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comments2.xml" ContentType="application/vnd.openxmlformats-officedocument.spreadsheetml.comments+xml"/>
  <Override PartName="/xl/threadedComments/threadedComment2.xml" ContentType="application/vnd.ms-excel.threadedcomments+xml"/>
  <Override PartName="/xl/pivotTables/pivotTable10.xml" ContentType="application/vnd.openxmlformats-officedocument.spreadsheetml.pivotTable+xml"/>
  <Override PartName="/xl/pivotTables/pivotTable11.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hidePivotFieldList="1" defaultThemeVersion="202300"/>
  <mc:AlternateContent xmlns:mc="http://schemas.openxmlformats.org/markup-compatibility/2006">
    <mc:Choice Requires="x15">
      <x15ac:absPath xmlns:x15ac="http://schemas.microsoft.com/office/spreadsheetml/2010/11/ac" url="E:\jhojan C\Backup portatil HP_17062024\Jhojan\Alcaldia de Sumapaz\Seguimiento SEGPLAN y SIPSE (I - IV Trimestre 2025)\"/>
    </mc:Choice>
  </mc:AlternateContent>
  <xr:revisionPtr revIDLastSave="0" documentId="13_ncr:1_{56A98A72-F502-4B17-9225-2D66F19D26E3}" xr6:coauthVersionLast="47" xr6:coauthVersionMax="47" xr10:uidLastSave="{00000000-0000-0000-0000-000000000000}"/>
  <bookViews>
    <workbookView xWindow="-120" yWindow="-120" windowWidth="20730" windowHeight="11040" tabRatio="856" firstSheet="3" activeTab="3" xr2:uid="{00000000-000D-0000-FFFF-FFFF00000000}"/>
  </bookViews>
  <sheets>
    <sheet name="Data Inicial_31032025" sheetId="1" state="hidden" r:id="rId1"/>
    <sheet name="Data Inicial_30042025" sheetId="5" state="hidden" r:id="rId2"/>
    <sheet name="Data Inicial_31052025" sheetId="6" state="hidden" r:id="rId3"/>
    <sheet name="Reporte por Meta y General" sheetId="3" r:id="rId4"/>
    <sheet name="Hoja2" sheetId="8" r:id="rId5"/>
    <sheet name="Tipo Compromiso" sheetId="9" r:id="rId6"/>
    <sheet name="Hoja3" sheetId="10" r:id="rId7"/>
    <sheet name="Hoja4" sheetId="11" r:id="rId8"/>
    <sheet name="Data filtrada_ Presup_Inversion" sheetId="2" r:id="rId9"/>
    <sheet name="Hoja1" sheetId="7" r:id="rId10"/>
    <sheet name="Entidad_O. Estrat_Prog._Proy.  " sheetId="4" r:id="rId11"/>
  </sheets>
  <externalReferences>
    <externalReference r:id="rId12"/>
    <externalReference r:id="rId13"/>
    <externalReference r:id="rId14"/>
  </externalReferences>
  <definedNames>
    <definedName name="_xlnm._FilterDatabase" localSheetId="8" hidden="1">'Data filtrada_ Presup_Inversion'!$A$1:$AL$1253</definedName>
    <definedName name="_xlnm._FilterDatabase" localSheetId="1" hidden="1">'Data Inicial_30042025'!$A$1:$AU$1402</definedName>
    <definedName name="_xlnm._FilterDatabase" localSheetId="0" hidden="1">'Data Inicial_31032025'!$A$1:$AW$1373</definedName>
    <definedName name="_xlnm._FilterDatabase" localSheetId="2" hidden="1">'Data Inicial_31052025'!$A$1:$BA$1444</definedName>
    <definedName name="_xlnm._FilterDatabase" localSheetId="3" hidden="1">'Reporte por Meta y General'!$O$3:$S$3</definedName>
  </definedNames>
  <calcPr calcId="191029"/>
  <pivotCaches>
    <pivotCache cacheId="201" r:id="rId15"/>
    <pivotCache cacheId="202" r:id="rId16"/>
    <pivotCache cacheId="203" r:id="rId17"/>
    <pivotCache cacheId="204" r:id="rId18"/>
    <pivotCache cacheId="205" r:id="rId19"/>
    <pivotCache cacheId="206" r:id="rId2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2" l="1"/>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3" i="2"/>
  <c r="K414" i="2"/>
  <c r="K464" i="2"/>
  <c r="K481" i="2"/>
  <c r="K654" i="2"/>
  <c r="K655" i="2"/>
  <c r="K762" i="2"/>
  <c r="K813" i="2"/>
  <c r="K894" i="2"/>
  <c r="K928" i="2"/>
  <c r="K1057" i="2"/>
  <c r="K1061" i="2"/>
  <c r="K1062" i="2"/>
  <c r="K1063" i="2"/>
  <c r="K1064" i="2"/>
  <c r="K1065" i="2"/>
  <c r="K2" i="2"/>
  <c r="U3" i="2"/>
  <c r="V3" i="2" s="1"/>
  <c r="W3" i="2" s="1"/>
  <c r="U4" i="2"/>
  <c r="V4" i="2" s="1"/>
  <c r="W4" i="2" s="1"/>
  <c r="U5" i="2"/>
  <c r="V5" i="2" s="1"/>
  <c r="W5" i="2" s="1"/>
  <c r="U6" i="2"/>
  <c r="V6" i="2" s="1"/>
  <c r="W6" i="2" s="1"/>
  <c r="U7" i="2"/>
  <c r="V7" i="2" s="1"/>
  <c r="W7" i="2" s="1"/>
  <c r="U8" i="2"/>
  <c r="V8" i="2" s="1"/>
  <c r="W8" i="2" s="1"/>
  <c r="U9" i="2"/>
  <c r="V9" i="2" s="1"/>
  <c r="W9" i="2" s="1"/>
  <c r="U10" i="2"/>
  <c r="V10" i="2" s="1"/>
  <c r="W10" i="2" s="1"/>
  <c r="U11" i="2"/>
  <c r="V11" i="2" s="1"/>
  <c r="W11" i="2" s="1"/>
  <c r="U12" i="2"/>
  <c r="V12" i="2" s="1"/>
  <c r="W12" i="2" s="1"/>
  <c r="U13" i="2"/>
  <c r="V13" i="2" s="1"/>
  <c r="W13" i="2" s="1"/>
  <c r="U14" i="2"/>
  <c r="V14" i="2" s="1"/>
  <c r="W14" i="2" s="1"/>
  <c r="U15" i="2"/>
  <c r="V15" i="2" s="1"/>
  <c r="W15" i="2" s="1"/>
  <c r="U16" i="2"/>
  <c r="V16" i="2" s="1"/>
  <c r="W16" i="2" s="1"/>
  <c r="U17" i="2"/>
  <c r="V17" i="2" s="1"/>
  <c r="W17" i="2" s="1"/>
  <c r="U18" i="2"/>
  <c r="V18" i="2" s="1"/>
  <c r="W18" i="2" s="1"/>
  <c r="U19" i="2"/>
  <c r="V19" i="2" s="1"/>
  <c r="W19" i="2" s="1"/>
  <c r="U20" i="2"/>
  <c r="V20" i="2" s="1"/>
  <c r="W20" i="2" s="1"/>
  <c r="U21" i="2"/>
  <c r="V21" i="2" s="1"/>
  <c r="W21" i="2" s="1"/>
  <c r="U22" i="2"/>
  <c r="V22" i="2" s="1"/>
  <c r="W22" i="2" s="1"/>
  <c r="U23" i="2"/>
  <c r="V23" i="2" s="1"/>
  <c r="W23" i="2" s="1"/>
  <c r="U24" i="2"/>
  <c r="V24" i="2" s="1"/>
  <c r="W24" i="2" s="1"/>
  <c r="U25" i="2"/>
  <c r="V25" i="2" s="1"/>
  <c r="W25" i="2" s="1"/>
  <c r="U26" i="2"/>
  <c r="V26" i="2" s="1"/>
  <c r="W26" i="2" s="1"/>
  <c r="U27" i="2"/>
  <c r="V27" i="2" s="1"/>
  <c r="W27" i="2" s="1"/>
  <c r="U28" i="2"/>
  <c r="V28" i="2" s="1"/>
  <c r="W28" i="2" s="1"/>
  <c r="U29" i="2"/>
  <c r="V29" i="2" s="1"/>
  <c r="W29" i="2" s="1"/>
  <c r="U30" i="2"/>
  <c r="V30" i="2" s="1"/>
  <c r="W30" i="2" s="1"/>
  <c r="U31" i="2"/>
  <c r="V31" i="2" s="1"/>
  <c r="W31" i="2" s="1"/>
  <c r="U32" i="2"/>
  <c r="V32" i="2" s="1"/>
  <c r="W32" i="2" s="1"/>
  <c r="U33" i="2"/>
  <c r="V33" i="2" s="1"/>
  <c r="W33" i="2" s="1"/>
  <c r="U34" i="2"/>
  <c r="V34" i="2" s="1"/>
  <c r="W34" i="2" s="1"/>
  <c r="U35" i="2"/>
  <c r="V35" i="2" s="1"/>
  <c r="W35" i="2" s="1"/>
  <c r="U36" i="2"/>
  <c r="V36" i="2" s="1"/>
  <c r="W36" i="2" s="1"/>
  <c r="U37" i="2"/>
  <c r="V37" i="2" s="1"/>
  <c r="W37" i="2" s="1"/>
  <c r="U38" i="2"/>
  <c r="V38" i="2" s="1"/>
  <c r="W38" i="2" s="1"/>
  <c r="U39" i="2"/>
  <c r="V39" i="2" s="1"/>
  <c r="W39" i="2" s="1"/>
  <c r="U40" i="2"/>
  <c r="V40" i="2" s="1"/>
  <c r="W40" i="2" s="1"/>
  <c r="U41" i="2"/>
  <c r="V41" i="2" s="1"/>
  <c r="W41" i="2" s="1"/>
  <c r="U42" i="2"/>
  <c r="V42" i="2" s="1"/>
  <c r="W42" i="2" s="1"/>
  <c r="U43" i="2"/>
  <c r="V43" i="2" s="1"/>
  <c r="W43" i="2" s="1"/>
  <c r="U44" i="2"/>
  <c r="V44" i="2" s="1"/>
  <c r="W44" i="2" s="1"/>
  <c r="U45" i="2"/>
  <c r="V45" i="2" s="1"/>
  <c r="W45" i="2" s="1"/>
  <c r="U46" i="2"/>
  <c r="V46" i="2" s="1"/>
  <c r="W46" i="2" s="1"/>
  <c r="U47" i="2"/>
  <c r="V47" i="2" s="1"/>
  <c r="W47" i="2" s="1"/>
  <c r="U48" i="2"/>
  <c r="V48" i="2" s="1"/>
  <c r="W48" i="2" s="1"/>
  <c r="U49" i="2"/>
  <c r="V49" i="2" s="1"/>
  <c r="W49" i="2" s="1"/>
  <c r="U50" i="2"/>
  <c r="V50" i="2" s="1"/>
  <c r="W50" i="2" s="1"/>
  <c r="U51" i="2"/>
  <c r="V51" i="2" s="1"/>
  <c r="W51" i="2" s="1"/>
  <c r="U52" i="2"/>
  <c r="V52" i="2" s="1"/>
  <c r="W52" i="2" s="1"/>
  <c r="U53" i="2"/>
  <c r="V53" i="2" s="1"/>
  <c r="W53" i="2" s="1"/>
  <c r="U54" i="2"/>
  <c r="V54" i="2" s="1"/>
  <c r="W54" i="2" s="1"/>
  <c r="U55" i="2"/>
  <c r="V55" i="2" s="1"/>
  <c r="W55" i="2" s="1"/>
  <c r="U56" i="2"/>
  <c r="V56" i="2" s="1"/>
  <c r="W56" i="2" s="1"/>
  <c r="U57" i="2"/>
  <c r="V57" i="2" s="1"/>
  <c r="W57" i="2" s="1"/>
  <c r="U58" i="2"/>
  <c r="V58" i="2" s="1"/>
  <c r="W58" i="2" s="1"/>
  <c r="U59" i="2"/>
  <c r="V59" i="2" s="1"/>
  <c r="W59" i="2" s="1"/>
  <c r="U60" i="2"/>
  <c r="V60" i="2" s="1"/>
  <c r="W60" i="2" s="1"/>
  <c r="U61" i="2"/>
  <c r="V61" i="2" s="1"/>
  <c r="W61" i="2" s="1"/>
  <c r="U62" i="2"/>
  <c r="V62" i="2" s="1"/>
  <c r="W62" i="2" s="1"/>
  <c r="U63" i="2"/>
  <c r="V63" i="2" s="1"/>
  <c r="W63" i="2" s="1"/>
  <c r="U64" i="2"/>
  <c r="V64" i="2" s="1"/>
  <c r="W64" i="2" s="1"/>
  <c r="U65" i="2"/>
  <c r="V65" i="2" s="1"/>
  <c r="W65" i="2" s="1"/>
  <c r="U66" i="2"/>
  <c r="V66" i="2" s="1"/>
  <c r="W66" i="2" s="1"/>
  <c r="U67" i="2"/>
  <c r="V67" i="2" s="1"/>
  <c r="W67" i="2" s="1"/>
  <c r="U68" i="2"/>
  <c r="V68" i="2" s="1"/>
  <c r="W68" i="2" s="1"/>
  <c r="U69" i="2"/>
  <c r="V69" i="2" s="1"/>
  <c r="W69" i="2" s="1"/>
  <c r="U70" i="2"/>
  <c r="V70" i="2" s="1"/>
  <c r="W70" i="2" s="1"/>
  <c r="U71" i="2"/>
  <c r="V71" i="2" s="1"/>
  <c r="W71" i="2" s="1"/>
  <c r="U72" i="2"/>
  <c r="V72" i="2" s="1"/>
  <c r="W72" i="2" s="1"/>
  <c r="U73" i="2"/>
  <c r="V73" i="2" s="1"/>
  <c r="W73" i="2" s="1"/>
  <c r="U74" i="2"/>
  <c r="V74" i="2" s="1"/>
  <c r="W74" i="2" s="1"/>
  <c r="U75" i="2"/>
  <c r="V75" i="2" s="1"/>
  <c r="W75" i="2" s="1"/>
  <c r="U76" i="2"/>
  <c r="V76" i="2" s="1"/>
  <c r="W76" i="2" s="1"/>
  <c r="U77" i="2"/>
  <c r="V77" i="2" s="1"/>
  <c r="W77" i="2" s="1"/>
  <c r="U78" i="2"/>
  <c r="V78" i="2" s="1"/>
  <c r="W78" i="2" s="1"/>
  <c r="U79" i="2"/>
  <c r="V79" i="2" s="1"/>
  <c r="W79" i="2" s="1"/>
  <c r="U80" i="2"/>
  <c r="V80" i="2" s="1"/>
  <c r="W80" i="2" s="1"/>
  <c r="U81" i="2"/>
  <c r="V81" i="2" s="1"/>
  <c r="W81" i="2" s="1"/>
  <c r="U82" i="2"/>
  <c r="V82" i="2" s="1"/>
  <c r="W82" i="2" s="1"/>
  <c r="U83" i="2"/>
  <c r="V83" i="2" s="1"/>
  <c r="W83" i="2" s="1"/>
  <c r="U84" i="2"/>
  <c r="V84" i="2" s="1"/>
  <c r="W84" i="2" s="1"/>
  <c r="U85" i="2"/>
  <c r="V85" i="2" s="1"/>
  <c r="W85" i="2" s="1"/>
  <c r="U86" i="2"/>
  <c r="V86" i="2" s="1"/>
  <c r="W86" i="2" s="1"/>
  <c r="U87" i="2"/>
  <c r="V87" i="2" s="1"/>
  <c r="W87" i="2" s="1"/>
  <c r="U88" i="2"/>
  <c r="V88" i="2" s="1"/>
  <c r="W88" i="2" s="1"/>
  <c r="U89" i="2"/>
  <c r="V89" i="2" s="1"/>
  <c r="W89" i="2" s="1"/>
  <c r="U90" i="2"/>
  <c r="V90" i="2" s="1"/>
  <c r="W90" i="2" s="1"/>
  <c r="U91" i="2"/>
  <c r="V91" i="2" s="1"/>
  <c r="W91" i="2" s="1"/>
  <c r="U92" i="2"/>
  <c r="V92" i="2" s="1"/>
  <c r="W92" i="2" s="1"/>
  <c r="U93" i="2"/>
  <c r="V93" i="2" s="1"/>
  <c r="W93" i="2" s="1"/>
  <c r="U94" i="2"/>
  <c r="V94" i="2" s="1"/>
  <c r="W94" i="2" s="1"/>
  <c r="U95" i="2"/>
  <c r="V95" i="2" s="1"/>
  <c r="W95" i="2" s="1"/>
  <c r="U96" i="2"/>
  <c r="V96" i="2" s="1"/>
  <c r="W96" i="2" s="1"/>
  <c r="U97" i="2"/>
  <c r="V97" i="2" s="1"/>
  <c r="W97" i="2" s="1"/>
  <c r="U98" i="2"/>
  <c r="V98" i="2" s="1"/>
  <c r="W98" i="2" s="1"/>
  <c r="U99" i="2"/>
  <c r="V99" i="2" s="1"/>
  <c r="W99" i="2" s="1"/>
  <c r="U100" i="2"/>
  <c r="V100" i="2" s="1"/>
  <c r="W100" i="2" s="1"/>
  <c r="U101" i="2"/>
  <c r="V101" i="2" s="1"/>
  <c r="W101" i="2" s="1"/>
  <c r="U102" i="2"/>
  <c r="V102" i="2" s="1"/>
  <c r="W102" i="2" s="1"/>
  <c r="U103" i="2"/>
  <c r="V103" i="2" s="1"/>
  <c r="W103" i="2" s="1"/>
  <c r="U104" i="2"/>
  <c r="V104" i="2" s="1"/>
  <c r="W104" i="2" s="1"/>
  <c r="U105" i="2"/>
  <c r="V105" i="2" s="1"/>
  <c r="W105" i="2" s="1"/>
  <c r="U106" i="2"/>
  <c r="V106" i="2" s="1"/>
  <c r="W106" i="2" s="1"/>
  <c r="U107" i="2"/>
  <c r="V107" i="2" s="1"/>
  <c r="W107" i="2" s="1"/>
  <c r="U108" i="2"/>
  <c r="V108" i="2" s="1"/>
  <c r="W108" i="2" s="1"/>
  <c r="U109" i="2"/>
  <c r="V109" i="2" s="1"/>
  <c r="W109" i="2" s="1"/>
  <c r="U110" i="2"/>
  <c r="V110" i="2" s="1"/>
  <c r="W110" i="2" s="1"/>
  <c r="U111" i="2"/>
  <c r="V111" i="2" s="1"/>
  <c r="W111" i="2" s="1"/>
  <c r="U112" i="2"/>
  <c r="V112" i="2" s="1"/>
  <c r="W112" i="2" s="1"/>
  <c r="U113" i="2"/>
  <c r="V113" i="2" s="1"/>
  <c r="W113" i="2" s="1"/>
  <c r="U114" i="2"/>
  <c r="V114" i="2" s="1"/>
  <c r="W114" i="2" s="1"/>
  <c r="U115" i="2"/>
  <c r="V115" i="2" s="1"/>
  <c r="W115" i="2" s="1"/>
  <c r="U116" i="2"/>
  <c r="V116" i="2" s="1"/>
  <c r="W116" i="2" s="1"/>
  <c r="U117" i="2"/>
  <c r="V117" i="2" s="1"/>
  <c r="W117" i="2" s="1"/>
  <c r="U118" i="2"/>
  <c r="V118" i="2" s="1"/>
  <c r="W118" i="2" s="1"/>
  <c r="U119" i="2"/>
  <c r="V119" i="2" s="1"/>
  <c r="W119" i="2" s="1"/>
  <c r="U120" i="2"/>
  <c r="V120" i="2" s="1"/>
  <c r="W120" i="2" s="1"/>
  <c r="U121" i="2"/>
  <c r="V121" i="2" s="1"/>
  <c r="W121" i="2" s="1"/>
  <c r="U122" i="2"/>
  <c r="V122" i="2" s="1"/>
  <c r="W122" i="2" s="1"/>
  <c r="U123" i="2"/>
  <c r="V123" i="2" s="1"/>
  <c r="W123" i="2" s="1"/>
  <c r="U124" i="2"/>
  <c r="V124" i="2" s="1"/>
  <c r="W124" i="2" s="1"/>
  <c r="U125" i="2"/>
  <c r="V125" i="2" s="1"/>
  <c r="W125" i="2" s="1"/>
  <c r="U126" i="2"/>
  <c r="V126" i="2" s="1"/>
  <c r="W126" i="2" s="1"/>
  <c r="U127" i="2"/>
  <c r="V127" i="2" s="1"/>
  <c r="W127" i="2" s="1"/>
  <c r="U128" i="2"/>
  <c r="V128" i="2" s="1"/>
  <c r="W128" i="2" s="1"/>
  <c r="U129" i="2"/>
  <c r="V129" i="2" s="1"/>
  <c r="W129" i="2" s="1"/>
  <c r="U130" i="2"/>
  <c r="V130" i="2" s="1"/>
  <c r="W130" i="2" s="1"/>
  <c r="U131" i="2"/>
  <c r="V131" i="2" s="1"/>
  <c r="W131" i="2" s="1"/>
  <c r="U132" i="2"/>
  <c r="V132" i="2" s="1"/>
  <c r="W132" i="2" s="1"/>
  <c r="U133" i="2"/>
  <c r="V133" i="2" s="1"/>
  <c r="W133" i="2" s="1"/>
  <c r="U134" i="2"/>
  <c r="V134" i="2" s="1"/>
  <c r="W134" i="2" s="1"/>
  <c r="U135" i="2"/>
  <c r="V135" i="2" s="1"/>
  <c r="W135" i="2" s="1"/>
  <c r="U136" i="2"/>
  <c r="V136" i="2" s="1"/>
  <c r="W136" i="2" s="1"/>
  <c r="U137" i="2"/>
  <c r="V137" i="2" s="1"/>
  <c r="W137" i="2" s="1"/>
  <c r="U138" i="2"/>
  <c r="V138" i="2" s="1"/>
  <c r="W138" i="2" s="1"/>
  <c r="U139" i="2"/>
  <c r="V139" i="2" s="1"/>
  <c r="W139" i="2" s="1"/>
  <c r="U140" i="2"/>
  <c r="V140" i="2" s="1"/>
  <c r="W140" i="2" s="1"/>
  <c r="U141" i="2"/>
  <c r="V141" i="2" s="1"/>
  <c r="W141" i="2" s="1"/>
  <c r="U142" i="2"/>
  <c r="V142" i="2" s="1"/>
  <c r="W142" i="2" s="1"/>
  <c r="U143" i="2"/>
  <c r="V143" i="2" s="1"/>
  <c r="W143" i="2" s="1"/>
  <c r="U144" i="2"/>
  <c r="V144" i="2" s="1"/>
  <c r="W144" i="2" s="1"/>
  <c r="U145" i="2"/>
  <c r="V145" i="2" s="1"/>
  <c r="W145" i="2" s="1"/>
  <c r="U146" i="2"/>
  <c r="V146" i="2" s="1"/>
  <c r="W146" i="2" s="1"/>
  <c r="U147" i="2"/>
  <c r="V147" i="2" s="1"/>
  <c r="W147" i="2" s="1"/>
  <c r="U148" i="2"/>
  <c r="V148" i="2" s="1"/>
  <c r="W148" i="2" s="1"/>
  <c r="U149" i="2"/>
  <c r="V149" i="2" s="1"/>
  <c r="W149" i="2" s="1"/>
  <c r="U150" i="2"/>
  <c r="V150" i="2" s="1"/>
  <c r="W150" i="2" s="1"/>
  <c r="U151" i="2"/>
  <c r="V151" i="2" s="1"/>
  <c r="W151" i="2" s="1"/>
  <c r="U152" i="2"/>
  <c r="V152" i="2" s="1"/>
  <c r="W152" i="2" s="1"/>
  <c r="U153" i="2"/>
  <c r="V153" i="2" s="1"/>
  <c r="W153" i="2" s="1"/>
  <c r="U154" i="2"/>
  <c r="V154" i="2" s="1"/>
  <c r="W154" i="2" s="1"/>
  <c r="U155" i="2"/>
  <c r="V155" i="2" s="1"/>
  <c r="W155" i="2" s="1"/>
  <c r="U156" i="2"/>
  <c r="V156" i="2" s="1"/>
  <c r="W156" i="2" s="1"/>
  <c r="U157" i="2"/>
  <c r="V157" i="2" s="1"/>
  <c r="W157" i="2" s="1"/>
  <c r="U158" i="2"/>
  <c r="V158" i="2" s="1"/>
  <c r="W158" i="2" s="1"/>
  <c r="U159" i="2"/>
  <c r="V159" i="2" s="1"/>
  <c r="W159" i="2" s="1"/>
  <c r="U160" i="2"/>
  <c r="V160" i="2" s="1"/>
  <c r="W160" i="2" s="1"/>
  <c r="U161" i="2"/>
  <c r="V161" i="2" s="1"/>
  <c r="W161" i="2" s="1"/>
  <c r="U162" i="2"/>
  <c r="V162" i="2" s="1"/>
  <c r="W162" i="2" s="1"/>
  <c r="U163" i="2"/>
  <c r="V163" i="2" s="1"/>
  <c r="W163" i="2" s="1"/>
  <c r="U164" i="2"/>
  <c r="V164" i="2" s="1"/>
  <c r="W164" i="2" s="1"/>
  <c r="U165" i="2"/>
  <c r="V165" i="2" s="1"/>
  <c r="W165" i="2" s="1"/>
  <c r="U166" i="2"/>
  <c r="V166" i="2" s="1"/>
  <c r="W166" i="2" s="1"/>
  <c r="U167" i="2"/>
  <c r="V167" i="2" s="1"/>
  <c r="W167" i="2" s="1"/>
  <c r="U168" i="2"/>
  <c r="V168" i="2" s="1"/>
  <c r="W168" i="2" s="1"/>
  <c r="U169" i="2"/>
  <c r="V169" i="2" s="1"/>
  <c r="W169" i="2" s="1"/>
  <c r="U170" i="2"/>
  <c r="V170" i="2" s="1"/>
  <c r="W170" i="2" s="1"/>
  <c r="U171" i="2"/>
  <c r="V171" i="2" s="1"/>
  <c r="W171" i="2" s="1"/>
  <c r="U172" i="2"/>
  <c r="V172" i="2" s="1"/>
  <c r="W172" i="2" s="1"/>
  <c r="U173" i="2"/>
  <c r="V173" i="2" s="1"/>
  <c r="W173" i="2" s="1"/>
  <c r="U174" i="2"/>
  <c r="V174" i="2" s="1"/>
  <c r="W174" i="2" s="1"/>
  <c r="U175" i="2"/>
  <c r="V175" i="2" s="1"/>
  <c r="W175" i="2" s="1"/>
  <c r="U176" i="2"/>
  <c r="V176" i="2" s="1"/>
  <c r="W176" i="2" s="1"/>
  <c r="U177" i="2"/>
  <c r="V177" i="2" s="1"/>
  <c r="W177" i="2" s="1"/>
  <c r="U178" i="2"/>
  <c r="V178" i="2" s="1"/>
  <c r="W178" i="2" s="1"/>
  <c r="U179" i="2"/>
  <c r="V179" i="2" s="1"/>
  <c r="W179" i="2" s="1"/>
  <c r="U180" i="2"/>
  <c r="V180" i="2" s="1"/>
  <c r="W180" i="2" s="1"/>
  <c r="U181" i="2"/>
  <c r="V181" i="2" s="1"/>
  <c r="W181" i="2" s="1"/>
  <c r="U182" i="2"/>
  <c r="V182" i="2" s="1"/>
  <c r="W182" i="2" s="1"/>
  <c r="U183" i="2"/>
  <c r="V183" i="2" s="1"/>
  <c r="W183" i="2" s="1"/>
  <c r="U184" i="2"/>
  <c r="V184" i="2" s="1"/>
  <c r="W184" i="2" s="1"/>
  <c r="U185" i="2"/>
  <c r="V185" i="2" s="1"/>
  <c r="W185" i="2" s="1"/>
  <c r="U186" i="2"/>
  <c r="V186" i="2" s="1"/>
  <c r="W186" i="2" s="1"/>
  <c r="U187" i="2"/>
  <c r="V187" i="2" s="1"/>
  <c r="W187" i="2" s="1"/>
  <c r="U188" i="2"/>
  <c r="V188" i="2" s="1"/>
  <c r="W188" i="2" s="1"/>
  <c r="U189" i="2"/>
  <c r="V189" i="2" s="1"/>
  <c r="W189" i="2" s="1"/>
  <c r="U190" i="2"/>
  <c r="V190" i="2" s="1"/>
  <c r="W190" i="2" s="1"/>
  <c r="U191" i="2"/>
  <c r="V191" i="2" s="1"/>
  <c r="W191" i="2" s="1"/>
  <c r="U192" i="2"/>
  <c r="V192" i="2" s="1"/>
  <c r="W192" i="2" s="1"/>
  <c r="U193" i="2"/>
  <c r="V193" i="2" s="1"/>
  <c r="W193" i="2" s="1"/>
  <c r="U194" i="2"/>
  <c r="V194" i="2" s="1"/>
  <c r="W194" i="2" s="1"/>
  <c r="U195" i="2"/>
  <c r="V195" i="2" s="1"/>
  <c r="W195" i="2" s="1"/>
  <c r="U196" i="2"/>
  <c r="V196" i="2" s="1"/>
  <c r="W196" i="2" s="1"/>
  <c r="U197" i="2"/>
  <c r="V197" i="2" s="1"/>
  <c r="W197" i="2" s="1"/>
  <c r="U198" i="2"/>
  <c r="V198" i="2" s="1"/>
  <c r="W198" i="2" s="1"/>
  <c r="U199" i="2"/>
  <c r="V199" i="2" s="1"/>
  <c r="W199" i="2" s="1"/>
  <c r="U200" i="2"/>
  <c r="V200" i="2" s="1"/>
  <c r="W200" i="2" s="1"/>
  <c r="U201" i="2"/>
  <c r="V201" i="2" s="1"/>
  <c r="W201" i="2" s="1"/>
  <c r="U202" i="2"/>
  <c r="V202" i="2" s="1"/>
  <c r="W202" i="2" s="1"/>
  <c r="U203" i="2"/>
  <c r="V203" i="2" s="1"/>
  <c r="W203" i="2" s="1"/>
  <c r="U204" i="2"/>
  <c r="V204" i="2" s="1"/>
  <c r="W204" i="2" s="1"/>
  <c r="U205" i="2"/>
  <c r="V205" i="2" s="1"/>
  <c r="W205" i="2" s="1"/>
  <c r="U206" i="2"/>
  <c r="V206" i="2" s="1"/>
  <c r="W206" i="2" s="1"/>
  <c r="U207" i="2"/>
  <c r="V207" i="2" s="1"/>
  <c r="W207" i="2" s="1"/>
  <c r="U208" i="2"/>
  <c r="V208" i="2" s="1"/>
  <c r="W208" i="2" s="1"/>
  <c r="U209" i="2"/>
  <c r="V209" i="2" s="1"/>
  <c r="W209" i="2" s="1"/>
  <c r="U210" i="2"/>
  <c r="V210" i="2" s="1"/>
  <c r="W210" i="2" s="1"/>
  <c r="U211" i="2"/>
  <c r="V211" i="2" s="1"/>
  <c r="W211" i="2" s="1"/>
  <c r="U212" i="2"/>
  <c r="V212" i="2" s="1"/>
  <c r="W212" i="2" s="1"/>
  <c r="U213" i="2"/>
  <c r="V213" i="2" s="1"/>
  <c r="W213" i="2" s="1"/>
  <c r="U214" i="2"/>
  <c r="V214" i="2" s="1"/>
  <c r="W214" i="2" s="1"/>
  <c r="U215" i="2"/>
  <c r="V215" i="2" s="1"/>
  <c r="W215" i="2" s="1"/>
  <c r="U216" i="2"/>
  <c r="V216" i="2" s="1"/>
  <c r="W216" i="2" s="1"/>
  <c r="U217" i="2"/>
  <c r="V217" i="2" s="1"/>
  <c r="W217" i="2" s="1"/>
  <c r="U218" i="2"/>
  <c r="V218" i="2" s="1"/>
  <c r="W218" i="2" s="1"/>
  <c r="U219" i="2"/>
  <c r="V219" i="2" s="1"/>
  <c r="W219" i="2" s="1"/>
  <c r="U220" i="2"/>
  <c r="V220" i="2" s="1"/>
  <c r="W220" i="2" s="1"/>
  <c r="U221" i="2"/>
  <c r="V221" i="2" s="1"/>
  <c r="W221" i="2" s="1"/>
  <c r="U222" i="2"/>
  <c r="V222" i="2" s="1"/>
  <c r="W222" i="2" s="1"/>
  <c r="U223" i="2"/>
  <c r="V223" i="2" s="1"/>
  <c r="W223" i="2" s="1"/>
  <c r="U224" i="2"/>
  <c r="V224" i="2" s="1"/>
  <c r="W224" i="2" s="1"/>
  <c r="U225" i="2"/>
  <c r="V225" i="2" s="1"/>
  <c r="W225" i="2" s="1"/>
  <c r="U226" i="2"/>
  <c r="V226" i="2" s="1"/>
  <c r="W226" i="2" s="1"/>
  <c r="U227" i="2"/>
  <c r="V227" i="2" s="1"/>
  <c r="W227" i="2" s="1"/>
  <c r="U228" i="2"/>
  <c r="V228" i="2" s="1"/>
  <c r="W228" i="2" s="1"/>
  <c r="U229" i="2"/>
  <c r="V229" i="2" s="1"/>
  <c r="W229" i="2" s="1"/>
  <c r="U230" i="2"/>
  <c r="V230" i="2" s="1"/>
  <c r="W230" i="2" s="1"/>
  <c r="U231" i="2"/>
  <c r="V231" i="2" s="1"/>
  <c r="W231" i="2" s="1"/>
  <c r="U232" i="2"/>
  <c r="V232" i="2" s="1"/>
  <c r="W232" i="2" s="1"/>
  <c r="U233" i="2"/>
  <c r="V233" i="2" s="1"/>
  <c r="W233" i="2" s="1"/>
  <c r="U234" i="2"/>
  <c r="V234" i="2" s="1"/>
  <c r="W234" i="2" s="1"/>
  <c r="U235" i="2"/>
  <c r="V235" i="2" s="1"/>
  <c r="W235" i="2" s="1"/>
  <c r="U236" i="2"/>
  <c r="V236" i="2" s="1"/>
  <c r="W236" i="2" s="1"/>
  <c r="U237" i="2"/>
  <c r="V237" i="2" s="1"/>
  <c r="W237" i="2" s="1"/>
  <c r="U238" i="2"/>
  <c r="V238" i="2" s="1"/>
  <c r="W238" i="2" s="1"/>
  <c r="U239" i="2"/>
  <c r="V239" i="2" s="1"/>
  <c r="W239" i="2" s="1"/>
  <c r="U240" i="2"/>
  <c r="V240" i="2" s="1"/>
  <c r="W240" i="2" s="1"/>
  <c r="U241" i="2"/>
  <c r="V241" i="2" s="1"/>
  <c r="W241" i="2" s="1"/>
  <c r="U242" i="2"/>
  <c r="V242" i="2" s="1"/>
  <c r="W242" i="2" s="1"/>
  <c r="U243" i="2"/>
  <c r="V243" i="2" s="1"/>
  <c r="W243" i="2" s="1"/>
  <c r="U244" i="2"/>
  <c r="V244" i="2" s="1"/>
  <c r="W244" i="2" s="1"/>
  <c r="U245" i="2"/>
  <c r="V245" i="2" s="1"/>
  <c r="W245" i="2" s="1"/>
  <c r="U246" i="2"/>
  <c r="V246" i="2" s="1"/>
  <c r="W246" i="2" s="1"/>
  <c r="U247" i="2"/>
  <c r="V247" i="2" s="1"/>
  <c r="W247" i="2" s="1"/>
  <c r="U248" i="2"/>
  <c r="V248" i="2" s="1"/>
  <c r="W248" i="2" s="1"/>
  <c r="U249" i="2"/>
  <c r="V249" i="2" s="1"/>
  <c r="W249" i="2" s="1"/>
  <c r="U250" i="2"/>
  <c r="V250" i="2" s="1"/>
  <c r="W250" i="2" s="1"/>
  <c r="U251" i="2"/>
  <c r="V251" i="2" s="1"/>
  <c r="W251" i="2" s="1"/>
  <c r="U252" i="2"/>
  <c r="V252" i="2" s="1"/>
  <c r="W252" i="2" s="1"/>
  <c r="U253" i="2"/>
  <c r="V253" i="2" s="1"/>
  <c r="W253" i="2" s="1"/>
  <c r="U254" i="2"/>
  <c r="V254" i="2" s="1"/>
  <c r="W254" i="2" s="1"/>
  <c r="U255" i="2"/>
  <c r="V255" i="2" s="1"/>
  <c r="W255" i="2" s="1"/>
  <c r="U256" i="2"/>
  <c r="V256" i="2" s="1"/>
  <c r="W256" i="2" s="1"/>
  <c r="U257" i="2"/>
  <c r="V257" i="2" s="1"/>
  <c r="W257" i="2" s="1"/>
  <c r="U258" i="2"/>
  <c r="V258" i="2" s="1"/>
  <c r="W258" i="2" s="1"/>
  <c r="U259" i="2"/>
  <c r="V259" i="2" s="1"/>
  <c r="W259" i="2" s="1"/>
  <c r="U260" i="2"/>
  <c r="V260" i="2" s="1"/>
  <c r="W260" i="2" s="1"/>
  <c r="U261" i="2"/>
  <c r="V261" i="2" s="1"/>
  <c r="W261" i="2" s="1"/>
  <c r="U262" i="2"/>
  <c r="V262" i="2" s="1"/>
  <c r="W262" i="2" s="1"/>
  <c r="U263" i="2"/>
  <c r="V263" i="2" s="1"/>
  <c r="W263" i="2" s="1"/>
  <c r="U264" i="2"/>
  <c r="V264" i="2" s="1"/>
  <c r="W264" i="2" s="1"/>
  <c r="U265" i="2"/>
  <c r="V265" i="2" s="1"/>
  <c r="W265" i="2" s="1"/>
  <c r="U266" i="2"/>
  <c r="V266" i="2" s="1"/>
  <c r="W266" i="2" s="1"/>
  <c r="U267" i="2"/>
  <c r="V267" i="2" s="1"/>
  <c r="W267" i="2" s="1"/>
  <c r="U268" i="2"/>
  <c r="V268" i="2" s="1"/>
  <c r="W268" i="2" s="1"/>
  <c r="U269" i="2"/>
  <c r="V269" i="2" s="1"/>
  <c r="W269" i="2" s="1"/>
  <c r="U270" i="2"/>
  <c r="V270" i="2" s="1"/>
  <c r="W270" i="2" s="1"/>
  <c r="U271" i="2"/>
  <c r="V271" i="2" s="1"/>
  <c r="W271" i="2" s="1"/>
  <c r="U272" i="2"/>
  <c r="V272" i="2" s="1"/>
  <c r="W272" i="2" s="1"/>
  <c r="U273" i="2"/>
  <c r="V273" i="2" s="1"/>
  <c r="W273" i="2" s="1"/>
  <c r="U274" i="2"/>
  <c r="V274" i="2" s="1"/>
  <c r="W274" i="2" s="1"/>
  <c r="U275" i="2"/>
  <c r="V275" i="2" s="1"/>
  <c r="W275" i="2" s="1"/>
  <c r="U276" i="2"/>
  <c r="V276" i="2" s="1"/>
  <c r="W276" i="2" s="1"/>
  <c r="U277" i="2"/>
  <c r="V277" i="2" s="1"/>
  <c r="W277" i="2" s="1"/>
  <c r="U278" i="2"/>
  <c r="V278" i="2" s="1"/>
  <c r="W278" i="2" s="1"/>
  <c r="U279" i="2"/>
  <c r="V279" i="2" s="1"/>
  <c r="W279" i="2" s="1"/>
  <c r="U280" i="2"/>
  <c r="V280" i="2" s="1"/>
  <c r="W280" i="2" s="1"/>
  <c r="U281" i="2"/>
  <c r="V281" i="2" s="1"/>
  <c r="W281" i="2" s="1"/>
  <c r="U282" i="2"/>
  <c r="V282" i="2" s="1"/>
  <c r="W282" i="2" s="1"/>
  <c r="U283" i="2"/>
  <c r="V283" i="2" s="1"/>
  <c r="W283" i="2" s="1"/>
  <c r="U284" i="2"/>
  <c r="V284" i="2" s="1"/>
  <c r="W284" i="2" s="1"/>
  <c r="U285" i="2"/>
  <c r="V285" i="2" s="1"/>
  <c r="W285" i="2" s="1"/>
  <c r="U286" i="2"/>
  <c r="V286" i="2" s="1"/>
  <c r="W286" i="2" s="1"/>
  <c r="U287" i="2"/>
  <c r="V287" i="2" s="1"/>
  <c r="W287" i="2" s="1"/>
  <c r="U288" i="2"/>
  <c r="V288" i="2" s="1"/>
  <c r="W288" i="2" s="1"/>
  <c r="U289" i="2"/>
  <c r="V289" i="2" s="1"/>
  <c r="W289" i="2" s="1"/>
  <c r="U290" i="2"/>
  <c r="V290" i="2" s="1"/>
  <c r="W290" i="2" s="1"/>
  <c r="U291" i="2"/>
  <c r="V291" i="2" s="1"/>
  <c r="W291" i="2" s="1"/>
  <c r="U292" i="2"/>
  <c r="V292" i="2" s="1"/>
  <c r="W292" i="2" s="1"/>
  <c r="U293" i="2"/>
  <c r="V293" i="2" s="1"/>
  <c r="W293" i="2" s="1"/>
  <c r="U294" i="2"/>
  <c r="V294" i="2" s="1"/>
  <c r="W294" i="2" s="1"/>
  <c r="U295" i="2"/>
  <c r="V295" i="2" s="1"/>
  <c r="W295" i="2" s="1"/>
  <c r="U296" i="2"/>
  <c r="V296" i="2" s="1"/>
  <c r="W296" i="2" s="1"/>
  <c r="U297" i="2"/>
  <c r="V297" i="2" s="1"/>
  <c r="W297" i="2" s="1"/>
  <c r="U298" i="2"/>
  <c r="V298" i="2" s="1"/>
  <c r="W298" i="2" s="1"/>
  <c r="U299" i="2"/>
  <c r="V299" i="2" s="1"/>
  <c r="W299" i="2" s="1"/>
  <c r="U300" i="2"/>
  <c r="V300" i="2" s="1"/>
  <c r="W300" i="2" s="1"/>
  <c r="U301" i="2"/>
  <c r="V301" i="2" s="1"/>
  <c r="W301" i="2" s="1"/>
  <c r="U302" i="2"/>
  <c r="V302" i="2" s="1"/>
  <c r="W302" i="2" s="1"/>
  <c r="U303" i="2"/>
  <c r="V303" i="2" s="1"/>
  <c r="W303" i="2" s="1"/>
  <c r="U304" i="2"/>
  <c r="V304" i="2" s="1"/>
  <c r="W304" i="2" s="1"/>
  <c r="U305" i="2"/>
  <c r="V305" i="2" s="1"/>
  <c r="W305" i="2" s="1"/>
  <c r="U306" i="2"/>
  <c r="V306" i="2" s="1"/>
  <c r="W306" i="2" s="1"/>
  <c r="U307" i="2"/>
  <c r="V307" i="2" s="1"/>
  <c r="W307" i="2" s="1"/>
  <c r="U308" i="2"/>
  <c r="V308" i="2" s="1"/>
  <c r="W308" i="2" s="1"/>
  <c r="U309" i="2"/>
  <c r="V309" i="2" s="1"/>
  <c r="W309" i="2" s="1"/>
  <c r="U310" i="2"/>
  <c r="V310" i="2" s="1"/>
  <c r="W310" i="2" s="1"/>
  <c r="U311" i="2"/>
  <c r="V311" i="2" s="1"/>
  <c r="W311" i="2" s="1"/>
  <c r="U312" i="2"/>
  <c r="V312" i="2" s="1"/>
  <c r="W312" i="2" s="1"/>
  <c r="U313" i="2"/>
  <c r="V313" i="2" s="1"/>
  <c r="W313" i="2" s="1"/>
  <c r="U314" i="2"/>
  <c r="V314" i="2" s="1"/>
  <c r="W314" i="2" s="1"/>
  <c r="U315" i="2"/>
  <c r="V315" i="2" s="1"/>
  <c r="W315" i="2" s="1"/>
  <c r="U316" i="2"/>
  <c r="V316" i="2" s="1"/>
  <c r="W316" i="2" s="1"/>
  <c r="U317" i="2"/>
  <c r="V317" i="2" s="1"/>
  <c r="W317" i="2" s="1"/>
  <c r="U318" i="2"/>
  <c r="V318" i="2" s="1"/>
  <c r="W318" i="2" s="1"/>
  <c r="U319" i="2"/>
  <c r="V319" i="2" s="1"/>
  <c r="W319" i="2" s="1"/>
  <c r="U320" i="2"/>
  <c r="V320" i="2" s="1"/>
  <c r="W320" i="2" s="1"/>
  <c r="U321" i="2"/>
  <c r="V321" i="2" s="1"/>
  <c r="W321" i="2" s="1"/>
  <c r="U322" i="2"/>
  <c r="V322" i="2" s="1"/>
  <c r="W322" i="2" s="1"/>
  <c r="U323" i="2"/>
  <c r="V323" i="2" s="1"/>
  <c r="W323" i="2" s="1"/>
  <c r="U324" i="2"/>
  <c r="V324" i="2" s="1"/>
  <c r="W324" i="2" s="1"/>
  <c r="U325" i="2"/>
  <c r="V325" i="2" s="1"/>
  <c r="W325" i="2" s="1"/>
  <c r="U326" i="2"/>
  <c r="V326" i="2" s="1"/>
  <c r="W326" i="2" s="1"/>
  <c r="U327" i="2"/>
  <c r="V327" i="2" s="1"/>
  <c r="W327" i="2" s="1"/>
  <c r="U328" i="2"/>
  <c r="V328" i="2" s="1"/>
  <c r="W328" i="2" s="1"/>
  <c r="U329" i="2"/>
  <c r="V329" i="2" s="1"/>
  <c r="W329" i="2" s="1"/>
  <c r="U330" i="2"/>
  <c r="V330" i="2" s="1"/>
  <c r="W330" i="2" s="1"/>
  <c r="U331" i="2"/>
  <c r="V331" i="2" s="1"/>
  <c r="W331" i="2" s="1"/>
  <c r="U332" i="2"/>
  <c r="V332" i="2" s="1"/>
  <c r="W332" i="2" s="1"/>
  <c r="U333" i="2"/>
  <c r="V333" i="2" s="1"/>
  <c r="W333" i="2" s="1"/>
  <c r="U334" i="2"/>
  <c r="V334" i="2" s="1"/>
  <c r="W334" i="2" s="1"/>
  <c r="U335" i="2"/>
  <c r="V335" i="2" s="1"/>
  <c r="W335" i="2" s="1"/>
  <c r="U336" i="2"/>
  <c r="V336" i="2" s="1"/>
  <c r="W336" i="2" s="1"/>
  <c r="U337" i="2"/>
  <c r="V337" i="2" s="1"/>
  <c r="W337" i="2" s="1"/>
  <c r="U338" i="2"/>
  <c r="V338" i="2" s="1"/>
  <c r="W338" i="2" s="1"/>
  <c r="U339" i="2"/>
  <c r="V339" i="2" s="1"/>
  <c r="W339" i="2" s="1"/>
  <c r="U340" i="2"/>
  <c r="V340" i="2" s="1"/>
  <c r="W340" i="2" s="1"/>
  <c r="U341" i="2"/>
  <c r="V341" i="2" s="1"/>
  <c r="W341" i="2" s="1"/>
  <c r="U342" i="2"/>
  <c r="V342" i="2" s="1"/>
  <c r="W342" i="2" s="1"/>
  <c r="U343" i="2"/>
  <c r="V343" i="2" s="1"/>
  <c r="W343" i="2" s="1"/>
  <c r="U344" i="2"/>
  <c r="V344" i="2" s="1"/>
  <c r="W344" i="2" s="1"/>
  <c r="U345" i="2"/>
  <c r="V345" i="2" s="1"/>
  <c r="W345" i="2" s="1"/>
  <c r="U346" i="2"/>
  <c r="V346" i="2" s="1"/>
  <c r="W346" i="2" s="1"/>
  <c r="U347" i="2"/>
  <c r="V347" i="2" s="1"/>
  <c r="W347" i="2" s="1"/>
  <c r="U348" i="2"/>
  <c r="V348" i="2" s="1"/>
  <c r="W348" i="2" s="1"/>
  <c r="U349" i="2"/>
  <c r="V349" i="2" s="1"/>
  <c r="W349" i="2" s="1"/>
  <c r="U350" i="2"/>
  <c r="V350" i="2" s="1"/>
  <c r="W350" i="2" s="1"/>
  <c r="U351" i="2"/>
  <c r="V351" i="2" s="1"/>
  <c r="W351" i="2" s="1"/>
  <c r="U352" i="2"/>
  <c r="V352" i="2" s="1"/>
  <c r="W352" i="2" s="1"/>
  <c r="U353" i="2"/>
  <c r="V353" i="2" s="1"/>
  <c r="W353" i="2" s="1"/>
  <c r="U354" i="2"/>
  <c r="V354" i="2" s="1"/>
  <c r="W354" i="2" s="1"/>
  <c r="U355" i="2"/>
  <c r="V355" i="2" s="1"/>
  <c r="W355" i="2" s="1"/>
  <c r="U356" i="2"/>
  <c r="V356" i="2" s="1"/>
  <c r="W356" i="2" s="1"/>
  <c r="U357" i="2"/>
  <c r="V357" i="2" s="1"/>
  <c r="W357" i="2" s="1"/>
  <c r="U358" i="2"/>
  <c r="V358" i="2" s="1"/>
  <c r="W358" i="2" s="1"/>
  <c r="U359" i="2"/>
  <c r="V359" i="2" s="1"/>
  <c r="W359" i="2" s="1"/>
  <c r="U360" i="2"/>
  <c r="V360" i="2" s="1"/>
  <c r="W360" i="2" s="1"/>
  <c r="U361" i="2"/>
  <c r="V361" i="2" s="1"/>
  <c r="W361" i="2" s="1"/>
  <c r="U362" i="2"/>
  <c r="V362" i="2" s="1"/>
  <c r="W362" i="2" s="1"/>
  <c r="U363" i="2"/>
  <c r="V363" i="2" s="1"/>
  <c r="W363" i="2" s="1"/>
  <c r="U364" i="2"/>
  <c r="V364" i="2" s="1"/>
  <c r="W364" i="2" s="1"/>
  <c r="U365" i="2"/>
  <c r="V365" i="2" s="1"/>
  <c r="W365" i="2" s="1"/>
  <c r="U366" i="2"/>
  <c r="V366" i="2" s="1"/>
  <c r="W366" i="2" s="1"/>
  <c r="U367" i="2"/>
  <c r="V367" i="2" s="1"/>
  <c r="W367" i="2" s="1"/>
  <c r="U368" i="2"/>
  <c r="V368" i="2" s="1"/>
  <c r="W368" i="2" s="1"/>
  <c r="U369" i="2"/>
  <c r="V369" i="2" s="1"/>
  <c r="W369" i="2" s="1"/>
  <c r="U370" i="2"/>
  <c r="V370" i="2" s="1"/>
  <c r="W370" i="2" s="1"/>
  <c r="U371" i="2"/>
  <c r="V371" i="2" s="1"/>
  <c r="W371" i="2" s="1"/>
  <c r="U372" i="2"/>
  <c r="V372" i="2" s="1"/>
  <c r="W372" i="2" s="1"/>
  <c r="U373" i="2"/>
  <c r="V373" i="2" s="1"/>
  <c r="W373" i="2" s="1"/>
  <c r="U374" i="2"/>
  <c r="V374" i="2" s="1"/>
  <c r="W374" i="2" s="1"/>
  <c r="U375" i="2"/>
  <c r="V375" i="2" s="1"/>
  <c r="W375" i="2" s="1"/>
  <c r="U376" i="2"/>
  <c r="V376" i="2" s="1"/>
  <c r="W376" i="2" s="1"/>
  <c r="U377" i="2"/>
  <c r="V377" i="2" s="1"/>
  <c r="W377" i="2" s="1"/>
  <c r="U378" i="2"/>
  <c r="V378" i="2" s="1"/>
  <c r="W378" i="2" s="1"/>
  <c r="U379" i="2"/>
  <c r="V379" i="2" s="1"/>
  <c r="W379" i="2" s="1"/>
  <c r="U380" i="2"/>
  <c r="V380" i="2" s="1"/>
  <c r="W380" i="2" s="1"/>
  <c r="U381" i="2"/>
  <c r="V381" i="2" s="1"/>
  <c r="W381" i="2" s="1"/>
  <c r="U382" i="2"/>
  <c r="V382" i="2" s="1"/>
  <c r="W382" i="2" s="1"/>
  <c r="U383" i="2"/>
  <c r="V383" i="2" s="1"/>
  <c r="W383" i="2" s="1"/>
  <c r="U384" i="2"/>
  <c r="V384" i="2" s="1"/>
  <c r="W384" i="2" s="1"/>
  <c r="U385" i="2"/>
  <c r="V385" i="2" s="1"/>
  <c r="W385" i="2" s="1"/>
  <c r="U386" i="2"/>
  <c r="V386" i="2" s="1"/>
  <c r="W386" i="2" s="1"/>
  <c r="U387" i="2"/>
  <c r="V387" i="2" s="1"/>
  <c r="W387" i="2" s="1"/>
  <c r="U388" i="2"/>
  <c r="V388" i="2" s="1"/>
  <c r="W388" i="2" s="1"/>
  <c r="U389" i="2"/>
  <c r="V389" i="2" s="1"/>
  <c r="W389" i="2" s="1"/>
  <c r="U390" i="2"/>
  <c r="V390" i="2" s="1"/>
  <c r="W390" i="2" s="1"/>
  <c r="U391" i="2"/>
  <c r="V391" i="2" s="1"/>
  <c r="W391" i="2" s="1"/>
  <c r="U392" i="2"/>
  <c r="V392" i="2" s="1"/>
  <c r="W392" i="2" s="1"/>
  <c r="U393" i="2"/>
  <c r="V393" i="2" s="1"/>
  <c r="W393" i="2" s="1"/>
  <c r="U394" i="2"/>
  <c r="V394" i="2" s="1"/>
  <c r="W394" i="2" s="1"/>
  <c r="U395" i="2"/>
  <c r="V395" i="2" s="1"/>
  <c r="W395" i="2" s="1"/>
  <c r="U396" i="2"/>
  <c r="V396" i="2" s="1"/>
  <c r="W396" i="2" s="1"/>
  <c r="U397" i="2"/>
  <c r="V397" i="2" s="1"/>
  <c r="W397" i="2" s="1"/>
  <c r="U398" i="2"/>
  <c r="V398" i="2" s="1"/>
  <c r="W398" i="2" s="1"/>
  <c r="U399" i="2"/>
  <c r="V399" i="2" s="1"/>
  <c r="W399" i="2" s="1"/>
  <c r="U400" i="2"/>
  <c r="V400" i="2" s="1"/>
  <c r="W400" i="2" s="1"/>
  <c r="U401" i="2"/>
  <c r="V401" i="2" s="1"/>
  <c r="W401" i="2" s="1"/>
  <c r="U402" i="2"/>
  <c r="V402" i="2" s="1"/>
  <c r="W402" i="2" s="1"/>
  <c r="U403" i="2"/>
  <c r="V403" i="2" s="1"/>
  <c r="W403" i="2" s="1"/>
  <c r="U404" i="2"/>
  <c r="V404" i="2" s="1"/>
  <c r="W404" i="2" s="1"/>
  <c r="U405" i="2"/>
  <c r="V405" i="2" s="1"/>
  <c r="W405" i="2" s="1"/>
  <c r="U406" i="2"/>
  <c r="V406" i="2" s="1"/>
  <c r="W406" i="2" s="1"/>
  <c r="U407" i="2"/>
  <c r="V407" i="2" s="1"/>
  <c r="W407" i="2" s="1"/>
  <c r="U408" i="2"/>
  <c r="V408" i="2" s="1"/>
  <c r="W408" i="2" s="1"/>
  <c r="U409" i="2"/>
  <c r="V409" i="2" s="1"/>
  <c r="W409" i="2" s="1"/>
  <c r="U410" i="2"/>
  <c r="V410" i="2" s="1"/>
  <c r="W410" i="2" s="1"/>
  <c r="U411" i="2"/>
  <c r="V411" i="2" s="1"/>
  <c r="W411" i="2" s="1"/>
  <c r="U412" i="2"/>
  <c r="V412" i="2" s="1"/>
  <c r="W412" i="2" s="1"/>
  <c r="U413" i="2"/>
  <c r="V413" i="2" s="1"/>
  <c r="W413" i="2" s="1"/>
  <c r="U414" i="2"/>
  <c r="V414" i="2" s="1"/>
  <c r="W414" i="2" s="1"/>
  <c r="U415" i="2"/>
  <c r="V415" i="2" s="1"/>
  <c r="W415" i="2" s="1"/>
  <c r="U416" i="2"/>
  <c r="V416" i="2" s="1"/>
  <c r="W416" i="2" s="1"/>
  <c r="U417" i="2"/>
  <c r="V417" i="2" s="1"/>
  <c r="W417" i="2" s="1"/>
  <c r="U418" i="2"/>
  <c r="V418" i="2" s="1"/>
  <c r="W418" i="2" s="1"/>
  <c r="U419" i="2"/>
  <c r="V419" i="2" s="1"/>
  <c r="W419" i="2" s="1"/>
  <c r="U420" i="2"/>
  <c r="V420" i="2" s="1"/>
  <c r="W420" i="2" s="1"/>
  <c r="U421" i="2"/>
  <c r="V421" i="2" s="1"/>
  <c r="W421" i="2" s="1"/>
  <c r="U422" i="2"/>
  <c r="V422" i="2" s="1"/>
  <c r="W422" i="2" s="1"/>
  <c r="U423" i="2"/>
  <c r="V423" i="2" s="1"/>
  <c r="W423" i="2" s="1"/>
  <c r="U424" i="2"/>
  <c r="V424" i="2" s="1"/>
  <c r="W424" i="2" s="1"/>
  <c r="U425" i="2"/>
  <c r="V425" i="2" s="1"/>
  <c r="W425" i="2" s="1"/>
  <c r="U426" i="2"/>
  <c r="V426" i="2" s="1"/>
  <c r="W426" i="2" s="1"/>
  <c r="U427" i="2"/>
  <c r="V427" i="2" s="1"/>
  <c r="W427" i="2" s="1"/>
  <c r="U428" i="2"/>
  <c r="V428" i="2" s="1"/>
  <c r="W428" i="2" s="1"/>
  <c r="U429" i="2"/>
  <c r="V429" i="2" s="1"/>
  <c r="W429" i="2" s="1"/>
  <c r="U430" i="2"/>
  <c r="V430" i="2" s="1"/>
  <c r="W430" i="2" s="1"/>
  <c r="U431" i="2"/>
  <c r="V431" i="2" s="1"/>
  <c r="W431" i="2" s="1"/>
  <c r="U432" i="2"/>
  <c r="V432" i="2" s="1"/>
  <c r="W432" i="2" s="1"/>
  <c r="U433" i="2"/>
  <c r="V433" i="2" s="1"/>
  <c r="W433" i="2" s="1"/>
  <c r="U434" i="2"/>
  <c r="V434" i="2" s="1"/>
  <c r="W434" i="2" s="1"/>
  <c r="U435" i="2"/>
  <c r="V435" i="2" s="1"/>
  <c r="W435" i="2" s="1"/>
  <c r="U436" i="2"/>
  <c r="V436" i="2" s="1"/>
  <c r="W436" i="2" s="1"/>
  <c r="U437" i="2"/>
  <c r="V437" i="2" s="1"/>
  <c r="W437" i="2" s="1"/>
  <c r="U438" i="2"/>
  <c r="V438" i="2" s="1"/>
  <c r="W438" i="2" s="1"/>
  <c r="U439" i="2"/>
  <c r="V439" i="2" s="1"/>
  <c r="W439" i="2" s="1"/>
  <c r="U440" i="2"/>
  <c r="V440" i="2" s="1"/>
  <c r="W440" i="2" s="1"/>
  <c r="U441" i="2"/>
  <c r="V441" i="2" s="1"/>
  <c r="W441" i="2" s="1"/>
  <c r="U442" i="2"/>
  <c r="V442" i="2" s="1"/>
  <c r="W442" i="2" s="1"/>
  <c r="U443" i="2"/>
  <c r="V443" i="2" s="1"/>
  <c r="W443" i="2" s="1"/>
  <c r="U444" i="2"/>
  <c r="V444" i="2" s="1"/>
  <c r="W444" i="2" s="1"/>
  <c r="U445" i="2"/>
  <c r="V445" i="2" s="1"/>
  <c r="W445" i="2" s="1"/>
  <c r="U446" i="2"/>
  <c r="V446" i="2" s="1"/>
  <c r="W446" i="2" s="1"/>
  <c r="U447" i="2"/>
  <c r="V447" i="2" s="1"/>
  <c r="W447" i="2" s="1"/>
  <c r="U448" i="2"/>
  <c r="V448" i="2" s="1"/>
  <c r="W448" i="2" s="1"/>
  <c r="U449" i="2"/>
  <c r="V449" i="2" s="1"/>
  <c r="W449" i="2" s="1"/>
  <c r="U450" i="2"/>
  <c r="V450" i="2" s="1"/>
  <c r="W450" i="2" s="1"/>
  <c r="U451" i="2"/>
  <c r="V451" i="2" s="1"/>
  <c r="W451" i="2" s="1"/>
  <c r="U452" i="2"/>
  <c r="V452" i="2" s="1"/>
  <c r="W452" i="2" s="1"/>
  <c r="U453" i="2"/>
  <c r="V453" i="2" s="1"/>
  <c r="W453" i="2" s="1"/>
  <c r="U454" i="2"/>
  <c r="V454" i="2" s="1"/>
  <c r="W454" i="2" s="1"/>
  <c r="U455" i="2"/>
  <c r="V455" i="2" s="1"/>
  <c r="W455" i="2" s="1"/>
  <c r="U456" i="2"/>
  <c r="V456" i="2" s="1"/>
  <c r="W456" i="2" s="1"/>
  <c r="U457" i="2"/>
  <c r="V457" i="2" s="1"/>
  <c r="W457" i="2" s="1"/>
  <c r="U458" i="2"/>
  <c r="V458" i="2" s="1"/>
  <c r="W458" i="2" s="1"/>
  <c r="U459" i="2"/>
  <c r="V459" i="2" s="1"/>
  <c r="W459" i="2" s="1"/>
  <c r="U460" i="2"/>
  <c r="V460" i="2" s="1"/>
  <c r="W460" i="2" s="1"/>
  <c r="U461" i="2"/>
  <c r="V461" i="2" s="1"/>
  <c r="W461" i="2" s="1"/>
  <c r="U462" i="2"/>
  <c r="V462" i="2" s="1"/>
  <c r="W462" i="2" s="1"/>
  <c r="U463" i="2"/>
  <c r="V463" i="2" s="1"/>
  <c r="W463" i="2" s="1"/>
  <c r="U464" i="2"/>
  <c r="V464" i="2" s="1"/>
  <c r="W464" i="2" s="1"/>
  <c r="U465" i="2"/>
  <c r="V465" i="2" s="1"/>
  <c r="W465" i="2" s="1"/>
  <c r="U466" i="2"/>
  <c r="V466" i="2" s="1"/>
  <c r="W466" i="2" s="1"/>
  <c r="U467" i="2"/>
  <c r="V467" i="2" s="1"/>
  <c r="W467" i="2" s="1"/>
  <c r="U468" i="2"/>
  <c r="V468" i="2" s="1"/>
  <c r="W468" i="2" s="1"/>
  <c r="U469" i="2"/>
  <c r="V469" i="2" s="1"/>
  <c r="W469" i="2" s="1"/>
  <c r="U470" i="2"/>
  <c r="V470" i="2" s="1"/>
  <c r="W470" i="2" s="1"/>
  <c r="U471" i="2"/>
  <c r="V471" i="2" s="1"/>
  <c r="W471" i="2" s="1"/>
  <c r="U472" i="2"/>
  <c r="V472" i="2" s="1"/>
  <c r="W472" i="2" s="1"/>
  <c r="U473" i="2"/>
  <c r="V473" i="2" s="1"/>
  <c r="W473" i="2" s="1"/>
  <c r="U474" i="2"/>
  <c r="V474" i="2" s="1"/>
  <c r="W474" i="2" s="1"/>
  <c r="U475" i="2"/>
  <c r="V475" i="2" s="1"/>
  <c r="W475" i="2" s="1"/>
  <c r="U476" i="2"/>
  <c r="V476" i="2" s="1"/>
  <c r="W476" i="2" s="1"/>
  <c r="U477" i="2"/>
  <c r="V477" i="2" s="1"/>
  <c r="W477" i="2" s="1"/>
  <c r="U478" i="2"/>
  <c r="V478" i="2" s="1"/>
  <c r="W478" i="2" s="1"/>
  <c r="U479" i="2"/>
  <c r="V479" i="2" s="1"/>
  <c r="W479" i="2" s="1"/>
  <c r="U480" i="2"/>
  <c r="V480" i="2" s="1"/>
  <c r="W480" i="2" s="1"/>
  <c r="U481" i="2"/>
  <c r="V481" i="2" s="1"/>
  <c r="W481" i="2" s="1"/>
  <c r="U482" i="2"/>
  <c r="V482" i="2" s="1"/>
  <c r="W482" i="2" s="1"/>
  <c r="U483" i="2"/>
  <c r="V483" i="2" s="1"/>
  <c r="W483" i="2" s="1"/>
  <c r="U484" i="2"/>
  <c r="V484" i="2" s="1"/>
  <c r="W484" i="2" s="1"/>
  <c r="U485" i="2"/>
  <c r="V485" i="2" s="1"/>
  <c r="W485" i="2" s="1"/>
  <c r="U486" i="2"/>
  <c r="V486" i="2" s="1"/>
  <c r="W486" i="2" s="1"/>
  <c r="U487" i="2"/>
  <c r="V487" i="2" s="1"/>
  <c r="W487" i="2" s="1"/>
  <c r="U488" i="2"/>
  <c r="V488" i="2" s="1"/>
  <c r="W488" i="2" s="1"/>
  <c r="U489" i="2"/>
  <c r="V489" i="2" s="1"/>
  <c r="W489" i="2" s="1"/>
  <c r="U490" i="2"/>
  <c r="V490" i="2" s="1"/>
  <c r="W490" i="2" s="1"/>
  <c r="U491" i="2"/>
  <c r="V491" i="2" s="1"/>
  <c r="W491" i="2" s="1"/>
  <c r="U492" i="2"/>
  <c r="V492" i="2" s="1"/>
  <c r="W492" i="2" s="1"/>
  <c r="U493" i="2"/>
  <c r="V493" i="2" s="1"/>
  <c r="W493" i="2" s="1"/>
  <c r="U494" i="2"/>
  <c r="V494" i="2" s="1"/>
  <c r="W494" i="2" s="1"/>
  <c r="U495" i="2"/>
  <c r="V495" i="2" s="1"/>
  <c r="W495" i="2" s="1"/>
  <c r="U496" i="2"/>
  <c r="V496" i="2" s="1"/>
  <c r="W496" i="2" s="1"/>
  <c r="U497" i="2"/>
  <c r="V497" i="2" s="1"/>
  <c r="W497" i="2" s="1"/>
  <c r="U498" i="2"/>
  <c r="V498" i="2" s="1"/>
  <c r="W498" i="2" s="1"/>
  <c r="U499" i="2"/>
  <c r="V499" i="2" s="1"/>
  <c r="W499" i="2" s="1"/>
  <c r="U500" i="2"/>
  <c r="V500" i="2" s="1"/>
  <c r="W500" i="2" s="1"/>
  <c r="U501" i="2"/>
  <c r="V501" i="2" s="1"/>
  <c r="W501" i="2" s="1"/>
  <c r="U502" i="2"/>
  <c r="V502" i="2" s="1"/>
  <c r="W502" i="2" s="1"/>
  <c r="U503" i="2"/>
  <c r="V503" i="2" s="1"/>
  <c r="W503" i="2" s="1"/>
  <c r="U504" i="2"/>
  <c r="V504" i="2" s="1"/>
  <c r="W504" i="2" s="1"/>
  <c r="U505" i="2"/>
  <c r="V505" i="2" s="1"/>
  <c r="W505" i="2" s="1"/>
  <c r="U506" i="2"/>
  <c r="V506" i="2" s="1"/>
  <c r="W506" i="2" s="1"/>
  <c r="U507" i="2"/>
  <c r="V507" i="2" s="1"/>
  <c r="W507" i="2" s="1"/>
  <c r="U508" i="2"/>
  <c r="V508" i="2" s="1"/>
  <c r="W508" i="2" s="1"/>
  <c r="U509" i="2"/>
  <c r="V509" i="2" s="1"/>
  <c r="W509" i="2" s="1"/>
  <c r="U510" i="2"/>
  <c r="V510" i="2" s="1"/>
  <c r="W510" i="2" s="1"/>
  <c r="U511" i="2"/>
  <c r="V511" i="2" s="1"/>
  <c r="W511" i="2" s="1"/>
  <c r="U512" i="2"/>
  <c r="V512" i="2" s="1"/>
  <c r="W512" i="2" s="1"/>
  <c r="U513" i="2"/>
  <c r="V513" i="2" s="1"/>
  <c r="W513" i="2" s="1"/>
  <c r="U514" i="2"/>
  <c r="V514" i="2" s="1"/>
  <c r="W514" i="2" s="1"/>
  <c r="U515" i="2"/>
  <c r="V515" i="2" s="1"/>
  <c r="W515" i="2" s="1"/>
  <c r="U516" i="2"/>
  <c r="V516" i="2" s="1"/>
  <c r="W516" i="2" s="1"/>
  <c r="U517" i="2"/>
  <c r="V517" i="2" s="1"/>
  <c r="W517" i="2" s="1"/>
  <c r="U518" i="2"/>
  <c r="V518" i="2" s="1"/>
  <c r="W518" i="2" s="1"/>
  <c r="U519" i="2"/>
  <c r="V519" i="2" s="1"/>
  <c r="W519" i="2" s="1"/>
  <c r="U520" i="2"/>
  <c r="V520" i="2" s="1"/>
  <c r="W520" i="2" s="1"/>
  <c r="U521" i="2"/>
  <c r="V521" i="2" s="1"/>
  <c r="W521" i="2" s="1"/>
  <c r="U522" i="2"/>
  <c r="V522" i="2" s="1"/>
  <c r="W522" i="2" s="1"/>
  <c r="U523" i="2"/>
  <c r="V523" i="2" s="1"/>
  <c r="W523" i="2" s="1"/>
  <c r="U524" i="2"/>
  <c r="V524" i="2" s="1"/>
  <c r="W524" i="2" s="1"/>
  <c r="U525" i="2"/>
  <c r="V525" i="2" s="1"/>
  <c r="W525" i="2" s="1"/>
  <c r="U526" i="2"/>
  <c r="V526" i="2" s="1"/>
  <c r="W526" i="2" s="1"/>
  <c r="U527" i="2"/>
  <c r="V527" i="2" s="1"/>
  <c r="W527" i="2" s="1"/>
  <c r="U528" i="2"/>
  <c r="V528" i="2" s="1"/>
  <c r="W528" i="2" s="1"/>
  <c r="U529" i="2"/>
  <c r="V529" i="2" s="1"/>
  <c r="W529" i="2" s="1"/>
  <c r="U530" i="2"/>
  <c r="V530" i="2" s="1"/>
  <c r="W530" i="2" s="1"/>
  <c r="U531" i="2"/>
  <c r="V531" i="2" s="1"/>
  <c r="W531" i="2" s="1"/>
  <c r="U532" i="2"/>
  <c r="V532" i="2" s="1"/>
  <c r="W532" i="2" s="1"/>
  <c r="U533" i="2"/>
  <c r="V533" i="2" s="1"/>
  <c r="W533" i="2" s="1"/>
  <c r="U534" i="2"/>
  <c r="V534" i="2" s="1"/>
  <c r="W534" i="2" s="1"/>
  <c r="U535" i="2"/>
  <c r="V535" i="2" s="1"/>
  <c r="W535" i="2" s="1"/>
  <c r="U536" i="2"/>
  <c r="V536" i="2" s="1"/>
  <c r="W536" i="2" s="1"/>
  <c r="U537" i="2"/>
  <c r="V537" i="2" s="1"/>
  <c r="W537" i="2" s="1"/>
  <c r="U538" i="2"/>
  <c r="V538" i="2" s="1"/>
  <c r="W538" i="2" s="1"/>
  <c r="U539" i="2"/>
  <c r="V539" i="2" s="1"/>
  <c r="W539" i="2" s="1"/>
  <c r="U540" i="2"/>
  <c r="V540" i="2" s="1"/>
  <c r="W540" i="2" s="1"/>
  <c r="U541" i="2"/>
  <c r="V541" i="2" s="1"/>
  <c r="W541" i="2" s="1"/>
  <c r="U542" i="2"/>
  <c r="V542" i="2" s="1"/>
  <c r="W542" i="2" s="1"/>
  <c r="U543" i="2"/>
  <c r="V543" i="2" s="1"/>
  <c r="W543" i="2" s="1"/>
  <c r="U544" i="2"/>
  <c r="V544" i="2" s="1"/>
  <c r="W544" i="2" s="1"/>
  <c r="U545" i="2"/>
  <c r="V545" i="2" s="1"/>
  <c r="W545" i="2" s="1"/>
  <c r="U546" i="2"/>
  <c r="V546" i="2" s="1"/>
  <c r="W546" i="2" s="1"/>
  <c r="U547" i="2"/>
  <c r="V547" i="2" s="1"/>
  <c r="W547" i="2" s="1"/>
  <c r="U548" i="2"/>
  <c r="V548" i="2" s="1"/>
  <c r="W548" i="2" s="1"/>
  <c r="U549" i="2"/>
  <c r="V549" i="2" s="1"/>
  <c r="W549" i="2" s="1"/>
  <c r="U550" i="2"/>
  <c r="V550" i="2" s="1"/>
  <c r="W550" i="2" s="1"/>
  <c r="U551" i="2"/>
  <c r="V551" i="2" s="1"/>
  <c r="W551" i="2" s="1"/>
  <c r="U552" i="2"/>
  <c r="V552" i="2" s="1"/>
  <c r="W552" i="2" s="1"/>
  <c r="U553" i="2"/>
  <c r="V553" i="2" s="1"/>
  <c r="W553" i="2" s="1"/>
  <c r="U554" i="2"/>
  <c r="V554" i="2" s="1"/>
  <c r="W554" i="2" s="1"/>
  <c r="U555" i="2"/>
  <c r="V555" i="2" s="1"/>
  <c r="W555" i="2" s="1"/>
  <c r="U556" i="2"/>
  <c r="V556" i="2" s="1"/>
  <c r="W556" i="2" s="1"/>
  <c r="U557" i="2"/>
  <c r="V557" i="2" s="1"/>
  <c r="W557" i="2" s="1"/>
  <c r="U558" i="2"/>
  <c r="V558" i="2" s="1"/>
  <c r="W558" i="2" s="1"/>
  <c r="U559" i="2"/>
  <c r="V559" i="2" s="1"/>
  <c r="W559" i="2" s="1"/>
  <c r="U560" i="2"/>
  <c r="V560" i="2" s="1"/>
  <c r="W560" i="2" s="1"/>
  <c r="U561" i="2"/>
  <c r="V561" i="2" s="1"/>
  <c r="W561" i="2" s="1"/>
  <c r="U562" i="2"/>
  <c r="V562" i="2" s="1"/>
  <c r="W562" i="2" s="1"/>
  <c r="U563" i="2"/>
  <c r="V563" i="2" s="1"/>
  <c r="W563" i="2" s="1"/>
  <c r="U564" i="2"/>
  <c r="V564" i="2" s="1"/>
  <c r="W564" i="2" s="1"/>
  <c r="U565" i="2"/>
  <c r="V565" i="2" s="1"/>
  <c r="W565" i="2" s="1"/>
  <c r="U566" i="2"/>
  <c r="V566" i="2" s="1"/>
  <c r="W566" i="2" s="1"/>
  <c r="U567" i="2"/>
  <c r="V567" i="2" s="1"/>
  <c r="W567" i="2" s="1"/>
  <c r="U568" i="2"/>
  <c r="V568" i="2" s="1"/>
  <c r="W568" i="2" s="1"/>
  <c r="U569" i="2"/>
  <c r="V569" i="2" s="1"/>
  <c r="W569" i="2" s="1"/>
  <c r="U570" i="2"/>
  <c r="V570" i="2" s="1"/>
  <c r="W570" i="2" s="1"/>
  <c r="U571" i="2"/>
  <c r="V571" i="2" s="1"/>
  <c r="W571" i="2" s="1"/>
  <c r="U572" i="2"/>
  <c r="V572" i="2" s="1"/>
  <c r="W572" i="2" s="1"/>
  <c r="U573" i="2"/>
  <c r="V573" i="2" s="1"/>
  <c r="W573" i="2" s="1"/>
  <c r="U574" i="2"/>
  <c r="V574" i="2" s="1"/>
  <c r="W574" i="2" s="1"/>
  <c r="U575" i="2"/>
  <c r="V575" i="2" s="1"/>
  <c r="W575" i="2" s="1"/>
  <c r="U576" i="2"/>
  <c r="V576" i="2" s="1"/>
  <c r="W576" i="2" s="1"/>
  <c r="U577" i="2"/>
  <c r="V577" i="2" s="1"/>
  <c r="W577" i="2" s="1"/>
  <c r="U578" i="2"/>
  <c r="V578" i="2" s="1"/>
  <c r="W578" i="2" s="1"/>
  <c r="U579" i="2"/>
  <c r="V579" i="2" s="1"/>
  <c r="W579" i="2" s="1"/>
  <c r="U580" i="2"/>
  <c r="V580" i="2" s="1"/>
  <c r="W580" i="2" s="1"/>
  <c r="U581" i="2"/>
  <c r="V581" i="2" s="1"/>
  <c r="W581" i="2" s="1"/>
  <c r="U582" i="2"/>
  <c r="V582" i="2" s="1"/>
  <c r="W582" i="2" s="1"/>
  <c r="U583" i="2"/>
  <c r="V583" i="2" s="1"/>
  <c r="W583" i="2" s="1"/>
  <c r="U584" i="2"/>
  <c r="V584" i="2" s="1"/>
  <c r="W584" i="2" s="1"/>
  <c r="U585" i="2"/>
  <c r="V585" i="2" s="1"/>
  <c r="W585" i="2" s="1"/>
  <c r="U586" i="2"/>
  <c r="V586" i="2" s="1"/>
  <c r="W586" i="2" s="1"/>
  <c r="U587" i="2"/>
  <c r="V587" i="2" s="1"/>
  <c r="W587" i="2" s="1"/>
  <c r="U588" i="2"/>
  <c r="V588" i="2" s="1"/>
  <c r="W588" i="2" s="1"/>
  <c r="U589" i="2"/>
  <c r="V589" i="2" s="1"/>
  <c r="W589" i="2" s="1"/>
  <c r="U590" i="2"/>
  <c r="V590" i="2" s="1"/>
  <c r="W590" i="2" s="1"/>
  <c r="U591" i="2"/>
  <c r="V591" i="2" s="1"/>
  <c r="W591" i="2" s="1"/>
  <c r="U592" i="2"/>
  <c r="V592" i="2" s="1"/>
  <c r="W592" i="2" s="1"/>
  <c r="U593" i="2"/>
  <c r="V593" i="2" s="1"/>
  <c r="W593" i="2" s="1"/>
  <c r="U594" i="2"/>
  <c r="V594" i="2" s="1"/>
  <c r="W594" i="2" s="1"/>
  <c r="U595" i="2"/>
  <c r="V595" i="2" s="1"/>
  <c r="W595" i="2" s="1"/>
  <c r="U596" i="2"/>
  <c r="V596" i="2" s="1"/>
  <c r="W596" i="2" s="1"/>
  <c r="U597" i="2"/>
  <c r="V597" i="2" s="1"/>
  <c r="W597" i="2" s="1"/>
  <c r="U598" i="2"/>
  <c r="V598" i="2" s="1"/>
  <c r="W598" i="2" s="1"/>
  <c r="U599" i="2"/>
  <c r="V599" i="2" s="1"/>
  <c r="W599" i="2" s="1"/>
  <c r="U600" i="2"/>
  <c r="V600" i="2" s="1"/>
  <c r="W600" i="2" s="1"/>
  <c r="U601" i="2"/>
  <c r="V601" i="2" s="1"/>
  <c r="W601" i="2" s="1"/>
  <c r="U602" i="2"/>
  <c r="V602" i="2" s="1"/>
  <c r="W602" i="2" s="1"/>
  <c r="U603" i="2"/>
  <c r="V603" i="2" s="1"/>
  <c r="W603" i="2" s="1"/>
  <c r="U604" i="2"/>
  <c r="V604" i="2" s="1"/>
  <c r="W604" i="2" s="1"/>
  <c r="U605" i="2"/>
  <c r="V605" i="2" s="1"/>
  <c r="W605" i="2" s="1"/>
  <c r="U606" i="2"/>
  <c r="V606" i="2" s="1"/>
  <c r="W606" i="2" s="1"/>
  <c r="U607" i="2"/>
  <c r="V607" i="2" s="1"/>
  <c r="W607" i="2" s="1"/>
  <c r="U608" i="2"/>
  <c r="V608" i="2" s="1"/>
  <c r="W608" i="2" s="1"/>
  <c r="U609" i="2"/>
  <c r="V609" i="2" s="1"/>
  <c r="W609" i="2" s="1"/>
  <c r="U610" i="2"/>
  <c r="V610" i="2" s="1"/>
  <c r="W610" i="2" s="1"/>
  <c r="U611" i="2"/>
  <c r="V611" i="2" s="1"/>
  <c r="W611" i="2" s="1"/>
  <c r="U612" i="2"/>
  <c r="V612" i="2" s="1"/>
  <c r="W612" i="2" s="1"/>
  <c r="U613" i="2"/>
  <c r="V613" i="2" s="1"/>
  <c r="W613" i="2" s="1"/>
  <c r="U614" i="2"/>
  <c r="V614" i="2" s="1"/>
  <c r="W614" i="2" s="1"/>
  <c r="U615" i="2"/>
  <c r="V615" i="2" s="1"/>
  <c r="W615" i="2" s="1"/>
  <c r="U616" i="2"/>
  <c r="V616" i="2" s="1"/>
  <c r="W616" i="2" s="1"/>
  <c r="U617" i="2"/>
  <c r="V617" i="2" s="1"/>
  <c r="W617" i="2" s="1"/>
  <c r="U618" i="2"/>
  <c r="V618" i="2" s="1"/>
  <c r="W618" i="2" s="1"/>
  <c r="U619" i="2"/>
  <c r="V619" i="2" s="1"/>
  <c r="W619" i="2" s="1"/>
  <c r="U620" i="2"/>
  <c r="V620" i="2" s="1"/>
  <c r="W620" i="2" s="1"/>
  <c r="U621" i="2"/>
  <c r="V621" i="2" s="1"/>
  <c r="W621" i="2" s="1"/>
  <c r="U622" i="2"/>
  <c r="V622" i="2" s="1"/>
  <c r="W622" i="2" s="1"/>
  <c r="U623" i="2"/>
  <c r="V623" i="2" s="1"/>
  <c r="W623" i="2" s="1"/>
  <c r="U624" i="2"/>
  <c r="V624" i="2" s="1"/>
  <c r="W624" i="2" s="1"/>
  <c r="U625" i="2"/>
  <c r="V625" i="2" s="1"/>
  <c r="W625" i="2" s="1"/>
  <c r="U626" i="2"/>
  <c r="V626" i="2" s="1"/>
  <c r="W626" i="2" s="1"/>
  <c r="U627" i="2"/>
  <c r="V627" i="2" s="1"/>
  <c r="W627" i="2" s="1"/>
  <c r="U628" i="2"/>
  <c r="V628" i="2" s="1"/>
  <c r="W628" i="2" s="1"/>
  <c r="U629" i="2"/>
  <c r="V629" i="2" s="1"/>
  <c r="W629" i="2" s="1"/>
  <c r="U630" i="2"/>
  <c r="V630" i="2" s="1"/>
  <c r="W630" i="2" s="1"/>
  <c r="U631" i="2"/>
  <c r="V631" i="2" s="1"/>
  <c r="W631" i="2" s="1"/>
  <c r="U632" i="2"/>
  <c r="V632" i="2" s="1"/>
  <c r="W632" i="2" s="1"/>
  <c r="U633" i="2"/>
  <c r="V633" i="2" s="1"/>
  <c r="W633" i="2" s="1"/>
  <c r="U634" i="2"/>
  <c r="V634" i="2" s="1"/>
  <c r="W634" i="2" s="1"/>
  <c r="U635" i="2"/>
  <c r="V635" i="2" s="1"/>
  <c r="W635" i="2" s="1"/>
  <c r="U636" i="2"/>
  <c r="V636" i="2" s="1"/>
  <c r="W636" i="2" s="1"/>
  <c r="U637" i="2"/>
  <c r="V637" i="2" s="1"/>
  <c r="W637" i="2" s="1"/>
  <c r="U638" i="2"/>
  <c r="V638" i="2" s="1"/>
  <c r="W638" i="2" s="1"/>
  <c r="U639" i="2"/>
  <c r="V639" i="2" s="1"/>
  <c r="W639" i="2" s="1"/>
  <c r="U640" i="2"/>
  <c r="V640" i="2" s="1"/>
  <c r="W640" i="2" s="1"/>
  <c r="U641" i="2"/>
  <c r="V641" i="2" s="1"/>
  <c r="W641" i="2" s="1"/>
  <c r="U642" i="2"/>
  <c r="V642" i="2" s="1"/>
  <c r="W642" i="2" s="1"/>
  <c r="U643" i="2"/>
  <c r="V643" i="2" s="1"/>
  <c r="W643" i="2" s="1"/>
  <c r="U644" i="2"/>
  <c r="V644" i="2" s="1"/>
  <c r="W644" i="2" s="1"/>
  <c r="U645" i="2"/>
  <c r="V645" i="2" s="1"/>
  <c r="W645" i="2" s="1"/>
  <c r="U646" i="2"/>
  <c r="V646" i="2" s="1"/>
  <c r="W646" i="2" s="1"/>
  <c r="U647" i="2"/>
  <c r="V647" i="2" s="1"/>
  <c r="W647" i="2" s="1"/>
  <c r="U648" i="2"/>
  <c r="V648" i="2" s="1"/>
  <c r="W648" i="2" s="1"/>
  <c r="U649" i="2"/>
  <c r="V649" i="2" s="1"/>
  <c r="W649" i="2" s="1"/>
  <c r="U650" i="2"/>
  <c r="V650" i="2" s="1"/>
  <c r="W650" i="2" s="1"/>
  <c r="U651" i="2"/>
  <c r="V651" i="2" s="1"/>
  <c r="W651" i="2" s="1"/>
  <c r="U652" i="2"/>
  <c r="V652" i="2" s="1"/>
  <c r="W652" i="2" s="1"/>
  <c r="U653" i="2"/>
  <c r="V653" i="2" s="1"/>
  <c r="W653" i="2" s="1"/>
  <c r="U654" i="2"/>
  <c r="V654" i="2" s="1"/>
  <c r="W654" i="2" s="1"/>
  <c r="U655" i="2"/>
  <c r="V655" i="2" s="1"/>
  <c r="W655" i="2" s="1"/>
  <c r="U656" i="2"/>
  <c r="V656" i="2" s="1"/>
  <c r="W656" i="2" s="1"/>
  <c r="U657" i="2"/>
  <c r="V657" i="2" s="1"/>
  <c r="W657" i="2" s="1"/>
  <c r="U658" i="2"/>
  <c r="V658" i="2" s="1"/>
  <c r="W658" i="2" s="1"/>
  <c r="U659" i="2"/>
  <c r="V659" i="2" s="1"/>
  <c r="W659" i="2" s="1"/>
  <c r="U660" i="2"/>
  <c r="V660" i="2" s="1"/>
  <c r="W660" i="2" s="1"/>
  <c r="U661" i="2"/>
  <c r="V661" i="2" s="1"/>
  <c r="W661" i="2" s="1"/>
  <c r="U662" i="2"/>
  <c r="V662" i="2" s="1"/>
  <c r="W662" i="2" s="1"/>
  <c r="U663" i="2"/>
  <c r="V663" i="2" s="1"/>
  <c r="W663" i="2" s="1"/>
  <c r="U664" i="2"/>
  <c r="V664" i="2" s="1"/>
  <c r="W664" i="2" s="1"/>
  <c r="U665" i="2"/>
  <c r="V665" i="2" s="1"/>
  <c r="W665" i="2" s="1"/>
  <c r="U666" i="2"/>
  <c r="V666" i="2" s="1"/>
  <c r="W666" i="2" s="1"/>
  <c r="U667" i="2"/>
  <c r="V667" i="2" s="1"/>
  <c r="W667" i="2" s="1"/>
  <c r="U668" i="2"/>
  <c r="V668" i="2" s="1"/>
  <c r="W668" i="2" s="1"/>
  <c r="U669" i="2"/>
  <c r="V669" i="2" s="1"/>
  <c r="W669" i="2" s="1"/>
  <c r="U670" i="2"/>
  <c r="V670" i="2" s="1"/>
  <c r="W670" i="2" s="1"/>
  <c r="U671" i="2"/>
  <c r="V671" i="2" s="1"/>
  <c r="W671" i="2" s="1"/>
  <c r="U672" i="2"/>
  <c r="V672" i="2" s="1"/>
  <c r="W672" i="2" s="1"/>
  <c r="U673" i="2"/>
  <c r="V673" i="2" s="1"/>
  <c r="W673" i="2" s="1"/>
  <c r="U674" i="2"/>
  <c r="V674" i="2" s="1"/>
  <c r="W674" i="2" s="1"/>
  <c r="U675" i="2"/>
  <c r="V675" i="2" s="1"/>
  <c r="W675" i="2" s="1"/>
  <c r="U676" i="2"/>
  <c r="V676" i="2" s="1"/>
  <c r="W676" i="2" s="1"/>
  <c r="U677" i="2"/>
  <c r="V677" i="2" s="1"/>
  <c r="W677" i="2" s="1"/>
  <c r="U678" i="2"/>
  <c r="V678" i="2" s="1"/>
  <c r="W678" i="2" s="1"/>
  <c r="U679" i="2"/>
  <c r="V679" i="2" s="1"/>
  <c r="W679" i="2" s="1"/>
  <c r="U680" i="2"/>
  <c r="V680" i="2" s="1"/>
  <c r="W680" i="2" s="1"/>
  <c r="U681" i="2"/>
  <c r="V681" i="2" s="1"/>
  <c r="W681" i="2" s="1"/>
  <c r="U682" i="2"/>
  <c r="V682" i="2" s="1"/>
  <c r="W682" i="2" s="1"/>
  <c r="U683" i="2"/>
  <c r="V683" i="2" s="1"/>
  <c r="W683" i="2" s="1"/>
  <c r="U684" i="2"/>
  <c r="V684" i="2" s="1"/>
  <c r="W684" i="2" s="1"/>
  <c r="U685" i="2"/>
  <c r="V685" i="2" s="1"/>
  <c r="W685" i="2" s="1"/>
  <c r="U686" i="2"/>
  <c r="V686" i="2" s="1"/>
  <c r="W686" i="2" s="1"/>
  <c r="U687" i="2"/>
  <c r="V687" i="2" s="1"/>
  <c r="W687" i="2" s="1"/>
  <c r="U688" i="2"/>
  <c r="V688" i="2" s="1"/>
  <c r="W688" i="2" s="1"/>
  <c r="U689" i="2"/>
  <c r="V689" i="2" s="1"/>
  <c r="W689" i="2" s="1"/>
  <c r="U690" i="2"/>
  <c r="V690" i="2" s="1"/>
  <c r="W690" i="2" s="1"/>
  <c r="U691" i="2"/>
  <c r="V691" i="2" s="1"/>
  <c r="W691" i="2" s="1"/>
  <c r="U692" i="2"/>
  <c r="V692" i="2" s="1"/>
  <c r="W692" i="2" s="1"/>
  <c r="U693" i="2"/>
  <c r="V693" i="2" s="1"/>
  <c r="W693" i="2" s="1"/>
  <c r="U694" i="2"/>
  <c r="V694" i="2" s="1"/>
  <c r="W694" i="2" s="1"/>
  <c r="U695" i="2"/>
  <c r="V695" i="2" s="1"/>
  <c r="W695" i="2" s="1"/>
  <c r="U696" i="2"/>
  <c r="V696" i="2" s="1"/>
  <c r="W696" i="2" s="1"/>
  <c r="U697" i="2"/>
  <c r="V697" i="2" s="1"/>
  <c r="W697" i="2" s="1"/>
  <c r="U698" i="2"/>
  <c r="V698" i="2" s="1"/>
  <c r="W698" i="2" s="1"/>
  <c r="U699" i="2"/>
  <c r="V699" i="2" s="1"/>
  <c r="W699" i="2" s="1"/>
  <c r="U700" i="2"/>
  <c r="V700" i="2" s="1"/>
  <c r="W700" i="2" s="1"/>
  <c r="U701" i="2"/>
  <c r="V701" i="2" s="1"/>
  <c r="W701" i="2" s="1"/>
  <c r="U702" i="2"/>
  <c r="V702" i="2" s="1"/>
  <c r="W702" i="2" s="1"/>
  <c r="U703" i="2"/>
  <c r="V703" i="2" s="1"/>
  <c r="W703" i="2" s="1"/>
  <c r="U704" i="2"/>
  <c r="V704" i="2" s="1"/>
  <c r="W704" i="2" s="1"/>
  <c r="U705" i="2"/>
  <c r="V705" i="2" s="1"/>
  <c r="W705" i="2" s="1"/>
  <c r="U706" i="2"/>
  <c r="V706" i="2" s="1"/>
  <c r="W706" i="2" s="1"/>
  <c r="U707" i="2"/>
  <c r="V707" i="2" s="1"/>
  <c r="W707" i="2" s="1"/>
  <c r="U708" i="2"/>
  <c r="V708" i="2" s="1"/>
  <c r="W708" i="2" s="1"/>
  <c r="U709" i="2"/>
  <c r="V709" i="2" s="1"/>
  <c r="W709" i="2" s="1"/>
  <c r="U710" i="2"/>
  <c r="V710" i="2" s="1"/>
  <c r="W710" i="2" s="1"/>
  <c r="U711" i="2"/>
  <c r="V711" i="2" s="1"/>
  <c r="W711" i="2" s="1"/>
  <c r="U712" i="2"/>
  <c r="V712" i="2" s="1"/>
  <c r="W712" i="2" s="1"/>
  <c r="U713" i="2"/>
  <c r="V713" i="2" s="1"/>
  <c r="W713" i="2" s="1"/>
  <c r="U714" i="2"/>
  <c r="V714" i="2" s="1"/>
  <c r="W714" i="2" s="1"/>
  <c r="U715" i="2"/>
  <c r="V715" i="2" s="1"/>
  <c r="W715" i="2" s="1"/>
  <c r="U716" i="2"/>
  <c r="V716" i="2" s="1"/>
  <c r="W716" i="2" s="1"/>
  <c r="U717" i="2"/>
  <c r="V717" i="2" s="1"/>
  <c r="W717" i="2" s="1"/>
  <c r="U718" i="2"/>
  <c r="V718" i="2" s="1"/>
  <c r="W718" i="2" s="1"/>
  <c r="U719" i="2"/>
  <c r="V719" i="2" s="1"/>
  <c r="W719" i="2" s="1"/>
  <c r="U720" i="2"/>
  <c r="V720" i="2" s="1"/>
  <c r="W720" i="2" s="1"/>
  <c r="U721" i="2"/>
  <c r="V721" i="2" s="1"/>
  <c r="W721" i="2" s="1"/>
  <c r="U722" i="2"/>
  <c r="V722" i="2" s="1"/>
  <c r="W722" i="2" s="1"/>
  <c r="U723" i="2"/>
  <c r="V723" i="2" s="1"/>
  <c r="W723" i="2" s="1"/>
  <c r="U724" i="2"/>
  <c r="V724" i="2" s="1"/>
  <c r="W724" i="2" s="1"/>
  <c r="U725" i="2"/>
  <c r="V725" i="2" s="1"/>
  <c r="W725" i="2" s="1"/>
  <c r="U726" i="2"/>
  <c r="V726" i="2" s="1"/>
  <c r="W726" i="2" s="1"/>
  <c r="U727" i="2"/>
  <c r="V727" i="2" s="1"/>
  <c r="W727" i="2" s="1"/>
  <c r="U728" i="2"/>
  <c r="V728" i="2" s="1"/>
  <c r="W728" i="2" s="1"/>
  <c r="U729" i="2"/>
  <c r="V729" i="2" s="1"/>
  <c r="W729" i="2" s="1"/>
  <c r="U730" i="2"/>
  <c r="V730" i="2" s="1"/>
  <c r="W730" i="2" s="1"/>
  <c r="U731" i="2"/>
  <c r="V731" i="2" s="1"/>
  <c r="W731" i="2" s="1"/>
  <c r="U732" i="2"/>
  <c r="V732" i="2" s="1"/>
  <c r="W732" i="2" s="1"/>
  <c r="U733" i="2"/>
  <c r="V733" i="2" s="1"/>
  <c r="W733" i="2" s="1"/>
  <c r="U734" i="2"/>
  <c r="V734" i="2" s="1"/>
  <c r="W734" i="2" s="1"/>
  <c r="U735" i="2"/>
  <c r="V735" i="2" s="1"/>
  <c r="W735" i="2" s="1"/>
  <c r="U736" i="2"/>
  <c r="V736" i="2" s="1"/>
  <c r="W736" i="2" s="1"/>
  <c r="U737" i="2"/>
  <c r="V737" i="2" s="1"/>
  <c r="W737" i="2" s="1"/>
  <c r="U738" i="2"/>
  <c r="V738" i="2" s="1"/>
  <c r="W738" i="2" s="1"/>
  <c r="U739" i="2"/>
  <c r="V739" i="2" s="1"/>
  <c r="W739" i="2" s="1"/>
  <c r="U740" i="2"/>
  <c r="V740" i="2" s="1"/>
  <c r="W740" i="2" s="1"/>
  <c r="U741" i="2"/>
  <c r="V741" i="2" s="1"/>
  <c r="W741" i="2" s="1"/>
  <c r="U742" i="2"/>
  <c r="V742" i="2" s="1"/>
  <c r="W742" i="2" s="1"/>
  <c r="U743" i="2"/>
  <c r="V743" i="2" s="1"/>
  <c r="W743" i="2" s="1"/>
  <c r="U744" i="2"/>
  <c r="V744" i="2" s="1"/>
  <c r="W744" i="2" s="1"/>
  <c r="U745" i="2"/>
  <c r="V745" i="2" s="1"/>
  <c r="W745" i="2" s="1"/>
  <c r="U746" i="2"/>
  <c r="V746" i="2" s="1"/>
  <c r="W746" i="2" s="1"/>
  <c r="U747" i="2"/>
  <c r="V747" i="2" s="1"/>
  <c r="W747" i="2" s="1"/>
  <c r="U748" i="2"/>
  <c r="V748" i="2" s="1"/>
  <c r="W748" i="2" s="1"/>
  <c r="U749" i="2"/>
  <c r="V749" i="2" s="1"/>
  <c r="W749" i="2" s="1"/>
  <c r="U750" i="2"/>
  <c r="V750" i="2" s="1"/>
  <c r="W750" i="2" s="1"/>
  <c r="U751" i="2"/>
  <c r="V751" i="2" s="1"/>
  <c r="W751" i="2" s="1"/>
  <c r="U752" i="2"/>
  <c r="V752" i="2" s="1"/>
  <c r="W752" i="2" s="1"/>
  <c r="U753" i="2"/>
  <c r="V753" i="2" s="1"/>
  <c r="W753" i="2" s="1"/>
  <c r="U754" i="2"/>
  <c r="V754" i="2" s="1"/>
  <c r="W754" i="2" s="1"/>
  <c r="U755" i="2"/>
  <c r="V755" i="2" s="1"/>
  <c r="W755" i="2" s="1"/>
  <c r="U756" i="2"/>
  <c r="V756" i="2" s="1"/>
  <c r="W756" i="2" s="1"/>
  <c r="U757" i="2"/>
  <c r="V757" i="2" s="1"/>
  <c r="W757" i="2" s="1"/>
  <c r="U758" i="2"/>
  <c r="V758" i="2" s="1"/>
  <c r="W758" i="2" s="1"/>
  <c r="U759" i="2"/>
  <c r="V759" i="2" s="1"/>
  <c r="W759" i="2" s="1"/>
  <c r="U760" i="2"/>
  <c r="V760" i="2" s="1"/>
  <c r="W760" i="2" s="1"/>
  <c r="U761" i="2"/>
  <c r="V761" i="2" s="1"/>
  <c r="W761" i="2" s="1"/>
  <c r="U762" i="2"/>
  <c r="V762" i="2" s="1"/>
  <c r="W762" i="2" s="1"/>
  <c r="U763" i="2"/>
  <c r="V763" i="2" s="1"/>
  <c r="W763" i="2" s="1"/>
  <c r="U764" i="2"/>
  <c r="V764" i="2" s="1"/>
  <c r="W764" i="2" s="1"/>
  <c r="U765" i="2"/>
  <c r="V765" i="2" s="1"/>
  <c r="W765" i="2" s="1"/>
  <c r="U766" i="2"/>
  <c r="V766" i="2" s="1"/>
  <c r="W766" i="2" s="1"/>
  <c r="U767" i="2"/>
  <c r="V767" i="2" s="1"/>
  <c r="W767" i="2" s="1"/>
  <c r="U768" i="2"/>
  <c r="V768" i="2" s="1"/>
  <c r="W768" i="2" s="1"/>
  <c r="U769" i="2"/>
  <c r="V769" i="2" s="1"/>
  <c r="W769" i="2" s="1"/>
  <c r="U770" i="2"/>
  <c r="V770" i="2" s="1"/>
  <c r="W770" i="2" s="1"/>
  <c r="U771" i="2"/>
  <c r="V771" i="2" s="1"/>
  <c r="W771" i="2" s="1"/>
  <c r="U772" i="2"/>
  <c r="V772" i="2" s="1"/>
  <c r="W772" i="2" s="1"/>
  <c r="U773" i="2"/>
  <c r="V773" i="2" s="1"/>
  <c r="W773" i="2" s="1"/>
  <c r="U774" i="2"/>
  <c r="V774" i="2" s="1"/>
  <c r="W774" i="2" s="1"/>
  <c r="U775" i="2"/>
  <c r="V775" i="2" s="1"/>
  <c r="W775" i="2" s="1"/>
  <c r="U776" i="2"/>
  <c r="V776" i="2" s="1"/>
  <c r="W776" i="2" s="1"/>
  <c r="U777" i="2"/>
  <c r="V777" i="2" s="1"/>
  <c r="W777" i="2" s="1"/>
  <c r="U778" i="2"/>
  <c r="V778" i="2" s="1"/>
  <c r="W778" i="2" s="1"/>
  <c r="U779" i="2"/>
  <c r="V779" i="2" s="1"/>
  <c r="W779" i="2" s="1"/>
  <c r="U780" i="2"/>
  <c r="V780" i="2" s="1"/>
  <c r="W780" i="2" s="1"/>
  <c r="U781" i="2"/>
  <c r="V781" i="2" s="1"/>
  <c r="W781" i="2" s="1"/>
  <c r="U782" i="2"/>
  <c r="V782" i="2" s="1"/>
  <c r="W782" i="2" s="1"/>
  <c r="U783" i="2"/>
  <c r="V783" i="2" s="1"/>
  <c r="W783" i="2" s="1"/>
  <c r="U784" i="2"/>
  <c r="V784" i="2" s="1"/>
  <c r="W784" i="2" s="1"/>
  <c r="U785" i="2"/>
  <c r="V785" i="2" s="1"/>
  <c r="W785" i="2" s="1"/>
  <c r="U786" i="2"/>
  <c r="V786" i="2" s="1"/>
  <c r="W786" i="2" s="1"/>
  <c r="U787" i="2"/>
  <c r="V787" i="2" s="1"/>
  <c r="W787" i="2" s="1"/>
  <c r="U788" i="2"/>
  <c r="V788" i="2" s="1"/>
  <c r="W788" i="2" s="1"/>
  <c r="U789" i="2"/>
  <c r="V789" i="2" s="1"/>
  <c r="W789" i="2" s="1"/>
  <c r="U790" i="2"/>
  <c r="V790" i="2" s="1"/>
  <c r="W790" i="2" s="1"/>
  <c r="U791" i="2"/>
  <c r="V791" i="2" s="1"/>
  <c r="W791" i="2" s="1"/>
  <c r="U792" i="2"/>
  <c r="V792" i="2" s="1"/>
  <c r="W792" i="2" s="1"/>
  <c r="U793" i="2"/>
  <c r="V793" i="2" s="1"/>
  <c r="W793" i="2" s="1"/>
  <c r="U794" i="2"/>
  <c r="V794" i="2" s="1"/>
  <c r="W794" i="2" s="1"/>
  <c r="U795" i="2"/>
  <c r="V795" i="2" s="1"/>
  <c r="W795" i="2" s="1"/>
  <c r="U796" i="2"/>
  <c r="V796" i="2" s="1"/>
  <c r="W796" i="2" s="1"/>
  <c r="U797" i="2"/>
  <c r="V797" i="2" s="1"/>
  <c r="W797" i="2" s="1"/>
  <c r="U798" i="2"/>
  <c r="V798" i="2" s="1"/>
  <c r="W798" i="2" s="1"/>
  <c r="U799" i="2"/>
  <c r="V799" i="2" s="1"/>
  <c r="W799" i="2" s="1"/>
  <c r="U800" i="2"/>
  <c r="V800" i="2" s="1"/>
  <c r="W800" i="2" s="1"/>
  <c r="U801" i="2"/>
  <c r="V801" i="2" s="1"/>
  <c r="W801" i="2" s="1"/>
  <c r="U802" i="2"/>
  <c r="V802" i="2" s="1"/>
  <c r="W802" i="2" s="1"/>
  <c r="U803" i="2"/>
  <c r="V803" i="2" s="1"/>
  <c r="W803" i="2" s="1"/>
  <c r="U804" i="2"/>
  <c r="V804" i="2" s="1"/>
  <c r="W804" i="2" s="1"/>
  <c r="U805" i="2"/>
  <c r="V805" i="2" s="1"/>
  <c r="W805" i="2" s="1"/>
  <c r="U806" i="2"/>
  <c r="V806" i="2" s="1"/>
  <c r="W806" i="2" s="1"/>
  <c r="U807" i="2"/>
  <c r="V807" i="2" s="1"/>
  <c r="W807" i="2" s="1"/>
  <c r="U808" i="2"/>
  <c r="V808" i="2" s="1"/>
  <c r="W808" i="2" s="1"/>
  <c r="U809" i="2"/>
  <c r="V809" i="2" s="1"/>
  <c r="W809" i="2" s="1"/>
  <c r="U810" i="2"/>
  <c r="V810" i="2" s="1"/>
  <c r="W810" i="2" s="1"/>
  <c r="U811" i="2"/>
  <c r="V811" i="2" s="1"/>
  <c r="W811" i="2" s="1"/>
  <c r="U812" i="2"/>
  <c r="V812" i="2" s="1"/>
  <c r="W812" i="2" s="1"/>
  <c r="U813" i="2"/>
  <c r="V813" i="2" s="1"/>
  <c r="W813" i="2" s="1"/>
  <c r="U814" i="2"/>
  <c r="V814" i="2" s="1"/>
  <c r="W814" i="2" s="1"/>
  <c r="U815" i="2"/>
  <c r="V815" i="2" s="1"/>
  <c r="W815" i="2" s="1"/>
  <c r="U816" i="2"/>
  <c r="V816" i="2" s="1"/>
  <c r="W816" i="2" s="1"/>
  <c r="U817" i="2"/>
  <c r="V817" i="2" s="1"/>
  <c r="W817" i="2" s="1"/>
  <c r="U818" i="2"/>
  <c r="V818" i="2" s="1"/>
  <c r="W818" i="2" s="1"/>
  <c r="U819" i="2"/>
  <c r="V819" i="2" s="1"/>
  <c r="W819" i="2" s="1"/>
  <c r="U820" i="2"/>
  <c r="V820" i="2" s="1"/>
  <c r="W820" i="2" s="1"/>
  <c r="U821" i="2"/>
  <c r="V821" i="2" s="1"/>
  <c r="W821" i="2" s="1"/>
  <c r="U822" i="2"/>
  <c r="V822" i="2" s="1"/>
  <c r="W822" i="2" s="1"/>
  <c r="U823" i="2"/>
  <c r="V823" i="2" s="1"/>
  <c r="W823" i="2" s="1"/>
  <c r="U824" i="2"/>
  <c r="V824" i="2" s="1"/>
  <c r="W824" i="2" s="1"/>
  <c r="U825" i="2"/>
  <c r="V825" i="2" s="1"/>
  <c r="W825" i="2" s="1"/>
  <c r="U826" i="2"/>
  <c r="V826" i="2" s="1"/>
  <c r="W826" i="2" s="1"/>
  <c r="U827" i="2"/>
  <c r="V827" i="2" s="1"/>
  <c r="W827" i="2" s="1"/>
  <c r="U828" i="2"/>
  <c r="V828" i="2" s="1"/>
  <c r="W828" i="2" s="1"/>
  <c r="U829" i="2"/>
  <c r="V829" i="2" s="1"/>
  <c r="W829" i="2" s="1"/>
  <c r="U830" i="2"/>
  <c r="V830" i="2" s="1"/>
  <c r="W830" i="2" s="1"/>
  <c r="U831" i="2"/>
  <c r="V831" i="2" s="1"/>
  <c r="W831" i="2" s="1"/>
  <c r="U832" i="2"/>
  <c r="V832" i="2" s="1"/>
  <c r="W832" i="2" s="1"/>
  <c r="U833" i="2"/>
  <c r="V833" i="2" s="1"/>
  <c r="W833" i="2" s="1"/>
  <c r="U834" i="2"/>
  <c r="V834" i="2" s="1"/>
  <c r="W834" i="2" s="1"/>
  <c r="U835" i="2"/>
  <c r="V835" i="2" s="1"/>
  <c r="W835" i="2" s="1"/>
  <c r="U836" i="2"/>
  <c r="V836" i="2" s="1"/>
  <c r="W836" i="2" s="1"/>
  <c r="U837" i="2"/>
  <c r="V837" i="2" s="1"/>
  <c r="W837" i="2" s="1"/>
  <c r="U838" i="2"/>
  <c r="V838" i="2" s="1"/>
  <c r="W838" i="2" s="1"/>
  <c r="U839" i="2"/>
  <c r="V839" i="2" s="1"/>
  <c r="W839" i="2" s="1"/>
  <c r="U840" i="2"/>
  <c r="V840" i="2" s="1"/>
  <c r="W840" i="2" s="1"/>
  <c r="U841" i="2"/>
  <c r="V841" i="2" s="1"/>
  <c r="W841" i="2" s="1"/>
  <c r="U842" i="2"/>
  <c r="V842" i="2" s="1"/>
  <c r="W842" i="2" s="1"/>
  <c r="U843" i="2"/>
  <c r="V843" i="2" s="1"/>
  <c r="W843" i="2" s="1"/>
  <c r="U844" i="2"/>
  <c r="V844" i="2" s="1"/>
  <c r="W844" i="2" s="1"/>
  <c r="U845" i="2"/>
  <c r="V845" i="2" s="1"/>
  <c r="W845" i="2" s="1"/>
  <c r="U846" i="2"/>
  <c r="V846" i="2" s="1"/>
  <c r="W846" i="2" s="1"/>
  <c r="U847" i="2"/>
  <c r="V847" i="2" s="1"/>
  <c r="W847" i="2" s="1"/>
  <c r="U848" i="2"/>
  <c r="V848" i="2" s="1"/>
  <c r="W848" i="2" s="1"/>
  <c r="U849" i="2"/>
  <c r="V849" i="2" s="1"/>
  <c r="W849" i="2" s="1"/>
  <c r="U850" i="2"/>
  <c r="V850" i="2" s="1"/>
  <c r="W850" i="2" s="1"/>
  <c r="U851" i="2"/>
  <c r="V851" i="2" s="1"/>
  <c r="W851" i="2" s="1"/>
  <c r="U852" i="2"/>
  <c r="V852" i="2" s="1"/>
  <c r="W852" i="2" s="1"/>
  <c r="U853" i="2"/>
  <c r="V853" i="2" s="1"/>
  <c r="W853" i="2" s="1"/>
  <c r="U854" i="2"/>
  <c r="V854" i="2" s="1"/>
  <c r="W854" i="2" s="1"/>
  <c r="U855" i="2"/>
  <c r="V855" i="2" s="1"/>
  <c r="W855" i="2" s="1"/>
  <c r="U856" i="2"/>
  <c r="V856" i="2" s="1"/>
  <c r="W856" i="2" s="1"/>
  <c r="U857" i="2"/>
  <c r="V857" i="2" s="1"/>
  <c r="W857" i="2" s="1"/>
  <c r="U858" i="2"/>
  <c r="V858" i="2" s="1"/>
  <c r="W858" i="2" s="1"/>
  <c r="U859" i="2"/>
  <c r="V859" i="2" s="1"/>
  <c r="W859" i="2" s="1"/>
  <c r="U860" i="2"/>
  <c r="V860" i="2" s="1"/>
  <c r="W860" i="2" s="1"/>
  <c r="U861" i="2"/>
  <c r="V861" i="2" s="1"/>
  <c r="W861" i="2" s="1"/>
  <c r="U862" i="2"/>
  <c r="V862" i="2" s="1"/>
  <c r="W862" i="2" s="1"/>
  <c r="U863" i="2"/>
  <c r="V863" i="2" s="1"/>
  <c r="W863" i="2" s="1"/>
  <c r="U864" i="2"/>
  <c r="V864" i="2" s="1"/>
  <c r="W864" i="2" s="1"/>
  <c r="U865" i="2"/>
  <c r="V865" i="2" s="1"/>
  <c r="W865" i="2" s="1"/>
  <c r="U866" i="2"/>
  <c r="V866" i="2" s="1"/>
  <c r="W866" i="2" s="1"/>
  <c r="U867" i="2"/>
  <c r="V867" i="2" s="1"/>
  <c r="W867" i="2" s="1"/>
  <c r="U868" i="2"/>
  <c r="V868" i="2" s="1"/>
  <c r="W868" i="2" s="1"/>
  <c r="U869" i="2"/>
  <c r="V869" i="2" s="1"/>
  <c r="W869" i="2" s="1"/>
  <c r="U870" i="2"/>
  <c r="V870" i="2" s="1"/>
  <c r="W870" i="2" s="1"/>
  <c r="U871" i="2"/>
  <c r="V871" i="2" s="1"/>
  <c r="W871" i="2" s="1"/>
  <c r="U872" i="2"/>
  <c r="V872" i="2" s="1"/>
  <c r="W872" i="2" s="1"/>
  <c r="U873" i="2"/>
  <c r="V873" i="2" s="1"/>
  <c r="W873" i="2" s="1"/>
  <c r="U874" i="2"/>
  <c r="V874" i="2" s="1"/>
  <c r="W874" i="2" s="1"/>
  <c r="U875" i="2"/>
  <c r="V875" i="2" s="1"/>
  <c r="W875" i="2" s="1"/>
  <c r="U876" i="2"/>
  <c r="V876" i="2" s="1"/>
  <c r="W876" i="2" s="1"/>
  <c r="U877" i="2"/>
  <c r="V877" i="2" s="1"/>
  <c r="W877" i="2" s="1"/>
  <c r="U878" i="2"/>
  <c r="V878" i="2" s="1"/>
  <c r="W878" i="2" s="1"/>
  <c r="U879" i="2"/>
  <c r="V879" i="2" s="1"/>
  <c r="W879" i="2" s="1"/>
  <c r="U880" i="2"/>
  <c r="V880" i="2" s="1"/>
  <c r="W880" i="2" s="1"/>
  <c r="U881" i="2"/>
  <c r="V881" i="2" s="1"/>
  <c r="W881" i="2" s="1"/>
  <c r="U882" i="2"/>
  <c r="V882" i="2" s="1"/>
  <c r="W882" i="2" s="1"/>
  <c r="U883" i="2"/>
  <c r="V883" i="2" s="1"/>
  <c r="W883" i="2" s="1"/>
  <c r="U884" i="2"/>
  <c r="V884" i="2" s="1"/>
  <c r="W884" i="2" s="1"/>
  <c r="U885" i="2"/>
  <c r="V885" i="2" s="1"/>
  <c r="W885" i="2" s="1"/>
  <c r="U886" i="2"/>
  <c r="V886" i="2" s="1"/>
  <c r="W886" i="2" s="1"/>
  <c r="U887" i="2"/>
  <c r="V887" i="2" s="1"/>
  <c r="W887" i="2" s="1"/>
  <c r="U888" i="2"/>
  <c r="V888" i="2" s="1"/>
  <c r="W888" i="2" s="1"/>
  <c r="U889" i="2"/>
  <c r="V889" i="2" s="1"/>
  <c r="W889" i="2" s="1"/>
  <c r="U890" i="2"/>
  <c r="V890" i="2" s="1"/>
  <c r="W890" i="2" s="1"/>
  <c r="U891" i="2"/>
  <c r="V891" i="2" s="1"/>
  <c r="W891" i="2" s="1"/>
  <c r="U892" i="2"/>
  <c r="V892" i="2" s="1"/>
  <c r="W892" i="2" s="1"/>
  <c r="U893" i="2"/>
  <c r="V893" i="2" s="1"/>
  <c r="W893" i="2" s="1"/>
  <c r="U894" i="2"/>
  <c r="V894" i="2" s="1"/>
  <c r="W894" i="2" s="1"/>
  <c r="U895" i="2"/>
  <c r="V895" i="2" s="1"/>
  <c r="W895" i="2" s="1"/>
  <c r="U896" i="2"/>
  <c r="V896" i="2" s="1"/>
  <c r="W896" i="2" s="1"/>
  <c r="U897" i="2"/>
  <c r="V897" i="2" s="1"/>
  <c r="W897" i="2" s="1"/>
  <c r="U898" i="2"/>
  <c r="V898" i="2" s="1"/>
  <c r="W898" i="2" s="1"/>
  <c r="U899" i="2"/>
  <c r="V899" i="2" s="1"/>
  <c r="W899" i="2" s="1"/>
  <c r="U900" i="2"/>
  <c r="V900" i="2" s="1"/>
  <c r="W900" i="2" s="1"/>
  <c r="U901" i="2"/>
  <c r="V901" i="2" s="1"/>
  <c r="W901" i="2" s="1"/>
  <c r="U902" i="2"/>
  <c r="V902" i="2" s="1"/>
  <c r="W902" i="2" s="1"/>
  <c r="U903" i="2"/>
  <c r="V903" i="2" s="1"/>
  <c r="W903" i="2" s="1"/>
  <c r="U904" i="2"/>
  <c r="V904" i="2" s="1"/>
  <c r="W904" i="2" s="1"/>
  <c r="U905" i="2"/>
  <c r="V905" i="2" s="1"/>
  <c r="W905" i="2" s="1"/>
  <c r="U906" i="2"/>
  <c r="V906" i="2" s="1"/>
  <c r="W906" i="2" s="1"/>
  <c r="U907" i="2"/>
  <c r="V907" i="2" s="1"/>
  <c r="W907" i="2" s="1"/>
  <c r="U908" i="2"/>
  <c r="V908" i="2" s="1"/>
  <c r="W908" i="2" s="1"/>
  <c r="U909" i="2"/>
  <c r="V909" i="2" s="1"/>
  <c r="W909" i="2" s="1"/>
  <c r="U910" i="2"/>
  <c r="V910" i="2" s="1"/>
  <c r="W910" i="2" s="1"/>
  <c r="U911" i="2"/>
  <c r="V911" i="2" s="1"/>
  <c r="W911" i="2" s="1"/>
  <c r="U912" i="2"/>
  <c r="V912" i="2" s="1"/>
  <c r="W912" i="2" s="1"/>
  <c r="U913" i="2"/>
  <c r="V913" i="2" s="1"/>
  <c r="W913" i="2" s="1"/>
  <c r="U914" i="2"/>
  <c r="V914" i="2" s="1"/>
  <c r="W914" i="2" s="1"/>
  <c r="U915" i="2"/>
  <c r="V915" i="2" s="1"/>
  <c r="W915" i="2" s="1"/>
  <c r="U916" i="2"/>
  <c r="V916" i="2" s="1"/>
  <c r="W916" i="2" s="1"/>
  <c r="U917" i="2"/>
  <c r="V917" i="2" s="1"/>
  <c r="W917" i="2" s="1"/>
  <c r="U918" i="2"/>
  <c r="V918" i="2" s="1"/>
  <c r="W918" i="2" s="1"/>
  <c r="U919" i="2"/>
  <c r="V919" i="2" s="1"/>
  <c r="W919" i="2" s="1"/>
  <c r="U920" i="2"/>
  <c r="V920" i="2" s="1"/>
  <c r="W920" i="2" s="1"/>
  <c r="U921" i="2"/>
  <c r="V921" i="2" s="1"/>
  <c r="W921" i="2" s="1"/>
  <c r="U922" i="2"/>
  <c r="V922" i="2" s="1"/>
  <c r="W922" i="2" s="1"/>
  <c r="U923" i="2"/>
  <c r="V923" i="2" s="1"/>
  <c r="W923" i="2" s="1"/>
  <c r="U924" i="2"/>
  <c r="V924" i="2" s="1"/>
  <c r="W924" i="2" s="1"/>
  <c r="U925" i="2"/>
  <c r="V925" i="2" s="1"/>
  <c r="W925" i="2" s="1"/>
  <c r="U926" i="2"/>
  <c r="V926" i="2" s="1"/>
  <c r="W926" i="2" s="1"/>
  <c r="U927" i="2"/>
  <c r="V927" i="2" s="1"/>
  <c r="W927" i="2" s="1"/>
  <c r="U928" i="2"/>
  <c r="V928" i="2" s="1"/>
  <c r="W928" i="2" s="1"/>
  <c r="U929" i="2"/>
  <c r="V929" i="2" s="1"/>
  <c r="W929" i="2" s="1"/>
  <c r="U930" i="2"/>
  <c r="V930" i="2" s="1"/>
  <c r="W930" i="2" s="1"/>
  <c r="U931" i="2"/>
  <c r="V931" i="2" s="1"/>
  <c r="W931" i="2" s="1"/>
  <c r="U932" i="2"/>
  <c r="V932" i="2" s="1"/>
  <c r="W932" i="2" s="1"/>
  <c r="U933" i="2"/>
  <c r="V933" i="2" s="1"/>
  <c r="W933" i="2" s="1"/>
  <c r="U934" i="2"/>
  <c r="V934" i="2" s="1"/>
  <c r="W934" i="2" s="1"/>
  <c r="U935" i="2"/>
  <c r="V935" i="2" s="1"/>
  <c r="W935" i="2" s="1"/>
  <c r="U936" i="2"/>
  <c r="V936" i="2" s="1"/>
  <c r="W936" i="2" s="1"/>
  <c r="U937" i="2"/>
  <c r="V937" i="2" s="1"/>
  <c r="W937" i="2" s="1"/>
  <c r="U938" i="2"/>
  <c r="V938" i="2" s="1"/>
  <c r="W938" i="2" s="1"/>
  <c r="U939" i="2"/>
  <c r="V939" i="2" s="1"/>
  <c r="W939" i="2" s="1"/>
  <c r="U940" i="2"/>
  <c r="V940" i="2" s="1"/>
  <c r="W940" i="2" s="1"/>
  <c r="U941" i="2"/>
  <c r="V941" i="2" s="1"/>
  <c r="W941" i="2" s="1"/>
  <c r="U942" i="2"/>
  <c r="V942" i="2" s="1"/>
  <c r="W942" i="2" s="1"/>
  <c r="U943" i="2"/>
  <c r="V943" i="2" s="1"/>
  <c r="W943" i="2" s="1"/>
  <c r="U944" i="2"/>
  <c r="V944" i="2" s="1"/>
  <c r="W944" i="2" s="1"/>
  <c r="U945" i="2"/>
  <c r="V945" i="2" s="1"/>
  <c r="W945" i="2" s="1"/>
  <c r="U946" i="2"/>
  <c r="V946" i="2" s="1"/>
  <c r="W946" i="2" s="1"/>
  <c r="U947" i="2"/>
  <c r="V947" i="2" s="1"/>
  <c r="W947" i="2" s="1"/>
  <c r="U948" i="2"/>
  <c r="V948" i="2" s="1"/>
  <c r="W948" i="2" s="1"/>
  <c r="U949" i="2"/>
  <c r="V949" i="2" s="1"/>
  <c r="W949" i="2" s="1"/>
  <c r="U950" i="2"/>
  <c r="V950" i="2" s="1"/>
  <c r="W950" i="2" s="1"/>
  <c r="U951" i="2"/>
  <c r="V951" i="2" s="1"/>
  <c r="W951" i="2" s="1"/>
  <c r="U952" i="2"/>
  <c r="V952" i="2" s="1"/>
  <c r="W952" i="2" s="1"/>
  <c r="U953" i="2"/>
  <c r="V953" i="2" s="1"/>
  <c r="W953" i="2" s="1"/>
  <c r="U954" i="2"/>
  <c r="V954" i="2" s="1"/>
  <c r="W954" i="2" s="1"/>
  <c r="U955" i="2"/>
  <c r="V955" i="2" s="1"/>
  <c r="W955" i="2" s="1"/>
  <c r="U956" i="2"/>
  <c r="V956" i="2" s="1"/>
  <c r="W956" i="2" s="1"/>
  <c r="U957" i="2"/>
  <c r="V957" i="2" s="1"/>
  <c r="W957" i="2" s="1"/>
  <c r="U958" i="2"/>
  <c r="V958" i="2" s="1"/>
  <c r="W958" i="2" s="1"/>
  <c r="U959" i="2"/>
  <c r="V959" i="2" s="1"/>
  <c r="W959" i="2" s="1"/>
  <c r="U960" i="2"/>
  <c r="V960" i="2" s="1"/>
  <c r="W960" i="2" s="1"/>
  <c r="U961" i="2"/>
  <c r="V961" i="2" s="1"/>
  <c r="W961" i="2" s="1"/>
  <c r="U962" i="2"/>
  <c r="V962" i="2" s="1"/>
  <c r="W962" i="2" s="1"/>
  <c r="U963" i="2"/>
  <c r="V963" i="2" s="1"/>
  <c r="W963" i="2" s="1"/>
  <c r="U964" i="2"/>
  <c r="V964" i="2" s="1"/>
  <c r="W964" i="2" s="1"/>
  <c r="U965" i="2"/>
  <c r="V965" i="2" s="1"/>
  <c r="W965" i="2" s="1"/>
  <c r="U966" i="2"/>
  <c r="V966" i="2" s="1"/>
  <c r="W966" i="2" s="1"/>
  <c r="U967" i="2"/>
  <c r="V967" i="2" s="1"/>
  <c r="W967" i="2" s="1"/>
  <c r="U968" i="2"/>
  <c r="V968" i="2" s="1"/>
  <c r="W968" i="2" s="1"/>
  <c r="U969" i="2"/>
  <c r="V969" i="2" s="1"/>
  <c r="W969" i="2" s="1"/>
  <c r="U970" i="2"/>
  <c r="V970" i="2" s="1"/>
  <c r="W970" i="2" s="1"/>
  <c r="U971" i="2"/>
  <c r="V971" i="2" s="1"/>
  <c r="W971" i="2" s="1"/>
  <c r="U972" i="2"/>
  <c r="V972" i="2" s="1"/>
  <c r="W972" i="2" s="1"/>
  <c r="U973" i="2"/>
  <c r="V973" i="2" s="1"/>
  <c r="W973" i="2" s="1"/>
  <c r="U974" i="2"/>
  <c r="V974" i="2" s="1"/>
  <c r="W974" i="2" s="1"/>
  <c r="U975" i="2"/>
  <c r="V975" i="2" s="1"/>
  <c r="W975" i="2" s="1"/>
  <c r="U976" i="2"/>
  <c r="V976" i="2" s="1"/>
  <c r="W976" i="2" s="1"/>
  <c r="U977" i="2"/>
  <c r="V977" i="2" s="1"/>
  <c r="W977" i="2" s="1"/>
  <c r="U978" i="2"/>
  <c r="V978" i="2" s="1"/>
  <c r="W978" i="2" s="1"/>
  <c r="U979" i="2"/>
  <c r="V979" i="2" s="1"/>
  <c r="W979" i="2" s="1"/>
  <c r="U980" i="2"/>
  <c r="V980" i="2" s="1"/>
  <c r="W980" i="2" s="1"/>
  <c r="U981" i="2"/>
  <c r="V981" i="2" s="1"/>
  <c r="W981" i="2" s="1"/>
  <c r="U982" i="2"/>
  <c r="V982" i="2" s="1"/>
  <c r="W982" i="2" s="1"/>
  <c r="U983" i="2"/>
  <c r="V983" i="2" s="1"/>
  <c r="W983" i="2" s="1"/>
  <c r="U984" i="2"/>
  <c r="V984" i="2" s="1"/>
  <c r="W984" i="2" s="1"/>
  <c r="U985" i="2"/>
  <c r="V985" i="2" s="1"/>
  <c r="W985" i="2" s="1"/>
  <c r="U986" i="2"/>
  <c r="V986" i="2" s="1"/>
  <c r="W986" i="2" s="1"/>
  <c r="U987" i="2"/>
  <c r="V987" i="2" s="1"/>
  <c r="W987" i="2" s="1"/>
  <c r="U988" i="2"/>
  <c r="V988" i="2" s="1"/>
  <c r="W988" i="2" s="1"/>
  <c r="U989" i="2"/>
  <c r="V989" i="2" s="1"/>
  <c r="W989" i="2" s="1"/>
  <c r="U990" i="2"/>
  <c r="V990" i="2" s="1"/>
  <c r="W990" i="2" s="1"/>
  <c r="U991" i="2"/>
  <c r="V991" i="2" s="1"/>
  <c r="W991" i="2" s="1"/>
  <c r="U992" i="2"/>
  <c r="V992" i="2" s="1"/>
  <c r="W992" i="2" s="1"/>
  <c r="U993" i="2"/>
  <c r="V993" i="2" s="1"/>
  <c r="W993" i="2" s="1"/>
  <c r="U994" i="2"/>
  <c r="V994" i="2" s="1"/>
  <c r="W994" i="2" s="1"/>
  <c r="U995" i="2"/>
  <c r="V995" i="2" s="1"/>
  <c r="W995" i="2" s="1"/>
  <c r="U996" i="2"/>
  <c r="V996" i="2" s="1"/>
  <c r="W996" i="2" s="1"/>
  <c r="U997" i="2"/>
  <c r="V997" i="2" s="1"/>
  <c r="W997" i="2" s="1"/>
  <c r="U998" i="2"/>
  <c r="V998" i="2" s="1"/>
  <c r="W998" i="2" s="1"/>
  <c r="U999" i="2"/>
  <c r="V999" i="2" s="1"/>
  <c r="W999" i="2" s="1"/>
  <c r="U1000" i="2"/>
  <c r="V1000" i="2" s="1"/>
  <c r="W1000" i="2" s="1"/>
  <c r="U1001" i="2"/>
  <c r="V1001" i="2" s="1"/>
  <c r="W1001" i="2" s="1"/>
  <c r="U1002" i="2"/>
  <c r="V1002" i="2" s="1"/>
  <c r="W1002" i="2" s="1"/>
  <c r="U1003" i="2"/>
  <c r="V1003" i="2" s="1"/>
  <c r="W1003" i="2" s="1"/>
  <c r="U1004" i="2"/>
  <c r="V1004" i="2" s="1"/>
  <c r="W1004" i="2" s="1"/>
  <c r="U1005" i="2"/>
  <c r="V1005" i="2" s="1"/>
  <c r="W1005" i="2" s="1"/>
  <c r="U1006" i="2"/>
  <c r="V1006" i="2" s="1"/>
  <c r="W1006" i="2" s="1"/>
  <c r="U1007" i="2"/>
  <c r="V1007" i="2" s="1"/>
  <c r="W1007" i="2" s="1"/>
  <c r="U1008" i="2"/>
  <c r="V1008" i="2" s="1"/>
  <c r="W1008" i="2" s="1"/>
  <c r="U1009" i="2"/>
  <c r="V1009" i="2" s="1"/>
  <c r="W1009" i="2" s="1"/>
  <c r="U1010" i="2"/>
  <c r="V1010" i="2" s="1"/>
  <c r="W1010" i="2" s="1"/>
  <c r="U1011" i="2"/>
  <c r="V1011" i="2" s="1"/>
  <c r="W1011" i="2" s="1"/>
  <c r="U1012" i="2"/>
  <c r="V1012" i="2" s="1"/>
  <c r="W1012" i="2" s="1"/>
  <c r="U1013" i="2"/>
  <c r="V1013" i="2" s="1"/>
  <c r="W1013" i="2" s="1"/>
  <c r="U1014" i="2"/>
  <c r="V1014" i="2" s="1"/>
  <c r="W1014" i="2" s="1"/>
  <c r="U1015" i="2"/>
  <c r="V1015" i="2" s="1"/>
  <c r="W1015" i="2" s="1"/>
  <c r="U1016" i="2"/>
  <c r="V1016" i="2" s="1"/>
  <c r="W1016" i="2" s="1"/>
  <c r="U1017" i="2"/>
  <c r="V1017" i="2" s="1"/>
  <c r="W1017" i="2" s="1"/>
  <c r="U1018" i="2"/>
  <c r="V1018" i="2" s="1"/>
  <c r="W1018" i="2" s="1"/>
  <c r="U1019" i="2"/>
  <c r="V1019" i="2" s="1"/>
  <c r="W1019" i="2" s="1"/>
  <c r="U1020" i="2"/>
  <c r="V1020" i="2" s="1"/>
  <c r="W1020" i="2" s="1"/>
  <c r="U1021" i="2"/>
  <c r="V1021" i="2" s="1"/>
  <c r="W1021" i="2" s="1"/>
  <c r="U1022" i="2"/>
  <c r="V1022" i="2" s="1"/>
  <c r="W1022" i="2" s="1"/>
  <c r="U1023" i="2"/>
  <c r="V1023" i="2" s="1"/>
  <c r="W1023" i="2" s="1"/>
  <c r="U1024" i="2"/>
  <c r="V1024" i="2" s="1"/>
  <c r="W1024" i="2" s="1"/>
  <c r="U1025" i="2"/>
  <c r="V1025" i="2" s="1"/>
  <c r="W1025" i="2" s="1"/>
  <c r="U1026" i="2"/>
  <c r="V1026" i="2" s="1"/>
  <c r="W1026" i="2" s="1"/>
  <c r="U1027" i="2"/>
  <c r="V1027" i="2" s="1"/>
  <c r="W1027" i="2" s="1"/>
  <c r="U1028" i="2"/>
  <c r="V1028" i="2" s="1"/>
  <c r="W1028" i="2" s="1"/>
  <c r="U1029" i="2"/>
  <c r="V1029" i="2" s="1"/>
  <c r="W1029" i="2" s="1"/>
  <c r="U1030" i="2"/>
  <c r="V1030" i="2" s="1"/>
  <c r="W1030" i="2" s="1"/>
  <c r="U1031" i="2"/>
  <c r="V1031" i="2" s="1"/>
  <c r="W1031" i="2" s="1"/>
  <c r="U1032" i="2"/>
  <c r="V1032" i="2" s="1"/>
  <c r="W1032" i="2" s="1"/>
  <c r="U1033" i="2"/>
  <c r="V1033" i="2" s="1"/>
  <c r="W1033" i="2" s="1"/>
  <c r="U1034" i="2"/>
  <c r="V1034" i="2" s="1"/>
  <c r="W1034" i="2" s="1"/>
  <c r="U1035" i="2"/>
  <c r="V1035" i="2" s="1"/>
  <c r="W1035" i="2" s="1"/>
  <c r="U1036" i="2"/>
  <c r="V1036" i="2" s="1"/>
  <c r="W1036" i="2" s="1"/>
  <c r="U1037" i="2"/>
  <c r="V1037" i="2" s="1"/>
  <c r="W1037" i="2" s="1"/>
  <c r="U1038" i="2"/>
  <c r="V1038" i="2" s="1"/>
  <c r="W1038" i="2" s="1"/>
  <c r="U1039" i="2"/>
  <c r="V1039" i="2" s="1"/>
  <c r="W1039" i="2" s="1"/>
  <c r="U1040" i="2"/>
  <c r="V1040" i="2" s="1"/>
  <c r="W1040" i="2" s="1"/>
  <c r="U1041" i="2"/>
  <c r="V1041" i="2" s="1"/>
  <c r="W1041" i="2" s="1"/>
  <c r="U1042" i="2"/>
  <c r="V1042" i="2" s="1"/>
  <c r="W1042" i="2" s="1"/>
  <c r="U1043" i="2"/>
  <c r="V1043" i="2" s="1"/>
  <c r="W1043" i="2" s="1"/>
  <c r="U1044" i="2"/>
  <c r="V1044" i="2" s="1"/>
  <c r="W1044" i="2" s="1"/>
  <c r="U1045" i="2"/>
  <c r="V1045" i="2" s="1"/>
  <c r="W1045" i="2" s="1"/>
  <c r="U1046" i="2"/>
  <c r="V1046" i="2" s="1"/>
  <c r="W1046" i="2" s="1"/>
  <c r="U1047" i="2"/>
  <c r="V1047" i="2" s="1"/>
  <c r="W1047" i="2" s="1"/>
  <c r="U1048" i="2"/>
  <c r="V1048" i="2" s="1"/>
  <c r="W1048" i="2" s="1"/>
  <c r="U1049" i="2"/>
  <c r="V1049" i="2" s="1"/>
  <c r="W1049" i="2" s="1"/>
  <c r="U1050" i="2"/>
  <c r="V1050" i="2" s="1"/>
  <c r="W1050" i="2" s="1"/>
  <c r="U1051" i="2"/>
  <c r="V1051" i="2" s="1"/>
  <c r="W1051" i="2" s="1"/>
  <c r="U1052" i="2"/>
  <c r="V1052" i="2" s="1"/>
  <c r="W1052" i="2" s="1"/>
  <c r="U1053" i="2"/>
  <c r="V1053" i="2" s="1"/>
  <c r="W1053" i="2" s="1"/>
  <c r="U1054" i="2"/>
  <c r="V1054" i="2" s="1"/>
  <c r="W1054" i="2" s="1"/>
  <c r="U1055" i="2"/>
  <c r="V1055" i="2" s="1"/>
  <c r="W1055" i="2" s="1"/>
  <c r="U1056" i="2"/>
  <c r="V1056" i="2" s="1"/>
  <c r="W1056" i="2" s="1"/>
  <c r="U1057" i="2"/>
  <c r="V1057" i="2" s="1"/>
  <c r="W1057" i="2" s="1"/>
  <c r="U1058" i="2"/>
  <c r="V1058" i="2" s="1"/>
  <c r="W1058" i="2" s="1"/>
  <c r="U1059" i="2"/>
  <c r="V1059" i="2" s="1"/>
  <c r="W1059" i="2" s="1"/>
  <c r="U1060" i="2"/>
  <c r="V1060" i="2" s="1"/>
  <c r="W1060" i="2" s="1"/>
  <c r="U1061" i="2"/>
  <c r="V1061" i="2" s="1"/>
  <c r="W1061" i="2" s="1"/>
  <c r="U1062" i="2"/>
  <c r="V1062" i="2" s="1"/>
  <c r="W1062" i="2" s="1"/>
  <c r="U1063" i="2"/>
  <c r="V1063" i="2" s="1"/>
  <c r="W1063" i="2" s="1"/>
  <c r="U1064" i="2"/>
  <c r="V1064" i="2" s="1"/>
  <c r="W1064" i="2" s="1"/>
  <c r="U1065" i="2"/>
  <c r="V1065" i="2" s="1"/>
  <c r="W1065" i="2" s="1"/>
  <c r="U1066" i="2"/>
  <c r="V1066" i="2" s="1"/>
  <c r="W1066" i="2" s="1"/>
  <c r="U1067" i="2"/>
  <c r="V1067" i="2" s="1"/>
  <c r="W1067" i="2" s="1"/>
  <c r="U1068" i="2"/>
  <c r="V1068" i="2" s="1"/>
  <c r="W1068" i="2" s="1"/>
  <c r="U1069" i="2"/>
  <c r="V1069" i="2" s="1"/>
  <c r="W1069" i="2" s="1"/>
  <c r="U1070" i="2"/>
  <c r="V1070" i="2" s="1"/>
  <c r="W1070" i="2" s="1"/>
  <c r="U1071" i="2"/>
  <c r="V1071" i="2" s="1"/>
  <c r="W1071" i="2" s="1"/>
  <c r="U1072" i="2"/>
  <c r="V1072" i="2" s="1"/>
  <c r="W1072" i="2" s="1"/>
  <c r="U1073" i="2"/>
  <c r="V1073" i="2" s="1"/>
  <c r="W1073" i="2" s="1"/>
  <c r="U1074" i="2"/>
  <c r="V1074" i="2" s="1"/>
  <c r="W1074" i="2" s="1"/>
  <c r="U1075" i="2"/>
  <c r="V1075" i="2" s="1"/>
  <c r="W1075" i="2" s="1"/>
  <c r="U1076" i="2"/>
  <c r="V1076" i="2" s="1"/>
  <c r="W1076" i="2" s="1"/>
  <c r="U1077" i="2"/>
  <c r="V1077" i="2" s="1"/>
  <c r="W1077" i="2" s="1"/>
  <c r="U1078" i="2"/>
  <c r="V1078" i="2" s="1"/>
  <c r="W1078" i="2" s="1"/>
  <c r="U1079" i="2"/>
  <c r="V1079" i="2" s="1"/>
  <c r="W1079" i="2" s="1"/>
  <c r="U1080" i="2"/>
  <c r="V1080" i="2" s="1"/>
  <c r="W1080" i="2" s="1"/>
  <c r="U1081" i="2"/>
  <c r="V1081" i="2" s="1"/>
  <c r="W1081" i="2" s="1"/>
  <c r="U1082" i="2"/>
  <c r="V1082" i="2" s="1"/>
  <c r="W1082" i="2" s="1"/>
  <c r="U1083" i="2"/>
  <c r="V1083" i="2" s="1"/>
  <c r="W1083" i="2" s="1"/>
  <c r="U1084" i="2"/>
  <c r="V1084" i="2" s="1"/>
  <c r="W1084" i="2" s="1"/>
  <c r="U1085" i="2"/>
  <c r="V1085" i="2" s="1"/>
  <c r="W1085" i="2" s="1"/>
  <c r="U1086" i="2"/>
  <c r="V1086" i="2" s="1"/>
  <c r="W1086" i="2" s="1"/>
  <c r="U1087" i="2"/>
  <c r="V1087" i="2" s="1"/>
  <c r="W1087" i="2" s="1"/>
  <c r="U1088" i="2"/>
  <c r="V1088" i="2" s="1"/>
  <c r="W1088" i="2" s="1"/>
  <c r="U1089" i="2"/>
  <c r="V1089" i="2" s="1"/>
  <c r="W1089" i="2" s="1"/>
  <c r="U1090" i="2"/>
  <c r="V1090" i="2" s="1"/>
  <c r="W1090" i="2" s="1"/>
  <c r="U1091" i="2"/>
  <c r="V1091" i="2" s="1"/>
  <c r="W1091" i="2" s="1"/>
  <c r="U1092" i="2"/>
  <c r="V1092" i="2" s="1"/>
  <c r="W1092" i="2" s="1"/>
  <c r="U1093" i="2"/>
  <c r="V1093" i="2" s="1"/>
  <c r="W1093" i="2" s="1"/>
  <c r="U1094" i="2"/>
  <c r="V1094" i="2" s="1"/>
  <c r="W1094" i="2" s="1"/>
  <c r="U1095" i="2"/>
  <c r="V1095" i="2" s="1"/>
  <c r="W1095" i="2" s="1"/>
  <c r="U1096" i="2"/>
  <c r="V1096" i="2" s="1"/>
  <c r="W1096" i="2" s="1"/>
  <c r="U1097" i="2"/>
  <c r="V1097" i="2" s="1"/>
  <c r="W1097" i="2" s="1"/>
  <c r="U1098" i="2"/>
  <c r="V1098" i="2" s="1"/>
  <c r="W1098" i="2" s="1"/>
  <c r="U1099" i="2"/>
  <c r="V1099" i="2" s="1"/>
  <c r="W1099" i="2" s="1"/>
  <c r="U1100" i="2"/>
  <c r="V1100" i="2" s="1"/>
  <c r="W1100" i="2" s="1"/>
  <c r="U1101" i="2"/>
  <c r="V1101" i="2" s="1"/>
  <c r="W1101" i="2" s="1"/>
  <c r="U1102" i="2"/>
  <c r="V1102" i="2" s="1"/>
  <c r="W1102" i="2" s="1"/>
  <c r="U1103" i="2"/>
  <c r="V1103" i="2" s="1"/>
  <c r="W1103" i="2" s="1"/>
  <c r="U1104" i="2"/>
  <c r="V1104" i="2" s="1"/>
  <c r="W1104" i="2" s="1"/>
  <c r="U1105" i="2"/>
  <c r="V1105" i="2" s="1"/>
  <c r="W1105" i="2" s="1"/>
  <c r="U1106" i="2"/>
  <c r="V1106" i="2" s="1"/>
  <c r="W1106" i="2" s="1"/>
  <c r="U1107" i="2"/>
  <c r="V1107" i="2" s="1"/>
  <c r="W1107" i="2" s="1"/>
  <c r="U1108" i="2"/>
  <c r="V1108" i="2" s="1"/>
  <c r="W1108" i="2" s="1"/>
  <c r="U1109" i="2"/>
  <c r="V1109" i="2" s="1"/>
  <c r="W1109" i="2" s="1"/>
  <c r="U1110" i="2"/>
  <c r="V1110" i="2" s="1"/>
  <c r="W1110" i="2" s="1"/>
  <c r="U1111" i="2"/>
  <c r="V1111" i="2" s="1"/>
  <c r="W1111" i="2" s="1"/>
  <c r="U1112" i="2"/>
  <c r="V1112" i="2" s="1"/>
  <c r="W1112" i="2" s="1"/>
  <c r="U1113" i="2"/>
  <c r="V1113" i="2" s="1"/>
  <c r="W1113" i="2" s="1"/>
  <c r="U1114" i="2"/>
  <c r="V1114" i="2" s="1"/>
  <c r="W1114" i="2" s="1"/>
  <c r="U1115" i="2"/>
  <c r="V1115" i="2" s="1"/>
  <c r="W1115" i="2" s="1"/>
  <c r="U1116" i="2"/>
  <c r="V1116" i="2" s="1"/>
  <c r="W1116" i="2" s="1"/>
  <c r="U1117" i="2"/>
  <c r="V1117" i="2" s="1"/>
  <c r="W1117" i="2" s="1"/>
  <c r="U1118" i="2"/>
  <c r="V1118" i="2" s="1"/>
  <c r="W1118" i="2" s="1"/>
  <c r="U1119" i="2"/>
  <c r="V1119" i="2" s="1"/>
  <c r="W1119" i="2" s="1"/>
  <c r="U1120" i="2"/>
  <c r="V1120" i="2" s="1"/>
  <c r="W1120" i="2" s="1"/>
  <c r="U1121" i="2"/>
  <c r="V1121" i="2" s="1"/>
  <c r="W1121" i="2" s="1"/>
  <c r="U1122" i="2"/>
  <c r="V1122" i="2" s="1"/>
  <c r="W1122" i="2" s="1"/>
  <c r="U1123" i="2"/>
  <c r="V1123" i="2" s="1"/>
  <c r="W1123" i="2" s="1"/>
  <c r="U1124" i="2"/>
  <c r="V1124" i="2" s="1"/>
  <c r="W1124" i="2" s="1"/>
  <c r="U1125" i="2"/>
  <c r="V1125" i="2" s="1"/>
  <c r="W1125" i="2" s="1"/>
  <c r="U1126" i="2"/>
  <c r="V1126" i="2" s="1"/>
  <c r="W1126" i="2" s="1"/>
  <c r="U1127" i="2"/>
  <c r="V1127" i="2" s="1"/>
  <c r="W1127" i="2" s="1"/>
  <c r="U1128" i="2"/>
  <c r="V1128" i="2" s="1"/>
  <c r="W1128" i="2" s="1"/>
  <c r="U1129" i="2"/>
  <c r="V1129" i="2" s="1"/>
  <c r="W1129" i="2" s="1"/>
  <c r="U1130" i="2"/>
  <c r="V1130" i="2" s="1"/>
  <c r="W1130" i="2" s="1"/>
  <c r="U1131" i="2"/>
  <c r="V1131" i="2" s="1"/>
  <c r="W1131" i="2" s="1"/>
  <c r="U1132" i="2"/>
  <c r="V1132" i="2" s="1"/>
  <c r="W1132" i="2" s="1"/>
  <c r="U1133" i="2"/>
  <c r="V1133" i="2" s="1"/>
  <c r="W1133" i="2" s="1"/>
  <c r="U1134" i="2"/>
  <c r="V1134" i="2" s="1"/>
  <c r="W1134" i="2" s="1"/>
  <c r="U1135" i="2"/>
  <c r="V1135" i="2" s="1"/>
  <c r="W1135" i="2" s="1"/>
  <c r="U1136" i="2"/>
  <c r="V1136" i="2" s="1"/>
  <c r="W1136" i="2" s="1"/>
  <c r="U1137" i="2"/>
  <c r="V1137" i="2" s="1"/>
  <c r="W1137" i="2" s="1"/>
  <c r="U1138" i="2"/>
  <c r="V1138" i="2" s="1"/>
  <c r="W1138" i="2" s="1"/>
  <c r="U1139" i="2"/>
  <c r="V1139" i="2" s="1"/>
  <c r="W1139" i="2" s="1"/>
  <c r="U1140" i="2"/>
  <c r="V1140" i="2" s="1"/>
  <c r="W1140" i="2" s="1"/>
  <c r="U1141" i="2"/>
  <c r="V1141" i="2" s="1"/>
  <c r="W1141" i="2" s="1"/>
  <c r="U1142" i="2"/>
  <c r="V1142" i="2" s="1"/>
  <c r="W1142" i="2" s="1"/>
  <c r="U1143" i="2"/>
  <c r="V1143" i="2" s="1"/>
  <c r="W1143" i="2" s="1"/>
  <c r="U1144" i="2"/>
  <c r="V1144" i="2" s="1"/>
  <c r="W1144" i="2" s="1"/>
  <c r="U1145" i="2"/>
  <c r="V1145" i="2" s="1"/>
  <c r="W1145" i="2" s="1"/>
  <c r="U1146" i="2"/>
  <c r="V1146" i="2" s="1"/>
  <c r="W1146" i="2" s="1"/>
  <c r="U1147" i="2"/>
  <c r="V1147" i="2" s="1"/>
  <c r="W1147" i="2" s="1"/>
  <c r="U1148" i="2"/>
  <c r="V1148" i="2" s="1"/>
  <c r="W1148" i="2" s="1"/>
  <c r="U1149" i="2"/>
  <c r="V1149" i="2" s="1"/>
  <c r="W1149" i="2" s="1"/>
  <c r="U1150" i="2"/>
  <c r="V1150" i="2" s="1"/>
  <c r="W1150" i="2" s="1"/>
  <c r="U1151" i="2"/>
  <c r="V1151" i="2" s="1"/>
  <c r="W1151" i="2" s="1"/>
  <c r="U1152" i="2"/>
  <c r="V1152" i="2" s="1"/>
  <c r="W1152" i="2" s="1"/>
  <c r="U1153" i="2"/>
  <c r="V1153" i="2" s="1"/>
  <c r="W1153" i="2" s="1"/>
  <c r="U1154" i="2"/>
  <c r="V1154" i="2" s="1"/>
  <c r="W1154" i="2" s="1"/>
  <c r="U1155" i="2"/>
  <c r="V1155" i="2" s="1"/>
  <c r="W1155" i="2" s="1"/>
  <c r="U1156" i="2"/>
  <c r="V1156" i="2" s="1"/>
  <c r="W1156" i="2" s="1"/>
  <c r="U1157" i="2"/>
  <c r="V1157" i="2" s="1"/>
  <c r="W1157" i="2" s="1"/>
  <c r="U1158" i="2"/>
  <c r="V1158" i="2" s="1"/>
  <c r="W1158" i="2" s="1"/>
  <c r="U1159" i="2"/>
  <c r="V1159" i="2" s="1"/>
  <c r="W1159" i="2" s="1"/>
  <c r="U1160" i="2"/>
  <c r="V1160" i="2" s="1"/>
  <c r="W1160" i="2" s="1"/>
  <c r="U1161" i="2"/>
  <c r="V1161" i="2" s="1"/>
  <c r="W1161" i="2" s="1"/>
  <c r="U1162" i="2"/>
  <c r="V1162" i="2" s="1"/>
  <c r="W1162" i="2" s="1"/>
  <c r="U1163" i="2"/>
  <c r="V1163" i="2" s="1"/>
  <c r="W1163" i="2" s="1"/>
  <c r="U1164" i="2"/>
  <c r="V1164" i="2" s="1"/>
  <c r="W1164" i="2" s="1"/>
  <c r="U1165" i="2"/>
  <c r="V1165" i="2" s="1"/>
  <c r="W1165" i="2" s="1"/>
  <c r="U1166" i="2"/>
  <c r="V1166" i="2" s="1"/>
  <c r="W1166" i="2" s="1"/>
  <c r="U1167" i="2"/>
  <c r="V1167" i="2" s="1"/>
  <c r="W1167" i="2" s="1"/>
  <c r="U1168" i="2"/>
  <c r="V1168" i="2" s="1"/>
  <c r="W1168" i="2" s="1"/>
  <c r="U1169" i="2"/>
  <c r="V1169" i="2" s="1"/>
  <c r="W1169" i="2" s="1"/>
  <c r="U1170" i="2"/>
  <c r="V1170" i="2" s="1"/>
  <c r="W1170" i="2" s="1"/>
  <c r="U1171" i="2"/>
  <c r="V1171" i="2" s="1"/>
  <c r="W1171" i="2" s="1"/>
  <c r="U1172" i="2"/>
  <c r="V1172" i="2" s="1"/>
  <c r="W1172" i="2" s="1"/>
  <c r="U1173" i="2"/>
  <c r="V1173" i="2" s="1"/>
  <c r="W1173" i="2" s="1"/>
  <c r="U1174" i="2"/>
  <c r="V1174" i="2" s="1"/>
  <c r="W1174" i="2" s="1"/>
  <c r="U1175" i="2"/>
  <c r="V1175" i="2" s="1"/>
  <c r="W1175" i="2" s="1"/>
  <c r="U1176" i="2"/>
  <c r="V1176" i="2" s="1"/>
  <c r="W1176" i="2" s="1"/>
  <c r="U1177" i="2"/>
  <c r="V1177" i="2" s="1"/>
  <c r="W1177" i="2" s="1"/>
  <c r="U1178" i="2"/>
  <c r="V1178" i="2" s="1"/>
  <c r="W1178" i="2" s="1"/>
  <c r="U1179" i="2"/>
  <c r="V1179" i="2" s="1"/>
  <c r="W1179" i="2" s="1"/>
  <c r="U1180" i="2"/>
  <c r="V1180" i="2" s="1"/>
  <c r="W1180" i="2" s="1"/>
  <c r="U1181" i="2"/>
  <c r="V1181" i="2" s="1"/>
  <c r="W1181" i="2" s="1"/>
  <c r="U1182" i="2"/>
  <c r="V1182" i="2" s="1"/>
  <c r="W1182" i="2" s="1"/>
  <c r="U1183" i="2"/>
  <c r="V1183" i="2" s="1"/>
  <c r="W1183" i="2" s="1"/>
  <c r="U1184" i="2"/>
  <c r="V1184" i="2" s="1"/>
  <c r="W1184" i="2" s="1"/>
  <c r="U1185" i="2"/>
  <c r="V1185" i="2" s="1"/>
  <c r="W1185" i="2" s="1"/>
  <c r="U1186" i="2"/>
  <c r="V1186" i="2" s="1"/>
  <c r="W1186" i="2" s="1"/>
  <c r="U1187" i="2"/>
  <c r="V1187" i="2" s="1"/>
  <c r="W1187" i="2" s="1"/>
  <c r="U1188" i="2"/>
  <c r="V1188" i="2" s="1"/>
  <c r="W1188" i="2" s="1"/>
  <c r="U1189" i="2"/>
  <c r="V1189" i="2" s="1"/>
  <c r="W1189" i="2" s="1"/>
  <c r="U1190" i="2"/>
  <c r="V1190" i="2" s="1"/>
  <c r="W1190" i="2" s="1"/>
  <c r="U1191" i="2"/>
  <c r="V1191" i="2" s="1"/>
  <c r="W1191" i="2" s="1"/>
  <c r="U1192" i="2"/>
  <c r="V1192" i="2" s="1"/>
  <c r="W1192" i="2" s="1"/>
  <c r="U1193" i="2"/>
  <c r="V1193" i="2" s="1"/>
  <c r="W1193" i="2" s="1"/>
  <c r="U1194" i="2"/>
  <c r="V1194" i="2" s="1"/>
  <c r="W1194" i="2" s="1"/>
  <c r="U1195" i="2"/>
  <c r="V1195" i="2" s="1"/>
  <c r="W1195" i="2" s="1"/>
  <c r="U1196" i="2"/>
  <c r="V1196" i="2" s="1"/>
  <c r="W1196" i="2" s="1"/>
  <c r="U1197" i="2"/>
  <c r="V1197" i="2" s="1"/>
  <c r="W1197" i="2" s="1"/>
  <c r="U1198" i="2"/>
  <c r="V1198" i="2" s="1"/>
  <c r="W1198" i="2" s="1"/>
  <c r="U1199" i="2"/>
  <c r="V1199" i="2" s="1"/>
  <c r="W1199" i="2" s="1"/>
  <c r="U1200" i="2"/>
  <c r="V1200" i="2" s="1"/>
  <c r="W1200" i="2" s="1"/>
  <c r="U1201" i="2"/>
  <c r="V1201" i="2" s="1"/>
  <c r="W1201" i="2" s="1"/>
  <c r="U1202" i="2"/>
  <c r="V1202" i="2" s="1"/>
  <c r="W1202" i="2" s="1"/>
  <c r="U1203" i="2"/>
  <c r="V1203" i="2" s="1"/>
  <c r="W1203" i="2" s="1"/>
  <c r="U1204" i="2"/>
  <c r="V1204" i="2" s="1"/>
  <c r="W1204" i="2" s="1"/>
  <c r="U1205" i="2"/>
  <c r="V1205" i="2" s="1"/>
  <c r="W1205" i="2" s="1"/>
  <c r="U1206" i="2"/>
  <c r="V1206" i="2" s="1"/>
  <c r="W1206" i="2" s="1"/>
  <c r="U1207" i="2"/>
  <c r="V1207" i="2" s="1"/>
  <c r="W1207" i="2" s="1"/>
  <c r="U1208" i="2"/>
  <c r="V1208" i="2" s="1"/>
  <c r="W1208" i="2" s="1"/>
  <c r="U1209" i="2"/>
  <c r="V1209" i="2" s="1"/>
  <c r="W1209" i="2" s="1"/>
  <c r="U1210" i="2"/>
  <c r="V1210" i="2" s="1"/>
  <c r="W1210" i="2" s="1"/>
  <c r="U1211" i="2"/>
  <c r="V1211" i="2" s="1"/>
  <c r="W1211" i="2" s="1"/>
  <c r="U1212" i="2"/>
  <c r="V1212" i="2" s="1"/>
  <c r="W1212" i="2" s="1"/>
  <c r="U1213" i="2"/>
  <c r="V1213" i="2" s="1"/>
  <c r="W1213" i="2" s="1"/>
  <c r="U1214" i="2"/>
  <c r="V1214" i="2" s="1"/>
  <c r="W1214" i="2" s="1"/>
  <c r="U1215" i="2"/>
  <c r="V1215" i="2" s="1"/>
  <c r="W1215" i="2" s="1"/>
  <c r="U1216" i="2"/>
  <c r="V1216" i="2" s="1"/>
  <c r="W1216" i="2" s="1"/>
  <c r="U1217" i="2"/>
  <c r="V1217" i="2" s="1"/>
  <c r="W1217" i="2" s="1"/>
  <c r="U1218" i="2"/>
  <c r="V1218" i="2" s="1"/>
  <c r="W1218" i="2" s="1"/>
  <c r="U1219" i="2"/>
  <c r="V1219" i="2" s="1"/>
  <c r="W1219" i="2" s="1"/>
  <c r="U1220" i="2"/>
  <c r="V1220" i="2" s="1"/>
  <c r="W1220" i="2" s="1"/>
  <c r="U1221" i="2"/>
  <c r="V1221" i="2" s="1"/>
  <c r="W1221" i="2" s="1"/>
  <c r="U1222" i="2"/>
  <c r="V1222" i="2" s="1"/>
  <c r="W1222" i="2" s="1"/>
  <c r="U1223" i="2"/>
  <c r="V1223" i="2" s="1"/>
  <c r="W1223" i="2" s="1"/>
  <c r="U1224" i="2"/>
  <c r="V1224" i="2" s="1"/>
  <c r="W1224" i="2" s="1"/>
  <c r="U1225" i="2"/>
  <c r="V1225" i="2" s="1"/>
  <c r="W1225" i="2" s="1"/>
  <c r="U1226" i="2"/>
  <c r="V1226" i="2" s="1"/>
  <c r="W1226" i="2" s="1"/>
  <c r="U1227" i="2"/>
  <c r="V1227" i="2" s="1"/>
  <c r="W1227" i="2" s="1"/>
  <c r="U1228" i="2"/>
  <c r="V1228" i="2" s="1"/>
  <c r="W1228" i="2" s="1"/>
  <c r="U1229" i="2"/>
  <c r="V1229" i="2" s="1"/>
  <c r="W1229" i="2" s="1"/>
  <c r="U1230" i="2"/>
  <c r="V1230" i="2" s="1"/>
  <c r="W1230" i="2" s="1"/>
  <c r="U1231" i="2"/>
  <c r="V1231" i="2" s="1"/>
  <c r="W1231" i="2" s="1"/>
  <c r="U1232" i="2"/>
  <c r="V1232" i="2" s="1"/>
  <c r="W1232" i="2" s="1"/>
  <c r="U1233" i="2"/>
  <c r="V1233" i="2" s="1"/>
  <c r="W1233" i="2" s="1"/>
  <c r="U1234" i="2"/>
  <c r="V1234" i="2" s="1"/>
  <c r="W1234" i="2" s="1"/>
  <c r="U1235" i="2"/>
  <c r="V1235" i="2" s="1"/>
  <c r="W1235" i="2" s="1"/>
  <c r="U1236" i="2"/>
  <c r="V1236" i="2" s="1"/>
  <c r="W1236" i="2" s="1"/>
  <c r="U1237" i="2"/>
  <c r="V1237" i="2" s="1"/>
  <c r="W1237" i="2" s="1"/>
  <c r="U1238" i="2"/>
  <c r="V1238" i="2" s="1"/>
  <c r="W1238" i="2" s="1"/>
  <c r="U1239" i="2"/>
  <c r="V1239" i="2" s="1"/>
  <c r="W1239" i="2" s="1"/>
  <c r="U1240" i="2"/>
  <c r="V1240" i="2" s="1"/>
  <c r="W1240" i="2" s="1"/>
  <c r="U1241" i="2"/>
  <c r="V1241" i="2" s="1"/>
  <c r="W1241" i="2" s="1"/>
  <c r="U1242" i="2"/>
  <c r="V1242" i="2" s="1"/>
  <c r="W1242" i="2" s="1"/>
  <c r="U1243" i="2"/>
  <c r="V1243" i="2" s="1"/>
  <c r="W1243" i="2" s="1"/>
  <c r="U1244" i="2"/>
  <c r="V1244" i="2" s="1"/>
  <c r="W1244" i="2" s="1"/>
  <c r="U1245" i="2"/>
  <c r="V1245" i="2" s="1"/>
  <c r="W1245" i="2" s="1"/>
  <c r="U1246" i="2"/>
  <c r="V1246" i="2" s="1"/>
  <c r="W1246" i="2" s="1"/>
  <c r="U1247" i="2"/>
  <c r="V1247" i="2" s="1"/>
  <c r="W1247" i="2" s="1"/>
  <c r="U1248" i="2"/>
  <c r="V1248" i="2" s="1"/>
  <c r="W1248" i="2" s="1"/>
  <c r="U1249" i="2"/>
  <c r="V1249" i="2" s="1"/>
  <c r="W1249" i="2" s="1"/>
  <c r="U1250" i="2"/>
  <c r="V1250" i="2" s="1"/>
  <c r="W1250" i="2" s="1"/>
  <c r="U1251" i="2"/>
  <c r="V1251" i="2" s="1"/>
  <c r="W1251" i="2" s="1"/>
  <c r="U1252" i="2"/>
  <c r="V1252" i="2" s="1"/>
  <c r="W1252" i="2" s="1"/>
  <c r="U1253" i="2"/>
  <c r="V1253" i="2" s="1"/>
  <c r="W1253" i="2" s="1"/>
  <c r="U2" i="2"/>
  <c r="V2" i="2" s="1"/>
  <c r="W2" i="2" s="1"/>
  <c r="AD457" i="2" l="1"/>
  <c r="AD451" i="2"/>
  <c r="AD447" i="2"/>
  <c r="AD437" i="2"/>
  <c r="AD436" i="2"/>
  <c r="AD430" i="2"/>
  <c r="AD429" i="2"/>
  <c r="AD428" i="2"/>
  <c r="AD427" i="2"/>
  <c r="AD424" i="2"/>
  <c r="AP1080" i="2"/>
  <c r="AO1080" i="2"/>
  <c r="AN1080" i="2"/>
  <c r="AM1080" i="2"/>
  <c r="AJ1080" i="2"/>
  <c r="AI1080" i="2"/>
  <c r="AH1080" i="2"/>
  <c r="AG1080" i="2"/>
  <c r="J1080" i="2"/>
  <c r="K1080" i="2" s="1"/>
  <c r="AP1165" i="2"/>
  <c r="AO1165" i="2"/>
  <c r="AN1165" i="2"/>
  <c r="AM1165" i="2"/>
  <c r="AJ1165" i="2"/>
  <c r="AI1165" i="2"/>
  <c r="AG1165" i="2"/>
  <c r="J1165" i="2"/>
  <c r="K1165" i="2" s="1"/>
  <c r="AP1164" i="2"/>
  <c r="AO1164" i="2"/>
  <c r="AN1164" i="2"/>
  <c r="AM1164" i="2"/>
  <c r="AJ1164" i="2"/>
  <c r="AI1164" i="2"/>
  <c r="AH1164" i="2"/>
  <c r="AG1164" i="2"/>
  <c r="J1164" i="2"/>
  <c r="K1164" i="2" s="1"/>
  <c r="AP1163" i="2"/>
  <c r="AO1163" i="2"/>
  <c r="AN1163" i="2"/>
  <c r="AM1163" i="2"/>
  <c r="AJ1163" i="2"/>
  <c r="AI1163" i="2"/>
  <c r="AG1163" i="2"/>
  <c r="J1163" i="2"/>
  <c r="K1163" i="2" s="1"/>
  <c r="AP1162" i="2"/>
  <c r="AO1162" i="2"/>
  <c r="AN1162" i="2"/>
  <c r="AM1162" i="2"/>
  <c r="AJ1162" i="2"/>
  <c r="AI1162" i="2"/>
  <c r="AG1162" i="2"/>
  <c r="J1162" i="2"/>
  <c r="K1162" i="2" s="1"/>
  <c r="AP1161" i="2"/>
  <c r="AO1161" i="2"/>
  <c r="AN1161" i="2"/>
  <c r="AM1161" i="2"/>
  <c r="AJ1161" i="2"/>
  <c r="AI1161" i="2"/>
  <c r="AG1161" i="2"/>
  <c r="J1161" i="2"/>
  <c r="K1161" i="2" s="1"/>
  <c r="AP1158" i="2"/>
  <c r="AO1158" i="2"/>
  <c r="AN1158" i="2"/>
  <c r="AM1158" i="2"/>
  <c r="AJ1158" i="2"/>
  <c r="AI1158" i="2"/>
  <c r="AG1158" i="2"/>
  <c r="J1158" i="2"/>
  <c r="K1158" i="2" s="1"/>
  <c r="AP1156" i="2"/>
  <c r="AO1156" i="2"/>
  <c r="AN1156" i="2"/>
  <c r="AM1156" i="2"/>
  <c r="AJ1156" i="2"/>
  <c r="AI1156" i="2"/>
  <c r="AG1156" i="2"/>
  <c r="J1156" i="2"/>
  <c r="K1156" i="2" s="1"/>
  <c r="AP1155" i="2"/>
  <c r="AO1155" i="2"/>
  <c r="AN1155" i="2"/>
  <c r="AM1155" i="2"/>
  <c r="AJ1155" i="2"/>
  <c r="AI1155" i="2"/>
  <c r="AG1155" i="2"/>
  <c r="J1155" i="2"/>
  <c r="K1155" i="2" s="1"/>
  <c r="AP1154" i="2"/>
  <c r="AO1154" i="2"/>
  <c r="AN1154" i="2"/>
  <c r="AM1154" i="2"/>
  <c r="AJ1154" i="2"/>
  <c r="AI1154" i="2"/>
  <c r="AG1154" i="2"/>
  <c r="J1154" i="2"/>
  <c r="K1154" i="2" s="1"/>
  <c r="AP1150" i="2"/>
  <c r="AO1150" i="2"/>
  <c r="AN1150" i="2"/>
  <c r="AM1150" i="2"/>
  <c r="AJ1150" i="2"/>
  <c r="AI1150" i="2"/>
  <c r="AG1150" i="2"/>
  <c r="J1150" i="2"/>
  <c r="K1150" i="2" s="1"/>
  <c r="AP1149" i="2"/>
  <c r="AO1149" i="2"/>
  <c r="AN1149" i="2"/>
  <c r="AM1149" i="2"/>
  <c r="AJ1149" i="2"/>
  <c r="AI1149" i="2"/>
  <c r="AG1149" i="2"/>
  <c r="J1149" i="2"/>
  <c r="K1149" i="2" s="1"/>
  <c r="AP1145" i="2"/>
  <c r="AO1145" i="2"/>
  <c r="AN1145" i="2"/>
  <c r="AM1145" i="2"/>
  <c r="AJ1145" i="2"/>
  <c r="AI1145" i="2"/>
  <c r="AG1145" i="2"/>
  <c r="J1145" i="2"/>
  <c r="K1145" i="2" s="1"/>
  <c r="AP1144" i="2"/>
  <c r="AO1144" i="2"/>
  <c r="AN1144" i="2"/>
  <c r="AM1144" i="2"/>
  <c r="AJ1144" i="2"/>
  <c r="AI1144" i="2"/>
  <c r="AG1144" i="2"/>
  <c r="J1144" i="2"/>
  <c r="K1144" i="2" s="1"/>
  <c r="AP1142" i="2"/>
  <c r="AO1142" i="2"/>
  <c r="AN1142" i="2"/>
  <c r="AM1142" i="2"/>
  <c r="AJ1142" i="2"/>
  <c r="AI1142" i="2"/>
  <c r="AG1142" i="2"/>
  <c r="J1142" i="2"/>
  <c r="K1142" i="2" s="1"/>
  <c r="AP1140" i="2"/>
  <c r="AO1140" i="2"/>
  <c r="AN1140" i="2"/>
  <c r="AM1140" i="2"/>
  <c r="AJ1140" i="2"/>
  <c r="AI1140" i="2"/>
  <c r="AH1140" i="2"/>
  <c r="AG1140" i="2"/>
  <c r="J1140" i="2"/>
  <c r="K1140" i="2" s="1"/>
  <c r="AP1136" i="2"/>
  <c r="AO1136" i="2"/>
  <c r="AN1136" i="2"/>
  <c r="AM1136" i="2"/>
  <c r="AJ1136" i="2"/>
  <c r="AI1136" i="2"/>
  <c r="AG1136" i="2"/>
  <c r="J1136" i="2"/>
  <c r="K1136" i="2" s="1"/>
  <c r="AP1135" i="2"/>
  <c r="AO1135" i="2"/>
  <c r="AN1135" i="2"/>
  <c r="AM1135" i="2"/>
  <c r="AJ1135" i="2"/>
  <c r="AI1135" i="2"/>
  <c r="AG1135" i="2"/>
  <c r="J1135" i="2"/>
  <c r="K1135" i="2" s="1"/>
  <c r="AP1134" i="2"/>
  <c r="AO1134" i="2"/>
  <c r="AN1134" i="2"/>
  <c r="AM1134" i="2"/>
  <c r="AJ1134" i="2"/>
  <c r="AI1134" i="2"/>
  <c r="AG1134" i="2"/>
  <c r="J1134" i="2"/>
  <c r="K1134" i="2" s="1"/>
  <c r="AP1133" i="2"/>
  <c r="AO1133" i="2"/>
  <c r="AN1133" i="2"/>
  <c r="AM1133" i="2"/>
  <c r="AJ1133" i="2"/>
  <c r="AI1133" i="2"/>
  <c r="AG1133" i="2"/>
  <c r="J1133" i="2"/>
  <c r="K1133" i="2" s="1"/>
  <c r="AP1130" i="2"/>
  <c r="AO1130" i="2"/>
  <c r="AN1130" i="2"/>
  <c r="AM1130" i="2"/>
  <c r="AJ1130" i="2"/>
  <c r="AI1130" i="2"/>
  <c r="AH1130" i="2"/>
  <c r="AG1130" i="2"/>
  <c r="J1130" i="2"/>
  <c r="K1130" i="2" s="1"/>
  <c r="AP1129" i="2"/>
  <c r="AO1129" i="2"/>
  <c r="AN1129" i="2"/>
  <c r="AM1129" i="2"/>
  <c r="AJ1129" i="2"/>
  <c r="AI1129" i="2"/>
  <c r="AH1129" i="2"/>
  <c r="AG1129" i="2"/>
  <c r="J1129" i="2"/>
  <c r="K1129" i="2" s="1"/>
  <c r="AP1128" i="2"/>
  <c r="AO1128" i="2"/>
  <c r="AN1128" i="2"/>
  <c r="AM1128" i="2"/>
  <c r="AJ1128" i="2"/>
  <c r="AI1128" i="2"/>
  <c r="AG1128" i="2"/>
  <c r="J1128" i="2"/>
  <c r="K1128" i="2" s="1"/>
  <c r="AP1126" i="2"/>
  <c r="AO1126" i="2"/>
  <c r="AN1126" i="2"/>
  <c r="AM1126" i="2"/>
  <c r="AJ1126" i="2"/>
  <c r="AI1126" i="2"/>
  <c r="AG1126" i="2"/>
  <c r="J1126" i="2"/>
  <c r="K1126" i="2" s="1"/>
  <c r="AP1125" i="2"/>
  <c r="AO1125" i="2"/>
  <c r="AN1125" i="2"/>
  <c r="AM1125" i="2"/>
  <c r="AJ1125" i="2"/>
  <c r="AI1125" i="2"/>
  <c r="AG1125" i="2"/>
  <c r="J1125" i="2"/>
  <c r="K1125" i="2" s="1"/>
  <c r="AP1124" i="2"/>
  <c r="AO1124" i="2"/>
  <c r="AN1124" i="2"/>
  <c r="AM1124" i="2"/>
  <c r="AJ1124" i="2"/>
  <c r="AI1124" i="2"/>
  <c r="AG1124" i="2"/>
  <c r="J1124" i="2"/>
  <c r="K1124" i="2" s="1"/>
  <c r="AP1030" i="2"/>
  <c r="AO1030" i="2"/>
  <c r="AN1030" i="2"/>
  <c r="AM1030" i="2"/>
  <c r="AJ1030" i="2"/>
  <c r="AI1030" i="2"/>
  <c r="AH1030" i="2"/>
  <c r="AG1030" i="2"/>
  <c r="J1030" i="2"/>
  <c r="K1030" i="2" s="1"/>
  <c r="AP1026" i="2"/>
  <c r="AO1026" i="2"/>
  <c r="AN1026" i="2"/>
  <c r="AM1026" i="2"/>
  <c r="AJ1026" i="2"/>
  <c r="AI1026" i="2"/>
  <c r="AH1026" i="2"/>
  <c r="AG1026" i="2"/>
  <c r="J1026" i="2"/>
  <c r="K1026" i="2" s="1"/>
  <c r="AP1021" i="2"/>
  <c r="AO1021" i="2"/>
  <c r="AN1021" i="2"/>
  <c r="AM1021" i="2"/>
  <c r="AJ1021" i="2"/>
  <c r="AI1021" i="2"/>
  <c r="AG1021" i="2"/>
  <c r="J1021" i="2"/>
  <c r="K1021" i="2" s="1"/>
  <c r="AP1019" i="2" l="1"/>
  <c r="AO1019" i="2"/>
  <c r="AN1019" i="2"/>
  <c r="AM1019" i="2"/>
  <c r="AJ1019" i="2"/>
  <c r="AI1019" i="2"/>
  <c r="AG1019" i="2"/>
  <c r="J1019" i="2"/>
  <c r="K1019" i="2" s="1"/>
  <c r="AP1016" i="2"/>
  <c r="AO1016" i="2"/>
  <c r="AN1016" i="2"/>
  <c r="AM1016" i="2"/>
  <c r="AJ1016" i="2"/>
  <c r="AI1016" i="2"/>
  <c r="AH1016" i="2"/>
  <c r="AG1016" i="2"/>
  <c r="J1016" i="2"/>
  <c r="K1016" i="2" s="1"/>
  <c r="AP1015" i="2"/>
  <c r="AO1015" i="2"/>
  <c r="AN1015" i="2"/>
  <c r="AM1015" i="2"/>
  <c r="AJ1015" i="2"/>
  <c r="AI1015" i="2"/>
  <c r="AH1015" i="2"/>
  <c r="AG1015" i="2"/>
  <c r="J1015" i="2"/>
  <c r="K1015" i="2" s="1"/>
  <c r="AP1014" i="2"/>
  <c r="AO1014" i="2"/>
  <c r="AN1014" i="2"/>
  <c r="AM1014" i="2"/>
  <c r="AJ1014" i="2"/>
  <c r="AI1014" i="2"/>
  <c r="AH1014" i="2"/>
  <c r="AG1014" i="2"/>
  <c r="J1014" i="2"/>
  <c r="K1014" i="2" s="1"/>
  <c r="AP1013" i="2"/>
  <c r="AO1013" i="2"/>
  <c r="AN1013" i="2"/>
  <c r="AM1013" i="2"/>
  <c r="AJ1013" i="2"/>
  <c r="AI1013" i="2"/>
  <c r="AH1013" i="2"/>
  <c r="AG1013" i="2"/>
  <c r="J1013" i="2"/>
  <c r="K1013" i="2" s="1"/>
  <c r="AP1011" i="2"/>
  <c r="AO1011" i="2"/>
  <c r="AN1011" i="2"/>
  <c r="AM1011" i="2"/>
  <c r="AJ1011" i="2"/>
  <c r="AI1011" i="2"/>
  <c r="AH1011" i="2"/>
  <c r="AG1011" i="2"/>
  <c r="J1011" i="2"/>
  <c r="K1011" i="2" s="1"/>
  <c r="AP1010" i="2"/>
  <c r="AO1010" i="2"/>
  <c r="AN1010" i="2"/>
  <c r="AM1010" i="2"/>
  <c r="AJ1010" i="2"/>
  <c r="AI1010" i="2"/>
  <c r="AH1010" i="2"/>
  <c r="AG1010" i="2"/>
  <c r="J1010" i="2"/>
  <c r="K1010" i="2" s="1"/>
  <c r="AP1008" i="2"/>
  <c r="AO1008" i="2"/>
  <c r="AN1008" i="2"/>
  <c r="AM1008" i="2"/>
  <c r="AJ1008" i="2"/>
  <c r="AI1008" i="2"/>
  <c r="AH1008" i="2"/>
  <c r="AG1008" i="2"/>
  <c r="J1008" i="2"/>
  <c r="K1008" i="2" s="1"/>
  <c r="AP1006" i="2"/>
  <c r="AO1006" i="2"/>
  <c r="AN1006" i="2"/>
  <c r="AM1006" i="2"/>
  <c r="AJ1006" i="2"/>
  <c r="AI1006" i="2"/>
  <c r="AG1006" i="2"/>
  <c r="J1006" i="2"/>
  <c r="K1006" i="2" s="1"/>
  <c r="AP1005" i="2"/>
  <c r="AO1005" i="2"/>
  <c r="AN1005" i="2"/>
  <c r="AM1005" i="2"/>
  <c r="AJ1005" i="2"/>
  <c r="AI1005" i="2"/>
  <c r="AG1005" i="2"/>
  <c r="J1005" i="2"/>
  <c r="K1005" i="2" s="1"/>
  <c r="AP1004" i="2"/>
  <c r="AO1004" i="2"/>
  <c r="AN1004" i="2"/>
  <c r="AM1004" i="2"/>
  <c r="AJ1004" i="2"/>
  <c r="AI1004" i="2"/>
  <c r="AG1004" i="2"/>
  <c r="J1004" i="2"/>
  <c r="K1004" i="2" s="1"/>
  <c r="AP1002" i="2"/>
  <c r="AO1002" i="2"/>
  <c r="AN1002" i="2"/>
  <c r="AM1002" i="2"/>
  <c r="AJ1002" i="2"/>
  <c r="AI1002" i="2"/>
  <c r="AH1002" i="2"/>
  <c r="AG1002" i="2"/>
  <c r="J1002" i="2"/>
  <c r="K1002" i="2" s="1"/>
  <c r="AP1062" i="2"/>
  <c r="AO1062" i="2"/>
  <c r="AN1062" i="2"/>
  <c r="AM1062" i="2"/>
  <c r="AG1062" i="2"/>
  <c r="AP1064" i="2"/>
  <c r="AO1064" i="2"/>
  <c r="AN1064" i="2"/>
  <c r="AM1064" i="2"/>
  <c r="AJ1064" i="2"/>
  <c r="AI1064" i="2"/>
  <c r="AG1064" i="2"/>
  <c r="AP1113" i="2"/>
  <c r="AO1113" i="2"/>
  <c r="AN1113" i="2"/>
  <c r="AM1113" i="2"/>
  <c r="AJ1113" i="2"/>
  <c r="AI1113" i="2"/>
  <c r="AH1113" i="2"/>
  <c r="AG1113" i="2"/>
  <c r="J1113" i="2"/>
  <c r="K1113" i="2" s="1"/>
  <c r="AP1112" i="2"/>
  <c r="AO1112" i="2"/>
  <c r="AN1112" i="2"/>
  <c r="AM1112" i="2"/>
  <c r="AJ1112" i="2"/>
  <c r="AI1112" i="2"/>
  <c r="AH1112" i="2"/>
  <c r="AG1112" i="2"/>
  <c r="J1112" i="2"/>
  <c r="K1112" i="2" s="1"/>
  <c r="AP1111" i="2"/>
  <c r="AO1111" i="2"/>
  <c r="AN1111" i="2"/>
  <c r="AM1111" i="2"/>
  <c r="AJ1111" i="2"/>
  <c r="AI1111" i="2"/>
  <c r="AG1111" i="2"/>
  <c r="J1111" i="2"/>
  <c r="K1111" i="2" s="1"/>
  <c r="AP1078" i="2"/>
  <c r="AO1078" i="2"/>
  <c r="AN1078" i="2"/>
  <c r="AM1078" i="2"/>
  <c r="AJ1078" i="2"/>
  <c r="AI1078" i="2"/>
  <c r="AG1078" i="2"/>
  <c r="J1078" i="2"/>
  <c r="K1078" i="2" s="1"/>
  <c r="AP1090" i="2"/>
  <c r="AO1090" i="2"/>
  <c r="AN1090" i="2"/>
  <c r="AM1090" i="2"/>
  <c r="AJ1090" i="2"/>
  <c r="AI1090" i="2"/>
  <c r="AG1090" i="2"/>
  <c r="J1090" i="2"/>
  <c r="K1090" i="2" s="1"/>
  <c r="AP1184" i="2"/>
  <c r="AO1184" i="2"/>
  <c r="AN1184" i="2"/>
  <c r="AM1184" i="2"/>
  <c r="AJ1184" i="2"/>
  <c r="AI1184" i="2"/>
  <c r="AG1184" i="2"/>
  <c r="J1184" i="2"/>
  <c r="K1184" i="2" s="1"/>
  <c r="AP1183" i="2"/>
  <c r="AO1183" i="2"/>
  <c r="AN1183" i="2"/>
  <c r="AM1183" i="2"/>
  <c r="AJ1183" i="2"/>
  <c r="AI1183" i="2"/>
  <c r="AG1183" i="2"/>
  <c r="J1183" i="2"/>
  <c r="K1183" i="2" s="1"/>
  <c r="AP1182" i="2"/>
  <c r="AO1182" i="2"/>
  <c r="AN1182" i="2"/>
  <c r="AM1182" i="2"/>
  <c r="AJ1182" i="2"/>
  <c r="AI1182" i="2"/>
  <c r="AH1182" i="2"/>
  <c r="AG1182" i="2"/>
  <c r="J1182" i="2"/>
  <c r="K1182" i="2" s="1"/>
  <c r="AP1205" i="2"/>
  <c r="AO1205" i="2"/>
  <c r="AN1205" i="2"/>
  <c r="AM1205" i="2"/>
  <c r="AJ1205" i="2"/>
  <c r="AI1205" i="2"/>
  <c r="AH1205" i="2"/>
  <c r="AG1205" i="2"/>
  <c r="J1205" i="2"/>
  <c r="K1205" i="2" s="1"/>
  <c r="AP1233" i="2"/>
  <c r="AO1233" i="2"/>
  <c r="AN1233" i="2"/>
  <c r="AM1233" i="2"/>
  <c r="AJ1233" i="2"/>
  <c r="AI1233" i="2"/>
  <c r="AH1233" i="2"/>
  <c r="AG1233" i="2"/>
  <c r="J1233" i="2"/>
  <c r="K1233" i="2" s="1"/>
  <c r="AP1232" i="2"/>
  <c r="AO1232" i="2"/>
  <c r="AN1232" i="2"/>
  <c r="AM1232" i="2"/>
  <c r="AJ1232" i="2"/>
  <c r="AI1232" i="2"/>
  <c r="AH1232" i="2"/>
  <c r="AG1232" i="2"/>
  <c r="J1232" i="2"/>
  <c r="K1232" i="2" s="1"/>
  <c r="AP1230" i="2"/>
  <c r="AO1230" i="2"/>
  <c r="AN1230" i="2"/>
  <c r="AM1230" i="2"/>
  <c r="AJ1230" i="2"/>
  <c r="AI1230" i="2"/>
  <c r="AH1230" i="2"/>
  <c r="AG1230" i="2"/>
  <c r="J1230" i="2"/>
  <c r="K1230" i="2" s="1"/>
  <c r="AH1243" i="2"/>
  <c r="AH1244" i="2"/>
  <c r="AH1245" i="2"/>
  <c r="AH1246" i="2"/>
  <c r="AH1247" i="2"/>
  <c r="AH1248" i="2"/>
  <c r="AH1249" i="2"/>
  <c r="AH1250" i="2"/>
  <c r="AH1251" i="2"/>
  <c r="AH1252" i="2"/>
  <c r="AH1253" i="2"/>
  <c r="AH1242" i="2"/>
  <c r="AH1240" i="2"/>
  <c r="AH1229" i="2"/>
  <c r="AP1223" i="2"/>
  <c r="AO1223" i="2"/>
  <c r="AN1223" i="2"/>
  <c r="AM1223" i="2"/>
  <c r="AJ1223" i="2"/>
  <c r="AI1223" i="2"/>
  <c r="AH1223" i="2"/>
  <c r="AG1223" i="2"/>
  <c r="J1223" i="2"/>
  <c r="K1223" i="2" s="1"/>
  <c r="AP1252" i="2"/>
  <c r="AO1252" i="2"/>
  <c r="AN1252" i="2"/>
  <c r="AM1252" i="2"/>
  <c r="AJ1252" i="2"/>
  <c r="AI1252" i="2"/>
  <c r="J1252" i="2"/>
  <c r="K1252" i="2" s="1"/>
  <c r="AP1251" i="2"/>
  <c r="AO1251" i="2"/>
  <c r="AN1251" i="2"/>
  <c r="AM1251" i="2"/>
  <c r="AJ1251" i="2"/>
  <c r="AI1251" i="2"/>
  <c r="J1251" i="2"/>
  <c r="K1251" i="2" s="1"/>
  <c r="AP1250" i="2"/>
  <c r="AO1250" i="2"/>
  <c r="AN1250" i="2"/>
  <c r="AM1250" i="2"/>
  <c r="AJ1250" i="2"/>
  <c r="AI1250" i="2"/>
  <c r="J1250" i="2"/>
  <c r="K1250" i="2" s="1"/>
  <c r="AP1249" i="2"/>
  <c r="AO1249" i="2"/>
  <c r="AN1249" i="2"/>
  <c r="AM1249" i="2"/>
  <c r="AJ1249" i="2"/>
  <c r="AI1249" i="2"/>
  <c r="J1249" i="2"/>
  <c r="K1249" i="2" s="1"/>
  <c r="AP1248" i="2"/>
  <c r="AO1248" i="2"/>
  <c r="AN1248" i="2"/>
  <c r="AM1248" i="2"/>
  <c r="AJ1248" i="2"/>
  <c r="AI1248" i="2"/>
  <c r="J1248" i="2"/>
  <c r="K1248" i="2" s="1"/>
  <c r="AJ1227" i="2" l="1"/>
  <c r="AH985" i="2"/>
  <c r="AH987" i="2"/>
  <c r="AH988" i="2"/>
  <c r="AH989" i="2"/>
  <c r="AH990" i="2"/>
  <c r="AH991" i="2"/>
  <c r="AH992" i="2"/>
  <c r="AH993" i="2"/>
  <c r="AH994" i="2"/>
  <c r="AH995" i="2"/>
  <c r="AH996" i="2"/>
  <c r="AH997" i="2"/>
  <c r="AH998" i="2"/>
  <c r="AH999" i="2"/>
  <c r="AH1000" i="2"/>
  <c r="AH1031" i="2"/>
  <c r="AH1032" i="2"/>
  <c r="AH1033" i="2"/>
  <c r="AH1034" i="2"/>
  <c r="AH1035" i="2"/>
  <c r="AH1036" i="2"/>
  <c r="AH1039" i="2"/>
  <c r="AH1041" i="2"/>
  <c r="AH1042" i="2"/>
  <c r="AH1043" i="2"/>
  <c r="AH1044" i="2"/>
  <c r="AH1045" i="2"/>
  <c r="AH1046" i="2"/>
  <c r="AH1047" i="2"/>
  <c r="AH1048" i="2"/>
  <c r="AH1049" i="2"/>
  <c r="AH1050" i="2"/>
  <c r="AH1051" i="2"/>
  <c r="AH1052" i="2"/>
  <c r="AH1053" i="2"/>
  <c r="AH1054" i="2"/>
  <c r="AH1055" i="2"/>
  <c r="AH1056" i="2"/>
  <c r="AH1058" i="2"/>
  <c r="AH1059" i="2"/>
  <c r="AH1066" i="2"/>
  <c r="AH1067" i="2"/>
  <c r="AH1068" i="2"/>
  <c r="AH1069" i="2"/>
  <c r="AH1070" i="2"/>
  <c r="AH1071" i="2"/>
  <c r="AH1072" i="2"/>
  <c r="AH1073" i="2"/>
  <c r="AH1074" i="2"/>
  <c r="AH1093" i="2"/>
  <c r="AH1094" i="2"/>
  <c r="AH1095" i="2"/>
  <c r="AH1097" i="2"/>
  <c r="AH1098" i="2"/>
  <c r="AH1099" i="2"/>
  <c r="AH1100" i="2"/>
  <c r="AH1101" i="2"/>
  <c r="AH1102" i="2"/>
  <c r="AH1116" i="2"/>
  <c r="AH1168" i="2"/>
  <c r="AH1169" i="2"/>
  <c r="AH1174" i="2"/>
  <c r="AH1175" i="2"/>
  <c r="AH1176" i="2"/>
  <c r="AH1177" i="2"/>
  <c r="AH1178" i="2"/>
  <c r="AH1179" i="2"/>
  <c r="AH1180" i="2"/>
  <c r="AH1181" i="2"/>
  <c r="AH1185" i="2"/>
  <c r="AH1187" i="2"/>
  <c r="AH1188" i="2"/>
  <c r="AH1189" i="2"/>
  <c r="AH1190" i="2"/>
  <c r="AH1191" i="2"/>
  <c r="AH1192" i="2"/>
  <c r="AH1193" i="2"/>
  <c r="AH1194" i="2"/>
  <c r="AH1195" i="2"/>
  <c r="AH1196" i="2"/>
  <c r="AH1197" i="2"/>
  <c r="AH1198" i="2"/>
  <c r="AH1199" i="2"/>
  <c r="AH1200" i="2"/>
  <c r="AH1201" i="2"/>
  <c r="AH1202" i="2"/>
  <c r="AH1204" i="2"/>
  <c r="AH1206" i="2"/>
  <c r="AH1207" i="2"/>
  <c r="AH1209" i="2"/>
  <c r="AH1210" i="2"/>
  <c r="AH1211" i="2"/>
  <c r="AH1212" i="2"/>
  <c r="AH1216" i="2"/>
  <c r="AH1217" i="2"/>
  <c r="AH1221" i="2"/>
  <c r="AH1222" i="2"/>
  <c r="AI1210" i="2"/>
  <c r="AJ1210" i="2"/>
  <c r="AI1211" i="2"/>
  <c r="AJ1211" i="2"/>
  <c r="AI1212" i="2"/>
  <c r="AJ1212" i="2"/>
  <c r="AI1213" i="2"/>
  <c r="AJ1213" i="2"/>
  <c r="AI1214" i="2"/>
  <c r="AJ1214" i="2"/>
  <c r="AI1215" i="2"/>
  <c r="AJ1215" i="2"/>
  <c r="AI1216" i="2"/>
  <c r="AJ1216" i="2"/>
  <c r="AI1217" i="2"/>
  <c r="AJ1217" i="2"/>
  <c r="AI1218" i="2"/>
  <c r="AJ1218" i="2"/>
  <c r="AI1219" i="2"/>
  <c r="AJ1219" i="2"/>
  <c r="AI1220" i="2"/>
  <c r="AJ1220" i="2"/>
  <c r="AI1221" i="2"/>
  <c r="AJ1221" i="2"/>
  <c r="AI1222" i="2"/>
  <c r="AJ1222" i="2"/>
  <c r="AI1224" i="2"/>
  <c r="AJ1224" i="2"/>
  <c r="AI1225" i="2"/>
  <c r="AJ1225" i="2"/>
  <c r="AI1226" i="2"/>
  <c r="AJ1226" i="2"/>
  <c r="AI1227" i="2"/>
  <c r="AI1228" i="2"/>
  <c r="AJ1228" i="2"/>
  <c r="AI1229" i="2"/>
  <c r="AJ1229" i="2"/>
  <c r="AI1231" i="2"/>
  <c r="AJ1231" i="2"/>
  <c r="AI1234" i="2"/>
  <c r="AJ1234" i="2"/>
  <c r="AI1235" i="2"/>
  <c r="AJ1235" i="2"/>
  <c r="AI1236" i="2"/>
  <c r="AJ1236" i="2"/>
  <c r="AI1237" i="2"/>
  <c r="AJ1237" i="2"/>
  <c r="AI1238" i="2"/>
  <c r="AJ1238" i="2"/>
  <c r="AI1239" i="2"/>
  <c r="AJ1239" i="2"/>
  <c r="AI1240" i="2"/>
  <c r="AJ1240" i="2"/>
  <c r="AI1241" i="2"/>
  <c r="AJ1241" i="2"/>
  <c r="AI1242" i="2"/>
  <c r="AJ1242" i="2"/>
  <c r="AI1243" i="2"/>
  <c r="AJ1243" i="2"/>
  <c r="AI1244" i="2"/>
  <c r="AJ1244" i="2"/>
  <c r="AI1245" i="2"/>
  <c r="AJ1245" i="2"/>
  <c r="AI1246" i="2"/>
  <c r="AJ1246" i="2"/>
  <c r="AI1247" i="2"/>
  <c r="AJ1247" i="2"/>
  <c r="AI1253" i="2"/>
  <c r="AJ1253" i="2"/>
  <c r="AJ1209" i="2"/>
  <c r="AI1209" i="2"/>
  <c r="AI1123" i="2"/>
  <c r="AJ1123" i="2"/>
  <c r="AI1127" i="2"/>
  <c r="AJ1127" i="2"/>
  <c r="AI1131" i="2"/>
  <c r="AJ1131" i="2"/>
  <c r="AI1132" i="2"/>
  <c r="AJ1132" i="2"/>
  <c r="AI1137" i="2"/>
  <c r="AJ1137" i="2"/>
  <c r="AI1138" i="2"/>
  <c r="AJ1138" i="2"/>
  <c r="AI1139" i="2"/>
  <c r="AJ1139" i="2"/>
  <c r="AI1141" i="2"/>
  <c r="AJ1141" i="2"/>
  <c r="AI1143" i="2"/>
  <c r="AJ1143" i="2"/>
  <c r="AI1146" i="2"/>
  <c r="AJ1146" i="2"/>
  <c r="AI1147" i="2"/>
  <c r="AJ1147" i="2"/>
  <c r="AI1148" i="2"/>
  <c r="AJ1148" i="2"/>
  <c r="AI1151" i="2"/>
  <c r="AJ1151" i="2"/>
  <c r="AI1152" i="2"/>
  <c r="AJ1152" i="2"/>
  <c r="AI1153" i="2"/>
  <c r="AJ1153" i="2"/>
  <c r="AI1157" i="2"/>
  <c r="AJ1157" i="2"/>
  <c r="AI1159" i="2"/>
  <c r="AJ1159" i="2"/>
  <c r="AI1160" i="2"/>
  <c r="AJ1160" i="2"/>
  <c r="AI1166" i="2"/>
  <c r="AJ1166" i="2"/>
  <c r="AI1167" i="2"/>
  <c r="AJ1167" i="2"/>
  <c r="AI1168" i="2"/>
  <c r="AJ1168" i="2"/>
  <c r="AI1169" i="2"/>
  <c r="AJ1169" i="2"/>
  <c r="AI1170" i="2"/>
  <c r="AJ1170" i="2"/>
  <c r="AI1171" i="2"/>
  <c r="AJ1171" i="2"/>
  <c r="AI1172" i="2"/>
  <c r="AJ1172" i="2"/>
  <c r="AI1173" i="2"/>
  <c r="AJ1173" i="2"/>
  <c r="AI1174" i="2"/>
  <c r="AJ1174" i="2"/>
  <c r="AI1175" i="2"/>
  <c r="AJ1175" i="2"/>
  <c r="AI1176" i="2"/>
  <c r="AJ1176" i="2"/>
  <c r="AI1177" i="2"/>
  <c r="AJ1177" i="2"/>
  <c r="AI1178" i="2"/>
  <c r="AJ1178" i="2"/>
  <c r="AI1179" i="2"/>
  <c r="AJ1179" i="2"/>
  <c r="AI1180" i="2"/>
  <c r="AJ1180" i="2"/>
  <c r="AI1181" i="2"/>
  <c r="AJ1181" i="2"/>
  <c r="AI1185" i="2"/>
  <c r="AJ1185" i="2"/>
  <c r="AI1186" i="2"/>
  <c r="AJ1186" i="2"/>
  <c r="AI1187" i="2"/>
  <c r="AJ1187" i="2"/>
  <c r="AI1188" i="2"/>
  <c r="AJ1188" i="2"/>
  <c r="AI1189" i="2"/>
  <c r="AJ1189" i="2"/>
  <c r="AI1190" i="2"/>
  <c r="AJ1190" i="2"/>
  <c r="AI1191" i="2"/>
  <c r="AJ1191" i="2"/>
  <c r="AI1192" i="2"/>
  <c r="AJ1192" i="2"/>
  <c r="AI1193" i="2"/>
  <c r="AJ1193" i="2"/>
  <c r="AI1194" i="2"/>
  <c r="AJ1194" i="2"/>
  <c r="AI1195" i="2"/>
  <c r="AJ1195" i="2"/>
  <c r="AI1196" i="2"/>
  <c r="AJ1196" i="2"/>
  <c r="AI1197" i="2"/>
  <c r="AJ1197" i="2"/>
  <c r="AI1198" i="2"/>
  <c r="AJ1198" i="2"/>
  <c r="AI1199" i="2"/>
  <c r="AJ1199" i="2"/>
  <c r="AI1200" i="2"/>
  <c r="AJ1200" i="2"/>
  <c r="AI1201" i="2"/>
  <c r="AJ1201" i="2"/>
  <c r="AI1202" i="2"/>
  <c r="AJ1202" i="2"/>
  <c r="AI1203" i="2"/>
  <c r="AJ1203" i="2"/>
  <c r="AI1204" i="2"/>
  <c r="AJ1204" i="2"/>
  <c r="AI1206" i="2"/>
  <c r="AJ1206" i="2"/>
  <c r="AI1207" i="2"/>
  <c r="AJ1207" i="2"/>
  <c r="AJ1122" i="2"/>
  <c r="AI1122" i="2"/>
  <c r="AI1066" i="2"/>
  <c r="AJ1066" i="2"/>
  <c r="AI1067" i="2"/>
  <c r="AJ1067" i="2"/>
  <c r="AI1068" i="2"/>
  <c r="AJ1068" i="2"/>
  <c r="AI1069" i="2"/>
  <c r="AJ1069" i="2"/>
  <c r="AI1070" i="2"/>
  <c r="AJ1070" i="2"/>
  <c r="AI1071" i="2"/>
  <c r="AJ1071" i="2"/>
  <c r="AI1072" i="2"/>
  <c r="AJ1072" i="2"/>
  <c r="AI1073" i="2"/>
  <c r="AJ1073" i="2"/>
  <c r="AI1074" i="2"/>
  <c r="AJ1074" i="2"/>
  <c r="AI1075" i="2"/>
  <c r="AJ1075" i="2"/>
  <c r="AI1076" i="2"/>
  <c r="AJ1076" i="2"/>
  <c r="AI1077" i="2"/>
  <c r="AJ1077" i="2"/>
  <c r="AI1079" i="2"/>
  <c r="AJ1079" i="2"/>
  <c r="AI1081" i="2"/>
  <c r="AJ1081" i="2"/>
  <c r="AI1082" i="2"/>
  <c r="AJ1082" i="2"/>
  <c r="AI1083" i="2"/>
  <c r="AJ1083" i="2"/>
  <c r="AI1084" i="2"/>
  <c r="AJ1084" i="2"/>
  <c r="AI1085" i="2"/>
  <c r="AJ1085" i="2"/>
  <c r="AI1086" i="2"/>
  <c r="AJ1086" i="2"/>
  <c r="AI1087" i="2"/>
  <c r="AJ1087" i="2"/>
  <c r="AI1088" i="2"/>
  <c r="AJ1088" i="2"/>
  <c r="AI1089" i="2"/>
  <c r="AJ1089" i="2"/>
  <c r="AI1091" i="2"/>
  <c r="AJ1091" i="2"/>
  <c r="AI1092" i="2"/>
  <c r="AJ1092" i="2"/>
  <c r="AI1093" i="2"/>
  <c r="AJ1093" i="2"/>
  <c r="AI1094" i="2"/>
  <c r="AJ1094" i="2"/>
  <c r="AI1095" i="2"/>
  <c r="AJ1095" i="2"/>
  <c r="AI1096" i="2"/>
  <c r="AJ1096" i="2"/>
  <c r="AI1097" i="2"/>
  <c r="AJ1097" i="2"/>
  <c r="AI1098" i="2"/>
  <c r="AJ1098" i="2"/>
  <c r="AI1099" i="2"/>
  <c r="AJ1099" i="2"/>
  <c r="AI1100" i="2"/>
  <c r="AJ1100" i="2"/>
  <c r="AI1101" i="2"/>
  <c r="AJ1101" i="2"/>
  <c r="AI1102" i="2"/>
  <c r="AJ1102" i="2"/>
  <c r="AI1103" i="2"/>
  <c r="AJ1103" i="2"/>
  <c r="AI1104" i="2"/>
  <c r="AJ1104" i="2"/>
  <c r="AI1105" i="2"/>
  <c r="AJ1105" i="2"/>
  <c r="AI1106" i="2"/>
  <c r="AJ1106" i="2"/>
  <c r="AI1107" i="2"/>
  <c r="AJ1107" i="2"/>
  <c r="AI1108" i="2"/>
  <c r="AJ1108" i="2"/>
  <c r="AI1109" i="2"/>
  <c r="AJ1109" i="2"/>
  <c r="AI1110" i="2"/>
  <c r="AJ1110" i="2"/>
  <c r="AI1114" i="2"/>
  <c r="AJ1114" i="2"/>
  <c r="AI1115" i="2"/>
  <c r="AJ1115" i="2"/>
  <c r="AI1116" i="2"/>
  <c r="AJ1116" i="2"/>
  <c r="AI1117" i="2"/>
  <c r="AJ1117" i="2"/>
  <c r="AI1118" i="2"/>
  <c r="AJ1118" i="2"/>
  <c r="AI1119" i="2"/>
  <c r="AJ1119" i="2"/>
  <c r="AI1120" i="2"/>
  <c r="AJ1120" i="2"/>
  <c r="AJ1065" i="2"/>
  <c r="AI1065" i="2"/>
  <c r="AI985" i="2" l="1"/>
  <c r="AJ985" i="2"/>
  <c r="AI986" i="2"/>
  <c r="AJ986" i="2"/>
  <c r="AI987" i="2"/>
  <c r="AJ987" i="2"/>
  <c r="AI988" i="2"/>
  <c r="AJ988" i="2"/>
  <c r="AI989" i="2"/>
  <c r="AJ989" i="2"/>
  <c r="AI990" i="2"/>
  <c r="AJ990" i="2"/>
  <c r="AI991" i="2"/>
  <c r="AJ991" i="2"/>
  <c r="AI992" i="2"/>
  <c r="AJ992" i="2"/>
  <c r="AI993" i="2"/>
  <c r="AJ993" i="2"/>
  <c r="AI994" i="2"/>
  <c r="AJ994" i="2"/>
  <c r="AI995" i="2"/>
  <c r="AJ995" i="2"/>
  <c r="AI996" i="2"/>
  <c r="AJ996" i="2"/>
  <c r="AI997" i="2"/>
  <c r="AJ997" i="2"/>
  <c r="AI998" i="2"/>
  <c r="AJ998" i="2"/>
  <c r="AI999" i="2"/>
  <c r="AJ999" i="2"/>
  <c r="AI1000" i="2"/>
  <c r="AJ1000" i="2"/>
  <c r="AI1001" i="2"/>
  <c r="AJ1001" i="2"/>
  <c r="AI1003" i="2"/>
  <c r="AJ1003" i="2"/>
  <c r="AI1007" i="2"/>
  <c r="AJ1007" i="2"/>
  <c r="AI1009" i="2"/>
  <c r="AJ1009" i="2"/>
  <c r="AI1012" i="2"/>
  <c r="AJ1012" i="2"/>
  <c r="AI1017" i="2"/>
  <c r="AJ1017" i="2"/>
  <c r="AI1018" i="2"/>
  <c r="AJ1018" i="2"/>
  <c r="AI1020" i="2"/>
  <c r="AJ1020" i="2"/>
  <c r="AI1022" i="2"/>
  <c r="AJ1022" i="2"/>
  <c r="AI1023" i="2"/>
  <c r="AJ1023" i="2"/>
  <c r="AI1024" i="2"/>
  <c r="AJ1024" i="2"/>
  <c r="AI1025" i="2"/>
  <c r="AJ1025" i="2"/>
  <c r="AI1027" i="2"/>
  <c r="AJ1027" i="2"/>
  <c r="AI1028" i="2"/>
  <c r="AJ1028" i="2"/>
  <c r="AI1029" i="2"/>
  <c r="AJ1029" i="2"/>
  <c r="AI1031" i="2"/>
  <c r="AJ1031" i="2"/>
  <c r="AI1032" i="2"/>
  <c r="AJ1032" i="2"/>
  <c r="AI1033" i="2"/>
  <c r="AJ1033" i="2"/>
  <c r="AI1034" i="2"/>
  <c r="AJ1034" i="2"/>
  <c r="AI1035" i="2"/>
  <c r="AJ1035" i="2"/>
  <c r="AI1036" i="2"/>
  <c r="AJ1036" i="2"/>
  <c r="AI1037" i="2"/>
  <c r="AJ1037" i="2"/>
  <c r="AI1038" i="2"/>
  <c r="AJ1038" i="2"/>
  <c r="AI1039" i="2"/>
  <c r="AJ1039" i="2"/>
  <c r="AI1040" i="2"/>
  <c r="AJ1040" i="2"/>
  <c r="AI1041" i="2"/>
  <c r="AJ1041" i="2"/>
  <c r="AI1042" i="2"/>
  <c r="AJ1042" i="2"/>
  <c r="AI1043" i="2"/>
  <c r="AJ1043" i="2"/>
  <c r="AI1044" i="2"/>
  <c r="AJ1044" i="2"/>
  <c r="AI1045" i="2"/>
  <c r="AJ1045" i="2"/>
  <c r="AI1046" i="2"/>
  <c r="AJ1046" i="2"/>
  <c r="AI1047" i="2"/>
  <c r="AJ1047" i="2"/>
  <c r="AI1048" i="2"/>
  <c r="AJ1048" i="2"/>
  <c r="AI1049" i="2"/>
  <c r="AJ1049" i="2"/>
  <c r="AI1050" i="2"/>
  <c r="AJ1050" i="2"/>
  <c r="AI1051" i="2"/>
  <c r="AJ1051" i="2"/>
  <c r="AI1052" i="2"/>
  <c r="AJ1052" i="2"/>
  <c r="AI1053" i="2"/>
  <c r="AJ1053" i="2"/>
  <c r="AI1054" i="2"/>
  <c r="AJ1054" i="2"/>
  <c r="AI1055" i="2"/>
  <c r="AJ1055" i="2"/>
  <c r="AI1056" i="2"/>
  <c r="AJ1056" i="2"/>
  <c r="AI1057" i="2"/>
  <c r="AJ1057" i="2"/>
  <c r="AI1058" i="2"/>
  <c r="AJ1058" i="2"/>
  <c r="AI1059" i="2"/>
  <c r="AJ1059" i="2"/>
  <c r="AI1060" i="2"/>
  <c r="AJ1060" i="2"/>
  <c r="AI1061" i="2"/>
  <c r="AJ1061" i="2"/>
  <c r="AM985" i="2"/>
  <c r="AN985" i="2"/>
  <c r="AO985" i="2"/>
  <c r="AP985" i="2"/>
  <c r="AM986" i="2"/>
  <c r="AN986" i="2"/>
  <c r="AO986" i="2"/>
  <c r="AP986" i="2"/>
  <c r="AM987" i="2"/>
  <c r="AN987" i="2"/>
  <c r="AO987" i="2"/>
  <c r="AP987" i="2"/>
  <c r="AM988" i="2"/>
  <c r="AN988" i="2"/>
  <c r="AO988" i="2"/>
  <c r="AP988" i="2"/>
  <c r="AM989" i="2"/>
  <c r="AN989" i="2"/>
  <c r="AO989" i="2"/>
  <c r="AP989" i="2"/>
  <c r="AM990" i="2"/>
  <c r="AN990" i="2"/>
  <c r="AO990" i="2"/>
  <c r="AP990" i="2"/>
  <c r="AM991" i="2"/>
  <c r="AN991" i="2"/>
  <c r="AO991" i="2"/>
  <c r="AP991" i="2"/>
  <c r="AM992" i="2"/>
  <c r="AN992" i="2"/>
  <c r="AO992" i="2"/>
  <c r="AP992" i="2"/>
  <c r="AM993" i="2"/>
  <c r="AN993" i="2"/>
  <c r="AO993" i="2"/>
  <c r="AP993" i="2"/>
  <c r="AM994" i="2"/>
  <c r="AN994" i="2"/>
  <c r="AO994" i="2"/>
  <c r="AP994" i="2"/>
  <c r="AM995" i="2"/>
  <c r="AN995" i="2"/>
  <c r="AO995" i="2"/>
  <c r="AP995" i="2"/>
  <c r="AM996" i="2"/>
  <c r="AN996" i="2"/>
  <c r="AO996" i="2"/>
  <c r="AP996" i="2"/>
  <c r="AM997" i="2"/>
  <c r="AN997" i="2"/>
  <c r="AO997" i="2"/>
  <c r="AP997" i="2"/>
  <c r="AM998" i="2"/>
  <c r="AN998" i="2"/>
  <c r="AO998" i="2"/>
  <c r="AP998" i="2"/>
  <c r="AM999" i="2"/>
  <c r="AN999" i="2"/>
  <c r="AO999" i="2"/>
  <c r="AP999" i="2"/>
  <c r="AM1000" i="2"/>
  <c r="AN1000" i="2"/>
  <c r="AO1000" i="2"/>
  <c r="AP1000" i="2"/>
  <c r="AM1001" i="2"/>
  <c r="AN1001" i="2"/>
  <c r="AO1001" i="2"/>
  <c r="AP1001" i="2"/>
  <c r="AM1003" i="2"/>
  <c r="AN1003" i="2"/>
  <c r="AO1003" i="2"/>
  <c r="AP1003" i="2"/>
  <c r="AM1007" i="2"/>
  <c r="AN1007" i="2"/>
  <c r="AO1007" i="2"/>
  <c r="AP1007" i="2"/>
  <c r="AM1009" i="2"/>
  <c r="AN1009" i="2"/>
  <c r="AO1009" i="2"/>
  <c r="AP1009" i="2"/>
  <c r="AM1012" i="2"/>
  <c r="AN1012" i="2"/>
  <c r="AO1012" i="2"/>
  <c r="AP1012" i="2"/>
  <c r="AM1017" i="2"/>
  <c r="AN1017" i="2"/>
  <c r="AO1017" i="2"/>
  <c r="AP1017" i="2"/>
  <c r="AM1018" i="2"/>
  <c r="AN1018" i="2"/>
  <c r="AO1018" i="2"/>
  <c r="AP1018" i="2"/>
  <c r="AM1020" i="2"/>
  <c r="AN1020" i="2"/>
  <c r="AO1020" i="2"/>
  <c r="AP1020" i="2"/>
  <c r="AM1022" i="2"/>
  <c r="AN1022" i="2"/>
  <c r="AO1022" i="2"/>
  <c r="AP1022" i="2"/>
  <c r="AM1023" i="2"/>
  <c r="AN1023" i="2"/>
  <c r="AO1023" i="2"/>
  <c r="AP1023" i="2"/>
  <c r="AM1024" i="2"/>
  <c r="AN1024" i="2"/>
  <c r="AO1024" i="2"/>
  <c r="AP1024" i="2"/>
  <c r="AM1025" i="2"/>
  <c r="AN1025" i="2"/>
  <c r="AO1025" i="2"/>
  <c r="AP1025" i="2"/>
  <c r="AM1027" i="2"/>
  <c r="AN1027" i="2"/>
  <c r="AO1027" i="2"/>
  <c r="AP1027" i="2"/>
  <c r="AM1028" i="2"/>
  <c r="AN1028" i="2"/>
  <c r="AO1028" i="2"/>
  <c r="AP1028" i="2"/>
  <c r="AM1029" i="2"/>
  <c r="AN1029" i="2"/>
  <c r="AO1029" i="2"/>
  <c r="AP1029" i="2"/>
  <c r="AM1031" i="2"/>
  <c r="AN1031" i="2"/>
  <c r="AO1031" i="2"/>
  <c r="AP1031" i="2"/>
  <c r="AM1032" i="2"/>
  <c r="AN1032" i="2"/>
  <c r="AO1032" i="2"/>
  <c r="AP1032" i="2"/>
  <c r="AM1033" i="2"/>
  <c r="AN1033" i="2"/>
  <c r="AO1033" i="2"/>
  <c r="AP1033" i="2"/>
  <c r="AM1034" i="2"/>
  <c r="AN1034" i="2"/>
  <c r="AO1034" i="2"/>
  <c r="AP1034" i="2"/>
  <c r="AM1035" i="2"/>
  <c r="AN1035" i="2"/>
  <c r="AO1035" i="2"/>
  <c r="AP1035" i="2"/>
  <c r="AM1036" i="2"/>
  <c r="AN1036" i="2"/>
  <c r="AO1036" i="2"/>
  <c r="AP1036" i="2"/>
  <c r="AM1037" i="2"/>
  <c r="AN1037" i="2"/>
  <c r="AO1037" i="2"/>
  <c r="AP1037" i="2"/>
  <c r="AM1038" i="2"/>
  <c r="AN1038" i="2"/>
  <c r="AO1038" i="2"/>
  <c r="AP1038" i="2"/>
  <c r="AM1039" i="2"/>
  <c r="AN1039" i="2"/>
  <c r="AO1039" i="2"/>
  <c r="AP1039" i="2"/>
  <c r="AM1040" i="2"/>
  <c r="AN1040" i="2"/>
  <c r="AO1040" i="2"/>
  <c r="AP1040" i="2"/>
  <c r="AM1041" i="2"/>
  <c r="AN1041" i="2"/>
  <c r="AO1041" i="2"/>
  <c r="AP1041" i="2"/>
  <c r="AM1042" i="2"/>
  <c r="AN1042" i="2"/>
  <c r="AO1042" i="2"/>
  <c r="AP1042" i="2"/>
  <c r="AM1043" i="2"/>
  <c r="AN1043" i="2"/>
  <c r="AO1043" i="2"/>
  <c r="AP1043" i="2"/>
  <c r="AM1044" i="2"/>
  <c r="AN1044" i="2"/>
  <c r="AO1044" i="2"/>
  <c r="AP1044" i="2"/>
  <c r="AM1045" i="2"/>
  <c r="AN1045" i="2"/>
  <c r="AO1045" i="2"/>
  <c r="AP1045" i="2"/>
  <c r="AM1046" i="2"/>
  <c r="AN1046" i="2"/>
  <c r="AO1046" i="2"/>
  <c r="AP1046" i="2"/>
  <c r="AM1047" i="2"/>
  <c r="AN1047" i="2"/>
  <c r="AO1047" i="2"/>
  <c r="AP1047" i="2"/>
  <c r="AM1048" i="2"/>
  <c r="AN1048" i="2"/>
  <c r="AO1048" i="2"/>
  <c r="AP1048" i="2"/>
  <c r="AM1049" i="2"/>
  <c r="AN1049" i="2"/>
  <c r="AO1049" i="2"/>
  <c r="AP1049" i="2"/>
  <c r="AM1050" i="2"/>
  <c r="AN1050" i="2"/>
  <c r="AO1050" i="2"/>
  <c r="AP1050" i="2"/>
  <c r="AM1051" i="2"/>
  <c r="AN1051" i="2"/>
  <c r="AO1051" i="2"/>
  <c r="AP1051" i="2"/>
  <c r="AM1052" i="2"/>
  <c r="AN1052" i="2"/>
  <c r="AO1052" i="2"/>
  <c r="AP1052" i="2"/>
  <c r="AM1053" i="2"/>
  <c r="AN1053" i="2"/>
  <c r="AO1053" i="2"/>
  <c r="AP1053" i="2"/>
  <c r="AM1054" i="2"/>
  <c r="AN1054" i="2"/>
  <c r="AO1054" i="2"/>
  <c r="AP1054" i="2"/>
  <c r="AM1055" i="2"/>
  <c r="AN1055" i="2"/>
  <c r="AO1055" i="2"/>
  <c r="AP1055" i="2"/>
  <c r="AM1056" i="2"/>
  <c r="AN1056" i="2"/>
  <c r="AO1056" i="2"/>
  <c r="AP1056" i="2"/>
  <c r="AM1057" i="2"/>
  <c r="AN1057" i="2"/>
  <c r="AO1057" i="2"/>
  <c r="AP1057" i="2"/>
  <c r="AM1058" i="2"/>
  <c r="AN1058" i="2"/>
  <c r="AO1058" i="2"/>
  <c r="AP1058" i="2"/>
  <c r="AM1059" i="2"/>
  <c r="AN1059" i="2"/>
  <c r="AO1059" i="2"/>
  <c r="AP1059" i="2"/>
  <c r="AM1060" i="2"/>
  <c r="AN1060" i="2"/>
  <c r="AO1060" i="2"/>
  <c r="AP1060" i="2"/>
  <c r="AM1061" i="2"/>
  <c r="AN1061" i="2"/>
  <c r="AO1061" i="2"/>
  <c r="AP1061" i="2"/>
  <c r="AM1063" i="2"/>
  <c r="AN1063" i="2"/>
  <c r="AO1063" i="2"/>
  <c r="AP1063" i="2"/>
  <c r="AM1065" i="2"/>
  <c r="AN1065" i="2"/>
  <c r="AO1065" i="2"/>
  <c r="AP1065" i="2"/>
  <c r="AM1066" i="2"/>
  <c r="AN1066" i="2"/>
  <c r="AO1066" i="2"/>
  <c r="AP1066" i="2"/>
  <c r="AM1067" i="2"/>
  <c r="AN1067" i="2"/>
  <c r="AO1067" i="2"/>
  <c r="AP1067" i="2"/>
  <c r="AM1068" i="2"/>
  <c r="AN1068" i="2"/>
  <c r="AO1068" i="2"/>
  <c r="AP1068" i="2"/>
  <c r="AM1069" i="2"/>
  <c r="AN1069" i="2"/>
  <c r="AO1069" i="2"/>
  <c r="AP1069" i="2"/>
  <c r="AM1070" i="2"/>
  <c r="AN1070" i="2"/>
  <c r="AO1070" i="2"/>
  <c r="AP1070" i="2"/>
  <c r="AM1071" i="2"/>
  <c r="AN1071" i="2"/>
  <c r="AO1071" i="2"/>
  <c r="AP1071" i="2"/>
  <c r="AM1072" i="2"/>
  <c r="AN1072" i="2"/>
  <c r="AO1072" i="2"/>
  <c r="AP1072" i="2"/>
  <c r="AM1073" i="2"/>
  <c r="AN1073" i="2"/>
  <c r="AO1073" i="2"/>
  <c r="AP1073" i="2"/>
  <c r="AM1074" i="2"/>
  <c r="AN1074" i="2"/>
  <c r="AO1074" i="2"/>
  <c r="AP1074" i="2"/>
  <c r="AM1075" i="2"/>
  <c r="AN1075" i="2"/>
  <c r="AO1075" i="2"/>
  <c r="AP1075" i="2"/>
  <c r="AM1076" i="2"/>
  <c r="AN1076" i="2"/>
  <c r="AO1076" i="2"/>
  <c r="AP1076" i="2"/>
  <c r="AM1077" i="2"/>
  <c r="AN1077" i="2"/>
  <c r="AO1077" i="2"/>
  <c r="AP1077" i="2"/>
  <c r="AM1079" i="2"/>
  <c r="AN1079" i="2"/>
  <c r="AO1079" i="2"/>
  <c r="AP1079" i="2"/>
  <c r="AM1081" i="2"/>
  <c r="AN1081" i="2"/>
  <c r="AO1081" i="2"/>
  <c r="AP1081" i="2"/>
  <c r="AM1082" i="2"/>
  <c r="AN1082" i="2"/>
  <c r="AO1082" i="2"/>
  <c r="AP1082" i="2"/>
  <c r="AM1083" i="2"/>
  <c r="AN1083" i="2"/>
  <c r="AO1083" i="2"/>
  <c r="AP1083" i="2"/>
  <c r="AM1084" i="2"/>
  <c r="AN1084" i="2"/>
  <c r="AO1084" i="2"/>
  <c r="AP1084" i="2"/>
  <c r="AM1085" i="2"/>
  <c r="AN1085" i="2"/>
  <c r="AO1085" i="2"/>
  <c r="AP1085" i="2"/>
  <c r="AM1086" i="2"/>
  <c r="AN1086" i="2"/>
  <c r="AO1086" i="2"/>
  <c r="AP1086" i="2"/>
  <c r="AM1087" i="2"/>
  <c r="AN1087" i="2"/>
  <c r="AO1087" i="2"/>
  <c r="AP1087" i="2"/>
  <c r="AM1088" i="2"/>
  <c r="AN1088" i="2"/>
  <c r="AO1088" i="2"/>
  <c r="AP1088" i="2"/>
  <c r="AM1089" i="2"/>
  <c r="AN1089" i="2"/>
  <c r="AO1089" i="2"/>
  <c r="AP1089" i="2"/>
  <c r="AM1091" i="2"/>
  <c r="AN1091" i="2"/>
  <c r="AO1091" i="2"/>
  <c r="AP1091" i="2"/>
  <c r="AM1092" i="2"/>
  <c r="AN1092" i="2"/>
  <c r="AO1092" i="2"/>
  <c r="AP1092" i="2"/>
  <c r="AM1093" i="2"/>
  <c r="AN1093" i="2"/>
  <c r="AO1093" i="2"/>
  <c r="AP1093" i="2"/>
  <c r="AM1094" i="2"/>
  <c r="AN1094" i="2"/>
  <c r="AO1094" i="2"/>
  <c r="AP1094" i="2"/>
  <c r="AM1095" i="2"/>
  <c r="AN1095" i="2"/>
  <c r="AO1095" i="2"/>
  <c r="AP1095" i="2"/>
  <c r="AM1096" i="2"/>
  <c r="AN1096" i="2"/>
  <c r="AO1096" i="2"/>
  <c r="AP1096" i="2"/>
  <c r="AM1097" i="2"/>
  <c r="AN1097" i="2"/>
  <c r="AO1097" i="2"/>
  <c r="AP1097" i="2"/>
  <c r="AM1098" i="2"/>
  <c r="AN1098" i="2"/>
  <c r="AO1098" i="2"/>
  <c r="AP1098" i="2"/>
  <c r="AM1099" i="2"/>
  <c r="AN1099" i="2"/>
  <c r="AO1099" i="2"/>
  <c r="AP1099" i="2"/>
  <c r="AM1100" i="2"/>
  <c r="AN1100" i="2"/>
  <c r="AO1100" i="2"/>
  <c r="AP1100" i="2"/>
  <c r="AM1101" i="2"/>
  <c r="AN1101" i="2"/>
  <c r="AO1101" i="2"/>
  <c r="AP1101" i="2"/>
  <c r="AM1102" i="2"/>
  <c r="AN1102" i="2"/>
  <c r="AO1102" i="2"/>
  <c r="AP1102" i="2"/>
  <c r="AM1103" i="2"/>
  <c r="AN1103" i="2"/>
  <c r="AO1103" i="2"/>
  <c r="AP1103" i="2"/>
  <c r="AM1104" i="2"/>
  <c r="AN1104" i="2"/>
  <c r="AO1104" i="2"/>
  <c r="AP1104" i="2"/>
  <c r="AM1105" i="2"/>
  <c r="AN1105" i="2"/>
  <c r="AO1105" i="2"/>
  <c r="AP1105" i="2"/>
  <c r="AM1106" i="2"/>
  <c r="AN1106" i="2"/>
  <c r="AO1106" i="2"/>
  <c r="AP1106" i="2"/>
  <c r="AM1107" i="2"/>
  <c r="AN1107" i="2"/>
  <c r="AO1107" i="2"/>
  <c r="AP1107" i="2"/>
  <c r="AM1108" i="2"/>
  <c r="AN1108" i="2"/>
  <c r="AO1108" i="2"/>
  <c r="AP1108" i="2"/>
  <c r="AM1109" i="2"/>
  <c r="AN1109" i="2"/>
  <c r="AO1109" i="2"/>
  <c r="AP1109" i="2"/>
  <c r="AM1110" i="2"/>
  <c r="AN1110" i="2"/>
  <c r="AO1110" i="2"/>
  <c r="AP1110" i="2"/>
  <c r="AM1114" i="2"/>
  <c r="AN1114" i="2"/>
  <c r="AO1114" i="2"/>
  <c r="AP1114" i="2"/>
  <c r="AM1115" i="2"/>
  <c r="AN1115" i="2"/>
  <c r="AO1115" i="2"/>
  <c r="AP1115" i="2"/>
  <c r="AM1116" i="2"/>
  <c r="AN1116" i="2"/>
  <c r="AO1116" i="2"/>
  <c r="AP1116" i="2"/>
  <c r="AM1117" i="2"/>
  <c r="AN1117" i="2"/>
  <c r="AO1117" i="2"/>
  <c r="AP1117" i="2"/>
  <c r="AM1118" i="2"/>
  <c r="AN1118" i="2"/>
  <c r="AO1118" i="2"/>
  <c r="AP1118" i="2"/>
  <c r="AM1119" i="2"/>
  <c r="AN1119" i="2"/>
  <c r="AO1119" i="2"/>
  <c r="AP1119" i="2"/>
  <c r="AM1120" i="2"/>
  <c r="AN1120" i="2"/>
  <c r="AO1120" i="2"/>
  <c r="AP1120" i="2"/>
  <c r="AM1121" i="2"/>
  <c r="AN1121" i="2"/>
  <c r="AO1121" i="2"/>
  <c r="AP1121" i="2"/>
  <c r="AM1122" i="2"/>
  <c r="AN1122" i="2"/>
  <c r="AO1122" i="2"/>
  <c r="AP1122" i="2"/>
  <c r="AM1123" i="2"/>
  <c r="AN1123" i="2"/>
  <c r="AO1123" i="2"/>
  <c r="AP1123" i="2"/>
  <c r="AM1127" i="2"/>
  <c r="AN1127" i="2"/>
  <c r="AO1127" i="2"/>
  <c r="AP1127" i="2"/>
  <c r="AM1131" i="2"/>
  <c r="AN1131" i="2"/>
  <c r="AO1131" i="2"/>
  <c r="AP1131" i="2"/>
  <c r="AM1132" i="2"/>
  <c r="AN1132" i="2"/>
  <c r="AO1132" i="2"/>
  <c r="AP1132" i="2"/>
  <c r="AM1137" i="2"/>
  <c r="AN1137" i="2"/>
  <c r="AO1137" i="2"/>
  <c r="AP1137" i="2"/>
  <c r="AM1138" i="2"/>
  <c r="AN1138" i="2"/>
  <c r="AO1138" i="2"/>
  <c r="AP1138" i="2"/>
  <c r="AM1139" i="2"/>
  <c r="AN1139" i="2"/>
  <c r="AO1139" i="2"/>
  <c r="AP1139" i="2"/>
  <c r="AM1141" i="2"/>
  <c r="AN1141" i="2"/>
  <c r="AO1141" i="2"/>
  <c r="AP1141" i="2"/>
  <c r="AM1143" i="2"/>
  <c r="AN1143" i="2"/>
  <c r="AO1143" i="2"/>
  <c r="AP1143" i="2"/>
  <c r="AM1146" i="2"/>
  <c r="AN1146" i="2"/>
  <c r="AO1146" i="2"/>
  <c r="AP1146" i="2"/>
  <c r="AM1147" i="2"/>
  <c r="AN1147" i="2"/>
  <c r="AO1147" i="2"/>
  <c r="AP1147" i="2"/>
  <c r="AM1148" i="2"/>
  <c r="AN1148" i="2"/>
  <c r="AO1148" i="2"/>
  <c r="AP1148" i="2"/>
  <c r="AM1151" i="2"/>
  <c r="AN1151" i="2"/>
  <c r="AO1151" i="2"/>
  <c r="AP1151" i="2"/>
  <c r="AM1152" i="2"/>
  <c r="AN1152" i="2"/>
  <c r="AO1152" i="2"/>
  <c r="AP1152" i="2"/>
  <c r="AM1153" i="2"/>
  <c r="AN1153" i="2"/>
  <c r="AO1153" i="2"/>
  <c r="AP1153" i="2"/>
  <c r="AM1157" i="2"/>
  <c r="AN1157" i="2"/>
  <c r="AO1157" i="2"/>
  <c r="AP1157" i="2"/>
  <c r="AM1159" i="2"/>
  <c r="AN1159" i="2"/>
  <c r="AO1159" i="2"/>
  <c r="AP1159" i="2"/>
  <c r="AM1160" i="2"/>
  <c r="AN1160" i="2"/>
  <c r="AO1160" i="2"/>
  <c r="AP1160" i="2"/>
  <c r="AM1166" i="2"/>
  <c r="AN1166" i="2"/>
  <c r="AO1166" i="2"/>
  <c r="AP1166" i="2"/>
  <c r="AM1167" i="2"/>
  <c r="AN1167" i="2"/>
  <c r="AO1167" i="2"/>
  <c r="AP1167" i="2"/>
  <c r="AM1168" i="2"/>
  <c r="AN1168" i="2"/>
  <c r="AO1168" i="2"/>
  <c r="AP1168" i="2"/>
  <c r="AM1169" i="2"/>
  <c r="AN1169" i="2"/>
  <c r="AO1169" i="2"/>
  <c r="AP1169" i="2"/>
  <c r="AM1170" i="2"/>
  <c r="AN1170" i="2"/>
  <c r="AO1170" i="2"/>
  <c r="AP1170" i="2"/>
  <c r="AM1171" i="2"/>
  <c r="AN1171" i="2"/>
  <c r="AO1171" i="2"/>
  <c r="AP1171" i="2"/>
  <c r="AM1172" i="2"/>
  <c r="AN1172" i="2"/>
  <c r="AO1172" i="2"/>
  <c r="AP1172" i="2"/>
  <c r="AM1173" i="2"/>
  <c r="AN1173" i="2"/>
  <c r="AO1173" i="2"/>
  <c r="AP1173" i="2"/>
  <c r="AM1174" i="2"/>
  <c r="AN1174" i="2"/>
  <c r="AO1174" i="2"/>
  <c r="AP1174" i="2"/>
  <c r="AM1175" i="2"/>
  <c r="AN1175" i="2"/>
  <c r="AO1175" i="2"/>
  <c r="AP1175" i="2"/>
  <c r="AM1176" i="2"/>
  <c r="AN1176" i="2"/>
  <c r="AO1176" i="2"/>
  <c r="AP1176" i="2"/>
  <c r="AM1177" i="2"/>
  <c r="AN1177" i="2"/>
  <c r="AO1177" i="2"/>
  <c r="AP1177" i="2"/>
  <c r="AM1178" i="2"/>
  <c r="AN1178" i="2"/>
  <c r="AO1178" i="2"/>
  <c r="AP1178" i="2"/>
  <c r="AM1179" i="2"/>
  <c r="AN1179" i="2"/>
  <c r="AO1179" i="2"/>
  <c r="AP1179" i="2"/>
  <c r="AM1180" i="2"/>
  <c r="AN1180" i="2"/>
  <c r="AO1180" i="2"/>
  <c r="AP1180" i="2"/>
  <c r="AM1181" i="2"/>
  <c r="AN1181" i="2"/>
  <c r="AO1181" i="2"/>
  <c r="AP1181" i="2"/>
  <c r="AM1185" i="2"/>
  <c r="AN1185" i="2"/>
  <c r="AO1185" i="2"/>
  <c r="AP1185" i="2"/>
  <c r="AM1186" i="2"/>
  <c r="AN1186" i="2"/>
  <c r="AO1186" i="2"/>
  <c r="AP1186" i="2"/>
  <c r="AM1187" i="2"/>
  <c r="AN1187" i="2"/>
  <c r="AO1187" i="2"/>
  <c r="AP1187" i="2"/>
  <c r="AM1188" i="2"/>
  <c r="AN1188" i="2"/>
  <c r="AO1188" i="2"/>
  <c r="AP1188" i="2"/>
  <c r="AM1189" i="2"/>
  <c r="AN1189" i="2"/>
  <c r="AO1189" i="2"/>
  <c r="AP1189" i="2"/>
  <c r="AM1190" i="2"/>
  <c r="AN1190" i="2"/>
  <c r="AO1190" i="2"/>
  <c r="AP1190" i="2"/>
  <c r="AM1191" i="2"/>
  <c r="AN1191" i="2"/>
  <c r="AO1191" i="2"/>
  <c r="AP1191" i="2"/>
  <c r="AM1192" i="2"/>
  <c r="AN1192" i="2"/>
  <c r="AO1192" i="2"/>
  <c r="AP1192" i="2"/>
  <c r="AM1193" i="2"/>
  <c r="AN1193" i="2"/>
  <c r="AO1193" i="2"/>
  <c r="AP1193" i="2"/>
  <c r="AM1194" i="2"/>
  <c r="AN1194" i="2"/>
  <c r="AO1194" i="2"/>
  <c r="AP1194" i="2"/>
  <c r="AM1195" i="2"/>
  <c r="AN1195" i="2"/>
  <c r="AO1195" i="2"/>
  <c r="AP1195" i="2"/>
  <c r="AM1196" i="2"/>
  <c r="AN1196" i="2"/>
  <c r="AO1196" i="2"/>
  <c r="AP1196" i="2"/>
  <c r="AM1197" i="2"/>
  <c r="AN1197" i="2"/>
  <c r="AO1197" i="2"/>
  <c r="AP1197" i="2"/>
  <c r="AM1198" i="2"/>
  <c r="AN1198" i="2"/>
  <c r="AO1198" i="2"/>
  <c r="AP1198" i="2"/>
  <c r="AM1199" i="2"/>
  <c r="AN1199" i="2"/>
  <c r="AO1199" i="2"/>
  <c r="AP1199" i="2"/>
  <c r="AM1200" i="2"/>
  <c r="AN1200" i="2"/>
  <c r="AO1200" i="2"/>
  <c r="AP1200" i="2"/>
  <c r="AM1201" i="2"/>
  <c r="AN1201" i="2"/>
  <c r="AO1201" i="2"/>
  <c r="AP1201" i="2"/>
  <c r="AM1202" i="2"/>
  <c r="AN1202" i="2"/>
  <c r="AO1202" i="2"/>
  <c r="AP1202" i="2"/>
  <c r="AM1203" i="2"/>
  <c r="AN1203" i="2"/>
  <c r="AO1203" i="2"/>
  <c r="AP1203" i="2"/>
  <c r="AM1204" i="2"/>
  <c r="AN1204" i="2"/>
  <c r="AO1204" i="2"/>
  <c r="AP1204" i="2"/>
  <c r="AM1206" i="2"/>
  <c r="AN1206" i="2"/>
  <c r="AO1206" i="2"/>
  <c r="AP1206" i="2"/>
  <c r="AM1207" i="2"/>
  <c r="AN1207" i="2"/>
  <c r="AO1207" i="2"/>
  <c r="AP1207" i="2"/>
  <c r="AM1208" i="2"/>
  <c r="AN1208" i="2"/>
  <c r="AO1208" i="2"/>
  <c r="AP1208" i="2"/>
  <c r="AM1209" i="2"/>
  <c r="AN1209" i="2"/>
  <c r="AO1209" i="2"/>
  <c r="AP1209" i="2"/>
  <c r="AM1210" i="2"/>
  <c r="AN1210" i="2"/>
  <c r="AO1210" i="2"/>
  <c r="AP1210" i="2"/>
  <c r="AM1211" i="2"/>
  <c r="AN1211" i="2"/>
  <c r="AO1211" i="2"/>
  <c r="AP1211" i="2"/>
  <c r="AM1212" i="2"/>
  <c r="AN1212" i="2"/>
  <c r="AO1212" i="2"/>
  <c r="AP1212" i="2"/>
  <c r="AM1213" i="2"/>
  <c r="AN1213" i="2"/>
  <c r="AO1213" i="2"/>
  <c r="AP1213" i="2"/>
  <c r="AM1214" i="2"/>
  <c r="AN1214" i="2"/>
  <c r="AO1214" i="2"/>
  <c r="AP1214" i="2"/>
  <c r="AM1215" i="2"/>
  <c r="AN1215" i="2"/>
  <c r="AO1215" i="2"/>
  <c r="AP1215" i="2"/>
  <c r="AM1216" i="2"/>
  <c r="AN1216" i="2"/>
  <c r="AO1216" i="2"/>
  <c r="AP1216" i="2"/>
  <c r="AM1217" i="2"/>
  <c r="AN1217" i="2"/>
  <c r="AO1217" i="2"/>
  <c r="AP1217" i="2"/>
  <c r="AM1218" i="2"/>
  <c r="AN1218" i="2"/>
  <c r="AO1218" i="2"/>
  <c r="AP1218" i="2"/>
  <c r="AM1219" i="2"/>
  <c r="AN1219" i="2"/>
  <c r="AO1219" i="2"/>
  <c r="AP1219" i="2"/>
  <c r="AM1220" i="2"/>
  <c r="AN1220" i="2"/>
  <c r="AO1220" i="2"/>
  <c r="AP1220" i="2"/>
  <c r="AM1221" i="2"/>
  <c r="AN1221" i="2"/>
  <c r="AO1221" i="2"/>
  <c r="AP1221" i="2"/>
  <c r="AM1222" i="2"/>
  <c r="AN1222" i="2"/>
  <c r="AO1222" i="2"/>
  <c r="AP1222" i="2"/>
  <c r="AM1224" i="2"/>
  <c r="AN1224" i="2"/>
  <c r="AO1224" i="2"/>
  <c r="AP1224" i="2"/>
  <c r="AM1225" i="2"/>
  <c r="AN1225" i="2"/>
  <c r="AO1225" i="2"/>
  <c r="AP1225" i="2"/>
  <c r="AM1226" i="2"/>
  <c r="AN1226" i="2"/>
  <c r="AO1226" i="2"/>
  <c r="AP1226" i="2"/>
  <c r="AM1227" i="2"/>
  <c r="AN1227" i="2"/>
  <c r="AO1227" i="2"/>
  <c r="AP1227" i="2"/>
  <c r="AM1228" i="2"/>
  <c r="AN1228" i="2"/>
  <c r="AO1228" i="2"/>
  <c r="AP1228" i="2"/>
  <c r="AM1229" i="2"/>
  <c r="AN1229" i="2"/>
  <c r="AO1229" i="2"/>
  <c r="AP1229" i="2"/>
  <c r="AM1231" i="2"/>
  <c r="AN1231" i="2"/>
  <c r="AO1231" i="2"/>
  <c r="AP1231" i="2"/>
  <c r="AM1234" i="2"/>
  <c r="AN1234" i="2"/>
  <c r="AO1234" i="2"/>
  <c r="AP1234" i="2"/>
  <c r="AM1235" i="2"/>
  <c r="AN1235" i="2"/>
  <c r="AO1235" i="2"/>
  <c r="AP1235" i="2"/>
  <c r="AM1236" i="2"/>
  <c r="AN1236" i="2"/>
  <c r="AO1236" i="2"/>
  <c r="AP1236" i="2"/>
  <c r="AM1237" i="2"/>
  <c r="AN1237" i="2"/>
  <c r="AO1237" i="2"/>
  <c r="AP1237" i="2"/>
  <c r="AM1238" i="2"/>
  <c r="AN1238" i="2"/>
  <c r="AO1238" i="2"/>
  <c r="AP1238" i="2"/>
  <c r="AM1239" i="2"/>
  <c r="AN1239" i="2"/>
  <c r="AO1239" i="2"/>
  <c r="AP1239" i="2"/>
  <c r="AM1240" i="2"/>
  <c r="AN1240" i="2"/>
  <c r="AO1240" i="2"/>
  <c r="AP1240" i="2"/>
  <c r="AM1241" i="2"/>
  <c r="AN1241" i="2"/>
  <c r="AO1241" i="2"/>
  <c r="AP1241" i="2"/>
  <c r="AM1242" i="2"/>
  <c r="AN1242" i="2"/>
  <c r="AO1242" i="2"/>
  <c r="AP1242" i="2"/>
  <c r="AM1243" i="2"/>
  <c r="AN1243" i="2"/>
  <c r="AO1243" i="2"/>
  <c r="AP1243" i="2"/>
  <c r="AM1244" i="2"/>
  <c r="AN1244" i="2"/>
  <c r="AO1244" i="2"/>
  <c r="AP1244" i="2"/>
  <c r="AM1245" i="2"/>
  <c r="AN1245" i="2"/>
  <c r="AO1245" i="2"/>
  <c r="AP1245" i="2"/>
  <c r="AM1246" i="2"/>
  <c r="AN1246" i="2"/>
  <c r="AO1246" i="2"/>
  <c r="AP1246" i="2"/>
  <c r="AM1247" i="2"/>
  <c r="AN1247" i="2"/>
  <c r="AO1247" i="2"/>
  <c r="AP1247" i="2"/>
  <c r="AM1253" i="2"/>
  <c r="AN1253" i="2"/>
  <c r="AO1253" i="2"/>
  <c r="AP1253" i="2"/>
  <c r="AG985" i="2"/>
  <c r="AG986" i="2"/>
  <c r="AG987" i="2"/>
  <c r="AG988" i="2"/>
  <c r="AG989" i="2"/>
  <c r="AG990" i="2"/>
  <c r="AG991" i="2"/>
  <c r="AG992" i="2"/>
  <c r="AG993" i="2"/>
  <c r="AG994" i="2"/>
  <c r="AG995" i="2"/>
  <c r="AG996" i="2"/>
  <c r="AG997" i="2"/>
  <c r="AG998" i="2"/>
  <c r="AG999" i="2"/>
  <c r="AG1000" i="2"/>
  <c r="AG1001" i="2"/>
  <c r="AG1003" i="2"/>
  <c r="AG1007" i="2"/>
  <c r="AG1009" i="2"/>
  <c r="AG1012" i="2"/>
  <c r="AG1017" i="2"/>
  <c r="AG1018" i="2"/>
  <c r="AG1020" i="2"/>
  <c r="AG1022" i="2"/>
  <c r="AG1023" i="2"/>
  <c r="AG1024" i="2"/>
  <c r="AG1025" i="2"/>
  <c r="AG1027" i="2"/>
  <c r="AG1028" i="2"/>
  <c r="AG1029" i="2"/>
  <c r="AG1031" i="2"/>
  <c r="AG1032" i="2"/>
  <c r="AG1033" i="2"/>
  <c r="AG1034" i="2"/>
  <c r="AG1035" i="2"/>
  <c r="AG1036" i="2"/>
  <c r="AG1037" i="2"/>
  <c r="AG1038" i="2"/>
  <c r="AG1039" i="2"/>
  <c r="AG1040" i="2"/>
  <c r="AG1041" i="2"/>
  <c r="AG1042" i="2"/>
  <c r="AG1043" i="2"/>
  <c r="AG1044" i="2"/>
  <c r="AG1045" i="2"/>
  <c r="AG1046" i="2"/>
  <c r="AG1047" i="2"/>
  <c r="AG1048" i="2"/>
  <c r="AG1049" i="2"/>
  <c r="AG1050" i="2"/>
  <c r="AG1051" i="2"/>
  <c r="AG1052" i="2"/>
  <c r="AG1053" i="2"/>
  <c r="AG1054" i="2"/>
  <c r="AG1055" i="2"/>
  <c r="AG1056" i="2"/>
  <c r="AG1057" i="2"/>
  <c r="AG1058" i="2"/>
  <c r="AG1059" i="2"/>
  <c r="AG1060" i="2"/>
  <c r="AG1061" i="2"/>
  <c r="AG1063" i="2"/>
  <c r="AG1065" i="2"/>
  <c r="AG1066" i="2"/>
  <c r="AG1067" i="2"/>
  <c r="AG1068" i="2"/>
  <c r="AG1069" i="2"/>
  <c r="AG1070" i="2"/>
  <c r="AG1071" i="2"/>
  <c r="AG1072" i="2"/>
  <c r="AG1073" i="2"/>
  <c r="AG1074" i="2"/>
  <c r="AG1075" i="2"/>
  <c r="AG1076" i="2"/>
  <c r="AG1077" i="2"/>
  <c r="AG1079" i="2"/>
  <c r="AG1081" i="2"/>
  <c r="AG1082" i="2"/>
  <c r="AG1083" i="2"/>
  <c r="AG1084" i="2"/>
  <c r="AG1085" i="2"/>
  <c r="AG1086" i="2"/>
  <c r="AG1087" i="2"/>
  <c r="AG1088" i="2"/>
  <c r="AG1089" i="2"/>
  <c r="AG1091" i="2"/>
  <c r="AG1092" i="2"/>
  <c r="AG1093" i="2"/>
  <c r="AG1094" i="2"/>
  <c r="AG1095" i="2"/>
  <c r="AG1096" i="2"/>
  <c r="AG1097" i="2"/>
  <c r="AG1098" i="2"/>
  <c r="AG1099" i="2"/>
  <c r="AG1100" i="2"/>
  <c r="AG1101" i="2"/>
  <c r="AG1102" i="2"/>
  <c r="AG1103" i="2"/>
  <c r="AG1104" i="2"/>
  <c r="AG1105" i="2"/>
  <c r="AG1106" i="2"/>
  <c r="AG1107" i="2"/>
  <c r="AG1108" i="2"/>
  <c r="AG1109" i="2"/>
  <c r="AG1110" i="2"/>
  <c r="AG1114" i="2"/>
  <c r="AG1115" i="2"/>
  <c r="AG1116" i="2"/>
  <c r="AG1117" i="2"/>
  <c r="AG1118" i="2"/>
  <c r="AG1119" i="2"/>
  <c r="AG1120" i="2"/>
  <c r="AG1121" i="2"/>
  <c r="AG1122" i="2"/>
  <c r="AG1123" i="2"/>
  <c r="AG1127" i="2"/>
  <c r="AG1131" i="2"/>
  <c r="AG1132" i="2"/>
  <c r="AG1137" i="2"/>
  <c r="AG1138" i="2"/>
  <c r="AG1139" i="2"/>
  <c r="AG1141" i="2"/>
  <c r="AG1143" i="2"/>
  <c r="AG1146" i="2"/>
  <c r="AG1147" i="2"/>
  <c r="AG1148" i="2"/>
  <c r="AG1151" i="2"/>
  <c r="AG1152" i="2"/>
  <c r="AG1153" i="2"/>
  <c r="AG1157" i="2"/>
  <c r="AG1159" i="2"/>
  <c r="AG1160" i="2"/>
  <c r="AG1166" i="2"/>
  <c r="AG1167" i="2"/>
  <c r="AG1168" i="2"/>
  <c r="AG1169" i="2"/>
  <c r="AG1170" i="2"/>
  <c r="AG1171" i="2"/>
  <c r="AG1172" i="2"/>
  <c r="AG1173" i="2"/>
  <c r="AG1174" i="2"/>
  <c r="AG1175" i="2"/>
  <c r="AG1176" i="2"/>
  <c r="AG1177" i="2"/>
  <c r="AG1178" i="2"/>
  <c r="AG1179" i="2"/>
  <c r="AG1180" i="2"/>
  <c r="AG1181" i="2"/>
  <c r="AG1185" i="2"/>
  <c r="AG1186" i="2"/>
  <c r="AG1187" i="2"/>
  <c r="AG1189" i="2"/>
  <c r="AG1200" i="2"/>
  <c r="AG1201" i="2"/>
  <c r="AG1202" i="2"/>
  <c r="AG1203" i="2"/>
  <c r="AG1204" i="2"/>
  <c r="AG1206" i="2"/>
  <c r="AG1207" i="2"/>
  <c r="AG1208" i="2"/>
  <c r="AG1209" i="2"/>
  <c r="AG1210" i="2"/>
  <c r="AG1211" i="2"/>
  <c r="AG1212" i="2"/>
  <c r="AG1213" i="2"/>
  <c r="AG1214" i="2"/>
  <c r="AG1215" i="2"/>
  <c r="AG1216" i="2"/>
  <c r="AG1217" i="2"/>
  <c r="AG1218" i="2"/>
  <c r="AG1219" i="2"/>
  <c r="AG1220" i="2"/>
  <c r="AG1221" i="2"/>
  <c r="AG1222" i="2"/>
  <c r="AG1224" i="2"/>
  <c r="AG1225" i="2"/>
  <c r="AG1226" i="2"/>
  <c r="AG1227" i="2"/>
  <c r="AG1228" i="2"/>
  <c r="AG1229" i="2"/>
  <c r="AG1231" i="2"/>
  <c r="AG1234" i="2"/>
  <c r="AG1235" i="2"/>
  <c r="AG1236" i="2"/>
  <c r="AG1237" i="2"/>
  <c r="AG1238" i="2"/>
  <c r="AG1239" i="2"/>
  <c r="AG1240" i="2"/>
  <c r="AG1241" i="2"/>
  <c r="AG1242" i="2"/>
  <c r="AG1243" i="2"/>
  <c r="AG1244" i="2"/>
  <c r="AG1245" i="2"/>
  <c r="AG1246" i="2"/>
  <c r="AG1247" i="2"/>
  <c r="J1067" i="2" l="1"/>
  <c r="K1067" i="2" s="1"/>
  <c r="J1068" i="2"/>
  <c r="K1068" i="2" s="1"/>
  <c r="J1069" i="2"/>
  <c r="K1069" i="2" s="1"/>
  <c r="J1070" i="2"/>
  <c r="K1070" i="2" s="1"/>
  <c r="J1071" i="2"/>
  <c r="K1071" i="2" s="1"/>
  <c r="J1072" i="2"/>
  <c r="K1072" i="2" s="1"/>
  <c r="J1073" i="2"/>
  <c r="K1073" i="2" s="1"/>
  <c r="J1074" i="2"/>
  <c r="K1074" i="2" s="1"/>
  <c r="J1075" i="2"/>
  <c r="K1075" i="2" s="1"/>
  <c r="J1076" i="2"/>
  <c r="K1076" i="2" s="1"/>
  <c r="J1077" i="2"/>
  <c r="K1077" i="2" s="1"/>
  <c r="J1079" i="2"/>
  <c r="K1079" i="2" s="1"/>
  <c r="J1081" i="2"/>
  <c r="K1081" i="2" s="1"/>
  <c r="J1082" i="2"/>
  <c r="K1082" i="2" s="1"/>
  <c r="J1083" i="2"/>
  <c r="K1083" i="2" s="1"/>
  <c r="J1084" i="2"/>
  <c r="K1084" i="2" s="1"/>
  <c r="J1085" i="2"/>
  <c r="K1085" i="2" s="1"/>
  <c r="J1086" i="2"/>
  <c r="K1086" i="2" s="1"/>
  <c r="J1087" i="2"/>
  <c r="K1087" i="2" s="1"/>
  <c r="J1088" i="2"/>
  <c r="K1088" i="2" s="1"/>
  <c r="J1089" i="2"/>
  <c r="K1089" i="2" s="1"/>
  <c r="J1091" i="2"/>
  <c r="K1091" i="2" s="1"/>
  <c r="J1092" i="2"/>
  <c r="K1092" i="2" s="1"/>
  <c r="J1093" i="2"/>
  <c r="K1093" i="2" s="1"/>
  <c r="J1094" i="2"/>
  <c r="K1094" i="2" s="1"/>
  <c r="J1095" i="2"/>
  <c r="K1095" i="2" s="1"/>
  <c r="J1096" i="2"/>
  <c r="K1096" i="2" s="1"/>
  <c r="J1097" i="2"/>
  <c r="K1097" i="2" s="1"/>
  <c r="J1098" i="2"/>
  <c r="K1098" i="2" s="1"/>
  <c r="J1099" i="2"/>
  <c r="K1099" i="2" s="1"/>
  <c r="J1100" i="2"/>
  <c r="K1100" i="2" s="1"/>
  <c r="J1101" i="2"/>
  <c r="K1101" i="2" s="1"/>
  <c r="J1102" i="2"/>
  <c r="K1102" i="2" s="1"/>
  <c r="J1103" i="2"/>
  <c r="K1103" i="2" s="1"/>
  <c r="J1104" i="2"/>
  <c r="K1104" i="2" s="1"/>
  <c r="J1105" i="2"/>
  <c r="K1105" i="2" s="1"/>
  <c r="J1106" i="2"/>
  <c r="K1106" i="2" s="1"/>
  <c r="J1107" i="2"/>
  <c r="K1107" i="2" s="1"/>
  <c r="J1108" i="2"/>
  <c r="K1108" i="2" s="1"/>
  <c r="J1109" i="2"/>
  <c r="K1109" i="2" s="1"/>
  <c r="J1110" i="2"/>
  <c r="K1110" i="2" s="1"/>
  <c r="J1114" i="2"/>
  <c r="K1114" i="2" s="1"/>
  <c r="J1115" i="2"/>
  <c r="K1115" i="2" s="1"/>
  <c r="J1116" i="2"/>
  <c r="K1116" i="2" s="1"/>
  <c r="J1117" i="2"/>
  <c r="K1117" i="2" s="1"/>
  <c r="J1118" i="2"/>
  <c r="K1118" i="2" s="1"/>
  <c r="J1119" i="2"/>
  <c r="K1119" i="2" s="1"/>
  <c r="J1120" i="2"/>
  <c r="K1120" i="2" s="1"/>
  <c r="J1121" i="2"/>
  <c r="K1121" i="2" s="1"/>
  <c r="J1122" i="2"/>
  <c r="K1122" i="2" s="1"/>
  <c r="J1123" i="2"/>
  <c r="K1123" i="2" s="1"/>
  <c r="J1127" i="2"/>
  <c r="K1127" i="2" s="1"/>
  <c r="J1131" i="2"/>
  <c r="K1131" i="2" s="1"/>
  <c r="J1132" i="2"/>
  <c r="K1132" i="2" s="1"/>
  <c r="J1137" i="2"/>
  <c r="K1137" i="2" s="1"/>
  <c r="J1138" i="2"/>
  <c r="K1138" i="2" s="1"/>
  <c r="J1139" i="2"/>
  <c r="K1139" i="2" s="1"/>
  <c r="J1141" i="2"/>
  <c r="K1141" i="2" s="1"/>
  <c r="J1143" i="2"/>
  <c r="K1143" i="2" s="1"/>
  <c r="J1146" i="2"/>
  <c r="K1146" i="2" s="1"/>
  <c r="J1147" i="2"/>
  <c r="K1147" i="2" s="1"/>
  <c r="J1148" i="2"/>
  <c r="K1148" i="2" s="1"/>
  <c r="J1151" i="2"/>
  <c r="K1151" i="2" s="1"/>
  <c r="J1152" i="2"/>
  <c r="K1152" i="2" s="1"/>
  <c r="J1153" i="2"/>
  <c r="K1153" i="2" s="1"/>
  <c r="J1157" i="2"/>
  <c r="K1157" i="2" s="1"/>
  <c r="J1159" i="2"/>
  <c r="K1159" i="2" s="1"/>
  <c r="J1160" i="2"/>
  <c r="K1160" i="2" s="1"/>
  <c r="J1166" i="2"/>
  <c r="K1166" i="2" s="1"/>
  <c r="J1167" i="2"/>
  <c r="K1167" i="2" s="1"/>
  <c r="J1168" i="2"/>
  <c r="K1168" i="2" s="1"/>
  <c r="J1169" i="2"/>
  <c r="K1169" i="2" s="1"/>
  <c r="J1170" i="2"/>
  <c r="K1170" i="2" s="1"/>
  <c r="J1171" i="2"/>
  <c r="K1171" i="2" s="1"/>
  <c r="J1172" i="2"/>
  <c r="K1172" i="2" s="1"/>
  <c r="J1173" i="2"/>
  <c r="K1173" i="2" s="1"/>
  <c r="J1174" i="2"/>
  <c r="K1174" i="2" s="1"/>
  <c r="J1175" i="2"/>
  <c r="K1175" i="2" s="1"/>
  <c r="J1176" i="2"/>
  <c r="K1176" i="2" s="1"/>
  <c r="J1177" i="2"/>
  <c r="K1177" i="2" s="1"/>
  <c r="J1178" i="2"/>
  <c r="K1178" i="2" s="1"/>
  <c r="J1179" i="2"/>
  <c r="K1179" i="2" s="1"/>
  <c r="J1180" i="2"/>
  <c r="K1180" i="2" s="1"/>
  <c r="J1181" i="2"/>
  <c r="K1181" i="2" s="1"/>
  <c r="J1185" i="2"/>
  <c r="K1185" i="2" s="1"/>
  <c r="J1186" i="2"/>
  <c r="K1186" i="2" s="1"/>
  <c r="J1187" i="2"/>
  <c r="K1187" i="2" s="1"/>
  <c r="J1188" i="2"/>
  <c r="K1188" i="2" s="1"/>
  <c r="J1189" i="2"/>
  <c r="K1189" i="2" s="1"/>
  <c r="J1190" i="2"/>
  <c r="K1190" i="2" s="1"/>
  <c r="J1191" i="2"/>
  <c r="K1191" i="2" s="1"/>
  <c r="J1192" i="2"/>
  <c r="K1192" i="2" s="1"/>
  <c r="J1193" i="2"/>
  <c r="K1193" i="2" s="1"/>
  <c r="J1194" i="2"/>
  <c r="K1194" i="2" s="1"/>
  <c r="J1195" i="2"/>
  <c r="K1195" i="2" s="1"/>
  <c r="J1196" i="2"/>
  <c r="K1196" i="2" s="1"/>
  <c r="J1197" i="2"/>
  <c r="K1197" i="2" s="1"/>
  <c r="J1198" i="2"/>
  <c r="K1198" i="2" s="1"/>
  <c r="J1199" i="2"/>
  <c r="K1199" i="2" s="1"/>
  <c r="J1200" i="2"/>
  <c r="K1200" i="2" s="1"/>
  <c r="J1201" i="2"/>
  <c r="K1201" i="2" s="1"/>
  <c r="J1202" i="2"/>
  <c r="K1202" i="2" s="1"/>
  <c r="J1203" i="2"/>
  <c r="K1203" i="2" s="1"/>
  <c r="J1204" i="2"/>
  <c r="K1204" i="2" s="1"/>
  <c r="J1206" i="2"/>
  <c r="K1206" i="2" s="1"/>
  <c r="J1207" i="2"/>
  <c r="K1207" i="2" s="1"/>
  <c r="J1208" i="2"/>
  <c r="K1208" i="2" s="1"/>
  <c r="J1209" i="2"/>
  <c r="K1209" i="2" s="1"/>
  <c r="J1210" i="2"/>
  <c r="K1210" i="2" s="1"/>
  <c r="J1211" i="2"/>
  <c r="K1211" i="2" s="1"/>
  <c r="J1212" i="2"/>
  <c r="K1212" i="2" s="1"/>
  <c r="J1213" i="2"/>
  <c r="K1213" i="2" s="1"/>
  <c r="J1214" i="2"/>
  <c r="K1214" i="2" s="1"/>
  <c r="J1215" i="2"/>
  <c r="K1215" i="2" s="1"/>
  <c r="J1216" i="2"/>
  <c r="K1216" i="2" s="1"/>
  <c r="J1217" i="2"/>
  <c r="K1217" i="2" s="1"/>
  <c r="J1218" i="2"/>
  <c r="K1218" i="2" s="1"/>
  <c r="J1219" i="2"/>
  <c r="K1219" i="2" s="1"/>
  <c r="J1220" i="2"/>
  <c r="K1220" i="2" s="1"/>
  <c r="J1221" i="2"/>
  <c r="K1221" i="2" s="1"/>
  <c r="J1222" i="2"/>
  <c r="K1222" i="2" s="1"/>
  <c r="J1224" i="2"/>
  <c r="K1224" i="2" s="1"/>
  <c r="J1225" i="2"/>
  <c r="K1225" i="2" s="1"/>
  <c r="J1226" i="2"/>
  <c r="K1226" i="2" s="1"/>
  <c r="J1227" i="2"/>
  <c r="K1227" i="2" s="1"/>
  <c r="J1228" i="2"/>
  <c r="K1228" i="2" s="1"/>
  <c r="J1229" i="2"/>
  <c r="K1229" i="2" s="1"/>
  <c r="J1231" i="2"/>
  <c r="K1231" i="2" s="1"/>
  <c r="J1234" i="2"/>
  <c r="K1234" i="2" s="1"/>
  <c r="J1235" i="2"/>
  <c r="K1235" i="2" s="1"/>
  <c r="J1236" i="2"/>
  <c r="K1236" i="2" s="1"/>
  <c r="J1237" i="2"/>
  <c r="K1237" i="2" s="1"/>
  <c r="J1238" i="2"/>
  <c r="K1238" i="2" s="1"/>
  <c r="J1239" i="2"/>
  <c r="K1239" i="2" s="1"/>
  <c r="J1240" i="2"/>
  <c r="K1240" i="2" s="1"/>
  <c r="J1241" i="2"/>
  <c r="K1241" i="2" s="1"/>
  <c r="J1242" i="2"/>
  <c r="K1242" i="2" s="1"/>
  <c r="J1243" i="2"/>
  <c r="K1243" i="2" s="1"/>
  <c r="J1244" i="2"/>
  <c r="K1244" i="2" s="1"/>
  <c r="J1245" i="2"/>
  <c r="K1245" i="2" s="1"/>
  <c r="J1246" i="2"/>
  <c r="K1246" i="2" s="1"/>
  <c r="J1247" i="2"/>
  <c r="K1247" i="2" s="1"/>
  <c r="J1253" i="2"/>
  <c r="K1253" i="2" s="1"/>
  <c r="J1066" i="2"/>
  <c r="K1066" i="2" s="1"/>
  <c r="J985" i="2"/>
  <c r="K985" i="2" s="1"/>
  <c r="J986" i="2"/>
  <c r="K986" i="2" s="1"/>
  <c r="J987" i="2"/>
  <c r="K987" i="2" s="1"/>
  <c r="J988" i="2"/>
  <c r="K988" i="2" s="1"/>
  <c r="J989" i="2"/>
  <c r="K989" i="2" s="1"/>
  <c r="J990" i="2"/>
  <c r="K990" i="2" s="1"/>
  <c r="J991" i="2"/>
  <c r="K991" i="2" s="1"/>
  <c r="J992" i="2"/>
  <c r="K992" i="2" s="1"/>
  <c r="J993" i="2"/>
  <c r="K993" i="2" s="1"/>
  <c r="J994" i="2"/>
  <c r="K994" i="2" s="1"/>
  <c r="J995" i="2"/>
  <c r="K995" i="2" s="1"/>
  <c r="J996" i="2"/>
  <c r="K996" i="2" s="1"/>
  <c r="J997" i="2"/>
  <c r="K997" i="2" s="1"/>
  <c r="J998" i="2"/>
  <c r="K998" i="2" s="1"/>
  <c r="J999" i="2"/>
  <c r="K999" i="2" s="1"/>
  <c r="J1000" i="2"/>
  <c r="K1000" i="2" s="1"/>
  <c r="J1001" i="2"/>
  <c r="K1001" i="2" s="1"/>
  <c r="J1003" i="2"/>
  <c r="K1003" i="2" s="1"/>
  <c r="J1007" i="2"/>
  <c r="K1007" i="2" s="1"/>
  <c r="J1009" i="2"/>
  <c r="K1009" i="2" s="1"/>
  <c r="J1012" i="2"/>
  <c r="K1012" i="2" s="1"/>
  <c r="J1017" i="2"/>
  <c r="K1017" i="2" s="1"/>
  <c r="J1018" i="2"/>
  <c r="K1018" i="2" s="1"/>
  <c r="J1020" i="2"/>
  <c r="K1020" i="2" s="1"/>
  <c r="J1022" i="2"/>
  <c r="K1022" i="2" s="1"/>
  <c r="J1023" i="2"/>
  <c r="K1023" i="2" s="1"/>
  <c r="J1024" i="2"/>
  <c r="K1024" i="2" s="1"/>
  <c r="J1025" i="2"/>
  <c r="K1025" i="2" s="1"/>
  <c r="J1027" i="2"/>
  <c r="K1027" i="2" s="1"/>
  <c r="J1028" i="2"/>
  <c r="K1028" i="2" s="1"/>
  <c r="J1029" i="2"/>
  <c r="K1029" i="2" s="1"/>
  <c r="J1031" i="2"/>
  <c r="K1031" i="2" s="1"/>
  <c r="J1032" i="2"/>
  <c r="K1032" i="2" s="1"/>
  <c r="J1033" i="2"/>
  <c r="K1033" i="2" s="1"/>
  <c r="J1034" i="2"/>
  <c r="K1034" i="2" s="1"/>
  <c r="J1035" i="2"/>
  <c r="K1035" i="2" s="1"/>
  <c r="J1036" i="2"/>
  <c r="K1036" i="2" s="1"/>
  <c r="J1037" i="2"/>
  <c r="K1037" i="2" s="1"/>
  <c r="J1038" i="2"/>
  <c r="K1038" i="2" s="1"/>
  <c r="J1039" i="2"/>
  <c r="K1039" i="2" s="1"/>
  <c r="J1040" i="2"/>
  <c r="K1040" i="2" s="1"/>
  <c r="J1041" i="2"/>
  <c r="K1041" i="2" s="1"/>
  <c r="J1042" i="2"/>
  <c r="K1042" i="2" s="1"/>
  <c r="J1043" i="2"/>
  <c r="K1043" i="2" s="1"/>
  <c r="J1044" i="2"/>
  <c r="K1044" i="2" s="1"/>
  <c r="J1045" i="2"/>
  <c r="K1045" i="2" s="1"/>
  <c r="J1046" i="2"/>
  <c r="K1046" i="2" s="1"/>
  <c r="J1047" i="2"/>
  <c r="K1047" i="2" s="1"/>
  <c r="J1048" i="2"/>
  <c r="K1048" i="2" s="1"/>
  <c r="J1049" i="2"/>
  <c r="K1049" i="2" s="1"/>
  <c r="J1050" i="2"/>
  <c r="K1050" i="2" s="1"/>
  <c r="J1051" i="2"/>
  <c r="K1051" i="2" s="1"/>
  <c r="J1052" i="2"/>
  <c r="K1052" i="2" s="1"/>
  <c r="J1053" i="2"/>
  <c r="K1053" i="2" s="1"/>
  <c r="J1054" i="2"/>
  <c r="K1054" i="2" s="1"/>
  <c r="J1055" i="2"/>
  <c r="K1055" i="2" s="1"/>
  <c r="J1056" i="2"/>
  <c r="K1056" i="2" s="1"/>
  <c r="J1058" i="2"/>
  <c r="K1058" i="2" s="1"/>
  <c r="J1059" i="2"/>
  <c r="K1059" i="2" s="1"/>
  <c r="J1060" i="2"/>
  <c r="K1060" i="2" s="1"/>
  <c r="S33" i="3"/>
  <c r="J930" i="2" l="1"/>
  <c r="K930" i="2" s="1"/>
  <c r="J931" i="2"/>
  <c r="K931" i="2" s="1"/>
  <c r="J932" i="2"/>
  <c r="K932" i="2" s="1"/>
  <c r="J933" i="2"/>
  <c r="K933" i="2" s="1"/>
  <c r="J934" i="2"/>
  <c r="K934" i="2" s="1"/>
  <c r="J935" i="2"/>
  <c r="K935" i="2" s="1"/>
  <c r="J936" i="2"/>
  <c r="K936" i="2" s="1"/>
  <c r="J937" i="2"/>
  <c r="K937" i="2" s="1"/>
  <c r="J938" i="2"/>
  <c r="K938" i="2" s="1"/>
  <c r="J939" i="2"/>
  <c r="K939" i="2" s="1"/>
  <c r="J940" i="2"/>
  <c r="K940" i="2" s="1"/>
  <c r="J941" i="2"/>
  <c r="K941" i="2" s="1"/>
  <c r="J942" i="2"/>
  <c r="K942" i="2" s="1"/>
  <c r="J943" i="2"/>
  <c r="K943" i="2" s="1"/>
  <c r="J944" i="2"/>
  <c r="K944" i="2" s="1"/>
  <c r="J945" i="2"/>
  <c r="K945" i="2" s="1"/>
  <c r="J946" i="2"/>
  <c r="K946" i="2" s="1"/>
  <c r="J947" i="2"/>
  <c r="K947" i="2" s="1"/>
  <c r="J948" i="2"/>
  <c r="K948" i="2" s="1"/>
  <c r="J949" i="2"/>
  <c r="K949" i="2" s="1"/>
  <c r="J950" i="2"/>
  <c r="K950" i="2" s="1"/>
  <c r="J951" i="2"/>
  <c r="K951" i="2" s="1"/>
  <c r="J952" i="2"/>
  <c r="K952" i="2" s="1"/>
  <c r="J953" i="2"/>
  <c r="K953" i="2" s="1"/>
  <c r="J954" i="2"/>
  <c r="K954" i="2" s="1"/>
  <c r="J955" i="2"/>
  <c r="K955" i="2" s="1"/>
  <c r="J956" i="2"/>
  <c r="K956" i="2" s="1"/>
  <c r="J957" i="2"/>
  <c r="K957" i="2" s="1"/>
  <c r="J958" i="2"/>
  <c r="K958" i="2" s="1"/>
  <c r="J959" i="2"/>
  <c r="K959" i="2" s="1"/>
  <c r="J960" i="2"/>
  <c r="K960" i="2" s="1"/>
  <c r="J961" i="2"/>
  <c r="K961" i="2" s="1"/>
  <c r="J962" i="2"/>
  <c r="K962" i="2" s="1"/>
  <c r="J963" i="2"/>
  <c r="K963" i="2" s="1"/>
  <c r="J964" i="2"/>
  <c r="K964" i="2" s="1"/>
  <c r="J965" i="2"/>
  <c r="K965" i="2" s="1"/>
  <c r="J966" i="2"/>
  <c r="K966" i="2" s="1"/>
  <c r="J967" i="2"/>
  <c r="K967" i="2" s="1"/>
  <c r="J968" i="2"/>
  <c r="K968" i="2" s="1"/>
  <c r="J969" i="2"/>
  <c r="K969" i="2" s="1"/>
  <c r="J970" i="2"/>
  <c r="K970" i="2" s="1"/>
  <c r="J971" i="2"/>
  <c r="K971" i="2" s="1"/>
  <c r="J972" i="2"/>
  <c r="K972" i="2" s="1"/>
  <c r="J973" i="2"/>
  <c r="K973" i="2" s="1"/>
  <c r="J974" i="2"/>
  <c r="K974" i="2" s="1"/>
  <c r="J975" i="2"/>
  <c r="K975" i="2" s="1"/>
  <c r="J976" i="2"/>
  <c r="K976" i="2" s="1"/>
  <c r="J977" i="2"/>
  <c r="K977" i="2" s="1"/>
  <c r="J978" i="2"/>
  <c r="K978" i="2" s="1"/>
  <c r="J979" i="2"/>
  <c r="K979" i="2" s="1"/>
  <c r="J980" i="2"/>
  <c r="K980" i="2" s="1"/>
  <c r="J981" i="2"/>
  <c r="K981" i="2" s="1"/>
  <c r="J982" i="2"/>
  <c r="K982" i="2" s="1"/>
  <c r="J983" i="2"/>
  <c r="K983" i="2" s="1"/>
  <c r="J984" i="2"/>
  <c r="K984" i="2" s="1"/>
  <c r="J929" i="2"/>
  <c r="K929" i="2" s="1"/>
  <c r="AH966" i="2"/>
  <c r="AH967" i="2"/>
  <c r="AH968" i="2"/>
  <c r="AH970" i="2"/>
  <c r="AH971" i="2"/>
  <c r="AH972" i="2"/>
  <c r="AH973" i="2"/>
  <c r="AH974" i="2"/>
  <c r="AH975" i="2"/>
  <c r="AH976" i="2"/>
  <c r="AH977" i="2"/>
  <c r="AH978" i="2"/>
  <c r="AH979" i="2"/>
  <c r="AH980" i="2"/>
  <c r="AH981" i="2"/>
  <c r="AH982" i="2"/>
  <c r="AH983" i="2"/>
  <c r="AH984" i="2"/>
  <c r="AI947" i="2"/>
  <c r="AJ947" i="2"/>
  <c r="AI948" i="2"/>
  <c r="AJ948" i="2"/>
  <c r="AI949" i="2"/>
  <c r="AJ949" i="2"/>
  <c r="AI950" i="2"/>
  <c r="AJ950" i="2"/>
  <c r="AI951" i="2"/>
  <c r="AJ951" i="2"/>
  <c r="AI952" i="2"/>
  <c r="AJ952" i="2"/>
  <c r="AI953" i="2"/>
  <c r="AJ953" i="2"/>
  <c r="AI954" i="2"/>
  <c r="AJ954" i="2"/>
  <c r="AI955" i="2"/>
  <c r="AJ955" i="2"/>
  <c r="AI956" i="2"/>
  <c r="AJ956" i="2"/>
  <c r="AI957" i="2"/>
  <c r="AJ957" i="2"/>
  <c r="AI958" i="2"/>
  <c r="AJ958" i="2"/>
  <c r="AI959" i="2"/>
  <c r="AJ959" i="2"/>
  <c r="AI960" i="2"/>
  <c r="AJ960" i="2"/>
  <c r="AI961" i="2"/>
  <c r="AJ961" i="2"/>
  <c r="AI962" i="2"/>
  <c r="AJ962" i="2"/>
  <c r="AI963" i="2"/>
  <c r="AJ963" i="2"/>
  <c r="AI964" i="2"/>
  <c r="AJ964" i="2"/>
  <c r="AI965" i="2"/>
  <c r="AJ965" i="2"/>
  <c r="AI966" i="2"/>
  <c r="AJ966" i="2"/>
  <c r="AI967" i="2"/>
  <c r="AJ967" i="2"/>
  <c r="AI968" i="2"/>
  <c r="AJ968" i="2"/>
  <c r="AI969" i="2"/>
  <c r="AJ969" i="2"/>
  <c r="AI970" i="2"/>
  <c r="AJ970" i="2"/>
  <c r="AI971" i="2"/>
  <c r="AJ971" i="2"/>
  <c r="AI972" i="2"/>
  <c r="AJ972" i="2"/>
  <c r="AI973" i="2"/>
  <c r="AJ973" i="2"/>
  <c r="AI974" i="2"/>
  <c r="AJ974" i="2"/>
  <c r="AI975" i="2"/>
  <c r="AJ975" i="2"/>
  <c r="AI976" i="2"/>
  <c r="AJ976" i="2"/>
  <c r="AI977" i="2"/>
  <c r="AJ977" i="2"/>
  <c r="AI978" i="2"/>
  <c r="AJ978" i="2"/>
  <c r="AI979" i="2"/>
  <c r="AJ979" i="2"/>
  <c r="AI980" i="2"/>
  <c r="AJ980" i="2"/>
  <c r="AI981" i="2"/>
  <c r="AJ981" i="2"/>
  <c r="AI982" i="2"/>
  <c r="AJ982" i="2"/>
  <c r="AI983" i="2"/>
  <c r="AJ983" i="2"/>
  <c r="AI984" i="2"/>
  <c r="AJ984" i="2"/>
  <c r="AJ946" i="2"/>
  <c r="AI946" i="2"/>
  <c r="AI921" i="2" l="1"/>
  <c r="AJ921" i="2"/>
  <c r="AI922" i="2"/>
  <c r="AJ922" i="2"/>
  <c r="AI923" i="2"/>
  <c r="AJ923" i="2"/>
  <c r="AI924" i="2"/>
  <c r="AJ924" i="2"/>
  <c r="AI925" i="2"/>
  <c r="AJ925" i="2"/>
  <c r="AI926" i="2"/>
  <c r="AJ926" i="2"/>
  <c r="AI927" i="2"/>
  <c r="AJ927" i="2"/>
  <c r="AI928" i="2"/>
  <c r="AJ928" i="2"/>
  <c r="AI929" i="2"/>
  <c r="AJ929" i="2"/>
  <c r="AI930" i="2"/>
  <c r="AJ930" i="2"/>
  <c r="AI931" i="2"/>
  <c r="AJ931" i="2"/>
  <c r="AI932" i="2"/>
  <c r="AJ932" i="2"/>
  <c r="AI933" i="2"/>
  <c r="AJ933" i="2"/>
  <c r="AI934" i="2"/>
  <c r="AJ934" i="2"/>
  <c r="AI935" i="2"/>
  <c r="AJ935" i="2"/>
  <c r="AI936" i="2"/>
  <c r="AJ936" i="2"/>
  <c r="AI937" i="2"/>
  <c r="AJ937" i="2"/>
  <c r="AI938" i="2"/>
  <c r="AJ938" i="2"/>
  <c r="AI939" i="2"/>
  <c r="AJ939" i="2"/>
  <c r="AI940" i="2"/>
  <c r="AJ940" i="2"/>
  <c r="AI941" i="2"/>
  <c r="AJ941" i="2"/>
  <c r="AI942" i="2"/>
  <c r="AJ942" i="2"/>
  <c r="AI943" i="2"/>
  <c r="AJ943" i="2"/>
  <c r="AI944" i="2"/>
  <c r="AJ944" i="2"/>
  <c r="AH921" i="2"/>
  <c r="AH922" i="2"/>
  <c r="AH923" i="2"/>
  <c r="AH924" i="2"/>
  <c r="AH925" i="2"/>
  <c r="AH926" i="2"/>
  <c r="AH927" i="2"/>
  <c r="AH928" i="2"/>
  <c r="AH929" i="2"/>
  <c r="AH930" i="2"/>
  <c r="AH931" i="2"/>
  <c r="AH932" i="2"/>
  <c r="AH933" i="2"/>
  <c r="AH934" i="2"/>
  <c r="AH935" i="2"/>
  <c r="AH936" i="2"/>
  <c r="AH937" i="2"/>
  <c r="AH938" i="2"/>
  <c r="AH943" i="2"/>
  <c r="AH944" i="2"/>
  <c r="AH946" i="2"/>
  <c r="AH947" i="2"/>
  <c r="AH948" i="2"/>
  <c r="AH949" i="2"/>
  <c r="AH950" i="2"/>
  <c r="AH951" i="2"/>
  <c r="AH952" i="2"/>
  <c r="AH953" i="2"/>
  <c r="AH954" i="2"/>
  <c r="AH955" i="2"/>
  <c r="AH956" i="2"/>
  <c r="AH957" i="2"/>
  <c r="AH958" i="2"/>
  <c r="AH959" i="2"/>
  <c r="AH960" i="2"/>
  <c r="AH961" i="2"/>
  <c r="AH962" i="2"/>
  <c r="AH963" i="2"/>
  <c r="AH964" i="2"/>
  <c r="AM921" i="2"/>
  <c r="AG921" i="2"/>
  <c r="AG922" i="2"/>
  <c r="AG923" i="2"/>
  <c r="AG924" i="2"/>
  <c r="AG925" i="2"/>
  <c r="AG926" i="2"/>
  <c r="AG927" i="2"/>
  <c r="AG928" i="2"/>
  <c r="AG929" i="2"/>
  <c r="AG930" i="2"/>
  <c r="AG931" i="2"/>
  <c r="AG932" i="2"/>
  <c r="AG933" i="2"/>
  <c r="AG934" i="2"/>
  <c r="AG935" i="2"/>
  <c r="AG936" i="2"/>
  <c r="AG937" i="2"/>
  <c r="AG938" i="2"/>
  <c r="AG939" i="2"/>
  <c r="AG940" i="2"/>
  <c r="AG941" i="2"/>
  <c r="AG942" i="2"/>
  <c r="AG943" i="2"/>
  <c r="AG944" i="2"/>
  <c r="AG945" i="2"/>
  <c r="AG946" i="2"/>
  <c r="AG947" i="2"/>
  <c r="AG948" i="2"/>
  <c r="AG949" i="2"/>
  <c r="AG950" i="2"/>
  <c r="AG951" i="2"/>
  <c r="AG952" i="2"/>
  <c r="AG953" i="2"/>
  <c r="AG954" i="2"/>
  <c r="AG955" i="2"/>
  <c r="AG956" i="2"/>
  <c r="AG957" i="2"/>
  <c r="AG958" i="2"/>
  <c r="AG959" i="2"/>
  <c r="AG960" i="2"/>
  <c r="AG961" i="2"/>
  <c r="AG962" i="2"/>
  <c r="AG963" i="2"/>
  <c r="AG964" i="2"/>
  <c r="AG965" i="2"/>
  <c r="AG966" i="2"/>
  <c r="AG967" i="2"/>
  <c r="AG968" i="2"/>
  <c r="AG969" i="2"/>
  <c r="AG970" i="2"/>
  <c r="AG971" i="2"/>
  <c r="AG972" i="2"/>
  <c r="AG973" i="2"/>
  <c r="AG974" i="2"/>
  <c r="AG975" i="2"/>
  <c r="AG976" i="2"/>
  <c r="AG977" i="2"/>
  <c r="AG978" i="2"/>
  <c r="AG979" i="2"/>
  <c r="AG980" i="2"/>
  <c r="AG981" i="2"/>
  <c r="AG982" i="2"/>
  <c r="AG983" i="2"/>
  <c r="AG984" i="2"/>
  <c r="AN921" i="2"/>
  <c r="AO921" i="2"/>
  <c r="AP921" i="2"/>
  <c r="AM922" i="2"/>
  <c r="AN922" i="2"/>
  <c r="AO922" i="2"/>
  <c r="AP922" i="2"/>
  <c r="AM923" i="2"/>
  <c r="AN923" i="2"/>
  <c r="AO923" i="2"/>
  <c r="AP923" i="2"/>
  <c r="AM924" i="2"/>
  <c r="AN924" i="2"/>
  <c r="AO924" i="2"/>
  <c r="AP924" i="2"/>
  <c r="AM925" i="2"/>
  <c r="AN925" i="2"/>
  <c r="AO925" i="2"/>
  <c r="AP925" i="2"/>
  <c r="AM926" i="2"/>
  <c r="AN926" i="2"/>
  <c r="AO926" i="2"/>
  <c r="AP926" i="2"/>
  <c r="AM927" i="2"/>
  <c r="AN927" i="2"/>
  <c r="AO927" i="2"/>
  <c r="AP927" i="2"/>
  <c r="AM928" i="2"/>
  <c r="AN928" i="2"/>
  <c r="AO928" i="2"/>
  <c r="AP928" i="2"/>
  <c r="AM929" i="2"/>
  <c r="AN929" i="2"/>
  <c r="AO929" i="2"/>
  <c r="AP929" i="2"/>
  <c r="AM930" i="2"/>
  <c r="AN930" i="2"/>
  <c r="AO930" i="2"/>
  <c r="AP930" i="2"/>
  <c r="AM931" i="2"/>
  <c r="AN931" i="2"/>
  <c r="AO931" i="2"/>
  <c r="AP931" i="2"/>
  <c r="AM932" i="2"/>
  <c r="AN932" i="2"/>
  <c r="AO932" i="2"/>
  <c r="AP932" i="2"/>
  <c r="AM933" i="2"/>
  <c r="AN933" i="2"/>
  <c r="AO933" i="2"/>
  <c r="AP933" i="2"/>
  <c r="AM934" i="2"/>
  <c r="AN934" i="2"/>
  <c r="AO934" i="2"/>
  <c r="AP934" i="2"/>
  <c r="AM935" i="2"/>
  <c r="AN935" i="2"/>
  <c r="AO935" i="2"/>
  <c r="AP935" i="2"/>
  <c r="AM936" i="2"/>
  <c r="AN936" i="2"/>
  <c r="AO936" i="2"/>
  <c r="AP936" i="2"/>
  <c r="AM937" i="2"/>
  <c r="AN937" i="2"/>
  <c r="AO937" i="2"/>
  <c r="AP937" i="2"/>
  <c r="AM938" i="2"/>
  <c r="AN938" i="2"/>
  <c r="AO938" i="2"/>
  <c r="AP938" i="2"/>
  <c r="AM939" i="2"/>
  <c r="AN939" i="2"/>
  <c r="AO939" i="2"/>
  <c r="AP939" i="2"/>
  <c r="AM940" i="2"/>
  <c r="AN940" i="2"/>
  <c r="AO940" i="2"/>
  <c r="AP940" i="2"/>
  <c r="AM941" i="2"/>
  <c r="AN941" i="2"/>
  <c r="AO941" i="2"/>
  <c r="AP941" i="2"/>
  <c r="AM942" i="2"/>
  <c r="AN942" i="2"/>
  <c r="AO942" i="2"/>
  <c r="AP942" i="2"/>
  <c r="AM943" i="2"/>
  <c r="AN943" i="2"/>
  <c r="AO943" i="2"/>
  <c r="AP943" i="2"/>
  <c r="AM944" i="2"/>
  <c r="AN944" i="2"/>
  <c r="AO944" i="2"/>
  <c r="AP944" i="2"/>
  <c r="AM945" i="2"/>
  <c r="AN945" i="2"/>
  <c r="AO945" i="2"/>
  <c r="AP945" i="2"/>
  <c r="AM946" i="2"/>
  <c r="AN946" i="2"/>
  <c r="AO946" i="2"/>
  <c r="AP946" i="2"/>
  <c r="AM947" i="2"/>
  <c r="AN947" i="2"/>
  <c r="AO947" i="2"/>
  <c r="AP947" i="2"/>
  <c r="AM948" i="2"/>
  <c r="AN948" i="2"/>
  <c r="AO948" i="2"/>
  <c r="AP948" i="2"/>
  <c r="AM949" i="2"/>
  <c r="AN949" i="2"/>
  <c r="AO949" i="2"/>
  <c r="AP949" i="2"/>
  <c r="AM950" i="2"/>
  <c r="AN950" i="2"/>
  <c r="AO950" i="2"/>
  <c r="AP950" i="2"/>
  <c r="AM951" i="2"/>
  <c r="AN951" i="2"/>
  <c r="AO951" i="2"/>
  <c r="AP951" i="2"/>
  <c r="AM952" i="2"/>
  <c r="AN952" i="2"/>
  <c r="AO952" i="2"/>
  <c r="AP952" i="2"/>
  <c r="AM953" i="2"/>
  <c r="AN953" i="2"/>
  <c r="AO953" i="2"/>
  <c r="AP953" i="2"/>
  <c r="AM954" i="2"/>
  <c r="AN954" i="2"/>
  <c r="AO954" i="2"/>
  <c r="AP954" i="2"/>
  <c r="AM955" i="2"/>
  <c r="AN955" i="2"/>
  <c r="AO955" i="2"/>
  <c r="AP955" i="2"/>
  <c r="AM956" i="2"/>
  <c r="AN956" i="2"/>
  <c r="AO956" i="2"/>
  <c r="AP956" i="2"/>
  <c r="AM957" i="2"/>
  <c r="AN957" i="2"/>
  <c r="AO957" i="2"/>
  <c r="AP957" i="2"/>
  <c r="AM958" i="2"/>
  <c r="AN958" i="2"/>
  <c r="AO958" i="2"/>
  <c r="AP958" i="2"/>
  <c r="AM959" i="2"/>
  <c r="AN959" i="2"/>
  <c r="AO959" i="2"/>
  <c r="AP959" i="2"/>
  <c r="AM960" i="2"/>
  <c r="AN960" i="2"/>
  <c r="AO960" i="2"/>
  <c r="AP960" i="2"/>
  <c r="AM961" i="2"/>
  <c r="AN961" i="2"/>
  <c r="AO961" i="2"/>
  <c r="AP961" i="2"/>
  <c r="AM962" i="2"/>
  <c r="AN962" i="2"/>
  <c r="AO962" i="2"/>
  <c r="AP962" i="2"/>
  <c r="AM963" i="2"/>
  <c r="AN963" i="2"/>
  <c r="AO963" i="2"/>
  <c r="AP963" i="2"/>
  <c r="AM964" i="2"/>
  <c r="AN964" i="2"/>
  <c r="AO964" i="2"/>
  <c r="AP964" i="2"/>
  <c r="AM965" i="2"/>
  <c r="AN965" i="2"/>
  <c r="AO965" i="2"/>
  <c r="AP965" i="2"/>
  <c r="AM966" i="2"/>
  <c r="AN966" i="2"/>
  <c r="AO966" i="2"/>
  <c r="AP966" i="2"/>
  <c r="AM967" i="2"/>
  <c r="AN967" i="2"/>
  <c r="AO967" i="2"/>
  <c r="AP967" i="2"/>
  <c r="AM968" i="2"/>
  <c r="AN968" i="2"/>
  <c r="AO968" i="2"/>
  <c r="AP968" i="2"/>
  <c r="AM969" i="2"/>
  <c r="AN969" i="2"/>
  <c r="AO969" i="2"/>
  <c r="AP969" i="2"/>
  <c r="AM970" i="2"/>
  <c r="AN970" i="2"/>
  <c r="AO970" i="2"/>
  <c r="AP970" i="2"/>
  <c r="AM971" i="2"/>
  <c r="AN971" i="2"/>
  <c r="AO971" i="2"/>
  <c r="AP971" i="2"/>
  <c r="AM972" i="2"/>
  <c r="AN972" i="2"/>
  <c r="AO972" i="2"/>
  <c r="AP972" i="2"/>
  <c r="AM973" i="2"/>
  <c r="AN973" i="2"/>
  <c r="AO973" i="2"/>
  <c r="AP973" i="2"/>
  <c r="AM974" i="2"/>
  <c r="AN974" i="2"/>
  <c r="AO974" i="2"/>
  <c r="AP974" i="2"/>
  <c r="AM975" i="2"/>
  <c r="AN975" i="2"/>
  <c r="AO975" i="2"/>
  <c r="AP975" i="2"/>
  <c r="AM976" i="2"/>
  <c r="AN976" i="2"/>
  <c r="AO976" i="2"/>
  <c r="AP976" i="2"/>
  <c r="AM977" i="2"/>
  <c r="AN977" i="2"/>
  <c r="AO977" i="2"/>
  <c r="AP977" i="2"/>
  <c r="AM978" i="2"/>
  <c r="AN978" i="2"/>
  <c r="AO978" i="2"/>
  <c r="AP978" i="2"/>
  <c r="AM979" i="2"/>
  <c r="AN979" i="2"/>
  <c r="AO979" i="2"/>
  <c r="AP979" i="2"/>
  <c r="AM980" i="2"/>
  <c r="AN980" i="2"/>
  <c r="AO980" i="2"/>
  <c r="AP980" i="2"/>
  <c r="AM981" i="2"/>
  <c r="AN981" i="2"/>
  <c r="AO981" i="2"/>
  <c r="AP981" i="2"/>
  <c r="AM982" i="2"/>
  <c r="AN982" i="2"/>
  <c r="AO982" i="2"/>
  <c r="AP982" i="2"/>
  <c r="AM983" i="2"/>
  <c r="AN983" i="2"/>
  <c r="AO983" i="2"/>
  <c r="AP983" i="2"/>
  <c r="AM984" i="2"/>
  <c r="AN984" i="2"/>
  <c r="AO984" i="2"/>
  <c r="AP984" i="2"/>
  <c r="J921" i="2" l="1"/>
  <c r="K921" i="2" s="1"/>
  <c r="J922" i="2"/>
  <c r="K922" i="2" s="1"/>
  <c r="J923" i="2"/>
  <c r="K923" i="2" s="1"/>
  <c r="J924" i="2"/>
  <c r="K924" i="2" s="1"/>
  <c r="J925" i="2"/>
  <c r="K925" i="2" s="1"/>
  <c r="J926" i="2"/>
  <c r="K926" i="2" s="1"/>
  <c r="J927" i="2"/>
  <c r="K927" i="2" s="1"/>
  <c r="R21" i="3" l="1"/>
  <c r="Q33" i="3"/>
  <c r="AD475" i="2"/>
  <c r="AD474" i="2"/>
  <c r="AD472" i="2"/>
  <c r="AD471" i="2"/>
  <c r="AD468" i="2"/>
  <c r="AD467" i="2"/>
  <c r="AD466" i="2"/>
  <c r="AP819" i="2"/>
  <c r="AP820" i="2"/>
  <c r="AP821" i="2"/>
  <c r="AP822" i="2"/>
  <c r="AP823" i="2"/>
  <c r="AP824" i="2"/>
  <c r="AP825" i="2"/>
  <c r="AP826" i="2"/>
  <c r="AP827" i="2"/>
  <c r="AP828" i="2"/>
  <c r="AP829" i="2"/>
  <c r="AP830" i="2"/>
  <c r="AP831" i="2"/>
  <c r="AP832" i="2"/>
  <c r="AP833" i="2"/>
  <c r="AP834" i="2"/>
  <c r="AP835" i="2"/>
  <c r="AP836" i="2"/>
  <c r="AP837" i="2"/>
  <c r="AP838" i="2"/>
  <c r="AP839" i="2"/>
  <c r="AP840" i="2"/>
  <c r="AP841" i="2"/>
  <c r="AP842" i="2"/>
  <c r="AP843" i="2"/>
  <c r="AP844" i="2"/>
  <c r="AP845" i="2"/>
  <c r="AP846" i="2"/>
  <c r="AP847" i="2"/>
  <c r="AP848" i="2"/>
  <c r="AP849" i="2"/>
  <c r="AP850" i="2"/>
  <c r="AP851" i="2"/>
  <c r="AP852" i="2"/>
  <c r="AP853" i="2"/>
  <c r="AP854" i="2"/>
  <c r="AP855" i="2"/>
  <c r="AP856" i="2"/>
  <c r="AP857" i="2"/>
  <c r="AP858" i="2"/>
  <c r="AP859" i="2"/>
  <c r="AP860" i="2"/>
  <c r="AP861" i="2"/>
  <c r="AP862" i="2"/>
  <c r="AP863" i="2"/>
  <c r="AP864" i="2"/>
  <c r="AP865" i="2"/>
  <c r="AP866" i="2"/>
  <c r="AP867" i="2"/>
  <c r="AP868" i="2"/>
  <c r="AP869" i="2"/>
  <c r="AP870" i="2"/>
  <c r="AP871" i="2"/>
  <c r="AP872" i="2"/>
  <c r="AP873" i="2"/>
  <c r="AP874" i="2"/>
  <c r="AP875" i="2"/>
  <c r="AP876" i="2"/>
  <c r="AP877" i="2"/>
  <c r="AP878" i="2"/>
  <c r="AP879" i="2"/>
  <c r="AP880" i="2"/>
  <c r="AP881" i="2"/>
  <c r="AP882" i="2"/>
  <c r="AP883" i="2"/>
  <c r="AP884" i="2"/>
  <c r="AP885" i="2"/>
  <c r="AP886" i="2"/>
  <c r="AP887" i="2"/>
  <c r="AP888" i="2"/>
  <c r="AP889" i="2"/>
  <c r="AP890" i="2"/>
  <c r="AP891" i="2"/>
  <c r="AP892" i="2"/>
  <c r="AP893" i="2"/>
  <c r="AP894" i="2"/>
  <c r="AP895" i="2"/>
  <c r="AP896" i="2"/>
  <c r="AP897" i="2"/>
  <c r="AP898" i="2"/>
  <c r="AP899" i="2"/>
  <c r="AP900" i="2"/>
  <c r="AP901" i="2"/>
  <c r="AP902" i="2"/>
  <c r="AP903" i="2"/>
  <c r="AP904" i="2"/>
  <c r="AP905" i="2"/>
  <c r="AP906" i="2"/>
  <c r="AP907" i="2"/>
  <c r="AP908" i="2"/>
  <c r="AP909" i="2"/>
  <c r="AP910" i="2"/>
  <c r="AP911" i="2"/>
  <c r="AP912" i="2"/>
  <c r="AP913" i="2"/>
  <c r="AP914" i="2"/>
  <c r="AP915" i="2"/>
  <c r="AP916" i="2"/>
  <c r="AP917" i="2"/>
  <c r="AP918" i="2"/>
  <c r="AP919" i="2"/>
  <c r="AP920" i="2"/>
  <c r="AO819" i="2"/>
  <c r="AO820" i="2"/>
  <c r="AO821" i="2"/>
  <c r="AO822" i="2"/>
  <c r="AO823" i="2"/>
  <c r="AO824" i="2"/>
  <c r="AO825" i="2"/>
  <c r="AO826" i="2"/>
  <c r="AO827" i="2"/>
  <c r="AO828" i="2"/>
  <c r="AO829" i="2"/>
  <c r="AO830" i="2"/>
  <c r="AO831" i="2"/>
  <c r="AO832" i="2"/>
  <c r="AO833" i="2"/>
  <c r="AO834" i="2"/>
  <c r="AO835" i="2"/>
  <c r="AO836" i="2"/>
  <c r="AO837" i="2"/>
  <c r="AO838" i="2"/>
  <c r="AO839" i="2"/>
  <c r="AO840" i="2"/>
  <c r="AO841" i="2"/>
  <c r="AO842" i="2"/>
  <c r="AO843" i="2"/>
  <c r="AO844" i="2"/>
  <c r="AO845" i="2"/>
  <c r="AO846" i="2"/>
  <c r="AO847" i="2"/>
  <c r="AO848" i="2"/>
  <c r="AO849" i="2"/>
  <c r="AO850" i="2"/>
  <c r="AO851" i="2"/>
  <c r="AO852" i="2"/>
  <c r="AO853" i="2"/>
  <c r="AO854" i="2"/>
  <c r="AO855" i="2"/>
  <c r="AO856" i="2"/>
  <c r="AO857" i="2"/>
  <c r="AO858" i="2"/>
  <c r="AO859" i="2"/>
  <c r="AO860" i="2"/>
  <c r="AO861" i="2"/>
  <c r="AO862" i="2"/>
  <c r="AO863" i="2"/>
  <c r="AO864" i="2"/>
  <c r="AO865" i="2"/>
  <c r="AO866" i="2"/>
  <c r="AO867" i="2"/>
  <c r="AO868" i="2"/>
  <c r="AO869" i="2"/>
  <c r="AO870" i="2"/>
  <c r="AO871" i="2"/>
  <c r="AO872" i="2"/>
  <c r="AO873" i="2"/>
  <c r="AO874" i="2"/>
  <c r="AO875" i="2"/>
  <c r="AO876" i="2"/>
  <c r="AO877" i="2"/>
  <c r="AO878" i="2"/>
  <c r="AO879" i="2"/>
  <c r="AO880" i="2"/>
  <c r="AO881" i="2"/>
  <c r="AO882" i="2"/>
  <c r="AO883" i="2"/>
  <c r="AO884" i="2"/>
  <c r="AO885" i="2"/>
  <c r="AO886" i="2"/>
  <c r="AO887" i="2"/>
  <c r="AO888" i="2"/>
  <c r="AO889" i="2"/>
  <c r="AO890" i="2"/>
  <c r="AO891" i="2"/>
  <c r="AO892" i="2"/>
  <c r="AO893" i="2"/>
  <c r="AO894" i="2"/>
  <c r="AO895" i="2"/>
  <c r="AO896" i="2"/>
  <c r="AO897" i="2"/>
  <c r="AO898" i="2"/>
  <c r="AO899" i="2"/>
  <c r="AO900" i="2"/>
  <c r="AO901" i="2"/>
  <c r="AO902" i="2"/>
  <c r="AO903" i="2"/>
  <c r="AO904" i="2"/>
  <c r="AO905" i="2"/>
  <c r="AO906" i="2"/>
  <c r="AO907" i="2"/>
  <c r="AO908" i="2"/>
  <c r="AO909" i="2"/>
  <c r="AO910" i="2"/>
  <c r="AO911" i="2"/>
  <c r="AO912" i="2"/>
  <c r="AO913" i="2"/>
  <c r="AO914" i="2"/>
  <c r="AO915" i="2"/>
  <c r="AO916" i="2"/>
  <c r="AO917" i="2"/>
  <c r="AO918" i="2"/>
  <c r="AO919" i="2"/>
  <c r="AO920" i="2"/>
  <c r="AO818" i="2"/>
  <c r="AP818" i="2"/>
  <c r="AM818" i="2" l="1"/>
  <c r="AN818" i="2"/>
  <c r="AH822" i="2"/>
  <c r="AH823" i="2"/>
  <c r="AH824" i="2"/>
  <c r="AH825" i="2"/>
  <c r="AH826" i="2"/>
  <c r="AH827" i="2"/>
  <c r="AH828" i="2"/>
  <c r="AH829" i="2"/>
  <c r="AH830" i="2"/>
  <c r="AH831" i="2"/>
  <c r="AH832" i="2"/>
  <c r="AH833" i="2"/>
  <c r="AH834" i="2"/>
  <c r="AH836" i="2"/>
  <c r="AH837" i="2"/>
  <c r="AH838" i="2"/>
  <c r="AH840" i="2"/>
  <c r="AH841" i="2"/>
  <c r="AH842" i="2"/>
  <c r="AH843" i="2"/>
  <c r="AH844" i="2"/>
  <c r="AH845" i="2"/>
  <c r="AH846" i="2"/>
  <c r="AH847" i="2"/>
  <c r="AH848" i="2"/>
  <c r="AH849" i="2"/>
  <c r="AH850" i="2"/>
  <c r="AH851" i="2"/>
  <c r="AH852" i="2"/>
  <c r="AH853" i="2"/>
  <c r="AH854" i="2"/>
  <c r="AH855" i="2"/>
  <c r="AH856" i="2"/>
  <c r="AH857" i="2"/>
  <c r="AH859" i="2"/>
  <c r="AH860" i="2"/>
  <c r="AH861" i="2"/>
  <c r="AH862" i="2"/>
  <c r="AH863" i="2"/>
  <c r="AH864" i="2"/>
  <c r="AH865" i="2"/>
  <c r="AH866" i="2"/>
  <c r="AH867" i="2"/>
  <c r="AH868" i="2"/>
  <c r="AH869" i="2"/>
  <c r="AH870" i="2"/>
  <c r="AH871" i="2"/>
  <c r="AH872" i="2"/>
  <c r="AM819" i="2"/>
  <c r="AI819" i="2" l="1"/>
  <c r="AJ819" i="2"/>
  <c r="AN819" i="2"/>
  <c r="AF819" i="2" s="1"/>
  <c r="AH819" i="2" s="1"/>
  <c r="AI820" i="2"/>
  <c r="AJ820" i="2"/>
  <c r="AM820" i="2"/>
  <c r="AF820" i="2" s="1"/>
  <c r="AH820" i="2" s="1"/>
  <c r="AN820" i="2"/>
  <c r="AI821" i="2"/>
  <c r="AJ821" i="2"/>
  <c r="AM821" i="2"/>
  <c r="AF821" i="2" s="1"/>
  <c r="AH821" i="2" s="1"/>
  <c r="AN821" i="2"/>
  <c r="AI822" i="2"/>
  <c r="AJ822" i="2"/>
  <c r="AM822" i="2"/>
  <c r="AN822" i="2"/>
  <c r="AI823" i="2"/>
  <c r="AJ823" i="2"/>
  <c r="AM823" i="2"/>
  <c r="AN823" i="2"/>
  <c r="AI824" i="2"/>
  <c r="AJ824" i="2"/>
  <c r="AM824" i="2"/>
  <c r="AN824" i="2"/>
  <c r="AI825" i="2"/>
  <c r="AJ825" i="2"/>
  <c r="AM825" i="2"/>
  <c r="AN825" i="2"/>
  <c r="AI826" i="2"/>
  <c r="AJ826" i="2"/>
  <c r="AM826" i="2"/>
  <c r="AN826" i="2"/>
  <c r="AI827" i="2"/>
  <c r="AJ827" i="2"/>
  <c r="AM827" i="2"/>
  <c r="AN827" i="2"/>
  <c r="AI828" i="2"/>
  <c r="AJ828" i="2"/>
  <c r="AM828" i="2"/>
  <c r="AN828" i="2"/>
  <c r="AI829" i="2"/>
  <c r="AJ829" i="2"/>
  <c r="AM829" i="2"/>
  <c r="AN829" i="2"/>
  <c r="AI830" i="2"/>
  <c r="AJ830" i="2"/>
  <c r="AM830" i="2"/>
  <c r="AN830" i="2"/>
  <c r="AI831" i="2"/>
  <c r="AJ831" i="2"/>
  <c r="AM831" i="2"/>
  <c r="AN831" i="2"/>
  <c r="AI832" i="2"/>
  <c r="AJ832" i="2"/>
  <c r="AM832" i="2"/>
  <c r="AN832" i="2"/>
  <c r="AI833" i="2"/>
  <c r="AJ833" i="2"/>
  <c r="AM833" i="2"/>
  <c r="AN833" i="2"/>
  <c r="AI834" i="2"/>
  <c r="AJ834" i="2"/>
  <c r="AM834" i="2"/>
  <c r="AN834" i="2"/>
  <c r="AI835" i="2"/>
  <c r="AJ835" i="2"/>
  <c r="AM835" i="2"/>
  <c r="AN835" i="2"/>
  <c r="AI836" i="2"/>
  <c r="AJ836" i="2"/>
  <c r="AM836" i="2"/>
  <c r="AN836" i="2"/>
  <c r="AI837" i="2"/>
  <c r="AJ837" i="2"/>
  <c r="AM837" i="2"/>
  <c r="AN837" i="2"/>
  <c r="AI838" i="2"/>
  <c r="AJ838" i="2"/>
  <c r="AM838" i="2"/>
  <c r="AN838" i="2"/>
  <c r="AI839" i="2"/>
  <c r="AJ839" i="2"/>
  <c r="AM839" i="2"/>
  <c r="AN839" i="2"/>
  <c r="AI840" i="2"/>
  <c r="AJ840" i="2"/>
  <c r="AM840" i="2"/>
  <c r="AN840" i="2"/>
  <c r="AI841" i="2"/>
  <c r="AJ841" i="2"/>
  <c r="AM841" i="2"/>
  <c r="AN841" i="2"/>
  <c r="AI842" i="2"/>
  <c r="AJ842" i="2"/>
  <c r="AM842" i="2"/>
  <c r="AN842" i="2"/>
  <c r="AI843" i="2"/>
  <c r="AJ843" i="2"/>
  <c r="AM843" i="2"/>
  <c r="AN843" i="2"/>
  <c r="AI844" i="2"/>
  <c r="AJ844" i="2"/>
  <c r="AM844" i="2"/>
  <c r="AN844" i="2"/>
  <c r="AI845" i="2"/>
  <c r="AJ845" i="2"/>
  <c r="AM845" i="2"/>
  <c r="AN845" i="2"/>
  <c r="AI846" i="2"/>
  <c r="AJ846" i="2"/>
  <c r="AM846" i="2"/>
  <c r="AN846" i="2"/>
  <c r="AI847" i="2"/>
  <c r="AJ847" i="2"/>
  <c r="AM847" i="2"/>
  <c r="AN847" i="2"/>
  <c r="AI848" i="2"/>
  <c r="AJ848" i="2"/>
  <c r="AM848" i="2"/>
  <c r="AN848" i="2"/>
  <c r="AI849" i="2"/>
  <c r="AJ849" i="2"/>
  <c r="AM849" i="2"/>
  <c r="AN849" i="2"/>
  <c r="AI850" i="2"/>
  <c r="AJ850" i="2"/>
  <c r="AM850" i="2"/>
  <c r="AN850" i="2"/>
  <c r="AI851" i="2"/>
  <c r="AJ851" i="2"/>
  <c r="AM851" i="2"/>
  <c r="AN851" i="2"/>
  <c r="AI852" i="2"/>
  <c r="AJ852" i="2"/>
  <c r="AM852" i="2"/>
  <c r="AN852" i="2"/>
  <c r="AI853" i="2"/>
  <c r="AJ853" i="2"/>
  <c r="AM853" i="2"/>
  <c r="AN853" i="2"/>
  <c r="AI854" i="2"/>
  <c r="AJ854" i="2"/>
  <c r="AM854" i="2"/>
  <c r="AN854" i="2"/>
  <c r="AI855" i="2"/>
  <c r="AJ855" i="2"/>
  <c r="AM855" i="2"/>
  <c r="AN855" i="2"/>
  <c r="AI856" i="2"/>
  <c r="AJ856" i="2"/>
  <c r="AM856" i="2"/>
  <c r="AN856" i="2"/>
  <c r="AI857" i="2"/>
  <c r="AJ857" i="2"/>
  <c r="AM857" i="2"/>
  <c r="AN857" i="2"/>
  <c r="AI858" i="2"/>
  <c r="AJ858" i="2"/>
  <c r="AM858" i="2"/>
  <c r="AN858" i="2"/>
  <c r="AI859" i="2"/>
  <c r="AJ859" i="2"/>
  <c r="AM859" i="2"/>
  <c r="AN859" i="2"/>
  <c r="AI860" i="2"/>
  <c r="AJ860" i="2"/>
  <c r="AM860" i="2"/>
  <c r="AN860" i="2"/>
  <c r="AI861" i="2"/>
  <c r="AJ861" i="2"/>
  <c r="AM861" i="2"/>
  <c r="AN861" i="2"/>
  <c r="AI862" i="2"/>
  <c r="AJ862" i="2"/>
  <c r="AM862" i="2"/>
  <c r="AN862" i="2"/>
  <c r="AI863" i="2"/>
  <c r="AJ863" i="2"/>
  <c r="AM863" i="2"/>
  <c r="AN863" i="2"/>
  <c r="AI864" i="2"/>
  <c r="AJ864" i="2"/>
  <c r="AM864" i="2"/>
  <c r="AN864" i="2"/>
  <c r="AI865" i="2"/>
  <c r="AJ865" i="2"/>
  <c r="AM865" i="2"/>
  <c r="AN865" i="2"/>
  <c r="AI866" i="2"/>
  <c r="AJ866" i="2"/>
  <c r="AM866" i="2"/>
  <c r="AN866" i="2"/>
  <c r="AI867" i="2"/>
  <c r="AJ867" i="2"/>
  <c r="AM867" i="2"/>
  <c r="AN867" i="2"/>
  <c r="AI868" i="2"/>
  <c r="AJ868" i="2"/>
  <c r="AM868" i="2"/>
  <c r="AN868" i="2"/>
  <c r="AI869" i="2"/>
  <c r="AJ869" i="2"/>
  <c r="AM869" i="2"/>
  <c r="AN869" i="2"/>
  <c r="AI870" i="2"/>
  <c r="AJ870" i="2"/>
  <c r="AM870" i="2"/>
  <c r="AN870" i="2"/>
  <c r="AI871" i="2"/>
  <c r="AJ871" i="2"/>
  <c r="AM871" i="2"/>
  <c r="AN871" i="2"/>
  <c r="AI872" i="2"/>
  <c r="AJ872" i="2"/>
  <c r="AM872" i="2"/>
  <c r="AN872" i="2"/>
  <c r="AI873" i="2"/>
  <c r="AJ873" i="2"/>
  <c r="AM873" i="2"/>
  <c r="AN873" i="2"/>
  <c r="AI874" i="2"/>
  <c r="AJ874" i="2"/>
  <c r="AM874" i="2"/>
  <c r="AN874" i="2"/>
  <c r="AI875" i="2"/>
  <c r="AJ875" i="2"/>
  <c r="AM875" i="2"/>
  <c r="AN875" i="2"/>
  <c r="AI876" i="2"/>
  <c r="AJ876" i="2"/>
  <c r="AM876" i="2"/>
  <c r="AN876" i="2"/>
  <c r="AI877" i="2"/>
  <c r="AJ877" i="2"/>
  <c r="AM877" i="2"/>
  <c r="AN877" i="2"/>
  <c r="AI878" i="2"/>
  <c r="AJ878" i="2"/>
  <c r="AM878" i="2"/>
  <c r="AN878" i="2"/>
  <c r="AI879" i="2"/>
  <c r="AJ879" i="2"/>
  <c r="AM879" i="2"/>
  <c r="AN879" i="2"/>
  <c r="AI880" i="2"/>
  <c r="AJ880" i="2"/>
  <c r="AM880" i="2"/>
  <c r="AN880" i="2"/>
  <c r="AI881" i="2"/>
  <c r="AJ881" i="2"/>
  <c r="AM881" i="2"/>
  <c r="AN881" i="2"/>
  <c r="AI882" i="2"/>
  <c r="AJ882" i="2"/>
  <c r="AM882" i="2"/>
  <c r="AN882" i="2"/>
  <c r="AI883" i="2"/>
  <c r="AJ883" i="2"/>
  <c r="AM883" i="2"/>
  <c r="AN883" i="2"/>
  <c r="AI884" i="2"/>
  <c r="AJ884" i="2"/>
  <c r="AM884" i="2"/>
  <c r="AN884" i="2"/>
  <c r="AI885" i="2"/>
  <c r="AJ885" i="2"/>
  <c r="AM885" i="2"/>
  <c r="AN885" i="2"/>
  <c r="AI886" i="2"/>
  <c r="AJ886" i="2"/>
  <c r="AM886" i="2"/>
  <c r="AN886" i="2"/>
  <c r="AI887" i="2"/>
  <c r="AJ887" i="2"/>
  <c r="AM887" i="2"/>
  <c r="AN887" i="2"/>
  <c r="AI888" i="2"/>
  <c r="AJ888" i="2"/>
  <c r="AM888" i="2"/>
  <c r="AN888" i="2"/>
  <c r="AI889" i="2"/>
  <c r="AJ889" i="2"/>
  <c r="AM889" i="2"/>
  <c r="AN889" i="2"/>
  <c r="AI890" i="2"/>
  <c r="AJ890" i="2"/>
  <c r="AM890" i="2"/>
  <c r="AN890" i="2"/>
  <c r="AI891" i="2"/>
  <c r="AJ891" i="2"/>
  <c r="AM891" i="2"/>
  <c r="AN891" i="2"/>
  <c r="AI892" i="2"/>
  <c r="AJ892" i="2"/>
  <c r="AM892" i="2"/>
  <c r="AN892" i="2"/>
  <c r="AI893" i="2"/>
  <c r="AJ893" i="2"/>
  <c r="AM893" i="2"/>
  <c r="AN893" i="2"/>
  <c r="AI894" i="2"/>
  <c r="AJ894" i="2"/>
  <c r="AM894" i="2"/>
  <c r="AN894" i="2"/>
  <c r="AI895" i="2"/>
  <c r="AJ895" i="2"/>
  <c r="AM895" i="2"/>
  <c r="AN895" i="2"/>
  <c r="AI896" i="2"/>
  <c r="AJ896" i="2"/>
  <c r="AM896" i="2"/>
  <c r="AN896" i="2"/>
  <c r="AI897" i="2"/>
  <c r="AJ897" i="2"/>
  <c r="AM897" i="2"/>
  <c r="AN897" i="2"/>
  <c r="AI898" i="2"/>
  <c r="AJ898" i="2"/>
  <c r="AM898" i="2"/>
  <c r="AN898" i="2"/>
  <c r="AI899" i="2"/>
  <c r="AJ899" i="2"/>
  <c r="AM899" i="2"/>
  <c r="AN899" i="2"/>
  <c r="AI900" i="2"/>
  <c r="AJ900" i="2"/>
  <c r="AM900" i="2"/>
  <c r="AN900" i="2"/>
  <c r="AI901" i="2"/>
  <c r="AJ901" i="2"/>
  <c r="AM901" i="2"/>
  <c r="AN901" i="2"/>
  <c r="AI902" i="2"/>
  <c r="AJ902" i="2"/>
  <c r="AM902" i="2"/>
  <c r="AN902" i="2"/>
  <c r="AI903" i="2"/>
  <c r="AJ903" i="2"/>
  <c r="AM903" i="2"/>
  <c r="AN903" i="2"/>
  <c r="AI904" i="2"/>
  <c r="AJ904" i="2"/>
  <c r="AM904" i="2"/>
  <c r="AN904" i="2"/>
  <c r="AI905" i="2"/>
  <c r="AJ905" i="2"/>
  <c r="AM905" i="2"/>
  <c r="AN905" i="2"/>
  <c r="AI906" i="2"/>
  <c r="AJ906" i="2"/>
  <c r="AM906" i="2"/>
  <c r="AN906" i="2"/>
  <c r="AI907" i="2"/>
  <c r="AJ907" i="2"/>
  <c r="AM907" i="2"/>
  <c r="AN907" i="2"/>
  <c r="AI908" i="2"/>
  <c r="AJ908" i="2"/>
  <c r="AM908" i="2"/>
  <c r="AN908" i="2"/>
  <c r="AI909" i="2"/>
  <c r="AJ909" i="2"/>
  <c r="AM909" i="2"/>
  <c r="AN909" i="2"/>
  <c r="AI910" i="2"/>
  <c r="AJ910" i="2"/>
  <c r="AM910" i="2"/>
  <c r="AN910" i="2"/>
  <c r="AI911" i="2"/>
  <c r="AJ911" i="2"/>
  <c r="AM911" i="2"/>
  <c r="AN911" i="2"/>
  <c r="AI912" i="2"/>
  <c r="AJ912" i="2"/>
  <c r="AM912" i="2"/>
  <c r="AN912" i="2"/>
  <c r="AI913" i="2"/>
  <c r="AJ913" i="2"/>
  <c r="AM913" i="2"/>
  <c r="AN913" i="2"/>
  <c r="AI914" i="2"/>
  <c r="AJ914" i="2"/>
  <c r="AM914" i="2"/>
  <c r="AN914" i="2"/>
  <c r="AI915" i="2"/>
  <c r="AJ915" i="2"/>
  <c r="AM915" i="2"/>
  <c r="AN915" i="2"/>
  <c r="AI916" i="2"/>
  <c r="AJ916" i="2"/>
  <c r="AM916" i="2"/>
  <c r="AN916" i="2"/>
  <c r="AI917" i="2"/>
  <c r="AJ917" i="2"/>
  <c r="AM917" i="2"/>
  <c r="AN917" i="2"/>
  <c r="AI918" i="2"/>
  <c r="AJ918" i="2"/>
  <c r="AM918" i="2"/>
  <c r="AN918" i="2"/>
  <c r="AI919" i="2"/>
  <c r="AJ919" i="2"/>
  <c r="AM919" i="2"/>
  <c r="AN919" i="2"/>
  <c r="AI920" i="2"/>
  <c r="AJ920" i="2"/>
  <c r="AM920" i="2"/>
  <c r="AN920" i="2"/>
  <c r="AJ818" i="2"/>
  <c r="AI818" i="2"/>
  <c r="AG818" i="2"/>
  <c r="AG819" i="2"/>
  <c r="AG820" i="2"/>
  <c r="AG821" i="2"/>
  <c r="AG822" i="2"/>
  <c r="AG823" i="2"/>
  <c r="AG824" i="2"/>
  <c r="AG825" i="2"/>
  <c r="AG826" i="2"/>
  <c r="AG827" i="2"/>
  <c r="AG828" i="2"/>
  <c r="AG829" i="2"/>
  <c r="AG830" i="2"/>
  <c r="AG831" i="2"/>
  <c r="AG832" i="2"/>
  <c r="AG833" i="2"/>
  <c r="AG834" i="2"/>
  <c r="AG835" i="2"/>
  <c r="AG836" i="2"/>
  <c r="AG837" i="2"/>
  <c r="AG838" i="2"/>
  <c r="AG839" i="2"/>
  <c r="AG840" i="2"/>
  <c r="AG841" i="2"/>
  <c r="AG842" i="2"/>
  <c r="AG843" i="2"/>
  <c r="AG844" i="2"/>
  <c r="AG845" i="2"/>
  <c r="AG846" i="2"/>
  <c r="AG847" i="2"/>
  <c r="AG848" i="2"/>
  <c r="AG849" i="2"/>
  <c r="AG850" i="2"/>
  <c r="AG851" i="2"/>
  <c r="AG852" i="2"/>
  <c r="AG853" i="2"/>
  <c r="AG854" i="2"/>
  <c r="AG855" i="2"/>
  <c r="AG856" i="2"/>
  <c r="AG857" i="2"/>
  <c r="AG858" i="2"/>
  <c r="AG859" i="2"/>
  <c r="AG860" i="2"/>
  <c r="AG861" i="2"/>
  <c r="AG862" i="2"/>
  <c r="AG863" i="2"/>
  <c r="AG864" i="2"/>
  <c r="AG865" i="2"/>
  <c r="AG866" i="2"/>
  <c r="AG867" i="2"/>
  <c r="AG868" i="2"/>
  <c r="AG869" i="2"/>
  <c r="AG870" i="2"/>
  <c r="AG871" i="2"/>
  <c r="AG872" i="2"/>
  <c r="AG873" i="2"/>
  <c r="AG874" i="2"/>
  <c r="AG875" i="2"/>
  <c r="AG876" i="2"/>
  <c r="AG877" i="2"/>
  <c r="AG878" i="2"/>
  <c r="AG879" i="2"/>
  <c r="AG880" i="2"/>
  <c r="AG881" i="2"/>
  <c r="AG882" i="2"/>
  <c r="AG883" i="2"/>
  <c r="AG884" i="2"/>
  <c r="AG885" i="2"/>
  <c r="AG886" i="2"/>
  <c r="AG887" i="2"/>
  <c r="AG888" i="2"/>
  <c r="AG889" i="2"/>
  <c r="AG890" i="2"/>
  <c r="AG891" i="2"/>
  <c r="AG892" i="2"/>
  <c r="AG893" i="2"/>
  <c r="AG894" i="2"/>
  <c r="AG895" i="2"/>
  <c r="AG896" i="2"/>
  <c r="AG897" i="2"/>
  <c r="AG898" i="2"/>
  <c r="AG899" i="2"/>
  <c r="AG900" i="2"/>
  <c r="AG901" i="2"/>
  <c r="AG902" i="2"/>
  <c r="AG903" i="2"/>
  <c r="AG904" i="2"/>
  <c r="AG905" i="2"/>
  <c r="AG906" i="2"/>
  <c r="AG907" i="2"/>
  <c r="AG908" i="2"/>
  <c r="AG909" i="2"/>
  <c r="AG910" i="2"/>
  <c r="AG911" i="2"/>
  <c r="AG912" i="2"/>
  <c r="AG913" i="2"/>
  <c r="AG914" i="2"/>
  <c r="AG915" i="2"/>
  <c r="AG916" i="2"/>
  <c r="AG917" i="2"/>
  <c r="AG918" i="2"/>
  <c r="AG919" i="2"/>
  <c r="AG920" i="2"/>
  <c r="J818" i="2"/>
  <c r="K818" i="2" s="1"/>
  <c r="J819" i="2"/>
  <c r="K819" i="2" s="1"/>
  <c r="J820" i="2"/>
  <c r="K820" i="2" s="1"/>
  <c r="J821" i="2"/>
  <c r="K821" i="2" s="1"/>
  <c r="J822" i="2"/>
  <c r="K822" i="2" s="1"/>
  <c r="J823" i="2"/>
  <c r="K823" i="2" s="1"/>
  <c r="J824" i="2"/>
  <c r="K824" i="2" s="1"/>
  <c r="J825" i="2"/>
  <c r="K825" i="2" s="1"/>
  <c r="J826" i="2"/>
  <c r="K826" i="2" s="1"/>
  <c r="J827" i="2"/>
  <c r="K827" i="2" s="1"/>
  <c r="J828" i="2"/>
  <c r="K828" i="2" s="1"/>
  <c r="J829" i="2"/>
  <c r="K829" i="2" s="1"/>
  <c r="J830" i="2"/>
  <c r="K830" i="2" s="1"/>
  <c r="J831" i="2"/>
  <c r="K831" i="2" s="1"/>
  <c r="J832" i="2"/>
  <c r="K832" i="2" s="1"/>
  <c r="J833" i="2"/>
  <c r="K833" i="2" s="1"/>
  <c r="J834" i="2"/>
  <c r="K834" i="2" s="1"/>
  <c r="J835" i="2"/>
  <c r="K835" i="2" s="1"/>
  <c r="J836" i="2"/>
  <c r="K836" i="2" s="1"/>
  <c r="J837" i="2"/>
  <c r="K837" i="2" s="1"/>
  <c r="J838" i="2"/>
  <c r="K838" i="2" s="1"/>
  <c r="J839" i="2"/>
  <c r="K839" i="2" s="1"/>
  <c r="J840" i="2"/>
  <c r="K840" i="2" s="1"/>
  <c r="J841" i="2"/>
  <c r="K841" i="2" s="1"/>
  <c r="J842" i="2"/>
  <c r="K842" i="2" s="1"/>
  <c r="J843" i="2"/>
  <c r="K843" i="2" s="1"/>
  <c r="J844" i="2"/>
  <c r="K844" i="2" s="1"/>
  <c r="J845" i="2"/>
  <c r="K845" i="2" s="1"/>
  <c r="J846" i="2"/>
  <c r="K846" i="2" s="1"/>
  <c r="J847" i="2"/>
  <c r="K847" i="2" s="1"/>
  <c r="J848" i="2"/>
  <c r="K848" i="2" s="1"/>
  <c r="J849" i="2"/>
  <c r="K849" i="2" s="1"/>
  <c r="J850" i="2"/>
  <c r="K850" i="2" s="1"/>
  <c r="J851" i="2"/>
  <c r="K851" i="2" s="1"/>
  <c r="J852" i="2"/>
  <c r="K852" i="2" s="1"/>
  <c r="J853" i="2"/>
  <c r="K853" i="2" s="1"/>
  <c r="J854" i="2"/>
  <c r="K854" i="2" s="1"/>
  <c r="J855" i="2"/>
  <c r="K855" i="2" s="1"/>
  <c r="J856" i="2"/>
  <c r="K856" i="2" s="1"/>
  <c r="J857" i="2"/>
  <c r="K857" i="2" s="1"/>
  <c r="J858" i="2"/>
  <c r="K858" i="2" s="1"/>
  <c r="J859" i="2"/>
  <c r="K859" i="2" s="1"/>
  <c r="J860" i="2"/>
  <c r="K860" i="2" s="1"/>
  <c r="J861" i="2"/>
  <c r="K861" i="2" s="1"/>
  <c r="J862" i="2"/>
  <c r="K862" i="2" s="1"/>
  <c r="J863" i="2"/>
  <c r="K863" i="2" s="1"/>
  <c r="J864" i="2"/>
  <c r="K864" i="2" s="1"/>
  <c r="J865" i="2"/>
  <c r="K865" i="2" s="1"/>
  <c r="J866" i="2"/>
  <c r="K866" i="2" s="1"/>
  <c r="J867" i="2"/>
  <c r="K867" i="2" s="1"/>
  <c r="J868" i="2"/>
  <c r="K868" i="2" s="1"/>
  <c r="J869" i="2"/>
  <c r="K869" i="2" s="1"/>
  <c r="J870" i="2"/>
  <c r="K870" i="2" s="1"/>
  <c r="J871" i="2"/>
  <c r="K871" i="2" s="1"/>
  <c r="J872" i="2"/>
  <c r="K872" i="2" s="1"/>
  <c r="J873" i="2"/>
  <c r="K873" i="2" s="1"/>
  <c r="J874" i="2"/>
  <c r="K874" i="2" s="1"/>
  <c r="J875" i="2"/>
  <c r="K875" i="2" s="1"/>
  <c r="J876" i="2"/>
  <c r="K876" i="2" s="1"/>
  <c r="J877" i="2"/>
  <c r="K877" i="2" s="1"/>
  <c r="J878" i="2"/>
  <c r="K878" i="2" s="1"/>
  <c r="J879" i="2"/>
  <c r="K879" i="2" s="1"/>
  <c r="J880" i="2"/>
  <c r="K880" i="2" s="1"/>
  <c r="J881" i="2"/>
  <c r="K881" i="2" s="1"/>
  <c r="J882" i="2"/>
  <c r="K882" i="2" s="1"/>
  <c r="J883" i="2"/>
  <c r="K883" i="2" s="1"/>
  <c r="J884" i="2"/>
  <c r="K884" i="2" s="1"/>
  <c r="J885" i="2"/>
  <c r="K885" i="2" s="1"/>
  <c r="J886" i="2"/>
  <c r="K886" i="2" s="1"/>
  <c r="J887" i="2"/>
  <c r="K887" i="2" s="1"/>
  <c r="J888" i="2"/>
  <c r="K888" i="2" s="1"/>
  <c r="J889" i="2"/>
  <c r="K889" i="2" s="1"/>
  <c r="J890" i="2"/>
  <c r="K890" i="2" s="1"/>
  <c r="J891" i="2"/>
  <c r="K891" i="2" s="1"/>
  <c r="J892" i="2"/>
  <c r="K892" i="2" s="1"/>
  <c r="J893" i="2"/>
  <c r="K893" i="2" s="1"/>
  <c r="J895" i="2"/>
  <c r="K895" i="2" s="1"/>
  <c r="J896" i="2"/>
  <c r="K896" i="2" s="1"/>
  <c r="J897" i="2"/>
  <c r="K897" i="2" s="1"/>
  <c r="J898" i="2"/>
  <c r="K898" i="2" s="1"/>
  <c r="J899" i="2"/>
  <c r="K899" i="2" s="1"/>
  <c r="J900" i="2"/>
  <c r="K900" i="2" s="1"/>
  <c r="J901" i="2"/>
  <c r="K901" i="2" s="1"/>
  <c r="J902" i="2"/>
  <c r="K902" i="2" s="1"/>
  <c r="J903" i="2"/>
  <c r="K903" i="2" s="1"/>
  <c r="J904" i="2"/>
  <c r="K904" i="2" s="1"/>
  <c r="J905" i="2"/>
  <c r="K905" i="2" s="1"/>
  <c r="J906" i="2"/>
  <c r="K906" i="2" s="1"/>
  <c r="J907" i="2"/>
  <c r="K907" i="2" s="1"/>
  <c r="J908" i="2"/>
  <c r="K908" i="2" s="1"/>
  <c r="J909" i="2"/>
  <c r="K909" i="2" s="1"/>
  <c r="J910" i="2"/>
  <c r="K910" i="2" s="1"/>
  <c r="J911" i="2"/>
  <c r="K911" i="2" s="1"/>
  <c r="J912" i="2"/>
  <c r="K912" i="2" s="1"/>
  <c r="J913" i="2"/>
  <c r="K913" i="2" s="1"/>
  <c r="J914" i="2"/>
  <c r="K914" i="2" s="1"/>
  <c r="J915" i="2"/>
  <c r="K915" i="2" s="1"/>
  <c r="J916" i="2"/>
  <c r="K916" i="2" s="1"/>
  <c r="J917" i="2"/>
  <c r="K917" i="2" s="1"/>
  <c r="J918" i="2"/>
  <c r="K918" i="2" s="1"/>
  <c r="J919" i="2"/>
  <c r="K919" i="2" s="1"/>
  <c r="J920" i="2"/>
  <c r="K920" i="2" s="1"/>
  <c r="AH773" i="2" l="1"/>
  <c r="AN701" i="2" l="1"/>
  <c r="AN702" i="2"/>
  <c r="AN703" i="2"/>
  <c r="AN704" i="2"/>
  <c r="AN705" i="2"/>
  <c r="AN706" i="2"/>
  <c r="AN707" i="2"/>
  <c r="AN708" i="2"/>
  <c r="AN709" i="2"/>
  <c r="AN710" i="2"/>
  <c r="AN711" i="2"/>
  <c r="AN712" i="2"/>
  <c r="AN713" i="2"/>
  <c r="AN714" i="2"/>
  <c r="AN715" i="2"/>
  <c r="AN716" i="2"/>
  <c r="AN717" i="2"/>
  <c r="AN718" i="2"/>
  <c r="AN719" i="2"/>
  <c r="AN720" i="2"/>
  <c r="AN721" i="2"/>
  <c r="AN722" i="2"/>
  <c r="AN723" i="2"/>
  <c r="AN724" i="2"/>
  <c r="AN725" i="2"/>
  <c r="AN726" i="2"/>
  <c r="AN727" i="2"/>
  <c r="AN728" i="2"/>
  <c r="AN729" i="2"/>
  <c r="AN730" i="2"/>
  <c r="AN731" i="2"/>
  <c r="AN732" i="2"/>
  <c r="AN733" i="2"/>
  <c r="AN734" i="2"/>
  <c r="AN735" i="2"/>
  <c r="AN736" i="2"/>
  <c r="AN737" i="2"/>
  <c r="AN738" i="2"/>
  <c r="AN739" i="2"/>
  <c r="AN740" i="2"/>
  <c r="AN741" i="2"/>
  <c r="AN742" i="2"/>
  <c r="AN743" i="2"/>
  <c r="AN744" i="2"/>
  <c r="AN745" i="2"/>
  <c r="AN746" i="2"/>
  <c r="AN747" i="2"/>
  <c r="AN748" i="2"/>
  <c r="AN749" i="2"/>
  <c r="AN750" i="2"/>
  <c r="AN751" i="2"/>
  <c r="AN752" i="2"/>
  <c r="AN753" i="2"/>
  <c r="AN754" i="2"/>
  <c r="AN755" i="2"/>
  <c r="AN756" i="2"/>
  <c r="AN757" i="2"/>
  <c r="AN758" i="2"/>
  <c r="AN759" i="2"/>
  <c r="AN760" i="2"/>
  <c r="AN761" i="2"/>
  <c r="AN762" i="2"/>
  <c r="AN763" i="2"/>
  <c r="AN764" i="2"/>
  <c r="AN765" i="2"/>
  <c r="AN766" i="2"/>
  <c r="AN767" i="2"/>
  <c r="AN768" i="2"/>
  <c r="AN769" i="2"/>
  <c r="AN770" i="2"/>
  <c r="AN771" i="2"/>
  <c r="AN772" i="2"/>
  <c r="AN773" i="2"/>
  <c r="AN774" i="2"/>
  <c r="AN775" i="2"/>
  <c r="AN776" i="2"/>
  <c r="AN777" i="2"/>
  <c r="AN778" i="2"/>
  <c r="AN779" i="2"/>
  <c r="AN780" i="2"/>
  <c r="AN781" i="2"/>
  <c r="AN782" i="2"/>
  <c r="AN783" i="2"/>
  <c r="AN784" i="2"/>
  <c r="AN785" i="2"/>
  <c r="AN786" i="2"/>
  <c r="AN787" i="2"/>
  <c r="AN788" i="2"/>
  <c r="AN789" i="2"/>
  <c r="AN790" i="2"/>
  <c r="AN791" i="2"/>
  <c r="AN792" i="2"/>
  <c r="AN793" i="2"/>
  <c r="AN794" i="2"/>
  <c r="AN795" i="2"/>
  <c r="AN796" i="2"/>
  <c r="AN797" i="2"/>
  <c r="AN798" i="2"/>
  <c r="AN799" i="2"/>
  <c r="AN800" i="2"/>
  <c r="AN801" i="2"/>
  <c r="AN802" i="2"/>
  <c r="AN803" i="2"/>
  <c r="AN804" i="2"/>
  <c r="AN805" i="2"/>
  <c r="AN806" i="2"/>
  <c r="AN807" i="2"/>
  <c r="AN808" i="2"/>
  <c r="AN809" i="2"/>
  <c r="AN810" i="2"/>
  <c r="AN811" i="2"/>
  <c r="AN812" i="2"/>
  <c r="AN813" i="2"/>
  <c r="AN814" i="2"/>
  <c r="AN815" i="2"/>
  <c r="AN816" i="2"/>
  <c r="AN817" i="2"/>
  <c r="AN700" i="2"/>
  <c r="AM701" i="2" l="1"/>
  <c r="AM702" i="2"/>
  <c r="AM703" i="2"/>
  <c r="AM704" i="2"/>
  <c r="AM705" i="2"/>
  <c r="AM706" i="2"/>
  <c r="AM707" i="2"/>
  <c r="AM708" i="2"/>
  <c r="AM709" i="2"/>
  <c r="AM710" i="2"/>
  <c r="AM711" i="2"/>
  <c r="AM712" i="2"/>
  <c r="AM713" i="2"/>
  <c r="AM714" i="2"/>
  <c r="AM715" i="2"/>
  <c r="AM716" i="2"/>
  <c r="AM717" i="2"/>
  <c r="AM718" i="2"/>
  <c r="AM719" i="2"/>
  <c r="AM720" i="2"/>
  <c r="AM721" i="2"/>
  <c r="AM722" i="2"/>
  <c r="AM723" i="2"/>
  <c r="AM724" i="2"/>
  <c r="AM725" i="2"/>
  <c r="AM726" i="2"/>
  <c r="AM727" i="2"/>
  <c r="AM728" i="2"/>
  <c r="AM729" i="2"/>
  <c r="AM730" i="2"/>
  <c r="AM731" i="2"/>
  <c r="AM732" i="2"/>
  <c r="AM733" i="2"/>
  <c r="AM734" i="2"/>
  <c r="AM735" i="2"/>
  <c r="AM736" i="2"/>
  <c r="AM737" i="2"/>
  <c r="AM738" i="2"/>
  <c r="AM739" i="2"/>
  <c r="AM740" i="2"/>
  <c r="AM741" i="2"/>
  <c r="AM742" i="2"/>
  <c r="AM743" i="2"/>
  <c r="AM744" i="2"/>
  <c r="AM745" i="2"/>
  <c r="AM746" i="2"/>
  <c r="AM747" i="2"/>
  <c r="AM748" i="2"/>
  <c r="AM749" i="2"/>
  <c r="AM750" i="2"/>
  <c r="AM751" i="2"/>
  <c r="AM752" i="2"/>
  <c r="AM753" i="2"/>
  <c r="AM754" i="2"/>
  <c r="AM755" i="2"/>
  <c r="AM756" i="2"/>
  <c r="AM757" i="2"/>
  <c r="AM758" i="2"/>
  <c r="AM759" i="2"/>
  <c r="AM760" i="2"/>
  <c r="AM761" i="2"/>
  <c r="AM762" i="2"/>
  <c r="AM763" i="2"/>
  <c r="AM764" i="2"/>
  <c r="AM765" i="2"/>
  <c r="AM766" i="2"/>
  <c r="AM767" i="2"/>
  <c r="AM768" i="2"/>
  <c r="AM769" i="2"/>
  <c r="AM770" i="2"/>
  <c r="AM771" i="2"/>
  <c r="AM772" i="2"/>
  <c r="AM773" i="2"/>
  <c r="AM774" i="2"/>
  <c r="AM775" i="2"/>
  <c r="AM776" i="2"/>
  <c r="AM777" i="2"/>
  <c r="AM778" i="2"/>
  <c r="AM779" i="2"/>
  <c r="AM780" i="2"/>
  <c r="AM781" i="2"/>
  <c r="AM782" i="2"/>
  <c r="AM783" i="2"/>
  <c r="AM784" i="2"/>
  <c r="AM785" i="2"/>
  <c r="AM786" i="2"/>
  <c r="AM787" i="2"/>
  <c r="AM788" i="2"/>
  <c r="AM789" i="2"/>
  <c r="AM790" i="2"/>
  <c r="AM791" i="2"/>
  <c r="AM792" i="2"/>
  <c r="AM793" i="2"/>
  <c r="AM794" i="2"/>
  <c r="AM795" i="2"/>
  <c r="AM796" i="2"/>
  <c r="AM797" i="2"/>
  <c r="AM798" i="2"/>
  <c r="AM799" i="2"/>
  <c r="AM800" i="2"/>
  <c r="AM801" i="2"/>
  <c r="AM802" i="2"/>
  <c r="AM803" i="2"/>
  <c r="AM804" i="2"/>
  <c r="AM805" i="2"/>
  <c r="AM806" i="2"/>
  <c r="AM807" i="2"/>
  <c r="AM808" i="2"/>
  <c r="AM809" i="2"/>
  <c r="AM810" i="2"/>
  <c r="AM811" i="2"/>
  <c r="AM812" i="2"/>
  <c r="AM813" i="2"/>
  <c r="AM814" i="2"/>
  <c r="AM815" i="2"/>
  <c r="AM816" i="2"/>
  <c r="AM817" i="2"/>
  <c r="AM700" i="2"/>
  <c r="AM699" i="2" l="1"/>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09" i="2"/>
  <c r="AG810" i="2"/>
  <c r="AG811" i="2"/>
  <c r="AG812" i="2"/>
  <c r="AG813" i="2"/>
  <c r="AG814" i="2"/>
  <c r="AG815" i="2"/>
  <c r="AG816" i="2"/>
  <c r="AG817" i="2"/>
  <c r="AG698" i="2"/>
  <c r="AH698" i="2"/>
  <c r="AI698" i="2"/>
  <c r="AJ698" i="2"/>
  <c r="AH699" i="2"/>
  <c r="AI699" i="2"/>
  <c r="AJ699" i="2"/>
  <c r="AH700" i="2"/>
  <c r="AI700" i="2"/>
  <c r="AJ700" i="2"/>
  <c r="AH701" i="2"/>
  <c r="AI701" i="2"/>
  <c r="AJ701" i="2"/>
  <c r="AH702" i="2"/>
  <c r="AI702" i="2"/>
  <c r="AJ702" i="2"/>
  <c r="AH703" i="2"/>
  <c r="AI703" i="2"/>
  <c r="AJ703" i="2"/>
  <c r="AH704" i="2"/>
  <c r="AI704" i="2"/>
  <c r="AJ704" i="2"/>
  <c r="AH705" i="2"/>
  <c r="AI705" i="2"/>
  <c r="AJ705" i="2"/>
  <c r="AH706" i="2"/>
  <c r="AI706" i="2"/>
  <c r="AJ706" i="2"/>
  <c r="AH707" i="2"/>
  <c r="AI707" i="2"/>
  <c r="AJ707" i="2"/>
  <c r="AH708" i="2"/>
  <c r="AI708" i="2"/>
  <c r="AJ708" i="2"/>
  <c r="AH709" i="2"/>
  <c r="AI709" i="2"/>
  <c r="AJ709" i="2"/>
  <c r="AH710" i="2"/>
  <c r="AI710" i="2"/>
  <c r="AJ710" i="2"/>
  <c r="AH711" i="2"/>
  <c r="AI711" i="2"/>
  <c r="AJ711" i="2"/>
  <c r="AH712" i="2"/>
  <c r="AI712" i="2"/>
  <c r="AJ712" i="2"/>
  <c r="AH713" i="2"/>
  <c r="AI713" i="2"/>
  <c r="AJ713" i="2"/>
  <c r="AH714" i="2"/>
  <c r="AI714" i="2"/>
  <c r="AJ714" i="2"/>
  <c r="AH715" i="2"/>
  <c r="AI715" i="2"/>
  <c r="AJ715" i="2"/>
  <c r="AH716" i="2"/>
  <c r="AI716" i="2"/>
  <c r="AJ716" i="2"/>
  <c r="AH717" i="2"/>
  <c r="AI717" i="2"/>
  <c r="AJ717" i="2"/>
  <c r="AH718" i="2"/>
  <c r="AI718" i="2"/>
  <c r="AJ718" i="2"/>
  <c r="AH719" i="2"/>
  <c r="AI719" i="2"/>
  <c r="AJ719" i="2"/>
  <c r="AH720" i="2"/>
  <c r="AI720" i="2"/>
  <c r="AJ720" i="2"/>
  <c r="AH721" i="2"/>
  <c r="AI721" i="2"/>
  <c r="AJ721" i="2"/>
  <c r="AH722" i="2"/>
  <c r="AI722" i="2"/>
  <c r="AJ722" i="2"/>
  <c r="AH723" i="2"/>
  <c r="AI723" i="2"/>
  <c r="AJ723" i="2"/>
  <c r="AH724" i="2"/>
  <c r="AI724" i="2"/>
  <c r="AJ724" i="2"/>
  <c r="AH725" i="2"/>
  <c r="AI725" i="2"/>
  <c r="AJ725" i="2"/>
  <c r="AH726" i="2"/>
  <c r="AI726" i="2"/>
  <c r="AJ726" i="2"/>
  <c r="AH727" i="2"/>
  <c r="AI727" i="2"/>
  <c r="AJ727" i="2"/>
  <c r="AH728" i="2"/>
  <c r="AI728" i="2"/>
  <c r="AJ728" i="2"/>
  <c r="AH729" i="2"/>
  <c r="AI729" i="2"/>
  <c r="AJ729" i="2"/>
  <c r="AH730" i="2"/>
  <c r="AI730" i="2"/>
  <c r="AJ730" i="2"/>
  <c r="AH731" i="2"/>
  <c r="AI731" i="2"/>
  <c r="AJ731" i="2"/>
  <c r="AH732" i="2"/>
  <c r="AI732" i="2"/>
  <c r="AJ732" i="2"/>
  <c r="AH733" i="2"/>
  <c r="AI733" i="2"/>
  <c r="AJ733" i="2"/>
  <c r="AH734" i="2"/>
  <c r="AI734" i="2"/>
  <c r="AJ734" i="2"/>
  <c r="AH735" i="2"/>
  <c r="AI735" i="2"/>
  <c r="AJ735" i="2"/>
  <c r="AH736" i="2"/>
  <c r="AI736" i="2"/>
  <c r="AJ736" i="2"/>
  <c r="AH737" i="2"/>
  <c r="AI737" i="2"/>
  <c r="AJ737" i="2"/>
  <c r="AH738" i="2"/>
  <c r="AI738" i="2"/>
  <c r="AJ738" i="2"/>
  <c r="AH739" i="2"/>
  <c r="AI739" i="2"/>
  <c r="AJ739" i="2"/>
  <c r="AH740" i="2"/>
  <c r="AI740" i="2"/>
  <c r="AJ740" i="2"/>
  <c r="AH741" i="2"/>
  <c r="AI741" i="2"/>
  <c r="AJ741" i="2"/>
  <c r="AH742" i="2"/>
  <c r="AI742" i="2"/>
  <c r="AJ742" i="2"/>
  <c r="AH743" i="2"/>
  <c r="AI743" i="2"/>
  <c r="AJ743" i="2"/>
  <c r="AH744" i="2"/>
  <c r="AI744" i="2"/>
  <c r="AJ744" i="2"/>
  <c r="AH745" i="2"/>
  <c r="AI745" i="2"/>
  <c r="AJ745" i="2"/>
  <c r="AH746" i="2"/>
  <c r="AI746" i="2"/>
  <c r="AJ746" i="2"/>
  <c r="AH747" i="2"/>
  <c r="AI747" i="2"/>
  <c r="AJ747" i="2"/>
  <c r="AH748" i="2"/>
  <c r="AI748" i="2"/>
  <c r="AJ748" i="2"/>
  <c r="AH749" i="2"/>
  <c r="AI749" i="2"/>
  <c r="AJ749" i="2"/>
  <c r="AH750" i="2"/>
  <c r="AI750" i="2"/>
  <c r="AJ750" i="2"/>
  <c r="AH751" i="2"/>
  <c r="AI751" i="2"/>
  <c r="AJ751" i="2"/>
  <c r="AH752" i="2"/>
  <c r="AI752" i="2"/>
  <c r="AJ752" i="2"/>
  <c r="AH753" i="2"/>
  <c r="AI753" i="2"/>
  <c r="AJ753" i="2"/>
  <c r="AH754" i="2"/>
  <c r="AI754" i="2"/>
  <c r="AJ754" i="2"/>
  <c r="AH755" i="2"/>
  <c r="AI755" i="2"/>
  <c r="AJ755" i="2"/>
  <c r="AH756" i="2"/>
  <c r="AI756" i="2"/>
  <c r="AJ756" i="2"/>
  <c r="AH757" i="2"/>
  <c r="AI757" i="2"/>
  <c r="AJ757" i="2"/>
  <c r="AH758" i="2"/>
  <c r="AI758" i="2"/>
  <c r="AJ758" i="2"/>
  <c r="AH759" i="2"/>
  <c r="AI759" i="2"/>
  <c r="AJ759" i="2"/>
  <c r="AH760" i="2"/>
  <c r="AI760" i="2"/>
  <c r="AJ760" i="2"/>
  <c r="AH761" i="2"/>
  <c r="AI761" i="2"/>
  <c r="AJ761" i="2"/>
  <c r="AH762" i="2"/>
  <c r="AI762" i="2"/>
  <c r="AJ762" i="2"/>
  <c r="AH763" i="2"/>
  <c r="AI763" i="2"/>
  <c r="AJ763" i="2"/>
  <c r="AH764" i="2"/>
  <c r="AI764" i="2"/>
  <c r="AJ764" i="2"/>
  <c r="AH765" i="2"/>
  <c r="AI765" i="2"/>
  <c r="AJ765" i="2"/>
  <c r="AH766" i="2"/>
  <c r="AI766" i="2"/>
  <c r="AJ766" i="2"/>
  <c r="AH767" i="2"/>
  <c r="AI767" i="2"/>
  <c r="AJ767" i="2"/>
  <c r="AH768" i="2"/>
  <c r="AI768" i="2"/>
  <c r="AJ768" i="2"/>
  <c r="AH769" i="2"/>
  <c r="AI769" i="2"/>
  <c r="AJ769" i="2"/>
  <c r="AH770" i="2"/>
  <c r="AI770" i="2"/>
  <c r="AJ770" i="2"/>
  <c r="AH771" i="2"/>
  <c r="AI771" i="2"/>
  <c r="AJ771" i="2"/>
  <c r="AH772" i="2"/>
  <c r="AI772" i="2"/>
  <c r="AJ772" i="2"/>
  <c r="AI773" i="2"/>
  <c r="AJ773" i="2"/>
  <c r="AH774" i="2"/>
  <c r="AI774" i="2"/>
  <c r="AJ774" i="2"/>
  <c r="AH775" i="2"/>
  <c r="AI775" i="2"/>
  <c r="AJ775" i="2"/>
  <c r="AH776" i="2"/>
  <c r="AI776" i="2"/>
  <c r="AJ776" i="2"/>
  <c r="AH777" i="2"/>
  <c r="AI777" i="2"/>
  <c r="AJ777" i="2"/>
  <c r="AH778" i="2"/>
  <c r="AI778" i="2"/>
  <c r="AJ778" i="2"/>
  <c r="AH779" i="2"/>
  <c r="AI779" i="2"/>
  <c r="AJ779" i="2"/>
  <c r="AH780" i="2"/>
  <c r="AI780" i="2"/>
  <c r="AJ780" i="2"/>
  <c r="AH781" i="2"/>
  <c r="AI781" i="2"/>
  <c r="AJ781" i="2"/>
  <c r="AH782" i="2"/>
  <c r="AI782" i="2"/>
  <c r="AJ782" i="2"/>
  <c r="AH783" i="2"/>
  <c r="AI783" i="2"/>
  <c r="AJ783" i="2"/>
  <c r="AH784" i="2"/>
  <c r="AI784" i="2"/>
  <c r="AJ784" i="2"/>
  <c r="AH785" i="2"/>
  <c r="AI785" i="2"/>
  <c r="AJ785" i="2"/>
  <c r="AI786" i="2"/>
  <c r="AJ786" i="2"/>
  <c r="AH787" i="2"/>
  <c r="AI787" i="2"/>
  <c r="AJ787" i="2"/>
  <c r="AH788" i="2"/>
  <c r="AI788" i="2"/>
  <c r="AJ788" i="2"/>
  <c r="AH789" i="2"/>
  <c r="AI789" i="2"/>
  <c r="AJ789" i="2"/>
  <c r="AH790" i="2"/>
  <c r="AI790" i="2"/>
  <c r="AJ790" i="2"/>
  <c r="AH791" i="2"/>
  <c r="AI791" i="2"/>
  <c r="AJ791" i="2"/>
  <c r="AH792" i="2"/>
  <c r="AI792" i="2"/>
  <c r="AJ792" i="2"/>
  <c r="AH793" i="2"/>
  <c r="AI793" i="2"/>
  <c r="AJ793" i="2"/>
  <c r="AH794" i="2"/>
  <c r="AI794" i="2"/>
  <c r="AJ794" i="2"/>
  <c r="AH795" i="2"/>
  <c r="AI795" i="2"/>
  <c r="AJ795" i="2"/>
  <c r="AH796" i="2"/>
  <c r="AI796" i="2"/>
  <c r="AJ796" i="2"/>
  <c r="AH797" i="2"/>
  <c r="AI797" i="2"/>
  <c r="AJ797" i="2"/>
  <c r="AH798" i="2"/>
  <c r="AI798" i="2"/>
  <c r="AJ798" i="2"/>
  <c r="AH799" i="2"/>
  <c r="AI799" i="2"/>
  <c r="AJ799" i="2"/>
  <c r="AH800" i="2"/>
  <c r="AI800" i="2"/>
  <c r="AJ800" i="2"/>
  <c r="AH801" i="2"/>
  <c r="AI801" i="2"/>
  <c r="AJ801" i="2"/>
  <c r="AH802" i="2"/>
  <c r="AI802" i="2"/>
  <c r="AJ802" i="2"/>
  <c r="AH803" i="2"/>
  <c r="AI803" i="2"/>
  <c r="AJ803" i="2"/>
  <c r="AH804" i="2"/>
  <c r="AI804" i="2"/>
  <c r="AJ804" i="2"/>
  <c r="AH805" i="2"/>
  <c r="AI805" i="2"/>
  <c r="AJ805" i="2"/>
  <c r="AH806" i="2"/>
  <c r="AI806" i="2"/>
  <c r="AJ806" i="2"/>
  <c r="AH807" i="2"/>
  <c r="AI807" i="2"/>
  <c r="AJ807" i="2"/>
  <c r="AH808" i="2"/>
  <c r="AI808" i="2"/>
  <c r="AJ808" i="2"/>
  <c r="AH809" i="2"/>
  <c r="AI809" i="2"/>
  <c r="AJ809" i="2"/>
  <c r="AH810" i="2"/>
  <c r="AI810" i="2"/>
  <c r="AJ810" i="2"/>
  <c r="AH811" i="2"/>
  <c r="AI811" i="2"/>
  <c r="AJ811" i="2"/>
  <c r="AH812" i="2"/>
  <c r="AI812" i="2"/>
  <c r="AJ812" i="2"/>
  <c r="AH813" i="2"/>
  <c r="AI813" i="2"/>
  <c r="AJ813" i="2"/>
  <c r="AH814" i="2"/>
  <c r="AI814" i="2"/>
  <c r="AJ814" i="2"/>
  <c r="AH815" i="2"/>
  <c r="AI815" i="2"/>
  <c r="AJ815" i="2"/>
  <c r="AH816" i="2"/>
  <c r="AI816" i="2"/>
  <c r="AJ816" i="2"/>
  <c r="AH817" i="2"/>
  <c r="AI817" i="2"/>
  <c r="AJ817" i="2"/>
  <c r="J698" i="2"/>
  <c r="K698" i="2" s="1"/>
  <c r="J699" i="2"/>
  <c r="K699" i="2" s="1"/>
  <c r="J700" i="2"/>
  <c r="K700" i="2" s="1"/>
  <c r="J701" i="2"/>
  <c r="K701" i="2" s="1"/>
  <c r="J702" i="2"/>
  <c r="K702" i="2" s="1"/>
  <c r="J703" i="2"/>
  <c r="K703" i="2" s="1"/>
  <c r="J704" i="2"/>
  <c r="K704" i="2" s="1"/>
  <c r="J705" i="2"/>
  <c r="K705" i="2" s="1"/>
  <c r="J706" i="2"/>
  <c r="K706" i="2" s="1"/>
  <c r="J707" i="2"/>
  <c r="K707" i="2" s="1"/>
  <c r="J708" i="2"/>
  <c r="K708" i="2" s="1"/>
  <c r="J709" i="2"/>
  <c r="K709" i="2" s="1"/>
  <c r="J710" i="2"/>
  <c r="K710" i="2" s="1"/>
  <c r="J711" i="2"/>
  <c r="K711" i="2" s="1"/>
  <c r="J712" i="2"/>
  <c r="K712" i="2" s="1"/>
  <c r="J713" i="2"/>
  <c r="K713" i="2" s="1"/>
  <c r="J714" i="2"/>
  <c r="K714" i="2" s="1"/>
  <c r="J715" i="2"/>
  <c r="K715" i="2" s="1"/>
  <c r="J716" i="2"/>
  <c r="K716" i="2" s="1"/>
  <c r="J717" i="2"/>
  <c r="K717" i="2" s="1"/>
  <c r="J718" i="2"/>
  <c r="K718" i="2" s="1"/>
  <c r="J719" i="2"/>
  <c r="K719" i="2" s="1"/>
  <c r="J720" i="2"/>
  <c r="K720" i="2" s="1"/>
  <c r="J721" i="2"/>
  <c r="K721" i="2" s="1"/>
  <c r="J722" i="2"/>
  <c r="K722" i="2" s="1"/>
  <c r="J723" i="2"/>
  <c r="K723" i="2" s="1"/>
  <c r="J724" i="2"/>
  <c r="K724" i="2" s="1"/>
  <c r="J725" i="2"/>
  <c r="K725" i="2" s="1"/>
  <c r="J726" i="2"/>
  <c r="K726" i="2" s="1"/>
  <c r="J727" i="2"/>
  <c r="K727" i="2" s="1"/>
  <c r="J728" i="2"/>
  <c r="K728" i="2" s="1"/>
  <c r="J729" i="2"/>
  <c r="K729" i="2" s="1"/>
  <c r="J730" i="2"/>
  <c r="K730" i="2" s="1"/>
  <c r="J731" i="2"/>
  <c r="K731" i="2" s="1"/>
  <c r="J732" i="2"/>
  <c r="K732" i="2" s="1"/>
  <c r="J733" i="2"/>
  <c r="K733" i="2" s="1"/>
  <c r="J734" i="2"/>
  <c r="K734" i="2" s="1"/>
  <c r="J735" i="2"/>
  <c r="K735" i="2" s="1"/>
  <c r="J736" i="2"/>
  <c r="K736" i="2" s="1"/>
  <c r="J737" i="2"/>
  <c r="K737" i="2" s="1"/>
  <c r="J738" i="2"/>
  <c r="K738" i="2" s="1"/>
  <c r="J739" i="2"/>
  <c r="K739" i="2" s="1"/>
  <c r="J740" i="2"/>
  <c r="K740" i="2" s="1"/>
  <c r="J741" i="2"/>
  <c r="K741" i="2" s="1"/>
  <c r="J742" i="2"/>
  <c r="K742" i="2" s="1"/>
  <c r="J743" i="2"/>
  <c r="K743" i="2" s="1"/>
  <c r="J744" i="2"/>
  <c r="K744" i="2" s="1"/>
  <c r="J745" i="2"/>
  <c r="K745" i="2" s="1"/>
  <c r="J746" i="2"/>
  <c r="K746" i="2" s="1"/>
  <c r="J747" i="2"/>
  <c r="K747" i="2" s="1"/>
  <c r="J748" i="2"/>
  <c r="K748" i="2" s="1"/>
  <c r="J749" i="2"/>
  <c r="K749" i="2" s="1"/>
  <c r="J750" i="2"/>
  <c r="K750" i="2" s="1"/>
  <c r="J751" i="2"/>
  <c r="K751" i="2" s="1"/>
  <c r="J752" i="2"/>
  <c r="K752" i="2" s="1"/>
  <c r="J753" i="2"/>
  <c r="K753" i="2" s="1"/>
  <c r="J754" i="2"/>
  <c r="K754" i="2" s="1"/>
  <c r="J755" i="2"/>
  <c r="K755" i="2" s="1"/>
  <c r="J756" i="2"/>
  <c r="K756" i="2" s="1"/>
  <c r="J757" i="2"/>
  <c r="K757" i="2" s="1"/>
  <c r="J758" i="2"/>
  <c r="K758" i="2" s="1"/>
  <c r="J759" i="2"/>
  <c r="K759" i="2" s="1"/>
  <c r="J760" i="2"/>
  <c r="K760" i="2" s="1"/>
  <c r="J761" i="2"/>
  <c r="K761" i="2" s="1"/>
  <c r="J763" i="2"/>
  <c r="K763" i="2" s="1"/>
  <c r="J764" i="2"/>
  <c r="K764" i="2" s="1"/>
  <c r="J765" i="2"/>
  <c r="K765" i="2" s="1"/>
  <c r="J766" i="2"/>
  <c r="K766" i="2" s="1"/>
  <c r="J767" i="2"/>
  <c r="K767" i="2" s="1"/>
  <c r="J768" i="2"/>
  <c r="K768" i="2" s="1"/>
  <c r="J769" i="2"/>
  <c r="K769" i="2" s="1"/>
  <c r="J770" i="2"/>
  <c r="K770" i="2" s="1"/>
  <c r="J771" i="2"/>
  <c r="K771" i="2" s="1"/>
  <c r="J772" i="2"/>
  <c r="K772" i="2" s="1"/>
  <c r="J773" i="2"/>
  <c r="K773" i="2" s="1"/>
  <c r="J774" i="2"/>
  <c r="K774" i="2" s="1"/>
  <c r="J775" i="2"/>
  <c r="K775" i="2" s="1"/>
  <c r="J776" i="2"/>
  <c r="K776" i="2" s="1"/>
  <c r="J777" i="2"/>
  <c r="K777" i="2" s="1"/>
  <c r="J778" i="2"/>
  <c r="K778" i="2" s="1"/>
  <c r="J779" i="2"/>
  <c r="K779" i="2" s="1"/>
  <c r="J780" i="2"/>
  <c r="K780" i="2" s="1"/>
  <c r="J781" i="2"/>
  <c r="K781" i="2" s="1"/>
  <c r="J782" i="2"/>
  <c r="K782" i="2" s="1"/>
  <c r="J783" i="2"/>
  <c r="K783" i="2" s="1"/>
  <c r="J784" i="2"/>
  <c r="K784" i="2" s="1"/>
  <c r="J785" i="2"/>
  <c r="K785" i="2" s="1"/>
  <c r="J786" i="2"/>
  <c r="K786" i="2" s="1"/>
  <c r="J787" i="2"/>
  <c r="K787" i="2" s="1"/>
  <c r="J788" i="2"/>
  <c r="K788" i="2" s="1"/>
  <c r="J789" i="2"/>
  <c r="K789" i="2" s="1"/>
  <c r="J790" i="2"/>
  <c r="K790" i="2" s="1"/>
  <c r="J791" i="2"/>
  <c r="K791" i="2" s="1"/>
  <c r="J792" i="2"/>
  <c r="K792" i="2" s="1"/>
  <c r="J793" i="2"/>
  <c r="K793" i="2" s="1"/>
  <c r="J794" i="2"/>
  <c r="K794" i="2" s="1"/>
  <c r="J795" i="2"/>
  <c r="K795" i="2" s="1"/>
  <c r="J796" i="2"/>
  <c r="K796" i="2" s="1"/>
  <c r="J797" i="2"/>
  <c r="K797" i="2" s="1"/>
  <c r="J798" i="2"/>
  <c r="K798" i="2" s="1"/>
  <c r="J799" i="2"/>
  <c r="K799" i="2" s="1"/>
  <c r="J800" i="2"/>
  <c r="K800" i="2" s="1"/>
  <c r="J801" i="2"/>
  <c r="K801" i="2" s="1"/>
  <c r="J802" i="2"/>
  <c r="K802" i="2" s="1"/>
  <c r="J803" i="2"/>
  <c r="K803" i="2" s="1"/>
  <c r="J804" i="2"/>
  <c r="K804" i="2" s="1"/>
  <c r="J805" i="2"/>
  <c r="K805" i="2" s="1"/>
  <c r="J806" i="2"/>
  <c r="K806" i="2" s="1"/>
  <c r="J807" i="2"/>
  <c r="K807" i="2" s="1"/>
  <c r="J808" i="2"/>
  <c r="K808" i="2" s="1"/>
  <c r="J809" i="2"/>
  <c r="K809" i="2" s="1"/>
  <c r="J810" i="2"/>
  <c r="K810" i="2" s="1"/>
  <c r="J811" i="2"/>
  <c r="K811" i="2" s="1"/>
  <c r="J812" i="2"/>
  <c r="K812" i="2" s="1"/>
  <c r="J814" i="2"/>
  <c r="K814" i="2" s="1"/>
  <c r="J815" i="2"/>
  <c r="K815" i="2" s="1"/>
  <c r="J816" i="2"/>
  <c r="K816" i="2" s="1"/>
  <c r="J817" i="2"/>
  <c r="K817" i="2" s="1"/>
  <c r="AJ655" i="2"/>
  <c r="AI655" i="2"/>
  <c r="AH655" i="2"/>
  <c r="AM697" i="2" l="1"/>
  <c r="AM696" i="2"/>
  <c r="AM695" i="2"/>
  <c r="AM694" i="2"/>
  <c r="AM693" i="2"/>
  <c r="AM692" i="2"/>
  <c r="AM691" i="2"/>
  <c r="AM690" i="2"/>
  <c r="AM689" i="2"/>
  <c r="AM688" i="2"/>
  <c r="AM687" i="2"/>
  <c r="AM686" i="2"/>
  <c r="AM685" i="2"/>
  <c r="AM684" i="2"/>
  <c r="AM683" i="2"/>
  <c r="AM682" i="2"/>
  <c r="AM681" i="2"/>
  <c r="AM680" i="2"/>
  <c r="AM679" i="2"/>
  <c r="AM678" i="2"/>
  <c r="AM677" i="2"/>
  <c r="AM676" i="2"/>
  <c r="AM675" i="2"/>
  <c r="AM674" i="2"/>
  <c r="AM673" i="2"/>
  <c r="AM672" i="2"/>
  <c r="AM671" i="2"/>
  <c r="AM670" i="2"/>
  <c r="AM669" i="2"/>
  <c r="AM668" i="2"/>
  <c r="AM667" i="2"/>
  <c r="AM666" i="2"/>
  <c r="AM665" i="2"/>
  <c r="AM664" i="2"/>
  <c r="AM663" i="2"/>
  <c r="AM662" i="2"/>
  <c r="AM661" i="2"/>
  <c r="AM660" i="2"/>
  <c r="AM659" i="2"/>
  <c r="AM658" i="2"/>
  <c r="AM657" i="2"/>
  <c r="AM656" i="2"/>
  <c r="AM654" i="2"/>
  <c r="AM653" i="2"/>
  <c r="AM652" i="2"/>
  <c r="AM651" i="2"/>
  <c r="AM650" i="2"/>
  <c r="AM649" i="2"/>
  <c r="AM648" i="2"/>
  <c r="AM647" i="2"/>
  <c r="AM646" i="2"/>
  <c r="AM645" i="2"/>
  <c r="AF645" i="2" s="1"/>
  <c r="AH645" i="2" s="1"/>
  <c r="AM644" i="2"/>
  <c r="AM643" i="2"/>
  <c r="AM642" i="2"/>
  <c r="AM641" i="2"/>
  <c r="AM640" i="2"/>
  <c r="AM639" i="2"/>
  <c r="AM638" i="2"/>
  <c r="AM637" i="2"/>
  <c r="AM636" i="2"/>
  <c r="AM635" i="2"/>
  <c r="AM634" i="2"/>
  <c r="AM633" i="2"/>
  <c r="AM632" i="2"/>
  <c r="AM631" i="2"/>
  <c r="AM630" i="2"/>
  <c r="AM629" i="2"/>
  <c r="AM628" i="2"/>
  <c r="AM627" i="2"/>
  <c r="AM626" i="2"/>
  <c r="AM625" i="2"/>
  <c r="AM624" i="2"/>
  <c r="AM623" i="2"/>
  <c r="AM622" i="2"/>
  <c r="AM621" i="2"/>
  <c r="AM620" i="2"/>
  <c r="AM619" i="2"/>
  <c r="AM618" i="2"/>
  <c r="AM617" i="2"/>
  <c r="AM616" i="2"/>
  <c r="AM615" i="2"/>
  <c r="AM614" i="2"/>
  <c r="AM613" i="2"/>
  <c r="AM612" i="2"/>
  <c r="AM611" i="2"/>
  <c r="AM610" i="2"/>
  <c r="AM609" i="2"/>
  <c r="AM608" i="2"/>
  <c r="AM607" i="2"/>
  <c r="AM606" i="2"/>
  <c r="AM605" i="2"/>
  <c r="AM604" i="2"/>
  <c r="AM603" i="2"/>
  <c r="AM602" i="2"/>
  <c r="AM601" i="2"/>
  <c r="AM600" i="2"/>
  <c r="AM599" i="2"/>
  <c r="AM598" i="2"/>
  <c r="AM597" i="2"/>
  <c r="AM596" i="2"/>
  <c r="AM595" i="2"/>
  <c r="AM594" i="2"/>
  <c r="AM593" i="2"/>
  <c r="AM592" i="2"/>
  <c r="AM591" i="2"/>
  <c r="AM590" i="2"/>
  <c r="AM589" i="2"/>
  <c r="AM588" i="2"/>
  <c r="AM587" i="2"/>
  <c r="AM586" i="2"/>
  <c r="AM585" i="2"/>
  <c r="AF585" i="2" s="1"/>
  <c r="AH1165" i="2" s="1"/>
  <c r="AM584" i="2"/>
  <c r="AM583" i="2"/>
  <c r="AM582" i="2"/>
  <c r="AM581" i="2"/>
  <c r="AM580" i="2"/>
  <c r="AM579" i="2"/>
  <c r="AM578" i="2"/>
  <c r="AM577" i="2"/>
  <c r="AM576" i="2"/>
  <c r="AM575" i="2"/>
  <c r="AM574" i="2"/>
  <c r="AH573" i="2"/>
  <c r="AH574" i="2"/>
  <c r="AH575" i="2"/>
  <c r="AH576" i="2"/>
  <c r="AH577" i="2"/>
  <c r="AH578" i="2"/>
  <c r="AH579" i="2"/>
  <c r="AH580" i="2"/>
  <c r="AH581" i="2"/>
  <c r="AH582" i="2"/>
  <c r="AH583" i="2"/>
  <c r="AH584" i="2"/>
  <c r="AH586" i="2"/>
  <c r="AH587" i="2"/>
  <c r="AH588" i="2"/>
  <c r="AH589" i="2"/>
  <c r="AH590" i="2"/>
  <c r="AH591" i="2"/>
  <c r="AH592" i="2"/>
  <c r="AH593" i="2"/>
  <c r="AH594" i="2"/>
  <c r="AH595" i="2"/>
  <c r="AH596" i="2"/>
  <c r="AH597" i="2"/>
  <c r="AH598" i="2"/>
  <c r="AH599" i="2"/>
  <c r="AH600" i="2"/>
  <c r="AH601" i="2"/>
  <c r="AH602" i="2"/>
  <c r="AH603" i="2"/>
  <c r="AH604" i="2"/>
  <c r="AH605" i="2"/>
  <c r="AH606" i="2"/>
  <c r="AH607" i="2"/>
  <c r="AH608" i="2"/>
  <c r="AH609" i="2"/>
  <c r="AH610" i="2"/>
  <c r="AH611" i="2"/>
  <c r="AH612" i="2"/>
  <c r="AH613" i="2"/>
  <c r="AH614" i="2"/>
  <c r="AH615" i="2"/>
  <c r="AH616" i="2"/>
  <c r="AH617" i="2"/>
  <c r="AH618" i="2"/>
  <c r="AH619" i="2"/>
  <c r="AH620" i="2"/>
  <c r="AH621" i="2"/>
  <c r="AH622" i="2"/>
  <c r="AH623" i="2"/>
  <c r="AH624" i="2"/>
  <c r="AH625" i="2"/>
  <c r="AH626" i="2"/>
  <c r="AH627" i="2"/>
  <c r="AH628" i="2"/>
  <c r="AH629" i="2"/>
  <c r="AH630" i="2"/>
  <c r="AH631" i="2"/>
  <c r="AH632" i="2"/>
  <c r="AH633" i="2"/>
  <c r="AH634" i="2"/>
  <c r="AH635" i="2"/>
  <c r="AH636" i="2"/>
  <c r="AH637" i="2"/>
  <c r="AH638" i="2"/>
  <c r="AH639" i="2"/>
  <c r="AH640" i="2"/>
  <c r="AH641" i="2"/>
  <c r="AH642" i="2"/>
  <c r="AH643" i="2"/>
  <c r="AH644" i="2"/>
  <c r="AH646" i="2"/>
  <c r="AH647" i="2"/>
  <c r="AH648" i="2"/>
  <c r="AH649" i="2"/>
  <c r="AH650" i="2"/>
  <c r="AH651" i="2"/>
  <c r="AH652" i="2"/>
  <c r="AH653" i="2"/>
  <c r="AH654" i="2"/>
  <c r="AH656" i="2"/>
  <c r="AH657" i="2"/>
  <c r="AH658" i="2"/>
  <c r="AH659" i="2"/>
  <c r="AH660" i="2"/>
  <c r="AH661" i="2"/>
  <c r="AH662" i="2"/>
  <c r="AH663" i="2"/>
  <c r="AH664" i="2"/>
  <c r="AH665" i="2"/>
  <c r="AH666" i="2"/>
  <c r="AH667" i="2"/>
  <c r="AH668" i="2"/>
  <c r="AH669" i="2"/>
  <c r="AH670" i="2"/>
  <c r="AH671" i="2"/>
  <c r="AH672" i="2"/>
  <c r="AH673" i="2"/>
  <c r="AH674" i="2"/>
  <c r="AH675" i="2"/>
  <c r="AH676" i="2"/>
  <c r="AH677" i="2"/>
  <c r="AH678" i="2"/>
  <c r="AH679" i="2"/>
  <c r="AH680" i="2"/>
  <c r="AH681" i="2"/>
  <c r="AH682" i="2"/>
  <c r="AH683" i="2"/>
  <c r="AH684" i="2"/>
  <c r="AH685" i="2"/>
  <c r="AH687" i="2"/>
  <c r="AH688" i="2"/>
  <c r="AH690" i="2"/>
  <c r="AH691" i="2"/>
  <c r="AH692" i="2"/>
  <c r="AH693" i="2"/>
  <c r="AH694" i="2"/>
  <c r="AH695" i="2"/>
  <c r="AH696" i="2"/>
  <c r="AH697" i="2"/>
  <c r="AH572" i="2"/>
  <c r="AJ573" i="2"/>
  <c r="AJ574" i="2"/>
  <c r="AJ575" i="2"/>
  <c r="AJ576" i="2"/>
  <c r="AJ577" i="2"/>
  <c r="AJ578" i="2"/>
  <c r="AJ579" i="2"/>
  <c r="AJ580" i="2"/>
  <c r="AJ581" i="2"/>
  <c r="AJ582" i="2"/>
  <c r="AJ583" i="2"/>
  <c r="AJ584" i="2"/>
  <c r="AJ585" i="2"/>
  <c r="AJ586" i="2"/>
  <c r="AJ587" i="2"/>
  <c r="AJ588" i="2"/>
  <c r="AJ589" i="2"/>
  <c r="AJ590" i="2"/>
  <c r="AJ591" i="2"/>
  <c r="AJ592" i="2"/>
  <c r="AJ593" i="2"/>
  <c r="AJ594" i="2"/>
  <c r="AJ595" i="2"/>
  <c r="AJ596" i="2"/>
  <c r="AJ597" i="2"/>
  <c r="AJ598" i="2"/>
  <c r="AJ599" i="2"/>
  <c r="AJ600" i="2"/>
  <c r="AJ601" i="2"/>
  <c r="AJ602" i="2"/>
  <c r="AJ603" i="2"/>
  <c r="AJ604" i="2"/>
  <c r="AJ605" i="2"/>
  <c r="AJ606" i="2"/>
  <c r="AJ607" i="2"/>
  <c r="AJ608" i="2"/>
  <c r="AJ609" i="2"/>
  <c r="AJ610" i="2"/>
  <c r="AJ611" i="2"/>
  <c r="AJ612" i="2"/>
  <c r="AJ613" i="2"/>
  <c r="AJ614" i="2"/>
  <c r="AJ615" i="2"/>
  <c r="AJ616" i="2"/>
  <c r="AJ617" i="2"/>
  <c r="AJ618" i="2"/>
  <c r="AJ619" i="2"/>
  <c r="AJ620" i="2"/>
  <c r="AJ621" i="2"/>
  <c r="AJ622" i="2"/>
  <c r="AJ623" i="2"/>
  <c r="AJ624" i="2"/>
  <c r="AJ625" i="2"/>
  <c r="AJ626" i="2"/>
  <c r="AJ627" i="2"/>
  <c r="AJ628" i="2"/>
  <c r="AJ629" i="2"/>
  <c r="AJ630" i="2"/>
  <c r="AJ631" i="2"/>
  <c r="AJ632" i="2"/>
  <c r="AJ633" i="2"/>
  <c r="AJ634" i="2"/>
  <c r="AJ635" i="2"/>
  <c r="AJ636" i="2"/>
  <c r="AJ637" i="2"/>
  <c r="AJ638" i="2"/>
  <c r="AJ639" i="2"/>
  <c r="AJ640" i="2"/>
  <c r="AJ641" i="2"/>
  <c r="AJ642" i="2"/>
  <c r="AJ643" i="2"/>
  <c r="AJ644" i="2"/>
  <c r="AJ645" i="2"/>
  <c r="AJ646" i="2"/>
  <c r="AJ647" i="2"/>
  <c r="AJ648" i="2"/>
  <c r="AJ649" i="2"/>
  <c r="AJ650" i="2"/>
  <c r="AJ651" i="2"/>
  <c r="AJ652" i="2"/>
  <c r="AJ653" i="2"/>
  <c r="AJ654" i="2"/>
  <c r="AJ656" i="2"/>
  <c r="AJ657" i="2"/>
  <c r="AJ658" i="2"/>
  <c r="AJ659" i="2"/>
  <c r="AJ660" i="2"/>
  <c r="AJ661" i="2"/>
  <c r="AJ662" i="2"/>
  <c r="AJ663" i="2"/>
  <c r="AJ664" i="2"/>
  <c r="AJ665" i="2"/>
  <c r="AJ666" i="2"/>
  <c r="AJ667" i="2"/>
  <c r="AJ668" i="2"/>
  <c r="AJ669" i="2"/>
  <c r="AJ670" i="2"/>
  <c r="AJ671" i="2"/>
  <c r="AJ672" i="2"/>
  <c r="AJ673" i="2"/>
  <c r="AJ674" i="2"/>
  <c r="AJ675" i="2"/>
  <c r="AJ676" i="2"/>
  <c r="AJ677" i="2"/>
  <c r="AJ678" i="2"/>
  <c r="AJ679" i="2"/>
  <c r="AJ680" i="2"/>
  <c r="AJ681" i="2"/>
  <c r="AJ682" i="2"/>
  <c r="AJ683" i="2"/>
  <c r="AJ684" i="2"/>
  <c r="AJ685" i="2"/>
  <c r="AJ686" i="2"/>
  <c r="AJ687" i="2"/>
  <c r="AJ688" i="2"/>
  <c r="AJ689" i="2"/>
  <c r="AJ690" i="2"/>
  <c r="AJ691" i="2"/>
  <c r="AJ692" i="2"/>
  <c r="AJ693" i="2"/>
  <c r="AJ694" i="2"/>
  <c r="AJ695" i="2"/>
  <c r="AJ696" i="2"/>
  <c r="AJ697" i="2"/>
  <c r="AJ572" i="2"/>
  <c r="AI573" i="2"/>
  <c r="AI574" i="2"/>
  <c r="AI575" i="2"/>
  <c r="AI576" i="2"/>
  <c r="AI577" i="2"/>
  <c r="AI578" i="2"/>
  <c r="AI579" i="2"/>
  <c r="AI580" i="2"/>
  <c r="AI581" i="2"/>
  <c r="AI582" i="2"/>
  <c r="AI583" i="2"/>
  <c r="AI584" i="2"/>
  <c r="AI585" i="2"/>
  <c r="AI586" i="2"/>
  <c r="AI587" i="2"/>
  <c r="AI588" i="2"/>
  <c r="AI589" i="2"/>
  <c r="AI590" i="2"/>
  <c r="AI591" i="2"/>
  <c r="AI592" i="2"/>
  <c r="AI593" i="2"/>
  <c r="AI594" i="2"/>
  <c r="AI595" i="2"/>
  <c r="AI596" i="2"/>
  <c r="AI597" i="2"/>
  <c r="AI598" i="2"/>
  <c r="AI599" i="2"/>
  <c r="AI600" i="2"/>
  <c r="AI601" i="2"/>
  <c r="AI602" i="2"/>
  <c r="AI603" i="2"/>
  <c r="AI604" i="2"/>
  <c r="AI605" i="2"/>
  <c r="AI606" i="2"/>
  <c r="AI607" i="2"/>
  <c r="AI608" i="2"/>
  <c r="AI609" i="2"/>
  <c r="AI610" i="2"/>
  <c r="AI611" i="2"/>
  <c r="AI612" i="2"/>
  <c r="AI613" i="2"/>
  <c r="AI614" i="2"/>
  <c r="AI615" i="2"/>
  <c r="AI616" i="2"/>
  <c r="AI617" i="2"/>
  <c r="AI618" i="2"/>
  <c r="AI619" i="2"/>
  <c r="AI620" i="2"/>
  <c r="AI621" i="2"/>
  <c r="AI622" i="2"/>
  <c r="AI623" i="2"/>
  <c r="AI624" i="2"/>
  <c r="AI625" i="2"/>
  <c r="AI626" i="2"/>
  <c r="AI627" i="2"/>
  <c r="AI628" i="2"/>
  <c r="AI629" i="2"/>
  <c r="AI630" i="2"/>
  <c r="AI631" i="2"/>
  <c r="AI632" i="2"/>
  <c r="AI633" i="2"/>
  <c r="AI634" i="2"/>
  <c r="AI635" i="2"/>
  <c r="AI636" i="2"/>
  <c r="AI637" i="2"/>
  <c r="AI638" i="2"/>
  <c r="AI639" i="2"/>
  <c r="AI640" i="2"/>
  <c r="AI641" i="2"/>
  <c r="AI642" i="2"/>
  <c r="AI643" i="2"/>
  <c r="AI644" i="2"/>
  <c r="AI645" i="2"/>
  <c r="AI646" i="2"/>
  <c r="AI647" i="2"/>
  <c r="AI648" i="2"/>
  <c r="AI649" i="2"/>
  <c r="AI650" i="2"/>
  <c r="AI651" i="2"/>
  <c r="AI652" i="2"/>
  <c r="AI653" i="2"/>
  <c r="AI654" i="2"/>
  <c r="AI656" i="2"/>
  <c r="AI657" i="2"/>
  <c r="AI658" i="2"/>
  <c r="AI659" i="2"/>
  <c r="AI660" i="2"/>
  <c r="AI661" i="2"/>
  <c r="AI662" i="2"/>
  <c r="AI663" i="2"/>
  <c r="AI664" i="2"/>
  <c r="AI665" i="2"/>
  <c r="AI666" i="2"/>
  <c r="AI667" i="2"/>
  <c r="AI668" i="2"/>
  <c r="AI669" i="2"/>
  <c r="AI670" i="2"/>
  <c r="AI671" i="2"/>
  <c r="AI672" i="2"/>
  <c r="AI673" i="2"/>
  <c r="AI674" i="2"/>
  <c r="AI675" i="2"/>
  <c r="AI676" i="2"/>
  <c r="AI677" i="2"/>
  <c r="AI678" i="2"/>
  <c r="AI679" i="2"/>
  <c r="AI680" i="2"/>
  <c r="AI681" i="2"/>
  <c r="AI682" i="2"/>
  <c r="AI683" i="2"/>
  <c r="AI684" i="2"/>
  <c r="AI685" i="2"/>
  <c r="AI686" i="2"/>
  <c r="AI687" i="2"/>
  <c r="AI688" i="2"/>
  <c r="AI689" i="2"/>
  <c r="AI690" i="2"/>
  <c r="AI691" i="2"/>
  <c r="AI692" i="2"/>
  <c r="AI693" i="2"/>
  <c r="AI694" i="2"/>
  <c r="AI695" i="2"/>
  <c r="AI696" i="2"/>
  <c r="AI697" i="2"/>
  <c r="AI572" i="2"/>
  <c r="J572" i="2"/>
  <c r="K572" i="2" s="1"/>
  <c r="J573" i="2"/>
  <c r="K573" i="2" s="1"/>
  <c r="J574" i="2"/>
  <c r="K574" i="2" s="1"/>
  <c r="J575" i="2"/>
  <c r="K575" i="2" s="1"/>
  <c r="J576" i="2"/>
  <c r="K576" i="2" s="1"/>
  <c r="J577" i="2"/>
  <c r="K577" i="2" s="1"/>
  <c r="J578" i="2"/>
  <c r="K578" i="2" s="1"/>
  <c r="J579" i="2"/>
  <c r="K579" i="2" s="1"/>
  <c r="J580" i="2"/>
  <c r="K580" i="2" s="1"/>
  <c r="J581" i="2"/>
  <c r="K581" i="2" s="1"/>
  <c r="J582" i="2"/>
  <c r="K582" i="2" s="1"/>
  <c r="J583" i="2"/>
  <c r="K583" i="2" s="1"/>
  <c r="J584" i="2"/>
  <c r="K584" i="2" s="1"/>
  <c r="J585" i="2"/>
  <c r="K585" i="2" s="1"/>
  <c r="J586" i="2"/>
  <c r="K586" i="2" s="1"/>
  <c r="J587" i="2"/>
  <c r="K587" i="2" s="1"/>
  <c r="J588" i="2"/>
  <c r="K588" i="2" s="1"/>
  <c r="J589" i="2"/>
  <c r="K589" i="2" s="1"/>
  <c r="J590" i="2"/>
  <c r="K590" i="2" s="1"/>
  <c r="J591" i="2"/>
  <c r="K591" i="2" s="1"/>
  <c r="J592" i="2"/>
  <c r="K592" i="2" s="1"/>
  <c r="J593" i="2"/>
  <c r="K593" i="2" s="1"/>
  <c r="J594" i="2"/>
  <c r="K594" i="2" s="1"/>
  <c r="J595" i="2"/>
  <c r="K595" i="2" s="1"/>
  <c r="J596" i="2"/>
  <c r="K596" i="2" s="1"/>
  <c r="J597" i="2"/>
  <c r="K597" i="2" s="1"/>
  <c r="J598" i="2"/>
  <c r="K598" i="2" s="1"/>
  <c r="J599" i="2"/>
  <c r="K599" i="2" s="1"/>
  <c r="J600" i="2"/>
  <c r="K600" i="2" s="1"/>
  <c r="J601" i="2"/>
  <c r="K601" i="2" s="1"/>
  <c r="J602" i="2"/>
  <c r="K602" i="2" s="1"/>
  <c r="J603" i="2"/>
  <c r="K603" i="2" s="1"/>
  <c r="J604" i="2"/>
  <c r="K604" i="2" s="1"/>
  <c r="J605" i="2"/>
  <c r="K605" i="2" s="1"/>
  <c r="J606" i="2"/>
  <c r="K606" i="2" s="1"/>
  <c r="J607" i="2"/>
  <c r="K607" i="2" s="1"/>
  <c r="J608" i="2"/>
  <c r="K608" i="2" s="1"/>
  <c r="J609" i="2"/>
  <c r="K609" i="2" s="1"/>
  <c r="J610" i="2"/>
  <c r="K610" i="2" s="1"/>
  <c r="J611" i="2"/>
  <c r="K611" i="2" s="1"/>
  <c r="J612" i="2"/>
  <c r="K612" i="2" s="1"/>
  <c r="J613" i="2"/>
  <c r="K613" i="2" s="1"/>
  <c r="J614" i="2"/>
  <c r="K614" i="2" s="1"/>
  <c r="J615" i="2"/>
  <c r="K615" i="2" s="1"/>
  <c r="J616" i="2"/>
  <c r="K616" i="2" s="1"/>
  <c r="J617" i="2"/>
  <c r="K617" i="2" s="1"/>
  <c r="J618" i="2"/>
  <c r="K618" i="2" s="1"/>
  <c r="J619" i="2"/>
  <c r="K619" i="2" s="1"/>
  <c r="J620" i="2"/>
  <c r="K620" i="2" s="1"/>
  <c r="J621" i="2"/>
  <c r="K621" i="2" s="1"/>
  <c r="J622" i="2"/>
  <c r="K622" i="2" s="1"/>
  <c r="J623" i="2"/>
  <c r="K623" i="2" s="1"/>
  <c r="J624" i="2"/>
  <c r="K624" i="2" s="1"/>
  <c r="J625" i="2"/>
  <c r="K625" i="2" s="1"/>
  <c r="J626" i="2"/>
  <c r="K626" i="2" s="1"/>
  <c r="J627" i="2"/>
  <c r="K627" i="2" s="1"/>
  <c r="J628" i="2"/>
  <c r="K628" i="2" s="1"/>
  <c r="J629" i="2"/>
  <c r="K629" i="2" s="1"/>
  <c r="J630" i="2"/>
  <c r="K630" i="2" s="1"/>
  <c r="J631" i="2"/>
  <c r="K631" i="2" s="1"/>
  <c r="J632" i="2"/>
  <c r="K632" i="2" s="1"/>
  <c r="J633" i="2"/>
  <c r="K633" i="2" s="1"/>
  <c r="J634" i="2"/>
  <c r="K634" i="2" s="1"/>
  <c r="J635" i="2"/>
  <c r="K635" i="2" s="1"/>
  <c r="J636" i="2"/>
  <c r="K636" i="2" s="1"/>
  <c r="J637" i="2"/>
  <c r="K637" i="2" s="1"/>
  <c r="J638" i="2"/>
  <c r="K638" i="2" s="1"/>
  <c r="J639" i="2"/>
  <c r="K639" i="2" s="1"/>
  <c r="J640" i="2"/>
  <c r="K640" i="2" s="1"/>
  <c r="J641" i="2"/>
  <c r="K641" i="2" s="1"/>
  <c r="J642" i="2"/>
  <c r="K642" i="2" s="1"/>
  <c r="J643" i="2"/>
  <c r="K643" i="2" s="1"/>
  <c r="J644" i="2"/>
  <c r="K644" i="2" s="1"/>
  <c r="J645" i="2"/>
  <c r="K645" i="2" s="1"/>
  <c r="J646" i="2"/>
  <c r="K646" i="2" s="1"/>
  <c r="J647" i="2"/>
  <c r="K647" i="2" s="1"/>
  <c r="J648" i="2"/>
  <c r="K648" i="2" s="1"/>
  <c r="J649" i="2"/>
  <c r="K649" i="2" s="1"/>
  <c r="J650" i="2"/>
  <c r="K650" i="2" s="1"/>
  <c r="J651" i="2"/>
  <c r="K651" i="2" s="1"/>
  <c r="J652" i="2"/>
  <c r="K652" i="2" s="1"/>
  <c r="J653" i="2"/>
  <c r="K653" i="2" s="1"/>
  <c r="J656" i="2"/>
  <c r="K656" i="2" s="1"/>
  <c r="J657" i="2"/>
  <c r="K657" i="2" s="1"/>
  <c r="J658" i="2"/>
  <c r="K658" i="2" s="1"/>
  <c r="J659" i="2"/>
  <c r="K659" i="2" s="1"/>
  <c r="J660" i="2"/>
  <c r="K660" i="2" s="1"/>
  <c r="J661" i="2"/>
  <c r="K661" i="2" s="1"/>
  <c r="J662" i="2"/>
  <c r="K662" i="2" s="1"/>
  <c r="J663" i="2"/>
  <c r="K663" i="2" s="1"/>
  <c r="J664" i="2"/>
  <c r="K664" i="2" s="1"/>
  <c r="J665" i="2"/>
  <c r="K665" i="2" s="1"/>
  <c r="J666" i="2"/>
  <c r="K666" i="2" s="1"/>
  <c r="J667" i="2"/>
  <c r="K667" i="2" s="1"/>
  <c r="J668" i="2"/>
  <c r="K668" i="2" s="1"/>
  <c r="J669" i="2"/>
  <c r="K669" i="2" s="1"/>
  <c r="J670" i="2"/>
  <c r="K670" i="2" s="1"/>
  <c r="J671" i="2"/>
  <c r="K671" i="2" s="1"/>
  <c r="J672" i="2"/>
  <c r="K672" i="2" s="1"/>
  <c r="J673" i="2"/>
  <c r="K673" i="2" s="1"/>
  <c r="J674" i="2"/>
  <c r="K674" i="2" s="1"/>
  <c r="J675" i="2"/>
  <c r="K675" i="2" s="1"/>
  <c r="J676" i="2"/>
  <c r="K676" i="2" s="1"/>
  <c r="J677" i="2"/>
  <c r="K677" i="2" s="1"/>
  <c r="J678" i="2"/>
  <c r="K678" i="2" s="1"/>
  <c r="J679" i="2"/>
  <c r="K679" i="2" s="1"/>
  <c r="J680" i="2"/>
  <c r="K680" i="2" s="1"/>
  <c r="J681" i="2"/>
  <c r="K681" i="2" s="1"/>
  <c r="J682" i="2"/>
  <c r="K682" i="2" s="1"/>
  <c r="J683" i="2"/>
  <c r="K683" i="2" s="1"/>
  <c r="J684" i="2"/>
  <c r="K684" i="2" s="1"/>
  <c r="J685" i="2"/>
  <c r="K685" i="2" s="1"/>
  <c r="J686" i="2"/>
  <c r="K686" i="2" s="1"/>
  <c r="J687" i="2"/>
  <c r="K687" i="2" s="1"/>
  <c r="J688" i="2"/>
  <c r="K688" i="2" s="1"/>
  <c r="J689" i="2"/>
  <c r="K689" i="2" s="1"/>
  <c r="J690" i="2"/>
  <c r="K690" i="2" s="1"/>
  <c r="J691" i="2"/>
  <c r="K691" i="2" s="1"/>
  <c r="J692" i="2"/>
  <c r="K692" i="2" s="1"/>
  <c r="J693" i="2"/>
  <c r="K693" i="2" s="1"/>
  <c r="J694" i="2"/>
  <c r="K694" i="2" s="1"/>
  <c r="J695" i="2"/>
  <c r="K695" i="2" s="1"/>
  <c r="J696" i="2"/>
  <c r="K696" i="2" s="1"/>
  <c r="J697" i="2"/>
  <c r="K697" i="2" s="1"/>
  <c r="J472" i="2"/>
  <c r="K472" i="2" s="1"/>
  <c r="J468" i="2"/>
  <c r="K468" i="2" s="1"/>
  <c r="J467" i="2"/>
  <c r="K467" i="2" s="1"/>
  <c r="J475" i="2"/>
  <c r="K475" i="2" s="1"/>
  <c r="AH1158" i="2" l="1"/>
  <c r="AH1162" i="2"/>
  <c r="AH1161" i="2"/>
  <c r="AH1150" i="2"/>
  <c r="AH1156" i="2"/>
  <c r="AH1155" i="2"/>
  <c r="AH1154" i="2"/>
  <c r="AH1145" i="2"/>
  <c r="AH1149" i="2"/>
  <c r="AH1142" i="2"/>
  <c r="AH1144" i="2"/>
  <c r="AH1128" i="2"/>
  <c r="AH1136" i="2"/>
  <c r="AH1133" i="2"/>
  <c r="AH1135" i="2"/>
  <c r="AH1134" i="2"/>
  <c r="AH1124" i="2"/>
  <c r="AH1126" i="2"/>
  <c r="AH1125" i="2"/>
  <c r="AH1019" i="2"/>
  <c r="AH1021" i="2"/>
  <c r="AH1006" i="2"/>
  <c r="AH1005" i="2"/>
  <c r="AH1004" i="2"/>
  <c r="AH1111" i="2"/>
  <c r="AH1090" i="2"/>
  <c r="AH1078" i="2"/>
  <c r="AH1203" i="2"/>
  <c r="AH1184" i="2"/>
  <c r="AH1238" i="2"/>
  <c r="AH1239" i="2"/>
  <c r="AH1231" i="2"/>
  <c r="AH1234" i="2"/>
  <c r="AH1236" i="2"/>
  <c r="AH1237" i="2"/>
  <c r="AH1235" i="2"/>
  <c r="AH1001" i="2"/>
  <c r="AH1022" i="2"/>
  <c r="AH1040" i="2"/>
  <c r="AH1084" i="2"/>
  <c r="AH1109" i="2"/>
  <c r="AH1120" i="2"/>
  <c r="AH1138" i="2"/>
  <c r="AH1152" i="2"/>
  <c r="AH1213" i="2"/>
  <c r="AH1170" i="2"/>
  <c r="AH1024" i="2"/>
  <c r="AH1076" i="2"/>
  <c r="AH1114" i="2"/>
  <c r="AH1157" i="2"/>
  <c r="AH1215" i="2"/>
  <c r="AH1115" i="2"/>
  <c r="AH1159" i="2"/>
  <c r="AH986" i="2"/>
  <c r="AH1007" i="2"/>
  <c r="AH1009" i="2"/>
  <c r="AH1012" i="2"/>
  <c r="AH1027" i="2"/>
  <c r="AH1060" i="2"/>
  <c r="AH1079" i="2"/>
  <c r="AH1088" i="2"/>
  <c r="AH1127" i="2"/>
  <c r="AH1146" i="2"/>
  <c r="AH1160" i="2"/>
  <c r="AH1173" i="2"/>
  <c r="AH1227" i="2"/>
  <c r="AH1225" i="2"/>
  <c r="AH1143" i="2"/>
  <c r="AH1017" i="2"/>
  <c r="AH1028" i="2"/>
  <c r="AH1037" i="2"/>
  <c r="AH1089" i="2"/>
  <c r="AH1106" i="2"/>
  <c r="AH1117" i="2"/>
  <c r="AH1131" i="2"/>
  <c r="AH1147" i="2"/>
  <c r="AH1166" i="2"/>
  <c r="AH1103" i="2"/>
  <c r="AH1096" i="2"/>
  <c r="AH1029" i="2"/>
  <c r="AH1038" i="2"/>
  <c r="AH1082" i="2"/>
  <c r="AH1091" i="2"/>
  <c r="AH1107" i="2"/>
  <c r="AH1118" i="2"/>
  <c r="AH1132" i="2"/>
  <c r="AH1148" i="2"/>
  <c r="AH1167" i="2"/>
  <c r="AH1186" i="2"/>
  <c r="AH1083" i="2"/>
  <c r="AH1092" i="2"/>
  <c r="AH1119" i="2"/>
  <c r="AH1137" i="2"/>
  <c r="AH1151" i="2"/>
  <c r="AH1003" i="2"/>
  <c r="AH1023" i="2"/>
  <c r="AH1057" i="2"/>
  <c r="AH1075" i="2"/>
  <c r="AH1110" i="2"/>
  <c r="AH1153" i="2"/>
  <c r="AH1224" i="2"/>
  <c r="AH1122" i="2"/>
  <c r="AH1025" i="2"/>
  <c r="AH1077" i="2"/>
  <c r="AH1123" i="2"/>
  <c r="AH1226" i="2"/>
  <c r="AH1020" i="2"/>
  <c r="AH965" i="2"/>
  <c r="AH969" i="2"/>
  <c r="AH940" i="2"/>
  <c r="AH941" i="2"/>
  <c r="AH942" i="2"/>
  <c r="AH939" i="2"/>
  <c r="AH858" i="2"/>
  <c r="AH874" i="2"/>
  <c r="AH882" i="2"/>
  <c r="AH890" i="2"/>
  <c r="AH898" i="2"/>
  <c r="AH906" i="2"/>
  <c r="AH914" i="2"/>
  <c r="AH907" i="2"/>
  <c r="AH877" i="2"/>
  <c r="AH893" i="2"/>
  <c r="AH917" i="2"/>
  <c r="AH878" i="2"/>
  <c r="AH886" i="2"/>
  <c r="AH902" i="2"/>
  <c r="AH910" i="2"/>
  <c r="AH875" i="2"/>
  <c r="AH883" i="2"/>
  <c r="AH891" i="2"/>
  <c r="AH899" i="2"/>
  <c r="AH915" i="2"/>
  <c r="AH876" i="2"/>
  <c r="AH892" i="2"/>
  <c r="AH900" i="2"/>
  <c r="AH916" i="2"/>
  <c r="AH885" i="2"/>
  <c r="AH918" i="2"/>
  <c r="AH880" i="2"/>
  <c r="AH896" i="2"/>
  <c r="AH912" i="2"/>
  <c r="AH884" i="2"/>
  <c r="AH908" i="2"/>
  <c r="AH901" i="2"/>
  <c r="AH894" i="2"/>
  <c r="AH889" i="2"/>
  <c r="AH913" i="2"/>
  <c r="AH909" i="2"/>
  <c r="AH888" i="2"/>
  <c r="AH904" i="2"/>
  <c r="AH920" i="2"/>
  <c r="AH873" i="2"/>
  <c r="AH881" i="2"/>
  <c r="AH897" i="2"/>
  <c r="AH905" i="2"/>
  <c r="AH879" i="2"/>
  <c r="AH887" i="2"/>
  <c r="AH895" i="2"/>
  <c r="AH903" i="2"/>
  <c r="AH911" i="2"/>
  <c r="AH919" i="2"/>
  <c r="AH585" i="2"/>
  <c r="J463" i="2"/>
  <c r="K463" i="2" s="1"/>
  <c r="J460" i="2"/>
  <c r="K460" i="2" s="1"/>
  <c r="J461" i="2"/>
  <c r="K461" i="2" s="1"/>
  <c r="J462" i="2"/>
  <c r="K462" i="2" s="1"/>
  <c r="J465" i="2"/>
  <c r="K465" i="2" s="1"/>
  <c r="J466" i="2"/>
  <c r="K466" i="2" s="1"/>
  <c r="J469" i="2"/>
  <c r="K469" i="2" s="1"/>
  <c r="J470" i="2"/>
  <c r="K470" i="2" s="1"/>
  <c r="J471" i="2"/>
  <c r="K471" i="2" s="1"/>
  <c r="J473" i="2"/>
  <c r="K473" i="2" s="1"/>
  <c r="J474" i="2"/>
  <c r="K474" i="2" s="1"/>
  <c r="J476" i="2"/>
  <c r="K476" i="2" s="1"/>
  <c r="J477" i="2"/>
  <c r="K477" i="2" s="1"/>
  <c r="J478" i="2"/>
  <c r="K478" i="2" s="1"/>
  <c r="J479" i="2"/>
  <c r="K479" i="2" s="1"/>
  <c r="J480" i="2"/>
  <c r="K480" i="2" s="1"/>
  <c r="J482" i="2"/>
  <c r="K482" i="2" s="1"/>
  <c r="J483" i="2"/>
  <c r="K483" i="2" s="1"/>
  <c r="J484" i="2"/>
  <c r="K484" i="2" s="1"/>
  <c r="J485" i="2"/>
  <c r="K485" i="2" s="1"/>
  <c r="J486" i="2"/>
  <c r="K486" i="2" s="1"/>
  <c r="J487" i="2"/>
  <c r="K487" i="2" s="1"/>
  <c r="J488" i="2"/>
  <c r="K488" i="2" s="1"/>
  <c r="J489" i="2"/>
  <c r="K489" i="2" s="1"/>
  <c r="J490" i="2"/>
  <c r="K490" i="2" s="1"/>
  <c r="J491" i="2"/>
  <c r="K491" i="2" s="1"/>
  <c r="J492" i="2"/>
  <c r="K492" i="2" s="1"/>
  <c r="J493" i="2"/>
  <c r="K493" i="2" s="1"/>
  <c r="J494" i="2"/>
  <c r="K494" i="2" s="1"/>
  <c r="J495" i="2"/>
  <c r="K495" i="2" s="1"/>
  <c r="J496" i="2"/>
  <c r="K496" i="2" s="1"/>
  <c r="J497" i="2"/>
  <c r="K497" i="2" s="1"/>
  <c r="J498" i="2"/>
  <c r="K498" i="2" s="1"/>
  <c r="J499" i="2"/>
  <c r="K499" i="2" s="1"/>
  <c r="J500" i="2"/>
  <c r="K500" i="2" s="1"/>
  <c r="J501" i="2"/>
  <c r="K501" i="2" s="1"/>
  <c r="J502" i="2"/>
  <c r="K502" i="2" s="1"/>
  <c r="J503" i="2"/>
  <c r="K503" i="2" s="1"/>
  <c r="J504" i="2"/>
  <c r="K504" i="2" s="1"/>
  <c r="J505" i="2"/>
  <c r="K505" i="2" s="1"/>
  <c r="J506" i="2"/>
  <c r="K506" i="2" s="1"/>
  <c r="J507" i="2"/>
  <c r="K507" i="2" s="1"/>
  <c r="J508" i="2"/>
  <c r="K508" i="2" s="1"/>
  <c r="J509" i="2"/>
  <c r="K509" i="2" s="1"/>
  <c r="J510" i="2"/>
  <c r="K510" i="2" s="1"/>
  <c r="J511" i="2"/>
  <c r="K511" i="2" s="1"/>
  <c r="J512" i="2"/>
  <c r="K512" i="2" s="1"/>
  <c r="J513" i="2"/>
  <c r="K513" i="2" s="1"/>
  <c r="J514" i="2"/>
  <c r="K514" i="2" s="1"/>
  <c r="J515" i="2"/>
  <c r="K515" i="2" s="1"/>
  <c r="J516" i="2"/>
  <c r="K516" i="2" s="1"/>
  <c r="J517" i="2"/>
  <c r="K517" i="2" s="1"/>
  <c r="J518" i="2"/>
  <c r="K518" i="2" s="1"/>
  <c r="J519" i="2"/>
  <c r="K519" i="2" s="1"/>
  <c r="J520" i="2"/>
  <c r="K520" i="2" s="1"/>
  <c r="J521" i="2"/>
  <c r="K521" i="2" s="1"/>
  <c r="J522" i="2"/>
  <c r="K522" i="2" s="1"/>
  <c r="J523" i="2"/>
  <c r="K523" i="2" s="1"/>
  <c r="J524" i="2"/>
  <c r="K524" i="2" s="1"/>
  <c r="J525" i="2"/>
  <c r="K525" i="2" s="1"/>
  <c r="J526" i="2"/>
  <c r="K526" i="2" s="1"/>
  <c r="J527" i="2"/>
  <c r="K527" i="2" s="1"/>
  <c r="J528" i="2"/>
  <c r="K528" i="2" s="1"/>
  <c r="J529" i="2"/>
  <c r="K529" i="2" s="1"/>
  <c r="J530" i="2"/>
  <c r="K530" i="2" s="1"/>
  <c r="J531" i="2"/>
  <c r="K531" i="2" s="1"/>
  <c r="J532" i="2"/>
  <c r="K532" i="2" s="1"/>
  <c r="J533" i="2"/>
  <c r="K533" i="2" s="1"/>
  <c r="J534" i="2"/>
  <c r="K534" i="2" s="1"/>
  <c r="J535" i="2"/>
  <c r="K535" i="2" s="1"/>
  <c r="J536" i="2"/>
  <c r="K536" i="2" s="1"/>
  <c r="J537" i="2"/>
  <c r="K537" i="2" s="1"/>
  <c r="J538" i="2"/>
  <c r="K538" i="2" s="1"/>
  <c r="J539" i="2"/>
  <c r="K539" i="2" s="1"/>
  <c r="J540" i="2"/>
  <c r="K540" i="2" s="1"/>
  <c r="J541" i="2"/>
  <c r="K541" i="2" s="1"/>
  <c r="J542" i="2"/>
  <c r="K542" i="2" s="1"/>
  <c r="J543" i="2"/>
  <c r="K543" i="2" s="1"/>
  <c r="J544" i="2"/>
  <c r="K544" i="2" s="1"/>
  <c r="J545" i="2"/>
  <c r="K545" i="2" s="1"/>
  <c r="J546" i="2"/>
  <c r="K546" i="2" s="1"/>
  <c r="J547" i="2"/>
  <c r="K547" i="2" s="1"/>
  <c r="J548" i="2"/>
  <c r="K548" i="2" s="1"/>
  <c r="J549" i="2"/>
  <c r="K549" i="2" s="1"/>
  <c r="J550" i="2"/>
  <c r="K550" i="2" s="1"/>
  <c r="J551" i="2"/>
  <c r="K551" i="2" s="1"/>
  <c r="J552" i="2"/>
  <c r="K552" i="2" s="1"/>
  <c r="J553" i="2"/>
  <c r="K553" i="2" s="1"/>
  <c r="J554" i="2"/>
  <c r="K554" i="2" s="1"/>
  <c r="J555" i="2"/>
  <c r="K555" i="2" s="1"/>
  <c r="J556" i="2"/>
  <c r="K556" i="2" s="1"/>
  <c r="J557" i="2"/>
  <c r="K557" i="2" s="1"/>
  <c r="J558" i="2"/>
  <c r="K558" i="2" s="1"/>
  <c r="J559" i="2"/>
  <c r="K559" i="2" s="1"/>
  <c r="J560" i="2"/>
  <c r="K560" i="2" s="1"/>
  <c r="J561" i="2"/>
  <c r="K561" i="2" s="1"/>
  <c r="J562" i="2"/>
  <c r="K562" i="2" s="1"/>
  <c r="J563" i="2"/>
  <c r="K563" i="2" s="1"/>
  <c r="J564" i="2"/>
  <c r="K564" i="2" s="1"/>
  <c r="J565" i="2"/>
  <c r="K565" i="2" s="1"/>
  <c r="J566" i="2"/>
  <c r="K566" i="2" s="1"/>
  <c r="J567" i="2"/>
  <c r="K567" i="2" s="1"/>
  <c r="J568" i="2"/>
  <c r="K568" i="2" s="1"/>
  <c r="J569" i="2"/>
  <c r="K569" i="2" s="1"/>
  <c r="J570" i="2"/>
  <c r="K570" i="2" s="1"/>
  <c r="J571" i="2"/>
  <c r="K571" i="2" s="1"/>
  <c r="J457" i="2"/>
  <c r="K457" i="2" s="1"/>
  <c r="J456" i="2"/>
  <c r="K456" i="2" s="1"/>
  <c r="J455" i="2"/>
  <c r="K455" i="2" s="1"/>
  <c r="J451" i="2"/>
  <c r="K451" i="2" s="1"/>
  <c r="J450" i="2"/>
  <c r="K450" i="2" s="1"/>
  <c r="J447" i="2"/>
  <c r="K447" i="2" s="1"/>
  <c r="J445" i="2"/>
  <c r="K445" i="2" s="1"/>
  <c r="J444" i="2"/>
  <c r="K444" i="2" s="1"/>
  <c r="J441" i="2"/>
  <c r="K441" i="2" s="1"/>
  <c r="J437" i="2" l="1"/>
  <c r="K437" i="2" s="1"/>
  <c r="J432" i="2"/>
  <c r="K432" i="2" s="1"/>
  <c r="J431" i="2"/>
  <c r="K431" i="2" s="1"/>
  <c r="J430" i="2"/>
  <c r="K430" i="2" s="1"/>
  <c r="J429" i="2"/>
  <c r="K429" i="2" s="1"/>
  <c r="J427" i="2"/>
  <c r="K427" i="2" s="1"/>
  <c r="J426" i="2"/>
  <c r="K426" i="2" s="1"/>
  <c r="J424" i="2"/>
  <c r="K424" i="2" s="1"/>
  <c r="J422" i="2"/>
  <c r="K422" i="2" s="1"/>
  <c r="J421" i="2"/>
  <c r="K421" i="2" s="1"/>
  <c r="J420" i="2"/>
  <c r="K420" i="2" s="1"/>
  <c r="R5" i="3" l="1"/>
  <c r="R6" i="3"/>
  <c r="R7" i="3"/>
  <c r="R10" i="3"/>
  <c r="R11" i="3"/>
  <c r="R12" i="3"/>
  <c r="R13" i="3"/>
  <c r="R14" i="3"/>
  <c r="R15" i="3"/>
  <c r="R16" i="3"/>
  <c r="R17" i="3"/>
  <c r="R18" i="3"/>
  <c r="R19" i="3"/>
  <c r="R20" i="3"/>
  <c r="R22" i="3"/>
  <c r="R23" i="3"/>
  <c r="R25" i="3"/>
  <c r="R26" i="3"/>
  <c r="R27" i="3"/>
  <c r="R28" i="3"/>
  <c r="R29" i="3"/>
  <c r="R30" i="3"/>
  <c r="R31" i="3"/>
  <c r="R32" i="3"/>
  <c r="R4" i="3"/>
  <c r="R8" i="3"/>
  <c r="R9" i="3"/>
  <c r="J412" i="2"/>
  <c r="K412" i="2" s="1"/>
  <c r="J415" i="2"/>
  <c r="K415" i="2" s="1"/>
  <c r="J416" i="2"/>
  <c r="K416" i="2" s="1"/>
  <c r="J417" i="2"/>
  <c r="K417" i="2" s="1"/>
  <c r="J418" i="2"/>
  <c r="K418" i="2" s="1"/>
  <c r="J419" i="2"/>
  <c r="K419" i="2" s="1"/>
  <c r="J423" i="2"/>
  <c r="K423" i="2" s="1"/>
  <c r="J425" i="2"/>
  <c r="K425" i="2" s="1"/>
  <c r="J428" i="2"/>
  <c r="K428" i="2" s="1"/>
  <c r="J433" i="2"/>
  <c r="K433" i="2" s="1"/>
  <c r="J434" i="2"/>
  <c r="K434" i="2" s="1"/>
  <c r="J435" i="2"/>
  <c r="K435" i="2" s="1"/>
  <c r="J436" i="2"/>
  <c r="K436" i="2" s="1"/>
  <c r="J438" i="2"/>
  <c r="K438" i="2" s="1"/>
  <c r="J439" i="2"/>
  <c r="K439" i="2" s="1"/>
  <c r="J440" i="2"/>
  <c r="K440" i="2" s="1"/>
  <c r="J442" i="2"/>
  <c r="K442" i="2" s="1"/>
  <c r="J443" i="2"/>
  <c r="K443" i="2" s="1"/>
  <c r="J446" i="2"/>
  <c r="K446" i="2" s="1"/>
  <c r="J448" i="2"/>
  <c r="K448" i="2" s="1"/>
  <c r="J449" i="2"/>
  <c r="K449" i="2" s="1"/>
  <c r="J452" i="2"/>
  <c r="K452" i="2" s="1"/>
  <c r="J453" i="2"/>
  <c r="K453" i="2" s="1"/>
  <c r="J454" i="2"/>
  <c r="K454" i="2" s="1"/>
  <c r="J458" i="2"/>
  <c r="K458" i="2" s="1"/>
  <c r="J459" i="2"/>
  <c r="K459" i="2" s="1"/>
  <c r="J411" i="2"/>
  <c r="K411" i="2" s="1"/>
  <c r="P33" i="3"/>
  <c r="R24" i="3"/>
  <c r="F31" i="4"/>
  <c r="E24" i="4"/>
  <c r="E25" i="4"/>
  <c r="E26" i="4"/>
  <c r="E27" i="4"/>
  <c r="E28" i="4"/>
  <c r="E29" i="4"/>
  <c r="E30" i="4"/>
  <c r="E14" i="4"/>
  <c r="E15" i="4"/>
  <c r="E16" i="4"/>
  <c r="E17" i="4"/>
  <c r="E18" i="4"/>
  <c r="E19" i="4"/>
  <c r="E20" i="4"/>
  <c r="E21" i="4"/>
  <c r="E22" i="4"/>
  <c r="E23" i="4"/>
  <c r="E13" i="4"/>
  <c r="E6" i="4"/>
  <c r="E7" i="4"/>
  <c r="E8" i="4"/>
  <c r="E9" i="4"/>
  <c r="E10" i="4"/>
  <c r="E11" i="4"/>
  <c r="E12" i="4"/>
  <c r="E4" i="4"/>
  <c r="E5" i="4"/>
  <c r="E3" i="4"/>
  <c r="E2" i="4"/>
  <c r="R33" i="3" l="1"/>
  <c r="J1373" i="1"/>
  <c r="J1372" i="1"/>
  <c r="J1371" i="1"/>
  <c r="J1370" i="1"/>
  <c r="J1369" i="1"/>
  <c r="J1367" i="1"/>
  <c r="J1366" i="1"/>
  <c r="J1365" i="1"/>
  <c r="J1364" i="1"/>
  <c r="J1363" i="1"/>
  <c r="J1362" i="1"/>
  <c r="J1361" i="1"/>
  <c r="J1360" i="1"/>
  <c r="J1359" i="1"/>
  <c r="J1358" i="1"/>
  <c r="J1357" i="1"/>
  <c r="J1356" i="1"/>
  <c r="J1355" i="1"/>
  <c r="J1354" i="1"/>
  <c r="J1353" i="1"/>
  <c r="J1352" i="1"/>
  <c r="J1351" i="1"/>
  <c r="J1350" i="1"/>
  <c r="J1349" i="1"/>
  <c r="J1348" i="1"/>
  <c r="J1347" i="1"/>
  <c r="J1346" i="1"/>
  <c r="J1345" i="1"/>
  <c r="J1344" i="1"/>
  <c r="J1343" i="1"/>
  <c r="J1342" i="1"/>
  <c r="J1341" i="1"/>
  <c r="J1340" i="1"/>
  <c r="J1339" i="1"/>
  <c r="J1338" i="1"/>
  <c r="J1337" i="1"/>
  <c r="J1336" i="1"/>
  <c r="J1335" i="1"/>
  <c r="J1334" i="1"/>
  <c r="J1333" i="1"/>
  <c r="J1332" i="1"/>
  <c r="J1331" i="1"/>
  <c r="J1330" i="1"/>
  <c r="J1329" i="1"/>
  <c r="J1328" i="1"/>
  <c r="J1327" i="1"/>
  <c r="J1326" i="1"/>
  <c r="J1325" i="1"/>
  <c r="J1324" i="1"/>
  <c r="J1323" i="1"/>
  <c r="J1322" i="1"/>
  <c r="J1321" i="1"/>
  <c r="J1320" i="1"/>
  <c r="J1318" i="1"/>
  <c r="J1317" i="1"/>
  <c r="J1316" i="1"/>
  <c r="J1315" i="1"/>
  <c r="J1314" i="1"/>
  <c r="J1313" i="1"/>
  <c r="J1312" i="1"/>
  <c r="J1311" i="1"/>
  <c r="J1310" i="1"/>
  <c r="J1309" i="1"/>
  <c r="J1308" i="1"/>
  <c r="J1307" i="1"/>
  <c r="J1306" i="1"/>
  <c r="J1305" i="1"/>
  <c r="J1304" i="1"/>
  <c r="J1303" i="1"/>
  <c r="J1302" i="1"/>
  <c r="J1301" i="1"/>
  <c r="J1300" i="1"/>
  <c r="J1299" i="1"/>
  <c r="J1298" i="1"/>
  <c r="J1297" i="1"/>
  <c r="J1296" i="1"/>
  <c r="J1295" i="1"/>
  <c r="J1294" i="1"/>
  <c r="J1293" i="1"/>
  <c r="J1292" i="1"/>
  <c r="J1291" i="1"/>
  <c r="J1290" i="1"/>
  <c r="J1289" i="1"/>
  <c r="J1288" i="1"/>
  <c r="J1287" i="1"/>
  <c r="J1286" i="1"/>
  <c r="J1285" i="1"/>
  <c r="J1284" i="1"/>
  <c r="J1283" i="1"/>
  <c r="J1282" i="1"/>
  <c r="J1281" i="1"/>
  <c r="J1280" i="1"/>
  <c r="J1279" i="1"/>
  <c r="J1278" i="1"/>
  <c r="J1277" i="1"/>
  <c r="J1276" i="1"/>
  <c r="J1275" i="1"/>
  <c r="J1274" i="1"/>
  <c r="J1273" i="1"/>
  <c r="J1272" i="1"/>
  <c r="J1271" i="1"/>
  <c r="J1270" i="1"/>
  <c r="J1269" i="1"/>
  <c r="J1268" i="1"/>
  <c r="J1267" i="1"/>
  <c r="J1266" i="1"/>
  <c r="J1265" i="1"/>
  <c r="J1264" i="1"/>
  <c r="J1263" i="1"/>
  <c r="J1262" i="1"/>
  <c r="J1261" i="1"/>
  <c r="J1260" i="1"/>
  <c r="J1259" i="1"/>
  <c r="J1258" i="1"/>
  <c r="J1257" i="1"/>
  <c r="J1256" i="1"/>
  <c r="J1255" i="1"/>
  <c r="J1254" i="1"/>
  <c r="J1253" i="1"/>
  <c r="J1252" i="1"/>
  <c r="J1251" i="1"/>
  <c r="J1250" i="1"/>
  <c r="J1249" i="1"/>
  <c r="J1248" i="1"/>
  <c r="J1247" i="1"/>
  <c r="J1246" i="1"/>
  <c r="J1245" i="1"/>
  <c r="J1244" i="1"/>
  <c r="J1243" i="1"/>
  <c r="J1242" i="1"/>
  <c r="J1241" i="1"/>
  <c r="J1240" i="1"/>
  <c r="J1239" i="1"/>
  <c r="J1238" i="1"/>
  <c r="J1237" i="1"/>
  <c r="J1236" i="1"/>
  <c r="J1235" i="1"/>
  <c r="J1234" i="1"/>
  <c r="J1233" i="1"/>
  <c r="J1232" i="1"/>
  <c r="J1231" i="1"/>
  <c r="J1230" i="1"/>
  <c r="J1229" i="1"/>
  <c r="J1228" i="1"/>
  <c r="J1227" i="1"/>
  <c r="J1226" i="1"/>
  <c r="J1225" i="1"/>
  <c r="J1224" i="1"/>
  <c r="J1223" i="1"/>
  <c r="J1222" i="1"/>
  <c r="J1221" i="1"/>
  <c r="J1220" i="1"/>
  <c r="J1219" i="1"/>
  <c r="J1218" i="1"/>
  <c r="J1217" i="1"/>
  <c r="J1216" i="1"/>
  <c r="J1215" i="1"/>
  <c r="J1214" i="1"/>
  <c r="J1213" i="1"/>
  <c r="J1212" i="1"/>
  <c r="J1211" i="1"/>
  <c r="J1210" i="1"/>
  <c r="J1209" i="1"/>
  <c r="J1208" i="1"/>
  <c r="J1207" i="1"/>
  <c r="J1206" i="1"/>
  <c r="J1205" i="1"/>
  <c r="J1204" i="1"/>
  <c r="J1203" i="1"/>
  <c r="J1202" i="1"/>
  <c r="J1201" i="1"/>
  <c r="J1200" i="1"/>
  <c r="J1199" i="1"/>
  <c r="J1198" i="1"/>
  <c r="J1197" i="1"/>
  <c r="J1196" i="1"/>
  <c r="J1195" i="1"/>
  <c r="J1194" i="1"/>
  <c r="J1193" i="1"/>
  <c r="J1192" i="1"/>
  <c r="J1191" i="1"/>
  <c r="J1190" i="1"/>
  <c r="J1189" i="1"/>
  <c r="J1188" i="1"/>
  <c r="J1187" i="1"/>
  <c r="J1185" i="1"/>
  <c r="J1184" i="1"/>
  <c r="J1183" i="1"/>
  <c r="J1182" i="1"/>
  <c r="J1181" i="1"/>
  <c r="J1179" i="1"/>
  <c r="J1178" i="1"/>
  <c r="J1177" i="1"/>
  <c r="J1176" i="1"/>
  <c r="J1174" i="1"/>
  <c r="J1173" i="1"/>
  <c r="J1172" i="1"/>
  <c r="J1171" i="1"/>
  <c r="J1170" i="1"/>
  <c r="J1169" i="1"/>
  <c r="J1168" i="1"/>
  <c r="J1167" i="1"/>
  <c r="J1166" i="1"/>
  <c r="J1165" i="1"/>
  <c r="J1164" i="1"/>
  <c r="J1163" i="1"/>
  <c r="J1162" i="1"/>
  <c r="J1161" i="1"/>
  <c r="J1160" i="1"/>
  <c r="J1159" i="1"/>
  <c r="J1158" i="1"/>
  <c r="J1157" i="1"/>
  <c r="J1156" i="1"/>
  <c r="J1155" i="1"/>
  <c r="J1154" i="1"/>
  <c r="J1153" i="1"/>
  <c r="J1152" i="1"/>
  <c r="J1151" i="1"/>
  <c r="J1150" i="1"/>
  <c r="J1149" i="1"/>
  <c r="J1148" i="1"/>
  <c r="J1147" i="1"/>
  <c r="J1146" i="1"/>
  <c r="J1145" i="1"/>
  <c r="J1144" i="1"/>
  <c r="J1143" i="1"/>
  <c r="J1142" i="1"/>
  <c r="J1141" i="1"/>
  <c r="J1140" i="1"/>
  <c r="J1139" i="1"/>
  <c r="J1138" i="1"/>
  <c r="J1137" i="1"/>
  <c r="J1136" i="1"/>
  <c r="J1135" i="1"/>
  <c r="J1134" i="1"/>
  <c r="J1133" i="1"/>
  <c r="J1132" i="1"/>
  <c r="J1131" i="1"/>
  <c r="J1130" i="1"/>
  <c r="J1129" i="1"/>
  <c r="J1128" i="1"/>
  <c r="J1127" i="1"/>
  <c r="J1126" i="1"/>
  <c r="J1125" i="1"/>
  <c r="J1124" i="1"/>
  <c r="J1123" i="1"/>
  <c r="J1122" i="1"/>
  <c r="J1121" i="1"/>
  <c r="J1120" i="1"/>
  <c r="J1119" i="1"/>
  <c r="J1118" i="1"/>
  <c r="J1117" i="1"/>
  <c r="J1116" i="1"/>
  <c r="J1115" i="1"/>
  <c r="J1114" i="1"/>
  <c r="J1113" i="1"/>
  <c r="J1112" i="1"/>
  <c r="J1111" i="1"/>
  <c r="J1110" i="1"/>
  <c r="J1109" i="1"/>
  <c r="J1108" i="1"/>
  <c r="J1107" i="1"/>
  <c r="J1106" i="1"/>
  <c r="J1105" i="1"/>
  <c r="J1104" i="1"/>
  <c r="J1103" i="1"/>
  <c r="J1102" i="1"/>
  <c r="J1101" i="1"/>
  <c r="J1100" i="1"/>
  <c r="J1099" i="1"/>
  <c r="J1098" i="1"/>
  <c r="J1097" i="1"/>
  <c r="J1096" i="1"/>
  <c r="J1095" i="1"/>
  <c r="J1094" i="1"/>
  <c r="J1093" i="1"/>
  <c r="J1092" i="1"/>
  <c r="J1091" i="1"/>
  <c r="J1090" i="1"/>
  <c r="J1089" i="1"/>
  <c r="J1088" i="1"/>
  <c r="J1087" i="1"/>
  <c r="J1086" i="1"/>
  <c r="J1085" i="1"/>
  <c r="J1084" i="1"/>
  <c r="J1083" i="1"/>
  <c r="J1082" i="1"/>
  <c r="J1081" i="1"/>
  <c r="J1080" i="1"/>
  <c r="J1079" i="1"/>
  <c r="J1078" i="1"/>
  <c r="J1075" i="1"/>
  <c r="J1074" i="1"/>
  <c r="J1073" i="1"/>
  <c r="J1072" i="1"/>
  <c r="J1071" i="1"/>
  <c r="J1070" i="1"/>
  <c r="J1069" i="1"/>
  <c r="J1068" i="1"/>
  <c r="J1067" i="1"/>
  <c r="J1066" i="1"/>
  <c r="J1065" i="1"/>
  <c r="J1064" i="1"/>
  <c r="J1063" i="1"/>
  <c r="J1062" i="1"/>
  <c r="J1061" i="1"/>
  <c r="J1060" i="1"/>
  <c r="J1059" i="1"/>
  <c r="J1058" i="1"/>
  <c r="J1057" i="1"/>
  <c r="J1056" i="1"/>
  <c r="J1055" i="1"/>
  <c r="J1054" i="1"/>
  <c r="J1053" i="1"/>
  <c r="J1052" i="1"/>
  <c r="J1051" i="1"/>
  <c r="J1050" i="1"/>
  <c r="J1049" i="1"/>
  <c r="J1048" i="1"/>
  <c r="J1047" i="1"/>
  <c r="J1046" i="1"/>
  <c r="J1045" i="1"/>
  <c r="J1044" i="1"/>
  <c r="J1043" i="1"/>
  <c r="J1042" i="1"/>
  <c r="J1041" i="1"/>
  <c r="J1040" i="1"/>
  <c r="J1039" i="1"/>
  <c r="J1038" i="1"/>
  <c r="J1037" i="1"/>
  <c r="J1036" i="1"/>
  <c r="J1035" i="1"/>
  <c r="J1034" i="1"/>
  <c r="J1033" i="1"/>
  <c r="J1032" i="1"/>
  <c r="J1031" i="1"/>
  <c r="J1030" i="1"/>
  <c r="J1029" i="1"/>
  <c r="J1028" i="1"/>
  <c r="J1027" i="1"/>
  <c r="J1026" i="1"/>
  <c r="J1025" i="1"/>
  <c r="J1024" i="1"/>
  <c r="J1023" i="1"/>
  <c r="AP773" i="2" l="1"/>
  <c r="AP815" i="2"/>
  <c r="AP802" i="2"/>
  <c r="AP781" i="2"/>
  <c r="AO773" i="2"/>
  <c r="AO767" i="2"/>
  <c r="AO754" i="2"/>
  <c r="AO748" i="2"/>
  <c r="AO736" i="2"/>
  <c r="AO711" i="2"/>
  <c r="AO802" i="2"/>
  <c r="AO781" i="2"/>
  <c r="AP771" i="2"/>
  <c r="AP763" i="2"/>
  <c r="AP753" i="2"/>
  <c r="AP746" i="2"/>
  <c r="AP720" i="2"/>
  <c r="AP705" i="2"/>
  <c r="AP795" i="2"/>
  <c r="AP780" i="2"/>
  <c r="AO771" i="2"/>
  <c r="AO763" i="2"/>
  <c r="AO753" i="2"/>
  <c r="AO746" i="2"/>
  <c r="AO720" i="2"/>
  <c r="AO705" i="2"/>
  <c r="AO795" i="2"/>
  <c r="AO780" i="2"/>
  <c r="AP770" i="2"/>
  <c r="AP757" i="2"/>
  <c r="AP752" i="2"/>
  <c r="AP744" i="2"/>
  <c r="AP718" i="2"/>
  <c r="AP704" i="2"/>
  <c r="AP748" i="2"/>
  <c r="AO815" i="2"/>
  <c r="AP811" i="2"/>
  <c r="AO811" i="2"/>
  <c r="AP809" i="2"/>
  <c r="AP790" i="2"/>
  <c r="AP779" i="2"/>
  <c r="AO770" i="2"/>
  <c r="AO757" i="2"/>
  <c r="AO752" i="2"/>
  <c r="AO744" i="2"/>
  <c r="AO718" i="2"/>
  <c r="AO704" i="2"/>
  <c r="AO701" i="2"/>
  <c r="AP767" i="2"/>
  <c r="AP711" i="2"/>
  <c r="AO809" i="2"/>
  <c r="AO790" i="2"/>
  <c r="AO779" i="2"/>
  <c r="AP769" i="2"/>
  <c r="AP755" i="2"/>
  <c r="AP751" i="2"/>
  <c r="AP740" i="2"/>
  <c r="AP717" i="2"/>
  <c r="AP701" i="2"/>
  <c r="AP785" i="2"/>
  <c r="AP778" i="2"/>
  <c r="AO769" i="2"/>
  <c r="AO755" i="2"/>
  <c r="AO751" i="2"/>
  <c r="AO740" i="2"/>
  <c r="AO717" i="2"/>
  <c r="AO785" i="2"/>
  <c r="AO778" i="2"/>
  <c r="AP754" i="2"/>
  <c r="AP736" i="2"/>
  <c r="AP804" i="2"/>
  <c r="AO80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tc={6E724742-3894-45AE-821F-219F2090886F}</author>
    <author>tc={391D2B16-0FCD-472C-B34C-D32EACA93B31}</author>
    <author>tc={275B05A5-1D06-4A5E-9EED-47D909CF090F}</author>
    <author>tc={59C41164-63BF-4540-9DFC-D7F470763EC6}</author>
    <author>tc={77CF78DC-E64C-4F29-BE6F-AE05BB0F08CC}</author>
    <author>tc={8F52D0DB-8297-4A2E-B526-5BB55E5A3EF4}</author>
    <author>tc={10D50D7E-EC75-4EA8-B942-4DAF3398807A}</author>
    <author>tc={76C0BDB0-25FF-4352-BA46-406EA7A73A4A}</author>
    <author>tc={B0394807-76F7-4350-B556-E905887596AB}</author>
    <author>tc={C1934E8E-0D2E-4761-B720-404CB264FE1A}</author>
    <author>tc={4D90E2E0-74A9-4D1B-AAAB-0264ED1DF6BA}</author>
    <author>tc={C37ABB47-B6F4-4A05-94F3-33426563A296}</author>
  </authors>
  <commentList>
    <comment ref="P7" authorId="0" shapeId="0" xr:uid="{6E724742-3894-45AE-821F-219F2090886F}">
      <text>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 Traslado
2-2025-47466</t>
      </text>
    </comment>
    <comment ref="P8" authorId="1" shapeId="0" xr:uid="{391D2B16-0FCD-472C-B34C-D32EACA93B31}">
      <text>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t>
      </text>
    </comment>
    <comment ref="P11" authorId="2" shapeId="0" xr:uid="{275B05A5-1D06-4A5E-9EED-47D909CF090F}">
      <text>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 200MM</t>
      </text>
    </comment>
    <comment ref="P13" authorId="3" shapeId="0" xr:uid="{59C41164-63BF-4540-9DFC-D7F470763EC6}">
      <text>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 en 1.647.072.222</t>
      </text>
    </comment>
    <comment ref="P14" authorId="4" shapeId="0" xr:uid="{77CF78DC-E64C-4F29-BE6F-AE05BB0F08CC}">
      <text>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 en -400.000.000</t>
      </text>
    </comment>
    <comment ref="P15" authorId="5" shapeId="0" xr:uid="{8F52D0DB-8297-4A2E-B526-5BB55E5A3EF4}">
      <text>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 por excedentes financieros + traslado presupuestal en 2.556.615.420</t>
      </text>
    </comment>
    <comment ref="P16" authorId="6" shapeId="0" xr:uid="{10D50D7E-EC75-4EA8-B942-4DAF3398807A}">
      <text>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 en -340.000.000</t>
      </text>
    </comment>
    <comment ref="P20" authorId="7" shapeId="0" xr:uid="{76C0BDB0-25FF-4352-BA46-406EA7A73A4A}">
      <text>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 en -317.200.000</t>
      </text>
    </comment>
    <comment ref="P23" authorId="8" shapeId="0" xr:uid="{B0394807-76F7-4350-B556-E905887596AB}">
      <text>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 en menos 40.000.000</t>
      </text>
    </comment>
    <comment ref="P28" authorId="9" shapeId="0" xr:uid="{C1934E8E-0D2E-4761-B720-404CB264FE1A}">
      <text>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 en -299.491.100</t>
      </text>
    </comment>
    <comment ref="P31" authorId="10" shapeId="0" xr:uid="{4D90E2E0-74A9-4D1B-AAAB-0264ED1DF6BA}">
      <text>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 en -589.872.222</t>
      </text>
    </comment>
    <comment ref="P32" authorId="11" shapeId="0" xr:uid="{C37ABB47-B6F4-4A05-94F3-33426563A296}">
      <text>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 en -1.326.375.000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tc={89155435-8EB5-4E9D-ADC8-3F11B032D6F5}</author>
    <author>tc={DAD0920F-AA15-40DC-BB3D-4A7F5361D551}</author>
    <author>tc={350082FE-9520-4B61-8672-CC4AA07B4914}</author>
    <author>tc={50118A58-C175-416E-A871-B289BCC5DA1C}</author>
    <author>tc={9F5A600B-B704-4FF1-9E47-D898BD89E3FE}</author>
  </authors>
  <commentList>
    <comment ref="AF481" authorId="0" shapeId="0" xr:uid="{89155435-8EB5-4E9D-ADC8-3F11B032D6F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correo de Laura Cardenas el 13/11/2025 se solicita asociar a la meta “Construir 1 sede administrativa local” en el formato de modificación estaba la de “Terminar”</t>
      </text>
    </comment>
    <comment ref="AF503" authorId="1" shapeId="0" xr:uid="{DAD0920F-AA15-40DC-BB3D-4A7F5361D551}">
      <text>
        <t>[Comentario encadenado]
Su versión de Excel le permite leer este comentario encadenado; sin embargo, las ediciones que se apliquen se quitarán si el archivo se abre en una versión más reciente de Excel. Más información: https://go.microsoft.com/fwlink/?linkid=870924
Comentario:
    Debió quedar por esta meta”Intervenir 1 sede administrativa local” y quedo por la “Realizar 4 estrategias de fortalecimiento institucional (una por vigencia).”</t>
      </text>
    </comment>
    <comment ref="AF537" authorId="2" shapeId="0" xr:uid="{350082FE-9520-4B61-8672-CC4AA07B4914}">
      <text>
        <t>[Comentario encadenado]
Su versión de Excel le permite leer este comentario encadenado; sin embargo, las ediciones que se apliquen se quitarán si el archivo se abre en una versión más reciente de Excel. Más información: https://go.microsoft.com/fwlink/?linkid=870924
Comentario:
    Debió quedar por esta meta “Terminar 1 sede administrativa local” y quedo por la “Realizar 4 estrategias de fortalecimiento institucional (una por vigencia).”</t>
      </text>
    </comment>
    <comment ref="AF1057" authorId="3" shapeId="0" xr:uid="{50118A58-C175-416E-A871-B289BCC5DA1C}">
      <text>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 confirmar con Laura C.</t>
      </text>
    </comment>
    <comment ref="AB1206" authorId="4" shapeId="0" xr:uid="{9F5A600B-B704-4FF1-9E47-D898BD89E3F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determino restando el vr comprometido del proyecto menos el vr asociado a la meta vinv¿cular 600 mujeres…(316.829.182) en SIPSE</t>
      </text>
    </comment>
  </commentList>
</comments>
</file>

<file path=xl/sharedStrings.xml><?xml version="1.0" encoding="utf-8"?>
<sst xmlns="http://schemas.openxmlformats.org/spreadsheetml/2006/main" count="148169" uniqueCount="10460">
  <si>
    <t>2025</t>
  </si>
  <si>
    <t>1</t>
  </si>
  <si>
    <t>0020-01</t>
  </si>
  <si>
    <t>04</t>
  </si>
  <si>
    <t>ORDEN DE COMPRA</t>
  </si>
  <si>
    <t>OC0437023</t>
  </si>
  <si>
    <t>364</t>
  </si>
  <si>
    <t>02</t>
  </si>
  <si>
    <t>ORDENES DE PAGO</t>
  </si>
  <si>
    <t>AdiciOn y prorroga por 22 dIas a la OC-110437-2023, cuyo objeto es, Contratar La PrestaciOn De Servicios De Limpieza General Y Cafe terIa De Las Sedes Administrativas De La AlcaldIa Local De Sumapaz Y Las CorregidurIas De Betania, Nazareth Y San Juan. Reemplaza po r constituirse como OXP - 2024  CDP 4 y  CRP 1</t>
  </si>
  <si>
    <t>O219001</t>
  </si>
  <si>
    <t>Obligaciones por Pagar Funcionamiento Vigencia Anterior</t>
  </si>
  <si>
    <t>1-200-I071</t>
  </si>
  <si>
    <t>RB-INGRESOS CORRIENTES FDL</t>
  </si>
  <si>
    <t>000000000000000000020</t>
  </si>
  <si>
    <t>0020 - Programa Funcionamiento - FDL DE SUMAPAZ</t>
  </si>
  <si>
    <t>PO/0020/0001/0000000020</t>
  </si>
  <si>
    <t/>
  </si>
  <si>
    <t>FUNCIONAMIENTO FDL DE SUMAPAZ</t>
  </si>
  <si>
    <t>17</t>
  </si>
  <si>
    <t>SELEC. ABREV.  MARCO DE PRECIOS</t>
  </si>
  <si>
    <t>1000527639</t>
  </si>
  <si>
    <t>NIT</t>
  </si>
  <si>
    <t>860067479</t>
  </si>
  <si>
    <t>SERVIASEO S.A. SERVIASEO</t>
  </si>
  <si>
    <t>1000182646</t>
  </si>
  <si>
    <t>HECTOR EDUARDO MONTENEGRO SABOGAL</t>
  </si>
  <si>
    <t>1005660653</t>
  </si>
  <si>
    <t>SEBASTIAN SALDARRIAGA RIVERA</t>
  </si>
  <si>
    <t>5000817986</t>
  </si>
  <si>
    <t>687491</t>
  </si>
  <si>
    <t>39</t>
  </si>
  <si>
    <t>ACTAS</t>
  </si>
  <si>
    <t>202401</t>
  </si>
  <si>
    <t>2</t>
  </si>
  <si>
    <t>HONORARIOS EDILES 2024 Reemplaza por constituirse como OXP - 2024  CDP 5 y  CRP 809</t>
  </si>
  <si>
    <t>96</t>
  </si>
  <si>
    <t>N/A ACTO ADMINISTRATIVO (RESOLUCIÓN, DECRETO, ACUERDO, ETC.)</t>
  </si>
  <si>
    <t>1011933504</t>
  </si>
  <si>
    <t>CC</t>
  </si>
  <si>
    <t>1022399769</t>
  </si>
  <si>
    <t>JUAN SEBASTIAN MONTAÑEZ ROMERO</t>
  </si>
  <si>
    <t>5000817987</t>
  </si>
  <si>
    <t>687494</t>
  </si>
  <si>
    <t>202402</t>
  </si>
  <si>
    <t>3</t>
  </si>
  <si>
    <t>HONORARIOS EDILES 2024 Reemplaza por constituirse como OXP - 2024  CDP 5 y  CRP 810</t>
  </si>
  <si>
    <t>1000206180</t>
  </si>
  <si>
    <t>80453048</t>
  </si>
  <si>
    <t>MANUEL EMILIO RICO CHAVES</t>
  </si>
  <si>
    <t>5000817988</t>
  </si>
  <si>
    <t>687495</t>
  </si>
  <si>
    <t>202403</t>
  </si>
  <si>
    <t>4</t>
  </si>
  <si>
    <t>HONORARIOS EDILES 2024 Reemplaza por constituirse como OXP - 2024  CDP 5 y  CRP 811</t>
  </si>
  <si>
    <t>1000152741</t>
  </si>
  <si>
    <t>1022985649</t>
  </si>
  <si>
    <t>DUBER ESNEYDER DIMATE MORA</t>
  </si>
  <si>
    <t>5000817989</t>
  </si>
  <si>
    <t>687497</t>
  </si>
  <si>
    <t>202404</t>
  </si>
  <si>
    <t>5</t>
  </si>
  <si>
    <t>HONORARIOS EDILES 2024 Reemplaza por constituirse como OXP - 2024  CDP 5 y  CRP 812</t>
  </si>
  <si>
    <t>1006058122</t>
  </si>
  <si>
    <t>1033704681</t>
  </si>
  <si>
    <t>JOSE SARNEY PARRA ADAMES</t>
  </si>
  <si>
    <t>5000817991</t>
  </si>
  <si>
    <t>687498</t>
  </si>
  <si>
    <t>202405</t>
  </si>
  <si>
    <t>6</t>
  </si>
  <si>
    <t>HONORARIOS EDILES 2024 Reemplaza por constituirse como OXP - 2024  CDP 5 y  CRP 813</t>
  </si>
  <si>
    <t>1000178549</t>
  </si>
  <si>
    <t>53038646</t>
  </si>
  <si>
    <t>YENY LISED PULIDO HERRERA</t>
  </si>
  <si>
    <t>5000817992</t>
  </si>
  <si>
    <t>687499</t>
  </si>
  <si>
    <t>202406</t>
  </si>
  <si>
    <t>7</t>
  </si>
  <si>
    <t>HONORARIOS EDILES 2024 Reemplaza por constituirse como OXP - 2024  CDP 5 y  CRP 814</t>
  </si>
  <si>
    <t>1009395631</t>
  </si>
  <si>
    <t>1010236658</t>
  </si>
  <si>
    <t>NATALIA ANDREA ROMERO RUBIANO</t>
  </si>
  <si>
    <t>5000817993</t>
  </si>
  <si>
    <t>687500</t>
  </si>
  <si>
    <t>202407</t>
  </si>
  <si>
    <t>8</t>
  </si>
  <si>
    <t>HONORARIOS EDILES 2024 Reemplaza por constituirse como OXP - 2024  CDP 5 y  CRP 815</t>
  </si>
  <si>
    <t>1003023511</t>
  </si>
  <si>
    <t>79832201</t>
  </si>
  <si>
    <t>RICHARD GUSTAVO VILLALBA BAQUERO</t>
  </si>
  <si>
    <t>5000817994</t>
  </si>
  <si>
    <t>687502</t>
  </si>
  <si>
    <t>130</t>
  </si>
  <si>
    <t>CUENTA</t>
  </si>
  <si>
    <t>FAMISANAR01</t>
  </si>
  <si>
    <t>9</t>
  </si>
  <si>
    <t>SALUD EDILES 2024 Reemplaza por constituirse como OXP - 2024  CDP 6 y  CRP 816</t>
  </si>
  <si>
    <t>1000538749</t>
  </si>
  <si>
    <t>830003564</t>
  </si>
  <si>
    <t>ENTIDAD PROMOTORA DE SALUD FAMISANAR S.A .S</t>
  </si>
  <si>
    <t>5000817995</t>
  </si>
  <si>
    <t>687503</t>
  </si>
  <si>
    <t>COMPENSAR02</t>
  </si>
  <si>
    <t>10</t>
  </si>
  <si>
    <t>SALUD EDILES 2024 Reemplaza por constituirse como OXP - 2024  CDP 6 y  CRP 817</t>
  </si>
  <si>
    <t>1000509765</t>
  </si>
  <si>
    <t>860066942</t>
  </si>
  <si>
    <t>CAJA DE COMPENSACION FAMILIAR COMPENSAR</t>
  </si>
  <si>
    <t>5000817996</t>
  </si>
  <si>
    <t>687504</t>
  </si>
  <si>
    <t>SALUD TOTAL 03</t>
  </si>
  <si>
    <t>11</t>
  </si>
  <si>
    <t>SALUD EDILES 2024 Reemplaza por constituirse como OXP - 2024  CDP 6 y  CRP 818</t>
  </si>
  <si>
    <t>1000504947</t>
  </si>
  <si>
    <t>800130907</t>
  </si>
  <si>
    <t>SALUD TOTAL ENTIDAD PROMOTORA DE SALUD D EL REGIMEN CONTRIBUTIVO Y DEL REGIMEN SU BSIDIADO S.A.</t>
  </si>
  <si>
    <t>5000817997</t>
  </si>
  <si>
    <t>687505</t>
  </si>
  <si>
    <t>28</t>
  </si>
  <si>
    <t>FACTURAS</t>
  </si>
  <si>
    <t>830138027</t>
  </si>
  <si>
    <t>12</t>
  </si>
  <si>
    <t>SERVICIOS PUBLICOS 2024 - ASOCIACION DE USUARIOS DEL SERVICIO DE A CUEDUCTO Y ALCANTARILLADO DEL CORREGIMIE NTO DE SAN JUAN LOCALID AD SUMAPAZ Reemplaza por constituirse como OXP - 2024  CDP 737 y  CRP 877</t>
  </si>
  <si>
    <t>93</t>
  </si>
  <si>
    <t>N/A SERVICIOS PÚBLICOS</t>
  </si>
  <si>
    <t>1000655365</t>
  </si>
  <si>
    <t>ASOCIACION DE USUARIOS DEL SERVICIO DE A CUEDUCTO Y ALCANTARILLADO DEL CORREGIMIE NTO DE SAN JUAN LOCALIDAD SUMAPAZ</t>
  </si>
  <si>
    <t>5000817998</t>
  </si>
  <si>
    <t>687506</t>
  </si>
  <si>
    <t>53</t>
  </si>
  <si>
    <t>CONTRATO DE SEGUROS</t>
  </si>
  <si>
    <t>CSE3142023</t>
  </si>
  <si>
    <t>13</t>
  </si>
  <si>
    <t>AdiciOn y prorroga por 133 dIas al contrato CSE-314-2023, cuyo objeto es, Contratar los seguros que amparen los intereses patrimoni ales actuales y futuros, asI como los bienes de propiedad de La AlcaldIa Local De Sumapaz, que estEn bajo su responsabilidad y custo dia y aquellos que sean adquiridos para desarrollar las funciones inherentes a su actividad, asI como cualquier otra pOliza de segur os que requiera la entidad en el desarrollo de su actividad. Reemplaza por constituirse como OXP - 2024  CDP 736 y  CRP 880</t>
  </si>
  <si>
    <t>SELEC. ABREV. MENOR CUANTÍA</t>
  </si>
  <si>
    <t>1000502378</t>
  </si>
  <si>
    <t>860002400</t>
  </si>
  <si>
    <t>LA PREVISORA S A</t>
  </si>
  <si>
    <t>5000817999</t>
  </si>
  <si>
    <t>687507</t>
  </si>
  <si>
    <t>CONTRATO DE PRESTACION DE SERVICIOS</t>
  </si>
  <si>
    <t>2082024</t>
  </si>
  <si>
    <t>14</t>
  </si>
  <si>
    <t>PROCESO 105672 CONTRATAR LA PRESTACION DE SERVICIOS DE VIGILANCIA Y SEGURIDAD PRIVADA PARA LA ALCALDIA LOCAL DE SUMAPAZ. Se expide CRP con memorando 20247020007523, CPS firmado en secop II y recibido para tramite de fecha Abr 01/2024. Reemplaza por constituirse c omo OXP - 2024  CDP 780 y  CRP 1002</t>
  </si>
  <si>
    <t>01</t>
  </si>
  <si>
    <t>LICITACIÓN PÚBLICA</t>
  </si>
  <si>
    <t>1000617736</t>
  </si>
  <si>
    <t>804010775</t>
  </si>
  <si>
    <t>COOPERATIVA DE TRABAJO ASOCIADO SEJARPI C.T.A</t>
  </si>
  <si>
    <t>5000818000</t>
  </si>
  <si>
    <t>687508</t>
  </si>
  <si>
    <t>1272332024</t>
  </si>
  <si>
    <t>15</t>
  </si>
  <si>
    <t>106972 - La Orden de compra que se pretende celebrar tendrA por objeto Contratar El Suministro De Combustible Para Los VehIculos Li vianos De Propiedad O Tenencia Del Fondo De Desarrollo Rural De Sumapaz. Se expide CDP con solicitud SIPSE 106972 recibido para tram ite de fecha Mar 22/2024. Se expide CRP con memorando 20247020009053, OC firmado y recibido para tramite de fecha Abr 12/2024. Reemp laza por constituirse como OXP - 2024  CDP 972 y  CRP 1047</t>
  </si>
  <si>
    <t>1000524755</t>
  </si>
  <si>
    <t>830095213</t>
  </si>
  <si>
    <t>ORGANIZACION TERPEL S A</t>
  </si>
  <si>
    <t>5000818001</t>
  </si>
  <si>
    <t>687510</t>
  </si>
  <si>
    <t>16</t>
  </si>
  <si>
    <t>5000818002</t>
  </si>
  <si>
    <t>687511</t>
  </si>
  <si>
    <t>10999220233</t>
  </si>
  <si>
    <t>ADICION NO. 3 Y PRORROGA NO. 4 DE LA ORDEN DE COMPRA NO. 109992 DE 2023 CUYO OBJETO ES, PRESTAR EL SERVICIO DE TRANSPORTE ESPECIAL DE PASAJEROS, CON EL FIN DE ATENDER LOS EVENTOS INSTITUCIONALES PROGRAMADOS POR LA ADMINISTRACION LOCAL, EVENTOS Y ACTIVIDADES DE PR OMOCION Y PARTICIPACION. Se expide CDP con memorando 20247020016173 recibido para tramite de fecha Jul 18/2024.SE EXPIDE A SOLICITUD  EXPRESA DEL ORDENADOR DEL GASTO. Se expide CRP con memorando 20247020017763, OC modificada y recibido para tramite de fecha Jul 30/ 2024. Reemplaza por constituirse como OXP - 2024  CDP 1206 y  CRP 1335</t>
  </si>
  <si>
    <t>1013220407</t>
  </si>
  <si>
    <t>901668960</t>
  </si>
  <si>
    <t>UNION TEMPORAL BET</t>
  </si>
  <si>
    <t>5000818003</t>
  </si>
  <si>
    <t>687512</t>
  </si>
  <si>
    <t>5892024</t>
  </si>
  <si>
    <t>18</t>
  </si>
  <si>
    <t>115005 - El contrato que se pretende celebrar tendrA por objeto, Realizar La AdministraciOn, OperaciOn, Mantenimiento Preventivo Y Correctivo De La MaquinarIa Amarilla, Los Vehiculos pesados Y Livianos De Propiedad Guarda Y/O Tenencia Del Fondo De Desarrollo Rura l De Sumapaz. Se expide CDP con solicitud SIPSE 115005 recibido para tramite de fecha Ago 05/2024.SE EXPIDE A SOLICITUD EXPRESA DEL ORDENADOR DEL GASTO. Se expide CRP con memorando 20247020022203, CPS firmado en secop II y recibido para tramite de fecha Sept 09/20 24. Reemplaza por constituirse como OXP - 2024  CDP 1305 y  CRP 1487</t>
  </si>
  <si>
    <t>1013695511</t>
  </si>
  <si>
    <t>901867581</t>
  </si>
  <si>
    <t>UNION TEMPORAL COLOMBIA 2024</t>
  </si>
  <si>
    <t>5000818004</t>
  </si>
  <si>
    <t>687513</t>
  </si>
  <si>
    <t>19</t>
  </si>
  <si>
    <t>5000818005</t>
  </si>
  <si>
    <t>687514</t>
  </si>
  <si>
    <t>1333812024</t>
  </si>
  <si>
    <t>20</t>
  </si>
  <si>
    <t>116933 - El contrato que se pretende celebrar tendrA por objeto Prestar El Servicio De Transporte Especial De Pasajeros, Con El Fin  De Atender Los Eventos Institucionales Programados Por La AdministraciOn Local, Eventos Y Actividades De PromociOn Y ParticipaciOn.  Se expide CDP con solicitud SISPE 116933, recibido para tramite de fechaAgo 29/2024. SE EXPIDE A SOLICITUD EXPRESA DEL ORDENADOR DE L GASTO. Se expide CRP con memorando 20247020022953, OC 133381 firmada y recibido para tramite de fecha Sept 17/2024. Reemplaza por constituirse como OXP - 2024  CDP 1354 y  CRP 1495</t>
  </si>
  <si>
    <t>1013407829</t>
  </si>
  <si>
    <t>901676315</t>
  </si>
  <si>
    <t>UNION TEMPORAL ANDINO 2022</t>
  </si>
  <si>
    <t>5000818006</t>
  </si>
  <si>
    <t>687515</t>
  </si>
  <si>
    <t>12658020241</t>
  </si>
  <si>
    <t>21</t>
  </si>
  <si>
    <t>AdiciOn y PrOrroga de La O.C. 126580-2024 por 75 dIas, cuyo objeto es, Contratar La PrestaciOn De Servicios De Limpieza General Y C afeterIa, AsI Como El Suministro Y Alquiler De Bienes Para Las Sedes Administrativas De La AlcaldIa Local De Sumapaz Y Las Corregidu rIas De Betania, Nazareth Y San Juan. Se expide CDP con solicitud SIPSE 120119, recibido para tramite de fecha Oct 18/2024. Se expid e CRP con memorando 20247020025183, OC modificada , recibido para tramite de fecha Oct 23/2024. Reemplaza por constituirse como OXP - 2024  CDP 1429 y  CRP 1555</t>
  </si>
  <si>
    <t>1013393831</t>
  </si>
  <si>
    <t>901676833</t>
  </si>
  <si>
    <t>UNION TEMPORAL ECOLIMPIEZA 4G</t>
  </si>
  <si>
    <t>5000818009</t>
  </si>
  <si>
    <t>687516</t>
  </si>
  <si>
    <t>6952024</t>
  </si>
  <si>
    <t>22</t>
  </si>
  <si>
    <t>118973 - El contrato que se pretende celebrar tendrA por objeto: Prestar Servicios De Operador LogIstico A Monto Agotable Para La P laneaciOn, OrganizaciOn, ProducciOn, EjecuciOn, Cierre De Los Eventos Y Actividades Del Fondo De Desarrollo Rural De Sumapaz. Se exp ide CDP con solicitud SIPSE 118973, recibido para tramite de fecha Sept 27/2024. SE EXPIDE A SOLICITUD EXPRESA DEL ORDENADOR DEL GAS TO. Y mediante memorando 20247020025823 se solicita anulaciOn del CDP 1387 para ajuste en rubro recibido el 30 de octubre de 2024. S e reemplaza CRP 1707, por ajuste al beneficiario registrado. Reemplaza por constituirse como OXP - 2024  CDP 1481 y  CRP 1754</t>
  </si>
  <si>
    <t>1013727078</t>
  </si>
  <si>
    <t>901894486</t>
  </si>
  <si>
    <t>UNION TEMPORAL LOGIEVENTOS</t>
  </si>
  <si>
    <t>5000818010</t>
  </si>
  <si>
    <t>687517</t>
  </si>
  <si>
    <t>12658020242</t>
  </si>
  <si>
    <t>23</t>
  </si>
  <si>
    <t>123006 - AdiciOn y prorroga a la OC-126580 de 2024, cuyo objeto es Contratar La PrestaciOn De Servicios De Limpieza General Y Cafet erIa, AsI Como El Suministro Y Alquiler De Bienes Para Las Sedes Administrativas De La AlcaldIa Local De Sumapaz Y Las CorregidurIas  De Betania, Nazareth Y San Juan. Se expide CDP con solicitud SIPSE 123006 recibido para tramite de fecha Dic 11/2024.SE EXPIDE A SO LICITUD EXPRESA DEL ORDENADOR DEL GASTO. Se expide CRP con memorando 20247020031803, OC modificado en secop II y recibido para trami te de fecha Dic 16/2024. Reemplaza por constituirse como OXP - 2024  CDP 1666 y  CRP 1796</t>
  </si>
  <si>
    <t>5000818011</t>
  </si>
  <si>
    <t>687518</t>
  </si>
  <si>
    <t>CONTRATO DE COMPRAVENTA</t>
  </si>
  <si>
    <t>65920241</t>
  </si>
  <si>
    <t>24</t>
  </si>
  <si>
    <t>123585 - AdiciOn y prorroga al contrato CCO-659-2024), cuyo objeto es AdquisiciOn de licencias Microsoft Office 365 E3 para los ser vidores pUblicos del Fondo de Desarrollo Rural de Sumapaz. Se expide CDP con solicitud SIPSE 123585 recibido para tramite de fecha D ic 13/2024.SE EXPIDE A SOLICITUD EXPRESA DEL ORDENADOR DEL GASTO,SIN CONTAR CON EL AVAL DE ASISTENCIA TECNICA LOCAL DE SECRETARIA DE  GOBIERNO. Se expide CRP con memorando 20247020031653, CPS modificado en secop II y recibido para tramite de fecha Dic 16/2024. Reem plaza por constituirse como OXP - 2024  CDP 1703 y  CRP 1799</t>
  </si>
  <si>
    <t>CONTRATACIÓN MÍNIMA CUANTÍA</t>
  </si>
  <si>
    <t>1012059639</t>
  </si>
  <si>
    <t>901046407</t>
  </si>
  <si>
    <t>PC SYSTEM S.A.S</t>
  </si>
  <si>
    <t>5000818012</t>
  </si>
  <si>
    <t>687520</t>
  </si>
  <si>
    <t>20820241</t>
  </si>
  <si>
    <t>25</t>
  </si>
  <si>
    <t>123306 - AdiciOn y prorroga al contrato CPS-208-2024, cuyo objeto es Contratar la prestaciOn de servicios de vigilancia y seguridad  privada para la AlcaldIa Local de Sumapaz. Se expide CDP con solicitud SIPSE 123306 recibido para tramite de fecha Dic 12/2024.SE E XPIDE A SOLICITUD EXPRESA DEL ORDENADOR DEL GASTO,SIN CONTAR CON EL AVAL DE ASISTENCIA TECNICA LOCAL DE SECRETARIA DE GOBIERNO. Se e xpide CRP con memorando 20247020031753, CPS modificado en secop II y recibido para tramite de fecha Dic 16/2024. Reemplaza por const ituirse como OXP - 2024  CDP 1674 y  CRP 1807</t>
  </si>
  <si>
    <t>5000818013</t>
  </si>
  <si>
    <t>687521</t>
  </si>
  <si>
    <t>26</t>
  </si>
  <si>
    <t>5000818014</t>
  </si>
  <si>
    <t>687522</t>
  </si>
  <si>
    <t>833892021</t>
  </si>
  <si>
    <t>27</t>
  </si>
  <si>
    <t>REEMPLAZA CDP No  526 Y CRP 416 DE 2023  REEMPLAZA CDP 644 Y CRP 649 DE 2022 QUE REEMPLAZO CDP 774 Y CRP 1022 DE 2021 POR CONSTITUI RSE EN OBLIGACION POR PAGAR   CUYO OBJETO ES PRESTAR EL SERVICIO DE TRANSPORTE TERRESTRE DE PASAJEROS   CON EL FIN DE ATENDER LOS EV ENTOS INSTITUCIONALES PROGRAMADOS POR LA ADMINISTRACION LOCAL   EVENTOS Y ACTIVIDADES DE PROMOCION Y PARTICIPACION Reemplaza por con stituirse como OXP - 2024  CDP 7 y  CRP 4</t>
  </si>
  <si>
    <t>O219002</t>
  </si>
  <si>
    <t>Obligaciones por Pagar Funcionamiento Otras Vigencias</t>
  </si>
  <si>
    <t>1012070096</t>
  </si>
  <si>
    <t>901446013</t>
  </si>
  <si>
    <t>UNION TEMPORAL ESPECIALES COLOMBIA COMPR A 2020</t>
  </si>
  <si>
    <t>5000818022</t>
  </si>
  <si>
    <t>687569</t>
  </si>
  <si>
    <t>948122022</t>
  </si>
  <si>
    <t>REEMPLAZA CDP No  712 Y CRP 734 DE 2023  REEMPLAZA CDP 715 Y CRP 842 DE 2022 POR CONSTITUIRSE EN OBLIGACION POR PAGAR   CUYO OBJETO  ES PRESTACION DEL SERVICIO DE MANTENIMIENTO PREVENTIVO Y CORRECTIVO A LOS VEHICULOS LIVIANOS DE MARCA VOLKSWAGEN DE PROPIEDAD   GUA RDA Y/O TENENCIA DEL FONDO DE DESARROLLO RURAL DE SUMAPAZ CON SUMINISTRO DE REPUESTOS   LLANTAS   INSUMOS   ACCESORIOS Y MANO DE OBR A A TRAVES DEL ACUERDO MARCO ADQUISICION DE (I) SERVICIO DE MANTENIMIENTO PREVENTIVO Y CORRECTIVO INCLUIDAS AUTOPARTES Y MANO DE OBR A; Y (II) ADQUISICION DE AUTOPARTES- CCE-286-AMP-2020 Reemplaza por constituirse como OXP - 2024  CDP 11 y  CRP 8</t>
  </si>
  <si>
    <t>1000630153</t>
  </si>
  <si>
    <t>900110012</t>
  </si>
  <si>
    <t>MORARCI GROUP SAS</t>
  </si>
  <si>
    <t>5000818023</t>
  </si>
  <si>
    <t>687572</t>
  </si>
  <si>
    <t>29</t>
  </si>
  <si>
    <t>5000818024</t>
  </si>
  <si>
    <t>687574</t>
  </si>
  <si>
    <t>971452022</t>
  </si>
  <si>
    <t>30</t>
  </si>
  <si>
    <t>REEMPLAZA CDP No  714 Y CRP 737 DE 2023  REEMPLAZA CDP 756 Y CRP 966 DE 2022 POR CONSTITUIRSE EN OBLIGACION POR PAGAR   CUYO OBJETO  ES PRESTACION DEL SERVICIO DE MANTENIMIENTO PREVENTIVO Y CORRECTIVO A LOS VEHICULOS LIVIANOS DE MARCA CHEVROLET DE PROPIEDAD   GUAR DA Y/O TENENCIA DEL FONDO DE DESARROLLO RURAL DE SUMAPAZ CON SUMINISTRO DE REPUESTOS   LLANTAS   INSUMOS   ACCESORIOS Y MANO DE OBRA  A TRAVES DEL ACUERDO MARCO ADQUISICION DE (I) SERVICIO DE MANTENIMIENTO PREVENTIVO Y CORRECTIVO INCLUIDAS AUTOPARTES Y MANO DE OBRA ; Y (II) ADQUISICION DE AUTOPARTES- CCE-286-AMP-2020 Reemplaza por constituirse como OXP - 2024  CDP 12 y  CRP 9</t>
  </si>
  <si>
    <t>5000818025</t>
  </si>
  <si>
    <t>687575</t>
  </si>
  <si>
    <t>31</t>
  </si>
  <si>
    <t>5000818026</t>
  </si>
  <si>
    <t>687577</t>
  </si>
  <si>
    <t>1069962023</t>
  </si>
  <si>
    <t>32</t>
  </si>
  <si>
    <t>REEMPLAZA CDP No  826 Y CRP 947 DE 2023  SUMINISTRO DE COMBUSTIBLE PARA LOS VEHICULOS LIVIANOS DE PROPIEDAD Y/O TENENCIA DEL FONDO DE DESARROLLO RURAL DE SUMAPAZ Reemplaza por constituirse como OXP - 2024  CDP 25 y  CRP 22</t>
  </si>
  <si>
    <t>1000621919</t>
  </si>
  <si>
    <t>900459737</t>
  </si>
  <si>
    <t>GRUPO EDS AUTOGAS S.A.S</t>
  </si>
  <si>
    <t>5000818027</t>
  </si>
  <si>
    <t>687579</t>
  </si>
  <si>
    <t>948912022</t>
  </si>
  <si>
    <t>33</t>
  </si>
  <si>
    <t>REEMPLAZA CDP No  845 Y CRP 980 DE 2023  ADICION Y PRORROGA DE 1 MES A LA OC-94891-2022   CUYO OBJETO ES: PRESTAR EL SERVICIO DE TR ANSPORTE TERRESTRE DE PASAJEROS   CON EL FIN DE ATENDER LOS EVENTOS INSTITUCIONALES PROGRAMADOS POR LA ADMINISTRACION LOCAL   EVENTO S Y ACTIVIDADES DE PROMOCION Y PARTICIPACION   EN VIRTUAL DEL ACUERDO MARCO DE PRECIOS CCE-285-AMP-2020 TRANSPORTE TERRESTRE AUTOMOT OR ESPECIAL DE PASAJEROS Reemplaza por constituirse como OXP - 2024  CDP 26 y  CRP 23</t>
  </si>
  <si>
    <t>1012137666</t>
  </si>
  <si>
    <t>901443606</t>
  </si>
  <si>
    <t>UNION TEMPORAL TRANSPORTES UNIDOS POR CC E</t>
  </si>
  <si>
    <t>5000818029</t>
  </si>
  <si>
    <t>687581</t>
  </si>
  <si>
    <t>3142023</t>
  </si>
  <si>
    <t>34</t>
  </si>
  <si>
    <t>REEMPLAZA CDP No  877 Y CRP 1043 DE 2023  CONTRATAR LOS SEGUROS QUE AMPAREN LOS INTERESES PATRIMONIALES ACTUALES Y FUTUROS   ASI CO MO LOS BIENES DE PROPIEDAD DE LA ALCALDIA LOCAL DE SUMAPAZ   QUE ESTEN BAJO SU RESPONSABILIDAD Y CUSTODIA Y AQUELLOS QUE SEAN ADQUIR IDOS PARA DESARROLLAR LAS FUNCIONES INHERENTES A SU ACTIVIDAD   ASI COMO CUALQUIER OTRA POLIZA DE SEGUROS QUE REQUIERA LA ENTIDAD EN  EL DESARROLLO DE SU ACTIVIDAD Reemplaza por constituirse como OXP - 2024  CDP 28 y  CRP 25</t>
  </si>
  <si>
    <t>5000818030</t>
  </si>
  <si>
    <t>687583</t>
  </si>
  <si>
    <t>35</t>
  </si>
  <si>
    <t>5000818031</t>
  </si>
  <si>
    <t>687585</t>
  </si>
  <si>
    <t>1135132023</t>
  </si>
  <si>
    <t>36</t>
  </si>
  <si>
    <t>REEMPLAZA CDP No  1290 Y CRP 1571 DE 2023  ADICION A LA O  C  -113513-2023   CUYO OBJETO ES   PRESTACION DEL SERVICIO DE MANTENIMIE NTO PREVENTIVO Y CORRECTIVO A LOS VEHICULOS LIVIANOS DE MARCA TOYOTA DE PROPIEDAD   GUARDA Y/O TENENCIA DEL FONDO DE DESARROLLO RURA L DE SUMAPAZ CON SUMINISTRO DE REPUESTOS   LLANTAS   INSUMOS   ACCESORIOS Y MANO DE OBRA Reemplaza por constituirse como OXP - 2024  CDP 54 y  CRP 51</t>
  </si>
  <si>
    <t>1000556366</t>
  </si>
  <si>
    <t>860536250</t>
  </si>
  <si>
    <t>TOYONORTE SAS</t>
  </si>
  <si>
    <t>5000818032</t>
  </si>
  <si>
    <t>687587</t>
  </si>
  <si>
    <t>845582022</t>
  </si>
  <si>
    <t>37</t>
  </si>
  <si>
    <t>REEMPLAZA CDP No  58 Y CRP 1 DE 2023  SUMINISTRO DE COMBUSTIBLE PARA LOS VEHICULOS LIVIANOS DE PROPIEDAD Y/O TENENCIA DEL FONDO DE D ESARROLLO RURAL DE SUMAPAZ ADICION 2 - PRORROGA 3 - OC-84558-2022               Reemplaza por constituirse como OXP - 2024  CDP 62  y  CRP 60</t>
  </si>
  <si>
    <t>5000818033</t>
  </si>
  <si>
    <t>687589</t>
  </si>
  <si>
    <t>106996</t>
  </si>
  <si>
    <t>38</t>
  </si>
  <si>
    <t>REEMPLAZA CDP No  1293 Y CRP 1606 DE 2023  ADICION Y PRORROGA POR 4 MESES A LA OC-106996-2023   CUYO OBJETO ES   EL SUMINISTRO DE C O MBUSTIBLE PARA LOS VEHICULOS LIVIANOS DE PROPIEDAD Y/O TENENCIA DEL FONDO DE DESARROLLO RURAL DE SUMAPAZ               Reemplaza p or constituirse como OXP - 2024  CDP 63 y  CRP 61</t>
  </si>
  <si>
    <t>5000818034</t>
  </si>
  <si>
    <t>687592</t>
  </si>
  <si>
    <t>948112022</t>
  </si>
  <si>
    <t>REEMPLAZA CDP No  824 Y CRP 926 DE 2023  ADICION Y PRORROGA POR 1 MES Y 5 DIAS DE LA OC 94811 DE 2022   PRESTACION DEL SERVICIO DE M ANTENIMIENTO PREVENTIVO Y CORRECTIVO A LOS VEHICULOS LIVIANOS DE MARCA TOYOTA DE PROPIEDAD   GUARDA Y/O TENENCIA DEL FONDO DE DESA RR OLLO RURAL DE SUMAPAZ CON SUMINISTRO DE REPUESTOS   LLANTAS   INSUMOS   ACCESORIOS Y MANO DE OBRA              Reemplaza por cons tituirse como OXP - 2024  CDP 64 y  CRP 62</t>
  </si>
  <si>
    <t>5000818035</t>
  </si>
  <si>
    <t>687594</t>
  </si>
  <si>
    <t>4372023</t>
  </si>
  <si>
    <t>40</t>
  </si>
  <si>
    <t>REEMPLAZA CDP No  991 Y CRP 1223 DE 2023  CONTRATAR LA POLIZA DE VIDA GRUPO PARA LOS EDILES DE LA JUNTA ADMINISTRADORA LOCAL DE LA L OCALIDAD DE SUMAPAZ               Reemplaza por constituirse como OXP - 2024  CDP 66 y  CRP 64</t>
  </si>
  <si>
    <t>1000508787</t>
  </si>
  <si>
    <t>860037013</t>
  </si>
  <si>
    <t>COMPAÑIA MUNDIAL DE SEGUROS S.A.</t>
  </si>
  <si>
    <t>5000818037</t>
  </si>
  <si>
    <t>687597</t>
  </si>
  <si>
    <t>1762022</t>
  </si>
  <si>
    <t>41</t>
  </si>
  <si>
    <t>REEMPLAZA CDP No  994 Y CRP 1221 DE 2023  ADICION 2 AL CSE-176-2022-VENCIMIENTO SOAT   CUYO OBJETO ES   CONTRATAR LOS SEGUROS OBLIG A TORIOS SOAT PARA EL PARQUE AUTOMOTOR DE PROPIEDAD Y DE AQUELLOS POR LOS CUALES ES LEGALMENTE RESPONSABLE EL FONDO DE DESARROLLO RU RA L              Reemplaza por constituirse como OXP - 2024  CDP 68 y  CRP 66</t>
  </si>
  <si>
    <t>1000510697</t>
  </si>
  <si>
    <t>860524654</t>
  </si>
  <si>
    <t>ASEGURADORA SOLIDARIA DE COLOMBIA ENTIDA D COOPERATIVA</t>
  </si>
  <si>
    <t>5000818038</t>
  </si>
  <si>
    <t>687599</t>
  </si>
  <si>
    <t>4452023</t>
  </si>
  <si>
    <t>42</t>
  </si>
  <si>
    <t>REEMPLAZA CDP No  1019 Y CRP 1307 DE 2023  PROCESO 94898 - CONTRATAR LOS SEGUROS OBLIGATORIOS "SOAT" PARA EL PARQUE AUTOMOTOR DE PR O PIEDAD DEL FONDO DE DESARROLLO RURAL DE SUMAPAZ Y DE AQUELLOS POR LOS CUALES ES LEGALMENTE RESPONSABLE               Reemplaza por  constituirse como OXP - 2024  CDP 69 y  CRP 67</t>
  </si>
  <si>
    <t>5000818039</t>
  </si>
  <si>
    <t>687600</t>
  </si>
  <si>
    <t>1752022</t>
  </si>
  <si>
    <t>43</t>
  </si>
  <si>
    <t>REEMPLAZA CDP No  853 Y CRP 987 DE 2023  ADICION Y PROROGA DE 1 MES A LA CPS-175-2022   CUYO OBJETO ES   CONTRATAR LA PRESTACION DE  SERVICIOS DE VIGILANCIA Y SEGURIDAD PRIVADA PARA LA ALCALDIA LOCAL DE SUMAPAZ               Reemplaza por constituirse como OXP - 2 024  CDP 73 y  CRP 70</t>
  </si>
  <si>
    <t>1000532503</t>
  </si>
  <si>
    <t>800067868</t>
  </si>
  <si>
    <t>SEGURIDAD Y VIGILANCIA EXITO DE COLOMBIA LTDA</t>
  </si>
  <si>
    <t>5000818040</t>
  </si>
  <si>
    <t>687601</t>
  </si>
  <si>
    <t>873722022</t>
  </si>
  <si>
    <t>44</t>
  </si>
  <si>
    <t>REEMPLAZA CDP No  756 Y CRP 870 DE 2023  ADICION Y PRORROGA DE LA O  C  87372 POR 3 MESES  CUYO OBJETO ES   CONTRATAR LA PRESTACION  DE SERVICIOS DE LIMPIEZA GENERAL Y CAFETERIA DE LAS SEDES ADMINISTRATIVAS DE LA ALCALDIA LOCAL DE SUMAPAZ Y LAS CORREGIDURIAS DE BE T ANIA   NAZARETH Y SAN JUAN              Reemplaza por constituirse como OXP - 2024  CDP 76 y  CRP 73</t>
  </si>
  <si>
    <t>1000646589</t>
  </si>
  <si>
    <t>900229503</t>
  </si>
  <si>
    <t>SERVICIOS DE ASEO, CAFETERIA Y Y MANTENIMIENTO INSTITUCIONAL, OUTSOURCING SEASIN LIMITADA</t>
  </si>
  <si>
    <t>5000818041</t>
  </si>
  <si>
    <t>687602</t>
  </si>
  <si>
    <t>956772022</t>
  </si>
  <si>
    <t>45</t>
  </si>
  <si>
    <t>REEMPLAZA CDP No  799 Y CRP 910 DE 2023  ADICION Y PRORROGA DE LA ORDEN DE COMPRA 95677   POR 1 MES Y 3 DIAS   CUYO OBJETO ES   PRE S TACION DEL SERVICIO DE MANTENIMIENTO PREVENTIVO Y CORRECTIVO A LOS VEHICULOS LIVIANOS DE MARCA SUZUKI DE PROPIEDAD   GUARDA Y/O TE NE NCIA DEL FONDO DE DESARROLLO RURAL DE SUMAPAZ CON SUMINISTRO DE REPUESTOS   LLANTAS   INSUMOS   ACCESORIOS Y MANO DE OBRA       Reemplaza por constituirse como OXP - 2024  CDP 81 y  CRP 78</t>
  </si>
  <si>
    <t>1000541512</t>
  </si>
  <si>
    <t>830031296</t>
  </si>
  <si>
    <t>AUTOCARS INGENIERIA SAS</t>
  </si>
  <si>
    <t>5000818043</t>
  </si>
  <si>
    <t>687603</t>
  </si>
  <si>
    <t>112418</t>
  </si>
  <si>
    <t>46</t>
  </si>
  <si>
    <t>REEMPLAZA CDP No  1291 Y CRP 1605 DE 2023  ADICION Y PRORROGA POR 2 MESES A LA OC-112418-2023   CUYO OBJETO ES   PRESTACION DEL SER V ICIO DE MANTENIMIENTO PREVENTIVO Y CORRECTIVO A LOS VEHICULOS LIVIANOS DE MARCA SUZUKI DE PROPIEDAD   GUARDA Y/O TENENCIA DEL FOND O DE DESARROLLO RURAL DE SUMAPAZ CON SUMINISTRO DE REPUESTOS   LLANTAS   INSUMOS&lt;(&gt;  &lt;)&gt; ACCESORIOS Y MANO DE OBRA              Reem plaza por constituirse como OXP - 2024  CDP 82 y  CRP 79</t>
  </si>
  <si>
    <t>5000818044</t>
  </si>
  <si>
    <t>687604</t>
  </si>
  <si>
    <t>1962021</t>
  </si>
  <si>
    <t>47</t>
  </si>
  <si>
    <t>REEMPLAZA CDP No  730 Y CRP 865 DE 2023  REEMPLAZA CDP 668 Y CRP 711 DE 2022 POR CONSTITUIRSE EN OBLIGACION POR PAGAR   CUYO OBJETO  ES PRESTAR EL SERVICIO DE MANTENIMIENTO PREVENTIVO Y CORRECTIVO DE LOS VEHICULOS LIVIANOS DE PROPIEDAD   GUARDA O TENENCIA DEL FOND O  DE DESARROLLO RURAL DE SUMAPAZ CON SUMINISTRO DE REPUESTOS   LLANTAS   INSUMOS Y MANO DE OBRA ADICION NO   1              Reempla za por constituirse como OXP - 2024  CDP 85 y  CRP 82</t>
  </si>
  <si>
    <t>1000544789</t>
  </si>
  <si>
    <t>830070987</t>
  </si>
  <si>
    <t>HYUNDAUTOS SAS</t>
  </si>
  <si>
    <t>5000818045</t>
  </si>
  <si>
    <t>687605</t>
  </si>
  <si>
    <t>0772018</t>
  </si>
  <si>
    <t>48</t>
  </si>
  <si>
    <t>REEMPLAZA CDP No  564 Y CRP 508 DE 2023  REEMPLAZA CDP 170 Y CRP 95 DE 2022 QUE REEMPLAZO CRP 416 Y CDP 523 DE 2021 QUE REEMPLAZO C R P 335 Y CDP 381 DE 2020 QUE REEMPLAZO CRP  171 DE 2020 QUE REEMPLAZO EL CRP 17 DE 2019 QUE REEMPLAZO EL CDP 302 Y CRP 374 DE 2018 PO R CONSTITUIRSE EN OBLIGACION POR PAGAR   CU YO OBJETO ES REALIZAR ADICION A EL CONT RATO DE PRESTACION DE SERVICIO CUYO OBJETO ES  PR ESTAR EL SERVICIO DE TRANSPORTE TERRESTRE AU TOMOTOR ESPECIAL PARA ATENDER LOS DIFERE NTES EVENTOS INSTITUCIONALES PROGRAMADOS P OR L A ADMINISTRACION LOCAL Y LAS ACTIVIDADES DE P ROMOCION Y PARTICIPACION            Reemplaza por constituirse como OXP - 2024  C DP 86 y  CRP 83</t>
  </si>
  <si>
    <t>1000563475</t>
  </si>
  <si>
    <t>830092628</t>
  </si>
  <si>
    <t>CARS TURISMO S.A.S</t>
  </si>
  <si>
    <t>5000818046</t>
  </si>
  <si>
    <t>687606</t>
  </si>
  <si>
    <t>0082018</t>
  </si>
  <si>
    <t>49</t>
  </si>
  <si>
    <t>REEMPLAZA CDP No  776 Y CRP 839 DE 2023  REEMPLAZA CDP 168 Y CRP 93 DE 2022 QUE REEMPLAZO CRP 413 Y CDP 532 DE 2021 QUE REEMPLAZO C R P 333 Y CDP 383 DE 2020 QUE REEMPLAZO CRP 167 DE 2020 QUE REEMPLAZO EL CRP 8 DE 2019 QUE REEMPLAZO EL CDP 303 Y CRP 373 DE 2018 PO R CONSTITUIRSE EN OBLIGACION POR PAGAR   CUYO OBJETO ES REALIZAR ADICION A EL CONTR ATO DE PRESTACION DE SERVICIO CUYO OBJETO ES PRE ST AR EL SERVICIO DE TRANSPORTE TERRESTRE AUTOMOTOR ESPECIAL PARA ATENDER LOS DIFEREN TES EVENTOS INSTITUCIONALES PROGRAMADOS POR LA  AD MINISTRACION LOCAL Y LAS ACTIVIDADES DE PROMOCION Y PARTICIPACION            Reemplaza por constituirse como OXP - 2024  CDP 91 y  CRP 88</t>
  </si>
  <si>
    <t>5000818047</t>
  </si>
  <si>
    <t>687607</t>
  </si>
  <si>
    <t>RESOLUCION</t>
  </si>
  <si>
    <t>RESOLUCIÃ“N02024</t>
  </si>
  <si>
    <t>50</t>
  </si>
  <si>
    <t>ResoluciOn NUmero 002 De 2024 - Por la cual garantiza el pago de los costos operativos que se causen en desarrollo del convenio de asociaciOn No. 4002 de 2011, celebrado entre la AlcaldIa local de Sumapaz, y la Caja de CompensaciOn Familiar Compensar, dentro del Proyecto No. 1583 - MAs Y Mejores Oportunidades Para La PoblaciOn Vulnerable. Componente: Subsidio tipo C. Localidad de SUMAPAZ Vige ncia 2024. Reemplaza por constituirse como OXP - 2024  CDP 3 y  CRP 3</t>
  </si>
  <si>
    <t>O230689</t>
  </si>
  <si>
    <t>Obligaciones por pagar Inversión vigencia anterior</t>
  </si>
  <si>
    <t>133068900000000000020</t>
  </si>
  <si>
    <t>FDL DE SUMAPAZ Obligaciones por pagar vigencia anterior</t>
  </si>
  <si>
    <t>PO/0020/0001/OBLI_INV_VI</t>
  </si>
  <si>
    <t>FDL DE SUMAPAZ OBLIGACIONES POR PAGAR VI</t>
  </si>
  <si>
    <t>CONTRATACIÓN DIRECTA</t>
  </si>
  <si>
    <t>5000818082</t>
  </si>
  <si>
    <t>687645</t>
  </si>
  <si>
    <t>0022024</t>
  </si>
  <si>
    <t>51</t>
  </si>
  <si>
    <t>Prestar los servicios profesionales al Area de GestiOn de Desarrollo Local para apoyar la ejecuciOn y seguimiento a los proyectos d e inversiOn de infraestructura vial y obras de la AlcaldIa Local de Sumapaz. 1688 Reemplaza por constituirse como OXP - 2024  CDP 74 1 y  CRP 772</t>
  </si>
  <si>
    <t>1000178450</t>
  </si>
  <si>
    <t>19466911</t>
  </si>
  <si>
    <t>NAYID  PEREZ GONZALEZ</t>
  </si>
  <si>
    <t>5000818083</t>
  </si>
  <si>
    <t>687646</t>
  </si>
  <si>
    <t>0092024</t>
  </si>
  <si>
    <t>52</t>
  </si>
  <si>
    <t>PRESTAR LOS SERVICIOS PROFESIONALES ESPECIALIZADOS PARA ACOMPAÃ‘AR AL AREA DE GESTION POLICIVA-JURIDICA DE LA ALCALDIA LOCAL DE SUM APAZ, COMO REFERENTE DE SEGURIDAD 1696 Reemplaza por constituirse como OXP - 2024  CDP 771 y  CRP 780</t>
  </si>
  <si>
    <t>1011318280</t>
  </si>
  <si>
    <t>94427046</t>
  </si>
  <si>
    <t>LUIS FELIPE RAMIREZ QUINTANA</t>
  </si>
  <si>
    <t>5000818086</t>
  </si>
  <si>
    <t>687648</t>
  </si>
  <si>
    <t>0112024</t>
  </si>
  <si>
    <t>PRESTAR LOS SERVICIOS DE APOYO TECNICO EN LOS PROCESOS QUE SE ADELANTAN EN EL ALMACEN DE LA ALCALDIA LOCAL DE SUMAPAZ. 1696 Reempla za por constituirse como OXP - 2024  CDP 768 y  CRP 781</t>
  </si>
  <si>
    <t>1012070451</t>
  </si>
  <si>
    <t>1072661424</t>
  </si>
  <si>
    <t>CINDY GERALDINE GARCIA MORENO</t>
  </si>
  <si>
    <t>5000818087</t>
  </si>
  <si>
    <t>687649</t>
  </si>
  <si>
    <t>0162024</t>
  </si>
  <si>
    <t>54</t>
  </si>
  <si>
    <t>PRESTAR LOS SERVICIOS PROFESIONALES JURIDICOS PARA APOYAR LOS ASUNTOS PRECONTRACTUALES, CONTRACTUALES Y POST-CONTRACTUALES DEL AREA  DE GESTION DE DESARROLLO LOCAL DE LA ALCALDIA LOCAL DE SUMAPAZ. 1696 Reemplaza por constituirse como OXP - 2024  CDP 792 y  CRP 787</t>
  </si>
  <si>
    <t>1000180552</t>
  </si>
  <si>
    <t>1033734844</t>
  </si>
  <si>
    <t>IVAN DARIO PACHON BARRETO</t>
  </si>
  <si>
    <t>5000818088</t>
  </si>
  <si>
    <t>687650</t>
  </si>
  <si>
    <t>0212024</t>
  </si>
  <si>
    <t>55</t>
  </si>
  <si>
    <t>PRESTAR LOS SERVICIOS PROFESIONALES PARA APOYAR LOS PROCESOS DE PRESUPUESTOS PARTICIPATIVOS, Y DE FORMULACION Y PLANEACION DEL PLAN  DE DESARROLLO LOCAL DE LA ALCALDIA LOCAL DE SUMAPAZ. 1691 Reemplaza por constituirse como OXP - 2024  CDP 756 y  CRP 788</t>
  </si>
  <si>
    <t>1011989516</t>
  </si>
  <si>
    <t>1016101268</t>
  </si>
  <si>
    <t>BRAND SEBASTIAN MORENO GARCIA</t>
  </si>
  <si>
    <t>5000818089</t>
  </si>
  <si>
    <t>687651</t>
  </si>
  <si>
    <t>0192024</t>
  </si>
  <si>
    <t>56</t>
  </si>
  <si>
    <t>PRESTAR LOS SERVICIOS ADMINISTRATIVOS PARA APOYAR LAS LABORES DE OFICIOS VARIOS Y DE NOTIFICACION PARA LA CUENCA DEL RIO BLANCO, DE  LA ALCALDIA LOCAL DE SUMAPAZ. 1696 Reemplaza por constituirse como OXP - 2024  CDP 761 y  CRP 790</t>
  </si>
  <si>
    <t>1000257602</t>
  </si>
  <si>
    <t>1033767652</t>
  </si>
  <si>
    <t>IVAN DARIO CHINGATE MICAN</t>
  </si>
  <si>
    <t>5000818090</t>
  </si>
  <si>
    <t>687653</t>
  </si>
  <si>
    <t>0182024</t>
  </si>
  <si>
    <t>57</t>
  </si>
  <si>
    <t>PRESTAR SUS SERVICIOS PROFESIONALES DE APOYO AL AREA DE GESTION DEL DESARROLLO LOCAL EN LA GESTION CONTRACTUAL DEL FONDO DE DESARRO LLO LOCAL DE SUMAPAZ. 1696 Reemplaza por constituirse como OXP - 2024  CDP 785 y  CRP 792</t>
  </si>
  <si>
    <t>1009584543</t>
  </si>
  <si>
    <t>1053344353</t>
  </si>
  <si>
    <t>ROBIDSON GERARDO NIÑO RUIZ</t>
  </si>
  <si>
    <t>5000818091</t>
  </si>
  <si>
    <t>687654</t>
  </si>
  <si>
    <t>0362024</t>
  </si>
  <si>
    <t>58</t>
  </si>
  <si>
    <t>PRESTAR SUS SERVICIOS PROFESIONALES DE APOYO AL AREA DE GESTION DEL DESARROLLO LOCAL EN LA GESTION CONTRACTUAL DEL FONDO DE DESARRO LLO LOCAL DE SUMAPAZ. 1696 Reemplaza por constituirse como OXP - 2024  CDP 785 y  CRP 819</t>
  </si>
  <si>
    <t>1000103365</t>
  </si>
  <si>
    <t>1026560560</t>
  </si>
  <si>
    <t>JIMMY ALEXANDER MENDOZA OSORIO</t>
  </si>
  <si>
    <t>5000818092</t>
  </si>
  <si>
    <t>687655</t>
  </si>
  <si>
    <t>0352024</t>
  </si>
  <si>
    <t>59</t>
  </si>
  <si>
    <t>PRESTAR SUS SERVICIOS COMO AUXILIAR ADMINISTRATIVO PARA QUE APOYE LAS ACTIVIDADES QUE SE REALIZAN EN LA GESTION CULTURAL EN LA LOCA LIDAD DE SUMAPAZ. PROYECTO 1633. Reemplaza por constituirse como OXP - 2024  CDP 744 y  CRP 820</t>
  </si>
  <si>
    <t>1007639161</t>
  </si>
  <si>
    <t>348932</t>
  </si>
  <si>
    <t>NOHELY  SANTANA SANCHEZ</t>
  </si>
  <si>
    <t>5000818093</t>
  </si>
  <si>
    <t>687656</t>
  </si>
  <si>
    <t>0372024</t>
  </si>
  <si>
    <t>60</t>
  </si>
  <si>
    <t>PRESTAR LOS SERVICIOS PROFESIONALES JURIDICOS PARA APOYAR LOS ASUNTOS PRECONTRACTUALES, CONTRACTUALES Y POST-CONTRACTUALES DEL AREA  DE GESTION DE DESARROLLO LOCAL DE LA ALCALDIA LOCAL DE SUMAPAZ. 1696 Reemplaza por constituirse como OXP - 2024  CDP 792 y  CRP 822</t>
  </si>
  <si>
    <t>1000834489</t>
  </si>
  <si>
    <t>80134623</t>
  </si>
  <si>
    <t>MIGUEL ANDRES BAQUERO GUEVARA</t>
  </si>
  <si>
    <t>5000818094</t>
  </si>
  <si>
    <t>687657</t>
  </si>
  <si>
    <t>0252024</t>
  </si>
  <si>
    <t>61</t>
  </si>
  <si>
    <t>PRESTAR SUS SERVICIOS COMO AUXILIAR ADMINISTRATIVO PARA QUE APOYE LAS ACTIVIDADES QUE SE REALIZAN EN LA GESTION CULTURAL EN LA LOCA LIDAD DE SUMAPAZ. PROYECTO 1633. Reemplaza por constituirse como OXP - 2024  CDP 744 y  CRP 824</t>
  </si>
  <si>
    <t>1013300917</t>
  </si>
  <si>
    <t>1001169998</t>
  </si>
  <si>
    <t>ALVARO IGNACIO BENAVIDES VELASQUEZ</t>
  </si>
  <si>
    <t>5000818095</t>
  </si>
  <si>
    <t>687658</t>
  </si>
  <si>
    <t>0452024</t>
  </si>
  <si>
    <t>62</t>
  </si>
  <si>
    <t>PRESTAR LOS SERVICIOS PROFESIONALES JURIDICOS PARA APOYAR LOS ASUNTOS PRECONTRACTUALES, CONTRACTUALES Y POST-CONTRACTUALES DEL AREA  DE GESTION DE DESARROLLO LOCAL DE LA ALCALDIA LOCAL DE SUMAPAZ. 1696 Reemplaza por constituirse como OXP - 2024  CDP 792 y  CRP 834</t>
  </si>
  <si>
    <t>1011847011</t>
  </si>
  <si>
    <t>1055963762</t>
  </si>
  <si>
    <t>MONICA YAQUELINE GONZALEZ CASTAÑEDA</t>
  </si>
  <si>
    <t>5000818096</t>
  </si>
  <si>
    <t>687659</t>
  </si>
  <si>
    <t>0412024</t>
  </si>
  <si>
    <t>63</t>
  </si>
  <si>
    <t>PRESTAR SUS SERVICIOS PROFESIONALES DE APOYO AL AREA DE GESTION DEL DESARROLLO LOCAL EN LA GESTION CONTRACTUAL DEL FONDO DE DESARRO LLO LOCAL DE SUMAPAZ. 1696 Reemplaza por constituirse como OXP - 2024  CDP 782 y  CRP 836</t>
  </si>
  <si>
    <t>1000093706</t>
  </si>
  <si>
    <t>52900762</t>
  </si>
  <si>
    <t>JENNY CAROLINA GIRON CUERVO</t>
  </si>
  <si>
    <t>5000818097</t>
  </si>
  <si>
    <t>687660</t>
  </si>
  <si>
    <t>0572024</t>
  </si>
  <si>
    <t>64</t>
  </si>
  <si>
    <t>PRESTAR LOS SERVICIOS PROFESIONALES PARA APOYAR LA FORMULACION DE LOS PROCESOS DE GASTOS DE FUNCIONAMIENTO DEL AREA DE GESTION DE D ESARROLLO LOCAL, DE LA ALCALDIA LOCAL DE SUMAPAZ. 1696 Reemplaza por constituirse como OXP - 2024  CDP 804 y  CRP 849</t>
  </si>
  <si>
    <t>1013244249</t>
  </si>
  <si>
    <t>81715296</t>
  </si>
  <si>
    <t>EDWIN ANDRES CHAVES CASTRO</t>
  </si>
  <si>
    <t>5000818099</t>
  </si>
  <si>
    <t>687661</t>
  </si>
  <si>
    <t>0632024</t>
  </si>
  <si>
    <t>65</t>
  </si>
  <si>
    <t>PRESTAR LOS SERVICIOS PROFESIONALES AL AREA DE GESTION DE DESARROLLO LOCAL, PARA APOYAR LA PLANEACION, EJECUCION Y SEGUIMIENTO DEL PROYECTO DE INVERSION MEJORES CONDICIONES DE SALUD EN LA RURALIDAD.1643. Reemplaza por constituirse como OXP - 2024  CDP 794 y  CRP 850</t>
  </si>
  <si>
    <t>1009450363</t>
  </si>
  <si>
    <t>1022991460</t>
  </si>
  <si>
    <t>MARIA CAMILA NIEVES PARRA</t>
  </si>
  <si>
    <t>5000818100</t>
  </si>
  <si>
    <t>687662</t>
  </si>
  <si>
    <t>0652024</t>
  </si>
  <si>
    <t>66</t>
  </si>
  <si>
    <t>PRESTAR SUS SERVICIOS COMO DOCENTE DEPORTIVO PROFESIONAL PARA LA FORMACION INTEGRAL Y DEPORTIVA DE LAS NIÃ‘AS, NIÃ‘OS Y ADOLESCENTE S Y APOYAR LOS TEMAS DE RECREACION Y DEPORTE QUE EJECUTE EL FONDO DE DESARROLLO DE SUMAPAZ. 1590 Reemplaza por constituirse como OXP  - 2024  CDP 839 y  CRP 854</t>
  </si>
  <si>
    <t>1000125069</t>
  </si>
  <si>
    <t>1016098648</t>
  </si>
  <si>
    <t>DIEGO ALEJANDRO MILLAN MONTAÑEZ</t>
  </si>
  <si>
    <t>5000818102</t>
  </si>
  <si>
    <t>687663</t>
  </si>
  <si>
    <t>0682024</t>
  </si>
  <si>
    <t>67</t>
  </si>
  <si>
    <t>PRESTAR SERVICIOS PROFESIONALES PARA APOYAR LA FORMULACION, IMPLEMENTACION, SEGUIMIENTO DE PLANES Y PROYECTOS DE FONDO DE DESARROLL O  RURAL DE SUMAPAZ, RELACIONADOS CON MUJER Y EQUIDAD DE GENERO, Y DEMAS PROCESOS ASOCIADOS A SU TRANSVERSALIZACION A NIVEL LOCAL. 1 641 Reemplaza por constituirse como OXP - 2024  CDP 777 y  CRP 855</t>
  </si>
  <si>
    <t>1009796856</t>
  </si>
  <si>
    <t>1015467013</t>
  </si>
  <si>
    <t>JESSICA PAOLA SOTO VACA</t>
  </si>
  <si>
    <t>5000818104</t>
  </si>
  <si>
    <t>687664</t>
  </si>
  <si>
    <t>0812024</t>
  </si>
  <si>
    <t>68</t>
  </si>
  <si>
    <t>PRESTAR LOS SERVICIOS DE APOYO ADMINISTRATIVO AL PROYECTO DE INVERSION DE REVITALIZACION Y TRANSFORMACION PRODUCTIVA DEL FONDO DE D ESARROLLO RURAL DE SUMAPAZ. 1637 Reemplaza por constituirse como OXP - 2024  CDP 779 y  CRP 864</t>
  </si>
  <si>
    <t>1001977208</t>
  </si>
  <si>
    <t>52742203</t>
  </si>
  <si>
    <t>PATRICIA  DIAZ ORTIZ</t>
  </si>
  <si>
    <t>5000818105</t>
  </si>
  <si>
    <t>687665</t>
  </si>
  <si>
    <t>0712024</t>
  </si>
  <si>
    <t>69</t>
  </si>
  <si>
    <t>PRESTAR SUS SERVICIOS COMO TECNICO DEPORTIVO DE APOYO EN LOS TEMAS DE RECREACION Y DEPORTE PARA LA FORMACION INTEGRAL Y DEPORTIVA D E LAS NIÃ‘AS, NIÃ‘OS Y ADOLESCENTES DE LA LOCALIDAD DE SUMAPAZ. 1590 Reemplaza por constituirse como OXP - 2024  CDP 791 y  CRP 866</t>
  </si>
  <si>
    <t>1012362766</t>
  </si>
  <si>
    <t>1032465730</t>
  </si>
  <si>
    <t>HAGGI STIVENT MONTAÑEZ CARO</t>
  </si>
  <si>
    <t>5000818106</t>
  </si>
  <si>
    <t>687666</t>
  </si>
  <si>
    <t>0782024</t>
  </si>
  <si>
    <t>70</t>
  </si>
  <si>
    <t>PRESTAR LOS SERVICIOS PROFESIONALES PARA APOYAR EL FORTALECIMIENTO DEL SERVICIO DE ASISTENCIA TECNICA AGROPECUARIA DE LA LOCALIDAD DE SUMAPAZ". Reemplaza por constituirse como OXP - 2024  CDP 742 y  CRP 867</t>
  </si>
  <si>
    <t>1011485798</t>
  </si>
  <si>
    <t>7180598</t>
  </si>
  <si>
    <t>OSCAR JAVIER BARAJAS ALVARADO</t>
  </si>
  <si>
    <t>5000818107</t>
  </si>
  <si>
    <t>687667</t>
  </si>
  <si>
    <t>0732024</t>
  </si>
  <si>
    <t>71</t>
  </si>
  <si>
    <t>PRESTAR LOS SERVICIOS PROFESIONALES AL AREA DE GESTION DE DESARROLLO LOCAL PARA APOYAR LA PLANEACION, EJECUCION Y SEGUIMIENTO A LOS  PROYECTOS DE INVERSION DE INFRAESTRUCTURA DE LA ALCALDIA LOCAL DE SUMAPAZ. 1688 Reemplaza por constituirse como OXP - 2024  CDP 808  y  CRP 869</t>
  </si>
  <si>
    <t>1009786716</t>
  </si>
  <si>
    <t>1032484368</t>
  </si>
  <si>
    <t>LUISA FERNANDA GARZON GAITAN</t>
  </si>
  <si>
    <t>5000818108</t>
  </si>
  <si>
    <t>687668</t>
  </si>
  <si>
    <t>0872024</t>
  </si>
  <si>
    <t>72</t>
  </si>
  <si>
    <t>PRESTAR LOS SERVICIOS PROFESIONALES AL AREA DE GESTION DE DESARROLLO LOCAL PARA APOYAR LA PLANEACION, EJECUCION Y SEGUIMIENTO A LOS  PROYECTOS DE INVERSION DE INFRAESTRUCTURA VIAL Y ACTIVIDADES DESIGNADAS POR EL DESPACHO DE LA ALCALDIA LOCAL DE SUMAPAZ 1688 Reempl aza por constituirse como OXP - 2024  CDP 848 y  CRP 874</t>
  </si>
  <si>
    <t>1000195077</t>
  </si>
  <si>
    <t>1077860558</t>
  </si>
  <si>
    <t>JOSE DAVID DONOSO TOVAR</t>
  </si>
  <si>
    <t>5000818109</t>
  </si>
  <si>
    <t>687669</t>
  </si>
  <si>
    <t>0892024</t>
  </si>
  <si>
    <t>73</t>
  </si>
  <si>
    <t>PRESTAR SUS SERVICIOS PROFESIONALES ESPECIALIZADOS PARA APOYAR EL DESARROLLO DE ACTIVIDADES DE TRANSFORMACION PRODUCTIVA Y FORMACIO N DE CAPACIDADES, EN LA LOCALIDAD DE SUMAPAZ. 1637 Reemplaza por constituirse como OXP - 2024  CDP 847 y  CRP 888</t>
  </si>
  <si>
    <t>1005525856</t>
  </si>
  <si>
    <t>1016046855</t>
  </si>
  <si>
    <t>MIGUEL ALFONSO RODRIGUEZ CASTRO</t>
  </si>
  <si>
    <t>5000818110</t>
  </si>
  <si>
    <t>687670</t>
  </si>
  <si>
    <t>0932024</t>
  </si>
  <si>
    <t>74</t>
  </si>
  <si>
    <t>PRESTAR SUS SERVICIOS COMO AUXILIAR ADMINISTRATIVO PARA QUE APOYE LAS ACTIVIDADES QUE SE REALIZAN EN LA GESTION CULTURAL EN LA LOCA LIDAD DE SUMAPAZ. PROYECTO 1633. Reemplaza por constituirse como OXP - 2024  CDP 744 y  CRP 891</t>
  </si>
  <si>
    <t>1004626129</t>
  </si>
  <si>
    <t>1032656486</t>
  </si>
  <si>
    <t>MARIA ALEJANDRA GOMEZ OSPINA</t>
  </si>
  <si>
    <t>5000818111</t>
  </si>
  <si>
    <t>687672</t>
  </si>
  <si>
    <t>0882024</t>
  </si>
  <si>
    <t>75</t>
  </si>
  <si>
    <t>PRESTAR LOS SERVICIOS DE APOYO ADMINISTRATIVO AL PROYECTO DE INVERSION DE REVITALIZACION Y TRANSFORMACION PRODUCTIVA DEL FONDO DE D ESARROLLO RURAL DE SUMAPAZ. 1637 Reemplaza por constituirse como OXP - 2024  CDP 779 y  CRP 894</t>
  </si>
  <si>
    <t>1012989981</t>
  </si>
  <si>
    <t>1023032202</t>
  </si>
  <si>
    <t>LAURA LORENA MAGIN DIAZ</t>
  </si>
  <si>
    <t>5000818112</t>
  </si>
  <si>
    <t>687673</t>
  </si>
  <si>
    <t>1132024</t>
  </si>
  <si>
    <t>76</t>
  </si>
  <si>
    <t>PRESTAR LOS SERVICIOS PROFESIONALES PARA BRINDAR APOYO PSICOSOCIAL Y EMOCIONAL A LAS VICTIMAS DEL CONFLICTO ARMADO DE LA LOCALIDAD DE SUMAPAZ EN EL MARCO DEL SIVJRNR. 1672. Reemplaza por constituirse como OXP - 2024  CDP 863 y  CRP 896</t>
  </si>
  <si>
    <t>1012222477</t>
  </si>
  <si>
    <t>1073170778</t>
  </si>
  <si>
    <t>MARIA CAMILA RAMIREZ QUIÑONEZ</t>
  </si>
  <si>
    <t>5000818114</t>
  </si>
  <si>
    <t>687676</t>
  </si>
  <si>
    <t>1032024</t>
  </si>
  <si>
    <t>77</t>
  </si>
  <si>
    <t>PRESTAR LOS SERVICIOS PROFESIONALES ESPECIALIZADOS PARA APOYAR LA PLANEACION, EJECUCION Y SEGUIMIENTO DE LOS PROYECTOS DE INVERSION  DE EDUCACION Y CULTURA QUE EJECUTE EL FONDO DE DESARROLLO RURAL DE SUMAPAZ.1696 Reemplaza por constituirse como OXP - 2024  CDP 860  y  CRP 909</t>
  </si>
  <si>
    <t>1000129056</t>
  </si>
  <si>
    <t>1015426783</t>
  </si>
  <si>
    <t>LAURA VIVIANA BARRAGAN CRUZ</t>
  </si>
  <si>
    <t>5000818115</t>
  </si>
  <si>
    <t>687677</t>
  </si>
  <si>
    <t>1262024</t>
  </si>
  <si>
    <t>78</t>
  </si>
  <si>
    <t>PRESTAR LOS SERVICIOS PROFESIONALES JURIDICOS PARA APOYAR LOS ASUNTOS PRECONTRACTUALES, CONTRACTUALES Y POST-CONTRACTUALES DEL AREA  DE GESTION DE DESARROLLO LOCAL DE LA ALCALDIA LOCAL DE SUMAPAZ. 1696 Reemplaza por constituirse como OXP - 2024  CDP 792 y  CRP 911</t>
  </si>
  <si>
    <t>1000027211</t>
  </si>
  <si>
    <t>52777050</t>
  </si>
  <si>
    <t>MIRYAN CRISTINA PARRA DUQUE</t>
  </si>
  <si>
    <t>5000818116</t>
  </si>
  <si>
    <t>687678</t>
  </si>
  <si>
    <t>1182024</t>
  </si>
  <si>
    <t>79</t>
  </si>
  <si>
    <t>PROCESO 104996 PRESTAR LOS SERVICIOS PROFESIONALES PARA EL FORTALECIMIENTO DEL SERVICIO DE ASISTENCIA TECNICA AGROPECUARIA EN LA LO CALIDAD DE SUMAPAZ 1634. Se expide CRP con memorando 202470200005503, CPS firmado en secop II y recibido para tramite de fecha Mar 1 8/2024. Reemplaza por constituirse como OXP - 2024  CDP 767 y  CRP 918</t>
  </si>
  <si>
    <t>1005091489</t>
  </si>
  <si>
    <t>80002849</t>
  </si>
  <si>
    <t>YOLGUER ALEJANDRO RIVERA CAMACHO</t>
  </si>
  <si>
    <t>5000818117</t>
  </si>
  <si>
    <t>687679</t>
  </si>
  <si>
    <t>1342024</t>
  </si>
  <si>
    <t>80</t>
  </si>
  <si>
    <t>PROCESO 104984 PRESTAR SUS SERVICIOS ADMINISTRATIVOS PARA APOYAR LA DIFUSION DE LAS INICIATIVAS PRODUCTIVAS Y LA EJECUCION DEL PROY ECTO REVITALIZACION Y TRASFORMACION PRODUCTIVA DEL FONDO DE DESARROLLO RURAL DE LA ALCALDIA LOCAL DE SUMAPAZ. 1637. Se expide CRP co n memorando 202470200005573, CPS firmado en secop II y recibido para tramite de fecha Mar 18/2024. Reemplaza por constituirse como O XP - 2024  CDP 877 y  CRP 921</t>
  </si>
  <si>
    <t>1013396670</t>
  </si>
  <si>
    <t>1233695771</t>
  </si>
  <si>
    <t>JUAN JACOBO GONZALEZ RAMOS</t>
  </si>
  <si>
    <t>5000818118</t>
  </si>
  <si>
    <t>687680</t>
  </si>
  <si>
    <t>1212024</t>
  </si>
  <si>
    <t>81</t>
  </si>
  <si>
    <t>PROCESO 104886 PRESTAR LOS SERVICIOS PROFESIONALES PARA ORIENTAR JURIDICAMENTE A LAS VICTIMAS DEL CONFLICTO ARMADO DE LA LOCALIDAD DE SUMAPAZ EN EL MARCO DEL SIVJRNR. 1672. Se expide CRP con memorando 202470200005883, CPS firmado en secop II y recibido para trami te de fecha Mar 19/2024. Reemplaza por constituirse como OXP - 2024  CDP 864 y  CRP 926</t>
  </si>
  <si>
    <t>1013410042</t>
  </si>
  <si>
    <t>1026306666</t>
  </si>
  <si>
    <t>DANIELA ALEJANDRA CLAVIJO HERNANDEZ</t>
  </si>
  <si>
    <t>5000818119</t>
  </si>
  <si>
    <t>687681</t>
  </si>
  <si>
    <t>1252024</t>
  </si>
  <si>
    <t>82</t>
  </si>
  <si>
    <t>PROCESO 104987 PRESTAR LOS SERVICIOS PROFESIONALES PARA APOYAR AL DESPACHO DE LA ALCALDIA LOCAL DE SUMAPAZ, EN TEMAS RELACIONADOS C ON AMBIENTE, ACUEDUCTOS VEREDALES Y SANEAMIENTO BASICO. 1668. Se expide CRP con memorando 202470200005873, CPS firmado en secop II y  recibido para tramite de fecha Mar 19/2024. Reemplaza por constituirse como OXP - 2024  CDP 775 y  CRP 927</t>
  </si>
  <si>
    <t>1004625680</t>
  </si>
  <si>
    <t>1018418402</t>
  </si>
  <si>
    <t>JULIE PAULIN CARO FORERO</t>
  </si>
  <si>
    <t>5000818120</t>
  </si>
  <si>
    <t>687682</t>
  </si>
  <si>
    <t>1322024</t>
  </si>
  <si>
    <t>83</t>
  </si>
  <si>
    <t>PROCESO 104983 BRINDAR APOYO TECNICO AL DESARROLLO DE LAS ACTIVIDADES DE INSEMINACION, SANIDAD Y PRODUCCION ANIMAL EN EL MARCO DE L A ASISTENCIA TECNICA AGROPECUARIA EN LA LOCALIDAD DE SUMAPAZ. 1634. Se expide CRP con memorando 202470200005893, CPS firmado en seco p II y recibido para tramite de fecha Mar 19/2024. Reemplaza por constituirse como OXP - 2024  CDP 758 y  CRP 929</t>
  </si>
  <si>
    <t>1013640810</t>
  </si>
  <si>
    <t>1023013463</t>
  </si>
  <si>
    <t>MARIA ANGELICA SUAREZ CHINGATE</t>
  </si>
  <si>
    <t>5000818122</t>
  </si>
  <si>
    <t>687683</t>
  </si>
  <si>
    <t>CONTRATO DE ARRENDAMIENTO</t>
  </si>
  <si>
    <t>23620231</t>
  </si>
  <si>
    <t>84</t>
  </si>
  <si>
    <t>AdiciOn y prorroga por 2 meses al contrato CAR-236-2023, cuyo objeto es, contratar en arriendo un local en la vereda Nazaret de la localidad de Sumapaz, para la operaciOn, guarda y funcionamiento del centro de conectividad en el marco del proyecto de conectividad  y redes de comunicaciOn operativizar 10 centros de acceso comunitario en zonas rurales y/o apartadas. Garantizando acceso digital e n la ruralidad. Proyecto 1692. Se expide CDP con solicitud SIPSE 106927 recibido para tramite de fecha Mar 21/2024. Se expide CRP co n memorando 20247020006563, CPS firmado en secop II y recibido para tramite de fecha Mar 21/2024. Reemplaza por constituirse como OX P - 2024  CDP 968 y  CRP 955</t>
  </si>
  <si>
    <t>1000988494</t>
  </si>
  <si>
    <t>830061092</t>
  </si>
  <si>
    <t>JUNTA DE ACCION COMUNAL DEL CORREGIMIENT O DE NAZARETH</t>
  </si>
  <si>
    <t>5000818123</t>
  </si>
  <si>
    <t>687684</t>
  </si>
  <si>
    <t>1702024</t>
  </si>
  <si>
    <t>85</t>
  </si>
  <si>
    <t>PROCESO 103956 PRESTAR LOS SERVICIOS TECNICOS PARA APOYAR A LA ALCALDIA LOCAL DE SUMAPAZ EN LA IMPLEMENTACION DEL SISTEMA INTEGRADO  DE GESTION Y EL SG-SST, ORIENTADOS POR EL NIVEL CENTRAL 1688. Se expide CRP con memorando 20247020006613, CPS firmado en secop II y  recibido para tramite de fecha Mar 22/2024. Reemplaza por constituirse como OXP - 2024  CDP 925 y  CRP 956</t>
  </si>
  <si>
    <t>1002083864</t>
  </si>
  <si>
    <t>1022969793</t>
  </si>
  <si>
    <t>ISIS KATHERINE ESPITIA TORRES</t>
  </si>
  <si>
    <t>5000818124</t>
  </si>
  <si>
    <t>687685</t>
  </si>
  <si>
    <t>1732024</t>
  </si>
  <si>
    <t>86</t>
  </si>
  <si>
    <t>PROCESO 105261 BRINDAR LOS SERVICIOS TECNICOS PARA ACOMPAÃ‘AR LA ELABORACION DEL PLAN DE DESARROLLO Y, A LAS INSTANCIAS DE PARTICIP ACION Y ORGANIZACIONES SOCIALES EN EL FORTALECIMIENTO DE LOS PLANES DE ACCION. 1691. Se expide CRP con memorando 20247020006623, CPS  firmado en secop II y recibido para tramite de fecha Mar 22/2024. Reemplaza por constituirse como OXP - 2024  CDP 926 y  CRP 957</t>
  </si>
  <si>
    <t>1000364049</t>
  </si>
  <si>
    <t>52373257</t>
  </si>
  <si>
    <t>CLARIBEL  MARTINEZ HILARION</t>
  </si>
  <si>
    <t>5000818126</t>
  </si>
  <si>
    <t>687686</t>
  </si>
  <si>
    <t>1802024</t>
  </si>
  <si>
    <t>87</t>
  </si>
  <si>
    <t>PROCESO 105177 PRESTAR LOS SERVICIOS PROFESIONALES PARA APOYAR LA FORMULACION DE LOS COMPONENTES DEL PROYECTO DE MOVILIDAD SEGURA Y  SOSTENIBLE, DE LA ALCALDIA LOCAL DE SUMAPAZ. 1688. Se expide CRP con memorando 20247020006603, CPS firmado en secop II y recibido p ara tramite de fecha Mar 22/2024. Reemplaza por constituirse como OXP - 2024  CDP 907 y  CRP 964</t>
  </si>
  <si>
    <t>1000200278</t>
  </si>
  <si>
    <t>79505644</t>
  </si>
  <si>
    <t>JUAN ALFREDO TORRES PRIETO</t>
  </si>
  <si>
    <t>5000818127</t>
  </si>
  <si>
    <t>687687</t>
  </si>
  <si>
    <t>145</t>
  </si>
  <si>
    <t>CONTRATO DE PRESTACION DE SERVICIOS PROFESIONALES</t>
  </si>
  <si>
    <t>1842024</t>
  </si>
  <si>
    <t>88</t>
  </si>
  <si>
    <t>PROCESO 105751 PRESTAR LOS SERVICIOS PROFESIONALES AL AREA DE GESTION DE DESARROLLO LOCAL BRINDANDO APOYO TECNICO EN LA PLANEACION,  EJECUCION Y SEGUIMIENTO DEL PROYECTO DE INVERSION DE MEJORAMIENTO DE VIVIENDA 1589. Reemplaza por constituirse como OXP - 2024  CDP  917 y  CRP 965</t>
  </si>
  <si>
    <t>1013585447</t>
  </si>
  <si>
    <t>1052409028</t>
  </si>
  <si>
    <t>JESSIKA INDYRA VEGA WILCHES</t>
  </si>
  <si>
    <t>5000818128</t>
  </si>
  <si>
    <t>687688</t>
  </si>
  <si>
    <t>148</t>
  </si>
  <si>
    <t>CONTRATO DE PRESTACION DE SERVICIOS DE APOYO A LA GESTION</t>
  </si>
  <si>
    <t>1522024</t>
  </si>
  <si>
    <t>89</t>
  </si>
  <si>
    <t>PROCESO 104982 PRESTAR SUS SERVICIOS COMO AUXILIAR EN EL APOYO A LAS ACTIVIDADES DE HUERTA, PROPAGACION, PRODUCCION Y MANTENIMIENTO  DE MATERIAL VEGETAL, EN LAS SEDES DE LA ALCALDIA LOCAL DE SUMAPAZ. 1634 Reemplaza por constituirse como OXP - 2024  CDP 867 y  CRP 970</t>
  </si>
  <si>
    <t>1000172954</t>
  </si>
  <si>
    <t>52124245</t>
  </si>
  <si>
    <t>MARLEN  MORALES PABON</t>
  </si>
  <si>
    <t>5000818129</t>
  </si>
  <si>
    <t>687689</t>
  </si>
  <si>
    <t>1782024</t>
  </si>
  <si>
    <t>90</t>
  </si>
  <si>
    <t>PROCESO 104581 PRESTAR EL APOYO SECRETARIAL A LA JUNTA ADMINISTRADORA LOCAL. 1696. Reemplaza por constituirse como OXP - 2024  CDP 830 y  CRP 973</t>
  </si>
  <si>
    <t>1000191830</t>
  </si>
  <si>
    <t>1030521003</t>
  </si>
  <si>
    <t>FREDY HUMBERTO PEÑA FORERO</t>
  </si>
  <si>
    <t>5000818130</t>
  </si>
  <si>
    <t>687690</t>
  </si>
  <si>
    <t>1652024</t>
  </si>
  <si>
    <t>91</t>
  </si>
  <si>
    <t>PROCESO 103958 PRESTAR SUS SERVICIOS PROFESIONALES PARA APOYAR AL EQUIPO DE PRENSA Y COMUNICACIONES DE LA ALCALDIA LOCAL DE SUMAPAZ , EN LA REALIZACION Y PUBLICACION DE CONTENIDOS DE REDES SOCIALES Y CANALES DE DIVULGACION DIGITAL (SITIO WEB) DE LA ALCALDIA LOCAL.  1696 Reemplaza por constituirse como OXP - 2024  CDP 837 y  CRP 978</t>
  </si>
  <si>
    <t>1013564198</t>
  </si>
  <si>
    <t>1109004909</t>
  </si>
  <si>
    <t>ANDRES FELIPE ARIAS ROJAS</t>
  </si>
  <si>
    <t>5000818131</t>
  </si>
  <si>
    <t>687691</t>
  </si>
  <si>
    <t>1962024</t>
  </si>
  <si>
    <t>92</t>
  </si>
  <si>
    <t>PROCESO 106040 PRESTAR LOS SERVICIOS TECNICOS PARA APOYAR LA EJECUCION DE LA META VINCULAR 1000 PERSONAS EN ACCIONES COMPLEMENTARIA S DE LA ESTRATEGIA TERRITORIAL DE SALUD. DEL PROYECTO 1643. Se expide CRP con memorando 20247020007393, CPS firmado en secop II y re cibido para tramite de fecha Abr 01/2024. Reemplaza por constituirse como OXP - 2024  CDP 906 y  CRP 990</t>
  </si>
  <si>
    <t>1002909869</t>
  </si>
  <si>
    <t>51970000</t>
  </si>
  <si>
    <t>JUBA NIRSA POVEDA VARGAS</t>
  </si>
  <si>
    <t>5000818132</t>
  </si>
  <si>
    <t>687692</t>
  </si>
  <si>
    <t>1982024</t>
  </si>
  <si>
    <t>PROCESO 104048 PRESTAR LOS SERVICIOS PROFESIONALES ESPECIALIZADOS, AL DESPACHO Y AL AREA DE GESTION DE DESARROLLO LOCAL, PARA APOYA R LOS PROCESOS JURIDICOS, ADMINISTRATIVOS Y DE CONTRATACION PUBLICA EN LA ALCALDIA LOCAL DE SUMAPAZ. PROYECTO 1696. Se expide CRP co n memorando 20247020007313, CPS firmado en secop II y recibido para tramite de fecha Abr 01/2024. Reemplaza por constituirse como OX P - 2024  CDP 858 y  CRP 992</t>
  </si>
  <si>
    <t>1009216643</t>
  </si>
  <si>
    <t>1053344917</t>
  </si>
  <si>
    <t>LEIDY MILENA BAREÑO CASAS</t>
  </si>
  <si>
    <t>5000818133</t>
  </si>
  <si>
    <t>687693</t>
  </si>
  <si>
    <t>1772024</t>
  </si>
  <si>
    <t>94</t>
  </si>
  <si>
    <t>PROCESO 103964 PRESTAR LOS SERVICIOS PROFESIONALES PARA EL DESARROLLO DE ACCIONES DE PLANEACION, SEGUIMIENTO, EJECUCION Y ACOMPAÃ‘A MIENTO DE LOS PROCESOS Y ACTIVIDADES AMBIENTALES QUE SE REQUIERAN POR PARTE DEL FONDO DE DESARROLLO RURAL DE SUMAPAZ. 1648. Se expid e CRP con memorando 20247020007263, CPS firmado en secop II y recibido para tramite de fecha Abr 01/2024. Reemplaza por constituirse  como OXP - 2024  CDP 806 y  CRP 997</t>
  </si>
  <si>
    <t>1012361692</t>
  </si>
  <si>
    <t>1073524239</t>
  </si>
  <si>
    <t>JUAN CAMILO ARAQUE BALLARES</t>
  </si>
  <si>
    <t>5000818134</t>
  </si>
  <si>
    <t>687694</t>
  </si>
  <si>
    <t>2102024</t>
  </si>
  <si>
    <t>95</t>
  </si>
  <si>
    <t>PROCESO 103772 PRESTAR LOS SERVICIOS DE APOYO ADMINISTRATIVO PARA LA GESTION AGROAMBIENTAL DEL AREA DE GESTION DE DESARROLLO LOCAL DE LA ALCALDIA LOCAL DE SUMAPAZ. 1634. Se expide CRP con memorando 20247020007423, CPS firmado en secop II y recibido para tramite d e fecha Abr 01/2024. Reemplaza por constituirse como OXP - 2024  CDP 939 y  CRP 1003</t>
  </si>
  <si>
    <t>1010273615</t>
  </si>
  <si>
    <t>1030538532</t>
  </si>
  <si>
    <t>CINDY HORLEYE GAVIRIA TARAZONA</t>
  </si>
  <si>
    <t>5000818135</t>
  </si>
  <si>
    <t>687696</t>
  </si>
  <si>
    <t>2162024</t>
  </si>
  <si>
    <t>PROCESO 105251 PRESTAR SUS SERVICIOS COMO AUXILIAR DE APOYO EN LOS TEMAS DE RECREACION Y DEPORTE PARA LA FORMACION INTEGRAL Y DEPOR TIVA DE LAS NIÃ‘AS, NIÃ‘OS Y ADOLESCENTES DE LA LOCALIDAD DE SUMAPAZ. 1590. Se expide CRP con memorando 20247020007663, CPS firmado en secop II y recibido para tramite de fecha Abr 02/2024. Reemplaza por constituirse como OXP - 2024  CDP 904 y  CRP 1005</t>
  </si>
  <si>
    <t>1013642295</t>
  </si>
  <si>
    <t>1001170058</t>
  </si>
  <si>
    <t>MARLON FABIAN CASTELLANOS TORRES</t>
  </si>
  <si>
    <t>5000818136</t>
  </si>
  <si>
    <t>687698</t>
  </si>
  <si>
    <t>2202024</t>
  </si>
  <si>
    <t>97</t>
  </si>
  <si>
    <t>PROCESO 105163 PRESTAR LOS SERVICIOS TECNICOS DE APOYO JURIDICO PARA LOS PROCESOS DE ATENCION DE VICTIMAS, REPARACION INTEGRAL Y JU STICIA RESTAURATIVA DE LA ALCALDIA LOCAL DE SUMAPAZ. 1672. Se expide CRP con memorando 20247020007673, CPS firmado en secop II y rec ibido para tramite de fecha Abr 02/2024. Reemplaza por constituirse como OXP - 2024  CDP 901 y  CRP 1006</t>
  </si>
  <si>
    <t>1013248720</t>
  </si>
  <si>
    <t>1024577117</t>
  </si>
  <si>
    <t>GERALDINE ALEJANDRA SOTELO GIRON</t>
  </si>
  <si>
    <t>5000818137</t>
  </si>
  <si>
    <t>687700</t>
  </si>
  <si>
    <t>1852024</t>
  </si>
  <si>
    <t>98</t>
  </si>
  <si>
    <t>PROCESO 104080 PRESTAR LOS SERVICIOS PROFESIONALES JURIDICOS PARA APOYAR LOS ASUNTOS PRECONTRACTUALES, CONTRACTUALES Y POST-CONTRAC TUALES DEL AREA DE GESTION DE DESARROLLO LOCAL DE LA ALCALDIA LOCAL DE SUMAPAZ. 1696. Se expide CRP con memorando 20247020007573, CP S firmado en secop II y recibido para tramite de fecha Abr 02/2024. Reemplaza por constituirse como OXP - 2024  CDP 807 y  CRP 1010</t>
  </si>
  <si>
    <t>1008966005</t>
  </si>
  <si>
    <t>1032463668</t>
  </si>
  <si>
    <t>MARIA ANGELICA NARANJO HERRERA</t>
  </si>
  <si>
    <t>5000818138</t>
  </si>
  <si>
    <t>687701</t>
  </si>
  <si>
    <t>2122024</t>
  </si>
  <si>
    <t>99</t>
  </si>
  <si>
    <t>PROCESO 105754 PRESTAR LOS SERVICIOS PROFESIONALES PARA APOYAR LA EJECUCION Y SEGUIMIENTO DE LOS PROYECTOS DE INVERSION DE INFRAEST RUCTURA VIAL DE LA ALCALDIA LOCAL DE SUMAPAZ 1688. Se expide CRP con memorando 20247020007593, CPS firmado en secop II y recibido pa ra tramite de fecha Abr 02/2024. Reemplaza por constituirse como OXP - 2024  CDP 887 y  CRP 1012</t>
  </si>
  <si>
    <t>1013642296</t>
  </si>
  <si>
    <t>1069753609</t>
  </si>
  <si>
    <t>JUAN ESTEBAN MONTENEGRO BETANCOURT</t>
  </si>
  <si>
    <t>5000818139</t>
  </si>
  <si>
    <t>687702</t>
  </si>
  <si>
    <t>1872024</t>
  </si>
  <si>
    <t>100</t>
  </si>
  <si>
    <t>PROCESO 103955 PRESTAR LOS SERVICIOS PROFESIONALES PARA BRINDAR APOYO EN EL SEGUIMIENTO DE LOS RECURSOS INVERTIDOS POR EL SISTEMA G ENERAL DE REGALIAS EN EL TERRITORIO DE SUMAPAZ 1688. Se expide CRP con memorando 20247020007643, CPS firmado en secop II y recibido para tramite de fecha Abr 02/2024. Reemplaza por constituirse como OXP - 2024  CDP 838 y  CRP 1013</t>
  </si>
  <si>
    <t>1000203722</t>
  </si>
  <si>
    <t>36307760</t>
  </si>
  <si>
    <t>ANGELA MARIA PINZON SANTOS</t>
  </si>
  <si>
    <t>5000818148</t>
  </si>
  <si>
    <t>687710</t>
  </si>
  <si>
    <t>2152024</t>
  </si>
  <si>
    <t>101</t>
  </si>
  <si>
    <t>PROCESO 105254 PRESTAR SUS SERVICIOS COMO AUXILIAR PARA APOYAR EL DESARROLLO DE LAS ACTIVIDADES DEL PROYECTO DE BIENESTAR ANIMAL DE L FONDO DE DESARROLLO RURAL DE SUMAPAZ 1666. Se expide CRP con memorando 20247020007623, CPS firmado en secop II y recibido para tra mite de fecha Abr 02/2024. Reemplaza por constituirse como OXP - 2024  CDP 916 y  CRP 1014</t>
  </si>
  <si>
    <t>1013642297</t>
  </si>
  <si>
    <t>1011321001</t>
  </si>
  <si>
    <t>NICOLAS DAVID NIÑO RUIZ</t>
  </si>
  <si>
    <t>5000818151</t>
  </si>
  <si>
    <t>687711</t>
  </si>
  <si>
    <t>2112024</t>
  </si>
  <si>
    <t>102</t>
  </si>
  <si>
    <t>PROCESO 105255 PRESTAR SUS SERVICIOS PROFESIONALES AL AREA DE GESTION DE DESARROLLO LOCAL, PARA APOYAR LA GESTION DEL PROYECTO RECR EACION Y DEPORTE DE LA ALCALDIA LOCAL DE SUMAPAZ. 1590. Se expide CRP con memorando 20247020007613, CPS firmado en secop II y recibi do para tramite de fecha Abr 02/2024. Reemplaza por constituirse como OXP - 2024  CDP 908 y  CRP 1015</t>
  </si>
  <si>
    <t>1000045841</t>
  </si>
  <si>
    <t>3128728</t>
  </si>
  <si>
    <t>ADELMO  MONTAÑEZ CARDENAS</t>
  </si>
  <si>
    <t>5000818153</t>
  </si>
  <si>
    <t>687712</t>
  </si>
  <si>
    <t>2172024</t>
  </si>
  <si>
    <t>103</t>
  </si>
  <si>
    <t>PROCESO 104569 PRESTAR SUS SERVICIOS ADMINISTRATIVOS PARA REALIZAR EL APOYO LOGISTICO Y OPERATIVO DE LAS ACTIVIDADES QUE SE DESARRO LLAN POR LA ALCALDIA LOCAL DE SUMAPAZ. 1696. Se expide CRP con memorando 20247020007633, CPS firmado en secop II y recibido para tra mite de fecha Abr 02/2024. Reemplaza por constituirse como OXP - 2024  CDP 868 y  CRP 1017</t>
  </si>
  <si>
    <t>1013241755</t>
  </si>
  <si>
    <t>1077942240</t>
  </si>
  <si>
    <t>CESAR ORLANDO REY MEDINA</t>
  </si>
  <si>
    <t>5000818154</t>
  </si>
  <si>
    <t>687716</t>
  </si>
  <si>
    <t>2212024</t>
  </si>
  <si>
    <t>104</t>
  </si>
  <si>
    <t>PROCESO 104611 PRESTAR LOS SERVICIOS PROFESIONALES PARA APOYAR JURIDICAMENTE LA GESTION PREDIAL DE LA LOCALIDAD DE SUMAPAZ. 1696. S e expide CRP con memorando 20247020008093, CPS firmado en secop II y recibido para tramite de fecha Abr 03/2024. Reemplaza por const ituirse como OXP - 2024  CDP 943 y  CRP 1018</t>
  </si>
  <si>
    <t>1011977969</t>
  </si>
  <si>
    <t>1010237047</t>
  </si>
  <si>
    <t>GERALDINE YURANI RUBIANO RUBIANO</t>
  </si>
  <si>
    <t>5000818156</t>
  </si>
  <si>
    <t>687717</t>
  </si>
  <si>
    <t>2242024</t>
  </si>
  <si>
    <t>105</t>
  </si>
  <si>
    <t>PROCESO 103426 PRESTAR LOS SERVICIOS COMO AUXILIAR DE APOYO ADMINISTRATIVO AL PROYECTO DE INVERSION DE TRANSFORMACION PRODUCTIVA DE L  FONDO DE DESARROLLO RURAL DE SUMAPAZ. 1637. Se expide CRP con memorando 20247020007983, CPS firmado en secop II y recibido para t ramite de fecha Abr 02/2024. Reemplaza por constituirse como OXP - 2024  CDP 942 y  CRP 1019</t>
  </si>
  <si>
    <t>1013381443</t>
  </si>
  <si>
    <t>1030695925</t>
  </si>
  <si>
    <t>YEFERSON ANDRES SOTO COLLAZOS</t>
  </si>
  <si>
    <t>5000818158</t>
  </si>
  <si>
    <t>687718</t>
  </si>
  <si>
    <t>2232024</t>
  </si>
  <si>
    <t>106</t>
  </si>
  <si>
    <t>PROCESO 105175 PRESTAR SUS SERVICIOS PROFESIONALES AL AREA DE GESTION DE DESARROLLO LOCAL, PARA APOYAR EL AVANCE DE LOS PARTICIPANT ES DENTRO DEL PROYECTO RECREACION Y DEPORTE DE LA ALCALDIA LOCAL DE SUMAPAZ. 1590. Se expide CRP con memorando 20247020007943, CPS f irmado en secop II y recibido para tramite de fecha Abr 03/2024. Reemplaza por constituirse como OXP - 2024  CDP 915 y  CRP 1023</t>
  </si>
  <si>
    <t>1000150177</t>
  </si>
  <si>
    <t>1073670067</t>
  </si>
  <si>
    <t>MAYI MILENA SIERRA MONROY</t>
  </si>
  <si>
    <t>5000818160</t>
  </si>
  <si>
    <t>687719</t>
  </si>
  <si>
    <t>2262024</t>
  </si>
  <si>
    <t>107</t>
  </si>
  <si>
    <t>PROCESO 105740 PRESTAR LOS SERVICIOS COMO AUXILIAR ADMINISTRATIVO PARA APOYAR LA GESTION DEL PARQUE AUTOMOTOR DE PROPIEDAD DEL FOND O DE DESARROLLO RURAL DE SUMAPAZ. 1688. Se expide CRP con memorando 20247020008173, CPS firmado en secop II y recibido para tramite de fecha Abr 04/2024. Reemplaza por constituirse como OXP - 2024  CDP 923 y  CRP 1025</t>
  </si>
  <si>
    <t>1011968963</t>
  </si>
  <si>
    <t>1023019741</t>
  </si>
  <si>
    <t>CARLOS JULIO MACANA SECHAGUA</t>
  </si>
  <si>
    <t>5000818163</t>
  </si>
  <si>
    <t>687720</t>
  </si>
  <si>
    <t>2292024</t>
  </si>
  <si>
    <t>108</t>
  </si>
  <si>
    <t>105179 - El contrato que se pretende celebrar tendrA por objeto: Prestar los servicios como auxiliar administrativo para el Area de  GestiOn de Desarrollo Local, en los temas de participaciOn de la AlcaldIa Local de Sumapaz 1691. Se expide CDP con certificado de N o existencia de personal 46853 de fecha 15 Mar 2024, solicitud SIPSE 105179 recibido para tramite de fecha Mar 18/2024. Se expide CR P con memorando 20247020008213, CPS firmado en secop II y recibido para tramite de fecha Abr 04/2024. Reemplaza por constituirse com o OXP - 2024  CDP 957 y  CRP 1026</t>
  </si>
  <si>
    <t>1012477786</t>
  </si>
  <si>
    <t>1031159012</t>
  </si>
  <si>
    <t>NEIDER JULIAN LOPEZ HERRERA</t>
  </si>
  <si>
    <t>5000818165</t>
  </si>
  <si>
    <t>687721</t>
  </si>
  <si>
    <t>2282024</t>
  </si>
  <si>
    <t>109</t>
  </si>
  <si>
    <t>PROCESO 105176 PRESTAR LOS SERVICIOS PROFESIONALES EN PRODUCCION AGROPECUARIA PARA EL FORTALECIMIENTO DEL SERVICIO DE ASISTENCIA TE CNICA AGROPECUARIA DE LA LOCALIDAD DE SUMAPAZ 1634. Se expide CRP con memorando 20247020008183, CPS firmado en secop II y recibido p ara tramite de fecha Abr 04/2024. Reemplaza por constituirse como OXP - 2024  CDP 954 y  CRP 1027</t>
  </si>
  <si>
    <t>1012021198</t>
  </si>
  <si>
    <t>1069751551</t>
  </si>
  <si>
    <t>KEILY MILENA GONZALEZ SUSA</t>
  </si>
  <si>
    <t>5000818167</t>
  </si>
  <si>
    <t>687723</t>
  </si>
  <si>
    <t>2252024</t>
  </si>
  <si>
    <t>110</t>
  </si>
  <si>
    <t>PROCESO 103723 PRESTAR LOS SERVICIOS PROFESIONALES AL AREA DE GESTION DE DESARROLLO LOCAL PARA APOYAR LA PLANEACION, EJECUCION Y SE GUIMIENTO A LOS PROYECTOS DE INVERSION DE INFRAESTRUCTURA VIAL Y ACTIVIDADES DESIGNADAS POR EL DESPACHO DE LA ALCALDIA LOCAL DE SUMA PAZ 1688. Se expide CRP con memorando 20247020008193, CPS firmado en secop II y recibido para tramite de fecha Abr 04/2024. Reemplaz a por constituirse como OXP - 2024  CDP 899 y  CRP 1028</t>
  </si>
  <si>
    <t>1009549747</t>
  </si>
  <si>
    <t>1193047676</t>
  </si>
  <si>
    <t>LAURA MARCELA ROJAS MARROQUIN</t>
  </si>
  <si>
    <t>5000818169</t>
  </si>
  <si>
    <t>687724</t>
  </si>
  <si>
    <t>2192024</t>
  </si>
  <si>
    <t>111</t>
  </si>
  <si>
    <t>PROCESO 103699 PRESTAR LOS SERVICIOS PROFESIONALES PARA APOYAR LOS ASUNTOS JURIDICOS EN LOS PROCESOS CONTRACTUALES Y POST-CONTRACTU ALES Y LA GESTION AMBIENTAL INTERNA Y EXTERNA DE LA ALCALDIA LOCAL DE SUMAPAZ. 1652. Se expide CRP con memorando 20247020008153, CPS  firmado en secop II y recibido para tramite de fecha Abr 04/2024. Reemplaza por constituirse como OXP - 2024  CDP 919 y  CRP 1029</t>
  </si>
  <si>
    <t>1000773955</t>
  </si>
  <si>
    <t>1019088970</t>
  </si>
  <si>
    <t>KAREN VIVIANA GONZALEZ ARIZA</t>
  </si>
  <si>
    <t>5000818171</t>
  </si>
  <si>
    <t>687726</t>
  </si>
  <si>
    <t>2132024</t>
  </si>
  <si>
    <t>112</t>
  </si>
  <si>
    <t>PROCESO 105171 PRESTAR LOS SERVICIOS PROFESIONALES PARA APOYAR LA EJECUCION Y SEGUIMIENTO DE LOS PROYECTOS DE INVERSION DE INFRAEST RUCTURA VIAL DE LA ALCALDIA LOCAL DE SUMAPAZ 1688. Se expide CRP con memorando 20247020008163, CPS firmado en secop II y recibido pa ra tramite de fecha Abr 04/2024.  Reemplaza por constituirse como OXP - 2024  CDP 920 y  CRP 1031</t>
  </si>
  <si>
    <t>1013410279</t>
  </si>
  <si>
    <t>1083002825</t>
  </si>
  <si>
    <t>OSMAN DANIEL LADINO CONTRERAS</t>
  </si>
  <si>
    <t>5000818173</t>
  </si>
  <si>
    <t>687728</t>
  </si>
  <si>
    <t>2142024</t>
  </si>
  <si>
    <t>113</t>
  </si>
  <si>
    <t>PROCESO 104880 PRESTAR LOS SERVICIOS ADMINISTRATIVOS PARA APOYAR LAS LABORES DE OFICIOS VARIOS Y DE NOTIFICACION PARA LA CUENCA DEL  RIO SUMAPAZ, DE LA ALCALDIA LOCAL DE SUMAPAZ. 1696. Se expide CRP con memorando 20247020008343, CPS firmado en secop II y recibido para tramite de fecha Abr 04/2024. Reemplaza por constituirse como OXP - 2024  CDP 873 y  CRP 1032</t>
  </si>
  <si>
    <t>1012218121</t>
  </si>
  <si>
    <t>1069743456</t>
  </si>
  <si>
    <t>JESUS ARVEY HENAO POLO</t>
  </si>
  <si>
    <t>5000818175</t>
  </si>
  <si>
    <t>687730</t>
  </si>
  <si>
    <t>2382024</t>
  </si>
  <si>
    <t>114</t>
  </si>
  <si>
    <t>106479 - El contrato que se pretende celebrar tendrA por objeto: Â¿Prestar los servicios profesionales al Area de GestiOn del Desar rollo Local, para apoyar los factores econOmicos y financieros en la gestiOn contractual del Fondo de Desarrollo Rural de Sumapaz 16 96 .Se expide CDP con certificado de No existencia de personal 46815 de fecha 14 Mar 2024, solicitud SIPSE 106479 recibido para tram ite de fecha Mar 18/2024. Se expide CRP con memorando 20247020008823, CPS firmado en secop II y recibido para tramite de fecha Abr 1 0/2024. Reemplaza por constituirse como OXP - 2024  CDP 959 y  CRP 1040</t>
  </si>
  <si>
    <t>1000242067</t>
  </si>
  <si>
    <t>79041345</t>
  </si>
  <si>
    <t>JOSUE FERNANDO CLAVIJO MEDINA</t>
  </si>
  <si>
    <t>5000818177</t>
  </si>
  <si>
    <t>687732</t>
  </si>
  <si>
    <t>2392024</t>
  </si>
  <si>
    <t>115</t>
  </si>
  <si>
    <t>PROCESO 105741 PRESTAR LOS SERVICIOS COMO AUXILIAR ADMINISTRATIVO Y ARTICULADOR COMUNITARIO EN LA EJECUCION DEL PROYECTO DE PARTICI PACION DE LA ALCALDIA LOCAL DE SUMAPAZ. 1691. Se expide CRP con memorando 20247020008793, CPS firmado en secop II y recibido para tr amite de fecha Abr 10/2024. Reemplaza por constituirse como OXP - 2024  CDP 924 y  CRP 1041</t>
  </si>
  <si>
    <t>1011841771</t>
  </si>
  <si>
    <t>1023009879</t>
  </si>
  <si>
    <t>ERIKA MARCELA ROMERO PEREZ</t>
  </si>
  <si>
    <t>5000818179</t>
  </si>
  <si>
    <t>687734</t>
  </si>
  <si>
    <t>2412024</t>
  </si>
  <si>
    <t>116</t>
  </si>
  <si>
    <t>PROCESO 106039 PRESTAR LOS SERVICIOS PROFESIONALES AL AREA DE GESTION DE DESARROLLO LOCAL PARA APOYAR LAS ACCIONES COMPLEMENTARIAS DE LA ESTRATEGIA TERRITORIAL DE SALUD EN LA LOCALIDAD DE SUMAPAZ 1643. Se expide CRP con memorando 20247020008873, CPS firmado en se cop II y recibido para tramite de fecha Abr 10/2024. Reemplaza por constituirse como OXP - 2024  CDP 905 y  CRP 1043</t>
  </si>
  <si>
    <t>1000389257</t>
  </si>
  <si>
    <t>1032455158</t>
  </si>
  <si>
    <t>YENIFER ANDREA CHIQUIZA NIVIA</t>
  </si>
  <si>
    <t>5000818180</t>
  </si>
  <si>
    <t>687737</t>
  </si>
  <si>
    <t>2492024</t>
  </si>
  <si>
    <t>117</t>
  </si>
  <si>
    <t>105752 - El contrato que se pretende celebrar tendrA por objeto: Â¿Prestar los servicios de apoyo administrativo al proyecto de inv ersiOn de RevitalizaciOn y TransformaciOn Productiva del Fondo de Desarrollo Rural de SumapazÂ¿. 1637. Se expide CDP con certificado  de No existencia de personal 46852 de fecha 15 Mar 2024, solicitud SIPSE 105752 recibido para tramite de fecha Mar 18/2024. Se expi de CRP con memorando 20247020009123, CPS firmado en secop II y recibido para tramite de fecha Abr 12/2024.  Reemplaza por constituir se como OXP - 2024  CDP 956 y  CRP 1049</t>
  </si>
  <si>
    <t>1007871272</t>
  </si>
  <si>
    <t>39799452</t>
  </si>
  <si>
    <t>EMILIA  CAMPOS MORALES</t>
  </si>
  <si>
    <t>5000818181</t>
  </si>
  <si>
    <t>687739</t>
  </si>
  <si>
    <t>2482024</t>
  </si>
  <si>
    <t>118</t>
  </si>
  <si>
    <t>106209 - Prestar los servicios profesionales especializados al Area de GestiOn de Desarrollo Local de la alcaldIa local de Sumapaz para apoyar la planificaciOn, el diseÃ±o y el seguimiento a la ejecuciOn del proyecto de TerminaciOn de Sedes. 1693. Se expide CDP c on certificado de No existencia de personal 46851 de fecha 15 Mar 2024, solicitud SIPSE 106209 recibido para tramite de fecha Mar 18 /2024. Se expide CRP con memorando 20247020009133, CPS firmado en secop II y recibido para tramite de fecha Abr 12/2024. Reemplaza p or constituirse como OXP - 2024  CDP 960 y  CRP 1050</t>
  </si>
  <si>
    <t>1000308360</t>
  </si>
  <si>
    <t>79866406</t>
  </si>
  <si>
    <t>MICHEL DAVID PINEDA DEOM</t>
  </si>
  <si>
    <t>5000818182</t>
  </si>
  <si>
    <t>687741</t>
  </si>
  <si>
    <t>1272782024</t>
  </si>
  <si>
    <t>119</t>
  </si>
  <si>
    <t>106969 - La Orden de compra que se pretende celebrar tendrA por objeto, Contratar El Suministro Y Transporte De Combustible En VehI culos Tipo Carrotanque Para La Maquinaria Pesada Y Volquetas De Propiedad O Tenencia Del Fondo De Desarrollo Rural De Sumapaz.1688. Se expide CDP con solicitud SIPSE 106969 recibido para tramite de fecha Mar 22/2024. Se expide CDP con memorando 20247020009153, OC firmada y recibido para tramite de fecha Abr 15/2024. Reemplaza por constituirse como OXP - 2024  CDP 971 y  CRP 1052</t>
  </si>
  <si>
    <t>5000818183</t>
  </si>
  <si>
    <t>687742</t>
  </si>
  <si>
    <t>2512024</t>
  </si>
  <si>
    <t>120</t>
  </si>
  <si>
    <t>107222 - El contrato que se pretende celebrar tendrA por objeto: Â¿Prestar los servicios de apoyo como gestor/a social para adelant ar acciones que promuevan el fortalecimiento y la participaciOn social y comunitaria en la localidad de SumapazÂ¿. 1696. Se expide C DP con certificado de no existencia de personal 47223 de fecha Abr 11/2024, solicitud SIPSE 107222 recibido para tramite de fecha Ab r 12/2024. Reemplaza por constituirse como OXP - 2024  CDP 986 y  CRP 1055</t>
  </si>
  <si>
    <t>1013643937</t>
  </si>
  <si>
    <t>1032656217</t>
  </si>
  <si>
    <t>HARLINTON RUBEN RIOS QUEVEDO</t>
  </si>
  <si>
    <t>5000818184</t>
  </si>
  <si>
    <t>687743</t>
  </si>
  <si>
    <t>2612024</t>
  </si>
  <si>
    <t>121</t>
  </si>
  <si>
    <t>107504 - El contrato que se pretende celebrar tendrA por objeto: Prestarlos servicios profesionales para adelantar acciones que pro muevan el fortalecimiento y la participaciOn social y comunitaria en la localidad de Sumapaz. 1696. Se expide CDP con certificado de  No existen cia de personal 47318 de fecha Abr 13/2024, solicitud SIPSE 107504 recibido para tramite de fecha Abr 15/2024. Se expide  CRP con memorando 20247020009683, CPS firmado en secop II y recibido para tramite de fecha Abr 18/2024. Reemplaza por constituirse como OXP - 2024  CDP 992 y  CRP 1066</t>
  </si>
  <si>
    <t>1000165118</t>
  </si>
  <si>
    <t>1069743066</t>
  </si>
  <si>
    <t>ANGIE ALEJANDRA TAUTIVA VERGARA</t>
  </si>
  <si>
    <t>5000818185</t>
  </si>
  <si>
    <t>687744</t>
  </si>
  <si>
    <t>1275622024</t>
  </si>
  <si>
    <t>122</t>
  </si>
  <si>
    <t>106967 - El contrato que se pretende celebrar tendrA por objeto. ADQUISICION DE UNA EXCAVADORA DE ORUGAS, PARA EL FONDO DE DESARROL LO RURAL DE SUMAPAZ. 1688. Se expide CDP con solicitud SIPSE 106967 recibido para tramite de fecha Mar 22/2024. Se expide CRP con me morando 20247020009793, CPS firmado en secop II y recibido para tramite de fecha Abr 22/2024. Reemplaza por constituirse como OXP - 2024  CDP 970 y  CRP 1067</t>
  </si>
  <si>
    <t>1000641066</t>
  </si>
  <si>
    <t>830060331</t>
  </si>
  <si>
    <t>KOMATSU COLOMBIA S.A.S.</t>
  </si>
  <si>
    <t>5000818186</t>
  </si>
  <si>
    <t>687745</t>
  </si>
  <si>
    <t>CONTRATO DE OBRA PUBLICA</t>
  </si>
  <si>
    <t>45520231</t>
  </si>
  <si>
    <t>123</t>
  </si>
  <si>
    <t>AdiciOn al contrato COP-455-2023, cuyo objeto es, Realizar La IntervenciOn, AdecuaciOn Y DotaciOn De Los Parques Biosaludables En L a Localidad De Sumapaz. - Proyecto 1655.Se expide CDP con solicitud SIPSE 107771, recibido para tramite de fecha Abr 18/2024. Se exp ide CRP con memorando 20247020009803, CPS modificado en secop II y recibido para tramite de fecha Abr 22/2024. Reemplaza por constit uirse como OXP - 2024  CDP 999 y  CRP 1071</t>
  </si>
  <si>
    <t>1013546231</t>
  </si>
  <si>
    <t>901772293</t>
  </si>
  <si>
    <t>CONSORCIO SUMAPAZ 2023</t>
  </si>
  <si>
    <t>5000818187</t>
  </si>
  <si>
    <t>687746</t>
  </si>
  <si>
    <t>1275642024</t>
  </si>
  <si>
    <t>124</t>
  </si>
  <si>
    <t>La orden de compra que se pretende celebrar tendrA por objeto, Compra venta de materiales de ferreterIa para el desarrollo de los p royectos de inversiOn del Fondo de Desarrollo Rural de Sumapaz. Se expide CDP con solicitud SIPSE 107333 recibido para tramite de fe cha Abr 08/2024. Se expide CRP con memorando 20247020009913, CPS firmado en secop II y recibido para tramite de fecha Abr 22/2024. R eemplaza por constituirse como OXP - 2024  CDP 982 y  CRP 1075</t>
  </si>
  <si>
    <t>1011944510</t>
  </si>
  <si>
    <t>91282210</t>
  </si>
  <si>
    <t>JAIRO  OSORIO CABALLERO</t>
  </si>
  <si>
    <t>5000818188</t>
  </si>
  <si>
    <t>687747</t>
  </si>
  <si>
    <t>2722024</t>
  </si>
  <si>
    <t>125</t>
  </si>
  <si>
    <t>107701 - El contrato que se pretende celebrar tendrA por objeto: contratar en arriendo un local en la vereda betania de la localida d de Sumapaz, para la operaciOn, guarda y funcionamiento del centro de conectividad en el marco del proyecto de conectividad y redes  de comunicaciOn operativizar 10 centros de acceso comunitario en zonas rurales y/o apartadas. Garantizando acceso digital en la Rur alidad. 1692 de sipse 107701 del 17 de abril de 2024. Se expide CRP con memorando 20247020009893, CPS firmado en secop II y recibido  para tramite de fecha Abr 22/2024.  Reemplaza por constituirse como OXP - 2024  CDP 997 y  CRP 1076</t>
  </si>
  <si>
    <t>1013645252</t>
  </si>
  <si>
    <t>901789251</t>
  </si>
  <si>
    <t>JUNTA DE ACCION COMUNAL VEREDA BETANIA</t>
  </si>
  <si>
    <t>5000818190</t>
  </si>
  <si>
    <t>687748</t>
  </si>
  <si>
    <t>2712024</t>
  </si>
  <si>
    <t>126</t>
  </si>
  <si>
    <t>107222 - El contrato que se pretende celebrar tendrA por objeto: Â¿Prestar los servicios de apoyo como gestor/a social para adelant ar acciones que promuevan el fortalecimiento y la participaciOn social y comunitaria en la localidad de SumapazÂ¿. 1696. Se expide C DP con certificado de no existencia de personal 47223 de fecha Abr 11/2024, solicitud SIPSE 107222 recibido para tramite de fecha Ab r 12/2024. Se expide CRP con memorando 20247020009923, CPS firmado en secop II y recibido para tramite de fecha Abr 22/2024. Reempla za por constituirse como OXP - 2024  CDP 986 y  CRP 1078</t>
  </si>
  <si>
    <t>1005704354</t>
  </si>
  <si>
    <t>1033711681</t>
  </si>
  <si>
    <t>DEYSI YAMILE MORENO VASQUEZ</t>
  </si>
  <si>
    <t>5000818191</t>
  </si>
  <si>
    <t>687749</t>
  </si>
  <si>
    <t>2702024</t>
  </si>
  <si>
    <t>127</t>
  </si>
  <si>
    <t>107024 - El contrato que se pretende celebrar tendrA por objeto: Prestar los servicios tEcnicos al Area de GestiOn de Desarrollo lo cal, en las actividades administrativas del Programa es Cultural Local de Sumapaz. 1633. Se expide CDP con certificado de No existen cia de personal 47226 de fecha Abr 11/2024, solicitud SIPSE 107024, recibido para tramite de fecha Abr 12/2024. Se expide CRP con me morando 20247020009983, CPS firmado en secop II y recibido para tramite de fecha Abr 24/2024. Reemplaza por constituirse como OXP - 2024  CDP 987 y  CRP 1080</t>
  </si>
  <si>
    <t>1000283445</t>
  </si>
  <si>
    <t>1022972630</t>
  </si>
  <si>
    <t>DIYER GERARDO PRIETO HURTADO</t>
  </si>
  <si>
    <t>5000818193</t>
  </si>
  <si>
    <t>687750</t>
  </si>
  <si>
    <t>2692024</t>
  </si>
  <si>
    <t>128</t>
  </si>
  <si>
    <t>107222 - El contrato que se pretende celebrar tendrA por objeto: Â¿Prestar los servicios de apoyo como gestor/a social para adelant ar acciones que promuevan el fortalecimiento y la participaciOn social y comunitaria en la localidad de Sumapaz. 1696. Se expide CDP  con certificado de no existencia de personal 47223 de fecha Abr 11/2024, solicitud SIPSE 107222 recibido para tramite de fecha Abr 12/2024. Se expide CRP con memorando 20247020009993, CPS firmado en secop II y recibido para tramite de fecha Abr 24/2024. Reemplaza  por constituirse como OXP - 2024  CDP 986 y  CRP 1081</t>
  </si>
  <si>
    <t>1012359873</t>
  </si>
  <si>
    <t>1022982961</t>
  </si>
  <si>
    <t>EDUIN EDUARDO PARADA MACANA</t>
  </si>
  <si>
    <t>5000818194</t>
  </si>
  <si>
    <t>687751</t>
  </si>
  <si>
    <t>2792024</t>
  </si>
  <si>
    <t>129</t>
  </si>
  <si>
    <t>107222 - El contrato que se pretende celebrar tendrA por objeto: Prestar los servicios de apoyo como gestor/a social para adelantar  acciones que promuevan el fortalecimiento y la participaciOn social y comunitaria en la localidad de Sumapaz. 1696. Se expide CDP c on certificado de no existencia de personal 47223 de fecha Abr 11/2024, solicitud SIPSE 107222 recibido para tramite de fecha Abr 12 /2024.  Se expide CRP con memorando 20247020010063, CPS firmado en secop II y recibido para tramite de fecha Abr 24/2024. Reemplaza por constituirse como OXP - 2024  CDP 986 y  CRP 1082</t>
  </si>
  <si>
    <t>1012013255</t>
  </si>
  <si>
    <t>1003671076</t>
  </si>
  <si>
    <t>OSCAR EFREN TORRES GUTIERREZ</t>
  </si>
  <si>
    <t>5000818195</t>
  </si>
  <si>
    <t>687752</t>
  </si>
  <si>
    <t>2812024</t>
  </si>
  <si>
    <t>107222 - El contrato que se pretende celebrar tendrA por objeto: Prestar los servicios de apoyo como gestor/a social para adelantar  acciones que promuevan el fortalecimiento y la participaciOn social y comunitaria en la localidad de Sumapaz. 1696. Se expide CDP c on certificado de no existencia de personal 47223 de fecha Abr 11/2024, solicitud SIPSE 107222 recibido para tramite de fecha Abr 12 /2024. Se expide CRP con memorando 20247020010113, CPS firmado en secop II y recibido para tramite de fecha Abr 25/2024. Reemplaza p or constituirse como OXP - 2024  CDP 986 y  CRP 1086</t>
  </si>
  <si>
    <t>1004922308</t>
  </si>
  <si>
    <t>1022976217</t>
  </si>
  <si>
    <t>ARLEIDY YURANI RIVEROS GARZON</t>
  </si>
  <si>
    <t>5000818196</t>
  </si>
  <si>
    <t>687753</t>
  </si>
  <si>
    <t>2782024</t>
  </si>
  <si>
    <t>131</t>
  </si>
  <si>
    <t>107222 - El contrato que se pretende celebrar tendrA por objeto: Â¿Prestar los servicios de apoyo como gestor/a social para adelant ar acciones que promuevan el fortalecimiento y la participaciOn social y comunitaria en la localidad de SumapazÂ¿. 1696. Se expide C DP con certificado de no existencia de personal 47223 de fecha Abr 11/2024, solicitud SIPSE 107222 recibido para tramite de fecha Ab r 12/2024. Se expide CRP con memorando 20247020010173, CPS firmado en secop II y recibido para tramite de fecha Abr 25/2024. Reempla za por constituirse como OXP - 2024  CDP 986 y  CRP 1088</t>
  </si>
  <si>
    <t>1012932787</t>
  </si>
  <si>
    <t>1003752648</t>
  </si>
  <si>
    <t>FABIAN GIOVANY MORALES CIFUENTES</t>
  </si>
  <si>
    <t>5000818197</t>
  </si>
  <si>
    <t>687754</t>
  </si>
  <si>
    <t>1278312024</t>
  </si>
  <si>
    <t>132</t>
  </si>
  <si>
    <t>107351 - La orden de compra que se pretende celebrar tendrA por objeto, Compra Venta De Insumos, Alimento Y Medicamentos Veterinari os, Para Prestar El Servicio De Asistencia TEcnica Agropecuaria, Ejecutar Brigadas MEdicas Veterinarias, EducaciOn, NutriciOn Y Sani dad Animal En El Marco Del Bienestar Y La Integridad De Los Animales De CompaÃ±Ia Y De Granja De La Localidad De Sumapaz.1634 y 1666 . Se expide CDP con solicitud SIPSE 107351, recibido para tramite de fecha Abr 08/2024. Se expide CRP con memorando 20247020010303, OC firmada y recibido para tramite de fecha Abr 29/2024. Reemplaza por constituirse como OXP - 2024  CDP 981 y  CRP 1089</t>
  </si>
  <si>
    <t>1000303306</t>
  </si>
  <si>
    <t>35261900</t>
  </si>
  <si>
    <t>DIANA GIOVANNA YEPES RUBIO</t>
  </si>
  <si>
    <t>5000818198</t>
  </si>
  <si>
    <t>687756</t>
  </si>
  <si>
    <t>2802024</t>
  </si>
  <si>
    <t>133</t>
  </si>
  <si>
    <t>107222 - El contrato que se pretende celebrar tendrA por objeto: Â¿Prestar los servicios de apoyo como gestor/a social para adelant ar acciones que promuevan el fortalecimiento y la participaciOn social y comunitaria en la localidad de SumapazÂ¿. 1696. Se expide C DP con certificado de no existencia de personal 47223 de fecha Abr 11/2024, solicitud SIPSE 107222 recibido para tramite de fecha Ab r 12/2024. Se expide CRP con memorando 20247020010313, CPS firmado en secop II y recibido para tramite de fecha Abr 29/2024. Reempla za por constituirse como OXP - 2024  CDP 986 y  CRP 1091</t>
  </si>
  <si>
    <t>1013644832</t>
  </si>
  <si>
    <t>1022934297</t>
  </si>
  <si>
    <t>SINDY LORENA CHINGATE CHINGATE</t>
  </si>
  <si>
    <t>5000818199</t>
  </si>
  <si>
    <t>687757</t>
  </si>
  <si>
    <t>2852024</t>
  </si>
  <si>
    <t>134</t>
  </si>
  <si>
    <t>107183 - El contrato que se pretende celebrar tendrA por objeto: Prestar sus servicios profesionales para apoyar al equipo de prens a y  comunicaciones de la AlcaldIa Local de Sumapaz, en la realizaciOn  y publicaciOn de contenidos de redes sociales y canales de d ivulgaciOn local. 1696. Se expide CDP con certificado de No existencia de personal 47322 de fecha Abr 13/2024, solicitud SIPSE 10718 3 recibido para tramite de fecha Abr 15/2024. Se expide CRP con memorando 20247020010383, CPS firmado en secop II y recibido para tr amite de fecha Abr 29/2024.  Reemplaza por constituirse como OXP - 2024  CDP 991 y  CRP 1093</t>
  </si>
  <si>
    <t>1000334583</t>
  </si>
  <si>
    <t>1016048338</t>
  </si>
  <si>
    <t>CARLOS ANDRES PEDRAZA CARDOZO</t>
  </si>
  <si>
    <t>5000818201</t>
  </si>
  <si>
    <t>687758</t>
  </si>
  <si>
    <t>2872024</t>
  </si>
  <si>
    <t>135</t>
  </si>
  <si>
    <t>107757 - El contrato que se pretende celebrar tendrA por objeto: "Prestar los servicios profesionales para apoyar la ejecuciOn y se guimiento del proyecto de RecreaciOn y deporte del Fondo de Desarrollo Rural de Sumapaz". 1590. Se expide a solicitud expresa del Al calde rural de Sumapaz mediante SIPSE del 25/04/2024. Se expide CRP con memorando 20247020010563, CPS firmado en secop II y recibido  para tramite de fecha May 03/2024. Reemplaza por constituirse como OXP - 2024  CDP 1015 y  CRP 1098</t>
  </si>
  <si>
    <t>1003064364</t>
  </si>
  <si>
    <t>80227717</t>
  </si>
  <si>
    <t>MARCO ANTONIO QUIMBAY CONTRERAS</t>
  </si>
  <si>
    <t>5000818202</t>
  </si>
  <si>
    <t>687759</t>
  </si>
  <si>
    <t>2892024</t>
  </si>
  <si>
    <t>136</t>
  </si>
  <si>
    <t>107649 - El contrato que se pretende celebrar tendrA por objeto: Prestar los servicios tecnolOgicos al Area de GestiOn de Desarroll o local, en las actividades administrativas de la gestiOn cultural de la localidad de Sumapaz. 1633. Se expide a solicitud expresa d el Alcalde Rural de Sumapaz, a travEs de SIPSE 107649 del 25/04/2024. Se expide CRP con memorando 20247020010573, CPS firmado en sec op II y recibido para tramite de fecha May 03/2024. Reemplaza por constituirse como OXP - 2024  CDP 1009 y  CRP 1099</t>
  </si>
  <si>
    <t>1008921161</t>
  </si>
  <si>
    <t>1012401887</t>
  </si>
  <si>
    <t>BRANDON ALEXANDER BELLO LEON</t>
  </si>
  <si>
    <t>5000818203</t>
  </si>
  <si>
    <t>687760</t>
  </si>
  <si>
    <t>2922024</t>
  </si>
  <si>
    <t>137</t>
  </si>
  <si>
    <t>107222 - El contrato que se pretende celebrar tendrA por objeto: Prestar los servicios de apoyo como gestor/a social para adelantar  acciones que promuevan el fortalecimiento y la participaciOn social y comunitaria en la localidad de Sumapaz. 1696. Se expide CDP c on certificado de no existencia de personal 47223 de fecha Abr 11/2024, solicitud SIPSE 107222 recibido para tramite de fecha Abr 12 /2024.  Se expide CRP con memorando 20247020010873, CPS firmado en secop II y recibido para tramite de fecha May 08/2024. Reemplaza por constituirse como OXP - 2024  CDP 986 y  CRP 1105</t>
  </si>
  <si>
    <t>1013649019</t>
  </si>
  <si>
    <t>1001170003</t>
  </si>
  <si>
    <t>OMAR LICENIO MOLINA TAUTIVA</t>
  </si>
  <si>
    <t>5000818204</t>
  </si>
  <si>
    <t>687762</t>
  </si>
  <si>
    <t>48620231</t>
  </si>
  <si>
    <t>138</t>
  </si>
  <si>
    <t>PROCESO 106608 ADICION Y PRORROGA POR 60 DIAS AL CONTRATO CPS-486-2023, CUYO OBJETOS ES, PRESTACION DE SERVICIOS LOGISTICOS PARA LA  REALIZACION DEL DIA DE LA MUJER RURAL Y CAMPESINA SUMAPACEÃ‘A, DIA DEL CAMPESINO Y CAMPESINA Y FESTIVAL DE LAS ARTES QUE SE REALIZA RAN EN EL FONDO DE DESARROLLO LOCAL DE SUMAPAZ 2023.Se expide CRP con memorando 20247020005843, CPS modificado en Secop II, por erro r involuntario el CRP 932 quedo invertido los nUmeros de crp registrado, se anula y se expide nuevamente- Reemplaza por constituirse  como OXP - 2024  CDP 955 y  CRP 1106</t>
  </si>
  <si>
    <t>1000263847</t>
  </si>
  <si>
    <t>42965526</t>
  </si>
  <si>
    <t>GEMMA MARIA MEJIA IZQUIERDO</t>
  </si>
  <si>
    <t>5000818205</t>
  </si>
  <si>
    <t>687764</t>
  </si>
  <si>
    <t>3002024</t>
  </si>
  <si>
    <t>139</t>
  </si>
  <si>
    <t>107222 - El contrato que se pretende celebrar tendrA por objeto: Prestar los servicios de apoyo como gestor/a social para adelantar  acciones que promuevan el fortalecimiento y la participaciOn social y comunitaria en la localidad de Sumapaz. 1696. Se expide CDP c on certificado de no existencia de personal 47223 de fecha Abr 11/2024, solicitud SIPSE 107222 recibido para tramite de fecha Abr 12 /2024. Se expide CRP con memorando 20247020011073, CPS firmado en secop II y recibido para tramite de fecha May 15/2024. Reemplaza p or constituirse como OXP - 2024  CDP 986 y  CRP 1112</t>
  </si>
  <si>
    <t>1006124622</t>
  </si>
  <si>
    <t>52129555</t>
  </si>
  <si>
    <t>ELISABETH  HERNANDEZ CUBIDEZ</t>
  </si>
  <si>
    <t>5000818206</t>
  </si>
  <si>
    <t>687765</t>
  </si>
  <si>
    <t>3022024</t>
  </si>
  <si>
    <t>140</t>
  </si>
  <si>
    <t>107222 - El contrato que se pretende celebrar tendrA por objeto: Prestar los servicios de apoyo como gestor/a social para adelantar  acciones que promuevan el fortalecimiento y la participaciOn social y comunitaria en la localidad de Sumapaz. 1696. Se expide CDP c on certificado de no existencia de personal 47223 de fecha Abr 11/2024, solicitud SIPSE 107222 recibido para tramite de fecha Abr 12 /2024. Se expide CRP con memorando 20247020011093, CPS firmado en secop II y recibido para tramite de fecha May 15/2024. Reemplaza p or constituirse como OXP - 2024  CDP 986 y  CRP 1113</t>
  </si>
  <si>
    <t>1012297759</t>
  </si>
  <si>
    <t>1074576150</t>
  </si>
  <si>
    <t>OTONIEL  DELGADO ROMERO</t>
  </si>
  <si>
    <t>5000818207</t>
  </si>
  <si>
    <t>687766</t>
  </si>
  <si>
    <t>10999220231</t>
  </si>
  <si>
    <t>141</t>
  </si>
  <si>
    <t>AdiciOn No 02 y prorroga No 03 de la orden de compra No. 109992 de 2023 cuyo objeto es: PRESTAR EL SERVICIO DE TRANSPORTE ESPECIAL DE PASAJEROS, CON EL FIN DE ATENDER LOS EVENTOS INSTITUCIONALES PROGRAMADOS POR LA ADMINISTRACION LOCAL, EVENTOS Y ACTIVIDADES DE PR OMOCION Y PARTICIPACION. Se expide CDP con memorando 20247020011123, recibido para tramite de fecha May 15/2024. SE EXPIDE A SOLICIT UD EXPRESA DEL ORDENADOR DEL GASTO. Se expide CRP con memorando 20247020011413, OC modificada y recibido para tramite de fecha May 1 7/2024. Reemplaza por constituirse como OXP - 2024  CDP 1027 y  CRP 1117</t>
  </si>
  <si>
    <t>5000818208</t>
  </si>
  <si>
    <t>687767</t>
  </si>
  <si>
    <t>142</t>
  </si>
  <si>
    <t>5000818210</t>
  </si>
  <si>
    <t>687769</t>
  </si>
  <si>
    <t>143</t>
  </si>
  <si>
    <t>5000818211</t>
  </si>
  <si>
    <t>687770</t>
  </si>
  <si>
    <t>1287352024</t>
  </si>
  <si>
    <t>144</t>
  </si>
  <si>
    <t>108124 - La orden de compra que se pretende celebrar tendrA por objeto el Suministro De Materiales De ConstrucciOn Y FerreterIa Par a La ConservaciOn De La Malla Vial Rural De La Localidad De Sumapaz Por El Sistema De Precios Unitarios Y A Monto Agotable Para La V igencia 2024. 1688.Recibido por presupuesto el 26/04 /2024, se expide a solicitud expresa del Alcalde Rural de Sumapaz. Se expide CR P con memorando 20247020011393, OC firmada y recibido para tramite de fecha May 17/2024. Reemplaza por constituirse como OXP - 2024  CDP 1004 y  CRP 1118</t>
  </si>
  <si>
    <t>5000818212</t>
  </si>
  <si>
    <t>687771</t>
  </si>
  <si>
    <t>3052024</t>
  </si>
  <si>
    <t>107764 - El contrato que se pretende celebrar tendrA por objeto: Prestar sus servicios profesionales como promotor en el fortalecim iento de las Juntas de AcciOn Comunal y demAs organizaciones de base. 1696. Se expide a solicitud expresa del Alcalde Rural de Sumap az mediante SIPSE 107764 del 25/04/2024. Se expide CRP con memorando 20247020011603, CPS firmado en secop II y recibido para tramite  de fecha May 21/2024. Reemplaza por constituirse como OXP - 2024  CDP 1007 y  CRP 1122</t>
  </si>
  <si>
    <t>1000257396</t>
  </si>
  <si>
    <t>79048220</t>
  </si>
  <si>
    <t>JORGE ELIECER GAITAN MENDEZ</t>
  </si>
  <si>
    <t>5000818213</t>
  </si>
  <si>
    <t>687772</t>
  </si>
  <si>
    <t>3082024</t>
  </si>
  <si>
    <t>146</t>
  </si>
  <si>
    <t>108547 - El contrato que se pretende celebrar tendrA por objeto: Prestar los servicios profesionales como Abogado (a) en la impleme ntaciOn y gestiOn de estrategias de fortalecimiento de los sistemas locales de justicia y acceso a la justicia rural integral establ ecidos en el proyecto 1683. Se expide CDP con certificado de No existencia de personal 47963 de fecha 15 May 2024, solicitud SIPSE 1 08547 recibido para tramite de fecha May 16/2024.SE EXPIDE A SOLICITUD EXPRESA DEL ORDENADOR DEL GASTO. Se expide CRP con memorando 20247020011623, CPS firmado en secop II y recibido para tramite de fecha May 21/2024. Reemplaza por constituirse como OXP - 2024  CD P 1029 y  CRP 1124</t>
  </si>
  <si>
    <t>1000243469</t>
  </si>
  <si>
    <t>1024555613</t>
  </si>
  <si>
    <t>DUVAN HERNAN HERNANDEZ TORRES</t>
  </si>
  <si>
    <t>5000818214</t>
  </si>
  <si>
    <t>687773</t>
  </si>
  <si>
    <t>3072024</t>
  </si>
  <si>
    <t>147</t>
  </si>
  <si>
    <t>109182 - El contrato que se pretende celebrar tendrA por objeto: contratar en arriendo un local en la vereda Nazareth de la localid ad de Sumapaz para la operaciOn, guarda y funcionamiento del centro de conectividad en el marco del proyecto de conectividad y redes  de comunicaciOn operativizar 10 centros de acceso comunitario en zonas rurales y/o apartadas. Garantizando acceso digital en la rur alidad. 1692. Se expide CDP con solicitud SIPSE 109182 recibido para tramite de fecha May 17/2024. Se expide CRP con memorando 20247 020011813, CPS firmado en secop II y recibido para tramite de fecha May 22/2024. Reemplaza por constituirse como OXP - 2024  CDP 103 0 y  CRP 1128</t>
  </si>
  <si>
    <t>5000818215</t>
  </si>
  <si>
    <t>687774</t>
  </si>
  <si>
    <t>45220231</t>
  </si>
  <si>
    <t>AdiciOn y prorroga por 2 meses al contrato COP-452-2023, Contratar Las Obras Requeridas Para La OptimizaciOn, Mejoramiento Y Funcio namiento De Los Sistemas De Tratamiento De Aguas Residuales Provenientes De La Localidad De Sumapaz, BogotA D.C Se expide CDP A SOLI CITUD EXPRESA DEL ORDENADOR DEL GASTO, con solicitud SIPSE 108628, recibido para tramite de fecha May  20/2024. Se expide CRP con me morando 20247020012043 CPS modificado en secop II y recibido para tramite de fecha May 27/2024 Reemplaza por constituirse como OXP -  2024  CDP 1034 y  CRP 1132</t>
  </si>
  <si>
    <t>1013545845</t>
  </si>
  <si>
    <t>901768486</t>
  </si>
  <si>
    <t>CONSORCIO GHW SUMAPAZ</t>
  </si>
  <si>
    <t>5000818216</t>
  </si>
  <si>
    <t>687775</t>
  </si>
  <si>
    <t>CONTRATO DE INTERVENTORIA</t>
  </si>
  <si>
    <t>45620231</t>
  </si>
  <si>
    <t>149</t>
  </si>
  <si>
    <t>108632 - AdiciOn y prorroga por 2 meses al contrato CIN-456-2023, cuyo objeto es, Realizar La InterventorIa TEcnica, Administrativa , Financiera, Ambiental Social Y JurIdica, Del Contrato Que Resulte Del Proceso Licitatorio Cuyo Objeto Es Â¿Contratar Las Obras Req ueridas Para La OptimizaciOn, Mejoramiento Y Funcionamiento De Los Sistemas De Tratamiento De Aguas Residuales Provenientes De La Lo calidad De Sumapaz, BogotA D.C. Se expide CDP con solicitud SIPSE 108632, SE EXPIDE A SOLICITUD EXPRESA DEL ORDENADOR DEL GASTO, rec ibido para tramite de fecha May 20/2024.Se expide CRP con memorando 20247020012033, CPS modificado en secop II y recibido para trami te de fecha May 27/2024 Reemplaza por constituirse como OXP - 2024  CDP 1033 y  CRP 1133</t>
  </si>
  <si>
    <t>08</t>
  </si>
  <si>
    <t>CONCURSO DE MÉRITOS ABIERTO</t>
  </si>
  <si>
    <t>1013551337</t>
  </si>
  <si>
    <t>901668187</t>
  </si>
  <si>
    <t>CONSORCIO INTER 1</t>
  </si>
  <si>
    <t>5000818217</t>
  </si>
  <si>
    <t>687776</t>
  </si>
  <si>
    <t>3152024</t>
  </si>
  <si>
    <t>150</t>
  </si>
  <si>
    <t>108886 - El contrato que se pretende celebrar tendrA por objeto: Prestar los servicios profesionales para apoyar el desarrollo de l as actividades del proyecto de inversiOn de Acceso y sostenimiento de la EducaciOn Superior que ejecute el Fondo de Desarrollo Rural  de Sumapaz. 1587. Se expide CDP con certificado de No existencia de personal 48007 de fecha 17 May 2024, solicitud SIPSE 108886 rec ibido para tramite de fecha May 21/2024.SE EXPIDE A SOLICITUD EXPRESA DEL ORDENADOR DEL GASTO Se expide CRP con memorando 2024702200 12303 CPS firmado en secop II y recibido para tramite de fecha May 30/2024 Reemplaza por constituirse como OXP - 2024  CDP 1038 y  C RP 1137</t>
  </si>
  <si>
    <t>1011122812</t>
  </si>
  <si>
    <t>1083553855</t>
  </si>
  <si>
    <t>JULISSA JULIETTE DOMINGUEZ ARAUJO</t>
  </si>
  <si>
    <t>5000818218</t>
  </si>
  <si>
    <t>687785</t>
  </si>
  <si>
    <t>3142024</t>
  </si>
  <si>
    <t>151</t>
  </si>
  <si>
    <t>109227 - El contrato que se pretende celebrar tendrA por objeto: Prestar los servicios de apoyo como gestor/a social para adelantar  acciones quepromuevan el fortalecimiento y la participaciOn social y comunitaria en la localidad de Sumapaz. 1696 Se expide CDP con  certificado de no existencia de personal 48278 de fecha May 25/2024, solicitud SIPSE 109227 recibido para tramite de fecha May 27/2 024. Se expide CRP con memorando 20247020012333 CPS firmado en secop II y recibido para tramite de fecha May 31/2024 Reemplaza por c onstituirse como OXP - 2024  CDP 1049 y  CRP 1139</t>
  </si>
  <si>
    <t>1013651561</t>
  </si>
  <si>
    <t>1033680375</t>
  </si>
  <si>
    <t>MAURI SANTIAGO RAMIREZ IBARRA</t>
  </si>
  <si>
    <t>5000818219</t>
  </si>
  <si>
    <t>687786</t>
  </si>
  <si>
    <t>3192024</t>
  </si>
  <si>
    <t>152</t>
  </si>
  <si>
    <t>109231 - El contrato que se pretende celebrar tendrA por objeto: Prestar sus servicios de apoyo para desarrollar actividades logIst icas y operativas, en los bienes y/o predios en donde funciona la AlcaldIa Local de Sumapaz. 1693. Se expide CDP con certificado de No existencia de personal 48061 de fecha 21 May 2024, solicitud SIPSE 109231 recibido para tramite de fecha May 22/2024.SE EXPIDE A SOLICITUD EXPRESA DEL ORDENADOR DEL GASTO Se expide CRP con memorando 20247020012413 CPS firmado en secop II y recibido para tramite  de fecha May 31/2024 Reemplaza por constituirse como OXP - 2024  CDP 1043 y  CRP 1140</t>
  </si>
  <si>
    <t>1008776126</t>
  </si>
  <si>
    <t>80779625</t>
  </si>
  <si>
    <t>EDILBERTO  VASQUEZ HURTADO</t>
  </si>
  <si>
    <t>5000818220</t>
  </si>
  <si>
    <t>687787</t>
  </si>
  <si>
    <t>3172024</t>
  </si>
  <si>
    <t>153</t>
  </si>
  <si>
    <t>108991 - El contrato que se pretende celebrar tendrA por objeto: Prestar los servicios profesionales para apoyar el desarrollo de l os proyectos de mitigaciOn y gestiOn del riesgo y adaptaciOn al cambio climAtico para la conservaciOn del medio ambiente y los recur sos naturales renovables existentes en la localidad de Sumapaz. 1652. Se expide CDP con certificado de No existencia de personal 480 62 de fecha 21 May 2024, solicitud SIPSE 108991 recibido para tramite de fecha May 22/2024.SE EXPIDE A SOLICITUD EXPRESA DEL ORDENAD OR DEL GASTO. Se expide CRP con memorando 20247020012483, CPS firmado en secop II y recibido para tramite de fecha Jun 04/2024. Reem plaza por constituirse como OXP - 2024  CDP 1042 y  CRP 1142</t>
  </si>
  <si>
    <t>1010183139</t>
  </si>
  <si>
    <t>1032656281</t>
  </si>
  <si>
    <t>WILMAR GILDARDO TORRES TORRES</t>
  </si>
  <si>
    <t>5000818221</t>
  </si>
  <si>
    <t>687788</t>
  </si>
  <si>
    <t>3212024</t>
  </si>
  <si>
    <t>154</t>
  </si>
  <si>
    <t>109230 - El contrato que se pretende celebrar tendrA por objeto Prestar los servicios profesionales para el desarrollo de acciones de asistencia tEcnica, agropecuaria y ambiental se requiera por parte del Fondo de Desarrollo Rural de Sumapaz. 1634. Se expide CDP con certificado de no existencia de personal 48277 de fecha May 25/2024, solicitud SIPSE 109230 recibido para tramite de fecha May 2 7/2024. Se expide CRP con memorando 20247020012533, CPS firmado en secop II y recibido para tramite de fecha Jun 04/2024. Reemplaza por constituirse como OXP - 2024  CDP 1048 y  CRP 1144</t>
  </si>
  <si>
    <t>1011844133</t>
  </si>
  <si>
    <t>1014280764</t>
  </si>
  <si>
    <t>LUIS MARIO REYES MUNEVAR</t>
  </si>
  <si>
    <t>5000818222</t>
  </si>
  <si>
    <t>687789</t>
  </si>
  <si>
    <t>36720231</t>
  </si>
  <si>
    <t>155</t>
  </si>
  <si>
    <t>ADICION Y PRORROGA AL CONTRATO CPS-367-2023 CUYO OBJETO ES, PRESTACION DEL SERVICIO DE MANTENIMIENTO PREVENTIVO Y CORRECTIVO A LOS VEHICULOS LIVIANOS DE MARCA NISSAN Y RENAULT DE PROPIEDAD, GUARDA Y/O TENENCIA DEL FONDO DE DESARROLLO RURAL DE SUMAPAZ CON SUMINIST RO DE REPUESTOS, LLANTAS, INSUMOS, ACCESORIOS Y MANO DE OBRA.  Se expide con solicitud expresa del ORDENADOR DEL GASTO a travEs de m emorando 2024702001253 recibido para tramite de fecha May 29/2024. Se expide CRP con memorando 20247020012593, CPS modificado en sec op II y recibido para tramite de fecha Jun 05/2024.  Reemplaza por constituirse como OXP - 2024  CDP 1054 y  CRP 1145</t>
  </si>
  <si>
    <t>1000645538</t>
  </si>
  <si>
    <t>900693270</t>
  </si>
  <si>
    <t>CAR SCANNERS SAS</t>
  </si>
  <si>
    <t>5000818223</t>
  </si>
  <si>
    <t>687790</t>
  </si>
  <si>
    <t>CONTRATOS INTERADMINISTRATIVOS</t>
  </si>
  <si>
    <t>33820223</t>
  </si>
  <si>
    <t>156</t>
  </si>
  <si>
    <t>ADICION No. 3 Y PRORROGA No. 3 AL CONVENIO INTERADMINISTRATIVO No. 338 DE 2022 CUYO OBJETO ES: AUNAR ESFUERZOS TECNICOS ADMINISTRAT IVOS, FINANCIEROS PARA MEJORAR LA COMPETITIVIDAD DE LAS UNIDADES PRODUCTIVAS DE LA LOCALIDAD DE SUMAPAZ, A TRAVES DE UN FORTALECIMIE NTO SOCIO-EMPRESARIAL, TECNICO, AGROINDUSTRIAL, COMERCIAL Y LOS SERVICIOS COMPLEMENTARIOS, EN EL MARCO DEL DESARROLLO RURAL SOSTENIB LE. PROYECTO 1637. Se expide CDP con memorando 20247020008983 recibido para tramite de fecha Abr 11/2024. Se expide CRP con memorand o 20247020012483, CPS firmado en secop II y recibido para tramite de fecha Jun 04/2024. Reemplaza por constituirse como OXP - 2024 CDP 984 y  CRP 1146</t>
  </si>
  <si>
    <t>1012135572</t>
  </si>
  <si>
    <t>901445387</t>
  </si>
  <si>
    <t>ASOCIACIÓN SUPRADEPARTAMENTAL DE MUNICIP IOS PARA EL PROGRESO.</t>
  </si>
  <si>
    <t>5000818224</t>
  </si>
  <si>
    <t>687792</t>
  </si>
  <si>
    <t>3202024</t>
  </si>
  <si>
    <t>157</t>
  </si>
  <si>
    <t>108885 - El contrato que se pretende celebrar tendrA por objeto: Prestar los servicios profesionales al Area de GestiOn de Desarrol lo Local para apoyar la ejecuciOn y seguimiento a los proyectos de inversiOn de infraestructura vial y obras de la AlcaldIa Local de  Sumapaz. 1688. Se expide CDP con certificado de No existencia de personal 48008 de fecha 17 May 2024, solicitud SIPSE 108885 recibi do para tramite de fecha May 21/2024.SE EXPIDE A SOLICITUD EXPRESA DEL ORDENADOR DEL GASTO. Se expide CRP con memorando 202470200127 33, CPS firmado en secop II y recibido para tramite de fecha Jun 07/2024. Reemplaza por constituirse como OXP - 2024  CDP 1035 y  CR P 1147</t>
  </si>
  <si>
    <t>5000818225</t>
  </si>
  <si>
    <t>687793</t>
  </si>
  <si>
    <t>3222024</t>
  </si>
  <si>
    <t>158</t>
  </si>
  <si>
    <t>107753 - El contrato que se pretende celebrar tendrA por objeto: Realizar La Compraventa De Bienes Para Fortalecer Las Escuelas De FormaciOn Deportiva Y Ejecutar El Proyecto 1590 RecreaciOn Y Deporte, En La Localidad De Sumapaz Para La Vigencia 2024. 1590. recibi do 18/04/2023. SIPSE 107753. Se expide CRP con memorando 20247020012743, CPS firmado en secop II y recibido para tramite de fecha Ju n 07/2024. Reemplaza por constituirse como OXP - 2024  CDP 998 y  CRP 1149</t>
  </si>
  <si>
    <t>03</t>
  </si>
  <si>
    <t>SELEC. ABREV. SUBASTA INVERSA</t>
  </si>
  <si>
    <t>1001242084</t>
  </si>
  <si>
    <t>900163263</t>
  </si>
  <si>
    <t>EFFORT COLOMBIA S.A.S</t>
  </si>
  <si>
    <t>5000818226</t>
  </si>
  <si>
    <t>687794</t>
  </si>
  <si>
    <t>48620232</t>
  </si>
  <si>
    <t>159</t>
  </si>
  <si>
    <t>AdiciOn y prorroga al contrato CPS-486-2023, cuyo objeto es, PrestaciOn de servicios logIsticos para la realizaciOn del dIa de la m ujer rural y campesina SumapaceÃ±a, dIa del campesino y campesina y festival de las artes que se realizarAn en el fondo de desarroll o local de Sumapaz 2023. Proyecto 1633. Se expide CDP con solicitud SIPSE 111006 recibido para tramite de fecha Jun 07/2024.SE EXPID E A SOLICITUD EXPRESA DEL ORDENADOR DEL GASTO. MEDIANTE MEMORANDO CON RADICADO 20247020012793, DE FECHA 7 DE junio de 2024. Reemplaz a por constituirse como OXP - 2024  CDP 1073 y  CRP 1152</t>
  </si>
  <si>
    <t>5000818227</t>
  </si>
  <si>
    <t>687795</t>
  </si>
  <si>
    <t>3242024</t>
  </si>
  <si>
    <t>160</t>
  </si>
  <si>
    <t>108999 - El contrato que se pretende celebrar tendrA por objeto: Prestar sus servicios como auxiliar administrativo para que apoye las actividades que se realizan en la gestiOn cultural en la localidad de Sumapaz. 1633. Se expide CDP con certificado de No existen cia de personal 48004 de fecha 17 May 2024, solicitud SIPSE 108999 recibido para tramite de fecha May 21/2024.SE EXPIDE A SOLICITUD EXPRESA DEL ORDENADOR DEL GASTO. Se expide CRP con memorando 20247020012903, CPS firmado en secop II y recibido para tramite de fech a Jun 12/2024. Reemplaza por constituirse como OXP - 2024  CDP 1037 y  CRP 1154</t>
  </si>
  <si>
    <t>1004636195</t>
  </si>
  <si>
    <t>1032656465</t>
  </si>
  <si>
    <t>DEISY VIVIANA VILLALBA BAQUERO</t>
  </si>
  <si>
    <t>5000818240</t>
  </si>
  <si>
    <t>687796</t>
  </si>
  <si>
    <t>3282024</t>
  </si>
  <si>
    <t>161</t>
  </si>
  <si>
    <t>110237 - El contrato que se pretende celebrar tendrA por objeto. Prestar sus servicios de Apoyo TEcnico-Administrativo al Area De G estiOn De Desarrollo Local, en los temas relacionados con la infraestructura vial de la AlcaldIa Local De Sumapaz. 1688. Se expide C DP a SOLICITUD EXPRESA DEL ORDENADOR DEL GASTO Se expide con certificado de no existencia de personal 48491 de fecha May 30/2024 sol icitud SIPSE 110237 recibido para tramite de fecha May 31/2024. Se expide CRP con memorando 20247020012883, CPS firmado en secop II y recibido para tramite de fecha Jun 12/2024. Reemplaza por constituirse como OXP - 2024  CDP 1058 y  CRP 1157</t>
  </si>
  <si>
    <t>1008986572</t>
  </si>
  <si>
    <t>1012397312</t>
  </si>
  <si>
    <t>LIZETH PATRICIA PEREZ GARCIA</t>
  </si>
  <si>
    <t>5000818243</t>
  </si>
  <si>
    <t>687797</t>
  </si>
  <si>
    <t>3322024</t>
  </si>
  <si>
    <t>162</t>
  </si>
  <si>
    <t>110232 - El contrato que se pretende celebrar tendrA por objeto: Prestar sus servicios como auxiliar administrativo para que apoye las actividades que se realizan en la gestiOn cultural en la localidad de Sumapaz. 1633. Se expide CDP a SOLICITUD EXPRESA DEL ORDEN ADOR DEL GASTO Se expide con certificado de no existencia de personal 48492 de fecha May 30/2024 solicitud SIPSE 110232 recibido par a tramite de fecha May 31/2024. Se expide CRP con memorando 20247020012953, CPS firmado en secop II y recibido para tramite de fecha  Jun 13/2024. Reemplaza por constituirse como OXP - 2024  CDP 1057 y  CRP 1158</t>
  </si>
  <si>
    <t>1009490780</t>
  </si>
  <si>
    <t>1072774992</t>
  </si>
  <si>
    <t>YEIMY JOHANA GUTIERREZ CASTRO</t>
  </si>
  <si>
    <t>5000818245</t>
  </si>
  <si>
    <t>687798</t>
  </si>
  <si>
    <t>46720231</t>
  </si>
  <si>
    <t>163</t>
  </si>
  <si>
    <t>ADICION Y PRORROGA AL CONTRATO COP-467-2023 CUYO OBJERO ES: CONSTRUCCION DE SISTEMA DE TRATAMIENTO DE AGUA RESIDUAL INDIVIDUAL PARA  VIVIENDA RURAL DISPERSA EN LA LOCALIDAD DE SUMAPAZ. Se expide CDP con memorando 20247020012723 recibido para tramite de fecha Jun 0 7/2024.SE EXPIDE A SOLICITUD EXPRESA DEL ORDENADOR DEL GASTO. Se expide CRP con memorando 20247020012983, CPS firmado en secop II y recibido para tramite de fecha Jun 13/2024. Reemplaza por constituirse como OXP - 2024  CDP 1096 y  CRP 1159</t>
  </si>
  <si>
    <t>1013569074</t>
  </si>
  <si>
    <t>901782304</t>
  </si>
  <si>
    <t>CONSORCIO AGUAS SUMAPAZ 2023</t>
  </si>
  <si>
    <t>5000818246</t>
  </si>
  <si>
    <t>687799</t>
  </si>
  <si>
    <t>3312024</t>
  </si>
  <si>
    <t>164</t>
  </si>
  <si>
    <t>110232 - El contrato que se pretende celebrar tendrA por objeto: Prestar sus servicios como auxiliar administrativo para que apoye las actividades que se realizan en la gestiOn cultural en la localidad de Sumapaz. 1633. Se expide CDP a SOLICITUD EXPRESA DEL ORDEN ADOR DEL GASTO Se expide con certificado de no existencia de personal 48492 de fecha May 30/2024 solicitud SIPSE 110232 recibido par a tramite de fecha May 31/2024. Se expide CRP con memorando 20247020012993, CPS firmado en secop II y recibido para tramite de fecha  Jun 13/2024. Reemplaza por constituirse como OXP - 2024  CDP 1057 y  CRP 1160</t>
  </si>
  <si>
    <t>5000818247</t>
  </si>
  <si>
    <t>687800</t>
  </si>
  <si>
    <t>3352024</t>
  </si>
  <si>
    <t>165</t>
  </si>
  <si>
    <t>110238 - El contrato que se pretende celebrar tendrA por objeto: Prestar sus servicios profesionales para apoyar el proyecto de inv ersiOn "Conectividad y redes de comunicaciOn. 1692. Se expide CDP con certificado de No existencia de personal 48642 de fecha 06 Jun  2024, solicitud SIPSE 110238 recibido para tramite de fecha Jun 12/2024.SE EXPIDE A SOLICITUD EXPRESA DEL ORDENADOR DEL GASTO. Se e xpide CRP con memorando 20247020013113, CPS firmado en secop II y recibido para tramite de fecha Jun 17/2024. Reemplaza por constitu irse como OXP - 2024  CDP 1083 y  CRP 1161</t>
  </si>
  <si>
    <t>1002987644</t>
  </si>
  <si>
    <t>29180253</t>
  </si>
  <si>
    <t>MONICA MARIA HERRERA RAMIREZ</t>
  </si>
  <si>
    <t>5000818248</t>
  </si>
  <si>
    <t>687801</t>
  </si>
  <si>
    <t>51820231</t>
  </si>
  <si>
    <t>166</t>
  </si>
  <si>
    <t>111488 - AdiciOn y prorroga NÂ°1 al contrato CIN-518-2023, cuyo objeto es, Realizar la interventorIa tEcnica, administrativa, finan ciera, ambiental social y jurIdica, al contrato de obra que resulte del proceso licitatorio cuyo objeto es: realizar el diagnostico,  mantenimiento, rehabilitaciOn, reconstrucciOn y reparaciones locativas por precios unitarios fijos y a monto agotable en los salone s comunales de la localidad de sumapaz. Se expide CDP con solicitud SIPSE 111488 recibido para tramite de fecha Jun 12/2024.SE EXPID E A SOLICITUD EXPRESA DEL ORDENADOR DEL GASTO. Se expide CRP con memorando 20247020013153, CPS modificado en secop II y recibido par a tramite de fecha Jun 17/2024. Reemplaza por constituirse como OXP - 2024  CDP 1097 y  CRP 1163</t>
  </si>
  <si>
    <t>1013574141</t>
  </si>
  <si>
    <t>901784624</t>
  </si>
  <si>
    <t>CONSORCIO CIVILPRO</t>
  </si>
  <si>
    <t>5000818249</t>
  </si>
  <si>
    <t>687802</t>
  </si>
  <si>
    <t>44320231</t>
  </si>
  <si>
    <t>167</t>
  </si>
  <si>
    <t>108712 - AdiciOn y prorroga al contrato CIN-443-2023, cuyo objeto es, Realizar La InterventorIa TEcnica, Administrativa, Financiera , Ambiental, Social Y JurIdica, Al Contrato Que Resulte Del Proceso Licitatorio Cuyo Objeto Es: Realizar Por El Sistema De Precios U nitarios Fijos Sin Formula De Reajuste, La ImplementaciOn De Modelos De BioingenierIa Y Su EjecuciOn Para La RestauraciOn Y Recupera ciOn De Zonas Con Procesos De ErosiOn O FenOmenos De RemociOn En Masa En La Localidad De Sumapaz. Se expide CDP a SOLICITUD EXPRESA DEL ORDENADOR DEL GASTO, con solicitud SIPSE 108712, recibido para tramite de fecha Jun 04/2024. Se expide CRP con memorando 2024702 0013143, CPS modificado en secop II y recibido para tramite de fecha Jun 18/2024. Reemplaza por constituirse como OXP - 2024  CDP 10 65 y  CRP 1164</t>
  </si>
  <si>
    <t>1000060271</t>
  </si>
  <si>
    <t>6760332</t>
  </si>
  <si>
    <t>EDGAR HENRRY SOLER RUBIO</t>
  </si>
  <si>
    <t>5000818250</t>
  </si>
  <si>
    <t>687803</t>
  </si>
  <si>
    <t>3362024</t>
  </si>
  <si>
    <t>168</t>
  </si>
  <si>
    <t>110232 - El contrato que se pretende celebrar tendrA por objeto: Prestar sus servicios como auxiliar administrativo para que apoye las actividades que se realizan en la gestiOn cultural en la localidad de SumapazÂ¿. 1633. Se expide CDP a SOLICITUD EXPRESA DEL ORD ENADOR DEL GASTO Se expide con certificado de no existencia de personal 48492 de fecha May 30/2024 solicitud SIPSE 110232 recibido p ara tramite de fecha May 31/2024. Se expide CRP con memorando 20247020013293, CPS modificado en secop II y recibido para tramite de fecha Jun 19/2024. Reemplaza por constituirse como OXP - 2024  CDP 1057 y  CRP 1166</t>
  </si>
  <si>
    <t>5000818251</t>
  </si>
  <si>
    <t>687804</t>
  </si>
  <si>
    <t>3492024</t>
  </si>
  <si>
    <t>169</t>
  </si>
  <si>
    <t>110733 - El contrato que se pretende celebrar tendrA por objeto: Prestar los servicios administrativos para apoyar las labores de o ficios varios y de notificaciOn para la Cuenca del Rio Blanco, de la AlcaldIa Local de Sumapaz. 1696. Se expide CDP con certificado de No existencia de personal 48639 de fecha 06 Jun 2024, solicitud SIPSE 110733 recibido para tramite de fecha Jun 12/2024.SE EXPIDE  A SOLICITUD EXPRESA DEL ORDENADOR DEL GASTO. Se expide CRP con memorando 20247020013153, CPS Firmado en secop II y recibido para tr amite de fecha Jun 26/2024. Reemplaza por constituirse como OXP - 2024  CDP 1075 y  CRP 1178</t>
  </si>
  <si>
    <t>5000818252</t>
  </si>
  <si>
    <t>687805</t>
  </si>
  <si>
    <t>3532024</t>
  </si>
  <si>
    <t>170</t>
  </si>
  <si>
    <t>110281 - El contrato que se pretende celebrar tendrA por objeto: Prestar los servicios profesionales al Area de GestiOn de Desarrol lo Local brindando apoyo tEcnico en la planeaciOn, ejecuciOn y seguimiento del proyecto de inversiOn de mejoramiento de vivienda 158 9. Se expide CDP con certificado de No existencia de personal 48613 de fecha 05 Jun 2024, solicitud SIPSE 110281 recibido para trami te de fecha Jun 06/2024.SE EXPIDE A SOLICITUD EXPRESA DEL ORDENADOR DEL GASTO. Se expide CRP con memorando 20247020013873, CPS Firma do en secop II y recibido para tramite de fecha Jun 27/2024. Reemplaza por constituirse como OXP - 2024  CDP 1069 y  CRP 1181</t>
  </si>
  <si>
    <t>5000818253</t>
  </si>
  <si>
    <t>687806</t>
  </si>
  <si>
    <t>3572024</t>
  </si>
  <si>
    <t>171</t>
  </si>
  <si>
    <t>110736 - El contrato que se pretende celebrar tendrA por objeto: Prestar sus servicios como Profesional de apoyo a la gestiOn, para  dar respuesta a derechos de peticiOn y demAs requerimientos relacionados con los procesos contractuales del Fondo de Desarrollo Rur al de Sumapaz. 1696. Se expide CDP con certificado de No existencia de personal 48733 de fecha 09 Jun 2024, solicitud SIPSE 110736 r ecibido para tramite de fecha Jun 12/2024.SE EXPIDE A SOLICITUD EXPRESA DEL ORDENADOR DEL GASTO. Se expide CRP con memorando 2024702 0013153, CPS Firmado en secop II y recibido para tramite de fecha Jun 27/2024. Reemplaza por constituirse como OXP - 2024  CDP 1089 y  CRP 1187</t>
  </si>
  <si>
    <t>1005485630</t>
  </si>
  <si>
    <t>1020802394</t>
  </si>
  <si>
    <t>JESSICA JULIETH CARDONA JARAMILLO</t>
  </si>
  <si>
    <t>5000818254</t>
  </si>
  <si>
    <t>687807</t>
  </si>
  <si>
    <t>CONTRATO DE OBRA</t>
  </si>
  <si>
    <t>3392024</t>
  </si>
  <si>
    <t>172</t>
  </si>
  <si>
    <t>106611- El contrato que se pretende celebrar tendrA por objeto: Realizar Por El Sistema De Precios Unitarios Fijos Sin Formula De R eajuste, La ImplementaciOn De Modelos De BioingenierIa Para La RecuperaciOn De Zonas Con Procesos De ErosiOn O Con FenOmenos De Remo ciOn En Masa Asociando TEcnicas De RestauraciOn EcolOgica Como Medida De MitigaciOn Y AdaptaciOn Al Cambio ClimAtico En La Localidad  De Sumapaz. 1652. SOLICITUD SIPSE 106611 ENTREGADO A PRESUPUESTO EL 15 DE abril de 2024. Se expide CRP con memorando 20247020014113 , CPS Firmado en secop II y recibido para tramite de fecha Jul 02/2024. Reemplaza por constituirse como OXP - 2024  CDP 1001 y  CRP 1195</t>
  </si>
  <si>
    <t>1013668986</t>
  </si>
  <si>
    <t>901842241</t>
  </si>
  <si>
    <t>CONSORCIO BIOING SUMAPAZ</t>
  </si>
  <si>
    <t>5000818255</t>
  </si>
  <si>
    <t>687808</t>
  </si>
  <si>
    <t>3672024</t>
  </si>
  <si>
    <t>173</t>
  </si>
  <si>
    <t>110835 - El contrato que se pretende celebrar tendrA por objeto: Prestar los servicios tEcnicos para apoyar las respuestas a las so licitudes radicadas por entes de control, Concejo de BogotA relacionadas con la infraestructura vial. 1688. Se expide CDP con certif icado de No existencia de personal 48734 de fecha 09 Jun 2024, solicitud SIPSE 110835 recibido para tramite de fecha Jun 12/2024.SE EXPIDE A SOLICITUD EXPRESA DEL ORDENADOR DEL GASTO. Se expide CRP con memorando 20247020014183, CPS Firmado en secop II y recibido p ara tramite de fecha Jul 03/2024. Reemplaza por constituirse como OXP - 2024  CDP 1081 y  CRP 1198</t>
  </si>
  <si>
    <t>1013220786</t>
  </si>
  <si>
    <t>1017258647</t>
  </si>
  <si>
    <t>MICHAEL STEVEN RENGIFO MAHECHA</t>
  </si>
  <si>
    <t>5000818256</t>
  </si>
  <si>
    <t>687809</t>
  </si>
  <si>
    <t>3682024</t>
  </si>
  <si>
    <t>174</t>
  </si>
  <si>
    <t>110847 - El contrato que se pretende celebrar tendrA por objeto: Prestar sus servicios como auxiliar para apoyar el desarrollo de l as actividades requeridas para la adecuada prestaciOn del servicio de asistencia tEcnica agropecuaria en la localidad. 1634. Se expi de CDP con certificado de No existencia de personal 48728 de fecha 09 Jun 2024, solicitud SIPSE 110847 recibido para tramite de fech a Jun 12/2024.SE EXPIDE A SOLICITUD EXPRESA DEL ORDENADOR DEL GASTO. Se expide CRP con memorando 20247020014233, CPS Firmado en seco p II y recibido para tramite de fecha Jul 03/2024. Reemplaza por constituirse como OXP - 2024  CDP 1093 y  CRP 1199</t>
  </si>
  <si>
    <t>1004835207</t>
  </si>
  <si>
    <t>80374930</t>
  </si>
  <si>
    <t>LEOPOLDO  ROMERO HERRERA</t>
  </si>
  <si>
    <t>5000818257</t>
  </si>
  <si>
    <t>687810</t>
  </si>
  <si>
    <t>3702024</t>
  </si>
  <si>
    <t>175</t>
  </si>
  <si>
    <t>110845 - El contrato que se pretende celebrar tendrA por objeto: Prestar los servicios tEcnicos al desarrollo de las actividades de  inseminaciOn, sanidad y producciOn animal en el marco de la asistencia tEcnica agropecuaria en la localidad de Sumapaz. 1634. Se ex pide CDP con certificado de No existencia de personal 48729 de fecha 09 Jun 2024, solicitud SIPSE 110845 recibido para tramite de fe cha Jun 12/2024.SE EXPIDE A SOLICITUD EXPRESA DEL ORDENADOR DEL GASTO. Se expide CRP con memorando 20247020014343, CPS Firmado en se cop II y recibido para tramite de fecha Jul 05/2024. Reemplaza por constituirse como OXP - 2024  CDP 1077 y  CRP 1202</t>
  </si>
  <si>
    <t>1013388865</t>
  </si>
  <si>
    <t>1001170088</t>
  </si>
  <si>
    <t>KEVIN SMITH VEGA TAUTIVA</t>
  </si>
  <si>
    <t>5000818258</t>
  </si>
  <si>
    <t>687811</t>
  </si>
  <si>
    <t>025-2024</t>
  </si>
  <si>
    <t>176</t>
  </si>
  <si>
    <t>Atender el pago de ARL de los contratistas que a la fecha se encuentran registrados con riesgo laboral IV y V durante la vigencia 2 024, documento solicitado a travEs de memorando 20247020014223 del 3 de julio de 2024, a solicitud expresa del ORDENADOR DEL GASTO. Reemplaza por constituirse como OXP - 2024  CDP 1120 y  CRP 1209</t>
  </si>
  <si>
    <t>1000502369</t>
  </si>
  <si>
    <t>860011153</t>
  </si>
  <si>
    <t>POSITIVA COMPAÑIA DE SEGUROS SA</t>
  </si>
  <si>
    <t>5000818259</t>
  </si>
  <si>
    <t>687812</t>
  </si>
  <si>
    <t>177</t>
  </si>
  <si>
    <t>5000818260</t>
  </si>
  <si>
    <t>687813</t>
  </si>
  <si>
    <t>178</t>
  </si>
  <si>
    <t>ResoluciOn NUmero 045 DE 2024 de ordenaciOn de gasto y pago de apoyo econOmico TIPO C, Por medio de la cual se ordena el gasto y pa go correspondiente al Proyecto No. 1583 MAS Y MEJORES OPORTUNIDADES para la POBLACION VULNERABLE. Se expide a solicitud EXPRESA DEL SEÃ‘OR DEL ORDENADOR DEL GASTO, MEDIANTE SOLICITU DE sipse 112976 del 28 de junio de 2024.Se expide CRP con memorando 20247020014423 , recibido para tramite de fecha Jul 05/2024. Reemplaza por constituirse como OXP - 2024  CDP 1117 y  CRP 1210</t>
  </si>
  <si>
    <t>5000818261</t>
  </si>
  <si>
    <t>687814</t>
  </si>
  <si>
    <t>0462024</t>
  </si>
  <si>
    <t>179</t>
  </si>
  <si>
    <t>ResoluciOn NUmero 046 De 2024, Por la cual garantiza el pago de los costos operativos que se causen en desarrollo del convenio de a sociaciOn No. 4002&lt;(&gt;,&lt;)&gt; de 2011, celebrado entre la AlcaldIa local de Sumapaz, y la Caja de CompensaciOn Familiar Compensar, dentr o del Proyecto No. 1853- - MAS Y MEJORES OPORTUNIDADES PARA LA POBLACION VULNERABLE. se expide a solicitud expres del Ordenador del gato mediante SIPSE 112977 del 28/06/2024.Se expide CRP con memorando 20247020014433 recibido para tramite de fecha Jul 05/2024. Ree mplaza por constituirse como OXP - 2024  CDP 1118 y  CRP 1211</t>
  </si>
  <si>
    <t>5000818262</t>
  </si>
  <si>
    <t>687815</t>
  </si>
  <si>
    <t>3822024</t>
  </si>
  <si>
    <t>180</t>
  </si>
  <si>
    <t>111037 - El contrato que se pretende celebrar tendrA por objeto: Prestar los servicios profesionales para apoyar la planeaciOn de l os proyectos de inversiOn de ParticipaciOn que ejecute el Fondo de Desarrollo Rural de Sumapaz. 1691. Se expide CDP con certificado de No existencia de personal 48979 de fecha 19 Jun 2024, solicitud SIPSE 111037 recibido para tramite de fecha Jun 24/2024.SE EXPIDE  A SOLICITUD EXPRESA DEL ORDENADOR DEL GASTO. Se expide CRP con memorando 20247020014633, CPS Firmado en secop II y recibido para tr amite de fecha Jul 08/2024. Reemplaza por constituirse como OXP - 2024  CDP 1115 y  CRP 1215</t>
  </si>
  <si>
    <t>1010759737</t>
  </si>
  <si>
    <t>1015415370</t>
  </si>
  <si>
    <t>ANGIE CAROLINA PRIETO ALVARADO</t>
  </si>
  <si>
    <t>5000818264</t>
  </si>
  <si>
    <t>687816</t>
  </si>
  <si>
    <t>3832024</t>
  </si>
  <si>
    <t>181</t>
  </si>
  <si>
    <t>111479 - El contrato que se pretende celebrar tendrA por objeto: Prestar los servicios profesionales especializados, para apoyar lo s procesos jurIdicos, administrativos y la gestiOn contractual del Area de GestiOn de Desarrollo Local de la AlcaldIa Local de Sumap az. 1696.  Se expide CDP con certificado de No existencia de personal 48891 de fecha 17 Jun 2024, solicitud SIPSE 111479 recibido pa ra tramite de fecha Jun 19/2024.SE EXPIDE A SOLICITUD EXPRESA DEL ORDENADOR DEL GASTO. Se expide CRP con memorando 20247020014623, C PS Firmado en secop II y recibido para tramite de fecha Jul 08/2024. Reemplaza por constituirse como OXP - 2024  CDP 1106 y  CRP 121 6</t>
  </si>
  <si>
    <t>1006197480</t>
  </si>
  <si>
    <t>1022324164</t>
  </si>
  <si>
    <t>NUBIA ALIETH HERNANDEZ REYES</t>
  </si>
  <si>
    <t>5000818265</t>
  </si>
  <si>
    <t>687818</t>
  </si>
  <si>
    <t>3722024</t>
  </si>
  <si>
    <t>182</t>
  </si>
  <si>
    <t>110842 - El contrato que se pretende celebrar tendrA por objeto: Prestar los servicios profesionales para apoyar los procesos de pr esupuestos participativos, y de formulaciOn y planeaciOn del Plan de Desarrollo Local de la AlcaldIa Local de Sumapaz. 1691. Se expi de CDP con certificado de No existencia de personal 48730 de fecha 09 Jun 2024, solicitud SIPSE 110842 recibido para tramite de fech a Jun 12/2024.SE EXPIDE A SOLICITUD EXPRESA DEL ORDENADOR DEL GASTO. Se expide CRP con memorando 20247020014713, CPS firmado en seco p II y recibidio para tramite de fecha Jul 09/2024. Reemplaza por constituirse como OXP - 2024  CDP 1091 y  CRP 1218</t>
  </si>
  <si>
    <t>5000818266</t>
  </si>
  <si>
    <t>687820</t>
  </si>
  <si>
    <t>3862024</t>
  </si>
  <si>
    <t>183</t>
  </si>
  <si>
    <t>110850 - El contrato que se pretende celebrar tendrA por objeto: Prestar los servicios de apoyo administrativo al proyecto de inver siOn de RevitalizaciOn y TransformaciOn Productiva del Fondo de Desarrollo Rural de Sumapaz. 1637. Se expide CDP con certificado de No existencia de personal 48727 de fecha 09 Jun 2024, solicitud SIPSE 110850 recibido para tramite de fecha Jun 12/2024.SE EXPIDE A SOLICITUD EXPRESA DEL ORDENADOR DEL GASTO. Se expide CRP con memorando 20247020014793, CPS Firmado en secop II y recibido para trami te de fecha Jul 10/2024. Reemplaza por constituirse como OXP - 2024  CDP 1076 y  CRP 1221</t>
  </si>
  <si>
    <t>5000818267</t>
  </si>
  <si>
    <t>687821</t>
  </si>
  <si>
    <t>3892024</t>
  </si>
  <si>
    <t>184</t>
  </si>
  <si>
    <t>110850 - El contrato que se pretende celebrar tendrA por objeto: Prestar los servicios de apoyo administrativo al proyecto de inver siOn de RevitalizaciOn y TransformaciOn Productiva del Fondo de Desarrollo Rural de Sumapaz. 1637. Se expide CDP con certificado de No existencia de personal 48727 de fecha 09 Jun 2024, solicitud SIPSE 110850 recibido para tramite de fecha Jun 12/2024.SE EXPIDE A SOLICITUD EXPRESA DEL ORDENADOR DEL GASTO. Se expide CRP con memorando 20247020015013, CPS Firmado en secop II y recibido para trami te de fecha Jul 11/2024. Reemplaza por constituirse como OXP - 2024  CDP 1076 y  CRP 1224</t>
  </si>
  <si>
    <t>5000818268</t>
  </si>
  <si>
    <t>687822</t>
  </si>
  <si>
    <t>3912024</t>
  </si>
  <si>
    <t>185</t>
  </si>
  <si>
    <t>112329 - El contrato que se pretende celebrar tendrA por objeto: Prestar los servicios profesionales especializados, al despacho y al Area de GestiOn de Desarrollo Local, para apoyar los procesos jurIdicos, administrativos y de contrataciOn pUblica en la AlcaldIa  Local de Sumapaz. Proyecto 1696. Se expide CDP con certificado de No existencia de personal 49185 de fecha 06 Jul 2024, solicitud S IPSE 112329 recibido para tramite de fecha Jul 08/2024.SE EXPIDE A SOLICITUD EXPRESA DEL ORDENADOR DEL GASTO. Se expide CRP con memo rando 20247020014993, CPS Firmado en secop II y recibido para tramite de fecha Jul 11/2024. Reemplaza por constituirse como OXP - 20 24  CDP 1132 y  CRP 1226</t>
  </si>
  <si>
    <t>1000248715</t>
  </si>
  <si>
    <t>1010177074</t>
  </si>
  <si>
    <t>JAIR MARCEL MAHECHA GARZON</t>
  </si>
  <si>
    <t>5000818270</t>
  </si>
  <si>
    <t>687823</t>
  </si>
  <si>
    <t>51820232</t>
  </si>
  <si>
    <t>186</t>
  </si>
  <si>
    <t>113626 - AdiciOn y Prorroga por 1 mes al contrato, CIN-518-2023, cuyo objeto es, Realizar La InterventorIa TEcnica, Administrativa,  FinancieraAmbiental,Social Y JurIdica, Al Contrato De Obra Que Resulte Del procesoLicitatorio Cuyo Objeto Es: Realizar El Diagnosti co, Mantenimiento,  RehabilitaciOn, ReconstrucciOn Y Reparaciones Locativas Por Precios  Unitarios Fijos Y A Monto Agotable En Los S alones Comunales de la Localidad de Sumapaz. se expide a solicitud EXPRESA DEL ORDENADOR DEL GASTO mediante SIPSE 113626 recibido el  11 de julio de 2024. Se expide por solicitud de memorando 20247020015353 recibido el 12 de julio de 2024 Reemplaza por constituirse  como OXP - 2024  CDP 1152 y  CRP 1231</t>
  </si>
  <si>
    <t>5000818271</t>
  </si>
  <si>
    <t>687824</t>
  </si>
  <si>
    <t>4032024</t>
  </si>
  <si>
    <t>187</t>
  </si>
  <si>
    <t>111473 - El contrato que se pretende celebrar tendrA por objeto: Prestar los servicios profesionales para apoyar el fortalecimiento  de los emprendimientos productivos agropecuarios de la localidad de Sumapaz. 1637. Se expide CDP con certificado de No existencia d e personal 49193 de fecha 06 Jul 2024, solicitud SIPSE 111473 recibido para tramite de fecha Jul 08/2024.SE EXPIDE A SOLICITUD EXPRE SA DEL ORDENADOR DEL GASTO Se expide CRP solicitud mediante memorando 20247020015253, recibido el 12 de julio de 2024 Reemplaza por constituirse como OXP - 2024  CDP 1130 y  CRP 1239</t>
  </si>
  <si>
    <t>1000206213</t>
  </si>
  <si>
    <t>80453113</t>
  </si>
  <si>
    <t>WILLIAM  PALACIOS PALACIOS</t>
  </si>
  <si>
    <t>5000818272</t>
  </si>
  <si>
    <t>687825</t>
  </si>
  <si>
    <t>24120241</t>
  </si>
  <si>
    <t>188</t>
  </si>
  <si>
    <t>113775 - AdiciOn y prorroga al contrato CPS-241-2024, cuyo objeto es, Prestar Los Servicios Profesionales Al Area De GestiOn De Des arrollo Local Para Apoyar Las Acciones Complementarias De La Estrategia Territorial De Salud En La Localidad De Sumapaz. Se expide a  solicitud expresa del ORDENADOR DEL GASTO, mediante SIPSE 113775 RECIBIDO EL 12 de julio de 2024. Se expide CRP con memorando 20247 020015423, CPS modificado en secop II y recibido para tramite de fecha Jul 16/2024. Reemplaza por constituirse como OXP - 2024  CDP 1167 y  CRP 1244</t>
  </si>
  <si>
    <t>5000818273</t>
  </si>
  <si>
    <t>687826</t>
  </si>
  <si>
    <t>09220241</t>
  </si>
  <si>
    <t>189</t>
  </si>
  <si>
    <t>113767 - AdiciOn y prorroga al contrato CPS-092-2024, cuyo objeto es, Prestar Los Servicios ArtIsticos Y Musicales Profesionales Pa ra apoyar La GestiOn Cultural De La Localidad De Sumapaz. Se realiza solicitud EXPRESA DEL ORDENADOR DEL GASTO mediante SIPSE 113767  recibido el 12 de julio de 2024. Se expide CRP con memorando 20247020015573, CPS modificado en secop II y recibido para tramite de fecha Jul 16/2024. Reemplaza por constituirse como OXP - 2024  CDP 1163 y  CRP 1246</t>
  </si>
  <si>
    <t>1002416728</t>
  </si>
  <si>
    <t>80161114</t>
  </si>
  <si>
    <t>CESAR OCTAVIO AGUILERA GALINDO</t>
  </si>
  <si>
    <t>5000818274</t>
  </si>
  <si>
    <t>687827</t>
  </si>
  <si>
    <t>24820241</t>
  </si>
  <si>
    <t>190</t>
  </si>
  <si>
    <t>113781 - AdiciOn y prorroga al contrato CPS-248-2024, cuyo objeto es, Prestar Los Servicios Profesionales Especializados Al Area De  GestiOn de Desarrollo Local De La AlcaldIa Local De Sumapaz Para Apoyar La PlanificaciOn, El DiseÃ±o Y El Seguimiento A La EjecuciO n Del Proyecto DeterminaciOn de sedes. Se expide a solicitud EXPRESA DEL ORDENADOR DEL GASTO mediante SIPSE 113781 recibida el 12/07 /2024. Se expide CRP con memorando 20247020015483, CPS modificado en secop II y recibido para tramite de fecha Jul 16/2024. Reemplaz a por constituirse como OXP - 2024  CDP 1164 y  CRP 1248</t>
  </si>
  <si>
    <t>5000818275</t>
  </si>
  <si>
    <t>687828</t>
  </si>
  <si>
    <t>3972024</t>
  </si>
  <si>
    <t>191</t>
  </si>
  <si>
    <t>111475 - El contrato que se pretende celebrar tendrA por objeto: Prestar sus servicios como tEcnico para apoyar la ejecuciOn del pr oyecto de inversiOn "Conectividad y redes de comunicaciOn. 1692. Se expide CDP con certificado de No existencia de personal 48896 de  fecha 17 Jun 2024, solicitud SIPSE 111475 recibido para tramite de fecha Jun 19/2024.SE EXPIDE A SOLICITUD EXPRESA DEL ORDENADOR DE L GASTO. Se expide CRP con memorando 20247020015563, CPS firmado en secop II y recibido para tramite de fecha Jul 16/2024. Reemplaza  por constituirse como OXP - 2024  CDP 1103 y  CRP 1250</t>
  </si>
  <si>
    <t>1000194271</t>
  </si>
  <si>
    <t>1013617405</t>
  </si>
  <si>
    <t>JESSICA TATIANA SERRANO ESPINAL</t>
  </si>
  <si>
    <t>5000818276</t>
  </si>
  <si>
    <t>687829</t>
  </si>
  <si>
    <t>10920241</t>
  </si>
  <si>
    <t>192</t>
  </si>
  <si>
    <t>113789 - AdiciOn y prorroga al contrato CPS-109-2024, cuyo objeto es, Prestar Los Servicios Administrativos A Las Areas De La Alcal dIa Local de Sumapaz. Se expide a solicitud expresa del ORDENADOR DEL GASTO mediante SIPSE 113789, recibido el 12/07/2024. Se expide  CRP con memorando 20247020015513, CPS modificado en secop II y recibido para tramite de fecha Jul 16/2024. Reemplaza por constituir se como OXP - 2024  CDP 1165 y  CRP 1252</t>
  </si>
  <si>
    <t>1011995516</t>
  </si>
  <si>
    <t>1023024870</t>
  </si>
  <si>
    <t>MAICOL ESTIVEN LEYTON ROJAS</t>
  </si>
  <si>
    <t>5000818277</t>
  </si>
  <si>
    <t>687830</t>
  </si>
  <si>
    <t>4072024</t>
  </si>
  <si>
    <t>193</t>
  </si>
  <si>
    <t>111667 - El contrato que se pretende celebrar tendrA por objeto: Prestar los servicios de apoyo administrativo al Area de GestiOn d e Desarrollo Local, en el proyecto de prevenciOn del embarazo adolescente que se ejecuta en la AlcaldIa Local de Sumapaz. 1645. Se e xpide CDP con certificado de No existencia de personal 49187 de fecha 06 Jul 2024, solicitud SIPSE 111667 recibido para tramite de f echa Jul 08/2024.SE EXPIDE A SOLICITUD EXPRESA DEL ORDENADOR DEL GASTO. Se expide CRP con memorando 20247020015583, CPS firmado en s ecop II y recibido para tramite de fecha Jul 16/2024. Reemplaza por constituirse como OXP - 2024  CDP 1143 y  CRP 1253</t>
  </si>
  <si>
    <t>1005810258</t>
  </si>
  <si>
    <t>1069716477</t>
  </si>
  <si>
    <t>YENNY PATRICIA CRUZ ALVAREZ</t>
  </si>
  <si>
    <t>5000818278</t>
  </si>
  <si>
    <t>687831</t>
  </si>
  <si>
    <t>25320241</t>
  </si>
  <si>
    <t>194</t>
  </si>
  <si>
    <t>113850 - AdiciOn y prorroga al contrato CPS-253-2024, cuyo objeto es, Prestar Los Servicios Profesionales Para Apoyar Al Despacho D e La AlcaldIa Local De Sumapaz, En Temas Relacionados Con Ambiente, Acueductos Veredales Y Saneamiento BAsico 1668. Se expide CDP co n solicitud SIPSE 113850 recibido para tramite de fecha Jul 16/2024.SE EXPIDE A SOLICITUD EXPRESA DEL ORDENADOR DEL GASTO. Se expide  CRP con memorando 20247020015843, CPS modificado en secop II y recibido para tramite de fecha Jul 17/2024. Reemplaza por constituir se como OXP - 2024  CDP 1168 y  CRP 1260</t>
  </si>
  <si>
    <t>1005232133</t>
  </si>
  <si>
    <t>52787056</t>
  </si>
  <si>
    <t>MAYIBI  PINILLA QUINEME</t>
  </si>
  <si>
    <t>5000818279</t>
  </si>
  <si>
    <t>687832</t>
  </si>
  <si>
    <t>4172024</t>
  </si>
  <si>
    <t>195</t>
  </si>
  <si>
    <t>111199 - El contrato que se pretende celebrar tendrA por objeto: Prestar sus servicios profesionales para apoyar al equipo de prens a y comunicaciones de la AlcaldIa Local en la creaciOn, realizaciOn, producciOn y ediciOn de videos, asI como el registro, ediciOn y  la presentaciOn de fotografIas de los acontecimientos, hechos y eventos externos e internos de la AlcaldIa Local, para ser utilizad os como insumos de comunicaciOn en los medios, especialmente escritos, digitales y audiovisuales. 1696. Se expide CDP con certificad o de No existencia de personal 49201 de fecha 06 Jul 2024, solicitud SIPSE 111199 recibido para tramite de fecha Jul 08/2024.SE EXPI DE A SOLICITUD EXPRESA DEL ORDENADOR DEL GASTO. Se expide CRP con memorando 20247020016113, CPS firmado en secop II y recibido para tramite de fecha Jul 18/2024. Reemplaza por constituirse como OXP - 2024  CDP 1123 y  CRP 1265</t>
  </si>
  <si>
    <t>1013224053</t>
  </si>
  <si>
    <t>1073427048</t>
  </si>
  <si>
    <t>IVAN FELIPE RUIZ RUIZ</t>
  </si>
  <si>
    <t>5000818280</t>
  </si>
  <si>
    <t>687833</t>
  </si>
  <si>
    <t>4092024</t>
  </si>
  <si>
    <t>196</t>
  </si>
  <si>
    <t>111199 - El contrato que se pretende celebrar tendrA por objeto: Prestar sus servicios profesionales para apoyar al equipo de prens a y comunicaciones de la AlcaldIa Local en la creaciOn, realizaciOn, producciOn y ediciOn de videos, asI como el registro, ediciOn y  la presentaciOn de fotografIas de los acontecimientos, hechos y eventos externos e internos de la AlcaldIa Local, para ser utilizad os como insumos de comunicaciOn en los medios, especialmente escritos, digitales y audiovisuales. 1696. Se expide CDP con certificad o de No existencia de personal 49201 de fecha 06 Jul 2024, solicitud SIPSE 111199 recibido para tramite de fecha Jul 08/2024.SE EXPI DE A SOLICITUD EXPRESA DEL ORDENADOR DEL GASTO. Se expide CRP con memorando 20247020016063, CPS firmado en secop II y recibido para tramite de fecha Jul 18/2024. Reemplaza por constituirse como OXP - 2024  CDP 1123 y  CRP 1266</t>
  </si>
  <si>
    <t>1011183399</t>
  </si>
  <si>
    <t>37578805</t>
  </si>
  <si>
    <t>MARIA LUCIA MONCAYO AGUDELO</t>
  </si>
  <si>
    <t>5000818282</t>
  </si>
  <si>
    <t>687835</t>
  </si>
  <si>
    <t>11920241</t>
  </si>
  <si>
    <t>197</t>
  </si>
  <si>
    <t>114000 - AdiciOn y prorroga al contrato CPS-119-2024, cuyo objeto es, Prestar los servicios profesionales para desarrollar acciones  de acompaÃ±amiento tEcnico en el Area de gestiOn de desarrollo local, en los proyectos relacionados con acueductos y saneamiento bA sico adelantados por el fondo de desarrollo rural de sumapaz. Se expide CDP con solicitud SIPSE 114000 recibido para tramite de fech a Jul 17/2024.SE EXPIDE A SOLICITUD EXPRESA DEL ORDENADOR DEL GASTO,  se recibe solicitud de CRP mediante memorando 20247020016303 d el 18/07/2024 Reemplaza por constituirse como OXP - 2024  CDP 1171 y  CRP 1268</t>
  </si>
  <si>
    <t>1008925712</t>
  </si>
  <si>
    <t>1010193626</t>
  </si>
  <si>
    <t>LEIDY CATERINE CRUZ NEUQUE</t>
  </si>
  <si>
    <t>5000818283</t>
  </si>
  <si>
    <t>687836</t>
  </si>
  <si>
    <t>14520241</t>
  </si>
  <si>
    <t>198</t>
  </si>
  <si>
    <t>114107 - AdiciOn y prorroga al contrato CPS-145-2024, cuyo objeto es, Prestar Los Servicios TEcnicos Para Apoyar La GestiOn Contrac tual Y Administrativa Del Area De GestiOn De Desarrollo Local De Sumapaz, De La AlcaldIa Local De Sumapaz. Se expide CDP con solicit ud SIPSE 114107 recibido para tramite de fecha Jul 19/2024.SE EXPIDE A SOLICITUD EXPRESA DEL ORDENADOR DEL GASTO. Se expide CRP soli citud mediante memorando 20247020016693 recibido el 19/07/2024. Reemplaza por constituirse como OXP - 2024  CDP 1214 y  CRP 1284</t>
  </si>
  <si>
    <t>1010090420</t>
  </si>
  <si>
    <t>1020755846</t>
  </si>
  <si>
    <t>DIANA MARCELA TORRENTE QUINTERO</t>
  </si>
  <si>
    <t>5000818284</t>
  </si>
  <si>
    <t>687837</t>
  </si>
  <si>
    <t>4282024</t>
  </si>
  <si>
    <t>199</t>
  </si>
  <si>
    <t>111045 - El contrato que se pretende celebrar tendrA por objeto: Prestarlos servicios para el manejo y/o conducciOn de los VehIculo s Livianos de propiedad o tenencia del Fondo de Desarrollo Rural de Sumapaz. 1696. Se expide a solicitud Expresa del ordenador del g asto mediante SIPSE 111045 RECIBIDO EL 12/07/2024. Se expide CRP con memorando 20247020017143, CPS firmado en secop II y recibido pa ra tramite de fecha Jul 24/2024. Reemplaza por constituirse como OXP - 2024  CDP 1156 y  CRP 1301</t>
  </si>
  <si>
    <t>1005628830</t>
  </si>
  <si>
    <t>80779614</t>
  </si>
  <si>
    <t>MAURICIO  ROMAN MUÑOZ</t>
  </si>
  <si>
    <t>5000818285</t>
  </si>
  <si>
    <t>687838</t>
  </si>
  <si>
    <t>4332024</t>
  </si>
  <si>
    <t>200</t>
  </si>
  <si>
    <t>111020 - El contrato que se pretende celebrar tendrA por objeto: Prestar sus servicios como Docente Deportivo Profesional para la f ormaciOn integral y deportiva de las niÃ±as, niÃ±os y adolescentes y apoyar los temas de recreaciOn y deporte que ejecute el Fondo d e Desarrollo de Sumapaz. 1590. Se expide CDP con certificado de No existencia de personal 49206 de fecha 06 Jul 2024, solicitud SIPS E 111020 recibido para tramite de fecha Jul 08/2024.SE EXPIDE A SOLICITUD EXPRESA DEL ORDENADOR DEL GASTO. Se expide CRP con memoran do 20247020017173, CPS firmado en secop II y recibido para tramite de fecha Jul 24/2024. Reemplaza por constituirse como OXP - 2024  CDP 1121 y  CRP 1302</t>
  </si>
  <si>
    <t>1008856129</t>
  </si>
  <si>
    <t>1022997317</t>
  </si>
  <si>
    <t>OMAR ISRAEL CASTELLANOS MORALES</t>
  </si>
  <si>
    <t>5000818287</t>
  </si>
  <si>
    <t>687849</t>
  </si>
  <si>
    <t>4362024</t>
  </si>
  <si>
    <t>201</t>
  </si>
  <si>
    <t>111020 - El contrato que se pretende celebrar tendrA por objeto: Prestar sus servicios como Docente Deportivo Profesional para la f ormaciOn integral y deportiva de las niÃ±as, niÃ±os y adolescentes y apoyar los temas de recreaciOn y deporte que ejecute el Fondo d e Desarrollo de Sumapaz. 1590. Se expide CDP con certificado de No existencia de personal 49206 de fecha 06 Jul 2024, solicitud SIPS E 111020 recibido para tramite de fecha Jul 08/2024.SE EXPIDE A SOLICITUD EXPRESA DEL ORDENADOR DEL GASTO. Se expide CRP con memoran do 20247020017243, CPS firmado en secop II y recibido para tramite de fecha Jul 25/2024. Reemplaza por constituirse como OXP - 2024  CDP 1121 y  CRP 1306</t>
  </si>
  <si>
    <t>5000818288</t>
  </si>
  <si>
    <t>687850</t>
  </si>
  <si>
    <t>4472024</t>
  </si>
  <si>
    <t>202</t>
  </si>
  <si>
    <t>111198 - El contrato que se pretende celebrar tendrA por objeto: Prestar sus servicios como auxiliar para apoyar el desarrollo de l as actividades de campo requeridas en los proyectos de restauraciOn ecolOgica de localidad de Sumapaz. 1651. Se expide CDP con certi ficado de No existencia de personal 49377 de fecha 17 Jul 2024, solicitud SIPSE 111198 recibido para tramite de fecha Jul 18/2024.SE  EXPIDE A SOLICITUD EXPRESA DEL ORDENADOR DEL GASTO. Se expide CRP con memorando 20247020017413, CPS firmado en secop II y recibido para tramite de fecha Jul 26/2024. Reemplaza por constituirse como OXP - 2024  CDP 1190 y  CRP 1313</t>
  </si>
  <si>
    <t>1012362445</t>
  </si>
  <si>
    <t>1069756761</t>
  </si>
  <si>
    <t>CRISTIAN HERNAN DIMATE SANCHEZ</t>
  </si>
  <si>
    <t>5000818289</t>
  </si>
  <si>
    <t>687851</t>
  </si>
  <si>
    <t>16320241</t>
  </si>
  <si>
    <t>203</t>
  </si>
  <si>
    <t>114325 - AdiciOn y prorroga al contrato CPS-163-2024, cuyo objeto es, Prestar Los Servicios Profesionales Al Area De GestiOn De Des arrollo Local Para Apoyar La PlaneaciOn, EjecuciOn Y Seguimiento A Los Proyectos De InversiOn De Infraestructura Vial Que Le Sean De signados.Se expide CDP con solicitud SIPSE 114325 recibido para tramite de fecha Jul 25/2024.SE EXPIDE A SOLICITUD EXPRESA DEL ORDEN ADOR DEL GASTO. Se expide CRP con memorando 20247020017463, CPS modificado en secop II y recibido para tramite de fecha Jul 29/2024.  Reemplaza por constituirse como OXP - 2024  CDP 1227 y  CRP 1317</t>
  </si>
  <si>
    <t>1005394264</t>
  </si>
  <si>
    <t>1071142720</t>
  </si>
  <si>
    <t>HAROLD CAMILO HERNANDEZ BARRIGA</t>
  </si>
  <si>
    <t>5000818290</t>
  </si>
  <si>
    <t>687852</t>
  </si>
  <si>
    <t>4552024</t>
  </si>
  <si>
    <t>204</t>
  </si>
  <si>
    <t>113181 - El contrato que se pretende celebrar tendrA por objeto: Prestar sus servicios profesionales para Apoyar el cubrimiento de las actividades, cronogramas y agenda de la AlcaldIa local a nivel interno y externo, asI como la generaciOn de contenidos periodIst icos. 1696. Se expide CDP con certificado de No existencia de personal 49244 de fecha 10 Jul 2024, solicitud SIPSE 113181 recibido p ara tramite de fecha Jul 11/2024.SE EXPIDE A SOLICITUD EXPRESA DEL ORDENADOR DEL GASTO. Se expide CRP con memorando 20247020017703, CPS firmado en secop II y recibido para tramite de fecha Jul 30/2024.  Reemplaza por constituirse como OXP - 2024  CDP 1147 y  CRP 1 323</t>
  </si>
  <si>
    <t>1004874686</t>
  </si>
  <si>
    <t>51992895</t>
  </si>
  <si>
    <t>MIRTA TERESITA FONSECA RODRIGUEZ</t>
  </si>
  <si>
    <t>5000818291</t>
  </si>
  <si>
    <t>687853</t>
  </si>
  <si>
    <t>205</t>
  </si>
  <si>
    <t>5000818293</t>
  </si>
  <si>
    <t>687854</t>
  </si>
  <si>
    <t>206</t>
  </si>
  <si>
    <t>5000818294</t>
  </si>
  <si>
    <t>687855</t>
  </si>
  <si>
    <t>207</t>
  </si>
  <si>
    <t>5000818296</t>
  </si>
  <si>
    <t>687856</t>
  </si>
  <si>
    <t>208</t>
  </si>
  <si>
    <t>5000818297</t>
  </si>
  <si>
    <t>687857</t>
  </si>
  <si>
    <t>4412024</t>
  </si>
  <si>
    <t>209</t>
  </si>
  <si>
    <t>111020 - El contrato que se pretende celebrar tendrA por objeto: Prestar sus servicios como Docente Deportivo Profesional para la f ormaciOn integral y deportiva de las niÃ±as, niÃ±os y adolescentes y apoyar los temas de recreaciOn y deporte que ejecute el Fondo d e Desarrollo de Sumapaz. 1590. Se expide CDP con certificado de No existencia de personal 49206 de fecha 06 Jul 2024, solicitud SIPS E 111020 recibido para tramite de fecha Jul 08/2024.SE EXPIDE A SOLICITUD EXPRESA DEL ORDENADOR DEL GASTO. Se expide CRP con memoran do 20247020017833, CPS firmado en secop II y recibido para tramite de fecha Jul 30/2024. Reemplaza por constituirse como OXP - 2024  CDP 1121 y  CRP 1336</t>
  </si>
  <si>
    <t>5000818298</t>
  </si>
  <si>
    <t>687858</t>
  </si>
  <si>
    <t>4612024</t>
  </si>
  <si>
    <t>210</t>
  </si>
  <si>
    <t>113576 - El contrato que se pretende celebrar tendrA por objeto: Prestarlos servicios profesionales para apoyar el seguimientos de los proyectosde inversiOn de infraestructura vial, que se ejecutan con los recursos del Fondo de Desarrollo Rural de Sumapaz. 1688. NO HAY # 49294 del 11 dejulio de 2024, se expide a solicitud EXPRESA DEL ORDENADOR DEL GASTO mediante SIPSE 113576 recibido el 12/07 /2024. Se expide CRP con memorando 20247020017963, CPS firmado en secop II y recibido para tramite de fecha Jul 31/2024. Reemplaza p or constituirse como OXP - 2024  CDP 1160 y  CRP 1338</t>
  </si>
  <si>
    <t>1004736612</t>
  </si>
  <si>
    <t>1014182479</t>
  </si>
  <si>
    <t>FREDY ALFONSO HERRERA CASTIBLANCO</t>
  </si>
  <si>
    <t>5000818299</t>
  </si>
  <si>
    <t>687859</t>
  </si>
  <si>
    <t>4592024</t>
  </si>
  <si>
    <t>211</t>
  </si>
  <si>
    <t>113573 - El contrato que se pretende celebrar tendrA por objeto: Prestarlos servicios profesionales para apoyar las acciones de edu caciOn ambiental que debe atender el despacho de la AlcaldIa Local de Sumapaz. 1648. Con no HAY # 49295 DEL 11 de julio de 2024. se expide a solicitud EXPRESA DEL ORDENADOR DEL GASTO mediante SIPSE 113573 recibida el 12 de julio de 2024. Se expide CRP con memorand o 20247020017973, CPS firmado en secop II y recibido para tramite de fecha Jul 31/2024. Reemplaza por constituirse como OXP - 2024 CDP 1159 y  CRP 1339</t>
  </si>
  <si>
    <t>1007874940</t>
  </si>
  <si>
    <t>1022380296</t>
  </si>
  <si>
    <t>JOHANA NATALY CASTAÑEDA ROMERO</t>
  </si>
  <si>
    <t>5000818300</t>
  </si>
  <si>
    <t>687860</t>
  </si>
  <si>
    <t>52120231</t>
  </si>
  <si>
    <t>212</t>
  </si>
  <si>
    <t>114504 - AdiciOn y prorroga al contrato CIN-521-2023, cuyo objeto es, Realizar la interventorIa tEcnica, administrativa, financiera , ambiental social y jurIdica, que resulte del proceso licitatorio cuyo objeto es "realizar la construcciOn de obras de contenciOn, necesarias para mejorar la movilidad en la malla vial local de Sumapaz, por el sistema de precios unitarios fijos, de acuerdo con lo s estudios y diseÃ±os derivados del contrato de consultorIa CCS-213-2021. Se expide a solicitud EXPRESA DEL ORDENADOR DEL GASTO medi ante SIPSE 114504 del 29 de julio de 2024. Se expide CRP con memorando 20247020017953, CPS modificado en secop II y recibido para tr amite de fecha Jul 31/2024. Reemplaza por constituirse como OXP - 2024  CDP 1236 y  CRP 1340</t>
  </si>
  <si>
    <t>1013574080</t>
  </si>
  <si>
    <t>901784096</t>
  </si>
  <si>
    <t>CONSORCIO VIALTEK INTERVENTORES</t>
  </si>
  <si>
    <t>5000818302</t>
  </si>
  <si>
    <t>687861</t>
  </si>
  <si>
    <t>4632024</t>
  </si>
  <si>
    <t>213</t>
  </si>
  <si>
    <t>111198 - El contrato que se pretende celebrar tendrA por objeto: Prestar sus servicios como auxiliar para apoyar el desarrollo de l as actividades de campo requeridas en los proyectos de restauraciOn ecolOgica de localidad de Sumapaz. 1651. Se expide CDP con certi ficado de No existencia de personal 49377 de fecha 17 Jul 2024, solicitud SIPSE 111198 recibido para tramite de fecha Jul 18/2024.SE  EXPIDE A SOLICITUD EXPRESA DEL ORDENADOR DEL GASTO. Se expide CRP con memorando 20247020018113, CPS firmado en secop II y recibido para tramite de fecha Ago 01/2024. Reemplaza por constituirse como OXP - 2024  CDP 1190 y  CRP 1341</t>
  </si>
  <si>
    <t>1012389183</t>
  </si>
  <si>
    <t>80812274</t>
  </si>
  <si>
    <t>ALFONSO  HERNANDEZ MARTINEZ</t>
  </si>
  <si>
    <t>5000818303</t>
  </si>
  <si>
    <t>687862</t>
  </si>
  <si>
    <t>18020241</t>
  </si>
  <si>
    <t>214</t>
  </si>
  <si>
    <t>114326 - AdiciOn y prorroga al contrato CPS-180-2024, cuyo objeto es, Prestar Los Servicios Profesionales Para Apoyar La FormulaciO n De Los Componentes Del Proyecto De Movilidad Segura Y Sostenible, De La AlcaldIa Local De Sumapaz. Se expide CDP con solicitud SIP SE 11114326 recibido para tramite de fecha Jul 25/2024.SE EXPIDE A SOLICITUD EXPRESA DEL ORDENADOR DEL GASTO. Se expide CRP con memo rando 20247020018143, CPS modificado en secop II y recibido para tramite de fecha Ago 01/2024. Reemplaza por constituirse como OXP -  2024  CDP 1230 y  CRP 1342</t>
  </si>
  <si>
    <t>5000818304</t>
  </si>
  <si>
    <t>687863</t>
  </si>
  <si>
    <t>4662024</t>
  </si>
  <si>
    <t>215</t>
  </si>
  <si>
    <t>113567 - El contrato que se pretende celebrar tendrA por objeto: Prestar los servicios profesionales para apoyar jurIdicamente las respuestas a las solicitudes radicadas por entes de control, Concejo de BogotA y temas relacionados con planes de mejoramiento. 1696 . Se expide CDP con certificado de No existencia de personal 49554 de fecha 27 Jul 2024, solicitud SIPSE 113567 recibido para tramit e de fecha Jul 30/2024.SE EXPIDE A SOLICITUD EXPRESA DEL ORDENADOR DEL GASTO. Se expide CRP con memorando 20247020018213, CPS firmad o en secop II y recibido para tramite de fecha Ago 05/2024. Reemplaza por constituirse como OXP - 2024  CDP 1251 y  CRP 1343</t>
  </si>
  <si>
    <t>1000353652</t>
  </si>
  <si>
    <t>80796246</t>
  </si>
  <si>
    <t>JAVIER GIOVANNI ESCAMILLA HERRERA</t>
  </si>
  <si>
    <t>5000818305</t>
  </si>
  <si>
    <t>687864</t>
  </si>
  <si>
    <t>19020241</t>
  </si>
  <si>
    <t>216</t>
  </si>
  <si>
    <t>114830 - AdiciOn y prorroga al contrato CPS-190-2024, cuyo objeto es, Prestar Los Servicios Profesionales Para Atender El Proyecto De AtenciOn De VIctimas Y Justicia Restaurativa, De La AlcaldIa Local De Sumapaz. Se expide CDP con solicitud SIPSE 114830 recibido para tramite de fecha Ago 01/2024.SE EXPIDE A SOLICITUD EXPRESA DEL ORDENADOR DEL GASTO. Se expide CRP con memorando 20247020018243,  CPS modificado en secop II y recibido para tramite de fecha Ago 05/2024. Reemplaza por constituirse como OXP - 2024  CDP 1292 y  CR P 1346</t>
  </si>
  <si>
    <t>1013514552</t>
  </si>
  <si>
    <t>1032465951</t>
  </si>
  <si>
    <t>JUAN FELIPE RAMIREZ ROJAS</t>
  </si>
  <si>
    <t>5000818306</t>
  </si>
  <si>
    <t>687865</t>
  </si>
  <si>
    <t>4682024</t>
  </si>
  <si>
    <t>217</t>
  </si>
  <si>
    <t>111648 - El contrato que se pretende celebrar tendrA por objeto: Prestar los servicios profesionales de apoyo al Area de GestiOn de  Desarrollo Local, de la AlcaldIa Local de Sumapaz, asociados al fortalecimiento de la cultura ciudadana y su institucionalidad que ejecuta el Fondo de Desarrollo Rural de Sumapaz. 1691. Se expide CDP con certificado de No existencia de personal 49189 de fecha 06 Jul 2024, solicitud SIPSE 111648 recibido para tramite de fecha Jul 08/2024.SE EXPIDE A SOLICITUD EXPRESA DEL ORDENADOR DEL GASTO. S e expide CRP con memorando 20247020018323, CPS firmado en secop II y recibido para tramite de fecha Ago 05/2024. Reemplaza por const ituirse como OXP - 2024  CDP 1141 y  CRP 1347</t>
  </si>
  <si>
    <t>1012067084</t>
  </si>
  <si>
    <t>1013642097</t>
  </si>
  <si>
    <t>CRISTIAN ANDRES TORRES MALAMBO</t>
  </si>
  <si>
    <t>5000818307</t>
  </si>
  <si>
    <t>687866</t>
  </si>
  <si>
    <t>4742024</t>
  </si>
  <si>
    <t>218</t>
  </si>
  <si>
    <t>113556 - El contrato que se pretende celebrar tendrA por objeto: Prestar los servicios profesionales para el apoyo al fortalecimien to de los emprendimientos productivos agropecuarios de la localidad de Sumapaz. 1637. Se expide CDP con certificado de No existencia  de personal 49568 de fecha 27 Jul 2024, solicitud SIPSE 113556 recibido para tramite de fecha Jul 30/2024.SE EXPIDE A SOLICITUD EXP RESA DEL ORDENADOR DEL GASTO. Se expide CRP con memorando 20247020018333, CPS firmado en secop II y recibido para tramite de fecha A go 05/2024. Reemplaza por constituirse como OXP - 2024  CDP 1282 y  CRP 1348</t>
  </si>
  <si>
    <t>1000204428</t>
  </si>
  <si>
    <t>1070010719</t>
  </si>
  <si>
    <t>LUIS MIGUEL CABRERA ORTEGA</t>
  </si>
  <si>
    <t>5000818309</t>
  </si>
  <si>
    <t>687867</t>
  </si>
  <si>
    <t>4692024</t>
  </si>
  <si>
    <t>219</t>
  </si>
  <si>
    <t>113586 - El contrato que se pretende celebrar tendrA por objeto: Prestar los servicios profesionales para apoyar los asuntos jurIdi cos en los procesos contractuales y post-contractuales y la gestiOn ambiental interna y externa de la AlcaldIa Local de Sumapaz. 165 2. Se expide CDP con certificado de No existencia de personal 49549 de fecha 27 Jul 2024, solicitud SIPSE 113586 recibido para trami te de fecha Jul 30/2024.SE EXPIDE A SOLICITUD EXPRESA DEL ORDENADOR DEL GASTO. Se expide CRP con memorando 20247020018263, CPS firma do en secop II y recibido para tramite de fecha Ago 05/2024. Reemplaza por constituirse como OXP - 2024  CDP 1242 y  CRP 1349</t>
  </si>
  <si>
    <t>5000818310</t>
  </si>
  <si>
    <t>687868</t>
  </si>
  <si>
    <t>4722024</t>
  </si>
  <si>
    <t>220</t>
  </si>
  <si>
    <t>114284 - Prestar servicios de apoyo administrativo y logIstico en la ejecuciOn de los proyectos de inversiOn relacionados con el ac ceso a la justicia integral, de la AlcaldIa Local de Sumapaz. 1683. Se expide CDP con certificado de No existencia de personal 49530  de fecha 27 Jul 2024, solicitud SIPSE 114284 recibido para tramite de fecha Jul 30/2024.SE EXPIDE A SOLICITUD EXPRESA DEL ORDENADOR  DEL GASTO. Se expide CRP con memorando 20247020018273, CPS firmado en secop II y recibido para tramite de fecha Ago 05/2024. Reempl aza por constituirse como OXP - 2024  CDP 1245 y  CRP 1350</t>
  </si>
  <si>
    <t>1012973720</t>
  </si>
  <si>
    <t>1007295745</t>
  </si>
  <si>
    <t>YURY DANIELA PEREZ PAEZ</t>
  </si>
  <si>
    <t>5000818328</t>
  </si>
  <si>
    <t>687869</t>
  </si>
  <si>
    <t>4712024</t>
  </si>
  <si>
    <t>221</t>
  </si>
  <si>
    <t>113490 - El contrato que se pretende celebrar tendrA por objeto: Prestar los servicios de apoyo administrativo para la gestiOn agro ambiental del Area de GestiOn de Desarrollo Local de la AlcaldIa Local de Sumapaz. 1634. Se expide CDP con certificado de No existen cia de personal 49569 de fecha 27 Jul 2024, solicitud SIPSE 113490 recibido para tramite de fecha Jul 30/2024.SE EXPIDE A SOLICITUD EXPRESA DEL ORDENADOR DEL GASTO. Se expide CRP con memorando 20247020018303, CPS firmado en secop II y recibido para tramite de fech a Ago 05/2024. Reemplaza por constituirse como OXP - 2024  CDP 1262 y  CRP 1351</t>
  </si>
  <si>
    <t>5000818329</t>
  </si>
  <si>
    <t>687870</t>
  </si>
  <si>
    <t>4752024</t>
  </si>
  <si>
    <t>222</t>
  </si>
  <si>
    <t>113322 - El contrato que se pretende celebrar tendrA por objeto: Prestar los servicios de apoyo a la gestiOn documental de la Alcal dIa Local en la implementaciOn de los procesos de clasificaciOn, ordenaciOn, selecciOn natural, foliaciOn, identificaciOn, levantami ento de inventarios, almacenamiento y aplicaciOn de protocolos de eliminaciOn y transferencias documentales. 1696. Se expide CDP con  certificado de No existencia de personal 49580 de fecha 27 Jul 2024, solicitud SIPSE 113322 recibido para tramite de fecha Jul 30/2 024.SE EXPIDE A SOLICITUD EXPRESA DEL ORDENADOR DEL GASTO. Se expide CRP con memorando 20247020018313, CPS firmado en secop II y rec ibido para tramite de fecha Ago 05/2024.  Reemplaza por constituirse como OXP - 2024  CDP 1257 y  CRP 1352</t>
  </si>
  <si>
    <t>1011841773</t>
  </si>
  <si>
    <t>1032656565</t>
  </si>
  <si>
    <t>YUDI YINETH REY RIOS</t>
  </si>
  <si>
    <t>5000818330</t>
  </si>
  <si>
    <t>687873</t>
  </si>
  <si>
    <t>4702024</t>
  </si>
  <si>
    <t>223</t>
  </si>
  <si>
    <t>111459 - El contrato que se pretende celebrar tendrA por objeto: Prestar los servicios profesionales para apoyar los asuntos jurIdi cos y legales del proyecto de Fortalecimiento de Cultura Ciudadana y su institucionalidad, de la AlcaldIa Local de Sumapaz. Proyecto  1691. Se expide CDP con certificado de No existencia de personal 49199 de fecha 06 Jul 2024, solicitud SIPSE 111459 recibido para t ramite de fecha Jul 08/2024.SE EXPIDE A SOLICITUD EXPRESA DEL ORDENADOR DEL GASTO. Se expide CRP con memorando 20247020018293, CPS f irmado en secop II y recibido para tramite de fecha Ago 05/2024. Reemplaza por constituirse como OXP - 2024  CDP 1125 y  CRP 1353</t>
  </si>
  <si>
    <t>1011037232</t>
  </si>
  <si>
    <t>1016007758</t>
  </si>
  <si>
    <t>CAMILO ANDRES ROBLES ALFONSO</t>
  </si>
  <si>
    <t>5000818331</t>
  </si>
  <si>
    <t>687874</t>
  </si>
  <si>
    <t>4672024</t>
  </si>
  <si>
    <t>224</t>
  </si>
  <si>
    <t>113268 - El contrato que se pretende celebrar tendrA por objeto: Prestar los servicios como auxiliar de apoyo administrativo al Are a De GestiOn De Desarrollo Local, de la AlcaldIa Local De Sumapaz. 1696. Se expide CDP con certificado de No existencia de personal 49379 de fecha 17 Jul 2024, solicitud SIPSE 113268 recibido para tramite de fecha Jul 18/2024.SE EXPIDE A SOLICITUD EXPRESA DEL ORDE NADOR DEL GASTO. Se expide CRP con memorando 20247020018403, CPS firmado en secop II y recibido para tramite de fecha Ago 05/2024. R eemplaza por constituirse como OXP - 2024  CDP 1189 y  CRP 1354</t>
  </si>
  <si>
    <t>1013640692</t>
  </si>
  <si>
    <t>1014231457</t>
  </si>
  <si>
    <t>NICOLAS DAVID GOMEZ MOJICA</t>
  </si>
  <si>
    <t>5000818332</t>
  </si>
  <si>
    <t>687875</t>
  </si>
  <si>
    <t>4622024</t>
  </si>
  <si>
    <t>225</t>
  </si>
  <si>
    <t>113463 - El contrato que se pretende celebrar tendrA por objeto: Prestar los servicios profesionales al ADGDL, para adelantar la pl aneaciOn, seguimiento y ejecuciOn del servicio de transporte de pasajeros que se presta en los vehIculos livianos de propiedad o en alquiler del FDRS. 1696. Se expide CDP con certificado de No existencia de personal 49352 de fecha 16 Jul 2024, solicitud SIPSE 1134 63 recibido para tramite de fecha Jul 17/2024.SE EXPIDE A SOLICITUD EXPRESA DEL ORDENADOR DEL GASTO. Se expide CRP con memorando 202 47020018343, CPS firmado en secop II y recibido para tramite de fecha Ago 05/2024. Reemplaza por constituirse como OXP - 2024  CDP 1 186 y  CRP 1355</t>
  </si>
  <si>
    <t>1013550723</t>
  </si>
  <si>
    <t>1073152182</t>
  </si>
  <si>
    <t>YOLI TIVISAY PINEDA MARTINEZ</t>
  </si>
  <si>
    <t>5000818333</t>
  </si>
  <si>
    <t>687876</t>
  </si>
  <si>
    <t>4732024</t>
  </si>
  <si>
    <t>226</t>
  </si>
  <si>
    <t>113456 - El contrato que se pretende celebrar tendrA por objeto: Brindar apoyo tEcnico y administrativo en el desarrollo de las act ividades que se ejecutan dentro de la asistencia tEcnica agropecuaria en la localidad de Sumapaz. 1634. Se expide CDP con certificad o de No existencia de personal 49357 de fecha 17 Jul 2024, solicitud SIPSE 113456 recibido para tramite de fecha Jul 18/2024.SE EXPI DE A SOLICITUD EXPRESA DEL ORDENADOR DEL GASTO. Se expide CRP con memorando 20247020018353, CPS firmado en secop II y recibido para tramite de fecha Ago 05/2024. Reemplaza por constituirse como OXP - 2024  CDP 1194 y  CRP 1356</t>
  </si>
  <si>
    <t>1011937117</t>
  </si>
  <si>
    <t>1023019730</t>
  </si>
  <si>
    <t>EDISON FERNEY MARTINEZ MOLINA</t>
  </si>
  <si>
    <t>5000818334</t>
  </si>
  <si>
    <t>687877</t>
  </si>
  <si>
    <t>29020241</t>
  </si>
  <si>
    <t>227</t>
  </si>
  <si>
    <t>114871 - AdiciOn y prorroga al contrato CPS-290-2024, cuyo objeto es, Prestar Los Servicios Profesionales Especializados, Para Apoy ar La GestiOn De ContrataciOn PUblica Del Fondo Desarrollo Rural De Sumapaz. Se expide CDP con solicitud SIPSE 114871 recibido para tramite de fecha Ago 02/2024.SE EXPIDE A SOLICITUD EXPRESA DEL ORDENADOR DEL GASTO. Se expide CRP con memorando 20247020018373, CPS firmado en secop II y recibido para tramite de fecha Ago 05/2024. Reemplaza por constituirse como OXP - 2024  CDP 1303 y  CRP 1358</t>
  </si>
  <si>
    <t>1002302863</t>
  </si>
  <si>
    <t>1057546420</t>
  </si>
  <si>
    <t>CAMILO ERNESTO GRANADOS VELASCO</t>
  </si>
  <si>
    <t>5000818335</t>
  </si>
  <si>
    <t>687878</t>
  </si>
  <si>
    <t>4642024</t>
  </si>
  <si>
    <t>228</t>
  </si>
  <si>
    <t>113841 - El contrato que se pretende celebrar tendrA por objeto: Prestar los servicios artIsticos y musicales profesionales para ap oyar la gestiOn cultural de la localidad de Sumapaz. 1633. Se expide CDP con certificado de No existencia de personal 49343 de fecha  16 Jul 2024, solicitud SIPSE 113841 recibido para tramite de fecha Jul 17/2024.SE EXPIDE A SOLICITUD EXPRESA DEL ORDENADOR DEL GAST O. Se expide CRP con memorando 20247020018413, CPS firmado en secop II y recibido para tramite de fecha Ago 05/2024. Reemplaza por c onstituirse como OXP - 2024  CDP 1184 y  CRP 1360</t>
  </si>
  <si>
    <t>1004898061</t>
  </si>
  <si>
    <t>80811956</t>
  </si>
  <si>
    <t>LUIS ANGEL ESPITIA ANAYA</t>
  </si>
  <si>
    <t>5000818336</t>
  </si>
  <si>
    <t>687879</t>
  </si>
  <si>
    <t>4452024</t>
  </si>
  <si>
    <t>229</t>
  </si>
  <si>
    <t>El contrato que se pretende celebrar tendrA por objeto Realizar La InterventorIa TEcnica, Administrativa, Financiera, Ambiental Soc ial Y JurIdica, Que Resulte Del Proceso Licitatorio Cuyo Objeto Es: Â¿Realizar Por El Sistema De Precios Unitarios Fijos Sin Formula  De Reajuste, La ImplementaciOn De Modelos De BioingenierIa Para La RecuperaciOn De Zonas Con Procesos De ErosiOn O Con FenOmenos De  RemociOn En Masa Asociando TEcnicas De RestauraciOn EcolOgica Como Medida De MitigaciOn Y AdaptaciOn Al Cambio ClimAtico En La Loca lidad De Sumapaz. Se expide CDP con solicitud SIPSE 107250&lt;(&gt;,&lt;)&gt; recibido para tramite de fecha Abr 30/2024. Se expide CRP con memo rando 20247020018283, CPS firmado en secop II y recibido para tramite de fecha Ago 08/2024. Reemplaza por constituirse como OXP - 20 24  CDP 1018 y  CRP 1361</t>
  </si>
  <si>
    <t>1013683495</t>
  </si>
  <si>
    <t>901852911</t>
  </si>
  <si>
    <t>CONSORCIO INTER AMBIENTALES</t>
  </si>
  <si>
    <t>5000818337</t>
  </si>
  <si>
    <t>687880</t>
  </si>
  <si>
    <t>4762024</t>
  </si>
  <si>
    <t>230</t>
  </si>
  <si>
    <t>114283 - Prestar los servicios profesionales de apoyo psicosocial para apoyar las acciones de prevenciOn del feminicidio y la viole ncia contra la mujer en la localidad de Sumapaz. 1674. Se expide CDP con certificado de No existencia de personal 49531 de fecha 27 Jul 2024, solicitud SIPSE 114283 recibido para tramite de fecha Jul 30/2024.SE EXPIDE A SOLICITUD EXPRESA DEL ORDENADOR DEL GASTO. S e expide CRP con memorando 20247020018523, CPS firmado en secop II y recibido para tramite de fecha Ago 08/2024. Reemplaza por const ituirse como OXP - 2024  CDP 1244 y  CRP 1362</t>
  </si>
  <si>
    <t>1011938276</t>
  </si>
  <si>
    <t>1012436498</t>
  </si>
  <si>
    <t>LEONELA  BLANCO CHAVEZ</t>
  </si>
  <si>
    <t>5000818338</t>
  </si>
  <si>
    <t>687881</t>
  </si>
  <si>
    <t>4872024</t>
  </si>
  <si>
    <t>231</t>
  </si>
  <si>
    <t>111045 - El contrato que se pretende celebrar tendrA por objeto: Prestarlos servicios para el manejo y/o conducciOn de los VehIculo s Livianos de propiedad o tenencia del Fondo de Desarrollo Rural de Sumapaz. 1696. Se expide a solicitud Expresa del ordenador del g asto mediante SIPSE 111045RECIBIDO EL 12/07/2024. Se expide CRP con memorando 20247020018633, CPS firmado en secop II y recibido par a tramite de fecha Ago 09/2024. Reemplaza por constituirse como OXP - 2024  CDP 1156 y  CRP 1363</t>
  </si>
  <si>
    <t>1004703811</t>
  </si>
  <si>
    <t>1032656249</t>
  </si>
  <si>
    <t>ANGEL RODRIGO MUÑOZ</t>
  </si>
  <si>
    <t>5000818339</t>
  </si>
  <si>
    <t>687883</t>
  </si>
  <si>
    <t>4802024</t>
  </si>
  <si>
    <t>232</t>
  </si>
  <si>
    <t>113395 - El contrato que se pretende celebrar tendrA por objeto: Prestar los servicios tEcnicos al Area de GestiOn de Desarrollo lo cal, en las actividades administrativas del Programa es Cultural Local de Sumapaz. 1633. Se expide CDP con certificado de No existen cia de personal 49360 de fecha 17 Jul 2024, solicitud SIPSE 113395 recibido para tramite de fecha Jul 18/2024.SE EXPIDE A SOLICITUD EXPRESA DEL ORDENADOR DEL GASTO. Se expide CRP con memorando 20247020018573, CPS firmado en secop II y recibido para tramite de fech a Ago 09/2024. Reemplaza por constituirse como OXP - 2024  CDP 1203 y  CRP 1364</t>
  </si>
  <si>
    <t>5000818340</t>
  </si>
  <si>
    <t>687884</t>
  </si>
  <si>
    <t>4912024</t>
  </si>
  <si>
    <t>233</t>
  </si>
  <si>
    <t>111025 - El contrato que se pretende celebrar tendrA por objeto: Prestar sus servicios profesionales de apoyo al Area de GestiOn de l Desarrollo Local en la gestiOn contractual del Fondo de Desarrollo Local de Sumapaz. 1696. Se expide CDP con certificado de No exi stencia de personal 49845 de fecha 01 Ago 2024, solicitud SIPSE 111025 recibido para tramite de fecha Ago 02/2024.SE EXPIDE A SOLICI TUD EXPRESA DEL ORDENADOR DEL GASTO. Se expide CRP con memorando 20247020018603, CPS firmado en secop II y recibido para tramite de fecha Ago 09/2024. Reemplaza por constituirse como OXP - 2024  CDP 1295 y  CRP 1365</t>
  </si>
  <si>
    <t>5000818341</t>
  </si>
  <si>
    <t>687885</t>
  </si>
  <si>
    <t>4882024</t>
  </si>
  <si>
    <t>234</t>
  </si>
  <si>
    <t>111198 - El contrato que se pretende celebrar tendrA por objeto: Prestar sus servicios como auxiliar para apoyar el desarrollo de l as actividades de campo requeridas en los proyectos de restauraciOn ecolOgica de localidad de Sumapaz. 1651. Se expide CDP con certi ficado de No existencia de personal 49377 de fecha 17 Jul 2024, solicitud SIPSE 111198 recibido para tramite de fecha Jul 18/2024.SE  EXPIDE A SOLICITUD EXPRESA DEL ORDENADOR DEL GASTO. Se expide CRP con memorando 20247020018623, CPS firmado en secop II y recibido para tramite de fecha Ago 09/2024. Reemplaza por constituirse como OXP - 2024  CDP 1190 y  CRP 1366</t>
  </si>
  <si>
    <t>1012730381</t>
  </si>
  <si>
    <t>1032656551</t>
  </si>
  <si>
    <t>FABIOLA  TORRES DIMATE</t>
  </si>
  <si>
    <t>5000818342</t>
  </si>
  <si>
    <t>687887</t>
  </si>
  <si>
    <t>4852024</t>
  </si>
  <si>
    <t>235</t>
  </si>
  <si>
    <t>111981 - El contrato que se pretende celebrar tendrA por objeto: Prestar los servicios profesionales al Area de GestiOn de Desarrol lo Local de la alcaldIa local de Sumapaz para apoyar la planificaciOn, el diseÃ±o y el seguimiento a la ejecuciOn del proyecto de Me joramiento de Vivienda. 1589. Se expide CDP con certificado de No existencia de personal 49842 de fecha 01 Ago 2024, solicitud SIPSE  111981 recibido para tramite de fecha Ago 02/2024.SE EXPIDE A SOLICITUD EXPRESA DEL ORDENADOR DEL GASTO. Se expide CRP con memorand o 20247020018593, CPS firmado en secop II y recibido para tramite de fecha Ago 09/2024. Reemplaza por constituirse como OXP - 2024 CDP 1300 y  CRP 1367</t>
  </si>
  <si>
    <t>1013569580</t>
  </si>
  <si>
    <t>1053611272</t>
  </si>
  <si>
    <t>JENIFFER PAOLA MARTINEZ FLOREZ</t>
  </si>
  <si>
    <t>5000818343</t>
  </si>
  <si>
    <t>687888</t>
  </si>
  <si>
    <t>4792024</t>
  </si>
  <si>
    <t>236</t>
  </si>
  <si>
    <t>113481 - El contrato que se pretende celebrar tendrA por objeto: Prestar los servicios profesionales como Abogado (a) de apoyo al A rea de GestiOn Policiva-JurIdica de la AlcaldIa Local de Sumapaz. 1696. Se expide CDP con certificado de No existencia de personal 4 9572 de fecha 27 Jul 2024, solicitud SIPSE 113481 recibido para tramite de fecha Jul 30/2024.SE EXPIDE A SOLICITUD EXPRESA DEL ORDEN ADOR DEL GASTO. Se expide CRP con memorando 20247020018673, CPS firmado en secop II y recibido para tramite de fecha Ago 09/2024. Re emplaza por constituirse como OXP - 2024  CDP 1259 y  CRP 1368</t>
  </si>
  <si>
    <t>1000887227</t>
  </si>
  <si>
    <t>1033718488</t>
  </si>
  <si>
    <t>JEIMY TATIANA CHAPARRO LEAL</t>
  </si>
  <si>
    <t>5000818345</t>
  </si>
  <si>
    <t>687889</t>
  </si>
  <si>
    <t>4772024</t>
  </si>
  <si>
    <t>237</t>
  </si>
  <si>
    <t>113488 - El contrato que se pretende celebrar tendrA por objeto: Prestar los servicios profesionales para apoyar jurIdicamente la g estiOn predial de la localidad de Sumapaz. 1696. Se expide CDP con certificado de No existencia de personal 49570 de fecha 27 Jul 20 24, solicitud SIPSE 113488 recibido para tramite de fecha Jul 30/2024.SE EXPIDE A SOLICITUD EXPRESA DEL ORDENADOR DEL GASTO. Se expi de CRP con memorando 20247020018653, CPS firmado en secop II y recibido para tramite de fecha Ago 09/2024. Reemplaza por constituirs e como OXP - 2024  CDP 1261 y  CRP 1369</t>
  </si>
  <si>
    <t>5000818347</t>
  </si>
  <si>
    <t>687890</t>
  </si>
  <si>
    <t>4782024</t>
  </si>
  <si>
    <t>238</t>
  </si>
  <si>
    <t>113563 - El contrato que se pretende celebrar tendrA por objeto: Prestar los servicios profesionales especializados al despacho de la AlcaldIa Local de Sumapaz, para la estructuraciOn estratEgica de los procesos de planeaciOn de los proyectos de inversiOn del FDR S. 1696. Se expide CDP con certificado de No existencia de personal 49556 de fecha 27 Jul 2024, solicitud SIPSE 113563 recibido para  tramite de fecha Jul 30/2024.SE EXPIDE A SOLICITUD EXPRESA DEL ORDENADOR DEL GASTO. Se expide CRP con memorando 20247020018663, CPS  firmado en secop II y recibido para tramite de fecha Ago 09/2024. Reemplaza por constituirse como OXP - 2024  CDP 1266 y  CRP 1370</t>
  </si>
  <si>
    <t>1013557214</t>
  </si>
  <si>
    <t>93364787</t>
  </si>
  <si>
    <t>LUIS ALEJANDRO PAEZ OLAYA</t>
  </si>
  <si>
    <t>5000818349</t>
  </si>
  <si>
    <t>687891</t>
  </si>
  <si>
    <t>29320241</t>
  </si>
  <si>
    <t>239</t>
  </si>
  <si>
    <t>115025 - AdiciOn y prorroga al contrato CPS-293-2024, cuyo objeto es, Prestar sus servicios profesionales de apoyo administrativo y  Financiero al Area de GestiOn del Desarrollo Local, en la gestiOn contractual del Fondo de Desarrollo Rural de Sumapaz. 1696. Se ex pide CDP con solicitud SIPSE 115025 recibido para tramite de fecha Ago 05/2024.SE EXPIDE A SOLICITUD EXPRESA DEL ORDENADOR DEL GASTO . Se expide CRP con memorando 20247020018703, CPS modificado en secop II y recibido para tramite de fecha Ago 12/2024. Reemplaza por  constituirse como OXP - 2024  CDP 1306 y  CRP 1371</t>
  </si>
  <si>
    <t>1007581472</t>
  </si>
  <si>
    <t>1026260730</t>
  </si>
  <si>
    <t>DIANA LUCIA VASQUEZ VASQUEZ</t>
  </si>
  <si>
    <t>5000818350</t>
  </si>
  <si>
    <t>687892</t>
  </si>
  <si>
    <t>4832024</t>
  </si>
  <si>
    <t>240</t>
  </si>
  <si>
    <t>114280 - Prestar los servicios profesionales para la planeaciOn, programaciOn y seguimiento de los procesos administrativos del par que automotor de la AlcaldIa Local de Sumapaz.1688. Se expide CDP con certificado de No existencia de personal 49535 de fecha 27 Jul  2024, solicitud SIPSE 114280 recibido para tramite de fecha Jul 30/2024.SE EXPIDE A SOLICITUD EXPRESA DEL ORDENADOR DEL GASTO. Se e xpide CRP con memorando 20247020018743, CPS firmado en secop II y  recibido para t tramite de fecha Ago 12/2024. Reemplaza por const ituirse como OXP - 2024  CDP 1279 y  CRP 1372</t>
  </si>
  <si>
    <t>1013649247</t>
  </si>
  <si>
    <t>51962673</t>
  </si>
  <si>
    <t>FLOR MARIA PLAZAS SOLER</t>
  </si>
  <si>
    <t>5000818351</t>
  </si>
  <si>
    <t>687893</t>
  </si>
  <si>
    <t>4862024</t>
  </si>
  <si>
    <t>241</t>
  </si>
  <si>
    <t>113257 - El contrato que se pretende celebrar tendrA por objeto: Prestar los servicios como Auxiliar administrativo para el Centro de DocumentaciOn e InformaciOn C.D.I, de la AlcaldIa Local de Sumapaz. 1696. Se expide CDP con certificado de No existencia de perso nal 49375 de fecha 17 Jul 2024, solicitud SIPSE 113257 recibido para tramite de fecha Jul 18/2024.SE EXPIDE A SOLICITUD EXPRESA DEL ORDENADOR DEL GASTO Se expide CRP con memorando 20247020018763, CPS firmado en secop II y recibido para tramite de fecha Ago 12/2024 . Reemplaza por constituirse como OXP - 2024  CDP 1205 y  CRP 1373</t>
  </si>
  <si>
    <t>1012871074</t>
  </si>
  <si>
    <t>1000365003</t>
  </si>
  <si>
    <t>BRAYAN EDUARDO TORRES RAMIREZ</t>
  </si>
  <si>
    <t>5000818353</t>
  </si>
  <si>
    <t>687894</t>
  </si>
  <si>
    <t>4972024</t>
  </si>
  <si>
    <t>242</t>
  </si>
  <si>
    <t>113296 - El contrato que se pretende celebrar tendrA por objeto: Prestar los servicios de apoyo tEcnico en los procesos que se adel antan en el almacEn de la AlcaldIa Local De Sumapaz. 1696. Se expide CDP con certificado de No existencia de personal 49584 de fecha  27 Jul 2024, solicitud SIPSE 113296 recibido para tramite de fecha Jul 30/2024.SE EXPIDE A SOLICITUD EXPRESA DEL ORDENADOR DEL GAST O. Se expide CRP con memorando 20247020018783, CPS firmado en secop II y recibido para tramite de fecha Ago 12/2024. Reemplaza por c onstituirse como OXP - 2024  CDP 1239 y  CRP 1374</t>
  </si>
  <si>
    <t>1009053985</t>
  </si>
  <si>
    <t>1031133957</t>
  </si>
  <si>
    <t>ABRAHAM EDUARDO ACOSTA DIAZ</t>
  </si>
  <si>
    <t>5000818354</t>
  </si>
  <si>
    <t>687895</t>
  </si>
  <si>
    <t>18920241</t>
  </si>
  <si>
    <t>243</t>
  </si>
  <si>
    <t>115258 - AdiciOn y prorroga al contrato CPS-189-2024, cuyo objeto es,  Prestar los servicios como Auxiliar Administrativo al Area d e GestiOn del Desarrollo en la AlcaldIa Local de Sumapaz, se expide a solicitud expresa del Ordenador del gasto mediante SIPSE 11525 8, del 08 de agosto de 2024.Se expide CRP con memorando 20247020018713, CPS modificado en secop II y recibido para tramite de fecha Ago 12/2024. Reemplaza por constituirse como OXP - 2024  CDP 1327 y  CRP 1375</t>
  </si>
  <si>
    <t>1002774705</t>
  </si>
  <si>
    <t>52145858</t>
  </si>
  <si>
    <t>SONIA PATRICIA PALACIOS VILLAMIZAR</t>
  </si>
  <si>
    <t>5000818355</t>
  </si>
  <si>
    <t>687896</t>
  </si>
  <si>
    <t>4822024</t>
  </si>
  <si>
    <t>244</t>
  </si>
  <si>
    <t>113448 - El contrato que se pretende celebrar tendrA por objeto: Prestar los servicios profesionales de apoyo jurIdico al Area de G estiOn Policiva-JurIdica, en cumplimiento de la misionalidad de la AlcaldIa Local de Sumapaz. 1696. Se expide CDP con certificado de  No existencia de personal 49576 de fecha 27 Jul 2024, solicitud SIPSE 113448 recibido para tramite de fecha Jul 30/2024.SE EXPIDE A  SOLICITUD EXPRESA DEL ORDENADOR DEL GASTO. Se expide CRP con memorando 20247020018733, CPS firmado en secop II y recibido para tram ite de fecha Ago 12/2024. Reemplaza por constituirse como OXP - 2024  CDP 1273 y  CRP 1376</t>
  </si>
  <si>
    <t>1002281705</t>
  </si>
  <si>
    <t>20686756</t>
  </si>
  <si>
    <t>FLOR NANCY INTENCIPA PEREZ</t>
  </si>
  <si>
    <t>5000818356</t>
  </si>
  <si>
    <t>687898</t>
  </si>
  <si>
    <t>4892024</t>
  </si>
  <si>
    <t>245</t>
  </si>
  <si>
    <t>111834 - El contrato que se pretende celebrar tendrA por objeto: Prestar los servicios administrativos a las Areas de la AlcaldIa L ocal de Sumapaz 1696. Se expide CDP con certificado de No existencia de personal 49463 de fecha 23 Jul 2024, solicitud SIPSE 111834 recibido para tramite de fecha Jul 24/2024.SE EXPIDE A SOLICITUD EXPRESA DEL ORDENADOR DEL GASTO. Se expide CRP con memorando 202470 20018613, CPS firmado en secop II y recibido para tramite de fecha Ago 12/2024. Reemplaza por constituirse como OXP - 2024  CDP 1224  y  CRP 1377</t>
  </si>
  <si>
    <t>5000818357</t>
  </si>
  <si>
    <t>687899</t>
  </si>
  <si>
    <t>4842024</t>
  </si>
  <si>
    <t>246</t>
  </si>
  <si>
    <t>113585 - El contrato que se pretende celebrar tendrA por objeto: Prestar los servicios profesionales al Area de GestiOn de Desarrol lo Local para apoyar la planeaciOn, ejecuciOn y seguimiento a los proyectos de inversiOn de infraestructura vial y actividades desig nadas por el despacho de la AlcaldIa Local de Sumapaz. 1688. Se expide CDP con certificado de No existencia de personal 49330 de fec ha 12 Jul 2024, solicitud SIPSE 113585 recibido para tramite de fecha Jul 16/2024.SE EXPIDE A SOLICITUD EXPRESA DEL ORDENADOR DEL GA STO. Se expide CRP con memorando 20247020018753, CPS firmado en secop II y recibido para tramite de fecha Ago 12/2024. Reemplaza por  constituirse como OXP - 2024  CDP 1169 y  CRP 1379</t>
  </si>
  <si>
    <t>5000818358</t>
  </si>
  <si>
    <t>687900</t>
  </si>
  <si>
    <t>4812024</t>
  </si>
  <si>
    <t>247</t>
  </si>
  <si>
    <t>114202 - Prestar servicios profesionales y/o de apoyo a la gestiOn para la gestiOn presupuestal y de tesorerIa del Area de GestiOn de Desarrollo Local de la AlcaldIa Local de Sumapaz. 1696. Se expide CDP con certificado de No existencia de personal 49546 de fecha  27 Jul 2024, solicitud SIPSE 114202 recibido para tramite de fecha Jul 30/2024.SE EXPIDE A SOLICITUD EXPRESA DEL ORDENADOR DEL GAST O. Se expide CRP con memorando 20247020018723, CPS firmado en secop II y recibido para tramite de fecha Ago 12/2024. Reemplaza por c onstituirse como OXP - 2024  CDP 1277 y  CRP 1380</t>
  </si>
  <si>
    <t>1000207431</t>
  </si>
  <si>
    <t>1014177647</t>
  </si>
  <si>
    <t>NAIRA CAROLINA PARRA BELTRAN</t>
  </si>
  <si>
    <t>5000818359</t>
  </si>
  <si>
    <t>687901</t>
  </si>
  <si>
    <t>4952024</t>
  </si>
  <si>
    <t>248</t>
  </si>
  <si>
    <t>113296 - El contrato que se pretende celebrar tendrA por objeto: Prestar los servicios de apoyo tEcnico en los procesos que se adel antan en el almacEn de la AlcaldIa Local De Sumapaz. 1696. Se expide CDP con certificado de No existencia de personal 49584 de fecha  27 Jul 2024, solicitud SIPSE 113296 recibido para tramite de fecha Jul 30/2024.SE EXPIDE A SOLICITUD EXPRESA DEL ORDENADOR DEL GAST O. Se expide CRP con memorando 20247020018773, CPS firmado en secop II y recibido para trami te de fecha Ago 12/2024. Reemplaza por constituirse como OXP - 2024  CDP 1239 y  CRP 1381</t>
  </si>
  <si>
    <t>1010334257</t>
  </si>
  <si>
    <t>1032656434</t>
  </si>
  <si>
    <t>SERGIO DANIEL MORA MACANA</t>
  </si>
  <si>
    <t>5000818360</t>
  </si>
  <si>
    <t>687903</t>
  </si>
  <si>
    <t>4652024</t>
  </si>
  <si>
    <t>249</t>
  </si>
  <si>
    <t>El contrato que se pretende celebrar tendrA por objeto: Realizar Las Obras Necesarias Para Mejorar La Malla Vial Local De Sumapaz, Por El Sistema De Precios Unitarios Fijos, De Acuerdo Con Los Estudios Y DiseÃ±os Derivados Del Contrato De ConsultorIa Ccs-213-2021 . Proyecto 1688. Se expide CDP con solicitud SIPSE 106199 recibido para tramite de fecha Abr 02/2024.Se expide CRP con memorando 202 47020018583, CPS firmado en secop II y recibido para tramite de fecha Ago 12/2024. Reemplaza por constituirse como OXP - 2024  CDP 9 79 y  CRP 1382</t>
  </si>
  <si>
    <t>1013685032</t>
  </si>
  <si>
    <t>901855113</t>
  </si>
  <si>
    <t>CONSORCIO BYR</t>
  </si>
  <si>
    <t>5000818361</t>
  </si>
  <si>
    <t>687904</t>
  </si>
  <si>
    <t>250</t>
  </si>
  <si>
    <t>5000818362</t>
  </si>
  <si>
    <t>687910</t>
  </si>
  <si>
    <t>251</t>
  </si>
  <si>
    <t>5000818364</t>
  </si>
  <si>
    <t>687911</t>
  </si>
  <si>
    <t>252</t>
  </si>
  <si>
    <t>5000818365</t>
  </si>
  <si>
    <t>687912</t>
  </si>
  <si>
    <t>5012024</t>
  </si>
  <si>
    <t>253</t>
  </si>
  <si>
    <t>113295 - El contrato que se pretende celebrar tendrA por objeto: Prestar los servicios profesionales para el despacho de la AlcaldI a Local de Sumapaz en los procesos legales, jurIdicos y administrativos para dar cumplimiento al Plan de Desarrollo Local. 1696. Se expide CDP con certificado de No existencia de personal 49585 de fecha 27 Jul 2024, solicitud SIPSE 113295 recibido para tramite de fecha Jul 30/2024.SE EXPIDE A SOLICITUD EXPRESA DEL ORDENADOR DEL GASTO. Se expide CRP con memorando 20247020018883, CPS firmado en secop II y recibido para tramite de fecha Ago 12/2024. Reemplaza por constituirse como OXP - 2024  CDP 1238 y  CRP 1383</t>
  </si>
  <si>
    <t>1000013565</t>
  </si>
  <si>
    <t>79650959</t>
  </si>
  <si>
    <t>JUAN CARLOS CAICEDO BUELVAS</t>
  </si>
  <si>
    <t>5000818366</t>
  </si>
  <si>
    <t>687913</t>
  </si>
  <si>
    <t>5002024</t>
  </si>
  <si>
    <t>254</t>
  </si>
  <si>
    <t>113292 - El contrato que se pretende celebrar tendrA por objeto: Prestar los servicios profesionales jurIdicos para apoyar los asun tos legales de los procesos del sistema vial de la AlcaldIa Local de Sumapaz 1688. Se expide CDP con certificado de No existencia de  personal 49361 de fecha 17 Jul 2024, solicitud SIPSE 113292 recibido para tramite de fecha Jul 18/2024.SE EXPIDE A SOLICITUD EXPRES A DEL ORDENADOR DEL GASTO. Se expideCRP con memorando 20247020018893, CPS firmado en secop II y recibido para tramite de fecha Ago 1 2/2024. Reemplaza por constituirse como OXP - 2024  CDP 1198 y  CRP 1384</t>
  </si>
  <si>
    <t>1000216830</t>
  </si>
  <si>
    <t>1019076136</t>
  </si>
  <si>
    <t>CAMILA FERNANDA SAAVEDRA SALINAS</t>
  </si>
  <si>
    <t>5000818367</t>
  </si>
  <si>
    <t>687914</t>
  </si>
  <si>
    <t>4902024</t>
  </si>
  <si>
    <t>255</t>
  </si>
  <si>
    <t>113491 - El contrato que se pretende celebrar tendrA por objeto: Prestar los servicios profesionales para apoyar la gestiOn adminis trativa y ejecuciOn de gastos de funcionamiento designados, del Fondo de Desarrollo Rural de Sumapaz.1696. Se expide CDP con certifi cado de No existencia de personal 49347 de fecha 16 Jul 2024, solicitud SIPSE 113491 recibido para tramite de fecha Jul 17/2024.SE E XPIDE A SOLICITUD EXPRESA DEL ORDENADOR DEL GASTO. Se expide CRP con memorando 20247020018873, CPS firmado en secop II y recibido pa ra tramite de fecha Ago 12/2024. Reemplaza por constituirse como OXP - 2024  CDP 1179 y  CRP 1385</t>
  </si>
  <si>
    <t>1012393942</t>
  </si>
  <si>
    <t>80062594</t>
  </si>
  <si>
    <t>MARIO FERNANDO NIÑO LEAL</t>
  </si>
  <si>
    <t>5000818368</t>
  </si>
  <si>
    <t>687916</t>
  </si>
  <si>
    <t>4992024</t>
  </si>
  <si>
    <t>256</t>
  </si>
  <si>
    <t>113398 - El contrato que se pretende celebrar tendrA por objeto: Prestar sus servicios profesionales para apoyar al equipo de prens a Y comunicaciones de la AlcaldIa Local de Sumapaz, en la realizaciOn Y publicaciOn de contenidos de redes sociales y canales de div ulgaciOn  digital (Sitio Web) de la alcaldIa. 1696 con No hay 49297 del 11 de julio de 2024, se expide a solicitud Expresa del orden ador del Gasto mediante SIPSE 113898 recibido el 12/07/2024. Se expide CRP con memorando 20247020018913, CPS firmado en secop II y r ecibido para tramite de fecha Agosto 13/2024.  Reemplaza por constituirse como OXP - 2024  CDP 1157 y  CRP 1386</t>
  </si>
  <si>
    <t>1012251310</t>
  </si>
  <si>
    <t>1030672223</t>
  </si>
  <si>
    <t>JESSICA ALEJANDRA CAMACHO TRUJILLO</t>
  </si>
  <si>
    <t>5000818370</t>
  </si>
  <si>
    <t>687917</t>
  </si>
  <si>
    <t>4982024</t>
  </si>
  <si>
    <t>257</t>
  </si>
  <si>
    <t>113582 - El contrato que se pretende celebrar tendrA por objeto: Prestar sus servicios profesionales en las disciplinas artIsticas y escEnicas para apoyar la gestiOn cultural de la localidad de Sumapaz. 1633. Se expide CDP con certificado de No existencia de pers onal 49383 de fecha 17 Jul 2024, solicitud SIPSE 113582 recibido para tramite de fecha Jul 18/2024.SE EXPIDE A SOLICITUD EXPRESA DEL  ORDENADOR DEL GASTO. Se expideCRP con memorando 20247020018903, CPS firmado en secop II y recibido para tramite de fecha Agos 13/20 24. Reemplaza por constituirse como OXP - 2024  CDP 1193 y  CRP 1387</t>
  </si>
  <si>
    <t>1000224814</t>
  </si>
  <si>
    <t>1032381512</t>
  </si>
  <si>
    <t>ALEXANDRA MARCELA TORRES VELANDIA</t>
  </si>
  <si>
    <t>5000818371</t>
  </si>
  <si>
    <t>687918</t>
  </si>
  <si>
    <t>4932024</t>
  </si>
  <si>
    <t>258</t>
  </si>
  <si>
    <t>113322 - El contrato que se pretende celebrar tendrA por objeto: Prestar los servicios de apoyo a la gestiOn documental de la Alcal dIa Local en la implementaciOn de los procesos de clasificaciOn, ordenaciOn, selecciOn natural, foliaciOn, identificaciOn, levantami ento de inventarios, almacenamiento y aplicaciOn de protocolos de eliminaciOn y transferencias documentales. 1696. Se expide CDP con  certificado de No existencia de personal 49580 de fecha 27 Jul 2024, solicitud SIPSE 113322 recibido para tramite de fecha Jul 30/2 024.SE EXPIDE A SOLICITUD EXPRESA DEL ORDENADOR DEL GASTO Se expide CRP con memorando 20247020018943, CPS firmado en secop II y reci bido para tramite de fecha Agosto 13/2024.  Reemplaza por constituirse como OXP - 2024  CDP 1257 y  CRP 1388</t>
  </si>
  <si>
    <t>1006116523</t>
  </si>
  <si>
    <t>1022949328</t>
  </si>
  <si>
    <t>CLARA BERSALID GONZALEZ CARO</t>
  </si>
  <si>
    <t>5000818372</t>
  </si>
  <si>
    <t>687919</t>
  </si>
  <si>
    <t>5072024</t>
  </si>
  <si>
    <t>259</t>
  </si>
  <si>
    <t>113270 - El contrato que se pretende celebrar tendrA por objeto: Prestar sus servicios como tEcnico para Apoyar y dar soporte al ad ministrador y usuario final de la red de sistemas y tecnologIa e informaciOn de la AlcaldIa Local. 1696. Se expide CDP con certifica do de No existencia de personal 49589 de fecha 27 Jul 2024, solicitud SIPSE 113270 recibido para tramite de fecha Jul 30/2024.SE EXP IDE A SOLICITUD EXPRESA DEL ORDENADOR DEL GASTO. Se expide CRP con memorando 20247020018953, CPS firmado en secop II y recibido para  tramite de fecha Agosto 13/2024. Reemplaza por constituirse como OXP - 2024  CDP 1240 y  CRP 1389</t>
  </si>
  <si>
    <t>1000401890</t>
  </si>
  <si>
    <t>79556596</t>
  </si>
  <si>
    <t>REYNALDO  RUBIO GALVIS</t>
  </si>
  <si>
    <t>5000818373</t>
  </si>
  <si>
    <t>687920</t>
  </si>
  <si>
    <t>4942024</t>
  </si>
  <si>
    <t>260</t>
  </si>
  <si>
    <t>114367 - Prestar los servicios profesionales especializados, al despacho y al Area de GestiOn de Desarrollo Local, para apoyar los procesos jurIdicos, administrativos y de contrataciOn pUblica en la AlcaldIa Local de Sumapaz. 1696. Se expide CDP con certificado d e No existencia de personal 49910 de fecha 04 Ago 2024, solicitud SIPSE 114367 recibido para tramite de fecha Ago 08/2024.SE EXPIDE A SOLICITUD EXPRESA DEL ORDENADOR DEL GASTO. Se expide CRP con memorando 20247020018933, CPS firmado en secop II y recibido para tra mite de fecha Agosto 13/2024. Reemplaza por constituirse como OXP - 2024  CDP 1312 y  CRP 1390</t>
  </si>
  <si>
    <t>1004619907</t>
  </si>
  <si>
    <t>1036598600</t>
  </si>
  <si>
    <t>DANIEL  LOPEZ AVENDAÑO</t>
  </si>
  <si>
    <t>5000818374</t>
  </si>
  <si>
    <t>687921</t>
  </si>
  <si>
    <t>5082024</t>
  </si>
  <si>
    <t>261</t>
  </si>
  <si>
    <t>114736 - Prestar los servicios profesionales para el desarrollo de acciones de planeaciOn, seguimiento, ejecuciOn y acompaÃ±amiento  de los procesos y actividades ambientales que se requieran por parte del Fondo de Desarrollo Rural de Sumapaz. 1668. Se expide CDP con certificado de No existencia de personal 49907 de fecha 03 Ago 2024, solicitud SIPSE 114736 recibido para tramite de fecha Ago 0 8/2024.SE EXPIDE A SOLICITUD EXPRESA DEL ORDENADOR DEL GASTO. Se expide CRP con memorando 20247020018963, CPS firmado en secop II y recibido para tranite de fecha Agst 13/2024. Reemplaza por constituirse como OXP - 2024  CDP 1313 y  CRP 1391</t>
  </si>
  <si>
    <t>5000818376</t>
  </si>
  <si>
    <t>687922</t>
  </si>
  <si>
    <t>5052024</t>
  </si>
  <si>
    <t>262</t>
  </si>
  <si>
    <t>114381 - Prestar sus servicios profesionales como promotor en el fortalecimiento de las Juntas de AcciOn Comunal y demAs organizaci ones de base. 1696. Se expide CDP con certificado de No existencia de personal 49840 de fecha 01 Ago 2024, solicitud SIPSE 114381 re cibido para tramite de fecha Ago 02/2024.SE EXPIDE A SOLICITUD EXPRESA DEL ORDENADOR DEL GASTO. Se expide CRP con memorando 20247020 018993, CPS firmado en secop II y recibido para tramite de fecha Agst 13/2024 Reemplaza por constituirse como OXP - 2024  CDP 1297 y   CRP 1392</t>
  </si>
  <si>
    <t>5000818377</t>
  </si>
  <si>
    <t>687923</t>
  </si>
  <si>
    <t>4922024</t>
  </si>
  <si>
    <t>263</t>
  </si>
  <si>
    <t>113388 - El contrato que se pretende celebrar tendrA por objeto: Prestar sus servicios profesionales para apoyar al equipo de prens a y comunicaciones de la AlcaldIa Local de Sumapaz, en la realizaciOn y publicaciOn de contenidos de redes sociales y canales de div ulgaciOn digital (Sitio Web) de la alcaldIa local. 1696. Se expide CDP con certificado de No existencia de personal 49579 de fecha 2 7 Jul 2024, solicitud SIPSE 113388 recibido para tramite de fecha Jul 30/2024.SE EXPIDE A SOLICITUD EXPRESA DEL ORDENADOR DEL GASTO.  Se expide CRP con memorando 20247020018983, CPS firmado en Secop II y recibido para tramite de fecha Agst 13/2024.  Reemplaza por c onstituirse como OXP - 2024  CDP 1270 y  CRP 1393</t>
  </si>
  <si>
    <t>5000818379</t>
  </si>
  <si>
    <t>687924</t>
  </si>
  <si>
    <t>4962024</t>
  </si>
  <si>
    <t>264</t>
  </si>
  <si>
    <t>111018 - El contrato que se pretende celebrar tendrA por objeto: Prestar los servicios tEcnicos para apoyar la ejecuciOn de la meta  Vincular 1000 personas en acciones complementarias de la estrategia territorial de salud. del proyecto 1643. Se expide CDP con cert ificado de No existencia de personal 49846 de fecha 01 Ago 2024, solicitud SIPSE 111018 recibido para tramite de fecha Ago 02/2024.S E EXPIDE A SOLICITUD EXPRESA DEL ORDENADOR DEL GASTO. Se expide CRP con memorando 20247020019093, CPS firmado en secop II y recibido  para tramite de fecha Ago 13/2024. Reemplaza por constituirse como OXP - 2024  CDP 1299 y  CRP 1394</t>
  </si>
  <si>
    <t>5000818380</t>
  </si>
  <si>
    <t>687925</t>
  </si>
  <si>
    <t>5032024</t>
  </si>
  <si>
    <t>265</t>
  </si>
  <si>
    <t>111016 - El contrato que se pretende celebrar tendrA por objeto: Prestar los servicios profesionales para apoyar la implementaciOn,  seguimiento y control de los Planes de Mejoramiento resultado de las auditorIas y Planes de GestiOn, asI como fortalecer el proceso  de mejora continua en la AlcaldIa Local de Sumapaz. 1696. Se expide CDP con certificado de No existencia de personal 49921 de fecha  04 Ago 2024, solicitud SIPSE 111016 recibido para tramite de fecha Ago 08/2024.SE EXPIDE A SOLICITUD EXPRESA DEL ORDENADOR DEL GAST O. Se expide CRP con memorando 20247020019103, CPS firmado en secop II y recibido para tramite de fecha Ago 13/2024. Reemplaza por c onstituirse como OXP - 2024  CDP 1317 y  CRP 1395</t>
  </si>
  <si>
    <t>1000039344</t>
  </si>
  <si>
    <t>51620368</t>
  </si>
  <si>
    <t>VIANEY EULALIA ROLDAN ROJAS</t>
  </si>
  <si>
    <t>5000818381</t>
  </si>
  <si>
    <t>687927</t>
  </si>
  <si>
    <t>5022024</t>
  </si>
  <si>
    <t>266</t>
  </si>
  <si>
    <t>114208 - Prestar los servicios tEcnicos para apoyar los procesos administrativos y trAmites ambientales que se adelantan en el Area  de GestiOn del Desarrollo Local. 1696. Se expide CDP con certificado de No existencia de personal 49543 de fecha 27 Jul 2024, solic itud SIPSE 114208 recibido para tramite de fecha Jul 30/2024.SE EXPIDE A SOLICITUD EXPRESA DEL ORDENADOR DEL GASTO. Se expide CRP co n memorando 20247020019123, CPS firmado en secop II y recibido para tramite de fecha Ago 14/2024. Reemplaza por constituirse como OX P - 2024  CDP 1267 y  CRP 1396</t>
  </si>
  <si>
    <t>1006373553</t>
  </si>
  <si>
    <t>23497387</t>
  </si>
  <si>
    <t>SANDRA ROCIO SUAREZ ESPITIA</t>
  </si>
  <si>
    <t>5000818382</t>
  </si>
  <si>
    <t>687928</t>
  </si>
  <si>
    <t>5122024</t>
  </si>
  <si>
    <t>267</t>
  </si>
  <si>
    <t>114279 - Prestar los servicios profesionales para apoyar la ejecuciOn y seguimiento del proyecto de RecreaciOn y deporte del Fondo de Desarrollo Rural de Sumapaz. 1590. Se expide CDP con certificado de No existencia de personal 49533 de fecha 27 Jul 2024, solicit ud SIPSE 114279 recibido para tramite de fecha Jul 30/2024.SE EXPIDE A SOLICITUD EXPRESA DEL ORDENADOR DEL GASTO. Se expide CRP con memorando 202470200119153, CPS firmado en secop II y recibido para tramite de fecha Ago 14/2024. Reemplaza por constituirse como OXP  - 2024  CDP 1286 y  CRP 1397</t>
  </si>
  <si>
    <t>5000818383</t>
  </si>
  <si>
    <t>687930</t>
  </si>
  <si>
    <t>5172024</t>
  </si>
  <si>
    <t>268</t>
  </si>
  <si>
    <t>113564 - El contrato que se pretende celebrar tendrA por objeto: Prestar los servicios tEcnicos para apoyar la formulaciOn, ejecuci On y seguimiento del proyecto Mejores condiciones de salud en la Ruralidad. 1643. Se expide CDP con certificado de No existencia de personal 49555 de fecha 27 Jul 2024, solicitud SIPSE 113564 recibido para tramite de fecha Jul 30/2024.SE EXPIDE A SOLICITUD EXPRESA  DEL ORDENADOR DEL GASTO. Se expide CRP con memorando 20247020019163, CPS firmado en secop II y recibido para tramite de fecha Ago 1 4/2024. Reemplaza por constituirse como OXP - 2024  CDP 1281 y  CRP 1398</t>
  </si>
  <si>
    <t>1011992123</t>
  </si>
  <si>
    <t>1000691517</t>
  </si>
  <si>
    <t>LAURA XIMENA RUBIANO CARRILLO</t>
  </si>
  <si>
    <t>5000818384</t>
  </si>
  <si>
    <t>687931</t>
  </si>
  <si>
    <t>5102024</t>
  </si>
  <si>
    <t>269</t>
  </si>
  <si>
    <t>113492 - El contrato que se pretende celebrar tendrA por objeto: Prestar sus servicios como auxiliar en el apoyo a las actividades de huerta, propagaciOn, producciOn y mantenimiento de material vegetal, en las sedes de la AlcaldIa Local de Sumapaz. 1634. Se expid e CDP con certificado de No existencia de personal 49385 de fecha 17 Jul 2024, solicitud SIPSE 113492 recibido para tramite de fecha  Jul 18/2024.SE EXPIDE A SOLICITUD EXPRESA DEL ORDENADOR DEL GASTO. Se expide CRP con memorando 202470200119143, CPS firmado en seco p II y recibido para tramite de fecha Ago 14/2024. Reemplaza por constituirse como OXP - 2024  CDP 1197 y  CRP 1399</t>
  </si>
  <si>
    <t>5000818385</t>
  </si>
  <si>
    <t>687932</t>
  </si>
  <si>
    <t>5142024</t>
  </si>
  <si>
    <t>270</t>
  </si>
  <si>
    <t>113293 - El contrato que se pretende celebrar tendrA por objeto: Prestar los servicios profesionales especializados al Area de Gest iOn de Desarrollo Local de la AlcaldIa Local de Sumapaz para apoyar la planificaciOn, el diseÃ±o y el seguimiento a la ejecuciOn del  proyecto de TerminaciOn de Sedes. 1693. Se expide CDP con certificado de No existencia de personal 49358 de fecha 17 Jul 2024, soli citud SIPSE 113293 recibido para tramite de fecha Jul 18/2024.SE EXPIDE A SOLICITUD EXPRESA DEL ORDENADOR DEL GASTO. Se expide CRP c on memorando 20247020019173, CPS firmado en secop II y recibido para tramite de fecha Ago 14/2024. Reemplaza por constituirse como O XP - 2024  CDP 1200 y  CRP 1400</t>
  </si>
  <si>
    <t>5000818386</t>
  </si>
  <si>
    <t>687933</t>
  </si>
  <si>
    <t>46620231</t>
  </si>
  <si>
    <t>271</t>
  </si>
  <si>
    <t>114544 - AdiciOn y prorroga al contrato COP-466-2023, cuyo objeto es, Realizar El DiagnOstico, Mantenimiento, RehabilitaciOn, Recon strucciOn Y Reparaciones Locativas Por Precios Unitarios Fijos Y A Monto Agotable En Los Salones Comunales De La Localidad De Sumapa z. Se expide CDP con solicitud SIPSE 114544 recibido para tramite de fecha Ago 13/2024.SE EXPIDE A SOLICITUD EXPRESA DEL ORDENADOR D EL GASTO. Se expide CRP con memorando 20247020019203, CPS modificado en secop II y recibido para tramite de fecha Ago 14/2024. Reemp laza por constituirse como OXP - 2024  CDP 1331 y  CRP 1402</t>
  </si>
  <si>
    <t>1013573944</t>
  </si>
  <si>
    <t>901783530</t>
  </si>
  <si>
    <t>CONSORCIO BOLIVAR</t>
  </si>
  <si>
    <t>5000818387</t>
  </si>
  <si>
    <t>687934</t>
  </si>
  <si>
    <t>5112024</t>
  </si>
  <si>
    <t>272</t>
  </si>
  <si>
    <t>111011 - El contrato que se pretende celebrar tendrA por objeto: Prestar los servicios profesionales en producciOn agropecuaria par a el fortalecimiento del servicio de asistencia tEcnica agropecuaria de la localidad de Sumapaz. 1634. Se expide CDP con certificado  de No existencia de personal 49924 de fecha 04 Ago 2024, solicitud SIPSE 111011 recibido para tramite de fecha Ago 08/2024.SE EXPID E A SOLICITUD EXPRESA DEL ORDENADOR DEL GASTO. Se expide CRP con memorando 20247020019213, CPS firmado en secop II y recibido para t ramite de fecha Ago 14/2024. Reemplaza por constituirse como OXP - 2024  CDP 1314 y  CRP 1403</t>
  </si>
  <si>
    <t>5000818388</t>
  </si>
  <si>
    <t>687935</t>
  </si>
  <si>
    <t>5152024</t>
  </si>
  <si>
    <t>273</t>
  </si>
  <si>
    <t>113452 - El contrato que se pretende celebrar tendrA por objeto: Prestar los servicios como tEcnologo para la ejecuciOn de los proc esos logIsticos, operativos y/o administrativos de la AlcaldIa Local de Sumapaz. 1696. Se expide CDP con certificado de No existenci a de personal 49574 de fecha 27 Jul 2024, solicitud SIPSE 113452 recibido para tramite de fecha Jul 30/2024.SE EXPIDE A SOLICITUD EX PRESA DEL ORDENADOR DEL GASTO. Se expide CRP con memorando 20247020019313, CPS firmado en secop II y recibido para tramite de fecha Ago 14/2024. Reemplaza por constituirse como OXP - 2024  CDP 1243 y  CRP 1404</t>
  </si>
  <si>
    <t>1007536419</t>
  </si>
  <si>
    <t>80172113</t>
  </si>
  <si>
    <t>OMAR OCTAVIO CASTAÑO PAEZ</t>
  </si>
  <si>
    <t>5000818389</t>
  </si>
  <si>
    <t>687936</t>
  </si>
  <si>
    <t>5092024</t>
  </si>
  <si>
    <t>274</t>
  </si>
  <si>
    <t>111830 - El contrato que se pretende celebrar tendrA por objeto: Prestar sus servicios profesionales especializados al Area de gest iOn de desarrollo local para apoyar la planeaciOn, ejecuciOn y seguimiento a los proyectos de infraestructura y puentes 1688. Se exp ide CDP con certificado de No existencia de personal 49847 de fecha 01 Ago 2024, solicitud SIPSE 111830 recibido para tramite de fec ha Ago 02/2024.SE EXPIDE A SOLICITUD EXPRESA DEL ORDENADOR DEL GASTO. Se expide CRP con memorando 20247020019233, CPS firmado en sec op II y recibido para tramite de fecha Ago 14/2024. Reemplaza por constituirse como OXP - 2024  CDP 1301 y  CRP 1405</t>
  </si>
  <si>
    <t>1006101636</t>
  </si>
  <si>
    <t>53167430</t>
  </si>
  <si>
    <t>DIANA LORENA HILARION PLAZAS</t>
  </si>
  <si>
    <t>5000818390</t>
  </si>
  <si>
    <t>687938</t>
  </si>
  <si>
    <t>5132024</t>
  </si>
  <si>
    <t>275</t>
  </si>
  <si>
    <t>111014 - El contrato que se pretende celebrar tendrA por objeto: Prestar sus servicios como auxiliar para apoyar el desarrollo de l as actividades del proyecto de Bienestar animal del Fondo de Desarrollo Rural de Sumapaz 1666. Se expide CDP con certificado de No e xistencia de personal 49922 de fecha 04 Ago 2024, solicitud SIPSE 111014 recibido para tramite de fecha Ago 08/2024.SE EXPIDE A SOLI CITUD EXPRESA DEL ORDENADOR DEL GASTO. Se expide CRP con memorando 20247020019263, CPS firmado en secop II y recibido para tramite d e fecha Ago 14/2024. Reemplaza por constituirse como OXP - 2024  CDP 1316 y  CRP 1406</t>
  </si>
  <si>
    <t>5000818393</t>
  </si>
  <si>
    <t>687939</t>
  </si>
  <si>
    <t>51820233</t>
  </si>
  <si>
    <t>276</t>
  </si>
  <si>
    <t>114518 - AdiciOn y prorroga al contrato CIN-518-2023, cuyo objeto es, Realizar La InterventorIa TEcnica, Administrativa, Financiera , Ambiental Social Y JurIdica, Al Contrato De Obra Que Resulte Del Proceso Licitatorio Cuyo Objeto Es: Realizar El Diagnostico, Mant enimiento, RehabilitaciOn, ReconstrucciOn Y Reparaciones Locativas Por Precios Unitarios Fijos Y A Monto Agotable En Los Salones Com unales De La Localidad De Sumapaz. Se expide CDP con solicitud SIPSE 114518 recibido para tramite de fecha Ago 13/2024.SE EXPIDE A S OLICITUD EXPRESA DEL ORDENADOR DEL GASTO. Se expide CRP con memorando 20247020019193, CPS modificado en secop II y recibido para tra mite de fecha Ago 14/2024. Reemplaza por constituirse como OXP - 2024  CDP 1330 y  CRP 1407</t>
  </si>
  <si>
    <t>5000818394</t>
  </si>
  <si>
    <t>687940</t>
  </si>
  <si>
    <t>5182024</t>
  </si>
  <si>
    <t>277</t>
  </si>
  <si>
    <t>111049 - El contrato que se pretende celebrar tendrA por objeto: Prestar los servicios para el apoyo administrativo y de comunicaci ones a la Junta Administradora Local. 1696. Se expide CDP con certificado de No existencia de personal 49920 de fecha 04 Ago 2024, s olicitud SIPSE 111049 recibido para tramite de fecha Ago 08/2024.SE EXPIDE A SOLICITUD EXPRESA DEL ORDENADOR DEL GASTO. Se expide CR P con memorando 20247020019223, CPS firmado en secop II y recibido para tramite de fecha Ago 14/2024. Reemplaza por constituirse com o OXP - 2024  CDP 1321 y  CRP 1408</t>
  </si>
  <si>
    <t>1013246075</t>
  </si>
  <si>
    <t>1069757495</t>
  </si>
  <si>
    <t>DEISY YURANY PERDOMO GONZALEZ</t>
  </si>
  <si>
    <t>5000818396</t>
  </si>
  <si>
    <t>687941</t>
  </si>
  <si>
    <t>5162024</t>
  </si>
  <si>
    <t>278</t>
  </si>
  <si>
    <t>113312 - El contrato que se pretende celebrar tendrA por objeto: Prestar sus servicios administrativos para realizar el apoyo logIs tico y operativo de las actividades que se desarrollan por la AlcaldIa Local de Sumapaz. 1696. Se expide CDP con certificado de No e xistencia de personal 49582 de fecha 27 Jul 2024, solicitud SIPSE 113312 recibido para tramite de fecha Jul 30/2024.SE EXPIDE A SOLI CITUD EXPRESA DEL ORDENADOR DEL GASTO. Se expide CRP con memorando 20247020019253, CPS firmado en secop II y recibido para tramite d e fecha Ago 15/2024. Reemplaza por constituirse como OXP - 2024  CDP 1250 y  CRP 1409</t>
  </si>
  <si>
    <t>5000818397</t>
  </si>
  <si>
    <t>687942</t>
  </si>
  <si>
    <t>5062024</t>
  </si>
  <si>
    <t>279</t>
  </si>
  <si>
    <t>113312 - El contrato que se pretende celebrar tendrA por objeto: Prestar sus servicios administrativos para realizar el apoyo logIs tico y operativo de las actividades que se desarrollan por la AlcaldIa Local de Sumapaz. 1696. Se expide CDP con certificado de No e xistencia de personal 49582 de fecha 27 Jul 2024, solicitud SIPSE 113312 recibido para tramite de fecha Jul 30/2024.SE EXPIDE A SOLI CITUD EXPRESA DEL ORDENADOR DEL GASTO. Se expide CRP con memorando 20247020019243, CPS firmado en secop II y recibido para tramite d e fecha Ago 15/2024.  Reemplaza por constituirse como OXP - 2024  CDP 1250 y  CRP 1410</t>
  </si>
  <si>
    <t>1005942509</t>
  </si>
  <si>
    <t>1032656270</t>
  </si>
  <si>
    <t>JOSE MANUEL MUÑOZ BAQUERO</t>
  </si>
  <si>
    <t>5000818398</t>
  </si>
  <si>
    <t>687943</t>
  </si>
  <si>
    <t>10999220234</t>
  </si>
  <si>
    <t>280</t>
  </si>
  <si>
    <t>ADICION NÂ° 4 Y PRORROGA NÂ°5 A LA ORDEN DE COMPRA No. 109992 DE 2023 CUYO OBJETO ES; PRESTAR EL SERVICIO DE TRANSPORTE ESPECIAL DE  PASAJEROS, CON EL FIN DE ATENDER LOS EVENTOS INSTITUCIONALES PROGRAMADOS POR LA ADMINISTRACION LOCAL, EVENTOS Y ACTIVIDADES DE PROM OCION Y PARTICIPACION. Se expide CDP con memorando 20247020019063, recibido para tramite de fecha Agosto 13/2024. Se expide CRP con memorando 20247020019483, CPS firmado en secop II y recibido para tramite de fecha Ago 15/2024. Reemplaza por constituirse como OXP - 2024  CDP 1333 y  CRP 1411</t>
  </si>
  <si>
    <t>5000818423</t>
  </si>
  <si>
    <t>687944</t>
  </si>
  <si>
    <t>281</t>
  </si>
  <si>
    <t>5000818425</t>
  </si>
  <si>
    <t>687945</t>
  </si>
  <si>
    <t>5272024</t>
  </si>
  <si>
    <t>282</t>
  </si>
  <si>
    <t>113492 - El contrato que se pretende celebrar tendrA por objeto: Prestar sus servicios como auxiliar en el apoyo a las actividades de huerta, propagaciOn, producciOn y mantenimiento de material vegetal, en las sedes de la AlcaldIa Local de Sumapaz. 1634. Se expid e CDP con certificado de No existencia de personal 49385 de fecha 17 Jul 2024, solicitud SIPSE 113492 recibido para tramite de fecha  Jul 18/2024.SE EXPIDE A SOLICITUD EXPRESA DEL ORDENADOR DEL GASTO. Se expide CRP con memorando 20247020019493, CPS firmado en secop  II y recibido para tramite de fecha Ago 15/2024. Reemplaza por constituirse como OXP - 2024  CDP 1197 y  CRP 1413</t>
  </si>
  <si>
    <t>1002515495</t>
  </si>
  <si>
    <t>52303112</t>
  </si>
  <si>
    <t>ALEXANDRA  DAVILA AVENDAÑO</t>
  </si>
  <si>
    <t>5000818427</t>
  </si>
  <si>
    <t>687946</t>
  </si>
  <si>
    <t>5242024</t>
  </si>
  <si>
    <t>283</t>
  </si>
  <si>
    <t>113291 - El contrato que se pretende celebrar tendrA por objeto: Prestar los servicios profesionales para apoyar al despacho de la AlcaldIa Local de Sumapaz, en la planeaciOn, programaciOn y seguimiento de los temas relacionados con ambiente, acueductos veredales  y saneamiento bAsico. Proyecto 1668. Se expide CDP con certificado de No existencia de personal 49587 de fecha 27 Jul 2024, solicit ud SIPSE 113291 recibido para tramite de fecha Jul 30/2024.SE EXPIDE A SOLICITUD EXPRESA DEL ORDENADOR DEL GASTO. Se expide CRP con memorando 20247020019503, CPS firmado en secop II y recibido para tramite de fecha Ago 15/2024. Reemplaza por constituirse como OXP - 2024  CDP 1241 y  CRP 1414</t>
  </si>
  <si>
    <t>5000818430</t>
  </si>
  <si>
    <t>687947</t>
  </si>
  <si>
    <t>5222024</t>
  </si>
  <si>
    <t>284</t>
  </si>
  <si>
    <t>113574 - El contrato que se pretende celebrar tendrA por objeto: Prestar sus servicios como auxiliar para apoyar el desarrollo de l as actividades para el buen funcionamiento y adecuada operaciOn de las unidades productivas agropecuarias de los proyectos existente s de la AlcaldIa Local Sumapaz. 1634. Se expide CDP con certificado de No existencia de personal 49552 de fecha 27 Jul 2024, solicit ud SIPSE 113574 recibido para tramite de fecha Jul 30/2024.SE EXPIDE A SOLICITUD EXPRESA DEL ORDENADOR DEL GASTO. Se expide CRP con memorando 20247020019553, CPS firmado en secop II y recibido para tramite de fecha Ago 15/2024. Reemplaza por constituirse como OXP - 2024  CDP 1252 y  CRP 1415</t>
  </si>
  <si>
    <t>1012386441</t>
  </si>
  <si>
    <t>1001170050</t>
  </si>
  <si>
    <t>JENNI LILIANA PALACIOS MORALES</t>
  </si>
  <si>
    <t>5000818432</t>
  </si>
  <si>
    <t>687948</t>
  </si>
  <si>
    <t>5252024</t>
  </si>
  <si>
    <t>285</t>
  </si>
  <si>
    <t>114275 - Prestar los servicios profesionales al Area de GestiOn del Desarrollo Local, para apoyar los factores econOmicos y financi eros en la gestiOn contractual del Fondo de Desarrollo Rural de Sumapaz. 1696. Se expide CDP con certificado de No existencia de per sonal 49538 de fecha 27 Jul 2024, solicitud SIPSE 114275 recibido para tramite de fecha Jul 30/2024.SE EXPIDE A SOLICITUD EXPRESA DE L ORDENADOR DEL GASTO. Se expide CRP con memorando 20247020019563, CPS firmado en secop II y recibido para tramite de fecha Ago 15/2 024. Reemplaza por constituirse como OXP - 2024  CDP 1255 y  CRP 1416</t>
  </si>
  <si>
    <t>1002551167</t>
  </si>
  <si>
    <t>79554505</t>
  </si>
  <si>
    <t>DIEGO MARTIN PRADA CASTAÑEDA</t>
  </si>
  <si>
    <t>5000818435</t>
  </si>
  <si>
    <t>687949</t>
  </si>
  <si>
    <t>5262024</t>
  </si>
  <si>
    <t>286</t>
  </si>
  <si>
    <t>114369 - Prestar los servicios profesionales en el Area de GestiOn del Desarrollo Local de la AlcaldIa Local de Sumapaz, en el proc eso de formulaciOn, ejecuciOn y seguimiento de los planes y proyectos de inversiOn, asI como validar la informaciOn en el aplicativo  SIPSE. 1696 . Se expide CDP con certificado de No existencia de personal 49908 de fecha 04 Ago 2024, solicitud SIPSE 114369 recibid o para tramite de fecha Ago 08/2024.SE EXPIDE A SOLICITUD EXPRESA DEL ORDENADOR DEL GASTO. Se expide CRP con memorando 2024702001954 3, CPS firmado en secop II y recibido para tramite de fecha Ago 15/2024. Reemplaza por constituirse como OXP - 2024  CDP 1310 y  CRP  1417</t>
  </si>
  <si>
    <t>1011833132</t>
  </si>
  <si>
    <t>1079411787</t>
  </si>
  <si>
    <t>ALEJANDRO  PERDOMO HERRERA</t>
  </si>
  <si>
    <t>5000818437</t>
  </si>
  <si>
    <t>687951</t>
  </si>
  <si>
    <t>5292024</t>
  </si>
  <si>
    <t>287</t>
  </si>
  <si>
    <t>113494 - El contrato que se pretende celebrar tendrA por objeto: Prestar los servicios Profesionales para apoyar el fortalecimiento  del servicio de asistencia tEcnica agropecuaria de la localidad de Sumapaz. Se expide CDP con certificado de No existencia de perso nal 49350 de fecha 16 Jul 2024, solicitud SIPSE 113494 recibido para tramite de fecha Jul 17/2024.SE EXPIDE A SOLICITUD EXPRESA DEL ORDENADOR DEL GASTO. Se expide CRP con memorando 20247020019593, CPS firmado en secop II y recibido para tramite de fecha Ago 15/202 4. Reemplaza por constituirse como OXP - 2024  CDP 1180 y  CRP 1418</t>
  </si>
  <si>
    <t>5000818440</t>
  </si>
  <si>
    <t>687952</t>
  </si>
  <si>
    <t>5322024</t>
  </si>
  <si>
    <t>288</t>
  </si>
  <si>
    <t>113294 - El contrato que se pretende celebrar tendrA por objeto: Prestar sus servicios profesionales de apoyo administrativo al Are a de GestiOn del Desarrollo Local, en la gestiOn contractual del Fondo de Desarrollo Rural de Sumapaz. 1696. Se expide CDP con certi ficado de No existencia de personal 49586 de fecha 27 Jul 2024, solicitud SIPSE 113294 recibido para tramite de fecha Jul 30/2024.SE  EXPIDE A SOLICITUD EXPRESA DEL ORDENADOR DEL GASTO. Se expide CRP con memorando 20247020019603, CPS firmado en secop II y recibido para tramite de fecha Ago 15/2024. Reemplaza por constituirse como OXP - 2024  CDP 1237 y  CRP 1419</t>
  </si>
  <si>
    <t>1007233508</t>
  </si>
  <si>
    <t>1010014055</t>
  </si>
  <si>
    <t>JESUS DAVID ALDANA GARCIA</t>
  </si>
  <si>
    <t>5000818443</t>
  </si>
  <si>
    <t>687953</t>
  </si>
  <si>
    <t>5302024</t>
  </si>
  <si>
    <t>289</t>
  </si>
  <si>
    <t>113840 - El contrato que se pretende celebrar tendrA por objeto: Prestar los servicios profesionales especializados para apoyar jur Idicamente las respuestas a las investigaciones preliminares y los hallazgos de todo tipo que resulten en contra de la AlcaldIa Loca l de Sumapaz. 1696. Se expide CDP con certificado de No existencia de personal 49348 de fecha 16 Jul 2024, solicitud SIPSE 113840 re cibido para tramite de fecha Jul 17/2024.SE EXPIDE A SOLICITUD EXPRESA DEL ORDENADOR DEL GASTO. Se expide CRP con memorando 20247020 019783, CPS firmado en secop II y recibido para tramite de fecha Ago 20/2024. Reemplaza por constituirse como OXP - 2024  CDP 1183 y   CRP 1420</t>
  </si>
  <si>
    <t>1007286088</t>
  </si>
  <si>
    <t>79557869</t>
  </si>
  <si>
    <t>HERNAN ALFONSO GONZALEZ MORENO</t>
  </si>
  <si>
    <t>5000818445</t>
  </si>
  <si>
    <t>687954</t>
  </si>
  <si>
    <t>5342024</t>
  </si>
  <si>
    <t>290</t>
  </si>
  <si>
    <t>113842 - El contrato que se pretende celebrar tendrA por objeto: Prestar sus servicios artIsticos y de tejido para apoyar la gestiO n cultural de la localidad de Sumapaz. 1633. Se expide CDP con certificado de No existencia de personal 49342 de fecha 16 Jul 2024, solicitud SIPSE 113842 recibido para tramite de fecha Jul 17/2024.SE EXPIDE A SOLICITUD EXPRESA DEL ORDENADOR DEL GASTO. Se expide C RP con memorando 20247020019773, CPS firmado en secop II y recibido para tramite de fecha Ago 20/2024. Reemplaza por constituirse co mo OXP - 2024  CDP 1185 y  CRP 1421</t>
  </si>
  <si>
    <t>1012362431</t>
  </si>
  <si>
    <t>25742275</t>
  </si>
  <si>
    <t>EVA  SANCHEZ CONEJO</t>
  </si>
  <si>
    <t>5000818447</t>
  </si>
  <si>
    <t>687955</t>
  </si>
  <si>
    <t>5232024</t>
  </si>
  <si>
    <t>291</t>
  </si>
  <si>
    <t>113839 - El contrato que se pretende celebrar tendrA por objeto: Prestar los servicios profesionales para el apoyo al despacho y al  Area de GestiOn del Desarrollo Local, de la AlcaldIa Local de Sumapaz. 1696. Se expide CDP con certificado de No existencia de pers onal 49344 de fecha 16 Jul 2024, solicitud SIPSE 113839 recibido para tramite de fecha Jul 17/2024.SE EXPIDE A SOLICITUD EXPRESA DEL  ORDENADOR DEL GASTO. Se expide CRP con memorando 20247020019813, CPS firmado en secop II y recibido para tramite de fecha Ago 20/20 24. Reemplaza por constituirse como OXP - 2024  CDP 1182 y  CRP 1422</t>
  </si>
  <si>
    <t>1009845329</t>
  </si>
  <si>
    <t>1121897345</t>
  </si>
  <si>
    <t>BENJAMIN EDUARDO LEON MARTINEZ</t>
  </si>
  <si>
    <t>5000818449</t>
  </si>
  <si>
    <t>687956</t>
  </si>
  <si>
    <t>5312024</t>
  </si>
  <si>
    <t>292</t>
  </si>
  <si>
    <t>113495 - El contrato que se pretende celebrar tendrA por objeto: Prestar los servicios como auxiliar de apoyo administrativo al pro yecto de inversiOn de transformaciOn productiva del Fondo de Desarrollo Rural de Sumapaz. 1637. Se expide CDP con certificado de No existencia de personal 49345 de fecha 16 Jul 2024, solicitud SIPSE 113495 recibido para tramite de fecha Jul 17/2024.SE EXPIDE A SOL ICITUD EXPRESA DEL ORDENADOR DEL GASTO. Se expide CRP con memorando 20247020019763, CPS firmado en secop II y recibido para tramite de fecha Ago 20/2024. Reemplaza por constituirse como OXP - 2024  CDP 1177 y  CRP 1423</t>
  </si>
  <si>
    <t>5000818452</t>
  </si>
  <si>
    <t>687957</t>
  </si>
  <si>
    <t>5202024</t>
  </si>
  <si>
    <t>293</t>
  </si>
  <si>
    <t>114276 - Prestar los servicios profesionales para apoyar el componente topogrAfico y cartogrAfico de los procesos de titularizaciOn  de predios y saneamiento predial en ejecuciOn y seguimiento del proyecto de mejoramiento de la vivienda rural. 1589. Se expide CDP con certificado de No existencia de personal 49537 de fecha 27 Jul 2024, solicitud SIPSE 114276 recibido para tramite de fecha Jul 3 0/2024.SE EXPIDE A SOLICITUD EXPRESA DEL ORDENADOR DEL GASTO. Se expide CRP con memorando 20247020019853, CPS firmado en secop II y recibido para tramite de fecha Ago 20/2024. Reemplaza por constituirse como OXP - 2024  CDP 1268 y  CRP 1424</t>
  </si>
  <si>
    <t>1000290756</t>
  </si>
  <si>
    <t>1010175842</t>
  </si>
  <si>
    <t>ANABEL  VELOSA ALAPE</t>
  </si>
  <si>
    <t>5000818454</t>
  </si>
  <si>
    <t>687958</t>
  </si>
  <si>
    <t>5192024</t>
  </si>
  <si>
    <t>294</t>
  </si>
  <si>
    <t>113581 - El contrato que se pretende celebrar tendrA por objeto: Brindar los servicios tEcnicos para acompaÃ±ar la elaboraciOn del Plan de Desarrollo y, a las instancias de participaciOn y organizaciones sociales en el fortalecimiento de los planes de acciOn. 169 1. Se expide CDP con certificado de No existencia de personal 49551 de fecha 27 Jul 2024, solicitud SIPSE 113581 recibido para trami te de fecha Jul 30/2024.SE EXPIDE A SOLICITUD EXPRESA DEL ORDENADOR DEL GASTO. Se expide CRP con memorando 20247020019753, CPS firma do en secop II y recibido para tramite de fecha Ago 20/2024. Reemplaza por constituirse como OXP - 2024  CDP 1275 y  CRP 1425</t>
  </si>
  <si>
    <t>5000818456</t>
  </si>
  <si>
    <t>687959</t>
  </si>
  <si>
    <t>5332024</t>
  </si>
  <si>
    <t>295</t>
  </si>
  <si>
    <t>113583 - El contrato que se pretende celebrar tendrA por objeto Prestar los servicios profesionales especializados al Area de Gesti On de Desarrollo Local, para apoyar la gestiOn de las Obligaciones por Pagar y presupuestal de la AlcaldIa Local de Sumapaz 1696. Se  expide CDP con certificado de No existencia de personal 49550 de fecha 27 Jul 2024, solicitud SIPSE 113583 recibido para tramite de  fecha Jul 30/2024.SE EXPIDE A SOLICITUD EXPRESA DEL ORDENADOR DEL GASTO. Se expide CRP con memorando 20247020019713, CPS firmado en  secop II y recibido para tramite de fecha Ago 20/2024. Reemplaza por constituirse como OXP - 2024  CDP 1246 y  CRP 1426</t>
  </si>
  <si>
    <t>1000341894</t>
  </si>
  <si>
    <t>39682218</t>
  </si>
  <si>
    <t>GEMA  ORTEGA TRUJILLO</t>
  </si>
  <si>
    <t>5000818457</t>
  </si>
  <si>
    <t>687960</t>
  </si>
  <si>
    <t>5372024</t>
  </si>
  <si>
    <t>296</t>
  </si>
  <si>
    <t>113316 - El contrato que se pretende celebrar tendrA por objeto: Prestar sus servicios administrativos para apoyar la difusiOn de l as iniciativas productivas y la ejecuciOn del Proyecto RevitalizaciOn y TrasformaciOn Productiva del Fondo de Desarrollo Rural de la  AlcaldIa Local de Sumapaz. 1637. Se expide CDP con certificado de No existencia de personal 49581 de fecha 27 Jul 2024, solicitud S IPSE 113316 recibido para tramite de fecha Jul 30/2024.SE EXPIDE A SOLICITUD EXPRESA DEL ORDENADOR DEL GASTO. Se expide CRP con memo rando 20247020020013, CPS firmado en secop II y recibido para tramite de fecha Ago 21/2024. Reemplaza por constituirse como OXP - 20 24  CDP 1256 y  CRP 1427</t>
  </si>
  <si>
    <t>1004946355</t>
  </si>
  <si>
    <t>1032462292</t>
  </si>
  <si>
    <t>DAYMER  RIOS CIFUENTES</t>
  </si>
  <si>
    <t>5000818458</t>
  </si>
  <si>
    <t>687961</t>
  </si>
  <si>
    <t>5282024</t>
  </si>
  <si>
    <t>297</t>
  </si>
  <si>
    <t>113449 - El contrato que se pretende celebrar tendrA por objeto: Prestar los servicios profesionales jurIdicos para apoyar los asun tos legales de los procesos del sistema vial de la AlcaldIa Local de Sumapaz. 1688. Se expide CDP con certificado de No existencia d e personal 49575 de fecha 27 Jul 2024, solicitud SIPSE 113449 recibido para tramite de fecha Jul 30/2024.SE EXPIDE A SOLICITUD EXPRE SA DEL ORDENADOR DEL GASTO. Se expideCRP con memorando 20247020020033, CPS firmado en secop II y recibido p para tramite de fecha Ag o 21/2024. Reemplaza por constituirse como OXP - 2024  CDP 1274 y  CRP 1428</t>
  </si>
  <si>
    <t>1008955208</t>
  </si>
  <si>
    <t>1013602012</t>
  </si>
  <si>
    <t>JONATHAN ESNEIDER RAMOS ARAQUE</t>
  </si>
  <si>
    <t>5000818460</t>
  </si>
  <si>
    <t>687962</t>
  </si>
  <si>
    <t>5212024</t>
  </si>
  <si>
    <t>298</t>
  </si>
  <si>
    <t>112996 - El contrato que se pretende celebrar tendrA por objeto: Prestar sus servicios tEcnicos de apoyo administrativo y Financier o al Area de GestiOn del Desarrollo Local, en la gestiOn contractual del Fondo de Desarrollo Rural de Sumapaz. 1696. Se expide CDP c on certificado de No existencia de personal 49916 de fecha 04 Ago 2024, solicitud SIPSE 112996 recibido para tramite de fecha Ago 08 /2024.SE EXPIDE A SOLICITUD EXPRESA DEL ORDENADOR DEL GASTO. Se expide CRP con memorando 20247020020043, CPS firmado en secop II y r ecibido para tramite de fechaAgo 21/2024. Reemplaza por constituirse como OXP - 2024  CDP 1322 y  CRP 1429</t>
  </si>
  <si>
    <t>1008933977</t>
  </si>
  <si>
    <t>1014239684</t>
  </si>
  <si>
    <t>YEISSON ANIBAL ROJAS PEREZ</t>
  </si>
  <si>
    <t>5000818461</t>
  </si>
  <si>
    <t>687963</t>
  </si>
  <si>
    <t>5362024</t>
  </si>
  <si>
    <t>299</t>
  </si>
  <si>
    <t>113493 - El contrato que se pretende celebrar tendrA por objeto: Prestar los servicios como Auxiliar Administrativa en la Corregidu rIa de Betania. 1696 .Se expide CDP con certificado de No existencia de personal 49346 de fecha 16 Jul 2024, solicitud SIPSE 113493 recibido para tramite de fecha Jul 17/2024.SE EXPIDE A SOLICITUD EXPRESA DEL ORDENADOR DEL GASTO. Se expide CRP con memorando 202470 20020153, CPS firmado en secop II y recibido para tramite de fecha Ago 21/2024. Reemplaza por constituirse como OXP - 2024  CDP 1176  y  CRP 1430</t>
  </si>
  <si>
    <t>1012589044</t>
  </si>
  <si>
    <t>1031157856</t>
  </si>
  <si>
    <t>BLANCA AURORA BAQUERO RINCON</t>
  </si>
  <si>
    <t>5000818462</t>
  </si>
  <si>
    <t>687964</t>
  </si>
  <si>
    <t>5352024</t>
  </si>
  <si>
    <t>300</t>
  </si>
  <si>
    <t>113290 - El contrato que se pretende celebrar tendrA por objeto: Prestar los servicios profesionales para apoyar la promociOn de la  participaciOn de las mujeres y de la equidad en el territorio rural de Sumapaz. Proyecto. 1674. Se expide CDP con certificado de No  existencia de personal 49588 de fecha 27 Jul 2024, solicitud SIPSE 113290 recibido para tramite de fecha Jul 30/2024.SE EXPIDE A SO LICITUD EXPRESA DEL ORDENADOR DEL GASTO. Se expide CRP con memorando 20247020020393, CPS firmado en secop II y recibido para tramite  de fecha Ago 22/2024. Reemplaza por constituirse como OXP - 2024  CDP 1248 y  CRP 1431</t>
  </si>
  <si>
    <t>1002220720</t>
  </si>
  <si>
    <t>1001169943</t>
  </si>
  <si>
    <t>DIANA MARCELA PARDO ROMERO</t>
  </si>
  <si>
    <t>5000818463</t>
  </si>
  <si>
    <t>687978</t>
  </si>
  <si>
    <t>5442024</t>
  </si>
  <si>
    <t>301</t>
  </si>
  <si>
    <t>113653 - El contrato que se pretende celebrar tendrA por objeto: Prestar los servicios profesionales especializados para gestionar los proyectos de inversiOn de infraestructura vial, que se ejecutan con los recursos del Fondo de Desarrollo Rural de Sumapaz. 1688.  Se expide CDP con certificado de No existencia de personal 49547 de fecha 27 Jul 2024, solicitud SIPSE 113653 recibido para tramite  de fecha Jul 30/2024.SE EXPIDE A SOLICITUD EXPRESA DEL ORDENADOR DEL GASTO. Se expide CRP con memorando 20247020020373, CPS firmado  en secop II y recibido para tramite de fecha Ago 22/2024. Reemplaza por constituirse como OXP - 2024  CDP 1263 y  CRP 1432</t>
  </si>
  <si>
    <t>1000380479</t>
  </si>
  <si>
    <t>1024474457</t>
  </si>
  <si>
    <t>NELSON FERNEY ESTRADA GONZALEZ</t>
  </si>
  <si>
    <t>5000818464</t>
  </si>
  <si>
    <t>687979</t>
  </si>
  <si>
    <t>5422024</t>
  </si>
  <si>
    <t>302</t>
  </si>
  <si>
    <t>114274 - Prestar los servicios profesionales como Abogado (a) en la implementaciOn y gestiOn de estrategias de fortalecimiento de l os sistemas locales de justicia y acceso a la justicia rural integral establecidos en el proyecto 1683. Se expide CDP con certificad o de No existencia de personal 49539 de fecha 27 Jul 2024, solicitud SIPSE 114274 recibido para tramite de fecha Jul 30/2024.SE EXPI DE A SOLICITUD EXPRESA DEL ORDENADOR DEL GASTO. Se expide CRP con memorando 20247020020423, CPS firmado en secop II y recibido para tramite de fechaAgo 22/2024. Reemplaza por constituirse como OXP - 2024  CDP 1254 y  CRP 1433</t>
  </si>
  <si>
    <t>5000818465</t>
  </si>
  <si>
    <t>687980</t>
  </si>
  <si>
    <t>5472024</t>
  </si>
  <si>
    <t>303</t>
  </si>
  <si>
    <t>113645 - El contrato que se pretende celebrar tendrA por objeto: Prestar los servicios profesionales al Area de GestiOn de Desarrol lo Local para apoyar la planeaciOn, ejecuciOn y seguimiento a los proyectos de inversiOn de infraestructura vial y actividades desig nadas por el despacho de la AlcaldIa Local de Sumapaz. 1688. Se expide CDP con certificado de No existencia de personal 49914 de fec ha 04 Ago 2024, solicitud SIPSE 113645 recibido para tramite de fecha Ago 08/2024.SE EXPIDE A SOLICITUD EXPRESA DEL ORDENADOR DEL GA STO. Se expide CRP con memorando 20247020020413, CPS firmado en secop II y recibido para tramite de fecha Ago 22/2024. Reemplaza por  constituirse como OXP - 2024  CDP 1324 y  CRP 1434</t>
  </si>
  <si>
    <t>1004685438</t>
  </si>
  <si>
    <t>1010222109</t>
  </si>
  <si>
    <t>NASLY XIMENA LOZANO GONZALEZ</t>
  </si>
  <si>
    <t>5000818466</t>
  </si>
  <si>
    <t>687981</t>
  </si>
  <si>
    <t>5452024</t>
  </si>
  <si>
    <t>304</t>
  </si>
  <si>
    <t>113570 - El contrato que se pretende celebrar tendrA por objeto: Prestar los servicios profesionales jurIdicos para apoyar los asun tos precontractuales, contractuales y post-contractuales del Area de GestiOn de Desarrollo Local de la AlcaldIa Local de Sumapaz. 16 96. Se expide CDP con certificado de No existencia de personal 49553 de fecha 27 Jul 2024, solicitud SIPSE 113570 recibido para tram ite de fecha Jul 30/2024.SE EXPIDE A SOLICITUD EXPRESA DEL ORDENADOR DEL GASTO. Se expide CRP con memorando 20247020020343, CPS firm ado en secop II y recibido para trami te de fecha Ago 22/2024. Reemplaza por constituirse como OXP - 2024  CDP 1276 y  CRP 1435</t>
  </si>
  <si>
    <t>5000818467</t>
  </si>
  <si>
    <t>687982</t>
  </si>
  <si>
    <t>5392024</t>
  </si>
  <si>
    <t>305</t>
  </si>
  <si>
    <t>114371 - Prestar los servicios profesionales para brindar acompaÃ±amiento jurIdico en el saneamiento predial de localidad de Sumapa z, enmarcado en el proyecto 1589. Se expide CDP con certificado de No existencia de personal 49844 de fecha 01 Ago 2024, solicitud S IPSE 114371 recibido para tramite de fecha Ago 02/2024.SE EXPIDE A SOLICITUD EXPRESA DEL ORDENADOR DEL GASTO. Se expide CRP con memo rando 20247020020353, CPS firmado en secop II y recibido para tramite de fecha Ago 22/2024. Reemplaza por constituirse como OXP - 20 24  CDP 1298 y  CRP 1436</t>
  </si>
  <si>
    <t>1013649506</t>
  </si>
  <si>
    <t>1049623321</t>
  </si>
  <si>
    <t>JHONATAN ESTID PINEDA CALLEJAS</t>
  </si>
  <si>
    <t>5000818468</t>
  </si>
  <si>
    <t>687983</t>
  </si>
  <si>
    <t>5402024</t>
  </si>
  <si>
    <t>306</t>
  </si>
  <si>
    <t>114364 - Prestar los servicios profesionales al Area de GestiOn del Desarrollo Local, para apoyar los factores econOmicos y financi eros en la gestiOn contractual del Fondo de Desarrollo Rural de Sumapaz. 1696. Se expide CDP con certificado de No existencia de per sonal 49911 de fecha 04 Ago 2024, solicitud SIPSE 114364 recibido para tramite de fecha Ago 08/2024.SE EXPIDE A SOLICITUD EXPRESA DE L ORDENADOR DEL GASTO. Se expide CRP con memorando 20247020020363, CPS firmado en secop II y recibido para tramite de fecha Ago 22/2 024. Reemplaza por constituirse como OXP - 2024  CDP 1311 y  CRP 1438</t>
  </si>
  <si>
    <t>5000818469</t>
  </si>
  <si>
    <t>687984</t>
  </si>
  <si>
    <t>5492024</t>
  </si>
  <si>
    <t>307</t>
  </si>
  <si>
    <t>111833 - El contrato que se pretende celebrar tendrA por objeto Prestar sus servicios profesionales de apoyo al Area de GestiOn del  Desarrollo Local en la gestiOn contractual del Fondo de Desarrollo Local de Sumapaz. 1696. Se expide CDP con certificado de no exis tencia de personal 50334 de fecha Ago 16/2024, solicitud SIPSE 111833, recibido para tramite de fecha Ago 21/2024. Se expide CRP con  memorando 20247020020523, CPS firmado en secop II y recibido para tramite de fecha Ago 23/2024. Reemplaza por constituirse como OXP  - 2024  CDP 1340 y  CRP 1439</t>
  </si>
  <si>
    <t>1007826400</t>
  </si>
  <si>
    <t>36696956</t>
  </si>
  <si>
    <t>ARACELYS ELISA RIVERA VIZCAINO</t>
  </si>
  <si>
    <t>5000818470</t>
  </si>
  <si>
    <t>687985</t>
  </si>
  <si>
    <t>5382024</t>
  </si>
  <si>
    <t>308</t>
  </si>
  <si>
    <t>114213 - Prestar los servicios profesionales para apoyar la formulaciOn, ejecuciOn, seguimiento y mejora continua de las herramient as que conforman la GestiOn Ambiental Institucional de la AlcaldIa Local. 1669. Se expide CDP con certificado de No existencia de pe rsonal 49540 de fecha 27 Jul 2024, solicitud SIPSE 114213 recibido para tramite de fecha Jul 30/2024.SE EXPIDE A SOLICITUD EXPRESA D EL ORDENADOR DEL GASTO Se expide CRP con memorando 20247020020513, CPS firmado en secop II y recibido para tramite de fecha Ago 23/2 024. Reemplaza por constituirse como OXP - 2024  CDP 1284 y  CRP 1440</t>
  </si>
  <si>
    <t>1012219969</t>
  </si>
  <si>
    <t>1136886950</t>
  </si>
  <si>
    <t>ALEXANDRA  RIPPE ABRIL</t>
  </si>
  <si>
    <t>5000818472</t>
  </si>
  <si>
    <t>687987</t>
  </si>
  <si>
    <t>5502024</t>
  </si>
  <si>
    <t>309</t>
  </si>
  <si>
    <t>111231 - El contrato que se pretende celebrar tendrA por objeto: Prestar los servicios profesionales para la operaciOn, prestaciOn,  seguimiento y cumplimiento de los procedimientos administrativos operativos y programAticos del Servicio Apoyo EconOmico Tipo C, qu e contribuyan a la garantIa de los derechos de la poblaciOn mayor en el marco de la PolItica PUblica Socia para el Envejecimiento y la Vejez en el Distrito Capital a cargo de la AlcaldIa Local de Sumapaz. 1583. Se expide CDP concertificado de No existencia de pers onal 50335 de fecha Ago 16/2024, solicitud SIPSE 111231, recibido para tramite de fecha Ago 21/2024. Se expide CRP con memorando 202 47020020533, CPS firmado en secop II y recibido para tramite de fecha Ago 23/2024. Reemplaza por constituirse como OXP - 2024  CDP 1 339 y  CRP 1441</t>
  </si>
  <si>
    <t>1000164145</t>
  </si>
  <si>
    <t>52110765</t>
  </si>
  <si>
    <t>INDIRA FARIDE ELJACH BELTRAN</t>
  </si>
  <si>
    <t>5000818474</t>
  </si>
  <si>
    <t>687988</t>
  </si>
  <si>
    <t>5462024</t>
  </si>
  <si>
    <t>310</t>
  </si>
  <si>
    <t>113388 - El contrato que se pretende celebrar tendrA por objeto: Prestar sus servicios profesionales para apoyar al equipo de prens a y comunicaciones de la AlcaldIa Local de Sumapaz, en la realizaciOn y publicaciOn de contenidos de redes sociales y canales de div ulgaciOn digital (Sitio Web) de la alcaldIa local. 1696. Se expide CDP con certificado de No existencia de personal 49579 de fecha 2 7 Jul 2024, solicitud SIPSE 113388 recibido para tramite de fecha Jul 30/2024.SE EXPIDE A SOLICITUD EXPRESA DEL ORDENADOR DEL GASTO.  Se expide CRP con memorando 20247020020503, CPS firmado en secop II y recibido para tramite de fecha Ago 23/2024.  Reemplaza por co nstituirse como OXP - 2024  CDP 1270 y  CRP 1442</t>
  </si>
  <si>
    <t>1009739725</t>
  </si>
  <si>
    <t>1018481546</t>
  </si>
  <si>
    <t>DANIELA  LOPERA TORRES</t>
  </si>
  <si>
    <t>5000818475</t>
  </si>
  <si>
    <t>687989</t>
  </si>
  <si>
    <t>5482024</t>
  </si>
  <si>
    <t>311</t>
  </si>
  <si>
    <t>113648 - El contrato que se pretende celebrar tendrA por objeto: Prestar los servicios profesionales especializados para apoyar en la ejecuciOn de los proyectos de inversiOn de infraestructura local 1688. Se expide CDP con certificado de No existencia de personal  50062 de fecha 13 Ago 2024, solicitud SIPSE 113648 recibido para tramite de fecha Ago 15/2024.SE EXPIDE A SOLICITUD EXPRESA DEL ORD ENADOR DEL GASTO. Se expide CRP con memorando 20247020020793, CPS firmado en secop II y recibido para tramite de fecha Ago 27/2024. Reemplaza por constituirse como OXP - 2024  CDP 1334 y  CRP 1443</t>
  </si>
  <si>
    <t>1000177100</t>
  </si>
  <si>
    <t>79468757</t>
  </si>
  <si>
    <t>EDGAR IVAN SEPULVEDA PARRA</t>
  </si>
  <si>
    <t>5000818476</t>
  </si>
  <si>
    <t>687990</t>
  </si>
  <si>
    <t>5572024</t>
  </si>
  <si>
    <t>312</t>
  </si>
  <si>
    <t>113837 - El contrato que se pretende celebrar tendrA por objeto: Prestar los servicios profesionales como abogado, para el trAmite de los asuntos jurIdicos y legales, que requieran los procesos misionales y administrativos que se adelantan en el Fondo Desarrollo Local sumapaz. 1696. Se expide CDP con certificado de No existencia de personal 49913 de fecha 04 Ago 2024, solicitud SIPSE 113837 r ecibido para tramite de fecha Ago 08/2024.SE EXPIDE A SOLICITUD EXPRESA DEL ORDENADOR DEL GASTO. Se expide CRP con memorando 2024702 0020803, CPS firmado en secop II y recibido para tramite de fecha Ago 27/2024. Reemplaza por constituirse como OXP - 2024  CDP 1307 y  CRP 1444</t>
  </si>
  <si>
    <t>1009000206</t>
  </si>
  <si>
    <t>1012413960</t>
  </si>
  <si>
    <t>JANEIRY  ROMERO HERNANDEZ</t>
  </si>
  <si>
    <t>5000818477</t>
  </si>
  <si>
    <t>687992</t>
  </si>
  <si>
    <t>5522024</t>
  </si>
  <si>
    <t>313</t>
  </si>
  <si>
    <t>114371 - Prestar los servicios profesionales para brindar acompaÃ±amiento jurIdico en el saneamiento predial de localidad de Sumapa z, enmarcado en el proyecto 1589. Se expide CDP con certificado de No existencia de personal 49844 de fecha 01 Ago 2024, solicitud S IPSE 114371 recibido para tramite de fecha Ago 02/2024.SE EXPIDE A SOLICITUD EXPRESA DEL ORDENADOR DEL GASTO. Se expide CRP con memo rando 20247020020813, CPS firmado en secop II y recibido para tramite de fecha Ago 27/2024. Reemplaza por constituirse como OXP - 20 24  CDP 1298 y  CRP 1445</t>
  </si>
  <si>
    <t>1005007099</t>
  </si>
  <si>
    <t>11232840</t>
  </si>
  <si>
    <t>ELDER ALFONSO SUAREZ MORA</t>
  </si>
  <si>
    <t>5000818479</t>
  </si>
  <si>
    <t>687993</t>
  </si>
  <si>
    <t>5042024</t>
  </si>
  <si>
    <t>314</t>
  </si>
  <si>
    <t>113841 - El contrato que se pretende celebrar tendrA por objeto: Prestar los servicios artIsticos y musicales profesionales para ap oyar la gestiOn cultural de la localidad de Sumapaz. 1633. Se expide CDP con certificado de No existencia de personal 49343 de fecha  16 Jul 2024, solicitud SIPSE 113841 recibido para tramite de fecha Jul 17/2024.SE EXPIDE A SOLICITUD EXPRESA DEL ORDENADOR DEL GAST O. Se expide CRP con memorando 20247020020863, CPS firmado en secop II y recibido para tramite de fecha Ago 27/2024. Reemplaza por c onstituirse como OXP - 2024  CDP 1184 y  CRP 1446</t>
  </si>
  <si>
    <t>5000818480</t>
  </si>
  <si>
    <t>687994</t>
  </si>
  <si>
    <t>5532024</t>
  </si>
  <si>
    <t>315</t>
  </si>
  <si>
    <t>114207 - Prestar los servicios como auxiliar administrativo para apoyar las actividades de mantenimiento y control de la maquinaria  pesada de propiedad del Fondo de Desarrollo Rural de Sumapaz. 1688. Se expide CDP con certificado de No existencia de personal 4954 4 de fecha 27 Jul 2024, solicitud SIPSE 114207 recibido para tramite de fecha Jul 31/2024.SE EXPIDE A SOLICITUD EXPRESA DEL ORDENADO R DEL GASTO. Se expide CRP con memorando 20247020020823, CPS firmado en secop II y recibido para tramite de fecha Ago 27/2024. Reemp laza por constituirse como OXP - 2024  CDP 1289 y  CRP 1447</t>
  </si>
  <si>
    <t>1000370159</t>
  </si>
  <si>
    <t>19271225</t>
  </si>
  <si>
    <t>MAXIMILIANO  LOPEZ SUAREZ</t>
  </si>
  <si>
    <t>5000818481</t>
  </si>
  <si>
    <t>687995</t>
  </si>
  <si>
    <t>5512024</t>
  </si>
  <si>
    <t>316</t>
  </si>
  <si>
    <t>113484 - El contrato que se pretende celebrar tendrA por objeto: Prestar los servicios administrativos para apoyar las labores de o ficios varios y de notificaciOn para la Cuenca del Rio Sumapaz, de la AlcaldIa Local de Sumapaz. 1696. Se expide CDP con certificado  de No existencia de personal 49571 de fecha 27 Jul 2024, solicitud SIPSE 113484 recibido para tramite de fecha Jul 30/2024.SE EXPID E A SOLICITUD EXPRESA DEL ORDENADOR DEL GASTO. Se expide CRP con memorando 20247020020833, CPS firmado en secop II y recibido para t ramite de fecha Ago 27/2024. Reemplaza por constituirse como OXP - 2024  CDP 1260 y  CRP 1448</t>
  </si>
  <si>
    <t>5000818482</t>
  </si>
  <si>
    <t>687996</t>
  </si>
  <si>
    <t>5592024</t>
  </si>
  <si>
    <t>317</t>
  </si>
  <si>
    <t>111214 - El contrato que se pretende celebrar tendrA por objeto Prestar los servicios profesionales para apoyar la formulaciOn de l os procesos de gastos de funcionamiento del Area de GestiOn de Desarrollo Local, de la AlcaldIa Local de Sumapaz. 1696. Se expide CD P con certificado de No existencia de personal 50336 de fecha Ago 16/2024, solicitud SIPSE 111214, recibido para tramite de fecha Ag o 21/2024. Se expide CRP con memorando 20247020020853, CPS firmado en secop II y recibido para tramite de fecha Ago 27/2024. Reempla za por constituirse como OXP - 2024  CDP 1341 y  CRP 1449</t>
  </si>
  <si>
    <t>5000818483</t>
  </si>
  <si>
    <t>687997</t>
  </si>
  <si>
    <t>5632024</t>
  </si>
  <si>
    <t>318</t>
  </si>
  <si>
    <t>111208 - El contrato que se pretende celebrar tendrA por objeto: Prestar servicios tEcnicos de apoyo administrativo al Area de Gest iOn de Desarrollo Local en los procesos contractuales, de la AlcaldIa local de Sumapaz.1696. Se expide CDP con certificado de No exi stencia de personal 49843 de fecha 01 Ago 2024, solicitud SIPSE 111208 recibido para tramite de fecha Ago 02/2024.SE EXPIDE A SOLICI TUD EXPRESA DEL ORDENADOR DEL GASTO. Se expide CRP con memorando 20247020020903, CPS firmado en secop II y recibido para tramite de fecha Ago 28/2024. Reemplaza por constituirse como OXP - 2024  CDP 1294 y  CRP 1450</t>
  </si>
  <si>
    <t>1012638839</t>
  </si>
  <si>
    <t>1075685625</t>
  </si>
  <si>
    <t>GINA PAOLA PINILLA MONTIEL</t>
  </si>
  <si>
    <t>5000818484</t>
  </si>
  <si>
    <t>687998</t>
  </si>
  <si>
    <t>5732024</t>
  </si>
  <si>
    <t>319</t>
  </si>
  <si>
    <t>114212 - Prestar el apoyo secretarial a la Junta Administradora Local. 1696. Se expide CDP con certificado de No existencia de pers onal 49541 de fecha 27 Jul 2024, solicitud SIPSE 114212 recibido para tramite de fecha Jul 30/2024.SE EXPIDE A SOLICITUD EXPRESA DEL  ORDENADOR DEL GASTO Se expide CRP con memorando 20247020020893, CPS firmado en secop II y recibido para tramite de fecha Ago 28/202 4. Reemplaza por constituirse como OXP - 2024  CDP 1283 y  CRP 1451</t>
  </si>
  <si>
    <t>5000818485</t>
  </si>
  <si>
    <t>688000</t>
  </si>
  <si>
    <t>5682024</t>
  </si>
  <si>
    <t>320</t>
  </si>
  <si>
    <t>114278 - Prestar los servicios profesionales al Area de GestiOn de Desarrollo Local para apoyar la planeaciOn, ejecuciOn y seguimie nto a los proyectos de inversiOn de infraestructura de la AlcaldIa Local de Sumapaz. 1688. Se expide CDP con certificado de No exist encia de personal 49534 de fecha 27 Jul 2024, solicitud SIPSE 114278 recibido para tramite de fecha Jul 30/2024.SE EXPIDE A SOLICITU D EXPRESA DEL ORDENADOR DEL GASTO Se expide CRP con memorando 20247020020873 CPS firmado en secop II y recibido para tramite de fech a Ago 28/2024  Reemplaza por constituirse como OXP - 2024  CDP 1285 y  CRP 1452</t>
  </si>
  <si>
    <t>1000057548</t>
  </si>
  <si>
    <t>79956583</t>
  </si>
  <si>
    <t>JORGE ANDRES HERNANDEZ TORRES</t>
  </si>
  <si>
    <t>5000818486</t>
  </si>
  <si>
    <t>688001</t>
  </si>
  <si>
    <t>5692024</t>
  </si>
  <si>
    <t>321</t>
  </si>
  <si>
    <t>112552 - El contrato que se pretende celebrar tendrA por objeto: Prestar los servicios tEcnicos para apoyar la creaciOn e implement aciOn de proyectos ciudadanos de educaciOn ambiental (PROCEDAS) de la localidad de Sumapaz. 1648. Se expide CDP con certificado de N o existencia de personal 50757 de fecha Ago 23/2024, solicitud SIPSE 112552 recibido para tramite de fecha Ago 23/2024. Se expide a solicitud del Ordenador del Gasto Se expide CRP con memorando 20247020020883 CPS firmado en secop II y recibido para tramite de fech a Ago 28/2024.  Reemplaza por constituirse como OXP - 2024  CDP 1350 y  CRP 1453</t>
  </si>
  <si>
    <t>1009613500</t>
  </si>
  <si>
    <t>1019032715</t>
  </si>
  <si>
    <t>JORGE ANDRES DELGADO BELTRAN</t>
  </si>
  <si>
    <t>5000818487</t>
  </si>
  <si>
    <t>688002</t>
  </si>
  <si>
    <t>5622024</t>
  </si>
  <si>
    <t>322</t>
  </si>
  <si>
    <t>111013 - El contrato que se pretende celebrar tendrA por objeto: Prestar sus servicios como auxiliar de apoyo en los temas de recre aciOn y deporte para la formaciOn integral y deportiva de las niÃ±as, niÃ±os y adolescentes de la localidad de Sumapaz. 1590. Se exp ide CDP con certificado de No existencia de personal 49923 de fecha 04 Ago 2024, solicitud SIPSE 111013 recibido para tramite de fec ha Ago 08/2024.SE EXPIDE A SOLICITUD EXPRESA DEL ORDENADOR DEL GASTO. Se expide CRP con memorando 20247020021073 CPS firmado en seco p II y recibido para tramite de fecha Ago 28/2024. Reemplaza por constituirse como OXP - 2024  CDP 1315 y  CRP 1454</t>
  </si>
  <si>
    <t>5000818488</t>
  </si>
  <si>
    <t>688003</t>
  </si>
  <si>
    <t>5602024</t>
  </si>
  <si>
    <t>323</t>
  </si>
  <si>
    <t>114360 - Prestar los servicios profesionales para desarrollar acciones de acompaÃ±amiento tEcnico en los proyectos relacionados con  acueductos y saneamiento bAsico, adelantados por el Fondo de Desarrollo Rural de Sumapaz. 1668. Se expide CDP con certificado de No  existencia de personal 49912 de fecha 04 Ago 2024, solicitud SIPSE 114360 recibido para tramite de fecha Ago 08/2024.SE EXPIDE A SO LICITUD EXPRESA DEL ORDENADOR DEL GASTO Se expide CRP con memorando 20247020021063 CPS firmado en secop II y recibido para tramite d e fecha Ago 28/2024.  Reemplaza por constituirse como OXP - 2024  CDP 1309 y  CRP 1455</t>
  </si>
  <si>
    <t>5000818489</t>
  </si>
  <si>
    <t>688004</t>
  </si>
  <si>
    <t>5662024</t>
  </si>
  <si>
    <t>324</t>
  </si>
  <si>
    <t>113397 - El contrato que se pretende celebrar tendrA por objeto: Prestar los servicios profesionales para apoyar la gestiOn financi era (Presupuesto y TesorerIa) del Area de GestiOn de Desarrollo Local de la AlcaldIa Local de Sumapaz. 1696. Se expide CDP con certi ficado de No existencia de personal 49577 de fecha 27 Jul 2024, solicitud SIPSE 113397 recibido para tramite de fecha Jul 30/2024.SE  EXPIDE A SOLICITUD EXPRESA DEL ORDENADOR DEL GASTO Se expide CRP con memorando 20247020021093 CPS firmado en secop II y recibido pa ra tramite de fecha Ago 28/2024.  Reemplaza por constituirse como OXP - 2024  CDP 1272 y  CRP 1456</t>
  </si>
  <si>
    <t>1000231532</t>
  </si>
  <si>
    <t>93297980</t>
  </si>
  <si>
    <t>JESUS ANDRES ARISMENDI DE LA CRUZ</t>
  </si>
  <si>
    <t>5000818490</t>
  </si>
  <si>
    <t>688005</t>
  </si>
  <si>
    <t>5552024</t>
  </si>
  <si>
    <t>325</t>
  </si>
  <si>
    <t>113309 - El contrato que se pretende celebrar tendrA por objeto: Prestar los servicios tEcnicos para la operaciOn, seguimiento y cu mplimiento de los procesos y procedimientos del Servicio Apoyos para la Seguridad EconOmica Tipo C, requeridos para el oportuno y ad ecuado registro, cruce y reporte de los datos en el Sistema Misional SIRBE, que contribuyan a la garantIa de los derechos de la pobl aciOn mayor en el marco de la PolItica PUblica Social para el Envejecimiento y la Vejez en el Distrito Capital a cargo de la AlcaldI a Local. 1583. Se expide CDP con certificado de No existencia de personal 49583 de fecha 27 Jul 2024, solicitud SIPSE 113309 recibid o para tramite de fecha Jul 30/2024.SE EXPIDE A SOLICITUD EXPRESA DEL ORDENADOR DEL GASTO Se expide CRP con memorando 20247020021053  CPS firmado en secop II y recibido para tramite de fecha Ago 28/2024. Reemplaza por constituirse como OXP - 2024  CDP 1249 y  CRP 1 457</t>
  </si>
  <si>
    <t>1000127649</t>
  </si>
  <si>
    <t>1022998108</t>
  </si>
  <si>
    <t>CRISTIAN ANDRES VASQUEZ CHINGATE</t>
  </si>
  <si>
    <t>5000818491</t>
  </si>
  <si>
    <t>688006</t>
  </si>
  <si>
    <t>5562024</t>
  </si>
  <si>
    <t>326</t>
  </si>
  <si>
    <t>113312 - El contrato que se pretende celebrar tendrA por objeto: Prestar sus servicios administrativos para realizar el apoyo logIs tico y operativo de las actividades que se desarrollan por la AlcaldIa Local de Sumapaz. 1696. Se expide CDP con certificado de No e xistencia de personal 49582 de fecha 27 Jul 2024, solicitud SIPSE 113312 recibido para tramite de fecha Jul 30/2024.SE EXPIDE A SOLI CITUD EXPRESA DEL ORDENADOR DEL GASTO Se expide CRP con memorando 20247020021043 CPS firmado en secop II y recibido para tramite de fecha Ago 28/2024.  Reemplaza por constituirse como OXP - 2024  CDP 1250 y  CRP 1458</t>
  </si>
  <si>
    <t>1000856682</t>
  </si>
  <si>
    <t>1061720393</t>
  </si>
  <si>
    <t>EDWIN FERNNEY PENAGOS SOACHA</t>
  </si>
  <si>
    <t>5000818492</t>
  </si>
  <si>
    <t>688007</t>
  </si>
  <si>
    <t>5672024</t>
  </si>
  <si>
    <t>327</t>
  </si>
  <si>
    <t>114205 - Prestar los servicios profesionales al Area de GestiOn de Desarrollo Local para apoyar la planeaciOn, ejecuciOn y seguimie nto a los proyectos de inversiOn de Infraestructura Vial que le sean designados. 1688. Se expide CDP con certificado de No existenci a de personal 49545 de fecha 27 Jul 2024, solicitud SIPSE 114205 recibido para tramite de fecha Jul 30/2024.SE EXPIDE A SOLICITUD EX PRESA DEL ORDENADOR DEL GASTO Se expide CRP con memorando 20247020021103 CPS firmado en secop II y recibido para tramite de fecha Ag o 28/2024.  Reemplaza por constituirse como OXP - 2024  CDP 1278 y  CRP 1459</t>
  </si>
  <si>
    <t>5000818493</t>
  </si>
  <si>
    <t>688008</t>
  </si>
  <si>
    <t>5542024</t>
  </si>
  <si>
    <t>328</t>
  </si>
  <si>
    <t>111477 - El contrato que se pretende celebrar tendrA por objeto: Prestar los servicios profesionales al Area de GestiOn de Desarrol lo Local para apoyar la ejecuciOn y seguimiento a los proyectos de inversiOn de construcciOn e intervenciOn de los parques vecinales  en Sumapaz. 1655. Se expide CDP con certificado de No existencia de personal 49919 de fecha 04 Ago 2024, solicitud SIPSE 111477 rec ibido para tramite de fecha Ago 08/2024.SE EXPIDE A SOLICITUD EXPRESA DEL ORDENADOR DEL GASTO Se expide CRP con memorando 2024702002 1033 CPS firmado en secop II y recibido para tramite de fecha Ago 28/2024.  Reemplaza por constituirse como OXP - 2024  CDP 1318 y CRP 1460</t>
  </si>
  <si>
    <t>1011852782</t>
  </si>
  <si>
    <t>1033796945</t>
  </si>
  <si>
    <t>LUZ ANGELA HERNANDEZ TARAPUES</t>
  </si>
  <si>
    <t>5000818494</t>
  </si>
  <si>
    <t>688009</t>
  </si>
  <si>
    <t>5652024</t>
  </si>
  <si>
    <t>329</t>
  </si>
  <si>
    <t>113396 - El contrato que se pretende celebrar tendrA por objeto: Prestar sus servicios profesionales al Area de GestiOn de Desarrol lo Local, para apoyar la gestiOn del Proyecto RecreaciOn y Deportes de la AlcaldIa Local de Sumapaz. 1590. Se expide CDP con certifi cado de No existencia de personal 49578 de fecha 27 Jul 2024, solicitud SIPSE 113396 recibido para tramite de fecha Jul 30/2024.SE E XPIDE A SOLICITUD EXPRESA DEL ORDENADOR DEL GASTO Se expide CRP con memorando 20247020021083 CPS firmado en secop II y recibido para  tramite de fecha Ago 28/2024.  Reemplaza por constituirse como OXP - 2024  CDP 1271 y  CRP 1461</t>
  </si>
  <si>
    <t>1012830834</t>
  </si>
  <si>
    <t>1000458049</t>
  </si>
  <si>
    <t>CAMILO  HERNANDEZ ORTEGA</t>
  </si>
  <si>
    <t>5000818495</t>
  </si>
  <si>
    <t>688011</t>
  </si>
  <si>
    <t>5642024</t>
  </si>
  <si>
    <t>330</t>
  </si>
  <si>
    <t>114380 - Prestar los servicios tEcnicos o tecnOlogos para apoyar las labores operativas y tEcnicas, audiovisuales y de sonido para los eventos culturales y artIsticos que se ejecuten en la localidad de Sumapaz. 1633. Se expide CDP con certificado de No existencia  de personal 49841 de fecha 01 Ago 2024, solicitud SIPSE 114380 recibido para tramite de fecha Ago 02/2024.SE EXPIDE A SOLICITUD EXP RESA DEL ORDENADOR DEL GASTO Se expide CRP con memorando 20247020021023 CPS firmado en secop II y recibido para tramite de fecha Ago  28/2024.  Reemplaza por constituirse como OXP - 2024  CDP 1296 y  CRP 1462</t>
  </si>
  <si>
    <t>1013649900</t>
  </si>
  <si>
    <t>1010241097</t>
  </si>
  <si>
    <t>SAMUEL ESTEBAN VILLALBA RIVERA</t>
  </si>
  <si>
    <t>5000818496</t>
  </si>
  <si>
    <t>688012</t>
  </si>
  <si>
    <t>5722024</t>
  </si>
  <si>
    <t>331</t>
  </si>
  <si>
    <t>113643 - El contrato que se pretende celebrar tendrA por objeto: Prestar los servicios tEcnicos para que apoye las actividades oper ativas del parque automotor en la AlcaldIa Local de Sumapaz. 1688. Se expide CDP con certificado de No existencia de personal 49548 de fecha 27 Jul 2024, solicitud SIPSE 113643 recibido para tramite de fecha Jul 30/2024.SE EXPIDE A SOLICITUD EXPRESA DEL ORDENADOR DEL GASTO Se expide CRP con memorando 20247020021313 CPS firmado en secop II y recibido para tramite de fecha Ago 28/2024.  Reemplaz a por constituirse como OXP - 2024  CDP 1253 y  CRP 1463</t>
  </si>
  <si>
    <t>1012358662</t>
  </si>
  <si>
    <t>93381474</t>
  </si>
  <si>
    <t>CARLOS ANDRES DUQUE GONZALEZ</t>
  </si>
  <si>
    <t>5000818498</t>
  </si>
  <si>
    <t>688013</t>
  </si>
  <si>
    <t>5612024</t>
  </si>
  <si>
    <t>332</t>
  </si>
  <si>
    <t>111982 - El contrato que se pretende celebrar tendrA por objeto: Prestar los servicios profesionales para apoyar la ejecuciOn y seg uimiento de los proyectos de inversiOn de infraestructura vial de la AlcaldIa Local de Sumapaz. 1688. Se expide CDP con certificado de No existencia de personal 49590 de fecha 27 Jul 2024, solicitud SIPSE 111982 recibido para tramite de fecha Jul 30/2024.SE EXPIDE  A SOLICITUD EXPRESA DEL ORDENADOR DEL GASTO Se expide CRP con memorando 20247020021303 CPS firmado en secop II y recibido para tram ite de fecha Ago 28/2024.  Reemplaza por constituirse como OXP - 2024  CDP 1247 y  CRP 1464</t>
  </si>
  <si>
    <t>1013694507</t>
  </si>
  <si>
    <t>1030641865</t>
  </si>
  <si>
    <t>JHOAN SEBASTIAN MOLINA ORDOÑEZ</t>
  </si>
  <si>
    <t>5000818499</t>
  </si>
  <si>
    <t>688014</t>
  </si>
  <si>
    <t>5742024</t>
  </si>
  <si>
    <t>333</t>
  </si>
  <si>
    <t>115078 - Prestar los servicios tEcnicos para apoyar los procesos administrativos que se adelantan en el despacho de la AlcaldIa Loc al de Sumapaz. 1696. Se expide CDP con certificado de No existencia de personal 50753 de fecha Ago 23/2024, solicitud SIPSE 115078 r ecibido para tramite de fecha Ago 23/2024. Se expide a solicitud del Ordenador del Gasto Se expide CRP con memorando 20247020021323 CPS firmado en secop II y recibido para tramite de fecha Ago 28/2024. Reemplaza por constituirse como OXP - 2024  CDP 1348 y  CRP 14 65</t>
  </si>
  <si>
    <t>1013645820</t>
  </si>
  <si>
    <t>1073179691</t>
  </si>
  <si>
    <t>KAREN ANDREA COPAJITA PARRA</t>
  </si>
  <si>
    <t>5000818500</t>
  </si>
  <si>
    <t>688015</t>
  </si>
  <si>
    <t>5752024</t>
  </si>
  <si>
    <t>334</t>
  </si>
  <si>
    <t>114210 - Prestar los servicios profesionales para la planeaciOn, programaciOn y seguimiento de los procesos administrativos del par que automotor de la AlcaldIa Local de Sumapaz. 1688.Se expide CDP con certificado de No existencia de personal 49542 de fecha 27 Jul  2024, solicitud SIPSE 114210 recibido para tramite de fecha Jul 31/2024.SE EXPIDE A SOLICITUD EXPRESA DEL ORDENADOR DEL GASTO Se ex pide CRP con memorando 20247020021473 CPS firmado en secop II y recibido para tramite de fecha Ago 29/2024. Reemplaza por constituir se como OXP - 2024  CDP 1288 y  CRP 1466</t>
  </si>
  <si>
    <t>1000759889</t>
  </si>
  <si>
    <t>35534655</t>
  </si>
  <si>
    <t>ELIANA ANGELICA GUAUQUE PAYOME</t>
  </si>
  <si>
    <t>5000818501</t>
  </si>
  <si>
    <t>688016</t>
  </si>
  <si>
    <t>5702024</t>
  </si>
  <si>
    <t>335</t>
  </si>
  <si>
    <t>114277 - Prestar los servicios tecnOlogos para apoyar los procesos administrativos que se adelantan en el despacho de la AlcaldIa L ocal de Sumapaz.1696. Se expide CDP con certificado de No existencia de personal 49536 de fecha 27 Jul 2024, solicitud SIPSE 114277 recibido para tramite de fecha Jul 30/2024.SE EXPIDE A SOLICITUD EXPRESA DEL ORDENADOR DEL GASTO Se expide CRP con memorando 2024702 0021493 CPS firmado en secop II y recibido para tramite de fecha Ago 29/2024.  Reemplaza por constituirse como OXP - 2024  CDP 1269 y  CRP 1467</t>
  </si>
  <si>
    <t>1004624037</t>
  </si>
  <si>
    <t>1012418057</t>
  </si>
  <si>
    <t>LUZ ANGELA MORALES HILARION</t>
  </si>
  <si>
    <t>5000818502</t>
  </si>
  <si>
    <t>688017</t>
  </si>
  <si>
    <t>5712024</t>
  </si>
  <si>
    <t>336</t>
  </si>
  <si>
    <t>113322 - El contrato que se pretende celebrar tendrA por objeto: Prestar los servicios de apoyo a la gestiOn documental de la Alcal dIa Local en la implementaciOn de los procesos de clasificaciOn, ordenaciOn, selecciOn natural, foliaciOn, identificaciOn, levantami ento de inventarios, almacenamiento y aplicaciOn de protocolos de eliminaciOn y transferencias documentales. 1696. Se expide CDP con  certificado de No existencia de personal 49580 de fecha 27 Jul 2024, solicitud SIPSE 113322 recibido para tramite de fecha Jul 30/2 024.SE EXPIDE A SOLICITUD EXPRESA DEL ORDENADOR DEL GASTO Se expide CRP con memorando 20247020021483 CPS firmado en secop II y recib ido para tramite de fecha Ago 29/2024.  Reemplaza por constituirse como OXP - 2024  CDP 1257 y  CRP 1468</t>
  </si>
  <si>
    <t>1003089127</t>
  </si>
  <si>
    <t>1032656009</t>
  </si>
  <si>
    <t>MARTA LUCIA VILLALBA BAQUERO</t>
  </si>
  <si>
    <t>5000818506</t>
  </si>
  <si>
    <t>688018</t>
  </si>
  <si>
    <t>5762024</t>
  </si>
  <si>
    <t>337</t>
  </si>
  <si>
    <t>113322 - El contrato que se pretende celebrar tendrA por objeto: Prestar los servicios de apoyo a la gestiOn documental de la Alcal dIa Local en la implementaciOn de los procesos de clasificaciOn, ordenaciOn, selecciOn natural, foliaciOn, identificaciOn, levantami ento de inventarios, almacenamiento y aplicaciOn de protocolos de eliminaciOn y transferencias documentales. 1696. Se expide CDP con  certificado de No existencia de personal 49580 de fecha 27 Jul 2024, solicitud SIPSE 113322 recibido para tramite de fecha Jul 30/2 024.SE EXPIDE A SOLICITUD EXPRESA DEL ORDENADOR DEL GASTO Se expide CRP con memorando 20247020021483 CPS firmado en secop II y recib ido para tramite de fecha Ago 29/2024.  Reemplaza por constituirse como OXP - 2024  CDP 1257 y  CRP 1469</t>
  </si>
  <si>
    <t>1005565385</t>
  </si>
  <si>
    <t>1022992907</t>
  </si>
  <si>
    <t>SANDRA PATRICIA MARTINEZ PRIETO</t>
  </si>
  <si>
    <t>5000818508</t>
  </si>
  <si>
    <t>688019</t>
  </si>
  <si>
    <t>5772024</t>
  </si>
  <si>
    <t>338</t>
  </si>
  <si>
    <t>113316 - El contrato que se pretende celebrar tendrA por objeto: Prestar sus servicios administrativos para apoyar la difusiOn de l as iniciativas productivas y la ejecuciOn del Proyecto RevitalizaciOn y TrasformaciOn Productiva del Fondo de Desarrollo Rural de la  AlcaldIa Local de Sumapaz. 1637. Se expide CDP con certificado de No existencia de personal 49581 de fecha 27 Jul 2024, solicitud S IPSE 113316 recibido para tramite de fecha Jul 30/2024.SE EXPIDE A SOLICITUD EXPRESA DEL ORDENADOR DEL GASTO. Se expide CRP con memo rando 20247020021453 CPS firmado en secop II y recibido para tramite de fecha Ago 29/2024.  Reemplaza por constituirse como OXP - 20 24  CDP 1256 y  CRP 1470</t>
  </si>
  <si>
    <t>5000818510</t>
  </si>
  <si>
    <t>688020</t>
  </si>
  <si>
    <t>45920231</t>
  </si>
  <si>
    <t>339</t>
  </si>
  <si>
    <t>115052 - AdiciOn y prorroga al contrato COP-459-2023, cuyo objeto es, Contratar Los Estudios, DiseÃ±os Y La ConstrucciOn Del Parque  Paz Y Vida En La Casona Llano Grande, Centro Poblado De Betania  En La Localidad De Sumapaz. 1655, Se expide CDP con solicitud SIPS E 115052, recibido para tramite de fecha Ago 28/2024. SE EXPIDE A SOLICITUD DEL ORDENADOR DEL GASTO. Se expide CRP con memorando 202 47020021523 CPS modificado en secop II y recibido para tramite de fecha Ago 29/2024.  Reemplaza por constituirse como OXP - 2024  CD P 1352 y  CRP 1471</t>
  </si>
  <si>
    <t>1013552889</t>
  </si>
  <si>
    <t>901775691</t>
  </si>
  <si>
    <t>CONSORCIO ARQING</t>
  </si>
  <si>
    <t>5000818512</t>
  </si>
  <si>
    <t>688021</t>
  </si>
  <si>
    <t>5782024</t>
  </si>
  <si>
    <t>340</t>
  </si>
  <si>
    <t>114373 - Prestar los servicios profesionales para estudiar la relaciOn de los sistemas biolOgicos frente a las actividades de conse rvaciOn y aprovechamiento de los recursos naturales, en la localidad de Sumapaz. 1669. Se expide CDP con certificado de No existenci a de personal 50059 de fecha 13 Ago 2024, solicitud SIPSE 114373 recibido para tramite de fecha Ago 15/2024.SE EXPIDE A SOLICITUD EX PRESA DEL ORDENADOR DEL GASTO Se expide CRP con memorando 20247020021563 CPS firmado en secop II y recibido para tramite de fecha Ag o 29/2024.  Reemplaza por constituirse como OXP - 2024  CDP 1336 y  CRP 1472</t>
  </si>
  <si>
    <t>1004955003</t>
  </si>
  <si>
    <t>80123122</t>
  </si>
  <si>
    <t>OSCAR ANDRES IBARRA AROCA</t>
  </si>
  <si>
    <t>5000819528</t>
  </si>
  <si>
    <t>688022</t>
  </si>
  <si>
    <t>46520231</t>
  </si>
  <si>
    <t>341</t>
  </si>
  <si>
    <t>115051 - AdiciOn nÂ°1 y prorroga nÂ° 3 al contrato CIN-465-2023,  cuyo objeto es, Realizar la interventorIa tEcnica, administrativa , financiera, ambiental social y jurIdica, que resulte del proceso licitatorio cuyo objeto es contratar los estudios, diseÃ±os y la construcciOn del parque paz y vida en la casona llano grande, centro poblado de betania en la localidad de sumapaz. 1655 Se expide C DP con solicitud SIPSE 115051, recibido para tramite de fechaAgo 28/2024, SE EXPIDE A SOLICITUD EXPRESA DEL ORDENADOR DEL GASTO Se e xpide CRP con memorando 20247020021513 CPS modificado en secop II y recibido para tramite de fecha Ago 29/2024.  Reemplaza por const ituirse como OXP - 2024  CDP 1353 y  CRP 1473</t>
  </si>
  <si>
    <t>1001709033</t>
  </si>
  <si>
    <t>804012755</t>
  </si>
  <si>
    <t>SITELSA S.A.S</t>
  </si>
  <si>
    <t>5000819532</t>
  </si>
  <si>
    <t>688023</t>
  </si>
  <si>
    <t>5582024</t>
  </si>
  <si>
    <t>342</t>
  </si>
  <si>
    <t>113558 - El contrato que se pretende celebrar tendrA por objeto: Prestar sus servicios profesionales para apoyar la gestiOn cultura l relacionada con las artes y danzas que se desarrollen en la localidad de Sumapaz. 1633. Se expide CDP con certificado de No existe ncia de personal 49557 de fecha 27 Jul 2024, solicitud SIPSE 113558 recibido para tramite de fecha Jul 30/2024.SE EXPIDE A SOLICITUD  EXPRESA DEL ORDENADOR DEL GASTO. Se expide CRP con memorando 20247020021673, CPS firmado en secop II y recibido para tramite de fec ha Ago 30/2024. Reemplaza por constituirse como OXP - 2024  CDP 1265 y  CRP 1474</t>
  </si>
  <si>
    <t>1000169952</t>
  </si>
  <si>
    <t>80499300</t>
  </si>
  <si>
    <t>MAURICIO  TORRES DIAZ</t>
  </si>
  <si>
    <t>5000819533</t>
  </si>
  <si>
    <t>688024</t>
  </si>
  <si>
    <t>5792024</t>
  </si>
  <si>
    <t>343</t>
  </si>
  <si>
    <t>113644 - El contrato que se pretende celebrar tendrA por objeto: Prestar los servicios profesionales para atender el proyecto de at enciOn de vIctimas y justicia restaurativa, de la AlcaldIa Local de Sumapaz. 1672. Se expide CDP con certificado de No existencia de  personal 49915 de fecha 04 Ago 2024, solicitud SIPSE 113644 recibido para tramite de fecha Ago 08/2024.SE EXPIDE A SOLICITUD EXPRES A DEL ORDENADOR DEL GASTO. Se expide CRP con memorando 20247020021673, CPS firmado en secop II y recibido para tramite de fecha Ago 30/2024. Reemplaza por constituirse como OXP - 2024  CDP 1323 y  CRP 1475</t>
  </si>
  <si>
    <t>5000819534</t>
  </si>
  <si>
    <t>688026</t>
  </si>
  <si>
    <t>5802024</t>
  </si>
  <si>
    <t>344</t>
  </si>
  <si>
    <t>113656 - El contrato que se pretende celebrar tendrA por objeto: Prestar los servicios profesionales para brindar apoyo en el segui miento de los recursos invertidos por el Sistema General de RegalIas en el territorio de Sumapaz. 1688 Se expide CDP con certificado  de No existencia de personal 50061 de fecha 13 Ago 2024, solicitud SIPSE 113656 recibido para tramite de fecha Ago 15/2024.SE EXPID E A SOLICITUD EXPRESA DEL ORDENADOR DEL GASTO.  Se expide CRP con memorando 20247020021683, CPS firmado en secop II y recibido para tramite de fecha Sep 02/2024 Reemplaza por constituirse como OXP - 2024  CDP 1337 y  CRP 1476</t>
  </si>
  <si>
    <t>5000819535</t>
  </si>
  <si>
    <t>688027</t>
  </si>
  <si>
    <t>5812024</t>
  </si>
  <si>
    <t>345</t>
  </si>
  <si>
    <t>115081 - Prestar los servicios profesionales como enlace entre los productores y beneficiarios con los agentes externos y grupos de  valor en el proceso de reactivaciOn, recuperaciOn productiva y revitalizaciOn econOmica, contempladas en el proyecto de inversiOn d e transformaciOn productiva del Fondo de Desarrollo Rural de Sumapaz. 1637 Se expide CDP con certificado de No existencia de persona l 50751 de fecha Ago 23/2024, solicitud SIPSE 115081 recibido para tramite de fecha Ago 23/2024. Se expide a solicitud del Ordenador  del Gasto. Se expide CRP con memorando 20247020021863, CPS firmado en secop II y recibido para tramite de fecha Sept 03/2024. Reemp laza por constituirse como OXP - 2024  CDP 1346 y  CRP 1477</t>
  </si>
  <si>
    <t>1012490654</t>
  </si>
  <si>
    <t>1033820336</t>
  </si>
  <si>
    <t>YENNY CAROLINA SALOMON ROBAYO</t>
  </si>
  <si>
    <t>5000819536</t>
  </si>
  <si>
    <t>688028</t>
  </si>
  <si>
    <t>5852024</t>
  </si>
  <si>
    <t>346</t>
  </si>
  <si>
    <t>114368 - Prestar los servicios profesionales especializados, para apoyar la gestiOn de contrataciOn pUblica del Fondo Desarrollo Ru ral de Sumapaz. 1696. Se expide CDP con certificado de No existencia de personal 49909 de fecha 04 Ago 2024, solicitud SIPSE 114368 recibido para tramite de fecha Ago 08/2024.SE EXPIDE A SOLICITUD EXPRESA DEL ORDENADOR DEL GASTO. Se expide CRP con memorando 202470 20021853, CPS firmado en secop II y recibido para tramite de fecha Sept 03/2024. Reemplaza por constituirse como OXP - 2024  CDP 130 8 y  CRP 1478</t>
  </si>
  <si>
    <t>1002822947</t>
  </si>
  <si>
    <t>13483001</t>
  </si>
  <si>
    <t>WILLIAM MIKE URIBE SOLANO</t>
  </si>
  <si>
    <t>5000819537</t>
  </si>
  <si>
    <t>688029</t>
  </si>
  <si>
    <t>12783420241</t>
  </si>
  <si>
    <t>347</t>
  </si>
  <si>
    <t>117016 - AdiciOn y prorroga a la OC-127834, cuyo objeto es, Compraventa de alimentos veterinarios, para prestar el servicio de asis tencia tEcnica agropecuaria, ejecutar brigadas mEdicas veterinarias, educaciOn, nutriciOn y sanidad animal en el marco del bienestar  y la integridad de los animales de compaÃ±Ia y de granja de la Localidad de Sumapaz.1634 y 1666. Se expide CDP con solicitud SIPSE 117016 recibido para tramite de fecha Ago 30/2024.SE EXPIDE A SOLICITUD EXPRESA DEL ORDENADOR DEL GASTO. Se expide CRP con memorando  20247020021843, recibido para tramite de fecha Sep 03/2024. Reemplaza por constituirse como OXP - 2024  CDP 1356 y  CRP 1479</t>
  </si>
  <si>
    <t>5000819539</t>
  </si>
  <si>
    <t>688031</t>
  </si>
  <si>
    <t>12783120241</t>
  </si>
  <si>
    <t>348</t>
  </si>
  <si>
    <t>117012 - AdiciOn y prorroga a la OC-127831, cuyo objeto es, Compraventa de insumos medicamentos veterinarios, para prestar el servi cio de asistencia tEcnica agropecuaria, ejecutar brigadas mEdicas veterinarias, educaciOn, nutriciOn y sanidad animal en el marco de l bienestar y la integridad de los animales de compaÃ±Ia y de granja de la localidad de Sumapaz. Se expide CDP con solicitud SIPSE 1 17012 recibido para tramite de fecha Ago 30/2024.SE EXPIDE A SOLICITUD EXPRESA DEL ORDENADOR DEL GASTO. Se expide CRP con memorando 20247020021833, recibido para tramite de fecha Sept 03/2024. Reemplaza por constituirse como OXP - 2024  CDP 1355 y  CRP 1480</t>
  </si>
  <si>
    <t>5000819540</t>
  </si>
  <si>
    <t>688032</t>
  </si>
  <si>
    <t>5842024</t>
  </si>
  <si>
    <t>349</t>
  </si>
  <si>
    <t>111839 - El contrato que se pretende celebrar tendrA por objeto: Prestar los servicios profesionales al Area de GestiOn de Desarrol lo Local para apoyar las acciones complementarias de la estrategia territorial de salud en la localidad de Sumapaz 1643. Se expide C DP con certificado de No existencia de personal 49918 de fecha 04 Ago 2024, solicitud SIPSE 111839 recibido para tramite de fecha Ag o 08/2024.SE EXPIDE A SOLICITUD EXPRESA DEL ORDENADOR DEL GASTO. Se expide con memorando 20247020022123, CPS firmado en secop II y r ecibido para tramite de fecha Sept 05/2024. Reemplaza por constituirse como OXP - 2024  CDP 1319 y  CRP 1481</t>
  </si>
  <si>
    <t>1000159840</t>
  </si>
  <si>
    <t>45561889</t>
  </si>
  <si>
    <t>VERONICA INES NIEBLES VARGAS</t>
  </si>
  <si>
    <t>5000819541</t>
  </si>
  <si>
    <t>688033</t>
  </si>
  <si>
    <t>5822024</t>
  </si>
  <si>
    <t>350</t>
  </si>
  <si>
    <t>114362 - Prestar los servicios profesionales para apoyar administrativamente la gestiOn contractual y al despacho de la AlcaldIa Lo cal de Sumapaz, en el seguimiento y ejecuciOn del Plan de GestiOn. 1696. Se expide CDP con certificado de No existencia de personal 50060 de fecha 13 Ago 2024, solicitud SIPSE 114362 recibido para tramite de fecha Ago 15/2024.SE EXPIDE A SOLICITUD EXPRESA DEL ORDE NADOR DEL GASTO. Se expide CRP con memorando 20247020022193, CPS firmado en secop II y recibido para tramite de fecha Sept 06/2024. Reemplaza por constituirse como OXP - 2024  CDP 1335 y  CRP 1482</t>
  </si>
  <si>
    <t>1012216667</t>
  </si>
  <si>
    <t>1010199748</t>
  </si>
  <si>
    <t>GISSELLA PAOLA SALAZAR RAMOS</t>
  </si>
  <si>
    <t>5000819542</t>
  </si>
  <si>
    <t>688039</t>
  </si>
  <si>
    <t>5872024</t>
  </si>
  <si>
    <t>351</t>
  </si>
  <si>
    <t>115042 - Prestar los servicios como Auxiliar Administrativo al Area de GestiOn del Desarrollo en la AlcaldIa Local de Sumapaz. 1688  Se expide CDP con certificado de No existencia de personal 50754 de fecha Ago 23/2024, solicitud SIPSE 115042 recibido para tramite  de fecha Ago 23/2024. Se expide a solicitud del Ordenador del Gasto. Se expide CRP con memorando 20247020022173, CPS firmado en sec op II y recibido para tramite de fecha Sept 06/2024.   Reemplaza por constituirse como OXP - 2024  CDP 1349 y  CRP 1483</t>
  </si>
  <si>
    <t>5000819543</t>
  </si>
  <si>
    <t>688040</t>
  </si>
  <si>
    <t>5882024</t>
  </si>
  <si>
    <t>352</t>
  </si>
  <si>
    <t>115439 - Prestar los servicios tEcnicos para fortalecer la difusiOn de las iniciativas productivas del Proyecto RevitalizaciOn y Tr asformaciOn Productiva del Fondo de Desarrollo Rural de la AlcaldIa de Sumapaz. 1637. Se expide CDP con certificado de No existencia  de personal 50332 de fecha Ago 16/2024, solicitud SIPSE 115439 recibido para tramite de fecha Ago 23/2024. Se expide a solicitud de l Ordenador del Gasto. Se expide CRP con memorando 20247020022213, CPS firmado en secop II y recibido para tramite de fecha Sept 09/ 2024. Reemplaza por constituirse como OXP - 2024  CDP 1351 y  CRP 1484</t>
  </si>
  <si>
    <t>1011832963</t>
  </si>
  <si>
    <t>1000473953</t>
  </si>
  <si>
    <t>CAMILO ESTEBAN LAGOS SABOGAL</t>
  </si>
  <si>
    <t>5000819544</t>
  </si>
  <si>
    <t>688041</t>
  </si>
  <si>
    <t>5862024</t>
  </si>
  <si>
    <t>353</t>
  </si>
  <si>
    <t>115039 - Prestar sus servicios profesionales de apoyo administrativo y Financiero al Area de GestiOn del Desarrollo Local, en la ge stiOn contractual delFondo de Desarrollo Rural de Sumapaz. 1696. Se expide CDP con certificado de No existencia de personal 50755 de  fecha Ago 23/2024, solicitud SIPSE 115039 recibido para tramite de fecha Ago 23/2024. Se expide a solicitud del Ordenador del Gasto . Se expide CRP con memorando 20247020022183, CPS firmado en secop II y recibido para tramite de fecha Sept 9/2024. Reemplaza por co nstituirse como OXP - 2024  CDP 1345 y  CRP 1485</t>
  </si>
  <si>
    <t>5000819545</t>
  </si>
  <si>
    <t>688042</t>
  </si>
  <si>
    <t>5902024</t>
  </si>
  <si>
    <t>354</t>
  </si>
  <si>
    <t>115080 - Prestar los servicios tEcnicos para apoyar los procesos administrativos, contables y financieros del Area de GestiOn de De sarrollo Local, de la AlcaldIa Local de Sumapaz. 1696 Se expide CDP con certificado de No existencia de personal 50752 de fecha Ago 23/2024, solicitud SIPSE 115080 recibido para tramite de fecha Ago 23/2024. Se expide a solicitud del Ordenador del Gasto. Se expide  CRP con memorando 20247020022223, CPS firmado en secop II y recibido para tramite de fechaSept 09/2024. Reemplaza por constituirse como OXP - 2024  CDP 1344 y  CRP 1486</t>
  </si>
  <si>
    <t>1005449345</t>
  </si>
  <si>
    <t>1022390978</t>
  </si>
  <si>
    <t>JOAN SEBASTIAN TORRES ZAPATA</t>
  </si>
  <si>
    <t>5000819546</t>
  </si>
  <si>
    <t>688043</t>
  </si>
  <si>
    <t>355</t>
  </si>
  <si>
    <t>5000819547</t>
  </si>
  <si>
    <t>688044</t>
  </si>
  <si>
    <t>356</t>
  </si>
  <si>
    <t>5000819548</t>
  </si>
  <si>
    <t>688046</t>
  </si>
  <si>
    <t>5432024</t>
  </si>
  <si>
    <t>357</t>
  </si>
  <si>
    <t>106609- Realizar La InterventorIa TEcnica, Administrativa, Financiera, Ambiental, Sst, Social Y JurIdica, Que Resulte Del Proceso L icitatorio Cuyo Objeto Es Realizar Las Obras Necesarias Para Mejorar La Malla Vial Local De Sumapaz, Por El Sistema De Precios Unita rios Fijos, De Acuerdo Con Los Estudios Y DiseÃ±os Derivados Del Contrato De Consulto-RIa CCS-213-2021. 1688. Se expide CDP con soli citud SIPSE 106609, recibido para tramite de fecha Abr 11/2024. Se expide CRP con memorando 20247020022293, CPS firmado en secop II y recibido para tramite de fechaSept 10/2024. Reemplaza por constituirse como OXP - 2024  CDP 983 y  CRP 1489</t>
  </si>
  <si>
    <t>1013695578</t>
  </si>
  <si>
    <t>901854611</t>
  </si>
  <si>
    <t>CONSORCIO INTER-MONACO</t>
  </si>
  <si>
    <t>5000819549</t>
  </si>
  <si>
    <t>688047</t>
  </si>
  <si>
    <t>5912024</t>
  </si>
  <si>
    <t>358</t>
  </si>
  <si>
    <t>109037 - El contrato que se pretende celebrar tendrA por objeto: CONSTRUCCION Y ADECUACION DE LA SEDE ADMINISTRATIVA EN LA LOCALIDA D DE SUMAPAZ, UBICADA EN LA HACIENDA LLANO GRANDE, JURISDICCION DEL CENTRO POBLADO DE BETANIA, DE CONFORMIDAD CON LOS ESTUDIOS Y DIS EÃ‘OS PRODUCTO DEL CONTRATO DE CONSULTORIA CCS-334-2022. 1693. Se expide CDP con solicitud SIPSE 109037 recibido para tramite de fec ha Jun 07/2024.SE EXPIDE A SOLICITUD EXPRESA DEL ORDENADOR DEL GASTO. Se expide CRP con memorando 20247020022333, CPS firmado en sec op II y recibido para tramite de fecha Sept 11/2024. Reemplaza por constituirse como OXP - 2024  CDP 1071 y  CRP 1490</t>
  </si>
  <si>
    <t>1013695684</t>
  </si>
  <si>
    <t>901868734</t>
  </si>
  <si>
    <t>CONSORCIO SUMAPAZ</t>
  </si>
  <si>
    <t>5000819550</t>
  </si>
  <si>
    <t>688048</t>
  </si>
  <si>
    <t>5932024</t>
  </si>
  <si>
    <t>359</t>
  </si>
  <si>
    <t>116826 - Prestar los servicios profesionales veterinarios para el fortalecimiento de las actividades de bienestar y protecciOn anim al en la localidad de Sumapaz. 1666. Se expide CDP con certificado de No existencia de personal 50965 de fecha 29 Ago 2024, solicitu d SIPSE 116826 recibido para tramite de fecha Sep 03/2024.SE EXPIDE A SOLICITUD EXPRESA DEL ORDENADOR DEL GASTO. Se expide CRP con m emorando 20247020022443, CPS firmado en secop II y recibido para tramite de fecha Sept 12/2024. Reemplaza por constituirse como OXP - 2024  CDP 1358 y  CRP 1491</t>
  </si>
  <si>
    <t>1005043689</t>
  </si>
  <si>
    <t>1032378810</t>
  </si>
  <si>
    <t>VIVIANA YISED GARZON GONZALEZ</t>
  </si>
  <si>
    <t>5000819551</t>
  </si>
  <si>
    <t>688049</t>
  </si>
  <si>
    <t>5942024</t>
  </si>
  <si>
    <t>360</t>
  </si>
  <si>
    <t>116848 - Prestar los servicios profesionales en la planeaciOn, ejecuciOn y seguimiento de proyectos de educaciOn de la AlcaldIa Loc al de Sumapaz. 1587. Se expide CDP con certificado de No existencia de personal 51655 de fecha 12 Sept 2024, solicitud SIPSE 116848 recibido para tramite de fecha Sep. 13/2024.SE EXPIDE A SOLICITUD EXPRESA DEL ORDENADOR DEL GASTO. Se expide CRP con memorando 20247 020022933, CPS firmado en secop II y recibido para tramite de fecha Sept 17/2024. Reemplaza por constituirse como OXP - 2024  CDP 13 71 y  CRP 1492</t>
  </si>
  <si>
    <t>1013642316</t>
  </si>
  <si>
    <t>1069717477</t>
  </si>
  <si>
    <t>LEIDY VIVIANA RUIZ CASTIBLANCO</t>
  </si>
  <si>
    <t>5000819552</t>
  </si>
  <si>
    <t>688050</t>
  </si>
  <si>
    <t>5952024</t>
  </si>
  <si>
    <t>361</t>
  </si>
  <si>
    <t>117316 - Prestar los servicios profesionales para realizar el seguimiento operativo, administrativo, tEcnico y financiero de las ac tividades concernientes a los procesos de logIstica desarrolladas por el Fondo de Desarrollo Local de Sumapaz. 1696. Se expide CDP c on certificado de No existencia de personal 51652 de fecha 12 Sept 2024, solicitud SIPSE 117316 recibido para tramite de fecha Sep. 13/2024.SE EXPIDE A SOLICITUD EXPRESA DEL ORDENADOR DEL GASTO. Se expide CRP con memorando 20247020022923, CPS firmado en secop II y  recibido para tramite de fecha Sept 17/2024. Reemplaza por constituirse como OXP - 2024  CDP 1366 y  CRP 1493</t>
  </si>
  <si>
    <t>1007870471</t>
  </si>
  <si>
    <t>1065982780</t>
  </si>
  <si>
    <t>FABIAN ERNESTO MARTINEZ MORALES</t>
  </si>
  <si>
    <t>5000819553</t>
  </si>
  <si>
    <t>688051</t>
  </si>
  <si>
    <t>5832024</t>
  </si>
  <si>
    <t>362</t>
  </si>
  <si>
    <t>116112 - El contrato que se pretende celebrar tendrA por objeto contratar en arriendo un local en la vereda raizal de la localidad de Sumapaz para la operaciOn, guarda y funcionamiento del centro de conectividad en el marco del proyecto de conectividad y redes de  comunicaciOn operativizar 10 centros de acceso comunitario en zonas rurales y/o apartadas. Garantizando acceso digital en la rurali dad. 1692.Se expide CDP con solicitud SIPSE 116112, recibido para tramite de fecha Ago 21/2024, Se expide a solicitud del Ordenador del Gasto. Se expide CRP con memorando 20247020022813, CPS firmado en secop II y recibido para tramite de fecha Sept 17/2024. Reempl aza por constituirse como OXP - 2024  CDP 1343 y  CRP 1494</t>
  </si>
  <si>
    <t>1013411619</t>
  </si>
  <si>
    <t>901655106</t>
  </si>
  <si>
    <t>JUNTA DE ACCION COMUNAL DE LA VEREDA EL RAIZAL DE LA LOCALIDAD</t>
  </si>
  <si>
    <t>5000819554</t>
  </si>
  <si>
    <t>688052</t>
  </si>
  <si>
    <t>363</t>
  </si>
  <si>
    <t>5000819555</t>
  </si>
  <si>
    <t>688053</t>
  </si>
  <si>
    <t>5000819556</t>
  </si>
  <si>
    <t>688054</t>
  </si>
  <si>
    <t>365</t>
  </si>
  <si>
    <t>5000819557</t>
  </si>
  <si>
    <t>688055</t>
  </si>
  <si>
    <t>366</t>
  </si>
  <si>
    <t>5000819558</t>
  </si>
  <si>
    <t>688056</t>
  </si>
  <si>
    <t>367</t>
  </si>
  <si>
    <t>5000819559</t>
  </si>
  <si>
    <t>688057</t>
  </si>
  <si>
    <t>368</t>
  </si>
  <si>
    <t>5000819560</t>
  </si>
  <si>
    <t>688058</t>
  </si>
  <si>
    <t>369</t>
  </si>
  <si>
    <t>5000819561</t>
  </si>
  <si>
    <t>688059</t>
  </si>
  <si>
    <t>370</t>
  </si>
  <si>
    <t>5000819562</t>
  </si>
  <si>
    <t>688060</t>
  </si>
  <si>
    <t>371</t>
  </si>
  <si>
    <t>5000819564</t>
  </si>
  <si>
    <t>688061</t>
  </si>
  <si>
    <t>372</t>
  </si>
  <si>
    <t>5000819565</t>
  </si>
  <si>
    <t>688062</t>
  </si>
  <si>
    <t>373</t>
  </si>
  <si>
    <t>5000819567</t>
  </si>
  <si>
    <t>688063</t>
  </si>
  <si>
    <t>374</t>
  </si>
  <si>
    <t>5000819568</t>
  </si>
  <si>
    <t>688064</t>
  </si>
  <si>
    <t>375</t>
  </si>
  <si>
    <t>5000819569</t>
  </si>
  <si>
    <t>688065</t>
  </si>
  <si>
    <t>376</t>
  </si>
  <si>
    <t>5000819570</t>
  </si>
  <si>
    <t>688066</t>
  </si>
  <si>
    <t>377</t>
  </si>
  <si>
    <t>5000819571</t>
  </si>
  <si>
    <t>688067</t>
  </si>
  <si>
    <t>378</t>
  </si>
  <si>
    <t>5000819572</t>
  </si>
  <si>
    <t>688068</t>
  </si>
  <si>
    <t>379</t>
  </si>
  <si>
    <t>5000819573</t>
  </si>
  <si>
    <t>688069</t>
  </si>
  <si>
    <t>380</t>
  </si>
  <si>
    <t>5000819574</t>
  </si>
  <si>
    <t>688070</t>
  </si>
  <si>
    <t>5962024</t>
  </si>
  <si>
    <t>381</t>
  </si>
  <si>
    <t>117029 - Prestar los servicios profesionales jurIdicos para apoyar los asuntos legales de los procesos del sistema vial de la Alcal dIa Local de Sumapaz. 1688. Se expide CDP con certificado de No existencia de personal 51654 de fecha 12 Sept 2024, solicitud SIPSE 117029 recibido para tramite de fecha Sep. 13/2024.SE EXPIDE A SOLICITUD EXPRESA DEL ORDENADOR DEL GASTO. Se expide CRP con memorand o 20247020022983, CPS firmado en secop II y recibido para tramite de fecha Sept 19/2024. Reemplaza por constituirse como OXP - 2024  CDP 1369 y  CRP 1496</t>
  </si>
  <si>
    <t>1013698016</t>
  </si>
  <si>
    <t>1049640148</t>
  </si>
  <si>
    <t>DANIELA ALEJANDRA COY PEREZ</t>
  </si>
  <si>
    <t>5000819575</t>
  </si>
  <si>
    <t>688071</t>
  </si>
  <si>
    <t>5982024</t>
  </si>
  <si>
    <t>382</t>
  </si>
  <si>
    <t>116831 - Prestar los servicios profesionales para el desarrollo de acciones de asistencia tEcnica, agropecuaria y ambiental se requ iera por parte del Fondo de Desarrollo Rural de Sumapaz. 1634. Se expide CDP con certificado de No existencia de personal 51656 de f echa 12 Sept 2024, solicitud SIPSE 116831 recibido para tramite de fecha Sep. 13/2024.SE EXPIDE A SOLICITUD EXPRESA DEL ORDENADOR DE L GASTO., Se solicita CRP mediante memorando 20247020023073 del 20 de sept. de 2024. Reemplaza por constituirse como OXP - 2024  CDP  1370 y  CRP 1497</t>
  </si>
  <si>
    <t>5000819576</t>
  </si>
  <si>
    <t>688072</t>
  </si>
  <si>
    <t>5922024</t>
  </si>
  <si>
    <t>383</t>
  </si>
  <si>
    <t>116762 - Prestar los servicios profesionales especializados para apoyar la planeaciOn, seguimiento, ejecuciOn y control de los Proy ectos ambientales y de desarrollo rural sostenible, del Fondo de Desarrollo Rural de Sumapaz. 1634. Se expide CDP con certificado de  No existencia de personal 50969 de fecha 29 Ago 2024, solicitud SIPSE 116762 recibido para tramite de fecha Sep 03/2024.SE EXPIDE A  SOLICITUD EXPRESA DEL ORDENADOR DEL GASTO.Se expide CRP con memorando 20247020023123, CPS firmado en secop II y recibido para trami te de fecha Sept 23/2024. Reemplaza por constituirse como OXP - 2024  CDP 1362 y  CRP 1498</t>
  </si>
  <si>
    <t>1010750948</t>
  </si>
  <si>
    <t>1072072793</t>
  </si>
  <si>
    <t>YANETH VIVIANA DUEÑAS MARTIN</t>
  </si>
  <si>
    <t>5000819578</t>
  </si>
  <si>
    <t>688073</t>
  </si>
  <si>
    <t>6002024</t>
  </si>
  <si>
    <t>384</t>
  </si>
  <si>
    <t>117394 - Prestar servicios de apoyo a la gestiOn para la AlcaldIa Local de Sumapaz en pro de fomentar los procesos de DDHH, segurid ad, convivencia y diAlogo social, en la implementaciOn de los programas de la AlcaldIa generado un acompaÃ±amiento y soporte tanto a  los eventos generales como a los fenOmenos de conflictividades sociales, ejercicios de movilizaciOn ciudadana, aglomeraciones de pU blico y acompaÃ±amientos interinstitucionales. 1683. Se expide CDP con certificado de No existencia de personal 51651 de fecha 13 Se pt 2024, solicitud SIPSE 117394 recibido para tramite de fecha Sep. 13/2024.SE EXPIDE A SOLICITUD EXPRESA DEL ORDENADOR DEL GASTO. S e expide CRP con memorando 202470200 23233, CPS firmado en Secop II y recibido para tramite de fecha Sept 25 /2024. Reemplaza por co nstituirse como OXP - 2024  CDP 1364 y  CRP 1502</t>
  </si>
  <si>
    <t>1010335814</t>
  </si>
  <si>
    <t>1032656445</t>
  </si>
  <si>
    <t>YESMIT YISELA CAMPOS MORALES</t>
  </si>
  <si>
    <t>5000819580</t>
  </si>
  <si>
    <t>688074</t>
  </si>
  <si>
    <t>6042024</t>
  </si>
  <si>
    <t>385</t>
  </si>
  <si>
    <t>117314 - Prestar los servicios profesionales especializados para la atenciOn, orientaciOn y fortalecimiento a la estrategia de acce so a la justicia integral y actividades relacionados con Derechos Humanos en la localidad, en el marco del plan de desarrollo 2021-2 024. 1683. Se expide CDP con certificado de No existencia de personal 51653 de fecha 12 Sept 2024, solicitud SIPSE 117314 recibido p ara tramite de fecha Sep. 13/2024.SE EXPIDE A SOLICITUD EXPRESA DEL ORDENADOR DEL GASTO. Se expide CRP con memorando 20247020023363,  CPS firmado en secop II y recibido para tramite de fecha Sept 27/2024. Reemplaza por constituirse como OXP - 2024  CDP 1367 y  CRP 1504</t>
  </si>
  <si>
    <t>1003037991</t>
  </si>
  <si>
    <t>79882488</t>
  </si>
  <si>
    <t>DAVID ANDRES JIMENEZ</t>
  </si>
  <si>
    <t>5000819582</t>
  </si>
  <si>
    <t>688075</t>
  </si>
  <si>
    <t>52120232</t>
  </si>
  <si>
    <t>386</t>
  </si>
  <si>
    <t>119013 - AdiciOn y prorroga por Un (1) mes al contrato CIN-521-2023, cuyo objeto es, Realizar la interventorIa tEcnica, administrat iva, financiera, ambiental social y jurIdica, que resulte del proceso licitatorio cuyo objeto es, realizar la construcciOn de obras de contenciOn, necesarias para mejorar la movilidad en la malla vial local de Sumapaz, por el sistema de precios unitarios fijos, de  acuerdo con los estudios y diseÃ±os derivados del Contrato de consultorIa CCS213-2021. 1688.Se expide CDP con solicitud SIPSE 11901 3, recibido para tramite de fecha Sept 27/2024.SE EXPIDE A SOLICITUD EXPRESA DEL ORDENADOR DEL GASTO.Se expide CRP con memorado 2024 7020023433, CPS modificado en secop II y recibido para tramite de fecha Sept 30/2024. Reemplaza por constituirse como OXP - 2024  CD P 1389 y  CRP 1506</t>
  </si>
  <si>
    <t>5000819583</t>
  </si>
  <si>
    <t>688076</t>
  </si>
  <si>
    <t>6012024</t>
  </si>
  <si>
    <t>387</t>
  </si>
  <si>
    <t>116828 - Prestar los servicios profesionales para el fortalecimiento del servicio de asistencia tEcnica agropecuaria en la localida d de Sumapaz. 1634. Se expide CDP con certificado de No existencia de personal 50964 de fecha 29 Ago 2024, solicitud SIPSE 116828 re cibido para tramite de fecha Sep 03/2024.SE EXPIDE A SOLICITUD EXPRESA DEL ORDENADOR DEL GASTO. Se expide CRP con memorando 20247020 023403, CPS firmado en secoP II y recibido para tramite de fecha Sept 30/2024. Reemplaza por constituirse como OXP - 2024  CDP 1359 y  CRP 1507</t>
  </si>
  <si>
    <t>5000819584</t>
  </si>
  <si>
    <t>688077</t>
  </si>
  <si>
    <t>6072024</t>
  </si>
  <si>
    <t>388</t>
  </si>
  <si>
    <t>117618 - Prestar los servicios profesionales para realizar la planeaciOn, seguimiento y ejecuciOn del proceso de servicio de transp orte de pasajeros, destinado para atender las actividades y eventos programados por la AlcaldIa Local de Sumapaz. 1696. Se expide CD P con certificado de No existencia de personal 51649 de fecha 12 Sept 2024, solicitud SIPSE 117618 recibido para tramite de fecha Se p. 13/2024.SE EXPIDE A SOLICITUD EXPRESA DEL ORDENADOR DEL GASTO. Se expide CRP con memorando 20247020023573, CPS firmado en Secop I I y recibido para tramite de fecha Oct 01/2024. Reemplaza por constituirse como OXP - 2024  CDP 1368 y  CRP 1508</t>
  </si>
  <si>
    <t>1009829270</t>
  </si>
  <si>
    <t>53891214</t>
  </si>
  <si>
    <t>LEYDI MAYERLY MARTINEZ BAUTISTA</t>
  </si>
  <si>
    <t>5000819585</t>
  </si>
  <si>
    <t>688078</t>
  </si>
  <si>
    <t>6022024</t>
  </si>
  <si>
    <t>389</t>
  </si>
  <si>
    <t>116816 - Prestar los servicios profesionales Especializados para apoyar la ejecuciOn y seguimiento de las actividades que se ejecut an en el proyecto de RecreaciOn y deporte del Fondo de Desarrollo Rural de Sumapaz. 1590. Se expide CDP con certificado de No existe ncia de personal 50968 de fecha 29 Ago 2024, solicitud SIPSE 116816 recibido para tramite de fecha Sep 03/2024.SE EXPIDE A SOLICITUD  EXPRESA DEL ORDENADOR DEL GASTO. Se expide CRP con memorando 20247020023553, CPS firmado en secop II y recibido para tramite de fec ha Oct 01/2024. Reemplaza por constituirse como OXP - 2024  CDP 1360 y  CRP 1509</t>
  </si>
  <si>
    <t>1011895775</t>
  </si>
  <si>
    <t>1018481815</t>
  </si>
  <si>
    <t>ANDRES CAMILO ACOSTA JIMENEZ</t>
  </si>
  <si>
    <t>5000819586</t>
  </si>
  <si>
    <t>688079</t>
  </si>
  <si>
    <t>6032024</t>
  </si>
  <si>
    <t>390</t>
  </si>
  <si>
    <t>116820 - Prestar los servicios profesionales especializados para apoyar la planeaciOn, ejecuciOn y seguimiento del proyecto de inve rsiOn de Cultura que ejecute el Fondo de Desarrollo Rural de Sumapaz.1633. Se expide CRP con certificado de No existencia de persona l 50966 de fecha Ago 29/2024, solicitud SIPSE 116820 recibido para tramite de fecha Sep 03/2024.Se expide CRP con memorando 20247020 023563, CPS firmado en secop II y recibido para tramite de fecha Oct 01/2024. Reemplaza por constituirse como OXP - 2024  CDP 1357 y   CRP 1510</t>
  </si>
  <si>
    <t>5000819587</t>
  </si>
  <si>
    <t>688080</t>
  </si>
  <si>
    <t>6052024</t>
  </si>
  <si>
    <t>391</t>
  </si>
  <si>
    <t>117394 - Prestar servicios de apoyo a la gestiOn para la AlcaldIa Local de Sumapaz en pro de fomentar los procesos de DDHH, segurid ad, convivencia y diAlogo social, en la implementaciOn de los programas de la AlcaldIa generado un acompaÃ±amiento y soporte tanto a  los eventos generales como a los fenOmenos de conflictividades sociales, ejercicios de movilizaciOn ciudadana, aglomeraciones de pU blico y acompaÃ±amientos interinstitucionales. 1683. Se expide CDP con certificado de No existencia de personal 51651 de fecha 13 Se pt 2024, solicitud SIPSE 117394 recibido para tramite de fecha Sep. 13/2024.SE EXPIDE A SOLICITUD EXPRESA DEL ORDENADOR DEL GASTO. S e expide CRP con memorando 20247020023623, CPS firmado en secop II y recibido para tramite de fecha Oct 01/2024. Reemplaza por const ituirse como OXP - 2024  CDP 1364 y  CRP 1511</t>
  </si>
  <si>
    <t>5000819588</t>
  </si>
  <si>
    <t>688081</t>
  </si>
  <si>
    <t>6062024</t>
  </si>
  <si>
    <t>392</t>
  </si>
  <si>
    <t>116818 - Prestar los servicios profesionales para apoyar la ejecuciOn de la meta relacionada con la entrega de Dispositivos de Asis tencia Personal y Ayudas TEcnicas.1643. Se expide CDP con certificado de No existencia de personal 50967 de fecha 29 Ago 2024, solic itud SIPSE 116818 recibido para tramite de fecha Sep 03/2024.SE EXPIDE A SOLICITUD EXPRESA DEL ORDENADOR DEL GASTO. Se expide CRP co n memorando 20247020023613, CPS firmado en secop II y recibido para tramite de fecha Oct 01/2024. Reemplaza por constituirse como OX P - 2024  CDP 1361 y  CRP 1512</t>
  </si>
  <si>
    <t>1013653011</t>
  </si>
  <si>
    <t>1015473918</t>
  </si>
  <si>
    <t>MADELINE VANESSA BERMUDEZ PULIDO</t>
  </si>
  <si>
    <t>5000819589</t>
  </si>
  <si>
    <t>688082</t>
  </si>
  <si>
    <t>6092024</t>
  </si>
  <si>
    <t>393</t>
  </si>
  <si>
    <t>117823 - Prestar los servicios profesionales para adelantar acciones que promuevan el fortalecimiento y la participaciOn social y c omunitaria en marco de los presupuestos participativos en la localidad de Sumapaz. 1696. Se expide CDP con certificado de No existen cia de personal 52302 de fecha sept 24/2024, solicitud SIPSE 117823, recibido para tramite de fecha Sept 25/2024.SE EXPIDE A SOLICIT UD EXPRESA DEL ORDENADOR DEL GASTO. Se expide CRP con memorando 20247020023703, CPS firmado en secop II y recibido para tramite de f echa Oct 02/2024. Reemplaza por constituirse como OXP - 2024  CDP 1381 y  CRP 1513</t>
  </si>
  <si>
    <t>1000000237</t>
  </si>
  <si>
    <t>52463042</t>
  </si>
  <si>
    <t>YESMIN  IZQUIERDO MORENO</t>
  </si>
  <si>
    <t>5000819590</t>
  </si>
  <si>
    <t>688083</t>
  </si>
  <si>
    <t>6082024</t>
  </si>
  <si>
    <t>394</t>
  </si>
  <si>
    <t>117823 - Prestar los servicios profesionales para adelantar acciones que promuevan el fortalecimiento y la participaciOn social y c omunitaria en marco de los presupuestos participativos en la localidad de Sumapaz. 1696. Se expide CDP con certificado de No existen cia de personal 52302 de fecha sept 24/2024, solicitud SIPSE 117823, recibido para tramite de fecha Sept 25/2024.SE EXPIDE A SOLICIT UD EXPRESA DEL ORDENADOR DEL GASTO. Se expide CRP con memorando 20247020023693, CPS firmado en secop II y recibido para tramite de f echa Oct 02/2024. Reemplaza por constituirse como OXP - 2024  CDP 1381 y  CRP 1514</t>
  </si>
  <si>
    <t>1005648012</t>
  </si>
  <si>
    <t>80767768</t>
  </si>
  <si>
    <t>RAUL AUGUSTO BECERRA NOVOA</t>
  </si>
  <si>
    <t>5000819591</t>
  </si>
  <si>
    <t>688084</t>
  </si>
  <si>
    <t>31820241</t>
  </si>
  <si>
    <t>395</t>
  </si>
  <si>
    <t>119170 - AdiciOn y prorroga al contrato CPS-318-2024, cuyo objeto es, Prestar Los Servicios Profesionales Especializados, Para Apoy ar En Los Procesos Legales, JurIdicos Y Administrativos Para La LiquidaciOn De Los Contratos Del Fondo De Desarrollo Rural De Sumapa z. Se expide CDP con solicitud SIPSE 119170, recibido para tramite de fecha Oct 02/2024. Se expide CRP con memorando 20247020023783,  CPS modificado en secop II y recibido para tramite de fecha Oct 03/2024. Reemplaza por constituirse como OXP - 2024  CDP 1395 y  CR P 1515</t>
  </si>
  <si>
    <t>1006600176</t>
  </si>
  <si>
    <t>52698554</t>
  </si>
  <si>
    <t>IVONNE ASTRID BAUTISTA BAUTISTA</t>
  </si>
  <si>
    <t>5000819592</t>
  </si>
  <si>
    <t>688085</t>
  </si>
  <si>
    <t>6102024</t>
  </si>
  <si>
    <t>396</t>
  </si>
  <si>
    <t>118324 - Prestar los servicios profesionales para el fortalecimiento del servicio de asistencia tEcnica agropecuaria en la localida d de Sumapaz. 1634. Se expide CDP con certificado de ,,No existencia de personal 52133, de fecha Sept 21/2024, solicitud SIPSE 11832 4 recibido para tramite de fecha Sept 23/2024.Se expide CRP con memorando 20247020023803, CPS firmado en secop II y recibido para tr amite de fecha Oct 04/2024. Reemplaza por constituirse como OXP - 2024  CDP 1375 y  CRP 1516</t>
  </si>
  <si>
    <t>1010682477</t>
  </si>
  <si>
    <t>1015420289</t>
  </si>
  <si>
    <t>LUISA FERNANDA CEPEDA BENITEZ</t>
  </si>
  <si>
    <t>5000819593</t>
  </si>
  <si>
    <t>688086</t>
  </si>
  <si>
    <t>33420241</t>
  </si>
  <si>
    <t>397</t>
  </si>
  <si>
    <t>119281 - AdiciOn y prorroga al contrato CPS-334-2024, cuyo objeto es  prestar los servicios profesionales para apoyar al equipo de prensa y comunicaciones de la alcaldIa local en la realizaciOn de productos y piezas digitales, impresas y publicitarias de gran for mato y de animaciografica, asI como apoyar la producciOn y montaje de eventos. Se expide CDP con solicitud SIPSE 119281, recibido pa ra tramite de fecha Oct 03/2024, SE EXPIDE A SOLICITUD EXPRESA DEL ORDENADOR DEL GASTO. Se expide CRP con memorando 20247020023893, CPS modificado en secop II y recibido para tramite de fecha Oct 08/2024. Reemplaza por constituirse como OXP - 2024  CDP 1401 y  CRP  1517</t>
  </si>
  <si>
    <t>1000478798</t>
  </si>
  <si>
    <t>29112208</t>
  </si>
  <si>
    <t>GINNA CATALINA OSORIO MOJICA</t>
  </si>
  <si>
    <t>5000819594</t>
  </si>
  <si>
    <t>688087</t>
  </si>
  <si>
    <t>32320241</t>
  </si>
  <si>
    <t>398</t>
  </si>
  <si>
    <t>119283 - AdiciOn y prorroga al contrato CPS-323-2024, cuyo objeto es, prestar los servicios profesionales para apoyar al Area de ge stiOn de desarrollo local, en los procesos administrativos relacionados con el almacEn del fondo de desarrollo rural de Sumapaz. Se expide CDP con solicitud SIPSE 119283, recibido para tramite de fecha Oct 03/2024, SE EXPIDE A SOLICITUD EXPRESA DEL ORDENADOR DEL G ASTO. Se expide CRP con memorando 20247020023923, CPS modificado en secop II y recibido para tramite de fecha Oct 08/2024. Reemplaza  por constituirse como OXP - 2024  CDP 1400 y  CRP 1518</t>
  </si>
  <si>
    <t>1000299938</t>
  </si>
  <si>
    <t>65704777</t>
  </si>
  <si>
    <t>SANDRA YANETH MONTEALEGRE RODRIGUEZ</t>
  </si>
  <si>
    <t>5000819595</t>
  </si>
  <si>
    <t>688088</t>
  </si>
  <si>
    <t>33020241</t>
  </si>
  <si>
    <t>399</t>
  </si>
  <si>
    <t>119390 - AdiciOn y prorroga al contrato CPS-330-2024, cuyo objeto es, Prestar Los Servicios Profesionales Para Apoyar La GestiOn De  Los Recursos Naturales Y De Las Condiciones Ambientales De Los Ecosistemas De La Localidad De Sumapaz. 1634 Se expide CDP con solic itud SIPSE 119390, recibido para tramite de fecha Oct 07/2024. SE EXPIDE A SOLICITUD EXPRESA DEL ORDENADOR DEL GASTO. Se expide CRP con memorando 20247020023993, CPS firmado en secop II y recibido para tramite de fecha Oct 10/2024.  Reemplaza por constituirse como  OXP - 2024  CDP 1412 y  CRP 1519</t>
  </si>
  <si>
    <t>1013653355</t>
  </si>
  <si>
    <t>1019116504</t>
  </si>
  <si>
    <t>MARIA CAMILA UMAÑA RUIZ</t>
  </si>
  <si>
    <t>5000819596</t>
  </si>
  <si>
    <t>688089</t>
  </si>
  <si>
    <t>32920241</t>
  </si>
  <si>
    <t>400</t>
  </si>
  <si>
    <t>119282 - AdiciOn y prorroga al contrato CPS-329-2024, cuyo objeto es, prestar sus servicios profesionales de apoyo al Area de gesti On del desarrollo local en la gestiOn de las liquidaciones de los contratos que suscribe el fondo de desarrollo rural de Sumapaz. Se  expide CDP  con solicitud SIPSE 119282, recibido para tramite de fecha Oct 03/2024. SE EXPIDE A SOLICITUD EXPRESA DEL ORDENADOR DEL  GASTO. Se expide CRP con memorando 20247020023943, CPS modificado en secop II y recibido para tramite de fecha Oct 10/2024. Reempla za por constituirse como OXP - 2024  CDP 1402 y  CRP 1520</t>
  </si>
  <si>
    <t>1013653354</t>
  </si>
  <si>
    <t>1090177712</t>
  </si>
  <si>
    <t>MARIA ALEJANDRA GALVIS MUÑOZ</t>
  </si>
  <si>
    <t>5000819626</t>
  </si>
  <si>
    <t>688091</t>
  </si>
  <si>
    <t>33320241</t>
  </si>
  <si>
    <t>401</t>
  </si>
  <si>
    <t>119388 - AdiciOn y prorroga al contrato CPS-333-2024, cuyo objeto es, Prestar Los Servicios Profesionales En La EjecuciOn De Los Pr oyectos De EducaciOn De La AlcaldIa Local De Sumapaz.1587. Se expide CDP con solicitud SIPSE 119388, recibido para tramite de fecha Oct 07/2024. SE EXPIDE A SOLICITUD EXPRESA DEL ORDENADOR DEL GASTO. Se expide CRP con memorando 20247020023983, CPS modificado en se cop II y recibido para tramite de fecha Oct 10/2024. Reemplaza por constituirse como OXP - 2024  CDP 1411 y  CRP 1521</t>
  </si>
  <si>
    <t>1004627942</t>
  </si>
  <si>
    <t>52739176</t>
  </si>
  <si>
    <t>JOHANNA ANDREA VASQUEZ</t>
  </si>
  <si>
    <t>5000819627</t>
  </si>
  <si>
    <t>688092</t>
  </si>
  <si>
    <t>6162024</t>
  </si>
  <si>
    <t>402</t>
  </si>
  <si>
    <t>117960 - Prestar los servicios profesionales para la operaciOn, seguimiento y cumplimiento de las acciones asociadas al proyecto de  atenciOn de vIctimas y justicia restaurativa, de la AlcaldIa Local de Sumapaz. 1672. Se expide CDP con certificado de No existencia  de personal 52956 de fecha Oct 03/2024, solicitud SIPSE 117960, recibido para tramite de fecha Oct 04/2024.SE EXPIDE A SOLICITUD EX PRESA DEL ORDENADOR DEL GASTO. Se expide CRP con memorando 20247020024003, CPS firmado en secop II y recibido para tramite de fecha Oct 11/2024. Reemplaza por constituirse como OXP - 2024  CDP 1405 y  CRP 1522</t>
  </si>
  <si>
    <t>1000000095</t>
  </si>
  <si>
    <t>63302746</t>
  </si>
  <si>
    <t>YOLANDA  AMAYA HERRERA</t>
  </si>
  <si>
    <t>5000819628</t>
  </si>
  <si>
    <t>688093</t>
  </si>
  <si>
    <t>6112024</t>
  </si>
  <si>
    <t>403</t>
  </si>
  <si>
    <t>117841 - Prestar sus servicios profesionales para apoyar el proyecto de inversiOn Conectividad y redes de comunicaciOn. 1692. Se ex pide CDP con certificado de No existencia de personal 52297 de fecha sept 24/2024, solicitud SIPSE 117841, recibido para tramite de fecha Sept 25/2024.SE EXPIDE A SOLICITUD EXPRESA DEL ORDENADOR DEL GASTo. Se expide CRP con memorando 20247020024013, CPS firmado en  secop II y recibido para tramite de fecha Oct 11/2024.  Reemplaza por constituirse como OXP - 2024  CDP 1382 y  CRP 1523</t>
  </si>
  <si>
    <t>1009593169</t>
  </si>
  <si>
    <t>1024524223</t>
  </si>
  <si>
    <t>RICHARD CAMILO RODRIGUEZ PRIETO</t>
  </si>
  <si>
    <t>5000819629</t>
  </si>
  <si>
    <t>688094</t>
  </si>
  <si>
    <t>6152024</t>
  </si>
  <si>
    <t>404</t>
  </si>
  <si>
    <t>118165 - Prestar los servicios profesionales para atender y brindar respuestas a las solicitudes, requerimientos, derechos de petic iOn y tutelas radicadas en la alcaldIa local de Sumapaz. 1696. Se expide CDP con certificado de No existencia de personal 52646 de f echa Oct 01/2024, solicitud SIPSE 118165, recibido para tramite de fecha Oct 01/2024.SE EXPIDE A SOLICITUD EXPRESA DEL ORDENADOR DEL  GASTO. Se expide CRP con memorando 20247020024053, CPS firmado en secop II y recibido para tramite de fecha Oct 11/2024.  Reemplaza  por constituirse como OXP - 2024  CDP 1392 y  CRP 1524</t>
  </si>
  <si>
    <t>1000255987</t>
  </si>
  <si>
    <t>1026273681</t>
  </si>
  <si>
    <t>DIANA CAROLINA ARISTIZABAL TEJEIRO</t>
  </si>
  <si>
    <t>5000819630</t>
  </si>
  <si>
    <t>688095</t>
  </si>
  <si>
    <t>6122024</t>
  </si>
  <si>
    <t>405</t>
  </si>
  <si>
    <t>117492 - Prestar los servicios como gestor comunitario para la implementaciOn y seguimiento de programas de promociOn de la salud p ara garantizar desarrollo e implementaciOn de estrategias que faciliten actividades comunitarias, en garantIa del acceso y la atenci On integral en salud en la localidad de Sumapaz. 1643. Se expide CDP con certificado de No existencia de personal 51650 de fecha 13 Sept 2024, solicitud SIPSE 117492 recibido para tramite de fecha Sep. 13/2024.SE EXPIDE A SOLICITUD EXPRESA DEL ORDENADOR DEL GASTO.  Se expide CRP con memorando 20247020024023, CPS firmado en secop II y recibido para tramite de fecha Oct 11/2024.  Reemplaza por co nstituirse como OXP - 2024  CDP 1365 y  CRP 1525</t>
  </si>
  <si>
    <t>1012307715</t>
  </si>
  <si>
    <t>1015472708</t>
  </si>
  <si>
    <t>VIVIANA MARCELA SUSA RUNZA</t>
  </si>
  <si>
    <t>5000819631</t>
  </si>
  <si>
    <t>688096</t>
  </si>
  <si>
    <t>6192024</t>
  </si>
  <si>
    <t>406</t>
  </si>
  <si>
    <t>117492 - Prestar los servicios como gestor comunitario para la implementaciOn y seguimiento de programas de promociOn de la salud p ara garantizar desarrollo e implementaciOn de estrategias que faciliten actividades comunitarias, en garantIa del acceso y la atenci On integral en salud en la localidad de Sumapaz. 1643. Se expide CDP con certificado de No existencia de personal 51650 de fecha 13 Sept 2024, solicitud SIPSE 117492 recibido para tramite de fecha Sep. 13/2024.SE EXPIDE A SOLICITUD EXPRESA DEL ORDENADOR DEL GASTO.  Se expide CRP con memorando 20247020024033, CPS firmado en secop II y recibido para tramite de fecha Oct 11/2024.  Reemplaza por co nstituirse como OXP - 2024  CDP 1365 y  CRP 1526</t>
  </si>
  <si>
    <t>1000168543</t>
  </si>
  <si>
    <t>1022950442</t>
  </si>
  <si>
    <t>LIDIA JINNETH RIOS TUNAROSA</t>
  </si>
  <si>
    <t>5000819632</t>
  </si>
  <si>
    <t>688097</t>
  </si>
  <si>
    <t>6202024</t>
  </si>
  <si>
    <t>407</t>
  </si>
  <si>
    <t>117492 - Prestar los servicios como gestor comunitario para la implementaciOn y seguimiento de programas de promociOn de la salud p ara garantizar desarrollo e implementaciOn de estrategias que faciliten actividades comunitarias, en garantIa del acceso y la atenci On integral en salud en la localidad de Sumapaz. 1643. Se expide CDP con certificado de No existencia de personal 51650 de fecha 13 Sept 2024, solicitud SIPSE 117492 recibido para tramite de fecha Sep. 13/2024.SE EXPIDE A SOLICITUD EXPRESA DEL ORDENADOR DEL GASTO.  Se expide CRP con memorando 20247020024043, CPS firmado en secop II y recibido para tramite de fecha Oct 11/2024.  Reemplaza por co nstituirse como OXP - 2024  CDP 1365 y  CRP 1527</t>
  </si>
  <si>
    <t>1012159921</t>
  </si>
  <si>
    <t>1014307671</t>
  </si>
  <si>
    <t>SANTIAGO  ARBOLEDA REINA</t>
  </si>
  <si>
    <t>5000819634</t>
  </si>
  <si>
    <t>688099</t>
  </si>
  <si>
    <t>6182024</t>
  </si>
  <si>
    <t>408</t>
  </si>
  <si>
    <t>108184 - Prestar los servicios profesionales al Area de GestiOn de Desarrollo Local para apoyar la planeaciOn, ejecuciOn y seguimie nto a los proyectos de inversiOn relacionados con la infraestructura vial. 1688. Se expide CDP con certificado de No existencia de p ersonal 52954 de fecha Oct 03/2024, solicitud SIPSE 118184, recibido para tramite de fecha Oct 04/2024.SE EXPIDE A SOLICITUD EXPRESA  DEL ORDENADOR DEL GASTO. Se expide CRP con memorando 20247020024183, CPS firmado en secop II y recibido para tramite de fecha Oct 1 1/2024. Reemplaza por constituirse como OXP - 2024  CDP 1409 y  CRP 1528</t>
  </si>
  <si>
    <t>1008890923</t>
  </si>
  <si>
    <t>1024497752</t>
  </si>
  <si>
    <t>SINDY CARINA CHIPATECUA MORENO</t>
  </si>
  <si>
    <t>5000819635</t>
  </si>
  <si>
    <t>688100</t>
  </si>
  <si>
    <t>6222024</t>
  </si>
  <si>
    <t>409</t>
  </si>
  <si>
    <t>118718 - Prestar los servicios profesionales al Area de GestiOn de Desarrollo Local para apoyar la ejecuciOn y seguimiento a los pr oyectos de inversiOn de infraestructura vial y obras de la AlcaldIa Local de Sumapaz. 1688. Se expide CDP con certificado de No exis tencia de personal 52645 de fecha Oct 01/2024, solicitud SIPSE 118718, recibido para tramite de fecha Oct 01/2024.SE EXPIDE A SOLICI TUD EXPRESA DEL ORDENADOR DEL GASTO. Se expide CRP con memorando 20247020024173, CPS firmado en secop II y recibido para tramite de fecha Oct 11/2024. Reemplaza por constituirse como OXP - 2024  CDP 1393 y  CRP 1529</t>
  </si>
  <si>
    <t>5000819636</t>
  </si>
  <si>
    <t>688101</t>
  </si>
  <si>
    <t>6212024</t>
  </si>
  <si>
    <t>410</t>
  </si>
  <si>
    <t>117821 - Prestar sus servicios administrativos para apoyar la gestiOn de prensa y comunicaciones de la AlcaldIa Local de Sumapaz. 1 696. Se expide CDP con certificado de No existencia de personal 52299 de fecha sept 24/2024, solicitud SIPSE 117821, recibido para t ramite de fecha Sept 25/2024.SE EXPIDE A SOLICITUD EXPRESA DEL ORDENADOR DEL GASTO. Se expide CRP con memorando 20247020024193, CPS firmado en secop II y recibido para tramite de fecha Oct 11/2024. Reemplaza por constituirse como OXP - 2024  CDP 1379 y  CRP 1530</t>
  </si>
  <si>
    <t>1003757152</t>
  </si>
  <si>
    <t>79577246</t>
  </si>
  <si>
    <t>RAUL IVAN BORJA SUAREZ</t>
  </si>
  <si>
    <t>5000819637</t>
  </si>
  <si>
    <t>688102</t>
  </si>
  <si>
    <t>6172024</t>
  </si>
  <si>
    <t>411</t>
  </si>
  <si>
    <t>117819 - Prestar los servicios como auxiliar administrativo para el Area de GestiOn de Desarrollo Local, en los temas de participac iOn de la AlcaldIa Local de Sumapaz 1691. Se expide CDP con certificado de No existencia de personal 52300 de fecha sept 24/2024, so licitud SIPSE 117819, recibido para tramite de fecha Sept 25/2024. SE EXPIDE A SOLICITUD EXPRESA DEL ORDENADOR DEL GASTO. Se expide CRP con memorando 20247020024253, CPS modificado en secop II y recibido para tramite de fecha Oct 11/2024. Reemplaza por constituirs e como OXP - 2024  CDP 1377 y  CRP 1532</t>
  </si>
  <si>
    <t>1011988624</t>
  </si>
  <si>
    <t>1033707611</t>
  </si>
  <si>
    <t>LINA TATIANA GARZON GARZON</t>
  </si>
  <si>
    <t>5000819638</t>
  </si>
  <si>
    <t>688103</t>
  </si>
  <si>
    <t>6252024</t>
  </si>
  <si>
    <t>412</t>
  </si>
  <si>
    <t>117394 - Prestar servicios de apoyo a la gestiOn para la AlcaldIa Local de Sumapaz en pro de fomentar los procesos de DDHH, segurid ad, convivencia y diAlogo social, en la implementaciOn de los programas de la AlcaldIa generado un acompaÃ±amiento y soporte tanto a  los eventos generales como a los fenOmenos de conflictividades sociales, ejercicios de movilizaciOn ciudadana, aglomeraciones de pU blico y acompaÃ±amientos interinstitucionales. 1683. Se expide CDP con certificado de No existencia de personal 51651 de fecha 13 Se pt 2024, solicitud SIPSE 117394 recibido para tramite de fecha Sep. 13/2024.SE EXPIDE A SOLICITUD EXPRESA DEL ORDENADOR DEL GASTO. S e expide CRP con memorando 20247020024343, CPS firmado en secop II y recibido para tramite de fecha Oct 16/2024. Reemplaza por const ituirse como OXP - 2024  CDP 1364 y  CRP 1533</t>
  </si>
  <si>
    <t>1005162638</t>
  </si>
  <si>
    <t>1022932247</t>
  </si>
  <si>
    <t>WILMAN  HURTADO PALACIOS</t>
  </si>
  <si>
    <t>5000819639</t>
  </si>
  <si>
    <t>688104</t>
  </si>
  <si>
    <t>6242024</t>
  </si>
  <si>
    <t>413</t>
  </si>
  <si>
    <t>117394 - Prestar servicios de apoyo a la gestiOn para la AlcaldIa Local de Sumapaz en pro de fomentar los procesos de DDHH, segurid ad, convivencia y diAlogo social, en la implementaciOn de los programas de la AlcaldIa generado un acompaÃ±amiento y soporte tanto a  los eventos generales como a los fenOmenos de conflictividades sociales, ejercicios de movilizaciOn ciudadana, aglomeraciones de pU blico y acompaÃ±amientos interinstitucionales. 1683. Se expide CDP con certificado de No existencia de personal 51651 de fecha 13 Se pt 2024, solicitud SIPSE 117394 recibido para tramite de fecha Sep. 13/2024.SE EXPIDE A SOLICITUD EXPRESA DEL ORDENADOR DEL GASTO. S e expide CRP con memorando 20247020024363, CPS firmado en secop II y recibido para tramite de fecha Oct 16/2024. Reemplaza por const ituirse como OXP - 2024  CDP 1364 y  CRP 1534</t>
  </si>
  <si>
    <t>1012422511</t>
  </si>
  <si>
    <t>1023036543</t>
  </si>
  <si>
    <t>CLAUDIA PATRICIA GAMBA CASTRO</t>
  </si>
  <si>
    <t>5000819640</t>
  </si>
  <si>
    <t>688105</t>
  </si>
  <si>
    <t>6232024</t>
  </si>
  <si>
    <t>414</t>
  </si>
  <si>
    <t>117496 - Prestar los servicios tEcnicos para el fortalecimiento y promociOn de las prActicas de medicina tradicional campesina en l a localidad de Sumapaz en cumplimiento de la meta, Vincular 100 Personas A Las Acciones Y Estrategias De Reconocimiento De Los Saber es Ancestrales En Medicina. 1643. Se expide CDP con certificado de No existencia de personal 52301 de fecha sept 24/2024, solicitud SIPSE 117496, recibido para tramite de fecha Sept 25/2024.SE EXPIDE A SOLICITUD EXPRESA DEL ORDENADOR DEL GASTO. Se expide CRP con m emorando 20247020024333, CPS firmado en secop II y recibido para tramite de fecha Oct 16/2024. Reemplaza por constituirse como OXP -  2024  CDP 1380 y  CRP 1535</t>
  </si>
  <si>
    <t>1012978315</t>
  </si>
  <si>
    <t>TI</t>
  </si>
  <si>
    <t>1003671201</t>
  </si>
  <si>
    <t>BIBIAN ANDREA RUBIANO CARRILLO</t>
  </si>
  <si>
    <t>5000819641</t>
  </si>
  <si>
    <t>688106</t>
  </si>
  <si>
    <t>46320231</t>
  </si>
  <si>
    <t>415</t>
  </si>
  <si>
    <t>adiciOn No 01 y prorroga No 01 del contrato COP-463-2023 asI: CONTRATAR LA EJECUCION DE LAS OBRAS PARA LOS MEJORAMIENTOS DE VIVIEND AS RURALES EN LA LOCALIDAD DE SUMAPAZ, PRIORIZADOS POR EL FONDO DE DESARROLLO RURAL DE SUMAPAZ. Se expide CDP con memorando 20247020 023973, recibido para tramite de fecha Oct 10/2024. SE EXPIDE A SOLICITUD EXPRESA DEL ORDENADOR DEL GASTO. Se expide CRP con memoran do 20247020024383, CPS modificado en secop II y recibido para tramite de fecha Oct 16/2024. Reemplaza por constituirse como OXP - 20 24  CDP 1418 y  CRP 1536</t>
  </si>
  <si>
    <t>1013579556</t>
  </si>
  <si>
    <t>901777757</t>
  </si>
  <si>
    <t>CONSORCIO VIVIENDA D&amp;O SUMAPAZ</t>
  </si>
  <si>
    <t>5000819642</t>
  </si>
  <si>
    <t>688107</t>
  </si>
  <si>
    <t>46420231</t>
  </si>
  <si>
    <t>416</t>
  </si>
  <si>
    <t>118957 - AdiciOn y prorroga por Dos (2) meses y quince (15) dIas al contrato CIN-464-2023, cuyo objeto es, Realizar La InterventorI a Integral (TEcnica, Administrativa, Financiera, Social, Ambiental, SST Y Legal) De Las Obras Para El Mejoramiento De Las Condicione s De Habitabilidad De Las Viviendas Rurales En La Localidad De Sumapaz, Priorizadas Por El Fondo De Desarrollo Rural De Sumapaz Para  La Vigencia 2023. 1589.Se expide CDP con solicitud SIPSE 118957, recibido para tramite de fecha Oct 10/2024. SE EXPIDE A SOLICITUD EXPRESA DEL ORDENADOR DEL GASTO. Se expide ,,CRP con memorando 20247020024393, CPS modificado en secop II y recibido para tramite de  fecha Oct 16/2024. Reemplaza por constituirse como OXP - 2024  CDP 1417 y  CRP 1537</t>
  </si>
  <si>
    <t>1005804481</t>
  </si>
  <si>
    <t>7700852</t>
  </si>
  <si>
    <t>MIGUEL ENRIQUE PUENTES SANCHEZ</t>
  </si>
  <si>
    <t>5000819643</t>
  </si>
  <si>
    <t>688108</t>
  </si>
  <si>
    <t>6262024</t>
  </si>
  <si>
    <t>417</t>
  </si>
  <si>
    <t>118040 - Prestar sus servicios artIsticos y dancIsticos para apoyar la gestiOn cultural de la localidad de Sumapaz. 1633. Se expide  CDP con certificado de No existencia de personal 52647 de fecha Oct 01/2024, solicitud SIPSE 118040, recibido para tramite de fecha  Oct 01/2024.SE EXPIDE A SOLICITUD EXPRESA DEL ORDENADOR DEL GASTO, se expide CRP mediante memorando 20247020024683 del 17 de octubr e de 2024 Reemplaza por constituirse como OXP - 2024  CDP 1391 y  CRP 1539</t>
  </si>
  <si>
    <t>1005419869</t>
  </si>
  <si>
    <t>1069230695</t>
  </si>
  <si>
    <t>LUZ YADIRA CANTOR CASTILLO</t>
  </si>
  <si>
    <t>5000819644</t>
  </si>
  <si>
    <t>688109</t>
  </si>
  <si>
    <t>6272024</t>
  </si>
  <si>
    <t>418</t>
  </si>
  <si>
    <t>117847 - Prestar los servicios profesionales para apoyar la ejecuciOn y seguimiento de los proyectos de inversiOn de infraestructur a vial de la AlcaldIa Local de Sumapaz. 1688. Se expide CDP con certificado de No existencia de personal 52958 de fecha Oct 03/2024,  solicitud SIPSE 117847, recibido para tramite de fecha Oct 04/2024.SE EXPIDE A SOLICITUD EXPRESA DEL ORDENADOR DEL GASTO, se expide  CRP por solicitud a travEs de memorando 20247020024703 del 17 de octubre d 2024 Reemplaza por constituirse como OXP - 2024  CDP 140 6 y  CRP 1540</t>
  </si>
  <si>
    <t>5000819645</t>
  </si>
  <si>
    <t>688110</t>
  </si>
  <si>
    <t>48520231</t>
  </si>
  <si>
    <t>419</t>
  </si>
  <si>
    <t>119798 - AdiciOn y PrOrroga del contrato CIN-485-2023 por 2 meses, cuyo objeto es, Realizar la interventorIa tEcnica, administrativ a, financiera, ambiental social y jurIdica, que resulte del proceso licitatorio cuyo objeto es "apropiaciOn de estudios y diseÃ±os p ara la construcciOn y adecuaciOn de la sede administrativa de la localidad de Sumapaz, ubicada en la hacienda llano grande en el cen tro poblado de Betania, de conformidad con el contrato de consultorIa ccs-334-2022.Se expide a su solicitud expresa del ordenador de l gasto, recibido el 15 de octubre de 2024.Se expide CRP con memorando 20247020024913, CPS modificado en secop II y recibido para tr amite de fecha Oct 18/2024. Reemplaza por constituirse como OXP - 2024  CDP 1420 y  CRP 1541</t>
  </si>
  <si>
    <t>1001150143</t>
  </si>
  <si>
    <t>890104625</t>
  </si>
  <si>
    <t>ECOVIAS SAS</t>
  </si>
  <si>
    <t>5000819646</t>
  </si>
  <si>
    <t>688111</t>
  </si>
  <si>
    <t>6132024</t>
  </si>
  <si>
    <t>420</t>
  </si>
  <si>
    <t>117820 - Prestar sus servicios como auxiliar para apoyar las actividades que se ejecutan en la prestaciOn del servicio de asistenci a tEcnica agropecuaria en la localidad 1634. Se expide CDP con certificado de No existencia de personal 52303 de fecha sept 24/2024,  solicitud SIPSE 117820, recibido para tramite de fecha Sept 25/2024.SE EXPIDE A SOLICITUD EXPRESA DEL ORDENADOR DEL GASTO. Se expid en CRP con memorando 20247020024943, CPS firmado en secop II y recibido para tramite de fecha Oct 18/2024. Reemplaza por constituirs e como OXP - 2024  CDP 1378 y  CRP 1542</t>
  </si>
  <si>
    <t>1007785369</t>
  </si>
  <si>
    <t>1022934873</t>
  </si>
  <si>
    <t>OSMAN GABRIEL BARRERA RAMIREZ</t>
  </si>
  <si>
    <t>5000819647</t>
  </si>
  <si>
    <t>688112</t>
  </si>
  <si>
    <t>6282024</t>
  </si>
  <si>
    <t>421</t>
  </si>
  <si>
    <t>118194 - Prestar sus servicios profesionales para apoyar el proyecto de inversiOn Conectividad y redes de comunicaciOn. 1692. Se ex pide CDP con certificado de No existencia de personal 51957 de fecha Sept 18/2024, solicitud SIPSE 118194 recibido para tramite de f echa Sept 19/2024.Se expide CRP con memorando 20247020024933, CRP firmado en secop II y recibido para tramite de fecha Oct 18/2024. Reemplaza por constituirse como OXP - 2024  CDP 1373 y  CRP 1543</t>
  </si>
  <si>
    <t>5000819648</t>
  </si>
  <si>
    <t>688113</t>
  </si>
  <si>
    <t>6292024</t>
  </si>
  <si>
    <t>422</t>
  </si>
  <si>
    <t>118169 - Prestar los servicios profesionales de apoyo al Area de GestiOn de Desarrollo Local, de la AlcaldIa Local de Sumapaz, en l as acciones enfocadas al fortalecimiento de participaciOn y reactivaciOn ciudadana desde el enfoque de gestiOn local. 1696. Se expid e CDP con certificado de No existencia de personal 52955 de fecha Oct 03/2024, solicitud SIPSE 118169, recibido para tramite de fech a Oct 04/2024.SE EXPIDE A SOLICITUD EXPRESA DEL ORDENADOR DEL GASTO. Se expide CRP con memorando 20247020024923, CPS firmado en seco p II y recibido para tramite de fecha Oct 18/2024. Reemplaza por constituirse como OXP - 2024  CDP 1407 y  CRP 1544</t>
  </si>
  <si>
    <t>1005078914</t>
  </si>
  <si>
    <t>1010172708</t>
  </si>
  <si>
    <t>JULY ANDREA RUBIO OSORIO</t>
  </si>
  <si>
    <t>5000819649</t>
  </si>
  <si>
    <t>688114</t>
  </si>
  <si>
    <t>48320231</t>
  </si>
  <si>
    <t>423</t>
  </si>
  <si>
    <t>119818 - AdiciOn y PrOrroga del contrato COP-483-2023 por 2 meses, cuyo objeto es, ApropiaciOn de estudios y diseÃ±os para la const rucciOn y adecuaciOn de la sede administrativa de la localidad de Sumapaz, ubicada en la hacienda Llano Grande en el centro poblado de Betania, de conformidad con el contrato de consultorIa CCS-334-2022, Se expide a solicitud expresa del ordenador del gasto, recib ido el 15 de octubre de 2024.Se expide CRP con memorando 20247020024903, CPS modificado en secop II y recibido para tramite de fecha  Oct 18/2024. Reemplaza por constituirse como OXP - 2024  CDP 1419 y  CRP 1545</t>
  </si>
  <si>
    <t>1000459695</t>
  </si>
  <si>
    <t>830128894</t>
  </si>
  <si>
    <t>GESTION RURAL Y URBANA S.A.S.</t>
  </si>
  <si>
    <t>5000819650</t>
  </si>
  <si>
    <t>688115</t>
  </si>
  <si>
    <t>6312024</t>
  </si>
  <si>
    <t>424</t>
  </si>
  <si>
    <t>119569 - El contrato que se pretende celebrar tendrA por objeto, prestar los servicios logIsticos a monto agotable para la conmemor aciOn de las vIctimas del conflicto armado en Sumapaz. 1672. Se expide CDP con solicitud SIPSE 119569, recibido para tramite de fech a Oct 09/2024. SE EXPIDE A SOLICITUD EXPRESA DEL ORDENADOR DEL GASTO. Se expide solicitado mediante memorando 20247020024953 del 18 de octubre de 2024 Reemplaza por constituirse como OXP - 2024  CDP 1416 y  CRP 1546</t>
  </si>
  <si>
    <t>1001176523</t>
  </si>
  <si>
    <t>900565133</t>
  </si>
  <si>
    <t>GRUPO SOCIEDAD CAPITAL SAS</t>
  </si>
  <si>
    <t>5000819652</t>
  </si>
  <si>
    <t>688116</t>
  </si>
  <si>
    <t>34220241</t>
  </si>
  <si>
    <t>425</t>
  </si>
  <si>
    <t>119392 - AdiciOn y prorroga al contrato CPS-342-2024, cuyo objeto es, Prestar Los Servicios Profesionales Para Apoyar La PlaneaciOn , Seguimiento, EjecuciOn Y Control De Los Proyectos Ambientales Y De Desarrollo Rural Sostenible, Del Fondo De Desarrollo Rural De S umapaz. 1634. Se expide CDP con solicitud SIPSE 119392 recibido para tramite de fecha Oct 16/2024.SE EXPIDE A SOLICITUD EXPRESA DEL ORDENADOR DEL GASTO Se expide CRP con memorando 20247020025033, CPS modificado en secop II y recibido para tramite de fecha Oct 21/2 024. Reemplaza por constituirse como OXP - 2024  CDP 1425 y  CRP 1547</t>
  </si>
  <si>
    <t>1009126797</t>
  </si>
  <si>
    <t>1031143143</t>
  </si>
  <si>
    <t>LIZETH DAYAN SUAREZ LOPEZ</t>
  </si>
  <si>
    <t>5000819653</t>
  </si>
  <si>
    <t>688117</t>
  </si>
  <si>
    <t>34620241</t>
  </si>
  <si>
    <t>426</t>
  </si>
  <si>
    <t>119554 - AdiciOn y prorroga al contrato CPS-346-2024, cuyo objeto es, prestar sus servicios profesionales de apoyo al Area de gesti On del desarrollo local en la gestiOn contractual del fondo de desarrollo local de Sumapaz. Se expide CDP con solicitud SIPSE 119554  recibido para tramite de fecha Oct 16/2024.SE EXPIDE A SOLICITUD EXPRESA DEL ORDENADOR DEL GASTO. Se expide CRP con memorando 20247 020025043, CPS modificado en secop II y recibido para tramite de fecha Oct 21/2024. Reemplaza por constituirse como OXP - 2024  CDP 1424 y  CRP 1548</t>
  </si>
  <si>
    <t>5000819654</t>
  </si>
  <si>
    <t>688118</t>
  </si>
  <si>
    <t>33820241</t>
  </si>
  <si>
    <t>427</t>
  </si>
  <si>
    <t>119499 - AdiciOn y prorroga al contrato CPS-338-2024, cuyo objeto es, prestar los servicios como auxiliar administrativo para el Ce ntro de documentaciOn e informaciOn C.D.I, de la alcaldIa local de sumapaz. Se expide CDP con solicitud SIPSE 119499 recibido para t ramite de fecha Oct 16/2024.SE EXPIDE A SOLICITUD EXPRESA DEL ORDENADOR DEL GASTO Se expide CRP con memorando 20247020025023, CPS mo dificado en secop II yrecibido para tramite de fecha Oct 21/2024. Reemplaza por constituirse como OXP - 2024  CDP 1426 y  CRP 1549</t>
  </si>
  <si>
    <t>1013375925</t>
  </si>
  <si>
    <t>1007725726</t>
  </si>
  <si>
    <t>DUVAN FELIPE IBARRA ALARCON</t>
  </si>
  <si>
    <t>5000819655</t>
  </si>
  <si>
    <t>688119</t>
  </si>
  <si>
    <t>33720241</t>
  </si>
  <si>
    <t>428</t>
  </si>
  <si>
    <t>119173 - AdiciOn y prorroga al contrato CPS-337-2024, cuyo objeto es, Prestar Los Servicios Profesionales Como Abogado (A) De Apoyo  Al Area De GestiOn Policiva - JurIdica De La AlcaldIa Local De Sumapaz -1696. Se expide CDP con solicitud SIPSE 119173 recibido par a tramite de fecha Oct 16/2024.SE EXPIDE A SOLICITUD EXPRESA DEL ORDENADOR DEL GASTO. Se expideCRP con memorando 20247020025103, CPS  modificado en secop II y recibido para tramite de fecha OCT 21/2024. Reemplaza por constituirse como OXP - 2024  CDP 1427 y  CRP 15 50</t>
  </si>
  <si>
    <t>1000057479</t>
  </si>
  <si>
    <t>79632494</t>
  </si>
  <si>
    <t>ELZON FERNEY DELGADO MORALES</t>
  </si>
  <si>
    <t>5000819657</t>
  </si>
  <si>
    <t>688120</t>
  </si>
  <si>
    <t>34320241</t>
  </si>
  <si>
    <t>429</t>
  </si>
  <si>
    <t>119400 - AdiciOn y prorroga al contrato CPS-343-2024, cuyo objeto es, prestar sus servicios de apoyo tecnolOgico al Area de gestiOn  de desarrollo local, en los temas relacionados con la infraestructura vial de la alcaldIa local de Sumapaz. Se expide CDP con solic itud SIPSE 119400 recibido para tramite de fecha Oct 16/2024.SE EXPIDE A SOLICITUD EXPRESA DEL ORDENADOR DEL GASTO Se expide CRP con  memorando 20247020025063, CPS modificado en secop II yrecibido para tramite de fecha Oct 21/2024. Reemplaza por constituirse como O XP - 2024  CDP 1423 y  CRP 1551</t>
  </si>
  <si>
    <t>1013640989</t>
  </si>
  <si>
    <t>1053609479</t>
  </si>
  <si>
    <t>SULMA NATALIA LOPEZ ROJAS</t>
  </si>
  <si>
    <t>5000819658</t>
  </si>
  <si>
    <t>688121</t>
  </si>
  <si>
    <t>34720241</t>
  </si>
  <si>
    <t>430</t>
  </si>
  <si>
    <t>119471 - AdiciOn y prorroga al contrato CPS-347-2024, cuyo objeto es, Prestar Los Servicios Profesionales Al Area De GestiOn De Des arrollo Local, En Temas Relacionados Con AtenciOn A La PoblaciOn Vulnerable, De La AlcaldIa Local De Sumapaz.Se expide CDP con solic itud SIPSE 119471 recibido para tramite de fecha Oct 16/2024.SE EXPIDE A SOLICITUD EXPRESA DEL ORDENADOR DEL GASTO. Se expide CRP co n memorando 20247020025073, CPS modificado en secop II y recibido para tramite de fecha Oct 21/2024. Reemplaza por constituirse como  OXP - 2024  CDP 1422 y  CRP 1552</t>
  </si>
  <si>
    <t>1000363226</t>
  </si>
  <si>
    <t>52372021</t>
  </si>
  <si>
    <t>MILENY  HILARION RIOS</t>
  </si>
  <si>
    <t>5000819659</t>
  </si>
  <si>
    <t>688122</t>
  </si>
  <si>
    <t>34020241</t>
  </si>
  <si>
    <t>431</t>
  </si>
  <si>
    <t>119389 - AdiciOn y prorroga al contrato CPS-340-2024, cuyo objeto es, Prestar Los Servicios De Apoyo TEcnico En Los Procesos Que Se  Adelantan En El AlmacEn De La AlcaldIa Local De Sumapaz. 1696. Se expide CDP con solicitud SIPSE 119389 recibido para tramite de fe cha Oct 16/2024.SE EXPIDE A SOLICITUD EXPRESA DEL ORDENADOR DEL GASTO. Se expide CRP con memorando 20247020025053, CPS modificado en  secop II y recibido para tramite de fecha Oct 21/2024. Reemplaza por constituirse como OXP - 2024  CDP 1421 y  CRP 1553</t>
  </si>
  <si>
    <t>5000819660</t>
  </si>
  <si>
    <t>688124</t>
  </si>
  <si>
    <t>37920241</t>
  </si>
  <si>
    <t>432</t>
  </si>
  <si>
    <t>120048 - AdiciOn y prorroga al contrato CPS-379-2024, cuyo objeto es prestar los servicios profesionales jurIdicos para apoyar los asuntos precontractuales, contractuales y post-contractuales del Area de gestiOn de desarrollo local de la alcaldIa local de Sumapaz . Se expide CDP con solicitud SIPSE 120048, recibido para tramite de fecha Oct 21/2024. SE EXPIDE A SOLICITUD EXPRESA DEL ORDENADOR DEL GASTO. Se expide CRP con memorando 20247020025433, CPS modificado en secop II y recibido para tramite de fecha Oct 24/2024. Reem plaza por constituirse como OXP - 2024  CDP 1432 y  CRP 1556</t>
  </si>
  <si>
    <t>1013679600</t>
  </si>
  <si>
    <t>1026295315</t>
  </si>
  <si>
    <t>JUAN DAVID GONZALEZ PIRAZAN</t>
  </si>
  <si>
    <t>5000819661</t>
  </si>
  <si>
    <t>688125</t>
  </si>
  <si>
    <t>38020241</t>
  </si>
  <si>
    <t>433</t>
  </si>
  <si>
    <t>120078 - AdiciOn y prorroga al contrato CPS-380-2024, cuyo objeto es, prestar sus servicios profesionales de apoyo al Area de gesti On del desarrollo local en la gestiOn contractual del fondo de desarrollo local de Sumapaz. Se expide CDP con solicitud SIPSE 120078 , recibido para tramite de fecha Oct 21/2024. SE EXPIDE A SOLICITUD EXPRESA DEL ORDENADOR DEL GASTO. Se expide CRP con memorando 202 47020025413, CPS modificado en secop II y recibido para tramite de fecha Oct 24/2024. Reemplaza por constituirse como OXP - 2024  CD P 1433 y  CRP 1557</t>
  </si>
  <si>
    <t>5000819662</t>
  </si>
  <si>
    <t>688126</t>
  </si>
  <si>
    <t>37520241</t>
  </si>
  <si>
    <t>434</t>
  </si>
  <si>
    <t>120053 - AdiciOn y prorroga al contrato CPS-375-2024, cuyo objeto es prestar sus servicios profesionales de apoyo administrativo al  Area de gestiOn del desarrollo local, en la gestiOn contractual del fondo de desarrollo rural de Sumapaz. Se expide CDP con solicit ud SIPSE 120053, recibido para tramite de fecha Oct 21/2024. SE EXPIDE A SOLICITUD EXPRESA DEL ORDENADOR DEL GASTO. Se expide CRP co n memorando 20247020025403, CPS modificado en secop II y recibido para tramite de fecha Oct 24/2024. Reemplaza por constituirse como  OXP - 2024  CDP 1434 y  CRP 1558</t>
  </si>
  <si>
    <t>1012095671</t>
  </si>
  <si>
    <t>1015469423</t>
  </si>
  <si>
    <t>DIEGO ALONSO BACCA GARCIA</t>
  </si>
  <si>
    <t>5000819663</t>
  </si>
  <si>
    <t>688127</t>
  </si>
  <si>
    <t>6362024</t>
  </si>
  <si>
    <t>435</t>
  </si>
  <si>
    <t>118715 - Prestar los servicios profesionales jurIdicos para apoyar los asuntos precontractuales, contractuales y post-contractuales  del Area de GestiOn de Desarrollo Local de la AlcaldIa Local de Sumapaz. 1696. Se expide CDP con certificado de No existencia de pe rsonal 53605 de fecha Oct 20/2024, solicitud SIPSE 118715, recibido para tramite de fecha Oct 22/2024.SE EXPIDE A SOLICITUD EXPRESA DEL ORDENADOR DEL GASTO. Se expide CRP con memorando 20247020025523, CPS modificado en secop II y recibido para tramite de fecha Oct  25/2024. Reemplaza por constituirse como OXP - 2024  CDP 1459 y  CRP 1559</t>
  </si>
  <si>
    <t>1013220529</t>
  </si>
  <si>
    <t>16377907</t>
  </si>
  <si>
    <t>OSCAR ANDRES CONTECHA PANIAGUA</t>
  </si>
  <si>
    <t>5000819664</t>
  </si>
  <si>
    <t>688128</t>
  </si>
  <si>
    <t>6382024</t>
  </si>
  <si>
    <t>436</t>
  </si>
  <si>
    <t>118715 - Prestar los servicios profesionales jurIdicos para apoyar los asuntos precontractuales, contractuales y post-contractuales  del Area de GestiOn de Desarrollo Local de la AlcaldIa Local de Sumapaz. 1696. Se expide CDP con certificado de No existencia de pe rsonal 53605 de fecha Oct 20/2024, solicitud SIPSE 118715, recibido para tramite de fecha Oct 22/2024.SE EXPIDE A SOLICITUD EXPRESA DEL ORDENADOR DEL GASTO. Se expide CRP con memorando 20247020025533, CPS modificado en secop II y recibido para tramite de fecha Oct  25/2024. Reemplaza por constituirse como OXP - 2024  CDP 1459 y  CRP 1560</t>
  </si>
  <si>
    <t>1012359811</t>
  </si>
  <si>
    <t>1023963032</t>
  </si>
  <si>
    <t>JUAN DIEGO PARDO TRUJILLO</t>
  </si>
  <si>
    <t>5000819665</t>
  </si>
  <si>
    <t>688129</t>
  </si>
  <si>
    <t>6322024</t>
  </si>
  <si>
    <t>437</t>
  </si>
  <si>
    <t>118170 - Prestar los servicios profesionales para brindar acompaÃ±amiento a las Juntas de AcciOn Comunal, instancias de participaci On y organizaciones sociales en el fortalecimiento de los planes de acciOn. 1691. Se expide CDP con certificado de No existencia de personal 52951 de fecha Oct 03/2024, solicitud SIPSE 118170, recibido para tramite de fecha Oct 04/2024.SE EXPIDE A SOLICITUD EXPRES A DEL ORDENADOR DEL GASTO. Se expide CRP con memorando 20247020025553, firmado en secop II y recibido para tramite de fecha Oct 28/2 024. Reemplaza por constituirse como OXP - 2024  CDP 1408 y  CRP 1561</t>
  </si>
  <si>
    <t>1008076510</t>
  </si>
  <si>
    <t>1022943711</t>
  </si>
  <si>
    <t>YUVER ANDRES MORALES DIAZ</t>
  </si>
  <si>
    <t>5000819667</t>
  </si>
  <si>
    <t>688130</t>
  </si>
  <si>
    <t>37620241</t>
  </si>
  <si>
    <t>438</t>
  </si>
  <si>
    <t>120372 - AdiciOn y prorroga al contrato CPS-376-2024, cuyo objeto es, prestar los servicios profesionales jurIdicos para apoyar los  asuntos precontractuales, contractuales y post-contractuales del Area de gestiOn de desarrollo local de la alcaldIa local de Sumapa z. Se expide CDP con solicitud SIPSE 120372 recibido para tramite de fecha Oct 24/2024.SE EXPIDE A SOLICITUD EXPRESA DEL ORDENADOR D EL GASTO. Se expide CRP con memorando 20247020025643, CPS modificado en secop II y recibido para tramite de fecha Oct 29/2024. Reemp laza por constituirse como OXP - 2024  CDP 1465 y  CRP 1562</t>
  </si>
  <si>
    <t>1005188934</t>
  </si>
  <si>
    <t>1014261209</t>
  </si>
  <si>
    <t>LEIDY MILENA MONTAÑA GUTIERREZ</t>
  </si>
  <si>
    <t>5000819668</t>
  </si>
  <si>
    <t>688131</t>
  </si>
  <si>
    <t>6352024</t>
  </si>
  <si>
    <t>439</t>
  </si>
  <si>
    <t>118654 - Prestar los servicios profesionales para apoyar el desarrollo de las actividades del proyecto de inversiOn de Acceso y sos tenimiento de la EducaciOn Superior que ejecute el Fondo de Desarrollo Rural de Sumapaz. 1587. Se expide CDP con certificado de No e xistencia de personal 52428, solicitud SIPSE 118654, recibido para tramite de fecha Sept 27/2024.Se expide CRP con memorando 2024702 0025593, CPS firmado en secop II y recibido para tramite de fecha Oct 29/2024.  Reemplaza por constituirse como OXP - 2024  CDP 1385  y  CRP 1563</t>
  </si>
  <si>
    <t>5000819669</t>
  </si>
  <si>
    <t>688132</t>
  </si>
  <si>
    <t>6342024</t>
  </si>
  <si>
    <t>440</t>
  </si>
  <si>
    <t>117843 - Prestar los servicios profesionales jurIdicos para apoyar los asuntos precontractuales, contractuales y post-contractuales  del Area de GestiOn de Desarrollo Local de la AlcaldIa Local de Sumapaz. 1696. Se expide CDP con certificado de No existencia de pe rsonal 52953 de fecha Oct 03/2024, solicitud SIPSE 117843, recibido para tramite de fecha Oct 04/2024.SE EXPIDE A SOLICITUD EXPRESA DEL ORDENADOR DEL GASTO. Se expide CRP con memorando 20247020025603, CPS firmado en secop II y recibido para tramite de fecha Oct 29 /2024. Reemplaza por constituirse como OXP - 2024  CDP 1404 y  CRP 1564</t>
  </si>
  <si>
    <t>5000819670</t>
  </si>
  <si>
    <t>688133</t>
  </si>
  <si>
    <t>6372024</t>
  </si>
  <si>
    <t>441</t>
  </si>
  <si>
    <t>118169 - Prestar los servicios profesionales de apoyo al Area de GestiOn de Desarrollo Local, de la AlcaldIa Local de Sumapaz, en l as acciones enfocadas al fortalecimiento de participaciOn y reactivaciOn ciudadana desde el enfoque de gestiOn local. 1696. Se expid e CDP con certificado de No existencia de personal 52955 de fecha Oct 03/2024, solicitud SIPSE 118169, recibido para tramite de fech a Oct 04/2024.SE EXPIDE A SOLICITUD EXPRESA DEL ORDENADOR DEL GASTO. Se expide CRP con memorando 20247020025613, CPS firmado en seco p II y recibido para tramite de fecha Oct 29/2024. Reemplaza por constituirse como OXP - 2024  CDP 1407 y  CRP 1565</t>
  </si>
  <si>
    <t>1013710571</t>
  </si>
  <si>
    <t>53094193</t>
  </si>
  <si>
    <t>JINA PAOLA CRUZ RODRIGUEZ</t>
  </si>
  <si>
    <t>5000819672</t>
  </si>
  <si>
    <t>688134</t>
  </si>
  <si>
    <t>6332024</t>
  </si>
  <si>
    <t>442</t>
  </si>
  <si>
    <t>118712 - Prestar los servicios profesionales en el manejo, validaciOn y actualizaciOn de la informaciOn de los aplicativos instituc ionales de seguimiento de los proyectos de inversiOn del Fondo de Desarrollo Rural de Sumapaz. 1696. Se expide CDP con certificado d e No existencia de personal 53610 de fecha Oct 20/2024, solicitud SIPSE 118712, recibido para tramite de fecha Oct 22/2024.SE EXPIDE  A SOLICITUD EXPRESA DEL ORDENADOR DEL GASTO. Se expide CRP con memorando 20247020025623, CPS firmado en secop II y recibido para tr amite de fecha Oct 29/2024. Reemplaza por constituirse como OXP - 2024  CDP 1446 y  CRP 1566</t>
  </si>
  <si>
    <t>1011758785</t>
  </si>
  <si>
    <t>80016995</t>
  </si>
  <si>
    <t>JHOJAN ANDRES CASTAÑEDA SANCHEZ</t>
  </si>
  <si>
    <t>5000819673</t>
  </si>
  <si>
    <t>688135</t>
  </si>
  <si>
    <t>6392024</t>
  </si>
  <si>
    <t>443</t>
  </si>
  <si>
    <t>118714 - Prestar sus servicios como Profesional de apoyo a la gestiOn, para dar respuesta a derechos de peticiOn y demAs requerimie ntos relacionados con los procesos contractuales del Fondo de Desarrollo Rural de Sumapaz. 1696. Se expide CDP con certificado de No  existencia de personal 53606 de fecha Oct 20/2024, solicitud SIPSE 118714, recibido para tramite de fecha Oct 22/2024.SE EXPIDE A S OLICITUD EXPRESA DEL ORDENADOR DEL GASTO. Se expide CRP con memorando 20247020025633, CPS firmado en secop II y recibido para tramit e de fecha Oct 29/2024. Reemplaza por constituirse como OXP - 2024  CDP 1447 y  CRP 1567</t>
  </si>
  <si>
    <t>5000819674</t>
  </si>
  <si>
    <t>688136</t>
  </si>
  <si>
    <t>37720241</t>
  </si>
  <si>
    <t>444</t>
  </si>
  <si>
    <t>120194 - AdiciOn y prorroga al contrato CPS-377-2024, cuyo objeto es, prestar los servicios profesionales jurIdicos para apoyar los  asuntos precontractuales, contractuales y post-contractuales del Area de gestiOn de desarrollo local de la alcaldIa local de Sumapa z. Se expide CDP con solicitud SIPSE 120194 recibido para tramite de fecha Oct 22/2024.SE EXPIDE A SOLICITUD EXPRESA DEL ORDENADOR D EL GASTO. Se expide CRP 20247020025713, CPS firmado en secop II y recibido para tramite de fecha Oct 29/2024. Reemplaza por constitu irse como OXP - 2024  CDP 1453 y  CRP 1568</t>
  </si>
  <si>
    <t>5000819675</t>
  </si>
  <si>
    <t>688137</t>
  </si>
  <si>
    <t>6412024</t>
  </si>
  <si>
    <t>445</t>
  </si>
  <si>
    <t>118696 - Prestar los servicios como Auxiliar administrativo para el Area de GestiOn de Desarrollo Local, en los temas de Infraestru ctura, de la AlcaldIa Local de Sumapaz 1688. Se expide CDP con certificado de No existencia de personal 53613 de fecha Oct 20/2024, solicitud SIPSE 118696, recibido para tramite de fecha Oct 22/2024.SE EXPIDE A SOLICITUD EXPRESA DEL ORDENADOR DEL GASTO. Se expide CRP con memorando 20247020025703, CPS firmado en secop II y recibido para tramite de fecha Oct 29/2024. Reemplaza por constituirse c omo OXP - 2024  CDP 1435 y  CRP 1569</t>
  </si>
  <si>
    <t>1012762695</t>
  </si>
  <si>
    <t>1023032719</t>
  </si>
  <si>
    <t>DEISY KATHERIN PULIDO MARTINEZ</t>
  </si>
  <si>
    <t>5000819676</t>
  </si>
  <si>
    <t>688138</t>
  </si>
  <si>
    <t>6432024</t>
  </si>
  <si>
    <t>446</t>
  </si>
  <si>
    <t>118191 - Prestar los servicios profesionales para gestionar los proyectos ambientales locales enfocados a la generaciOn de energIa elEctrica renovable y, atender la gestiOn ambiental externa en la localidad. 1669. Se expide CDP con certificado de No existencia de  personal 53773 de fecha Oct 23/2024, solicitud SIPSE 118191, recibido para tramite de fecha Oct 25/2024.SE EXPIDE A SOLICITUD EXPRE SA DEL ORDENADOR DEL GASTO. Se expide CRP con memorando 20247020025723, CPS firmado en secop II y recibido para tramite de fecha Oct  29/2024. Reemplaza por constituirse como OXP - 2024  CDP 1469 y  CRP 1570</t>
  </si>
  <si>
    <t>1000290885</t>
  </si>
  <si>
    <t>1026277892</t>
  </si>
  <si>
    <t>WILLIAM ANDRES HERRERA PABON</t>
  </si>
  <si>
    <t>5000819677</t>
  </si>
  <si>
    <t>688139</t>
  </si>
  <si>
    <t>6402024</t>
  </si>
  <si>
    <t>447</t>
  </si>
  <si>
    <t>118655 - Prestar los servicios profesionales para apoyar el desarrollo de los proyectos de mitigaciOn y gestiOn del riesgo y adapta ciOn al cambio climAtico para la conservaciOn del medio ambiente y los recursos  naturales renovables existentes en la localidad de Sumapaz. 1652. Se expide CDP con certificado de No existencia de personal 52364, solicitudSIPSE 118655 recibido para tramite de fech a Sept 27/2024.Se expide CRP con memorando 20247020025733, CPS firmado en secop II y recibido para tramite de fecha Oct 29/2024. Ree mplaza por constituirse como OXP - 2024  CDP 1386 y  CRP 1571</t>
  </si>
  <si>
    <t>1013710718</t>
  </si>
  <si>
    <t>1069731436</t>
  </si>
  <si>
    <t>KAROL JESSENNIA SALINAS ARDILA</t>
  </si>
  <si>
    <t>5000819678</t>
  </si>
  <si>
    <t>688140</t>
  </si>
  <si>
    <t>6422024</t>
  </si>
  <si>
    <t>448</t>
  </si>
  <si>
    <t>118653 - Prestar los servicios de apoyo administrativo al proyecto de  inversiOn de RevitalizaciOn y TransformaciOn Productiva del Fondo de Desarrollo Rural de Sumapaz. 1637 Se expide CDP con certificado de No existencia de personal 52429 de fecha Sept 26/2024, s olicitud SIPSE 118653 recibido para tramite de fecha Sept 27/2024.Se expide CRP con memorando 20247020025813, CPS firmado en secop I I y recibido para tramite de fecha Oct 29/2024. Reemplaza por constituirse como OXP - 2024  CDP 1384 y  CRP 1572</t>
  </si>
  <si>
    <t>1013042849</t>
  </si>
  <si>
    <t>1032656538</t>
  </si>
  <si>
    <t>RUTH ALEXANDRA RUBIANO ROBAYO</t>
  </si>
  <si>
    <t>5000819679</t>
  </si>
  <si>
    <t>688142</t>
  </si>
  <si>
    <t>36520241</t>
  </si>
  <si>
    <t>449</t>
  </si>
  <si>
    <t>120526 - AdiciOn y prorroga al contrato CPS-365-2024, cuyo objeto es, prestar los servicios profesionales en la planeaciOn, ejecuci On y seguimiento de proyectos de educaciOn de la alcaldIa local de Sumapaz. 1587. Se expide CDP con solicitud SIPSE 120526 recibido para tramite de fecha Oct 29/2024.SE EXPIDE A SOLICITUD EXPRESA DEL ORDENADOR DEL GASTO. Se expide CRP con memorando 20247020025923,  CPS modificado en secop II y recibido para tramite de fecha Oct 31/2024. Reemplaza por constituirse como OXP - 2024  CDP 1476 y  CR P 1574</t>
  </si>
  <si>
    <t>1000223913</t>
  </si>
  <si>
    <t>20824958</t>
  </si>
  <si>
    <t>MARTHA BIVIANA ORTEGA CARVAJAL</t>
  </si>
  <si>
    <t>5000819680</t>
  </si>
  <si>
    <t>688143</t>
  </si>
  <si>
    <t>36320241</t>
  </si>
  <si>
    <t>450</t>
  </si>
  <si>
    <t>120527 - AdiciOn y prorroga al contrato CPS-363-2024, cuyo objeto es, prestar los servicios profesionales al Area de gestiOn de des arrollo local para apoyar la ejecuciOn y seguimiento a los proyectos de inversiOn que le sean designados. 1643. Se expide CDP con so licitud SIPSE 120527 recibido para tramite de fecha Oct 29/2024.SE EXPIDE A SOLICITUD EXPRESA DEL ORDENADOR DEL GASTO. Se expide CRP  con memorando 20247020025913, CPS modificado en secop II y recibido para tramite de fecha Oct 31/2024. Reemplaza por constituirse c omo OXP - 2024  CDP 1477 y  CRP 1575</t>
  </si>
  <si>
    <t>1012031396</t>
  </si>
  <si>
    <t>1023029865</t>
  </si>
  <si>
    <t>LUISA FERNANDA AREVALO GUTIERREZ</t>
  </si>
  <si>
    <t>5000819682</t>
  </si>
  <si>
    <t>688147</t>
  </si>
  <si>
    <t>6472024</t>
  </si>
  <si>
    <t>451</t>
  </si>
  <si>
    <t>119054 - Prestar los servicios profesionales para atender integralmente desde los conocimientos de la fisioterapia, a mujeres campe sinas de la localidad de Sumapaz, a partir de acciones de prevenciOn y atenciOn individual y colectiva. 1641. Se expide CDP con cert ificado de No existencia de personal 52644 de fecha Oct 01/2024, solicitud SIPSE 119054, recibido para tramite de fecha Oct 01/2024. SE EXPIDE A SOLICITUD EXPRESA DEL ORDENADOR DEL GASTO. Se expide CRP con memorando 20247020026023, CPS firmado en secop II y recibid o para tramite de fecha Nov 01/2024. Reemplaza por constituirse como OXP - 2024  CDP 1394 y  CRP 1576</t>
  </si>
  <si>
    <t>1013389260</t>
  </si>
  <si>
    <t>1001314738</t>
  </si>
  <si>
    <t>LIZETH CAMILA VITOLA JIMENEZ</t>
  </si>
  <si>
    <t>5000819683</t>
  </si>
  <si>
    <t>688148</t>
  </si>
  <si>
    <t>6462024</t>
  </si>
  <si>
    <t>452</t>
  </si>
  <si>
    <t>119098 - Prestar los servicios profesionales para realizar el seguimiento operativo, administrativo, tEcnico y financiero de las ac tividades concernientes a los procesos de logIstica desarrolladas por el Fondo de Desarrollo Local de Sumapaz. 1696.Se expide CDP co n certificado de No existencia de personal 52782, solicitud SIPSE 119098, recibido para tramite de fecha Oct 03/2024. Se expide CRP con memorando 20247020026103, CPS firmado en secop II y recibido para tramite de fecha Nov 01/2024. Reemplaza por constituirse como OXP - 2024  CDP 1397 y  CRP 1577</t>
  </si>
  <si>
    <t>5000819684</t>
  </si>
  <si>
    <t>688149</t>
  </si>
  <si>
    <t>34920241</t>
  </si>
  <si>
    <t>453</t>
  </si>
  <si>
    <t>120316 - AdiciOn y prorroga al contrato CPS-349-2024, Prestar los servicios administrativos para apoyar las labores de oficios vari os y de notificaciOn para la Cuenca del Rio Blanco, de la AlcaldIa Local de Sumapaz. Se expide CDP con solicitud SIPSE 120316 recibi do para tramite de fecha Oct 24/2024.SE EXPIDE A SOLICITUD EXPRESA DEL ORDENADOR DEL GASTO. Se expide CRP con memorando 202470200260 73, CPS modificado en secop II y recibido para tramite de fecha Nov 01/2024. Reemplaza por constituirse como OXP - 2024  CDP 1462 y  CRP 1578</t>
  </si>
  <si>
    <t>5000819685</t>
  </si>
  <si>
    <t>688150</t>
  </si>
  <si>
    <t>35520241</t>
  </si>
  <si>
    <t>454</t>
  </si>
  <si>
    <t>120417 - AdiciOn y prorroga al contrato CPS-355-2024, cuyo objeto es, prestar los servicios de apoyo administrativo al proyecto de inversiOn de revitalizaciOn y transformaciOn productiva del fondo de desarrollo rural de Sumapaz. 1637. Se expide CDP con solicitud SIPSE 120417 recibido para tramite de fecha Oct 29/2024.SE EXPIDE A SOLICITUD EXPRESA DEL ORDENADOR DEL GASTO. Se expide CRP con mem orando 20247020026083, CPS modificado en secop II y recibido para tramite de fecha Nov 01/2024. Reemplaza por constituirse como OXP - 2024  CDP 1474 y  CRP 1579</t>
  </si>
  <si>
    <t>1007492823</t>
  </si>
  <si>
    <t>1032656231</t>
  </si>
  <si>
    <t>GERARDO  VILLALBA BAQUERO</t>
  </si>
  <si>
    <t>5000819686</t>
  </si>
  <si>
    <t>688151</t>
  </si>
  <si>
    <t>36620241</t>
  </si>
  <si>
    <t>455</t>
  </si>
  <si>
    <t>120415 - AdiciOn y prorroga al contrato CPS-366-2024, cuyo objeto es, prestar los servicios de apoyo administrativo y tEcnico al de spacho de la alcaldIa local de Sumapaz. 1696. Se expide CDP con solicitud SIPSE 120415 recibido para tramite de fecha Oct 29/2024.SE  EXPIDE A SOLICITUD EXPRESA DEL ORDENADOR DEL GASTO. Se expide CRP con memorando 20247020026093, CPS modificado en secop II y recibi do para tramite de fecha Nov 01/2024. Reemplaza por constituirse como OXP - 2024  CDP 1473 y  CRP 1580</t>
  </si>
  <si>
    <t>1000311066</t>
  </si>
  <si>
    <t>52231511</t>
  </si>
  <si>
    <t>CARLA NIAMED LOZANO TAUTIVA</t>
  </si>
  <si>
    <t>5000819687</t>
  </si>
  <si>
    <t>688152</t>
  </si>
  <si>
    <t>33620241</t>
  </si>
  <si>
    <t>456</t>
  </si>
  <si>
    <t>120746 - AdiciOn y prorroga al contrato CPS-336-2024, cuyo objeto es, Prestar sus servicios como auxiliar administrativo para que a poye las actividades que se realizan en la gestiOn cultural en la localidad de Sumapaz. Se expide CDP con solicitud SIPSE 120746 rec ibido para tramite de fecha Oct 31/2024.SE EXPIDE A SOLICITUD EXPRESA DEL ORDENADOR DEL GASTO, SIN CONTAR CON EL AVAL DE ASISTENCIA TECNICA LOCAL DE SECRETARIA DE GOBIERNO. Se expide CRP con memorando 20247020026133, CPS modificado en secop II y recibido para tram ite de fecha Nov 01/2024. Reemplaza por constituirse como OXP - 2024  CDP 1496 y  CRP 1581</t>
  </si>
  <si>
    <t>5000819688</t>
  </si>
  <si>
    <t>688153</t>
  </si>
  <si>
    <t>34520241</t>
  </si>
  <si>
    <t>457</t>
  </si>
  <si>
    <t>120638 - AdiciOn y prorroga al contrato CPS-345-2024, cuyo objeto es, Prestar sus servicios como auxiliar administrativo para que a poye las actividades que se realizan en la gestiOn cultural en la localidad de Sumapaz. Se expide CDP con solicitud SIPSE 120638 rec ibido para tramite de fecha Oct 31/2024.SE EXPIDE A SOLICITUD EXPRESA DEL ORDENADOR DEL GASTO, SIN CONTAR CON EL AVAL DE ASISTENCIA TECNICA LOCAL DE SECRETARIA DE GOBIERNO. Se expide CRP con memorando 20247020026143, CPS modificado en secop II y recibido para tram ite de fecha Nov 01/2024. Reemplaza por constituirse como OXP - 2024  CDP 1492 y  CRP 1582</t>
  </si>
  <si>
    <t>1005120525</t>
  </si>
  <si>
    <t>174182</t>
  </si>
  <si>
    <t>GERMAN  MARTINEZ HERNANDEZ</t>
  </si>
  <si>
    <t>5000819689</t>
  </si>
  <si>
    <t>688154</t>
  </si>
  <si>
    <t>36120241</t>
  </si>
  <si>
    <t>458</t>
  </si>
  <si>
    <t>120666 - AdiciOn y prorroga al contrato CPS-361-2024, cuyo objeto es, prestar los servicios tEcnicos al desarrollo de las actividad es de inseminaciOn, sanidad y producciOn animal en el marco de la asistencia tEcnica agropecuaria en la localidad de Sumapaz. 1634. Se expide CDP con solicitud SIPSE 120666 recibido para tramite de fecha Oct 31/2024.SE EXPIDE A SOLICITUD EXPRESA DEL ORDENADOR DEL GASTO, SIN CONTAR CON EL AVAL DE ASISTENCIA TECNICA LOCAL DE SECRETARIA DE GOBIERNO. Se expide CRP con memorando 20247020026173, CPS  modificado en secop II y recibido para tramite de fecha Nov 01/2024. Reemplaza por constituirse como OXP - 2024  CDP 1494 y  CRP 15 83</t>
  </si>
  <si>
    <t>1004186365</t>
  </si>
  <si>
    <t>79519517</t>
  </si>
  <si>
    <t>LIBARDO  DIAZ DIAZ</t>
  </si>
  <si>
    <t>5000819690</t>
  </si>
  <si>
    <t>688155</t>
  </si>
  <si>
    <t>6492024</t>
  </si>
  <si>
    <t>459</t>
  </si>
  <si>
    <t>118186 - Prestar sus servicios de Apoyo TEcnico-Administrativo al Area De GestiOn De Desarrollo Local, en los temas relacionados co n la infraestructura vial de la AlcaldIa Local De Sumapaz. 1688. Se expide CDP con certificado de No existencia de personal 53774 de  fecha Oct 23/2024, solicitud SIPSE 118186, recibido para tramite de fecha Oct 25/2024.SE EXPIDE A SOLICITUD EXPRESA DEL ORDENADOR D EL GASTO. Se expide CRP con memorando 20247020026113, CPS firmado en secop II y recibido para tramite de fecha Nov 01/2024. Reemplaz a por constituirse como OXP - 2024  CDP 1467 y  CRP 1584</t>
  </si>
  <si>
    <t>5000819691</t>
  </si>
  <si>
    <t>688156</t>
  </si>
  <si>
    <t>36420241</t>
  </si>
  <si>
    <t>460</t>
  </si>
  <si>
    <t>120637 - AdiciOn y prorroga al contrato CPS-364-2024, cuyo objeto es, prestar los servicios administrativos para apoyar el desarrol lo de las actividades de los proyectos de salud de fondo de desarrollo rural de Sumapaz. Se expide CDP con solicitud SIPSE 120637 re cibido para tramite de fecha Oct 31/2024. A SOLICITUD EXPRESA DEL ORDENADOR DEL GASTO, SIN CONTAR CON EL AVAL DE ASISTENCIA TECNICA LOCAL DE SECRETARIA DE GOBIERNO. Se expide CRP con memorando 20247020026163, CPS modificado en secop II y recibido para tramite de f echa Nov 01/2024. Reemplaza por constituirse como OXP - 2024  CDP 1493 y  CRP 1585</t>
  </si>
  <si>
    <t>1013050465</t>
  </si>
  <si>
    <t>1001170014</t>
  </si>
  <si>
    <t>ANDREA CAROLINA PABON PABON</t>
  </si>
  <si>
    <t>5000819697</t>
  </si>
  <si>
    <t>688157</t>
  </si>
  <si>
    <t>36220241</t>
  </si>
  <si>
    <t>461</t>
  </si>
  <si>
    <t>120431 - AdiciOn y prorroga al contrato CPS-362-2024, cuyo objeto es, Prestar los servicios profesionales para apoyar la ejecuciOn del proyecto relacionado con mujer y equidad de gEnero y, demAs procesos asociados a su transversalizaciOn a nivel local. 1641. Se e xpide CDP con solicitud SIPSE 120431 recibido para tramite de fecha Oct 29/2024.SE EXPIDE A SOLICITUD EXPRESA DEL ORDENADOR DEL GAST O. Se expide CRP con memorando 20247020026203, CPS modificado en secop II y recibido para tramite de fecha Nov 01/2024. Reemplaza po r constituirse como OXP - 2024  CDP 1475 y  CRP 1586</t>
  </si>
  <si>
    <t>1004671372</t>
  </si>
  <si>
    <t>1022928085</t>
  </si>
  <si>
    <t>FANNY AURORA RUBIANO RICO</t>
  </si>
  <si>
    <t>5000819698</t>
  </si>
  <si>
    <t>688158</t>
  </si>
  <si>
    <t>36020241</t>
  </si>
  <si>
    <t>462</t>
  </si>
  <si>
    <t>120332 - AdiciOn y prorroga al contrato CPS-360-2024, cuyo objeto es, prestar los servicios profesionales para apoyar los procesos del parque automotor pesado y de maquinaria de propiedad del fondo de desarrollo rural de Sumapaz. Se expide CDP con solicitud SIPSE  120332 recibido para tramite de fecha Oct 24/2024.SE EXPIDE A SOLICITUD EXPRESA DEL ORDENADOR DEL GASTO. Se expide CRP con memorand o 20247020026253, CPS modificado en secop II y recibido para tramite de fecha Nov 01/2024. Reemplaza por constituirse como OXP - 202 4  CDP 1464 y  CRP 1587</t>
  </si>
  <si>
    <t>1002208408</t>
  </si>
  <si>
    <t>1019019834</t>
  </si>
  <si>
    <t>EDWIN  RUIZ VASQUEZ</t>
  </si>
  <si>
    <t>5000819699</t>
  </si>
  <si>
    <t>688159</t>
  </si>
  <si>
    <t>6452024</t>
  </si>
  <si>
    <t>463</t>
  </si>
  <si>
    <t>118700 - Prestar sus servicios como auxiliar para apoyar el desarrollo de las actividades requeridas para la adecuada prestaciOn de l servicio de asistencia tEcnica agropecuaria en la localidad. 1634. Se expide CDP con certificado de No existencia de personal 5361 2 de fecha Oct 20/2024, solicitud SIPSE 118700, recibido para tramite de fecha Oct 22/2024.SE EXPIDE A SOLICITUD EXPRESA DEL ORDENAD OR DEL GASTO. Se expide CRP con memorando 20247020026273, CPS firmado en secop II y recibido para tramite de fecha Nov 01/2024.  Ree mplaza por constituirse como OXP - 2024  CDP 1437 y  CRP 1588</t>
  </si>
  <si>
    <t>1003085486</t>
  </si>
  <si>
    <t>79658217</t>
  </si>
  <si>
    <t>OSCAR AUDEL TAUTIVA RODRIGUEZ</t>
  </si>
  <si>
    <t>5000819700</t>
  </si>
  <si>
    <t>688160</t>
  </si>
  <si>
    <t>6482024</t>
  </si>
  <si>
    <t>464</t>
  </si>
  <si>
    <t>118188 - Prestar los servicios tEcnicos para apoyar las respuestas a las solicitudes radicadas por entes de control, Concejo de Bog otA relacionadas con la infraestructura vial. 1688. Se expide CDP con certificado de No existencia de personal 53775 de fecha Oct 23 /2024, solicitud SIPSE 118188, recibido para tramite de fecha Oct 25/2024.SE EXPIDE A SOLICITUD EXPRESA DEL ORDENADOR DEL GASTO. Se expide CRP con memorando 20247020026283, CPS firmado en secop II y recibido para tramite de fecha Nov 01/2024. Reemplaza por constit uirse como OXP - 2024  CDP 1466 y  CRP 1589</t>
  </si>
  <si>
    <t>5000819702</t>
  </si>
  <si>
    <t>688161</t>
  </si>
  <si>
    <t>35420241</t>
  </si>
  <si>
    <t>465</t>
  </si>
  <si>
    <t>120331 - AdiciOn y prorroga al contrato CPS-354-2024, prestar los servicios profesionales en la ejecuciOn de proyectos de educaciOn  de la alcaldIa local de Sumapaz. 1587. Se expide CDP con solicitud SIPSE 120331 recibido para tramite de fecha Oct 24/2024.SE EXPID E A SOLICITUD EXPRESA DEL ORDENADOR DEL GASTO. Se expide CRP con memorando 20247020026233, CPS modificado en secop II y recibido par a tramite de fecha Nov 01/2024. Reemplaza por constituirse como OXP - 2024  CDP 1463 y  CRP 1590</t>
  </si>
  <si>
    <t>1000317295</t>
  </si>
  <si>
    <t>1022966845</t>
  </si>
  <si>
    <t>YURANY  CASTELLANOS SANABRIA</t>
  </si>
  <si>
    <t>5000819703</t>
  </si>
  <si>
    <t>688163</t>
  </si>
  <si>
    <t>36920241</t>
  </si>
  <si>
    <t>466</t>
  </si>
  <si>
    <t>120248 - AdiciOn y prorroga al contrato CPS-369-2024, cuyo objeto es, Prestar los servicios como Auxiliar administrativo para el Ar ea de GestiOn de Desarrollo Local, en los temas de Infraestructura, de la AlcaldIa local de Sumapaz 1688. Se expide CDP con solicitu d SIPSE 120248 recibido para tramite de fecha Oct 24/2024.SE EXPIDE A SOLICITUD EXPRESA DEL ORDENADOR DEL GASTO. Se expide CRP con m emorando 20247020026183, CPS modificado en secop II y recibido para tramite de fecha Nov 01/2024. Reemplaza por constituirse como OX P - 2024  CDP 1461 y  CRP 1591</t>
  </si>
  <si>
    <t>1013642298</t>
  </si>
  <si>
    <t>1007413169</t>
  </si>
  <si>
    <t>NICOLAS SANTIAGO ROMERO SOLORZANO</t>
  </si>
  <si>
    <t>5000819704</t>
  </si>
  <si>
    <t>688164</t>
  </si>
  <si>
    <t>6512024</t>
  </si>
  <si>
    <t>467</t>
  </si>
  <si>
    <t>118702 - Prestar los servicios profesionales especializados, para apoyar los procesos jurIdicos, administrativos y la gestiOn contr actual del Area de GestiOn de Desarrollo Local de la AlcaldIa Local de Sumapaz. 1696. Se expide CDP con certificado de No existencia  de personal 53607 de fecha Oct 20/2024, solicitud SIPSE 118702, recibido para tramite de fecha Oct 22/2024.SE EXPIDE A SOLICITUD EX PRESA DEL ORDENADOR DEL GASTO. Se expide CRP con memorando 20247020026213, CPS firmado en secop II y recibido para tramite de fecha Nov 01/2024. Reemplaza por constituirse como OXP - 2024  CDP 1439 y  CRP 1592</t>
  </si>
  <si>
    <t>5000819705</t>
  </si>
  <si>
    <t>688165</t>
  </si>
  <si>
    <t>35920241</t>
  </si>
  <si>
    <t>468</t>
  </si>
  <si>
    <t>120317 - AdiciOn y prorroga al contrato CPS-359-2024, Prestar los servicios profesionales al Area de GestiOn de Desarrollo Local br indando apoyo en la planeaciOn, ejecuciOn y seguimiento del proyecto de inversiOn de construcciOn de sedes. 1693. Se expide CDP con solicitud SIPSE 120317 recibido para tramite de fecha Oct 29/2024.SE EXPIDE A SOLICITUD EXPRESA DEL ORDENADOR DEL GASTO. Se expide C RP con memorando 20247020026193, CPS modificado en secop II y recibido para tramite de fecha Nov 01/2024. Reemplaza por constituirse  como OXP - 2024  CDP 1478 y  CRP 1593</t>
  </si>
  <si>
    <t>1012174848</t>
  </si>
  <si>
    <t>1010239931</t>
  </si>
  <si>
    <t>DIANA LIZBETH MARTINEZ PALACIOS</t>
  </si>
  <si>
    <t>5000819706</t>
  </si>
  <si>
    <t>688166</t>
  </si>
  <si>
    <t>6442024</t>
  </si>
  <si>
    <t>469</t>
  </si>
  <si>
    <t>118700 - Prestar sus servicios como auxiliar para apoyar el desarrollo de las actividades requeridas para la adecuada prestaciOn de l servicio de asistencia tEcnica agropecuaria en la localidad. 1634. Se expide CDP con certificado de No existencia de personal 5361 2 de fecha Oct 20/2024, solicitud SIPSE 118700, recibido para tramite de fecha Oct 22/2024.SE EXPIDE A SOLICITUD EXPRESA DEL ORDENAD OR DEL GASTO. Se expide CRP con memorando 20247020021863, CPS firmado en secop II y recibido para tramite de fecha Nov 01/2024.  Ree mplaza por constituirse como OXP - 2024  CDP 1437 y  CRP 1594</t>
  </si>
  <si>
    <t>5000819708</t>
  </si>
  <si>
    <t>688167</t>
  </si>
  <si>
    <t>6502024</t>
  </si>
  <si>
    <t>470</t>
  </si>
  <si>
    <t>118196 - Prestar los servicios profesionales especializados, al despacho y al Area de GestiOn de Desarrollo Local, para apoyar los procesos jurIdicos, administrativos y de contrataciOn pUblica en la AlcaldIa Local de Sumapaz. Proyecto 1696. Se expide CDP con cert ificado de No existencia de personal 52950 de fecha Oct 03/2024, solicitud SIPSE 118196, recibido para tramite de fecha Oct 04/2024. SE EXPIDE A SOLICITUD EXPRESA DEL ORDENADOR DEL GASTO. Se expide CRP con memorando 20247020026303,CPS firmado en secop II y recibido  para tramite de fecha Nov 05/2024. Reemplaza por constituirse como OXP - 2024  CDP 1403 y  CRP 1595</t>
  </si>
  <si>
    <t>5000819709</t>
  </si>
  <si>
    <t>688168</t>
  </si>
  <si>
    <t>6532024</t>
  </si>
  <si>
    <t>471</t>
  </si>
  <si>
    <t>119100 - El contrato que se pretende celebrar tendrA por objeto: Prestar los servicios profesionales al Area de GestiOn de Desarrol lo Local para apoyar la planeaciOn, ejecuciOn y seguimiento a los proyectos de inversiOn de infraestructura de la AlcaldIa Local de Sumapaz. 1688. Se expide CDP con certificado de No existencia de personal 53576 de fecha Oct 20/2024, solicitud SIPSE 119100, recibi do para tramite de fecha Oct 22/2024.SE EXPIDE A SOLICITUD EXPRESA DEL ORDENADOR DEL GASTO. Se expide CRP con memorando 202470200263 23, CPS firmado en secop II y recibido para tramite de fecha Nov 05/2024. Reemplaza por constituirse como OXP - 2024  CDP 1450 y  CR P 1596</t>
  </si>
  <si>
    <t>1012217528</t>
  </si>
  <si>
    <t>1015443462</t>
  </si>
  <si>
    <t>JUAN SEBASTIAN JARAMILLO GAITAN</t>
  </si>
  <si>
    <t>5000819710</t>
  </si>
  <si>
    <t>688169</t>
  </si>
  <si>
    <t>6542024</t>
  </si>
  <si>
    <t>472</t>
  </si>
  <si>
    <t>117846 - Prestar los servicios como auxiliar administrativo para el Centro de DocumentaciOn e InformaciOn C.D.I, de la AlcaldIa Loc al de Sumapaz. 1696. Se expide CDP con certificado de No existencia de personal 52957 de fecha Oct 03/2024, solicitud SIPSE 117846, recibido para tramite de fecha Oct 04/2024.SE EXPIDE A SOLICITUD EXPRESA DEL ORDENADOR DEL GASTO. Se expide CRP con memorando 202470 20026333, CPS firmado en secop II y recibido para tramite de fecha Nov 05/2024. Reemplaza por constituirse como OXP - 2024  CDP 1410  y  CRP 1597</t>
  </si>
  <si>
    <t>5000819711</t>
  </si>
  <si>
    <t>688170</t>
  </si>
  <si>
    <t>6552024</t>
  </si>
  <si>
    <t>473</t>
  </si>
  <si>
    <t>118698 - Prestar los servicios tEcnicos al desarrollo de las actividades de inseminaciOn, sanidad y producciOn animal en el marco d e la asistencia tEcnica agropecuaria en la localidad de Sumapaz. 1634. Se expide CDP con certificado de No existencia de personal 53 608 de fecha Oct 20/2024, solicitud SIPSE 118698, recibido para tramite de fecha Oct 22/2024.SE EXPIDE A SOLICITUD EXPRESA DEL ORDEN ADOR DEL GASTO. Se expide CRP con memorando 20247020026403, CPS firmado en secop II y recibido para tramite de fecha Nov 05/2024. Re emplaza por constituirse como OXP - 2024  CDP 1436 y  CRP 1598</t>
  </si>
  <si>
    <t>5000819712</t>
  </si>
  <si>
    <t>688171</t>
  </si>
  <si>
    <t>6562024</t>
  </si>
  <si>
    <t>474</t>
  </si>
  <si>
    <t>118701 - Prestar los servicios profesionales especializados para apoyar tEcnicamente a los responsables e integrantes de los proces os en la implementaciOn de herramientas de gestiOn, siguiendo los lineamientos metodolOgicos establecidos por la Oficina Asesora de PlaneaciOn de la SecretarIa Distrital de Gobierno. 1696. Se expide CDP con certificado de No existencia de personal 53611 de fecha O ct 20/2024, solicitud SIPSE 118701, recibido para tramite de fecha Oct 22/2024.SE EXPIDE A SOLICITUD EXPRESA DEL ORDENADOR DEL GASTO . Se expide CRP con memorando 20247020026413, CPS firmado en secop II y recibido para tramite de fecha Nov 05/2024. Reemplaza por co nstituirse como OXP - 2024  CDP 1438 y  CRP 1599</t>
  </si>
  <si>
    <t>1000192450</t>
  </si>
  <si>
    <t>52211430</t>
  </si>
  <si>
    <t>GLORIA ESPERANZA PIRAJON TEJEDOR</t>
  </si>
  <si>
    <t>5000819713</t>
  </si>
  <si>
    <t>688172</t>
  </si>
  <si>
    <t>6522024</t>
  </si>
  <si>
    <t>475</t>
  </si>
  <si>
    <t>119053 - Prestar los servicios profesionales para realizar un proceso de investigaciOn participativa para la generaciOn de memoria histOrica sobre las mujeres campesinas de la localidad de Sumapaz. 1674. Se expide CDP con certificado de No existencia de personal 53579 de fecha Oct 20/2024, solicitud SIPSE 119053, recibido para tramite de fecha Oct 22/2024.SE EXPIDE A SOLICITUD EXPRESA DEL ORD ENADOR DEL GASTO. Se expide CRP con memorando 20247020026393, CPS firmado en secop II y recibido para tramite de fecha Nov 05/2024. Reemplaza por constituirse como OXP - 2024  CDP 1449 y  CRP 1600</t>
  </si>
  <si>
    <t>1013710636</t>
  </si>
  <si>
    <t>1136885551</t>
  </si>
  <si>
    <t>NATALIA  GUZMAN GUERRERO</t>
  </si>
  <si>
    <t>5000819714</t>
  </si>
  <si>
    <t>688173</t>
  </si>
  <si>
    <t>44920241</t>
  </si>
  <si>
    <t>476</t>
  </si>
  <si>
    <t>120791 - AdiciOn y prorroga al contrato 449-2024-CPS-P (113455), cuyo objeto es, prestar los servicios profesionales para apoyar lo s aspectos del sector y financieros de los proyectos de inversiOn, del fondo de desarrollo rural de Sumapaz. 1696. Se expide CDP con  solicitud SIPSE 120791 recibido para tramite de fecha Nov 01/2024.SE EXPIDE A SOLICITUD EXPRESA DEL ORDENADOR DEL GASTO ,SIN CONTAR  CON EL AVAL DE ASISTENCIA TECNICA LOCAL DE SECRETARIA DE GOBIERNO. Se expide CRP con memorando 20247020026653,CPS modificado en sec op II y recibido para tramite de fecha Nov 06/2024.  Reemplaza por constituirse como OXP - 2024  CDP 1516 y  CRP 1601</t>
  </si>
  <si>
    <t>1006350415</t>
  </si>
  <si>
    <t>1073160356</t>
  </si>
  <si>
    <t>JOSE EDUARDO ZAMBRANO SANTOS</t>
  </si>
  <si>
    <t>5000819715</t>
  </si>
  <si>
    <t>688174</t>
  </si>
  <si>
    <t>37320241</t>
  </si>
  <si>
    <t>477</t>
  </si>
  <si>
    <t>120573 - AdiciOn y prorroga al contrato CPS-373-2024, cuyo objeto es, prestar los servicios profesionales jurIdicos para apoyar los  asuntos precontractuales, contractuales y post-contractuales del Area de gestiOn de desarrollo local de la alcaldIa local de Sumapa z. Se expide CDP con solicitud SIPSE 120573 recibido para tramite de fecha Nov 01/2024.SE EXPIDE A SOLICITUD EXPRESA DEL ORDENADOR D EL GASTO. Se expide CRP con memorando 20247020026583, CPS modificado en secop II y recibido para tramite de fecha Nov 06/2024.  Reem plaza por constituirse como OXP - 2024  CDP 1508 y  CRP 1602</t>
  </si>
  <si>
    <t>1013640505</t>
  </si>
  <si>
    <t>1051185401</t>
  </si>
  <si>
    <t>BRENDA LIZETH CASTILLO GIL</t>
  </si>
  <si>
    <t>5000819716</t>
  </si>
  <si>
    <t>688175</t>
  </si>
  <si>
    <t>39920241</t>
  </si>
  <si>
    <t>478</t>
  </si>
  <si>
    <t>120669 - AdiciOn y prorroga al contrato CPS-399-2024, cuyo objeto es, prestar sus servicios profesionales especializados para apoya r el desarrollo de actividades de transformaciOn productiva y formaciOn de capacidades, en la localidad de Sumapaz. 1637. Se expide CDP con solicitud SIPSE 120669 recibido para tramite de fecha Nov 01/2024.SE EXPIDE A SOLICITUD EXPRESA DEL ORDENADOR DEL GASTO. Se expide CRP con memorando 20247020026593,CPS modificado en secop II y recibido para tramite de fecha Nov 06/2024.  Reemplaza por cons tituirse como OXP - 2024  CDP 1510 y  CRP 1603</t>
  </si>
  <si>
    <t>5000819718</t>
  </si>
  <si>
    <t>688176</t>
  </si>
  <si>
    <t>40820241</t>
  </si>
  <si>
    <t>479</t>
  </si>
  <si>
    <t>120744 - AdiciOn y prorroga al contrato CPS-408-2024, cuyo objeto es, Prestar los servicios profesionales de acompaÃ±amiento psicos ocial para apoyar la ejecuciOn de la meta Beneficiar 150 personas a travEs de estrategias para el fortalecimiento de los mecanismos de justicia comunitaria. 1683.Se expide CDP con solicitud SIPSE 120744 recibido para tramite de fecha Nov 01/2024.SE EXPIDE A SOLICI TUD EXPRESA DEL ORDENADOR DEL GASTO, SIN CONTAR CON EL AVAL DE ASISTENCIA TECNICA LOCAL DE SECRETARIA DE GOBIERNO. Se expide CRP con  memorando 20247020026613,CPS modificado en secop II y recibido para tramite de fecha Nov 06/2024.  Reemplaza por constituirse como OXP - 2024  CDP 1513 y  CRP 1604</t>
  </si>
  <si>
    <t>1012069985</t>
  </si>
  <si>
    <t>1023029369</t>
  </si>
  <si>
    <t>KAREN NAYIBE MARTINEZ MOLINA</t>
  </si>
  <si>
    <t>5000819719</t>
  </si>
  <si>
    <t>688177</t>
  </si>
  <si>
    <t>40220241</t>
  </si>
  <si>
    <t>480</t>
  </si>
  <si>
    <t>120743 - AdiciOn y prorroga al contrato CPS-402-2024, cuyo objeto es, prestar sus servicios tEcnicos para apoyar la difusiOn de las  iniciativas productivas y la ejecuciOn del proyecto revitalizaciOn y trasformaciOn productiva del fondo de desarrollo rural de la a lcaldIa de Sumapaz. Se expide CDP con solicitud SIPSE 120743 recibido para tramite de fecha Nov 01/2024.SE EXPIDE A SOLICITUD EXPRES A DEL ORDENADOR DEL GASTO, SIN CONTAR CON EL AVAL DE ASISTENCIA TECNICA LOCAL DE SECRETARIA DE GOBIERNO. Se expide CRP con memorando  20247020026603,CPS modificado en secop II y recibido para tramite de fecha Nov 06/2024.  Reemplaza por constituirse como OXP - 2024   CDP 1512 y  CRP 1605</t>
  </si>
  <si>
    <t>1000027168</t>
  </si>
  <si>
    <t>80897743</t>
  </si>
  <si>
    <t>JHONATAN  ALVAREZ MORA</t>
  </si>
  <si>
    <t>5000819721</t>
  </si>
  <si>
    <t>688178</t>
  </si>
  <si>
    <t>37820241</t>
  </si>
  <si>
    <t>481</t>
  </si>
  <si>
    <t>120496 - AdiciOn y prorroga al contrato CPS-378-2024, cuyo objeto es, prestar los servicios profesionales jurIdicos para apoyar los  asuntos precontractuales, contractuales y post-contractuales del Area de gestiOn de desarrollo local de la alcaldIa local de Sumapa z. 1696. Se expide CDP con solicitud SIPSE 120496 recibido para tramite de fecha Nov 01/2024.SE EXPIDE A SOLICITUD EXPRESA DEL ORDEN ADOR DEL GASTO. Se expide CRP con memorando 20247020026573,CPS modificado en secop II y recibido para tramite de fecha Nov 06/2024.  Reemplaza por constituirse como OXP - 2024  CDP 1507 y  CRP 1606</t>
  </si>
  <si>
    <t>5000819723</t>
  </si>
  <si>
    <t>688179</t>
  </si>
  <si>
    <t>CONTRATO DE SUMINISTRO</t>
  </si>
  <si>
    <t>29520241</t>
  </si>
  <si>
    <t>482</t>
  </si>
  <si>
    <t>120720 - AdiciOn y prorroga al contrato CSU-295-2024, cuyo objeto es, el suministro de materiales y/o insumos para la conservaciOn de la malla vial rural y/o caminos veredales de la localidad de Sumapaz, por el sistema de precios unitarios y a monto agotable para  la vigencia 2024. 1688. Se expide CDP con solicitud SIPSE 120720 recibido para tramite de fecha Oct 31/2024.SE EXPIDE A SOLICITUD E XPRESA DEL ORDENADOR DEL GASTO Se expide CRP con memorando 20247020026663, CPS mofidicado en secop II yrecibido para tramite de fech a Nov 07/2024. Reemplaza por constituirse como OXP - 2024  CDP 1495 y  CRP 1607</t>
  </si>
  <si>
    <t>1000465390</t>
  </si>
  <si>
    <t>860031342</t>
  </si>
  <si>
    <t>FERRETERIA EL HIDRANTE S A</t>
  </si>
  <si>
    <t>5000819724</t>
  </si>
  <si>
    <t>688180</t>
  </si>
  <si>
    <t>6582024</t>
  </si>
  <si>
    <t>483</t>
  </si>
  <si>
    <t>119739 - Prestar sus servicios profesionales para coordinar, liderar y asesorar los planes y estrategias de comunicaciOn interna y externa para la divulgaciOn de los programas, proyectos y actividades de la AlcaldIa Local. 1696. Se expide CDP con certificado de N o existencia de personal 53516 de fecha Oct 18/2024, solicitud SIPSE 119739, recibido para tramite de fecha Oct 22/2024.SE EXPIDE A SOLICITUD EXPRESA DEL ORDENADOR DEL GASTO. Se expide CRP con memorando 20247020026793, CPS firmado en secop II y recibido para trami te de fecha Nov 08/2024. Reemplaza por constituirse como OXP - 2024  CDP 1457 y  CRP 1608</t>
  </si>
  <si>
    <t>5000819725</t>
  </si>
  <si>
    <t>688181</t>
  </si>
  <si>
    <t>39220241</t>
  </si>
  <si>
    <t>484</t>
  </si>
  <si>
    <t>120665 - AdiciOn y prorroga al contrato CPS-392-2024, cuyo objeto es, El contrato que se pretende celebrar tendrA por objeto: Prest ar servicios profesionales para apoyar la formulaciOn, implementaciOn, seguimiento de planes y proyectos de Fondo de Desarrollo Rura l de Sumapaz, relacionados con mujer y equidad de gEnero, y demAs procesos asociados a su transversalizaciOn a nivel local. 1641. Se  expide CDP con solicitud SIPSE 120665 recibido para tramite de fecha Nov 01/2024.SE EXPIDE A SOLICITUD EXPRESA DEL ORDENADOR DEL GA STO. Se expide CRP con memorando 20247020026773, CPS firmado en secop II y recibido para tramite de fecha Nov 08/2024. Reemplaza por  constituirse como OXP - 2024  CDP 1509 y  CRP 1609</t>
  </si>
  <si>
    <t>5000819726</t>
  </si>
  <si>
    <t>688182</t>
  </si>
  <si>
    <t>6622024</t>
  </si>
  <si>
    <t>485</t>
  </si>
  <si>
    <t>119053 - Prestar los servicios profesionales para realizar un proceso de investigaciOn participativa para la generaciOn de memoria histOrica sobre las mujeres campesinas de la localidad de Sumapaz. 1674. Se expide CDP con certificado de No existencia de personal 53579 de fecha Oct 20/2024, solicitud SIPSE 119053, recibido para tramite de fecha Oct 22/2024.SE EXPIDE A SOLICITUD EXPRESA DEL ORD ENADOR DEL GASTO. Se expide CRP con memorando 20247020026833, CPS firmado en secop II y recibido para tramite de fecha Nov 08/2024. Reemplaza por constituirse como OXP - 2024  CDP 1449 y  CRP 1610</t>
  </si>
  <si>
    <t>1000236773</t>
  </si>
  <si>
    <t>35416675</t>
  </si>
  <si>
    <t>FLOR ANGELICA ACOSTA TAUTIVA</t>
  </si>
  <si>
    <t>5000819728</t>
  </si>
  <si>
    <t>688183</t>
  </si>
  <si>
    <t>40520241</t>
  </si>
  <si>
    <t>486</t>
  </si>
  <si>
    <t>120745 - AdiciOn y prorroga al contrato CPS-405-2024, cuyo objeto es, Prestar los servicios profesionales especializados, para que apoye al despacho de la AlcaldIa Local de Sumapaz, en los procesos jurIdicos, legales y contractuales en cumplimiento al Plan de Des arrollo Local, Se expide CDP con solicitud SIPSE 120745 recibido para tramite de fecha Nov 01/2024.SE EXPIDE A SOLICITUD EXPRESA DEL  ORDENADOR DEL GASTO,SIN CONTAR CON EL AVAL DE ASISTENCIA TECNICA LOCAL DE SECRETARIA DE GOBIERNO. Se expide CRP con memorando 20247 020026783, CPS firmado en secop II y recibido para tramite de fecha Nov 08/2024. Reemplaza por constituirse como OXP - 2024  CDP 151 4 y  CRP 1611</t>
  </si>
  <si>
    <t>1012042598</t>
  </si>
  <si>
    <t>1053340910</t>
  </si>
  <si>
    <t>JUAN DAVID CAÑON RODRIGUEZ</t>
  </si>
  <si>
    <t>5000819729</t>
  </si>
  <si>
    <t>688184</t>
  </si>
  <si>
    <t>6572024</t>
  </si>
  <si>
    <t>487</t>
  </si>
  <si>
    <t>119012 - El contrato que se pretende celebrar tendrA por objeto Contratar Los Servicios Para Realizar MediciOn Posterior, Conceptos  TEcnicos, AvalUo Comercial, Toma FIsica Y ActualizaciOn De Los Bienes Muebles E Inmuebles Propiedad Del Fondo De Desarrollo Rural D e Sumapaz, Y Los Que Llegare A Ser Responsable Conforme Al Marco Normativo Vigente Para Las Entidades De Gobierno Y DemAs Normas Vig entes. 1696.Se expide CDP con solicitud SIPSE 119012, recibido para tramite de fecha Sept 30/2024. SE EXPIDE A SOLICITUD EXPRESA DEL  ORDENADOR DEL GASTO. Se expide CRP con memorando 20247020026803, CPS firmado en secop II y recibido para tramite de fecha Nov 08/20 24. Reemplaza por constituirse como OXP - 2024  CDP 1390 y  CRP 1612</t>
  </si>
  <si>
    <t>1013505970</t>
  </si>
  <si>
    <t>901562837</t>
  </si>
  <si>
    <t>CONSTRUCTORA AICOSS S.A.S</t>
  </si>
  <si>
    <t>5000819730</t>
  </si>
  <si>
    <t>688185</t>
  </si>
  <si>
    <t>6662024</t>
  </si>
  <si>
    <t>488</t>
  </si>
  <si>
    <t>119741 - Prestar sus servicios profesionales como apoyo al Area de gestiOn del desarrollo local de la alcaldIa local de Sumapaz en temas de contabilidad, asI como, en los trAmites, procedimientos y aplicativos designados. 1696. Se expide CDP con certificado de No  existencia de personal 53515 de fecha Oct 20/2024, solicitud SIPSE 119741, recibido para tramite de fecha Oct 22/2024.SE EXPIDE A S OLICITUD EXPRESA DEL ORDENADOR DEL GASTO. Se expide CRP con memorando 20247020026853, CPS firmado en secop II y recibido para tramit e de fecha Nov 08/2024. Reemplaza por constituirse como OXP - 2024  CDP 1458 y  CRP 1614</t>
  </si>
  <si>
    <t>1000028893</t>
  </si>
  <si>
    <t>51688411</t>
  </si>
  <si>
    <t>NELLY STELLA LOPEZ SILVA</t>
  </si>
  <si>
    <t>5000819731</t>
  </si>
  <si>
    <t>688186</t>
  </si>
  <si>
    <t>6602024</t>
  </si>
  <si>
    <t>489</t>
  </si>
  <si>
    <t>120600 - Prestar los servicios profesionales jurIdicos para apoyar los asuntos legales de los procesos del sistema vial de la Alcal dIa Local de Sumapaz. 1688. Se expide CDP con certificado de No existencia de personal 54046 de fecha Oct 30/2024, solicitud SIPSE 1 20600, recibido para tramite de fecha Oct 31/2024.SE EXPIDE A SOLICITUD EXPRESA DEL ORDENADOR DEL GASTO. Se expide CRP con memorando  20247020026873, CPS firmado en secop II y recibido para tramite de fecha Nov 08/2024. Reemplaza por constituirse como OXP - 2024  C DP 1499 y  CRP 1615</t>
  </si>
  <si>
    <t>1000764641</t>
  </si>
  <si>
    <t>1083875350</t>
  </si>
  <si>
    <t>FERNANDO  ROJAS LOZANO</t>
  </si>
  <si>
    <t>5000819732</t>
  </si>
  <si>
    <t>688188</t>
  </si>
  <si>
    <t>38420241</t>
  </si>
  <si>
    <t>490</t>
  </si>
  <si>
    <t>AdiciOn y prOrroga al contrato 384-2024-CPS-P (111021) cuyo objeto es Prestar los servicios profesionales para el desarrollo de acc iones de planeaciOn, seguimiento, ejecuciOn y acompaÃ±amiento de los procesos y actividades relacionadas con los acueductos veredale s que se adelanten por el fondo de desarrollo rural de Sumapaz. Se expide CDP con solicitud SIPSE 120940 recibido para tramite de fe cha Nov 07/2024.SE EXPIDE A SOLICITUD EXPRESA DEL ORDENADOR DEL GASTO,SIN CONTAR CON EL AVAL DE ASISTENCIA TECNICA LOCAL DE SECRETAR IA DE GOBIERNO. Se expide CRP con memorando 20247020026933, CPS modificado en secop II y recibido para tramite de fecha Nov 12/2024.  Reemplaza por constituirse como OXP - 2024  CDP 1520 y  CRP 1616</t>
  </si>
  <si>
    <t>1000384332</t>
  </si>
  <si>
    <t>52432694</t>
  </si>
  <si>
    <t>LUISA FERNANDA LOZANO GRACIA</t>
  </si>
  <si>
    <t>5000819733</t>
  </si>
  <si>
    <t>688189</t>
  </si>
  <si>
    <t>6642024</t>
  </si>
  <si>
    <t>491</t>
  </si>
  <si>
    <t>119080 - Prestar los servicios de apoyo tEcnico y administrativo en el desarrollo de las actividades que se ejecutan dentro de la a sistencia tEcnica agropecuaria en la localidad de Sumapaz. 1634. Se expide CDP con certificado de No existencia de personal 53577 de  fecha Oct 20/2024, solicitud SIPSE 119080, recibido para tramite de fecha Oct 22/2024.SE EXPIDE A SOLICITUD EXPRESA DEL ORDENADOR D EL GASTO. Se expide CRP con memorando 20247020026923, CPS firmado en secop II y recibido para tramite de fecha Nov 12/2024. Reemplaz a por constituirse como OXP - 2024  CDP 1442 y  CRP 1617</t>
  </si>
  <si>
    <t>1000815184</t>
  </si>
  <si>
    <t>1022977504</t>
  </si>
  <si>
    <t>YEISON FERNANDO PAEZ MENDOZA</t>
  </si>
  <si>
    <t>5000819734</t>
  </si>
  <si>
    <t>688190</t>
  </si>
  <si>
    <t>6682024</t>
  </si>
  <si>
    <t>492</t>
  </si>
  <si>
    <t>120481 - Prestar los servicios profesionales para la realizaciOn de productos y piezas digitales del proceso de investigaciOn parti cipativa para la generaciOn de memoria histOrica sobre las mujeres campesinas de la localidad de Sumapaz. 1674. Se expide CDP con ce rtificado de No existencia de personal 54048 de fecha Oct 30/2024, solicitud SIPSE 120481, recibido para tramite de fecha Oct 31/202 4.SE EXPIDE A SOLICITUD EXPRESA DEL ORDENADOR DEL GASTO. Se expide CRP con memorando 20247020026943, CPS firmado en secop II y recib ido para tramite de fecha Nov 12/2024. Reemplaza por constituirse como OXP - 2024  CDP 1505 y  CRP 1618</t>
  </si>
  <si>
    <t>1000541478</t>
  </si>
  <si>
    <t>1020775412</t>
  </si>
  <si>
    <t>MARIA CAMILA CAMACHO OSORIO</t>
  </si>
  <si>
    <t>5000819735</t>
  </si>
  <si>
    <t>688191</t>
  </si>
  <si>
    <t>6652024</t>
  </si>
  <si>
    <t>493</t>
  </si>
  <si>
    <t>118642 - Prestar sus servicios como auxiliar administrativo para que apoye las actividades que se realizan en la gestiOn cultural e n la localidad de Sumapaz. 1633. Se expide CDP con certificado de No existencia de personal 53771 de fecha Oct 23/2024, solicitud SI PSE 118642, recibido para tramite de fecha Oct 31/2024.SE EXPIDE A SOLICITUD EXPRESA DEL ORDENADOR DEL GASTO. Se expide CRP con memo rando 20247020027053, CPS modificado en secop II y recibido para tramite de fecha Nov 13/2024. Reemplaza por constituirse como OXP -  2024  CDP 1486 y  CRP 1619</t>
  </si>
  <si>
    <t>5000819737</t>
  </si>
  <si>
    <t>688192</t>
  </si>
  <si>
    <t>6612024</t>
  </si>
  <si>
    <t>494</t>
  </si>
  <si>
    <t>120373 - Prestar los servicios profesionales para apoyar los proyectos ambientales y de desarrollo rural sostenible del Fondo de De sarrollo Rural de Sumapaz. 1634. Se expide CDP con certificado de No existencia de personal 54053 de fecha Oct 30/2024, solicitud SI PSE 120373, recibido para tramite de fecha Oct 31/2024.SE EXPIDE A SOLICITUD EXPRESA DEL ORDENADOR DEL GASTO. Se expide CRP con memo rando 20247020027063, CPS modificado en secop II y recibido para tramite de fecha Nov 13/2024. Reemplaza por constituirse como OXP -  2024  CDP 1506 y  CRP 1620</t>
  </si>
  <si>
    <t>5000819738</t>
  </si>
  <si>
    <t>688193</t>
  </si>
  <si>
    <t>6632024</t>
  </si>
  <si>
    <t>495</t>
  </si>
  <si>
    <t>118642 - Prestar sus servicios como auxiliar administrativo para que apoye las actividades que se realizan en la gestiOn cultural e n la localidad de Sumapaz. 1633. Se expide CDP con certificado de No existencia de personal 53771 de fecha Oct 23/2024, solicitud SI PSE 118642, recibido para tramite de fecha Oct 31/2024.SE EXPIDE A SOLICITUD EXPRESA DEL ORDENADOR DEL GASTO. Se expide CRP con memo rando 20247020027083, CPS modificado en secop II y recibido para tramite de fecha Nov 13/2024. Reemplaza por constituirse como OXP -  2024  CDP 1486 y  CRP 1621</t>
  </si>
  <si>
    <t>5000819739</t>
  </si>
  <si>
    <t>688194</t>
  </si>
  <si>
    <t>6672024</t>
  </si>
  <si>
    <t>496</t>
  </si>
  <si>
    <t>118642 - Prestar sus servicios como auxiliar administrativo para que apoye las actividades que se realizan en la gestiOn cultural e n la localidad de Sumapaz. 1633. Se expide CDP con certificado de No existencia de personal 53771 de fecha Oct 23/2024, solicitud SI PSE 118642, recibido para tramite de fecha Oct 31/2024.SE EXPIDE A SOLICITUD EXPRESA DEL ORDENADOR DEL GASTO. Se expide CRP con memo rando 20247020027043, CPS modificado en secop II y recibido para tramite de fecha Nov 13/2024. Reemplaza por constituirse como OXP -  2024  CDP 1486 y  CRP 1622</t>
  </si>
  <si>
    <t>5000819740</t>
  </si>
  <si>
    <t>688195</t>
  </si>
  <si>
    <t>CONVENIO INTERADMINISTRATIVO</t>
  </si>
  <si>
    <t>6692024</t>
  </si>
  <si>
    <t>497</t>
  </si>
  <si>
    <t>OBJETO: AUNAR ESFUERZOS TECNICOS, ADMINISTRATIVOS Y FINANCIEROS PARA LA IMPLEMENTACION DE SISTEMAS ALTERNATIVOS PARA LA PROVISION D E SERVICIOS DE ENERGIA ELECTRICA RENOVABLE Y DE ACCESO A INTERNET EN LA LOCALIDAD DE SUMAPAZ. SE EXPIDE A SOLICITUD DEL ORDENADOR DE L GASTO MEDIANTE SIPSE 121035 RECIBIDO 08 DE noviembre de 2024. Se expide CRP con memorando 20247020027113, CPS firmado en secop II y recibido para tramite de fecha Nov 13/2024. Reemplaza por constituirse como OXP - 2024  CDP 1529 y  CRP 1623</t>
  </si>
  <si>
    <t>1000628925</t>
  </si>
  <si>
    <t>900156270</t>
  </si>
  <si>
    <t>CORPORACION RED NACIONAL ACADEMICA DE TE CNOLOGIA AVANZADA RENATA</t>
  </si>
  <si>
    <t>5000819742</t>
  </si>
  <si>
    <t>688196</t>
  </si>
  <si>
    <t>498</t>
  </si>
  <si>
    <t>5000819743</t>
  </si>
  <si>
    <t>688197</t>
  </si>
  <si>
    <t>38120241</t>
  </si>
  <si>
    <t>499</t>
  </si>
  <si>
    <t>120994 - AdiciOn y prOrroga al contrato 381-2024-CPS-AG (111050) cuyo objeto es Prestar los servicios tEcnicos de apoyo jurIdico pa ra los procesos de atenciOn de vIctimas, reparaciOn integral y justicia restaurativa de la AlcaldIa Local de Sumapaz. Se expide CDP con solicitud SIPSE 120994 recibido para tramite de fecha Nov 07/2024.SE EXPIDE A SOLICITUD EXPRESA DEL ORDENADOR DEL GASTO,SIN CONT AR CON EL AVAL DE ASISTENCIA TECNICA LOCAL DE SECRETARIA DE GOBIERNO. Se expide CRP con memorando 20247020027123, CPS modificado en secop II y recibido para tramite de fecha Nov 13/2024. Reemplaza por constituirse como OXP - 2024  CDP 1521 y  CRP 1624</t>
  </si>
  <si>
    <t>5000819744</t>
  </si>
  <si>
    <t>688198</t>
  </si>
  <si>
    <t>CONTRATO DE CONSULTORIA</t>
  </si>
  <si>
    <t>6302024</t>
  </si>
  <si>
    <t>500</t>
  </si>
  <si>
    <t>El contrato que se pretende celebrar tendrA por objeto realizar los estudios y diseÃ±os de las redes de acueductos y alcantarillado  encaminados a las obras de mantenimiento, rehabilitaciOn, funcionamiento y ampliaciOn de la cobertura de los sistemas de acueductos  veredales en la localidad de sumapaz. 1668. Se expide CDP con solicitud SIPSE 110570 recibido para tramite de fecha Jun 27/2024.SE EXPIDE A SOLICITUD EXPRESA DEL ORDENADOR DEL GASTO. Se expide CRP con memorando 20247020027033, CPS firmado en secop II y recibido p ara tramite de fecha Nov 13/2024. Reemplaza por constituirse como OXP - 2024  CDP 1116 y  CRP 1625</t>
  </si>
  <si>
    <t>1013714981</t>
  </si>
  <si>
    <t>901883627</t>
  </si>
  <si>
    <t>CONSORCIO ACUEDUCTOS VEREDALES SUMAPAZ 2024</t>
  </si>
  <si>
    <t>5000819745</t>
  </si>
  <si>
    <t>688203</t>
  </si>
  <si>
    <t>41420241</t>
  </si>
  <si>
    <t>501</t>
  </si>
  <si>
    <t>120946 - AdiciOn y prOrroga al contrato 414-2024-CPS-AG (112334) cuyo objeto es Prestar sus servicios tEcnicos al Area de gestiOn d el desarrollo local, en la gestiOn contractual del fondo de desarrollo rural de Sumapaz. Se expide CDP con solicitud SIPSE 120946 re cibido para tramite de fecha Nov 08/2024.SE EXPIDE A SOLICITUD EXPRESA DEL ORDENADOR DEL GASTO,SIN CONTAR CON EL AVAL DE ASISTENCIA TECNICA LOCAL DE SECRETARIA DE GOBIERNO. Se expide CRP con memorando 20247020027243, CPS modificado en secop II y recibido para tram ite de fecha Nov 14/2024. Reemplaza por constituirse como OXP - 2024  CDP 1524 y  CRP 1626</t>
  </si>
  <si>
    <t>1008825361</t>
  </si>
  <si>
    <t>1019020889</t>
  </si>
  <si>
    <t>MARY VIVIANA RUIZ REINA</t>
  </si>
  <si>
    <t>5000819746</t>
  </si>
  <si>
    <t>688204</t>
  </si>
  <si>
    <t>39420241</t>
  </si>
  <si>
    <t>502</t>
  </si>
  <si>
    <t>120984 - AdiciOn y prOrroga al contrato 394-2024-CPS-P (111022) cuyo objeto es Prestar los servicios profesionales para apoyar la c oordinaciOn interinstitucional con las entidades de orden distrital y nacional, asI como la formulaciOn, implementaciOn y seguimient o a los proyectos de Infraestructura de la localidad. 1688. Se expide CDP con solicitud SIPSE 120984 recibido para tramite de fecha Nov 08/2024.SE EXPIDE A SOLICITUD EXPRESA DEL ORDENADOR DEL GASTO,SIN CONTAR CON EL AVAL DE ASISTENCIA TECNICA LOCAL DE SECRETARIA D E GOBIERNO. Se expide CRP con memorando 20247020027263, CPS modificado en secop II y recibido para tramite de fecha Nov 14/2024. Ree mplaza por constituirse como OXP - 2024  CDP 1527 y  CRP 1627</t>
  </si>
  <si>
    <t>1000208362</t>
  </si>
  <si>
    <t>80772254</t>
  </si>
  <si>
    <t>SERGIO EDUARDO MOLINA OCHOA</t>
  </si>
  <si>
    <t>5000819747</t>
  </si>
  <si>
    <t>688205</t>
  </si>
  <si>
    <t>39620241</t>
  </si>
  <si>
    <t>503</t>
  </si>
  <si>
    <t>120975 - AdiciOn y prOrroga al contrato 396-2024-CPS-P (111461) cuyo objeto es Prestar los servicios profesionales al Area de Gesti On de Desarrollo Local para apoyar la planeaciOn, ejecuciOn y seguimiento a los proyectos de inversiOn de infraestructura vial y act ividades designadas por el despacho de la AlcaldIa Local de Sumapaz 1688. Se expide CDP con solicitud SIPSE 120975 recibido para tra mite de fecha Nov 08/2024.SE EXPIDE A SOLICITUD EXPRESA DEL ORDENADOR DEL GASTO,SIN CONTAR CON EL AVAL DE ASISTENCIA TECNICA LOCAL D E SECRETARIA DE GOBIERNO. Se expide CRP con memorando 20247020027273, CPS modificado en secop II y recibido para tramite de fecha No v 14/2024. Reemplaza por constituirse como OXP - 2024  CDP 1526 y  CRP 1628</t>
  </si>
  <si>
    <t>5000819749</t>
  </si>
  <si>
    <t>688206</t>
  </si>
  <si>
    <t>41520241</t>
  </si>
  <si>
    <t>504</t>
  </si>
  <si>
    <t>120885 - AdiciOn y prorroga al contrato CPS-415-2024, cuyo objeto es, prestar los servicios profesionales para apoyar los procesos de planeaciOn, administrativos, financieros y presupuestales del fondo de desarrollo rural de Sumapaz. 1696. Se expide CDP con solic itud SIPSE 120885 recibido para tramite de fecha Nov 08/2024.SE EXPIDE A SOLICITUD EXPRESA DEL ORDENADOR DEL GASTO,SIN CONTAR CON EL  AVAL DE ASISTENCIA TECNICA LOCAL DE SECRETARIA DE GOBIERNO. Se expide CRP con memorando 20247020027343, CPS modificado en secop II y recibido para tramite de fecha Nov 14/2024. Reemplaza por constituirse como OXP - 2024  CDP 1523 y  CRP 1629</t>
  </si>
  <si>
    <t>1011987938</t>
  </si>
  <si>
    <t>1000601472</t>
  </si>
  <si>
    <t>JUAN FELIPE FLOREZ GALEANO</t>
  </si>
  <si>
    <t>5000819750</t>
  </si>
  <si>
    <t>688207</t>
  </si>
  <si>
    <t>39320241</t>
  </si>
  <si>
    <t>505</t>
  </si>
  <si>
    <t>120951 - AdiciOn y prOrroga al contrato 393-2024-CPS-AG (111024) cuyo objeto es Prestar los servicios administrativos para apoyar l a atenciOn de solicitudes de entes de control, proposiciones y comunidad en general. Se expide CDP con solicitud SIPSE 120951 recibi do para tramite de fecha Nov 08/2024.SE EXPIDE A SOLICITUD EXPRESA DEL ORDENADOR DEL GASTO,SIN CONTAR CON EL AVAL DE ASISTENCIA TECN ICA LOCAL DE SECRETARIA DE GOBIERNO. Se expide CRP con memorando 20247020027323, CPS modificado en secop II y recibido para tramite de fecha Nov 14/2024. Reemplaza por constituirse como OXP - 2024  CDP 1525 y  CRP 1630</t>
  </si>
  <si>
    <t>1000320975</t>
  </si>
  <si>
    <t>51876508</t>
  </si>
  <si>
    <t>DORIS CRISTINA GARCIA ADARVE</t>
  </si>
  <si>
    <t>5000819751</t>
  </si>
  <si>
    <t>688208</t>
  </si>
  <si>
    <t>7402024</t>
  </si>
  <si>
    <t>506</t>
  </si>
  <si>
    <t>120272 - Aunar esfuerzos tEcnicos, administrativos y financieros con el fin de desarrollar acciones articuladas entre la SCRD, el I DARTES y los Fondos de Desarrollo Local, orientadas a la estructuraciOn, planeaciOn y ejecuciOn del programa MAs Cultura Local 2024,  con el propOsito de fortalecer a los agentes artIsticos y culturales e impulsar los procesos de transformaciOn social y econOmica e n las localidades de BogotA. 1633 y 1635. Se expide CDP con solicitud SIPSE 120272 recibido para tramite de fecha Oct 23/2024.SE EXP IDE A SOLICITUD EXPRESA DEL ORDENADOR DEL GASTO. Se expide CRP con memorando 20247020027333, CPS firmado y recibido para tramite de fecha Nov 14/2024. Reemplaza por constituirse como OXP - 2024  CDP 1460 y  CRP 1631</t>
  </si>
  <si>
    <t>0000000001</t>
  </si>
  <si>
    <t>NITC</t>
  </si>
  <si>
    <t>899999061</t>
  </si>
  <si>
    <t>FONDO DE DESARROLLO LOCAL DE USAQUEN</t>
  </si>
  <si>
    <t>5000819752</t>
  </si>
  <si>
    <t>688209</t>
  </si>
  <si>
    <t>507</t>
  </si>
  <si>
    <t>5000819753</t>
  </si>
  <si>
    <t>688210</t>
  </si>
  <si>
    <t>38820241</t>
  </si>
  <si>
    <t>508</t>
  </si>
  <si>
    <t>121112 - AdiciOn y prOrroga al 388-2024-CPS-AG (111825) cuyo objeto es Prestar los servicios como Auxiliar para que apoye las activ idades administrativas que se desarrollan con ocasiOn de la ejecuciÃ²n del Proyecto 1633, del Fondo de Desarrollo Rural de Sumapaz. Se expide CDP con solicitud SIPSE 121112 recibido para tramite de fecha Nov 12/2024.SE EXPIDE A SOLICITUD EXPRESA DEL ORDENADOR DEL GASTO,SIN CONTAR CON EL AVAL DE ASISTENCIA TECNICA LOCAL DE SECRETARIA DE GOBIERNO. Se expide CRP con memorando 20247020027373, CPS modificado en secop II y recibido para tramite de fecha Nov 15/2024. Reemplaza por constituirse como OXP - 2024  CDP 1531 y  CRP 163 2</t>
  </si>
  <si>
    <t>1012087574</t>
  </si>
  <si>
    <t>1007637198</t>
  </si>
  <si>
    <t>KAREN LIZETH BAREÑO GARCIA</t>
  </si>
  <si>
    <t>5000819754</t>
  </si>
  <si>
    <t>688211</t>
  </si>
  <si>
    <t>40120241</t>
  </si>
  <si>
    <t>509</t>
  </si>
  <si>
    <t>120973 - AdiciOn y prOrroga al contrato 401-2024-CPS-P (111836) cuyo objeto es Prestar los servicios profesionales para brindar apo yo psicosocial y emocional a las vIctimas del conflicto armado de la localidad de Sumapaz en el marco del SIVJRNR. Se expide CDP con  solicitud SIPSE 120973 recibido para tramite de fecha Nov 13/2024.SE EXPIDE A SOLICITUD EXPRESA DEL ORDENADOR DEL GASTO,SIN CONTAR CON EL AVAL DE ASISTENCIA TECNICA LOCAL DE SECRETARIA DE GOBIERNO. Se expide CRP con memorando 20247020027393, CPS modificado en sec op II y recibido para tramite de fecha Nov 15/2024. Reemplaza por constituirse como OXP - 2024  CDP 1537 y  CRP 1633</t>
  </si>
  <si>
    <t>5000819755</t>
  </si>
  <si>
    <t>688212</t>
  </si>
  <si>
    <t>6712024</t>
  </si>
  <si>
    <t>510</t>
  </si>
  <si>
    <t>120374 - Prestar los servicios profesionales para apoyar la planeaciOn, ejecuciOn y seguimiento de los proyectos de inversiOn en te mas de EducaciOn que ejecute el Fondo de Desarrollo Rural de Sumapaz. 1587. Se expide CDP con certificado de No existencia de person al 54049 de fecha Oct 30/2024, solicitud SIPSE 120374, recibido para tramite de fecha Oct 31/2024.SE EXPIDE A SOLICITUD EXPRESA DEL ORDENADOR DEL GASTO. Se expide CRP con memorando 20247020027483, CPS firmado en secop II y recibido para tramite de fecha Nov 15/202 4. Reemplaza por constituirse como OXP - 2024  CDP 1501 y  CRP 1634</t>
  </si>
  <si>
    <t>1000121144</t>
  </si>
  <si>
    <t>80730063</t>
  </si>
  <si>
    <t>JORGE ALEXANDER ESQUIVEL GARCIA</t>
  </si>
  <si>
    <t>5000819756</t>
  </si>
  <si>
    <t>688213</t>
  </si>
  <si>
    <t>39520241</t>
  </si>
  <si>
    <t>511</t>
  </si>
  <si>
    <t>120942 - AdiciOn y prOrroga al contrato 395-2024-CPS-P (11204) cuyo objeto es Prestar los servicios profesionales para el seguimien to de los recursos del fondo de desarrollo rural de Sumapaz en temas de fortalecimiento de la cultura ciudadana y su institucionalid ad. Se expide CDP con solicitud SIPSE 120942 recibido para tramite de fecha Nov 08/2024.SE EXPIDE A SOLICITUD EXPRESA DEL ORDENADOR DEL GASTO,SIN CONTAR CON EL AVAL DE ASISTENCIA TECNICA LOCAL DE SECRETARIA DE GOBIERNO. Se expide CRP con memorando 20247020027463, CPS modificado en secop II y recibido para tramite de fecha Nov 15/2024. Reemplaza por constituirse como OXP - 2024  CDP 1528 y  CRP  1635</t>
  </si>
  <si>
    <t>1012442315</t>
  </si>
  <si>
    <t>1023031689</t>
  </si>
  <si>
    <t>NIXON ENRIQUE PARRA MUÑOZ</t>
  </si>
  <si>
    <t>5000819757</t>
  </si>
  <si>
    <t>688214</t>
  </si>
  <si>
    <t>41120241</t>
  </si>
  <si>
    <t>512</t>
  </si>
  <si>
    <t>121039 - AdiciOn y prOrroga al contrato 411-2024-CPS-P (111463) cuyo objeto es Prestar los servicios profesionales al Area de Gesti On de Desarrollo Local para apoyar la planeaciOn, ejecuciOn y seguimiento a los proyectos de inversiOn de infraestructura de la Alca ldIa Local de Sumapaz. Se expide CDP con solicitud SIPSE 121039 recibido para tramite de fecha Nov 12/2024.SE EXPIDE A SOLICITUD EXP RESA DEL ORDENADOR DEL GASTO,SIN CONTAR CON EL AVAL DE ASISTENCIA TECNICA LOCAL DE SECRETARIA DE GOBIERNO. Se expide CRP con memoran do 20247020027403, CPS modificado en secop II y recibido para tramite de fecha Nov 15/2024. Reemplaza por constituirse como OXP - 20 24  CDP 1532 y  CRP 1636</t>
  </si>
  <si>
    <t>5000819758</t>
  </si>
  <si>
    <t>688215</t>
  </si>
  <si>
    <t>41920241</t>
  </si>
  <si>
    <t>513</t>
  </si>
  <si>
    <t>120981 - AdiciOn y prOrroga al contrato 419-2024-CPS-AG (111222) cuyo objeto es Prestar los servicios de apoyo administrativo en el  manejo de la informaciOn relacionada con la gestiOn contractual de la AlcaldIa Local de Sumapaz. Se expide CDP con solicitud SIPSE 120981 recibido para tramite de fecha Nov 12/2024.SE EXPIDE A SOLICITUD EXPRESA DEL ORDENADOR DEL GASTO,SIN CONTAR CON EL AVAL DE AS ISTENCIA TECNICA LOCAL DE SECRETARIA DE GOBIERNO. Se expide CRP con memorando 20247020027423, CPS modificado en secop II y recibido para tramite de fecha Nov 15/2024. Reemplaza por constituirse como OXP - 2024  CDP 1534 y  CRP 1638</t>
  </si>
  <si>
    <t>1013408061</t>
  </si>
  <si>
    <t>1053344770</t>
  </si>
  <si>
    <t>HENRY IVAN ROJAS VILLAMIL</t>
  </si>
  <si>
    <t>5000819759</t>
  </si>
  <si>
    <t>688216</t>
  </si>
  <si>
    <t>37420241</t>
  </si>
  <si>
    <t>514</t>
  </si>
  <si>
    <t>120947 - AdiciOn y prOrroga al contrato 374-2024-CPS-P (110734) cuyo objeto es Prestar sus servicios profesionales de apoyo al Area  de gestiOn del desarrollo local en la gestiOn contractual del Fondo De Desarrollo Local de Sumapaz. Se expide CDP con solicitud SIP SE 120947 recibido para tramite de fecha Nov 12/2024.SE EXPIDE A SOLICITUD EXPRESA DEL ORDENADOR DEL GASTO,SIN CONTAR CON EL AVAL DE  ASISTENCIA TECNICA LOCAL DE SECRETARIA DE GOBIERNO. Se expide CRP con memorando 20247020027493, CPS modificado en secop II y recibi do para tramite de fecha Nov 15/2024. Reemplaza por constituirse como OXP - 2024  CDP 1533 y  CRP 1639</t>
  </si>
  <si>
    <t>1009091825</t>
  </si>
  <si>
    <t>1065636135</t>
  </si>
  <si>
    <t>JEINER DUVAN VELASQUEZ RESTREPO</t>
  </si>
  <si>
    <t>5000819760</t>
  </si>
  <si>
    <t>688217</t>
  </si>
  <si>
    <t>41020241</t>
  </si>
  <si>
    <t>515</t>
  </si>
  <si>
    <t>121203 - AdiciOn y prorroga al contrato 410-2024-CPS-P (111639), cuyo objeto es, prestar los servicios profesionales para coordinar  la articulaciOn, asistencia y acompaÃ±amiento de los procesos de planeaciOn local, para la promociOn de la participaciOn de las muj eres y de la equidad de gEnero, para materializar en la localidad las estrategias de territorializaciOn y transversalizaciOn de la p olItica pUblica de mujeres y equidad de gEnero, PPMYEG. 1674. Se expide CDP con solicitud SIPSE 121203 recibido para tramite de fech a Nov 14/2024.SE EXPIDE A SOLICITUD EXPRESA DEL ORDENADOR DEL GASTO. Se expide CRP con memorando 20247020027563, CPS modificado en s ecop II y recibido para tramite de fecha Nov 15/2024. Reemplaza por constituirse como OXP - 2024  CDP 1544 y  CRP 1640</t>
  </si>
  <si>
    <t>1000096857</t>
  </si>
  <si>
    <t>52008301</t>
  </si>
  <si>
    <t>ANA ROSA BAUTISTA RINCON</t>
  </si>
  <si>
    <t>5000819761</t>
  </si>
  <si>
    <t>688218</t>
  </si>
  <si>
    <t>40320241</t>
  </si>
  <si>
    <t>516</t>
  </si>
  <si>
    <t>121204 - AdiciOn y prorroga al contrato 403-2024-CPS-P (111473), cuyo objeto es, prestar los servicios profesionales para apoyar el  fortalecimiento de los emprendimientos productivos agropecuarios de la localidad de Sumapaz. 1637. Se expide CDP con solicitud SIPS E 121204 recibido para tramite de fecha Nov 14/2024.SE EXPIDE A SOLICITUD EXPRESA DEL ORDENADOR DEL GASTO. Se expide CRP con memoran do 20247020027573, CPS modificado en secop II y recibido para tramite de fecha Nov 15/2024. Reemplaza por constituirse como OXP - 20 24  CDP 1545 y  CRP 1641</t>
  </si>
  <si>
    <t>5000819762</t>
  </si>
  <si>
    <t>688219</t>
  </si>
  <si>
    <t>38520241</t>
  </si>
  <si>
    <t>517</t>
  </si>
  <si>
    <t>121217 - AdiciOn y prorroga al contrato 385-2024-CPS-AG (110845), cuyo objeto es prestar los servicios tEcnicos al desarrollo de la s actividades de inseminaciOn, sanidad y producciOn animal en el marco de la asistencia tEcnica agropecuaria en la localidad de Suma paz. 1634. Se expide CDP con solicitud SIPSE 121217 recibido para tramite de fecha Nov 14/2024.SE EXPIDE A SOLICITUD EXPRESA DEL ORD ENADOR DEL GASTO,SIN CONTAR CON EL AVAL DE ASISTENCIA TECNICA LOCAL DE SECRETARIA DE GOBIERNO. Se expide CRP con memorando 202470200 27593, CPS modificado en secop II y recibido para tramite de fecha Nov 15/2024. Reemplaza por constituirse como OXP - 2024  CDP 1554  y  CRP 1642</t>
  </si>
  <si>
    <t>5000819763</t>
  </si>
  <si>
    <t>688220</t>
  </si>
  <si>
    <t>41820241</t>
  </si>
  <si>
    <t>518</t>
  </si>
  <si>
    <t>121215 - AdiciOn y prorroga al contrato CPS 418-2024-CPS-P (112316), cuyo objeto es prestar los servicios profesionales para el for talecimiento ambiental del servicio de asistencia tEcnica agropecuaria de la localidad de Sumapaz. 1634. Se expide CDP con solicitud  SIPSE 121215 recibido para tramite de fecha Nov 14/2024.SE EXPIDE A SOLICITUD EXPRESA DEL ORDENADOR DEL GASTO,SIN CONTAR CON EL AVA L DE ASISTENCIA TECNICA LOCAL DE SECRETARIA DE GOBIERNO. Se expide CRP con memorando 20247020027583, CPS modificado en secop II y re cibido para tramite de fecha Nov 15/2024. Reemplaza por constituirse como OXP - 2024  CDP 1556 y  CRP 1643</t>
  </si>
  <si>
    <t>5000819764</t>
  </si>
  <si>
    <t>688221</t>
  </si>
  <si>
    <t>39820241</t>
  </si>
  <si>
    <t>519</t>
  </si>
  <si>
    <t>121187 - AdiciOn y prorroga al contrato 398-2024-CPS-P (111638), cuyo objeto es, prestar los servicios profesionales para apoyar la  planeaciOn, ejecuciOn y seguimiento de los proyectos de inversiOn en los temas de recreaciOn y deporte que ejecute el fondo de desa rrollo rural de Sumapaz. 1590. Se expide CDP con solicitud SIPSE 121187 recibido para tramite de fecha Nov 14/2024.SE EXPIDE A SOLIC ITUD EXPRESA DEL ORDENADOR DEL GASTO. Se expide CRP con memorando 20247020027553, CPS modificado en secop II y recibido para tramite  de fecha Nov 15/2024. Reemplaza por constituirse como OXP - 2024  CDP 1543 y  CRP 1644</t>
  </si>
  <si>
    <t>1009111357</t>
  </si>
  <si>
    <t>1069230460</t>
  </si>
  <si>
    <t>LEONARDO  MARTINEZ VARELA</t>
  </si>
  <si>
    <t>5000819765</t>
  </si>
  <si>
    <t>688222</t>
  </si>
  <si>
    <t>6722024</t>
  </si>
  <si>
    <t>520</t>
  </si>
  <si>
    <t>119738 - Prestar sus servicios profesionales como apoyo administrativo en temas contables del Fondo de Desarrollo de Sumapaz, en lo s procesos que se adelantan, haciendo uso de la normatividad tributaria, contable vigente y diferentes herramientas fIsicas y tecnol Ogicas dentro del procesamiento de la informaciOn contable. 1696. Se expide CDP con certificado de No existencia de personal 53573 d e fecha Oct 20/2024, solicitud SIPSE 119738, recibido para tramite de fecha Oct 22/2024.SE EXPIDE A SOLICITUD EXPRESA DEL ORDENADOR DEL GASTO. Se expide CRP con memorando 20247020027533, CPS firmado en secop II y recibido para tramite de fecha Nov 15/2024. Reempla za por constituirse como OXP - 2024  CDP 1455 y  CRP 1645</t>
  </si>
  <si>
    <t>1004014456</t>
  </si>
  <si>
    <t>19385297</t>
  </si>
  <si>
    <t>GUSTAVO  CARO VARGAS</t>
  </si>
  <si>
    <t>5000819775</t>
  </si>
  <si>
    <t>688223</t>
  </si>
  <si>
    <t>38620241</t>
  </si>
  <si>
    <t>521</t>
  </si>
  <si>
    <t>121205 - AdiciOn y prorroga al contrato 386-2024-CPS-AG (110850), cuyo objeto es, prestar los servicios de apoyo administrativo al proyecto de inversiOn de revitalizaciOn y transformaciOn productiva del fondo de desarrollo rural de Sumapaz. 1637.Se expide CDP con  solicitud SIPSE 121205 recibido para tramite de fecha Nov 14/2024.SE EXPIDE A SOLICITUD EXPRESA DEL ORDENADOR DEL GASTO, Se recibe para expediciOn de CRP mediante memorando 20247020027633 el 18 de noviembre de 2024. Reemplaza por constituirse como OXP - 2024  CDP  1541 y  CRP 1646</t>
  </si>
  <si>
    <t>5000819776</t>
  </si>
  <si>
    <t>688225</t>
  </si>
  <si>
    <t>40620241</t>
  </si>
  <si>
    <t>522</t>
  </si>
  <si>
    <t>120 - adiciOn y prorroga al contrato 406-2024-CPS-P (111020) cuyo objeto es prestar sus servicios como docente deportivo profesiona l para la formaciOn integral y deportiva de las niÃ±as, niÃ±os y adolescentes y apoyar los temas de recreaciOn y deporte que ejecute  al Fondo de Desarrollo de Sumapaz. Se expide CDP con solicitud SIPSE 121046 recibido para tramite de fecha Nov 12/2024.SE EXPIDE A SOLICITUD EXPRESA DEL ORDENADOR DEL GASTO&lt;(&gt;,&lt;)&gt; SIN CONTAR CON EL AVAL DE ASISTENCIA TECNICA LOCAL DE SECRETARIA DE GOBIERNO. se ex pide CRP solicitado mediante memorando 20247020027773 recibido el 18 de noviembre de 2024. Reemplaza por constituirse como OXP - 202 4  CDP 1530 y  CRP 1647</t>
  </si>
  <si>
    <t>5000819777</t>
  </si>
  <si>
    <t>688226</t>
  </si>
  <si>
    <t>41220241</t>
  </si>
  <si>
    <t>523</t>
  </si>
  <si>
    <t>121230 - AdiciOn y prorroga al contrato 412-2024-CPS-P (111661), cuyo objeto es prestar los servicios profesionales para el fortale cimiento del servicio de asistencia tEcnica agropecuaria en la localidad de Sumapaz. 1634. Se expide CDP con solicitud SIPSE 121230 recibido para tramite de fecha Nov 14/2024.SE EXPIDE A SOLICITUD EXPRESA DEL ORDENADOR DEL GASTO, se expide CRP mediante solicitud p or memorando 20247020027723 recibido el 18 de noviembre de 2024. Reemplaza por constituirse como OXP - 2024  CDP 1552 y  CRP 1648</t>
  </si>
  <si>
    <t>1003410783</t>
  </si>
  <si>
    <t>80018799</t>
  </si>
  <si>
    <t>EDWIN ROBERTO QUILAGUY GARZON</t>
  </si>
  <si>
    <t>5000819778</t>
  </si>
  <si>
    <t>688227</t>
  </si>
  <si>
    <t>40420241</t>
  </si>
  <si>
    <t>524</t>
  </si>
  <si>
    <t>121207 - AdiciOn y prorroga al contrato 404-2024-CPS-AG (111027), cuyo objeto es prestar sus servicios de apoyo para desarrollar ac tividades logIsticas y operativas, en los bienes y/o predios en donde funciona la alcaldIa local de Sumapaz. 1693. Se expide CDP con  solicitud SIPSE 121207 recibido para tramite de fecha Nov 14/2024.SE EXPIDE A SOLICITUD EXPRESA DEL ORDENADOR DEL GASTO. Se expide el CRP mediante memorando 20247020027683 recibido el 18 de noviembre de 2024. Reemplaza por constituirse como OXP - 2024  CDP 1542 y   CRP 1649</t>
  </si>
  <si>
    <t>1000125144</t>
  </si>
  <si>
    <t>79358856</t>
  </si>
  <si>
    <t>LEOPOLDO  MARTINEZ MARTINEZ</t>
  </si>
  <si>
    <t>5000819779</t>
  </si>
  <si>
    <t>688228</t>
  </si>
  <si>
    <t>40020241</t>
  </si>
  <si>
    <t>525</t>
  </si>
  <si>
    <t>121209 - AdiciOn y prorroga al contrato 400-2024-CPS-P(111467), cuyo objeto es Prestar los servicios profesionales para apoyar la p laneaciOn, ejecuciOn y seguimiento de los proyectos de inversiOn y rubros de funcionamiento que le sean designados, del Fondo de Des arrollo Rural de Sumapaz. 1696. Se expide CDP con solicitud SIPSE 121209 recibido para tramite de fecha Nov 14/2024.SE EXPIDE A SOLI CITUD EXPRESA DEL ORDENADOR DEL GASTO. Se expide el CRP mediante memorando 20247020027693, recibido el 18 de noviembre de 2024. Reem plaza por constituirse como OXP - 2024  CDP 1540 y  CRP 1650</t>
  </si>
  <si>
    <t>1000122667</t>
  </si>
  <si>
    <t>52159153</t>
  </si>
  <si>
    <t>ZULMA YINEY ESCAMILLA TRIANA</t>
  </si>
  <si>
    <t>5000819780</t>
  </si>
  <si>
    <t>688229</t>
  </si>
  <si>
    <t>6752024</t>
  </si>
  <si>
    <t>526</t>
  </si>
  <si>
    <t>118647 - Prestar los servicios profesionales al Area de GestiOn de Desarrollo Local brindando apoyo tEcnico en la planeaciOn, ejecu ciOn y seguimiento del proyecto de inversiOn de mejoramiento de vivienda. 1589. Se expide CDP con certificado de No existencia de pe rsonal 53609 de fecha Oct 20/2024, solicitud SIPSE 118647, recibido para tramite de fecha Oct 22/2024.SE EXPIDE A SOLICITUD EXPRESA DEL ORDENADOR DEL GASTO. Se expide el CRP mediante memorando 20247020027733 recibido el 18 de noviembre de 2024. Reemplaza por const ituirse como OXP - 2024  CDP 1445 y  CRP 1651</t>
  </si>
  <si>
    <t>5000819781</t>
  </si>
  <si>
    <t>688230</t>
  </si>
  <si>
    <t>43920241</t>
  </si>
  <si>
    <t>527</t>
  </si>
  <si>
    <t>121226 - AdiciOn y prorroga al contrato 439-2024-CPS-AG (113191), cuyo objeto es prestar los servicios como tEcnico de apoyo admini strativo al Area de gestiOn policiva de la alcaldIa local de Sumapaz. 1696. Se expide CDP con solicitud SIPSE 121226 recibido para t ramite de fecha Nov 14/2024.SE EXPIDE A SOLICITUD EXPRESA DEL ORDENADOR DEL GASTO. Se expide CRP con memorando 20247020027863, CPS m odificado en secop II y recibido para tramite de fecha Nov 18/2024. Reemplaza por constituirse como OXP - 2024  CDP 1550 y  CRP 1652</t>
  </si>
  <si>
    <t>1000010107</t>
  </si>
  <si>
    <t>52524470</t>
  </si>
  <si>
    <t>MARCELA  TORRES RAMIREZ</t>
  </si>
  <si>
    <t>5000819782</t>
  </si>
  <si>
    <t>688231</t>
  </si>
  <si>
    <t>43520241</t>
  </si>
  <si>
    <t>528</t>
  </si>
  <si>
    <t>120884 - AdiciOn y prorroga al contrato CPS-435-2024, cuyo objeto es, prestar sus servicios profesionales como administrador de la red de la alcaldIa local de Sumapaz y realizar la actualizaciOn de los datos en los diferentes sistemas de informaciOn. 1696. Se exp ide CDP con solicitud SIPSE 120884 recibido para tramite de fecha Nov 12/2024.SE EXPIDE A SOLICITUD EXPRESA DEL ORDENADOR DEL GASTO, SIN CONTAR CON EL AVAL DE ASISTENCIA TECNICA LOCAL DE SECRETARIA DE GOBIERNO. Se expide CRP con memorando 20247020027873, CPS modifi cado en secop II y recibido para tramite de fecha Nov 18/2024. Reemplaza por constituirse como OXP - 2024  CDP 1535 y  CRP 1653</t>
  </si>
  <si>
    <t>1000304658</t>
  </si>
  <si>
    <t>72311499</t>
  </si>
  <si>
    <t>ALONSO RAFAEL OCAMPO ARRIETA</t>
  </si>
  <si>
    <t>5000819783</t>
  </si>
  <si>
    <t>688232</t>
  </si>
  <si>
    <t>44420241</t>
  </si>
  <si>
    <t>529</t>
  </si>
  <si>
    <t>120982 - AdiciOn y prOrroga al contrato 444-2024-CPS-AG (113262) cuyo objeto es Prestar los servicios profesionales para apoyar los  procesos administrativos, contables y financieros del Area de GestiOn de Desarrollo Local, de la AlcaldIa Local de Sumapaz. Se expi de CDP con solicitud SIPSE 120982 recibido para tramite de fecha Nov 12/2024.SE EXPIDE A SOLICITUD EXPRESA DEL ORDENADOR DEL GASTO,S IN CONTAR CON EL AVAL DE ASISTENCIA TECNICA LOCAL DE SECRETARIA DE GOBIERNO. Se expide CRP con memorando 20247020027853, CPS modific ado en secop II y recibido para tramite de fecha Nov 18/2024. Reemplaza por constituirse como OXP - 2024  CDP 1536 y  CRP 1654</t>
  </si>
  <si>
    <t>1012045873</t>
  </si>
  <si>
    <t>1019144355</t>
  </si>
  <si>
    <t>ALEJANDRO  GARZON CABANILLAS</t>
  </si>
  <si>
    <t>5000819784</t>
  </si>
  <si>
    <t>688233</t>
  </si>
  <si>
    <t>38920241</t>
  </si>
  <si>
    <t>530</t>
  </si>
  <si>
    <t>121211 - AdiciOn y prorroga al contrato 389-2024-CPS-AG (110850), cuyo objeto es prestar los servicios de apoyo administrativo al p royecto de inversiOn de revitalizaciOn y transformaciOn productiva del fondo de desarrollo rural de Sumapaz. 1637. Se expide CDP con  solicitud SIPSE 121211 recibido para tramite de fecha Nov 14/2024.SE EXPIDE A SOLICITUD EXPRESA DEL ORDENADOR DEL GASTO. Se expide el CRP mediante memorando 20247020027703 recibido el 18 de noviembre de 2024.  Reemplaza por constituirse como OXP - 2024  CDP 1539 y  CRP 1655</t>
  </si>
  <si>
    <t>1013584296</t>
  </si>
  <si>
    <t>1033739578</t>
  </si>
  <si>
    <t>AZUCENA  DIAZ ORTIZ</t>
  </si>
  <si>
    <t>5000819785</t>
  </si>
  <si>
    <t>688234</t>
  </si>
  <si>
    <t>40720241</t>
  </si>
  <si>
    <t>531</t>
  </si>
  <si>
    <t>121202 - AdiciOn y prorroga al contrato 407-2024-CPS-AG (111667), cuyo objeto es, Prestar los servicios de apoyo administrativo al Area de GestiOn de Desarrollo Local, en el proyecto de prevenciOn del embarazo adolescente que se ejecuta en la AlcaldIa Local de Su mapaz. 1645. Se expide CDP con solicitud SIPSE 121202 recibido para tramite de fecha Nov 14/2024.SE EXPIDE A SOLICITUD EXPRESA DEL O RDENADOR DEL GASTO. Se expide el CRP mediante memorando 20247020027623 recibido el 18 de noviembre de 2024.  Reemplaza por constitui rse como OXP - 2024  CDP 1546 y  CRP 1656</t>
  </si>
  <si>
    <t>5000819786</t>
  </si>
  <si>
    <t>688235</t>
  </si>
  <si>
    <t>42720241</t>
  </si>
  <si>
    <t>532</t>
  </si>
  <si>
    <t>121224 - AdiciOn y prorroga al contrato 427-2024-CPS-P (111238), cuyo objeto es Prestar los servicios profesionales de acompaÃ±amie nto psicosocial para apoyar la ejecuciOn de la meta Atender a 200 personas en estrategias de acceso a la justicia integral en la loc alidad de Sumapaz. 1683. Se expide CDP con solicitud SIPSE 121224 recibido para tramite de fecha Nov 14/2024.SE EXPIDE A SOLICITUD E XPRESA DEL ORDENADOR DEL GASTO&lt;(&gt;,&lt;)&gt; SIN CONTAR CON EL AVAL DE ASISTENCIA TECNICA LOCAL DE SECRETARIA DE GOBIERNO. se expide a soli citud de memorando 20247020027763, recibido el 18 de noviembre de 2024. Reemplaza por constituirse como OXP - 2024  CDP 1553 y  CRP 1657</t>
  </si>
  <si>
    <t>1000135618</t>
  </si>
  <si>
    <t>1016043437</t>
  </si>
  <si>
    <t>VERONICA LUCIA CASTRO CHIGUAZUQUE</t>
  </si>
  <si>
    <t>5000819787</t>
  </si>
  <si>
    <t>688236</t>
  </si>
  <si>
    <t>41620241</t>
  </si>
  <si>
    <t>533</t>
  </si>
  <si>
    <t>121223 - AdiciOn y prorroga al contrato 416-2024-CPS-AG (111250), cuyo objeto es prestar los servicios como auxiliar administrativo  para apoyar la gestiOn del parque automotor de propiedad del fondo de desarrollo rural de Sumapaz. 1688. Se expide CDP con solicitu d SIPSE 121223 recibido para tramite de fecha Nov 14/2024.SE EXPIDE A SOLICITUD EXPRESA DEL ORDENADOR DEL GASTO. Se expide CRP a sol icitud mediante memorando 20247020027753 recibido el 18 de noviembre de 2024. Reemplaza por constituirse como OXP - 2024  CDP 1548 y   CRP 1658</t>
  </si>
  <si>
    <t>1005463415</t>
  </si>
  <si>
    <t>80254148</t>
  </si>
  <si>
    <t>JUAN GUILLERMO SASTOQUE LOPEZ</t>
  </si>
  <si>
    <t>5000819789</t>
  </si>
  <si>
    <t>688237</t>
  </si>
  <si>
    <t>32620241</t>
  </si>
  <si>
    <t>534</t>
  </si>
  <si>
    <t>121213 - AdiciOn y prorroga al contrato 326-2024-CPS-P (109718), cuyo objeto es prestar los servicios profesionales como articulado r comunitario en la ejecuciOn del proyecto de participaciOn de la alcaldIa local de Sumapaz. 1691. Se expide CDP con solicitud SIPSE  121213 recibido para tramite de fecha Nov 14/2024.SE EXPIDE A SOLICITUD EXPRESA DEL ORDENADOR DEL GASTO,SIN CONTAR CON EL AVAL DE A SISTENCIA TECNICA LOCAL DE SECRETARIA DE GOBIERNO. Se expide CRP a solicitud mediante memorando 20247020027713 recibido el 18 de nov iembre de 2024.  Reemplaza por constituirse como OXP - 2024  CDP 1555 y  CRP 1659</t>
  </si>
  <si>
    <t>1013653270</t>
  </si>
  <si>
    <t>1193556837</t>
  </si>
  <si>
    <t>MARIA FERNANDA VASQUEZ LOZANO</t>
  </si>
  <si>
    <t>5000819790</t>
  </si>
  <si>
    <t>688238</t>
  </si>
  <si>
    <t>6762024</t>
  </si>
  <si>
    <t>535</t>
  </si>
  <si>
    <t>119095 - Prestar los servicios de apoyo tEcnico en los procesos que se adelantan en el almacEn de la AlcaldIa Local de Sumapaz. 169 6. Se expide CDP con certificado de No existencia de personal 53580 de fecha Oct 20/2024, solicitud SIPSE 119095, recibido para tram ite de fecha Oct 22/2024.SE EXPIDE A SOLICITUD EXPRESA DEL ORDENADOR DEL GASTO. Se expide CRP con memorando 20247020027783, CPS modi ficado en secop II y recibido para tramite de fecha Nov 19/2024. Reemplaza por constituirse como OXP - 2024  CDP 1444 y  CRP 1660</t>
  </si>
  <si>
    <t>1013088707</t>
  </si>
  <si>
    <t>1022928894</t>
  </si>
  <si>
    <t>LAURA ESTEFANIA GONZALEZ CASTRO</t>
  </si>
  <si>
    <t>5000819791</t>
  </si>
  <si>
    <t>688240</t>
  </si>
  <si>
    <t>6702024</t>
  </si>
  <si>
    <t>536</t>
  </si>
  <si>
    <t>120602 - Prestar los servicios profesionales para la planeaciOn, programaciOn y seguimiento de los procesos administrativos del par que automotor de la AlcaldIa Local de Sumapaz. 1688. Se expide CDP con certificado de No existencia de personal 54045 de fecha Oct 3 0/2024, solicitud SIPSE 120602, recibido para tramite de fecha Oct 31/2024.SE EXPIDE A SOLICITUD EXPRESA DEL ORDENADOR DEL GASTO. Se  expide CRP con memorando 20247020028033, CPS firmado en secop II y recibido para tramite de fecha Nov 19/2024. Reemplaza por consti tuirse como OXP - 2024  CDP 1498 y  CRP 1661</t>
  </si>
  <si>
    <t>1000326228</t>
  </si>
  <si>
    <t>52216823</t>
  </si>
  <si>
    <t>NANCY PAOLA BOLIVAR CUCHIA</t>
  </si>
  <si>
    <t>5000819792</t>
  </si>
  <si>
    <t>688241</t>
  </si>
  <si>
    <t>6142024</t>
  </si>
  <si>
    <t>537</t>
  </si>
  <si>
    <t>117838 - El contrato que se pretende celebrar tendrA por objeto Realizar La InterventorIa TEcnica, Administrativa, Financiera, Ambi ental, SST, Social Y JurIdica, Que Resulte Del Proceso Licitatorio Cuyo Objeto Es ConstrucciOn Y AdecuaciOn De La Sede Administrativ a En La Localidad De Sumapaz, Ubicada En La Hacienda Llano Grande, JurisdicciOn Del Centro Poblado De Betania, De Conformidad Con Lo s Estudios Y DiseÃ±os Producto Del Contrato De ConsultorIa CCS-334-2022.1693. Se expide CDP con solicitud SIPSE 117838, recibido par a tramite de fecha Oct 08/2024. SE EXPIDE A SOLICITUD EXPRESA DEL ORDENADOR DEL GASTO. Se expide CRP con memorando 20247020028253, C PS firmado en secop II y recibido para tramite de fecha Nov 20/2024. Reemplaza por constituirse como OXP - 2024  CDP 1413 y  CRP 166 3</t>
  </si>
  <si>
    <t>1013716090</t>
  </si>
  <si>
    <t>901889734</t>
  </si>
  <si>
    <t>UNIÓN TEMPORAL INTERVENTORÍA SUMAPAZ</t>
  </si>
  <si>
    <t>5000819793</t>
  </si>
  <si>
    <t>688242</t>
  </si>
  <si>
    <t>6782024</t>
  </si>
  <si>
    <t>538</t>
  </si>
  <si>
    <t>120375 - Prestar los servicios como auxiliar para apoyar los procesos administrativos y contractuales del Area de GestiOn de Desarr ollo Local, de la AlcaldIa Local de Sumapaz. 1696. Se expide CDP con certificado de No existencia de personal 54052 de fecha Oct 30/ 2024, solicitud SIPSE 120375, recibido para tramite de fecha Oct 31/2024.SE EXPIDE A SOLICITUD EXPRESA DEL ORDENADOR DEL GASTO. Se e xpide CRP con memorando 20247020028103, CPS firmado en secop II y recibido para tramite de fecha Nov 20/2024. Reemplaza por constitu irse como OXP - 2024  CDP 1502 y  CRP 1664</t>
  </si>
  <si>
    <t>1013680688</t>
  </si>
  <si>
    <t>1049611630</t>
  </si>
  <si>
    <t>ANDREA CAROLINA RODRIGUEZ SANCHEZ</t>
  </si>
  <si>
    <t>5000819794</t>
  </si>
  <si>
    <t>688243</t>
  </si>
  <si>
    <t>6832024</t>
  </si>
  <si>
    <t>539</t>
  </si>
  <si>
    <t>118717 - Prestar sus servicios de apoyo para desarrollar actividades logIsticas y operativas, en los bienes y/o predios en donde fu nciona la AlcaldIa Local de Sumapaz. 1693. Se expide CDP con certificado de No existencia de personal 53604 de fecha Oct 20/2024, so licitud SIPSE 118717, recibido para tramite de fecha Oct 22/2024.SE EXPIDE A SOLICITUD EXPRESA DEL ORDENADOR DEL GASTO. Se expide CR P mediante memorando 20247020028203 recibido el 20 de noviembre de 2024. Reemplaza por constituirse como OXP - 2024  CDP 1448 y  CRP  1665</t>
  </si>
  <si>
    <t>1010997346</t>
  </si>
  <si>
    <t>1032656379</t>
  </si>
  <si>
    <t>BLANCA AURORA HERRERA CASTIBLANCO</t>
  </si>
  <si>
    <t>5000819795</t>
  </si>
  <si>
    <t>688244</t>
  </si>
  <si>
    <t>6852024</t>
  </si>
  <si>
    <t>540</t>
  </si>
  <si>
    <t>120600 - Prestar los servicios profesionales jurIdicos para apoyar los asuntos legales de los procesos del sistema vial de la Alcal dIa Local de Sumapaz. 1688. Se expide CDP con certificado de No existencia de personal 54046 de fecha Oct 30/2024, solicitud SIPSE 1 20600, recibido para tramite de fecha Oct 31/2024.SE EXPIDE A SOLICITUD EXPRESA DEL ORDENADOR DEL GASTO. Se expide CRP mediante memo rando 20247020028213 recibido el 20 de noviembre de 2024. Reemplaza por constituirse como OXP - 2024  CDP 1499 y  CRP 1666</t>
  </si>
  <si>
    <t>1004530582</t>
  </si>
  <si>
    <t>1022949670</t>
  </si>
  <si>
    <t>JEIMY LIZZETH GUTIERREZ TORRES</t>
  </si>
  <si>
    <t>5000819796</t>
  </si>
  <si>
    <t>688245</t>
  </si>
  <si>
    <t>43420241</t>
  </si>
  <si>
    <t>541</t>
  </si>
  <si>
    <t>121297 - AdiciOn y prorroga al contrato 434-2024-CPS-AG (111198), prestar sus servicios como auxiliar para apoyar el desarrollo de las actividades de campo requeridas en los proyectos de restauraciOn ecolOgica de localidad de Sumapaz. 1651. Se expide CDP con soli citud SIPSE 121297 recibido para tramite de fecha Nov 18/2024.SE EXPIDE A SOLICITUD EXPRESA DEL ORDENADOR DEL GASTO,SIN CONTAR CON E L AVAL DE ASISTENCIA TECNICA LOCAL DE SECRETARIA DE GOBIERNO. Se expide CRP mediante memorando 20247020028233 recibido el 20 de novi embre de 2024. Reemplaza por constituirse como OXP - 2024  CDP 1561 y  CRP 1667</t>
  </si>
  <si>
    <t>1012362443</t>
  </si>
  <si>
    <t>1000694141</t>
  </si>
  <si>
    <t>YERALDIN  CASTRO PARRA</t>
  </si>
  <si>
    <t>5000819797</t>
  </si>
  <si>
    <t>688246</t>
  </si>
  <si>
    <t>41320241</t>
  </si>
  <si>
    <t>542</t>
  </si>
  <si>
    <t>121285 - AdiciOn y prorroga al contrato 413-2024-CPS-AG (111641), cuyo objeto es prestar sus servicios como tEcnico deportivo de ap oyo en los temas de recreaciOn y deporte para la formaciOn integral y deportiva de las niÃ±as, niÃ±os y adolescentes de la localidad  de Sumapaz. 1590. Se expide CDP con solicitud SIPSE 121285 recibido para tramite de fecha Nov 18/2024.SE EXPIDE A SOLICITUD EXPRESA  DEL ORDENADOR DEL GASTO,SIN CONTAR CON EL AVAL DE ASISTENCIA TECNICA LOCAL DE SECRETARIA DE GOBIERNO. Se expide CRP mediante memora ndo 20247020028243 recibido el 20 de noviembre de 2024. Reemplaza por constituirse como OXP - 2024  CDP 1558 y  CRP 1668</t>
  </si>
  <si>
    <t>5000819798</t>
  </si>
  <si>
    <t>688247</t>
  </si>
  <si>
    <t>43820241</t>
  </si>
  <si>
    <t>543</t>
  </si>
  <si>
    <t>121228 - AdiciOn y prorroga al contrato 438-2024-CPS-P (113460), cuyo objeto es Prestar los servicios profesionales especializados de apoyo psicosocial al Area de GestiOn de Desarrollo Local para generar acciones complementarias en salud en la localidad de Sumapa z. 1643.Se expide CDP con solicitud SIPSE 121228 recibido para tramite de fecha Nov 14/2024.SE EXPIDE A SOLICITUD EXPRESA DEL ORDENA DOR DEL GASTO. Se expide CRP mediante memorando 20247020028173 recibido el 20 de noviembre de 2024. Reemplaza por constituirse como OXP - 2024  CDP 1549 y  CRP 1669</t>
  </si>
  <si>
    <t>1013399522</t>
  </si>
  <si>
    <t>1049634225</t>
  </si>
  <si>
    <t>ANDRES FELIPE BENITEZ CASTAÑEDA</t>
  </si>
  <si>
    <t>5000819799</t>
  </si>
  <si>
    <t>688248</t>
  </si>
  <si>
    <t>46020241</t>
  </si>
  <si>
    <t>544</t>
  </si>
  <si>
    <t>120979 - AdiciOn y prOrroga al contrato 460-2024-CPS-P (113465) cuyo objeto es Prestar sus servicios profesionales para apoyar la e jecuciOn de la Meta de Atender 800 hogares con apoyos que contribuyan al Ingreso MInimo. Se expide CDP con solicitud SIPSE 120979 re cibido para tramite de fecha Nov 15/2024.SE EXPIDE A SOLICITUD EXPRESA DEL ORDENADOR DEL GASTO&lt;(&gt;,&lt;)&gt; SIN CONTAR CON EL AVAL DE ASIS TENCIA TECNICA LOCAL DE SECRETARIA DE GOBIERNO. Se expide CRP mediante memorando 20247020028183 recibido el 20 de noviembre de 2024.  Reemplaza por constituirse como OXP - 2024  CDP 1557 y  CRP 1670</t>
  </si>
  <si>
    <t>1013229596</t>
  </si>
  <si>
    <t>1018492459</t>
  </si>
  <si>
    <t>ZAIRA LILIANA JIMENEZ CHILITO</t>
  </si>
  <si>
    <t>5000819800</t>
  </si>
  <si>
    <t>688249</t>
  </si>
  <si>
    <t>43020241</t>
  </si>
  <si>
    <t>545</t>
  </si>
  <si>
    <t>121287 - AdiciOn y prorroga al contrato 430-2024-CPS-AG (111198), cuyo objeto es prestar sus servicios como auxiliar para apoyar el  desarrollo de las actividades de campo requeridas en los proyectos de restauraciOn ecolOgica de localidad de Sumapaz. 1651. Se expi de CDP con solicitud SIPSE 121287 recibido para tramite de fecha Nov 18/2024.SE EXPIDE A SOLICITUD EXPRESA DEL ORDENADOR DEL GASTO,S IN CONTAR CON EL AVAL DE ASISTENCIA TECNICA LOCAL DE SECRETARIA DE GOBIERNO. Reemplaza por constituirse como OXP - 2024  CDP 1559 y  CRP 1671</t>
  </si>
  <si>
    <t>1012393285</t>
  </si>
  <si>
    <t>1071549304</t>
  </si>
  <si>
    <t>MARY LUZ PARRA AVILA</t>
  </si>
  <si>
    <t>5000819801</t>
  </si>
  <si>
    <t>688250</t>
  </si>
  <si>
    <t>6822024</t>
  </si>
  <si>
    <t>546</t>
  </si>
  <si>
    <t>119598 - Prestar sus servicios asistenciales para apoyar el fortalecimiento de la gestiOn local y territorial en procesos instituci onales y sociales articulados por el Fondo de Desarrollo Local de Sumapaz, asI mismo atender todas las jornadas previstas para la pr omociOn y acompaÃ±amiento de la seguridad, justicia y convivencia ciudadana de la localidad. 1683. Se expide CDP con certificado de No existencia de personal 53574 de fecha Oct 20/2024, solicitud SIPSE 119598, recibido para tramite de fecha Oct 22/2024.SE EXPIDE A  SOLICITUD EXPRESA DEL ORDENADOR DEL GASTO. Se expide CRP con memorando 20247020028483, CPS firmado en secop II y recibido para tram ite de fecha Nov 22/2024. Reemplaza por constituirse como OXP - 2024  CDP 1451 y  CRP 1672</t>
  </si>
  <si>
    <t>1008923756</t>
  </si>
  <si>
    <t>1032656480</t>
  </si>
  <si>
    <t>OMAR JAVIER GONZALEZ PENAGOS</t>
  </si>
  <si>
    <t>5000819802</t>
  </si>
  <si>
    <t>688251</t>
  </si>
  <si>
    <t>6812024</t>
  </si>
  <si>
    <t>547</t>
  </si>
  <si>
    <t>119598 - Prestar sus servicios asistenciales para apoyar el fortalecimiento de la gestiOn local y territorial en procesos instituci onales y sociales articulados por el Fondo de Desarrollo Local de Sumapaz, asI mismo atender todas las jornadas previstas para la pr omociOn y acompaÃ±amiento de la seguridad, justicia y convivencia ciudadana de la localidad. 1683. Se expide CDP con certificado de No existencia de personal 53574 de fecha Oct 20/2024, solicitud SIPSE 119598, recibido para tramite de fecha Oct 22/2024.SE EXPIDE A  SOLICITUD EXPRESA DEL ORDENADOR DEL GASTO. Se expide CRP con memorando 20247020028463, CPS firmado en secop II y recibido para tram ite de fecha Nov 22/2024. Reemplaza por constituirse como OXP - 2024  CDP 1451 y  CRP 1673</t>
  </si>
  <si>
    <t>1013034995</t>
  </si>
  <si>
    <t>1001170079</t>
  </si>
  <si>
    <t>JAIDER JAIR RUBIANO ROMERO</t>
  </si>
  <si>
    <t>5000819803</t>
  </si>
  <si>
    <t>688252</t>
  </si>
  <si>
    <t>6792024</t>
  </si>
  <si>
    <t>548</t>
  </si>
  <si>
    <t>120602 - Prestar los servicios profesionales para la planeaciOn, programaciOn y seguimiento de los procesos administrativos del par que automotor de la AlcaldIa Local de Sumapaz. 1688. Se expide CDP con certificado de No existencia de personal 54045 de fecha Oct 3 0/2024, solicitud SIPSE 120602, recibido para tramite de fecha Oct 31/2024.SE EXPIDE A SOLICITUD EXPRESA DEL ORDENADOR DEL GASTO. Se  expide CRP con memorando 20247020028413, CPS firmado en secop II y recibido para tramite de fecha Nov 22/2024. Reemplaza por consti tuirse como OXP - 2024  CDP 1498 y  CRP 1674</t>
  </si>
  <si>
    <t>1000472264</t>
  </si>
  <si>
    <t>52034115</t>
  </si>
  <si>
    <t>GRACIELA  MENDOZA CLAVIJO</t>
  </si>
  <si>
    <t>5000819804</t>
  </si>
  <si>
    <t>688253</t>
  </si>
  <si>
    <t>6742024</t>
  </si>
  <si>
    <t>549</t>
  </si>
  <si>
    <t>119709 - Prestar sus servicios de apoyo asistencial en el desarrollo y ejecuciOn del proyecto de inversiOn " Conectividad y redes d e comunicaciOn. 1692. Se expide CDP con certificado de No existencia de personal 53517 de fecha Oct 18/2024, solicitud SIPSE 119709,  recibido para tramite de fecha Oct 22/2024.SE EXPIDE A SOLICITUD EXPRESA DEL ORDENADOR DEL GASTO. Se expide CRP con memorando 20247 020028403, CPS firmado en secop II y recibido para tramite de fecha Nov 25/2024. Reemplaza por constituirse como OXP - 2024  CDP 145 2 y  CRP 1675</t>
  </si>
  <si>
    <t>1013013107</t>
  </si>
  <si>
    <t>1000133592</t>
  </si>
  <si>
    <t>LUISA FERNANDA LOPEZ CORREDOR</t>
  </si>
  <si>
    <t>5000819805</t>
  </si>
  <si>
    <t>688254</t>
  </si>
  <si>
    <t>45520241</t>
  </si>
  <si>
    <t>550</t>
  </si>
  <si>
    <t>121526 - AdiciOn y prorroga al contrato 455-2024-CPS-P (113181), cuyo objeto es prestar sus servicios profesionales para apoyar el cubrimiento de las actividades, cronogramas y agenda de la alcaldIa local a nivel interno y externo, asI como la generaciOn de conte nidos periodIsticos. Se expide CDP con solicitud SIPSE 121526 recibido para tramite de fecha Nov 20/2024.SE EXPIDE A SOLICITUD EXPRE SA DEL ORDENADOR DEL GASTO,SIN CONTAR CON EL AVAL DE ASISTENCIA TECNICA LOCAL DE SECRETARIA DE GOBIERNO. Se expide CRP con memorando  20247020028703, CPS modificado en secop II y recibido para tramite de fecha Nov 25/2024. Reemplaza por constituirse como OXP - 2024   CDP 1573 y  CRP 1676</t>
  </si>
  <si>
    <t>5000819806</t>
  </si>
  <si>
    <t>688258</t>
  </si>
  <si>
    <t>44620241</t>
  </si>
  <si>
    <t>551</t>
  </si>
  <si>
    <t>121525 - AdiciOn y prorroga al contrato 446-2024-CPS-P (113181), cuyo objeto es prestar sus servicios profesionales para apoyar el cubrimiento de las actividades, cronogramas y agenda de la alcaldIa local a nivel interno y externo, asI como la generaciOn de conte nidos periodIsticos. 1696. Se expide CDP con solicitud SIPSE 121525 recibido para tramite de fecha Nov 20/2024.SE EXPIDE A SOLICITUD  EXPRESA DEL ORDENADOR DEL GASTO ,SIN CONTAR CON EL AVAL DE ASISTENCIA TECNICA LOCAL DE SECRETARIA DE GOBIERNO. Se expide CRP con me morando 20247020028693, CPS modificado en secop II y recibido para tramite de fecha Nov 25/2024.  Reemplaza por constituirse como OX P - 2024  CDP 1572 y  CRP 1677</t>
  </si>
  <si>
    <t>1012388943</t>
  </si>
  <si>
    <t>1013685604</t>
  </si>
  <si>
    <t>CAMILA ALEJANDRA JIMENEZ DURAN</t>
  </si>
  <si>
    <t>5000819807</t>
  </si>
  <si>
    <t>688259</t>
  </si>
  <si>
    <t>44320241</t>
  </si>
  <si>
    <t>552</t>
  </si>
  <si>
    <t>121535 - AdiciOn y prorroga al contrato 443 2024-CPS-P (113262), cuyo objeto es prestar los servicios profesionales para apoyar los  procesos administrativos, contables y financieros del Area de gestiOn de desarrollo local, de la alcaldIa local de Sumapaz. Se expi de CDP con solicitud SIPSE 121535 recibido para tramite de fecha Nov 20/2024.SE EXPIDE A SOLICITUD EXPRESA DEL ORDENADOR DEL GASTO,S IN CONTAR CON EL AVAL DE ASISTENCIA TECNICA LOCAL DE SECRETARIA DE GOBIERNO. Se expide CRP con memorando 20247020028723, CPS modific ado en secop II y recibido para tramite de fecha Nov 25/2024.  Reemplaza por constituirse como OXP - 2024  CDP 1574 y  CRP 1678</t>
  </si>
  <si>
    <t>1013221054</t>
  </si>
  <si>
    <t>1056802356</t>
  </si>
  <si>
    <t>MARISELA  GIL RAMIREZ</t>
  </si>
  <si>
    <t>5000819808</t>
  </si>
  <si>
    <t>688260</t>
  </si>
  <si>
    <t>42920241</t>
  </si>
  <si>
    <t>553</t>
  </si>
  <si>
    <t>121528 - AdiciOn y prorroga al contrato 429-2024-CPS-P (111661), cuyo objeto es Prestar los servicios profesionales para el fortale cimiento del servicio de asistencia tEcnica agropecuaria en la localidad de Sumapaz 1634. Se expide CDP con solicitud SIPSE 121528 r ecibido para tramite de fecha Nov 20/2024.SE EXPIDE A SOLICITUD EXPRESA DEL ORDENADOR DEL GASTO,SIN CONTAR CON EL AVAL DE ASISTENCIA  TECNICA LOCAL DE SECRETARIA DE GOBIERNO. Se expide CRP con memorando 20247020028603, CPS modificado en secop II y recibido para tra mite de fecha Nov 25/2024.  Reemplaza por constituirse como OXP - 2024  CDP 1571 y  CRP 1679</t>
  </si>
  <si>
    <t>5000819809</t>
  </si>
  <si>
    <t>688261</t>
  </si>
  <si>
    <t>45120241</t>
  </si>
  <si>
    <t>554</t>
  </si>
  <si>
    <t>121524 - AdiciOn y prorroga al contrato 451-2024-CPS-AG (113195), cuyo objeto es prestar los servicios administrativos al Area de g estiOn de desarrollo local, para el apoyo de la gestiOn administrativa y financiera de los recursos del FDRS. 1696. Se expide CDP co n solicitud SIPSE 121524 recibido para tramite de fecha Nov 20/2024.SE EXPIDE A SOLICITUD EXPRESA DEL ORDENADOR DEL GASTO,SIN CONTAR  CON EL AVAL DE ASISTENCIA TECNICA LOCAL DE SECRETARIA DE GOBIERNO. Se expide CRP con memorando 20247020028733, CPS modificado en se cop II y recibido para tramite de fecha Nov 25/2024.  Reemplaza por constituirse como OXP - 2024  CDP 1569 y  CRP 1680</t>
  </si>
  <si>
    <t>1000762737</t>
  </si>
  <si>
    <t>52423406</t>
  </si>
  <si>
    <t>MERCEDES  LUNA JARAMILLO</t>
  </si>
  <si>
    <t>5000819810</t>
  </si>
  <si>
    <t>688262</t>
  </si>
  <si>
    <t>45420241</t>
  </si>
  <si>
    <t>555</t>
  </si>
  <si>
    <t>121527 - AdiciOn y prorroga al contrato 454-2024-CPS-P (113458), cuyo objeto es prestar los servicios profesionales para la orienta ciOn, formulaciOn, estructuraciOn y puesta en marcha de iniciativas productivas de la localidad de Sumapaz. 1637. Se expide CDP con solicitud SIPSE 121527 recibido para tramite de fecha Nov 20/2024.SE EXPIDE A SOLICITUD EXPRESA DEL ORDENADOR DEL GASTO,SIN CONTAR C ON EL AVAL DE ASISTENCIA TECNICA LOCAL DE SECRETARIA DE GOBIERNO. Se expide CRP con memorando 20247020028633, CPS modificado en seco p II y recibido para tramite de fecha Nov 25/2024.  Reemplaza por constituirse como OXP - 2024  CDP 1576 y  CRP 1681</t>
  </si>
  <si>
    <t>1012049578</t>
  </si>
  <si>
    <t>1014256316</t>
  </si>
  <si>
    <t>KAREN NATALIA NEIRA BAUTISTA</t>
  </si>
  <si>
    <t>5000819811</t>
  </si>
  <si>
    <t>688263</t>
  </si>
  <si>
    <t>44720241</t>
  </si>
  <si>
    <t>556</t>
  </si>
  <si>
    <t>121303 - AdiciOn y prorroga al contrato 447-2024-CPS-AG (111198), cuyo objeto es prestar sus servicios como auxiliar para apoyar el  desarrollo de las actividades de campo requeridas en los proyectos de restauraciOn ecolOgica de localidad de Sumapaz. 1651. Se expi de CDP con solicitud SIPSE 121203 recibido para tramite de fecha Nov 18/2024.SE EXPIDE A SOLICITUD EXPRESA DEL ORDENADOR DEL GASTO,S IN CONTAR CON EL AVAL DE ASISTENCIA TECNICA LOCAL DE SECRETARIA DE GOBIERNO. Se expide CRP con memorando 20247020028623, CPS modific ado en secop II y recibido para tramite de fecha Nov 25/2024.  Reemplaza por constituirse como OXP - 2024  CDP 1560 y  CRP 1682</t>
  </si>
  <si>
    <t>5000819812</t>
  </si>
  <si>
    <t>688264</t>
  </si>
  <si>
    <t>43120241</t>
  </si>
  <si>
    <t>557</t>
  </si>
  <si>
    <t>121229 - AdiciOn y prorroga al contrato 431-2024-CPS-AG (111198), cuyo objeto es prestar sus servicios como auxiliar para apoyar el  desarrollo de las actividades de campo requeridas en los proyectos de restauraciOn ecolOgica de localidad de Sumapaz. 1651. Se expi de CDP con solicitud SIPSE 121229 recibido para tramite de fecha Nov 14/2024.SE EXPIDE A SOLICITUD EXPRESA DEL ORDENADOR DEL GASTO S IN CONTAR CON EL AVAL DE ASISTENCIA TECNICA LOCAL DE SECRETARIA DE GOBIERNO. Se expide CRP con memorando 20247020028613, CPS modific ado en secop II y recibido para tramite de fecha Nov 25/2024.  Reemplaza por constituirse como OXP - 2024  CDP 1551 y  CRP 1683</t>
  </si>
  <si>
    <t>1013034848</t>
  </si>
  <si>
    <t>39797262</t>
  </si>
  <si>
    <t>BLANCA LIBIA PORRAS LOPEZ</t>
  </si>
  <si>
    <t>5000819813</t>
  </si>
  <si>
    <t>688265</t>
  </si>
  <si>
    <t>45620241</t>
  </si>
  <si>
    <t>558</t>
  </si>
  <si>
    <t>121534 - AdiciOn y prorroga al contrato 456-2024-CPS-AG (111198), cuyo objeto es Prestar sus servicios como auxiliar para apoyar el  desarrollo de las actividades de campo requeridas en los proyectos de restauraciOn ecolOgica de localidad de Sumapaz. 1651. Se expi de CDP con solicitud SIPSE 121534 recibido para tramite de fecha Nov 20/2024.SE EXPIDE A SOLICITUD EXPRESA DEL ORDENADOR DEL GASTO,S IN CONTAR CON EL AVAL DE ASISTENCIA TECNICA LOCAL DE SECRETARIA DE GOBIERNO. Se expide CRP con memorando 20247020028663, CPS modific ado en secop II y recibido para tramite de fecha Nov 25/2024.  Reemplaza por constituirse como OXP - 2024  CDP 1570 y  CRP 1684</t>
  </si>
  <si>
    <t>1012362442</t>
  </si>
  <si>
    <t>1023002076</t>
  </si>
  <si>
    <t>JOHN EDWIN PEÑALOZA CORTES</t>
  </si>
  <si>
    <t>5000819814</t>
  </si>
  <si>
    <t>688266</t>
  </si>
  <si>
    <t>44220241</t>
  </si>
  <si>
    <t>559</t>
  </si>
  <si>
    <t>121533 - AdiciOn y prorroga al contrato 442-2024-CPS-P (111642), cuyo objeto es prestar los servicios profesionales de un geOlogo p ara apoyar en la ejecuciOn de los proyectos de inversiOn de infraestructura vial, en la de la localidad de Sumapaz. 1688. Se expide CDP con solicitud SIPSE 121533 recibido para tramite de fecha Nov 20/2024.SE EXPIDE A SOLICITUD EXPRESA DEL ORDENADOR DEL GASTO,SIN CONTAR CON EL AVAL DE ASISTENCIA TECNICA LOCAL DE SECRETARIA DE GOBIERNO. Se expide CRP con memorando 20247020028743, CPS modificado  en secop II y recibido para tramite de fecha Nov 25/2024. Reemplaza por constituirse como OXP - 2024  CDP 1568 y  CRP 1685</t>
  </si>
  <si>
    <t>1012359193</t>
  </si>
  <si>
    <t>1095812772</t>
  </si>
  <si>
    <t>JUAN SEBASTIAN SAAVEDRA RIAÑO</t>
  </si>
  <si>
    <t>5000819815</t>
  </si>
  <si>
    <t>688267</t>
  </si>
  <si>
    <t>6772024</t>
  </si>
  <si>
    <t>560</t>
  </si>
  <si>
    <t>120195 - Prestar sus servicios de apoyo tEcnico en temas de prensa y comunicaciones al Fondo de Desarrollo Local de Sumapaz, en la realizaciOn de productos y piezas digitales, impresas y publicitarias de gran formato y de animaciOn grAfica. 1696. Se expide CDP co n certificado de No existencia de personal 54227 de fecha Nov 03/2024, solicitud SIPSE 120195, recibido para tramite de fecha Nov 05 /2024.SE EXPIDE A SOLICITUD EXPRESA DEL ORDENADOR DEL GASTO. Se expide CRP con memorando 20247020028773, CPS firmado en secop II y r ecibido para tramite de fechaNov 25/2024.  Reemplaza por constituirse como OXP - 2024  CDP 1517 y  CRP 1686</t>
  </si>
  <si>
    <t>1011690445</t>
  </si>
  <si>
    <t>79879226</t>
  </si>
  <si>
    <t>JHON ABELARDO JOYA CACERES</t>
  </si>
  <si>
    <t>5000819816</t>
  </si>
  <si>
    <t>688268</t>
  </si>
  <si>
    <t>6842024</t>
  </si>
  <si>
    <t>561</t>
  </si>
  <si>
    <t>119598 - Prestar sus servicios asistenciales para apoyar el fortalecimiento de la gestiOn local y territorial en procesos instituci onales y sociales articulados por el Fondo de Desarrollo Local de Sumapaz, asI mismo atender todas las jornadas previstas para la pr omociOn y acompaÃ±amiento de la seguridad&lt;(&gt;,&lt;)&gt; justicia y convivencia ciudadana de la localidad. 1683. Se expide CDP con certifica do de No existencia de personal 53574 de fecha Oct 20/2024, solicitud SIPSE 119598, recibido para tramite de fecha Oct 22/2024.SE EX PIDE A SOLICITUD EXPRESA DEL ORDENADOR DEL GASTO. Se expide CRP con memorando 20247020028763, CPS firmado en secop II y recibido par a tramite de fechaNov 25/2024. Reemplaza por constituirse como OXP - 2024  CDP 1451 y  CRP 1687</t>
  </si>
  <si>
    <t>1010919703</t>
  </si>
  <si>
    <t>11232461</t>
  </si>
  <si>
    <t>FERNEY ALEXANDER PINZON CASAS</t>
  </si>
  <si>
    <t>5000819817</t>
  </si>
  <si>
    <t>688269</t>
  </si>
  <si>
    <t>6862024</t>
  </si>
  <si>
    <t>562</t>
  </si>
  <si>
    <t>120434 - Prestar los servicios como auxiliar administrativo para que apoye las procesos y procedimientos administrativos de la Alca ldIa Local de Sumapaz. 1696. Se expide CDP con certificado de No existencia de personal 54051 de fecha Oct 30/2024, solicitud SIPSE 120434, recibido para tramite de fecha Oct 31/2024.SE EXPIDE A SOLICITUD EXPRESA DEL ORDENADOR DEL GASTO. Se expide CRP con memorand o 20247020028923, CPS firmado en secop II y recibido para tramite de fecha Nov 26/2024. Reemplaza por constituirse como OXP - 2024 CDP 1504 y  CRP 1689</t>
  </si>
  <si>
    <t>1000108249</t>
  </si>
  <si>
    <t>79975491</t>
  </si>
  <si>
    <t>GILBERTO  RIVEROS ROMERO</t>
  </si>
  <si>
    <t>5000819818</t>
  </si>
  <si>
    <t>688270</t>
  </si>
  <si>
    <t>42420241</t>
  </si>
  <si>
    <t>563</t>
  </si>
  <si>
    <t>121532 - AdiciOn y prorroga al contrato 424-2024-CPS-P (111020), cuyo objeto es prestar sus servicios como docente deportivo profes ional para la formaciOn integral y deportiva de las niÃ±as, niÃ±os y adolescentes y apoyar los temas de recreaciOn y deporte que eje cute el fondo de desarrollo de Sumapaz. 1590. Se expide CDP con solicitud SIPSE 121532 recibido para tramite de fecha Nov 20/2024.SE  EXPIDE A SOLICITUD EXPRESA DEL ORDENADOR DEL GASTO, SIN CONTAR CON EL AVAL DE ASISTENCIA TECNICA LOCAL DE SECRETARIA DE GOBIERNO. S e expide CRP con memorando 20247020028883, CPS firmado en secop II y recibido para tramite de fecha Nov 26/2024. Reemplaza por const ituirse como OXP - 2024  CDP 1575 y  CRP 1690</t>
  </si>
  <si>
    <t>1011841772</t>
  </si>
  <si>
    <t>1072896239</t>
  </si>
  <si>
    <t>NORBEY DANILO MARTINEZ MORALES</t>
  </si>
  <si>
    <t>5000819819</t>
  </si>
  <si>
    <t>688271</t>
  </si>
  <si>
    <t>6882024</t>
  </si>
  <si>
    <t>564</t>
  </si>
  <si>
    <t>120594 - Prestar los servicios como Auxiliar administrativo para el Area de GestiOn de Desarrollo Local, en los temas de Infraestru ctura, de la AlcaldIa local de Sumapaz. 1688. Se expide CDP con solicitud SIPSE 120594 recibido para tramite de fecha Oct 31/2024.SE  EXPIDE A SOLICITUD EXPRESA DEL ORDENADOR DEL GASTO. Se expide CRP con memorando 20247020029013, CPS firmado en secop II y recibido para tramite de fecha Nov 26/2024. Reemplaza por constituirse como OXP - 2024  CDP 1497 y  CRP 1691</t>
  </si>
  <si>
    <t>1000132315</t>
  </si>
  <si>
    <t>80063723</t>
  </si>
  <si>
    <t>LUIS ALFREDO VASQUEZ MURILLO</t>
  </si>
  <si>
    <t>5000819821</t>
  </si>
  <si>
    <t>688272</t>
  </si>
  <si>
    <t>6892024</t>
  </si>
  <si>
    <t>565</t>
  </si>
  <si>
    <t>120594 - Prestar los servicios como Auxiliar administrativo para el Area de GestiOn de Desarrollo Local, en los temas de Infraestru ctura, de la AlcaldIa local de Sumapaz. 1688. Se expide CDP con solicitud SIPSE 120594 recibido para tramite de fecha Oct 31/2024.SE  EXPIDE A SOLICITUD EXPRESA DEL ORDENADOR DEL GASTO. Se expide CRP con memorando 20247020029023, CPS firmado en secop II y recibido para tramite de fecha Nov 26/2024. Reemplaza por constituirse como OXP - 2024  CDP 1497 y  CRP 1692</t>
  </si>
  <si>
    <t>1012406298</t>
  </si>
  <si>
    <t>1000335571</t>
  </si>
  <si>
    <t>ANTONIO  GOMEZ MORENO</t>
  </si>
  <si>
    <t>5000819822</t>
  </si>
  <si>
    <t>688273</t>
  </si>
  <si>
    <t>6902024</t>
  </si>
  <si>
    <t>566</t>
  </si>
  <si>
    <t>120594 - Prestar los servicios como Auxiliar administrativo para el Area de GestiOn de Desarrollo Local, en los temas de Infraestru ctura, de la AlcaldIa local de Sumapaz. 1688. Se expide CDP con solicitud SIPSE 120594 recibido para tramite de fecha Oct 31/2024.SE  EXPIDE A SOLICITUD EXPRESA DEL ORDENADOR DEL GASTO. Se expide CRP con memorando 20247020029033, CPS firmado en secop II y recibido para tramite de fecha Nov 26/2024. Reemplaza por constituirse como OXP - 2024  CDP 1497 y  CRP 1693</t>
  </si>
  <si>
    <t>1013119952</t>
  </si>
  <si>
    <t>1010175132</t>
  </si>
  <si>
    <t>LUDY ZENAIDA CASTIBLANCO PARRA</t>
  </si>
  <si>
    <t>5000819823</t>
  </si>
  <si>
    <t>688274</t>
  </si>
  <si>
    <t>6912024</t>
  </si>
  <si>
    <t>567</t>
  </si>
  <si>
    <t>120594 - Prestar los servicios como Auxiliar administrativo para el Area de GestiOn de Desarrollo Local, en los temas de Infraestru ctura, de la AlcaldIa local de Sumapaz. 1688. Se expide CDP con solicitud SIPSE 120594 recibido para tramite de fecha Oct 31/2024.SE  EXPIDE A SOLICITUD EXPRESA DEL ORDENADOR DEL GASTO. Se expide CRP con memorando 20247020029193, CPS firmado en secop II y recibido para tramite de fechaNov 28/2024. Reemplaza por constituirse como OXP - 2024  CDP 1497 y  CRP 1694</t>
  </si>
  <si>
    <t>1013043334</t>
  </si>
  <si>
    <t>1069231205</t>
  </si>
  <si>
    <t>DAVID  CASTRO PALACIOS</t>
  </si>
  <si>
    <t>5000819824</t>
  </si>
  <si>
    <t>688275</t>
  </si>
  <si>
    <t>45020241</t>
  </si>
  <si>
    <t>568</t>
  </si>
  <si>
    <t>121628 - AdiciOn y prorroga al contrato 450-2024-CPS-P (113171), cuyo objeto es prestar los servicios profesionales para apoyar la ejecuciOn del proyecto por una Sumapaz sin riesgos y que le aporta y se adapta al cambio climAtico, en la localidad de Sumapaz.1652.  Se expide CDP con solicitud SIPSE 121628 recibido para tramite de fecha Nov 25/2024.SE EXPIDE A SOLICITUD EXPRESA DEL ORDENADOR DEL  GASTO,SIN CONTAR CON EL AVAL DE ASISTENCIA TECNICA LOCAL DE SECRETARIA DE GOBIERNO. Se expide CRP con memorando 20247020029113, CPS  modificado en secop II y recibido para tramite de fecha Nov 28/2024. Reemplaza por constituirse como OXP - 2024  CDP 1580 y  CRP 16 95</t>
  </si>
  <si>
    <t>1005422153</t>
  </si>
  <si>
    <t>1022363488</t>
  </si>
  <si>
    <t>BRAYAN LEANDRO TORRES CLAVIJO</t>
  </si>
  <si>
    <t>5000819825</t>
  </si>
  <si>
    <t>688276</t>
  </si>
  <si>
    <t>45220241</t>
  </si>
  <si>
    <t>569</t>
  </si>
  <si>
    <t>121632 -AdiciOn y prorroga al contrato 452 - 2024-CPS-AG (113271), cuyo objeto es Prestar los servicios de apoyo asistencial en los  procesos Administrativos, Financieros y Presupuestales del FDRS. 1696. Se expide CDP con solicitud SIPSE 121632 recibido para trami te de fecha Nov 25/2024.SE EXPIDE A SOLICITUD EXPRESA DEL ORDENADOR DEL GASTO,SIN CONTAR CON EL AVAL DE ASISTENCIA TECNICA LOCAL DE SECRETARIA DE GOBIERNO. Se expide CRP con memorando 20247020029163, CPS modificado en secop II yrecibido para tramite de fecha Nov 2 8/2024. Reemplaza por constituirse como OXP - 2024  CDP 1581 y  CRP 1696</t>
  </si>
  <si>
    <t>1008062811</t>
  </si>
  <si>
    <t>51994133</t>
  </si>
  <si>
    <t>JANETH PATRICIA MOLINA</t>
  </si>
  <si>
    <t>5000819826</t>
  </si>
  <si>
    <t>688277</t>
  </si>
  <si>
    <t>6922024</t>
  </si>
  <si>
    <t>570</t>
  </si>
  <si>
    <t>120596 - Prestar los servicios como auxiliar administrativo para apoyar las actividades de mantenimiento y control de la maquinaria  pesada de propiedad del Fondo de Desarrollo Rural de Sumapaz. 1688. Se expide CDP con certificado de No existencia de personal 5422 6 de fecha Nov 03/2024, solicitud SIPSE 120596, recibido para tramite de fecha Nov 05/2024.SE EXPIDE A SOLICITUD EXPRESA DEL ORDENAD OR DEL GASTO. Se expide CRP con memorando 20247020029203, CPS firmado en secop II y recibido para tramite de fecha Nov 28/2024. Reem plaza por constituirse como OXP - 2024  CDP 1518 y  CRP 1697</t>
  </si>
  <si>
    <t>1011616398</t>
  </si>
  <si>
    <t>80028388</t>
  </si>
  <si>
    <t>RAFAEL ENRIQUE QUINTERO RUEDA</t>
  </si>
  <si>
    <t>5000819827</t>
  </si>
  <si>
    <t>688279</t>
  </si>
  <si>
    <t>45820241</t>
  </si>
  <si>
    <t>571</t>
  </si>
  <si>
    <t>121701 - AdiciOn y prorroga al contrato 458-2024-CPS-AG (113836),  cuyo objeto es Prestar los servicios tEcnicos para apoyar a la A lcaldIa Local de Sumapaz en la implementaciOn del sistema ntegrado de gestiOn y el SG-SST, orientados por el nivel central. 1688. Se  expide CDP con solicitud SIPSE 121701, SE EXPIDE A SOLICITUD DEL ORDENADOR DEL GASTO, SIN CONTAR CON EL AVAL DE LA SEC TECNICA DE N IVEL LOCAL. Se expide CRP con memorando 20247020029283, CPS modificado en secop II yrecibido para tramite de fecha Nov 28/2024. Reem plaza por constituirse como OXP - 2024  CDP 1587 y  CRP 1698</t>
  </si>
  <si>
    <t>5000819828</t>
  </si>
  <si>
    <t>688280</t>
  </si>
  <si>
    <t>44820241</t>
  </si>
  <si>
    <t>572</t>
  </si>
  <si>
    <t>121683 - AdiciOn y prorroga al contrato 448-2024-CPS-P (111980), cuyo objeto es Prestar sus servicios profesionales al Area de Gest iOn deDesarrollo Local, para apoyar la gestiOn del Proyecto RecreaciOn y Deporte de la AlcaldIa Local de Sumapaz. 1590 Se expide CDP  con solicitud SIPSE 121683, SE EXPIDE A SOLICITUD EXPRESA DEL ORDENADOR DEL GASTO, SIN CONTAR CON EL AVAL DE LA SEC TECNICA DE NIVE L LOCAL.Se expideCRP con memorando 20247020029293, CPS modificado en secop II y recibido para tramite de fecha Nov 28/2024. Reemplaz a por constituirse como OXP - 2024  CDP 1589 y  CRP 1699</t>
  </si>
  <si>
    <t>1012381853</t>
  </si>
  <si>
    <t>1014282505</t>
  </si>
  <si>
    <t>ADRIAN FELIPE PINZON MARTINEZ</t>
  </si>
  <si>
    <t>5000819829</t>
  </si>
  <si>
    <t>688281</t>
  </si>
  <si>
    <t>45720241</t>
  </si>
  <si>
    <t>573</t>
  </si>
  <si>
    <t>121703 - AdiciOn y prorroga al contrato 457-2024-CPS-P (113018), , cuyo objeto es Prestar los servicios profesionales para apoyar j urIdicamente las  auditorias generadas por los entes de control y temas relacionados con planes de mejoramiento de la alcaldIa local  de Sumapaz. 1696. Se expide CDP con solicitud SIPSE 121703, SE EXPIDE A SOLICITUD EXPRESA DEL ORDENADOR DEL GASTO, SINCONTAR CON AV AL DE LA SEC TECNICA PARA NIVEL LOCAL.Se expide CRP con memorando 20247020029273, CPS modificado en secop II Y recibido para tramite  de fecha Nov 28/2024.  Reemplaza por constituirse como OXP - 2024  CDP 1588 y  CRP 1700</t>
  </si>
  <si>
    <t>1000372952</t>
  </si>
  <si>
    <t>1020723768</t>
  </si>
  <si>
    <t>JUAN MANUEL MONCADA URBINA</t>
  </si>
  <si>
    <t>5000819830</t>
  </si>
  <si>
    <t>688282</t>
  </si>
  <si>
    <t>43220241</t>
  </si>
  <si>
    <t>574</t>
  </si>
  <si>
    <t>121780 - AdiciOn y prorroga al contrato 432-2024-CPS-P (111020), cuyo objeto es prestar sus servicios como docente deportivo profes ional para la formaciOn integral y deportiva de las niÃ±as, niÃ±os y adolescentes y apoyar los temas de recreaciOn y deporte que eje cute el fondo de desarrollo de Sumapaz. 1590. Se expide CDP con solicitud SIPSE 121780 recibido para tramite de fecha Nov 26/2024.SE  EXPIDE A SOLICITUD EXPRESA DEL ORDENADOR DEL GASTO,SIN CONTAR CON EL AVAL DE ASISTENCIA TECNICA LOCAL DE SECRETARIA DE GOBIERNO. Se  expide CRP con memorando 20247020029423, CPS modificado en secop II y recibido para tramite de fecha Nov 29/2024. Reemplaza por con stituirse como OXP - 2024  CDP 1593 y  CRP 1701</t>
  </si>
  <si>
    <t>1000308680</t>
  </si>
  <si>
    <t>1022972848</t>
  </si>
  <si>
    <t>LUIS ALFREDO MORALES TORRES</t>
  </si>
  <si>
    <t>5000819831</t>
  </si>
  <si>
    <t>688283</t>
  </si>
  <si>
    <t>44120241</t>
  </si>
  <si>
    <t>575</t>
  </si>
  <si>
    <t>121779 - AdiciOn y prorroga al contrato 441-2024-CPS-P (111020), cuyo objeto es prestar sus servicios como docente deportivo profes ional para la formaciOn integral y deportiva de las niÃ±as, niÃ±os y adolescentes y apoyar los temas de recreaciOn y deporte que eje cute el fondo de desarrollo de Sumapaz. 1590. Se expide CDP con solicitud SIPSE 121779 recibido para tramite de fecha Nov 26/2024.SE  EXPIDE A SOLICITUD EXPRESA DEL ORDENADOR DEL GASTO,SIN CONTAR CON EL AVAL DE ASISTENCIA TECNICA LOCAL DE SECRETARIA DE GOBIERNO. Se  expide CRP con memorando 20247020029393, CPS modificado en secop II y recibido para tramite de fecha Nov 29/2024. Reemplaza por con stituirse como OXP - 2024  CDP 1592 y  CRP 1702</t>
  </si>
  <si>
    <t>5000819832</t>
  </si>
  <si>
    <t>688284</t>
  </si>
  <si>
    <t>43620241</t>
  </si>
  <si>
    <t>576</t>
  </si>
  <si>
    <t>121629 - AdiciOn y prorroga al contrato 436-2024-CPS-P (111020), cuyo objeto es prestar sus servicios como docente deportivo profes ional para la formaciOn integral y deportiva de las niÃ±as, niÃ±os y adolescentes y apoyar los temas de recreaciOn y deporte que eje cute el fondo de desarrollo de Sumapaz. 1590. Se expide CDP con solicitud SIPSE 121629 recibido para tramite de fecha Nov 25/2024.SE  EXPIDE A SOLICITUD EXPRESA DEL ORDENADOR DEL GASTO,SIN CONTAR CON EL AVAL DE ASISTENCIA TECNICA LOCAL DE SECRETARIA DE GOBIERNO. Se  expide CRP con memorando 20247020029413, CPS modificado en secop II y recibido para tramite de fecha Nov 29/2024. Reemplaza por con stituirse como OXP - 2024  CDP 1579 y  CRP 1703</t>
  </si>
  <si>
    <t>5000819833</t>
  </si>
  <si>
    <t>688285</t>
  </si>
  <si>
    <t>47220241</t>
  </si>
  <si>
    <t>577</t>
  </si>
  <si>
    <t>121781 - AdiciOn y prorroga al contrato 472-2024-CPS-AG (114284), cuyo objeto es prestar los servicios de apoyo administrativo y lo gIstico en la ejecuciOn de los proyectos de inversiOn relacionados con el acceso a la justicia integral, de la alcaldIa local de Sum apaz. 1683. Se expide CDP con solicitud SIPSE 121781 recibido para tramite de fecha Nov 26/2024.SE EXPIDE A SOLICITUD EXPRESA DEL OR DENADOR DEL GASTO,SIN CONTAR CON EL AVAL DE ASISTENCIA TECNICA LOCAL DE SECRETARIA DE GOBIERNO. Se expide CRP con memorando 20247020 029383, CPS modificado en secop II y recibido para tramite de fecha Nov 29/2024. Reemplaza por constituirse como OXP - 2024  CDP 159 1 y  CRP 1704</t>
  </si>
  <si>
    <t>5000819834</t>
  </si>
  <si>
    <t>688286</t>
  </si>
  <si>
    <t>43720241</t>
  </si>
  <si>
    <t>578</t>
  </si>
  <si>
    <t>121700 - AdiciOn y prorroga al contrato 437-2024-CPS-P (111020),  cuyo objeto es prestar sus servicios como docente deportivo profe sional para la formaciOn integral y deportiva de las niÃ±as, niÃ±os y  adolescentes y apoyar los temas de recreaciOn y deporte que e jecute el fondo de desarrollo de Sumapaz. 1590. Se expide CDP con solicitud SIPSE 121700 SE EXPIDE A SOLICITUD EXPRESA DEL ORDENADOR  DEL GASTO, SIN CONTAR CON EL AVAL DE LA SECRETARIA TECNICA  NIVEL LOCAL. Se expide CRP con memorando 20247020029403, CPS modificado  en secop II y recibido para tramite de fecha Nov 29/2024. Reemplaza por constituirse como OXP - 2024  CDP 1586 y  CRP 1705</t>
  </si>
  <si>
    <t>1010326696</t>
  </si>
  <si>
    <t>1032656345</t>
  </si>
  <si>
    <t>YEISON MAURICIO RICO PALACIOS</t>
  </si>
  <si>
    <t>5000819835</t>
  </si>
  <si>
    <t>688287</t>
  </si>
  <si>
    <t>44020241</t>
  </si>
  <si>
    <t>579</t>
  </si>
  <si>
    <t>121523 - AdiciOn y prorroga al contrato 440-2024-CPS-P (111012), cuyo objeto es Prestar los servicios profesionales para apoyar jur Idicamente las auditorias generadas por los entes de control y temas relacionados con planes de mejoramiento de la AlcaldIa Local de  Sumapaz. 1696. Se expide CDP con solicitud SIPSE 121523 recibido para tramite de fecha Nov 20/2024.SE EXPIDE A SOLICITUD EXPRESA DE L ORDENADOR DEL GASTO,SIN CONTAR CON EL AVAL DE ASISTENCIA TECNICA LOCAL DE SECRETARIA DE GOBIERNO. Se expide CRP con memorando 2024 7020029733, CPS modificado en secop II y recibido para tramite de fecha Dic 02/2024. Reemplaza por constituirse como OXP - 2024  CDP  1577 y  CRP 1708</t>
  </si>
  <si>
    <t>1000068397</t>
  </si>
  <si>
    <t>79694258</t>
  </si>
  <si>
    <t>OMAR ARTURO CALDERON ZAQUE</t>
  </si>
  <si>
    <t>5000819836</t>
  </si>
  <si>
    <t>688288</t>
  </si>
  <si>
    <t>46320241</t>
  </si>
  <si>
    <t>580</t>
  </si>
  <si>
    <t>121841 - AdiciOn y prorroga al contrato 463-2024-CPS-AG (111198), , cuyo objeto es Prestar sus servicios como auxiliar para apoyar el desarrollo de las actividades de campo requeridas en los proyectos de restauraciOn ecolOgica de localidad de Sumapaz. 1651Se expi de CDP con solicitud SIPSE 121841, SE EXPIDE A SOLICITUD EXPRESA DEL ORDENADOR DEL GASTO SIN CONTAR CON AVAL DE ASISTENCIA TECNICA D E NIVEL LOCAL. Se expide CRP con memorando 20247020029713, CPS modificado en secop II y recibido para tramite de fecha Dic 02/2024. Reemplaza por constituirse como OXP - 2024  CDP 1595 y  CRP 1709</t>
  </si>
  <si>
    <t>5000819857</t>
  </si>
  <si>
    <t>688289</t>
  </si>
  <si>
    <t>6872024</t>
  </si>
  <si>
    <t>581</t>
  </si>
  <si>
    <t>120596 - Prestar los servicios como auxiliar administrativo para apoyar las actividades de mantenimiento y control de la maquinaria  pesada de propiedad del Fondo de Desarrollo Rural de Sumapaz. 1688. Se expide CDP con certificado de No existencia de personal 5422 6 de fecha Nov 03/2024, solicitud SIPSE 120596, recibido para tramite de fecha Nov 05/2024.SE EXPIDE A SOLICITUD EXPRESA DEL ORDENAD OR DEL GASTO. SE EXPIDE CRP CON MEMORANDO 20247020029783 CPS FIRMADO EN SECOP II Y RECIBIDO PARA TRAMITE DE FECHA DIC 03/2024. Reemp laza por constituirse como OXP - 2024  CDP 1518 y  CRP 1713</t>
  </si>
  <si>
    <t>1012004294</t>
  </si>
  <si>
    <t>1069760566</t>
  </si>
  <si>
    <t>FRANCY YURLEY PASTOR ALEJO</t>
  </si>
  <si>
    <t>5000819858</t>
  </si>
  <si>
    <t>688290</t>
  </si>
  <si>
    <t>46120241</t>
  </si>
  <si>
    <t>582</t>
  </si>
  <si>
    <t>121840 - AdiciOn y prorroga al contrato 461-2024-CPS-P (113576),  cuyo objeto es prestar los servicios profesionales para apoyar el   seguimiento de los proyectos de inversiOn de infraestructura  vial, que se ejecutan con los recursos del fondo de desarrollo rural  de Sumapaz.Se expide CDP con solicitud SIPSE 121840, recibido para tramite de fecha Nov 28/2024, SE EXPIDE A SOLICITUD EXPRESA DEL ORDENADOR DEL GASTO, SIN CONTAR CON AVAL DE ASISTENCIA TECNICA DE NIVEL LOCAL. SE EXPIDE CRP CON MEMORANDO 20247020029803 CPS MODIFI CADO EN SECOP II Y RECIBIDO PARA TRAMITE DE FECHA DIC 03/2024.  Reemplaza por constituirse como OXP - 2024  CDP 1594 y  CRP 1714</t>
  </si>
  <si>
    <t>5000819859</t>
  </si>
  <si>
    <t>688292</t>
  </si>
  <si>
    <t>6942024</t>
  </si>
  <si>
    <t>583</t>
  </si>
  <si>
    <t>120596 - Prestar los servicios como auxiliar administrativo para apoyar las actividades de mantenimiento y control de la maquinaria  pesada de propiedad del Fondo de Desarrollo Rural de Sumapaz. 1688. Se expide CDP con certificado de No existencia de personal 5422 6 de fecha Nov 03/2024, solicitud SIPSE 120596, recibido para tramite de fecha Nov 05/2024.SE EXPIDE A SOLICITUD EXPRESA DEL ORDENAD OR DEL GASTO SE EXPIDE CRP CON MEMORANDO 20247020029793 CPS FIRMADO EN SECOP II Y RECIBIDO PARA TRAMITE DE FECHA DIC 03/2024. Reempl aza por constituirse como OXP - 2024  CDP 1518 y  CRP 1715</t>
  </si>
  <si>
    <t>1013655074</t>
  </si>
  <si>
    <t>1014264739</t>
  </si>
  <si>
    <t>DIANA ALEJANDRA VARGAS MARTINEZ</t>
  </si>
  <si>
    <t>5000819860</t>
  </si>
  <si>
    <t>688293</t>
  </si>
  <si>
    <t>45920241</t>
  </si>
  <si>
    <t>584</t>
  </si>
  <si>
    <t>121842 - AdiciOn y prorroga al contrato 459-2024-CPS-P (113573), cuyo objeto es prestar los servicios profesionales para apoyar las   acciones de educaciOn ambiental que debe atender el despacho de la alcaldIa local de Sumapaz. 1648 Se expide CDP con solicitud SIP SE 121842, SE EXPIDE A SOLICITUD EXPRESA DEL ORDENADOR DEL GASTO, SIN CONTAR CON AVAL DE LA SEC TECNICA DE NIVEL LOCAL. SE EXPIDE CR P CON MEMORANDO 20247020029813 CPS FIRMADO EN SECOP II Y RECIBIDO PARA TRAMITE DE FECHA DIC 03/2024. Reemplaza por constituirse como  OXP - 2024  CDP 1596 y  CRP 1716</t>
  </si>
  <si>
    <t>5000819861</t>
  </si>
  <si>
    <t>688294</t>
  </si>
  <si>
    <t>6932024</t>
  </si>
  <si>
    <t>585</t>
  </si>
  <si>
    <t>120446 - Prestar sus servicios profesionales para 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 ente escritos, digitales y audiovisuales. 1696. Se expide CDP con certificado de No existencia de personal 53892 de fecha Oct 27/202 4, solicitud SIPSE 120446, recibido para tramite de fecha Oct 31/2024.SE EXPIDE A SOLICITUD EXPRESA DEL ORDENADOR DEL GASTO. SE EXPI DE CRP CON MEMORANDO 20247020029773 CPS FIRMADO EN SECOP II Y RECIBIDO PARA TRAMITE DE FECHA DIC 03/2024.  Reemplaza por constituirs e como OXP - 2024  CDP 1503 y  CRP 1717</t>
  </si>
  <si>
    <t>1013724226</t>
  </si>
  <si>
    <t>1147693431</t>
  </si>
  <si>
    <t>LAURA FARINA PACHECO DE LA HOZ</t>
  </si>
  <si>
    <t>5000819862</t>
  </si>
  <si>
    <t>688295</t>
  </si>
  <si>
    <t>12873520241</t>
  </si>
  <si>
    <t>586</t>
  </si>
  <si>
    <t>121664 - AdiciOn y prorroga a la Orden de Compra OC-128735-2024, cuyo objeto es, suministro de materiales de construcciOn y ferrete rIa para la conservaciOn de la malla vial rural de la localidad de Sumapaz por el sistema de precios unitarios y a monto agotable pa ra la vigencia 2024. Se expide CDP con solicitud SIPSE 121664 recibido para tramite de fecha Nov 25/2024.SE EXPIDE A SOLICITUD EXPRE SA DEL ORDENADOR DEL GASTO Se expide CRP con memorando 20247020029983, OC 128735, modificada tramite recibido de fecha Dic 04/2024. Reemplaza por constituirse como OXP - 2024  CDP 1582 y  CRP 1718</t>
  </si>
  <si>
    <t>5000819863</t>
  </si>
  <si>
    <t>688296</t>
  </si>
  <si>
    <t>49120241</t>
  </si>
  <si>
    <t>587</t>
  </si>
  <si>
    <t>122014 - AdiciOn y prorroga al contrato 491-2024-CPS-P (111025),  cuyo objeto es prestar sus servicios profesionales de apoyo al Ar ea  de gestiOn del desarrollo local en la gestiOn contractual del fondo de desarrollo local de Sumapaz. 1696. SE EXPIDE CDP CON SOLI CITUD SIPSE 122014, RECIBIDO PARA TRAMITE DE FECHA DIC 03/2024. SE EXPIDE A SOLICITUD EXPRESA DEL ORDENADOR DEL GASTO, SIN CONTAR CO N EL AVAL DE LA SEC TECNICA DE NIVEL LOCAL. SE EXPIDE CRP CON MEMORANDO 20247020030083 CPS MODIFICADO EN SECOP II Y RECIBIDO PARA TR AMITE DE FECHA DIC 05/2024.  Reemplaza por constituirse como OXP - 2024  CDP 1607 y  CRP 1719</t>
  </si>
  <si>
    <t>5000819864</t>
  </si>
  <si>
    <t>688297</t>
  </si>
  <si>
    <t>50020241</t>
  </si>
  <si>
    <t>588</t>
  </si>
  <si>
    <t>122027 - AdiciOn y prorroga al contrato 500-2024-CPS-P (113292) cuyo objeto es Prestar los servicios profesionales jurIdicos para a poyar los asuntos legales de los procesos del sistema vial de la AlcaldIa Local de Sumapaz. 1688 SE EXPIDE CDP CON SOLICITUD SIPSE 1 22007, RECIBIDO PARA TRAMITE DE FECHA DIC 03/2024. SE EXPIDE A SOLICITUD EXPRESA DEL ORDENADOR DEL GASTO, SIN CONTAR CON EL AVAL DE LA SEC TECNICA DE NIVEL LOCAL. SE EXPIDE CRP CON MEMORANDO 20247020030103 CPS MODIFICADO EN SECOP II Y RECIBIDO PARA TRAMITE DE FECH A DIC 05/2024.  Reemplaza por constituirse como OXP - 2024  CDP 1605 y  CRP 1720</t>
  </si>
  <si>
    <t>5000819865</t>
  </si>
  <si>
    <t>688298</t>
  </si>
  <si>
    <t>51220241</t>
  </si>
  <si>
    <t>589</t>
  </si>
  <si>
    <t>122016 - AdiciOn y prorroga al contrato 512-2024-CPS-P (114279), cuyo objeto es prestar sus servicios profesionales de apoyo al Are a  de gestiOn del desarrollo local en la gestiOn contractual del fondo de desarrollo local de Sumapaz. 1590 SE EXPIDE CDP CON SOLICI TUD SIPSE 122016, RECIBIDO PARA TRAMITE DE FECHA DIC 03/2024. SE EXPIDE A SOLICITUD EXPRESA DEL ORDENADOR DEL GASTO, SIN CONTAR CON EL AVAL DE LA SEC TECNICA DE NIVEL LOCAL. SE EXPIDE CRP CON MEMORANDO 20247020030143 CPS MODIFICADO EN SECOP II Y RECIBIDO PARA TRAM ITE DE FECHA DIC 05/2024.  Reemplaza por constituirse como OXP - 2024  CDP 1608 y  CRP 1721</t>
  </si>
  <si>
    <t>5000819866</t>
  </si>
  <si>
    <t>688299</t>
  </si>
  <si>
    <t>48020241</t>
  </si>
  <si>
    <t>590</t>
  </si>
  <si>
    <t>122026 - AdiciOn y prorroga al contrato 480-2024-CPS-AG (113395), , cuyo objeto es prestar los servicios tEcnicos al Area de gestiO n de desarrollo local, en las actividades administrativas  del programa es cultural local de Sumapaz. 1633. SE EXPIDE CDP CON SOLICI TUD SIPSE 122006, RECIBIDO PARA TRAMITE DE FECHA DIC 03/2024. SE EXPIDE A SOLICITUD EXPRESA DEL ORDENADOR DEL GASTO, SIN CONTAR CON EL AVAL DE LA SEC TECNICA DE NIVEL LOCAL. SE EXPIDE CRP CON MEMORANDO 20247020030183 CPS MODIFICADO EN SECOP II Y RECIBIDO PARA TRAM ITE DE FECHA DIC 05/2024. Reemplaza por constituirse como OXP - 2024  CDP 1604 y  CRP 1722</t>
  </si>
  <si>
    <t>5000819867</t>
  </si>
  <si>
    <t>688300</t>
  </si>
  <si>
    <t>6972024</t>
  </si>
  <si>
    <t>591</t>
  </si>
  <si>
    <t>121480 - Prestar los servicios profesionales para apoyar al Area de GestiOn de Desarrollo Local, en los procesos administrativos re lacionado con el AlmacEn del Fondo de Desarrollo Rural de Sumapaz.1696. Se expide CDP con certificado de No existencia de personal 5 4788, de fecha 23 de Nov 2024, solicitud SIPSE 121480, recibido para tramite de fecha Nov 25/2024. Se expide CRP con memorando 20247 020030633, CPS firmado en secop II y recibido para tramite de fecha Dic 09/2024. Reemplaza por constituirse como OXP - 2024  CDP 158 5 y  CRP 1723</t>
  </si>
  <si>
    <t>5000819868</t>
  </si>
  <si>
    <t>688301</t>
  </si>
  <si>
    <t>19820241</t>
  </si>
  <si>
    <t>592</t>
  </si>
  <si>
    <t>122162 - AdiciOn y prorroga al contrato 198-2024-CPS-P (104048), cuyo objeto es prestar los servicios profesionales especializados, al despacho y al Area de gestiOn de desarrollo local, para apoyar los procesos jurIdicos, administrativos y de contrataciOn pUblica en la alcaldIa local de Sumapaz. 1696. SE EXPIDE CDP CON SOLICITUD SIPSE 122162, RECIBIDO PARA TRAMITE DE FECHA DIC 05/2024. SE EXPI DE A SOLICITUD EXPRESA DEL ORDENADOR DEL GASTO, SIN CONTAR CON EL AVAL DE LA SEC TECNICA DE NIVEL LOCAL. Se expide CRP con memorando  20247020030523, CPS firmado en secop II y recibido para tramite de fecha Dic 09/2024.  Reemplaza por constituirse como OXP - 2024 CDP 1630 y  CRP 1724</t>
  </si>
  <si>
    <t>5000819869</t>
  </si>
  <si>
    <t>688302</t>
  </si>
  <si>
    <t>53320241</t>
  </si>
  <si>
    <t>593</t>
  </si>
  <si>
    <t>121988 - AdiciOn y prorroga al contrato 533-2024-CPS-P (113583), cuyo objeto es prestar los servicios profesionales especializados al Area de gestiOn de desarrollo local, para apoyar la gestiOn de las obligaciones por pagar y presupuestal de la alcaldIa local de Sumapaz. 1696 SE EXPIDE CDP CON SOLICITUD SIPSE 121988, RECIBIDO PARA TRAMITE DE FECHA DIC 03/2024. SE EXPIDE A SOLICITUD EXPRESA DE L ORDENADOR DEL GASTO, SIN CONTAR CON EL AVAL DE LA SEC TECNICA DE NIVEL LOCAL. Se expide CRP con memorando 20247020030493, CPS modi ficado en secop II y recibido para tramite de fecha Dic 09/2024. Reemplaza por constituirse como OXP - 2024  CDP 1602 y  CRP 1725</t>
  </si>
  <si>
    <t>5000819870</t>
  </si>
  <si>
    <t>688303</t>
  </si>
  <si>
    <t>48820241</t>
  </si>
  <si>
    <t>594</t>
  </si>
  <si>
    <t>122331 - AdiciOn y prorroga al contrato 488-2024-CPS-AG (111198), cuyo objeto es Prestar sus servicios como auxiliar para apoyar el  desarrollo de las actividades de campo requeridas  en los proyectos de restauraciOn ecolOgica de localidad de Sumapaz.1651SE EXPIDE  CDP CON SOLICITUD SIPSE 122331, RECIBIDO PARA TRAMITE DE FECHA DIC 05/2024. SE EXPIDE A SOLICITUD EXPRESA DEL ORDENADOR DEL GASTO, SIN CONTAR CON EL AVAL DE LA SEC TECNICA DE NIVEL LOCAL. Se expide CRP con memorando 20247020030673, CPS modificado en secop II y re cibido para tramite de fecha Dic 09/2024.  Reemplaza por constituirse como OXP - 2024  CDP 1631 y  CRP 1726</t>
  </si>
  <si>
    <t>5000819872</t>
  </si>
  <si>
    <t>688304</t>
  </si>
  <si>
    <t>50720241</t>
  </si>
  <si>
    <t>595</t>
  </si>
  <si>
    <t>122333 - AdiciOn y prorroga al contrato 507-2024-CPS-AG (113270)  cuyo objeto es prestar sus servicios como tEcnico para apoyar y d ar soporte al administrador y usuario final de la red de sistemas y y tecnologIa e informaciOn de la alcaldIa local. 1696 SE EXPIDE CDP CON SOLICITUD SIPSE 122333, RECIBIDO PARA TRAMITE DE FECHA DIC 05/2024. SE EXPIDE A SOLICITUD EXPRESA DEL ORDENADOR DEL GASTO, S IN CONTAR CON EL AVAL DE LA SEC TECNICA DE NIVEL LOCAL. Se expide CRP con memorando 20247020030663, CPS modificado en secop II y rec ibido para tramite de fecha Dic 09/2024.  Reemplaza por constituirse como OXP - 2024  CDP 1632 y  CRP 1727</t>
  </si>
  <si>
    <t>5000819873</t>
  </si>
  <si>
    <t>688305</t>
  </si>
  <si>
    <t>49820241</t>
  </si>
  <si>
    <t>596</t>
  </si>
  <si>
    <t>122216 - AdiciOn y prorroga al contrato 498-2024-CPS-P (113582), cuyo objeto es Prestar sus servicios profesionales en las discipli nas artIsticas y escEnicas para apoyar la gestiOn cultural de la localidad de Sumapaz. 1633 SE EXPIDE CDP CON SOLICITUD SIPSE 122216 , RECIBIDO PARA TRAMITE DE FECHA DIC 05/2024. SE EXPIDE A SOLICITUD EXPRESA DEL ORDENADOR DEL GASTO, SIN CONTAR CON EL AVAL DE LA SE C TECNICA DE NIVEL LOCAL. Se expide CRP con memorando 20247020030613, CPS modificado en secop II y recibido para tramite de fecha Di c 09/2024.  Reemplaza por constituirse como OXP - 2024  CDP 1621 y  CRP 1728</t>
  </si>
  <si>
    <t>5000819875</t>
  </si>
  <si>
    <t>688306</t>
  </si>
  <si>
    <t>6982024</t>
  </si>
  <si>
    <t>597</t>
  </si>
  <si>
    <t>120821 - Prestar los servicios apoyo tEcnico en el seguimiento operativo, administrativo y tEcnico de las actividades concernientes  a los procesos de logIstica desarrolladas por el Fondo de Desarrollo Local de Sumapaz. 1696. Se expide CDP con certificado de No ex istencia de personal 54259 de fecha Nov 06/2024, solicitud SIPSE 120821, recibido para tramite de fecha Nov 08/2024.SE EXPIDE A SOLI CITUD EXPRESA DEL ORDENADOR DEL GASTO. Se expide CRP con memorando 20247020030643, CPS firmado en secop II y recibido para tramite d e fecha Dic 09/2024. Reemplaza por constituirse como OXP - 2024  CDP 1522 y  CRP 1729</t>
  </si>
  <si>
    <t>1006740907</t>
  </si>
  <si>
    <t>80419206</t>
  </si>
  <si>
    <t>HUGO ABELARDO GONZALEZ CORTES</t>
  </si>
  <si>
    <t>5000819876</t>
  </si>
  <si>
    <t>688307</t>
  </si>
  <si>
    <t>50820241</t>
  </si>
  <si>
    <t>598</t>
  </si>
  <si>
    <t>122219 - AdiciOn y prorroga al contrato 508-2024-CPS-P (114736), cuyo objeto es prestar los servicios profesionales para el desarro llo de acciones de planeaciOn, seguimiento, ejecuciOn y acompaÃ±amiento de los procesos y actividades ambientales que se requieran p or parte del fondo de desarrollo rural de Sumapaz. 1668 SE EXPIDE CDP CON SOLICITUD SIPSE 122219, RECIBIDO PARA TRAMITE DE FECHA DIC  05/2024. SE EXPIDE A SOLICITUD EXPRESA DEL ORDENADOR DEL GASTO, SIN CONTAR CON EL AVAL DE LA SEC TECNICA DE NIVEL LOCAL. Se expide CRP con memorando 20247020030513, CPS modificado en secop II y recibido para tramite de fecha Dic 09/2024.  Reemplaza por constituir se como OXP - 2024  CDP 1623 y  CRP 1730</t>
  </si>
  <si>
    <t>5000819877</t>
  </si>
  <si>
    <t>688308</t>
  </si>
  <si>
    <t>49920241</t>
  </si>
  <si>
    <t>599</t>
  </si>
  <si>
    <t>122218 - AdiciOn y prorroga al contrato 499-2024-CPS-P (113398), cuyo objeto es prestar sus servicios profesionales para apoyar r a l equipo de prensa y  comunicaciones de la alcaldIa local de Sumapaz, en la realizaciOn y publicaciOn de contenidos de redes sociale s y canales de divulgaciOn digital (sitio web) SE EXPIDE CDP CON SOLICITUD SIPSE 122218, RECIBIDO PARA TRAMITE DE FECHA DIC 05/2024.  SE EXPIDE A SOLICITUD EXPRESA DEL ORDENADOR DEL GASTO, SIN CONTAR CON EL AVAL DE LA SEC TECNICA DE NIVEL LOCAL. Se expide CRP con m emorando 20247020030623, CPS modificado en secop II y recibido para tramite de fecha Dic 09/2024.  Reemplaza por constituirse como O XP - 2024  CDP 1622 y  CRP 1731</t>
  </si>
  <si>
    <t>5000819878</t>
  </si>
  <si>
    <t>688309</t>
  </si>
  <si>
    <t>47420241</t>
  </si>
  <si>
    <t>600</t>
  </si>
  <si>
    <t>122108 - AdiciOn y prorroga al contrato 474-2024-CPS-P (113556), cuyo objeto es prestar los servicios profesionales para el apoyo a l fortalecimiento de los emprendimientos productivos agropecuarios de la localidad de Sumapaz. 1637 SE EXPIDE CDP CON SOLICITUD SIPS E 122108, RECIBIDO PARA TRAMITE DE FECHA DIC 04/2024. SE EXPIDE A SOLICITUD EXPRESA DEL ORDENADOR DEL GASTO, SIN CONTAR CON EL AVAL DE LA SEC TECNICA DE NIVEL LOCAL. Se expide CRP con memorando 20247020030383, CPS modificado en secop II y recibido para tramite de fecha Dic 09/2024.  Reemplaza por constituirse como OXP - 2024  CDP 1612 y  CRP 1732</t>
  </si>
  <si>
    <t>5000819879</t>
  </si>
  <si>
    <t>688312</t>
  </si>
  <si>
    <t>46920241</t>
  </si>
  <si>
    <t>601</t>
  </si>
  <si>
    <t>122098 - AdiciOn y prorroga al contrato 469-2024-CPS-P (113586), cuyo objeto es prestar los servicios profesionales para apoyar los   asuntos jurIdicos en los procesos contractuales y post-contractuales y la gestiOn ambiental interna y externa de la alcaldIa local  de Sumapaz. 1652. SE EXPIDE CDP CON SOLICITUD SIPSE 122098, RECIBIDO PARA TRAMITE DE FECHA DIC 04/2024. SE EXPIDE A SOLICITUD EXPRE SA DEL ORDENADOR DEL GASTO, SIN CONTAR CON EL AVAL DE LA SEC TECNICA DE NIVEL LOCAL. Se expide CRP con memorando 20247020030353, CPS  modificado  en secop II y recibido para tramite de fecha Dic 09/2024.  Reemplaza por constituirse como OXP - 2024  CDP 1619 y  CRP 1733</t>
  </si>
  <si>
    <t>5000819880</t>
  </si>
  <si>
    <t>688313</t>
  </si>
  <si>
    <t>46220241</t>
  </si>
  <si>
    <t>602</t>
  </si>
  <si>
    <t>122082 - AdiciOn y prorroga al contrato 462-2024-CPS-P (113463),  cuyo objeto es prestar los servicios profesionales al ADGDL,  par a adelantar la planeaciOn, seguimiento y ejecuciOn del servicio de transporte de pasajeros que se presta en los  vehIculos livianos de propiedad o en alquiler del FDRS. SE EXPIDE CDP CON SOLICITUD SIPSE 122082, RECIBIDO PARA TRAMITE DE FECHA DIC 04/2024. SE EXPIDE  A SOLICITUD EXPRESA DEL ORDENADOR DEL GASTO, SIN CONTAR CON EL AVAL DE LA SEC TECNICA DE NIVEL LOCAL. Se expide CRP con memorando 2 0247020030403, CPS firmado en secop II y recibido para tramite de fecha Dic 09/2024.  Reemplaza por constituirse como OXP - 2024  CD P 1613 y  CRP 1734</t>
  </si>
  <si>
    <t>5000819881</t>
  </si>
  <si>
    <t>688314</t>
  </si>
  <si>
    <t>48620241</t>
  </si>
  <si>
    <t>603</t>
  </si>
  <si>
    <t>122100 - AdiciOn y prorroga al contrato 486-2024-CPS-AG (113257), cuyo objeto es prestar los servicios como auxiliar administrativo  para  el centro de documentaciOn e informaciOn C.D.I, de la alcaldIa local de Sumapaz. 1696 SE EXPIDE CDP CON SOLICITUD SIPSE 12210 0, RECIBIDO PARA TRAMITE DE FECHA DIC 03/2024. SE EXPIDE A SOLICITUD EXPRESA DEL ORDENADOR DEL GASTO, SIN CONTAR CON EL AVAL DE LA S EC TECNICA DE NIVEL LOCAL. Se expide CRP con memorando 20247020030603, CPS modificado en secop II y recibido para tramite de fecha D ic 09/2024.  Reemplaza por constituirse como OXP - 2024  CDP 1609 y  CRP 1735</t>
  </si>
  <si>
    <t>5000819882</t>
  </si>
  <si>
    <t>688315</t>
  </si>
  <si>
    <t>48120241</t>
  </si>
  <si>
    <t>604</t>
  </si>
  <si>
    <t>122103 - AdiciOn y prorroga al contrato 481-2024-CPS-P (114202), cuyo objeto es prestar servicios profesionales y/o de apoyo a la g estiOn para la gestiOn presupuestal y de tesorerIa del Area de gestiOn de desarrollo local de la alcaldIa local de Sumapaz. 1696 SE EXPIDE CDP CON SOLICITUD SIPSE 122103, RECIBIDO PARA TRAMITE DE FECHA DIC 03/2024. SE EXPIDE A SOLICITUD EXPRESA DEL ORDENADOR DEL G ASTO, SIN CONTAR CON EL AVAL DE LA SEC TECNICA DE NIVEL LOCAL. Se expide CRP con memorando 20247020030593, CPS modificado  en secop II y recibido para tramite de fecha Dic 09/2024.  Reemplaza por constituirse como OXP - 2024  CDP 1610 y  CRP 1736</t>
  </si>
  <si>
    <t>5000819883</t>
  </si>
  <si>
    <t>688316</t>
  </si>
  <si>
    <t>47620241</t>
  </si>
  <si>
    <t>605</t>
  </si>
  <si>
    <t>122089 - AdiciOn y prorroga al contrato 476-2024-CPS-P (114283), cuyo objeto es prestar los servicios profesionales de apoyo psicos ocial  para apoyar las acciones de prevenciOn del feminicidio y la violencia contra la mujer en la localidad de Sumapaz. 1674 SE EXP IDE CDP CON SOLICITUD SIPSE 122089, RECIBIDO PARA TRAMITE DE FECHA DIC 04/2024. SE EXPIDE A SOLICITUD EXPRESA DEL ORDENADOR DEL GAST O, SIN CONTAR CON EL AVAL DE LA SEC TECNICA DE NIVEL LOCAL. Se expide CRP con memorando 20247020030343, CPS modificado en secop II y  recibido para tramite de fecha Dic 09/2024.  Reemplaza por constituirse como OXP - 2024  CDP 1615 y  CRP 1737</t>
  </si>
  <si>
    <t>5000819884</t>
  </si>
  <si>
    <t>688317</t>
  </si>
  <si>
    <t>47320241</t>
  </si>
  <si>
    <t>606</t>
  </si>
  <si>
    <t>122086 - AdiciOn y prorroga al contrato 473-2024-CPS-AG (113456),  cuyo objeto es brindar apoyo tEcnico y administrativo en el  des arrollo de las actividades que se ejecutan dentro de la asistencia tEcnica agropecuaria en la localidad de Sumapaz.1634 SE EXPIDE CD P CON SOLICITUD SIPSE 122086, RECIBIDO PARA TRAMITE DE FECHA DIC 04/2024. SE EXPIDE A SOLICITUD EXPRESA DEL ORDENADOR DEL GASTO, SIN  CONTAR CON EL AVAL DE LA SEC TECNICA DE NIVEL LOCAL. Se expide CRP con memorando 20247020030393, CPS modificado en secop II y recib ido para tramite de fecha Dic 09/2024.  Reemplaza por constituirse como OXP - 2024  CDP 1614 y  CRP 1738</t>
  </si>
  <si>
    <t>5000819885</t>
  </si>
  <si>
    <t>688318</t>
  </si>
  <si>
    <t>CAR6962024</t>
  </si>
  <si>
    <t>607</t>
  </si>
  <si>
    <t>121750 - El contrato que se pretende celebrar tendrA por objeto, contratar en arriendo un local en la vereda de santo domingo de la  localidad de Sumapaz para la operaciOn, guarda y funcionamiento del centro de conectividad en el marco del proyecto de conectividad  y redes de comunicaciOn, operativizar 10 centros de acceso comunitario en zonas rurales y/o apartadas. garantizando acceso digital en la ruralidad. 1692. Se expide CDP con solicitud SIPSE 121750 recibido para tramite de fecha Nov 26/2024.SE EXPIDE A SOLICITUD EXP RESA DEL ORDENADOR DEL GASTO. Se expide CRP con memorando 20247020030653,CPS firmado en secop II y recibido para tramite de fecha Di c 09/2024. Reemplaza por constituirse como OXP - 2024  CDP 1590 y  CRP 1739</t>
  </si>
  <si>
    <t>1013411662</t>
  </si>
  <si>
    <t>901713724</t>
  </si>
  <si>
    <t>JUNTA DE ACCION CUMUNAL DE LA VEREDA SANTO DOMINGO</t>
  </si>
  <si>
    <t>5000819886</t>
  </si>
  <si>
    <t>688319</t>
  </si>
  <si>
    <t>46720241</t>
  </si>
  <si>
    <t>608</t>
  </si>
  <si>
    <t>122105 - AdiciOn y prorroga al contrato 467-2024-CPS-AG (113268), cuyo objeto es prestar los servicios como auxiliar de apoyo admin istrativo al Area de gestiOn de desarrollo local, de la alcaldIa local de Sumapaz. 1696 SE EXPIDE CDP CON SOLICITUD SIPSE 122105, RE CIBIDO PARA TRAMITE DE FECHA DIC 03/2024. SE EXPIDE A SOLICITUD EXPRESA DEL ORDENADOR DEL GASTO, SIN CONTAR CON EL AVAL DE LA SEC TE CNICA DE NIVEL LOCAL. Se expide CRP con memorando 20247020030543, CPS modificado en secop II y recibido para tramite de fecha Dic 09 /2024.  Reemplaza por constituirse como OXP - 2024  CDP 1611 y  CRP 1740</t>
  </si>
  <si>
    <t>5000819887</t>
  </si>
  <si>
    <t>688320</t>
  </si>
  <si>
    <t>52420241</t>
  </si>
  <si>
    <t>609</t>
  </si>
  <si>
    <t>122422 - AdiciOn y prorroga al contrato 524-2024-CPS-P (113291), cuyo objeto es prestar los servicios profesionales para apoyar al despacho de la alcaldIa local de Sumapaz, en la planeaciOn, programaciOn y seguimiento de los temas relacionados con ambiente, acued uctos veredales y saneamiento bAsico. 1668. Se expide CDP con solicitud SIPSE 122422 recibido para tramite de fecha Dic 06/2024.SE E XPIDE A SOLICITUD EXPRESA DEL ORDENADOR DEL GASTO,SIN CONTAR CON EL AVAL DE ASISTENCIA TECNICA LOCAL DE SECRETARIA DE GOBIERNO. Se e xpide CRP con memorando 20247020030923, CPS modificado en secop II y recibido para tramite de fecha Dic 10/2024. Reemplaza por const ituirse como OXP - 2024  CDP 1643 y  CRP 1741</t>
  </si>
  <si>
    <t>5000819888</t>
  </si>
  <si>
    <t>688321</t>
  </si>
  <si>
    <t>610</t>
  </si>
  <si>
    <t>121986 - AdiciOn y prorroga al contrato 466-2024-CPS-P (113567), cuyo objeto es Prestar los servicios profesionales para apoyar  ju rIdicamente las respuestas a las solicitudes radicadas por entes de control, concejo de BogotA y temas relacionados con planes de me joramiento. 1696.Se expide CDP con solicitud SIPSE 121986, recibido para tramite de fecha Dic 02/2024, SE EXPIDE A SOLICITUD EXPRESA  DEL ORDENADOR DEL GASTO, SIN CONTAR CON AVAL DE LA SECTECNICA DE NIVEL LOCAL. Se expide CRP con memorando 20247020030893, CPS firma do en secop II y recibido para tramite de fecha Dic 10/2024. Reemplaza por constituirse como OXP - 2024  CDP 1601 y  CRP 1742</t>
  </si>
  <si>
    <t>5000819889</t>
  </si>
  <si>
    <t>688322</t>
  </si>
  <si>
    <t>58620241</t>
  </si>
  <si>
    <t>611</t>
  </si>
  <si>
    <t>122204 - AdiciOn y prorroga al contrato 586-2024-CPS-P (115039), cuyo objeto es Prestar sus servicios profesionales de apoyo admini strativo y Financiero al Area de GestiOn del Desarrollo Local, en la gestiOn contractual del Fondo de Desarrollo Rural de Sumapaz. 1 696 SE EXPIDE CDP CON SOLICITUD SIPSE 122204, RECIBIDO PARA TRAMITE DE FECHA DIC 05/2024. SE EXPIDE A SOLICITUD EXPRESA DEL ORDENADO R DEL GASTO, SIN CONTAR CON EL AVAL DE LA SEC TECNICA DE NIVEL LOCAL. Se expide CRP con memorando 20247020030883, CPS firmado en sec op II y recibido para tramite de fecha Dic 10/2024.  Reemplaza por constituirse como OXP - 2024  CDP 1624 y  CRP 1743</t>
  </si>
  <si>
    <t>5000819890</t>
  </si>
  <si>
    <t>688323</t>
  </si>
  <si>
    <t>06320241</t>
  </si>
  <si>
    <t>612</t>
  </si>
  <si>
    <t>122025 - AdiciOn y prorroga al contrato 063-2024-CPS-P (104850),  cuyo objeto es Prestar los servicios profesionales al Area de ges tiOn  de desarrollo local para apoyar la planeaciOn, ejecuciOn y seguimiento del proyecto de inversiOn mejores condiciones de salud en la ruralidad. 1643. SE EXPIDE CDP CON SOLICITUD SIPSE 122025, RECIBIDO PARA TRAMITE DE FECHA DIC 03/2024. SE EXPIDE A SOLICITUD E XPRESA DEL ORDENADOR DEL GASTO, SIN CONTAR CON EL AVAL DE LA SEC TECNICA DE NIVEL LOCAL. Se expide CRP con memorando 20247020030753,  CPS modificado en secop II y recibido para tramite de fecha Dic 10/2024.  Reemplaza por constituirse como OXP - 2024  CDP 1606 y  C RP 1744</t>
  </si>
  <si>
    <t>5000819891</t>
  </si>
  <si>
    <t>688324</t>
  </si>
  <si>
    <t>52720241</t>
  </si>
  <si>
    <t>613</t>
  </si>
  <si>
    <t>122207 - AdiciOn y prorroga al contrato 527-2024-CPS-AG (113492),  cuyo objeto es prestar sus servicios como auxiliar en el apoyo a  las actividades de huerta, propagaciOn, producciOn y mantenimiento de material vegetal, en las sedes de la alcaldIa local  de Sumap az. 1634. SE EXPIDE CDP CON SOLICITUD SIPSE 122207, RECIBIDO PARA TRAMITE DE FECHA DIC 05/2024. SE EXPIDE A SOLICITUD EXPRESA DEL OR DENADOR DEL GASTO, SIN CONTAR CON EL AVAL DE LA SEC TECNICA DE NIVEL LOCAL. Se expide CRP con memorando 20247020027863, CPS modifica do en secop II y recibido para tramite de fecha Dic 10/2024.  Reemplaza por constituirse como OXP - 2024  CDP 1620 y  CRP 1745</t>
  </si>
  <si>
    <t>5000819892</t>
  </si>
  <si>
    <t>688325</t>
  </si>
  <si>
    <t>47820241</t>
  </si>
  <si>
    <t>614</t>
  </si>
  <si>
    <t>122091 - AdiciOn y prorroga al contrato 478-2024-CPS-P (113563), cuyo objeto es prestar los servicios profesionales especializados al despacho de la alcaldIa local de Sumapaz, para la estructuraciOn  estratEgica de los procesos de planeaciOn de los proyectos de i nversiOn del FDRS. 1696. SE EXPIDE CDP CON SOLICITUD SIPSE 122091, RECIBIDO PARA TRAMITE DE FECHA DIC 04/2024. SE EXPIDE A SOLICITUD  EXPRESA DEL ORDENADOR DEL GASTO, SIN CONTAR CON EL AVAL DE LA SEC TECNICA DE NIVEL LOCAL. Se expide CRP con memorando 2024702003081 , CPS modificado en secop II y recibido para tramite de fecha Dic 10/2024.  Reemplaza por constituirse como OXP - 2024  CDP 1616 y CRP 1746</t>
  </si>
  <si>
    <t>5000819894</t>
  </si>
  <si>
    <t>688326</t>
  </si>
  <si>
    <t>43320241</t>
  </si>
  <si>
    <t>615</t>
  </si>
  <si>
    <t>121985 - AdiciOn y prorroga al contrato 433-2024-CPS-P (111020), cuyo objeto es prestar sus servicios como docente deportivo profes ional para la formaciOn integral y deportiva de las niÃ±as  niÃ±os y adolescentes y apoyar los temas de recreaciOn y deporte que eje cute el fondo de desarrollo de Sumapaz. 1590 SE EXPIDE CDP CON SOLICITUD SIPSE 121985, RECIBIDO PARA TRAMITE DE FECHA DIC 03/2024. S E EXPIDE A SOLICITUD EXPRESA DEL ORDENADOR DEL GASTO, SIN CONTAR CON EL AVAL DE LA SEC TECNICA DE NIVEL LOCAL. Se expide CRP con mem orando 20247020030783, CPS modificado en secop II y recibido para tramite de fecha Dic 10/2024.  Reemplaza por constituirse como OXP  - 2024  CDP 1603 y  CRP 1747</t>
  </si>
  <si>
    <t>5000819896</t>
  </si>
  <si>
    <t>688327</t>
  </si>
  <si>
    <t>47020241</t>
  </si>
  <si>
    <t>616</t>
  </si>
  <si>
    <t>122095 - AdiciOn y prorroga al contrato 470-2024-CPS-P (111459), cuyo objeto es prestar los servicios profesionales para apoyar  lo s asuntos jurIdicos y legales del proyecto de fortalecimiento de cultura ciudadana y su institucionalidad de la alcaldIa local  de S umapaz. 1691 SE EXPIDE CDP CON SOLICITUD SIPSE 122095, RECIBIDO PARA TRAMITE DE FECHA DIC 04/2024. SE EXPIDE A SOLICITUD EXPRESA DEL  ORDENADOR DEL GASTO, SIN CONTAR CON EL AVAL DE LA SEC TECNICA DE NIVEL LOCAL. Se expide CRP con memorando 20247020030793, CPS modif icado en secop II y recibido para tramite de fecha Dic 10/2024.  Reemplaza por constituirse como OXP - 2024  CDP 1618 y  CRP 1748</t>
  </si>
  <si>
    <t>5000819897</t>
  </si>
  <si>
    <t>688328</t>
  </si>
  <si>
    <t>46420241</t>
  </si>
  <si>
    <t>617</t>
  </si>
  <si>
    <t>122161 - AdiciOn y prorroga al contrato 464-2024-CPS-AG (113841), cuyo objeto es Prestar los servicios artIsticos y musicales profe sionales para apoyar la gestiOn cultural de la localidad de Sumapaz. 1633 SE EXPIDE CDP CON SOLICITUD SIPSE 122161, RECIBIDO PARA TR AMITE DE FECHA DIC 05/2024. SE EXPIDE A SOLICITUD EXPRESA DEL ORDENADOR DEL GASTO, SIN CONTAR CON EL AVAL DE LA SEC TECNICA DE NIVEL  LOCAL. Se expide CRP con memorando 20247020030873, CPS modificado en secop II y recibido para tramite de fecha Dic 10/2024.  Reempl aza por constituirse como OXP - 2024  CDP 1629 y  CRP 1749</t>
  </si>
  <si>
    <t>5000819898</t>
  </si>
  <si>
    <t>688329</t>
  </si>
  <si>
    <t>47120241</t>
  </si>
  <si>
    <t>618</t>
  </si>
  <si>
    <t>122093 - AdiciOn y prorroga al contrato 471-2024-CPS-AG (113490),  cuyo objeto es prestar los servicios de apoyo administrativo par a la gestiOn agroambiental del Area de gestiOn de  desarrollo local de la alcaldIa local de Sumapaz. 1634 SE EXPIDE CDP CON SOLICITU D SIPSE 122093, RECIBIDO PARA TRAMITE DE FECHA DIC 04/2024. SE EXPIDE A SOLICITUD EXPRESA DEL ORDENADOR DEL GASTO, SIN CONTAR CON EL  AVAL DE LA SEC TECNICA DE NIVEL LOCAL. Se expide CRP con memorando 20247020030803, CPS modificado en secop II y recibido para trami te de fecha Dic 10/2024.  Reemplaza por constituirse como OXP - 2024  CDP 1617 y  CRP 1750</t>
  </si>
  <si>
    <t>5000819899</t>
  </si>
  <si>
    <t>688330</t>
  </si>
  <si>
    <t>7012024</t>
  </si>
  <si>
    <t>619</t>
  </si>
  <si>
    <t>121319 - Prestar los servicios profesionales para apoyar la implementaciOn, seguimiento y control de los Planes de Mejoramiento res ultado de las auditorIas y Planes de GestiOn, asI como fortalecer el proceso de mejora continua en la AlcaldIa Local de Sumapaz. 169 6. Se expide CDP con solicitud SIPSE 121319 recibido para tramite de fecha Nov 22/2024.SE EXPIDE A SOLICITUD EXPRESA DEL ORDENADOR D EL GASTO,SIN CONTAR CON EL AVAL DE ASISTENCIA TECNICA LOCAL DE SECRETARIA DE GOBIERNO. Se expide CRP con memorando 20247020030903, C PS firmado en secop II y recibido para tramite de fecha Dic 10/2024. Reemplaza por constituirse como OXP - 2024  CDP 1578 y  CRP 175 1</t>
  </si>
  <si>
    <t>1000112648</t>
  </si>
  <si>
    <t>79378493</t>
  </si>
  <si>
    <t>ELMAN  CIFUENTES CASTAÑEDA</t>
  </si>
  <si>
    <t>5000819900</t>
  </si>
  <si>
    <t>688331</t>
  </si>
  <si>
    <t>6802024</t>
  </si>
  <si>
    <t>620</t>
  </si>
  <si>
    <t>117423 - El contrato que se pretende celebrar tendrA por objeto Prestar Los Servicios De Apoyo LogIstico Para El Intercambio De Sab eres De VIctimas Del Conflicto Armado, Salidas Recreo Deportivas De Adultos Mayores, Personas Con Discapacidad Y La ImplementaciOn D e Estrategias En El Fortalecimiento Y Bienestar De Las Mujeres De La Localidad De Sumapaz 2024. 1590, 1672 y 1674.Se expide CDP con solicitud SIPSE 117423, recibido para tramite de fecha Sep 05/2024, SE EXPIDE A SOLICITUD EXPRESA DEL ORDENADOR DEL GASTO. Se expide  CRP con memorando 20247020030863, CPS firmado en secop II y recibido para tramite de fecha Dic 11/2024. Reemplaza por constituirse como OXP - 2024  CDP 1363 y  CRP 1752</t>
  </si>
  <si>
    <t>1013726643</t>
  </si>
  <si>
    <t>901894835</t>
  </si>
  <si>
    <t>UNION TEMPORAL AVENTURA ACTIVA</t>
  </si>
  <si>
    <t>5000819901</t>
  </si>
  <si>
    <t>688332</t>
  </si>
  <si>
    <t>621</t>
  </si>
  <si>
    <t>5000819902</t>
  </si>
  <si>
    <t>688333</t>
  </si>
  <si>
    <t>622</t>
  </si>
  <si>
    <t>5000819903</t>
  </si>
  <si>
    <t>688334</t>
  </si>
  <si>
    <t>623</t>
  </si>
  <si>
    <t>5000819905</t>
  </si>
  <si>
    <t>688335</t>
  </si>
  <si>
    <t>624</t>
  </si>
  <si>
    <t>5000819906</t>
  </si>
  <si>
    <t>688336</t>
  </si>
  <si>
    <t>625</t>
  </si>
  <si>
    <t>5000819907</t>
  </si>
  <si>
    <t>688337</t>
  </si>
  <si>
    <t>626</t>
  </si>
  <si>
    <t>5000819908</t>
  </si>
  <si>
    <t>688338</t>
  </si>
  <si>
    <t>627</t>
  </si>
  <si>
    <t>5000819909</t>
  </si>
  <si>
    <t>688339</t>
  </si>
  <si>
    <t>628</t>
  </si>
  <si>
    <t>5000819910</t>
  </si>
  <si>
    <t>688340</t>
  </si>
  <si>
    <t>629</t>
  </si>
  <si>
    <t>5000819911</t>
  </si>
  <si>
    <t>688341</t>
  </si>
  <si>
    <t>630</t>
  </si>
  <si>
    <t>5000819912</t>
  </si>
  <si>
    <t>688342</t>
  </si>
  <si>
    <t>631</t>
  </si>
  <si>
    <t>5000819913</t>
  </si>
  <si>
    <t>688344</t>
  </si>
  <si>
    <t>632</t>
  </si>
  <si>
    <t>5000819914</t>
  </si>
  <si>
    <t>688345</t>
  </si>
  <si>
    <t>633</t>
  </si>
  <si>
    <t>5000819915</t>
  </si>
  <si>
    <t>688346</t>
  </si>
  <si>
    <t>634</t>
  </si>
  <si>
    <t>5000819916</t>
  </si>
  <si>
    <t>688347</t>
  </si>
  <si>
    <t>635</t>
  </si>
  <si>
    <t>5000819917</t>
  </si>
  <si>
    <t>688348</t>
  </si>
  <si>
    <t>49520241</t>
  </si>
  <si>
    <t>636</t>
  </si>
  <si>
    <t>122772 - AdiciOn y prorroga al contrato 495-2024-CPS-AG (113296), cuyo objeto es prestar los servicios de apoyo tEcnico en los proc esos que se adelantan en el almacEn de la alcaldIa local de Sumapaz. 1696. Se expide CDP con solicitud SIPSE 122772 recibido para tr amite de fecha Dic 10/2024.SE EXPIDE A SOLICITUD EXPRESA DEL ORDENADOR DEL GASTO,SIN CONTAR CON EL AVAL DE ASISTENCIA TECNICA LOCAL DE SECRETARIA DE GOBIERNO. Se expide CRP con memorando 20247020031193, CPS modificado en secop II y recibido para tramite de fecha D ic 13/2024. Reemplaza por constituirse como OXP - 2024  CDP 1652 y  CRP 1755</t>
  </si>
  <si>
    <t>5000819918</t>
  </si>
  <si>
    <t>688349</t>
  </si>
  <si>
    <t>49720241</t>
  </si>
  <si>
    <t>637</t>
  </si>
  <si>
    <t>122900 - AdiciOn y prorroga al contrato 497-2024-CPS-AG (113296), cuyo objeto es prestar los servicios de apoyo tEcnico en los proc esos que se adelantan en el almacEn de la alcaldIa local de Sumapaz. 1696. Se expide CDP con solicitud SIPSE 122900 recibido para tr amite de fecha Dic 11/2024.SE EXPIDE A SOLICITUD EXPRESA DEL ORDENADOR DEL GASTO,SIN CONTAR CON EL AVAL DE ASISTENCIA TECNICA LOCAL DE SECRETARIA DE GOBIERNO. Se expide CRP con memorando 20247020031213, CPS modificado en secop II y recibido para tramite de fecha D ic 13/2024. Reemplaza por constituirse como OXP - 2024  CDP 1660 y  CRP 1756</t>
  </si>
  <si>
    <t>5000819919</t>
  </si>
  <si>
    <t>688350</t>
  </si>
  <si>
    <t>7022024</t>
  </si>
  <si>
    <t>638</t>
  </si>
  <si>
    <t>121928 - Prestar los servicios profesionales para realizar la planeaciOn, seguimiento y ejecuciOn del proceso de servicio de transp orte de pasajeros, destinado para atender las actividades y eventos programados por la AlcaldIa Local de Sumapaz. 1696. Se expide CD P con certificado de No existencia de personal 54908 de fecha Dic 05/2024, solicitud SIPSE 121928, recibido para tramite de fecha Di c 09/2024.SE EXPIDE A SOLICITUD EXPRESA DEL ORDENADOR DEL GASTO. Se expide CRP con memorando 20247020031203, CPS firmado en secop II  y recibido para tramite de fecha Dic 13/2024. Reemplaza por constituirse como OXP - 2024  CDP 1647 y  CRP 1757</t>
  </si>
  <si>
    <t>1005793788</t>
  </si>
  <si>
    <t>88278276</t>
  </si>
  <si>
    <t>JEYNER EUDALDO QUINTERO ROPERO</t>
  </si>
  <si>
    <t>5000819920</t>
  </si>
  <si>
    <t>688351</t>
  </si>
  <si>
    <t>49220241</t>
  </si>
  <si>
    <t>639</t>
  </si>
  <si>
    <t>122293 - AdiciOn y prorroga al contrato 492-2024-CPS-P (113388), cuyo objeto es prestar sus servicios profesionales para apoyar al equipo de prensa y comunicaciones de la alcaldIa local de Sumapaz, en la realizaciOn y publicaciOn de contenidos de redes sociales y  canalede divulgaciOn digital (sitio web) de la alcaldIa local. 1696 SE EXPIDE CDP CON SOLICITUD SIPSE 122293, RECIBIDO PARA TRAMITE  DE FECHA DIC 05/2024. SE EXPIDE A SOLICITUD EXPRESA DEL ORDENADOR DEL GASTO, SIN CONTAR CON EL AVAL DE LA SEC TECNICA DE NIVEL LOCA L. Se expide CRP con memorando 20247020031243, CPS modificado en secop II y recibido para tramite de fecha Dic 13/2024. Reemplaza po r constituirse como OXP - 2024  CDP 1634 y  CRP 1758</t>
  </si>
  <si>
    <t>5000819921</t>
  </si>
  <si>
    <t>688353</t>
  </si>
  <si>
    <t>53120241</t>
  </si>
  <si>
    <t>640</t>
  </si>
  <si>
    <t>122445 - AdiciOn y prorroga al contrato 531-2024-CPS-AG (113495), cuyo objeto es Prestar los servicios como auxiliar de apoyo admin istrativo al proyecto de inversiOn de transformaciOn productiva del Fondo de Desarrollo Rural de Sumapaz. 1637 .Se expide CDP con so licitud SIPSE 122445 recibido para tramite de fecha Dic 06/2024.SE EXPIDE A SOLICITUD EXPRESA DEL ORDENADOR DEL GASTO,SIN CONTAR CON  EL AVAL DE ASISTENCIA TECNICA LOCAL DE SECRETARIA DE GOBIERNO. Reemplaza por constituirse como OXP - 2024  CDP 1639 y  CRP 1759</t>
  </si>
  <si>
    <t>5000819922</t>
  </si>
  <si>
    <t>688354</t>
  </si>
  <si>
    <t>54520241</t>
  </si>
  <si>
    <t>641</t>
  </si>
  <si>
    <t>122428 - AdiciOn y prorroga al contrato 545-2024-CPS-P (113570), cuyo objeto es Prestar los servicios profesionales jurIdicos para apoyar los asuntos precontractuales, contractuales y post-contractuales del Area de GestiOn de Desarrollo Local de la AlcaldIa Local  de Sumapaz. 1696. Se expide CDP con solicitud SIPSE 122428 recibido para tramite de fecha Dic 06/2024.SE EXPIDE A SOLICITUD EXPRESA  DEL ORDENADOR DEL GASTO,SIN CONTAR CON EL AVAL DE ASISTENCIA TECNICA LOCAL DE SECRETARIA DE GOBIERNO. Se expide CRP con memorando 2 0247020031283, CPS modificado en secop II y recibido para tramite de fecha Dic 13/2024. Reemplaza por constituirse como OXP - 2024 CDP 1636 y  CRP 1760</t>
  </si>
  <si>
    <t>5000819923</t>
  </si>
  <si>
    <t>688355</t>
  </si>
  <si>
    <t>48420241</t>
  </si>
  <si>
    <t>642</t>
  </si>
  <si>
    <t>122292 - AdiciOn y prorroga al contrato 484-2024-CPS-P (113585), cuyo objeto es prestar los servicios profesionales al Area de gest iOn  de desarrollo local para apoyar la planeaciOn, ejecuciOn y seguimiento a los proyectos de inversiOn de infraestructura vial y a ctividades designadas por el despacho de la alcaldIa local de Sumapaz. 1688. SE EXPIDE CDP CON SOLICITUD SIPSE 122292, RECIBIDO PARA  TRAMITE DE FECHA DIC 05/2024. SE EXPIDE A SOLICITUD EXPRESA DEL ORDENADOR DEL GASTO, SIN CONTAR CON EL AVAL DE LA SEC TECNICA DE NI VEL LOCAL. Se expide CRP con memorando 20247020031233, CPS modificado en secop II y recibido para tramite de fecha Dic 13/2024. Reem plaza por constituirse como OXP - 2024  CDP 1633 y  CRP 1761</t>
  </si>
  <si>
    <t>5000819924</t>
  </si>
  <si>
    <t>688356</t>
  </si>
  <si>
    <t>48720241</t>
  </si>
  <si>
    <t>643</t>
  </si>
  <si>
    <t>122430 - AdiciOn y prorroga al contrato 487-2024-CPS-AG (111045), cuyo objeto es prestar los servicios para el manejo y/o conducciO n de vehIculos livianos de propiedad o tenencia del fondo de desarrollo rural de Sumapaz. 1696  Se expide CDP con solicitud SIPSE 12 2430 recibido para tramite de fecha Dic 06/2024.SE EXPIDE A SOLICITUD EXPRESA DEL ORDENADOR DEL GASTO,SIN CONTAR CON EL AVAL DE ASIS TENCIA TECNICA LOCAL DE SECRETARIA DE GOBIERNO. Se expide CRP con memorando 20247020031263, CPS modificado en secop II y recibido pa ra tramite de fecha Dic 13/2024. Reemplaza por constituirse como OXP - 2024  CDP 1637 y  CRP 1762</t>
  </si>
  <si>
    <t>5000819925</t>
  </si>
  <si>
    <t>688357</t>
  </si>
  <si>
    <t>54920241</t>
  </si>
  <si>
    <t>644</t>
  </si>
  <si>
    <t>122441 - AdiciOn y prorroga al contrato 549-2024-CPS-P (111833), cuyo objeto es Prestar sus servicios profesionales de apoyo al Are a de GestiOn del Desarrollo Local en la gestiOn contractual del Fondo de Desarrollo Local de Sumapaz. 1696. Se expide CDP con solici tud SIPSE 122441 recibido para tramite de fecha Dic 06/2024.SE EXPIDE A SOLICITUD EXPRESA DEL ORDENADOR DEL GASTO,SIN CONTAR CON EL AVAL DE ASISTENCIA TECNICA LOCAL DE SECRETARIA DE GOBIERNO. Se expide CRP con memorando 20247020031333, CPS modificado en secop II y  recibido para tramite de fecha Dic 13/2024. Reemplaza por constituirse como OXP - 2024  CDP 1642 y  CRP 1763</t>
  </si>
  <si>
    <t>5000819926</t>
  </si>
  <si>
    <t>688358</t>
  </si>
  <si>
    <t>51720241</t>
  </si>
  <si>
    <t>645</t>
  </si>
  <si>
    <t>122423 - AdiciOn y prorroga al contrato 517-2024-CPS-AG (113564), cuyo objeto es prestar los servicios tEcnicos para apoyar la form ulaciOn, ejecuciOn y seguimiento del proyecto mejores condiciones de salud en la ruralidad. 1643. Se expide CDP con solicitud SIPSE 122423 recibido para tramite de fecha Dic 06/2024.SE EXPIDE A SOLICITUD EXPRESA DEL ORDENADOR DEL GASTO,SIN CONTAR CON EL AVAL DE AS ISTENCIA TECNICA LOCAL DE SECRETARIA DE GOBIERNO. Se expide CRP con memorando 20247020031313, CPS modificado en secop II y recibido para tramite de fecha Dic 13/2024. Reemplaza por constituirse como OXP - 2024  CDP 1644 y  CRP 1764</t>
  </si>
  <si>
    <t>5000819927</t>
  </si>
  <si>
    <t>688359</t>
  </si>
  <si>
    <t>48920241</t>
  </si>
  <si>
    <t>646</t>
  </si>
  <si>
    <t>122424 - AdiciOn y prorroga al contrato 489-2024-CPS-AG (111834), cuyo objeto es Prestar los servicios administrativos a las Areas de la AlcaldIa Local de Sumapaz. 1696. Se expide CDP con solicitud SIPSE 122424 recibido para tramite de fecha Dic 06/2024.SE EXPIDE  A SOLICITUD EXPRESA DEL ORDENADOR DEL GASTO,SIN CONTAR CON EL AVAL DE ASISTENCIA TECNICA LOCAL DE SECRETARIA DE GOBIERNO. Se expide  CRP con memorando 20247020031303, CPS modificado en secop II y recibido para tramite de fecha Dic 13/2024. Reemplaza por constituir se como OXP - 2024  CDP 1645 y  CRP 1765</t>
  </si>
  <si>
    <t>5000819928</t>
  </si>
  <si>
    <t>688360</t>
  </si>
  <si>
    <t>53220241</t>
  </si>
  <si>
    <t>647</t>
  </si>
  <si>
    <t>122439 - AdiciOn y prorroga al contrato 532-2024-CPS-P (113294), cuyo objeto es prestar los servicios profesionales de apoyo admini strativo al Area de gestiOn del desarrollo local, en la gestiOn contra actual del fondo de desarrollo rural de Sumapaz. 1696. Se exp ide CDP con solicitud SIPSE 122439 recibido para tramite de fecha Dic 06/2024.SE EXPIDE A SOLICITUD EXPRESA DEL ORDENADOR DEL GASTO, SIN CONTAR CON EL AVAL DE ASISTENCIA TECNICA LOCAL DE SECRETARIA DE GOBIERNO. Se expide CRP con memorando 20247020031183, CPS modifi cado en secop II y recibido para tramite de fecha Dic 13/2024. Reemplaza por constituirse como OXP - 2024  CDP 1641 y  CRP 1766</t>
  </si>
  <si>
    <t>5000819929</t>
  </si>
  <si>
    <t>688361</t>
  </si>
  <si>
    <t>48320241</t>
  </si>
  <si>
    <t>648</t>
  </si>
  <si>
    <t>122291 - AdiciOn y prorroga al contrato 483-2024-CPS-P (114280), cuyo objeto es prestar los servicios profesionales para la planeac iOn, programaciOn y seguimiento de los procesos administrativos del parque automotor de la alcaldIa local de Sumapaz. 1688 SE EXPIDE  CDP CON SOLICITUD SIPSE 122291, RECIBIDO PARA TRAMITE DE FECHA DIC 05/2024. SE EXPIDE A SOLICITUD EXPRESA DEL ORDENADOR DEL GASTO, SIN CONTAR CON EL AVAL DE LA SEC TECNICA DE NIVEL LOCAL. Se expide CRP con memorando 20247020031223, CPS modificado en secop II y re cibido para tramite de fecha Dic 13/2024.  Reemplaza por constituirse como OXP - 2024  CDP 1635 y  CRP 1767</t>
  </si>
  <si>
    <t>5000819930</t>
  </si>
  <si>
    <t>688362</t>
  </si>
  <si>
    <t>49620241</t>
  </si>
  <si>
    <t>649</t>
  </si>
  <si>
    <t>122611 - AdiciOn y prorroga al contrato 496-2024-CPS-AG (111018), cuyo objeto es Prestar los servicios tEcnicos para apoyar la ejec uciOn de la meta Vincular 1000 personas en acciones complementarias de la estrategia territorial de salud. del proyecto. 1643. Se ex pide CDP con solicitud SIPSE 122611 recibido para tramite de fecha Dic 10/2024.SE EXPIDE A SOLICITUD EXPRESA DEL ORDENADOR DEL GASTO ,SIN CONTAR CON EL AVAL DE ASISTENCIA TECNICA LOCAL DE SECRETARIA DE GOBIERNO. Se expide CRP con memorando 20247020031413, CPS modif icado en secop II y recibido para tramite de fecha Dic 13/2024. Reemplaza por constituirse como OXP - 2024  CDP 1651 y  CRP 1768</t>
  </si>
  <si>
    <t>5000819931</t>
  </si>
  <si>
    <t>688363</t>
  </si>
  <si>
    <t>48520241</t>
  </si>
  <si>
    <t>650</t>
  </si>
  <si>
    <t>122427 - AdiciOn y prorroga al contrato 485-2024-CPS-P (111981), cuyo objeto es Prestar los servicios profesionales al Area de Gest iOn de Desarrollo Local de la alcaldIa local de Sumapaz para apoyar la planificaciOn, el diseÃ±o y el seguimiento a la ejecuciOn del  proyecto de Mejoramiento de Vivienda. 1589. Se expide CDP con solicitud SIPSE 122427 recibido para tramite de fecha Dic 06/2024.SE EXPIDE A SOLICITUD EXPRESA DEL ORDENADOR DEL GASTO&lt;(&gt;,&lt;)&gt; SIN CONTAR CON EL AVAL DE ASISTENCIA TECNICA LOCAL DE SECRETARIA DE GOBIER NO. Se expide CRP con memorando 20247020031423, CPS modificado en secop II y recibido para tramite de fecha Dic 13/2024. Reemplaza p or constituirse como OXP - 2024  CDP 1646 y  CRP 1769</t>
  </si>
  <si>
    <t>5000819955</t>
  </si>
  <si>
    <t>688367</t>
  </si>
  <si>
    <t>52220241</t>
  </si>
  <si>
    <t>651</t>
  </si>
  <si>
    <t>122992 - AdiciOn y prorroga al contrato 522-2024-CPS-AG (113574), cuyo objeto es prestar sus servicios como auxiliar para apoyar el  desarrollo de las actividades para el buen funcionamiento y adecuada operaciOn de las unidades productivas agropecuarias de los pro yectos existentes de la alcaldIa local Sumapaz. 1634. Se expide CDP con solicitud SIPSE 122992 recibido para tramite de fecha Dic 11 /2024.SE EXPIDE A SOLICITUD EXPRESA DEL ORDENADOR DEL GASTO,SIN CONTAR CON EL AVAL DE ASISTENCIA TECNICA LOCAL DE SECRETARIA DE GOBI ERNO. Se expide CRP con memorando 20247020031463, CPS modificado en secop II y recibido para tramite de fecha Dic 13/2024. Reemplaza  por constituirse como OXP - 2024  CDP 1669 y  CRP 1770</t>
  </si>
  <si>
    <t>5000819956</t>
  </si>
  <si>
    <t>688368</t>
  </si>
  <si>
    <t>652</t>
  </si>
  <si>
    <t>122978 - AdiciOn y prorroga al contrato 511-2024-CPS-P (111011), cuyo objeto es prestar los servicios profesionales en producciOn a gropecuaria para el fortalecimiento del servicio de asistencia tEcnica agropecuaria de la localidad de Sumapaz 1634. Se expide CDP c on solicitud SIPSE 122978 recibido para tramite de fecha Dic 11/2024.SE EXPIDE A SOLICITUD EXPRESA DEL ORDENADOR DEL GASTO,SIN CONTA R CON EL AVAL DE ASISTENCIA TECNICA LOCAL DE SECRETARIA DE GOBIERNO. Se expide CRP con memorando 20247020031453, CPS modificado en s ecop II y recibido para tramite de fecha Dic 13/2024. Reemplaza por constituirse como OXP - 2024  CDP 1664 y  CRP 1771</t>
  </si>
  <si>
    <t>5000819957</t>
  </si>
  <si>
    <t>688369</t>
  </si>
  <si>
    <t>51320241</t>
  </si>
  <si>
    <t>653</t>
  </si>
  <si>
    <t>122977 - AdiciOn y prorroga al contrato 513-2024-CPS-AG (111014), cuyo objeto es prestar sus servicios como auxiliar para apoyar el  desarrollo de las actividades del proyecto de bienestar animal del fondo de desarrollo rural de Sumapaz. 1666. Se expide CDP con so licitud SIPSE 122977 recibido para tramite de fecha Dic 11/2024.SE EXPIDE A SOLICITUD EXPRESA DEL ORDENADOR DEL GASTO,SIN CONTAR CON  EL AVAL DE ASISTENCIA TECNICA LOCAL DE SECRETARIA DE GOBIERNO. Se expide CRP con memorando 20247020031473, CPS modificado en secop II y recibido para tramite de fecha Dic 13/2024. Reemplaza por constituirse como OXP - 2024  CDP 1655 y  CRP 1772</t>
  </si>
  <si>
    <t>5000819958</t>
  </si>
  <si>
    <t>688371</t>
  </si>
  <si>
    <t>52920241</t>
  </si>
  <si>
    <t>654</t>
  </si>
  <si>
    <t>122438 - AdiciOn y prorroga al contrato 529-2024-CPS-P (113494), cuyo objeto es prestar los servicios profesionales para apoyar el fortalecimiento del servicio de asistencia tEcnica agropecuaria de la localidad de Sumapaz. 1634. Se expide CDP con solicitud SIPSE 122438 recibido para tramite de fecha Dic 06/2024.SE EXPIDE A SOLICITUD EXPRESA DEL ORDENADOR DEL GASTO,SIN CONTAR CON EL AVAL DE AS ISTENCIA TECNICA LOCAL DE SECRETARIA DE GOBIERNO. Reemplaza por constituirse como OXP - 2024  CDP 1640 y  CRP 1773</t>
  </si>
  <si>
    <t>5000819959</t>
  </si>
  <si>
    <t>688372</t>
  </si>
  <si>
    <t>50620241</t>
  </si>
  <si>
    <t>655</t>
  </si>
  <si>
    <t>122966 - AdiciOn y prorroga al contrato 506-2024-CPS-AG (113312), cuyo objeto es prestar sus servicios administrativos para realiza r el apoyo logIstico y operativo de las actividades que se desarrollan por la alcaldIa local de Sumapaz. 1696. Se expide CDP con sol icitud SIPSE 122966 recibido para tramite de fecha Dic 11/2024.SE EXPIDE A SOLICITUD EXPRESA DEL ORDENADOR DEL GASTO,SIN CONTAR CON EL AVAL DE ASISTENCIA TECNICA LOCAL DE SECRETARIA DE GOBIERNO. Se expide CRP con memorando 20247020031443, CPS modificado en secop I I y recibido para tramite de fecha Dic 13/2024. Reemplaza por constituirse como OXP - 2024  CDP 1657 y  CRP 1774</t>
  </si>
  <si>
    <t>5000819961</t>
  </si>
  <si>
    <t>688373</t>
  </si>
  <si>
    <t>51620241</t>
  </si>
  <si>
    <t>656</t>
  </si>
  <si>
    <t>122961 - AdiciOn y prorroga al contrato 516-2024-CPS-AG (113312), cuyo objeto es Prestar sus servicios administrativos para realiza r el apoyo logIstico y operativo de las actividades que se desarrollan por la AlcaldIa Local de Sumapaz. 1696. Se expide CDP con sol icitud SIPSE 122961 recibido para tramite de fecha Dic 11/2024.SE EXPIDE A SOLICITUD EXPRESA DEL ORDENADOR DEL GASTO,SIN CONTAR CON EL AVAL DE ASISTENCIA TECNICA LOCAL DE SECRETARIA DE GOBIERNO. Se expide CRP con memorando 20247020031483, CPS modificado en secop I I y recibido para tramite de fecha Dic 13/2024. Reemplaza por constituirse como OXP - 2024  CDP 1662 y  CRP 1775</t>
  </si>
  <si>
    <t>5000819962</t>
  </si>
  <si>
    <t>688374</t>
  </si>
  <si>
    <t>51020241</t>
  </si>
  <si>
    <t>657</t>
  </si>
  <si>
    <t>122650 - AdiciOn y prorroga al contrato 510-2024-CPS-AG (113492), cuyo objeto es prestar sus servicios como auxiliar en el apoyo a las actividades de huerta, propagaciOn, producciOn y mantenimiento de material vegetal, en las sedes de la alcaldIa local de Sumapaz . 1634. Se expide CDP con solicitud SIPSE 122650 recibido para tramite de fecha Dic 07/2024.SE EXPIDE A SOLICITUD EXPRESA DEL ORDENA DOR DEL GASTO&lt;(&gt;,&lt;)&gt; SIN CONTAR CON EL AVAL DE ASISTENCIA TECNICA LOCAL DE SECRETARIA DE GOBIERNO. Se expide CRP con memorando 20247 020031503, CPS modificado en secop II y recibido para tramite de fecha Dic 13/2024. Reemplaza por constituirse como OXP - 2024  CDP 1650 y  CRP 1776</t>
  </si>
  <si>
    <t>5000819963</t>
  </si>
  <si>
    <t>688375</t>
  </si>
  <si>
    <t>50320241</t>
  </si>
  <si>
    <t>658</t>
  </si>
  <si>
    <t>122981 - AdiciOn y prorroga al contrato 503-2024-CPS-P (111016), cuyo objeto es Prestar los servicios profesionales para apoyar la implementaciOn, seguimiento y control de los planes de mejoramiento resultado de las auditorias y planes de gestiOn, asI como fortal ecer el proceso de mejora continua en la alcaldIa local de Sumapaz. 1696. Se expide CDP con solicitud SIPSE 122981 recibido para tra mite de fecha Dic 11/2024.SE EXPIDE A SOLICITUD EXPRESA DEL ORDENADOR DEL GASTO,SIN CONTAR CON EL AVAL DE ASISTENCIA TECNICA LOCAL D E SECRETARIA DE GOBIERNO. Se expide CRP con memorando 20247020031403, CPS modificado en secop II y recibido para tramite de fecha Di c 13/2024. Reemplaza por constituirse como OXP - 2024  CDP 1656 y  CRP 1777</t>
  </si>
  <si>
    <t>5000819964</t>
  </si>
  <si>
    <t>688376</t>
  </si>
  <si>
    <t>52320241</t>
  </si>
  <si>
    <t>659</t>
  </si>
  <si>
    <t>122956 - AdiciOn y prorroga al contrato 523-2024-CPS-P (113839), cuyo objeto es Prestar los servicios profesionales para el apoyo a l despacho y al Area de GestiOn del Desarrollo Local, de la AlcaldIa Local de Sumapaz. 1696. Se expide CDP con solicitud SIPSE 12295 6 recibido para tramite de fecha Dic 11/2024.SE EXPIDE A SOLICITUD EXPRESA DEL ORDENADOR DEL GASTO&lt;(&gt;,&lt;)&gt; SIN CONTAR CON EL AVAL DE ASISTENCIA TECNICA LOCAL DE SECRETARIA DE GOBIERNO. Se expide CRP con memorando 20247020031513, CPS modificado en secop II y recibid o para tramite de fecha Dic 13/2024. Reemplaza por constituirse como OXP - 2024  CDP 1663 y  CRP 1778</t>
  </si>
  <si>
    <t>5000819965</t>
  </si>
  <si>
    <t>688377</t>
  </si>
  <si>
    <t>50920241</t>
  </si>
  <si>
    <t>660</t>
  </si>
  <si>
    <t>122959 - AdiciOn y prorroga al contrato 509-2024-CPS-P (111830), cuyo objeto es prestar sus servicios profesionales especializados al Area de gestiOn de desarrollo local para apoyar la planeaciOn, ejecuciOn y seguimiento a los proyectos de infraestructura y puent es. 1688. Se expide CDP con solicitud SIPSE 122959 recibido para tramite de fecha Dic 11/2024.SE EXPIDE A SOLICITUD EXPRESA DEL ORDE NADOR DEL GASTO,SIN CONTAR CON EL AVAL DE ASISTENCIA TECNICA LOCAL DE SECRETARIA DE GOBIERNO Reemplaza por constituirse como OXP - 2 024  CDP 1661 y  CRP 1779</t>
  </si>
  <si>
    <t>5000819966</t>
  </si>
  <si>
    <t>688378</t>
  </si>
  <si>
    <t>7042024</t>
  </si>
  <si>
    <t>661</t>
  </si>
  <si>
    <t>121848 - Prestar sus servicios profesionales de apoyo al Area de GestiOn del Desarrollo Local en la gestiOn de las liquidaciones de  los contratos que suscribe el Fondo de Desarrollo Rural de Sumapaz. 1696. Se expide CDP con certificado de No existencia de persona l 54909 de fecha Dic 05/2024, solicitud SIPSE 121848, recibido para tramite de fecha Dic 09/2024.SE EXPIDE A SOLICITUD EXPRESA DEL O RDENADOR DEL GASTO. Se expide CRP con memorando 20247020031593, CPS modificado en secop II y recibido para tramite de fecha Dic 16/2 024. Reemplaza por constituirse como OXP - 2024  CDP 1648 y  CRP 1780</t>
  </si>
  <si>
    <t>1013111152</t>
  </si>
  <si>
    <t>1026306818</t>
  </si>
  <si>
    <t>JUAN GUILLERMO RAMIREZ VILLALBA</t>
  </si>
  <si>
    <t>5000819967</t>
  </si>
  <si>
    <t>688379</t>
  </si>
  <si>
    <t>50120241</t>
  </si>
  <si>
    <t>662</t>
  </si>
  <si>
    <t>122994 - AdiciOn y prorroga al contrato 501-2024-CPS-P (113295), cuyo objeto es prestar los servicios profesionales para el despach o de la alcaldIa local de Sumapaz en los procesos legales, jurIdicos y administrativos para dar cumplimiento al plan de desarrollo l ocal. 1696. Se expide CDP con solicitud SIPSE 122994 recibido para tramite de fecha Dic 11/2024.SE EXPIDE A SOLICITUD EXPRESA DEL OR DENADOR DEL GASTO,SIN CONTAR CON EL AVAL DE ASISTENCIA TECNICA LOCAL DE SECRETARIA DE GOBIERNO. Se expide CRP con memorando 20247020 031543, CPS modificado en secop II y recibido para tramite de fecha Dic 16/2024. Reemplaza por constituirse como OXP - 2024  CDP 167 2 y  CRP 1781</t>
  </si>
  <si>
    <t>5000819968</t>
  </si>
  <si>
    <t>688380</t>
  </si>
  <si>
    <t>51520241</t>
  </si>
  <si>
    <t>663</t>
  </si>
  <si>
    <t>122989 - AdiciOn y prorroga al contrato 515-2024-CPS-AG (113452), cuyo objeto es prestar los servicios como tecnOlogo para la ejecu ciOn de los procesos logIsticos, operativos y/o administrativos de la alcaldIa local de Sumapaz. proyecto. 1696. Se expide CDP con s olicitud SIPSE 122989 recibido para tramite de fecha Dic 11/2024.SE EXPIDE A SOLICITUD EXPRESA DEL ORDENADOR DEL GASTO,SIN CONTAR CO N EL AVAL DE ASISTENCIA TECNICA LOCAL DE SECRETARIA DE GOBIERNO. Se expide CRP con memorando 20247020031553, CPS modificado en secop  II y recibido para tramite de fecha Dic 16/2024. Reemplaza por constituirse como OXP - 2024  CDP 1668 y  CRP 1782</t>
  </si>
  <si>
    <t>5000819969</t>
  </si>
  <si>
    <t>688381</t>
  </si>
  <si>
    <t>6992024</t>
  </si>
  <si>
    <t>664</t>
  </si>
  <si>
    <t>El contrato que se pretende celebrar tendrA por objeto: prestaciOn de servicios de apoyo logIstico para la realizaciOn de los juego s deportivos rurales y campesinos de Sumapaz 2024. 1590. Se expide CDP con solicitud SIPSE 120525 recibido para tramite de fecha Oct  28/2024.SE EXPIDE A SOLICITUD EXPRESA DEL ORDENADOR DEL GASTO. Se expide CRP con memorando 20247020031583, CPS firmado en secop II y recibido para tramite de fecha Dic 16/2024. Reemplaza por constituirse como OXP - 2024  CDP 1470 y  CRP 1783</t>
  </si>
  <si>
    <t>1000585075</t>
  </si>
  <si>
    <t>900216251</t>
  </si>
  <si>
    <t>ASOCIACION PARA EL DESARROLLO INTEGRAL D E LA FAMILIA COLOMBIANA</t>
  </si>
  <si>
    <t>5000819970</t>
  </si>
  <si>
    <t>688382</t>
  </si>
  <si>
    <t>51420241</t>
  </si>
  <si>
    <t>665</t>
  </si>
  <si>
    <t>122443 - AdiciOn y prorroga al contrato 514-2024-CPS-P (113293), cuyo objeto es prestar los servicios profesionales especializados al Area de gestiOn de desarrollo local de la alcaldIa local de Sumapaz para apoyar la planificaciOn, el diseÃ±o y el seguimiento a l a ejecuciOn del proyecto de terminaciOn de sedes. 1693. Se expide CDP con solicitud SIPSE 122443 recibido para tramite de fecha Dic 06/2024.SE EXPIDE A SOLICITUD EXPRESA DEL ORDENADOR DEL GASTO,SIN CONTAR CON EL AVAL DE ASISTENCIA TECNICA LOCAL DE SECRETARIA DE GO BIERNO. Se expide CRP con memorando 20247020031533, CPS modificado en secop II y recibido para tramite de fecha Dic 16/2024. Reempla za por constituirse como OXP - 2024  CDP 1638 y  CRP 1784</t>
  </si>
  <si>
    <t>5000819971</t>
  </si>
  <si>
    <t>688383</t>
  </si>
  <si>
    <t>56320241</t>
  </si>
  <si>
    <t>666</t>
  </si>
  <si>
    <t>123394 - AdiciOn y prorroga al contrato 563-2024-CPS-AG (111208), cuyo objeto es prestar servicios tEcnicos de apoyo administrativo  al Area de gestiOn de desarrollo local en los procesos contractuales, de la alcaldIa local de Sumapaz. 1696.Se expide a solicitud e xpresa del Ordenador del Gasto mediante Sipse 123394 recibido el 12 de diciembre de 2024. Se expide CRP con memorando 20247020031563 , CPS modificado en secop II y recibido para tramite de fecha Dic 16/2024. Reemplaza por constituirse como OXP - 2024  CDP 1679 y  C RP 1785</t>
  </si>
  <si>
    <t>5000819972</t>
  </si>
  <si>
    <t>688384</t>
  </si>
  <si>
    <t>7002024</t>
  </si>
  <si>
    <t>667</t>
  </si>
  <si>
    <t>119051 - El contrato que se pretende celebrar tendrA por objeto Contratar Por El Sistema De Precios Unitarios El Servicio De Constr ucciOn De Sistema De Tratamiento De Agua Residual Individual Para Vivienda Rural Dispersa En La Localidad De Sumapaz Vigencia 2024. 1668. Recibido a solicitud Expresa del ordenador del Gasto mediante SIPSE 119051 el dIa 30 de octubre de 2024. Se expide CRP con mem orando 20247020031343, CPS firmado en secop II y recibido para tramite de fecha Dic 16/2024. Reemplaza por constituirse como OXP - 2 024  CDP 1480 y  CRP 1786</t>
  </si>
  <si>
    <t>1013727236</t>
  </si>
  <si>
    <t>901896062</t>
  </si>
  <si>
    <t>CONSORCIO SANITARIO SUMAPAZ</t>
  </si>
  <si>
    <t>5000819973</t>
  </si>
  <si>
    <t>688385</t>
  </si>
  <si>
    <t>46120231</t>
  </si>
  <si>
    <t>668</t>
  </si>
  <si>
    <t>122242 - AdiciOn y prorroga al contrato COP-461-2023 cuyo objeto es realizar la apropiaciOn de los diagnOsticos, estudios y diseÃ±o s, asI como, la conservaciOn y las obras requeridas para la optimizaciOn, mejoramiento y puesta en funcionamiento del  acueducto pla n de Sumapaz y la construcciOn de un tanque de almacenamiento para el acueducto de ASOAGUAS claras en la localidad de Sumapaz, por e l sistema de precios unitarios  fijos sin formula de reajuste. 1668. Se expide CDP con solicitud SIPSE 122261, SE EXPIDE A SOLICITUD  EXPRESA DEL ORDENADOR DEL GASTO. Se expide CRP con memorando 20247020031773, CPS modificado en secop II y recibido para tramite de fecha Dic 16/2024. Reemplaza por constituirse como OXP - 2024  CDP 1683 y  CRP 1787</t>
  </si>
  <si>
    <t>1013554347</t>
  </si>
  <si>
    <t>901776582</t>
  </si>
  <si>
    <t>CONSORCIO AGUAS DE SUMAPAZ</t>
  </si>
  <si>
    <t>5000819974</t>
  </si>
  <si>
    <t>688386</t>
  </si>
  <si>
    <t>669</t>
  </si>
  <si>
    <t>5000819975</t>
  </si>
  <si>
    <t>688387</t>
  </si>
  <si>
    <t>49320241</t>
  </si>
  <si>
    <t>670</t>
  </si>
  <si>
    <t>122206 - AdiciOn y prorroga al contrato 493-2024-CPS-AG (113322),  cuyo objeto es prestar los servicios de apoyo a la gestiOn docum ental de la alcaldIa local en la implementaciOn de los procesos  de clasificaciOn, ordenaciOn, selecciOn natural, foliaciOn,  identi ficaciOn, levantamiento de inventarios, almacenamiento y aplicaciOn de protocolos de eliminaciOn  y transferencias documentales. 169 6 SE EXPIDE CDP CON SOLICITUD SIPSE 122206, RECIBIDO PARA TRAMITE DE FECHA DIC 05/2024. SE EXPIDE A SOLICITUD EXPRESA DEL ORDENADOR DEL GASTO, SIN CONTAR CON EL AVAL DE LA SEC TECNICA DE NIVEL LOCAL. Se expide CRP con memorando 20247020031713, CPS modificado en se cop II y recibido para tramite de fecha Dic 16/2024.  Reemplaza por constituirse como OXP - 2024  CDP 1625 y  CRP 1788</t>
  </si>
  <si>
    <t>5000819977</t>
  </si>
  <si>
    <t>688388</t>
  </si>
  <si>
    <t>56420241</t>
  </si>
  <si>
    <t>671</t>
  </si>
  <si>
    <t>123397 - AdiciOn y prorroga al contrato 564-2024-CPS-AG (114380), cuyo objeto es prestar los servicios tEcnicos o tecnOlogos para a poyar las labores operativas y tEcnicas, audiovisuales y de sonido para los eventos culturales y artIsticos que se ejecuten en la lo calidad de Sumapaz. 1633. Se expide CDP con solicitud SIPSE 123397 recibido para tramite de fecha Dic 13/2024.SE EXPIDE A SOLICITUD EXPRESA DEL ORDENADOR DEL GASTO,SIN CONTAR CON EL AVAL DE ASISTENCIA TECNICA LOCAL DE SECRETARIA DE GOBIERNO. Se expide CRP con memo rando 20247020031763, CPS modificado en secop II y recibido para tramite de fecha Dic 16/2024. Reemplaza por constituirse como OXP -  2024  CDP 1689 y  CRP 1789</t>
  </si>
  <si>
    <t>5000819978</t>
  </si>
  <si>
    <t>688389</t>
  </si>
  <si>
    <t>46220231</t>
  </si>
  <si>
    <t>672</t>
  </si>
  <si>
    <t>123518 - AdiciOn y prorroga al contrato CIN-462-2023, cuyo objeto es, Realizar la interventorIa tEcnica, administrativa, financiera , ambiental social y jurIdica, que resulte del proceso licitatorio cuyo objeto es realizar la apropiaciOn de los diagnOsticos, estud ios y diseÃ±os, asI como, la conservaciOn y las obras requeridas para la optimizaciOn, mejoramiento y puesta en funcionamiento del a cueducto plan de Sumapaz y la construcciOn de un tanque de almacenamiento para el acueducto de aseo aguas claras en la localidad de Sumapaz, por el sistema de precios unitarios.1668 . Se expide CDP con solicitud SIPSE 123518 recibido para tramite de fecha Dic 13/2 024.SE EXPIDE A SOLICITUD EXPRESA DEL ORDENADOR DEL GASTO. Se expide CRP con memorando 20247020031783, CPS modificado en secop II y recibido para tramite de fecha Dic 16/2024. Reemplaza por constituirse como OXP - 2024  CDP 1687 y  CRP 1790</t>
  </si>
  <si>
    <t>1000648611</t>
  </si>
  <si>
    <t>900436622</t>
  </si>
  <si>
    <t>LOGIA 3 ASOCIADOS SAS</t>
  </si>
  <si>
    <t>5000819979</t>
  </si>
  <si>
    <t>688390</t>
  </si>
  <si>
    <t>47720241</t>
  </si>
  <si>
    <t>673</t>
  </si>
  <si>
    <t>122231 - AdiciOn y prorroga al contrato 477-2024-CPS-P (113488), cuyo objeto es prestar los servicios profesionales para apoyar  ju rIdicamente la gestiOn predial de la localidad de Sumapaz. 1696 SE EXPIDE CDP CON SOLICITUD SIPSE 122231, RECIBIDO PARA TRAMITE DE F ECHA DIC 05/2024. SE EXPIDE A SOLICITUD EXPRESA DEL ORDENADOR DEL GASTO, SIN CONTAR CON EL AVAL DE LA SEC TECNICA DE NIVEL LOCAL. Se  expide CRP con memorando 20247020031733, CPS modificado en secop II y recibido para tramite de fecha Dic 16/2024.  Reemplaza por co nstituirse como OXP - 2024  CDP 1626 y  CRP 1791</t>
  </si>
  <si>
    <t>5000819981</t>
  </si>
  <si>
    <t>688391</t>
  </si>
  <si>
    <t>51920241</t>
  </si>
  <si>
    <t>674</t>
  </si>
  <si>
    <t>122998 - AdiciOn y prorroga al contrato 519-2024-CPS-AG (113581), cuyo objeto es brindar los servicios tEcnicos para acompaÃ±ar la elaboraciOn del plan de desarrollo y, a las instancias de participaciOn y organizaciones sociales en el fortalecimiento de los plane s de acciOn. 1691. Se expide CDP con solicitud SIPSE 122998 recibido para tramite de fecha Dic 11/2024.SE EXPIDE A SOLICITUD EXPRESA  DEL ORDENADOR DEL GASTO ,SIN CONTAR CON EL AVAL DE ASISTENCIA TECNICA LOCAL DE SECRETARIA DE GOBIERNO. Se expide CRP con memorando 20247020031663, CPS modificado en secop II y recibido para tramite de fecha Dic 16/2024. Reemplaza por constituirse como OXP - 2024  CDP 1670 y  CRP 1792</t>
  </si>
  <si>
    <t>5000819982</t>
  </si>
  <si>
    <t>688392</t>
  </si>
  <si>
    <t>50220241</t>
  </si>
  <si>
    <t>675</t>
  </si>
  <si>
    <t>122982 - AdiciOn y prorroga al contrato 502-2024-CPS-AG (114208), cuyo objeto es prestar los servicios tEcnicos para apoyar los pro cesos administrativos y trAmites ambientales que se adelantan en el Area de gestiOn del desarrollo local. 1696. Se expide CDP con so licitud SIPSE 122982 recibido para tramite de fecha Dic 11/2024.SE EXPIDE A SOLICITUD EXPRESA DEL ORDENADOR DEL GASTO,SIN CONTAR CON  EL AVAL DE ASISTENCIA TECNICA LOCAL DE SECRETARIA DE GOBIERNO. Se expide CRP con memorando 20247020031693, CPS modificado en secop II y recibido para tramite de fecha Dic 16/2024. Reemplaza por constituirse como OXP - 2024  CDP 1667 y  CRP 1793</t>
  </si>
  <si>
    <t>5000819983</t>
  </si>
  <si>
    <t>688393</t>
  </si>
  <si>
    <t>53920241</t>
  </si>
  <si>
    <t>676</t>
  </si>
  <si>
    <t>123406 - AdiciOn y prorroga al contrato 539-2024-CPS-P (114371), cuyo objeto es prestar los servicios profesionales para brindar ac ompaÃ±amiento jurIdico en el saneamiento predial de localidad de Sumapaz, enmarcado en el proyecto. 1589. Se expide CDP con solicitu d SIPSE 123406 recibido para tramite de fecha Dic 13/2024.SE EXPIDE A SOLICITUD EXPRESA DEL ORDENADOR DEL GASTO,SIN CONTAR CON EL AV AL DE ASISTENCIA TECNICA LOCAL DE SECRETARIA DE GOBIERNO. Se expide CRP con memorando 20247020031833, CPS modificado en secop II y r ecibido para tramite de fecha Dic 16/2024. Reemplaza por constituirse como OXP - 2024  CDP 1690 y  CRP 1794</t>
  </si>
  <si>
    <t>1012137698</t>
  </si>
  <si>
    <t>1026300976</t>
  </si>
  <si>
    <t>CLAUDIA DANIELA SARRIA MUNEVAR</t>
  </si>
  <si>
    <t>5000819984</t>
  </si>
  <si>
    <t>688394</t>
  </si>
  <si>
    <t>55220241</t>
  </si>
  <si>
    <t>677</t>
  </si>
  <si>
    <t>123404 - AdiciOn y prorroga al contrato 552-2024-CPS-P (114371), cuyo objeto es prestar los servicios profesionales para brindar ac ompaÃ±amiento jurIdico en el saneamiento predial de localidad de Sumapaz, enmarcado en el proyecto. 1689. Se expide CDP con solicitu d SIPSE 123404 recibido para tramite de fecha Dic 13/2024.SE EXPIDE A SOLICITUD EXPRESA DEL ORDENADOR DEL GASTO,SIN CONTAR CON EL AV AL DE ASISTENCIA TECNICA LOCAL DE SECRETARIA DE GOBIERNO. Se expide CRP con memorando 20247020031843, CPS modificado en secop II y r ecibido para tramite de fecha Dic 16/2024.  Reemplaza por constituirse como OXP - 2024  CDP 1695 y  CRP 1795</t>
  </si>
  <si>
    <t>5000819985</t>
  </si>
  <si>
    <t>688395</t>
  </si>
  <si>
    <t>49420241</t>
  </si>
  <si>
    <t>678</t>
  </si>
  <si>
    <t>122779 - AdiciOn y prorroga al contrato 494-2024-CPS-P (114367), cuyo objeto es prestar los servicios profesionales especializados,  al despacho y al Area de gestiOn de desarrollo local, para apoyar los procesos jurIdicos, administrativos y de contrataciOn pUblica  en la alcaldIa local de Sumapaz. 1696. Se expide CDP con solicitud SIPSE 122779 recibido para tramite de fecha Dic 10/2024.SE EXPID E A SOLICITUD EXPRESA DEL ORDENADOR DEL GASTO,SIN CONTAR CON EL AVAL DE ASISTENCIA TECNICA LOCAL DE SECRETARIA DE GOBIERNO. Se expid e CRP con memorando 20247020031703, CPS modificado en secop II y recibido para tramite de fecha Dic 16/2024. Reemplaza por constitui rse como OXP - 2024  CDP 1653 y  CRP 1797</t>
  </si>
  <si>
    <t>5000819986</t>
  </si>
  <si>
    <t>688396</t>
  </si>
  <si>
    <t>48220241</t>
  </si>
  <si>
    <t>679</t>
  </si>
  <si>
    <t>123393 - AdiciOn y prorroga al contrato 482-2024-CPS-P (113448), cuyo objeto es prestar los servicios profesionales de apoyo jurIdi co al Area de gestiOn policiva-jurIdica, en cumplimiento de la misionalidad de la alcaldIa local de Sumapaz. 1696. Se expide a solic itud expresa del Ordenador del Gasto mediante SIPSE 123393 DEL 12 de diciembre de 2024. Se expide CRP con memorando 20247020031673, CPS modificado en secop II y recibido para tramite de fecha Dic 16/2024. Reemplaza por constituirse como OXP - 2024  CDP 1677 y  CRP  1798</t>
  </si>
  <si>
    <t>5000819987</t>
  </si>
  <si>
    <t>688397</t>
  </si>
  <si>
    <t>52820241</t>
  </si>
  <si>
    <t>680</t>
  </si>
  <si>
    <t>123576 - AdiciOn y prorroga al contrato 528-2024-CPS-P (113449), cuyo objeto es Prestar los servicios profesionales jurIdicos para apoyar los asuntos legales de los procesos del sistema vial de la AlcaldIa Local de Sumapaz. 1688. Se expide CDP con solicitud SIPSE  123576 recibido para tramite de fecha Dic 13/2024.SE EXPIDE A SOLICITUD EXPRESA DEL ORDENADOR DEL GASTO,SIN CONTAR CON EL AVAL DE A SISTENCIA TECNICA LOCAL DE SECRETARIA DE GOBIERNO. Se expide CRP con memorando 20247020031823, CPS modificado en secop II y recibido  para tramite de fecha Dic 16/2024. Reemplaza por constituirse como OXP - 2024  CDP 1701 y  CRP 1800</t>
  </si>
  <si>
    <t>5000819988</t>
  </si>
  <si>
    <t>688398</t>
  </si>
  <si>
    <t>55020241</t>
  </si>
  <si>
    <t>681</t>
  </si>
  <si>
    <t>123392 - AdiciOn y prorroga al contrato 550-2024-CPS-P (111231), cuyo objeto es Prestar los servicios profesionales para la operaci On, prestaciOn, seguimiento y cumplimiento de los procedimientos administrativos, operativos y programAticos del Servicio Apoyo Econ Omico Tipo C, que contribuyan a la garantIa de los derechos de la poblaciOn mayor en el marco de la PolItica PUblica Social para el Envejecimiento y la Vejez en el Distrito Capital a cargo de la AlcaldIa Local de Sumapaz. 1583. Se expide a solicitud expresa del or denador del gasto, mediante SIPSE 123392 recibida el 12 de dic. de 24. Se expide CRP con memorando 20247020031743, CPS modificado en  secop II y recibido para tramite de fecha Dic 16/2024. Reemplaza por constituirse como OXP - 2024  CDP 1675 y  CRP 1801</t>
  </si>
  <si>
    <t>5000819989</t>
  </si>
  <si>
    <t>688399</t>
  </si>
  <si>
    <t>47520241</t>
  </si>
  <si>
    <t>682</t>
  </si>
  <si>
    <t>122160 - AdiciOn y prorroga al contrato 475-2024-CPS-AG (113322), cuyo objeto es prestar los servicios de apoyo a la gestiOn docume ntal de la alcaldIa local en la implementaciOn de los procesos de clasificaciOn, ordenaciOn, selecciOn natural, foliaciOn  identific aciOn, levantamiento de inventarios, almacenamiento y aplicaciOn de protocolos de eliminaciOn  y transferencias documentales.1696. S E EXPIDE CDP CON SOLICITUD SIPSE 122160, RECIBIDO PARA TRAMITE DE FECHA DIC 05/2024. SE EXPIDE A SOLICITUD EXPRESA DEL ORDENADOR DEL  GASTO, SIN CONTAR CON EL AVAL DE LA SEC TECNICA DE NIVEL LOCAL. Se expide CRP con memorando 20247020031863, CPS modificado en secop  II y recibido para tramite de fecha Dic 16/2024.  Reemplaza por constituirse como OXP - 2024  CDP 1628 y  CRP 1802</t>
  </si>
  <si>
    <t>5000819990</t>
  </si>
  <si>
    <t>688400</t>
  </si>
  <si>
    <t>52020241</t>
  </si>
  <si>
    <t>683</t>
  </si>
  <si>
    <t>123001 - AdiciOn y prorroga al contrato 520-2024-CPS-P (114276), cuyo objeto es prestar los servicios profesionales para apoyar el componente topogrAfico y cartogrAfico de los procesos de titularizaciOn de predios y saneamiento predial en ejecuciOn y seguimiento del proyecto de mejoramiento de la vivienda rural. 1589. Se expide CDP con solicitud SIPSE 123001 recibido para tramite de fecha Dic  11/2024.SE EXPIDE A SOLICITUD EXPRESA DEL ORDENADOR DEL GASTO,SIN CONTAR CON EL AVAL DE ASISTENCIA TECNICA LOCAL DE SECRETARIA DE G OBIERNO. Se expide CRP con memorando 20247020031683, CPS modificado en secop II y recibido para tramite de fecha Dic 16/2024. Reempl aza por constituirse como OXP - 2024  CDP 1671 y  CRP 1803</t>
  </si>
  <si>
    <t>5000819991</t>
  </si>
  <si>
    <t>688401</t>
  </si>
  <si>
    <t>7032024</t>
  </si>
  <si>
    <t>684</t>
  </si>
  <si>
    <t>121848 - Prestar sus servicios profesionales de apoyo al Area de GestiOn del Desarrollo Local en la gestiOn de las liquidaciones de  los contratos que suscribe el Fondo de Desarrollo Rural de Sumapaz. 1696. Se expide CDP con certificado de No existencia de persona l 54909 de fecha Dic 05/2024, solicitud SIPSE 121848, recibido para tramite de fecha Dic 09/2024.SE EXPIDE A SOLICITUD EXPRESA DEL O RDENADOR DEL GASTO. Se expide CRP con memorando 20247020031643, CPS firmado en secop II y recibido para tramite de fecha Dic 16/2024 . Reemplaza por constituirse como OXP - 2024  CDP 1648 y  CRP 1804</t>
  </si>
  <si>
    <t>5000819992</t>
  </si>
  <si>
    <t>688402</t>
  </si>
  <si>
    <t>47920241</t>
  </si>
  <si>
    <t>685</t>
  </si>
  <si>
    <t>122238 - AdiciOn y prorroga al contrato 479-2024-CPS-P (113481), cuyo objeto es prestar los servicios profesionales como abogado (a )  de apoyo al Area de gestiOn policiva-jurIdica de la alcaldIa local de Sumapaz. 1696 SE EXPIDE CDP CON SOLICITUD SIPSE 122238, REC IBIDO PARA TRAMITE DE FECHA DIC 05/2024. SE EXPIDE A SOLICITUD EXPRESA DEL ORDENADOR DEL GASTO, SIN CONTAR CON EL AVAL DE LA SEC TEC NICA DE NIVEL LOCAL. Se expide CRP con memorando 20247020031723, CPS modificado en secop II y recibido para tramite de fecha Dic 16/ 2024.  Reemplaza por constituirse como OXP - 2024  CDP 1627 y  CRP 1805</t>
  </si>
  <si>
    <t>5000819993</t>
  </si>
  <si>
    <t>688403</t>
  </si>
  <si>
    <t>56720241</t>
  </si>
  <si>
    <t>686</t>
  </si>
  <si>
    <t>123380 - AdiciOn y prorroga al contrato 567-2024-CPS-P (114205, cuyo objeto es prestar los servicios profesionales al Area de gesti On de desarrollo local para apoyar la planeaciOn, ejecuciOn y seguimiento a los proyectos de inversiOn de infraestructura vial que l e sean designados. 1688. Se expide a solicitud expresa del Ordenador del gasto mediante Sipse 123380,recibido el 12 de diciembre de 2024. Se expide CRP con memorando 20247020031853, CPS modificado en secop II y recibido para tramite de fecha Dic 16/2024. Reemplaza  por constituirse como OXP - 2024  CDP 1680 y  CRP 1806</t>
  </si>
  <si>
    <t>5000819994</t>
  </si>
  <si>
    <t>688405</t>
  </si>
  <si>
    <t>52620241</t>
  </si>
  <si>
    <t>687</t>
  </si>
  <si>
    <t>123395 - AdiciOn y prorroga al contrato 526-2024-CPS-P (114369), cuyo objeto es Prestar los servicios profesionales en el Area de G estiOn del Desarrollo Local de la AlcaldIa Local de Sumapaz, en el proceso de formulaciOn, ejecuciOn y seguimiento de los planes y p royectos de inversiOn asI como validar la informaciOn en el aplicativo SIPSE. 1696. Se expide a solicitud expresa del Ordenador del gasto mediante SIPSE 123395 del 12 de dic. de 24. Se expide CRP con memorando 20247020031813, CPS modificado en secop II y recibido para tramite de fecha Dic 16/2024. Reemplaza por constituirse como OXP - 2024  CDP 1682 y  CRP 1808</t>
  </si>
  <si>
    <t>5000819995</t>
  </si>
  <si>
    <t>688406</t>
  </si>
  <si>
    <t>12727820241</t>
  </si>
  <si>
    <t>688</t>
  </si>
  <si>
    <t>123459 - AdiciOn y prorroga al contrato Orden de Compra 127278-2024, cuyo objeto es contratar el suministro y trasporte de combusti ble en vehIculo tipo carrotanque para la maquinaria pesada y volquetas de propiedad o tenencia del fondo de desarrollo rural de Suma paz. 1688. Se expide CDP 123459 recibido para tramite de fecha Dic 12/2024, SE EXPIDE A SOLICITUD EXPRESA DEL ORDENADOR DEL GASTO. S e expide CRP con memorando 20247020031793, OC modificado y recibido para tramite de fecha Dic 17/2024. Reemplaza por constituirse co mo OXP - 2024  CDP 1684 y  CRP 1809</t>
  </si>
  <si>
    <t>5000819996</t>
  </si>
  <si>
    <t>688407</t>
  </si>
  <si>
    <t>53820241</t>
  </si>
  <si>
    <t>689</t>
  </si>
  <si>
    <t>123582 - AdiciOn y prorroga al contrato 538-2024-CPS-P (114213), cuyo objeto es Prestar los servicios profesionales para apoyar la formulaciOn, ejecuciOn, seguimiento y mejora continua de las herramientas que conforman la GestiOn Ambiental Institucional de la Alc aldIa Local. 1669. Se expide CDP con solicitud SIPSE 123582 recibido para tramite de fecha Dic 13/2024.SE EXPIDE A SOLICITUD EXPRESA  DEL ORDENADOR DEL GASTO,SIN CONTAR CON EL AVAL DE ASISTENCIA TECNICA LOCAL DE SECRETARIA DE GOBIERNO. Se expide CRP con memorando 2 0247020031963, CPS modificado en secop II y recibido para tramite de fecha Dic 18/2024. Reemplaza por constituirse como OXP - 2024 CDP 1705 y  CRP 1810</t>
  </si>
  <si>
    <t>5000819997</t>
  </si>
  <si>
    <t>688408</t>
  </si>
  <si>
    <t>55920241</t>
  </si>
  <si>
    <t>690</t>
  </si>
  <si>
    <t>123436 - AdiciOn y prorroga al contrato 559-2024-CPS-P (111214), cuyo objeto es Prestar los servicios profesionales para apoyar la formulaciOn de los procesos de gastos de funcionamiento del Area de GestiOn de Desarrollo Local, de la AlcaldIa Local de Sumapaz. 16 96. Se expide CDP con solicitud SIPSE 123436 recibido para tramite de fecha Dic 13/2024.SE EXPIDE A SOLICITUD EXPRESA DEL ORDENADOR DEL GASTO,SIN CONTAR CON EL AVAL DE ASISTENCIA TECNICA LOCAL DE SECRETARIA DE GOBIERNO. Se expide CRP con memorando 20247020031983, CPS modificado en secop II y recibido para tramite de fecha Dic 18/2024. Reemplaza por constituirse como OXP - 2024  CDP 1692 y  CRP  1811</t>
  </si>
  <si>
    <t>5000819998</t>
  </si>
  <si>
    <t>688409</t>
  </si>
  <si>
    <t>59220241</t>
  </si>
  <si>
    <t>691</t>
  </si>
  <si>
    <t>123960 - AdiciOn y prorroga al contrato 592-2024-CPS-P (116762), cuyo objeto es prestar los servicios profesionales especializados para apoyar la planeaciOn, seguimiento, ejecuciOn y control de los proyectos ambientales y de desarrollo rural sostenible, del fondo  de desarrollo rural de Sumapaz. 1634. Se expide CDP con solicitud SIPSE 121533 recibido para tramite de fecha Dic 16/2024.SE EXPIDE  A SOLICITUD EXPRESA DEL ORDENADOR DEL GASTO,SIN CONTAR CON EL AVAL DE ASISTENCIA TECNICA LOCAL DE SECRETARIA DE GOBIERNO. Se expide  CRP con memorando 20247020027863, CPS modificado en secop II y recibido para tramite de fecha Dic 18/2024. Reemplaza por constituir se como OXP - 2024  CDP 1706 y  CRP 1812</t>
  </si>
  <si>
    <t>1004696736</t>
  </si>
  <si>
    <t>1030568733</t>
  </si>
  <si>
    <t>DAVID ANDRES ANGEL ESCOBAR</t>
  </si>
  <si>
    <t>5000819999</t>
  </si>
  <si>
    <t>688410</t>
  </si>
  <si>
    <t>56820241</t>
  </si>
  <si>
    <t>692</t>
  </si>
  <si>
    <t>123400 - AdiciOn y prorroga al contrato 568-2024-CPS-P (114278), cuyo objeto es Prestar los servicios profesionales al Area de Gest iOn de Desarrollo Local para apoyar la planeaciOn, ejecuciOn y seguimiento a los proyectos de inversiOn de infraestructura de la Alc aldIa Local de Sumapaz. 1688. Se expide CDP con solicitud SIPSE 123400 recibido para tramite de fecha Dic 13/2024.SE EXPIDE A SOLICI TUD EXPRESA DEL ORDENADOR DEL GASTO,SIN CONTAR CON EL AVAL DE ASISTENCIA TECNICA LOCAL DE SECRETARIA DE GOBIERNO. Se expide CRP con memorando 20247020031993, CPS modificado en secop II y recibido para tramite de fecha Dic 18/2024. Reemplaza por constituirse como O XP - 2024  CDP 1698 y  CRP 1813</t>
  </si>
  <si>
    <t>5000820001</t>
  </si>
  <si>
    <t>688411</t>
  </si>
  <si>
    <t>59320241</t>
  </si>
  <si>
    <t>693</t>
  </si>
  <si>
    <t>123578 - AdiciOn y prorroga al contrato 593-2024-CPS-P (116826), cuyo objeto es Prestar los servicios profesionales veterinarios pa ra el fortalecimiento de las actividades de bienestar y protecciOn animal en la localidad de Sumapaz. 1666. Se expide CDP con solici tud SIPSE 123578 recibido para tramite de fecha Dic 13/2024.SE EXPIDE A SOLICITUD EXPRESA DEL ORDENADOR DEL GASTO,SIN CONTAR CON EL AVAL DE ASISTENCIA TECNICA LOCAL DE SECRETARIA DE GOBIERNO. Se expide CRP con memorando 20247020032003, CPS modificado en secop II y  recibido para tramite de fecha Dic 18/2024. Reemplaza por constituirse como OXP - 2024  CDP 1700 y  CRP 1814</t>
  </si>
  <si>
    <t>5000820002</t>
  </si>
  <si>
    <t>688412</t>
  </si>
  <si>
    <t>57620241</t>
  </si>
  <si>
    <t>694</t>
  </si>
  <si>
    <t>123434 - AdiciOn y prorroga al contrato 576-2024-CPS-AG (113322), cuyo objeto es prestar los servicios de apoyo a la gestiOn docume ntal de la alcaldIa local en la implementaciOn de los procesos de clasificaciOn, ordenaciOn, selecciOn natural, foliaciOn, identific aciOn, levantamiento de inventarios, almacenamiento y aplicaciOn de protocolos de eliminaciOn y transferencias documentales. 1696. S e expide CDP con solicitud SIPSE 123434 recibido para tramite de fecha Dic 13/2024.SE EXPIDE A SOLICITUD EXPRESA DEL ORDENADOR DEL G ASTO,SIN CONTAR CON EL AVAL DE ASISTENCIA TECNICA LOCAL DE SECRETARIA DE GOBIERNO. Se expide CRP con memorando 20247020032333, CPS m odificado en secop II y recibido para tramite de fecha Dic 19/2024. Reemplaza por constituirse como OXP - 2024  CDP 1691 y  CRP 1815</t>
  </si>
  <si>
    <t>5000820003</t>
  </si>
  <si>
    <t>688413</t>
  </si>
  <si>
    <t>55520241</t>
  </si>
  <si>
    <t>695</t>
  </si>
  <si>
    <t>123463 - AdiciOn y prorroga al contrato 555-2024-CPS-AG (113309), cuyo objeto es Prestar los servicios tEcnicos para la operaciOn, seguimiento y cumplimiento de los procesos y procedimientos del Servicio Apoyos para la Seguridad EconOmica Tipo C, requeridos para el oportuno y adecuado registro, cruce y reporte de los datos en el Sistema Misional SIRBE, que contribuyan a la garantIa de los der echos de la poblaciOn mayor en el marco de la PolItica PUblica Social para el Envejecimiento y la Vejez en el Distrito Capital a car go de la AlcaldIa Local. 1583. Se expide CDP con solicitud SIPSE 123463 recibido para tramite de fecha Dic 13/2024.SE EXPIDE A SOLIC ITUD EXPRESA DEL ORDENADOR DEL GASTO,SIN CONTAR CON EL AVAL DE ASISTENCIA TECNICA LOCAL DE SECRETARIA DE GOBIERNO. Se expide CRP con  memorando 20247020032253, CPS modificado en secop II y recibido para tramite de fecha Dic 19/2024. Reemplaza por constituirse como OXP - 2024  CDP 1694 y  CRP 1816</t>
  </si>
  <si>
    <t>5000820004</t>
  </si>
  <si>
    <t>688414</t>
  </si>
  <si>
    <t>53520241</t>
  </si>
  <si>
    <t>696</t>
  </si>
  <si>
    <t>123396 - AdiciOn y prorroga al contrato 535-2024-CPS-P (113290), cuyo objeto es Prestar los servicios profesionales para apoyar la promociOn de la participaciOn de las mujeres y de la equidad en el territorio rural de Sumapaz. Proyecto. 1674. Se expide a solicitu d expresa del Ordenador del gasto mediante SIPSE 123396, recibida el 12 de dic. de 24. Se expide CRP con memorando 20247020032203, C PS modificado en secop II y recibido para tramite de fecha Dic 19/2024. Reemplaza por constituirse como OXP - 2024  CDP 1681 y  CRP 1817</t>
  </si>
  <si>
    <t>5000820005</t>
  </si>
  <si>
    <t>688415</t>
  </si>
  <si>
    <t>55720241</t>
  </si>
  <si>
    <t>697</t>
  </si>
  <si>
    <t>123385 - AdiciOn y prorroga al contrato 557-2024-CPS-P (113837), cuyo objeto es prestar los servicios profesionales como abogado, p ara el trAmite de los asuntos jurIdicos y legales, que requieran los procesos misionales y administrativos que se adelantan en el fo ndo desarrollo local Sumapaz. 1696. Se expide a solicitud expresa del ordenador del gasto mediante SIPSE 123385 recibido 12 de dic. de 24. Se expide CRP con memorando 20247020032223, CPS modificado en secop II y recibido para tramite de fecha Dic 19/2024. Reemplaz a por constituirse como OXP - 2024  CDP 1676 y  CRP 1818</t>
  </si>
  <si>
    <t>5000820006</t>
  </si>
  <si>
    <t>688416</t>
  </si>
  <si>
    <t>53620241</t>
  </si>
  <si>
    <t>698</t>
  </si>
  <si>
    <t>123389 - AdiciOn y prorroga al contrato 536-2024-CPS-AG (113493), cuyo objeto es prestar los servicios como auxiliar administrativa  en la corregidurIa de Betania. 1696.Se expide a solicitud expresa del Ordenador del Gasto mediante Sipse 123389 recibido el 12 de d iciembre de 2024. Se expide CRP con memorando 20247020032273, CPS modificado en secop II y recibido para tramite de fecha Dic 19/202 4. Reemplaza por constituirse como OXP - 2024  CDP 1678 y  CRP 1819</t>
  </si>
  <si>
    <t>5000820007</t>
  </si>
  <si>
    <t>688417</t>
  </si>
  <si>
    <t>53720241</t>
  </si>
  <si>
    <t>699</t>
  </si>
  <si>
    <t>124322 - AdiciOn y prorroga al contrato 537-2024-CPS-AG (113316), cuyo objeto es prestar sus servicios administrativos para apoyar la difusiOn de las iniciativas productivas y la ejecuciOn del proyecto revitalizaciOn y trasformaciOn productiva del fondo de desarr ollo rural de la alcaldIa local de Sumapaz. 1637. Se expide CDP con solicitud SIPSE 124322 recibido para tramite de fecha Dic 17/202 4.SE EXPIDE A SOLICITUD EXPRESA DEL ORDENADOR DEL GASTO,SIN CONTAR CON EL AVAL DE ASISTENCIA TECNICA LOCAL DE SECRETARIA DE GOBIERNO . Se expide CRP con memorando 20247020032283, CPS modificado en secop II y recibido para tramite de fecha Dic 19/2024. Reemplaza por  constituirse como OXP - 2024  CDP 1711 y  CRP 1820</t>
  </si>
  <si>
    <t>5000820008</t>
  </si>
  <si>
    <t>688418</t>
  </si>
  <si>
    <t>51820241</t>
  </si>
  <si>
    <t>700</t>
  </si>
  <si>
    <t>123521 - AdiciOn y prorroga al contrato 518-2024-CPS- AG (111049), cuyo objeto es prestar los servicios para el apoyo administrativ o y de comunicaciones de la junta administradora local. 1696. Se expide CDP con solicitud SIPSE 123521 recibido para tramite de fech a Dic 13/2024.SE EXPIDE A SOLICITUD EXPRESA DEL ORDENADOR DEL GASTO,SIN CONTAR CON EL AVAL DE ASISTENCIA TECNICA LOCAL DE SECRETARIA  DE GOBIERNO. Se expide CRP con memorando 20247020032143, CPS modificado en secop II y recibido para tramite de fecha Dic 19/2024. R eemplaza por constituirse como OXP - 2024  CDP 1699 y  CRP 1821</t>
  </si>
  <si>
    <t>5000820009</t>
  </si>
  <si>
    <t>688427</t>
  </si>
  <si>
    <t>54820241</t>
  </si>
  <si>
    <t>701</t>
  </si>
  <si>
    <t>123957 - AdiciOn y prorroga al contrato 548-2024-CPS-P (113648), cuyo objeto es prestar los servicios profesionales especializados para apoyar en la ejecuciOn de los proyectos de inversiOn de infraestructura local. 1688. Se expide CDP con solicitud SIPSE 123957 r ecibido para tramite de fecha Dic 16/2024.SE EXPIDE A SOLICITUD EXPRESA DEL ORDENADOR DEL GASTO ,SIN CONTAR CON EL AVAL DE ASISTENCI A TECNICA LOCAL DE SECRETARIA DE GOBIERNO. Se expide CRP con memorando 20247020032313, CPS modificado en secop II y recibido para tr amite de fecha Dic 19/2024. Reemplaza por constituirse como OXP - 2024  CDP 1708 y  CRP 1822</t>
  </si>
  <si>
    <t>5000820010</t>
  </si>
  <si>
    <t>688428</t>
  </si>
  <si>
    <t>54220241</t>
  </si>
  <si>
    <t>702</t>
  </si>
  <si>
    <t>124325 - AdiciOn y prorroga al contrato 542-2024-CPS-P (114274), cuyo objeto es prestar los servicios profesionales como abogado (a ) en la implementaciOn y gestiOn de estrategias de fortalecimiento de los sistemas locales de justicia y acceso a la justicia rural integral establecidos en el proyecto 1683. Se expide CDP con solicitud SIPSE 124325 recibido para tramite de fecha Dic 17/2024.SE EX PIDE A SOLICITUD EXPRESA DEL ORDENADOR DEL GASTO,SIN CONTAR CON EL AVAL DE ASISTENCIA TECNICA LOCAL DE SECRETARIA DE GOBIERNO. Se ex pide CRP con memorando 20247020032183, CPS modificado en secop II y recibido para tramite de fecha Dic 19/2024. Reemplaza por consti tuirse como OXP - 2024  CDP 1710 y  CRP 1823</t>
  </si>
  <si>
    <t>5000820011</t>
  </si>
  <si>
    <t>688429</t>
  </si>
  <si>
    <t>58220241</t>
  </si>
  <si>
    <t>703</t>
  </si>
  <si>
    <t>123959 - AdiciOn y prorroga al contrato 582-2024-CPS-P (114362), cuyo objeto es prestar los servicios profesionales para apoyar adm inistrativamente la gestiOn contractual y al despacho de la alcaldIa local de Sumapaz, en el seguimiento y ejecuciOn del plan de ges tiOn. 1696. Se expide CDP con solicitud SIPSE 123959 recibido para tramite de fecha Dic 16/2024.SE EXPIDE A SOLICITUD EXPRESA DEL OR DENADOR DEL GASTO ,SIN CONTAR CON EL AVAL DE ASISTENCIA TECNICA LOCAL DE SECRETARIA DE GOBIERNO. Se expide CRP con memorando 2024702 0032263, CPS modificado en secop II y recibido para tramite de fecha Dic 19/2024. Reemplaza por constituirse como OXP - 2024  CDP 17 07 y  CRP 1824</t>
  </si>
  <si>
    <t>5000820012</t>
  </si>
  <si>
    <t>688430</t>
  </si>
  <si>
    <t>54720241</t>
  </si>
  <si>
    <t>704</t>
  </si>
  <si>
    <t>123577 - AdiciOn y prorroga al contrato 547-2024-CPS-P (113645), cuyo objeto es prestar los servicios profesionales al Area de gest iOn de desarrollo local para apoyar la planeaciOn, ejecuciOn y seguimiento a los proyectos de inversiOn de infraestructura vial y ac tividades designadas por el despacho de la alcaldIa local de Sumapaz. 1688. Se expide CDP con solicitud SIPSE 123577 recibido para t ramite de fecha Dic 13/2024.SE EXPIDE A SOLICITUD EXPRESA DEL ORDENADOR DEL GASTO,SIN CONTAR CON EL AVAL DE ASISTENCIA TECNICA LOCAL  DE SECRETARIA DE GOBIERNO. Se expide CRP con memorando 20247020032233, CPS modificado en secop II y recibido para tramite de fecha Dic 19/2024. Reemplaza por constituirse como OXP - 2024  CDP 1702 y  CRP 1825</t>
  </si>
  <si>
    <t>5000820013</t>
  </si>
  <si>
    <t>688431</t>
  </si>
  <si>
    <t>57520241</t>
  </si>
  <si>
    <t>705</t>
  </si>
  <si>
    <t>124497 - AdiciOn y prorroga al contrato 575-2024-CPS-P (114210), cuyo objeto es prestar los servicios profesionales para la planeac iOn, programaciOn y seguimiento de los procesos administrativos del parque automotor de la alcaldIa local de Sumapaz. 1688. Se expid e CDP con solicitud SIPSE 124497 recibido para tramite de fecha Dic 17/2024.SE EXPIDE A SOLICITUD EXPRESA DEL ORDENADOR DEL GASTO,SI N CONTAR CON EL AVAL DE ASISTENCIA TECNICA LOCAL DE SECRETARIA DE GOBIERNO. Se expide CRP con memorando 20247020032363, CPS modifica do en secop II y recibido para tramite de fecha Dic 19/2024. Reemplaza por constituirse como OXP - 2024  CDP 1719 y  CRP 1826</t>
  </si>
  <si>
    <t>5000820014</t>
  </si>
  <si>
    <t>688432</t>
  </si>
  <si>
    <t>52520241</t>
  </si>
  <si>
    <t>706</t>
  </si>
  <si>
    <t>123403 - AdiciOn y prorroga al contrato 525-2024-CPS-P (114275), cuyo objeto es prestar los servicios profesionales al Area de gest iOn del desarrollo local, para apoyar los factores econOmicos y financieros en la gestiOn contractual del fondo de desarrollo rural de Sumapaz. 1696. Se expide CDP con solicitud SIPSE 123403 recibido para tramite de fecha Dic 13/2024.SE EXPIDE A SOLICITUD EXPRESA DEL ORDENADOR DEL GASTO,SIN CONTAR CON EL AVAL DE ASISTENCIA TECNICA LOCAL DE SECRETARIA DE GOBIERNO. Se expide CRP con memorando 20 247020032243, CPS modificado en secop II y recibido para tramite de fecha Dic 19/2024. Se expide CRP con memorando 20247020032243, C PS modificado en secop II y recibido para tramite de fecha Dic 19/2024. Reemplaza por constituirse como OXP - 2024  CDP 1696 y  CRP 1827</t>
  </si>
  <si>
    <t>5000820015</t>
  </si>
  <si>
    <t>688433</t>
  </si>
  <si>
    <t>54420241</t>
  </si>
  <si>
    <t>707</t>
  </si>
  <si>
    <t>123583 - AdiciOn y prorroga al contrato 544-2024-CPS-P (113653), cuyo objeto es prestar los servicios profesionales especializados para gestionar los proyectos de inversiOn de infraestructura vial, que se ejecutan con los recursos del fondo de desarrollo rural de  Sumapaz. 1688. Se expide CDP con solicitud SIPSE 123583 recibido para tramite de fecha Dic 13/2024.SE EXPIDE A SOLICITUD EXPRESA DE L ORDENADOR DEL GASTO,SIN CONTAR CON EL AVAL DE ASISTENCIA TECNICA LOCAL DE SECRETARIA DE GOBIERNO. Se expide CRP con memorando 2024 7020032303, CPS modificado en secop II y recibido para tramite de fecha Dic 19/2024. Reemplaza por constituirse como OXP - 2024  CDP  1704 y  CRP 1828</t>
  </si>
  <si>
    <t>5000820017</t>
  </si>
  <si>
    <t>688434</t>
  </si>
  <si>
    <t>53420241</t>
  </si>
  <si>
    <t>708</t>
  </si>
  <si>
    <t>112958 - AdiciOn y prorroga al contrato 534-2024-CPS-AG (113842), cuyo objeto es prestar sus servicios artIsticos y de tejido para apoyar la gestiOn cultural de la localidad de Sumapaz. 1633. Se expide CDP con solicitud SIPSE 112958 recibido para tramite de fecha  Dic 11/2024.SE EXPIDE A SOLICITUD EXPRESA DEL ORDENADOR DEL GASTO,SIN CONTAR CON EL AVAL DE ASISTENCIA TECNICA LOCAL DE SECRETARIA DE GOBIERNO. Se expide CRP con memorando 20247020032173, CPS modificado en secop II y recibido para tramite de fecha Dic 19/2024. Re emplaza por constituirse como OXP - 2024  CDP 1658 y  CRP 1829</t>
  </si>
  <si>
    <t>5000820019</t>
  </si>
  <si>
    <t>688435</t>
  </si>
  <si>
    <t>7062024</t>
  </si>
  <si>
    <t>709</t>
  </si>
  <si>
    <t>124366 - El convenio que se pretende celebrar tendrA por objeto, aunar esfuerzos y acciones tEcnicas, metodolOgicas, y acadEmicos e ntre el fondo de desarrollo rural de Sumapaz y REDU, con el propOsito de formar y fortalecer las capacidades intelectuales de las pe rsonas de la localidad de Sumapaz, de acuerdo con las acciones contenidas a realizar en los proyectos de inversiOn. Se expide CDP co n solicitud SIPSE 124366 recibido para tramite de fecha Dic 17/2024.SE EXPIDE A SOLICITUD EXPRESA DEL ORDENADOR DEL GASTO. Se expide  CRP con memorando 20247020032403, CPS firmado en secop II y recibido para tramite de fecha Dic 19/2024. Reemplaza por constituirse como OXP - 2024  CDP 1713 y  CRP 1830</t>
  </si>
  <si>
    <t>1013707289</t>
  </si>
  <si>
    <t>901573413</t>
  </si>
  <si>
    <t>RED UNIVERSITARIA REDU</t>
  </si>
  <si>
    <t>5000820020</t>
  </si>
  <si>
    <t>688436</t>
  </si>
  <si>
    <t>710</t>
  </si>
  <si>
    <t>5000820076</t>
  </si>
  <si>
    <t>688437</t>
  </si>
  <si>
    <t>711</t>
  </si>
  <si>
    <t>5000820077</t>
  </si>
  <si>
    <t>688438</t>
  </si>
  <si>
    <t>712</t>
  </si>
  <si>
    <t>5000820078</t>
  </si>
  <si>
    <t>688439</t>
  </si>
  <si>
    <t>713</t>
  </si>
  <si>
    <t>5000820079</t>
  </si>
  <si>
    <t>688440</t>
  </si>
  <si>
    <t>57120241</t>
  </si>
  <si>
    <t>714</t>
  </si>
  <si>
    <t>123401 - AdiciOn y prorroga al contrato 571-2024-CPS-AG (113322), cuyo objeto es prestar los servicios de apoyo a la gestiOn docume ntal de la alcaldIa local en la implementaciOn de los procesos de clasificaciOn, ordenaciOn, selecciOn natural, foliaciOn, identific aciOn, levantamiento de inventarios, almacenamiento y aplicaciOn de protocolos de eliminaciOn y transferencias documentales. 1696. S e expide CDP con solicitud SIPSE 123401 recibido para tramite de fecha Dic 13/2024.SE EXPIDE A SOLICITUD EXPRESA DEL ORDENADOR DEL G ASTO,SIN CONTAR CON EL AVAL DE ASISTENCIA TECNICA LOCAL DE SECRETARIA DE GOBIERNO. Se expide CRP con memorando 20247020032343, CPS m odificado en secop II y recibido para tramite de fecha Dic 19/2024. Reemplaza por constituirse como OXP - 2024  CDP 1697 y  CRP 1831</t>
  </si>
  <si>
    <t>5000820080</t>
  </si>
  <si>
    <t>688441</t>
  </si>
  <si>
    <t>55820241</t>
  </si>
  <si>
    <t>715</t>
  </si>
  <si>
    <t>124492 - AdiciOn y prorroga al contrato 558-2024-CPS-P (113558), cuyo objeto es prestar sus servicios profesionales para apoyar la gestiOn cultural relacionada con las artes y danzas que se desarrollen en la localidad de Sumapaz. 1633.Se expide CDP con solicitud SIPSE 124492 recibido para tramite de fecha Dic 17/2024.SE EXPIDE A SOLICITUD EXPRESA DEL ORDENADOR DEL GASTO,SIN CONTAR CON EL AVAL  DE ASISTENCIA TECNICA LOCAL DE SECRETARIA DE GOBIERNO. Se expide CRP con memorando 20247020032483, CPS modificado en secop II y rec ibido para tramite de fecha Dic 19/2024. Reemplaza por constituirse como OXP - 2024  CDP 1717 y  CRP 1832</t>
  </si>
  <si>
    <t>5000820082</t>
  </si>
  <si>
    <t>688442</t>
  </si>
  <si>
    <t>55420241</t>
  </si>
  <si>
    <t>716</t>
  </si>
  <si>
    <t>124491 - AdiciOn y prorroga al contrato 554-2024-CPS-P (111477), cuyo objeto es prestar los servicios profesionales al Area de gest iOn de desarrollo local para apoyar la ejecuciOn y seguimiento a los proyectos de inversiOn de construcciOn e intervenciOn de los pa rques vecinales en Sumapaz. 1655. Se expide CDP con solicitud SIPSE 124491 recibido para tramite de fecha Dic 17/2024.SE EXPIDE A SO LICITUD EXPRESA DEL ORDENADOR DEL GASTO,SIN CONTAR CON EL AVAL DE ASISTENCIA TECNICA LOCAL DE SECRETARIA DE GOBIERNO. Se expide CRP con memorando 20247020032433, CPS modificado en secop II y recibido para tramite de fecha Dic 19/2024. Reemplaza por constituirse co mo OXP - 2024  CDP 1715 y  CRP 1833</t>
  </si>
  <si>
    <t>5000820083</t>
  </si>
  <si>
    <t>688443</t>
  </si>
  <si>
    <t>55620241</t>
  </si>
  <si>
    <t>717</t>
  </si>
  <si>
    <t>124494 - AdiciOn y prorroga al contrato 556-2024-CPS-AG (113312), cuyo objeto es prestar sus servicios administrativos para realiza r el apoyo logIstico y operativo de las actividades que se desarrollan por la alcaldIa local de Sumapaz. 1696. Se expide CDP con sol icitud SIPSE 124494 recibido para tramite de fecha Dic 17/2024.SE EXPIDE A SOLICITUD EXPRESA DEL ORDENADOR DEL GASTO,SIN CONTAR CON EL AVAL DE ASISTENCIA TECNICA LOCAL DE SECRETARIA DE GOBIERNO. Se expide CRP con memorando 20247020032423, CPS modificado en secop I I y recibido para tramite de fecha Dic 19/2024. Reemplaza por constituirse como OXP - 2024  CDP 1718 y  CRP 1834</t>
  </si>
  <si>
    <t>5000820084</t>
  </si>
  <si>
    <t>688444</t>
  </si>
  <si>
    <t>56920241</t>
  </si>
  <si>
    <t>718</t>
  </si>
  <si>
    <t>124486 - AdiciOn y prorroga al contrato 569-2024-CPS-AG (112552), cuyo objeto es Prestar los servicios tEcnicos para apoyar la crea ciOn e implementaciOn de proyectos ciudadanos de educaciOn ambiental (PROCEDAS) de la localidad de Sumapaz. 1648. Se expide CDP con solicitud SIPSE 124486 recibido para tramite de fecha Dic 17/2024.SE EXPIDE A SOLICITUD EXPRESA DEL ORDENADOR DEL GASTO,SIN CONTAR C ON EL AVAL DE ASISTENCIA TECNICA LOCAL DE SECRETARIA DE GOBIERNO. Se expide CRP con memorando 20247020032463, CPS modificado en seco p II y recibido para tramite de fecha Dic 19/2024. Reemplaza por constituirse como OXP - 2024  CDP 1714 y  CRP 1835</t>
  </si>
  <si>
    <t>5000820085</t>
  </si>
  <si>
    <t>688445</t>
  </si>
  <si>
    <t>54020241</t>
  </si>
  <si>
    <t>719</t>
  </si>
  <si>
    <t>124489 - AdiciOn y prorroga al contrato 540-2024-CPS-P (114364), cuyo objeto es prestar los servicios profesionales al Area de gest iOn del desarrollo local, para apoyar los factores econOmicos y financieros en la gestiOn contractual del fondo de desarrollo rural de Sumapaz. 1696. Se expide CDP con solicitud SIPSE 124489 recibido para tramite de fecha Dic 17/2024.SE EXPIDE A SOLICITUD EXPRESA DEL ORDENADOR DEL GASTO,SIN CONTAR CON EL AVAL DE ASISTENCIA TECNICA LOCAL DE SECRETARIA DE GOBIERNO. Se expide CRP con memorando 20 247020032293, CPS modificado en secop II y recibido para tramite de fecha Dic 19/2024. Reemplaza por constituirse como OXP - 2024  C DP 1716 y  CRP 1836</t>
  </si>
  <si>
    <t>5000820086</t>
  </si>
  <si>
    <t>688446</t>
  </si>
  <si>
    <t>55120241</t>
  </si>
  <si>
    <t>720</t>
  </si>
  <si>
    <t>124362 - AdiciOn y prorroga al contrato 551-2024-CPS-AG (113484), cuyo objeto es prestar los servicios administrativos para apoyar las labores de oficios varios y de notificaciOn para la cuenca del rio Sumapaz, de la alcaldIa local de Sumapaz. 1696. Se expide CDP  con solicitud SIPSE 124362 recibido para tramite de fecha Dic 17/2024.SE EXPIDE A SOLICITUD EXPRESA DEL ORDENADOR DEL GASTO,SIN CON TAR CON EL AVAL DE ASISTENCIA TECNICA LOCAL DE SECRETARIA DE GOBIERNO. Se expide CRP con memorando 20247020032323, CPS modificado en  secop II y recibido para tramite de fecha Dic 19/2024. Reemplaza por constituirse como OXP - 2024  CDP 1712 y  CRP 1837</t>
  </si>
  <si>
    <t>5000820087</t>
  </si>
  <si>
    <t>688447</t>
  </si>
  <si>
    <t>58120241</t>
  </si>
  <si>
    <t>721</t>
  </si>
  <si>
    <t>124766 - AdiciOn y prorroga al contrato 581-2024-CPS-P (115081), cuyo objeto es Prestar los servicios profesionales como enlace ent re los productores y beneficiarios con los agentes externos y grupos de valor en el proceso de reactivaciOn, recuperaciOn productiva  y revitalizaciOn econOmica, contempladas en el proyecto de inversiOn de transformaciOn productiva del Fondo de Desarrollo Rural de Sumapaz. 1637. Se expide CDP con solicitud SIPSE 124766 recibido para tramite de fecha Dic 19/2024.SE EXPIDE A SOLICITUD EXPRESA DEL  ORDENADOR DEL GASTO,SIN CONTAR CON EL AVAL DE ASISTENCIA TECNICA LOCAL DE SECRETARIA DE GOBIERNO. Se expide CRP con memorando 20247 020032823, CPS modificado en secop II y recibido para tramite de fecha Dic 23/2024. Reemplaza por constituirse como OXP - 2024  CDP 1723 y  CRP 1838</t>
  </si>
  <si>
    <t>5000820088</t>
  </si>
  <si>
    <t>688448</t>
  </si>
  <si>
    <t>57220241</t>
  </si>
  <si>
    <t>722</t>
  </si>
  <si>
    <t>124763 - AdiciOn y prorroga al contrato 572-2024-CPS-AG (113643), cuyo objeto es Prestar los servicios tEcnicos para que apoye las actividades operativas del parque automotor en la AlcaldIa Local de Sumapaz. 1688. Se expide CDP con solicitud SIPSE 124763 recibido  para tramite de fecha Dic 19/2024.SE EXPIDE A SOLICITUD EXPRESA DEL ORDENADOR DEL GASTO,SIN CONTAR CON EL AVAL DE ASISTENCIA TECNIC A LOCAL DE SECRETARIA DE GOBIERNO. Se expide CRP con memorando 20247020032813, CPS modificado en secop II y recibido para tramite de  fecha Dic 23/2024. Reemplaza por constituirse como OXP - 2024  CDP 1721 y  CRP 1839</t>
  </si>
  <si>
    <t>5000820090</t>
  </si>
  <si>
    <t>688449</t>
  </si>
  <si>
    <t>50420241</t>
  </si>
  <si>
    <t>723</t>
  </si>
  <si>
    <t>123468 - AdiciOn y prorroga al contrato 504-2024-CPS-AG (113841), cuyo objeto es Prestar los servicios artIsticos y musicales profe sionales para apoyar la gestiOn cultural de la localidad de Sumapaz. 1633. Se expide CDP con solicitud SIPSE 123468 recibido para tr amite de fecha Dic 13/2024.SE EXPIDE A SOLICITUD EXPRESA DEL ORDENADOR DEL GASTO,SIN CONTAR CON EL AVAL DE ASISTENCIA TECNICA LOCAL DE SECRETARIA DE GOBIERNO. Se expide CRP con memorando 20247020032793, CPS modificado en secop II y recibido para tramite de fecha D ic 23/2024. Reemplaza por constituirse como OXP - 2024  CDP 1693 y  CRP 1840</t>
  </si>
  <si>
    <t>5000820091</t>
  </si>
  <si>
    <t>688450</t>
  </si>
  <si>
    <t>58520241</t>
  </si>
  <si>
    <t>724</t>
  </si>
  <si>
    <t>124765 - AdiciOn y prorroga al contrato 585-2024-CPS-P (114368), cuyo objeto es prestar los servicios profesionales especializados,  para apoyar la gestiOn de contrataciOn pUblica del fondo desarrollo rural de Sumapaz. 1696. Se expide CDP con solicitud SIPSE 12476 5 recibido para tramite de fecha Dic 19/2024.SE EXPIDE A SOLICITUD EXPRESA DEL ORDENADOR DEL GASTO,SIN CONTAR CON EL AVAL DE ASISTEN CIA TECNICA LOCAL DE SECRETARIA DE GOBIERNO. Se expide CRP con memorando 20247020032773, CPS modificado en secop II y recibido para tramite de fecha Dic 23/2024. Reemplaza por constituirse como OXP - 2024  CDP 1722 y  CRP 1841</t>
  </si>
  <si>
    <t>5000820093</t>
  </si>
  <si>
    <t>688451</t>
  </si>
  <si>
    <t>7172024</t>
  </si>
  <si>
    <t>725</t>
  </si>
  <si>
    <t>122646 - Prestar sus servicios profesionales de apoyo administrativo al Area de GestiOn del Desarrollo Local, en la gestiOn contrac tual del Fondo de Desarrollo Rural de Sumapaz. 1696. Se expide CDP con certificado de No existencia de personal 54982 de fecha Dic 1 1/2024, solicitud SIPSE 122646, recibido para tramite de fecha Dic 16/2024.SE EXPIDE A SOLICITUD EXPRESA DEL ORDENADOR DEL GASTO. Se  expide CRP con memorando 202470232893, CPS firmado en secop II y recibido para tramite de fecha Dic 26/2024. Reemplaza por constitu irse como OXP - 2024  CDP 1709 y  CRP 1842</t>
  </si>
  <si>
    <t>5000820095</t>
  </si>
  <si>
    <t>688452</t>
  </si>
  <si>
    <t>60720241</t>
  </si>
  <si>
    <t>726</t>
  </si>
  <si>
    <t>125073 - AdiciOn y prorroga al contrato 607-2024-CPS-P (117618), cuyo objeto es prestar los servicios profesionales para realizar l a planeaciOn, seguimiento y ejecuciOn del proceso de servicio de transporte de pasajeros, destinado para atender las actividades y e ventos programados por la alcaldIa local de Sumapaz. 1696. Se expide CDP con solicitud SIPSE 125073 recibido para tramite de fecha D ic 23/2024.SE EXPIDE A SOLICITUD EXPRESA DEL ORDENADOR DEL GASTO,SIN CONTAR CON EL AVAL DE ASISTENCIA TECNICA LOCAL DE SECRETARIA DE  GOBIERNO. Se expide CRP con memorando 202470232883, CPS firmado en secop II y recibido para tramite de fecha Dic 26/2024.  Reemplaz a por constituirse como OXP - 2024  CDP 1732 y  CRP 1843</t>
  </si>
  <si>
    <t>5000820096</t>
  </si>
  <si>
    <t>688454</t>
  </si>
  <si>
    <t>56620241</t>
  </si>
  <si>
    <t>727</t>
  </si>
  <si>
    <t>125067 - AdiciOn y prorroga al contrato 566-2024-CPS-P (113397), cuyo objeto es prestar los servicios profesionales para apoyar la gestiOn financiera (presupuesto y tesorerIa) del Area de gestiOn de desarrollo local de la alcaldIa local de Sumapaz. 1696. Se expid e CDP con solicitud SIPSE 125067 recibido para tramite de fecha Dic 23/2024.SE EXPIDE A SOLICITUD EXPRESA DEL ORDENADOR DEL GASTO,SI N CONTAR CON EL AVAL DE ASISTENCIA TECNICA LOCAL DE SECRETARIA DE GOBIERNO. Se expide CRP con memorando 20247020032973, CPS modifica do en secop II y recibido para tramite de fecha Dic 27/2024. Reemplaza por constituirse como OXP - 2024  CDP 1730 y  CRP 1844</t>
  </si>
  <si>
    <t>5000820098</t>
  </si>
  <si>
    <t>688455</t>
  </si>
  <si>
    <t>66120241</t>
  </si>
  <si>
    <t>728</t>
  </si>
  <si>
    <t>125239 - AdiciOn y prorroga al contrato 661-2024-CPS-P (120373), cuyo objeto es Prestar los servicios profesionales para apoyar los  proyectos ambientales y de desarrollo rural sostenible del Fondo de Desarrollo Rural de Sumapaz. 1634. Se expide CDP con solicitud SIPSE 125239 recibido para tramite de fecha Dic 23/2024.SE EXPIDE A SOLICITUD EXPRESA DEL ORDENADOR DEL GASTO,SIN CONTAR CON EL AVAL  DE ASISTENCIA TECNICA LOCAL DE SECRETARIA DE GOBIERNO. Se expide CRP con memorando 20247020032993, CPS modificado en secop II y rec ibido para tramite de fecha Dic 27/2024. Reemplaza por constituirse como OXP - 2024  CDP 1734 y  CRP 1845</t>
  </si>
  <si>
    <t>5000820100</t>
  </si>
  <si>
    <t>688456</t>
  </si>
  <si>
    <t>55320241</t>
  </si>
  <si>
    <t>729</t>
  </si>
  <si>
    <t>125063 - AdiciOn y prorroga al contrato 553-2024-CPS-AG (114207), cuyo objeto es Prestar los servicios como auxiliar administrativo  para apoyar las actividades de mantenimiento y control de la maquinaria pesada de propiedad del Fondo de Desarrollo Rural de Sumapa z. 1688. Se expide CDP con solicitud SIPSE 125063 recibido para tramite de fecha Dic 23/2024.SE EXPIDE A SOLICITUD EXPRESA DEL ORDEN ADOR DEL GASTO,SIN CONTAR CON EL AVAL DE ASISTENCIA TECNICA LOCAL DE SECRETARIA DE GOBIERNO. Se expide CRP con memorando 20247020032 953, CPS modificado en secop II y recibido para tramite de fecha Dic 27/2024. Reemplaza por constituirse como OXP - 2024  CDP 1729 y   CRP 1846</t>
  </si>
  <si>
    <t>5000820103</t>
  </si>
  <si>
    <t>688457</t>
  </si>
  <si>
    <t>58020241</t>
  </si>
  <si>
    <t>730</t>
  </si>
  <si>
    <t>125237 - AdiciOn y prorroga al contrato 580-2024-CPS-P (113656), cuyo objeto es prestar los servicios profesionales para brindar ap oyo en el seguimiento de los recursos invertidos por el sistema general de regalIas en el territorio de Sumapaz. 1688. Se expide CDP  con solicitud SIPSE 125237 recibido para tramite de fecha Dic 23/2024.SE EXPIDE A SOLICITUD EXPRESA DEL ORDENADOR DEL GASTO,SIN CON TAR CON EL AVAL DE ASISTENCIA TECNICA LOCAL DE SECRETARIA DE GOBIERNO. Se expide CRP con memorando 20247020033033, CPS modificado en  secop II y recibido para tramite de fecha Dic 27/2024. Reemplaza por constituirse como OXP - 2024  CDP 1733 y  CRP 1847</t>
  </si>
  <si>
    <t>5000820105</t>
  </si>
  <si>
    <t>688458</t>
  </si>
  <si>
    <t>57820241</t>
  </si>
  <si>
    <t>731</t>
  </si>
  <si>
    <t>124764 - AdiciOn y prorroga al contrato 578-2024-CPS-P (114373), cuyo objeto es Prestar los servicios profesionales para estudiar l a relaciOn de los sistemas biolOgicos frente a las actividades de conservaciOn y aprovechamiento de los recursos naturales, en la lo calidad de Sumapaz. 1669. Se expide CDP con solicitud SIPSE 124764 recibido para tramite de fecha Dic 19/2024.SE EXPIDE A SOLICITUD EXPRESA DEL ORDENADOR DEL GASTO ,SIN CONTAR CON EL AVAL DE ASISTENCIA TECNICA LOCAL DE SECRETARIA DE GOBIERNO. Se expide CRP con mem orando 20247020032983, CPS modificado en secop II y recibido para tramite de fecha Dic 27/2024. Reemplaza por constituirse como OXP - 2024  CDP 1720 y  CRP 1848</t>
  </si>
  <si>
    <t>5000820107</t>
  </si>
  <si>
    <t>688459</t>
  </si>
  <si>
    <t>62520241</t>
  </si>
  <si>
    <t>732</t>
  </si>
  <si>
    <t>125473 - AdiciOn y prorroga al contrato 625-2024-CPS-AG (117394), cuyo objeto es prestar servicios de apoyo a la gestiOn para la al caldIa local de Sumapaz en pro de fomentar los procesos de DDHH, seguridad, convivencia y diAlogo social, en la implementaciOn de lo s programas de la alcaldIa generando un acompaÃ±amiento y soporte tanto a los eventos generales como a los fenOmenos de conflictivid ades sociales, ejercicios de movilizaciOn ciudadana, aglomeraciones de pUblico y acompaÃ±amientos interinstitucionales. 1683. Se exp ide CDP con solicitud SIPSE 125473 recibido para tramite de fecha Dic 24/2024.SE EXPIDE A SOLICITUD EXPRESA DEL ORDENADOR DEL GASTO, SIN CONTAR CON EL AVAL DE ASISTENCIA TECNICA LOCAL DE SECRETARIA DE GOBIERNO. Se expide CRP con memorando 20247020033053, CPS modifi cado en secop II y recibido para tramite de fecha Dic 27/2024. Reemplaza por constituirse como OXP - 2024  CDP 1744 y  CRP 1849</t>
  </si>
  <si>
    <t>5000820109</t>
  </si>
  <si>
    <t>688460</t>
  </si>
  <si>
    <t>7082024</t>
  </si>
  <si>
    <t>733</t>
  </si>
  <si>
    <t>120315 - Realizar la interventorIa tEcnica, administrativa, financiera, ambiental, sst, social y jurIdica, del contrato que resulte  del proceso licitatorio cuyo objeto es Â¿contratar los estudios, diseÃ±os y la construcciOn del parque san juan en el predio santa Isabel, centro poblado san juan en la localidad de Sumapaz. 1655. Se expide CDP con solicitud SIPSE 120315 recibido para tramite de fecha Nov 19/2024.SE EXPIDE A SOLICITUD EXPRESA DEL ORDENADOR DEL GASTO,SIN CONTAR CON EL AVAL DE ASISTENCIA TECNICA LOCAL DE SECRET ARIA DE GOBIERNO. Se expide CRP con memorando 20247020033013, CPS firmado en secop II y recibido para tramite de fecha Dic 27/2024. Reemplaza por constituirse como OXP - 2024  CDP 1564 y  CRP 1850</t>
  </si>
  <si>
    <t>1000644659</t>
  </si>
  <si>
    <t>900573269</t>
  </si>
  <si>
    <t>ENVIRONMENTAL AND GEOMECHANICAL SOLUTION S EGS SAS</t>
  </si>
  <si>
    <t>5000820111</t>
  </si>
  <si>
    <t>688461</t>
  </si>
  <si>
    <t>60520241</t>
  </si>
  <si>
    <t>734</t>
  </si>
  <si>
    <t>125431 - AdiciOn y prorroga al contrato 605-2024-CPS-AG (117394), cuyo objeto es prestar servicios de apoyo a la gestiOn para la al caldIa local de Sumapaz en pro de fomentar los procesos de DDHH, seguridad, convivencia y diAlogo social, en la implementaciOn de lo s programas de la alcaldIa generando un acompaÃ±amiento y soporte tanto a los eventos generales como a los fenOmenos de conflictivid ades sociales, ejercicios de movilizaciOn ciudadana, aglomeraciones de pUblico y acompaÃ±amientos interinstitucionales. 1683. Se exp ide CDP con solicitud SIPSE 125431 recibido para tramite de fecha Dic 24/2024.SE EXPIDE A SOLICITUD EXPRESA DEL ORDENADOR DEL GASTO, SIN CONTAR CON EL AVAL DE ASISTENCIA TECNICA LOCAL DE SECRETARIA DE GOBIERNO. Se expide CRP con memorando 20247020033043, CPS modifi cado en secop II y recibido para tramite de fecha Dic 27/2024. Reemplaza por constituirse como OXP - 2024  CDP 1743 y  CRP 1851</t>
  </si>
  <si>
    <t>5000820113</t>
  </si>
  <si>
    <t>688462</t>
  </si>
  <si>
    <t>64720241</t>
  </si>
  <si>
    <t>735</t>
  </si>
  <si>
    <t>125454 - AdiciOn y prorroga al contrato 647-2024-CPS-P (119054), cuyo objeto es prestar los servicios profesionales para atender in tegralmente desde los conocimientos de la fisioterapia, a mujeres campesinas de la localidad de Sumapaz, a partir de acciones de pre venciOn y atenciOn individual y colectiva. 1641. Se expide CDP con solicitud SIPSE 125454 recibido para tramite de fecha Dic 24/2024 .SE EXPIDE A SOLICITUD EXPRESA DEL ORDENADOR DEL GASTO,SIN CONTAR CON EL AVAL DE ASISTENCIA TECNICA LOCAL DE SECRETARIA DE GOBIERNO.  Se expide CRP con memorando 20247020033003, CPS modificado en secop II y recibido para tramite de fecha Dic 27/2024. Reemplaza por constituirse como OXP - 2024  CDP 1746 y  CRP 1852</t>
  </si>
  <si>
    <t>5000820115</t>
  </si>
  <si>
    <t>688463</t>
  </si>
  <si>
    <t>7182024</t>
  </si>
  <si>
    <t>736</t>
  </si>
  <si>
    <t>PRESTAR LOS SERVICIOS PARA EL DIAGNOSTICO, SUMINISTRO E INSTALACION DE MOBILIARIO PARA LAS SEDES ADMINISTRATIVAS DE LA ALCALDIA LOC AL DE SUMAPAZ POR EL SISTEMA DE PRECIOS UNITARIOS Y A MONTO AGOTABLE. Se expide CDP con solicitud SIPSE 121484 recibido para tramite  de fecha Nov 20/2024.SE EXPIDE A SOLICITUD EXPRESA DEL ORDENADOR DEL GASTO. Se expide CRP con memorando 20247020033023, CPS modific ado en secop II y recibido para tramite de fecha Dic 27/2024.  Reemplaza por constituirse como OXP - 2024  CDP 1566 y  CRP 1853</t>
  </si>
  <si>
    <t>1000458715</t>
  </si>
  <si>
    <t>900157564</t>
  </si>
  <si>
    <t>K10 DESIGN S A S</t>
  </si>
  <si>
    <t>5000820117</t>
  </si>
  <si>
    <t>688464</t>
  </si>
  <si>
    <t>68120241</t>
  </si>
  <si>
    <t>737</t>
  </si>
  <si>
    <t>125457 - AdiciOn y prorroga al contrato 681-2024-CPS-AG (119598), cuyo objeto es Prestar sus servicios asistenciales para apoyar el  fortalecimiento de la gestiOn local y territorial en procesos institucionales y sociales articulados por el Fondo de Desarrollo Loc al de Sumapaz, asI mismo atender todas las jornadas previstas para la promociOn y acompaÃ±amiento de la seguridad, justicia y conviv encia ciudadana de la localidad. 1683. Se expide CDP con solicitud SIPSE 125457 recibido para tramite de fecha Dic 24/2024.SE EXPIDE  A SOLICITUD EXPRESA DEL ORDENADOR DEL GASTO,SIN CONTAR CON EL AVAL DE ASISTENCIA TECNICA LOCAL DE SECRETARIA DE GOBIERNO. Se expide  CRP con memorando 20247020033133, CPS modificado en secop II y recibido para tramite de fecha Dic 27/2024. Reemplaza por constituir se como OXP - 2024  CDP 1750 y  CRP 1854</t>
  </si>
  <si>
    <t>5000820119</t>
  </si>
  <si>
    <t>688465</t>
  </si>
  <si>
    <t>60420241</t>
  </si>
  <si>
    <t>738</t>
  </si>
  <si>
    <t>125240 - AdiciOn y prorroga al contrato 604-2024-CPS-P (117314), cuyo objeto es Prestar los servicios profesionales especializados para la atenciOn, orientaciOn y fortalecimiento a la estrategia de acceso a la justicia integral y actividades relacionados con Dere chos Humanos en la localidad, en el marco del plan de desarrollo 2021 2024. 1683. Se expide CDP con solicitud SIPSE 125240 recibido para tramite de fecha Dic 23/2024.SE EXPIDE A SOLICITUD EXPRESA DEL ORDENADOR DEL GASTO,SIN CONTAR CON EL AVAL DE ASISTENCIA TECNICA  LOCAL DE SECRETARIA DE GOBIERNO. Se expide CRP con memorando 20247020033223, CPS modificado en secop II y recibido para tramite de fecha Dic 27/2024. Reemplaza por constituirse como OXP - 2024  CDP 1736 y  CRP 1855</t>
  </si>
  <si>
    <t>5000820121</t>
  </si>
  <si>
    <t>688466</t>
  </si>
  <si>
    <t>60020241</t>
  </si>
  <si>
    <t>739</t>
  </si>
  <si>
    <t>125411 - AdiciOn y prorroga al contrato 600-2024-CPS-AG (117394), cuyo objeto es Prestar servicios de apoyo a la gestiOn para la Al caldIa Local de Sumapaz en pro de fomentar los procesos de DDHH, seguridad, convivencia y diAlogo social en la implementaciOn de los  programas de la AlcaldIa generado un acompaÃ±amiento y soporte tanto a los eventos generales como a los fenOmenos de conflictividad es sociales, ejercicios de movilizaciOn ciudadana, aglomeraciones de pUblico acompaÃ±amientos interinstitucionales. 1683. Se expide CDP con solicitud SIPSE 125411 recibido para tramite de fecha Dic 24/2024.SE EXPIDE A SOLICITUD EXPRESA DEL ORDENADOR DEL GASTO,SIN CONTAR CON EL AVAL DE ASISTENCIA TECNICA LOCAL DE SECRETARIA DE GOBIERNO. Se expide CRP con memorando 20247020033203, CPS modificado  en secop II y recibido para tramite de fecha Dic 27/2024. Reemplaza por constituirse como OXP - 2024  CDP 1740 y  CRP 1856</t>
  </si>
  <si>
    <t>5000820122</t>
  </si>
  <si>
    <t>688467</t>
  </si>
  <si>
    <t>60120241</t>
  </si>
  <si>
    <t>740</t>
  </si>
  <si>
    <t>125456 - AdiciOn y prorroga al contrato 601-2024-CPS-P (116828), cuyo objeto es prestar los servicios profesionales para el fortale cimiento del servicio de asistencia tEcnica agropecuaria en la localidad de Sumapaz. 1634. Se expide CDP con solicitud SIPSE 125456 recibido para tramite de fecha Dic 24/2024.SE EXPIDE A SOLICITUD EXPRESA DEL ORDENADOR DEL GASTO,SIN CONTAR CON EL AVAL DE ASISTENCI A TECNICA LOCAL DE SECRETARIA DE GOBIERNO. Se expide CRP con memorando 20247020033213, CPS modificado en secop II y recibido para tr amite de fecha Dic 27/2024. Reemplaza por constituirse como OXP - 2024  CDP 1745 y  CRP 1857</t>
  </si>
  <si>
    <t>5000820123</t>
  </si>
  <si>
    <t>688468</t>
  </si>
  <si>
    <t>59620241</t>
  </si>
  <si>
    <t>741</t>
  </si>
  <si>
    <t>125087 - AdiciOn y prorroga al contrato 596-2024-CPS-P (117029), cuyo objeto es Prestar los servicios profesionales jurIdicos para apoyar los asuntos legales de los procesos del sistema vial de la AlcaldIa Local de Sumapaz. 1688. Se expide CDP con solicitud SIPSE  125087 recibido para tramite de fecha Dic 23/2024.SE EXPIDE A SOLICITUD EXPRESA DEL ORDENADOR DEL GASTO,SIN CONTAR CON EL AVAL DE A SISTENCIA TECNICA LOCAL DE SECRETARIA DE GOBIERNO. Se expide CRP con memorando 20247020033153, CPS modificado en secop II y recibido  para tramite de fecha Dic 27/2024. Reemplaza por constituirse como OXP - 2024  CDP 1739 y  CRP 1858</t>
  </si>
  <si>
    <t>1013539767</t>
  </si>
  <si>
    <t>1144046200</t>
  </si>
  <si>
    <t>EDUARDO  ROJAS TRIVIÑO</t>
  </si>
  <si>
    <t>5000820124</t>
  </si>
  <si>
    <t>688469</t>
  </si>
  <si>
    <t>61620241</t>
  </si>
  <si>
    <t>742</t>
  </si>
  <si>
    <t>125427 - AdiciOn y prorroga al contrato 616-2024-CPS-P (117960), cuyo objeto es prestar los servicios profesionales para la operaci On, seguimiento y cumplimiento de las acciones asociadas al proyecto de atenciOn de vIctimas y justicia restaurativa, de la alcaldIa  local de Sumapaz. 1672. Se expide CDP con solicitud SIPSE 125427 recibido para tramite de fecha Dic 24/2024.SE EXPIDE A SOLICITUD E XPRESA DEL ORDENADOR DEL GASTO,SIN CONTAR CON EL AVAL DE ASISTENCIA TECNICA LOCAL DE SECRETARIA DE GOBIERNO. Se expide CRP con memor ando 20247020033163, CPS modificado en secop II y recibido para tramite de fecha Dic 27/2024. Reemplaza por constituirse como OXP - 2024  CDP 1742 y  CRP 1859</t>
  </si>
  <si>
    <t>5000820125</t>
  </si>
  <si>
    <t>688470</t>
  </si>
  <si>
    <t>66620241</t>
  </si>
  <si>
    <t>743</t>
  </si>
  <si>
    <t>125082 - AdiciOn y prorroga al contrato 666-2024-CPS-P (119741), cuyo objeto es Prestar sus servicios profesionales como apoyo al A rea de gestiOn del desarrollo local de la alcaldIa local de Sumapaz en temas de contabilidad, asI como, en los trAmites, procedimien tos y aplicativos designados. 1696. Se expide CDP con solicitud SIPSE 125082 recibido para tramite de fecha Dic 23/2024.SE EXPIDE A SOLICITUD EXPRESA DEL ORDENADOR DEL GASTO,SIN CONTAR CON EL AVAL DE ASISTENCIA TECNICA LOCAL DE SECRETARIA DE GOBIERNO. Se expide CR P con memorando 20247020033123, CPS modificado en secop II y recibido para tramite de fecha Dic 27/2024. Reemplaza por constituirse como OXP - 2024  CDP 1725 y  CRP 1860</t>
  </si>
  <si>
    <t>5000820126</t>
  </si>
  <si>
    <t>688471</t>
  </si>
  <si>
    <t>58820241</t>
  </si>
  <si>
    <t>744</t>
  </si>
  <si>
    <t>125235 - AdiciOn y prorroga al contrato 588-2024-CPS-AG (115439), cuyo objeto es prestar los servicios tEcnicos para fortalecer la difusiOn de las iniciativas productivas del proyecto revitalizaciOn y trasformaciOn productiva del fondo de desarrollo rural de la a lcaldIa de Sumapaz. 1637. Se expide CDP con solicitud SIPSE 125235 recibido para tramite de fecha Dic 23/2024.SE EXPIDE A SOLICITUD EXPRESA DEL ORDENADOR DEL GASTO ,SIN CONTAR CON EL AVAL DE ASISTENCIA TECNICA LOCAL DE SECRETARIA DE GOBIERNO. Se expide CRP con mem orando 20247020033093, CPS modificado en secop II y recibido para tramite de fecha Dic 27/2024. Reemplaza por constituirse como OXP - 2024  CDP 1737 y  CRP 1861</t>
  </si>
  <si>
    <t>5000820127</t>
  </si>
  <si>
    <t>688472</t>
  </si>
  <si>
    <t>63220241</t>
  </si>
  <si>
    <t>745</t>
  </si>
  <si>
    <t>125448 - AdiciOn y prorroga al contrato 632-2024-CPS-P (118170), cuyo objeto es Brindar los servicios profesionales para brindar ac ompaÃ±amiento a las Juntas de AcciOn Comunal, instancias de participaciOn y organizaciones sociales en el fortalecimiento de los pla nes de acciOn. 1691. Se expide CDP con solicitud SIPSE 125448 recibido para tramite de fecha Dic 24/2024.SE EXPIDE A SOLICITUD EXPRE SA DEL ORDENADOR DEL GASTO,SIN CONTAR CON EL AVAL DE ASISTENCIA TECNICA LOCAL DE SECRETARIA DE GOBIERNO. Se expide CRP con memorando  20247020033193, CPS modificado en secop II y recibido para tramite de fecha Dic 27/2024. Reemplaza por constituirse como OXP - 2024   CDP 1747 y  CRP 1862</t>
  </si>
  <si>
    <t>5000820128</t>
  </si>
  <si>
    <t>688473</t>
  </si>
  <si>
    <t>65820241</t>
  </si>
  <si>
    <t>746</t>
  </si>
  <si>
    <t>125080 - AdiciOn y prorroga al contrato 658-2024-CPS-P (119739), cuyo objeto es Prestar sus servicios profesionales para coordinar,  liderar y asesorar los planes y estrategias de comunicaciOn interna y externa para la divulgaciOn de los programas, proyectos y act ividades de la AlcaldIa Local. 1696. Se expide CDP con solicitud SIPSE 125080 recibido para tramite de fecha Dic 23/2024.SE EXPIDE A  SOLICITUD EXPRESA DEL ORDENADOR DEL GASTO,SIN CONTAR CON EL AVAL DE ASISTENCIA TECNICA LOCAL DE SECRETARIA DE GOBIERNO. Se expide C RP con memorando 20247020033113, CPS modificado en secop II y recibido para tramite de fecha Dic 27/2024. Reemplaza por constituirse  como OXP - 2024  CDP 1726 y  CRP 1863</t>
  </si>
  <si>
    <t>5000820129</t>
  </si>
  <si>
    <t>688474</t>
  </si>
  <si>
    <t>58720241</t>
  </si>
  <si>
    <t>747</t>
  </si>
  <si>
    <t>125072 - AdiciOn y prorroga al contrato 587-2024-CPS-AG (115042), cuyo objeto es Prestar los servicios como Auxiliar Administrativo  al Area de GestiOn del Desarrollo en la AlcaldIa Local de Sumapaz. 1688. Se expide CDP con solicitud SIPSE 125072 recibido para tra mite de fecha Dic 23/2024.SE EXPIDE A SOLICITUD EXPRESA DEL ORDENADOR DEL GASTO,SIN CONTAR CON EL AVAL DE ASISTENCIA TECNICA LOCAL D E SECRETARIA DE GOBIERNO. Se expide CRP con memorando 20247020033083, CPS modificado en secop II y recibido para tramite de fecha Di c 27/2024. Reemplaza por constituirse como OXP - 2024  CDP 1731 y  CRP 1864</t>
  </si>
  <si>
    <t>5000820130</t>
  </si>
  <si>
    <t>688475</t>
  </si>
  <si>
    <t>57920241</t>
  </si>
  <si>
    <t>748</t>
  </si>
  <si>
    <t>125057 - AdiciOn y prorroga al contrato 579-2024-CPS-P (113644), cuyo objeto es Prestar los servicios profesionales para atender el  proyecto de atenciOn de vIctimas y justicia restaurativa, de la AlcaldIa Local de Sumapaz. 1672. Se expide CDP con solicitud SIPSE 125057 recibido para tramite de fecha Dic 23/2024.SE EXPIDE A SOLICITUD EXPRESA DEL ORDENADOR DEL GASTO,SIN CONTAR CON EL AVAL DE AS ISTENCIA TECNICA LOCAL DE SECRETARIA DE GOBIERNO. Se expide CRP con memorando 20247020033073, CPS modificado en secop II y recibido para tramite de fecha Dic 27/2024. Reemplaza por constituirse como OXP - 2024  CDP 1728 y  CRP 1865</t>
  </si>
  <si>
    <t>5000820131</t>
  </si>
  <si>
    <t>688476</t>
  </si>
  <si>
    <t>65320241</t>
  </si>
  <si>
    <t>749</t>
  </si>
  <si>
    <t>125451 - AdiciOn y prorroga al contrato 653-2024-CPS-P (119100), cuyo objeto es Prestar los servicios profesionales al Area de Gest iOn de Desarrollo Local para apoyar la planeaciOn, ejecuciOn y seguimiento a los proyectos de inversiOn de infraestructura de la Alc aldIa Local de Sumapaz. 1688.Se expide CDP con solicitud SIPSE 125451 recibido para tramite de fecha Dic 24/2024.SE EXPIDE A SOLICIT UD EXPRESA DEL ORDENADOR DEL GASTO,SIN CONTAR CON EL AVAL DE ASISTENCIA TECNICA LOCAL DE SECRETARIA DE GOBIERNO. Se expide CRP con m emorando 20247020033263, CPS modificado en secop II y recibido para tramite de fecha Dic 27/2024. Reemplaza por constituirse como OX P - 2024  CDP 1748 y  CRP 1866</t>
  </si>
  <si>
    <t>5000820132</t>
  </si>
  <si>
    <t>688477</t>
  </si>
  <si>
    <t>61820241</t>
  </si>
  <si>
    <t>750</t>
  </si>
  <si>
    <t>125423 - AdiciOn y prorroga al contrato 618-2024-CPS-P (118184), cuyo objeto es prestar los servicios profesionales al Area de gest iOn de desarrollo local para apoyar la planeaciOn, ejecuciOn y seguimiento a los proyectos de inversiOn relacionados con la infraest ructura vial de la alcaldIa local de Sumapaz. 1688. Se expide CDP con solicitud SIPSE 125423 recibido para tramite de fecha Dic 24/2 024.SE EXPIDE A SOLICITUD EXPRESA DEL ORDENADOR DEL GASTO,SIN CONTAR CON EL AVAL DE ASISTENCIA TECNICA LOCAL DE SECRETARIA DE GOBIER NO. Se expide CRP con memorando 20247020033173, CPS modificado en secop II y recibido para tramite de fecha Dic 27/2024. Reemplaza p or constituirse como OXP - 2024  CDP 1741 y  CRP 1867</t>
  </si>
  <si>
    <t>5000820133</t>
  </si>
  <si>
    <t>688493</t>
  </si>
  <si>
    <t>63920241</t>
  </si>
  <si>
    <t>751</t>
  </si>
  <si>
    <t>125241 - AdiciOn y prorroga al contrato 639-2024-CPS-P (118714), cuyo objeto es Prestar sus servicios como Profesional de apoyo a l a gestiOn, para dar respuesta a derechos de peticiOn y demAs requerimientos relacionados con los procesos contractuales del Fondo de  Desarrollo Rural de Sumapaz. 1696. Se expide CDP con solicitud SIPSE 125241 recibido para tramite de fecha Dic 23/2024.SE EXPIDE A SOLICITUD EXPRESA DEL ORDENADOR DEL GASTO,SIN CONTAR CON EL AVAL DE ASISTENCIA TECNICA LOCAL DE SECRETARIA DE GOBIERNO. Se expide CR P con memorando 20247020033243, CPS modificado en secop II y recibido para tramite de fecha Dic 27/2024. Reemplaza por constituirse como OXP - 2024  CDP 1735 y  CRP 1868</t>
  </si>
  <si>
    <t>5000820134</t>
  </si>
  <si>
    <t>688494</t>
  </si>
  <si>
    <t>62620241</t>
  </si>
  <si>
    <t>752</t>
  </si>
  <si>
    <t>125234 - AdiciOn y prorroga al contrato 626-2024-CPS-P (118040), cuyo objeto es Prestar sus servicios artIsticos y dancIsticos para  apoyar la gestiOn cultural de la localidad de Sumapaz. 1633. Se expide CDP con solicitud SIPSE 125234 recibido para tramite de fech a Dic 23/2024.SE EXPIDE A SOLICITUD EXPRESA DEL ORDENADOR DEL GASTO,SIN CONTAR CON EL AVAL DE ASISTENCIA TECNICA LOCAL DE SECRETARIA  DE GOBIERNO. Se expide CRP con memorando 20247020033233, CPS modificado en secop II y recibido para tramite de fecha Dic 27/2024. R eemplaza por constituirse como OXP - 2024  CDP 1738 y  CRP 1869</t>
  </si>
  <si>
    <t>5000820135</t>
  </si>
  <si>
    <t>688495</t>
  </si>
  <si>
    <t>68220241</t>
  </si>
  <si>
    <t>753</t>
  </si>
  <si>
    <t>125475 - AdiciOn y prorroga al contrato 682-2024-CPS-AG (119598), cuyo objeto es Prestar sus servicios asistenciales para apoyar el  fortalecimiento de la gestiOn local y territorial en procesos institucionales y sociales articulados por el Fondo de Desarrollo Loc al de Sumapaz, asI mismo atender todas las jornadas previstas para la promociOn y acompaÃ±amiento de la seguridad, justicia y conviv encia ciudadana de la localidad. 1683. Se expide CDP con solicitud SIPSE 125475 recibido para tramite de fecha Dic 24/2024.SE EXPIDE  A SOLICITUD EXPRESA DEL ORDENADOR DEL GASTO,SIN CONTAR CON EL AVAL DE ASISTENCIA TECNICA LOCAL DE SECRETARIA DE GOBIERNO. Se expide  CRP con memorando 20247020033143, CPS modificado en secop II y recibido para tramite de fecha Dic 27/2024. Reemplaza por constituir se como OXP - 2024  CDP 1749 y  CRP 1870</t>
  </si>
  <si>
    <t>5000820136</t>
  </si>
  <si>
    <t>688496</t>
  </si>
  <si>
    <t>7122024</t>
  </si>
  <si>
    <t>754</t>
  </si>
  <si>
    <t>121107 - El contrato que se pretende celebrar tendrA por objeto: suministrar bienes para el desarrollo de los proyectos de inversiO n del fondo de desarrollo rural de Sumapaz a monto agotable, para la vigencia 2024. Se expide CDP con solicitud SIPSE 121107 recibid o para tramite de fecha Nov 14/2024.SE EXPIDE A SOLICITUD EXPRESA DEL ORDENADOR DEL GASTO. Se expide CRP con memorando 2024702003329 3, CPS modificado en secop II y recibido para tramite de fecha Dic 30/2024. Reemplaza por constituirse como OXP - 2024  CDP 1547 y CRP 1871</t>
  </si>
  <si>
    <t>1001039693</t>
  </si>
  <si>
    <t>800007857</t>
  </si>
  <si>
    <t>HIDROVAPOR S A S</t>
  </si>
  <si>
    <t>5000820137</t>
  </si>
  <si>
    <t>688497</t>
  </si>
  <si>
    <t>755</t>
  </si>
  <si>
    <t>5000820138</t>
  </si>
  <si>
    <t>688498</t>
  </si>
  <si>
    <t>756</t>
  </si>
  <si>
    <t>5000820139</t>
  </si>
  <si>
    <t>688499</t>
  </si>
  <si>
    <t>757</t>
  </si>
  <si>
    <t>5000820140</t>
  </si>
  <si>
    <t>688500</t>
  </si>
  <si>
    <t>758</t>
  </si>
  <si>
    <t>5000820141</t>
  </si>
  <si>
    <t>688501</t>
  </si>
  <si>
    <t>759</t>
  </si>
  <si>
    <t>5000820142</t>
  </si>
  <si>
    <t>688502</t>
  </si>
  <si>
    <t>760</t>
  </si>
  <si>
    <t>5000820143</t>
  </si>
  <si>
    <t>688503</t>
  </si>
  <si>
    <t>7132024</t>
  </si>
  <si>
    <t>761</t>
  </si>
  <si>
    <t>121107 - El contrato que se pretende celebrar tendrA por objeto: suministrar bienes para el desarrollo de los proyectos de inversiO n del fondo de desarrollo rural de Sumapaz a monto agotable, para la vigencia 2024. Se expide CDP con solicitud SIPSE 121107 recibid o para tramite de fecha Nov 14/2024.SE EXPIDE A SOLICITUD EXPRESA DEL ORDENADOR DEL GASTO. Se expide CRP con memorando 2024702003330 3, CPS modificado en secop II y recibido para tramite de fecha Dic 30/2024. Reemplaza por constituirse como OXP - 2024  CDP 1547 y CRP 1872</t>
  </si>
  <si>
    <t>1001716088</t>
  </si>
  <si>
    <t>901114836</t>
  </si>
  <si>
    <t>COMPAÑIA MAYFER SB SAS</t>
  </si>
  <si>
    <t>5000820144</t>
  </si>
  <si>
    <t>688504</t>
  </si>
  <si>
    <t>762</t>
  </si>
  <si>
    <t>5000820145</t>
  </si>
  <si>
    <t>688505</t>
  </si>
  <si>
    <t>7162024</t>
  </si>
  <si>
    <t>763</t>
  </si>
  <si>
    <t>119401 - El contrato que se pretende celebrar tendrA por objeto, adquirir a tItulo de compra venta con precios unitarios fijo y sin  fOrmula de reajuste, los elementos necesarios para la formaciOn de la escuela artIstica, cultural, rural y campesina en el marco de  la ejecuciOn del proyecto 1633, conforme a las especificaciones y cantidades establecidas en las fichas tEcnicas y en el estudio pr evio. Se expide CDP con solicitud SIPSE 119401, recibido para tramite de fecha Oct 08/2024. Se expide CRP con memorando 202470200333 43, CPS modificado en secop II y recibido para tramite de fecha Dic 30/2024. Reemplaza por constituirse como OXP - 2024  CDP 1414 y  CRP 1873</t>
  </si>
  <si>
    <t>1013569083</t>
  </si>
  <si>
    <t>901362156</t>
  </si>
  <si>
    <t>GRUPO EMPRESARIAL SACSU SAS</t>
  </si>
  <si>
    <t>5000820146</t>
  </si>
  <si>
    <t>688506</t>
  </si>
  <si>
    <t>7102024</t>
  </si>
  <si>
    <t>764</t>
  </si>
  <si>
    <t>121107 - El contrato que se pretende celebrar tendrA por objeto: suministrar bienes para el desarrollo de los proyectos de inversiO n del fondo de desarrollo rural de Sumapaz a monto agotable, para la vigencia 2024. Se expide CDP con solicitud SIPSE 121107 recibid o para tramite de fecha Nov 14/2024.SE EXPIDE A SOLICITUD EXPRESA DEL ORDENADOR DEL GASTO. Se expide CRP con memorando 2024702003337 3, CPS modificado en secop II y recibido para tramite de fecha Dic 30/2024. Reemplaza por constituirse como OXP - 2024  CDP 1547 y CRP 1874</t>
  </si>
  <si>
    <t>1000410603</t>
  </si>
  <si>
    <t>1017189572</t>
  </si>
  <si>
    <t>DAYVER ESKEY MOSQUERA MORENO</t>
  </si>
  <si>
    <t>5000820148</t>
  </si>
  <si>
    <t>688507</t>
  </si>
  <si>
    <t>7152024</t>
  </si>
  <si>
    <t>765</t>
  </si>
  <si>
    <t>121107 - El contrato que se pretende celebrar tendrA por objeto: suministrar bienes para el desarrollo de los proyectos de inversiO n del fondo de desarrollo rural de Sumapaz a monto agotable, para la vigencia 2024. Se expide CDP con solicitud SIPSE 121107 recibid o para tramite de fecha Nov 14/2024.SE EXPIDE A SOLICITUD EXPRESA DEL ORDENADOR DEL GASTO. Se expide CRP con memorando 2024702003333 3, CPS modificado en secop II y recibido para tramite de fecha Dic 30/2024. Reemplaza por constituirse como OXP - 2024  CDP 1547 y CRP 1875</t>
  </si>
  <si>
    <t>1000649935</t>
  </si>
  <si>
    <t>800089897</t>
  </si>
  <si>
    <t>COMERCIALIZADORA SERLE.COM SAS</t>
  </si>
  <si>
    <t>5000820149</t>
  </si>
  <si>
    <t>688508</t>
  </si>
  <si>
    <t>766</t>
  </si>
  <si>
    <t>5000820150</t>
  </si>
  <si>
    <t>688509</t>
  </si>
  <si>
    <t>7112024</t>
  </si>
  <si>
    <t>767</t>
  </si>
  <si>
    <t>121107 - El contrato que se pretende celebrar tendrA por objeto: suministrar bienes para el desarrollo de los proyectos de inversiO n del fondo de desarrollo rural de Sumapaz a monto agotable, para la vigencia 2024. Se expide CDP con solicitud SIPSE 121107 recibid o para tramite de fecha Nov 14/2024.SE EXPIDE A SOLICITUD EXPRESA DEL ORDENADOR DEL GASTO. Se expide CRP con memorando 2024702003328 3, CPS modificado en secop II y recibido para tramite de fecha Dic 30/2024. Reemplaza por constituirse como OXP - 2024  CDP 1547 y CRP 1876</t>
  </si>
  <si>
    <t>5000820151</t>
  </si>
  <si>
    <t>688510</t>
  </si>
  <si>
    <t>768</t>
  </si>
  <si>
    <t>5000820152</t>
  </si>
  <si>
    <t>688511</t>
  </si>
  <si>
    <t>769</t>
  </si>
  <si>
    <t>5000820153</t>
  </si>
  <si>
    <t>688512</t>
  </si>
  <si>
    <t>7192024</t>
  </si>
  <si>
    <t>770</t>
  </si>
  <si>
    <t>123520 - El contrato que se pretende celebrar tendrA por objeto, contratar los servicios de lavado y desinfecciOn de tanques de alm acenamiento de agua potable de las sedes de la alcaldIa local de Sumapaz, en cumplimiento de su misionalidad. 1696. Se expide CDP co n solicitud SIPSE 123520 recibido para tramite de fecha Dic 13/2024.SE EXPIDE A SOLICITUD EXPRESA DEL ORDENADOR DEL GASTO. Se expide  CRP con memorando 20247020033373, CPS modificado en secop II y recibido para tramite de fecha Dic 30/2024. Reemplaza por constituir se como OXP - 2024  CDP 1688 y  CRP 1877</t>
  </si>
  <si>
    <t>1011812987</t>
  </si>
  <si>
    <t>901352782</t>
  </si>
  <si>
    <t>FUMIGACION SANIDAD AMBIENTAL Y EQUIPOS S .A.S</t>
  </si>
  <si>
    <t>5000820164</t>
  </si>
  <si>
    <t>688513</t>
  </si>
  <si>
    <t>7052024</t>
  </si>
  <si>
    <t>771</t>
  </si>
  <si>
    <t>119797 - Contratar los estudios, diseÃ±os y la construcciOn del parque san juan en el predio santa Isabel, centro poblado san juan en la localidad de Sumapaz. 1655. Se expide CDP con solicitud SIPSE 119797 recibido para tramite de fecha Nov 19/2024.SE EXPIDE A SO LICITUD EXPRESA DEL ORDENADOR DEL GASTO,SIN CONTAR CON EL AVAL DE ASISTENCIA TECNICA LOCAL DE SECRETARIA DE GOBIERNO. Se expide CRP con memorando 20247020033353, CPS modificado en secop II y recibido para tramite de fecha Dic 30/2024. Reemplaza por constituirse co mo OXP - 2024  CDP 1563 y  CRP 1878</t>
  </si>
  <si>
    <t>1013813206</t>
  </si>
  <si>
    <t>901900397</t>
  </si>
  <si>
    <t>CONSORCIO PARQUES SUMAPAZ</t>
  </si>
  <si>
    <t>5000820166</t>
  </si>
  <si>
    <t>688514</t>
  </si>
  <si>
    <t>772</t>
  </si>
  <si>
    <t>5000820170</t>
  </si>
  <si>
    <t>688515</t>
  </si>
  <si>
    <t>773</t>
  </si>
  <si>
    <t>5000820172</t>
  </si>
  <si>
    <t>688516</t>
  </si>
  <si>
    <t>7142024</t>
  </si>
  <si>
    <t>774</t>
  </si>
  <si>
    <t>121107 - El contrato que se pretende celebrar tendrA por objeto: suministrar bienes para el desarrollo de los proyectos de inversiO n del fondo de desarrollo rural de Sumapaz a monto agotable, para la vigencia 2024. Se expide CDP con solicitud SIPSE 121107 recibid o para tramite de fecha Nov 14/2024.SE EXPIDE A SOLICITUD EXPRESA DEL ORDENADOR DEL GASTO. Se expide CRP con memorando 2024702003331 3, CPS modificado en secop II y recibido para tramite de fecha Dic 30/2024. Reemplaza por constituirse como OXP - 2024  CDP 1547 y CRP 1879</t>
  </si>
  <si>
    <t>1003040659</t>
  </si>
  <si>
    <t>80539620</t>
  </si>
  <si>
    <t>CESAR ERNESTO ARIZA SUÑIGA</t>
  </si>
  <si>
    <t>5000820174</t>
  </si>
  <si>
    <t>688517</t>
  </si>
  <si>
    <t>775</t>
  </si>
  <si>
    <t>5000820176</t>
  </si>
  <si>
    <t>688518</t>
  </si>
  <si>
    <t>776</t>
  </si>
  <si>
    <t>5000820179</t>
  </si>
  <si>
    <t>688519</t>
  </si>
  <si>
    <t>7202024</t>
  </si>
  <si>
    <t>777</t>
  </si>
  <si>
    <t>118954 - El contrato que se pretende celebrar tendrA por objeto: Realizar La ConservaciOn Y ConstrucciOn De Puentes Sobre Corriente s De Agua En La Localidad De Sumapaz, Por El Sistema De Precios Unitarios Fijos, De Acuerdo Con Los Estudios Y DiseÃ±os Entregados P or El FDRS.1688. Se expide CDP con solicitud SIPSE 118954, recibido para tramite de fecha Oct 21/2024.SE EXPIDE A SOLICITUD EXPRESA DEL ORDENADOR DEL GASTO. Se expide CRP con memorando 20247020033363, CPS modificado en secop II y recibido para tramite de fecha Dic  30/2024. Reemplaza por constituirse como OXP - 2024  CDP 1431 y  CRP 1880</t>
  </si>
  <si>
    <t>1013813262</t>
  </si>
  <si>
    <t>901901565</t>
  </si>
  <si>
    <t>CONSORCIO DS SUMAPAZ</t>
  </si>
  <si>
    <t>5000820181</t>
  </si>
  <si>
    <t>688520</t>
  </si>
  <si>
    <t>63620241</t>
  </si>
  <si>
    <t>778</t>
  </si>
  <si>
    <t>125922 - AdiciOn y prorroga al contrato 636-2024-CPS-P (118715) cuyo objeto es "Prestar los servicios profesionales jurIdicos para apoyar los asuntos precontractuales, contractuales y post-contractuales del Area de gestiOn de desarrollo local de la AlcaldIa Local  de Sumapaz". Se expide CDP con solicitud SIPSE 125922 recibido para tramite de fecha Dic 27/2024.SE EXPIDE A SOLICITUD EXPRESA DEL ORDENADOR DEL GASTO,SIN CONTAR CON EL AVAL DE ASISTENCIA TECNICA LOCAL DE SECRETARIA DE GOBIERNO. Se expide CRP con memorando 202470 20033453, CPS modificado en secop II y recibido para tramite de fecha Dic 30/2024. Reemplaza por constituirse como OXP - 2024  CDP 1 760 y  CRP 1881</t>
  </si>
  <si>
    <t>5000820182</t>
  </si>
  <si>
    <t>688521</t>
  </si>
  <si>
    <t>63820241</t>
  </si>
  <si>
    <t>779</t>
  </si>
  <si>
    <t>125919 - AdiciOn y prorroga al contrato 638-2024-CPS-P (118715) cuyo objeto es "Prestar los servicios profesionales jurIdicos para apoyar los asuntos precontractuales, contractuales y post-contractuales del Area de gestiOn de desarrollo local de la AlcaldIa Local  de Sumapaz". Se expide CDP con solicitud SIPSE 125919 recibido para tramite de fecha Dic 27/2024.SE EXPIDE A SOLICITUD EXPRESA DEL ORDENADOR DEL GASTO,SIN CONTAR CON EL AVAL DE ASISTENCIA TECNICA LOCAL DE SECRETARIA DE GOBIERNO. Se expide CRP con memorando 202470 20033463, CPS modificado en secop II y recibido para tramite de fecha Dic 30/2024. Reemplaza por constituirse como OXP - 2024  CDP 1 761 y  CRP 1882</t>
  </si>
  <si>
    <t>5000820184</t>
  </si>
  <si>
    <t>688522</t>
  </si>
  <si>
    <t>60320241</t>
  </si>
  <si>
    <t>780</t>
  </si>
  <si>
    <t>125688 - AdiciOn y prorroga al contrato 603-2024-CPS-P (116820), cuyo objeto es prestar los servicios profesionales especializados para apoyar la planeaciOn, ejecuciOn y seguimiento de los proyectos de inversiOn de educaciOn y cultura que ejecute el fondo de desa rrollo rural de Sumapaz. 1633. Se expide CDP con solicitud SIPSE 125688 recibido para tramite de fecha Dic 26/2024.SE EXPIDE A SOLIC ITUD EXPRESA DEL ORDENADOR DEL GASTO ,SIN CONTAR CON EL AVAL DE ASISTENCIA TECNICA LOCAL DE SECRETARIA DE GOBIERNO. Se expide CRP co n memorando 20247020033423, CPS modificado en secop II y recibido para tramite de fecha Dic 30/2024. Reemplaza por constituirse como  OXP - 2024  CDP 1754 y  CRP 1883</t>
  </si>
  <si>
    <t>5000820186</t>
  </si>
  <si>
    <t>688523</t>
  </si>
  <si>
    <t>69720241</t>
  </si>
  <si>
    <t>781</t>
  </si>
  <si>
    <t>125927 - AdiciOn y prOrroga al contrato 697-2024-CPS-P (121480) cuyo objeto es "Prestar los servicios profesionales para apoyar al Area de GestiOn de Desarrollo Local, en los procesos administrativos relacionados con el AlmacEn del Fondo de Desarrollo Rural de Su mapaz". Se expide CDP con solicitud SIPSE 125927 recibido para tramite de fecha Dic 27/2024.SE EXPIDE A SOLICITUD EXPRESA DEL ORDENA DOR DEL GASTO,SIN CONTAR CON EL AVAL DE ASISTENCIA TECNICA LOCAL DE SECRETARIA DE GOBIERNO. Se expide CRP con memorando 202470200334 73, CPS modificado en secop II y recibido para tramite de fecha Dic 30/2024. Reemplaza por constituirse como OXP - 2024  CDP 1758 y  CRP 1884</t>
  </si>
  <si>
    <t>5000820188</t>
  </si>
  <si>
    <t>688524</t>
  </si>
  <si>
    <t>782</t>
  </si>
  <si>
    <t>125684 - AdiciOn y prorroga al contrato 602-2024-CPS-P (116816), cuyo objeto es prestar los servicios profesionales especializados para apoyar la ejecuciOn y seguimiento de las actividades que se (sic) ejecutan en el proyecto de recreaciOn y deporte del fondo de desarrollo rural de Sumapaz. 1590. Se expide CDP con solicitud SIPSE 125684 recibido para tramite de fecha Dic 26/2024.SE EXPIDE A S OLICITUD EXPRESA DEL ORDENADOR DEL GASTO,SIN CONTAR CON EL AVAL DE ASISTENCIA TECNICA LOCAL DE SECRETARIA DE GOBIERNO. Se expide CRP  con memorando 20247020033433, CPS modificado en secop II y recibido para tramite de fecha Dic 30/2024. Reemplaza por constituirse c omo OXP - 2024  CDP 1755 y  CRP 1885</t>
  </si>
  <si>
    <t>5000820189</t>
  </si>
  <si>
    <t>688525</t>
  </si>
  <si>
    <t>6732024</t>
  </si>
  <si>
    <t>783</t>
  </si>
  <si>
    <t>111479 - El contrato que se pretende celebrar tendrA por objeto Realizar La InterventorIa Integral, TEcnica, Administrativa, Legal,  Financiera, Ambiental, Sst, Social Y JurIdica, Del Contrato Que Resulte Del Proceso Licitatorio Cuyo Objeto Es Â¿Realizar La Apropi aciOn De Estudios Y DiseÃ±os Para La ConstrucciOn De La Fase Ii Del Parque Paz Y Vida En La Casona Llano Grande, Centro Poblado De B etania En La Localidad De Sumapaz, De Conformidad Con Los Resultados De La Etapa 1 (Estudios Y DiseÃ±os) Del Contrato Cop-459-2023. Se expide CDP con solicitud SIPSE 121479 recibido para tramite de fecha Nov 19/2024.SE EXPIDE A SOLICITUD EXPRESA DEL ORDENADOR DEL GASTO,SIN CONTAR CON EL AVAL DE ASISTENCIA TECNICA LOCAL DE SECRETARIA DE GOBIERNO.Se expide CRP con memorando 20247020033523, recib ido para tramite de fecha Dic 31/2024. Reemplaza por constituirse como OXP - 2024  CDP 1567 y  CRP 1886</t>
  </si>
  <si>
    <t>1013813351</t>
  </si>
  <si>
    <t>901901932</t>
  </si>
  <si>
    <t>CONSORCIO SANTA LUCIA 548</t>
  </si>
  <si>
    <t>5000820190</t>
  </si>
  <si>
    <t>688526</t>
  </si>
  <si>
    <t>58420241</t>
  </si>
  <si>
    <t>784</t>
  </si>
  <si>
    <t>125709 - AdiciOn y prorroga al contrato 584-2024-CPS-P (111839), cuyo objeto es AdiciOn y prorroga al contrato 584-2024-CPS-P (1118 39), cuyo objeto es prestar los servicios profesionales al Area de gestiOn de desarrollo local para apoyar las acciones complementar ias de la estrategia territorial de salud en la localidad de Sumapaz. 1643. Se expide CDP con solicitud SIPSE 125709 recibido para t ramite de fecha Dic 26/2024.SE EXPIDE A SOLICITUD EXPRESA DEL ORDENADOR DEL GASTO,SIN CONTAR CON EL AVAL DE ASISTENCIA TECNICA LOCAL  DE SECRETARIA DE GOBIERNO. Se expide CRP con memorando 20247020033513, CPS firmado en secop II y recibido para tramite de fecha Dic  31/2024. Reemplaza por constituirse como OXP - 2024  CDP 1752 y  CRP 1887</t>
  </si>
  <si>
    <t>5000820191</t>
  </si>
  <si>
    <t>688527</t>
  </si>
  <si>
    <t>56120241</t>
  </si>
  <si>
    <t>785</t>
  </si>
  <si>
    <t>125696 - AdiciOn y prorroga al contrato 561-2024-CPS-P (111982), cuyo objeto es prestar los servicios profesionales para apoyar la ejecuciOn y seguimiento de los proyectos de inversiOn de infraestructura vial de la alcaldIa local de Sumapaz. 1688. Se expide CDP c on solicitud SIPSE 125696 recibido para tramite de fecha Dic 26/2024.SE EXPIDE A SOLICITUD EXPRESA DEL ORDENADOR DEL GASTO,SIN CONTA R CON EL AVAL DE ASISTENCIA TECNICA LOCAL DE SECRETARIA DE GOBIERNO. Se expide CRP con memorando 20247020033503, CPS firmado en seco p II y recibido para tramite de fecha Dic 31/2024. Reemplaza por constituirse como OXP - 2024  CDP 1751 y  CRP 1888</t>
  </si>
  <si>
    <t>5000820192</t>
  </si>
  <si>
    <t>688528</t>
  </si>
  <si>
    <t>7222024</t>
  </si>
  <si>
    <t>786</t>
  </si>
  <si>
    <t>119473 - El contrato que se pretende celebrar tendrA por objeto: Realizar La ApropiaciOn De Estudios Y DiseÃ±os Para La ConstrucciO n De La Fase II Del Parque Paz Y Vida En La Casona Llano Grande, Centro Poblado De Betania En La Localidad De Sumapaz, De Conformida d Con Los Resultados De La Etapa 1 (Estudios Y DiseÃ±os) Del Contrato COP-459-2023. Se expide CDP con solicitud SIPSE 119473 recibid o para tramite de fecha Nov 14/2024.SE EXPIDE A SOLICITUD EXPRESA DEL ORDENADOR DEL GASTO. Se expide CRP con memorando 2024702003349 3, CPS firmado en secop II y recibido para tramite de fecha Dic 31/2024. Reemplaza por constituirse como OXP - 2024  CDP 1538 y  CRP  1889</t>
  </si>
  <si>
    <t>1013813463</t>
  </si>
  <si>
    <t>901901956</t>
  </si>
  <si>
    <t>CONSORCIO ECOPARK ED</t>
  </si>
  <si>
    <t>5000820193</t>
  </si>
  <si>
    <t>688529</t>
  </si>
  <si>
    <t>68420241</t>
  </si>
  <si>
    <t>787</t>
  </si>
  <si>
    <t>125995 - AdiciOn y prOrroga al contrato 684-2024-CPS-AG (119598) cuyo objeto es "Prestar sus servicios asistenciales para apoyar el  fortalecimiento de la gestiOn local y territorial en procesos institucionales y sociales articulados por el fondo de desarrollo loc al de Sumapaz, asI mismo atender todas las jornadas previstas para la promociOn y acompaÃ±amiento de la seguridad, justicia y conviv encia ciudadana de la localidad". Se expide CDP con solicitud SIPSE 125995 recibido para tramite de fecha Dic 27/2024.SE EXPIDE A SO LICITUD EXPRESA DEL ORDENADOR DEL GASTO,SIN CONTAR CON EL AVAL DE ASISTENCIA TECNICA LOCAL DE SECRETARIA DE GOBIERNO. Se expide CRP con memorando 20247020033533, CPS firmado en secop II y recibido para tramite de fecha Dic 31/2024. Reemplaza por constituirse como OXP - 2024  CDP 1762 y  CRP 1891</t>
  </si>
  <si>
    <t>5000820194</t>
  </si>
  <si>
    <t>688530</t>
  </si>
  <si>
    <t>71720241</t>
  </si>
  <si>
    <t>788</t>
  </si>
  <si>
    <t>AdiciOn y prOrroga al contrato 717-2024-CPS-P (122646) cuyo objeto es "PRESTAR SUS SERVICIOS PROFESIONALES DE APOYO ADMINISTRATIVO AL AREA DE GESTION DEL DESARROLLO LOCAL, EN LA GESTION CONTRACTUAL DEL FONDO DE DESARROLLO RURAL DE SUMAPAZ". Se expide CDP con soli citud SIPSE 126202 recibido para tramite de fecha Dic 30/2024.SE EXPIDE A SOLICITUD EXPRESA DEL ORDENADOR DEL GASTO,SIN CONTAR CON E L AVAL DE ASISTENCIA TECNICA LOCAL DE SECRETARIA DE GOBIERNO. Se expide CRP con memorando 20247020033643, CPS firmado en secop II y recibido para tramite de fecha Dic 31/2024. Reemplaza por constituirse como OXP - 2024  CDP 1766 y  CRP 1892</t>
  </si>
  <si>
    <t>5000820195</t>
  </si>
  <si>
    <t>688531</t>
  </si>
  <si>
    <t>789</t>
  </si>
  <si>
    <t>125702 - AdiciOn y prorroga al contrato 522-2024-CPS-AG (113574), cuyo objeto es prestar sus servicios como auxiliar para apoyar el  desarrollo de las actividades para el buen funcionamiento y adecuada operaciOn de las unidades productivas agropecuarias de los pro yectos existentes de la alcaldIa local Sumapaz. 1634. Se expide CDP con solicitud SIPSE 125702 recibido para tramite de fecha Dic 26 /2024.SE EXPIDE A SOLICITUD EXPRESA DEL ORDENADOR DEL GASTO,SIN CONTAR CON EL AVAL DE ASISTENCIA TECNICA LOCAL DE SECRETARIA DE GOBI ERNO. Se expide CRP con memorando 20247020033593, CPS firmado en secop II y recibido para tramite de fecha Dic 31/2024. Reemplaza po r constituirse como OXP - 2024  CDP 1753 y  CRP 1893</t>
  </si>
  <si>
    <t>5000820196</t>
  </si>
  <si>
    <t>688532</t>
  </si>
  <si>
    <t>7092024</t>
  </si>
  <si>
    <t>790</t>
  </si>
  <si>
    <t>REALIZAR LA INSTALACION DE ESTRUCTURAS PREFABRICADAS Y OBRAS NECESARIAS PARA LA IMPLEMENTACION DE SALONES COMUNALES EN LA LOCALIDAD  DE SUMAPAZ, BASADOS EN PRE-DISEÃ‘OS  ESTABLECIDOS POR EL FDRS, POR PRECIOS UNITARIOS FIJOS Y A MONTO AGOTABLE.Se expide CDP con sol icitud SIPSE 120881, recibido para tramite de fecha Nov 25/2024, SE EXPIDE A SOLICITUD EXPRESA DEL ALCALDE, SIN CONTAR CON EL AVAL D E ASISTENCIA TECNICA LOCAL. Se expide CRP con memorando 20247020033573, CPS firmado en secop II y recibido para tramite de fecha Dic  31/2024. Reemplaza por constituirse como OXP - 2024  CDP 1584 y  CRP 1894</t>
  </si>
  <si>
    <t>1013650271</t>
  </si>
  <si>
    <t>901781311</t>
  </si>
  <si>
    <t>SM INGENIERIA Y CONSULTORIA SAS</t>
  </si>
  <si>
    <t>5000820197</t>
  </si>
  <si>
    <t>688533</t>
  </si>
  <si>
    <t>64620241</t>
  </si>
  <si>
    <t>791</t>
  </si>
  <si>
    <t>AdiciOn y prOrroga al contrato 646-2024-CPS-P (119098) cuyo objeto es: Prestar los servicios profesionales para realizar el seguimi ento operativo, administrativo, tEcnico y financiero de las actividades concernientes a los procesos de logIstica desarrolladas por el Fondo de Desarrollo Local de Sumapaz. Se expide CDP con solicitud SIPSE 126203 recibido para tramite de fecha Dic 30/2024.SE EXPI DE A SOLICITUD EXPRESA DEL ORDENADOR DEL GASTO,SIN CONTAR CON EL AVAL DE ASISTENCIA TECNICA LOCAL DE SECRETARIA DE GOBIERNO. Se expi de CRP con memorando 20247020033613, CPS firmado en secop II y recibido para tramite de fecha Dic 31/2024. Reemplaza por constituirs e como OXP - 2024  CDP 1764 y  CRP 1895</t>
  </si>
  <si>
    <t>5000820198</t>
  </si>
  <si>
    <t>688535</t>
  </si>
  <si>
    <t>38220241</t>
  </si>
  <si>
    <t>792</t>
  </si>
  <si>
    <t>AdiciOn y prorroga al contrato 382-2024-CPS-P (111037) cuyo objeto es "Prestar los servicios profesionales para apoyar la planeaciO n de los proyectos de inversiOn de ParticipaciOn que ejecute el Fondo de Desarrollo Rural de Sumapaz".Se expide CDP con solicitud SI PSE 125923 recibido para tramite de fecha Dic 27/2024.SE EXPIDE A SOLICITUD EXPRESA DEL ORDENADOR DEL GASTO,SIN CONTAR CON EL AVAL D E ASISTENCIA TECNICA LOCAL DE SECRETARIA DE GOBIERNO. Se expide CRP con memorando 20247020033603, CPS firmado en secop II y recibido  para tramite de fecha Dic 31/2024. Reemplaza por constituirse como OXP - 2024  CDP 1756 y  CRP 1896</t>
  </si>
  <si>
    <t>5000820199</t>
  </si>
  <si>
    <t>688536</t>
  </si>
  <si>
    <t>70220241</t>
  </si>
  <si>
    <t>793</t>
  </si>
  <si>
    <t>126204 - AdiciOn y prOrroga al contrato 702-2024-CPS-P (121928) cuyo objeto es "PRESTAR LOS SERVICIOS PROFESIONALES PARA REALIZAR L A PLANEACION, SEGUIMIENTO Y EJECUCION DEL PROCESO DE SERVICIO DE TRANSPORTE DE PASAJEROS, DESTINADO PARA ATENDER LAS ACTIVIDADES Y E VENTOS PROGRAMADOS POR LA ALCALDIA LOCAL DE SUMAPAZ". Se expide CDP con solicitud SIPSE 126204 recibido para tramite de fecha Dic 30 /2024.SE EXPIDE A SOLICITUD EXPRESA DEL ORDENADOR DEL GASTO,SIN CONTAR CON EL AVAL DE ASISTENCIA TECNICA LOCAL DE SECRETARIA DE GOBI ERNO. Se expide CRP con memorando 20247020033633, CPS firmado en secop II y recibido para tramite de fecha Dic 31/2024. Reemplaza po r constituirse como OXP - 2024  CDP 1767 y  CRP 1897</t>
  </si>
  <si>
    <t>5000820200</t>
  </si>
  <si>
    <t>688537</t>
  </si>
  <si>
    <t>7212024</t>
  </si>
  <si>
    <t>794</t>
  </si>
  <si>
    <t>119008 - El contrato que se pretende celebrar tendrA por objeto Realizar La InterventorIa TEcnica, Administrativa, Financiera, Ambi ental, SST, Social Y JurIdica, Que Resulte Del Proceso Licitatorio Cuyo Objeto Es "Realizar La ConservaciOn Y ConstrucciOn De Puente s Sobre Corrientes De Agua En La Localidad De Sumapaz, Por El Sistema De Precios Unitarios Fijos, De Acuerdo Con Los Estudios Y Dise Ã±os Entregados Por El FDRS. 1688. Se recibe a solicitud Expresa del Ordenador del gasto mediante SIPSE 119008 el dIa 30 de octubre de 2024. Se expide CRP con memorando 20247020033543, CPS firmado en secop II y recibido para tramite de fecha Dic 31/2024. Reemplaza  por constituirse como OXP - 2024  CDP 1479 y  CRP 1898</t>
  </si>
  <si>
    <t>1012302142</t>
  </si>
  <si>
    <t>900234357</t>
  </si>
  <si>
    <t>HUPERNIKAO INGENIERIA S.A.S.</t>
  </si>
  <si>
    <t>5000820201</t>
  </si>
  <si>
    <t>688538</t>
  </si>
  <si>
    <t>62920241</t>
  </si>
  <si>
    <t>795</t>
  </si>
  <si>
    <t>126213 - AdiciOn y prorroga al contrato 629-2024-CPS-P (118169), cuyo objeto es Prestar los servicios profesionales de apoyo al Are a de GestiOn de Desarrollo Local, de la AlcaldIa Local de Sumapaz, en las acciones enfocadas al fortalecimiento de participaciOn y r eactivaciOn ciudadana desde el enfoque de gestiOn local. 1696. Se expide CDP con solicitud SIPSE 126213recibido para tramite de fech a Dic 30/2024.SE EXPIDE A SOLICITUD EXPRESA DEL ORDENADOR DEL GASTO,SIN CONTAR CON EL AVAL DE ASISTENCIA TECNICA LOCAL DE SECRETARIA  DE GOBIERNO. Se expide CRP con memorando 20247020033623, CPS firmado en secop II y recibido para tramite de fecha Dic 31/2024. Reem plaza por constituirse como OXP - 2024  CDP 1765 y  CRP 1899</t>
  </si>
  <si>
    <t>5000820202</t>
  </si>
  <si>
    <t>688539</t>
  </si>
  <si>
    <t>65620241</t>
  </si>
  <si>
    <t>796</t>
  </si>
  <si>
    <t>126215 - AdiciOn y prorroga al contrato 656-2024-CPS-P (118701), cuyo objeto es Prestar los servicios profesionales especializados para apoyar tEcnicamente a los responsables e integrantes de los procesos en la implementaciOn de herramientas de gestiOn, siguiendo  los lineamientos metodolOgicos establecidos por la Oficina Asesora de PlaneaciOn de la SecretarIa Distrital de Gobierno. 1696. Se e xpide CDP con solicitud SIPSE 126215 recibido para tramite de fecha Dic 30/2024.SE EXPIDE A SOLICITUD EXPRESA DEL ORDENADOR DEL GAST O,SIN CONTAR CON EL AVAL DE ASISTENCIA TECNICA LOCAL DE SECRETARIA DE GOBIERNO. Se expide CRP con memorando 20247020033663, CPS firm ado en secop II y recibido para tramite de fecha Dic 31/2024. Reemplaza por constituirse como OXP - 2024  CDP 1763 y  CRP 1900</t>
  </si>
  <si>
    <t>5000820203</t>
  </si>
  <si>
    <t>688540</t>
  </si>
  <si>
    <t>53220231</t>
  </si>
  <si>
    <t>797</t>
  </si>
  <si>
    <t>124736 - AdiciOn y prorroga al contrato CIA-532-2023, cuyo objeto es Aunar fuerzo tEcnicos, administrativos y financieros para la a mpliaciOn de sistemas de conectividad y acceso a internet en la localidad de Sumapaz. Se expide CDP con solicitud SIPSE 124736 recib ido para tramite de fecha Dic 19/2024.SE EXPIDE A SOLICITUD EXPRESA DEL ORDENADOR DEL GASTO,SIN CONTAR CON EL AVAL DE ASISTENCIA TEC NICA LOCAL DE SECRETARIA DE GOBIERNO. Se expide CRP con memorando 20247020033673, CPS firmado en secop II y recibido para tramite de  fecha Dic 31/2024. Reemplaza por constituirse como OXP - 2024  CDP 1724 y  CRP 1901</t>
  </si>
  <si>
    <t>5000820204</t>
  </si>
  <si>
    <t>688541</t>
  </si>
  <si>
    <t>7072024</t>
  </si>
  <si>
    <t>798</t>
  </si>
  <si>
    <t>121181 - El contrato que se pretende celebrar tendrA por objeto, realizar la interventorIa tEcnica, administrativa, financiera, amb iental SST, social y jurIdica, del contrato que resulte del proceso licitatorio cuyo objeto es Â¿realizar la instalaciOn de estructu ras prefabricadas y obras necesarias para la implementaciOn de salones comunales en la localidad de Sumapaz, , basados en prediseÃ±o s establecidos por el FDRS, por precios unitarios  fijos y a monto agotable. 1691. Se expide CDP con solicitud SIPSE 121181, recibid o para tramite de fecha Nov 29/2024. SE EXPIDE A SOLICITUD EXPRES DEL ORDENADOR DEL GASTO. Se expide CRP con memorando 2024702003356 3, CPS firmado en secop II y recibido para tramite de fecha Dic 31/2024. Reemplaza por constituirse como OXP - 2024  CDP 1598 y  CRP  1902</t>
  </si>
  <si>
    <t>1013813466</t>
  </si>
  <si>
    <t>901901789</t>
  </si>
  <si>
    <t>INTER SALONES - SUMAPAZ -2024</t>
  </si>
  <si>
    <t>5000820205</t>
  </si>
  <si>
    <t>688542</t>
  </si>
  <si>
    <t>7232024</t>
  </si>
  <si>
    <t>799</t>
  </si>
  <si>
    <t>122006 - El contrato que se pretende celebrar tendrA por objeto, contratar la elaboraciOn de estudios, diseÃ±os y diagnOsticos para  la construcciOn y/o adecuaciOn de la sede administrativa de la alcaldIa local de Sumapaz en el centro poblado de San Juan. 1693. SE  EXPIDE A SOLICITUD EXPRESA DEL ORDENADOR DEL GASTO MEDIANTE SIPSE 122006 recibido el 02 de diciembre de 2024, que se encuentra esta  solicitud en Asistencia tEcnica de Secretaria Distrital de Gobierno. Se expide CRP con memorando 20247020033483, CPS firmado en sec op II y recibido para tramite de fecha Dic 31/2024. Reemplaza por constituirse como OXP - 2024  CDP 1600 y  CRP 1903</t>
  </si>
  <si>
    <t>1013813462</t>
  </si>
  <si>
    <t>901901889</t>
  </si>
  <si>
    <t>CONSORCIO SUMAPAZ RURAL</t>
  </si>
  <si>
    <t>5000820206</t>
  </si>
  <si>
    <t>688543</t>
  </si>
  <si>
    <t>800</t>
  </si>
  <si>
    <t>5000820207</t>
  </si>
  <si>
    <t>688658</t>
  </si>
  <si>
    <t>7252024</t>
  </si>
  <si>
    <t>801</t>
  </si>
  <si>
    <t>122448 - El contrato que se pretende celebrar tendrA por objeto, CONTRATAR EL SUMINISTRO DE DISPOSITIVOS DE ASISTENCIA PERSONAL NO CUBIERTOS POR EL POS Y DE ELEMENTOS PARA FOMENTAR LA PROMOCION Y PREVENCION EN LOS COMPONENTES DE SABERES DE MEDICINA ANCESTRAL, PRE VENCION DE CONSUMO SUSTANCIAS PSICOACTIVAS Y PREVENCION DE EMBARAZO, LOS PROYECTOS 1643 MEJORES CONDICIONES DE SALUD EN LA RURALIDAD  Y 1645 PREVENCION DE EMBARAZO. 1643 y 1645. Se expide CDP con solicitud SIPSE 122448, recibido para tramite de fecha Dic 13/2024.SE  EXPIDE A SOLICITUD EXPRESA DEL ORDENADOR DEL GASTO. Se expide CRP con memorando 20247020033713, CPS firmado en secop II y recibido para tramite de fecha Dic 31/2024. Reemplaza por constituirse como OXP - 2024  CDP 1685 y  CRP 1904</t>
  </si>
  <si>
    <t>1011971298</t>
  </si>
  <si>
    <t>901267162</t>
  </si>
  <si>
    <t>INVERSIONES Y CONTRATOS BR SAS</t>
  </si>
  <si>
    <t>5000820208</t>
  </si>
  <si>
    <t>688659</t>
  </si>
  <si>
    <t>802</t>
  </si>
  <si>
    <t>5000820209</t>
  </si>
  <si>
    <t>688660</t>
  </si>
  <si>
    <t>7242024</t>
  </si>
  <si>
    <t>803</t>
  </si>
  <si>
    <t>122448 - El contrato que se pretende celebrar tendrA por objeto, CONTRATAR EL SUMINISTRO DE DISPOSITIVOS DE ASISTENCIA PERSONAL NO CUBIERTOS POR EL POS Y DE ELEMENTOS PARA FOMENTAR LA PROMOCION Y PREVENCION EN LOS COMPONENTES DE SABERES DE MEDICINA ANCESTRAL, PRE VENCION DE CONSUMO SUSTANCIAS PSICOACTIVAS Y PREVENCION DE EMBARAZO, LOS PROYECTOS 1643 MEJORES CONDICIONES DE SALUD EN LA RURALIDAD  Y 1645 PREVENCION DE EMBARAZO. 1643 y 1645. Se expide CDP con solicitud SIPSE 122448, recibido para tramite de fecha Dic 13/2024.SE  EXPIDE A SOLICITUD EXPRESA DEL ORDENADOR DEL GASTO. Se expide CRP con memorando 20247020033703, CPS firmado en secop II y recibido para tramite de fecha Dic 31/2024. Reemplaza por constituirse como OXP - 2024  CDP 1685 y  CRP 1905</t>
  </si>
  <si>
    <t>5000820210</t>
  </si>
  <si>
    <t>688661</t>
  </si>
  <si>
    <t>69220241</t>
  </si>
  <si>
    <t>804</t>
  </si>
  <si>
    <t>125928 - AdiciOn y prOrroga al contrato 692-2024-CPS-AG (120596) cuyo objeto es "Prestar los servicios como auxiliar administrativo  para apoyar las actividades de mantenimiento y control de la maquinaria pesada de propiedad del Fondo de Desarrollo Rural de Sumapa z". Se expide CDP con solicitud SIPSE 125928 recibido para tramite de fecha Dic 27/2024.SE EXPIDE A SOLICITUD EXPRESA DEL ORDENADOR DEL GASTO,SIN CONTAR CON EL AVAL DE ASISTENCIA TECNICA LOCAL DE SECRETARIA DE GOBIERNO. Se expide CRP con memorando 20247020033443, CPS firmado en secop II y recibido para tramite de fecha Dic 31/2024. Reemplaza por constituirse como OXP - 2024  CDP 1757 y  CRP 19 06</t>
  </si>
  <si>
    <t>5000820211</t>
  </si>
  <si>
    <t>688662</t>
  </si>
  <si>
    <t>13338120241</t>
  </si>
  <si>
    <t>805</t>
  </si>
  <si>
    <t>AdiciOn a la Orden de Compra 133381-2024, cuyo objeto es "Prestar el servicio de transporte especial de pasajeros, con el fin de at ender los eventos institucionales programados por la administraciOn local, eventos y actividades de promociOn y participaciOn". Se e xpide CDP con solicitud SIPSE 126500 recibido para tramite de fecha Dic 30/2024.SE EXPIDE A SOLICITUD EXPRESA DEL ORDENADOR DEL GAST O,SIN CONTAR CON EL AVAL DE ASISTENCIA TECNICA LOCAL DE SECRETARIA DE GOBIERNO. Se expide CRP con memorando 20247020033783, CPS firm ado en secop II y recibido para tramite de fecha Dic 31/2024. Reemplaza por constituirse como OXP - 2024  CDP 1778 y  CRP 1907</t>
  </si>
  <si>
    <t>5000820212</t>
  </si>
  <si>
    <t>688663</t>
  </si>
  <si>
    <t>806</t>
  </si>
  <si>
    <t>5000820213</t>
  </si>
  <si>
    <t>688664</t>
  </si>
  <si>
    <t>807</t>
  </si>
  <si>
    <t>5000820214</t>
  </si>
  <si>
    <t>688665</t>
  </si>
  <si>
    <t>808</t>
  </si>
  <si>
    <t>5000820215</t>
  </si>
  <si>
    <t>688666</t>
  </si>
  <si>
    <t>809</t>
  </si>
  <si>
    <t>5000820216</t>
  </si>
  <si>
    <t>688667</t>
  </si>
  <si>
    <t>810</t>
  </si>
  <si>
    <t>5000820217</t>
  </si>
  <si>
    <t>688668</t>
  </si>
  <si>
    <t>811</t>
  </si>
  <si>
    <t>5000820218</t>
  </si>
  <si>
    <t>688669</t>
  </si>
  <si>
    <t>812</t>
  </si>
  <si>
    <t>5000820219</t>
  </si>
  <si>
    <t>688670</t>
  </si>
  <si>
    <t>813</t>
  </si>
  <si>
    <t>5000820220</t>
  </si>
  <si>
    <t>688672</t>
  </si>
  <si>
    <t>814</t>
  </si>
  <si>
    <t>5000820222</t>
  </si>
  <si>
    <t>688674</t>
  </si>
  <si>
    <t>815</t>
  </si>
  <si>
    <t>5000820223</t>
  </si>
  <si>
    <t>688676</t>
  </si>
  <si>
    <t>816</t>
  </si>
  <si>
    <t>5000820225</t>
  </si>
  <si>
    <t>688677</t>
  </si>
  <si>
    <t>817</t>
  </si>
  <si>
    <t>5000820227</t>
  </si>
  <si>
    <t>688678</t>
  </si>
  <si>
    <t>818</t>
  </si>
  <si>
    <t>5000820228</t>
  </si>
  <si>
    <t>688679</t>
  </si>
  <si>
    <t>819</t>
  </si>
  <si>
    <t>5000820230</t>
  </si>
  <si>
    <t>688680</t>
  </si>
  <si>
    <t>820</t>
  </si>
  <si>
    <t>5000820232</t>
  </si>
  <si>
    <t>688682</t>
  </si>
  <si>
    <t>821</t>
  </si>
  <si>
    <t>5000820235</t>
  </si>
  <si>
    <t>688683</t>
  </si>
  <si>
    <t>822</t>
  </si>
  <si>
    <t>5000820236</t>
  </si>
  <si>
    <t>688684</t>
  </si>
  <si>
    <t>69520241</t>
  </si>
  <si>
    <t>823</t>
  </si>
  <si>
    <t>adiciOn No 01 del CPS-695-2024 cuyo objeto â€œPRESTAR SERVICIOS DE OPERADOR LOGISTICO A MONTO AGOTABLE PARA LA PLANEACION, ORGANIZA CION, PRODUCCION, EJECUCION, CIERRE DE LOS EVENTOS Y ACTIVIDADES DEL FONDO DE DESARROLLO RURAL DE SUMAPAZâ€. Se expide CDP con soli citud con memorando 20247020033683 recibido para tramite de fecha Dic 31/2024.SE EXPIDE A SOLICITUD EXPRESA DEL ORDENADOR DEL GASTO, SIN CONTAR CON EL AVAL DE ASISTENCIA TECNICA LOCAL DE SECRETARIA DE GOBIERNO. Se expide CRP con memorando 20247020033863, CPS firmad o en secop II y recibido para tramite de fecha Dic 31/2024. Reemplaza por constituirse como OXP - 2024  CDP 1780 y  CRP 1908</t>
  </si>
  <si>
    <t>5000820238</t>
  </si>
  <si>
    <t>688685</t>
  </si>
  <si>
    <t>824</t>
  </si>
  <si>
    <t>5000820240</t>
  </si>
  <si>
    <t>688686</t>
  </si>
  <si>
    <t>825</t>
  </si>
  <si>
    <t>5000820242</t>
  </si>
  <si>
    <t>688687</t>
  </si>
  <si>
    <t>826</t>
  </si>
  <si>
    <t>5000820244</t>
  </si>
  <si>
    <t>688688</t>
  </si>
  <si>
    <t>827</t>
  </si>
  <si>
    <t>5000820245</t>
  </si>
  <si>
    <t>688689</t>
  </si>
  <si>
    <t>828</t>
  </si>
  <si>
    <t>5000820247</t>
  </si>
  <si>
    <t>688690</t>
  </si>
  <si>
    <t>829</t>
  </si>
  <si>
    <t>5000820248</t>
  </si>
  <si>
    <t>688691</t>
  </si>
  <si>
    <t>830</t>
  </si>
  <si>
    <t>5000820257</t>
  </si>
  <si>
    <t>688692</t>
  </si>
  <si>
    <t>831</t>
  </si>
  <si>
    <t>5000820258</t>
  </si>
  <si>
    <t>688693</t>
  </si>
  <si>
    <t>832</t>
  </si>
  <si>
    <t>5000820259</t>
  </si>
  <si>
    <t>688694</t>
  </si>
  <si>
    <t>63720241</t>
  </si>
  <si>
    <t>833</t>
  </si>
  <si>
    <t>126457 - AdiciOn y prorroga al contrato 637-2024-CPS-P (118169), cuyo objeto es Prestar los servicios profesionales de apoyo al Are a de GestiOn de Desarrollo Local, de la AlcaldIa Local de Sumapaz, en las acciones enfocadas al fortalecimiento de participaciOn y r eactivaciOn ciudadana desde el enfoque de gestiOn local. 1696. Se expide CDP con solicitud SIPSE 126457 recibido para tramite de fec ha Dic 30/2024.SE EXPIDE A SOLICITUD EXPRESA DEL ORDENADOR DEL GASTO,SIN CONTAR CON EL AVAL DE ASISTENCIA TECNICA LOCAL DE SECRETARI A DE GOBIERNO. Se expide CRP con memorando 20247020033733, CPS firmado en secop II y recibido para tramite de fecha Dic 31/2024. Ree mplaza por constituirse como OXP - 2024  CDP 1768 y  CRP 1909</t>
  </si>
  <si>
    <t>5000820260</t>
  </si>
  <si>
    <t>688695</t>
  </si>
  <si>
    <t>65020241</t>
  </si>
  <si>
    <t>834</t>
  </si>
  <si>
    <t>126474 - AdiciOn y prorroga al contrato 650-2024-CPS-P (118196)), cuyo objeto es Prestar los servicios profesionales especializados , al despacho y al Area de GestiOn de Desarrollo Local, para apoyar los procesos jurIdicos, administrativos y de contrataciOn pUblic a en la AlcaldIa Local de Sumapaz. 1696. Se expide CDP con solicitud SIPSE 126474 recibido para tramite de fecha Dic 30/2024.SE EXPI DE A SOLICITUD EXPRESA DEL ORDENADOR DEL GASTO,SIN CONTAR CON EL AVAL DE ASISTENCIA TECNICA LOCAL DE SECRETARIA DE GOBIERNO. Se expi de CRP con memorando 20247020033763, CPS firmado en secop II y recibido para tramite de fecha Dic 31/2024. Reemplaza por constituirs e como OXP - 2024  CDP 1774 y  CRP 1910</t>
  </si>
  <si>
    <t>5000820261</t>
  </si>
  <si>
    <t>688696</t>
  </si>
  <si>
    <t>63420241</t>
  </si>
  <si>
    <t>835</t>
  </si>
  <si>
    <t>126462 - AdiciOn y prorroga al contrato 634-2024-CPS-P (117843), cuyo objeto es prestar los servicios profesionales jurIdicos para apoyar los asuntos precontractuales, contractuales y post-contractuales del Area de gestiOn de desarrollo local de la alcaldIa local  de Sumapaz. 1696. Se expide CDP con solicitud SIPSE 126462 recibido para tramite de fecha Dic 30/2024.SE EXPIDE A SOLICITUD EXPRESA  DEL ORDENADOR DEL GASTO,SIN CONTAR CON EL AVAL DE ASISTENCIA TECNICA LOCAL DE SECRETARIA DE GOBIERNO. Se expide CRP con memorando 2 0247020033773, CPS firmado en secop II y recibido para tramite de fecha Dic 31/2024. Reemplaza por constituirse como OXP - 2024  CDP  1771 y  CRP 1911</t>
  </si>
  <si>
    <t>5000820262</t>
  </si>
  <si>
    <t>688697</t>
  </si>
  <si>
    <t>69820241</t>
  </si>
  <si>
    <t>836</t>
  </si>
  <si>
    <t>126464 - AdiciOn y prorroga al contrato 698-2024-CPS-AG (120821), cuyo objeto es Prestar los servicios apoyo tEcnico en el seguimie nto operativo, administrativo y tEcnico de las actividades concernientes a los procesos de logIstica desarrolladas por el Fondo de D esarrollo Local de Sumapaz. 1696. Se expide CDP con solicitud SIPSE 126464 recibido para tramite de fecha Dic 30/2024.SE EXPIDE A SO LICITUD EXPRESA DEL ORDENADOR DEL GASTO,SIN CONTAR CON EL AVAL DE ASISTENCIA TECNICA LOCAL DE SECRETARIA DE GOBIERNO. Se expide CRP con memorando 20247020033743, CPS firmado en secop II y recibido para tramite de fecha Dic 31/2024. Reemplaza por constituirse como OXP - 2024  CDP 1769 y  CRP 1912</t>
  </si>
  <si>
    <t>5000820263</t>
  </si>
  <si>
    <t>688698</t>
  </si>
  <si>
    <t>60920241</t>
  </si>
  <si>
    <t>837</t>
  </si>
  <si>
    <t>126453 - AdiciOn y prorroga al contrato 609-2024-CPS-P (117823), cuyo objeto es Prestar los servicios profesionales para adelantar acciones que promuevan el fortalecimiento y la participaciOn social y comunitaria en marco de los presupuestos participativos en la localidad de Sumapaz. 1696. Se expide CDP con solicitud SIPSE 126453 recibido para tramite de fecha Dic 30/2024.SE EXPIDE A SOLICITU D EXPRESA DEL ORDENADOR DEL GASTO ,SIN CONTAR CON EL AVAL DE ASISTENCIA TECNICA LOCAL DE SECRETARIA DE GOBIERNO. Se expide CRP con m emorando 20247020033753, CPS firmado en secop II y recibido para tramite de fecha Dic 31/2024. Reemplaza por constituirse como OXP -  2024  CDP 1770 y  CRP 1913</t>
  </si>
  <si>
    <t>5000820264</t>
  </si>
  <si>
    <t>688699</t>
  </si>
  <si>
    <t>65120241</t>
  </si>
  <si>
    <t>838</t>
  </si>
  <si>
    <t>126472 - AdiciOn y prorroga al contrato 651-2024-CPS-P (118702), cuyo objeto es prestar los servicios profesionales especializados,  para apoyar los procesos jurIdicos, administrativos y la gestiOn contractual del Area de gestiOn de desarrollo local de la alcaldIa  local de Sumapaz. 1696. Se expide CDP con solicitud SIPSE 126472 recibido para tramite de fecha Dic 30/2024.SE EXPIDE A SOLICITUD E XPRESA DEL ORDENADOR DEL GASTO ,SIN CONTAR CON EL AVAL DE ASISTENCIA TECNICA LOCAL DE SECRETARIA DE GOBIERNO. Se expide CRP con memo rando 20247020033823, CPS firmado en secop II y recibido para tramite de fecha Dic 31/2024. Reemplaza por constituirse como OXP - 20 24  CDP 1775 y  CRP 1914</t>
  </si>
  <si>
    <t>5000820265</t>
  </si>
  <si>
    <t>688700</t>
  </si>
  <si>
    <t>61520241</t>
  </si>
  <si>
    <t>839</t>
  </si>
  <si>
    <t>126470 - AdiciOn y prorroga al contrato 615-2024-CPS-P (118165), cuyo objeto es prestar los servicios profesionales para atender y brindar respuestas a las solicitudes, requerimientos, derechos de peticiOn y tutelas radicadas en la alcaldIa local de Sumapaz. 1696 . Se expide CDP con solicitud SIPSE 126470 recibido para tramite de fecha Dic 30/2024.SE EXPIDE A SOLICITUD EXPRESA DEL ORDENADOR DE L GASTO,SIN CONTAR CON EL AVAL DE ASISTENCIA TECNICA LOCAL DE SECRETARIA DE GOBIERNO. Se expide CRP con memorando 20247020033813, CP S firmado en secop II y recibido para tramite de fecha Dic 31/2024. Reemplaza por constituirse como OXP - 2024  CDP 1776 y  CRP 1915</t>
  </si>
  <si>
    <t>5000820266</t>
  </si>
  <si>
    <t>688701</t>
  </si>
  <si>
    <t>59020241</t>
  </si>
  <si>
    <t>840</t>
  </si>
  <si>
    <t>126466 - AdiciOn y prorroga al contrato 590-2024-CPS-AG (115080), cuyo objeto es prestar los servicios tEcnicos para apoyar los pro cesos administrativos, contables y financieros del Area de gestiOn de desarrollo local, de la alcaldIa local de Sumapaz. 1696. Se ex pide CDP con solicitud SIPSE 126466 recibido para tramite de fecha Dic 30/2024.SE EXPIDE A SOLICITUD EXPRESA DEL ORDENADOR DEL GASTO ,SIN CONTAR CON EL AVAL DE ASISTENCIA TECNICA LOCAL DE SECRETARIA DE GOBIERNO. Se expide CRP con memorando 20247020033793, CPS firma do en secop II y recibido para tramite de fecha Dic 31/2024. Reemplaza por constituirse como OXP - 2024  CDP 1772 y  CRP 1916</t>
  </si>
  <si>
    <t>5000820267</t>
  </si>
  <si>
    <t>688702</t>
  </si>
  <si>
    <t>62220241</t>
  </si>
  <si>
    <t>841</t>
  </si>
  <si>
    <t>125078 - AdiciOn y prorroga al contrato 622-2024-CPS-P (118718), cuyo objeto es Prestar los servicios profesionales al Area de Gest iOn de Desarrollo Local para apoyar la ejecuciOn y seguimiento a los proyectos de inversiOn de infraestructura vial y obras de la Al caldIa Local de Sumapaz. 1688. Se expide CDP con solicitud SIPSE 125078 recibido para tramite de fecha Dic 23/2024.SE EXPIDE A SOLIC ITUD EXPRESA DEL ORDENADOR DEL GASTO,SIN CONTAR CON EL AVAL DE ASISTENCIA TECNICA LOCAL DE SECRETARIA DE GOBIERNO. Se expide CRP con  memorando 20247020033803, CPS firmado en secop II y recibido para tramite de fecha Dic 31/2024. Reemplaza por constituirse como OXP  - 2024  CDP 1727 y  CRP 1917</t>
  </si>
  <si>
    <t>5000820268</t>
  </si>
  <si>
    <t>688703</t>
  </si>
  <si>
    <t>57020241</t>
  </si>
  <si>
    <t>842</t>
  </si>
  <si>
    <t>126461 - AdiciOn y prorroga al contrato 570-2024-CPS-AG (114277), cuyo objeto es prestar los servicios tecnOlogos para apoyar los p rocesos administrativos que se adelantan en el despacho de la alcaldIa local de Sumapaz. 1696. Se expide CDP con solicitud SIPSE 126 461 recibido para tramite de fecha Dic 30/2024.SE EXPIDE A SOLICITUD EXPRESA DEL ORDENADOR DEL GASTO,SIN CONTAR CON EL AVAL DE ASIST ENCIA TECNICA LOCAL DE SECRETARIA DE GOBIERNO. Se expide CRP con memorando 20247020033843, CPS firmado en secop II y recibido para t ramite de fecha Dic 31/2024. Reemplaza por constituirse como OXP - 2024  CDP 1773 y  CRP 1918</t>
  </si>
  <si>
    <t>5000820269</t>
  </si>
  <si>
    <t>688704</t>
  </si>
  <si>
    <t>62420241</t>
  </si>
  <si>
    <t>843</t>
  </si>
  <si>
    <t>125939 - AdiciOn y prOrroga al contrato 624-2024-CPS-AG (117394) cuyo objeto es "Prestar servicios de apoyo a la gestiOn para la Al caldIa Local de Sumapaz en pro de fomentar los procesos de DDHH, seguridad, convivencia y diAlogo social, en la implementaciOn de lo s programas de la AlcaldIa generado un acompaÃ±amiento y soporte tanto a los eventos generales como a los fenOmenos de conflictivida des sociales, ejercicios de movilizaciOn ciudadana, aglomeraciones de pUblico y acompaÃ±amientos interinstitucionales". Se expide CD P con solicitud SIPSE 125939 recibido para tramite de fecha Dic 27/2024.SE EXPIDE A SOLICITUD EXPRESA DEL ORDENADOR DEL GASTO,SIN CO NTAR CON EL AVAL DE ASISTENCIA TECNICA LOCAL DE SECRETARIA DE GOBIERNO. Se expide CRP con memorando 20247020033833, CPS firmado en s ecop II y recibido para tramite de fecha Dic 31/2024. Reemplaza por constituirse como OXP - 2024  CDP 1759 y  CRP 1919</t>
  </si>
  <si>
    <t>5000820270</t>
  </si>
  <si>
    <t>688705</t>
  </si>
  <si>
    <t>7262024</t>
  </si>
  <si>
    <t>844</t>
  </si>
  <si>
    <t>CONTRATAR EL SUMINISTRO DE ELEMENTOS PEDAGOGICOS PARA LOS CDIF- CENTRO DE DESARROLLO INFANTIL FAMILIAR DE LA LOCALIDAD DE SUMAPAZ D E LA CIUDAD DE BOGOTA D.C. VIGENCIA 2024. Se expide CDP con solicitud SIPSE 122617 recibido para tramite de fecha Dic 10/2024.SE EXP IDE A SOLICITUD EXPRESA DEL ORDENADOR DEL GASTO. Se expide CRP con memorando 20247020033853, CPS firmado en secop II y recibido para  tramite de fecha Dic 31/2024. Reemplaza por constituirse como OXP - 2024  CDP 1654 y  CRP 1920</t>
  </si>
  <si>
    <t>5000820271</t>
  </si>
  <si>
    <t>688706</t>
  </si>
  <si>
    <t>57720241</t>
  </si>
  <si>
    <t>845</t>
  </si>
  <si>
    <t>113316 - AdiciOn y prOrroga al contrato 577-2024-CPS-AG (113316) cuyo objeto es "El contrato que se pretende celebrar tendrA por ob jeto: Prestar sus servicios administrativos para apoyar la difusiOn de las iniciativas productivas y la ejecuciOn del Proyecto Revit alizaciOn y TrasformaciOn Productiva del Fondo de Desarrollo Rural de la AlcaldIa Local de Sumapaz. 1637". Se expide CDP con solicit ud memorando 20247020033723 recibido para tramite de fecha Dic 31/2024. SE EXPIDE A SOLICITUD EXPRESA DEL ORDENADOR DEL GASTO, SIN C ONTAR CON EL AVAL DE ASISTENCIA TECNICA LOCAL DE SECRETARIA DE GOBIERNO. Se expide CRP con memorando 20247020033973, CPS firmado en secop II y recibido para tramite de fecha Dic 31/2024. Reemplaza por constituirse como OXP - 2024  CDP 1781 y  CRP 1921</t>
  </si>
  <si>
    <t>5000820272</t>
  </si>
  <si>
    <t>688707</t>
  </si>
  <si>
    <t>1405382024</t>
  </si>
  <si>
    <t>846</t>
  </si>
  <si>
    <t>SUMINISTRAR ELEMENTOS DE MATERIAL PEDAGOGICO QUE CONTRIBUYAN A MEJORAR LA EDUCACION INICIAL, ASI COMO LA DOTACION DE LOS COLEGIOS Y  DE LOS CENTROS DE DESARROLLO INFANTIL DE LA LOCALIDAD DE SUMAPAZ. Se expide CDP con solicitud SIPSE 123005 recibido para tramite de  fecha Dic 11/2024.SE EXPIDE A SOLICITUD EXPRESA DEL ORDENADOR DEL GASTO. Se expide CRP con memorando 20247020033943, OC firmado en secop II y recibido para tramite de fecha Dic 31/2024. Reemplaza por constituirse como OXP - 2024  CDP 1665 y  CRP 1922</t>
  </si>
  <si>
    <t>1000646142</t>
  </si>
  <si>
    <t>805018905</t>
  </si>
  <si>
    <t>YUBARTA SAS</t>
  </si>
  <si>
    <t>5000820273</t>
  </si>
  <si>
    <t>688708</t>
  </si>
  <si>
    <t>847</t>
  </si>
  <si>
    <t>5000820274</t>
  </si>
  <si>
    <t>688709</t>
  </si>
  <si>
    <t>1405412024</t>
  </si>
  <si>
    <t>848</t>
  </si>
  <si>
    <t>SUMINISTRAR ELEMENTOS DE MATERIAL PEDAGOGICO QUE CONTRIBUYAN A MEJORAR LA EDUCACION INICIAL, ASI COMO LA DOTACION DE LOS COLEGIOS Y  DE LOS CENTROS DE DESARROLLO INFANTIL DE LA LOCALIDAD DE SUMAPAZ. Se expide CDP con solicitud SIPSE 123005 recibido para tramite de  fecha Dic 11/2024.SE EXPIDE A SOLICITUD EXPRESA DEL ORDENADOR DEL GASTO. Se expide CRP con memorando 20247020033953, OC firmado en secop II y recibido para tramite de fecha Dic 31/2024.  Reemplaza por constituirse como OXP - 2024  CDP 1665 y  CRP 1923</t>
  </si>
  <si>
    <t>1001721098</t>
  </si>
  <si>
    <t>805013342</t>
  </si>
  <si>
    <t>COMERCIALIZADORA MUNDIAL DE DEPORTES S.A.S.</t>
  </si>
  <si>
    <t>5000820275</t>
  </si>
  <si>
    <t>688710</t>
  </si>
  <si>
    <t>849</t>
  </si>
  <si>
    <t>5000820276</t>
  </si>
  <si>
    <t>688711</t>
  </si>
  <si>
    <t>1405682024</t>
  </si>
  <si>
    <t>850</t>
  </si>
  <si>
    <t>SUMINISTRAR ELEMENTOS DE MATERIAL PEDAGOGICO QUE CONTRIBUYAN A MEJORAR LA EDUCACION INICIAL, ASI COMO LA DOTACION DE LOS COLEGIOS Y  DE LOS CENTROS DE DESARROLLO INFANTIL DE LA LOCALIDAD DE SUMAPAZ. Se expide CDP con solicitud SIPSE 123005 recibido para tramite de  fecha Dic 11/2024.SE EXPIDE A SOLICITUD EXPRESA DEL ORDENADOR DEL GASTO. Se expide CRP con memorando 20247020033963, OC firmado en secop II y recibido para tramite de fecha Dic 31/2024.  Reemplaza por constituirse como OXP - 2024  CDP 1665 y  CRP 1924</t>
  </si>
  <si>
    <t>1000617807</t>
  </si>
  <si>
    <t>900156826</t>
  </si>
  <si>
    <t>OFIX SUMINISTROS Y LOGISTICA SAS</t>
  </si>
  <si>
    <t>5000820277</t>
  </si>
  <si>
    <t>688712</t>
  </si>
  <si>
    <t>1405352024</t>
  </si>
  <si>
    <t>851</t>
  </si>
  <si>
    <t>SUMINISTRAR ELEMENTOS DE MATERIAL PEDAGOGICO QUE CONTRIBUYAN A MEJORAR LA EDUCACION INICIAL, ASI COMO LA DOTACION DE LOS COLEGIOS Y  DE LOS CENTROS DE DESARROLLO INFANTIL DE LA LOCALIDAD DE SUMAPAZ. Se expide CDP con solicitud SIPSE 123005 recibido para tramite de  fecha Dic 11/2024.SE EXPIDE A SOLICITUD EXPRESA DEL ORDENADOR DEL GASTO. Se expide CRP con memorando 20247020033873, OC firmado y r ecibido para tramite de fecha Dic 31/2024.  Reemplaza por constituirse como OXP - 2024  CDP 1665 y  CRP 1925</t>
  </si>
  <si>
    <t>1000531770</t>
  </si>
  <si>
    <t>800045606</t>
  </si>
  <si>
    <t>DIDACTICOS CELMAX SAS</t>
  </si>
  <si>
    <t>5000820278</t>
  </si>
  <si>
    <t>688713</t>
  </si>
  <si>
    <t>852</t>
  </si>
  <si>
    <t>5000820279</t>
  </si>
  <si>
    <t>688714</t>
  </si>
  <si>
    <t>1405392024</t>
  </si>
  <si>
    <t>853</t>
  </si>
  <si>
    <t>SUMINISTRAR ELEMENTOS DE MATERIAL PEDAGOGICO QUE CONTRIBUYAN A MEJORAR LA EDUCACION INICIAL, ASI COMO LA DOTACION DE LOS COLEGIOS Y  DE LOS CENTROS DE DESARROLLO INFANTIL DE LA LOCALIDAD DE SUMAPAZ. Se expide CDP con solicitud SIPSE 123005 recibido para tramite de  fecha Dic 11/2024.SE EXPIDE A SOLICITUD EXPRESA DEL ORDENADOR DEL GASTO. Se expide CRP con memorando 20247020033883, OC firmado y r ecibido para tramite de fecha Dic 31/2024.   Reemplaza por constituirse como OXP - 2024  CDP 1665 y  CRP 1926</t>
  </si>
  <si>
    <t>1012102611</t>
  </si>
  <si>
    <t>901495650</t>
  </si>
  <si>
    <t>UNION TEMPORAL PEDAGOGICOS 2021</t>
  </si>
  <si>
    <t>5000820280</t>
  </si>
  <si>
    <t>688715</t>
  </si>
  <si>
    <t>854</t>
  </si>
  <si>
    <t>5000820281</t>
  </si>
  <si>
    <t>688716</t>
  </si>
  <si>
    <t>1405652024</t>
  </si>
  <si>
    <t>855</t>
  </si>
  <si>
    <t>SUMINISTRAR ELEMENTOS DE MATERIAL PEDAGOGICO QUE CONTRIBUYAN A MEJORAR LA EDUCACION INICIAL, ASI COMO LA DOTACION DE LOS COLEGIOS Y  DE LOS CENTROS DE DESARROLLO INFANTIL DE LA LOCALIDAD DE SUMAPAZ. Se expide CDP con solicitud SIPSE 123005 recibido para tramite de  fecha Dic 11/2024.SE EXPIDE A SOLICITUD EXPRESA DEL ORDENADOR DEL GASTO. Se expide CRP con memorando 20247020033893, OC firmado y r ecibido para tramite de fecha Dic 31/2024.   Reemplaza por constituirse como OXP - 2024  CDP 1665 y  CRP 1927</t>
  </si>
  <si>
    <t>1000536984</t>
  </si>
  <si>
    <t>800209890</t>
  </si>
  <si>
    <t>COMERCIALIZADORA VINARTA S A S</t>
  </si>
  <si>
    <t>5000820282</t>
  </si>
  <si>
    <t>688718</t>
  </si>
  <si>
    <t>856</t>
  </si>
  <si>
    <t>5000820283</t>
  </si>
  <si>
    <t>688719</t>
  </si>
  <si>
    <t>1405662024</t>
  </si>
  <si>
    <t>857</t>
  </si>
  <si>
    <t>SUMINISTRAR ELEMENTOS DE MATERIAL PEDAGOGICO QUE CONTRIBUYAN A MEJORAR LA EDUCACION INICIAL, ASI COMO LA DOTACION DE LOS COLEGIOS Y  DE LOS CENTROS DE DESARROLLO INFANTIL DE LA LOCALIDAD DE SUMAPAZ. Se expide CDP con solicitud SIPSE 123005 recibido para tramite de  fecha Dic 11/2024.SE EXPIDE A SOLICITUD EXPRESA DEL ORDENADOR DEL GASTO. Se expide CRP con memorando 20247020033903, OC firmado y r ecibido para tramite de fecha Dic 31/2024.   Reemplaza por constituirse como OXP - 2024  CDP 1665 y  CRP 1928</t>
  </si>
  <si>
    <t>1000542032</t>
  </si>
  <si>
    <t>830037278</t>
  </si>
  <si>
    <t>NUEVA ERA SOLUCIONES SAS</t>
  </si>
  <si>
    <t>5000820285</t>
  </si>
  <si>
    <t>688720</t>
  </si>
  <si>
    <t>858</t>
  </si>
  <si>
    <t>5000820286</t>
  </si>
  <si>
    <t>688722</t>
  </si>
  <si>
    <t>1405342024</t>
  </si>
  <si>
    <t>859</t>
  </si>
  <si>
    <t>SUMINISTRAR ELEMENTOS DE MATERIAL PEDAGOGICO QUE CONTRIBUYAN A MEJORAR LA EDUCACION INICIAL, ASI COMO LA DOTACION DE LOS COLEGIOS Y  DE LOS CENTROS DE DESARROLLO INFANTIL DE LA LOCALIDAD DE SUMAPAZ. Se expide CDP con solicitud SIPSE 123005 recibido para tramite de  fecha Dic 11/2024.SE EXPIDE A SOLICITUD EXPRESA DEL ORDENADOR DEL GASTO. Se expide CRP con memorando 20247020033913, OC firmado y r ecibido para tramite de fecha Dic 31/2024.   Reemplaza por constituirse como OXP - 2024  CDP 1665 y  CRP 1929</t>
  </si>
  <si>
    <t>5000820288</t>
  </si>
  <si>
    <t>688723</t>
  </si>
  <si>
    <t>860</t>
  </si>
  <si>
    <t>5000820289</t>
  </si>
  <si>
    <t>688724</t>
  </si>
  <si>
    <t>1405362024</t>
  </si>
  <si>
    <t>861</t>
  </si>
  <si>
    <t>SUMINISTRAR ELEMENTOS DE MATERIAL PEDAGOGICO QUE CONTRIBUYAN A MEJORAR LA EDUCACION INICIAL, ASI COMO LA DOTACION DE LOS COLEGIOS Y  DE LOS CENTROS DE DESARROLLO INFANTIL DE LA LOCALIDAD DE SUMAPAZ. Se expide CDP con solicitud SIPSE 123005 recibido para tramite de  fecha Dic 11/2024.SE EXPIDE A SOLICITUD EXPRESA DEL ORDENADOR DEL GASTO. Se expide CRP con memorando 20247020033923, OC firmado y r ecibido para tramite de fecha Dic 31/2024.   Reemplaza por constituirse como OXP - 2024  CDP 1665 y  CRP 1930</t>
  </si>
  <si>
    <t>1000538508</t>
  </si>
  <si>
    <t>830001338</t>
  </si>
  <si>
    <t>SUMIMAS S A S</t>
  </si>
  <si>
    <t>5000820290</t>
  </si>
  <si>
    <t>688725</t>
  </si>
  <si>
    <t>862</t>
  </si>
  <si>
    <t>5000820291</t>
  </si>
  <si>
    <t>688726</t>
  </si>
  <si>
    <t>1405372024</t>
  </si>
  <si>
    <t>863</t>
  </si>
  <si>
    <t>SUMINISTRAR ELEMENTOS DE MATERIAL PEDAGOGICO QUE CONTRIBUYAN A MEJORAR LA EDUCACION INICIAL, ASI COMO LA DOTACION DE LOS COLEGIOS Y  DE LOS CENTROS DE DESARROLLO INFANTIL DE LA LOCALIDAD DE SUMAPAZ. Se expide CDP con solicitud SIPSE 123005 recibido para tramite de  fecha Dic 11/2024.SE EXPIDE A SOLICITUD EXPRESA DEL ORDENADOR DEL GASTO. Se expide CRP con memorando 20247020033933, OC firmado y r ecibido para tramite de fecha Dic 31/2024.   Reemplaza por constituirse como OXP - 2024  CDP 1665 y  CRP 1931</t>
  </si>
  <si>
    <t>1000647692</t>
  </si>
  <si>
    <t>900741497</t>
  </si>
  <si>
    <t>TECNOPHONE COLOMBIA SAS</t>
  </si>
  <si>
    <t>5000820292</t>
  </si>
  <si>
    <t>688727</t>
  </si>
  <si>
    <t>58920241</t>
  </si>
  <si>
    <t>864</t>
  </si>
  <si>
    <t>AdiciOn 1, al CPS 589 de 2024, cuyo objeto es: Realizar La AdministraciOn, OperaciOn, Mantenimiento Preventivo Y Correctivo De La M aquinarIa Amarilla, Los vehIculos pesados Y Livianos De Propiedad Guarda Y/O Tenencia Del Fondo De Desarrollo Rural De Sumapaz.Se ex pide CDP con memorando 20247020033653, recibido para tramite de fecha Dic 31/2024. Se expide CRP con memorando 20247020034003, CPS f irmado en secop II y recibido para tramite de fecha Dic 31/2024. Reemplaza por constituirse como OXP - 2024  CDP 1782 y  CRP 1932</t>
  </si>
  <si>
    <t>5000820293</t>
  </si>
  <si>
    <t>688728</t>
  </si>
  <si>
    <t>865</t>
  </si>
  <si>
    <t>5000820294</t>
  </si>
  <si>
    <t>688729</t>
  </si>
  <si>
    <t>866</t>
  </si>
  <si>
    <t>5000820295</t>
  </si>
  <si>
    <t>688730</t>
  </si>
  <si>
    <t>867</t>
  </si>
  <si>
    <t>O230690</t>
  </si>
  <si>
    <t>Obligaciones por pagar Inversión vigencias anteriores</t>
  </si>
  <si>
    <t>133069000000000000020</t>
  </si>
  <si>
    <t>FDL DE SUMAPAZ Obligaciones por pagar vigencias anteriores</t>
  </si>
  <si>
    <t>PO/0020/0001/OBLI_INV</t>
  </si>
  <si>
    <t>Obli x Pagar Vig Ant FDL DE SUMAPAZ</t>
  </si>
  <si>
    <t>5000820309</t>
  </si>
  <si>
    <t>688772</t>
  </si>
  <si>
    <t>868</t>
  </si>
  <si>
    <t>5000820310</t>
  </si>
  <si>
    <t>688773</t>
  </si>
  <si>
    <t>869</t>
  </si>
  <si>
    <t>5000820312</t>
  </si>
  <si>
    <t>688775</t>
  </si>
  <si>
    <t>870</t>
  </si>
  <si>
    <t>5000820313</t>
  </si>
  <si>
    <t>688776</t>
  </si>
  <si>
    <t>871</t>
  </si>
  <si>
    <t>REEMPLAZA CDP No  527 Y CRP 417 DE 2023  REEMPLAZA CDP 717 Y CRP 805 DE 2022 POR CONSTITUIRSE EN OBLIGACION POR PAGAR   CUYO OBJETO  ES PRESTAR EL SERVICIO DE TRANSPORTE TERRESTRE DE PASAJEROS   CON EL FIN DE ATENDER LOS EVENTOS INSTITUCIONALES PROGRAMADOS POR LA ADMINISTRACION LOCAL   EVENTOS Y ACTIVIDADES DE PROMOCION Y PARTICIPACION ADICION DE 3 DIAS A LA ORDEN DE COMPRA NO   83389 Reemplaz a por constituirse como OXP - 2024  CDP 8 y  CRP 5</t>
  </si>
  <si>
    <t>5000820314</t>
  </si>
  <si>
    <t>688777</t>
  </si>
  <si>
    <t>872</t>
  </si>
  <si>
    <t>5000820315</t>
  </si>
  <si>
    <t>688779</t>
  </si>
  <si>
    <t>873</t>
  </si>
  <si>
    <t>5000820316</t>
  </si>
  <si>
    <t>688780</t>
  </si>
  <si>
    <t>874</t>
  </si>
  <si>
    <t>5000820317</t>
  </si>
  <si>
    <t>688781</t>
  </si>
  <si>
    <t>875</t>
  </si>
  <si>
    <t>5000820318</t>
  </si>
  <si>
    <t>688782</t>
  </si>
  <si>
    <t>876</t>
  </si>
  <si>
    <t>REEMPLAZA CDP No  532 Y CRP 422 DE 2023  REEMPLAZA CDP 727 Y CRP 866 DE 2022 POR CONSTITUIRSE EN OBLIGACION POR PAGAR   CUYO OBJETO  ES PRESTAR EL SERVICIO DE TRANSPORTE TERRESTRE DE PASAJEROS   CON EL FIN DE ATENDER LOS EVENTOS INSTITUCIONALES PROGRAMADOS POR LA ADMINISTRACION LOCAL   EVENTOS Y ACTIVIDADES DE PROMOCION Y PARTICIPACION   EN VIRTUAL DEL ACUERDO MARCO DE PRECIOS CCE-285-AMP-2020  TRANSPORTE TERRESTRE AUTOMOTOR ESPECIAL DE PASAJEROS  Reemplaza por constituirse como OXP - 2024  CDP 9 y  CRP 6</t>
  </si>
  <si>
    <t>5000820319</t>
  </si>
  <si>
    <t>688783</t>
  </si>
  <si>
    <t>877</t>
  </si>
  <si>
    <t>5000820320</t>
  </si>
  <si>
    <t>688784</t>
  </si>
  <si>
    <t>878</t>
  </si>
  <si>
    <t>5000820321</t>
  </si>
  <si>
    <t>688785</t>
  </si>
  <si>
    <t>879</t>
  </si>
  <si>
    <t>5000820322</t>
  </si>
  <si>
    <t>688786</t>
  </si>
  <si>
    <t>880</t>
  </si>
  <si>
    <t>5000820323</t>
  </si>
  <si>
    <t>688787</t>
  </si>
  <si>
    <t>881</t>
  </si>
  <si>
    <t>5000820324</t>
  </si>
  <si>
    <t>688788</t>
  </si>
  <si>
    <t>882</t>
  </si>
  <si>
    <t>5000820325</t>
  </si>
  <si>
    <t>688790</t>
  </si>
  <si>
    <t>883</t>
  </si>
  <si>
    <t>REEMPLAZA CDP No  533 Y CRP 423 DE 2023  REEMPLAZA CDP 991 Y CRP 1194 DE 2022 POR CONSTITUIRSE EN OBLIGACION POR PAGAR   CUYO OBJET O ES PRESTAR EL SERVICIO DE TRANSPORTE TERRESTRE DE PASAJEROS   CON EL FIN DE ATENDER LOS EVENTOS INSTITUCIONALES PROGRAMADOS POR LA  ADMINISTRACION LOCAL   EVENTOS Y ACTIVIDADES DE PROMOCION Y PARTICIPACION   EN VIRTUAL DEL ACUERDO MARCO DE PRECIOS CCE-285-AMP-202 0 TRANSPORTE TERRESTRE AUTOMOTOR ESPECIAL DE PASAJEROS ADICION Y PRORROGA POR 2 DIAS DE LA OC-94891 (PROYECTOS 1691 Y 1672) Reemplaz a por constituirse como OXP - 2024  CDP 10 y  CRP 7</t>
  </si>
  <si>
    <t>5000820326</t>
  </si>
  <si>
    <t>688792</t>
  </si>
  <si>
    <t>884</t>
  </si>
  <si>
    <t>5000820327</t>
  </si>
  <si>
    <t>688793</t>
  </si>
  <si>
    <t>1312021</t>
  </si>
  <si>
    <t>885</t>
  </si>
  <si>
    <t>REEMPLAZA CDP No  716 Y CRP 745 DE 2023  REEMPLAZA CDP 637 Y CRP 642 DE 2022 QUE REEMPLAZO CDP 363 Y CRP 471 DE 2021 POR CONSTITUIR SE EN OBLIGACION POR PAGAR   CUYO OBJETO ES PRESTAR EL SERVICIO DE MONITOREO VEHICULAR INTEGRAL POR GPS SATELITAL PARA LA MAQUINARIA  DE PROPIEDAD O TENENCIA DEL FONDO DE DESARROLLO LOCAL DE SUMAPAZ Reemplaza por constituirse como OXP - 2024  CDP 14 y  CRP 11</t>
  </si>
  <si>
    <t>1000644214</t>
  </si>
  <si>
    <t>900465924</t>
  </si>
  <si>
    <t>VISATEL DE COLOMBIA S A S</t>
  </si>
  <si>
    <t>5000820328</t>
  </si>
  <si>
    <t>688795</t>
  </si>
  <si>
    <t>886</t>
  </si>
  <si>
    <t>5000820329</t>
  </si>
  <si>
    <t>688796</t>
  </si>
  <si>
    <t>3392022</t>
  </si>
  <si>
    <t>887</t>
  </si>
  <si>
    <t>REEMPLAZA CDP No  754 Y CRP 823 DE 2023  REEMPLAZA CDP 982 Y CRP 1186 DE 2022 POR CONSTITUIRSE EN OBLIGACION POR PAGAR   CUYO OBJET O ES AUNAR ESFUERZOS TECNICOS ADMINISTRATIVOS   FINANCIEROS Y JURIDICOS ENTRE EL FONDO DE DESARROLLO RURAL DE SUMAPAZ Y EL CONVENIEN TE PARA LA PRESTACION DE SERVICIOS EN LA EJECUCION DE LOS PROGRAMAS DE LA LINEA CONDICIONES DE SALUD CONTEMPLADOS EN EL PLAN DE DESA RROLLO LOCAL   UN NUEVO CONTRATO SOCIAL Y AMBIENTAL PARA SUMAPAZ   EN EL PROYECTO 1643 Y MEJORES CONDICIONES DE SALUD EN LA RURALIDA D Y EN EL PROYECTO 1645 ESTRATEGIA PARA LA PREVENCION DEL EMBARAZO EN LA ADOLESCENCIA DE SUMAPAZ Reemplaza por constituirse como OXP  - 2024  CDP 16 y  CRP 13</t>
  </si>
  <si>
    <t>0000000425</t>
  </si>
  <si>
    <t>900958564</t>
  </si>
  <si>
    <t>SUBRED INTEGRADA DE SERVICIOS DE SALUD SUR- EMPRESA SOCIAL DEL ESTADO E.S.E.</t>
  </si>
  <si>
    <t>5000820330</t>
  </si>
  <si>
    <t>688799</t>
  </si>
  <si>
    <t>888</t>
  </si>
  <si>
    <t>5000820331</t>
  </si>
  <si>
    <t>688800</t>
  </si>
  <si>
    <t>3312022</t>
  </si>
  <si>
    <t>889</t>
  </si>
  <si>
    <t>REEMPLAZA CDP No  783 Y CRP 849 DE 2023  REEMPLAZA CDP 856 Y CRP 1182 DE 2022 POR CONSTITUIRSE EN OBLIGACION POR PAGAR   CUYO OBJET O ES CONTRATAR EL SUMINISTRO DE MATERIALES   INSUMOS   ELEMENTOS Y HERRAMIENTAS PARA EL DESARROLLO DE LOS PROYECTOS DE INVERSION E I NICIATIVAS LOCALES DEL FONDO DE DESARROLLO RURAL DE SUMAPAZ   POR EL SISTEMA DE PRECIOS UNITARIOS Y A MONTO AGOTABLE   PROYECTOS ASO CIADOS: 1585   1586   1590   1633   1634   1651   1691   1692 Y 1696 Reemplaza por constituirse como OXP - 2024  CDP 20 y  CRP 17</t>
  </si>
  <si>
    <t>1000538837</t>
  </si>
  <si>
    <t>830005066</t>
  </si>
  <si>
    <t>SECURITY VIDEO EQUIPMENT SAS</t>
  </si>
  <si>
    <t>5000820332</t>
  </si>
  <si>
    <t>688801</t>
  </si>
  <si>
    <t>890</t>
  </si>
  <si>
    <t>5000820333</t>
  </si>
  <si>
    <t>688803</t>
  </si>
  <si>
    <t>891</t>
  </si>
  <si>
    <t>5000820334</t>
  </si>
  <si>
    <t>688804</t>
  </si>
  <si>
    <t>892</t>
  </si>
  <si>
    <t>5000820336</t>
  </si>
  <si>
    <t>688805</t>
  </si>
  <si>
    <t>893</t>
  </si>
  <si>
    <t>5000820337</t>
  </si>
  <si>
    <t>688806</t>
  </si>
  <si>
    <t>3362022</t>
  </si>
  <si>
    <t>894</t>
  </si>
  <si>
    <t>REEMPLAZA CDP No  785 Y CRP 851 DE 2023  REEMPLAZA CDP 839 Y CRP 1167 DE 2022 POR CONSTITUIRSE EN OBLIGACION POR PAGAR   CUYO OBJET O ES CONTRATAR LAS OBRAS   ESTUDIOS   DISEÃ‘OS   TRAMITES EN CURADURIA Y OBTENCION DE LICENCIAS PARA LA CONSTRUCCION DEL SALON COMUN AL DE LA VEREDA ANIMAS BAJAS EN LA LOCALIDAD DE SUMAPAZ Reemplaza por constituirse como OXP - 2024  CDP 21 y  CRP 18</t>
  </si>
  <si>
    <t>1004982458</t>
  </si>
  <si>
    <t>79865330</t>
  </si>
  <si>
    <t>LUDWIG  PAEZ MUÑOZ</t>
  </si>
  <si>
    <t>5000820339</t>
  </si>
  <si>
    <t>688807</t>
  </si>
  <si>
    <t>895</t>
  </si>
  <si>
    <t>5000820340</t>
  </si>
  <si>
    <t>688808</t>
  </si>
  <si>
    <t>896</t>
  </si>
  <si>
    <t>5000820341</t>
  </si>
  <si>
    <t>688809</t>
  </si>
  <si>
    <t>897</t>
  </si>
  <si>
    <t>5000820342</t>
  </si>
  <si>
    <t>688810</t>
  </si>
  <si>
    <t>898</t>
  </si>
  <si>
    <t>5000820343</t>
  </si>
  <si>
    <t>688811</t>
  </si>
  <si>
    <t>899</t>
  </si>
  <si>
    <t>5000820344</t>
  </si>
  <si>
    <t>688812</t>
  </si>
  <si>
    <t>1099922023</t>
  </si>
  <si>
    <t>900</t>
  </si>
  <si>
    <t>REEMPLAZA CDP No  883 Y CRP 1067 DE 2023  PRESTAR EL SERVICIO DE TRANSPORTE ESPECIAL DE PASAJEROS   CON EL FIN DE ATENDER LOS EVENT OS INSTITUCIONALES PROGRAMADOS POR LA ADMINISTRACION LOCAL   EVENTOS Y ACTIVIDADES DE PROMOCION Y PARTICIPACION Reemplaza por consti tuirse como OXP - 2024  CDP 29 y  CRP 26</t>
  </si>
  <si>
    <t>5000820345</t>
  </si>
  <si>
    <t>688813</t>
  </si>
  <si>
    <t>901</t>
  </si>
  <si>
    <t>5000820346</t>
  </si>
  <si>
    <t>688814</t>
  </si>
  <si>
    <t>4342023</t>
  </si>
  <si>
    <t>902</t>
  </si>
  <si>
    <t>REEMPLAZA CDP No  900 Y CRP 1207 DE 2023  PRESTAR EL SERVICIO DE AVITUALLAMIENTO A MONTO AGOTABLE REQUERIDO POR LA ALCALDIA LOCAL D E SUMAPAZ EN CUMPLIMIENTO DE SU MISIONALIDAD   PROYECTOS 1583   1590   1633   1672   1674   1683 Y 1691 Reemplaza por constituirse c omo OXP - 2024  CDP 34 y  CRP 31</t>
  </si>
  <si>
    <t>1000645730</t>
  </si>
  <si>
    <t>900719195</t>
  </si>
  <si>
    <t>ONE CORPORATION SAS</t>
  </si>
  <si>
    <t>5000820347</t>
  </si>
  <si>
    <t>688817</t>
  </si>
  <si>
    <t>4832023</t>
  </si>
  <si>
    <t>903</t>
  </si>
  <si>
    <t>REEMPLAZA CDP No  1044 Y CRP 1458 DE 2023  97574 - EL CONTRATO QUE SE PRETENDE CELEBRAR TENDRA POR OBJETO: APROPIACION DE ESTUDIOS Y DISEÃ‘OS PARA LA CONSTRUCCION Y ADECUACION DE LA SEDE ADMINISTRATIVA DE LA LOCALIDAD DE SUMAPAZ   UBICADA EN LA HACIENDA LLANO GRA NDE EN EL CENTRO POBLADO DE BETANIA   DE CONFORMIDAD CON EL CONTRATO DE CONSULTORIA CCS-334-2022   PROYECTOS 1693 Y 1668 Reemplaza p or constituirse como OXP - 2024  CDP 45 y  CRP 42</t>
  </si>
  <si>
    <t>5000820348</t>
  </si>
  <si>
    <t>688818</t>
  </si>
  <si>
    <t>904</t>
  </si>
  <si>
    <t>5000820350</t>
  </si>
  <si>
    <t>688819</t>
  </si>
  <si>
    <t>905</t>
  </si>
  <si>
    <t>5000820351</t>
  </si>
  <si>
    <t>688820</t>
  </si>
  <si>
    <t>CSU4732023LOTE4</t>
  </si>
  <si>
    <t>906</t>
  </si>
  <si>
    <t>REEMPLAZA CDP No  1054 Y CRP 1477 DE 2023  EL CONTRATO QUE SE PRETENDE CELEBRAR TENDRA POR OBJETO: REALIZAR LA COMPRAVENTA DE BIENE S PARA EL DESARROLLO DE LOS PROYECTOS DE INVERSION Y RUBROS DE FUNCIONAMIENTO DEL FONDO DE DESARROLLO RURAL DE SUMAPAZ   VIGENCIA 20 23 Reemplaza por constituirse como OXP - 2024  CDP 46 y  CRP 43</t>
  </si>
  <si>
    <t>5000820352</t>
  </si>
  <si>
    <t>688821</t>
  </si>
  <si>
    <t>4862023</t>
  </si>
  <si>
    <t>907</t>
  </si>
  <si>
    <t>REEMPLAZA CDP No  1069 Y CRP 1499 DE 2023  98419 - EL CONTRATO QUE SE PRETENDE CELEBRAR TENDRA POR OBJETO: Â¿PRESTACION DE SERVICIO S LOGISTICOS PARA LA REALIZACION DEL DIA DE LA MUJER RURAL Y CAMPESINA SUMAPACEÃ‘A   DIA DEL CAMPESINO Y CAMPESINA Y FESTIVAL DE LAS  ARTES QUE SE REALIZARAN EN EL FONDO DE DESARROLLO LOCAL DE SUMAPAZ 2023   PROYECTOS 1633 Y 1674 Reemplaza por constituirse como OXP  - 2024  CDP 47 y  CRP 44</t>
  </si>
  <si>
    <t>5000820353</t>
  </si>
  <si>
    <t>688822</t>
  </si>
  <si>
    <t>CPS5192023</t>
  </si>
  <si>
    <t>908</t>
  </si>
  <si>
    <t>REEMPLAZA CDP No  1048 Y CRP 1539 DE 2023  EL CONTRATO QUE SE PRETENDE CELEBRAR TENDRA POR OBJETO: PRESTAR LOS SERVICIOS PARA IMPLE MENTAR ACCIONES DE PROMOCION Y PREVENCION EN SALUD DE LA LOCALIDAD DE SUMAPAZ TENIENDO EN CUENTA EL ENFOQUE DIFERENCIAL Y TERRITORIA L A TRAVES DE LOS PROYECTOS 1643 Â¿MEJORES CONDICIONES DE SALUD EN LA RURALIDADÂ¿ Y 1645 Â¿PREVENCION DE EMBARAZO  PROYECTOS 1643 Y 1645 Reemplaza por constituirse como OXP - 2024  CDP 49 y  CRP 46</t>
  </si>
  <si>
    <t>1000571641</t>
  </si>
  <si>
    <t>830095614</t>
  </si>
  <si>
    <t>FUNDACION SOCIAL VIVE COLOMBIA</t>
  </si>
  <si>
    <t>5000820354</t>
  </si>
  <si>
    <t>688824</t>
  </si>
  <si>
    <t>909</t>
  </si>
  <si>
    <t>5000820355</t>
  </si>
  <si>
    <t>688825</t>
  </si>
  <si>
    <t>1036222022</t>
  </si>
  <si>
    <t>910</t>
  </si>
  <si>
    <t>REEMPLAZA CDP No  884 Y CRP 1030 DE 2023  ADICION A LA OC103622 -(SIPSE 81233)   ADQUIRIR PAQUETES ALIMENTARIOS   PARA APOYAR LA AT E NCION DE FAMILIAS VULNERABLES EN LA LOCALIDAD DE SUMAPAZ   A TRAVES DE LA TIENDA VIRTUAL DEL ESTADO COLOMBIANO DE NO   103622 BAJO  E L INSTRUMENTO DE AGREGACION DE DEMANDA ACUERDO MARCO DE PRECIOS CCE-276-AMP-2021   PARA LA ADQUISICION DE AYUDAS HUMANITARIA          Reemplaza por constituirse como OXP - 2024  CDP 98 y  CRP 95</t>
  </si>
  <si>
    <t>1000562723</t>
  </si>
  <si>
    <t>830048811</t>
  </si>
  <si>
    <t>TALENTO COMERCIALIZADORA S A</t>
  </si>
  <si>
    <t>5000820356</t>
  </si>
  <si>
    <t>688826</t>
  </si>
  <si>
    <t>0502023</t>
  </si>
  <si>
    <t>911</t>
  </si>
  <si>
    <t>REEMPLAZA CDP No  993 Y CRP 1201 DE 2023  RESOLUCION NUMERO 050 DE 2023 POR LA CUAL GARANTIZA EL PAGO DE LOS COSTOS OPERATIVOS QUE S E CAUSEN EN DESARROLLO DEL CONVENIO DE ASOCIACION NO   4002 DE 2011   CELEBRADO ENTRE LA ALCALDIA LOCAL DE SUMAPAZ   Y LA CAJA DE CO MPENSACION FAMILIAR COMPENSAR   DENTRO DEL PROYECTO NO   1583 - MAS Y MEJORES OPORTUNIDADES PARA LA POBLACION VULNERABLE   COMPON ENT E SUBSIDIO TIPO C   LOCALIDAD DE SUMAPAZ VIGENCIA 2023             Reemplaza por constituirse como OXP - 2024  CDP 101 y  CRP 98</t>
  </si>
  <si>
    <t>5000820357</t>
  </si>
  <si>
    <t>688828</t>
  </si>
  <si>
    <t>4302023</t>
  </si>
  <si>
    <t>912</t>
  </si>
  <si>
    <t>REEMPLAZA CDP No  981 Y CRP 1179 DE 2023  PRESTAR LOS SERVICIOS DE APOYO ADMINISTRATIVO AL PROYECTO DE INVERSION DE REVITALIZACION Y  TRANSFORMACION PRODUCTIVA DEL FONDO DE DESARROLLO RURAL DE SUMAPAZ   PROYECTO 1637               Reemplaza por constituirse como OXP - 2024  CDP 118 y  CRP 115</t>
  </si>
  <si>
    <t>5000820359</t>
  </si>
  <si>
    <t>688830</t>
  </si>
  <si>
    <t>1292023</t>
  </si>
  <si>
    <t>913</t>
  </si>
  <si>
    <t>REEMPLAZA CDP No  1230 Y CRP 1592 DE 2023  ADICION Y PRORROGA POR 27 DIAS AL CONTRATO CPS-129-2023   CUYO OBJETO ES   PRESTAR LOS S E RVICIOS PROFESIONALES PARA LA ORIENTACION   FORMULACION&lt;(&gt;   &lt;)&gt; ESTRUCTURACION Y PUESTA EN MARCHA DE INICIATIVAS PRODUCTIVAS DE L A LOCALIDAD DE SUMAPAZ   PROYECTO 1637              Reemplaza por constituirse como OXP - 2024  CDP 130 y  CRP 127</t>
  </si>
  <si>
    <t>5000820360</t>
  </si>
  <si>
    <t>688831</t>
  </si>
  <si>
    <t>1332023</t>
  </si>
  <si>
    <t>914</t>
  </si>
  <si>
    <t>REEMPLAZA CDP No  1189 Y CRP 1608 DE 2023  ADICION Y PRORROGA POR 2 MESES AL CONTRATO CPS-133-2023   CUYO OBJETO ES   PRESTAR LOS S E RVICIOS PROFESIONALES COMO ENLACE ENTRE LOS PRODUCTORES Y BENEFICIARIOS CON LOS AGENTES EXTERNOS Y GRUPOS DE VALOR   EN EL PROCESO  D E REACTIVACION   RECUPERACION PRODUCTIVA Y REVITALIZACION ECONOMICA   CONTEMPLADAS EN EL PROYECTO DE INVERSION DE TRANSFORMACION PRO DUCTIVA DEL FONDO DE DESARROLLO RURAL DE SUMAPAZ             Reemplaza por constituirse como OXP - 2024  CDP 131 y  CRP 128</t>
  </si>
  <si>
    <t>5000820361</t>
  </si>
  <si>
    <t>688832</t>
  </si>
  <si>
    <t>3832023</t>
  </si>
  <si>
    <t>915</t>
  </si>
  <si>
    <t>REEMPLAZA CDP No  948 Y CRP 1161 DE 2023  PRESTAR LOS SERVICIOS DE APOYO ADMINISTRATIVO EN LOS PROCESOS MUJER Y EQUIDAD DE GENERO D E  LA ALCALDIA LOCAL DE SUMAPAZ   PROYECTO 1641               Reemplaza por constituirse como OXP - 2024  CDP 133 y  CRP 130</t>
  </si>
  <si>
    <t>1013320811</t>
  </si>
  <si>
    <t>1007519678</t>
  </si>
  <si>
    <t>MONICA YULIETH DIMATE MORA</t>
  </si>
  <si>
    <t>5000820362</t>
  </si>
  <si>
    <t>688834</t>
  </si>
  <si>
    <t>3372023</t>
  </si>
  <si>
    <t>916</t>
  </si>
  <si>
    <t>REEMPLAZA CDP No  1066 Y CRP 1417 DE 2023  ADICION Y PRORROGA POR 3 MESES AL CONTRATO CPS-337-2023   CUYO OBJETO ES   PRESTAR LOS S E RVICIOS PROFESIONALES DE APOYO PSICOSOCIAL AL AREA DE GESTION DE DESARROLLO LOCAL PARA GENERAR ACCIONES COMPLEMENTARIAS EN SALUD E N LA LOCALIDAD DE SUMAPAZ              Reemplaza por constituirse como OXP - 2024  CDP 139 y  CRP 136</t>
  </si>
  <si>
    <t>5000820363</t>
  </si>
  <si>
    <t>688835</t>
  </si>
  <si>
    <t>119840-023</t>
  </si>
  <si>
    <t>917</t>
  </si>
  <si>
    <t>REEMPLAZA CDP No  1028 Y CRP 1348 DE 2023  EL CONTRATO QUE SE PRETENDE CELEBRAR TENDRA POR OBJETO   ADQUIRIR MATERIAL FOTOVOLTAICO Q UE CONTRIBUYA A MEJORAR LA DOTACION DE LOS COLEGIOS DE LA LOCALIDAD SUMAPAZ               Reemplaza por constituirse como OXP - 20 24  CDP 142 y  CRP 139</t>
  </si>
  <si>
    <t>1001201766</t>
  </si>
  <si>
    <t>900009482</t>
  </si>
  <si>
    <t>DESARROLLO E INTEGRACION DE TECNOLOGIA Y COMUNICACIONES S.A.S</t>
  </si>
  <si>
    <t>5000820364</t>
  </si>
  <si>
    <t>688836</t>
  </si>
  <si>
    <t>3422023</t>
  </si>
  <si>
    <t>918</t>
  </si>
  <si>
    <t>REEMPLAZA CDP No  1122 Y CRP 1453 DE 2023  ADICION Y PRORROGA POR 3 MESES AL CONTRATO CPS-342-2023   CUYO OBJETO ES   PRESTAR LOS S E RVICIOS PROFESIONALES ESPECIALIZADOS   PARA APOYAR LA GESTION CONTRACTUAL DEL PROYECTO VIVIENDAS Y ENTORNOS DIGNOS EL TERRITORIO R UR AL DEL FONDO DESARROLLO RURAL DE SUMAPAZ              Reemplaza por constituirse como OXP - 2024  CDP 160 y  CRP 157</t>
  </si>
  <si>
    <t>1000407071</t>
  </si>
  <si>
    <t>33703316</t>
  </si>
  <si>
    <t>NANCY ALEXANDRA SANCHEZ CORREA</t>
  </si>
  <si>
    <t>5000820365</t>
  </si>
  <si>
    <t>688837</t>
  </si>
  <si>
    <t>4132023</t>
  </si>
  <si>
    <t>919</t>
  </si>
  <si>
    <t>REEMPLAZA CDP No  1127 Y CRP 1411 DE 2023  ADICION Y PRORROGA POR 3 MESES AL CONTRATO CPS-413-2023   CUYO OBJETO ES   Ã‚Â¿PRESTAR L OS SERVICIOS PROFESIONALES PARA APOYAR LA EJECUCION Y SEGUIMIENTO DE LAS ACTIVIDADES QUE SE EJECUTAN EN EL PROYECTO DE RECREACION Y DEP ORTE DEL FONDO DE DESARROLLO RURAL DE SUMAPAZ   1590              Reemplaza por constituirse como OXP - 2024  CDP 179 y  CRP 176</t>
  </si>
  <si>
    <t>5000820366</t>
  </si>
  <si>
    <t>688838</t>
  </si>
  <si>
    <t>0282023</t>
  </si>
  <si>
    <t>920</t>
  </si>
  <si>
    <t>REEMPLAZA CDP No  51 Y CRP 700 DE 2023  PRESTAR LOS SERVICIOS PROFESIONALES PARA QUE APOYE LA EJECUCION Y REALICE SEGUIMIENTO A LOS  CONVENIOS QUE SE HAN SUSCRITO CON RECURSOS DE LOS PROYECTOS DE INVERSION DEL FONDO DE DESARROLLO RURAL DE SUMAPAZ   PROYECTO 1633              Reemplaza por constituirse como OXP - 2024  CDP 182 y  CRP 179</t>
  </si>
  <si>
    <t>1004075395</t>
  </si>
  <si>
    <t>79391789</t>
  </si>
  <si>
    <t>PEDRO ALEJANDRO CORTES MALAVER</t>
  </si>
  <si>
    <t>5000820367</t>
  </si>
  <si>
    <t>688840</t>
  </si>
  <si>
    <t>1952023</t>
  </si>
  <si>
    <t>921</t>
  </si>
  <si>
    <t>REEMPLAZA CDP No  545 Y CRP 754 DE 2023  PRESTAR LOS SERVICIOS PROFESIONALES PARA APOYAR EL SEGUIMIENTO Y LA EJECUCION DE LOS CONVE N IOS QUE SE HAN SUSCRITO CON RECURSOS DE LOS PROYECTOS DE INVERSION DEL FONDO DE DESARROLLO RURAL DE SUMAPAZ   PROYECTO 1633         Reemplaza por constituirse como OXP - 2024  CDP 183 y  CRP 180</t>
  </si>
  <si>
    <t>1000000353</t>
  </si>
  <si>
    <t>78730176</t>
  </si>
  <si>
    <t>GUILLERMO ANTONIO ARROYO ARGUMEDO</t>
  </si>
  <si>
    <t>5000820368</t>
  </si>
  <si>
    <t>688842</t>
  </si>
  <si>
    <t>2842023</t>
  </si>
  <si>
    <t>922</t>
  </si>
  <si>
    <t>REEMPLAZA CDP No  815 Y CRP 983 DE 2023  PRESTAR SUS SERVICIOS ARTISTICOS Y DE TEJIDO PARA APOYAR OPERATIVAMENTE LA GESTION CULTURA L  DE LA LOCALIDAD DE SUMAPAZ   1633               Reemplaza por constituirse como OXP - 2024  CDP 193 y  CRP 190</t>
  </si>
  <si>
    <t>5000820369</t>
  </si>
  <si>
    <t>688843</t>
  </si>
  <si>
    <t>4582023</t>
  </si>
  <si>
    <t>923</t>
  </si>
  <si>
    <t>REEMPLAZA CDP No  1023 Y CRP 1393 DE 2023  PROCESO 95098 PRESTACION DE SERVICIOS DE APOYO LOGISTICOS PARA LA REALIZACION DE LA FERI A  AGROAMBIENTAL Y NAVIDAD SUMAPACEÃƒâ€˜A DEL FONDO DE DESARROLLO LOCAL DE SUMAPAZ 2023  PROYECTO 1633               Reemplaza por c onstituirse como OXP - 2024  CDP 200 y  CRP 197</t>
  </si>
  <si>
    <t>1013561432</t>
  </si>
  <si>
    <t>901778694</t>
  </si>
  <si>
    <t>UNION TEMPORAL SUMA-PAZ 1986</t>
  </si>
  <si>
    <t>5000820370</t>
  </si>
  <si>
    <t>688844</t>
  </si>
  <si>
    <t>0742023</t>
  </si>
  <si>
    <t>924</t>
  </si>
  <si>
    <t>REEMPLAZA CDP No  1142 Y CRP 1457 DE 2023  ADICION Y PRORROGA POR 60 DIAS AL CONTRATO CPS-074-2023   CUYO OBJETO ES   PRESTAR SUS S E RVICIOS COMO AUXILIAR PARA QUE APOYE LA GESTION CULTURAL DE LA LOCALIDAD DE SUMAPAZ               Reemplaza por constituirse como OXP - 2024  CDP 201 y  CRP 198</t>
  </si>
  <si>
    <t>5000820371</t>
  </si>
  <si>
    <t>688845</t>
  </si>
  <si>
    <t>2022023</t>
  </si>
  <si>
    <t>925</t>
  </si>
  <si>
    <t>REEMPLAZA CDP No  1145 Y CRP 1461 DE 2023  ADICION Y PRORROGA POR 30 DIAS AL CONTRATO CPS-202-2023   CUYO OBJETO ES   PRESTAR SUS S E RVICIOS ARTISTICOS Y DANCISTICOS PARA APOYAR LA GESTION CULTURAL DE LA LOCALIDAD DE SUMAPAZ               Reemplaza por constituir se como OXP - 2024  CDP 204 y  CRP 201</t>
  </si>
  <si>
    <t>5000820372</t>
  </si>
  <si>
    <t>688846</t>
  </si>
  <si>
    <t>2372023</t>
  </si>
  <si>
    <t>926</t>
  </si>
  <si>
    <t>REEMPLAZA CDP No  1146 Y CRP 1462 DE 2023  ADICION Y PRORROGA POR 30 DIAS AL CONTRATO CPS-237-2023   CUYO OBJETO ES   PRESTAR SUS S E RVICIOS PARA APOYAR OPERATIVAMENTE LA GESTION CULTURAL DE LA LOCALIDAD DE SUMAPAZ               Reemplaza por constituirse como OX P - 2024  CDP 205 y  CRP 202</t>
  </si>
  <si>
    <t>5000820373</t>
  </si>
  <si>
    <t>688847</t>
  </si>
  <si>
    <t>927</t>
  </si>
  <si>
    <t>REEMPLAZA CDP No  1147 Y CRP 1463 DE 2023  ADICION Y PRORROGA POR 30 DIAS AL CONTRATO CPS-284-2023   CUYO OBJETO ES   PRESTAR SUS S E RVICIOS ARTISTICOS Y DE TEJIDO PARA APOYAR OPERATIVAMENTE LA GESTION CULTURAL DE LA LOCALIDAD DE SUMAPAZ               Reemplaza p or constituirse como OXP - 2024  CDP 206 y  CRP 203</t>
  </si>
  <si>
    <t>5000820374</t>
  </si>
  <si>
    <t>688877</t>
  </si>
  <si>
    <t>10502023</t>
  </si>
  <si>
    <t>928</t>
  </si>
  <si>
    <t>REEMPLAZA CDP No  1143 Y CRP 1492 DE 2023  ADICION Y PRORROGA POR 60 DIAS AL CONTRATO CPS-105-2023   CUYO OBJETO ES   PRESTAR SUS S E RVICIOS ARTISTICOS Y DE TEJIDO PARA APOYAR LA GESTION CULTURAL DE LA LOCALIDAD DE SUMAPAZ               Reemplaza por constituirse  como OXP - 2024  CDP 207 y  CRP 204</t>
  </si>
  <si>
    <t>5000820375</t>
  </si>
  <si>
    <t>688878</t>
  </si>
  <si>
    <t>929</t>
  </si>
  <si>
    <t>REEMPLAZA CDP No  1306 Y CRP 1618 DE 2023  ADICION AL CONTRATO COP-458-2023   CUYO OBJETO ES   PRESTACION DE SERVICIOS DE APOYO LOG I STICOS PARA LA REALIZACION DE LA FERIA AGROAMBIENTAL Y NAVIDAD SUMAPACEÃƒâ€˜A DEL FONDO DE DESARROLLO LOCAL DE SUMAPAZ 2023  PROYE CTO 1 633              Reemplaza por constituirse como OXP - 2024  CDP 208 y  CRP 205</t>
  </si>
  <si>
    <t>5000820376</t>
  </si>
  <si>
    <t>688879</t>
  </si>
  <si>
    <t>0962023</t>
  </si>
  <si>
    <t>930</t>
  </si>
  <si>
    <t>REEMPLAZA CDP No  73 Y CRP 669 DE 2023  BRINDAR APOYO TECNICO AL DESARROLLO DE LAS ACTIVIDADES DE INSEMINACION   SANIDAD Y PRODUCCI O N ANIMAL EN EL MARCO DE LA ASISTENCIA TECNICA AGROPECUARIA EN LA LOCALIDAD DE SUMAPAZ   PROYECTO 1634               Reemplaza por constituirse como OXP - 2024  CDP 212 y  CRP 209</t>
  </si>
  <si>
    <t>1012307180</t>
  </si>
  <si>
    <t>1013608971</t>
  </si>
  <si>
    <t>EDWIN GUILLERMO GARZON ROJAS</t>
  </si>
  <si>
    <t>5000820377</t>
  </si>
  <si>
    <t>688880</t>
  </si>
  <si>
    <t>3242023</t>
  </si>
  <si>
    <t>931</t>
  </si>
  <si>
    <t>REEMPLAZA CDP No  1113 Y CRP 1431 DE 2023  ADICION Y PRORROGA POR 1 MES AL CONTRATO CPS-324-2023   CUYO OBJETO ES   PRESTAR LOS SER V ICIOS PROFESIONALES PARA EL FORTALECIMIENTO DEL SERVICIO DE ASISTENCIA TECNICA AGROPECUARIA Y AMBIENTAL DE LA LOCALIDAD DE SUMAPAZ                Reemplaza por constituirse como OXP - 2024  CDP 235 y  CRP 232</t>
  </si>
  <si>
    <t>1001981663</t>
  </si>
  <si>
    <t>1022366661</t>
  </si>
  <si>
    <t>IVAN CAMILO SANTANA TORRES</t>
  </si>
  <si>
    <t>5000820379</t>
  </si>
  <si>
    <t>688881</t>
  </si>
  <si>
    <t>2152023</t>
  </si>
  <si>
    <t>932</t>
  </si>
  <si>
    <t>REEMPLAZA CDP No  819 Y CRP 911 DE 2023  PRESTAR LOS SERVICIOS PROFESIONALES PARA EL DESARROLLO DE ACCIONES DE EDUCACION AMBIENTAL F OCALIZADA QUE SE REQUIERA POR PARTE DEL FONDO DE DESARROLLO RURAL DE SUMAPAZ   PROYECTO 1648   REEMPLAZA CDP 625-2023   Reemplaza por constituirse como OXP - 2024  CDP 254 y  CRP 251</t>
  </si>
  <si>
    <t>5000820380</t>
  </si>
  <si>
    <t>688882</t>
  </si>
  <si>
    <t>1912023</t>
  </si>
  <si>
    <t>933</t>
  </si>
  <si>
    <t>REEMPLAZA CDP No  1209 Y CRP 1588 DE 2023  ADICION Y PRORROGA POR 3 MESES AL CONTRATO CPS-191-2023   CUYO OBJETO ES   PRESTAR LOS S E RVICIOS PROFESIONALES PARA EL DESARROLLO DE ACCIONES DE PLANEACION   SEGUIMIENTO   EJECUCION Y ACOMPAÃƒâ€˜AMIENTO DE LOS PROCESOS Y ACT IVIDADES AMBIENTALES QUE SE REQUIERAN POR PARTE DEL FONDO DE DESARROLLO RURAL DE SUMAPAZ              Reemplaza por constituir se como OXP - 2024  CDP 258 y  CRP 255</t>
  </si>
  <si>
    <t>5000820381</t>
  </si>
  <si>
    <t>688883</t>
  </si>
  <si>
    <t>1992023</t>
  </si>
  <si>
    <t>934</t>
  </si>
  <si>
    <t>REEMPLAZA CDP No  1279 Y CRP 1573 DE 2023  ADICION Y PRORROGA POR 4 MESES AL CONTRATO CPS-199-2023   CUYO OBJETO ES   PRESTAR LOS S E RVICIOS PROFESIONALES PARA APOYAR LOS ASUNTOS JURIDICOS EN LOS PROCESOS CONTRACTUALES Y POST-CONTRACTUALES Y LA GESTION AMBIENTAL IN TERNA Y EXTERNA DE LA ALCALDIA LOCAL DE SUMAPAZ   PROYECTO 1652              Reemplaza por constituirse como OXP - 2024  CDP 286 y  CRP 283</t>
  </si>
  <si>
    <t>5000820382</t>
  </si>
  <si>
    <t>688885</t>
  </si>
  <si>
    <t>CIN3352022</t>
  </si>
  <si>
    <t>935</t>
  </si>
  <si>
    <t>REEMPLAZA CDP No  1046 Y CRP 1341 DE 2023  ADICION Y PRORROGA POR 1 MES AL CONTRATO CIN-335-2022   CUYO OBJETO ES   REALIZAR LA INT E RVENTORIA TECNICA   ADMINISTRATIVA   FINANCIERA   AMBIENTAL SOCIAL Y JURIDICA   QUE RESULTE DEL PROCESO LICITATORIO CUYO OBJETO ES  Ã‚ Â¿REALIZAR LA REVISION DE LOS DIAGNOSTICOS   ESTUDIOS Y DISEÃƒâ€˜OS   ASI COMO   LA CONSERVACION Y LAS OBRAS REQUERIDAS PARA LA OPTIMIZA CION   MEJORAMIENTO Y FUNCIONAMIENTO DE LOS ACUEDUCTOS VEREDALES EN LA LOCALIDAD DE SUMAPAZ   POR EL SISTEMA DE PRECIOS UNI TARIOS FI JOS SIN FORMULA DE REAJUSTE   PROYECTO 1668            Reemplaza por constituirse como OXP - 2024  CDP 299 y  CRP 296</t>
  </si>
  <si>
    <t>1013118339</t>
  </si>
  <si>
    <t>901667776</t>
  </si>
  <si>
    <t>CONSORCIO INTER JJC 2022</t>
  </si>
  <si>
    <t>5000820383</t>
  </si>
  <si>
    <t>688886</t>
  </si>
  <si>
    <t>CIN4622023</t>
  </si>
  <si>
    <t>936</t>
  </si>
  <si>
    <t>REEMPLAZA CDP No  1012 Y CRP 1363 DE 2023  PROCESO 94141   REALIZAR LA INTERVENTORIA TECNICA   ADMINISTRATIVA   FINANCIERA   AMBIEN T AL SOCIAL Y JURIDICA   QUE RESULTE DEL PROCESO LICITATORIO CUYO OBJETO ES Ã‚Â¿REALIZAR LA APROPIACION DE LOS DIAGNOSTICOS   ESTUDI OS Y  DISEÃƒâ€˜OS   ASI COMO   LA CONSERVACION Y LAS OBRAS REQUERIDAS PARA LA OPTIMIZACION   MEJORAMIENTO Y PUESTA EN FUNCIONAMIENTO  DEL ACU EDUCTO PLAN DE SUMAPAZ Y LA CONSTRUCCION DE UN TANQUE DE ALMACENAMIENTO PARA EL ACUEDUCTO DE ASOAGUAS CLARAS EN LA LOCALIDA D DE SUMA PAZ   POR EL SISTEMA DE PRECIOS UNITARIOS FIJOS SIN FORMULA DE REAJUSTE   PROYECTO 1668            Reemplaza por constitui rse como OXP - 2024  CDP 302 y  CRP 299</t>
  </si>
  <si>
    <t>5000820384</t>
  </si>
  <si>
    <t>688888</t>
  </si>
  <si>
    <t>COP4612023</t>
  </si>
  <si>
    <t>937</t>
  </si>
  <si>
    <t>REEMPLAZA CDP No  1009 Y CRP 1365 DE 2023  PROCESO 93457 REALIZAR LA APROPIACION DE LOS DIAGNOSTICOS   ESTUDIOS Y DISEÃƒâ€˜OS   ASI  COM O   LA CONSERVACION Y LAS OBRAS REQUERIDAS PARA LA OPTIMIZACION   MEJORAMIENTO Y PUESTA EN FUNCIONAMIENTO DEL ACUEDUCTO PLAN DE  SUMA PAZ Y LA CONSTRUCCION DE UN TANQUE DE ALMACENAMIENTO PARA EL ACUEDUCTO DE ASOAGUAS CLARAS EN LA LOCALIDAD DE SUMAPAZ   POR EL SISTEM A DE PRECIOS UNITARIOS FIJOS SIN FORMULA DE REAJUSTE             Reemplaza por constituirse como OXP - 2024  CDP 303 y  CRP 3 00</t>
  </si>
  <si>
    <t>5000820385</t>
  </si>
  <si>
    <t>688889</t>
  </si>
  <si>
    <t>2092023</t>
  </si>
  <si>
    <t>938</t>
  </si>
  <si>
    <t>REEMPLAZA CDP No  1097 Y CRP 1399 DE 2023  ADICION Y PRORROGA POR 3 MESES AL CONTRATO CPS-209-2023   CUYO OBJETO ES   PRESTAR LOS S E RVICIOS PROFESIONALES PARA APOYAR AL DESPACHO DE LA ALCALDIA LOCAL DE SUMAPAZ   EN TEMAS RELACIONADOS CON AMBIENTE   ACUEDUCTOS VE RE DALES Y SANEAMIENTO BASICO              Reemplaza por constituirse como OXP - 2024  CDP 304 y  CRP 301</t>
  </si>
  <si>
    <t>5000820386</t>
  </si>
  <si>
    <t>688890</t>
  </si>
  <si>
    <t>CIA5232023</t>
  </si>
  <si>
    <t>939</t>
  </si>
  <si>
    <t>REEMPLAZA CDP No  1286 Y CRP 1616 DE 2023  EL CONTRATO QUE SE PRETENDE CELEBRAR TENDRA POR OBJETO AUNAR ESFUERZOS TECNICOS   ADMINI S TRATIVOS Y FINANCIEROS DE SOLUCIONES TECNOLOGICAS PARA EL DESARROLLO SISTEMAS DE GENERACION DE ENERGIA ELECTRICA RENOVABLE MEDIANT E CELDAS FOTOVOLTAICAS EN LA LOCALIDAD DE SUMAPAZ 2023   PROYECTO 1669              Reemplaza por constituirse como OXP - 2024  CDP 312 y  CRP 309</t>
  </si>
  <si>
    <t>CONTRATACIÓN DIRECTA MENOR CUANTÍA</t>
  </si>
  <si>
    <t>5000820387</t>
  </si>
  <si>
    <t>688891</t>
  </si>
  <si>
    <t>CPS45720223</t>
  </si>
  <si>
    <t>940</t>
  </si>
  <si>
    <t>REEMPLAZA CDP No  1035 Y CRP 1357 DE 2023  EL CONTRATO QUE SE PRETENDE CELEBRAR TENDRA POR OBJETO: CONTRATACION DE SERVICIOS LOGIST I COS Y ADQUISICION DE ELEMENTOS A MONTO AGOTABLE PARA LA CELEBRACION DEL SEGUNDO DIA DE CONMEMORACION DE VICTIMAS DEL CONFLICTO ARM AD O EN SUMAPAZ   PROYECTO 1672              Reemplaza por constituirse como OXP - 2024  CDP 318 y  CRP 315</t>
  </si>
  <si>
    <t>1013542421</t>
  </si>
  <si>
    <t>832011479</t>
  </si>
  <si>
    <t>GLOBAL SERVICES EU</t>
  </si>
  <si>
    <t>5000820388</t>
  </si>
  <si>
    <t>688892</t>
  </si>
  <si>
    <t>2432023</t>
  </si>
  <si>
    <t>941</t>
  </si>
  <si>
    <t>REEMPLAZA CDP No  1263 Y CRP 1601 DE 2023  ADICION Y PRORROGA POR 1 MES AL CONTRATO CPS-243-2023   CUYO OBJETO ES   PRESTAR LOS SER V ICIOS PROFESIONALES PARA ORIENTAR JURIDICAMENTE A LAS VICTIMAS DEL CONFLICTO ARMADO DE LA LOCALIDAD DE SUMAPAZ EN EL MARCO DEL SIV JR NR              Reemplaza por constituirse como OXP - 2024  CDP 321 y  CRP 318</t>
  </si>
  <si>
    <t>5000820389</t>
  </si>
  <si>
    <t>688894</t>
  </si>
  <si>
    <t>2652023</t>
  </si>
  <si>
    <t>942</t>
  </si>
  <si>
    <t>REEMPLAZA CDP No  764 Y CRP 950 DE 2023  PRESTAR LOS SERVICIOS COMO AYUDANTES DE MAQUINARIA PESADA DE PROPIEDAD O TENENCIA DEL FOND O  DE DESARROLLO LOCAL DE SUMAPAZ   PROYECTO 1688               Reemplaza por constituirse como OXP - 2024  CDP 361 y  CRP 358</t>
  </si>
  <si>
    <t>1013318168</t>
  </si>
  <si>
    <t>1023016595</t>
  </si>
  <si>
    <t>MARLON STIVEN ADAMS GUTIERREZ</t>
  </si>
  <si>
    <t>5000820390</t>
  </si>
  <si>
    <t>688895</t>
  </si>
  <si>
    <t>2812023</t>
  </si>
  <si>
    <t>943</t>
  </si>
  <si>
    <t>REEMPLAZA CDP No  828 Y CRP 977 DE 2023  PRESTAR LOS SERVICIOS COMO AUXILIAR ADMINISTRATIVO PARA LA GESTION DE LOS PROYECTOS DE INF R AESTRUCTURA DE LA ALCALDIA LOCAL DE SUMAPAZ    PROYECTO 1688               Reemplaza por constituirse como OXP - 2024  CDP 362 y CRP 359</t>
  </si>
  <si>
    <t>1002646816</t>
  </si>
  <si>
    <t>79866415</t>
  </si>
  <si>
    <t>HUGO FERNANDO JIMENEZ JIMENEZ</t>
  </si>
  <si>
    <t>5000820391</t>
  </si>
  <si>
    <t>688896</t>
  </si>
  <si>
    <t>3732023</t>
  </si>
  <si>
    <t>944</t>
  </si>
  <si>
    <t>REEMPLAZA CDP No  917 Y CRP 1139 DE 2023  PRESTAR LOS SERVICIOS COMO AYUDANTES DE MAQUINARIA PESADA DE PROPIEDAD O TENENCIA DEL FON D O DE DESARROLLO LOCAL DE SUMAPAZ   PROYECTO 1688               Reemplaza por constituirse como OXP - 2024  CDP 375 y  CRP 372</t>
  </si>
  <si>
    <t>5000820392</t>
  </si>
  <si>
    <t>688897</t>
  </si>
  <si>
    <t>4252023</t>
  </si>
  <si>
    <t>945</t>
  </si>
  <si>
    <t>REEMPLAZA CDP No  987 Y CRP 1174 DE 2023  PRESTAR LOS SERVICIOS PROFESIONALES PARA APOYAR LA EJECUCION Y SEGUIMIENTO DE LOS PROYECT O S DE INVERSION DE INFRAESTRUCTURA VIAL DE LA ALCALDIA LOCAL DE SUMAPAZ   PROYECTO 1688               Reemplaza por constituirse co mo OXP - 2024  CDP 384 y  CRP 381</t>
  </si>
  <si>
    <t>5000820393</t>
  </si>
  <si>
    <t>688898</t>
  </si>
  <si>
    <t>4542023</t>
  </si>
  <si>
    <t>946</t>
  </si>
  <si>
    <t>REEMPLAZA CDP No  1031 Y CRP 1345 DE 2023  96443 - EL CONTRATO QUE SE PRETENDE CELEBRAR TENDRA POR OBJETO Â¿PRESTAR EL SERVICIO DE MO NITOREO VEHICULAR INTEGRAL CON EL ALQUILER DE EQUIPOS DE RASTREO SATELITAL GPS INSTALADOS EN LOS VEHICULOS LIVIANOS DE PROPIEDAD O T ENENCIA DEL FONDO DE DESARROLLO RURAL DE SUMAPAZÂ¿   PROYECTO 1688              Reemplaza por constituirse como OXP - 2024  CDP 402 y  CRP 399</t>
  </si>
  <si>
    <t>1001369114</t>
  </si>
  <si>
    <t>901035950</t>
  </si>
  <si>
    <t>NEFOX SAS</t>
  </si>
  <si>
    <t>5000820394</t>
  </si>
  <si>
    <t>688899</t>
  </si>
  <si>
    <t>1702023</t>
  </si>
  <si>
    <t>947</t>
  </si>
  <si>
    <t>REEMPLAZA CDP No  1111 Y CRP 1473 DE 2023  ADICION Y PRORROGA POR 3 MESES AL CONTRATO CPS-170-2023   CUYO OBJETO ES   PRESTAR LOS S E RVICIOS TECNICOS PARA QUE APOYE LAS ACTIVIDADES OPERATIVAS DEL PARQUE AUTOMOTOR EN LA ALCALDIA LOCAL DE SUMAPAZ               Reem plaza por constituirse como OXP - 2024  CDP 409 y  CRP 406</t>
  </si>
  <si>
    <t>5000820395</t>
  </si>
  <si>
    <t>688900</t>
  </si>
  <si>
    <t>4842023</t>
  </si>
  <si>
    <t>948</t>
  </si>
  <si>
    <t>REEMPLAZA CDP No  1091 Y CRP 1486 DE 2023  EL CONTRATO QUE SE PRETENDE CELEBRAR TENDRA POR OBJETO   CONTRATAR LAS OBRAS PARA INSTAL A R Y MANTENER ESTRUCTURAS AUTO PORTANTES VALLAS Y SEÃ‘ALIZACION VIAL DENTRO DE LA LOCALIDAD DE SUMAPAZ   PROYECTO 1688   Reemplaza por constituirse como OXP - 2024  CDP 411 y  CRP 408</t>
  </si>
  <si>
    <t>1000538462</t>
  </si>
  <si>
    <t>830000464</t>
  </si>
  <si>
    <t>CONSULTORIAS CONSTRUCCIONES Y SEÑALES LT DA CONSEÑALES LTDA</t>
  </si>
  <si>
    <t>5000820396</t>
  </si>
  <si>
    <t>688901</t>
  </si>
  <si>
    <t>0982023</t>
  </si>
  <si>
    <t>949</t>
  </si>
  <si>
    <t>REEMPLAZA CDP No  1203 Y CRP 1506 DE 2023  ADICION Y PRORROGA POR 3 MESES AL CONTRATO CPS-098-2023   CUYO OBJETO ES   PRESTAR LOS S E RVICIOS PROFESIONALES AL AREA DE GESTION DE DESARROLLO LOCAL PARA APOYAR LA PLANEACION   EJECUCION Y SEGUIMIENTO A LOS PROYECTOS D E INVERSION DE INFRAESTRUCTURA VIAL Y ACTIVIDADES DESIGNADAS POR EL DESPACHO DE LA ALCALDIA LOCAL DE SUMAPAZ              Reemplaza por constituirse como OXP - 2024  CDP 413 y  CRP 410</t>
  </si>
  <si>
    <t>5000820397</t>
  </si>
  <si>
    <t>688902</t>
  </si>
  <si>
    <t>1282023</t>
  </si>
  <si>
    <t>950</t>
  </si>
  <si>
    <t>REEMPLAZA CDP No  1264 Y CRP 1541 DE 2023  ADICION Y PRORROGA POR 3 MESES AL CONTRATO CPS-128-2023   CUYO OBJETO ES   PRESTAR LOS S E RVICIOS COMO AUXILIAR ADMINISTRATIVO AL AREA DE GESTION DEL DESARROLO EN LA ALCALDIA LOCAL DE SUMAPAZ   PROYECTO 1688   Reemplaza por constituirse como OXP - 2024  CDP 421 y  CRP 418</t>
  </si>
  <si>
    <t>5000820398</t>
  </si>
  <si>
    <t>688904</t>
  </si>
  <si>
    <t>1111012023</t>
  </si>
  <si>
    <t>951</t>
  </si>
  <si>
    <t>REEMPLAZA CDP No  1261 Y CRP 1603 DE 2023  ADICION Y PRORROGA POR 3 MESES A LA OC 111101-2023   CUYO OBJETO ES   SUMINISTRO Y TRASP O RTE DE COMBUSTIBLE PARA LA MAQUINARIA PESADA Y VOLQUETAS DE PROPIEDAD Y/O TENENCIA DEL FONDO DE DESARROLLO RURAL DE SUMAPAZ   PROY EC TO 1688              Reemplaza por constituirse como OXP - 2024  CDP 425 y  CRP 422</t>
  </si>
  <si>
    <t>5000820399</t>
  </si>
  <si>
    <t>688905</t>
  </si>
  <si>
    <t>CIA5322023</t>
  </si>
  <si>
    <t>952</t>
  </si>
  <si>
    <t>REEMPLAZA CDP No  1307 Y CRP 1621 DE 2023  102148 - EL CONTRATO QUE SE PRETENDE CELEBRAR TENDRA POR OBJETO AUNAR FUERZO TECNICOS A DMINISTRATIVOS Y FINANCIEROS PARA LA AMPLIACION DE SISTEMAS DE CONECTIVIDAD Y ACCESO A INTERNET EN LA LOCALIDAD DE SUMAPAZ   EL CO NT RATO QUE SURJA DEL PRESENTE PROCESO DE SELECCION CORRESPONDE A UN CONTRATO INTERADMINISTRATIVO DE COOPERACION   REGULADO POR LEY 80 DE 1993   LA LEY 1150 DE 2007 Y DEMAS NORMAS QUE LAS MODIFIQUEN   ADICIONEN O DEROGUEN Y EN LAS MATERIAS NO REGULADAS EN DICHAS L EYE S A LAS DISPOSICIONES CIVILES Y COMERCIALES            Reemplaza por constituirse como OXP - 2024  CDP 432 y  CRP 429</t>
  </si>
  <si>
    <t>5000820400</t>
  </si>
  <si>
    <t>688906</t>
  </si>
  <si>
    <t>3562023</t>
  </si>
  <si>
    <t>953</t>
  </si>
  <si>
    <t>REEMPLAZA CDP No  922 Y CRP 1113 DE 2023  PRESTAR EL SERVICIO DE AVITUALLAMIENTO A MONTO AGOTABLE REQUERIDO POR LA ALCALDIA LOCAL D E  SUMAPAZ EN CUMPLIMIENTO DEL FORTALECIMIENTO DE LA CULTURA CIUDADANA Y SU INSTITUCIONALIDAD               Reemplaza por constituir se como OXP - 2024  CDP 439 y  CRP 436</t>
  </si>
  <si>
    <t>5000820401</t>
  </si>
  <si>
    <t>688907</t>
  </si>
  <si>
    <t>5182023</t>
  </si>
  <si>
    <t>954</t>
  </si>
  <si>
    <t>REEMPLAZA CDP No  1117 Y CRP 1567 DE 2023  99062 - EL CONTRATO QUE SE PRETENDE CELEBRAR TENDRA POR OBJETO REALIZAR LA INTERVENTORIA  TECNICA   ADMINISTRATIVA   FINANCIERA   AMBIENTAL SOCIAL Y JURIDICA   AL CONTRATO DE OBRA QUE RESULTE DEL PROCESO LICITATORIO CUYO O BJETO ES : "REALIZAR EL DIAGNOSTICO   MANTENIMIENTO   REHABILITACION   RECONSTRUCCION Y REPARACIONES LOCATIVAS POR PRECIOS UNITARI OS  FIJOS Y A MONTO AGOTABLE EN LOS SALONES COMUNALES DE LA LOCALIDAD DE SUMAPAZ   PROYECTO 1691             Reemplaza por constitui rse como OXP - 2024  CDP 445 y  CRP 442</t>
  </si>
  <si>
    <t>5000820402</t>
  </si>
  <si>
    <t>688908</t>
  </si>
  <si>
    <t>CIN4852023</t>
  </si>
  <si>
    <t>955</t>
  </si>
  <si>
    <t>REEMPLAZA CDP No  1102 Y CRP 1446 DE 2023  99022 - EL CONTRATO QUE SE PRETENDE CELEBRAR TENDRA POR OBJETO   REALIZAR LA INTERVENTOR I A TECNICA   ADMINISTRATIVA   FINANCIERA   AMBIENTAL SOCIAL Y JURIDICA&lt;(&gt;  &lt;)&gt; QUE RESULTE DEL PROCESO LICITATORIO CUYO OBJETO ES Â ¿AP ROPIACION DE ESTUDIOS Y DISEÃ‘OS PARA LA CONSTRUCCION Y ADECUACION DE LA SEDE ADMINISTRATIVA DE LA LOCALIDAD DE SUMAPAZ   UBICAD A EN LA HACIENDA LLANO GRANDE EN EL CENTRO POBLADO DE BETANIA   DE CONFORMIDAD CON EL CONTRATO DE CONSULTORIA CCS-334-2022   PROYECT O 169 3            Reemplaza por constituirse como OXP - 2024  CDP 455 y  CRP 452</t>
  </si>
  <si>
    <t>1013565197</t>
  </si>
  <si>
    <t>901432414</t>
  </si>
  <si>
    <t>DISEÑOS Y CONSTRUCCIONES R Y V SAS</t>
  </si>
  <si>
    <t>5000820403</t>
  </si>
  <si>
    <t>688909</t>
  </si>
  <si>
    <t>3092023</t>
  </si>
  <si>
    <t>956</t>
  </si>
  <si>
    <t>REEMPLAZA CDP No  1247 Y CRP 1521 DE 2023  ADICION Y PRORROGA POR 2 MESES AL CONTRATO CPS-309-2023   CUYO OBJETO ES   PRESTAR LOS S E RVICIOS PROFESIONALES AL AREA DE GESTION DE DESARROLLO LOCAL BRINDANDO APOYO TECNICO EN LA PLANEACION   EJECUCION Y SEGUIMIENTO DE L PROYECTO DE INVERSION DE CONSTRUCCION DE SEDES   PROYECTO 1693              Reemplaza por constituirse como OXP - 2024  CDP 456 y  CRP 453</t>
  </si>
  <si>
    <t>5000820404</t>
  </si>
  <si>
    <t>688910</t>
  </si>
  <si>
    <t>2212023</t>
  </si>
  <si>
    <t>957</t>
  </si>
  <si>
    <t>REEMPLAZA CDP No  688 Y CRP 895 DE 2023  PRESTAR LOS SERVICIOS DE APOYO A LA GESTION DOCUMENTAL DE LA ALCALDIA LOCAL EN LA IMPLEMEN T ACION DE LOS PROCESOS DE CLASIFICACION   ORDENACION   SELECCION NATURAL   FOLIACION   IDENTIFICACION   LEVANTAMIENTO DE INVENTARIO S   ALMACENAMIENTO Y APLICACION DE PROTOCOLOS DE ELIMINACION Y TRANSFERENCIAS DOCUMENTALES   PROYECTO 1696              Reemplaza po r constituirse como OXP - 2024  CDP 461 y  CRP 458</t>
  </si>
  <si>
    <t>5000820405</t>
  </si>
  <si>
    <t>688911</t>
  </si>
  <si>
    <t>1272023</t>
  </si>
  <si>
    <t>958</t>
  </si>
  <si>
    <t>REEMPLAZA CDP No  15 Y CRP 684 DE 2023  PRESTAR LOS SERVICIOS PROFESIONALES PARA EL APOYO AL DESPACHO Y AL AREA DE GESTION DEL DESA R ROLLO LOCAL   DE LA ALCALDIA LOCAL DE SUMAPAZ   PROYECTO 1696               Reemplaza por constituirse como OXP - 2024  CDP 463 y  CRP 460</t>
  </si>
  <si>
    <t>5000820406</t>
  </si>
  <si>
    <t>688913</t>
  </si>
  <si>
    <t>0622023</t>
  </si>
  <si>
    <t>959</t>
  </si>
  <si>
    <t>REEMPLAZA CDP No  17 Y CRP 654 DE 2023  PRESTAR SUS SERVICIOS TECNICOS PARA APOYAR LA GESTION DE PRENSA Y COMUNICACIONES DE LA ALCA L DIA LOCAL   EN LA ELABORACION DE PIEZAS GRAFICAS DIGITALES PARA DIFUSION DE LAS ACTIVIDADES QUE ADELANTA EL FDRS   PROYECTO 1696              Reemplaza por constituirse como OXP - 2024  CDP 464 y  CRP 461</t>
  </si>
  <si>
    <t>5000820407</t>
  </si>
  <si>
    <t>688914</t>
  </si>
  <si>
    <t>1882023</t>
  </si>
  <si>
    <t>960</t>
  </si>
  <si>
    <t>REEMPLAZA CDP No  108 Y CRP 847 DE 2023  PRESTAR LOS SERVICIOS PROFESIONALES PARA APOYAR LOS PROCESOS ADMINISTRATIVOS   CONTABLES Y  FINANCIEROS DEL AREA DE GESTION DE DESARROLLO LOCAL   DE LA ALCALDIA LOCAL DE SUMAPAZ   PROYECTO 1696               Reemplaza por c onstituirse como OXP - 2024  CDP 467 y  CRP 464</t>
  </si>
  <si>
    <t>5000820408</t>
  </si>
  <si>
    <t>688915</t>
  </si>
  <si>
    <t>1152023</t>
  </si>
  <si>
    <t>961</t>
  </si>
  <si>
    <t>REEMPLAZA CDP No  7 Y CRP 585 DE 2023  PRESTAR LOS SERVICIOS PROFESIONALES JURIDICOS PARA APOYAR LOS ASUNTOS PRECONTRACTUALES   CON T RACTUALES Y POST-CONTRACTUALES DEL AREA DE GESTION DE DESARROLLO LOCAL DE LA ALCALDIA LOCAL DE SUMAPAZ   PROYECTO 1696    Reemplaza por constituirse como OXP - 2024  CDP 496 y  CRP 493</t>
  </si>
  <si>
    <t>1005568477</t>
  </si>
  <si>
    <t>1022981158</t>
  </si>
  <si>
    <t>ANDRES FELIPE BONILLA ZULUAGA</t>
  </si>
  <si>
    <t>5000820409</t>
  </si>
  <si>
    <t>688916</t>
  </si>
  <si>
    <t>1242023</t>
  </si>
  <si>
    <t>962</t>
  </si>
  <si>
    <t>REEMPLAZA CDP No  7 Y CRP 586 DE 2023  PRESTAR LOS SERVICIOS PROFESIONALES JURIDICOS PARA APOYAR LOS ASUNTOS PRECONTRACTUALES   CON T RACTUALES Y POST-CONTRACTUALES DEL AREA DE GESTION DE DESARROLLO LOCAL DE LA ALCALDIA LOCAL DE SUMAPAZ   PROYECTO 1696    Reemplaza por constituirse como OXP - 2024  CDP 497 y  CRP 494</t>
  </si>
  <si>
    <t>1013109651</t>
  </si>
  <si>
    <t>1077035833</t>
  </si>
  <si>
    <t>VALENTINA  ROMERO RODRIGUEZ</t>
  </si>
  <si>
    <t>5000820410</t>
  </si>
  <si>
    <t>688917</t>
  </si>
  <si>
    <t>1372023</t>
  </si>
  <si>
    <t>963</t>
  </si>
  <si>
    <t>REEMPLAZA CDP No  682 Y CRP 665 DE 2023  PRESTAR SUS SERVICIOS PROFESIONALES PARA COORDINAR   LIDERAR Y ASESORAR LOS PLANES Y ESTRA T EGIAS DE COMUNICACION INTERNA Y EXTERNA PARA LA DIVULGACION DE LOS PROGRAMAS   PROYECTOS Y ACTIVIDADES DE LA ALCALDIA LOCAL DE SUM AP AZ   PROYECTO 1696              Reemplaza por constituirse como OXP - 2024  CDP 504 y  CRP 501</t>
  </si>
  <si>
    <t>1004867962</t>
  </si>
  <si>
    <t>1020716280</t>
  </si>
  <si>
    <t>MARIA ANGELICA USCATEGUI PASTRANA</t>
  </si>
  <si>
    <t>5000820411</t>
  </si>
  <si>
    <t>688918</t>
  </si>
  <si>
    <t>1142023</t>
  </si>
  <si>
    <t>964</t>
  </si>
  <si>
    <t>REEMPLAZA CDP No  65 Y CRP 731 DE 2023  PRESTAR LOS SERVICIOS PROFESIONALES AL ADGDL   PARA ADELANTAR LA PLANEACION   SEGUIMIENTO Y  EJECUCION DEL TRANSPORTE DE PASAJEROS QUE SE PRESTA TANTO CON LOS VEHICULOS LIVIANOS DE PROPIEDAD DEL FDRS Y EL CONTRATO QUE SE TIE N E SUSCRITO PARA ESTE SERVICIO   PROYECTO 1696              Reemplaza por constituirse como OXP - 2024  CDP 524 y  CRP 524</t>
  </si>
  <si>
    <t>1000166113</t>
  </si>
  <si>
    <t>3096924</t>
  </si>
  <si>
    <t>JAVIER ENRIQUE BUITRAGO GOMEZ</t>
  </si>
  <si>
    <t>5000820412</t>
  </si>
  <si>
    <t>688919</t>
  </si>
  <si>
    <t>1772023</t>
  </si>
  <si>
    <t>965</t>
  </si>
  <si>
    <t>REEMPLAZA CDP No  74 Y CRP 825 DE 2023  PRESTAR SUS SERVICIOS PROFESIONALES DE APOYO AL AREA DE GESTION DE DESARROLLO LOCAL   EN LA S  RESPUESTAS A LAS PROPOSICIONES Y REQUERIMIENTOS QUE SE RADIQUEN EN LA ALCALDIA DE SUMAPAZ   PROYECTO 1696               Reemplaza  por constituirse como OXP - 2024  CDP 533 y  CRP 533</t>
  </si>
  <si>
    <t>1011824012</t>
  </si>
  <si>
    <t>1121890356</t>
  </si>
  <si>
    <t>JESSICA ANDREA JIMENEZ POLANIA</t>
  </si>
  <si>
    <t>5000820413</t>
  </si>
  <si>
    <t>688920</t>
  </si>
  <si>
    <t>2572023</t>
  </si>
  <si>
    <t>966</t>
  </si>
  <si>
    <t>REEMPLAZA CDP No  804 Y CRP 917 DE 2023  PRESTAR LOS SERVICIOS PROFESIONALES JURIDICOS PARA APOYAR LOS ASUNTOS PRECONTRACTUALES   C O NTRACTUALES Y POST-CONTRACTUALES DEL AREA DE GESTION DE DESARROLLO LOCAL DE LA ALCALDIA LOCAL DE SUMAPAZ   PROYECTO 1696      Reemplaza por constituirse como OXP - 2024  CDP 545 y  CRP 545</t>
  </si>
  <si>
    <t>1000106555</t>
  </si>
  <si>
    <t>53115076</t>
  </si>
  <si>
    <t>LINA MARIA ECHEVERRI LOMBANA</t>
  </si>
  <si>
    <t>5000820414</t>
  </si>
  <si>
    <t>688921</t>
  </si>
  <si>
    <t>4222023</t>
  </si>
  <si>
    <t>967</t>
  </si>
  <si>
    <t>REEMPLAZA CDP No  985 Y CRP 1173 DE 2023  PRESTAR SUS SERVICIOS ADMINISTRATIVOS PARA APOYAR LA GESTION DE PRENSA Y COMUNICACIONES D E  LA ALCALDIA LOCAL DE SUMAPAZ   PROYECTO 1696               Reemplaza por constituirse como OXP - 2024  CDP 573 y  CRP 573</t>
  </si>
  <si>
    <t>1013410278</t>
  </si>
  <si>
    <t>1016073613</t>
  </si>
  <si>
    <t>JENNIFER  PEDRAZA CARDOZO</t>
  </si>
  <si>
    <t>5000820415</t>
  </si>
  <si>
    <t>688922</t>
  </si>
  <si>
    <t>4202023</t>
  </si>
  <si>
    <t>968</t>
  </si>
  <si>
    <t>REEMPLAZA CDP No  957 Y CRP 1175 DE 2023  PRESTAR LOS SERVICIOS PROFESIONALES PARA APOYAR LA FORMULACION DE LOS PROCESOS DE GASTOS D E FUNCIONAMIENTO DEL AREA DE GESTION DE DESARROLLO LOCAL   DE LA ALCALDIA LOCAL DE SUMAPAZ   PROYECTO 1696               Reemplaza  por constituirse como OXP - 2024  CDP 574 y  CRP 574</t>
  </si>
  <si>
    <t>5000820416</t>
  </si>
  <si>
    <t>688923</t>
  </si>
  <si>
    <t>122022023</t>
  </si>
  <si>
    <t>969</t>
  </si>
  <si>
    <t>REEMPLAZA CDP No  959 Y CRP 1186 DE 2023  ADQUIRIR ELEMENTOS PARA EL FORTALECIMIENTO DE LAS COMUNICACIONES DEL FONDO DE DESARROLLO R URAL DEL SUMAPAZ   PROYECTO 1696               Reemplaza por constituirse como OXP - 2024  CDP 575 y  CRP 575</t>
  </si>
  <si>
    <t>1000465759</t>
  </si>
  <si>
    <t>800237412</t>
  </si>
  <si>
    <t>FERRICENTROS S A S</t>
  </si>
  <si>
    <t>5000820417</t>
  </si>
  <si>
    <t>688925</t>
  </si>
  <si>
    <t>1122012023</t>
  </si>
  <si>
    <t>970</t>
  </si>
  <si>
    <t>REEMPLAZA CDP No  959 Y CRP 1188 DE 2023  ADQUIRIR ELEMENTOS PARA EL FORTALECIMIENTO DE LAS COMUNICACIONES DEL FONDO DE DESARROLLO R URAL DEL SUMAPAZ   PROYECTO 1696               Reemplaza por constituirse como OXP - 2024  CDP 576 y  CRP 576</t>
  </si>
  <si>
    <t>1000649715</t>
  </si>
  <si>
    <t>900365660</t>
  </si>
  <si>
    <t>PROVEER INSTITUCIONAL S.A.S.</t>
  </si>
  <si>
    <t>5000820418</t>
  </si>
  <si>
    <t>688926</t>
  </si>
  <si>
    <t>CPS2952023</t>
  </si>
  <si>
    <t>971</t>
  </si>
  <si>
    <t>REEMPLAZA CDP No  1088 Y CRP 1369 DE 2023  ADICION Y PRORROGA POR 2 MESES AL CONTRATO CPS-295-2023   CUYO OBJETO ES   PRESTAR LOS S E RVICIOS PROFESIONALES AL AREA DE GESTION DEL DESARROLLO LOCAL&lt;(&gt;  &lt;)&gt; PARA APOYAR LOS ASUNTOS RELATIVOS A LA PLANEACION LOCAL DE L OS  PROYECTOS DE INVERSION DEL FONDO DE DESARROLLO RURAL DE SUMAPAZ              Reemplaza por constituirse como OXP - 2024  CDP 584  y  CRP 584</t>
  </si>
  <si>
    <t>1012353026</t>
  </si>
  <si>
    <t>1032493669</t>
  </si>
  <si>
    <t>JUAN DIEGO TORRES TELLO</t>
  </si>
  <si>
    <t>5000820419</t>
  </si>
  <si>
    <t>688927</t>
  </si>
  <si>
    <t>1042023</t>
  </si>
  <si>
    <t>972</t>
  </si>
  <si>
    <t>REEMPLAZA CDP No  1071 Y CRP 1392 DE 2023  ADICION Y PRORROGA POR 1 MES AL CONTRATO CPS-104-2023   CUYO OBJETO ES   PRESTAR LOS SER V ICIOS DE APOYO ADMINISTRATIVO EN LOS PROCESOS DEL AREA DE GESTION DE DESARROLLO LOCAL   DE LA ALCALDIA LOCAL DE SUMAPAZ     Reemplaza por constituirse como OXP - 2024  CDP 591 y  CRP 591</t>
  </si>
  <si>
    <t>1013218911</t>
  </si>
  <si>
    <t>35354326</t>
  </si>
  <si>
    <t>SANDRA MARCELA PARRA ZAMBRANO</t>
  </si>
  <si>
    <t>5000820420</t>
  </si>
  <si>
    <t>688928</t>
  </si>
  <si>
    <t>1422023</t>
  </si>
  <si>
    <t>973</t>
  </si>
  <si>
    <t>REEMPLAZA CDP No  1099 Y CRP 1400 DE 2023  ADICION Y PRORROGA POR 2 MESES AL CONTRATO CPS-142-2023   CUYO OBJETO ES   PRESTAR LOS S E RVICIOS ADMINISTRATIVOS A LAS AREAS DE LA ALCALDIA LOCAL DE SUMAPAZ               Reemplaza por constituirse como OXP - 2024  CDP 593 y  CRP 593</t>
  </si>
  <si>
    <t>5000820421</t>
  </si>
  <si>
    <t>688929</t>
  </si>
  <si>
    <t>1132023</t>
  </si>
  <si>
    <t>974</t>
  </si>
  <si>
    <t>REEMPLAZA CDP No  1108 Y CRP 1450 DE 2023  ADICION Y PRORROGA POR 2 MESES AL CONTRATO CPS-113-2023   CUYO OBJETO ES   PRESTAR LOS S E RVICIOS PROFESIONALES JURIDICOS PARA APOYAR LOS ASUNTOS PRECONTRACTUALES   CONTRACTUALES Y POST-CONTRACTUALES DEL AREA DE GESTION DE  DESARROLLO LOCAL DE LA ALCALDIA LOCAL DE SUMAPAZ              Reemplaza por constituirse como OXP - 2024  CDP 623 y  CRP 622</t>
  </si>
  <si>
    <t>1012360554</t>
  </si>
  <si>
    <t>1214213207</t>
  </si>
  <si>
    <t>LINNA NATALY CABRA COY</t>
  </si>
  <si>
    <t>5000820422</t>
  </si>
  <si>
    <t>688930</t>
  </si>
  <si>
    <t>975</t>
  </si>
  <si>
    <t>REEMPLAZA CDP No  1105 Y CRP 1452 DE 2023  ADICION Y PRORROGA POR 2 MESES AL CONTRATO CPS-124-2023   CUYO OBJETO ES   PRESTAR LOS S E RVICIOS PROFESIONALES JURIDICOS PARA APOYAR LOS ASUNTOS PRECONTRACTUALES   CONTRACTUALES Y POST-CONTRACTUALES DEL AREA DE GESTION DE  DESARROLLO LOCAL DE LA ALCALDIA LOCAL DE SUMAPAZ  PROYECTO 1696              Reemplaza por constituirse como OXP - 2024  CDP 625  y  CRP 624</t>
  </si>
  <si>
    <t>5000820423</t>
  </si>
  <si>
    <t>688931</t>
  </si>
  <si>
    <t>4752023</t>
  </si>
  <si>
    <t>976</t>
  </si>
  <si>
    <t>REEMPLAZA CDP No  1156 Y CRP 1455 DE 2023  97921 - EL CONTRATO QUE SE PRETENDE CELEBRAR TENDRA POR OBJETO: Ã‚Â¿PRESTAR SUS SERVICIO S P ROFESIONALES PARA APOYAR AL EQUIPO DE PRENSA Y COMUNICACIONES DE LA ALCALDIA LOCAL EN LA REALIZACION Y PUBLICACION DE CONTENIDOS  DE REDES SOCIALES Y CANALES DE DIVULGACION DIGITAL (SITIO WEB) DE LA ALCALDIA LOCAL   1696              Reemplaza por constituirse como OXP - 2024  CDP 626 y  CRP 625</t>
  </si>
  <si>
    <t>5000820424</t>
  </si>
  <si>
    <t>688932</t>
  </si>
  <si>
    <t>4982023</t>
  </si>
  <si>
    <t>977</t>
  </si>
  <si>
    <t>REEMPLAZA CDP No  1237 Y CRP 1500 DE 2023  100272 - EL CONTRATO QUE SE PRETENDE CELEBRAR TENDRA POR OBJETO: Ã‚Â¿PRESTAR LOS SERVICI OS PROFESIONALES ESPECIALIZADOS   AL DESPACHO DE LA ALCALDIA LOCAL DE SUMAPAZ   EN LOS PROCESOS JURIDICOS   ADMINISTRATIVOS Y DE CON TRA TACION PUBLICA PARA DAR CUMPLIMIENTO AL PLAN DE DESARROLLO LOCALÃ‚Â¿  1696              Reemplaza por constituirse como OXP - 20 24  CDP 636 y  CRP 635</t>
  </si>
  <si>
    <t>5000820425</t>
  </si>
  <si>
    <t>688934</t>
  </si>
  <si>
    <t>CPS2962023</t>
  </si>
  <si>
    <t>978</t>
  </si>
  <si>
    <t>REEMPLAZA CDP No  1181 Y CRP 1514 DE 2023  ADICION Y PRORROGA POR 3 MESES AL CONTRATO CPS-296-2023   CUYO OBJETO ES   PRESTAR LOS S E RVICIOS PROFESIONALES PARA APOYAR LOS PROCESOS ADMINISTRATIVOS&lt;(&gt;  &lt;)&gt; CONTABLES Y FINANCIEROS DEL AREA DE GESTION DE DESARROLLO L OC AL   DE LA ALCALDIA LOCAL DE SUMAPAZ   PROYECTO 1696              Reemplaza por constituirse como OXP - 2024  CDP 641 y  CRP 640</t>
  </si>
  <si>
    <t>5000820426</t>
  </si>
  <si>
    <t>688935</t>
  </si>
  <si>
    <t>5162023</t>
  </si>
  <si>
    <t>979</t>
  </si>
  <si>
    <t>REEMPLAZA CDP No  1192 Y CRP 1557 DE 2023  100275 - EL CONTRATO QUE SE PRETENDE CELEBRAR TENDRA POR OBJETO: Ã‚Â¿PRESTAR SUS SERVICI OS PROFESIONALES PARA APOYAR AL EQUIPO DE PRENSA Y COMUNICACIONES DE LA ALCALDIA LOCAL DE SUMAPAZ   EN LA REALIZACION Y PUBLICACION DE CONTENIDOS DE REDES SOCIALES Y CANALES DE DIVULGACION DIGITAL (SITIO WEB) DE LA ALCALDIA LOCAL  Ã‚Â¿   1696              Reemplaz a por constituirse como OXP - 2024  CDP 654 y  CRP 653</t>
  </si>
  <si>
    <t>5000820427</t>
  </si>
  <si>
    <t>688937</t>
  </si>
  <si>
    <t>2802023</t>
  </si>
  <si>
    <t>980</t>
  </si>
  <si>
    <t>REEMPLAZA CDP No  1288 Y CRP 1575 DE 2023  ADICION Y PRORROGA POR 2 MESES AL CONTRATO CPS-280-2023   CUYO OBJETO ES   PRESTAR LOS S E RVICIOS PARA EL MANEJO Y/O CONDUCCION DE LOS VEHICULOS LIVIANOS DE PROPIEDAD O TENENCIA DEL FONDO DE DESARROLLO RURAL DE SUMAPAZ  P ROYECTO 1696              Reemplaza por constituirse como OXP - 2024  CDP 657 y  CRP 656</t>
  </si>
  <si>
    <t>1011937817</t>
  </si>
  <si>
    <t>12263471</t>
  </si>
  <si>
    <t>WILFREDO  GUALACO GARZON</t>
  </si>
  <si>
    <t>5000820428</t>
  </si>
  <si>
    <t>688938</t>
  </si>
  <si>
    <t>5222023</t>
  </si>
  <si>
    <t>981</t>
  </si>
  <si>
    <t>REEMPLAZA CDP No  1197 Y CRP 1597 DE 2023  100582 - EL CONTRATO QUE SE PRETENDE CELEBRAR TENDRA POR OBJETO: Ã‚Â¿PRESTAR LOS SERVICI OS COMO AUXILIAR DE APOYO ADMINISTRATIVO EN LOS PROCESOS Y ACTIVIDADES DEL AREA DE GESTION DE DESARROLLO LOCAL   DE LA ALCALDIA LOCA L D E SUMAPAZÃ‚Â¿   1696              Reemplaza por constituirse como OXP - 2024  CDP 662 y  CRP 661</t>
  </si>
  <si>
    <t>5000820429</t>
  </si>
  <si>
    <t>688939</t>
  </si>
  <si>
    <t>5242023</t>
  </si>
  <si>
    <t>982</t>
  </si>
  <si>
    <t>REEMPLAZA CDP No  1156 Y CRP 1610 DE 2023  97921 - EL CONTRATO QUE SE PRETENDE CELEBRAR TENDRA POR OBJETO: Ã‚Â¿PRESTAR SUS SERVICIO S P ROFESIONALES PARA APOYAR AL EQUIPO DE PRENSA Y COMUNICACIONES DE LA ALCALDIA LOCAL EN LA REALIZACION Y PUBLICACION DE CONTENIDOS  DE REDES SOCIALES Y CANALES DE DIVULGACION DIGITAL (SITIO WEB) DE LA ALCALDIA LOCAL   1696              Reemplaza por constituirse como OXP - 2024  CDP 663 y  CRP 662</t>
  </si>
  <si>
    <t>5000820430</t>
  </si>
  <si>
    <t>688940</t>
  </si>
  <si>
    <t>5312023</t>
  </si>
  <si>
    <t>983</t>
  </si>
  <si>
    <t>REEMPLAZA CDP No  1270 Y CRP 1622 DE 2023  100581 - EL CONTRATO QUE SE PRETENDE CELEBRAR TENDRA POR OBJETO: Ã‚Â¿PRESTAR LOS SERVICI OS PROFESIONALES PARA APOYAR AL DESPACHO DE LA ALCALDIA LOCAL DE SUMAPAZ   EN TEMAS TECNICOS RELACIONADOS CON AMBIENTE   ACUEDUCTOS VER EDALES Y SANEAMIENTO BASICOÃ‚Â¿   1696              Reemplaza por constituirse como OXP - 2024  CDP 668 y  CRP 667</t>
  </si>
  <si>
    <t>5000820431</t>
  </si>
  <si>
    <t>688941</t>
  </si>
  <si>
    <t>984</t>
  </si>
  <si>
    <t>REEMPLAZA CDP No  777 Y CRP 906 DE 2023  REEMPLAZA CDP 853 Y CRP 1202 DE 2022 POR CONSTITUIRSE EN OBLIGACION POR PAGAR   CUYO OBJET O  ES ADQUIRIR PAQUETES ALIMENTARIOS   PARA APOYAR LA ATENCION DE FAMILIAS VULNERABLES EN LA LOCALIDAD DE SUMAPAZ   PROYECTO 1583 RE EMPLAZA RP 840-2023              Reemplaza por constituirse como OXP - 2024  CDP 670 y  CRP 669</t>
  </si>
  <si>
    <t>5000820432</t>
  </si>
  <si>
    <t>688942</t>
  </si>
  <si>
    <t>3382022</t>
  </si>
  <si>
    <t>985</t>
  </si>
  <si>
    <t>REEMPLAZA CDP No  646 Y CRP 621 DE 2023  REEMPLAZA CDP 986 Y CRP 1187 DE 2022 POR CONSTITUIRSE EN OBLIGACION POR PAGAR   CUYO OBJET O  ES AUNAR ESFUERZOS TECNICOS ADMINISTRATIV OS   FINANCIEROS PARA MEJORAR LA COMPETITIVIDAD DE LAS UNIDADES PRODUCTIVAS DE LA LOCAL ID AD DE SUMAPAZ   A TRAVES DE UN FORTALECIMIENT O SOCIO-EMPRESARIAL   TECNICO   AGROINDUSTRIAL   COMERCIAL Y LOS SERVICIOS COMPLEME NTA RIOS   EN EL MARCO DEL DESARROLLO RURAL SOSTENIBLE  PROYECTO 1637             Reemplaza por constituirse como OXP - 2024  CDP 67 1 y  CRP 670</t>
  </si>
  <si>
    <t>5000820433</t>
  </si>
  <si>
    <t>688943</t>
  </si>
  <si>
    <t>3182022</t>
  </si>
  <si>
    <t>986</t>
  </si>
  <si>
    <t>REEMPLAZA CDP No  516 Y CRP 408 DE 2023  REEMPLAZA CDP 825 Y CRP 1047 DE 2022 POR CONSTITUIRSE EN OBLIGACION POR PAGAR   CUYO OBJET O  ES PRESTAR LOS SERVICIOS PROFESIONALES PA RA APOYAR EL SEGUIMIENTO Y LA EJECUCION DE LOS CONVENIOS QUE SE HAN SUSCRITO CON RECURS OS  DE LOS PROYECTOS DE INVERSION DEL FONDO DE  DESARROLLO RURAL DE SUMAPAZ   PROYECTO 1633              Reemplaza por constituirse como OXP - 2024  CDP 674 y  CRP 673</t>
  </si>
  <si>
    <t>1002003418</t>
  </si>
  <si>
    <t>53073388</t>
  </si>
  <si>
    <t>IVETTE CATALINA MARTINEZ MARTINEZ</t>
  </si>
  <si>
    <t>5000820434</t>
  </si>
  <si>
    <t>688944</t>
  </si>
  <si>
    <t>1652022</t>
  </si>
  <si>
    <t>987</t>
  </si>
  <si>
    <t>REEMPLAZA CDP No  329 Y CRP 217 DE 2023  REEMPLAZA CDP 695 Y CRP 770 DE 2022 POR CONSTITUIRSE EN OBLIGACION POR PAGAR   CUYO OBJETO  ES PRESTAR LOS SERVICIOS PROFESIONALES PAR A APOYAR LA ASISTENCIA TECNICA AGROPECUARIA   AMBIENTAL Y PRODUCTIVIDAD RURAL DE LA LOCA L IDAD DE SUMAPAZ ADICION Y PRORROGA DE 3 MESE S AL CONTRATO CPS-165-2022              Reemplaza por constituirse como OXP - 2024  C DP 677 y  CRP 676</t>
  </si>
  <si>
    <t>1011136210</t>
  </si>
  <si>
    <t>19224673</t>
  </si>
  <si>
    <t>GERMAN  HERNANDEZ LOSADA</t>
  </si>
  <si>
    <t>5000820435</t>
  </si>
  <si>
    <t>688945</t>
  </si>
  <si>
    <t>2852022</t>
  </si>
  <si>
    <t>988</t>
  </si>
  <si>
    <t>REEMPLAZA CDP No  486 Y CRP 376 DE 2023  REEMPLAZA CDP 780 Y CRP 965 DE 2022 POR CONSTITUIRSE EN OBLIGACION POR PAGAR   CUYO OBJETO  ES PRESTAR SUS SERVICIOS COMO AUXILIAR PAR A APOYAR EL DESARROLLO DE LAS ACTIVIDADES DE CAMPO REQUERIDAS EN LOS PROYECTOS AMBIENTAL E S DE LOCALIDAD DE SUMAPAZ              Reemplaza por constituirse como OXP - 2024  CDP 678 y  CRP 677</t>
  </si>
  <si>
    <t>1002416915</t>
  </si>
  <si>
    <t>79632483</t>
  </si>
  <si>
    <t>FAVIO NELZON GUTIERREZ CHINGATE</t>
  </si>
  <si>
    <t>5000820436</t>
  </si>
  <si>
    <t>688947</t>
  </si>
  <si>
    <t>1442022</t>
  </si>
  <si>
    <t>989</t>
  </si>
  <si>
    <t>REEMPLAZA CDP No  308 Y CRP 196 DE 2023  REEMPLAZA CDP 150 Y CRP 254 DE 2022 POR CONSTITUIRSE EN OBLIGACION POR PAGAR   CUYO OBJETO  ES PRESTAR LOS SERVICIOS COMO AUXILIAR ADM INISTRATIVO PARA EL AREA DE GESTION DE DESARROLLO LOCAL   EN LOS TEMAS DE INFRAESTRUCTUR A    DE LA ALCALDIA LOCAL DE SUMAPAZ              Reemplaza por constituirse como OXP - 2024  CDP 684 y  CRP 683</t>
  </si>
  <si>
    <t>1009442178</t>
  </si>
  <si>
    <t>1023020151</t>
  </si>
  <si>
    <t>MIGUEL ANTONIO CHAVARRO TORRES</t>
  </si>
  <si>
    <t>5000820437</t>
  </si>
  <si>
    <t>688948</t>
  </si>
  <si>
    <t>889762022</t>
  </si>
  <si>
    <t>990</t>
  </si>
  <si>
    <t>REEMPLAZA CDP No  647 Y CRP 622 DE 2023  REEMPLAZA CDP 661 Y CRP 694 DE 2022 POR CONSTITUIRSE EN OBLIGACION POR PAGAR   CUYO OBJETO  ES SUMINISTRO Y TRASPORTE DE COMBUSTIBLE P ARA LA MAQUINARIA PESADA Y VOLQUETAS DE PROPIEDAD Y/O TENENCIA DEL FONDO DE DESARROLLO R U RAL DE SUMAPAZ              Reemplaza por constituirse como OXP - 2024  CDP 696 y  CRP 695</t>
  </si>
  <si>
    <t>5000820438</t>
  </si>
  <si>
    <t>688949</t>
  </si>
  <si>
    <t>943632022</t>
  </si>
  <si>
    <t>991</t>
  </si>
  <si>
    <t>REEMPLAZA CDP No  649 Y CRP 624 DE 2023  "REEMPLAZA CDP 674 Y CRP 810 DE 2022 POR CONSTITUIRSE EN OBLIGACION POR PAGAR   CUYO OBJET O  ES PRESTACION PRESTACION DEL SERVICIO DE MANTENIMIENTO PREVENTIVO Y CORRECTIVO A LOS VEHICULOS PESADOS DE MARCA CHEVROLET DE PROP IE DAD   GUARDA Y/O TENENCIA DEL FONDO DE DESA RROLLO RURAL DE SUMAPAZ CON SUMINISTRO DE REPUESTOS   LLANTAS   INSUMOS   ACCESORIOS Y M ANO DE OBRA A TRAVES DEL ACUERDO MARCO ADQUISIC ION DE (I) SERVICIO DE MANTENIMIENTO PREVENTIVO Y CORRECTIVO INCLUIDAS AUTOPARTE S Y MANO DE OBRA; Y (II) ADQUISICION DE AUTOPARTES- CCE-286-AMP-2020"            Reemplaza por constituirse como OXP - 2024  CDP 697  y  CRP 696</t>
  </si>
  <si>
    <t>5000820439</t>
  </si>
  <si>
    <t>688950</t>
  </si>
  <si>
    <t>992</t>
  </si>
  <si>
    <t>REEMPLAZA CDP No  650 Y CRP 625 DE 2023  REEMPLAZA CDP 996 Y CRP 1196 DE 2022 POR CONSTITUIRSE EN OBLIGACION POR PAGAR   CUYO OBJET O  ES PRESTACION DEL SERVICIO DE MANTENIMIEN TO PREVENTIVO Y CORRECTIVO A LOS VEHICULOS PESADOS DE MARCA CHEVROLET DE PROPIEDAD   GU AR DA Y/O TENENCIA DEL FONDO DE DESARROLLO RURA L DE SUMAPAZ CON SUMINISTRO DE REPUESTOS   LLANTAS   INSUMOS   ACCESORIOS Y MANO DE OBR A A TRAVES DEL ACUERDO MARCO ADQUISICION DE (I) SERVICIO DE MANTENIMIENTO PREVENTIVO Y CORRECTIVO INCLUIDAS AUTOPARTES Y MANO DE  OBR A Y (II) ADQUISICION DE AUTOPARTES-CCE-286-AMP-2 020 ADICION A LA OC 94363 - PROYECTO 1688            Reemplaza por constituirs e como OXP - 2024  CDP 698 y  CRP 697</t>
  </si>
  <si>
    <t>5000820440</t>
  </si>
  <si>
    <t>688951</t>
  </si>
  <si>
    <t>938362022</t>
  </si>
  <si>
    <t>993</t>
  </si>
  <si>
    <t>REEMPLAZA CDP No  786 Y CRP 898 DE 2023  REEMPLAZA CDP 989 Y CRP 1193 DE 2022 POR CONSTITUIRSE EN OBLIGACION POR PAGAR   CUYO OBJET O  ES PRESTACION DEL SERVICIO DE MANTENIMIENTO PREVENTIVO Y CORRECTIVO A LOS VEHICULOS PESADOS DE MARCA INTERNATIONAL DE PROPIEDAD  G UARDA Y/O TENENCIA DEL FONDO DE DESARROLLO RURAL DE SUMAPAZ CON SUMINISTRO DE REPUESTOS   LLANTAS   INSUMOS   ACCESORIOS Y MANO D E O BRA A TRAVES DEL ACUERDO MARCO ADQUISICION DE (I) SERVICIO DE MANTENIMIENTO PREVENTIVO Y CORRECTIVO INCLUIDAS AUTOPARTES Y MANO DE O BRA; Y (II) ADQUISICION DE AUTOPARTES CCE-286-AMP-2020 ADICION A LA OC 93836 - PROYECTO 1688            Reemplaza por constitui rse como OXP - 2024  CDP 699 y  CRP 698</t>
  </si>
  <si>
    <t>5000820441</t>
  </si>
  <si>
    <t>688952</t>
  </si>
  <si>
    <t>0882022</t>
  </si>
  <si>
    <t>994</t>
  </si>
  <si>
    <t>REEMPLAZA CDP No  247 Y CRP 137 DE 2023  REEMPLAZA CDP 160 Y CRP 164 DE 2022 POR CONSTITUIRSE EN OBLIGACION POR PAGAR   CUYO OBJETO  ES PRESTAR LOS SERVICIOS PROFESIONALES AL AREA DE GESTION DE DESARROLLO LOCAL BRINDANDO APOYO TECNICO EN LA PLANEACION   EJECUCION Y  SEGUIMIENTO DEL PROYECTO DE INVERSION DE C ONSTRUCCION DE SEDES              Reemplaza por constituirse como OXP - 2024  CDP 703 y  CRP 702</t>
  </si>
  <si>
    <t>1000076529</t>
  </si>
  <si>
    <t>79746334</t>
  </si>
  <si>
    <t>JOSE DAVID CRISTANCHO PEREZ</t>
  </si>
  <si>
    <t>5000820442</t>
  </si>
  <si>
    <t>688953</t>
  </si>
  <si>
    <t>1622022</t>
  </si>
  <si>
    <t>995</t>
  </si>
  <si>
    <t>REEMPLAZA CDP No  325 Y CRP 213 DE 2023  REEMPLAZA CDP 104 Y CRP 277 DE 2022 POR CONSTITUIRSE EN OBLIGACION POR PAGAR   CUYO OBJETO  ES PRESTAR SUS SERVICIOS COMO AUXILIAR DE CONSTRUCCION PARA LAS OBRAS A EJECUTAR EN EL PROYECTO DE INVERSION DE CONSTRUCCION DE SED E S   DE LA ALCALDIA LOCAL DE SUMAPAZ              Reemplaza por constituirse como OXP - 2024  CDP 704 y  CRP 703</t>
  </si>
  <si>
    <t>1007247998</t>
  </si>
  <si>
    <t>80452965</t>
  </si>
  <si>
    <t>HERACLIDES  GONZALEZ GONZALEZ</t>
  </si>
  <si>
    <t>5000820443</t>
  </si>
  <si>
    <t>688954</t>
  </si>
  <si>
    <t>996</t>
  </si>
  <si>
    <t>REEMPLAZA CDP No  326 Y CRP 214 DE 2023  REEMPLAZA CDP 927 Y CRP 1157 DE 2022 POR CONSTITUIRSE EN OBLIGACION POR PAGAR   CUYO OBJET O  ES PRESTAR SUS SERVICIOS COMO AUXILIAR DE  CONSTRUCCION PARA LAS OBRAS A EJECUTAR EN EL PROYECTO DE INVERSION DE CONSTRUCCION DE SE DES   DE LA ALCALDIA LOCAL DE SUMAPAZ ADICIO N Y PRORROGA POR 1 MES DEL CONTRATO CPS-162-2022              Reemplaza por constitu irse como OXP - 2024  CDP 705 y  CRP 704</t>
  </si>
  <si>
    <t>5000820444</t>
  </si>
  <si>
    <t>688955</t>
  </si>
  <si>
    <t>0222022</t>
  </si>
  <si>
    <t>997</t>
  </si>
  <si>
    <t>REEMPLAZA CDP No  162 Y CRP 45 DE 2023  REEMPLAZA CDP 91 Y CRP 19 DE 2022 POR CONSTITUIRSE EN OBLIGACION POR PAGAR   CUYO OBJETO ES  PRESTAR LOS SERVICIOS DE APOYO ADMINISTRA TIVO AL AREA DE GESTION DE DESARROLLO LOCAL DE SUMAPAZ               Reemplaza por consti tuirse como OXP - 2024  CDP 709 y  CRP 708</t>
  </si>
  <si>
    <t>1000138973</t>
  </si>
  <si>
    <t>1013620925</t>
  </si>
  <si>
    <t>JULIANA DE LOS ANGELES CARDONA DELGADO</t>
  </si>
  <si>
    <t>5000820445</t>
  </si>
  <si>
    <t>688956</t>
  </si>
  <si>
    <t>0492022</t>
  </si>
  <si>
    <t>998</t>
  </si>
  <si>
    <t>REEMPLAZA CDP No  200 Y CRP 84 DE 2023  REEMPLAZA CDP 983 Y CRP 1174 DE 2022 POR CONSTITUIRSE EN OBLIGACION POR PAGAR   CUYO OBJETO  ES PRESTAR LOS SERVICIOS DE APOYO A LA GE STION DOCUMENTAL DE LA ALCALDIA LOCAL EN LA IMPLEMENTACION DE LOS PROCESOS DE CLASIFICACI O N   ORDENACION   SELECCION NATURAL   FOLIACIO N   IDENTIFICACION   LEVANTAMIENTO DE INVENTARIOS   ALMACENAMIENTO Y APLICACION DE P RO TOCOLOS DE ELIMINACION Y TRANSFERENCIAS DOCUMENTA LES ADICION Y PRORROGA POR 15 DIAS DEL CONTRATO CPS-049-2022             Reempl aza por constituirse como OXP - 2024  CDP 712 y  CRP 711</t>
  </si>
  <si>
    <t>1011968967</t>
  </si>
  <si>
    <t>1030671895</t>
  </si>
  <si>
    <t>MARIA PAULA CONTRERAS MORALES</t>
  </si>
  <si>
    <t>5000820446</t>
  </si>
  <si>
    <t>688957</t>
  </si>
  <si>
    <t>0062020</t>
  </si>
  <si>
    <t>999</t>
  </si>
  <si>
    <t>REEMPLAZA CDP No  566 Y CRP 510 DE 2023  REEMPLAZA CDP 259 Y CRP 230 DE 2022 QUE REEMPLAZO CDP 698 Y CRP 1004 DE 2021 POR CONSTITUI R SE EN OBLIGACION POR PAGAR   CUYO OBJETO E S ADICION LA CORPORACION COLOMBIA INTERNACIONAL CCI   SE OBLIGA A PRESTAR SUS SERVICIOS  P ARA LLEVAR A CABO LA IMPLEMENTACION A TRAVES  DE UNA INTERVENCION INTEGRAL PARA L LEVAR A CABO LA REACTIVACION ECONOMICA RURAL A T RAVES DE LAS ACCIONES DE FORTALECIMIENTO PRODU CTIVO   COMERCIAL Y GESTION DE LOS PLA NES DE EXTENSION AGROPECUARIA   DENTRO DEL  PRO GRAMA DE FORTALECIMIENTO DEL CORAZON RURAL CPS 23 1-2020 Y CPS 006-2020            Reemplaza por constituirse como OXP - 2024 CDP 722 y  CRP 721</t>
  </si>
  <si>
    <t>1001327009</t>
  </si>
  <si>
    <t>800186585</t>
  </si>
  <si>
    <t>CORPORACION COLOMBIA INTERNACIONAL CCI</t>
  </si>
  <si>
    <t>5000820447</t>
  </si>
  <si>
    <t>688959</t>
  </si>
  <si>
    <t>2652020</t>
  </si>
  <si>
    <t>1000</t>
  </si>
  <si>
    <t>REEMPLAZA CDP No  575 Y CRP 519 DE 2023  REEMPLAZA CDP 273 Y CRP 244 DE 2022 QUE REEMPLAZO CDP 455 Y CRP 577 DE 2021 QUE REEMPLAZO C RP 1066 Y CDP 887 DE 2020 POR CONSTITUIRS E EN OBLIGACION POR PAGAR   CUYO OBJETO ES PRESTAR EL SERVICIO DE ASISTENCIA TECNICA DIR EC TA RURAL AGROPECUARIA PARA LOS PEQUEÃƒâ€˜OS Y M EDIANOS PRODUCTORES DE LA LOCALIDAD DE SUMAPAZ E IMPLEMENTAR INICIATIVAS PRODUCTI VAS AG ROPECUARIAS             Reemplaza por constituirse como OXP - 2024  CDP 723 y  CRP 722</t>
  </si>
  <si>
    <t>1000668869</t>
  </si>
  <si>
    <t>900077157</t>
  </si>
  <si>
    <t>CORPORACION PARA IMPULSAR EL DESARROLLO AMBIENTAL</t>
  </si>
  <si>
    <t>5000820448</t>
  </si>
  <si>
    <t>688961</t>
  </si>
  <si>
    <t>1822019</t>
  </si>
  <si>
    <t>1001</t>
  </si>
  <si>
    <t>REEMPLAZA CDP No  609 Y CRP 553 DE 2023  REEMPLAZA CDP 255 Y CRP 226 DE 2022 QUE REEMPLAZO CDP 673 Y CRP 843 DE 2021 QUE REEMPLAZO C RP 394 Y CDP 336 DE 2020 QUE REEMPLAZO CR P 220 DE 2020 QUE REEMPLAZO EL CRP 637 DE 2019   POR CONSTITUIRSE EN OBLIGACION POR PAGA R CUYO OBJETO ES REALIZAR LA INTERVENTORIA TE CNICA   ADMINISTRATIVA   FINANCIERA   AMBIENTAL   SOCIAL Y JURIDICA AL CONTRATO DE EST UD IOS Y DISEÃƒâ€˜OS PARA LA CONSTRUCCION DE LA SEDE AD MINISTRATIVA EN EL CORREGIMIENTO DE SAN JUAN O CORREGIMIENTO DE BETANIA LOCA LIDAD DE SUMAPAZ DISTRITO CAPITAL   LA ALCALDESA SE ACOGE  AL ULTIMO PARRAFO DEL MEMORANDO 2019210 0566873   POR LO CUAL SOLICITA EL  CRP M EDIANTE MEMORANDO AUTORIZADO POR LA ALCALDESA           Reemplaza por constituirse como OXP - 2024  CDP 729 y  CRP 728</t>
  </si>
  <si>
    <t>1000605131</t>
  </si>
  <si>
    <t>900283049</t>
  </si>
  <si>
    <t>IA INGENIERIA Y ARQUITECTURA DE COLOMBIA SAS</t>
  </si>
  <si>
    <t>5000820449</t>
  </si>
  <si>
    <t>688962</t>
  </si>
  <si>
    <t>0752023</t>
  </si>
  <si>
    <t>1002</t>
  </si>
  <si>
    <t>REEMPLAZA CDP No  26 Y CRP 682 DE 2023  PRESTAR LOS SERVICIOS PROFESIONALES PARA APOYAR EL PROCESO DE PLANEACION Y SEGUIMIENTO DE L O S PLANES   PROGRAMAS Y PROYECTOS DE INVERSION DEL FONDO DE DESARROLLO RURAL DE SUMAPAZ   PROYECTO 1696               Reemplaza por  constituirse como OXP - 2024  CDP 509 y  CRP 736</t>
  </si>
  <si>
    <t>1012344788</t>
  </si>
  <si>
    <t>1013601002</t>
  </si>
  <si>
    <t>DAVID  DIAZ CANDELA</t>
  </si>
  <si>
    <t>5000820450</t>
  </si>
  <si>
    <t>688963</t>
  </si>
  <si>
    <t>0952023</t>
  </si>
  <si>
    <t>1003</t>
  </si>
  <si>
    <t>REEMPLAZA CDP No  89 Y CRP 695 DE 2023  LOS SERVICIOS DE APOYO ADMINISTRATIVO Y TECNICO AL DESPACHO DE LA ALCALDIA LOCAL DE SUMAPAZ    PROYECTO 1696 Reemplaza por constituirse como OXP - 2024  CDP 514 y  CRP 756</t>
  </si>
  <si>
    <t>1012360556</t>
  </si>
  <si>
    <t>1014296021</t>
  </si>
  <si>
    <t>MIGUEL ANGEL MARTINEZ GUEVARA</t>
  </si>
  <si>
    <t>5000820451</t>
  </si>
  <si>
    <t>688964</t>
  </si>
  <si>
    <t>3052023</t>
  </si>
  <si>
    <t>1004</t>
  </si>
  <si>
    <t>REEMPLAZA CDP No  868 Y CRP 1041 DE 2023  ADQUISICION DE POLIZA DE SEGUROS CONTRA ACCIDENTES PERSONALES PARA EL AMPARO Y PROTECCION  DE LOS NIÃƒâ€˜OS   NIÃƒâ€˜AS Y ADOLESCENTES DE LAS ESCUELAS DE FORMACION DEPORTIVAS DEL FONDO DE DESARROLLO RURAL DE SUMAPAZ DURANT E LA VI GENCIA FISCAL 2023   PROYECTO 1590              Reemplaza por constituirse como OXP - 2024  CDP 164 y  CRP 1753</t>
  </si>
  <si>
    <t>5000820452</t>
  </si>
  <si>
    <t>688965</t>
  </si>
  <si>
    <t>202501</t>
  </si>
  <si>
    <t>1005</t>
  </si>
  <si>
    <t>Honorarios Ediles vigencia 2025, Se expide CDP de acuerdo a la solicitud remitida mediante memorando 20257020000363, recibido para tramite de fecha Ene 22/2025.</t>
  </si>
  <si>
    <t>O2110103007</t>
  </si>
  <si>
    <t>Honorarios Ediles</t>
  </si>
  <si>
    <t>1-100-I079</t>
  </si>
  <si>
    <t>VA-INGRESOS CORRIENTES FDL</t>
  </si>
  <si>
    <t>5000820549</t>
  </si>
  <si>
    <t>691020</t>
  </si>
  <si>
    <t>202502</t>
  </si>
  <si>
    <t>1006</t>
  </si>
  <si>
    <t>5000820551</t>
  </si>
  <si>
    <t>202503</t>
  </si>
  <si>
    <t>1007</t>
  </si>
  <si>
    <t>5000820554</t>
  </si>
  <si>
    <t>202504</t>
  </si>
  <si>
    <t>1008</t>
  </si>
  <si>
    <t>5000820555</t>
  </si>
  <si>
    <t>202505</t>
  </si>
  <si>
    <t>1009</t>
  </si>
  <si>
    <t>5000820556</t>
  </si>
  <si>
    <t>202506</t>
  </si>
  <si>
    <t>1010</t>
  </si>
  <si>
    <t>5000820557</t>
  </si>
  <si>
    <t>202507</t>
  </si>
  <si>
    <t>1011</t>
  </si>
  <si>
    <t>5000820560</t>
  </si>
  <si>
    <t>12053729117</t>
  </si>
  <si>
    <t>1012</t>
  </si>
  <si>
    <t>Servicio de Internet vigencia 2025, Se expide CDP con memorando 20257020000363, recibido para tramite de fecha Ene 22/2023.</t>
  </si>
  <si>
    <t>O21202020080484222</t>
  </si>
  <si>
    <t>Servicios de acceso a Internet de banda ancha</t>
  </si>
  <si>
    <t>1000451829</t>
  </si>
  <si>
    <t>899999115</t>
  </si>
  <si>
    <t>EMPRESA DE TELECOMUNICACIONES DE BOGOTÁ S.A. E.S.P. - ETB S.A. ESP</t>
  </si>
  <si>
    <t>5000820953</t>
  </si>
  <si>
    <t>691125</t>
  </si>
  <si>
    <t>1995487-4</t>
  </si>
  <si>
    <t>1013</t>
  </si>
  <si>
    <t>Servicios de distribución de electricidad (a comisión o por contrato) vigencia 2025, Se expide CDP con memorando 20257020000363, recibido para tramite de fecha Ene 22/2025.</t>
  </si>
  <si>
    <t>O21202020080686312</t>
  </si>
  <si>
    <t>Servicios de distribución de electricidad (a comisión o por contrato)</t>
  </si>
  <si>
    <t>1000455356</t>
  </si>
  <si>
    <t>860063875</t>
  </si>
  <si>
    <t>ENEL COLOMBIA SA ESP</t>
  </si>
  <si>
    <t>5000820958</t>
  </si>
  <si>
    <t>691136</t>
  </si>
  <si>
    <t>1589475-7</t>
  </si>
  <si>
    <t>1014</t>
  </si>
  <si>
    <t>5000820959</t>
  </si>
  <si>
    <t>1015</t>
  </si>
  <si>
    <t>Servicio de Acueducto vigencia 2025, Se expide CDP con memorando 20257020000363, recibido para tramite de fecha Ene 22/2025.</t>
  </si>
  <si>
    <t>O21202020080686330</t>
  </si>
  <si>
    <t>Servicios de distribución de agua por tubería (a comisión o por contrato)</t>
  </si>
  <si>
    <t>5000820963</t>
  </si>
  <si>
    <t>691143</t>
  </si>
  <si>
    <t>830072977</t>
  </si>
  <si>
    <t>1016</t>
  </si>
  <si>
    <t>1000608525</t>
  </si>
  <si>
    <t>ASOCIACION DE USUARIOS DEL ACUEDUCTO LAS ANIMAS - LAS AURAS Y NAZARETH</t>
  </si>
  <si>
    <t>5000820967</t>
  </si>
  <si>
    <t>900387367</t>
  </si>
  <si>
    <t>1017</t>
  </si>
  <si>
    <t>1000650515</t>
  </si>
  <si>
    <t>ASOCIACIÓN DE USUARIOS DE ACUEDUCTO DE L AS VEREDAS PEÑALIZA RAIZAL BETANIA EL CA RMEN E ISMO TABACO ASOPERABECA</t>
  </si>
  <si>
    <t>5000820971</t>
  </si>
  <si>
    <t>COMPENSAR</t>
  </si>
  <si>
    <t>1018</t>
  </si>
  <si>
    <t>Salud Ediles vigencia 2025, Se expide CDP con memorando 20257020000363, recibido para tramite de fecha Ene 22/2025.</t>
  </si>
  <si>
    <t>O212020200701030471349</t>
  </si>
  <si>
    <t>Otros servicios de seguros de salud n.c.p.</t>
  </si>
  <si>
    <t>5000821425</t>
  </si>
  <si>
    <t>691022</t>
  </si>
  <si>
    <t>FAMISANAR</t>
  </si>
  <si>
    <t>1019</t>
  </si>
  <si>
    <t>5000821429</t>
  </si>
  <si>
    <t>SALUD TOTAL</t>
  </si>
  <si>
    <t>1020</t>
  </si>
  <si>
    <t>5000821432</t>
  </si>
  <si>
    <t>SURAMERICANA</t>
  </si>
  <si>
    <t>1021</t>
  </si>
  <si>
    <t>1000557118</t>
  </si>
  <si>
    <t>800088702</t>
  </si>
  <si>
    <t>EPS SURAMERICANA S.A.</t>
  </si>
  <si>
    <t>5000821444</t>
  </si>
  <si>
    <t>0022025</t>
  </si>
  <si>
    <t>1040</t>
  </si>
  <si>
    <t>1022</t>
  </si>
  <si>
    <t>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20257020000693, CPS firmado en secop II y recibido para tramite de fecha Ene  30/2025.</t>
  </si>
  <si>
    <t>O23011745992024232701000</t>
  </si>
  <si>
    <t>Fortalecimiento Institucional y sedes administrativas</t>
  </si>
  <si>
    <t>NO APLICA</t>
  </si>
  <si>
    <t>PM/0020/0101/45990002327</t>
  </si>
  <si>
    <t>PMR SUMAPAZ</t>
  </si>
  <si>
    <t>5000828291</t>
  </si>
  <si>
    <t>698346</t>
  </si>
  <si>
    <t>0012025</t>
  </si>
  <si>
    <t>1023</t>
  </si>
  <si>
    <t>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20257020000663, CPS firmado en secop II y recibido para tramite de fecha Ene  30/2025.</t>
  </si>
  <si>
    <t>1004917035</t>
  </si>
  <si>
    <t>79991580</t>
  </si>
  <si>
    <t>RENNE  ROMERO HERNANDEZ</t>
  </si>
  <si>
    <t>5000828292</t>
  </si>
  <si>
    <t>0032025</t>
  </si>
  <si>
    <t>1024</t>
  </si>
  <si>
    <t>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20257020000673, CPS firmado en secop II y recibido para tramite de fecha Ene  30/2025.</t>
  </si>
  <si>
    <t>5000828296</t>
  </si>
  <si>
    <t>0042025</t>
  </si>
  <si>
    <t>1025</t>
  </si>
  <si>
    <t>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20257020000683, CPS firmado en secop II y recibido para tramite de fecha Ene  30/2025.</t>
  </si>
  <si>
    <t>5000828299</t>
  </si>
  <si>
    <t>0072025</t>
  </si>
  <si>
    <t>1039</t>
  </si>
  <si>
    <t>1026</t>
  </si>
  <si>
    <t>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20257020000793, CPS firmado en secop II y recibido para tramite de fecha Ene 31/2025.</t>
  </si>
  <si>
    <t>5000829974</t>
  </si>
  <si>
    <t>698344</t>
  </si>
  <si>
    <t>0052025</t>
  </si>
  <si>
    <t>1027</t>
  </si>
  <si>
    <t>125222 - Prestar los servicios profesionales especializados en el seguimiento y coordinación del parque automotor, pesado y maquinaria amarilla, de propiedad y/o tenencia del Fondo de Desarrollo Rural de Sumapaz. 2289. Se expide CDP con certificado de No existencia de personal 55935 de fecha Ene 19/2025, solicitud SIPSE 125222, recibido para tramite de fecha Enero 27/2025. Se expide CRP con memorando 20257020000813, CPS firmado en secop II y recibido para tramite de fecha Ene 31/2025.</t>
  </si>
  <si>
    <t>O23011745992024228901000</t>
  </si>
  <si>
    <t>Movilidad para Sumapaz</t>
  </si>
  <si>
    <t>PM/0020/0101/45990002289</t>
  </si>
  <si>
    <t>1000120972</t>
  </si>
  <si>
    <t>80126283</t>
  </si>
  <si>
    <t>WALTER  DONADO SANTAMARIA</t>
  </si>
  <si>
    <t>5000829979</t>
  </si>
  <si>
    <t>698303</t>
  </si>
  <si>
    <t>0082025</t>
  </si>
  <si>
    <t>1028</t>
  </si>
  <si>
    <t>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20257020000783, CPS firmado en secop II y recibido para tramite de fecha Ene 31/2025.</t>
  </si>
  <si>
    <t>5000829982</t>
  </si>
  <si>
    <t>0062025</t>
  </si>
  <si>
    <t>1029</t>
  </si>
  <si>
    <t>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20257020000803, CPS firmado en secop II y recibido para tramite de fecha Ene 31/2025.</t>
  </si>
  <si>
    <t>5000829985</t>
  </si>
  <si>
    <t>0102025</t>
  </si>
  <si>
    <t>1030</t>
  </si>
  <si>
    <t>126244 - Prestar los servicios profesionales especializados, al despacho y al Área de Gestión de Desarrollo Local, para apoyar los procesos jurídicos, administrativos y de contratación pública en la Alcaldía Local de Sumapaz. 2327. Se expide CDP con certificado de No existencia de personal 55300 de fecha Ene 10/2025, solicitud SIPSE 126244, recibido para tramite de fecha Enero 27/2025. Se expide CRP con memorando 20257020000823, CPS firmado en secop II y recibido para tramite de fecha Ene 31/2025.</t>
  </si>
  <si>
    <t>5000829989</t>
  </si>
  <si>
    <t>698323</t>
  </si>
  <si>
    <t>0242025</t>
  </si>
  <si>
    <t>1054</t>
  </si>
  <si>
    <t>1031</t>
  </si>
  <si>
    <t>125681 - Prestar los servicios profesionales especializados para la estructuración y gestión de los procesos y procedimientos contractuales jurídicos; así como, los trámites y actuaciones administrativas que sean asignadas. 2327. Se expide CDP con certificado de No existencia de personal 56205 de fecha Ene 24/2025, solicitud SIPSE 125681, recibido para tramite de fecha Enero 28/2025.</t>
  </si>
  <si>
    <t>5000831064</t>
  </si>
  <si>
    <t>698764</t>
  </si>
  <si>
    <t>0152025</t>
  </si>
  <si>
    <t>1047</t>
  </si>
  <si>
    <t>1032</t>
  </si>
  <si>
    <t>125035 - Prestar los servicios profesionales especializados para apoyar la planeación, seguimiento, ejecución y control de los proyectos ambientales y de desarrollo rural sostenible, del fondo de desarrollo rural de Sumapaz. 2671. Se expide CDP con certificado de No existencia de personal 55941 de fecha Ene 19/2025, solicitud SIPSE 125035, recibido para tramite de fecha Enero 27/2025.</t>
  </si>
  <si>
    <t>O23011745992024267101000</t>
  </si>
  <si>
    <t>Asistencia técnica agropecuaria y educación ambiental en la localidad de Sumapaz</t>
  </si>
  <si>
    <t>PM/0020/0101/45990002671</t>
  </si>
  <si>
    <t>5000831068</t>
  </si>
  <si>
    <t>698358</t>
  </si>
  <si>
    <t>0232025</t>
  </si>
  <si>
    <t>1033</t>
  </si>
  <si>
    <t>125219 - Prestar los servicios de apoyo técnico para la ejecución de los procesos logísticos, operativos y/o administrativos de la Alcaldía Local de Sumapaz. 2327. Se expide CDP con certificado de No existencia de personal 55936 de fecha Ene 20/2025, solicitud SIPSE 125219, recibido para tramite de fecha Enero 27/2025.</t>
  </si>
  <si>
    <t>5000831070</t>
  </si>
  <si>
    <t>698301</t>
  </si>
  <si>
    <t>0132025</t>
  </si>
  <si>
    <t>1034</t>
  </si>
  <si>
    <t>125223 - Prestar los servicios profesionales especializados al área de gestión del desarrollo local, en la gestión y ejecución de las actividades administrativas que se adelantan en el despacho de la Alcaldía Local de Sumapaz. 2327. Se expide CDP con certificado de No existencia de personal 55934 de fecha Ene 20/2025, solicitud SIPSE 125223, recibido para tramite de fecha Enero 27/2025.</t>
  </si>
  <si>
    <t>5000831071</t>
  </si>
  <si>
    <t>698302</t>
  </si>
  <si>
    <t>0192025</t>
  </si>
  <si>
    <t>1057</t>
  </si>
  <si>
    <t>1035</t>
  </si>
  <si>
    <t>124881 - Prestar los servicios profesionales para apoyar los procesos de planeación, administrativos, financieros y presupuestales del Fondo de Desarrollo Rural de Sumapaz. 2327. Se expide CDP con certificado de No existencia de personal 56243 de fecha Ene 25/2025, solicitud SIPSE 124881, recibido para tramite de fecha Enero 28/2025.</t>
  </si>
  <si>
    <t>5000831074</t>
  </si>
  <si>
    <t>698774</t>
  </si>
  <si>
    <t>0212025</t>
  </si>
  <si>
    <t>1060</t>
  </si>
  <si>
    <t>1036</t>
  </si>
  <si>
    <t>125008 - Prestar servicios técnicos de apoyo administrativo al Área de Gestión de Desarrollo Local en los procesos contractuales, de la Alcaldía local de Sumapaz. 2327. Se expide CDP con certificado de No existencia de personal 56235 de fecha Ene 25/2025, solicitud SIPSE 125008, recibido para tramite de fecha Enero 28/2025.</t>
  </si>
  <si>
    <t>5000831077</t>
  </si>
  <si>
    <t>698788</t>
  </si>
  <si>
    <t>0172025</t>
  </si>
  <si>
    <t>1063</t>
  </si>
  <si>
    <t>1037</t>
  </si>
  <si>
    <t>128670 - Prestar los servicios profesionales para apoyar administrativamente la gestión contractual y al despacho de la Alcaldía Local de Sumapaz, en el seguimiento y ejecución del Plan de Gestión. 2327.   Se expide CDP con certificado de No existencia de personal 56209 de fecha Ene 24/2025, solicitud SIPSE 128670, recibido para tramite de fecha Enero 29/2025.</t>
  </si>
  <si>
    <t>5000831080</t>
  </si>
  <si>
    <t>700203</t>
  </si>
  <si>
    <t>0182025</t>
  </si>
  <si>
    <t>1041</t>
  </si>
  <si>
    <t>1038</t>
  </si>
  <si>
    <t>128528 - Prestar los servicios profesionales veterinarios para el fortalecimiento del servicio de asistencia técnica agropecuaria en la localidad de Sumapaz.2666. Se expide CDP con certificado de No existencia de personal 56083 de fecha Ene 22/2025, solicitud SIPSE 128528, recibido para tramite de fecha Enero 27/2025.</t>
  </si>
  <si>
    <t>O23011745992024266601000</t>
  </si>
  <si>
    <t>Sumapaz proteje su fauna</t>
  </si>
  <si>
    <t>PM/0020/0101/45990002666</t>
  </si>
  <si>
    <t>1006301676</t>
  </si>
  <si>
    <t>1016038644</t>
  </si>
  <si>
    <t>LINA ROCIO RUBIO RODRIGUEZ</t>
  </si>
  <si>
    <t>5000831082</t>
  </si>
  <si>
    <t>698347</t>
  </si>
  <si>
    <t>0142025</t>
  </si>
  <si>
    <t>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t>
  </si>
  <si>
    <t>5000831086</t>
  </si>
  <si>
    <t>698305</t>
  </si>
  <si>
    <t>0112025</t>
  </si>
  <si>
    <t>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t>
  </si>
  <si>
    <t>5000831090</t>
  </si>
  <si>
    <t>0222025</t>
  </si>
  <si>
    <t>5000831092</t>
  </si>
  <si>
    <t>0092025</t>
  </si>
  <si>
    <t>1059</t>
  </si>
  <si>
    <t>1042</t>
  </si>
  <si>
    <t>127974 -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56211 de fecha Ene 24/2025, solicitud SIPSE 127974, recibido para tramite de fecha Enero 28/2025.</t>
  </si>
  <si>
    <t>5000831093</t>
  </si>
  <si>
    <t>698782</t>
  </si>
  <si>
    <t>48520232</t>
  </si>
  <si>
    <t>1082</t>
  </si>
  <si>
    <t>1043</t>
  </si>
  <si>
    <t>Realizar la interventoría técnica, administrativa, financiera, ambiental social y jurídica, que resulte del proceso licitatorio cuyo objeto es "apropiación de estudios y diseños para la construcción y adecuación de la sede administrativa de la localidad de Sumapaz, ubicada en la hacienda llano grande en el centro poblado de Betania, de conformidad con el contrato de consultoría CCS-334-2022. Se expide CDP con memorando 20257020000763,SE EXPIDE A SOLICITUD EXPRESA DEL ORDENADOR DEL GASTO, PENDIENTE QUE SURTA SU DEBIDO EL PROCESO R253/18 SE EXPIDE CRP CON MEMORANDO 20257020001033, recibido para tramite de fecha Feb 04/2025.</t>
  </si>
  <si>
    <t>5000832705</t>
  </si>
  <si>
    <t>702725</t>
  </si>
  <si>
    <t>0292025</t>
  </si>
  <si>
    <t>1049</t>
  </si>
  <si>
    <t>1044</t>
  </si>
  <si>
    <t>124957 - Prestar los servicios profesionales en el manejo, validación y actualización de la información de los aplicativos institucionales de seguimiento de los proyectos de inversión del Fondo de Desarrollo Rural de Sumapaz. 2327. Se expide CDP con certificado de No existencia de personal 56240 de fecha Ene 25/2025, solicitud SIPSE 124957, recibido para tramite de fecha Enero 28/2025.</t>
  </si>
  <si>
    <t>5000833682</t>
  </si>
  <si>
    <t>698749</t>
  </si>
  <si>
    <t>0252025</t>
  </si>
  <si>
    <t>1045</t>
  </si>
  <si>
    <t>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t>
  </si>
  <si>
    <t>5000833684</t>
  </si>
  <si>
    <t>698329</t>
  </si>
  <si>
    <t>0312025</t>
  </si>
  <si>
    <t>1046</t>
  </si>
  <si>
    <t>126417 - Prestar los servicios profesionales para brindar apoyo en el seguimiento de los recursos invertidos por el Sistema General de Regalías en el territorio de Sumapaz. 2289. Se expide CDP con certificado de No existencia de personal 55117 de fecha Ene 06/2025, solicitud SIPSE 126417, recibido para tramite de fecha Enero 27/2025.</t>
  </si>
  <si>
    <t>5000833687</t>
  </si>
  <si>
    <t>698331</t>
  </si>
  <si>
    <t>0392025</t>
  </si>
  <si>
    <t>1056</t>
  </si>
  <si>
    <t>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t>
  </si>
  <si>
    <t>5000833688</t>
  </si>
  <si>
    <t>698771</t>
  </si>
  <si>
    <t>0202025</t>
  </si>
  <si>
    <t>1064</t>
  </si>
  <si>
    <t>1048</t>
  </si>
  <si>
    <t>125683 - Prestar sus servicios profesionales para dar respuesta a derechos de petición y demás requerimientos relacionados con los procesos contractuales del Fondo de Desarrollo Rural de Sumapaz. 2327. Se expide CDP con certificado de No existencia de personal 56212 de fecha Ene 24/2025, solicitud SIPSE 125683, recibido para tramite de fecha Enero 29/2025.</t>
  </si>
  <si>
    <t>5000833690</t>
  </si>
  <si>
    <t>700207</t>
  </si>
  <si>
    <t>0262025</t>
  </si>
  <si>
    <t>1076</t>
  </si>
  <si>
    <t>124913 - Prestar sus servicios profesionales como administrador de la Red de la Alcaldía Local de Sumapaz y realizar la actualización de los datos en los diferentes sistemas de información. 2327. Se expide CDP con certificado de No existencia de personal 56598 de fecha Ene 29/2025, solicitud SIPSE 124913, recibido para tramite de fecha Enero 30/2025.</t>
  </si>
  <si>
    <t>5000833694</t>
  </si>
  <si>
    <t>701320</t>
  </si>
  <si>
    <t>0282025</t>
  </si>
  <si>
    <t>1050</t>
  </si>
  <si>
    <t>5000833697</t>
  </si>
  <si>
    <t>0162025</t>
  </si>
  <si>
    <t>1051</t>
  </si>
  <si>
    <t>124919 -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55946 de fecha Ene 19/2025, solicitud SIPSE 124919, recibido para tramite de fecha Enero 27/2025.</t>
  </si>
  <si>
    <t>5000833701</t>
  </si>
  <si>
    <t>698349</t>
  </si>
  <si>
    <t>0122025</t>
  </si>
  <si>
    <t>1052</t>
  </si>
  <si>
    <t>124937 - Prestar los servicios profesionales especializados para gestionar los proyectos de inversión de infraestructura vial, que se ejecutan con los recursos del Fondo de Desarrollo Rural de Sumapaz. 2289. Se expide CDP con certificado de No existencia de personal 55944 de fecha Ene 19/2025, solicitud SIPSE 124937, recibido para tramite de fecha Enero 27/2025.</t>
  </si>
  <si>
    <t>5000833705</t>
  </si>
  <si>
    <t>698352</t>
  </si>
  <si>
    <t>0332025</t>
  </si>
  <si>
    <t>1053</t>
  </si>
  <si>
    <t>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 Se expide CRP con memorando 20257020001353, CPS firmado en secop II y recibido para tramite de fecha Feb 06/2025.</t>
  </si>
  <si>
    <t>5000834991</t>
  </si>
  <si>
    <t>698756</t>
  </si>
  <si>
    <t>0322025</t>
  </si>
  <si>
    <t>1062</t>
  </si>
  <si>
    <t>124871 - Prestar sus servicios profesionales de apoyo administrativo al Área de Gestión del Desarrollo Local, en la gestión contractual del Fondo de Desarrollo Rural de Sumapaz.2327. Se expide CDP con certificado de No existencia de personal 56244 de fecha Ene 25/2025, solicitud SIPSE 124871, recibido para tramite de fecha Enero 28/2025. Se expide CRP con memorando 20257020001393, CPS firmado en secop II y recibido para tramite de fecha Feb 06/2025.</t>
  </si>
  <si>
    <t>5000834992</t>
  </si>
  <si>
    <t>698804</t>
  </si>
  <si>
    <t>0382025</t>
  </si>
  <si>
    <t>1055</t>
  </si>
  <si>
    <t>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 Se expide CRP con memorando 20257020001363, CPS firmado en secop II y recibido para tramite de fecha Feb 06/2025.</t>
  </si>
  <si>
    <t>5000834993</t>
  </si>
  <si>
    <t>698308</t>
  </si>
  <si>
    <t>0412025</t>
  </si>
  <si>
    <t>1079</t>
  </si>
  <si>
    <t>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CRP con memorando 20257020001373, CPS firmado en secop II y recibido para tramite de fecha Feb 06/2025.</t>
  </si>
  <si>
    <t>O23011745992024261301000</t>
  </si>
  <si>
    <t>Manejo de emergencias y mitigación del riesgo de desastres</t>
  </si>
  <si>
    <t>PM/0020/0101/45990002613</t>
  </si>
  <si>
    <t>5000834994</t>
  </si>
  <si>
    <t>701334</t>
  </si>
  <si>
    <t>0372025</t>
  </si>
  <si>
    <t>125214 - Prestar sus servicios profesionales de apoyo al Área de Gestión del Desarrollo Local en la gestión de las liquidaciones y cierres de los procesos contractuales del Fondo de Desarrollo Local de Sumapaz. 2327. Se expide CDP con certificado de No existencia de personal 56204 de fecha Ene 24/2025, solicitud SIPSE 125214, recibido para tramite de fecha Enero 28/2025. Se expide CRP con memorando 20257020001343, CPS firmado en secop II y recibido para tramite de fecha Feb 06/2025.</t>
  </si>
  <si>
    <t>5000834997</t>
  </si>
  <si>
    <t>698761</t>
  </si>
  <si>
    <t>0452025</t>
  </si>
  <si>
    <t>1067</t>
  </si>
  <si>
    <t>1058</t>
  </si>
  <si>
    <t>125192 - Prestar los servicios profesionales para apoyar los asuntos jurídicos en los procesos contractuales y post-contractuales y la gestión ambiental interna y externa de la Alcaldía Local de Sumapaz. 2613. Se expide CDP con certificado de No existencia de personal 56596 de fecha Ene 29/2025, solicitud SIPSE 125192, recibido para tramite de fecha Enero 30/2025. Se expide CRP con memorando 20257020001383, CPS firmado en secop II y recibido para tramite de fecha Feb 06/2025.</t>
  </si>
  <si>
    <t>5000834999</t>
  </si>
  <si>
    <t>701296</t>
  </si>
  <si>
    <t>0272025</t>
  </si>
  <si>
    <t>127839 - Prestar los servicios de apoyo administrativo y logístico en la ejecución de los proyectos de inversión relacionados con el acceso a la justicia integral de la Alcaldía Local de Sumapaz. 2290. Se expide CDP con certificado de No existencia de personal 55865 de fecha Ene 19/2025, solicitud SIPSE 127839, recibido para tramite de fecha Enero 27/2025. Se expide CRP con memorando 20257020001313, CPS firmado en secop II y recibido para tramite de fecha Feb 06/2025.</t>
  </si>
  <si>
    <t>O23011745992024229001000</t>
  </si>
  <si>
    <t>Fortaleciendo la justicia en Sumapaz</t>
  </si>
  <si>
    <t>PM/0020/0101/45990002290</t>
  </si>
  <si>
    <t>5000835000</t>
  </si>
  <si>
    <t>698315</t>
  </si>
  <si>
    <t>0302025</t>
  </si>
  <si>
    <t>127933 - Prestar los servicios como auxiliar de apoyo administrativo al Área De Gestión De Desarrollo Local, de la Alcaldía Local De Sumapaz. 2327. Se expide CDP con certificado de No existencia de personal 55861 de fecha Ene 19/2025, solicitud SIPSE 127933, recibido para tramite de fecha Enero 27/2025. Se expide CRP con memorando 20257020001323, CPS firmado en secop II y recibido para tramite de fecha Feb 06/2025.</t>
  </si>
  <si>
    <t>5000835001</t>
  </si>
  <si>
    <t>698343</t>
  </si>
  <si>
    <t>0402025</t>
  </si>
  <si>
    <t>1061</t>
  </si>
  <si>
    <t>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20257020001423, CPS firmado en secop II y recibido para tramite de fecha Feb 06/2025.</t>
  </si>
  <si>
    <t>5000835005</t>
  </si>
  <si>
    <t>0472025</t>
  </si>
  <si>
    <t>125751 -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55118 de fecha Ene 06/2025, solicitud SIPSE 125751, recibido para tramite de fecha Enero 27/2025. Se expide CRP con memorando 20257020001353, CPS firmado en secop II y recibido para tramite de fecha Feb 06/2025.</t>
  </si>
  <si>
    <t>O23011745992024232401000</t>
  </si>
  <si>
    <t>Acciones para el cuidado de la salud y el bienestar de las y los Sumapaceños</t>
  </si>
  <si>
    <t>PM/0020/0101/45990002324</t>
  </si>
  <si>
    <t>1000194551</t>
  </si>
  <si>
    <t>79497759</t>
  </si>
  <si>
    <t>JORGE MAURICIO CARDENAS ROBAYO</t>
  </si>
  <si>
    <t>5000835006</t>
  </si>
  <si>
    <t>698322</t>
  </si>
  <si>
    <t>0482025</t>
  </si>
  <si>
    <t>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20257020001533, CPS firmado en secop II y recibido para tramite de fecha Feb 06/2025.</t>
  </si>
  <si>
    <t>1010233666</t>
  </si>
  <si>
    <t>1019094049</t>
  </si>
  <si>
    <t>PEDRO AUGUSTO INFANTE CARREÑO</t>
  </si>
  <si>
    <t>5000835007</t>
  </si>
  <si>
    <t>0462025</t>
  </si>
  <si>
    <t>124914 -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56241 de fecha Ene 25/2025, solicitud SIPSE 124914, recibido para tramite de fecha Enero 28/2025. Se expide CRP con memorando 20257020001503, CPS firmado en secop II y recibido para tramite de fecha Feb 06/2025.</t>
  </si>
  <si>
    <t>5000835008</t>
  </si>
  <si>
    <t>698751</t>
  </si>
  <si>
    <t>0432025</t>
  </si>
  <si>
    <t>1075</t>
  </si>
  <si>
    <t>1065</t>
  </si>
  <si>
    <t>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 Se expide CRP con memorando 20257020001403, CPS firmado en secop II y recibido para tramite de fecha Feb 06/2025.</t>
  </si>
  <si>
    <t>5000835010</t>
  </si>
  <si>
    <t>701318</t>
  </si>
  <si>
    <t>0362025</t>
  </si>
  <si>
    <t>1066</t>
  </si>
  <si>
    <t>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t>
  </si>
  <si>
    <t>1012390141</t>
  </si>
  <si>
    <t>1052413340</t>
  </si>
  <si>
    <t>ANDRES FELIPE GUECHA QUINTERO</t>
  </si>
  <si>
    <t>5000835388</t>
  </si>
  <si>
    <t>698333</t>
  </si>
  <si>
    <t>0352025</t>
  </si>
  <si>
    <t>127923 - Prestar los servicios profesionales para apoyar jurídicamente las auditorias generadas por los entes de control y temas relacionados con planes de mejoramiento de la Alcaldía Local de Sumapaz. 2327. Se expide CDP con certificado de No existencia de personal 56206 de fecha Ene 24/2025, solicitud SIPSE 127923, recibido para tramite de fecha Enero 28/2025.</t>
  </si>
  <si>
    <t>5000835390</t>
  </si>
  <si>
    <t>698779</t>
  </si>
  <si>
    <t>0652025</t>
  </si>
  <si>
    <t>1068</t>
  </si>
  <si>
    <t>127859 - Prestar los servicios profesionales especializados para la atención, orientación y fortalecimiento a la estrategia de acceso a la justicia integral y actividades relacionados con Derechos Humanos en la localidad, en el marco del plan de desarrollo 2025-2028. 2230. Se expide CDP con certificado de No existencia de personal 55863 de fecha Ene 19/2025, solicitud SIPSE 127859, recibido para tramite de fecha Enero 27/2025.</t>
  </si>
  <si>
    <t>O23011745992024223001000</t>
  </si>
  <si>
    <t>Por una mejor convivencia en Sumapaz</t>
  </si>
  <si>
    <t>PM/0020/0101/45990002230</t>
  </si>
  <si>
    <t>5000835410</t>
  </si>
  <si>
    <t>698318</t>
  </si>
  <si>
    <t>0582025</t>
  </si>
  <si>
    <t>1069</t>
  </si>
  <si>
    <t>124909 - Prestar sus servicios profesionales para coordinar, liderar y asesorar los planes y estrategias de comunicación interna y externa para la divulgación de los programas, proyectos y actividades de la Alcaldía Local. 2327. Se expide CDP con certificado de No existencia de personal 56599 de fecha Ene 29/2025, solicitud SIPSE 124909, recibido para tramite de fecha Enero 30/2025.</t>
  </si>
  <si>
    <t>5000835414</t>
  </si>
  <si>
    <t>701292</t>
  </si>
  <si>
    <t>0342025</t>
  </si>
  <si>
    <t>1070</t>
  </si>
  <si>
    <t>127928 - Prestar sus servicios técnicos al Área de Gestión del Desarrollo Local, en la gestión contractual del Fondo de Desarrollo Rural de Sumapaz. 2327. Se expide CDP con certificado de No existencia de personal 55862 de fecha Ene 19/2025, solicitud SIPSE 127928, recibido para tramite de fecha Enero 27/2025.</t>
  </si>
  <si>
    <t>5000835416</t>
  </si>
  <si>
    <t>698319</t>
  </si>
  <si>
    <t>0542025</t>
  </si>
  <si>
    <t>1096</t>
  </si>
  <si>
    <t>1071</t>
  </si>
  <si>
    <t>129655 - Prestar los servicios profesionales al área de gestión de desarrollo local, en temas relacionados con atención a la población vulnerable, de la Alcaldía Local de Sumapaz. 2398 Se expide CDP con certificado de No existencia de personal 56974 de fecha Feb 05/2025, solicitud SIPSE 129655, recibido para tramite de fecha Feb 05/2025.</t>
  </si>
  <si>
    <t>O23011745992024239801000</t>
  </si>
  <si>
    <t>Cuidado y protección para la población Vulnerable de Sumapaz</t>
  </si>
  <si>
    <t>PM/0020/0101/45990002398</t>
  </si>
  <si>
    <t>5000835417</t>
  </si>
  <si>
    <t>706217</t>
  </si>
  <si>
    <t>0662025</t>
  </si>
  <si>
    <t>1072</t>
  </si>
  <si>
    <t>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t>
  </si>
  <si>
    <t>5000835419</t>
  </si>
  <si>
    <t>0672025</t>
  </si>
  <si>
    <t>1073</t>
  </si>
  <si>
    <t>5000835421</t>
  </si>
  <si>
    <t>0492025</t>
  </si>
  <si>
    <t>1074</t>
  </si>
  <si>
    <t>5000835423</t>
  </si>
  <si>
    <t>0000000119</t>
  </si>
  <si>
    <t>SECRETARIA DISTRITAL DE CULTURA RECREACION Y DEPORTE</t>
  </si>
  <si>
    <t>5000835580</t>
  </si>
  <si>
    <t>0442025</t>
  </si>
  <si>
    <t>124890 - Prestar los servicios profesionales para apoyar los procesos del parque automotor pesado y de maquinaria de propiedad del Fondo de Desarrollo Rural de Sumapaz. 2289. Se expide CDP con certificado de No existencia de personal 56695 de fecha Ene 29/2025, solicitud SIPSE 124890, recibido para tramite de fecha Enero 30/2025.</t>
  </si>
  <si>
    <t>5000835625</t>
  </si>
  <si>
    <t>701313</t>
  </si>
  <si>
    <t>0622025</t>
  </si>
  <si>
    <t>1077</t>
  </si>
  <si>
    <t>125210 - Prestar los servicios profesionales especializados de apoyo psicosocial al Área de Gestión de Desarrollo Local para generar acciones complementarias en salud en la localidad de Sumapaz. 2324. Se expide CDP con certificado de No existencia de personal 55937 de fecha Ene 19/2025, solicitud SIPSE 125210, recibido para tramite de fecha Enero 27/2025.</t>
  </si>
  <si>
    <t>1011907440</t>
  </si>
  <si>
    <t>1120562910</t>
  </si>
  <si>
    <t>DORA LILIANA GARZON HERRERA</t>
  </si>
  <si>
    <t>5000835992</t>
  </si>
  <si>
    <t>698299</t>
  </si>
  <si>
    <t>0732025</t>
  </si>
  <si>
    <t>1099</t>
  </si>
  <si>
    <t>1078</t>
  </si>
  <si>
    <t>125199 - Prestar los servicios profesionales para apoyar la formulación, ejecución, seguimiento y mejora continua de las herramientas que conforman la Gestión Ambiental Institucional de la Alcaldía Local. 2689. Se expide CDP con certificado de No existencia de personal 56829 de fecha Ene 31/2025, solicitud SIPSE 125199, recibido para tramite de fecha Feb 06/2025.</t>
  </si>
  <si>
    <t>O23011745992024268901000</t>
  </si>
  <si>
    <t>Acueductos veredales, saneamiento básico y energías alternativas</t>
  </si>
  <si>
    <t>PM/0020/0101/45990002689</t>
  </si>
  <si>
    <t>5000835993</t>
  </si>
  <si>
    <t>707356</t>
  </si>
  <si>
    <t>0722025</t>
  </si>
  <si>
    <t>1097</t>
  </si>
  <si>
    <t>126254 - Prestar los servicios de apoyo administrativo para la gestión agroambiental del área de Gestión de Desarrollo Local de la Alcaldía Local de Sumapaz. 2671. Se expide CDP con certificado de No existencia de personal 56814 de fecha Ene 31/2025, solicitud SIPSE 126254, recibido para tramite de fecha Feb 06/2025.</t>
  </si>
  <si>
    <t>5000836005</t>
  </si>
  <si>
    <t>707351</t>
  </si>
  <si>
    <t>0562025</t>
  </si>
  <si>
    <t>1080</t>
  </si>
  <si>
    <t>125133 - Prestar los servicios profesionales especializados en la ejecución y seguimiento de las actividades que se ejecutan en el proyecto de Recreación y deporte del Fondo de Desarrollo Rural de Sumapaz. 2388. Se expide CDP con certificado de No existencia de personal 55940 de fecha Ene 19/2025, solicitud SIPSE 125133, recibido para tramite de fecha Enero 27/2025.</t>
  </si>
  <si>
    <t>O23011745992024238801000</t>
  </si>
  <si>
    <t>Recreación y Deporte para Sumapaz</t>
  </si>
  <si>
    <t>PM/0020/0101/45990002388</t>
  </si>
  <si>
    <t>5000836008</t>
  </si>
  <si>
    <t>698342</t>
  </si>
  <si>
    <t>0602025</t>
  </si>
  <si>
    <t>1081</t>
  </si>
  <si>
    <t>125693 - Prestar los servicios como Auxiliar administrativo para el Centro de Documentación e Información C.D.I, de la Alcaldía Local de Sumapaz. 2327. Se expide CDP con certificado de No existencia de personal 55301 de fecha Ene 10/2025, solicitud SIPSE 125693, recibido para tramite de fecha Enero 27/2025.</t>
  </si>
  <si>
    <t>5000836010</t>
  </si>
  <si>
    <t>698320</t>
  </si>
  <si>
    <t>0642025</t>
  </si>
  <si>
    <t>1090</t>
  </si>
  <si>
    <t>127853 - Prestar los servicios Profesionales para apoyar la planeación, seguimiento, ejecución y control de los Proyectos ambientales y de desarrollo rural sostenible, del Fondo de Desarrollo Rural de Sumapaz. 2671 SE EXPIDE CDP CON CERTIFICADO DE NO EXISTENCIA DE PERSONAL 56807 DE FECHA 31 ENE 2025, SOLICITUD SIPSE 127853 RECIBIDO PARA TRAMITE DE FECHA FEB 04/2025.</t>
  </si>
  <si>
    <t>5000836013</t>
  </si>
  <si>
    <t>704898</t>
  </si>
  <si>
    <t>0512025</t>
  </si>
  <si>
    <t>1083</t>
  </si>
  <si>
    <t>125146 - Prestar los servicios profesionales en la planeación, ejecución y seguimiento de los proyectos de inversión en los temas de Recreación y Deporte que ejecute el Fondo de Desarrollo Rural de Sumapaz.2388. Se expide CDP con certificado de No existencia de personal 56597 de fecha Ene 29/2025, solicitud SIPSE 125146, recibido para tramite de fecha Enero 30/2025.</t>
  </si>
  <si>
    <t>5000836015</t>
  </si>
  <si>
    <t>701295</t>
  </si>
  <si>
    <t>0572025</t>
  </si>
  <si>
    <t>1086</t>
  </si>
  <si>
    <t>1084</t>
  </si>
  <si>
    <t>126323 -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 SE EXPIDE CDP CON CERTIFICADO DE NO EXISTENCIA DE PERSONAL 56591 DE FECHA 31 ENE 2025, SOLICITUD SIPSE 126323 RECIBIDO PARA TRAMITE DE FECHA FEB 04/2025.</t>
  </si>
  <si>
    <t>O23011745992024270301000</t>
  </si>
  <si>
    <t>Una mejor educación para Sumapaz</t>
  </si>
  <si>
    <t>PM/0020/0101/45990002703</t>
  </si>
  <si>
    <t>5000836019</t>
  </si>
  <si>
    <t>704886</t>
  </si>
  <si>
    <t>0502025</t>
  </si>
  <si>
    <t>1085</t>
  </si>
  <si>
    <t>127524 - Prestar sus servicios profesionales especializados para apoyar el desarrollo de actividades de transformación productiva y formación de capacidades, en la localidad de Sumapaz. 2315. Se expide CDP con certificado de No existencia de personal 56589 de fecha Ene 29/2025, solicitud SIPSE 127524, recibido para tramite de fecha Enero 30/2025.</t>
  </si>
  <si>
    <t>O23011745992024231501000</t>
  </si>
  <si>
    <t>Somos Sumapaz: Emprendiendo de manera sostenible en el territorio</t>
  </si>
  <si>
    <t>PM/0020/0101/45990002315</t>
  </si>
  <si>
    <t>5000836028</t>
  </si>
  <si>
    <t>701332</t>
  </si>
  <si>
    <t>0692025</t>
  </si>
  <si>
    <t>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t>
  </si>
  <si>
    <t>5000836032</t>
  </si>
  <si>
    <t>698753</t>
  </si>
  <si>
    <t>0632025</t>
  </si>
  <si>
    <t>1089</t>
  </si>
  <si>
    <t>1087</t>
  </si>
  <si>
    <t>127824 - Prestar los servicios profesionales para el fortalecimiento ambiental del servicio de asistencia técnica agropecuaria de la localidaD de Sumapaz.2671. SE EXPIDE CDP CON CERTIFICADO DE NO EXISTENCIA DE PERSONAL 56810 DE FECHA 31 ENE 2025, SOLICITUD SIPSE 127824 RECIBIDO PARA TRAMITE DE FECHA FEB 04/2025.</t>
  </si>
  <si>
    <t>5000836042</t>
  </si>
  <si>
    <t>704895</t>
  </si>
  <si>
    <t>0552025</t>
  </si>
  <si>
    <t>1088</t>
  </si>
  <si>
    <t>124922 - Prestar los servicios profesionales especializados para apoyar la gestión y ejecución de los proyectos de inversión de infraestructura local. 2289. Se expide CDP con certificado de No existencia de personal 55945 de fecha Ene 19/2025, solicitud SIPSE 124922, recibido para tramite de fecha Enero 27/2025.</t>
  </si>
  <si>
    <t>5000836157</t>
  </si>
  <si>
    <t>698351</t>
  </si>
  <si>
    <t>0422025</t>
  </si>
  <si>
    <t>124885 - Prestar los servicios profesionales para apoyar los asuntos administrativos del Área de Gestión de Desarrollo Local de la Alcaldía Local de Sumapaz. 2327. Se expide CDP con certificado de No existencia de personal 56242 de fecha Ene 25/2025, solicitud SIPSE 124885, recibido para tramite de fecha Enero 28/2025. Se expide CRP con memorando 20257020001443, CPS firmado en secop II y recibido para tramite de fecha Feb 10/2025.</t>
  </si>
  <si>
    <t>1013832877</t>
  </si>
  <si>
    <t>1051185292</t>
  </si>
  <si>
    <t>DEISY MILENA SANTANA PAEZ</t>
  </si>
  <si>
    <t>5000837310</t>
  </si>
  <si>
    <t>698767</t>
  </si>
  <si>
    <t>0702025</t>
  </si>
  <si>
    <t>5000837311</t>
  </si>
  <si>
    <t>0532025</t>
  </si>
  <si>
    <t>1091</t>
  </si>
  <si>
    <t>126246 - Prestar sus servicios profesionales especializados para apoyar el desarrollo de actividades de transformación productiva y formación de capacidades, en la localidad de Sumapaz. 2315. Se expide CDP con certificado de No existencia de personal 55345 de fecha Ene 20/2025, solicitud SIPSE 126246, recibido para tramite de fecha Enero 27/2025.</t>
  </si>
  <si>
    <t>5000837322</t>
  </si>
  <si>
    <t>698306</t>
  </si>
  <si>
    <t>0522025</t>
  </si>
  <si>
    <t>1092</t>
  </si>
  <si>
    <t>5000837333</t>
  </si>
  <si>
    <t>0822025</t>
  </si>
  <si>
    <t>1093</t>
  </si>
  <si>
    <t>5000838863</t>
  </si>
  <si>
    <t>0862025</t>
  </si>
  <si>
    <t>1098</t>
  </si>
  <si>
    <t>1094</t>
  </si>
  <si>
    <t>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t>
  </si>
  <si>
    <t>5000838868</t>
  </si>
  <si>
    <t>707353</t>
  </si>
  <si>
    <t>0612025</t>
  </si>
  <si>
    <t>1095</t>
  </si>
  <si>
    <t>125215 -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56592 de fecha Ene 29/2025, solicitud SIPSE 125215, recibido para tramite de fecha Enero 30/2025.</t>
  </si>
  <si>
    <t>5000838869</t>
  </si>
  <si>
    <t>701299</t>
  </si>
  <si>
    <t>0772025</t>
  </si>
  <si>
    <t>111639 -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CDP con certificado de No existencia de personal 56583 de fecha Ene 29/2025, solicitud SIPSE 126219, recibido para tramite de fecha Enero 30/2025.</t>
  </si>
  <si>
    <t>O23011745992024252601000</t>
  </si>
  <si>
    <t>Por una vida libre de violencias para las mujeres de Sumapaz</t>
  </si>
  <si>
    <t>PM/0020/0101/45990002526</t>
  </si>
  <si>
    <t>5000838872</t>
  </si>
  <si>
    <t>701302</t>
  </si>
  <si>
    <t>0852025</t>
  </si>
  <si>
    <t>128682 - Prestar sus servicios profesionales para apoyar el proyecto de inversión "Fortaleciendo la Conectividad en Sumapaz¿. 2265. SE EXPIDE CDP CON CERTIFICADO DE NO EXISTENCIA DE PERSONAL 56806 DE FECHA 31 ENE 2025, SOLICITUD SIPSE 127935 RECIBIDO PARA TRAMITE DE FECHA FEB 04/2025.</t>
  </si>
  <si>
    <t>O23011745992024226501000</t>
  </si>
  <si>
    <t>Fortaleciendo la Conectividad en Sumapaz</t>
  </si>
  <si>
    <t>PM/0020/0101/45990002265</t>
  </si>
  <si>
    <t>5000838875</t>
  </si>
  <si>
    <t>704909</t>
  </si>
  <si>
    <t>0712025</t>
  </si>
  <si>
    <t>124901 -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CDP con certificado de No existencia de personal 55947 de fecha Ene 19/2025, solicitud SIPSE 124901, recibido para tramite de fecha Enero 27/2025.</t>
  </si>
  <si>
    <t>5000838881</t>
  </si>
  <si>
    <t>698360</t>
  </si>
  <si>
    <t>0762025</t>
  </si>
  <si>
    <t>127978 - Prestar los servicios profesionales para estudiar la relación de los sistemas biológicos frente a las actividades de conservación y aprovechamiento de los recursos naturales, en la localidad de Sumapaz. 2671. Se expide CDP con certificado de No existencia de personal 56587 de fecha Ene 29/2025, solicitud SIPSE 127978, recibido para tramite de fecha Enero 30/2025.</t>
  </si>
  <si>
    <t>1011938805</t>
  </si>
  <si>
    <t>1070605949</t>
  </si>
  <si>
    <t>JEISON ARTURO MENDOZA PERDOMO</t>
  </si>
  <si>
    <t>5000838883</t>
  </si>
  <si>
    <t>701307</t>
  </si>
  <si>
    <t>0592025</t>
  </si>
  <si>
    <t>1100</t>
  </si>
  <si>
    <t>129057 -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con certificado de No existencia de personal 56586 de fecha Ene 29/2025, solicitud SIPSE 129057, recibido para tramite de fecha Enero 30/2025.</t>
  </si>
  <si>
    <t>1008761313</t>
  </si>
  <si>
    <t>1023873719</t>
  </si>
  <si>
    <t>DEYANIRA LORENA INCHIMA CHANTRE</t>
  </si>
  <si>
    <t>5000838889</t>
  </si>
  <si>
    <t>701309</t>
  </si>
  <si>
    <t>0792025</t>
  </si>
  <si>
    <t>1101</t>
  </si>
  <si>
    <t>127716 - Prestar los servicios profesionales como abogado, para el trámite de los asuntos jurídicos y legales, que requieran los procesos misionales y administrativos que se adelantan en el Fondo Desarrollo Local sumapaz. 2327. SE EXPIDE CDP CON CERTIFICADO DE NO EXISTENCIA DE PERSONAL 56812 DE FECHA 31 ENE 2025, SOLICITUD SIPSE 127716 RECIBIDO PARA TRAMITE DE FECHA FEB 04/2025.</t>
  </si>
  <si>
    <t>5000838891</t>
  </si>
  <si>
    <t>704889</t>
  </si>
  <si>
    <t>0782025</t>
  </si>
  <si>
    <t>1102</t>
  </si>
  <si>
    <t>125206 - Prestar los servicios profesionales como Abogado (a) en la implementación y gestión de estrategias de fortalecimiento de los sistemas locales de justicia y acceso a la justicia rural. 2290. Se expide CDP con certificado de No existencia de personal 56593 de fecha Ene 29/2025, solicitud SIPSE 125206, recibido para tramite de fecha Enero 30/2025.</t>
  </si>
  <si>
    <t>5000839003</t>
  </si>
  <si>
    <t>701298</t>
  </si>
  <si>
    <t>0752025</t>
  </si>
  <si>
    <t>1103</t>
  </si>
  <si>
    <t>126401 - Prestar sus servicios de Apoyo Tecnico-Administrativo al Área De Gestión De Desarrollo Local, en los temas relacionados con la infraestructura vial de la Alcaldía Local De Sumapaz. 2289. Se expide CDP con certificado de No existencia de personal 55298 de fecha Ene 10/2025, solicitud SIPSE 126401, recibido para tramite de fecha Enero 27/2025.</t>
  </si>
  <si>
    <t>5000839004</t>
  </si>
  <si>
    <t>698326</t>
  </si>
  <si>
    <t>0812025</t>
  </si>
  <si>
    <t>1104</t>
  </si>
  <si>
    <t>125020 - Prestar sus servicios profesionales de apoyo administrativo al Área de Gestión del Desarrollo Local, en la gestión contractual del Fondo de Desarrollo Rural de Sumapaz. 2327. Se expide CDP con certificado de No existencia de personal 55942 de fecha Ene 19/2025, solicitud SIPSE 125020, recibido para tramite de fecha Enero 27/2025.</t>
  </si>
  <si>
    <t>5000839008</t>
  </si>
  <si>
    <t>698356</t>
  </si>
  <si>
    <t>0882025</t>
  </si>
  <si>
    <t>1105</t>
  </si>
  <si>
    <t>125190 - Prestar los servicios profesionales para el apoyo al despacho y al Área de Gestión del Desarrollo Local, de la Alcaldía Local de Sumapaz. 2327.  Se expide CDP con certificado de No existencia de personal 56594 de fecha Ene 29/2025, solicitud SIPSE 125190, recibido para tramite de fecha Enero 30/2025.</t>
  </si>
  <si>
    <t>5000839010</t>
  </si>
  <si>
    <t>701328</t>
  </si>
  <si>
    <t>0802025</t>
  </si>
  <si>
    <t>1106</t>
  </si>
  <si>
    <t>127526 - Prestar servicios profesionales para apoyar la formulación, implementación, seguimiento de planes y proyectos de Fondo de Desarrollo Rural de Sumapaz, relacionados con mujer y equidad de género, y demás procesos asociados a su transversalización a nivel local. 2541. Se expide CDP con certificado de No existencia de personal 56585 de fecha Ene 29/2025, solicitud SIPSE 127526, recibido para tramite de fecha Enero 30/2025.</t>
  </si>
  <si>
    <t>O23011745992024254101000</t>
  </si>
  <si>
    <t>Bienestar para las Mujeres de Sumapaz</t>
  </si>
  <si>
    <t>PM/0020/0101/45990002541</t>
  </si>
  <si>
    <t>5000839013</t>
  </si>
  <si>
    <t>701344</t>
  </si>
  <si>
    <t>0922025</t>
  </si>
  <si>
    <t>1113</t>
  </si>
  <si>
    <t>1107</t>
  </si>
  <si>
    <t>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t>
  </si>
  <si>
    <t>5000839015</t>
  </si>
  <si>
    <t>707387</t>
  </si>
  <si>
    <t>0942025</t>
  </si>
  <si>
    <t>1108</t>
  </si>
  <si>
    <t>5000839017</t>
  </si>
  <si>
    <t>0912025</t>
  </si>
  <si>
    <t>1109</t>
  </si>
  <si>
    <t>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t>
  </si>
  <si>
    <t>5000839020</t>
  </si>
  <si>
    <t>0892025</t>
  </si>
  <si>
    <t>1110</t>
  </si>
  <si>
    <t>127543 - Prestar sus servicios profesionales especializados al área de gestión de desarrollo local para apoyar la planeación, ejecución y seguimiento a los proyectos de infraestructura y puentes. 2474. Se expide CDP con certificado de No existencia de personal 56985 de fecha Feb 05/2025, solicitud SIPSE 127543, recibido para tramite de fecha Feb 06/2025.</t>
  </si>
  <si>
    <t>O23011745992024247401000</t>
  </si>
  <si>
    <t>Por un mejor espacio público en Sumapaz</t>
  </si>
  <si>
    <t>PM/0020/0101/45990002474</t>
  </si>
  <si>
    <t>5000839025</t>
  </si>
  <si>
    <t>707365</t>
  </si>
  <si>
    <t>0992025</t>
  </si>
  <si>
    <t>1115</t>
  </si>
  <si>
    <t>1111</t>
  </si>
  <si>
    <t>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t>
  </si>
  <si>
    <t>5000840188</t>
  </si>
  <si>
    <t>709525</t>
  </si>
  <si>
    <t>0962025</t>
  </si>
  <si>
    <t>1112</t>
  </si>
  <si>
    <t>127749 - Prestar los servicios profesionales especializados, para apoyar los procesos jurídicos, administrativos y la gestión contractual del Área de Gestión de Desarrollo Local de la Alcaldía Local de Sumapaz. 2327. Se expide CDP con certificado de No existencia de personal 56983 de fecha Feb 05/2025, solicitud SIPSE 127749, recibido para tramite de fecha Feb 06/2025.</t>
  </si>
  <si>
    <t>5000840190</t>
  </si>
  <si>
    <t>707379</t>
  </si>
  <si>
    <t>0872025</t>
  </si>
  <si>
    <t>127517 - Prestar los servicios técnicos para apoyar las actividades administrativas y operativas del parque automotor en la Alcaldía Local de Sumapaz. 2289. Se expide CDP con certificado de No existencia de personal 56584 de fecha Ene 29/2025, solicitud SIPSE 127517, recibido para tramite de fecha Enero 30/2025.</t>
  </si>
  <si>
    <t>5000840198</t>
  </si>
  <si>
    <t>701306</t>
  </si>
  <si>
    <t>0682025</t>
  </si>
  <si>
    <t>1114</t>
  </si>
  <si>
    <t>127926 - Prestar los servicios profesionales especializados, para que apoye al despacho de la Alcaldía Local de Sumapaz, en los procesos jurídicos&lt;(&gt;,&lt;)&gt; legales y contractuales en cumplimiento al Plan de Desarrollo Local. 2327. Se expide CDP con certificado de No existencia de personal 56588 de fecha Ene 29/2025, solicitud SIPSE 127926, recibido para tramite de fecha Enero 30/2025.</t>
  </si>
  <si>
    <t>5000840200</t>
  </si>
  <si>
    <t>701355</t>
  </si>
  <si>
    <t>0952025</t>
  </si>
  <si>
    <t>129492 - Prestar los servicios profesionales de apoyo jurídico al Área de Gestión Policiva-Jurídica, en cumplimiento de la misionalidadde la Alcaldía Local de Sumapaz. 2327. SE EXPIDE CDP CON CERTIFICADO DE NO EXISTENCIA DE PERSONAL 56805  DE FECHA 31 ENE 2025, SOLICITUD SIPSE 129492 RECIBIDO PARA TRAMITE DE FECHA FEB 04/2025.</t>
  </si>
  <si>
    <t>5000840201</t>
  </si>
  <si>
    <t>704946</t>
  </si>
  <si>
    <t>0932025</t>
  </si>
  <si>
    <t>1116</t>
  </si>
  <si>
    <t>126421 - Prestar los servicios profesionales para apoyar el seguimientos de los proyectos de inversión de infraestructura vial, que se ejecutan con los recursos del Fondo de Desarrollo Rural de Sumapaz. 2289. Se expide CDP con certificado de No existencia de personal 55160 de fecha Ene 08/2025, solicitud SIPSE 126421, recibido para tramite de fecha Enero 27/2025.</t>
  </si>
  <si>
    <t>5000840204</t>
  </si>
  <si>
    <t>698332</t>
  </si>
  <si>
    <t>1022025</t>
  </si>
  <si>
    <t>1133</t>
  </si>
  <si>
    <t>1117</t>
  </si>
  <si>
    <t>125641 - Prestar los servicios profesionales al Área de Gestión de Desarrollo Local para apoyar la planeación, ejecución y seguimiento a los proyectos de inversión de infraestructura de la Alcaldía Local de Sumapaz. 2289. Se expide CDP con certificado de No existencia de personal 57402 de fecha Feb 09/2025, solicitud SIPSE 125641, recibido para tramite de fecha Feb 10/2025.</t>
  </si>
  <si>
    <t>5000840221</t>
  </si>
  <si>
    <t>709610</t>
  </si>
  <si>
    <t>1042025</t>
  </si>
  <si>
    <t>1119</t>
  </si>
  <si>
    <t>1118</t>
  </si>
  <si>
    <t>125013 - Prestar los servicios profesionales para apoyar los procesos administrativos y financieros del área de Gestión de Desarrollo Local, de la Alcaldía Local de Sumapaz. 2327. Se expide CDP con certificado de No existencia de personal 57417 de fecha Feb 09/2025, solicitud SIPSE 125013, recibido para tramite de fecha Feb 10/2025.</t>
  </si>
  <si>
    <t>5000840832</t>
  </si>
  <si>
    <t>709576</t>
  </si>
  <si>
    <t>1072025</t>
  </si>
  <si>
    <t>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t>
  </si>
  <si>
    <t>5000840836</t>
  </si>
  <si>
    <t>0972025</t>
  </si>
  <si>
    <t>1120</t>
  </si>
  <si>
    <t>126321 - Prestar los servicios profesionales para apoyar los asuntos jurídicos y legales del proyecto de Participación incidente en Sumapaz, de la Alcaldía Local de Sumapaz. 2696. SE EXPIDE CDP CON CERTIFICADO DE NO EXISTENCIA DE PERSONAL 56808 DE FECHA 31 ENE 2025, SOLICITUD SIPSE 126321 RECIBIDO PARA TRAMITE DE FECHA FEB 04/2025.</t>
  </si>
  <si>
    <t>O23011745992024269601000</t>
  </si>
  <si>
    <t>Participación incidente en Sumapaz</t>
  </si>
  <si>
    <t>PM/0020/0101/45990002696</t>
  </si>
  <si>
    <t>5000840840</t>
  </si>
  <si>
    <t>704885</t>
  </si>
  <si>
    <t>1062025</t>
  </si>
  <si>
    <t>1121</t>
  </si>
  <si>
    <t>127847 - Prestar los servicios profesionales zootécnicos para el fortalecimiento del servicio de asistencia técnica agropecuaria en la localidad de Sumapaz. 2666. Se expide CDP con certificado de No existencia de personal 55864 de fecha Ene 19/2025, solicitud SIPSE 127847, recibido para tramite de fecha Enero 27/2025.</t>
  </si>
  <si>
    <t>5000840842</t>
  </si>
  <si>
    <t>698316</t>
  </si>
  <si>
    <t>1002025</t>
  </si>
  <si>
    <t>1122</t>
  </si>
  <si>
    <t>126250 - Prestar sus servicios como auxiliar para apoyar el desarrollo de las actividades del proyecto Sumapaz proteje su fauna. 2666. Se expide CDP con certificado de No existencia de personal 55344 de fecha Ene 10/2025, solicitud SIPSE 126250, recibido para tramite de fecha Enero 27/2025.</t>
  </si>
  <si>
    <t>5000840949</t>
  </si>
  <si>
    <t>698307</t>
  </si>
  <si>
    <t>1052025</t>
  </si>
  <si>
    <t>1123</t>
  </si>
  <si>
    <t>128148 - Prestar los servicios profesionales para apoyar al Área de Gestión de Desarrollo Local, en los procesos administrativos relacionados con el Almacén del Fondo de Desarrollo Rural de Sumapaz. 2327. Se expide CDP con certificado de No existencia de personal 56980 de fecha Feb 05/2025, solicitud SIPSE 128148, recibido para tramite de fecha Feb 06/2025.</t>
  </si>
  <si>
    <t>5000840952</t>
  </si>
  <si>
    <t>707383</t>
  </si>
  <si>
    <t>1082025</t>
  </si>
  <si>
    <t>1124</t>
  </si>
  <si>
    <t>128150 - Prestar los servicios profesionales para apoyar jurídicamente la gestión predial de la localidad de Sumapaz. 2327. Se expide CDP con certificado de No existencia de personal 56979 de fecha Feb 05/2025, solicitud SIPSE 128150, recibido para tramite de fecha Feb 06/2025.</t>
  </si>
  <si>
    <t>5000840955</t>
  </si>
  <si>
    <t>707385</t>
  </si>
  <si>
    <t>0982025</t>
  </si>
  <si>
    <t>1125</t>
  </si>
  <si>
    <t>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t>
  </si>
  <si>
    <t>5000840957</t>
  </si>
  <si>
    <t>704879</t>
  </si>
  <si>
    <t>0842025</t>
  </si>
  <si>
    <t>1126</t>
  </si>
  <si>
    <t>127753 - Prestar los servicios profesionales para realizar el seguimientO operativo, administrativo, técnico y financiero de las actividades concernientes a los procesos de logística desarrolladas por el Fondo de Desarrollo Local de Sumapaz. 2327. SE EXPIDE CDP CON CERTIFICADO DE NO EXISTENCIA DE PERSONAL 56813 DE FECHA 31 ENE 2025, SOLICITUD SIPSE 127753 RECIBIDO PARA TRAMITE DE FECHA FEB 04/2025.</t>
  </si>
  <si>
    <t>5000840959</t>
  </si>
  <si>
    <t>704892</t>
  </si>
  <si>
    <t>1122025</t>
  </si>
  <si>
    <t>1127</t>
  </si>
  <si>
    <t>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t>
  </si>
  <si>
    <t>O23011745992024268201000</t>
  </si>
  <si>
    <t>Restauración ecológica urbana y/o rural</t>
  </si>
  <si>
    <t>PM/0020/0101/45990002682</t>
  </si>
  <si>
    <t>5000840965</t>
  </si>
  <si>
    <t>698311</t>
  </si>
  <si>
    <t>1172025</t>
  </si>
  <si>
    <t>1128</t>
  </si>
  <si>
    <t>5000840966</t>
  </si>
  <si>
    <t>1102025</t>
  </si>
  <si>
    <t>1129</t>
  </si>
  <si>
    <t>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t>
  </si>
  <si>
    <t>5000840968</t>
  </si>
  <si>
    <t>707361</t>
  </si>
  <si>
    <t>1162025</t>
  </si>
  <si>
    <t>1130</t>
  </si>
  <si>
    <t>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t>
  </si>
  <si>
    <t>5000840970</t>
  </si>
  <si>
    <t>709580</t>
  </si>
  <si>
    <t>1092025</t>
  </si>
  <si>
    <t>1131</t>
  </si>
  <si>
    <t>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t>
  </si>
  <si>
    <t>5000840971</t>
  </si>
  <si>
    <t>709570</t>
  </si>
  <si>
    <t>1142025</t>
  </si>
  <si>
    <t>1132</t>
  </si>
  <si>
    <t>124911 - Prestar los servicios de apoyo asistencial al área de Gestión del Desarrollo Local en la gestión administrativa y financiera de los procesos que se adelantan la Alcaldía Local de Sumapaz. 2327. Se expide CDP con certificado de No existencia de personal 57421 de fecha Feb 09/2025, solicitud SIPSE 124911, recibido para tramite de fecha Feb 10/2025.</t>
  </si>
  <si>
    <t>5000840974</t>
  </si>
  <si>
    <t>709587</t>
  </si>
  <si>
    <t>1132025</t>
  </si>
  <si>
    <t>128156 - Prestar los servicios Profesionales para apoyar la planeación, seguimiento, ejecución y control de los Proyectos ambientales y de desarrollo rural sostenible, del Fondo de Desarrollo  Rural de Sumapaz. 2671. Se expide CDP con certificado de No existencia de personal 56975 de fecha Feb 05/2025, solicitud SIPSE 128156 recibido para tramite de fechaFeb 05/2025.</t>
  </si>
  <si>
    <t>5000840975</t>
  </si>
  <si>
    <t>706210</t>
  </si>
  <si>
    <t>1032025</t>
  </si>
  <si>
    <t>1134</t>
  </si>
  <si>
    <t>5000841008</t>
  </si>
  <si>
    <t>1152025</t>
  </si>
  <si>
    <t>1135</t>
  </si>
  <si>
    <t>125197 - Prestar los servicios profesionales para apoyar las acciones de educación ambiental que debe atender el despacho de la Alcaldía Local de Sumapaz. 2671. Se expide CDP con certificado de No existencia de personal 57409 de fecha Feb 09/2025, solicitud SIPSE 125197, recibido para tramite de fecha Feb 10/2025.</t>
  </si>
  <si>
    <t>5000841009</t>
  </si>
  <si>
    <t>709606</t>
  </si>
  <si>
    <t>1202025</t>
  </si>
  <si>
    <t>1136</t>
  </si>
  <si>
    <t>127863 - Prestar los servicios profesionales para atender integralmente desde los conocimientos de la fisioterapia, a mujeres campesinas de la localidad de Sumapaz, a partir de acciones de prevención y atención individual y colectiva. 2541. SE EXPIDE CDP CON CERTIFICADO DE NO EXISTENCIA DE PERSONAL 56809 DE FECHA 31 ENE 2025, SOLICITUD SIPSE 127863 RECIBIDO PARA TRAMITE DE FECHA FEB 04/2025.</t>
  </si>
  <si>
    <t>5000841172</t>
  </si>
  <si>
    <t>704907</t>
  </si>
  <si>
    <t>1182025</t>
  </si>
  <si>
    <t>1137</t>
  </si>
  <si>
    <t>124897 - Prestar servicios profesionales en la gestión financiera, presupuestal y de tesorería del Área de Gestión de Desarrollo Local de la Alcaldía Local de Sumapaz. 2327. 124897 - Prestar servicios profesionales en la gestión financiera, presupuestal y de tesorería del Área de Gestión de Desarrollo Local de la Alcaldía Local de Sumapaz. 2327. Se expide CDP con certificado de No existencia de personal 57422 de fecha Feb 09/2025, solicitud SIPSE 124897, recibido para tramite de fecha Feb 10/2025.</t>
  </si>
  <si>
    <t>5000841174</t>
  </si>
  <si>
    <t>709586</t>
  </si>
  <si>
    <t>1192025</t>
  </si>
  <si>
    <t>1138</t>
  </si>
  <si>
    <t>124836 - Prestar los servicios administrativos para apoyar la atención de solicitudes de entes de control, proposiciones y comunidad en general. 2327. Se expide CDP con certificado de No existencia de personal 57427 de fecha Feb 09/2025, solicitud SIPSE 124836, recibido para tramite de fecha Feb 10/2025.</t>
  </si>
  <si>
    <t>5000841176</t>
  </si>
  <si>
    <t>709488</t>
  </si>
  <si>
    <t>1212025</t>
  </si>
  <si>
    <t>1157</t>
  </si>
  <si>
    <t>1139</t>
  </si>
  <si>
    <t>130062 - Prestar los servicios profesionales para ejecutar actividades seguimiento, control e implementación del sistema de gestión de seguridad y salud en el trabajo SG-SST del Fondo de Desarrollo Rural de Sumapaz. 2289. SE EXPIDE CDP CON CERTIFICADO DE NO EXISTENCIA DE PERSONAL 57176 DE FECHA FEB 09/2025, SOLICITUD SIPSE 130062 RECIBIDO PARA TRAMITE DE FECHA FEB 11/2025.</t>
  </si>
  <si>
    <t>1000335566</t>
  </si>
  <si>
    <t>80807732</t>
  </si>
  <si>
    <t>DIEGO FERNANDO BERNAL LOPEZ</t>
  </si>
  <si>
    <t>5000841202</t>
  </si>
  <si>
    <t>710578</t>
  </si>
  <si>
    <t>1112025</t>
  </si>
  <si>
    <t>1140</t>
  </si>
  <si>
    <t>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t>
  </si>
  <si>
    <t>5000841246</t>
  </si>
  <si>
    <t>709614</t>
  </si>
  <si>
    <t>1012025</t>
  </si>
  <si>
    <t>1141</t>
  </si>
  <si>
    <t>1013834175</t>
  </si>
  <si>
    <t>1022431810</t>
  </si>
  <si>
    <t>JUAN ESTEBAN AREVALO TIRADO</t>
  </si>
  <si>
    <t>5000841260</t>
  </si>
  <si>
    <t>083-2025</t>
  </si>
  <si>
    <t>1142</t>
  </si>
  <si>
    <t>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se CRP mediante memorando 20257020003403 del 17 de febrero de 2025 solicitud expresa del Ordenador del gasto.</t>
  </si>
  <si>
    <t>1000197752</t>
  </si>
  <si>
    <t>CLAUDIA PATRICIA FORERO GAMBOA</t>
  </si>
  <si>
    <t>5000844284</t>
  </si>
  <si>
    <t>124-2025</t>
  </si>
  <si>
    <t>1143</t>
  </si>
  <si>
    <t>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20257020003423 del 17 de febrero de 2025.</t>
  </si>
  <si>
    <t>5000844291</t>
  </si>
  <si>
    <t>127-2025</t>
  </si>
  <si>
    <t>1144</t>
  </si>
  <si>
    <t>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20257020003433 del 17 de febrero de 2025.</t>
  </si>
  <si>
    <t>5000844294</t>
  </si>
  <si>
    <t>123-2025</t>
  </si>
  <si>
    <t>1145</t>
  </si>
  <si>
    <t>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Se expide a solicitud expresa del ORDENADOR DEL GASTO mediante memorando 20257020003393 del 17 de febrero del 2025</t>
  </si>
  <si>
    <t>5000844296</t>
  </si>
  <si>
    <t>126-2025</t>
  </si>
  <si>
    <t>1146</t>
  </si>
  <si>
    <t>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10/2025.Se expide a solicitud Expresa del Ordenador del Gasto el CRP mediante memorando 20257020003563 del 18 de febrero de 2025.</t>
  </si>
  <si>
    <t>5000846232</t>
  </si>
  <si>
    <t>709603</t>
  </si>
  <si>
    <t>125-2025</t>
  </si>
  <si>
    <t>1147</t>
  </si>
  <si>
    <t>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 Se expide a solicitud Expresa del Ordenador del Gasto el CRP mediante memorando 20257020003573 del 18 de febrero de 2025.</t>
  </si>
  <si>
    <t>5000846233</t>
  </si>
  <si>
    <t>090-2025</t>
  </si>
  <si>
    <t>1161</t>
  </si>
  <si>
    <t>1148</t>
  </si>
  <si>
    <t>130324 - Prestar servicios técnicos para el apoyo administrativo y en territorio de los programas y proyectos de mujer y equidad de género del Fondo de Desarrollo Rural de Sumapaz. 2541. Se expide CDP con certificado de No existencia de personal 57282 de fecha Feb 08/2025, solicitud SIPSE 130324, recibido para tramite de fecha Feb 12/2025. Se expide a solicitud Expresa del Ordenador del Gasto el CRP mediante memorando 20257020003623 del 18 de febrero de 2025.</t>
  </si>
  <si>
    <t>1011011907</t>
  </si>
  <si>
    <t>1032472770</t>
  </si>
  <si>
    <t>ASTRID CAROLINA PEÑA NIÑO</t>
  </si>
  <si>
    <t>5000846235</t>
  </si>
  <si>
    <t>711069</t>
  </si>
  <si>
    <t>074-2025</t>
  </si>
  <si>
    <t>1149</t>
  </si>
  <si>
    <t>5000846237</t>
  </si>
  <si>
    <t>128-2025</t>
  </si>
  <si>
    <t>1150</t>
  </si>
  <si>
    <t>125185 - Prestar los servicios como Auxiliar Administrativo en los procesos de infraestrucura que se ejecutan con los recursos del Fondo de Desarrollo Rural de Sumapaz. 2289. Se expide CDP con certificado de No existencia de personal 57410 de fecha Feb 09/2025, solicitud SIPSE 125185, recibido para tramite de fecha Feb 10/2025. Se expide a solicitud Expresa del Ordenador del Gasto el CRP mediante memorando 20257020003593 del 18 de febrero de 2025.</t>
  </si>
  <si>
    <t>5000846238</t>
  </si>
  <si>
    <t>709604</t>
  </si>
  <si>
    <t>130-2025</t>
  </si>
  <si>
    <t>1151</t>
  </si>
  <si>
    <t>125638 - Prestar sus servicios de apoyo técnico al Área de Gestión de Desarrollo Local, en la ejecución de las obras de infraestructura vial de la Alcaldía Local De Sumapaz. 2289. Se expide CDP con certificado de No existencia de personal 57403 de fecha Feb 09/2025, solicitud SIPSE 125638, recibido para tramite de fecha Feb 10/2025. Se expide a solicitud Expresa del Ordenador del Gasto el CRP mediante memorando 20257020003613 del 18 de febrero de 2025.</t>
  </si>
  <si>
    <t>5000846239</t>
  </si>
  <si>
    <t>709609</t>
  </si>
  <si>
    <t>139-2025</t>
  </si>
  <si>
    <t>1152</t>
  </si>
  <si>
    <t>125749 - Prestar los servicios técnicos de apoyo jurídico para los procesos de atención de víctimas, reparación integral y justicia restaurativa de la Alcaldía Local de Sumapaz. 2319.  Se expide CDP con certificado de No existencia de personal 55119 de fecha Ene 06/2025, solicitud SIPSE 125749, recibido para tramite de fecha Enero 27/2025.Se expide CRP mediante memorando 20257020003743, a solicitud expresa del ordenador de gasto recibido el 19 de febrero de 2025.</t>
  </si>
  <si>
    <t>O23011745992024231901000</t>
  </si>
  <si>
    <t>Atención a víctimas en Sumapaz</t>
  </si>
  <si>
    <t>PM/0020/0101/45990002319</t>
  </si>
  <si>
    <t>5000847088</t>
  </si>
  <si>
    <t>698321</t>
  </si>
  <si>
    <t>136-2025</t>
  </si>
  <si>
    <t>1153</t>
  </si>
  <si>
    <t>126405 - Prestar los servicios tecnológos para apoyar a la Alcaldía Local de Sumapaz en la implementación del sistema integrado de gestión y el SG-SST, orientados por el nivel central. 2289. Se expide CDP con certificado de No existencia de personal 55296 de fecha Ene 10/2025, solicitud SIPSE 126405, recibido para tramite de fecha Enero 27/2025. Se expide CRP mediante memorando 20257020003733, a solicitud expresa del ordenador de gasto recibido el 19 de febrero de 2025.</t>
  </si>
  <si>
    <t>5000847089</t>
  </si>
  <si>
    <t>698327</t>
  </si>
  <si>
    <t>144-2025</t>
  </si>
  <si>
    <t>1154</t>
  </si>
  <si>
    <t>127537 - Prestar los servicios profesionales para apoyar la promoción de la participación de las mujeres y de la equidad en el territorio rural de Sumapaz.2526. SE EXPIDE CDP CON CERTIFICADO DE NO EXISTENCIA DE PERSONAL 57354 DE FECHA FEB 09/2025, SOLICITUD SIPSE 127537 RECIBIDO PARA TRAMITE DE FECHA FEB 11/2025. Se expide CRP mediante memorando 20257020003753, a solicitud expresa del ordenador de gasto recibido el 19 de febrero de 2025.</t>
  </si>
  <si>
    <t>5000847091</t>
  </si>
  <si>
    <t>710503</t>
  </si>
  <si>
    <t>131-2025</t>
  </si>
  <si>
    <t>1155</t>
  </si>
  <si>
    <t>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20257020003683, a solicitud expresa del ordenador de gasto recibido el 19 de febrero de 2025.</t>
  </si>
  <si>
    <t>5000847093</t>
  </si>
  <si>
    <t>710539</t>
  </si>
  <si>
    <t>133-2025</t>
  </si>
  <si>
    <t>1156</t>
  </si>
  <si>
    <t>126317 - Prestar los servicios como auxiliar administrativo para el Área de Gestión de Desarrollo Local, en los temas de participación de la Alcaldía Local de Sumapaz. 2696.  Se expide CDP con certificado de No existencia de personal 55299 de fecha Ene 10/2025, solicitud SIPSE 126317, recibido para tramite de fecha Enero 27/2025. Se expide CRP mediante memorando 20257020003693, a solicitud expresa del ordenador de gasto recibido el 19 de febrero de 2025.</t>
  </si>
  <si>
    <t>5000847094</t>
  </si>
  <si>
    <t>698325</t>
  </si>
  <si>
    <t>135-2025</t>
  </si>
  <si>
    <t>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20257020003703, a solicitud expresa del ordenador de gasto recibido el 19 de febrero de 2025.</t>
  </si>
  <si>
    <t>5000847095</t>
  </si>
  <si>
    <t>138-2025</t>
  </si>
  <si>
    <t>1158</t>
  </si>
  <si>
    <t>125660 - Prestar sus servicios como técnico para apoyar  y dar soporte técnico al administrador y usuario final de la red de sistemas y tecnología e información de la Alcaldía Local. 2327. Se expide CDP con certificado de No existencia de personal 57400 de fecha Feb 09/2025, solicitud SIPSE 125660, recibido para tramite de fecha Feb 10/2025. Se expide CRP mediante memorando 20257020003713, a solicitud expresa del ordenador de gasto recibido el 19 de febrero de 2025.</t>
  </si>
  <si>
    <t>5000847096</t>
  </si>
  <si>
    <t>709611</t>
  </si>
  <si>
    <t>142-2025</t>
  </si>
  <si>
    <t>1159</t>
  </si>
  <si>
    <t>125220 - Prestar los servicios técnicos para apoyar la creación e implementación de proyectos ciudadanos de educación ambiental de la localidad de Sumapaz. 2671. Se expide CDP con certificado de No existencia de personal 57407 de fecha Feb 09/2025, solicitud SIPSE 125220, recibido para tramite de fecha Feb 10/2025. Se expide CRP mediante memorando 20257020003723, a solicitud expresa del ordenador de gasto recibido el 19 de febrero de 2025.</t>
  </si>
  <si>
    <t>5000847097</t>
  </si>
  <si>
    <t>709607</t>
  </si>
  <si>
    <t>137-2025</t>
  </si>
  <si>
    <t>1160</t>
  </si>
  <si>
    <t>126319 - Prestar los servicios profesionales de apoyo al Área de Gestión de Desarrollo Local, de la Alcaldía Local de Sumapaz, asociados a la participación incidente que ejecuta el Fondo de Desarrollo Rural de Sumapaz. 2696. SE EXPIDE CDP CON CERTIFICADO DE NO EXISTENCIA DE PERSONAL 57376 DE FECHA FEB 09/2025, SOLICITUD SIPSE 126319 RECIBIDO PARA TRAMITE DE FECHA FEB 11/2025. Se expide CRP mediante memorando 20257020003673, a solicitud expresa del ordenador de gasto recibido el 19 de febrero de 2025.</t>
  </si>
  <si>
    <t>5000847098</t>
  </si>
  <si>
    <t>710487</t>
  </si>
  <si>
    <t>143-2025</t>
  </si>
  <si>
    <t>1163</t>
  </si>
  <si>
    <t>130412 - Prestar los servicios de apoyo asistencial en los procesos administrativos y contables del Área de Gestión de Desarrollo Local, de la Alcaldía Local de Sumapaz. 2327. Se expide CDP con certificado de No existencia de personal 57275 de fecha Feb 08/2025, solicitud SIPSE 130412, recibido para tramite de fecha Feb 12/2025 Se expide CRP mediante memorando 20257020003763, a solicitud expresa del ordenador de gasto recibido el 19 de febrero de 2025.</t>
  </si>
  <si>
    <t>1000425397</t>
  </si>
  <si>
    <t>79445177</t>
  </si>
  <si>
    <t>AGUSTIN  LUNA JARAMILLO</t>
  </si>
  <si>
    <t>5000847099</t>
  </si>
  <si>
    <t>711114</t>
  </si>
  <si>
    <t>141-2025</t>
  </si>
  <si>
    <t>1162</t>
  </si>
  <si>
    <t>125666 - Prestar los servicios técnicos para apoyar los procesos administrativos y trámites ambientales que se adelantan en el Área de Gestión del Desarrollo Local. 2327. Se expide CDP con certificado de No existencia de personal 57399 de fecha Feb 09/2025, solicitud SIPSE 125666, recibido para tramite de fecha Feb 10/2025.</t>
  </si>
  <si>
    <t>5000847101</t>
  </si>
  <si>
    <t>709612</t>
  </si>
  <si>
    <t>004-2025</t>
  </si>
  <si>
    <t>1177</t>
  </si>
  <si>
    <t>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t>
  </si>
  <si>
    <t>5000847772</t>
  </si>
  <si>
    <t>716832</t>
  </si>
  <si>
    <t>132-2025</t>
  </si>
  <si>
    <t>1164</t>
  </si>
  <si>
    <t>118324 - Prestar los servicios profesionales veterinarios para el fortalecimiento del servicio de asistencia técnica agropecuaria en la localidad de Sumapaz. 2671. SE EXPIDE CDP CON CERTIFICADO DE NO EXISTENCIA DE PERSONAL 57178 DE FECHA FEB 09/2025, SOLICITUD SIPSE 130166 RECIBIDO PARA TRAMITE DE FECHA FEB 11/2025.Se expide CRP a solicitud del del ordenador del gasto mediante memorando 20257020003863 recibido el 20 de febrero de 2025.</t>
  </si>
  <si>
    <t>5000848002</t>
  </si>
  <si>
    <t>710582</t>
  </si>
  <si>
    <t>140-2025</t>
  </si>
  <si>
    <t>1165</t>
  </si>
  <si>
    <t>125166 - Prestar los servicios técnicos para que apoye las actividades operativas del parque automotor en la Alcaldía Local de Sumapaz. 2289. Se expide CDP con certificado de No existencia de personal 57411 de fecha Feb 09/2025, solicitud SIPSE 125166, recibido para tramite de fecha Feb 10/2025. Se expide a solicitud expresa del Ordenador del gasto mediante memorando 20257020003833 recibido el 20 de febrero de 2025.</t>
  </si>
  <si>
    <t>5000848004</t>
  </si>
  <si>
    <t>709601</t>
  </si>
  <si>
    <t>RES 006-2025</t>
  </si>
  <si>
    <t>1175</t>
  </si>
  <si>
    <t>1166</t>
  </si>
  <si>
    <t>131018 - Resolución Número 006 Del 18 De Febrero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al mes de febrero vigencia 2025. Se expide mediante sipse 131018 recibido el 19 de febrero de 2025 a solicitud expresa del Ordenador del gasto. Se expide CRP con memorando 20257020003833, CPS firmado en SECOP II y recibido para tramite de fecha 21 de febrero de 2025.</t>
  </si>
  <si>
    <t>5000848981</t>
  </si>
  <si>
    <t>716239</t>
  </si>
  <si>
    <t>RES 005-2025</t>
  </si>
  <si>
    <t>1176</t>
  </si>
  <si>
    <t>1167</t>
  </si>
  <si>
    <t>131011 - Resolución Número 005 Del 18 De Febrero De 2025 Por medio de la cual se ordena el gasto y pago correspondiente al (Proyecto 2398 Cuidado y Protección para la Población Vulnerable de Sumapaz, componente Apoyo Económico para Persona Mayor - Tipo C) correspondiente al mes de febrero vigencia 2025.se expide a solicitud expresa del ordenador del gasto mediante SIPSE 131011 recibida el 19 de feb. de 25. Se expide a solicitud expresa Del Ordenador Del Gasto. Se expide CRP con memorando 20257020003893, CPS firmado en SECOP II y recibido para tramite de fecha 21 de febrero de 2025.</t>
  </si>
  <si>
    <t>5000848982</t>
  </si>
  <si>
    <t>716240</t>
  </si>
  <si>
    <t>147-2025</t>
  </si>
  <si>
    <t>1168</t>
  </si>
  <si>
    <t>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Se expide a solicitud expresa Del Ordenador Del Gasto. Se expide CRP con memorando 20257020003943, CPS firmado en SECOP II y recibido para tramite de fecha 21 de febrero de 2025.</t>
  </si>
  <si>
    <t>5000848983</t>
  </si>
  <si>
    <t>151-2025</t>
  </si>
  <si>
    <t>1169</t>
  </si>
  <si>
    <t>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a solicitud expresa Del Ordenador Del Gasto. Se expide CRP con memorando 20257020003913, CPS firmado en SECOP II y recibido para tramite de fecha 21 de febrero de 2025.</t>
  </si>
  <si>
    <t>5000848984</t>
  </si>
  <si>
    <t>707373</t>
  </si>
  <si>
    <t>122-2025</t>
  </si>
  <si>
    <t>1170</t>
  </si>
  <si>
    <t>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a solicitud expresa Del Ordenador Del Gasto. Se expide CRP con memorando 20257020003903, CPS firmado en SECOP II y recibido para tramite de fecha 21 de febrero de 2025.</t>
  </si>
  <si>
    <t>5000848986</t>
  </si>
  <si>
    <t>707374</t>
  </si>
  <si>
    <t>146-2025</t>
  </si>
  <si>
    <t>1171</t>
  </si>
  <si>
    <t>124915 - Prestar los servicios técnicos para apoyar los procesos administrativos, contables y financieros del Área de Gestión de Desarrollo Local, de la Alcaldía Local de Sumapaz. 2327. Se expide CDP con certificado de No existencia de personal 57420 de fecha Feb 09/2025, solicitud SIPSE 124915, recibido para tramite de fecha Feb 10/2025. Se expide a solicitud expresa Del Ordenador Del Gasto. Se expide CRP con memorando 20257020003923, CPS firmado en SECOP II y recibido para tramite de fecha 21 de febrero de 2025.</t>
  </si>
  <si>
    <t>5000848987</t>
  </si>
  <si>
    <t>709590</t>
  </si>
  <si>
    <t>208-20252</t>
  </si>
  <si>
    <t>1173</t>
  </si>
  <si>
    <t>1172</t>
  </si>
  <si>
    <t>130901 - Adición y prorroga al contrato CPS-208-2024, cuyo objeto es, Contratar la prestación de servicios de vigilancia y seguridad privada para la Alcaldía Local de Sumapaz. Se expide a solicitud expresa del ordenador del gasto mediante SIPSE 130901 recibido el 18 de febrero de 2025. Se expide CRP con memorando 20257020003993, CPS firmado en SECOP II y recibido para tramite de fecha 21 de febrero de 2025.</t>
  </si>
  <si>
    <t>O21202020080585250</t>
  </si>
  <si>
    <t>Servicios de protección (guardas de seguridad)</t>
  </si>
  <si>
    <t>5000848989</t>
  </si>
  <si>
    <t>715624</t>
  </si>
  <si>
    <t>149-2025</t>
  </si>
  <si>
    <t>124950 - Prestar los servicios profesionales al Área de Gestión de Desarrollo Local brindando apoyo técnico en la planeación, ejecución y seguimiento del proyecto de inversión de mejoramiento de vivienda para la comunidad de Sumapaz. 2278. Se expide CDP con certificado de No existencia de personal 57419 de fecha Feb 09/2025, solicitud SIPSE 124950, recibido para tramite de fecha Feb 10/2025. Se expide a solicitud expresa Del Ordenador Del Gasto. Se expide CRP con memorando 20257020003953, CPS firmado en SECOP II y recibido para tramite de fecha 21 de febrero de 2025.</t>
  </si>
  <si>
    <t>O23011745992024227801000</t>
  </si>
  <si>
    <t>Mejoramiento de vivienda para la comunidad de Sumapaz</t>
  </si>
  <si>
    <t>PM/0020/0101/45990002278</t>
  </si>
  <si>
    <t>5000848991</t>
  </si>
  <si>
    <t>709549</t>
  </si>
  <si>
    <t>150-2025</t>
  </si>
  <si>
    <t>1174</t>
  </si>
  <si>
    <t>130048 - Prestar los servicios profesionales para apoyar la implementación, seguimiento y control de los Planes de Mejoramiento resultado de las auditorías y Planes de Gestión, así como fortalecer el proceso de mejora continua en la Alcaldía Local de Sumapaz. 2327. Se expide a solicitud expresa Del Ordenador Del Gasto. Se expide CRP con memorando 20257020003963, CPS firmado en SECOP II y recibido para tramite de fecha 21 de febrero de 2025.</t>
  </si>
  <si>
    <t>5000848993</t>
  </si>
  <si>
    <t>712296</t>
  </si>
  <si>
    <t>145-2025</t>
  </si>
  <si>
    <t>130323 -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57283 de fecha Feb 08/2025, solicitud SIPSE 130323, recibido para tramite de fecha Feb 12/2025. Se expide a solicitud expresa Del Ordenador Del Gasto. Se expide CRP con memorando 20257020003973, CPS firmado en SECOP II y recibido para tramite de fecha 21 de febrero de 2025.</t>
  </si>
  <si>
    <t>5000848995</t>
  </si>
  <si>
    <t>711072</t>
  </si>
  <si>
    <t>148-2025</t>
  </si>
  <si>
    <t>125000 - Prestar los servicios técnicos para apoyar los procesos administrativos que se adelantan en el despacho de la Alcaldía Local de Sumapaz. 2327. Se expide a su solicitud EXPRESA DEL ORDENADOR DEL GASTO, mediante SIPSE 125000 del 18 de febrero de 2025. Se expide CRP con memorando 20257020003933, CPS firmado en SECOP II y recibido para tramite de fecha 21 de febrero de 2025.</t>
  </si>
  <si>
    <t>5000848996</t>
  </si>
  <si>
    <t>715313</t>
  </si>
  <si>
    <t>709-2024</t>
  </si>
  <si>
    <t>REALIZAR LA INSTALACION DE ESTRUCTURAS PREFABRICADAS Y OBRAS NECESARIAS PARA LA IMPLEMENTACION DE SALONES COMUNALES EN LA LOCALIDAD DE SUMAPAZ, BASADOS EN PRE-DISENAMOS  ESTABLECIDOS POR EL FDRS, POR PRECIOS UNITARIOS FIJOS Y A MONTO AGOTABLE.Se expide CDP con solicitud SIPSE 120881, recibido para tramite de fecha Nov 25/2024, SE EXPIDE A SOLICITUD EXPRESA DEL ALCALDE, SIN CONTAR CON EL AVAL DE ASISTENCIA TECNICA LOCAL. Se expide CRP con memorando 20247020033573, CPS firmado en secop II y recibido para tramite de fecha Dic 31/2024. Reemplaza por constituirse como OXP - 2024 CDP 1584 y  CRP 1894. Se anula CRP 790-2025 asociado porque el beneficiario no correspondía</t>
  </si>
  <si>
    <t>1013835936</t>
  </si>
  <si>
    <t>901903827</t>
  </si>
  <si>
    <t>CONSORCIO DESARROLLO COMUNAL SM</t>
  </si>
  <si>
    <t>5000849364</t>
  </si>
  <si>
    <t>154-2025</t>
  </si>
  <si>
    <t>1178</t>
  </si>
  <si>
    <t>127755 - 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 2327. Se expide CDP con certificado de No existencia de personal 56981 de fecha Feb 05/2025, solicitud SIPSE 127755, recibido para tramite de fecha Feb 06/2025. Se expide CRP con memorando 20257020004113, CPS firmado en secop II y recibido para tramite de fecha 24 DE febrero de 2025.</t>
  </si>
  <si>
    <t>5000850171</t>
  </si>
  <si>
    <t>707382</t>
  </si>
  <si>
    <t>155-2025</t>
  </si>
  <si>
    <t>1179</t>
  </si>
  <si>
    <t>130408 - Prestar los servicios como auxiliar para apoyar los procesos administrativos y contractuales del área de Gestión de Desarrollo Local, de la Alcaldía Local de Sumapaz. 2327. Se expide a solicitud expresa del Ordenador del gasto mediante SIPSE 130408 del 18 de febrero de 2025. No hay 57907 del 14 de febrero de 2025. Se expide CRP con memorando 20257020004083, CPS firmado en secop II y recibido para tramite de fecha 24 de febrero de 2025.</t>
  </si>
  <si>
    <t>5000850172</t>
  </si>
  <si>
    <t>715325</t>
  </si>
  <si>
    <t>153-2025</t>
  </si>
  <si>
    <t>1180</t>
  </si>
  <si>
    <t>130164 - Prestar los servicios profesionales para acompañar al Área de Gestión Policiva-Jurídica en la gestión de los asuntos relacionados con ciudadana, convivencia y prevención de conflictividades, violencias y delitos en la localidad de Sumapaz. 2327. SE EXPIDE CDP CON CERTIFICADO DE NO EXISTENCIA DE PERSONAL 57179 DE FECHA FEB 09/2025, SOLICITUD SIPSE 130164 RECIBIDO PARA TRAMITE DE FECHA FEB 11/2025. Se expide CRP con memorando 20257020004103, CPS firmado en secop II y recibido para tramite de fecha 24 DE febrero de 2025.</t>
  </si>
  <si>
    <t>1001781556</t>
  </si>
  <si>
    <t>79699215</t>
  </si>
  <si>
    <t>RICHARD IVAN REYES BOTTIA</t>
  </si>
  <si>
    <t>5000850173</t>
  </si>
  <si>
    <t>710580</t>
  </si>
  <si>
    <t>152-2025</t>
  </si>
  <si>
    <t>1181</t>
  </si>
  <si>
    <t>127558 - Prestar los servicios profesionales para apoyar la ejecución del proyecto Por una Sumapaz sin riesgos y que le aporta y se adapta al cambio climático, en la localidad de Sumapaz. 2613. Se expide CDP con certificado de No existencia de persona 57957 de fecha Febrero 16/2025, solicitud SIPSE 127558, recibido para tramite de fecha Febrero 19/2025. Se expide CRP con memorando 20257020004093, CPS firmado en secop II y recibido para tramite de fecha 24 DE febrero de 2025.</t>
  </si>
  <si>
    <t>5000850174</t>
  </si>
  <si>
    <t>715627</t>
  </si>
  <si>
    <t>252-20241</t>
  </si>
  <si>
    <t>1217</t>
  </si>
  <si>
    <t>1182</t>
  </si>
  <si>
    <t>131296 - Adición y prorroga al contrato CSE-252-2024, cuyo objeto es, adquirir el seguro todo riesgo para automóviles livianos y pesados del parque automotor del fondo de desarrollo rural de Sumapaz. Se expide a solicitud expresa del ordenador del gasto mediante SIPSE 131296, recibido el 24/02/2025. Se expide CRP con memorando 20257020004323, CPS firmado en secop II y recibido para tramite de fecha 24 DE febrero de 2025.</t>
  </si>
  <si>
    <t>5000850175</t>
  </si>
  <si>
    <t>718946</t>
  </si>
  <si>
    <t>O212020200701030571351</t>
  </si>
  <si>
    <t>Servicios de seguros de vehículos automotores</t>
  </si>
  <si>
    <t>157-2025</t>
  </si>
  <si>
    <t>1183</t>
  </si>
  <si>
    <t>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 Se expide CRP con memorando 20257020004363, CPS firmado en secop II y recibido para tramite de fecha 25 DE febrero de 2025.</t>
  </si>
  <si>
    <t>1000206553</t>
  </si>
  <si>
    <t>79515089</t>
  </si>
  <si>
    <t>ERNESTO  CAPERA RODRIGUEZ</t>
  </si>
  <si>
    <t>5000851004</t>
  </si>
  <si>
    <t>156-2025</t>
  </si>
  <si>
    <t>1184</t>
  </si>
  <si>
    <t>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 Se expide CRP con memorando 20257020004353, CPS firmado en secop II y recibido para tramite de fecha 25 DE febrero de 2025.</t>
  </si>
  <si>
    <t>5000851005</t>
  </si>
  <si>
    <t>159-2025</t>
  </si>
  <si>
    <t>1185</t>
  </si>
  <si>
    <t>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Se expide CRP con memorando 20257020004403, CPS firmado en secop II y recibido para tramite de fecha 25 DE febrero de 2025.</t>
  </si>
  <si>
    <t>1012297635</t>
  </si>
  <si>
    <t>1032487095</t>
  </si>
  <si>
    <t>LOPEZ PEREZ JAMMES JHORDAN</t>
  </si>
  <si>
    <t>5000851006</t>
  </si>
  <si>
    <t>709534</t>
  </si>
  <si>
    <t>158-2025</t>
  </si>
  <si>
    <t>1186</t>
  </si>
  <si>
    <t>125031 - Prestar el apoyo secretarial a la Junta Administradora Local. 2327. Solicitud EXPRESA DEL ORDENADOR DEL GASTO mediante SIPSE 125031, del 18 de febrero de 2025, y con NO HAY 57820 del 14 de febrero de 2025. Se expide CRP con memorando 20257020004373, CPS firmado en secop II y recibido para tramite de fecha 25 DE febrero de 2025.</t>
  </si>
  <si>
    <t>5000851007</t>
  </si>
  <si>
    <t>715319</t>
  </si>
  <si>
    <t>160-2025</t>
  </si>
  <si>
    <t>1187</t>
  </si>
  <si>
    <t>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20257020004343, CPS firmado en secop II y recibido para tramite de fecha 25 DE febrero de 2025.</t>
  </si>
  <si>
    <t>5000851008</t>
  </si>
  <si>
    <t>166-2025</t>
  </si>
  <si>
    <t>1188</t>
  </si>
  <si>
    <t>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 Se expide CRP con memorando 20257020004413, CPS firmado en secop II y recibido para tramite de fecha 25 DE febrero de 2025.</t>
  </si>
  <si>
    <t>1013244251</t>
  </si>
  <si>
    <t>1030675132</t>
  </si>
  <si>
    <t>SEBASTIAN  REINOSO QUITIAN</t>
  </si>
  <si>
    <t>5000851009</t>
  </si>
  <si>
    <t>161-2025</t>
  </si>
  <si>
    <t>1189</t>
  </si>
  <si>
    <t>127515 - Prestar sus servicios profesionales como apoyo al área de gestión del desarrollo local de la alcaldía local de Sumapaz en temas de contabilidad, así como, en los trámites, procedimientos y aplicativos designados. 2327. Se expide CDP con certificado de No existencia de personal 56987 de fecha Feb 05/2025, solicitud SIPSE 127515, recibido para tramite de fecha Feb 06/2025. Se expide CRP con memorando 20257020004393, CPS firmado en secop II y recibido para tramite de fecha 25 DE febrero de 2025.</t>
  </si>
  <si>
    <t>5000851010</t>
  </si>
  <si>
    <t>707357</t>
  </si>
  <si>
    <t>163-2025</t>
  </si>
  <si>
    <t>1200</t>
  </si>
  <si>
    <t>1190</t>
  </si>
  <si>
    <t>127520 - Prestar los servicios profesionales de acompañamiento psicosocial para apoyar la ejecución de la meta de Implementar acciones pedagógicas para la gestión de conflictividades y prevención de violencias. 2290. Se expide CDP a solicitud expresa del Ordenador del gasto con certificado de No existencia de personal 58134 de fecha 20 de febrero 2025, solicitud SIPSE 127520, recibido para tramite de fecha 21 de febrero de 2025. Se expide CRP con memorando 20257020004383, CPS firmado en secop II y recibido para tramite de fecha 25 DE febrero de 2025.</t>
  </si>
  <si>
    <t>5000851011</t>
  </si>
  <si>
    <t>718589</t>
  </si>
  <si>
    <t>165-2025</t>
  </si>
  <si>
    <t>1191</t>
  </si>
  <si>
    <t>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Se expide CRP con memorando 20257020004433, CPS firmado en secop II y recibido para tramite de fecha 25 DE febrero de 2025.</t>
  </si>
  <si>
    <t>5000851013</t>
  </si>
  <si>
    <t>709636</t>
  </si>
  <si>
    <t>164-2025</t>
  </si>
  <si>
    <t>1192</t>
  </si>
  <si>
    <t>127544 - Prestar sus servicios profesionales para apoyar la ejecución de la Meta de "Beneficiar 305 personas mayores con transferencias monetarias". 2398. Se expide CDP a solicitud expresa del Ordenador del gasto con certificado de No existencia de personal 58131 de fecha 20 de febrero 2025, solicitud SIPSE 127544, recibido para tramite de fecha 21 de febrero de 2025. Se expide CRP con memorando 20257020004443, CPS firmado en secop II y recibido para tramite de fecha 25 DE febrero de 2025.</t>
  </si>
  <si>
    <t>5000851014</t>
  </si>
  <si>
    <t>718581</t>
  </si>
  <si>
    <t>162-2025</t>
  </si>
  <si>
    <t>1193</t>
  </si>
  <si>
    <t>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Se expide CRP con memorando 20257020004423, CPS firmado en secop II y recibido para tramite de fecha 25 DE febrero de 2025.</t>
  </si>
  <si>
    <t>5000851015</t>
  </si>
  <si>
    <t>172-2025</t>
  </si>
  <si>
    <t>1194</t>
  </si>
  <si>
    <t>127551 - Prestar los servicios como auxiliar administrativo para apoyar las actividades de mantenimiento y control de la maquinaria pesada de propiedad del Fondo de Desarrollo Rural de Sumapaz. 2289. Se expide CDP a solicitud expresa del Ordenador del gasto con certificado de No existencia de personal 58126 de fecha 20 de febrero 2025, solicitud SIPSE 127551, recibido para tramite de fecha 21 de febrero de 2025. Se expide CRP con memorando 20257020004773, CPS firmado en secop II y recibido para tramite de fecha 26 de febrero de 2025.</t>
  </si>
  <si>
    <t>5000851864</t>
  </si>
  <si>
    <t>718551</t>
  </si>
  <si>
    <t>175-2025</t>
  </si>
  <si>
    <t>1195</t>
  </si>
  <si>
    <t>125687 - Prestar los servicios profesionales al área de gestión de desarrollo local brindando apoyo técnico en la planeación, ejecución y seguimiento del proyecto de inversión de terminación de sedes. 2327. Se expide CDP con certificado de No existencia de personal 57396 de fecha Feb 09/2025, solicitud SIPSE 125687, recibido para tramite de fecha Feb 10/2025. Se expide CRP con memorando 20257020004793, CPS firmado en secop II y recibido para tramite de fecha 26 de febrero de 2025.</t>
  </si>
  <si>
    <t>5000851866</t>
  </si>
  <si>
    <t>709615</t>
  </si>
  <si>
    <t>167-2025</t>
  </si>
  <si>
    <t>1196</t>
  </si>
  <si>
    <t>125125 - Prestar los servicios profesionales para el desarrollo de acciones de planeación, seguimiento, ejecución y acompañamiento de los procesos y actividades relacionadas con los Acueductos Veredales que se adelanten por el Fondo de Desarrollo Rural de Sumapaz. 2689. Se expide CDP con certificado de No existencia de personal 57414 de fecha Feb 09/2025, solicitud SIPSE 125125, recibido para tramite de fecha Feb 10/2025. Se expide CRP con memorando 20257020004703, CPS firmado en secop II y recibido para tramite de fecha 26 de febrero de 2025.</t>
  </si>
  <si>
    <t>5000851869</t>
  </si>
  <si>
    <t>709599</t>
  </si>
  <si>
    <t>168-2025</t>
  </si>
  <si>
    <t>1208</t>
  </si>
  <si>
    <t>1197</t>
  </si>
  <si>
    <t>130773 -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con certificado de No existencia de personal 58074 de fecha 19 de febrero 2025, solicitud SIPSE 130773, recibido para tramite de fecha 21 de febrero de 2025. Se expide CRP con memorando 20257020004713, CPS firmado en secop II y recibido para tramite de fecha 26 de febrero de 2025.</t>
  </si>
  <si>
    <t>1002481666</t>
  </si>
  <si>
    <t>79422544</t>
  </si>
  <si>
    <t>JAIRO ADRIANO ARTEAGA VELASQUEZ</t>
  </si>
  <si>
    <t>5000851871</t>
  </si>
  <si>
    <t>718607</t>
  </si>
  <si>
    <t>169-2025</t>
  </si>
  <si>
    <t>1198</t>
  </si>
  <si>
    <t>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20257020004723, CPS firmado en secop II y recibido para tramite de fecha 26 de febrero de 2025.</t>
  </si>
  <si>
    <t>5000851872</t>
  </si>
  <si>
    <t>173-2025</t>
  </si>
  <si>
    <t>1212</t>
  </si>
  <si>
    <t>1199</t>
  </si>
  <si>
    <t>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20257020004743, CPS firmado en secop II y recibido para tramite de fecha 26 de febrero de 2025.</t>
  </si>
  <si>
    <t>5000851873</t>
  </si>
  <si>
    <t>718612</t>
  </si>
  <si>
    <t>181-2025</t>
  </si>
  <si>
    <t>1233</t>
  </si>
  <si>
    <t>126299 - Prestar los servicios profesionales en producción agropecuaria para el fortalecimiento del servicio de asistencia técnica agropecuaria de la localidad de Sumapaz. 2671. Se expide CDP a solicitud expresa del ordenador del gasto con certificado de No existencia de personal 58395 de fecha 23 de febrero de 2025, solicitud SIPSE 126299 recibido para tramite de fecha 24 de febrero de 2025.</t>
  </si>
  <si>
    <t>5000851875</t>
  </si>
  <si>
    <t>719116</t>
  </si>
  <si>
    <t>177-2025</t>
  </si>
  <si>
    <t>1201</t>
  </si>
  <si>
    <t>127522 - Prestar los servicios profesionales de acompañamiento psicosocial para apoyar la ejecución de la meta de beneficiar ciudadanos con habilidades y capacidades para gestionar la convivencia constructivamente. 2290. Se expide CDP a solicitud expresa del Ordenador del gasto con certificado de No existencia de personal 58132 de fecha 20 de febrero 2025, solicitud SIPSE 127522, recibido para tramite de fecha 21 de febrero de 2025. Se expide CRP con memorando 20257020004823, CPS firmado en secop II y recibido para tramite de fecha 26 de febrero de 2025.</t>
  </si>
  <si>
    <t>5000851876</t>
  </si>
  <si>
    <t>718570</t>
  </si>
  <si>
    <t>171-2025</t>
  </si>
  <si>
    <t>1202</t>
  </si>
  <si>
    <t>131054 - Prestar los servicios profesionales de apoyo psicosocial al Área de Gestión de Desarrollo Local para generar acciones complementarias en salud en la localidad de Sumapaz. 2324. Se expide CDP a solicitud expresa del Ordenador del gasto con certificado de No existencia de personal 58172 de fecha 20 de febrero 2025, solicitud SIPSE 131054, recibido para tramite de fecha 21 de febrero de 2025.</t>
  </si>
  <si>
    <t>5000851878</t>
  </si>
  <si>
    <t>718588</t>
  </si>
  <si>
    <t>174-2025</t>
  </si>
  <si>
    <t>1203</t>
  </si>
  <si>
    <t>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20257020004733, CPS firmado en secop II y recibido para tramite de fecha 26 de febrero de 2025.</t>
  </si>
  <si>
    <t>5000851880</t>
  </si>
  <si>
    <t>183-2025</t>
  </si>
  <si>
    <t>1204</t>
  </si>
  <si>
    <t>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20257020004753, CPS firmado en secop II y recibido para tramite de fecha 26 de febrero de 2025.</t>
  </si>
  <si>
    <t>5000851881</t>
  </si>
  <si>
    <t>182-2025</t>
  </si>
  <si>
    <t>1205</t>
  </si>
  <si>
    <t>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CRP con memorando 202570200049033, CPS firmado en secop II y recibido para tramite de fecha 27 de febrero de 2025.</t>
  </si>
  <si>
    <t>5000852803</t>
  </si>
  <si>
    <t>189-2025</t>
  </si>
  <si>
    <t>1206</t>
  </si>
  <si>
    <t>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 Se expide CRP con memorando 20257020004913, CPS firmado en secop II y recibido para tramite de fecha 27 de febrero de 2025.</t>
  </si>
  <si>
    <t>5000852804</t>
  </si>
  <si>
    <t>180-2025</t>
  </si>
  <si>
    <t>1207</t>
  </si>
  <si>
    <t>130923 - Prestar sus servicios profesionales para apoyar el proyecto de inversión Fortaleciendo la Conectividad en Sumapaz. 2265. Se expide CDP a solicitud expresa del Ordenador del gasto con certificado de No existencia de personal 58073 de fecha 19 de febrero 2025, solicitud SIPSE 130923, recibido para tramite de fecha 21 de febrero de 2025. Se expide CRP con memorando 20257020004873, CPS firmado en secop II y recibido para tramite de fecha 27 de febrero de 2025.</t>
  </si>
  <si>
    <t>5000852805</t>
  </si>
  <si>
    <t>718587</t>
  </si>
  <si>
    <t>179-2025</t>
  </si>
  <si>
    <t>124904 -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2327.Se expide a solicitud expresa del Ordenador del GASTO, mediante SIPSE 124904 de fecha 18 de febrero de 2025, Y CON NO HAY 57826 DEL 14 de febrero de 2025. Se expide CRP con memorando 20257020004883, CPS firmado en secop II y recibido para tramite de fecha 27 de febrero de 2025.</t>
  </si>
  <si>
    <t>5000852806</t>
  </si>
  <si>
    <t>715322</t>
  </si>
  <si>
    <t>129-2025</t>
  </si>
  <si>
    <t>1209</t>
  </si>
  <si>
    <t>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20257020004933, CPS firmado en secop II y recibido para tramite de fecha 27 de febrero de 2025.</t>
  </si>
  <si>
    <t>5000852807</t>
  </si>
  <si>
    <t>170-2025</t>
  </si>
  <si>
    <t>1210</t>
  </si>
  <si>
    <t>130924 - Prestar los servicios profesionales para apoyar la ejecución del proyecto Por una Sumapaz sin riesgos, que le aporta y se adapta al cambio climático, en la localidad de Sumapaz 2613. Se expide CDP a solicitud expresa del Ordenador del gasto con certificado de No existencia de personal 58069 de fecha 19 de febrero 2025, solicitud SIPSE 130924, recibido para tramite de fecha 21 de febrero de 2025. Se expide CRP con memorando 20257020004923, CPS firmado en secop II y recibido para tramite de fecha 27 de febrero de 2025.</t>
  </si>
  <si>
    <t>1000295744</t>
  </si>
  <si>
    <t>1030626069</t>
  </si>
  <si>
    <t>MIGUEL ANGEL ORTIZ GUEVARA</t>
  </si>
  <si>
    <t>5000852808</t>
  </si>
  <si>
    <t>718525</t>
  </si>
  <si>
    <t>178-2025</t>
  </si>
  <si>
    <t>1211</t>
  </si>
  <si>
    <t>127516 - Prestar sus servicios profesionales de apoyo al Área de Gestión del Desarrollo Local en la gestión de las liquidaciones de los contratos que suscribe el Fondo de Desarrollo Rural de Sumapaz. 2327. Se expide CRP con memorando 20257020004943, CPS firmado en secop II y recibido para tramite de fecha 27 de febrero de 2025.</t>
  </si>
  <si>
    <t>5000852810</t>
  </si>
  <si>
    <t>718610</t>
  </si>
  <si>
    <t>176-2025</t>
  </si>
  <si>
    <t>126347 -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 SE EXPIDE CDP CON CERTIFICADO DE NO EXISTENCIA DE PERSONAL 57375 DE FECHA FEB 09/2025, SOLICITUD SIPSE 126347 RECIBIDO PARA TRAMITE DE FECHA FEB 11/2025. Se expide CRP con memorando 20257020004953, CPS firmado en secop II y recibido para tramite de fecha 27 de febrero de 2025.</t>
  </si>
  <si>
    <t>5000852811</t>
  </si>
  <si>
    <t>710490</t>
  </si>
  <si>
    <t>186-2025</t>
  </si>
  <si>
    <t>1236</t>
  </si>
  <si>
    <t>1213</t>
  </si>
  <si>
    <t>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20257020004963, CPS firmado en secop II y recibido para tramite de fecha 27 de febrero de 2025.</t>
  </si>
  <si>
    <t>5000852812</t>
  </si>
  <si>
    <t>719120</t>
  </si>
  <si>
    <t>184-2025</t>
  </si>
  <si>
    <t>1214</t>
  </si>
  <si>
    <t>127826 - Prestar los servicios profesionales para la planeación, programación y seguimiento de los procesos administrativos del parque automotor de la Alcaldía Local de Sumapaz. 2289. Se expide CDP con certificado de No existencia de personal 55866 de fecha Ene 19/2025, solicitud SIPSE 127826, recibido para tramite de fecha Enero 27/2025.</t>
  </si>
  <si>
    <t>1012223194</t>
  </si>
  <si>
    <t>1126242343</t>
  </si>
  <si>
    <t>KARLA ANDREA PAZ DIAZ</t>
  </si>
  <si>
    <t>5000852813</t>
  </si>
  <si>
    <t>698313</t>
  </si>
  <si>
    <t>205-2025</t>
  </si>
  <si>
    <t>1243</t>
  </si>
  <si>
    <t>1215</t>
  </si>
  <si>
    <t>127694 - Prestar los servicios como Técnico de apoyo administrativo al Área de Gestión Policiva de la Alcaldía Local de Sumapaz. 2327. Se expide a solicitud expresa del Ordenador del gasto mediante SIPSE 127694 del 25 de febrero de 2025. No hay 58422 del 24 de febrero de 2025. Recibido el 26 de febrero de 2025. Se expide CRP con memorando 20257020005063, CPS firmado en secop II y recibido para tramite de fecha 28 de febrero 2025</t>
  </si>
  <si>
    <t>5000853772</t>
  </si>
  <si>
    <t>720162</t>
  </si>
  <si>
    <t>185-2025</t>
  </si>
  <si>
    <t>1216</t>
  </si>
  <si>
    <t>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20257020005043, CPS firmado en secop II y recibido para tramite de fecha 28 de febrero 2025</t>
  </si>
  <si>
    <t>5000853773</t>
  </si>
  <si>
    <t>197-2025</t>
  </si>
  <si>
    <t>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20257020005053, CPS firmado en secop II y recibido para tramite de fecha 28 de febrero 2025</t>
  </si>
  <si>
    <t>5000853774</t>
  </si>
  <si>
    <t>201-2025</t>
  </si>
  <si>
    <t>1218</t>
  </si>
  <si>
    <t>127525 - Prestar sus servicios como Técnico Deportivo de apoyo en los temas de recreación y deporte para la formación integral y deportiva de las niñas, niños y adolescentes de la localidad de Sumapaz. 2388. Se expide CDP a solicitud expresa del Ordenador del gasto con certificado de No existencia de personal 58128 de fecha 20 de febrero 2025, solicitud SIPSE 127525, recibido para tramite de fecha 21 de febrero de 2025. Se expide CRP con memorando 20257020005083, CPS firmado en secop II y recibido para tramite de fecha 28 de febrero 2025</t>
  </si>
  <si>
    <t>5000853775</t>
  </si>
  <si>
    <t>718594</t>
  </si>
  <si>
    <t>187-2025</t>
  </si>
  <si>
    <t>1219</t>
  </si>
  <si>
    <t>127542 - Prestar sus servicios de apoyo técnico y administrativo en el desarrollo de las actividades que se ejecutan dentro de la asistencia técnica agropecuaria en la localidad de Sumapaz. 12671. Se expide CDP con certificado de No existencia de personal 56988 de fecha Feb 05/2025, solicitud SIPSE 127542, recibido para tramite de fecha Feb 06/2025. Se expide CRP con memorando 20257020005073, CPS firmado en secop II y recibido para tramite de fecha 28 de febrero 2025</t>
  </si>
  <si>
    <t>5000853776</t>
  </si>
  <si>
    <t>707362</t>
  </si>
  <si>
    <t>198-2025</t>
  </si>
  <si>
    <t>1220</t>
  </si>
  <si>
    <t>126240 - Prestar los servicios profesionales al Área de Gestión de Desarrollo Local, para apoyar la planeación, ejecución y seguimiento del proyecto de inversión Acciones para el cuidado de la salud y el bienestar de las y los Sumapaceños. 2324. Se expide CDP a solicitud expresa del ordenador del gasto con certificado de No existencia de personal 58397de fecha 23 de febrero de 2025, solicitud SIPSE 126240 recibido para tramite de fecha 24 de febrero de 2025. Se expide CRP con memorando 20257020005113, CPS firmado en secop II y recibido para tramite de fecha 28 de febrero 2025</t>
  </si>
  <si>
    <t>5000853777</t>
  </si>
  <si>
    <t>719086</t>
  </si>
  <si>
    <t>200-2025</t>
  </si>
  <si>
    <t>1221</t>
  </si>
  <si>
    <t>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202570200051133, CPS firmado en secop II y recibido para tramite de fecha 28 de febrero 2025.</t>
  </si>
  <si>
    <t>O23011745992024248601000</t>
  </si>
  <si>
    <t>Acciones para la promoción de la cultura, tradición y costumbres sumapaceñas</t>
  </si>
  <si>
    <t>PM/0020/0101/45990002486</t>
  </si>
  <si>
    <t>5000853778</t>
  </si>
  <si>
    <t>710509</t>
  </si>
  <si>
    <t>199-2025</t>
  </si>
  <si>
    <t>1235</t>
  </si>
  <si>
    <t>1222</t>
  </si>
  <si>
    <t>131125 -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58313 de fecha 23 de febrero de 2025, solicitud SIPSE 131125 recibido para tramite de fecha 24 de febrero de 2025. Se expide CRP con memorando 20257020005133, CPS firmado en secop II y recibido para tramite de fecha 28 de febrero 2025</t>
  </si>
  <si>
    <t>1000359349</t>
  </si>
  <si>
    <t>1018485255</t>
  </si>
  <si>
    <t>NEZLY MARCELA CASTELLANOS DELGADO</t>
  </si>
  <si>
    <t>5000853779</t>
  </si>
  <si>
    <t>719119</t>
  </si>
  <si>
    <t>202-2025</t>
  </si>
  <si>
    <t>1223</t>
  </si>
  <si>
    <t>127825 - Prestar los servicios técnicos para apoyar la formulación, ejecución y seguimiento del proyecto Mejores condiciones de salud en la Ruralidad.2324. SE EXPIDE CDP CON CERTIFICADO DE NO EXISTENCIA DE PERSONAL 57347 DE FECHA FEB 09/2025, SOLICITUD SIPSE 127825 RECIBIDO PARA TRAMITE DE FECHA FEB 11/2025. Se expide CRP con memorando 20257020005153, CPS firmado en secop II y recibido para tramite de fecha 28 de febrero 2025</t>
  </si>
  <si>
    <t>5000853780</t>
  </si>
  <si>
    <t>710542</t>
  </si>
  <si>
    <t>194-2025</t>
  </si>
  <si>
    <t>1224</t>
  </si>
  <si>
    <t>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20257020005093, CPS firmado en secop II y recibido para tramite de fecha 28 de febrero 2025</t>
  </si>
  <si>
    <t>5000853781</t>
  </si>
  <si>
    <t>204-2025</t>
  </si>
  <si>
    <t>1225</t>
  </si>
  <si>
    <t>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con memorando 20257020005143, CPS firmado en secop II y recibido para tramite de fecha 28 de febrero 2025</t>
  </si>
  <si>
    <t>5000853782</t>
  </si>
  <si>
    <t>715323</t>
  </si>
  <si>
    <t>208-2025</t>
  </si>
  <si>
    <t>1226</t>
  </si>
  <si>
    <t>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con memorando 20257020005163, CPS firmado en secop II y recibido para tramite de fecha 28 de febrero 2025</t>
  </si>
  <si>
    <t>5000853783</t>
  </si>
  <si>
    <t>718611</t>
  </si>
  <si>
    <t>190-2025</t>
  </si>
  <si>
    <t>1227</t>
  </si>
  <si>
    <t>126414 -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55294 de fecha Ene 10/2025, solicitud SIPSE 126414, recibido para tramite de fecha Enero 27/2025. Se expide CRP con memorando 20257020005183, CPS firmado en secop II y recibido para tramite de fecha 28 de febrero 2025</t>
  </si>
  <si>
    <t>5000853784</t>
  </si>
  <si>
    <t>698330</t>
  </si>
  <si>
    <t>52114936</t>
  </si>
  <si>
    <t>1228</t>
  </si>
  <si>
    <t>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 Se expide CRP con memorando 20257020005193, CPS firmado en secop II y recibido para tramite de fecha 28 de febrero 2025</t>
  </si>
  <si>
    <t>1003059885</t>
  </si>
  <si>
    <t>EDNA JENNIFER DUARTE ANZOLA</t>
  </si>
  <si>
    <t>5000853785</t>
  </si>
  <si>
    <t>718576</t>
  </si>
  <si>
    <t>188-2025</t>
  </si>
  <si>
    <t>1238</t>
  </si>
  <si>
    <t>1229</t>
  </si>
  <si>
    <t>126367 - Prestar los servicios profesionales al Área de Gestión de Desarrollo Local de la alcaldía local de Sumapaz para apoyar la planificación, el diseño y el seguimiento a la ejecución del proyecto de Mejoramiento de Vivienda. 2278. Se expide CDP a solicitud expresa del ordenador del gasto con certificado de No existencia de personal58426 de fecha 24 de febrero de 2025, solicitud SIPSE 126367 recibido para tramite de fecha 25 de febrero de 2025. Se expide CRP con memorando 20257020005173, CPS firmado en secop II y recibido para tramite de fecha 28 de febrero 2025</t>
  </si>
  <si>
    <t>5000853786</t>
  </si>
  <si>
    <t>719760</t>
  </si>
  <si>
    <t>191-2025</t>
  </si>
  <si>
    <t>1230</t>
  </si>
  <si>
    <t>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2025.Se expide CRP mediante memorando 20257020005173 se recibe el 28 de febrero de 2025</t>
  </si>
  <si>
    <t>5000854224</t>
  </si>
  <si>
    <t>203-2025</t>
  </si>
  <si>
    <t>1231</t>
  </si>
  <si>
    <t>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solicitado mediante memorando 20257020005143, recibido el 28 de febrero de 2025.</t>
  </si>
  <si>
    <t>5000854805</t>
  </si>
  <si>
    <t>1232</t>
  </si>
  <si>
    <t>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solicitado mediante memorando 20257020005163, recibido el 28 de febrero de 2025.</t>
  </si>
  <si>
    <t>5000854807</t>
  </si>
  <si>
    <t>196-2025</t>
  </si>
  <si>
    <t>125162 - Prestar los servicios profesionales de geología para apoyar en la ejecución de los proyectos de inversión de infraestructura vial, en la de la localidad de Sumapaz. 2289. Se expide CDP a solicitud expresa del ordenador del gasto con certificado de No existencia de personal 58413 de fecha 23 de febrero de 2025, solicitud SIPSE 125162 recibido para tramite de fecha 24 de febrero de 2025. Se expide CRP solicitado mediante memorando 20257020005383, recibido el 3 de marzo de 2025.</t>
  </si>
  <si>
    <t>5000854834</t>
  </si>
  <si>
    <t>719113</t>
  </si>
  <si>
    <t>220-2025</t>
  </si>
  <si>
    <t>1234</t>
  </si>
  <si>
    <t>127550 - Prestar los servicios artísticos y musicales profesionales paraapoyar la gestión cultural de la localidad de Sumapaz. 2486. SE EXPIDE CDP CON CERTIFICADO DE NO EXISTENCIA DE PERSONAL 57353 DE FECHA FEB 09/2025, SOLICITUD SIPSE 127550 RECIBIDO PARA TRAMITE DE FECHA FEB 11/2025. Se expide CRP solicitado mediante memorando 20257020005493, recibido el 3 de marzo de 2025.</t>
  </si>
  <si>
    <t>5000854835</t>
  </si>
  <si>
    <t>216-2025</t>
  </si>
  <si>
    <t>127688 - Prestar los servicios profesionales para apoyar la implementación, seguimiento y control de los Planes de Mejoramiento resultado de las auditorías y Planes de Gestión, así como fortalecer el proceso de mejora continua en la Alcaldía Local de Sumapaz. 2327. Se expide CDP a solicitud expresa del Ordenador del gasto con certificado de No existencia de personal 58114 de fecha 20 de febrero 2025, solicitud SIPSE 127688, recibido para tramite de fecha 21 de febrero de 2025. Se expide CRP solicitado mediante memorando 20257020005503, recibido el 3 de marzo de 2025.</t>
  </si>
  <si>
    <t>5000854836</t>
  </si>
  <si>
    <t>718567</t>
  </si>
  <si>
    <t>213-2025</t>
  </si>
  <si>
    <t>127564 - Prestar los servicios profesionales como Abogado (a) de apoyo al Área de Gestión Policiva-Jurídica de la Alcaldía Local de Sumapaz. 2327. Se expide CDP con certificado de No existencia de personal 56978 de fecha Feb 05/2025, solicitud SIPSE 127564, recibido para tramite de fecha Feb 06/2025. Se expide CRP solicitado mediante memorando 20257020005483, recibido el 3 de marzo de 2025.</t>
  </si>
  <si>
    <t>5000854837</t>
  </si>
  <si>
    <t>707371</t>
  </si>
  <si>
    <t>209-2025</t>
  </si>
  <si>
    <t>1237</t>
  </si>
  <si>
    <t>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solicitado mediante memorando 20257020005393, recibido el 3 de marzo de 2025.</t>
  </si>
  <si>
    <t>5000854838</t>
  </si>
  <si>
    <t>223-2025</t>
  </si>
  <si>
    <t>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solicitado mediante memorando 20257020005433, recibido el 3 de marzo de 2025.</t>
  </si>
  <si>
    <t>5000854839</t>
  </si>
  <si>
    <t>224-2025</t>
  </si>
  <si>
    <t>1239</t>
  </si>
  <si>
    <t>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20257020005443, recibido el 3 de marzo de 2025.</t>
  </si>
  <si>
    <t>5000854840</t>
  </si>
  <si>
    <t>719110</t>
  </si>
  <si>
    <t>234-2025</t>
  </si>
  <si>
    <t>1240</t>
  </si>
  <si>
    <t>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20257020005453, recibido el 3 de marzo de 2025.</t>
  </si>
  <si>
    <t>5000854841</t>
  </si>
  <si>
    <t>237-2025</t>
  </si>
  <si>
    <t>1241</t>
  </si>
  <si>
    <t>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20257020005463, recibido el 3 de marzo de 2025.</t>
  </si>
  <si>
    <t>1012335622</t>
  </si>
  <si>
    <t>1012460887</t>
  </si>
  <si>
    <t>ANGELICA  MICAN BAQUERO</t>
  </si>
  <si>
    <t>5000854842</t>
  </si>
  <si>
    <t>719101</t>
  </si>
  <si>
    <t>239-2025</t>
  </si>
  <si>
    <t>1242</t>
  </si>
  <si>
    <t>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20257020005473, recibido el 3 de marzo de 2025.</t>
  </si>
  <si>
    <t>5000854843</t>
  </si>
  <si>
    <t>195-2025</t>
  </si>
  <si>
    <t>125193 - Prestar los servicios profesionales para el desarrollo de acciones de planeación, seguimiento, ejecución y acompañamiento de los procesos y actividades ambientales que se requieran por parte del Fondo de Desarrollo Rural de Sumapaz. 2689. Se expide CDP a solicitud expresa del ordenador del gasto con certificado de No existencia de personal 58411 de fecha 23 de febrero de 2025, solicitud SIPSE 125193, recibido para tramite de fecha 24 de febrero de 2025. Se expide CRP solicitado mediante memorando 20257020005373, recibido el 3 de marzo de 2025.</t>
  </si>
  <si>
    <t>5000854844</t>
  </si>
  <si>
    <t>719111</t>
  </si>
  <si>
    <t>2552025</t>
  </si>
  <si>
    <t>1248</t>
  </si>
  <si>
    <t>1244</t>
  </si>
  <si>
    <t>13-1-7677-PRESTAR LOS SERVICIOS PROFESIONALES ESPECIALIZADOS PARA APOYAR LA GESTIÓN DEL SIGAU PARA LA SUBDIRECCIÓN TÉCNICA OPERATIVA.</t>
  </si>
  <si>
    <t>5000855160</t>
  </si>
  <si>
    <t>720181</t>
  </si>
  <si>
    <t>2622025</t>
  </si>
  <si>
    <t>1245</t>
  </si>
  <si>
    <t>127512 - Prestar los servicios profesionales para apoyar la ejecución y seguimiento del proyecto Recreación y Deporte del Fondo de Desarrollo Rural de Sumapaz. 2388 SE EXPIDE CDP CON CERTIFICADO DE NO EXISTENCIA DE PERSONAL 57355 DE FECHA FEB 09/2025, SOLICITUD SIPSE 127512 RECIBIDO PARA TRAMITE DE FECHA FEB 11/2025.</t>
  </si>
  <si>
    <t>5000855162</t>
  </si>
  <si>
    <t>710501</t>
  </si>
  <si>
    <t>2452025</t>
  </si>
  <si>
    <t>1246</t>
  </si>
  <si>
    <t>125153 -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Se expide CDP con certificado de No existencia de personal 57412 de fecha Feb 09/2025, solicitud SIPSE 125153 de fecha Feb 13/2025.</t>
  </si>
  <si>
    <t>1000309970</t>
  </si>
  <si>
    <t>1018442398</t>
  </si>
  <si>
    <t>CLAUDIA PAOLA CASTRO ORJUELA</t>
  </si>
  <si>
    <t>5000855170</t>
  </si>
  <si>
    <t>712293</t>
  </si>
  <si>
    <t>2042025</t>
  </si>
  <si>
    <t>1247</t>
  </si>
  <si>
    <t>125003 - Prestar los servicios como apoyo administrativo y de comunicaciones a la Junta Administradora Local. 2327.Se expide a su solicitud EXPRESA DEL ORDENADOR DEL GASTO, mediante SIPSE 150003, 18 DE febrero de 2025.</t>
  </si>
  <si>
    <t>5000855187</t>
  </si>
  <si>
    <t>715317</t>
  </si>
  <si>
    <t>2582025</t>
  </si>
  <si>
    <t>126220 - Prestar los servicios profesionales para atender el proyecto de atención de víctimas y justicia restaurativa, de la Alcaldía Local de Sumapaz. 2319. Se expide CDP con certificado de No existencia de personal 57384 de fecha Feb 09/2025, solicitud SIPSE 126220, recibido para tramite de fecha Feb 10/2025.</t>
  </si>
  <si>
    <t>1013839114</t>
  </si>
  <si>
    <t>1121888991</t>
  </si>
  <si>
    <t>LINDA MARIANA PACHON PACHECO</t>
  </si>
  <si>
    <t>5000855200</t>
  </si>
  <si>
    <t>709627</t>
  </si>
  <si>
    <t>2062025</t>
  </si>
  <si>
    <t>1249</t>
  </si>
  <si>
    <t>127603 - Prestar los servicios administrativos para apoyar las labores de oficios varios y de notificación para la Cuenca del Rio Blanco, de la Alcaldía Local de Sumapaz. 2327. Se expide CDP a solicitud expresa del Ordenador del gasto con certificado de No existencia de personal 58118 de fecha 20 de febrero 2025, solicitud SIPSE 127603, recibido para tramite de fecha 21 de febrero de 2025.</t>
  </si>
  <si>
    <t>5000855203</t>
  </si>
  <si>
    <t>718574</t>
  </si>
  <si>
    <t>2102025</t>
  </si>
  <si>
    <t>1250</t>
  </si>
  <si>
    <t>127519 - Prestar sus servicios como auxiliar de apoyo en los temas de recreación y deporte para la formación integral y deportiva de las niñas, niños y adolescentes de la localidad de Sumapaz. 2388. Se expide CDP a solicitud expresa del Ordenador del gasto con certificado de No existencia de personal 58129 de fecha 20 de febrero 2025, solicitud SIPSE 127519, recibido para tramite de fecha 21 de febrero de 2025.</t>
  </si>
  <si>
    <t>5000855207</t>
  </si>
  <si>
    <t>718583</t>
  </si>
  <si>
    <t>2122025</t>
  </si>
  <si>
    <t>1251</t>
  </si>
  <si>
    <t>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t>
  </si>
  <si>
    <t>1005340601</t>
  </si>
  <si>
    <t>53119436</t>
  </si>
  <si>
    <t>ANGELIS  POVEDA LOPEZ</t>
  </si>
  <si>
    <t>5000855208</t>
  </si>
  <si>
    <t>718586</t>
  </si>
  <si>
    <t>2382025</t>
  </si>
  <si>
    <t>1252</t>
  </si>
  <si>
    <t>127516 - Prestar sus servicios profesionales de apoyo al Área de Gestión del Desarrollo Local en la gestión de las liquidaciones de los contratos que suscribe el Fondo de Desarrollo Rural de Sumapaz. 2327.</t>
  </si>
  <si>
    <t>1007908777</t>
  </si>
  <si>
    <t>8505190</t>
  </si>
  <si>
    <t>JOSETH ALFREDO LOAIZA DE LA HOZ</t>
  </si>
  <si>
    <t>5000855212</t>
  </si>
  <si>
    <t>2112025</t>
  </si>
  <si>
    <t>1253</t>
  </si>
  <si>
    <t>131017 - Prestar los servicios de apoyo técnico en las actividades administrativas y operativas del parque automotor en la Alcaldía Local de Sumapaz. 2289. Se expide CDP a solicitud expresa del ordenador del gasto con certificado de No existencia de personal 58314 de fecha 22 de febrero de 2025, solicitud SIPSE 131017 recibido para tramite de fecha 24 de febrero de 2025.</t>
  </si>
  <si>
    <t>1000312441</t>
  </si>
  <si>
    <t>52533066</t>
  </si>
  <si>
    <t>JENNY CAROLINA HERRERA CAGUA</t>
  </si>
  <si>
    <t>5000855215</t>
  </si>
  <si>
    <t>719083</t>
  </si>
  <si>
    <t>2472025</t>
  </si>
  <si>
    <t>1254</t>
  </si>
  <si>
    <t>127935 - Prestar los servicios profesionales para el despacho de la Alcaldía Local de Sumapaz en los procesos legales, jurídicos y administrativos para dar cumplimiento al Plan de Desarrollo Local. 2327 SE EXPIDE CDP CON CERTIFICADO DE NO EXISTENCIA DE PERSONAL 56806 DE FECHA 31 ENE 2025, SOLICITUD SIPSE 127935 RECIBIDO PARA TRAMITE DE FECHA FEB 04/2025.</t>
  </si>
  <si>
    <t>1000176013</t>
  </si>
  <si>
    <t>38286243</t>
  </si>
  <si>
    <t>EGNA MARIA CORREA DIAZ</t>
  </si>
  <si>
    <t>5000855233</t>
  </si>
  <si>
    <t>704880</t>
  </si>
  <si>
    <t>2262025</t>
  </si>
  <si>
    <t>1255</t>
  </si>
  <si>
    <t>130055 -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58071 de fecha 20 de febrero 2025, solicitud SIPSE 130055, recibido para tramite de fecha 21 de febrero de 2025.</t>
  </si>
  <si>
    <t>5000855236</t>
  </si>
  <si>
    <t>718584</t>
  </si>
  <si>
    <t>2512025</t>
  </si>
  <si>
    <t>1256</t>
  </si>
  <si>
    <t>127549 - Prestar los servicios profesionales para el apoyo al fortalecimiento de los emprendimientos productivos agropecuarios de la localidad de Sumapaz. 2315. Se expide CDP a solicitud expresa del Ordenador del gasto con certificado de No existencia de personal 58127 de fecha 20 de febrero 2025, solicitud SIPSE 127549, recibido para tramite de fecha 21 de febrero de 2025.</t>
  </si>
  <si>
    <t>1000062412</t>
  </si>
  <si>
    <t>79654853</t>
  </si>
  <si>
    <t>HECTOR  LAVERDE MAHECHA</t>
  </si>
  <si>
    <t>5000855239</t>
  </si>
  <si>
    <t>718534</t>
  </si>
  <si>
    <t>2302025</t>
  </si>
  <si>
    <t>1257</t>
  </si>
  <si>
    <t>127820 - Prestar los servicios técnicos para apoyar la ejecución de la meta, Vincular 1000 personas en acciones complementarias en salud física, nutricional y oral, a través del Circuito del Cuidado. 2324. Se expide CDP a solicitud expresa del Ordenador del gasto con certificado de No existencia de personal 58111 de fecha 19 de febrero 2025, solicitud SIPSE 127820, recibido para tramite de fecha 21 de febrero de 2025.</t>
  </si>
  <si>
    <t>5000855242</t>
  </si>
  <si>
    <t>718618</t>
  </si>
  <si>
    <t>2332025</t>
  </si>
  <si>
    <t>1258</t>
  </si>
  <si>
    <t>5000855247</t>
  </si>
  <si>
    <t>2402025</t>
  </si>
  <si>
    <t>1259</t>
  </si>
  <si>
    <t>5000855250</t>
  </si>
  <si>
    <t>2142025</t>
  </si>
  <si>
    <t>1260</t>
  </si>
  <si>
    <t>127845 - Prestar los servicios profesionales veterinarios para el fortalecimiento de las actividades de bienestar y protección animal en la localidad de Sumapaz. 2666. Se expide CDP a solicitud expresa del Ordenador del gasto con certificado de No existencia de personal 58089 de fecha 19 de febrero 2025, solicitud SIPSE 127845, recibido para tramite de fecha 21 de febrero de 2025.</t>
  </si>
  <si>
    <t>5000855251</t>
  </si>
  <si>
    <t>718605</t>
  </si>
  <si>
    <t>2432025</t>
  </si>
  <si>
    <t>1261</t>
  </si>
  <si>
    <t>127713 - Prestar los servicios administrativos para apoyar las labores de oficios varios y de notificación para la Cuenca del Rio Sumapaz, de la Alcaldía Local de Sumapaz. 2327. Se expide a solicitud expresa del Ordenador del gasto mediante SIPSE 127713 del 25 de febrero de 2025. No hay 58425 del 24 de febrero de 2025. Recibido el 26 de febrero de 2025.</t>
  </si>
  <si>
    <t>5000855253</t>
  </si>
  <si>
    <t>720165</t>
  </si>
  <si>
    <t>2172025</t>
  </si>
  <si>
    <t>1262</t>
  </si>
  <si>
    <t>127546 - Prestar los servicios Profesionales para apoyar el fortalecimiento del servicio de asistencia técnica agropecuaria de la localidad de Sumapaz. 2671. Se expide CDP con certificado de No existencia de personal 56811 de fecha Ene 31/2025, solicitud SIPSE 127546, recibido para tramite de fecha Feb 06/2025.</t>
  </si>
  <si>
    <t>5000855256</t>
  </si>
  <si>
    <t>707376</t>
  </si>
  <si>
    <t>2532025</t>
  </si>
  <si>
    <t>1263</t>
  </si>
  <si>
    <t>125011 - Prestar los servicios profesionales especializados, al despacho y al Área de Gestión de Desarrollo Local, para apoyar los procesos jurídicos&lt;(&gt;,&lt;)&gt; administrativos y de contratación pública en la Alcaldía Local de Sumapaz. 2327. Se expide CDP con certificado de No existencia de personal 55943 de fecha Ene 19/2025, solicitud SIPSE 125011, recibido para tramite de fecha Enero 27/2025.</t>
  </si>
  <si>
    <t>5000855259</t>
  </si>
  <si>
    <t>698354</t>
  </si>
  <si>
    <t>2192025</t>
  </si>
  <si>
    <t>1264</t>
  </si>
  <si>
    <t>126251 - Prestar los servicios de apoyo técnico y administrativo en el desarrollo de las actividades que se ejecutan dentro de la asistencia técnica agropecuaria en la localidad de Sumapaz. 2671. Se expide CDP a solicitud expresa del ordenador del gasto con certificado de No existencia de personal 58310 de fecha 21 de febrero de 2025, solicitud SIPSE 126251 recibido para tramite de fecha 24 de febrero de 2025.</t>
  </si>
  <si>
    <t>5000855270</t>
  </si>
  <si>
    <t>719118</t>
  </si>
  <si>
    <t>2572025</t>
  </si>
  <si>
    <t>1265</t>
  </si>
  <si>
    <t>127821 - Prestar los servicios profesionales para apoyar el fortalecimiento de los emprendimientos productivos agropecuarios de la localidad de Sumapaz. 2315. Se expide a solicitud expresa del Ordenador del gasto mediante SIPSE 127821 del 25 de febrero de 2025. No hay 58419 del 24 de febrero de 2025. Recibido el 26 de febrero de 2025.</t>
  </si>
  <si>
    <t>5000855274</t>
  </si>
  <si>
    <t>720175</t>
  </si>
  <si>
    <t>2222025</t>
  </si>
  <si>
    <t>1266</t>
  </si>
  <si>
    <t>5000855276</t>
  </si>
  <si>
    <t>2292025</t>
  </si>
  <si>
    <t>1267</t>
  </si>
  <si>
    <t>125221 - Prestar los servicios profesionales para estudiar la relación de los sistemas biológicos frente a las actividades de conservación y aprovechamiento de los recursos naturales, en la localidad de Sumapaz. 2671. Se expide CDP a solicitud expresa del ordenador del gasto con certificado de No existencia de personal 58410 de fecha 23 de febrero de 2025, con solicitud SIPSE 125225 recibido para tramite de fecha 24 de febrero de 2025.</t>
  </si>
  <si>
    <t>1000312403</t>
  </si>
  <si>
    <t>1022360849</t>
  </si>
  <si>
    <t>CRISTHIAN DANIEL BELTRAN DIAZ</t>
  </si>
  <si>
    <t>5000855280</t>
  </si>
  <si>
    <t>719080</t>
  </si>
  <si>
    <t>2492025</t>
  </si>
  <si>
    <t>1268</t>
  </si>
  <si>
    <t>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t>
  </si>
  <si>
    <t>5000855281</t>
  </si>
  <si>
    <t>2152025</t>
  </si>
  <si>
    <t>1269</t>
  </si>
  <si>
    <t>5000855284</t>
  </si>
  <si>
    <t>2612025</t>
  </si>
  <si>
    <t>1270</t>
  </si>
  <si>
    <t>5000855286</t>
  </si>
  <si>
    <t>2642025</t>
  </si>
  <si>
    <t>1271</t>
  </si>
  <si>
    <t>5000855287</t>
  </si>
  <si>
    <t>2312025</t>
  </si>
  <si>
    <t>1272</t>
  </si>
  <si>
    <t>125189 - Prestar los servicios como auxiliar de apoyo administrativo al proyecto de inversión de Somos Sumapaz: Emprendiendo de manera sostenible en nuestro territorio. 2315. Se expide CDP a solicitud expresa del ordenador del gasto con certificado de No existencia de personal 58412 de fecha 23 de febrero de 2025, solicitud SIPSE 125189 recibido para tramite de fecha 24 de febrero de 2025.</t>
  </si>
  <si>
    <t>5000855483</t>
  </si>
  <si>
    <t>719097</t>
  </si>
  <si>
    <t>2442025</t>
  </si>
  <si>
    <t>1273</t>
  </si>
  <si>
    <t>114275 -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58084 de fecha 19 de febrero 2025, solicitud SIPSE 128155, recibido para tramite de fecha 21 de febrero de 2025.</t>
  </si>
  <si>
    <t>1004469637</t>
  </si>
  <si>
    <t>16732656</t>
  </si>
  <si>
    <t>ADOLFO ALFREDO ABALLAY ORTEGON</t>
  </si>
  <si>
    <t>5000855515</t>
  </si>
  <si>
    <t>718590</t>
  </si>
  <si>
    <t>2562025</t>
  </si>
  <si>
    <t>1274</t>
  </si>
  <si>
    <t>125691 - Prestar los servicios profesionales para adelantar acciones que promuevan el fortalecimiento y la participación social y comunitaria en la localidad de Sumapaz. 2327. Se expide CDP a solicitud expresa del ordenador del gasto con certificado de No existencia de personal 58403 de fecha 23 de febrero de 2025, solicitud SIPSE 125691 recibido para tramite de fecha 24 de febrero de 2025</t>
  </si>
  <si>
    <t>5000855516</t>
  </si>
  <si>
    <t>719121</t>
  </si>
  <si>
    <t>2482025</t>
  </si>
  <si>
    <t>1275</t>
  </si>
  <si>
    <t>125655 - Prestar los servicios de apoyo técnico en los procesos que se adelantan en el almacén de la alcaldía local de Sumapaz. 2327. Se expide a solicitud expresa del Ordenador del gasto mediante SIPSE 125655 del 25 de febrero de 2025. No hay 58429 del 24 de febrero de 2025, recibido el 26 de febrero de 2025.</t>
  </si>
  <si>
    <t>5000855517</t>
  </si>
  <si>
    <t>720133</t>
  </si>
  <si>
    <t>2662025</t>
  </si>
  <si>
    <t>1276</t>
  </si>
  <si>
    <t>1012390840</t>
  </si>
  <si>
    <t>1193366977</t>
  </si>
  <si>
    <t>PAULA DANIELA CARO MORENO</t>
  </si>
  <si>
    <t>5000855520</t>
  </si>
  <si>
    <t>2252025</t>
  </si>
  <si>
    <t>1277</t>
  </si>
  <si>
    <t>126229 - Prestar los servicios profesionales para brindar apoyo psicosocial y emocional a las víctimas del conflicto armado de la localidad de Sumapaz en el marco del SIVJRNR. 2319. Se expide CDP con certificado de No existencia de personal 57383 de fecha Feb 09/2025, solicitud SIPSE 126229, recibido para tramite de fecha Feb 10/2025.</t>
  </si>
  <si>
    <t>5000855523</t>
  </si>
  <si>
    <t>709633</t>
  </si>
  <si>
    <t>2422025</t>
  </si>
  <si>
    <t>1278</t>
  </si>
  <si>
    <t>131124 -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58165 de fecha 20 de febrero 2025, solicitud SIPSE 131124, recibido para tramite de fecha 21 de febrero de 2025.</t>
  </si>
  <si>
    <t>1009873502</t>
  </si>
  <si>
    <t>1049641030</t>
  </si>
  <si>
    <t>MANUEL ANTONIO CEPEDA HERRERA</t>
  </si>
  <si>
    <t>5000855524</t>
  </si>
  <si>
    <t>718564</t>
  </si>
  <si>
    <t>2412025</t>
  </si>
  <si>
    <t>1279</t>
  </si>
  <si>
    <t>126247 - Prestar los servicios profesionales para brindar acompañamiento jurídico en la legalización y titulación de predios en Sumapaz. 2362. Se expide a solicitud expresa del Ordenador del gasto mediante SIPSE 126247 del 25 de febrero de 2025. No hay 58428 del 24 de febrero de 2025. Recibido el 26 de febrero de 2025.</t>
  </si>
  <si>
    <t>O23011745992024236201000</t>
  </si>
  <si>
    <t>Legalización y titulación de predios en Sumapaz</t>
  </si>
  <si>
    <t>PM/0020/0101/45990002362</t>
  </si>
  <si>
    <t>5000855527</t>
  </si>
  <si>
    <t>720152</t>
  </si>
  <si>
    <t>2462025</t>
  </si>
  <si>
    <t>1280</t>
  </si>
  <si>
    <t>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t>
  </si>
  <si>
    <t>5000855541</t>
  </si>
  <si>
    <t>709613</t>
  </si>
  <si>
    <t>2272025</t>
  </si>
  <si>
    <t>1281</t>
  </si>
  <si>
    <t>125025 - Prestar los servicios profesionales especializados al Área de Gestión de Desarrollo Local, para apoyar la gestión de las Obligaciones por Pagar y presupuestal de la Alcaldía Local de Sumapaz. 2327. Se expide CDP con certificado de No existencia de personal 57416 de fecha Feb 09/2025, solicitud SIPSE 125025, recibido para tramite de fecha Feb 10/2025.</t>
  </si>
  <si>
    <t>5000855544</t>
  </si>
  <si>
    <t>709579</t>
  </si>
  <si>
    <t>2672025</t>
  </si>
  <si>
    <t>1282</t>
  </si>
  <si>
    <t>127822 - Prestar los servicios profesionales veterinarios para el fortalecimiento del servicio de asistencia técnica agropecuaria en la localidad de Sumapaz. 2666. Se expide CDP a solicitud expresa del Ordenador del gasto con certificado de No existencia de personal 58088 de fecha 19 de febrero 2025, solicitud SIPSE 127822, recibido para tramite de fecha 21 de febrero de 2025.</t>
  </si>
  <si>
    <t>5000855548</t>
  </si>
  <si>
    <t>718548</t>
  </si>
  <si>
    <t>2702025</t>
  </si>
  <si>
    <t>1283</t>
  </si>
  <si>
    <t>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t>
  </si>
  <si>
    <t>5000855550</t>
  </si>
  <si>
    <t>2072025</t>
  </si>
  <si>
    <t>1284</t>
  </si>
  <si>
    <t>125662 - Prestar los servicios de apoyo a la gestión documental de la Alcaldía Local en la implementación de los procesos de clasificación, ordenación&lt;(&gt;,&lt;)&gt;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t>
  </si>
  <si>
    <t>5000855551</t>
  </si>
  <si>
    <t>1922025</t>
  </si>
  <si>
    <t>1285</t>
  </si>
  <si>
    <t>125640 - Prestar los servicios profesionales en la planeación, programación y seguimiento de los procesos administrativos del parque automotor de la Alcaldía Local de Sumapaz.2289. Se expide CDP a solicitud expresa del ordenador del gasto con certificado de No existencia de personal 58407 de fecha 23 de febrero de 2025, solicitud SIPSE 125640 recibido para tramite de fecha 24 de febrero de 2025.</t>
  </si>
  <si>
    <t>5000855553</t>
  </si>
  <si>
    <t>719104</t>
  </si>
  <si>
    <t>2502025</t>
  </si>
  <si>
    <t>1286</t>
  </si>
  <si>
    <t>127557 - Prestar los servicios profesionales especializados para apoyar la planeación, ejecución y seguimiento del proyecto de inversión de Cultura que ejecute el Fondo de Desarrollo Rural de Sumapaz. 2486 SE EXPIDE CDP CON CERTIFICADO DE NO EXISTENCIA DE PERSONAL 57352 DE FECHA FEB 09/2025, SOLICITUD SIPSE 127557 RECIBIDO PARA TRAMITE DE FECHA FEB 11/2025.</t>
  </si>
  <si>
    <t>5000855555</t>
  </si>
  <si>
    <t>710504</t>
  </si>
  <si>
    <t>2592025</t>
  </si>
  <si>
    <t>1287</t>
  </si>
  <si>
    <t>5000855567</t>
  </si>
  <si>
    <t>2212025</t>
  </si>
  <si>
    <t>1288</t>
  </si>
  <si>
    <t>5000855571</t>
  </si>
  <si>
    <t>2282025</t>
  </si>
  <si>
    <t>1289</t>
  </si>
  <si>
    <t>128151 - Prestar los servicios como Auxiliar Administrativa en la Corregiduría de Betania. 2327. Se expide CDP a solicitud expresa del Ordenador del gasto con certificado de No existencia de personal 58085 de fecha 19 de febrero 2025, solicitud SIPSE 128151, recibido para tramite de fecha 21 de febrero de 2025.</t>
  </si>
  <si>
    <t>5000855572</t>
  </si>
  <si>
    <t>718550</t>
  </si>
  <si>
    <t>2322025</t>
  </si>
  <si>
    <t>1290</t>
  </si>
  <si>
    <t>127508 - Prestar los servicios profesionales al Área de Gestión de Desarrollo Local para apoyar la ejecución y seguimiento a los proyectos de inversión de construcción e intervención de los parques vecinales en Sumapaz. 2358. Se expide CDP a solicitud expresa del Ordenador del gasto con certificado de No existencia de personal 58130 de fecha 20 de febrero 2025, solicitud SIPSE 127508, recibido para tramite de fecha 21 de febrero de 2025.</t>
  </si>
  <si>
    <t>O23011745992024235801000</t>
  </si>
  <si>
    <t>Mejores parques para Sumapaz</t>
  </si>
  <si>
    <t>PM/0020/0101/45990002358</t>
  </si>
  <si>
    <t>5000855573</t>
  </si>
  <si>
    <t>718597</t>
  </si>
  <si>
    <t>2362025</t>
  </si>
  <si>
    <t>1291</t>
  </si>
  <si>
    <t>126407 - Prestar los servicios profesionales al Área de Gestión de Desarrollo Local para apoyar la planeación, ejecución y seguimiento a los proyectos de inversión de infraestructura de la Alcaldía Local de Sumapaz. 2289. Se expide CDP con certificado de No existencia de personal 55297 de fecha Ene 100/2025, solicitud SIPSE 126407, recibido para tramite de fecha Enero 27/2025.</t>
  </si>
  <si>
    <t>1000345896</t>
  </si>
  <si>
    <t>79627358</t>
  </si>
  <si>
    <t>GUILLERMO ALBERTO RAMIREZ DUQUE</t>
  </si>
  <si>
    <t>5000855579</t>
  </si>
  <si>
    <t>698328</t>
  </si>
  <si>
    <t>2542025</t>
  </si>
  <si>
    <t>1292</t>
  </si>
  <si>
    <t>126378 - Prestar los servicios como Auxiliar administrativo para el área de Gestión de Desarrollo Local, en los temas de Infraestructura,de la Alcaldía local de Sumapaz. 2289. SE EXPIDE CDP CON CERTIFICADO DE NO EXISTENCIA DE PERSONAL 57374 DE FECHA FEB 09/2025, SOLICITUD SIPSE 126378 RECIBIDO PARA TRAMITE DE FECHA FEB 11/2025.</t>
  </si>
  <si>
    <t>5000855581</t>
  </si>
  <si>
    <t>710493</t>
  </si>
  <si>
    <t>2682025</t>
  </si>
  <si>
    <t>1293</t>
  </si>
  <si>
    <t>5000855582</t>
  </si>
  <si>
    <t>1294</t>
  </si>
  <si>
    <t>5000855867</t>
  </si>
  <si>
    <t>722023</t>
  </si>
  <si>
    <t>2752025</t>
  </si>
  <si>
    <t>1295</t>
  </si>
  <si>
    <t>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t>
  </si>
  <si>
    <t>1000167036</t>
  </si>
  <si>
    <t>1019048541</t>
  </si>
  <si>
    <t>ALEJANDRO  BAUTISTA ROJAS</t>
  </si>
  <si>
    <t>5000855868</t>
  </si>
  <si>
    <t>2792025</t>
  </si>
  <si>
    <t>1296</t>
  </si>
  <si>
    <t>5000855869</t>
  </si>
  <si>
    <t>2772025</t>
  </si>
  <si>
    <t>1297</t>
  </si>
  <si>
    <t>127739 - Prestar los servicios tecnólogos para apoyar los procesos administrativos que se adelantan en el despacho de la Alcaldía Local de Sumapaz. 2327. Se expide CDP a solicitud expresa del ordenador del gasto con certificado de No existencia de personal 58368 de fecha 23 de febrero de 2025, solicitud SIPSE 127739 recibido para tramite de fecha 24 de febrero de 2025.</t>
  </si>
  <si>
    <t>5000855870</t>
  </si>
  <si>
    <t>719100</t>
  </si>
  <si>
    <t>2872025</t>
  </si>
  <si>
    <t>1298</t>
  </si>
  <si>
    <t>5000855873</t>
  </si>
  <si>
    <t>2732025</t>
  </si>
  <si>
    <t>1299</t>
  </si>
  <si>
    <t>5000855875</t>
  </si>
  <si>
    <t>2692025</t>
  </si>
  <si>
    <t>1300</t>
  </si>
  <si>
    <t>1000213100</t>
  </si>
  <si>
    <t>1069730435</t>
  </si>
  <si>
    <t>MAYERLY  ROMERO HILARION</t>
  </si>
  <si>
    <t>5000855876</t>
  </si>
  <si>
    <t>2652025</t>
  </si>
  <si>
    <t>1301</t>
  </si>
  <si>
    <t>131330 - Prestar los servicios profesionales para la planeación, programación y seguimiento de los procesos administrativos del parque automotor de la Alcaldía Local de Sumapaz. 2289. Se expide CDP a solicitud expresa del ordenador del gasto, mediante SIPSE 131330 con no hay de existencia 58689 del 2 de marzo de 2025, se recibido el 03 de marzo de 2025.</t>
  </si>
  <si>
    <t>5000855877</t>
  </si>
  <si>
    <t>721578</t>
  </si>
  <si>
    <t>2892025</t>
  </si>
  <si>
    <t>1302</t>
  </si>
  <si>
    <t>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t>
  </si>
  <si>
    <t>1000235259</t>
  </si>
  <si>
    <t>1022943098</t>
  </si>
  <si>
    <t>GLORIA YOLANDA DIMATE RICO</t>
  </si>
  <si>
    <t>5000855878</t>
  </si>
  <si>
    <t>720187</t>
  </si>
  <si>
    <t>2712025</t>
  </si>
  <si>
    <t>1303</t>
  </si>
  <si>
    <t>131459 -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mediante SIPSE 131459 con no hay de existencia 58681 del 2 de marzo de 2025, se recibido el 03 de marzo de 2025.</t>
  </si>
  <si>
    <t>1002241967</t>
  </si>
  <si>
    <t>80069481</t>
  </si>
  <si>
    <t>JAMILTON ENRIQUE CUBIDES GAITAN</t>
  </si>
  <si>
    <t>5000855879</t>
  </si>
  <si>
    <t>721634</t>
  </si>
  <si>
    <t>2882025</t>
  </si>
  <si>
    <t>1304</t>
  </si>
  <si>
    <t>1010993045</t>
  </si>
  <si>
    <t>1082969203</t>
  </si>
  <si>
    <t>VICENTE ANDRES TODARO MONTES</t>
  </si>
  <si>
    <t>5000855880</t>
  </si>
  <si>
    <t>2742025</t>
  </si>
  <si>
    <t>1305</t>
  </si>
  <si>
    <t>131458 -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2398. Se expide CDP a solicitud expresa del ordenador del gasto, mediante SIPSE 131458 con no hay de existencia 58682 del 2 de marzo de 2025, se recibido el 03 de marzo de 2025.</t>
  </si>
  <si>
    <t>5000855881</t>
  </si>
  <si>
    <t>721595</t>
  </si>
  <si>
    <t>2762025</t>
  </si>
  <si>
    <t>1306</t>
  </si>
  <si>
    <t>131263 - Prestar servicios profesionales psicosociales para desarrollar acciones y estrategias orientadas a la prevención de violencia infantil, violencia intrafamiliar y/o violencia sexual y la promoción del buen trato. 2541. Se expide CDP a solicitud expresa del ordenador del gasto, mediante SIPSE 131263 con no hay de existencia 58692 del 2 de marzo de 2025, se recibido el 03 de marzo de 2025.</t>
  </si>
  <si>
    <t>1012388762</t>
  </si>
  <si>
    <t>1010227524</t>
  </si>
  <si>
    <t>NAOMI VICTORIA MOSQUERA LOZANO</t>
  </si>
  <si>
    <t>5000855883</t>
  </si>
  <si>
    <t>721570</t>
  </si>
  <si>
    <t>2812025</t>
  </si>
  <si>
    <t>1307</t>
  </si>
  <si>
    <t>131440 - Prestar los servicios como técnico para apoyar las actividades de mantenimiento y control de la maquinaria pesada de propiedad del Fondo de Desarrollo Rural de Sumapaz. 2289. Se expide CDP a solicitud expresa del ordenador del gasto, mediante SIPSE 131440 con no hay de existencia 58683 del 2 de marzo de 2025, se recibido el 03 de marzo de 2025.</t>
  </si>
  <si>
    <t>5000855884</t>
  </si>
  <si>
    <t>721589</t>
  </si>
  <si>
    <t>58920252</t>
  </si>
  <si>
    <t>1308</t>
  </si>
  <si>
    <t>ADICIÓN No. 2 PRORROGA No. 1 Y PRORROGA AL CONTRATO CPS-589-2024 CUYO OBJETO ES, REALIZAR LA ADMINISTRACIÓN, OPERACIÓN, MANTENIMIENTO PREVENTIVO Y CORRECTIVO DE LA MAQUINARÍA AMARILLA, LOS VEHICULOS PESADOS Y LIVIANOS DE PROPIEDAD GUARDA Y/O TENENCIA DEL FONDO DE DESARROLLO RURAL DE SUMAPAZ. Se expide CDP a solicitud expresa del ordenador del gasto, mediante memorando 20257020005583, se recibido el 03 de marzo de 2025.</t>
  </si>
  <si>
    <t>5000855885</t>
  </si>
  <si>
    <t>721658</t>
  </si>
  <si>
    <t>O2120202008078714199</t>
  </si>
  <si>
    <t>Servicio de mantenimiento y reparación de vehículos automotores n.c.p.</t>
  </si>
  <si>
    <t>2632025</t>
  </si>
  <si>
    <t>1309</t>
  </si>
  <si>
    <t>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t>
  </si>
  <si>
    <t>1013839164</t>
  </si>
  <si>
    <t>1023011082</t>
  </si>
  <si>
    <t>JUAN SEBASTIAN MALAGON</t>
  </si>
  <si>
    <t>5000855888</t>
  </si>
  <si>
    <t>718604</t>
  </si>
  <si>
    <t>2522025</t>
  </si>
  <si>
    <t>1310</t>
  </si>
  <si>
    <t>1013839165</t>
  </si>
  <si>
    <t>86077913</t>
  </si>
  <si>
    <t>LUIS ENRIQUE CORTES GARCIA</t>
  </si>
  <si>
    <t>5000855892</t>
  </si>
  <si>
    <t>2902025</t>
  </si>
  <si>
    <t>1311</t>
  </si>
  <si>
    <t>1002010282</t>
  </si>
  <si>
    <t>46680172</t>
  </si>
  <si>
    <t>NIDIA LUCERO CAICEDO BARRETO</t>
  </si>
  <si>
    <t>5000855902</t>
  </si>
  <si>
    <t>2912025</t>
  </si>
  <si>
    <t>1312</t>
  </si>
  <si>
    <t>127982 - Prestar los servicios profesionales para apoyar los aspectos desector y financieros de los Proyectos de Inversión, del Fondo de Desarrollo Rural de Sumapaz. 2327. SE EXPIDE CDP CON CERTIFICADO DE NO EXISTENCIA DE PERSONAL 57344 DE FECHA FEB 09/2025, SOLICITUD SIPSE 127982 RECIBIDO PARA TRAMITE DE FECHA FEB 11/2025.</t>
  </si>
  <si>
    <t>1005574770</t>
  </si>
  <si>
    <t>51630538</t>
  </si>
  <si>
    <t>MARLENY  JIMENEZ OCAMPO</t>
  </si>
  <si>
    <t>5000855904</t>
  </si>
  <si>
    <t>710575</t>
  </si>
  <si>
    <t>2962025</t>
  </si>
  <si>
    <t>1313</t>
  </si>
  <si>
    <t>5000855905</t>
  </si>
  <si>
    <t>3002025</t>
  </si>
  <si>
    <t>1314</t>
  </si>
  <si>
    <t>1009117903</t>
  </si>
  <si>
    <t>1020795504</t>
  </si>
  <si>
    <t>DANIELA ALEJANDRA RUBIANO VIDAL</t>
  </si>
  <si>
    <t>5000855906</t>
  </si>
  <si>
    <t>2942025</t>
  </si>
  <si>
    <t>1315</t>
  </si>
  <si>
    <t>5000855907</t>
  </si>
  <si>
    <t>346-20241</t>
  </si>
  <si>
    <t>1316</t>
  </si>
  <si>
    <t>131637 - Adición al contrato CSE-346-2024, cuyo objeto es, contratar los seguros que amparen los intereses patrimoniales actuales y futuros, así como los bienes de propiedad o tenencia del fondo de desarrollo rural de Sumapaz, que estén bajo su responsabilidad o custodia. 2289. Se expide por ordene expresa del Ordenador del Gasto CDP mediante sipse 131637. CRP se expide mediante memorando 20257020006813, recibido el 13 de marzo de 2025.</t>
  </si>
  <si>
    <t>1000288279</t>
  </si>
  <si>
    <t>BERNARDO ESCOBAR RIVERA</t>
  </si>
  <si>
    <t>5000862330</t>
  </si>
  <si>
    <t>721731</t>
  </si>
  <si>
    <t>218-2025</t>
  </si>
  <si>
    <t>1317</t>
  </si>
  <si>
    <t>127562 - Prestar los servicios profesionales para desarrollar acciones de acompañamiento técnico en los proyectos relacionados con acueductos y saneamiento básico adelantados por el Fondo de Desarrollo Rural de Sumapaz. 2689. Se expide CDP a solicitud expresa del Ordenador del gasto con certificado de No existencia de personal 58120 de fecha 20 de febrero 2025, solicitud SIPSE 127562, recibido para tramite de fecha 21 de febrero de 2025. CRP se expide mediante memorando 20257020006823, recibido el 13 de marzo de 2025.</t>
  </si>
  <si>
    <t>5000862332</t>
  </si>
  <si>
    <t>718582</t>
  </si>
  <si>
    <t>260-2025</t>
  </si>
  <si>
    <t>1318</t>
  </si>
  <si>
    <t>127752 - Prestar sus servicios profesionales de apoyo administrativo y Financiero al Área de Gestión del Desarrollo Local, en la gestión contractual del Fondo de Desarrollo Rural de Sumapaz. 2327. Se expide CDP a solicitud expresa del Ordenador del gasto con certificado de No existencia de personal 58112 de fecha 19 de febrero 2025, solicitud SIPSE 127752, recibido para tramite de fecha 21 de febrero de 2025. CRP se expide mediante memorando 20257020006833, recibido el 13 de marzo de 2025.</t>
  </si>
  <si>
    <t>1000298442</t>
  </si>
  <si>
    <t>53075373</t>
  </si>
  <si>
    <t>LEIDY CAROLINA MONTES MORALES</t>
  </si>
  <si>
    <t>5000862337</t>
  </si>
  <si>
    <t>718585</t>
  </si>
  <si>
    <t>285-2025</t>
  </si>
  <si>
    <t>1319</t>
  </si>
  <si>
    <t>126239 - Prestar los servicios de apoyo administrativo para apoyar el desarrollo de las actividades del proyecto de salud del Fondo de Desarrollo Rural de Sumapaz. 2324. Se expide a solicitud expresa del Ordenador del gasto mediante SIPSE 126239 del 25 de febrero de 2025. No hay 58464 del 25 de febrero de 2025.Recibido el 26 de febrero de 2025. Se expide por ordene expresa del Ordenador del Gasto CDP mediante sipse 131637. CRP se expide mediante memorando 20257020006843, recibido el 13 de marzo de 2025.</t>
  </si>
  <si>
    <t>5000862346</t>
  </si>
  <si>
    <t>720146</t>
  </si>
  <si>
    <t>193-2025</t>
  </si>
  <si>
    <t>1320</t>
  </si>
  <si>
    <t>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CRP se expide mediante memorando 20257020007403, recibido el 13 de marzo de 2025.</t>
  </si>
  <si>
    <t>5000862351</t>
  </si>
  <si>
    <t>280-2025</t>
  </si>
  <si>
    <t>1321</t>
  </si>
  <si>
    <t>126314 - Brindar los servicios técnicos para acompañar las instancias de participación y organizaciones sociales en el fortalecimiento de los planes de acción. 2696. Se expide CDP a solicitud expresa del ordenador del gasto con certificado de No existencia de personal 58394 de fecha 23 de febrero de 2025, solicitud SIPSE 126314 recibido para tramite de fecha 24 de febrero de 2025. CRP se expide mediante memorando 20257020007413, recibido el 13 de marzo de 2025.</t>
  </si>
  <si>
    <t>5000862356</t>
  </si>
  <si>
    <t>719107</t>
  </si>
  <si>
    <t>302-2025</t>
  </si>
  <si>
    <t>1322</t>
  </si>
  <si>
    <t>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CRP se expide mediante memorando 20257020006853, recibido el 13 de marzo de 2025.</t>
  </si>
  <si>
    <t>1013841576</t>
  </si>
  <si>
    <t>1030697298</t>
  </si>
  <si>
    <t>NICOL NATALIA CABANZO CHIRVA</t>
  </si>
  <si>
    <t>5000862376</t>
  </si>
  <si>
    <t>284-2025</t>
  </si>
  <si>
    <t>1323</t>
  </si>
  <si>
    <t>125659 - Prestar los servicios como auxiliar administrativo para el Centro de Documentación e Información C.D.I. de la Alcaldía Local de Sumapaz. 2327. Se expide CDP a solicitud expresa del ordenador del gasto con certificado de No existencia de personal 58405 de fecha 23 de febrero de 2025, solicitud SIPSE 125659 recibido para tramite de fecha 24 de febrero de 2025. SE EXPIDE CRP MEDIANTE MEMORANDO 20257020007423, RECIBIDO EL 13 de marzo de 2025.</t>
  </si>
  <si>
    <t>5000862377</t>
  </si>
  <si>
    <t>719089</t>
  </si>
  <si>
    <t>282-2025</t>
  </si>
  <si>
    <t>1324</t>
  </si>
  <si>
    <t>130519 - Prestar servicios profesionales para la gestión presupuestal y de tesorería del Área de Gestión de Desarrollo Local de la Alcaldía Local de Sumapaz. 2327. Se expide CDP a solicitud expresa del Ordenador del gasto con certificado de No existencia de personal 58072 de fecha 19 de febrero 2025, solicitud SIPSE 130519, recibido para tramite de fecha 21 de febrero de 2025. SE EXPIDE CRP MEDIANTE MEMORANDO 20257020007433, RECIBIDO EL 13 de marzo de 2025.</t>
  </si>
  <si>
    <t>1000173402</t>
  </si>
  <si>
    <t>11413532</t>
  </si>
  <si>
    <t>OSCAR GIOVANNY CONTRERAS NOVOA</t>
  </si>
  <si>
    <t>5000862378</t>
  </si>
  <si>
    <t>718619</t>
  </si>
  <si>
    <t>304-2025</t>
  </si>
  <si>
    <t>1326</t>
  </si>
  <si>
    <t>127819 - Prestar los servicios de apoyo administrativo para apoyar el desarrollo de las actividades del proyecto de Bienestar animal del Fondo de Desarrollo Rural de Sumapaz. 2666. Se expide a solicitud expresa del Ordenador del gasto mediante SIPSE 127819 del 25 de febrero de 2025. No hay 58420 del 24 de febrero de 2025. Recibido el 26 de febrero de 2025. SE EXPIDE CRP MEDIANTE MEMORANDO 20257020006803, RECIBIDO EL 13 de marzo de 2025.</t>
  </si>
  <si>
    <t>5000862380</t>
  </si>
  <si>
    <t>720171</t>
  </si>
  <si>
    <t>303-2025</t>
  </si>
  <si>
    <t>1327</t>
  </si>
  <si>
    <t>125654 -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58406 de fecha 23 de febrero de 2025, solicitud SIPSE 125654 recibido para tramite de fecha 24 de febrero de 2025. SE EXPIDE CRP MEDIANTE MEMORANDO 20257020007453, RECIBIDO EL 13 de marzo de 2025.</t>
  </si>
  <si>
    <t>5000862381</t>
  </si>
  <si>
    <t>719091</t>
  </si>
  <si>
    <t>278-2025</t>
  </si>
  <si>
    <t>1328</t>
  </si>
  <si>
    <t>130938 - 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 DDHH- y Diálogo Social en el marco del proyecto - Por una mejor Convivencia en Sumapaz. 2230. Se expide CDP a solicitud expresa del Ordenador del gasto con certificado de No existencia de personal 58068 de fecha 19 de febrero 2025, solicitud SIPSE 130938, recibido para tramite de fecha 21 de febrero de 2025. SE EXPIDE CRP MEDIANTE MEMORANDO 20257020006863, RECIBIDO EL 13 de marzo de 2025.</t>
  </si>
  <si>
    <t>1012126446</t>
  </si>
  <si>
    <t>1032476232</t>
  </si>
  <si>
    <t>DIANA CATALINA MOSQUERA PANIAGUA</t>
  </si>
  <si>
    <t>5000862382</t>
  </si>
  <si>
    <t>718609</t>
  </si>
  <si>
    <t>298-2025</t>
  </si>
  <si>
    <t>1329</t>
  </si>
  <si>
    <t>119709 - Prestar sus servicios de apoyo asistencial en el desarrollo y ejecución del proyecto de inversión "Fortaleciendo la Conectividad en Sumapaz". 2265. Se expide CDP a solicitud expresa del Ordenador del gasto con certificado de No existencia de personal 58090 de fecha 19 de febrero 2025, solicitud SIPSE 1127959, recibido para tramite de fecha 21 de febrero de 2025. SE EXPIDE CRP MEDIANTE MEMORANDO 20257020006883, RECIBIDO EL 13 de marzo de 2025.</t>
  </si>
  <si>
    <t>5000862383</t>
  </si>
  <si>
    <t>718614</t>
  </si>
  <si>
    <t>306-2025</t>
  </si>
  <si>
    <t>1330</t>
  </si>
  <si>
    <t>131522 - Prestar los servicios técnicos para acompañar a las instancias de participación y organizaciones comunales desde el proyecto de participación incidente de la Alcaldía Local de Sumapaz. 2696. Se expide CDP a solicitud expresa del ordenador del gasto, mediante SIPSE 131522 con no hay de existencia 58679 del 1 de marzo de 2025, se recibido el 03 de marzo de 2025. SE EXPIDE CRP MEDIANTE MEMORANDO 20257020007393, RECIBIDO EL 13 de marzo de 2025.</t>
  </si>
  <si>
    <t>1013497844</t>
  </si>
  <si>
    <t>1019107614</t>
  </si>
  <si>
    <t>NATALIA  SIERRA CIFUENTES</t>
  </si>
  <si>
    <t>5000862384</t>
  </si>
  <si>
    <t>721526</t>
  </si>
  <si>
    <t>301-2025</t>
  </si>
  <si>
    <t>1331</t>
  </si>
  <si>
    <t>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 SE EXPIDE CRP MEDIANTE MEMORANDO 20257020007443, RECIBIDO EL 13 de marzo de 2025.</t>
  </si>
  <si>
    <t>5000862386</t>
  </si>
  <si>
    <t>721565</t>
  </si>
  <si>
    <t>295-2025</t>
  </si>
  <si>
    <t>1332</t>
  </si>
  <si>
    <t>126232 - Prestar los servicios de apoyo administrativo al área de Gestión de Desarrollo Local, en la ejecución de la meta salud sexual y reproductiva consciente en los diferentes ciclos de vida. 2324. Se expide CDP a solicitud expresa del Ordenador del gasto con certificado de No existencia de personal 5865 de fecha 25 de febrero 2025, solicitud SIPSE 126232, recibido para tramite de fecha 27 de febrero de 2025.Se expide CRP mediante memorando 20257020007773 recibido el 13 de marzo 2025.</t>
  </si>
  <si>
    <t>5000862778</t>
  </si>
  <si>
    <t>720757</t>
  </si>
  <si>
    <t>272-2025</t>
  </si>
  <si>
    <t>1333</t>
  </si>
  <si>
    <t>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2025.Se expide CRP mediante memorando 20257020007503, recibido el 13 de marzo de 2025.</t>
  </si>
  <si>
    <t>5000862783</t>
  </si>
  <si>
    <t>283-2025</t>
  </si>
  <si>
    <t>1334</t>
  </si>
  <si>
    <t>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20257020007513, recibido el 13 de marzo de 2025.</t>
  </si>
  <si>
    <t>5000862784</t>
  </si>
  <si>
    <t>707366</t>
  </si>
  <si>
    <t>292-2025</t>
  </si>
  <si>
    <t>1335</t>
  </si>
  <si>
    <t>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20257020007523, recibido el 13 de marzo de 2025.</t>
  </si>
  <si>
    <t>5000862785</t>
  </si>
  <si>
    <t>293-2025</t>
  </si>
  <si>
    <t>1336</t>
  </si>
  <si>
    <t>127690 - Prestar los servicios profesionales para apoyar la formulación de los procesos de gastos de funcionamiento del área de Gestión de Desarrollo Local de la Alcaldía Local de Sumapaz. 2327. Se expide CDP a solicitud expresa del Ordenador del gasto con certificado de No existencia de personal 58117 de fecha 19 de febrero 2025, solicitud SIPSE 127690, recibido para tramite de fecha 21 de febrero de 2025. Se expide CRP mediante memorando 20257020007613, recibido el 13 de marzo de 2025.</t>
  </si>
  <si>
    <t>1000352810</t>
  </si>
  <si>
    <t>1022365664</t>
  </si>
  <si>
    <t>LEIDY ALEJANDRA ALZATE JARA</t>
  </si>
  <si>
    <t>5000862787</t>
  </si>
  <si>
    <t>718600</t>
  </si>
  <si>
    <t>299-2025</t>
  </si>
  <si>
    <t>1337</t>
  </si>
  <si>
    <t>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 Se expide CRP mediante memorando 20257020007753, recibido el 13 de marzo de 2025.</t>
  </si>
  <si>
    <t>5000862788</t>
  </si>
  <si>
    <t>305-2025</t>
  </si>
  <si>
    <t>1338</t>
  </si>
  <si>
    <t>131265 -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 Se expide CDP a solicitud expresa del ordenador del gasto, mediante SIPSE 131265 con no hay de existencia 58691 del 2 de marzo de 2025, se recibido el 03 de marzo de 2025. Se expide CRP mediante memorando 20257020007763, recibido el 13 de marzo de 2025.</t>
  </si>
  <si>
    <t>1000243516</t>
  </si>
  <si>
    <t>1022389817</t>
  </si>
  <si>
    <t>DANIELA  VALERO GIL</t>
  </si>
  <si>
    <t>5000862789</t>
  </si>
  <si>
    <t>721574</t>
  </si>
  <si>
    <t>286-2025</t>
  </si>
  <si>
    <t>1339</t>
  </si>
  <si>
    <t>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 Se expide CRP mediante memorando 20257020006873 recibido el 14 de marzo de 2025.</t>
  </si>
  <si>
    <t>1012807132</t>
  </si>
  <si>
    <t>1033798427</t>
  </si>
  <si>
    <t>JUAN ALEXANDER CASTELLANOS RODRIGUEZ</t>
  </si>
  <si>
    <t>5000862869</t>
  </si>
  <si>
    <t>718617</t>
  </si>
  <si>
    <t>235-2025</t>
  </si>
  <si>
    <t>1340</t>
  </si>
  <si>
    <t>127958 - Prestar sus servicios como técnico para apoyar la ejecución del Proyecto de inversión Fortaleciendo la Conectividad en Sumapaz. 2265 SE EXPIDE CDP CON CERTIFICADO DE NO EXISTENCIA DE PERSONAL 57346 DE FECHA FEB 09/2025, SOLICITUD SIPSE 127958 RECIBIDO PARA TRAMITE DE FECHA FEB 11/2025. Se expide CRP mediante memorando 20257020008543 recibido el 14 de marzo de 2025.</t>
  </si>
  <si>
    <t>5000863130</t>
  </si>
  <si>
    <t>710555</t>
  </si>
  <si>
    <t>307-2025</t>
  </si>
  <si>
    <t>1341</t>
  </si>
  <si>
    <t>131703 - Prestar los servicios profesionales para apoyar los procesos administrativos y financieros del Área de Gestión del Desarrollo Local del Fondo de Desarrollo Rural de Sumapaz 2327.Se expiden a solicitud expresa del ordenador del gasto mediante SIPSE 131703, recibido el 13 de marzo de 2025. Se expide CRP mediante memorando 20257020008563 recibido el 14 de marzo de 2025.</t>
  </si>
  <si>
    <t>1013817870</t>
  </si>
  <si>
    <t>1057611038</t>
  </si>
  <si>
    <t>LAURA VALENTINA HOLGUIN MEDINA</t>
  </si>
  <si>
    <t>5000863131</t>
  </si>
  <si>
    <t>725442</t>
  </si>
  <si>
    <t>485-20233</t>
  </si>
  <si>
    <t>1342</t>
  </si>
  <si>
    <t>Adición 3 del CCS334-2022 CON OBJETO: Realizar la interventoría técnica, administrativa, financiera, ambiental social y jurídica, que resulte del proceso licitatorio cuyo objeto es "apropiación de estudios y diseños para la construcción y adecuación de la sede administrativa de la localidad de Sumapaz, ubicada en la hacienda llano grande en el centro poblado de Betania, de conformidad con el contrato de consultoría CCS-334-2022.Se expide a solicitud expresa del ordenador del gasto mediante memorando 20257020006683, recibido el 13 de marzo de 2025.Se expide CRP mediante memorando 20257020008713 recibido el 14 de marzo de 2025.</t>
  </si>
  <si>
    <t>5000863140</t>
  </si>
  <si>
    <t>725852</t>
  </si>
  <si>
    <t>RES 12-2025</t>
  </si>
  <si>
    <t>1343</t>
  </si>
  <si>
    <t>132115 - Resolución Número 012 Del 17 De Marzo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marzo y abril vigencia 2025. se expide a solicitud expresa del Ordenador del gasto, mediante SIPSE 132115, recibido el 21 de marzo de 2025. Se expide CRP mediante memorando 20257020009173, recibido el 21 de marzo de 2025.</t>
  </si>
  <si>
    <t>1003008355</t>
  </si>
  <si>
    <t>DIEGO RAMIRO GARCIA BEJARANO</t>
  </si>
  <si>
    <t>5000866826</t>
  </si>
  <si>
    <t>728097</t>
  </si>
  <si>
    <t>RES 11-2025</t>
  </si>
  <si>
    <t>1344</t>
  </si>
  <si>
    <t>132113 - Resolución Número 011 Del 17 De Marzo De 2025 Por medio de la cual se ordena el gasto y pago correspondiente al (Proyecto 2398 Cuidado y Protección para la Población Vulnerable de Sumapaz, componente Apoyo Económico para Persona Mayor - Tipo C) correspondiente a los meses de marzo y abril vigencia 2025. Se expide a solicitud expresa del ordenador del gasto mediante SIPSE 132113, RECIBIDO EL 21 DE MARZO DE 2025, Se expide CRP mediante memorando 20257020009163, recibido el 21 de marzo de 2025.</t>
  </si>
  <si>
    <t>5000866829</t>
  </si>
  <si>
    <t>728100</t>
  </si>
  <si>
    <t>127278-20242</t>
  </si>
  <si>
    <t>1345</t>
  </si>
  <si>
    <t>132013 - Adición y prorroga a la O.C. 127278-2024, cuyo objeto es, prestar contratar el suministro y trasporte de combustible en vehículo tipo carrotanque para la maquinaria pesada y volquetas de propiedad o tenencia del fondo de desarrollo rural de Sumapaz. Se expide a solicitud expresa del ordenador del gasto mediante SIPSE 132013 recibido el 13 de marzo de 2025. SE EXPIDE CRP MEDIANTE MEMORANDO 20257020009123 DEL 21032025</t>
  </si>
  <si>
    <t>5000866950</t>
  </si>
  <si>
    <t>725791</t>
  </si>
  <si>
    <t>133381-20242</t>
  </si>
  <si>
    <t>1346</t>
  </si>
  <si>
    <t>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t>
  </si>
  <si>
    <t>5000866971</t>
  </si>
  <si>
    <t>725784</t>
  </si>
  <si>
    <t>O21202020060464114</t>
  </si>
  <si>
    <t>Servicios de transporte terrestre especial local de pasajeros</t>
  </si>
  <si>
    <t>308-2025</t>
  </si>
  <si>
    <t>1347</t>
  </si>
  <si>
    <t>130937 - Prestar servicios profesionales como Abogado (a) de apoyo en la implementación, asesoría, acompañamiento y gestión en el acceso a la justicia de la comunidad en el marco del proyecto de inversión 2290 Fortaleciendo la justicia en Sumapaz. 2290. Se expide CDP a solicitud expresa del Ordenador del gasto con certificado de No existencia de personal 58174 de fecha 20 de febrero 2025, solicitud SIPSE 130937, recibido para tramite de fecha 21 de febrero de 2025.Se expide CRP mediante memorando 20257020009203 recibido el 25 de marzo de 2025.</t>
  </si>
  <si>
    <t>1007908678</t>
  </si>
  <si>
    <t>1013636939</t>
  </si>
  <si>
    <t>ADRIANA PAOLA AGUILERA PEÑA</t>
  </si>
  <si>
    <t>5000867553</t>
  </si>
  <si>
    <t>718518</t>
  </si>
  <si>
    <t>309-2025</t>
  </si>
  <si>
    <t>1348</t>
  </si>
  <si>
    <t>127991 - Prestar los servicios profesionales especializados al despacho de la Alcaldía Local de Sumapaz, para la estructuración estratégica de los procesos de planeación de los proyectos de inversión del FDRS. 2327. Se expide CDP a solicitud expresa del Ordenador del gasto con certificado de No existencia de personal 58086 de fecha 19 de febrero 2025, solicitud SIPSE 127991, recibido para tramite de fecha 21 de febrero de 2025.Se expide CRP mediante memorando 20257020009343 recibido el 27 de marzo de 2025.</t>
  </si>
  <si>
    <t>1011968946</t>
  </si>
  <si>
    <t>1031159833</t>
  </si>
  <si>
    <t>YUDY NATALIA PAIBA GORDILLO</t>
  </si>
  <si>
    <t>5000869212</t>
  </si>
  <si>
    <t>718529</t>
  </si>
  <si>
    <t>310-2025</t>
  </si>
  <si>
    <t>1349</t>
  </si>
  <si>
    <t>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04/2025.Se expide CRP a solicitud expresa del Ordenador del Gasto, mediante memorando 20257020009523, recibido el 31 de marzo de 2025.</t>
  </si>
  <si>
    <t>1013843215</t>
  </si>
  <si>
    <t>1010012275</t>
  </si>
  <si>
    <t>DIEGO FELIPE LEE MARTINEZ</t>
  </si>
  <si>
    <t>5000870408</t>
  </si>
  <si>
    <t>313-2025</t>
  </si>
  <si>
    <t>1350</t>
  </si>
  <si>
    <t>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06/2025.Se expide CRP a solicitud expresa del Ordenador del gasto, mediante memorando 20257020009553, recibido el 31 de marzo de 2025.</t>
  </si>
  <si>
    <t>1012676155</t>
  </si>
  <si>
    <t>1032656394</t>
  </si>
  <si>
    <t>ANA MILENA ROMERO ROMERO</t>
  </si>
  <si>
    <t>5000870680</t>
  </si>
  <si>
    <t>311-2025</t>
  </si>
  <si>
    <t>1351</t>
  </si>
  <si>
    <t>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a solicitud expresa del Ordenador del gasto, mediante memorando 20257020009563, recibido el 31 de marzo de 2025.</t>
  </si>
  <si>
    <t>1013410254</t>
  </si>
  <si>
    <t>1110520592</t>
  </si>
  <si>
    <t>ANGELICA LIZETH MORA PRIMERO</t>
  </si>
  <si>
    <t>5000870685</t>
  </si>
  <si>
    <t>Ejercicio</t>
  </si>
  <si>
    <t>Período</t>
  </si>
  <si>
    <t>Fecha Inicial</t>
  </si>
  <si>
    <t>Fecha Final</t>
  </si>
  <si>
    <t>Centro gestor</t>
  </si>
  <si>
    <t>Fecha Registro</t>
  </si>
  <si>
    <t>Tipo de compromiso</t>
  </si>
  <si>
    <t>Compromiso</t>
  </si>
  <si>
    <t>No. Compromiso</t>
  </si>
  <si>
    <t>Plazo (Días)</t>
  </si>
  <si>
    <t>Forma Pago</t>
  </si>
  <si>
    <t>Descripción</t>
  </si>
  <si>
    <t>Número de CDP</t>
  </si>
  <si>
    <t>Número de CRP</t>
  </si>
  <si>
    <t>Objeto</t>
  </si>
  <si>
    <t>Rubro</t>
  </si>
  <si>
    <t>Descripción del Rubro</t>
  </si>
  <si>
    <t>Fondos</t>
  </si>
  <si>
    <t>Descripcion del Fondo</t>
  </si>
  <si>
    <t>Cod.Concepto Gasto</t>
  </si>
  <si>
    <t>Decripción Concepto Gasto</t>
  </si>
  <si>
    <t>Elemento PEP</t>
  </si>
  <si>
    <t>Grafo</t>
  </si>
  <si>
    <t>Texto Id Proyecto</t>
  </si>
  <si>
    <t>Modalidad de selección</t>
  </si>
  <si>
    <t>Descripcion Mod. Selec</t>
  </si>
  <si>
    <t>BP Beneficiario</t>
  </si>
  <si>
    <t>Tipo Doc. BP Beneficiario</t>
  </si>
  <si>
    <t>Número Doc. BP Beneficiario</t>
  </si>
  <si>
    <t>Nombre BP Beneficiario</t>
  </si>
  <si>
    <t>ID Responsable</t>
  </si>
  <si>
    <t>Reponsable</t>
  </si>
  <si>
    <t>ID Solicitante</t>
  </si>
  <si>
    <t>Nombre Solicitante</t>
  </si>
  <si>
    <t>Valor CRP</t>
  </si>
  <si>
    <t>Anulaciones</t>
  </si>
  <si>
    <t>Reintegros</t>
  </si>
  <si>
    <t>Valor Neto</t>
  </si>
  <si>
    <t>Autorizacion giro</t>
  </si>
  <si>
    <t>Com.Sin.Aut.Giro</t>
  </si>
  <si>
    <t>N° Interno CRP</t>
  </si>
  <si>
    <t>N° Posición CRP</t>
  </si>
  <si>
    <t>N° Interno CDP</t>
  </si>
  <si>
    <t>N° Posición CDP</t>
  </si>
  <si>
    <t>Fecha de entrada</t>
  </si>
  <si>
    <t>TIPO DE CONTRATO O GASTO ASOCIADO AL PROYECTO</t>
  </si>
  <si>
    <t>12 - CONTRATO DE PRESTACION DE SERVICIOS</t>
  </si>
  <si>
    <t>43 - CONTRATO DE INTERVENTORIA</t>
  </si>
  <si>
    <t>145 - CONTRATO DE PRESTACION DE SERVICIOS PROFESIONALES</t>
  </si>
  <si>
    <t>148 - CONTRATO DE PRESTACION DE SERVICIOS DE APOYO A LA GESTION</t>
  </si>
  <si>
    <t>31 - RESOLUCION</t>
  </si>
  <si>
    <t>53 - CONTRATO DE SEGUROS</t>
  </si>
  <si>
    <t>04 - ORDEN DE COMPRA</t>
  </si>
  <si>
    <t>Proyecto</t>
  </si>
  <si>
    <t>Meta PDL</t>
  </si>
  <si>
    <t>Solicitud SIPSE</t>
  </si>
  <si>
    <t>ODS</t>
  </si>
  <si>
    <t>Código Meta ODS (Conpes 3918 de 2018)</t>
  </si>
  <si>
    <t>Codigo Meta</t>
  </si>
  <si>
    <t>002-2025</t>
  </si>
  <si>
    <t>001-2025</t>
  </si>
  <si>
    <t>003-2025</t>
  </si>
  <si>
    <t>007-2025</t>
  </si>
  <si>
    <t>005-2025</t>
  </si>
  <si>
    <t>008-2025</t>
  </si>
  <si>
    <t>006-2025</t>
  </si>
  <si>
    <t>010-2025</t>
  </si>
  <si>
    <t>024-2025</t>
  </si>
  <si>
    <t>015-2025</t>
  </si>
  <si>
    <t>023-2025</t>
  </si>
  <si>
    <t>013-2025</t>
  </si>
  <si>
    <t>019-2025</t>
  </si>
  <si>
    <t>021-2025</t>
  </si>
  <si>
    <t>017-2025</t>
  </si>
  <si>
    <t>018-2025</t>
  </si>
  <si>
    <t>014-2025</t>
  </si>
  <si>
    <t>011-2025</t>
  </si>
  <si>
    <t>022-2025</t>
  </si>
  <si>
    <t>009-2025</t>
  </si>
  <si>
    <t>029-2025</t>
  </si>
  <si>
    <t>025-2025</t>
  </si>
  <si>
    <t>031-2025</t>
  </si>
  <si>
    <t>039-2025</t>
  </si>
  <si>
    <t>020-2025</t>
  </si>
  <si>
    <t>026-2025</t>
  </si>
  <si>
    <t>028-2025</t>
  </si>
  <si>
    <t>016-2025</t>
  </si>
  <si>
    <t>012-2025</t>
  </si>
  <si>
    <t>033-2025</t>
  </si>
  <si>
    <t>032-2025</t>
  </si>
  <si>
    <t>038-2025</t>
  </si>
  <si>
    <t>041-2025</t>
  </si>
  <si>
    <t>037-2025</t>
  </si>
  <si>
    <t>045-2025</t>
  </si>
  <si>
    <t>027-2025</t>
  </si>
  <si>
    <t>030-2025</t>
  </si>
  <si>
    <t>040-2025</t>
  </si>
  <si>
    <t>047-2025</t>
  </si>
  <si>
    <t>048-2025</t>
  </si>
  <si>
    <t>046-2025</t>
  </si>
  <si>
    <t>043-2025</t>
  </si>
  <si>
    <t>036-2025</t>
  </si>
  <si>
    <t>035-2025</t>
  </si>
  <si>
    <t>065-2025</t>
  </si>
  <si>
    <t>058-2025</t>
  </si>
  <si>
    <t>034-2025</t>
  </si>
  <si>
    <t>054-2025</t>
  </si>
  <si>
    <t>066-2025</t>
  </si>
  <si>
    <t>067-2025</t>
  </si>
  <si>
    <t>049-2025</t>
  </si>
  <si>
    <t>044-2025</t>
  </si>
  <si>
    <t>062-2025</t>
  </si>
  <si>
    <t>073-2025</t>
  </si>
  <si>
    <t>072-2025</t>
  </si>
  <si>
    <t>056-2025</t>
  </si>
  <si>
    <t>060-2025</t>
  </si>
  <si>
    <t>064-2025</t>
  </si>
  <si>
    <t>051-2025</t>
  </si>
  <si>
    <t>057-2025</t>
  </si>
  <si>
    <t>050-2025</t>
  </si>
  <si>
    <t>069-2025</t>
  </si>
  <si>
    <t>063-2025</t>
  </si>
  <si>
    <t>055-2025</t>
  </si>
  <si>
    <t>042-2025</t>
  </si>
  <si>
    <t>070-2025</t>
  </si>
  <si>
    <t>053-2025</t>
  </si>
  <si>
    <t>052-2025</t>
  </si>
  <si>
    <t>082-2025</t>
  </si>
  <si>
    <t>086-2025</t>
  </si>
  <si>
    <t>061-2025</t>
  </si>
  <si>
    <t>077-2025</t>
  </si>
  <si>
    <t>085-2025</t>
  </si>
  <si>
    <t>071-2025</t>
  </si>
  <si>
    <t>076-2025</t>
  </si>
  <si>
    <t>059-2025</t>
  </si>
  <si>
    <t>079-2025</t>
  </si>
  <si>
    <t>078-2025</t>
  </si>
  <si>
    <t>075-2025</t>
  </si>
  <si>
    <t>081-2025</t>
  </si>
  <si>
    <t>088-2025</t>
  </si>
  <si>
    <t>080-2025</t>
  </si>
  <si>
    <t>092-2025</t>
  </si>
  <si>
    <t>094-2025</t>
  </si>
  <si>
    <t>091-2025</t>
  </si>
  <si>
    <t>089-2025</t>
  </si>
  <si>
    <t>099-2025</t>
  </si>
  <si>
    <t>096-2025</t>
  </si>
  <si>
    <t>087-2025</t>
  </si>
  <si>
    <t>068-2025</t>
  </si>
  <si>
    <t>095-2025</t>
  </si>
  <si>
    <t>093-2025</t>
  </si>
  <si>
    <t>102-2025</t>
  </si>
  <si>
    <t>104-2025</t>
  </si>
  <si>
    <t>107-2025</t>
  </si>
  <si>
    <t>097-2025</t>
  </si>
  <si>
    <t>106-2025</t>
  </si>
  <si>
    <t>100-2025</t>
  </si>
  <si>
    <t>105-2025</t>
  </si>
  <si>
    <t>108-2025</t>
  </si>
  <si>
    <t>098-2025</t>
  </si>
  <si>
    <t>084-2025</t>
  </si>
  <si>
    <t>112-2025</t>
  </si>
  <si>
    <t>117-2025</t>
  </si>
  <si>
    <t>110-2025</t>
  </si>
  <si>
    <t>116-2025</t>
  </si>
  <si>
    <t>109-2025</t>
  </si>
  <si>
    <t>114-2025</t>
  </si>
  <si>
    <t>113-2025</t>
  </si>
  <si>
    <t>103-2025</t>
  </si>
  <si>
    <t>115-2025</t>
  </si>
  <si>
    <t>120-2025</t>
  </si>
  <si>
    <t>118-2025</t>
  </si>
  <si>
    <t>119-2025</t>
  </si>
  <si>
    <t>121-2025</t>
  </si>
  <si>
    <t>111-2025</t>
  </si>
  <si>
    <t>101-2025</t>
  </si>
  <si>
    <t>255-2025</t>
  </si>
  <si>
    <t>262-2025</t>
  </si>
  <si>
    <t>245-2025</t>
  </si>
  <si>
    <t>258-2025</t>
  </si>
  <si>
    <t>206-2025</t>
  </si>
  <si>
    <t>210-2025</t>
  </si>
  <si>
    <t>212-2025</t>
  </si>
  <si>
    <t>238-2025</t>
  </si>
  <si>
    <t>211-2025</t>
  </si>
  <si>
    <t>247-2025</t>
  </si>
  <si>
    <t>226-2025</t>
  </si>
  <si>
    <t>251-2025</t>
  </si>
  <si>
    <t>230-2025</t>
  </si>
  <si>
    <t>233-2025</t>
  </si>
  <si>
    <t>240-2025</t>
  </si>
  <si>
    <t>214-2025</t>
  </si>
  <si>
    <t>243-2025</t>
  </si>
  <si>
    <t>217-2025</t>
  </si>
  <si>
    <t>253-2025</t>
  </si>
  <si>
    <t>219-2025</t>
  </si>
  <si>
    <t>257-2025</t>
  </si>
  <si>
    <t>222-2025</t>
  </si>
  <si>
    <t>229-2025</t>
  </si>
  <si>
    <t>249-2025</t>
  </si>
  <si>
    <t>215-2025</t>
  </si>
  <si>
    <t>261-2025</t>
  </si>
  <si>
    <t>264-2025</t>
  </si>
  <si>
    <t>231-2025</t>
  </si>
  <si>
    <t>244-2025</t>
  </si>
  <si>
    <t>256-2025</t>
  </si>
  <si>
    <t>248-2025</t>
  </si>
  <si>
    <t>266-2025</t>
  </si>
  <si>
    <t>225-2025</t>
  </si>
  <si>
    <t>242-2025</t>
  </si>
  <si>
    <t>241-2025</t>
  </si>
  <si>
    <t>246-2025</t>
  </si>
  <si>
    <t>227-2025</t>
  </si>
  <si>
    <t>267-2025</t>
  </si>
  <si>
    <t>270-2025</t>
  </si>
  <si>
    <t>207-2025</t>
  </si>
  <si>
    <t>192-2025</t>
  </si>
  <si>
    <t>250-2025</t>
  </si>
  <si>
    <t>259-2025</t>
  </si>
  <si>
    <t>221-2025</t>
  </si>
  <si>
    <t>228-2025</t>
  </si>
  <si>
    <t>232-2025</t>
  </si>
  <si>
    <t>236-2025</t>
  </si>
  <si>
    <t>254-2025</t>
  </si>
  <si>
    <t>268-2025</t>
  </si>
  <si>
    <t>275-2025</t>
  </si>
  <si>
    <t>279-2025</t>
  </si>
  <si>
    <t>277-2025</t>
  </si>
  <si>
    <t>287-2025</t>
  </si>
  <si>
    <t>273-2025</t>
  </si>
  <si>
    <t>269-2025</t>
  </si>
  <si>
    <t>265-2025</t>
  </si>
  <si>
    <t>289-2025</t>
  </si>
  <si>
    <t>271-2025</t>
  </si>
  <si>
    <t>288-2025</t>
  </si>
  <si>
    <t>274-2025</t>
  </si>
  <si>
    <t>276-2025</t>
  </si>
  <si>
    <t>281-2025</t>
  </si>
  <si>
    <t>263-2025</t>
  </si>
  <si>
    <t>252-2025</t>
  </si>
  <si>
    <t>290-2025</t>
  </si>
  <si>
    <t>291-2025</t>
  </si>
  <si>
    <t>296-2025</t>
  </si>
  <si>
    <t>300-2025</t>
  </si>
  <si>
    <t>294-2025</t>
  </si>
  <si>
    <t>485-2023-2</t>
  </si>
  <si>
    <t>252-2024-1</t>
  </si>
  <si>
    <t>589-2025-2</t>
  </si>
  <si>
    <t>346-2024-1</t>
  </si>
  <si>
    <t>127278-2024-2</t>
  </si>
  <si>
    <t>133381-2024-2</t>
  </si>
  <si>
    <t>Realiz</t>
  </si>
  <si>
    <t>Atende</t>
  </si>
  <si>
    <t>ADICIÓ</t>
  </si>
  <si>
    <t>Adició</t>
  </si>
  <si>
    <t>Operativizar 17 Centros de Acceso Comunitario en zonas rurales y/o apartadas y/o urbanas, con énfasis en Servicios TIC´s generados.</t>
  </si>
  <si>
    <t>Mejorar 200 viviendas de interés social rurales.</t>
  </si>
  <si>
    <t>Intervenir 40 Kilómetros-carril de malla vial rural con acciones de construcción y/o conservación</t>
  </si>
  <si>
    <t>Gestionar la titulación o legalización de 150 predios.</t>
  </si>
  <si>
    <t>Intervenir 13250 metros cuadrados de elementos del sistema de espacio público peatonal con acciones de construcción y/o conservación.</t>
  </si>
  <si>
    <t>Vincular 1200 personas en acciones para la prevención del feminicidio y la violencia contra la mujer.</t>
  </si>
  <si>
    <t>Realizar 4 estrategias de fortalecimiento institucional (una por vigencia).</t>
  </si>
  <si>
    <t>Intervenir 1 sede administrativa local</t>
  </si>
  <si>
    <t>Terminar 1 sede administrativa local</t>
  </si>
  <si>
    <t>Implementar 16 acciones formativas diferenciales para la promoción de la convivencia ciudadana</t>
  </si>
  <si>
    <t>Implementar 16 iniciativas de convivencia con participación de la ciudadanía</t>
  </si>
  <si>
    <t>Fortalecer 80 actores comunitarios con herramientas y capacidades para la implementación de un enfoque restaurativo para la justicia y la convivencia</t>
  </si>
  <si>
    <t>Implementar 16 acciones pedagógicas para la gestión de conflictividades y prevención de violencias</t>
  </si>
  <si>
    <t>Fortalecer 8 programas de abordaje de conflictividad escolar para la convivencia con enfoque restaurativo</t>
  </si>
  <si>
    <t>Beneficiar 100 ciudadanos con habilidades y capacidades para gestionar la convivencia constructivamente</t>
  </si>
  <si>
    <t>Vincular 600 hogares y/o unidades productivas a procesos productivos y de comercialización en el sector rural.</t>
  </si>
  <si>
    <t>Realizar 4 acciones de construcción de paz que contribuyan al tejido social, la integración local, la sostenibilidad económica y/o desarrollo territorial para la reconciliación.</t>
  </si>
  <si>
    <t>Realizar 4 procesos pedagógicos, artísticos, culturales, formativos o para el fortalecimiento de iniciativas ciudadanas para la apropiación social de la memoria, verdad, reparación integral a víctimas, paz y reconciliación..</t>
  </si>
  <si>
    <t>127842 - Prestar los servicios profesionales para apoyar la ejecución de la meta relacionada con la entrega de Dispositivos de Asistencia Personal y Ayudas Técnicas. 2324</t>
  </si>
  <si>
    <t>Beneficiar 180 personas con discapacidad a través de Dispositivos de Asistencia Personal - Ayudas Técnicas (no incluidas en los Planes de Beneficios)</t>
  </si>
  <si>
    <t>Vincular 1000 personas en acciones complementarias en salud física, nutricional y oral, a través del Circuito del Cuidado</t>
  </si>
  <si>
    <t>Beneficiar 600 personas con acciones para la promoción y atención de la salud mental</t>
  </si>
  <si>
    <t>Vincular 300 personas a las acciones desarrolladas desde los dispositivos de base comunitaria en respuesta al consumo de SPA</t>
  </si>
  <si>
    <t>Vincular 200 personas con discapacidad, cuidadores y cuidadoras, en actividades complementarias en salud</t>
  </si>
  <si>
    <t>Vincular 400 personas a las acciones y estrategias para promover la salud sexual y reproductiva consciente en los diferentes ciclos de vida</t>
  </si>
  <si>
    <t>Construir 4000 m2 de Parques de la red de proximidad (la construcción incluye su dotación).</t>
  </si>
  <si>
    <t>Beneficiar  1200 personas en actividades recreo-deportivas comunitarias.</t>
  </si>
  <si>
    <t xml:space="preserve">Capacitar 1000 personas en los campos deportivos o recreativos </t>
  </si>
  <si>
    <t xml:space="preserve">Atender 800 personas con apoyos que contribuyan al ingreso mínimo garantizado. </t>
  </si>
  <si>
    <t>Beneficiar 305 personas mayores con transferencias monetarias</t>
  </si>
  <si>
    <t>Capacitar 600 personas en los campos artísticos, interculturales, culturales y/o patrimoniales.</t>
  </si>
  <si>
    <t>Vincular 600 mujeres cuidadoras a estrategias de cuidado.</t>
  </si>
  <si>
    <t>Vincular 2800 mujeres para el ejercicio de derechos y el fortalecimiento de su autonomía económica</t>
  </si>
  <si>
    <t xml:space="preserve">Vincular 600 personas en procesos para la prevención de violencias en el contexto familiar y/o violencia sexual   </t>
  </si>
  <si>
    <t>Realizar 12 acciones efectivas para el fortalecimiento de las capacidades locales en torno a la gestión del riesgo</t>
  </si>
  <si>
    <t>Realizar 40 obras de mitigación y/u obras de mitigación existentes con mantenimiento</t>
  </si>
  <si>
    <t>Atender 1000 animales en los programas de brigadas médicas, urgencias veterinarias y adopciones</t>
  </si>
  <si>
    <t>Implementar 4 procesos comunitarios de educación ambiental que promueven la conservación de la biodiversidad y el agua</t>
  </si>
  <si>
    <t xml:space="preserve">Implementar 100 huertas rurales </t>
  </si>
  <si>
    <t>Apoyar 500 predios rurales con buenas prácticas agropecuarias y ambientales que fortalezcan la protección a coberturas vegetales y recurso hídrico</t>
  </si>
  <si>
    <t>Lograr 16 hectáreas en proceso de restauración ecológica</t>
  </si>
  <si>
    <t>Realizar 160 acciones  con energías alternativas para el área rural.</t>
  </si>
  <si>
    <t>Fortalecer 4 acueductos veredales con asistencia, intervenir técnica u organizativa</t>
  </si>
  <si>
    <t>Capacitar 240 personas a través de procesos de formación para la participación de manera virtual y presencial.</t>
  </si>
  <si>
    <t>Fortalecer 27 organizaciones comunales.</t>
  </si>
  <si>
    <t>Fortalecer 40 Organizaciones sociales e Instancias de participación ciudadana.</t>
  </si>
  <si>
    <t>Beneficiar 160 estudiantes en programas de educación posmedia (niveles de formación técnico profesional, tecnólogo, profesional universitario y educación para el trabajo y desarrollo humano).</t>
  </si>
  <si>
    <t>Beneficiar 160 estudiantes con apoyo de sostenimiento para la permanencia en la educación posmedia (niveles de formación técnico profesional, tecnólogo, profesional universitario y educación para el trabajo y desarrollo humano).</t>
  </si>
  <si>
    <t>Total general</t>
  </si>
  <si>
    <t>Total Valor Neto</t>
  </si>
  <si>
    <t>Total Autorizacion giro</t>
  </si>
  <si>
    <t>Entidad</t>
  </si>
  <si>
    <t>Objetivo Estratégico</t>
  </si>
  <si>
    <t>Programa</t>
  </si>
  <si>
    <t>Nombre del Proyecto</t>
  </si>
  <si>
    <t>1 - Bogotá avanza en su seguridad</t>
  </si>
  <si>
    <t>1 - Diálogo social y cultura ciudadana para la convivencia pacifica y la recuperación de la confianza</t>
  </si>
  <si>
    <t>2 - Cero tolerancia a las violencias contra las mujeres y basadas en género</t>
  </si>
  <si>
    <t>Monto</t>
  </si>
  <si>
    <t>4 - Servicios centrados en la justicia</t>
  </si>
  <si>
    <t>5 - Espacio público seguro e inclusivo</t>
  </si>
  <si>
    <t>2 - Bogotá confía en su bien-estar</t>
  </si>
  <si>
    <t>10 - Salud Pública Integrada e Integral</t>
  </si>
  <si>
    <t>12 - Bogotá cuida a su gente</t>
  </si>
  <si>
    <t>13 - Bogotá, un territorio de paz y reconciliación en donde todos puedan volver a empezar</t>
  </si>
  <si>
    <t>14 - Bogotá deportiva, recreativa, artística, patrimonial e intercultural</t>
  </si>
  <si>
    <t>15 - Bogotá protege todas las formas de vida</t>
  </si>
  <si>
    <t>7 - Bogotá, una ciudad con menos Pobreza</t>
  </si>
  <si>
    <t>3 - Bogotá confía en su potencial</t>
  </si>
  <si>
    <t>16 - Atención Integral a la Primera Infancia y Educación como Eje del Potencial Humano</t>
  </si>
  <si>
    <t>19 - Desarrollo empresarial, productividad y empleo</t>
  </si>
  <si>
    <t>20 - Promoción del emprendimiento formal, equitativo e incluyente</t>
  </si>
  <si>
    <t>4 - Bogotá ordena su territorio y avanza en su acción climática</t>
  </si>
  <si>
    <t>23 - Ordenamiento territorial sostenible, equilibrado y participativo</t>
  </si>
  <si>
    <t>24 - Revitalización y renovación urbana y rural con inclusión</t>
  </si>
  <si>
    <t>25 - Aumento de la resiliencia al cambio climático y reducción de la vulnerabilidad</t>
  </si>
  <si>
    <t>26 - Movilidad Sostenible</t>
  </si>
  <si>
    <t>27 - Gestión del riesgo de desastres para un territorio seguro</t>
  </si>
  <si>
    <t>29 - Servicios públicos inclusivos y sostenibles</t>
  </si>
  <si>
    <t>30 - Atención del déficit social para un hábitat digno</t>
  </si>
  <si>
    <t>31 - Acceso equitativo de vivienda urbana y rural</t>
  </si>
  <si>
    <t>5 - Bogotá confía en su gobierno</t>
  </si>
  <si>
    <t>33 - Fortalecimiento institucional para un gobierno confiable</t>
  </si>
  <si>
    <t>35 - Bogotá ciudad Inteligente</t>
  </si>
  <si>
    <t>39 - Camino hacia una democracia deliberativa con un gobierno cercano a la gente y con participación ciudadana</t>
  </si>
  <si>
    <t>Total Monto</t>
  </si>
  <si>
    <t>Objetivo del Proy.</t>
  </si>
  <si>
    <t>No. de Proyectos</t>
  </si>
  <si>
    <t>Presup. Programado</t>
  </si>
  <si>
    <t>Presup. Comprometido</t>
  </si>
  <si>
    <t>Avance %</t>
  </si>
  <si>
    <t>Acciones para fortalecer las industrias culturales y creativas</t>
  </si>
  <si>
    <t>Construcción e Intervención de equipamentos culturales</t>
  </si>
  <si>
    <t>Bogotá también es rural</t>
  </si>
  <si>
    <t>Fortalecimiento de capacidades y habilidades para el trabajo</t>
  </si>
  <si>
    <t>Atención a la primera Infancia y la persona mayor en Sumapaz</t>
  </si>
  <si>
    <t>314-2025</t>
  </si>
  <si>
    <t>316-2025</t>
  </si>
  <si>
    <t>315-2025</t>
  </si>
  <si>
    <t>322-2025</t>
  </si>
  <si>
    <t>312-2025</t>
  </si>
  <si>
    <t>320-2025</t>
  </si>
  <si>
    <t>319-2025</t>
  </si>
  <si>
    <t>321-2025</t>
  </si>
  <si>
    <t>317-2025</t>
  </si>
  <si>
    <t>318-2025</t>
  </si>
  <si>
    <t>323-2025</t>
  </si>
  <si>
    <t>324-2025</t>
  </si>
  <si>
    <t>325-2025</t>
  </si>
  <si>
    <t>328-2025</t>
  </si>
  <si>
    <t>326-2025</t>
  </si>
  <si>
    <t>329-2025</t>
  </si>
  <si>
    <t>330-2025</t>
  </si>
  <si>
    <t>331-2025</t>
  </si>
  <si>
    <t>332-2025</t>
  </si>
  <si>
    <t>333-2025</t>
  </si>
  <si>
    <t>334-2025</t>
  </si>
  <si>
    <t>335-2025</t>
  </si>
  <si>
    <t>337-2025</t>
  </si>
  <si>
    <t>338-2025</t>
  </si>
  <si>
    <t>336-2025</t>
  </si>
  <si>
    <t>483-20232</t>
  </si>
  <si>
    <t>485-20234</t>
  </si>
  <si>
    <t>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2025.Se expide CRP mediante memorando 20257020009753.</t>
  </si>
  <si>
    <t>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 Se expide CRP mediante memorando 20257020009773 recibido el 2 de abril de 2025.</t>
  </si>
  <si>
    <t>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20257020009813 recibido el 2 de abril de 2025.</t>
  </si>
  <si>
    <t>127983 - Prestar los servicios profesionales como Abogado (a) de apoyo al Área de Gestión Policiva-Jurídica de la Alcaldía Local de Sumapaz. 2327. SE EXPIDE CDP CON CERTIFICADO DE NO EXISTENCIA DE PERSONAL 57334 DE FECHA FEB 09/2025, SOLICITUD SIPSE 127983 RECIBIDO PARA TRAMITE DE FECHA FEB 11/2025. Se expide CRP mediante memorando 20257020009763 recibido el 2 de abril de 2025.</t>
  </si>
  <si>
    <t>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20257020009793 recibido el 2 de abril de 2025.</t>
  </si>
  <si>
    <t>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Se expide CRP mediante memorando 20257020009773 recibido el 2 de abril de 2025.</t>
  </si>
  <si>
    <t>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20257020009803 recibido el 2 de abril de 2025.</t>
  </si>
  <si>
    <t>130920 - Prestar los servicios profesionales para gestionar los proyectos ambientales locales enfocados a la generación de energía eléctrica renovable y atender la gestión ambiental externa en la localidad. 2689. Se expide CDP a solicitud expresa del Ordenador del gasto con certificado de No existencia de personal 58070 de fecha 20 de febrero 2025, solicitud SIPSE 130920, recibido para tramite de fecha 21 de febrero de 2025. Se expide CRP mediante memorando 20257020009723 recibido el 2 de abril de 2025.</t>
  </si>
  <si>
    <t>125027 - Prestar los servicios profesionales especializados para apoyar jurídicamente las respuestas a las investigaciones preliminares y los hallazgos de todo tipo que resulten en contra de la Alcaldía Local de Sumapaz. 2327. Se expide CDP a solicitud expresa del ordenador del gasto con certificado de No existencia de personal 58416 de fecha 23 de febrero de 2025, solicitud SIPSE 125027 recibido para tramite de fecha 24 de febrero de 2025. Se expide CRP mediante memorando 20257020009743 recibido el 2 de abril de 2025.</t>
  </si>
  <si>
    <t>130167 - Prestar los servicios de apoyo técnico y administrativo a las áreas de la Alcaldía Local de Sumapaz. 2327 SE EXPIDE CDP CON CERTIFICADO DE NO EXISTENCIA DE PERSONAL 57177 DE FECHA FEB 09/2025, SOLICITUD SIPSE 130167 RECIBIDO PARA TRAMITE DE FECHA FEB 11/2025.Se expide a solicitud expresa del ordenador del gasto el CRP mediante memorando 20257020009943, recibido el 4 de abril de 2025.</t>
  </si>
  <si>
    <t>127555 - Prestar los servicios tecnológicos al Área de Gestión de Desarrollo local, en las actividades administrativas de la gestión cultural de la localidad de Sumapaz. 2486. Se expide CDP a solicitud expresa del Ordenador del gasto con certificado de No existencia de personal 58115 de fecha 19 de febrero 2025, solicitud SIPSE 127555, recibido para tramite de fecha 21 de febrero de 2025.Se expide CRP mediante memorando 20257020010013, recibido el 7 de abril de 2025.</t>
  </si>
  <si>
    <t>132249 - Prestar servicios profesionales, con autonomía técnica y administrativa, para brindar apoyo al Despacho del Alcalde Local en los diferentes asuntos relacionados con temas ambientales y administrativos, tendientes a garantizar el plan de desarrollo local. 2327.Se expide CDP por solicitud expresa del ordenador del gasto con certificado de no hay 60187 del 03 de abril de 2025, mediante SIPSE 132249 recibido el 03 de abril de 2025. Se expide CRP mediante memorando 20257020010153 recibido el 08 de abril de 2025</t>
  </si>
  <si>
    <t>132241 -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 Se expide CDP por solicitud expresa del ordenador del gasto con certificado de no hay 60188 del 03 de abril de 2025, mediante SIPSE 132241 recibido el 03 de abril de 2025.Se expide CRP mediante memorando 20257020010233, recibido el 9 de abril de 2025.</t>
  </si>
  <si>
    <t>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10/2025.Se expide CRP a solicitud expresa del ordenador del gasto mediante memorando 20257020010163 recibido el 9 de abril de 2025.</t>
  </si>
  <si>
    <t>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2025.Se expide CRP mediante memorando 20257020010633 recibido el 21 de abril de 2025.</t>
  </si>
  <si>
    <t>132477 - 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 2327. Se expide CDP a expresa solicitud del Ordenador del gasto con certificado de no hay número 60484 del 13 de abril de 2025, y mediante SIPSE 132477, recibido el 14 de abril de 2025. Se expide CRP mediante memorando 20257020010613 recibido el 21 de abril de 2025.</t>
  </si>
  <si>
    <t>132516 - 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 2319. Se expide CDP a expresa solicitud del Ordenador del gasto con certificado de no hay número 60458 del 11 de abril de 2025, y mediante SIPSE 132516, recibido el 14 de abril de 2025. Se expide el CRP mediante memorando 20257020010713.</t>
  </si>
  <si>
    <t>El contrato que se pretende celebrar tendrá por objeto: prestar los servicios de vigilancia y seguridad privada para las sedes y corregidurías de la alcaldía local de Sumapaz. Se expide a solicitud expresa del ordenador del gasto mediante SIPSE 131984, recibido el 13 de marzo de 2025.Se expide CRP mediante memorando 20257020011073, recibido el 25 de abril de 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</si>
  <si>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20257020011123, recibido el 28 de abril de 2025.</t>
  </si>
  <si>
    <t>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2025702001083, recibido el 29 de abril de 2025.</t>
  </si>
  <si>
    <t>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20257020011203, recibido el 29 de abril de 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</si>
  <si>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20257020011233, recibido el 29 de abril de 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</si>
  <si>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a través memorando 2025702001273</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</si>
  <si>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20257020011283, recibido el 30 de abril 2025.</t>
  </si>
  <si>
    <t>Adición No.2 y prórroga No. 7 del contrato COP-483-2023 cuyo objeto es: Realizar la interventoría técnica, administrativa, financiera, ambiental social y jurídica, que resulte del proceso licitatorio cuyo objeto es: Apropiación de estudios y diseños para la construcción y adecuación de la sede administrativa de la localidad de Sumapaz, ubicada en la hacienda Llano Grande en el centro poblado de Betania, de conformidad con el contrato de consultoría CCS-334-2022. Se expide CDP a solicitud expresa del Ordenador del Gasto mediante memorando 20257020011293, recibido el 30 de abril de 2025. Se expide CRP mediante memorando 20257020011363, recibido 30 de abril de 2025.</t>
  </si>
  <si>
    <t>Adición No. 4 y prórroga No. 7 del contrato CIN-485-2023 cuyo objeto es: Realizar la interventoría técnica, administrativa, financiera, ambiental social y jurídica, que resulte del proceso licitatorio cuyo objeto es "apropiación de estudios y diseños para la construcción y adecuación de la sede administrativa de la localidad de Sumapaz, ubicada en la hacienda llano grande en el centro poblado de Betania, de conformidad con el contrato de consultoría CCS-334-2022. Se expide a solicitud expresa del Ordenador del gasto mediante memorando 20257020010943, recibido el 29 de abril de 2025.Se expide CRP mediante memorando 20257020011353, recibido el 30 de abril de 2025.</t>
  </si>
  <si>
    <t>OSCAR FABIAN APOLINAR BOCANEGRA</t>
  </si>
  <si>
    <t>GINA ALEXANDRA SERRATO DURAN</t>
  </si>
  <si>
    <t>JEINSTH ANDREA TAUTIVA PINZON</t>
  </si>
  <si>
    <t>RAFAEL RICARDO PAEZ MENDOZA</t>
  </si>
  <si>
    <t>LUIS ALFONSO SALAZAR BARBOSA</t>
  </si>
  <si>
    <t>PAULA ROCIO VELOZA MARTINEZ</t>
  </si>
  <si>
    <t>RAFAEL REINALDO ROMERO ROMERO</t>
  </si>
  <si>
    <t>ALEJANDRO  ZAPATA VILLALOBOS</t>
  </si>
  <si>
    <t>ALEXANDRA CATALINA AMADOR TORRES</t>
  </si>
  <si>
    <t>GISELLE MARINA NIETO PIANDOY</t>
  </si>
  <si>
    <t>CLAUDIA VICTORIA PAEZ CALDERON</t>
  </si>
  <si>
    <t>NICOLAS  BERNAL LOPEZ</t>
  </si>
  <si>
    <t>ROSA UMAIRA CASTRO MORALES</t>
  </si>
  <si>
    <t>EDNA PATRICIA RANGEL BARRAGAN</t>
  </si>
  <si>
    <t>SEBASTIAN  SOLANO ROJAS</t>
  </si>
  <si>
    <t>UNION TEMPORAL NE-H&amp;F</t>
  </si>
  <si>
    <t>WILLIAM ESNEIDER CHINGATE PULIDO</t>
  </si>
  <si>
    <t>VICTOR MANUEL RAMIREZ TORRES</t>
  </si>
  <si>
    <t>WILLIAN OSVALDO RUBIANO TELLEZ</t>
  </si>
  <si>
    <t>GERMAN  ROMERO ROMAN</t>
  </si>
  <si>
    <t>ELKIN ANDRES GARCIA CIFUENTES</t>
  </si>
  <si>
    <t>ERISMENDIZ  CASTELLANOS DIAZ</t>
  </si>
  <si>
    <t>734512</t>
  </si>
  <si>
    <t>5000881407</t>
  </si>
  <si>
    <t>1379</t>
  </si>
  <si>
    <t>734616</t>
  </si>
  <si>
    <t>5000881406</t>
  </si>
  <si>
    <t>1378</t>
  </si>
  <si>
    <t>732620</t>
  </si>
  <si>
    <t>5000881188</t>
  </si>
  <si>
    <t>79216776</t>
  </si>
  <si>
    <t>1000088378</t>
  </si>
  <si>
    <t>1377</t>
  </si>
  <si>
    <t>732619</t>
  </si>
  <si>
    <t>5000880787</t>
  </si>
  <si>
    <t>1007829181</t>
  </si>
  <si>
    <t>1000087860</t>
  </si>
  <si>
    <t>1376</t>
  </si>
  <si>
    <t>5000880622</t>
  </si>
  <si>
    <t>79632409</t>
  </si>
  <si>
    <t>1000087855</t>
  </si>
  <si>
    <t>1375</t>
  </si>
  <si>
    <t>733259</t>
  </si>
  <si>
    <t>5000880617</t>
  </si>
  <si>
    <t>11388875</t>
  </si>
  <si>
    <t>1006599720</t>
  </si>
  <si>
    <t>1374</t>
  </si>
  <si>
    <t>5000880613</t>
  </si>
  <si>
    <t>79727160</t>
  </si>
  <si>
    <t>1006614477</t>
  </si>
  <si>
    <t>1373</t>
  </si>
  <si>
    <t>5000880557</t>
  </si>
  <si>
    <t>11448287</t>
  </si>
  <si>
    <t>1005129058</t>
  </si>
  <si>
    <t>1372</t>
  </si>
  <si>
    <t>725847</t>
  </si>
  <si>
    <t>5000880209</t>
  </si>
  <si>
    <t>901940539</t>
  </si>
  <si>
    <t>1013861005</t>
  </si>
  <si>
    <t>1371</t>
  </si>
  <si>
    <t>732622</t>
  </si>
  <si>
    <t>5000879440</t>
  </si>
  <si>
    <t>1020797423</t>
  </si>
  <si>
    <t>1009359900</t>
  </si>
  <si>
    <t>1370</t>
  </si>
  <si>
    <t>732621</t>
  </si>
  <si>
    <t>5000878402</t>
  </si>
  <si>
    <t>52047323</t>
  </si>
  <si>
    <t>1000437812</t>
  </si>
  <si>
    <t>1369</t>
  </si>
  <si>
    <t>5000878399</t>
  </si>
  <si>
    <t>52305417</t>
  </si>
  <si>
    <t>1004657675</t>
  </si>
  <si>
    <t>1368</t>
  </si>
  <si>
    <t>728997</t>
  </si>
  <si>
    <t>5000875059</t>
  </si>
  <si>
    <t>COMPANIA DE SEGUROS DE VIDA AURORA S A</t>
  </si>
  <si>
    <t>860022137</t>
  </si>
  <si>
    <t>1000467165</t>
  </si>
  <si>
    <t>Servicios de seguros de vida individual</t>
  </si>
  <si>
    <t>O21202020070103010271311</t>
  </si>
  <si>
    <t>132328 - El contrato que se pretende celebrar tendrá por objeto, contratar la póliza de vida para los ediles de la alcaldía local de Sumapaz. Se expide CDP a solicitud expresa del Ordenador del gasto mediante SIPSE 132328 recibido el 26 de marzo de 2025. Se expide CRP mediante memorando 20257020010223, recibido el 9 de abril de 2025.</t>
  </si>
  <si>
    <t>1367</t>
  </si>
  <si>
    <t>327-2025</t>
  </si>
  <si>
    <t>5000875038</t>
  </si>
  <si>
    <t>1019072215</t>
  </si>
  <si>
    <t>1009169964</t>
  </si>
  <si>
    <t>1366</t>
  </si>
  <si>
    <t>730801</t>
  </si>
  <si>
    <t>5000875020</t>
  </si>
  <si>
    <t>51986672</t>
  </si>
  <si>
    <t>1005786835</t>
  </si>
  <si>
    <t>1365</t>
  </si>
  <si>
    <t>730803</t>
  </si>
  <si>
    <t>5000874187</t>
  </si>
  <si>
    <t>1022422381</t>
  </si>
  <si>
    <t>1013844739</t>
  </si>
  <si>
    <t>1364</t>
  </si>
  <si>
    <t>718603</t>
  </si>
  <si>
    <t>5000874081</t>
  </si>
  <si>
    <t>1010199232</t>
  </si>
  <si>
    <t>1001843836</t>
  </si>
  <si>
    <t>1363</t>
  </si>
  <si>
    <t>710583</t>
  </si>
  <si>
    <t>5000873470</t>
  </si>
  <si>
    <t>80202726</t>
  </si>
  <si>
    <t>1000123132</t>
  </si>
  <si>
    <t>1362</t>
  </si>
  <si>
    <t>719115</t>
  </si>
  <si>
    <t>5000872245</t>
  </si>
  <si>
    <t>1013613113</t>
  </si>
  <si>
    <t>1000335457</t>
  </si>
  <si>
    <t>1361</t>
  </si>
  <si>
    <t>718579</t>
  </si>
  <si>
    <t>5000872242</t>
  </si>
  <si>
    <t>1033773200</t>
  </si>
  <si>
    <t>1007385114</t>
  </si>
  <si>
    <t>1360</t>
  </si>
  <si>
    <t>5000872241</t>
  </si>
  <si>
    <t>1359</t>
  </si>
  <si>
    <t>5000872240</t>
  </si>
  <si>
    <t>82389886</t>
  </si>
  <si>
    <t>1007776031</t>
  </si>
  <si>
    <t>1358</t>
  </si>
  <si>
    <t>5000872239</t>
  </si>
  <si>
    <t>1357</t>
  </si>
  <si>
    <t>710576</t>
  </si>
  <si>
    <t>5000872238</t>
  </si>
  <si>
    <t>1022958537</t>
  </si>
  <si>
    <t>1000338568</t>
  </si>
  <si>
    <t>1356</t>
  </si>
  <si>
    <t>5000872237</t>
  </si>
  <si>
    <t>1001170017</t>
  </si>
  <si>
    <t>1013320319</t>
  </si>
  <si>
    <t>1355</t>
  </si>
  <si>
    <t>5000872235</t>
  </si>
  <si>
    <t>52183242</t>
  </si>
  <si>
    <t>1000413886</t>
  </si>
  <si>
    <t>1354</t>
  </si>
  <si>
    <t>5000872230</t>
  </si>
  <si>
    <t>1026262117</t>
  </si>
  <si>
    <t>1005407220</t>
  </si>
  <si>
    <t>1353</t>
  </si>
  <si>
    <t>5000871502</t>
  </si>
  <si>
    <t>JOSE LAZARO SANTANA FIERRO</t>
  </si>
  <si>
    <t>11382243</t>
  </si>
  <si>
    <t>1005701264</t>
  </si>
  <si>
    <t>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2025.Se expide CRP mediante memorando 20257020009603, recibido el 1 de abril de 2025.</t>
  </si>
  <si>
    <t>1352</t>
  </si>
  <si>
    <t>JAMMES JHORDAN LOPEZ PEREZ</t>
  </si>
  <si>
    <t>(Todas)</t>
  </si>
  <si>
    <t>Vigencia</t>
  </si>
  <si>
    <t>Mes</t>
  </si>
  <si>
    <t>Centro de Costo</t>
  </si>
  <si>
    <t>Código del Concepto de Gasto</t>
  </si>
  <si>
    <t>Descripción del Concepto de Gasto</t>
  </si>
  <si>
    <t>Modalidad Selección</t>
  </si>
  <si>
    <t>Moneda</t>
  </si>
  <si>
    <t>Autorización de Giro</t>
  </si>
  <si>
    <t>Comp. sin Aut. Giro</t>
  </si>
  <si>
    <t>Número Interno CRP</t>
  </si>
  <si>
    <t>Número Posición CRP</t>
  </si>
  <si>
    <t>Número Interno CDP</t>
  </si>
  <si>
    <t>Número Posición CDP</t>
  </si>
  <si>
    <t>Programa Financiamiento</t>
  </si>
  <si>
    <t>Producto PMR</t>
  </si>
  <si>
    <t>Solicitud de pedido</t>
  </si>
  <si>
    <t>Pos.solicitud pedido</t>
  </si>
  <si>
    <t>COP</t>
  </si>
  <si>
    <t>SALUD TOTAL ENTIDAD PROMOTORA DE SALUD D EL REGIMEN CONTRIBUTIVO Y DEL REGIMEN SU</t>
  </si>
  <si>
    <t>ASOCIACION DE USUARIOS DEL SERVICIO DE A CUEDUCTO Y ALCANTARILLADO DEL CORREGIMIE</t>
  </si>
  <si>
    <t>SERVICIOS DE ASEO, CAFETERIA Y Y MANTENIMIENTO INSTITUCIONAL,</t>
  </si>
  <si>
    <t>113576 - El contrato que se pretende celebrar tendrA por objeto: Prestarlos servicios profesionales para apoyar el seguimientos de los proyectosde inversiOn de infraestructura vial, que se ejecutan con los recursos del Fondo de Desarrollo Rural de Sumapaz. 1688. NO HAY  49294 del 11 dejulio de 2024, se expide a solicitud EXPRESA DEL ORDENADOR DEL GASTO mediante SIPSE 113576 recibido el 12/07 /2024. Se expide CRP con memorando 20247020017963, CPS firmado en secop II y recibido para tramite de fecha Jul 31/2024. Reemplaza p or constituirse como OXP - 2024  CDP 1160 y  CRP 1338</t>
  </si>
  <si>
    <t>113573 - El contrato que se pretende celebrar tendrA por objeto: Prestarlos servicios profesionales para apoyar las acciones de edu caciOn ambiental que debe atender el despacho de la AlcaldIa Local de Sumapaz. 1648. Con no HAY  49295 DEL 11 de julio de 2024. se expide a solicitud EXPRESA DEL ORDENADOR DEL GASTO mediante SIPSE 113573 recibida el 12 de julio de 2024. Se expide CRP con memorand o 20247020017973, CPS firmado en secop II y recibido para tramite de fecha Jul 31/2024. Reemplaza por constituirse como OXP - 2024 CDP 1159 y  CRP 1339</t>
  </si>
  <si>
    <t>ASOCIACIÓN DE USUARIOS DE ACUEDUCTO DE L AS VEREDAS PEÑALIZA RAIZAL BETANIA EL CA</t>
  </si>
  <si>
    <t>343-2025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</si>
  <si>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2025.Se expide el CRP mediante memorando 20257020011343, recibido el 2 de mayo de 2025.</t>
  </si>
  <si>
    <t>HECTOR JOAN MORALES HILARION</t>
  </si>
  <si>
    <t>339-2025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</si>
  <si>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20257020011373, recibido el 2 de mayo de 2025.</t>
  </si>
  <si>
    <t>MOISES  DELGADO VERGARA</t>
  </si>
  <si>
    <t>340-2025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</si>
  <si>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20257020011403, recibido el 2 de mayo de 2025.</t>
  </si>
  <si>
    <t>HECTOR ORLANDO PENAGOS PABON</t>
  </si>
  <si>
    <t>346-2025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</si>
  <si>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20257020011383, recibido el 2 de mayo de 2025.</t>
  </si>
  <si>
    <t>MARLON  RAMIREZ ROMAN</t>
  </si>
  <si>
    <t>347-2025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</si>
  <si>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20257020011413, recibido el 2 de mayo de 2025.</t>
  </si>
  <si>
    <t>EDUARDO  DIMATE RICO</t>
  </si>
  <si>
    <t>348-2025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</si>
  <si>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20257020011393, recibido el 2 de mayo de 2025.</t>
  </si>
  <si>
    <t>HILBER  VERGARA ROBAYO</t>
  </si>
  <si>
    <t>341-2025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</si>
  <si>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20257020011753, recibido el 2 de mayo de 2025.</t>
  </si>
  <si>
    <t>CARLOS JAIR PEÑA PEÑA</t>
  </si>
  <si>
    <t>342-2025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</si>
  <si>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20257020011773, recibido el 2 de mayo de 2025.</t>
  </si>
  <si>
    <t>HECTOR ERNESTO GARCIA GARIBELLO</t>
  </si>
  <si>
    <t>344-2025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</si>
  <si>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20257020011783, recibido el 2 de mayo de 2025.</t>
  </si>
  <si>
    <t>345-2025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</si>
  <si>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20257020011793, recibido el 2 de mayo de 2025.</t>
  </si>
  <si>
    <t>EDGAR ENRIQUE RAMIREZ</t>
  </si>
  <si>
    <t>349-2025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</si>
  <si>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20257020011823, recibido el 2 de mayo de 2025.</t>
  </si>
  <si>
    <t>ALEXANDER  BUSTOS CHAVARRO</t>
  </si>
  <si>
    <t>SALOMON  ROMERO PALACIOS</t>
  </si>
  <si>
    <t>352-2025</t>
  </si>
  <si>
    <t>132838 - Prestar servicios profesionales especializados con plena autonomía técnica y administrativa, brindando soporte en los procesos contables, presupuestales y financieros a cargo de la Alcaldía Local de Sumapaz, así como en los procesos de análisis, revisión y causación contable del pago de los contratos del fondo de desarrollo local, aplicando la normatividad vigente. 2327. Se expide CDP a solicitud expresa del ordenador del gasto mediante SIPSE 132838, con certificado de no existencia 60576 del 24 de abril de 2025, recibido el 24 de abril de 2025. Se expide el CRP mediante memorando 20257020011803, recibido el 05 de mayo de 2025.</t>
  </si>
  <si>
    <t>CARLOS EDUARDO RODRIGUEZ CHAPARRO</t>
  </si>
  <si>
    <t>353-2025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</si>
  <si>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20257020011813, recibido el 5 de mayo de 2025.</t>
  </si>
  <si>
    <t>PABLO YESID RIOS HILARION</t>
  </si>
  <si>
    <t>350-2025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</si>
  <si>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20257020011763, recibido el 5 de mayo de 2025.</t>
  </si>
  <si>
    <t>ALBEIRO  BARBOSA CIFUENTES</t>
  </si>
  <si>
    <t>3542025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</si>
  <si>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20257020011903, recibido el 06 de mayo de 2025"</t>
  </si>
  <si>
    <t>RAMIRO  MARTINEZ HILARION</t>
  </si>
  <si>
    <t>351-2025</t>
  </si>
  <si>
    <t>132473 -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2327 Se expide CDP a solicitud expresa del ordenador del gasto mediante SIPSE 132473, con certificado de no existencia 60589 del 24 de abril de 2025, recibido el 24 de abril de 2025. Se expide CRP mediante memorando 20257020011913, recibido el 05 de mayo de 2025</t>
  </si>
  <si>
    <t>LUIS ARMANDO MORA GARZON</t>
  </si>
  <si>
    <t>355-2025</t>
  </si>
  <si>
    <t>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20257020011893 recibido el 05 de mayo de 2025.</t>
  </si>
  <si>
    <t>JOSE ALFREDO PEÑALOZA MORENO</t>
  </si>
  <si>
    <t>357-2025</t>
  </si>
  <si>
    <t>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20257020011943, recibido el 05 de mayo de 2025</t>
  </si>
  <si>
    <t>DANY PAOLA MEDINA TAPIERO</t>
  </si>
  <si>
    <t>3602025</t>
  </si>
  <si>
    <t>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20257020012083, recibido el 06 de mayo de 2025"</t>
  </si>
  <si>
    <t>LUIS ENRIQUE MARTINEZ BENAVIDES</t>
  </si>
  <si>
    <t>356-2025</t>
  </si>
  <si>
    <t>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20257020011933, recibido el 05 de mayo de 2025</t>
  </si>
  <si>
    <t>RAMIRO  CASTELLANOS</t>
  </si>
  <si>
    <t>359-2025</t>
  </si>
  <si>
    <t>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20257020011853, recibido el 05 de mayo de 2025</t>
  </si>
  <si>
    <t>JAVIER  ROMERO SANCHEZ</t>
  </si>
  <si>
    <t>358-2025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</si>
  <si>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20257020012353, recibido el 9 de mayo de 2025.</t>
  </si>
  <si>
    <t>NEIDER  MOLINA REY</t>
  </si>
  <si>
    <t>361-2025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</si>
  <si>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20257020012543, recibido el 14 de mayo de 2025.</t>
  </si>
  <si>
    <t>ARNOLDO  RAMIREZ MALAGON</t>
  </si>
  <si>
    <t>146019-2025</t>
  </si>
  <si>
    <t>CONTRATAR A MONTO AGOTABLE, EL SUMINISTRO Y TRANSPORTE DE COMBUSTIBLE PARA LA MAQUINARIA AMARILLA, VEHÍCULOS PESADOS Y PLANTA ELÉCTRICA DE PROPIEDAD Y/O TENENCIA DEL FONDO DE DESARROLLO RURAL DE SUMAPAZ. SE EXPIDE A SOLICITUD EXPRESA DEL ORDENADOR DEL GASTO MEDIANTE SIPSE 133031, RECIBIDO EL 29 DE ABRIL DE 2025.SE EXPIDE CRP MEDIANTE MEMORANDO 20257020012693 RECIBIDO EL 15 DE MAYO DE 2025.</t>
  </si>
  <si>
    <t>133315 - Resolución Número 019 Del 14 De Mayo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mayo, junio y julio vigencia 2025. Se expide a solicitud expresa de ordenador del gasto mediante SIPSE 133315 recibido el 14 de mayo de 2025.Se expide CRP mediante memorando 20257020012723, recibido el 16 de mayo de 2025.</t>
  </si>
  <si>
    <t>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Se expide el CRP mediante memorando 20257020012703, recibido el 16 de mayo de 2025.</t>
  </si>
  <si>
    <t>362-2025</t>
  </si>
  <si>
    <t>132992 - Contratar los seguros obligatorios "SOAT" para el parque automotor de propiedad del fondo de desarrollo rural de Sumapaz y de aquellos por los cuales es legalmente responsable. Se expide CDP a solicitud expresa del Ordenador del Gasto mediante SIPSE 132992, recibido el 28 de abril de 2025.Se expide CRP mediante memorando 20257020012703, recibido el 16 de mayo de 2025</t>
  </si>
  <si>
    <t>O212020200701030471347</t>
  </si>
  <si>
    <t>Servicio de seguro obligatorio de accidentes de tránsito (SOAT)</t>
  </si>
  <si>
    <t>146242-2025</t>
  </si>
  <si>
    <t>130872 - El contrato que se pretende celebrar tendrá por objeto: Prestación de servicios integrales de aseo y cafetería, así como el suministro y alquiler de bienes para las sedes administrativas de la alcaldía local de Sumapaz y las corregidurías de Betania, Nazareth y san Juan, para la vigencia 2025. Se expide a solicitud expresa DEL ORDENADOR DEL GASTO, mediante SIPSE 130872 DEL 17 de febrero de 2025.Se expide CRP mediante memorando 20257020012883, recibido el 20 de mayo de 2025.</t>
  </si>
  <si>
    <t>O21202020080585330</t>
  </si>
  <si>
    <t>Servicios de limpieza general</t>
  </si>
  <si>
    <t>UNION TEMPORAL LADOINSA 2022</t>
  </si>
  <si>
    <t>364-2025</t>
  </si>
  <si>
    <t>131533 - Prestar los servicios profesionales para proporcionar servicios de asesoramiento y orientación nutricional, dirigidos a la mejora del rendimiento deportivo, la prevención de lesiones y el bienestar general de los niños, niñas y adolescentes de la localidad de Sumapaz. 2388.Se expide CDP a solicitud expresa del Ordenador del Gasto mediante SIPSE 131533, recibida el 16 de mayo de 2025. Se expide CRP mediante memorando 20257020012893, recibido el 20 de mayo de 2025.</t>
  </si>
  <si>
    <t>FABIO RICARDO DIAZ BELTRAN</t>
  </si>
  <si>
    <t>363-2025</t>
  </si>
  <si>
    <t>132313 - El contrato que se pretende celebrar tendrá por objeto,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a solicitud expresa del Ordenador del Gasto mediante SIPSE 132313, recibido el 26 de marzo de 2025. Se expide CRP mediante memorando 20257020012863, recibido el 20 de mayo de 2025.</t>
  </si>
  <si>
    <t>IMPORTADORA IC COLOMBIA S A S</t>
  </si>
  <si>
    <t>O2120201003063611101</t>
  </si>
  <si>
    <t>Llantas de caucho para automóviles</t>
  </si>
  <si>
    <t>365-2025</t>
  </si>
  <si>
    <t>133189 - Prestar servicios profesionales, con plena autonomía técnica y administrativa al despacho del alcalde local de Sumapaz en la formulación de lineamientos e implementación de acciones necesarias, para realizar la gestión administrativa, operativa, logística y comunicaciones que permitan garantizar la interinstitucional en el marco del proyecto de Bogotaneidad. 2386. Se recibe a solicitud expresa del ordenador del Gasto mediante SIPSE 133189&lt;(&gt;,&lt;)&gt; con certificado de no existencia  60881 del 13 de mayo de 2025, recibido el 13 de mayo de 2025. Se expide CRP mediante memorando 20257020012913, recibido el 20 de mayo de 2025.</t>
  </si>
  <si>
    <t>O23011745992024238601000</t>
  </si>
  <si>
    <t>PM/0020/0101/45990002386</t>
  </si>
  <si>
    <t>YULY TATIANA SILVA ESPINEL</t>
  </si>
  <si>
    <t>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Reemplaza el CRP número 1407 de 2025, por error en el número de resolución.</t>
  </si>
  <si>
    <t>146767</t>
  </si>
  <si>
    <t>133206 - El contrato que se pretende celebrar tendrá por objeto "Contratar la adquisición de licencias de SOFTWARE para el fortalecimiento a la gestión de la entidad. FCTO." solicitud expresa del ordenador del gasto mediante SOLICITUD No. 133206 DEL 2025/05/09. Se expide el CRP mediante solicitud 20257020013333, recibido el 28 de mayo de 2025.</t>
  </si>
  <si>
    <t>O21202020070373390</t>
  </si>
  <si>
    <t>Derechos de uso de otros productos de propiedad intelectual</t>
  </si>
  <si>
    <t>SOLUCIONES ORION SUCURSAL COLOMBIA</t>
  </si>
  <si>
    <t>465-20241</t>
  </si>
  <si>
    <t>133383 - Adición y Prorroga al contrato COP-465-2024, cuyo objeto es, Realizar las obras necesarias para mejorar la malla vial local de Sumapaz, por el sistema de precios unitarios fijos, de acuerdo con los estudios y diseños derivados del contrato de consultoría CCS-213-2021. Se expide el CDP a solicitud expresa del Ordenador del Gasto mediante SIPSE 133383, recibido el 28 de mayo de 2025. Se expide el CRP a través de memorando 20257020013703, recibido el 30 de mayo de 2025.</t>
  </si>
  <si>
    <t>CONSORCIO CONSTRUVIAL</t>
  </si>
  <si>
    <t>543-20241</t>
  </si>
  <si>
    <t>133384 - Adición y Prorroga al contrato CIN-543-2024, cuyo objeto es, realizar la interventoría técnica, administrativa financiera, ambiental, SST, social y jurídica, que resulte del proceso licitatorio cuyo objeto es, realizar las obras necesarias para mejorar la malla vial local de Sumapaz, por el sistema de precios unitarios fijos, de acuerdo con los estudios y diseños derivados del contrato de consultoría CCS-213-2021. Se expide CDP a solicitud expresa del ordenador del gasto mediante SIPSE 133384, recibido el 28 de mayo de 2025. Se expide CRP mediante memorando 20257020013513, recibido el 30 de mayo de 2025</t>
  </si>
  <si>
    <t>127233-20241</t>
  </si>
  <si>
    <t>Adición No. 1 y prorroga No. 3 a la OC 127233 del 2024 cuyo objeto es Contratar el suministro de combustible para los vehículos livianos de propiedad o tenencia del Fondo de Desarrollo Rural de Sumapaz. Se expide a solicitud expresas del Ordenador del gasto, mediante memorando 20257020013393, recibido el 30 de mayo de 2025. Se expide CRP mediante memorando 20257020013533, recibido el 30 de mayo de 2025.</t>
  </si>
  <si>
    <t>O2120201003033331101</t>
  </si>
  <si>
    <t>Gasolina motor corriente</t>
  </si>
  <si>
    <t>O2120201003033336103</t>
  </si>
  <si>
    <t>Diésel oil ACPM (fuel gas gasoil marine gas)</t>
  </si>
  <si>
    <t>73 - CONTRATO DE OBRA PUBLICA</t>
  </si>
  <si>
    <t>(Varios elementos)</t>
  </si>
  <si>
    <t>366-2025</t>
  </si>
  <si>
    <t>147652-2025</t>
  </si>
  <si>
    <t>252-20242</t>
  </si>
  <si>
    <t>346-20242</t>
  </si>
  <si>
    <t>21 - CONVENIO INTERADMINISTRATIVO</t>
  </si>
  <si>
    <t>Modalidad Afectada: 33-11-606-7744-13-005-001-002  Atender mediante procesos flexibles y diferenciales a las ninas, ninos y adolescentes en riesgo o situacion de trabajo infantil, generando espacios protectores que garanticen sus derechos.  Descripción 7744-RRHH-AD-0826  Objeto: ADICION AL CONTRATO DE PRESTACION DE SERVICIOS PROFESIONALES No. 826 DE 2023</t>
  </si>
  <si>
    <t>134074 - El Convenio que se pretende celebrar tendrá por objeto, aunar esfuerzos y recursos técnicos, administrativos, jurídicos, financieros y humanos entre el fondo de desarrollo rural de Sumapaz y la agencia atenea, para promover el acceso y la permanencia de los jóvenes de la ciudad de Bogotá a los programas de educación postmedia. 2703. Se expide a solicitud expresa del Ordenador del Gasto, mediante SIPSE 134074, recibido el 16 de junio de 2025.Se expide CRP mediante memorando 20257020014223 recibido el 19 de junio de 2025.</t>
  </si>
  <si>
    <t>AGENCIA DISTRITAL PARA LA EDUCACION SUPE RIOR LA CIENCIA Y LA TECNOLOGIA "ATENEA"</t>
  </si>
  <si>
    <t>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t>
  </si>
  <si>
    <t>UNION TEMPORAL LCT-2022</t>
  </si>
  <si>
    <t>134065 - Adición y prorroga N 2 al contrato CSE-252-2024, por 58 días, cuyo objeto es, adquirir el seguro todo riesgo para automóviles livianos y pesados del parque automotor del fondo de desarrollo rural de Sumapaz. Se expide el documento a solicitud expresa del Ordenador del gasto, mediante SIPSE 134065, recibido el 17 de junio de 2025. Se expide CRP mediante 20257020014413, recibido el 24 de junio de 2025.</t>
  </si>
  <si>
    <t>134177 - Adición y prorroga al contrato CSE-346-2024, por 65 días, cuyo objeto es, contratar los seguros que amparen los intereses patrimoniales actuales y futuros, así como los bienes de propiedad o tenencia del fondo de desarrollo rural de Sumapaz, que estén bajo su responsabilidad o custodia. Se expide CDP a solicitud expresa del Ordenador del Gasto mediante SIPSE 134177, recibido el 19 de junio de 2025. Se expide CRP mediante 20257020014423, recibido el 24 de junio de 2025.</t>
  </si>
  <si>
    <t>Apoyar 120 Mipymes, emprendimientos y/o actores de la economía informal para el fortalecimiento del tejido empresarial local.</t>
  </si>
  <si>
    <t>Realizar 8 procesos de fortalecimiento de habilidades y capacidades de la población víctima del conflicto armado o excombatientes para promover su participación en los diferentes escenarios.</t>
  </si>
  <si>
    <t>Fortalecer 4 unidades de innovación pública y  social a nivel local</t>
  </si>
  <si>
    <t>Realizar 12 eventos de promoción, circulación y apropiación de actividades artísticas, culturales y patrimoniales.</t>
  </si>
  <si>
    <t>Capacitar 500 personas en separación en la fuente y reciclaje.</t>
  </si>
  <si>
    <t>Realizar acciones de conservación en 8 hectáreas de la  Estructura Ecológica Principal</t>
  </si>
  <si>
    <t>Dotar 18 sedes educativas urbanas y rurales con recursos pedagógicos y/o tecnológicos</t>
  </si>
  <si>
    <t>Implementar 8 Proyectos para el desarrollo integral de la primera infancia y la relación escuela, familia y comunidad.</t>
  </si>
  <si>
    <t>673-20241</t>
  </si>
  <si>
    <t>722-20241</t>
  </si>
  <si>
    <t>679-2025</t>
  </si>
  <si>
    <t>695-20242</t>
  </si>
  <si>
    <t>025-20251</t>
  </si>
  <si>
    <t>006-20251</t>
  </si>
  <si>
    <t>149446-2025</t>
  </si>
  <si>
    <t>165-20251</t>
  </si>
  <si>
    <t>090-20251</t>
  </si>
  <si>
    <t>065-20251</t>
  </si>
  <si>
    <t>079-20251</t>
  </si>
  <si>
    <t>008-20251</t>
  </si>
  <si>
    <t>064-20251</t>
  </si>
  <si>
    <t>092-20251</t>
  </si>
  <si>
    <t>022-20251</t>
  </si>
  <si>
    <t>002-20251</t>
  </si>
  <si>
    <t>088-20251</t>
  </si>
  <si>
    <t>001-20251</t>
  </si>
  <si>
    <t>044-20251</t>
  </si>
  <si>
    <t>175-20251</t>
  </si>
  <si>
    <t>102-20251</t>
  </si>
  <si>
    <t>133739 - Adición y Prorroga al contrato CIN-673-2024, cuyo objeto es, realizar la interventoría integral, técnica, administrativa, legal, financiera, ambiental, SST, social y jurídica, del contrato que resulte del proceso licitatorio cuyo objeto es "realizar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CDP a solicitud expresa del Ordenador del Gasto, mediante SIPSE 133739, recibido el 3 de julio de 2025.Se expide CRP mediante memorando 20257020014993 recibido el 4 de julio de 2025.</t>
  </si>
  <si>
    <t>133737 - Adición y Prorroga al contrato COP-722-2024, cuyo objeto es, 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el CDP a solicitud expresa del Ordenador del gasto, mediante SIPSE 133737, recibido el 3 de julio de 2025.Se expide CRP mediante memorando 20257020015003, recibido el 4 de julio de 2025.</t>
  </si>
  <si>
    <t>133525 - 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2486. Se expide el CDP a solicitud expresa del ordenador del Gasto mediante SIPSE 133525, recibido el 27 de mayo de 2025. Se expide el CRP mediante memorando 20257020017163, recibido el 14 de julio de 2025.</t>
  </si>
  <si>
    <t>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t>
  </si>
  <si>
    <t>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Que mediante memorando 20257020018163 se solicita la anulación parcial del CDP 1315 y CRP 1430 en la posición 6 y el mismo valor de anulación incorporarlo en el proyecto 2486 que por error involuntario quedaron truncados los valores, documentos que respaldan la  segunda adición del Contrato de prestación de servicio 695-2024,solicitud expresa del ordenador del gasto recibido el 23 de julio de 2025.</t>
  </si>
  <si>
    <t>134961 - Adición y prorroga al contrato CIN-723-2024, por 2 meses, cuyo, objeto es, Contratar la elaboración de estudios, diseños y diagnósticos para la construcción y/o adecuación de la sede administrativa de la alcaldía local de Sumapaz en el centro poblado de san juan. 2327. Se expide a solicitud expresa del ordenador del gasto mediante sipse 134961, recibido el 22 de julio de 2025.</t>
  </si>
  <si>
    <t>134939 - Adición y prorroga al contrato 025-2025-CPS-P (126411), cuyo objeto es prestar los servicios profesionales jurídicos para apoyar los asuntos legales de los procesos del sistema vial de la alcaldía local de Sumapaz. Se expide a solicitud expresa del ordenador del gasto mediante SIPSE No. 134939, recibido el 17 de julio de 2025. Se expide CRP mediante memorando 20257020018553, recibido el 25 de julio de 2025.</t>
  </si>
  <si>
    <t>134936 - Adición y prorroga al contrato 006-2025-CPS-P (124819), cuyo objeto es prestar los servicios profesionales jurídicos para apoyar los asuntos precontractuales, contractuales y post-contractuales del área de gestión de desarrollo local de la alcaldía local de Sumapaz. 2327. Se expide a solicitud expresa del ordenador del gasto mediante SIPSE No. 134936, recibido el 17 de julio de 2025. Se expide CRP mediante memorando 20257020018453,recibido el 25 de julio de 2025.</t>
  </si>
  <si>
    <t>134108 - La orden de compra que se pretende celebrar tendrá por objeto el, suministro de materiales de construcción y ferretería para la conservación de la malla vial rural de la localidad de Sumapaz por el sistema de precios unitarios y a monto agotable para la vigencia 2025. 2289Se expide a solicitud expresa del Ordenador del Gasto mediante SIPSE 134108, recibido el 17 de junio de 2025.Se expide CRP mediante memorando 20257020018513, recibido el 28 de julio de 2025.</t>
  </si>
  <si>
    <t>135133 - Adición y prorroga al contrato 165-2025-CPS-AG (126252), cuyo objeto es prestar los servicios técnicos al desarrollo de las actividades de inseminación, sanidad y producción animal en el marco de la asistencia técnica agropecuaria en la localidad de Sumapaz. 2671. Se expide el CDP a solicitud expresa del ordenador del gasto mediante SIPSE, recibido el 23 de julio de 2025. Se expide el CRP mediante memorando 20257020018633, recibido el 28 de julio 2025</t>
  </si>
  <si>
    <t>135801 - Adición y prórroga al contrato 090-2025-CPS-P (130324) cuyo objeto es Prestar servicios técnicos para el apoyo administrativo y en territorio de los programas y proyectos de mujer y equidad de género del Fondo de Desarrollo Rural de Sumapaz. 2541. Se expide el CDP a solicitud expresa del ordenador del gasto mediante SIPSE 135801, recibido el 23 de julio de 2025. Se expide el CRP mediante memorando 20257020018613, recibido el 28 de julio 2025</t>
  </si>
  <si>
    <t>134945 - Adición y prorroga al contrato 065-2025-CPS-P (127859), cuyo objeto es prestar los servicios profesionales especializados para la atención, orientación y fortalecimiento a la estrategia de acceso a la justicia integral y actividades relacionados con derechos humanos en la localidad, en el marco del plan de desarrollo 2025-2028. 2230. Se expide a solicitud expresa del ordenador del gasto mediante SIPSE No. 134945, recibido el 17 de julio de 2025. Se expide el CRP mediante memorando 20257020018603, recibido el 28 de julio 2025</t>
  </si>
  <si>
    <t>135109 - Adición y prorroga al contrato 079-2025-CPS-P (127716), cuyo objeto es prestar los servicios profesionales como abogado, para el trámite de los asuntos jurídicos y legales, que requieran los procesos misionales y administrativos que se adelantan en el fondo desarrollo local Sumapaz. Se expide el CDP a solicitud expresa del ordenador del gasto mediante SIPSE, recibido el 23 de julio de 2025.</t>
  </si>
  <si>
    <t>135809 - Adición y prórroga al contrato 123-202-CPS-P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20257020018623, recibido el 28 de julio 2025</t>
  </si>
  <si>
    <t>135770 - Adición y prórroga al contrato 008-2025-CPS-P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 Se expide el CRP mediante memorando 20257020018733, recibido el 28 de julio 2025.</t>
  </si>
  <si>
    <t>135146 - Adición y prorroga al contrato 064-2025-CPS-P (127853) cuyo objeto es Prestar los servicios Profesionales para apoyar la planeación, seguimiento, ejecución y control de los Proyectos ambientales y de desarrollo rural sostenible, del Fondo de Desarrollo Rural de Sumapaz. 2671. Se expide el CDP a solicitud expresa del ordenador del gasto mediante SIPSE, recibido el 23 de julio de 2025. Se expide el CRP mediante memorando 20257020018653, recibido el 28 de julio 2025</t>
  </si>
  <si>
    <t>135160 - Adición y prórroga al contrato 092-2025 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20257020018713, recibido el 28 de julio 2025</t>
  </si>
  <si>
    <t>135152 - Adición y prorroga al contrato 032-2025-CPS-P (124871) cuyo objeto es Prestar sus servicios profesionales de apoyo administrativo al Área de Gestión del Desarrollo Local, en la gestión contractual del Fondo de Desarrollo Rural de Sumapaz.2327. Se expide el CDP a solicitud expresa del ordenador del gasto mediante SIPSE, recibido el 23 de julio de 2025. Se expide el CRP mediante memorando 20257020018663, recibido el 28 de julio 2025.</t>
  </si>
  <si>
    <t>135085 - Adición y prorroga al contrato 022-2025-CPS-P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20257020018673, recibido el 28 de julio 2025</t>
  </si>
  <si>
    <t>135084 - Adición y prorroga al contrato 002-2025-CPS-P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20257020018683, recibido el 28 de julio 2025</t>
  </si>
  <si>
    <t>136034 - Adición y prorroga al contrato 088-2025-CPS-P (125190), cuyo objeto es prestar los servicios profesionales para el apoyo al despacho y al área de gestión del desarrollo local, de la alcaldía local de Sumapaz. 2327. Se expide el CDP a solicitud expresa del Ordenador del Gasto mediante sipse, recibido el 24 de julio del 2025. Se expide el CRP mediante memorando 20257020018693, recibido el 28 de julio 2025</t>
  </si>
  <si>
    <t>135139 - Adición y prorroga al contrato 001-2025-CPS-P (124906) cuyo objeto es Prestar sus servicios profesionales en el desarrollo y gestión de los procesos contractuales en cada una de sus etapas del Fondo de Desarrollo Rural de Sumapaz. 2327.Se expide el CDP a solicitud expresa del Ordenador del Gasto mediante sipse, recibido el 24 de julio del 2025. Se expide el CRP mediante memorando 20257020018703, recibido el 28 de julio 2025</t>
  </si>
  <si>
    <t>134943 - Adición y prorroga al contrato 044-2025-CPS-P (124890), cuyo objeto es prestar los servicios profesionales para apoyar los procesos del parque automotor pesado y de maquinaria de propiedad del fondo de desarrollo rural de Sumapaz. Se expide a solicitud expresa del ordenador del gasto mediante SIPSE No. 134943, recibido el 17 de julio de 2025. Se expide el CRP mediante memorando 20257020018533, recibido el 28 de julio de 2025</t>
  </si>
  <si>
    <t>135095 - Adición y prorroga al contrato 048-2025-CPS-P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t>
  </si>
  <si>
    <t>136032 - Adición y prorroga al contrato 016-2025-CPS-P (124919),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24 de julio del 2025.</t>
  </si>
  <si>
    <t>135093 - Adición y prorroga al contrato 042-2025-CPS-P (124885), cuyo objeto es prestar los servicios profesionales para apoyar los asuntos administrativos del área de gestión de desarrollo local de la alcaldía local de Sumapaz. 2327. Se expide el CDP a solicitud expresa del ordenador del gasto mediante SIPSE, recibido el 23 de julio de 2025.</t>
  </si>
  <si>
    <t>134940 - Adición y prorroga al contrato 028-2025-CPS-P (124906), cuyo objeto es prestar sus servicios profesionales en el desarrollo y gestión de los procesos contractuales en cada una de sus etapas del fondo de desarrollo rural de Sumapaz. Se expide a solicitud expresa del ordenador del gasto mediante SIPSE No. 134940, recibido el 17 de julio de 2025</t>
  </si>
  <si>
    <t>134947 - Adición y prorroga al contrato 074-2025- CPS-AG (125129), cuyo objeto es prestar sus servicios de apoyo para desarrollar actividades logísticas y operativas, en los bienes y/o predios a cargo del fondo de desarrollo rural de Sumapaz. 2327 Se expide a solicitud expresa del ordenador del gasto mediante SIPSE No. 134947, recibido el 17 de julio de 2025</t>
  </si>
  <si>
    <t>135086 - Adición y prorroga al contrato 027-2025-CPS-AG (127839), cuyo objeto es Prestar los servicios de apoyo administrativo y logístico en la ejecución de los proyectos de inversión relacionados con el acceso a la justicia integral de la Alcaldía Local de Sumapaz. 2290. Se expide el CDP a solicitud expresa del ordenador del gasto mediante SIPSE, recibido el 23 de julio de 2025.</t>
  </si>
  <si>
    <t>134944 - Adición y prorroga al contrato 049-2025-CPS-P (125639), cuyo objeto es prestar los servicios profesionales al área de gestión de desarrollo local para apoyar la planeación, ejecución y seguimiento a los proyectos de inversión de infraestructura de la alcaldía local de Sumapaz. Se expide a solicitud expresa del ordenador del gasto mediante SIPSE No. 134944, recibido el 17 de julio de 2025</t>
  </si>
  <si>
    <t>135799 - Adición y prórroga al contrato 078-2025-CPS-P (125206) cuyo objeto es Prestar los servicios profesionales como Abogado (a) en la implementación y gestión de estrategias de fortalecimiento de los sistemas locales de justicia y acceso a la justicia rural. 2290. Se expide el CDP a solicitud expresa del ordenador del gasto mediante SIPSE, recibido el 23 de julio de 2025.</t>
  </si>
  <si>
    <t>135149 - Adición y prorroga al contrato 024-2025-CPS-P (125681) cuyo objeto es Prestar los servicios profesionales especializados para la estructuración y gestión de los procesos y procedimientos contractuales jurídicos; así como, los trámites y actuaciones administrativas que sean asignadas. 2327. Se expide el CDP a solicitud expresa del ordenador del gasto mediante SIPSE, recibido el 23 de julio de 2025.</t>
  </si>
  <si>
    <t>Para respaldar los compromisos de GASTOS DE FNCIONAMIENTO: -Gastos de Personal, -Contribuciones inherentes a la nòmina, -Remuneracio nes no constitutivas de factor salarial y Servicios diferentes de activos no financieros correspondientes a la vigencia 2020.</t>
  </si>
  <si>
    <t>136266 - Adición y prorroga al contrato 107-2025-CPS-AG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 recibido el 24 de julio del 2025.</t>
  </si>
  <si>
    <t>137043 - Adición y prorroga al contrato 003-2025-CPS-P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t>
  </si>
  <si>
    <t>137044 - Adición y prorroga al contrato 004-2025-CPS-P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t>
  </si>
  <si>
    <t>137046 - Adición y prorroga al contrato 011-2025-CPS-P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se expide CRP mediante memorando 20257020018903, recibido el 30 de julio de 2025.</t>
  </si>
  <si>
    <t>136263 - Adición y prorroga al contrato 015-2025-CPS-P (125035), cuyo objeto es prestar los servicios profesionales especializados para apoyar la planeación, seguimiento, ejecución y control de los proyectos ambientales y de desarrollo rural sostenible, del fondo de desarrollo rural de Sumapaz. 2671. Se expide el CDP a solicitud expresa del ordenador del gasto mediante SIPSE, recibido el 25 de julio de 2025. se expide CRP mediante memorando 20257020018983, recibido el 30 de julio de 2025.</t>
  </si>
  <si>
    <t>137059 - Adición y prorroga al contrato 007-2025-CPS-P (124819), cuyo objeto es prestar los servicios profesionales jurídicos para apoyar los asuntos precontractuales, contractuales y post-contractuales del área de gestión de desarrollo local de la alcaldía local de Sumapaz. 2327. Se expide a solicitud del ordenador del Gasto mediante SIPSE, recibido el 25 de julio de 2025.</t>
  </si>
  <si>
    <t>135639 - Adición y prorroga al contrato 014-2025-CPS-P (125639), cuyo objeto es prestar los servicios profesionales al área de gestión de desarrollo local para apoyar la planeación, ejecución y seguimiento a los proyectos de inversión de infraestructura de la alcaldía local de Sumapaz. Se expide el CDP a solicitud expresa del ordenador del gasto mediante SIPSE, recibido el 25 de julio de 2025. se expide CRP mediante memorando 20257020019003, recibido el 30 de julio de 2025.</t>
  </si>
  <si>
    <t>135631 - Adición y prorroga al contrato 017-2025-CPS-P (128670), cuyo objeto es prestar los servicios profesionales para apoyar administrativamente la gestión contractual y al despacho de la alcaldía local de Sumapaz, en el seguimiento y ejecución del plan de gestión. 2327. Se expide el CDP a solicitud expresa del ordenador del gasto mediante SIPSE, recibido el 23 de julio de 2025. se expide CRP mediante memorando 20257020019013, recibido el 30 de julio de 2025.</t>
  </si>
  <si>
    <t>135155 - Adición y prórroga al contrato 071-2025-CPS-P (124901) cuyo objeto es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el CDP a solicitud expresa del ordenador del gasto mediante SIPSE, recibido el 23 de julio de 2025. se expide CRP mediante memorando 20257020019033, recibido el 30 de julio de 2025.</t>
  </si>
  <si>
    <t>136038 - Adición y prorroga al contrato 122-2025-CPS-AG (127708), cuyo objeto es prestar sus servicios administrativos para realizar el apoyo logístico y operativo de las actividades que se desarrollan por la alcaldía local de Sumapaz. 2327. Se expide el CDP a solicitud expresa del ordenador del gasto mediante SIPSE 136038, recibido el 23 de julio de 2025. se expide CRP mediante memorando 20257020019043, recibido el 30 de julio de 2025.</t>
  </si>
  <si>
    <t>135652 - Adición y prorroga al contrato 089-2025-CPS-P (127543), cuyo objeto es prestar sus servicios profesionales especializados al área de gestión de desarrollo local para apoyar la planeación, ejecución y seguimiento a los proyectos de infraestructura y puentes. 2474. Se expide a solicitud del ordenador del Gasto mediante SIPSE, recibido el 25 de julio de 2025. se expide CRP mediante memorando 20257020019053, recibido el 30 de julio de 2025.</t>
  </si>
  <si>
    <t>134948 - Adición y prorroga al contrato 192-2025-CPS-P (125640), cuyo objeto es prestar los servicios profesionales en la planeación, programación y seguimiento de los procesos administrativos del parque automotor de la alcaldía local de Sumapaz. Se expide a solicitud expresa del ordenador del gasto mediante SIPSE No. 134948, recibido el 17 de julio de 2025 se expide CRP mediante memorando 20257020018883, recibido el 30 de julio de 2025.</t>
  </si>
  <si>
    <t>136053 - Adición y prorroga al contrato 168-2025-CPS-P (130773),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el CDP a solicitud expresa del ordenador del gasto mediante SIPSE, recibido el 23 de julio de 2025. se expide CRP mediante memorando 20257020019063, recibido el 30 de julio de 2025.</t>
  </si>
  <si>
    <t>135161 - Adición y prórroga al contrato 108-2025-CPS-P (128150) cuyo objeto es Prestar los servicios profesionales para apoyar jurídicamente la gestión predial de la localidad de Sumapaz. 2327. Se expide el CDP a solicitud expresa del ordenador del gasto mediante SIPSE, recibido el 23 de julio de 2025. se expide CRP mediante memorando 20257020018923, recibido el 30 de julio de 2025.</t>
  </si>
  <si>
    <t>136033 - Adición y prorroga al contrato 068-2025-CPS-P (127926), cuyo objeto es prestar los servicios profesionales especializados, para que apoye al despacho de la alcaldía local de Sumapaz, en los procesos jurídicos, legales y contractuales en cumplimiento al plan de desarrollo local. 2327. Se expide el CDP a solicitud expresa del Ordenador del Gasto mediante sipse, recibido el 24 de julio del 2025. se expide CRP mediante memorando 20257020019073, recibido el 30 de julio de 2025.</t>
  </si>
  <si>
    <t>135804 - Adición y prórroga al contrato 103-2025-CPS-P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135804, recibido el 23 de julio de 2025. se expide CRP mediante memorando 20257020018933, recibido el 30 de julio de 2025.</t>
  </si>
  <si>
    <t>136270 - Adición y prorroga al contrato 137-2025-CPS-P (126319), cuyo objeto es prestar los servicios profesionales de apoyo al área de gestión de desarrollo local, de la alcaldía local de Sumapaz, asociados a la participación incidente que ejecuta el fondo de desarrollo rural de Sumapaz. 2696. Se expide el CDP a solicitud expresa del Ordenador del Gasto mediante sipse, recibido el 24 de julio del 2025. se expide CRP mediante memorando 2027020019273, recibido el 30 de julio de 2025.</t>
  </si>
  <si>
    <t>136035 - Adición y prorroga al contrato 118-2025-CPS-P (124897), cuyo objeto es prestar servicios profesionales en la gestión financiera, presupuestal y de tesorería del área de gestión de desarrollo local de la alcaldía local de Sumapaz. Se expide el CDP a solicitud expresa del ordenador del gasto mediante SIPSE, recibido el 23 de julio de 2025. se expide CRP mediante memorando 20257020019223, recibido el 30 de julio de 2025.</t>
  </si>
  <si>
    <t>136264 - Adición y prorroga al contrato 039-2025-CPS-AG (125129), cuyo objeto es Prestar sus servicios de apoyo para desarrollar actividades logísticas y operativas, en los bienes y/o predios a cargo del Fondo de Desarrollo Rural de Sumapaz. 2327. Se expide el CDP a solicitud expresa del Ordenador del Gasto mediante sipse, recibido el 24 de julio del 2025.</t>
  </si>
  <si>
    <t>136049 - Adición y prorroga al contrato 161-2025-CPS-P (127515), cuyo objeto es Prestar sus servicios profesionales como apoyo al área de gestión del desarrollo local de la alcaldía local de Sumapaz en temas de contabilidad, así como, en los trámites, procedimientos y aplicativos designados. 2327. Se expide el CDP a solicitud expresa del ordenador del gasto mediante SIPSE, recibido el 23 de julio de 2025. se expide CRP mediante memorando 20257020018943, recibido el 30 de julio de 2025.</t>
  </si>
  <si>
    <t>136271 - Adición y prorroga al contrato 169-2025-CPS-AG (127708), cuyo objeto es prestar sus servicios administrativos para realizar el apoyo logístico y operativo de las actividades que se desarrollan por la alcaldía local de Sumapaz. 2327. Se expide el CDP a solicitud expresa del Ordenador del Gasto mediante sipse, recibido el 24 de julio del 2025. se expide CRP mediante memorando 20257020019233, recibido el 30 de julio de 2025.</t>
  </si>
  <si>
    <t>135116 - Adición y prorroga al contrato 099-2025-CPS-P (124844), cuyo objeto es prestar sus servicios profesionales de apoyo al área de gestión del desarrollo local en la gestión de cierres y liquidaciones contractuales del fondo de desarrollo local de Sumapaz. 2327. Se expide el CDP a solicitud expresa del ordenador del gasto mediante SIPSE, recibido el 23 de julio de 2025. se expide CRP mediante memorando 20257020018953, recibido el 30 de julio de 2025.</t>
  </si>
  <si>
    <t>136052 - Adición y prorroga al contrato 167-2025-CPS-P (125125), cuyo objeto es prestar los servicios profesionales para el desarrollo de acciones de planeación, seguimiento, ejecución y acompañamiento de los procesos y actividades relacionadas con los acueductos veredales que se adelanten por el fondo de desarrollo rural de Sumapaz. 2689. Se expide el CDP a solicitud expresa del ordenador del gasto mediante SIPSE, recibido el 23 de julio de 2025. se expide CRP mediante memorando 20257020019253, recibido el 30 de julio de 2025.</t>
  </si>
  <si>
    <t>135710 - Adición y prórroga al contrato 035-2025-CPS-P (127923) cuyo objeto es Prestar los servicios profesionales para apoyar jurídicamente las auditorias generadas por los entes de control y temas relacionados con planes de mejoramiento de la Alcaldía Local de Sumapaz. 2327. Se expide el CDP a solicitud expresa del ordenador del gasto mediante SIPSE, recibido el 23 de julio de 2025. se expide CRP mediante memorando 202570200018963, recibido el 30 de julio de 2025.</t>
  </si>
  <si>
    <t>136057 - Adición y prorroga al contrato 160-2025-CPS-P (127539), cuyo objeto es Prestar sus servicios como docente deportivo profesional para la formación integral y deportiva de las niñas, niños y adolescentes y apoyar los temas de recreación y deporte que ejecute el fondo de desarrollo de Sumapaz. 2388. Se expide el CDP a solicitud expresa del ordenador del gasto mediante SIPSE 136057, recibido el 23 de julio de 2025. se expide CRP mediante memorando 20257020018973, recibido el 30 de julio de 2025.</t>
  </si>
  <si>
    <t>136040 - Adición y prorroga al contrato 124-2025-CPS-P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recibido el 23 de julio de 2025. se expide CRP mediante memorando 20257020019023, recibido el 30 de julio de 2025.</t>
  </si>
  <si>
    <t>135805 - Adición y prórroga al contrato 110-2025-CPS-P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135805, recibido el 23 de julio de 2025. se expide CRP mediante memorando 20257020019083, recibido el 30 de julio de 2025.</t>
  </si>
  <si>
    <t>135158 - Adición y prórroga al contrato 082-2025-CPS-P (126323) cuyo objeto es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 Se expide el CDP a solicitud expresa del ordenador del gasto mediante SIPSE, recibido el 23 de julio de 2025. para los CRP: se expide CRP mediante memorando 20257020018743, recibido el 30 de julio de 2025.</t>
  </si>
  <si>
    <t>135126 - Adición y prorroga al contrato 175-2025-CPS-P (125687), cuyo objeto es prestar los servicios profesionales al área de gestión de desarrollo local brindando apoyo técnico en la planeación, ejecución y seguimiento del proyecto de inversión de terminación de sedes. 2327. Se expide el CDP a solicitud expresa del ordenador del gasto mediante SIPSE, recibido el 23 de julio de 2025.Se expide CRP mediante memorando 20257020019343, recibido el 31 de julio 2025.</t>
  </si>
  <si>
    <t>135117 - Adición y prorroga al contrato 102-2025-CPS-P (125641),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23 de julio de 2025.</t>
  </si>
  <si>
    <t>135621 - Adición y prorroga al contrato 029-2025-CPS-P (124957), cuyo objeto es Prestar los servicios profesionales en el manejo, validación y actualización de la información de los aplicativos institucionales de seguimiento de los proyectos de inversión del Fondo de Desarrollo Rural de Sumapaz. 2327. Se expide el CDP a solicitud expresa del ordenador del gasto mediante SIPSE, recibido el 23 de julio de 2025. se expide CRP mediante memorando 20257020019093, recibido el 30 de julio de 2025.</t>
  </si>
  <si>
    <t>135643 - Adición y prorroga al contrato 069-2025-CPS-AG (128679), cuyo objeto es prestar los servicios como auxiliar administrativo para el área de gestión de desarrollo local, en los temas de infraestructura, de la alcaldía local de Sumapaz. Se expide a solicitud del ordenador del Gasto mediante SIPSE, recibido el 25 de julio de 2025. se expide CRP mediante memorando 20257020019473, recibido el 30 de julio de 2025.</t>
  </si>
  <si>
    <t>135107 - Adición y prorroga al contrato 070-2025-CPS-AG (128679), cuyo objeto es prestar los servicios como auxiliar administrativo para el área de gestión de desarrollo local, en los temas de infraestructura, de la alcaldía local de Sumapaz. 2289. Se expide el CDP a solicitud expresa del ordenador del gasto mediante SIPSE, recibido el 23 de julio de 2025. se expide CRP mediante memorando 20257020019483, recibido el 30 de julio de 2025.</t>
  </si>
  <si>
    <t>135771 - Adición y prórroga al contrato 043-2025-CPS-P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23 de julio de 2025. se expide CRP mediante memorando 20257020019213, recibido el 30 de julio de 2025.</t>
  </si>
  <si>
    <t>OBJETO: 135154 - Adición y prórroga al contrato 047-2025-CPS-P (125751)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 recibido el 23 de julio de 2025. se expide CRP mediante memorando 20257020019203, recibido el 30 de julio de 2025.</t>
  </si>
  <si>
    <t>135114 - Adición y prorroga al contrato 091-2025-CPS-P (128672), cuyo objeto es prestar los servicios profesionales jurídicos para apoyar los asuntos legales de los procesos del sistema vial de la alcaldía local de Sumapaz. 2289. Se expide el CDP a solicitud expresa del ordenador del gasto mediante SIPSE, recibido el 23 de julio de 2025. se expide CRP mediante memorando 20257020019493, recibido el 31 de julio de 2025.</t>
  </si>
  <si>
    <t>135810 - Adición y prórroga al contrato 125-2025-CPS-P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135810, recibido el 23 de julio de 2025. se expide CRP mediante memorando 20257020019113, recibido el 31 de julio de 2025.</t>
  </si>
  <si>
    <t>135642 - Adición y prorroga al contrato 058-2025-CPS-P (124909), cuyo objeto es Prestar sus servicios profesionales para coordinar, liderar y asesorar los planes y estrategias de comunicación interna y externa para la divulgación de los programas, proyectos y actividades de la Alcaldía Local. 2327. Se expide el CDP a solicitud expresa del ordenador del gasto mediante SIPSE, recibido el 23 de julio de 2025. se expide CRP mediante memorando 20257020019263, recibido el 31 de julio de 2025.</t>
  </si>
  <si>
    <t>135136 - Adición y prorroga al contrato 135-2025-CPS-P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135136, recibido el 23 de julio de 2025. se expide CRP mediante memorando 20257020019143, recibido el 31 de juliode 2025.</t>
  </si>
  <si>
    <t>136037 - Adición y prorroga al contrato 121-2025-CPS-P (130062), cuyo objeto es prestar los servicios profesionales para ejecutar actividades de seguimiento, control e implementación del sistema de gestión de seguridad y salud en el trabajo SG-SST del fondo de desarrollo rural de Sumapaz. 2289. Se expide el CDP a solicitud expresa del ordenador del gasto mediante SIPSE, recibido el 23 de julio de 2025. se expide CRP mediante memorando 20257020019603, recibido el 31 de julio de 2025.</t>
  </si>
  <si>
    <t>135664 - Adición y prorroga al contrato 152-2025-CPS-P (127558), cuyo objeto es prestar los servicios profesionales para apoyar la ejecución del proyecto por una Sumapaz sin riesgos y que le aporta y se adapta al cambio climático, en la localidad de Sumapaz. Se expide a solicitud del ordenador del Gasto mediante SIPSE, recibido el 25 de julio de 2025. se expide CRP mediante memorando 20257020019643, recibido el 31 de julio de 2025.</t>
  </si>
  <si>
    <t>135100 - Adición y prorroga al contrato 066-2025-CPS-P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24 de julio del 2025. se expide CRP mediante memorando 20257020019193, recibido el 31 de julio de 2025.</t>
  </si>
  <si>
    <t>135124 - Adición y prorroga al contrato 163-2025-CPS-P (127520), cuyo objeto es prestar los servicios profesionales de acompañamiento psicosocial para apoyar la ejecución de la meta de implementar acciones pedagógicas para la gestión de conflictividades y prevención de violencias. 2290. Se expide el CDP a solicitud expresa del ordenador del gasto mediante SIPSE, recibido el 23 de julio de 2025. se expide CRP mediante memorando 20257020019133, recibido el 31 de julio de 2025.</t>
  </si>
  <si>
    <t>136042 - Adición y prorroga al contrato 144-2025-CPS-P (127537), cuyo objeto es prestar los servicios profesionales para apoyar la promoción de la participación de las mujeres y de la equidad en el territorio rural de Sumapaz. 2526. Se expide el CDP a solicitud expresa del ordenador del gasto mediante SIPSE 135801, recibido el 23 de julio de 2025. se expide CRP mediante memorando 20257020019613, recibido el 31 de julio de 2025.</t>
  </si>
  <si>
    <t>136055 - Adición y prorroga al contrato 190-2025-CPS-P (126414), cuyo objeto es Prestar los servicios profesionales al Área de Gestión de Desarrollo Local para apoyar la planeación, ejecución y seguimiento a los proyectos de inversión de infraestructura vial y actividades designadas por el despacho de la Alcaldía Local de Sumapaz. Se expide el CDP a solicitud expresa del ordenador del gasto mediante SIPSE, recibido el 23 de julio de 2025. se expide CRP mediante memorando 20257020019653, recibido el 31 de julio de 2025.</t>
  </si>
  <si>
    <t>136031 - Adición y prorroga al contrato 009-2025-CPS-P (127974), cuyo objeto es prestar los servicios profesionales para realizar la planeación, seguimiento y ejecución del proceso de servicio de transporte de pasajeros, destinado para atender las actividades y eventos programados por la alcaldía local de Sumapaz. 2327. Se expide el CDP a solicitud expresa del Ordenador del Gasto mediante sipse, recibido el 24 de julio del 2025. se expide CRP mediante memorando 20257020019623, recibido el 31 de julio de 2025.</t>
  </si>
  <si>
    <t>135112 - Adición y prorroga al contrato 086-2025-CPS-P (125187), cuyo objeto es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el CDP a solicitud expresa del ordenador del gasto mediante SIPSE, recibido el 23 de julio de 2025. se expide CRP mediante memorando 20257020019103, recibido el 31 de julio de 2025.</t>
  </si>
  <si>
    <t>135811 - Adición y prórroga al contrato 126-2025- 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135811, recibido el 23 de julio de 2025. se expide CRP mediante memorando 20257020019123, recibido el 31 de julio de 2025.</t>
  </si>
  <si>
    <t>135641 - Adición y prorroga al contrato 046-2025-CPS-P (124914),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recibido el 25 de julio de 2025. se expide CRP mediante memorando 20257020019503, recibido el 31 de julio de 2025.</t>
  </si>
  <si>
    <t>135127 - Adición y prorroga al contrato 189-2025-CPS-P (124844), cuyo objeto es prestar sus servicios profesionales de apoyo al área de gestión del desarrollo local en la gestión de cierres y liquidaciones contractuales del fondo de desarrollo local de Sumapaz. Se expide el CDP a solicitud expresa del ordenador del gasto mediante SIPSE, recibido el 23 de julio de 2025. se expide CRP mediante memorando 20257020019423, recibido el 31 de julio de 2025.</t>
  </si>
  <si>
    <t>135802 - Adición y prórroga al contrato 098-2025-CPS-AG (124917) cuyo objeto es Prestar sus servicios de apoyo técnico en el diseño y producción de las piezas audiovisuales de carácter institucional del Fondo de Desarrollo Rural de Sumapaz. 2327. Se expide el CDP a solicitud expresa del ordenador del gasto mediante SIPSE 135802, recibido el 23 de julio de 2025. se expide CRP mediante memorando 20257020019163, recibido el 31 de julio de 2025.</t>
  </si>
  <si>
    <t>135660 - Adición y prorroga al contrato 127-2025-CPS-P (127539), cuyo objeto es Prestar sus servicios como Docente Deportivo Técnico para la formación integral y deportiva de las niñas, niños y adolescentes y apoyar los temas de recreación y deporte que ejecute el Fondo de Desarrollo de Sumapaz. 2388. Se expide a solicitud del ordenador del Gasto mediante SIPSE, recibido el 25 de julio de 2025. se expide CRP mediante memorando 20257020019553, recibido el 31 de julio de 2025.</t>
  </si>
  <si>
    <t>136262 - Adición y prorroga al contrato 012-2025-CPS-P (124937), cuyo objeto es prestar los servicios profesionales especializados para gestionar los proyectos de inversión de infraestructura vial, que se ejecutan con los recursos del fondo de desarrollo rural de Sumapaz. 2289. Se expide el CDP a solicitud expresa del ordenador del gasto mediante SIPSE, recibido el 25 de julio de 2025 se expide CRP mediante memorando 20257020019513, recibido el 31 de julio de 2025.</t>
  </si>
  <si>
    <t>135805 - Adición y prórroga al contrato 106-2025-CPS-P (127847) cuyo objeto es Prestar los servicios profesionales zootecnicos para el fortalecimiento del servicio de asistencia técnica agropecuaria en la localidad de Sumapaz. 2666. Se expide el CDP a solicitud expresa del ordenador del gasto mediante SIPSE, recibido el 23 de julio de 2025. se expide CRP mediante memorando 20257020019393, recibido el 31 de julio de 2025.</t>
  </si>
  <si>
    <t>135657 - Adición y prorroga al contrato 104-2025-CPS-P (125013), cuyo objeto es Prestar los servicios profesionales para apoyar los procesos administrativos y financieros del área de Gestión de Desarrollo Local, de la Alcaldía Local de Sumapaz. 2327. Se expide el CDP a solicitud expresa del ordenador del gasto mediante SIPSE, recibido el 23 de julio de 2025. se expide CRP mediante memorando 20257020019153, recibido el 31 de julio de 2025.</t>
  </si>
  <si>
    <t>135800 - Adición y prórroga al contrato 083-2025-CPS-P (126249) cuyo objeto es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el CDP a solicitud expresa del ordenador del gasto mediante SIPSE, recibido el 23 de julio de 2025. se expide CRP mediante memorando 20257020019403, recibido el 31 de julio de 2025.</t>
  </si>
  <si>
    <t>135135 - Adición y prorroga al contrato 062-2025-CPS-P (125210), cuyo objeto es prestar los servicios profesionales especializados de apoyo psicosocial al área de gestión de desarrollo local para generar acciones complementarias en salud en la localidad de Sumapaz. 2324. Se expide el CDP a solicitud expresa del ordenador del gasto mediante SIPSE, recibido el 23 de julio de 2025. se expide CRP mediante memorando 20257020019523, recibido el 31 de julio de 2025.</t>
  </si>
  <si>
    <t>Para respaldar los compromisos de GASTOS DE FNCIONAMIENTO: -Gastos de Personal, -Contribuciones inherentes a la nòmina, -Remuneracio nes no constitutivas de factor salarial y Servicios diferentes de activos no financieros correspondientes a la vigencia 2020. se expide CRP mediante memorando 20257020019413, recibido el 31 de julio de 2025.</t>
  </si>
  <si>
    <t>135137 - Adición y prorroga al contrato 116-2025-CPS-P (124884), cuyo objeto es Prestar sus servicios profesionales para apoyar el cubrimiento de las actividades, cronogramas y agenda de la Alcaldía local a nivel interno y externo, así como la generación de contenidos periodísticos. 2327. Se expide el CDP a solicitud expresa del ordenador del gasto mediante SIPSE, recibido el 23 de julio de 2025. se expide CRP mediante memorando 20257020019183, recibido el 31 de julio de 2025.</t>
  </si>
  <si>
    <t>135647 - Adición y prorroga al contrato 072-2025-CPS-AG (126254), cuyo objeto es Prestar Los Servicios De Apoyo Administrativo Para La Gestión Agroambiental Del Área De Gestión De Desarrollo Local De La Alcaldía Local De Sumapaz. Se expide el CDP a solicitud expresa del ordenador del gasto mediante SIPSE, recibido el 25 de julio de 2025. se expide CRP mediante memorando 20257020019583, recibido el 31 de julio de 2025.</t>
  </si>
  <si>
    <t>136250 - Adición y prorroga al contrato 045-2025-CPS-P (125192), cuyo objeto es Prestar Los Servicios Profesionales Para Apoyar Los Asuntos Jurídicos En Los Procesos Contractuales Y Post-Contractuales Y La Gestión Ambiental Interna Y Externa De La Alcaldía Local De Sumapaz. 2613. Se expide el CDP a solicitud expresa del ordenador del gasto mediante SIPSE, recibido el 25 de julio de 2025. se expide CRP mediante memorando 20257020019663, recibido el 31 de julio de 2025.</t>
  </si>
  <si>
    <t>135667 - Adición y prorroga al contrato 155-2025-CPS-AG (130408), cuyo objeto es prestar los servicios como auxiliar para apoyar los procesos administrativos y contractuales del área de gestión de desarrollo local, de la alcaldía local de Sumapaz. 2327. Se expide a solicitud del ordenador del Gasto mediante SIPSE, recibido el 25 de julio de 2025. se expide CRP mediante memorando 20257020019593, recibido el 31 de julio  de 2025.</t>
  </si>
  <si>
    <t>135670 - Adición y prorroga al contrato 203-2025-CPS-AG (126222), cuyo objeto es prestar sus servicios como auxiliar para apoyar el desarrollo de las actividades requeridas para la adecuada prestación del servicio de asistencia técnica agropecuaria en la localidad. 2671. Se expide a solicitud del ordenador del Gasto mediante SIPSE, recibido el 25 de julio de 2025. se expide CRP mediante memorando 20257020019673, recibido el 31 de julio de 2025.</t>
  </si>
  <si>
    <t>JEM SUPPLIES SAS</t>
  </si>
  <si>
    <t>JULIAN DAVID BECERRA MARTINEZ</t>
  </si>
  <si>
    <t>MARLON  PEÑA GARZON</t>
  </si>
  <si>
    <t>ELISA MARIA URIBE VELEZ</t>
  </si>
  <si>
    <t>JULIO CESAR ROJAS CHACON</t>
  </si>
  <si>
    <t>LAURA GINETH VALCARCEL MONTAÑO</t>
  </si>
  <si>
    <t>HEINER IVAN CASTELLANOS MORATO</t>
  </si>
  <si>
    <t>JULIETH ALEJANDRA MUÑOZ ROMERO</t>
  </si>
  <si>
    <t>JENNY ALEJANDRA RODRIGUEZ BERMUDEZ</t>
  </si>
  <si>
    <t>DANIEL STEVEN SALAMANCA MELO</t>
  </si>
  <si>
    <t>EMMA FERNANDA GIL CUELLO</t>
  </si>
  <si>
    <t>JOSE MIGUEL RUIZ RAMOS</t>
  </si>
  <si>
    <t>FREDY  SILVA VARGAS</t>
  </si>
  <si>
    <t>LUZ ELIANA GUTIERREZ CASTILLO</t>
  </si>
  <si>
    <t>Para r</t>
  </si>
  <si>
    <t>OBJETO</t>
  </si>
  <si>
    <t>Otorgar 50 estímulos de apoyo al sector artístico y cultural.</t>
  </si>
  <si>
    <t>005-20251</t>
  </si>
  <si>
    <t>026-20251</t>
  </si>
  <si>
    <t>040-20251</t>
  </si>
  <si>
    <t>077-20251</t>
  </si>
  <si>
    <t>055-20251</t>
  </si>
  <si>
    <t>020-20251</t>
  </si>
  <si>
    <t>05220251</t>
  </si>
  <si>
    <t>08120251</t>
  </si>
  <si>
    <t>06720251</t>
  </si>
  <si>
    <t>13120251</t>
  </si>
  <si>
    <t>24920251</t>
  </si>
  <si>
    <t>30720251</t>
  </si>
  <si>
    <t>36420251</t>
  </si>
  <si>
    <t>29620251</t>
  </si>
  <si>
    <t>22220251</t>
  </si>
  <si>
    <t>30920251</t>
  </si>
  <si>
    <t>32520251</t>
  </si>
  <si>
    <t>31720251</t>
  </si>
  <si>
    <t>21720251</t>
  </si>
  <si>
    <t>18120251</t>
  </si>
  <si>
    <t>16220251</t>
  </si>
  <si>
    <t>11220251</t>
  </si>
  <si>
    <t>19320251</t>
  </si>
  <si>
    <t>30320251</t>
  </si>
  <si>
    <t>14520251</t>
  </si>
  <si>
    <t>25920251</t>
  </si>
  <si>
    <t>19420251</t>
  </si>
  <si>
    <t>21820251</t>
  </si>
  <si>
    <t>25620251</t>
  </si>
  <si>
    <t>24620251</t>
  </si>
  <si>
    <t>23120251</t>
  </si>
  <si>
    <t>22520251</t>
  </si>
  <si>
    <t>13920251</t>
  </si>
  <si>
    <t>20020251</t>
  </si>
  <si>
    <t>12920251</t>
  </si>
  <si>
    <t>15820251</t>
  </si>
  <si>
    <t>26220251</t>
  </si>
  <si>
    <t>28120251</t>
  </si>
  <si>
    <t>20420251</t>
  </si>
  <si>
    <t>20520251</t>
  </si>
  <si>
    <t>28620251</t>
  </si>
  <si>
    <t>24320251</t>
  </si>
  <si>
    <t>26720251</t>
  </si>
  <si>
    <t>31420251</t>
  </si>
  <si>
    <t>20220251</t>
  </si>
  <si>
    <t>25520251</t>
  </si>
  <si>
    <t>03020251</t>
  </si>
  <si>
    <t>18320251</t>
  </si>
  <si>
    <t>22320251</t>
  </si>
  <si>
    <t>19820251</t>
  </si>
  <si>
    <t>RES 004-2025</t>
  </si>
  <si>
    <t>080-20251</t>
  </si>
  <si>
    <t>176-20251</t>
  </si>
  <si>
    <t>312-20251</t>
  </si>
  <si>
    <t>179-20251</t>
  </si>
  <si>
    <t>188-20251</t>
  </si>
  <si>
    <t>304-20251</t>
  </si>
  <si>
    <t>228-20251</t>
  </si>
  <si>
    <t>150-20251</t>
  </si>
  <si>
    <t>180-20251</t>
  </si>
  <si>
    <t>138-20251</t>
  </si>
  <si>
    <t>185-20251</t>
  </si>
  <si>
    <t>271-20251</t>
  </si>
  <si>
    <t>133-20251</t>
  </si>
  <si>
    <t>239-20251</t>
  </si>
  <si>
    <t>252-20251</t>
  </si>
  <si>
    <t>274-20251</t>
  </si>
  <si>
    <t>310-20251</t>
  </si>
  <si>
    <t>276-20251</t>
  </si>
  <si>
    <t>254-20251</t>
  </si>
  <si>
    <t>319-20251</t>
  </si>
  <si>
    <t>320-20251</t>
  </si>
  <si>
    <t>257-20251</t>
  </si>
  <si>
    <t>272-20251</t>
  </si>
  <si>
    <t>184-20251</t>
  </si>
  <si>
    <t>094-20251</t>
  </si>
  <si>
    <t>060-20251</t>
  </si>
  <si>
    <t>164-20251</t>
  </si>
  <si>
    <t>318-20251</t>
  </si>
  <si>
    <t>115-20251</t>
  </si>
  <si>
    <t>9229-2025</t>
  </si>
  <si>
    <t>247-20251</t>
  </si>
  <si>
    <t>109-20251</t>
  </si>
  <si>
    <t>111-20251</t>
  </si>
  <si>
    <t>130-20251</t>
  </si>
  <si>
    <t>237-20251</t>
  </si>
  <si>
    <t>056-20251</t>
  </si>
  <si>
    <t>197-20251</t>
  </si>
  <si>
    <t>186-20251</t>
  </si>
  <si>
    <t>368-2025</t>
  </si>
  <si>
    <t>177-20251</t>
  </si>
  <si>
    <t>261-20251</t>
  </si>
  <si>
    <t>329-20251</t>
  </si>
  <si>
    <t>283-20251</t>
  </si>
  <si>
    <t>100-20251</t>
  </si>
  <si>
    <t>156-20251</t>
  </si>
  <si>
    <t>265-20251</t>
  </si>
  <si>
    <t>215-20251</t>
  </si>
  <si>
    <t>172-20251</t>
  </si>
  <si>
    <t>221-20251</t>
  </si>
  <si>
    <t>151-20251</t>
  </si>
  <si>
    <t>149-20251</t>
  </si>
  <si>
    <t>206-20251</t>
  </si>
  <si>
    <t>195-20251</t>
  </si>
  <si>
    <t>285-20251</t>
  </si>
  <si>
    <t>288-20251</t>
  </si>
  <si>
    <t>369-2025</t>
  </si>
  <si>
    <t>370-2025</t>
  </si>
  <si>
    <t>346-20243</t>
  </si>
  <si>
    <t>182-20251</t>
  </si>
  <si>
    <t>707-20241</t>
  </si>
  <si>
    <t>371-2025</t>
  </si>
  <si>
    <t>171-20251</t>
  </si>
  <si>
    <t>709-20241</t>
  </si>
  <si>
    <t>196-20251</t>
  </si>
  <si>
    <t>372-2025</t>
  </si>
  <si>
    <t>208-20251</t>
  </si>
  <si>
    <t>187-20251</t>
  </si>
  <si>
    <t>213-20251</t>
  </si>
  <si>
    <t>038-20251</t>
  </si>
  <si>
    <t>324-20251</t>
  </si>
  <si>
    <t>216-20251</t>
  </si>
  <si>
    <t>136261 - Adición y prorroga al contrato 005-2025-CPS-P (125222), cuyo objeto es prestar los servicios profesionales especializados en el seguimiento y coordinación del parque automotor, pesado y maquinaria amarilla, de propiedad y/o tenencia del fondo de desarrollo rural de Sumapaz. 2289. Se expide el CDP a solicitud expresa del ordenador del gasto mediante SIPSE, recibido el 25 de julio de 2025. Se expide el CRP mediante memorando 20257020019983 recibido el 05 de agosto de 2025</t>
  </si>
  <si>
    <t>136810 - Adición y prorroga al contrato 063-2025-CPS-P (127824), cuyo objeto es prestar los servicios profesionales para el fortalecimiento ambiental del servicio de asistencia técnica agropecuaria de la localidad de Sumapaz. 2671. Se expide el CDP a solicitud expresa del ordenador del gasto mediante SIPSE 136810, recibido el 30 de julio de 2025. Se expide el CRP mediante memorando 20257020020133 recibido el 05 de agosto de 2025</t>
  </si>
  <si>
    <t>137167 - Adición y prórroga al contrato 026-2025-CPS-P (124913) cuyo objeto es Prestar sus servicios profesionales como administrador de la Red de la Alcaldía Local de Sumapaz y realizar la actualización de los datos en los diferentes sistemas de información. Proyecto 2327. Se expide el CDP a solicitud expresa del ordenador del gasto mediante SIPSE137167, recibido el 30 de julio de 2025. Se expide  CRP mediante memorando 20257020020063, recibido el 5 de agosto de 2025</t>
  </si>
  <si>
    <t>136231 - Adición y prórroga al contrato 040-2025-CPS-P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SIPSE136231, recibido el 30 de julio de 2025. Se expide  CRP mediante memorando 20257020020063, recibido el 5 de agosto de 2025.</t>
  </si>
  <si>
    <t>137257 - Adición y prórroga al contrato 077-2025-CPS-P (126219) cuyo objeto es Prestar los servicios profesionales para coordinar la articulación&lt;(&gt;,&lt;)&gt;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el CDP a solicitud expresa del ordenador del gasto mediante SIPSE137257, recibido el 30 de julio de 2025. Se expide  CRP mediante memorando 20257020020403, recibido el 5 de agosto de 2025</t>
  </si>
  <si>
    <t>138149 - Adición y prorroga al contrato 055-2025-CPS-P (124922), cuyo objeto es Prestar los servicios profesionales especializados para apoyar la gestión y ejecución de los proyectos de inversión de infraestructura local. 2289. se expide a solicitud expresa del Ordenador del gasto mediante SIPSE 138149, recibido el 4 de agosto del 2025. Se expide  CRP mediante memorando 20257020020463, recibido el 5 de agosto de 2025</t>
  </si>
  <si>
    <t>135628 - Adición y prorroga al contrato 020-2025-CPS-P (125683), cuyo objeto es prestar sus servicios profesionales para dar respuesta a derechos de petición y demás requerimientos relacionados con los procesos contractuales del fondo de desarrollo rural de Sumapaz. Se expide el CDP a solicitud expresa del ordenador del gasto mediante SIPSE135628, recibido el 30 de julio de 2025. Se expide  CRP mediante memorando 20257020020443, recibido el 5 de agosto de 2025.</t>
  </si>
  <si>
    <t>135096 - Adición y prorroga al contrato 052-2025-CPS-AG (128679), cuyo objeto es prestar los servicios como auxiliar administrativo para el área de gestión de desarrollo local, en los temas de infraestructura, de la alcaldía local de Sumapaz. Se expide el CDP a solicitud expresa del ordenador del gasto mediante SIPSE, recibido el 23 de julio de 2025. Se expide CRP mediante memorando 20257020019963, recibido el 11 de agosto de 2025.</t>
  </si>
  <si>
    <t>135110 - Adición y prorroga al contrato 081-2025-CPS-P (125020), cuyo objeto es prestar sus servicios profesionales de apoyo administrativo al área de gestión del desarrollo local, en la gestión contractual del fondo de desarrollo rural de Sumapaz. 2327. Se expide CDP a solicitud expresa del Ordenador del Gasto mediante SIPSE135110, recibido el 31 de julio de 2025. Se expide CRP mediante memorando 20257020020003, recibido el 11 de agosto de 2025.</t>
  </si>
  <si>
    <t>137035 - Adición y prorroga al contrato 067-2025-CPS-P (125639),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SIPSE137035, recibido el 30 de julio de 2025 Se expide CRP mediante memorando 20257020020373, recibido el 11 de agosto de 2025.</t>
  </si>
  <si>
    <t>135120 - Adición y prorroga al contrato 131-2025-CPS-AG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135120, recibido el 23 de julio de 2025. Se expide CRP mediante memorando 20257020019703, recibido el 11 de agosto de 2025.</t>
  </si>
  <si>
    <t>136490 - Adición y prorroga al contrato 249-2025-CPS-AG (126222), cuyo objeto es prestar sus servicios como auxiliar para apoyar el desarrollo de las actividades requeridas para la adecuada prestación del servicio de asistencia técnica agropecuaria en la localidad. 2671. Se expide a solicitud expresa del Ordenador del Gasto mediante SIPSE 136490, recibido el 29 de julio de 2025. Se expide CRP mediante memorando 20257020019993, recibido el 11 de agosto de 2025.</t>
  </si>
  <si>
    <t>136680 - Adición y prórroga al contrato 307-2025-CPS-P (131703) cuyo objeto es Prestar los servicios profesionales para apoyar los procesos administrativos y financieros del Área de Gestión del Desarrollo Local del Fondo de Desarrollo Rural de Sumapaz. 2327. Se expide a solicitud expresa del Ordenador del Gasto mediante SIPSE, recibido el 29 de julio de 2025. Se expide CRP mediante memorando 20257020020023, recibido el 11 de agosto de 2025.</t>
  </si>
  <si>
    <t>136716 - Adición y prórroga al contrato 364-2025-CPS-P (131533) cuyo objeto es Prestar los servicios profesionales para proporcionar servicios de asesoramiento y orientación nutricional, dirigidos a la mejora del rendimiento deportivo, la prevención de lesiones y el bienestar general de los niños, niñas y adolescentes de la localidad de Sumapaz. 2388. Se expide a solicitud expresa del Ordenador del Gasto mediante SIPSE, recibido el 29 de julio de 2025. Se expide CRP mediante memorando 20257020020033, recibido el 11 de agosto de 2025.</t>
  </si>
  <si>
    <t>136678 - Adición y prórroga al contrato 296-2025-CPS-AG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20257020020053, recibido el 11 de agosto de 2025.</t>
  </si>
  <si>
    <t>136474 - Adición y prorroga al contrato 222-2025-CPS-AG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20257020020073, recibido el 11 de agosto de 2025.</t>
  </si>
  <si>
    <t>136687 - Adición y prorroga al contrato 309-2025-CPS-P (127991), cuyo objeto es prestar los servicios profesionales especializados al despacho de la alcaldía local de Sumapaz, para la estructuración estratégica de los procesos de planeación de los proyectos de inversión del FDRS. 2327. Se expide a solicitud expresa del Ordenador del Gasto mediante SIPSE, recibido el 29 de julio de 2025. Se expide CRP mediante memorando 20257020020103, recibido el 11 de agosto de 2025.</t>
  </si>
  <si>
    <t>136330 - Adición y prorroga al contrato 325-2025-CPS-P (132249), cuyo objeto es prestar servicios profesionales, con autonomía técnica y administrativa, para brindar apoyo al despacho del alcalde local en los diferentes asuntos relacionados con temas ambientales y administrativos, tendientes a garantizar el plan de desarrollo local. 2327. Se expide a solicitud expresa del Ordenador del Gasto mediante SIPSE, recibido el 29 de julio de 2025. Se expide CRP mediante memorando 20257020020113, recibido el 11 de agosto de 2025.</t>
  </si>
  <si>
    <t>136661 - Adición y prorroga al contrato 317-2025-CPS-P (130920), cuyo objeto es prestar los servicios profesionales para gestionar los proyectos ambientales locales enfocados a la generación de energía eléctrica renovable y atender la gestión ambiental externa en la localidad. 2689. Se expide el CDP a solicitud expresa del ordenador del gasto mediante SIPSE136661, recibido el 30 de julio de 2025 Se expide CRP mediante memorando 20257020020173, recibido el 11 de agosto de 2025.</t>
  </si>
  <si>
    <t>136638 - Adición y prorroga al contrato 217-2025-CPS-P (127546), cuyo objeto es prestar los servicios profesionales para apoyar el fortalecimiento del servicio de asistencia técnica agropecuaria de la localidad de sumapaz. 2671. Se expide el CDP a solicitud expresa del ordenador del gasto mediante SIPSE136638, recibido el 30 de julio de 2025</t>
  </si>
  <si>
    <t>136319 - Adición y prórroga al contrato 181-2025-CPS-P (126299) cuyo objeto es Prestar los servicios profesionales en producción agropecuaria para el fortalecimiento del servicio de asistencia técnica agropecuaria de la localidad de Sumapaz. 2671. Se expide el CDP a solicitud expresa del ordenador del gasto mediante SIPSE136319, recibido el 30 de julio de 2025 Se expide CRP mediante memorando 20257020020343, recibido el 11 de agosto de 2025.</t>
  </si>
  <si>
    <t>136301 - Adición y prorroga al contrato 162-2025-CPS-AG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SIPSE136301, recibido el 30 de julio de 2025 Se expide CRP mediante memorando 20257020020363, recibido el 11 de agosto de 2025.</t>
  </si>
  <si>
    <t>136299 - Adición y prorroga al contrato 112-2025-CPS-AG (126303), cuyo objeto es prestar sus servicios como auxiliar para apoyar el desarrollo de las actividades de campo requeridas en los proyectos de restauración ecológica de localidad de Sumapaz. Se expide el CDP a solicitud expresa del ordenador del gasto mediante SIPSE136299, recibido el 30 de julio de 2025 Se expide CRP mediante memorando 20257020020413, recibido el 11 de agosto de 2025.</t>
  </si>
  <si>
    <t>136326 - Adición y prorroga al contrato 193-2025-CPS-AG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CRP memorando 20257020020583, recibido el 11 de agosto de 2025</t>
  </si>
  <si>
    <t>136679 - Adición y prórroga al contrato 303-2025-CPS-AG (125654) cuyo objeto es Prestar los servicios técnicos para apoyar las respuestas a las solicitudes, requerimientos y proposiciones realizados por entidades públicas y entes de control, fortaleciendo los procesos administrativos. 2327. Se expide a solicitud expresa del Ordenador del Gasto mediante SIPSE, recibido el 29 de julio de 2025. Se expide CRP memorando 20257020020593, recibido el 11 de agosto de 2025</t>
  </si>
  <si>
    <t>136045 - Adición y prorroga al contrato 145-2025-CPS-P (130323),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SIPSE136045, recibido el 30 de julio de 2025 Se expide CRP memorando 20257020020603, recibido el 11 de agosto de 2025</t>
  </si>
  <si>
    <t>136517 - Adición y prórroga al contrato 259-2025-CPS-P (125691) cuyo objeto es Prestar los servicios profesionales para adelantar acciones que promuevan el fortalecimiento y la participación social y comunitaria en la localidad de Sumapaz. 2327. Se expide el CDP a solicitud expresa del ordenador del gasto mediante SIPSE136517, recibido el 30 de julio de 2025 Se expide CRP memorando 20257020020613, recibido el 11 de agosto de 2025</t>
  </si>
  <si>
    <t>136327 - Adición y prorroga al contrato 194-2025-CPS-P (127550), cuyo objeto es prestar los servicios artísticos y musicales profesionales para apoyar la gestión cultural de la localidad de Sumapaz. 2486. Se expide a solicitud expresa del Ordenador del Gasto mediante SIPSE 136327, recibido el 29 de julio de 2025. Se expide CRP memorando 20257020020623, recibido el 11 de agosto de 2025</t>
  </si>
  <si>
    <t>136640 - Adición y prorroga al contrato 218-2025-CPS-P (127562), cuyo objeto es prestar los servicios profesionales para desarrollar acciones de acompañamiento técnico en los proyectos relacionados con acueductos y saneamiento básico adelantados por el fondo de desarrollo rural de Sumapaz. 2689. Se expide el CDP a solicitud expresa del ordenador del gasto mediante SIPSE136640, recibido el 30 de julio de 2025 Se expide CRP memorando 20257020020843, recibido el 11 de agosto de 2025</t>
  </si>
  <si>
    <t>136647 - Adición y prórroga al contrato 256-2025-CPS-P (125691) cuyo objeto es Prestar los servicios profesionales para adelantar acciones que promuevan el fortalecimiento y la participación social y comunitaria en la localidad de Sumapaz. 2327. Se expide el CDP a solicitud expresa del ordenador del gasto mediante SIPSE136647, recibido el 30 de julio de 2025 Se expide CRP memorando 20257020020853, recibido el 11 de agosto de 2025</t>
  </si>
  <si>
    <t>136652 - Adición y prorroga al contrato 246-2025-CPS-AG (125670), cuyo objeto es prestar sus servicios asistenciales para apoyar la gestión administrativa y operativa de prensa y comunicaciones de la alcaldía local de Sumapaz. 2327. Se expide el CDP a solicitud expresa del ordenador del gasto mediante SIPSE136652, recibido el 30 de julio de 2025 Se expide CRP memorando 20257020020863, recibido el 11 de agosto de 2025</t>
  </si>
  <si>
    <t>136645 - Adición y prórroga al contrato 231-2025-CPS-AG (125189) cuyo objeto es Prestar los servicios como auxiliar de apoyo administrativo al proyecto de inversión de Somos sumapaz: Emprendiendo de manera sostenible en nuestro territorio. 2315. Se expide el CDP a solicitud expresa del ordenador del gasto mediante SIPSE136645, recibido el 30 de julio de 2025 Se expide CRP memorando 20257020020873, recibido el 11 de agosto de 2025</t>
  </si>
  <si>
    <t>136641 - Adición y prorroga al contrato 225-2025-CPS-P (126229), cuyo objeto es prestar los servicios profesionales para brindar apoyo psicosocial y emocional a las víctimas del conflicto armado de la localidad de Sumapaz en el marco del SIVJRNR. 2319. Se expide el CDP a solicitud expresa del ordenador del gasto mediante SIPSE136641, recibido el 30 de julio de 2025. Se expide el CDP a solicitud expresa del ordenador del gasto mediante SIPSE136641, recibido el 30 de julio de 2025 Se expide CRP memorando 20257020020883, recibido el 11 de agosto de 2025</t>
  </si>
  <si>
    <t>136300 - Adición y prorroga al contrato 139-2025-CPS-AG (125749), cuyo objeto es prestar los servicios técnicos de apoyo jurídico para los procesos de atención de víctimas, reparación integral y justicia restaurativa de la alcaldía local de Sumapaz. 2319. Se expide el CDP a solicitud expresa del ordenador del gasto mediante SIPSE136300, recibido el 30 de julio de 2025 Se expide CRP memorando 20257020020643, recibido el 11 de agosto de 2025</t>
  </si>
  <si>
    <t>136272 - Adición y prorroga al contrato 200-2025-CPS-P (127550), cuyo objeto es prestar los servicios artísticos y musicales profesionales para prestar la gestión cultural de la localidad de Sumapaz. 2486. Se expide el CDP a solicitud expresa del Ordenador del Gasto mediante sipse, recibido el 24 de julio del 2025. Se expide CRP memorando 20257020020913, recibido el 11 de agosto de 2025</t>
  </si>
  <si>
    <t>136595 - Adición y prorroga al contrato 129-2025-CPS-AG (127708), cuyo objeto es prestar sus servicios administrativos para realizar el apoyo logístico y operativo de las actividades que se desarrollan por la alcaldía local de Sumapaz. 2327. Se expide el CDP a solicitud expresa del ordenador del gasto mediante SIPSE136595, recibido el 30 de julio de 2025. Se expide CRP memorando 20257020020893, recibido el 11 de agosto de 2025</t>
  </si>
  <si>
    <t>136598 - Adición y prorroga al contrato 158-2025-CPS-AG (125031), cuyo objeto es prestar sus servicios profesionales en el desarrollo y gestión de los procesos contractuales en cada una de sus etapas del fondo de desarrollo rural de Sumapaz. 2327. Se expide el CDP a solicitud expresa del ordenador del gasto mediante SIPSE136598, recibido el 30 de julio de 2025 Se expide CRP memorando 20257020020923, recibido el 11 de agosto de 2025</t>
  </si>
  <si>
    <t>136816 - Adición y prorroga al contrato 262-2025-CPS-P (127512), cuyo objeto es Prestar los servicios profesionales para apoyar la ejecución y seguimiento del proyecto Recreación y Deporte del Fondo de Desarrollo Rural de Sumapaz. 2388. Se expide el CDP a solicitud expresa del ordenador del gasto mediante SIPSE136816, recibido el 30 de julio de 2025 Se expide CRP memorando 20257020020653, recibido el 11 de agosto de 2025</t>
  </si>
  <si>
    <t>136516 - Adición y prórroga al contrato 281-2025-CPS-AG (131440) cuyo objeto es Prestar los servicios como técnico para apoyar las actividades de mantenimiento y control de la maquinaria pesada de propiedad del Fondo de Desarrollo Rural de Sumapaz. 2289. Se expide el CDP a solicitud expresa del ordenador del gasto mediante SIPSE136516, recibido el 30 de julio de 2025 Se expide CRP memorando 20257020020523, recibido el 11 de agosto de 2025</t>
  </si>
  <si>
    <t>136247 - Adición y prórroga al contrato 204-2025-CPS-AG (125003) cuyo objeto es Prestar los servicios como apoyo administrativo y de comunicaciones a la Junta Administradora Local. 2327. Se expide el CDP a solicitud expresa del ordenador del gasto mediante SIPSE136247, recibido el 30 de julio de 2025 Se expide CRP memorando 20257020020943, recibido el 11 de agosto de 2025</t>
  </si>
  <si>
    <t>136625 - Adición y prorroga al contrato 205-2025-CPS-AG (127694), cuyo objeto es Prestar los servicios como Técnico de apoyo administrativo al Área de Gestión Policiva de la Alcaldía Local de Sumapaz. 2327. Se expide el CDP a solicitud expresa del ordenador del gasto mediante SIPSE136625, recibido el 30 de julio de 2025 Se expide CRP memorando 20257020020683, recibido el 11 de agosto de 2025</t>
  </si>
  <si>
    <t>136676 - Adición y prórroga al contrato 286-2025-CPS-AG (130765) cuyo objeto es Prestar los servicios como Auxiliar Administrativo en los procesos de infraestrucura que se ejecutan con los recursos del Fondo de Desarrollo Rural de Sumapaz. 2689. Se expide el CDP a solicitud expresa del ordenador del gasto mediante SIPSE136676, recibido el 30 de julio de 2025 Se expide CRP memorando 20257020020533, recibido el 11 de agosto de 2025</t>
  </si>
  <si>
    <t>136483 - Adición y prorroga al contrato 243-2025-CPS-AG (127713), cuyo objeto es Prestar los servicios administrativos para apoyar las labores de oficios varios y de notificación para la Cuenca del Rio Sumapaz, de la Alcaldía Local de Sumapaz. 2327. Se expide a solicitud expresa del Ordenador del Gasto mediante SIPSE 136483, recibido el 29 de julio de 2025. Se expide CRP memorando 20257020020953, recibido el 11 de agosto de 2025</t>
  </si>
  <si>
    <t>136329 - Adición y prorroga al contrato 267-2025-CPS-P (127822), cuyo objeto es Prestar los servicios profesionales veterinarios para el fortalecimiento del servicio de asistencia técnica agropecuaria en la localidad de Sumapaz. 2666. Se expide a solicitud expresa del Ordenador del Gasto mediante SIPSE, recibido el 29 de julio de 2025. Se expide CRP memorando 20257020020693, recibido el 11 de agosto de 2025</t>
  </si>
  <si>
    <t>136660 - Adición y prorroga al contrato 314-2025-CPS-AG (130765), cuyo objeto es prestar los servicios como auxiliar administrativo en los procesos de infraestructura que se ejecutan con los recursos del fondo de desarrollo rural de Sumapaz. 2689. Se expide el CDP a solicitud expresa del Ordenador del Gasto, mediante SIPSE 136660, recibido el 30 de julio de 2025. Se expide CRP memorando 20257020020543, recibido el 11 de agosto de 2025</t>
  </si>
  <si>
    <t>136621 - Adición y prorroga al contrato 202-2025-CPS-AG (127825), cuyo objeto es Prestar los servicios técnicos para apoyar la formulación, ejecución y seguimiento del proyecto Mejores condiciones de salud en la Ruralidad. 2324. Se expide el CDP a solicitud expresa del ordenador del gasto mediante SIPSE136621, recibido el 30 de julio de 2025 Se expide CRP memorando 20257020020723, recibido el 11 de agosto de 2025</t>
  </si>
  <si>
    <t>136654 - Adición y prorroga al contrato 255-2025-CPS-P (127842), cuyo objeto es Prestar los servicios profesionales para apoyar la ejecución de la meta relacionada con la entrega de Dispositivos de Asistencia Personal y Ayudas Técnicas. 2324. Se expide el CDP a solicitud expresa del ordenador del gasto mediante SIPSE136654, recibido el 30 de julio de 2025 Se expide CRP memorando 20257020020733, recibido el 11 de agosto de 2025</t>
  </si>
  <si>
    <t>136561 - Adición y prorroga al contrato 030-2025-CPS-AG (127933), cuyo objeto es prestar los servicios como auxiliar de apoyo administrativo al área de gestión de desarrollo local, de la alcaldía local de Sumapaz. 2327. Se expide el CDP a solicitud expresa del ordenador del gasto mediante SIPSE136561, recibido el 30 de julio de 2025 Se expide CRP memorando 20257020020743, recibido el 11 de agosto de 2025</t>
  </si>
  <si>
    <t>136323 - Adición y prorroga al contrato 183-2025-CPS-P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recibido el 29 de julio de 2025. Se expide CRP memorando 20257020020753, recibido el 11 de agosto de 2025</t>
  </si>
  <si>
    <t>136328 - Adición y prorroga al contrato 223-2025-CPS-P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136328, recibido el 29 de julio de 2025. Se expide CRP memorando 20257020020763, recibido el 11 de agosto de 2025</t>
  </si>
  <si>
    <t>136614 - Adición y prorroga al contrato 198-2025-CPS-P (126240), cuyo objeto es prestar los servicios profesionales al área de gestión de desarrollo local&lt;(&gt;,&lt;)&gt; para apoyar la planeación, ejecución y seguimiento del proyecto de inversión acciones para el cuidado de la salud y el bienestar de las y los sumapaceños. 2324. Se expide el CDP a solicitud expresa del ordenador del gasto mediante SIPSE136614, recibido el 30 de julio de 2025 Se expide CRP memorando 20257020020773, recibido el 11 de agosto de 2025</t>
  </si>
  <si>
    <t>138291 - Adición y prorroga al contrato 080-2025-CPS-P (127526), cuyo objeto es prestar servicios profesionales para apoyar la formulación, implementación, seguimiento de planes y proyectos de fondo de desarrollo rural de Sumapaz, relacionados con mujer y equidad de género, y demás procesos asociados a su transversalización a nivel local. 2541. Se expide a solicitud expresa del Ordenador del gasto mediante SIPSE 138291, recibido el 05 de agosto de 2025.Se expide el CRP mediante memorando 20257020020493, recibido el 11 de agosto de 2025.</t>
  </si>
  <si>
    <t>136315 - Adición y prorroga al contrato 176-2025-CPS-P (126347), cuyo objeto es Prestar los servicios profesionales para la operación, prestación&lt;(&gt;,&lt;)&gt;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Se expide el CDP a solicitud expresa del ordenador del gasto mediante SIPSE136315, recibido el 30 de julio de 2025. Se expide el CRP mediante memorando 20257020020143, recibido el 11 de agosto de 2025.</t>
  </si>
  <si>
    <t>136701 - Adición y prórroga al contrato 312-2025-CPS-P (127983) cuyo objeto es Prestar los servicios profesionales como Abogado (a) de apoyo al Área de Gestión Policiva-Jurídica de la Alcaldía Local de Sumapaz. 2327. Se expide a solicitud expresa del Ordenador del Gasto mediante SIPSE, recibido el 29 de julio de 2025. Se expide el CRP mediante memorando 20257020020233, recibido el 11 de agosto de 2025.</t>
  </si>
  <si>
    <t>136322 - Adición y prorroga al contrato 179-2025-CPS-P (124904), cuyo objeto es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 Se expide a solicitud expresa del Ordenador del Gasto mediante SIPSE 136322, recibido el 29 de julio de 2025. Se expide el CRP mediante memorando 20257020020223, recibido el 11 de agosto de 2025.</t>
  </si>
  <si>
    <t>136325 - Adición y prorroga al contrato 188-2025-CPS-P (126367), cuyo objeto es prestar los servicios profesionales al área de gestión de desarrollo local de la alcaldía local de Sumapaz para apoyar la planificación, el diseño y el seguimiento a la ejecución del proyecto de mejoramiento de vivienda. 2278. Se expide a solicitud expresa del Ordenador del Gasto mediante SIPSE 136325, recibido el 29 de julio de 2025. Se expide el CRP mediante memorando 20257020020153, recibido el 11 de agosto de 2025.</t>
  </si>
  <si>
    <t>136321 - Adición y prórroga al contrato 304-2025-CPS-AG (127819) cuyo objeto es Prestar los servicios de apoyo administrativo para apoyar el desarrollo de las actividades del proyecto de Bienestar animal del Fondo de Desarrollo Rural de Sumapaz. 2666. Se expide a solicitud expresa del Ordenador del Gasto mediante SIPSE, recibido el 29 de julio de 2025. Se expide el CRP mediante memorando 20257020020243, recibido el 11 de agosto de 2025.</t>
  </si>
  <si>
    <t>136479 - Adición y prorroga al contrato 228-2025-CPS-AG (128151), cuyo objeto es prestar los servicios como auxiliar administrativa en la corregiduría de Betania. 2327. Se expide a solicitud expresa del Ordenador del Gasto mediante SIPSE 136479, recibido el 29 de julio de 2025. Se expide el CRP mediante memorando 20257020020183, recibido el 11 de agosto de 2025.</t>
  </si>
  <si>
    <t>136047 - Adición y prorroga al contrato 150-2025-CPS-P (130048),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 136047, recibido el 23 de julio de 2025. Se expide el CRP mediante memorando 20257020020253, recibido el 11 de agosto de 2025.</t>
  </si>
  <si>
    <t>136602 - Adición y prorroga al contrato 180-2025-CPS-P (130923), cuyo objeto es prestar sus servicios profesionales para apoyar el proyecto de inversión fortaleciendo la conectividad en Sumapaz. 2265. Se expide el CDP a solicitud expresa del ordenador del gasto mediante SIPSE136602, recibido el 30 de julio de 2025. Se expide el CRP mediante memorando 20257020020303, recibido el 11 de agosto de 2025.</t>
  </si>
  <si>
    <t>135662 - Adición y prorroga al contrato 138-2025-CPS-AG (125660), cuyo objeto es Prestar sus servicios como técnico para apoyar y dar soporte técnico al administrador y usuario final de la red de sistemas y tecnología e información de la Alcaldía Local. 2327. Se expide el CDP a solicitud expresa del ordenador del gasto mediante SIPSE 135662, recibido el 23 de julio de 2025. Se expide el CRP mediante memorando 20257020020273, recibido el 11 de agosto de 2025.</t>
  </si>
  <si>
    <t>136324 - Adición y prorroga al contrato 185-2025-CPS-AG (125662), cuyo objeto es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a solicitud expresa del Ordenador del Gasto mediante SIPSE, recibido el 29 de julio de 2025. Se expide el CRP mediante memorando 20257020020323, recibido el 11 de agosto de 2025.</t>
  </si>
  <si>
    <t>136512 - Adición y prórroga al contrato 271-2025-CPS-P (131459))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a solicitud expresa del Ordenador del Gasto mediante SIPSE 136512, recibido el 29 de julio de 2025. Se expide el CRP mediante  memorando 20257020020203, recibido el 11 de agosto de 2025.</t>
  </si>
  <si>
    <t>136269 - Adición y prorroga al contrato 133-2025-CPS-AG (126317), cuyo objeto es Prestar los servicios como auxiliar administrativo para el Área de Gestión de Desarrollo Local, en los temas de participación de la Alcaldía Local de Sumapaz. 2696. Se expide a solicitud del ordenador del Gasto mediante SIPSE, recibido el 25 de julio de 2025. Se expide el CRP mediante memorando 20257020020353, recibido el 11 de agosto de 2025.</t>
  </si>
  <si>
    <t>136811 - Adición y prorroga al contrato 239-2025 CPS-P(126225), cuyo objeto es prestar los servicios profesionales en la planeación, ejecución y seguimiento de proyectos de educación de la alcaldía local de Sumapaz, en el marco del PDL 2025-2028. 2703. Se expide el CDP a solicitud expresa del ordenador del gasto mediante SIPSE136811, recibido el 30 de julio de 2025, Se expide el CRP mediante memorando 20257020020423, recibido el 11 de agosto de 2025.</t>
  </si>
  <si>
    <t>136814 - Adición y prorroga al contrato 252-2025-CPS-P (126220), cuyo objeto es prestar los servicios profesionales para atender el proyecto de atención de víctimas y justicia restaurativa, de la alcaldía local de Sumapaz. 2319. Se expide el CDP a solicitud expresa del ordenador del gasto mediante SIPSE136814, recibido el 30 de julio de 2025. Se expide el CRP mediante memorando 20257020020433, recibido el 11 de agosto de 2025.</t>
  </si>
  <si>
    <t>136514 - Adición y prórroga al contrato 274-2025-CPS-AG (131458) cuyo objeto es Prestar los servicios técnicos para la operación, seguimiento y cumplimiento de los procesos y procedimientos del Servicio Apoyos para la Seguridad Económica Tipo C, requeridos para el oportuno y adecuado registro&lt;(&gt;,&lt;)&gt; cruce y reporte de los datos en el Sistema Misional SIRBE, que contribuyan a la garantía de los derechos de la población mayor en el marco de la Política Pública Social para el Envejecimiento y la Vejez en el Distrito Capital a cargo de la Alcaldía Local. 2398. Se expide el CDP a solicitud expresa del ordenador del gasto mediante SIPSE136514, recibido el 30 de julio de 2025. Se expide el CRP mediante memorando 20257020020503, recibido el 11 de agosto de 2025.</t>
  </si>
  <si>
    <t>136681 - Adición y prórroga al contrato 310-2025-CPS-AG (124917) cuyo objeto es Prestar sus servicios de apoyo técnico en el diseño y producción de las piezas audiovisuales de carácter institucional del Fondo de Desarrollo Rural de Sumapaz. 2327. Se expide a solicitud expresa del Ordenador del Gasto mediante SIPSE, recibido el 29 de julio de 2025. Se expide el CRP mediante memorando 20257020020383, recibido el 11 de agosto de 2025.</t>
  </si>
  <si>
    <t>136515 - Adición y prórroga al contrato 276-2025-CPS-P (131263) cuyo objeto es Prestar servicios profesionales psicosociales para desarrollar acciones y estrategias orientadas a la prevención de violencia infantil, violencia intrafamiliar y/o violencia sexual y la promoción del buen trato. 2541. Se expide el CDP a solicitud expresa del ordenador del gasto mediante SIPSE136515, recibido el 30 de julio de 2025. Se expide el CRP mediante memorando 20257020020513, recibido el 11 de agosto de 2025.</t>
  </si>
  <si>
    <t>136508 - Adición y prorroga al contrato 254-2025-CPS-AG (126378), cuyo objeto es prestar los servicios como auxiliar administrativo para el área de gestión de desarrollo local, en los temas de infraestructura, de la alcaldía local de Sumapaz. 2289. Se expide a solicitud expresa del Ordenador del Gasto mediante SIPSE, recibido el 29 de julio de 2025.</t>
  </si>
  <si>
    <t>136710 - Adición y prórroga al contrato 319-2025-CPS-P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el CRP mediante memorando 20257020020193, recibido el 11 de agosto de 2025.</t>
  </si>
  <si>
    <t>136715 - Adición y prórroga al contrato 320-2025-CPS-AG (127548) cuyo objeto es Prestar sus servicios como auxiliar administrativo para que apoye las actividades que se realizan en la gestión cultural en la localidad de Sumapaz. 2486. Se expide a solicitud expresa del Ordenador del Gasto mediante SIPSE, recibido el 29 de julio de 2025.</t>
  </si>
  <si>
    <t>136509 - Adición y prorroga al contrato 257-2025-CPS-P (127821), cuyo objeto es Prestar los servicios profesionales para apoyar el fortalecimiento de los emprendimientos productivos agropecuarios de la localidad de Sumapaz. 2315. Se expide a solicitud expresa del Ordenador del Gasto mediante SIPSE 136509, recibido el 29 de julio de 2025. Se expide el CRP mediante memorando 20257020021013, recibido el 11 de agosto de 2025.</t>
  </si>
  <si>
    <t>136513 - Adición y prórroga al contrato 272-2025-CPS-AG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el CDP a solicitud expresa del ordenador del gasto mediante SIPSE136513, recibido el 30 de julio de 2025. Se expide el CRP mediante memorando 20257020021023, recibido el 11 de agosto de 2025.</t>
  </si>
  <si>
    <t>136232 - Adición y prórroga al contrato 184-2025- CPS-AG (127826) cuyo objeto es Prestar los servicios profesionales para la planeación, programación y seguimiento de los procesos administrativos del parque automotor de la Alcaldía Local de Sumapaz. 2289. Se expide el CDP a solicitud expresa del ordenador del gasto mediante SIPSE136232, recibido el 30 de julio de 2025. Se expide el CRP mediante memorando 20257020021033, recibido el 11 de agosto de 2025.</t>
  </si>
  <si>
    <t>137083 - Adición y prorroga al contrato 094-2025-CPS-AG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SIPSE137083, recibido el 30 de julio de 2025. Se expide el CRP mediante memorando 20257020020483, recibido el 11 de agosto de 2025.</t>
  </si>
  <si>
    <t>136580 - Adición y prorroga al contrato 060-2025-CPS-AG (125693), cuyo objeto es prestar los servicios como auxiliar administrativo para el centro de documentación e información C.D.I. de la alcaldía local de Sumapaz. 2327. Se expide el CDP a solicitud expresa del ordenador del gasto mediante SIPSE136580, recibido el 30 de julio de 2025. Se expide el CRP mediante memorando 2025702002103, recibido el 14 de agosto de 2025.</t>
  </si>
  <si>
    <t>136302 - Adición y prorroga al contrato 164-2025-CPS-P (127544), cuyo objeto es prestar sus servicios profesionales para apoyar la ejecución de la meta de beneficiar 305 personas mayores con transferencias monetarias. 2398. Se expide el CDP a solicitud expresa del ordenador del gasto mediante SIPSE136302, recibido el 30 de julio de 2025. Se expide el CRP mediante memorando 20257020021143, recibido el 14 de agosto de 2025.</t>
  </si>
  <si>
    <t>136707 - Adición y prórroga al contrato 318-CPS-P (125027) cuyo objeto es Prestar los servicios profesionales especializados para apoyar jurídicamente las respuestas a las investigaciones preliminares y los hallazgos de todo tipo que resulten en contra de la Alcaldía Local de Sumapaz. 2327. Se expide a solicitud expresa del Ordenador del Gasto mediante SIPSE, recibido el 29 de julio de 2025. Se expide el CRP mediante memorando 20257020021323, recibido el 14 de agosto de 2025.</t>
  </si>
  <si>
    <t>139190 - Adición y prorroga al contrato 115-2025-CPS-P (125197), cuyo objeto es prestar los servicios profesionales para apoyar las acciones de educación ambiental que debe atender el despacho de la alcaldía local de Sumapaz. 2671. Se expide CDP a solicitud expresa del Ordenador del Gasto mediante SIPSE 139190, recibido el 13 de agosto de 2025. Se expide el CRP mediante memorando 20257020021363, recibido el 14 de agosto de 2025.</t>
  </si>
  <si>
    <t>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SUMAPAZ.SE EXPIDE EL CPD A SOLICITUD EXPRESA DEL ORDENADOR DEL GASTO,MEDIANTE SIPSE 138090, RECIBIDO EL 4 DE AGOSTO DE 2025. SE EXPIDE EL CRP MEDIANTE MEMORANDO 20257020021323, RECIBIDO EL 14 DE AGOSTO DE 2025.</t>
  </si>
  <si>
    <t>136484 - Adición y prorroga al contrato 247-2025-CPS-P (127935), cuyo objeto es prestar los servicios profesionales para el despacho de la alcaldía local de Sumapaz en los procesos legales, jurídicos y administrativos para dar cumplimiento al plan de desarrollo local. 2327. Se expide a solicitud expresa del Ordenador del Gasto mediante SIPSE 136484, recibido el 29 de julio de 2025. Se expide el CRP mediante memorando 20257020021153, recibido el 15 de agosto de 2025.</t>
  </si>
  <si>
    <t>137631 - Adición y prorroga al contrato 109-2025-CPS-P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137631, recibido 30 de julio de 2025. Se expide el CRP mediante memorando 20257020021423, recibido el 15 de agosto de 2025.</t>
  </si>
  <si>
    <t>136582 - Adición y prorroga al contrato 111-2025-CPS-P (125677), cuyo objeto es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el CDP a solicitud expresa del ordenador del gasto mediante SIPSE136582, recibido el 30 de julio de 2025. Se expide el CRP mediante memorando 20257020021383, recibido el 15 de agosto de 2025.</t>
  </si>
  <si>
    <t>136983 - Adición y prórroga al contrato 130-2025-CPS-AG (125638) cuyo objeto es Prestar sus servicios de apoyo técnico al Área de Gestión de Desarrollo Local, en la ejecución de las obras de infraestructura vial de la Alcaldía Local De Sumapaz. 2289. Se expide el CDP a solicitud expresa del ordenador del gasto mediante SIPSE136983, recibido el 30 de julio de 2025. Se expide el CRP mediante memorando 20257020021433, recibido el 15 de agosto de 2025.</t>
  </si>
  <si>
    <t>138217 - Adición y prorroga al contrato 237-2025-CPS-P (126225), cuyo objeto es Prestar los servicios profesionales en la planeación, ejecución y seguimiento de proyectos de educación de la Alcaldía Local de Sumapaz, en el marco del PDL 2025-2028. 2703. Se expide a solicitud del Ordenador del Gasto mediante SIPSE 138217, recibido el 12 de agosto de 2025. Se expide el CRP mediante memorando 20257020021443, recibido el 15 de agosto de 2025.</t>
  </si>
  <si>
    <t>137169 - Adición y prórroga al contrato 056-2025-CPS-P (125133) cuyo objeto es Prestar los servicios profesionales especializados en la ejecución y seguimiento de las actividades que se ejecutan en el proyecto de Recreación y deporte del Fondo de Desarrollo Rural de Sumapaz. 2388. Se expide el CDP a solicitud expresa del ordenador del gasto mediante SIPSE137169, recibido el 30 de julio de 2025. Se expide el CRP mediante memorando 20257020021453, recibido el 15 de agosto de 2025.</t>
  </si>
  <si>
    <t>136608 - Adición y prorroga al contrato 197-2025-CPS-AG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SIPSE136608, recibido el 30 de julio de 2025. Se expide el CRP mediante memorando 20257020021493, recibido el 15 de agosto de 2025.</t>
  </si>
  <si>
    <t>136604 - Adición y prorroga al contrato 186-2025-CPS-AG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SIPSE136604, recibido el 30 de julio de 2025. Se expide el CRP mediante memorando 20257020021503, recibido el 15 de agosto de 2025.</t>
  </si>
  <si>
    <t>139558 - Adición y prorroga al contrato 019-2025-CPS-P (124881), cuyo objeto es prestar los servicios profesionales para apoyar los procesos de planeación, administrativos, financieros y presupuestales del fondo de desarrollo rural de Sumapaz. 2327. se expide a solicitud expresa del Ordenador del gasto mediante SIPSE 139558, recibido el 15 de agosto de 2025. SE expide el CRP mediante memorando 20257020021523, recibido el 15 de agosto de 2025</t>
  </si>
  <si>
    <t>137660 - El contrato que se pretende celebrar tendrá por objeto, adquirir el seguro de automóviles del parque automotor del fondo de desarrollo rural de Sumapaz. Se expide el CDP a solicitud expresa del ordenador del gasto mediante SIPSE 137660, recibido el 30 de julio de 2025. Expide CRP mediante memorando 20257020021573, recibido el 16 de agosto de 2025.</t>
  </si>
  <si>
    <t>136318 - Adición y prorroga al contrato 177-2025-CPS-P (127522), cuyo objeto es prestar los servicios profesionales de acompañamiento psicosocial para apoyar la ejecución de la meta de beneficiar ciudadanos con habilidades y capacidades para gestionar la convivencia constructivamente. 2290. Se expide el CDP a solicitud expresa del ordenador del gasto mediante SIPSE136318, recibido el 30 de julio de 2025. Se expide el CRP mediante memorando 20257020021533, recibido el 19 de agosto de 2025.</t>
  </si>
  <si>
    <t>136511 - Adición y prórroga al contrato 261-2025-CPS-AG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el CRP mediante memorando 20257020021663, recibido el 19 de agosto 2025.</t>
  </si>
  <si>
    <t>137025 - Adición y prorroga al contrato 329-2025-CPS-AG (127553), cuyo objeto es prestar los servicios de apoyo administrativo al proyecto de somos Sumapaz: emprendiendo de manera sostenible en nuestro territorio. 2315.Se expide el CDP a solicitud expresa del ordenador del gasto mediante SIPSE137025, recibido el 30 de julio de 2025. Se expide CRP mediante memorando 20257020021713, recibido el 21 de agosto de 2025.</t>
  </si>
  <si>
    <t>136674 - Adición y prórroga al contrato 283-2025-CPS-AG (127548) cuyo objeto es Prestar sus servicios como auxiliar administrativo para que apoye las actividades que se realizan en la gestión cultural en la localidad de Sumapaz. 2486. Se expide el CDP a solicitud expresa del ordenador del gasto mediante SIPSE136674, recibido el 30 de julio de 2025. Se expide CRP mediante memorando 20257020021703, recibido el 21 de agosto de 2025.</t>
  </si>
  <si>
    <t>137087 - Adición y prorroga al contrato 100-2025-CPS-AG (126250), cuyo objeto es Prestar sus servicios como auxiliar para apoyar el desarrollo de las actividades del proyecto Sumapaz protege su fauna. 2666. Se expide el CDP a solicitud expresa del ordenador del gasto mediante SIPSE137087, recibido el 30 de julio de 2025. Se expide CRP mediante memorando 20257020020393, recibido el 21 de agosto de 2025.</t>
  </si>
  <si>
    <t>138368 - Adición y prorroga al contrato 156-2025-CPS-P (124884), cuyo objeto es Prestar sus servicios profesionales para apoyar el cubrimiento de las actividades, cronogramas y agenda de la Alcaldía local a nivel interno y externo, así como la generación de contenidos periodísticos. 2327. Se expide a solicitud expresa del ordenador del Gasto mediante SIPSE 138368, recibido el 12 de agosto de 2025. Se expide CRP mediante memorando 20257020021683, recibido el 21 de agosto de 2025.</t>
  </si>
  <si>
    <t>137013 - Adición y prorroga al contrato 265-2025-CPS-P (131330), cuyo objeto es prestar los servicios profesionales para la planeación, programación y seguimiento de los procesos administrativos del parque automotor de la alcaldía local de Sumapaz. 2289. Se expide el CDP a solicitud expresa del ordenador del gasto mediante SIPSE137013, recibido el 30 de julio de 2025. Se expide CRP mediante memorando 20257020020293, recibido el 21 de agosto de 2025.</t>
  </si>
  <si>
    <t>137092 - Adición y prorroga al contrato 215-2025-CPS-AG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SIPSE137092, recibido el 30 de julio de 2025. Se expide CRP mediante memorando 20257020020333, recibido el 21 de agosto de 2025.</t>
  </si>
  <si>
    <t>136246 - Adición y prórroga al contrato 172-2025- CPS-AG (127551) cuyo objeto es Prestar los servicios como auxiliar administrativo para apoyar las actividades de mantenimiento y control de la maquinaria pesada de propiedad del Fondo de Desarrollo Rural de Sumapaz. 2289. Se expide el CDP a solicitud expresa del ordenador del gasto mediante SIPSE136246, recibido el 30 de julio de 2025. Se expide CRP mediante memorando 20257020021693, recibido el 21 de agosto de 2025.</t>
  </si>
  <si>
    <t>137052 - Adición y prórroga al contrato 221-2025-CPS-P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SIPSE137052, recibido el 30 de julio de 2025. Se expide el CRP mediante memorando 20257020021803.</t>
  </si>
  <si>
    <t>138154 - ADICIÓN Y PRORROGA AL CONTRATO 151-2025-CPS-AG (127697), CUYO OBJETO ES PRESTAR LOS SERVICIOS DE APOYO TÉCNICO EN LOS PROCESOS QUE SE ADELANTAN EN EL ALMACÉN DE LA ALCALDÍA LOCAL DE SUMAPAZ. 2327&lt;(&gt;,&lt;)&gt; SE EXPIDE A SOLICITUD EXPRESA DEL ORDENADOR DEL GASTO, MEDIANTE SIPSE 138154, RECIBIDO EL 14 DE AGOSTO DE 2025. SE EXPIDE CRP MEDIANTE MEMORANDO 20257020021763.</t>
  </si>
  <si>
    <t>137089 - Adición y prorroga al contrato 149-2025-CPS-P (124950), cuyo objeto es Prestar los servicios profesionales al Área de Gestión de Desarrollo Local brindando apoyo técnico en la planeación, ejecución y seguimiento del proyecto de inversión de mejoramiento de vivienda para la comunidad de Sumapaz. 2278. Se expide el CDP a solicitud expresa del ordenador del gasto mediante SIPSE 137089, recibido el 30 de julio de 2025. Se expide el CRP mediante memorando 20257020021773, recibido el 21 de agosto de 2025.</t>
  </si>
  <si>
    <t>136630 - Adición y prorroga al contrato 206-2025-CPS-AG (127603), cuyo objeto es prestar los servicios administrativos para apoyar las labores de oficios varios y de notificación para la cuenca del rio blanco, de la alcaldía local de Sumapaz. 2327. Se expide el CDP a solicitud expresa del ordenador del gasto mediante SIPSE136630, recibido el 30 de julio de 2025. Se expide el CRP mediante memorando *20257020020933,recibido el 22 de agosto de 2025.</t>
  </si>
  <si>
    <t>136990 - Adición y prórroga al contrato 195-2025-CPS-P (125193) cuyo objeto es Prestar los servicios profesionales para el desarrollo de acciones de planeación, seguimiento, ejecución y acompañamiento de los procesos y actividades ambientales que se requieran por parte del Fondo de Desarrollo Rural de Sumapaz. Se expide el CDP a solicitud expresa del ordenador del gasto mediante SIPSE136990, recibido el 30 de julio de 2025.Se expide CRP mediante memorando 20257020021783, recibido el 22 de agosto de 2025.</t>
  </si>
  <si>
    <t>136675 - Adición y prórroga al contrato 285-2025-CPS-AG (126239) cuyo objeto es Prestar los servicios de apoyo administrativo para apoyar el desarrollo de las actividades del proyecto de salud del Fondo de Desarrollo Rural de Sumapaz. 2324. Se expide el CDP a solicitud expresa del ordenador del gasto mediante SIPSE136675, recibido el 30 de julio de 2025. Se expide CRP mediante memorando 20257020021813, recibido el 22 de agosto de 2025.</t>
  </si>
  <si>
    <t>137016 - Adición y prorroga al contrato 288-2025-CPS-P (127549), cuyo objeto es prestar los servicios profesionales para el apoyo al fortalecimiento de los emprendimientos productivos agropecuarios de la localidad de Sumapaz. 2315. Se expide el CDP a solicitud expresa del ordenador del gasto mediante SIPSE137016, recibido el 30 de julio de 2025. Se expide el CRP mediante memorando 20257020021863, recibido el 22 de agosto de 2025.</t>
  </si>
  <si>
    <t>138189 - Prestar los servicios profesionales para realizar la planeación, seguimiento y ejecución del proceso de servicio de transporte de pasajeros, destinado para atender las actividades y eventos programados por la Alcaldía Local de Sumapaz. 2289. Se expide a solicitud expresa del Ordenador del Gasto mediante SIPSE 138189, recibido el 12 de agosto de 2025. Se expide el CRP mediante memorando 20257020021943, recibido el 26 de agosto de 2025.</t>
  </si>
  <si>
    <t>138261 - Prestar sus servicios profesionales especializados para apoyar el desarrollo de actividades de emprendimientos sostenibles y formación de capacidades, en la localidad de Sumapaz a través del proyecto 2315. Se expide el CDP a solicitud expresa del Ordenador del Gasto mediante SIPSE 138261, recibido el 12 de agosto de 2025. Se expide el CRP mediante memorando 20257020021963, recibido el 26 de agosto de 2025.</t>
  </si>
  <si>
    <t>140624 - Adición y prorroga al contrato CSE-346-2024), cuyo objeto es contratar los seguros que amparen los intereses patrimoniales actuales y futuros, así como los bienes de propiedad o tenencia del fondo de desarrollo rural de Sumapaz, que estén bajo su responsabilidad o custodia. Se expide el CDP a solicitud expresa del Ordenador del gasto mediante SIPSE 140624, recibido el 22 de agosto de 2025. Se expide el CRP mediante memorando 20257020017891, recibido el 26 de agosto de 2025.</t>
  </si>
  <si>
    <t>136985 - Adición y prórroga al contrato 182-2025-CPS AG (127697) cuyo objeto es Prestar los servicios de apoyo técnico en los procesos que se adelantan en el almacén de la Alcaldía Local De Sumapaz. 2327. Se expide el CDP a solicitud expresa del ordenador del gasto mediante SIPSE 136985, recibido el 30 de julio de 2025, se expide CRP mediante memorando 20257020022213, recibido el 27 de agosto de 2025.</t>
  </si>
  <si>
    <t>138755 - Adición y prorroga al contrato CIN-707-2024, cuyo objeto realizar la interventoría técnica, administrativa, financiera, ambiental, SST, social y jurídica, del contrato que resulte del proceso licitatorio cuyo objeto es ¿realizar la instalación de estructuras prefabricadas y obras necesarias para la implementación de salones comunales en la localidad de Sumapaz, basados en prediseños establecidos por el FDRS, por precios unitarios fijos y a monto agotable. 2696. Se expide a solicitud expresa del Ordenador del Gasto mediante SIPSE 138755, recibido el 25 de agosto de 2025. Se expide el CRP mediante memorando 20257020022203, recibido el 27 de agosto de 2025.</t>
  </si>
  <si>
    <t>138804 - Prestar los servicios de apoyo técnico al área de Gestión del Desarrollo Local en la gestión administrativa y financiera de los procesos que se adelantan en la Alcaldía Local de Sumapaz. 2327. Se expide a solicitud expresa del Ordenador del Gasto, mediante SIPSE 138804, con certificado de no existencia 62349 del 15 de agosto de 2024, recibido el 19 de agosto de 2025. Se expide el CRP mediante memorando 20257020022223, recibido el 27 de agosto de 2025.</t>
  </si>
  <si>
    <t>136303 - Adición y prorroga al contrato 171-2025-CPS-P (131054), cuyo objeto es prestar los servicios profesionales de apoyo psicosocial al área de gestión de desarrollo local para generar acciones complementarias en salud en la localidad de Sumapaz. 2324. Se expide el CDP a solicitud expresa del Ordenador del gasto mediante SIPSE 136303, recibido el 11 de agosto de 2025. Se expide el CRP mediante memorando 20257020022103, recibido el 27 de agosto de 2025.</t>
  </si>
  <si>
    <t>138716 - Adición y prorroga al contrato COP-709-2024, cuyo objeto es realizar la instalación de estructuras prefabricadas y obras necesarias para la implementación de salones comunales en la localidad de Sumapaz, basados en pre-diseños establecidos por el FDRS, por precios unitarios fijos y a monto agotable. 2696. Se expide el CDP a solicitud expresa del Ordenador del gasto mediante SIPSE 138716, recibido el 25 de agosto de 2025. Se expide el CRP mediante memorando 20257020022193, recibido el 27 de agosto de 2025.</t>
  </si>
  <si>
    <t>137039 - Adición y prorroga al contrato 196-2025-CPS-P (125162), cuyo objeto es Prestar los servicios profesionales de geología para apoyar en la ejecución de los proyectos de inversión de infraestructura vial, en la de la localidad de Sumapaz. 2289. Se expide el CDP a solicitud expresa del ordenador del gasto mediante SIPSE137039, recibido el 30 de julio de 2025. Se expide el CRP mediante memorando 20257020022243, recibido el 27 de agosto de 2025.</t>
  </si>
  <si>
    <t>138208 - Prestar servicios de apoyo en la logística y organización del evento XXIV Feria Agroambiental Sumapaz 2025, orientado a promover la cultura, tradición y costumbres sumapaceñas, así como a fortalecer las prácticas agroambientales y reconocer las dinámicas rurales propias de la localidad de Sumapaz. Se expide CDP a solicitud expresa del Ordenador del Gasto mediante SIPSE 138208, recibido el 12 de agosto de 2025. Se expide el CRP mediante memorando 20257020022233, recibido el 27 de agosto de 2025.</t>
  </si>
  <si>
    <t>138197 - Adición y prorroga al contrato 208-2025-CPS-P (127746), cuyo objeto es prestar los servicios profesionales al área de gestión del desarrollo local, para apoyar los factores económicos y financieros en la gestión contractual del fondo de desarrollo rural de Sumapaz. 2327. Se expide el CDP a solicitud expresa del Ordenador del Gasto mediante SIPSE 138197, recibido el 12 de agosto de 2025. Se expide el CRP mediante memorando 20257020022093, recibido el 27 de agosto de 2025.</t>
  </si>
  <si>
    <t>137038 - Adición y prorroga al contrato 187-2025-CPS-AG (127542), cuyo objeto es prestar sus servicios de apoyo técnico y administrativo en el desarrollo de las actividades que se ejecutan dentro de la asistencia técnica agropecuaria en la localidad de Sumapaz. 2671.Se expide el CDP a solicitud expresa del ordenador del gasto mediante SIPSE137038, recibido el 30 de julio de 2025. Se expide el CRP mediante memorando 20257020022013, recibido el 27 de agosto de 2025.</t>
  </si>
  <si>
    <t>136997 - Adición y prórroga al contrato 213-2025-CPS-P (127564) cuyo objeto es Prestar los servicios profesionales como Abogado (a) de apoyo al Área de Gestión Policiva-Jurídica de la Alcaldía Local de Sumapaz. 2327. Se expide el CDP a solicitud expresa del ordenador del gasto mediante SIPSE136997, recibido el 30 de julio de 2025. Se expide el CRP mediante memorando 20257020021993, recibido el 27 de agosto de 2025.</t>
  </si>
  <si>
    <t>136230 - Adición y prórroga al contrato 038-2025-CPS-AG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SIPSE136230, recibido el 30 de julio de 2025. Se expide el CRP mediante memorando 20257020022263, recibido el 27 de agosto de 2025.</t>
  </si>
  <si>
    <t>137024 - Adición y prorroga al contrato 324-2025-CPS-AG (127555), cuyo objeto es prestar los servicios tecnológicos al área de gestión de desarrollo local, en las actividades administrativas de la gestión cultural de la localidad de Sumapaz. 2486. Se expide el CDP a solicitud expresa del ordenador del gasto mediante SIPSE 137024, recibido el 30 de julio de 2025. Se expide el CRP mediante memorando 2025702002283, recibido el 28 de agosto de 2025</t>
  </si>
  <si>
    <t>136999 - Adición y prórroga al contrato 216-2025-CPS-P (127688)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SIPSE136999, recibido el 30 de julio de 2025. Se expide CRP mediante memorando 20257020022253&lt;(&gt;,&lt;)&gt; recibido el 28 de agosto de 2025.</t>
  </si>
  <si>
    <t>LEANDRO ADRIANO CASAS TORRES</t>
  </si>
  <si>
    <t>CAROLINA  MORRIS PRIETO</t>
  </si>
  <si>
    <t>DEISY XIOMARA BEJARANO PEDREROS</t>
  </si>
  <si>
    <t>ROSSY JEANNY TORRES YATE</t>
  </si>
  <si>
    <t>LINA MARIA RODRIGUEZ BERMUDEZ</t>
  </si>
  <si>
    <t>CATERIN  BERNAL CARRION</t>
  </si>
  <si>
    <t>GUILLERMO  ORJUELA MARTINEZ</t>
  </si>
  <si>
    <t>ANGELICA MARIA GARCIA VILLAMARIN</t>
  </si>
  <si>
    <t>HERMELINDA  MELO ESPINOZA</t>
  </si>
  <si>
    <t>DORIS STELLA VILLALBA BAQUERO</t>
  </si>
  <si>
    <t>SECRETARIA DISTRITAL DE INTEGRACION SOCIAL</t>
  </si>
  <si>
    <t>OTTO HERNAN BETANCOURT MARTINEZ</t>
  </si>
  <si>
    <t>EDWARD STIVEN BARRERA GONZALEZ</t>
  </si>
  <si>
    <t>DANIEL  ALVARADO PATIÑO</t>
  </si>
  <si>
    <t>DIANA PATRICIA MENDEZ PLAZAS</t>
  </si>
  <si>
    <t>JUAN FERNANDO PIÑEROS BAEZ</t>
  </si>
  <si>
    <t>SEBASTIAN DAVID HURTADO CORTES</t>
  </si>
  <si>
    <t>SIPSE</t>
  </si>
  <si>
    <t>PROYECTO</t>
  </si>
  <si>
    <t>META</t>
  </si>
  <si>
    <t>Intervenir 40 Kilómetros-carril de malla vial rural con acciones de construcción y/o conservación.</t>
  </si>
  <si>
    <t>Fortalecer 80 actores comunitarios con herramientas y capacidades para la implementación de un enfoque restaurativo para la justicia y la convivencia.</t>
  </si>
  <si>
    <t>Intervenir 1 sede administrativa local.</t>
  </si>
  <si>
    <t>Beneficiar 180 personas con discapacidad a través de Dispositivos de Asistencia Personal - Ayudas Técnicas (no incluidas en los Planes de Beneficios).</t>
  </si>
  <si>
    <t>Beneficiar 1200 personas en actividades recreo-deportivas comunitarias.</t>
  </si>
  <si>
    <t>Beneficiar 160 estudiantes en programas de educación posmedia</t>
  </si>
  <si>
    <t>Realizar 12 acciones efectivas para el fortalecimiento de las capacidades locales en torno a la gestión del riesgo.</t>
  </si>
  <si>
    <t>Intervenir 13.250 metros cuadrados de elementos del sistema de espacio público peatonal con acciones de construcción y/o conservación.</t>
  </si>
  <si>
    <t>Vincular 2800 mujeres para el ejercicio de derechos y el fortalecimiento de su autonomía económica.</t>
  </si>
  <si>
    <t>Atender 1000 animales en los programas de brigadas médicas, urgencias veterinarias y adopciones.</t>
  </si>
  <si>
    <t>Lograr 16 hectáreas en proceso de restauración ecológica.</t>
  </si>
  <si>
    <t>Implementar 16 acciones pedagógicas para la gestión de conflictividades y prevención de violencias.</t>
  </si>
  <si>
    <t>Beneficiar 305 personas mayores con transferencias monetarias.</t>
  </si>
  <si>
    <t>Beneficiar 100 ciudadanos con habilidades y capacidades para gestionar la convivencia constructivamente.</t>
  </si>
  <si>
    <t>Implementar 100 huertas rurales.</t>
  </si>
  <si>
    <t>Vincular 300 personas a las acciones desarrolladas desde los dispositivos de base comunitaria en respuesta al consumo de SPA.</t>
  </si>
  <si>
    <t>Vincular 200 personas con discapacidad, cuidadores y cuidadoras, en actividades complementarias en salud.</t>
  </si>
  <si>
    <t>Fortalecer 8 programas de abordaje de conflictividad escolar para la convivencia con enfoque restaurativo.</t>
  </si>
  <si>
    <t>Implementar 100 huertas rurales</t>
  </si>
  <si>
    <t>Realizar 4 procesos pedagógicos, artísticos, culturales, formativos o para el fortalecimiento de iniciativas ciudadanas para la apropiación social de la memoria, verdad, reparación integral a víctimas, paz y reconciliación.</t>
  </si>
  <si>
    <t>Beneficiar 160 estudiantes con apoyo de sostenimiento para la permanencia en la educación posmedia</t>
  </si>
  <si>
    <t>Vincular 400 personas a las acciones y estrategias para promover la salud sexual y reproductiva consciente en los diferentes ciclos de vida.</t>
  </si>
  <si>
    <t>Realizar 160 acciones con energías alternativas para el área rural.</t>
  </si>
  <si>
    <t>Construir 4 sedes de salones comunales y/o casas de participación.</t>
  </si>
  <si>
    <t xml:space="preserve">Vincular 600 personas en procesos para la prevención de violencias en el contexto familiar y/o violencia sexual      </t>
  </si>
  <si>
    <t>Etiquetas de fila</t>
  </si>
  <si>
    <t>Suma de Anulaciones</t>
  </si>
  <si>
    <t>Suma de Reintegros</t>
  </si>
  <si>
    <t>Suma de Valor Neto</t>
  </si>
  <si>
    <t>Suma de Autorizacion giro</t>
  </si>
  <si>
    <t>Vincular 600 personas en procesos para la prevención de violencias en el contexto familiar y/o violencia sexual</t>
  </si>
  <si>
    <t>(en blanco)</t>
  </si>
  <si>
    <t>245-20251</t>
  </si>
  <si>
    <t>219-20251</t>
  </si>
  <si>
    <t>209-20251</t>
  </si>
  <si>
    <t>244-20251</t>
  </si>
  <si>
    <t>230-20251</t>
  </si>
  <si>
    <t>201-20251</t>
  </si>
  <si>
    <t>210-20251</t>
  </si>
  <si>
    <t>253-20251</t>
  </si>
  <si>
    <t>289-20251</t>
  </si>
  <si>
    <t>374-2025</t>
  </si>
  <si>
    <t>287-20251</t>
  </si>
  <si>
    <t>277-20251</t>
  </si>
  <si>
    <t>212-20251</t>
  </si>
  <si>
    <t>220-20251</t>
  </si>
  <si>
    <t>376-2025</t>
  </si>
  <si>
    <t>250-20251</t>
  </si>
  <si>
    <t>378-2025</t>
  </si>
  <si>
    <t>375-2025</t>
  </si>
  <si>
    <t>379-2025</t>
  </si>
  <si>
    <t>300-20251</t>
  </si>
  <si>
    <t>391-2025</t>
  </si>
  <si>
    <t>388-2025</t>
  </si>
  <si>
    <t>382-2025</t>
  </si>
  <si>
    <t>270-20251</t>
  </si>
  <si>
    <t>373-2025</t>
  </si>
  <si>
    <t>386-2025</t>
  </si>
  <si>
    <t>385-2025</t>
  </si>
  <si>
    <t>390-2025</t>
  </si>
  <si>
    <t>380-2025</t>
  </si>
  <si>
    <t>387-2025</t>
  </si>
  <si>
    <t>381-2025</t>
  </si>
  <si>
    <t>393-2025</t>
  </si>
  <si>
    <t>291-20251</t>
  </si>
  <si>
    <t>306-20251</t>
  </si>
  <si>
    <t>294-20251</t>
  </si>
  <si>
    <t>298-20251</t>
  </si>
  <si>
    <t>305-20251</t>
  </si>
  <si>
    <t>299-20251</t>
  </si>
  <si>
    <t>234-20251</t>
  </si>
  <si>
    <t>401-2025</t>
  </si>
  <si>
    <t>301-20251</t>
  </si>
  <si>
    <t>396-2025</t>
  </si>
  <si>
    <t>404-2025</t>
  </si>
  <si>
    <t>392-2025</t>
  </si>
  <si>
    <t>400-2025</t>
  </si>
  <si>
    <t>397-2025</t>
  </si>
  <si>
    <t>260-20251</t>
  </si>
  <si>
    <t>280-20251</t>
  </si>
  <si>
    <t>295-20251</t>
  </si>
  <si>
    <t>389-2025</t>
  </si>
  <si>
    <t>405-2025</t>
  </si>
  <si>
    <t>395-2025</t>
  </si>
  <si>
    <t>398-2025</t>
  </si>
  <si>
    <t>399-2025</t>
  </si>
  <si>
    <t>235-20251</t>
  </si>
  <si>
    <t>409-2025</t>
  </si>
  <si>
    <t>406-2025</t>
  </si>
  <si>
    <t>408-2025</t>
  </si>
  <si>
    <t>403-2025</t>
  </si>
  <si>
    <t>CAR 583-2024</t>
  </si>
  <si>
    <t>415-2025</t>
  </si>
  <si>
    <t>414-2025</t>
  </si>
  <si>
    <t>412-2025</t>
  </si>
  <si>
    <t>410-2025</t>
  </si>
  <si>
    <t>411-2025</t>
  </si>
  <si>
    <t>416-2025</t>
  </si>
  <si>
    <t>418-2025</t>
  </si>
  <si>
    <t>429-2025</t>
  </si>
  <si>
    <t>423-2025</t>
  </si>
  <si>
    <t>424-2025</t>
  </si>
  <si>
    <t>394-2025</t>
  </si>
  <si>
    <t>422-2025</t>
  </si>
  <si>
    <t>413-2025</t>
  </si>
  <si>
    <t>421-2025</t>
  </si>
  <si>
    <t>419-2025</t>
  </si>
  <si>
    <t>426-2025</t>
  </si>
  <si>
    <t>407-2025</t>
  </si>
  <si>
    <t>417-2025</t>
  </si>
  <si>
    <t>427-2025</t>
  </si>
  <si>
    <t>434-2025</t>
  </si>
  <si>
    <t>431-2025</t>
  </si>
  <si>
    <t>420-2025</t>
  </si>
  <si>
    <t>384-2025</t>
  </si>
  <si>
    <t>383-2025</t>
  </si>
  <si>
    <t>433-2025</t>
  </si>
  <si>
    <t>402-2025</t>
  </si>
  <si>
    <t>322-20251</t>
  </si>
  <si>
    <t>432-2025</t>
  </si>
  <si>
    <t>425-2025</t>
  </si>
  <si>
    <t>436-2025</t>
  </si>
  <si>
    <t>435-2025</t>
  </si>
  <si>
    <t>313-20251</t>
  </si>
  <si>
    <t>440-2025</t>
  </si>
  <si>
    <t>437-2025</t>
  </si>
  <si>
    <t>428-2025</t>
  </si>
  <si>
    <t>031-20251</t>
  </si>
  <si>
    <t>439-2025</t>
  </si>
  <si>
    <t>004-20251</t>
  </si>
  <si>
    <t>075-20251</t>
  </si>
  <si>
    <t>444-2025</t>
  </si>
  <si>
    <t>441-2025</t>
  </si>
  <si>
    <t>445-2025</t>
  </si>
  <si>
    <t>438-2025</t>
  </si>
  <si>
    <t>442-2025</t>
  </si>
  <si>
    <t>311-20251</t>
  </si>
  <si>
    <t>450-2025</t>
  </si>
  <si>
    <t>448-2025</t>
  </si>
  <si>
    <t>447-2025</t>
  </si>
  <si>
    <t>443-2025</t>
  </si>
  <si>
    <t>446-2025</t>
  </si>
  <si>
    <t>669-20241</t>
  </si>
  <si>
    <t>449-2025</t>
  </si>
  <si>
    <t>452-2025</t>
  </si>
  <si>
    <t>003-20251</t>
  </si>
  <si>
    <t>367-2025</t>
  </si>
  <si>
    <t>17 - CONTRATO DE ARRENDAMIENTO</t>
  </si>
  <si>
    <t>137053 - Adición y prórroga al contrato 258-2025-CPS-P (126220) cuyo objeto es Prestar los servicios profesionales para atender el proyecto de atención de víctimas y justicia restaurativa, de la Alcaldía Local de Sumapaz. 2319. Se expide el CDP a solicitud expresa del ordenador del gasto mediante SIPSE 137053, recibido el 30 de julio de 2025. Se expide CRP mediante memorando 20257020022413, recibido el 1 de septiembre de 2025.</t>
  </si>
  <si>
    <t>137003 - Adición y prórroga al contrato 245-2025-CPS-P (125153) cuyo objeto es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Se expide el CDP a solicitud expresa del ordenador del gasto mediante SIPSE137003, recibido el 30 de julio de 2025. Se expide CRP mediante memorando 20257020022423, recibido el 1 de septiembre de 2025.</t>
  </si>
  <si>
    <t>139144 - Adición y prorroga al contrato 219-2025-CPS-AG (126251), cuyo objeto es prestar los servicios de apoyo técnico y administrativo en el desarrollo de las actividades que se ejecutan dentro de la asistencia técnica agropecuaria en la localidad de Sumapaz. 2671. Se expide a solicitud expresa del ordenador del gasto, mediante SIPSE 139144, recibido el 27 de agosto de 2025. Se expide CRP mediante memorando 20257020022433, recibido el 1 de septiembre de 2025.</t>
  </si>
  <si>
    <t>136995 - Adición y prórroga al contrato 209-2025-CPS-AG (127554) cuyo objeto es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el CDP a solicitud expresa del ordenador del gasto mediante SIPSE 136995, recibido el 30 de julio de 2025. Se expide CRP mediante memorando 20257020022373, recibido el 1 de septiembre de 2025.</t>
  </si>
  <si>
    <t>138196 - Adición y prorroga al contrato 244-2025-CPS-P (128155), cuyo objeto es Prestar los servicios profesionales al Área de Gestión del Desarrollo Local, para apoyar los factores económicos y financieros en la gestión contractual del Fondo de Desarrollo Rural de Sumapaz. 2327. Se expide a solicitud expresa del Ordenador del gasto mediante SIPSE 138196, recibido el 12 de agosto de 2025. Se expide el CRP mediante memorando 20257020022353, recibido el 1 de septiembre de 2025.</t>
  </si>
  <si>
    <t>137097 - Adición y prorroga al contrato 230-2025-CPS-AG (127820), cuyo objeto es Prestar los servicios técnicos para apoyar la ejecución de la meta&lt;(&gt;,&lt;)&gt; Vincular 1000 personas en acciones complementarias en salud física, nutricional y oral, a través del Circuito del Cuidado. 2324.Se expide el CDP a solicitud expresa del ordenador del gasto mediante SIPSE137097, recibido el 30 de julio de 2025. Se expide el CRP mediante memorando 20257020022513, recibido el 1 de septiembre de 2025.</t>
  </si>
  <si>
    <t>137005 - Adición y prórroga al contrato 248-2025-CPS AG (125655) cuyo objeto es Prestar los servicios de apoyo técnico en los procesos que se adelantan en el almacén de la alcaldía local de Sumapaz. 2327. Se expide el CDP a solicitud expresa del ordenador del gasto mediante SIPSE 137005, recibido el 30 de julio de 2025. Se expide el CRP mediante memorando 20257020022463, recibido el 1 de septiembre de 2025.</t>
  </si>
  <si>
    <t>137051 - Adición y prórroga al contrato 210-2025-CPS-AG (127519) cuyo objeto es Prestar sus servicios como auxiliar de apoyo en los temas de recreación y deporte para la formación integral y deportiva de las niñas, niños y adolescentes de la localidad de Sumapaz. 2388. Se expide el CDP a solicitud expresa del ordenador del gasto mediante SIPSE 137051, recibido el 30 de julio de 2025. Se expide el CRP mediante memorando 20257020022303, recibido el 1 de septiembre de 2025.</t>
  </si>
  <si>
    <t>138153 - Adición y prorroga al contrato 253-2025-CPS-P (125011), cuyo objeto es prestar los servicios profesionales especializados, al despacho y al área de gestión de desarrollo local, para apoyar los procesos jurídicos, administrativos y de contratación pública en la alcaldía local de Sumapaz. 2327, se expide a solicitud expresa del ordenador del gasto mediante SIPSE 138153, recibido el 20 de agosto de 2025. Se expide el CRP mediante memorando 20257020022523, recibido el 1 de septiembre de 2025.</t>
  </si>
  <si>
    <t>137731 - Adición y prorroga al contrato 289-2025-CPS-AG (131253), cuyo objeto es prestar los servicios como auxiliar administrativa en las corregidurías de la localidad de Sumapaz. 2327. Se expide a solicitud expresa del Ordenador del gasto mediante SIPSE 137731, recibido el 20 de agosto de 2025. Se expide CRP mediante memorando 20257020022623, recibido el 3 de septiembre de 2025.</t>
  </si>
  <si>
    <t>138175 - Prestar servicios profesionales con plena autonomía técnica y administrativa, brindando acompañamiento jurídico al despacho del Alcalde Local en los asuntos que así lo requieran, particularmente en la gestión contractual y en el seguimiento de las diferentes etapas precontractuales de los procesos y apoyar las actividades relacionadas con la liquidación de contratos y el cierre de expedientes contractuales, con el fin de garantizar el cumplimiento de los términos y requisitos legales establecidos. 2327.Se expide el CDP a solicitud expresa del Ordenador del Gasto mediante SIPSE 138175, recibido el 25 de agosto de 2025. Se expide CRP mediante memorando 20257020022663, recibido el 3 de septiembre de 2025.</t>
  </si>
  <si>
    <t>137015 - Adición y prorroga al contrato 287-2025-CPS-P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SIPSE137015, recibido el 30 de julio de 2025. Se expide CRP mediante memorando 20257020022643, recibido el 3 de septiembre de 2025.</t>
  </si>
  <si>
    <t>137014 - Adición y prorroga al contrato 277-2025-CPS-P (127739), cuyo objeto es prestar los servicios tecnólogos para apoyar los procesos administrativos que se adelantan en el despacho de la alcaldía local de Sumapaz.2327. .Se expide el CDP a solicitud expresa del ordenador del gasto mediante SIPSE137014, recibido el 30 de julio de 2025</t>
  </si>
  <si>
    <t>141467 - Adición y prorroga al contrato 212-2025-CPS-AG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mediante SIPSE 141467, recibido el 01 de septiembre de 2025. Se expide CRP mediante memorando 20257020022783, recibido el 3 de septiembre de 2025.</t>
  </si>
  <si>
    <t>141425 - Adición y prorroga al contrato 220-2025-CPS-P (127550), cuyo objeto es Prestar los servicios artísticos y musicales profesionales para apoyar la gestión cultural de la localidad de Sumapaz. 2486. Se expide CDP a solicitud expresa del Ordenador del gasto, mediante SIPSE 141425, recibido el 1 de septiembre de 2025. Se expide CRP mediante memorando 20257020022793, recibido el 3 de septiembre de 2025.</t>
  </si>
  <si>
    <t>138176 - Prestar los servicios profesionales apoyando al profesional financiero del despacho en los procesos contables, presupuestales y financieros a cargo de la Alcaldía Local de Sumapaz, así como en la revisión de los documentos contables asociados al pago de los contratos del Fondo de Desarrollo Local, aplicando la normatividad vigente. 2327. Se expide el CDP a solicitud expresa del Ordenador del Gasto mediante SIPSE 138176, recibido el 25 de agosto de 2025. Se expide CRP mediante memorando 20257020022723, recibido el 3 de septiembre de 2025.</t>
  </si>
  <si>
    <t>141426 - Adición y prorroga al contrato 250-2025-CPS-P (127557), cuyo objeto es prestar los servicios profesionales especializados para apoyar la planeación, ejecución y seguimiento del proyecto de inversión de cultura que ejecute el fondo de desarrollo rural de Sumapaz. 2486. Se expide CDP a solicitud expresa del Ordenador del gasto mediante SIPSE 141426, recibido el 1 de septiembre de 2025. Se expide CRP mediante memorando 20257020022803, recibido el 3 de septiembre de 2025.</t>
  </si>
  <si>
    <t>139163 - 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el CDP a solicitud expresa del ordenador del gasto mediante SIPSE 139163, con certificado de no existencia No. 62410 del 22/08/2025, recibido el 25 de agosto de 2025.Se expide CRP mediante memorando 20257020022873, recibido el 5 de septiembre de 2025.</t>
  </si>
  <si>
    <t>139044 - Prestar los servicios como Profesional Especializado para realizar el seguimiento de los proyectos del Plan de Desarrollo Local 2025-2028 del Fondo de Desarrollo Local de Sumapaz, así como a su ejecución. 2327. Se expide a solicitud expresa del ordenador del gasto mediante SIPSE 139044, con certificado de no existencia 62408 del 22/08/2025, recibido el 25 de agosto de 2025.Se expide CRP mediante memorando 20257020022893, recibido el 8 de septiembre de 2025.</t>
  </si>
  <si>
    <t>138236 - Prestar servicios profesionales para diseñar e implementar proyectos ciudadanos de educación ambiental orientados a promover cambios en los hábitos de consumo, fomentar la separación en la fuente y fortalecer las prácticas de reciclaje en la localidad de Sumapaz. 2671. Se expide CDP a solicitud expresa del Ordenador del gasto, mediante SIPSE 138236, con certificado de no existencia 62635 del 28 de agosto de 2025, recibido el 1 de septiembre de 2025. Se expide el CRP mediante memorando 20257020022903, recibido el 9 de septiembre de 2025.</t>
  </si>
  <si>
    <t>139866 - Adición y prorroga al contrato 300-2025-CPS-P (131054), cuyo objeto es prestar los servicios profesionales de apoyo psicosocial al área de gestión de desarrollo local para generar acciones complementarias en salud en la localidad de Sumapaz. 2324. Se expide el CDP a solicitud expresa del Ordenador del Gasto mediante SIPSE 139866, recibido el 4 de septiembre de 2025.Se expide CRP mediante memorando 20257020023013,recibido 09 de septiembre 2025.</t>
  </si>
  <si>
    <t>140777 - Prestar los servicios de apoyo técnico en las actividades administrativas y operativas del parque automotor en la Alcaldía Local de Sumapaz.2289. Se expide a solicitud expresa del Ordenador del gasto mediante SIPSE 140777, con certificado de no existencia 62528 del 28 de agosto de 2025, recibido el 8 de septiembre 2025. Se expide el CRP 385-2025 mediante memorando 20257020023203, recibido el 11 de septiembre de 2025.</t>
  </si>
  <si>
    <t>138177 - 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 2327. Se expide el CDP a solicitud expresa del Ordenador del Gasto mediante SIPSE 138177, con certificado de no existencia 62411 del 22/08/2025, recibido el 25 de agosto de 2025. Se expide el CRP memorando 20257020023193, recibido 11 de septiembre de 2025.</t>
  </si>
  <si>
    <t>138183 - Prestar los servicios profesionales especializados para realizar la planeación, la gestión, el seguimiento y la ejecución de los procesos de conectividad y sistemas fotovoltaicos del Fondo de Desarrollo Rural de Sumapaz. 2265. Se expide CDP a solicitud expresa del Ordenador del gasto, mediante SIPSE 138183, con certificado de no existencia 620613 del 28 de agosto de 2025, recibido el 1 de septiembre de 2025. Se expide CRP mediante memorando 20257020023063, recibido el 11 de septiembre de 2025.</t>
  </si>
  <si>
    <t>136656 - Adición y prorroga al contrato 270-2025-CPS-AG (126252), cuyo objeto es prestar los servicios técnicos al desarrollo de las actividades de inseminación, sanidad y producción animal en el marco de la asistencia técnica agropecuaria en la localidad de Sumapaz. 2671. Se expide el CDP a solicitud expresa del ordenador del gasto mediante SIPSE136656, recibido el 30 de julio de 2025. Se expide el CRP mediante memorando 20257020023063, recibido el 11 de septiembre de 2025.</t>
  </si>
  <si>
    <t>OBJETO: 139042 - Prestar los servicios profesionales en salud mental y psicosocial en el área de Salud Pública, con el fin de generar acciones complementarias en salud en la localidad de Sumapaz. 2324. Se expide a solicitud expresa del ordenador del gasto mediante SIPSE 139042, con certificado de no existencia 62406 del 22/08/2025, recibido el 25 de agosto de 2025. Se expide a mediante 20257020023123, recibido el 11 de septiembre de 2025.</t>
  </si>
  <si>
    <t>138263 - Prestar sus servicios profesionales en el área de zootecnia para apoyar el desarrollo de actividades relacionadas con el fortalecimiento de sistemas productivos sostenibles, así como la formación de capacidades comunitarias, en la localidad de Sumapaz, en el marco del proyecto 2315. Se expide CDP a solicitud expresa del Ordenador del gasto, mediante SIPSE 138263, con certificado de no existencia 62639 del 28 de agosto de 2025, recibido el 1 de septiembre de 2025. Se expide CRP mediante memorando 20257020023173, recibido el 11 de septiembre de 2025.</t>
  </si>
  <si>
    <t>138202 - Prestar sus servicios profesionales en el área de la salud, en calidad de referente del componente de Innovación Pública del proyecto Bogotaneidad, en la Alcaldía Local de Sumapaz, con el propósito de fortalecer la planeación, ejecución, seguimiento, articulación y sistematización de las actividades comunitarias y escolares del proyecto, en concordancia con las metas establecidas en el Plan de Desarrollo Local, los lineamientos de la Secretaría Distrital de Gobierno y las orientaciones distritales en salud pública. Se expide CDP a solicitud expresa del Ordenador del gasto, mediante SIPSE 138202, con certificado de no existencia 62622 del 28 de agosto de 2025, recibido el 1 de septiembre de 2025. Se expide CRP mediante memorando 20257020023163, recibido el 11 de septiembre de 2025.</t>
  </si>
  <si>
    <t>140731 - Prestar los servicios técnicos de apoyo a la gestión administrativa y jurídica en el marco del proyecto de inversión -Somos Sumapaz Emprendiendo de manera sostenible en nuestro territorio. 2315. Se expide CDP a solicitud expresa del ordenador del gasto mediante SIPSE 140731, con certificado de no existencia 62517 del 28 de agosto de 2025, recibido el 28 de agosto de 2025. Se expide CRP mediante memorando 20257020023113, recibido el 11 de septiembre de 2025.</t>
  </si>
  <si>
    <t>140932 -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 2362. Se expide CDP a solicitud expresa del ordenador del gasto mediante SIPSE 140932, con certificado de no existencia 62507 del 28 de agosto de 2025, recibido el 28 de agosto de 2025. Se expide CRP mediante memorando 20257020023103, recibido el 11 de septiembre de 2025.</t>
  </si>
  <si>
    <t>139040 - Prestar sus servicios profesionales al Área de Gestión Policiva-Jurídica, en cumplimiento de la misionalidad de la Alcaldía Local de Sumapaz. 2327. Se expide el CDP a solicitud expresa del Ordenador del Gasto mediante SIPSE 139040, con certificado de no existencia 62415 del 22/08/2025, recibido el 25 de agosto de 2025. Se expide CRP mediante memorando 20257020023233, recibido el 11 de septiembre de 2025.</t>
  </si>
  <si>
    <t>138919 - Prestar los servicios profesionales para apoyar los aspectos del sector y financieros de los Proyectos de Inversión, del Fondo de Desarrollo Rural de Sumapaz. 2327. Se expide el CDP a solicitud expresa del Ordenador del Gasto mediante SIPSE 138919, con certificado de no existencia 62416 del 22/08/2025, recibido el 25 de agosto de 2025. Se expide CRP mediante memorando 20257020023153, recibido el 11 de septiembre de 2025.</t>
  </si>
  <si>
    <t>138886 - Prestar los servicios técnicos y/o tecnológos al Área de Gestión de Desarrollo Local para apoyar la ejecución y seguimiento de los proyectos de inversión relacionados con la construcción e intervención de parques vecinales, así como el diseño y seguimiento técnico de las rutas de ciclo montañismo en la localidad de Sumapaz. 2486. Se expide a solicitud expresa del Ordenador de Gasto, mediante SIPSE 138886, certificado de no existencia 62572 del 28 de agosto de 2025, recibido 2 de septiembre de 2025. Se expide el CRP mediante memorando 20257020023343.</t>
  </si>
  <si>
    <t>141981 - Adición y prorroga al contrato 291-2025-CPS-P (127982), cuyo objeto es prestar los servicios profesionales para apoyar los aspectos de sector y financieros de los proyectos de inversión, del fondo de desarrollo rural de Sumapaz. 2327. Se expide CDP a solicitud expresa del ordenador del gasto, mediante SIPSE 141981, recibido el 10 de septiembre de 2025. Se expide el CRP mediante memorando 20257020023273.</t>
  </si>
  <si>
    <t>138077 - Adición y prorroga al contrato 306-2025-CPS-AG (131522), cuyo objeto es Prestar los servicios técnicos para acompañar a las instancias de participación y organizaciones comunales desde el proyecto de participación incidente de la Alcaldía Local de Sumapaz. 2696. Se expide el Ordenador del Gasto mediante SIPSE 138077, recibido el 12 de agosto de 2025. Se expide el CRP mediante memorando 20257020023303.</t>
  </si>
  <si>
    <t>136677 - Adición y prórroga al contrato 294-2025-CPS-AG (126252) cuyo objeto es Prestar los servicios técnicos al desarrollo de las actividades de inseminación, sanidad y producción animal en el marco de la asistencia técnica agropecuaria en la localidad de Sumapaz. 2671. Se expide a solicitud expresa del Ordenador del Gasto mediante SIPSE, recibido el 29 de julio de 2025. Se expide el CRP mediante memorando 20257020023283.</t>
  </si>
  <si>
    <t>138303 - Adición y prorroga al contrato 298-2025-CPS-AG (127959), cuyo objeto es prestar sus servicios de apoyo asistencial en el desarrollo y ejecución del proyecto de inversión fortaleciendo la conectividad en Sumapaz. 2265. Se expide el CDP a solicitud expresa del Ordenador del Gasto mediante SIPSE 138303, recibido el 12 de agosto de 2025. Se expide el CRP mediante memorando 20257020023313.</t>
  </si>
  <si>
    <t>139148 - Adición y prorroga al contrato 305-2025-CPS-AG (131265), cuyo objeto es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 Se expide el CDP a solicitud expresa del Ordenador del Gasto mediante SIPSE 139148, recibido el 04 de septiembre de 2025. Se expide el CRP mediante memorando 20257020023393.</t>
  </si>
  <si>
    <t>137018 - Adición y prorroga al contrato 299-2025-CPS-AG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2230.Se expide el CDP a solicitud expresa del ordenador del gasto mediante SIPSE137018, recibido el 30 de julio de 2025. Se expide el CRP mediante memorando 20257020023403.</t>
  </si>
  <si>
    <t>139479 - Adición y prórroga al contrato 234-2025-CPS-P (126217) cuyo objeto es Prestar los servicios profesionales para realizar un proceso de investigación participativa para la generación de memoria histórica sobre las víctimas de la localidad de Sumapaz. 2319. Se expide CDP a solicitud expresa del Ordenador del gasto, mediante SIPSE 139479, recibido el 1 de septiembre de 2025. Se expide el CRP mediante memorando 20257020023373.</t>
  </si>
  <si>
    <t>138209 - Prestar los servicios como auxiliar administrativo para apoyar las actividades de mantenimiento y control de los vehículos pesados y maquinaria amarilla de propiedad del fondo de desarrollo rural de Sumapaz 2289. Se expide CDP a solicitud expresa del Ordenador del gasto, mediante SIPSE 138209, con certificado de no existencia 62636 del 28 de agosto de 2025, recibido el 1 de septiembre de 2025. Se expide CRP mediante memorando 20257020023513, se recibe el 16 de septiembre de 2025.</t>
  </si>
  <si>
    <t>137277 - Adición y prorroga al contrato 301-2025-CPS-P (131258), cuyo objeto es prestar los servicios artísticos y musicales profesionales para apoyar la gestión cultural de la localidad de Sumapaz. 2486. Se expide el CDP a solicitud expresa del ordenador del gasto mediante SIPSE137277, recibido el 30 de julio de 2025. Se expide CRP mediante memorando 20257020023513, se recibe el 16 de septiembre de 2025.</t>
  </si>
  <si>
    <t>138179 - Prestar sus servicios profesionales especializados para apoyar la formulación y el seguimiento de los procesos relacionados con los Gastos de Funcionamiento y los Proyectos de Inversión, en el marco del Plan de Desarrollo Local 2025-2028 del Fondo de Desarrollo Rural de Sumapaz. FDRS. 2327Se expide CDP a solicitud expresa del Ordenador del gasto, mediante SIPSE 138179, con certificado de no existencia 620609 del 28 de agosto de 2025, recibido el 1 de septiembre de 2025. Se expide CRP mediante memorando 20257020023413, se recibe el 16 de septiembre de 2025.</t>
  </si>
  <si>
    <t>138681 - Prestar los servicios profesionales para acompañar al Área de Gestión Policiva-Jurídica en la gestión de los asuntos relacionados con seguridad ciudadana, convivencia y prevención de conflictividades, violencias y delitos en la localidad de Sumapaz. 2327. Se expide a solicitud expresa del Ordenador de Gasto, mediante SIPSE 138681, certificado de no existencia 62724 del 28 de agosto de 2025, recibido 2 de septiembre de 2025. Se expide CRP mediante memorando 20257020023573, se recibe el 16 de septiembre de 2025.</t>
  </si>
  <si>
    <t>138776 - Prestar los servicios profesionales para apoyar los asuntos jurídicos y legales del proyecto de Participación incidente en Sumapaz, de la Alcaldía Local de Sumapaz. 2696. se expide a solicitud expresa del Ordenador del Gasto mediante SIPSE 138776 con certificado de no existencia 62339 del 15 de agosto de 2025, recibido el 19 de agosto de 2025. Se expide CRP mediante memorando 20257020023483, se recibe el 16 de septiembre de 2025.</t>
  </si>
  <si>
    <t>138191 - Prestar los servicios profesionales para apoyar las acciones de reconocimiento territorial, memoria histórica y manejo del patrimonio cultural en marco de la reconstrucción del tejido social de población víctima del conflicto armado de la localidad de Sumapaz. 2319.  Se expide CDP a solicitud expresa del Ordenador del gasto, mediante SIPSE 138191, con certificado de no existencia 62618 del 28 de agosto de 2025, recibido el 1 de septiembre de 2025. Se expide CRP mediante memorando 20257020023523, se recibe el 16 de septiembre de 2025.</t>
  </si>
  <si>
    <t>139038 - Prestar los servicios profesionales para apoyar el cubrimiento de las actividades, cronogramas y agenda de la Alcaldía local a nivel interno y externo, así como la generación de contenidos periodísticos. 2327. Se expide el CDP a solicitud expresa del Ordenador del Gasto mediante SIPSE 139038, con certificado de No existencia 62561 del 28 de agosto de 2025, recibido el 04 de septiembre de 2025. Se expide CRP mediante memorando 20257020023453, se recibe el 16 de septiembre de 2025.</t>
  </si>
  <si>
    <t>137168 - Adición y prórroga al contrato 260-2025-CPS-P (127752) cuyo objeto es Prestar sus servicios profesionales de apoyo administrativo y Financiero al Área de Gestión del Desarrollo Local, en la gestión contractual del Fondo de Desarrollo Rural de Sumapaz. 2327.Se expide el CDP a solicitud expresa del ordenador del gasto mediante SIPSE137168, recibido el 30 de julio de 2025. Se expide CRP mediante memorando 20257020023603, se recibe el 16 de septiembre de 2025.</t>
  </si>
  <si>
    <t>138146 - Adición y prorroga al contrato 280-2025-CPS-AG (136314), cuyo objeto es brindar los servicios técnicos para acompañar a las instancias de participación y organizaciones sociales en el fortalecimiento de los planes de acción. 2696. Se expide a solicitud expresa del Ordenador del gasto mediante SIPSE 138146, recibido el 20 de agosto de 2025. Se expide CRP mediante memorando 20257020023623, se recibe el 16 de septiembre de 2025.</t>
  </si>
  <si>
    <t>137250 - Adición y prorroga al contrato 295-2025-CPS-AG (126232), cuyo objeto es prestar los servicios de apoyo administrativo al área de gestión de desarrollo local, en la ejecución de la meta salud sexual y reproductiva consciente en los diferentes ciclos de vida. 2324.Se expide el CDP a solicitud expresa del ordenador del gasto mediante SIPSE137250, recibido el 30 de julio de 2025. Se expide CRP mediante memorando 20257020023513, se recibe el 16 de septiembre de 2025.</t>
  </si>
  <si>
    <t>138193 -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a solicitud expresa del Ordenador del gasto, mediante SIPSE 138193, con certificado de no existencia 62620 del 28 de agosto de 2025, recibido el 1 de septiembre de 2025. Se expide CRP mediante memorando 20257020023183, se recibe el 16 de septiembre de 2025.</t>
  </si>
  <si>
    <t>139082 - Prestar servicios profesionales para la gestión presupuestal y de tesorería del Área de Gestión de Desarrollo Local de la Alcaldía Local de Sumapaz. 2327. Se expide el CDP a solicitud expresa del ordenador del gasto mediante SIPSE 139082, con certificado de no existencia No. 62414 del 22/08/2025, recibido el 25 de agosto de 2025. Se expide CRP mediante memorando 20257020023543, se recibe el 16 de septiembre de 2025.</t>
  </si>
  <si>
    <t>136991 - Adición y prórroga al contrato 201-2025-CPS-AG (127525) cuyo objeto es Prestar sus servicios como Técnico Deportivo de apoyo en los temas de recreación y deporte para la formación integral y deportiva de las niñas, niños y adolescentes de la localidad de Sumapaz. 2388. Se expide el CDP a solicitud expresa del ordenador del gasto mediante SIPSE136991, recibido el 30 de julio de 2025. Se expide se CRP mediante memorando 20257020022463,inicialmente el CRP 1653, por el cual se corrige.</t>
  </si>
  <si>
    <t>138192 - Prestar sus servicios profesionales especializados para apoyar el cubrimiento de las actividades, cronogramas y agenda de la Alcaldía local a nivel interno y externo, así como la generación de contenidos periodísticos. 2327. Se expide CDP a solicitud expresa del Ordenador del gasto, mediante SIPSE 138192, con certificado de no existencia 62619 del 28 de agosto de 2025, recibido el 1 de septiembre de 2025. Se expide CRP mediante memorando 20257020023663, se recibe el 18 de septiembre de 2025.</t>
  </si>
  <si>
    <t>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CRP mediante memorando 20257020023703, se recibe el 18 de septiembre de 2025.</t>
  </si>
  <si>
    <t>138178 - Prestar los servicios de apoyo profesional al área de gestión de desarrollo Local, en los temas relacionados con la infraestructura vial de la Alcaldía Local De Sumapaz. 2289. se expide CDP a solicitud expresa del Ordenador del gasto mediante SIPSE 138178, recibido el 12 de agosto 2025. Se expide CRP mediante memorando 20257020023713, se recibe el 18 de septiembre de 2025.</t>
  </si>
  <si>
    <t>137002 - Adición y prórroga al contrato 235-2025-CPS-AG (127958) cuyo objeto es Prestar sus servicios como técnico para apoyar la ejecución del Proyecto de inversión Fortaleciendo la Conectividad en Sumapaz. 2265. Se expide el CDP a solicitud expresa del ordenador del gasto mediante SIPSE137002, recibido el 30 de julio de 2025. Se expide el CRP mediante memorando 20257020023653, recibido el 18 de septiembre de 2025.</t>
  </si>
  <si>
    <t>138210 - Prestar servicios de apoyo asistencial para colaborar en las actividades de mantenimiento, seguimiento y control del parque automotor pesado y de la maquinaria amarilla de propiedad del Fondo de Desarrollo Rural de Sumapaz, en el marco del proyecto de inversión 2289. Se expide a solicitud expresa del Ordenador de Gasto, mediante SIPSE 138210, certificado de no existencia 62729 del 29 de agosto de 2025, recibido 2 de septiembre de 2025. Se expide el CRP mediante memorando 20257020023723, recibido el 18 de septiembre de 2025.</t>
  </si>
  <si>
    <t>138372 - Prestar los servicios profesionales al área de gestión del desarrollo local, en la gestión y ejecución de las actividades administrativas que se adelantan en el despacho de la Alcaldía Local de Sumapaz. 2327. Se expide CDP a solicitud expresa del Ordenador del gasto, mediante SIPSE 138372, con certificado de no existencia 62640 del 28 de agosto de 2025, recibido el 1 de septiembre de 2025.</t>
  </si>
  <si>
    <t>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el CRP mediante memorando 20257020023733, recibido el 18 de septiembre de 2025.</t>
  </si>
  <si>
    <t>138203 - Prestar servicios de apoyo administrativo en el proyecto Bogotaneidad de la Alcaldía Local de Sumapaz, mediante actividades de organización documental, logística, asistencia operativa y sistematización de información, para apoyar la ejecución de acciones comunitarias y escolares según lineamientos de la Secretaría Distrital de Gobierno. Se expide CDP a solicitud expresa del Ordenador del gasto, mediante SIPSE 138203, con certificado de no existencia 62622 del 28 de agosto de 2025, recibido el 1 de septiembre de 2025. Se expide el CRP mediante memorando 20257020023743, recibido el 18 de septiembre de 2025.</t>
  </si>
  <si>
    <t>142681 - Adición y prorroga al contrato CAR-583-2024, cuyo objeto es, contratar en arriendo un local en la vereda raizal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2265. Se expide CDP a solicitud expresa del Ordenador del Gasto mediante SIPSE 142681 del 11 de septiembre de 2025, recibido el 16 de septiembre de 2025. Se expide el CRP mediante memorando 20257020023833, recibido el 18 de septiembre de 2025.</t>
  </si>
  <si>
    <t>139402 - Prestar los servicios profesionales para apoyar los procesos administrativos y financieros del área de Gestión de Desarrollo Local, de la Alcaldía Local de Sumapaz. 2327. Se expide el CDP a solicitud expresa del Ordenador del Gasto mediante SIPSE 139402, con certificado de no existencia 62407, recibido el 25 de agosto de 2025. Se expide el CRP mediante memorando 20257020023973, recibido el 18 de septiembre de 2025.</t>
  </si>
  <si>
    <t>139414 -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 Se expide CDP a solicitud expresa del Ordenador del Gasto mediante SIPSE 139414, con certificado de no existencia 62404 del 22/08/2025, recibido el 25 de agosto de 2025. Se expide el CRP mediante memorando 20257020023923, recibido el 18 de septiembre de 2025.</t>
  </si>
  <si>
    <t>139409 - Prestar sus servicios profesionales para apoyar el desarrollo de actividades de emprendimientos sostenibles y formación de capacidades, en la localidad de Sumapaz a través del proyecto 2315. Se expide CDP a solicitud expresa del ordenador del gasto mediante SIPSE 139409, con certificado de no existencia 62516 del 28 de agosto de 2025, recibido el 28 de agosto de 2025. Se expide el CRP mediante memorando 20257020023913, recibido el 18 de septiembre de 2025.</t>
  </si>
  <si>
    <t>139024 - Prestar sus servicios profesionales para apoyar el desarrollo de actividades de emprendimientos sostenibles y formación de capacidades, en la localidad de Sumapaz a través del proyecto 2315. Se expide el CDP a solicitud expresa del Ordenador del Gasto mediante SIPSE 139024, con certificado de No existencia 62562 del 28 de agosto de 2025, recibido el 04 de septiembre de 2025. Se expide el CRP mediante memorando 20257020023863, recibido el 18 de septiembre de 2025.</t>
  </si>
  <si>
    <t>138909 - Prestar los servicios profesionales para apoyar la formulación, ejecución, seguimiento y mejora continua de las herramientas que conforman la gestión ambiental institucional de la alcaldía local. 2327. Se expide el CDP a solicitud expresa del Ordenador del Gasto mediante SIPSE 138909, con certificado de No existencia 62571 del 28 de agosto de 2025, recibido el 04 de septiembre de 2025. Se expide el CRP mediante memorando 20257020023873, recibido el 18 de septiembre de 2025.</t>
  </si>
  <si>
    <t>140760 - Prestar los servicios profesionales al Área de Gestión de Desarrollo Local de la Alcaldía Local de Sumapaz para apoyar la planificación y el seguimiento a la ejecución del proyecto de Mejoramiento de Vivienda. 2278. Se expide CDP a solicitud expresa del ordenador del gasto mediante SIPSE 140760, con certificado de no existencia 62466 del 27 de agosto de 2025, recibido el 28 de agosto de 2025. Se expide CRP mediante memorando 20257020024103, recibido 22 de septiembre de 2025.</t>
  </si>
  <si>
    <t>139191 - Prestar sus servicios profesionales para apoyar el desarrollo de actividades de emprendimientos sostenibles y formación de capacidades, en la localidad de Sumapaz a través del proyecto 2315. Se expide el CDP a solicitud expresa del Ordenador del Gasto mediante SIPSE 139191, con certificado de No existencia 62541 del 28 de agosto de 2025, recibido el 04 de septiembre de 2025. Se expide CRP mediante memorando 20257020024073, recibido 22 de septiembre de 2025.</t>
  </si>
  <si>
    <t>138187 - Prestar los servicios especializados para estructurar, formular y realizar seguimiento del proyecto de inversión de mujeres que ejecute el Fondo de Desarrollo Rural de Sumapaz. 2541. Se expide a solicitud expresa del Ordenador de Gasto, mediante SIPSE 138187, certificado de no existencia 62615 del 28 de agosto de 2025, recibido 2 de septiembre de 2025. Se expide CRP mediante memorando 20257020024193, recibido 22 de septiembre de 2025.</t>
  </si>
  <si>
    <t>140928 - Prestar servicios de apoyo administrativo para el fortalecimiento y desarrollo de las actividades de gestión cultural en la localidad de Sumapaz. 2486. Se expide a solicitud expresa del Ordenador del gasto mediante SIPSE 140928, con certificado de no existencia 62525 del 28 de agosto de 2025, recibido el 8 de septiembre 2025. Se expide CRP mediante memorando 20257020024113, recibido 22 de septiembre de 2025.</t>
  </si>
  <si>
    <t>141079 - Prestar sus servicios de apoyo para desarrollar actividades logísticas y operativas, en los bienes y/o predios a cargo del fondo de desarrollo rural de Sumapaz. 2327. Se expide a solicitud expresa del Ordenador del gasto mediante SIPSE 141079, con una certificación de existencia 62889 del 7 de septiembre de 2025, recibido el 11 de septiembre de 2025. Se expide CRP mediante memorando 20257020024143, recibido 22 de septiembre de 2025.</t>
  </si>
  <si>
    <t>138318 - Prestar los servicios profesionales zootécnicos para el fortalecimiento del servicio de asistencia técnica agropecuaria, ordenamiento ambiental de finca y bienestar animal territorial en la localidad de Sumapaz. 2671. Se expide CDP a solicitud expresa del Ordenador del gasto, mediante SIPSE 138318, con certificado de no existencia 62623 del 28 de agosto de 2025, recibido el 1 de septiembre de 2025. Se expide CRP mediante memorando 20257020024163, recibido 22 de septiembre de 2025.</t>
  </si>
  <si>
    <t>141079 - Prestar sus servicios de apoyo para desarrollar actividades logísticas y operativas, en los bienes y/o predios a cargo del fondo de desarrollo rural de Sumapaz. 2327. Se expide a solicitud expresa del Ordenador del gasto mediante SIPSE 141079, con una certificación de existencia 62889 del 7 de septiembre de 2025, recibido el 11 de septiembre de 2025. Se expide CRP mediante memorando 20257020024173, recibido 22 de septiembre de 2025.</t>
  </si>
  <si>
    <t>138920 - Prestar sus servicios profesionales para coordinar, liderar y asesorar los planes y estrategias de comunicación interna y externa para la divulgación de los programas, proyectos y actividades de la Alcaldía Local. 2327. Se expide el CDP a solicitud expresa del Ordenador del Gasto mediante SIPSE 138920, con certificado de No existencia 62568 del 28 de agosto de 2025, recibido el 04 de septiembre de 2025. Se expide CRP mediante memorando 20257020024043, recibido 22 de septiembre de 2025.</t>
  </si>
  <si>
    <t>139020 - Prestar sus servicios profesionales para apoyar el desarrollo de actividades de emprendimientos sostenibles y formación de capacidades, en la localidad de Sumapaz a través del proyecto 2315. Se expide el CDP a solicitud expresa del Ordenador del Gasto mediante SIPSE 139020, con certificado de No existencia 62567 del 28 de agosto de 2025, recibido el 04 de septiembre de 2025. Se expide CRP mediante memorando 20257020024133, recibido 22 de septiembre de 2025.</t>
  </si>
  <si>
    <t>139021 - Prestar los servicios como apoyo administrativo al proyecto de inversión de Somos Sumapaz: Emprendiendo de manera sostenible en nuestro territorio. 2315. Se expide el CDP a solicitud expresa del Ordenador del Gasto mediante SIPSE 139021, con certificado de No existencia 62563 del 28 de agosto de 2025, recibido el 04 de septiembre de 2025. Se expide CRP mediante memorando 20257020024123, recibido 22 de septiembre de 2025.</t>
  </si>
  <si>
    <t>141365 - Prestar sus servicios profesionales para apoyar el desarrollo de actividades de emprendimientos sostenibles y formación de capacidades, en la localidad de Sumapaz a través del proyecto 2315.  Se expide CDP a solicitud expresa del Ordenador del Gasto mediante SIPSE 141365 del 11 de septiembre de 2025, con certificado de no hay 62852 del 5 de septiembre de 2025. Se expide CRP mediante memorando 20257020024213, recibido 22 de septiembre de 2025.</t>
  </si>
  <si>
    <t>138318 - Prestar los servicios profesionales zootécnicos para el fortalecimiento del servicio de asistencia técnica agropecuaria, ordenamiento ambiental de finca y bienestar animal territorial en la localidad de Sumapaz. 2671. Se expide CDP a solicitud expresa del Ordenador del gasto, mediante SIPSE 138318, con certificado de no existencia 62623 del 28 de agosto de 2025, recibido el 1 de septiembre de 2025. Se expide CRP mediante memorando 20257020024243, recibido 22 de septiembre de 2025.</t>
  </si>
  <si>
    <t>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CRP mediante memorando 20257020024083, recibido 22 de septiembre de 2025.</t>
  </si>
  <si>
    <t>140992 - Prestar servicios profesionales para brindar apoyo jurídico y contractual al Fondo de Desarrollo Rural de Sumapaz. 2327. Se expide a solicitud expresa del Ordenador del gasto mediante SIPSE 140992, con una certificación de existencia 62800 del 7 de septiembre de 2025, recibido el 11 de septiembre de 2025. Se expide CRP mediante memorando 20257020024253, recibido 22 de septiembre de 2025.</t>
  </si>
  <si>
    <t>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CRP mediante memorando 20257020024453, recibido 22 de septiembre de 2025.</t>
  </si>
  <si>
    <t>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CRP mediante memorando 20257020024463, recibido 22 de septiembre de 2025.</t>
  </si>
  <si>
    <t>138799 - Prestar los servicios como auxiliar administrativo para el Área de Gestión de Desarrollo Local, en los temas de participación de la Alcaldía Local de Sumapaz. 2696. Se expide a solicitud expresa del Ordenador de Gasto, mediante SIPSE 138799, certificado de no existencia 62629 del 28 de agosto de 2025, recibido 2 de septiembre de 2025. Se expide CRP mediante memorando 20257020024263, recibido 22 de septiembre de 2025.</t>
  </si>
  <si>
    <t>140769 - Prestar sus servicios profesionales en la gestión los procesos contables que se adelantan en el Fondo de Desarrollo de Sumapaz. 2327. Se expide CDP a solicitud expresa del ordenador del gasto mediante SIPSE 140769, con certificado de no existencia 62472 del 27 de agosto de 2025, recibido el 28 de agosto de 2025. Se expide CRP mediante memorando 20257020024283, recibido 22 de septiembre de 2025.</t>
  </si>
  <si>
    <t>140765 - Prestar los servicios profesionales para apoyar la planeación, ejecución y seguimiento del proyecto para la construcción e intervención de salones comunales en la localidad de Sumapaz. 2696. Se expide CDP a solicitud expresa del ordenador del gasto mediante SIPSE 140765, con certificado de no existencia 62473 del 27 de agosto de 2025, recibido el 28 de agosto de 2025. Se expide CRP mediante memorando 20257020024273, recibido el 22 de septiembre de 2025.</t>
  </si>
  <si>
    <t>141049 - Prestar servicios de apoyo a la gestión en la Alcaldía Local de Sumapaz, orientados a fortalecer los procesos de derechos humanos, seguridad, convivencia y diálogo social, mediante el acompañamiento y soporte en la implementación de programas institucionales, en el desarrollo de eventos comunitarios, en la atención de fenómenos de conflictividad social, ejercicios de movilización ciudadana, aglomeraciones de público y actividades de articulación interinstitucional. 2230. Se expide a solicitud expresa del Ordenador del gasto mediante SIPSE 141049, con una certificación de existencia 62891 del 9 de septiembre de 2025, recibido el 11 de septiembre de 2025. Se expide CRP mediante memorando 20257020024483, recibido el 22 de septiembre de 2025.</t>
  </si>
  <si>
    <t>140775 - Prestar servicios técnicos para la formulación, ejecución y seguimiento del proyecto Mejores condiciones de salud en la Ruralidad, con especial énfasis en la población con discapacidad y en sus cuidadores y cuidadoras. 2324. Se expide CDP a solicitud expresa del ordenador del gasto mediante SIPSE 140775, con certificado de no existencia 62511 del 28 de agosto de 2025, recibido el 28 de agosto de 2025. Se expide el CRP mediante memorando 20257020024473, recibido el 22 de septiembre de 2025.</t>
  </si>
  <si>
    <t>137256 - Adición y prorroga al contrato 322-2025-CPS-P (127548), cuyo objeto es prestar sus servicios como auxiliar administrativo para que apoye las actividades que se realizan en la gestión cultural en la localidad de Sumapaz. 2486.. Se expide el CDP a solicitud expresa del ordenador del gasto mediante SIPSE137256, recibido el 30 de julio de 2025. Se expide el CRP mediante memorando 20257020024643, se recibe el 23 de septiembre de 2025.</t>
  </si>
  <si>
    <t>139175 -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 Se expide el CDP a solicitud expresa del Ordenador del Gasto mediante SIPSE 139175, con certificado de No existencia 62543 del 28 de agosto de 2025, recibido el 04 de septiembre de 2025. Se expide el CRP mediante memorando 20257020024603, se recibe el 23 de septiembre de 2025.</t>
  </si>
  <si>
    <t>138885 - Prestar los servicios profesionales para apoyar la ejecución y seguimiento del proyecto Recreación y Deporte del Fondo de Desarrollo Rural de Sumapaz. 2388. Se expide el CDP a solicitud expresa del Ordenador del Gasto mediante SIPSE 138885, con certificado de No existencia 62624 del 28 de agosto de 2025, recibido el 04 de septiembre de 2025. Se expide el CRP mediante memorando 20257020024623, se recibe el 23 de septiembre de 2025.</t>
  </si>
  <si>
    <t>138817 - Prestar servicios profesionales, para acompañar el fortalecimiento de organizaciones sociales mediante la construcción participativa de planes de vida y estrategias de manejo ambiental sostenible, con enfoque territorial y diferencial en la localidad 20 de Sumapaz. 2696. Se expide a solicitud expresa del Ordenador de Gasto, mediante SIPSE 138817, certificado de no existencia 62631 del 28 de agosto de 2025, recibido 2 de septiembre de 2025. Se expide el CRP mediante memorando 20257020024633, se recibe el 23 de septiembre de 2025.</t>
  </si>
  <si>
    <t>138884 - Prestar los servicios profesionales en la planeación, ejecución y seguimiento de proyectos de educación de la Alcaldía Rural de Sumapaz, en el marco del PDL 2025-2028. 2703. Se expide el CDP a solicitud expresa del Ordenador del Gasto mediante SIPSE 138884, con certificado de No existencia 62625 del 28 de agosto de 2025, recibido el 04 de septiembre de 2025. Se expide el CRP mediante memorando 20257020024663, se recibe el 23 de septiembre de 2025.</t>
  </si>
  <si>
    <t>137021 - Adición y prorroga al contrato 313-2025-CPS-AG (127697), cuyo objeto es prestar los servicios de apoyo técnico en los procesos que se adelantan en el almacén de la alcaldía local de Sumapaz. 2327. Se expide el CDP a solicitud expresa del ordenador del gasto mediante SIPSE 137021, recibido el 30 de julio de 2025. Se expide el CRP mediante memorando 20257020024693, recibido el 23 de septiembre de 2025.</t>
  </si>
  <si>
    <t>140928 - Prestar servicios de apoyo administrativo para el fortalecimiento y desarrollo de las actividades de gestión cultural en la localidad de Sumapaz. 2486. Se expide a solicitud expresa del Ordenador del gasto mediante SIPSE 140928, con certificado de no existencia 62525 del 28 de agosto de 2025, recibido el 8 de septiembre 2025. Se expide el CRP mediante memorando 20257020024733, recibido el 23 de septiembre de 2025.</t>
  </si>
  <si>
    <t>141354 - Prestar los servicios profesionales para fortalecer el desarrollo de los proyectos de mitigación y gestión del riesgo y adaptación al cambio climático para la conservación del medio ambiente y los recursos naturales renovables existentes en la localidad de Sumapaz. 2613. Se expide CDP a solicitud expresa del Ordenador del Gasto mediante SIPSE 141354 del 11 de septiembre de 2025, con certificado de no hay 62860 del 5 de septiembre de 2025. Se expide el CRP mediante memorando 20257020024673, recibido el 23 de septiembre de 2025.</t>
  </si>
  <si>
    <t>139018 - Prestar los servicios profesionales orientados a la implementación de herramientas y estrategias psicosociales dirigidas a las cuidadoras de la localidad de Sumapaz. 2541. Se expide el CDP a solicitud expresa del Ordenador del Gasto mediante SIPSE 139018, con certificado de No existencia 62565 del 28 de agosto de 2025, recibido el 04 de septiembre de 2025.Se expide el CRP mediante memorando 20257020024713, recibido el 23 de septiembre de 2025.</t>
  </si>
  <si>
    <t>139153 - Adición y prorroga al contrato 031-2025-CPS-P (126417), cuyo objeto es prestar los servicios profesionales para brindar apoyo en el seguimiento de los recursos invertidos por el sistema general de regalías en el territorio de Sumapaz. 2289. Se expide el CDP a solicitud expresa del Ordenador del Gasto mediante SIPSE 139153, recibido el 04 de septiembre de 2025. Se expide el CRP mediante memorando 20257020024763. recibido el 25 de septiembre de 2025.</t>
  </si>
  <si>
    <t>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CRP mediante memorando 20257020024863, recibido el 25 de septiembre de 2025.</t>
  </si>
  <si>
    <t>143150 - Adición y prorroga al contrato 004-2025-CPS-P (124906), cuyo objeto es prestar sus servicios profesionales en el desarrollo y gestión de los procesos contractuales en cada una de sus etapas del fondo de desarrollo rural de Sumapaz. 2327. se expide CDP a solicitud expresa del Ordenador del gasto mediante SIPSE 143150, recibido el CDP 143150. Se expide el CRP mediante 20257020024993, recibido el 25 de septiembre de 2025.</t>
  </si>
  <si>
    <t>138300 - Adición y prorroga al contrato 075-2025-CPS-AG (126401), cuyo objeto es prestar sus servicios de apoyo técnico - administrativo al área de gestión de desarrollo local, en los temas relacionados con la infraestructura vial de la alcaldía local de Sumapaz. 2289. Se expide a solicitud expresa del Ordenador del Gasto mediante SIPSE 138300, recibido el 12 de agosto de 2025. Se expide CRP mediante memorando 20257020025103, recibido el 25 de septiembre de 2025.</t>
  </si>
  <si>
    <t>138730 - Prestar sus servicios profesionales de apoyo técnico, metodológico y operativo al Área de Gestión Policiva y Jurídica (AGPJ), garantizando el cumplimiento de las metas institucionales y el fortalecimiento de las acciones policivas y jurídicas en el ámbito territorial. 2327. Se expide a solicitud expresa del Ordenador de Gasto, mediante SIPSE 138730, certificado de no existencia 62633 del 28 de agosto de 2025, recibido 2 de septiembre de 2025. Se expide el CRP memorando 20257020025043, recibido el 25 de septiembre de 2025.</t>
  </si>
  <si>
    <t>138883 -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2289. Se expide el CDP a solicitud expresa del Ordenador del Gasto mediante SIPSE 138883, con certificado de No existencia 62626 del 28 de agosto de 2025, recibido el 04 de septiembre de 2025. Se expide el CRP memorando 20257020025063, recibido el 25 de septiembre de 2025.</t>
  </si>
  <si>
    <t>141035 - Prestar los servicios profesionales para apoyar las respuestas a las solicitudes, requerimientos y proposiciones realizados por entidades públicas y entes de control. 2327. Se expide el CDP a solicitud expresa del Ordenador del Gasto mediante SIPSE 141035, con certificado de no existencia 63074 del 13 de septiembre de 2025, recibido el 19 de septiembre de 2025. Se expide el CRP memorando 20257020025113, recibido el 25 de septiembre de 2025.</t>
  </si>
  <si>
    <t>138882 - Prestar los servicios como Auxiliar Administrativo en la Corregiduría de San Juan. 2327. Se expide el CDP a solicitud expresa del Ordenador del Gasto mediante SIPSE 138882, con certificado de No existencia 62630 del 28 de agosto de 2025, recibido el 04 de septiembre de 2025. Se expide el CRP memorando 20257020025073, recibido el 25 de septiembre de 2025.</t>
  </si>
  <si>
    <t>138940 - Prestar los servicios profesionales para adelantar acciones que promuevan el fortalecimiento y la participación social y comunitaria en la localidad de Sumapaz. 2327. Se expide el CDP a solicitud expresa del Ordenador del Gasto mediante SIPSE 138940, con certificado de No existencia 62564 del 28 de agosto de 2025, recibido el 04 de septiembre de 2025. Se expide el CRP memorando 20257020025243, recibido el 25 de septiembre de 2025.</t>
  </si>
  <si>
    <t>137020 - Adición y prorroga al contrato 311-2025-CPS-P (127548), cuyo objeto es prestar sus servicios como auxiliar administrativo para que apoye las actividades que se realizan en la gestión cultural en la localidad de Sumapaz. 2486. Se expide el CDP a solicitud expresa del ordenador del gasto mediante SIPSE137020, recibido el 30 de julio de 2025. Se expide el CRP memorando 20257020025183, recibido el 25 de septiembre de 2025.</t>
  </si>
  <si>
    <t>140925 - Prestar los servicios profesionales para brindar acompañamiento jurídico en la legalización y titulación de predios en Sumapaz. 2362. Se expide a solicitud expresa del Ordenador del gasto mediante SIPSE 140925, con certificado de no existencia 62526 del 28 de agosto de 2025, recibido el 8 de septiembre 2025. Se expide el CRP memorando 20257020025173, recibido el 25 de septiembre de 2025.</t>
  </si>
  <si>
    <t>138907 - Prestar los servicios profesionales al área de gestión del desarrollo local para realizar la planeación, ejecución y seguimiento a los procesos de logística desarrolladas por el Fondo de Desarrollo Local de Sumapaz. 2327. Se expide el CDP a solicitud expresa del Ordenador del Gasto mediante SIPSE 138907, con certificado de No existencia 62574 del 28 de agosto de 2025, recibido el 04 de septiembre de 2025. Se expide el CRP memorando 20257020025213, recibido el 25 de septiembre de 2025.</t>
  </si>
  <si>
    <t>141636 - Prestar servicios profesionales en fisioterapia para la atención integral de mujeres campesinas de la localidad de Sumapaz, mediante acciones de prevención y de atención individual y colectiva. 2541. Se expide el CDP a solicitud expresa del Ordenador del Gasto mediante SIPSE 141636, con certificado de no existencia 63072 del 13 de septiembre de 2025, recibido el 19 de septiembre de 2025. Se expide el CRP memorando 20257020025223, recibido el 25 de septiembre de 2025.</t>
  </si>
  <si>
    <t>138911 - Prestar servicios técnicos de apoyo administrativo al Área de Gestión de Desarrollo Local en los procesos contractuales, de la Alcaldía local de Sumapaz. 2327. Se expide el CDP a solicitud expresa del Ordenador del Gasto mediante SIPSE 138911, con certificado de No existencia 62569 del 28 de agosto de 2025, recibido el 04 de septiembre de 2025. Se expide el CRP memorando 20257020025053, recibido el 25 de septiembre de 2025.</t>
  </si>
  <si>
    <t>139038 - Prestar los servicios profesionales para apoyar el cubrimiento de las actividades, cronogramas y agenda de la Alcaldía local a nivel interno y externo, así como la generación de contenidos periodísticos. 2327. Se expide el CDP a solicitud expresa del Ordenador del Gasto mediante SIPSE 139038, con certificado de No existencia 62561 del 28 de agosto de 2025, recibido el 04 de septiembre de 2025. Se expide CRP mediante memorando 20257020025233, recibido el 25 de septiembre de 2025.</t>
  </si>
  <si>
    <t>143013 - Adición y prorroga al contrato CIA-669-2024, cuyo objeto es Aunar esfuerzos técnicos, administrativos y financieros para la implementación de sistemas alternativos para la provisión de servicios de energía eléctrica renovable y de acceso a internet en la localidad de Sumapaz. Se expide CDP a solicitud expresa del Ordenador del Gasto mediante SIPSE 143013, recibido el 19 de septiembre de octubre de 2025. Se expide CRP a solicitud mediante memorando 20257020025433, recibido el 30 de septiembre de 2025.</t>
  </si>
  <si>
    <t>139179 - Prestar sus servicios profesionales como apoyo en el plan de continuidad de servicios TI al Administrador y usuario final de la red de sistemas y tecnología e información de la Alcaldía Local. 2327. Se expide el CDP a solicitud expresa del Ordenador del Gasto mediante SIPSE 139179, con certificado de No existencia 62542 del 28 de agosto de 2025, recibido el 04 de septiembre de 2025. Se expide el CRP mediante memorando 20257020025443, recibido el 30 de septiembre de 2025.</t>
  </si>
  <si>
    <t>141087 - Prestar sus servicios profesionales para apoyar al equipo de prensa y comunicaciones de la Alcaldía Local en la realización y publicación de contenidos de redes sociales y canales de divulgación digital (sitio web) de la Alcaldía local. 2327. Se expide a solicitud expresa del Ordenador del gasto mediante SIPSE 141087, con una certificación de existencia 62883 del 7 de septiembre de 2025, recibido el 11 de septiembre de 2025. Se expide el CRP mediante memorando 20257020025453, recibido el 30 de septiembre de 2025.</t>
  </si>
  <si>
    <t>143189 - Adición y prorroga al contrato 003-2025-CPS-P (124906), cuyo objeto es prestar sus servicios profesionales en el desarrollo y gestión de los procesos contractuales en cada una de sus etapas del fondo de desarrollo rural de Sumapaz. 2327. Se expide a solicitud expresa del Ordenador del gasto mediante SIPSE 143189, recibido el 24 de septiembre de 2025. Se expide el CRP mediante memorando 20257020025493, recibido el 30 de septiembre de 2025.</t>
  </si>
  <si>
    <t>134956 - El contrato que se pretende celebrar tendrá por objeto: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Se expide a solicitud expresa del Ordenador del Gasto mediante SIPSE 134956 recibido el 8 de julio de 2025. Se expide el CRP mediante memorando 20257020025713.</t>
  </si>
  <si>
    <t>JUAN CARLOS GOMEZ GARCIA</t>
  </si>
  <si>
    <t>CRISTIAN RICARDO CAMARGO ORTIZ</t>
  </si>
  <si>
    <t>LUZ ADRIANA RODRIGUEZ PEÑALOZA</t>
  </si>
  <si>
    <t>EFRAIN  MOLANO VARGAS</t>
  </si>
  <si>
    <t>JUAN DAVID HIDROBO MORENO</t>
  </si>
  <si>
    <t>LAURA VALENTINA CARDENAS REYES</t>
  </si>
  <si>
    <t>ANDRES FELIPE NIÑO RODRIGUEZ</t>
  </si>
  <si>
    <t>NAYIB SELENIA CALIFA GARZON</t>
  </si>
  <si>
    <t>BRAYAN DAVID MARTINEZ ZARATE</t>
  </si>
  <si>
    <t>MARIA JULIANA VELOZA JOYA</t>
  </si>
  <si>
    <t>CLAUDIA  GARCIA ECHEVERRI</t>
  </si>
  <si>
    <t>ALEXANDER  FRANCO MONTAÑO</t>
  </si>
  <si>
    <t>DIANA MELISSA JIMENEZ ARISTIZABAL</t>
  </si>
  <si>
    <t>GABRIEL FERNANDO NIÑO APONTE</t>
  </si>
  <si>
    <t>JUAN SEBASTIAN MARTINEZ PALACIO</t>
  </si>
  <si>
    <t>ZAHIRA  RESTOM VIERA</t>
  </si>
  <si>
    <t>AYLYN DANIELA MONROY SANTOS</t>
  </si>
  <si>
    <t>ANGELA MARIA BOHORQUEZ BEDOYA</t>
  </si>
  <si>
    <t>ALEJO NICOLAS MORENO CAÑON</t>
  </si>
  <si>
    <t>ANDRES  GAMEZ LOPEZ</t>
  </si>
  <si>
    <t>JUAN JOSE MARTINEZ GALEANO</t>
  </si>
  <si>
    <t>JEISSON LEONARDO MONTOYA BRIÑEZ</t>
  </si>
  <si>
    <t>PEDRO FERNANDO BONILLA PEREZ</t>
  </si>
  <si>
    <t>MARIO ANTONIO JIMENEZ PORRAS</t>
  </si>
  <si>
    <t>ZAHIRA ALEJANDRA LOZANO PEÑA</t>
  </si>
  <si>
    <t>ANDRES FELIPE VEGA PIANDOY</t>
  </si>
  <si>
    <t>MIGUEL ANGEL BAQUERO VANEGAS</t>
  </si>
  <si>
    <t>MONICA LORENA MORENO GUTIERREZ</t>
  </si>
  <si>
    <t>LUIS ALEJANDRO MALDONADO RAMIREZ</t>
  </si>
  <si>
    <t>AYDA DENISSE PEDRAZA HERNANDEZ</t>
  </si>
  <si>
    <t>DONALDSON STEVEN RIOS PINZON</t>
  </si>
  <si>
    <t>CHRISTIAN MANUEL PEREZ PEÑA</t>
  </si>
  <si>
    <t>WILSON NICOLAS LEE CUEVAS</t>
  </si>
  <si>
    <t>JULIETCH LINETCH JAIMES OVIEDO</t>
  </si>
  <si>
    <t>KEVIN EDUARDO VERGEL SILVA</t>
  </si>
  <si>
    <t>NAYIBE VALENTINA SUAREZ GUARNIZO</t>
  </si>
  <si>
    <t>MEYER ERNESTO SILVA NAVARRETE</t>
  </si>
  <si>
    <t>MIGUEL ANGEL VERA JULIO</t>
  </si>
  <si>
    <t>WILLIAM DAVID OSPINO NIETO</t>
  </si>
  <si>
    <t>JAVIER ALEXANDER RAMIREZ</t>
  </si>
  <si>
    <t>HERNAN DAVID PRIETO ORJUELA</t>
  </si>
  <si>
    <t>SANDRA MILENA TEJADA MADRIGAL</t>
  </si>
  <si>
    <t>BENJAMIN  MALDONADO TORO</t>
  </si>
  <si>
    <t>ROBERTO SEBASTIAN BARRERA CASTIBLANCO</t>
  </si>
  <si>
    <t>WILSON  REY MORENO</t>
  </si>
  <si>
    <t>BRAYAN SEBASTIAN TORRES RODRIGUEZ</t>
  </si>
  <si>
    <t>JOSE MANUEL SANCHEZ TAMAYO</t>
  </si>
  <si>
    <t>NORMA YOHANNA CASTELLANOS PEREZ</t>
  </si>
  <si>
    <t>YENIFER ALEXANDRA MUÑOZ CASTRO</t>
  </si>
  <si>
    <t>IVAN ARBEY MARTINEZ PALACIOS</t>
  </si>
  <si>
    <t>ANDERSSON  GUERRERO GUTIERREZ</t>
  </si>
  <si>
    <t>ALEX JAVIER GUZMAN CUERVO</t>
  </si>
  <si>
    <t>JAISSON HERNEY PALACIOS GOMEZ</t>
  </si>
  <si>
    <t>EDWIN STEVE MENDEZ QUINTERO</t>
  </si>
  <si>
    <t>ADRIANA JINETH CARRILLO RODRIGUEZ</t>
  </si>
  <si>
    <t>DAYANA ALEJANDRA MEJIA TORRES</t>
  </si>
  <si>
    <t>ELIZABETH  ROMERO ROJAS</t>
  </si>
  <si>
    <t>ERIKA ROCIO BUSTOS ROMERO</t>
  </si>
  <si>
    <t>ELIZABETH  GRANADOS MORENO</t>
  </si>
  <si>
    <t>JONATHAN RUBEN VALBUENA CABEZAS</t>
  </si>
  <si>
    <t>ANDERSON CAMILO LAGOS VALDERRAMA</t>
  </si>
  <si>
    <t>KATHERINE ROSARIO SUAREZ FRANCO</t>
  </si>
  <si>
    <t>YAQUELIN  REY MORENO</t>
  </si>
  <si>
    <t>ADRIANA LUCIA VARGAS MORENO</t>
  </si>
  <si>
    <t>DINA ESPERANZA BLANCO ROJAS</t>
  </si>
  <si>
    <t>CAMILO ANDRES SARMIENTO CASTILLO</t>
  </si>
  <si>
    <t>BRAYAN STIVEN RODRIGUEZ ROJAS</t>
  </si>
  <si>
    <t>OLGA CRISTINA URIBE SANCHEZ</t>
  </si>
  <si>
    <t>DEICY AMPARO MORALES TORRES</t>
  </si>
  <si>
    <t>INGRID JOHANNA ARDILA CARDENAS</t>
  </si>
  <si>
    <t>CARMENZA  DIAZ ROSAS</t>
  </si>
  <si>
    <t>FRANCISCO JAVIER POSSO GALLEGO</t>
  </si>
  <si>
    <t>ERIKA JULIETH RAMIREZ BERNAL</t>
  </si>
  <si>
    <t>JULIAN DAVID PEREZ SERRANO</t>
  </si>
  <si>
    <t>JEFERSON  ESPITIA CHAVES</t>
  </si>
  <si>
    <t>ANDRES ALBERTO LIEVANO RESTREPO</t>
  </si>
  <si>
    <t>CONSORCIO ECOSUMAPAZ</t>
  </si>
  <si>
    <t>Rehabilitar  4 salones comunales y/o casas de participación.</t>
  </si>
  <si>
    <t>Valor Neto_Comprometido</t>
  </si>
  <si>
    <t>451-2025</t>
  </si>
  <si>
    <t>457-2025</t>
  </si>
  <si>
    <t>010-20251</t>
  </si>
  <si>
    <t>315-20251</t>
  </si>
  <si>
    <t>461-2025</t>
  </si>
  <si>
    <t>463-2025</t>
  </si>
  <si>
    <t>468-2025</t>
  </si>
  <si>
    <t>454-2025</t>
  </si>
  <si>
    <t>460-2025</t>
  </si>
  <si>
    <t>465-2025</t>
  </si>
  <si>
    <t>475-2025</t>
  </si>
  <si>
    <t>474-2025</t>
  </si>
  <si>
    <t>479-2025</t>
  </si>
  <si>
    <t>476-2025</t>
  </si>
  <si>
    <t>469-2025</t>
  </si>
  <si>
    <t>007-20252</t>
  </si>
  <si>
    <t>316-20251</t>
  </si>
  <si>
    <t>458-2025</t>
  </si>
  <si>
    <t>473-2025</t>
  </si>
  <si>
    <t>462-2025</t>
  </si>
  <si>
    <t>477-2025</t>
  </si>
  <si>
    <t>470-2025</t>
  </si>
  <si>
    <t>459-2025</t>
  </si>
  <si>
    <t>472-2025</t>
  </si>
  <si>
    <t>455-2025</t>
  </si>
  <si>
    <t>456-2025</t>
  </si>
  <si>
    <t>466-2025</t>
  </si>
  <si>
    <t>480-2025</t>
  </si>
  <si>
    <t>483-2025</t>
  </si>
  <si>
    <t>486-2025</t>
  </si>
  <si>
    <t>482-2025</t>
  </si>
  <si>
    <t>481-2025</t>
  </si>
  <si>
    <t>471-2025</t>
  </si>
  <si>
    <t>464-2025</t>
  </si>
  <si>
    <t>487-2025</t>
  </si>
  <si>
    <t>488-2025</t>
  </si>
  <si>
    <t>430-2025</t>
  </si>
  <si>
    <t>485-2025</t>
  </si>
  <si>
    <t>491-2025</t>
  </si>
  <si>
    <t>011-20251</t>
  </si>
  <si>
    <t>493-2025</t>
  </si>
  <si>
    <t>453-2025</t>
  </si>
  <si>
    <t>484-2025</t>
  </si>
  <si>
    <t>489-2025</t>
  </si>
  <si>
    <t>492-2025</t>
  </si>
  <si>
    <t>478-2025</t>
  </si>
  <si>
    <t>490-2025</t>
  </si>
  <si>
    <t>323-20251</t>
  </si>
  <si>
    <t>136-20251</t>
  </si>
  <si>
    <t>495-2025</t>
  </si>
  <si>
    <t>494-2025</t>
  </si>
  <si>
    <t>497-2025</t>
  </si>
  <si>
    <t>496-2025</t>
  </si>
  <si>
    <t>498-2025</t>
  </si>
  <si>
    <t>700-20241</t>
  </si>
  <si>
    <t>326-20251</t>
  </si>
  <si>
    <t>500-2025</t>
  </si>
  <si>
    <t>207-20251</t>
  </si>
  <si>
    <t>499-2025</t>
  </si>
  <si>
    <t>501-2025</t>
  </si>
  <si>
    <t>502-2025</t>
  </si>
  <si>
    <t>503-2025</t>
  </si>
  <si>
    <t>505-2025</t>
  </si>
  <si>
    <t>504-2025</t>
  </si>
  <si>
    <t>591-20241</t>
  </si>
  <si>
    <t>614-20241</t>
  </si>
  <si>
    <t>115-20252</t>
  </si>
  <si>
    <t>507-2025</t>
  </si>
  <si>
    <t>506-2025</t>
  </si>
  <si>
    <t>511-2025</t>
  </si>
  <si>
    <t>510-2025</t>
  </si>
  <si>
    <t>512-2025</t>
  </si>
  <si>
    <t>630-20241</t>
  </si>
  <si>
    <t>513-2025</t>
  </si>
  <si>
    <t>520-2025</t>
  </si>
  <si>
    <t>514-2025</t>
  </si>
  <si>
    <t>708-20241</t>
  </si>
  <si>
    <t>705-20241</t>
  </si>
  <si>
    <t>519-2025</t>
  </si>
  <si>
    <t>522-2025</t>
  </si>
  <si>
    <t>523-2025</t>
  </si>
  <si>
    <t>528-2025</t>
  </si>
  <si>
    <t>363-20251</t>
  </si>
  <si>
    <t>508-2025</t>
  </si>
  <si>
    <t>526-2025</t>
  </si>
  <si>
    <t>509-2025</t>
  </si>
  <si>
    <t>536-2025</t>
  </si>
  <si>
    <t>525-2025</t>
  </si>
  <si>
    <t>533-2025</t>
  </si>
  <si>
    <t>518-2025</t>
  </si>
  <si>
    <t>524-2025</t>
  </si>
  <si>
    <t>530-2025</t>
  </si>
  <si>
    <t>517-2025</t>
  </si>
  <si>
    <t>515-2025</t>
  </si>
  <si>
    <t>538-2025</t>
  </si>
  <si>
    <t>529-2025</t>
  </si>
  <si>
    <t>535-2025</t>
  </si>
  <si>
    <t>537-2025</t>
  </si>
  <si>
    <t>13 - CONTRATO DE CONSULTORIA</t>
  </si>
  <si>
    <t>139019 - Prestar los servicios profesionales veterinarios para el fortalecimiento del servicio de asistencia técnica pecuaria y el bienestar y protección animal territorial en la localidad de Sumapaz. 2666. Se expide el CDP a solicitud expresa del Ordenador del Gasto mediante SIPSE 139019, con certificado de No existencia 62566 del 28 de agosto de 2025, recibido el 04 de septiembre de 2025. Se expide CRP solicitud mediante memorando 20257020025663, recibido el 1 de octubre de 2025.</t>
  </si>
  <si>
    <t>DANIEL ESTEBAN MILLAN LOZANO</t>
  </si>
  <si>
    <t>140924 - Prestar los servicios técnicos para apoyar la gestión policiva jurídica de la misionalidad de la Alcaldía Local de Sumapaz. 2327. Se expide a solicitud expresa del Ordenador del gasto mediante SIPSE 140924, con certificado de no existencia 62527 del 28 de agosto de 2025, recibido el 8 de septiembre 2025. Se expide el CRP mediante memorando 20257020025683, recibido el 1 de octubre de 2025.</t>
  </si>
  <si>
    <t>139204 - Adición y prorroga al contrato 010-2025-CPS-P (126244), cuyo objeto es prestar los servicios profesionales especializados, al despacho y al área de gestión de desarrollo local, para apoyar los procesos jurídicos, administrativos y de contratación pública en la alcaldía local de Sumapaz. 2327. Se expide el CDP a solicitud expresa del Ordenador del Gasto mediante SIPSE 139204, recibido el 04 de septiembre de 2025.Se expide CRP solicitud mediante memorando 20257020025773, recibido el 1 de octubre de 2025.</t>
  </si>
  <si>
    <t>140490 - Adición y prorroga al contrato 315-2025-CPS-AG (131253), cuyo objeto es Prestar los servicios como auxiliar administrativa en las corregidurías de la localidad de Sumapaz 2327. Se expide CDP a solicitud expresa del Ordenador del gasto, mediante SIPSE 140490, recibido el 1 de septiembre de 2025.Se expide el CRP mediante memorando 20257020025823, recibido el 1 de octubre de 2025.</t>
  </si>
  <si>
    <t>140770 - Prestar los servicios de apoyo asistencial en los procesos administrativos y contables del Área de Gestión de Desarrollo Local, de la Alcaldía Local de Sumapaz. 2327. Se expide CDP a solicitud expresa del ordenador del gasto mediante SIPSE 140770, con certificado de no existencia 62509 del 28 de agosto de 2025, recibido el 28 de agosto de 2025.Se expide se CRP mediante memorando 20257020025803, recibido el 01 de octubre de 2025.</t>
  </si>
  <si>
    <t>JAIME ESTEBAN PALACIOS GOMEZ</t>
  </si>
  <si>
    <t>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se CRP mediante memorando 20257020025833, recibido el 01 de octubre de 2025.</t>
  </si>
  <si>
    <t>MARIA CAMILA MARTINEZ TORRES</t>
  </si>
  <si>
    <t>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se CRP mediante memorando 20257020025843, recibido el 01 de octubre de 2025.</t>
  </si>
  <si>
    <t>EIFER GUILLERMO BARRERA SILVA</t>
  </si>
  <si>
    <t>140778 - Prestar los servicios como Auxiliar Administrativo en los procesos del parque automotor que se ejecutan con los recursos del Fondo de Desarrollo Rural de Sumapaz. 2289. Se expide CDP a solicitud expresa del ordenador del gasto mediante SIPSE 140778, con certificado de no existencia 62467 del 27 de agosto de 2025, recibido el 28 de agosto de 2025. Se expide el CRP mediante memorando 20257020025853, recibido el 2 de octubre de 2025.</t>
  </si>
  <si>
    <t>141355 - Prestar los servicios administrativos para apoyar la gestión policiva jurídica de la misionalidad de la Alcaldia Local de Sumapaz. 2327. Se expide CDP a solicitud expresa del Ordenador del Gasto mediante SIPSE 141355 del 11 de septiembre de 2025, con certificado de no hay 62854 del 5 de septiembre de 2025. Se expide el CRP mediante memorando 20257020025863, recibido el 2 de octubre de 2025.</t>
  </si>
  <si>
    <t>CLAUDIA YANETH PALACIOS MORALES</t>
  </si>
  <si>
    <t>140935 - Prestar los servicios profesionales como parte del circuito del cuidado del área de Salud Pública, generando acciones complementarias para la salud de la comunidad en Sumapaz. 2324. Se expide a solicitud expresa del Ordenador del gasto mediante SIPSE 140935, con una certificación de existencia 62892 del 7 de septiembre de 2025, recibido el 11 de septiembre de 2025. Se expide el CRP mediante memorando 20257020025873, recibido el 2 de octubre de 2025.</t>
  </si>
  <si>
    <t>DIANA CAROLINA CORTES</t>
  </si>
  <si>
    <t>141231 - Prestar los servicios profesionales para adelantar acciones que promuevan el fortalecimiento y la participación social y comunitaria en la localidad de Sumapaz. 2327. Se expide CDP a solicitud expresa del Ordenador del Gasto mediante SIPSE 141231 del 11 de septiembre de 2025, con certificado de no hay 62857 del 5 de septiembre de 2025. Se expide el CRP mediante memorando 20257020025983, recibido el 2 de octubre de 2025.</t>
  </si>
  <si>
    <t>LUZ ALEJANDRA BETANCUR</t>
  </si>
  <si>
    <t>140929 - Prestar los servicios profesionales para brindar acompañamiento jurídico en la legalización y titulación de predios en Sumapaz. 2362. Se expide a solicitud expresa del Ordenador del gasto mediante SIPSE 140929, con certificado de no existencia 62524 del 28 de agosto de 2025, recibido el 8 de septiembre 2025. Se expide el CRP mediante memorando 20257020025903, recibido el 2 de octubre de 2025.</t>
  </si>
  <si>
    <t>141298 - Prestar servicios de apoyo técnico a los procesos de memoria histórica, paz y reconciliación, mediante actividades de gestión, sistematización de información, coordinación comunitaria y elaboración de informes, según requerimientos de la Administración Local. 2319. Se expide CDP a solicitud expresa del Ordenador del Gasto mediante SIPSE 141298 del 11 de septiembre de 2025, con certificado de no hay 62855 del 5 de septiembre de 2025. Se expide el CRP mediante memorando 20257020026093, recibido el 2 de octubre de 2025.</t>
  </si>
  <si>
    <t>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20257020026113, recibido el 2 de octubre de 2025.</t>
  </si>
  <si>
    <t>EDILSON HERNANDO MELO AREVALO</t>
  </si>
  <si>
    <t>141215 - Prestar los servicios profesionales al Área de Gestión de Desarrollo Local, para apoyar la gestión de las Obligaciones por Pagar y presupuestal de la Alcaldía Local de Sumapaz. 2327. Se expide a solicitud expresa del Ordenador del gasto mediante SIPSE 141215, con una certificación de existencia 62796 del 7 de septiembre de 2025, recibido el 11 de septiembre de 2025. Se expide el CRP mediante memorando 20257020026133, recibido el 2 de octubre de 2025.</t>
  </si>
  <si>
    <t>143473 - Adición y prorroga al contrato 007-2025-CPS-P (124819), cuyo objeto es prestar los servicios profesionales jurídicos para apoyar los asuntos precontractuales, contractuales y post-contractuales del área de gestión de desarrollo local de la alcaldía local de Sumapaz. 2327. Se expide CDP a solicitud expresa del Ordenador del Gasto mediante SIPSE 143473, recibido el 30 de septiembre de 2025. Se expide el CRP mediante memorando 20257020026133, recibido el 2 de octubre de 2025.</t>
  </si>
  <si>
    <t>137022 - Adición y prorroga al contrato 316-2025-CPS-P (131258), cuyo objeto es prestar los servicios artísticos y musicales profesionales para apoyar la gestión cultural de la localidad de Sumapaz. 2486. Se expide el CDP a solicitud expresa del ordenador del gasto mediante SIPSE137022, recibido el 30 de julio de 2025. Se expide el CRP mediante memorando 20257020026153, recibido el 2 de octubre de 2025.</t>
  </si>
  <si>
    <t>LAURA VIVIANA DUARTE JARAMILLO</t>
  </si>
  <si>
    <t>140774 - 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PPMYEG. 2541. Se expide a solicitud expresa del Ordenador del gasto mediante SIPSE 140774, con certificado de no existencia 62531 del 28 de agosto de 2025, recibido el 8 de septiembre 2025. Se expide el CRP  mediante memorando 20257020026163, recibido el 2 de octubre de 2025.</t>
  </si>
  <si>
    <t>YUBELI KATERINE LOPEZ CARVAJAL</t>
  </si>
  <si>
    <t>140931 - Prestar sus servicios profesionales al Área de Gestión de Desarrollo local, en las actividades administrativas de la gestión cultural de la localidad de Sumapaz. 2486. Se expide CDP a solicitud expresa del ordenador del gasto mediante SIPSE 140931, con certificado de no existencia 62464 del 27 de agosto de 2025, recibido el 28 de agosto de 2025. Se expide el CRP mediante memorando 20257020026173, recibido el 2 de octubre de 2025.</t>
  </si>
  <si>
    <t>140738 - Prestar los servicios profesionales para apoyar la ejecución y seguimiento del proyecto Recreación y Deporte del Fondo de Desarrollo Rural de Sumapaz. 2388. Se expide CDP a solicitud expresa del ordenador del gasto mediante SIPSE 140738, con certificado de no existencia 62463 del 27 de agosto de 2025, recibido el 28 de agosto de 2025. Se expide el CRP mediante memorando 20257020026233, recibido el 2 de octubre de 2025.</t>
  </si>
  <si>
    <t>140767 - Prestar los servicios como apoyo administrativo para el Centro de Documentación e Información CDI, de la Alcaldía Local de Sumapaz. Se expide CDP a solicitud expresa del ordenador del gasto mediante SIPSE 140767, con certificado de no existencia 62469 del 27 de agosto de 2025, recibido el 28 de agosto de 2025. Se expide el CRP mediante memorando 20257020026253, recibido el 2 de octubre de 2025.</t>
  </si>
  <si>
    <t>GERARDO  TORRES RUNZA</t>
  </si>
  <si>
    <t>140772 - Prestar servicios profesionales de apoyo psicosocial orientados a la prevención y atención de la violencia intrafamiliar y sexual en la localidad de Sumapaz, con enfoque de género y territorial, desarrollando acciones que fortalezcan la equidad, la igualdad de oportunidades y la garantía de derechos de las mujeres, en especial de las mujeres campesinas. 2541. Se expide a solicitud expresa del Ordenador del gasto mediante SIPSE 140772, con certificado de no existencia 62535 del 28 de agosto de 2025, recibido el 8 d septiembre 2025. Se expide el CRP mediante memorando 20257020026183, recibido el 2 de octubre de 2025.</t>
  </si>
  <si>
    <t>NAYIBE ALEJANDRA ROMERO REY</t>
  </si>
  <si>
    <t>140690 - Prestar los servicios profesionales para fortalecer el desarrollo de los proyectos de mitigación y gestión del riesgo y adaptación al cambio climático para la conservación del medio ambiente y los recursos naturales renovables existentes en la localidad de Sumapaz.2613. Se expide a solicitud expresa del Ordenador del Gasto, mediante SIPSE 140690, con certificado de no existencia 62538 del 28 de agosto de 2025, recibido el 08 de septiembre de 2025. Se expide el CRP mediante memorando 20257020026143, recibido el 2 de octubre de 2025.</t>
  </si>
  <si>
    <t>MARCO TOMAS ANGULO MARTINEZ</t>
  </si>
  <si>
    <t>141078 - Prestar los servicios como técnico o técnologo para la ejecución de los procesos logísticos, operativos y/o administrativos de la Alcaldía Local. 2327. Se expide a solicitud expresa del Ordenador del gasto mediante SIPSE 141078, con una certificación de existencia 62890 del 9 de septiembre de 2025, recibido el 11 de septiembre de 2025. Se expide el CRP mediante memorando 20257020026283, recibido el 2 de octubre de 2025.</t>
  </si>
  <si>
    <t>NATALY ALEXANDRA HERNANDEZ CANO</t>
  </si>
  <si>
    <t>138908 - Prestar los servicios profesionales para atender y brindar respuestas a las solicitudes, requerimientos, derechos de petición y tutelas radicadas en el Fondo de Desarrollo Local de Sumapaz. 2327. Se expide el CDP a solicitud expresa del Ordenador del Gasto mediante SIPSE 138908, con certificado de No existencia 62573 del 28 de agosto de 2025, recibido el 04 de septiembre de 2025. Se expide el CRP mediante memorando 20257020023193, recibido el 2 de octubre de 2025.</t>
  </si>
  <si>
    <t>EDITH  CASTILLO GOMEZ</t>
  </si>
  <si>
    <t>140923 - Prestar los servicios profesionales para el fortalecimiento del servicio de asistencia técnica agropecuaria en la localidad de Sumapaz para la implementación de buenas prácticas agrícolas. 2666. Se expide a solicitud expresa del Ordenador del gasto mediante SIPSE 140923, con certificado de no existencia 62530 del 28 de agosto de 2025, recibido el 8 de septiembre 2025. Se expide el CRP mediante memorando 20257020026203, recibido el 2 de octubre de 2025.</t>
  </si>
  <si>
    <t>LIZETH MARYORI HERNANDEZ DUQUE</t>
  </si>
  <si>
    <t>140766 - Prestar apoyo técnico en la gestión operativa y administrativa de los procesos desarrollados en el almacén del Fondo de Desarrollo Rural de Sumapaz. 2327. Se expide a solicitud expresa del Ordenador del gasto mediante SIPSE 140766, con certificado de no existencia 62533 del 28 de agosto de 2025, recibido el 8 d septiembre 2025. Se expide el CRP mediante memorando 20257020026213, recibido el 2 de octubre de 2025.</t>
  </si>
  <si>
    <t>DANIELA  ROJAS SUAREZ</t>
  </si>
  <si>
    <t>140651 - Prestar los servicios de apoyo administrativo a la gestión ambiental interna y externa de la Alcaldía Local de Sumapaz. 2613. Se expide CDP a solicitud expresa del ordenador del gasto mediante SIPSE 140651, con certificado de no existencia 62471 del 27 de agosto de 2025, recibido el 28 de agosto de 2025. Se expide el CRP mediante memorando 20257020026293, recibido el 2 de octubre de 2025.</t>
  </si>
  <si>
    <t>LAURA JIMENA GONZALEZ CRUZ</t>
  </si>
  <si>
    <t>140995 - Prestar sus servicios profesionales para apoyar la formulación de los procesos tanto de Gastos de Funcionamiento como de Proyectos de Inversión, del Plan de Desarrollo Local 2025-2028 del FDRS. Se expide a solicitud expresa del Ordenador del gasto mediante SIPSE 140995, con una certificación de existencia 62523 del 28 de agosto de 2025, recibido el 11 de septiembre de 2025. Se expide el CRP mediante memorando 20257020026363, recibido el 6 de octubre de 2025.</t>
  </si>
  <si>
    <t>WILMAR GINEL GRAJALES OSORIO</t>
  </si>
  <si>
    <t>141367 - Prestar los servicios profesionales para apoyar la ejecución y seguimiento del proyecto Recreación y Deporte del Fondo de Desarrollo Rural de Sumapaz. 2388. Se expide CDP a solicitud expresa del Ordenador del Gasto mediante SIPSE 141367 del 11 de septiembre de 2025, con certificado de no hay 62850 del 5 de septiembre de 2025. Se expide el CRP mediante memorando 20257020026333, recibido el 6 de octubre de 2025.</t>
  </si>
  <si>
    <t>MIGUEL ALFONSO VALBUENA SUAREZ</t>
  </si>
  <si>
    <t>140672 - Prestar los servicios profesionales para fortalecer el servicio de asistencia técnica agropecuaria en la localidad de Sumapaz, con enfoque en la implementación de buenas prácticas agrícolas que promuevan la protección de coberturas vegetales, el uso eficiente del recurso hídrico y el desarrollo de sistemas productivos sostenibles. 2671. Se expide a solicitud expresa del ordenador del gasto mediante SIPSE 140672, recibido el 08 de septiembre de 2025. Se expide el CRP mediante memorando 20257020026323, recibido el 6 de octubre de 2025.</t>
  </si>
  <si>
    <t>OSCAR  CASTIBLANCO PATIÑO</t>
  </si>
  <si>
    <t>140764 - Prestar los servicios profesionales para apoyar al Área de Gestión de Desarrollo Local, en los procesos administrativos relacionados con el Almacén del Fondo de Desarrollo Rural de Sumapaz. 2327. Se expide CDP a solicitud expresa del ordenador del gasto mediante SIPSE 140764, con certificado de no existencia 62512 del 28 de agosto de 2025, recibido el 28 de agosto de 2025. Se expide el CRP mediante memorando 20257020026263, recibido el 6 de octubre de 2025.</t>
  </si>
  <si>
    <t>FRANCY ALEJANDRA PARDO TORRES</t>
  </si>
  <si>
    <t>141227 - Prestar servicios profesionales especializados en gestión del riesgo en la Alcaldía Local de Sumapaz, para orientar y hacer seguimiento a las acciones y proyectos de gestión del riesgo, mitigación y adaptación al cambio climático, promoviendo la protección de la población y la conservación de los ecosistemas estratégicos de la localidad. 2613. Se expide a solicitud expresa del Ordenador del gasto mediante SIPSE 141227, con una certificación de existencia 62859 del 5 de septiembre de 2025, recibido el 11 de septiembre de 2025. Se expide el CRP mediante memorando 20257020026313, recibido el 6 de octubre de 2025.</t>
  </si>
  <si>
    <t>CARLOS ALBERTO HERNANDEZ CASTRILLO</t>
  </si>
  <si>
    <t>141362 - Prestar los servicios profesionales al Área de Gestión de Desarrollo Local, para apoyar la gestión de las Obligaciones por Pagar y presupuestal de la Alcaldía Local de Sumapaz. 2327. Se expide CDP a solicitud expresa del Ordenador del Gasto mediante SIPSE 141362 del 11 de septiembre de 2025, con certificado de no hay 62853 del 5 de septiembre de 2025. Se expide el CRP mediante memorando 20257020026393, recibido el 06 de octubre de 2025.</t>
  </si>
  <si>
    <t>OMAR HERNAN HILARION RIOS</t>
  </si>
  <si>
    <t>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20257020026413, recibido el 06 de octubre de 2025.</t>
  </si>
  <si>
    <t>JOSE JEFERSON VIUCHE VIUCHE</t>
  </si>
  <si>
    <t>140761 - Prestar los servicios profesionales de geología para apoyar en la ejecución de los proyectos de inversión de infraestructura vial, en la de la localidad de Sumapaz. 2278. Se expide a solicitud expresa del ordenador del gasto mediante SIPSE 140761 con certificado de existencia 62536 del 28 de agosto de 2025, recibido el 10 de septiembre de 2025. Se expide el CRP mediante memorando 20257020026423, recibido el 06 de octubre de 2025.</t>
  </si>
  <si>
    <t>RICARDO ANDRES CASTRO GARCIA</t>
  </si>
  <si>
    <t>138910 - Prestar los servicios técnicos para apoyar la atención de solicitudes de entes de control, proposiciones y comunidad en general. 2327. Se expide el CDP a solicitud expresa del Ordenador del Gasto mediante SIPSE 138910, con certificado de No existencia 62570 del 28 de agosto de 2025, recibido el 04 de septiembre de 2025.</t>
  </si>
  <si>
    <t>JAQUELINE  REMOLINA</t>
  </si>
  <si>
    <t>140776 - Prestar servicios de apoyo técnico para la implementación y seguimiento de programas de promoción de la salud, asegurando el desarrollo de estrategias comunitarias, con especial énfasis en el circuito del cuidado y la promoción de la salud sexual y reproductiva. 2324. Se expide CDP a solicitud expresa del ordenador del gasto mediante SIPSE 140776, con certificado de no existencia 62468 del 27 de agosto de 2025, recibido el 28 de agosto de 2025. Se expide el CRP mediante memorando 20257020026523, recibido el 06 de octubre de 2025.</t>
  </si>
  <si>
    <t>MARIA DAYANY MELO AREVALO</t>
  </si>
  <si>
    <t>141073 - Prestar los servicios profesionales para apoyar los procesos administrativos y financieros del área de Gestión de Desarrollo Local, de la Alcaldía Local de Sumapaz. 2327. Se expide a solicitud expresa del Ordenador del gasto mediante SIPSE 141073, con una certificación de existencia 62885 del 7 de septiembre de 2025, recibido el 11 de septiembre de 2025. Se expide el CRP mediante memorando 20257020026513, recibido el 06 de octubre de 2025.</t>
  </si>
  <si>
    <t>HELBER AURELIO SILVA LEGUIZAMON</t>
  </si>
  <si>
    <t>143223 - Adición y prorroga al contrato 011-2025-CPS-P (124906), cuyo objeto es prestar sus servicios profesionales en el desarrollo y gestión de los procesos contractuales en cada una de sus etapas del fondo de desarrollo rural de Sumapaz. 2327. Se expide CDP a solicitud expresa del ordenador del gasto mediante SIPSE 143223, recibido el 25 de septiembre de 2025.</t>
  </si>
  <si>
    <t>138182 - Prestar servicios profesionales orientados a fortalecer las capacidades emocionales y de afrontamiento de los cuidadores vinculados al Fondo de Desarrollo Rural de Sumapaz, mediante el diseño y ejecución de estrategias psicoeducativas que incluyan capacitaciones, talleres y visitas en campo, con el fin de brindar herramientas para el manejo del estrés, las emociones y las presiones propias del rol de cuidado 2541. Se expide CDP a solicitud expresa del Ordenador del gasto, mediante SIPSE 138182, con certificado de no existencia 620612 del 28 de agosto de 2025, recibido el 1 de septiembre de 2025. Se expide el CRP mediante memorando 20257020026503, recibido el 06 de octubre de 2025.</t>
  </si>
  <si>
    <t>ANA MAURICIA MORENO URRUTIA</t>
  </si>
  <si>
    <t>140735 - Prestar los servicios técnicos de apoyo a la gestión administrativa en el marco del Proyecto de Inversión Somos Sumapaz- Emprendiendo de manera sostenible en nuestro territorio. 2315. Se expide CDP a solicitud expresa del ordenador del gasto mediante SIPSE 140735, con certificado de no existencia 62514 del 28 de agosto de 2025, recibido el 28 de agosto de 2025. Se expide el CRP mediante memorando 20257020026483, recibido el 06 de octubre de 2025.</t>
  </si>
  <si>
    <t>ANAMARIA  CAMPOS FLOREZ</t>
  </si>
  <si>
    <t>140930 - Prestar sus servicios técnicos al Área de Gestión de Desarrollo Local, apoyando las actividades administrativas y operativas relacionadas con la gestión cultural en la localidad de Sumapaz. 2486. Se expide CDP a solicitud expresa del ordenador del gasto mediante SIPSE 140930, con certificado de no existencia 62508 del 28 de agosto de 2025, recibido el 28 de agosto de 2025. Se expide el CRP mediante memorando 20257020026443, recibido el 06 de octubre de 2025.</t>
  </si>
  <si>
    <t>WENDY TATIANA GOMEZ ROMERO</t>
  </si>
  <si>
    <t>140667 -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140667, con certificado de no existencia 62510 del 28 de agosto de 2025, recibido el 28 de agosto de 2025. Se expide el CRP mediante memorando 20257020026533, recibido el 06 de octubre de 2025.</t>
  </si>
  <si>
    <t>ESTEBAN  LOPEZ TELLEZ</t>
  </si>
  <si>
    <t>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20257020026453, recibido el 06 de octubre de 2025.</t>
  </si>
  <si>
    <t>GLORIA ISABEL AGUILERA ACOSTA</t>
  </si>
  <si>
    <t>140737 - Prestar sus servicios profesionales para apoyar el desarrollo de actividades de emprendimientos sostenibles y formación de capacidades, en la localidad de Sumapaz a través del proyecto 2315. Se expide CDP a solicitud expresa del ordenador del gasto mediante SIPSE 140737, con certificado de no existencia 62474 del 27 de agosto de 2025, recibido el 28 de agosto de 2025. Se expide el CRP mediante memorando 20257020026573, recibido el 7 de octubre de 2025.</t>
  </si>
  <si>
    <t>KATHERINN VIVIANA FORERO GONZALEZ</t>
  </si>
  <si>
    <t>141366 - Prestar los servicios de apoyo técnico en las actividades administrativas y operativas del parque automotor en la Alcaldía Local de Sumapaz. 2289. Se expide CDP a solicitud expresa del Ordenador del Gasto mediante SIPSE 141366 del 11 de septiembre de 2025, con certificado de no hay 62851 del 5 de septiembre de 2025. Se expide el CRP mediante memorando 20257020026573, recibido el 7 de octubre de 2025.</t>
  </si>
  <si>
    <t>137023 - Adición y prorroga al contrato 323-2025-CPS-AG (130167), cuyo objeto es prestar los servicios de apoyo técnico y administrativo a las áreas de la alcaldía local de Sumapaz. 2327. Se expide el CDP a solicitud expresa del ordenador del gasto mediante SIPSE137023, recibido el 30 de julio de 2025. Se expide el CRP mediante memorando 20257020026623 recibido el 8 de octubre de 2025.</t>
  </si>
  <si>
    <t>137036 - Adición y prorroga al contrato 136-2025-CPS-AG (126405), cuyo objeto es prestar los servicios tecnólogos para apoyar a la alcaldía local de Sumapaz en la implementación del sistema integrado de gestión y el SG- SST, orientados por el nivel central. 2289.Se expide el CDP a solicitud expresa del ordenador del gasto mediante SIPSE 137036, recibido el 30 de julio de 2025. Se expide el CRP mediante memorando 20257020026643, recibido el 8 de octubre de 2025.</t>
  </si>
  <si>
    <t>140773 - Prestar los servicios profesionales para realizar un proceso de investigación participativa orientado a la elaboración de un documento texto que servirá como base para un libro sobre las experiencias organizativas de algunas mujeres de la localidad de Sumapaz, con el propósito de aportar a la construcción de la memoria histórica y social de las mujeres de la localidad.2541. Se expide a solicitud expresa del Ordenador del gasto mediante SIPSE 140773, con certificado de no existencia 62534 del 28 de agosto de 2025, recibido el 8 d septiembre 2025. Se expide el CRP mediante memorando 20257020026613, recibido el 8 de octubre de 2025.</t>
  </si>
  <si>
    <t>140768 - Prestar sus servicios de apoyo administrativo en el desarrollo y ejecución del proyecto de inversión "Fortaleciendo la Conectividad en Sumapaz. 2265. Se expide a solicitud expresa del Ordenador del gasto mediante SIPSE 140768, con certificado de no existencia 62529 del 28 de agosto de 2025, recibido el 8 d septiembre 2025. Se expide el CRP mediante memorando 20257020026683 recibido el 9 de octubre de 2025.</t>
  </si>
  <si>
    <t>YOHANNA  TELLEZ PEREZ</t>
  </si>
  <si>
    <t>136546 - El contrato que se pretende celebrar tendrá por objeto, contratar los seguros que amparen los intereses patrimoniales actuales y futuros, así como los bienes de propiedad de la alcaldía local de Sumapaz, que estén bajo su responsabilidad y custodia y aquellos que sean adquiridos para desarrollar las funciones inherentes a su actividad, así como cualquier otra póliza de seguros que requiera la entidad en el desarrollo de su actividad. Se expide el CDP a solicitud del Ordenador del Gasto mediante SIPSE 136546, se recibe el 23 de julio de 2025. Se expide el CRP mediante memorando 20257020027223, recibido el 10 de octubre de 2025.</t>
  </si>
  <si>
    <t>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20257020027133, recibido el 10 de octubre de 2025.</t>
  </si>
  <si>
    <t>HECTOR EDUARDO ROMERO PEREZ</t>
  </si>
  <si>
    <t>140763 - Prestar los servicios profesionales para brindar apoyo en el seguimiento de los recursos invertidos por el Sistema General de Regalías en el territorio de Sumapaz. 2289. Se expide CDP a solicitud expresa del ordenador del gasto mediante SIPSE 140763, con certificado de no existencia 62513 del 28 de agosto de 2025, recibido el 28 de agosto de 2025. Se expide CRP mediante memorando 20257020027253, recibido el 10 de octubre de 2025.</t>
  </si>
  <si>
    <t>143043 - Adición y prorroga al contrato COP-700-2024), cuyo objeto es, contratar por el sistema de precios unitarios el servicio de construcción de sistema de tratamiento de agua residual individual para vivienda rural dispersa en la localidad de Sumapaz vigencia 2024. 2689. Se expide el CDP a solicitud expresa del ordenador del gasto mediante sipse 143043, recibido el 7 de octubre de 2025. Se expide el CRP mediante memorando 20257020027343, recibido el 14 de octubre de 2025.</t>
  </si>
  <si>
    <t>143899 - Adición y prorroga al contrato 326-2025-CPS-P (125677), cuyo objeto es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el CDP a solicitud expresa del Ordenador del Gasto mediante SIPSE 143899, recibido el 10 de octubre de 2025. Se expide el CRP mediante memorando 20257020027333, recibido el 14 de octubre de 2025.</t>
  </si>
  <si>
    <t>138211 - Prestar los servicios profesionales especializados al área de Gestión de Desarrollo Local brindando apoyo en la formulación, ejecución y seguimiento de proyectos de inversión destinados a la construcción, mejoramiento y terminación de sedes administrativas. Se expide CDP a solicitud expresa del Ordenador del gasto, mediante SIPSE 138211, con certificado de no existencia 62637 del 28 de agosto de 2025, recibido el 1 de septiembre de 2025. Se expide el CRP mediante memorando 20257020027303, recibido el 14 de octubre de 2025.</t>
  </si>
  <si>
    <t>MARCO ANTONIO CARDOZO BARRERA</t>
  </si>
  <si>
    <t>136994 - Adición y prórroga al contrato 207-2025-CPS-AG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SIPSE136994, recibido el 30 de julio de 2025. Se expide el CRP mediante memorando 20257020027443, recibido el 15 de octubre de 2025.</t>
  </si>
  <si>
    <t>140692 - Prestar los servicios de apoyo administrativo en el desarrollo de las actividades que se ejecutan dentro de la asistencia técnica agropecuaria en la localidad de Sumapaz. 2671. Se expide a solicitud expresa del Ordenador del Gasto, mediante SIPSE 140692, con certificado de no existencia 62532 del 28 de agosto de 2025, recibido el 08 de septiembre de 2025. Se expide el CRP mediante memorando 20257020027413, recibido el 15 de octubre de 2025.</t>
  </si>
  <si>
    <t>ASBLEYDI  MICAN</t>
  </si>
  <si>
    <t>138346 - Prestar servicios profesionales como de apoyo en la implementación, acompañamiento y gestión en el acceso a la justicia local en el marco del proyecto de inversión 2290 Fortaleciendo la justicia en Sumapaz. Se expide CDP a solicitud expresa del Ordenador del gasto, mediante SIPSE 138346, con certificado de no existencia 62616 del 28 de agosto de 2025, recibido el 1 de septiembre de 2025. Se expide CRP mediante memorando 20257020027463, recibido el 15 de octubre de 2025.</t>
  </si>
  <si>
    <t>YULY ALEJANDRA VARELA TORRES</t>
  </si>
  <si>
    <t>139098 - Prestar servicios profesionales de apoyo en la gestión contractual, específicamente en los aspectos económicos y financieros, para todos los proyectos de inversión a cargo del Fondo de Desarrollo Rural de Sumapaz. 2327. Se expide a solicitud expresa del ordenador del gasto mediante SIPSE 139098, con certificado de no existencia No. 62405 del 25 de agosto de 2025. Se expide CRP mediante 20257020027503, recibido el 15 de octubre de 2025.</t>
  </si>
  <si>
    <t>JORGE DANIEL MUÑOZ CASALLAS</t>
  </si>
  <si>
    <t>139098 - Prestar servicios profesionales de apoyo en la gestión contractual, específicamente en los aspectos económicos y financieros, para todos los proyectos de inversión a cargo del Fondo de Desarrollo Rural de Sumapaz. 2327. Se expide a solicitud expresa del ordenador del gasto mediante SIPSE 139098, con certificado de no existencia No. 62405 del 25 de agosto de 2025. Se expide CRP mediante memorando 20257020027593, recibido el 15 de octubre de 2025.</t>
  </si>
  <si>
    <t>LEYDI VALERIA BOTELLO ORTEGA</t>
  </si>
  <si>
    <t>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20257020027783, recibido el 20 de octubre de 2025.</t>
  </si>
  <si>
    <t>IVAN ANDRES PEÑALOZA VALBUENA</t>
  </si>
  <si>
    <t>138793 - Prestar los servicios profesionales para apoyar los procesos administrativos y financieros del área de Gestión de Desarrollo Local, de la Alcaldía Local de Sumapaz. 2327. Se expide a solicitud expresa del Ordenador de Gasto, mediante SIPSE 138793, certificado de no existencia 62632 del 28 de agosto de 2025, recibido 2 de septiembre de 2025. Se expide CRP mediante memorando 20257020027673, recibido el 20 de octubre de 2025.</t>
  </si>
  <si>
    <t>JHONNATAN  CAICEDO RODRIGUEZ</t>
  </si>
  <si>
    <t>142151 - Adición y prorroga al contrato COP-591-2024,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142151, recibido el 15 de octubre de 2025. Se expide CRP mediante memorando 20257020027803, recibido el 20 de octubre de 2025.</t>
  </si>
  <si>
    <t>142156 - Adición y prorroga al contrato CIN-614-2024, cuyo objeto es, Realizar la interventoría técnica, administrativa, financiera, ambiental, SST, social y jurídica, que resulte del proceso licitatorio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142156, recibido el 15 de octubre de 2025. Se expide CRP mediante memorando 20257020027813, recibido el 20 de octubre de 2025.</t>
  </si>
  <si>
    <t>144107 - Adición y prorroga al contrato 115-2025-CPS-P (125197), cuyo objeto es prestar los servicios profesionales para apoyar las acciones de educación ambiental que debe atender el despacho de la alcaldía local de Sumapaz. 2671. Se expide CDP a solicitud expresa del Ordenador del Gasto mediante SIPSE 144107, recibido el 17 de octubre de 2025. Se expide el CRP mediante memorando 20257020027843, recibido el 21 de octubre de 2025.</t>
  </si>
  <si>
    <t>139108 - Prestar los servicios técnicos para apoyar los procesos administrativos, contables y financieros del Área de presupuesto Gestión de Desarrollo Local, de la Alcaldía Local de Sumapaz. 2327.Se expide el CDP a solicitud expresa del Ordenador del Gasto mediante SIPSE 139108, con certificado de No existencia 62544 del 28 de agosto de 2025, recibido el 04 de septiembre de 2025. Se expide el CRP mediante memorando 20257020027943, recibido el 21 de octubre de 2025.</t>
  </si>
  <si>
    <t>YOHANNA  CLAVIJO</t>
  </si>
  <si>
    <t>141032 - Prestar los servicios profesionales para apoyar jurídicamente las respuestas a las solicitudes radicadas por entes de control, Concejo De Bogotá y temas relacionados con planes de mejoramiento 2327. Se expide a solicitud expresa del Ordenador del gasto mediante SIPSE 141032, con una certificación de existencia 62887 del 7 de septiembre de 2025, recibido el 11 de septiembre de 2025. Se expide el CRP mediante memorando 20257020027933, recibido el 21 de octubre de 2025.</t>
  </si>
  <si>
    <t>JOHANA ANDREA RODRIGUEZ DIAZ</t>
  </si>
  <si>
    <t>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el CRP mediante memorando 20257020027973, recibido el 21 de octubre de 2025.</t>
  </si>
  <si>
    <t>JOSE ALFREDO PIRAQUIVE RODRIGUEZ</t>
  </si>
  <si>
    <t>138185 - Prestar los servicios profesionales para apoyar la planeación, ejecución y seguimiento del proyecto de inversión de Cultura que ejecute el Fondo de Desarrollo Rural de Sumapaz. 2486. se expide el CDP a solicitud expresa del Ordenador del Gasto mediante SIPSE 138185 y certificado de no existencia 62614 del 28 de agosto de 2025, recibido el 6 de octubre de 2025. Se expide el CRP mediante memorando 20257020028133 recibido el 23 de octubre de 2025.</t>
  </si>
  <si>
    <t>INGRY CATHERINE VARGAS NIÑO</t>
  </si>
  <si>
    <t>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el CRP mediante memorando 20257020028123 recibido el 23 de octubre de 2025.</t>
  </si>
  <si>
    <t>GINELL CAMILA CUERVO BUITRAGO</t>
  </si>
  <si>
    <t>Adición No 01 y prorroga No 04. al contrato CCS 630-2024 CUYO OBJETO REALIZAR LOS ESTUDIOS Y DISEÑOS DE LAS REDES DE ACUEDUCTOS Y ALCANTARILLADO ENCAMINADOS A LAS OBRAS DE MANTENIMIENTO, REHABILITACIÓN, FUNCIONAMIENTO Y AMPLIACIÓN DE LA COBERTURA DE LOS SISTEMAS DE ACUEDUCTOS VEREDALES EN LA LOCALIDAD DE SUMAPAZ, Se expide CDP a solicitud expresa del Ordenador del Gasto mediante memorando 20257020027393, recibido el 17 de octubre de 2025.Se expide CRP mediante memorando 20257020028213, recibido 24 de octubre de 2025.</t>
  </si>
  <si>
    <t>143325 - Prestar sus servicios profesionales especializados al área de gestión de desarrollo local para apoyar la planeación, ejecución y seguimiento a los proyectos de infraestructura y puentes. 2474. Se expide CDP a solicitud expresa del Ordenador del Gasto, mediante SIPSE 1433325 y certificado de No existencia 63444 del 07 de octubre de 2025, recibido el 10 de octubre de 2025. Se expide CRP mediante memorando 20257020028293, recibido el 27 de octubre de 2025.</t>
  </si>
  <si>
    <t>CARLOS ALBERTO DELGADO CUERVO</t>
  </si>
  <si>
    <t>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20257020028383 recibido el 27 de octubre de 2025.</t>
  </si>
  <si>
    <t>YAMILE  ROMAN MUÑOZ</t>
  </si>
  <si>
    <t>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20257020028423, recibido el 27 de octubre de 2025.</t>
  </si>
  <si>
    <t>ANGIE PAOLA PALACIOS CAMPOS</t>
  </si>
  <si>
    <t>143969 - Adición y prorroga al contrato CIN-708-2024 por 3 meses, cuyo objeto es, realizar la interventoría técnica, administrativa, financiera, ambiental, SST, social y jurídica, del contrato que resulte del proceso licitatorio cuyo objeto es "contratar los estudios, diseños y la construcción del parque San juan en el predio santa Isabel, centro poblado san juan en la localidad de Sumapaz. 2358. Se expide CDP a solicitud expresa del Ordenador del Gasto mediante SIPSE 143969, recibido el 22 de octubre de 2025. Se expide CRP mediante memorando 20257020028523, recibido el 27 de octubre de 2025.</t>
  </si>
  <si>
    <t>143968 - Adición y prorroga al contrato COP-705-2024 por 3 meses, cuyo objeto es, contratar los estudios, diseños y la construcción del parque san juan en el predio santa Isabel, centro poblado san juan en la localidad de Sumapaz. 2358. Se expide CDP a solicitud expresa del Ordenador del Gasto mediante SIPSE 143968, recibido el 22 de octubre de 2025. Se expide CRP mediante memorando 2025702002513, recibido el 28 de octubre de 2025.</t>
  </si>
  <si>
    <t>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20257020028503, recibido el 28 de octubre de 2025.</t>
  </si>
  <si>
    <t>ALEJANDRA LIZETH VARGAS MONTEALEGRE</t>
  </si>
  <si>
    <t>140677 - Prestar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a solicitud expresa del Ordenador del Gasto, mediante SIPSE 140677, con certificado de no existencia 62539 del 28 de agosto de 2025, recibido el 08 de septiembre de 2025. Se expide CRP mediante memorando 20257020028493, recibido el 28 de octubre de 2025.</t>
  </si>
  <si>
    <t>EDGAR BRAYAN SMITH VILLALOBOS VASQUEZ</t>
  </si>
  <si>
    <t>138181 - Prestar los servicios profesionales jurídicos para apoyar los asuntos precontractuales, contractuales y post-contractuales del área de Gestión de Desarrollo Local de la Alcaldía Local de Sumapaz Planeación 2327. Se expide el CDP a solicitud expresa del Ordenador del Gasto mediante SIPSE 138181, con certificado de no existencia 62611 del 28 de agosto de 2025, recibido el 6 de octubre de 2025. Se expide CRp mediante memorando 20257020028573, recibido el 29 de octubre de 2025.</t>
  </si>
  <si>
    <t>ESMERALDA  GONZALEZ LONDOÑO</t>
  </si>
  <si>
    <t>138231 -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138231, con certificado de no existencia 62628 del 28 de agosto de 2025, recibido el 1 de septiembre de 2025. Se expide CRP mediante memorando 20257020028723, recibido el 29 de octubre de 2025.</t>
  </si>
  <si>
    <t>EMERSON JAIR ALONSO ALARCON</t>
  </si>
  <si>
    <t>144516 - Adición y prorroga al contrato CPS-363-2025 por 4 meses y 8 días, cuyo objeto es,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CDP a solicitud expresa del Ordenador del Gasto mediante SIPSE 144516, recibido el 29 de octubre de 2025. Se expide CRP mediante memorando 20257020028783, recibido el 29 de octubre de 2025.</t>
  </si>
  <si>
    <t>141261 - Prestar servicios profesionales para adelantar la formulación de proyectos turísticos y articulación comunitaria para fortalecer la reconciliación, la sostenibilidad económica y el tejido social. 2319. Se expide CDP a solicitud expresa del Ordenador del Gasto, mediante SIPSE 141261 y certificado de No existencia 63520 del 10 de octubre de 2025, recibido el 14 de octubre de 2025. Se expide CRP mediante memorando 20257020028693, recibido el 29 de octubre de 2025.</t>
  </si>
  <si>
    <t>LINA MARIA GRANADA MONROY</t>
  </si>
  <si>
    <t>138180 - Prestación de servicios profesionales especializados para la estructuración y gestión de los procesos y procedimientos contractuales jurídicos; así como, los trámites y actuaciones administrativas que sean asignada 2327.Se expide a solicitud expresa del Ordenador del Gasto mediante SIPSE 138180, con certificado de No existencia 62610 del 28 de agosto de 2025&lt;(&gt;,&lt;)&gt; recibido el 06 de octubre de 2025. Se expide CRP mediante memorando 20257020028593, recibido el 29 de octubre de 2025.</t>
  </si>
  <si>
    <t>141088 - Prestar sus servicios profesionales para apoyo a la gestión de seguridad de la información, al Administrador y usuario final de la red de sistemas y tecnología e información de la Alcaldía Local. 2327. Se expide CDP a solicitud expresa del Ordenador del Gasto, mediante SIPSE 141088 y certificado de No existencia 63519 del 10 de octubre de 2025, recibido el 14 de octubre de 2025. Se expide CRP mediante memorando 20257020028703, recibido el 29 de octubre de 2025.</t>
  </si>
  <si>
    <t>MARTHA PATRICIA MATEUS GONZALEZ</t>
  </si>
  <si>
    <t>142048 - El contrato que se pretende celebrar tendrá por objeto: Contratar, a monto agotable y con fórmula de reajuste, la realización de los diagnósticos y la ejecución de las obras, a precios unitarios, para el mejoramiento de las condiciones de habitabilidad de las viviendas rurales de la localidad de Sumapaz, priorizadas por FDRS, para la vigencia 2025. 2278. Se expide CRP mediante memorando 20257020028813, recibido el 29 de octubre de 2025.</t>
  </si>
  <si>
    <t>DAGAT INGENIERIA Y SERVICIOS SAS ESP</t>
  </si>
  <si>
    <t>141240 - Prestar servicios profesionales como Docente Deportivo para la formación integral y deportiva de las niñas, niños, adolescentes y apoyar los temas de recreación y deporte que se ejecute el Fondo de Desarrollo de Sumapaz. 2388. Se expide CDP a solicitud expresa del Ordenador del Gasto mediante SIPSE 141240 del 11 de septiembre de 2025, con certificado de no hay 62856 del 5 de septiembre de 2025. Se expide el CRP mediante memorando 20257020028793 recibido el 30 d octubre de 2025.</t>
  </si>
  <si>
    <t>JEISSON AUGUSTO CASTELLANOS SANABRIA</t>
  </si>
  <si>
    <t>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20257020028823, recibido el 30 de octubre de 2025</t>
  </si>
  <si>
    <t>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20257020028873, recibido el 30 de octubre de 2025</t>
  </si>
  <si>
    <t>141064 - Prestar servicios profesionales de apoyo y articulación interinstitucional para la gestión territorial, la participación ciudadana, la convivencia, la seguridad humana, la prevención de conflictos, la promoción de los derechos humanos y el diálogo social, en el marco del proyecto Por una Mejor Convivencia en Sumapaz. 2230. Se expide el CDP a solicitud expresa del Ordenador del Gasto mediante SIPSE 141064, con certificado de no existencia 63073 del 13 de septiembre de 2025, recibido el 19 de septiembre de 2025. Se expide CRP mediante memorando 20257020028883, recibido el 30 de octubre de 2025</t>
  </si>
  <si>
    <t>LYDA MAYERLY PEÑA CASTILLO</t>
  </si>
  <si>
    <t>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20257020028893, recibido el 30 de octubre de 2025</t>
  </si>
  <si>
    <t>143117 -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143117 y certificado de No existencia 63459 del 08 de octubre de 2025, recibido el 10 de octubre de 2025.Se expide CRP mediante memorando 20257020028933, recibido el 31 de octubre de 2025.</t>
  </si>
  <si>
    <t>143114 -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143114 y certificado de No existencia 63490 del 9 de octubre de 2025, recibido el 14 de octubre de 2025. Se expide CRP mediante memorando 20257020028923, recibido el 31 de octubre de 2025.</t>
  </si>
  <si>
    <t>144135 - Prestar los servicios profesionales jurídicos para apoyar los asuntos precontractuales, contractuales y post-contractuales del área de Gestión de Desarrollo Local de la Alcaldía Local de Sumapaz. 2327. Se expide CDP a solicitud expresa del Ordenador del Gasto, mediante SIPSE 144135 y certificado de No existencia 63741 del 22 de octubre de 2025, recibido el 28 de octubre de 2025. Se expide CRP mediante memorando 20257020028993, recibido el 31 de octubre de 2025.</t>
  </si>
  <si>
    <t>143271 - Prestar los servicios profesionales especializados para la estructuración y gestión de los procesos y procedimientos contractuales jurídicos, así como los trámites y actuaciones administrativas que sean asignadas. 2327. Se expide CDP a solicitud expresa del Ordenador del Gasto, mediante SIPSE 143271 y certificado de No existencia 63748 del 22 de octubre de 2025, recibido el 24 de octubre de 2025. Se expide CRP mediante memorando 20257020028913, recibido el 31 de octubre de 2025.</t>
  </si>
  <si>
    <t>JENY MARCELA REINA WILCHES</t>
  </si>
  <si>
    <t>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20257020028903, recibido el 31 de octubre de 2025.</t>
  </si>
  <si>
    <t>141224 - Prestar sus servicios de apoyo en el desarrollo de las actividades de campo requeridas en los proyectos de restauración ecológica y residuos sólidos de localidad de Sumapaz. 2682. Se expide a solicitud expresa del Ordenador del gasto mediante SIPSE 141224, con una certificación de existencia 62792 del 7 de septiembre de 2025, recibido el 11 de septiembre de 2025. Se expide CRP mediante memorando 20257020029003, recibido el 31 de octubre de 2025.</t>
  </si>
  <si>
    <t>CARLOS ANDRES GUTIERREZ CARRERO</t>
  </si>
  <si>
    <t>Vincular 600 personas en acciones educativas en temas de protección y bienestar animal</t>
  </si>
  <si>
    <t>Construir 1 sede administrativa local</t>
  </si>
  <si>
    <t>542-2025</t>
  </si>
  <si>
    <t>534-2025</t>
  </si>
  <si>
    <t>543-2025</t>
  </si>
  <si>
    <t>544-2025</t>
  </si>
  <si>
    <t>541-2025</t>
  </si>
  <si>
    <t>527-2025</t>
  </si>
  <si>
    <t>377-2025</t>
  </si>
  <si>
    <t>545-2025</t>
  </si>
  <si>
    <t>547-2025</t>
  </si>
  <si>
    <t>549-2025</t>
  </si>
  <si>
    <t>551-2025</t>
  </si>
  <si>
    <t>554-2025</t>
  </si>
  <si>
    <t>548-2025</t>
  </si>
  <si>
    <t>550-2025</t>
  </si>
  <si>
    <t>552-2025</t>
  </si>
  <si>
    <t>521-2025</t>
  </si>
  <si>
    <t>540-2025</t>
  </si>
  <si>
    <t>553-2025</t>
  </si>
  <si>
    <t>568-2025</t>
  </si>
  <si>
    <t>560-2025</t>
  </si>
  <si>
    <t>570-2025</t>
  </si>
  <si>
    <t>572-2025</t>
  </si>
  <si>
    <t>577-2025</t>
  </si>
  <si>
    <t>573-2025</t>
  </si>
  <si>
    <t>569-2025</t>
  </si>
  <si>
    <t>558-2025</t>
  </si>
  <si>
    <t>576-2025</t>
  </si>
  <si>
    <t>531-2025</t>
  </si>
  <si>
    <t>546-2025</t>
  </si>
  <si>
    <t>555-2025</t>
  </si>
  <si>
    <t>556-2025</t>
  </si>
  <si>
    <t>562-2025</t>
  </si>
  <si>
    <t>563-2025</t>
  </si>
  <si>
    <t>564-2025</t>
  </si>
  <si>
    <t>571-2025</t>
  </si>
  <si>
    <t>575-2025</t>
  </si>
  <si>
    <t>574-2025</t>
  </si>
  <si>
    <t>585-2025</t>
  </si>
  <si>
    <t>586-2025</t>
  </si>
  <si>
    <t>567-2025</t>
  </si>
  <si>
    <t>579-2025</t>
  </si>
  <si>
    <t>578-2025</t>
  </si>
  <si>
    <t>581-2025</t>
  </si>
  <si>
    <t>561-2025</t>
  </si>
  <si>
    <t>582-2025</t>
  </si>
  <si>
    <t>589-2025</t>
  </si>
  <si>
    <t>328-20251</t>
  </si>
  <si>
    <t>290-20251</t>
  </si>
  <si>
    <t>584-2025</t>
  </si>
  <si>
    <t>580-2025</t>
  </si>
  <si>
    <t>559-2025</t>
  </si>
  <si>
    <t>587-2025</t>
  </si>
  <si>
    <t>565-2025</t>
  </si>
  <si>
    <t>566-2025</t>
  </si>
  <si>
    <t>583-2025</t>
  </si>
  <si>
    <t>588-2025</t>
  </si>
  <si>
    <t>595-2025</t>
  </si>
  <si>
    <t>594-2025</t>
  </si>
  <si>
    <t>596-2025</t>
  </si>
  <si>
    <t>143173 - Prestar los servicios profesionales en el manejo, validación y actualización de la información de los aplicativos institucionales de seguimiento de los proyectos de inversión del Fondo de Desarrollo Rural de Sumapaz. 2327. Se expide CDP a solicitud expresa del Ordenador del Gasto, mediante SIPSE 143173 y certificado de No existencia 63747 del 22 de octubre de 2025, recibido el 24 de octubre de 2025. Se expide CRP mediante memorando 20257020029083&lt;(&gt;,&lt;)&gt; recibido el 05 de noviembre de 2025.</t>
  </si>
  <si>
    <t>143320 - Prestar sus servicios como profesional de apoyo a la gestión, para dar respuesta a derechos de petición y demás requerimientos relacionados con los procesos contractuales del Fondo de Desarrollo Rural de Sumapaz. 2327. Se expide CDP a solicitud expresa del Ordenador del Gasto, mediante SIPSE 143320 y certificado de No existencia 63445 del 07 de octubre de 2025, recibido el 10 de octubre de 2025. Se expide CRP mediante memorando 20257020029063, recibido el 05 de noviembre de 2025.</t>
  </si>
  <si>
    <t>143318 -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143318 y certificado de No existencia 63618 del 14 de octubre de 2025, recibido el 16 de octubre de 2025. Se expide CRP mediante memorando 20257020029103&lt;(&gt;,&lt;)&gt; recibido el 05 de noviembre de 2025.</t>
  </si>
  <si>
    <t>143319 - Prestar los servicios profesionales para apoyar administrativamente la gestión contractual y al despacho de la Alcaldía Local de Sumapaz, en el seguimiento y ejecución del Plan de Gestión. 2327. Se expide CDP a solicitud expresa del Ordenador del Gasto, mediante SIPSE 143248 y certificado de No existencia 63610-63609 del 14 de octubre de 2025, recibido el 16 de octubre de 2025. Se expide CRP mediante memorando  20257020029113&lt;(&gt;,&lt;)&gt; recibido el 05 de noviembre de 2025.</t>
  </si>
  <si>
    <t>143183 - Prestar los servicios profesionales especializados para apoyar la planeación, seguimiento, ejecución y control de los proyectos ambientales y de desarrollo rural sostenible, del fondo de desarrollo rural de Sumapaz. 2671. Se expide CDP a solicitud expresa del Ordenador del Gasto, mediante SIPSE 143183 y certificado de No existencia 63453 del 07 de octubre de 2025, recibido el 10 de octubre de 2025. Se expide CRP mediante memorando 20257020029183&lt;(&gt;,&lt;)&gt; recibido el 05 de noviembre de 2025.</t>
  </si>
  <si>
    <t>143295 - Prestar los servicios profesionales especializados para gestionar los proyectos de inversión de infraestructura vial, que se ejecutan con los recursos del Fondo de Desarrollo Rural de Sumapaz. 2289. Se expide CDP a solicitud expresa del Ordenador del Gasto, mediante SIPSE 143295 y certificado de No existencia 63620 del 14 de octubre de 2025, recibido el 16 de octubre de 2025. Se expide CRP mediante memorando  0257020029193&lt;(&gt;,&lt;)&gt; recibido el 05 de noviembre de 2025.</t>
  </si>
  <si>
    <t>135047 - El contrato que se pretende celebrar tendrá por objeto, realizar la interventoría técnica, administrativa, financiera, ambiental, SST, social y jurídica, que resulte del proceso licitatorio cuyo objeto es: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2613. Se expide el CDP a solicitud expresa del ordenador del gasto mediante sipse 135047, recibido el 23 de julio de 2025. Se expide el CRP mediante memorando 20257020029073, recibido el 5 de noviembre de 2025.</t>
  </si>
  <si>
    <t>CONSORCIO INTER BIORECUPERACION</t>
  </si>
  <si>
    <t>144243 - El Convenio que se pretende celebrar tendrá por objeto, Aunar esfuerzos técnicos, administrativos y financieros para capacitar a la comunidad Sumapaceña de manera adecuada en la atención de los eventos de emergencia y desastres derivados de los cuatro escenarios de riesgo Caracterizados en la Localidad de Sumapaz. 2613. Se expide CDP a solicitud expresa del Ordenador del Gasto mediante SIPSE 144243, recibido el 23 de octubre de 2025.Se expide el CRP mediante memorando 20257020029393, recibido el 6 de noviembre de 2025.</t>
  </si>
  <si>
    <t>DEFENSA CIVIL COLOMBIANA</t>
  </si>
  <si>
    <t>143743 - Prestar los servicios profesionales para apoyar los asuntos jurídicos en los procesos contractuales y post-contractuales y la gestión ambiental interna y externa de la Alcaldía Local de Sumapaz.2613. Se expide CDP a solicitud expresa del Ordenador del Gasto, mediante SIPSE 143743 y certificado de No existencia 63608 del 14 de octubre de 2025, recibido el 16 de octubre de 2025. Se expide el CRP mediante memorando 20257020029533, recibido el 7 de noviembre de 2025.</t>
  </si>
  <si>
    <t>143711 - Prestar los servicios profesionales para el fortalecimiento ambiental del servicio de asistencia técnica agropecuaria de la localidad de Sumapaz. 2671. Se expide CDP a solicitud expresa del Ordenador del Gasto, mediante SIPSE 143711 y certificado de No existencia 63605 del 14 de octubre de 2025, recibido el 16 de octubre de 2025. Se expide el CRP mediante memorando 20257020029553, recibido el 7 de noviembre de 2025.</t>
  </si>
  <si>
    <t>140991 - Prestar los servicios de apoyo a la gestión en las labores administrativas y operativas que se requieran en el almacén del Fondo de Desarrollo Rural de Sumapaz. 2327. Se expide a solicitud expresa del Ordenador del gasto mediante SIPSE 140991, con una certificación de existencia 62888 del 7 de septiembre de 2025, recibido el 11 de septiembre de 2025. Se expide el CRP mediante memorando 20257020029583, recibido el 7 de noviembre de 2025.</t>
  </si>
  <si>
    <t>YUNEIDIS ALEXANDRA BARRERA RODRIGUEZ</t>
  </si>
  <si>
    <t>136277 - El convenio que se pretende celebrar tendrá por objeto, aunar esfuerzos administrativos, técnicos y operativos para recibir, operar y hacer seguimiento a cinco centros de conectividad y cinco zonas wifi, instalados en el marco del convenio de regalías de conectividad, garantizando su funcionamiento y sostenibilidad en beneficio de las comunidades rurales de la localidad de Sumapaz. 2265.Se expide el CDP a solicitud expresa del Ordenador del gasto, mediante SIPSE 136277, recibido el 6 de noviembre de 2025. Se expide el CRP mediante memorando 20257020029773, recibido el 7 de noviembre de 2025.</t>
  </si>
  <si>
    <t>144286 - Prestar sus servicios profesionales como administrador de la Red de la Alcaldía Local de Sumapaz y realizar la actualización de los datos en los diferentes sistemas de información. 2327. Se expide CDP a solicitud expresa del Ordenador del Gasto, mediante SIPSE 144286 y certificado de No existencia 63848 del 29 de octubre de 2025, recibido el 30 de octubre de 2025. Se expide CRP mediante memorando 20257020029803&lt;(&gt;,&lt;)&gt; recibido el 10 de noviembre de 2025.</t>
  </si>
  <si>
    <t>144326 - Prestar sus servicios profesionales para apoyar al equipo de prensa y comunicaciones de la Alcaldía Local en la realización y publicación de contenidos de redes sociales y canales de divulgación digital (sitio web) de la Alcaldía local. 2327. Se expide CDP a solicitud expresa del Ordenador del Gasto, mediante SIPSE 144326 y certificado de No existencia 63813 del 27 de octubre de 2025, recibido el 30 de octubre de 2025. Se expide CRP mediante memorando 20257020029783&lt;(&gt;,&lt;)&gt; recibido el 10 de noviembre de 2025.</t>
  </si>
  <si>
    <t>144311 - Prestar los servicios profesionales para apoyar jurídicamente las auditorias generadas por los entes de control y temas relacionados con planes de mejoramiento de la Alcaldía Local de Sumapaz. 2327. Se expide CDP a solicitud expresa del Ordenador del Gasto, mediante SIPSE 144138 y certificado de No existencia 63811 del 27 de octubre de 2025, recibido el 30 de octubre de 2025. Se expide CRP mediante memorando 20257020029793&lt;(&gt;,&lt;)&gt; recibido el 10 de noviembre de 2025.</t>
  </si>
  <si>
    <t>143332 - Prestar los servicios profesionales especializados para apoyar al despacho de la Alcaldía Local de Sumapaz, en los procesos jurídicos, legales y contractuales en cumplimiento al Plan de Desarrollo Local. 2327. Se expide CDP a solicitud expresa del Ordenador del Gasto, mediante SIPSE 143332 y certificado de No existencia 63443 del 07 de octubre de 2025, recibido el 10 de octubre de 2025. Se expide CRP mediante memorando 20257020029743&lt;(&gt;,&lt;)&gt; recibido el 10 de noviembre de 2025.</t>
  </si>
  <si>
    <t>143850 - Prestar los servicios profesionales especializados para adelantar la planeación, seguimiento y ejecución de los proyectos relacionados con los equipos y maquinaria pesada de propiedad y/o tenencia del Fondo de Desarrollo Rural de Sumapaz. 2289. Se expide CDP a solicitud expresa del Ordenador del Gasto, mediante SIPSE 143850 y certificado de No existencia 63719 del 18 de octubre de 2025, recibido el 24 de octubre de 2025. Se expide CRP mediante memorando 20257020029713&lt;(&gt;,&lt;)&gt; recibido el 10 de noviembre de 2025.</t>
  </si>
  <si>
    <t>143708 - Prestar los servicios de apoyo administrativo para la gestión agroambiental del área de Gestión de Desarrollo Local de la Alcaldía Local de Sumapaz. 2671. Se expide CDP a solicitud expresa del Ordenador del Gasto, mediante SIPSE 143708 y certificado de No existencia 63744 del 22 de octubre de 2025, recibido el 28 de octubre de 2025. Se expide CRP mediante memorando 20257020029873&lt;(&gt;,&lt;)&gt; recibido el 11 de noviembre de 2025.</t>
  </si>
  <si>
    <t>144285 - Prestar los servicios profesionales para atender y brindar respuestas a las solicitudes, requerimientos, derechos de petición y tutelas radicadas en la alcaldía local de Sumapaz. 2327. Se expide CDP a solicitud expresa del Ordenador del Gasto, mediante SIPSE 144285 y certificado de No existencia 63842 del 29 de octubre de 2025, recibido el 30 de octubre de 2025. Se expide CRP mediante memorando 20257020029853&lt;(&gt;,&lt;)&gt; recibido el 11 de noviembre de 2025.</t>
  </si>
  <si>
    <t>144490 -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CDP a solicitud expresa del Ordenador del Gasto, mediante SIPSE 144490 y certificado de No existencia 63931 del 06 de noviembre de 2025, recibido el 07 de noviembre de 2025. Se expide CRP mediante memorando 20257020030323&lt;(&gt;,&lt;)&gt; recibido el 20 de noviembre de 2025.</t>
  </si>
  <si>
    <t>144549 - Prestar servicios profesionales de apoyo al área de Gestión de Desarrollo Local de la Alcaldía Local de Sumapaz, contribuyendo a la planeación, ejecución y seguimiento de las actividades administrativas, financieras y operativas requeridas para el cumplimiento de los objetivos institucionales. 2331 Se expide CDP a solicitud expresa del Ordenador del Gasto, mediante SIPSE 144549 y certificado de No existencia 63895 del 02 de noviembre de 2025, recibido el 06 de noviembre de 2025. Se expide CRP mediante memorando 20257020030283&lt;(&gt;,&lt;)&gt; recibido el 20 de noviembre de 2025.</t>
  </si>
  <si>
    <t>O23011745992024233101000</t>
  </si>
  <si>
    <t>144287 - Prestar los servicios profesionales como abogado, para el trámite de los asuntos jurídicos y legales, que requieran los procesos misionales y administrativos que se adelantan en el Fondo Desarrollo Local Sumapaz. 2327. Se expide CDP a solicitud expresa del Ordenador del Gasto, mediante SIPSE 144287 y certificado de No existencia 63820 del 27 de octubre de 2025, recibido el 30 de octubre de 2025. Se expide CRP mediante memorando 20257020030313&lt;(&gt;,&lt;)&gt; recibido el 20 de noviembre de 2025.</t>
  </si>
  <si>
    <t>143322 -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143322 y certificado de No existencia 63617 del 14 de octubre de 2025, recibido el 16 de octubre de 2025. Se expide CRP mediante memorando 20257020030303&lt;(&gt;,&lt;)&gt; recibido el 20 de noviembre de 2025.</t>
  </si>
  <si>
    <t>143248 - Prestar los servicios profesionales para apoyar los procesos de planeación, administrativos, financieros y presupuestales del Fondo de Desarrollo Rural de Sumapaz. 2327. Se expide CDP a solicitud expresa del Ordenador del Gasto, mediante SIPSE 143248 y certificado de No existencia 63627 del 14 de octubre de 2025, recibido el 16 de octubre de 2025. Se expide CRP mediante memorando 20257020030293&lt;(&gt;,&lt;)&gt; recibido el 20 de noviembre de 2025.</t>
  </si>
  <si>
    <t>143204 - Prestar servicios profesionales de apoyo a la gestión para la gestión presupuestal y de tesorería del Área de Gestión de Desarrollo Local de la Alcaldía Local de Sumapaz. 2327 Se expide CDP a solicitud expresa del Ordenador del Gasto, mediante SIPSE 143204 y certificado de No existencia 63742 del 22 de octubre de 2025, recibido el 27 de octubre de 2025. Se expide CRP mediante memorando 20257020030253&lt;(&gt;,&lt;)&gt; recibido el 20 de noviembre de 2025.</t>
  </si>
  <si>
    <t>YINETH MARITZA CRUZ BELTRAN</t>
  </si>
  <si>
    <t>143268 - Prestar los servicios profesionales en producción agropecuaria para el fortalecimiento del servicio de asistencia técnica agropecuaria de la localidad de Sumapaz. 2671. Se expide CDP a solicitud expresa del Ordenador del Gasto, mediante SIPSE 143268 y certificado de No existencia 63624 del 14 de octubre de 2025, recibido el 16 de octubre de 2025. Se expide CRP mediante memorando 20257020030523&lt;(&gt;,&lt;)&gt; recibido el 20 de noviembre de 2025.</t>
  </si>
  <si>
    <t>143156 - Prestar sus servicios profesionales de apoyo administrativo al Área de Gestión del Desarrollo Local, en la gestión contractual del Fondo de Desarrollo Rural de Sumapaz. 2327. Se expide CDP a solicitud expresa del Ordenador del Gasto, mediante SIPSE 143156 y certificado de No existencia 63457 del 08 de octubre de 2025, recibido el 10 de octubre de 2025. Se expide CRP mediante memorando 20257020030393&lt;(&gt;,&lt;)&gt; recibido el 20 de noviembre de 2025.</t>
  </si>
  <si>
    <t>NELLY YOJHANA CAMARGO BERNAL</t>
  </si>
  <si>
    <t>144153 - Prestar los servicios profesionales al Área de Gestión del Desarrollo Local, en la gestión y ejecución de las actividades administrativas de la gestión ambiental de la Alcaldía Local de Sumapaz. 2327. Se expide CDP a solicitud expresa del Ordenador del Gasto, mediante SIPSE 144153 y certificado de No existencia 63738 del 22 de octubre de 2025, recibido el 24 de octubre de 2025. Se expide CRP mediante memorando 20257020030383&lt;(&gt;,&lt;)&gt; recibido el 20 de noviembre de 2025.</t>
  </si>
  <si>
    <t>143251 - Prestar los servicios profesionales para apoyar la planeación de los proyectos de inversión de Participación incidente que ejecute el Fondo de Desarrollo Rural de Sumapaz. 2696. Se expide CDP a solicitud expresa del Ordenador del Gasto, mediante SIPSE 143251 y certificado de No existencia 63626 del 14 de octubre de 2025, recibido el 16 de octubre de 2025. Se expide CRP mediante memorando 20257020030463&lt;(&gt;,&lt;)&gt; recibido el 20 de noviembre de 2025.</t>
  </si>
  <si>
    <t>143186 - Prestar sus servicios profesionales al Área de Gestión del Desarrollo Local, en la gestión contractual del Fondo de Desarrollo Rural de Sumapaz. 2327 Se expide CDP a solicitud expresa del Ordenador del Gasto, mediante SIPSE 143186 y certificado de No existencia 63749 del 22 de octubre de 2025, recibido el 27 de octubre de 2025. Se expide CRP mediante memorando 20257020030333&lt;(&gt;,&lt;)&gt; recibido el 20 de noviembre de 2025.</t>
  </si>
  <si>
    <t>HERNAN STIBEN PAIPILLA PATIÑO</t>
  </si>
  <si>
    <t>143178 - Prestar los servicios profesionales para apoyar los procesos administrativos y financieros del área de Gestión de Desarrollo Local, de la Alcaldía Local de Sumapaz. 2327. Se expide CDP a solicitud expresa del Ordenador del Gasto, mediante SIPSE 143178 y certificado de No existencia 63730 del 18 de octubre de 2025, recibido el 24 de octubre de 2025. Se expide CRP mediante memorando 20257020030343&lt;(&gt;,&lt;)&gt; recibido el 20 de noviembre de 2025.</t>
  </si>
  <si>
    <t>144183 - El contrato que se pretende celebrar tendrá por objeto, adquirir la póliza de seguros contra accidentes personales para el amparo y protección de los niños, niñas y adolescentes de las escuelas de formación deportivas del proyecto 2388 recreación y deportes ejecutado por el fondo de desarrollo rural de Sumapaz. 2388. Se expide CDP a solicitud expresa del Ordenador del Gasto mediante SIPSE 144183, recibido el 20 de octubre de 2025. se expide CRP mediante memorando 20257020030213, recibido el 20 de noviembre de 2025.</t>
  </si>
  <si>
    <t>143292 -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a solicitud expresa del Ordenador del Gasto, mediante SIPSE 143292 y certificado de No existencia 63623 del 14 de octubre de 2025, recibido el 16 de octubre de 2025. Se expide CRP mediante memorando 20257020030353&lt;(&gt;,&lt;)&gt; recibido el 20 de noviembre de 2025.</t>
  </si>
  <si>
    <t>144303 -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a solicitud expresa del Ordenador del Gasto, mediante SIPSE 144303 y certificado de No existencia 63845 del 29 de octubre de 2025, recibido el 30 de octubre de 2025. Se expide CRP mediante memorando 20257020030363&lt;(&gt;,&lt;)&gt; recibido el 20 de noviembre de 2025.</t>
  </si>
  <si>
    <t>143827 -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143827 y certificado de No existencia 63722 del 18 de octubre de 2025, recibido el 24 de octubre de 2025. Se expide CRP mediante memorando 20257020030373&lt;(&gt;,&lt;)&gt; recibido el 20 de noviembre de 2025.</t>
  </si>
  <si>
    <t>143294 - Prestar los servicios como auxiliar de apoyo administrativo al Área De Gestión De Desarrollo Local, de la Alcaldía Local De Sumapaz. 2327. Se expide CDP a solicitud expresa del Ordenador del Gasto, mediante SIPSE 143294 y certificado de No existencia 63621 del 14 de octubre de 2025, recibido el 16 de octubre de 2025. Se expide CRP mediante memorando 20257020030193, recibido el 20 de noviembre de 2025.</t>
  </si>
  <si>
    <t>144138 - Prestar sus servicios profesionales de apoyo al área de gestión del desarrollo local en la gestión de cierres y liquidaciones contractuales del fondo de desarrollo local de Sumapaz. 2327. Se expide CDP a solicitud expresa del Ordenador del Gasto, mediante SIPSE 144138 y certificado de No existencia 63777 del 24 de octubre de 2025, recibido el 30 de octubre de 2025. Se expide el CRP mediante memorando 20257020030203, recibido el 20 de noviembre de 2025.</t>
  </si>
  <si>
    <t>144619 -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144619 y certificado de No existencia 63934 del 06 de noviembre de 2025, recibido el 07 de noviembre de 2025. Se expide CRP mediante memorando 20257020031003&lt;(&gt;,&lt;)&gt; recibido el 24 de noviembre de 2025.</t>
  </si>
  <si>
    <t>144290 - Prestar los servicios profesionales para el desarrollo de acciones de planeación, seguimiento, ejecución y acompañamiento de los procesos y actividades relacionadas con los Acueductos Veredales que se adelanten por el Fondo de Desarrollo Rural de Sumapaz. 2689. Se expide CDP a solicitud expresa del Ordenador del Gasto, mediante SIPSE 144290 y certificado de No existencia 63847 del 29 de octubre de 2025, recibido el 30 de octubre de 2025. Se expide CRP mediante memorando 20257020030993, recibido el 24 de noviembre de 2025.</t>
  </si>
  <si>
    <t>143261 - Prestar sus servicios como técnico para apoyar y dar soporte técnico al administrador y usuario final de la red de sistemas y tecnología e información de la Alcaldía Local. 2327. Se expide CDP a solicitud expresa del Ordenador del Gasto, mediante SIPSE 143261 y certificado de No existencia 63622 del 14 de octubre de 2025, recibido el 16 de octubre de 2025. Se expide CRP mediante memorando 20257020030943&lt;(&gt;,&lt;)&gt; recibido el 24 de noviembre de 2025.</t>
  </si>
  <si>
    <t>144546 - Prestar los servicios profesionales con autonomía técnica y administrativa como abogado (a) en la implementación y seguimiento de las actuaciones necesarias para la intervención de tres (3) equipamientos culturales mediante obras de construcción, adecuación y/o dotación. 2331 Se expide CDP a solicitud expresa del Ordenador del Gasto, mediante SIPSE 144546 y certificado de No existencia 63896 del 02 de noviembre de 2025, recibido el 06 de noviembre de 2025. Se expide CRP mediante memorando 20257020030963&lt;(&gt;,&lt;)&gt; recibido el 24 de noviembre de 2025.</t>
  </si>
  <si>
    <t>143810 - Prestar los servicios profesionales zootecnicos para el fortalecimiento del servicio de asistencia técnica agropecuaria en la localidad de Sumapaz. 2666. Se expide CDP a solicitud expresa del Ordenador del Gasto, mediante SIPSE 143810 y certificado de No existencia 63607 del 14 de octubre de 2025, recibido el 16 de octubre de 2025. Se expide CRP mediante memorando 20257020030823&lt;(&gt;,&lt;)&gt; recibido el 24 de noviembre de 2025.</t>
  </si>
  <si>
    <t>143741 -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143741 y certificado de No existencia 63613, 63614, 63615 del 14 de octubre de 2025, recibido el 16 de octubre de 2025. Se expide CRP mediante memorando 20257020030773&lt;(&gt;,&lt;)&gt; recibido el 24 de noviembre de 2025.</t>
  </si>
  <si>
    <t>143175 - Prestar sus servicios de apoyo técnico al Área De Gestión De Desarrollo Local, en la ejecución de las obras de infraestructura vial de la Alcaldía Local De Sumapaz. 2289. Se expide CDP a solicitud expresa del Ordenador del Gasto, mediante SIPSE 143175 y certificado de No existencia 63746 del 22 de octubre de 2025, recibido el 24 de octubre de 2025. Se expide CRP mediante memorando 20257020030843&lt;(&gt;,&lt;)&gt; recibido el 24 de noviembre de 2025.</t>
  </si>
  <si>
    <t>144625 - Prestar los servicios profesionales para realizar la planeación, seguimiento y ejecución del proceso de servicio de transporte de pasajeros y actividades logísticas de construcción e intervención de equipamientos culturales en la localidad de Sumapaz. 2331. Se expide CDP a solicitud expresa del Ordenador del gasto mediante SIPSE 144625, y certificado de no existencia 64013 del 9 de noviembre de 2025, recibido el 10 de noviembre de 2025 Se expide CRP mediante memorando 20257020030853&lt;(&gt;,&lt;)&gt; recibido el 24 de noviembre de 2025.</t>
  </si>
  <si>
    <t>144620 - Prestar los servicios profesionales para apoyar los asuntos jurídicos en los procesos contractuales y post-contractuales y la gestión ambiental interna y externa de la Alcaldía Local de Sumapaz.2613 Se expide CDP a solicitud expresa del Ordenador del Gasto, mediante SIPSE 144620 y certificado de No existencia 63933 del 06 de noviembre de 2025, recibido el 07 de noviembre de 2025. Se expide CRP mediante memorando 20257020031293&lt;(&gt;,&lt;)&gt; recibido el 25 de noviembre de 2025.</t>
  </si>
  <si>
    <t>143117 -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143117 y certificado de No existencia 63459 del 08 de octubre de 2025, recibido el 10 de octubre de 2025. Se expide CRP mediante memorando 20257020031013&lt;(&gt;,&lt;)&gt; recibido el 25 de noviembre de 2025.</t>
  </si>
  <si>
    <t>YULI NATALY GARCIA MEJIA</t>
  </si>
  <si>
    <t>138455 - Adición y prorroga al contrato 328-2025-CPS-P (132241), cuyo objeto es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 Se expide el CDP a solicitud expresa del Ordenador del Gasto mediante SIPSE 138455, recibido el 04 de septiembre de 2025. Se expide CRP mediante memorando 20257020031203&lt;(&gt;,&lt;)&gt; recibido el 25 de noviembre de 2025.</t>
  </si>
  <si>
    <t>137017 - Adición y prorroga al contrato 290-2025-CPS-P (126424), cuyo objeto es prestar los servicios profesionales para atender y brindar respuestas a las solicitudes, requerimientos, derechos de petición y tutelas radicadas en la alcaldía local de Sumapaz. 2327.Se expide el CDP a solicitud expresa del ordenador del gasto mediante SIPSE137017, recibido el 30 de julio de 2025 Se expide CRP mediante memorando 20257020031343, recibido el 25 de noviembre de 2025.se aclara que la adición y prorroga se encuentra firmada desde el 31 de octubre de 2025.</t>
  </si>
  <si>
    <t>144150 - Prestar los servicios profesionales al Área de Gestión de Desarrollo Local brindando apoyo técnico en la planeación, ejecución y seguimiento del proyecto de inversión de mejoramiento de vivienda para la comunidad de Sumapaz.2278. Se expide CDP a solicitud expresa del Ordenador del Gasto, mediante SIPSE 144150 y certificado de No existencia 63743 del 22 de octubre de 2025, recibido el 24 de octubre de 2025. Se expide CRP mediante memorando 20257020031213&lt;(&gt;,&lt;)&gt; recibido el 25 de noviembre de 2025.</t>
  </si>
  <si>
    <t>144281 - Prestar los servicios de apoyo técnico en los procesos que se adelantan en el almacén de la Alcaldía Local De Sumapaz.2327. Se expide CDP a solicitud expresa del Ordenador del Gasto, mediante SIPSE 144281 y certificado de No existencia 63814 del 27 de octubre de 2025, recibido el 30 de octubre de 2025. Se expide CRP mediante memorando 20257020031193&lt;(&gt;,&lt;)&gt; recibido el 25 de noviembre de 2025.</t>
  </si>
  <si>
    <t>144545 - Prestar los servicios de apoyo técnico administrativo para fortalecer el desarrollo de los proyectos de mitigación y gestión del riesgo y adaptación al cambio climático para la conservación del medio ambiente y los recursos naturales renovables existentes en la localidad de Sumapaz. 2613 Se expide CDP a solicitud expresa del Ordenador del Gasto, mediante SIPSE 144545 y certificado de No existencia 63903 del 02 de noviembre de 2025, recibido el 06 de noviembre de 2025. Se expide CRP mediante memorando 20257020031373&lt;(&gt;,&lt;)&gt; recibido el 26 de noviembre de 2025.</t>
  </si>
  <si>
    <t>146195 - Prestar los servicios profesionales para apoyar el desarrollo de los proyectos de mitigación y gestión del riesgo, adaptación al cambio climático y conservación del medio ambiente, incorporando un enfoque social y psicosocial que contribuya al fortalecimiento del tejido social, la participación comunitaria, el bienestar emocional y el desarrollo integral de las comunidades de la localidad de Sumapaz. 2613 Se expide CDP a solicitud expresa del Ordenador del Gasto, mediante SIPSE 146195 y certificado de No existencia 64086 del 13 de noviembre de 2025, recibido el 14 de noviembre de 2025. Se expide CRP mediante memorando 20257020031353&lt;(&gt;,&lt;)&gt; recibido el 26 de noviembre de 2025.</t>
  </si>
  <si>
    <t>144542 - Prestar servicios profesionales de carácter jurídico para el desarrollo y ejecución del proyecto 2613 de la Alcaldía Local de Sumapaz. 2613. Se expide CDP a solicitud expresa del Ordenador del Gasto, mediante SIPSE 144542 y certificado de No existencia 63899 del 02 de noviembre de 2025, recibido el 06 de noviembre de 2025. Se expide CRP mediante memorando 20257020031393&lt;(&gt;,&lt;)&gt; recibido el 26 de noviembre de 2025.</t>
  </si>
  <si>
    <t>144621 -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144621 y certificado de No existencia 63929 del 06 de noviembre de 2025, recibido el 07 de noviembre de 2025. Se expide CRP mediante memorando 20257020031433&lt;(&gt;,&lt;)&gt; recibido el 26 de noviembre de 2025.</t>
  </si>
  <si>
    <t>144489 - Prestar los servicios profesionales para apoyar al equipo de prensa, comunicaciones y gestión del riesgo de la Alcaldía Local en la realización de productos y piezas digitales, impresas y publicitarias de gran formato y animación gráfica, que fortalezcan los procesos de prevención. 2613 Se expide CDP a solicitud expresa del Ordenador del Gasto, mediante SIPSE 144489 y certificado de No existencia 63932 del 06 de noviembre de 2025, recibido el 07 de noviembre de 2025. Se expide CRP mediante memorando 20257020031493&lt;(&gt;,&lt;)&gt; recibido el 26 de noviembre de 2025.</t>
  </si>
  <si>
    <t>144491 -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CDP a solicitud expresa del Ordenador del gasto mediante SIPSE 144491, y certificado de no existencia 64016 del 9 de noviembre de 2025, recibido el 10 de noviembre de 2025 Se expide CRP mediante memorando 20257020031593&lt;(&gt;,&lt;)&gt; recibido el 26 de noviembre de 2025.</t>
  </si>
  <si>
    <t>144331 - Prestar los servicios profesionales para apoyar la implementación, seguimiento y control de los Planes de Mejoramiento resultado de las auditorías y Planes de Gestión, así como fortalecer el proceso de mejora continua en la Alcaldía Local de Sumapaz. 2327. Se expide CDP a solicitud expresa del Ordenador del Gasto, mediante SIPSE 144331 y certificado de No existencia 63844 del 29 de octubre de 2025, recibido el 30 de octubre de 2025. Se expide CRP mediante memorando 20257020031583&lt;(&gt;,&lt;)&gt; recibido el 26 de noviembre de 2025.</t>
  </si>
  <si>
    <t>143327 - Prestar sus servicios administrativos para realizar el apoyo logístico y operativo de las actividades que se desarrollan por la Alcaldía Local de Sumapaz. 2327. Se expide CDP a solicitud expresa del Ordenador del Gasto, mediante SIPSE 143327 y certificado de No existencia 63786 del 24 de octubre de 2025, recibido el 28 de octubre de 2025. se expide CRP solicitud mediante memorando 20257020031863, recibido el 27 de noviembre de 2025.</t>
  </si>
  <si>
    <t>148784 - Prestar los servicios profesionales especializados al área de gestión de desarrollo local brindando apoyo técnico en la planeación, ejecución y seguimiento del proyecto de inversión de terminación de sedes. 2327. Se expide CDP a solicitud expresa del Ordenador del Gasto, mediante SIPSE 148784 y certificado de No existencia 65142 del 26 de noviembre de 2025, recibido el 27 de noviembre de 2025.Se expide CRP mediante memorando 2257020031983, recibido el 27 de noviembre de 2025.</t>
  </si>
  <si>
    <t>Intervenir 3 equipamientos culturales con acciones de construcción, adecuación y/o dotación</t>
  </si>
  <si>
    <t>Suma de Com.Sin.Aut.Giro</t>
  </si>
  <si>
    <t>Intervenir 160 Kilómetros-carril de malla vial rural con acciones de construcción y/o conservación</t>
  </si>
  <si>
    <t>593-2025</t>
  </si>
  <si>
    <t>590-2025</t>
  </si>
  <si>
    <t>591-2025</t>
  </si>
  <si>
    <t>598-2025</t>
  </si>
  <si>
    <t>597-2025</t>
  </si>
  <si>
    <t>601-2025</t>
  </si>
  <si>
    <t>539-2025</t>
  </si>
  <si>
    <t>532-2025</t>
  </si>
  <si>
    <t>608-2025</t>
  </si>
  <si>
    <t>609-2025</t>
  </si>
  <si>
    <t>611-2025</t>
  </si>
  <si>
    <t>606-2025</t>
  </si>
  <si>
    <t>602-2025</t>
  </si>
  <si>
    <t>599-2025</t>
  </si>
  <si>
    <t>600-2025</t>
  </si>
  <si>
    <t>610-2025</t>
  </si>
  <si>
    <t>605-2025</t>
  </si>
  <si>
    <t>612-2025</t>
  </si>
  <si>
    <t>607-2025</t>
  </si>
  <si>
    <t>540-20251</t>
  </si>
  <si>
    <t>378-20251</t>
  </si>
  <si>
    <t>613-2025</t>
  </si>
  <si>
    <t>603-2025</t>
  </si>
  <si>
    <t>592-2025</t>
  </si>
  <si>
    <t>190-20251</t>
  </si>
  <si>
    <t>617-2025</t>
  </si>
  <si>
    <t>615-2025</t>
  </si>
  <si>
    <t>614-2025</t>
  </si>
  <si>
    <t>107-20251</t>
  </si>
  <si>
    <t>391-20251</t>
  </si>
  <si>
    <t>696-20241</t>
  </si>
  <si>
    <t>604-2025</t>
  </si>
  <si>
    <t>616-2025</t>
  </si>
  <si>
    <t>620-2025</t>
  </si>
  <si>
    <t>619-2025</t>
  </si>
  <si>
    <t>511-20251</t>
  </si>
  <si>
    <t>330-20251</t>
  </si>
  <si>
    <t>411-20251</t>
  </si>
  <si>
    <t>533-20251</t>
  </si>
  <si>
    <t>583-20241</t>
  </si>
  <si>
    <t>555-20251</t>
  </si>
  <si>
    <t>626-2025</t>
  </si>
  <si>
    <t>574-20251</t>
  </si>
  <si>
    <t>531-20251</t>
  </si>
  <si>
    <t>589-20251</t>
  </si>
  <si>
    <t>415-20251</t>
  </si>
  <si>
    <t>517-20251</t>
  </si>
  <si>
    <t>572-20251</t>
  </si>
  <si>
    <t>586-20251</t>
  </si>
  <si>
    <t>627-2025</t>
  </si>
  <si>
    <t>623-2025</t>
  </si>
  <si>
    <t>628-2025</t>
  </si>
  <si>
    <t>624-2025</t>
  </si>
  <si>
    <t>515-20251</t>
  </si>
  <si>
    <t>566-20251</t>
  </si>
  <si>
    <t>573-20251</t>
  </si>
  <si>
    <t>585-20251</t>
  </si>
  <si>
    <t>618-2025</t>
  </si>
  <si>
    <t>539-20251</t>
  </si>
  <si>
    <t>568-20251</t>
  </si>
  <si>
    <t>417-20251</t>
  </si>
  <si>
    <t>582-20251</t>
  </si>
  <si>
    <t>629-2025</t>
  </si>
  <si>
    <t>158601-2025</t>
  </si>
  <si>
    <t>149446</t>
  </si>
  <si>
    <t>147652-20251</t>
  </si>
  <si>
    <t>534-20251</t>
  </si>
  <si>
    <t>544-20251</t>
  </si>
  <si>
    <t>590-20251</t>
  </si>
  <si>
    <t>625-2025</t>
  </si>
  <si>
    <t>529-20251</t>
  </si>
  <si>
    <t>570-20251</t>
  </si>
  <si>
    <t>530-20251</t>
  </si>
  <si>
    <t>519-20251</t>
  </si>
  <si>
    <t>518-20251</t>
  </si>
  <si>
    <t>541-20251</t>
  </si>
  <si>
    <t>593-20251</t>
  </si>
  <si>
    <t>630-2025</t>
  </si>
  <si>
    <t>633-2025</t>
  </si>
  <si>
    <t>634-2025</t>
  </si>
  <si>
    <t>631-2025</t>
  </si>
  <si>
    <t>621-2025</t>
  </si>
  <si>
    <t>542-20251</t>
  </si>
  <si>
    <t>159117</t>
  </si>
  <si>
    <t>159117-2025</t>
  </si>
  <si>
    <t>591-20242</t>
  </si>
  <si>
    <t>614-20242</t>
  </si>
  <si>
    <t>637-2025</t>
  </si>
  <si>
    <t>642-2025</t>
  </si>
  <si>
    <t>636-2025</t>
  </si>
  <si>
    <t>632-2025</t>
  </si>
  <si>
    <t>159119</t>
  </si>
  <si>
    <t>640-2025</t>
  </si>
  <si>
    <t>639-2025</t>
  </si>
  <si>
    <t>638-2025</t>
  </si>
  <si>
    <t>635-2025</t>
  </si>
  <si>
    <t>644-2025</t>
  </si>
  <si>
    <t>641-2025</t>
  </si>
  <si>
    <t>643-2025</t>
  </si>
  <si>
    <t>332-20252</t>
  </si>
  <si>
    <t>159118-2025</t>
  </si>
  <si>
    <t>605-20251</t>
  </si>
  <si>
    <t>159301-2025</t>
  </si>
  <si>
    <t>146019-20251</t>
  </si>
  <si>
    <t>645-2025</t>
  </si>
  <si>
    <t>646-2025</t>
  </si>
  <si>
    <t>647-2025</t>
  </si>
  <si>
    <t>648-2025</t>
  </si>
  <si>
    <t>28 - FACTURAS</t>
  </si>
  <si>
    <t>19 - CONTRATO DE SUMINISTRO</t>
  </si>
  <si>
    <t>143327 - Prestar sus servicios administrativos para realizar el apoyo logístico y operativo de las actividades que se desarrollan por la Alcaldía Local de Sumapaz. 2327. Se expide CDP a solicitud expresa del Ordenador del Gasto, mediante SIPSE 143327 y certificado de No existencia 63786 del 24 de octubre de 2025, recibido el 28 de octubre de 2025. Se expide el CRP mediante memorando 20257020032023, se recibe el 28 de noviembre de 2025.</t>
  </si>
  <si>
    <t>144624 - Prestar servicios profesionales al Área de Gestión de Desarrollo Local para apoyar la planificación, formulación y seguimiento de acciones orientadas a la intervención de equipamientos culturales, promoviendo el bienestar de las y los Sumapaceños. 2331 Se expide CDP a solicitud expresa del Ordenador del Gasto, mediante SIPSE 144624 y certificado de No existencia 63928 del 06 de noviembre de 2025, recibido el 07 de noviembre de 2025. Se expide CRP mediante memorando 20257020032363&lt;(&gt;,&lt;)&gt; recibido el 02 de diciembre de 2025.</t>
  </si>
  <si>
    <t>143321 -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143321 y certificado de No existencia 63745 del 22 de octubre de 2025, recibido el 27 de octubre de 2025. Se expide CRP mediante memorando 20257020032313&lt;(&gt;,&lt;)&gt; recibido el 02 de diciembre de 2025.</t>
  </si>
  <si>
    <t>143682 - Prestar sus servicios como auxiliar para apoyar el desarrollo de las actividades requeridas para la adecuada prestación del servicio de asistencia técnica agropecuaria en la localidad. 2671. Se expide CDP a solicitud expresa del Ordenador del Gasto, mediante SIPSE 143682 y certificado de No existencia 63606 del 14 de octubre de 2025, recibido el 16 de octubre de 2025. Se expide CRP mediante memorando 20257020032253&lt;(&gt;,&lt;)&gt; recibido el 02 de diciembre de 2025.</t>
  </si>
  <si>
    <t>143684 - Prestar los servicios de apoyo técnico y administrativo en el desarrollo de las actividades que se ejecutan dentro de la asistencia técnica agropecuaria en la localidad de Sumapaz. 2671. Se expide CDP a solicitud expresa del Ordenador del Gasto, mediante SIPSE 143684 y certificado de No existencia 63616 del 14 de octubre de 2025, recibido el 16 de octubre de 2025. Se expide CRP mediante memorando 20257020032343&lt;(&gt;,&lt;)&gt; recibido el 02 de diciembre de 2025.</t>
  </si>
  <si>
    <t>143333 - Prestar los servicios profesionales especializados para el apoyo al despacho y al Área de Gestión del Desarrollo Local, de la Alcaldía Local de Sumapaz. 2327. Se expide CDP a solicitud expresa del Ordenador del Gasto, mediante SIPSE 143333 y certificado de No existencia 63740 del 22 de octubre de 2025, recibido el 27 de octubre de 2025. Se expide CRP mediante 20257020032443, recibido el 3 de diciembre de 2025</t>
  </si>
  <si>
    <t>143290 - Prestar los servicios de apoyo técnico para la ejecución de los procesos logísticos, operativos y/o administrativos de la Alcaldía Local de Sumapaz. 2327. Se expide CDP a solicitud expresa del Ordenador del Gasto, mediante SIPSE 143290 y certificado de No existencia 63447 del 07 de octubre de 2025, recibido el 10 de octubre de 2025. Se expide el CRP mediante memorando 20257020032463, recibido el 03 de diciembre de 2025.</t>
  </si>
  <si>
    <t>143682 - Prestar sus servicios como auxiliar para apoyar el desarrollo de las actividades requeridas para la adecuada prestación del servicio de asistencia técnica agropecuaria en la localidad. 2671. Se expide CDP a solicitud expresa del Ordenador del Gasto, mediante SIPSE 143682 y certificado de No existencia 63606 del 14 de octubre de 2025, recibido el 16 de octubre de 2025. Se expide CRP mediante memorando 20257020032453, recibido el 03 de diciembre de 2025.</t>
  </si>
  <si>
    <t>148521 - Prestar sus servicios de apoyo administrativo a la Junta Administradora Local. 2327. Se expide CDP a solicitud expresa del Ordenador del Gasto, mediante SIPSE 148521 y certificado de No existencia 65152 del 26 de noviembre de 2025, recibido el 27 de noviembre de 2025. Se expide CRP mediante memorando 20257020032603, recibido el 03 de diciembre de 2025.</t>
  </si>
  <si>
    <t>143258 -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2703. Se expide CDP a solicitud expresa del Ordenador del Gasto, mediante SIPSE 143258 y certificado de No existencia 63625 del 14 de octubre de 2025, recibido el 16 de octubre de 2025. Se expide el CRP mediante memorando 20257020032523, recibido el 03 de diciembre de 2025.</t>
  </si>
  <si>
    <t>HECTOR ALEXANDER GOMEZ MORENO</t>
  </si>
  <si>
    <t>148525 - Prestar sus servicios profesionales para apoyar el cubrimiento de las actividades, cronogramas y agenda de la Alcaldía local a nivel interno y externo, así como la generación de contenidos periodísticos. 2327. Se expide CDP a solicitud expresa del Ordenador del Gasto, mediante SIPSE 148525 y certificado de No existencia 65154 del 26 de noviembre de 2025, recibido el 27 de noviembre de 2025. Se expide CRP mediante memorando 20257020032543, recibido el 03 de diciembre de 2025</t>
  </si>
  <si>
    <t>143315 -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 Se expide CDP a solicitud expresa del Ordenador del Gasto, mediante SIPSE 143315 y certificado de No existencia 63619 del 14 de octubre de 2025, recibido el 16 de octubre de 2025. Se expide el CRP mediante memorando 20257020032513, recibido el 03 de diciembre de 2025</t>
  </si>
  <si>
    <t>143269 - Prestar sus servicios profesionales como apoyo al área de gestión del desarrollo local de la Alcaldía Local de Sumapaz en temas de contabilidad, así como, en los trámites, procedimientos y aplicativos designados. 2327. Se expide CDP a solicitud expresa del Ordenador del Gasto, mediante SIPSE 143269 y certificado de No existencia 63448 del 07 de octubre de 2025, recibido el 10 de octubre de 2025. Se expide el CRP mediante memorando 20257020032573, recibido el 03 de diciembre de 2025</t>
  </si>
  <si>
    <t>MAGDA PATRICIA PUENTES PARDO</t>
  </si>
  <si>
    <t>143824 - Prestar los servicios técnicos al desarrollo de las actividades de inseminación, sanidad y producción animal en el marco de la asistencia técnica agropecuaria en la localidad de Sumapaz. 2666. Se expide CDP a solicitud expresa del Ordenador del Gasto, mediante SIPSE 143824 y certificado de No existencia 63603 del 14 de octubre de 2025, recibido el 16 de octubre de 2025. Se expide el CRP mediante memorando 20257020032493, recibido el 03 de diciembre de 2025.</t>
  </si>
  <si>
    <t>143824 - Prestar los servicios técnicos al desarrollo de las actividades de inseminación, sanidad y producción animal en el marco de la asistencia técnica agropecuaria en la localidad de Sumapaz. 2666. Se expide CDP a solicitud expresa del Ordenador del Gasto, mediante SIPSE 143824 y certificado de No existencia 63603 del 14 de octubre de 2025, recibido el 16 de octubre de 2025. Se expide el CRP mediante memorando 20257020032503, recibido el 03 de diciembre de 2025.</t>
  </si>
  <si>
    <t>143821 - Prestar los servicios profesionales para apoyar el fortalecimiento del servicio de asistencia técnica agropecuaria de la localidad de Sumapaz. 2666. Se expide CDP a solicitud expresa del Ordenador del Gasto, mediante SIPSE 143821 y certificado de No existencia 63604 del 14 de octubre de 2025, recibido el 16 de octubre de 2025. se expide el CRP mediante memorando 20257020032633, recibido el 03 de diciembre de 2025</t>
  </si>
  <si>
    <t>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t>
  </si>
  <si>
    <t>UNION TEMPORAL LGN - CAPITAL2025</t>
  </si>
  <si>
    <t>144145 -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144145 y certificado de No existencia 63739 del 22 de octubre de 2025, recibido el 24 de octubre de 2025. Se expide CRP mediante memorando 20257020032533, recibido 05 de diciembre de 2025.</t>
  </si>
  <si>
    <t>144543 - Prestar los servicios de apoyo administrativo a la gestión ambiental interna y externa de la Alcaldía Local de Sumapaz. 2613. Se expide CDP a solicitud expresa del Ordenador del Gasto, mediante SIPSE 144543 y certificado de No existencia 63897 del 02 de noviembre de 2025, recibido el 06 de noviembre de 2025. Se expide el CRP mediante memorando 20257020032713, recibido el 5 de diciembre de 2025.</t>
  </si>
  <si>
    <t>148932 - Adición y prorroga al contrato 540-2025-CPS-P (143850), cuyo objeto Prestar los servicios profesionales especializados para adelantar la planeación, seguimiento y ejecución de los proyectos relacionados con los equipos y maquinaria pesada de propiedad y/o tenencia del Fondo de Desarrollo Rural de Sumapaz. 2289.Se expide el CDP a solicitud expresa del Ordenador del Gasto mediante SIPSE 148932, recibido el 28 de noviembre de 2025.</t>
  </si>
  <si>
    <t>WALTER ESMID VELASQUEZ GIL</t>
  </si>
  <si>
    <t>147937 - Resolución Número 059 del 14 de noviembre de 2025, Por medio de la cual se garantiza el pago de los costos operativos que se causen en desarrollo del Convenio Marco de Asociación No. 4002 de 2011 celebrado entre la Alcaldía Local de Sumapaz y la Caja de Compensación Familiar - COMPENSAR, dentro del Proyecto 2398 Cuidado y Protección para la Población Vulnerable de Sumapaz componente Apoyo Económico para Persona Mayor - Tipo C ¿ correspondiente a los meses de agosto y septiembre vigencia 2025. Se expide CDP a solicitud expresa del Ordenador del Gasto mediante SIPSE 147937, recibido el 20 de noviembre de 2025. Se expide mediante memorando 20257020031813, recibido el 5 de diciembre de 2025.</t>
  </si>
  <si>
    <t>149352 - Adición y prorroga al contrato 378-2025-CPS-P (139163), cuyo objeto es, 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el CDP a solicitud expresa del Ordenador del gasto mediante SIPSE 149352, recibido el 2 de diciembre de 2025. Se expide CRP mediante memorando 20257020032843, recibido el 9 de diciembre de 2025.</t>
  </si>
  <si>
    <t>IVAN DARIO RIVERA ORTEGA</t>
  </si>
  <si>
    <t>143814 - Prestar sus servicios como auxiliar para apoyar el desarrollo de las actividades de campo requeridas en los proyectos de restauración ecológica de localidad de Sumapaz. 2682. Se expide CDP a solicitud expresa del Ordenador del Gasto, mediante SIPSE 143814 y certificado de No existencia 63720 del 18 de octubre de 2025, recibido el 28 de octubre de 2025. Se expide el CRP mediante memorando 20257020032953, recibido el 9 de diciembre de 2025.</t>
  </si>
  <si>
    <t>Atender el pago de ARL de los contratistas que a la fecha se encuentran registrados con riesgo laboral IV y V durante la vigencia 2025, a solicitud expresa del ORDENADOR DEL GASTO. soportado con Resolución 004 del 17 de febrero de 2025.</t>
  </si>
  <si>
    <t>144492 - Prestar sus servicios de apoyo técnico y administrativo al área de cuentas en el desarrollo y seguimiento de las actividades que se ejecutan en la Alcaldía Local de Sumapaz, garantizando el adecuado control, registro y soporte de la información financiera, presupuestal y contractual relacionada con la ejecución del proyecto para la gestión del riesgo en Sumapaz 2613. Se expide CDP a solicitud expresa del Ordenador del Gasto, mediante SIPSE 144492 y certificado de No existencia 63930 del 06 de noviembre de 2025, recibido el 07 de noviembre de 2025. Se expide el CRP mediante memorando 20257020033003, recibido el 10 de diciembre de 2025.</t>
  </si>
  <si>
    <t>145345 - El contrato que se pretende celebrar tendrá por objeto, Contratar la implementación de un proceso de mejoramiento genético de los biotipos productivos bovinos en la localidad de Sumapaz, mediante la aplicación de biotecnologías reproductivas, capacitación a productores, acompañamiento técnico y establecimiento de registros productivos y reproductivos, con el fin de incrementar la productividad lechera y cárnica, conservar la genética adaptada al ecosistema de páramo y fortalecer la sostenibilidad económica y ambiental de la ganadería campesina. 2666. Se expide el CDP a solicitud expresa del Ordenador del Gasto mediante SIPSE 145345, recibido el 6 de noviembre de 2025. Se expide CRP mediante memorando 20257020033253, recibido el 11 de diciembre de 2025.</t>
  </si>
  <si>
    <t>ASOCIACION COLOMBIANA DE CRIADORES DE GANADO NORMANDO ASONORMADO</t>
  </si>
  <si>
    <t>148794 - Adición y prorroga al contrato 190-2025-CPS-P (126414), cuyo objeto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148794, recibido el 26 de noviembre de 2025. Se expide CRP mediante memorando 20257020033283, recibido el 11 de diciembre de 2025.</t>
  </si>
  <si>
    <t>MONICA JOHANNA CHIPATECUA QUEVEDO</t>
  </si>
  <si>
    <t>149554 - Prestar los servicios profesionales para apoyar los aspectos sectoriales y financieros de los proyectos de inversión a cargo del Fondo de Desarrollo Rural de Sumapaz, en especial las actividades, el seguimiento y los requerimientos asociados al Proyecto de Inversión No. 2666. Se expide CDP a solicitud expresa del Ordenador del gasto mediante SIPSE 149554, y certificado de no existencia 66247, de fecha 05 de diciembre de 2025, recibido el 10 de diciembre de 2025. Se expide CRP mediante memorando 20257020033463, recibido el 12 de diciembre de 2025</t>
  </si>
  <si>
    <t>143791 - Prestar los servicios de apoyo administrativo para apoyar el desarrollo de las actividades del proyecto de Bienestar animal del Fondo de Desarrollo Rural de Sumapaz. 2666. Se expide CDP a solicitud expresa del Ordenador del Gasto, mediante SIPSE 143791 y certificado de No existencia 63611,63612 del 14 de octubre de 2025, recibido el 16 de octubre de 2025.Se expide CRP mediante memorando 20257020033473 del 12 de diciembre de 2025.</t>
  </si>
  <si>
    <t>143822 - El contrato que se pretende celebrar un contrato de consultoría que tendrá por objeto, realizar la interventoría técnica, administrativa, financiera, ambiental, SST, social y jurídica, que resulte del proceso licitatorio cuyo objeto es: contratar, a monto agotable y con fórmula de reajuste, la realización de los diagnósticos y la ejecución de las obras, a precios unitarios, para el mejoramiento de las condiciones de habitabilidad de las viviendas rurales de la localidad de Sumapaz, priorizadas por FDRS, para la vigencia 2025. Se expide CDP a solicitud expresa del Ordenador del Gasto mediante SIPSE 143822, recibido el 8 de octubre de 2025.se expide CRP mediante memorando 20257020033543, recibido el 12 de diciembre de 2025</t>
  </si>
  <si>
    <t>ENLACE CONSULTOR SAS</t>
  </si>
  <si>
    <t>149895 - Adición y prorroga al contrato 107-2025-CPS-AG (126298) por 1 mes, cuyo objeto es, prestar sus servicios como auxiliar en el apoyo a las actividades de huerta, propagación, producción y mantenimiento de material vegetal, en las sedes de la alcaldía local de Sumapaz. 2671. Se expide CDP a solicitud expresa del Ordenador del Gasto mediante SIPSE 149895, recibido el 11 de diciembre de 2025. Se expide CRP mediante memorando 20257020033623, recibido el 15 de diciembre de 2025.</t>
  </si>
  <si>
    <t>149831 - Adición y prorroga al contrato 391-2025-CPS-AG (140777) por 1 mes, cuyo objeto es, Prestar los servicios de apoyo técnico en las actividades administrativas y operativas del parque automotor en la Alcaldía Local de Sumapaz. 2289 Se expide CDP a solicitud expresa del Ordenador del Gasto mediante SIPSE 149831, recibido el 11 de diciembre de 2025. se expide el CRP mediante memorando 20257020033613, recibido el 15 de diciembre de 2025.</t>
  </si>
  <si>
    <t>150017 - Adición y prorroga al contrato CAR-696-2024 por 3 meses, cuyo objeto es, el contrato que se pretende celebrar tendrá por objeto, contratar en arriendo un local en la vereda de santo domingo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1692. Se expide CDP a solicitud expresa del Ordenador del Gasto mediante SIPSE 150017, recibido el 11 de diciembre de 2025. Se expide CRP mediante memorando 20257020033693&lt;(&gt;,&lt;)&gt; recibido el 16 de diciembre de 2025.</t>
  </si>
  <si>
    <t>148520 - Prestar servicios profesionales, con plena autonomía técnica y administrativa, para apoyar al Despacho del Alcalde Local en la gestión, seguimiento y articulación de los asuntos ambientales y administrativos a su cargo, contribuyendo al cumplimiento de las metas y estrategias establecidas en el Plan de Desarrollo Local .2327. Se expide CDP a solicitud expresa del Ordenador del Gasto, mediante SIPSE 148520 y certificado de No existencia 65151 del 26 de noviembre de 2025, recibido el 27 de noviembre de 2025. Se expide CRP mediante memorando 20257020033783 recibido el 16 de diciembre de 2025.</t>
  </si>
  <si>
    <t>149548 - Prestar los servicios profesionales de ingeniería industrial para apoyar la planificación, estandarización, optimización y seguimiento de los procesos operativos asociados a la atención de 1.000 animales en el marco de los programas de brigadas médicas, urgencias veterinarias y adopciones de la Alcaldía Local de Sumapaz. 2666. Se expide CDP a solicitud expresa del Ordenador del Gasto mediante SIPSE 149548, y con certificado de No hay 66249 con fecha de expedición 05 de diciembre de 2025, recibido el 10 de diciembre de 2025. Se expide CRP mediante memorando 20257020033763, recibido el 17 de diciembre de 2025.</t>
  </si>
  <si>
    <t>ERING DANIELA GRANADA SERRATO</t>
  </si>
  <si>
    <t>144294 - Prestar los servicios como Auxiliar administrativo para el Centro de Documentación e Información C.D.I. de la Alcaldía Local de Sumapaz. 2327. Se expide CDP a solicitud expresa del Ordenador del Gasto, mediante SIPSE 144294 y certificado de No existencia 63843 del 29 de octubre de 2025, recibido el 30 de octubre de 2025.Se expide CRP mediante memorando 20257020033853, recibido el 17 de diciembre de 2025.</t>
  </si>
  <si>
    <t>149551 - Prestar los servicios profesionales para apoyar la gestión de los aspectos sectoriales y financieros de los proyectos de inversión a cargo del Fondo de Desarrollo Rural de Sumapaz, en especial las actividades, el seguimiento y los requerimientos asociados al Proyecto de Inversión No. 2666. Se expide el CDP a solicitud expresa del Ordenador del Gasto mediante SIPSE 14955, con certificado de No existencia 66248 del 5 de diciembre de 2025, recibido el 10 de diciembre de 2025. se expide el CRP mediante memorando 20257020033923, recibido el 18 de diciembre de 2025.</t>
  </si>
  <si>
    <t>BRENDA SHURANY GUTIERREZ BEDOYA</t>
  </si>
  <si>
    <t>150037 - Adición y prorroga al contrato 511-2025-CPS-P (143161) por 25 días, cuyo objeto es, prestar sus servicios profesionales en el desarrollo y gestión de los procesos contractuales en cada una de sus etapas del fondo de desarrollo rural de Sumapaz. 2327 Se expide CDP a solicitud expresa del Ordenador del Gasto mediante SIPSE 150037, recibido el 12 de diciembre de 2025. se expide el CRP mediante memorando 20257020033903, recibido el 18 de diciembre de 2025.</t>
  </si>
  <si>
    <t>150494 - Adición y prorroga al contrato 330-2025-CPS-P (132477) por 25 días, cuyo objeto es, 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 2327: se expide CDP a solicitud expresa y explicita del Ordenador del gasto, mediante Sipse 150494, recibido el 17 de diciembre de 2025. Se expide el CRP mediante memorando 20257020034003, recibido el 18 de diciembre de 2025.</t>
  </si>
  <si>
    <t>150363 - Adición y prorroga al contrato 411-2025-CPS-P (138909) por 1 mes, cuyo objeto es, Prestar los servicios profesionales para apoyar la formulación, ejecución, seguimiento y mejora continua de las herramientas que conforman la gestión ambiental institucional de la alcaldía local. 2327. Se expide CDP a solicitud expresa del Ordenador del gasto mediante sipse 150363, recibido el 16 de diciembre de 2025. Se expide el CRP mediante memorando 20257020033963, recibido el 18 de diciembre de 2025.</t>
  </si>
  <si>
    <t>149992 - Adición y prorroga al contrato 571-2025-CPS-AG (143294) por 15 días, cuyo objeto es, prestar los servicios como auxiliar de apoyo administrativo al área de gestión de desarrollo local, de la alcaldía local de Sumapaz. 2327. Se expide CDP a solicitud expresa del Ordenador del Gasto mediante SIPSE 149992, recibido el 11 de diciembre de 2025. Se expide el CRP mediante memorando 20257020034033, recibido el 18 de diciembre de 2025.</t>
  </si>
  <si>
    <t>150496 - Adición y prorroga al contrato 533-2025-CPS-P (143161) por 12 días, cuyo objeto es, prestar sus servicios profesionales en el desarrollo y gestión de los procesos contractuales en cada una de sus etapas del fondo de desarrollo rural de Sumapaz. 2327. Se expide el CDP a solicitud expresa y explicita del Ordenador del gasto mediante SIPSE 150496, recibido el 17 de diciembre de 2025. Se expide el CRP mediante memorando 20257020034063, recibido el 18 de diciembre de 2025.</t>
  </si>
  <si>
    <t>ADQUISICION DE FIRMA DIGITAL PARA PRESUPUESTO DE CARGUE DE DOCUMENTOS MASIVOS</t>
  </si>
  <si>
    <t>SOFTWARE COLOMBIA SERVICIOS INFORMATICOS SAS</t>
  </si>
  <si>
    <t>150355 - Adición y prorroga al contrato CAR-583-2024 por 3 meses, cuyo objeto es, contratar en arriendo un local en la vereda raizal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Se expide el CDP a solicitud expresa del Ordenador del gasto mediante SIPSE 150355&lt;(&gt;,&lt;)&gt; recibido el 16 de diciembre de 2025. Se expide CRP mediante memorando 20257020034273, recibido el 22 de diciembre de 2025.</t>
  </si>
  <si>
    <t>150499 - Adición y prorroga al contrato 555-2025-CPS-P (143178) por 10 días, cuyo objeto es, prestar los servicios profesionales para apoyar los procesos administrativos y financieros del área de gestión de desarrollo local, de la alcaldía local de Sumapaz. 2327. Se expide CDP a solicitud expresa y explicita del Ordenador del Gasto mediante SIPSE 150499, recibido el 17 de diciembre de 2025. Se expide CRP mediante memorando 20257020034283, recibido el 22 de diciembre de 2025.</t>
  </si>
  <si>
    <t>ADICIÓN Y PRORROGA AL CONTRATO CCS-630-2024 CUYO OBJETO ES: “REALIZAR LOS ESTUDIOS Y DISEÑOS DE LAS REDES DE ACUEDUCTOS Y ALCANTARILLADO ENCAMINADOS A LAS OBRAS DE MANTENIMIENTO, REHABILITACIÓN, FUNCIONAMIENTO Y AMPLIACIÓN DE LA COBERTURA DE LOS SISTEMAS DE ACUEDUCTOS VEREDALES EN LA LOCALIDAD DE SUMAPAZ”. SE EXPIDE CDP A SOLICITUD EXPRESA Y EXPLICITA DEL ORDENADOR DEL GASTO MEDIANTE MEMORANDO 20257020034043, RECIBIDO EL 18 DE diciembre DE 2025. Se expide CRP mediante memorando 20257020034233, recibido el 22 de diciembre de 2025.</t>
  </si>
  <si>
    <t>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t>
  </si>
  <si>
    <t>GN GENERACION DE NEGOCIOS SAS</t>
  </si>
  <si>
    <t>O23011745992024240401000</t>
  </si>
  <si>
    <t>150525 - Adición y prorroga al contrato 574-2025-CPS-P (144619) por 16 días, cuyo objeto es, prestar los servicios profesionales al área de gestión de desarrollo local para apoyar la planeación, ejecución y seguimiento a los proyectos de inversión de infraestructura vial y actividades designadas por el despacho de la alcaldía local de Sumapaz. 2327. Se expide CDP a solicitud expresa y explicita del Ordenador del Gasto mediante SIPSE 150525, recibido el 17 de diciembre de 2025. Se expide CRP mediante memorando 20257020034433, recibido el 22 de diciembre de 2025.</t>
  </si>
  <si>
    <t>150020 - Adición y prorroga al contrato 531-2025-CPS-P (143251) por 15 días, cuyo objeto es, Prestar los servicios profesionales para apoyar la planeación de los proyectos de inversión de Participación incidente que ejecute el Fondo de Desarrollo Rural de Sumapaz. 2696 Se expide CDP a solicitud expresa del Ordenador del Gasto mediante SIPSE 150020, recibido el 12 de diciembre de 2025.</t>
  </si>
  <si>
    <t>149998 - Adición y prorroga al contrato 586-2025-CPS-AG (143261) por 15 días, cuyo objeto es, Prestar sus servicios como técnico para apoyar y dar soporte técnico al administrador y usuario final de la red de sistemas y tecnología e información de la Alcaldía Local. 2327 Se expide CDP a solicitud expresa del Ordenador del Gasto mediante SIPSE 149998, recibido el 11 de diciembre de 2025. Se expide CRP mediante memorando  20257020034513, recibido el 22 de diciembre de 2025.</t>
  </si>
  <si>
    <t>150756 - Adición y prorroga al contrato 415-2025-CPS-P (139402) por 25 días, cuyo Prestar los servicios profesionales para apoyar los procesos administrativos y financieros del área de Gestión de Desarrollo Local, de la Alcaldía Local de Sumapaz. 2327. Se expide el CDP a solicitud expresa y explicita del Ordenador del Gasto, mediante SIPSE 150756 recibido el 19 de diciembre de 2025. Se expide CRP mediante memorando 20257020034383&lt;(&gt;,&lt;)&gt; recibido el 23 de diciembre de 2025.</t>
  </si>
  <si>
    <t>150627 - Adición y prorroga al contrato 527-2025-CPS-P (143295) por 23 días, cuyo objeto es prestar los servicios profesionales especializados para gestionar los proyectos de inversión de infraestructura vial, que se ejecutan con los recursos del fondo de desarrollo rural de Sumapaz. 2289. Se expide CDP a solicitud expresa y explicita del Ordenador del Gasto mediante SIPSE 15062, recibido el 18 de diciembre de 2025. Se expide CRP mediante memorando 20257020034343&lt;(&gt;,&lt;)&gt; recibido el 23 de diciembre de 2025.</t>
  </si>
  <si>
    <t>150753 - Adición y prorroga al contrato 558-2025-CPS-P (143156) por 12 días, cuyo objeto es prestar sus servicios profesionales de apoyo administrativo al área de gestión del desarrollo local, en la gestión contractual del fondo de desarrollo rural de Sumapaz. 2327. Se expide el CDP a solicitud expresa y explicita del Ordenador del gasto mediante SIPSE 150753, recibido el 19 de diciembre de 2025. Se expide CRP mediante memorando 20257020034353&lt;(&gt;,&lt;)&gt; recibido el 23 de diciembre de 2025.</t>
  </si>
  <si>
    <t>150623 - Adición y prorroga al contrato 517-2025-CPS-P (143117) por 12 días, cuyo objeto es, prestar los servicios profesionales jurídicos para apoyar los asuntos precontractuales, contractuales y post-contractuales del área de gestión de desarrollo local de la alcaldía local de Sumapaz. 2327. Se expide a solicitud expresa y explicita del Ordenador del Gasto mediante sipse 150623 recibido el 18 de diciembre de 2025. Se expide CRP mediante memorando 20257020034323&lt;(&gt;,&lt;)&gt; recibido el 23 de diciembre de 2025.</t>
  </si>
  <si>
    <t>150801 - Adición y prorroga al contrato 572-2025-CPS-P (143322) por 06 días, cuyo prestar los servicios profesionales al área de gestión de desarrollo local para apoyar la planeación, ejecución y seguimiento a los proyectos de inversión de infraestructura de la alcaldía local de Sumapaz. 2289. Se expide CDP a solicitud expresa y explicita del ordenador del gasto mediante SIPSE 150801, recibido el 19 de diciembre de 2025. Se expide CRP mediante memorando 20257020034333&lt;(&gt;,&lt;)&gt; recibido el 23 de diciembre de 2025.</t>
  </si>
  <si>
    <t>149998 - Adición y prorroga al contrato 586-2025-CPS-AG (143261) por 15 días, cuyo objeto es, Prestar sus servicios como técnico para apoyar y dar soporte técnico al administrador y usuario final de la red de sistemas y tecnología e información de la Alcaldía Local. 2327Se expide CDP a solicitud expresa del Ordenador del Gasto mediante SIPSE 149998, recibido el 11 de diciembre de 2025. Se expide CRP mediante memorando  20257020034513, recibido el 22 de diciembre de 2025.</t>
  </si>
  <si>
    <t>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t>
  </si>
  <si>
    <t>DEICY  BRAVO JOJOA</t>
  </si>
  <si>
    <t>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t>
  </si>
  <si>
    <t>148149 - El contrato que se pretende celebrar un contrato de consultoría que tendrá por objeto, realizar la consultoría asociada a la topografía requerida para los procesos de saneamiento predial y construcción de salones comunales de la localidad de Sumapaz. 2696 Se expide CDP a solicitud expresa del Ordenador del Gasto mediante SIPSE 148149, recibido el 20 de noviembre de 2025. se expide CRP mediante memorando 20257020034633, recibido el 23 de diciembre de 2025.</t>
  </si>
  <si>
    <t>INCIGE INGENIERIA S.A.S.</t>
  </si>
  <si>
    <t>144181 - El contrato que se pretende celebrar tendrá por objeto, contratar el suministro de alimentos y medicamentos veterinarios para el desarrollo y ejecución de los proyectos de inversión 2666 y 2671 contemplados en el plan de desarrollo local 2025 -2028 de la alcaldía local de Sumapaz. Se expide CDP a solicitud expresa del Ordenador del Gasto mediante SIPSE 144181, recibido el 20 de octubre de 2025.Se expide CRP mediante memorando 20257020034623, recibido el 23 de diciembre de 2025.</t>
  </si>
  <si>
    <t>MUNDIAL DE SUMINISTROS Y CONTRATOS S.A.S</t>
  </si>
  <si>
    <t>150004 - Adición y prorroga al contrato 515-2025-CPS-P (143114) por 12 días, cuyo objeto es, Prestar los servicios profesionales jurídicos para apoyar los asuntos precontractuales, contractuales y post-contractuales del área de Gestión de Desarrollo Local de la Alcaldía Local de Sumapaz. 2327. Se expide CDP a solicitud expresa del Ordenador del Gasto mediante SIPSE 150004, recibido el 11 de diciembre de 2025. Se expide el CRP mediante memorando 20257020034773, recibido el 24 de diciembre de 2025.</t>
  </si>
  <si>
    <t>150028 - Adición y prorroga al contrato 566-2025-CPS-P (144621) por 15 días,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150028, recibido el 11 de diciembre de 2025. Se expide el CRP mediante memorando 20257020034783, recibido el 24 de diciembre de 2025.</t>
  </si>
  <si>
    <t>150927 - Adición y prorroga al contrato 573-2025-CPS-P (143204) por 10 días, cuyo objeto es prestar servicios profesionales de apoyo a la gestión para la gestión presupuestal y de tesorería del área de gestión de desarrollo local de la alcaldía local de Sumapaz. 2327. se expide el CDP a solicitud expresa del ordenador del gasto mediante SIPSE 150927, recibido el 22 de diciembre de 2025. Se expide el CRP mediante memorando 20257020034763, recibido el 24 de diciembre de 2025.</t>
  </si>
  <si>
    <t>150754 - Adición y prorroga al contrato 585-2025-CPS-P (144290) por 15 días, cuyo prestar los servicios profesionales para el desarrollo de acciones de planeación, seguimiento, ejecución y acompañamiento de los procesos y actividades relacionadas con los acueductos veredales que se adelanten por el fondo de desarrollo rural de Sumapaz. 2689. Se expide CDP a solicitud expresa y explicita del Ordenador del Gasto mediante SIPSE 150754&lt;(&gt;,&lt;)&gt; recibido el 19 de diciembre de 2025. Se expide el CRP mediante memorando 20257020034843, recibido el 24 de diciembre de 2025.</t>
  </si>
  <si>
    <t>148524 - Prestar servicios profesionales, para acompañar el fortalecimiento de organizaciones sociales mediante la construcción participativa de planes de vida y estrategias de manejo ambiental sostenible, con enfoque territorial y diferencial; en la localidad 20 de Sumapaz. 2327 Se expide CDP a solicitud expresa del Ordenador del Gasto, mediante SIPSE 148524 y certificado de No existencia 65153 del 26 de noviembre de 2025, recibido el 27 de noviembre de 2025. Se expide el CRP mediante memorando 20257020034833, recibido el 24 de diciembre de 2025.</t>
  </si>
  <si>
    <t>150961 - Adición y prorroga al contrato 539-2025-CPS-AG (143290) por 10 días, cuyo objeto es Prestar los servicios de apoyo técnico para la ejecución de los procesos logísticos, operativos y/o administrativos de la Alcaldía Local de Sumapaz. 2327. Se expide el CDP a solicitud expresa del Ordenador del gasto mediante SIPSE, recibido 22 de diciembre de 2025. Se expide el CRP mediante memorando 20257020034823, recibido el 24 de diciembre de 2025.</t>
  </si>
  <si>
    <t>150835 - Adición y prorroga al contrato 568-2025-CPS-P (144490) por 15 días, cuyo objeto es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el  CDP a solicitud expresa del Ordenador del Gasto, mediante  SIPSE 150835, recibido el 22 de diciembre de 2025. Se expide el CRP mediante memorando 20257020034793, recibido el 24 de diciembre de 2025.</t>
  </si>
  <si>
    <t>150780 - Adición y prorroga al contrato 417-2025-CPS-P (139086) por 17 días, cuyo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150780, recibido el 22 de diciembre de 2025. Se expide el CRP mediante memorando 20257020034873, recibido el 24 de diciembre de 2025.</t>
  </si>
  <si>
    <t>ZAYRA DANIELA CASAS LOZANO</t>
  </si>
  <si>
    <t>151076 - Adición y prorroga al contrato 582-2025-CPS-P (144620) por 15 días, cuyo objeto es prestar los servicios profesionales para apoyar los asuntos jurídicos en los procesos contractuales y post-contractuales y la gestión ambiental interna y externa de la alcaldía local de Sumapaz. 2613. Se expide CDP a solicitud expresa del Ordenador del Gasto mediante SIPSE 151076, recibido el 23 de diciembre de 2025. Se expide el CRP mediante memorando 20257020034873, recibido el 24 de diciembre de 2025.</t>
  </si>
  <si>
    <t>151202 - Adición y prorroga al contrato 434-2025-CPS-P (141069) por 15 días, cuyo objeto es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el CDP a solicitud expresa del Ordenador del Gasto mediante SIPSE 151202, recibido el 23 de diciembre de 2025. Se expide el CRP mediante memorando 20257020034863, recibido el 24 de diciembre de 2025.</t>
  </si>
  <si>
    <t>149539 - El contrato que se pretende celebrar tendrá por objeto, Contratar El Suministro De Elementos De Papelería Para El Desarrollo Y Ejecución De Los Proyectos De Inversión 2319, 2404, 2486, 2671 Y Funcionamiento Contemplados En El Plan De desarrollo Local 2025 - 2028 De La Alcaldía Local De Sumapaz. Se expide el CDP a solicitud expresa del Ordenador del gasto mediante SIPSE 149539&lt;(&gt;,&lt;)&gt; recibido el 05 de diciembre de 2025. Se expide CRP mediante memorando 20257020034903, recibido el 24 de diciembre de 2025.</t>
  </si>
  <si>
    <t>MELAN SERVICES SAS</t>
  </si>
  <si>
    <t>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t>
  </si>
  <si>
    <t>150750 - Adición y prorroga a la OC-149446-2025 por 3 meses, cuyo objeto es, suministro de materiales de construcción y ferretería para la conservación de la malla vial rural de la localidad de Sumapaz por el sistema de precios unitarios y a monto agotable para la vigencia 2025. 2289. Se expide el CDP a solicitud expresa y explicita del Ordenador del gasto mediante SIPSE 150750, recibido el 19 de diciembre de 2025. Se expide CRP mediante memorando 20257020034893, recibido el 24 de diciembre de 2025.</t>
  </si>
  <si>
    <t>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t>
  </si>
  <si>
    <t>O23011745992024228801000</t>
  </si>
  <si>
    <t>150024 - Adición y prorroga al contrato 534-2025-CPS-P (143320) por 10 días, cuyo objeto es, Prestar sus servicios como profesional de apoyo a la gestión, para dar respuesta a derechos de petición y demás requerimientos relacionados con los procesos contractuales del Fondo de Desarrollo Rural de Sumapaz. 2327. Se expide CDP a solicitud expresa del Ordenador del Gasto mediante SIPSE 150024, recibido el 12 de diciembre de 2025. Se expide el CRP mediante memorando 20257020034983, recibido el 24 de diciembre de 2025.</t>
  </si>
  <si>
    <t>150495 - Adición y prorroga al contrato 544-2025-CPS-P (143319) por 10 días, cuyo objeto es, Prestar los servicios profesionales para apoyar administrativamente la gestión contractual y al despacho de la Alcaldía Local de Sumapaz, en el seguimiento y ejecución del Plan de Gestión. 2327. Se expide CDP a solicitud expresa y explicita del Ordenador del Gasto mediante SIPSE 150495, recibido el 17 de diciembre de 2025. Se expide CRP mediante memorando 20257020034993, recibido el 24 de diciembre de 2025.</t>
  </si>
  <si>
    <t>150832 - Adición y prorroga al contrato 590-2025-CDP-P (144624) por 13 días, cuyo objeto es Prestar servicios profesionales al Área de Gestión de Desarrollo Local para apoyar la planificación, formulación y seguimiento de acciones orientadas a la intervención de equipamientos culturales, promoviendo el bienestar de las y los Sumapaceños. 2331 Se expide CDP a solicitud expresa del Ordenador del Gasto mediante SIPSE 150832, recibido el 23 de diciembre de 2025.Se expide CRP mediante memorando 20257020035003, recibido el 24 de diciembre de 2025.</t>
  </si>
  <si>
    <t>144406 - El contrato que se pretende celebrar tendrá por objeto, contratar el suministro de elementos artísticos y culturales para el desarrollo y ejecución de los proyectos de inversión 2319, 2404 y 2486 contemplados en el plan de desarrollo local 2025 - 2028 de la alcaldía local de Sumapaz. Se expide CDP a solicitud expresa del Ordenador del Gasto mediante 144406 recibido el 27 de octubre de 2025. Se expide CRP mediante memorando 20257020034533, recibido el 24 de diciembre de 2025.</t>
  </si>
  <si>
    <t>FINGERPRINT SAS</t>
  </si>
  <si>
    <t>150777 - Adición y prorroga al contrato 529-2025-CPS-P (143271) por 10 días, cuyo prestar los servicios profesionales especializados para la estructuración y gestión de los procesos y procedimientos contractuales jurídicos, así como los trámites y actuaciones administrativas que sean asignadas. 2327. Se expide CDP a solicitud expresa del Ordenador del Gasto mediante SIPSE 150777, recibido el 23 de diciembre de 2025.   Se expide CRP mediante memorando 20257020035033&lt;(&gt;,&lt;)&gt; recibido el 26 de diciembre de 2025.</t>
  </si>
  <si>
    <t>150930 - Adición y prorroga al contrato 570-2025-CPS-P (144287) por 10 días, cuyo objeto es prestar los servicios profesionales como abogado, para el trámite de los asuntos jurídicos y legales, que requieran los procesos misionales y administrativos que se adelantan en el fondo desarrollo local Sumapaz. 2327. Se expide el CDP a solicitud expresa del Ordenador del Gasto mediante SIPSE 150930, recibido el 22 de diciembre de 2025.  Se expide CRP mediante memorando 20257020035043&lt;(&gt;,&lt;)&gt; recibido el 26 de diciembre de 2025.</t>
  </si>
  <si>
    <t>150803 - Adición y prorroga al contrato 530-2025-CPS-P (143161) por 12 días, cuyo prestar sus servicios profesionales en el desarrollo y gestión de los procesos contractuales en cada una de sus etapas del fondo de desarrollo rural de Sumapaz. 2327. Se expide CDP a solicitud expresa y explicita del Ordenador del Gasto, mediante SIPSE 150803, recibido el 22 de diciembre de 2025.  Se expide CRP mediante memorando 20257020035053&lt;(&gt;,&lt;)&gt; recibido el 26 de diciembre de 2025.</t>
  </si>
  <si>
    <t>151071 - Adición y prorroga al contrato 519-2025-CPS-P (143161) por 15 días, cuyo objeto es prestar sus servicios profesionales en el desarrollo y gestión de los procesos contractuales en cada una de sus etapas del fondo de desarrollo rural de Sumapaz. 2327. Se expide CDP a solicitud expresa del Ordenador del Gasto mediante SIPSE 151071, recibido el 22 de diciembre de 2025. Se expide el CRP mediante 2025720035123, recibido el 26 de diciembre de 2025.</t>
  </si>
  <si>
    <t>150749 - Adición y prorroga al contrato 518-2025-CPS-P (143161) por 10 días, cuyo objeto es prestar sus servicios profesionales en el desarrollo y gestión de los procesos contractuales en cada una de sus etapas del fondo de desarrollo rural de Sumapaz. 2327. Se expide el CDP a solicitud expresa y explicita del Ordenador del Gasto mediante SIPSE 150749, recibido el 19 de diciembre de 2025. Se expide CRP mediante memorando 20257020035243&lt;(&gt;,&lt;)&gt; recibido el 26 de diciembre de 2025.</t>
  </si>
  <si>
    <t>151293 - Adición y prorroga al contrato 541-2025-CPS-P (143183) por 10 días, cuyo objeto es Prestar los servicios profesionales especializados para apoyar la planeación, seguimiento, ejecución y control de los proyectos ambientales y de desarrollo rural sostenible, del fondo de desarrollo rural de Sumapaz. 2671. Se expide CDP a solicitud expresa del Ordenador del gasto mediante SIPSE 151293, recibido el 24 de diciembre de 2025. Se expide CRP mediante memorando 20257020035263&lt;(&gt;,&lt;)&gt; recibido el 26 de diciembre de 2025.</t>
  </si>
  <si>
    <t>151325 - Adición y prorroga al contrato 593-2025-CPS-AG (143327) por 15 días, cuyo objeto es prestar sus servicios administrativos para realizar el apoyo logístico y operativo de las actividades que se desarrollan por la alcaldía local de Sumapaz. 2327. Se expide a solicitud expresa del Ordenador del gasto mediante SIPSE 151325, recibido el 26 de diciembre de 2025. Se expide CRP mediante memorando 20257020035273&lt;(&gt;,&lt;)&gt; recibido el 29 de diciembre de 2025.</t>
  </si>
  <si>
    <t>144279 - El contrato que se pretende celebrar tendrá por objeto: Contratar mediante el sistema de precios unitarios, la construcción de sistemas de tratamiento de aguas residuales de viviendas rurales dispersas en la localidad de Sumapaz, correspondiente a la vigencia 2025. 2689. Se expide CDP a solicitud expresa del Ordenador del Gasto mediante SIPSE 144279, recibido el 23 de octubre de 2025. Se expide el CRP mediante memorando 20257020035093, recibido el 29 de diciembre de 2025.</t>
  </si>
  <si>
    <t>CONSORCIO SANITARIO SUMAPAZ II</t>
  </si>
  <si>
    <t>148137 - El contrato que se pretende celebrar tendrá por objeto: prestar los servicios para realizar actividades de formación y fortalecimiento a las juntas de acción comunal, organizaciones sociales e instancias de participación ciudadana, de la localidad de Sumapaz. Se expide CDP a solicitud expresa del Ordenador del Gasto mediante SIPSE 148137, recibido el 19 de noviembre de 2025. Se expide CRP mediante memorando 20257020035303, recibido el 29 de diciembre de 2025.</t>
  </si>
  <si>
    <t>BUSINESS INTELLIGENCE SOFTWARE ASSESSOR CORPORATION S.A.S BIC</t>
  </si>
  <si>
    <t>148134 - El contrato que se pretende celebrar tendrá por objeto: realizar a través del sistema de precios unitarios fijos y con formula de reajuste, las obras necesarias para la materialización del equipamiento cultural Casa de la Memoria en la localidad de Sumapaz, con recursos de la vigencia 2025. Se expide CDP a solicitud expresa del Ordenador del gasto Mediante SIPSE 148134, recibido el 19 de noviembre de 2025. se expide CRP mediante memorando 20257020035293, recibido el 29 de diciembre de 2025.</t>
  </si>
  <si>
    <t>ARQUITECTURA MAS VERDE S.A.S</t>
  </si>
  <si>
    <t>143153 - El contrato que se pretende celebrar tendrá por objeto, Realizar el diseño y la construcción de dos viveros comunitarios en las sedes de la Alcaldía Local de Sumapaz -Betania y San Juan, para realizar acciones de restauración ecológica en el territorio. 2682. Se expide a solicitud del Ordenador del Gasto mediante SIPSE 143153, recibido el 23 de septiembre de 2025. se expide CRP mediante memorando 20257020035323, recibido el 29 de diciembre de 2025.</t>
  </si>
  <si>
    <t>ASOCIACION AMBIENTALISTA Y ECOLOGICA DE SARROLLO AMBIENTAL ASODESAM</t>
  </si>
  <si>
    <t>El contrato que se pretende celebrar tendrá por objeto, realizar la interventoría técnica, administrativa, financiera, ambiental social y jurídica, que resulte del proceso licitatorio cuyo objeto es ¿contratar mediante el sistema de precios unitarios; la construcción de sistemas de tratamiento de aguas residuales de viviendas rurales dispersas en la localidad de Sumapaz, correspondiente a la vigencia 2025. 2689. Se expide CDP a solicitud expresa del Ordenador del Gasto mediante SIPSE 144663, recibido el 4 de noviembre de 2025. Se expide CRP mediante memorando 20257020035333, recibido el 29 de diciembre de 2025.</t>
  </si>
  <si>
    <t>CONSORCIO INTER-SANEAMIENTO PRM</t>
  </si>
  <si>
    <t>151296 - Adición y prorroga al contrato 542-2025-CPS-P (143173) por 10 días, cuyo objeto es Prestar los servicios profesionales en el manejo, validación y actualización de la información de los aplicativos institucionales de seguimiento de los proyectos de inversión del Fondo de Desarrollo Rural de Sumapaz. 2327. Se expide CDP a solicitud expresa del ordenador del Gasto mediante SIPSE 151296, recibido el 24 de diciembre de 2025. Se expide CRP mediante memorando 20257020035353, recibido el 29 de diciembre de 2025.</t>
  </si>
  <si>
    <t>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t>
  </si>
  <si>
    <t>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t>
  </si>
  <si>
    <t>151571 - Adición y prorroga al contrato COP-591-2024 por 2 meses,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151571, recibido el 29 de diciembre de 2025. Se expide CRP mediante memorando 20257020035403, recibido el 30 de diciembre de 2025.</t>
  </si>
  <si>
    <t>151572 - Adición y prorroga al contrato CIN-614-2024 por 2 meses, cuyo objeto es, Realizar la interventoría técnica, administrativa, financiera, ambiental, SST, social y jurídica, que resulte del proceso licitatorio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151572, recibido el 29 de diciembre de 2025. Se expide el CRP mediante memorando 20257020035393, recibido el 30 de diciembre de 2025.</t>
  </si>
  <si>
    <t>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t>
  </si>
  <si>
    <t>FUNDACION PROYECCION SOCIAL Y AMBIENTAL</t>
  </si>
  <si>
    <t>O23011745992024239501000</t>
  </si>
  <si>
    <t>147268 - El contrato que se pretende celebrar un contrato de consultoría que tendrá por objeto, Realizar la interventoría técnica, administrativa, financiera, ambiental, SST, social y jurídica, que resulte del proceso licitatorio cuyo objeto es: ¿contratar las instalaciones y la puesta en marcha, a precios unitarios y monto agotable, de sistemas de energía eléctrica basados en soluciones de paneles solares fotovoltaicos, en la localidad de Sumapaz. 2689. Se expide CDP a solicitud expresa del Ordenador del Gasto mediante SIPSE 147268, recibido el 14 de noviembre de 2025. Se expide CRP mediante memorando 20257020035523, recibido el 30 de diciembre de 2025.</t>
  </si>
  <si>
    <t>SERVICIOS DE CONSULTORIA OBRAS Y BIENES S.A.S</t>
  </si>
  <si>
    <t>144113 - El contrato que se pretende celebrar tendrá por objeto Realizar la interventoría técnica, administrativa, financiera, ambiental, SST, social y jurídica, que resulte del proceso licitatorio cuyo objeto es contratar, bajo la modalidad de precios unitarios fijos y fórmula de reajuste, la instalación de grama sintética en el parque san juan, ubicado en el predio santa Isabel, centro poblado san juan, localidad de Sumapaz. 2358. Se expide CDP a solicitud expresa del Ordenador del gasto mediante SIPSE 144113, recibido el 18 de noviembre de 2025. Se expide CRP mediante memorando 20257020035433, recibido el 30 de diciembre de 2025.</t>
  </si>
  <si>
    <t>UMBRELLA INTERNATIONAL SAS</t>
  </si>
  <si>
    <t>143686 - El contrato que se pretende celebrar tendrá por objeto: realizar por el sistema de precios unitarios fijos, a monto agotable, el mantenimiento y/o adecuación de las instalaciones de las sedes administrativas centro de servicios santa rosa, alcaldía san juan y las corregidurías en la localidad de Sumapaz con recursos de la vigencia 2025. 2327. SE expide CDP por solicitud expresa del Ordenador del Gasto mediante SIPSE 143686, recibido el 13 de noviembre de 2025. Se expide CRP mediante memorando 20257020035513, recibido el 30 de diciembre de 2025.</t>
  </si>
  <si>
    <t>UNINGECOL S A</t>
  </si>
  <si>
    <t>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20257020035493, recibido el 30 de diciembre de 2025.</t>
  </si>
  <si>
    <t>HARDWARE ASESORIAS SOFTWARE LTDA</t>
  </si>
  <si>
    <t>150420 - El contrato que se pretende celebrar tendrá por objeto, diseño e instalación, de 300 m² de cobertura de jardinería en la sede Betania de la alcaldía local de Sumapaz, mediante el diseño paisajístico, adecuación del terreno e instalación de especies ornamentales. 2613. Se expide a solicitud expresa y explicita del Ordenador del Gasto mediante SIPSE 150420, recibido el 16 de diciembre de 2025. Se expide el CRP mediante memorando 20257020035563, recibido el 30 de diciembre de 2025.</t>
  </si>
  <si>
    <t>ECOPRADOS AMBIENTALES SAS</t>
  </si>
  <si>
    <t>150571 - El contrato que se pretende celebrar tendrá por objeto, contratar el servicio integral de fumigación, control de Vectores y lavado y desinfección de tanques de almacenamiento de agua potable en las sedes administrativas y operativas del fondo de desarrollo rural de Sumapaz, como parte de la estrategia de fortalecimiento institucional del proyecto de inversión 2327. se expide el CDP a solicitud expresa y explicita del ordenador del gasto mediante SIPSE 150571, recibido el 17 de diciembre de 2025. Se expide el CRP mediante memorando 20257020035573, recibido el 30 de diciembre de 2025.</t>
  </si>
  <si>
    <t>SOLUCIONES AMBIENTALES SAN SAS</t>
  </si>
  <si>
    <t>150539 - El contrato que se pretende celebrar tendrá por objeto, contratar el suministro de elementos de pedagógicos para el desarrollo y ejecución del proyecto de inversión 2404 contemplado en el plan de desarrollo local 2025 - 2028 de la alcaldía local de Sumapaz. Se expide el CDP a solicitud expresa y explicita del Ordenador del Gasto mediante SIPSE 150539, recibido el 17 de diciembre de 2025.Se expide el CRP mediante memorando 20257020035593, recibido el 30 de diciembre de 2025.</t>
  </si>
  <si>
    <t>143135 - El contrato que se pretende celebrar tendrá por objeto, realizar el reconocimiento técnico y ejecución de las actividades de mejoramiento, mantenimiento y dotación con precios unitarios fijos incluyendo fórmula de reajuste para la cancha deportiva de la vereda ríos en la localidad de Sumapaz. 2358. Se expide CDP a solicitud expresa del ordenador del Gasto mediante SIPSE 143135, recibido el 21 de noviembre de 2025. Se expide CRP mediante memorando 20257020035233, recibido el 30 de diciembre de 2025</t>
  </si>
  <si>
    <t>CIVILNET INGENIERIA S A S</t>
  </si>
  <si>
    <t>145689 - El contrato que se pretende celebrar tendrá por objeto, Contratar la prestación de servicios para la implementación integral de 6 proyectos veredales de fortalecimiento cultural y creativo en la localidad de Sumapaz. 2288. Se expide a solicitud expresa del Ordenador del gasto mediante SIPSE 145689, recibido el 7 de noviembre de 2025. se expide el CRP mediante memorando 20257020035543, recibido el 30 de diciembre de 2025.</t>
  </si>
  <si>
    <t>CENTER BUSSINES COLOMBIA SAS</t>
  </si>
  <si>
    <t>144047 - El contrato que se pretende celebrar tendrá por objeto: Realizar la interventoría técnica, administrativa, financiera, ambiental SST, social y jurídica, del contrato que resulte de proceso licitatorio cuyo objeto es, contratar la construcción, bajo precios unitarios fijos con fórmula de reajuste, de una cancha de tejo de cuatro líneas en el predio la casona llano grande Betania, corregimiento de Betania, localidad de Sumapaz. 2358. Se expide el CDP a solicitud expresa del Ordenador del Gasto mediante SIPSE 144047, recibido el 18 de noviembre de 2025. Se expide CRP mediante memorando 20257020035553, recibido el 30 de diciembre de 2025.</t>
  </si>
  <si>
    <t>CONSORCIO INTER-LINEAL 1926</t>
  </si>
  <si>
    <t>145408 - El contrato que se pretende celebrar tendrá por objeto: Prestar servicios orientados al fortalecimiento del emprendimiento rural sostenible, que incluyan procesos de capacitación y acompañamiento técnico, en la formulación de planes, comercialización e impulsos necesarios para consolidar hogares y/o unidades productivas, Mipymes, emprendimientos y/o actores de la economía informal. 2315. Se expide el CDP a solicitud expresa del Ordenador del Gasto mediante SIPSE 145408, recibido el 06 de noviembre de 2025. Se expide CRP mediante memorando 20257020035503, recibido el 30 de diciembre de 2025.</t>
  </si>
  <si>
    <t>FUNDACION STAR COP HUMANITY</t>
  </si>
  <si>
    <t>151717 - ADICIÓN Y PRORROGA AL CONTRATO CPS-332-2025 POR 4 MESES Y 6 DÍAS, CUYO OBJETO ES, PRESTAR LOS SERVICIOS DE VIGILANCIA Y SEGURIDAD PRIVADA PARA LAS SEDES Y CORREGIDURÍAS DE LA ALCALDÍA LOCAL DE SUMAPAZ. SE EXPIDE A SOLICITUD EXPRESA Y EXPLICITA DEL ORDENADOR DEL GASTO MEDIANTE SIPSE 151717, RECIBIDO EL 30 DE DICIEMBRE DE 2025. SE EXPIDE EL CRP MEDIANTE MEMORANDO 20257020035633, RECIBIDO EL 31 DE diciembre de 2025.</t>
  </si>
  <si>
    <t>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20257020035473, recibido el 31 de diciembre de 2025</t>
  </si>
  <si>
    <t>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t>
  </si>
  <si>
    <t>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20257020035653, recibido el 31 de diciembre de 2025.</t>
  </si>
  <si>
    <t>NEX COMPUTER SAS</t>
  </si>
  <si>
    <t>151670 - Adición y prorroga a la OC-146019-2025, por 3 meses y 16 días, cuyo objeto es, contratar a monto agotable, el suministro y transporte de combustible para la maquinaria amarilla, vehículos pesados y planta eléctrica de propiedad y/o tenencia del fondo de desarrollo rural de Sumapaz. 2289. Se expide a solicitud expresa y explicita del Ordenador del Gasto mediante SIPSE 151670, recibido el 30 de diciembre de 2025. Se expide el CRP mediante memorando 20257020035683, recibido el 31 de diciembre de 2025.</t>
  </si>
  <si>
    <t>143669 - El contrato que se pretende celebrar tendrá por objeto: contratar la construcción, bajo precios unitarios fijos con fórmula de reajuste, de una cancha de tejo de cuatro líneas en el predio la casona llano grande Betania, corregimiento de Betania, localidad de Sumapaz. 2358. Se expide el CDP a solicitud expresa del Ordenador del Gasto mediante SIPSE 143669, recibido el 06 de noviembre de 2025. Se expide CRP mediante memorando 20257020035673, recibido el 31 de diciembre de 2025.</t>
  </si>
  <si>
    <t>ICOD CONSTRUCCIONES Y PROYECTOS SAS</t>
  </si>
  <si>
    <t>143663 - El contrato que se pretende celebrar tendrá por objeto, contratar, bajo la modalidad de precios unitarios fijos y fórmula de reajuste, la instalación de grama sintética en el parque san juan, ubicado en el predio santa Isabel, centro poblado san juan, localidad de Sumapaz. 2358. Se expide CDP a solicitud del Ordenador del Gasto mediante SIPSE 143663, recibido el 6 de noviembre de 2025. Se expide CRP mediante memorando 20257020035663, recibido el 31 de diciembre de 2025</t>
  </si>
  <si>
    <t>INVERSIONES G Y S S.A.S</t>
  </si>
  <si>
    <t>145435 - El contrato que se pretende celebrar tendrá por objeto: Contratar las instalaciones y la puesta en marcha, a precios unitarios y monto agotable, de sistemas de energía eléctrica basados en soluciones de paneles solares fotovoltaicos, en la localidad de Sumapaz 2689. Se expide CDP a solicitud expresa del ordenador del gasto mediante SIPSE 145435, recibido el 6 de noviembre de 2025. Se expide CRP mediante memorando 20257020035693, recibido el 31 de diciembre de 2025.</t>
  </si>
  <si>
    <t>CGI INDUSTRY AND CONSTRUCTION GROUP SAS</t>
  </si>
  <si>
    <t>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t>
  </si>
  <si>
    <t>ADQUIS</t>
  </si>
  <si>
    <t>Financiar 20 proyectos del sector cultural y creativo.</t>
  </si>
  <si>
    <t>Dotar y/o acondicionar 3 unidades operativas orientadas a la atención de la primera infancia (Jardines Infantiles, Casas de Pensamiento Intercultural, Modalidad Espacios Rurales, Crecemos en la Ruralidad, Creciendo Juntos, Centros Amar, Centros Forjar)</t>
  </si>
  <si>
    <t>Intervenir 1 Parques  de la red de proximidad con acciones de mejoramiento, mantenimiento y/o dotación</t>
  </si>
  <si>
    <t>Beneficiar 32 organizaciones artísticas, culturales y patrimoniales con elementos entregados.</t>
  </si>
  <si>
    <t>Dotar 20 organizaciones comunales</t>
  </si>
  <si>
    <t>Realizar 4 acciones para fortalecer las capacidades y/o habilidades, técnicas y blandas de las personas de la localidad, con el fin de mejorar el acceso a oportunidades de empleo</t>
  </si>
  <si>
    <t>Beneficiar 1000 Personas con la entrega de dotaciones deportivas.</t>
  </si>
  <si>
    <t xml:space="preserve">Dotar y/o acondicionar 1 unidades operativas orientadas a la prestación de servicios a la persona mayor </t>
  </si>
  <si>
    <t>Desarrollar 4 acciones orientadas a la ciudadanía, en el marco de la estrategia Bogotaneidad</t>
  </si>
  <si>
    <t>Beneficiar 40 colectivos u organizaciones recreo deportivas  inscritas en el Banco que implementan iniciativas de carácter barrial con apoyos económicos</t>
  </si>
  <si>
    <t>Codigo Modalidad de Seleccion</t>
  </si>
  <si>
    <t>MODALIDAD DE SELECCION</t>
  </si>
  <si>
    <t>1 01 - LICITACIÓN PÚBLICA</t>
  </si>
  <si>
    <t>10 10 - CONTRATACIÓN DIRECTA</t>
  </si>
  <si>
    <t>17 17 - ACUERDO MARCO DE PRECIOS</t>
  </si>
  <si>
    <t>2 02 - SELEC. ABREV. MENOR CUANTÍA</t>
  </si>
  <si>
    <t>3 03 - SELEC. ABREV. SUBASTA INVERSA</t>
  </si>
  <si>
    <t>4 04 - CONTRATACIÓN MÍNIMA CUANTÍA</t>
  </si>
  <si>
    <t>8 08 - CONCURSO DE MÉRITOS ABIERTO</t>
  </si>
  <si>
    <t>96 96 - N/A ACTO ADMINISTRATIVO (RESOLUCIÓN, DECRETO, ACUERDO, ETC.)</t>
  </si>
  <si>
    <t>Modalidad de Selección (CB 0422)</t>
  </si>
  <si>
    <t>12 12 - CONTRATO DE PRESTACION DE SERVICIOS</t>
  </si>
  <si>
    <t>123 123 - CONTRATO INTERADMINISTRATIVO DE INTERVENTORIA</t>
  </si>
  <si>
    <t>13 13 - CONTRATO DE CONSULTORIA</t>
  </si>
  <si>
    <t>14 14 - CONTRATO DE OBRA</t>
  </si>
  <si>
    <t>140 140 - CONVENIO INTERADMINISTRATIVO DE COOPERACION</t>
  </si>
  <si>
    <t>16 16 - CONTRATO DE COMPRAVENTA</t>
  </si>
  <si>
    <t>17 17 - CONTRATO DE ARRENDAMIENTO</t>
  </si>
  <si>
    <t>19 19 - CONTRATO DE SUMINISTRO</t>
  </si>
  <si>
    <t>21 21 - CONVENIO INTERADMINISTRATIVO</t>
  </si>
  <si>
    <t>4 04 - ORDEN DE COMPRA</t>
  </si>
  <si>
    <t>43 43 - CONTRATO DE INTERVENTORIA</t>
  </si>
  <si>
    <t>53 53 - CONTRATO DE SEGUROS</t>
  </si>
  <si>
    <t>73 73 - CONTRATO DE OBRA PUBLICA</t>
  </si>
  <si>
    <t>31 31 - RESOLUCION</t>
  </si>
  <si>
    <t>28 28 - FACTURAS</t>
  </si>
  <si>
    <t>145 145 - CONTRATO DE PRESTACION DE SERVICIOS PROFESIONALES</t>
  </si>
  <si>
    <t>148 148 - CONTRATO DE PRESTACION DE SERVICIOS DE APOYO A LA GESTION</t>
  </si>
  <si>
    <t>TIPO DE CONTRATO O GASTO ASOCIADO AL PROYECTO
 (CB 0422)</t>
  </si>
  <si>
    <t>COMPONENTES DE GASTO</t>
  </si>
  <si>
    <t>2 02 Personal supernumerario y planta temporal</t>
  </si>
  <si>
    <t>21 02 Adquisición de servicios</t>
  </si>
  <si>
    <t>7 01 Subvenciones</t>
  </si>
  <si>
    <t>COMPONENTES DE GASTO (CB 0422)</t>
  </si>
  <si>
    <t>TIPOS DE GASTO</t>
  </si>
  <si>
    <t>1 07 Gastos de personal</t>
  </si>
  <si>
    <t>2 08 Adquisición de bienes y servicios</t>
  </si>
  <si>
    <t>TIPOS DE GASTO (CB 0422)</t>
  </si>
  <si>
    <t>Total Vincular 600 hogares y/o unidades productivas a procesos productivos y de comercialización en el sector rural.</t>
  </si>
  <si>
    <t>Total Apoyar 120 Mipymes, emprendimientos y/o actores de la economía informal para el fortalecimiento del tejido empresarial local.</t>
  </si>
  <si>
    <t>Total 2315</t>
  </si>
  <si>
    <t>Total Implementar 16 acciones formativas diferenciales para la promoción de la convivencia ciudadana</t>
  </si>
  <si>
    <t>Total Implementar 16 iniciativas de convivencia con participación de la ciudadanía</t>
  </si>
  <si>
    <t>Total 2230</t>
  </si>
  <si>
    <t>Total Operativizar 17 Centros de Acceso Comunitario en zonas rurales y/o apartadas y/o urbanas, con énfasis en Servicios TIC´s generados.</t>
  </si>
  <si>
    <t>Total 2265</t>
  </si>
  <si>
    <t>Total Mejorar 200 viviendas de interés social rurales.</t>
  </si>
  <si>
    <t>Total 2278</t>
  </si>
  <si>
    <t>Total Intervenir 40 Kilómetros-carril de malla vial rural con acciones de construcción y/o conservación</t>
  </si>
  <si>
    <t>Total 2289</t>
  </si>
  <si>
    <t>Total Beneficiar 100 ciudadanos con habilidades y capacidades para gestionar la convivencia constructivamente</t>
  </si>
  <si>
    <t>Total Fortalecer 8 programas de abordaje de conflictividad escolar para la convivencia con enfoque restaurativo</t>
  </si>
  <si>
    <t>Total Fortalecer 80 actores comunitarios con herramientas y capacidades para la implementación de un enfoque restaurativo para la justicia y la convivencia</t>
  </si>
  <si>
    <t>Total Implementar 16 acciones pedagógicas para la gestión de conflictividades y prevención de violencias</t>
  </si>
  <si>
    <t>Total 2290</t>
  </si>
  <si>
    <t>Total Realizar 4 acciones de construcción de paz que contribuyan al tejido social, la integración local, la sostenibilidad económica y/o desarrollo territorial para la reconciliación.</t>
  </si>
  <si>
    <t>Total Realizar 4 procesos pedagógicos, artísticos, culturales, formativos o para el fortalecimiento de iniciativas ciudadanas para la apropiación social de la memoria, verdad, reparación integral a víctimas, paz y reconciliación..</t>
  </si>
  <si>
    <t>Total Realizar 8 procesos de fortalecimiento de habilidades y capacidades de la población víctima del conflicto armado o excombatientes para promover su participación en los diferentes escenarios.</t>
  </si>
  <si>
    <t>Total 2319</t>
  </si>
  <si>
    <t>Total Beneficiar 180 personas con discapacidad a través de Dispositivos de Asistencia Personal - Ayudas Técnicas (no incluidas en los Planes de Beneficios)</t>
  </si>
  <si>
    <t>Total Beneficiar 600 personas con acciones para la promoción y atención de la salud mental</t>
  </si>
  <si>
    <t>Total Vincular 1000 personas en acciones complementarias en salud física, nutricional y oral, a través del Circuito del Cuidado</t>
  </si>
  <si>
    <t>Total Vincular 200 personas con discapacidad, cuidadores y cuidadoras, en actividades complementarias en salud</t>
  </si>
  <si>
    <t>Total Vincular 300 personas a las acciones desarrolladas desde los dispositivos de base comunitaria en respuesta al consumo de SPA</t>
  </si>
  <si>
    <t>Total Vincular 400 personas a las acciones y estrategias para promover la salud sexual y reproductiva consciente en los diferentes ciclos de vida</t>
  </si>
  <si>
    <t>Total 2324</t>
  </si>
  <si>
    <t>Total Intervenir 1 sede administrativa local</t>
  </si>
  <si>
    <t>Total Realizar 4 estrategias de fortalecimiento institucional (una por vigencia).</t>
  </si>
  <si>
    <t>Total Terminar 1 sede administrativa local</t>
  </si>
  <si>
    <t>Total Construir 1 sede administrativa local</t>
  </si>
  <si>
    <t>Total 2327</t>
  </si>
  <si>
    <t>Total Construir 4000 m2 de Parques de la red de proximidad (la construcción incluye su dotación).</t>
  </si>
  <si>
    <t>Total Intervenir 1 Parques  de la red de proximidad con acciones de mejoramiento, mantenimiento y/o dotación</t>
  </si>
  <si>
    <t>Total 2358</t>
  </si>
  <si>
    <t>Total Gestionar la titulación o legalización de 150 predios.</t>
  </si>
  <si>
    <t>Total 2362</t>
  </si>
  <si>
    <t>Total Beneficiar  1200 personas en actividades recreo-deportivas comunitarias.</t>
  </si>
  <si>
    <t xml:space="preserve">Total Capacitar 1000 personas en los campos deportivos o recreativos </t>
  </si>
  <si>
    <t>Total Beneficiar 1000 Personas con la entrega de dotaciones deportivas.</t>
  </si>
  <si>
    <t>Total Beneficiar 40 colectivos u organizaciones recreo deportivas  inscritas en el Banco que implementan iniciativas de carácter barrial con apoyos económicos</t>
  </si>
  <si>
    <t>Total 2388</t>
  </si>
  <si>
    <t xml:space="preserve">Total Atender 800 personas con apoyos que contribuyan al ingreso mínimo garantizado. </t>
  </si>
  <si>
    <t>Total Beneficiar 305 personas mayores con transferencias monetarias</t>
  </si>
  <si>
    <t>Total 2398</t>
  </si>
  <si>
    <t>Total Intervenir 13250 metros cuadrados de elementos del sistema de espacio público peatonal con acciones de construcción y/o conservación.</t>
  </si>
  <si>
    <t>Total 2474</t>
  </si>
  <si>
    <t>Total Capacitar 600 personas en los campos artísticos, interculturales, culturales y/o patrimoniales.</t>
  </si>
  <si>
    <t>Total Realizar 12 eventos de promoción, circulación y apropiación de actividades artísticas, culturales y patrimoniales.</t>
  </si>
  <si>
    <t>Total Otorgar 50 estímulos de apoyo al sector artístico y cultural.</t>
  </si>
  <si>
    <t>Total Beneficiar 32 organizaciones artísticas, culturales y patrimoniales con elementos entregados.</t>
  </si>
  <si>
    <t>Total 2486</t>
  </si>
  <si>
    <t>Total Vincular 1200 personas en acciones para la prevención del feminicidio y la violencia contra la mujer.</t>
  </si>
  <si>
    <t>Total 2526</t>
  </si>
  <si>
    <t>Total Vincular 2800 mujeres para el ejercicio de derechos y el fortalecimiento de su autonomía económica</t>
  </si>
  <si>
    <t>Total Vincular 600 mujeres cuidadoras a estrategias de cuidado.</t>
  </si>
  <si>
    <t>Total Vincular 600 personas en procesos para la prevención de violencias en el contexto familiar y/o violencia sexual</t>
  </si>
  <si>
    <t>Total 2541</t>
  </si>
  <si>
    <t>Total Realizar 12 acciones efectivas para el fortalecimiento de las capacidades locales en torno a la gestión del riesgo</t>
  </si>
  <si>
    <t>Total Realizar 40 obras de mitigación y/u obras de mitigación existentes con mantenimiento</t>
  </si>
  <si>
    <t>Total 2613</t>
  </si>
  <si>
    <t>Total Atender 1000 animales en los programas de brigadas médicas, urgencias veterinarias y adopciones</t>
  </si>
  <si>
    <t>Total Vincular 600 personas en acciones educativas en temas de protección y bienestar animal</t>
  </si>
  <si>
    <t>Total 2666</t>
  </si>
  <si>
    <t>Total Apoyar 500 predios rurales con buenas prácticas agropecuarias y ambientales que fortalezcan la protección a coberturas vegetales y recurso hídrico</t>
  </si>
  <si>
    <t xml:space="preserve">Total Implementar 100 huertas rurales </t>
  </si>
  <si>
    <t>Total Implementar 4 procesos comunitarios de educación ambiental que promueven la conservación de la biodiversidad y el agua</t>
  </si>
  <si>
    <t>Total Capacitar 500 personas en separación en la fuente y reciclaje.</t>
  </si>
  <si>
    <t>Total 2671</t>
  </si>
  <si>
    <t>Total Lograr 16 hectáreas en proceso de restauración ecológica</t>
  </si>
  <si>
    <t>Total Realizar acciones de conservación en 8 hectáreas de la  Estructura Ecológica Principal</t>
  </si>
  <si>
    <t>Total 2682</t>
  </si>
  <si>
    <t>Total Fortalecer 4 acueductos veredales con asistencia, intervenir técnica u organizativa</t>
  </si>
  <si>
    <t>Total Realizar 160 acciones  con energías alternativas para el área rural.</t>
  </si>
  <si>
    <t>Total 2689</t>
  </si>
  <si>
    <t>Total Capacitar 240 personas a través de procesos de formación para la participación de manera virtual y presencial.</t>
  </si>
  <si>
    <t>Total Fortalecer 27 organizaciones comunales.</t>
  </si>
  <si>
    <t>Total Fortalecer 40 Organizaciones sociales e Instancias de participación ciudadana.</t>
  </si>
  <si>
    <t>Total Construir 4 sedes de salones comunales y/o casas de participación.</t>
  </si>
  <si>
    <t>Total Rehabilitar  4 salones comunales y/o casas de participación.</t>
  </si>
  <si>
    <t>Total Dotar 20 organizaciones comunales</t>
  </si>
  <si>
    <t>Total 2696</t>
  </si>
  <si>
    <t>Total Beneficiar 160 estudiantes con apoyo de sostenimiento para la permanencia en la educación posmedia (niveles de formación técnico profesional, tecnólogo, profesional universitario y educación para el trabajo y desarrollo humano).</t>
  </si>
  <si>
    <t>Total Beneficiar 160 estudiantes en programas de educación posmedia (niveles de formación técnico profesional, tecnólogo, profesional universitario y educación para el trabajo y desarrollo humano).</t>
  </si>
  <si>
    <t>Total Dotar 18 sedes educativas urbanas y rurales con recursos pedagógicos y/o tecnológicos</t>
  </si>
  <si>
    <t>Total Implementar 8 Proyectos para el desarrollo integral de la primera infancia y la relación escuela, familia y comunidad.</t>
  </si>
  <si>
    <t>Total 2703</t>
  </si>
  <si>
    <t>Total Fortalecer 4 unidades de innovación pública y  social a nivel local</t>
  </si>
  <si>
    <t>Total Desarrollar 4 acciones orientadas a la ciudadanía, en el marco de la estrategia Bogotaneidad</t>
  </si>
  <si>
    <t>Total 2386</t>
  </si>
  <si>
    <t>Total (en blanco)</t>
  </si>
  <si>
    <t>Total Intervenir 3 equipamientos culturales con acciones de construcción, adecuación y/o dotación</t>
  </si>
  <si>
    <t>Total 2331</t>
  </si>
  <si>
    <t>Total Dotar y/o acondicionar 3 unidades operativas orientadas a la atención de la primera infancia (Jardines Infantiles, Casas de Pensamiento Intercultural, Modalidad Espacios Rurales, Crecemos en la Ruralidad, Creciendo Juntos, Centros Amar, Centros Forjar)</t>
  </si>
  <si>
    <t xml:space="preserve">Total Dotar y/o acondicionar 1 unidades operativas orientadas a la prestación de servicios a la persona mayor </t>
  </si>
  <si>
    <t>Total 2404</t>
  </si>
  <si>
    <t>Total Financiar 20 proyectos del sector cultural y creativo.</t>
  </si>
  <si>
    <t>Total 2288</t>
  </si>
  <si>
    <t>Total Realizar 4 acciones para fortalecer las capacidades y/o habilidades, técnicas y blandas de las personas de la localidad, con el fin de mejorar el acceso a oportunidades de empleo</t>
  </si>
  <si>
    <t>Total 2395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</si>
</sst>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10"/>
      <name val="Arial"/>
      <family val="2"/>
    </font>
    <font>
      <b/>
      <sz val="11"/>
      <color indexed="9"/>
      <name val="Calibri"/>
      <family val="2"/>
    </font>
    <font>
      <sz val="10"/>
      <name val="Arial"/>
      <family val="2"/>
    </font>
    <font>
      <b/>
      <sz val="10"/>
      <color theme="1"/>
      <name val="Arial"/>
      <family val="2"/>
    </font>
    <font>
      <b/>
      <sz val="10"/>
      <color theme="0"/>
      <name val="Arial"/>
      <family val="2"/>
    </font>
    <font>
      <b/>
      <sz val="10"/>
      <name val="Arial"/>
      <family val="2"/>
    </font>
    <font>
      <sz val="8"/>
      <name val="Arial"/>
      <family val="2"/>
    </font>
    <font>
      <b/>
      <sz val="10"/>
      <color rgb="FFFFFF00"/>
      <name val="Arial"/>
      <family val="2"/>
    </font>
    <font>
      <sz val="11"/>
      <color rgb="FF000000"/>
      <name val="Calibri"/>
      <family val="2"/>
    </font>
    <font>
      <sz val="10"/>
      <color theme="0"/>
      <name val="Arial"/>
      <family val="2"/>
    </font>
    <font>
      <sz val="11"/>
      <color rgb="FF000000"/>
      <name val="Aptos Narrow"/>
      <family val="2"/>
      <scheme val="minor"/>
    </font>
    <font>
      <b/>
      <sz val="10"/>
      <name val="Arial"/>
      <family val="2"/>
    </font>
    <font>
      <b/>
      <sz val="10"/>
      <name val="Arial"/>
    </font>
  </fonts>
  <fills count="17">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indexed="54"/>
      </patternFill>
    </fill>
    <fill>
      <patternFill patternType="solid">
        <fgColor rgb="FFFFC000"/>
        <bgColor indexed="64"/>
      </patternFill>
    </fill>
    <fill>
      <patternFill patternType="solid">
        <fgColor rgb="FFC00000"/>
        <bgColor indexed="64"/>
      </patternFill>
    </fill>
    <fill>
      <patternFill patternType="solid">
        <fgColor theme="8" tint="-0.249977111117893"/>
        <bgColor theme="8" tint="-0.249977111117893"/>
      </patternFill>
    </fill>
    <fill>
      <patternFill patternType="solid">
        <fgColor rgb="FF92D050"/>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rgb="FFFFF2CC"/>
        <bgColor rgb="FF000000"/>
      </patternFill>
    </fill>
    <fill>
      <patternFill patternType="solid">
        <fgColor rgb="FFFF0000"/>
        <bgColor rgb="FF000000"/>
      </patternFill>
    </fill>
    <fill>
      <patternFill patternType="solid">
        <fgColor rgb="FF00B0F0"/>
        <bgColor rgb="FF000000"/>
      </patternFill>
    </fill>
    <fill>
      <patternFill patternType="solid">
        <fgColor theme="6" tint="0.79998168889431442"/>
        <bgColor indexed="64"/>
      </patternFill>
    </fill>
    <fill>
      <patternFill patternType="solid">
        <fgColor rgb="FF00B050"/>
        <bgColor indexed="64"/>
      </patternFill>
    </fill>
    <fill>
      <patternFill patternType="solid">
        <fgColor theme="3" tint="0.8999908444471571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thin">
        <color theme="8" tint="0.79998168889431442"/>
      </bottom>
      <diagonal/>
    </border>
    <border>
      <left/>
      <right/>
      <top style="thin">
        <color theme="8" tint="0.79998168889431442"/>
      </top>
      <bottom style="thin">
        <color theme="8" tint="0.79998168889431442"/>
      </bottom>
      <diagonal/>
    </border>
    <border>
      <left/>
      <right/>
      <top style="double">
        <color theme="8" tint="-0.249977111117893"/>
      </top>
      <bottom/>
      <diagonal/>
    </border>
    <border>
      <left/>
      <right/>
      <top/>
      <bottom style="thin">
        <color theme="8" tint="0.59999389629810485"/>
      </bottom>
      <diagonal/>
    </border>
    <border>
      <left/>
      <right/>
      <top style="thin">
        <color theme="8" tint="0.79998168889431442"/>
      </top>
      <bottom/>
      <diagonal/>
    </border>
    <border>
      <left/>
      <right style="thin">
        <color rgb="FF000000"/>
      </right>
      <top style="medium">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s>
  <cellStyleXfs count="2">
    <xf numFmtId="0" fontId="0" fillId="0" borderId="0"/>
    <xf numFmtId="9" fontId="1" fillId="0" borderId="0" applyFont="0" applyFill="0" applyBorder="0" applyAlignment="0" applyProtection="0"/>
  </cellStyleXfs>
  <cellXfs count="85">
    <xf numFmtId="0" fontId="0" fillId="0" borderId="0" xfId="0" applyAlignment="1">
      <alignment vertical="top"/>
    </xf>
    <xf numFmtId="0" fontId="0" fillId="2" borderId="1" xfId="0" applyFill="1" applyBorder="1" applyAlignment="1">
      <alignment vertical="top"/>
    </xf>
    <xf numFmtId="14" fontId="0" fillId="0" borderId="0" xfId="0" applyNumberFormat="1" applyAlignment="1">
      <alignment horizontal="right" vertical="top"/>
    </xf>
    <xf numFmtId="3" fontId="0" fillId="0" borderId="0" xfId="0" applyNumberFormat="1" applyAlignment="1">
      <alignment horizontal="right" vertical="top"/>
    </xf>
    <xf numFmtId="0" fontId="0" fillId="2" borderId="1" xfId="0" applyFill="1" applyBorder="1" applyAlignment="1">
      <alignment vertical="top" wrapText="1"/>
    </xf>
    <xf numFmtId="0" fontId="0" fillId="3" borderId="1" xfId="0" applyFill="1" applyBorder="1" applyAlignment="1">
      <alignment vertical="top"/>
    </xf>
    <xf numFmtId="0" fontId="0" fillId="3" borderId="1" xfId="0" applyFill="1" applyBorder="1" applyAlignment="1">
      <alignment vertical="top" wrapText="1"/>
    </xf>
    <xf numFmtId="0" fontId="2" fillId="4" borderId="2" xfId="0" applyFont="1" applyFill="1" applyBorder="1" applyAlignment="1">
      <alignment horizontal="center" vertical="center" wrapText="1"/>
    </xf>
    <xf numFmtId="0" fontId="0" fillId="0" borderId="0" xfId="0"/>
    <xf numFmtId="0" fontId="0" fillId="3" borderId="1" xfId="0" applyFill="1" applyBorder="1" applyAlignment="1">
      <alignment horizontal="center" vertical="center" wrapText="1"/>
    </xf>
    <xf numFmtId="0" fontId="0" fillId="0" borderId="0" xfId="0" applyAlignment="1">
      <alignment horizontal="center" vertical="top"/>
    </xf>
    <xf numFmtId="14" fontId="0" fillId="0" borderId="0" xfId="0" applyNumberFormat="1" applyAlignment="1">
      <alignment horizontal="center" vertical="top"/>
    </xf>
    <xf numFmtId="0" fontId="0" fillId="0" borderId="0" xfId="0" applyAlignment="1">
      <alignment horizontal="center" vertical="center"/>
    </xf>
    <xf numFmtId="3" fontId="0" fillId="0" borderId="0" xfId="0" applyNumberFormat="1" applyAlignment="1">
      <alignment vertical="top"/>
    </xf>
    <xf numFmtId="3" fontId="0" fillId="0" borderId="0" xfId="0" applyNumberFormat="1" applyAlignment="1">
      <alignment horizontal="center" vertical="top"/>
    </xf>
    <xf numFmtId="0" fontId="3" fillId="0" borderId="0" xfId="0" applyFont="1" applyAlignment="1">
      <alignment vertical="top"/>
    </xf>
    <xf numFmtId="17" fontId="0" fillId="0" borderId="0" xfId="0" applyNumberFormat="1" applyAlignment="1">
      <alignment vertical="top"/>
    </xf>
    <xf numFmtId="0" fontId="0" fillId="5" borderId="0" xfId="0" applyFill="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center"/>
    </xf>
    <xf numFmtId="0" fontId="5" fillId="6" borderId="1" xfId="0" applyFont="1" applyFill="1" applyBorder="1" applyAlignment="1">
      <alignment horizontal="center" vertical="center"/>
    </xf>
    <xf numFmtId="0" fontId="0" fillId="0" borderId="1" xfId="0" applyBorder="1" applyAlignment="1">
      <alignment horizontal="center" vertical="top"/>
    </xf>
    <xf numFmtId="0" fontId="3" fillId="0" borderId="1" xfId="0" applyFont="1" applyBorder="1" applyAlignment="1">
      <alignment vertical="top"/>
    </xf>
    <xf numFmtId="0" fontId="0" fillId="0" borderId="1" xfId="0" applyBorder="1" applyAlignment="1">
      <alignment horizontal="center" vertical="center"/>
    </xf>
    <xf numFmtId="0" fontId="0" fillId="0" borderId="1" xfId="0" applyBorder="1" applyAlignment="1">
      <alignment vertical="top"/>
    </xf>
    <xf numFmtId="3" fontId="0" fillId="0" borderId="1" xfId="0" applyNumberFormat="1" applyBorder="1" applyAlignment="1">
      <alignment vertical="top"/>
    </xf>
    <xf numFmtId="3" fontId="8" fillId="6" borderId="1" xfId="0" applyNumberFormat="1" applyFont="1" applyFill="1" applyBorder="1" applyAlignment="1">
      <alignment vertical="top"/>
    </xf>
    <xf numFmtId="0" fontId="0" fillId="0" borderId="0" xfId="0" applyAlignment="1">
      <alignment horizontal="left" vertical="top"/>
    </xf>
    <xf numFmtId="0" fontId="0" fillId="0" borderId="0" xfId="0" applyAlignment="1">
      <alignment horizontal="left" vertical="top" indent="1"/>
    </xf>
    <xf numFmtId="0" fontId="0" fillId="0" borderId="0" xfId="0" pivotButton="1" applyAlignment="1">
      <alignment horizontal="center" vertical="center"/>
    </xf>
    <xf numFmtId="0" fontId="5" fillId="7" borderId="3" xfId="0" applyFont="1" applyFill="1" applyBorder="1" applyAlignment="1">
      <alignment horizontal="center" vertical="center"/>
    </xf>
    <xf numFmtId="0" fontId="5" fillId="7" borderId="6" xfId="0" applyFont="1" applyFill="1" applyBorder="1" applyAlignment="1">
      <alignment horizontal="center" vertical="center"/>
    </xf>
    <xf numFmtId="0" fontId="4" fillId="0" borderId="4" xfId="0" applyFont="1" applyBorder="1" applyAlignment="1">
      <alignment horizontal="center" vertical="top"/>
    </xf>
    <xf numFmtId="0" fontId="5" fillId="7" borderId="0" xfId="0" applyFont="1" applyFill="1" applyAlignment="1">
      <alignment horizontal="center" vertical="center"/>
    </xf>
    <xf numFmtId="3" fontId="4" fillId="0" borderId="4" xfId="0" applyNumberFormat="1" applyFont="1" applyBorder="1" applyAlignment="1">
      <alignment horizontal="right" vertical="top"/>
    </xf>
    <xf numFmtId="3" fontId="4" fillId="0" borderId="4" xfId="0" applyNumberFormat="1" applyFont="1" applyBorder="1" applyAlignment="1">
      <alignment vertical="top"/>
    </xf>
    <xf numFmtId="0" fontId="0" fillId="0" borderId="0" xfId="0" pivotButton="1" applyAlignment="1">
      <alignment vertical="top"/>
    </xf>
    <xf numFmtId="0" fontId="0" fillId="8" borderId="1" xfId="0" applyFill="1" applyBorder="1" applyAlignment="1">
      <alignment horizontal="left" vertical="top"/>
    </xf>
    <xf numFmtId="0" fontId="4" fillId="0" borderId="7" xfId="0" applyFont="1" applyBorder="1" applyAlignment="1">
      <alignment horizontal="center" vertical="top"/>
    </xf>
    <xf numFmtId="3" fontId="4" fillId="0" borderId="7" xfId="0" applyNumberFormat="1" applyFont="1" applyBorder="1" applyAlignment="1">
      <alignment horizontal="right" vertical="top"/>
    </xf>
    <xf numFmtId="10" fontId="4" fillId="9" borderId="4" xfId="1" applyNumberFormat="1" applyFont="1" applyFill="1" applyBorder="1" applyAlignment="1">
      <alignment horizontal="center" vertical="center"/>
    </xf>
    <xf numFmtId="10" fontId="4" fillId="9" borderId="7" xfId="1" applyNumberFormat="1" applyFont="1" applyFill="1" applyBorder="1" applyAlignment="1">
      <alignment horizontal="center" vertical="center"/>
    </xf>
    <xf numFmtId="0" fontId="6" fillId="7" borderId="6" xfId="0" applyFont="1" applyFill="1" applyBorder="1" applyAlignment="1">
      <alignment horizontal="center" vertical="center"/>
    </xf>
    <xf numFmtId="10" fontId="5" fillId="10" borderId="4" xfId="1" applyNumberFormat="1" applyFont="1" applyFill="1" applyBorder="1" applyAlignment="1">
      <alignment horizontal="center" vertical="center"/>
    </xf>
    <xf numFmtId="0" fontId="5" fillId="10" borderId="5" xfId="0" applyFont="1" applyFill="1" applyBorder="1" applyAlignment="1">
      <alignment horizontal="center" vertical="top"/>
    </xf>
    <xf numFmtId="3" fontId="5" fillId="10" borderId="5" xfId="0" applyNumberFormat="1" applyFont="1" applyFill="1" applyBorder="1" applyAlignment="1">
      <alignment vertical="top"/>
    </xf>
    <xf numFmtId="0" fontId="0" fillId="0" borderId="0" xfId="0" applyAlignment="1">
      <alignment horizontal="left" vertical="center"/>
    </xf>
    <xf numFmtId="0" fontId="5" fillId="6" borderId="1" xfId="0" applyFont="1" applyFill="1" applyBorder="1" applyAlignment="1">
      <alignment horizontal="center" vertical="center" wrapText="1"/>
    </xf>
    <xf numFmtId="0" fontId="1" fillId="0" borderId="0" xfId="0" applyFont="1" applyAlignment="1">
      <alignment vertical="top"/>
    </xf>
    <xf numFmtId="0" fontId="6" fillId="11" borderId="8" xfId="0" applyFont="1" applyFill="1" applyBorder="1" applyAlignment="1">
      <alignment horizontal="center"/>
    </xf>
    <xf numFmtId="0" fontId="9" fillId="11" borderId="9" xfId="0" applyFont="1" applyFill="1" applyBorder="1" applyAlignment="1">
      <alignment horizontal="center"/>
    </xf>
    <xf numFmtId="0" fontId="9" fillId="12" borderId="9" xfId="0" applyFont="1" applyFill="1" applyBorder="1" applyAlignment="1">
      <alignment horizontal="center"/>
    </xf>
    <xf numFmtId="0" fontId="9" fillId="12" borderId="10" xfId="0" applyFont="1" applyFill="1" applyBorder="1" applyAlignment="1">
      <alignment horizontal="center"/>
    </xf>
    <xf numFmtId="0" fontId="6" fillId="0" borderId="1" xfId="0" applyFont="1" applyBorder="1"/>
    <xf numFmtId="0" fontId="6" fillId="0" borderId="11" xfId="0" applyFont="1" applyBorder="1" applyAlignment="1">
      <alignment horizontal="center" vertical="center"/>
    </xf>
    <xf numFmtId="0" fontId="9" fillId="13" borderId="1" xfId="0" applyFont="1" applyFill="1" applyBorder="1" applyAlignment="1">
      <alignment horizontal="center" vertical="center"/>
    </xf>
    <xf numFmtId="0" fontId="9" fillId="0" borderId="11" xfId="0" applyFont="1" applyBorder="1"/>
    <xf numFmtId="0" fontId="9" fillId="12" borderId="1" xfId="0" applyFont="1" applyFill="1" applyBorder="1" applyAlignment="1">
      <alignment horizontal="center" vertical="center"/>
    </xf>
    <xf numFmtId="0" fontId="1" fillId="13" borderId="1" xfId="0" applyFont="1" applyFill="1" applyBorder="1" applyAlignment="1">
      <alignment horizontal="center" vertical="center"/>
    </xf>
    <xf numFmtId="0" fontId="9" fillId="12" borderId="12" xfId="0" applyFont="1" applyFill="1" applyBorder="1" applyAlignment="1">
      <alignment horizontal="center" vertical="center"/>
    </xf>
    <xf numFmtId="0" fontId="9" fillId="0" borderId="13" xfId="0" applyFont="1" applyBorder="1"/>
    <xf numFmtId="0" fontId="9" fillId="13" borderId="0" xfId="0" applyFont="1" applyFill="1" applyAlignment="1">
      <alignment horizontal="center" vertical="center"/>
    </xf>
    <xf numFmtId="0" fontId="9" fillId="0" borderId="14" xfId="0" applyFont="1" applyBorder="1"/>
    <xf numFmtId="0" fontId="9" fillId="12" borderId="0" xfId="0" applyFont="1" applyFill="1" applyAlignment="1">
      <alignment horizontal="center" vertical="center"/>
    </xf>
    <xf numFmtId="0" fontId="1" fillId="0" borderId="0" xfId="0" applyFont="1" applyAlignment="1">
      <alignment horizontal="left" vertical="top"/>
    </xf>
    <xf numFmtId="0" fontId="0" fillId="3" borderId="0" xfId="0" applyFill="1" applyAlignment="1">
      <alignment horizontal="left" vertical="top"/>
    </xf>
    <xf numFmtId="0" fontId="1" fillId="3" borderId="0" xfId="0" applyFont="1" applyFill="1" applyAlignment="1">
      <alignment horizontal="left" vertical="top"/>
    </xf>
    <xf numFmtId="0" fontId="1" fillId="0" borderId="0" xfId="0" applyFont="1" applyAlignment="1">
      <alignment horizontal="left" vertical="top" wrapText="1"/>
    </xf>
    <xf numFmtId="0" fontId="10" fillId="0" borderId="0" xfId="0" applyFont="1" applyAlignment="1">
      <alignment vertical="top"/>
    </xf>
    <xf numFmtId="3" fontId="0" fillId="3" borderId="0" xfId="0" applyNumberFormat="1" applyFill="1" applyAlignment="1">
      <alignment horizontal="right" vertical="top"/>
    </xf>
    <xf numFmtId="0" fontId="0" fillId="3" borderId="0" xfId="0" applyFill="1" applyAlignment="1">
      <alignment vertical="top"/>
    </xf>
    <xf numFmtId="3" fontId="11" fillId="0" borderId="0" xfId="0" applyNumberFormat="1" applyFont="1" applyAlignment="1">
      <alignment vertical="top"/>
    </xf>
    <xf numFmtId="0" fontId="0" fillId="5" borderId="0" xfId="0" applyFill="1" applyAlignment="1">
      <alignment horizontal="center" vertical="top"/>
    </xf>
    <xf numFmtId="0" fontId="12" fillId="0" borderId="0" xfId="0" pivotButton="1" applyFont="1" applyAlignment="1">
      <alignment horizontal="center" vertical="center"/>
    </xf>
    <xf numFmtId="0" fontId="12" fillId="0" borderId="0" xfId="0" applyFont="1" applyAlignment="1">
      <alignment horizontal="center" vertical="center"/>
    </xf>
    <xf numFmtId="0" fontId="0" fillId="14" borderId="1" xfId="0" applyFill="1" applyBorder="1" applyAlignment="1">
      <alignment horizontal="center" vertical="center" wrapText="1"/>
    </xf>
    <xf numFmtId="0" fontId="6" fillId="14" borderId="0" xfId="0" applyFont="1" applyFill="1" applyAlignment="1">
      <alignment horizontal="center" vertical="center"/>
    </xf>
    <xf numFmtId="0" fontId="6" fillId="14" borderId="0" xfId="0" applyFont="1" applyFill="1" applyAlignment="1">
      <alignment horizontal="left" vertical="center"/>
    </xf>
    <xf numFmtId="0" fontId="5" fillId="15" borderId="0" xfId="0" applyFont="1" applyFill="1" applyAlignment="1">
      <alignment horizontal="center" vertical="center"/>
    </xf>
    <xf numFmtId="0" fontId="0" fillId="16" borderId="0" xfId="0" applyFill="1" applyAlignment="1">
      <alignment vertical="top"/>
    </xf>
    <xf numFmtId="0" fontId="0" fillId="16" borderId="0" xfId="0" applyFill="1"/>
    <xf numFmtId="0" fontId="13" fillId="0" borderId="0" xfId="0" pivotButton="1" applyFont="1" applyAlignment="1">
      <alignment horizontal="center" vertical="center"/>
    </xf>
    <xf numFmtId="0" fontId="13" fillId="0" borderId="0" xfId="0" applyFont="1" applyAlignment="1">
      <alignment horizontal="center" vertical="center"/>
    </xf>
    <xf numFmtId="0" fontId="0" fillId="0" borderId="0" xfId="0" applyFill="1" applyAlignment="1">
      <alignment vertical="top"/>
    </xf>
    <xf numFmtId="0" fontId="13" fillId="0" borderId="0" xfId="0" applyFont="1" applyAlignment="1">
      <alignment horizontal="center" vertical="top"/>
    </xf>
  </cellXfs>
  <cellStyles count="2">
    <cellStyle name="Normal" xfId="0" builtinId="0"/>
    <cellStyle name="Porcentaje" xfId="1" builtinId="5"/>
  </cellStyles>
  <dxfs count="834">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ont>
    </dxf>
    <dxf>
      <font>
        <b/>
      </font>
    </dxf>
    <dxf>
      <font>
        <b/>
      </font>
    </dxf>
    <dxf>
      <font>
        <b/>
      </font>
    </dxf>
    <dxf>
      <font>
        <b/>
      </font>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b/>
      </font>
    </dxf>
    <dxf>
      <font>
        <b/>
      </font>
    </dxf>
    <dxf>
      <font>
        <b/>
      </font>
    </dxf>
    <dxf>
      <font>
        <b/>
      </font>
    </dxf>
    <dxf>
      <font>
        <b/>
      </font>
    </dxf>
    <dxf>
      <font>
        <b/>
      </font>
    </dxf>
    <dxf>
      <font>
        <b/>
      </font>
    </dxf>
    <dxf>
      <font>
        <b/>
      </font>
    </dxf>
    <dxf>
      <font>
        <b/>
      </font>
    </dxf>
    <dxf>
      <font>
        <b/>
      </font>
    </dxf>
    <dxf>
      <font>
        <b/>
      </font>
    </dxf>
    <dxf>
      <font>
        <b/>
      </font>
    </dxf>
    <dxf>
      <font>
        <b/>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horizontal="center"/>
    </dxf>
    <dxf>
      <alignment horizontal="center"/>
    </dxf>
    <dxf>
      <alignment vertical="center"/>
    </dxf>
    <dxf>
      <alignment horizontal="center"/>
    </dxf>
    <dxf>
      <alignment vertic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horizontal="center"/>
    </dxf>
    <dxf>
      <numFmt numFmtId="3" formatCode="#,##0"/>
    </dxf>
    <dxf>
      <font>
        <b/>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border diagonalUp="0" diagonalDown="0">
        <left/>
        <right/>
        <top style="thin">
          <color theme="8" tint="0.79998168889431442"/>
        </top>
        <bottom style="thin">
          <color theme="8" tint="0.79998168889431442"/>
        </bottom>
        <vertical/>
        <horizontal/>
      </border>
    </dxf>
    <dxf>
      <font>
        <b/>
        <i val="0"/>
        <strike val="0"/>
        <condense val="0"/>
        <extend val="0"/>
        <outline val="0"/>
        <shadow val="0"/>
        <u val="none"/>
        <vertAlign val="baseline"/>
        <sz val="10"/>
        <color theme="1"/>
        <name val="Arial"/>
        <family val="2"/>
        <scheme val="none"/>
      </font>
      <numFmt numFmtId="14" formatCode="0.00%"/>
      <fill>
        <patternFill patternType="solid">
          <fgColor indexed="64"/>
          <bgColor theme="8" tint="0.79998168889431442"/>
        </patternFill>
      </fill>
      <alignment horizontal="center" vertical="center" textRotation="0" wrapText="0" indent="0" justifyLastLine="0" shrinkToFit="0" readingOrder="0"/>
      <border diagonalUp="0" diagonalDown="0" outline="0">
        <left/>
        <right/>
        <top style="thin">
          <color theme="8" tint="0.79998168889431442"/>
        </top>
        <bottom style="thin">
          <color theme="8" tint="0.79998168889431442"/>
        </bottom>
      </border>
    </dxf>
    <dxf>
      <font>
        <b/>
        <i val="0"/>
        <strike val="0"/>
        <condense val="0"/>
        <extend val="0"/>
        <outline val="0"/>
        <shadow val="0"/>
        <u val="none"/>
        <vertAlign val="baseline"/>
        <sz val="10"/>
        <color theme="1"/>
        <name val="Arial"/>
        <family val="2"/>
        <scheme val="none"/>
      </font>
      <numFmt numFmtId="3" formatCode="#,##0"/>
      <alignment horizontal="general" vertical="top" textRotation="0" wrapText="0" indent="0" justifyLastLine="0" shrinkToFit="0" readingOrder="0"/>
      <border diagonalUp="0" diagonalDown="0">
        <left/>
        <right/>
        <top style="thin">
          <color theme="8" tint="0.79998168889431442"/>
        </top>
        <bottom style="thin">
          <color theme="8" tint="0.79998168889431442"/>
        </bottom>
        <vertical/>
        <horizontal/>
      </border>
    </dxf>
    <dxf>
      <font>
        <b/>
        <i val="0"/>
        <strike val="0"/>
        <condense val="0"/>
        <extend val="0"/>
        <outline val="0"/>
        <shadow val="0"/>
        <u val="none"/>
        <vertAlign val="baseline"/>
        <sz val="10"/>
        <color theme="1"/>
        <name val="Arial"/>
        <family val="2"/>
        <scheme val="none"/>
      </font>
      <numFmt numFmtId="3" formatCode="#,##0"/>
      <alignment horizontal="right" vertical="top" textRotation="0" wrapText="0" indent="0" justifyLastLine="0" shrinkToFit="0" readingOrder="0"/>
      <border diagonalUp="0" diagonalDown="0">
        <left/>
        <right/>
        <top style="thin">
          <color theme="8" tint="0.79998168889431442"/>
        </top>
        <bottom style="thin">
          <color theme="8" tint="0.79998168889431442"/>
        </bottom>
        <vertical/>
        <horizontal/>
      </border>
    </dxf>
    <dxf>
      <font>
        <b/>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right/>
        <top style="thin">
          <color theme="8" tint="0.79998168889431442"/>
        </top>
        <bottom style="thin">
          <color theme="8" tint="0.79998168889431442"/>
        </bottom>
        <vertical/>
        <horizontal/>
      </border>
    </dxf>
    <dxf>
      <border outline="0">
        <bottom style="thin">
          <color theme="8" tint="0.79998168889431442"/>
        </bottom>
      </bord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font>
        <b/>
      </font>
    </dxf>
    <dxf>
      <font>
        <b/>
      </font>
    </dxf>
    <dxf>
      <font>
        <b/>
      </font>
    </dxf>
    <dxf>
      <font>
        <b/>
      </font>
    </dxf>
    <dxf>
      <font>
        <b/>
      </font>
    </dxf>
    <dxf>
      <font>
        <b/>
        <family val="2"/>
      </font>
    </dxf>
    <dxf>
      <alignment horizontal="center"/>
    </dxf>
    <dxf>
      <alignment horizont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font>
        <b/>
      </font>
    </dxf>
    <dxf>
      <font>
        <b/>
      </font>
    </dxf>
    <dxf>
      <font>
        <b/>
      </font>
    </dxf>
    <dxf>
      <font>
        <b/>
      </font>
    </dxf>
    <dxf>
      <font>
        <b/>
      </font>
    </dxf>
    <dxf>
      <font>
        <b/>
        <family val="2"/>
      </font>
    </dxf>
    <dxf>
      <alignment horizontal="center"/>
    </dxf>
    <dxf>
      <alignment horizontal="center"/>
    </dxf>
    <dxf>
      <alignment horizontal="center"/>
    </dxf>
    <dxf>
      <alignment horizontal="center"/>
    </dxf>
    <dxf>
      <alignment horizontal="center"/>
    </dxf>
    <dxf>
      <alignment horizontal="center"/>
    </dxf>
    <dxf>
      <alignment horizontal="center"/>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b/>
      </font>
    </dxf>
    <dxf>
      <font>
        <b/>
      </font>
    </dxf>
    <dxf>
      <font>
        <b/>
      </font>
    </dxf>
    <dxf>
      <font>
        <b/>
      </font>
    </dxf>
    <dxf>
      <font>
        <b/>
      </font>
    </dxf>
    <dxf>
      <font>
        <b/>
      </font>
    </dxf>
    <dxf>
      <font>
        <b/>
      </font>
    </dxf>
    <dxf>
      <font>
        <b/>
      </font>
    </dxf>
    <dxf>
      <font>
        <b/>
      </font>
    </dxf>
    <dxf>
      <font>
        <b/>
      </font>
    </dxf>
    <dxf>
      <font>
        <b/>
      </font>
    </dxf>
    <dxf>
      <font>
        <b/>
      </font>
    </dxf>
    <dxf>
      <font>
        <b/>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font>
        <b/>
      </font>
    </dxf>
    <dxf>
      <font>
        <b/>
      </font>
    </dxf>
    <dxf>
      <font>
        <b/>
      </font>
    </dxf>
    <dxf>
      <font>
        <b/>
      </font>
    </dxf>
    <dxf>
      <font>
        <b/>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pivotCacheDefinition" Target="pivotCache/pivotCacheDefinition4.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pivotCacheDefinition" Target="pivotCache/pivotCacheDefinition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pivotCacheDefinition" Target="pivotCache/pivotCacheDefinition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Database.xlsx" TargetMode="External"/><Relationship Id="rId2" Type="http://schemas.openxmlformats.org/officeDocument/2006/relationships/externalLinkPath" Target="file:///E:\jhojan%20C\Backup%20portatil%20HP_17062024\Jhojan\Database.xlsx" TargetMode="External"/><Relationship Id="rId1" Type="http://schemas.openxmlformats.org/officeDocument/2006/relationships/externalLinkPath" Target="/jhojan%20C/Backup%20portatil%20HP_17062024/Jhojan/Databas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Sumapaz\Downloads\Formato%20EP_NO%20HAY%20CPS_2025_Database_final.xlsx" TargetMode="External"/><Relationship Id="rId1" Type="http://schemas.openxmlformats.org/officeDocument/2006/relationships/externalLinkPath" Target="file:///C:\Users\Sumapaz\Downloads\Formato%20EP_NO%20HAY%20CPS_2025_Database_final.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PDL%202025-2028/2025/Databases_PDL/PROGRAMACION%20METAS%20POAI%202025-Sumapaz%20(1).xlsx" TargetMode="External"/><Relationship Id="rId2" Type="http://schemas.openxmlformats.org/officeDocument/2006/relationships/externalLinkPath" Target="file:///D:\jhojan%20C\Backup%20portatil%20HP_17062024\Jhojan\Alcaldia%20de%20Sumapaz\PDL%202025-2028\2025\Databases_PDL\PROGRAMACION%20METAS%20POAI%202025-Sumapaz%20(1).xlsx" TargetMode="External"/><Relationship Id="rId1" Type="http://schemas.openxmlformats.org/officeDocument/2006/relationships/externalLinkPath" Target="/jhojan%20C/Backup%20portatil%20HP_17062024/Jhojan/Alcaldia%20de%20Sumapaz/PDL%202025-2028/2025/Databases_PDL/PROGRAMACION%20METAS%20POAI%202025-Sumapaz%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Hoja1"/>
      <sheetName val="Hoja4"/>
      <sheetName val="Hoja5"/>
      <sheetName val="CARGUE DE INDICADORES"/>
      <sheetName val="PROYECTOS SIPSE"/>
      <sheetName val="Hoja3"/>
      <sheetName val="Report 2022"/>
      <sheetName val="Report Devueltas"/>
      <sheetName val="DTS"/>
      <sheetName val="Report_Procesos_2022"/>
      <sheetName val="Hoja7"/>
      <sheetName val="Gema"/>
      <sheetName val="Report EP"/>
      <sheetName val="Hoja11"/>
      <sheetName val="ESTUDIOS_PREVIOS 2022"/>
      <sheetName val="Hoja10"/>
      <sheetName val="Hoja12"/>
      <sheetName val="ESTUDIOS_PREVIOS 2021"/>
      <sheetName val="Hoja2"/>
      <sheetName val="DTS_One_Drive"/>
      <sheetName val="Hoja6"/>
      <sheetName val="Calculo Prestacional"/>
      <sheetName val="Hoja8"/>
      <sheetName val="UPR Supamaz"/>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K1" t="str">
            <v>Solicitud de Proceso</v>
          </cell>
          <cell r="L1" t="str">
            <v>Cargo</v>
          </cell>
          <cell r="M1" t="str">
            <v>Contratista Estimado</v>
          </cell>
          <cell r="N1" t="str">
            <v>Proyecto</v>
          </cell>
          <cell r="O1" t="str">
            <v>Componente</v>
          </cell>
        </row>
        <row r="2">
          <cell r="K2">
            <v>66620</v>
          </cell>
          <cell r="L2" t="str">
            <v>EP 1 -  PROFESIONAL ESP LIDER PLANEACION</v>
          </cell>
          <cell r="M2" t="str">
            <v>LUIS ALBERTO GALEANO ESCUCHA</v>
          </cell>
          <cell r="N2">
            <v>1696</v>
          </cell>
          <cell r="O2" t="str">
            <v>Fortalecimiento Local</v>
          </cell>
        </row>
        <row r="3">
          <cell r="K3">
            <v>66626</v>
          </cell>
          <cell r="L3" t="str">
            <v>EP 2 - PROFESIONAL PLAN APOYO</v>
          </cell>
          <cell r="M3" t="str">
            <v>JHOJAN ANDRES CASTAÑEDA SANCHEZ</v>
          </cell>
          <cell r="N3">
            <v>1696</v>
          </cell>
          <cell r="O3" t="str">
            <v>Fortalecimiento Local</v>
          </cell>
        </row>
        <row r="4">
          <cell r="K4">
            <v>66634</v>
          </cell>
          <cell r="L4" t="str">
            <v>EP 3 - PROFESIONAL PLAN EDUCACIÓN JAC</v>
          </cell>
          <cell r="M4" t="str">
            <v>JULIAN ANDRES CARVAJAL  ZAMORA</v>
          </cell>
          <cell r="N4">
            <v>1587</v>
          </cell>
          <cell r="O4" t="str">
            <v>Apoyo Educación Superior</v>
          </cell>
        </row>
        <row r="5">
          <cell r="K5">
            <v>66648</v>
          </cell>
          <cell r="L5" t="str">
            <v>EP 4 - AUXILIAR APOYO PLANEAC</v>
          </cell>
          <cell r="M5" t="str">
            <v>JUAN FELIPE FLOREZ GALEANO</v>
          </cell>
          <cell r="N5">
            <v>1696</v>
          </cell>
          <cell r="O5" t="str">
            <v>Fortalecimiento Local</v>
          </cell>
        </row>
        <row r="6">
          <cell r="K6">
            <v>66657</v>
          </cell>
          <cell r="L6" t="str">
            <v>EP 5 - PROFESIONAL PARTICIPACIÓN</v>
          </cell>
          <cell r="M6" t="str">
            <v>ANGIE CAROLINA PRIETO ALVARADO</v>
          </cell>
          <cell r="N6">
            <v>1691</v>
          </cell>
          <cell r="O6" t="str">
            <v>Fortalecimiento Organizativo</v>
          </cell>
        </row>
        <row r="7">
          <cell r="K7">
            <v>66674</v>
          </cell>
          <cell r="L7" t="str">
            <v>EP 6 - PROFESIONAL PTO FOCAL MUJER (1 $5,7)</v>
          </cell>
          <cell r="M7" t="str">
            <v>ANA ROSA BAUTISTA RINCON</v>
          </cell>
          <cell r="N7">
            <v>1674</v>
          </cell>
          <cell r="O7" t="str">
            <v>Desarrollo De Capacidades -Capacitación</v>
          </cell>
        </row>
        <row r="8">
          <cell r="K8">
            <v>66691</v>
          </cell>
          <cell r="L8" t="str">
            <v>EP 7 - PROFESIONAL PLAN RECREACIÓN</v>
          </cell>
          <cell r="M8" t="str">
            <v>JENNY MARCELA GONZALEZ MARTIN</v>
          </cell>
          <cell r="N8">
            <v>1590</v>
          </cell>
          <cell r="O8" t="str">
            <v>Eventos</v>
          </cell>
        </row>
        <row r="9">
          <cell r="K9">
            <v>66706</v>
          </cell>
          <cell r="L9" t="str">
            <v>EP 8 - PROFESIONAL PLAN REL POL AV</v>
          </cell>
          <cell r="M9" t="str">
            <v>JOSE REINERIO GALEANO LEMUS</v>
          </cell>
          <cell r="N9">
            <v>1672</v>
          </cell>
          <cell r="O9" t="str">
            <v>Paz, Memoria Y Reconciliación</v>
          </cell>
        </row>
        <row r="10">
          <cell r="K10">
            <v>66736</v>
          </cell>
          <cell r="L10" t="str">
            <v>EP 9 - PROFESIONAL  SUBSIDIO C (1 $6)</v>
          </cell>
          <cell r="M10" t="str">
            <v xml:space="preserve">LEILA MARCELA LUGO </v>
          </cell>
          <cell r="N10">
            <v>1583</v>
          </cell>
          <cell r="O10" t="str">
            <v>Subsidio Tipo C</v>
          </cell>
        </row>
        <row r="11">
          <cell r="K11">
            <v>66747</v>
          </cell>
          <cell r="L11" t="str">
            <v>EP 10 - PROFESIONAL EMPLEO</v>
          </cell>
          <cell r="M11" t="str">
            <v>LUIS ALBERTO MARTINEZ SICHACA</v>
          </cell>
          <cell r="N11">
            <v>1696</v>
          </cell>
          <cell r="O11" t="str">
            <v>Fortalecimiento Local</v>
          </cell>
        </row>
        <row r="12">
          <cell r="K12">
            <v>66755</v>
          </cell>
          <cell r="L12" t="str">
            <v>EP 11 - PROFESIONAL PLAN INV Y FCTO</v>
          </cell>
          <cell r="M12" t="str">
            <v>ROSA MARIA MENDOZA DE LOS REYES</v>
          </cell>
          <cell r="N12">
            <v>1696</v>
          </cell>
          <cell r="O12" t="str">
            <v>Fortalecimiento Local</v>
          </cell>
        </row>
        <row r="13">
          <cell r="K13">
            <v>66772</v>
          </cell>
          <cell r="L13" t="str">
            <v>EP 12 - PROFESIONAL APOYO LAG</v>
          </cell>
          <cell r="M13" t="str">
            <v>LUIS ALBERTO MARTINEZ SICHACA</v>
          </cell>
          <cell r="N13">
            <v>1696</v>
          </cell>
          <cell r="O13" t="str">
            <v>Fortalecimiento Local</v>
          </cell>
        </row>
        <row r="14">
          <cell r="K14">
            <v>66792</v>
          </cell>
          <cell r="L14" t="str">
            <v>EP 22 - PROFESIONAL  SUBSIDIO C</v>
          </cell>
          <cell r="M14" t="str">
            <v>MILENY   HILARION  RIOS</v>
          </cell>
          <cell r="N14">
            <v>1583</v>
          </cell>
          <cell r="O14" t="str">
            <v>Subsidio Tipo C</v>
          </cell>
        </row>
        <row r="15">
          <cell r="K15">
            <v>66798</v>
          </cell>
          <cell r="L15" t="str">
            <v>EP 4SP - PROFESIONAL ING SIST CCC</v>
          </cell>
          <cell r="M15" t="str">
            <v>JESUS  EDIMER RONCANCIO RONCANCIO</v>
          </cell>
          <cell r="N15">
            <v>1692</v>
          </cell>
          <cell r="O15" t="str">
            <v>Conectividad</v>
          </cell>
        </row>
        <row r="16">
          <cell r="K16">
            <v>66804</v>
          </cell>
          <cell r="L16" t="str">
            <v>EP 5SP - 4 AUX PORTALES 1692 (X4)</v>
          </cell>
          <cell r="M16" t="str">
            <v>NESTOR  VILLALBA BAQUERO</v>
          </cell>
          <cell r="N16">
            <v>1692</v>
          </cell>
          <cell r="O16" t="str">
            <v>Conectividad</v>
          </cell>
        </row>
        <row r="17">
          <cell r="K17">
            <v>66809</v>
          </cell>
          <cell r="L17" t="str">
            <v>EP 6SP - 1 AUX PORTALES 1692</v>
          </cell>
          <cell r="M17" t="str">
            <v>NESTOR  VILLALBA BAQUERO</v>
          </cell>
          <cell r="N17">
            <v>1692</v>
          </cell>
          <cell r="O17" t="str">
            <v>Conectividad</v>
          </cell>
        </row>
        <row r="18">
          <cell r="K18">
            <v>66812</v>
          </cell>
          <cell r="L18" t="str">
            <v>EP 1PA - PROFESIONAL PARQUE AUT</v>
          </cell>
          <cell r="M18" t="str">
            <v>EDILSON ARGEMIRO PORRAS CABALLERO</v>
          </cell>
          <cell r="N18">
            <v>1696</v>
          </cell>
          <cell r="O18" t="str">
            <v>Fortalecimiento Local</v>
          </cell>
        </row>
        <row r="19">
          <cell r="K19">
            <v>66815</v>
          </cell>
          <cell r="L19" t="str">
            <v>EP 2PA - TÉCNICO PARQUE AUT</v>
          </cell>
          <cell r="M19" t="str">
            <v>GLORIA ISABEL AGUILERA ACOSTA</v>
          </cell>
          <cell r="N19">
            <v>1696</v>
          </cell>
          <cell r="O19" t="str">
            <v>Fortalecimiento Local</v>
          </cell>
        </row>
        <row r="20">
          <cell r="K20">
            <v>66920</v>
          </cell>
          <cell r="L20" t="str">
            <v>EP 3PA - TÉCNICO CONTAB PARQUE AUT</v>
          </cell>
          <cell r="M20" t="str">
            <v>GLORIA ISABEL AGUILERA ACOSTA</v>
          </cell>
          <cell r="N20">
            <v>1696</v>
          </cell>
          <cell r="O20" t="str">
            <v>Fortalecimiento Local</v>
          </cell>
        </row>
        <row r="21">
          <cell r="K21">
            <v>66923</v>
          </cell>
          <cell r="L21" t="str">
            <v>EP 4PA - AUXILIAR PARQUE AUT</v>
          </cell>
          <cell r="M21" t="str">
            <v>JULIAN  FELIPE  GUTIERREZ  CARDONA</v>
          </cell>
          <cell r="N21">
            <v>1696</v>
          </cell>
          <cell r="O21" t="str">
            <v>Fortalecimiento Local</v>
          </cell>
        </row>
        <row r="22">
          <cell r="K22">
            <v>67051</v>
          </cell>
          <cell r="L22" t="str">
            <v>EP 1I - PROFESIONAL ING CIVIL</v>
          </cell>
          <cell r="M22" t="str">
            <v>ANAMARÍA   GÓMEZ  COLMENARES</v>
          </cell>
          <cell r="N22">
            <v>1688</v>
          </cell>
          <cell r="O22" t="str">
            <v>Intervención Malla Vial Rural</v>
          </cell>
        </row>
        <row r="23">
          <cell r="K23">
            <v>67052</v>
          </cell>
          <cell r="L23" t="str">
            <v>EP 2I - PROFESIONAL APOYO SANEA PREDIAL</v>
          </cell>
          <cell r="M23" t="str">
            <v>JESSICA JULIETH CARDONA JARAMILLO</v>
          </cell>
          <cell r="N23">
            <v>1589</v>
          </cell>
          <cell r="O23" t="str">
            <v>Mejoramiento De Vivienda</v>
          </cell>
        </row>
        <row r="24">
          <cell r="K24">
            <v>67053</v>
          </cell>
          <cell r="L24" t="str">
            <v>EP 3I - AUXILIAR OPERATIVO 1696</v>
          </cell>
          <cell r="M24" t="str">
            <v xml:space="preserve">ENRIQUE  HUERTAS </v>
          </cell>
          <cell r="N24">
            <v>1696</v>
          </cell>
          <cell r="O24" t="str">
            <v>Fortalecimiento Local</v>
          </cell>
        </row>
        <row r="25">
          <cell r="K25">
            <v>67055</v>
          </cell>
          <cell r="L25" t="str">
            <v>EP 4I - TÉCNICO INFRAEST</v>
          </cell>
          <cell r="M25" t="str">
            <v>GLORIA ISABEL AGUILERA ACOSTA</v>
          </cell>
          <cell r="N25">
            <v>1696</v>
          </cell>
          <cell r="O25" t="str">
            <v>Fortalecimiento Local</v>
          </cell>
        </row>
        <row r="26">
          <cell r="K26">
            <v>67057</v>
          </cell>
          <cell r="L26" t="str">
            <v>EP 7I - PROFESIONAL ESP ARQ MEJ VIVIENDA</v>
          </cell>
          <cell r="M26" t="str">
            <v>LUIS CARLOS LOPEZ MENDOZA</v>
          </cell>
          <cell r="N26">
            <v>1589</v>
          </cell>
          <cell r="O26" t="str">
            <v>Mejoramiento De Vivienda</v>
          </cell>
        </row>
        <row r="27">
          <cell r="K27">
            <v>67058</v>
          </cell>
          <cell r="L27" t="str">
            <v>EP 9I - PROFESIONAL ING CIV INFRAEST</v>
          </cell>
          <cell r="M27" t="str">
            <v>VALENTINA  MARTINEZ MUÑOZ</v>
          </cell>
          <cell r="N27">
            <v>1688</v>
          </cell>
          <cell r="O27" t="str">
            <v>Intervención Malla Vial Rural</v>
          </cell>
        </row>
        <row r="28">
          <cell r="K28">
            <v>67059</v>
          </cell>
          <cell r="L28" t="str">
            <v>EP 5I - PROFESIONAL ING CIV INFRAEST</v>
          </cell>
          <cell r="M28" t="str">
            <v>JUAN DAVID CORTES GOMEZ</v>
          </cell>
          <cell r="N28">
            <v>1696</v>
          </cell>
          <cell r="O28" t="str">
            <v>Fortalecimiento Local</v>
          </cell>
        </row>
        <row r="29">
          <cell r="K29">
            <v>67060</v>
          </cell>
          <cell r="L29" t="str">
            <v>EP 6I - AUXILIAR OPERATIVO 1696</v>
          </cell>
          <cell r="M29" t="str">
            <v>LEOPOLDO  MARTINEZ MARTINEZ</v>
          </cell>
          <cell r="N29">
            <v>1696</v>
          </cell>
          <cell r="O29" t="str">
            <v>Fortalecimiento Local</v>
          </cell>
        </row>
        <row r="30">
          <cell r="K30">
            <v>67061</v>
          </cell>
          <cell r="L30" t="str">
            <v>EP 8I - AUXILIAR OPERATIVO 1696</v>
          </cell>
          <cell r="M30" t="str">
            <v>LEOPOLDO  MARTINEZ MARTINEZ</v>
          </cell>
          <cell r="N30">
            <v>1696</v>
          </cell>
          <cell r="O30" t="str">
            <v>Fortalecimiento Local</v>
          </cell>
        </row>
        <row r="31">
          <cell r="K31">
            <v>67063</v>
          </cell>
          <cell r="L31" t="str">
            <v>EP 10I - INSPECTOR DE MAQ</v>
          </cell>
          <cell r="M31" t="str">
            <v>VICTOR MANUEL RAMIREZ TORRES</v>
          </cell>
          <cell r="N31">
            <v>1688</v>
          </cell>
        </row>
        <row r="32">
          <cell r="K32">
            <v>67065</v>
          </cell>
          <cell r="L32" t="str">
            <v>EP 11I - TÉCNICO INSPECTOR DE MAQ</v>
          </cell>
          <cell r="M32" t="str">
            <v>VICTOR MANUEL RAMIREZ TORRES</v>
          </cell>
          <cell r="N32">
            <v>1688</v>
          </cell>
        </row>
        <row r="33">
          <cell r="K33">
            <v>67233</v>
          </cell>
          <cell r="L33" t="str">
            <v>EP 2A - TÉCNICO JAL CL</v>
          </cell>
          <cell r="M33" t="str">
            <v>CARLA NIAMED LOZANO TAUTIVA</v>
          </cell>
          <cell r="N33">
            <v>1696</v>
          </cell>
          <cell r="O33" t="str">
            <v>Fortalecimiento Local</v>
          </cell>
        </row>
        <row r="34">
          <cell r="K34">
            <v>67235</v>
          </cell>
          <cell r="L34" t="str">
            <v>EP 2AS - PROFESIONAL ING SIST APOYO</v>
          </cell>
          <cell r="M34" t="str">
            <v>JESUS  EDIMER RONCANCIO RONCANCIO</v>
          </cell>
          <cell r="N34">
            <v>1692</v>
          </cell>
        </row>
        <row r="35">
          <cell r="K35">
            <v>67242</v>
          </cell>
          <cell r="L35" t="str">
            <v>EP 3A - AUXILIAR JAL</v>
          </cell>
          <cell r="M35" t="str">
            <v>EDISON FERNEY MARTINEZ MOLINA</v>
          </cell>
          <cell r="N35">
            <v>1696</v>
          </cell>
          <cell r="O35" t="str">
            <v>Fortalecimiento Local</v>
          </cell>
        </row>
        <row r="36">
          <cell r="K36">
            <v>67244</v>
          </cell>
          <cell r="L36" t="str">
            <v>EP 1DC - PROFESIONAl ESP APOYO DESPACHO</v>
          </cell>
          <cell r="M36" t="str">
            <v>BRAHAN EDUARDO GARCIA LOPEZ</v>
          </cell>
          <cell r="N36">
            <v>1696</v>
          </cell>
          <cell r="O36" t="str">
            <v>Fortalecimiento Local</v>
          </cell>
        </row>
        <row r="37">
          <cell r="K37">
            <v>67246</v>
          </cell>
          <cell r="L37" t="str">
            <v>EP 2C - PROFESIONAl ESP CONTRAT</v>
          </cell>
          <cell r="M37" t="str">
            <v>PATRICIA  ABRIL OSPITIA</v>
          </cell>
          <cell r="N37">
            <v>1696</v>
          </cell>
          <cell r="O37" t="str">
            <v>Fortalecimiento Local</v>
          </cell>
        </row>
        <row r="38">
          <cell r="K38">
            <v>67248</v>
          </cell>
          <cell r="L38" t="str">
            <v xml:space="preserve">EP 3C - ABOG ESPEC APOYO BRAHAN </v>
          </cell>
          <cell r="M38" t="str">
            <v>PATRICIA  ABRIL OSPITIA</v>
          </cell>
          <cell r="N38">
            <v>1696</v>
          </cell>
          <cell r="O38" t="str">
            <v>Fortalecimiento Local</v>
          </cell>
        </row>
        <row r="39">
          <cell r="K39">
            <v>67250</v>
          </cell>
          <cell r="L39" t="str">
            <v>EP 4C - PROFESIONAL APOYO CONT</v>
          </cell>
          <cell r="M39" t="str">
            <v>DIANA MARCELA CIFUENTES DIAZ</v>
          </cell>
          <cell r="N39">
            <v>1696</v>
          </cell>
          <cell r="O39" t="str">
            <v>Fortalecimiento Local</v>
          </cell>
        </row>
        <row r="40">
          <cell r="K40">
            <v>67251</v>
          </cell>
          <cell r="L40" t="str">
            <v>EP 5C - PROFESIONAL APOYO CONTRATACION</v>
          </cell>
          <cell r="M40" t="str">
            <v>CHRISTIAN CAMILO RUBIANO GOMEZ</v>
          </cell>
          <cell r="N40">
            <v>1696</v>
          </cell>
          <cell r="O40" t="str">
            <v>Fortalecimiento Local</v>
          </cell>
        </row>
        <row r="41">
          <cell r="K41">
            <v>67252</v>
          </cell>
          <cell r="L41" t="str">
            <v>EP 6C - 6 ABOGADOS DE CONTRATACION</v>
          </cell>
          <cell r="M41" t="str">
            <v>MARIA CAMILA DIAZ MENCO</v>
          </cell>
          <cell r="N41">
            <v>1696</v>
          </cell>
          <cell r="O41" t="str">
            <v>Fortalecimiento Local</v>
          </cell>
        </row>
        <row r="42">
          <cell r="K42">
            <v>67254</v>
          </cell>
          <cell r="L42" t="str">
            <v>EP 7C - PROFESIONAL RPTA DP CONT</v>
          </cell>
          <cell r="M42" t="str">
            <v>JESSICA JULIETH CARDONA JARAMILLO</v>
          </cell>
          <cell r="N42">
            <v>1696</v>
          </cell>
          <cell r="O42" t="str">
            <v>Fortalecimiento Local</v>
          </cell>
        </row>
        <row r="43">
          <cell r="K43">
            <v>67257</v>
          </cell>
          <cell r="L43" t="str">
            <v>EP 8C - JCG 56303 PROFESIONAL PENDIENTE</v>
          </cell>
          <cell r="M43" t="str">
            <v>JENNY CAROLINA GIRON CUERVO</v>
          </cell>
          <cell r="N43">
            <v>1696</v>
          </cell>
          <cell r="O43" t="str">
            <v>Fortalecimiento Local</v>
          </cell>
        </row>
        <row r="44">
          <cell r="K44">
            <v>67258</v>
          </cell>
          <cell r="L44" t="str">
            <v>EP 9C - APOYO AUXLIAR CONTRATACIÓN</v>
          </cell>
          <cell r="M44" t="str">
            <v>LINA  MARCELA  SALAZAR BERMUDEZ</v>
          </cell>
          <cell r="N44">
            <v>1696</v>
          </cell>
          <cell r="O44" t="str">
            <v>Fortalecimiento Local</v>
          </cell>
        </row>
        <row r="45">
          <cell r="K45">
            <v>67271</v>
          </cell>
          <cell r="L45" t="str">
            <v>EP 10C - APOYO TÉCNICO CONTRATACIÓN</v>
          </cell>
          <cell r="M45" t="str">
            <v>MARLEN MAZANORY PARRA BORREGO</v>
          </cell>
          <cell r="N45">
            <v>1696</v>
          </cell>
          <cell r="O45" t="str">
            <v>Fortalecimiento Local</v>
          </cell>
        </row>
        <row r="46">
          <cell r="K46">
            <v>67274</v>
          </cell>
          <cell r="L46" t="str">
            <v>EP 11C - APOYO TÉCNICO CONTRATACIÓN</v>
          </cell>
          <cell r="M46" t="str">
            <v>NATALIA  SANCHEZ MARIN</v>
          </cell>
          <cell r="N46">
            <v>1696</v>
          </cell>
          <cell r="O46" t="str">
            <v>Fortalecimiento Local</v>
          </cell>
        </row>
        <row r="47">
          <cell r="K47">
            <v>67494</v>
          </cell>
          <cell r="L47" t="str">
            <v>EP 2D - PROFESIONAL ESP APOYO DESPACHO</v>
          </cell>
          <cell r="M47" t="str">
            <v>DIANA CAROLINA RODRIGUEZ PEÑA</v>
          </cell>
          <cell r="N47">
            <v>1696</v>
          </cell>
          <cell r="O47" t="str">
            <v>Fortalecimiento Local</v>
          </cell>
        </row>
        <row r="48">
          <cell r="K48">
            <v>67510</v>
          </cell>
          <cell r="L48" t="str">
            <v>EP 3D - APOYO ADTIVO Y TÉCNICO DESPACHO</v>
          </cell>
          <cell r="M48" t="str">
            <v xml:space="preserve">KARINA  OLAYA  ANDRADE </v>
          </cell>
          <cell r="N48">
            <v>1696</v>
          </cell>
          <cell r="O48" t="str">
            <v>Fortalecimiento Local</v>
          </cell>
        </row>
        <row r="49">
          <cell r="K49">
            <v>67516</v>
          </cell>
          <cell r="L49" t="str">
            <v>EP 4D -TÉCNICO APOYO DESPACHO</v>
          </cell>
          <cell r="M49" t="str">
            <v>PAULA NATALIA FARFAN PAEZ</v>
          </cell>
          <cell r="N49">
            <v>1696</v>
          </cell>
          <cell r="O49" t="str">
            <v>Fortalecimiento Local</v>
          </cell>
        </row>
        <row r="50">
          <cell r="K50">
            <v>67519</v>
          </cell>
          <cell r="L50" t="str">
            <v>EP 5D - TÉCNICO APOYO DESPACHO 1</v>
          </cell>
          <cell r="M50" t="str">
            <v>KAREN SOFIA SILVA PRADA</v>
          </cell>
          <cell r="N50">
            <v>1696</v>
          </cell>
          <cell r="O50" t="str">
            <v>Fortalecimiento Local</v>
          </cell>
        </row>
        <row r="51">
          <cell r="K51">
            <v>67528</v>
          </cell>
          <cell r="L51" t="str">
            <v>EP 6D - PROFESIONAL APOYO DESPACHO</v>
          </cell>
          <cell r="M51" t="str">
            <v>MARIA CAMILA DIAZ MENCO</v>
          </cell>
          <cell r="N51">
            <v>1696</v>
          </cell>
          <cell r="O51" t="str">
            <v>Fortalecimiento Local</v>
          </cell>
        </row>
        <row r="52">
          <cell r="K52">
            <v>67534</v>
          </cell>
          <cell r="L52" t="str">
            <v>EP 7D - PROFESIONAL ESP APOYO AGDL</v>
          </cell>
          <cell r="M52" t="str">
            <v>JAIME ANTONIO MAHECHA QUINTERO</v>
          </cell>
          <cell r="N52">
            <v>1696</v>
          </cell>
          <cell r="O52" t="str">
            <v>Fortalecimiento Local</v>
          </cell>
        </row>
        <row r="53">
          <cell r="K53">
            <v>67538</v>
          </cell>
          <cell r="L53" t="str">
            <v>EP 8DP - PROFESIONAL ESP APOYO DESPACHO</v>
          </cell>
          <cell r="M53" t="str">
            <v>GEMA  ORTEGA TRUJILLO</v>
          </cell>
          <cell r="N53">
            <v>1696</v>
          </cell>
          <cell r="O53" t="str">
            <v>Fortalecimiento Local</v>
          </cell>
        </row>
        <row r="54">
          <cell r="K54">
            <v>67715</v>
          </cell>
          <cell r="L54" t="str">
            <v>EP 1AS - PROFESIONAL ADMIN RED</v>
          </cell>
          <cell r="M54" t="str">
            <v>YESID AFRANIO AMARIS OSPINO</v>
          </cell>
          <cell r="N54">
            <v>1696</v>
          </cell>
          <cell r="O54" t="str">
            <v>Fortalecimiento Local</v>
          </cell>
        </row>
        <row r="55">
          <cell r="K55">
            <v>67720</v>
          </cell>
          <cell r="L55" t="str">
            <v>EP 4A - PROFESIONAL APOYO ADTIVA</v>
          </cell>
          <cell r="M55" t="str">
            <v>DANNA MARCELA FORERO RODRIGUEZ</v>
          </cell>
          <cell r="N55">
            <v>1696</v>
          </cell>
          <cell r="O55" t="str">
            <v>Fortalecimiento Local</v>
          </cell>
        </row>
        <row r="56">
          <cell r="K56">
            <v>67725</v>
          </cell>
          <cell r="L56" t="str">
            <v>EP 5A - PROFESIONAL PROM MEJORA</v>
          </cell>
          <cell r="M56" t="str">
            <v>GLORIA ESPERANZA PIRAJON TEJEDOR</v>
          </cell>
          <cell r="N56">
            <v>1696</v>
          </cell>
          <cell r="O56" t="str">
            <v>Fortalecimiento Local</v>
          </cell>
        </row>
        <row r="57">
          <cell r="K57">
            <v>67783</v>
          </cell>
          <cell r="L57" t="str">
            <v>EP 1DPyC - PROFESIONAL PRENSA</v>
          </cell>
          <cell r="M57" t="str">
            <v>FABIAN ANDRES FLOREZ RODRIGUEZ</v>
          </cell>
          <cell r="N57">
            <v>1696</v>
          </cell>
          <cell r="O57" t="str">
            <v>Fortalecimiento Local</v>
          </cell>
        </row>
        <row r="58">
          <cell r="K58">
            <v>67915</v>
          </cell>
          <cell r="L58" t="str">
            <v>EP 2PyC - FOTOGRAFO PROF</v>
          </cell>
          <cell r="M58" t="str">
            <v>LUIS  ANGEL  ARROYAVE  VILARÓ</v>
          </cell>
          <cell r="N58">
            <v>1696</v>
          </cell>
          <cell r="O58" t="str">
            <v>Fortalecimiento Local</v>
          </cell>
        </row>
        <row r="59">
          <cell r="K59">
            <v>67922</v>
          </cell>
          <cell r="L59" t="str">
            <v>EP 3PyC - JVC DISEÑADORA GRÁFICA</v>
          </cell>
          <cell r="M59" t="str">
            <v>JENNY  VIVIANA CASTAÑEDA RAMIREZ</v>
          </cell>
          <cell r="N59">
            <v>1696</v>
          </cell>
          <cell r="O59" t="str">
            <v>Fortalecimiento Local</v>
          </cell>
        </row>
        <row r="60">
          <cell r="K60">
            <v>67942</v>
          </cell>
          <cell r="L60" t="str">
            <v>EP 4PyC - PROF APOYO A CUBRIM</v>
          </cell>
          <cell r="M60" t="str">
            <v>N.A.</v>
          </cell>
          <cell r="N60">
            <v>1696</v>
          </cell>
          <cell r="O60" t="str">
            <v>Fortalecimiento Local</v>
          </cell>
        </row>
        <row r="61">
          <cell r="K61">
            <v>67950</v>
          </cell>
          <cell r="L61" t="str">
            <v>EP 5PyC - AUXILIAR PRENSA</v>
          </cell>
          <cell r="M61" t="str">
            <v>JHONATAN   ALVAREZ  MORA</v>
          </cell>
          <cell r="N61">
            <v>1696</v>
          </cell>
          <cell r="O61" t="str">
            <v>Fortalecimiento Local</v>
          </cell>
        </row>
        <row r="62">
          <cell r="K62">
            <v>68242</v>
          </cell>
          <cell r="L62" t="str">
            <v>EP 1GP - AUXILIAR 1683</v>
          </cell>
          <cell r="M62" t="str">
            <v>CINDY GERALDINE GARCIA MORENO</v>
          </cell>
          <cell r="N62">
            <v>1683</v>
          </cell>
          <cell r="O62" t="str">
            <v>Justicia Comunitaria</v>
          </cell>
        </row>
        <row r="63">
          <cell r="K63">
            <v>68264</v>
          </cell>
          <cell r="L63" t="str">
            <v>EP 2GP - PROFESIONAL 1696</v>
          </cell>
          <cell r="M63" t="str">
            <v>DUVAN HERNAN HERNANDEZ TORRES</v>
          </cell>
          <cell r="N63">
            <v>1696</v>
          </cell>
          <cell r="O63" t="str">
            <v>Fortalecimiento Local</v>
          </cell>
        </row>
        <row r="64">
          <cell r="K64">
            <v>68271</v>
          </cell>
          <cell r="L64" t="str">
            <v>EP 3GP - PROFESIONAL 1696</v>
          </cell>
          <cell r="M64" t="str">
            <v>ELZON FERNEY DELGADO MORALES</v>
          </cell>
          <cell r="N64">
            <v>1696</v>
          </cell>
          <cell r="O64" t="str">
            <v>Fortalecimiento Local</v>
          </cell>
        </row>
        <row r="65">
          <cell r="K65">
            <v>68283</v>
          </cell>
          <cell r="L65" t="str">
            <v>EP 4GP - 61562 EP PROFESIONAL 1683</v>
          </cell>
          <cell r="M65" t="str">
            <v>JHON EDISSON PARDO  HERREÑO</v>
          </cell>
          <cell r="N65">
            <v>1683</v>
          </cell>
          <cell r="O65" t="str">
            <v>Justicia Comunitaria</v>
          </cell>
        </row>
        <row r="66">
          <cell r="K66">
            <v>68295</v>
          </cell>
          <cell r="L66" t="str">
            <v>EP 5GP - 3 PROFESIONAL 1683</v>
          </cell>
          <cell r="M66" t="str">
            <v xml:space="preserve">KAREN  MARTINEZ </v>
          </cell>
          <cell r="N66">
            <v>1683</v>
          </cell>
          <cell r="O66" t="str">
            <v>Jueces de Paz</v>
          </cell>
        </row>
        <row r="67">
          <cell r="K67">
            <v>68302</v>
          </cell>
          <cell r="L67" t="str">
            <v>EP 6GP - LJC PROFESIONAL 1683</v>
          </cell>
          <cell r="M67" t="str">
            <v>LAURA JULIANA CUERVO MORALES</v>
          </cell>
          <cell r="N67">
            <v>1683</v>
          </cell>
          <cell r="O67" t="str">
            <v>Justicia Comunitaria</v>
          </cell>
        </row>
        <row r="68">
          <cell r="K68">
            <v>68306</v>
          </cell>
          <cell r="L68" t="str">
            <v>EP 7GP - MTR TÉCNICO 1696</v>
          </cell>
          <cell r="M68" t="str">
            <v>MARCELA  TORRES RAMIREZ</v>
          </cell>
          <cell r="N68">
            <v>1696</v>
          </cell>
          <cell r="O68" t="str">
            <v>Fortalecimiento Local</v>
          </cell>
        </row>
        <row r="69">
          <cell r="K69">
            <v>68310</v>
          </cell>
          <cell r="L69" t="str">
            <v>EP 8GP - NNM PROFESIONAL 1696</v>
          </cell>
          <cell r="M69" t="str">
            <v>ELZON FERNEY DELGADO MORALES</v>
          </cell>
          <cell r="N69">
            <v>1696</v>
          </cell>
          <cell r="O69" t="str">
            <v>Fortalecimiento Local</v>
          </cell>
        </row>
        <row r="70">
          <cell r="K70">
            <v>68456</v>
          </cell>
          <cell r="L70" t="str">
            <v>EP 9GP - DLR AUXILIAR BETANIA 1696</v>
          </cell>
          <cell r="M70" t="str">
            <v>DIANA LUCIA RAMIREZ MUÑOZ</v>
          </cell>
          <cell r="N70">
            <v>1696</v>
          </cell>
          <cell r="O70" t="str">
            <v>Fortalecimiento Local</v>
          </cell>
        </row>
        <row r="71">
          <cell r="K71">
            <v>68458</v>
          </cell>
          <cell r="L71" t="str">
            <v>EP 10GP - DAM AUXILIAR SAN JUAN 1696</v>
          </cell>
          <cell r="M71" t="str">
            <v>DEICY AMPARO MORALES TORRES</v>
          </cell>
          <cell r="N71">
            <v>1696</v>
          </cell>
          <cell r="O71" t="str">
            <v>Fortalecimiento Local</v>
          </cell>
        </row>
        <row r="72">
          <cell r="K72">
            <v>68459</v>
          </cell>
          <cell r="L72" t="str">
            <v>EP 11GP - IDCM NOTIFICADOR RIO BLANCO 1696</v>
          </cell>
          <cell r="M72" t="str">
            <v>IVAN DARIO CHINGATE MICAN</v>
          </cell>
          <cell r="N72">
            <v>1696</v>
          </cell>
          <cell r="O72" t="str">
            <v>Fortalecimiento Local</v>
          </cell>
        </row>
        <row r="73">
          <cell r="K73">
            <v>68461</v>
          </cell>
          <cell r="L73" t="str">
            <v>EP 12GP - NN  NOTIFICADOR RIO SUMAPAZ 1696</v>
          </cell>
          <cell r="M73" t="str">
            <v>PARMENIO  POVEDA SALAZAR</v>
          </cell>
          <cell r="N73">
            <v>1696</v>
          </cell>
          <cell r="O73" t="str">
            <v>Fortalecimiento Local</v>
          </cell>
        </row>
        <row r="74">
          <cell r="K74">
            <v>68463</v>
          </cell>
          <cell r="L74" t="str">
            <v>EP 1GD - JRH 56975  PROFESIONAL GESTIÓN DCTAL</v>
          </cell>
          <cell r="M74" t="str">
            <v>JANEIRY  ROMERO HERNANDEZ</v>
          </cell>
          <cell r="N74">
            <v>1696</v>
          </cell>
          <cell r="O74" t="str">
            <v>Fortalecimiento Local</v>
          </cell>
        </row>
        <row r="75">
          <cell r="K75">
            <v>68466</v>
          </cell>
          <cell r="L75" t="str">
            <v>EP 2GD - 3AUX 56913  AUXILIAR GEST DCTAL</v>
          </cell>
          <cell r="M75" t="str">
            <v>JENNY MARCELA PACHECO DUARTE</v>
          </cell>
          <cell r="N75">
            <v>1696</v>
          </cell>
          <cell r="O75" t="str">
            <v>Fortalecimiento Local</v>
          </cell>
        </row>
        <row r="76">
          <cell r="K76">
            <v>68469</v>
          </cell>
          <cell r="L76" t="str">
            <v>EP 3GD - BAR 56913  AUXILIAR GEST DCTAL 6 meses</v>
          </cell>
          <cell r="M76" t="str">
            <v>JENNY MARCELA PACHECO DUARTE</v>
          </cell>
          <cell r="N76">
            <v>1696</v>
          </cell>
          <cell r="O76" t="str">
            <v>Fortalecimiento Local</v>
          </cell>
        </row>
        <row r="77">
          <cell r="K77">
            <v>68576</v>
          </cell>
          <cell r="L77" t="str">
            <v>EP 6A - NJG 58486 PROFESIONAL APOYO A PROM MEJORA</v>
          </cell>
          <cell r="M77" t="str">
            <v>NINI JOHANNA  GUTIERREZ TORRES</v>
          </cell>
          <cell r="N77">
            <v>1696</v>
          </cell>
          <cell r="O77" t="str">
            <v>Fortalecimiento Local</v>
          </cell>
        </row>
        <row r="78">
          <cell r="K78">
            <v>68578</v>
          </cell>
          <cell r="L78" t="str">
            <v>EP 13P - GYR 55269 TÉCNICO MUJ 1641</v>
          </cell>
          <cell r="M78" t="str">
            <v>CARLA NIAMED LOZANO TAUTIVA</v>
          </cell>
          <cell r="N78">
            <v>1641</v>
          </cell>
          <cell r="O78" t="str">
            <v>Estrategias De Cuidado</v>
          </cell>
        </row>
        <row r="79">
          <cell r="K79">
            <v>68605</v>
          </cell>
          <cell r="L79" t="str">
            <v>EP 14P - LYL 55511  PROFESIONAL PLAN CULTURA</v>
          </cell>
          <cell r="M79" t="str">
            <v>LUZ YOLANDA LEON FLOREZ</v>
          </cell>
          <cell r="N79">
            <v>1636</v>
          </cell>
          <cell r="O79" t="str">
            <v>Eventos</v>
          </cell>
        </row>
        <row r="80">
          <cell r="K80">
            <v>68609</v>
          </cell>
          <cell r="L80" t="str">
            <v>EP 15P - MCN 63501  PROFESIONAL APOYO SALUD</v>
          </cell>
          <cell r="M80" t="str">
            <v>MARIA CAMILA NIEVES PARRA</v>
          </cell>
          <cell r="N80">
            <v>1643</v>
          </cell>
          <cell r="O80" t="str">
            <v>Estrategia Territorial De Salud</v>
          </cell>
        </row>
        <row r="81">
          <cell r="K81">
            <v>68618</v>
          </cell>
          <cell r="L81" t="str">
            <v>EP 16P - MJR 55920  PROFESIONAL APOYO CONT</v>
          </cell>
          <cell r="M81" t="str">
            <v>MARIBEL JOHANA REYES NIVIA</v>
          </cell>
          <cell r="N81">
            <v>1583</v>
          </cell>
          <cell r="O81" t="str">
            <v>Ingreso Mínimo</v>
          </cell>
        </row>
        <row r="82">
          <cell r="K82">
            <v>68626</v>
          </cell>
          <cell r="L82" t="str">
            <v>EP 17P - YAC 61473  PROFESIONAL APOYO</v>
          </cell>
          <cell r="M82" t="str">
            <v xml:space="preserve">YASMIN ANDREA CIFUENTES </v>
          </cell>
          <cell r="N82">
            <v>1587</v>
          </cell>
          <cell r="O82" t="str">
            <v>Apoyo Educación Superior</v>
          </cell>
        </row>
        <row r="83">
          <cell r="K83">
            <v>68638</v>
          </cell>
          <cell r="L83" t="str">
            <v>EP 18P - CYC 60546 PROFESIONAL EMPLEO</v>
          </cell>
          <cell r="M83" t="str">
            <v>CLAUDIA YAMILE CARREÑO QUIJANO</v>
          </cell>
          <cell r="N83">
            <v>1696</v>
          </cell>
          <cell r="O83" t="str">
            <v>Fortalecimiento Local</v>
          </cell>
        </row>
        <row r="84">
          <cell r="K84">
            <v>68650</v>
          </cell>
          <cell r="L84" t="str">
            <v>EP 19P - KNN 61549 PROFESIONAL MERCAD</v>
          </cell>
          <cell r="M84" t="str">
            <v>KAREN NATALIA NEIRA BAUTISTA</v>
          </cell>
          <cell r="N84">
            <v>1672</v>
          </cell>
          <cell r="O84" t="str">
            <v>Paz, Memoria Y Reconciliación</v>
          </cell>
        </row>
        <row r="85">
          <cell r="K85">
            <v>68661</v>
          </cell>
          <cell r="L85" t="str">
            <v>EP 20P - NN 61549   PROFESIONAL ABOGADO 1672 - 5 meses</v>
          </cell>
          <cell r="M85" t="str">
            <v>N.A.</v>
          </cell>
          <cell r="N85">
            <v>1672</v>
          </cell>
          <cell r="O85" t="str">
            <v>Paz, Memoria Y Reconciliación</v>
          </cell>
        </row>
        <row r="86">
          <cell r="K86">
            <v>68676</v>
          </cell>
          <cell r="L86" t="str">
            <v>EP 21P - CAV 55032 TÉCNICO  SUBSIDIO C</v>
          </cell>
          <cell r="M86" t="str">
            <v xml:space="preserve">CRISTIAN ANDRES VASQUEZ  CHINGATE </v>
          </cell>
          <cell r="N86">
            <v>1583</v>
          </cell>
          <cell r="O86" t="str">
            <v>Subsidio Tipo C</v>
          </cell>
        </row>
        <row r="87">
          <cell r="K87">
            <v>68765</v>
          </cell>
          <cell r="L87" t="str">
            <v>EP 25P - DT 55466 PROFESIONAL APOYO PLAN EDUCACIÓN JAC</v>
          </cell>
          <cell r="M87" t="str">
            <v>JULIAN ANDRES CARVAJAL  ZAMORA</v>
          </cell>
          <cell r="N87">
            <v>1587</v>
          </cell>
          <cell r="O87" t="str">
            <v>Sostenimiento Educación Superior</v>
          </cell>
        </row>
        <row r="88">
          <cell r="K88">
            <v>68775</v>
          </cell>
          <cell r="L88" t="str">
            <v>EP 27P - JSM 59525 AUXI APOYO PLAN EDUCACIÓN JAC</v>
          </cell>
          <cell r="M88" t="str">
            <v>JUAN  SEBASTIAN MONTAÑEZ ROMERO</v>
          </cell>
          <cell r="N88">
            <v>1587</v>
          </cell>
          <cell r="O88" t="str">
            <v>Sostenimiento Educación Superior</v>
          </cell>
        </row>
        <row r="89">
          <cell r="K89">
            <v>68887</v>
          </cell>
          <cell r="L89" t="str">
            <v>EP 23P - BSM 56379 PROFESIONAL EMPLEO</v>
          </cell>
          <cell r="M89" t="str">
            <v>BRAND SEBASTIAN MORENO GARCIA</v>
          </cell>
          <cell r="N89">
            <v>1696</v>
          </cell>
          <cell r="O89" t="str">
            <v>Fortalecimiento Local</v>
          </cell>
        </row>
        <row r="90">
          <cell r="K90">
            <v>68891</v>
          </cell>
          <cell r="L90" t="str">
            <v>EP 24P - CAT 55049  PROFESIONAL 1691</v>
          </cell>
          <cell r="M90" t="str">
            <v>CRISTIAN  ANDRES TORRES MALAMBO</v>
          </cell>
          <cell r="N90">
            <v>1691</v>
          </cell>
          <cell r="O90" t="str">
            <v>Fortalecimiento Organizativo</v>
          </cell>
        </row>
        <row r="91">
          <cell r="K91">
            <v>68893</v>
          </cell>
          <cell r="L91" t="str">
            <v>EP 26P - CAA LGR 62308  PROFESIONAL 2 ABOGADOS 1672</v>
          </cell>
          <cell r="M91" t="str">
            <v>CARLOS ANDRES AMEZQUITA ANGULO</v>
          </cell>
          <cell r="N91">
            <v>1672</v>
          </cell>
          <cell r="O91" t="str">
            <v>Paz, Memoria Y Reconciliación</v>
          </cell>
        </row>
        <row r="92">
          <cell r="K92">
            <v>68898</v>
          </cell>
          <cell r="L92" t="str">
            <v>EP 28P - LGR 62308 PROFESIONAL MERCAD 1672</v>
          </cell>
          <cell r="M92" t="str">
            <v>LUIS  GABRIEL  RINCON  RODRIGUEZ</v>
          </cell>
          <cell r="N92">
            <v>1672</v>
          </cell>
          <cell r="O92" t="str">
            <v>Paz, Memoria Y Reconciliación</v>
          </cell>
        </row>
        <row r="93">
          <cell r="K93">
            <v>68905</v>
          </cell>
          <cell r="L93" t="str">
            <v>EP 29P - PROFESIONAL SICOLOGO 1672</v>
          </cell>
          <cell r="M93" t="str">
            <v>N.A.</v>
          </cell>
          <cell r="N93">
            <v>1672</v>
          </cell>
          <cell r="O93" t="str">
            <v>Paz, Memoria Y Reconciliación</v>
          </cell>
        </row>
        <row r="94">
          <cell r="K94">
            <v>69061</v>
          </cell>
          <cell r="L94" t="str">
            <v>EP 1AL - AV 58914  AUXILIAR ALMACEN - 6 MESES</v>
          </cell>
          <cell r="M94" t="str">
            <v>ANDREI  ESTEBAN  VARGAS  BENITEZ</v>
          </cell>
          <cell r="N94">
            <v>1696</v>
          </cell>
          <cell r="O94" t="str">
            <v>Fortalecimiento Local</v>
          </cell>
        </row>
        <row r="95">
          <cell r="K95">
            <v>69062</v>
          </cell>
          <cell r="L95" t="str">
            <v>EP 2AL - CGGM 58914  AUXILIAR ALMACEN</v>
          </cell>
          <cell r="M95" t="str">
            <v>CINDY GERALDINE GARCIA MORENO</v>
          </cell>
          <cell r="N95">
            <v>1696</v>
          </cell>
          <cell r="O95" t="str">
            <v>Fortalecimiento Local</v>
          </cell>
        </row>
        <row r="96">
          <cell r="K96">
            <v>69063</v>
          </cell>
          <cell r="L96" t="str">
            <v>EP 7ACDI - PVA56387 2 AUXILIAR CDI</v>
          </cell>
          <cell r="M96" t="str">
            <v xml:space="preserve">PAULA VALENTINA ARIZA HOLGUIN </v>
          </cell>
          <cell r="N96">
            <v>1696</v>
          </cell>
          <cell r="O96" t="str">
            <v>Fortalecimiento Local</v>
          </cell>
        </row>
        <row r="97">
          <cell r="K97">
            <v>69066</v>
          </cell>
          <cell r="L97" t="str">
            <v>EP 3AS - NN TÉCNICO SISTEMAS</v>
          </cell>
          <cell r="M97" t="str">
            <v>N.A.</v>
          </cell>
          <cell r="N97">
            <v>1696</v>
          </cell>
          <cell r="O97" t="str">
            <v>Fortalecimiento Local</v>
          </cell>
        </row>
        <row r="98">
          <cell r="K98">
            <v>69352</v>
          </cell>
          <cell r="L98" t="str">
            <v>EP 30P - HB 61576  SERV ALTAMENTE CALIFICADOS PLAN CULTURA</v>
          </cell>
          <cell r="M98" t="str">
            <v>HELBERTH ENRIQUE BALLESTAS BARRIOS</v>
          </cell>
          <cell r="N98">
            <v>1633</v>
          </cell>
          <cell r="O98" t="str">
            <v>Formación</v>
          </cell>
        </row>
        <row r="99">
          <cell r="K99">
            <v>69358</v>
          </cell>
          <cell r="L99" t="str">
            <v>EP 31P - MAM 59041  SERV TÉCNICO</v>
          </cell>
          <cell r="M99" t="str">
            <v>MARIO  ANDRÉS  MUÑOZ  ONOFRE</v>
          </cell>
          <cell r="N99">
            <v>1633</v>
          </cell>
          <cell r="O99" t="str">
            <v>Estimulos</v>
          </cell>
        </row>
        <row r="100">
          <cell r="K100">
            <v>69361</v>
          </cell>
          <cell r="L100" t="str">
            <v>EP 32P - NAC 58457  SERV PROFESIONAL MÚSICO</v>
          </cell>
          <cell r="M100" t="str">
            <v>NICOLAS ALBERTO CABRERA PUENTE</v>
          </cell>
          <cell r="N100">
            <v>1633</v>
          </cell>
          <cell r="O100" t="str">
            <v>Estimulos</v>
          </cell>
        </row>
        <row r="101">
          <cell r="K101">
            <v>69368</v>
          </cell>
          <cell r="L101" t="str">
            <v>EP 33P - NN 56320  PROFESIONAL 1590</v>
          </cell>
          <cell r="M101" t="str">
            <v>JUAN FELIPE FLOREZ GALEANO</v>
          </cell>
          <cell r="N101">
            <v>1590</v>
          </cell>
          <cell r="O101" t="str">
            <v>Dotación</v>
          </cell>
        </row>
        <row r="102">
          <cell r="K102">
            <v>69406</v>
          </cell>
          <cell r="L102" t="str">
            <v>EP 13I - EKJ 58816  AUXILIAR OPERATIVO 1589</v>
          </cell>
          <cell r="M102" t="str">
            <v>ELIANA KATHERINE JIMENEZ RODRIGUEZ</v>
          </cell>
          <cell r="N102">
            <v>1589</v>
          </cell>
          <cell r="O102" t="str">
            <v>Mejoramiento De Vivienda</v>
          </cell>
        </row>
        <row r="103">
          <cell r="K103">
            <v>69408</v>
          </cell>
          <cell r="L103" t="str">
            <v>EP 16I - NN 56573 PROFESIONAL ARQ 1693</v>
          </cell>
          <cell r="M103" t="str">
            <v>LUIS CARLOS LOPEZ MENDOZA</v>
          </cell>
          <cell r="N103">
            <v>1693</v>
          </cell>
          <cell r="O103" t="str">
            <v>Sede Administrativa</v>
          </cell>
        </row>
        <row r="104">
          <cell r="K104">
            <v>69410</v>
          </cell>
          <cell r="L104" t="str">
            <v>EP 21I - CER 59764 ING. CATASTRAL 1589</v>
          </cell>
          <cell r="M104" t="str">
            <v>CARLOS EMILIANO ROMERO PUENTES</v>
          </cell>
          <cell r="N104">
            <v>1589</v>
          </cell>
          <cell r="O104" t="str">
            <v>Mejoramiento De Vivienda</v>
          </cell>
        </row>
        <row r="105">
          <cell r="K105">
            <v>69415</v>
          </cell>
          <cell r="L105" t="str">
            <v>EP 18AC - 55911  PROFESIONAL APOYO CONTAB EC</v>
          </cell>
          <cell r="M105" t="str">
            <v>ELKIN RAUL  OSWALDO  CASTAÑEDA  DURAN</v>
          </cell>
          <cell r="N105">
            <v>1696</v>
          </cell>
          <cell r="O105" t="str">
            <v>Fortalecimiento Local</v>
          </cell>
        </row>
        <row r="106">
          <cell r="K106">
            <v>69419</v>
          </cell>
          <cell r="L106" t="str">
            <v>EP 19AC - MLC  TÉCNICO CONTAB</v>
          </cell>
          <cell r="M106" t="str">
            <v>MARTHA LILIANA CARRERO VILLAMIL</v>
          </cell>
          <cell r="N106">
            <v>1696</v>
          </cell>
          <cell r="O106" t="str">
            <v>Fortalecimiento Local</v>
          </cell>
        </row>
        <row r="107">
          <cell r="K107">
            <v>69429</v>
          </cell>
          <cell r="L107" t="str">
            <v>EP 34P - AR 56320 AUXILIAR APOYO PLANEAC GOT</v>
          </cell>
          <cell r="M107" t="str">
            <v>JUAN FELIPE FLOREZ GALEANO</v>
          </cell>
          <cell r="N107">
            <v>1696</v>
          </cell>
          <cell r="O107" t="str">
            <v>Fortalecimiento Local</v>
          </cell>
        </row>
        <row r="108">
          <cell r="K108">
            <v>69432</v>
          </cell>
          <cell r="L108" t="str">
            <v>EP 17I - NN AUX ELECTRIC 1693</v>
          </cell>
          <cell r="M108" t="str">
            <v>N.A.</v>
          </cell>
          <cell r="N108">
            <v>1693</v>
          </cell>
          <cell r="O108" t="str">
            <v>Sede Administrativa</v>
          </cell>
        </row>
        <row r="109">
          <cell r="K109">
            <v>69436</v>
          </cell>
          <cell r="L109" t="str">
            <v>EP 19I - SCO 58853 PROFESIONAL ACUEDUCTOS VEREDALES</v>
          </cell>
          <cell r="M109" t="str">
            <v>Sin Nombre</v>
          </cell>
          <cell r="N109">
            <v>1668</v>
          </cell>
          <cell r="O109" t="str">
            <v>Acueductos Veredales</v>
          </cell>
        </row>
        <row r="110">
          <cell r="K110">
            <v>69440</v>
          </cell>
          <cell r="L110" t="str">
            <v>EP 20I - 59771 2 AUXILIARES DE CONST PROY 1693</v>
          </cell>
          <cell r="M110" t="str">
            <v>HÉCTOR GERARDO IBÁÑEZ QUINTERO</v>
          </cell>
          <cell r="N110">
            <v>1693</v>
          </cell>
          <cell r="O110" t="str">
            <v>Sede Administrativa</v>
          </cell>
        </row>
        <row r="111">
          <cell r="K111">
            <v>69672</v>
          </cell>
          <cell r="L111" t="str">
            <v>EP 8A - DLR  AUXILIAR ATENC CIUDAD BETANIA 1696</v>
          </cell>
          <cell r="M111" t="str">
            <v>DIANA LUCIA RAMIREZ MUÑOZ</v>
          </cell>
          <cell r="N111">
            <v>1696</v>
          </cell>
          <cell r="O111" t="str">
            <v>Fortalecimiento Local</v>
          </cell>
        </row>
        <row r="112">
          <cell r="K112">
            <v>69675</v>
          </cell>
          <cell r="L112" t="str">
            <v>EP 9AJ - GYD 56299  AUXILIAR JAL</v>
          </cell>
          <cell r="M112" t="str">
            <v>GLORIA YOLANDA DIMATE RICO</v>
          </cell>
          <cell r="N112">
            <v>1696</v>
          </cell>
          <cell r="O112" t="str">
            <v>Fortalecimiento Local</v>
          </cell>
        </row>
        <row r="113">
          <cell r="K113">
            <v>69682</v>
          </cell>
          <cell r="L113" t="str">
            <v>EP 1DI - JPS 54711 PROFESIONAL ESP LIDER INFRAEST RIO SUMAPAZ</v>
          </cell>
          <cell r="M113" t="str">
            <v>JUAN PABLO SANABRIA MORENO</v>
          </cell>
          <cell r="N113">
            <v>1688</v>
          </cell>
          <cell r="O113" t="str">
            <v>Intervención Malla Vial Rural</v>
          </cell>
        </row>
        <row r="114">
          <cell r="K114">
            <v>69687</v>
          </cell>
          <cell r="L114" t="str">
            <v>EP 2DI - NN 54711 PROFESIONAL ESP LIDER INFRAEST RIO BLANCO</v>
          </cell>
          <cell r="M114" t="str">
            <v>JUAN PABLO SANABRIA MORENO</v>
          </cell>
          <cell r="N114">
            <v>1688</v>
          </cell>
          <cell r="O114" t="str">
            <v>Intervención Malla Vial Rural</v>
          </cell>
        </row>
        <row r="115">
          <cell r="K115">
            <v>69696</v>
          </cell>
          <cell r="L115" t="str">
            <v>EP 18I - DLH 56578 PROFESIONAL ING CIVIL</v>
          </cell>
          <cell r="M115" t="str">
            <v>ANAMARÍA   GÓMEZ  COLMENARES</v>
          </cell>
          <cell r="N115">
            <v>1688</v>
          </cell>
          <cell r="O115" t="str">
            <v>Intervención Puentes</v>
          </cell>
        </row>
        <row r="116">
          <cell r="K116">
            <v>69724</v>
          </cell>
          <cell r="L116" t="str">
            <v>EP 12I - CJM 55720 AUXILIAR INFRAEST</v>
          </cell>
          <cell r="M116" t="str">
            <v>CARLOS JULIO MACANA SECHAGUA</v>
          </cell>
          <cell r="N116">
            <v>1696</v>
          </cell>
          <cell r="O116" t="str">
            <v>Fortalecimiento Local</v>
          </cell>
        </row>
        <row r="117">
          <cell r="K117">
            <v>69727</v>
          </cell>
          <cell r="L117" t="str">
            <v>EP 14I - GM 58215 ABOGADO INFRAEST</v>
          </cell>
          <cell r="M117" t="str">
            <v>GIOVANNI BATTISTA MAINERO MARMOLEJO</v>
          </cell>
          <cell r="N117">
            <v>1696</v>
          </cell>
          <cell r="O117" t="str">
            <v>Fortalecimiento Local</v>
          </cell>
        </row>
        <row r="118">
          <cell r="K118">
            <v>69737</v>
          </cell>
          <cell r="L118" t="str">
            <v>EP 15I - MAC 56595  AUXILIAR INFRAESTRUCTURA APREND</v>
          </cell>
          <cell r="M118" t="str">
            <v>MIGUEL ANTONIO CHAVARRO TORRES</v>
          </cell>
          <cell r="N118">
            <v>1688</v>
          </cell>
          <cell r="O118" t="str">
            <v>Intervención Malla Vial Rural</v>
          </cell>
        </row>
        <row r="119">
          <cell r="K119">
            <v>69759</v>
          </cell>
          <cell r="L119" t="str">
            <v>EP 22I - 56581  PROFESIONAL 1 ING CIVIL 1691</v>
          </cell>
          <cell r="M119" t="str">
            <v>DANIEL ALFONSO ESPINOSA  ROCHA</v>
          </cell>
          <cell r="N119">
            <v>1691</v>
          </cell>
          <cell r="O119" t="str">
            <v>Contrucción</v>
          </cell>
        </row>
        <row r="120">
          <cell r="K120">
            <v>69806</v>
          </cell>
          <cell r="L120" t="str">
            <v>EP 23I - 56581 PROFESIONAL 2 ING CIVIL 1691</v>
          </cell>
          <cell r="M120" t="str">
            <v>DANIEL ALFONSO ESPINOSA  ROCHA</v>
          </cell>
          <cell r="N120">
            <v>1691</v>
          </cell>
          <cell r="O120" t="str">
            <v>Fortalecimiento Organizativo</v>
          </cell>
        </row>
        <row r="121">
          <cell r="K121">
            <v>69873</v>
          </cell>
          <cell r="L121" t="str">
            <v>EP 12C - 54870  2 ABOGADO CONTRATACIÓN SIN EXP</v>
          </cell>
          <cell r="M121" t="str">
            <v>LUIS  EDUARDO  VILLEGAS  GIL</v>
          </cell>
          <cell r="N121">
            <v>1696</v>
          </cell>
          <cell r="O121" t="str">
            <v>Fortalecimiento Local</v>
          </cell>
        </row>
        <row r="122">
          <cell r="K122">
            <v>69881</v>
          </cell>
          <cell r="L122" t="str">
            <v>EP 5PA - JP 54619  CONDUCTOR ALCALDE</v>
          </cell>
          <cell r="M122" t="str">
            <v xml:space="preserve">ANGEL RODRIGO MUÑOZ </v>
          </cell>
          <cell r="N122">
            <v>1696</v>
          </cell>
          <cell r="O122" t="str">
            <v>Fortalecimiento Local</v>
          </cell>
        </row>
        <row r="123">
          <cell r="K123">
            <v>69894</v>
          </cell>
          <cell r="L123" t="str">
            <v>EP 1DAMB - 55612 PROFESIONAL ESP LIDER AMBIENTAL DOL</v>
          </cell>
          <cell r="M123" t="str">
            <v>DALGY DANIT LEAL OJEDA</v>
          </cell>
          <cell r="N123">
            <v>1634</v>
          </cell>
          <cell r="O123" t="str">
            <v>Asesoría Y Asistencia Técnica</v>
          </cell>
        </row>
        <row r="124">
          <cell r="K124">
            <v>69903</v>
          </cell>
          <cell r="L124" t="str">
            <v>EP 4AMB - 55612 PROFESIONAL NUEVO</v>
          </cell>
          <cell r="M124" t="str">
            <v>DALGY DANIT LEAL OJEDA</v>
          </cell>
          <cell r="N124">
            <v>1634</v>
          </cell>
          <cell r="O124" t="str">
            <v>Asesoría Y Asistencia Técnica</v>
          </cell>
        </row>
        <row r="125">
          <cell r="K125">
            <v>69910</v>
          </cell>
          <cell r="L125" t="str">
            <v>EP 5AMB - GM 56099 PROFESIONAL AGROPECUARIO 1637</v>
          </cell>
          <cell r="M125" t="str">
            <v>GUILLERMO ENRIQUE MONTAÑO CALDERON</v>
          </cell>
          <cell r="N125">
            <v>1637</v>
          </cell>
          <cell r="O125" t="str">
            <v>Transformación Productiva</v>
          </cell>
        </row>
        <row r="126">
          <cell r="K126">
            <v>69913</v>
          </cell>
          <cell r="L126" t="str">
            <v>6AMB. PC 60820 EP PROFESIONAL BACTER GM 1637</v>
          </cell>
          <cell r="M126" t="str">
            <v xml:space="preserve">PIEDAD  CONSTANZA CIRO  BASTO </v>
          </cell>
          <cell r="N126">
            <v>1637</v>
          </cell>
          <cell r="O126" t="str">
            <v>Transformación Productiva</v>
          </cell>
        </row>
        <row r="127">
          <cell r="K127">
            <v>70010</v>
          </cell>
          <cell r="L127" t="str">
            <v>EP 2AMB - 56007 PROF ADM AGROP</v>
          </cell>
          <cell r="M127" t="str">
            <v>WILSON  REY MORENO</v>
          </cell>
          <cell r="N127">
            <v>1634</v>
          </cell>
          <cell r="O127" t="str">
            <v>Asesoría Y Asistencia Técnica</v>
          </cell>
        </row>
        <row r="128">
          <cell r="K128">
            <v>70018</v>
          </cell>
          <cell r="L128" t="str">
            <v>EP 3AMB - 55612  PROFESIONAL NUEVO</v>
          </cell>
          <cell r="M128" t="str">
            <v>DALGY DANIT LEAL OJEDA</v>
          </cell>
          <cell r="N128">
            <v>1634</v>
          </cell>
          <cell r="O128" t="str">
            <v>Asesoría Y Asistencia Técnica</v>
          </cell>
        </row>
        <row r="129">
          <cell r="K129">
            <v>70023</v>
          </cell>
          <cell r="L129" t="str">
            <v>EP 7AMB - LMR 61656 PROFESIONAL BIÓLOGO</v>
          </cell>
          <cell r="M129" t="str">
            <v>LUIS MARIO REYES MUNEVAR</v>
          </cell>
          <cell r="N129">
            <v>1648</v>
          </cell>
          <cell r="O129" t="str">
            <v>Educación Ambiental</v>
          </cell>
        </row>
        <row r="130">
          <cell r="K130">
            <v>70030</v>
          </cell>
          <cell r="L130" t="str">
            <v>EP 8AMB - LFL PROFESIONAL ADM AMBIENTAL</v>
          </cell>
          <cell r="M130" t="str">
            <v>N.A.</v>
          </cell>
          <cell r="N130">
            <v>1648</v>
          </cell>
          <cell r="O130" t="str">
            <v>Educación Ambiental</v>
          </cell>
        </row>
        <row r="131">
          <cell r="K131">
            <v>70051</v>
          </cell>
          <cell r="L131" t="str">
            <v>EP 9AMB - WGT 56010  PROFESIONAL</v>
          </cell>
          <cell r="M131" t="str">
            <v>WILMAR  GILDARDO  TORRES TORRES</v>
          </cell>
          <cell r="N131">
            <v>1652</v>
          </cell>
          <cell r="O131" t="str">
            <v>Manejo De Emergencias, Calamidades Y Desastres</v>
          </cell>
        </row>
        <row r="132">
          <cell r="K132">
            <v>70069</v>
          </cell>
          <cell r="L132" t="str">
            <v>EP 10AMB - KVG PROFESIONAL</v>
          </cell>
          <cell r="M132" t="str">
            <v>N.A.</v>
          </cell>
          <cell r="N132">
            <v>1652</v>
          </cell>
          <cell r="O132" t="str">
            <v>Manejo De Emergencias, Calamidades Y Desastres</v>
          </cell>
        </row>
        <row r="133">
          <cell r="K133">
            <v>70076</v>
          </cell>
          <cell r="L133" t="str">
            <v>EP 11AMB - 2 PROFESIONALES VETERINARIAS</v>
          </cell>
          <cell r="M133" t="str">
            <v>N.A.</v>
          </cell>
          <cell r="N133">
            <v>1666</v>
          </cell>
          <cell r="O133" t="str">
            <v>Bienestar Animal</v>
          </cell>
        </row>
        <row r="134">
          <cell r="K134">
            <v>70079</v>
          </cell>
          <cell r="L134" t="str">
            <v>EP 7D - JCD TÉCNICO APOYO DESPACHO</v>
          </cell>
          <cell r="M134" t="str">
            <v>N.A.</v>
          </cell>
          <cell r="N134">
            <v>1696</v>
          </cell>
          <cell r="O134" t="str">
            <v>Fortalecimiento Local</v>
          </cell>
        </row>
        <row r="135">
          <cell r="K135">
            <v>70174</v>
          </cell>
          <cell r="L135" t="str">
            <v>EP 12AMB - WAH PROFESIONAL 1669</v>
          </cell>
          <cell r="M135" t="str">
            <v>WILLIAM ANDRES HERRERA PABON</v>
          </cell>
          <cell r="N135">
            <v>1669</v>
          </cell>
          <cell r="O135" t="str">
            <v>Energías Alternativas</v>
          </cell>
        </row>
        <row r="136">
          <cell r="K136">
            <v>70181</v>
          </cell>
          <cell r="L136" t="str">
            <v>EP 13AMB - SH  PROFESIONAL Hábitos 1669</v>
          </cell>
          <cell r="M136" t="str">
            <v>SANTIAGO  HINCAPIÉ GARCÍA</v>
          </cell>
          <cell r="N136">
            <v>1669</v>
          </cell>
          <cell r="O136" t="str">
            <v>Energías Alternativas</v>
          </cell>
        </row>
        <row r="137">
          <cell r="K137">
            <v>70193</v>
          </cell>
          <cell r="L137" t="str">
            <v>EP 14AMB - RMR AUXILIAR APOYO AMB</v>
          </cell>
          <cell r="M137" t="str">
            <v>N.A.</v>
          </cell>
          <cell r="N137">
            <v>1696</v>
          </cell>
          <cell r="O137" t="str">
            <v>Fortalecimiento Local</v>
          </cell>
        </row>
        <row r="138">
          <cell r="K138">
            <v>70198</v>
          </cell>
          <cell r="L138" t="str">
            <v>EP 10A - JCH PROFESIONAL APOYO ADTIVA</v>
          </cell>
          <cell r="M138" t="str">
            <v>N.A.</v>
          </cell>
          <cell r="N138">
            <v>1696</v>
          </cell>
          <cell r="O138" t="str">
            <v>Fortalecimiento Local</v>
          </cell>
        </row>
        <row r="139">
          <cell r="K139">
            <v>70213</v>
          </cell>
          <cell r="L139" t="str">
            <v>EP 15AMB - RMR TECNÓLOGA SISO</v>
          </cell>
          <cell r="M139" t="str">
            <v>N.A.</v>
          </cell>
          <cell r="N139">
            <v>1696</v>
          </cell>
          <cell r="O139" t="str">
            <v>Fortalecimiento Local</v>
          </cell>
        </row>
        <row r="140">
          <cell r="K140">
            <v>70216</v>
          </cell>
          <cell r="L140" t="str">
            <v>EP 35P - JAC 55049 PROFESIONAL PLANEACIÓN GOT</v>
          </cell>
          <cell r="M140" t="str">
            <v>N.A.</v>
          </cell>
          <cell r="N140">
            <v>1696</v>
          </cell>
          <cell r="O140" t="str">
            <v>Fortalecimiento Local</v>
          </cell>
        </row>
        <row r="141">
          <cell r="K141">
            <v>71031</v>
          </cell>
          <cell r="L141" t="str">
            <v>EP 5GP - 1 PROFESIONAL SIN EXP 1683</v>
          </cell>
          <cell r="M141" t="str">
            <v>N.A.</v>
          </cell>
          <cell r="N141">
            <v>1683</v>
          </cell>
          <cell r="O141" t="str">
            <v>Jueces De Paz</v>
          </cell>
        </row>
        <row r="142">
          <cell r="K142">
            <v>71038</v>
          </cell>
          <cell r="L142" t="str">
            <v>EP 4AMB - MGL   PROFESIONAL NUEVO</v>
          </cell>
          <cell r="M142" t="str">
            <v>N.A.</v>
          </cell>
          <cell r="N142">
            <v>1634</v>
          </cell>
          <cell r="O142" t="str">
            <v>Asesoría Y Asistencia Técnica</v>
          </cell>
        </row>
        <row r="143">
          <cell r="K143">
            <v>71043</v>
          </cell>
          <cell r="L143" t="str">
            <v>EP 23P - DIYER  TÉCNICO CULTURA</v>
          </cell>
          <cell r="M143" t="str">
            <v>N.A.</v>
          </cell>
          <cell r="N143" t="str">
            <v>1590
1633</v>
          </cell>
          <cell r="O143" t="str">
            <v>Eventos
Estímulos</v>
          </cell>
        </row>
        <row r="144">
          <cell r="K144">
            <v>71131</v>
          </cell>
          <cell r="L144" t="str">
            <v>EP 5AMB - GM PROFESIONAL Ing. Agrónomo1637 / Reemplaza la solicitud 69910, debido a que el perfil es para un Ingeniero agronomo.</v>
          </cell>
          <cell r="M144" t="str">
            <v>N.A.</v>
          </cell>
          <cell r="N144">
            <v>1637</v>
          </cell>
          <cell r="O144" t="str">
            <v>Transformación Productiva</v>
          </cell>
        </row>
        <row r="145">
          <cell r="K145">
            <v>71133</v>
          </cell>
          <cell r="L145" t="str">
            <v>EP 10GP- SMM PROFESIONAL 1696</v>
          </cell>
          <cell r="M145" t="str">
            <v>N.A.</v>
          </cell>
          <cell r="N145">
            <v>1696</v>
          </cell>
          <cell r="O145" t="str">
            <v>Fortalecimiento Local</v>
          </cell>
        </row>
        <row r="146">
          <cell r="K146">
            <v>71222</v>
          </cell>
          <cell r="L146" t="str">
            <v>EP 8C - JCG  PROFESIONAL FINANZAS (Reemplaza el proceso 67257)</v>
          </cell>
          <cell r="M146" t="str">
            <v>N.A.</v>
          </cell>
          <cell r="N146">
            <v>1696</v>
          </cell>
          <cell r="O146" t="str">
            <v>Fortalecimiento Local</v>
          </cell>
        </row>
        <row r="147">
          <cell r="K147">
            <v>71318</v>
          </cell>
          <cell r="L147" t="str">
            <v>EP 1DI - JPS PROFESIONAL ESP LIDER INFRAEST RIO SUMAPAZ 69682</v>
          </cell>
          <cell r="M147" t="str">
            <v>JUAN PABLO SANABRIA MORENO</v>
          </cell>
          <cell r="N147">
            <v>1688</v>
          </cell>
          <cell r="O147" t="str">
            <v>Intervención Malla Vial Rural</v>
          </cell>
        </row>
        <row r="148">
          <cell r="K148">
            <v>71320</v>
          </cell>
          <cell r="L148" t="str">
            <v>EP 6PA - 7 CONDUCTORES VEHÍCULOS LIVIANOS</v>
          </cell>
          <cell r="M148" t="e">
            <v>#N/A</v>
          </cell>
          <cell r="N148">
            <v>1696</v>
          </cell>
          <cell r="O148" t="str">
            <v>Fortalecimiento Local</v>
          </cell>
        </row>
        <row r="149">
          <cell r="K149">
            <v>71326</v>
          </cell>
          <cell r="L149" t="str">
            <v>EP 11I - CONDUCTOR CARROTANQUE</v>
          </cell>
          <cell r="M149" t="e">
            <v>#N/A</v>
          </cell>
          <cell r="N149">
            <v>1688</v>
          </cell>
          <cell r="O149" t="str">
            <v>Intervención Malla Vial Rural</v>
          </cell>
        </row>
        <row r="150">
          <cell r="K150">
            <v>71330</v>
          </cell>
          <cell r="L150" t="str">
            <v>EP 12I - CONDUCTOR TRACTO CAMION</v>
          </cell>
          <cell r="M150" t="e">
            <v>#N/A</v>
          </cell>
          <cell r="N150">
            <v>1688</v>
          </cell>
          <cell r="O150" t="str">
            <v>Intervención Malla Vial Rural</v>
          </cell>
        </row>
        <row r="151">
          <cell r="K151">
            <v>71331</v>
          </cell>
          <cell r="L151" t="str">
            <v>EP 13I - 10 CONDUCTORES VOLQUETA 54517</v>
          </cell>
          <cell r="M151" t="str">
            <v>HILBER  VERGARA ROBAYO</v>
          </cell>
          <cell r="N151">
            <v>1688</v>
          </cell>
          <cell r="O151" t="str">
            <v>Intervención Malla Vial Rural</v>
          </cell>
        </row>
        <row r="152">
          <cell r="K152">
            <v>71335</v>
          </cell>
          <cell r="L152" t="str">
            <v>EP 14I - 15 OPERARIOS MAQ PESADA</v>
          </cell>
          <cell r="M152" t="e">
            <v>#N/A</v>
          </cell>
          <cell r="N152">
            <v>1688</v>
          </cell>
          <cell r="O152" t="str">
            <v>Intervención Malla Vial Rural</v>
          </cell>
        </row>
        <row r="153">
          <cell r="K153">
            <v>71337</v>
          </cell>
          <cell r="L153" t="str">
            <v>EP 15I - 10 AYUDANTES MAQ PESADA  58485</v>
          </cell>
          <cell r="M153" t="str">
            <v xml:space="preserve">MARIA PILAR CONTRERAS </v>
          </cell>
          <cell r="N153">
            <v>1688</v>
          </cell>
          <cell r="O153" t="str">
            <v>Intervención Malla Vial Rural</v>
          </cell>
        </row>
        <row r="154">
          <cell r="K154">
            <v>71369</v>
          </cell>
          <cell r="L154" t="str">
            <v>EP 7AS - EHR PROFESIONAL ING SIST APOYO</v>
          </cell>
          <cell r="M154" t="e">
            <v>#N/A</v>
          </cell>
          <cell r="N154">
            <v>1692</v>
          </cell>
          <cell r="O154" t="str">
            <v>Conectividad</v>
          </cell>
        </row>
        <row r="155">
          <cell r="K155">
            <v>71413</v>
          </cell>
          <cell r="L155" t="str">
            <v>EP 16I - MAR PROFESIONAL APOYO INFRAE</v>
          </cell>
          <cell r="M155" t="e">
            <v>#N/A</v>
          </cell>
          <cell r="N155">
            <v>1688</v>
          </cell>
          <cell r="O155" t="str">
            <v>Intervención Malla Vial Rural</v>
          </cell>
        </row>
        <row r="156">
          <cell r="K156">
            <v>71434</v>
          </cell>
          <cell r="L156" t="str">
            <v>EP 36P - JAT  PROFESIONAL SICOL CUIDADORAS 1641</v>
          </cell>
          <cell r="M156" t="e">
            <v>#N/A</v>
          </cell>
          <cell r="N156">
            <v>1641</v>
          </cell>
          <cell r="O156" t="str">
            <v>Estrategias De Cuidado</v>
          </cell>
        </row>
        <row r="157">
          <cell r="K157">
            <v>71440</v>
          </cell>
          <cell r="L157" t="str">
            <v>EP 37P - IFE  PROFESIONAL EMPLEO</v>
          </cell>
          <cell r="M157" t="e">
            <v>#N/A</v>
          </cell>
          <cell r="N157">
            <v>1583</v>
          </cell>
          <cell r="O157" t="str">
            <v>Ingreso Mínimo</v>
          </cell>
        </row>
        <row r="158">
          <cell r="K158">
            <v>71469</v>
          </cell>
          <cell r="L158" t="str">
            <v>EP 2AMB - 70010 PROF ADM AGROP - solicitud reemplaza 70010</v>
          </cell>
          <cell r="M158" t="e">
            <v>#N/A</v>
          </cell>
          <cell r="N158">
            <v>1634</v>
          </cell>
          <cell r="O158" t="str">
            <v>Asesoría Y Asistencia Técnica</v>
          </cell>
        </row>
        <row r="159">
          <cell r="K159">
            <v>71472</v>
          </cell>
          <cell r="L159" t="str">
            <v>EP 11I - TÉCNICO INSPECTOR DE MAQ - solicitud reemplaza 67065</v>
          </cell>
          <cell r="M159" t="e">
            <v>#N/A</v>
          </cell>
          <cell r="N159">
            <v>1688</v>
          </cell>
          <cell r="O159" t="str">
            <v>Intervención Malla Vial Rural</v>
          </cell>
        </row>
        <row r="160">
          <cell r="K160">
            <v>71474</v>
          </cell>
          <cell r="L160" t="str">
            <v>EP 16AMB - MPG   PROFESIONAL NUEVO</v>
          </cell>
          <cell r="M160" t="e">
            <v>#N/A</v>
          </cell>
          <cell r="N160">
            <v>1634</v>
          </cell>
          <cell r="O160" t="str">
            <v>Asesoría Y Asistencia Técnica</v>
          </cell>
        </row>
        <row r="161">
          <cell r="K161">
            <v>73217</v>
          </cell>
          <cell r="L161" t="str">
            <v>EP 1D - LMBC - PROFESIONAL ESP APOYO DESPACHO - 1696</v>
          </cell>
          <cell r="M161" t="str">
            <v>DIANA CAROLINA RODRIGUEZ PEÑA</v>
          </cell>
          <cell r="N161">
            <v>1696</v>
          </cell>
          <cell r="O161" t="str">
            <v>Fortalecimiento Local</v>
          </cell>
        </row>
        <row r="162">
          <cell r="K162">
            <v>73223</v>
          </cell>
          <cell r="L162" t="str">
            <v>EP 1I - NXLG - PROFESIONAL APOYO DESPACHO</v>
          </cell>
          <cell r="M162" t="str">
            <v>ANAMARÍA   GÓMEZ  COLMENARES</v>
          </cell>
          <cell r="N162">
            <v>1688</v>
          </cell>
          <cell r="O162" t="str">
            <v>Intervención Malla Vial Rural</v>
          </cell>
        </row>
        <row r="163">
          <cell r="K163">
            <v>73225</v>
          </cell>
          <cell r="L163" t="str">
            <v>EP 2I - DDC - PROFESIONAL PLANEACIÓN</v>
          </cell>
          <cell r="M163">
            <v>0</v>
          </cell>
          <cell r="N163">
            <v>1696</v>
          </cell>
          <cell r="O163" t="str">
            <v>Fortalecimiento Local</v>
          </cell>
        </row>
        <row r="164">
          <cell r="K164">
            <v>73226</v>
          </cell>
          <cell r="L164" t="str">
            <v>EP 2D -  NASC - PROFESIONAL APOYO DESPACHO</v>
          </cell>
          <cell r="M164">
            <v>0</v>
          </cell>
          <cell r="N164">
            <v>1696</v>
          </cell>
          <cell r="O164" t="str">
            <v>Fortalecimiento Local</v>
          </cell>
        </row>
        <row r="165">
          <cell r="K165">
            <v>73228</v>
          </cell>
          <cell r="L165" t="str">
            <v>EP 3D - OM - PROFESIONAL PLANEACIÓN Y DESPACHO</v>
          </cell>
          <cell r="M165">
            <v>0</v>
          </cell>
          <cell r="N165">
            <v>1696</v>
          </cell>
          <cell r="O165" t="str">
            <v>Fortalecimiento Local</v>
          </cell>
        </row>
        <row r="166">
          <cell r="K166">
            <v>73229</v>
          </cell>
          <cell r="L166" t="str">
            <v>EP 4D - JCBB - PROFESIONAL ASESOR JURIDICO DESPACHO</v>
          </cell>
          <cell r="M166">
            <v>0</v>
          </cell>
          <cell r="N166">
            <v>1696</v>
          </cell>
          <cell r="O166" t="str">
            <v>Fortalecimiento Local</v>
          </cell>
        </row>
        <row r="167">
          <cell r="K167">
            <v>73232</v>
          </cell>
          <cell r="L167" t="str">
            <v>EP 1MV - OOCP - TÉCNICO 1589</v>
          </cell>
          <cell r="M167">
            <v>0</v>
          </cell>
          <cell r="N167">
            <v>1589</v>
          </cell>
          <cell r="O167" t="str">
            <v>Mejoramiento De Vivienda</v>
          </cell>
        </row>
        <row r="168">
          <cell r="K168">
            <v>73234</v>
          </cell>
          <cell r="L168" t="str">
            <v>EP 2MV - GHZH - AUXILIAR OPERATIVO 1589</v>
          </cell>
          <cell r="M168">
            <v>0</v>
          </cell>
          <cell r="N168">
            <v>1589</v>
          </cell>
          <cell r="O168" t="str">
            <v>Mejoramiento De Vivienda</v>
          </cell>
        </row>
        <row r="169">
          <cell r="K169">
            <v>74368</v>
          </cell>
          <cell r="L169" t="str">
            <v>EP 9D - JAJP - RELAC POLÍTICAS DESPACHO</v>
          </cell>
          <cell r="M169">
            <v>0</v>
          </cell>
          <cell r="N169">
            <v>1696</v>
          </cell>
          <cell r="O169" t="str">
            <v>Fortalecimiento Local</v>
          </cell>
        </row>
        <row r="170">
          <cell r="K170">
            <v>74369</v>
          </cell>
          <cell r="L170" t="str">
            <v>EP 10D - JDP - APOYO AUXLIAR DESPACHO FIRMAS</v>
          </cell>
          <cell r="M170">
            <v>0</v>
          </cell>
          <cell r="N170">
            <v>1696</v>
          </cell>
          <cell r="O170" t="str">
            <v>Fortalecimiento Local</v>
          </cell>
        </row>
        <row r="171">
          <cell r="K171">
            <v>74370</v>
          </cell>
          <cell r="L171" t="str">
            <v>EP 11D - AGC - PROFESIONAL DE APOYO 66626</v>
          </cell>
          <cell r="M171">
            <v>0</v>
          </cell>
          <cell r="N171">
            <v>1696</v>
          </cell>
          <cell r="O171" t="str">
            <v>Fortalecimiento Local</v>
          </cell>
        </row>
        <row r="172">
          <cell r="K172">
            <v>74372</v>
          </cell>
          <cell r="L172" t="str">
            <v>EP 12D - GAMERO AUXILIAR APOYO</v>
          </cell>
          <cell r="M172">
            <v>0</v>
          </cell>
          <cell r="N172">
            <v>1696</v>
          </cell>
          <cell r="O172" t="str">
            <v>Fortalecimiento Local</v>
          </cell>
        </row>
        <row r="173">
          <cell r="K173">
            <v>74373</v>
          </cell>
          <cell r="L173" t="str">
            <v>EP 9PA - CONDUCTORES VEHÍCULOS LIVIANOS  71320</v>
          </cell>
          <cell r="M173">
            <v>0</v>
          </cell>
          <cell r="N173">
            <v>1696</v>
          </cell>
          <cell r="O173" t="str">
            <v>Fortalecimiento Local</v>
          </cell>
        </row>
        <row r="174">
          <cell r="K174">
            <v>74375</v>
          </cell>
          <cell r="L174" t="str">
            <v>EP 1PA - 1 CONDUCTOR CARROTANQUE 71326</v>
          </cell>
          <cell r="M174">
            <v>0</v>
          </cell>
          <cell r="N174">
            <v>1688</v>
          </cell>
          <cell r="O174" t="str">
            <v>Intervención Malla Vial Rural</v>
          </cell>
        </row>
        <row r="175">
          <cell r="K175">
            <v>74376</v>
          </cell>
          <cell r="L175" t="str">
            <v>EP 1PA - 1 CONDUCTOR TRACTO CAMION 71330</v>
          </cell>
          <cell r="M175">
            <v>0</v>
          </cell>
          <cell r="N175">
            <v>1688</v>
          </cell>
          <cell r="O175" t="str">
            <v>Intervención Malla Vial Rural</v>
          </cell>
        </row>
        <row r="176">
          <cell r="K176">
            <v>74377</v>
          </cell>
          <cell r="L176" t="str">
            <v>EP PA - 10 AYUDANTES MAQ PESADA  71337</v>
          </cell>
          <cell r="M176">
            <v>0</v>
          </cell>
          <cell r="N176">
            <v>1688</v>
          </cell>
          <cell r="O176" t="str">
            <v>Intervención Malla Vial Rural</v>
          </cell>
        </row>
        <row r="177">
          <cell r="K177">
            <v>74378</v>
          </cell>
          <cell r="L177" t="str">
            <v>EP PA - 11 CONDUCTORES VOLQUETA 71331</v>
          </cell>
          <cell r="M177">
            <v>0</v>
          </cell>
          <cell r="N177">
            <v>1688</v>
          </cell>
          <cell r="O177" t="str">
            <v>Intervención Malla Vial Rural</v>
          </cell>
        </row>
        <row r="178">
          <cell r="K178">
            <v>74381</v>
          </cell>
          <cell r="L178" t="str">
            <v>EP PA - 16 OPERARIOS MAQ PESADA 71335</v>
          </cell>
          <cell r="M178">
            <v>0</v>
          </cell>
          <cell r="N178">
            <v>1688</v>
          </cell>
          <cell r="O178" t="str">
            <v>Intervención Malla Vial Rural</v>
          </cell>
        </row>
        <row r="179">
          <cell r="K179">
            <v>74475</v>
          </cell>
          <cell r="L179" t="str">
            <v>EP 13C - JDT EP PROFESIONAL FINANCIERO 71222</v>
          </cell>
          <cell r="M179">
            <v>0</v>
          </cell>
          <cell r="N179">
            <v>1696</v>
          </cell>
          <cell r="O179" t="str">
            <v>Fortalecimiento Local</v>
          </cell>
        </row>
        <row r="180">
          <cell r="K180">
            <v>74762</v>
          </cell>
          <cell r="L180" t="str">
            <v>EP 1AMB - Veterinario 1634</v>
          </cell>
          <cell r="M180">
            <v>0</v>
          </cell>
          <cell r="N180">
            <v>1634</v>
          </cell>
          <cell r="O180" t="str">
            <v>Asesoría Y Asistencia Técnica</v>
          </cell>
        </row>
        <row r="181">
          <cell r="K181">
            <v>74770</v>
          </cell>
          <cell r="L181" t="str">
            <v>EP 2AMB - Zootecnista 1634</v>
          </cell>
          <cell r="M181">
            <v>0</v>
          </cell>
          <cell r="N181">
            <v>1634</v>
          </cell>
          <cell r="O181" t="str">
            <v>Asesoría Y Asistencia Técnica</v>
          </cell>
        </row>
        <row r="182">
          <cell r="K182">
            <v>74775</v>
          </cell>
          <cell r="L182" t="str">
            <v>EP 3AMB - 2 PROF. ING. AGRÓNOMO 1634</v>
          </cell>
          <cell r="M182">
            <v>0</v>
          </cell>
          <cell r="N182">
            <v>1634</v>
          </cell>
          <cell r="O182" t="str">
            <v>Asesoría Y Asistencia Técnica</v>
          </cell>
        </row>
        <row r="183">
          <cell r="K183">
            <v>74806</v>
          </cell>
          <cell r="L183" t="str">
            <v>EP 4AMB - 2 VIGIAS AGROFORESTALES 1634</v>
          </cell>
          <cell r="M183">
            <v>0</v>
          </cell>
          <cell r="N183">
            <v>1634</v>
          </cell>
          <cell r="O183" t="str">
            <v>Asesoría Y Asistencia Técnica</v>
          </cell>
        </row>
        <row r="184">
          <cell r="K184">
            <v>74784</v>
          </cell>
          <cell r="L184" t="str">
            <v>EP 5AMB - 2 PROMOTORES AGROPRODUCTIVOS 1634</v>
          </cell>
          <cell r="M184">
            <v>0</v>
          </cell>
          <cell r="N184">
            <v>1634</v>
          </cell>
          <cell r="O184" t="str">
            <v>Asesoría Y Asistencia Técnica</v>
          </cell>
        </row>
        <row r="185">
          <cell r="K185">
            <v>74804</v>
          </cell>
          <cell r="L185" t="str">
            <v>EP 6AMB - 3 TÉCNICO INSEM ULATA 1634</v>
          </cell>
          <cell r="M185">
            <v>0</v>
          </cell>
          <cell r="N185">
            <v>1634</v>
          </cell>
          <cell r="O185" t="str">
            <v>Asesoría Y Asistencia Técnica</v>
          </cell>
        </row>
        <row r="186">
          <cell r="K186">
            <v>74807</v>
          </cell>
          <cell r="L186" t="str">
            <v>EP 7AMB - 6 VIGIAS AMBIENTALES 1651</v>
          </cell>
          <cell r="M186">
            <v>0</v>
          </cell>
          <cell r="N186">
            <v>1651</v>
          </cell>
          <cell r="O186" t="str">
            <v>Restauración Ecológica</v>
          </cell>
        </row>
        <row r="187">
          <cell r="K187">
            <v>75130</v>
          </cell>
          <cell r="L187" t="str">
            <v>EP LS Apoyo Cultura 1633</v>
          </cell>
          <cell r="M187">
            <v>0</v>
          </cell>
          <cell r="N187">
            <v>1633</v>
          </cell>
          <cell r="O187" t="str">
            <v>Formación</v>
          </cell>
        </row>
        <row r="188">
          <cell r="K188">
            <v>75135</v>
          </cell>
          <cell r="L188" t="str">
            <v>EP JFP Planeación 1696</v>
          </cell>
          <cell r="M188">
            <v>0</v>
          </cell>
          <cell r="N188">
            <v>1696</v>
          </cell>
          <cell r="O188" t="str">
            <v>Fortalecimiento Local</v>
          </cell>
        </row>
        <row r="189">
          <cell r="K189">
            <v>75141</v>
          </cell>
          <cell r="L189" t="str">
            <v>EP PF apoyo proyecto 1641</v>
          </cell>
          <cell r="M189">
            <v>0</v>
          </cell>
          <cell r="N189">
            <v>1641</v>
          </cell>
          <cell r="O189" t="str">
            <v>Estrategias De Cuidado</v>
          </cell>
        </row>
        <row r="190">
          <cell r="K190">
            <v>75146</v>
          </cell>
          <cell r="L190" t="str">
            <v>EP Profesional Amb 1651</v>
          </cell>
          <cell r="M190">
            <v>0</v>
          </cell>
          <cell r="N190">
            <v>1651</v>
          </cell>
          <cell r="O190" t="str">
            <v>Restauración Ecológica</v>
          </cell>
        </row>
        <row r="191">
          <cell r="K191">
            <v>75148</v>
          </cell>
          <cell r="L191" t="str">
            <v>EP Profesional Apoyo entreg 1586</v>
          </cell>
          <cell r="M191">
            <v>0</v>
          </cell>
          <cell r="N191">
            <v>1586</v>
          </cell>
          <cell r="O191" t="str">
            <v>Dotaciones didácticas y pedagógicas para mejores colegios.</v>
          </cell>
        </row>
        <row r="192">
          <cell r="K192">
            <v>75555</v>
          </cell>
          <cell r="L192" t="str">
            <v>EP IFE - PROFESIONAL EMPLEO 71440</v>
          </cell>
          <cell r="M192" t="str">
            <v>INDIRA FARIDE ELJACH BELTRÁN</v>
          </cell>
          <cell r="N192">
            <v>1583</v>
          </cell>
          <cell r="O192" t="str">
            <v>Ingreso Mínimo</v>
          </cell>
        </row>
        <row r="193">
          <cell r="K193">
            <v>75560</v>
          </cell>
          <cell r="L193" t="str">
            <v>EP 4 Profesionales Form Deportes 1590</v>
          </cell>
          <cell r="M193">
            <v>0</v>
          </cell>
          <cell r="N193">
            <v>1590</v>
          </cell>
          <cell r="O193" t="str">
            <v>Formación Deportiva</v>
          </cell>
        </row>
        <row r="194">
          <cell r="K194">
            <v>75562</v>
          </cell>
          <cell r="L194" t="str">
            <v>EP técnico Form Deportes 1590</v>
          </cell>
          <cell r="M194">
            <v>0</v>
          </cell>
          <cell r="N194">
            <v>1590</v>
          </cell>
          <cell r="O194" t="str">
            <v>Formación Deportiva</v>
          </cell>
        </row>
        <row r="195">
          <cell r="K195">
            <v>75565</v>
          </cell>
          <cell r="L195" t="str">
            <v>EP ALT TÉCNICO APOYO SALUD 1643</v>
          </cell>
          <cell r="M195">
            <v>0</v>
          </cell>
          <cell r="N195">
            <v>1643</v>
          </cell>
          <cell r="O195" t="str">
            <v>Estrategia Territorial De Salud</v>
          </cell>
        </row>
        <row r="196">
          <cell r="K196">
            <v>75569</v>
          </cell>
          <cell r="L196" t="str">
            <v>EP 1 Profesional en danzas 1633</v>
          </cell>
          <cell r="M196">
            <v>0</v>
          </cell>
          <cell r="N196">
            <v>1633</v>
          </cell>
          <cell r="O196" t="str">
            <v>Formación</v>
          </cell>
        </row>
        <row r="197">
          <cell r="K197">
            <v>75571</v>
          </cell>
          <cell r="L197" t="str">
            <v>EP 1 Auxiliar en danzas 1633</v>
          </cell>
          <cell r="M197">
            <v>0</v>
          </cell>
          <cell r="N197">
            <v>1633</v>
          </cell>
          <cell r="O197" t="str">
            <v>Formación</v>
          </cell>
        </row>
        <row r="198">
          <cell r="K198">
            <v>75572</v>
          </cell>
          <cell r="L198" t="str">
            <v>EP 1 Profesional en tejido 1633</v>
          </cell>
          <cell r="M198">
            <v>0</v>
          </cell>
          <cell r="N198">
            <v>1633</v>
          </cell>
          <cell r="O198" t="str">
            <v>Formación</v>
          </cell>
        </row>
        <row r="199">
          <cell r="K199">
            <v>75580</v>
          </cell>
          <cell r="L199" t="str">
            <v>EP 1 Auxiliar bachiller en tejido 1633</v>
          </cell>
          <cell r="M199">
            <v>0</v>
          </cell>
          <cell r="N199">
            <v>1633</v>
          </cell>
          <cell r="O199" t="str">
            <v>Formación</v>
          </cell>
        </row>
        <row r="200">
          <cell r="K200">
            <v>75582</v>
          </cell>
          <cell r="L200" t="str">
            <v>EP 1 Auxiliar primaria en tejido 1633</v>
          </cell>
          <cell r="M200">
            <v>0</v>
          </cell>
          <cell r="N200">
            <v>1633</v>
          </cell>
          <cell r="O200" t="str">
            <v>Formación</v>
          </cell>
        </row>
        <row r="201">
          <cell r="K201">
            <v>75583</v>
          </cell>
          <cell r="L201" t="str">
            <v>EP 1 Auxiliar sabedor en tejido 1633</v>
          </cell>
          <cell r="M201">
            <v>0</v>
          </cell>
          <cell r="N201">
            <v>1633</v>
          </cell>
          <cell r="O201" t="str">
            <v>Formación</v>
          </cell>
        </row>
        <row r="202">
          <cell r="K202">
            <v>75615</v>
          </cell>
          <cell r="L202" t="str">
            <v>EP  AFP Apoyo a AGDL 1696</v>
          </cell>
          <cell r="M202">
            <v>0</v>
          </cell>
          <cell r="N202">
            <v>1696</v>
          </cell>
          <cell r="O202" t="str">
            <v>Fortalecimiento Local</v>
          </cell>
        </row>
        <row r="203">
          <cell r="K203">
            <v>75617</v>
          </cell>
          <cell r="L203" t="str">
            <v>EP CAD Tecnólogo parque automotor</v>
          </cell>
          <cell r="M203">
            <v>0</v>
          </cell>
          <cell r="N203">
            <v>1688</v>
          </cell>
          <cell r="O203" t="str">
            <v>Intervención Malla Vial Rural</v>
          </cell>
        </row>
        <row r="204">
          <cell r="K204">
            <v>75618</v>
          </cell>
          <cell r="L204" t="str">
            <v>EP MARC PROFESIONAL PRENSA</v>
          </cell>
          <cell r="M204">
            <v>0</v>
          </cell>
          <cell r="N204">
            <v>1696</v>
          </cell>
          <cell r="O204" t="str">
            <v>Fortalecimiento Local</v>
          </cell>
        </row>
        <row r="205">
          <cell r="K205">
            <v>75628</v>
          </cell>
          <cell r="L205" t="str">
            <v>EP JEZA Planeación 1696</v>
          </cell>
          <cell r="M205">
            <v>0</v>
          </cell>
          <cell r="N205">
            <v>1696</v>
          </cell>
          <cell r="O205" t="str">
            <v>Fortalecimiento Local</v>
          </cell>
        </row>
        <row r="206">
          <cell r="K206">
            <v>75629</v>
          </cell>
          <cell r="L206" t="str">
            <v>EP CMP Apoyo a AGDL 1696</v>
          </cell>
          <cell r="M206">
            <v>0</v>
          </cell>
          <cell r="N206">
            <v>1696</v>
          </cell>
          <cell r="O206" t="str">
            <v>Fortalecimiento Local</v>
          </cell>
        </row>
        <row r="207">
          <cell r="K207">
            <v>75630</v>
          </cell>
          <cell r="L207" t="str">
            <v>EP MA APOYO ADTIVO Y TÉCNICO DESPACHO</v>
          </cell>
          <cell r="M207">
            <v>0</v>
          </cell>
          <cell r="N207">
            <v>1696</v>
          </cell>
          <cell r="O207" t="str">
            <v>Fortalecimiento Local</v>
          </cell>
        </row>
        <row r="208">
          <cell r="K208">
            <v>75674</v>
          </cell>
          <cell r="L208" t="str">
            <v>EP DRV  1 ABOGADO PARA CONTRATACION 67252</v>
          </cell>
          <cell r="M208">
            <v>0</v>
          </cell>
          <cell r="N208">
            <v>1696</v>
          </cell>
          <cell r="O208" t="str">
            <v>Fortalecimiento Local</v>
          </cell>
        </row>
        <row r="209">
          <cell r="K209">
            <v>75675</v>
          </cell>
          <cell r="L209" t="str">
            <v>EP GYD AUXILIAR NAZARETH 1696 68456</v>
          </cell>
          <cell r="M209">
            <v>0</v>
          </cell>
          <cell r="N209">
            <v>1696</v>
          </cell>
          <cell r="O209" t="str">
            <v>Fortalecimiento Local</v>
          </cell>
        </row>
        <row r="210">
          <cell r="K210">
            <v>75676</v>
          </cell>
          <cell r="L210" t="str">
            <v>EP LFL ambiental 1648</v>
          </cell>
          <cell r="M210">
            <v>0</v>
          </cell>
          <cell r="N210">
            <v>1648</v>
          </cell>
          <cell r="O210" t="str">
            <v>Educación Ambiental</v>
          </cell>
        </row>
        <row r="211">
          <cell r="K211">
            <v>75677</v>
          </cell>
          <cell r="L211" t="str">
            <v>EP OMM 1GD.  TÉCNICO GEST DCTAL 68466</v>
          </cell>
          <cell r="M211">
            <v>0</v>
          </cell>
          <cell r="N211">
            <v>1696</v>
          </cell>
          <cell r="O211" t="str">
            <v>Fortalecimiento Local</v>
          </cell>
        </row>
        <row r="212">
          <cell r="K212">
            <v>75842</v>
          </cell>
          <cell r="L212" t="str">
            <v>EP Auxiliar para Prof Espc</v>
          </cell>
          <cell r="M212">
            <v>0</v>
          </cell>
          <cell r="N212">
            <v>1696</v>
          </cell>
          <cell r="O212" t="str">
            <v>Fortalecimiento Local</v>
          </cell>
        </row>
        <row r="213">
          <cell r="K213">
            <v>75844</v>
          </cell>
          <cell r="L213" t="str">
            <v>EP Auxiliar Apoyo PPlan</v>
          </cell>
          <cell r="M213">
            <v>0</v>
          </cell>
          <cell r="N213">
            <v>1696</v>
          </cell>
          <cell r="O213" t="str">
            <v>Fortalecimiento Local</v>
          </cell>
        </row>
        <row r="214">
          <cell r="K214">
            <v>75846</v>
          </cell>
          <cell r="L214" t="str">
            <v>EP Auxiliar Apoyo Contratos</v>
          </cell>
          <cell r="M214">
            <v>0</v>
          </cell>
          <cell r="N214">
            <v>1696</v>
          </cell>
          <cell r="O214" t="str">
            <v>Fortalecimiento Local</v>
          </cell>
        </row>
        <row r="215">
          <cell r="K215">
            <v>75849</v>
          </cell>
          <cell r="L215" t="str">
            <v>EP DMT Técnico</v>
          </cell>
          <cell r="M215">
            <v>0</v>
          </cell>
          <cell r="N215">
            <v>1696</v>
          </cell>
          <cell r="O215" t="str">
            <v>Fortalecimiento Local</v>
          </cell>
        </row>
        <row r="216">
          <cell r="K216">
            <v>75978</v>
          </cell>
          <cell r="L216" t="str">
            <v>EP JNCR - APOYO PROFESIONAL DESPACHO 67510</v>
          </cell>
          <cell r="M216">
            <v>0</v>
          </cell>
          <cell r="N216">
            <v>1696</v>
          </cell>
          <cell r="O216" t="str">
            <v>Fortalecimiento Local</v>
          </cell>
        </row>
        <row r="217">
          <cell r="K217">
            <v>75979</v>
          </cell>
          <cell r="L217" t="str">
            <v>EP SG - PROFESIONAL GEÓLOGO INFRAEST 69687</v>
          </cell>
          <cell r="M217">
            <v>0</v>
          </cell>
          <cell r="N217">
            <v>1688</v>
          </cell>
          <cell r="O217" t="str">
            <v>Intervención Malla Vial Rural</v>
          </cell>
        </row>
        <row r="218">
          <cell r="K218">
            <v>76108</v>
          </cell>
          <cell r="L218" t="str">
            <v>EP JIS - PROFESIONAL INFRAEST</v>
          </cell>
          <cell r="M218">
            <v>0</v>
          </cell>
          <cell r="N218">
            <v>1688</v>
          </cell>
          <cell r="O218" t="str">
            <v>Intervención Malla Vial Rural</v>
          </cell>
        </row>
        <row r="219">
          <cell r="K219">
            <v>76473</v>
          </cell>
          <cell r="L219" t="str">
            <v>EP 76-75618 MARC  PUBLICISTA</v>
          </cell>
          <cell r="M219">
            <v>0</v>
          </cell>
          <cell r="N219">
            <v>1696</v>
          </cell>
          <cell r="O219" t="str">
            <v>Fortalecimiento Local</v>
          </cell>
        </row>
        <row r="220">
          <cell r="K220">
            <v>76477</v>
          </cell>
          <cell r="L220" t="str">
            <v>EP 76 AMB - 2 VIGIAS AGROFORESTALES 1634 - Copia 74806</v>
          </cell>
          <cell r="M220">
            <v>0</v>
          </cell>
          <cell r="N220">
            <v>1634</v>
          </cell>
          <cell r="O220" t="str">
            <v>Asesoría Y Asistencia Técnica</v>
          </cell>
        </row>
        <row r="221">
          <cell r="K221">
            <v>76482</v>
          </cell>
          <cell r="L221" t="str">
            <v xml:space="preserve">EP 76-74373 PA -  2 CONDUCTORES VEHÍCULOS LIVIANOS </v>
          </cell>
          <cell r="M221">
            <v>0</v>
          </cell>
          <cell r="N221">
            <v>1696</v>
          </cell>
          <cell r="O221" t="str">
            <v>Fortalecimiento Local</v>
          </cell>
        </row>
        <row r="222">
          <cell r="K222">
            <v>76484</v>
          </cell>
          <cell r="L222" t="str">
            <v>EP 76-74377 PA. 2 AYUDANTES MAQ PESADA</v>
          </cell>
          <cell r="M222">
            <v>0</v>
          </cell>
          <cell r="N222">
            <v>1688</v>
          </cell>
          <cell r="O222" t="str">
            <v>Intervención Malla Vial Rural</v>
          </cell>
        </row>
        <row r="223">
          <cell r="K223">
            <v>76485</v>
          </cell>
          <cell r="L223" t="str">
            <v xml:space="preserve">EP 76-74378 PA. 1 CONDUCTOR VOLQUETA </v>
          </cell>
          <cell r="M223">
            <v>0</v>
          </cell>
          <cell r="N223">
            <v>1688</v>
          </cell>
          <cell r="O223" t="str">
            <v>Intervención Malla Vial Rural</v>
          </cell>
        </row>
        <row r="224">
          <cell r="K224">
            <v>76488</v>
          </cell>
          <cell r="L224" t="str">
            <v xml:space="preserve">EP 76-74381 PA. 1 OPERARIO MAQ PESADA </v>
          </cell>
          <cell r="M224">
            <v>0</v>
          </cell>
          <cell r="N224">
            <v>1688</v>
          </cell>
          <cell r="O224" t="str">
            <v>Intervención Malla Vial Rural</v>
          </cell>
        </row>
        <row r="225">
          <cell r="K225">
            <v>76516</v>
          </cell>
          <cell r="L225" t="str">
            <v xml:space="preserve">EP -74784 5AMB EP 2 PROMOTORES AGROPRODUCTIVOS 1634 </v>
          </cell>
          <cell r="M225">
            <v>0</v>
          </cell>
          <cell r="N225">
            <v>1634</v>
          </cell>
          <cell r="O225" t="str">
            <v>Asesoría Y Asistencia Técnica</v>
          </cell>
        </row>
        <row r="226">
          <cell r="K226">
            <v>76518</v>
          </cell>
          <cell r="L226" t="str">
            <v>EP -75676 LFL EP ambiental 1648</v>
          </cell>
          <cell r="M226">
            <v>0</v>
          </cell>
          <cell r="N226">
            <v>1648</v>
          </cell>
          <cell r="O226" t="str">
            <v>Educación Ambiental</v>
          </cell>
        </row>
        <row r="227">
          <cell r="K227">
            <v>76519</v>
          </cell>
          <cell r="L227" t="str">
            <v>EP 74806- 2 VIGIAS AGROFORESTALES 1634</v>
          </cell>
          <cell r="M227">
            <v>0</v>
          </cell>
          <cell r="N227">
            <v>1634</v>
          </cell>
          <cell r="O227" t="str">
            <v>Asesoría Y Asistencia Técnica</v>
          </cell>
        </row>
        <row r="228">
          <cell r="K228">
            <v>76520</v>
          </cell>
          <cell r="L228" t="str">
            <v>EP 74807 - 7AMB - 6 VIGIAS AMBIENTALES 1651</v>
          </cell>
          <cell r="M228">
            <v>0</v>
          </cell>
          <cell r="N228">
            <v>1651</v>
          </cell>
          <cell r="O228" t="str">
            <v>Restauración Ecológica</v>
          </cell>
        </row>
        <row r="229">
          <cell r="K229">
            <v>76895</v>
          </cell>
          <cell r="L229" t="str">
            <v xml:space="preserve">EP  - 75615  AFP Apoyo a AGDL 1696 </v>
          </cell>
          <cell r="M229">
            <v>0</v>
          </cell>
          <cell r="N229">
            <v>1590</v>
          </cell>
          <cell r="O229" t="str">
            <v>Eventos</v>
          </cell>
        </row>
        <row r="230">
          <cell r="K230">
            <v>77173</v>
          </cell>
          <cell r="L230" t="str">
            <v>EP  2 AMB - Ingenieros Agrónomos  1634</v>
          </cell>
          <cell r="M230">
            <v>0</v>
          </cell>
          <cell r="N230">
            <v>1634</v>
          </cell>
          <cell r="O230" t="str">
            <v>Asesoría Y Asistencia Técnica</v>
          </cell>
        </row>
        <row r="231">
          <cell r="K231">
            <v>77177</v>
          </cell>
          <cell r="L231" t="str">
            <v>EP 75618 CAJ - PROFESIONAL FOTOG</v>
          </cell>
          <cell r="M231">
            <v>0</v>
          </cell>
          <cell r="N231">
            <v>1696</v>
          </cell>
          <cell r="O231" t="str">
            <v>Fortalecimiento Local</v>
          </cell>
        </row>
        <row r="232">
          <cell r="K232">
            <v>77511</v>
          </cell>
          <cell r="L232" t="str">
            <v>EP 76516 AMB 1 Vigía Agroproductivo 1634</v>
          </cell>
          <cell r="M232">
            <v>0</v>
          </cell>
          <cell r="N232">
            <v>1634</v>
          </cell>
          <cell r="O232" t="str">
            <v>Asesoría Y Asistencia Técnica</v>
          </cell>
        </row>
        <row r="233">
          <cell r="K233">
            <v>77514</v>
          </cell>
          <cell r="L233" t="str">
            <v>EP 75569 EP 1 Profesional en Folclor 1633</v>
          </cell>
          <cell r="M233">
            <v>0</v>
          </cell>
          <cell r="N233">
            <v>1633</v>
          </cell>
          <cell r="O233" t="str">
            <v>Formación</v>
          </cell>
        </row>
        <row r="234">
          <cell r="K234">
            <v>77518</v>
          </cell>
          <cell r="L234" t="str">
            <v>EP 71043 EP TÉCNICO CULTURA, REC Y DEPORTE DP - Copia</v>
          </cell>
          <cell r="M234">
            <v>0</v>
          </cell>
          <cell r="N234" t="str">
            <v>1590 / 1633</v>
          </cell>
          <cell r="O234" t="str">
            <v>Eventos / Formación</v>
          </cell>
        </row>
        <row r="235">
          <cell r="K235">
            <v>78485</v>
          </cell>
          <cell r="L235" t="str">
            <v>EP  AMB 1 Promotor Agroproductivo 1634</v>
          </cell>
          <cell r="M235">
            <v>0</v>
          </cell>
          <cell r="N235">
            <v>1634</v>
          </cell>
          <cell r="O235" t="str">
            <v>Asesoría Y Asistencia Técnica</v>
          </cell>
        </row>
        <row r="236">
          <cell r="K236">
            <v>78919</v>
          </cell>
          <cell r="L236" t="str">
            <v>EP DLH PROFESIONAL ING CIVIL 69696</v>
          </cell>
          <cell r="M236">
            <v>0</v>
          </cell>
          <cell r="N236">
            <v>1688</v>
          </cell>
          <cell r="O236" t="str">
            <v>Intervención Malla Vial Rural</v>
          </cell>
        </row>
        <row r="237">
          <cell r="K237">
            <v>78920</v>
          </cell>
          <cell r="L237" t="str">
            <v>EP 2 AUXILIARES INSPECTOR DE MAQ 71472</v>
          </cell>
          <cell r="M237">
            <v>0</v>
          </cell>
          <cell r="N237">
            <v>1688</v>
          </cell>
          <cell r="O237" t="str">
            <v>Intervención Malla Vial Rural</v>
          </cell>
        </row>
        <row r="238">
          <cell r="K238">
            <v>78921</v>
          </cell>
          <cell r="L238" t="str">
            <v>EP PA. 1 OPERARIO MAQ PESADA 76488</v>
          </cell>
          <cell r="M238">
            <v>0</v>
          </cell>
          <cell r="N238">
            <v>1688</v>
          </cell>
          <cell r="O238" t="str">
            <v>Intervención Malla Vial Rural</v>
          </cell>
        </row>
        <row r="239">
          <cell r="K239">
            <v>78936</v>
          </cell>
          <cell r="L239" t="str">
            <v>EP 2 ABOGADO CONTRATACIÓN SIN EXP 69873</v>
          </cell>
          <cell r="M239">
            <v>0</v>
          </cell>
          <cell r="N239">
            <v>1696</v>
          </cell>
          <cell r="O239" t="str">
            <v>Fortalecimiento Local</v>
          </cell>
        </row>
        <row r="240">
          <cell r="K240">
            <v>78937</v>
          </cell>
          <cell r="L240" t="str">
            <v>EP PROFESIONAL ING CIV INFRAEST 67058</v>
          </cell>
          <cell r="M240">
            <v>0</v>
          </cell>
          <cell r="N240">
            <v>1688</v>
          </cell>
          <cell r="O240" t="str">
            <v>Intervención Malla Vial Rural</v>
          </cell>
        </row>
        <row r="241">
          <cell r="K241">
            <v>78938</v>
          </cell>
          <cell r="L241" t="str">
            <v>EP PROFESIONAL ESPC ING CIVIL</v>
          </cell>
          <cell r="M241">
            <v>0</v>
          </cell>
          <cell r="N241">
            <v>1688</v>
          </cell>
          <cell r="O241" t="str">
            <v>Intervención Malla Vial Rural</v>
          </cell>
        </row>
        <row r="242">
          <cell r="K242">
            <v>79615</v>
          </cell>
          <cell r="L242" t="str">
            <v>EP 70213 I EP TECNÓLOGA SGC y SSGT</v>
          </cell>
          <cell r="M242">
            <v>0</v>
          </cell>
          <cell r="N242">
            <v>1696</v>
          </cell>
          <cell r="O242" t="str">
            <v>Fortalecimiento Local</v>
          </cell>
        </row>
        <row r="243">
          <cell r="K243">
            <v>79618</v>
          </cell>
          <cell r="L243" t="str">
            <v>EP 69894 DAAE EP PROF ESP LIDER AMBIENTAL RIO BLANCO</v>
          </cell>
          <cell r="M243">
            <v>0</v>
          </cell>
          <cell r="N243">
            <v>1634</v>
          </cell>
          <cell r="O243" t="str">
            <v>Asesoría Y Asistencia Técnica</v>
          </cell>
        </row>
        <row r="244">
          <cell r="K244">
            <v>79623</v>
          </cell>
          <cell r="L244" t="str">
            <v>EP 68661 DR EP PROFESIONAL ABOGADO 1672</v>
          </cell>
          <cell r="M244">
            <v>0</v>
          </cell>
          <cell r="N244">
            <v>1672</v>
          </cell>
          <cell r="O244" t="str">
            <v>Paz, Memoria Y Reconciliación</v>
          </cell>
        </row>
        <row r="245">
          <cell r="K245">
            <v>79625</v>
          </cell>
          <cell r="L245" t="str">
            <v>EP 66812 TP. JB EP PROFESIONAL PARQUE AUT</v>
          </cell>
          <cell r="M245">
            <v>0</v>
          </cell>
          <cell r="N245">
            <v>1696</v>
          </cell>
          <cell r="O245" t="str">
            <v>Fortalecimiento Local</v>
          </cell>
        </row>
        <row r="246">
          <cell r="K246">
            <v>79626</v>
          </cell>
          <cell r="L246" t="str">
            <v>EP 71469 EP PROF ING AMBIENTAL ULATA</v>
          </cell>
          <cell r="M246">
            <v>0</v>
          </cell>
          <cell r="N246">
            <v>1634</v>
          </cell>
          <cell r="O246" t="str">
            <v>Asesoría Y Asistencia Técnica</v>
          </cell>
        </row>
        <row r="247">
          <cell r="K247">
            <v>79743</v>
          </cell>
          <cell r="L247" t="str">
            <v>EP LI Aux Atención al Ciudadano</v>
          </cell>
          <cell r="M247">
            <v>0</v>
          </cell>
          <cell r="N247">
            <v>1696</v>
          </cell>
          <cell r="O247" t="str">
            <v>Fortalecimiento Local</v>
          </cell>
        </row>
        <row r="248">
          <cell r="K248">
            <v>79744</v>
          </cell>
          <cell r="L248" t="str">
            <v>EP Aux apoyo cuentas</v>
          </cell>
          <cell r="M248">
            <v>0</v>
          </cell>
          <cell r="N248">
            <v>1696</v>
          </cell>
          <cell r="O248" t="str">
            <v>Fortalecimiento Local</v>
          </cell>
        </row>
        <row r="249">
          <cell r="K249">
            <v>79841</v>
          </cell>
          <cell r="L249" t="str">
            <v>EP  67915 ERC EP PROF PERIODISTA</v>
          </cell>
          <cell r="M249">
            <v>0</v>
          </cell>
          <cell r="N249">
            <v>1696</v>
          </cell>
          <cell r="O249" t="str">
            <v>Fortalecimiento Local</v>
          </cell>
        </row>
        <row r="250">
          <cell r="K250">
            <v>79879</v>
          </cell>
          <cell r="L250" t="str">
            <v>EP YC Aux apoyo a salud</v>
          </cell>
          <cell r="M250">
            <v>0</v>
          </cell>
          <cell r="N250">
            <v>1696</v>
          </cell>
          <cell r="O250" t="str">
            <v>Fortalecimiento Local</v>
          </cell>
        </row>
        <row r="251">
          <cell r="K251">
            <v>79880</v>
          </cell>
          <cell r="L251" t="str">
            <v>EP OM Auxiliar Apoyo adtivo</v>
          </cell>
          <cell r="M251">
            <v>0</v>
          </cell>
          <cell r="N251">
            <v>1696</v>
          </cell>
          <cell r="O251" t="str">
            <v>Fortalecimiento Local</v>
          </cell>
        </row>
        <row r="252">
          <cell r="K252">
            <v>79881</v>
          </cell>
          <cell r="L252" t="str">
            <v>EP  68605 CMM EP PROFESIONAL SGTO A CONV</v>
          </cell>
          <cell r="M252">
            <v>0</v>
          </cell>
          <cell r="N252">
            <v>1633</v>
          </cell>
          <cell r="O252" t="str">
            <v>Eventos</v>
          </cell>
        </row>
        <row r="253">
          <cell r="K253">
            <v>79882</v>
          </cell>
          <cell r="L253" t="str">
            <v>EP 71474  GL  EP PROFESIONAL ULATA</v>
          </cell>
          <cell r="M253">
            <v>0</v>
          </cell>
          <cell r="N253">
            <v>1634</v>
          </cell>
          <cell r="O253" t="str">
            <v>Asesoría Y Asistencia Técnica</v>
          </cell>
        </row>
        <row r="254">
          <cell r="K254">
            <v>79883</v>
          </cell>
          <cell r="L254" t="str">
            <v>EP 67922 NA  EP DISEÑADORA GRÁFICA</v>
          </cell>
          <cell r="M254">
            <v>0</v>
          </cell>
          <cell r="N254">
            <v>1696</v>
          </cell>
          <cell r="O254" t="str">
            <v>Fortalecimiento Local</v>
          </cell>
        </row>
        <row r="255">
          <cell r="K255">
            <v>79979</v>
          </cell>
          <cell r="L255" t="str">
            <v>EP 75560 EP 1 Profesional Form Deportes 1590</v>
          </cell>
          <cell r="M255">
            <v>0</v>
          </cell>
          <cell r="N255">
            <v>1590</v>
          </cell>
          <cell r="O255" t="str">
            <v>Formación Deportiva</v>
          </cell>
        </row>
        <row r="256">
          <cell r="K256">
            <v>79982</v>
          </cell>
          <cell r="L256" t="str">
            <v>EP  67274 EP APOYO TÉCNICO CONTRATACIÓN</v>
          </cell>
          <cell r="M256">
            <v>0</v>
          </cell>
          <cell r="N256">
            <v>1696</v>
          </cell>
          <cell r="O256" t="str">
            <v>Fortalecimiento Local</v>
          </cell>
        </row>
        <row r="257">
          <cell r="K257">
            <v>80063</v>
          </cell>
          <cell r="L257" t="str">
            <v>EP NEP  PROFESIONAL SGTO A CONV</v>
          </cell>
          <cell r="M257">
            <v>0</v>
          </cell>
          <cell r="N257">
            <v>1590</v>
          </cell>
          <cell r="O257" t="str">
            <v>Formación Deportiva</v>
          </cell>
        </row>
        <row r="258">
          <cell r="K258">
            <v>80473</v>
          </cell>
          <cell r="L258" t="str">
            <v>EP IJCP EP PROFESIONAL SGTO A CONV. 1633</v>
          </cell>
          <cell r="M258">
            <v>0</v>
          </cell>
          <cell r="N258">
            <v>1633</v>
          </cell>
          <cell r="O258" t="str">
            <v>Eventos</v>
          </cell>
        </row>
        <row r="259">
          <cell r="K259">
            <v>81148</v>
          </cell>
          <cell r="L259" t="str">
            <v>EP 80063 NEP Técnico de Seguimiento a Convenios 1633</v>
          </cell>
          <cell r="M259">
            <v>0</v>
          </cell>
          <cell r="N259">
            <v>1633</v>
          </cell>
          <cell r="O259" t="str">
            <v>Eventos</v>
          </cell>
        </row>
        <row r="260">
          <cell r="K260">
            <v>83206</v>
          </cell>
          <cell r="L260" t="str">
            <v>EP 73228 OM - PROFESIONAL PLANEACIÓN Y DESPACHO</v>
          </cell>
          <cell r="M260" t="str">
            <v>OSCAR  GEOVANI  MARTINEZ  CORTES</v>
          </cell>
          <cell r="N260">
            <v>1696</v>
          </cell>
          <cell r="O260" t="str">
            <v>Fortalecimiento Local</v>
          </cell>
        </row>
        <row r="261">
          <cell r="K261">
            <v>83209</v>
          </cell>
          <cell r="L261" t="str">
            <v>EP 73232 OOCP - TÉCNICO 1696</v>
          </cell>
          <cell r="M261" t="str">
            <v>OMAR OCTAVIO CASTAÑO PAEZ</v>
          </cell>
          <cell r="N261">
            <v>1696</v>
          </cell>
          <cell r="O261" t="str">
            <v>Fortalecimiento Local</v>
          </cell>
        </row>
        <row r="262">
          <cell r="K262">
            <v>83211</v>
          </cell>
          <cell r="L262" t="str">
            <v>EP 67538  GOT - PROFESIONAL ESP PLAN</v>
          </cell>
          <cell r="M262" t="str">
            <v>GEMA  ORTEGA TRUJILLO</v>
          </cell>
          <cell r="N262">
            <v>1696</v>
          </cell>
          <cell r="O262" t="str">
            <v>Fortalecimiento Local</v>
          </cell>
        </row>
        <row r="263">
          <cell r="K263">
            <v>83213</v>
          </cell>
          <cell r="L263" t="str">
            <v>EP 74372 LBGF - AUXILIAR APOYO DESPACHO</v>
          </cell>
          <cell r="M263" t="str">
            <v>LEIDY BIBIANA GONZALEZ FUYO</v>
          </cell>
          <cell r="N263">
            <v>1696</v>
          </cell>
          <cell r="O263" t="str">
            <v>Fortalecimiento Local</v>
          </cell>
        </row>
        <row r="264">
          <cell r="K264">
            <v>83214</v>
          </cell>
          <cell r="L264" t="str">
            <v>EP 73229 JCB - PROFESIONAL ASESOR JURIDICO DESPACHO</v>
          </cell>
          <cell r="M264" t="str">
            <v>JULIO CESAR BARAJAS BORDA</v>
          </cell>
          <cell r="N264">
            <v>1696</v>
          </cell>
          <cell r="O264" t="str">
            <v>Fortalecimiento Local</v>
          </cell>
        </row>
        <row r="265">
          <cell r="K265">
            <v>83217</v>
          </cell>
          <cell r="L265" t="str">
            <v>EP 73226  NASC - PROFESIONAL APOYO DESPACHO</v>
          </cell>
          <cell r="M265" t="str">
            <v>NANCY ALEXANDRA SANCHEZ CORREA</v>
          </cell>
          <cell r="N265">
            <v>1696</v>
          </cell>
          <cell r="O265" t="str">
            <v>Fortalecimiento Local</v>
          </cell>
        </row>
        <row r="266">
          <cell r="K266">
            <v>83224</v>
          </cell>
          <cell r="L266" t="str">
            <v>EP 74375 PA. - 1 CONDUCTOR CARROTANQUE</v>
          </cell>
          <cell r="M266" t="str">
            <v>FABIAN LEONARDO PULIDO MORENO</v>
          </cell>
          <cell r="N266">
            <v>1688</v>
          </cell>
          <cell r="O266" t="str">
            <v>Intervención Malla Vial Rural</v>
          </cell>
        </row>
        <row r="267">
          <cell r="K267">
            <v>83225</v>
          </cell>
          <cell r="L267" t="str">
            <v>EP 73234 LYUZ - AUXILIAR OPERATIVO 1589</v>
          </cell>
          <cell r="M267" t="str">
            <v>LUIS YADYR UNIBIO ZAMBRANO</v>
          </cell>
          <cell r="N267">
            <v>1634</v>
          </cell>
          <cell r="O267" t="str">
            <v>Asesoría Y Asistencia Técnica</v>
          </cell>
        </row>
        <row r="268">
          <cell r="K268">
            <v>83239</v>
          </cell>
          <cell r="L268" t="str">
            <v>EP 70181 AR - PROFESIONAL Hábitos 1669 PIGA</v>
          </cell>
          <cell r="M268" t="str">
            <v>ALEXANDRA  RIPPE ABRIL</v>
          </cell>
          <cell r="N268">
            <v>1669</v>
          </cell>
          <cell r="O268" t="str">
            <v>Energías Alternativas</v>
          </cell>
        </row>
        <row r="269">
          <cell r="K269">
            <v>83247</v>
          </cell>
          <cell r="L269" t="str">
            <v xml:space="preserve">EP 76477 - 2 VIGIAS AGROFORESTALES 1634   </v>
          </cell>
          <cell r="M269" t="str">
            <v>MARLEN  MORALES PABON</v>
          </cell>
          <cell r="N269">
            <v>1634</v>
          </cell>
          <cell r="O269" t="str">
            <v>Asesoría Y Asistencia Técnica</v>
          </cell>
        </row>
        <row r="270">
          <cell r="K270">
            <v>83248</v>
          </cell>
          <cell r="L270" t="str">
            <v>EP 74804  - 3 TÉCNICO INSEM ULATA 1634</v>
          </cell>
          <cell r="M270" t="str">
            <v>LIBARDO  DIAZ DIAZ</v>
          </cell>
          <cell r="N270">
            <v>1634</v>
          </cell>
          <cell r="O270" t="str">
            <v>Asesoría Y Asistencia Técnica</v>
          </cell>
        </row>
        <row r="271">
          <cell r="K271">
            <v>83254</v>
          </cell>
          <cell r="L271" t="str">
            <v>EP 73223 NXLG - PROFESIONAL INFRAESTRUCTURA</v>
          </cell>
          <cell r="M271" t="str">
            <v>NASLY  XIMENA  LOZANO  GONZALEZ</v>
          </cell>
          <cell r="N271">
            <v>1688</v>
          </cell>
          <cell r="O271" t="str">
            <v>Intervención Malla Vial Rural</v>
          </cell>
        </row>
        <row r="272">
          <cell r="K272">
            <v>83260</v>
          </cell>
          <cell r="L272" t="str">
            <v>EP 71131 GM - PROFESIONAL Ing. Agrónomo1637</v>
          </cell>
          <cell r="M272" t="str">
            <v>GUILLERMO ENRIQUE MONTAÑO CALDERON</v>
          </cell>
          <cell r="N272">
            <v>1637</v>
          </cell>
          <cell r="O272" t="str">
            <v>Transformación Productiva</v>
          </cell>
        </row>
        <row r="273">
          <cell r="K273">
            <v>83266</v>
          </cell>
          <cell r="L273" t="str">
            <v xml:space="preserve">EP 75555 IFE- PROFESIONAL EMPLEO </v>
          </cell>
          <cell r="M273" t="str">
            <v>INDIRA FARIDE ELJACH BELTRÁN</v>
          </cell>
          <cell r="N273">
            <v>1583</v>
          </cell>
          <cell r="O273" t="str">
            <v>Ingreso Mínimo</v>
          </cell>
        </row>
        <row r="274">
          <cell r="K274">
            <v>83268</v>
          </cell>
          <cell r="L274" t="str">
            <v>EP 71038 OB  - PROFESIONAL NUEVO</v>
          </cell>
          <cell r="M274" t="str">
            <v>MAURICIO  GONZALEZ LEAL</v>
          </cell>
          <cell r="N274">
            <v>1634</v>
          </cell>
          <cell r="O274" t="str">
            <v>Asesoría Y Asistencia Técnica</v>
          </cell>
        </row>
        <row r="275">
          <cell r="K275">
            <v>83273</v>
          </cell>
          <cell r="L275" t="str">
            <v>EP 70174 12AMB. WAH  EP PROFESIONAL 1669</v>
          </cell>
          <cell r="M275" t="str">
            <v>WILLIAM ANDRES HERRERA PABON</v>
          </cell>
          <cell r="N275">
            <v>1669</v>
          </cell>
          <cell r="O275" t="str">
            <v>Energías Alternativas</v>
          </cell>
        </row>
        <row r="276">
          <cell r="K276">
            <v>83277</v>
          </cell>
          <cell r="L276" t="str">
            <v>EP 70051 WGT EP PROFESIONAL</v>
          </cell>
          <cell r="M276" t="str">
            <v>WILMAR  GILDARDO  TORRES TORRES</v>
          </cell>
          <cell r="N276">
            <v>1652</v>
          </cell>
          <cell r="O276" t="str">
            <v>Manejo De Emergencias, Calamidades Y Desastres</v>
          </cell>
        </row>
        <row r="277">
          <cell r="K277">
            <v>83284</v>
          </cell>
          <cell r="L277" t="str">
            <v>EP 75630 MAM - Apoyo Adtvo y Técnico Despacho</v>
          </cell>
          <cell r="M277" t="str">
            <v>MIGUEL ANGEL MARTÍNEZ GUEVARA</v>
          </cell>
          <cell r="N277">
            <v>1696</v>
          </cell>
          <cell r="O277" t="str">
            <v>Fortalecimiento Local</v>
          </cell>
        </row>
        <row r="278">
          <cell r="K278">
            <v>83292</v>
          </cell>
          <cell r="L278" t="str">
            <v>EP 79744 - Aux apoyo cuentas</v>
          </cell>
          <cell r="M278" t="str">
            <v>MERCEDES  LUNA JARAMILLO</v>
          </cell>
          <cell r="N278">
            <v>1696</v>
          </cell>
          <cell r="O278" t="str">
            <v>Fortalecimiento Local</v>
          </cell>
        </row>
        <row r="279">
          <cell r="K279">
            <v>83296</v>
          </cell>
          <cell r="L279" t="str">
            <v>EP 67271 10C MPM - APOYO TÉCNICO CONTRATACIÓN</v>
          </cell>
          <cell r="M279" t="str">
            <v>MARLEN MAZANORY PARRA BORREGO</v>
          </cell>
          <cell r="N279">
            <v>1696</v>
          </cell>
          <cell r="O279" t="str">
            <v>Fortalecimiento Local</v>
          </cell>
        </row>
        <row r="280">
          <cell r="K280">
            <v>83299</v>
          </cell>
          <cell r="L280" t="str">
            <v xml:space="preserve">EP 79982 - APOYO TÉCNICO CONTRATACIÓN </v>
          </cell>
          <cell r="M280" t="str">
            <v>GINA PAOLA PINILLA  MONTIEL</v>
          </cell>
          <cell r="N280">
            <v>1696</v>
          </cell>
          <cell r="O280" t="str">
            <v>Fortalecimiento Local</v>
          </cell>
        </row>
        <row r="281">
          <cell r="K281">
            <v>83302</v>
          </cell>
          <cell r="L281" t="str">
            <v>EP 75674 DRV -1 ABOGADO PARA CONTRATACION 67252 Sin EXP</v>
          </cell>
          <cell r="M281" t="str">
            <v>DANIEL RICARDO VALBUENA CORTES</v>
          </cell>
          <cell r="N281">
            <v>1696</v>
          </cell>
          <cell r="O281" t="str">
            <v>Fortalecimiento Local</v>
          </cell>
        </row>
        <row r="282">
          <cell r="K282">
            <v>83313</v>
          </cell>
          <cell r="L282" t="str">
            <v>EP 78936 - 3 ABOGADOS CONTRATACIÓN 23 M EXP</v>
          </cell>
          <cell r="M282" t="str">
            <v>ROBIDSON  NIÑO RUIZ</v>
          </cell>
          <cell r="N282">
            <v>1696</v>
          </cell>
          <cell r="O282" t="str">
            <v>Fortalecimiento Local</v>
          </cell>
        </row>
        <row r="283">
          <cell r="K283">
            <v>83315</v>
          </cell>
          <cell r="L283" t="str">
            <v>EP 74475  JDT - PROFESIONAL FRO CONTRATACIÓN</v>
          </cell>
          <cell r="M283" t="str">
            <v>JUAN DIEGO TORRES TELLO</v>
          </cell>
          <cell r="N283">
            <v>1696</v>
          </cell>
          <cell r="O283" t="str">
            <v>Fortalecimiento Local</v>
          </cell>
        </row>
        <row r="284">
          <cell r="K284">
            <v>83328</v>
          </cell>
          <cell r="L284" t="str">
            <v>EP 79880  OM - AUXILIAR APOYO CONTRATACIÓN</v>
          </cell>
          <cell r="M284" t="str">
            <v>MARTINEZ GUEVARA OLGA ESPERANZA</v>
          </cell>
          <cell r="N284">
            <v>1696</v>
          </cell>
          <cell r="O284" t="str">
            <v>Fortalecimiento Local</v>
          </cell>
        </row>
        <row r="285">
          <cell r="K285">
            <v>83330</v>
          </cell>
          <cell r="L285" t="str">
            <v>EP 67251 - 2 PROFESIONALES APOYO CONTRATACIÓN</v>
          </cell>
          <cell r="M285" t="str">
            <v>CHRISTIAN CAMILO RUBIANO GOMEZ</v>
          </cell>
          <cell r="N285">
            <v>1696</v>
          </cell>
          <cell r="O285" t="str">
            <v>Fortalecimiento Local</v>
          </cell>
        </row>
        <row r="286">
          <cell r="K286">
            <v>83334</v>
          </cell>
          <cell r="L286" t="str">
            <v>EP 67254  JJC - PROFESIONAL RPTA DP CONTRATACIÓN</v>
          </cell>
          <cell r="M286" t="str">
            <v>JESSICA JULIETH CARDONA JARAMILLO</v>
          </cell>
          <cell r="N286">
            <v>1696</v>
          </cell>
          <cell r="O286" t="str">
            <v>Fortalecimiento Local</v>
          </cell>
        </row>
        <row r="287">
          <cell r="K287">
            <v>83339</v>
          </cell>
          <cell r="L287" t="str">
            <v>EP 73217 1D. LMBC - PROFESIONAL ESP APOYO DESPACHO</v>
          </cell>
          <cell r="M287" t="str">
            <v>LEIDY MILENA BAREÑO CASAS</v>
          </cell>
          <cell r="N287">
            <v>1696</v>
          </cell>
          <cell r="O287" t="str">
            <v>Fortalecimiento Local</v>
          </cell>
        </row>
        <row r="288">
          <cell r="K288">
            <v>83353</v>
          </cell>
          <cell r="L288" t="str">
            <v>EP 73225 DDC - PROFESIONAL PLANEACIÓN</v>
          </cell>
          <cell r="M288" t="str">
            <v>DAVID  DIAZ CANDELA</v>
          </cell>
          <cell r="N288">
            <v>1696</v>
          </cell>
          <cell r="O288" t="str">
            <v>Fortalecimiento Local</v>
          </cell>
        </row>
        <row r="289">
          <cell r="K289">
            <v>83355</v>
          </cell>
          <cell r="L289" t="str">
            <v>EP 69419 MLC - TÉCNICO APOYO PPTO</v>
          </cell>
          <cell r="M289" t="str">
            <v>MARTHA LILIANA CARRERO VILLAMIL</v>
          </cell>
          <cell r="N289">
            <v>1696</v>
          </cell>
          <cell r="O289" t="str">
            <v>Fortalecimiento Local</v>
          </cell>
        </row>
        <row r="290">
          <cell r="K290">
            <v>83356</v>
          </cell>
          <cell r="L290" t="str">
            <v>EP 1 79744 A. - CA  Aux apoyo Entes Control - Copia</v>
          </cell>
          <cell r="M290" t="str">
            <v>MERCEDES  LUNA JARAMILLO</v>
          </cell>
          <cell r="N290">
            <v>1696</v>
          </cell>
          <cell r="O290" t="str">
            <v>Fortalecimiento Local</v>
          </cell>
        </row>
        <row r="291">
          <cell r="K291">
            <v>83360</v>
          </cell>
          <cell r="L291" t="str">
            <v>EP 75629 LCMP - Apoyo a AGDL 1696</v>
          </cell>
          <cell r="M291" t="str">
            <v>LAURENNY CAMILA MARTÍNEZ PINILLA</v>
          </cell>
          <cell r="N291">
            <v>1696</v>
          </cell>
          <cell r="O291" t="str">
            <v>Fortalecimiento Local</v>
          </cell>
        </row>
        <row r="292">
          <cell r="K292">
            <v>83363</v>
          </cell>
          <cell r="L292" t="str">
            <v xml:space="preserve">EP 74373 PA - 10 CONDUCTORES VEHÍCULOS LIVIANOS </v>
          </cell>
          <cell r="M292" t="str">
            <v>GERMAN  CASTELLANO DELGADO</v>
          </cell>
          <cell r="N292">
            <v>1696</v>
          </cell>
          <cell r="O292" t="str">
            <v>Fortalecimiento Local</v>
          </cell>
        </row>
        <row r="293">
          <cell r="K293">
            <v>83366</v>
          </cell>
          <cell r="L293" t="str">
            <v>EP 75849 DMT - 1 Abogado sin Exp.</v>
          </cell>
          <cell r="M293" t="str">
            <v>DIANA MARCELA TORRENTE QUINTERO</v>
          </cell>
          <cell r="N293">
            <v>1696</v>
          </cell>
          <cell r="O293" t="str">
            <v>Fortalecimiento Local</v>
          </cell>
        </row>
        <row r="294">
          <cell r="K294">
            <v>83377</v>
          </cell>
          <cell r="L294" t="str">
            <v xml:space="preserve">EP 69873 - 1 ABOGADO CONTRATACIÓN SIN EXP </v>
          </cell>
          <cell r="M294" t="str">
            <v>MICHAEL STEVEN CASTILLO VIASUS</v>
          </cell>
          <cell r="N294">
            <v>1696</v>
          </cell>
          <cell r="O294" t="str">
            <v>Fortalecimiento Local</v>
          </cell>
        </row>
        <row r="295">
          <cell r="K295">
            <v>83380</v>
          </cell>
          <cell r="L295" t="str">
            <v>EP 78485  AMB 1 Promotor Agroproductivo 1634</v>
          </cell>
          <cell r="M295" t="str">
            <v>OMAR JAVIER GONZALEZ PENAGOS</v>
          </cell>
          <cell r="N295">
            <v>1634</v>
          </cell>
          <cell r="O295" t="str">
            <v>Asesoría Y Asistencia Técnica</v>
          </cell>
        </row>
        <row r="296">
          <cell r="K296">
            <v>83382</v>
          </cell>
          <cell r="L296" t="str">
            <v>EP 67252 - 8 ABOGADOS DE CONTRATACION</v>
          </cell>
          <cell r="M296" t="str">
            <v>MIRYAN  CRISTINA PARRA DUQUE</v>
          </cell>
          <cell r="N296">
            <v>1696</v>
          </cell>
          <cell r="O296" t="str">
            <v>Fortalecimiento Local</v>
          </cell>
        </row>
        <row r="297">
          <cell r="K297">
            <v>83491</v>
          </cell>
          <cell r="L297" t="str">
            <v>EP 75846 EP 1 Abogados sin Exp de Apoyo Contratos</v>
          </cell>
          <cell r="M297" t="str">
            <v>JUAN  DIEGO PARDO TRUJILLO</v>
          </cell>
          <cell r="N297">
            <v>1696</v>
          </cell>
          <cell r="O297" t="str">
            <v>Fortalecimiento Local</v>
          </cell>
        </row>
        <row r="298">
          <cell r="K298">
            <v>83517</v>
          </cell>
          <cell r="L298" t="str">
            <v xml:space="preserve">EP 67950 5PyC. JAM - AUXILIAR PRENSA </v>
          </cell>
          <cell r="M298" t="str">
            <v>JHONATAN   ALVAREZ  MORA</v>
          </cell>
          <cell r="N298">
            <v>1696</v>
          </cell>
          <cell r="O298" t="str">
            <v>Fortalecimiento Local</v>
          </cell>
        </row>
        <row r="299">
          <cell r="K299">
            <v>83522</v>
          </cell>
          <cell r="L299" t="str">
            <v xml:space="preserve">EP 79841 ERC - PROF PERIODISTA </v>
          </cell>
          <cell r="M299" t="str">
            <v>EUGENIO  RIVERA CARMONA</v>
          </cell>
          <cell r="N299">
            <v>1696</v>
          </cell>
          <cell r="O299" t="str">
            <v>Fortalecimiento Local</v>
          </cell>
        </row>
        <row r="300">
          <cell r="K300">
            <v>83524</v>
          </cell>
          <cell r="L300" t="str">
            <v>EP 77177 CAJ - Técnico Comunicaciones Lo hizo Gemi</v>
          </cell>
          <cell r="M300" t="str">
            <v>CAMILA ALEJANDRA JIMEMEZ DURAN</v>
          </cell>
          <cell r="N300">
            <v>1696</v>
          </cell>
          <cell r="O300" t="str">
            <v>Fortalecimiento Local</v>
          </cell>
        </row>
        <row r="301">
          <cell r="K301">
            <v>83525</v>
          </cell>
          <cell r="L301" t="str">
            <v>EP 67783 1DPyC. FAF EP PROFESIONAL PRENSA</v>
          </cell>
          <cell r="M301" t="str">
            <v>FABIAN ANDRES FLOREZ RODRIGUEZ</v>
          </cell>
          <cell r="N301">
            <v>1696</v>
          </cell>
          <cell r="O301" t="str">
            <v>Fortalecimiento Local</v>
          </cell>
        </row>
        <row r="302">
          <cell r="K302">
            <v>83531</v>
          </cell>
          <cell r="L302" t="str">
            <v>EP 79883 NA - DISEÑADORA GRÁFICA - 67922</v>
          </cell>
          <cell r="M302" t="str">
            <v>JENNY  VIVIANA CASTAÑEDA RAMIREZ</v>
          </cell>
          <cell r="N302">
            <v>1696</v>
          </cell>
          <cell r="O302" t="str">
            <v>Fortalecimiento Local</v>
          </cell>
        </row>
        <row r="303">
          <cell r="K303">
            <v>83536</v>
          </cell>
          <cell r="L303" t="str">
            <v>EP 68650 19P. KNN - PROFESIONAL MERCAD 1637</v>
          </cell>
          <cell r="M303" t="str">
            <v>KAREN NATALIA NEIRA BAUTISTA</v>
          </cell>
          <cell r="N303">
            <v>1637</v>
          </cell>
          <cell r="O303" t="str">
            <v>Transformación Productiva</v>
          </cell>
        </row>
        <row r="304">
          <cell r="K304">
            <v>83557</v>
          </cell>
          <cell r="L304" t="str">
            <v>1 68887 23P. BSM EP PROFESIONAL EMPLEO.docx</v>
          </cell>
          <cell r="M304" t="str">
            <v>BRAND SEBASTIAN MORENO GARCIA</v>
          </cell>
          <cell r="N304">
            <v>1637</v>
          </cell>
          <cell r="O304" t="str">
            <v>Transformación Productiva</v>
          </cell>
        </row>
        <row r="305">
          <cell r="K305">
            <v>83596</v>
          </cell>
          <cell r="L305" t="str">
            <v>EP 68676  CAV - TÉCNICO  SUBSIDIO C</v>
          </cell>
          <cell r="M305" t="str">
            <v xml:space="preserve">CRISTIAN ANDRES VASQUEZ  CHINGATE </v>
          </cell>
          <cell r="N305">
            <v>1583</v>
          </cell>
          <cell r="O305" t="str">
            <v>Subsidio Tipo C</v>
          </cell>
        </row>
        <row r="306">
          <cell r="K306">
            <v>83605</v>
          </cell>
          <cell r="L306" t="str">
            <v>EP 66792 MHR EP PROFESIONAL  SUBSIDIO C</v>
          </cell>
          <cell r="M306" t="str">
            <v>MILENY   HILARION  RIOS</v>
          </cell>
          <cell r="N306">
            <v>1583</v>
          </cell>
          <cell r="O306" t="str">
            <v>Subsidio Tipo C</v>
          </cell>
        </row>
        <row r="307">
          <cell r="K307">
            <v>83610</v>
          </cell>
          <cell r="L307" t="str">
            <v>EP 66772 MAS - PROFESIONAL APOYO LAG</v>
          </cell>
          <cell r="M307" t="str">
            <v>MARIO ALONSO SERRANO ACOSTA</v>
          </cell>
          <cell r="N307">
            <v>1696</v>
          </cell>
          <cell r="O307" t="str">
            <v>Fortalecimiento Local</v>
          </cell>
        </row>
        <row r="308">
          <cell r="K308">
            <v>83616</v>
          </cell>
          <cell r="L308" t="str">
            <v>EP 66736 - PROFESIONAL  SUBSIDIO C</v>
          </cell>
          <cell r="M308" t="str">
            <v xml:space="preserve">LEILA MARCELA LUGO </v>
          </cell>
          <cell r="N308">
            <v>1583</v>
          </cell>
          <cell r="O308" t="str">
            <v>Subsidio Tipo C</v>
          </cell>
        </row>
        <row r="309">
          <cell r="K309">
            <v>83556</v>
          </cell>
          <cell r="L309" t="str">
            <v>EP 66620 1DP. LAG - PROFESIONAL ESP LIDER PLAN.docx</v>
          </cell>
          <cell r="M309" t="str">
            <v>LUIS ALBERTO GALEANO ESCUCHA</v>
          </cell>
          <cell r="N309">
            <v>1696</v>
          </cell>
          <cell r="O309" t="str">
            <v>Fortalecimiento Local</v>
          </cell>
        </row>
        <row r="310">
          <cell r="K310">
            <v>83571</v>
          </cell>
          <cell r="L310" t="str">
            <v>EP 66755 11P. RMM - PROFESIONAL PLAN INV Y FCTO.docx</v>
          </cell>
          <cell r="M310" t="str">
            <v>ROSA MARIA MENDOZA DE LOS REYES</v>
          </cell>
          <cell r="N310">
            <v>1696</v>
          </cell>
          <cell r="O310" t="str">
            <v>Fortalecimiento Local</v>
          </cell>
        </row>
        <row r="311">
          <cell r="K311">
            <v>83604</v>
          </cell>
          <cell r="L311" t="str">
            <v>EP 75628 JEZA Planeación 1696.docx</v>
          </cell>
          <cell r="M311" t="str">
            <v>JOSÉ EDUARDO ZAMBRANO SANTOS</v>
          </cell>
          <cell r="N311">
            <v>1696</v>
          </cell>
          <cell r="O311" t="str">
            <v>Fortalecimiento Local</v>
          </cell>
        </row>
        <row r="312">
          <cell r="K312">
            <v>83670</v>
          </cell>
          <cell r="L312" t="str">
            <v>EP 79879 - YC Aux apoyo a salud.docx</v>
          </cell>
          <cell r="M312" t="str">
            <v>YENNY PATRICIA CRUZ ALVAREZ</v>
          </cell>
          <cell r="N312">
            <v>1643</v>
          </cell>
          <cell r="O312" t="str">
            <v>Dispositivos De Asistencia Personal</v>
          </cell>
        </row>
        <row r="313">
          <cell r="K313">
            <v>83642</v>
          </cell>
          <cell r="L313" t="str">
            <v>EP 67725 5A. GEP EP PROFESIONAL PROM MEJORA (2)</v>
          </cell>
          <cell r="M313" t="str">
            <v>GLORIA ESPERANZA PIRAJON TEJEDOR</v>
          </cell>
          <cell r="N313">
            <v>1696</v>
          </cell>
          <cell r="O313" t="str">
            <v>Fortalecimiento Local</v>
          </cell>
        </row>
        <row r="314">
          <cell r="K314">
            <v>83655</v>
          </cell>
          <cell r="L314" t="str">
            <v>EP 1 68264 2GP. DHH EP PROFESIONAL 1696</v>
          </cell>
          <cell r="M314" t="str">
            <v>DUVAN HERNAN HERNANDEZ TORRES</v>
          </cell>
          <cell r="N314">
            <v>1696</v>
          </cell>
          <cell r="O314" t="str">
            <v>Fortalecimiento Local</v>
          </cell>
        </row>
        <row r="315">
          <cell r="K315">
            <v>83664</v>
          </cell>
          <cell r="L315" t="str">
            <v>EP 1 68306 7GP. MTR EP TÉCNICO 1696</v>
          </cell>
          <cell r="M315" t="str">
            <v>MARCELA  TORRES RAMIREZ</v>
          </cell>
          <cell r="N315">
            <v>1696</v>
          </cell>
          <cell r="O315" t="str">
            <v>Fortalecimiento Local</v>
          </cell>
        </row>
        <row r="316">
          <cell r="K316">
            <v>83685</v>
          </cell>
          <cell r="L316" t="str">
            <v>EP 1 68458 10GP. DAM EP AUXILIAR SAN JUAN 1696</v>
          </cell>
          <cell r="M316" t="str">
            <v>DEICY AMPARO MORALES TORRES</v>
          </cell>
          <cell r="N316">
            <v>1696</v>
          </cell>
          <cell r="O316" t="str">
            <v>Fortalecimiento Local</v>
          </cell>
        </row>
        <row r="317">
          <cell r="K317">
            <v>83690</v>
          </cell>
          <cell r="L317" t="str">
            <v>EP 1 68459 11GP. IDCH EP NOTIFICADOR RIO BLANCO 1696</v>
          </cell>
          <cell r="M317" t="str">
            <v>IVAN DARIO CHINGATE MICAN</v>
          </cell>
          <cell r="N317">
            <v>1696</v>
          </cell>
          <cell r="O317" t="str">
            <v>Fortalecimiento Local</v>
          </cell>
        </row>
        <row r="318">
          <cell r="K318">
            <v>83614</v>
          </cell>
          <cell r="L318" t="str">
            <v>EP 1 68463 1GD. JRH  EP PROFESIONAL GESTIÓN DCTAL - Copia</v>
          </cell>
          <cell r="M318" t="str">
            <v>JANEIRY  ROMERO HERNANDEZ</v>
          </cell>
          <cell r="N318">
            <v>1696</v>
          </cell>
          <cell r="O318" t="str">
            <v>Fortalecimiento Local</v>
          </cell>
        </row>
        <row r="319">
          <cell r="K319">
            <v>83746</v>
          </cell>
          <cell r="L319" t="str">
            <v>1 67060 6I. POLO EP AUXILIAR OPERATIVO 1693.docx</v>
          </cell>
          <cell r="M319" t="str">
            <v>LEOPOLDO  MARTINEZ MARTINEZ</v>
          </cell>
          <cell r="N319">
            <v>1693</v>
          </cell>
          <cell r="O319" t="str">
            <v>Sede Administrativa</v>
          </cell>
        </row>
        <row r="320">
          <cell r="K320">
            <v>83753</v>
          </cell>
          <cell r="L320" t="str">
            <v>1 69724 12I. CJM EP AUXILIAR INFRAEST.docx</v>
          </cell>
          <cell r="M320" t="str">
            <v>CARLOS JULIO MACANA SECHAGUA</v>
          </cell>
          <cell r="N320">
            <v>1688</v>
          </cell>
          <cell r="O320" t="str">
            <v>Intervención Malla Vial Rural</v>
          </cell>
        </row>
        <row r="321">
          <cell r="K321">
            <v>83763</v>
          </cell>
          <cell r="L321" t="str">
            <v>1 69727 14I. GMM EP ABOGADO INFRAEST.docx</v>
          </cell>
          <cell r="M321" t="str">
            <v>CAMILA FERNANDA SAAVEDRA SALINAS</v>
          </cell>
          <cell r="N321">
            <v>1688</v>
          </cell>
          <cell r="O321" t="str">
            <v>Intervención Malla Vial Rural</v>
          </cell>
        </row>
        <row r="322">
          <cell r="K322">
            <v>83772</v>
          </cell>
          <cell r="L322" t="str">
            <v>1 69737 15I.  EP 2 AUXILIARES INFRAESTRUCTURA APREND.docx</v>
          </cell>
          <cell r="M322" t="str">
            <v>MIGUEL ANTONIO CHAVARRO TORRES</v>
          </cell>
          <cell r="N322">
            <v>1688</v>
          </cell>
          <cell r="O322" t="str">
            <v>Intervención Malla Vial Rural</v>
          </cell>
        </row>
        <row r="323">
          <cell r="K323">
            <v>83793</v>
          </cell>
          <cell r="L323" t="str">
            <v>1 75560 EP 8 Profesionales Form Deportes 1590.docx</v>
          </cell>
          <cell r="M323" t="str">
            <v>NORBEY DANILO MARTINEZ MORALES</v>
          </cell>
          <cell r="N323">
            <v>1590</v>
          </cell>
          <cell r="O323" t="str">
            <v>Formación Deportiva</v>
          </cell>
        </row>
        <row r="324">
          <cell r="K324">
            <v>83821</v>
          </cell>
          <cell r="L324" t="str">
            <v>1 75562 EP técnico Form Deportes 1590.docx</v>
          </cell>
          <cell r="M324" t="str">
            <v>HAGGI STIVENT MONTAÑEZ CARO</v>
          </cell>
          <cell r="N324">
            <v>1590</v>
          </cell>
          <cell r="O324" t="str">
            <v>Formación Deportiva</v>
          </cell>
        </row>
        <row r="325">
          <cell r="K325">
            <v>83839</v>
          </cell>
          <cell r="L325" t="str">
            <v>1 75565 ALT EP Técnico Apoyo en Salud 1643.docx</v>
          </cell>
          <cell r="M325" t="str">
            <v>AIDA LORENA TORRES GUZMAN</v>
          </cell>
          <cell r="N325">
            <v>1643</v>
          </cell>
          <cell r="O325" t="str">
            <v>Estrategia Territorial De Salud</v>
          </cell>
        </row>
        <row r="326">
          <cell r="K326">
            <v>83854</v>
          </cell>
          <cell r="L326" t="str">
            <v>1 75569 EP 1 Profesional en danzas 1633.docx</v>
          </cell>
          <cell r="M326" t="str">
            <v>LUZ YADIRA CANTOR CASTILLO</v>
          </cell>
          <cell r="N326">
            <v>1633</v>
          </cell>
          <cell r="O326" t="str">
            <v>Formación</v>
          </cell>
        </row>
        <row r="327">
          <cell r="K327">
            <v>83873</v>
          </cell>
          <cell r="L327" t="str">
            <v>1 75571 EP 1 Auxiliar en danzas 1633.docx</v>
          </cell>
          <cell r="M327" t="str">
            <v>MARIA ALEJANDRA GOMEZ OSPINA</v>
          </cell>
          <cell r="N327">
            <v>1633</v>
          </cell>
          <cell r="O327" t="str">
            <v>Formación</v>
          </cell>
        </row>
        <row r="328">
          <cell r="K328">
            <v>83887</v>
          </cell>
          <cell r="L328" t="str">
            <v>1 75580 EP 1 Auxiliar bachiller en tejido 1633.docx</v>
          </cell>
          <cell r="M328" t="str">
            <v>YEIMY JOHANA GUTIERREZ CASTRO</v>
          </cell>
          <cell r="N328">
            <v>1633</v>
          </cell>
          <cell r="O328" t="str">
            <v>Formación</v>
          </cell>
        </row>
        <row r="329">
          <cell r="K329">
            <v>83563</v>
          </cell>
          <cell r="L329" t="str">
            <v xml:space="preserve">EP 1 68576 EP PROFESIONAL APOYO A PROM MEJORA </v>
          </cell>
          <cell r="M329" t="str">
            <v>NINI JOHANNA  GUTIERREZ TORRES</v>
          </cell>
          <cell r="N329">
            <v>1696</v>
          </cell>
          <cell r="O329" t="str">
            <v>Fortalecimiento Local</v>
          </cell>
        </row>
        <row r="330">
          <cell r="K330">
            <v>83575</v>
          </cell>
          <cell r="L330" t="str">
            <v>EP 1 75675 GYD EP AUXILIAR NAZARETH 1696 68456</v>
          </cell>
          <cell r="M330" t="str">
            <v>GLORIA YOLANDA DIMATE RICO</v>
          </cell>
          <cell r="N330">
            <v>1696</v>
          </cell>
          <cell r="O330" t="str">
            <v>Fortalecimiento Local</v>
          </cell>
        </row>
        <row r="331">
          <cell r="K331">
            <v>83577</v>
          </cell>
          <cell r="L331" t="str">
            <v>EP 1 1 75677 OMM EP TÉCNICO GEST DCTAL</v>
          </cell>
          <cell r="M331" t="str">
            <v>OSCAR EDILSO MURCIA MARTINEZ</v>
          </cell>
          <cell r="N331">
            <v>1696</v>
          </cell>
          <cell r="O331" t="str">
            <v>Fortalecimiento Local</v>
          </cell>
        </row>
        <row r="332">
          <cell r="K332">
            <v>84001</v>
          </cell>
          <cell r="L332" t="str">
            <v>1 75582 EP 1 Auxiliar primaria en tejido 1633.docx</v>
          </cell>
          <cell r="M332" t="str">
            <v>NOHELY  SANTANA SANCHEZ</v>
          </cell>
          <cell r="N332">
            <v>1633</v>
          </cell>
          <cell r="O332" t="str">
            <v>Formación</v>
          </cell>
        </row>
        <row r="333">
          <cell r="K333">
            <v>84011</v>
          </cell>
          <cell r="L333" t="str">
            <v>1 75583 EP 1 Auxiliar sabedor en tejido 1633.docx</v>
          </cell>
          <cell r="M333" t="str">
            <v>EVA  SÁNCHEZ CONEJO</v>
          </cell>
          <cell r="N333">
            <v>1633</v>
          </cell>
          <cell r="O333" t="str">
            <v>Formación</v>
          </cell>
        </row>
        <row r="334">
          <cell r="K334">
            <v>84039</v>
          </cell>
          <cell r="L334" t="str">
            <v>1 69894 EP 2 PROF ESP  GESTIÓN AMBIENTAL FDRS.docx</v>
          </cell>
          <cell r="M334" t="str">
            <v>DALGY DANIT LEAL OJEDA</v>
          </cell>
          <cell r="N334">
            <v>1634</v>
          </cell>
          <cell r="O334" t="str">
            <v>Asesoría Y Asistencia Técnica</v>
          </cell>
        </row>
        <row r="335">
          <cell r="K335">
            <v>84045</v>
          </cell>
          <cell r="L335" t="str">
            <v>1 71318 NE EP PROFESIONAL ESP LIDER INFRAEST.docx</v>
          </cell>
          <cell r="M335" t="str">
            <v>Sin Información</v>
          </cell>
          <cell r="N335">
            <v>1688</v>
          </cell>
          <cell r="O335" t="str">
            <v>Intervención Malla Vial Rural</v>
          </cell>
        </row>
        <row r="336">
          <cell r="K336">
            <v>84053</v>
          </cell>
          <cell r="L336" t="str">
            <v>1 76473 A MARC EP PUBLICISTA 1637.docx</v>
          </cell>
          <cell r="M336" t="str">
            <v>MIGUEL ALFONSO RODRÍGUEZ CASTRO</v>
          </cell>
          <cell r="N336">
            <v>1637</v>
          </cell>
          <cell r="O336" t="str">
            <v>Transformación Productiva</v>
          </cell>
        </row>
        <row r="337">
          <cell r="K337">
            <v>84098</v>
          </cell>
          <cell r="L337" t="str">
            <v>61 66634 3P. JAC EP PROFESIONAL PLAN EDUCACIÓN.docx</v>
          </cell>
          <cell r="M337" t="str">
            <v>JULIAN ANDRES CARVAJAL  ZAMORA</v>
          </cell>
          <cell r="N337">
            <v>1587</v>
          </cell>
          <cell r="O337" t="str">
            <v>Apoyo Educación Superior</v>
          </cell>
        </row>
        <row r="338">
          <cell r="K338">
            <v>83580</v>
          </cell>
          <cell r="L338" t="str">
            <v>EP 1 75979 SG EP PROFESIONAL GEÓLOGO INFRAEST 69687</v>
          </cell>
          <cell r="M338" t="str">
            <v>JUAN SEBASTIAN SAAVEDRA RIAÑO</v>
          </cell>
          <cell r="N338">
            <v>1688</v>
          </cell>
          <cell r="O338" t="str">
            <v>Intervención Malla Vial Rural</v>
          </cell>
        </row>
        <row r="339">
          <cell r="K339">
            <v>83584</v>
          </cell>
          <cell r="L339" t="str">
            <v>EP 1 76108 JIS EP PROFESIONAL INFRAEST</v>
          </cell>
          <cell r="M339" t="str">
            <v xml:space="preserve">EDGAR  IVÁN SEPULVEDA PARRA </v>
          </cell>
          <cell r="N339">
            <v>1688</v>
          </cell>
          <cell r="O339" t="str">
            <v>Intervención Malla Vial Rural</v>
          </cell>
        </row>
        <row r="340">
          <cell r="K340">
            <v>83586</v>
          </cell>
          <cell r="L340" t="str">
            <v>EP 1 77518 EP TÉCNICO CULTURA, REC Y DEPORTE DP - Copia</v>
          </cell>
          <cell r="M340" t="str">
            <v>DIYER GERARDO PRIETO HURTADO</v>
          </cell>
          <cell r="N340">
            <v>1590</v>
          </cell>
          <cell r="O340" t="str">
            <v>Formación</v>
          </cell>
        </row>
        <row r="341">
          <cell r="K341">
            <v>83593</v>
          </cell>
          <cell r="L341" t="str">
            <v>EP 1 78919 DLH EP PROFESIONAL ING CIVIL 69696</v>
          </cell>
          <cell r="M341" t="str">
            <v>DIANA LORENA HILARIÓN PLAZAS</v>
          </cell>
          <cell r="N341">
            <v>1688</v>
          </cell>
          <cell r="O341" t="str">
            <v>Puentes Peatonales</v>
          </cell>
        </row>
        <row r="342">
          <cell r="K342">
            <v>84002</v>
          </cell>
          <cell r="L342" t="str">
            <v>EP 1 78938 EP PROFESIONAL ESPC ING CIVIL</v>
          </cell>
          <cell r="M342" t="str">
            <v>JOSE  DAVID DONOSO TOVAR</v>
          </cell>
          <cell r="N342">
            <v>1688</v>
          </cell>
          <cell r="O342" t="str">
            <v>intervención Malla Vial Rural</v>
          </cell>
        </row>
        <row r="343">
          <cell r="K343">
            <v>84029</v>
          </cell>
          <cell r="L343" t="str">
            <v>EP 1 79623 DR EP PROFESIONAL ABOGADO 1672</v>
          </cell>
          <cell r="M343" t="str">
            <v>DIANA MARCELA ROMERO RUBIO</v>
          </cell>
          <cell r="N343">
            <v>1672</v>
          </cell>
          <cell r="O343" t="str">
            <v>Construcción</v>
          </cell>
        </row>
        <row r="344">
          <cell r="K344">
            <v>84047</v>
          </cell>
          <cell r="L344" t="str">
            <v>EP 1 79881 CMM EP PROFESIONAL SGTO A CONV</v>
          </cell>
          <cell r="M344" t="str">
            <v>IVETTE CATALINA MARTINEZ MARTINEZ</v>
          </cell>
          <cell r="N344">
            <v>1633</v>
          </cell>
          <cell r="O344" t="str">
            <v>Eventos</v>
          </cell>
        </row>
        <row r="345">
          <cell r="K345">
            <v>84054</v>
          </cell>
          <cell r="L345" t="str">
            <v>EP 1 80473 IJCP EP PROFESIONAL SGTO A CONV</v>
          </cell>
          <cell r="M345" t="str">
            <v>INGRID JOHANNA CUBIDES PUENTES</v>
          </cell>
          <cell r="N345">
            <v>1633</v>
          </cell>
          <cell r="O345" t="str">
            <v>Eventos</v>
          </cell>
        </row>
        <row r="346">
          <cell r="K346">
            <v>84066</v>
          </cell>
          <cell r="L346" t="str">
            <v>EP 1 81148 NEP Profesional de Seguimiento a Convenios</v>
          </cell>
          <cell r="M346" t="str">
            <v>NIXON ENRIQUE PARRA MUÑOZ</v>
          </cell>
          <cell r="N346">
            <v>1633</v>
          </cell>
          <cell r="O346" t="str">
            <v>Formación</v>
          </cell>
        </row>
        <row r="347">
          <cell r="K347">
            <v>84127</v>
          </cell>
          <cell r="L347" t="str">
            <v>1 66626 EP PROFESIONAL PLAN APOYO.docx</v>
          </cell>
          <cell r="M347" t="str">
            <v>JHOJAN ANDRES CASTAÑEDA SANCHEZ</v>
          </cell>
          <cell r="N347">
            <v>1696</v>
          </cell>
          <cell r="O347" t="str">
            <v>Fortalecimiento Local</v>
          </cell>
        </row>
        <row r="348">
          <cell r="K348">
            <v>84138</v>
          </cell>
          <cell r="L348" t="str">
            <v>1 66920 GA EP TÉCNICO CONTAB PARQUE AUT.docx</v>
          </cell>
          <cell r="M348" t="str">
            <v>GLORIA ISABEL AGUILERA ACOSTA</v>
          </cell>
          <cell r="N348">
            <v>1688</v>
          </cell>
          <cell r="O348" t="str">
            <v>Intervención Malla Vial Rural</v>
          </cell>
        </row>
        <row r="349">
          <cell r="K349">
            <v>84147</v>
          </cell>
          <cell r="L349" t="str">
            <v>1 75130 EP LS Apoyo Cultura 1633.docx</v>
          </cell>
          <cell r="M349" t="str">
            <v>LEIDY LORENA SALAZAR AGUIRRE</v>
          </cell>
          <cell r="N349">
            <v>1633</v>
          </cell>
          <cell r="O349" t="str">
            <v>Formación</v>
          </cell>
        </row>
        <row r="350">
          <cell r="K350">
            <v>84152</v>
          </cell>
          <cell r="L350" t="str">
            <v>1 75135 EP JFP Planeación 1696.docx</v>
          </cell>
          <cell r="M350" t="str">
            <v>JUAN FELIPE FLOREZ GALEANO</v>
          </cell>
          <cell r="N350">
            <v>1637</v>
          </cell>
          <cell r="O350" t="str">
            <v>Transformación Productiva</v>
          </cell>
        </row>
        <row r="351">
          <cell r="K351">
            <v>84184</v>
          </cell>
          <cell r="L351" t="str">
            <v>1 75148 EP Profesional Apoyo entreg 1586.docx</v>
          </cell>
          <cell r="M351" t="str">
            <v>DEYSY VERONICA ZAPATA QUEVEDO</v>
          </cell>
          <cell r="N351">
            <v>1586</v>
          </cell>
          <cell r="O351" t="str">
            <v>Dotaciones didácticas y pedagógicas para mejores colegios.</v>
          </cell>
        </row>
        <row r="352">
          <cell r="K352">
            <v>84193</v>
          </cell>
          <cell r="L352" t="str">
            <v>1 75141 EP APF apoyo proyecto 1641.docx</v>
          </cell>
          <cell r="M352" t="str">
            <v>ANGIE PAOLA FORERO FONSECA</v>
          </cell>
          <cell r="N352">
            <v>1641</v>
          </cell>
          <cell r="O352" t="str">
            <v>Estrategias De Cuidado</v>
          </cell>
        </row>
        <row r="353">
          <cell r="K353">
            <v>84203</v>
          </cell>
          <cell r="L353" t="str">
            <v>1 78920 A AUXILIAR INSPECTOR DE MAQ.docx</v>
          </cell>
          <cell r="M353" t="str">
            <v>WILLIAN OSVALDO RUBIANO TELLEZ</v>
          </cell>
          <cell r="N353">
            <v>1688</v>
          </cell>
          <cell r="O353" t="str">
            <v>Intervención Malla Vial Rural</v>
          </cell>
        </row>
        <row r="354">
          <cell r="K354">
            <v>84213</v>
          </cell>
          <cell r="L354" t="str">
            <v>1 78920 EP 1 TÉCNICO INSPECTOR DE MAQ.docx</v>
          </cell>
          <cell r="M354" t="str">
            <v>WILLIAN OSVALDO RUBIANO TELLEZ</v>
          </cell>
          <cell r="N354">
            <v>1688</v>
          </cell>
          <cell r="O354" t="str">
            <v>Intervención Malla Vial Rural</v>
          </cell>
        </row>
        <row r="355">
          <cell r="K355">
            <v>84220</v>
          </cell>
          <cell r="L355" t="str">
            <v>1 79625 TP. JB EP PROFESIONAL PARQUE AUT (1).docx</v>
          </cell>
          <cell r="M355" t="str">
            <v>JAVIER  ENRIQUE BUITRAGO  GOMEZ</v>
          </cell>
          <cell r="N355">
            <v>1696</v>
          </cell>
          <cell r="O355" t="str">
            <v>Fortalecimiento Local</v>
          </cell>
        </row>
        <row r="356">
          <cell r="K356">
            <v>84108</v>
          </cell>
          <cell r="L356" t="str">
            <v>EP 1 66657 5P. ACP EP PROFESIONAL PARTICIPACIÓN</v>
          </cell>
          <cell r="M356" t="str">
            <v>ANGIE CAROLINA PRIETO ALVARADO</v>
          </cell>
          <cell r="N356">
            <v>1691</v>
          </cell>
          <cell r="O356" t="str">
            <v>Fortalecimiento Organizativo</v>
          </cell>
        </row>
        <row r="357">
          <cell r="K357">
            <v>84092</v>
          </cell>
          <cell r="L357" t="str">
            <v xml:space="preserve">EP 1 66674  TNP ARB EP PROFESIONAL PTO FOCAL MUJER </v>
          </cell>
          <cell r="M357" t="str">
            <v>ANA ROSA BAUTISTA RINCON</v>
          </cell>
          <cell r="N357">
            <v>1674</v>
          </cell>
          <cell r="O357" t="str">
            <v>Más mujeres viven una vida libre de violencias, se sienten seguras y acceden con confianza al sistema de justicia</v>
          </cell>
        </row>
        <row r="358">
          <cell r="K358">
            <v>84117</v>
          </cell>
          <cell r="L358" t="str">
            <v>EP 1 66691 7P. JMG EP PROFESIONAL PLAN RECREACIÓN</v>
          </cell>
          <cell r="M358" t="str">
            <v>JENNY MARCELA GONZALEZ MARTIN</v>
          </cell>
          <cell r="N358">
            <v>1590</v>
          </cell>
          <cell r="O358" t="str">
            <v>Formación Deportiva</v>
          </cell>
        </row>
        <row r="359">
          <cell r="K359">
            <v>84126</v>
          </cell>
          <cell r="L359" t="str">
            <v>EP 1 68605 14P. LYL EP PROFESIONAL PLAN CULTURA</v>
          </cell>
          <cell r="M359" t="str">
            <v>LUZ YOLANDA LEON FLOREZ</v>
          </cell>
          <cell r="N359">
            <v>1633</v>
          </cell>
          <cell r="O359" t="str">
            <v>Eventos</v>
          </cell>
        </row>
        <row r="360">
          <cell r="K360">
            <v>84141</v>
          </cell>
          <cell r="L360" t="str">
            <v>EP 1 68618 16P. MJR EP PROFESIONAL APOYO CONT</v>
          </cell>
          <cell r="M360" t="str">
            <v>MARIBEL JOHANA REYES NIVIA</v>
          </cell>
          <cell r="N360">
            <v>1583</v>
          </cell>
          <cell r="O360" t="str">
            <v>Ingreso Mínimo</v>
          </cell>
        </row>
        <row r="361">
          <cell r="K361">
            <v>84150</v>
          </cell>
          <cell r="L361" t="str">
            <v>EP 1 68626 17P. YAC EP PROFESIONAL APOYO</v>
          </cell>
          <cell r="M361" t="str">
            <v xml:space="preserve">YASMIN ANDREA CIFUENTES </v>
          </cell>
          <cell r="N361">
            <v>1587</v>
          </cell>
          <cell r="O361" t="str">
            <v>Sostenimiento</v>
          </cell>
        </row>
        <row r="362">
          <cell r="K362">
            <v>84157</v>
          </cell>
          <cell r="L362" t="str">
            <v>EP 1 68765 25P. DT EP PROFESIONAL APOYO PLAN EDUCACIÓN JAC</v>
          </cell>
          <cell r="M362" t="str">
            <v>DANIEL FERNANDO TUSSO CORTES</v>
          </cell>
          <cell r="N362">
            <v>1587</v>
          </cell>
          <cell r="O362" t="str">
            <v>sostenimiento</v>
          </cell>
        </row>
        <row r="363">
          <cell r="K363">
            <v>84172</v>
          </cell>
          <cell r="L363" t="str">
            <v>EP 1 68775 27P. JSM EP AUXI APOYO PLAN EDUCACIÓN JAC</v>
          </cell>
          <cell r="M363" t="str">
            <v>JUAN  SEBASTIAN MONTAÑEZ ROMERO</v>
          </cell>
          <cell r="N363">
            <v>1587</v>
          </cell>
          <cell r="O363" t="str">
            <v>sostenimiento</v>
          </cell>
        </row>
        <row r="364">
          <cell r="K364">
            <v>84194</v>
          </cell>
          <cell r="L364" t="str">
            <v>EP 1 68891 CAT EP PROFESIONAL 1691</v>
          </cell>
          <cell r="M364" t="str">
            <v>CRISTIAN  ANDRES TORRES MALAMBO</v>
          </cell>
          <cell r="N364">
            <v>1691</v>
          </cell>
          <cell r="O364" t="str">
            <v>Formación</v>
          </cell>
        </row>
        <row r="365">
          <cell r="K365">
            <v>84208</v>
          </cell>
          <cell r="L365" t="str">
            <v>EP 1 68905 29P. EP PROFESIONAL SICOLOGO 1672</v>
          </cell>
          <cell r="M365" t="str">
            <v>MARIA  CAMILA RAMIREZ QUIÑONEZ</v>
          </cell>
          <cell r="N365">
            <v>1672</v>
          </cell>
          <cell r="O365" t="str">
            <v>Construcción y reparación</v>
          </cell>
        </row>
        <row r="366">
          <cell r="K366">
            <v>84918</v>
          </cell>
          <cell r="L366" t="str">
            <v>2 66812 1PA. EAP EP PROFESIONAL PARQUE AUT.docx</v>
          </cell>
          <cell r="M366" t="str">
            <v>EDILSON ARGEMIRO PORRAS CABALLERO</v>
          </cell>
          <cell r="N366">
            <v>1688</v>
          </cell>
          <cell r="O366" t="str">
            <v>Intervención Malla Vial Rural</v>
          </cell>
        </row>
        <row r="367">
          <cell r="K367">
            <v>84924</v>
          </cell>
          <cell r="L367" t="str">
            <v>2 66923 4PA. FG EP AUXILIAR PARQUE AUT.docx</v>
          </cell>
          <cell r="M367" t="str">
            <v>RAUL IVAN BORJA SUAREZ</v>
          </cell>
          <cell r="N367">
            <v>1688</v>
          </cell>
          <cell r="O367" t="str">
            <v>Intervención Malla Vial Rural</v>
          </cell>
        </row>
        <row r="368">
          <cell r="K368">
            <v>84930</v>
          </cell>
          <cell r="L368" t="str">
            <v>2 67051 1I. AGCEP PROFESIONAL ING CIVIL.docx</v>
          </cell>
          <cell r="M368" t="str">
            <v>ANAMARÍA   GÓMEZ  COLMENARES</v>
          </cell>
          <cell r="N368">
            <v>1688</v>
          </cell>
          <cell r="O368" t="str">
            <v>Intervención Puentes</v>
          </cell>
        </row>
        <row r="369">
          <cell r="K369">
            <v>84937</v>
          </cell>
          <cell r="L369" t="str">
            <v>2 67057  LCL EP PROFESIONAL ESP ARQ MEJ VIVIENDA.docx</v>
          </cell>
          <cell r="M369" t="str">
            <v>LUIS CARLOS LOPEZ MENDOZA</v>
          </cell>
          <cell r="N369">
            <v>1589</v>
          </cell>
          <cell r="O369" t="str">
            <v>Mejoramiento De Vivienda</v>
          </cell>
        </row>
        <row r="370">
          <cell r="K370">
            <v>84941</v>
          </cell>
          <cell r="L370" t="str">
            <v>2 67058 EP PROFESIONAL ING CIV INFRAEST 4 MESES.docx</v>
          </cell>
          <cell r="M370" t="str">
            <v>VALENTINA  MARTINEZ MUÑOZ</v>
          </cell>
          <cell r="N370">
            <v>1688</v>
          </cell>
          <cell r="O370" t="str">
            <v>Intervención Malla Vial Rural</v>
          </cell>
        </row>
        <row r="371">
          <cell r="K371">
            <v>84988</v>
          </cell>
          <cell r="L371" t="str">
            <v>2 67233 1 ABOGADO JAL.docx</v>
          </cell>
          <cell r="M371" t="str">
            <v>CARLA NIAMED LOZANO TAUTIVA</v>
          </cell>
          <cell r="N371">
            <v>1696</v>
          </cell>
          <cell r="O371" t="str">
            <v>Fortalecimiento Local</v>
          </cell>
        </row>
        <row r="372">
          <cell r="K372">
            <v>84990</v>
          </cell>
          <cell r="L372" t="str">
            <v>2 67233 2AJ. CNL EP AUXILIAR JAL CL.docx</v>
          </cell>
          <cell r="M372" t="str">
            <v>CARLA NIAMED LOZANO TAUTIVA</v>
          </cell>
          <cell r="N372">
            <v>1696</v>
          </cell>
          <cell r="O372" t="str">
            <v>Fortalecimiento Local</v>
          </cell>
        </row>
        <row r="373">
          <cell r="K373">
            <v>84993</v>
          </cell>
          <cell r="L373" t="str">
            <v>2 67242 3AJ. EFM EP AUXILIAR JAL.docx</v>
          </cell>
          <cell r="M373" t="str">
            <v>EDISON FERNEY MARTINEZ MOLINA</v>
          </cell>
          <cell r="N373">
            <v>1696</v>
          </cell>
          <cell r="O373" t="str">
            <v>Fortalecimiento Local</v>
          </cell>
        </row>
        <row r="374">
          <cell r="K374">
            <v>84995</v>
          </cell>
          <cell r="L374" t="str">
            <v>2 67715  NN EP PROFESIONAL ADMIN RED.docx</v>
          </cell>
          <cell r="M374" t="str">
            <v>DIEGO  ARMANDO ARIAS ROMERO</v>
          </cell>
          <cell r="N374">
            <v>1696</v>
          </cell>
          <cell r="O374" t="str">
            <v>Fortalecimiento Local</v>
          </cell>
        </row>
        <row r="375">
          <cell r="K375">
            <v>84999</v>
          </cell>
          <cell r="L375" t="str">
            <v>2 67720  EP PROFESIONAL APOYO ADTIVA.docx</v>
          </cell>
          <cell r="M375" t="str">
            <v>DANNA MARCELA FORERO RODRIGUEZ</v>
          </cell>
          <cell r="N375">
            <v>1696</v>
          </cell>
          <cell r="O375" t="str">
            <v>Fortalecimiento Local</v>
          </cell>
        </row>
        <row r="376">
          <cell r="K376">
            <v>85002</v>
          </cell>
          <cell r="L376" t="str">
            <v>2 67915 EP FOTOGRAFO PROF.docx</v>
          </cell>
          <cell r="M376" t="str">
            <v>LUIS  ANGEL  ARROYAVE  VILARÓ</v>
          </cell>
          <cell r="N376">
            <v>1696</v>
          </cell>
          <cell r="O376" t="str">
            <v>Fortalecimiento Local</v>
          </cell>
        </row>
        <row r="377">
          <cell r="K377">
            <v>85006</v>
          </cell>
          <cell r="L377" t="str">
            <v>2 67942 4PyC. SLS PROF APOYO A CUBRIM.docx</v>
          </cell>
          <cell r="M377" t="str">
            <v>SILVANA LORENA SANCHEZ PINEDA</v>
          </cell>
          <cell r="N377">
            <v>1696</v>
          </cell>
          <cell r="O377" t="str">
            <v>Fortalecimiento Local</v>
          </cell>
        </row>
        <row r="378">
          <cell r="K378">
            <v>85069</v>
          </cell>
          <cell r="L378" t="str">
            <v>2 68456 9GP. DLR EP AUXILIAR BETANIA 1696.docx</v>
          </cell>
          <cell r="M378" t="str">
            <v>DIANA LUCIA RAMIREZ MUÑOZ</v>
          </cell>
          <cell r="N378">
            <v>1696</v>
          </cell>
          <cell r="O378" t="str">
            <v>Fortalecimiento Local</v>
          </cell>
        </row>
        <row r="379">
          <cell r="K379">
            <v>85072</v>
          </cell>
          <cell r="L379" t="str">
            <v>2 70018 3AMB LMC EP PROFESIONAL ADM EA.docx</v>
          </cell>
          <cell r="M379" t="str">
            <v>LUIS MIGUEL CABRERA ORTEGA</v>
          </cell>
          <cell r="N379">
            <v>1637</v>
          </cell>
          <cell r="O379" t="str">
            <v>Revitalización</v>
          </cell>
        </row>
        <row r="380">
          <cell r="K380">
            <v>83220</v>
          </cell>
          <cell r="L380" t="str">
            <v>2 70023 7AMB. LMR EP PROFESIONAL BIÓLOGO.docx</v>
          </cell>
          <cell r="M380" t="str">
            <v>LUIS MARIO REYES MUNEVAR</v>
          </cell>
          <cell r="N380">
            <v>1648</v>
          </cell>
          <cell r="O380" t="str">
            <v>Educación Ambiental</v>
          </cell>
        </row>
        <row r="381">
          <cell r="K381">
            <v>83223</v>
          </cell>
          <cell r="L381" t="str">
            <v>83223 75978 JNCR EP APOYO PROFESIONAL DESPACHO.docx</v>
          </cell>
          <cell r="M381" t="str">
            <v>JOHANA NATALY CASTAÑEDA ROMERO</v>
          </cell>
          <cell r="N381">
            <v>1648</v>
          </cell>
          <cell r="O381" t="str">
            <v>Educación Ambiental</v>
          </cell>
        </row>
        <row r="382">
          <cell r="K382">
            <v>85098</v>
          </cell>
          <cell r="L382" t="str">
            <v>2 67061 PEDRO EP AUXILIAR OPERATIVO 1696.docx</v>
          </cell>
          <cell r="M382" t="str">
            <v>PEDRO  ALFONSO  CASTRO  MORALES</v>
          </cell>
          <cell r="N382">
            <v>1693</v>
          </cell>
          <cell r="O382" t="str">
            <v>Sede Administrativa</v>
          </cell>
        </row>
        <row r="383">
          <cell r="K383">
            <v>85101</v>
          </cell>
          <cell r="L383" t="str">
            <v>2 68242 1GP. CGG EP AUXILIAR 1683.docx</v>
          </cell>
          <cell r="M383" t="str">
            <v>FREDY ALEXANDER RUIZ CASTRO</v>
          </cell>
          <cell r="N383">
            <v>1683</v>
          </cell>
          <cell r="O383" t="str">
            <v>Justicia Comunitaria</v>
          </cell>
        </row>
        <row r="384">
          <cell r="K384">
            <v>85105</v>
          </cell>
          <cell r="L384" t="str">
            <v>2 69408 EP PROFESIONAL ARQ 1693 (2) PERSONAS.docx</v>
          </cell>
          <cell r="M384" t="str">
            <v>JOSE DAVID CRISTANCHO  PEREZ</v>
          </cell>
          <cell r="N384">
            <v>1693</v>
          </cell>
          <cell r="O384" t="str">
            <v>Sede Administrativa</v>
          </cell>
        </row>
        <row r="385">
          <cell r="K385">
            <v>85108</v>
          </cell>
          <cell r="L385" t="str">
            <v>2 69440  EP AUXILIARES DE CONST PROY 1693 (2) personas.docx</v>
          </cell>
          <cell r="M385" t="str">
            <v>JAIME  PALACIOS CIFUENTES</v>
          </cell>
          <cell r="N385">
            <v>1693</v>
          </cell>
          <cell r="O385" t="str">
            <v>Sede Administrativa</v>
          </cell>
        </row>
        <row r="386">
          <cell r="K386">
            <v>85210</v>
          </cell>
          <cell r="L386" t="str">
            <v>2 69903 4AMB EP EP PROFESIONAL NUEVO.docx</v>
          </cell>
          <cell r="M386" t="str">
            <v xml:space="preserve">SAMANTHA  GOMEZ GARZÓN </v>
          </cell>
          <cell r="N386">
            <v>1634</v>
          </cell>
          <cell r="O386" t="str">
            <v>Asesoría Y Asistencia Técnica</v>
          </cell>
        </row>
        <row r="387">
          <cell r="K387">
            <v>85213</v>
          </cell>
          <cell r="L387" t="str">
            <v>2 70069 10AMB. KVG  EP PROFESIONAL.docx</v>
          </cell>
          <cell r="M387" t="str">
            <v>GONZALEZ ARIZA KAREN  VIVIANA</v>
          </cell>
          <cell r="N387">
            <v>1652</v>
          </cell>
          <cell r="O387" t="str">
            <v>Manejo De Emergencias, Calamidades Y Desastres</v>
          </cell>
        </row>
        <row r="388">
          <cell r="K388">
            <v>85216</v>
          </cell>
          <cell r="L388" t="str">
            <v>2 70076 11AMB. EP 2 PROFESIONALES VETERINARIAS.docx</v>
          </cell>
          <cell r="M388" t="str">
            <v>ALEXANDRA   CORTES  LOPEZ</v>
          </cell>
          <cell r="N388">
            <v>1666</v>
          </cell>
          <cell r="O388" t="str">
            <v>Bienestar Animal</v>
          </cell>
        </row>
        <row r="389">
          <cell r="K389">
            <v>85220</v>
          </cell>
          <cell r="L389" t="str">
            <v>2 70193 14AMB. RMR EP AUXILIAR APOYO AMB.docx</v>
          </cell>
          <cell r="M389" t="str">
            <v>ROSA  MARÍA ROSSELL GÓMEZ</v>
          </cell>
          <cell r="N389">
            <v>1696</v>
          </cell>
          <cell r="O389" t="str">
            <v>Fortalecimiento Local</v>
          </cell>
        </row>
        <row r="390">
          <cell r="K390">
            <v>85223</v>
          </cell>
          <cell r="L390" t="str">
            <v>2 71469 2AMB JMG EP PROF ADM AGROP.docx</v>
          </cell>
          <cell r="M390" t="str">
            <v>JOSÉ  MAURICIO GÓMEZ  LADINO</v>
          </cell>
          <cell r="N390">
            <v>1634</v>
          </cell>
          <cell r="O390" t="str">
            <v>Asesoría Y Asistencia Técnica</v>
          </cell>
        </row>
        <row r="391">
          <cell r="K391">
            <v>85226</v>
          </cell>
          <cell r="L391" t="str">
            <v>2 74762 1AMB EP Veterinario 1634.docx</v>
          </cell>
          <cell r="M391" t="str">
            <v>PAOLA MILENA BOLAÑOS LOPEZ</v>
          </cell>
          <cell r="N391">
            <v>1634</v>
          </cell>
          <cell r="O391" t="str">
            <v>Asesoría Y Asistencia Técnica</v>
          </cell>
        </row>
        <row r="392">
          <cell r="K392">
            <v>85230</v>
          </cell>
          <cell r="L392" t="str">
            <v>2 74770 2AMB EP Zootecnista 1634.docx</v>
          </cell>
          <cell r="M392" t="str">
            <v>EDUIN EDUARDO PARADA MACANA</v>
          </cell>
          <cell r="N392">
            <v>1634</v>
          </cell>
          <cell r="O392" t="str">
            <v>Asesoría Y Asistencia Técnica</v>
          </cell>
        </row>
        <row r="393">
          <cell r="K393">
            <v>85233</v>
          </cell>
          <cell r="L393" t="str">
            <v>2 75146 EP Profesional Amb 1651.docx</v>
          </cell>
          <cell r="M393" t="str">
            <v>JULIAN EDUARDO MONTAÑEZ GUILLEN</v>
          </cell>
          <cell r="N393">
            <v>1651</v>
          </cell>
          <cell r="O393" t="str">
            <v>Restauración Ecológica</v>
          </cell>
        </row>
        <row r="394">
          <cell r="K394">
            <v>85235</v>
          </cell>
          <cell r="L394" t="str">
            <v>2 75676 LFL EP ambiental 1648.docx</v>
          </cell>
          <cell r="M394" t="str">
            <v>JUAN CAMILO ARAQUE BALLARES</v>
          </cell>
          <cell r="N394">
            <v>1648</v>
          </cell>
          <cell r="O394" t="str">
            <v>Educación Ambiental</v>
          </cell>
        </row>
        <row r="395">
          <cell r="K395">
            <v>85238</v>
          </cell>
          <cell r="L395" t="str">
            <v>2 76516 5AMB EP 2 PROMOTORES AGROPRODUCTIVOS 1634 74784.docx</v>
          </cell>
          <cell r="M395" t="str">
            <v>LEOPOLDO  ROMERO HERRERA</v>
          </cell>
          <cell r="N395">
            <v>1634</v>
          </cell>
          <cell r="O395" t="str">
            <v>Asesoría Y Asistencia Técnica</v>
          </cell>
        </row>
        <row r="396">
          <cell r="K396">
            <v>85239</v>
          </cell>
          <cell r="L396" t="str">
            <v>2 76518 LFL EP ambiental 1648  75676 .docx</v>
          </cell>
          <cell r="M396" t="str">
            <v>LUISA FERNANDA LOZANO GRACIA</v>
          </cell>
          <cell r="N396">
            <v>1668</v>
          </cell>
          <cell r="O396" t="str">
            <v>Acueductos Veredales</v>
          </cell>
        </row>
        <row r="397">
          <cell r="K397">
            <v>85242</v>
          </cell>
          <cell r="L397" t="str">
            <v>2 77173  2 AMB EP Ingenieros Agrónomos  1634.docx</v>
          </cell>
          <cell r="M397" t="str">
            <v>YON FERNANDO  VILLALOBOS  LOZANO</v>
          </cell>
          <cell r="N397">
            <v>1634</v>
          </cell>
          <cell r="O397" t="str">
            <v>Asesoría Y Asistencia Técnica</v>
          </cell>
        </row>
        <row r="398">
          <cell r="K398">
            <v>85267</v>
          </cell>
          <cell r="L398" t="str">
            <v>2 67058A EP PROFESIONAL ING CIV INFRAEST</v>
          </cell>
          <cell r="M398" t="str">
            <v>VALENTINA  MARTINEZ MUÑOZ</v>
          </cell>
          <cell r="N398">
            <v>1688</v>
          </cell>
          <cell r="O398" t="str">
            <v>Intervención Malla Vial Rural</v>
          </cell>
        </row>
        <row r="399">
          <cell r="K399">
            <v>85271</v>
          </cell>
          <cell r="L399" t="str">
            <v>2 68271 3GP. ELG  EP PROFESIONAL 1696</v>
          </cell>
          <cell r="M399" t="str">
            <v>ELZON FERNEY DELGADO MORALES</v>
          </cell>
          <cell r="N399">
            <v>1696</v>
          </cell>
          <cell r="O399" t="str">
            <v>Fortalecimiento Local</v>
          </cell>
        </row>
        <row r="400">
          <cell r="K400">
            <v>85274</v>
          </cell>
          <cell r="L400" t="str">
            <v>2 68295  KNM EP 3 PROFESIONAL 1683</v>
          </cell>
          <cell r="M400" t="str">
            <v xml:space="preserve">KAREN  MARTINEZ </v>
          </cell>
          <cell r="N400">
            <v>1683</v>
          </cell>
          <cell r="O400" t="str">
            <v>Justicia Comunitaria</v>
          </cell>
        </row>
        <row r="401">
          <cell r="K401">
            <v>85278</v>
          </cell>
          <cell r="L401" t="str">
            <v>2 68295A 5GP. VLC PROFESIONAL 1683</v>
          </cell>
          <cell r="M401" t="str">
            <v xml:space="preserve">KAREN  MARTINEZ </v>
          </cell>
          <cell r="N401">
            <v>1683</v>
          </cell>
          <cell r="O401" t="str">
            <v>Jueces de Paz</v>
          </cell>
        </row>
        <row r="402">
          <cell r="K402">
            <v>85279</v>
          </cell>
          <cell r="L402" t="str">
            <v>2 68461 12GP. NN EP NOTIFICADOR RIO SUMAPAZ 1696</v>
          </cell>
          <cell r="M402" t="str">
            <v>JESUS ARVEY HENAO POLO</v>
          </cell>
          <cell r="N402">
            <v>1696</v>
          </cell>
          <cell r="O402" t="str">
            <v>Fortalecimiento Local</v>
          </cell>
        </row>
        <row r="403">
          <cell r="K403">
            <v>85281</v>
          </cell>
          <cell r="L403" t="str">
            <v>2 69806 23I. EP PROFESIONAL 2 ING CIVIL 1691</v>
          </cell>
          <cell r="M403" t="str">
            <v>JUAN CAMILO QUINTERO RESTREPO</v>
          </cell>
          <cell r="N403">
            <v>1691</v>
          </cell>
          <cell r="O403" t="str">
            <v xml:space="preserve">Construcción </v>
          </cell>
        </row>
        <row r="404">
          <cell r="K404">
            <v>85298</v>
          </cell>
          <cell r="L404" t="str">
            <v>2 74368 REEMP JAJP RELAC POLÍTICAS DESPACHO</v>
          </cell>
          <cell r="M404" t="str">
            <v>JESSICA ANDREA JIMENEZ POLANIA</v>
          </cell>
          <cell r="N404">
            <v>1696</v>
          </cell>
          <cell r="O404" t="str">
            <v>Fortalecimiento Local</v>
          </cell>
        </row>
        <row r="405">
          <cell r="K405">
            <v>85302</v>
          </cell>
          <cell r="L405" t="str">
            <v>2 74376 PA. 1 CONDUCTOR TRACTO CAMION 71330</v>
          </cell>
          <cell r="M405" t="str">
            <v>CARLOS JULIO PALACIOS RAMIREZ</v>
          </cell>
          <cell r="N405">
            <v>1688</v>
          </cell>
          <cell r="O405" t="str">
            <v>Intervención Malla Vial Rural</v>
          </cell>
        </row>
        <row r="406">
          <cell r="K406">
            <v>85415</v>
          </cell>
          <cell r="L406" t="str">
            <v>2 74377 PA. 10 AYUDANTES MAQ PESADA  71337</v>
          </cell>
          <cell r="M406" t="str">
            <v>EDISON JOAQUIN BECERRA  GONZALEZ</v>
          </cell>
          <cell r="N406">
            <v>1688</v>
          </cell>
          <cell r="O406" t="str">
            <v>intervención Malla Vial Rural</v>
          </cell>
        </row>
        <row r="407">
          <cell r="K407">
            <v>85426</v>
          </cell>
          <cell r="L407" t="str">
            <v xml:space="preserve">2 74378 PA. 10 CONDUCTOR VOLQUETA </v>
          </cell>
          <cell r="M407" t="str">
            <v>HILBER  VERGARA ROBAYO</v>
          </cell>
          <cell r="N407">
            <v>1688</v>
          </cell>
          <cell r="O407" t="str">
            <v>Intervención Malla Vial Rural</v>
          </cell>
        </row>
        <row r="408">
          <cell r="K408">
            <v>85428</v>
          </cell>
          <cell r="L408" t="str">
            <v>2 75617 CAD EP Tecnólogo parque automotor</v>
          </cell>
          <cell r="M408" t="str">
            <v>CARLOS ANDRES DUQUE GONZALEZ</v>
          </cell>
          <cell r="N408">
            <v>1688</v>
          </cell>
          <cell r="O408" t="str">
            <v>intervención Malla Vial Rural</v>
          </cell>
        </row>
        <row r="409">
          <cell r="K409">
            <v>85438</v>
          </cell>
          <cell r="L409" t="str">
            <v>2 76520 7AMB EP 6 VIGIAS AMBIENTALES 1651  74807</v>
          </cell>
          <cell r="M409" t="str">
            <v>JOHN EDWIN PEÑALOZA CORTES</v>
          </cell>
          <cell r="N409">
            <v>1651</v>
          </cell>
          <cell r="O409" t="str">
            <v>Restauración Ecológica</v>
          </cell>
        </row>
        <row r="410">
          <cell r="K410">
            <v>85440</v>
          </cell>
          <cell r="L410" t="str">
            <v>2 77511 AMB 1 Vigía Agroproductivo 1634</v>
          </cell>
          <cell r="M410" t="str">
            <v>JENNI LILIANA PALACIOS MORALES</v>
          </cell>
          <cell r="N410">
            <v>1634</v>
          </cell>
          <cell r="O410" t="str">
            <v>Asesoría y Asistencia Técnica</v>
          </cell>
        </row>
        <row r="411">
          <cell r="K411">
            <v>85443</v>
          </cell>
          <cell r="L411" t="str">
            <v>2 78937 EP PROFESIONAL ING CIV INFRAEST 67058 (2)</v>
          </cell>
          <cell r="M411" t="str">
            <v>LAURA MARCELA ROJAS MARROQUÍN</v>
          </cell>
          <cell r="N411">
            <v>1688</v>
          </cell>
          <cell r="O411" t="str">
            <v>Intervención Malla Vial Rural</v>
          </cell>
        </row>
        <row r="412">
          <cell r="K412">
            <v>85444</v>
          </cell>
          <cell r="L412" t="str">
            <v>2 79626 EP PROF ING AMBIENTAL ULATA</v>
          </cell>
          <cell r="M412" t="str">
            <v>JULIE PAULIN CARO FORERO</v>
          </cell>
          <cell r="N412">
            <v>1634</v>
          </cell>
          <cell r="O412" t="str">
            <v>asesoría y Asistencia Técnica</v>
          </cell>
        </row>
        <row r="413">
          <cell r="K413">
            <v>85445</v>
          </cell>
          <cell r="L413" t="str">
            <v>2 79882 GL  EP PROFESIONAL ULATA</v>
          </cell>
          <cell r="M413" t="str">
            <v>Sin Información</v>
          </cell>
          <cell r="N413">
            <v>1648</v>
          </cell>
          <cell r="O413" t="str">
            <v>Educación Ambiental</v>
          </cell>
        </row>
        <row r="414">
          <cell r="K414">
            <v>85627</v>
          </cell>
          <cell r="L414" t="str">
            <v>2 68466 2GD.  EP 4 AUXILIAR GEST DCTAL.docx</v>
          </cell>
          <cell r="M414" t="str">
            <v>MARIA PAULA CONTRERAS MORALES</v>
          </cell>
          <cell r="N414">
            <v>1696</v>
          </cell>
          <cell r="O414" t="str">
            <v>Fortalecimiento Local</v>
          </cell>
        </row>
        <row r="415">
          <cell r="K415">
            <v>85638</v>
          </cell>
          <cell r="L415" t="str">
            <v>2 69062A EP TECNICO ALMACEN.docx</v>
          </cell>
          <cell r="M415" t="str">
            <v>CINDY GERALDINE GARCIA MORENO</v>
          </cell>
          <cell r="N415">
            <v>1696</v>
          </cell>
          <cell r="O415" t="str">
            <v>Fortalecimiento Local</v>
          </cell>
        </row>
        <row r="416">
          <cell r="K416">
            <v>85648</v>
          </cell>
          <cell r="L416" t="str">
            <v>2 69066 TÉCNICO SISTEMAS.docx</v>
          </cell>
          <cell r="M416" t="str">
            <v>REYNALDO  RUBIO  GALVIS</v>
          </cell>
          <cell r="N416">
            <v>1696</v>
          </cell>
          <cell r="O416" t="str">
            <v>Fortalecimiento Local</v>
          </cell>
        </row>
        <row r="417">
          <cell r="K417">
            <v>85651</v>
          </cell>
          <cell r="L417" t="str">
            <v>2 69873  EP ABOGADO CONTRATACIÓN SIN EXP - Copy.docx</v>
          </cell>
          <cell r="M417" t="str">
            <v>MICHAEL STEVEN CASTILLO VIASUS</v>
          </cell>
          <cell r="N417">
            <v>1696</v>
          </cell>
          <cell r="O417" t="str">
            <v>Fortalecimiento Local</v>
          </cell>
        </row>
        <row r="418">
          <cell r="K418">
            <v>85656</v>
          </cell>
          <cell r="L418" t="str">
            <v>2 75844 EP Tecnico de Apoyo Cuentas.docx</v>
          </cell>
          <cell r="M418" t="str">
            <v>EDISON FERNEY MARTINEZ MOLINA</v>
          </cell>
          <cell r="N418">
            <v>1696</v>
          </cell>
          <cell r="O418" t="str">
            <v>Fortalecimiento Local</v>
          </cell>
        </row>
        <row r="419">
          <cell r="K419">
            <v>85664</v>
          </cell>
          <cell r="L419" t="str">
            <v>2 79615 I EP TECNÓLOGA SGC y SSGT.docx</v>
          </cell>
          <cell r="M419" t="str">
            <v>ISIS KATHERINE ESPITIA TORRES</v>
          </cell>
          <cell r="N419">
            <v>1688</v>
          </cell>
          <cell r="O419" t="str">
            <v>Intervención Malla Vial Rural</v>
          </cell>
        </row>
        <row r="420">
          <cell r="K420">
            <v>85667</v>
          </cell>
          <cell r="L420" t="str">
            <v>2 79743 EP LI Aux Atención al Ciudadano.docx</v>
          </cell>
          <cell r="M420" t="str">
            <v>Sin Información</v>
          </cell>
          <cell r="N420">
            <v>1696</v>
          </cell>
          <cell r="O420" t="str">
            <v>Fortalecimiento Local</v>
          </cell>
        </row>
        <row r="421">
          <cell r="K421">
            <v>85673</v>
          </cell>
          <cell r="L421" t="str">
            <v>2. 76895 Apoyo a AGDL 1590 75615 .docx</v>
          </cell>
          <cell r="M421" t="str">
            <v>ADRIAN FELIPE PINZÓN MARTINEZ</v>
          </cell>
          <cell r="N421">
            <v>1590</v>
          </cell>
          <cell r="O421" t="str">
            <v>Eventos</v>
          </cell>
        </row>
        <row r="422">
          <cell r="K422">
            <v>85686</v>
          </cell>
          <cell r="L422" t="str">
            <v>2 75978A MQ EP APOYO PROFESIONAL DESPACHO</v>
          </cell>
          <cell r="M422" t="str">
            <v>JOHANA NATALY CASTAÑEDA ROMERO</v>
          </cell>
          <cell r="N422">
            <v>1668</v>
          </cell>
          <cell r="O422" t="str">
            <v>Acueductos Veredales</v>
          </cell>
        </row>
        <row r="423">
          <cell r="K423">
            <v>85635</v>
          </cell>
          <cell r="L423" t="str">
            <v>2 67053 E.H EP 2 AUXILIARES OPERATIVOS 1693</v>
          </cell>
          <cell r="M423" t="str">
            <v xml:space="preserve">ENRIQUE  HUERTAS </v>
          </cell>
          <cell r="N423">
            <v>1693</v>
          </cell>
          <cell r="O423" t="str">
            <v>Sede Administrativa</v>
          </cell>
        </row>
        <row r="424">
          <cell r="K424">
            <v>85641</v>
          </cell>
          <cell r="L424" t="str">
            <v>2 67055 4I.  JMG  EP TÉCNICO INFRAEST</v>
          </cell>
          <cell r="M424" t="str">
            <v xml:space="preserve">JOHANA  GOMEZ </v>
          </cell>
          <cell r="N424">
            <v>1696</v>
          </cell>
          <cell r="O424" t="str">
            <v>Fortalecimiento Local</v>
          </cell>
        </row>
        <row r="425">
          <cell r="K425">
            <v>85650</v>
          </cell>
          <cell r="L425" t="str">
            <v>2 68283 4GP. JEP EP PROFESIONAL 1683</v>
          </cell>
          <cell r="M425" t="str">
            <v>JHON EDISSON PARDO  HERREÑO</v>
          </cell>
          <cell r="N425">
            <v>1683</v>
          </cell>
          <cell r="O425" t="str">
            <v>Justicia Comunitaria</v>
          </cell>
        </row>
        <row r="426">
          <cell r="K426">
            <v>85659</v>
          </cell>
          <cell r="L426" t="str">
            <v>2 68310 8GP. NNM EP PROFESIONAL 1696</v>
          </cell>
          <cell r="M426" t="str">
            <v>MILTON DAVID BECERRA RAMIREZ</v>
          </cell>
          <cell r="N426">
            <v>1696</v>
          </cell>
          <cell r="O426" t="str">
            <v>Fortalecimiento Local</v>
          </cell>
        </row>
        <row r="427">
          <cell r="K427">
            <v>85674</v>
          </cell>
          <cell r="L427" t="str">
            <v>2 69062 EP AUXILIAR ALMACEN</v>
          </cell>
          <cell r="M427" t="str">
            <v>CINDY GERALDINE GARCIA MORENO</v>
          </cell>
          <cell r="N427">
            <v>1696</v>
          </cell>
          <cell r="O427" t="str">
            <v>Fortalecimiento Local</v>
          </cell>
        </row>
        <row r="428">
          <cell r="K428">
            <v>85796</v>
          </cell>
          <cell r="L428" t="str">
            <v>2 68576 EP TÉCNICO APOYO A PROM MEJORA - Copia - Copia - Copy.docx</v>
          </cell>
          <cell r="M428" t="str">
            <v>NINI JOHANNA  GUTIERREZ TORRES</v>
          </cell>
          <cell r="N428">
            <v>1688</v>
          </cell>
          <cell r="O428" t="str">
            <v>Intervención Malla Vial Rural</v>
          </cell>
        </row>
        <row r="429">
          <cell r="K429">
            <v>85799</v>
          </cell>
          <cell r="L429" t="str">
            <v>2 69410 EP ING. CATASTRAL 1688.docx</v>
          </cell>
          <cell r="M429" t="str">
            <v>CRISTHIAN FABIÁN LÓPEZ CASTRO</v>
          </cell>
          <cell r="N429">
            <v>1696</v>
          </cell>
          <cell r="O429" t="str">
            <v>Fortalecimiento Local</v>
          </cell>
        </row>
        <row r="430">
          <cell r="K430">
            <v>85804</v>
          </cell>
          <cell r="L430" t="str">
            <v>2 71031 EP 1 PROFESIONAL SIN EXP 1683.docx</v>
          </cell>
          <cell r="M430" t="str">
            <v>JULISSA JULIETTE DOMINGUEZ ARAUJO</v>
          </cell>
          <cell r="N430">
            <v>1683</v>
          </cell>
          <cell r="O430" t="str">
            <v>Jueces De Paz</v>
          </cell>
        </row>
        <row r="431">
          <cell r="K431">
            <v>85810</v>
          </cell>
          <cell r="L431" t="str">
            <v>2 75842 EP 3 Auxiliares para alcaldia.docx</v>
          </cell>
          <cell r="M431" t="str">
            <v>DANIEL  CUELLAR GONZALEZ</v>
          </cell>
          <cell r="N431">
            <v>1696</v>
          </cell>
          <cell r="O431" t="str">
            <v>Fortalecimiento Local</v>
          </cell>
        </row>
        <row r="432">
          <cell r="K432">
            <v>86942</v>
          </cell>
          <cell r="L432" t="str">
            <v>74381 PA. 16 OPERARIOS MAQ PESADA 71335</v>
          </cell>
          <cell r="M432" t="str">
            <v>ALEXANDER  BUSTOS CHAVARRO</v>
          </cell>
          <cell r="N432">
            <v>1688</v>
          </cell>
          <cell r="O432" t="str">
            <v>Intervención Malla Vial Rural</v>
          </cell>
        </row>
        <row r="433">
          <cell r="K433">
            <v>86943</v>
          </cell>
          <cell r="L433" t="str">
            <v xml:space="preserve">69063 EP 2 AUXILIAR CDI </v>
          </cell>
          <cell r="M433" t="str">
            <v xml:space="preserve">PAULA VALENTINA ARIZA HOLGUIN </v>
          </cell>
          <cell r="N433">
            <v>1696</v>
          </cell>
          <cell r="O433" t="str">
            <v>Fortalecimiento Local</v>
          </cell>
        </row>
        <row r="434">
          <cell r="K434">
            <v>87182</v>
          </cell>
          <cell r="L434" t="str">
            <v>E.P 75849 DMT EP 1 Tecnico 2023 (1)</v>
          </cell>
          <cell r="M434" t="str">
            <v>DIANA MARCELA TORRENTE QUINTERO</v>
          </cell>
          <cell r="N434">
            <v>1696</v>
          </cell>
          <cell r="O434" t="str">
            <v>Fortalecimiento Local</v>
          </cell>
        </row>
        <row r="435">
          <cell r="K435">
            <v>87183</v>
          </cell>
          <cell r="L435" t="str">
            <v>2 EP PROFESIONAL COMUN SOCIALES</v>
          </cell>
          <cell r="M435" t="e">
            <v>#N/A</v>
          </cell>
          <cell r="N435">
            <v>1637</v>
          </cell>
          <cell r="O435" t="str">
            <v>Transformación Productiva</v>
          </cell>
        </row>
        <row r="436">
          <cell r="K436">
            <v>87411</v>
          </cell>
          <cell r="L436" t="str">
            <v>2 75978A MQ EP APOYO PROFESIONAL DESPACHO</v>
          </cell>
          <cell r="M436" t="str">
            <v>JOHANA NATALY CASTAÑEDA ROMERO</v>
          </cell>
          <cell r="N436">
            <v>1668</v>
          </cell>
          <cell r="O436" t="str">
            <v>Acueductos Veredales</v>
          </cell>
        </row>
        <row r="437">
          <cell r="K437">
            <v>87447</v>
          </cell>
          <cell r="L437" t="str">
            <v>70076 EP AC PROFESIONAL VETERINARIA.docx</v>
          </cell>
          <cell r="M437" t="str">
            <v>ALEXANDRA   CORTES  LOPEZ</v>
          </cell>
          <cell r="N437">
            <v>1666</v>
          </cell>
          <cell r="O437" t="str">
            <v>Bienestar Animal</v>
          </cell>
        </row>
        <row r="438">
          <cell r="K438">
            <v>87449</v>
          </cell>
          <cell r="L438" t="str">
            <v>85650 1 EP PROFESIONAL 1683 NUEVO.docx</v>
          </cell>
          <cell r="M438" t="str">
            <v>SEBASTIAN  REINOSO QUITIAN</v>
          </cell>
          <cell r="N438">
            <v>1683</v>
          </cell>
          <cell r="O438" t="str">
            <v>Justicia Comunitaria</v>
          </cell>
        </row>
        <row r="439">
          <cell r="K439">
            <v>87451</v>
          </cell>
          <cell r="L439" t="str">
            <v>EP CAA Abogado pagos Despacho.docx</v>
          </cell>
          <cell r="M439" t="e">
            <v>#N/A</v>
          </cell>
          <cell r="N439">
            <v>1696</v>
          </cell>
          <cell r="O439" t="str">
            <v>Fortalecimiento Local</v>
          </cell>
        </row>
        <row r="440">
          <cell r="K440">
            <v>87456</v>
          </cell>
          <cell r="L440" t="str">
            <v>EP DAAL PROFESIONAL FINANZAS.docx</v>
          </cell>
          <cell r="M440" t="e">
            <v>#N/A</v>
          </cell>
          <cell r="N440">
            <v>1696</v>
          </cell>
          <cell r="O440" t="str">
            <v>Fortalecimiento Local</v>
          </cell>
        </row>
        <row r="441">
          <cell r="K441">
            <v>87457</v>
          </cell>
          <cell r="L441" t="str">
            <v>EP HAG Abogado Proc Fiscales.docx</v>
          </cell>
          <cell r="M441" t="e">
            <v>#N/A</v>
          </cell>
          <cell r="N441">
            <v>1696</v>
          </cell>
          <cell r="O441" t="str">
            <v>Fortalecimiento Local</v>
          </cell>
        </row>
        <row r="442">
          <cell r="K442">
            <v>87470</v>
          </cell>
          <cell r="L442" t="str">
            <v xml:space="preserve">85641  EP LPG TÉCNICO INFRAEST </v>
          </cell>
          <cell r="M442" t="str">
            <v>Sin Información</v>
          </cell>
          <cell r="N442">
            <v>1688</v>
          </cell>
          <cell r="O442" t="str">
            <v>Intervención Malla Vial Rural</v>
          </cell>
        </row>
        <row r="443">
          <cell r="K443">
            <v>87471</v>
          </cell>
          <cell r="L443" t="str">
            <v>EP 7 PROFESIONALES PROCESO PARTICIPACIÓN</v>
          </cell>
          <cell r="M443" t="e">
            <v>#N/A</v>
          </cell>
          <cell r="N443">
            <v>1691</v>
          </cell>
          <cell r="O443" t="str">
            <v>Formación</v>
          </cell>
        </row>
        <row r="444">
          <cell r="K444">
            <v>87701</v>
          </cell>
          <cell r="L444" t="str">
            <v>83217 YMB EP PROFESIONAL APOYO DESPACHO</v>
          </cell>
          <cell r="M444" t="str">
            <v>Sin Información</v>
          </cell>
          <cell r="N444">
            <v>1696</v>
          </cell>
          <cell r="O444" t="str">
            <v>Fortalecimiento Local</v>
          </cell>
        </row>
        <row r="445">
          <cell r="K445">
            <v>87702</v>
          </cell>
          <cell r="L445" t="str">
            <v>66815 ER EP TÉCNICO PARQUE AUT</v>
          </cell>
          <cell r="M445" t="str">
            <v>EDWIN  RUIZ VÁSQUEZ</v>
          </cell>
          <cell r="N445">
            <v>1696</v>
          </cell>
          <cell r="O445" t="str">
            <v>Fortalecimiento Local</v>
          </cell>
        </row>
        <row r="446">
          <cell r="K446">
            <v>87703</v>
          </cell>
          <cell r="L446" t="str">
            <v xml:space="preserve">84150 AC EP PROFESIONAL APOYO </v>
          </cell>
          <cell r="M446" t="str">
            <v>JENNIFFER  RUGE BERNAL</v>
          </cell>
          <cell r="N446">
            <v>1587</v>
          </cell>
          <cell r="O446" t="str">
            <v>Sostenimiento</v>
          </cell>
        </row>
        <row r="447">
          <cell r="K447">
            <v>87704</v>
          </cell>
          <cell r="L447" t="str">
            <v>67059 JDC EP PROFESIONAL ING CIV INFRAEST</v>
          </cell>
          <cell r="M447" t="str">
            <v>JUAN DAVID CORTES GOMEZ</v>
          </cell>
          <cell r="N447">
            <v>1688</v>
          </cell>
          <cell r="O447" t="str">
            <v>Intervención Malla Vial Rural</v>
          </cell>
        </row>
        <row r="448">
          <cell r="K448">
            <v>87706</v>
          </cell>
          <cell r="L448" t="str">
            <v>67715 YAO EP PROFESIONAL ing sist</v>
          </cell>
          <cell r="M448" t="str">
            <v>DIEGO  ARMANDO ARIAS ROMERO</v>
          </cell>
          <cell r="N448">
            <v>1692</v>
          </cell>
          <cell r="O448" t="str">
            <v>Conectividad</v>
          </cell>
        </row>
        <row r="449">
          <cell r="K449">
            <v>87964</v>
          </cell>
          <cell r="L449" t="str">
            <v>EP 74804  - 3 TÉCNICO INSEM ULATA 1634</v>
          </cell>
          <cell r="M449" t="str">
            <v>EDWIN GUILLERMO GARZÓN ROJAS</v>
          </cell>
          <cell r="N449">
            <v>1634</v>
          </cell>
          <cell r="O449" t="str">
            <v>Asesoría Y Asistencia Técnica</v>
          </cell>
        </row>
        <row r="450">
          <cell r="K450">
            <v>87972</v>
          </cell>
          <cell r="L450" t="str">
            <v>83821 EP Técnico Form Deportes 1590</v>
          </cell>
          <cell r="M450" t="str">
            <v>HAGGI STIVENT MONTAÑEZ CARO</v>
          </cell>
          <cell r="N450">
            <v>1590</v>
          </cell>
          <cell r="O450" t="str">
            <v>Formación Deportiva</v>
          </cell>
        </row>
        <row r="451">
          <cell r="K451">
            <v>87982</v>
          </cell>
          <cell r="L451" t="str">
            <v>83223 JNCR EP APOYO PROFESIONAL 1648</v>
          </cell>
          <cell r="M451" t="str">
            <v>Sin Información</v>
          </cell>
          <cell r="N451">
            <v>1648</v>
          </cell>
          <cell r="O451" t="str">
            <v>Educación Ambiental</v>
          </cell>
        </row>
        <row r="452">
          <cell r="K452">
            <v>87985</v>
          </cell>
          <cell r="L452" t="str">
            <v>85438 EP 3 VIGIAS AMBIENTALES 1651</v>
          </cell>
          <cell r="M452" t="str">
            <v>YERALDIN  CASTRO PARRA</v>
          </cell>
          <cell r="N452">
            <v>1651</v>
          </cell>
          <cell r="O452" t="str">
            <v>Restauración Ecológica</v>
          </cell>
        </row>
        <row r="453">
          <cell r="K453">
            <v>87991</v>
          </cell>
          <cell r="L453" t="str">
            <v>68893 ALT EP PROFESIONAL 2 ABOGADOS 1672Copia</v>
          </cell>
          <cell r="M453" t="str">
            <v>CARLOS ANDRES AMEZQUITA ANGULO</v>
          </cell>
          <cell r="N453">
            <v>1672</v>
          </cell>
          <cell r="O453" t="str">
            <v>Paz, Memoria Y Reconciliación</v>
          </cell>
        </row>
        <row r="454">
          <cell r="K454">
            <v>87992</v>
          </cell>
          <cell r="L454" t="str">
            <v>84001 EP 1 Auxiliar primaria en tejido 1633</v>
          </cell>
          <cell r="M454" t="str">
            <v>Sin Información</v>
          </cell>
          <cell r="N454">
            <v>1633</v>
          </cell>
          <cell r="O454" t="str">
            <v>Formación</v>
          </cell>
        </row>
        <row r="455">
          <cell r="K455">
            <v>87993</v>
          </cell>
          <cell r="L455" t="str">
            <v>85650  JEP EP PROFESIONAL 1683</v>
          </cell>
          <cell r="M455" t="str">
            <v>SEBASTIAN  REINOSO QUITIAN</v>
          </cell>
          <cell r="N455">
            <v>1683</v>
          </cell>
          <cell r="O455" t="str">
            <v>Justicia Comunitaria</v>
          </cell>
        </row>
        <row r="456">
          <cell r="K456">
            <v>88014</v>
          </cell>
          <cell r="L456" t="str">
            <v>83793 EP 4 Profesionales Form Deportes 1590 - Copia</v>
          </cell>
          <cell r="M456" t="str">
            <v>OMAR  ISRAEL CASTELLANOS MORALES</v>
          </cell>
          <cell r="N456">
            <v>1590</v>
          </cell>
          <cell r="O456" t="str">
            <v>Formación Deportiva</v>
          </cell>
        </row>
        <row r="457">
          <cell r="K457">
            <v>88114</v>
          </cell>
          <cell r="L457" t="str">
            <v>83556 1DP. NH EP PROFESIONAL ESP LIDER PLAN</v>
          </cell>
          <cell r="M457" t="str">
            <v>Sin Información</v>
          </cell>
          <cell r="N457">
            <v>1696</v>
          </cell>
          <cell r="O457" t="str">
            <v>Fortalecimiento Local</v>
          </cell>
        </row>
        <row r="458">
          <cell r="K458">
            <v>88117</v>
          </cell>
          <cell r="L458" t="str">
            <v>85656 EP 1 TÉCNICO APOYO CUENTAS 1634</v>
          </cell>
          <cell r="M458" t="str">
            <v>Sin Información</v>
          </cell>
          <cell r="N458">
            <v>1634</v>
          </cell>
          <cell r="O458" t="str">
            <v>Asesoría y Asistencia Técnica</v>
          </cell>
        </row>
        <row r="459">
          <cell r="K459">
            <v>88155</v>
          </cell>
          <cell r="L459" t="str">
            <v>85415 2 3 AYUDANTES MAQ PESADA</v>
          </cell>
          <cell r="M459" t="str">
            <v>YILBER  ADAMES RAMIREZ</v>
          </cell>
          <cell r="N459">
            <v>1688</v>
          </cell>
          <cell r="O459" t="str">
            <v>Intervención Malla Vial Rural</v>
          </cell>
        </row>
        <row r="460">
          <cell r="K460">
            <v>88166</v>
          </cell>
          <cell r="L460" t="str">
            <v>84066 EP 1 81148 NEP Profesional de Seguimiento a Convenios</v>
          </cell>
          <cell r="M460" t="str">
            <v>Sin Información</v>
          </cell>
          <cell r="N460">
            <v>1633</v>
          </cell>
          <cell r="O460" t="str">
            <v>Formación</v>
          </cell>
        </row>
        <row r="461">
          <cell r="K461">
            <v>88360</v>
          </cell>
          <cell r="L461" t="str">
            <v xml:space="preserve">85426 PA. 1 CONDUCTOR VOLQUETA </v>
          </cell>
          <cell r="M461" t="str">
            <v>MOISES  DELGADO VERGARA</v>
          </cell>
          <cell r="N461">
            <v>1688</v>
          </cell>
          <cell r="O461" t="str">
            <v>Intervención Malla Vial Rural</v>
          </cell>
        </row>
        <row r="462">
          <cell r="K462">
            <v>88363</v>
          </cell>
          <cell r="L462" t="str">
            <v>85105 LM EP PROFESIONAL ARQ 1693</v>
          </cell>
          <cell r="M462" t="str">
            <v>JUAN SEBASTIÁN JARAMILLO GAITÁN</v>
          </cell>
          <cell r="N462">
            <v>1693</v>
          </cell>
          <cell r="O462" t="str">
            <v>Sede Administrativa</v>
          </cell>
        </row>
        <row r="463">
          <cell r="K463">
            <v>88432</v>
          </cell>
          <cell r="L463" t="str">
            <v>84141 EP PROFESIONAL APOYO CONT</v>
          </cell>
          <cell r="M463" t="str">
            <v>Sin Información</v>
          </cell>
          <cell r="N463">
            <v>1583</v>
          </cell>
          <cell r="O463" t="str">
            <v>Ingreso Mínimo</v>
          </cell>
        </row>
        <row r="464">
          <cell r="K464">
            <v>88487</v>
          </cell>
          <cell r="L464" t="str">
            <v>83854 EP  Profesional en Teatro 1633</v>
          </cell>
          <cell r="M464" t="str">
            <v>MAURICIO  TORRES DIAZ</v>
          </cell>
          <cell r="N464">
            <v>1633</v>
          </cell>
          <cell r="O464" t="str">
            <v>Formación</v>
          </cell>
        </row>
        <row r="465">
          <cell r="K465">
            <v>88496</v>
          </cell>
          <cell r="L465" t="str">
            <v>84039 ADO  GESTIÓN AMBIENTAL FDRS</v>
          </cell>
          <cell r="M465" t="str">
            <v>ANGEL ESCOBAR DAVID ANDRES</v>
          </cell>
          <cell r="N465">
            <v>1634</v>
          </cell>
          <cell r="O465" t="str">
            <v>Asesoría Y Asistencia Técnica</v>
          </cell>
        </row>
        <row r="466">
          <cell r="K466">
            <v>88501</v>
          </cell>
          <cell r="L466" t="str">
            <v>83382 LME 1 ABOGADO PARA CONTRATACION</v>
          </cell>
          <cell r="M466" t="str">
            <v>CLARA MARIA  MOJICA CORTES</v>
          </cell>
          <cell r="N466">
            <v>1696</v>
          </cell>
          <cell r="O466" t="str">
            <v>Fortalecimiento Local</v>
          </cell>
        </row>
        <row r="467">
          <cell r="K467">
            <v>88502</v>
          </cell>
          <cell r="L467" t="str">
            <v>83284 CNL EP Apoyo Adtvo y Técnico Despacho</v>
          </cell>
          <cell r="M467" t="str">
            <v>MIGUEL ANGEL MARTÍNEZ GUEVARA</v>
          </cell>
          <cell r="N467">
            <v>1696</v>
          </cell>
          <cell r="O467" t="str">
            <v>Fortalecimiento Local</v>
          </cell>
        </row>
        <row r="468">
          <cell r="K468">
            <v>88505</v>
          </cell>
          <cell r="L468" t="str">
            <v>83363 PA. 2 CONDUCTORES VEHÍCULOS LIVIANOS</v>
          </cell>
          <cell r="M468" t="str">
            <v>OSCAR JAVIER CIFUENTES VERGARA</v>
          </cell>
          <cell r="N468">
            <v>1696</v>
          </cell>
          <cell r="O468" t="str">
            <v>Fortalecimiento Local</v>
          </cell>
        </row>
        <row r="469">
          <cell r="K469">
            <v>88508</v>
          </cell>
          <cell r="L469" t="str">
            <v>83772 EP 2 AUXILIARES INFRAESTRUCTURA APREND - Copia</v>
          </cell>
          <cell r="M469" t="str">
            <v>Sin Información</v>
          </cell>
          <cell r="N469">
            <v>1688</v>
          </cell>
          <cell r="O469" t="str">
            <v>Intervención Malla Vial Rural</v>
          </cell>
        </row>
        <row r="470">
          <cell r="K470">
            <v>88512</v>
          </cell>
          <cell r="L470" t="str">
            <v>86942 PA. 4 OPERARIOS MAQ PESADA</v>
          </cell>
          <cell r="M470" t="str">
            <v>ALEXANDER  BUSTOS CHAVARRO</v>
          </cell>
          <cell r="N470">
            <v>1688</v>
          </cell>
          <cell r="O470" t="str">
            <v>Intervención Malla Vial Rural</v>
          </cell>
        </row>
        <row r="471">
          <cell r="K471">
            <v>88634</v>
          </cell>
          <cell r="L471" t="str">
            <v>87183 1 EP PROFESIONAL COMUN SOCIALES</v>
          </cell>
          <cell r="M471" t="str">
            <v>CARLOS   ANDRES  PEDRAZA  CARDOZO</v>
          </cell>
          <cell r="N471">
            <v>1637</v>
          </cell>
          <cell r="O471" t="str">
            <v>Transformación Productiva</v>
          </cell>
        </row>
        <row r="472">
          <cell r="K472">
            <v>88636</v>
          </cell>
          <cell r="L472" t="str">
            <v>66812 EAP EP PROFESIONAL PARQUE AUT</v>
          </cell>
          <cell r="M472" t="str">
            <v>EDILSON ARGEMIRO PORRAS CABALLERO</v>
          </cell>
          <cell r="N472">
            <v>1688</v>
          </cell>
          <cell r="O472" t="str">
            <v>Intervención Malla Vial Rural</v>
          </cell>
        </row>
        <row r="473">
          <cell r="K473">
            <v>88637</v>
          </cell>
          <cell r="L473" t="str">
            <v>69440 EP MAESTRO DE CONST PROY 1693</v>
          </cell>
          <cell r="M473" t="str">
            <v>JAIME  PALACIOS CIFUENTES</v>
          </cell>
          <cell r="N473">
            <v>1693</v>
          </cell>
          <cell r="O473" t="str">
            <v>Sede Administrativa</v>
          </cell>
        </row>
        <row r="474">
          <cell r="K474">
            <v>88638</v>
          </cell>
          <cell r="L474" t="str">
            <v>83206 CER EP PROFESIONAL DESPACHO</v>
          </cell>
          <cell r="M474" t="str">
            <v>OSCAR  GEOVANI  MARTINEZ  CORTES</v>
          </cell>
          <cell r="N474">
            <v>1696</v>
          </cell>
          <cell r="O474" t="str">
            <v>Fortalecimiento Local</v>
          </cell>
        </row>
        <row r="475">
          <cell r="K475">
            <v>88639</v>
          </cell>
          <cell r="L475" t="str">
            <v>83214  AA EP PROFESIONAL JURIDICO DESPACHO</v>
          </cell>
          <cell r="M475" t="str">
            <v>JULIO CESAR BARAJAS BORDA</v>
          </cell>
          <cell r="N475">
            <v>1696</v>
          </cell>
          <cell r="O475" t="str">
            <v>Fortalecimiento Local</v>
          </cell>
        </row>
        <row r="476">
          <cell r="K476">
            <v>88640</v>
          </cell>
          <cell r="L476" t="str">
            <v>85281 EP PROFESIONAL ARQ 1691</v>
          </cell>
          <cell r="M476" t="str">
            <v>Sin Información</v>
          </cell>
          <cell r="N476">
            <v>1691</v>
          </cell>
          <cell r="O476" t="str">
            <v xml:space="preserve">Construcción </v>
          </cell>
        </row>
        <row r="477">
          <cell r="K477">
            <v>88641</v>
          </cell>
          <cell r="L477" t="str">
            <v>85627 EP 1 AUXILIAR GEST DCTAL</v>
          </cell>
          <cell r="M477" t="str">
            <v>OVIEDO RODRIGUEZ DIANA MERALDA</v>
          </cell>
          <cell r="N477">
            <v>1696</v>
          </cell>
          <cell r="O477" t="str">
            <v>Fortalecimiento Local</v>
          </cell>
        </row>
        <row r="478">
          <cell r="K478">
            <v>88642</v>
          </cell>
          <cell r="L478" t="str">
            <v>87992 EP 1 Auxiliar bachiller en tejido 1633</v>
          </cell>
          <cell r="M478" t="str">
            <v>NOHELY  SANTANA SANCHEZ</v>
          </cell>
          <cell r="N478">
            <v>1633</v>
          </cell>
          <cell r="O478" t="str">
            <v>Formación</v>
          </cell>
        </row>
        <row r="479">
          <cell r="K479">
            <v>88934</v>
          </cell>
          <cell r="L479" t="str">
            <v>87701 YMB EP PROFESIONAL APOYO DESPACHO</v>
          </cell>
          <cell r="M479" t="str">
            <v>Sin Información</v>
          </cell>
          <cell r="N479">
            <v>1696</v>
          </cell>
          <cell r="O479" t="str">
            <v>Fortalecimiento Local</v>
          </cell>
        </row>
        <row r="480">
          <cell r="K480">
            <v>88937</v>
          </cell>
          <cell r="L480" t="str">
            <v>85226 EQ 1 EP Veterinario 1634</v>
          </cell>
          <cell r="M480" t="str">
            <v>PAOLA MILENA BOLAÑOS LOPEZ</v>
          </cell>
          <cell r="N480">
            <v>1634</v>
          </cell>
          <cell r="O480" t="str">
            <v>Asesoría Y Asistencia Técnica</v>
          </cell>
        </row>
        <row r="481">
          <cell r="K481">
            <v>88948</v>
          </cell>
          <cell r="L481" t="str">
            <v>83753 HJ EP AUXILIAR INFRAEST</v>
          </cell>
          <cell r="M481" t="str">
            <v>OSMAN GABRIEL BARRERA RAMIREZ</v>
          </cell>
          <cell r="N481">
            <v>1688</v>
          </cell>
          <cell r="O481" t="str">
            <v>Intervención Malla Vial Rural</v>
          </cell>
        </row>
        <row r="482">
          <cell r="K482">
            <v>88950</v>
          </cell>
          <cell r="L482" t="str">
            <v xml:space="preserve">84029 JV EP PROFESIONAL ABOGADO 1672 </v>
          </cell>
          <cell r="M482" t="str">
            <v>DIANA MARCELA ROMERO RUBIO</v>
          </cell>
          <cell r="N482">
            <v>1672</v>
          </cell>
          <cell r="O482" t="str">
            <v>Construcción</v>
          </cell>
        </row>
        <row r="483">
          <cell r="K483">
            <v>88952</v>
          </cell>
          <cell r="L483" t="str">
            <v>84152 2 AUX ADTIVOS SGTO 1637</v>
          </cell>
          <cell r="M483" t="str">
            <v>JUAN FELIPE FLOREZ GALEANO</v>
          </cell>
          <cell r="N483">
            <v>1637</v>
          </cell>
          <cell r="O483" t="str">
            <v>Transformación Productiva</v>
          </cell>
        </row>
        <row r="484">
          <cell r="K484">
            <v>88957</v>
          </cell>
          <cell r="L484" t="str">
            <v>83296 JF EP APOYO ADTIVO CONTRATACIÓN</v>
          </cell>
          <cell r="M484" t="str">
            <v>Sin Información</v>
          </cell>
          <cell r="N484">
            <v>1696</v>
          </cell>
          <cell r="O484" t="str">
            <v>Fortalecimiento Local</v>
          </cell>
        </row>
        <row r="485">
          <cell r="K485">
            <v>88960</v>
          </cell>
          <cell r="L485" t="str">
            <v>83277 BT EP PROFESIONAL ING. For</v>
          </cell>
          <cell r="M485" t="str">
            <v>WILMAR  GILDARDO  TORRES TORRES</v>
          </cell>
          <cell r="N485">
            <v>1652</v>
          </cell>
          <cell r="O485" t="str">
            <v>Manejo De Emergencias, Calamidades Y Desastres</v>
          </cell>
        </row>
        <row r="486">
          <cell r="K486">
            <v>88961</v>
          </cell>
          <cell r="L486" t="str">
            <v xml:space="preserve">86943 EP 1 AUXILIAR CDI </v>
          </cell>
          <cell r="M486" t="str">
            <v>BRAYAN EDUARDO TORRES RAMIREZ</v>
          </cell>
          <cell r="N486">
            <v>1696</v>
          </cell>
          <cell r="O486" t="str">
            <v>Fortalecimiento Local</v>
          </cell>
        </row>
        <row r="487">
          <cell r="K487">
            <v>88963</v>
          </cell>
          <cell r="L487" t="str">
            <v>88114 HI EP PROFESIONAL ECON DESPACHO</v>
          </cell>
          <cell r="M487" t="str">
            <v>HERLY  NATALY HERNANDEZ QUINTERO</v>
          </cell>
          <cell r="N487">
            <v>1696</v>
          </cell>
          <cell r="O487" t="str">
            <v>Fortalecimiento Local</v>
          </cell>
        </row>
        <row r="488">
          <cell r="K488">
            <v>89001</v>
          </cell>
          <cell r="L488" t="str">
            <v>85278  VLC PROFESIONAL 1683</v>
          </cell>
          <cell r="M488" t="str">
            <v>VERONICA LUCIA CASTRO CHIGUAZUQUE</v>
          </cell>
          <cell r="N488">
            <v>1683</v>
          </cell>
          <cell r="O488" t="str">
            <v>Jueces de Paz</v>
          </cell>
        </row>
        <row r="489">
          <cell r="K489">
            <v>89002</v>
          </cell>
          <cell r="L489" t="str">
            <v>85220 EP AUXILIAR APOYO AMB 1634</v>
          </cell>
          <cell r="M489" t="str">
            <v>Sin Información</v>
          </cell>
          <cell r="N489">
            <v>1634</v>
          </cell>
          <cell r="O489" t="str">
            <v>Asesoría Y Asistencia Técnica</v>
          </cell>
        </row>
        <row r="490">
          <cell r="K490">
            <v>89004</v>
          </cell>
          <cell r="L490" t="str">
            <v>88512 PA. 1 OPERARIO MAQ PESADA</v>
          </cell>
          <cell r="M490" t="str">
            <v>ALEXANDER  BUSTOS CHAVARRO</v>
          </cell>
          <cell r="N490">
            <v>1688</v>
          </cell>
          <cell r="O490" t="str">
            <v>Intervención Malla Vial Rural</v>
          </cell>
        </row>
        <row r="491">
          <cell r="K491">
            <v>89248</v>
          </cell>
          <cell r="L491" t="str">
            <v>84108  EP 2 PROFESIONALES GESTOR PARTIC</v>
          </cell>
          <cell r="M491" t="str">
            <v>ANGIE CAROLINA PRIETO ALVARADO</v>
          </cell>
          <cell r="N491">
            <v>1691</v>
          </cell>
          <cell r="O491" t="str">
            <v>Fortalecimiento Organizativo
Dotación</v>
          </cell>
        </row>
        <row r="492">
          <cell r="K492">
            <v>89251</v>
          </cell>
          <cell r="L492" t="str">
            <v>84117 EP PROFESIONAL APOYO PLAN RECREACIÓN</v>
          </cell>
          <cell r="M492" t="str">
            <v>JENNY MARCELA GONZALEZ MARTIN</v>
          </cell>
          <cell r="N492">
            <v>1590</v>
          </cell>
          <cell r="O492" t="str">
            <v>Eventos</v>
          </cell>
        </row>
        <row r="493">
          <cell r="K493">
            <v>89252</v>
          </cell>
          <cell r="L493" t="str">
            <v>83614. MDV  EP PROFESIONAL CAPAC ZRC</v>
          </cell>
          <cell r="M493" t="str">
            <v>JANEIRY  ROMERO HERNANDEZ</v>
          </cell>
          <cell r="N493">
            <v>1696</v>
          </cell>
          <cell r="O493" t="str">
            <v>Fortalecimiento Local</v>
          </cell>
        </row>
        <row r="494">
          <cell r="K494">
            <v>89253</v>
          </cell>
          <cell r="L494" t="str">
            <v>87449 EP PROFESIONAL 1589 JD</v>
          </cell>
          <cell r="M494" t="str">
            <v>Sin Información</v>
          </cell>
          <cell r="N494">
            <v>1589</v>
          </cell>
          <cell r="O494" t="str">
            <v>Mejoramiento De Vivienda</v>
          </cell>
        </row>
        <row r="495">
          <cell r="K495">
            <v>89254</v>
          </cell>
          <cell r="L495" t="str">
            <v>83563 EP PROFESIONAL APOYO A PROM GR</v>
          </cell>
          <cell r="M495" t="str">
            <v>ANIBAL ANDRES ARAGONES ARROYAVE</v>
          </cell>
          <cell r="N495">
            <v>1696</v>
          </cell>
          <cell r="O495" t="str">
            <v>Fortalecimiento Local</v>
          </cell>
        </row>
        <row r="496">
          <cell r="K496">
            <v>89255</v>
          </cell>
          <cell r="L496" t="str">
            <v>83577 OMM EP TÉCNICO DESPACHO</v>
          </cell>
          <cell r="M496" t="str">
            <v>OSCAR EDILSO MURCIA MARTINEZ</v>
          </cell>
          <cell r="N496">
            <v>1696</v>
          </cell>
          <cell r="O496" t="str">
            <v>Fortalecimiento Local</v>
          </cell>
        </row>
        <row r="497">
          <cell r="K497">
            <v>89380</v>
          </cell>
          <cell r="L497" t="str">
            <v>84127  EP PROFESIONAL PLAN APOYO JML</v>
          </cell>
          <cell r="M497" t="str">
            <v>JHOJAN ANDRES CASTAÑEDA SANCHEZ</v>
          </cell>
          <cell r="N497">
            <v>1696</v>
          </cell>
          <cell r="O497" t="str">
            <v>Fortalecimiento Local</v>
          </cell>
        </row>
        <row r="498">
          <cell r="K498">
            <v>89381</v>
          </cell>
          <cell r="L498" t="str">
            <v>84999 MG  EP PROFESIONAL APOYO ADTIVA</v>
          </cell>
          <cell r="M498" t="str">
            <v>MARISELA  GIL RAMIREZ</v>
          </cell>
          <cell r="N498">
            <v>1696</v>
          </cell>
          <cell r="O498" t="str">
            <v>Fortalecimiento Local</v>
          </cell>
        </row>
        <row r="499">
          <cell r="K499">
            <v>89383</v>
          </cell>
          <cell r="L499" t="str">
            <v>85651 2 EP ABOGADO CONTRATACIÓN SIN EXP</v>
          </cell>
          <cell r="M499" t="str">
            <v>OSCAR ANDRES CONTECHA PANIAGUA</v>
          </cell>
          <cell r="N499">
            <v>1696</v>
          </cell>
          <cell r="O499" t="str">
            <v>Fortalecimiento Local</v>
          </cell>
        </row>
        <row r="500">
          <cell r="K500">
            <v>89536</v>
          </cell>
          <cell r="L500" t="str">
            <v>83315 PL EP PROFESIONAL APOYO PLAN</v>
          </cell>
          <cell r="M500" t="str">
            <v>RICARDO  FONSECA PONTILUIS</v>
          </cell>
          <cell r="N500">
            <v>1696</v>
          </cell>
          <cell r="O500" t="str">
            <v>Fortalecimiento Local</v>
          </cell>
        </row>
        <row r="501">
          <cell r="K501">
            <v>89537</v>
          </cell>
          <cell r="L501" t="str">
            <v>83292 JPM Apoyo Gestión Pptal</v>
          </cell>
          <cell r="M501" t="str">
            <v>MERCEDES  LUNA JARAMILLO</v>
          </cell>
          <cell r="N501">
            <v>1696</v>
          </cell>
          <cell r="O501" t="str">
            <v>Fortalecimiento Local</v>
          </cell>
        </row>
        <row r="502">
          <cell r="K502">
            <v>89539</v>
          </cell>
          <cell r="L502" t="str">
            <v>87447  EP AC ZOOTECNISTA BIENESTAR ANIMAL</v>
          </cell>
          <cell r="M502" t="str">
            <v>ALEXANDRA   CORTES  LOPEZ</v>
          </cell>
          <cell r="N502">
            <v>1666</v>
          </cell>
          <cell r="O502" t="str">
            <v>Bienestar Animal</v>
          </cell>
        </row>
        <row r="503">
          <cell r="K503">
            <v>89541</v>
          </cell>
          <cell r="L503" t="str">
            <v>85233 EP Profesional Amb 1651</v>
          </cell>
          <cell r="M503" t="str">
            <v>JULIAN EDUARDO MONTAÑEZ GUILLEN</v>
          </cell>
          <cell r="N503">
            <v>1651</v>
          </cell>
          <cell r="O503" t="str">
            <v>Restauración Ecológica</v>
          </cell>
        </row>
        <row r="504">
          <cell r="K504">
            <v>89544</v>
          </cell>
          <cell r="L504" t="str">
            <v>85444 EP PROF ING AMBIENTAL ULATA</v>
          </cell>
          <cell r="M504" t="str">
            <v>JULIE PAULIN CARO FORERO</v>
          </cell>
          <cell r="N504">
            <v>1634</v>
          </cell>
          <cell r="O504" t="str">
            <v>asesoría y Asistencia Técnica</v>
          </cell>
        </row>
        <row r="505">
          <cell r="K505">
            <v>89545</v>
          </cell>
          <cell r="L505" t="str">
            <v>85226 1AMB EP Veterinario 1634</v>
          </cell>
          <cell r="M505" t="str">
            <v>PAOLA MILENA BOLAÑOS LOPEZ</v>
          </cell>
          <cell r="N505">
            <v>1634</v>
          </cell>
          <cell r="O505" t="str">
            <v>Asesoría Y Asistencia Técnica</v>
          </cell>
        </row>
        <row r="506">
          <cell r="K506">
            <v>89547</v>
          </cell>
          <cell r="L506" t="str">
            <v>85210 AMB EP EP PROFESIONAL</v>
          </cell>
          <cell r="M506" t="str">
            <v xml:space="preserve">SAMANTHA  GOMEZ GARZÓN </v>
          </cell>
          <cell r="N506">
            <v>1634</v>
          </cell>
          <cell r="O506" t="str">
            <v>Asesoría Y Asistencia Técnica</v>
          </cell>
        </row>
        <row r="507">
          <cell r="K507">
            <v>89550</v>
          </cell>
          <cell r="L507" t="str">
            <v xml:space="preserve">87964  EP 1 TÉCNICO INSEM ULATA 1634 </v>
          </cell>
          <cell r="M507" t="str">
            <v>Sin Información</v>
          </cell>
          <cell r="N507">
            <v>1634</v>
          </cell>
          <cell r="O507" t="str">
            <v>Asesoría Y Asistencia Técnica</v>
          </cell>
        </row>
        <row r="508">
          <cell r="K508">
            <v>89798</v>
          </cell>
          <cell r="L508" t="str">
            <v>84193 APF EP apoyo proyecto 1641</v>
          </cell>
          <cell r="M508" t="str">
            <v>ANGIE PAOLA FORERO FONSECA</v>
          </cell>
          <cell r="N508">
            <v>1641</v>
          </cell>
          <cell r="O508" t="str">
            <v>Estrategias De Cuidado</v>
          </cell>
        </row>
        <row r="509">
          <cell r="K509">
            <v>89799</v>
          </cell>
          <cell r="L509" t="str">
            <v>84152 JFP EP Apoyo a LAdtivo 1696</v>
          </cell>
          <cell r="M509" t="str">
            <v>JUAN FELIPE FLOREZ GALEANO</v>
          </cell>
          <cell r="N509">
            <v>1696</v>
          </cell>
          <cell r="O509" t="str">
            <v>Fortalecimiento Local</v>
          </cell>
        </row>
        <row r="510">
          <cell r="K510">
            <v>89800</v>
          </cell>
          <cell r="L510" t="str">
            <v xml:space="preserve">83299 GPPM EP APOYO TÉCNICO CONTRATACIÓN </v>
          </cell>
          <cell r="M510" t="str">
            <v>GINA PAOLA PINILLA  MONTIEL</v>
          </cell>
          <cell r="N510">
            <v>1696</v>
          </cell>
          <cell r="O510" t="str">
            <v>Fortalecimiento Local</v>
          </cell>
        </row>
        <row r="511">
          <cell r="K511">
            <v>89801</v>
          </cell>
          <cell r="L511" t="str">
            <v>68609 MCN EP PROFESIONAL APOYO SALUD</v>
          </cell>
          <cell r="M511" t="str">
            <v>MARIA CAMILA NIEVES PARRA</v>
          </cell>
          <cell r="N511">
            <v>1643</v>
          </cell>
          <cell r="O511" t="str">
            <v>Estrategia Territorial De Salud</v>
          </cell>
        </row>
        <row r="512">
          <cell r="K512">
            <v>89950</v>
          </cell>
          <cell r="L512" t="str">
            <v>89251 EP PROFESIONAL APOYO PLAN RECREACIÓN - Copia</v>
          </cell>
          <cell r="M512" t="str">
            <v>Sin Información</v>
          </cell>
          <cell r="N512">
            <v>1590</v>
          </cell>
          <cell r="O512" t="str">
            <v>Eventos</v>
          </cell>
        </row>
        <row r="513">
          <cell r="K513">
            <v>89957</v>
          </cell>
          <cell r="L513" t="str">
            <v>23P. SMM EP PROFESIONAL 1637</v>
          </cell>
          <cell r="M513" t="e">
            <v>#N/A</v>
          </cell>
          <cell r="N513">
            <v>1637</v>
          </cell>
          <cell r="O513" t="str">
            <v>Transformación Productiva</v>
          </cell>
        </row>
        <row r="514">
          <cell r="K514">
            <v>89959</v>
          </cell>
          <cell r="L514" t="str">
            <v>89544 ICS EP PROF ING AMBIENTAL ULATA</v>
          </cell>
          <cell r="M514" t="str">
            <v>JULIE PAULIN CARO FORERO</v>
          </cell>
          <cell r="N514">
            <v>1634</v>
          </cell>
          <cell r="O514" t="str">
            <v>Asesoría Y Asistencia Técnica</v>
          </cell>
        </row>
        <row r="515">
          <cell r="K515">
            <v>89973</v>
          </cell>
          <cell r="L515" t="str">
            <v>83557 BSM EP PROFESIONAL EMPLEO</v>
          </cell>
          <cell r="M515" t="str">
            <v>OSCAR EDILSO MURCIA MARTINEZ</v>
          </cell>
          <cell r="N515">
            <v>1637</v>
          </cell>
          <cell r="O515" t="str">
            <v>Transformación Productiva</v>
          </cell>
        </row>
        <row r="516">
          <cell r="K516">
            <v>89974</v>
          </cell>
          <cell r="L516" t="str">
            <v>83605  MHR EP PROFESIONAL  SUBSIDIO C</v>
          </cell>
          <cell r="M516" t="str">
            <v>MILENY   HILARION  RIOS</v>
          </cell>
          <cell r="N516">
            <v>1583</v>
          </cell>
          <cell r="O516" t="str">
            <v>Subsidio Tipo C</v>
          </cell>
        </row>
        <row r="517">
          <cell r="K517">
            <v>89975</v>
          </cell>
          <cell r="L517" t="str">
            <v>84045 NE EP PROFESIONAL ESP LIDER INFRAESTdocx</v>
          </cell>
          <cell r="M517" t="str">
            <v>NELSON FERNEY ESTRADA GONZALEZ</v>
          </cell>
          <cell r="N517">
            <v>1688</v>
          </cell>
          <cell r="O517" t="str">
            <v>Intervención Malla Vial Rural</v>
          </cell>
        </row>
        <row r="518">
          <cell r="K518">
            <v>89976</v>
          </cell>
          <cell r="L518" t="str">
            <v>83584 JIS EP PROFESIONAL INFRAEST</v>
          </cell>
          <cell r="M518" t="str">
            <v xml:space="preserve">EDGAR  IVÁN SEPULVEDA PARRA </v>
          </cell>
          <cell r="N518">
            <v>1688</v>
          </cell>
          <cell r="O518" t="str">
            <v>Intervención Malla Vial Rural</v>
          </cell>
        </row>
        <row r="519">
          <cell r="K519">
            <v>89979</v>
          </cell>
          <cell r="L519" t="str">
            <v xml:space="preserve">84918 DEDS EP PROFESIONAL PARQUE AUT </v>
          </cell>
          <cell r="M519" t="str">
            <v>DUVAN  EDUARDO DIAZ SANABRIA</v>
          </cell>
          <cell r="N519">
            <v>1688</v>
          </cell>
          <cell r="O519" t="str">
            <v>Intervención Malla Vial Rural</v>
          </cell>
        </row>
        <row r="520">
          <cell r="K520">
            <v>89980</v>
          </cell>
          <cell r="L520" t="str">
            <v>85105 JSB EP PROFESIONAL ARQ 1693</v>
          </cell>
          <cell r="M520" t="str">
            <v>JUAN SEBASTIÁN JARAMILLO GAITÁN</v>
          </cell>
          <cell r="N520">
            <v>1693</v>
          </cell>
          <cell r="O520" t="str">
            <v>Sede Administrativa</v>
          </cell>
        </row>
        <row r="521">
          <cell r="K521">
            <v>90168</v>
          </cell>
          <cell r="L521" t="str">
            <v>85635 CR EP AUXILIAR OPERATIVO 1693</v>
          </cell>
          <cell r="M521" t="str">
            <v>CESAR ORLANDO REY MEDINA</v>
          </cell>
          <cell r="N521">
            <v>1693</v>
          </cell>
          <cell r="O521" t="str">
            <v>Sede Administrativa</v>
          </cell>
        </row>
        <row r="522">
          <cell r="K522">
            <v>90169</v>
          </cell>
          <cell r="L522" t="str">
            <v>84147 EP LLS Apoyo Cultura 1633</v>
          </cell>
          <cell r="M522" t="str">
            <v>LEIDY LORENA SALAZAR AGUIRRE</v>
          </cell>
          <cell r="N522">
            <v>1633</v>
          </cell>
          <cell r="O522" t="str">
            <v>Formación</v>
          </cell>
        </row>
        <row r="523">
          <cell r="K523">
            <v>90170</v>
          </cell>
          <cell r="L523" t="str">
            <v>84941 EP PROFESIONAL ING CIV INFRAEST</v>
          </cell>
          <cell r="M523" t="str">
            <v>HAROLD CAMILO HERNANDEZ BARRIGA</v>
          </cell>
          <cell r="N523">
            <v>1688</v>
          </cell>
          <cell r="O523" t="str">
            <v>Intervención Malla Vial Rural</v>
          </cell>
        </row>
        <row r="524">
          <cell r="K524">
            <v>90187</v>
          </cell>
          <cell r="L524" t="str">
            <v>85650 ES EP PROFESIONAL SIN EXP1637</v>
          </cell>
          <cell r="M524" t="str">
            <v>SEBASTIAN  REINOSO QUITIAN</v>
          </cell>
          <cell r="N524">
            <v>1637</v>
          </cell>
          <cell r="O524" t="str">
            <v>Revitalización</v>
          </cell>
        </row>
        <row r="525">
          <cell r="K525">
            <v>90188</v>
          </cell>
          <cell r="L525" t="str">
            <v>89253 JDTyEZ EP 2 PROFESIONALES 1589 7 meses</v>
          </cell>
          <cell r="M525" t="str">
            <v>JULISSA JULIETTE DOMINGUEZ ARAUJO</v>
          </cell>
          <cell r="N525">
            <v>1589</v>
          </cell>
          <cell r="O525" t="str">
            <v>Mejoramiento De Vivienda</v>
          </cell>
        </row>
        <row r="526">
          <cell r="K526">
            <v>90189</v>
          </cell>
          <cell r="L526" t="str">
            <v>84941 EP PROFESIONAL HIDRÁULICO 1668</v>
          </cell>
          <cell r="M526" t="str">
            <v>HAROLD CAMILO HERNANDEZ BARRIGA</v>
          </cell>
          <cell r="N526">
            <v>1668</v>
          </cell>
          <cell r="O526" t="str">
            <v>Acueductos Veredales</v>
          </cell>
        </row>
        <row r="527">
          <cell r="K527">
            <v>90192</v>
          </cell>
          <cell r="L527" t="str">
            <v>84147 EP MÚSICO Cultura 1633</v>
          </cell>
          <cell r="M527" t="str">
            <v>LEIDY LORENA SALAZAR AGUIRRE</v>
          </cell>
          <cell r="N527">
            <v>1633</v>
          </cell>
          <cell r="O527" t="str">
            <v>Formación</v>
          </cell>
        </row>
        <row r="528">
          <cell r="K528">
            <v>90193</v>
          </cell>
          <cell r="L528" t="str">
            <v>87992 2 Auxiliares para la gestión musical 1633 - Copia</v>
          </cell>
          <cell r="M528" t="str">
            <v>NOHELY  SANTANA SANCHEZ</v>
          </cell>
          <cell r="N528">
            <v>1633</v>
          </cell>
          <cell r="O528" t="str">
            <v>Formación</v>
          </cell>
        </row>
        <row r="529">
          <cell r="K529">
            <v>90333</v>
          </cell>
          <cell r="L529" t="str">
            <v>83793 EP Profesional Form Deportes 1590</v>
          </cell>
          <cell r="M529" t="str">
            <v>OMAR  ISRAEL CASTELLANOS MORALES</v>
          </cell>
          <cell r="N529">
            <v>1590</v>
          </cell>
          <cell r="O529" t="str">
            <v>Formación Deportiva</v>
          </cell>
        </row>
        <row r="530">
          <cell r="K530">
            <v>90335</v>
          </cell>
          <cell r="L530" t="str">
            <v>85799 EP ING. CATASTRAL 1688</v>
          </cell>
          <cell r="M530" t="str">
            <v>JAIME  RODRIGUEZ BAUTISTA</v>
          </cell>
          <cell r="N530">
            <v>1696</v>
          </cell>
          <cell r="O530" t="str">
            <v>Fortalecimiento Local</v>
          </cell>
        </row>
        <row r="531">
          <cell r="K531">
            <v>90336</v>
          </cell>
          <cell r="L531" t="str">
            <v xml:space="preserve">85650 SR EP PROFESIONAL  $5.5 1637 </v>
          </cell>
          <cell r="M531" t="str">
            <v>SEBASTIAN  REINOSO QUITIAN</v>
          </cell>
          <cell r="N531">
            <v>1637</v>
          </cell>
          <cell r="O531" t="str">
            <v>Revitalización</v>
          </cell>
        </row>
        <row r="532">
          <cell r="K532">
            <v>90340</v>
          </cell>
          <cell r="L532" t="str">
            <v xml:space="preserve">83217 NASC EP PROFESIONAL APOYO DESPACHO </v>
          </cell>
          <cell r="M532" t="str">
            <v>Sin Información</v>
          </cell>
          <cell r="N532">
            <v>1589</v>
          </cell>
          <cell r="O532" t="str">
            <v>Mejoramiento De Vivienda</v>
          </cell>
        </row>
        <row r="533">
          <cell r="K533">
            <v>90387</v>
          </cell>
          <cell r="L533" t="str">
            <v>90179 EP ABOGADO REGALÍAS</v>
          </cell>
          <cell r="M533" t="e">
            <v>#N/A</v>
          </cell>
          <cell r="N533">
            <v>1688</v>
          </cell>
          <cell r="O533" t="str">
            <v>Intervención Malla Vial Rural</v>
          </cell>
        </row>
        <row r="534">
          <cell r="K534">
            <v>90388</v>
          </cell>
          <cell r="L534" t="str">
            <v>83380 2 Gestores Agroproductivo 1634</v>
          </cell>
          <cell r="M534" t="str">
            <v>OMAR JAVIER GONZALEZ PENAGOS</v>
          </cell>
          <cell r="N534">
            <v>1634</v>
          </cell>
          <cell r="O534" t="str">
            <v>Asesoría Y Asistencia Técnica</v>
          </cell>
        </row>
        <row r="535">
          <cell r="K535">
            <v>90389</v>
          </cell>
          <cell r="L535" t="str">
            <v>88952 4 AUX ADTIVOS SGTO 1637</v>
          </cell>
          <cell r="M535" t="str">
            <v>YEFERSON  ANDRES SOTO COLLAZOS</v>
          </cell>
          <cell r="N535">
            <v>1637</v>
          </cell>
          <cell r="O535" t="str">
            <v>Revitalización</v>
          </cell>
        </row>
        <row r="536">
          <cell r="K536">
            <v>90406</v>
          </cell>
          <cell r="L536" t="str">
            <v xml:space="preserve">85072 EP PROFESIONAL ADM </v>
          </cell>
          <cell r="M536" t="str">
            <v>LUIS MIGUEL CABRERA ORTEGA</v>
          </cell>
          <cell r="N536">
            <v>1637</v>
          </cell>
          <cell r="O536" t="str">
            <v>Revitalización</v>
          </cell>
        </row>
        <row r="537">
          <cell r="K537">
            <v>90430</v>
          </cell>
          <cell r="L537" t="str">
            <v xml:space="preserve">84999 DMFR EP PROFESIONAL APOYO ADTIVA </v>
          </cell>
          <cell r="M537" t="str">
            <v>MARISELA  GIL RAMIREZ</v>
          </cell>
          <cell r="N537">
            <v>1696</v>
          </cell>
          <cell r="O537" t="str">
            <v>Fortalecimiento Local</v>
          </cell>
        </row>
        <row r="538">
          <cell r="K538">
            <v>90457</v>
          </cell>
          <cell r="L538" t="str">
            <v>84203 AUXILIAR INSPECTOR DE MAQ</v>
          </cell>
          <cell r="M538" t="str">
            <v>WILLIAN OSVALDO RUBIANO TELLEZ</v>
          </cell>
          <cell r="N538">
            <v>1688</v>
          </cell>
          <cell r="O538" t="str">
            <v>Intervención Malla Vial Rural</v>
          </cell>
        </row>
        <row r="539">
          <cell r="K539">
            <v>90458</v>
          </cell>
          <cell r="L539" t="str">
            <v>83224 PA. 1 CONDUCTOR CARROTANQUE</v>
          </cell>
          <cell r="M539" t="str">
            <v>FABIAN LEONARDO PULIDO MORENO</v>
          </cell>
          <cell r="N539">
            <v>1688</v>
          </cell>
          <cell r="O539" t="str">
            <v>Intervención Malla Vial Rural</v>
          </cell>
        </row>
        <row r="540">
          <cell r="K540">
            <v>90460</v>
          </cell>
          <cell r="L540" t="str">
            <v>84213 EP 1 TÉCNICO INSPECTOR DE MAQ</v>
          </cell>
          <cell r="M540" t="str">
            <v>VICTOR MANUEL RAMIREZ TORRES</v>
          </cell>
          <cell r="N540">
            <v>1688</v>
          </cell>
          <cell r="O540" t="str">
            <v>Intervención Malla Vial Rural</v>
          </cell>
        </row>
        <row r="541">
          <cell r="K541">
            <v>90462</v>
          </cell>
          <cell r="L541" t="str">
            <v>85302 1 CONDUCTOR TRACTO CAMION 71330 - Copia</v>
          </cell>
          <cell r="M541" t="str">
            <v>CARLOS JULIO PALACIOS RAMIREZ</v>
          </cell>
          <cell r="N541">
            <v>1688</v>
          </cell>
          <cell r="O541" t="str">
            <v>Intervención Malla Vial Rural</v>
          </cell>
        </row>
        <row r="542">
          <cell r="K542">
            <v>90519</v>
          </cell>
          <cell r="L542" t="str">
            <v>86942 PA. 10 OPERARIOS MAQ PESADA</v>
          </cell>
          <cell r="M542" t="str">
            <v>ALEXANDER  BUSTOS CHAVARRO</v>
          </cell>
          <cell r="N542">
            <v>1688</v>
          </cell>
          <cell r="O542" t="str">
            <v>Intervención Malla Vial Rural</v>
          </cell>
        </row>
        <row r="543">
          <cell r="K543">
            <v>90522</v>
          </cell>
          <cell r="L543" t="str">
            <v xml:space="preserve">85426 PA. 10 CONDUCTOR VOLQUETA </v>
          </cell>
          <cell r="M543" t="str">
            <v>MOISES  DELGADO VERGARA</v>
          </cell>
          <cell r="N543">
            <v>1688</v>
          </cell>
          <cell r="O543" t="str">
            <v>Intervención Malla Vial Rural</v>
          </cell>
        </row>
        <row r="544">
          <cell r="K544">
            <v>90523</v>
          </cell>
          <cell r="L544" t="str">
            <v>85415 13 AYUDANTES MAQ PESADA</v>
          </cell>
          <cell r="M544" t="str">
            <v>YILBER  ADAMES RAMIREZ</v>
          </cell>
          <cell r="N544">
            <v>1688</v>
          </cell>
          <cell r="O544" t="str">
            <v>Intervención Malla Vial Rural</v>
          </cell>
        </row>
        <row r="545">
          <cell r="K545">
            <v>90524</v>
          </cell>
          <cell r="L545" t="str">
            <v>88166 NEP EP PROFESIONAL 1691</v>
          </cell>
          <cell r="M545" t="str">
            <v>NIXON  ENRIQUE PARRA MUÑOZ</v>
          </cell>
          <cell r="N545">
            <v>1691</v>
          </cell>
          <cell r="O545" t="str">
            <v>Formación</v>
          </cell>
        </row>
        <row r="546">
          <cell r="K546">
            <v>90525</v>
          </cell>
          <cell r="L546" t="str">
            <v>68638 DKV PROFESIONAL PROYECTO 1643</v>
          </cell>
          <cell r="M546" t="str">
            <v>MARIA  DANIELA VARGAS  PAREDES</v>
          </cell>
          <cell r="N546">
            <v>1643</v>
          </cell>
          <cell r="O546" t="str">
            <v>Dispositivos De Asistencia Personal</v>
          </cell>
        </row>
        <row r="547">
          <cell r="K547">
            <v>90590</v>
          </cell>
          <cell r="L547" t="str">
            <v>90525 AFB PROFESIONAL PROYECTO 1643</v>
          </cell>
          <cell r="M547" t="str">
            <v>Sin Información</v>
          </cell>
          <cell r="N547">
            <v>1643</v>
          </cell>
          <cell r="O547" t="str">
            <v>Dispositivos De Asistencia Personal</v>
          </cell>
        </row>
        <row r="548">
          <cell r="K548">
            <v>90694</v>
          </cell>
          <cell r="L548" t="str">
            <v>83360 2 Aux Apoyo a AGDL 1696</v>
          </cell>
          <cell r="M548" t="str">
            <v>LAURENNY CAMILA MARTÍNEZ PINILLA</v>
          </cell>
          <cell r="N548">
            <v>1696</v>
          </cell>
          <cell r="O548" t="str">
            <v>Fortalecimiento Local</v>
          </cell>
        </row>
        <row r="549">
          <cell r="K549">
            <v>90695</v>
          </cell>
          <cell r="L549" t="str">
            <v>85667 EP LI Aux Atención al Ciudadano</v>
          </cell>
          <cell r="M549" t="str">
            <v>Sin Información</v>
          </cell>
          <cell r="N549">
            <v>1696</v>
          </cell>
          <cell r="O549" t="str">
            <v>Fortalecimiento Local</v>
          </cell>
        </row>
        <row r="550">
          <cell r="K550">
            <v>90697</v>
          </cell>
          <cell r="L550" t="str">
            <v>90524 NT  EP PROFESIONAL ABOG 1691</v>
          </cell>
          <cell r="M550" t="str">
            <v>Sin Información</v>
          </cell>
          <cell r="N550">
            <v>1691</v>
          </cell>
          <cell r="O550" t="str">
            <v>Formación</v>
          </cell>
        </row>
        <row r="551">
          <cell r="K551">
            <v>90701</v>
          </cell>
          <cell r="L551" t="str">
            <v xml:space="preserve">85072 EP PROFESIONAL ADM </v>
          </cell>
          <cell r="M551" t="str">
            <v>Sin Información</v>
          </cell>
          <cell r="N551">
            <v>1637</v>
          </cell>
          <cell r="O551" t="str">
            <v>Revitalización</v>
          </cell>
        </row>
        <row r="552">
          <cell r="K552">
            <v>90754</v>
          </cell>
          <cell r="L552" t="str">
            <v>85006 JML PROF APOYO A CUBRIM 1696</v>
          </cell>
          <cell r="M552" t="str">
            <v>SILVANA LORENA SANCHEZ PINEDA</v>
          </cell>
          <cell r="N552">
            <v>1696</v>
          </cell>
          <cell r="O552" t="str">
            <v>Fortalecimiento Local</v>
          </cell>
        </row>
        <row r="553">
          <cell r="K553">
            <v>90757</v>
          </cell>
          <cell r="L553" t="str">
            <v>88636 EAP EP PROFESIONAL PARQUE AUT</v>
          </cell>
          <cell r="M553" t="str">
            <v>EDILSON ARGEMIRO PORRAS CABALLERO</v>
          </cell>
          <cell r="N553">
            <v>1688</v>
          </cell>
          <cell r="O553" t="str">
            <v>Intervención Malla Vial Rural</v>
          </cell>
        </row>
        <row r="554">
          <cell r="K554">
            <v>90796</v>
          </cell>
          <cell r="L554" t="str">
            <v>83571 CJV EP PROFESIONAL ALMACÉN</v>
          </cell>
          <cell r="M554" t="str">
            <v>MARIO FERNANDO NIÑO LEAL</v>
          </cell>
          <cell r="N554">
            <v>1696</v>
          </cell>
          <cell r="O554" t="str">
            <v>Fortalecimiento Local</v>
          </cell>
        </row>
        <row r="555">
          <cell r="K555">
            <v>90807</v>
          </cell>
          <cell r="L555" t="str">
            <v>83328 EP AUXILIAR APOYO 1637</v>
          </cell>
          <cell r="M555" t="str">
            <v>MARTINEZ GUEVARA OLGA ESPERANZA</v>
          </cell>
          <cell r="N555">
            <v>1637</v>
          </cell>
          <cell r="O555" t="str">
            <v>Revitalización</v>
          </cell>
        </row>
        <row r="556">
          <cell r="K556">
            <v>91280</v>
          </cell>
          <cell r="L556" t="str">
            <v>90524 88166 NEP EP PROFESIONAL 1691</v>
          </cell>
          <cell r="M556" t="str">
            <v>Sin Información</v>
          </cell>
          <cell r="N556">
            <v>1691</v>
          </cell>
          <cell r="O556" t="str">
            <v>Formación</v>
          </cell>
        </row>
        <row r="557">
          <cell r="K557">
            <v>91282</v>
          </cell>
          <cell r="L557" t="str">
            <v>84937 NRC EP TÉCNICO ESP ARQ MEJ VIVIENDA</v>
          </cell>
          <cell r="M557" t="str">
            <v>VLADYMIR  MARTINEZ MARTINEZ</v>
          </cell>
          <cell r="N557">
            <v>1589</v>
          </cell>
          <cell r="O557" t="str">
            <v>Mejoramiento De Vivienda</v>
          </cell>
        </row>
        <row r="558">
          <cell r="K558">
            <v>91447</v>
          </cell>
          <cell r="L558" t="str">
            <v xml:space="preserve">90188 AGM PROFESIONALES 1589 </v>
          </cell>
          <cell r="M558" t="str">
            <v>JOSÉ EDUARDO ZAMBRANO SANTOS</v>
          </cell>
          <cell r="N558">
            <v>1589</v>
          </cell>
          <cell r="O558" t="str">
            <v>Mejoramiento De Vivienda</v>
          </cell>
        </row>
        <row r="559">
          <cell r="K559">
            <v>91450</v>
          </cell>
          <cell r="L559" t="str">
            <v>84117 AA EP PROFESIONAL PLAN RECREACIÓN</v>
          </cell>
          <cell r="M559" t="str">
            <v>JENNY MARCELA GONZALEZ MARTIN</v>
          </cell>
          <cell r="N559">
            <v>1590</v>
          </cell>
          <cell r="O559" t="str">
            <v>Eventos</v>
          </cell>
        </row>
        <row r="560">
          <cell r="K560">
            <v>91454</v>
          </cell>
          <cell r="L560" t="str">
            <v>84999 DM  EP PROFESIONAL APOYO ADTIVA - Copia</v>
          </cell>
          <cell r="M560" t="str">
            <v>MARISELA  GIL RAMIREZ</v>
          </cell>
          <cell r="N560">
            <v>1696</v>
          </cell>
          <cell r="O560" t="str">
            <v>Fortalecimiento Local</v>
          </cell>
        </row>
        <row r="561">
          <cell r="K561">
            <v>91470</v>
          </cell>
          <cell r="L561" t="str">
            <v>83563 EP MPR PROFESIONAL APOYO A PROM MEJORA</v>
          </cell>
          <cell r="M561" t="str">
            <v>ANIBAL ANDRES ARAGONES ARROYAVE</v>
          </cell>
          <cell r="N561">
            <v>1696</v>
          </cell>
          <cell r="O561" t="str">
            <v>Fortalecimiento Local</v>
          </cell>
        </row>
        <row r="562">
          <cell r="K562">
            <v>91474</v>
          </cell>
          <cell r="L562" t="str">
            <v>88960 EP JSS PROFESIONAL Ing Amb 1652</v>
          </cell>
          <cell r="M562" t="str">
            <v>BRAYAN LEANDRO TORRES CLAVIJO</v>
          </cell>
          <cell r="N562">
            <v>1652</v>
          </cell>
          <cell r="O562" t="str">
            <v>Manejo De Emergencias, Calamidades Y Desastres</v>
          </cell>
        </row>
        <row r="563">
          <cell r="K563">
            <v>91485</v>
          </cell>
          <cell r="L563" t="str">
            <v>90519 PA. 4 OPERARIOS MAQ PESADA</v>
          </cell>
          <cell r="M563" t="str">
            <v>NEIDER  MOLINA REY</v>
          </cell>
          <cell r="N563">
            <v>1688</v>
          </cell>
          <cell r="O563" t="str">
            <v>Intervención Malla Vial Rural</v>
          </cell>
        </row>
        <row r="564">
          <cell r="K564">
            <v>91494</v>
          </cell>
          <cell r="L564" t="str">
            <v xml:space="preserve">83655 AIDR PROFESIONAL APOYO AGNJ 1696 </v>
          </cell>
          <cell r="M564" t="str">
            <v>DUVAN HERNAN HERNANDEZ TORRES</v>
          </cell>
          <cell r="N564">
            <v>1696</v>
          </cell>
          <cell r="O564" t="str">
            <v>Fortalecimiento Local</v>
          </cell>
        </row>
        <row r="565">
          <cell r="K565">
            <v>91497</v>
          </cell>
          <cell r="L565" t="str">
            <v>83339 JDR EP PROFESIONAL ESP APOYO DESPACHO</v>
          </cell>
          <cell r="M565" t="str">
            <v>LEIDY MILENA BAREÑO CASAS</v>
          </cell>
          <cell r="N565">
            <v>1696</v>
          </cell>
          <cell r="O565" t="str">
            <v>Fortalecimiento Local</v>
          </cell>
        </row>
        <row r="566">
          <cell r="K566">
            <v>91499</v>
          </cell>
          <cell r="L566" t="str">
            <v>89801 DAC EP TRABAJADORA SOCIAL APOYO SALUD</v>
          </cell>
          <cell r="M566" t="str">
            <v>MARIA CAMILA NIEVES PARRA</v>
          </cell>
          <cell r="N566">
            <v>1643</v>
          </cell>
          <cell r="O566" t="str">
            <v>Estrategia Territorial De Salud</v>
          </cell>
        </row>
        <row r="567">
          <cell r="K567">
            <v>91505</v>
          </cell>
          <cell r="L567" t="str">
            <v>89798 MYD EP auxiliar proyecto 1641</v>
          </cell>
          <cell r="M567" t="str">
            <v>ANGIE PAOLA FORERO FONSECA</v>
          </cell>
          <cell r="N567">
            <v>1641</v>
          </cell>
          <cell r="O567" t="str">
            <v>Estrategias De Cuidado</v>
          </cell>
        </row>
        <row r="568">
          <cell r="K568">
            <v>91506</v>
          </cell>
          <cell r="L568" t="str">
            <v>83268   KDP EP PROFESIONAL 1634</v>
          </cell>
          <cell r="M568" t="str">
            <v>OSCAR  JAVIER  BARAJAS  ALVARADO</v>
          </cell>
          <cell r="N568">
            <v>1634</v>
          </cell>
          <cell r="O568" t="str">
            <v>Asesoría Y Asistencia Técnica</v>
          </cell>
        </row>
        <row r="569">
          <cell r="K569">
            <v>91681</v>
          </cell>
          <cell r="L569" t="str">
            <v xml:space="preserve">83220 VG EP PROFESIONAL BIÓLOGO </v>
          </cell>
          <cell r="M569" t="str">
            <v>LUIS MARIO REYES MUNEVAR</v>
          </cell>
          <cell r="N569">
            <v>1669</v>
          </cell>
          <cell r="O569" t="str">
            <v>Energías Alternativas</v>
          </cell>
        </row>
        <row r="570">
          <cell r="K570">
            <v>91683</v>
          </cell>
          <cell r="L570" t="str">
            <v>85210 SGG PROFESIONAL ASISTENCIA AGRO</v>
          </cell>
          <cell r="M570" t="str">
            <v xml:space="preserve">SAMANTHA  GOMEZ GARZÓN </v>
          </cell>
          <cell r="N570">
            <v>1634</v>
          </cell>
          <cell r="O570" t="str">
            <v>Asesoría Y Asistencia Técnica</v>
          </cell>
        </row>
        <row r="571">
          <cell r="K571">
            <v>91690</v>
          </cell>
          <cell r="L571" t="str">
            <v>69724 EP 2 AUXILIARES INFRAEST</v>
          </cell>
          <cell r="M571" t="str">
            <v>CARLOS JULIO MACANA SECHAGUA</v>
          </cell>
          <cell r="N571">
            <v>1688</v>
          </cell>
          <cell r="O571" t="str">
            <v>Intervención Malla Vial Rural</v>
          </cell>
        </row>
        <row r="572">
          <cell r="K572">
            <v>91692</v>
          </cell>
          <cell r="L572" t="str">
            <v>83330 EP ECH PROFESIONALES APOYO CONTRATACIÓN</v>
          </cell>
          <cell r="M572" t="str">
            <v>DIEGO ALONSO BACCA GARCIA</v>
          </cell>
          <cell r="N572">
            <v>1696</v>
          </cell>
          <cell r="O572" t="str">
            <v>Fortalecimiento Local</v>
          </cell>
        </row>
        <row r="573">
          <cell r="K573">
            <v>91695</v>
          </cell>
          <cell r="L573" t="str">
            <v>84138 DPB EP PROFESIONAL ADMIN PA</v>
          </cell>
          <cell r="M573" t="str">
            <v>GLORIA ISABEL AGUILERA ACOSTA</v>
          </cell>
          <cell r="N573">
            <v>1688</v>
          </cell>
          <cell r="O573" t="str">
            <v>Intervención Malla Vial Rural</v>
          </cell>
        </row>
        <row r="574">
          <cell r="K574">
            <v>91714</v>
          </cell>
          <cell r="L574" t="str">
            <v>83254 2 INGENIEROS CIVILES</v>
          </cell>
          <cell r="M574" t="str">
            <v>NASLY  XIMENA  LOZANO  GONZALEZ</v>
          </cell>
          <cell r="N574">
            <v>1688</v>
          </cell>
          <cell r="O574" t="str">
            <v>Intervención Malla Vial Rural</v>
          </cell>
        </row>
        <row r="575">
          <cell r="K575">
            <v>91725</v>
          </cell>
          <cell r="L575" t="str">
            <v>90460 EP 1 TÉCNICO INSPECTOR DE MAQ</v>
          </cell>
          <cell r="M575" t="str">
            <v>Sin Información</v>
          </cell>
          <cell r="N575">
            <v>1688</v>
          </cell>
          <cell r="O575" t="str">
            <v>Intervención Malla Vial Rural</v>
          </cell>
        </row>
        <row r="576">
          <cell r="K576">
            <v>91827</v>
          </cell>
          <cell r="L576" t="str">
            <v>91499 EP sicólogo APOYO SALUD</v>
          </cell>
          <cell r="M576" t="str">
            <v>Sin Información</v>
          </cell>
          <cell r="N576">
            <v>1643</v>
          </cell>
          <cell r="O576" t="str">
            <v>Estrategia Territorial De Salud</v>
          </cell>
        </row>
        <row r="577">
          <cell r="K577">
            <v>91848</v>
          </cell>
          <cell r="L577" t="str">
            <v>84047 EP PROFESIONAL SGTO A CONV</v>
          </cell>
          <cell r="M577" t="str">
            <v>IVETTE CATALINA MARTINEZ MARTINEZ</v>
          </cell>
          <cell r="N577">
            <v>1633</v>
          </cell>
          <cell r="O577" t="str">
            <v>Eventos</v>
          </cell>
        </row>
        <row r="578">
          <cell r="K578">
            <v>91892</v>
          </cell>
          <cell r="L578" t="str">
            <v>90389 4 AUX ADTIVOS SGTO 1637</v>
          </cell>
          <cell r="M578" t="str">
            <v>LAURA LORENA MAGIN DIAZ</v>
          </cell>
          <cell r="N578">
            <v>1637</v>
          </cell>
          <cell r="O578" t="str">
            <v>Revitalización</v>
          </cell>
        </row>
        <row r="579">
          <cell r="K579">
            <v>91942</v>
          </cell>
          <cell r="L579" t="str">
            <v>83524 Aux Comunicaciones</v>
          </cell>
          <cell r="M579" t="str">
            <v>CAMILA ALEJANDRA JIMEMEZ DURAN</v>
          </cell>
          <cell r="N579">
            <v>1696</v>
          </cell>
          <cell r="O579" t="str">
            <v>Fortalecimiento Local</v>
          </cell>
        </row>
        <row r="580">
          <cell r="K580">
            <v>92088</v>
          </cell>
          <cell r="L580" t="str">
            <v xml:space="preserve">85443 EP PROFESIONAL ING CIV INFRAEST </v>
          </cell>
          <cell r="M580" t="str">
            <v>LAURA MARCELA ROJAS MARROQUÍN</v>
          </cell>
          <cell r="N580">
            <v>1688</v>
          </cell>
          <cell r="O580" t="str">
            <v>Intervención Malla Vial Rural</v>
          </cell>
        </row>
        <row r="581">
          <cell r="K581">
            <v>92126</v>
          </cell>
          <cell r="L581" t="str">
            <v>90523 1 AYUDANTE MAQ PESADA</v>
          </cell>
          <cell r="M581" t="str">
            <v>NILSON  LOPEZ RAMIREZ</v>
          </cell>
          <cell r="N581">
            <v>1688</v>
          </cell>
          <cell r="O581" t="str">
            <v>Intervención Malla Vial Rural</v>
          </cell>
        </row>
        <row r="582">
          <cell r="K582">
            <v>92287</v>
          </cell>
          <cell r="L582" t="str">
            <v>92126 1 AYUDANTE MAQ PESADA</v>
          </cell>
          <cell r="M582" t="str">
            <v>Sin Información</v>
          </cell>
          <cell r="N582">
            <v>1688</v>
          </cell>
          <cell r="O582" t="str">
            <v>Intervención Malla Vial Rural</v>
          </cell>
        </row>
        <row r="583">
          <cell r="K583">
            <v>97919</v>
          </cell>
          <cell r="L583" t="str">
            <v>83839 EP Técnico Apoyo en Salud 1643</v>
          </cell>
          <cell r="M583" t="str">
            <v>LAURA  XIMENA  RUBIANO  CARRILLO</v>
          </cell>
          <cell r="N583">
            <v>1643</v>
          </cell>
          <cell r="O583" t="str">
            <v>Dispositivos De Asistencia Personal</v>
          </cell>
        </row>
        <row r="584">
          <cell r="K584">
            <v>97921</v>
          </cell>
          <cell r="L584" t="str">
            <v>85002 EP 2 COMUNICADOR SOC PROF</v>
          </cell>
          <cell r="M584" t="str">
            <v>MARIA LUCUA MONCAYO AGUDELO</v>
          </cell>
          <cell r="N584">
            <v>1696</v>
          </cell>
          <cell r="O584" t="str">
            <v>Fortalecimiento Local</v>
          </cell>
        </row>
        <row r="585">
          <cell r="K585">
            <v>98389</v>
          </cell>
          <cell r="L585" t="str">
            <v>84220 EP PROFESIONAL PARQUE AUT</v>
          </cell>
          <cell r="M585" t="str">
            <v>JAVIER  ENRIQUE BUITRAGO  GOMEZ</v>
          </cell>
          <cell r="N585">
            <v>1696</v>
          </cell>
          <cell r="O585" t="str">
            <v>Fortalecimiento Local</v>
          </cell>
        </row>
        <row r="586">
          <cell r="K586">
            <v>99107</v>
          </cell>
          <cell r="L586" t="str">
            <v xml:space="preserve">90193 2 Auxiliares Eventos 1633 </v>
          </cell>
          <cell r="M586" t="str">
            <v>ALVARO IGNACIO BENAVIDES VELASQUEZ</v>
          </cell>
          <cell r="N586">
            <v>1633</v>
          </cell>
          <cell r="O586" t="str">
            <v>Formación</v>
          </cell>
        </row>
        <row r="587">
          <cell r="K587">
            <v>99108</v>
          </cell>
          <cell r="L587" t="str">
            <v xml:space="preserve">89800 EP APOYO TÉCNICO CONTRATACIÓN </v>
          </cell>
          <cell r="M587" t="str">
            <v>GINA PAOLA PINILLA  MONTIEL</v>
          </cell>
          <cell r="N587">
            <v>1696</v>
          </cell>
          <cell r="O587" t="str">
            <v>Fortalecimiento Local</v>
          </cell>
        </row>
        <row r="588">
          <cell r="K588">
            <v>99109</v>
          </cell>
          <cell r="L588" t="str">
            <v>83355 EP PROFESIONAL PPTO</v>
          </cell>
          <cell r="M588" t="str">
            <v>MARTHA LILIANA CARRERO VILLAMIL</v>
          </cell>
          <cell r="N588">
            <v>1696</v>
          </cell>
          <cell r="O588" t="str">
            <v>Fortalecimiento Local</v>
          </cell>
        </row>
        <row r="589">
          <cell r="K589">
            <v>99110</v>
          </cell>
          <cell r="L589" t="str">
            <v>84147  Ingeniero Apoyo Cultura 1633</v>
          </cell>
          <cell r="M589" t="str">
            <v>LEIDY LORENA SALAZAR AGUIRRE</v>
          </cell>
          <cell r="N589">
            <v>1633</v>
          </cell>
          <cell r="O589" t="str">
            <v>Formación</v>
          </cell>
        </row>
        <row r="590">
          <cell r="K590">
            <v>99483</v>
          </cell>
          <cell r="L590" t="str">
            <v>87456 EP JML PROFESIONAL FINANCIERO</v>
          </cell>
          <cell r="M590" t="str">
            <v>DIEGO ALEJANDRO LÓPEZ LÓPEZ</v>
          </cell>
          <cell r="N590">
            <v>1696</v>
          </cell>
          <cell r="O590" t="str">
            <v>Fortalecimiento Local</v>
          </cell>
        </row>
        <row r="591">
          <cell r="K591">
            <v>99503</v>
          </cell>
          <cell r="L591" t="str">
            <v xml:space="preserve">89381 EP JST TECNICO APOYO FINANCIERA </v>
          </cell>
          <cell r="M591" t="str">
            <v>MARISELA  GIL RAMIREZ</v>
          </cell>
          <cell r="N591">
            <v>1696</v>
          </cell>
          <cell r="O591" t="str">
            <v>Fortalecimiento Local</v>
          </cell>
        </row>
        <row r="592">
          <cell r="K592">
            <v>100272</v>
          </cell>
          <cell r="L592" t="str">
            <v>83339 1D. LMBC EP PROF ESP DESPACHO</v>
          </cell>
          <cell r="M592" t="str">
            <v>LEIDY MILENA BAREÑO CASAS</v>
          </cell>
          <cell r="N592">
            <v>1696</v>
          </cell>
          <cell r="O592" t="str">
            <v>Fortalecimiento Local</v>
          </cell>
        </row>
        <row r="593">
          <cell r="K593">
            <v>100275</v>
          </cell>
          <cell r="L593" t="str">
            <v>85002 AFA EP PROF en comunicaciones</v>
          </cell>
          <cell r="M593" t="str">
            <v>MARIA LUCUA MONCAYO AGUDELO</v>
          </cell>
          <cell r="N593">
            <v>1696</v>
          </cell>
          <cell r="O593" t="str">
            <v>Fortalecimiento Local</v>
          </cell>
        </row>
        <row r="594">
          <cell r="K594">
            <v>100288</v>
          </cell>
          <cell r="L594" t="str">
            <v xml:space="preserve">99107 4 Auxiliares Logistico </v>
          </cell>
          <cell r="M594" t="str">
            <v>Sin Información</v>
          </cell>
          <cell r="N594">
            <v>1696</v>
          </cell>
          <cell r="O594" t="str">
            <v>Fortalecimiento Local</v>
          </cell>
        </row>
        <row r="595">
          <cell r="K595">
            <v>100292</v>
          </cell>
          <cell r="L595" t="str">
            <v>88501 DAH ABOGADO PARA CONTRATACION</v>
          </cell>
          <cell r="M595" t="str">
            <v>LINA MARIA ECHEVERRI LOMBANA</v>
          </cell>
          <cell r="N595">
            <v>1696</v>
          </cell>
          <cell r="O595" t="str">
            <v>Fortalecimiento Local</v>
          </cell>
        </row>
        <row r="596">
          <cell r="K596">
            <v>100296</v>
          </cell>
          <cell r="L596" t="str">
            <v>88363 EP YM PROFESIONAL ARQ 1696</v>
          </cell>
          <cell r="M596" t="str">
            <v>DIANA LIZBETH MARTÍNEZ PALACIOS</v>
          </cell>
          <cell r="N596">
            <v>1696</v>
          </cell>
          <cell r="O596" t="str">
            <v>Fortalecimiento Local</v>
          </cell>
        </row>
        <row r="597">
          <cell r="K597">
            <v>100300</v>
          </cell>
          <cell r="L597" t="str">
            <v>99503 SRSTECNICO APOYO AMBIENTAL</v>
          </cell>
          <cell r="M597" t="str">
            <v>JOAN SEBASTIAN TORRES  ZAPATA</v>
          </cell>
          <cell r="N597">
            <v>1696</v>
          </cell>
          <cell r="O597" t="str">
            <v>Fortalecimiento Local</v>
          </cell>
        </row>
        <row r="598">
          <cell r="K598">
            <v>100581</v>
          </cell>
          <cell r="L598" t="str">
            <v>100581 87411 MQ EP APOYO PROFESIONAL DESPACHO</v>
          </cell>
          <cell r="M598" t="str">
            <v>MAYIBI  PINILLA QUENEME</v>
          </cell>
          <cell r="N598">
            <v>1696</v>
          </cell>
          <cell r="O598" t="str">
            <v>Fortalecimiento Local</v>
          </cell>
        </row>
        <row r="599">
          <cell r="K599">
            <v>100582</v>
          </cell>
          <cell r="L599" t="str">
            <v xml:space="preserve">88952  YAS AUX ADTIVO </v>
          </cell>
          <cell r="M599" t="str">
            <v>YEFERSON  ANDRES SOTO COLLAZOS</v>
          </cell>
          <cell r="N599">
            <v>1696</v>
          </cell>
          <cell r="O599" t="str">
            <v>Fortalecimiento Local</v>
          </cell>
        </row>
        <row r="600">
          <cell r="K600">
            <v>101428</v>
          </cell>
          <cell r="L600" t="str">
            <v>89801 MCN EP PROFESIONAL APOYO SALUD</v>
          </cell>
          <cell r="M600" t="str">
            <v>MARIA CAMILA NIEVES PARRA</v>
          </cell>
          <cell r="N600">
            <v>1696</v>
          </cell>
          <cell r="O600" t="str">
            <v>Fortalecimiento Local</v>
          </cell>
        </row>
        <row r="601">
          <cell r="K601">
            <v>101678</v>
          </cell>
          <cell r="L601" t="str">
            <v>89248 JEG EP PROFES Capac JAL y Org</v>
          </cell>
          <cell r="M601" t="str">
            <v>DANIELA FERNANDA VASQUEZ MELO</v>
          </cell>
          <cell r="N601">
            <v>1696</v>
          </cell>
          <cell r="O601" t="str">
            <v>Fortalecimiento Local</v>
          </cell>
        </row>
        <row r="602">
          <cell r="K602">
            <v>101679</v>
          </cell>
          <cell r="L602" t="str">
            <v xml:space="preserve">84092 DMP EP PROFESIONAL Apoyar 1674 </v>
          </cell>
          <cell r="M602" t="str">
            <v>ANA ROSA BAUTISTA RINCON</v>
          </cell>
          <cell r="N602">
            <v>1674</v>
          </cell>
          <cell r="O602" t="str">
            <v>Más mujeres viven una vida libre de violencias, se sienten seguras y acceden con confianza al sistema de justicia</v>
          </cell>
        </row>
        <row r="603">
          <cell r="K603">
            <v>101681</v>
          </cell>
          <cell r="L603" t="str">
            <v>100581 GS EP APOYO PROFESIONAL BASES PPTO</v>
          </cell>
          <cell r="M603" t="str">
            <v>MAYIBI  PINILLA QUENEME</v>
          </cell>
          <cell r="N603">
            <v>1696</v>
          </cell>
          <cell r="O603" t="str">
            <v>Fortalecimiento Local</v>
          </cell>
        </row>
        <row r="604">
          <cell r="K604">
            <v>101682</v>
          </cell>
          <cell r="L604" t="str">
            <v xml:space="preserve">100582 GRF TECNICO EVENTOS Y ACTIVIDADES </v>
          </cell>
          <cell r="M604" t="str">
            <v>YEFERSON  ANDRES SOTO COLLAZOS</v>
          </cell>
          <cell r="N604">
            <v>1696</v>
          </cell>
          <cell r="O604" t="str">
            <v>Fortalecimiento Local</v>
          </cell>
        </row>
        <row r="605">
          <cell r="K605">
            <v>101683</v>
          </cell>
          <cell r="L605" t="str">
            <v>91454 KV EP PROFESIONAL APOYO CONTRATACION</v>
          </cell>
          <cell r="M605" t="str">
            <v>DANIEL CAMILO MADRIGAL COLLAZOS</v>
          </cell>
          <cell r="N605">
            <v>1696</v>
          </cell>
          <cell r="O605" t="str">
            <v>Fortalecimiento Local</v>
          </cell>
        </row>
        <row r="606">
          <cell r="K606">
            <v>101835</v>
          </cell>
          <cell r="L606" t="str">
            <v>91892  AUXILIAR ADTIVO 1637</v>
          </cell>
          <cell r="M606" t="str">
            <v>PATRICIA  DIAZ ORTIZ</v>
          </cell>
          <cell r="N606">
            <v>1637</v>
          </cell>
          <cell r="O606" t="str">
            <v>Reactivación</v>
          </cell>
        </row>
        <row r="607">
          <cell r="K607">
            <v>101997</v>
          </cell>
          <cell r="L607" t="str">
            <v>90340  EP ABOGADO 1693</v>
          </cell>
          <cell r="M607" t="str">
            <v>NANCY ALEXANDRA SANCHEZ CORREA</v>
          </cell>
          <cell r="N607">
            <v>1693</v>
          </cell>
          <cell r="O607" t="str">
            <v>Sede Administrativa</v>
          </cell>
        </row>
        <row r="608">
          <cell r="K608">
            <v>102056</v>
          </cell>
          <cell r="L608" t="str">
            <v>90340  EP ABOGADO 1693</v>
          </cell>
          <cell r="M608" t="str">
            <v>LEIDY MILENA BAREÑO CASAS</v>
          </cell>
          <cell r="N608">
            <v>1693</v>
          </cell>
          <cell r="O608" t="str">
            <v>Sede Administrativa</v>
          </cell>
        </row>
        <row r="609">
          <cell r="K609">
            <v>102235</v>
          </cell>
          <cell r="L609" t="str">
            <v>100292 DAH ABOGADO PARA CONTRATACION - Proceso reemplaza el 100292 debido a que no se alcanzó a expedir RP con presupuesto 2023. Se carga no el mismo concepto NO HAY</v>
          </cell>
          <cell r="M609" t="str">
            <v>CESAR LEONARDO ALARCON AMAYA</v>
          </cell>
          <cell r="N609">
            <v>1696</v>
          </cell>
          <cell r="O609" t="str">
            <v>Fortalecimiento Local</v>
          </cell>
        </row>
        <row r="610">
          <cell r="K610">
            <v>102297</v>
          </cell>
          <cell r="L610" t="str">
            <v>100292 DAH ABOGADO PARA CONTRATACION - Proceso reemplaza el 100292 debido a que no se alcanzó a expedir RP con presupuesto 2023. Se carga no el mismo concepto NO HAY</v>
          </cell>
          <cell r="M610" t="str">
            <v>CESAR LEONARDO ALARCON AMAYA</v>
          </cell>
          <cell r="N610">
            <v>1696</v>
          </cell>
          <cell r="O610" t="str">
            <v>Fortalecimiento Local</v>
          </cell>
        </row>
        <row r="611">
          <cell r="K611">
            <v>103399</v>
          </cell>
          <cell r="L611" t="str">
            <v>83517 EP JAM TÉCNICO PRENSA 1637</v>
          </cell>
          <cell r="M611" t="str">
            <v>JHONATAN   ALVAREZ  MORA</v>
          </cell>
          <cell r="N611">
            <v>1637</v>
          </cell>
          <cell r="O611" t="str">
            <v>Transformación Productiva</v>
          </cell>
        </row>
        <row r="612">
          <cell r="K612">
            <v>103411</v>
          </cell>
          <cell r="L612" t="str">
            <v>83793 EP 5 Profesionales Form Deportes 1590</v>
          </cell>
          <cell r="M612" t="str">
            <v>OMAR  ISRAEL CASTELLANOS MORALES</v>
          </cell>
          <cell r="N612">
            <v>1590</v>
          </cell>
          <cell r="O612" t="str">
            <v>Formación Deportiva</v>
          </cell>
        </row>
        <row r="613">
          <cell r="K613">
            <v>103419</v>
          </cell>
          <cell r="L613" t="str">
            <v>85072 EP LMCO Profesional ADM EA AMB</v>
          </cell>
          <cell r="M613" t="str">
            <v>LUIS MIGUEL CABRERA ORTEGA</v>
          </cell>
          <cell r="N613">
            <v>1637</v>
          </cell>
          <cell r="O613" t="str">
            <v>Transformación Productiva</v>
          </cell>
        </row>
        <row r="614">
          <cell r="K614">
            <v>103426</v>
          </cell>
          <cell r="L614" t="str">
            <v>88952 EP JAS Auxiliar Adtivos 1637</v>
          </cell>
          <cell r="M614" t="str">
            <v>YEFERSON  ANDRES SOTO COLLAZOS</v>
          </cell>
          <cell r="N614">
            <v>1637</v>
          </cell>
          <cell r="O614" t="str">
            <v>Transformación Productiva</v>
          </cell>
        </row>
        <row r="615">
          <cell r="K615">
            <v>103428</v>
          </cell>
          <cell r="L615" t="str">
            <v>90590 EP AFB Profesional Proyecto 1643</v>
          </cell>
          <cell r="M615" t="str">
            <v>ANDRES  FELIPE BENITES  CASTAÑEDA</v>
          </cell>
          <cell r="N615">
            <v>1643</v>
          </cell>
          <cell r="O615" t="str">
            <v>Acciones Complementarias</v>
          </cell>
        </row>
        <row r="616">
          <cell r="K616">
            <v>103432</v>
          </cell>
          <cell r="L616" t="str">
            <v>91450 EP  AA Profesional Plan Recreación</v>
          </cell>
          <cell r="M616" t="str">
            <v>ANDRES  CAMILO ACOSTA  JIMENEZ</v>
          </cell>
          <cell r="N616">
            <v>1590</v>
          </cell>
          <cell r="O616" t="str">
            <v>Formación Deportiva</v>
          </cell>
        </row>
        <row r="617">
          <cell r="K617">
            <v>103437</v>
          </cell>
          <cell r="L617" t="str">
            <v xml:space="preserve">83536 EP KNN Profesional Diseño y Mercadeo 1637 </v>
          </cell>
          <cell r="M617" t="str">
            <v>KAREN NATALIA NEIRA BAUTISTA</v>
          </cell>
          <cell r="N617">
            <v>1637</v>
          </cell>
          <cell r="O617" t="str">
            <v>Transformación Productiva</v>
          </cell>
        </row>
        <row r="618">
          <cell r="K618">
            <v>103438</v>
          </cell>
          <cell r="L618" t="str">
            <v>84053 EP MARC Publicista 1637</v>
          </cell>
          <cell r="M618" t="str">
            <v>MIGUEL ALFONSO RODRÍGUEZ CASTRO</v>
          </cell>
          <cell r="N618">
            <v>1637</v>
          </cell>
          <cell r="O618" t="str">
            <v>Transformación Productiva</v>
          </cell>
        </row>
        <row r="619">
          <cell r="K619">
            <v>103442</v>
          </cell>
          <cell r="L619" t="str">
            <v>88634 EP LPP PROFESIONAL COMUN SOCIAL</v>
          </cell>
          <cell r="M619" t="str">
            <v>CAMILA ALEJANDRA JIMEMEZ DURAN</v>
          </cell>
          <cell r="N619">
            <v>1637</v>
          </cell>
          <cell r="O619" t="str">
            <v>Transformación Productiva</v>
          </cell>
        </row>
        <row r="620">
          <cell r="K620">
            <v>103443</v>
          </cell>
          <cell r="L620" t="str">
            <v>89950 EP LM Profesional Planeación Recre 1590</v>
          </cell>
          <cell r="M620" t="str">
            <v>LEONARDO   MARTÍNEZ VARELA</v>
          </cell>
          <cell r="N620">
            <v>1590</v>
          </cell>
          <cell r="O620" t="str">
            <v>Eventos</v>
          </cell>
        </row>
        <row r="621">
          <cell r="K621">
            <v>103447</v>
          </cell>
          <cell r="L621" t="str">
            <v>91282 EP NRC TÉCNICO ESP ARQ MEJ VIVIENDA</v>
          </cell>
          <cell r="M621" t="str">
            <v>NICOLAS  ESTEBAN  RODRIGUEZ CASTIBLANCO</v>
          </cell>
          <cell r="N621">
            <v>1589</v>
          </cell>
          <cell r="O621" t="str">
            <v>Mejoramiento De Vivienda</v>
          </cell>
        </row>
        <row r="622">
          <cell r="K622">
            <v>103694</v>
          </cell>
          <cell r="L622" t="str">
            <v>83268 EP OIB Profesional Amb 1634</v>
          </cell>
          <cell r="M622" t="str">
            <v>OSCAR  JAVIER  BARAJAS  ALVARADO</v>
          </cell>
          <cell r="N622">
            <v>1634</v>
          </cell>
          <cell r="O622" t="str">
            <v>Asesoría Y Asistencia Técnica</v>
          </cell>
        </row>
        <row r="623">
          <cell r="K623">
            <v>103696</v>
          </cell>
          <cell r="L623" t="str">
            <v>83753 SPP EP AUXILIAR INFRAEST 1688</v>
          </cell>
          <cell r="M623" t="str">
            <v>OSMAN GABRIEL BARRERA RAMIREZ</v>
          </cell>
          <cell r="N623">
            <v>1688</v>
          </cell>
          <cell r="O623" t="str">
            <v>Intervención Malla Vial Rural</v>
          </cell>
        </row>
        <row r="624">
          <cell r="K624">
            <v>103698</v>
          </cell>
          <cell r="L624" t="str">
            <v>84002 JDD EP PROFESIONAL ING CIVIL</v>
          </cell>
          <cell r="M624" t="str">
            <v>JOSE  DAVID DONOSO TOVAR</v>
          </cell>
          <cell r="N624">
            <v>1688</v>
          </cell>
          <cell r="O624" t="str">
            <v>Intervención Malla Vial Rural</v>
          </cell>
        </row>
        <row r="625">
          <cell r="K625">
            <v>103699</v>
          </cell>
          <cell r="L625" t="str">
            <v xml:space="preserve">85213 KVG EP ABOGADA AGROAMBIENTAL </v>
          </cell>
          <cell r="M625" t="str">
            <v>GONZALEZ ARIZA KAREN  VIVIANA</v>
          </cell>
          <cell r="N625">
            <v>1652</v>
          </cell>
          <cell r="O625" t="str">
            <v>Reducción Del Riesgo Y Adaptación Al Cambio Climático</v>
          </cell>
        </row>
        <row r="626">
          <cell r="K626">
            <v>103702</v>
          </cell>
          <cell r="L626" t="str">
            <v>85274 KNM EP PROFESIONAL TRABAJO SOCIAL 1683</v>
          </cell>
          <cell r="M626" t="str">
            <v>KAREN NAYIBE MARTINEZ MOLINA</v>
          </cell>
          <cell r="N626">
            <v>1683</v>
          </cell>
          <cell r="O626" t="str">
            <v>Justicia Comunitaria</v>
          </cell>
        </row>
        <row r="627">
          <cell r="K627">
            <v>103720</v>
          </cell>
          <cell r="L627" t="str">
            <v>85438 EP 8 VIGIAS AMBIENTALES 1651</v>
          </cell>
          <cell r="M627" t="str">
            <v>YERALDIN  CASTRO PARRA</v>
          </cell>
          <cell r="N627">
            <v>1651</v>
          </cell>
          <cell r="O627" t="str">
            <v>Restauración Ecológica</v>
          </cell>
        </row>
        <row r="628">
          <cell r="K628">
            <v>103723</v>
          </cell>
          <cell r="L628" t="str">
            <v>85443 LMR EP PROFESIONAL ING CIV INFRAEST 1688</v>
          </cell>
          <cell r="M628" t="str">
            <v>LAURA MARCELA ROJAS MARROQUÍN</v>
          </cell>
          <cell r="N628">
            <v>1688</v>
          </cell>
          <cell r="O628" t="str">
            <v>Intervención Malla Vial Rural</v>
          </cell>
        </row>
        <row r="629">
          <cell r="K629">
            <v>103724</v>
          </cell>
          <cell r="L629" t="str">
            <v>88487 EP AMT Profesional en Teatro 1633</v>
          </cell>
          <cell r="M629" t="str">
            <v>ALEXANDRA MARCELA TORRES VELANDIA</v>
          </cell>
          <cell r="N629">
            <v>1633</v>
          </cell>
          <cell r="O629" t="str">
            <v>Formación</v>
          </cell>
        </row>
        <row r="630">
          <cell r="K630">
            <v>103728</v>
          </cell>
          <cell r="L630" t="str">
            <v>88960 BLT EP PROFESIONAL ING FORESTAL</v>
          </cell>
          <cell r="M630" t="str">
            <v>BRAYAN LEANDRO TORRES CLAVIJO</v>
          </cell>
          <cell r="N630">
            <v>1652</v>
          </cell>
          <cell r="O630" t="str">
            <v>Reducción Del Riesgo Y Adaptación Al Cambio Climático</v>
          </cell>
        </row>
        <row r="631">
          <cell r="K631">
            <v>103729</v>
          </cell>
          <cell r="L631" t="str">
            <v>90694 EP KB 1 Aux Apoyo a AGDL 1633</v>
          </cell>
          <cell r="M631" t="str">
            <v>XIOMY CAMILA ROJAS GONZALEZ</v>
          </cell>
          <cell r="N631">
            <v>1633</v>
          </cell>
          <cell r="O631" t="str">
            <v>Formación</v>
          </cell>
        </row>
        <row r="632">
          <cell r="K632">
            <v>103731</v>
          </cell>
          <cell r="L632" t="str">
            <v>83593 DLH EP PROFESIONAL ING CIVIL 1688</v>
          </cell>
          <cell r="M632" t="str">
            <v>DIANA LORENA HILARIÓN PLAZAS</v>
          </cell>
          <cell r="N632">
            <v>1688</v>
          </cell>
          <cell r="O632" t="str">
            <v>Intervención Puentes</v>
          </cell>
        </row>
        <row r="633">
          <cell r="K633">
            <v>103733</v>
          </cell>
          <cell r="L633" t="str">
            <v>83854 EP 2 Profesional en danzas 1633</v>
          </cell>
          <cell r="M633" t="str">
            <v>MAURICIO  TORRES DIAZ</v>
          </cell>
          <cell r="N633">
            <v>1633</v>
          </cell>
          <cell r="O633" t="str">
            <v>Formación</v>
          </cell>
        </row>
        <row r="634">
          <cell r="K634">
            <v>103738</v>
          </cell>
          <cell r="L634" t="str">
            <v>84098 EP JAC Profesional Lid Educa y Cult</v>
          </cell>
          <cell r="M634" t="str">
            <v>JULIAN ANDRES CARVAJAL  ZAMORA</v>
          </cell>
          <cell r="N634">
            <v>1696</v>
          </cell>
          <cell r="O634" t="str">
            <v>Fortalecimiento Local</v>
          </cell>
        </row>
        <row r="635">
          <cell r="K635">
            <v>103741</v>
          </cell>
          <cell r="L635" t="str">
            <v xml:space="preserve">85239 LFL EP ING AMBIENTAL ACUEDUCTOS 1648 </v>
          </cell>
          <cell r="M635" t="str">
            <v>LUISA FERNANDA LOZANO GRACIA</v>
          </cell>
          <cell r="N635">
            <v>1668</v>
          </cell>
          <cell r="O635" t="str">
            <v>Acueductos Veredales</v>
          </cell>
        </row>
        <row r="636">
          <cell r="K636">
            <v>103742</v>
          </cell>
          <cell r="L636" t="str">
            <v>85428 CAD EP Tecnólogo parque automotor 1688</v>
          </cell>
          <cell r="M636" t="str">
            <v>CARLOS ANDRES DUQUE GONZALEZ</v>
          </cell>
          <cell r="N636">
            <v>1688</v>
          </cell>
          <cell r="O636" t="str">
            <v>Intervención Malla Vial Rural</v>
          </cell>
        </row>
        <row r="637">
          <cell r="K637">
            <v>103761</v>
          </cell>
          <cell r="L637" t="str">
            <v>85440 EP JLPM AMB 1 Vigía Agroproductivo 1634</v>
          </cell>
          <cell r="M637" t="str">
            <v>JENNI LILIANA PALACIOS MORALES</v>
          </cell>
          <cell r="N637">
            <v>1634</v>
          </cell>
          <cell r="O637" t="str">
            <v>Asesoría Y Asistencia Técnica</v>
          </cell>
        </row>
        <row r="638">
          <cell r="K638">
            <v>103765</v>
          </cell>
          <cell r="L638" t="str">
            <v>88117 EP EFM Técnico Apoyo a Ctas 1634</v>
          </cell>
          <cell r="M638" t="str">
            <v>EDISON FERNEY MARTINEZ MOLINA</v>
          </cell>
          <cell r="N638">
            <v>1634</v>
          </cell>
          <cell r="O638" t="str">
            <v>Asesoría Y Asistencia Técnica</v>
          </cell>
        </row>
        <row r="639">
          <cell r="K639">
            <v>103769</v>
          </cell>
          <cell r="L639" t="str">
            <v xml:space="preserve">88950 JFR EP PROFESIONAL ABOGADO 1672 </v>
          </cell>
          <cell r="M639" t="str">
            <v>YUDY  PAOLA  VILLALBA  VERGARA</v>
          </cell>
          <cell r="N639">
            <v>1672</v>
          </cell>
          <cell r="O639" t="str">
            <v>Paz, Memoria Y Reconciliación</v>
          </cell>
        </row>
        <row r="640">
          <cell r="K640">
            <v>103772</v>
          </cell>
          <cell r="L640" t="str">
            <v>89002 EP CHG AUXILIAR APOYO AMB 1634</v>
          </cell>
          <cell r="M640" t="str">
            <v>CINDY HORLEYE GAVIRIA TARAZONA</v>
          </cell>
          <cell r="N640">
            <v>1634</v>
          </cell>
          <cell r="O640" t="str">
            <v>Asesoría Y Asistencia Técnica</v>
          </cell>
        </row>
        <row r="641">
          <cell r="K641">
            <v>103773</v>
          </cell>
          <cell r="L641" t="str">
            <v>91714 LFG EP INGENIERA CIVIL CONVENIOS 1688</v>
          </cell>
          <cell r="M641" t="str">
            <v>YENNY  ARDILA SOLER</v>
          </cell>
          <cell r="N641">
            <v>1688</v>
          </cell>
          <cell r="O641" t="str">
            <v>Intervención Malla Vial Rural</v>
          </cell>
        </row>
        <row r="642">
          <cell r="K642">
            <v>103910</v>
          </cell>
          <cell r="L642" t="str">
            <v>85002 EP 2 PROF ROL AUDIOV 1696</v>
          </cell>
          <cell r="M642" t="str">
            <v>MARIA LUCUA MONCAYO AGUDELO</v>
          </cell>
          <cell r="N642">
            <v>1696</v>
          </cell>
          <cell r="O642" t="str">
            <v>Fortalecimiento Local</v>
          </cell>
        </row>
        <row r="643">
          <cell r="K643">
            <v>103913</v>
          </cell>
          <cell r="L643" t="str">
            <v>87704 SEM EP PROFESIONAL ING CIV INFRAEST 1688</v>
          </cell>
          <cell r="M643" t="str">
            <v>JUAN DAVID CORTES GOMEZ</v>
          </cell>
          <cell r="N643">
            <v>1688</v>
          </cell>
          <cell r="O643" t="str">
            <v>Intervención Malla Vial Rural</v>
          </cell>
        </row>
        <row r="644">
          <cell r="K644">
            <v>103919</v>
          </cell>
          <cell r="L644" t="str">
            <v>90188 EP EZ PROFESIONALES  CTAS1696</v>
          </cell>
          <cell r="M644" t="str">
            <v>JOSÉ EDUARDO ZAMBRANO SANTOS</v>
          </cell>
          <cell r="N644">
            <v>1696</v>
          </cell>
          <cell r="O644" t="str">
            <v>Fortalecimiento Local</v>
          </cell>
        </row>
        <row r="645">
          <cell r="K645">
            <v>103921</v>
          </cell>
          <cell r="L645" t="str">
            <v>83254 NXLG EP PROFESIONAL INFRAESTRUCTURA 1688</v>
          </cell>
          <cell r="M645" t="str">
            <v>NASLY  XIMENA  LOZANO  GONZALEZ</v>
          </cell>
          <cell r="N645">
            <v>1688</v>
          </cell>
          <cell r="O645" t="str">
            <v>Intervención Malla Vial Rural</v>
          </cell>
        </row>
        <row r="646">
          <cell r="K646">
            <v>103922</v>
          </cell>
          <cell r="L646" t="str">
            <v>83356 EP CA  Aux apoyo Entes Control 1696</v>
          </cell>
          <cell r="M646" t="str">
            <v>DORIS CRISTINA GARCIA ADARVE</v>
          </cell>
          <cell r="N646">
            <v>1696</v>
          </cell>
          <cell r="O646" t="str">
            <v>Fortalecimiento Local</v>
          </cell>
        </row>
        <row r="647">
          <cell r="K647">
            <v>103926</v>
          </cell>
          <cell r="L647" t="str">
            <v xml:space="preserve">83563 EP DV PROFESIONAL APOYO A PROM MEJORA </v>
          </cell>
          <cell r="M647" t="str">
            <v>ANIBAL ANDRES ARAGONES ARROYAVE</v>
          </cell>
          <cell r="N647">
            <v>1696</v>
          </cell>
          <cell r="O647" t="str">
            <v>Fortalecimiento Local</v>
          </cell>
        </row>
        <row r="648">
          <cell r="K648">
            <v>103927</v>
          </cell>
          <cell r="L648" t="str">
            <v>85445 EP JADB PROFESIONAL 1648</v>
          </cell>
          <cell r="M648" t="str">
            <v>JORGE ANDRES DELGADO BELTRAN</v>
          </cell>
          <cell r="N648">
            <v>1648</v>
          </cell>
          <cell r="O648" t="str">
            <v>Educación Ambiental</v>
          </cell>
        </row>
        <row r="649">
          <cell r="K649">
            <v>103931</v>
          </cell>
          <cell r="L649" t="str">
            <v>84138 GA EP TÉCNICO CONTAB PARQUE AUT 1688</v>
          </cell>
          <cell r="M649" t="str">
            <v>GLORIA ISABEL AGUILERA ACOSTA</v>
          </cell>
          <cell r="N649">
            <v>1688</v>
          </cell>
          <cell r="O649" t="str">
            <v>Intervención Malla Vial Rural</v>
          </cell>
        </row>
        <row r="650">
          <cell r="K650">
            <v>103934</v>
          </cell>
          <cell r="L650" t="str">
            <v>89976 EIS EP PROFESIONAL ESP INFRAEST 1688</v>
          </cell>
          <cell r="M650" t="str">
            <v xml:space="preserve">EDGAR  IVÁN SEPULVEDA PARRA </v>
          </cell>
          <cell r="N650">
            <v>1688</v>
          </cell>
          <cell r="O650" t="str">
            <v>Intervención Malla Vial Rural</v>
          </cell>
        </row>
        <row r="651">
          <cell r="K651">
            <v>103938</v>
          </cell>
          <cell r="L651" t="str">
            <v>87982 EP JNCR APOYO PROFESIONAL 1648</v>
          </cell>
          <cell r="M651" t="str">
            <v>JOHANA NATALY CASTAÑEDA ROMERO</v>
          </cell>
          <cell r="N651">
            <v>1648</v>
          </cell>
          <cell r="O651" t="str">
            <v>Educación Ambiental</v>
          </cell>
        </row>
        <row r="652">
          <cell r="K652">
            <v>103947</v>
          </cell>
          <cell r="L652" t="str">
            <v>83642 EP GEP PROFESIONAL PROM MEJORA 1696</v>
          </cell>
          <cell r="M652" t="str">
            <v>GLORIA ESPERANZA PIRAJON TEJEDOR</v>
          </cell>
          <cell r="N652">
            <v>1696</v>
          </cell>
          <cell r="O652" t="str">
            <v>Fortalecimiento Local</v>
          </cell>
        </row>
        <row r="653">
          <cell r="K653">
            <v>103949</v>
          </cell>
          <cell r="L653" t="str">
            <v>83211 EP GOT PROFESIONAL ESP PLAN</v>
          </cell>
          <cell r="M653" t="str">
            <v>GEMA  ORTEGA TRUJILLO</v>
          </cell>
          <cell r="N653">
            <v>1696</v>
          </cell>
          <cell r="O653" t="str">
            <v>Fortalecimiento Local</v>
          </cell>
        </row>
        <row r="654">
          <cell r="K654">
            <v>103951</v>
          </cell>
          <cell r="L654" t="str">
            <v>89975 NFE EP PROFESIONAL ESP LIDER INFRAEST 1688</v>
          </cell>
          <cell r="M654" t="str">
            <v>NELSON FERNEY ESTRADA GONZALEZ</v>
          </cell>
          <cell r="N654">
            <v>1688</v>
          </cell>
          <cell r="O654" t="str">
            <v>Intervención Malla Vial Rural</v>
          </cell>
        </row>
        <row r="655">
          <cell r="K655">
            <v>103953</v>
          </cell>
          <cell r="L655" t="str">
            <v>83763 LMM EP ABOGADO INFRAEST 1688</v>
          </cell>
          <cell r="M655" t="str">
            <v>CAMILA FERNANDA SAAVEDRA SALINAS</v>
          </cell>
          <cell r="N655">
            <v>1688</v>
          </cell>
          <cell r="O655" t="str">
            <v>Intervención Malla Vial Rural</v>
          </cell>
        </row>
        <row r="656">
          <cell r="K656">
            <v>103955</v>
          </cell>
          <cell r="L656" t="str">
            <v>90387 JPD EP ABOGADO REGALÍAS</v>
          </cell>
          <cell r="M656" t="str">
            <v>JUDY PAOLA DEVIA DIAZ</v>
          </cell>
          <cell r="N656">
            <v>1688</v>
          </cell>
          <cell r="O656" t="str">
            <v>Intervención Malla Vial Rural</v>
          </cell>
        </row>
        <row r="657">
          <cell r="K657">
            <v>103956</v>
          </cell>
          <cell r="L657" t="str">
            <v>85664 IKE EP TECNÓLOGA SGC y SSGT 1688</v>
          </cell>
          <cell r="M657" t="str">
            <v>ISIS KATHERINE ESPITIA TORRES</v>
          </cell>
          <cell r="N657">
            <v>1688</v>
          </cell>
          <cell r="O657" t="str">
            <v>Intervención Malla Vial Rural</v>
          </cell>
        </row>
        <row r="658">
          <cell r="K658">
            <v>103958</v>
          </cell>
          <cell r="L658" t="str">
            <v>100275 EP AFA 2 PROF en comunicaciones</v>
          </cell>
          <cell r="M658" t="str">
            <v>ANDRES FELIPE ARIAS ROJAS</v>
          </cell>
          <cell r="N658">
            <v>1696</v>
          </cell>
          <cell r="O658" t="str">
            <v>Fortalecimiento Local</v>
          </cell>
        </row>
        <row r="659">
          <cell r="K659">
            <v>103961</v>
          </cell>
          <cell r="L659" t="str">
            <v>91695 DPB EP PROFESIONAL ADMIN PA 1688</v>
          </cell>
          <cell r="M659" t="str">
            <v>DISNEY  POVEDA BUSTOS</v>
          </cell>
          <cell r="N659">
            <v>1688</v>
          </cell>
          <cell r="O659" t="str">
            <v>Intervención Malla Vial Rural</v>
          </cell>
        </row>
        <row r="660">
          <cell r="K660">
            <v>103963</v>
          </cell>
          <cell r="L660" t="str">
            <v>88508 DKP EP AUXILIAR INFRAESTRUCTURA 1688</v>
          </cell>
          <cell r="M660" t="str">
            <v>EDGAR ALONSO RUBIANO NARANJO</v>
          </cell>
          <cell r="N660">
            <v>1688</v>
          </cell>
          <cell r="O660" t="str">
            <v>Intervención Malla Vial Rural</v>
          </cell>
        </row>
        <row r="661">
          <cell r="K661">
            <v>103964</v>
          </cell>
          <cell r="L661" t="str">
            <v>85235 EP JCA ambiental 1648</v>
          </cell>
          <cell r="M661" t="str">
            <v>JUAN CAMILO ARAQUE BALLARES</v>
          </cell>
          <cell r="N661">
            <v>1648</v>
          </cell>
          <cell r="O661" t="str">
            <v>Educación Ambiental</v>
          </cell>
        </row>
        <row r="662">
          <cell r="K662">
            <v>104048</v>
          </cell>
          <cell r="L662" t="str">
            <v>100272 EP LMB PROF ESP CONTRATAC</v>
          </cell>
          <cell r="M662" t="str">
            <v>LEIDY MILENA BAREÑO CASAS</v>
          </cell>
          <cell r="N662">
            <v>1696</v>
          </cell>
          <cell r="O662" t="str">
            <v>Fortalecimiento Local</v>
          </cell>
        </row>
        <row r="663">
          <cell r="K663">
            <v>104080</v>
          </cell>
          <cell r="L663" t="str">
            <v>83302 EP 3 ABOGADOS PARA CONTRATACION Sin EXP 1696</v>
          </cell>
          <cell r="M663" t="str">
            <v>DANIEL RICARDO VALBUENA CORTES</v>
          </cell>
          <cell r="N663">
            <v>1696</v>
          </cell>
          <cell r="O663" t="str">
            <v>Fortalecimiento Local</v>
          </cell>
        </row>
        <row r="664">
          <cell r="K664">
            <v>104083</v>
          </cell>
          <cell r="L664" t="str">
            <v>83334 JJC EP PROFESIONAL RPTA DP CONTRATACIÓN 1696</v>
          </cell>
          <cell r="M664" t="str">
            <v>JESSICA JULIETH CARDONA JARAMILLO</v>
          </cell>
          <cell r="N664">
            <v>1696</v>
          </cell>
          <cell r="O664" t="str">
            <v>Fortalecimiento Local</v>
          </cell>
        </row>
        <row r="665">
          <cell r="K665">
            <v>104084</v>
          </cell>
          <cell r="L665" t="str">
            <v>83377-1 JCG EP 1 ABOGADO CONTRATACIÓN 1696</v>
          </cell>
          <cell r="M665" t="str">
            <v>ARACELYS  ELISA RIVERA VIZCAINO</v>
          </cell>
          <cell r="N665">
            <v>1696</v>
          </cell>
          <cell r="O665" t="str">
            <v>Fortalecimiento Local</v>
          </cell>
        </row>
        <row r="666">
          <cell r="K666">
            <v>104099</v>
          </cell>
          <cell r="L666" t="str">
            <v>83746 POLO EP AUXILIAR OPERATIVO 1693</v>
          </cell>
          <cell r="M666" t="str">
            <v>LEOPOLDO  MARTINEZ MARTINEZ</v>
          </cell>
          <cell r="N666">
            <v>1693</v>
          </cell>
          <cell r="O666" t="str">
            <v>Sede Administrativa</v>
          </cell>
        </row>
        <row r="667">
          <cell r="K667">
            <v>104103</v>
          </cell>
          <cell r="L667" t="str">
            <v>88363 LM EP PROFESIONAL ARQ 1693</v>
          </cell>
          <cell r="M667" t="str">
            <v>DIANA LIZBETH MARTÍNEZ PALACIOS</v>
          </cell>
          <cell r="N667">
            <v>1693</v>
          </cell>
          <cell r="O667" t="str">
            <v>Sede Administrativa</v>
          </cell>
        </row>
        <row r="668">
          <cell r="K668">
            <v>104110</v>
          </cell>
          <cell r="L668" t="str">
            <v>89536 EP 2 PROFESIONALES APOYO  CONTRATACIÓN</v>
          </cell>
          <cell r="M668" t="str">
            <v>PAULA ANDREA LEMUS MARTINEZ</v>
          </cell>
          <cell r="N668">
            <v>1696</v>
          </cell>
          <cell r="O668" t="str">
            <v>Fortalecimiento Local</v>
          </cell>
        </row>
        <row r="669">
          <cell r="K669">
            <v>104121</v>
          </cell>
          <cell r="L669" t="str">
            <v>91280 NEP EP PROFESIONAL PARTICIPACIÓN 1691</v>
          </cell>
          <cell r="M669" t="str">
            <v>NIXON  ENRIQUE PARRA MUÑOZ</v>
          </cell>
          <cell r="N669">
            <v>1691</v>
          </cell>
          <cell r="O669" t="str">
            <v>Formación</v>
          </cell>
        </row>
        <row r="670">
          <cell r="K670">
            <v>104135</v>
          </cell>
          <cell r="L670" t="str">
            <v>101683 EP KV Técnico de apoyo a Ctación</v>
          </cell>
          <cell r="M670" t="str">
            <v>Sin Información</v>
          </cell>
          <cell r="N670">
            <v>1696</v>
          </cell>
          <cell r="O670" t="str">
            <v>Fortalecimiento Local</v>
          </cell>
        </row>
        <row r="671">
          <cell r="K671">
            <v>104159</v>
          </cell>
          <cell r="L671" t="str">
            <v>83330 DAB EP PROFESIONAL APOYO CONTRATACIÓN 1696</v>
          </cell>
          <cell r="M671" t="str">
            <v>DIEGO ALONSO BACCA GARCIA</v>
          </cell>
          <cell r="N671">
            <v>1696</v>
          </cell>
          <cell r="O671" t="str">
            <v>Fortalecimiento Local</v>
          </cell>
        </row>
        <row r="672">
          <cell r="K672">
            <v>104188</v>
          </cell>
          <cell r="L672" t="str">
            <v xml:space="preserve">89380 EP JAC PROFESIONAL PLAN APOYO </v>
          </cell>
          <cell r="M672" t="str">
            <v>JHOJAN ANDRES CASTAÑEDA SANCHEZ</v>
          </cell>
          <cell r="N672">
            <v>1696</v>
          </cell>
          <cell r="O672" t="str">
            <v>Fortalecimiento Local</v>
          </cell>
        </row>
        <row r="673">
          <cell r="K673">
            <v>104196</v>
          </cell>
          <cell r="L673" t="str">
            <v>83377 ARV EP 1 ABOGADO CONTRATACIÓN 1696</v>
          </cell>
          <cell r="M673" t="str">
            <v>ARACELYS  ELISA RIVERA VIZCAINO</v>
          </cell>
          <cell r="N673">
            <v>1696</v>
          </cell>
          <cell r="O673" t="str">
            <v>Fortalecimiento Local</v>
          </cell>
        </row>
        <row r="674">
          <cell r="K674">
            <v>104202</v>
          </cell>
          <cell r="L674" t="str">
            <v>83382 EP 5 ABOGADOS DE CONTRATACION 1696</v>
          </cell>
          <cell r="M674" t="str">
            <v>CLARA MARIA  MOJICA CORTES</v>
          </cell>
          <cell r="N674">
            <v>1696</v>
          </cell>
          <cell r="O674" t="str">
            <v>Fortalecimiento Local</v>
          </cell>
        </row>
        <row r="675">
          <cell r="K675">
            <v>104214</v>
          </cell>
          <cell r="L675" t="str">
            <v>84108 ACP EP PROFESIONAL PARTICIPACIÓN 1691</v>
          </cell>
          <cell r="M675" t="str">
            <v>ANGIE CAROLINA PRIETO ALVARADO</v>
          </cell>
          <cell r="N675">
            <v>1691</v>
          </cell>
          <cell r="O675" t="str">
            <v>Fortalecimiento Organizativo</v>
          </cell>
        </row>
        <row r="676">
          <cell r="K676">
            <v>104225</v>
          </cell>
          <cell r="L676" t="str">
            <v>89799 JFF EP PROFESIONAL ADMINISTRATIVA 1696</v>
          </cell>
          <cell r="M676" t="str">
            <v>JUAN FELIPE FLOREZ GALEANO</v>
          </cell>
          <cell r="N676">
            <v>1696</v>
          </cell>
          <cell r="O676" t="str">
            <v>Fortalecimiento Local</v>
          </cell>
        </row>
        <row r="677">
          <cell r="K677">
            <v>104291</v>
          </cell>
          <cell r="L677" t="str">
            <v>83209 EP OOCP TÉCNICO LOGÌSTICO 1696</v>
          </cell>
          <cell r="M677" t="str">
            <v>OMAR OCTAVIO CASTAÑO PAEZ</v>
          </cell>
          <cell r="N677">
            <v>1696</v>
          </cell>
          <cell r="O677" t="str">
            <v>Fortalecimiento Local</v>
          </cell>
        </row>
        <row r="678">
          <cell r="K678">
            <v>104294</v>
          </cell>
          <cell r="L678" t="str">
            <v>83363 EP 11 CONDUCTORES VEHÍCULOS LIVIANOS 1696</v>
          </cell>
          <cell r="M678" t="str">
            <v>OSCAR JAVIER CIFUENTES VERGARA</v>
          </cell>
          <cell r="N678">
            <v>1696</v>
          </cell>
          <cell r="O678" t="str">
            <v>Fortalecimiento Local</v>
          </cell>
        </row>
        <row r="679">
          <cell r="K679">
            <v>104298</v>
          </cell>
          <cell r="L679" t="str">
            <v>83522 EP 2 PROF PERIODISTA APOYO A CBTOS 1696</v>
          </cell>
          <cell r="M679" t="str">
            <v>JUAN  DAVID AMAYA GOMEZ</v>
          </cell>
          <cell r="N679">
            <v>1696</v>
          </cell>
          <cell r="O679" t="str">
            <v>Fortalecimiento Local</v>
          </cell>
        </row>
        <row r="680">
          <cell r="K680">
            <v>104301</v>
          </cell>
          <cell r="L680" t="str">
            <v>83664 EP MTR TÉCNICO 1696</v>
          </cell>
          <cell r="M680" t="str">
            <v>MARCELA  TORRES RAMIREZ</v>
          </cell>
          <cell r="N680">
            <v>1696</v>
          </cell>
          <cell r="O680" t="str">
            <v>Fortalecimiento Local</v>
          </cell>
        </row>
        <row r="681">
          <cell r="K681">
            <v>104344</v>
          </cell>
          <cell r="L681" t="str">
            <v>83614 JRH EP PROFESIONAL GESTIÓN DCTAL 1696</v>
          </cell>
          <cell r="M681" t="str">
            <v>JANEIRY  ROMERO HERNANDEZ</v>
          </cell>
          <cell r="N681">
            <v>1696</v>
          </cell>
          <cell r="O681" t="str">
            <v>Fortalecimiento Local</v>
          </cell>
        </row>
        <row r="682">
          <cell r="K682">
            <v>104351</v>
          </cell>
          <cell r="L682" t="str">
            <v>83292 EP CA  ML apoyo a Presupuesto 1696</v>
          </cell>
          <cell r="M682" t="str">
            <v>MERCEDES  LUNA JARAMILLO</v>
          </cell>
          <cell r="N682">
            <v>1696</v>
          </cell>
          <cell r="O682" t="str">
            <v>Fortalecimiento Local</v>
          </cell>
        </row>
        <row r="683">
          <cell r="K683">
            <v>104354</v>
          </cell>
          <cell r="L683" t="str">
            <v>83491 BEL EP ABOGADO SIN EXP 1696</v>
          </cell>
          <cell r="M683" t="str">
            <v>SALLY ANDREA MAHECHA ZABALETA</v>
          </cell>
          <cell r="N683">
            <v>1696</v>
          </cell>
          <cell r="O683" t="str">
            <v>Fortalecimiento Local</v>
          </cell>
        </row>
        <row r="684">
          <cell r="K684">
            <v>104361</v>
          </cell>
          <cell r="L684" t="str">
            <v>85796 EP MSR TÉCNICO APOYO A PROM MEJORA 1696</v>
          </cell>
          <cell r="M684" t="str">
            <v>MICHAEL STEVEN RENGIFO MAHECHA</v>
          </cell>
          <cell r="N684">
            <v>1688</v>
          </cell>
          <cell r="O684" t="str">
            <v>Intervención Malla Vial Rural</v>
          </cell>
        </row>
        <row r="685">
          <cell r="K685">
            <v>104368</v>
          </cell>
          <cell r="L685" t="str">
            <v>85810 ML EP AUXILIAR ADMIN 1696</v>
          </cell>
          <cell r="M685" t="str">
            <v>DANIEL  CUELLAR GONZALEZ</v>
          </cell>
          <cell r="N685">
            <v>1696</v>
          </cell>
          <cell r="O685" t="str">
            <v>Fortalecimiento Local</v>
          </cell>
        </row>
        <row r="686">
          <cell r="K686">
            <v>104375</v>
          </cell>
          <cell r="L686" t="str">
            <v>89800 GPPM EP APOYO TÉCNICO CONTRATACIÓN 1696</v>
          </cell>
          <cell r="M686" t="str">
            <v>GINA PAOLA PINILLA  MONTIEL</v>
          </cell>
          <cell r="N686">
            <v>1696</v>
          </cell>
          <cell r="O686" t="str">
            <v>Fortalecimiento Local</v>
          </cell>
        </row>
        <row r="687">
          <cell r="K687">
            <v>104401</v>
          </cell>
          <cell r="L687" t="str">
            <v>91692 EP EAC PROFESIONAL APOYO CONTRATACIÓN 1696</v>
          </cell>
          <cell r="M687" t="str">
            <v>EDWIN ANDRES CHAVES CASTRO</v>
          </cell>
          <cell r="N687">
            <v>1696</v>
          </cell>
          <cell r="O687" t="str">
            <v>Fortalecimiento Local</v>
          </cell>
        </row>
        <row r="688">
          <cell r="K688">
            <v>104486</v>
          </cell>
          <cell r="L688" t="str">
            <v>83313 EP 3 ABOGADOS CONTRATACIÓN 23 M EXP</v>
          </cell>
          <cell r="M688" t="str">
            <v>NANCY YAMILE MARTINEZ BOHORQUEZ</v>
          </cell>
          <cell r="N688">
            <v>1696</v>
          </cell>
          <cell r="O688" t="str">
            <v>Fortalecimiento Local</v>
          </cell>
        </row>
        <row r="689">
          <cell r="K689">
            <v>104487</v>
          </cell>
          <cell r="L689" t="str">
            <v>85674 EP 2 TÉCNICOS ALMACEN 1696</v>
          </cell>
          <cell r="M689" t="str">
            <v>SERGIO DANIEL MORA MACANA</v>
          </cell>
          <cell r="N689">
            <v>1696</v>
          </cell>
          <cell r="O689" t="str">
            <v>Fortalecimiento Local</v>
          </cell>
        </row>
        <row r="690">
          <cell r="K690">
            <v>104489</v>
          </cell>
          <cell r="L690" t="str">
            <v>87457 HAG EP ABOGADO PROCESOS FISCA 1696</v>
          </cell>
          <cell r="M690" t="str">
            <v>HERNAN ALFONSO GONZALEZ MORENO</v>
          </cell>
          <cell r="N690">
            <v>1696</v>
          </cell>
          <cell r="O690" t="str">
            <v>Fortalecimiento Local</v>
          </cell>
        </row>
        <row r="691">
          <cell r="K691">
            <v>104491</v>
          </cell>
          <cell r="L691" t="str">
            <v>88934 EP YMB PROFESIONAL APOYO DESPACHO</v>
          </cell>
          <cell r="M691" t="str">
            <v>YULY MARCELA BARAJAS AGUILERA</v>
          </cell>
          <cell r="N691">
            <v>1696</v>
          </cell>
          <cell r="O691" t="str">
            <v>Fortalecimiento Local</v>
          </cell>
        </row>
        <row r="692">
          <cell r="K692">
            <v>104492</v>
          </cell>
          <cell r="L692" t="str">
            <v>89255 OMM EP TÉCNICO DESPACHO 1696</v>
          </cell>
          <cell r="M692" t="str">
            <v>OSCAR EDILSO MURCIA MARTINEZ</v>
          </cell>
          <cell r="N692">
            <v>1696</v>
          </cell>
          <cell r="O692" t="str">
            <v>Fortalecimiento Local</v>
          </cell>
        </row>
        <row r="693">
          <cell r="K693">
            <v>104493</v>
          </cell>
          <cell r="L693" t="str">
            <v>90335 EP ING. CATASTRAL 1696</v>
          </cell>
          <cell r="M693" t="str">
            <v>JAIME  RODRIGUEZ BAUTISTA</v>
          </cell>
          <cell r="N693">
            <v>1696</v>
          </cell>
          <cell r="O693" t="str">
            <v>Fortalecimiento Local</v>
          </cell>
        </row>
        <row r="694">
          <cell r="K694">
            <v>104494</v>
          </cell>
          <cell r="L694" t="str">
            <v>85627 EP. 4 AUXILIAR GEST DCTAL 1696</v>
          </cell>
          <cell r="M694" t="str">
            <v>OVIEDO RODRIGUEZ DIANA MERALDA</v>
          </cell>
          <cell r="N694">
            <v>1696</v>
          </cell>
          <cell r="O694" t="str">
            <v>Fortalecimiento Local</v>
          </cell>
        </row>
        <row r="695">
          <cell r="K695">
            <v>104496</v>
          </cell>
          <cell r="L695" t="str">
            <v>86943 BT EP AUXILIAR CDI 1696</v>
          </cell>
          <cell r="M695" t="str">
            <v>BRAYAN EDUARDO TORRES RAMIREZ</v>
          </cell>
          <cell r="N695">
            <v>1696</v>
          </cell>
          <cell r="O695" t="str">
            <v>Fortalecimiento Local</v>
          </cell>
        </row>
        <row r="696">
          <cell r="K696">
            <v>104497</v>
          </cell>
          <cell r="L696" t="str">
            <v>88502 CNL EP APOYO ADTVO Y TECNICO DESPACHO 1696</v>
          </cell>
          <cell r="M696" t="str">
            <v>CARLA NIAMED LOZANO TAUTIVA</v>
          </cell>
          <cell r="N696">
            <v>1696</v>
          </cell>
          <cell r="O696" t="str">
            <v>Fortalecimiento Local</v>
          </cell>
        </row>
        <row r="697">
          <cell r="K697">
            <v>104498</v>
          </cell>
          <cell r="L697" t="str">
            <v>88952 HIV EP AUX ADTIVO CONTRATACION 1696</v>
          </cell>
          <cell r="M697" t="str">
            <v>YEFERSON  ANDRES SOTO COLLAZOS</v>
          </cell>
          <cell r="N697">
            <v>1696</v>
          </cell>
          <cell r="O697" t="str">
            <v>Fortalecimiento Local</v>
          </cell>
        </row>
        <row r="698">
          <cell r="K698">
            <v>104499</v>
          </cell>
          <cell r="L698" t="str">
            <v>89381 EP 2 PROFESIONALES CUENTAS ADTIVA 1696</v>
          </cell>
          <cell r="M698" t="str">
            <v>MARISELA  GIL RAMIREZ</v>
          </cell>
          <cell r="N698">
            <v>1696</v>
          </cell>
          <cell r="O698" t="str">
            <v>Fortalecimiento Local</v>
          </cell>
        </row>
        <row r="699">
          <cell r="K699">
            <v>104500</v>
          </cell>
          <cell r="L699" t="str">
            <v>90336 EP  SR PROFESIONAL GESTIÓN PREDIAL</v>
          </cell>
          <cell r="M699" t="str">
            <v>SEBASTIAN  REINOSO QUITIAN</v>
          </cell>
          <cell r="N699">
            <v>1696</v>
          </cell>
          <cell r="O699" t="str">
            <v>Fortalecimiento Local</v>
          </cell>
        </row>
        <row r="700">
          <cell r="K700">
            <v>104569</v>
          </cell>
          <cell r="L700" t="str">
            <v xml:space="preserve">100288 EP 3 Auxiliares Logisticos 1696 </v>
          </cell>
          <cell r="M700" t="str">
            <v>EDWIN FERNNEY PENAGOS SOACHA</v>
          </cell>
          <cell r="N700">
            <v>1696</v>
          </cell>
          <cell r="O700" t="str">
            <v>Fortalecimiento Local</v>
          </cell>
        </row>
        <row r="701">
          <cell r="K701">
            <v>104571</v>
          </cell>
          <cell r="L701" t="str">
            <v>83355 MLC EP TÉCNICO APOYO PPTO 1696</v>
          </cell>
          <cell r="M701" t="str">
            <v>MARTHA LILIANA CARRERO VILLAMIL</v>
          </cell>
          <cell r="N701">
            <v>1696</v>
          </cell>
          <cell r="O701" t="str">
            <v>Fortalecimiento Local</v>
          </cell>
        </row>
        <row r="702">
          <cell r="K702">
            <v>104573</v>
          </cell>
          <cell r="L702" t="str">
            <v>83522-1 EP JS PROF PERIODISTA APOYO A CBTOS 1696</v>
          </cell>
          <cell r="M702" t="str">
            <v>JUAN  DAVID AMAYA GOMEZ</v>
          </cell>
          <cell r="N702">
            <v>1637</v>
          </cell>
          <cell r="O702" t="str">
            <v>Reactivación</v>
          </cell>
        </row>
        <row r="703">
          <cell r="K703">
            <v>104577</v>
          </cell>
          <cell r="L703" t="str">
            <v>83596 EP CAV Técnico Subsidio Tipo C</v>
          </cell>
          <cell r="M703" t="str">
            <v xml:space="preserve">CRISTIAN ANDRES VASQUEZ  CHINGATE </v>
          </cell>
          <cell r="N703">
            <v>1583</v>
          </cell>
          <cell r="O703" t="str">
            <v>Subsidio Tipo C</v>
          </cell>
        </row>
        <row r="704">
          <cell r="K704">
            <v>104579</v>
          </cell>
          <cell r="L704" t="str">
            <v xml:space="preserve">84092 ARB EP PROFESIONAL PTO FOCAL MUJER </v>
          </cell>
          <cell r="M704" t="str">
            <v>ANA ROSA BAUTISTA RINCON</v>
          </cell>
          <cell r="N704">
            <v>1674</v>
          </cell>
          <cell r="O704" t="str">
            <v>Desarrollo de Capacidades</v>
          </cell>
        </row>
        <row r="705">
          <cell r="K705">
            <v>104581</v>
          </cell>
          <cell r="L705" t="str">
            <v>84993 FHP EP AUXILIAR JAL 1696</v>
          </cell>
          <cell r="M705" t="str">
            <v>FREDY HUMBERTO PEÑA FORERO</v>
          </cell>
          <cell r="N705">
            <v>1696</v>
          </cell>
          <cell r="O705" t="str">
            <v>Fortalecimiento Local</v>
          </cell>
        </row>
        <row r="706">
          <cell r="K706">
            <v>104582</v>
          </cell>
          <cell r="L706" t="str">
            <v>85638 EP CGG TECNICO ALMACEN 1696</v>
          </cell>
          <cell r="M706" t="str">
            <v>CINDY GERALDINE GARCIA MORENO</v>
          </cell>
          <cell r="N706">
            <v>1696</v>
          </cell>
          <cell r="O706" t="str">
            <v>Fortalecimiento Local</v>
          </cell>
        </row>
        <row r="707">
          <cell r="K707">
            <v>104609</v>
          </cell>
          <cell r="L707" t="str">
            <v>85810-1 EP DCG Auxiliar para Despacho 1696</v>
          </cell>
          <cell r="M707" t="str">
            <v>DANIEL  CUELLAR GONZALEZ</v>
          </cell>
          <cell r="N707">
            <v>1696</v>
          </cell>
          <cell r="O707" t="str">
            <v>Fortalecimiento Local</v>
          </cell>
        </row>
        <row r="708">
          <cell r="K708">
            <v>104610</v>
          </cell>
          <cell r="L708" t="str">
            <v>88961 DFI EP  AUXILIAR CDI 1696</v>
          </cell>
          <cell r="M708" t="str">
            <v>DUVAN  FELIPE IBARRA  ALARCON</v>
          </cell>
          <cell r="N708">
            <v>1696</v>
          </cell>
          <cell r="O708" t="str">
            <v>Fortalecimiento Local</v>
          </cell>
        </row>
        <row r="709">
          <cell r="K709">
            <v>104611</v>
          </cell>
          <cell r="L709" t="str">
            <v>89254 EP GR PROFESIONAL APOYO PREDIAL</v>
          </cell>
          <cell r="M709" t="str">
            <v>GERALDINE YURANI RUBIANO RUBIANO</v>
          </cell>
          <cell r="N709">
            <v>1696</v>
          </cell>
          <cell r="O709" t="str">
            <v>Fortalecimiento Local</v>
          </cell>
        </row>
        <row r="710">
          <cell r="K710">
            <v>104612</v>
          </cell>
          <cell r="L710" t="str">
            <v>89974 EP IFEB Profesional Subsidio tipo C</v>
          </cell>
          <cell r="M710" t="str">
            <v>MILENY   HILARION  RIOS</v>
          </cell>
          <cell r="N710">
            <v>1583</v>
          </cell>
          <cell r="O710" t="str">
            <v>Subsidio Tipo C</v>
          </cell>
        </row>
        <row r="711">
          <cell r="K711">
            <v>104614</v>
          </cell>
          <cell r="L711" t="str">
            <v>91497 JDR EP PROFESIONAL ESP APOYO DESPACHO 1696</v>
          </cell>
          <cell r="M711" t="str">
            <v>JUAN DAVID CAÑON RODRIGUEZ</v>
          </cell>
          <cell r="N711">
            <v>1696</v>
          </cell>
          <cell r="O711" t="str">
            <v>Fortalecimiento Local</v>
          </cell>
        </row>
        <row r="712">
          <cell r="K712">
            <v>104616</v>
          </cell>
          <cell r="L712" t="str">
            <v>83213 LBGF EP AUXILIAR APOYO DESPACHO 1696</v>
          </cell>
          <cell r="M712" t="str">
            <v>LEIDY BIBIANA GONZALEZ FUYO</v>
          </cell>
          <cell r="N712">
            <v>1696</v>
          </cell>
          <cell r="O712" t="str">
            <v>Fortalecimiento Local</v>
          </cell>
        </row>
        <row r="713">
          <cell r="K713">
            <v>104617</v>
          </cell>
          <cell r="L713" t="str">
            <v>83360 SP EP AUXILIAR APOYO AGDL 1696</v>
          </cell>
          <cell r="M713" t="str">
            <v>LAURENNY CAMILA MARTÍNEZ PINILLA</v>
          </cell>
          <cell r="N713">
            <v>1696</v>
          </cell>
          <cell r="O713" t="str">
            <v>Fortalecimiento Local</v>
          </cell>
        </row>
        <row r="714">
          <cell r="K714">
            <v>104618</v>
          </cell>
          <cell r="L714" t="str">
            <v>83571 MFN EP PROFESIONAL ADTIVA FCTO 1696</v>
          </cell>
          <cell r="M714" t="str">
            <v>MARIO FERNANDO NIÑO LEAL</v>
          </cell>
          <cell r="N714">
            <v>1696</v>
          </cell>
          <cell r="O714" t="str">
            <v>Fortalecimiento Local</v>
          </cell>
        </row>
        <row r="715">
          <cell r="K715">
            <v>104619</v>
          </cell>
          <cell r="L715" t="str">
            <v>83685 EP DAM AUXILIAR SAN JUAN 1696</v>
          </cell>
          <cell r="M715" t="str">
            <v>DEICY AMPARO MORALES TORRES</v>
          </cell>
          <cell r="N715">
            <v>1696</v>
          </cell>
          <cell r="O715" t="str">
            <v>Fortalecimiento Local</v>
          </cell>
        </row>
        <row r="716">
          <cell r="K716">
            <v>104620</v>
          </cell>
          <cell r="L716" t="str">
            <v>84990 EP CNL AUXILIAR JAL CL</v>
          </cell>
          <cell r="M716" t="str">
            <v>DEISY YURANY PERDOMO GONZALEZ</v>
          </cell>
          <cell r="N716">
            <v>1696</v>
          </cell>
          <cell r="O716" t="str">
            <v>Fortalecimiento Local</v>
          </cell>
        </row>
        <row r="717">
          <cell r="K717">
            <v>104660</v>
          </cell>
          <cell r="L717" t="str">
            <v>84995 EP ARO PROFESIONAL ADMIN RED 1696</v>
          </cell>
          <cell r="M717" t="str">
            <v>ALONSO RAFAEL OCAMPO ARRIETA</v>
          </cell>
          <cell r="N717">
            <v>1696</v>
          </cell>
          <cell r="O717" t="str">
            <v>Fortalecimiento Local</v>
          </cell>
        </row>
        <row r="718">
          <cell r="K718">
            <v>104664</v>
          </cell>
          <cell r="L718" t="str">
            <v>85648 RRG EP TÉCNICO SISTEMAS 1696</v>
          </cell>
          <cell r="M718" t="str">
            <v>REYNALDO  RUBIO  GALVIS</v>
          </cell>
          <cell r="N718">
            <v>1696</v>
          </cell>
          <cell r="O718" t="str">
            <v>Fortalecimiento Local</v>
          </cell>
        </row>
        <row r="719">
          <cell r="K719">
            <v>104666</v>
          </cell>
          <cell r="L719" t="str">
            <v>87182 DMT EP PROFESIONAL CONTRATACION 1696</v>
          </cell>
          <cell r="M719" t="str">
            <v>DIANA MARCELA TORRENTE QUINTERO</v>
          </cell>
          <cell r="N719">
            <v>1696</v>
          </cell>
          <cell r="O719" t="str">
            <v>Fortalecimiento Local</v>
          </cell>
        </row>
        <row r="720">
          <cell r="K720">
            <v>104667</v>
          </cell>
          <cell r="L720" t="str">
            <v>89001 VLC PROFESIONAL TRABAJO SOCIAL 1683</v>
          </cell>
          <cell r="M720" t="str">
            <v>VERONICA LUCIA CASTRO CHIGUAZUQUE</v>
          </cell>
          <cell r="N720">
            <v>1683</v>
          </cell>
          <cell r="O720" t="str">
            <v>Jueces de Paz</v>
          </cell>
        </row>
        <row r="721">
          <cell r="K721">
            <v>104672</v>
          </cell>
          <cell r="L721" t="str">
            <v>89537 JPM EP APOYO PPTAL 1696</v>
          </cell>
          <cell r="M721" t="str">
            <v xml:space="preserve">JANETH PATRICIA MOLINA </v>
          </cell>
          <cell r="N721">
            <v>1696</v>
          </cell>
          <cell r="O721" t="str">
            <v>Fortalecimiento Local</v>
          </cell>
        </row>
        <row r="722">
          <cell r="K722">
            <v>104684</v>
          </cell>
          <cell r="L722" t="str">
            <v xml:space="preserve">91494 EP AYC PROFESIONAL APOYO AGNJ 1696 </v>
          </cell>
          <cell r="M722" t="str">
            <v>ANDREA STEPHANIA  DURAN  REINOSO</v>
          </cell>
          <cell r="N722">
            <v>1696</v>
          </cell>
          <cell r="O722" t="str">
            <v>Fortalecimiento Local</v>
          </cell>
        </row>
        <row r="723">
          <cell r="K723">
            <v>104687</v>
          </cell>
          <cell r="L723" t="str">
            <v>91942 EP 2 AUXILIARES DE PRENSA 1696</v>
          </cell>
          <cell r="M723" t="str">
            <v>JENNIFER  PEDRAZA CARDOZO</v>
          </cell>
          <cell r="N723">
            <v>1696</v>
          </cell>
          <cell r="O723" t="str">
            <v>Fortalecimiento Local</v>
          </cell>
        </row>
        <row r="724">
          <cell r="K724">
            <v>104712</v>
          </cell>
          <cell r="L724" t="str">
            <v>83821 EP 2 Técnicos Form Deportes 1590</v>
          </cell>
          <cell r="M724" t="str">
            <v>HAGGI STIVENT MONTAÑEZ CARO</v>
          </cell>
          <cell r="N724">
            <v>1590</v>
          </cell>
          <cell r="O724" t="str">
            <v>Formación Deportiva</v>
          </cell>
        </row>
        <row r="725">
          <cell r="K725">
            <v>104713</v>
          </cell>
          <cell r="L725" t="str">
            <v>83873 EP 6 Auxiliares en danzas 1633docx</v>
          </cell>
          <cell r="M725" t="str">
            <v>MARIA ALEJANDRA GOMEZ OSPINA</v>
          </cell>
          <cell r="N725">
            <v>1633</v>
          </cell>
          <cell r="O725" t="str">
            <v>Formación</v>
          </cell>
        </row>
        <row r="726">
          <cell r="K726">
            <v>104714</v>
          </cell>
          <cell r="L726" t="str">
            <v>84039 EP DAE PROF ESP GESTIÓN AMBIENTAL FDRS 1634</v>
          </cell>
          <cell r="M726" t="str">
            <v>ANGEL ESCOBAR DAVID ANDRES</v>
          </cell>
          <cell r="N726">
            <v>1634</v>
          </cell>
          <cell r="O726" t="str">
            <v>Asesoría Y Asistencia Técnica</v>
          </cell>
        </row>
        <row r="727">
          <cell r="K727">
            <v>104717</v>
          </cell>
          <cell r="L727" t="str">
            <v>84208 MCR EP PROFESIONAL PSICOLOGA 1672</v>
          </cell>
          <cell r="M727" t="str">
            <v>MARIA  CAMILA RAMIREZ QUIÑONEZ</v>
          </cell>
          <cell r="N727">
            <v>1672</v>
          </cell>
          <cell r="O727" t="str">
            <v>Paz, Memoria Y Reconciliación</v>
          </cell>
        </row>
        <row r="728">
          <cell r="K728">
            <v>104849</v>
          </cell>
          <cell r="L728" t="str">
            <v>88432 EP ZLJ Profesional apoyo Cont</v>
          </cell>
          <cell r="M728" t="str">
            <v>ZAIRA LILIANA JIMENEZ CHILITO</v>
          </cell>
          <cell r="N728">
            <v>1583</v>
          </cell>
          <cell r="O728" t="str">
            <v>Ingreso Mínimo</v>
          </cell>
        </row>
        <row r="729">
          <cell r="K729">
            <v>104850</v>
          </cell>
          <cell r="L729" t="str">
            <v>89801 EP MCN EP Profesional apoyo Salud</v>
          </cell>
          <cell r="M729" t="str">
            <v>MARIA CAMILA NIEVES PARRA</v>
          </cell>
          <cell r="N729">
            <v>1643</v>
          </cell>
          <cell r="O729" t="str">
            <v>Dispositivos De Asistencia Personal</v>
          </cell>
        </row>
        <row r="730">
          <cell r="K730">
            <v>104865</v>
          </cell>
          <cell r="L730" t="str">
            <v>90192 EP 2 Músicos Cultura 1633</v>
          </cell>
          <cell r="M730" t="str">
            <v>LUIS  ANGEL ESPITIA  ANAYA</v>
          </cell>
          <cell r="N730">
            <v>1633</v>
          </cell>
          <cell r="O730" t="str">
            <v>Formación</v>
          </cell>
        </row>
        <row r="731">
          <cell r="K731">
            <v>104878</v>
          </cell>
          <cell r="L731" t="str">
            <v>83839 EP LXR Técnico Apoyo en Salud 1643</v>
          </cell>
          <cell r="M731" t="str">
            <v>LAURA  XIMENA  RUBIANO  CARRILLO</v>
          </cell>
          <cell r="N731">
            <v>1643</v>
          </cell>
          <cell r="O731" t="str">
            <v>Estrategia Territorial De Salud</v>
          </cell>
        </row>
        <row r="732">
          <cell r="K732">
            <v>104882</v>
          </cell>
          <cell r="L732" t="str">
            <v>84011 EP  EC Auxiliar sabedor en tejido 1633</v>
          </cell>
          <cell r="M732" t="str">
            <v>EVA  SÁNCHEZ CONEJO</v>
          </cell>
          <cell r="N732">
            <v>1633</v>
          </cell>
          <cell r="O732" t="str">
            <v>Formación</v>
          </cell>
        </row>
        <row r="733">
          <cell r="K733">
            <v>104884</v>
          </cell>
          <cell r="L733" t="str">
            <v>84150 EP JR Profesional de apoyo</v>
          </cell>
          <cell r="M733" t="str">
            <v>JENNIFFER  RUGE BERNAL</v>
          </cell>
          <cell r="N733">
            <v>1587</v>
          </cell>
          <cell r="O733" t="str">
            <v>Apoyo Educación Superior</v>
          </cell>
        </row>
        <row r="734">
          <cell r="K734">
            <v>104886</v>
          </cell>
          <cell r="L734" t="str">
            <v>87991 DAC EP PROFESIONAL ABOGADO 1672</v>
          </cell>
          <cell r="M734" t="str">
            <v>KATHERIN TATIANA RUIZ TOLOZA</v>
          </cell>
          <cell r="N734">
            <v>1672</v>
          </cell>
          <cell r="O734" t="str">
            <v>Paz, Memoria Y Reconciliación</v>
          </cell>
        </row>
        <row r="735">
          <cell r="K735">
            <v>104889</v>
          </cell>
          <cell r="L735" t="str">
            <v>89798 EP APF Apoyo proyecto 1641</v>
          </cell>
          <cell r="M735" t="str">
            <v>ANGIE PAOLA FORERO FONSECA</v>
          </cell>
          <cell r="N735">
            <v>1641</v>
          </cell>
          <cell r="O735" t="str">
            <v>Estrategias De Cuidado</v>
          </cell>
        </row>
        <row r="736">
          <cell r="K736">
            <v>104891</v>
          </cell>
          <cell r="L736" t="str">
            <v>90189 LCC EP PROFESIONAL HIDRÁULICO 1668</v>
          </cell>
          <cell r="M736" t="str">
            <v>LEIDY CATERINE CRUZ NEUQUE</v>
          </cell>
          <cell r="N736">
            <v>1668</v>
          </cell>
          <cell r="O736" t="str">
            <v>Acueductos Veredales</v>
          </cell>
        </row>
        <row r="737">
          <cell r="K737">
            <v>104892</v>
          </cell>
          <cell r="L737" t="str">
            <v>91892 EP 2 AUX ADTIVOS SGTO 1637</v>
          </cell>
          <cell r="M737" t="str">
            <v>PATRICIA  DIAZ ORTIZ</v>
          </cell>
          <cell r="N737">
            <v>1637</v>
          </cell>
          <cell r="O737" t="str">
            <v>Revitalización</v>
          </cell>
        </row>
        <row r="738">
          <cell r="K738">
            <v>104798</v>
          </cell>
          <cell r="L738" t="str">
            <v>83575 GYD EP AUXILIAR NAZARETH 1696</v>
          </cell>
          <cell r="M738" t="str">
            <v>GLORIA YOLANDA DIMATE RICO</v>
          </cell>
          <cell r="N738">
            <v>1696</v>
          </cell>
          <cell r="O738" t="str">
            <v>Fortalecimiento Local</v>
          </cell>
        </row>
        <row r="739">
          <cell r="K739">
            <v>104855</v>
          </cell>
          <cell r="L739" t="str">
            <v>83690 EP IDCH NOTIFICADOR RIO BLANCO 1696</v>
          </cell>
          <cell r="M739" t="str">
            <v>IVAN DARIO CHINGATE MICAN</v>
          </cell>
          <cell r="N739">
            <v>1696</v>
          </cell>
          <cell r="O739" t="str">
            <v>Fortalecimiento Local</v>
          </cell>
        </row>
        <row r="740">
          <cell r="K740">
            <v>104879</v>
          </cell>
          <cell r="L740" t="str">
            <v>85069 EP DLR AUXILIAR BETANIA 1696</v>
          </cell>
          <cell r="M740" t="str">
            <v>YUDI YINETH REY RIOS</v>
          </cell>
          <cell r="N740">
            <v>1696</v>
          </cell>
          <cell r="O740" t="str">
            <v>Fortalecimiento Local</v>
          </cell>
        </row>
        <row r="741">
          <cell r="K741">
            <v>104888</v>
          </cell>
          <cell r="L741" t="str">
            <v>88636-1 ER EP PROFESIONAL APOYO PARQUE AUTO 1688</v>
          </cell>
          <cell r="M741" t="str">
            <v>EDILSON ARGEMIRO PORRAS CABALLERO</v>
          </cell>
          <cell r="N741">
            <v>1688</v>
          </cell>
          <cell r="O741" t="str">
            <v>Intervención Malla Vial Rural</v>
          </cell>
        </row>
        <row r="742">
          <cell r="K742">
            <v>104896</v>
          </cell>
          <cell r="L742" t="str">
            <v>89248 YAM EP PROFESIONAL GESTOR PARTIC 1691</v>
          </cell>
          <cell r="M742" t="str">
            <v>DANIELA FERNANDA VASQUEZ MELO</v>
          </cell>
          <cell r="N742">
            <v>1691</v>
          </cell>
          <cell r="O742" t="str">
            <v>Fortalecimiento Organizativo</v>
          </cell>
        </row>
        <row r="743">
          <cell r="K743">
            <v>104833</v>
          </cell>
          <cell r="L743" t="str">
            <v>83580 JSS EP PROFESIONAL GEÓLOGO INFRAEST 1688</v>
          </cell>
          <cell r="M743" t="str">
            <v>JUAN SEBASTIAN SAAVEDRA RIAÑO</v>
          </cell>
          <cell r="N743">
            <v>1688</v>
          </cell>
          <cell r="O743" t="str">
            <v>Intervención Malla Vial Rural</v>
          </cell>
        </row>
        <row r="744">
          <cell r="K744">
            <v>104871</v>
          </cell>
          <cell r="L744" t="str">
            <v>84194 CAT EP PROFESIONAL 1691</v>
          </cell>
          <cell r="M744" t="str">
            <v>CRISTIAN  ANDRES TORRES MALAMBO</v>
          </cell>
          <cell r="N744">
            <v>1691</v>
          </cell>
          <cell r="O744" t="str">
            <v>Formación</v>
          </cell>
        </row>
        <row r="745">
          <cell r="K745">
            <v>104880</v>
          </cell>
          <cell r="L745" t="str">
            <v>85279 EP NOTIFICADOR RIO SUMAPAZ 1696</v>
          </cell>
          <cell r="M745" t="str">
            <v>JESUS ARVEY HENAO POLO</v>
          </cell>
          <cell r="N745">
            <v>1696</v>
          </cell>
          <cell r="O745" t="str">
            <v>Fortalecimiento Local</v>
          </cell>
        </row>
        <row r="746">
          <cell r="K746">
            <v>104893</v>
          </cell>
          <cell r="L746" t="str">
            <v>88637 OGB EP MAESTRO DE CONST PROY 1693</v>
          </cell>
          <cell r="M746" t="str">
            <v>OSMAN GABRIEL BARRERA RAMIREZ</v>
          </cell>
          <cell r="N746">
            <v>1693</v>
          </cell>
          <cell r="O746" t="str">
            <v>Sede Administrativa</v>
          </cell>
        </row>
        <row r="747">
          <cell r="K747">
            <v>104898</v>
          </cell>
          <cell r="L747" t="str">
            <v>89973 BSM EP PROFESIONAL PDL Y PP 1691</v>
          </cell>
          <cell r="M747" t="str">
            <v>BRAND SEBASTIAN MORENO GARCIA</v>
          </cell>
          <cell r="N747">
            <v>1691</v>
          </cell>
          <cell r="O747" t="str">
            <v>Fortalecimiento Organizativo</v>
          </cell>
        </row>
        <row r="748">
          <cell r="K748">
            <v>104977</v>
          </cell>
          <cell r="L748" t="str">
            <v>83225 EP DM Auxiliar Operativo 1634</v>
          </cell>
          <cell r="M748" t="str">
            <v>DUVAN RODRIGO MORENO  ZAMBRANO</v>
          </cell>
          <cell r="N748">
            <v>1634</v>
          </cell>
          <cell r="O748" t="str">
            <v>Asesoría Y Asistencia Técnica</v>
          </cell>
        </row>
        <row r="749">
          <cell r="K749">
            <v>104979</v>
          </cell>
          <cell r="L749" t="str">
            <v>83239 AR EP PROFESIONAL PIGA 1669</v>
          </cell>
          <cell r="M749" t="str">
            <v>ALEXANDRA  RIPPE ABRIL</v>
          </cell>
          <cell r="N749">
            <v>1669</v>
          </cell>
          <cell r="O749" t="str">
            <v>Energías Alternativas</v>
          </cell>
        </row>
        <row r="750">
          <cell r="K750">
            <v>104982</v>
          </cell>
          <cell r="L750" t="str">
            <v xml:space="preserve">83247 EP 2 VIGIAS AGROFORESTALES 1634   </v>
          </cell>
          <cell r="M750" t="str">
            <v>ALEXANDRA  DAVILA AVENDAÑO</v>
          </cell>
          <cell r="N750">
            <v>1634</v>
          </cell>
          <cell r="O750" t="str">
            <v>Asesoría Y Asistencia Técnica</v>
          </cell>
        </row>
        <row r="751">
          <cell r="K751">
            <v>104983</v>
          </cell>
          <cell r="L751" t="str">
            <v>83248  EP 3 Técnicos Inseminadores Ulata 1634</v>
          </cell>
          <cell r="M751" t="str">
            <v>EDWIN GUILLERMO GARZÓN ROJAS</v>
          </cell>
          <cell r="N751">
            <v>1634</v>
          </cell>
          <cell r="O751" t="str">
            <v>Asesoría Y Asistencia Técnica</v>
          </cell>
        </row>
        <row r="752">
          <cell r="K752">
            <v>104984</v>
          </cell>
          <cell r="L752" t="str">
            <v>83517-1 EP 2 TÉCNICOS PRENSA 1637</v>
          </cell>
          <cell r="M752" t="str">
            <v>JHONATAN   ALVAREZ  MORA</v>
          </cell>
          <cell r="N752">
            <v>1637</v>
          </cell>
          <cell r="O752" t="str">
            <v>Transformación Productiva</v>
          </cell>
        </row>
        <row r="753">
          <cell r="K753">
            <v>104986</v>
          </cell>
          <cell r="L753" t="str">
            <v>85238 EP 2 PROMOTORES AGROPRODUCTIVOS 1634 74784</v>
          </cell>
          <cell r="M753" t="str">
            <v>TAUTIVA RODRIGUEZ OSCAR AUDEL</v>
          </cell>
          <cell r="N753">
            <v>1634</v>
          </cell>
          <cell r="O753" t="str">
            <v>Asesoría Y Asistencia Técnica</v>
          </cell>
        </row>
        <row r="754">
          <cell r="K754">
            <v>104987</v>
          </cell>
          <cell r="L754" t="str">
            <v>87411 JPC EP APOYO PROFESIONAL DESPACHO</v>
          </cell>
          <cell r="M754" t="str">
            <v>MAYIBI  PINILLA QUENEME</v>
          </cell>
          <cell r="N754">
            <v>1668</v>
          </cell>
          <cell r="O754" t="str">
            <v>Acueductos Veredales</v>
          </cell>
        </row>
        <row r="755">
          <cell r="K755">
            <v>104995</v>
          </cell>
          <cell r="L755" t="str">
            <v>87447 EAJ EP PROFESIONAL VETERINARIA</v>
          </cell>
          <cell r="M755" t="str">
            <v>ALEXANDRA   CORTES  LOPEZ</v>
          </cell>
          <cell r="N755">
            <v>1666</v>
          </cell>
          <cell r="O755" t="str">
            <v>Bienestar Animal</v>
          </cell>
        </row>
        <row r="756">
          <cell r="K756">
            <v>104996</v>
          </cell>
          <cell r="L756" t="str">
            <v>88937 EP 2 Veterinarios 1634</v>
          </cell>
          <cell r="M756" t="str">
            <v>EDWIN ROBERTO QUILAGUY GARZON</v>
          </cell>
          <cell r="N756">
            <v>1634</v>
          </cell>
          <cell r="O756" t="str">
            <v>Asesoría Y Asistencia Técnica</v>
          </cell>
        </row>
        <row r="757">
          <cell r="K757">
            <v>104997</v>
          </cell>
          <cell r="L757" t="str">
            <v>88496 EP ADO GESTIÓN AMBIENTAL FDRS 1634</v>
          </cell>
          <cell r="M757" t="str">
            <v>ANDRES DAVID OCHOA MORENO</v>
          </cell>
          <cell r="N757">
            <v>1634</v>
          </cell>
          <cell r="O757" t="str">
            <v>Asesoría Y Asistencia Técnica</v>
          </cell>
        </row>
        <row r="758">
          <cell r="K758">
            <v>104999</v>
          </cell>
          <cell r="L758" t="str">
            <v>89959 EP ICS PROF ING AMBIENTAL ULATA 1634</v>
          </cell>
          <cell r="M758" t="str">
            <v>IVAN  CAMILO SANTANA TORRES</v>
          </cell>
          <cell r="N758">
            <v>1634</v>
          </cell>
          <cell r="O758" t="str">
            <v>Asesoría Y Asistencia Técnica</v>
          </cell>
        </row>
        <row r="759">
          <cell r="K759">
            <v>105000</v>
          </cell>
          <cell r="L759" t="str">
            <v>90170 HCH EP PROFESIONAL ING CIV GEOTECNICA 1688</v>
          </cell>
          <cell r="M759" t="str">
            <v>HAROLD CAMILO HERNANDEZ BARRIGA</v>
          </cell>
          <cell r="N759">
            <v>1688</v>
          </cell>
          <cell r="O759" t="str">
            <v>Intervención Malla Vial Rural</v>
          </cell>
        </row>
        <row r="760">
          <cell r="K760">
            <v>105001</v>
          </cell>
          <cell r="L760" t="str">
            <v>90389 EP 3 Aux Adtivos Sgto 1637</v>
          </cell>
          <cell r="M760" t="str">
            <v>LAURA LORENA MAGIN DIAZ</v>
          </cell>
          <cell r="N760">
            <v>1637</v>
          </cell>
          <cell r="O760" t="str">
            <v>Revitalización</v>
          </cell>
        </row>
        <row r="761">
          <cell r="K761">
            <v>105004</v>
          </cell>
          <cell r="L761" t="str">
            <v>91474 JSS EP PROFESIONAL ING AMB 1652</v>
          </cell>
          <cell r="M761" t="str">
            <v>JENIFFER SAMANTA  SAMACA  FIGUEROA</v>
          </cell>
          <cell r="N761">
            <v>1652</v>
          </cell>
          <cell r="O761" t="str">
            <v>Reducción Del Riesgo Y Adaptación Al Cambio Climático</v>
          </cell>
        </row>
        <row r="762">
          <cell r="K762">
            <v>105147</v>
          </cell>
          <cell r="L762" t="str">
            <v>83254-1 NP EP PROFESIONAL INFRAESTRUCTURA 1688</v>
          </cell>
          <cell r="M762" t="str">
            <v>NASLY  XIMENA  LOZANO  GONZALEZ</v>
          </cell>
          <cell r="N762">
            <v>1688</v>
          </cell>
          <cell r="O762" t="str">
            <v>Intervención Malla Vial Rural</v>
          </cell>
        </row>
        <row r="763">
          <cell r="K763">
            <v>105155</v>
          </cell>
          <cell r="L763" t="str">
            <v>83655 LFRQ EP PROFESIONAL 1696</v>
          </cell>
          <cell r="M763" t="str">
            <v>DUVAN HERNAN HERNANDEZ TORRES</v>
          </cell>
          <cell r="N763">
            <v>1696</v>
          </cell>
          <cell r="O763" t="str">
            <v>Fortalecimiento Local</v>
          </cell>
        </row>
        <row r="764">
          <cell r="K764">
            <v>105156</v>
          </cell>
          <cell r="L764" t="str">
            <v>87470 LPG EP TÉCNICO INFRAEST 1688</v>
          </cell>
          <cell r="M764" t="str">
            <v>LIZETH PATRICIA PEREZ GARCIA</v>
          </cell>
          <cell r="N764">
            <v>1688</v>
          </cell>
          <cell r="O764" t="str">
            <v>Intervención Malla Vial Rural</v>
          </cell>
        </row>
        <row r="765">
          <cell r="K765">
            <v>105157</v>
          </cell>
          <cell r="L765" t="str">
            <v>88636 OC EP PROFESIONAL PARQUE AUTO 1688</v>
          </cell>
          <cell r="M765" t="str">
            <v>EDILSON ARGEMIRO PORRAS CABALLERO</v>
          </cell>
          <cell r="N765">
            <v>1688</v>
          </cell>
          <cell r="O765" t="str">
            <v>Intervención Malla Vial Rural</v>
          </cell>
        </row>
        <row r="766">
          <cell r="K766">
            <v>105160</v>
          </cell>
          <cell r="L766" t="str">
            <v>83277 WGT EP PROFESIONAL 1652</v>
          </cell>
          <cell r="M766" t="str">
            <v>WILMAR  GILDARDO  TORRES TORRES</v>
          </cell>
          <cell r="N766">
            <v>1652</v>
          </cell>
          <cell r="O766" t="str">
            <v>Reducción Del Riesgo Y Adaptación Al Cambio Climático</v>
          </cell>
        </row>
        <row r="767">
          <cell r="K767">
            <v>105161</v>
          </cell>
          <cell r="L767" t="str">
            <v>84098-1 EP LBB Profesional Lid Educa y Cult</v>
          </cell>
          <cell r="M767" t="str">
            <v>JULIAN ANDRES CARVAJAL  ZAMORA</v>
          </cell>
          <cell r="N767">
            <v>1696</v>
          </cell>
          <cell r="O767" t="str">
            <v>Fortalecimiento Local</v>
          </cell>
        </row>
        <row r="768">
          <cell r="K768">
            <v>105162</v>
          </cell>
          <cell r="L768" t="str">
            <v>87706 MH EP PROFESIONAL ING ELECTRICA 1692</v>
          </cell>
          <cell r="M768" t="str">
            <v>YESID AFRANIO AMARIS OSPINO</v>
          </cell>
          <cell r="N768">
            <v>1692</v>
          </cell>
          <cell r="O768" t="str">
            <v>Conectividad</v>
          </cell>
        </row>
        <row r="769">
          <cell r="K769">
            <v>105163</v>
          </cell>
          <cell r="L769" t="str">
            <v>88950-1 ASG EP PROFESIONAL ABOGADO 1672</v>
          </cell>
          <cell r="M769" t="str">
            <v>YEFERSON  ANDRES SOTO COLLAZOS</v>
          </cell>
          <cell r="N769">
            <v>1672</v>
          </cell>
          <cell r="O769" t="str">
            <v>Paz, Memoria Y Reconciliación</v>
          </cell>
        </row>
        <row r="770">
          <cell r="K770">
            <v>105171</v>
          </cell>
          <cell r="L770" t="str">
            <v>92088 OL EP PROFESIONAL ING CIV INFRAEST</v>
          </cell>
          <cell r="M770" t="str">
            <v>OSMAN DANIEL LADINO CONTRERAS</v>
          </cell>
          <cell r="N770">
            <v>1688</v>
          </cell>
          <cell r="O770" t="str">
            <v>Intervención Malla Vial Rural</v>
          </cell>
        </row>
        <row r="771">
          <cell r="K771">
            <v>105172</v>
          </cell>
          <cell r="L771" t="str">
            <v>88508-1 NR AUXILIAR INFRAES 1688</v>
          </cell>
          <cell r="M771" t="str">
            <v>EDGAR ALONSO RUBIANO NARANJO</v>
          </cell>
          <cell r="N771">
            <v>1688</v>
          </cell>
          <cell r="O771" t="str">
            <v>Intervención Malla Vial Rural</v>
          </cell>
        </row>
        <row r="772">
          <cell r="K772">
            <v>105173</v>
          </cell>
          <cell r="L772" t="str">
            <v>84930 CCCH EP PROFESIONAL ING CIVIL</v>
          </cell>
          <cell r="M772" t="str">
            <v>JOHANA ELIZABETH TRIANA HENAO</v>
          </cell>
          <cell r="N772">
            <v>1688</v>
          </cell>
          <cell r="O772" t="str">
            <v>Intervención Malla Vial Rural</v>
          </cell>
        </row>
        <row r="773">
          <cell r="K773">
            <v>105174</v>
          </cell>
          <cell r="L773" t="str">
            <v>83655-1 YTCH EP PROFESIONAL 1696</v>
          </cell>
          <cell r="M773" t="str">
            <v>DUVAN HERNAN HERNANDEZ TORRES</v>
          </cell>
          <cell r="N773">
            <v>1696</v>
          </cell>
          <cell r="O773" t="str">
            <v>Fortalecimiento Local</v>
          </cell>
        </row>
        <row r="774">
          <cell r="K774">
            <v>105175</v>
          </cell>
          <cell r="L774" t="str">
            <v>85673 MS Apoyo a AGDL 1590</v>
          </cell>
          <cell r="M774" t="str">
            <v>ADRIAN FELIPE PINZÓN MARTINEZ</v>
          </cell>
          <cell r="N774">
            <v>1590</v>
          </cell>
          <cell r="O774" t="str">
            <v>Formación Deportiva</v>
          </cell>
        </row>
        <row r="775">
          <cell r="K775">
            <v>105176</v>
          </cell>
          <cell r="L775" t="str">
            <v>71469 EP 2 ING AGRONOMOS 1634</v>
          </cell>
          <cell r="M775" t="str">
            <v>JOSÉ  MAURICIO GÓMEZ  LADINO</v>
          </cell>
          <cell r="N775">
            <v>1634</v>
          </cell>
          <cell r="O775" t="str">
            <v>Asesoría Y Asistencia Técnica</v>
          </cell>
        </row>
        <row r="776">
          <cell r="K776">
            <v>105177</v>
          </cell>
          <cell r="L776" t="str">
            <v>91447 JAF EP PROFESIONAL ARQ 1688</v>
          </cell>
          <cell r="M776" t="str">
            <v>ANA  GABRIELA MENDEZ VARGAS</v>
          </cell>
          <cell r="N776">
            <v>1688</v>
          </cell>
          <cell r="O776" t="str">
            <v>Intervención Malla Vial Rural</v>
          </cell>
        </row>
        <row r="777">
          <cell r="K777">
            <v>105179</v>
          </cell>
          <cell r="L777" t="str">
            <v>88508 NJLH EP AUXILIAR PARTICIPACION 1691</v>
          </cell>
          <cell r="M777" t="str">
            <v>EDGAR ALONSO RUBIANO NARANJO</v>
          </cell>
          <cell r="N777">
            <v>1691</v>
          </cell>
          <cell r="O777" t="str">
            <v>Formación</v>
          </cell>
        </row>
        <row r="778">
          <cell r="K778">
            <v>105180</v>
          </cell>
          <cell r="L778" t="str">
            <v>84184 DRJ EP Profesional Apoyo Sicol 1587</v>
          </cell>
          <cell r="M778" t="str">
            <v>DEYSY VERONICA ZAPATA QUEVEDO</v>
          </cell>
          <cell r="N778">
            <v>1587</v>
          </cell>
          <cell r="O778" t="str">
            <v>Apoyo Educación Superior</v>
          </cell>
        </row>
        <row r="779">
          <cell r="K779">
            <v>105181</v>
          </cell>
          <cell r="L779" t="str">
            <v>90188 EP EZ PROFESIONALES  CTAS1696</v>
          </cell>
          <cell r="M779" t="str">
            <v>JOSÉ EDUARDO ZAMBRANO SANTOS</v>
          </cell>
          <cell r="N779">
            <v>1696</v>
          </cell>
          <cell r="O779" t="str">
            <v>Fortalecimiento Local</v>
          </cell>
        </row>
        <row r="780">
          <cell r="K780">
            <v>105182</v>
          </cell>
          <cell r="L780" t="str">
            <v>90701 WPP EP PROFESIONAL AMBIENTAL 1637</v>
          </cell>
          <cell r="M780" t="str">
            <v>WILLIAM  PALACIOS PALACIOS</v>
          </cell>
          <cell r="N780">
            <v>1637</v>
          </cell>
          <cell r="O780" t="str">
            <v>Revitalización</v>
          </cell>
        </row>
        <row r="781">
          <cell r="K781">
            <v>105242</v>
          </cell>
          <cell r="L781" t="str">
            <v>83266 MH EP PROFESIONAL EMPLEO 1583</v>
          </cell>
          <cell r="M781" t="str">
            <v>INDIRA FARIDE ELJACH BELTRÁN</v>
          </cell>
          <cell r="N781">
            <v>1583</v>
          </cell>
          <cell r="O781" t="str">
            <v>Ingreso Mínimo</v>
          </cell>
        </row>
        <row r="782">
          <cell r="K782">
            <v>105243</v>
          </cell>
          <cell r="L782" t="str">
            <v>83273 WAH  EP PROFESIONAL 1669</v>
          </cell>
          <cell r="M782" t="str">
            <v>WILLIAM ANDRES HERRERA PABON</v>
          </cell>
          <cell r="N782">
            <v>1669</v>
          </cell>
          <cell r="O782" t="str">
            <v>Energías Alternativas</v>
          </cell>
        </row>
        <row r="783">
          <cell r="K783">
            <v>105244</v>
          </cell>
          <cell r="L783" t="str">
            <v>83563-1 EP OAC PROFESIONAL APOYO A PROM MEJORA</v>
          </cell>
          <cell r="M783" t="str">
            <v>ANIBAL ANDRES ARAGONES ARROYAVE</v>
          </cell>
          <cell r="N783">
            <v>1696</v>
          </cell>
          <cell r="O783" t="str">
            <v>Fortalecimiento Local</v>
          </cell>
        </row>
        <row r="784">
          <cell r="K784">
            <v>105251</v>
          </cell>
          <cell r="L784" t="str">
            <v>83821 MC EP AUXILIAR FORM DEPORTES 1590</v>
          </cell>
          <cell r="M784" t="str">
            <v>HAGGI STIVENT MONTAÑEZ CARO</v>
          </cell>
          <cell r="N784">
            <v>1590</v>
          </cell>
          <cell r="O784" t="str">
            <v>Formación Deportiva</v>
          </cell>
        </row>
        <row r="785">
          <cell r="K785">
            <v>105252</v>
          </cell>
          <cell r="L785" t="str">
            <v>83839-1 ACP EP AUXILIAR APOYO SALUD 1643</v>
          </cell>
          <cell r="M785" t="str">
            <v>LAURA  XIMENA  RUBIANO  CARRILLO</v>
          </cell>
          <cell r="N785">
            <v>1643</v>
          </cell>
          <cell r="O785" t="str">
            <v>Estrategia Territorial De Salud</v>
          </cell>
        </row>
        <row r="786">
          <cell r="K786">
            <v>105254</v>
          </cell>
          <cell r="L786" t="str">
            <v>85238-1 NR EP 1 AUXILIAR 1666 CAMBIAR PROYECTO</v>
          </cell>
          <cell r="M786" t="str">
            <v>TAUTIVA RODRIGUEZ OSCAR AUDEL</v>
          </cell>
          <cell r="N786">
            <v>1666</v>
          </cell>
          <cell r="O786" t="str">
            <v>Bienestar Animal</v>
          </cell>
        </row>
        <row r="787">
          <cell r="K787">
            <v>105255</v>
          </cell>
          <cell r="L787" t="str">
            <v>85673-1 AM PROFESIONAL APOYO 1590</v>
          </cell>
          <cell r="M787" t="str">
            <v>ADRIAN FELIPE PINZÓN MARTINEZ</v>
          </cell>
          <cell r="N787">
            <v>1590</v>
          </cell>
          <cell r="O787" t="str">
            <v>Formación Deportiva</v>
          </cell>
        </row>
        <row r="788">
          <cell r="K788">
            <v>105259</v>
          </cell>
          <cell r="L788" t="str">
            <v>87470-1 ZNLR EP TECNÓLOGO INFRAEST 1688</v>
          </cell>
          <cell r="M788" t="str">
            <v>LIZETH PATRICIA PEREZ GARCIA</v>
          </cell>
          <cell r="N788">
            <v>1688</v>
          </cell>
          <cell r="O788" t="str">
            <v>Intervención Malla Vial Rural</v>
          </cell>
        </row>
        <row r="789">
          <cell r="K789">
            <v>105261</v>
          </cell>
          <cell r="L789" t="str">
            <v>89248-1  EP CM TÉCNICA PARTIC Y PDL</v>
          </cell>
          <cell r="M789" t="str">
            <v>DANIELA FERNANDA VASQUEZ MELO</v>
          </cell>
          <cell r="N789">
            <v>1691</v>
          </cell>
          <cell r="O789" t="str">
            <v>Fortalecimiento Organizativo</v>
          </cell>
        </row>
        <row r="790">
          <cell r="K790">
            <v>105266</v>
          </cell>
          <cell r="L790" t="str">
            <v>89801-1 LG EP PROFESIONAL APOYO SALUD 1643</v>
          </cell>
          <cell r="M790" t="str">
            <v>MARIA CAMILA NIEVES PARRA</v>
          </cell>
          <cell r="N790">
            <v>1643</v>
          </cell>
          <cell r="O790" t="str">
            <v>Dispositivos De Asistencia Personal</v>
          </cell>
        </row>
        <row r="791">
          <cell r="K791">
            <v>105267</v>
          </cell>
          <cell r="L791" t="str">
            <v>89975-1 FHC EP PROFESIONAL INFRAEST 1688</v>
          </cell>
          <cell r="M791" t="str">
            <v>NELSON FERNEY ESTRADA GONZALEZ</v>
          </cell>
          <cell r="N791">
            <v>1688</v>
          </cell>
          <cell r="O791" t="str">
            <v>Intervención Malla Vial Rural</v>
          </cell>
        </row>
        <row r="792">
          <cell r="K792">
            <v>105276</v>
          </cell>
          <cell r="L792" t="str">
            <v>91470 EP BER PROFESIONAL APOYO A PROM MEJORA</v>
          </cell>
          <cell r="M792" t="str">
            <v xml:space="preserve"> ROZO  GOMEZ MARIA DEL   PILAR</v>
          </cell>
          <cell r="N792">
            <v>1696</v>
          </cell>
          <cell r="O792" t="str">
            <v>Fortalecimiento Local</v>
          </cell>
        </row>
        <row r="793">
          <cell r="K793">
            <v>105678</v>
          </cell>
          <cell r="L793" t="str">
            <v>99503-1 EP JST TECNICO APOYO FINANCIERA</v>
          </cell>
          <cell r="M793" t="str">
            <v>JOAN SEBASTIAN TORRES  ZAPATA</v>
          </cell>
          <cell r="N793">
            <v>1696</v>
          </cell>
          <cell r="O793" t="str">
            <v>Fortalecimiento Local</v>
          </cell>
        </row>
        <row r="794">
          <cell r="K794">
            <v>105680</v>
          </cell>
          <cell r="L794" t="str">
            <v>99109 JAC EP PROFESIONAL PPTO 1696</v>
          </cell>
          <cell r="M794" t="str">
            <v>JESUS ANDRES  ARISMENDI  DE LA CRUZ</v>
          </cell>
          <cell r="N794">
            <v>1696</v>
          </cell>
          <cell r="O794" t="str">
            <v>Fortalecimiento Local</v>
          </cell>
        </row>
        <row r="795">
          <cell r="K795">
            <v>105681</v>
          </cell>
          <cell r="L795" t="str">
            <v>100296 YM EP PROFESIONAL ARQ 1693</v>
          </cell>
          <cell r="M795" t="str">
            <v>JENIFFER PAOLA MARTINEZ FLOREZ</v>
          </cell>
          <cell r="N795">
            <v>1693</v>
          </cell>
          <cell r="O795" t="str">
            <v>Sede Administrativa</v>
          </cell>
        </row>
        <row r="796">
          <cell r="K796">
            <v>105682</v>
          </cell>
          <cell r="L796" t="str">
            <v>83206 LAP EP PROFESIONAL PLANEACIÓN Y DESPACHO</v>
          </cell>
          <cell r="M796" t="str">
            <v>OSCAR  GEOVANI  MARTINEZ  CORTES</v>
          </cell>
          <cell r="N796">
            <v>1696</v>
          </cell>
          <cell r="O796" t="str">
            <v>Fortalecimiento Local</v>
          </cell>
        </row>
        <row r="797">
          <cell r="K797">
            <v>105685</v>
          </cell>
          <cell r="L797" t="str">
            <v>90430 DMF EP PROFESIONAL APOYO ADTIVA</v>
          </cell>
          <cell r="M797" t="str">
            <v>DANNA MARCELA FORERO RODRIGUEZ</v>
          </cell>
          <cell r="N797">
            <v>1696</v>
          </cell>
          <cell r="O797" t="str">
            <v>Fortalecimiento Local</v>
          </cell>
        </row>
        <row r="798">
          <cell r="K798">
            <v>105687</v>
          </cell>
          <cell r="L798" t="str">
            <v>98389 YPT EP PROFESIONAL PARQUE AUT</v>
          </cell>
          <cell r="M798" t="str">
            <v>YOLI  TIVISAY PINEDA MARTINEZ</v>
          </cell>
          <cell r="N798">
            <v>1696</v>
          </cell>
          <cell r="O798" t="str">
            <v>Fortalecimiento Local</v>
          </cell>
        </row>
        <row r="799">
          <cell r="K799">
            <v>105688</v>
          </cell>
          <cell r="L799" t="str">
            <v>104618 MFN EP PROFESIONAL ADTIVA FCTO 1696 nuevo</v>
          </cell>
          <cell r="M799" t="str">
            <v>ZULMA YINEY ESCAMILLA TRIANA</v>
          </cell>
          <cell r="N799">
            <v>1696</v>
          </cell>
          <cell r="O799" t="str">
            <v>Fortalecimiento Local</v>
          </cell>
        </row>
        <row r="800">
          <cell r="K800">
            <v>105690</v>
          </cell>
          <cell r="L800" t="str">
            <v>105255-1 CHO PROFESIONAL APOYO 1590</v>
          </cell>
          <cell r="M800" t="str">
            <v>ADELMO  MONTAÑEZ CARDENAS</v>
          </cell>
          <cell r="N800">
            <v>1590</v>
          </cell>
          <cell r="O800" t="str">
            <v>Formación Deportiva</v>
          </cell>
        </row>
        <row r="801">
          <cell r="K801">
            <v>105158</v>
          </cell>
          <cell r="L801" t="str">
            <v>83214 JCCV EP PROFESIONAL ASESOR JURIDICO DESPACHO</v>
          </cell>
          <cell r="M801" t="str">
            <v>JULIO CESAR BARAJAS BORDA</v>
          </cell>
          <cell r="N801">
            <v>1696</v>
          </cell>
          <cell r="O801" t="str">
            <v>Fortalecimiento Local</v>
          </cell>
        </row>
        <row r="802">
          <cell r="K802">
            <v>105740</v>
          </cell>
          <cell r="L802" t="str">
            <v>69724 CJM EP AUXILIAR INFRAEST 1688</v>
          </cell>
          <cell r="M802" t="str">
            <v>CARLOS JULIO MACANA SECHAGUA</v>
          </cell>
          <cell r="N802">
            <v>1688</v>
          </cell>
          <cell r="O802" t="str">
            <v>Intervención Malla Vial Rural</v>
          </cell>
        </row>
        <row r="803">
          <cell r="K803">
            <v>105741</v>
          </cell>
          <cell r="L803" t="str">
            <v>84172 ER EP AUXI APOYO PARTICIPACION 1691</v>
          </cell>
          <cell r="M803" t="str">
            <v>ERIKA MARCELA ROMERO PEREZ</v>
          </cell>
          <cell r="N803">
            <v>1691</v>
          </cell>
          <cell r="O803" t="str">
            <v>Fortalecimiento Organizativo</v>
          </cell>
        </row>
        <row r="804">
          <cell r="K804">
            <v>105742</v>
          </cell>
          <cell r="L804" t="str">
            <v>84184 MVOC EP PROFESIONAL APOYO 1587</v>
          </cell>
          <cell r="M804" t="str">
            <v>DEYSY VERONICA ZAPATA QUEVEDO</v>
          </cell>
          <cell r="N804">
            <v>1587</v>
          </cell>
          <cell r="O804" t="str">
            <v>Apoyo Educación Superior</v>
          </cell>
        </row>
        <row r="805">
          <cell r="K805">
            <v>105750</v>
          </cell>
          <cell r="L805" t="str">
            <v>85271 EFD EP PROFESIONAL ABOGADO POLICIVA 1696</v>
          </cell>
          <cell r="M805" t="str">
            <v>ELZON FERNEY DELGADO MORALES</v>
          </cell>
          <cell r="N805">
            <v>1696</v>
          </cell>
          <cell r="O805" t="str">
            <v>Fortalecimiento Local</v>
          </cell>
        </row>
        <row r="806">
          <cell r="K806">
            <v>105751</v>
          </cell>
          <cell r="L806" t="str">
            <v>89980 JVW EP PROFESIONAL ARQ 1589</v>
          </cell>
          <cell r="M806" t="str">
            <v>JUAN SEBASTIÁN JARAMILLO GAITÁN</v>
          </cell>
          <cell r="N806">
            <v>1589</v>
          </cell>
          <cell r="O806" t="str">
            <v>Mejoramiento De Vivienda</v>
          </cell>
        </row>
        <row r="807">
          <cell r="K807">
            <v>105752</v>
          </cell>
          <cell r="L807" t="str">
            <v>91892 EC EP AUX ADTIVO SGTO 1637</v>
          </cell>
          <cell r="M807" t="str">
            <v>PATRICIA  DIAZ ORTIZ</v>
          </cell>
          <cell r="N807">
            <v>1637</v>
          </cell>
          <cell r="O807" t="str">
            <v>Reactivación</v>
          </cell>
        </row>
        <row r="808">
          <cell r="K808">
            <v>105754</v>
          </cell>
          <cell r="L808" t="str">
            <v>92088 JEM EP PROFESIONAL ING CIV INFRAEST 1688</v>
          </cell>
          <cell r="M808" t="str">
            <v>OSMAN DANIEL LADINO CONTRERAS</v>
          </cell>
          <cell r="N808">
            <v>1688</v>
          </cell>
          <cell r="O808" t="str">
            <v>Intervención Malla Vial Rural</v>
          </cell>
        </row>
        <row r="809">
          <cell r="K809">
            <v>105925</v>
          </cell>
          <cell r="L809" t="str">
            <v>85101 EP. FAR EP AUXILIAR 1683</v>
          </cell>
          <cell r="M809" t="str">
            <v>FREDY ALEXANDER RUIZ CASTRO</v>
          </cell>
          <cell r="N809">
            <v>1683</v>
          </cell>
          <cell r="O809" t="str">
            <v>Justicia Comunitaria</v>
          </cell>
        </row>
        <row r="810">
          <cell r="K810">
            <v>105926</v>
          </cell>
          <cell r="L810" t="str">
            <v>87182-1 E.P DMT EP 1 Tecnico CTOS</v>
          </cell>
          <cell r="M810" t="str">
            <v>DIANA MARCELA TORRENTE QUINTERO</v>
          </cell>
          <cell r="N810">
            <v>1696</v>
          </cell>
          <cell r="O810" t="str">
            <v>Fortalecimiento Local</v>
          </cell>
        </row>
        <row r="811">
          <cell r="K811">
            <v>105927</v>
          </cell>
          <cell r="L811" t="str">
            <v>101681 GS EP APOYO PROFESIONAL BASES PPTO</v>
          </cell>
          <cell r="M811" t="str">
            <v>GISSELLA PAOLA SALAZAR RAMOS</v>
          </cell>
          <cell r="N811">
            <v>1696</v>
          </cell>
          <cell r="O811" t="str">
            <v>Fortalecimiento Local</v>
          </cell>
        </row>
        <row r="812">
          <cell r="K812">
            <v>106037</v>
          </cell>
          <cell r="L812" t="str">
            <v>104889 EP FH Apoyo proyecto 1641</v>
          </cell>
          <cell r="M812" t="str">
            <v>JESSICA PAOLA SOTO VACA</v>
          </cell>
          <cell r="N812">
            <v>1641</v>
          </cell>
          <cell r="O812" t="str">
            <v>Estrategias De Cuidado</v>
          </cell>
        </row>
        <row r="813">
          <cell r="K813">
            <v>106038</v>
          </cell>
          <cell r="L813" t="str">
            <v>83670 EP YC Aux apoyo a salud 1645</v>
          </cell>
          <cell r="M813" t="str">
            <v>Sin Información</v>
          </cell>
          <cell r="N813">
            <v>1645</v>
          </cell>
          <cell r="O813" t="str">
            <v>Prevención</v>
          </cell>
        </row>
        <row r="814">
          <cell r="K814">
            <v>106039</v>
          </cell>
          <cell r="L814" t="str">
            <v>90590-1 OS PROFESIONAL PROYECTO 1643</v>
          </cell>
          <cell r="M814" t="str">
            <v>ANDRES  FELIPE BENITES  CASTAÑEDA</v>
          </cell>
          <cell r="N814">
            <v>1643</v>
          </cell>
          <cell r="O814" t="str">
            <v>Estrategia Territorial De Salud</v>
          </cell>
        </row>
        <row r="815">
          <cell r="K815">
            <v>106040</v>
          </cell>
          <cell r="L815" t="str">
            <v>97919 JNP EP Técnico Apoyo en Salud 1643</v>
          </cell>
          <cell r="M815" t="str">
            <v>JUBA NIRSA POVEDA VARGAS</v>
          </cell>
          <cell r="N815">
            <v>1643</v>
          </cell>
          <cell r="O815" t="str">
            <v>Estrategia Territorial De Salud</v>
          </cell>
        </row>
        <row r="816">
          <cell r="K816">
            <v>106203</v>
          </cell>
          <cell r="L816" t="str">
            <v>105261 EP 14 GESTORES PDL 1691</v>
          </cell>
          <cell r="M816" t="str">
            <v>CLARIBEL  MARTINEZ HILARION</v>
          </cell>
          <cell r="N816">
            <v>1691</v>
          </cell>
          <cell r="O816" t="str">
            <v>Fortalecimiento Organizativo</v>
          </cell>
        </row>
        <row r="817">
          <cell r="K817">
            <v>106205</v>
          </cell>
          <cell r="L817" t="str">
            <v>104898 EP 2 PROFESIONALES PDL 1691</v>
          </cell>
          <cell r="M817" t="str">
            <v>BRAND SEBASTIAN MORENO GARCIA</v>
          </cell>
          <cell r="N817">
            <v>1691</v>
          </cell>
          <cell r="O817" t="str">
            <v>Fortalecimiento Organizativo</v>
          </cell>
        </row>
        <row r="818">
          <cell r="K818">
            <v>106208</v>
          </cell>
          <cell r="L818" t="str">
            <v>83525 EP DL PROFESIONAL PRENSA</v>
          </cell>
          <cell r="M818" t="str">
            <v>MARIA ANGELICA USCATEGUI  PASTRANA</v>
          </cell>
          <cell r="N818">
            <v>1696</v>
          </cell>
          <cell r="O818" t="str">
            <v>Fortalecimiento Local</v>
          </cell>
        </row>
        <row r="819">
          <cell r="K819">
            <v>106209</v>
          </cell>
          <cell r="L819" t="str">
            <v>105681 MP EP PROFESIONAL ESPE ARQ 1693</v>
          </cell>
          <cell r="M819" t="str">
            <v>JENIFFER PAOLA MARTINEZ FLOREZ</v>
          </cell>
          <cell r="N819">
            <v>1693</v>
          </cell>
          <cell r="O819" t="str">
            <v>Sede Administrativa</v>
          </cell>
        </row>
        <row r="820">
          <cell r="K820">
            <v>106213</v>
          </cell>
          <cell r="L820" t="str">
            <v>104664-1 EP TÉCNICO SISTEMAS CCC 1692</v>
          </cell>
          <cell r="M820" t="str">
            <v>REYNALDO  RUBIO  GALVIS</v>
          </cell>
          <cell r="N820">
            <v>1692</v>
          </cell>
          <cell r="O820" t="str">
            <v>Conectividad</v>
          </cell>
        </row>
        <row r="821">
          <cell r="K821">
            <v>106217</v>
          </cell>
          <cell r="L821" t="str">
            <v>84098 DFTC EP PROFESIONAL PLAN EDUCACIÓN 1587</v>
          </cell>
          <cell r="M821" t="str">
            <v>JULIAN ANDRES CARVAJAL  ZAMORA</v>
          </cell>
          <cell r="N821">
            <v>1587</v>
          </cell>
          <cell r="O821" t="str">
            <v>Apoyo Educación Superior</v>
          </cell>
        </row>
        <row r="822">
          <cell r="K822">
            <v>106220</v>
          </cell>
          <cell r="L822" t="str">
            <v>87706 MFSM EP PROFESIONAL INGE SISTEMAS 1692</v>
          </cell>
          <cell r="M822" t="str">
            <v>YESID AFRANIO AMARIS OSPINO</v>
          </cell>
          <cell r="N822">
            <v>1692</v>
          </cell>
          <cell r="O822" t="str">
            <v>Conectividad</v>
          </cell>
        </row>
        <row r="823">
          <cell r="K823">
            <v>106251</v>
          </cell>
          <cell r="L823" t="str">
            <v>105147 DMB EP PROFESIONAL INFRAESTRUCTURA 1655</v>
          </cell>
          <cell r="M823" t="str">
            <v>NAYID  PEREZ GONZALEZ</v>
          </cell>
          <cell r="N823">
            <v>1655</v>
          </cell>
          <cell r="O823" t="str">
            <v>intervención</v>
          </cell>
        </row>
        <row r="824">
          <cell r="K824">
            <v>106252</v>
          </cell>
          <cell r="L824" t="str">
            <v>83557-2  EP PROFESIONAL ING ALIM 1637</v>
          </cell>
          <cell r="M824" t="str">
            <v>BRAND SEBASTIAN MORENO GARCIA</v>
          </cell>
          <cell r="N824">
            <v>1637</v>
          </cell>
          <cell r="O824" t="str">
            <v>Reactivación</v>
          </cell>
        </row>
        <row r="825">
          <cell r="K825">
            <v>106253</v>
          </cell>
          <cell r="L825" t="str">
            <v>83557-1  EP PROFESIONAL ADMIN EMPRESAS 1637</v>
          </cell>
          <cell r="M825" t="str">
            <v>BRAND SEBASTIAN MORENO GARCIA</v>
          </cell>
          <cell r="N825">
            <v>1637</v>
          </cell>
          <cell r="O825" t="str">
            <v>Reactivación</v>
          </cell>
        </row>
        <row r="826">
          <cell r="K826">
            <v>106278</v>
          </cell>
          <cell r="L826" t="str">
            <v>104660 - 84995 EP ARO PROFESIONAL ADMIN RED 1696</v>
          </cell>
          <cell r="M826" t="str">
            <v>ALONSO RAFAEL OCAMPO ARRIETA</v>
          </cell>
          <cell r="N826">
            <v>1696</v>
          </cell>
          <cell r="O826" t="str">
            <v>Fortalecimiento Local</v>
          </cell>
        </row>
        <row r="827">
          <cell r="K827">
            <v>106472</v>
          </cell>
          <cell r="L827" t="str">
            <v>105680 EP 4 PROFESIONALES PDL 1696</v>
          </cell>
          <cell r="M827" t="str">
            <v>NAIRA CAROLINA PARRA BELTRAN</v>
          </cell>
          <cell r="N827">
            <v>1696</v>
          </cell>
          <cell r="O827" t="str">
            <v>Fortalecimiento Local</v>
          </cell>
        </row>
        <row r="828">
          <cell r="K828">
            <v>106475</v>
          </cell>
          <cell r="L828" t="str">
            <v>106203 EP 26 GESTORES PDL 1696</v>
          </cell>
          <cell r="M828" t="str">
            <v>Sin Información</v>
          </cell>
          <cell r="N828">
            <v>1696</v>
          </cell>
          <cell r="O828" t="str">
            <v>Fortalecimiento Local</v>
          </cell>
        </row>
        <row r="829">
          <cell r="K829">
            <v>106479</v>
          </cell>
          <cell r="L829" t="str">
            <v>87456 EP JFC PROFESIONAL FINANZAS 1696</v>
          </cell>
          <cell r="M829" t="str">
            <v>DIEGO ALEJANDRO LÓPEZ LÓPEZ</v>
          </cell>
          <cell r="N829">
            <v>1696</v>
          </cell>
          <cell r="O829" t="str">
            <v>Fortalecimiento Local</v>
          </cell>
        </row>
        <row r="830">
          <cell r="K830">
            <v>106620</v>
          </cell>
          <cell r="L830" t="str">
            <v>104500 EP KNPH  PROFESIONAL GESTIÓN PREDIAL</v>
          </cell>
          <cell r="M830" t="str">
            <v>Sin Información</v>
          </cell>
          <cell r="N830">
            <v>1696</v>
          </cell>
          <cell r="O830" t="str">
            <v>Fortalecimiento Local</v>
          </cell>
        </row>
        <row r="831">
          <cell r="K831">
            <v>106622</v>
          </cell>
          <cell r="L831" t="str">
            <v>90340 NA EP PROFESIONAL CONTRATACIÓN CPS</v>
          </cell>
          <cell r="M831" t="str">
            <v>NANCY ALEXANDRA SANCHEZ CORREA</v>
          </cell>
          <cell r="N831">
            <v>1696</v>
          </cell>
          <cell r="O831" t="str">
            <v>Fortalecimiento Local</v>
          </cell>
        </row>
        <row r="832">
          <cell r="K832">
            <v>106625</v>
          </cell>
          <cell r="L832" t="str">
            <v>103953 CFS EP ABOGADO INFRAEST 1688</v>
          </cell>
          <cell r="M832" t="str">
            <v>LEIDY MILENA MONTAÑA GUTIERREZ</v>
          </cell>
          <cell r="N832">
            <v>1688</v>
          </cell>
          <cell r="O832" t="str">
            <v>Intervención Malla Vial Rural</v>
          </cell>
        </row>
        <row r="833">
          <cell r="K833">
            <v>106627</v>
          </cell>
          <cell r="L833" t="str">
            <v>104987 MPQ EP APOYO PROFESIONAL DESPACHO</v>
          </cell>
          <cell r="M833" t="str">
            <v>JULIE PAULIN CARO FORERO</v>
          </cell>
          <cell r="N833">
            <v>1668</v>
          </cell>
          <cell r="O833" t="str">
            <v>Acueductos Veredales</v>
          </cell>
        </row>
        <row r="834">
          <cell r="K834">
            <v>106809</v>
          </cell>
          <cell r="L834" t="str">
            <v>104573 83522-1 EP JS PROF APOYO A INICIATIVAS 1637</v>
          </cell>
          <cell r="M834" t="str">
            <v>Sin Información</v>
          </cell>
          <cell r="N834">
            <v>1637</v>
          </cell>
          <cell r="O834" t="str">
            <v>Reactivación</v>
          </cell>
        </row>
        <row r="835">
          <cell r="K835">
            <v>106911</v>
          </cell>
          <cell r="L835" t="str">
            <v>100272 2Abog. JD DL EP PROF ESP CONTRATAC</v>
          </cell>
          <cell r="M835" t="str">
            <v>LEIDY MILENA BAREÑO CASAS</v>
          </cell>
          <cell r="N835">
            <v>1696</v>
          </cell>
          <cell r="O835" t="str">
            <v>Fortalecimiento Local</v>
          </cell>
        </row>
        <row r="836">
          <cell r="K836">
            <v>106914</v>
          </cell>
          <cell r="L836" t="str">
            <v>106208 EP DL PROFESIONAL PRENSA</v>
          </cell>
          <cell r="M836" t="str">
            <v>Sin Información</v>
          </cell>
          <cell r="N836">
            <v>1696</v>
          </cell>
          <cell r="O836" t="str">
            <v>Fortalecimiento Local</v>
          </cell>
        </row>
        <row r="837">
          <cell r="K837">
            <v>107015</v>
          </cell>
          <cell r="L837" t="str">
            <v>104492 KAC EP TÉCNICO DESPACHO 1696</v>
          </cell>
          <cell r="M837" t="str">
            <v>Sin Información</v>
          </cell>
          <cell r="N837">
            <v>1696</v>
          </cell>
          <cell r="O837" t="str">
            <v>Fortalecimiento Local</v>
          </cell>
        </row>
        <row r="838">
          <cell r="K838">
            <v>107016</v>
          </cell>
          <cell r="L838" t="str">
            <v>106252 EP PROFESIONAL Zootec afines 1637</v>
          </cell>
          <cell r="M838" t="str">
            <v>Sin Información</v>
          </cell>
          <cell r="N838">
            <v>1637</v>
          </cell>
          <cell r="O838" t="str">
            <v>Reactivación</v>
          </cell>
        </row>
        <row r="839">
          <cell r="K839">
            <v>107024</v>
          </cell>
          <cell r="L839" t="str">
            <v>83586 EP DP TÉCNICO ES CULTURA LOCAL, 1633</v>
          </cell>
          <cell r="M839" t="str">
            <v>DIYER GERARDO PRIETO HURTADO</v>
          </cell>
          <cell r="N839">
            <v>1633</v>
          </cell>
          <cell r="O839" t="str">
            <v>Eventos</v>
          </cell>
        </row>
        <row r="840">
          <cell r="K840">
            <v>107026</v>
          </cell>
          <cell r="L840" t="str">
            <v>83586 EP BB TÉCNICO CULTURA, 1633</v>
          </cell>
          <cell r="M840" t="str">
            <v>DIYER GERARDO PRIETO HURTADO</v>
          </cell>
          <cell r="N840">
            <v>1633</v>
          </cell>
          <cell r="O840" t="str">
            <v>Formación</v>
          </cell>
        </row>
        <row r="841">
          <cell r="K841">
            <v>107157</v>
          </cell>
          <cell r="L841" t="str">
            <v>103961 EAG EP PROFESIONAL ADMIN PA 1688</v>
          </cell>
          <cell r="M841" t="str">
            <v>Sin Información</v>
          </cell>
          <cell r="N841">
            <v>1688</v>
          </cell>
          <cell r="O841" t="str">
            <v>Intervención Malla Vial Rural</v>
          </cell>
        </row>
        <row r="842">
          <cell r="K842">
            <v>107159</v>
          </cell>
          <cell r="L842" t="str">
            <v>101679 DMP EP PROFESIONAL APOYO 1674</v>
          </cell>
          <cell r="M842" t="str">
            <v>DIANA MARCELA PARDO ROMERO</v>
          </cell>
          <cell r="N842">
            <v>1674</v>
          </cell>
          <cell r="O842" t="str">
            <v>Prevención</v>
          </cell>
        </row>
        <row r="843">
          <cell r="K843">
            <v>107182</v>
          </cell>
          <cell r="L843" t="str">
            <v>104986 EP 1 PROMOTOR AMB 1634</v>
          </cell>
          <cell r="M843" t="str">
            <v>TAUTIVA RODRIGUEZ OSCAR AUDEL</v>
          </cell>
          <cell r="N843">
            <v>1634</v>
          </cell>
          <cell r="O843" t="str">
            <v>Asesoría Y Asistencia Técnica</v>
          </cell>
        </row>
        <row r="844">
          <cell r="K844">
            <v>107183</v>
          </cell>
          <cell r="L844" t="str">
            <v>103958 1 EP 2 PROF PRENSA  comunicaciones</v>
          </cell>
          <cell r="M844" t="str">
            <v>ANDRES FELIPE ARIAS ROJAS</v>
          </cell>
          <cell r="N844">
            <v>1696</v>
          </cell>
          <cell r="O844" t="str">
            <v>Fortalecimiento Local</v>
          </cell>
        </row>
        <row r="845">
          <cell r="K845">
            <v>107184</v>
          </cell>
          <cell r="L845" t="str">
            <v>100300 SRS TECNICO APOYO AMBIENTAL 1696</v>
          </cell>
          <cell r="M845" t="str">
            <v>SANDRA ROCÍO SUÁREZ ESPITIA</v>
          </cell>
          <cell r="N845">
            <v>1696</v>
          </cell>
          <cell r="O845" t="str">
            <v>Fortalecimiento Local</v>
          </cell>
        </row>
        <row r="846">
          <cell r="K846">
            <v>107185</v>
          </cell>
          <cell r="L846" t="str">
            <v>105740 ML EP AUXILIAR INFRAEST 1688</v>
          </cell>
          <cell r="M846" t="str">
            <v>CARLOS JULIO MACANA SECHAGUA</v>
          </cell>
          <cell r="N846">
            <v>1688</v>
          </cell>
          <cell r="O846" t="str">
            <v>Intervención Malla Vial Rural</v>
          </cell>
        </row>
        <row r="847">
          <cell r="K847">
            <v>107186</v>
          </cell>
          <cell r="L847" t="str">
            <v>71434 EP PSICOLOGA PROYECTO MUJER 1674</v>
          </cell>
          <cell r="M847" t="str">
            <v>JULY ANDREA TIBOCHA TRIVIÑO</v>
          </cell>
          <cell r="N847">
            <v>1674</v>
          </cell>
          <cell r="O847" t="str">
            <v>Prevención</v>
          </cell>
        </row>
        <row r="848">
          <cell r="K848">
            <v>107222</v>
          </cell>
          <cell r="L848" t="str">
            <v>106475_ 106203 EP 26 GESTORES PDL 1696</v>
          </cell>
          <cell r="M848" t="str">
            <v>Sin Información</v>
          </cell>
          <cell r="N848">
            <v>1696</v>
          </cell>
          <cell r="O848" t="str">
            <v>Fortalecimiento Local</v>
          </cell>
        </row>
        <row r="849">
          <cell r="K849">
            <v>107370</v>
          </cell>
          <cell r="L849" t="str">
            <v>105680 AA EP PROFESIONAL PPTO 1696</v>
          </cell>
          <cell r="M849" t="str">
            <v>NAIRA CAROLINA PARRA BELTRAN</v>
          </cell>
          <cell r="N849">
            <v>1696</v>
          </cell>
          <cell r="O849" t="str">
            <v>Fortalecimiento Local</v>
          </cell>
        </row>
        <row r="850">
          <cell r="K850">
            <v>107504</v>
          </cell>
          <cell r="L850" t="str">
            <v>106472 EP 4 PROFESIONALES PDL 1696</v>
          </cell>
          <cell r="M850" t="str">
            <v>Sin Información</v>
          </cell>
          <cell r="N850">
            <v>1696</v>
          </cell>
          <cell r="O850" t="str">
            <v>Fortalecimiento Local</v>
          </cell>
        </row>
        <row r="851">
          <cell r="K851">
            <v>107649</v>
          </cell>
          <cell r="L851" t="str">
            <v>107026 EP BB TÉCNICO CULTURA 1633</v>
          </cell>
          <cell r="M851" t="str">
            <v>Sin Información</v>
          </cell>
          <cell r="N851">
            <v>1633</v>
          </cell>
          <cell r="O851" t="str">
            <v>Formación</v>
          </cell>
        </row>
        <row r="852">
          <cell r="K852">
            <v>107671</v>
          </cell>
          <cell r="L852" t="str">
            <v>88934 CG EP PROFESIONAL APOYO DESPACHO</v>
          </cell>
          <cell r="M852" t="str">
            <v>YULY MARCELA BARAJAS AGUILERA</v>
          </cell>
          <cell r="N852">
            <v>1696</v>
          </cell>
          <cell r="O852" t="str">
            <v>Fortalecimiento Local</v>
          </cell>
        </row>
        <row r="853">
          <cell r="K853">
            <v>107673</v>
          </cell>
          <cell r="L853" t="str">
            <v>83214 JCB EP PROFESIONAL ASESOR JURIDICO DESPACHO</v>
          </cell>
          <cell r="M853" t="str">
            <v>JULIO CESAR BARAJAS BORDA</v>
          </cell>
          <cell r="N853">
            <v>1696</v>
          </cell>
          <cell r="O853" t="str">
            <v>Fortalecimiento Local</v>
          </cell>
        </row>
        <row r="854">
          <cell r="K854">
            <v>107686</v>
          </cell>
          <cell r="L854" t="str">
            <v>105004 EP PROFESIONAL ING AMB 1652</v>
          </cell>
          <cell r="M854" t="str">
            <v>Sin Información</v>
          </cell>
          <cell r="N854">
            <v>1652</v>
          </cell>
          <cell r="O854" t="str">
            <v>Reducción Del Riesgo Y Adaptación Al Cambio Climático</v>
          </cell>
        </row>
        <row r="855">
          <cell r="K855">
            <v>107688</v>
          </cell>
          <cell r="L855" t="str">
            <v>100272 JDD EP PROF ESP CONTRATAC 1696</v>
          </cell>
          <cell r="M855" t="str">
            <v>LEIDY MILENA BAREÑO CASAS</v>
          </cell>
          <cell r="N855">
            <v>1696</v>
          </cell>
          <cell r="O855" t="str">
            <v>Fortalecimiento Local</v>
          </cell>
        </row>
        <row r="856">
          <cell r="K856">
            <v>107690</v>
          </cell>
          <cell r="L856" t="str">
            <v>107157 FP EP PROFESIONAL ADMIN PA 1688</v>
          </cell>
          <cell r="M856" t="str">
            <v>ELIANA  ANGELICA  GUAUQUE  PAYOME</v>
          </cell>
          <cell r="N856">
            <v>1688</v>
          </cell>
          <cell r="O856" t="str">
            <v>Intervención Malla Vial Rural</v>
          </cell>
        </row>
        <row r="857">
          <cell r="K857">
            <v>107696</v>
          </cell>
          <cell r="L857" t="str">
            <v>104714 EP DAE PROF ESP GESTIÓN AMBIENTAL FDRS 1634</v>
          </cell>
          <cell r="M857" t="str">
            <v>YANETH VIVIANA DUEÑAS  MARTIN</v>
          </cell>
          <cell r="N857">
            <v>1634</v>
          </cell>
          <cell r="O857" t="str">
            <v>Asesoría Y Asistencia Técnica</v>
          </cell>
        </row>
        <row r="858">
          <cell r="K858">
            <v>107757</v>
          </cell>
          <cell r="L858" t="str">
            <v>103432 EP MTC Profesional Plan Recreación</v>
          </cell>
          <cell r="M858" t="str">
            <v>ANDRES  CAMILO ACOSTA  JIMENEZ</v>
          </cell>
          <cell r="N858">
            <v>1590</v>
          </cell>
          <cell r="O858" t="str">
            <v>Dotación</v>
          </cell>
        </row>
        <row r="859">
          <cell r="K859">
            <v>107760</v>
          </cell>
          <cell r="L859" t="str">
            <v>91714 YAS INGENIERA CIVIL 1688</v>
          </cell>
          <cell r="M859" t="str">
            <v>YENNY  ARDILA SOLER</v>
          </cell>
          <cell r="N859">
            <v>1688</v>
          </cell>
          <cell r="O859" t="str">
            <v>Intervención Malla Vial Rural</v>
          </cell>
        </row>
        <row r="860">
          <cell r="K860">
            <v>107763</v>
          </cell>
          <cell r="L860" t="str">
            <v>104110 EP PROFESIONAL CONT APOYO FRO  CONTRATACIÓN</v>
          </cell>
          <cell r="M860" t="str">
            <v>JESUS DAVID ALDANA GARCIA</v>
          </cell>
          <cell r="N860">
            <v>1696</v>
          </cell>
          <cell r="O860" t="str">
            <v>Fortalecimiento Local</v>
          </cell>
        </row>
        <row r="861">
          <cell r="K861">
            <v>107764</v>
          </cell>
          <cell r="L861" t="str">
            <v>101678  JEG EP PROFES Capac JAL y Org</v>
          </cell>
          <cell r="M861" t="str">
            <v>JORGE ELIECER GAITAN MANDEZ</v>
          </cell>
          <cell r="N861">
            <v>1696</v>
          </cell>
          <cell r="O861" t="str">
            <v>Fortalecimiento Local</v>
          </cell>
        </row>
        <row r="862">
          <cell r="K862">
            <v>107797</v>
          </cell>
          <cell r="L862" t="str">
            <v>91681 OAI EP PROFESIONAL BIÓLOGO</v>
          </cell>
          <cell r="M862" t="str">
            <v>MARGARETH VANESSA GUZMAN OTALVAREZ</v>
          </cell>
          <cell r="N862">
            <v>1669</v>
          </cell>
          <cell r="O862" t="str">
            <v>hábitos de consumo</v>
          </cell>
        </row>
        <row r="863">
          <cell r="K863">
            <v>107799</v>
          </cell>
          <cell r="L863" t="str">
            <v>107015 LAM EP TÉCNICO TALENTO HUMANO 1696</v>
          </cell>
          <cell r="M863" t="str">
            <v>KAREN  ANDREA COPAJITA  PARRA</v>
          </cell>
          <cell r="N863">
            <v>1696</v>
          </cell>
          <cell r="O863" t="str">
            <v>Fortalecimiento Local</v>
          </cell>
        </row>
        <row r="864">
          <cell r="K864">
            <v>108221</v>
          </cell>
          <cell r="L864" t="str">
            <v>99110  Técnico o Tecnólogo en Sonido Cultura 1633</v>
          </cell>
          <cell r="M864" t="str">
            <v>Sin Información</v>
          </cell>
          <cell r="N864">
            <v>1633</v>
          </cell>
          <cell r="O864" t="str">
            <v>Eventos</v>
          </cell>
        </row>
        <row r="865">
          <cell r="K865">
            <v>108222</v>
          </cell>
          <cell r="L865" t="str">
            <v>87992  EP HS 2 PROFESIONALES GESTIÓN PREDIAL</v>
          </cell>
          <cell r="M865" t="str">
            <v>NOHELY  SANTANA SANCHEZ</v>
          </cell>
          <cell r="N865">
            <v>1589</v>
          </cell>
          <cell r="O865" t="str">
            <v>Mejoramiento De Vivienda</v>
          </cell>
        </row>
        <row r="866">
          <cell r="K866">
            <v>108245</v>
          </cell>
          <cell r="L866" t="str">
            <v>90335 EP AVA ING TOPOGRAFICO 1589</v>
          </cell>
          <cell r="M866" t="str">
            <v>JAIME  RODRIGUEZ BAUTISTA</v>
          </cell>
          <cell r="N866">
            <v>1589</v>
          </cell>
          <cell r="O866" t="str">
            <v>Mejoramiento De Vivienda</v>
          </cell>
        </row>
        <row r="867">
          <cell r="K867">
            <v>108246</v>
          </cell>
          <cell r="L867" t="str">
            <v>90335 EP DM  ING. CATASTRAL 1589</v>
          </cell>
          <cell r="M867" t="str">
            <v>JAIME  RODRIGUEZ BAUTISTA</v>
          </cell>
          <cell r="N867">
            <v>1589</v>
          </cell>
          <cell r="O867" t="str">
            <v>Mejoramiento De Vivienda</v>
          </cell>
        </row>
        <row r="868">
          <cell r="K868">
            <v>108247</v>
          </cell>
          <cell r="L868" t="str">
            <v>106479 EP DMP PROFESIONAL ADMIN PUBLICA 1696</v>
          </cell>
          <cell r="M868" t="str">
            <v>JOSUE  FERNANDO CLAVIJO  MEDINA</v>
          </cell>
          <cell r="N868">
            <v>1696</v>
          </cell>
          <cell r="O868" t="str">
            <v>Fortalecimiento Local</v>
          </cell>
        </row>
        <row r="869">
          <cell r="K869">
            <v>108547</v>
          </cell>
          <cell r="L869" t="str">
            <v>83655 DHH EP ABOGADO 1683</v>
          </cell>
          <cell r="M869" t="str">
            <v>DUVAN HERNAN HERNANDEZ TORRES</v>
          </cell>
          <cell r="N869">
            <v>1683</v>
          </cell>
          <cell r="O869" t="str">
            <v>Justicia Comunitaria</v>
          </cell>
        </row>
        <row r="870">
          <cell r="K870">
            <v>108591</v>
          </cell>
          <cell r="L870" t="str">
            <v>105742 LVR EP PROFESIONAL APOYO 1587</v>
          </cell>
          <cell r="M870" t="str">
            <v>MARTHA BIVIANA ORTEGA CARVAJAL</v>
          </cell>
          <cell r="N870">
            <v>1587</v>
          </cell>
          <cell r="O870" t="str">
            <v>Apoyo Educación Superior</v>
          </cell>
        </row>
        <row r="871">
          <cell r="K871">
            <v>108885</v>
          </cell>
          <cell r="L871" t="str">
            <v>105147 NP EP PROFESIONAL INFRAESTRUCTURA 1688</v>
          </cell>
          <cell r="M871" t="str">
            <v>NAYID  PEREZ GONZALEZ</v>
          </cell>
          <cell r="N871">
            <v>1688</v>
          </cell>
          <cell r="O871" t="str">
            <v>Intervención Malla Vial Rural</v>
          </cell>
        </row>
        <row r="872">
          <cell r="K872">
            <v>108886</v>
          </cell>
          <cell r="L872" t="str">
            <v>105180 JJD EP Profesional Apoyo Sicol 1587</v>
          </cell>
          <cell r="M872" t="str">
            <v>JULISSA JULIETTE DOMINGUEZ ARAUJO</v>
          </cell>
          <cell r="N872">
            <v>1587</v>
          </cell>
          <cell r="O872" t="str">
            <v>Apoyo Educación Superior</v>
          </cell>
        </row>
        <row r="873">
          <cell r="K873">
            <v>108889</v>
          </cell>
          <cell r="L873" t="str">
            <v>105173 SCCH EP PROFESIONAL ING CIVIL</v>
          </cell>
          <cell r="M873" t="str">
            <v>SINDY  CARINA  CHIPATECUA  MORENO</v>
          </cell>
          <cell r="N873">
            <v>1688</v>
          </cell>
          <cell r="O873" t="str">
            <v>Intervención Malla Vial Rural</v>
          </cell>
        </row>
        <row r="874">
          <cell r="K874">
            <v>108976</v>
          </cell>
          <cell r="L874" t="str">
            <v>104714 EP JVD PROF ESP GESTIÓN AMBIENTAL FDRS 1634</v>
          </cell>
          <cell r="M874" t="str">
            <v>YANETH VIVIANA DUEÑAS  MARTIN</v>
          </cell>
          <cell r="N874">
            <v>1634</v>
          </cell>
          <cell r="O874" t="str">
            <v>Asesoría Y Asistencia Técnica</v>
          </cell>
        </row>
        <row r="875">
          <cell r="K875">
            <v>108981</v>
          </cell>
          <cell r="L875" t="str">
            <v>107673 EP PROFESIONAL ASESOR JURIDICO DESPACHO</v>
          </cell>
          <cell r="M875" t="str">
            <v>Sin Información</v>
          </cell>
          <cell r="N875">
            <v>1696</v>
          </cell>
          <cell r="O875" t="str">
            <v>Fortalecimiento Local</v>
          </cell>
        </row>
        <row r="876">
          <cell r="K876">
            <v>108985</v>
          </cell>
          <cell r="L876" t="str">
            <v>105155  LFRQ EP PROFESIONAL 1696</v>
          </cell>
          <cell r="M876" t="str">
            <v>LUIS FELIPE RAMIREZ QUINTANA</v>
          </cell>
          <cell r="N876">
            <v>1696</v>
          </cell>
          <cell r="O876" t="str">
            <v>Fortalecimiento Local</v>
          </cell>
        </row>
        <row r="877">
          <cell r="K877">
            <v>108991</v>
          </cell>
          <cell r="L877" t="str">
            <v>105160 WGT EP PROFESIONAL 1652</v>
          </cell>
          <cell r="M877" t="str">
            <v>WILMAR  GILDARDO  TORRES TORRES</v>
          </cell>
          <cell r="N877">
            <v>1652</v>
          </cell>
          <cell r="O877" t="str">
            <v>Reducción Del Riesgo Y Adaptación Al Cambio Climático</v>
          </cell>
        </row>
        <row r="878">
          <cell r="K878">
            <v>108999</v>
          </cell>
          <cell r="L878" t="str">
            <v>104713 DVV EP Auxiliares en danzas 1633docx</v>
          </cell>
          <cell r="M878" t="str">
            <v>ALVARO IGNACIO BENAVIDES VELASQUEZ</v>
          </cell>
          <cell r="N878">
            <v>1633</v>
          </cell>
          <cell r="O878" t="str">
            <v>Formación</v>
          </cell>
        </row>
        <row r="879">
          <cell r="K879">
            <v>109223</v>
          </cell>
          <cell r="L879" t="str">
            <v>90796 SM EP PROFESIONAL ALMACÉN</v>
          </cell>
          <cell r="M879" t="str">
            <v>CARLOS JULIO VARGAS GOMEZ</v>
          </cell>
          <cell r="N879">
            <v>1696</v>
          </cell>
          <cell r="O879" t="str">
            <v>Fortalecimiento Local</v>
          </cell>
        </row>
        <row r="880">
          <cell r="K880">
            <v>109225</v>
          </cell>
          <cell r="L880" t="str">
            <v>104294 EP 3 CONDUCTORES VEHÍCULOS LIVIANOS 1696</v>
          </cell>
          <cell r="M880" t="str">
            <v>OSCAR JAVIER CIFUENTES VERGARA</v>
          </cell>
          <cell r="N880">
            <v>1696</v>
          </cell>
          <cell r="O880" t="str">
            <v>Fortalecimiento Local</v>
          </cell>
        </row>
        <row r="881">
          <cell r="K881">
            <v>109227</v>
          </cell>
          <cell r="L881" t="str">
            <v>107222 EP GESTOR PDL 1696 3 MESES</v>
          </cell>
          <cell r="M881" t="str">
            <v>LEIDY MAYERLY RIOS  HILARION</v>
          </cell>
          <cell r="N881">
            <v>1696</v>
          </cell>
          <cell r="O881" t="str">
            <v>Fortalecimiento Local</v>
          </cell>
        </row>
        <row r="882">
          <cell r="K882">
            <v>109230</v>
          </cell>
          <cell r="L882" t="str">
            <v>83220 LMR EP PROFESIONAL BIÓLOGO 1634</v>
          </cell>
          <cell r="M882" t="str">
            <v>LUIS MARIO REYES MUNEVAR</v>
          </cell>
          <cell r="N882">
            <v>1634</v>
          </cell>
          <cell r="O882" t="str">
            <v>Asesoría Y Asistencia Técnica</v>
          </cell>
        </row>
        <row r="883">
          <cell r="K883">
            <v>109231</v>
          </cell>
          <cell r="L883" t="str">
            <v>104099 EP AUXILIAR OPERATIVO apoyo 1693</v>
          </cell>
          <cell r="M883" t="str">
            <v>LEOPOLDO  MARTINEZ MARTINEZ</v>
          </cell>
          <cell r="N883">
            <v>1693</v>
          </cell>
          <cell r="O883" t="str">
            <v>Sede Administrativa</v>
          </cell>
        </row>
        <row r="884">
          <cell r="K884">
            <v>109336</v>
          </cell>
          <cell r="L884" t="str">
            <v>107696 EP MCU ROF ESP GESTIÓN AMBIENTAL FDRS 1634</v>
          </cell>
          <cell r="M884" t="str">
            <v>Sin Información</v>
          </cell>
          <cell r="N884">
            <v>1634</v>
          </cell>
          <cell r="O884" t="str">
            <v>Asesoría Y Asistencia Técnica</v>
          </cell>
        </row>
        <row r="885">
          <cell r="K885">
            <v>109337</v>
          </cell>
          <cell r="L885" t="str">
            <v>107696 EP PROF ECÓLOGO FDRS 1634</v>
          </cell>
          <cell r="M885" t="str">
            <v>Sin Información</v>
          </cell>
          <cell r="N885">
            <v>1634</v>
          </cell>
          <cell r="O885" t="str">
            <v>Asesoría Y Asistencia Técnica</v>
          </cell>
        </row>
        <row r="886">
          <cell r="K886">
            <v>109703</v>
          </cell>
          <cell r="L886" t="str">
            <v>104084 MAGM EP 1 ABOGADO LIQUID 1696</v>
          </cell>
          <cell r="M886" t="str">
            <v>JENNY CAROLINA GIRON CUERVO</v>
          </cell>
          <cell r="N886">
            <v>1696</v>
          </cell>
          <cell r="O886" t="str">
            <v>Fortalecimiento Local</v>
          </cell>
        </row>
        <row r="887">
          <cell r="K887">
            <v>109707</v>
          </cell>
          <cell r="L887" t="str">
            <v>103437 COM EP Profesional Diseño Gráfico 1696</v>
          </cell>
          <cell r="M887" t="str">
            <v>KAREN NATALIA NEIRA BAUTISTA</v>
          </cell>
          <cell r="N887">
            <v>1696</v>
          </cell>
          <cell r="O887" t="str">
            <v>Fortalecimiento Local</v>
          </cell>
        </row>
        <row r="888">
          <cell r="K888">
            <v>109712</v>
          </cell>
          <cell r="L888" t="str">
            <v>105266 MVBP EP PROFESIONAL FISIOTERAPEUTA 1643</v>
          </cell>
          <cell r="M888" t="str">
            <v>LUISA  FERNANDA AREVALO GUTIERREZ</v>
          </cell>
          <cell r="N888">
            <v>1643</v>
          </cell>
          <cell r="O888" t="str">
            <v>Dispositivos De Asistencia Personal</v>
          </cell>
        </row>
        <row r="889">
          <cell r="K889">
            <v>109718</v>
          </cell>
          <cell r="L889" t="str">
            <v>105741 MFV EP PROF PARTICIPACION 1691</v>
          </cell>
          <cell r="M889" t="str">
            <v>ERIKA MARCELA ROMERO PEREZ</v>
          </cell>
          <cell r="N889">
            <v>1691</v>
          </cell>
          <cell r="O889" t="str">
            <v>fortalecimiento Organizacional</v>
          </cell>
        </row>
        <row r="890">
          <cell r="K890">
            <v>109720</v>
          </cell>
          <cell r="L890" t="str">
            <v>108591 JAV EP PROFESIONAL APOYO 1587</v>
          </cell>
          <cell r="M890" t="str">
            <v>LEIDY VIVIANA RUIZ CASTIBLANCO</v>
          </cell>
          <cell r="N890">
            <v>1587</v>
          </cell>
          <cell r="O890" t="str">
            <v>Apoyo Educación Superior</v>
          </cell>
        </row>
        <row r="891">
          <cell r="K891">
            <v>109950</v>
          </cell>
          <cell r="L891" t="str">
            <v>109223 SM EP PROFESIONAL ALMACÉN</v>
          </cell>
          <cell r="M891" t="str">
            <v>Sin Información</v>
          </cell>
          <cell r="N891">
            <v>1696</v>
          </cell>
          <cell r="O891" t="str">
            <v>Fortalecimiento Local</v>
          </cell>
        </row>
        <row r="892">
          <cell r="K892">
            <v>110230</v>
          </cell>
          <cell r="L892" t="str">
            <v>104582 EP CGG TECNICO ALMACEN 1696</v>
          </cell>
          <cell r="M892" t="str">
            <v>CINDY GERALDINE GARCIA MORENO</v>
          </cell>
          <cell r="N892">
            <v>1696</v>
          </cell>
          <cell r="O892" t="str">
            <v>Fortalecimiento Local</v>
          </cell>
        </row>
        <row r="893">
          <cell r="K893">
            <v>110231</v>
          </cell>
          <cell r="L893" t="str">
            <v>104610 DFI EP AUXILIAR CDI 1696</v>
          </cell>
          <cell r="M893" t="str">
            <v>DUVAN  FELIPE IBARRA  ALARCON</v>
          </cell>
          <cell r="N893">
            <v>1696</v>
          </cell>
          <cell r="O893" t="str">
            <v>Fortalecimiento Local</v>
          </cell>
        </row>
        <row r="894">
          <cell r="K894">
            <v>110232</v>
          </cell>
          <cell r="L894" t="str">
            <v>104713 EP 5 Auxiliares en danzas 1633</v>
          </cell>
          <cell r="M894" t="str">
            <v>ALVARO IGNACIO BENAVIDES VELASQUEZ</v>
          </cell>
          <cell r="N894">
            <v>1633</v>
          </cell>
          <cell r="O894" t="str">
            <v>Formación</v>
          </cell>
        </row>
        <row r="895">
          <cell r="K895">
            <v>110237</v>
          </cell>
          <cell r="L895" t="str">
            <v>105156 LPG EP TÉCNICO INFRAEST 1688</v>
          </cell>
          <cell r="M895" t="str">
            <v>LIZETH PATRICIA PEREZ GARCIA</v>
          </cell>
          <cell r="N895">
            <v>1688</v>
          </cell>
          <cell r="O895" t="str">
            <v>Intervención Malla Vial Rural</v>
          </cell>
        </row>
        <row r="896">
          <cell r="K896">
            <v>110238</v>
          </cell>
          <cell r="L896" t="str">
            <v>105162 MH EP PROFESIONAL ING ELECTRICA 1692</v>
          </cell>
          <cell r="M896" t="str">
            <v>MONICA MARIA HERRERA RAMIREZ</v>
          </cell>
          <cell r="N896">
            <v>1692</v>
          </cell>
          <cell r="O896" t="str">
            <v>Conectividad</v>
          </cell>
        </row>
        <row r="897">
          <cell r="K897">
            <v>110241</v>
          </cell>
          <cell r="L897" t="str">
            <v>105242 MH EP PROFESIONAL EMPLEO 1583</v>
          </cell>
          <cell r="M897" t="str">
            <v>MILENY   HILARION  RIOS</v>
          </cell>
          <cell r="N897">
            <v>1583</v>
          </cell>
          <cell r="O897" t="str">
            <v>Ingreso Mínimo</v>
          </cell>
        </row>
        <row r="898">
          <cell r="K898">
            <v>110242</v>
          </cell>
          <cell r="L898" t="str">
            <v>105243 WAH  EP PROFESIONAL 1669</v>
          </cell>
          <cell r="M898" t="str">
            <v>WILLIAM ANDRES HERRERA PABON</v>
          </cell>
          <cell r="N898">
            <v>1669</v>
          </cell>
          <cell r="O898" t="str">
            <v>Energías Alternativas</v>
          </cell>
        </row>
        <row r="899">
          <cell r="K899">
            <v>110279</v>
          </cell>
          <cell r="L899" t="str">
            <v>105259 ZNLR EP TÉCNICO INFRAEST 1688</v>
          </cell>
          <cell r="M899" t="str">
            <v>SULMA NATALIA LOPEZ ROJAS</v>
          </cell>
          <cell r="N899">
            <v>1688</v>
          </cell>
          <cell r="O899" t="str">
            <v>Intervención Malla Vial Rural</v>
          </cell>
        </row>
        <row r="900">
          <cell r="K900">
            <v>110280</v>
          </cell>
          <cell r="L900" t="str">
            <v>105750 EFD EP PROFESIONAL ABOGADO POLICIVA 1696</v>
          </cell>
          <cell r="M900" t="str">
            <v>ELZON FERNEY DELGADO MORALES</v>
          </cell>
          <cell r="N900">
            <v>1696</v>
          </cell>
          <cell r="O900" t="str">
            <v>Fortalecimiento Local</v>
          </cell>
        </row>
        <row r="901">
          <cell r="K901">
            <v>110281</v>
          </cell>
          <cell r="L901" t="str">
            <v>105751 JVW EP PROFESIONAL ARQ 1589</v>
          </cell>
          <cell r="M901" t="str">
            <v>VEGA WILCHES JESSIKA INDYRA</v>
          </cell>
          <cell r="N901">
            <v>1589</v>
          </cell>
          <cell r="O901" t="str">
            <v>Mejoramiento De Vivienda</v>
          </cell>
        </row>
        <row r="902">
          <cell r="K902">
            <v>110282</v>
          </cell>
          <cell r="L902" t="str">
            <v>106217 DFTC EP PROFESIONAL PLAN EDUCACIÓN 1587</v>
          </cell>
          <cell r="M902" t="str">
            <v>DANIEL FERNANDO TUSSO CORTES</v>
          </cell>
          <cell r="N902">
            <v>1587</v>
          </cell>
          <cell r="O902" t="str">
            <v>Apoyo Educación Superior</v>
          </cell>
        </row>
        <row r="903">
          <cell r="K903">
            <v>110731</v>
          </cell>
          <cell r="L903" t="str">
            <v>104497 CNL EP APOYO ADTVO Y TECNICO DESPACHO 1696</v>
          </cell>
          <cell r="M903" t="str">
            <v>CARLA NIAMED LOZANO TAUTIVA</v>
          </cell>
          <cell r="N903">
            <v>1696</v>
          </cell>
          <cell r="O903" t="str">
            <v>Fortalecimiento Local</v>
          </cell>
        </row>
        <row r="904">
          <cell r="K904">
            <v>110732</v>
          </cell>
          <cell r="L904" t="str">
            <v>104080 EP 3 ABOGADOS PARA CONTRATACION Sin EXP 1696</v>
          </cell>
          <cell r="M904" t="str">
            <v>JUAN  DIEGO PARDO TRUJILLO</v>
          </cell>
          <cell r="N904">
            <v>1696</v>
          </cell>
          <cell r="O904" t="str">
            <v>Fortalecimiento Local</v>
          </cell>
        </row>
        <row r="905">
          <cell r="K905">
            <v>110733</v>
          </cell>
          <cell r="L905" t="str">
            <v>104855 EP IDCH NOTIFICADOR RIO BLANCO 1696</v>
          </cell>
          <cell r="M905" t="str">
            <v>IVAN DARIO CHINGATE MICAN</v>
          </cell>
          <cell r="N905">
            <v>1696</v>
          </cell>
          <cell r="O905" t="str">
            <v>Fortalecimiento Local</v>
          </cell>
        </row>
        <row r="906">
          <cell r="K906">
            <v>110734</v>
          </cell>
          <cell r="L906" t="str">
            <v>104486 EP 3 ABOGADOS CONTRATACIÓN 23 M EXP</v>
          </cell>
          <cell r="M906" t="str">
            <v>ROBIDSON  NIÑO RUIZ</v>
          </cell>
          <cell r="N906">
            <v>1696</v>
          </cell>
          <cell r="O906" t="str">
            <v>Fortalecimiento Local</v>
          </cell>
        </row>
        <row r="907">
          <cell r="K907">
            <v>110735</v>
          </cell>
          <cell r="L907" t="str">
            <v>104202 EP 5 ABOGADOS DE CONTRATACION 1696</v>
          </cell>
          <cell r="M907" t="str">
            <v>IVAN DARIO PACHON BARRETO</v>
          </cell>
          <cell r="N907">
            <v>1696</v>
          </cell>
          <cell r="O907" t="str">
            <v>Fortalecimiento Local</v>
          </cell>
        </row>
        <row r="908">
          <cell r="K908">
            <v>110736</v>
          </cell>
          <cell r="L908" t="str">
            <v>104083 JJC EP PROFESIONAL RPTA DP CONTRATACIÓN 1696</v>
          </cell>
          <cell r="M908" t="str">
            <v>JESSICA JULIETH CARDONA JARAMILLO</v>
          </cell>
          <cell r="N908">
            <v>1696</v>
          </cell>
          <cell r="O908" t="str">
            <v>Fortalecimiento Local</v>
          </cell>
        </row>
        <row r="909">
          <cell r="K909">
            <v>110835</v>
          </cell>
          <cell r="L909" t="str">
            <v>104361 EP MSR TÉCNICO APOYO A PROM MEJORA 1688</v>
          </cell>
          <cell r="M909" t="str">
            <v>MICHAEL STEVEN RENGIFO MAHECHA</v>
          </cell>
          <cell r="N909">
            <v>1688</v>
          </cell>
          <cell r="O909" t="str">
            <v>Intervención Malla Vial Rural</v>
          </cell>
        </row>
        <row r="910">
          <cell r="K910">
            <v>110836</v>
          </cell>
          <cell r="L910" t="str">
            <v>104884 EP YC Profesional de apoyo 1587</v>
          </cell>
          <cell r="M910" t="str">
            <v>YURANY  CASTELLANOS SANABRIA</v>
          </cell>
          <cell r="N910">
            <v>1587</v>
          </cell>
          <cell r="O910" t="str">
            <v>Apoyo Educación Superior</v>
          </cell>
        </row>
        <row r="911">
          <cell r="K911">
            <v>110837</v>
          </cell>
          <cell r="L911" t="str">
            <v>104888 ER EP PROFESIONAL APOYO PARQUE AUTO 1688</v>
          </cell>
          <cell r="M911" t="str">
            <v>EDWIN  RUIZ VÁSQUEZ</v>
          </cell>
          <cell r="N911">
            <v>1688</v>
          </cell>
          <cell r="O911" t="str">
            <v>Intervención Malla Vial Rural</v>
          </cell>
        </row>
        <row r="912">
          <cell r="K912">
            <v>110839</v>
          </cell>
          <cell r="L912" t="str">
            <v>104896 YAM EP PROFESIONAL GESTOR PARTIC 1691</v>
          </cell>
          <cell r="M912" t="str">
            <v>YUVER  ANDRES MORALES DIAZ</v>
          </cell>
          <cell r="N912">
            <v>1691</v>
          </cell>
          <cell r="O912" t="str">
            <v>Fortalecimiento Organizativo</v>
          </cell>
        </row>
        <row r="913">
          <cell r="K913">
            <v>110842</v>
          </cell>
          <cell r="L913" t="str">
            <v>104898 BSM EP PROFESIONAL PDL Y PP 1691</v>
          </cell>
          <cell r="M913" t="str">
            <v>BRAND SEBASTIAN MORENO GARCIA</v>
          </cell>
          <cell r="N913">
            <v>1691</v>
          </cell>
          <cell r="O913" t="str">
            <v>Fortalecimiento Organizativo</v>
          </cell>
        </row>
        <row r="914">
          <cell r="K914">
            <v>110845</v>
          </cell>
          <cell r="L914" t="str">
            <v>104983 EP 3 Técnicos Inseminadores Ulata 1634</v>
          </cell>
          <cell r="M914" t="str">
            <v>KEVIN SMITH VEGA TAUTIVA</v>
          </cell>
          <cell r="N914">
            <v>1634</v>
          </cell>
          <cell r="O914" t="str">
            <v>Asesoría Y Asistencia Técnica</v>
          </cell>
        </row>
        <row r="915">
          <cell r="K915">
            <v>110847</v>
          </cell>
          <cell r="L915" t="str">
            <v>104986 EP 2 PROMOTORES AGROPRODUCTIVOS 1634</v>
          </cell>
          <cell r="M915" t="str">
            <v>TAUTIVA RODRIGUEZ OSCAR AUDEL</v>
          </cell>
          <cell r="N915">
            <v>1634</v>
          </cell>
          <cell r="O915" t="str">
            <v>Asesoría Y Asistencia Técnica</v>
          </cell>
        </row>
        <row r="916">
          <cell r="K916">
            <v>110850</v>
          </cell>
          <cell r="L916" t="str">
            <v>105001 EP 3 Aux Adtivos Sgto 1637</v>
          </cell>
          <cell r="M916" t="str">
            <v>GERARDO  VILLALBA BAQUERO</v>
          </cell>
          <cell r="N916">
            <v>1637</v>
          </cell>
          <cell r="O916" t="str">
            <v>Revitalización</v>
          </cell>
        </row>
        <row r="917">
          <cell r="K917">
            <v>110853</v>
          </cell>
          <cell r="L917" t="str">
            <v>105252 ACP EP AUXILIAR APOYO SALUD 1643</v>
          </cell>
          <cell r="M917" t="str">
            <v>PABON PABON ANDREA CAROLNA</v>
          </cell>
          <cell r="N917">
            <v>1643</v>
          </cell>
          <cell r="O917" t="str">
            <v>Estrategia Territorial De Salud</v>
          </cell>
        </row>
        <row r="918">
          <cell r="K918">
            <v>110854</v>
          </cell>
          <cell r="L918" t="str">
            <v>105266 LFAG EP PROFESIONAL APOYO SALUD 1643</v>
          </cell>
          <cell r="M918" t="str">
            <v>LUISA  FERNANDA AREVALO GUTIERREZ</v>
          </cell>
          <cell r="N918">
            <v>1643</v>
          </cell>
          <cell r="O918" t="str">
            <v>Dispositivos De Asistencia Personal</v>
          </cell>
        </row>
        <row r="919">
          <cell r="K919">
            <v>110855</v>
          </cell>
          <cell r="L919" t="str">
            <v>105742 MVOC EP PROFESIONAL APOYO 1587</v>
          </cell>
          <cell r="M919" t="str">
            <v>MARTHA BIVIANA ORTEGA CARVAJAL</v>
          </cell>
          <cell r="N919">
            <v>1587</v>
          </cell>
          <cell r="O919" t="str">
            <v>Apoyo Educación Superior</v>
          </cell>
        </row>
        <row r="920">
          <cell r="K920">
            <v>110860</v>
          </cell>
          <cell r="L920" t="str">
            <v>106037 EP FAR Apoyo proyecto 1641</v>
          </cell>
          <cell r="M920" t="str">
            <v>FANNY AURORA RUBIANO RICO</v>
          </cell>
          <cell r="N920">
            <v>1641</v>
          </cell>
          <cell r="O920" t="str">
            <v>Estrategias De Cuidado</v>
          </cell>
        </row>
        <row r="921">
          <cell r="K921">
            <v>111009</v>
          </cell>
          <cell r="L921" t="str">
            <v>105172 NR AUXILIAR INFRAES 1688</v>
          </cell>
          <cell r="M921" t="str">
            <v>NICOLAS SANTIAGO ROMERO SOLORZANO</v>
          </cell>
          <cell r="N921">
            <v>1688</v>
          </cell>
          <cell r="O921" t="str">
            <v>Intervención Malla Vial Rural</v>
          </cell>
        </row>
        <row r="922">
          <cell r="K922">
            <v>111011</v>
          </cell>
          <cell r="L922" t="str">
            <v>105176 EP 2 ING AGRONOMOS 1634</v>
          </cell>
          <cell r="M922" t="str">
            <v>LUZ DARY AGUDELO GUTIERREZ</v>
          </cell>
          <cell r="N922">
            <v>1634</v>
          </cell>
          <cell r="O922" t="str">
            <v>Asesoría Y Asistencia Técnica</v>
          </cell>
        </row>
        <row r="923">
          <cell r="K923">
            <v>111012</v>
          </cell>
          <cell r="L923" t="str">
            <v>105244 EP OAC PROFESIONAL APOYO A PROM MEJORA</v>
          </cell>
          <cell r="M923" t="str">
            <v>OMAR ARTURO CALDERON ZAQUE</v>
          </cell>
          <cell r="N923">
            <v>1696</v>
          </cell>
          <cell r="O923" t="str">
            <v>Fortalecimiento Local</v>
          </cell>
        </row>
        <row r="924">
          <cell r="K924">
            <v>111013</v>
          </cell>
          <cell r="L924" t="str">
            <v>105251 MC EP AUXILIAR FORM DEPORTES 1590</v>
          </cell>
          <cell r="M924" t="str">
            <v xml:space="preserve">MARLON  FABIAN CASTELLANOS TORRES </v>
          </cell>
          <cell r="N924">
            <v>1590</v>
          </cell>
          <cell r="O924" t="str">
            <v>Formación Deportiva</v>
          </cell>
        </row>
        <row r="925">
          <cell r="K925">
            <v>111014</v>
          </cell>
          <cell r="L925" t="str">
            <v>105254 NR EP 1 AUXILIAR 1666</v>
          </cell>
          <cell r="M925" t="str">
            <v>NICOLAS DAVID NIÑO RUIZ</v>
          </cell>
          <cell r="N925">
            <v>1666</v>
          </cell>
          <cell r="O925" t="str">
            <v>Bienestar Animal</v>
          </cell>
        </row>
        <row r="926">
          <cell r="K926">
            <v>111016</v>
          </cell>
          <cell r="L926" t="str">
            <v>105276 EP BER PROFESIONAL APOYO A PROM MEJORA</v>
          </cell>
          <cell r="M926" t="str">
            <v>VIANEY EULALIA ROLDAN ROJAS</v>
          </cell>
          <cell r="N926">
            <v>1696</v>
          </cell>
          <cell r="O926" t="str">
            <v>Fortalecimiento Local</v>
          </cell>
        </row>
        <row r="927">
          <cell r="K927">
            <v>111017</v>
          </cell>
          <cell r="L927" t="str">
            <v>105754 JEM EP PROFESIONAL ING CIV INFRAEST 1688</v>
          </cell>
          <cell r="M927" t="str">
            <v>JUAN ESTEBAN MONTENEGRO BETANCOURT</v>
          </cell>
          <cell r="N927">
            <v>1688</v>
          </cell>
          <cell r="O927" t="str">
            <v>Intervención Malla Vial Rural</v>
          </cell>
        </row>
        <row r="928">
          <cell r="K928">
            <v>111018</v>
          </cell>
          <cell r="L928" t="str">
            <v>106040 JNP EP Técnico Apoyo en Salud 1643</v>
          </cell>
          <cell r="M928" t="str">
            <v>JUBA NIRSA POVEDA VARGAS</v>
          </cell>
          <cell r="N928">
            <v>1643</v>
          </cell>
          <cell r="O928" t="str">
            <v>Estrategia Territorial De Salud</v>
          </cell>
        </row>
        <row r="929">
          <cell r="K929">
            <v>111020</v>
          </cell>
          <cell r="L929" t="str">
            <v>103411 EP 8 Profesionales Form Deportes 1590</v>
          </cell>
          <cell r="M929" t="str">
            <v>LUIS ALFREDO MORALES TORRES</v>
          </cell>
          <cell r="N929">
            <v>1590</v>
          </cell>
          <cell r="O929" t="str">
            <v>Formación Deportiva</v>
          </cell>
        </row>
        <row r="930">
          <cell r="K930">
            <v>111021</v>
          </cell>
          <cell r="L930" t="str">
            <v>103741 LFL EP ING AMBIENTAL ACUEDUCTOS 1668</v>
          </cell>
          <cell r="M930" t="str">
            <v>LUISA FERNANDA LOZANO GRACIA</v>
          </cell>
          <cell r="N930">
            <v>1668</v>
          </cell>
          <cell r="O930" t="str">
            <v>Acueductos Veredales</v>
          </cell>
        </row>
        <row r="931">
          <cell r="K931">
            <v>111022</v>
          </cell>
          <cell r="L931" t="str">
            <v>103913 SEM EP PROFESIONAL ING CIV INFRAEST 1688</v>
          </cell>
          <cell r="M931" t="str">
            <v>SERGIO EDUARDO  MOLINA OCHOA</v>
          </cell>
          <cell r="N931">
            <v>1688</v>
          </cell>
          <cell r="O931" t="str">
            <v>Intervención Malla Vial Rural</v>
          </cell>
        </row>
        <row r="932">
          <cell r="K932">
            <v>111024</v>
          </cell>
          <cell r="L932" t="str">
            <v>103922 EP CA  Aux apoyo Entes Control 1696</v>
          </cell>
          <cell r="M932" t="str">
            <v>DORIS CRISTINA GARCIA ADARVE</v>
          </cell>
          <cell r="N932">
            <v>1696</v>
          </cell>
          <cell r="O932" t="str">
            <v>Fortalecimiento Local</v>
          </cell>
        </row>
        <row r="933">
          <cell r="K933">
            <v>111025</v>
          </cell>
          <cell r="L933" t="str">
            <v>104084 JCG EP 1 ABOGADO CONTRATACIÓN 1696</v>
          </cell>
          <cell r="M933" t="str">
            <v>JENNY CAROLINA GIRON CUERVO</v>
          </cell>
          <cell r="N933">
            <v>1696</v>
          </cell>
          <cell r="O933" t="str">
            <v>Fortalecimiento Local</v>
          </cell>
        </row>
        <row r="934">
          <cell r="K934">
            <v>111027</v>
          </cell>
          <cell r="L934" t="str">
            <v>104099  EP 2 AUXILIARES OPERATIVOS 1693</v>
          </cell>
          <cell r="M934" t="str">
            <v>LEOPOLDO  MARTINEZ MARTINEZ</v>
          </cell>
          <cell r="N934">
            <v>1693</v>
          </cell>
          <cell r="O934" t="str">
            <v>Sede Administrativa</v>
          </cell>
        </row>
        <row r="935">
          <cell r="K935">
            <v>111030</v>
          </cell>
          <cell r="L935" t="str">
            <v>104103 LM EP PROFESIONAL ARQ 1693</v>
          </cell>
          <cell r="M935" t="str">
            <v>DIANA LIZBETH MARTÍNEZ PALACIOS</v>
          </cell>
          <cell r="N935">
            <v>1693</v>
          </cell>
          <cell r="O935" t="str">
            <v>Sede Administrativa</v>
          </cell>
        </row>
        <row r="936">
          <cell r="K936">
            <v>111032</v>
          </cell>
          <cell r="L936" t="str">
            <v>104159 DAB EP PROFESIONAL APOYO CONTRATACIÓN 1696</v>
          </cell>
          <cell r="M936" t="str">
            <v>DIEGO ALONSO BACCA GARCIA</v>
          </cell>
          <cell r="N936">
            <v>1696</v>
          </cell>
          <cell r="O936" t="str">
            <v>Fortalecimiento Local</v>
          </cell>
        </row>
        <row r="937">
          <cell r="K937">
            <v>111035</v>
          </cell>
          <cell r="L937" t="str">
            <v>104188 EP JAC PROFESIONAL PLAN APOYO</v>
          </cell>
          <cell r="M937" t="str">
            <v>JHOJAN ANDRES CASTAÑEDA SANCHEZ</v>
          </cell>
          <cell r="N937">
            <v>1696</v>
          </cell>
          <cell r="O937" t="str">
            <v>Fortalecimiento Local</v>
          </cell>
        </row>
        <row r="938">
          <cell r="K938">
            <v>111037</v>
          </cell>
          <cell r="L938" t="str">
            <v>104214 ACP EP PROFESIONAL PARTICIPACIÓN 1691</v>
          </cell>
          <cell r="M938" t="str">
            <v>ANGIE CAROLINA PRIETO ALVARADO</v>
          </cell>
          <cell r="N938">
            <v>1691</v>
          </cell>
          <cell r="O938" t="str">
            <v>Fortalecimiento Organizativo</v>
          </cell>
        </row>
        <row r="939">
          <cell r="K939">
            <v>111041</v>
          </cell>
          <cell r="L939" t="str">
            <v>104225 JFF EP PROFESIONAL ADMINISTRATIVA 1696</v>
          </cell>
          <cell r="M939" t="str">
            <v>JUAN FELIPE FLOREZ GALEANO</v>
          </cell>
          <cell r="N939">
            <v>1696</v>
          </cell>
          <cell r="O939" t="str">
            <v>Fortalecimiento Local</v>
          </cell>
        </row>
        <row r="940">
          <cell r="K940">
            <v>111045</v>
          </cell>
          <cell r="L940" t="str">
            <v>104294 EP 7 CONDUCTORES VEHÍCULOS LIVIANOS 1696</v>
          </cell>
          <cell r="M940" t="str">
            <v>OSCAR JAVIER CIFUENTES VERGARA</v>
          </cell>
          <cell r="N940">
            <v>1696</v>
          </cell>
          <cell r="O940" t="str">
            <v>Fortalecimiento Local</v>
          </cell>
        </row>
        <row r="941">
          <cell r="K941">
            <v>111049</v>
          </cell>
          <cell r="L941" t="str">
            <v>104620 EP CNL AUXILIAR JAL CL</v>
          </cell>
          <cell r="M941" t="str">
            <v>DEISY YURANY PERDOMO GONZALEZ</v>
          </cell>
          <cell r="N941">
            <v>1696</v>
          </cell>
          <cell r="O941" t="str">
            <v>Fortalecimiento Local</v>
          </cell>
        </row>
        <row r="942">
          <cell r="K942">
            <v>111050</v>
          </cell>
          <cell r="L942" t="str">
            <v>105163 ASG EP TECNICO ABOGADO 1672</v>
          </cell>
          <cell r="M942" t="str">
            <v>GERALDINE ALEJANDRA SOTELO GIRON</v>
          </cell>
          <cell r="N942">
            <v>1672</v>
          </cell>
          <cell r="O942" t="str">
            <v>Paz, Memoria Y Reconciliación</v>
          </cell>
        </row>
        <row r="943">
          <cell r="K943">
            <v>111198</v>
          </cell>
          <cell r="L943" t="str">
            <v>103720 EP 7 VIGIAS AMBIENTALES 1651</v>
          </cell>
          <cell r="M943" t="str">
            <v>MARY LUZ PARRA AVILA</v>
          </cell>
          <cell r="N943">
            <v>1651</v>
          </cell>
          <cell r="O943" t="str">
            <v>Restauración Ecológica</v>
          </cell>
        </row>
        <row r="944">
          <cell r="K944">
            <v>111199</v>
          </cell>
          <cell r="L944" t="str">
            <v>103910 EP 2 PROF ROL AUDIOV 1696</v>
          </cell>
          <cell r="M944" t="str">
            <v>IVAN FELIPE RUIZ RUIZ</v>
          </cell>
          <cell r="N944">
            <v>1696</v>
          </cell>
          <cell r="O944" t="str">
            <v>Fortalecimiento Local</v>
          </cell>
        </row>
        <row r="945">
          <cell r="K945">
            <v>111204</v>
          </cell>
          <cell r="L945" t="str">
            <v>104121 NEP EP PROFESIONAL PARTICIPACIÓN 1691</v>
          </cell>
          <cell r="M945" t="str">
            <v>NIXON  ENRIQUE PARRA MUÑOZ</v>
          </cell>
          <cell r="N945">
            <v>1691</v>
          </cell>
          <cell r="O945" t="str">
            <v>Formación</v>
          </cell>
        </row>
        <row r="946">
          <cell r="K946">
            <v>111208</v>
          </cell>
          <cell r="L946" t="str">
            <v>104375 GPPM EP APOYO TÉCNICO CONTRATACIÓN 1696</v>
          </cell>
          <cell r="M946" t="str">
            <v>GINA PAOLA PINILLA  MONTIEL</v>
          </cell>
          <cell r="N946">
            <v>1696</v>
          </cell>
          <cell r="O946" t="str">
            <v>Fortalecimiento Local</v>
          </cell>
        </row>
        <row r="947">
          <cell r="K947">
            <v>111214</v>
          </cell>
          <cell r="L947" t="str">
            <v>104401 EP EAC PROFESIONAL APOYO CONTRATACIÓN 1696</v>
          </cell>
          <cell r="M947" t="str">
            <v>EDWIN ANDRES CHAVES CASTRO</v>
          </cell>
          <cell r="N947">
            <v>1696</v>
          </cell>
          <cell r="O947" t="str">
            <v>Fortalecimiento Local</v>
          </cell>
        </row>
        <row r="948">
          <cell r="K948">
            <v>111222</v>
          </cell>
          <cell r="L948" t="str">
            <v>104498 HIR EP AUX ADTIVO CONTRATACION 1696</v>
          </cell>
          <cell r="M948" t="str">
            <v>HENRY IVAN ROJAS VILLAMIL</v>
          </cell>
          <cell r="N948">
            <v>1696</v>
          </cell>
          <cell r="O948" t="str">
            <v>Fortalecimiento Local</v>
          </cell>
        </row>
        <row r="949">
          <cell r="K949">
            <v>111231</v>
          </cell>
          <cell r="L949" t="str">
            <v>104612 EP IFEB Profesional Subsidio tipo C</v>
          </cell>
          <cell r="M949" t="str">
            <v>INDIRA FARIDE ELJACH BELTRÁN</v>
          </cell>
          <cell r="N949">
            <v>1583</v>
          </cell>
          <cell r="O949" t="str">
            <v>Subsidio Tipo C</v>
          </cell>
        </row>
        <row r="950">
          <cell r="K950">
            <v>111238</v>
          </cell>
          <cell r="L950" t="str">
            <v>104667 VLC PROFESIONAL TRABAJO SOCIAL 1683</v>
          </cell>
          <cell r="M950" t="str">
            <v>VERONICA LUCIA CASTRO CHIGUAZUQUE</v>
          </cell>
          <cell r="N950">
            <v>1683</v>
          </cell>
          <cell r="O950" t="str">
            <v>Jueces de Paz</v>
          </cell>
        </row>
        <row r="951">
          <cell r="K951">
            <v>111245</v>
          </cell>
          <cell r="L951" t="str">
            <v>105179 NJLH EP AUXILIAR PARTICIPACION 1691</v>
          </cell>
          <cell r="M951" t="str">
            <v>NEIDER JULIÁN LÓPEZ HERRERA</v>
          </cell>
          <cell r="N951">
            <v>1691</v>
          </cell>
          <cell r="O951" t="str">
            <v>Formación</v>
          </cell>
        </row>
        <row r="952">
          <cell r="K952">
            <v>111250</v>
          </cell>
          <cell r="L952" t="str">
            <v>105740 CJM EP AUXILIAR INFRAEST 1688</v>
          </cell>
          <cell r="M952" t="str">
            <v>CARLOS JULIO MACANA SECHAGUA</v>
          </cell>
          <cell r="N952">
            <v>1688</v>
          </cell>
          <cell r="O952" t="str">
            <v>Intervención Malla Vial Rural</v>
          </cell>
        </row>
        <row r="953">
          <cell r="K953">
            <v>111459</v>
          </cell>
          <cell r="L953" t="str">
            <v>90697 LMM EP PROFESIONAL ABOG 1691</v>
          </cell>
          <cell r="M953" t="str">
            <v>NATALIA  MURCIA MURCIA</v>
          </cell>
          <cell r="N953">
            <v>1691</v>
          </cell>
          <cell r="O953" t="str">
            <v>Formación</v>
          </cell>
        </row>
        <row r="954">
          <cell r="K954">
            <v>111461</v>
          </cell>
          <cell r="L954" t="str">
            <v>103698 JDD EP PROFESIONAL ING CIVIL</v>
          </cell>
          <cell r="M954" t="str">
            <v>JOSE  DAVID DONOSO TOVAR</v>
          </cell>
          <cell r="N954">
            <v>1688</v>
          </cell>
          <cell r="O954" t="str">
            <v>Intervención Malla Vial Rural</v>
          </cell>
        </row>
        <row r="955">
          <cell r="K955">
            <v>111462</v>
          </cell>
          <cell r="L955" t="str">
            <v>103702 KNM EP PROFESIONAL TRABAJO SOCIAL 1683</v>
          </cell>
          <cell r="M955" t="str">
            <v>KAREN NAYIBE MARTINEZ MOLINA</v>
          </cell>
          <cell r="N955">
            <v>1683</v>
          </cell>
          <cell r="O955" t="str">
            <v>Justicia Comunitaria</v>
          </cell>
        </row>
        <row r="956">
          <cell r="K956">
            <v>111463</v>
          </cell>
          <cell r="L956" t="str">
            <v>103773 LFG EP INGENIERA CIVIL CONVENIOS 1688</v>
          </cell>
          <cell r="M956" t="str">
            <v>LUISA FERNANDA GARZON GAITAN</v>
          </cell>
          <cell r="N956">
            <v>1688</v>
          </cell>
          <cell r="O956" t="str">
            <v>Intervención Malla Vial Rural</v>
          </cell>
        </row>
        <row r="957">
          <cell r="K957">
            <v>111464</v>
          </cell>
          <cell r="L957" t="str">
            <v>103947 EP GEP PROFESIONAL PROM MEJORA 1696</v>
          </cell>
          <cell r="M957" t="str">
            <v>GLORIA ESPERANZA PIRAJON TEJEDOR</v>
          </cell>
          <cell r="N957">
            <v>1696</v>
          </cell>
          <cell r="O957" t="str">
            <v>Fortalecimiento Local</v>
          </cell>
        </row>
        <row r="958">
          <cell r="K958">
            <v>111466</v>
          </cell>
          <cell r="L958" t="str">
            <v>104614 JDCR EP PROFESIONAL ESP APOYO DESPACHO 1696</v>
          </cell>
          <cell r="M958" t="str">
            <v>JUAN DAVID CAÑON RODRIGUEZ</v>
          </cell>
          <cell r="N958">
            <v>1696</v>
          </cell>
          <cell r="O958" t="str">
            <v>Fortalecimiento Local</v>
          </cell>
        </row>
        <row r="959">
          <cell r="K959">
            <v>111467</v>
          </cell>
          <cell r="L959" t="str">
            <v>104618 ZYE EP PROFESIONAL ADTIVA FCTO 1696</v>
          </cell>
          <cell r="M959" t="str">
            <v>ZULMA YINEY ESCAMILLA TRIANA</v>
          </cell>
          <cell r="N959">
            <v>1696</v>
          </cell>
          <cell r="O959" t="str">
            <v>Fortalecimiento Local</v>
          </cell>
        </row>
        <row r="960">
          <cell r="K960">
            <v>111473</v>
          </cell>
          <cell r="L960" t="str">
            <v>105182 WPP EP PROFESIONAL AMBIENTAL 1637</v>
          </cell>
          <cell r="M960" t="str">
            <v>WILLIAM  PALACIOS PALACIOS</v>
          </cell>
          <cell r="N960">
            <v>1637</v>
          </cell>
          <cell r="O960" t="str">
            <v>Revitalización</v>
          </cell>
        </row>
        <row r="961">
          <cell r="K961">
            <v>111475</v>
          </cell>
          <cell r="L961" t="str">
            <v>106213 JTS EP TÉCNICO SISTEMAS CCC 1692</v>
          </cell>
          <cell r="M961" t="str">
            <v>JESSICA TATIANA SERRANO ESPINAL</v>
          </cell>
          <cell r="N961">
            <v>1692</v>
          </cell>
          <cell r="O961" t="str">
            <v>Conectividad</v>
          </cell>
        </row>
        <row r="962">
          <cell r="K962">
            <v>111477</v>
          </cell>
          <cell r="L962" t="str">
            <v>106251 DMB EP PROFESIONAL INFRAESTRUCTURA 1655</v>
          </cell>
          <cell r="M962" t="str">
            <v>DEIVER DARLY MURCIA BRICEÑO</v>
          </cell>
          <cell r="N962">
            <v>1655</v>
          </cell>
          <cell r="O962" t="str">
            <v>Contrucción</v>
          </cell>
        </row>
        <row r="963">
          <cell r="K963">
            <v>111479</v>
          </cell>
          <cell r="L963" t="str">
            <v>106622 NA EP PROFESIONAL CONTRATACIÓN CPS</v>
          </cell>
          <cell r="M963" t="str">
            <v>NUBIA ALIETH HERNANDEZ REYES</v>
          </cell>
          <cell r="N963">
            <v>1696</v>
          </cell>
          <cell r="O963" t="str">
            <v>Fortalecimiento Local</v>
          </cell>
        </row>
        <row r="964">
          <cell r="K964">
            <v>111628</v>
          </cell>
          <cell r="L964" t="str">
            <v>103399 EP JAM TÉCNICO PRENSA 1637</v>
          </cell>
          <cell r="M964" t="str">
            <v>JHONATAN   ALVAREZ  MORA</v>
          </cell>
          <cell r="N964">
            <v>1637</v>
          </cell>
          <cell r="O964" t="str">
            <v>Transformación Productiva</v>
          </cell>
        </row>
        <row r="965">
          <cell r="K965">
            <v>111631</v>
          </cell>
          <cell r="L965" t="str">
            <v>103438 EP MARC Publicista 1637</v>
          </cell>
          <cell r="M965" t="str">
            <v>MIGUEL ALFONSO RODRÍGUEZ CASTRO</v>
          </cell>
          <cell r="N965">
            <v>1637</v>
          </cell>
          <cell r="O965" t="str">
            <v>Transformación Productiva</v>
          </cell>
        </row>
        <row r="966">
          <cell r="K966">
            <v>111638</v>
          </cell>
          <cell r="L966" t="str">
            <v>103443 EP LM Profesional Planeación Recre 1590</v>
          </cell>
          <cell r="M966" t="str">
            <v>LEONARDO   MARTÍNEZ VARELA</v>
          </cell>
          <cell r="N966">
            <v>1590</v>
          </cell>
          <cell r="O966" t="str">
            <v>Eventos</v>
          </cell>
        </row>
        <row r="967">
          <cell r="K967">
            <v>111639</v>
          </cell>
          <cell r="L967" t="str">
            <v>104579 ARB EP PROFESIONAL PTO FOCAL MUJER</v>
          </cell>
          <cell r="M967" t="str">
            <v>ANA ROSA BAUTISTA RINCON</v>
          </cell>
          <cell r="N967">
            <v>1674</v>
          </cell>
          <cell r="O967" t="str">
            <v>Prevención</v>
          </cell>
        </row>
        <row r="968">
          <cell r="K968">
            <v>111641</v>
          </cell>
          <cell r="L968" t="str">
            <v>104712 HSMC EP Técnico Form Deportes 1590</v>
          </cell>
          <cell r="M968" t="str">
            <v>HAGGI STIVENT MONTAÑEZ CARO</v>
          </cell>
          <cell r="N968">
            <v>1590</v>
          </cell>
          <cell r="O968" t="str">
            <v>Formación Deportiva</v>
          </cell>
        </row>
        <row r="969">
          <cell r="K969">
            <v>111642</v>
          </cell>
          <cell r="L969" t="str">
            <v>104833 JSS EP PROFESIONAL GEÓLOGO INFRAEST 1688</v>
          </cell>
          <cell r="M969" t="str">
            <v>JUAN SEBASTIAN SAAVEDRA RIAÑO</v>
          </cell>
          <cell r="N969">
            <v>1688</v>
          </cell>
          <cell r="O969" t="str">
            <v>Intervención Malla Vial Rural</v>
          </cell>
        </row>
        <row r="970">
          <cell r="K970">
            <v>111648</v>
          </cell>
          <cell r="L970" t="str">
            <v>104871 CAT EP PROFESIONAL 1691</v>
          </cell>
          <cell r="M970" t="str">
            <v>CRISTIAN  ANDRES TORRES MALAMBO</v>
          </cell>
          <cell r="N970">
            <v>1691</v>
          </cell>
          <cell r="O970" t="str">
            <v>Formación</v>
          </cell>
        </row>
        <row r="971">
          <cell r="K971">
            <v>111654</v>
          </cell>
          <cell r="L971" t="str">
            <v>104889 EP JPS Apoyo proyecto 1641</v>
          </cell>
          <cell r="M971" t="str">
            <v>JESSICA PAOLA SOTO VACA</v>
          </cell>
          <cell r="N971">
            <v>1641</v>
          </cell>
          <cell r="O971" t="str">
            <v>Estrategias De Cuidado</v>
          </cell>
        </row>
        <row r="972">
          <cell r="K972">
            <v>111661</v>
          </cell>
          <cell r="L972" t="str">
            <v>104996 EP 2 Veterinarios 1634</v>
          </cell>
          <cell r="M972" t="str">
            <v>EDWIN ROBERTO QUILAGUY GARZON</v>
          </cell>
          <cell r="N972">
            <v>1634</v>
          </cell>
          <cell r="O972" t="str">
            <v>Asesoría Y Asistencia Técnica</v>
          </cell>
        </row>
        <row r="973">
          <cell r="K973">
            <v>111667</v>
          </cell>
          <cell r="L973" t="str">
            <v>106038 EP YC Aux apoyo a salud 1645</v>
          </cell>
          <cell r="M973" t="str">
            <v>YENNY PATRICIA CRUZ ALVAREZ</v>
          </cell>
          <cell r="N973">
            <v>1645</v>
          </cell>
          <cell r="O973" t="str">
            <v>Prevención</v>
          </cell>
        </row>
        <row r="974">
          <cell r="K974">
            <v>111825</v>
          </cell>
          <cell r="L974" t="str">
            <v>103729 EP KB 1 Aux Apoyo a AGDL 1633</v>
          </cell>
          <cell r="M974" t="str">
            <v>KAREN LIZETH BAREÑO GARCIA</v>
          </cell>
          <cell r="N974">
            <v>1633</v>
          </cell>
          <cell r="O974" t="str">
            <v>Formación</v>
          </cell>
        </row>
        <row r="975">
          <cell r="K975">
            <v>111830</v>
          </cell>
          <cell r="L975" t="str">
            <v>103731 DLH EP ESP PROFESIONAL ING CIVIL 1688</v>
          </cell>
          <cell r="M975" t="str">
            <v>DIANA LORENA HILARIÓN PLAZAS</v>
          </cell>
          <cell r="N975">
            <v>1688</v>
          </cell>
          <cell r="O975" t="str">
            <v>Intervención Puentes</v>
          </cell>
        </row>
        <row r="976">
          <cell r="K976">
            <v>111831</v>
          </cell>
          <cell r="L976" t="str">
            <v>103931 GA EP TÉCNICO CONTAB PARQUE AUT 1688</v>
          </cell>
          <cell r="M976" t="str">
            <v>GLORIA ISABEL AGUILERA ACOSTA</v>
          </cell>
          <cell r="N976">
            <v>1688</v>
          </cell>
          <cell r="O976" t="str">
            <v>Intervención Malla Vial Rural</v>
          </cell>
        </row>
        <row r="977">
          <cell r="K977">
            <v>111833</v>
          </cell>
          <cell r="L977" t="str">
            <v>104196 ARV EP 1 ABOGADO CONTRATACIÓN 1696</v>
          </cell>
          <cell r="M977" t="str">
            <v>ARACELYS  ELISA RIVERA VIZCAINO</v>
          </cell>
          <cell r="N977">
            <v>1696</v>
          </cell>
          <cell r="O977" t="str">
            <v>Fortalecimiento Local</v>
          </cell>
        </row>
        <row r="978">
          <cell r="K978">
            <v>111834</v>
          </cell>
          <cell r="L978" t="str">
            <v>104368 ML EP AUXILIAR ADMIN 1696</v>
          </cell>
          <cell r="M978" t="str">
            <v>MAICOL ESTIVEN LEYTON ROJAS</v>
          </cell>
          <cell r="N978">
            <v>1696</v>
          </cell>
          <cell r="O978" t="str">
            <v>Fortalecimiento Local</v>
          </cell>
        </row>
        <row r="979">
          <cell r="K979">
            <v>111836</v>
          </cell>
          <cell r="L979" t="str">
            <v>104717 MCR EP PROFESIONAL PSICOLOGA 1672</v>
          </cell>
          <cell r="M979" t="str">
            <v>MARIA  CAMILA RAMIREZ QUIÑONEZ</v>
          </cell>
          <cell r="N979">
            <v>1672</v>
          </cell>
          <cell r="O979" t="str">
            <v>Paz, Memoria Y Reconciliación</v>
          </cell>
        </row>
        <row r="980">
          <cell r="K980">
            <v>111839</v>
          </cell>
          <cell r="L980" t="str">
            <v>106039 YAC PROFESIONAL PROYECTO 1643</v>
          </cell>
          <cell r="M980" t="str">
            <v>YENIFER ANDREA CHIQUIZA NIVIA</v>
          </cell>
          <cell r="N980">
            <v>1643</v>
          </cell>
          <cell r="O980" t="str">
            <v>Estrategia Territorial De Salud</v>
          </cell>
        </row>
        <row r="981">
          <cell r="K981">
            <v>111880</v>
          </cell>
          <cell r="L981" t="str">
            <v>111037 ACP EP PROFESIONAL PARTICIPACIÓN 1691</v>
          </cell>
          <cell r="M981" t="str">
            <v>ANGIE CAROLINA PRIETO ALVARADO</v>
          </cell>
          <cell r="N981">
            <v>1691</v>
          </cell>
          <cell r="O981" t="str">
            <v>Fortalecimiento Organizativo</v>
          </cell>
        </row>
        <row r="982">
          <cell r="K982">
            <v>111980</v>
          </cell>
          <cell r="L982" t="str">
            <v>85673 EP AFP Apoyo a AGDL 1590</v>
          </cell>
          <cell r="M982" t="str">
            <v>ADRIAN FELIPE PINZÓN MARTINEZ</v>
          </cell>
          <cell r="N982">
            <v>1590</v>
          </cell>
          <cell r="O982" t="str">
            <v>Eventos</v>
          </cell>
        </row>
        <row r="983">
          <cell r="K983">
            <v>111981</v>
          </cell>
          <cell r="L983" t="str">
            <v>105681 YM EP PROFESIONAL ARQ 1589</v>
          </cell>
          <cell r="M983" t="str">
            <v>JENIFFER PAOLA MARTINEZ FLOREZ</v>
          </cell>
          <cell r="N983">
            <v>1589</v>
          </cell>
          <cell r="O983" t="str">
            <v>Mejoramiento De Vivienda</v>
          </cell>
        </row>
        <row r="984">
          <cell r="K984">
            <v>111982</v>
          </cell>
          <cell r="L984" t="str">
            <v>111017 JSM EP PROFESIONAL ING CIV INFRAEST 1688</v>
          </cell>
          <cell r="M984" t="str">
            <v>JUAN ESTEBAN MONTENEGRO BETANCOURT</v>
          </cell>
          <cell r="N984">
            <v>1688</v>
          </cell>
          <cell r="O984" t="str">
            <v>Intervención Malla Vial Rural</v>
          </cell>
        </row>
        <row r="985">
          <cell r="K985">
            <v>112316</v>
          </cell>
          <cell r="L985" t="str">
            <v>89544 JPC EP PROF ING AMBIENTAL ULATA</v>
          </cell>
          <cell r="M985" t="str">
            <v>JULIE PAULIN CARO FORERO</v>
          </cell>
          <cell r="N985">
            <v>1634</v>
          </cell>
          <cell r="O985" t="str">
            <v>Asesoría Y Asistencia Técnica</v>
          </cell>
        </row>
        <row r="986">
          <cell r="K986">
            <v>112329</v>
          </cell>
          <cell r="L986" t="str">
            <v>104048 EP MH PROF ESP CONTRATAC</v>
          </cell>
          <cell r="M986" t="str">
            <v>LEIDY MILENA BAREÑO CASAS</v>
          </cell>
          <cell r="N986">
            <v>1696</v>
          </cell>
          <cell r="O986" t="str">
            <v>Fortalecimiento Local</v>
          </cell>
        </row>
        <row r="987">
          <cell r="K987">
            <v>112334</v>
          </cell>
          <cell r="L987" t="str">
            <v>104110 MVR EP TECNICO APOYO CONTRATACIÓN</v>
          </cell>
          <cell r="M987" t="str">
            <v>JESUS DAVID ALDANA GARCIA</v>
          </cell>
          <cell r="N987">
            <v>1696</v>
          </cell>
          <cell r="O987" t="str">
            <v>Fortalecimiento Local</v>
          </cell>
        </row>
        <row r="988">
          <cell r="K988">
            <v>112546</v>
          </cell>
          <cell r="L988" t="str">
            <v>103438 MIR EP PROFESIONAL 1637</v>
          </cell>
          <cell r="M988" t="str">
            <v>MIGUEL ALFONSO RODRÍGUEZ CASTRO</v>
          </cell>
          <cell r="N988">
            <v>1637</v>
          </cell>
          <cell r="O988" t="str">
            <v>Revitalización</v>
          </cell>
        </row>
        <row r="989">
          <cell r="K989">
            <v>112552</v>
          </cell>
          <cell r="L989" t="str">
            <v>103927 EP JADB TÉCNICO 1648</v>
          </cell>
          <cell r="M989" t="str">
            <v>JORGE ANDRES DELGADO BELTRAN</v>
          </cell>
          <cell r="N989">
            <v>1648</v>
          </cell>
          <cell r="O989" t="str">
            <v>Educación Ambiental</v>
          </cell>
        </row>
        <row r="990">
          <cell r="K990">
            <v>112673</v>
          </cell>
          <cell r="L990" t="str">
            <v>104135 EP Aux apoyo a Ctación</v>
          </cell>
          <cell r="M990" t="str">
            <v>KIMBERLY DAYANA VALLEJO DURAN</v>
          </cell>
          <cell r="N990">
            <v>1696</v>
          </cell>
          <cell r="O990" t="str">
            <v>Fortalecimiento Local</v>
          </cell>
        </row>
        <row r="991">
          <cell r="K991">
            <v>112996</v>
          </cell>
          <cell r="L991" t="str">
            <v>107763 JRP EP TECNICO CONT APOYO FRO CONTRATACIÓN</v>
          </cell>
          <cell r="M991" t="str">
            <v>DIANA LUCÍA VÁSQUEZ VÁSQUEZ</v>
          </cell>
          <cell r="N991">
            <v>1696</v>
          </cell>
          <cell r="O991" t="str">
            <v>Fortalecimiento Local</v>
          </cell>
        </row>
        <row r="992">
          <cell r="K992">
            <v>113018</v>
          </cell>
          <cell r="L992" t="str">
            <v>111012 EP LVC PROFESIONAL APOYO A PROM MEJORA</v>
          </cell>
          <cell r="M992" t="str">
            <v>OMAR ARTURO CALDERON ZAQUE</v>
          </cell>
          <cell r="N992">
            <v>1696</v>
          </cell>
          <cell r="O992" t="str">
            <v>Fortalecimiento Local</v>
          </cell>
        </row>
        <row r="993">
          <cell r="K993">
            <v>113171</v>
          </cell>
          <cell r="L993" t="str">
            <v>103728 BLT EP PROFESIONAL ING FORESTAL</v>
          </cell>
          <cell r="M993" t="str">
            <v>BRAYAN LEANDRO TORRES CLAVIJO</v>
          </cell>
          <cell r="N993">
            <v>1652</v>
          </cell>
          <cell r="O993" t="str">
            <v>Reducción Del Riesgo Y Adaptación Al Cambio Climático</v>
          </cell>
        </row>
        <row r="994">
          <cell r="K994">
            <v>113181</v>
          </cell>
          <cell r="L994" t="str">
            <v>104298 EP 2 PROF PERIODISTA APOYO A CBTOS 1696</v>
          </cell>
          <cell r="M994" t="str">
            <v>CAMILA ALEJANDRA JIMEMEZ DURAN</v>
          </cell>
          <cell r="N994">
            <v>1696</v>
          </cell>
          <cell r="O994" t="str">
            <v>Fortalecimiento Local</v>
          </cell>
        </row>
        <row r="995">
          <cell r="K995">
            <v>113191</v>
          </cell>
          <cell r="L995" t="str">
            <v>104301 EP MTR TÉCNICO 1696</v>
          </cell>
          <cell r="M995" t="str">
            <v>MARCELA  TORRES RAMIREZ</v>
          </cell>
          <cell r="N995">
            <v>1696</v>
          </cell>
          <cell r="O995" t="str">
            <v>Fortalecimiento Local</v>
          </cell>
        </row>
        <row r="996">
          <cell r="K996">
            <v>113195</v>
          </cell>
          <cell r="L996" t="str">
            <v>104351 EP CA ML apoyo a Presupuesto 1696</v>
          </cell>
          <cell r="M996" t="str">
            <v>MERCEDES  LUNA JARAMILLO</v>
          </cell>
          <cell r="N996">
            <v>1696</v>
          </cell>
          <cell r="O996" t="str">
            <v>Fortalecimiento Local</v>
          </cell>
        </row>
        <row r="997">
          <cell r="K997">
            <v>113257</v>
          </cell>
          <cell r="L997" t="str">
            <v>104496 BT EP AUXILIAR CDI 1696</v>
          </cell>
          <cell r="M997" t="str">
            <v>BRAYAN EDUARDO TORRES RAMIREZ</v>
          </cell>
          <cell r="N997">
            <v>1696</v>
          </cell>
          <cell r="O997" t="str">
            <v>Fortalecimiento Local</v>
          </cell>
        </row>
        <row r="998">
          <cell r="K998">
            <v>113262</v>
          </cell>
          <cell r="L998" t="str">
            <v>104499 EP 2 PROFESIONALES CUENTAS ADTIVA 1696</v>
          </cell>
          <cell r="M998" t="str">
            <v>ALEJANDRO  GARZON CABANILLAS</v>
          </cell>
          <cell r="N998">
            <v>1696</v>
          </cell>
          <cell r="O998" t="str">
            <v>Fortalecimiento Local</v>
          </cell>
        </row>
        <row r="999">
          <cell r="K999">
            <v>113268</v>
          </cell>
          <cell r="L999" t="str">
            <v>104616 NDG EP AUXILIAR APOYO DESPACHO 1696</v>
          </cell>
          <cell r="M999" t="str">
            <v>NICOLAS DAVID GOMEZ MOJICA</v>
          </cell>
          <cell r="N999">
            <v>1696</v>
          </cell>
          <cell r="O999" t="str">
            <v>Fortalecimiento Local</v>
          </cell>
        </row>
        <row r="1000">
          <cell r="K1000">
            <v>113270</v>
          </cell>
          <cell r="L1000" t="str">
            <v>104664 RRG EP TÉCNICO SISTEMAS 1696</v>
          </cell>
          <cell r="M1000" t="str">
            <v>REYNALDO  RUBIO  GALVIS</v>
          </cell>
          <cell r="N1000">
            <v>1696</v>
          </cell>
          <cell r="O1000" t="str">
            <v>Fortalecimiento Local</v>
          </cell>
        </row>
        <row r="1001">
          <cell r="K1001">
            <v>113271</v>
          </cell>
          <cell r="L1001" t="str">
            <v>104672 JPM EP APOYO PPTAL 1696</v>
          </cell>
          <cell r="M1001" t="str">
            <v xml:space="preserve">JANETH PATRICIA MOLINA </v>
          </cell>
          <cell r="N1001">
            <v>1696</v>
          </cell>
          <cell r="O1001" t="str">
            <v>Fortalecimiento Local</v>
          </cell>
        </row>
        <row r="1002">
          <cell r="K1002">
            <v>113274</v>
          </cell>
          <cell r="L1002" t="str">
            <v>104886 DAC EP PROFESIONAL ABOGADO 1672</v>
          </cell>
          <cell r="M1002" t="str">
            <v>DANIELA ALEJANDRA CLAVIJO HERNANDEZ</v>
          </cell>
          <cell r="N1002">
            <v>1672</v>
          </cell>
          <cell r="O1002" t="str">
            <v>Paz, Memoria Y Reconciliación</v>
          </cell>
        </row>
        <row r="1003">
          <cell r="K1003">
            <v>113276</v>
          </cell>
          <cell r="L1003" t="str">
            <v>105161 EP LVB Profesional Lid Educa y Cult</v>
          </cell>
          <cell r="M1003" t="str">
            <v>LAURA  VIVIANA BARRAGAN  CRUZ</v>
          </cell>
          <cell r="N1003">
            <v>1633</v>
          </cell>
          <cell r="O1003" t="str">
            <v>Eventos</v>
          </cell>
        </row>
        <row r="1004">
          <cell r="K1004">
            <v>113290</v>
          </cell>
          <cell r="L1004" t="str">
            <v>107159 DMP EP PROFESIONAL APOYO 1674</v>
          </cell>
          <cell r="M1004" t="str">
            <v>DIANA MARCELA PARDO ROMERO</v>
          </cell>
          <cell r="N1004">
            <v>1674</v>
          </cell>
          <cell r="O1004" t="str">
            <v>Prevención</v>
          </cell>
        </row>
        <row r="1005">
          <cell r="K1005">
            <v>113291</v>
          </cell>
          <cell r="L1005" t="str">
            <v>106627 MPQ EP APOYO PROFESIONAL DESPACHO</v>
          </cell>
          <cell r="M1005" t="str">
            <v>MAYIBI  PINILLA QUENEME</v>
          </cell>
          <cell r="N1005">
            <v>1668</v>
          </cell>
          <cell r="O1005" t="str">
            <v>Acueductos Veredales</v>
          </cell>
        </row>
        <row r="1006">
          <cell r="K1006">
            <v>113292</v>
          </cell>
          <cell r="L1006" t="str">
            <v>106625 CFS EP ABOGADO INFRAEST 1688</v>
          </cell>
          <cell r="M1006" t="str">
            <v>CAMILA FERNANDA SAAVEDRA SALINAS</v>
          </cell>
          <cell r="N1006">
            <v>1688</v>
          </cell>
          <cell r="O1006" t="str">
            <v>Intervención Malla Vial Rural</v>
          </cell>
        </row>
        <row r="1007">
          <cell r="K1007">
            <v>113293</v>
          </cell>
          <cell r="L1007" t="str">
            <v>106209 MP EP PROFESIONAL ESPE ARQ 1693</v>
          </cell>
          <cell r="M1007" t="str">
            <v>MICHEL DAVID PINEDA DEOM</v>
          </cell>
          <cell r="N1007">
            <v>1693</v>
          </cell>
          <cell r="O1007" t="str">
            <v>Sede Administrativa</v>
          </cell>
        </row>
        <row r="1008">
          <cell r="K1008">
            <v>113294</v>
          </cell>
          <cell r="L1008" t="str">
            <v>104110 EP PROFESIONAL APOYO CONTRATACIÓN</v>
          </cell>
          <cell r="M1008" t="str">
            <v>JESUS DAVID ALDANA GARCIA</v>
          </cell>
          <cell r="N1008">
            <v>1696</v>
          </cell>
          <cell r="O1008" t="str">
            <v>Fortalecimiento Local</v>
          </cell>
        </row>
        <row r="1009">
          <cell r="K1009">
            <v>113295</v>
          </cell>
          <cell r="L1009" t="str">
            <v>105158 JCCV EP PROFESIONAL ASESOR JURIDICO DESPACHO</v>
          </cell>
          <cell r="M1009" t="str">
            <v>JUAN CARLOS CAICEDO BUELVAS</v>
          </cell>
          <cell r="N1009">
            <v>1696</v>
          </cell>
          <cell r="O1009" t="str">
            <v>Fortalecimiento Local</v>
          </cell>
        </row>
        <row r="1010">
          <cell r="K1010">
            <v>113296</v>
          </cell>
          <cell r="L1010" t="str">
            <v>104487 EP 2 TÉCNICOS ALMACEN 1696</v>
          </cell>
          <cell r="M1010" t="str">
            <v>ABRAHAM EDUARDO ACOSTA DIAZ</v>
          </cell>
          <cell r="N1010">
            <v>1696</v>
          </cell>
          <cell r="O1010" t="str">
            <v>Fortalecimiento Local</v>
          </cell>
        </row>
        <row r="1011">
          <cell r="K1011">
            <v>113309</v>
          </cell>
          <cell r="L1011" t="str">
            <v>104577 EP CAV Técnico Subsidio Tipo C</v>
          </cell>
          <cell r="M1011" t="str">
            <v xml:space="preserve">CRISTIAN ANDRES VASQUEZ  CHINGATE </v>
          </cell>
          <cell r="N1011">
            <v>1583</v>
          </cell>
          <cell r="O1011" t="str">
            <v>Subsidio Tipo C</v>
          </cell>
        </row>
        <row r="1012">
          <cell r="K1012">
            <v>113312</v>
          </cell>
          <cell r="L1012" t="str">
            <v>104569 EP 3 Auxiliares Logisticos 1696</v>
          </cell>
          <cell r="M1012" t="str">
            <v>EDWIN FERNNEY PENAGOS SOACHA</v>
          </cell>
          <cell r="N1012">
            <v>1696</v>
          </cell>
          <cell r="O1012" t="str">
            <v>Fortalecimiento Local</v>
          </cell>
        </row>
        <row r="1013">
          <cell r="K1013">
            <v>113316</v>
          </cell>
          <cell r="L1013" t="str">
            <v>104984 EP 2 TÉCNICOS PRENSA 1637</v>
          </cell>
          <cell r="M1013" t="str">
            <v>DAYMER  RIOS CIFUENTES</v>
          </cell>
          <cell r="N1013">
            <v>1637</v>
          </cell>
          <cell r="O1013" t="str">
            <v>Transformación Productiva</v>
          </cell>
        </row>
        <row r="1014">
          <cell r="K1014">
            <v>113322</v>
          </cell>
          <cell r="L1014" t="str">
            <v>104494 EP. 4 AUXILIAR GEST DCTAL 1696</v>
          </cell>
          <cell r="M1014" t="str">
            <v>SANDRA PATRICIA MARTINEZ PRIETO</v>
          </cell>
          <cell r="N1014">
            <v>1696</v>
          </cell>
          <cell r="O1014" t="str">
            <v>Fortalecimiento Local</v>
          </cell>
        </row>
        <row r="1015">
          <cell r="K1015">
            <v>113388</v>
          </cell>
          <cell r="L1015" t="str">
            <v>103958 EP 2 PROF en comunicaciones</v>
          </cell>
          <cell r="M1015" t="str">
            <v>ANDRES FELIPE ARIAS ROJAS</v>
          </cell>
          <cell r="N1015">
            <v>1696</v>
          </cell>
          <cell r="O1015" t="str">
            <v>Fortalecimiento Local</v>
          </cell>
        </row>
        <row r="1016">
          <cell r="K1016">
            <v>113395</v>
          </cell>
          <cell r="L1016" t="str">
            <v>107024 EP DP TÉCNICO ES CULTURA LOCAL, 1633</v>
          </cell>
          <cell r="M1016" t="str">
            <v>DIYER GERARDO PRIETO HURTADO</v>
          </cell>
          <cell r="N1016">
            <v>1633</v>
          </cell>
          <cell r="O1016" t="str">
            <v>Eventos</v>
          </cell>
        </row>
        <row r="1017">
          <cell r="K1017">
            <v>113396</v>
          </cell>
          <cell r="L1017" t="str">
            <v>105690 CHO PROFESIONAL APOYO 1590</v>
          </cell>
          <cell r="M1017" t="str">
            <v>CAMILO  HERNANDEZ ORTEGA</v>
          </cell>
          <cell r="N1017">
            <v>1590</v>
          </cell>
          <cell r="O1017" t="str">
            <v>Formación Deportiva</v>
          </cell>
        </row>
        <row r="1018">
          <cell r="K1018">
            <v>113397</v>
          </cell>
          <cell r="L1018" t="str">
            <v>107370 JAA EP PROFESIONAL PPTO 1696</v>
          </cell>
          <cell r="M1018" t="str">
            <v>JESUS ANDRES  ARISMENDI  DE LA CRUZ</v>
          </cell>
          <cell r="N1018">
            <v>1696</v>
          </cell>
          <cell r="O1018" t="str">
            <v>Fortalecimiento Local</v>
          </cell>
        </row>
        <row r="1019">
          <cell r="K1019">
            <v>113398</v>
          </cell>
          <cell r="L1019" t="str">
            <v>107183 1 EP PROF PRENSA comunicaciones</v>
          </cell>
          <cell r="M1019" t="str">
            <v>JESSICA ALEJANDRA CAMACHO TRUJILLO</v>
          </cell>
          <cell r="N1019">
            <v>1696</v>
          </cell>
          <cell r="O1019" t="str">
            <v>Fortalecimiento Local</v>
          </cell>
        </row>
        <row r="1020">
          <cell r="K1020">
            <v>113448</v>
          </cell>
          <cell r="L1020" t="str">
            <v>104684 EP AYC PROFESIONAL APOYO AGNJ 1696</v>
          </cell>
          <cell r="M1020" t="str">
            <v>FRANCISCO JAVIER CAMARGO RAMOS</v>
          </cell>
          <cell r="N1020">
            <v>1696</v>
          </cell>
          <cell r="O1020" t="str">
            <v>Fortalecimiento Local</v>
          </cell>
        </row>
        <row r="1021">
          <cell r="K1021">
            <v>113449</v>
          </cell>
          <cell r="L1021" t="str">
            <v>103953 JER EP ABOGADO INFRAEST 1688</v>
          </cell>
          <cell r="M1021" t="str">
            <v>LEIDY MILENA MONTAÑA GUTIERREZ</v>
          </cell>
          <cell r="N1021">
            <v>1688</v>
          </cell>
          <cell r="O1021" t="str">
            <v>Intervención Malla Vial Rural</v>
          </cell>
        </row>
        <row r="1022">
          <cell r="K1022">
            <v>113451</v>
          </cell>
          <cell r="L1022" t="str">
            <v>107016 EP PROFESIONAL Zootec afines 1637</v>
          </cell>
          <cell r="M1022" t="str">
            <v>SARA  VIVIANA CARRERO PUENTES</v>
          </cell>
          <cell r="N1022">
            <v>1637</v>
          </cell>
          <cell r="O1022" t="str">
            <v>Reactivación</v>
          </cell>
        </row>
        <row r="1023">
          <cell r="K1023">
            <v>113452</v>
          </cell>
          <cell r="L1023" t="str">
            <v>104291 EP OOCP TÉCNICO LOGÌSTICO 1696</v>
          </cell>
          <cell r="M1023" t="str">
            <v>OMAR OCTAVIO CASTAÑO PAEZ</v>
          </cell>
          <cell r="N1023">
            <v>1696</v>
          </cell>
          <cell r="O1023" t="str">
            <v>Fortalecimiento Local</v>
          </cell>
        </row>
        <row r="1024">
          <cell r="K1024">
            <v>113455</v>
          </cell>
          <cell r="L1024" t="str">
            <v>103919 EP EZ PROFESIONAL CTAS1696</v>
          </cell>
          <cell r="M1024" t="str">
            <v>JOSÉ EDUARDO ZAMBRANO SANTOS</v>
          </cell>
          <cell r="N1024">
            <v>1696</v>
          </cell>
          <cell r="O1024" t="str">
            <v>Fortalecimiento Local</v>
          </cell>
        </row>
        <row r="1025">
          <cell r="K1025">
            <v>113456</v>
          </cell>
          <cell r="L1025" t="str">
            <v>103765 EP EFM Técnico Apoyo a Ctas 1634</v>
          </cell>
          <cell r="M1025" t="str">
            <v>EDISON FERNEY MARTINEZ MOLINA</v>
          </cell>
          <cell r="N1025">
            <v>1634</v>
          </cell>
          <cell r="O1025" t="str">
            <v>Asesoría Y Asistencia Técnica</v>
          </cell>
        </row>
        <row r="1026">
          <cell r="K1026">
            <v>113458</v>
          </cell>
          <cell r="L1026" t="str">
            <v>103437 EP KNN Profesional Diseño y Mercadeo 1637</v>
          </cell>
          <cell r="M1026" t="str">
            <v>KAREN NATALIA NEIRA BAUTISTA</v>
          </cell>
          <cell r="N1026">
            <v>1637</v>
          </cell>
          <cell r="O1026" t="str">
            <v>Transformación Productiva</v>
          </cell>
        </row>
        <row r="1027">
          <cell r="K1027">
            <v>113459</v>
          </cell>
          <cell r="L1027" t="str">
            <v>103432 EP AA Profesional Plan Recreación</v>
          </cell>
          <cell r="M1027" t="str">
            <v>ANDRES  CAMILO ACOSTA  JIMENEZ</v>
          </cell>
          <cell r="N1027">
            <v>1590</v>
          </cell>
          <cell r="O1027" t="str">
            <v>Formación Deportiva</v>
          </cell>
        </row>
        <row r="1028">
          <cell r="K1028">
            <v>113460</v>
          </cell>
          <cell r="L1028" t="str">
            <v>103428 EP AFB Profesional Proyecto 1643</v>
          </cell>
          <cell r="M1028" t="str">
            <v>ANDRES  FELIPE BENITES  CASTAÑEDA</v>
          </cell>
          <cell r="N1028">
            <v>1643</v>
          </cell>
          <cell r="O1028" t="str">
            <v>Acciones Complementarias</v>
          </cell>
        </row>
        <row r="1029">
          <cell r="K1029">
            <v>113462</v>
          </cell>
          <cell r="L1029" t="str">
            <v>106278 EP ARO PROFESIONAL ADMIN RED 1696</v>
          </cell>
          <cell r="M1029" t="str">
            <v>ALONSO RAFAEL OCAMPO ARRIETA</v>
          </cell>
          <cell r="N1029">
            <v>1696</v>
          </cell>
          <cell r="O1029" t="str">
            <v>Fortalecimiento Local</v>
          </cell>
        </row>
        <row r="1030">
          <cell r="K1030">
            <v>113463</v>
          </cell>
          <cell r="L1030" t="str">
            <v>105687 YPT EP PROFESIONAL PARQUE AUT</v>
          </cell>
          <cell r="M1030" t="str">
            <v>YOLI  TIVISAY PINEDA MARTINEZ</v>
          </cell>
          <cell r="N1030">
            <v>1696</v>
          </cell>
          <cell r="O1030" t="str">
            <v>Fortalecimiento Local</v>
          </cell>
        </row>
        <row r="1031">
          <cell r="K1031">
            <v>113465</v>
          </cell>
          <cell r="L1031" t="str">
            <v>104849 EP ZLJ Profesional apoyo Cont</v>
          </cell>
          <cell r="M1031" t="str">
            <v>ZAIRA LILIANA JIMENEZ CHILITO</v>
          </cell>
          <cell r="N1031">
            <v>1583</v>
          </cell>
          <cell r="O1031" t="str">
            <v>Ingreso Mínimo</v>
          </cell>
        </row>
        <row r="1032">
          <cell r="K1032">
            <v>113477</v>
          </cell>
          <cell r="L1032" t="str">
            <v>105177 EP JAT PROFESIONAL ARQ 1688</v>
          </cell>
          <cell r="M1032" t="str">
            <v>JUAN ALFREDO TORRES PRIETO</v>
          </cell>
          <cell r="N1032">
            <v>1688</v>
          </cell>
          <cell r="O1032" t="str">
            <v>Intervención Malla Vial Rural</v>
          </cell>
        </row>
        <row r="1033">
          <cell r="K1033">
            <v>113481</v>
          </cell>
          <cell r="L1033" t="str">
            <v>105174 EP YTCH PROFESIONAL 1696</v>
          </cell>
          <cell r="M1033" t="str">
            <v>JEIMY TATIANA CHAPARRO LEAL</v>
          </cell>
          <cell r="N1033">
            <v>1696</v>
          </cell>
          <cell r="O1033" t="str">
            <v>Fortalecimiento Local</v>
          </cell>
        </row>
        <row r="1034">
          <cell r="K1034">
            <v>113484</v>
          </cell>
          <cell r="L1034" t="str">
            <v>104880 EP JAHP NOTIFICADOR RIO SUMAPAZ 1696</v>
          </cell>
          <cell r="M1034" t="str">
            <v>JESUS ARVEY HENAO POLO</v>
          </cell>
          <cell r="N1034">
            <v>1696</v>
          </cell>
          <cell r="O1034" t="str">
            <v>Fortalecimiento Local</v>
          </cell>
        </row>
        <row r="1035">
          <cell r="K1035">
            <v>113488</v>
          </cell>
          <cell r="L1035" t="str">
            <v>104611 EP GR PROFESIONAL APOYO PREDIAL</v>
          </cell>
          <cell r="M1035" t="str">
            <v>GERALDINE YURANI RUBIANO RUBIANO</v>
          </cell>
          <cell r="N1035">
            <v>1696</v>
          </cell>
          <cell r="O1035" t="str">
            <v>Fortalecimiento Local</v>
          </cell>
        </row>
        <row r="1036">
          <cell r="K1036">
            <v>113490</v>
          </cell>
          <cell r="L1036" t="str">
            <v>103772 EP CHG AUXILIAR APOYO AMB 1634</v>
          </cell>
          <cell r="M1036" t="str">
            <v>CINDY HORLEYE GAVIRIA TARAZONA</v>
          </cell>
          <cell r="N1036">
            <v>1634</v>
          </cell>
          <cell r="O1036" t="str">
            <v>Asesoría Y Asistencia Técnica</v>
          </cell>
        </row>
        <row r="1037">
          <cell r="K1037">
            <v>113491</v>
          </cell>
          <cell r="L1037" t="str">
            <v>105688 MFN EP PROFESIONAL ADTIVA FCTO 1696</v>
          </cell>
          <cell r="M1037" t="str">
            <v>MARIO FERNANDO NIÑO LEAL</v>
          </cell>
          <cell r="N1037">
            <v>1696</v>
          </cell>
          <cell r="O1037" t="str">
            <v>Fortalecimiento Local</v>
          </cell>
        </row>
        <row r="1038">
          <cell r="K1038">
            <v>113492</v>
          </cell>
          <cell r="L1038" t="str">
            <v>104982 EP 2 VIGIAS AGROFORESTALES 1634</v>
          </cell>
          <cell r="M1038" t="str">
            <v>MARLEN  MORALES PABON</v>
          </cell>
          <cell r="N1038">
            <v>1634</v>
          </cell>
          <cell r="O1038" t="str">
            <v>Asesoría Y Asistencia Técnica</v>
          </cell>
        </row>
        <row r="1039">
          <cell r="K1039">
            <v>113493</v>
          </cell>
          <cell r="L1039" t="str">
            <v>104879 EP YYRR AUXILIAR BETANIA 1696</v>
          </cell>
          <cell r="M1039" t="str">
            <v>YUDI YINETH REY RIOS</v>
          </cell>
          <cell r="N1039">
            <v>1696</v>
          </cell>
          <cell r="O1039" t="str">
            <v>Fortalecimiento Local</v>
          </cell>
        </row>
        <row r="1040">
          <cell r="K1040">
            <v>113494</v>
          </cell>
          <cell r="L1040" t="str">
            <v>103694 EP OIB Profesional Amb 1634</v>
          </cell>
          <cell r="M1040" t="str">
            <v>OSCAR  JAVIER  BARAJAS  ALVARADO</v>
          </cell>
          <cell r="N1040">
            <v>1634</v>
          </cell>
          <cell r="O1040" t="str">
            <v>Asesoría Y Asistencia Técnica</v>
          </cell>
        </row>
        <row r="1041">
          <cell r="K1041">
            <v>113495</v>
          </cell>
          <cell r="L1041" t="str">
            <v>103426 EP JAS Auxiliar Adtivos 1637</v>
          </cell>
          <cell r="M1041" t="str">
            <v>YEFERSON  ANDRES SOTO COLLAZOS</v>
          </cell>
          <cell r="N1041">
            <v>1637</v>
          </cell>
          <cell r="O1041" t="str">
            <v>Transformación Productiva</v>
          </cell>
        </row>
        <row r="1042">
          <cell r="K1042">
            <v>113556</v>
          </cell>
          <cell r="L1042" t="str">
            <v>103419 EP LMCO Profesional ADM EA AMB</v>
          </cell>
          <cell r="M1042" t="str">
            <v>LUIS MIGUEL CABRERA ORTEGA</v>
          </cell>
          <cell r="N1042">
            <v>1637</v>
          </cell>
          <cell r="O1042" t="str">
            <v>Transformación Productiva</v>
          </cell>
        </row>
        <row r="1043">
          <cell r="K1043">
            <v>113557</v>
          </cell>
          <cell r="L1043" t="str">
            <v>103964 EP JCA ambiental 1648</v>
          </cell>
          <cell r="M1043" t="str">
            <v>JUAN CAMILO ARAQUE BALLARES</v>
          </cell>
          <cell r="N1043">
            <v>1648</v>
          </cell>
          <cell r="O1043" t="str">
            <v>Educación Ambiental</v>
          </cell>
        </row>
        <row r="1044">
          <cell r="K1044">
            <v>113558</v>
          </cell>
          <cell r="L1044" t="str">
            <v>103733 EP 1 Profesional en danzas 1633</v>
          </cell>
          <cell r="M1044" t="str">
            <v>LUZ YADIRA CANTOR CASTILLO</v>
          </cell>
          <cell r="N1044">
            <v>1633</v>
          </cell>
          <cell r="O1044" t="str">
            <v>Formación</v>
          </cell>
        </row>
        <row r="1045">
          <cell r="K1045">
            <v>113563</v>
          </cell>
          <cell r="L1045" t="str">
            <v>105682 LAP EP PROFESIONAL PLANEACIÓN Y DESPACHO</v>
          </cell>
          <cell r="M1045" t="str">
            <v>LUIS ALEJANDRO PAEZ OLAYA</v>
          </cell>
          <cell r="N1045">
            <v>1696</v>
          </cell>
          <cell r="O1045" t="str">
            <v>Fortalecimiento Local</v>
          </cell>
        </row>
        <row r="1046">
          <cell r="K1046">
            <v>113564</v>
          </cell>
          <cell r="L1046" t="str">
            <v>104878 EP LXR Técnico Apoyo en Salud 1643</v>
          </cell>
          <cell r="M1046" t="str">
            <v>LAURA  XIMENA  RUBIANO  CARRILLO</v>
          </cell>
          <cell r="N1046">
            <v>1643</v>
          </cell>
          <cell r="O1046" t="str">
            <v>Estrategia Territorial De Salud</v>
          </cell>
        </row>
        <row r="1047">
          <cell r="K1047">
            <v>113567</v>
          </cell>
          <cell r="L1047" t="str">
            <v>103926 EP DV PROFESIONAL APOYO A PROM MEJORA</v>
          </cell>
          <cell r="M1047" t="str">
            <v>JAVIER GIOVANNI ESCAMILLA HERRERA</v>
          </cell>
          <cell r="N1047">
            <v>1696</v>
          </cell>
          <cell r="O1047" t="str">
            <v>Fortalecimiento Local</v>
          </cell>
        </row>
        <row r="1048">
          <cell r="K1048">
            <v>113570</v>
          </cell>
          <cell r="L1048" t="str">
            <v>105926 E.P DMT EP 1 Profesional CTOS - Copia</v>
          </cell>
          <cell r="M1048" t="str">
            <v>DIANA MARCELA TORRENTE QUINTERO</v>
          </cell>
          <cell r="N1048">
            <v>1696</v>
          </cell>
          <cell r="O1048" t="str">
            <v>Fortalecimiento Local</v>
          </cell>
        </row>
        <row r="1049">
          <cell r="K1049">
            <v>113573</v>
          </cell>
          <cell r="L1049" t="str">
            <v>103938 EP JNCR APOYO PROFESIONAL 1648</v>
          </cell>
          <cell r="M1049" t="str">
            <v>JOHANA NATALY CASTAÑEDA ROMERO</v>
          </cell>
          <cell r="N1049">
            <v>1648</v>
          </cell>
          <cell r="O1049" t="str">
            <v>Educación Ambiental</v>
          </cell>
        </row>
        <row r="1050">
          <cell r="K1050">
            <v>113574</v>
          </cell>
          <cell r="L1050" t="str">
            <v>103761 EP JLPM AMB 1 Vigía Agroproductivo 1634</v>
          </cell>
          <cell r="M1050" t="str">
            <v>JENNI LILIANA PALACIOS MORALES</v>
          </cell>
          <cell r="N1050">
            <v>1634</v>
          </cell>
          <cell r="O1050" t="str">
            <v>Asesoría Y Asistencia Técnica</v>
          </cell>
        </row>
        <row r="1051">
          <cell r="K1051">
            <v>113576</v>
          </cell>
          <cell r="L1051" t="str">
            <v>105267 FHC EP PROFESIONAL INFRAEST 1688</v>
          </cell>
          <cell r="M1051" t="str">
            <v>FREDY ALFONSO HERRERA CASTIBLANCO</v>
          </cell>
          <cell r="N1051">
            <v>1688</v>
          </cell>
          <cell r="O1051" t="str">
            <v>Intervención Malla Vial Rural</v>
          </cell>
        </row>
        <row r="1052">
          <cell r="K1052">
            <v>113581</v>
          </cell>
          <cell r="L1052" t="str">
            <v>105261 EP CM TÉCNICA PARTIC Y PDL</v>
          </cell>
          <cell r="M1052" t="str">
            <v>CLARIBEL  MARTINEZ HILARION</v>
          </cell>
          <cell r="N1052">
            <v>1691</v>
          </cell>
          <cell r="O1052" t="str">
            <v>Fortalecimiento Organizativo</v>
          </cell>
        </row>
        <row r="1053">
          <cell r="K1053">
            <v>113582</v>
          </cell>
          <cell r="L1053" t="str">
            <v>103724 EP AMT Profesional en Teatro 1633</v>
          </cell>
          <cell r="M1053" t="str">
            <v>ALEXANDRA MARCELA TORRES VELANDIA</v>
          </cell>
          <cell r="N1053">
            <v>1633</v>
          </cell>
          <cell r="O1053" t="str">
            <v>Formación</v>
          </cell>
        </row>
        <row r="1054">
          <cell r="K1054">
            <v>113583</v>
          </cell>
          <cell r="L1054" t="str">
            <v>103949 EP GOT PROFESIONAL ESP PLAN</v>
          </cell>
          <cell r="M1054" t="str">
            <v>GEMA  ORTEGA TRUJILLO</v>
          </cell>
          <cell r="N1054">
            <v>1696</v>
          </cell>
          <cell r="O1054" t="str">
            <v>Fortalecimiento Local</v>
          </cell>
        </row>
        <row r="1055">
          <cell r="K1055">
            <v>113585</v>
          </cell>
          <cell r="L1055" t="str">
            <v>103723 LMR EP PROFESIONAL ING CIV INFRAEST 1688</v>
          </cell>
          <cell r="M1055" t="str">
            <v>LAURA MARCELA ROJAS MARROQUÍN</v>
          </cell>
          <cell r="N1055">
            <v>1688</v>
          </cell>
          <cell r="O1055" t="str">
            <v>Intervención Malla Vial Rural</v>
          </cell>
        </row>
        <row r="1056">
          <cell r="K1056">
            <v>113586</v>
          </cell>
          <cell r="L1056" t="str">
            <v>103699 KVG EP ABOGADA AGROAMBIENTAL</v>
          </cell>
          <cell r="M1056" t="str">
            <v>GONZALEZ ARIZA KAREN  VIVIANA</v>
          </cell>
          <cell r="N1056">
            <v>1652</v>
          </cell>
          <cell r="O1056" t="str">
            <v>Reducción Del Riesgo Y Adaptación Al Cambio Climático</v>
          </cell>
        </row>
        <row r="1057">
          <cell r="K1057">
            <v>113643</v>
          </cell>
          <cell r="L1057" t="str">
            <v>103742 CAD EP Tecnólogo parque automotor 1688</v>
          </cell>
          <cell r="M1057" t="str">
            <v>CARLOS ANDRES DUQUE GONZALEZ</v>
          </cell>
          <cell r="N1057">
            <v>1688</v>
          </cell>
          <cell r="O1057" t="str">
            <v>Intervención Malla Vial Rural</v>
          </cell>
        </row>
        <row r="1058">
          <cell r="K1058">
            <v>113644</v>
          </cell>
          <cell r="L1058" t="str">
            <v>103769 JFR EP PROFESIONAL ABOGADO 1672</v>
          </cell>
          <cell r="M1058" t="str">
            <v>JUAN FELIPE RAMIREZ ROJAS</v>
          </cell>
          <cell r="N1058">
            <v>1672</v>
          </cell>
          <cell r="O1058" t="str">
            <v>Paz, Memoria Y Reconciliación</v>
          </cell>
        </row>
        <row r="1059">
          <cell r="K1059">
            <v>113645</v>
          </cell>
          <cell r="L1059" t="str">
            <v>103921 NXLG EP PROFESIONAL INFRAESTRUCTURA 1688</v>
          </cell>
          <cell r="M1059" t="str">
            <v>NASLY  XIMENA  LOZANO  GONZALEZ</v>
          </cell>
          <cell r="N1059">
            <v>1688</v>
          </cell>
          <cell r="O1059" t="str">
            <v>Intervención Malla Vial Rural</v>
          </cell>
        </row>
        <row r="1060">
          <cell r="K1060">
            <v>113648</v>
          </cell>
          <cell r="L1060" t="str">
            <v>103934 EIS EP PROFESIONAL ESP INFRAEST 1688</v>
          </cell>
          <cell r="M1060" t="str">
            <v xml:space="preserve">EDGAR  IVÁN SEPULVEDA PARRA </v>
          </cell>
          <cell r="N1060">
            <v>1688</v>
          </cell>
          <cell r="O1060" t="str">
            <v>Intervención Malla Vial Rural</v>
          </cell>
        </row>
        <row r="1061">
          <cell r="K1061">
            <v>113653</v>
          </cell>
          <cell r="L1061" t="str">
            <v>103951 NFE EP PROFESIONAL ESP LIDER INFRAEST 1688</v>
          </cell>
          <cell r="M1061" t="str">
            <v>NELSON FERNEY ESTRADA GONZALEZ</v>
          </cell>
          <cell r="N1061">
            <v>1688</v>
          </cell>
          <cell r="O1061" t="str">
            <v>Intervención Malla Vial Rural</v>
          </cell>
        </row>
        <row r="1062">
          <cell r="K1062">
            <v>113656</v>
          </cell>
          <cell r="L1062" t="str">
            <v>103955 AMP EP ABOGADO REGALÍAS</v>
          </cell>
          <cell r="M1062" t="str">
            <v>ANGELA  MARÍA  PINZÓN  SANTOS</v>
          </cell>
          <cell r="N1062">
            <v>1688</v>
          </cell>
          <cell r="O1062" t="str">
            <v>Intervención Malla Vial Rural</v>
          </cell>
        </row>
        <row r="1063">
          <cell r="K1063">
            <v>113836</v>
          </cell>
          <cell r="L1063" t="str">
            <v>103956 IKE EP TECNÓLOGA SGC y SSGT 1688</v>
          </cell>
          <cell r="M1063" t="str">
            <v>ISIS KATHERINE ESPITIA TORRES</v>
          </cell>
          <cell r="N1063">
            <v>1688</v>
          </cell>
          <cell r="O1063" t="str">
            <v>Intervención Malla Vial Rural</v>
          </cell>
        </row>
        <row r="1064">
          <cell r="K1064">
            <v>113837</v>
          </cell>
          <cell r="L1064" t="str">
            <v>104344 JRH EP PROFESIONAL GESTIÓN DCTAL 1696</v>
          </cell>
          <cell r="M1064" t="str">
            <v>JANEIRY  ROMERO HERNANDEZ</v>
          </cell>
          <cell r="N1064">
            <v>1696</v>
          </cell>
          <cell r="O1064" t="str">
            <v>Fortalecimiento Local</v>
          </cell>
        </row>
        <row r="1065">
          <cell r="K1065">
            <v>113839</v>
          </cell>
          <cell r="L1065" t="str">
            <v>104354 BEL EP ABOGADO SIN EXP 1696</v>
          </cell>
          <cell r="M1065" t="str">
            <v>BENJAMIN EDUARDO LEON MARTINEZ</v>
          </cell>
          <cell r="N1065">
            <v>1696</v>
          </cell>
          <cell r="O1065" t="str">
            <v>Fortalecimiento Local</v>
          </cell>
        </row>
        <row r="1066">
          <cell r="K1066">
            <v>113840</v>
          </cell>
          <cell r="L1066" t="str">
            <v>104489 HAG EP ABOGADO PROCESOS FISCA 1696</v>
          </cell>
          <cell r="M1066" t="str">
            <v>HERNAN ALFONSO GONZALEZ MORENO</v>
          </cell>
          <cell r="N1066">
            <v>1696</v>
          </cell>
          <cell r="O1066" t="str">
            <v>Fortalecimiento Local</v>
          </cell>
        </row>
        <row r="1067">
          <cell r="K1067">
            <v>113841</v>
          </cell>
          <cell r="L1067" t="str">
            <v>104865 EP 2 Músicos Cultura 1633</v>
          </cell>
          <cell r="M1067" t="str">
            <v>LUIS  ANGEL ESPITIA  ANAYA</v>
          </cell>
          <cell r="N1067">
            <v>1633</v>
          </cell>
          <cell r="O1067" t="str">
            <v>Formación</v>
          </cell>
        </row>
        <row r="1068">
          <cell r="K1068">
            <v>113842</v>
          </cell>
          <cell r="L1068" t="str">
            <v>104882 EP EC Auxiliar sabedor en tejido 1633</v>
          </cell>
          <cell r="M1068" t="str">
            <v>EVA  SÁNCHEZ CONEJO</v>
          </cell>
          <cell r="N1068">
            <v>1633</v>
          </cell>
          <cell r="O1068" t="str">
            <v>Formación</v>
          </cell>
        </row>
        <row r="1069">
          <cell r="K1069">
            <v>114202</v>
          </cell>
          <cell r="L1069" t="str">
            <v>105680 EP NCP PROFEPPTO 1696 Nuevo</v>
          </cell>
          <cell r="M1069" t="str">
            <v>NAIRA CAROLINA PARRA BELTRAN</v>
          </cell>
          <cell r="N1069">
            <v>1696</v>
          </cell>
          <cell r="O1069" t="str">
            <v>Fortalecimiento Local</v>
          </cell>
        </row>
        <row r="1070">
          <cell r="K1070">
            <v>114205</v>
          </cell>
          <cell r="L1070" t="str">
            <v>105000 HCH EP PROFESIONAL ING CIV GEOTECNICA 1688</v>
          </cell>
          <cell r="M1070" t="str">
            <v>HAROLD CAMILO HERNANDEZ BARRIGA</v>
          </cell>
          <cell r="N1070">
            <v>1688</v>
          </cell>
          <cell r="O1070" t="str">
            <v>Intervención Malla Vial Rural</v>
          </cell>
        </row>
        <row r="1071">
          <cell r="K1071">
            <v>114207</v>
          </cell>
          <cell r="L1071" t="str">
            <v>107185 ML EP AUXILIAR INFRAEST 1688</v>
          </cell>
          <cell r="M1071" t="str">
            <v>MAXIMILIANO  LOPEZ SUAREZ</v>
          </cell>
          <cell r="N1071">
            <v>1688</v>
          </cell>
          <cell r="O1071" t="str">
            <v>Intervención Malla Vial Rural</v>
          </cell>
        </row>
        <row r="1072">
          <cell r="K1072">
            <v>114208</v>
          </cell>
          <cell r="L1072" t="str">
            <v>107184 SRS TECNICO APOYO AMBIENTAL 1696</v>
          </cell>
          <cell r="M1072" t="str">
            <v>SANDRA ROCÍO SUÁREZ ESPITIA</v>
          </cell>
          <cell r="N1072">
            <v>1696</v>
          </cell>
          <cell r="O1072" t="str">
            <v>Fortalecimiento Local</v>
          </cell>
        </row>
        <row r="1073">
          <cell r="K1073">
            <v>114210</v>
          </cell>
          <cell r="L1073" t="str">
            <v>107157 EAG EP PROFESIONAL ADMIN PA 1688</v>
          </cell>
          <cell r="M1073" t="str">
            <v>ELIANA  ANGELICA  GUAUQUE  PAYOME</v>
          </cell>
          <cell r="N1073">
            <v>1688</v>
          </cell>
          <cell r="O1073" t="str">
            <v>Intervención Malla Vial Rural</v>
          </cell>
        </row>
        <row r="1074">
          <cell r="K1074">
            <v>114212</v>
          </cell>
          <cell r="L1074" t="str">
            <v>104581 FHP EP AUXILIAR JAL 1696</v>
          </cell>
          <cell r="M1074" t="str">
            <v>FREDY HUMBERTO PEÑA FORERO</v>
          </cell>
          <cell r="N1074">
            <v>1696</v>
          </cell>
          <cell r="O1074" t="str">
            <v>Fortalecimiento Local</v>
          </cell>
        </row>
        <row r="1075">
          <cell r="K1075">
            <v>114213</v>
          </cell>
          <cell r="L1075" t="str">
            <v>104979 AR EP PROFESIONAL PIGA 1669</v>
          </cell>
          <cell r="M1075" t="str">
            <v>ALEXANDRA  RIPPE ABRIL</v>
          </cell>
          <cell r="N1075">
            <v>1669</v>
          </cell>
          <cell r="O1075" t="str">
            <v>Energías Alternativas</v>
          </cell>
        </row>
        <row r="1076">
          <cell r="K1076">
            <v>114274</v>
          </cell>
          <cell r="L1076" t="str">
            <v>108547 DHH EP ABOGADO 1683</v>
          </cell>
          <cell r="M1076" t="str">
            <v>DUVAN HERNAN HERNANDEZ TORRES</v>
          </cell>
          <cell r="N1076">
            <v>1683</v>
          </cell>
          <cell r="O1076" t="str">
            <v>Justicia Comunitaria</v>
          </cell>
        </row>
        <row r="1077">
          <cell r="K1077">
            <v>114275</v>
          </cell>
          <cell r="L1077" t="str">
            <v>108247 DMP EP PROFESIONAL ADMIN PUBLICA 1696</v>
          </cell>
          <cell r="M1077" t="str">
            <v>DIEGO MARTIN PRADA  CASTAÑEDA</v>
          </cell>
          <cell r="N1077">
            <v>1696</v>
          </cell>
          <cell r="O1077" t="str">
            <v>Fortalecimiento Local</v>
          </cell>
        </row>
        <row r="1078">
          <cell r="K1078">
            <v>114276</v>
          </cell>
          <cell r="L1078" t="str">
            <v>108245 AVA EP ING TOPOGRAFICO 1589</v>
          </cell>
          <cell r="M1078" t="str">
            <v>ANABEL  VELOSA ALAPE</v>
          </cell>
          <cell r="N1078">
            <v>1589</v>
          </cell>
          <cell r="O1078" t="str">
            <v>Mejoramiento De Vivienda</v>
          </cell>
        </row>
        <row r="1079">
          <cell r="K1079">
            <v>114277</v>
          </cell>
          <cell r="L1079" t="str">
            <v>107799 LAM EP TÉCNICO TALENTO HUMANO 1696</v>
          </cell>
          <cell r="M1079" t="str">
            <v>LUZ  ANGELA  MORALES  HILARION</v>
          </cell>
          <cell r="N1079">
            <v>1696</v>
          </cell>
          <cell r="O1079" t="str">
            <v>Fortalecimiento Local</v>
          </cell>
        </row>
        <row r="1080">
          <cell r="K1080">
            <v>114278</v>
          </cell>
          <cell r="L1080" t="str">
            <v>107760 YAS INGENIERA CIVIL 1688</v>
          </cell>
          <cell r="M1080" t="str">
            <v>YENNY  ARDILA SOLER</v>
          </cell>
          <cell r="N1080">
            <v>1688</v>
          </cell>
          <cell r="O1080" t="str">
            <v>Intervención Malla Vial Rural</v>
          </cell>
        </row>
        <row r="1081">
          <cell r="K1081">
            <v>114279</v>
          </cell>
          <cell r="L1081" t="str">
            <v>107757 MTC EP Profesional Plan Recreación</v>
          </cell>
          <cell r="M1081" t="str">
            <v>MARCO ANTONIO QUIMBAY  CONTRERAS</v>
          </cell>
          <cell r="N1081">
            <v>1590</v>
          </cell>
          <cell r="O1081" t="str">
            <v>Formación Deportiva</v>
          </cell>
        </row>
        <row r="1082">
          <cell r="K1082">
            <v>114280</v>
          </cell>
          <cell r="L1082" t="str">
            <v>107690 FP EP PROFESIONAL ADMIN PA 1688</v>
          </cell>
          <cell r="M1082" t="str">
            <v>FLOR MARIA PLAZAS SOLER</v>
          </cell>
          <cell r="N1082">
            <v>1688</v>
          </cell>
          <cell r="O1082" t="str">
            <v>Intervención Malla Vial Rural</v>
          </cell>
        </row>
        <row r="1083">
          <cell r="K1083">
            <v>114282</v>
          </cell>
          <cell r="L1083" t="str">
            <v>107649 EP BB TÉCNOLOGO CULTURA 1633</v>
          </cell>
          <cell r="M1083" t="str">
            <v xml:space="preserve">BRANDON  ALEXANDER  BELLO  LEON </v>
          </cell>
          <cell r="N1083">
            <v>1633</v>
          </cell>
          <cell r="O1083" t="str">
            <v>Formación</v>
          </cell>
        </row>
        <row r="1084">
          <cell r="K1084">
            <v>114283</v>
          </cell>
          <cell r="L1084" t="str">
            <v>107186 LBC EP PSICOLOGA PROYECTO MUJER 1674</v>
          </cell>
          <cell r="M1084" t="str">
            <v xml:space="preserve">LEONELA   BLANCO  CHAVEZ </v>
          </cell>
          <cell r="N1084">
            <v>1674</v>
          </cell>
          <cell r="O1084" t="str">
            <v>Prevención</v>
          </cell>
        </row>
        <row r="1085">
          <cell r="K1085">
            <v>114284</v>
          </cell>
          <cell r="L1085" t="str">
            <v>105925 EP YDP AUX 1683</v>
          </cell>
          <cell r="M1085" t="str">
            <v>YURY  DANIELA  PEREZ  PAEZ</v>
          </cell>
          <cell r="N1085">
            <v>1683</v>
          </cell>
          <cell r="O1085" t="str">
            <v>Justicia Comunitaria</v>
          </cell>
        </row>
        <row r="1086">
          <cell r="K1086">
            <v>114360</v>
          </cell>
          <cell r="L1086" t="str">
            <v>104891 EP LCC PROF HIDRÁULICO 1668</v>
          </cell>
          <cell r="M1086" t="str">
            <v>LEIDY CATERINE CRUZ NEUQUE</v>
          </cell>
          <cell r="N1086">
            <v>1668</v>
          </cell>
          <cell r="O1086" t="str">
            <v>Acueductos Veredales</v>
          </cell>
        </row>
        <row r="1087">
          <cell r="K1087">
            <v>114362</v>
          </cell>
          <cell r="L1087" t="str">
            <v>105927 EP GS PROF DE APOYO CONTRATACION 1696</v>
          </cell>
          <cell r="M1087" t="str">
            <v>GISSELLA PAOLA SALAZAR RAMOS</v>
          </cell>
          <cell r="N1087">
            <v>1696</v>
          </cell>
          <cell r="O1087" t="str">
            <v>Fortalecimiento Local</v>
          </cell>
        </row>
        <row r="1088">
          <cell r="K1088">
            <v>114364</v>
          </cell>
          <cell r="L1088" t="str">
            <v>106479 EP JFC PROF FINANZ CONTRATACION 1696</v>
          </cell>
          <cell r="M1088" t="str">
            <v>JOSUE  FERNANDO CLAVIJO  MEDINA</v>
          </cell>
          <cell r="N1088">
            <v>1696</v>
          </cell>
          <cell r="O1088" t="str">
            <v>Fortalecimiento Local</v>
          </cell>
        </row>
        <row r="1089">
          <cell r="K1089">
            <v>114367</v>
          </cell>
          <cell r="L1089" t="str">
            <v>106911 EP DLA PROF ESP CONTRATACION.docx</v>
          </cell>
          <cell r="M1089" t="str">
            <v>DANIEL  LÓPEZ AVENDAÑO</v>
          </cell>
          <cell r="N1089">
            <v>1696</v>
          </cell>
          <cell r="O1089" t="str">
            <v>Fortalecimiento Local</v>
          </cell>
        </row>
        <row r="1090">
          <cell r="K1090">
            <v>114368</v>
          </cell>
          <cell r="L1090" t="str">
            <v>107671 EP CEG PROF DE APOYO AL DESP 1696</v>
          </cell>
          <cell r="M1090" t="str">
            <v>CAMILO  ERNESTO GRANADOS VELASCO</v>
          </cell>
          <cell r="N1090">
            <v>1696</v>
          </cell>
          <cell r="O1090" t="str">
            <v>Fortalecimiento Local</v>
          </cell>
        </row>
        <row r="1091">
          <cell r="K1091">
            <v>114369</v>
          </cell>
          <cell r="L1091" t="str">
            <v>114202-1 EP PROFE CONT APOYO 1696</v>
          </cell>
          <cell r="M1091" t="str">
            <v>NAIRA CAROLINA PARRA BELTRAN</v>
          </cell>
          <cell r="N1091">
            <v>1696</v>
          </cell>
          <cell r="O1091" t="str">
            <v>Fortalecimiento Local</v>
          </cell>
        </row>
        <row r="1092">
          <cell r="K1092">
            <v>114371</v>
          </cell>
          <cell r="L1092" t="str">
            <v>108222 EP HS 2 PROFESIONALES GESTIÓN PREDIAL</v>
          </cell>
          <cell r="M1092" t="str">
            <v>ELDER ALFONSO SUAREZ MORA</v>
          </cell>
          <cell r="N1092">
            <v>1589</v>
          </cell>
          <cell r="O1092" t="str">
            <v>Mejoramiento De Vivienda</v>
          </cell>
        </row>
        <row r="1093">
          <cell r="K1093">
            <v>114373</v>
          </cell>
          <cell r="L1093" t="str">
            <v>107797 OAI EP PROFESIONAL BIÓLOGO</v>
          </cell>
          <cell r="M1093" t="str">
            <v>OSCAR  ANDRES IBARRA  AROCA</v>
          </cell>
          <cell r="N1093">
            <v>1669</v>
          </cell>
          <cell r="O1093" t="str">
            <v>hábitos de consumo</v>
          </cell>
        </row>
        <row r="1094">
          <cell r="K1094">
            <v>114380</v>
          </cell>
          <cell r="L1094" t="str">
            <v>108221 Técnico o Tecnólogo en Sonido Cultura 1633</v>
          </cell>
          <cell r="M1094" t="str">
            <v>SAMUEL ESTEBAN VILLALBA  RIVERA</v>
          </cell>
          <cell r="N1094">
            <v>1633</v>
          </cell>
          <cell r="O1094" t="str">
            <v>Eventos</v>
          </cell>
        </row>
        <row r="1095">
          <cell r="K1095">
            <v>114381</v>
          </cell>
          <cell r="L1095" t="str">
            <v>107764 JEG EP PROFES Capac JAL y Org</v>
          </cell>
          <cell r="M1095" t="str">
            <v>JORGE ELIECER GAITAN MANDEZ</v>
          </cell>
          <cell r="N1095">
            <v>1696</v>
          </cell>
          <cell r="O1095" t="str">
            <v>Fortalecimiento Local</v>
          </cell>
        </row>
        <row r="1096">
          <cell r="K1096">
            <v>114736</v>
          </cell>
          <cell r="L1096" t="str">
            <v>113557-1 EP JCA Ambiental 1668 nuevo</v>
          </cell>
          <cell r="M1096" t="str">
            <v>Sin Información</v>
          </cell>
          <cell r="N1096">
            <v>1668</v>
          </cell>
          <cell r="O1096" t="str">
            <v>Acueductos Veredales</v>
          </cell>
        </row>
        <row r="1097">
          <cell r="K1097">
            <v>115039</v>
          </cell>
          <cell r="L1097" t="str">
            <v>107763 EP DLV PROFESIONAL CONT APOYO FRO  CONTRATACIÓN</v>
          </cell>
          <cell r="M1097" t="str">
            <v>DIANA LUCÍA VÁSQUEZ VÁSQUEZ</v>
          </cell>
          <cell r="N1097">
            <v>1696</v>
          </cell>
          <cell r="O1097" t="str">
            <v>Fortalecimiento Local</v>
          </cell>
        </row>
        <row r="1098">
          <cell r="K1098">
            <v>115042</v>
          </cell>
          <cell r="L1098" t="str">
            <v>103696 EP SPP AUXILIAR Parque Aut 1688</v>
          </cell>
          <cell r="M1098" t="str">
            <v>SONIA PATRICIA PALACIOS VILLAMIZAR</v>
          </cell>
          <cell r="N1098">
            <v>1688</v>
          </cell>
          <cell r="O1098" t="str">
            <v>Intervención Malla Vial Rural</v>
          </cell>
        </row>
        <row r="1099">
          <cell r="K1099">
            <v>115078</v>
          </cell>
          <cell r="L1099" t="str">
            <v>107015 EP KAC TÉCNICO DESPACHO 1696</v>
          </cell>
          <cell r="M1099" t="str">
            <v>KAREN  ANDREA COPAJITA  PARRA</v>
          </cell>
          <cell r="N1099">
            <v>1696</v>
          </cell>
          <cell r="O1099" t="str">
            <v>Fortalecimiento Local</v>
          </cell>
        </row>
        <row r="1100">
          <cell r="K1100">
            <v>115080</v>
          </cell>
          <cell r="L1100" t="str">
            <v>105678 EP JST TECNICO APOYO FINANCIERA</v>
          </cell>
          <cell r="M1100" t="str">
            <v>JOAN SEBASTIAN TORRES  ZAPATA</v>
          </cell>
          <cell r="N1100">
            <v>1696</v>
          </cell>
          <cell r="O1100" t="str">
            <v>Fortalecimiento Local</v>
          </cell>
        </row>
        <row r="1101">
          <cell r="K1101">
            <v>115081</v>
          </cell>
          <cell r="L1101" t="str">
            <v>106809 EP JS PROF APOYO A INICIATIVAS 1637</v>
          </cell>
          <cell r="M1101" t="str">
            <v>YENNY CAROLINA SALOMÓN ROBAYO</v>
          </cell>
          <cell r="N1101">
            <v>1637</v>
          </cell>
          <cell r="O1101" t="str">
            <v>Reactivación</v>
          </cell>
        </row>
        <row r="1102">
          <cell r="K1102">
            <v>115439</v>
          </cell>
          <cell r="L1102" t="str">
            <v>114380 Técnico Fotógrafo Inic Prod</v>
          </cell>
          <cell r="M1102" t="str">
            <v>SAMUEL ESTEBAN VILLALBA  RIVERA</v>
          </cell>
          <cell r="N1102">
            <v>1637</v>
          </cell>
          <cell r="O1102" t="str">
            <v>Transformación Productiva</v>
          </cell>
        </row>
        <row r="1103">
          <cell r="K1103">
            <v>116762</v>
          </cell>
          <cell r="L1103" t="str">
            <v>108976 EP JVD PROF ESP GESTIÓN AMBIENTAL FDRS</v>
          </cell>
          <cell r="M1103" t="str">
            <v>YANETH VIVIANA DUEÑAS  MARTIN</v>
          </cell>
          <cell r="N1103">
            <v>1634</v>
          </cell>
          <cell r="O1103" t="str">
            <v>Asesoría Y Asistencia Técnica</v>
          </cell>
        </row>
        <row r="1104">
          <cell r="K1104">
            <v>116816</v>
          </cell>
          <cell r="L1104" t="str">
            <v>113459 EP AA Prof Recreación y Dep</v>
          </cell>
          <cell r="M1104" t="str">
            <v>ANDRES  CAMILO ACOSTA  JIMENEZ</v>
          </cell>
          <cell r="N1104">
            <v>1590</v>
          </cell>
          <cell r="O1104" t="str">
            <v>Formación Deportiva</v>
          </cell>
        </row>
        <row r="1105">
          <cell r="K1105">
            <v>116818</v>
          </cell>
          <cell r="L1105" t="str">
            <v>109712 EP MVBP Profes Fisioterapia</v>
          </cell>
          <cell r="M1105" t="str">
            <v xml:space="preserve">MADELINE VANESSA BERMUDEZ PULIDO </v>
          </cell>
          <cell r="N1105">
            <v>1643</v>
          </cell>
          <cell r="O1105" t="str">
            <v>Dispositivos De Asistencia Personal</v>
          </cell>
        </row>
        <row r="1106">
          <cell r="K1106">
            <v>116820</v>
          </cell>
          <cell r="L1106" t="str">
            <v>113276 EP LVB Prof Lider Cultura</v>
          </cell>
          <cell r="M1106" t="str">
            <v>LAURA  VIVIANA BARRAGAN  CRUZ</v>
          </cell>
          <cell r="N1106">
            <v>1633</v>
          </cell>
          <cell r="O1106" t="str">
            <v>Formación</v>
          </cell>
        </row>
        <row r="1107">
          <cell r="K1107">
            <v>116826</v>
          </cell>
          <cell r="L1107" t="str">
            <v>89539 EP PROFESIONAL VETERINARIA 1666</v>
          </cell>
          <cell r="M1107" t="str">
            <v>YOLGUER ALEJANDRO RIVERA CAMACHO</v>
          </cell>
          <cell r="N1107">
            <v>1666</v>
          </cell>
          <cell r="O1107" t="str">
            <v>Bienestar Animal</v>
          </cell>
        </row>
        <row r="1108">
          <cell r="K1108">
            <v>116828</v>
          </cell>
          <cell r="L1108" t="str">
            <v>111661 EP 2 Veterinarios 1634</v>
          </cell>
          <cell r="M1108" t="str">
            <v>EDWIN ROBERTO QUILAGUY GARZON</v>
          </cell>
          <cell r="N1108">
            <v>1634</v>
          </cell>
          <cell r="O1108" t="str">
            <v>Asesoría Y Asistencia Técnica</v>
          </cell>
        </row>
        <row r="1109">
          <cell r="K1109">
            <v>116831</v>
          </cell>
          <cell r="L1109" t="str">
            <v>109230 LMR EP PROFESIONAL BIÓLOGO 1634</v>
          </cell>
          <cell r="M1109" t="str">
            <v>LUIS MARIO REYES MUNEVAR</v>
          </cell>
          <cell r="N1109">
            <v>1634</v>
          </cell>
          <cell r="O1109" t="str">
            <v>Asesoría Y Asistencia Técnica</v>
          </cell>
        </row>
        <row r="1110">
          <cell r="K1110">
            <v>116848</v>
          </cell>
          <cell r="L1110" t="str">
            <v>108591 EP LVR Prof. apoyo 1587</v>
          </cell>
          <cell r="M1110" t="str">
            <v>LEIDY VIVIANA RUIZ CASTIBLANCO</v>
          </cell>
          <cell r="N1110">
            <v>1587</v>
          </cell>
          <cell r="O1110" t="str">
            <v>Apoyo Educación Superior</v>
          </cell>
        </row>
        <row r="1111">
          <cell r="K1111">
            <v>117029</v>
          </cell>
          <cell r="L1111" t="str">
            <v>103953 EP ABOGADO INFRAEST 1688</v>
          </cell>
          <cell r="M1111" t="str">
            <v>LEIDY MILENA MONTAÑA GUTIERREZ</v>
          </cell>
          <cell r="N1111">
            <v>1688</v>
          </cell>
          <cell r="O1111" t="str">
            <v>Intervención Malla Vial Rural</v>
          </cell>
        </row>
        <row r="1112">
          <cell r="K1112">
            <v>117314</v>
          </cell>
          <cell r="L1112" t="str">
            <v>EP Prof Especializado (Justicia Comunitaria)</v>
          </cell>
          <cell r="M1112" t="str">
            <v>Sin Información</v>
          </cell>
          <cell r="N1112">
            <v>1683</v>
          </cell>
          <cell r="O1112" t="str">
            <v>Justicia Comunitaria</v>
          </cell>
        </row>
        <row r="1113">
          <cell r="K1113">
            <v>117316</v>
          </cell>
          <cell r="L1113" t="str">
            <v>EP Profesional Logística (2)</v>
          </cell>
          <cell r="M1113" t="str">
            <v>Sin Información</v>
          </cell>
          <cell r="N1113">
            <v>1696</v>
          </cell>
          <cell r="O1113" t="str">
            <v>Fortalecimiento Local</v>
          </cell>
        </row>
        <row r="1114">
          <cell r="K1114">
            <v>117394</v>
          </cell>
          <cell r="L1114" t="str">
            <v>EP Gestores (Acceso Justicia) (4)</v>
          </cell>
          <cell r="M1114" t="str">
            <v>Sin Información</v>
          </cell>
          <cell r="N1114">
            <v>1683</v>
          </cell>
          <cell r="O1114" t="str">
            <v>Justicia Comunitaria</v>
          </cell>
        </row>
        <row r="1115">
          <cell r="K1115">
            <v>117492</v>
          </cell>
          <cell r="L1115" t="str">
            <v>105252 EP 3 INFORMADORES EN SALUD 1643</v>
          </cell>
          <cell r="M1115" t="str">
            <v>PABON PABON ANDREA CAROLNA</v>
          </cell>
          <cell r="N1115">
            <v>1643</v>
          </cell>
          <cell r="O1115" t="str">
            <v>Estrategia Territorial De Salud</v>
          </cell>
        </row>
        <row r="1116">
          <cell r="K1116">
            <v>117496</v>
          </cell>
          <cell r="L1116" t="str">
            <v>113564 EP TECNICO SABERES ANCESTRALES 1643</v>
          </cell>
          <cell r="M1116" t="str">
            <v>LAURA  XIMENA  RUBIANO  CARRILLO</v>
          </cell>
          <cell r="N1116">
            <v>1643</v>
          </cell>
          <cell r="O1116" t="str">
            <v>Saberes Ancestrales</v>
          </cell>
        </row>
        <row r="1117">
          <cell r="K1117">
            <v>117618</v>
          </cell>
          <cell r="L1117" t="str">
            <v>EP Profesional Transporte Mayerly 1696</v>
          </cell>
          <cell r="M1117" t="str">
            <v>Sin Información</v>
          </cell>
          <cell r="N1117">
            <v>1696</v>
          </cell>
          <cell r="O1117" t="str">
            <v>Fortalecimiento Local</v>
          </cell>
        </row>
        <row r="1118">
          <cell r="K1118">
            <v>117819</v>
          </cell>
          <cell r="L1118" t="str">
            <v>105179 EP NJLH AUXILIAR PARTICIPACIÓN 1691</v>
          </cell>
          <cell r="M1118" t="str">
            <v>NEIDER JULIÁN LÓPEZ HERRERA</v>
          </cell>
          <cell r="N1118">
            <v>1691</v>
          </cell>
          <cell r="O1118" t="str">
            <v>Formación</v>
          </cell>
        </row>
        <row r="1119">
          <cell r="K1119">
            <v>117820</v>
          </cell>
          <cell r="L1119" t="str">
            <v>107182 EP PROMOTOR AMB 1634</v>
          </cell>
          <cell r="M1119" t="str">
            <v>OSMAN GABRIEL BARRERA RAMIREZ</v>
          </cell>
          <cell r="N1119">
            <v>1634</v>
          </cell>
          <cell r="O1119" t="str">
            <v>Asesoría Y Asistencia Técnica</v>
          </cell>
        </row>
        <row r="1120">
          <cell r="K1120">
            <v>117821</v>
          </cell>
          <cell r="L1120" t="str">
            <v>104687 RIB EP AUXILIAR DE PRENSA 1696</v>
          </cell>
          <cell r="M1120" t="str">
            <v>RAUL IVAN BORJA SUAREZ</v>
          </cell>
          <cell r="N1120">
            <v>1696</v>
          </cell>
          <cell r="O1120" t="str">
            <v>Fortalecimiento Local</v>
          </cell>
        </row>
        <row r="1121">
          <cell r="K1121">
            <v>117823</v>
          </cell>
          <cell r="L1121" t="str">
            <v>107504 EP 2 PROFESIONALES PP 1696</v>
          </cell>
          <cell r="M1121" t="str">
            <v>RAUL AUGUSTO BECERRA  NOVOA</v>
          </cell>
          <cell r="N1121">
            <v>1696</v>
          </cell>
          <cell r="O1121" t="str">
            <v>Fortalecimiento Local</v>
          </cell>
        </row>
        <row r="1122">
          <cell r="K1122">
            <v>117824</v>
          </cell>
          <cell r="L1122" t="str">
            <v>108985 LFRQ EP PROFESIONAL 1696</v>
          </cell>
          <cell r="M1122" t="str">
            <v>LUIS FELIPE RAMIREZ QUINTANA</v>
          </cell>
          <cell r="N1122">
            <v>1696</v>
          </cell>
          <cell r="O1122" t="str">
            <v>Fortalecimiento Local</v>
          </cell>
        </row>
        <row r="1123">
          <cell r="K1123">
            <v>117841</v>
          </cell>
          <cell r="L1123" t="str">
            <v>110238 RCR EP PROFESIONAL ING CONTROL 1692</v>
          </cell>
          <cell r="M1123" t="str">
            <v>MONICA MARIA HERRERA RAMIREZ</v>
          </cell>
          <cell r="N1123">
            <v>1692</v>
          </cell>
          <cell r="O1123" t="str">
            <v>Conectividad</v>
          </cell>
        </row>
        <row r="1124">
          <cell r="K1124">
            <v>117843</v>
          </cell>
          <cell r="L1124" t="str">
            <v>110735 EP ABOGADO DE CONTRATACION 1696</v>
          </cell>
          <cell r="M1124" t="str">
            <v>IVAN DARIO PACHON BARRETO</v>
          </cell>
          <cell r="N1124">
            <v>1696</v>
          </cell>
          <cell r="O1124" t="str">
            <v>Fortalecimiento Local</v>
          </cell>
        </row>
        <row r="1125">
          <cell r="K1125">
            <v>117846</v>
          </cell>
          <cell r="L1125" t="str">
            <v>110231 CJM EP AUXILIAR CDI 1696</v>
          </cell>
          <cell r="M1125" t="str">
            <v>DUVAN  FELIPE IBARRA  ALARCON</v>
          </cell>
          <cell r="N1125">
            <v>1696</v>
          </cell>
          <cell r="O1125" t="str">
            <v>Fortalecimiento Local</v>
          </cell>
        </row>
        <row r="1126">
          <cell r="K1126">
            <v>117847</v>
          </cell>
          <cell r="L1126" t="str">
            <v>105754 EP ING CIVIL INFRAEST 1688</v>
          </cell>
          <cell r="M1126" t="str">
            <v>JUAN ESTEBAN MONTENEGRO BETANCOURT</v>
          </cell>
          <cell r="N1126">
            <v>1688</v>
          </cell>
          <cell r="O1126" t="str">
            <v>Intervención Malla Vial Rural</v>
          </cell>
        </row>
        <row r="1127">
          <cell r="K1127">
            <v>117960</v>
          </cell>
          <cell r="L1127" t="str">
            <v>EP Profesional Victimas 1672</v>
          </cell>
          <cell r="M1127" t="str">
            <v>Sin Información</v>
          </cell>
          <cell r="N1127">
            <v>1672</v>
          </cell>
          <cell r="O1127" t="str">
            <v>Paz, Memoria Y Reconciliación</v>
          </cell>
        </row>
        <row r="1128">
          <cell r="K1128">
            <v>118040</v>
          </cell>
          <cell r="L1128" t="str">
            <v>103733 EP LYC Profesional en danzas 1633</v>
          </cell>
          <cell r="M1128" t="str">
            <v>LUZ YADIRA CANTOR CASTILLO</v>
          </cell>
          <cell r="N1128">
            <v>1633</v>
          </cell>
          <cell r="O1128" t="str">
            <v>Formación</v>
          </cell>
        </row>
        <row r="1129">
          <cell r="K1129">
            <v>118165</v>
          </cell>
          <cell r="L1129" t="str">
            <v>103926 EP DCA ABOGADO RPTAS A DP 1696</v>
          </cell>
          <cell r="M1129" t="str">
            <v>JAVIER GIOVANNI ESCAMILLA HERRERA</v>
          </cell>
          <cell r="N1129">
            <v>1696</v>
          </cell>
          <cell r="O1129" t="str">
            <v>Fortalecimiento Local</v>
          </cell>
        </row>
        <row r="1130">
          <cell r="K1130">
            <v>118169</v>
          </cell>
          <cell r="L1130" t="str">
            <v>111648 EP 2 PROFESIONALES PP 1696</v>
          </cell>
          <cell r="M1130" t="str">
            <v>CRISTIAN  ANDRES TORRES MALAMBO</v>
          </cell>
          <cell r="N1130">
            <v>1696</v>
          </cell>
          <cell r="O1130" t="str">
            <v>Fortalecimiento Local</v>
          </cell>
        </row>
        <row r="1131">
          <cell r="K1131">
            <v>118170</v>
          </cell>
          <cell r="L1131" t="str">
            <v>110839 YAM EP Profesional Gestor Particip 1691</v>
          </cell>
          <cell r="M1131" t="str">
            <v>YUVER  ANDRES MORALES DIAZ</v>
          </cell>
          <cell r="N1131">
            <v>1691</v>
          </cell>
          <cell r="O1131" t="str">
            <v>Fortalecimiento Organizativo</v>
          </cell>
        </row>
        <row r="1132">
          <cell r="K1132">
            <v>118184</v>
          </cell>
          <cell r="L1132" t="str">
            <v>108889 SCCH EP PROFESIONAL ING CIVIL</v>
          </cell>
          <cell r="M1132" t="str">
            <v>SINDY  CARINA  CHIPATECUA  MORENO</v>
          </cell>
          <cell r="N1132">
            <v>1688</v>
          </cell>
          <cell r="O1132" t="str">
            <v>Intervención Malla Vial Rural</v>
          </cell>
        </row>
        <row r="1133">
          <cell r="K1133">
            <v>118186</v>
          </cell>
          <cell r="L1133" t="str">
            <v>110237 LPG EP TÉCNICO INFRAEST 1688</v>
          </cell>
          <cell r="M1133" t="str">
            <v>LIZETH PATRICIA PEREZ GARCIA</v>
          </cell>
          <cell r="N1133">
            <v>1688</v>
          </cell>
          <cell r="O1133" t="str">
            <v>Intervención Malla Vial Rural</v>
          </cell>
        </row>
        <row r="1134">
          <cell r="K1134">
            <v>118188</v>
          </cell>
          <cell r="L1134" t="str">
            <v>110835 EP MSR TÉCNICO APOYO A PROM MEJORA 1688</v>
          </cell>
          <cell r="M1134" t="str">
            <v>MICHAEL STEVEN RENGIFO MAHECHA</v>
          </cell>
          <cell r="N1134">
            <v>1688</v>
          </cell>
          <cell r="O1134" t="str">
            <v>Intervención Malla Vial Rural</v>
          </cell>
        </row>
        <row r="1135">
          <cell r="K1135">
            <v>118191</v>
          </cell>
          <cell r="L1135" t="str">
            <v>110242 WAH  EP PROFESIONAL 1669</v>
          </cell>
          <cell r="M1135" t="str">
            <v>WILLIAM ANDRES HERRERA PABON</v>
          </cell>
          <cell r="N1135">
            <v>1669</v>
          </cell>
          <cell r="O1135" t="str">
            <v>Energías Alternativas</v>
          </cell>
        </row>
        <row r="1136">
          <cell r="K1136">
            <v>118194</v>
          </cell>
          <cell r="L1136" t="str">
            <v>110238 MH EP PROFESIONAL ING ELECTRICA 1692</v>
          </cell>
          <cell r="M1136" t="str">
            <v>MONICA MARIA HERRERA RAMIREZ</v>
          </cell>
          <cell r="N1136">
            <v>1692</v>
          </cell>
          <cell r="O1136" t="str">
            <v>Conectividad</v>
          </cell>
        </row>
        <row r="1137">
          <cell r="K1137">
            <v>118324</v>
          </cell>
          <cell r="L1137" t="str">
            <v>116828  EP 1 Veterinario 1634</v>
          </cell>
          <cell r="M1137" t="str">
            <v>EDUIN EDUARDO PARADA MACANA</v>
          </cell>
          <cell r="N1137">
            <v>1634</v>
          </cell>
          <cell r="O1137" t="str">
            <v>Asesoría Y Asistencia Técnica</v>
          </cell>
        </row>
        <row r="1138">
          <cell r="K1138">
            <v>118637</v>
          </cell>
          <cell r="L1138" t="str">
            <v>115042 EP AUXILIAR Parque Aut 1688</v>
          </cell>
          <cell r="M1138" t="str">
            <v>SONIA PATRICIA PALACIOS VILLAMIZAR</v>
          </cell>
          <cell r="N1138">
            <v>1688</v>
          </cell>
          <cell r="O1138" t="str">
            <v>Intervención Malla Vial Rural</v>
          </cell>
        </row>
        <row r="1139">
          <cell r="K1139">
            <v>118642</v>
          </cell>
          <cell r="L1139" t="str">
            <v>110232 EP 3 Auxiliares en danzas 1633</v>
          </cell>
          <cell r="M1139" t="str">
            <v>ALVARO IGNACIO BENAVIDES VELASQUEZ</v>
          </cell>
          <cell r="N1139">
            <v>1633</v>
          </cell>
          <cell r="O1139" t="str">
            <v>Formación</v>
          </cell>
        </row>
        <row r="1140">
          <cell r="K1140">
            <v>118647</v>
          </cell>
          <cell r="L1140" t="str">
            <v>110281 JVW EP PROFESIONAL ARQ 1589</v>
          </cell>
          <cell r="M1140" t="str">
            <v>VEGA WILCHES JESSIKA INDYRA</v>
          </cell>
          <cell r="N1140">
            <v>1589</v>
          </cell>
          <cell r="O1140" t="str">
            <v>Mejoramiento De Vivienda</v>
          </cell>
        </row>
        <row r="1141">
          <cell r="K1141">
            <v>118653</v>
          </cell>
          <cell r="L1141" t="str">
            <v>105752 EP AUX ADTIVO SGTO 1637</v>
          </cell>
          <cell r="M1141" t="str">
            <v>EMILIA  CAMPOS MORALES</v>
          </cell>
          <cell r="N1141">
            <v>1637</v>
          </cell>
          <cell r="O1141" t="str">
            <v>Reactivación</v>
          </cell>
        </row>
        <row r="1142">
          <cell r="K1142">
            <v>118654</v>
          </cell>
          <cell r="L1142" t="str">
            <v>108886 JJD EP Profesional Apoyo Sicol 1587</v>
          </cell>
          <cell r="M1142" t="str">
            <v>JULISSA JULIETTE DOMINGUEZ ARAUJO</v>
          </cell>
          <cell r="N1142">
            <v>1587</v>
          </cell>
          <cell r="O1142" t="str">
            <v>Apoyo Educación Superior</v>
          </cell>
        </row>
        <row r="1143">
          <cell r="K1143">
            <v>118655</v>
          </cell>
          <cell r="L1143" t="str">
            <v>108991 WGT EP PROFESIONAL 1652</v>
          </cell>
          <cell r="M1143" t="str">
            <v>WILMAR  GILDARDO  TORRES TORRES</v>
          </cell>
          <cell r="N1143">
            <v>1652</v>
          </cell>
          <cell r="O1143" t="str">
            <v>Reducción Del Riesgo Y Adaptación Al Cambio Climático</v>
          </cell>
        </row>
        <row r="1144">
          <cell r="K1144">
            <v>118696</v>
          </cell>
          <cell r="L1144" t="str">
            <v>103963 DKP EP AUXILIAR INFRAESTRUCTURA 1688</v>
          </cell>
          <cell r="M1144" t="str">
            <v>DEISY  KATHERIN PULIDO MARTINEZ</v>
          </cell>
          <cell r="N1144">
            <v>1688</v>
          </cell>
          <cell r="O1144" t="str">
            <v>Intervención Malla Vial Rural</v>
          </cell>
        </row>
        <row r="1145">
          <cell r="K1145">
            <v>118698</v>
          </cell>
          <cell r="L1145" t="str">
            <v>110845 EP KSVT Técnico Inseminador Ulata 1634</v>
          </cell>
          <cell r="M1145" t="str">
            <v>LIBARDO  DIAZ DIAZ</v>
          </cell>
          <cell r="N1145">
            <v>1634</v>
          </cell>
          <cell r="O1145" t="str">
            <v>Asesoría Y Asistencia Técnica</v>
          </cell>
        </row>
        <row r="1146">
          <cell r="K1146">
            <v>118700</v>
          </cell>
          <cell r="L1146" t="str">
            <v>110847 EP 2 PROMOTORES AGROPRODUCTIVOS 1634</v>
          </cell>
          <cell r="M1146" t="str">
            <v>TAUTIVA RODRIGUEZ OSCAR AUDEL</v>
          </cell>
          <cell r="N1146">
            <v>1634</v>
          </cell>
          <cell r="O1146" t="str">
            <v>Asesoría Y Asistencia Técnica</v>
          </cell>
        </row>
        <row r="1147">
          <cell r="K1147">
            <v>118701</v>
          </cell>
          <cell r="L1147" t="str">
            <v>111464 EP GEP PROF PROMOTORA DE LA MEJORA 1696</v>
          </cell>
          <cell r="M1147" t="str">
            <v>GLORIA ESPERANZA PIRAJON TEJEDOR</v>
          </cell>
          <cell r="N1147">
            <v>1696</v>
          </cell>
          <cell r="O1147" t="str">
            <v>Fortalecimiento Local</v>
          </cell>
        </row>
        <row r="1148">
          <cell r="K1148">
            <v>118702</v>
          </cell>
          <cell r="L1148" t="str">
            <v>111479 EP NAH CONTRATACIÓN 1696</v>
          </cell>
          <cell r="M1148" t="str">
            <v>NUBIA ALIETH HERNANDEZ REYES</v>
          </cell>
          <cell r="N1148">
            <v>1696</v>
          </cell>
          <cell r="O1148" t="str">
            <v>Fortalecimiento Local</v>
          </cell>
        </row>
        <row r="1149">
          <cell r="K1149">
            <v>118712</v>
          </cell>
          <cell r="L1149" t="str">
            <v>111035 EP JAC PROFESIONALAPOYO PLAN 1696</v>
          </cell>
          <cell r="M1149" t="str">
            <v>JHOJAN ANDRES CASTAÑEDA SANCHEZ</v>
          </cell>
          <cell r="N1149">
            <v>1696</v>
          </cell>
          <cell r="O1149" t="str">
            <v>Fortalecimiento Local</v>
          </cell>
        </row>
        <row r="1150">
          <cell r="K1150">
            <v>118714</v>
          </cell>
          <cell r="L1150" t="str">
            <v>110736 EP JJC PROFESIONAL RPTAS DP 1696</v>
          </cell>
          <cell r="M1150" t="str">
            <v>JESSICA JULIETH CARDONA JARAMILLO</v>
          </cell>
          <cell r="N1150">
            <v>1696</v>
          </cell>
          <cell r="O1150" t="str">
            <v>Fortalecimiento Local</v>
          </cell>
        </row>
        <row r="1151">
          <cell r="K1151">
            <v>118715</v>
          </cell>
          <cell r="L1151" t="str">
            <v>110732 EP 2 ABOGADOS PARA CONTRATACIÓN</v>
          </cell>
          <cell r="M1151" t="str">
            <v>JUAN  DIEGO PARDO TRUJILLO</v>
          </cell>
          <cell r="N1151">
            <v>1696</v>
          </cell>
          <cell r="O1151" t="str">
            <v>Fortalecimiento Local</v>
          </cell>
        </row>
        <row r="1152">
          <cell r="K1152">
            <v>118717</v>
          </cell>
          <cell r="L1152" t="str">
            <v>118717 109231 EP EVH AUXILIAR 1693</v>
          </cell>
          <cell r="M1152" t="str">
            <v>EDILBERTO  VASQUEZ HURTADO</v>
          </cell>
          <cell r="N1152">
            <v>1693</v>
          </cell>
          <cell r="O1152" t="str">
            <v>Sede Administrativa</v>
          </cell>
        </row>
        <row r="1153">
          <cell r="K1153">
            <v>118718</v>
          </cell>
          <cell r="L1153" t="str">
            <v>108885 EP NP  ING CIVIL INFRAEST 1688</v>
          </cell>
          <cell r="M1153" t="str">
            <v>NAYID  PEREZ GONZALEZ</v>
          </cell>
          <cell r="N1153">
            <v>1688</v>
          </cell>
          <cell r="O1153" t="str">
            <v>Intervención Malla Vial Rural</v>
          </cell>
        </row>
        <row r="1154">
          <cell r="K1154">
            <v>119052</v>
          </cell>
          <cell r="L1154" t="str">
            <v>119052 111654 PROFESIONAL MEDICINA 1641</v>
          </cell>
          <cell r="M1154" t="str">
            <v xml:space="preserve">LEONELA   BLANCO  CHAVEZ </v>
          </cell>
          <cell r="N1154">
            <v>1641</v>
          </cell>
          <cell r="O1154" t="str">
            <v>Estrategias De Cuidado</v>
          </cell>
        </row>
        <row r="1155">
          <cell r="K1155">
            <v>119053</v>
          </cell>
          <cell r="L1155" t="str">
            <v>114283-2 PROFESIONALES HISTORIA Y ANTROPOL</v>
          </cell>
          <cell r="M1155" t="str">
            <v xml:space="preserve">LEONELA   BLANCO  CHAVEZ </v>
          </cell>
          <cell r="N1155">
            <v>1674</v>
          </cell>
          <cell r="O1155" t="str">
            <v>Desarrollo de Capacidades</v>
          </cell>
        </row>
        <row r="1156">
          <cell r="K1156">
            <v>119054</v>
          </cell>
          <cell r="L1156" t="str">
            <v>119054 111654-1 PROFESIONAL FISIOTERAPIA 1641</v>
          </cell>
          <cell r="M1156" t="str">
            <v xml:space="preserve">LEONELA   BLANCO  CHAVEZ </v>
          </cell>
          <cell r="N1156">
            <v>1641</v>
          </cell>
          <cell r="O1156" t="str">
            <v>Estrategias De Cuidado</v>
          </cell>
        </row>
        <row r="1157">
          <cell r="K1157">
            <v>119079</v>
          </cell>
          <cell r="L1157" t="str">
            <v>116828  EP 1 Veterinario 1634</v>
          </cell>
          <cell r="M1157" t="str">
            <v>EDUIN EDUARDO PARADA MACANA</v>
          </cell>
          <cell r="N1157">
            <v>1634</v>
          </cell>
          <cell r="O1157" t="str">
            <v>Asesoría Y Asistencia Técnica</v>
          </cell>
        </row>
        <row r="1158">
          <cell r="K1158">
            <v>119080</v>
          </cell>
          <cell r="L1158" t="str">
            <v>113456 EP Técnico Admpon Emp 1634</v>
          </cell>
          <cell r="M1158" t="str">
            <v>EDISON FERNEY MARTINEZ MOLINA</v>
          </cell>
          <cell r="N1158">
            <v>1634</v>
          </cell>
          <cell r="O1158" t="str">
            <v>Asesoría Y Asistencia Técnica</v>
          </cell>
        </row>
        <row r="1159">
          <cell r="K1159">
            <v>119081</v>
          </cell>
          <cell r="L1159" t="str">
            <v>107015 EP TÉCNOLOGO DESPACHO 1696</v>
          </cell>
          <cell r="M1159" t="str">
            <v>KAREN  ANDREA COPAJITA  PARRA</v>
          </cell>
          <cell r="N1159">
            <v>1696</v>
          </cell>
          <cell r="O1159" t="str">
            <v>Fortalecimiento Local</v>
          </cell>
        </row>
        <row r="1160">
          <cell r="K1160">
            <v>119084</v>
          </cell>
          <cell r="L1160" t="str">
            <v>110733 EP NOTIFICADOR BOGOTA URBANA 1696</v>
          </cell>
          <cell r="M1160" t="str">
            <v>IVAN DARIO CHINGATE MICAN</v>
          </cell>
          <cell r="N1160">
            <v>1696</v>
          </cell>
          <cell r="O1160" t="str">
            <v>Fortalecimiento Local</v>
          </cell>
        </row>
        <row r="1161">
          <cell r="K1161">
            <v>119095</v>
          </cell>
          <cell r="L1161" t="str">
            <v>110230 LG EP Técnico Almacen 1696</v>
          </cell>
          <cell r="M1161" t="str">
            <v>CINDY GERALDINE GARCIA MORENO</v>
          </cell>
          <cell r="N1161">
            <v>1696</v>
          </cell>
          <cell r="O1161" t="str">
            <v>Fortalecimiento Local</v>
          </cell>
        </row>
        <row r="1162">
          <cell r="K1162">
            <v>119098</v>
          </cell>
          <cell r="L1162" t="str">
            <v>117316 LM EP Prof Logística 1696</v>
          </cell>
          <cell r="M1162" t="str">
            <v>FABIAN ERNESTO MARTINEZ MORALES</v>
          </cell>
          <cell r="N1162">
            <v>1696</v>
          </cell>
          <cell r="O1162" t="str">
            <v>Fortalecimiento Local</v>
          </cell>
        </row>
        <row r="1163">
          <cell r="K1163">
            <v>119100</v>
          </cell>
          <cell r="L1163" t="str">
            <v>111463 EP Prof Arquitecto 1688</v>
          </cell>
          <cell r="M1163" t="str">
            <v>LUISA FERNANDA GARZON GAITAN</v>
          </cell>
          <cell r="N1163">
            <v>1688</v>
          </cell>
          <cell r="O1163" t="str">
            <v>Intervención Malla Vial Rural</v>
          </cell>
        </row>
        <row r="1164">
          <cell r="K1164">
            <v>119111</v>
          </cell>
          <cell r="L1164" t="str">
            <v>119053 PROFESIONAL DISEÑO GRAFICOL 1674 (1)</v>
          </cell>
          <cell r="M1164" t="str">
            <v>NATALIA  GUZMAN GUERRERO</v>
          </cell>
          <cell r="N1164">
            <v>1674</v>
          </cell>
          <cell r="O1164" t="str">
            <v>Desarrollo de Capacidades</v>
          </cell>
        </row>
        <row r="1165">
          <cell r="K1165">
            <v>119603</v>
          </cell>
          <cell r="L1165" t="str">
            <v>119603 115439 Técnico Diseño Gráfico Prensa</v>
          </cell>
          <cell r="M1165" t="str">
            <v>CAMILO ESTEBAN LAGOS SABOGAL</v>
          </cell>
          <cell r="N1165">
            <v>1696</v>
          </cell>
          <cell r="O1165" t="str">
            <v>Fortalecimiento Local</v>
          </cell>
        </row>
        <row r="1166">
          <cell r="K1166">
            <v>119598</v>
          </cell>
          <cell r="L1166" t="str">
            <v>119598 117394 EP Gestores Seguridad 1683</v>
          </cell>
          <cell r="M1166" t="str">
            <v>YESMIT YISELA CAMPOS MORALES</v>
          </cell>
          <cell r="N1166">
            <v>1683</v>
          </cell>
          <cell r="O1166" t="str">
            <v>Justicia Comunitaria</v>
          </cell>
        </row>
        <row r="1167">
          <cell r="K1167">
            <v>119738</v>
          </cell>
          <cell r="L1167" t="str">
            <v>104499 EP Prof Contabilidad, 1696 Sin Exp</v>
          </cell>
          <cell r="M1167" t="str">
            <v>ALEJANDRO  GARZON CABANILLAS</v>
          </cell>
          <cell r="N1167">
            <v>1696</v>
          </cell>
          <cell r="O1167" t="str">
            <v>Fortalecimiento Local</v>
          </cell>
        </row>
        <row r="1168">
          <cell r="K1168">
            <v>119741</v>
          </cell>
          <cell r="L1168" t="str">
            <v>104499 EP Prof Contabilidad, 1696 Experienc</v>
          </cell>
          <cell r="M1168" t="str">
            <v>ALEJANDRO  GARZON CABANILLAS</v>
          </cell>
          <cell r="N1168">
            <v>1696</v>
          </cell>
          <cell r="O1168" t="str">
            <v>Fortalecimiento Local</v>
          </cell>
        </row>
        <row r="1169">
          <cell r="K1169">
            <v>120373</v>
          </cell>
          <cell r="L1169" t="str">
            <v>109336 EP ING AMBIENTAL 1634</v>
          </cell>
          <cell r="M1169" t="str">
            <v>LIZETH DAYAN SUAREZ LÓPEZ</v>
          </cell>
          <cell r="N1169">
            <v>1634</v>
          </cell>
          <cell r="O1169" t="str">
            <v>Asesoría Y Asistencia Técnica</v>
          </cell>
        </row>
        <row r="1170">
          <cell r="K1170">
            <v>120374</v>
          </cell>
          <cell r="L1170" t="str">
            <v>110282 EP PROFESIONAL PLAN EDUCACION 1587</v>
          </cell>
          <cell r="M1170" t="str">
            <v>DANIEL FERNANDO TUSSO CORTES</v>
          </cell>
          <cell r="N1170">
            <v>1587</v>
          </cell>
          <cell r="O1170" t="str">
            <v>Apoyo Educación Superior</v>
          </cell>
        </row>
        <row r="1171">
          <cell r="K1171">
            <v>120375</v>
          </cell>
          <cell r="L1171" t="str">
            <v>112673 EP AUX CONTRATACION</v>
          </cell>
          <cell r="M1171" t="str">
            <v>ANDREA CAROLINA  RODRIGUEZ SANCHEZ</v>
          </cell>
          <cell r="N1171">
            <v>1696</v>
          </cell>
          <cell r="O1171" t="str">
            <v>Fortalecimiento Local</v>
          </cell>
        </row>
        <row r="1172">
          <cell r="K1172">
            <v>120434</v>
          </cell>
          <cell r="L1172" t="str">
            <v>117846 EP AUXILIAR ADTIVO 1696</v>
          </cell>
          <cell r="M1172" t="str">
            <v>CARLOS JULIO MACANA SECHAGUA</v>
          </cell>
          <cell r="N1172">
            <v>1696</v>
          </cell>
          <cell r="O1172" t="str">
            <v>Fortalecimiento Local</v>
          </cell>
        </row>
        <row r="1173">
          <cell r="K1173">
            <v>120441</v>
          </cell>
          <cell r="L1173" t="str">
            <v>113294 EP JDAG CTOS 1696</v>
          </cell>
          <cell r="M1173" t="str">
            <v>JESUS DAVID ALDANA GARCIA</v>
          </cell>
          <cell r="N1173">
            <v>1696</v>
          </cell>
          <cell r="O1173" t="str">
            <v>Fortalecimiento Local</v>
          </cell>
        </row>
        <row r="1174">
          <cell r="K1174">
            <v>120446</v>
          </cell>
          <cell r="L1174" t="str">
            <v>119111  EP Prof Diseñador 1696</v>
          </cell>
          <cell r="M1174" t="str">
            <v>Sin Información</v>
          </cell>
          <cell r="N1174">
            <v>1696</v>
          </cell>
          <cell r="O1174" t="str">
            <v>Fortalecimiento Local</v>
          </cell>
        </row>
        <row r="1175">
          <cell r="K1175">
            <v>120481</v>
          </cell>
          <cell r="L1175" t="str">
            <v>119111  PROFESIONAL DISEÑO GRAFICOL 1674</v>
          </cell>
          <cell r="M1175" t="str">
            <v>Sin Información</v>
          </cell>
          <cell r="N1175">
            <v>1674</v>
          </cell>
          <cell r="O1175" t="str">
            <v>Desarrollo de Capacidades</v>
          </cell>
        </row>
        <row r="1176">
          <cell r="K1176">
            <v>120594</v>
          </cell>
          <cell r="L1176" t="str">
            <v>111009 4 AUXILIAR INFRAES 1688</v>
          </cell>
          <cell r="M1176" t="str">
            <v>NICOLAS SANTIAGO ROMERO SOLORZANO</v>
          </cell>
          <cell r="N1176">
            <v>1688</v>
          </cell>
          <cell r="O1176" t="str">
            <v>Intervención Malla Vial Rural</v>
          </cell>
        </row>
        <row r="1177">
          <cell r="K1177">
            <v>120596</v>
          </cell>
          <cell r="L1177" t="str">
            <v>114207 EP 5 AUXILIAR INFRAEST 1688</v>
          </cell>
          <cell r="M1177" t="str">
            <v>MAXIMILIANO  LOPEZ SUAREZ</v>
          </cell>
          <cell r="N1177">
            <v>1688</v>
          </cell>
          <cell r="O1177" t="str">
            <v>Intervención Malla Vial Rural</v>
          </cell>
        </row>
        <row r="1178">
          <cell r="K1178">
            <v>120600</v>
          </cell>
          <cell r="L1178" t="str">
            <v>113449 EP 2 ABOGADO INFRAEST 1688</v>
          </cell>
          <cell r="M1178" t="str">
            <v>JONATHAN ESNEIDER RAMOS ARAQUE</v>
          </cell>
          <cell r="N1178">
            <v>1688</v>
          </cell>
          <cell r="O1178" t="str">
            <v>Intervención Malla Vial Rural</v>
          </cell>
        </row>
        <row r="1179">
          <cell r="K1179">
            <v>120602</v>
          </cell>
          <cell r="L1179" t="str">
            <v>114280 EP 2 PROFESIONALES ADMIN PA 1688</v>
          </cell>
          <cell r="M1179" t="str">
            <v>FLOR MARIA PLAZAS SOLER</v>
          </cell>
          <cell r="N1179">
            <v>1688</v>
          </cell>
          <cell r="O1179" t="str">
            <v>Intervención Malla Vial Rural</v>
          </cell>
        </row>
        <row r="1180">
          <cell r="K1180">
            <v>120821</v>
          </cell>
          <cell r="L1180" t="str">
            <v>119098 HG EP Técnico Logística 1696</v>
          </cell>
          <cell r="M1180" t="str">
            <v>LAURA LORENA MAGIN DIAZ</v>
          </cell>
          <cell r="N1180">
            <v>1696</v>
          </cell>
          <cell r="O1180" t="str">
            <v>Fortalecimiento Local</v>
          </cell>
        </row>
        <row r="1181">
          <cell r="K1181">
            <v>121319</v>
          </cell>
          <cell r="L1181" t="str">
            <v>111016 EP PROFESIONAL APOYO A PROM MEJORA</v>
          </cell>
          <cell r="M1181" t="str">
            <v>VIANEY EULALIA ROLDAN ROJAS</v>
          </cell>
          <cell r="N1181">
            <v>1696</v>
          </cell>
          <cell r="O1181" t="str">
            <v>Fortalecimiento Local</v>
          </cell>
        </row>
        <row r="1182">
          <cell r="K1182">
            <v>124819</v>
          </cell>
          <cell r="L1182">
            <v>110735</v>
          </cell>
          <cell r="M1182" t="str">
            <v>IVAN DARIO PACHON BARRETO</v>
          </cell>
          <cell r="N1182">
            <v>2327</v>
          </cell>
          <cell r="O1182" t="str">
            <v>FORTALECIMIENTO INSTITUCIONAL</v>
          </cell>
        </row>
        <row r="1183">
          <cell r="K1183">
            <v>124836</v>
          </cell>
          <cell r="L1183">
            <v>111024</v>
          </cell>
          <cell r="M1183" t="str">
            <v>DORIS CRISTINA GARCIA ADARVE</v>
          </cell>
          <cell r="N1183">
            <v>2327</v>
          </cell>
          <cell r="O1183" t="str">
            <v>FORTALECIMIENTO INSTITUCIONAL</v>
          </cell>
        </row>
        <row r="1184">
          <cell r="K1184">
            <v>124844</v>
          </cell>
          <cell r="L1184">
            <v>111025</v>
          </cell>
          <cell r="M1184" t="str">
            <v>JENNY CAROLINA GIRON CUERVO</v>
          </cell>
          <cell r="N1184">
            <v>2327</v>
          </cell>
          <cell r="O1184" t="str">
            <v>FORTALECIMIENTO INSTITUCIONAL</v>
          </cell>
        </row>
        <row r="1185">
          <cell r="K1185">
            <v>124871</v>
          </cell>
          <cell r="L1185">
            <v>111032</v>
          </cell>
          <cell r="M1185" t="str">
            <v>DIEGO ALONSO BACCA GARCIA</v>
          </cell>
          <cell r="N1185">
            <v>2327</v>
          </cell>
          <cell r="O1185" t="str">
            <v>FORTALECIMIENTO INSTITUCIONAL</v>
          </cell>
        </row>
        <row r="1186">
          <cell r="K1186">
            <v>124881</v>
          </cell>
          <cell r="L1186">
            <v>111041</v>
          </cell>
          <cell r="M1186" t="str">
            <v>JUAN FELIPE FLOREZ GALEANO</v>
          </cell>
          <cell r="N1186">
            <v>2327</v>
          </cell>
          <cell r="O1186" t="str">
            <v>FORTALECIMIENTO INSTITUCIONAL</v>
          </cell>
        </row>
        <row r="1187">
          <cell r="K1187">
            <v>124883</v>
          </cell>
          <cell r="L1187">
            <v>111199</v>
          </cell>
          <cell r="M1187" t="str">
            <v>MARIA LUCIA MONCAYO AGUDELO</v>
          </cell>
          <cell r="N1187">
            <v>2327</v>
          </cell>
          <cell r="O1187" t="str">
            <v>FORTALECIMIENTO INSTITUCIONAL</v>
          </cell>
        </row>
        <row r="1188">
          <cell r="K1188">
            <v>124885</v>
          </cell>
          <cell r="L1188">
            <v>111222</v>
          </cell>
          <cell r="M1188" t="str">
            <v>HENRY IVAN ROJAS VILLAMIL</v>
          </cell>
          <cell r="N1188">
            <v>2327</v>
          </cell>
          <cell r="O1188" t="str">
            <v>FORTALECIMIENTO INSTITUCIONAL</v>
          </cell>
        </row>
        <row r="1189">
          <cell r="K1189">
            <v>124890</v>
          </cell>
          <cell r="L1189">
            <v>110837</v>
          </cell>
          <cell r="M1189" t="str">
            <v>EDWIN  RUIZ VÁSQUEZ</v>
          </cell>
          <cell r="N1189">
            <v>2289</v>
          </cell>
          <cell r="O1189" t="str">
            <v>INTERVENCIÓN MALLA VIAL RURAL</v>
          </cell>
        </row>
        <row r="1190">
          <cell r="K1190">
            <v>124914</v>
          </cell>
          <cell r="L1190">
            <v>111461</v>
          </cell>
          <cell r="M1190" t="str">
            <v>JOSE  DAVID DONOSO TOVAR</v>
          </cell>
          <cell r="N1190">
            <v>2289</v>
          </cell>
          <cell r="O1190" t="str">
            <v>INTERVENCIÓN MALLA VIAL RURAL</v>
          </cell>
        </row>
        <row r="1191">
          <cell r="K1191">
            <v>124919</v>
          </cell>
          <cell r="L1191">
            <v>113645</v>
          </cell>
          <cell r="M1191" t="str">
            <v>NASLY  XIMENA  LOZANO  GONZALEZ</v>
          </cell>
          <cell r="N1191">
            <v>2289</v>
          </cell>
          <cell r="O1191" t="str">
            <v>INTERVENCIÓN MALLA VIAL RURAL</v>
          </cell>
        </row>
        <row r="1192">
          <cell r="K1192">
            <v>124922</v>
          </cell>
          <cell r="L1192">
            <v>113648</v>
          </cell>
          <cell r="M1192" t="str">
            <v xml:space="preserve">EDGAR  IVÁN SEPULVEDA PARRA </v>
          </cell>
          <cell r="N1192">
            <v>2289</v>
          </cell>
          <cell r="O1192" t="str">
            <v>INTERVENCIÓN MALLA VIAL RURAL</v>
          </cell>
        </row>
        <row r="1193">
          <cell r="K1193">
            <v>124937</v>
          </cell>
          <cell r="L1193">
            <v>113653</v>
          </cell>
          <cell r="M1193" t="str">
            <v>NELSON FERNEY ESTRADA GONZALEZ</v>
          </cell>
          <cell r="N1193">
            <v>2289</v>
          </cell>
          <cell r="O1193" t="str">
            <v>INTERVENCIÓN MALLA VIAL RURAL</v>
          </cell>
        </row>
        <row r="1194">
          <cell r="K1194">
            <v>124950</v>
          </cell>
          <cell r="L1194">
            <v>118647</v>
          </cell>
          <cell r="M1194" t="str">
            <v>VEGA WILCHES JESSIKA INDYRA</v>
          </cell>
          <cell r="N1194">
            <v>2278</v>
          </cell>
          <cell r="O1194" t="str">
            <v>MEJORAMIENTO DE VIVIENDA</v>
          </cell>
        </row>
        <row r="1195">
          <cell r="K1195">
            <v>124957</v>
          </cell>
          <cell r="L1195">
            <v>118712</v>
          </cell>
          <cell r="M1195" t="str">
            <v>JHOJAN ANDRES CASTAÑEDA SANCHEZ</v>
          </cell>
          <cell r="N1195">
            <v>2327</v>
          </cell>
          <cell r="O1195" t="str">
            <v>FORTALECIMIENTO INSTITUCIONAL</v>
          </cell>
        </row>
        <row r="1196">
          <cell r="K1196">
            <v>124965</v>
          </cell>
          <cell r="L1196">
            <v>118718</v>
          </cell>
          <cell r="M1196" t="str">
            <v>NAYID  PEREZ GONZALEZ</v>
          </cell>
          <cell r="N1196">
            <v>2289</v>
          </cell>
          <cell r="O1196" t="str">
            <v>INTERVENCIÓN MALLA VIAL RURAL</v>
          </cell>
        </row>
        <row r="1197">
          <cell r="K1197">
            <v>125000</v>
          </cell>
          <cell r="L1197">
            <v>110731</v>
          </cell>
          <cell r="M1197" t="str">
            <v>CARLA NIAMED LOZANO TAUTIVA</v>
          </cell>
          <cell r="N1197">
            <v>2327</v>
          </cell>
          <cell r="O1197" t="str">
            <v>FORTALECIMIENTO INSTITUCIONAL</v>
          </cell>
        </row>
        <row r="1198">
          <cell r="K1198">
            <v>125003</v>
          </cell>
          <cell r="L1198">
            <v>111049</v>
          </cell>
          <cell r="M1198" t="str">
            <v>DEISY YURANY PERDOMO GONZALEZ</v>
          </cell>
          <cell r="N1198">
            <v>2327</v>
          </cell>
          <cell r="O1198" t="str">
            <v>FORTALECIMIENTO INSTITUCIONAL</v>
          </cell>
        </row>
        <row r="1199">
          <cell r="K1199">
            <v>125008</v>
          </cell>
          <cell r="L1199">
            <v>111208</v>
          </cell>
          <cell r="M1199" t="str">
            <v>GINA PAOLA PINILLA  MONTIEL</v>
          </cell>
          <cell r="N1199">
            <v>2327</v>
          </cell>
          <cell r="O1199" t="str">
            <v>FORTALECIMIENTO INSTITUCIONAL</v>
          </cell>
        </row>
        <row r="1200">
          <cell r="K1200">
            <v>125011</v>
          </cell>
          <cell r="L1200">
            <v>118196</v>
          </cell>
          <cell r="M1200" t="str">
            <v>JAIR MARCEL MAHECHA GARZON</v>
          </cell>
          <cell r="N1200">
            <v>2327</v>
          </cell>
          <cell r="O1200" t="str">
            <v>FORTALECIMIENTO INSTITUCIONAL</v>
          </cell>
        </row>
        <row r="1201">
          <cell r="K1201">
            <v>125013</v>
          </cell>
          <cell r="L1201">
            <v>113262</v>
          </cell>
          <cell r="M1201" t="str">
            <v>MARISELA  GIL RAMIREZ</v>
          </cell>
          <cell r="N1201">
            <v>2327</v>
          </cell>
          <cell r="O1201" t="str">
            <v>FORTALECIMIENTO INSTITUCIONAL</v>
          </cell>
        </row>
        <row r="1202">
          <cell r="K1202">
            <v>125020</v>
          </cell>
          <cell r="L1202">
            <v>113294</v>
          </cell>
          <cell r="M1202" t="str">
            <v>JESUS DAVID ALDANA GARCIA</v>
          </cell>
          <cell r="N1202">
            <v>2327</v>
          </cell>
          <cell r="O1202" t="str">
            <v>FORTALECIMIENTO INSTITUCIONAL</v>
          </cell>
        </row>
        <row r="1203">
          <cell r="K1203">
            <v>125025</v>
          </cell>
          <cell r="L1203">
            <v>113583</v>
          </cell>
          <cell r="M1203" t="str">
            <v>GEMA  ORTEGA TRUJILLO</v>
          </cell>
          <cell r="N1203">
            <v>2327</v>
          </cell>
          <cell r="O1203" t="str">
            <v>FORTALECIMIENTO INSTITUCIONAL</v>
          </cell>
        </row>
        <row r="1204">
          <cell r="K1204">
            <v>125027</v>
          </cell>
          <cell r="L1204">
            <v>113840</v>
          </cell>
          <cell r="M1204" t="str">
            <v>HERNAN ALFONSO GONZALEZ MORENO</v>
          </cell>
          <cell r="N1204">
            <v>2327</v>
          </cell>
          <cell r="O1204" t="str">
            <v>FORTALECIMIENTO INSTITUCIONAL</v>
          </cell>
        </row>
        <row r="1205">
          <cell r="K1205">
            <v>125031</v>
          </cell>
          <cell r="L1205">
            <v>114212</v>
          </cell>
          <cell r="M1205" t="str">
            <v>FREDY HUMBERTO PEÑA FORERO</v>
          </cell>
          <cell r="N1205">
            <v>2327</v>
          </cell>
          <cell r="O1205" t="str">
            <v>FORTALECIMIENTO INSTITUCIONAL</v>
          </cell>
        </row>
        <row r="1206">
          <cell r="K1206">
            <v>125035</v>
          </cell>
          <cell r="L1206">
            <v>116762</v>
          </cell>
          <cell r="M1206" t="str">
            <v>YANETH VIVIANA DUEÑAS  MARTIN</v>
          </cell>
          <cell r="N1206">
            <v>2671</v>
          </cell>
          <cell r="O1206" t="str">
            <v>BUENAS PRÁCTICAS</v>
          </cell>
        </row>
        <row r="1207">
          <cell r="K1207">
            <v>125149</v>
          </cell>
          <cell r="L1207">
            <v>111037</v>
          </cell>
          <cell r="M1207" t="str">
            <v>ANGIE CAROLINA PRIETO ALVARADO</v>
          </cell>
          <cell r="N1207">
            <v>2696</v>
          </cell>
          <cell r="O1207" t="str">
            <v>FORTALECIMIENTO COMUNAL</v>
          </cell>
        </row>
        <row r="1208">
          <cell r="K1208">
            <v>125162</v>
          </cell>
          <cell r="L1208">
            <v>111642</v>
          </cell>
          <cell r="M1208" t="str">
            <v>JUAN SEBASTIAN SAAVEDRA RIAÑO</v>
          </cell>
          <cell r="N1208">
            <v>2289</v>
          </cell>
          <cell r="O1208" t="str">
            <v>INTERVENCIÓN MALLA VIAL RURAL</v>
          </cell>
        </row>
        <row r="1209">
          <cell r="K1209">
            <v>125166</v>
          </cell>
          <cell r="L1209">
            <v>113643</v>
          </cell>
          <cell r="M1209" t="str">
            <v>CARLOS ANDRES DUQUE GONZALEZ</v>
          </cell>
          <cell r="N1209">
            <v>2289</v>
          </cell>
          <cell r="O1209" t="str">
            <v>INTERVENCIÓN MALLA VIAL RURAL</v>
          </cell>
        </row>
        <row r="1210">
          <cell r="K1210">
            <v>125185</v>
          </cell>
          <cell r="L1210">
            <v>118637</v>
          </cell>
          <cell r="M1210" t="str">
            <v>Sin Información</v>
          </cell>
          <cell r="N1210">
            <v>2289</v>
          </cell>
          <cell r="O1210" t="str">
            <v>INTERVENCIÓN MALLA VIAL RURAL</v>
          </cell>
        </row>
        <row r="1211">
          <cell r="K1211">
            <v>125187</v>
          </cell>
          <cell r="L1211">
            <v>111467</v>
          </cell>
          <cell r="M1211" t="str">
            <v>ZULMA YINEY ESCAMILLA TRIANA</v>
          </cell>
          <cell r="N1211">
            <v>2327</v>
          </cell>
          <cell r="O1211" t="str">
            <v>FORTALECIMIENTO INSTITUCIONAL</v>
          </cell>
        </row>
        <row r="1212">
          <cell r="K1212">
            <v>125189</v>
          </cell>
          <cell r="L1212">
            <v>113495</v>
          </cell>
          <cell r="M1212" t="str">
            <v>YEFERSON  ANDRES SOTO COLLAZOS</v>
          </cell>
          <cell r="N1212">
            <v>2315</v>
          </cell>
          <cell r="O1212" t="str">
            <v>PRODUCTIVIDAD Y COMERCIALIZACIÓN</v>
          </cell>
        </row>
        <row r="1213">
          <cell r="K1213">
            <v>125190</v>
          </cell>
          <cell r="L1213">
            <v>113839</v>
          </cell>
          <cell r="M1213" t="str">
            <v>BENJAMIN EDUARDO LEON MARTINEZ</v>
          </cell>
          <cell r="N1213">
            <v>2327</v>
          </cell>
          <cell r="O1213" t="str">
            <v>FORTALECIMIENTO INSTITUCIONAL</v>
          </cell>
        </row>
        <row r="1214">
          <cell r="K1214">
            <v>125192</v>
          </cell>
          <cell r="L1214">
            <v>113586</v>
          </cell>
          <cell r="M1214" t="str">
            <v>GONZALEZ ARIZA KAREN  VIVIANA</v>
          </cell>
          <cell r="N1214">
            <v>2613</v>
          </cell>
          <cell r="O1214" t="str">
            <v>GESTIÓN DEL RIESGO</v>
          </cell>
        </row>
        <row r="1215">
          <cell r="K1215">
            <v>125197</v>
          </cell>
          <cell r="L1215">
            <v>113573</v>
          </cell>
          <cell r="M1215" t="str">
            <v>JOHANA NATALY CASTAÑEDA ROMERO</v>
          </cell>
          <cell r="N1215">
            <v>2671</v>
          </cell>
          <cell r="O1215" t="str">
            <v>SEPARACIÓN EN LA FUENTE</v>
          </cell>
        </row>
        <row r="1216">
          <cell r="K1216">
            <v>126217</v>
          </cell>
          <cell r="L1216">
            <v>119053</v>
          </cell>
          <cell r="M1216" t="str">
            <v>NATALIA  GUZMAN GUERRERO</v>
          </cell>
          <cell r="N1216">
            <v>2319</v>
          </cell>
          <cell r="O1216" t="str">
            <v>INICIATIVAS</v>
          </cell>
        </row>
        <row r="1217">
          <cell r="K1217">
            <v>126220</v>
          </cell>
          <cell r="L1217">
            <v>113644</v>
          </cell>
          <cell r="M1217" t="str">
            <v>JUAN FELIPE RAMIREZ ROJAS</v>
          </cell>
          <cell r="N1217">
            <v>2319</v>
          </cell>
          <cell r="O1217" t="str">
            <v>ACCIONES DE CONSTRUCCIÓN DE PAZ</v>
          </cell>
        </row>
        <row r="1218">
          <cell r="K1218">
            <v>126229</v>
          </cell>
          <cell r="L1218">
            <v>111836</v>
          </cell>
          <cell r="M1218" t="str">
            <v>MARIA  CAMILA RAMIREZ QUIÑONEZ</v>
          </cell>
          <cell r="N1218">
            <v>2319</v>
          </cell>
          <cell r="O1218" t="str">
            <v>ACCIONES DE CONSTRUCCIÓN DE PAZ</v>
          </cell>
        </row>
        <row r="1219">
          <cell r="K1219">
            <v>126232</v>
          </cell>
          <cell r="L1219">
            <v>111667</v>
          </cell>
          <cell r="M1219" t="str">
            <v>YENNY PATRICIA CRUZ ALVAREZ</v>
          </cell>
          <cell r="N1219">
            <v>2324</v>
          </cell>
          <cell r="O1219" t="str">
            <v>SALUD SEXUAL Y REPRODUCTIVA</v>
          </cell>
        </row>
        <row r="1220">
          <cell r="K1220">
            <v>126239</v>
          </cell>
          <cell r="L1220">
            <v>110853</v>
          </cell>
          <cell r="M1220" t="str">
            <v>PABON PABON ANDREA CAROLNA</v>
          </cell>
          <cell r="N1220">
            <v>2324</v>
          </cell>
          <cell r="O1220" t="str">
            <v>SALUD FÍSICA Y NUTRICIONAL</v>
          </cell>
        </row>
        <row r="1221">
          <cell r="K1221">
            <v>126240</v>
          </cell>
          <cell r="L1221">
            <v>110854</v>
          </cell>
          <cell r="M1221" t="str">
            <v>LUISA  FERNANDA AREVALO GUTIERREZ</v>
          </cell>
          <cell r="N1221">
            <v>2324</v>
          </cell>
          <cell r="O1221" t="str">
            <v>DISMINUCIÓN FACTORES DE RIESGO SPA</v>
          </cell>
        </row>
        <row r="1222">
          <cell r="K1222">
            <v>126241</v>
          </cell>
          <cell r="L1222">
            <v>111839</v>
          </cell>
          <cell r="M1222" t="str">
            <v>VERONICA INES NIEBLES VARGAS</v>
          </cell>
          <cell r="N1222">
            <v>2324</v>
          </cell>
          <cell r="O1222" t="str">
            <v>SALUD MENTAL</v>
          </cell>
        </row>
        <row r="1223">
          <cell r="K1223">
            <v>126244</v>
          </cell>
          <cell r="L1223">
            <v>104048</v>
          </cell>
          <cell r="M1223" t="str">
            <v>LEIDY MILENA BAREÑO CASAS</v>
          </cell>
          <cell r="N1223">
            <v>2327</v>
          </cell>
          <cell r="O1223" t="str">
            <v>FORTALECIMIENTO INSTITUCIONAL</v>
          </cell>
        </row>
        <row r="1224">
          <cell r="K1224">
            <v>126246</v>
          </cell>
          <cell r="L1224">
            <v>113293</v>
          </cell>
          <cell r="M1224" t="str">
            <v>MICHEL DAVID PINEDA DEOM</v>
          </cell>
          <cell r="N1224">
            <v>2315</v>
          </cell>
          <cell r="O1224" t="str">
            <v>PRODUCTIVIDAD Y COMERCIALIZACIÓN</v>
          </cell>
        </row>
        <row r="1225">
          <cell r="K1225">
            <v>126247</v>
          </cell>
          <cell r="L1225">
            <v>114371</v>
          </cell>
          <cell r="M1225" t="str">
            <v>JHONATAN ESTID PINEDA CALLEJAS</v>
          </cell>
          <cell r="N1225">
            <v>2362</v>
          </cell>
          <cell r="O1225" t="str">
            <v>TITULACIÓN Y LEGALIZACIÓN</v>
          </cell>
        </row>
        <row r="1226">
          <cell r="K1226">
            <v>126249</v>
          </cell>
          <cell r="L1226">
            <v>118655</v>
          </cell>
          <cell r="M1226" t="str">
            <v>KAROL  JESSENNIA   SALINAS  ARDILA</v>
          </cell>
          <cell r="N1226">
            <v>2613</v>
          </cell>
          <cell r="O1226" t="str">
            <v>GESTIÓN DEL RIESGO</v>
          </cell>
        </row>
        <row r="1227">
          <cell r="K1227">
            <v>126250</v>
          </cell>
          <cell r="L1227">
            <v>113574</v>
          </cell>
          <cell r="M1227" t="str">
            <v>JENNI LILIANA PALACIOS MORALES</v>
          </cell>
          <cell r="N1227">
            <v>2666</v>
          </cell>
          <cell r="O1227" t="str">
            <v>BUENAS PRÁCTICAS</v>
          </cell>
        </row>
        <row r="1228">
          <cell r="K1228">
            <v>126251</v>
          </cell>
          <cell r="L1228">
            <v>119080</v>
          </cell>
          <cell r="M1228" t="str">
            <v xml:space="preserve">YEISON  FERNANDO  PAÉZ  MENDOZA </v>
          </cell>
          <cell r="N1228">
            <v>2671</v>
          </cell>
          <cell r="O1228" t="str">
            <v>HUERTAS URBANAS</v>
          </cell>
        </row>
        <row r="1229">
          <cell r="K1229">
            <v>126252</v>
          </cell>
          <cell r="L1229">
            <v>110845</v>
          </cell>
          <cell r="M1229" t="str">
            <v>LIBARDO  DIAZ DIAZ</v>
          </cell>
          <cell r="N1229">
            <v>2671</v>
          </cell>
          <cell r="O1229" t="str">
            <v>BUENAS PRÁCTICAS</v>
          </cell>
        </row>
        <row r="1230">
          <cell r="K1230">
            <v>126254</v>
          </cell>
          <cell r="L1230">
            <v>113490</v>
          </cell>
          <cell r="M1230" t="str">
            <v>CINDY HORLEYE GAVIRIA TARAZONA</v>
          </cell>
          <cell r="N1230">
            <v>2671</v>
          </cell>
          <cell r="O1230" t="str">
            <v>BUENAS PRÁCTICAS</v>
          </cell>
        </row>
        <row r="1231">
          <cell r="K1231">
            <v>126256</v>
          </cell>
          <cell r="L1231">
            <v>117820</v>
          </cell>
          <cell r="M1231" t="str">
            <v>OSMAN GABRIEL BARRERA RAMIREZ</v>
          </cell>
          <cell r="N1231">
            <v>2671</v>
          </cell>
          <cell r="O1231" t="str">
            <v>BUENAS PRÁCTICAS</v>
          </cell>
        </row>
        <row r="1232">
          <cell r="K1232">
            <v>126298</v>
          </cell>
          <cell r="L1232">
            <v>113492</v>
          </cell>
          <cell r="M1232" t="str">
            <v>MARLEN  MORALES PABON</v>
          </cell>
          <cell r="N1232">
            <v>2671</v>
          </cell>
          <cell r="O1232" t="str">
            <v>BUENAS PRÁCTICAS</v>
          </cell>
        </row>
        <row r="1233">
          <cell r="K1233">
            <v>126299</v>
          </cell>
          <cell r="L1233">
            <v>105176</v>
          </cell>
          <cell r="M1233" t="str">
            <v>LUZ DARY AGUDELO GUTIERREZ</v>
          </cell>
          <cell r="N1233">
            <v>2671</v>
          </cell>
          <cell r="O1233" t="str">
            <v>HUERTAS URBANAS</v>
          </cell>
        </row>
        <row r="1234">
          <cell r="K1234">
            <v>126303</v>
          </cell>
          <cell r="L1234">
            <v>111198</v>
          </cell>
          <cell r="M1234" t="str">
            <v>MARY LUZ PARRA AVILA</v>
          </cell>
          <cell r="N1234">
            <v>2682</v>
          </cell>
          <cell r="O1234" t="str">
            <v>RESTAURACIÓN ECOLÓGICA</v>
          </cell>
        </row>
        <row r="1235">
          <cell r="K1235">
            <v>126314</v>
          </cell>
          <cell r="L1235">
            <v>113581</v>
          </cell>
          <cell r="M1235" t="str">
            <v>CLARIBEL  MARTINEZ HILARION</v>
          </cell>
          <cell r="N1235">
            <v>2696</v>
          </cell>
          <cell r="O1235" t="str">
            <v>FORTALECIMIENTO DE ORGANIZACIONES</v>
          </cell>
        </row>
        <row r="1236">
          <cell r="K1236">
            <v>126317</v>
          </cell>
          <cell r="L1236">
            <v>117819</v>
          </cell>
          <cell r="M1236" t="str">
            <v xml:space="preserve">LINA TATIANA  GARZON  GARZON </v>
          </cell>
          <cell r="N1236">
            <v>2696</v>
          </cell>
          <cell r="O1236" t="str">
            <v>FORTALECIMIENTO DE ORGANIZACIONES</v>
          </cell>
        </row>
        <row r="1237">
          <cell r="K1237">
            <v>126319</v>
          </cell>
          <cell r="L1237">
            <v>111204</v>
          </cell>
          <cell r="M1237" t="str">
            <v>NIXON  ENRIQUE PARRA MUÑOZ</v>
          </cell>
          <cell r="N1237">
            <v>2696</v>
          </cell>
          <cell r="O1237" t="str">
            <v>CAPACITACIÓN</v>
          </cell>
        </row>
        <row r="1238">
          <cell r="K1238">
            <v>126321</v>
          </cell>
          <cell r="L1238">
            <v>111459</v>
          </cell>
          <cell r="M1238" t="str">
            <v>CAMILO  ANDRES  ROBLES  ALFONSO</v>
          </cell>
          <cell r="N1238">
            <v>2696</v>
          </cell>
          <cell r="O1238" t="str">
            <v>CAPACITACIÓN</v>
          </cell>
        </row>
        <row r="1239">
          <cell r="K1239">
            <v>126323</v>
          </cell>
          <cell r="L1239">
            <v>118654</v>
          </cell>
          <cell r="M1239" t="str">
            <v>JULISSA JULIETTE DOMINGUEZ ARAUJO</v>
          </cell>
          <cell r="N1239">
            <v>2703</v>
          </cell>
          <cell r="O1239" t="str">
            <v>APOYO EDUCACIÓN POSMEDIA</v>
          </cell>
        </row>
        <row r="1240">
          <cell r="K1240">
            <v>126338</v>
          </cell>
          <cell r="L1240">
            <v>113309</v>
          </cell>
          <cell r="M1240" t="str">
            <v xml:space="preserve">CRISTIAN ANDRES VASQUEZ  CHINGATE </v>
          </cell>
          <cell r="N1240">
            <v>2398</v>
          </cell>
          <cell r="O1240" t="str">
            <v>APOYO ECONÓMICO PERSONA MAYOR</v>
          </cell>
        </row>
        <row r="1241">
          <cell r="K1241">
            <v>126347</v>
          </cell>
          <cell r="L1241">
            <v>111231</v>
          </cell>
          <cell r="M1241" t="str">
            <v>INDIRA FARIDE ELJACH BELTRÁN</v>
          </cell>
          <cell r="N1241">
            <v>2398</v>
          </cell>
          <cell r="O1241" t="str">
            <v>APOYO ECONÓMICO PERSONA MAYOR</v>
          </cell>
        </row>
        <row r="1242">
          <cell r="K1242">
            <v>126367</v>
          </cell>
          <cell r="L1242">
            <v>111981</v>
          </cell>
          <cell r="M1242" t="str">
            <v>JENIFFER PAOLA MARTINEZ FLOREZ</v>
          </cell>
          <cell r="N1242">
            <v>2278</v>
          </cell>
          <cell r="O1242" t="str">
            <v>MEJORAMIENTO DE VIVIENDA</v>
          </cell>
        </row>
        <row r="1243">
          <cell r="K1243">
            <v>126378</v>
          </cell>
          <cell r="L1243">
            <v>111009</v>
          </cell>
          <cell r="M1243" t="str">
            <v>NICOLAS SANTIAGO ROMERO SOLORZANO</v>
          </cell>
          <cell r="N1243">
            <v>2289</v>
          </cell>
          <cell r="O1243" t="str">
            <v>INTERVENCIÓN MALLA VIAL RURAL</v>
          </cell>
        </row>
        <row r="1244">
          <cell r="K1244">
            <v>126401</v>
          </cell>
          <cell r="L1244">
            <v>118186</v>
          </cell>
          <cell r="M1244" t="str">
            <v>LIZETH PATRICIA PEREZ GARCIA</v>
          </cell>
          <cell r="N1244">
            <v>2289</v>
          </cell>
          <cell r="O1244" t="str">
            <v>INTERVENCIÓN MALLA VIAL RURAL</v>
          </cell>
        </row>
        <row r="1245">
          <cell r="K1245">
            <v>126405</v>
          </cell>
          <cell r="L1245">
            <v>113836</v>
          </cell>
          <cell r="M1245" t="str">
            <v>ISIS KATHERINE ESPITIA TORRES</v>
          </cell>
          <cell r="N1245">
            <v>2289</v>
          </cell>
          <cell r="O1245" t="str">
            <v>INTERVENCIÓN MALLA VIAL RURAL</v>
          </cell>
        </row>
        <row r="1246">
          <cell r="K1246">
            <v>126407</v>
          </cell>
          <cell r="L1246">
            <v>107760</v>
          </cell>
          <cell r="M1246" t="str">
            <v>YENNY  ARDILA SOLER</v>
          </cell>
          <cell r="N1246">
            <v>2289</v>
          </cell>
          <cell r="O1246" t="str">
            <v>INTERVENCIÓN MALLA VIAL RURAL</v>
          </cell>
        </row>
        <row r="1247">
          <cell r="K1247">
            <v>126411</v>
          </cell>
          <cell r="L1247">
            <v>113292</v>
          </cell>
          <cell r="M1247" t="str">
            <v>CAMILA FERNANDA SAAVEDRA SALINAS</v>
          </cell>
          <cell r="N1247">
            <v>2289</v>
          </cell>
          <cell r="O1247" t="str">
            <v>INTERVENCIÓN MALLA VIAL RURAL</v>
          </cell>
        </row>
        <row r="1248">
          <cell r="K1248">
            <v>126414</v>
          </cell>
          <cell r="L1248">
            <v>113585</v>
          </cell>
          <cell r="M1248" t="str">
            <v>LAURA MARCELA ROJAS MARROQUÍN</v>
          </cell>
          <cell r="N1248">
            <v>2289</v>
          </cell>
          <cell r="O1248" t="str">
            <v>INTERVENCIÓN MALLA VIAL RURAL</v>
          </cell>
        </row>
        <row r="1249">
          <cell r="K1249">
            <v>126417</v>
          </cell>
          <cell r="L1249">
            <v>113656</v>
          </cell>
          <cell r="M1249" t="str">
            <v>ANGELA  MARÍA  PINZÓN  SANTOS</v>
          </cell>
          <cell r="N1249">
            <v>2289</v>
          </cell>
          <cell r="O1249" t="str">
            <v>INTERVENCIÓN MALLA VIAL RURAL</v>
          </cell>
        </row>
        <row r="1250">
          <cell r="K1250">
            <v>126421</v>
          </cell>
          <cell r="L1250">
            <v>113576</v>
          </cell>
          <cell r="M1250" t="str">
            <v>FREDY ALFONSO HERRERA CASTIBLANCO</v>
          </cell>
          <cell r="N1250">
            <v>2289</v>
          </cell>
          <cell r="O1250" t="str">
            <v>INTERVENCIÓN MALLA VIAL RURAL</v>
          </cell>
        </row>
        <row r="1251">
          <cell r="K1251">
            <v>126424</v>
          </cell>
          <cell r="L1251">
            <v>118165</v>
          </cell>
          <cell r="M1251" t="str">
            <v>DIANA CAROLINA  ARISTIZABAL  TEJEIRO</v>
          </cell>
          <cell r="N1251">
            <v>2327</v>
          </cell>
          <cell r="O1251" t="str">
            <v>FORTALECIMIENTO INSTITUCIONAL</v>
          </cell>
        </row>
        <row r="1252">
          <cell r="K1252">
            <v>127508</v>
          </cell>
          <cell r="L1252">
            <v>111477</v>
          </cell>
          <cell r="M1252" t="str">
            <v>LUZ ANGELA HERNANDEZ  TARAPUES</v>
          </cell>
          <cell r="N1252">
            <v>2358</v>
          </cell>
          <cell r="O1252" t="str">
            <v>CONSTRUCCIÓN</v>
          </cell>
        </row>
        <row r="1253">
          <cell r="K1253">
            <v>127512</v>
          </cell>
          <cell r="L1253">
            <v>111980</v>
          </cell>
          <cell r="M1253" t="str">
            <v>ADRIAN FELIPE PINZÓN MARTINEZ</v>
          </cell>
          <cell r="N1253">
            <v>2388</v>
          </cell>
          <cell r="O1253" t="str">
            <v>ACTIVIDADES RECREODEPORTIVAS</v>
          </cell>
        </row>
        <row r="1254">
          <cell r="K1254">
            <v>127539</v>
          </cell>
          <cell r="L1254">
            <v>111020</v>
          </cell>
          <cell r="M1254" t="str">
            <v>MAYI MILENA SIERRA MONROY</v>
          </cell>
          <cell r="N1254">
            <v>2388</v>
          </cell>
          <cell r="O1254" t="str">
            <v>CAPACITACIÓN</v>
          </cell>
        </row>
        <row r="1255">
          <cell r="K1255">
            <v>127543</v>
          </cell>
          <cell r="L1255">
            <v>111830</v>
          </cell>
          <cell r="M1255" t="str">
            <v>DIANA LORENA HILARIÓN PLAZAS</v>
          </cell>
          <cell r="N1255">
            <v>2474</v>
          </cell>
          <cell r="O1255" t="str">
            <v>INTERVENCIÓN</v>
          </cell>
        </row>
        <row r="1256">
          <cell r="K1256">
            <v>127548</v>
          </cell>
          <cell r="L1256">
            <v>118642</v>
          </cell>
          <cell r="M1256" t="str">
            <v>YEIMY JOHANA GUTIERREZ CASTRO</v>
          </cell>
          <cell r="N1256">
            <v>2486</v>
          </cell>
          <cell r="O1256" t="str">
            <v>CAPACITACIÓN</v>
          </cell>
        </row>
        <row r="1257">
          <cell r="K1257">
            <v>127555</v>
          </cell>
          <cell r="L1257">
            <v>113395</v>
          </cell>
          <cell r="M1257" t="str">
            <v>DIYER GERARDO PRIETO HURTADO</v>
          </cell>
          <cell r="N1257">
            <v>2486</v>
          </cell>
          <cell r="O1257" t="str">
            <v>CAPACITACIÓN</v>
          </cell>
        </row>
        <row r="1258">
          <cell r="K1258">
            <v>127557</v>
          </cell>
          <cell r="L1258">
            <v>116820</v>
          </cell>
          <cell r="M1258" t="str">
            <v>LAURA  VIVIANA BARRAGAN  CRUZ</v>
          </cell>
          <cell r="N1258">
            <v>2486</v>
          </cell>
          <cell r="O1258" t="str">
            <v>CAPACITACIÓN</v>
          </cell>
        </row>
        <row r="1259">
          <cell r="K1259">
            <v>127558</v>
          </cell>
          <cell r="L1259">
            <v>113171</v>
          </cell>
          <cell r="M1259" t="str">
            <v>BRAYAN LEANDRO TORRES CLAVIJO</v>
          </cell>
          <cell r="N1259">
            <v>2613</v>
          </cell>
          <cell r="O1259" t="str">
            <v>OBRAS DE MITIGACIÓN</v>
          </cell>
        </row>
        <row r="1260">
          <cell r="K1260">
            <v>127562</v>
          </cell>
          <cell r="L1260">
            <v>114360</v>
          </cell>
          <cell r="M1260" t="str">
            <v>LEIDY CATERINE CRUZ NEUQUE</v>
          </cell>
          <cell r="N1260">
            <v>2689</v>
          </cell>
          <cell r="O1260" t="str">
            <v>ACUEDUCTOS VEREDALES</v>
          </cell>
        </row>
        <row r="1261">
          <cell r="K1261">
            <v>127564</v>
          </cell>
          <cell r="L1261">
            <v>110280</v>
          </cell>
          <cell r="M1261" t="str">
            <v>ELZON FERNEY DELGADO MORALES</v>
          </cell>
          <cell r="N1261">
            <v>2327</v>
          </cell>
          <cell r="O1261" t="str">
            <v>FORTALECIMIENTO INSTITUCIONAL</v>
          </cell>
        </row>
        <row r="1262">
          <cell r="K1262">
            <v>127603</v>
          </cell>
          <cell r="L1262">
            <v>110733</v>
          </cell>
          <cell r="M1262" t="str">
            <v>IVAN DARIO CHINGATE MICAN</v>
          </cell>
          <cell r="N1262">
            <v>2327</v>
          </cell>
          <cell r="O1262" t="str">
            <v>FORTALECIMIENTO INSTITUCIONAL</v>
          </cell>
        </row>
        <row r="1263">
          <cell r="K1263">
            <v>127688</v>
          </cell>
          <cell r="L1263">
            <v>111016</v>
          </cell>
          <cell r="M1263" t="str">
            <v>VIANEY EULALIA ROLDAN ROJAS</v>
          </cell>
          <cell r="N1263">
            <v>2327</v>
          </cell>
          <cell r="O1263" t="str">
            <v>FORTALECIMIENTO INSTITUCIONAL</v>
          </cell>
        </row>
        <row r="1264">
          <cell r="K1264">
            <v>127690</v>
          </cell>
          <cell r="L1264">
            <v>111214</v>
          </cell>
          <cell r="M1264" t="str">
            <v>EDWIN ANDRES CHAVES CASTRO</v>
          </cell>
          <cell r="N1264">
            <v>2327</v>
          </cell>
          <cell r="O1264" t="str">
            <v>FORTALECIMIENTO INSTITUCIONAL</v>
          </cell>
        </row>
        <row r="1265">
          <cell r="K1265">
            <v>127694</v>
          </cell>
          <cell r="L1265">
            <v>113191</v>
          </cell>
          <cell r="M1265" t="str">
            <v>MARCELA  TORRES RAMIREZ</v>
          </cell>
          <cell r="N1265">
            <v>2327</v>
          </cell>
          <cell r="O1265" t="str">
            <v>FORTALECIMIENTO INSTITUCIONAL</v>
          </cell>
        </row>
        <row r="1266">
          <cell r="K1266">
            <v>127697</v>
          </cell>
          <cell r="L1266">
            <v>113296</v>
          </cell>
          <cell r="M1266" t="str">
            <v>SERGIO DANIEL MORA MACANA</v>
          </cell>
          <cell r="N1266">
            <v>2327</v>
          </cell>
          <cell r="O1266" t="str">
            <v>FORTALECIMIENTO INSTITUCIONAL</v>
          </cell>
        </row>
        <row r="1267">
          <cell r="K1267">
            <v>127708</v>
          </cell>
          <cell r="L1267">
            <v>113312</v>
          </cell>
          <cell r="M1267" t="str">
            <v>JOSE MANUEL MUÑOZ BAQUERO</v>
          </cell>
          <cell r="N1267">
            <v>2327</v>
          </cell>
          <cell r="O1267" t="str">
            <v>FORTALECIMIENTO INSTITUCIONAL</v>
          </cell>
        </row>
        <row r="1268">
          <cell r="K1268">
            <v>127713</v>
          </cell>
          <cell r="L1268">
            <v>113484</v>
          </cell>
          <cell r="M1268" t="str">
            <v>JESUS ARVEY HENAO POLO</v>
          </cell>
          <cell r="N1268">
            <v>2327</v>
          </cell>
          <cell r="O1268" t="str">
            <v>FORTALECIMIENTO INSTITUCIONAL</v>
          </cell>
        </row>
        <row r="1269">
          <cell r="K1269">
            <v>127716</v>
          </cell>
          <cell r="L1269">
            <v>113837</v>
          </cell>
          <cell r="M1269" t="str">
            <v>JANEIRY  ROMERO HERNANDEZ</v>
          </cell>
          <cell r="N1269">
            <v>2327</v>
          </cell>
          <cell r="O1269" t="str">
            <v>FORTALECIMIENTO INSTITUCIONAL</v>
          </cell>
        </row>
        <row r="1270">
          <cell r="K1270">
            <v>127735</v>
          </cell>
          <cell r="L1270">
            <v>113842</v>
          </cell>
          <cell r="M1270" t="str">
            <v>EVA  SÁNCHEZ CONEJO</v>
          </cell>
          <cell r="N1270">
            <v>2486</v>
          </cell>
          <cell r="O1270" t="str">
            <v>CAPACITACIÓN</v>
          </cell>
        </row>
        <row r="1271">
          <cell r="K1271">
            <v>127739</v>
          </cell>
          <cell r="L1271">
            <v>114277</v>
          </cell>
          <cell r="M1271" t="str">
            <v>LUZ  ANGELA  MORALES  HILARION</v>
          </cell>
          <cell r="N1271">
            <v>2327</v>
          </cell>
          <cell r="O1271" t="str">
            <v>FORTALECIMIENTO INSTITUCIONAL</v>
          </cell>
        </row>
        <row r="1272">
          <cell r="K1272">
            <v>127746</v>
          </cell>
          <cell r="L1272">
            <v>114364</v>
          </cell>
          <cell r="M1272" t="str">
            <v>JOSUE  FERNANDO CLAVIJO  MEDINA</v>
          </cell>
          <cell r="N1272">
            <v>2327</v>
          </cell>
          <cell r="O1272" t="str">
            <v>FORTALECIMIENTO INSTITUCIONAL</v>
          </cell>
        </row>
        <row r="1273">
          <cell r="K1273">
            <v>127749</v>
          </cell>
          <cell r="L1273">
            <v>114367</v>
          </cell>
          <cell r="M1273" t="str">
            <v>DANIEL  LÓPEZ AVENDAÑO</v>
          </cell>
          <cell r="N1273">
            <v>2327</v>
          </cell>
          <cell r="O1273" t="str">
            <v>FORTALECIMIENTO INSTITUCIONAL</v>
          </cell>
        </row>
        <row r="1274">
          <cell r="K1274">
            <v>127752</v>
          </cell>
          <cell r="L1274">
            <v>115039</v>
          </cell>
          <cell r="M1274" t="str">
            <v>DIANA LUCÍA VÁSQUEZ VÁSQUEZ</v>
          </cell>
          <cell r="N1274">
            <v>2327</v>
          </cell>
          <cell r="O1274" t="str">
            <v>FORTALECIMIENTO INSTITUCIONAL</v>
          </cell>
        </row>
        <row r="1275">
          <cell r="K1275">
            <v>127753</v>
          </cell>
          <cell r="L1275">
            <v>119098</v>
          </cell>
          <cell r="M1275" t="str">
            <v>LAURA LORENA MAGIN DIAZ</v>
          </cell>
          <cell r="N1275">
            <v>2327</v>
          </cell>
          <cell r="O1275" t="str">
            <v>FORTALECIMIENTO INSTITUCIONAL</v>
          </cell>
        </row>
        <row r="1276">
          <cell r="K1276">
            <v>127755</v>
          </cell>
          <cell r="L1276">
            <v>119738</v>
          </cell>
          <cell r="M1276" t="str">
            <v>GUSTAVO  CARO VARGAS</v>
          </cell>
          <cell r="N1276">
            <v>2327</v>
          </cell>
          <cell r="O1276" t="str">
            <v>FORTALECIMIENTO INSTITUCIONAL</v>
          </cell>
        </row>
        <row r="1277">
          <cell r="K1277">
            <v>127818</v>
          </cell>
          <cell r="L1277">
            <v>110860</v>
          </cell>
          <cell r="M1277" t="str">
            <v>FANNY AURORA RUBIANO RICO</v>
          </cell>
          <cell r="N1277">
            <v>2541</v>
          </cell>
          <cell r="O1277" t="str">
            <v>PREVENCIÓN</v>
          </cell>
        </row>
        <row r="1278">
          <cell r="K1278">
            <v>127819</v>
          </cell>
          <cell r="L1278">
            <v>111014</v>
          </cell>
          <cell r="M1278" t="str">
            <v>NICOLAS DAVID NIÑO RUIZ</v>
          </cell>
          <cell r="N1278">
            <v>2666</v>
          </cell>
          <cell r="O1278" t="str">
            <v>BIENESTAR ANIMAL</v>
          </cell>
        </row>
        <row r="1279">
          <cell r="K1279">
            <v>127820</v>
          </cell>
          <cell r="L1279">
            <v>111018</v>
          </cell>
          <cell r="M1279" t="str">
            <v>JUBA NIRSA POVEDA VARGAS</v>
          </cell>
          <cell r="N1279">
            <v>2324</v>
          </cell>
          <cell r="O1279" t="str">
            <v>SALUD FÍSICA Y NUTRICIONAL</v>
          </cell>
        </row>
        <row r="1280">
          <cell r="K1280">
            <v>127821</v>
          </cell>
          <cell r="L1280">
            <v>111473</v>
          </cell>
          <cell r="M1280" t="str">
            <v>WILLIAM  PALACIOS PALACIOS</v>
          </cell>
          <cell r="N1280">
            <v>2315</v>
          </cell>
          <cell r="O1280" t="str">
            <v>PRODUCTIVIDAD Y COMERCIALIZACIÓN</v>
          </cell>
        </row>
        <row r="1281">
          <cell r="K1281">
            <v>127822</v>
          </cell>
          <cell r="L1281">
            <v>111661</v>
          </cell>
          <cell r="M1281" t="str">
            <v>EDWIN ROBERTO QUILAGUY GARZON</v>
          </cell>
          <cell r="N1281">
            <v>2666</v>
          </cell>
          <cell r="O1281" t="str">
            <v>BIENESTAR ANIMAL</v>
          </cell>
        </row>
        <row r="1282">
          <cell r="K1282">
            <v>127824</v>
          </cell>
          <cell r="L1282">
            <v>112316</v>
          </cell>
          <cell r="M1282" t="str">
            <v>JULIE PAULIN CARO FORERO</v>
          </cell>
          <cell r="N1282">
            <v>2671</v>
          </cell>
          <cell r="O1282" t="str">
            <v>BUENAS PRÁCTICAS</v>
          </cell>
        </row>
        <row r="1283">
          <cell r="K1283">
            <v>127825</v>
          </cell>
          <cell r="L1283">
            <v>113564</v>
          </cell>
          <cell r="M1283" t="str">
            <v>LAURA  XIMENA  RUBIANO  CARRILLO</v>
          </cell>
          <cell r="N1283">
            <v>2324</v>
          </cell>
          <cell r="O1283" t="str">
            <v xml:space="preserve">ACCIONES COMPLEMENTARIAS </v>
          </cell>
        </row>
        <row r="1284">
          <cell r="K1284">
            <v>127826</v>
          </cell>
          <cell r="L1284">
            <v>114210</v>
          </cell>
          <cell r="M1284" t="str">
            <v>ELIANA  ANGELICA  GUAUQUE  PAYOME</v>
          </cell>
          <cell r="N1284">
            <v>2289</v>
          </cell>
          <cell r="O1284" t="str">
            <v>INTERVENCIÓN MALLA VIAL RURAL</v>
          </cell>
        </row>
        <row r="1285">
          <cell r="K1285">
            <v>127839</v>
          </cell>
          <cell r="L1285">
            <v>114284</v>
          </cell>
          <cell r="M1285" t="str">
            <v>YURY  DANIELA  PEREZ  PAEZ</v>
          </cell>
          <cell r="N1285">
            <v>2290</v>
          </cell>
          <cell r="O1285" t="str">
            <v>FORTALECIMIENTO DE CAPACIDADES</v>
          </cell>
        </row>
        <row r="1286">
          <cell r="K1286">
            <v>127842</v>
          </cell>
          <cell r="L1286">
            <v>116818</v>
          </cell>
          <cell r="M1286" t="str">
            <v xml:space="preserve">MADELINE VANESSA BERMUDEZ PULIDO </v>
          </cell>
          <cell r="N1286">
            <v>2324</v>
          </cell>
          <cell r="O1286" t="str">
            <v>SALUD FÍSICA Y NUTRICIONAL</v>
          </cell>
        </row>
        <row r="1287">
          <cell r="K1287">
            <v>127845</v>
          </cell>
          <cell r="L1287">
            <v>116826</v>
          </cell>
          <cell r="M1287" t="str">
            <v>VIVIANA YISED GARZON  GONZALEZ</v>
          </cell>
          <cell r="N1287">
            <v>2666</v>
          </cell>
          <cell r="O1287" t="str">
            <v>BIENESTAR ANIMAL</v>
          </cell>
        </row>
        <row r="1288">
          <cell r="K1288">
            <v>127847</v>
          </cell>
          <cell r="L1288">
            <v>116828</v>
          </cell>
          <cell r="M1288" t="str">
            <v>EDUIN EDUARDO PARADA MACANA</v>
          </cell>
          <cell r="N1288">
            <v>2666</v>
          </cell>
          <cell r="O1288" t="str">
            <v>BIENESTAR ANIMAL</v>
          </cell>
        </row>
        <row r="1289">
          <cell r="K1289">
            <v>127853</v>
          </cell>
          <cell r="L1289">
            <v>116831</v>
          </cell>
          <cell r="M1289" t="str">
            <v>LUIS MARIO REYES MUNEVAR</v>
          </cell>
          <cell r="N1289">
            <v>2671</v>
          </cell>
          <cell r="O1289" t="str">
            <v>BUENAS PRÁCTICAS</v>
          </cell>
        </row>
        <row r="1290">
          <cell r="K1290">
            <v>127859</v>
          </cell>
          <cell r="L1290">
            <v>117314</v>
          </cell>
          <cell r="M1290" t="str">
            <v xml:space="preserve">DAVID ANDRES JIMENEZ </v>
          </cell>
          <cell r="N1290">
            <v>2230</v>
          </cell>
          <cell r="O1290" t="str">
            <v>FORMACIÓN</v>
          </cell>
        </row>
        <row r="1291">
          <cell r="K1291">
            <v>127862</v>
          </cell>
          <cell r="L1291">
            <v>117492</v>
          </cell>
          <cell r="M1291" t="str">
            <v xml:space="preserve">VIVIANA MARCELA SUSA  RUNZA </v>
          </cell>
          <cell r="N1291">
            <v>2324</v>
          </cell>
          <cell r="O1291" t="str">
            <v>SALUD FÍSICA Y NUTRICIONAL</v>
          </cell>
        </row>
        <row r="1292">
          <cell r="K1292">
            <v>127863</v>
          </cell>
          <cell r="L1292">
            <v>119054</v>
          </cell>
          <cell r="M1292" t="str">
            <v>LIZETH CAMILA VITOLA JIMENEZ</v>
          </cell>
          <cell r="N1292">
            <v>2541</v>
          </cell>
          <cell r="O1292" t="str">
            <v>ESTRATEGIAS DE CUIDADO</v>
          </cell>
        </row>
        <row r="1293">
          <cell r="K1293">
            <v>127923</v>
          </cell>
          <cell r="L1293">
            <v>111012</v>
          </cell>
          <cell r="M1293" t="str">
            <v>OMAR ARTURO CALDERON ZAQUE</v>
          </cell>
          <cell r="N1293">
            <v>2327</v>
          </cell>
          <cell r="O1293" t="str">
            <v>FORTALECIMIENTO INSTITUCIONAL</v>
          </cell>
        </row>
        <row r="1294">
          <cell r="K1294">
            <v>127926</v>
          </cell>
          <cell r="L1294">
            <v>111466</v>
          </cell>
          <cell r="M1294" t="str">
            <v>JUAN DAVID CAÑON RODRIGUEZ</v>
          </cell>
          <cell r="N1294">
            <v>2327</v>
          </cell>
          <cell r="O1294" t="str">
            <v>FORTALECIMIENTO INSTITUCIONAL</v>
          </cell>
        </row>
        <row r="1295">
          <cell r="K1295">
            <v>127928</v>
          </cell>
          <cell r="L1295">
            <v>112334</v>
          </cell>
          <cell r="M1295" t="str">
            <v>MARY  VIVIANA RUIZ REINA</v>
          </cell>
          <cell r="N1295">
            <v>2327</v>
          </cell>
          <cell r="O1295" t="str">
            <v>FORTALECIMIENTO INSTITUCIONAL</v>
          </cell>
        </row>
        <row r="1296">
          <cell r="K1296">
            <v>127933</v>
          </cell>
          <cell r="L1296">
            <v>113268</v>
          </cell>
          <cell r="M1296" t="str">
            <v>NICOLAS DAVID GOMEZ MOJICA</v>
          </cell>
          <cell r="N1296">
            <v>2327</v>
          </cell>
          <cell r="O1296" t="str">
            <v>FORTALECIMIENTO INSTITUCIONAL</v>
          </cell>
        </row>
        <row r="1297">
          <cell r="K1297">
            <v>127935</v>
          </cell>
          <cell r="L1297">
            <v>113295</v>
          </cell>
          <cell r="M1297" t="str">
            <v>JUAN CARLOS CAICEDO BUELVAS</v>
          </cell>
          <cell r="N1297">
            <v>2327</v>
          </cell>
          <cell r="O1297" t="str">
            <v>FORTALECIMIENTO INSTITUCIONAL</v>
          </cell>
        </row>
        <row r="1298">
          <cell r="K1298">
            <v>130048</v>
          </cell>
          <cell r="L1298">
            <v>121319</v>
          </cell>
          <cell r="M1298" t="str">
            <v>ELMAN  CIFUENTES  CASTAÑEDA</v>
          </cell>
          <cell r="N1298">
            <v>2327</v>
          </cell>
          <cell r="O1298" t="str">
            <v>FORTALECIMIENTO INSTITUCIONAL</v>
          </cell>
        </row>
        <row r="1299">
          <cell r="K1299">
            <v>130055</v>
          </cell>
          <cell r="L1299">
            <v>113567</v>
          </cell>
          <cell r="M1299" t="str">
            <v>JAVIER GIOVANNI ESCAMILLA HERRERA</v>
          </cell>
          <cell r="N1299">
            <v>2327</v>
          </cell>
          <cell r="O1299" t="str">
            <v>FORTALECIMIENTO INSTITUCIONAL</v>
          </cell>
        </row>
        <row r="1300">
          <cell r="K1300">
            <v>130059</v>
          </cell>
          <cell r="L1300">
            <v>125637</v>
          </cell>
          <cell r="M1300" t="str">
            <v>Sin Información</v>
          </cell>
          <cell r="N1300">
            <v>2265</v>
          </cell>
          <cell r="O1300" t="str">
            <v>Conectividad</v>
          </cell>
        </row>
        <row r="1301">
          <cell r="K1301">
            <v>130062</v>
          </cell>
          <cell r="L1301">
            <v>126405</v>
          </cell>
          <cell r="M1301" t="str">
            <v>ISIS KATHERINE ESPITIA TORRES</v>
          </cell>
          <cell r="N1301">
            <v>2289</v>
          </cell>
          <cell r="O1301" t="str">
            <v>INTERVENCIÓN MALLA VIAL RURAL</v>
          </cell>
        </row>
        <row r="1302">
          <cell r="K1302">
            <v>130064</v>
          </cell>
          <cell r="L1302">
            <v>124889</v>
          </cell>
          <cell r="M1302" t="str">
            <v>ANDRES FELIPE ARIAS ROJAS</v>
          </cell>
          <cell r="N1302">
            <v>2327</v>
          </cell>
          <cell r="O1302" t="str">
            <v>FORTALECIMIENTO INSTITUCIONAL</v>
          </cell>
        </row>
        <row r="1303">
          <cell r="K1303">
            <v>130519</v>
          </cell>
          <cell r="L1303" t="str">
            <v>124894 / Reemplaza el 124894 se creo inicialmente por 78.000.000 y es por 36.000.000</v>
          </cell>
          <cell r="M1303" t="str">
            <v>Sin Información</v>
          </cell>
          <cell r="N1303">
            <v>2327</v>
          </cell>
          <cell r="O1303" t="str">
            <v>FORTALECIMIENTO INSTITUCIONAL</v>
          </cell>
        </row>
        <row r="1304">
          <cell r="K1304">
            <v>130765</v>
          </cell>
          <cell r="L1304">
            <v>127652</v>
          </cell>
          <cell r="M1304" t="e">
            <v>#N/A</v>
          </cell>
          <cell r="N1304">
            <v>2689</v>
          </cell>
          <cell r="O1304" t="str">
            <v>ACUEDUCTOS VEREDALES</v>
          </cell>
        </row>
        <row r="1305">
          <cell r="K1305">
            <v>130934</v>
          </cell>
          <cell r="L1305">
            <v>127558</v>
          </cell>
          <cell r="M1305" t="str">
            <v>BRAYAN LEANDRO TORRES CLAVIJO</v>
          </cell>
          <cell r="N1305">
            <v>2613</v>
          </cell>
          <cell r="O1305" t="str">
            <v>OBRAS DE MITIGACIÓN</v>
          </cell>
        </row>
        <row r="1306">
          <cell r="K1306">
            <v>130937</v>
          </cell>
          <cell r="L1306">
            <v>125206</v>
          </cell>
          <cell r="M1306" t="str">
            <v>DUVAN HERNAN HERNANDEZ TORRES</v>
          </cell>
          <cell r="N1306">
            <v>2290</v>
          </cell>
          <cell r="O1306" t="str">
            <v>GESTIÓN DE LA CONVIVENCIA</v>
          </cell>
        </row>
        <row r="1307">
          <cell r="K1307">
            <v>130938</v>
          </cell>
          <cell r="L1307">
            <v>127859</v>
          </cell>
          <cell r="M1307" t="str">
            <v>JULIAN DAVID BECERRA MARTINEZ</v>
          </cell>
          <cell r="N1307">
            <v>2230</v>
          </cell>
          <cell r="O1307" t="str">
            <v>INICIATIVAS</v>
          </cell>
        </row>
        <row r="1308">
          <cell r="K1308">
            <v>131054</v>
          </cell>
          <cell r="L1308">
            <v>126241</v>
          </cell>
          <cell r="M1308" t="str">
            <v>Sin Información</v>
          </cell>
          <cell r="N1308">
            <v>2324</v>
          </cell>
          <cell r="O1308" t="str">
            <v>SALUD MENTAL</v>
          </cell>
        </row>
        <row r="1309">
          <cell r="K1309">
            <v>130934</v>
          </cell>
          <cell r="L1309">
            <v>127555</v>
          </cell>
          <cell r="M1309" t="str">
            <v>ALEXANDRA  CATALINA  AMADOR  TORRES</v>
          </cell>
          <cell r="N1309">
            <v>2486</v>
          </cell>
          <cell r="O1309" t="str">
            <v xml:space="preserve">
ENTREGA DE ELEMENTOS</v>
          </cell>
        </row>
        <row r="1310">
          <cell r="K1310">
            <v>131258</v>
          </cell>
          <cell r="L1310">
            <v>127550</v>
          </cell>
          <cell r="M1310" t="str">
            <v>LUIS  ANGEL ESPITIA  ANAYA</v>
          </cell>
          <cell r="N1310">
            <v>2486</v>
          </cell>
          <cell r="O1310" t="str">
            <v>CAPACITACIÓN</v>
          </cell>
        </row>
        <row r="1311">
          <cell r="K1311">
            <v>131261</v>
          </cell>
          <cell r="L1311">
            <v>125146</v>
          </cell>
          <cell r="M1311" t="str">
            <v>LEONARDO   MARTÍNEZ VARELA</v>
          </cell>
          <cell r="N1311">
            <v>2388</v>
          </cell>
          <cell r="O1311" t="str">
            <v>DOTACIÓN</v>
          </cell>
        </row>
        <row r="1312">
          <cell r="K1312">
            <v>131263</v>
          </cell>
          <cell r="L1312">
            <v>127818</v>
          </cell>
          <cell r="M1312" t="str">
            <v>DEISY XIOMARA BEJARANO PEDREROS</v>
          </cell>
          <cell r="N1312">
            <v>2541</v>
          </cell>
          <cell r="O1312" t="str">
            <v>PREVENCIÓN</v>
          </cell>
        </row>
        <row r="1313">
          <cell r="K1313">
            <v>131265</v>
          </cell>
          <cell r="L1313">
            <v>127818</v>
          </cell>
          <cell r="M1313" t="str">
            <v>DEISY XIOMARA BEJARANO PEDREROS</v>
          </cell>
          <cell r="N1313">
            <v>2541</v>
          </cell>
          <cell r="O1313" t="str">
            <v>PREVENCIÓN</v>
          </cell>
        </row>
        <row r="1314">
          <cell r="K1314">
            <v>131330</v>
          </cell>
          <cell r="L1314">
            <v>120602</v>
          </cell>
          <cell r="M1314" t="str">
            <v>NANCY PAOLA BOLIVAR CUCHIA</v>
          </cell>
          <cell r="N1314">
            <v>2289</v>
          </cell>
          <cell r="O1314" t="str">
            <v>INTERVENCIÓN MALLA VIAL RURAL</v>
          </cell>
        </row>
        <row r="1315">
          <cell r="K1315">
            <v>131438</v>
          </cell>
          <cell r="L1315">
            <v>108981</v>
          </cell>
          <cell r="M1315" t="str">
            <v>IVONNE  ASTRID BAUTISTA BAUTISTA</v>
          </cell>
          <cell r="N1315">
            <v>2327</v>
          </cell>
          <cell r="O1315" t="str">
            <v>FORTALECIMIENTO INSTITUCIONAL</v>
          </cell>
        </row>
        <row r="1316">
          <cell r="K1316">
            <v>131440</v>
          </cell>
          <cell r="L1316">
            <v>120596</v>
          </cell>
          <cell r="M1316" t="str">
            <v xml:space="preserve">FRANCY  YURLEY  PASTOR  ALEJO </v>
          </cell>
          <cell r="N1316">
            <v>2289</v>
          </cell>
          <cell r="O1316" t="str">
            <v>INTERVENCIÓN MALLA VIAL RURAL</v>
          </cell>
        </row>
        <row r="1317">
          <cell r="K1317">
            <v>131458</v>
          </cell>
          <cell r="L1317">
            <v>126338</v>
          </cell>
          <cell r="M1317" t="str">
            <v>Sin Información</v>
          </cell>
          <cell r="N1317">
            <v>2398</v>
          </cell>
          <cell r="O1317" t="str">
            <v>APOYO ECONÓMICO PERSONA MAYOR</v>
          </cell>
        </row>
        <row r="1318">
          <cell r="K1318">
            <v>131522</v>
          </cell>
          <cell r="L1318">
            <v>126314</v>
          </cell>
          <cell r="M1318" t="str">
            <v>MONICA  LORENA MORENO GUTIERREZ</v>
          </cell>
          <cell r="N1318">
            <v>2696</v>
          </cell>
          <cell r="O1318" t="str">
            <v>FORTALECIMIENTO COMUNAL</v>
          </cell>
        </row>
        <row r="1319">
          <cell r="K1319">
            <v>131532</v>
          </cell>
          <cell r="L1319">
            <v>126256</v>
          </cell>
          <cell r="M1319" t="str">
            <v>Sin Información</v>
          </cell>
          <cell r="N1319">
            <v>2671</v>
          </cell>
          <cell r="O1319" t="str">
            <v>BUENAS PRÁCTICAS</v>
          </cell>
        </row>
        <row r="1320">
          <cell r="K1320">
            <v>131533</v>
          </cell>
          <cell r="L1320">
            <v>131261</v>
          </cell>
          <cell r="M1320" t="str">
            <v>Sin Información</v>
          </cell>
          <cell r="N1320">
            <v>2388</v>
          </cell>
          <cell r="O1320" t="str">
            <v>CAPACITACIÓN</v>
          </cell>
        </row>
        <row r="1321">
          <cell r="K1321">
            <v>131574</v>
          </cell>
          <cell r="L1321">
            <v>117960</v>
          </cell>
          <cell r="M1321" t="str">
            <v>YOLANDA  AMAYA HERRERA</v>
          </cell>
          <cell r="N1321">
            <v>2319</v>
          </cell>
          <cell r="O1321" t="str">
            <v>ACCIONES DE CONSTRUCCIÓN DE PAZ</v>
          </cell>
        </row>
        <row r="1322">
          <cell r="K1322">
            <v>131701</v>
          </cell>
          <cell r="L1322">
            <v>113841</v>
          </cell>
          <cell r="M1322" t="str">
            <v>LUIS  ANGEL ESPITIA  ANAYA</v>
          </cell>
          <cell r="N1322">
            <v>2486</v>
          </cell>
          <cell r="O1322" t="str">
            <v>CAPACITACIÓN</v>
          </cell>
        </row>
        <row r="1323">
          <cell r="K1323">
            <v>131703</v>
          </cell>
          <cell r="L1323">
            <v>124881</v>
          </cell>
          <cell r="M1323" t="str">
            <v>JUAN FELIPE FLOREZ GALEANO</v>
          </cell>
          <cell r="N1323">
            <v>2327</v>
          </cell>
          <cell r="O1323" t="str">
            <v>FORTALECIMIENTO INSTITUCIONAL</v>
          </cell>
        </row>
        <row r="1324">
          <cell r="K1324">
            <v>132283</v>
          </cell>
          <cell r="L1324" t="str">
            <v>Sin Información</v>
          </cell>
          <cell r="M1324" t="e">
            <v>#N/A</v>
          </cell>
          <cell r="N1324">
            <v>2289</v>
          </cell>
          <cell r="O1324" t="str">
            <v>INTERVENCIÓN MALLA VIAL RURAL</v>
          </cell>
        </row>
        <row r="1325">
          <cell r="K1325">
            <v>132285</v>
          </cell>
          <cell r="L1325" t="str">
            <v>Sin Información</v>
          </cell>
          <cell r="M1325" t="e">
            <v>#N/A</v>
          </cell>
          <cell r="N1325">
            <v>2289</v>
          </cell>
          <cell r="O1325" t="str">
            <v>INTERVENCIÓN MALLA VIAL RURAL</v>
          </cell>
        </row>
        <row r="1326">
          <cell r="K1326">
            <v>132288</v>
          </cell>
          <cell r="L1326" t="str">
            <v>Sin Información</v>
          </cell>
          <cell r="M1326" t="e">
            <v>#N/A</v>
          </cell>
          <cell r="N1326">
            <v>2289</v>
          </cell>
          <cell r="O1326" t="str">
            <v>INTERVENCIÓN MALLA VIAL RURAL</v>
          </cell>
        </row>
        <row r="1327">
          <cell r="K1327">
            <v>132473</v>
          </cell>
          <cell r="L1327" t="str">
            <v>Sin Información</v>
          </cell>
          <cell r="M1327" t="e">
            <v>#N/A</v>
          </cell>
          <cell r="N1327">
            <v>2327</v>
          </cell>
          <cell r="O1327" t="str">
            <v>FORTALECIMIENTO INSTITUCIONAL</v>
          </cell>
        </row>
        <row r="1328">
          <cell r="K1328">
            <v>132477</v>
          </cell>
          <cell r="L1328" t="str">
            <v>Sin Información</v>
          </cell>
          <cell r="M1328" t="e">
            <v>#N/A</v>
          </cell>
          <cell r="N1328">
            <v>2327</v>
          </cell>
          <cell r="O1328" t="str">
            <v>FORTALECIMIENTO INSTITUCIONAL</v>
          </cell>
        </row>
        <row r="1329">
          <cell r="K1329">
            <v>132516</v>
          </cell>
          <cell r="L1329" t="str">
            <v>Sin Información</v>
          </cell>
          <cell r="M1329" t="e">
            <v>#N/A</v>
          </cell>
          <cell r="N1329">
            <v>2319</v>
          </cell>
          <cell r="O1329" t="str">
            <v>ACCIONES DE CONSTRUCCIÓN DE PAZ</v>
          </cell>
        </row>
        <row r="1330">
          <cell r="K1330">
            <v>132838</v>
          </cell>
          <cell r="L1330" t="str">
            <v>ESTUDIO PREVIO CONTADOR ajustado</v>
          </cell>
          <cell r="M1330" t="e">
            <v>#N/A</v>
          </cell>
          <cell r="N1330">
            <v>2327</v>
          </cell>
          <cell r="O1330" t="str">
            <v>FORTALECIMIENTO INSTITUCIONAL</v>
          </cell>
        </row>
        <row r="1331">
          <cell r="K1331">
            <v>133189</v>
          </cell>
          <cell r="L1331" t="str">
            <v>EP Sociologa Especializada</v>
          </cell>
          <cell r="M1331" t="e">
            <v>#N/A</v>
          </cell>
          <cell r="N1331">
            <v>2386</v>
          </cell>
          <cell r="O1331" t="str">
            <v>ESTRATEGIA BOGOTANEIDAD</v>
          </cell>
        </row>
        <row r="1332">
          <cell r="K1332">
            <v>138175</v>
          </cell>
          <cell r="L1332" t="str">
            <v>Título profesional en Derecho, Ciencias Economicas, Ciencias Administrativas y afines</v>
          </cell>
          <cell r="M1332" t="str">
            <v>EFRAIN MOLANO VARGAS</v>
          </cell>
          <cell r="N1332">
            <v>2327</v>
          </cell>
          <cell r="O1332" t="str">
            <v>Realizar 4 estrategias de fortalecimiento institucional (una por vigencia).</v>
          </cell>
        </row>
        <row r="1333">
          <cell r="K1333">
            <v>138176</v>
          </cell>
          <cell r="L1333" t="str">
            <v xml:space="preserve">Título de formación técnica y/o tecnológica, o acreditación y aprobación del 50% o más de un plan de estudios de una carrera profesional. </v>
          </cell>
          <cell r="M1333" t="str">
            <v>LAURA VALENTINA CARDENAS REYES</v>
          </cell>
          <cell r="N1333">
            <v>2327</v>
          </cell>
          <cell r="O1333" t="str">
            <v>Realizar 4 estrategias de fortalecimiento institucional (una por vigencia).</v>
          </cell>
        </row>
        <row r="1334">
          <cell r="K1334">
            <v>138177</v>
          </cell>
          <cell r="L1334" t="str">
            <v xml:space="preserve"> Título profesional en Derecho, Ciencias Economicas, Ciencias Administrativas y afines  Con 24 meses de experiencia profesional</v>
          </cell>
          <cell r="M1334" t="str">
            <v>CLAUDIA GARCIA ECHEVERRY</v>
          </cell>
          <cell r="N1334">
            <v>2327</v>
          </cell>
          <cell r="O1334" t="str">
            <v>Realizar 4 estrategias de fortalecimiento institucional (una por vigencia).</v>
          </cell>
        </row>
        <row r="1335">
          <cell r="K1335">
            <v>138178</v>
          </cell>
          <cell r="L1335" t="str">
            <v>Profesional en Ingeniería Industrial, Administración de Empresas o afines  veinticuatro (24) meses de experiencia profesional o como equivalencia titulo de posgrado en la modalidad de especialización</v>
          </cell>
          <cell r="M1335" t="str">
            <v>Meyer Ernesto Silva Navarrete</v>
          </cell>
          <cell r="N1335">
            <v>2289</v>
          </cell>
          <cell r="O1335" t="str">
            <v>Intervenir 40 Kilómetros-carril de malla vial rural con acciones de construcción y/o conservación</v>
          </cell>
        </row>
        <row r="1336">
          <cell r="K1336">
            <v>138179</v>
          </cell>
          <cell r="L1336" t="str">
            <v>Administración Ambiental o Ingenieria ambiental con especialización en Gerencia de Recursos Naturales o especialización en segurirdad y salud en trabajo o afines según snies</v>
          </cell>
          <cell r="M1336" t="str">
            <v>Jeisson Leonardo Montoya Briñez</v>
          </cell>
          <cell r="N1336">
            <v>2327</v>
          </cell>
          <cell r="O1336" t="str">
            <v>Realizar 4 estrategias de fortalecimiento institucional (una por vigencia).</v>
          </cell>
        </row>
        <row r="1337">
          <cell r="K1337">
            <v>138180</v>
          </cell>
          <cell r="L1337" t="str">
            <v>Titulo profesional en Derecho con especialización Derecho Administrativo o contratación</v>
          </cell>
          <cell r="M1337" t="str">
            <v>MARCELA REINA</v>
          </cell>
          <cell r="N1337">
            <v>2327</v>
          </cell>
          <cell r="O1337" t="str">
            <v>Realizar 4 estrategias de fortalecimiento institucional (una por vigencia).</v>
          </cell>
        </row>
        <row r="1338">
          <cell r="K1338">
            <v>138181</v>
          </cell>
          <cell r="L1338" t="str">
            <v>Título profesional en Derecho, Ciencias Economicas, Ciencias Administrativas y afines</v>
          </cell>
          <cell r="M1338" t="str">
            <v xml:space="preserve"> JUAN DAVID CAÑON RODRIGUEZ</v>
          </cell>
          <cell r="N1338">
            <v>2327</v>
          </cell>
          <cell r="O1338" t="str">
            <v>Realizar 4 estrategias de fortalecimiento institucional (una por vigencia).</v>
          </cell>
        </row>
        <row r="1339">
          <cell r="K1339">
            <v>138182</v>
          </cell>
          <cell r="L1339" t="str">
            <v>Profesional en NBC CIENCIAS SOCIALES Y HUMANAS o SOCIOLOGIA o PSICOLOGÍA o TRABAJO SOCIAL o PROFESIONES AFINES.</v>
          </cell>
          <cell r="M1339" t="str">
            <v xml:space="preserve"> Yubeli Katerin Lopez Carvajal</v>
          </cell>
          <cell r="N1339">
            <v>2541</v>
          </cell>
          <cell r="O1339" t="str">
            <v>Vincular 600 personas en procesos para la prevención de violencias en el contexto familiar y/o violencia sexual</v>
          </cell>
        </row>
        <row r="1340">
          <cell r="K1340">
            <v>138183</v>
          </cell>
          <cell r="L1340" t="str">
            <v xml:space="preserve">Título profesional en ingeniería en control o ingeniería de sistemas o ingeniería de sistemas y telemática o ingenieria de sistemas y telecomunicaciones o ingeniería de control o ingeniería electrónica o ingeniería informática o ingeniero ambiental y sanitario o profesiones a fin con el objeto a contratar, con tarjeta profesional vigente.  </v>
          </cell>
          <cell r="M1340" t="str">
            <v>ALEXANDER FRANCO MONTAÑO</v>
          </cell>
          <cell r="N1340">
            <v>2265</v>
          </cell>
          <cell r="O1340" t="str">
            <v>Operativizar 17 Centros de Acceso Comunitario en zonas rurales y/o apartadas y/o urbanas, con énfasis en Servicios TIC´s generados.</v>
          </cell>
        </row>
        <row r="1341">
          <cell r="K1341">
            <v>138202</v>
          </cell>
          <cell r="L1341" t="str">
            <v>Título profesional en Áreas del conocimiento establecidas en el Sistema Nacional de información de Educación Superior -SNIES correspondientes a Ciencias de la salud.</v>
          </cell>
          <cell r="M1341" t="str">
            <v>Juan Sebastian Martinez</v>
          </cell>
          <cell r="N1341">
            <v>2386</v>
          </cell>
          <cell r="O1341" t="str">
            <v>Fortalecer 4 unidades de innovación pública y  social a nivel local</v>
          </cell>
        </row>
        <row r="1342">
          <cell r="K1342">
            <v>138203</v>
          </cell>
          <cell r="L1342" t="str">
            <v xml:space="preserve">Bachiller </v>
          </cell>
          <cell r="M1342" t="str">
            <v>Miguel Vera</v>
          </cell>
          <cell r="N1342">
            <v>2386</v>
          </cell>
          <cell r="O1342" t="str">
            <v>Fortalecer 4 unidades de innovación pública y  social a nivel local</v>
          </cell>
        </row>
        <row r="1343">
          <cell r="K1343">
            <v>138208</v>
          </cell>
          <cell r="L1343" t="str">
            <v>Técnico agropecuario titulado</v>
          </cell>
          <cell r="M1343" t="str">
            <v>SEBASTIAN DAVID HURTADO CORTES</v>
          </cell>
          <cell r="N1343">
            <v>2486</v>
          </cell>
          <cell r="O1343" t="str">
            <v>Realizar 12 eventos de promoción, circulación y apropiación de actividades artísticas, culturales y patrimoniales</v>
          </cell>
        </row>
        <row r="1344">
          <cell r="K1344">
            <v>138209</v>
          </cell>
          <cell r="L1344" t="str">
            <v>Bachiller</v>
          </cell>
          <cell r="M1344" t="str">
            <v>JUAN JOSÉ MARTÍNEZ</v>
          </cell>
          <cell r="N1344">
            <v>2289</v>
          </cell>
          <cell r="O1344" t="str">
            <v>Intervenir 40 Kilómetros-carril de malla vial rural con acciones de construcción y/o conservación</v>
          </cell>
        </row>
        <row r="1345">
          <cell r="K1345">
            <v>138210</v>
          </cell>
          <cell r="L1345" t="str">
            <v>Bachiller</v>
          </cell>
          <cell r="M1345" t="str">
            <v>EDUARDO DÁVILA CORRALES</v>
          </cell>
          <cell r="N1345">
            <v>2289</v>
          </cell>
          <cell r="O1345" t="str">
            <v>Intervenir 40 Kilómetros-carril de malla vial rural con acciones de construcción y/o conservación</v>
          </cell>
        </row>
        <row r="1346">
          <cell r="K1346">
            <v>138211</v>
          </cell>
          <cell r="L1346" t="str">
            <v>Se requiere profesional en Arquitectura con énfasis en Urbanismo, especialista en Gerencia Integral de Obras, o profesional en Ingeniería Civil, Construcción o áreas afines, con experiencia en planeación, diseño, seguimiento y control de proyectos de infraestructura pública, preferiblemente en contextos rurales.</v>
          </cell>
          <cell r="M1346" t="str">
            <v xml:space="preserve">Benjamin Maldonado Toro </v>
          </cell>
          <cell r="N1346">
            <v>2358</v>
          </cell>
          <cell r="O1346" t="str">
            <v>Construir 4000 m2 de Parques de la red de proximidad (la construcción incluye su dotación).</v>
          </cell>
        </row>
        <row r="1347">
          <cell r="K1347">
            <v>138212</v>
          </cell>
          <cell r="L1347" t="str">
            <v>Profesional en Produccion Multimedia, Marketing, Music Master, Productor Radial.</v>
          </cell>
          <cell r="M1347" t="str">
            <v>JHON ALVAREZ RENGIFO</v>
          </cell>
          <cell r="N1347">
            <v>2327</v>
          </cell>
          <cell r="O1347" t="str">
            <v>Realizar 4 estrategias de fortalecimiento institucional (una por vigencia).</v>
          </cell>
        </row>
        <row r="1348">
          <cell r="K1348">
            <v>138261</v>
          </cell>
          <cell r="L1348" t="str">
            <v>Profesional especializado NBC INGENIERIA AGRONOMICA, PECUARIA Y AFINES. O INGENIERIA AGRICOLA, FORESTAL Y AFINES. Con 73 meses de experiencia profesional y Especialización en ambiente y desarrollo local.</v>
          </cell>
          <cell r="M1348" t="str">
            <v>DIANA PATRICIA MENDEZ PLAZAS</v>
          </cell>
          <cell r="N1348">
            <v>2315</v>
          </cell>
          <cell r="O1348" t="str">
            <v>Vincular 600 hogares y/o unidades productivas a procesos productivos y de comercialización en el sector rural.</v>
          </cell>
        </row>
        <row r="1349">
          <cell r="K1349">
            <v>138263</v>
          </cell>
          <cell r="L1349" t="str">
            <v>Profesional NBC INGENIERIA AGRONOMICA, PECUARIA Y ZOOTECNIA O AFINES. O INGENIERIA AGRICOLA, FORESTAL y AFINES O EMPRESAS AGROPECUARIAS Y AFINES. Con 24 meses de experiencia profesional</v>
          </cell>
          <cell r="M1349" t="str">
            <v>GABRIEL FERNANDO NIÑO</v>
          </cell>
          <cell r="N1349">
            <v>2315</v>
          </cell>
          <cell r="O1349" t="str">
            <v>Apoyar 120 Mipymes, emprendimientos y/o actores de la economía informal para el fortalecimiento del tejido empresarial local.</v>
          </cell>
        </row>
        <row r="1350">
          <cell r="K1350">
            <v>138372</v>
          </cell>
          <cell r="L1350" t="str">
            <v>Título Profesional en Ingeniería Industrial, administrador público o de empresas o de empresas comerciales, con Tarjeta Profesional vigente</v>
          </cell>
          <cell r="M1350" t="str">
            <v>Nayibe Valentina Suárez Guarnizo</v>
          </cell>
          <cell r="N1350">
            <v>2327</v>
          </cell>
          <cell r="O1350" t="str">
            <v>Realizar 4 estrategias de fortalecimiento institucional (una por vigencia).</v>
          </cell>
        </row>
        <row r="1351">
          <cell r="K1351">
            <v>138776</v>
          </cell>
          <cell r="L1351" t="str">
            <v>Profesional: NBC de las Ciencias sociales, trabajo social,sociología,ciencias humanas</v>
          </cell>
          <cell r="M1351" t="str">
            <v>Mario Antonio jimenez Porras (5)</v>
          </cell>
          <cell r="N1351">
            <v>2696</v>
          </cell>
          <cell r="O1351" t="str">
            <v>Capacitar 240 personas a través de procesos de formación para la participación de manera virtual y presencial.</v>
          </cell>
        </row>
        <row r="1352">
          <cell r="K1352">
            <v>138793</v>
          </cell>
          <cell r="L1352" t="str">
            <v>Profesional: NBC del área de la Contaduría pública o  Administración pública o Ingeniería industrial o Administración de empresas y afines</v>
          </cell>
          <cell r="M1352" t="str">
            <v>Raul Betancourt (12)</v>
          </cell>
          <cell r="N1352">
            <v>2327</v>
          </cell>
          <cell r="O1352" t="str">
            <v>Realizar 4 estrategias de fortalecimiento institucional (una por vigencia).</v>
          </cell>
        </row>
        <row r="1353">
          <cell r="K1353">
            <v>138799</v>
          </cell>
          <cell r="L1353" t="str">
            <v>Título de Bachiller en cualquier modalidad</v>
          </cell>
          <cell r="M1353" t="str">
            <v>EDWIN STEVE MENDEZ QUINTERO (20)</v>
          </cell>
          <cell r="N1353">
            <v>2696</v>
          </cell>
          <cell r="O1353" t="str">
            <v>Fortalecer 27 organizaciones comunales.</v>
          </cell>
        </row>
        <row r="1354">
          <cell r="K1354">
            <v>138804</v>
          </cell>
          <cell r="L1354" t="str">
            <v>Técnico en nómina y prestaciones sociales, técnico en contabilidad sistematizada, técnico laboral en contabilidad y sistemas, técnico en contabilización de operaciones financieras y comerciales, técnico laboral por competencias en auxiliar administrativo y afines</v>
          </cell>
          <cell r="M1354" t="str">
            <v>JUAN FERNANDO PIÑEROS (22)</v>
          </cell>
          <cell r="N1354">
            <v>2327</v>
          </cell>
          <cell r="O1354" t="str">
            <v>Realizar 4 estrategias de fortalecimiento institucional (una por vigencia).</v>
          </cell>
        </row>
        <row r="1355">
          <cell r="K1355">
            <v>138817</v>
          </cell>
          <cell r="L1355" t="str">
            <v>Profesional: NBC del área del Derecho, ciencias sociales, ciencias administrativas y afines</v>
          </cell>
          <cell r="M1355" t="str">
            <v>Angélica Quintero Tamayo (41)</v>
          </cell>
          <cell r="N1355">
            <v>2696</v>
          </cell>
          <cell r="O1355" t="str">
            <v>Fortalecer 27 organizaciones comunales.</v>
          </cell>
        </row>
        <row r="1356">
          <cell r="K1356">
            <v>138881</v>
          </cell>
          <cell r="L1356" t="str">
            <v>Profesional: NBC del área de la ingeniería mecanica, ingeniería industrial, ingeniería electronica y afines</v>
          </cell>
          <cell r="M1356" t="str">
            <v>1. NICOLAS LEE
2. JAISSON HERNEY PALACIOS GÓMEZ
3. CARLOS ANDRÉS FLÓREZ VERGARA</v>
          </cell>
          <cell r="N1356">
            <v>2289</v>
          </cell>
          <cell r="O1356" t="str">
            <v>Intervenir 40 Kilómetros-carril de malla vial rural con acciones de construcción y/o conservación</v>
          </cell>
        </row>
        <row r="1357">
          <cell r="K1357">
            <v>138882</v>
          </cell>
          <cell r="L1357" t="str">
            <v>Título de Bachiller en cualquier modalidad.</v>
          </cell>
          <cell r="M1357" t="str">
            <v>DEISY MORALES TORRES</v>
          </cell>
          <cell r="N1357">
            <v>2327</v>
          </cell>
          <cell r="O1357" t="str">
            <v>Realizar 4 estrategias de fortalecimiento institucional (una por vigencia).</v>
          </cell>
        </row>
        <row r="1358">
          <cell r="K1358">
            <v>138883</v>
          </cell>
          <cell r="L1358" t="str">
            <v>Profesional: NBC del área de la Ingeniería civil o Ingeniería de Vías o afines.</v>
          </cell>
          <cell r="M1358" t="str">
            <v>BRAYAN RODRIGUEZ</v>
          </cell>
          <cell r="N1358">
            <v>2289</v>
          </cell>
          <cell r="O1358" t="str">
            <v>Intervenir 40 Kilómetros-carril de malla vial rural con acciones de construcción y/o conservación</v>
          </cell>
        </row>
        <row r="1359">
          <cell r="K1359">
            <v>138884</v>
          </cell>
          <cell r="L1359" t="str">
            <v>Profesional: NBC del área del conocimiento en Lenguas Modernas, Literatura, Lingüística y Afines</v>
          </cell>
          <cell r="M1359" t="str">
            <v>1. KAREN DEL  ROSARIO SUAREZ
2. ANDREA DEL MAR ROMERO 
3. ALEJANDRA ROMERO</v>
          </cell>
          <cell r="N1359">
            <v>2703</v>
          </cell>
          <cell r="O1359" t="str">
            <v>Beneficiar 160 estudiantes en programas de educación posmedia (niveles de formación técnico profesional, tecnólogo, profesional universitario y educación para el trabajo y desarrollo humano).</v>
          </cell>
        </row>
        <row r="1360">
          <cell r="K1360">
            <v>138885</v>
          </cell>
          <cell r="L1360" t="str">
            <v>Profesional: NBC del área de las ciencias del deporte y educación física o Administración Deportiva o licenciatura en educación básica con énfasis en educación física, recreación y deportes o licenciatura en educación física, recreación y deporte o ciencias de la educación y afines</v>
          </cell>
          <cell r="M1360" t="str">
            <v>JONATHAN RUBÉN VALBUENA CABEZAS</v>
          </cell>
          <cell r="N1360">
            <v>2388</v>
          </cell>
          <cell r="O1360" t="str">
            <v>Beneficiar  1200 personas en actividades recreo-deportivas comunitarias.</v>
          </cell>
        </row>
        <row r="1361">
          <cell r="K1361">
            <v>138886</v>
          </cell>
          <cell r="L1361" t="str">
            <v>Tecnólogo en Guianza Turística y afines. O equivalencia de  Tres (3) años de experiencia relacionada por título de formación tecnológica o de formación técnica profesional adicional al inicialmente exigido, y viceversa.</v>
          </cell>
          <cell r="M1361" t="str">
            <v>ANDRES GAMEZ LOPEZ</v>
          </cell>
          <cell r="N1361">
            <v>2486</v>
          </cell>
          <cell r="O1361" t="str">
            <v>Capacitar 600 personas en los campos artísticos, interculturales, culturales y/o patrimoniales.</v>
          </cell>
        </row>
        <row r="1362">
          <cell r="K1362">
            <v>138919</v>
          </cell>
          <cell r="L1362" t="str">
            <v>Profesional: NBC del área de la Administración pública o Contaduría pública o Ingeniería industrial o Administración de empresas y afines</v>
          </cell>
          <cell r="M1362" t="str">
            <v>Alejandro nicolás Moreno Cañón</v>
          </cell>
          <cell r="N1362">
            <v>2327</v>
          </cell>
          <cell r="O1362" t="str">
            <v>Realizar 4 estrategias de fortalecimiento institucional (una por vigencia).</v>
          </cell>
        </row>
        <row r="1363">
          <cell r="K1363">
            <v>138920</v>
          </cell>
          <cell r="L1363" t="str">
            <v>Profesional: NBC del área de la comunicación social, periodismo, publicidad y afines, establecidas en el Sistema Nacional de Información de la Educación Superior SNIES</v>
          </cell>
          <cell r="M1363" t="str">
            <v>JOSE MANUEL SANCHEZ TAMAYO</v>
          </cell>
          <cell r="N1363">
            <v>2327</v>
          </cell>
          <cell r="O1363" t="str">
            <v>Realizar 4 estrategias de fortalecimiento institucional (una por vigencia).</v>
          </cell>
        </row>
        <row r="1364">
          <cell r="K1364">
            <v>138940</v>
          </cell>
          <cell r="L1364" t="str">
            <v>Profesional: NBC del área de la Administración de empresas, administración pública, profesional en ciencias económicas, profesional en ciencias administrativas y afines</v>
          </cell>
          <cell r="M1364" t="str">
            <v>INGRID JOHANNA ARDILA CARDENAS</v>
          </cell>
          <cell r="N1364">
            <v>2327</v>
          </cell>
          <cell r="O1364" t="str">
            <v>Realizar 4 estrategias de fortalecimiento institucional (una por vigencia).</v>
          </cell>
        </row>
        <row r="1365">
          <cell r="K1365">
            <v>139018</v>
          </cell>
          <cell r="L1365" t="str">
            <v>Profesional: NBC del área de la administracion de empresas,  Economía, ciencias financieras, Administración pública, Ingeniería Industrial y afines</v>
          </cell>
          <cell r="M1365" t="str">
            <v>ADRIANA LUCIA VARGAS MORENO</v>
          </cell>
          <cell r="N1365">
            <v>2541</v>
          </cell>
          <cell r="O1365" t="str">
            <v>Vincular 600 mujeres cuidadoras a estrategias de cuidado.</v>
          </cell>
        </row>
        <row r="1366">
          <cell r="K1366">
            <v>139019</v>
          </cell>
          <cell r="L1366" t="str">
            <v>Profesional: NBC del área de la Medicina veterinaria o Medicina veterinaria y Zootecnia o Agronomía y afines</v>
          </cell>
          <cell r="M1366" t="str">
            <v xml:space="preserve">DANIEL ESTEBAN MILLAN </v>
          </cell>
          <cell r="N1366">
            <v>2666</v>
          </cell>
          <cell r="O1366" t="str">
            <v>Vincular 600 personas en acciones educativas en temas de protección y bienestar animal</v>
          </cell>
        </row>
        <row r="1367">
          <cell r="K1367">
            <v>139020</v>
          </cell>
          <cell r="L1367" t="str">
            <v>Profesional: NBC del área de la Ingeniería Industrial, Economía, administracion de empresas, ciencias financieras, Administración pública y afines</v>
          </cell>
          <cell r="M1367" t="str">
            <v>NORMA CASTELLANOS</v>
          </cell>
          <cell r="N1367">
            <v>2315</v>
          </cell>
          <cell r="O1367" t="str">
            <v>Vincular 600 hogares y/o unidades productivas a procesos productivos y de comercialización en el sector rural.</v>
          </cell>
        </row>
        <row r="1368">
          <cell r="K1368">
            <v>139021</v>
          </cell>
          <cell r="L1368" t="str">
            <v>Título de Bachiller en cualquier modalidad.</v>
          </cell>
          <cell r="M1368" t="str">
            <v>YENIFER ALEXANDRA MUÑOZ CASTRO</v>
          </cell>
          <cell r="N1368">
            <v>2315</v>
          </cell>
          <cell r="O1368" t="str">
            <v>Apoyar 120 Mipymes, emprendimientos y/o actores de la economía informal para el fortalecimiento del tejido empresarial local.</v>
          </cell>
        </row>
        <row r="1369">
          <cell r="K1369">
            <v>139024</v>
          </cell>
          <cell r="L1369" t="str">
            <v>Profesional: NBC del área de la Ingeniería Industrial, Economía, administracion de empresas, ciencias financieras, Administración pública y afines</v>
          </cell>
          <cell r="M1369" t="str">
            <v>HERNAN DAVID PRIETO ORJUELO</v>
          </cell>
          <cell r="N1369">
            <v>2315</v>
          </cell>
          <cell r="O1369" t="str">
            <v>Vincular 600 hogares y/o unidades productivas a procesos productivos y de comercialización en el sector rural.</v>
          </cell>
        </row>
        <row r="1370">
          <cell r="K1370">
            <v>139038</v>
          </cell>
          <cell r="L1370" t="str">
            <v>Profesional: NBC del área de la Publicidad o Relaciones públicas e institucionales o mercadeo y publicidad o Profesional en Ciencias economicas o profesional en Ciencias Administrativas o profesional en Ciencias Sociales.</v>
          </cell>
          <cell r="M1370" t="str">
            <v xml:space="preserve">(15) Gina Paola Leuro Valenzuela
Julian David Pérez Serrato
Alejandro Maldonado </v>
          </cell>
          <cell r="N1370">
            <v>2327</v>
          </cell>
          <cell r="O1370" t="str">
            <v>Realizar 4 estrategias de fortalecimiento institucional (una por vigencia).</v>
          </cell>
        </row>
        <row r="1371">
          <cell r="K1371">
            <v>139040</v>
          </cell>
          <cell r="L1371" t="str">
            <v>Profesional: NBC del área de la arquitectura o ingeniería civil o ingeniería civil y Construcciones o Ingeniería catastral y geodesta  y afines</v>
          </cell>
          <cell r="M1371" t="str">
            <v>(35) ANGELA MARIA BOHÓRQUEZ BEDOYA</v>
          </cell>
          <cell r="N1371">
            <v>2327</v>
          </cell>
          <cell r="O1371" t="str">
            <v>Realizar 4 estrategias de fortalecimiento institucional (una por vigencia).</v>
          </cell>
        </row>
        <row r="1372">
          <cell r="K1372">
            <v>139042</v>
          </cell>
          <cell r="L1372" t="str">
            <v xml:space="preserve">Profesional en NBC CIENCIAS SOCIALES Y HUMANAS o PSICOLOGIA, SOCIOLOGIA, TRABAJO SOCIAL Y AFINES. Con 24 meses de experiencia profesional </v>
          </cell>
          <cell r="M1372" t="str">
            <v>(40) Diana Melisa Jimenez Aristizabal</v>
          </cell>
          <cell r="N1372">
            <v>2324</v>
          </cell>
          <cell r="O1372" t="str">
            <v>Beneficiar 600 personas con acciones para la promoción y atención de la salud mental</v>
          </cell>
        </row>
        <row r="1373">
          <cell r="K1373">
            <v>139044</v>
          </cell>
          <cell r="L1373" t="str">
            <v>Profesional: NBC del área de la Ingeniería ambiental o ingeniería forestal o Ingeniería ambiental y sanitaria o Ingeniería agroforestal o Ingeniería del desarrollo ambiental y afines; especializacion (es): gobierno y asuntos públicos, administración pública, gobierno y políticas públicas, alta gerencia del estado y afines</v>
          </cell>
          <cell r="M1373">
            <v>42</v>
          </cell>
          <cell r="N1373">
            <v>2327</v>
          </cell>
          <cell r="O1373" t="str">
            <v>Realizar 4 estrategias de fortalecimiento institucional (una por vigencia).</v>
          </cell>
        </row>
        <row r="1374">
          <cell r="K1374">
            <v>139163</v>
          </cell>
          <cell r="L1374" t="str">
            <v>Profesional: NBC del área de la Ingeniería ambiental o ingeniería forestal o Ingeniería ambiental y sanitaria o Ingeniería agroforestal o Ingeniería del desarrollo ambiental y afines</v>
          </cell>
          <cell r="M1374" t="str">
            <v>(18) ANDRES FELIPE NIÑO</v>
          </cell>
          <cell r="N1374">
            <v>2671</v>
          </cell>
          <cell r="O1374" t="str">
            <v>Apoyar 500 predios rurales con buenas prácticas agropecuarias y ambientales que fortalezcan la protección a coberturas vegetales y recurso hídrico</v>
          </cell>
        </row>
        <row r="1375">
          <cell r="K1375">
            <v>139179</v>
          </cell>
          <cell r="L1375" t="str">
            <v>Profesional: NBC del área de la ingeniería de sistemas,administración de sistemas, ingeniería de sistemas y telemática, ingeniería electrónica, ingeniería en telemática y afines</v>
          </cell>
          <cell r="M1375" t="str">
            <v>(38) JEFERSON ESPITIA CHAVES</v>
          </cell>
          <cell r="N1375">
            <v>2327</v>
          </cell>
          <cell r="O1375" t="str">
            <v>Realizar 4 estrategias de fortalecimiento institucional (una por vigencia).</v>
          </cell>
        </row>
        <row r="1376">
          <cell r="K1376">
            <v>139409</v>
          </cell>
          <cell r="L1376" t="str">
            <v>Profesional: NBC del área de la administración pública, Administración de empresas, profesional en ciencias económicas, profesional en ciencias administrativas y afines</v>
          </cell>
          <cell r="M1376" t="str">
            <v>JINA PAOLA CRUZ</v>
          </cell>
          <cell r="N1376">
            <v>2315</v>
          </cell>
          <cell r="O1376" t="str">
            <v>Apoyar 120 Mipymes, emprendimientos y/o actores de la economía informal para el fortalecimiento del tejido empresarial local.</v>
          </cell>
        </row>
        <row r="1377">
          <cell r="K1377">
            <v>139414</v>
          </cell>
          <cell r="L1377" t="str">
            <v>Profesional: NBC del área de la Ingeniería Topógrafíca, cartografía, geodesia y afines</v>
          </cell>
          <cell r="M1377" t="str">
            <v>JAVIER ALEXANDER RAMIREZ</v>
          </cell>
          <cell r="N1377">
            <v>2362</v>
          </cell>
          <cell r="O1377" t="str">
            <v>Gestionar la titulación o legalización de 150 predios.</v>
          </cell>
        </row>
        <row r="1378">
          <cell r="K1378">
            <v>140651</v>
          </cell>
          <cell r="L1378" t="str">
            <v>Bachiller</v>
          </cell>
          <cell r="M1378" t="str">
            <v>Deisy torres</v>
          </cell>
          <cell r="N1378">
            <v>2613</v>
          </cell>
          <cell r="O1378" t="str">
            <v>Realizar 12 acciones efectivas para el fortalecimiento de las capacidades locales en torno a la gestión del riesgo</v>
          </cell>
        </row>
        <row r="1379">
          <cell r="K1379">
            <v>140667</v>
          </cell>
          <cell r="L1379" t="str">
            <v>Profesional</v>
          </cell>
          <cell r="M1379" t="str">
            <v xml:space="preserve">EDGAR BRAYAN SMITH 
VILLALOBOS VASQUEZ </v>
          </cell>
          <cell r="N1379">
            <v>2671</v>
          </cell>
          <cell r="O1379" t="str">
            <v>Apoyar 500 predios rurales con buenas prácticas agropecuarias y ambientales que fortalezcan la protección a coberturas vegetales y recurso hídrico</v>
          </cell>
        </row>
        <row r="1380">
          <cell r="K1380">
            <v>140692</v>
          </cell>
          <cell r="L1380" t="str">
            <v>Bachiller</v>
          </cell>
          <cell r="M1380" t="str">
            <v>Haider Esteban torres</v>
          </cell>
          <cell r="N1380">
            <v>2671</v>
          </cell>
          <cell r="O1380" t="str">
            <v xml:space="preserve">Implementar 100 huertas rurales </v>
          </cell>
        </row>
        <row r="1381">
          <cell r="K1381">
            <v>140690</v>
          </cell>
          <cell r="L1381" t="str">
            <v>Profesional</v>
          </cell>
          <cell r="M1381" t="str">
            <v>LINA VILLALBA CUADRADO</v>
          </cell>
          <cell r="N1381">
            <v>2613</v>
          </cell>
          <cell r="O1381" t="str">
            <v>Realizar 12 acciones efectivas para el fortalecimiento de las capacidades locales en torno a la gestión del riesgo</v>
          </cell>
        </row>
        <row r="1382">
          <cell r="K1382">
            <v>140672</v>
          </cell>
          <cell r="L1382" t="str">
            <v>Profesional</v>
          </cell>
          <cell r="M1382" t="str">
            <v>Oscar castiblanco</v>
          </cell>
          <cell r="N1382">
            <v>2671</v>
          </cell>
          <cell r="O1382" t="str">
            <v>Apoyar 500 predios rurales con buenas prácticas agropecuarias y ambientales que fortalezcan la protección a coberturas vegetales y recurso hídrico</v>
          </cell>
        </row>
        <row r="1383">
          <cell r="K1383">
            <v>140677</v>
          </cell>
          <cell r="L1383" t="str">
            <v>Profesional</v>
          </cell>
          <cell r="M1383" t="str">
            <v>Esteban Lopez Tellez</v>
          </cell>
          <cell r="N1383">
            <v>2671</v>
          </cell>
          <cell r="O1383" t="str">
            <v>Implementar 4 procesos comunitarios de educación ambiental que promueven la conservación de la biodiversidad y el agua</v>
          </cell>
        </row>
        <row r="1384">
          <cell r="K1384">
            <v>140663</v>
          </cell>
          <cell r="L1384" t="str">
            <v>Bachiller</v>
          </cell>
          <cell r="M1384" t="str">
            <v>EDISON MELO Y 11 PERSONAS MAS</v>
          </cell>
          <cell r="N1384">
            <v>2671</v>
          </cell>
          <cell r="O1384" t="str">
            <v>Apoyar 500 predios rurales con buenas prácticas agropecuarias y ambientales que fortalezcan la protección a coberturas vegetales y recurso hídrico</v>
          </cell>
        </row>
        <row r="1385">
          <cell r="K1385">
            <v>140731</v>
          </cell>
          <cell r="L1385" t="str">
            <v>Técnico en procesos administrativos o acreditar haber aprobado 50% en la carrera de derecho o su equivalencia en experiencia laboral.</v>
          </cell>
          <cell r="M1385" t="str">
            <v>KEVIN E. VERGEL SILVA</v>
          </cell>
          <cell r="N1385">
            <v>2315</v>
          </cell>
          <cell r="O1385" t="str">
            <v>Vincular 600 hogares y/o unidades productivas a procesos productivos y de comercialización en el sector rural.</v>
          </cell>
        </row>
        <row r="1386">
          <cell r="K1386">
            <v>140735</v>
          </cell>
          <cell r="L1386" t="str">
            <v>Técnico o tecnologo en gestión empresarial,técnico en administración de empresas y afines</v>
          </cell>
          <cell r="M1386" t="str">
            <v>ANA MARIA CAMPOS</v>
          </cell>
          <cell r="N1386">
            <v>2315</v>
          </cell>
          <cell r="O1386" t="str">
            <v>Vincular 600 hogares y/o unidades productivas a procesos productivos y de comercialización en el sector rural.</v>
          </cell>
        </row>
        <row r="1387">
          <cell r="K1387">
            <v>140737</v>
          </cell>
          <cell r="L1387" t="str">
            <v>Profesional: NBC del área de las ingenierías, ingeniería química y afines</v>
          </cell>
          <cell r="M1387" t="str">
            <v>KATEHERIN FORERO</v>
          </cell>
          <cell r="N1387">
            <v>2315</v>
          </cell>
          <cell r="O1387" t="str">
            <v>Vincular 600 hogares y/o unidades productivas a procesos productivos y de comercialización en el sector rural.</v>
          </cell>
        </row>
        <row r="1388">
          <cell r="K1388">
            <v>140738</v>
          </cell>
          <cell r="L1388" t="str">
            <v>Administración Deportiva o Ciencias del Deporte o licenciatura en educación básica con énfasis en educación física, recreación y deportes o licenciatura en educación física, recreación y deporte o ciencias de la educación</v>
          </cell>
          <cell r="M1388" t="str">
            <v>LEONARDO MARTINEZ</v>
          </cell>
          <cell r="N1388">
            <v>2388</v>
          </cell>
          <cell r="O1388" t="str">
            <v xml:space="preserve">Capacitar 1000 personas en los campos deportivos o recreativos </v>
          </cell>
        </row>
        <row r="1389">
          <cell r="K1389">
            <v>140760</v>
          </cell>
          <cell r="L1389" t="str">
            <v>Profesional: NBC del área de la Ingeniería Civil, Arquitectura, Urbanismo y afines.</v>
          </cell>
          <cell r="M1389" t="str">
            <v>CESAR PACHECO AARON</v>
          </cell>
          <cell r="N1389">
            <v>2278</v>
          </cell>
          <cell r="O1389" t="str">
            <v>Mejorar 200 viviendas de interés social rurales.</v>
          </cell>
        </row>
        <row r="1390">
          <cell r="K1390">
            <v>140762</v>
          </cell>
          <cell r="L1390" t="str">
            <v xml:space="preserve">Profesional: NBC del área del Trabajo social, Ciencias sociales, trabajo social,sociología,ciencias humanas, sociologia y afines. </v>
          </cell>
          <cell r="M1390" t="str">
            <v>CARMEN ELENA RODRÍGUEZ BAQUERO</v>
          </cell>
          <cell r="N1390">
            <v>2327</v>
          </cell>
          <cell r="O1390" t="str">
            <v>Realizar 4 estrategias de fortalecimiento institucional (una por vigencia).</v>
          </cell>
        </row>
        <row r="1391">
          <cell r="K1391">
            <v>140763</v>
          </cell>
          <cell r="L1391" t="str">
            <v>Profesional: NBC del área del Derecho, ciencias sociales y afines</v>
          </cell>
          <cell r="M1391" t="str">
            <v xml:space="preserve">WILLlAM ALBERTO ACOSTA ROMERO </v>
          </cell>
          <cell r="N1391">
            <v>2289</v>
          </cell>
          <cell r="O1391" t="str">
            <v>Intervenir 40 Kilómetros-carril de malla vial rural con acciones de construcción y/o conservación</v>
          </cell>
        </row>
        <row r="1392">
          <cell r="K1392">
            <v>140765</v>
          </cell>
          <cell r="L1392" t="str">
            <v>Profesional: NBC del área de la Arquitectura, Ingeniería Civil, Urbanismo y afines.</v>
          </cell>
          <cell r="M1392" t="str">
            <v>DAYANA ALEJANDRA MEJIA TORRES</v>
          </cell>
          <cell r="N1392">
            <v>2696</v>
          </cell>
          <cell r="O1392" t="str">
            <v>Rehabilitar  4 salones comunales y/o casas de participación.</v>
          </cell>
        </row>
        <row r="1393">
          <cell r="K1393">
            <v>140761</v>
          </cell>
          <cell r="L1393" t="str">
            <v>Profesional: NBC del área de la  geología, ingeniería geológica,ciencias naturales y afines</v>
          </cell>
          <cell r="M1393" t="str">
            <v>RICARDO ANDRÉS CASTRO</v>
          </cell>
          <cell r="N1393">
            <v>2278</v>
          </cell>
          <cell r="O1393" t="str">
            <v>Mejorar 200 viviendas de interés social rurales.</v>
          </cell>
        </row>
        <row r="1394">
          <cell r="K1394">
            <v>140775</v>
          </cell>
          <cell r="L1394" t="str">
            <v>Nivel academico: técnico en auxiliar de enfermería, tecnico laboral en psicologia y trabajo social comunitario,tecnologo en salud ocupacional,asistente en servicio social y comunitario, tecnologo en auxiliar de enfermeria y afines</v>
          </cell>
          <cell r="M1394" t="str">
            <v xml:space="preserve">ERIKA ROCIO BUSTOS ROMERO </v>
          </cell>
          <cell r="N1394">
            <v>2324</v>
          </cell>
          <cell r="O1394" t="str">
            <v>Vincular 400 personas a las acciones y estrategias para promover la salud sexual y reproductiva consciente en los diferentes ciclos de vida</v>
          </cell>
        </row>
        <row r="1395">
          <cell r="K1395">
            <v>140776</v>
          </cell>
          <cell r="L1395" t="str">
            <v>Nivel academico: técnico en auxiliar de enfermería, tecnico laboral en psicologia y trabajo social comunitario,tecnologo en salud ocupacional,asistente en servicio social y comunitario, tecnologo en auxiliar de enfermeria y afines</v>
          </cell>
          <cell r="M1395" t="str">
            <v>MARIA MELO AREVALO</v>
          </cell>
          <cell r="N1395">
            <v>2324</v>
          </cell>
          <cell r="O1395" t="str">
            <v>Vincular 400 personas a las acciones y estrategias para promover la salud sexual y reproductiva consciente en los diferentes ciclos de vida</v>
          </cell>
        </row>
        <row r="1396">
          <cell r="K1396">
            <v>140777</v>
          </cell>
          <cell r="L1396" t="str">
            <v>Técnico; profesion(es): tecnico en contabilidad, técnico en nómina y prestaciones sociales, tecnico laboral en contabilidad y sistemas,técnico en contabilización de operaciones financieras y comerciales,tecnico laboral por competencias en auxiliar administrativo y afines</v>
          </cell>
          <cell r="M1396" t="str">
            <v>GLORIA ISABEL AGUILERA ACOSTA</v>
          </cell>
          <cell r="N1396">
            <v>2289</v>
          </cell>
          <cell r="O1396" t="str">
            <v>Intervenir 40 Kilómetros-carril de malla vial rural con acciones de construcción y/o conservación</v>
          </cell>
        </row>
        <row r="1397">
          <cell r="K1397">
            <v>140778</v>
          </cell>
          <cell r="L1397" t="str">
            <v>Bachiller</v>
          </cell>
          <cell r="M1397" t="str">
            <v>Diyer Gerardo Prieto Hurtado</v>
          </cell>
          <cell r="N1397">
            <v>2289</v>
          </cell>
          <cell r="O1397" t="str">
            <v>Intervenir 40 Kilómetros-carril de malla vial rural con acciones de construcción y/o conservación</v>
          </cell>
        </row>
        <row r="1398">
          <cell r="K1398">
            <v>140923</v>
          </cell>
          <cell r="L1398" t="str">
            <v>Profesional: NBC del área de la ingeniería agronomica,medicina veterinaria, medicina veterinaria y zootecnia y afines</v>
          </cell>
          <cell r="M1398" t="str">
            <v>LICETH MARYORI HERNANDEZ DUQUE</v>
          </cell>
          <cell r="N1398">
            <v>2666</v>
          </cell>
          <cell r="O1398" t="str">
            <v>Atender 1000 animales en los programas de brigadas médicas, urgencias veterinarias y adopciones</v>
          </cell>
        </row>
        <row r="1399">
          <cell r="K1399">
            <v>140924</v>
          </cell>
          <cell r="L1399" t="str">
            <v>Nivel academico: técnico; profesion(es): tecnico en administracion de empresas,tecnico en asistencia administrativa,tecnologo en gestión administrativa,tecnico laboral por competencias en auxiliar administrativo,tecnico o tecnologo en sistemas de informacion ; observacion(es): o acreditación y aprobación del 50% o más de un plan de estudios de una carrera profesional que sea afín con el objeto a contratar</v>
          </cell>
          <cell r="M1399" t="str">
            <v>CINDY GERALDINE GARCIA MORENO</v>
          </cell>
          <cell r="N1399">
            <v>2327</v>
          </cell>
          <cell r="O1399" t="str">
            <v>Realizar 4 estrategias de fortalecimiento institucional (una por vigencia).</v>
          </cell>
        </row>
        <row r="1400">
          <cell r="K1400">
            <v>140925</v>
          </cell>
          <cell r="L1400" t="str">
            <v>Profesional: NBC del área del Derecho, ciencias sociales y afines</v>
          </cell>
          <cell r="M1400" t="str">
            <v>CARMEZA DÍAZ ROSAS</v>
          </cell>
          <cell r="N1400">
            <v>2362</v>
          </cell>
          <cell r="O1400" t="str">
            <v>Gestionar la titulación o legalización de 150 predios.</v>
          </cell>
        </row>
        <row r="1401">
          <cell r="K1401">
            <v>140929</v>
          </cell>
          <cell r="L1401" t="str">
            <v>Profesional: NBC del área del Derecho, ciencias sociales y afines</v>
          </cell>
          <cell r="M1401" t="str">
            <v>ELDER ALFONSO SUAREZ MORA</v>
          </cell>
          <cell r="N1401">
            <v>2362</v>
          </cell>
          <cell r="O1401" t="str">
            <v>Gestionar la titulación o legalización de 150 predios.</v>
          </cell>
        </row>
        <row r="1402">
          <cell r="K1402">
            <v>140932</v>
          </cell>
          <cell r="L1402" t="str">
            <v>Profesional: NBC del área de la Ingeniería catastral y geodesta, arquitectura, ingeniería civil,  ingeniería civil y Construcciones y afines</v>
          </cell>
          <cell r="M1402" t="str">
            <v>AYLIN DANIELA MONROY SANTOS</v>
          </cell>
          <cell r="N1402">
            <v>2362</v>
          </cell>
          <cell r="O1402" t="str">
            <v>Gestionar la titulación o legalización de 150 predios.</v>
          </cell>
        </row>
        <row r="1403">
          <cell r="K1403">
            <v>141049</v>
          </cell>
          <cell r="L1403" t="str">
            <v>Bachiller</v>
          </cell>
          <cell r="M1403" t="str">
            <v>Elizabeth romero</v>
          </cell>
          <cell r="N1403">
            <v>2230</v>
          </cell>
          <cell r="O1403" t="str">
            <v>Implementar 16 acciones formativas diferenciales para la promoción de la convivencia ciudadana</v>
          </cell>
        </row>
        <row r="1404">
          <cell r="K1404">
            <v>141064</v>
          </cell>
          <cell r="L1404" t="str">
            <v>Título profesional en Derecho, con tarjeta profesional vigente</v>
          </cell>
          <cell r="M1404" t="str">
            <v>SOFIA GARAVITO</v>
          </cell>
          <cell r="N1404">
            <v>2230</v>
          </cell>
          <cell r="O1404" t="str">
            <v>Implementar 16 iniciativas de convivencia con participación de la ciudadanía</v>
          </cell>
        </row>
        <row r="1405">
          <cell r="K1405">
            <v>141069</v>
          </cell>
          <cell r="L1405" t="str">
            <v>Profesional: NBC del área del Derecho, ciencias sociales y afines</v>
          </cell>
          <cell r="M1405" t="str">
            <v xml:space="preserve">1. Eifer Guillermo Barrera Silva
2. YOLANDA RODRIGUEZ TOLE
3. Maria Camila Martinez </v>
          </cell>
          <cell r="N1405">
            <v>2327</v>
          </cell>
          <cell r="O1405" t="str">
            <v>Realizar 4 estrategias de fortalecimiento institucional (una por vigencia).</v>
          </cell>
        </row>
        <row r="1406">
          <cell r="K1406">
            <v>141073</v>
          </cell>
          <cell r="L1406" t="str">
            <v>Profesional: NBC del área de la contaduria pública, administración de empresas, administración pública, economía, profesional en ciencias administrativas, profesional en ciencias economicas y afines.</v>
          </cell>
          <cell r="M1406" t="str">
            <v>Helber Aurelio Silva Leguizamón</v>
          </cell>
          <cell r="N1406">
            <v>2327</v>
          </cell>
          <cell r="O1406" t="str">
            <v>Realizar 4 estrategias de fortalecimiento institucional (una por vigencia).</v>
          </cell>
        </row>
        <row r="1407">
          <cell r="K1407">
            <v>141078</v>
          </cell>
          <cell r="L1407" t="str">
            <v>Tecnico en integración de procesos logísticos, técnico en logística o afines; o acreditación y aprobación del 50% o más de un plan de estudios de una carrera profesional.</v>
          </cell>
          <cell r="M1407" t="str">
            <v>Nataly Alexandra Hernández cano</v>
          </cell>
          <cell r="N1407">
            <v>2327</v>
          </cell>
          <cell r="O1407" t="str">
            <v>Realizar 4 estrategias de fortalecimiento institucional (una por vigencia).</v>
          </cell>
        </row>
        <row r="1408">
          <cell r="K1408">
            <v>141079</v>
          </cell>
          <cell r="L1408" t="str">
            <v>Título de Bachiller en cualquier modalidad</v>
          </cell>
          <cell r="M1408" t="str">
            <v>Sindy Lorena chingate y Brayan Sebastian Torres Rodriguez</v>
          </cell>
          <cell r="N1408">
            <v>2327</v>
          </cell>
          <cell r="O1408" t="str">
            <v>Realizar 4 estrategias de fortalecimiento institucional (una por vigencia).</v>
          </cell>
        </row>
        <row r="1409">
          <cell r="K1409">
            <v>141224</v>
          </cell>
          <cell r="L1409" t="str">
            <v>Título de Bachiller en cualquier modalidad.</v>
          </cell>
          <cell r="M1409" t="str">
            <v>EMMY CAROLINA SIMBAQUEVA</v>
          </cell>
          <cell r="N1409">
            <v>2682</v>
          </cell>
          <cell r="O1409" t="str">
            <v>Lograr 16 hectáreas en proceso de restauración ecológica</v>
          </cell>
        </row>
        <row r="1410">
          <cell r="K1410">
            <v>141227</v>
          </cell>
          <cell r="L1410" t="str">
            <v>Profesional: NBC del área de la ingeniería forestal, ingeniería ambiental y afines, o equivalencia de conformidad con la Resolución 001 de 2024 y 007 de 2024, se aplica las equivalencias establecidas en el Decreto 785 de 2005 Art. 25 Equivalencias entre estudios y experiencia</v>
          </cell>
          <cell r="M1410" t="str">
            <v>CARLOS HERNANDEZ</v>
          </cell>
          <cell r="N1410">
            <v>2613</v>
          </cell>
          <cell r="O1410" t="str">
            <v>Realizar 12 acciones efectivas para el fortalecimiento de las capacidades locales en torno a la gestión del riesgo</v>
          </cell>
        </row>
        <row r="1411">
          <cell r="K1411">
            <v>141228</v>
          </cell>
          <cell r="L1411" t="str">
            <v>Profesional: NBC medicina veterinaria, medicina veterinaria y zootecnia, agronomía y afines</v>
          </cell>
          <cell r="M1411" t="str">
            <v>DOS PROFESIONALES PROTECCIÓN ANIMAL</v>
          </cell>
          <cell r="N1411">
            <v>2666</v>
          </cell>
          <cell r="O1411" t="str">
            <v>Atender 1000 animales en los programas de brigadas médicas, urgencias veterinarias y adopciones</v>
          </cell>
        </row>
        <row r="1412">
          <cell r="K1412">
            <v>141240</v>
          </cell>
          <cell r="L1412" t="str">
            <v>Profesional: NBC del área de la Licenciatura en Educación Básica con Énfasis en Educación
Física Recreación y Deportes, licenciatura en educación física, recreación y deporte, ciencias del deporte y educación física, Administración Deportiva, licenciatura en educación básica con énfasis en educación física, recreación y deportes y afines</v>
          </cell>
          <cell r="M1412" t="str">
            <v>JEISSON AUGUSTO CASTELLANOS</v>
          </cell>
          <cell r="N1412">
            <v>2388</v>
          </cell>
          <cell r="O1412" t="str">
            <v xml:space="preserve">Capacitar 1000 personas en los campos deportivos o recreativos </v>
          </cell>
        </row>
        <row r="1413">
          <cell r="K1413">
            <v>141261</v>
          </cell>
          <cell r="L1413" t="str">
            <v>Profesional: NBC del área del turismo, con enfoque social y comunitario y afines</v>
          </cell>
          <cell r="M1413" t="str">
            <v>LINA MARÍA GRANADA</v>
          </cell>
          <cell r="N1413">
            <v>2319</v>
          </cell>
          <cell r="O1413" t="str">
            <v>Realizar 8 procesos de fortalecimiento de habilidades y capacidades de la población víctima del conflicto armado o excombatientes para promover su participación en los diferentes escenarios.</v>
          </cell>
        </row>
        <row r="1414">
          <cell r="K1414">
            <v>141298</v>
          </cell>
          <cell r="L1414" t="str">
            <v>Técnico;: tecnico en contabilidad, técnico en nómina y prestaciones sociales, tecnico laboral en contabilidad y sistemas,técnico en contabilización de operaciones financieras y comerciales,tecnico laboral por competencias en auxiliar administrativo y afines; o acreditación y aprobación del 50% o más de un plan de estudios de una carrera profesional que sea afín con el objet</v>
          </cell>
          <cell r="M1414" t="str">
            <v>Erika Marcela Romero</v>
          </cell>
          <cell r="N1414">
            <v>2319</v>
          </cell>
          <cell r="O1414" t="str">
            <v>Realizar 4 procesos pedagógicos, artísticos, culturales, formativos o para el fortalecimiento de iniciativas ciudadanas para la apropiación social de la memoria, verdad, reparación integral a víctimas, paz y reconciliación..</v>
          </cell>
        </row>
        <row r="1415">
          <cell r="K1415">
            <v>141354</v>
          </cell>
          <cell r="L1415" t="str">
            <v>Profesional: NBC del área de la ingeniería agroforestal,  ecología,ingeniería ambiental, biología, ingenieria ambiental y sanitaria, ingeniería del desarrollo ambiental,biologia ambiental y afines</v>
          </cell>
          <cell r="M1415" t="str">
            <v>YAQUELIN REY MORENO</v>
          </cell>
          <cell r="N1415">
            <v>2613</v>
          </cell>
          <cell r="O1415" t="str">
            <v>Realizar 40 obras de mitigación y/u obras de mitigación existentes con mantenimiento</v>
          </cell>
        </row>
        <row r="1416">
          <cell r="K1416">
            <v>141355</v>
          </cell>
          <cell r="L1416" t="str">
            <v>Título de Bachiller en cualquier modalidad.</v>
          </cell>
          <cell r="M1416" t="str">
            <v>CLAUDIA YANETH PALACIOS MORALES</v>
          </cell>
          <cell r="N1416">
            <v>2327</v>
          </cell>
          <cell r="O1416" t="str">
            <v>Realizar 4 estrategias de fortalecimiento institucional (una por vigencia).</v>
          </cell>
        </row>
        <row r="1417">
          <cell r="K1417">
            <v>141636</v>
          </cell>
          <cell r="L1417" t="str">
            <v>Profesional: NBC del área de las ciencias de la salud ,fisioterapia y afines</v>
          </cell>
          <cell r="M1417" t="str">
            <v xml:space="preserve">Erika Julieth Ramirez Bernal </v>
          </cell>
          <cell r="N1417">
            <v>2541</v>
          </cell>
          <cell r="O1417" t="str">
            <v>Vincular 600 mujeres cuidadoras a estrategias de cuidado.</v>
          </cell>
        </row>
        <row r="1418">
          <cell r="K1418">
            <v>143161</v>
          </cell>
          <cell r="L1418" t="str">
            <v>Título profesional en Derecho, Ciencias Economicas, Ciencias Administrativas.</v>
          </cell>
          <cell r="M1418" t="str">
            <v xml:space="preserve">1. ROBIDSON GERARDO NIÑO RUIZ
2. DIANA MARCELA TORRENTE QUINTERO
3. OSCAR ANDRES CONTECHA PANIAGUA
4. HEINER IVAN CASTELLANOS MORATO
5. JUAN DIEGO PARDO TRUJILLO
6. JUAN DAVID GONZALEZ PIRAZAN </v>
          </cell>
          <cell r="N1418">
            <v>2327</v>
          </cell>
          <cell r="O1418" t="str">
            <v>Realizar 4 estrategias de fortalecimiento institucional (una por vigencia).</v>
          </cell>
        </row>
        <row r="1419">
          <cell r="K1419">
            <v>143114</v>
          </cell>
          <cell r="L1419" t="str">
            <v xml:space="preserve">Título profesional en Derecho, con tarjeta profesional vigente.  </v>
          </cell>
          <cell r="M1419" t="str">
            <v>MONICA YAQUELINE GONZALEZ CASTAÑEDA</v>
          </cell>
          <cell r="N1419">
            <v>2327</v>
          </cell>
          <cell r="O1419" t="str">
            <v>Realizar 4 estrategias de fortalecimiento institucional (una por vigencia).</v>
          </cell>
        </row>
        <row r="1420">
          <cell r="K1420">
            <v>143117</v>
          </cell>
          <cell r="L1420" t="str">
            <v xml:space="preserve">Título profesional en Derecho, con tarjeta profesional vigente.  </v>
          </cell>
          <cell r="M1420" t="str">
            <v>1. MIRYAN CRISTINA PARRA DUQUE
2. PEDRO AUGUSTO INFANTE CARREÑO</v>
          </cell>
          <cell r="N1420">
            <v>2327</v>
          </cell>
          <cell r="O1420" t="str">
            <v>Realizar 4 estrategias de fortalecimiento institucional (una por vigencia).</v>
          </cell>
        </row>
        <row r="1421">
          <cell r="K1421">
            <v>143850</v>
          </cell>
          <cell r="L1421" t="str">
            <v>Profesional NBC INGENIERIA MECANICA Y AFINES. Título de Postgrado afin con el objeto contractual. (antes 143152)</v>
          </cell>
          <cell r="M1421" t="str">
            <v>WALTER DONADO SANTAMARIA</v>
          </cell>
          <cell r="N1421">
            <v>2289</v>
          </cell>
          <cell r="O1421" t="str">
            <v>Intervenir 40 Kilómetros-carril de malla vial rural con acciones de construcción y/o conservación</v>
          </cell>
        </row>
        <row r="1422">
          <cell r="K1422">
            <v>143156</v>
          </cell>
          <cell r="L1422" t="str">
            <v xml:space="preserve">Título Profesional en Ingeniería Industrial, administrador público o de empresas o de empresas comerciales. Con Tarjeta Profesional vigente. 
</v>
          </cell>
          <cell r="M1422" t="str">
            <v>ESMERALDA GONZÁLEZ LONDOÑO</v>
          </cell>
          <cell r="N1422">
            <v>2327</v>
          </cell>
          <cell r="O1422" t="str">
            <v>Realizar 4 estrategias de fortalecimiento institucional (una por vigencia).</v>
          </cell>
        </row>
        <row r="1423">
          <cell r="K1423">
            <v>143175</v>
          </cell>
          <cell r="L1423" t="str">
            <v xml:space="preserve">Tecnólogo en construcción, tecnico en construcciones civiles, tecnico construccion obras civiles edificacion y obra civil, tecnico de administracion de obras civiles, tecnico en gestion de obras civiles y construcciones, tecnologia en obras civil.
Con 36 meses de experiencia laboral </v>
          </cell>
          <cell r="M1423" t="str">
            <v>SULMA NATALIA LOPEZ ROJAS</v>
          </cell>
          <cell r="N1423">
            <v>2289</v>
          </cell>
          <cell r="O1423" t="str">
            <v>Intervenir 40 Kilómetros-carril de malla vial rural con acciones de construcción y/o conservación</v>
          </cell>
        </row>
        <row r="1424">
          <cell r="K1424">
            <v>143186</v>
          </cell>
          <cell r="L1424" t="str">
            <v xml:space="preserve">Título Profesional en Ingeniería Industrial, administrador público o de empresas o de empresas comerciales. Con Tarjeta Profesional vigente. </v>
          </cell>
          <cell r="M1424" t="str">
            <v>DIEGO ALONSO BACCA GARCIA</v>
          </cell>
          <cell r="N1424">
            <v>2327</v>
          </cell>
          <cell r="O1424" t="str">
            <v>Realizar 4 estrategias de fortalecimiento institucional (una por vigencia).</v>
          </cell>
        </row>
        <row r="1425">
          <cell r="K1425">
            <v>143204</v>
          </cell>
          <cell r="L1425" t="str">
            <v>Título Profesional en administración pública,administración de sistemas,ingeniería de sistemas,ingenieríaelectrónica,administración de empresas,profesional en ciencias economicas</v>
          </cell>
          <cell r="M1425" t="str">
            <v>JESUS ANDRES ARISMENDI DE LA CRUZ</v>
          </cell>
          <cell r="N1425">
            <v>2327</v>
          </cell>
          <cell r="O1425" t="str">
            <v>Realizar 4 estrategias de fortalecimiento institucional (una por vigencia).</v>
          </cell>
        </row>
        <row r="1426">
          <cell r="K1426">
            <v>143173</v>
          </cell>
          <cell r="L1426" t="str">
            <v xml:space="preserve">Título Profesional en Ingeniería Industrial o Administración de Empresas, con Tarjeta Profesional vigente. </v>
          </cell>
          <cell r="M1426" t="str">
            <v>JHOJAN ANDRES CASTAÑEDA SANCHEZ</v>
          </cell>
          <cell r="N1426">
            <v>2327</v>
          </cell>
          <cell r="O1426" t="str">
            <v>Realizar 4 estrategias de fortalecimiento institucional (una por vigencia).</v>
          </cell>
        </row>
        <row r="1427">
          <cell r="K1427">
            <v>143178</v>
          </cell>
          <cell r="L1427" t="str">
            <v>Profesional en Contaduría, Economía,  Administración de Empresas, Administración Pública o Ingenieria Industrial.</v>
          </cell>
          <cell r="M1427" t="str">
            <v>MARISELA GIL RAMIREZ</v>
          </cell>
          <cell r="N1427">
            <v>2327</v>
          </cell>
          <cell r="O1427" t="str">
            <v>Realizar 4 estrategias de fortalecimiento institucional (una por vigencia).</v>
          </cell>
        </row>
        <row r="1428">
          <cell r="K1428">
            <v>143183</v>
          </cell>
          <cell r="L1428" t="str">
            <v>Profesional en Ingeniería ambiental o ingeniería forestal o Ingeniería ambiental y sanitaria o Ingeniería agroforestal o Ingeniería del desarrollo ambiental. Con especialización ingeniería ambiental o gestión ambiental o gestión pública o Especialización en gestión de proyectos de ingeniería o Especialización en gerencia en salud ocupacional o Especialización en educación y gestión ambiental</v>
          </cell>
          <cell r="M1428" t="str">
            <v>JULIETH ALEJANDRA MUÑOZ</v>
          </cell>
          <cell r="N1428">
            <v>2671</v>
          </cell>
          <cell r="O1428" t="str">
            <v>Apoyar 500 predios rurales con buenas prácticas agropecuarias y ambientales que fortalezcan la protección a coberturas vegetales y recurso hídrico</v>
          </cell>
        </row>
        <row r="1429">
          <cell r="K1429">
            <v>143248</v>
          </cell>
          <cell r="L1429" t="str">
            <v>Título profesional en Administración Pública, o Ingenieria Industrial, o Administración de Empresas, o Economía</v>
          </cell>
          <cell r="M1429" t="str">
            <v>JUAN FELIPE FLOREZ GALEANO</v>
          </cell>
          <cell r="N1429">
            <v>2327</v>
          </cell>
          <cell r="O1429" t="str">
            <v>Realizar 4 estrategias de fortalecimiento institucional (una por vigencia).</v>
          </cell>
        </row>
        <row r="1430">
          <cell r="K1430">
            <v>143251</v>
          </cell>
          <cell r="L1430" t="str">
            <v>Título profesional en Administración Pública, o Contaduria Pública, o Economía, o Administración de Empresas.</v>
          </cell>
          <cell r="M1430" t="str">
            <v>ANGIE CAROLINA PRIETO ALVARADO</v>
          </cell>
          <cell r="N1430">
            <v>2696</v>
          </cell>
          <cell r="O1430" t="str">
            <v>Fortalecer 27 organizaciones comunales.</v>
          </cell>
        </row>
        <row r="1431">
          <cell r="K1431">
            <v>143258</v>
          </cell>
          <cell r="L1431" t="str">
            <v>Título profesional en Ciencias Sociales y Humanas, o Economia, Administracion, Contaduría y afines. Título de postgrado modalidad de especializacion en gerencia de proyectos o formulación de proyectos</v>
          </cell>
          <cell r="M1431" t="str">
            <v>HECTOR ALEXANDER GOMEZ</v>
          </cell>
          <cell r="N1431">
            <v>2703</v>
          </cell>
          <cell r="O1431" t="str">
            <v>Beneficiar 160 estudiantes en programas de educación posmedia (niveles de formación técnico profesional, tecnólogo, profesional universitario y educación para el trabajo y desarrollo humano).</v>
          </cell>
        </row>
        <row r="1432">
          <cell r="K1432">
            <v>143261</v>
          </cell>
          <cell r="L1432" t="str">
            <v xml:space="preserve">Título Técnico en sistemas, electrónica o administración de sistemas. </v>
          </cell>
          <cell r="M1432" t="str">
            <v>REYNALDO RUBIO GALVIS</v>
          </cell>
          <cell r="N1432">
            <v>2327</v>
          </cell>
          <cell r="O1432" t="str">
            <v>Realizar 4 estrategias de fortalecimiento institucional (una por vigencia).</v>
          </cell>
        </row>
        <row r="1433">
          <cell r="K1433">
            <v>143268</v>
          </cell>
          <cell r="L1433" t="str">
            <v>Título profesional en NBC AGRONOMÍA, VETERINARIA Y AFINES</v>
          </cell>
          <cell r="M1433" t="str">
            <v>KEILY MILENA GONZALEZ SUSA</v>
          </cell>
          <cell r="N1433">
            <v>2671</v>
          </cell>
          <cell r="O1433" t="str">
            <v xml:space="preserve">Implementar 100 huertas rurales </v>
          </cell>
        </row>
        <row r="1434">
          <cell r="K1434">
            <v>143315</v>
          </cell>
          <cell r="L1434" t="str">
            <v>Título Profesional en NBC CIENCIAS SOCIALES Y HUMANAS o PSICOLOGIA, SOCIOLOGIA, TRABAJO SOCIAL Y AFINES.</v>
          </cell>
          <cell r="M1434" t="str">
            <v xml:space="preserve">MILENY HILARION RIOS </v>
          </cell>
          <cell r="N1434">
            <v>2398</v>
          </cell>
          <cell r="O1434" t="str">
            <v>Beneficiar 305 personas mayores con transferencias monetarias</v>
          </cell>
        </row>
        <row r="1435">
          <cell r="K1435">
            <v>143269</v>
          </cell>
          <cell r="L1435" t="str">
            <v>Título profesional en Contaduría Pública, Administración de Empresas o Economía.</v>
          </cell>
          <cell r="M1435" t="str">
            <v>NELLY STELLA LOPEZ SILVA</v>
          </cell>
          <cell r="N1435">
            <v>2327</v>
          </cell>
          <cell r="O1435" t="str">
            <v>Realizar 4 estrategias de fortalecimiento institucional (una por vigencia).</v>
          </cell>
        </row>
        <row r="1436">
          <cell r="K1436">
            <v>143290</v>
          </cell>
          <cell r="L1436" t="str">
            <v>Título Técnico laboral en auxiliar de mercadeo, o técnico laboral por competencias en auxiliar administrativo</v>
          </cell>
          <cell r="M1436" t="str">
            <v>ABRAHAM EDUARDO ACOSTA DIAZ</v>
          </cell>
          <cell r="N1436">
            <v>2327</v>
          </cell>
          <cell r="O1436" t="str">
            <v>Realizar 4 estrategias de fortalecimiento institucional (una por vigencia).</v>
          </cell>
        </row>
        <row r="1437">
          <cell r="K1437">
            <v>143292</v>
          </cell>
          <cell r="L1437" t="str">
            <v>Título de Bachiller en cualquier modalidad.</v>
          </cell>
          <cell r="M1437" t="str">
            <v>MARLON PEÑA</v>
          </cell>
          <cell r="N1437">
            <v>2324</v>
          </cell>
          <cell r="O1437" t="str">
            <v>Vincular 1000 personas en acciones complementarias en salud física, nutricional y oral, a través del Circuito del Cuidado</v>
          </cell>
        </row>
        <row r="1438">
          <cell r="K1438">
            <v>143294</v>
          </cell>
          <cell r="L1438" t="str">
            <v>Título de Bachiller en cualquier modalidad.</v>
          </cell>
          <cell r="M1438" t="str">
            <v>LINA MARIA RODRIGUEZ BERMUDEZ</v>
          </cell>
          <cell r="N1438">
            <v>2327</v>
          </cell>
          <cell r="O1438" t="str">
            <v>Realizar 4 estrategias de fortalecimiento institucional (una por vigencia).</v>
          </cell>
        </row>
        <row r="1439">
          <cell r="K1439">
            <v>143295</v>
          </cell>
          <cell r="L1439" t="str">
            <v xml:space="preserve">Profesional NBC INGENIERIA CIVIL Y AFINES. Con título de Postgrado en Gerencia de Proyectos. </v>
          </cell>
          <cell r="M1439" t="str">
            <v>FREDDY SILVA</v>
          </cell>
          <cell r="N1439">
            <v>2289</v>
          </cell>
          <cell r="O1439" t="str">
            <v>Intervenir 40 Kilómetros-carril de malla vial rural con acciones de construcción y/o conservación</v>
          </cell>
        </row>
        <row r="1440">
          <cell r="K1440">
            <v>143271</v>
          </cell>
          <cell r="L1440" t="str">
            <v>Título Profesional en Derecho. Con título en especialización en Contratación Estatal,  o Derecho Público, o Derecho Administrativo.</v>
          </cell>
          <cell r="M1440" t="str">
            <v xml:space="preserve">JENNY MARCELA REINA </v>
          </cell>
          <cell r="N1440">
            <v>2327</v>
          </cell>
          <cell r="O1440" t="str">
            <v>Realizar 4 estrategias de fortalecimiento institucional (una por vigencia).</v>
          </cell>
        </row>
        <row r="1441">
          <cell r="K1441">
            <v>143318</v>
          </cell>
          <cell r="L1441" t="str">
            <v>Título Profesional en Ingeniería catastral y Geodesia o Arquitectura o Ingeniería Civil o Ingeniería Civil y Construcciones</v>
          </cell>
          <cell r="M1441" t="str">
            <v>JUAN SEBASTIAN JARAMILLO</v>
          </cell>
          <cell r="N1441">
            <v>2289</v>
          </cell>
          <cell r="O1441" t="str">
            <v>Intervenir 40 Kilómetros-carril de malla vial rural con acciones de construcción y/o conservación</v>
          </cell>
        </row>
        <row r="1442">
          <cell r="K1442">
            <v>143319</v>
          </cell>
          <cell r="L1442" t="str">
            <v>Título profesional en Derecho o Ingeniería Industrial o Administración de Empresas. Con tarjeta profesional vigente.</v>
          </cell>
          <cell r="M1442" t="str">
            <v>GISSELLA PAOLA SALAZAR RAMOS</v>
          </cell>
          <cell r="N1442">
            <v>2327</v>
          </cell>
          <cell r="O1442" t="str">
            <v>Realizar 4 estrategias de fortalecimiento institucional (una por vigencia).</v>
          </cell>
        </row>
        <row r="1443">
          <cell r="K1443">
            <v>143320</v>
          </cell>
          <cell r="L1443" t="str">
            <v xml:space="preserve">Título Profesional en Derecho o Relaciones Internacionales y Estudios Políticos o Administración Pública o Derecho o Administración de Empresas. </v>
          </cell>
          <cell r="M1443" t="str">
            <v>JESSICA JULIETH CARDONA JARAMILLO</v>
          </cell>
          <cell r="N1443">
            <v>2327</v>
          </cell>
          <cell r="O1443" t="str">
            <v>Realizar 4 estrategias de fortalecimiento institucional (una por vigencia).</v>
          </cell>
        </row>
        <row r="1444">
          <cell r="K1444">
            <v>143321</v>
          </cell>
          <cell r="L1444" t="str">
            <v>Título Profesional en Ingeniería catastral y Geodesia o Arquitectura o Ingeniería Civil o Ingeniería Civil y Construcciones</v>
          </cell>
          <cell r="M1444" t="str">
            <v>LUISA FERNANDA GARZÓN GAITÁN</v>
          </cell>
          <cell r="N1444">
            <v>2289</v>
          </cell>
          <cell r="O1444" t="str">
            <v>Intervenir 40 Kilómetros-carril de malla vial rural con acciones de construcción y/o conservación</v>
          </cell>
        </row>
        <row r="1445">
          <cell r="K1445">
            <v>143322</v>
          </cell>
          <cell r="L1445" t="str">
            <v>Título Profesional en Ingeniería catastral y Geodesia o Arquitectura o Ingeniería Civil o Ingeniería Civil y Construcciones</v>
          </cell>
          <cell r="M1445" t="str">
            <v>SINDY CARINA CHIPATECUA MORENO</v>
          </cell>
          <cell r="N1445">
            <v>2289</v>
          </cell>
          <cell r="O1445" t="str">
            <v>Intervenir 40 Kilómetros-carril de malla vial rural con acciones de construcción y/o conservación</v>
          </cell>
        </row>
        <row r="1446">
          <cell r="K1446">
            <v>143332</v>
          </cell>
          <cell r="L1446" t="str">
            <v>Título profesional en Derecho. Con título de Posgrado en Derecho Administrativo, o Gestión Pública, o Derecho Internacional</v>
          </cell>
          <cell r="M1446" t="str">
            <v>JENNY ALEJANDRA RODRIGUEZ BERMÚDEZ</v>
          </cell>
          <cell r="N1446">
            <v>2327</v>
          </cell>
          <cell r="O1446" t="str">
            <v>Realizar 4 estrategias de fortalecimiento institucional (una por vigencia).</v>
          </cell>
        </row>
        <row r="1447">
          <cell r="K1447">
            <v>143333</v>
          </cell>
          <cell r="L1447" t="str">
            <v>Titulo profesional en Derecho. Con título en especialización en Derecho Administrativo.</v>
          </cell>
          <cell r="M1447" t="str">
            <v>ELISA MARÍA URIBE VÉLEZ</v>
          </cell>
          <cell r="N1447">
            <v>2327</v>
          </cell>
          <cell r="O1447" t="str">
            <v>Realizar 4 estrategias de fortalecimiento institucional (una por vigencia).</v>
          </cell>
        </row>
        <row r="1448">
          <cell r="K1448">
            <v>143325</v>
          </cell>
          <cell r="L1448" t="str">
            <v>Título Profesional Ingeniería Civil, o Arquitectura o Gestión y Desarrollo Urbano. Con especialización en Ingenieria de Pavimentos</v>
          </cell>
          <cell r="M1448" t="str">
            <v>DIANA LORENA HILARION PLAZAS</v>
          </cell>
          <cell r="N1448">
            <v>2474</v>
          </cell>
          <cell r="O1448" t="str">
            <v>Intervenir 13250 metros cuadrados de elementos del sistema de espacio público peatonal con acciones de construcción y/o conservación.</v>
          </cell>
        </row>
        <row r="1449">
          <cell r="K1449">
            <v>143327</v>
          </cell>
          <cell r="L1449" t="str">
            <v>Título de Bachiller en cualquier modalidad.</v>
          </cell>
          <cell r="M1449" t="str">
            <v>1. CESAR ORLANDO REY MEDINA
2. JOSE MANUEL MUÑOZ BAQUERO</v>
          </cell>
          <cell r="N1449">
            <v>2327</v>
          </cell>
          <cell r="O1449" t="str">
            <v>Realizar 4 estrategias de fortalecimiento institucional (una por vigencia).</v>
          </cell>
        </row>
        <row r="1450">
          <cell r="K1450">
            <v>143682</v>
          </cell>
          <cell r="L1450" t="str">
            <v>Título de Bachiller en cualquier modalidad.</v>
          </cell>
          <cell r="M1450" t="str">
            <v>1. OSCAR AUDEL TAUTIVA  RODRIGUEZ
2. LEOPOLDO ROMERO HERRERA</v>
          </cell>
          <cell r="N1450">
            <v>2671</v>
          </cell>
          <cell r="O1450" t="str">
            <v>Apoyar 500 predios rurales con buenas prácticas agropecuarias y ambientales que fortalezcan la protección a coberturas vegetales y recurso hídrico</v>
          </cell>
        </row>
        <row r="1451">
          <cell r="K1451">
            <v>143684</v>
          </cell>
          <cell r="L1451" t="str">
            <v>Título de formación técnica y/o tecnológica, o acreditación y aprobación del 50% o más de un plan de estudios de una carrera profesional.</v>
          </cell>
          <cell r="M1451" t="str">
            <v>YEISON FERNANDO PAEZ MENDOZA</v>
          </cell>
          <cell r="N1451">
            <v>2671</v>
          </cell>
          <cell r="O1451" t="str">
            <v>Apoyar 500 predios rurales con buenas prácticas agropecuarias y ambientales que fortalezcan la protección a coberturas vegetales y recurso hídrico</v>
          </cell>
        </row>
        <row r="1452">
          <cell r="K1452">
            <v>143708</v>
          </cell>
          <cell r="L1452" t="str">
            <v>Título de Bachiller en cualquier modalidad.</v>
          </cell>
          <cell r="M1452" t="str">
            <v>CINDY HORLEYE GAVIRIA TARAZONA</v>
          </cell>
          <cell r="N1452">
            <v>2671</v>
          </cell>
          <cell r="O1452" t="str">
            <v>Apoyar 500 predios rurales con buenas prácticas agropecuarias y ambientales que fortalezcan la protección a coberturas vegetales y recurso hídrico</v>
          </cell>
        </row>
        <row r="1453">
          <cell r="K1453">
            <v>143711</v>
          </cell>
          <cell r="L1453" t="str">
            <v xml:space="preserve">Título profesional en NBC INGENIERÍA, ARQUITECTURA, URBANISMO Y AFINES o AGRONOMÍA, VETERINARIA Y AFINES. Sin experiencia profesional  </v>
          </cell>
          <cell r="M1453" t="str">
            <v>JULIE PAULINE CARO</v>
          </cell>
          <cell r="N1453">
            <v>2671</v>
          </cell>
          <cell r="O1453" t="str">
            <v>Apoyar 500 predios rurales con buenas prácticas agropecuarias y ambientales que fortalezcan la protección a coberturas vegetales y recurso hídrico</v>
          </cell>
        </row>
        <row r="1454">
          <cell r="K1454">
            <v>143741</v>
          </cell>
          <cell r="L1454" t="str">
            <v>Título profesional en NBC INGENIERÍA Y AFINES o AGRONOMÍA, VETERINARIA Y AFINES ,  o BIOLOGIA, MICROBIOLOGIA Y AFINES. Sin experiencia profesional</v>
          </cell>
          <cell r="M1454" t="str">
            <v>LIZETH DAYAN SUAREZ LOPEZ</v>
          </cell>
          <cell r="N1454">
            <v>2671</v>
          </cell>
          <cell r="O1454" t="str">
            <v>Apoyar 500 predios rurales con buenas prácticas agropecuarias y ambientales que fortalezcan la protección a coberturas vegetales y recurso hídrico</v>
          </cell>
        </row>
        <row r="1455">
          <cell r="K1455">
            <v>143743</v>
          </cell>
          <cell r="L1455" t="str">
            <v>Título Profesional en NBC DERECHO Y AFINES.</v>
          </cell>
          <cell r="M1455" t="str">
            <v>KAREN VIVIANA GONZALEZ ARIZA</v>
          </cell>
          <cell r="N1455">
            <v>2613</v>
          </cell>
          <cell r="O1455" t="str">
            <v>Realizar 12 acciones efectivas para el fortalecimiento de las capacidades locales en torno a la gestión del riesgo</v>
          </cell>
        </row>
        <row r="1456">
          <cell r="K1456">
            <v>143810</v>
          </cell>
          <cell r="L1456" t="str">
            <v>Título profesional en NBC AGRONOMÍA, VETERINARIA Y AFINES.</v>
          </cell>
          <cell r="M1456" t="str">
            <v>EDUIN EDUARDO PARADA MACANA</v>
          </cell>
          <cell r="N1456">
            <v>2666</v>
          </cell>
          <cell r="O1456" t="str">
            <v>Atender 1000 animales en los programas de brigadas médicas, urgencias veterinarias y adopciones</v>
          </cell>
        </row>
        <row r="1457">
          <cell r="K1457">
            <v>143814</v>
          </cell>
          <cell r="L1457" t="str">
            <v>Título de Bachiller en cualquier modalidad</v>
          </cell>
          <cell r="M1457" t="str">
            <v>ALFONSO HERNANDEZ MARTINEZ</v>
          </cell>
          <cell r="N1457">
            <v>2682</v>
          </cell>
          <cell r="O1457" t="str">
            <v>Lograr 16 hectáreas en proceso de restauración ecológica</v>
          </cell>
        </row>
        <row r="1458">
          <cell r="K1458">
            <v>143821</v>
          </cell>
          <cell r="L1458" t="str">
            <v>Título profesional en NBC ZOOTECNIA, MEDICINA VETERINARIA Y AFINES. Con titulo de posgrado en Especialización de Reproducción Bovina</v>
          </cell>
          <cell r="M1458" t="str">
            <v>OSCAR JAVIER BARAJAS ALVARADO</v>
          </cell>
          <cell r="N1458">
            <v>2666</v>
          </cell>
          <cell r="O1458" t="str">
            <v>Atender 1000 animales en los programas de brigadas médicas, urgencias veterinarias y adopciones</v>
          </cell>
        </row>
        <row r="1459">
          <cell r="K1459">
            <v>143824</v>
          </cell>
          <cell r="L1459" t="str">
            <v>Título de formación técnica y/o tecnológica, o acreditación y aprobación del 50% o más de un plan de estudios de una carrera profesional.</v>
          </cell>
          <cell r="M1459" t="str">
            <v>1. LIBARDO DIAZ DIAZ
2. KEVIN SMITH VEGA</v>
          </cell>
          <cell r="N1459">
            <v>2666</v>
          </cell>
          <cell r="O1459" t="str">
            <v>Atender 1000 animales en los programas de brigadas médicas, urgencias veterinarias y adopciones</v>
          </cell>
        </row>
        <row r="1460">
          <cell r="K1460">
            <v>143827</v>
          </cell>
          <cell r="L1460" t="str">
            <v>Profesional NBC INGENIERIA, ARQUITECTURA, URBANISMO Y AFINES.</v>
          </cell>
          <cell r="M1460" t="str">
            <v>SERGIO EDUARDO MOLINA</v>
          </cell>
          <cell r="N1460">
            <v>2289</v>
          </cell>
          <cell r="O1460" t="str">
            <v>Intervenir 40 Kilómetros-carril de malla vial rural con acciones de construcción y/o conservación</v>
          </cell>
        </row>
        <row r="1461">
          <cell r="K1461">
            <v>143791</v>
          </cell>
          <cell r="L1461" t="str">
            <v>Título de Bachiller en cualquier modalidad</v>
          </cell>
          <cell r="M1461" t="str">
            <v>NICOLAS DAVID NIÑO RUIZ</v>
          </cell>
          <cell r="N1461">
            <v>2666</v>
          </cell>
          <cell r="O1461" t="str">
            <v>Atender 1000 animales en los programas de brigadas médicas, urgencias veterinarias y adopciones</v>
          </cell>
        </row>
        <row r="1462">
          <cell r="K1462">
            <v>144135</v>
          </cell>
          <cell r="L1462" t="str">
            <v xml:space="preserve">Título profesional en Derecho, con tarjeta profesional vigente.  </v>
          </cell>
          <cell r="M1462" t="str">
            <v>LEIDY MILENA MONTAÑA GUTIERREZ</v>
          </cell>
          <cell r="N1462">
            <v>2327</v>
          </cell>
          <cell r="O1462" t="str">
            <v>Realizar 4 estrategias de fortalecimiento institucional (una por vigencia).</v>
          </cell>
        </row>
        <row r="1463">
          <cell r="K1463">
            <v>144138</v>
          </cell>
          <cell r="L1463" t="str">
            <v>Profesional en Derecho con tarjeta profesional vigente.</v>
          </cell>
          <cell r="M1463" t="str">
            <v xml:space="preserve">JENNY CAROLINA GIRON CUERVO </v>
          </cell>
          <cell r="N1463">
            <v>2327</v>
          </cell>
          <cell r="O1463" t="str">
            <v>Realizar 4 estrategias de fortalecimiento institucional (una por vigencia).</v>
          </cell>
        </row>
        <row r="1464">
          <cell r="K1464">
            <v>144140</v>
          </cell>
          <cell r="L1464" t="str">
            <v>PROFESIONAL ADMINISTRACIÓN PÚBLICA, CONTADURÍA PÚBLICA o ADMINISTRACIÓN DE SISTEMAS o INGENIERÍA DE SISTEMAS o INGENIERÍA ELECTRÓNICA o ADMINISTRACIÓN DE EMPRESAS o PROFESIONAL EN CIENCIAS ECONOMICAS</v>
          </cell>
          <cell r="M1464" t="str">
            <v>YINETH MARITZA CRUZ BELTRAN</v>
          </cell>
          <cell r="N1464">
            <v>2327</v>
          </cell>
          <cell r="O1464" t="str">
            <v>Realizar 4 estrategias de fortalecimiento institucional (una por vigencia).</v>
          </cell>
        </row>
        <row r="1465">
          <cell r="K1465">
            <v>144145</v>
          </cell>
          <cell r="L1465" t="str">
            <v>Profesional  ARQUITECTURA,INGENIERÍA CIVIL, PROFESIONAL EN GESTION Y DESARROLLO URBANOS</v>
          </cell>
          <cell r="M1465" t="str">
            <v>JHOAN SEBASTIAN MOLINA ORDOÑEZ</v>
          </cell>
          <cell r="N1465">
            <v>2289</v>
          </cell>
          <cell r="O1465" t="str">
            <v>Intervenir 40 Kilómetros-carril de malla vial rural con acciones de construcción y/o conservación</v>
          </cell>
        </row>
        <row r="1466">
          <cell r="K1466">
            <v>144150</v>
          </cell>
          <cell r="L1466" t="str">
            <v>Profesional: ARQUITECTURA,INGENIERÍA CIVIL, PROFESIONAL EN GESTION Y DESARROLLO URBANOS; OBSERVACION(E
Profesional en NBC INGENIERÍA, ARQUITECTURA, URBANISMO Y AFINES. Con tarjeta profesional vigente</v>
          </cell>
          <cell r="M1466" t="str">
            <v>JESIKA INDYRA VEGA WILCHES</v>
          </cell>
          <cell r="N1466">
            <v>2278</v>
          </cell>
          <cell r="O1466" t="str">
            <v>Mejorar 200 viviendas de interés social rurales.</v>
          </cell>
        </row>
        <row r="1467">
          <cell r="K1467">
            <v>144153</v>
          </cell>
          <cell r="L1467" t="str">
            <v>Profesional NBC INGENIERIA AMBIENTAL, SANITARIA Y AFINES</v>
          </cell>
          <cell r="M1467" t="str">
            <v>JOHANA NATALY CASTAÑEDA ROMERO</v>
          </cell>
          <cell r="N1467">
            <v>2327</v>
          </cell>
          <cell r="O1467" t="str">
            <v>Realizar 4 estrategias de fortalecimiento institucional (una por vigencia).</v>
          </cell>
        </row>
        <row r="1468">
          <cell r="K1468">
            <v>144281</v>
          </cell>
          <cell r="L1468" t="str">
            <v xml:space="preserve">Título de tecnico o tecnólogo en cualquier modalidad, o acreditación y aprobación del 50% o más de un plan de estudios de una carrera profesional que sea a fin con el objeto a contratar. 
</v>
          </cell>
          <cell r="M1468" t="str">
            <v>SERGIO DANIEL MORA MACANA</v>
          </cell>
          <cell r="N1468">
            <v>2327</v>
          </cell>
          <cell r="O1468" t="str">
            <v>Realizar 4 estrategias de fortalecimiento institucional (una por vigencia).</v>
          </cell>
        </row>
        <row r="1469">
          <cell r="K1469">
            <v>144286</v>
          </cell>
          <cell r="L1469" t="str">
            <v>Profesional: ingeniería de sistemas y telemática, administración de sistemas, ingeniería de sistemas, ingeniería electrónica, ingeniería en telemática.</v>
          </cell>
          <cell r="M1469" t="str">
            <v>LEANDRO ADRIANO CASAS TORRES</v>
          </cell>
          <cell r="N1469">
            <v>2327</v>
          </cell>
          <cell r="O1469" t="str">
            <v>Realizar 4 estrategias de fortalecimiento institucional (una por vigencia).</v>
          </cell>
        </row>
        <row r="1470">
          <cell r="K1470">
            <v>144303</v>
          </cell>
          <cell r="L1470" t="str">
            <v>Título Profesional en Finanzas y Relaciones, Ciencias Economicas, Ciencias Administrativas Con tarjeta profesional vigente.</v>
          </cell>
          <cell r="M1470" t="str">
            <v>ZULMA YINEY ESCAMILLA TRIANA</v>
          </cell>
          <cell r="N1470">
            <v>2327</v>
          </cell>
          <cell r="O1470" t="str">
            <v>Realizar 4 estrategias de fortalecimiento institucional (una por vigencia).</v>
          </cell>
        </row>
        <row r="1471">
          <cell r="K1471">
            <v>144311</v>
          </cell>
          <cell r="L1471" t="str">
            <v>Título profesional en Derecho, con tarjeta profesional vigente.</v>
          </cell>
          <cell r="M1471" t="str">
            <v>OMAR ARTURO CALDERON ZAQUE</v>
          </cell>
          <cell r="N1471">
            <v>2327</v>
          </cell>
          <cell r="O1471" t="str">
            <v>Realizar 4 estrategias de fortalecimiento institucional (una por vigencia).</v>
          </cell>
        </row>
        <row r="1472">
          <cell r="K1472">
            <v>144285</v>
          </cell>
          <cell r="L1472" t="str">
            <v>PROFESIONAL: CIENCIAS SOCIALES,PROFESIONAL EN CIENCIAS ADMINISTRATIVAS ,PROFESIONAL EN CIENCIAS ECONOMICAS</v>
          </cell>
          <cell r="M1472" t="str">
            <v>IVONNE ASTRID BAUTISTA BAUTISTA</v>
          </cell>
          <cell r="N1472">
            <v>2327</v>
          </cell>
          <cell r="O1472" t="str">
            <v>Realizar 4 estrategias de fortalecimiento institucional (una por vigencia).</v>
          </cell>
        </row>
        <row r="1473">
          <cell r="K1473">
            <v>144290</v>
          </cell>
          <cell r="L1473" t="str">
            <v xml:space="preserve">Profesional en NBC INGENIERIA AMBIENTAL, SANITARIA Y AFINES. Con 24 meses de experiencia profesional </v>
          </cell>
          <cell r="M1473" t="str">
            <v>LUISA FERNANDA LOZANO GRACIA</v>
          </cell>
          <cell r="N1473">
            <v>2689</v>
          </cell>
          <cell r="O1473" t="str">
            <v>Fortalecer 4 acueductos veredales con asistencia, intervenir técnica u organizativa</v>
          </cell>
        </row>
        <row r="1474">
          <cell r="K1474">
            <v>144326</v>
          </cell>
          <cell r="L1474" t="str">
            <v>Título profesional con núcleo básico conocimiento – NBC en comunicación social, periodismo y afines; Ingeniería de Sistemas, Telemática y afines, establecidas en el Sistema Nacional de Información de la Educación Superior -SNIES y/o con énfasis en periodismo digital y afín.
Experiencia: mínimo dos (2) años de experiencia profesional en temas relacionados con el objeto
contractual</v>
          </cell>
          <cell r="M1474" t="str">
            <v>CAMILA ALEJANDRA JIMENEZ DURÁN</v>
          </cell>
          <cell r="N1474">
            <v>2327</v>
          </cell>
          <cell r="O1474" t="str">
            <v>Realizar 4 estrategias de fortalecimiento institucional (una por vigencia).</v>
          </cell>
        </row>
        <row r="1475">
          <cell r="K1475">
            <v>144331</v>
          </cell>
          <cell r="L1475" t="str">
            <v>Título profesional en Contaduría Público y/o Administración de Empresas. Con tarjeta profesional vigente.</v>
          </cell>
          <cell r="M1475" t="str">
            <v>ELMAN CIFUENTES CASTAÑEDA</v>
          </cell>
          <cell r="N1475">
            <v>2327</v>
          </cell>
          <cell r="O1475" t="str">
            <v>Realizar 4 estrategias de fortalecimiento institucional (una por vigencia).</v>
          </cell>
        </row>
        <row r="1476">
          <cell r="K1476">
            <v>144287</v>
          </cell>
          <cell r="L1476" t="str">
            <v>Con título profesional en Derecho</v>
          </cell>
          <cell r="M1476" t="str">
            <v>JANEIRY ROMERO HERNANDEZ</v>
          </cell>
          <cell r="N1476">
            <v>2327</v>
          </cell>
          <cell r="O1476" t="str">
            <v>Realizar 4 estrategias de fortalecimiento institucional (una por vigencia).</v>
          </cell>
        </row>
        <row r="1477">
          <cell r="K1477">
            <v>144294</v>
          </cell>
          <cell r="L1477" t="str">
            <v>Título de Bachiller en cualquier modalidad</v>
          </cell>
          <cell r="M1477" t="str">
            <v>BRAYAN EDUARDO TORRES RAMIREZ</v>
          </cell>
          <cell r="N1477">
            <v>2327</v>
          </cell>
          <cell r="O1477" t="str">
            <v>Realizar 4 estrategias de fortalecimiento institucional (una por vigencia).</v>
          </cell>
        </row>
        <row r="1478">
          <cell r="K1478">
            <v>144489</v>
          </cell>
          <cell r="L1478" t="str">
            <v>Título de Profesional: en áreas del  conocimiento establecidas en el Sistema Nacional de Información de la  educación superior -SNIES bellas artes y con núcleo básico conocimiento  NBC artes plásticas, visuales y afines: diseño gráfico, diseño industrial, cine y  televisión, diseño visual, diseño digital y multimedia, comunicación gráfica,  comunicación publicitaria, comunicación audiovisual, diseño de comunicación visual, artes plásticas y visuales, diseño  de comunicación y afines; área del conocimiento Ingeniería de Sistemas,  Telemática y afines</v>
          </cell>
          <cell r="M1478" t="str">
            <v>KAREN NATALIA NEIRA BAUTISTA</v>
          </cell>
          <cell r="N1478">
            <v>2613</v>
          </cell>
          <cell r="O1478" t="str">
            <v>Realizar 12 acciones efectivas para el fortalecimiento de las capacidades locales en torno a la gestión del riesgo</v>
          </cell>
        </row>
        <row r="1479">
          <cell r="K1479">
            <v>144490</v>
          </cell>
          <cell r="L1479" t="str">
            <v>Título profesional NBC en comunicación social, periodismo y  afines, establecidas en el Sistema Nacional de Información de la Educación Superior -SNIES.</v>
          </cell>
          <cell r="M1479" t="str">
            <v>YENNY CAROLINA SALOMON ROBAYO</v>
          </cell>
          <cell r="N1479">
            <v>2613</v>
          </cell>
          <cell r="O1479" t="str">
            <v>Realizar 12 acciones efectivas para el fortalecimiento de las capacidades locales en torno a la gestión del riesgo</v>
          </cell>
        </row>
        <row r="1480">
          <cell r="K1480">
            <v>144491</v>
          </cell>
          <cell r="L1480" t="str">
            <v>Título profesional NBC en comunicación social, periodismo y  afines, establecidas en el Sistema Nacional de Información de la Educación Superior -SNIES.</v>
          </cell>
          <cell r="M1480" t="str">
            <v>JESSICA ALEJANDRA CAMACHO TRUJILLO</v>
          </cell>
          <cell r="N1480">
            <v>2613</v>
          </cell>
          <cell r="O1480" t="str">
            <v>Realizar 12 acciones efectivas para el fortalecimiento de las capacidades locales en torno a la gestión del riesgo</v>
          </cell>
        </row>
        <row r="1481">
          <cell r="K1481">
            <v>144492</v>
          </cell>
          <cell r="L1481" t="str">
            <v>Título de formación técnica y/o tecnológica, o acreditación y aprobación del 50% o más de un plan de estudios de una carrera profesional.</v>
          </cell>
          <cell r="M1481" t="str">
            <v>EDISON FERNEY MARTINEZ MOLINA</v>
          </cell>
          <cell r="N1481">
            <v>2613</v>
          </cell>
          <cell r="O1481" t="str">
            <v>Realizar 12 acciones efectivas para el fortalecimiento de las capacidades locales en torno a la gestión del riesgo</v>
          </cell>
        </row>
        <row r="1482">
          <cell r="K1482">
            <v>144542</v>
          </cell>
          <cell r="L1482" t="str">
            <v>Profesional: Derecho</v>
          </cell>
          <cell r="M1482" t="str">
            <v xml:space="preserve">ELZON FERNEY DELGADO MORALES </v>
          </cell>
          <cell r="N1482">
            <v>2613</v>
          </cell>
          <cell r="O1482" t="str">
            <v>Realizar 12 acciones efectivas para el fortalecimiento de las capacidades locales en torno a la gestión del riesgo</v>
          </cell>
        </row>
        <row r="1483">
          <cell r="K1483">
            <v>144546</v>
          </cell>
          <cell r="L1483" t="str">
            <v>Profesional: Derecho</v>
          </cell>
          <cell r="M1483" t="str">
            <v>DUVAN HERNAN HERNANDEZ TORRES</v>
          </cell>
          <cell r="N1483">
            <v>2331</v>
          </cell>
          <cell r="O1483" t="str">
            <v>Intervenir 3 equipamientos culturales con acciones de construcción, adecuación y/o dotación</v>
          </cell>
        </row>
        <row r="1484">
          <cell r="K1484">
            <v>144549</v>
          </cell>
          <cell r="L1484" t="str">
            <v>profesion(es): Administracion de empresas, ingeniería mecánica,ingeniería industrial,ingeniería electrónica.</v>
          </cell>
          <cell r="M1484" t="str">
            <v>NIXON PARRA</v>
          </cell>
          <cell r="N1484">
            <v>2331</v>
          </cell>
          <cell r="O1484" t="str">
            <v>Intervenir 3 equipamientos culturales con acciones de construcción, adecuación y/o dotación</v>
          </cell>
        </row>
        <row r="1485">
          <cell r="K1485">
            <v>144543</v>
          </cell>
          <cell r="L1485" t="str">
            <v>Bachiller</v>
          </cell>
          <cell r="M1485" t="str">
            <v>ANGELIS POVEDA LOPEZ</v>
          </cell>
          <cell r="N1485">
            <v>2613</v>
          </cell>
          <cell r="O1485" t="str">
            <v>Realizar 12 acciones efectivas para el fortalecimiento de las capacidades locales en torno a la gestión del riesgo</v>
          </cell>
        </row>
        <row r="1486">
          <cell r="K1486">
            <v>144545</v>
          </cell>
          <cell r="L1486" t="str">
            <v xml:space="preserve">Técnico: en gestión empresarial,técnico laboral en informática empresarial,técnico asistencial en análisis y producción de información administrativa,técnico en contabilidad sistematizada,tecnico en asistencia administrativa,tecnico laboral en contabilidad y sistemas,tecnico laboral por competencias en auxiliar administrativo. </v>
          </cell>
          <cell r="M1486" t="str">
            <v xml:space="preserve">MARCELA TORRES RAMIREZ </v>
          </cell>
          <cell r="N1486">
            <v>2613</v>
          </cell>
          <cell r="O1486" t="str">
            <v>Realizar 12 acciones efectivas para el fortalecimiento de las capacidades locales en torno a la gestión del riesgo</v>
          </cell>
        </row>
        <row r="1487">
          <cell r="K1487">
            <v>144618</v>
          </cell>
          <cell r="L1487" t="str">
            <v>Profesional en NBC INGENIERIA AMBIENTAL, SANITARIA Y AFINES</v>
          </cell>
          <cell r="M1487" t="str">
            <v>BRAYAN LEANDRO TORRES CLAVIJO</v>
          </cell>
          <cell r="N1487">
            <v>2613</v>
          </cell>
          <cell r="O1487" t="str">
            <v>Realizar 40 obras de mitigación y/u obras de mitigación existentes con mantenimiento</v>
          </cell>
        </row>
        <row r="1488">
          <cell r="K1488">
            <v>144619</v>
          </cell>
          <cell r="L1488" t="str">
            <v xml:space="preserve">Profesional NBC INGENIERIA, ARQUITECTURA, URBANISMO Y AFINES. </v>
          </cell>
          <cell r="M1488" t="str">
            <v>HAROLD CAMILO HERNANDEZ BARRIGA</v>
          </cell>
          <cell r="N1488">
            <v>2289</v>
          </cell>
          <cell r="O1488" t="str">
            <v>Intervenir 40 Kilómetros-carril de malla vial rural con acciones de construcción y/o conservación</v>
          </cell>
        </row>
        <row r="1489">
          <cell r="K1489">
            <v>144620</v>
          </cell>
          <cell r="L1489" t="str">
            <v>Profesional en NBC DERECHO Y AFINES.</v>
          </cell>
          <cell r="M1489" t="str">
            <v>DIANA CAROLINA  ARISTIZABAL  TEJEIRO</v>
          </cell>
          <cell r="N1489">
            <v>2613</v>
          </cell>
          <cell r="O1489" t="str">
            <v>Realizar 40 obras de mitigación y/u obras de mitigación existentes con mantenimiento</v>
          </cell>
        </row>
        <row r="1490">
          <cell r="K1490">
            <v>144621</v>
          </cell>
          <cell r="L1490" t="str">
            <v xml:space="preserve">Profesional NBC INGENIERIA, ARQUITECTURA, URBANISMO Y AFINES. </v>
          </cell>
          <cell r="M1490" t="str">
            <v>JOSÉ MIGUEL RUIZ RAMOS</v>
          </cell>
          <cell r="N1490">
            <v>2289</v>
          </cell>
          <cell r="O1490" t="str">
            <v>Intervenir 40 Kilómetros-carril de malla vial rural con acciones de construcción y/o conservación</v>
          </cell>
        </row>
        <row r="1491">
          <cell r="K1491">
            <v>144624</v>
          </cell>
          <cell r="L1491" t="str">
            <v>Profesional en NBC ECONOMÍA, ADMINISTRACIÓN, CONTADURÍA Y AFINES</v>
          </cell>
          <cell r="M1491" t="str">
            <v>MARIA CAMILA NIEVES PARRA</v>
          </cell>
          <cell r="N1491">
            <v>2331</v>
          </cell>
          <cell r="O1491" t="str">
            <v>Intervenir 3 equipamientos culturales con acciones de construcción, adecuación y/o dotación</v>
          </cell>
        </row>
        <row r="1492">
          <cell r="K1492">
            <v>144625</v>
          </cell>
          <cell r="L1492" t="str">
            <v>Profesional en administración pública, Contaduría pública, ingeniería industrial, administración de empresas</v>
          </cell>
          <cell r="M1492" t="str">
            <v>JEYNER EUDALDO QUINTERO ROPERO</v>
          </cell>
          <cell r="N1492">
            <v>2331</v>
          </cell>
          <cell r="O1492" t="str">
            <v>Intervenir 3 equipamientos culturales con acciones de construcción, adecuación y/o dotación</v>
          </cell>
        </row>
        <row r="1493">
          <cell r="K1493">
            <v>144638</v>
          </cell>
          <cell r="L1493" t="str">
            <v>Profesional en Publicidad, o Mercadeo y Publicidad, o Comunicación Social, o Periodismo, o Publicidad y Marketing Creativo, o Publicidad y Mercadeo.</v>
          </cell>
          <cell r="M1493" t="str">
            <v>CAMILA JIMÉNEZ DURÁN</v>
          </cell>
          <cell r="N1493">
            <v>2327</v>
          </cell>
          <cell r="O1493" t="str">
            <v>Realizar 4 estrategias de fortalecimiento institucional (una por vigencia).</v>
          </cell>
        </row>
        <row r="1494">
          <cell r="K1494">
            <v>144640</v>
          </cell>
          <cell r="L1494" t="str">
            <v>Profesional en Publicidad,o Mercadeo y Publicidad, o Comunicación Social, o Periodismo,o Publicidad y Marketing Creativo , o Publicidad y Mercadeo</v>
          </cell>
          <cell r="M1494" t="str">
            <v>JOSE MANUEL SANCHEZ TAMAYO</v>
          </cell>
          <cell r="N1494">
            <v>2327</v>
          </cell>
          <cell r="O1494" t="str">
            <v>Realizar 4 estrategias de fortalecimiento institucional (una por vigencia).</v>
          </cell>
        </row>
        <row r="1495">
          <cell r="K1495">
            <v>144642</v>
          </cell>
          <cell r="L1495" t="str">
            <v>Profesional en Comunicación Social, o Comunicador social y Periodista, o Periodismo</v>
          </cell>
          <cell r="M1495" t="str">
            <v>YENNY CAROLINA SALOMÓN ROBAYO
JESSICA ALEJANDRA CAMACHO TRUJILLO</v>
          </cell>
          <cell r="N1495">
            <v>2327</v>
          </cell>
          <cell r="O1495" t="str">
            <v>Realizar 4 estrategias de fortalecimiento institucional (una por vigencia).</v>
          </cell>
        </row>
        <row r="1496">
          <cell r="K1496">
            <v>144711</v>
          </cell>
          <cell r="L1496" t="str">
            <v>Profesional en Comunicación Social, o Periodismo y afines</v>
          </cell>
          <cell r="M1496" t="str">
            <v>ANDRES FELIPE ARIAS ROJAS</v>
          </cell>
          <cell r="N1496">
            <v>2327</v>
          </cell>
          <cell r="O1496" t="str">
            <v>Realizar 4 estrategias de fortalecimiento institucional (una por vigencia).</v>
          </cell>
        </row>
        <row r="1497">
          <cell r="K1497">
            <v>144712</v>
          </cell>
          <cell r="L1497" t="str">
            <v>Profesional en Bellas artes, o Artes plásticas, Visuales y afines; o Diseño Gráfico, o Diseño Industrial, o Cine y Televisión, o Diseño Visual, o Diseño Digital y Multimedia, o Comunicación Gráfica, o Comunicación Publicitaria, o Comunicación Audiovisual, o Diseño de Comunicación Visual</v>
          </cell>
          <cell r="M1497" t="str">
            <v>KAREN NATALIA NEIRA BAUTISTA</v>
          </cell>
          <cell r="N1497">
            <v>2327</v>
          </cell>
          <cell r="O1497" t="str">
            <v>Realizar 4 estrategias de fortalecimiento institucional (una por vigencia).</v>
          </cell>
        </row>
        <row r="1498">
          <cell r="K1498">
            <v>144713</v>
          </cell>
          <cell r="L1498" t="str">
            <v>Profesional en Diseño Gráfico, Comunicación Gráfica, Comunicación Visual, Publicidad, Comunicación Social con énfasis en medios digitales, Artes Visuales o carreras afines al objeto a contrato</v>
          </cell>
          <cell r="M1498" t="str">
            <v>ANDRES FELIPE VEGA</v>
          </cell>
          <cell r="N1498">
            <v>2327</v>
          </cell>
          <cell r="O1498" t="str">
            <v>Realizar 4 estrategias de fortalecimiento institucional (una por vigencia).</v>
          </cell>
        </row>
        <row r="1499">
          <cell r="K1499">
            <v>144714</v>
          </cell>
          <cell r="L1499" t="str">
            <v>Técnico en Mercadeo y Publicidad, o tecnología en publicidad, o técnico profesional en diseño gráfico publicitario, o técnico en diseño para medios impresos, o tecnología en diseño gráfico y multimedial, o tecnología en diseño gráfico, o técnico laboral por competencias en auxiliar en diseño gráfico y publicitario; o acreditar la aprobación del 50% o más de un plan de estudios de una carrera profesional afín con el objeto contractual</v>
          </cell>
          <cell r="M1499" t="str">
            <v>CAMILO ESTEBAN LAGOS SABOGAL</v>
          </cell>
          <cell r="N1499">
            <v>2327</v>
          </cell>
          <cell r="O1499" t="str">
            <v>Realizar 4 estrategias de fortalecimiento institucional (una por vigencia).</v>
          </cell>
        </row>
        <row r="1500">
          <cell r="K1500">
            <v>144715</v>
          </cell>
          <cell r="L1500" t="str">
            <v xml:space="preserve">Título de Bachiller en cualquier modalidad </v>
          </cell>
          <cell r="M1500" t="str">
            <v>LUIS ALFONSO SALAZAR</v>
          </cell>
          <cell r="N1500">
            <v>2327</v>
          </cell>
          <cell r="O1500" t="str">
            <v>Realizar 4 estrategias de fortalecimiento institucional (una por vigencia).</v>
          </cell>
        </row>
        <row r="1501">
          <cell r="K1501">
            <v>144694</v>
          </cell>
          <cell r="L1501" t="str">
            <v>Técnico en Mercadeo y Publicidad, o tecnología en publicidad, o técnico profesional en diseño gráfico publicitario, o técnico en diseño para medios impresos, o tecnología en diseño gráfico y multimedial, o tecnología en diseño gráfico, o técnico laboral por competencias en auxiliar en diseño gráfico y publicitario; o acreditar la aprobación del 50% o más de un plan de estudios de una carrera profesional afín con el objeto contractual</v>
          </cell>
          <cell r="M1501" t="str">
            <v>DIEGO FELIPE LEE MARTINEZ</v>
          </cell>
          <cell r="N1501">
            <v>2327</v>
          </cell>
          <cell r="O1501" t="str">
            <v>Realizar 4 estrategias de fortalecimiento institucional (una por vigencia).</v>
          </cell>
        </row>
        <row r="1502">
          <cell r="K1502">
            <v>144774</v>
          </cell>
          <cell r="L1502" t="str">
            <v>Profesional en Administración de Sistemas, o Ingeniería de Sistemas, o Ingeniería de Sistemas y Telemática, Ingeniería Electrónica, o Comunicación Social</v>
          </cell>
          <cell r="M1502" t="str">
            <v>ANDRES ALBERTO LIEVANO RESTREPO</v>
          </cell>
          <cell r="N1502">
            <v>2327</v>
          </cell>
          <cell r="O1502" t="str">
            <v>Realizar 4 estrategias de fortalecimiento institucional (una por vigencia).</v>
          </cell>
        </row>
        <row r="1503">
          <cell r="K1503">
            <v>144775</v>
          </cell>
          <cell r="L1503" t="str">
            <v>Profesional en Publicidad, o Relaciones Públicas e Institucionales, o Mercadeo y Publicidad o profesional en ciencias económicas o profesional en ciencias administrativas o profesional en ciencias sociales</v>
          </cell>
          <cell r="M1503" t="str">
            <v>ALEJANDRO MALDONADO</v>
          </cell>
          <cell r="N1503">
            <v>2327</v>
          </cell>
          <cell r="O1503" t="str">
            <v>Realizar 4 estrategias de fortalecimiento institucional (una por vigencia).</v>
          </cell>
        </row>
        <row r="1504">
          <cell r="K1504">
            <v>144777</v>
          </cell>
          <cell r="L1504" t="str">
            <v>Profesional con núcleo básico conocimiento – NBC artes plásticas, visuales y afines y comunicación social, periodismo y afines, fotografía, fotografía y comunicación visual, comunicación social y periodismo, comunicación audiovisual y multimedial, comunicación social y medios, dirección y producción de radio y televisión, narrativas digitales, comunicación y entretenimiento digital, comunicación digital; área del conocimiento Ingeniería de Sistemas, Telemática y Afines.</v>
          </cell>
          <cell r="M1504" t="str">
            <v>REALIZADOR AUDIOVISUAL</v>
          </cell>
          <cell r="N1504">
            <v>2327</v>
          </cell>
          <cell r="O1504" t="str">
            <v>Realizar 4 estrategias de fortalecimiento institucional (una por vigencia).</v>
          </cell>
        </row>
        <row r="1505">
          <cell r="K1505">
            <v>144778</v>
          </cell>
          <cell r="L1505" t="str">
            <v>Tecnico laboral en contabilidad, técnico en contabilidad sistematizada,tecnico laboral en contabilidad y sistemas,tecnico profesional en procesos contables,tecnico profesional en contabilidad sistematizada, técnico en contabilización de operaciones financieras y comerciales,tecnico en nomina y prestaciones sociales, tecnico laboral por competencias en auxiliar administrativo</v>
          </cell>
          <cell r="M1505" t="str">
            <v>MARÍA JULIANA VELOZA JOYA</v>
          </cell>
          <cell r="N1505">
            <v>2327</v>
          </cell>
          <cell r="O1505" t="str">
            <v>Realizar 4 estrategias de fortalecimiento institucional (una por vigencia).</v>
          </cell>
        </row>
        <row r="1506">
          <cell r="K1506">
            <v>144798</v>
          </cell>
          <cell r="L1506" t="str">
            <v>Profesional en Administración ambiental, administración pública,ingeniería ambiental,administración de empresas</v>
          </cell>
          <cell r="M1506" t="str">
            <v>HABSLEIDY CAROLINA RODRIGUEZ MORALES</v>
          </cell>
          <cell r="N1506">
            <v>2327</v>
          </cell>
          <cell r="O1506" t="str">
            <v>Realizar 4 estrategias de fortalecimiento institucional (una por vigencia).</v>
          </cell>
        </row>
        <row r="1507">
          <cell r="K1507">
            <v>144801</v>
          </cell>
          <cell r="L1507" t="str">
            <v>Técnico profesional en administración del recurso humano, tecnico laboral en psicologia y trabajo social comunitario,tecnico profesional en formacion ciudadana, técnico profesional en secretariado bilingue,asistente en servicio social y comunitario,tecnico o tecnologo en ciencias sociales y humanidades;  o acreditación y aprobación del 50% o más de un plan de estudios de una carrera profesional.</v>
          </cell>
          <cell r="M1507" t="str">
            <v>ALEJANDRO ZAPATA VILLALOBOS</v>
          </cell>
          <cell r="N1507">
            <v>2327</v>
          </cell>
          <cell r="O1507" t="str">
            <v>Realizar 4 estrategias de fortalecimiento institucional (una por vigencia).</v>
          </cell>
        </row>
        <row r="1508">
          <cell r="K1508">
            <v>144805</v>
          </cell>
          <cell r="L1508" t="str">
            <v>Profesional en administración ambiental, administración pública,ingeniería ambiental,administración de empresas</v>
          </cell>
          <cell r="M1508" t="str">
            <v>GISELLE MARINA NIETO PIANDOY</v>
          </cell>
          <cell r="N1508">
            <v>2327</v>
          </cell>
          <cell r="O1508" t="str">
            <v>Realizar 4 estrategias de fortalecimiento institucional (una por vigencia).</v>
          </cell>
        </row>
        <row r="1509">
          <cell r="K1509">
            <v>144961</v>
          </cell>
          <cell r="L1509" t="str">
            <v>Profesional en administración ambiental, ingeniería ambiental,ingeniería forestal,ingenieria ambiental y sanitaria</v>
          </cell>
          <cell r="M1509" t="str">
            <v>YUDY NATALIA PAIBA GORDILLO</v>
          </cell>
          <cell r="N1509">
            <v>2327</v>
          </cell>
          <cell r="O1509" t="str">
            <v>Realizar 4 estrategias de fortalecimiento institucional (una por vigencia).</v>
          </cell>
        </row>
        <row r="1510">
          <cell r="K1510">
            <v>144963</v>
          </cell>
          <cell r="L1510" t="str">
            <v xml:space="preserve">Profesional en Contaduria Pública. </v>
          </cell>
          <cell r="M1510" t="str">
            <v>CARLOS EDUARDO RODRIGUEZ CHAPARRO</v>
          </cell>
          <cell r="N1510">
            <v>2327</v>
          </cell>
          <cell r="O1510" t="str">
            <v>Realizar 4 estrategias de fortalecimiento institucional (una por vigencia).</v>
          </cell>
        </row>
        <row r="1511">
          <cell r="K1511">
            <v>144965</v>
          </cell>
          <cell r="L1511" t="str">
            <v xml:space="preserve">Título profesional en Derecho. Título de Especialización en Contratación Estatal o en Derecho Público o Derecho Administrativo. </v>
          </cell>
          <cell r="M1511" t="str">
            <v>EDNA RANGEL</v>
          </cell>
          <cell r="N1511">
            <v>2327</v>
          </cell>
          <cell r="O1511" t="str">
            <v>Realizar 4 estrategias de fortalecimiento institucional (una por vigencia).</v>
          </cell>
        </row>
        <row r="1512">
          <cell r="K1512">
            <v>144966</v>
          </cell>
          <cell r="L1512" t="str">
            <v>Profesional en ciencias sociales,psicología; Con especializacion en Psicología,Desarrollo social comunitario psicología clínica y/o de familia,gerencia social</v>
          </cell>
          <cell r="M1512" t="str">
            <v xml:space="preserve">LUZ ELIANA GUTIERREZ CASTILLO </v>
          </cell>
          <cell r="N1512">
            <v>2386</v>
          </cell>
          <cell r="O1512" t="str">
            <v>Fortalecer 4 unidades de innovación pública y  social a nivel local</v>
          </cell>
        </row>
        <row r="1513">
          <cell r="K1513">
            <v>144968</v>
          </cell>
          <cell r="L1513" t="str">
            <v>Profesional en comunicación social, ingeniería de sistemas, comunicador social y periodista, periodismo.</v>
          </cell>
          <cell r="M1513" t="str">
            <v xml:space="preserve">DONALDSON STEVEN RÍOS </v>
          </cell>
          <cell r="N1513">
            <v>2327</v>
          </cell>
          <cell r="O1513" t="str">
            <v>Realizar 4 estrategias de fortalecimiento institucional (una por vigencia).</v>
          </cell>
        </row>
        <row r="1514">
          <cell r="K1514">
            <v>144969</v>
          </cell>
          <cell r="L1514" t="str">
            <v>Profesional del área del Derecho con tarjeta profesional vigente. Especialización en Contratación Pública o Especialización en Contratación Estatal o Especialización Administrativa o Especialización a fin con el objeto a contratar.</v>
          </cell>
          <cell r="M1514" t="str">
            <v>EFRAIN MOLANO VARGAS</v>
          </cell>
          <cell r="N1514">
            <v>2327</v>
          </cell>
          <cell r="O1514" t="str">
            <v>Realizar 4 estrategias de fortalecimiento institucional (una por vigencia).</v>
          </cell>
        </row>
        <row r="1515">
          <cell r="K1515">
            <v>144970</v>
          </cell>
          <cell r="L1515" t="str">
            <v>Profesional en Ciencias Económicas</v>
          </cell>
          <cell r="M1515" t="str">
            <v>MIGUEL ÁNGEL BAQUERO VANEGAS</v>
          </cell>
          <cell r="N1515">
            <v>2327</v>
          </cell>
          <cell r="O1515" t="str">
            <v>Realizar 4 estrategias de fortalecimiento institucional (una por vigencia).</v>
          </cell>
        </row>
        <row r="1516">
          <cell r="K1516">
            <v>144971</v>
          </cell>
          <cell r="L1516" t="str">
            <v>Profesional en Derecho</v>
          </cell>
          <cell r="M1516" t="str">
            <v>CLAUDIA GARCIA ECHEVERRI</v>
          </cell>
          <cell r="N1516">
            <v>2327</v>
          </cell>
          <cell r="O1516" t="str">
            <v>Realizar 4 estrategias de fortalecimiento institucional (una por vigencia).</v>
          </cell>
        </row>
        <row r="1517">
          <cell r="K1517">
            <v>144716</v>
          </cell>
          <cell r="L1517" t="str">
            <v>Profesional en Derecho con especialización en Contratación Estatal, Derecho Administrativo o Derecho Constitucional.</v>
          </cell>
          <cell r="M1517" t="str">
            <v>MARCELA REINA</v>
          </cell>
          <cell r="N1517">
            <v>2327</v>
          </cell>
          <cell r="O1517" t="str">
            <v>Realizar 4 estrategias de fortalecimiento institucional (una por vigencia).</v>
          </cell>
        </row>
        <row r="1518">
          <cell r="K1518">
            <v>144717</v>
          </cell>
          <cell r="L1518" t="str">
            <v>Profesión(es): Derecho, profesional en ciencias económicas ,profesional en ciencias administrativas</v>
          </cell>
          <cell r="M1518" t="str">
            <v>DIANA MARCELA TORRENTE QUINTERO</v>
          </cell>
          <cell r="N1518">
            <v>2327</v>
          </cell>
          <cell r="O1518" t="str">
            <v>Realizar 4 estrategias de fortalecimiento institucional (una por vigencia).</v>
          </cell>
        </row>
        <row r="1519">
          <cell r="K1519">
            <v>144718</v>
          </cell>
          <cell r="L1519" t="str">
            <v>profesión: Derecho</v>
          </cell>
          <cell r="M1519" t="str">
            <v>ROBIDSON GERARDO NIÑO RUIZ, JUAN DAVID GONZALEZ PIRAZAN, ALEJANDRA VARGAS, MONICA YAQUELINE GONZALEZ CASTAÑEDA, OSCAR ANDRES CONTECHA PANIAGUA, JOSE ALFREDO PIRAQUIVE</v>
          </cell>
          <cell r="N1519">
            <v>2327</v>
          </cell>
          <cell r="O1519" t="str">
            <v>Realizar 4 estrategias de fortalecimiento institucional (una por vigencia).</v>
          </cell>
        </row>
        <row r="1520">
          <cell r="K1520">
            <v>144719</v>
          </cell>
          <cell r="L1520" t="str">
            <v xml:space="preserve">Profesional; profesión(es): Administración Pública o Derecho o estudios políticos y resolución de conflictos o o relaciones Internacionales y estudios politicos o administración de empresas o relaciones Internacionales y estudios politicos. </v>
          </cell>
          <cell r="M1520" t="str">
            <v>JESSICA JULIETH CARDONA JARAMILLO</v>
          </cell>
          <cell r="N1520">
            <v>2327</v>
          </cell>
          <cell r="O1520" t="str">
            <v>Realizar 4 estrategias de fortalecimiento institucional (una por vigencia).</v>
          </cell>
        </row>
        <row r="1521">
          <cell r="K1521">
            <v>144720</v>
          </cell>
          <cell r="L1521" t="str">
            <v>Título de Bachiller en cualquier modalidad</v>
          </cell>
          <cell r="M1521" t="str">
            <v>LINA MARIA RODRIGUEZ BERMUDEZ</v>
          </cell>
          <cell r="N1521">
            <v>2327</v>
          </cell>
          <cell r="O1521" t="str">
            <v>Realizar 4 estrategias de fortalecimiento institucional (una por vigencia).</v>
          </cell>
        </row>
        <row r="1522">
          <cell r="K1522">
            <v>144721</v>
          </cell>
          <cell r="L1522" t="str">
            <v>profesional: derecho,profesional en ciencias administrativas ,profesional en ciencias economicas</v>
          </cell>
          <cell r="M1522" t="str">
            <v>LEYDI VALERIA BOTELLO ORTEGA</v>
          </cell>
          <cell r="N1522">
            <v>2327</v>
          </cell>
          <cell r="O1522" t="str">
            <v>Realizar 4 estrategias de fortalecimiento institucional (una por vigencia).</v>
          </cell>
        </row>
        <row r="1523">
          <cell r="K1523">
            <v>144808</v>
          </cell>
          <cell r="L1523" t="str">
            <v>Profesional: Derecho, profesional en ciencias económicas ,profesional en ciencias administrativas.</v>
          </cell>
          <cell r="M1523" t="str">
            <v>PENDIENTE POR ASIGNAR EQUIPO CONTRATACIÓN CPS</v>
          </cell>
          <cell r="N1523">
            <v>2327</v>
          </cell>
          <cell r="O1523" t="str">
            <v>Realizar 4 estrategias de fortalecimiento institucional (una por vigencia).</v>
          </cell>
        </row>
        <row r="1524">
          <cell r="K1524">
            <v>144809</v>
          </cell>
          <cell r="L1524" t="str">
            <v xml:space="preserve">Título profesional en Derecho y título de posgrado en Derecho Administrativo, Gestión Pública, Contratación estatal,  derecho publico, derecho constitucional. Con tarjeta profesional </v>
          </cell>
          <cell r="M1524" t="str">
            <v>MIRYAN CRISTINA PARRA DUQUE</v>
          </cell>
          <cell r="N1524">
            <v>2327</v>
          </cell>
          <cell r="O1524" t="str">
            <v>Realizar 4 estrategias de fortalecimiento institucional (una por vigencia).</v>
          </cell>
        </row>
        <row r="1525">
          <cell r="K1525">
            <v>144813</v>
          </cell>
          <cell r="L1525" t="str">
            <v xml:space="preserve">Título profesional en derecho.Con tarjeta profesional vigente. </v>
          </cell>
          <cell r="M1525" t="str">
            <v xml:space="preserve">ANDERSSON GUERRERO GUTIERREZ  -             ALEX JAVIER GUZMAN CUERVO      </v>
          </cell>
          <cell r="N1525">
            <v>2327</v>
          </cell>
          <cell r="O1525" t="str">
            <v>Realizar 4 estrategias de fortalecimiento institucional (una por vigencia).</v>
          </cell>
        </row>
        <row r="1526">
          <cell r="K1526">
            <v>144816</v>
          </cell>
          <cell r="L1526" t="str">
            <v>Título Profesional NBC del área del Derecho con especialización en Contratación Estatal o Derecho Público o Derecho Administrativo o Constitucional. De conformidad con la Resolución 1124 de 2024 de la Secretaría Distrital de Gobierno se
aplica Equivalencia.</v>
          </cell>
          <cell r="M1526" t="str">
            <v>CLAUDIA VICTORA PAEZ CALDERON</v>
          </cell>
          <cell r="N1526">
            <v>2327</v>
          </cell>
          <cell r="O1526" t="str">
            <v>Realizar 4 estrategias de fortalecimiento institucional (una por vigencia).</v>
          </cell>
        </row>
        <row r="1527">
          <cell r="K1527">
            <v>144818</v>
          </cell>
          <cell r="L1527" t="str">
            <v>Título profesional en Derecho, Ciencias Económicas, Ciencias Administrativas</v>
          </cell>
          <cell r="M1527" t="str">
            <v>ARACELYS ELISA RIVERA VIZCANO</v>
          </cell>
          <cell r="N1527">
            <v>2327</v>
          </cell>
          <cell r="O1527" t="str">
            <v>Realizar 4 estrategias de fortalecimiento institucional (una por vigencia).</v>
          </cell>
        </row>
        <row r="1528">
          <cell r="K1528">
            <v>144972</v>
          </cell>
          <cell r="L1528" t="str">
            <v>Profesional NBC del área del Derecho, ciencias administrativas, ciencias sociales y afines</v>
          </cell>
          <cell r="M1528" t="str">
            <v>MARÍA CAMILA MARTINEZ TORRES,EIFER GUILLERMO BARRERA SILVA</v>
          </cell>
          <cell r="N1528">
            <v>2327</v>
          </cell>
          <cell r="O1528" t="str">
            <v>Realizar 4 estrategias de fortalecimiento institucional (una por vigencia).</v>
          </cell>
        </row>
        <row r="1529">
          <cell r="K1529">
            <v>144973</v>
          </cell>
          <cell r="L1529" t="str">
            <v>Título Profesional en Ingeniería Industrial, administrador público o de empresas o de empresas comerciales, con especialización en gestión pública o gerencia pública o proyectos de desarrollo o finanzas Públicas o gerencia de proyectos, con Tarjeta Profesional vigente.De conformidad con la Resolución 1124 de 2024 de la Secretaría Distrital de Gobierno se
aplica Equivalencia.</v>
          </cell>
          <cell r="M1529" t="str">
            <v xml:space="preserve">ESMERALDA GONZÁLEZ LONDOÑO </v>
          </cell>
          <cell r="N1529">
            <v>2327</v>
          </cell>
          <cell r="O1529" t="str">
            <v>Realizar 4 estrategias de fortalecimiento institucional (una por vigencia).</v>
          </cell>
        </row>
        <row r="1530">
          <cell r="K1530">
            <v>144975</v>
          </cell>
          <cell r="L1530" t="str">
            <v>Título profesional en economía, contaduría o administración pública o areas afines. con tarjeta profesional vigente.</v>
          </cell>
          <cell r="M1530" t="str">
            <v xml:space="preserve">DIANA CAROLINA CARDENAS BRAVO </v>
          </cell>
          <cell r="N1530">
            <v>2327</v>
          </cell>
          <cell r="O1530" t="str">
            <v>Realizar 4 estrategias de fortalecimiento institucional (una por vigencia).</v>
          </cell>
        </row>
        <row r="1531">
          <cell r="K1531">
            <v>144976</v>
          </cell>
          <cell r="L1531" t="str">
            <v>Título profesional en Administración Pública, Ingeniería Industrial, Administración de Empresas, Gestión Empresarial, Ciencias Administrativas, Economía o Contaduría, con tarjeta profesional vigente, cuando aplique.</v>
          </cell>
          <cell r="M1531" t="str">
            <v>ADOLFO ALFREDO ABALLAY ORTEGÓN Y BRENDA GUTIERREZ</v>
          </cell>
          <cell r="N1531">
            <v>2327</v>
          </cell>
          <cell r="O1531" t="str">
            <v>Realizar 4 estrategias de fortalecimiento institucional (una por vigencia).</v>
          </cell>
        </row>
        <row r="1532">
          <cell r="K1532">
            <v>144978</v>
          </cell>
          <cell r="L1532" t="str">
            <v>Título profesional en derecho, administrador de empresas, administrador público, NBC ciencias administrativas  o en ciencias económicas</v>
          </cell>
          <cell r="M1532" t="str">
            <v>JORGE DANIEL MUÑOZ CASALLAS y ANDERSON FERNANDO DELGADO</v>
          </cell>
          <cell r="N1532">
            <v>2327</v>
          </cell>
          <cell r="O1532" t="str">
            <v>Realizar 4 estrategias de fortalecimiento institucional (una por vigencia).</v>
          </cell>
        </row>
        <row r="1533">
          <cell r="K1533">
            <v>144764</v>
          </cell>
          <cell r="L1533" t="str">
            <v xml:space="preserve">Título profesional en Ciencias Sociales, ciencias humanas, ciencias administrativas, Contaduría y afines.  </v>
          </cell>
          <cell r="M1533" t="str">
            <v>HECTOR ALEXANDER GÓMEZ MORENO</v>
          </cell>
          <cell r="N1533">
            <v>2703</v>
          </cell>
          <cell r="O1533" t="str">
            <v>Beneficiar 160 estudiantes con apoyo de sostenimiento para la permanencia en la educación posmedia (niveles de formación técnico profesional, tecnólogo, profesional universitario y educación para el trabajo y desarrollo humano).</v>
          </cell>
        </row>
        <row r="1534">
          <cell r="K1534">
            <v>144765</v>
          </cell>
          <cell r="L1534" t="str">
            <v>Nivel academico: profesional; profesion(es): ingeniería de sistemas y telemática ,ingeniería de sistemas,ingeniería en telemática,ingenieria de sistemas y telecomunicaciones,ingeniería electrónica, ingeniería electrónica y de telecomunicaciones.</v>
          </cell>
          <cell r="M1534" t="str">
            <v>MONICA MARIA HERRERA RAMIREZ</v>
          </cell>
          <cell r="N1534">
            <v>2265</v>
          </cell>
          <cell r="O1534" t="str">
            <v>Operativizar 17 Centros de Acceso Comunitario en zonas rurales y/o apartadas y/o urbanas, con énfasis en Servicios TIC´s generados.</v>
          </cell>
        </row>
        <row r="1535">
          <cell r="K1535">
            <v>144766</v>
          </cell>
          <cell r="L1535" t="str">
            <v xml:space="preserve">Nivel academico: bachiller; </v>
          </cell>
          <cell r="M1535" t="str">
            <v>YOHANNA TELLEZ PEREZ</v>
          </cell>
          <cell r="N1535">
            <v>2265</v>
          </cell>
          <cell r="O1535" t="str">
            <v>Operativizar 17 Centros de Acceso Comunitario en zonas rurales y/o apartadas y/o urbanas, con énfasis en Servicios TIC´s generados.</v>
          </cell>
        </row>
        <row r="1536">
          <cell r="K1536">
            <v>144767</v>
          </cell>
          <cell r="L1536" t="str">
            <v xml:space="preserve">Nivel academico: profesional; profesion(es): ingeniería de sistemas y telemática ,ingeniería de sistemas,ingeniería en telemática,ingenieria de sistemas y telecomunicaciones,ingeniería electrónica, ingeniería electrónica y de telecomunicaciones. 
</v>
          </cell>
          <cell r="M1536" t="str">
            <v xml:space="preserve"> JULIETCH LINETCH JAIMES OVIEDO </v>
          </cell>
          <cell r="N1536">
            <v>2265</v>
          </cell>
          <cell r="O1536" t="str">
            <v>Operativizar 17 Centros de Acceso Comunitario en zonas rurales y/o apartadas y/o urbanas, con énfasis en Servicios TIC´s generados.</v>
          </cell>
        </row>
        <row r="1537">
          <cell r="K1537">
            <v>144768</v>
          </cell>
          <cell r="L1537" t="str">
            <v>Nivel academico: bachiller</v>
          </cell>
          <cell r="M1537" t="str">
            <v xml:space="preserve">LUISA FERNANDA LOPEZ CORREDOR </v>
          </cell>
          <cell r="N1537">
            <v>2265</v>
          </cell>
          <cell r="O1537" t="str">
            <v>Operativizar 17 Centros de Acceso Comunitario en zonas rurales y/o apartadas y/o urbanas, con énfasis en Servicios TIC´s generados.</v>
          </cell>
        </row>
        <row r="1538">
          <cell r="K1538">
            <v>144769</v>
          </cell>
          <cell r="L1538" t="str">
            <v>Título técnico profesional en ciencias humanas o ciencias sociales o técnico en administración de empresas o tecnólogo en administración municipal o título de formación técnica y/o tecnológica o acreditación o aprobación del 50% o más de un plan de estudios de una carrera profesional con el fin a contratar</v>
          </cell>
          <cell r="M1538" t="str">
            <v>ALEXANDRA  CATALINA  AMADOR  TORRES</v>
          </cell>
          <cell r="N1538">
            <v>2486</v>
          </cell>
          <cell r="O1538" t="str">
            <v>Capacitar 600 personas en los campos artísticos, interculturales, culturales y/o patrimoniales.</v>
          </cell>
        </row>
        <row r="1539">
          <cell r="K1539">
            <v>144891</v>
          </cell>
          <cell r="L1539" t="str">
            <v>Nivel academico: profesional;: licenciado en danzas y teatro, artes escénicas, artes plásticas, maestro en arte dramatico,  Educación Básica con Énfasis en Educación Artística, licenciatura en artes escenicas,bellas artes, nbc ciencias de la educación</v>
          </cell>
          <cell r="M1539" t="str">
            <v>1.LUIS ANGEL ESPITIA ANAYA,  2.LUZ YADIRA CANTRO CASTILLO, 3. LAURA VIVIANA DUARTE JARAMILLO</v>
          </cell>
          <cell r="N1539">
            <v>2486</v>
          </cell>
          <cell r="O1539" t="str">
            <v>Capacitar 600 personas en los campos artísticos, interculturales, culturales y/o patrimoniales.</v>
          </cell>
        </row>
        <row r="1540">
          <cell r="K1540">
            <v>144900</v>
          </cell>
          <cell r="L1540" t="str">
            <v>Licenciado(a) en Danzas y Teatro, Artes Escénicas, Artes Plásticas, Licenciado(a) en Educación Básica con Énfasis en Arte y Folclor, Maestro(a) en Arte Dramático, Maestro(a) en Artes Escénicas, Bellas Artes, Licenciado(a) en Educación Comunitaria con Énfasis en Derechos Humanos, Licenciado(a) en Educación Artística, Profesional en Artes Visuales, Profesional en Música, Licenciado(a) en Música, Licenciado(a) en Artes Visuales y Escénicas, Licenciado(a) en Pedagogía de las Artes, Profesional en Gestión Cultural o Profesional en Formación Artística y Cultural. Núcleo Básico del Conocimiento (NBC) de las áreas de Artes, Humanidades o Ciencias de la Educación, o afines</v>
          </cell>
          <cell r="M1540" t="str">
            <v>1.MAURICIO TORRES DIAZ 2. ALEXANDRA MARCELA TORRES VELANDIA 3.CLARIBEL MARTÍNEZ HILARÍON</v>
          </cell>
          <cell r="N1540">
            <v>2486</v>
          </cell>
          <cell r="O1540" t="str">
            <v>Capacitar 600 personas en los campos artísticos, interculturales, culturales y/o patrimoniales.</v>
          </cell>
        </row>
        <row r="1541">
          <cell r="K1541">
            <v>144904</v>
          </cell>
          <cell r="L1541" t="str">
            <v xml:space="preserve">Nivel academico: bachiller; observacion(es): título de bachiller en cualquier modalidad. </v>
          </cell>
          <cell r="M1541" t="str">
            <v>1.YEIMY JOHANA GUTIERREZ CASTRO 2. ANGELICA LIZETH MORA PRIMERO 3. JEINSTH ANDREA TAUTIVA PINZÓN .  4.MARIA ALEJANDRA GOMEZ OSPINA Y 5.DORIS STELLA VILLALBA BAQUERO</v>
          </cell>
          <cell r="N1541">
            <v>2486</v>
          </cell>
          <cell r="O1541" t="str">
            <v>Capacitar 600 personas en los campos artísticos, interculturales, culturales y/o patrimoniales.</v>
          </cell>
        </row>
        <row r="1542">
          <cell r="K1542">
            <v>144909</v>
          </cell>
          <cell r="L1542" t="str">
            <v xml:space="preserve">Nivel academico: bachiller; observacion(es): título de bachiller en cualquier modalidad. </v>
          </cell>
          <cell r="M1542" t="str">
            <v>ALVARO IGNACIO BENAVIDES VELASQUEZ</v>
          </cell>
          <cell r="N1542">
            <v>2486</v>
          </cell>
          <cell r="O1542" t="str">
            <v>Capacitar 600 personas en los campos artísticos, interculturales, culturales y/o patrimoniales.</v>
          </cell>
        </row>
        <row r="1543">
          <cell r="K1543">
            <v>144912</v>
          </cell>
          <cell r="L1543" t="str">
            <v>Nivel academico: técnico;tecnico en administracion de empresas,tecnico en gestion de la produccion industrial,tecnico en automatización industrial, tecnico procesos industriales, técnico en mantenimiento de equipos automatizados. tecnico en asistencia administrativa o acreditación y aprobación del 50% o más de un plan de estudios de una carrera profesional relacionada sin experiencia laboral.</v>
          </cell>
          <cell r="M1543" t="str">
            <v>WENDY TATIANA GOMEZ ROMERO</v>
          </cell>
          <cell r="N1543">
            <v>2486</v>
          </cell>
          <cell r="O1543" t="str">
            <v>Capacitar 600 personas en los campos artísticos, interculturales, culturales y/o patrimoniales.</v>
          </cell>
        </row>
        <row r="1544">
          <cell r="K1544">
            <v>144919</v>
          </cell>
          <cell r="L1544" t="str">
            <v>Reconocimiento como líder de su  comunidad del cabildo indígena o del  órgano de representatividad e  interlocución correspondiente incluye a  los indígenas empíricos, los diferentes  pueblos étnicos, negros,  afrocolombianos, raizales y palenqueros  y al pueblo Rrom o Gitano.</v>
          </cell>
          <cell r="M1544" t="str">
            <v xml:space="preserve">NORBERTO MUÑOZ </v>
          </cell>
          <cell r="N1544">
            <v>2486</v>
          </cell>
          <cell r="O1544" t="str">
            <v>Capacitar 600 personas en los campos artísticos, interculturales, culturales y/o patrimoniales.</v>
          </cell>
        </row>
        <row r="1545">
          <cell r="K1545">
            <v>144979</v>
          </cell>
          <cell r="L1545" t="str">
            <v>Profesión(es): Profesional en Ciencias de la Educación, Licenciatura en Educación Física, Recreación y Deporte, Licenciatura en Educación Básica con Énfasis en Educación Física, Recreación y Deportes, Ciencias del Deporte o Administración Deportiva. NBC: Ciencias de la educación.</v>
          </cell>
          <cell r="M1545" t="str">
            <v>FABIO RICARDO DIAZ BELTRAN</v>
          </cell>
          <cell r="N1545">
            <v>2388</v>
          </cell>
          <cell r="O1545" t="str">
            <v xml:space="preserve">Capacitar 1000 personas en los campos deportivos o recreativos </v>
          </cell>
        </row>
        <row r="1546">
          <cell r="K1546">
            <v>144983</v>
          </cell>
          <cell r="L1546" t="str">
            <v>Nivel academico: profesional; profesion(es): licenciatura en linguistica y literatura,ciencias del deporte,administración deportiva, ciencias del deporte y la educación física,licenciatura en educación basica con enfasis en educacion fisica recreacion y deportes,licenciatura en educación física, recreación y deporte,licenciatura en deporte,licenciatura en ciencias del deporte,entrenamiento deportivo,ciencias de la educación; observacion(es): profesional: nbc del área de las ciencias del deporte y educación física o administración deportiva o licenciatura en educación básica con énfasis en educación física, recreación y deportes o licenciatura en educación física, recreación y deporte o ciencias de la educación y afines.</v>
          </cell>
          <cell r="M1546" t="str">
            <v xml:space="preserve"> OMAR ISRAEL CASTELLANOS MORALES</v>
          </cell>
          <cell r="N1546">
            <v>2388</v>
          </cell>
          <cell r="O1546" t="str">
            <v>Beneficiar  1200 personas en actividades recreo-deportivas comunitarias.</v>
          </cell>
        </row>
        <row r="1547">
          <cell r="K1547">
            <v>144984</v>
          </cell>
          <cell r="L1547" t="str">
            <v xml:space="preserve"> Profesión(es): Licenciatura en Educación Básica con Énfasis en Educación Física, Recreación y Deporte, Licenciatura en Educación Básica con Énfasis en Educación Física, Licenciatura en Educación Física, Ciencias del Deporte, Ciencias Sociales,  Ciencias de la Educación. Observación(es): Profesional perteneciente al Núcleo Básico del Conocimiento (NBC) en Ciencias de la Educación, o en Ciencias Sociales y Deportivas, afines al objeto contractual.</v>
          </cell>
          <cell r="M1547" t="str">
            <v xml:space="preserve">1. LUIS ALFREDO MORALES TORRES, 2. ADELMO MONTAÑEZ CARDENAS,3.DIEGO ALEJANDRO MILLAN MONTAÑEZ </v>
          </cell>
          <cell r="N1547">
            <v>2388</v>
          </cell>
          <cell r="O1547" t="str">
            <v xml:space="preserve">Capacitar 1000 personas en los campos deportivos o recreativos </v>
          </cell>
        </row>
        <row r="1548">
          <cell r="K1548">
            <v>144985</v>
          </cell>
          <cell r="L1548" t="str">
            <v xml:space="preserve"> Profesión(es): Licenciatura en Educación Básica con Énfasis en Educación Física, Recreación y Deporte, Licenciatura en Educación Básica con Énfasis en Educación Física, Licenciatura en Educación Física, Ciencias del Deporte, Ciencias Sociales,  Ciencias de la Educación. Observación(es): Profesional perteneciente al Núcleo Básico del Conocimiento (NBC) en Ciencias de la Educación, o en Ciencias Sociales y Deportivas, afines al objeto contractual.</v>
          </cell>
          <cell r="M1548" t="str">
            <v>1. JENNY KATERINE LOPEZ LOPEZ 2. DANIEL STEVEN SALAMANCA MELO 3. CAMILO HERNANDEZ ORTEGA, 4. NORBEY DANILO MARTINEZ MORALES</v>
          </cell>
          <cell r="N1548">
            <v>2388</v>
          </cell>
          <cell r="O1548" t="str">
            <v xml:space="preserve">Capacitar 1000 personas en los campos deportivos o recreativos </v>
          </cell>
        </row>
        <row r="1549">
          <cell r="K1549">
            <v>144986</v>
          </cell>
          <cell r="L1549" t="str">
            <v>Nivel academico: técnico; profesion(es): tecnico profesional en educacion fisica, tecnico laboral en servicios de recreacion, deporte y entrenamiento fisico,técnico profesional en educación física y recreación,técnico profesional en deporte y recreación  o aprobación del 50% o más de un plan de estudios de una carrera profesional con el fin a contratar</v>
          </cell>
          <cell r="M1549" t="str">
            <v>HAGGI STEVENT MONTAÑEZ CARO</v>
          </cell>
          <cell r="N1549">
            <v>2388</v>
          </cell>
          <cell r="O1549" t="str">
            <v xml:space="preserve">Capacitar 1000 personas en los campos deportivos o recreativos </v>
          </cell>
        </row>
        <row r="1550">
          <cell r="K1550">
            <v>144987</v>
          </cell>
          <cell r="L1550" t="str">
            <v>Bachiller en cualquier modalidad</v>
          </cell>
          <cell r="M1550" t="str">
            <v>MARLON FABIAN CASTELLANOS TORRES</v>
          </cell>
          <cell r="N1550">
            <v>2388</v>
          </cell>
          <cell r="O1550" t="str">
            <v xml:space="preserve">Capacitar 1000 personas en los campos deportivos o recreativos </v>
          </cell>
        </row>
        <row r="1551">
          <cell r="K1551">
            <v>144862</v>
          </cell>
          <cell r="L1551" t="str">
            <v>Nivel academico: profesional; profesion(es): licenciatura en linguistica y literatura,ciencias del deporte,administración deportiva, ciencias del deporte y la educación física,licenciatura en educación basica con enfasis en educacion fisica recreacion y deportes,licenciatura en educación física, recreación y deporte,licenciatura en deporte,licenciatura en ciencias del deporte,entrenamiento deportivo,ciencias de la educación; observacion(es): profesional: nbc del área de las ciencias del deporte y educación física o administración deportiva o licenciatura en educación básica con énfasis en educación física, recreación y deportes o licenciatura en educación física, recreación y deporte o ciencias de la educación y afines sin experiencia profesiona</v>
          </cell>
          <cell r="M1551" t="str">
            <v xml:space="preserve">1. JONATHAN RUBEN VALBUENA CABEZAS  </v>
          </cell>
          <cell r="N1551">
            <v>2388</v>
          </cell>
          <cell r="O1551" t="str">
            <v xml:space="preserve">Capacitar 1000 personas en los campos deportivos o recreativos </v>
          </cell>
        </row>
        <row r="1552">
          <cell r="K1552">
            <v>144885</v>
          </cell>
          <cell r="L1552" t="str">
            <v>Nivel academico: profesional; profesion(es): licenciatura en linguistica y literatura,ciencias del deporte,administración deportiva, ciencias del deporte y la educación física,licenciatura en educación basica con enfasis en educacion fisica recreacion y deportes,licenciatura en educación física, recreación y deporte,licenciatura en deporte,licenciatura en ciencias del deporte,entrenamiento deportivo,ciencias de la educación; observacion(es): profesional: nbc del área de las ciencias del deporte y educación física o administración deportiva o licenciatura en educación básica con énfasis en educación física, recreación y deportes o licenciatura en educación física, recreación y deporte o ciencias de la educación y afines.</v>
          </cell>
          <cell r="M1552" t="str">
            <v xml:space="preserve">1. Jeisson Augusto Castellanos Sanabria </v>
          </cell>
          <cell r="N1552">
            <v>2388</v>
          </cell>
          <cell r="O1552" t="str">
            <v>Beneficiar  1200 personas en actividades recreo-deportivas comunitarias.</v>
          </cell>
        </row>
        <row r="1553">
          <cell r="K1553">
            <v>144911</v>
          </cell>
          <cell r="L1553" t="str">
            <v>Nivel academico: profesional; profesion(es): licenciatura en linguistica y literatura,ciencias del deporte,administración deportiva, ciencias del deporte y la educación física,licenciatura en educación basica con enfasis en educacion fisica recreacion y deportes,licenciatura en educación física, recreación y deporte,licenciatura en deporte,licenciatura en ciencias del deporte,entrenamiento deportivo,ciencias de la educación; observacion(es): profesional: nbc del área de las ciencias del deporte y educación física o administración deportiva o licenciatura en educación básica con énfasis en educación física, recreación y deportes o licenciatura en educación física, recreación y deporte o ciencias de la educación y afines.</v>
          </cell>
          <cell r="M1553" t="str">
            <v>LEONARDO MARTINEZ VARELA</v>
          </cell>
          <cell r="N1553">
            <v>2388</v>
          </cell>
          <cell r="O1553" t="str">
            <v>Beneficiar  1200 personas en actividades recreo-deportivas comunitarias.</v>
          </cell>
        </row>
        <row r="1554">
          <cell r="K1554">
            <v>144918</v>
          </cell>
          <cell r="L1554" t="str">
            <v>Bachiller en cualquier modalidad</v>
          </cell>
          <cell r="M1554" t="str">
            <v>JEIMY ANDREA RAMIREZ</v>
          </cell>
          <cell r="N1554">
            <v>2388</v>
          </cell>
          <cell r="O1554" t="str">
            <v>Beneficiar  1200 personas en actividades recreo-deportivas comunitarias.</v>
          </cell>
        </row>
        <row r="1555">
          <cell r="K1555">
            <v>144922</v>
          </cell>
          <cell r="L1555" t="str">
            <v xml:space="preserve">Nivel academico: profesional; profesion(es): Ciencias Sociales o ciencias humanas,ciencias de la educación, ciencias deportivas; observacion(es): profesional nbc ciencias de la educacion,  deportivas o ciencias sociales y humanas </v>
          </cell>
          <cell r="M1555" t="str">
            <v>MIGUEL ALFONSO VALBUENA</v>
          </cell>
          <cell r="N1555">
            <v>2703</v>
          </cell>
          <cell r="O1555" t="str">
            <v>Beneficiar 160 estudiantes en programas de educación posmedia (niveles de formación técnico profesional, tecnólogo, profesional universitario y educación para el trabajo y desarrollo humano).</v>
          </cell>
        </row>
        <row r="1556">
          <cell r="K1556">
            <v>144924</v>
          </cell>
          <cell r="L1556" t="str">
            <v xml:space="preserve">PERFIL: Licenciada en Educación Preescolar, Psicóloga, Licenciada en Educación Básica, Licenciada en Educación con énfasis en Ciencias Sociales o Humanidades, Licenciada en Educación con énfasis en Educación Artística, Licenciada en Educación con énfasis en Educación Física, Ciencias Sociales, Ciencias Humanas, Ciencias de la Educación
</v>
          </cell>
          <cell r="M1556" t="str">
            <v>PAULA ANDREA RAMIREZ Y ELIZABETH GRANADOS</v>
          </cell>
          <cell r="N1556">
            <v>2703</v>
          </cell>
          <cell r="O1556" t="str">
            <v>Beneficiar 160 estudiantes en programas de educación posmedia (niveles de formación técnico profesional, tecnólogo, profesional universitario y educación para el trabajo y desarrollo humano).</v>
          </cell>
        </row>
        <row r="1557">
          <cell r="K1557">
            <v>144928</v>
          </cell>
          <cell r="L1557" t="str">
            <v>Licenciada en Educación Física, Recreación y Deporte; Licenciada en Educación Básica; Ciencias de la Educación; Ciencias Humanas; Administración Pública; Administración Deportiva; Ciencias del Deporte; Recreación y Deportes; Licenciatura en Deporte; Licenciatura en Educación con énfasis en Deporte y Recreación; Administración de Programas Deportivos; Gestión de Proyectos Deportivos y Recreativos.</v>
          </cell>
          <cell r="M1557" t="str">
            <v>ANGELICA MICAN BAQUERO</v>
          </cell>
          <cell r="N1557">
            <v>2703</v>
          </cell>
          <cell r="O1557" t="str">
            <v>Beneficiar 160 estudiantes en programas de educación posmedia (niveles de formación técnico profesional, tecnólogo, profesional universitario y educación para el trabajo y desarrollo humano).</v>
          </cell>
        </row>
        <row r="1558">
          <cell r="K1558">
            <v>144930</v>
          </cell>
          <cell r="L1558" t="str">
            <v>Nivel academico: Profesión(es): Licenciada en Educación Preescolar, Psicóloga, Licenciada en Educación Básica, Licenciada en Educación con énfasis en Ciencias Sociales o Humanidades, Licenciada en Educación con énfasis en Educación Artística, Licenciada en Educación con énfasis en Educación Física, Ciencias Sociales, Ciencias Humanas, Ciencias de la Educación, Profesional en Lenguas Modernas, Licenciatura en Literatura, Licenciatura en Lingüística y Literatura con énfasis en Etnoeducación, Licenciatura en Lingüística y Literatura, Profesional en Estudios Literarios, Lingüística o afines.
Observación(es): Profesional NBC del área del conocimiento en ciencias de la educación.</v>
          </cell>
          <cell r="M1558" t="str">
            <v>KATHERINE ROSARIO SUAREZ FRANCO</v>
          </cell>
          <cell r="N1558">
            <v>2703</v>
          </cell>
          <cell r="O1558" t="str">
            <v>Beneficiar 160 estudiantes en programas de educación posmedia (niveles de formación técnico profesional, tecnólogo, profesional universitario y educación para el trabajo y desarrollo humano).</v>
          </cell>
        </row>
        <row r="1559">
          <cell r="K1559">
            <v>144931</v>
          </cell>
          <cell r="L1559" t="str">
            <v xml:space="preserve"> Licenciada en Educación Preescolar, Psicóloga, Licenciada en Educación Básica, Licenciada en Educación con énfasis en Ciencias Sociales o Humanidades, Licenciada en Educación con énfasis en Educación Artística, Licenciada en Educación con énfasis en Educación Física, Ciencias Sociales, Ciencias Humanas, Ciencias de la Educación, Ciencias Administrativas, Profesional en Administración Pública NBC del área del conocimiento en Ciencias de la Educación, Ciencias Sociales, Ciencias Humanas o Ciencias Administrativas, sin experiencia profesional.</v>
          </cell>
          <cell r="M1559" t="str">
            <v>1. NOREYI PINEDA 2. JHONATHAN STIVEN PARDO</v>
          </cell>
          <cell r="N1559">
            <v>2703</v>
          </cell>
          <cell r="O1559" t="str">
            <v>Beneficiar 160 estudiantes con apoyo de sostenimiento para la permanencia en la educación posmedia (niveles de formación técnico profesional, tecnólogo, profesional universitario y educación para el trabajo y desarrollo humano).</v>
          </cell>
        </row>
        <row r="1560">
          <cell r="K1560">
            <v>144943</v>
          </cell>
          <cell r="L1560" t="str">
            <v>Profesional en Física, Ingeniería de Sistemas, Ingeniería Informática, Ingeniería de Software, Administrador de Bases de Datos (DBA), Sistemas de Información Geográfica (SIG) / Geomática y/o afines.</v>
          </cell>
          <cell r="M1560" t="str">
            <v>YEFFERSON ANDRES SOTO COLLAZOS</v>
          </cell>
          <cell r="N1560">
            <v>2315</v>
          </cell>
          <cell r="O1560" t="str">
            <v>Apoyar 120 MiPymes, emprendimientos y/o actores de la economía informal para el fortalecimiento del tejido empresarial local.</v>
          </cell>
        </row>
        <row r="1561">
          <cell r="K1561">
            <v>144945</v>
          </cell>
          <cell r="L1561" t="str">
            <v xml:space="preserve">Profesional en Zootecnista, Médico Veterinario,  o afines, Ingeniero Agrónomo, Ingeniero Agroforestal o afines, administración de empresas agropecuarias y afines. </v>
          </cell>
          <cell r="M1561" t="str">
            <v>WILLIAM PALACIOS PALACIOS</v>
          </cell>
          <cell r="N1561">
            <v>2315</v>
          </cell>
          <cell r="O1561" t="str">
            <v>Vincular 600 hogares y/o unidades productivas a procesos productivos y de comercialización en el sector rural.</v>
          </cell>
        </row>
        <row r="1562">
          <cell r="K1562">
            <v>144947</v>
          </cell>
          <cell r="L1562" t="str">
            <v>Bachiller académico</v>
          </cell>
          <cell r="M1562" t="str">
            <v>ROSA UMAIRA CASTRO MORALES</v>
          </cell>
          <cell r="N1562">
            <v>2315</v>
          </cell>
          <cell r="O1562" t="str">
            <v>Vincular 600 hogares y/o unidades productivas a procesos productivos y de comercialización en el sector rural.</v>
          </cell>
        </row>
        <row r="1563">
          <cell r="K1563">
            <v>144949</v>
          </cell>
          <cell r="L1563" t="str">
            <v>Profesional en ingeniería agropecuaria, ingeniería agronómica, ingeniería agrícola, ingeniería forestal. Con especialización en desarrollo local y regional, especialista en ambiente o desarrollo local</v>
          </cell>
          <cell r="M1563" t="str">
            <v xml:space="preserve">DIANA PATRICIA MENDEZ PLAZAS </v>
          </cell>
          <cell r="N1563">
            <v>2315</v>
          </cell>
          <cell r="O1563" t="str">
            <v>Apoyar 120 Mipymes, emprendimientos y/o actores de la economía informal para el fortalecimiento del tejido empresarial local.</v>
          </cell>
        </row>
        <row r="1564">
          <cell r="K1564">
            <v>144951</v>
          </cell>
          <cell r="L1564" t="str">
            <v>Profesional en Ingeniería agronómica, pecuaria y zootecnia o afines. o ingeniería agrícola, forestal y afines o empresas agropecuarias y afines</v>
          </cell>
          <cell r="M1564" t="str">
            <v>GABRIEL FERNANDO NIÑO APONTE</v>
          </cell>
          <cell r="N1564">
            <v>2315</v>
          </cell>
          <cell r="O1564" t="str">
            <v>Vincular 600 hogares y/o unidades productivas a procesos productivos y de comercialización en el sector rural.</v>
          </cell>
        </row>
        <row r="1565">
          <cell r="K1565">
            <v>144953</v>
          </cell>
          <cell r="L1565" t="str">
            <v xml:space="preserve">Profesional del área de la ingeniería industrial, economía, administración de empresas, ciencias financieras, administración pública y afines </v>
          </cell>
          <cell r="M1565" t="str">
            <v>HERNAN DAVID PRIETO ORJUELA</v>
          </cell>
          <cell r="N1565">
            <v>2315</v>
          </cell>
          <cell r="O1565" t="str">
            <v>Vincular 600 hogares y/o unidades productivas a procesos productivos y de comercialización en el sector rural.</v>
          </cell>
        </row>
        <row r="1566">
          <cell r="K1566">
            <v>145741</v>
          </cell>
          <cell r="L1566" t="str">
            <v>Profesional del área de la administración pública, administración de empresas, profesional en ciencias económicas, profesional en ciencias administrativas y afines</v>
          </cell>
          <cell r="M1566" t="str">
            <v>JINA PAOLA CRUZ RODRÍGUEZ
ROBERTO SEBASTIAN BARRERA CASTIBLANCO</v>
          </cell>
          <cell r="N1566">
            <v>2315</v>
          </cell>
          <cell r="O1566" t="str">
            <v>Apoyar 120 MiPymes, emprendimientos y/o actores de la economía informal para el fortalecimiento del tejido empresarial local.</v>
          </cell>
        </row>
        <row r="1567">
          <cell r="K1567">
            <v>145751</v>
          </cell>
          <cell r="L1567" t="str">
            <v>Profesional en ingeniería industrial, economía, administración de empresas, administración pública, profesional en ciencias económicas medicina veterinaria o medicina veterinaria y zootecnia o agronomía</v>
          </cell>
          <cell r="M1567" t="str">
            <v>NORMA YOHANA CASTELLANOS PEREZ</v>
          </cell>
          <cell r="N1567">
            <v>2315</v>
          </cell>
          <cell r="O1567" t="str">
            <v>Vincular 600 hogares y/o unidades productivas a procesos productivos y de comercialización en el sector rural.</v>
          </cell>
        </row>
        <row r="1568">
          <cell r="K1568">
            <v>145757</v>
          </cell>
          <cell r="L1568" t="str">
            <v>Profesional en ingeniería agronómica, ingeniería de industrial, ingeniería ambiental y sanitaria; observación(es): profesional: nbc del área de las ingenierías y afines no requiere experiencia</v>
          </cell>
          <cell r="M1568" t="str">
            <v>INDIRA FARIDE ELJACH BELTRAN</v>
          </cell>
          <cell r="N1568">
            <v>2315</v>
          </cell>
          <cell r="O1568" t="str">
            <v>Apoyar 120 MiPymes, emprendimientos y/o actores de la economía informal para el fortalecimiento del tejido empresarial local.</v>
          </cell>
        </row>
        <row r="1569">
          <cell r="K1569">
            <v>145763</v>
          </cell>
          <cell r="L1569" t="str">
            <v>Título técnico en administración de empresas, tecnólogo en gestión empresarial, técnico profesional en gestión empresarial</v>
          </cell>
          <cell r="M1569" t="str">
            <v>ANA MARIA CAMPOS FLOREZ</v>
          </cell>
          <cell r="N1569">
            <v>2315</v>
          </cell>
          <cell r="O1569" t="str">
            <v>Apoyar 120 MiPymes, emprendimientos y/o actores de la economía informal para el fortalecimiento del tejido empresarial local.</v>
          </cell>
        </row>
        <row r="1570">
          <cell r="K1570">
            <v>144992</v>
          </cell>
          <cell r="L1570" t="str">
            <v>Profesional en ingeniería agronómica, o ingeniería de control, o ingeniería química</v>
          </cell>
          <cell r="M1570" t="str">
            <v>KATHERINN VIVIANA FORERO GONZÁLEZ</v>
          </cell>
          <cell r="N1570">
            <v>2315</v>
          </cell>
          <cell r="O1570" t="str">
            <v>Vincular 600 hogares y/o unidades productivas a procesos productivos y de comercialización en el sector rural.</v>
          </cell>
        </row>
        <row r="1571">
          <cell r="K1571">
            <v>144997</v>
          </cell>
          <cell r="L1571" t="str">
            <v>Profesional en NBC del área de la ingeniería industrial, economía, administración de empresas, ciencias financieras, administración pública y afines</v>
          </cell>
          <cell r="M1571" t="str">
            <v>JULIAN CESPEDES</v>
          </cell>
          <cell r="N1571">
            <v>2315</v>
          </cell>
          <cell r="O1571" t="str">
            <v>Vincular 600 hogares y/o unidades productivas a procesos productivos y de comercialización en el sector rural.</v>
          </cell>
        </row>
        <row r="1572">
          <cell r="K1572">
            <v>145002</v>
          </cell>
          <cell r="L1572" t="str">
            <v>Profesional en NBC del área de la ingeniería industrial, economía, administración de empresas, ciencias financieras, administración pública y afines</v>
          </cell>
          <cell r="M1572" t="str">
            <v>EDISON CARVAJAL SIERRA</v>
          </cell>
          <cell r="N1572">
            <v>2315</v>
          </cell>
          <cell r="O1572" t="str">
            <v>Vincular 600 hogares y/o unidades productivas a procesos productivos y de comercialización en el sector rural.</v>
          </cell>
        </row>
        <row r="1573">
          <cell r="K1573">
            <v>145004</v>
          </cell>
          <cell r="L1573" t="str">
            <v>Técnico o Tecnólogo en Explotaciones Agropecuarias Ecológicas, Producción Agropecuaria, Producción Agrícola o Pecuaria, Agroecología o carreras afines, con conocimientos en producción sostenible, manejo agroecológico de cultivos y sistemas pecuarios, conservación de suelos y recursos naturales, y fortalecimiento de capacidades rurales.</v>
          </cell>
          <cell r="M1573" t="str">
            <v>EDISON FERNEY MARTINEZ MOLINA</v>
          </cell>
          <cell r="N1573">
            <v>2315</v>
          </cell>
          <cell r="O1573" t="str">
            <v>Vincular 600 hogares y/o unidades productivas a procesos productivos y de comercialización en el sector rural.</v>
          </cell>
        </row>
        <row r="1574">
          <cell r="K1574">
            <v>145048</v>
          </cell>
          <cell r="L1574" t="str">
            <v>Profesional en Ciencias Sociales y Humanas o profesional en Economía o Administración Financiera o profesional a fin con el objeto a contratar.</v>
          </cell>
          <cell r="M1574" t="str">
            <v>GINA ALEXANDRA SERRATO DURAN</v>
          </cell>
          <cell r="N1574">
            <v>2386</v>
          </cell>
          <cell r="O1574" t="str">
            <v>Fortalecer 4 unidades de innovación pública y  social a nivel local</v>
          </cell>
        </row>
        <row r="1575">
          <cell r="K1575">
            <v>145054</v>
          </cell>
          <cell r="L1575" t="str">
            <v>Profesional en Ciencias de la Salud o Medicina o Psicología o profesional a fin con el objeto a contratar.</v>
          </cell>
          <cell r="M1575" t="str">
            <v>JUAN SEBASTIÁN MARTÍNEZ PALACIO</v>
          </cell>
          <cell r="N1575">
            <v>2386</v>
          </cell>
          <cell r="O1575" t="str">
            <v>Fortalecer 4 unidades de innovación pública y  social a nivel local</v>
          </cell>
        </row>
        <row r="1576">
          <cell r="K1576">
            <v>145102</v>
          </cell>
          <cell r="L1576" t="str">
            <v>Bachiller académico.</v>
          </cell>
          <cell r="M1576" t="str">
            <v>MIGUEL ANGEL VERA JULIO</v>
          </cell>
          <cell r="N1576">
            <v>2386</v>
          </cell>
          <cell r="O1576" t="str">
            <v>Fortalecer 4 unidades de innovación pública y  social a nivel local</v>
          </cell>
        </row>
        <row r="1577">
          <cell r="K1577">
            <v>145105</v>
          </cell>
          <cell r="L1577" t="str">
            <v>Título profesional en Derecho, o Sociologia, o Trabajo Social, o Psicologia.</v>
          </cell>
          <cell r="M1577" t="str">
            <v>YULY TATIANA SILVA ESPINEL</v>
          </cell>
          <cell r="N1577">
            <v>2327</v>
          </cell>
          <cell r="O1577" t="str">
            <v>Realizar 4 estrategias de fortalecimiento institucional (una por vigencia).</v>
          </cell>
        </row>
        <row r="1578">
          <cell r="K1578">
            <v>145124</v>
          </cell>
          <cell r="L1578" t="str">
            <v>Nivel académico:Título profesional en Derecho, con tarjeta profesional vigente. Con posgrado en Derecho</v>
          </cell>
          <cell r="M1578" t="str">
            <v>ADRIANA PAOLA AGUILERA PEÑA</v>
          </cell>
          <cell r="N1578">
            <v>2327</v>
          </cell>
          <cell r="O1578" t="str">
            <v>Realizar 4 estrategias de fortalecimiento institucional (una por vigencia).</v>
          </cell>
        </row>
        <row r="1579">
          <cell r="K1579">
            <v>145185</v>
          </cell>
          <cell r="L1579" t="str">
            <v>Nivel académico: Profesional en Derecho, con tarjeta profesional vigente.</v>
          </cell>
          <cell r="M1579" t="str">
            <v>OMAR ARTURO CALDERON ZAQUE</v>
          </cell>
          <cell r="N1579">
            <v>2327</v>
          </cell>
          <cell r="O1579" t="str">
            <v>Realizar 4 estrategias de fortalecimiento institucional (una por vigencia).</v>
          </cell>
        </row>
        <row r="1580">
          <cell r="K1580">
            <v>145195</v>
          </cell>
          <cell r="L1580" t="str">
            <v xml:space="preserve">Nivel académico: Profesional en Derecho, Ciencias Administrativas, Ciencias Económicas, Ciencias Sociales. </v>
          </cell>
          <cell r="M1580" t="str">
            <v>GINELL CAMILA CUERVO BUITRAGO</v>
          </cell>
          <cell r="N1580">
            <v>2327</v>
          </cell>
          <cell r="O1580" t="str">
            <v>Realizar 4 estrategias de fortalecimiento institucional (una por vigencia).</v>
          </cell>
        </row>
        <row r="1581">
          <cell r="K1581">
            <v>145197</v>
          </cell>
          <cell r="L1581" t="str">
            <v>Nivel académico: Profesional en Administración pública o ingeniería industrial o Administración de Empresas o afines.</v>
          </cell>
          <cell r="M1581" t="str">
            <v>JORGE MAURICIO CARDENAS ROBAYO</v>
          </cell>
          <cell r="N1581">
            <v>2327</v>
          </cell>
          <cell r="O1581" t="str">
            <v>Realizar 4 estrategias de fortalecimiento institucional (una por vigencia).</v>
          </cell>
        </row>
        <row r="1582">
          <cell r="K1582">
            <v>145199</v>
          </cell>
          <cell r="L1582" t="str">
            <v>Profesional: ingeniería industrial, administración de empresas, administración pública, administración de empresas comerciales.</v>
          </cell>
          <cell r="M1582" t="str">
            <v>NAYIBE VALENTINA SUAREZ GUARNIZO</v>
          </cell>
          <cell r="N1582">
            <v>2327</v>
          </cell>
          <cell r="O1582" t="str">
            <v>Realizar 4 estrategias de fortalecimiento institucional (una por vigencia).</v>
          </cell>
        </row>
        <row r="1583">
          <cell r="K1583">
            <v>145203</v>
          </cell>
          <cell r="L1583" t="str">
            <v xml:space="preserve">Nivel academico: profesional; profesion(es):ingeniería industrial,Administración pública, administración de empresas o afines. </v>
          </cell>
          <cell r="M1583" t="str">
            <v>DINA ESPERANZA BLANCO ROJAS</v>
          </cell>
          <cell r="N1583">
            <v>2327</v>
          </cell>
          <cell r="O1583" t="str">
            <v>Realizar 4 estrategias de fortalecimiento institucional (una por vigencia).</v>
          </cell>
        </row>
        <row r="1584">
          <cell r="K1584">
            <v>145206</v>
          </cell>
          <cell r="L1584" t="str">
            <v>profesional: profesional en administración de empresas, administración pública o NBC ciencias administrativas ,ciencia política.</v>
          </cell>
          <cell r="M1584" t="str">
            <v>OLGA CRISTINA URIBE SANCHEZ</v>
          </cell>
          <cell r="N1584">
            <v>2327</v>
          </cell>
          <cell r="O1584" t="str">
            <v>Realizar 4 estrategias de fortalecimiento institucional (una por vigencia).</v>
          </cell>
        </row>
        <row r="1585">
          <cell r="K1585">
            <v>145212</v>
          </cell>
          <cell r="L1585" t="str">
            <v xml:space="preserve">Título profesional en Derecho, Ciencias Administrativas, Ciencias Económicas, Ciencias Sociales. </v>
          </cell>
          <cell r="M1585" t="str">
            <v>JOHANNA ANDREA RODRIGUEZ DIAZ</v>
          </cell>
          <cell r="N1585">
            <v>2327</v>
          </cell>
          <cell r="O1585" t="str">
            <v>Realizar 4 estrategias de fortalecimiento institucional (una por vigencia).</v>
          </cell>
        </row>
        <row r="1586">
          <cell r="K1586">
            <v>145215</v>
          </cell>
          <cell r="L1586" t="str">
            <v xml:space="preserve">Título profesional en Derecho, Ciencias Administrativas, Ciencias Económicas, Ciencias Sociales. </v>
          </cell>
          <cell r="M1586" t="str">
            <v>NIDIA LUCERO CAICEDO BARRETO</v>
          </cell>
          <cell r="N1586">
            <v>2327</v>
          </cell>
          <cell r="O1586" t="str">
            <v>Realizar 4 estrategias de fortalecimiento institucional (una por vigencia).</v>
          </cell>
        </row>
        <row r="1587">
          <cell r="K1587">
            <v>145224</v>
          </cell>
          <cell r="L1587" t="str">
            <v>Nivel academico: profesional; derecho</v>
          </cell>
          <cell r="M1587" t="str">
            <v>VIANEY EULALIA ROLDÁN ROJAS</v>
          </cell>
          <cell r="N1587">
            <v>2327</v>
          </cell>
          <cell r="O1587" t="str">
            <v>Realizar 4 estrategias de fortalecimiento institucional (una por vigencia).</v>
          </cell>
        </row>
        <row r="1588">
          <cell r="K1588">
            <v>145229</v>
          </cell>
          <cell r="L1588" t="str">
            <v>Nivel academico: profesional: ingeniería ambiental,ingeniero sanitario y ambiental,ingeniería del desarrollo ambiental.</v>
          </cell>
          <cell r="M1588" t="str">
            <v>DIEGO FERNANDO BERNAL LOPEZ</v>
          </cell>
          <cell r="N1588">
            <v>2327</v>
          </cell>
          <cell r="O1588" t="str">
            <v>Realizar 4 estrategias de fortalecimiento institucional (una por vigencia).</v>
          </cell>
        </row>
        <row r="1589">
          <cell r="K1589">
            <v>145240</v>
          </cell>
          <cell r="L1589" t="str">
            <v>Nivel academico: técnico o tecnologo en gestión integrada de la calidad, medio ambiente, seguridad y salud,tecnologo en gestion de calidad, seguridad, salud ocupacional y ambiente; observacion(es): título de formación técnica y/o tecnológica, o acreditación y aprobación del 50% o más de un plan de estudios de una carrera profesional.</v>
          </cell>
          <cell r="M1589" t="str">
            <v xml:space="preserve">ISIS KATHERINE ESPITIA TORRES </v>
          </cell>
          <cell r="N1589">
            <v>2327</v>
          </cell>
          <cell r="O1589" t="str">
            <v>Realizar 4 estrategias de fortalecimiento institucional (una por vigencia).</v>
          </cell>
        </row>
        <row r="1590">
          <cell r="K1590">
            <v>145250</v>
          </cell>
          <cell r="L1590" t="str">
            <v>Nivel academico: técnico o tecnologo en gestión integrada de la calidad, medio ambiente, seguridad y salud,tecnologo en gestion de calidad, seguridad, salud ocupacional y ambiente; observacion(es): título de formación técnica y/o tecnológica, o acreditación y aprobación del 50% o más de un plan de estudios de una carrera profesional.</v>
          </cell>
          <cell r="M1590" t="str">
            <v xml:space="preserve">JINETH NATALIA RODRIGUEZ </v>
          </cell>
          <cell r="N1590">
            <v>2327</v>
          </cell>
          <cell r="O1590" t="str">
            <v>Realizar 4 estrategias de fortalecimiento institucional (una por vigencia).</v>
          </cell>
        </row>
        <row r="1591">
          <cell r="K1591">
            <v>145776</v>
          </cell>
          <cell r="L1591" t="str">
            <v>ingenieria agroforestal,ingeniero sanitario y ambiental,ingeniería forestal,ingeniería del desarrollo ambiental,ingeniería ambiental; observacion(es): profesional: nbc del área de la ingeniería ambiental o ingeniería forestal o ingeniería ambiental y sanitaria o ingeniería agroforestal o ingeniería del desarrollo ambiental y afines.</v>
          </cell>
          <cell r="M1591" t="str">
            <v>PENDIENTE POR ASIGNAR</v>
          </cell>
          <cell r="N1591">
            <v>2327</v>
          </cell>
          <cell r="O1591" t="str">
            <v>Realizar 4 estrategias de fortalecimiento institucional (una por vigencia).</v>
          </cell>
        </row>
        <row r="1592">
          <cell r="K1592">
            <v>145786</v>
          </cell>
          <cell r="L1592" t="str">
            <v>Nivel academico: Profesional en: Administración  Pública, Ingeniería  Industrial, Economía y  afines . Con mínimo 24 meses de experiencia profesional.</v>
          </cell>
          <cell r="M1592" t="str">
            <v>PENDIENTE POR ASIGNAR PROMOTORA DE LA MEJORA</v>
          </cell>
          <cell r="N1592">
            <v>2327</v>
          </cell>
          <cell r="O1592" t="str">
            <v>Realizar 4 estrategias de fortalecimiento institucional (una por vigencia).</v>
          </cell>
        </row>
        <row r="1593">
          <cell r="K1593">
            <v>145789</v>
          </cell>
          <cell r="L1593" t="str">
            <v>Nivel académico: Profesional en Economía, Administración de Empresas, Administración Pública , Contaduría, Ingeniería de Sistemas, Ingeniería Industrial y afines</v>
          </cell>
          <cell r="M1593" t="str">
            <v>LUZ ALEJANDRA BETANCUR</v>
          </cell>
          <cell r="N1593">
            <v>2327</v>
          </cell>
          <cell r="O1593" t="str">
            <v>Realizar 4 estrategias de fortalecimiento institucional (una por vigencia).</v>
          </cell>
        </row>
        <row r="1594">
          <cell r="K1594">
            <v>145797</v>
          </cell>
          <cell r="L1594" t="str">
            <v>Nivel académico: Profesional en Economía, Administración de Empresas, Administración Pública , Contaduría, Ingeniería de Sistemas, Ingeniería Industrial y afines</v>
          </cell>
          <cell r="M1594" t="str">
            <v>INGRID JOHANNA ARDILA CARDENAS</v>
          </cell>
          <cell r="N1594">
            <v>2327</v>
          </cell>
          <cell r="O1594" t="str">
            <v>Realizar 4 estrategias de fortalecimiento institucional (una por vigencia).</v>
          </cell>
        </row>
        <row r="1595">
          <cell r="K1595">
            <v>145807</v>
          </cell>
          <cell r="L1595" t="str">
            <v>Profesional en ciencias sociales, agronomía, administración pública, psicología, ciencia política, sociología, antropología, administración de empresas, ciencias humanas, ciencias de la salud ,profesional en ciencias económicas , ciencias de la educación</v>
          </cell>
          <cell r="M1595" t="str">
            <v>DAYMER RIOS CIFUENTES</v>
          </cell>
          <cell r="N1595">
            <v>2327</v>
          </cell>
          <cell r="O1595" t="str">
            <v>Realizar 4 estrategias de fortalecimiento institucional (una por vigencia).</v>
          </cell>
        </row>
        <row r="1596">
          <cell r="K1596">
            <v>145814</v>
          </cell>
          <cell r="L1596" t="str">
            <v>Profesional en ciencias sociales, agronomía, administración pública, psicología, ciencia política, sociología, antropología, administración de empresas, ciencias humanas, ciencias de la salud, ciencias económicas , ciencias de la educación</v>
          </cell>
          <cell r="M1596" t="str">
            <v>RAUL AUGUSTO BECERRA NOVOA</v>
          </cell>
          <cell r="N1596">
            <v>2327</v>
          </cell>
          <cell r="O1596" t="str">
            <v>Realizar 4 estrategias de fortalecimiento institucional (una por vigencia).</v>
          </cell>
        </row>
        <row r="1597">
          <cell r="K1597">
            <v>145817</v>
          </cell>
          <cell r="L1597" t="str">
            <v>Profesionalciencias sociales, agronomía, administración pública, psicología, ciencia política, sociología, antropología, administración de empresas, ciencias humanas, ciencias de la salud ,profesional en ciencias económicas, ciencias de la educación</v>
          </cell>
          <cell r="M1597" t="str">
            <v>YESMIN IZQUIERDO MORENO</v>
          </cell>
          <cell r="N1597">
            <v>2327</v>
          </cell>
          <cell r="O1597" t="str">
            <v>Realizar 4 estrategias de fortalecimiento institucional (una por vigencia).</v>
          </cell>
        </row>
        <row r="1598">
          <cell r="K1598">
            <v>145818</v>
          </cell>
          <cell r="L1598" t="str">
            <v>Profesional en administración pública, contaduria pública, economía, administración de empresas, profesional en ciencias económicas ,profesional en ciencias administrativas o ciencias de la educación.</v>
          </cell>
          <cell r="M1598" t="str">
            <v>YUVER ANDRES MORALES
FABIAN ALONSO ALVAREZ</v>
          </cell>
          <cell r="N1598">
            <v>2327</v>
          </cell>
          <cell r="O1598" t="str">
            <v>Realizar 4 estrategias de fortalecimiento institucional (una por vigencia).</v>
          </cell>
        </row>
        <row r="1599">
          <cell r="K1599">
            <v>145469</v>
          </cell>
          <cell r="L1599" t="str">
            <v>Nivel academico: Especializado; profesión(es): administración ambiental, ingenieria ambiental, administración pública, Administración de empresas,  ; especialización(es): administración pública, gestión ambiental, Especialista en gerencia de proyectos, o administración pública, o gestión ambientantal, oalta gerencia. o especialista en gobierno, gerencia y asuntos públicos</v>
          </cell>
          <cell r="M1599" t="str">
            <v>NAYIB SELENIA CALIFA</v>
          </cell>
          <cell r="N1599">
            <v>2327</v>
          </cell>
          <cell r="O1599" t="str">
            <v>Realizar 4 estrategias de fortalecimiento institucional (una por vigencia).</v>
          </cell>
        </row>
        <row r="1600">
          <cell r="K1600">
            <v>145478</v>
          </cell>
          <cell r="L1600" t="str">
            <v>Profesional en Derecho. Con especialización(es) en derecho constitucional y administrativo, o derecho penal, derecho procesal civil, o derecho penal y criminología, o responsabilidad social empresarial</v>
          </cell>
          <cell r="M1600" t="str">
            <v>RAFAEL REINALDO ROMERO</v>
          </cell>
          <cell r="N1600">
            <v>2327</v>
          </cell>
          <cell r="O1600" t="str">
            <v>Realizar 4 estrategias de fortalecimiento institucional (una por vigencia).</v>
          </cell>
        </row>
        <row r="1601">
          <cell r="K1601">
            <v>145488</v>
          </cell>
          <cell r="L1601" t="str">
            <v>Título técnico en administracion de empresas, o tecnico en asistencia administrativa, o tecnologo en gestión administrativa, o tecnico laboral por competencias en auxiliar administrativo, o tecnico o tecnologo en sistemas de informacion ; Observacion(es): título de formación técnica y/o tecnológica, o acreditación y aprobación del 50% o más de un plan de estudios de una carrera profesional</v>
          </cell>
          <cell r="M1601" t="str">
            <v>LAURA VALENTINA CARDENAS REYES</v>
          </cell>
          <cell r="N1601">
            <v>2327</v>
          </cell>
          <cell r="O1601" t="str">
            <v>Realizar 4 estrategias de fortalecimiento institucional (una por vigencia).</v>
          </cell>
        </row>
        <row r="1602">
          <cell r="K1602">
            <v>145492</v>
          </cell>
          <cell r="L1602" t="str">
            <v>Profesionaal en Administración Pública, o Contaduria Pública, o Economía ,o Administración de Empresas</v>
          </cell>
          <cell r="M1602" t="str">
            <v>ANGIE CAROLINA PRIETO ALVARADO</v>
          </cell>
          <cell r="N1602">
            <v>2386</v>
          </cell>
          <cell r="O1602" t="str">
            <v>Fortalecer 4 unidades de innovación pública y  social a nivel local</v>
          </cell>
        </row>
        <row r="1603">
          <cell r="K1603">
            <v>145498</v>
          </cell>
          <cell r="L1603" t="str">
            <v>Profesional del área del Derecho con tarjeta profesional vigente. Especialización en Contratación Pública o Especialización en Contratación Estatal o Especialización en Derecho Administrativo o Especialización en Derecho Administrativo y Contractual Especialización a fin con el objeto a contratar.</v>
          </cell>
          <cell r="M1603" t="str">
            <v xml:space="preserve">JENNY CAROLINA GIRON CUERVO
LEIDY MILENA MONTAÑA GUTIERREZ </v>
          </cell>
          <cell r="N1603">
            <v>2327</v>
          </cell>
          <cell r="O1603" t="str">
            <v>Realizar 4 estrategias de fortalecimiento institucional (una por vigencia).</v>
          </cell>
        </row>
        <row r="1604">
          <cell r="K1604">
            <v>145500</v>
          </cell>
          <cell r="L1604" t="str">
            <v xml:space="preserve">Profesional del área del Derecho con tarjeta profesional vigente. </v>
          </cell>
          <cell r="M1604" t="str">
            <v>PEDRO AUGUSTO INFANTE CARREÑO</v>
          </cell>
          <cell r="N1604">
            <v>2327</v>
          </cell>
          <cell r="O1604" t="str">
            <v>Realizar 4 estrategias de fortalecimiento institucional (una por vigencia).</v>
          </cell>
        </row>
        <row r="1605">
          <cell r="K1605">
            <v>145503</v>
          </cell>
          <cell r="L1605" t="str">
            <v xml:space="preserve">Profesional en Administración y Gestión Ambiental o Administración Ambiental o Ingeniería Ambiental o Ciencias Ambientales. Especialización en Gerencia para el manejo de los recursos naturales del medio ambiente y prevención de desastres o Especialización en gerencia en salud ocupacional o especialización a fin con el objeto a contratar.
</v>
          </cell>
          <cell r="M1605" t="str">
            <v>JEISSON LEONARDO MONTOYA BRIÑEZ</v>
          </cell>
          <cell r="N1605">
            <v>2327</v>
          </cell>
          <cell r="O1605" t="str">
            <v>Realizar 4 estrategias de fortalecimiento institucional (una por vigencia).</v>
          </cell>
        </row>
        <row r="1606">
          <cell r="K1606">
            <v>145508</v>
          </cell>
          <cell r="L1606" t="str">
            <v>Profesional en Administración Pública o Finanzas y Comercio Exterior o Finanzas y Relaciones Internacionales o Ingeniería Industrial o Finanzas o Gobierno y Relaciones Internacionales o administración de empresas o Administración Finanzas o Finanzas y negocios Internacionales o Finanzas y comercio Internacional o Profesional en Ciencias Económicas.</v>
          </cell>
          <cell r="M1606" t="str">
            <v>JAIRO ADRIANO ARTEGA VELASQUEZ  
VIRNA ELISA ESPITIA MORENO</v>
          </cell>
          <cell r="N1606">
            <v>2327</v>
          </cell>
          <cell r="O1606" t="str">
            <v>Realizar 4 estrategias de fortalecimiento institucional (una por vigencia).</v>
          </cell>
        </row>
        <row r="1607">
          <cell r="K1607">
            <v>145106</v>
          </cell>
          <cell r="L1607" t="str">
            <v>Profesional en ciencias economicas ,ingeniería electrónica, ingeniería mecánica, ingeniería industrial</v>
          </cell>
          <cell r="M1607" t="str">
            <v>WILMAR GINEL GRAJALES OSORIO</v>
          </cell>
          <cell r="N1607">
            <v>2327</v>
          </cell>
          <cell r="O1607" t="str">
            <v>Realizar 4 estrategias de fortalecimiento institucional (una por vigencia).</v>
          </cell>
        </row>
        <row r="1608">
          <cell r="K1608">
            <v>145109</v>
          </cell>
          <cell r="L1608" t="str">
            <v>Nivel academico: Profesional en Ciencias económicas o Profesional en ciencias administrativas</v>
          </cell>
          <cell r="M1608" t="str">
            <v>JUAN FELIPE FLOREZ GALEANO</v>
          </cell>
          <cell r="N1608">
            <v>2327</v>
          </cell>
          <cell r="O1608" t="str">
            <v>Realizar 4 estrategias de fortalecimiento institucional (una por vigencia).</v>
          </cell>
        </row>
        <row r="1609">
          <cell r="K1609">
            <v>145110</v>
          </cell>
          <cell r="L1609" t="str">
            <v>Profesional en ciencias economicas, ingeniería industrial, administración pública, contaduria pública,profesional en ciencias administrativas, economía.</v>
          </cell>
          <cell r="M1609" t="str">
            <v>OMAR HERNAN HILARION RIOS</v>
          </cell>
          <cell r="N1609">
            <v>2327</v>
          </cell>
          <cell r="O1609" t="str">
            <v>Realizar 4 estrategias de fortalecimiento institucional (una por vigencia).</v>
          </cell>
        </row>
        <row r="1610">
          <cell r="K1610">
            <v>145111</v>
          </cell>
          <cell r="L1610" t="str">
            <v>Profesional en ciencias economicas ,ingeniería industrial,administración pública, contaduria pública,profesional en ciencias administrativas</v>
          </cell>
          <cell r="M1610" t="str">
            <v>LEIDY CAROLINA MONTES MORLAES</v>
          </cell>
          <cell r="N1610">
            <v>2327</v>
          </cell>
          <cell r="O1610" t="str">
            <v>Realizar 4 estrategias de fortalecimiento institucional (una por vigencia).</v>
          </cell>
        </row>
        <row r="1611">
          <cell r="K1611">
            <v>145113</v>
          </cell>
          <cell r="L1611" t="str">
            <v>Profesional en Ciencias Economicas</v>
          </cell>
          <cell r="M1611" t="str">
            <v>YINETH MARITZA CRUZ BELTRAN</v>
          </cell>
          <cell r="N1611">
            <v>2327</v>
          </cell>
          <cell r="O1611" t="str">
            <v>Realizar 4 estrategias de fortalecimiento institucional (una por vigencia).</v>
          </cell>
        </row>
        <row r="1612">
          <cell r="K1612">
            <v>145115</v>
          </cell>
          <cell r="L1612" t="str">
            <v>Profesional: NBC del área de la Contaduría pública o Administración pública o Ingeniería industrial o Administración de empresas y afines</v>
          </cell>
          <cell r="M1612" t="str">
            <v>AYDA DENISSE PEDRAZA HERNANDEZ</v>
          </cell>
          <cell r="N1612">
            <v>2327</v>
          </cell>
          <cell r="O1612" t="str">
            <v>Realizar 4 estrategias de fortalecimiento institucional (una por vigencia).</v>
          </cell>
        </row>
        <row r="1613">
          <cell r="K1613">
            <v>145117</v>
          </cell>
          <cell r="L1613" t="str">
            <v>Técnico profesional en gestión empresarial, técnico en administración de empresas, tecnología en administración empresarial, técnico en asistencia administrativa, tecnólogo en gestión administrativa, técnico laboral por competencias en auxiliar administrativo, técnico laboral en auxiliar contable y financiero. OBSERVACION(ES): Título de formación técnica y/o tecnológica, o acreditación y aprobación del 50% o más de un plan de estudios de una carrera profesional.</v>
          </cell>
          <cell r="M1613" t="str">
            <v>CRISTIAN ANDRES VASQUEZ CHINGATE</v>
          </cell>
          <cell r="N1613">
            <v>2327</v>
          </cell>
          <cell r="O1613" t="str">
            <v>Realizar 4 estrategias de fortalecimiento institucional (una por vigencia).</v>
          </cell>
        </row>
        <row r="1614">
          <cell r="K1614">
            <v>145120</v>
          </cell>
          <cell r="L1614" t="str">
            <v>Profesional: NBC del área de la contaduria pública, administración de empresas, administración pública, economía, profesional en ciencias administrativas, profesional en ciencias economicas y afines.</v>
          </cell>
          <cell r="M1614" t="str">
            <v>HELBER AURELIO SILVA LEGUIZAMON</v>
          </cell>
          <cell r="N1614">
            <v>2327</v>
          </cell>
          <cell r="O1614" t="str">
            <v>Realizar 4 estrategias de fortalecimiento institucional (una por vigencia).</v>
          </cell>
        </row>
        <row r="1615">
          <cell r="K1615">
            <v>145123</v>
          </cell>
          <cell r="L1615" t="str">
            <v>Título de Bachiller</v>
          </cell>
          <cell r="M1615" t="str">
            <v>JANETH PATRICIA MOLINA</v>
          </cell>
          <cell r="N1615">
            <v>2327</v>
          </cell>
          <cell r="O1615" t="str">
            <v>Realizar 4 estrategias de fortalecimiento institucional (una por vigencia).</v>
          </cell>
        </row>
        <row r="1616">
          <cell r="K1616">
            <v>145127</v>
          </cell>
          <cell r="L1616" t="str">
            <v>Título de Bachiller</v>
          </cell>
          <cell r="M1616" t="str">
            <v>YOHANNA CLAVIJO</v>
          </cell>
          <cell r="N1616">
            <v>2327</v>
          </cell>
          <cell r="O1616" t="str">
            <v>Realizar 4 estrategias de fortalecimiento institucional (una por vigencia).</v>
          </cell>
        </row>
        <row r="1617">
          <cell r="K1617">
            <v>145632</v>
          </cell>
          <cell r="L1617" t="str">
            <v>Bachiller</v>
          </cell>
          <cell r="M1617" t="str">
            <v>JAIME ESTEBAN PALACIOS GOMEZ</v>
          </cell>
          <cell r="N1617">
            <v>2327</v>
          </cell>
          <cell r="O1617" t="str">
            <v>Realizar 4 estrategias de fortalecimiento institucional (una por vigencia).</v>
          </cell>
        </row>
        <row r="1618">
          <cell r="K1618">
            <v>145640</v>
          </cell>
          <cell r="L1618" t="str">
            <v>Profesional en Contaduría Pública o Administración de Empresas</v>
          </cell>
          <cell r="M1618" t="str">
            <v>ELMAN CIFUENTES CASTAÑEDA
NELLY  STELLA LOPEZ SILVA</v>
          </cell>
          <cell r="N1618">
            <v>2327</v>
          </cell>
          <cell r="O1618" t="str">
            <v>Realizar 4 estrategias de fortalecimiento institucional (una por vigencia).</v>
          </cell>
        </row>
        <row r="1619">
          <cell r="K1619">
            <v>145645</v>
          </cell>
          <cell r="L1619" t="str">
            <v>Profesional en Contaduría Pública o Ciencias Económicas</v>
          </cell>
          <cell r="M1619" t="str">
            <v>ADRIANA JINETH CARRILLO RODRIGUEZ</v>
          </cell>
          <cell r="N1619">
            <v>2327</v>
          </cell>
          <cell r="O1619" t="str">
            <v>Realizar 4 estrategias de fortalecimiento institucional (una por vigencia).</v>
          </cell>
        </row>
        <row r="1620">
          <cell r="K1620">
            <v>145649</v>
          </cell>
          <cell r="L1620" t="str">
            <v xml:space="preserve">Título profesional en Derecho con Especialización en contratación estatal o derecho administrativo.
Con Tarjeta Profesional Vigente.
</v>
          </cell>
          <cell r="M1620" t="str">
            <v>JENNY ALEJANDRA RODRIGUEZ BERMUDEZ</v>
          </cell>
          <cell r="N1620">
            <v>2327</v>
          </cell>
          <cell r="O1620" t="str">
            <v>Realizar 4 estrategias de fortalecimiento institucional (una por vigencia).</v>
          </cell>
        </row>
        <row r="1621">
          <cell r="K1621">
            <v>145651</v>
          </cell>
          <cell r="L1621" t="str">
            <v xml:space="preserve">Título profesional en Derecho con Especialización en contratación estatal o gerencia pública y control fiscal.
Con Tarjeta Profesional Vigente.
</v>
          </cell>
          <cell r="M1621" t="str">
            <v>CAROLINA MORRIS PRIETO</v>
          </cell>
          <cell r="N1621">
            <v>2327</v>
          </cell>
          <cell r="O1621" t="str">
            <v>Realizar 4 estrategias de fortalecimiento institucional (una por vigencia).</v>
          </cell>
        </row>
        <row r="1622">
          <cell r="K1622">
            <v>145658</v>
          </cell>
          <cell r="L1622" t="str">
            <v xml:space="preserve">Título profesional en Derecho, Ciencias Economicas, Ciencias Administrativas y afines, con tarjeta profesional vigente.  </v>
          </cell>
          <cell r="M1622" t="str">
            <v xml:space="preserve">NATALI GUERRERO CALDERÓN </v>
          </cell>
          <cell r="N1622">
            <v>2327</v>
          </cell>
          <cell r="O1622" t="str">
            <v>Realizar 4 estrategias de fortalecimiento institucional (una por vigencia).</v>
          </cell>
        </row>
        <row r="1623">
          <cell r="K1623">
            <v>145663</v>
          </cell>
          <cell r="L1623" t="str">
            <v xml:space="preserve">Título profesional en Derecho, con tarjeta profesional vigente.  </v>
          </cell>
          <cell r="M1623" t="str">
            <v>CHRISTIAN MANUEL PEREZ PEÑA</v>
          </cell>
          <cell r="N1623">
            <v>2327</v>
          </cell>
          <cell r="O1623" t="str">
            <v>Realizar 4 estrategias de fortalecimiento institucional (una por vigencia).</v>
          </cell>
        </row>
        <row r="1624">
          <cell r="K1624">
            <v>145666</v>
          </cell>
          <cell r="L1624" t="str">
            <v xml:space="preserve">Título profesional en Derecho, con tarjeta profesional vigente.  </v>
          </cell>
          <cell r="M1624" t="str">
            <v>ELISA MARIA URIBE VELEZ</v>
          </cell>
          <cell r="N1624">
            <v>2327</v>
          </cell>
          <cell r="O1624" t="str">
            <v>Realizar 4 estrategias de fortalecimiento institucional (una por vigencia).</v>
          </cell>
        </row>
        <row r="1625">
          <cell r="K1625">
            <v>145672</v>
          </cell>
          <cell r="L1625" t="str">
            <v>Profesional en Ingeniería Industrial y/o Administración de Empresas</v>
          </cell>
          <cell r="M1625" t="str">
            <v>JHOJAN ANDRES CASTAÑEDA SANCHEZ</v>
          </cell>
          <cell r="N1625">
            <v>2327</v>
          </cell>
          <cell r="O1625" t="str">
            <v>Realizar 4 estrategias de fortalecimiento institucional (una por vigencia).</v>
          </cell>
        </row>
        <row r="1626">
          <cell r="K1626">
            <v>145691</v>
          </cell>
          <cell r="L1626" t="str">
            <v xml:space="preserve">Profesional en Administración Pública, ofinanzas y comercio exterior, o finanzas y relaciones internacionales, o finanzas, o gobierno y relaciones internacionales, o administración de empresas, o administración finanzas, o administración de empresas comerciales.
</v>
          </cell>
          <cell r="M1626" t="str">
            <v>ZULMA YINEY ESCAMILLA TRIANA</v>
          </cell>
          <cell r="N1626">
            <v>2327</v>
          </cell>
          <cell r="O1626" t="str">
            <v>Realizar 4 estrategias de fortalecimiento institucional (una por vigencia).</v>
          </cell>
        </row>
        <row r="1627">
          <cell r="K1627">
            <v>145695</v>
          </cell>
          <cell r="L1627" t="str">
            <v>Profesional en Ingeniería industrial, o Administración de Empresas, o Administración Pública, o Economía.</v>
          </cell>
          <cell r="M1627" t="str">
            <v>WILLIAM DAVID OSPINO NIETO</v>
          </cell>
          <cell r="N1627">
            <v>2327</v>
          </cell>
          <cell r="O1627" t="str">
            <v>Realizar 4 estrategias de fortalecimiento institucional (una por vigencia).</v>
          </cell>
        </row>
        <row r="1628">
          <cell r="K1628">
            <v>145701</v>
          </cell>
          <cell r="L1628" t="str">
            <v>Título profesional en Administración de empresas, o Contaduría Pública, o Ingeniería Industrial o Administración Pública</v>
          </cell>
          <cell r="M1628" t="str">
            <v>JHONNATAN CAICEDO RODRÍGUEZ</v>
          </cell>
          <cell r="N1628">
            <v>2327</v>
          </cell>
          <cell r="O1628" t="str">
            <v>Realizar 4 estrategias de fortalecimiento institucional (una por vigencia).</v>
          </cell>
        </row>
        <row r="1629">
          <cell r="K1629">
            <v>145840</v>
          </cell>
          <cell r="L1629" t="str">
            <v>Título profesional en administración Pública,Contaduria pública,economía,ingeniería industrial, administración de empresas</v>
          </cell>
          <cell r="M1629" t="str">
            <v>MARISELA GIL</v>
          </cell>
          <cell r="N1629">
            <v>2327</v>
          </cell>
          <cell r="O1629" t="str">
            <v>Realizar 4 estrategias de fortalecimiento institucional (una por vigencia).</v>
          </cell>
        </row>
        <row r="1630">
          <cell r="K1630">
            <v>145845</v>
          </cell>
          <cell r="L1630" t="str">
            <v>Titulo Técnico en nomina y prestaciones sociales,técnico en contabilidad sistematizada,tecnico laboral en contabilidad y sistemas,técnico en contabilización de operaciones financieras y comerciales,tecnico laboral por competencias en auxiliar administrativo</v>
          </cell>
          <cell r="M1630" t="str">
            <v>JUAN FERNANDO PIÑEROS</v>
          </cell>
          <cell r="N1630">
            <v>2327</v>
          </cell>
          <cell r="O1630" t="str">
            <v>Realizar 4 estrategias de fortalecimiento institucional (una por vigencia).</v>
          </cell>
        </row>
        <row r="1631">
          <cell r="K1631">
            <v>145851</v>
          </cell>
          <cell r="L1631" t="str">
            <v xml:space="preserve">Título Profesional en ingeniería en recursos hídricos y gestión ambiental, ingeniería ambiental, ingeniería sanitaria y ambiental, ingeniería ambiental y sanitaria, ciencias ambientales, ingeniería del desarrollo ambiental con tarjeta profesional. </v>
          </cell>
          <cell r="M1631" t="str">
            <v>JOHANA NATALY CASTAÑEDA</v>
          </cell>
          <cell r="N1631">
            <v>2327</v>
          </cell>
          <cell r="O1631" t="str">
            <v>Realizar 4 estrategias de fortalecimiento institucional (una por vigencia).</v>
          </cell>
        </row>
        <row r="1632">
          <cell r="K1632">
            <v>145857</v>
          </cell>
          <cell r="L1632" t="str">
            <v>Título profesional en Administración Pública, o Contaduria pública,o Economía, o ingeniería industrial, o Administración de empresas</v>
          </cell>
          <cell r="M1632" t="str">
            <v>LAURA VALENTINA HOLGUIN</v>
          </cell>
          <cell r="N1632">
            <v>2327</v>
          </cell>
          <cell r="O1632" t="str">
            <v>Realizar 4 estrategias de fortalecimiento institucional (una por vigencia).</v>
          </cell>
        </row>
        <row r="1633">
          <cell r="K1633">
            <v>145860</v>
          </cell>
          <cell r="L1633" t="str">
            <v>administración pública, contaduria pública,administración de empresas,profesional en ciencias administrativas ,profesional en ciencias economicas.</v>
          </cell>
          <cell r="M1633" t="str">
            <v xml:space="preserve">FRANCY ALEJANDRA PARDO TORRES </v>
          </cell>
          <cell r="N1633">
            <v>2327</v>
          </cell>
          <cell r="O1633" t="str">
            <v>Realizar 4 estrategias de fortalecimiento institucional (una por vigencia).</v>
          </cell>
        </row>
        <row r="1634">
          <cell r="K1634">
            <v>145838</v>
          </cell>
          <cell r="L1634" t="str">
            <v>Técnico en Negociación y Venta de Productos y Servicios, Técnico Laboral por Competencias en Auxiliar Administrativo, Técnico Laboral por Competencias en Auxiliar de Mercadeo, o que acredite y haya aprobado el cincuenta por ciento (50 %) o más de un plan de estudios de una carrera profesional afín con el objeto a contratar</v>
          </cell>
          <cell r="M1634" t="str">
            <v>SERGIO DANIEL MORA MACANA</v>
          </cell>
          <cell r="N1634">
            <v>2327</v>
          </cell>
          <cell r="O1634" t="str">
            <v>Realizar 4 estrategias de fortalecimiento institucional (una por vigencia).</v>
          </cell>
        </row>
        <row r="1635">
          <cell r="K1635">
            <v>145846</v>
          </cell>
          <cell r="L1635" t="str">
            <v>Tecnólogo o Técnico en Gestión Empresarial - Servicio, Técnico Laboral por Competencias en Auxiliar Administrativo, o que acredite y haya aprobado el cincuenta por ciento (50 %) o más de un plan de estudios de una carrera profesional afín con el objeto a contratar.</v>
          </cell>
          <cell r="M1635" t="str">
            <v>ANA MILENA ROMERO</v>
          </cell>
          <cell r="N1635">
            <v>2327</v>
          </cell>
          <cell r="O1635" t="str">
            <v>Realizar 4 estrategias de fortalecimiento institucional (una por vigencia).</v>
          </cell>
        </row>
        <row r="1636">
          <cell r="K1636">
            <v>145839</v>
          </cell>
          <cell r="L1636" t="str">
            <v>Bachiller de cualquier modalidad</v>
          </cell>
          <cell r="M1636" t="str">
            <v>DANIELA ROJAS SUAREZ</v>
          </cell>
          <cell r="N1636">
            <v>2327</v>
          </cell>
          <cell r="O1636" t="str">
            <v>Realizar 4 estrategias de fortalecimiento institucional (una por vigencia).</v>
          </cell>
        </row>
        <row r="1637">
          <cell r="K1637">
            <v>145842</v>
          </cell>
          <cell r="L1637" t="str">
            <v>Profesional en Administración Pública o Ingeniería Industrial o Administración de Empresas o Administración de Empresas Comerciales  o profesiones a fin con el objeto a contratar.</v>
          </cell>
          <cell r="M1637" t="str">
            <v>DIEGO ALONSO BACCA GARCIA</v>
          </cell>
          <cell r="N1637">
            <v>2327</v>
          </cell>
          <cell r="O1637" t="str">
            <v>Realizar 4 estrategias de fortalecimiento institucional (una por vigencia).</v>
          </cell>
        </row>
        <row r="1638">
          <cell r="K1638">
            <v>145847</v>
          </cell>
          <cell r="L1638" t="str">
            <v>Profesional: Derecho</v>
          </cell>
          <cell r="M1638" t="str">
            <v>JANEIRY ROMERO HERNANDEZ</v>
          </cell>
          <cell r="N1638">
            <v>2327</v>
          </cell>
          <cell r="O1638" t="str">
            <v>Realizar 4 estrategias de fortalecimiento institucional (una por vigencia).</v>
          </cell>
        </row>
        <row r="1639">
          <cell r="K1639">
            <v>145850</v>
          </cell>
          <cell r="L1639" t="str">
            <v>Bachiller en cualquier modalidad</v>
          </cell>
          <cell r="M1639" t="str">
            <v>1. CLARA BERSALID GONZALEZ CARO, 2. MARTA LUCIA VILLALBA BAQUERO, 3. SANDRA PATRICIA MARTINEZ PRIETO, 4. YUDI YINETH REY RIOS</v>
          </cell>
          <cell r="N1639">
            <v>2327</v>
          </cell>
          <cell r="O1639" t="str">
            <v>Realizar 4 estrategias de fortalecimiento institucional (una por vigencia).</v>
          </cell>
        </row>
        <row r="1640">
          <cell r="K1640">
            <v>145513</v>
          </cell>
          <cell r="L1640" t="str">
            <v>Título de Bachiller en cualquier modalidad.</v>
          </cell>
          <cell r="M1640" t="str">
            <v>PENDIENTE POR DEFINIR JAL</v>
          </cell>
          <cell r="N1640">
            <v>2327</v>
          </cell>
          <cell r="O1640" t="str">
            <v>Realizar 4 estrategias de fortalecimiento institucional (una por vigencia).</v>
          </cell>
        </row>
        <row r="1641">
          <cell r="K1641">
            <v>145516</v>
          </cell>
          <cell r="L1641" t="str">
            <v xml:space="preserve">:Título de Bachiller en cualquier modalidad.
</v>
          </cell>
          <cell r="M1641" t="str">
            <v>ELENA PATRICIA GARCIA SIERRA</v>
          </cell>
          <cell r="N1641">
            <v>2327</v>
          </cell>
          <cell r="O1641" t="str">
            <v>Realizar 4 estrategias de fortalecimiento institucional (una por vigencia).</v>
          </cell>
        </row>
        <row r="1642">
          <cell r="K1642">
            <v>145521</v>
          </cell>
          <cell r="L1642" t="str">
            <v>Técnico laboral por competencias en auxiliar administrativo o acreditación o aprobación del 50% o más de un plan de estudios de una carrera profesional que sea a fin con el objeto a contratar.</v>
          </cell>
          <cell r="M1642" t="str">
            <v>ABRAHAM EDUARDO ACOSTA DIAZ</v>
          </cell>
          <cell r="N1642">
            <v>2327</v>
          </cell>
          <cell r="O1642" t="str">
            <v>Realizar 4 estrategias de fortalecimiento institucional (una por vigencia).</v>
          </cell>
        </row>
        <row r="1643">
          <cell r="K1643">
            <v>145524</v>
          </cell>
          <cell r="L1643" t="str">
            <v xml:space="preserve">Técnico en administración de empresas, técnico en asistencia administrativa, técnico laboral por competencias en auxiliar administrativo, técnico en recursos humanos o aprobación del 50% o más de un plan de estudios de una carrera profesional que sea a fin con el objeto a contratar
</v>
          </cell>
          <cell r="M1643" t="str">
            <v>CINDY GERALDINE MORENO GARCIA</v>
          </cell>
          <cell r="N1643">
            <v>2327</v>
          </cell>
          <cell r="O1643" t="str">
            <v>Realizar 4 estrategias de fortalecimiento institucional (una por vigencia).</v>
          </cell>
        </row>
        <row r="1644">
          <cell r="K1644">
            <v>145519</v>
          </cell>
          <cell r="L1644" t="str">
            <v xml:space="preserve"> Bachiller en cualquier modalidad. </v>
          </cell>
          <cell r="M1644" t="str">
            <v>PENDIENTE POR DEFINIR</v>
          </cell>
          <cell r="N1644">
            <v>2327</v>
          </cell>
          <cell r="O1644" t="str">
            <v>Realizar 4 estrategias de fortalecimiento institucional (una por vigencia).</v>
          </cell>
        </row>
        <row r="1645">
          <cell r="K1645">
            <v>145525</v>
          </cell>
          <cell r="L1645" t="str">
            <v>Profesional en Fisioterapia o Ciencias de la Salud. Con especialización en Terapia Manual Ortopedica, o posgrados afines a la objeto contractual</v>
          </cell>
          <cell r="M1645" t="str">
            <v xml:space="preserve">MADELINE VANESSA BERMUDEZ PULIDO </v>
          </cell>
          <cell r="N1645">
            <v>2324</v>
          </cell>
          <cell r="O1645" t="str">
            <v>Vincular 1000 personas en acciones complementarias en salud física, nutricional y oral, a través del Circuito del Cuidado</v>
          </cell>
        </row>
        <row r="1646">
          <cell r="K1646">
            <v>145531</v>
          </cell>
          <cell r="L1646" t="str">
            <v>Profesional en Administración Pública, o Ingeniería Industrial, o Administración de Empresas, o Ciencias Humanas, o Ciencias de la Salud</v>
          </cell>
          <cell r="M1646" t="str">
            <v>MARIA CAMILA NIEVES PARRA</v>
          </cell>
          <cell r="N1646">
            <v>2324</v>
          </cell>
          <cell r="O1646" t="str">
            <v>Vincular 1000 personas en acciones complementarias en salud física, nutricional y oral, a través del Circuito del Cuidado</v>
          </cell>
        </row>
        <row r="1647">
          <cell r="K1647">
            <v>145540</v>
          </cell>
          <cell r="L1647" t="str">
            <v xml:space="preserve">Profesional en Sociologia, o Trabajo Social y afines. </v>
          </cell>
          <cell r="M1647" t="str">
            <v>LUISA  FERNANDA AREVALO GUTIERREZ</v>
          </cell>
          <cell r="N1647">
            <v>2324</v>
          </cell>
          <cell r="O1647" t="str">
            <v>Vincular 300 personas a las acciones desarrolladas desde los dispositivos de base comunitaria en respuesta al consumo de SPA</v>
          </cell>
        </row>
        <row r="1648">
          <cell r="K1648">
            <v>145543</v>
          </cell>
          <cell r="L1648" t="str">
            <v>Profesional en Ciencias Sociales y Humanas o Psicologia, Sociologia, Trabajo Social y afines</v>
          </cell>
          <cell r="M1648" t="str">
            <v>VERONICA INES NIEBLES VARGAS</v>
          </cell>
          <cell r="N1648">
            <v>2324</v>
          </cell>
          <cell r="O1648" t="str">
            <v>Beneficiar 600 personas con acciones para la promoción y atención de la salud mental</v>
          </cell>
        </row>
        <row r="1649">
          <cell r="K1649">
            <v>145546</v>
          </cell>
          <cell r="L1649" t="str">
            <v xml:space="preserve">Profesional en Ciencias Sociales y Humanas o Psicologia, Sociologia, Trabajo Social y afines. </v>
          </cell>
          <cell r="M1649" t="str">
            <v>DIANA MELISSA JIMENEZ</v>
          </cell>
          <cell r="N1649">
            <v>2324</v>
          </cell>
          <cell r="O1649" t="str">
            <v>Beneficiar 600 personas con acciones para la promoción y atención de la salud mental</v>
          </cell>
        </row>
        <row r="1650">
          <cell r="K1650">
            <v>145548</v>
          </cell>
          <cell r="L1650" t="str">
            <v>Profesional del área de las licenciaturas, licenciatura en pedagogía, ciencias sociales, psicología, trabajo social,sociología,ciencias humanas y afines no requiere experiencia</v>
          </cell>
          <cell r="M1650" t="str">
            <v>DIANA CAROLINA CORTES</v>
          </cell>
          <cell r="N1650">
            <v>2324</v>
          </cell>
          <cell r="O1650" t="str">
            <v>Vincular 200 personas con discapacidad, cuidadores y cuidadoras, en actividades complementarias en salud</v>
          </cell>
        </row>
        <row r="1651">
          <cell r="K1651">
            <v>145270</v>
          </cell>
          <cell r="L1651" t="str">
            <v>Tecnico laboral por competencias en auxiliar administrativo ,técnico laboral, técnico laboral auxiliar en salud publica, o acreditación y aprobación del 50% o más de un plan de estudios de una carrera profesional.</v>
          </cell>
          <cell r="M1651" t="str">
            <v>CARLA LOZANO</v>
          </cell>
          <cell r="N1651">
            <v>2324</v>
          </cell>
          <cell r="O1651" t="str">
            <v>Vincular 1000 personas en acciones complementarias en salud física, nutricional y oral, a través del Circuito del Cuidado</v>
          </cell>
        </row>
        <row r="1652">
          <cell r="K1652">
            <v>145292</v>
          </cell>
          <cell r="L1652" t="str">
            <v>Título tecnico profesional en servicios administrativo de salud, o administración en salud o acreditación y aprobación del 50% o más de un plan de estudios de una carrera profesional</v>
          </cell>
          <cell r="M1652" t="str">
            <v>JUBA NIRSA POVEDA VARGAS</v>
          </cell>
          <cell r="N1652">
            <v>2324</v>
          </cell>
          <cell r="O1652" t="str">
            <v>Vincular 400 personas a las acciones y estrategias para promover la salud sexual y reproductiva consciente en los diferentes ciclos de vida</v>
          </cell>
        </row>
        <row r="1653">
          <cell r="K1653">
            <v>145317</v>
          </cell>
          <cell r="L1653" t="str">
            <v>Título de Bachiller en cualquier modalidad</v>
          </cell>
          <cell r="M1653" t="str">
            <v>MARLON PEÑA GARZON
YENNY CRUZ</v>
          </cell>
          <cell r="N1653">
            <v>2324</v>
          </cell>
          <cell r="O1653" t="str">
            <v>Vincular 1000 personas en acciones complementarias en salud física, nutricional y oral, a través del Circuito del Cuidado</v>
          </cell>
        </row>
        <row r="1654">
          <cell r="K1654">
            <v>145396</v>
          </cell>
          <cell r="L1654" t="str">
            <v>Título de Bachiller en cualquier modalidad</v>
          </cell>
          <cell r="M1654" t="str">
            <v xml:space="preserve">VIVIANA MARCELA SUSA  RUNZA </v>
          </cell>
          <cell r="N1654">
            <v>2324</v>
          </cell>
          <cell r="O1654" t="str">
            <v>Vincular 300 personas a las acciones desarrolladas desde los dispositivos de base comunitaria en respuesta al consumo de SPA</v>
          </cell>
        </row>
        <row r="1655">
          <cell r="K1655">
            <v>145407</v>
          </cell>
          <cell r="L1655" t="str">
            <v>Título profesional en Derecho, o Ciencias Sociales y Humanas</v>
          </cell>
          <cell r="M1655" t="str">
            <v>DANIELA  ALEJANDRA RUBIANO VIDAL</v>
          </cell>
          <cell r="N1655">
            <v>2325</v>
          </cell>
          <cell r="O1655" t="str">
            <v>Vincular 400 personas a las acciones y estrategias para promover la salud sexual y reproductiva consciente en los diferentes ciclos de vida</v>
          </cell>
        </row>
        <row r="1656">
          <cell r="K1656">
            <v>145416</v>
          </cell>
          <cell r="L1656" t="str">
            <v>Título tecnico laboral en auxiliar de enfermeria o acreditación y aprobación del 50% o más de un plan de estudios de una carrera profesional</v>
          </cell>
          <cell r="M1656" t="str">
            <v>LIDIA JINETH RIOS TUNAROSA</v>
          </cell>
          <cell r="N1656">
            <v>2324</v>
          </cell>
          <cell r="O1656" t="str">
            <v>Vincular 1000 personas en acciones complementarias en salud física, nutricional y oral, a través del Circuito del Cuidado</v>
          </cell>
        </row>
        <row r="1657">
          <cell r="K1657">
            <v>145426</v>
          </cell>
          <cell r="L1657" t="str">
            <v>Título de Bachiller en cualquier modalidad</v>
          </cell>
          <cell r="M1657" t="str">
            <v xml:space="preserve">ERIKA ROCIO BUSTOS ROMERO </v>
          </cell>
          <cell r="N1657">
            <v>2324</v>
          </cell>
          <cell r="O1657" t="str">
            <v>Vincular 200 personas con discapacidad, cuidadores y cuidadoras, en actividades complementarias en salud</v>
          </cell>
        </row>
        <row r="1658">
          <cell r="K1658">
            <v>145431</v>
          </cell>
          <cell r="L1658" t="str">
            <v>Título de Bachiller en cualquier modalidad</v>
          </cell>
          <cell r="M1658" t="str">
            <v>MARIA MELO AREVALO</v>
          </cell>
          <cell r="N1658">
            <v>2324</v>
          </cell>
          <cell r="O1658" t="str">
            <v>Vincular 400 personas a las acciones y estrategias para promover la salud sexual y reproductiva consciente en los diferentes ciclos de vida</v>
          </cell>
        </row>
        <row r="1659">
          <cell r="K1659">
            <v>145436</v>
          </cell>
          <cell r="L1659" t="str">
            <v>Profesional en NBC CIENCIAS SOCIALES Y HUMANAS o PSICOLOGIA,SOCIOLOGIA, TRABAJO SOCIAL Y AFINES.</v>
          </cell>
          <cell r="M1659" t="str">
            <v>MILENY HILARION RIOS</v>
          </cell>
          <cell r="N1659">
            <v>2398</v>
          </cell>
          <cell r="O1659" t="str">
            <v xml:space="preserve">Atender 800 personas con apoyos que contribuyan al ingreso mínimo garantizado. </v>
          </cell>
        </row>
        <row r="1660">
          <cell r="K1660">
            <v>145438</v>
          </cell>
          <cell r="L1660" t="str">
            <v>Título profesional en Contaduría pública o administración de empresas o profesional en ciencias administrativas o profesional en ciencias económicas</v>
          </cell>
          <cell r="M1660" t="str">
            <v>ZAIRA LILIANA JIMENEZ CHILITO</v>
          </cell>
          <cell r="N1660">
            <v>2398</v>
          </cell>
          <cell r="O1660" t="str">
            <v xml:space="preserve">Atender 800 personas con apoyos que contribuyan al ingreso mínimo garantizado. </v>
          </cell>
        </row>
        <row r="1661">
          <cell r="K1661">
            <v>145442</v>
          </cell>
          <cell r="L1661" t="str">
            <v>Título de Bachiller en cualquier modalidad</v>
          </cell>
          <cell r="M1661" t="str">
            <v>ANDREA CAROLINA PABON</v>
          </cell>
          <cell r="N1661">
            <v>2324</v>
          </cell>
          <cell r="O1661" t="str">
            <v>Vincular 300 personas a las acciones desarrolladas desde los dispositivos de base comunitaria en respuesta al consumo de SPA</v>
          </cell>
        </row>
        <row r="1662">
          <cell r="K1662">
            <v>146195</v>
          </cell>
          <cell r="L1662" t="str">
            <v>Profesional en Psicología, Trabajo social o áreas afines</v>
          </cell>
          <cell r="M1662" t="str">
            <v>MAYERLY ROMERO HILARION</v>
          </cell>
          <cell r="N1662">
            <v>2613</v>
          </cell>
          <cell r="O1662" t="str">
            <v>Realizar 40 obras de mitigación y/u obras de mitigación existentes con mantenimiento</v>
          </cell>
        </row>
        <row r="1663">
          <cell r="K1663">
            <v>146311</v>
          </cell>
          <cell r="L1663" t="str">
            <v>profesional: administración pública, contaduria pública,ingeniería industrial,administración de empresas,profesional en ciencias economicas o afines</v>
          </cell>
          <cell r="M1663" t="str">
            <v>DANIEL ALVARADO PATIÑO</v>
          </cell>
          <cell r="N1663">
            <v>2327</v>
          </cell>
          <cell r="O1663" t="str">
            <v>Realizar 4 estrategias de fortalecimiento institucional (una por vigencia).</v>
          </cell>
        </row>
        <row r="1664">
          <cell r="K1664">
            <v>146312</v>
          </cell>
          <cell r="L1664" t="str">
            <v>Administración pública o Contaduría pública o Ingeniería industrial o Administración de empresas o afines</v>
          </cell>
          <cell r="M1664" t="str">
            <v>JEYNER EUDALDO QUINTERO ROPERO</v>
          </cell>
          <cell r="N1664">
            <v>2327</v>
          </cell>
          <cell r="O1664" t="str">
            <v>Realizar 4 estrategias de fortalecimiento institucional (una por vigencia).</v>
          </cell>
        </row>
        <row r="1665">
          <cell r="K1665">
            <v>146314</v>
          </cell>
          <cell r="L1665" t="str">
            <v>Bachiller en cualquier modalidad</v>
          </cell>
          <cell r="M1665" t="str">
            <v>DIYER GERARDO PRIETO</v>
          </cell>
          <cell r="N1665">
            <v>2327</v>
          </cell>
          <cell r="O1665" t="str">
            <v>Realizar 4 estrategias de fortalecimiento institucional (una por vigencia).</v>
          </cell>
        </row>
        <row r="1666">
          <cell r="K1666">
            <v>146316</v>
          </cell>
          <cell r="L1666" t="str">
            <v>Bachiller en cualquier modalidad</v>
          </cell>
          <cell r="M1666" t="str">
            <v xml:space="preserve"> 1. CESAR ORLANDO REY MEDINA, 2. JOSE MANUEL MUÑOZ BAQUERO, 3. SINDY LORENA CHINGATE </v>
          </cell>
          <cell r="N1666">
            <v>2327</v>
          </cell>
          <cell r="O1666" t="str">
            <v>Realizar 4 estrategias de fortalecimiento institucional (una por vigencia).</v>
          </cell>
        </row>
        <row r="1667">
          <cell r="K1667">
            <v>146317</v>
          </cell>
          <cell r="L1667" t="str">
            <v>Bachiller en cualquier modalidad</v>
          </cell>
          <cell r="M1667" t="str">
            <v xml:space="preserve">1. BRAYAN SEBASTIAN TORRES RODRIGUEZ </v>
          </cell>
          <cell r="N1667">
            <v>2327</v>
          </cell>
          <cell r="O1667" t="str">
            <v>Realizar 4 estrategias de fortalecimiento institucional (una por vigencia).</v>
          </cell>
        </row>
        <row r="1668">
          <cell r="K1668">
            <v>146289</v>
          </cell>
          <cell r="L1668" t="str">
            <v>Bachiller en cualquier modalidad</v>
          </cell>
          <cell r="M1668" t="str">
            <v>NATALY ALEXANDRA HERNANDEZ CARO</v>
          </cell>
          <cell r="N1668">
            <v>2327</v>
          </cell>
          <cell r="O1668" t="str">
            <v>Realizar 4 estrategias de fortalecimiento institucional (una por vigencia).</v>
          </cell>
        </row>
        <row r="1669">
          <cell r="K1669">
            <v>146305</v>
          </cell>
          <cell r="L1669" t="str">
            <v>Técnico en Contabilidad y Finanzas, Gestión Contable y Financiera, Asistencia Administrativa o programas afines</v>
          </cell>
          <cell r="M1669" t="str">
            <v>JOHANNA TORRES DAVILA</v>
          </cell>
          <cell r="N1669">
            <v>2327</v>
          </cell>
          <cell r="O1669" t="str">
            <v>Realizar 4 estrategias de fortalecimiento institucional (una por vigencia).</v>
          </cell>
        </row>
        <row r="1670">
          <cell r="K1670">
            <v>145494</v>
          </cell>
          <cell r="L1670" t="str">
            <v xml:space="preserve">Profesional en Administración de Empresas, Administración Pública, Administración de Negocios, Gestión Empresarial, Ingeniería Industrial, Economía, Finanzas y Negocios Internacionales o afines. </v>
          </cell>
          <cell r="M1670" t="str">
            <v>FRANCISCO JAVIER POSSO</v>
          </cell>
          <cell r="N1670">
            <v>2327</v>
          </cell>
          <cell r="O1670" t="str">
            <v>Realizar 4 estrategias de fortalecimiento institucional (una por vigencia).</v>
          </cell>
        </row>
        <row r="1671">
          <cell r="K1671">
            <v>146292</v>
          </cell>
          <cell r="L1671" t="str">
            <v>Bachiller en cualquier modalidad</v>
          </cell>
          <cell r="M1671" t="str">
            <v>MAXIMILIANO LOPEZ SUAREZ</v>
          </cell>
          <cell r="N1671">
            <v>2289</v>
          </cell>
          <cell r="O1671" t="str">
            <v>Intervenir 40 Kilómetros-carril de malla vial rural con acciones de construcción y/o conservación</v>
          </cell>
        </row>
        <row r="1672">
          <cell r="K1672">
            <v>146307</v>
          </cell>
          <cell r="L1672" t="str">
            <v>Técnico o Tecnólogo en Producción Radial o en áreas afines de la comunicación y medios</v>
          </cell>
          <cell r="M1672" t="str">
            <v>JHON ALVAREZ RENGINFO</v>
          </cell>
          <cell r="N1672">
            <v>2327</v>
          </cell>
          <cell r="O1672" t="str">
            <v>Realizar 4 estrategias de fortalecimiento institucional (una por vigencia).</v>
          </cell>
        </row>
        <row r="1673">
          <cell r="K1673">
            <v>146213</v>
          </cell>
          <cell r="L1673" t="str">
            <v xml:space="preserve">Título profesional en ingeniería industrial, ingeniería informática, ingeniería en sistemas, ingeniera ambiental, ingeniera forestal, administración ambiental, ingeniería agroecología. </v>
          </cell>
          <cell r="M1673" t="str">
            <v>BRAYAN EDUARDO TORRES</v>
          </cell>
          <cell r="N1673">
            <v>2327</v>
          </cell>
          <cell r="O1673" t="str">
            <v>Realizar 4 estrategias de fortalecimiento institucional (una por vigencia).</v>
          </cell>
        </row>
        <row r="1674">
          <cell r="K1674">
            <v>146218</v>
          </cell>
          <cell r="L1674" t="str">
            <v>bachiller en cualquier modalidad.</v>
          </cell>
          <cell r="M1674" t="str">
            <v>YENIFER ALEXANDRA MUÑOZ CASTRO</v>
          </cell>
          <cell r="N1674">
            <v>2327</v>
          </cell>
          <cell r="O1674" t="str">
            <v>Realizar 4 estrategias de fortalecimiento institucional (una por vigencia).</v>
          </cell>
        </row>
        <row r="1675">
          <cell r="K1675">
            <v>146221</v>
          </cell>
          <cell r="L1675" t="str">
            <v xml:space="preserve"> Título Profesional En Ingeniería Industrial o Administración De Empresas o Derecho. </v>
          </cell>
          <cell r="M1675" t="str">
            <v xml:space="preserve">GISSELLA PAOLA SALAZAR </v>
          </cell>
          <cell r="N1675">
            <v>2327</v>
          </cell>
          <cell r="O1675" t="str">
            <v>Realizar 4 estrategias de fortalecimiento institucional (una por vigencia).</v>
          </cell>
        </row>
        <row r="1676">
          <cell r="K1676">
            <v>146248</v>
          </cell>
          <cell r="L1676" t="str">
            <v>Título técnico o tecnólogo en talento humano o administrativo o acreditar la aprobación de más del 50% de un plan de estudios de una carrera profesional</v>
          </cell>
          <cell r="M1676" t="str">
            <v>LUZ ANGELA MORALES HILARION</v>
          </cell>
          <cell r="N1676">
            <v>2327</v>
          </cell>
          <cell r="O1676" t="str">
            <v>Realizar 4 estrategias de fortalecimiento institucional (una por vigencia).</v>
          </cell>
        </row>
        <row r="1677">
          <cell r="K1677">
            <v>146251</v>
          </cell>
          <cell r="L1677" t="str">
            <v xml:space="preserve">Título técnico en administración de empresas o en Gestión Administrativa, talento humano, o acreditación de la aprobación del 50% o más del plan de estudios de un programa profesional. </v>
          </cell>
          <cell r="M1677" t="str">
            <v>JOSETH ALFREDO LOAIZA DE LA HOZ</v>
          </cell>
          <cell r="N1677">
            <v>2327</v>
          </cell>
          <cell r="O1677" t="str">
            <v>Realizar 4 estrategias de fortalecimiento institucional (una por vigencia).</v>
          </cell>
        </row>
        <row r="1678">
          <cell r="K1678">
            <v>146290</v>
          </cell>
          <cell r="L1678" t="str">
            <v>Título profesional en Ciencias Sociales, Derecho, Sociología, Antropología, Ciencias Humanas, o Comunicación Social, o Comunicación Social y Periodismo</v>
          </cell>
          <cell r="M1678" t="str">
            <v>JULIAN DAVID BECERRA MARTINEZ</v>
          </cell>
          <cell r="N1678">
            <v>2230</v>
          </cell>
          <cell r="O1678" t="str">
            <v>Implementar 16 iniciativas de convivencia con participación de la ciudadanía</v>
          </cell>
        </row>
        <row r="1679">
          <cell r="K1679">
            <v>146291</v>
          </cell>
          <cell r="L1679" t="str">
            <v>Título profesional en Ciencias Sociales o Humanas, Derecho, Sociología, Antropología, Psicología</v>
          </cell>
          <cell r="M1679" t="str">
            <v>MAYERLY PEÑA</v>
          </cell>
          <cell r="N1679">
            <v>2230</v>
          </cell>
          <cell r="O1679" t="str">
            <v>Implementar 16 iniciativas de convivencia con participación de la ciudadanía</v>
          </cell>
        </row>
        <row r="1680">
          <cell r="K1680">
            <v>146294</v>
          </cell>
          <cell r="L1680" t="str">
            <v>Título de Bachiller en cualquier modalidad.</v>
          </cell>
          <cell r="M1680" t="str">
            <v>ANGELIS POVEDA LOPEZ
OMAR JAVIER GONZALEZ PENAGOS</v>
          </cell>
          <cell r="N1680">
            <v>2230</v>
          </cell>
          <cell r="O1680" t="str">
            <v>Implementar 16 iniciativas de convivencia con participación de la ciudadanía</v>
          </cell>
        </row>
        <row r="1681">
          <cell r="K1681">
            <v>146297</v>
          </cell>
          <cell r="L1681" t="str">
            <v>Título de Bachiller en cualquier modalidad.</v>
          </cell>
          <cell r="M1681" t="str">
            <v>CLAUDIA PATRICIA GAMBA CASTRO
YESMIT YISELA CAMPOS MORALES
ELIZABETH ROMERO ROJAS</v>
          </cell>
          <cell r="N1681">
            <v>2230</v>
          </cell>
          <cell r="O1681" t="str">
            <v>Implementar 16 acciones formativas diferenciales para la promoción de la convivencia ciudadana</v>
          </cell>
        </row>
        <row r="1682">
          <cell r="K1682">
            <v>146299</v>
          </cell>
          <cell r="L1682" t="str">
            <v>Título de Bachiller en cualquier modalidad.</v>
          </cell>
          <cell r="M1682" t="str">
            <v xml:space="preserve">DEISY AMPARO MORALES
BLANCA AURORA HERRERA CASTIBLANCO </v>
          </cell>
          <cell r="N1682">
            <v>2327</v>
          </cell>
          <cell r="O1682" t="str">
            <v>Realizar 4 estrategias de fortalecimiento institucional (una por vigencia).</v>
          </cell>
        </row>
        <row r="1683">
          <cell r="K1683">
            <v>146302</v>
          </cell>
          <cell r="L1683" t="str">
            <v>Titulo Técnico Laboral por Competencia en Auxiliar Administrativo, o Educación para el trabajo y Técnico en el Desarrollo Humano.</v>
          </cell>
          <cell r="M1683" t="str">
            <v>BLANCA AURORA BAQUERO</v>
          </cell>
          <cell r="N1683">
            <v>2327</v>
          </cell>
          <cell r="O1683" t="str">
            <v>Realizar 4 estrategias de fortalecimiento institucional (una por vigencia).</v>
          </cell>
        </row>
        <row r="1684">
          <cell r="K1684">
            <v>146304</v>
          </cell>
          <cell r="L1684" t="str">
            <v>Título de Bachiller en cualquier modalidad.</v>
          </cell>
          <cell r="M1684" t="str">
            <v>GABRIELA ALEJANDRA MARTINEZ</v>
          </cell>
          <cell r="N1684">
            <v>2327</v>
          </cell>
          <cell r="O1684" t="str">
            <v>Realizar 4 estrategias de fortalecimiento institucional (una por vigencia).</v>
          </cell>
        </row>
        <row r="1685">
          <cell r="K1685">
            <v>146306</v>
          </cell>
          <cell r="L1685" t="str">
            <v>Título de Bachiller en cualquier modalidad.</v>
          </cell>
          <cell r="M1685" t="str">
            <v>IVAN DARIO CHINGATE MICAN</v>
          </cell>
          <cell r="N1685">
            <v>2327</v>
          </cell>
          <cell r="O1685" t="str">
            <v>Realizar 4 estrategias de fortalecimiento institucional (una por vigencia).</v>
          </cell>
        </row>
        <row r="1686">
          <cell r="K1686">
            <v>146309</v>
          </cell>
          <cell r="L1686" t="str">
            <v>Título de Bachiller en cualquier modalidad.</v>
          </cell>
          <cell r="M1686" t="str">
            <v>JESUS ARVEY HENAO</v>
          </cell>
          <cell r="N1686">
            <v>2327</v>
          </cell>
          <cell r="O1686" t="str">
            <v>Realizar 4 estrategias de fortalecimiento institucional (una por vigencia).</v>
          </cell>
        </row>
        <row r="1687">
          <cell r="K1687">
            <v>146401</v>
          </cell>
          <cell r="L1687" t="str">
            <v>Profesional en Psicología, Trabajo Social, Sociología, o Ciencias Sociales</v>
          </cell>
          <cell r="M1687" t="str">
            <v>VERONICA LUCIA CASTRO CHIGUAZUQUE</v>
          </cell>
          <cell r="N1687">
            <v>2290</v>
          </cell>
          <cell r="O1687" t="str">
            <v>Implementar 16 acciones pedagógicas para la gestión de conflictividades y prevención de violencias</v>
          </cell>
        </row>
        <row r="1688">
          <cell r="K1688">
            <v>146407</v>
          </cell>
          <cell r="L1688" t="str">
            <v>Profesional en  Psicología, Trabajo Social, Sociología, o Ciencias Sociales</v>
          </cell>
          <cell r="M1688" t="str">
            <v>KAREN NAYIBE MARTINEZ MOLINA</v>
          </cell>
          <cell r="N1688">
            <v>2290</v>
          </cell>
          <cell r="O1688" t="str">
            <v>Beneficiar 100 ciudadanos con habilidades y capacidades para gestionar la convivencia constructivamente</v>
          </cell>
        </row>
        <row r="1689">
          <cell r="K1689">
            <v>146410</v>
          </cell>
          <cell r="L1689" t="str">
            <v>Título de Bachiller en cualquier modalidad.</v>
          </cell>
          <cell r="M1689" t="str">
            <v>YURY DANIELA PEREZ PAEZ</v>
          </cell>
          <cell r="N1689">
            <v>2290</v>
          </cell>
          <cell r="O1689" t="str">
            <v>Fortalecer 8 programas de abordaje de conflictividad escolar para la convivencia con enfoque restaurativo</v>
          </cell>
        </row>
        <row r="1690">
          <cell r="K1690">
            <v>146415</v>
          </cell>
          <cell r="L1690" t="str">
            <v>Profesional en Derecho</v>
          </cell>
          <cell r="M1690" t="str">
            <v>DUVAN HERNAN HERNANDEZ TORRES</v>
          </cell>
          <cell r="N1690">
            <v>2290</v>
          </cell>
          <cell r="O1690" t="str">
            <v>Beneficiar 100 ciudadanos con habilidades y capacidades para gestionar la convivencia constructivamente</v>
          </cell>
        </row>
        <row r="1691">
          <cell r="K1691">
            <v>146298</v>
          </cell>
          <cell r="L1691" t="str">
            <v>Título profesional de Derecho, Psicología, Trabajo Social, Sociología, o Ciencias Sociales.</v>
          </cell>
          <cell r="M1691" t="str">
            <v>ROSMERY SIERRA</v>
          </cell>
          <cell r="N1691">
            <v>2327</v>
          </cell>
          <cell r="O1691" t="str">
            <v>Realizar 4 estrategias de fortalecimiento institucional (una por vigencia).</v>
          </cell>
        </row>
        <row r="1692">
          <cell r="K1692">
            <v>146300</v>
          </cell>
          <cell r="L1692" t="str">
            <v>Profesional en Arquitectura, Ingeniería Civil, Ingeniería Catastral y Geodesia</v>
          </cell>
          <cell r="M1692" t="str">
            <v>ANGELICA MARIA BOHORQUEZ</v>
          </cell>
          <cell r="N1692">
            <v>2327</v>
          </cell>
          <cell r="O1692" t="str">
            <v>Realizar 4 estrategias de fortalecimiento institucional (una por vigencia).</v>
          </cell>
        </row>
        <row r="1693">
          <cell r="K1693">
            <v>146295</v>
          </cell>
          <cell r="L1693" t="str">
            <v>Título de Bachiller en cualquier modalidad.</v>
          </cell>
          <cell r="M1693" t="str">
            <v>CLAUDIA YANETH PALACIOS MORALES (EXPERIENCIA)</v>
          </cell>
          <cell r="N1693">
            <v>2327</v>
          </cell>
          <cell r="O1693" t="str">
            <v>Realizar 4 estrategias de fortalecimiento institucional (una por vigencia).</v>
          </cell>
        </row>
        <row r="1694">
          <cell r="K1694">
            <v>146303</v>
          </cell>
          <cell r="L1694" t="str">
            <v>Título Profesional de Abogado</v>
          </cell>
          <cell r="M1694" t="str">
            <v>RAFAEL RICARDO PAEZ MENDOZA</v>
          </cell>
          <cell r="N1694">
            <v>2327</v>
          </cell>
          <cell r="O1694" t="str">
            <v>Realizar 4 estrategias de fortalecimiento institucional (una por vigencia).</v>
          </cell>
        </row>
        <row r="1695">
          <cell r="K1695">
            <v>146260</v>
          </cell>
          <cell r="L1695" t="str">
            <v>Técnico Profesional en Gestión Empresarial, o técnico laboral en informática empresarial,o técnico asistencial en análisis y producción de información administrativa, o técnico en contabilidad sistematizada,o tecnico en asistencia administrativa,o tecnico laboral en contabilidad y sistemas,tecnico laboral por competencias en auxiliar administrativo.</v>
          </cell>
          <cell r="M1695" t="str">
            <v xml:space="preserve">MARCELA TORRES RAMIREZ </v>
          </cell>
          <cell r="N1695">
            <v>2327</v>
          </cell>
          <cell r="O1695" t="str">
            <v>Realizar 4 estrategias de fortalecimiento institucional (una por vigencia).</v>
          </cell>
        </row>
        <row r="1696">
          <cell r="K1696">
            <v>146261</v>
          </cell>
          <cell r="L1696" t="str">
            <v>Título Profesional del área de relaciones internacionales y estudios políticos, finanzas y comercio exterior, gobierno y relaciones internacionales, finanzas y negocios internacionales, finanzas y comercio internacional, profesional en ciencias económicas, profesional en ciencias administrativas y afines</v>
          </cell>
          <cell r="M1696" t="str">
            <v xml:space="preserve">CAMILO ANDRES SARMIENTO CASTILLO </v>
          </cell>
          <cell r="N1696">
            <v>2327</v>
          </cell>
          <cell r="O1696" t="str">
            <v>Realizar 4 estrategias de fortalecimiento institucional (una por vigencia).</v>
          </cell>
        </row>
        <row r="1697">
          <cell r="K1697">
            <v>146262</v>
          </cell>
          <cell r="L1697" t="str">
            <v>Profesional en  ciencias sociales, o ciencias militares, o administración policial, o politica y relaciones internacionales.</v>
          </cell>
          <cell r="M1697" t="str">
            <v xml:space="preserve">PEDRO FERNANDO BONILLA PEREZ </v>
          </cell>
          <cell r="N1697">
            <v>2327</v>
          </cell>
          <cell r="O1697" t="str">
            <v>Realizar 4 estrategias de fortalecimiento institucional (una por vigencia).</v>
          </cell>
        </row>
        <row r="1698">
          <cell r="K1698">
            <v>146269</v>
          </cell>
          <cell r="L1698" t="str">
            <v>Profesional en Derecho</v>
          </cell>
          <cell r="M1698" t="str">
            <v>PAULA JIMENA FRANCO CASTRO</v>
          </cell>
          <cell r="N1698">
            <v>2290</v>
          </cell>
          <cell r="O1698" t="str">
            <v>Fortalecer 80 actores comunitarios con herramientas y capacidades para la implementación de un enfoque restaurativo para la justicia y la convivencia</v>
          </cell>
        </row>
        <row r="1699">
          <cell r="K1699">
            <v>146480</v>
          </cell>
          <cell r="L1699" t="str">
            <v>TítuloTécnico Agropecuario o Técnico profesional en Administración de Empresas Agropecuarias o Técnico en Explotaciones Agropecuarias o Tecnología en Administración Agropecuaria o Técnico Profesional Intermedio en Administración Agropecuaria o Técnico en relación con el objeto a contratar.</v>
          </cell>
          <cell r="M1699" t="str">
            <v>YEISON FERNANDO PAEZ MENDOZA</v>
          </cell>
          <cell r="N1699">
            <v>2671</v>
          </cell>
          <cell r="O1699" t="str">
            <v xml:space="preserve">Implementar 100 huertas rurales </v>
          </cell>
        </row>
        <row r="1700">
          <cell r="K1700">
            <v>146483</v>
          </cell>
          <cell r="L1700" t="str">
            <v>Profesional en Medicina Veterinaria o Medicina Veterinaria y Zootecnia o Agronomía o Ingeniería Agronómica o profesional en relación con el objeto a contratar.</v>
          </cell>
          <cell r="M1700" t="str">
            <v>LIZETH MARYORI HERNANDEZ DUQUE</v>
          </cell>
          <cell r="N1700">
            <v>2671</v>
          </cell>
          <cell r="O1700" t="str">
            <v xml:space="preserve">Implementar 100 huertas rurales </v>
          </cell>
        </row>
        <row r="1701">
          <cell r="K1701">
            <v>146486</v>
          </cell>
          <cell r="L1701" t="str">
            <v>Profesional en ingeniería Forestal o Ingeniero Sanitario y Ambiental o Ingeniero Agrónomo o ingeniería ambiental y Sanitaria o Ingeniería Agroforestal o Ingeniería del Desarrollo Ambiental o Ecología o Ingeniería Ambiental o Biología Ambiental o profesional en relación con el objeto a contratar.</v>
          </cell>
          <cell r="M1701" t="str">
            <v>ESTEBAN LOPEZ TELLEZ</v>
          </cell>
          <cell r="N1701">
            <v>2671</v>
          </cell>
          <cell r="O1701" t="str">
            <v>Apoyar 500 predios rurales con buenas prácticas agropecuarias y ambientales que fortalezcan la protección a coberturas vegetales y recurso hídrico</v>
          </cell>
        </row>
        <row r="1702">
          <cell r="K1702">
            <v>146487</v>
          </cell>
          <cell r="L1702" t="str">
            <v>Profesional Título Ecología, o Ingeniería Ambiental, o Ingeniería Forestal, o Ingeniería Ambiental y Sanitaria, o Ingeniería Agroforestal, o Ingeniería Del Desarrollo Ambiental</v>
          </cell>
          <cell r="M1702" t="str">
            <v>LIZETH DAYAN SUAREZ LOPEZ</v>
          </cell>
          <cell r="N1702">
            <v>2671</v>
          </cell>
          <cell r="O1702" t="str">
            <v>Apoyar 500 predios rurales con buenas prácticas agropecuarias y ambientales que fortalezcan la protección a coberturas vegetales y recurso hídrico</v>
          </cell>
        </row>
        <row r="1703">
          <cell r="K1703">
            <v>146491</v>
          </cell>
          <cell r="L1703" t="str">
            <v>Profesional en ingeniería Forestal o Ingeniero Sanitario y Ambiental o Ingeniero Agrónomo o ingeniería ambiental y Sanitaria o Ingeniería Agroforestal o Ingeniería del Desarrollo Ambiental o Ecología o Ingeniería Ambiental o Biología Ambiental o profesional en relación con el objeto a contratar.</v>
          </cell>
          <cell r="M1703" t="str">
            <v>EDGAR BRAYAN SMITH  VILLALOBOS VASQUEZ</v>
          </cell>
          <cell r="N1703">
            <v>2671</v>
          </cell>
          <cell r="O1703" t="str">
            <v>Apoyar 500 predios rurales con buenas prácticas agropecuarias y ambientales que fortalezcan la protección a coberturas vegetales y recurso hídrico</v>
          </cell>
        </row>
        <row r="1704">
          <cell r="K1704">
            <v>146501</v>
          </cell>
          <cell r="L1704" t="str">
            <v>Profesional en Ingeniería Forestal o Ingeniero Sanitario y Ambiental o Ingeniero Agrónomo  o Ingeniería Agroforestal o Ingeniería del Desarrollo Ambiental o Ecología o Ingeniería Ambiental o Biología Ambiental o Ecologia</v>
          </cell>
          <cell r="M1704" t="str">
            <v>EDISON JAVIER VELASQUEZ RODRIGUEZ</v>
          </cell>
          <cell r="N1704">
            <v>2613</v>
          </cell>
          <cell r="O1704" t="str">
            <v>Realizar 12 acciones efectivas para el fortalecimiento de las capacidades locales en torno a la gestión del riesgo</v>
          </cell>
        </row>
        <row r="1705">
          <cell r="K1705">
            <v>146504</v>
          </cell>
          <cell r="L1705" t="str">
            <v>Título de Bachiller en cualquier modalidad</v>
          </cell>
          <cell r="M1705" t="str">
            <v>LAURA JIMENA GONZALEZ CRUZ</v>
          </cell>
          <cell r="N1705">
            <v>2613</v>
          </cell>
          <cell r="O1705" t="str">
            <v>Realizar 12 acciones efectivas para el fortalecimiento de las capacidades locales en torno a la gestión del riesgo</v>
          </cell>
        </row>
        <row r="1706">
          <cell r="K1706">
            <v>146508</v>
          </cell>
          <cell r="L1706" t="str">
            <v>Profesional en ingeniería Forestal o Ingeniero Ambiental o Ingeniería Agroforestal o Ingeniería del Desarrollo Ambiental o Ecología o Ingeniería Ambiental o Biología Ambiental o profesional en relación con el objeto a contratar.</v>
          </cell>
          <cell r="M1706" t="str">
            <v>PENDIENTE POR DEFENIR (INGENIERO FORESTAL)</v>
          </cell>
          <cell r="N1706">
            <v>2671</v>
          </cell>
          <cell r="O1706" t="str">
            <v>Apoyar 500 predios rurales con buenas prácticas agropecuarias y ambientales que fortalezcan la protección a coberturas vegetales y recurso hídrico</v>
          </cell>
        </row>
        <row r="1707">
          <cell r="K1707">
            <v>146516</v>
          </cell>
          <cell r="L1707" t="str">
            <v>Título de Bachiller en cualquier modalidad</v>
          </cell>
          <cell r="M1707" t="str">
            <v>1. BLANCA LIBIA PORRAS (NUEVA)                                         
 2. MARLEN MORALES PABÓN</v>
          </cell>
          <cell r="N1707">
            <v>2682</v>
          </cell>
          <cell r="O1707" t="str">
            <v>Realizar acciones de conservación en 8 hectáreas de la  Estructura Ecológica Principal</v>
          </cell>
        </row>
        <row r="1708">
          <cell r="K1708">
            <v>146519</v>
          </cell>
          <cell r="L1708" t="str">
            <v>Título de Bachiller en cualquier modalidad</v>
          </cell>
          <cell r="M1708" t="str">
            <v xml:space="preserve">1. ALFONSO HERNÁNDEZ
2. GERARDO VILLALBA BAQUERO 
3. FABIOLA TORRES 
4. EDILSON HERNANDO MELO AREVALO (NUEVO)
5. YERALDINE CASTRO PARRA
6. CRISTIÁN DIMATÉ
7. JOSE JEFERSON VIUCHE VIUCHE  (NUEVO)                      
8.  MARY LUZ PARRA AVILA                                                         </v>
          </cell>
          <cell r="N1708">
            <v>2682</v>
          </cell>
          <cell r="O1708" t="str">
            <v>Lograr 16 hectáreas en proceso de restauración ecológica</v>
          </cell>
        </row>
        <row r="1709">
          <cell r="K1709">
            <v>146522</v>
          </cell>
          <cell r="L1709" t="str">
            <v>Título de Bachiller en cualquier modalidad</v>
          </cell>
          <cell r="M1709" t="str">
            <v xml:space="preserve">
1. HECTOR EDUARDO ROMERO PEREZ                      
2. IVAN ANDRES PEÑALOZA VALBUENA                  
3. VERONICA VILLALBA</v>
          </cell>
          <cell r="N1709">
            <v>2671</v>
          </cell>
          <cell r="O1709" t="str">
            <v>Apoyar 500 predios rurales con buenas prácticas agropecuarias y ambientales que fortalezcan la protección a coberturas vegetales y recurso hídrico</v>
          </cell>
        </row>
        <row r="1710">
          <cell r="K1710">
            <v>146528</v>
          </cell>
          <cell r="L1710" t="str">
            <v>Título de Bachiller en cualquier modalidad</v>
          </cell>
          <cell r="M1710" t="str">
            <v xml:space="preserve">1. GERARDO TORREZ RUNZA
2. WILMER GUSTAVO VILLALBA BAQUERO
3. OMAR DIAZ </v>
          </cell>
          <cell r="N1710">
            <v>2671</v>
          </cell>
          <cell r="O1710" t="str">
            <v>Apoyar 500 predios rurales con buenas prácticas agropecuarias y ambientales que fortalezcan la protección a coberturas vegetales y recurso hídrico</v>
          </cell>
        </row>
        <row r="1711">
          <cell r="K1711">
            <v>146531</v>
          </cell>
          <cell r="L1711" t="str">
            <v>Título de Bachiller en cualquier modalidad</v>
          </cell>
          <cell r="M1711" t="str">
            <v>ASBLEIDY MICAN</v>
          </cell>
          <cell r="N1711">
            <v>2671</v>
          </cell>
          <cell r="O1711" t="str">
            <v>Apoyar 500 predios rurales con buenas prácticas agropecuarias y ambientales que fortalezcan la protección a coberturas vegetales y recurso hídrico</v>
          </cell>
        </row>
        <row r="1712">
          <cell r="K1712">
            <v>146537</v>
          </cell>
          <cell r="L1712" t="str">
            <v>Profesional en Agronomia, o Medicina Veterinaria, o Zootecnia, o Medicina Veterinaria y Zootecnia</v>
          </cell>
          <cell r="M1712" t="str">
            <v>EDUIN EDUARDO PARADA MACANA</v>
          </cell>
          <cell r="N1712">
            <v>2666</v>
          </cell>
          <cell r="O1712" t="str">
            <v>Atender 1000 animales en los programas de brigadas médicas, urgencias veterinarias y adopciones</v>
          </cell>
        </row>
        <row r="1713">
          <cell r="K1713">
            <v>146560</v>
          </cell>
          <cell r="L1713" t="str">
            <v>Profesional en Medicina Veterinaria y Zootecnia, o Zootecnia</v>
          </cell>
          <cell r="M1713" t="str">
            <v>WILSON REY MORENO
IVAN ARBEY MARTINEZ PALACIOS</v>
          </cell>
          <cell r="N1713">
            <v>2671</v>
          </cell>
          <cell r="O1713" t="str">
            <v>Apoyar 500 predios rurales con buenas prácticas agropecuarias y ambientales que fortalezcan la protección a coberturas vegetales y recurso hídrico</v>
          </cell>
        </row>
        <row r="1714">
          <cell r="K1714">
            <v>146563</v>
          </cell>
          <cell r="L1714" t="str">
            <v>Profesional en Agronomia, o Medicina Veterinaria, o Zootecnia, o Medicina Veterinaria y Zootecnia</v>
          </cell>
          <cell r="M1714" t="str">
            <v>MARIA ANGELICA SUAREZ CHINGATE</v>
          </cell>
          <cell r="N1714">
            <v>2666</v>
          </cell>
          <cell r="O1714" t="str">
            <v>Vincular 600 personas en acciones educativas en temas de protección y bienestar animal</v>
          </cell>
        </row>
        <row r="1715">
          <cell r="K1715">
            <v>146636</v>
          </cell>
          <cell r="L1715" t="str">
            <v>Profesional en Agronomia, o Medicina Veterinaria, o Zootecnia, o Medicina Veterinaria y Zootecnia</v>
          </cell>
          <cell r="M1715" t="str">
            <v>DANIEL ESTEBAN MILLAN LOZANO 
ESTHEFANNY ROMERO HILARIÓN</v>
          </cell>
          <cell r="N1715">
            <v>2666</v>
          </cell>
          <cell r="O1715" t="str">
            <v>Atender 1000 animales en los programas de brigadas médicas, urgencias veterinarias y adopciones</v>
          </cell>
        </row>
        <row r="1716">
          <cell r="K1716">
            <v>146643</v>
          </cell>
          <cell r="L1716" t="str">
            <v>Título de Bachiller en cualquier modalidad</v>
          </cell>
          <cell r="M1716" t="str">
            <v>OSCAR AUDEL TAUTIVA  RODRIGUEZ
LEOPOLDO ROMERO HERRERA</v>
          </cell>
          <cell r="N1716">
            <v>2671</v>
          </cell>
          <cell r="O1716" t="str">
            <v>Apoyar 500 predios rurales con buenas prácticas agropecuarias y ambientales que fortalezcan la protección a coberturas vegetales y recurso hídrico</v>
          </cell>
        </row>
        <row r="1717">
          <cell r="K1717">
            <v>146651</v>
          </cell>
          <cell r="L1717" t="str">
            <v>Técnico Agropecuario o Técnico profesional en Administración de Empresas Agropecuarias o Técnico en Explotaciones Agropecuarias o Tecnología en Administración Agropecuaria o Técnico Profesional Intermedio en Administración Agropecuaria o Técnico en relación con el objeto a contratar o acreditación y aprobación del 50% o más de un plan de estudios de una carrera profesional afin con el objeto contractual.</v>
          </cell>
          <cell r="M1717" t="str">
            <v xml:space="preserve">LIBARDO DIAZ DIAZ
KEVIN VEGA                                                                                                        </v>
          </cell>
          <cell r="N1717">
            <v>2671</v>
          </cell>
          <cell r="O1717" t="str">
            <v>Apoyar 500 predios rurales con buenas prácticas agropecuarias y ambientales que fortalezcan la protección a coberturas vegetales y recurso hídrico</v>
          </cell>
        </row>
        <row r="1718">
          <cell r="K1718">
            <v>146657</v>
          </cell>
          <cell r="L1718" t="str">
            <v>Profesional en ingeniería Forestal o Ingeniero Ambiental o Ingeniería Agroforestal o Ingeniería del Desarrollo Ambiental o Ecología o Ingeniería Ambiental o Biología Ambiental o profesional en relación con el objeto a contratar.</v>
          </cell>
          <cell r="M1718" t="str">
            <v>EDWARD STIVEN BARRERA GONZALEZ</v>
          </cell>
          <cell r="N1718">
            <v>2671</v>
          </cell>
          <cell r="O1718" t="str">
            <v>Implementar 4 procesos comunitarios de educación ambiental que promueven la conservación de la biodiversidad y el agua</v>
          </cell>
        </row>
        <row r="1719">
          <cell r="K1719">
            <v>146745</v>
          </cell>
          <cell r="L1719" t="str">
            <v>Profesional en Medicina Veterinaria o Medicina Veterinaria y Zootecnia</v>
          </cell>
          <cell r="M1719" t="str">
            <v>OSCAR JAVIER BARAJAS ALVARADO</v>
          </cell>
          <cell r="N1719">
            <v>2666</v>
          </cell>
          <cell r="O1719" t="str">
            <v>Atender 1000 animales en los programas de brigadas médicas, urgencias veterinarias y adopciones</v>
          </cell>
        </row>
        <row r="1720">
          <cell r="K1720">
            <v>146750</v>
          </cell>
          <cell r="L1720" t="str">
            <v xml:space="preserve">Profesional en Ingeniería Forestal o Ingeniero Ambiental o Ingeniería Agroforestal o Ingeniería del Desarrollo Ambiental o Ecología o Ingeniería Ambiental o Biología Ambiental o profesional en relación con el objeto a contratar. </v>
          </cell>
          <cell r="M1720" t="str">
            <v xml:space="preserve"> JULIE PAULINE CARO</v>
          </cell>
          <cell r="N1720">
            <v>2682</v>
          </cell>
          <cell r="O1720" t="str">
            <v>Lograr 16 hectáreas en proceso de restauración ecológica</v>
          </cell>
        </row>
        <row r="1721">
          <cell r="K1721">
            <v>146757</v>
          </cell>
          <cell r="L1721" t="str">
            <v>Profesional en Ingenieria Agronómica, o Agronomia, o Medicina Veterinaria y Zootecnia</v>
          </cell>
          <cell r="M1721" t="str">
            <v>OSCAR CASTIBLANCO PATIÑO</v>
          </cell>
          <cell r="N1721">
            <v>2671</v>
          </cell>
          <cell r="O1721" t="str">
            <v>Apoyar 500 predios rurales con buenas prácticas agropecuarias y ambientales que fortalezcan la protección a coberturas vegetales y recurso hídrico</v>
          </cell>
        </row>
        <row r="1722">
          <cell r="K1722">
            <v>146764</v>
          </cell>
          <cell r="L1722" t="str">
            <v>Profesional en ingeniería Forestal o Ingeniero Sanitario y Ambiental o Ingeniero Agrónomo  o Ingeniería Agroforestal o Ingeniería del Desarrollo Ambiental o Ecología o Ingeniería Ambiental o Biología Ambiental o profesional en relación con el objeto a contratar. Título de especialización en Gestión Ambiental o especialización en Restauración Ecológica o especialización en Ciencias Ambientales y Biotecnología Agroambiental o especialización en manejo integral de recursos naturales o especialización en plantaciones y restauración o especialización relacionada con el objeto a contratar.</v>
          </cell>
          <cell r="M1722" t="str">
            <v>CARLOS HERNANDEZ</v>
          </cell>
          <cell r="N1722">
            <v>2613</v>
          </cell>
          <cell r="O1722" t="str">
            <v>Realizar 12 acciones efectivas para el fortalecimiento de las capacidades locales en torno a la gestión del riesgo</v>
          </cell>
        </row>
        <row r="1723">
          <cell r="K1723">
            <v>146784</v>
          </cell>
          <cell r="L1723" t="str">
            <v>Profesional en Ingeniería Forestal o Ingeniero Ambiental o Ingeniería Agroforestal o Ingeniería del Desarrollo Ambiental o Ecología o Ingeniería Ambiental o Biología Ambiental o profesional en relación con el objeto a contratar.</v>
          </cell>
          <cell r="M1723" t="str">
            <v>BRAYAN DAVID MARTINEZ ZARATE</v>
          </cell>
          <cell r="N1723">
            <v>2671</v>
          </cell>
          <cell r="O1723" t="str">
            <v>Capacitar 500 personas en separación en la fuente y reciclaje.</v>
          </cell>
        </row>
        <row r="1724">
          <cell r="K1724">
            <v>146788</v>
          </cell>
          <cell r="L1724" t="str">
            <v>Título de Bachiller en cualquier modalidad</v>
          </cell>
          <cell r="M1724" t="str">
            <v>CINDY HORLEYE GAVIRIA TARAZONA</v>
          </cell>
          <cell r="N1724">
            <v>2671</v>
          </cell>
          <cell r="O1724" t="str">
            <v>Apoyar 500 predios rurales con buenas prácticas agropecuarias y ambientales que fortalezcan la protección a coberturas vegetales y recurso hídrico</v>
          </cell>
        </row>
        <row r="1725">
          <cell r="K1725">
            <v>147089</v>
          </cell>
          <cell r="L1725" t="str">
            <v>Profesional en derecho con tarjeta profesional vigente. Especialización relacionada con el objeto a contratar.</v>
          </cell>
          <cell r="M1725" t="str">
            <v>KAREN VIVIANA GONZALEZ ARIZA</v>
          </cell>
          <cell r="N1725">
            <v>2671</v>
          </cell>
          <cell r="O1725" t="str">
            <v>Apoyar 500 predios rurales con buenas prácticas agropecuarias y ambientales que fortalezcan la protección a coberturas vegetales y recurso hídrico</v>
          </cell>
        </row>
        <row r="1726">
          <cell r="K1726">
            <v>147109</v>
          </cell>
          <cell r="L1726" t="str">
            <v>Profesional en Ingeniería ambiental o ingeniería forestal o Ingeniería ambiental y sanitaria o Ingeniería agroforestal o Ingeniería del desarrollo ambiental. Con especialización en gestión ambiental o especialización en gestión pública o Especialización en gestión de proyectos de ingeniería o Especialización en gerencia de recursos naturales o Especialización en educación y gestión ambiental</v>
          </cell>
          <cell r="M1726" t="str">
            <v>JULIETH ALEJANDRA MUÑOZ</v>
          </cell>
          <cell r="N1726">
            <v>2671</v>
          </cell>
          <cell r="O1726" t="str">
            <v>Apoyar 500 predios rurales con buenas prácticas agropecuarias y ambientales que fortalezcan la protección a coberturas vegetales y recurso hídrico</v>
          </cell>
        </row>
        <row r="1727">
          <cell r="K1727">
            <v>147114</v>
          </cell>
          <cell r="L1727" t="str">
            <v>Título de Bachiller en cualquier modalidad</v>
          </cell>
          <cell r="M1727" t="str">
            <v>OSCAR LOPEZ</v>
          </cell>
          <cell r="N1727">
            <v>2613</v>
          </cell>
          <cell r="O1727" t="str">
            <v>Realizar 12 acciones efectivas para el fortalecimiento de las capacidades locales en torno a la gestión del riesgo</v>
          </cell>
        </row>
        <row r="1728">
          <cell r="K1728">
            <v>147122</v>
          </cell>
          <cell r="L1728" t="str">
            <v>Título Tecnológo en Administración Empresarial, o Técnico profesional en Administración de Empresas Agropecuarias o Técnico en Explotaciones Agropecuarias o Tecnología en Administración Agropecuaria o Técnico Profesional Intermedio en Administración Agropecuaria o Técnico en relación con el objeto a contratar.</v>
          </cell>
          <cell r="M1728" t="str">
            <v>ALEXANDRA DAVILA AVENDAÑO</v>
          </cell>
          <cell r="N1728">
            <v>2671</v>
          </cell>
          <cell r="O1728" t="str">
            <v>Apoyar 500 predios rurales con buenas prácticas agropecuarias y ambientales que fortalezcan la protección a coberturas vegetales y recurso hídrico</v>
          </cell>
        </row>
        <row r="1729">
          <cell r="K1729">
            <v>147138</v>
          </cell>
          <cell r="L1729" t="str">
            <v>Profesional Ecología, o Medicina Veterinaria y zootecnia o Zootecnia o Ingeniería Ambiental o Ingeniería Forestal o Biología o ingeniería Ambiental y Sanitaria</v>
          </cell>
          <cell r="M1729" t="str">
            <v>EMERSON JAIR ALONSO</v>
          </cell>
          <cell r="N1729">
            <v>2671</v>
          </cell>
          <cell r="O1729" t="str">
            <v>Apoyar 500 predios rurales con buenas prácticas agropecuarias y ambientales que fortalezcan la protección a coberturas vegetales y recurso hídrico</v>
          </cell>
        </row>
        <row r="1730">
          <cell r="K1730">
            <v>147436</v>
          </cell>
          <cell r="L1730" t="str">
            <v>Título profesional en NBC AGRONOMÍA, VETERINARIA Y AFINES</v>
          </cell>
          <cell r="M1730" t="str">
            <v>KEILY MILENA GONZALEZ SUSA</v>
          </cell>
          <cell r="N1730">
            <v>2671</v>
          </cell>
          <cell r="O1730" t="str">
            <v xml:space="preserve">Implementar 100 huertas rurales </v>
          </cell>
        </row>
        <row r="1731">
          <cell r="K1731">
            <v>146583</v>
          </cell>
          <cell r="L1731" t="str">
            <v>Título profesional en ingeniería civil o arquitectura o urbanismo o afines, con Tarjeta Profesional vigente, con especialización en ingeniería de pavimentos o en gestión y desarrollo urbanos o arquitectura o ingeniería civil o gestión y desarrollo urbano o Título de Postgrado afín con el objeto contractual. EQUIVALENCIA: De conformidad con la Resolución 1124 de 2024 Equivalencias entre estudios y experiencia.</v>
          </cell>
          <cell r="M1731" t="str">
            <v>CARLOS ALBERTO DELGADO CUERVO</v>
          </cell>
          <cell r="N1731">
            <v>2327</v>
          </cell>
          <cell r="O1731" t="str">
            <v>Realizar 4 estrategias de fortalecimiento institucional (una por vigencia).</v>
          </cell>
        </row>
        <row r="1732">
          <cell r="K1732">
            <v>147477</v>
          </cell>
          <cell r="L1732" t="str">
            <v>Título profesional:  Ingeniería Civil, Arquitectura, Urbanismo y afines, con tarjeta profesional vigente</v>
          </cell>
          <cell r="M1732" t="str">
            <v>BENJAMIN MALDONADO TORO</v>
          </cell>
          <cell r="N1732">
            <v>2327</v>
          </cell>
          <cell r="O1732" t="str">
            <v>Realizar 4 estrategias de fortalecimiento institucional (una por vigencia).</v>
          </cell>
        </row>
        <row r="1733">
          <cell r="K1733">
            <v>146581</v>
          </cell>
          <cell r="L1733" t="str">
            <v>Título de Bachiller en cualquier modalidad</v>
          </cell>
          <cell r="M1733" t="str">
            <v>LEOPOLDO MARTINEZ MARTINEZ Y UNO POR DEFINIR</v>
          </cell>
          <cell r="N1733">
            <v>2327</v>
          </cell>
          <cell r="O1733" t="str">
            <v>Realizar 4 estrategias de fortalecimiento institucional (una por vigencia).</v>
          </cell>
        </row>
        <row r="1734">
          <cell r="K1734">
            <v>147415</v>
          </cell>
          <cell r="L1734" t="str">
            <v>profesional: ingeniería industrial o ingeniería electrónica o ingeniería mecánica o afines, con tarjeta profesional vigente</v>
          </cell>
          <cell r="M1734" t="str">
            <v>MEYER ERNESTO SILVA NAVARRETE</v>
          </cell>
          <cell r="N1734">
            <v>2327</v>
          </cell>
          <cell r="O1734" t="str">
            <v>Realizar 4 estrategias de fortalecimiento institucional (una por vigencia).</v>
          </cell>
        </row>
        <row r="1735">
          <cell r="K1735">
            <v>147346</v>
          </cell>
          <cell r="L1735" t="str">
            <v xml:space="preserve">
Título profesional en Ingeniería catastral y geodesta o arquitectura o ingeniería civil o ingeniería civil y Construcciones</v>
          </cell>
          <cell r="M1735" t="str">
            <v>JUAN SEBASTIAN JARAMILLO</v>
          </cell>
          <cell r="N1735">
            <v>2278</v>
          </cell>
          <cell r="O1735" t="str">
            <v>Mejorar 200 viviendas de interés social rurales.</v>
          </cell>
        </row>
        <row r="1736">
          <cell r="K1736">
            <v>147356</v>
          </cell>
          <cell r="L1736" t="str">
            <v>Título profesional:  geología, Ingeniería Geológica, Ingeniería de Minas o afines.</v>
          </cell>
          <cell r="M1736" t="str">
            <v>JUAN SEBASTIAN SAAVEDRA RIAÑO</v>
          </cell>
          <cell r="N1736">
            <v>2696</v>
          </cell>
          <cell r="O1736" t="str">
            <v>Construir 4 sedes de salones comunales y/o casas de participación.</v>
          </cell>
        </row>
        <row r="1737">
          <cell r="K1737">
            <v>147421</v>
          </cell>
          <cell r="L1737" t="str">
            <v>Profesional: Arquitectura,ingeniería civil, profesional en gestion y desarrollo urbanos; observacion(e profesional: nbc del área de la arquitectura, ingeniería civil, urbanismo y afines</v>
          </cell>
          <cell r="M1737" t="str">
            <v>DAYANA ALEJANDRA MEJIA</v>
          </cell>
          <cell r="N1737">
            <v>2696</v>
          </cell>
          <cell r="O1737" t="str">
            <v>Construir 4 sedes de salones comunales y/o casas de participación.</v>
          </cell>
        </row>
        <row r="1738">
          <cell r="K1738">
            <v>147329</v>
          </cell>
          <cell r="L1738" t="str">
            <v>Título profesional en administración ambiental, administración ambiental y de recursos naturales,ingeniería ambiental,ingenieria ambiental y sanitaria,ciencias ambientales, ingenieria civil.</v>
          </cell>
          <cell r="M1738" t="str">
            <v>LUISA FERNANDA LOZANO GRACIA</v>
          </cell>
          <cell r="N1738">
            <v>2689</v>
          </cell>
          <cell r="O1738" t="str">
            <v>Fortalecer 4 acueductos veredales con asistencia, intervenir técnica u organizativa</v>
          </cell>
        </row>
        <row r="1739">
          <cell r="K1739">
            <v>147338</v>
          </cell>
          <cell r="L1739" t="str">
            <v xml:space="preserve">Título profesional en  arquitectura o ingeniería ambiental o ingeniería ambiental y sanitaria o ciencias ambientales o ingeniería del desarrollo ambiental o gestión y desarrollo urbano o profesional en gestión y desarrollo urbanos. </v>
          </cell>
          <cell r="M1739" t="str">
            <v>LEIDY CATERINE CRUZ NEUQUE</v>
          </cell>
          <cell r="N1739">
            <v>2689</v>
          </cell>
          <cell r="O1739" t="str">
            <v>Fortalecer 4 acueductos veredales con asistencia, intervenir técnica u organizativa</v>
          </cell>
        </row>
        <row r="1740">
          <cell r="K1740">
            <v>146582</v>
          </cell>
          <cell r="L1740" t="str">
            <v>Título de Bachiller en cualquier modalidad</v>
          </cell>
          <cell r="M1740" t="str">
            <v>OSMAN GABRIEL BARRERA RAMIREZ - JOSE LAZARO SANTANA FIERRO</v>
          </cell>
          <cell r="N1740">
            <v>2689</v>
          </cell>
          <cell r="O1740" t="str">
            <v>Fortalecer 4 acueductos veredales con asistencia, intervenir técnica u organizativa</v>
          </cell>
        </row>
        <row r="1741">
          <cell r="K1741">
            <v>146585</v>
          </cell>
          <cell r="L1741" t="str">
            <v>Título profesional en NBC ingeniería civil y afines, con especialización en infraestructura vial y de transporte o especialista en gerencia de proyectos o especialización en diseño y construcción de vías y aeropistas o título de postgrado afín con el objeto contractual, con tarjeta profesional vigente</v>
          </cell>
          <cell r="M1741" t="str">
            <v>FREDY SILVA VARGAS</v>
          </cell>
          <cell r="N1741">
            <v>2289</v>
          </cell>
          <cell r="O1741" t="str">
            <v>Intervenir 40 Kilómetros-carril de malla vial rural con acciones de construcción y/o conservación</v>
          </cell>
        </row>
        <row r="1742">
          <cell r="K1742">
            <v>147364</v>
          </cell>
          <cell r="L1742" t="str">
            <v>Título profesional en ingeniería catastral y geodesta o arquitectura o ingeniería civil o ingeniería civil y construcciones o ingeniería civil y geomática, con tarjeta profesional vigente.</v>
          </cell>
          <cell r="M1742" t="str">
            <v>SERGIO EDUARDO MOLINA OCHOA</v>
          </cell>
          <cell r="N1742">
            <v>2289</v>
          </cell>
          <cell r="O1742" t="str">
            <v>Intervenir 40 Kilómetros-carril de malla vial rural con acciones de construcción y/o conservación</v>
          </cell>
        </row>
        <row r="1743">
          <cell r="K1743">
            <v>146586</v>
          </cell>
          <cell r="L1743" t="str">
            <v>Título Profesional NBC ingeniería, arquitectura, urbanismo, ingeniería civil y afines. título de postgrado en ingeniería de pavimentos o afín con el objeto contractual, con tarjeta profesional vigente</v>
          </cell>
          <cell r="M1743" t="str">
            <v>DIANA LORENA HILARION PLAZAS</v>
          </cell>
          <cell r="N1743">
            <v>2289</v>
          </cell>
          <cell r="O1743" t="str">
            <v>Intervenir 40 Kilómetros-carril de malla vial rural con acciones de construcción y/o conservación</v>
          </cell>
        </row>
        <row r="1744">
          <cell r="K1744">
            <v>147409</v>
          </cell>
          <cell r="L1744" t="str">
            <v>Título Profesional NBC ingeniería, arquitectura, urbanismo, ingeniería civil y afines, con tarjeta profesional vigente</v>
          </cell>
          <cell r="M1744" t="str">
            <v>OTTO HERNÁN BETANCOURT MARTÍNEZ</v>
          </cell>
          <cell r="N1744">
            <v>2289</v>
          </cell>
          <cell r="O1744" t="str">
            <v>Intervenir 40 Kilómetros-carril de malla vial rural con acciones de construcción y/o conservación</v>
          </cell>
        </row>
        <row r="1745">
          <cell r="K1745">
            <v>146624</v>
          </cell>
          <cell r="L1745" t="str">
            <v>Título profesional NBC del área de la geología, ingeniería geológica, ciencias naturales y afines, con tarjeta profesional vigente</v>
          </cell>
          <cell r="M1745" t="str">
            <v>RICARDO  ANDRES  CASTRO GARCIA</v>
          </cell>
          <cell r="N1745">
            <v>2289</v>
          </cell>
          <cell r="O1745" t="str">
            <v>Intervenir 40 Kilómetros-carril de malla vial rural con acciones de construcción y/o conservación</v>
          </cell>
        </row>
        <row r="1746">
          <cell r="K1746">
            <v>146635</v>
          </cell>
          <cell r="L1746" t="str">
            <v>Título profesional NBC ingeniería, ingeniería civil, arquitectura, urbanismo y afines.</v>
          </cell>
          <cell r="M1746" t="str">
            <v>MONICA JOHANNA CHIPATECUA QUEVEDO</v>
          </cell>
          <cell r="N1746">
            <v>2289</v>
          </cell>
          <cell r="O1746" t="str">
            <v>Intervenir 40 Kilómetros-carril de malla vial rural con acciones de construcción y/o conservación</v>
          </cell>
        </row>
        <row r="1747">
          <cell r="K1747">
            <v>146666</v>
          </cell>
          <cell r="L1747" t="str">
            <v>Título profesional: Derecho</v>
          </cell>
          <cell r="M1747" t="str">
            <v>DIANA CAROLINA ARISTIZABAL TEJEIRO</v>
          </cell>
          <cell r="N1747">
            <v>2289</v>
          </cell>
          <cell r="O1747" t="str">
            <v>Intervenir 40 Kilómetros-carril de malla vial rural con acciones de construcción y/o conservación</v>
          </cell>
        </row>
        <row r="1748">
          <cell r="K1748">
            <v>146731</v>
          </cell>
          <cell r="L1748" t="str">
            <v>Título profesional: Derecho</v>
          </cell>
          <cell r="M1748" t="str">
            <v>ALEJANDRO BAUTISTA ROJAS</v>
          </cell>
          <cell r="N1748">
            <v>2327</v>
          </cell>
          <cell r="O1748" t="str">
            <v>Realizar 4 estrategias de fortalecimiento institucional (una por vigencia).</v>
          </cell>
        </row>
        <row r="1749">
          <cell r="K1749">
            <v>146741</v>
          </cell>
          <cell r="L1749" t="str">
            <v>Título profesional NBC ingeniería, ingeniería civil, arquitectura, urbanismo y afines.</v>
          </cell>
          <cell r="M1749" t="str">
            <v>JOSÉ MIGUEL RUIZ RAMOS</v>
          </cell>
          <cell r="N1749">
            <v>2289</v>
          </cell>
          <cell r="O1749" t="str">
            <v>Intervenir 40 Kilómetros-carril de malla vial rural con acciones de construcción y/o conservación</v>
          </cell>
        </row>
        <row r="1750">
          <cell r="K1750">
            <v>146747</v>
          </cell>
          <cell r="L1750" t="str">
            <v xml:space="preserve">Título profesional en ingeniería civil o Arquitectura con énfasis en Urbanismo. Con tarjeta profesional vigente. </v>
          </cell>
          <cell r="M1750" t="str">
            <v>MARCO ANTONIO CARDOZO BARRERA</v>
          </cell>
          <cell r="N1750">
            <v>2289</v>
          </cell>
          <cell r="O1750" t="str">
            <v>Intervenir 40 Kilómetros-carril de malla vial rural con acciones de construcción y/o conservación</v>
          </cell>
        </row>
        <row r="1751">
          <cell r="K1751">
            <v>146754</v>
          </cell>
          <cell r="L1751" t="str">
            <v>Título profesional en ingeniería civil o Arquitectura, con especialización en gerencia de proyectos o áreas afines. Con tarjeta profesional vigente</v>
          </cell>
          <cell r="M1751" t="str">
            <v>EDGAR IVAN SEPULVEDA PARRA</v>
          </cell>
          <cell r="N1751">
            <v>2289</v>
          </cell>
          <cell r="O1751" t="str">
            <v>Intervenir 40 Kilómetros-carril de malla vial rural con acciones de construcción y/o conservación</v>
          </cell>
        </row>
        <row r="1752">
          <cell r="K1752">
            <v>146760</v>
          </cell>
          <cell r="L1752" t="str">
            <v>Título profesional en NBC del área de la ingeniería agroforestal, ecología, ingeniería ambiental, biología, ingeniería ambiental y sanitaria, ingeniería del desarrollo ambiental, biología ambiental y afines</v>
          </cell>
          <cell r="M1752" t="str">
            <v>YAQUELIN REY MORENO</v>
          </cell>
          <cell r="N1752">
            <v>2289</v>
          </cell>
          <cell r="O1752" t="str">
            <v>Intervenir 40 Kilómetros-carril de malla vial rural con acciones de construcción y/o conservación</v>
          </cell>
        </row>
        <row r="1753">
          <cell r="K1753">
            <v>146773</v>
          </cell>
          <cell r="L1753" t="str">
            <v>Título profesional en ingeniería electromecánica o ingeniería mecánica o ingeniería civil o afines. Con especialización en automatización de procesos industriales o en gestión de proyectos de ingeniería, con tarjeta profesional vigente</v>
          </cell>
          <cell r="M1753" t="str">
            <v>WALTER DONADO SANTAMARIA</v>
          </cell>
          <cell r="N1753">
            <v>2289</v>
          </cell>
          <cell r="O1753" t="str">
            <v>Intervenir 40 Kilómetros-carril de malla vial rural con acciones de construcción y/o conservación</v>
          </cell>
        </row>
        <row r="1754">
          <cell r="K1754">
            <v>146780</v>
          </cell>
          <cell r="L1754" t="str">
            <v>Título profesional en NBC ingeniería mecánica y afines. Con tarjeta profesional vigente</v>
          </cell>
          <cell r="M1754" t="str">
            <v>EDWIN RUIZ VÁSQUEZ</v>
          </cell>
          <cell r="N1754">
            <v>2289</v>
          </cell>
          <cell r="O1754" t="str">
            <v>Intervenir 40 Kilómetros-carril de malla vial rural con acciones de construcción y/o conservación</v>
          </cell>
        </row>
        <row r="1755">
          <cell r="K1755">
            <v>146790</v>
          </cell>
          <cell r="L1755" t="str">
            <v>Título profesional en ingeniería industrial o administración de empresas o profesional en ciencias económicas o profesional en ciencias administrativas, con tarjeta profesional vigente.</v>
          </cell>
          <cell r="M1755" t="str">
            <v>FLOR MARÍA PLAZAS SOLER</v>
          </cell>
          <cell r="N1755">
            <v>2289</v>
          </cell>
          <cell r="O1755" t="str">
            <v>Intervenir 40 Kilómetros-carril de malla vial rural con acciones de construcción y/o conservación</v>
          </cell>
        </row>
        <row r="1756">
          <cell r="K1756">
            <v>146793</v>
          </cell>
          <cell r="L1756" t="str">
            <v>Título profesional NBC ingeniería mecánica o ingeniera industrial y afines, con tarjeta profesional vigente.</v>
          </cell>
          <cell r="M1756" t="str">
            <v>KARLA ANDREA PAZ DIAZ</v>
          </cell>
          <cell r="N1756">
            <v>2289</v>
          </cell>
          <cell r="O1756" t="str">
            <v>Intervenir 40 Kilómetros-carril de malla vial rural con acciones de construcción y/o conservación</v>
          </cell>
        </row>
        <row r="1757">
          <cell r="K1757">
            <v>146797</v>
          </cell>
          <cell r="L1757" t="str">
            <v>Título técnico en diseño para medios impresos o técnico en impresión digital o acreditación y aprobación del 50% o más de un plan de estudios de una carrera profesional.</v>
          </cell>
          <cell r="M1757" t="str">
            <v>DIANA ALEJANDRA VARGAS</v>
          </cell>
          <cell r="N1757">
            <v>2289</v>
          </cell>
          <cell r="O1757" t="str">
            <v>Intervenir 40 Kilómetros-carril de malla vial rural con acciones de construcción y/o conservación</v>
          </cell>
        </row>
        <row r="1758">
          <cell r="K1758">
            <v>146962</v>
          </cell>
          <cell r="L1758" t="str">
            <v>Tecnólogo en Turismo y Hotelería o Técnico en Guianza Turística o áreas afines, como Tecnología en Guianza Turística.
De conformidad con la Resolución 1124 de 2024 de la Secretaría Distrital de Gobierno, se aplica la equivalencia entre formación y experiencia.</v>
          </cell>
          <cell r="M1758" t="str">
            <v xml:space="preserve">ANDRES GAMEZ LOPEZ </v>
          </cell>
          <cell r="N1758">
            <v>2358</v>
          </cell>
          <cell r="O1758" t="str">
            <v>Construir 4000 m2 de Parques de la red de proximidad (la construcción incluye su dotación).</v>
          </cell>
        </row>
        <row r="1759">
          <cell r="K1759">
            <v>146807</v>
          </cell>
          <cell r="L1759" t="str">
            <v>Profesional: arquitectura,ingeniería civil, profesional en gestion y desarrollo urbanos; observacion(e profesional nbc ingenieria, arquitectura, urbanismo y afines.con tarjeta profesional vigente.</v>
          </cell>
          <cell r="M1759" t="str">
            <v>LUISA FERNANDA GARZON GAITAN</v>
          </cell>
          <cell r="N1759">
            <v>2358</v>
          </cell>
          <cell r="O1759" t="str">
            <v>Construir 4000 m2 de Parques de la red de proximidad (la construcción incluye su dotación).</v>
          </cell>
        </row>
        <row r="1760">
          <cell r="K1760">
            <v>147112</v>
          </cell>
          <cell r="L1760" t="str">
            <v>Título de Bachiller en cualquier modalidad, de conformidad con lo establecido en la Resolución 1124 de 2024 de la Secretaría Distrital de Gobierno. Se aplica la equivalencia en lo relacionado con estudio por experiencia, de acuerdo con lo dispuesto en la citada Resolución.</v>
          </cell>
          <cell r="M1760" t="str">
            <v>JUAN JOSÉ MARTÍNEZ GALEANO</v>
          </cell>
          <cell r="N1760">
            <v>2289</v>
          </cell>
          <cell r="O1760" t="str">
            <v>Intervenir 40 Kilómetros-carril de malla vial rural con acciones de construcción y/o conservación</v>
          </cell>
        </row>
        <row r="1761">
          <cell r="K1761">
            <v>147121</v>
          </cell>
          <cell r="L1761" t="str">
            <v>Título profesional NBC del área de la ingeniería mecánica, ingeniería industrial, ingeniería electrónica y afines, con tarjeta profesional vigente.</v>
          </cell>
          <cell r="M1761" t="str">
            <v>JAISSON HERNEY PALACIOS GÓMEZ</v>
          </cell>
          <cell r="N1761">
            <v>2289</v>
          </cell>
          <cell r="O1761" t="str">
            <v>Intervenir 40 Kilómetros-carril de malla vial rural con acciones de construcción y/o conservación</v>
          </cell>
        </row>
        <row r="1762">
          <cell r="K1762">
            <v>147127</v>
          </cell>
          <cell r="L1762" t="str">
            <v>Técnico Laboral por competencias en Mecánica de Vehículos Automotores, Técnico Laboral por Competencias en Operación y Mantenimiento de Equipos Pesados, Técnico Laboral por Competencias en Electromecánica Automotriz o areas afines o aprobación del más del 50% de una carrera profesional de conformidad con la Resolución 1124 de 2024 de la Secretaría Distrital de Gobierno.</v>
          </cell>
          <cell r="M1762" t="str">
            <v>CARLOS PINZON DIAZ</v>
          </cell>
          <cell r="N1762">
            <v>2289</v>
          </cell>
          <cell r="O1762" t="str">
            <v>Intervenir 40 Kilómetros-carril de malla vial rural con acciones de construcción y/o conservación</v>
          </cell>
        </row>
        <row r="1763">
          <cell r="K1763">
            <v>147141</v>
          </cell>
          <cell r="L1763" t="str">
            <v>Profesional NBC ingeniería, arquitectura, urbanismo y afines, con tarjeta profesional vigente.</v>
          </cell>
          <cell r="M1763" t="str">
            <v>JESSIKA INDYRA VEGA WILCHES</v>
          </cell>
          <cell r="N1763">
            <v>2358</v>
          </cell>
          <cell r="O1763" t="str">
            <v>Construir 4000 m2 de Parques de la red de proximidad (la construcción incluye su dotación).</v>
          </cell>
        </row>
        <row r="1764">
          <cell r="K1764">
            <v>147146</v>
          </cell>
          <cell r="L1764" t="str">
            <v>Título profesional NBC ingeniería catastral y geodesta o arquitectura o ingeniería civil o ingeniería civil y construcciones y afines, con tarjeta profesional vigente</v>
          </cell>
          <cell r="M1764" t="str">
            <v>JHOAN SEBASTIAN MOLINA ORDOÑEZ</v>
          </cell>
          <cell r="N1764">
            <v>2358</v>
          </cell>
          <cell r="O1764" t="str">
            <v>Construir 4000 m2 de Parques de la red de proximidad (la construcción incluye su dotación).</v>
          </cell>
        </row>
        <row r="1765">
          <cell r="K1765">
            <v>147153</v>
          </cell>
          <cell r="L1765" t="str">
            <v xml:space="preserve"> Profesional: arquitectura,ingeniería civil, profesional en gestion y desarrollo urbanos; observacion(e profesional en nbc ingeniería, arquitectura, urbanismo y afines</v>
          </cell>
          <cell r="M1765" t="str">
            <v>CATALINA MORENO</v>
          </cell>
          <cell r="N1765">
            <v>2358</v>
          </cell>
          <cell r="O1765" t="str">
            <v>Construir 4000 m2 de Parques de la red de proximidad (la construcción incluye su dotación).</v>
          </cell>
        </row>
        <row r="1766">
          <cell r="K1766">
            <v>147156</v>
          </cell>
          <cell r="L1766" t="str">
            <v>Título profesional NBC ingeniería, ingeniería civil, arquitectura, urbanismo y afines, con tarjeta profesional vigente.</v>
          </cell>
          <cell r="M1766" t="str">
            <v>DIANA LIZBETH MARTINEZ PALACIOS</v>
          </cell>
          <cell r="N1766">
            <v>2358</v>
          </cell>
          <cell r="O1766" t="str">
            <v>Construir 4000 m2 de Parques de la red de proximidad (la construcción incluye su dotación).</v>
          </cell>
        </row>
        <row r="1767">
          <cell r="K1767">
            <v>147158</v>
          </cell>
          <cell r="L1767" t="str">
            <v>Profesional: ingeniería civil, arquitectura, urbanismo y afines, con tarjeta profesional vigente.</v>
          </cell>
          <cell r="M1767" t="str">
            <v>JULIO CESAR ROJAS CHACÓN</v>
          </cell>
          <cell r="N1767">
            <v>2289</v>
          </cell>
          <cell r="O1767" t="str">
            <v>Intervenir 40 Kilómetros-carril de malla vial rural con acciones de construcción y/o conservación</v>
          </cell>
        </row>
        <row r="1768">
          <cell r="K1768">
            <v>147279</v>
          </cell>
          <cell r="L1768" t="str">
            <v>Título profesional NBC ingeniería catastral y geodesta o arquitectura o ingeniería civil o ingeniería civil y construcciones y afines, con tarjeta profesional vigente</v>
          </cell>
          <cell r="M1768" t="str">
            <v>SINDY CARINA CHIPATECUA MORENO</v>
          </cell>
          <cell r="N1768">
            <v>2289</v>
          </cell>
          <cell r="O1768" t="str">
            <v>Intervenir 40 Kilómetros-carril de malla vial rural con acciones de construcción y/o conservación</v>
          </cell>
        </row>
        <row r="1769">
          <cell r="K1769">
            <v>147282</v>
          </cell>
          <cell r="L1769" t="str">
            <v>Título tecnólogo en obras civiles,técnico construcción obras civiles edificación y obra civil o técnico de administración de obras civiles o técnico en gestión de obras civiles y construcciones o tecnología en obras civiles de formación técnica y/o tecnológica, o acreditación y aprobación del 50% o más de un plan de estudios de una carrera profesional.</v>
          </cell>
          <cell r="M1769" t="str">
            <v>SULMA NATALIA LOPEZ ROJAS</v>
          </cell>
          <cell r="N1769">
            <v>2289</v>
          </cell>
          <cell r="O1769" t="str">
            <v>Intervenir 40 Kilómetros-carril de malla vial rural con acciones de construcción y/o conservación</v>
          </cell>
        </row>
        <row r="1770">
          <cell r="K1770">
            <v>147289</v>
          </cell>
          <cell r="L1770" t="str">
            <v>Título de Bachiller en cualquier modalidad</v>
          </cell>
          <cell r="M1770" t="str">
            <v>LUDY ZENAIDA CASTIBLANCO PARRA y ANTONIO GOMEZ MORENO</v>
          </cell>
          <cell r="N1770">
            <v>2289</v>
          </cell>
          <cell r="O1770" t="str">
            <v>Intervenir 40 Kilómetros-carril de malla vial rural con acciones de construcción y/o conservación</v>
          </cell>
        </row>
        <row r="1771">
          <cell r="K1771">
            <v>147291</v>
          </cell>
          <cell r="L1771" t="str">
            <v>Título: en formación técnica o tecnológica en Ingeniería Civil, contrucciones civiles o afines, o acreditación y aprobación del 50% o más de un plan de estudios de una carrera profesional que sea a fin con el objeto a contratardel 50% o más de un plan de estudios de una carrera profesional que sea a fin con el objeto a contratar.</v>
          </cell>
          <cell r="M1771" t="str">
            <v xml:space="preserve">MICHAEL STEVEN RENGIFO MAHECHA </v>
          </cell>
          <cell r="N1771">
            <v>2289</v>
          </cell>
          <cell r="O1771" t="str">
            <v>Intervenir 40 Kilómetros-carril de malla vial rural con acciones de construcción y/o conservación</v>
          </cell>
        </row>
        <row r="1772">
          <cell r="K1772">
            <v>147304</v>
          </cell>
          <cell r="L1772" t="str">
            <v>Título profesional en Derecho. Con tarjeta profesional vigente.</v>
          </cell>
          <cell r="M1772" t="str">
            <v>EMMA FERNANDA GIL CUELLO</v>
          </cell>
          <cell r="N1772">
            <v>2289</v>
          </cell>
          <cell r="O1772" t="str">
            <v>Intervenir 40 Kilómetros-carril de malla vial rural con acciones de construcción y/o conservación</v>
          </cell>
        </row>
        <row r="1773">
          <cell r="K1773">
            <v>147306</v>
          </cell>
          <cell r="L1773" t="str">
            <v>Título profesional en NBC Derecho. Con tarjeta profesional vigente. EQUIVALENCIA: De conformidad con la resolución 1124 de 2024 Equivalencias entre estudios y experiencia</v>
          </cell>
          <cell r="M1773" t="str">
            <v>CAMILA FERNANDA SAAVEDRA SALINAS</v>
          </cell>
          <cell r="N1773">
            <v>2289</v>
          </cell>
          <cell r="O1773" t="str">
            <v>Intervenir 40 Kilómetros-carril de malla vial rural con acciones de construcción y/o conservación</v>
          </cell>
        </row>
        <row r="1774">
          <cell r="K1774">
            <v>147349</v>
          </cell>
          <cell r="L1774" t="str">
            <v>Título Profesional NBC en arquitectura, ingeniería civil, profesional en gestión y desarrollo urbanos y afines. Con tarjeta profesional vigente.</v>
          </cell>
          <cell r="M1774" t="str">
            <v>JUAN ESTEBAN MONTENEGRO</v>
          </cell>
          <cell r="N1774">
            <v>2289</v>
          </cell>
          <cell r="O1774" t="str">
            <v>Intervenir 40 Kilómetros-carril de malla vial rural con acciones de construcción y/o conservación</v>
          </cell>
        </row>
        <row r="1775">
          <cell r="K1775">
            <v>147359</v>
          </cell>
          <cell r="L1775" t="str">
            <v>Título profesional en ingeniería industrial, administración de empresas, administración pública, ingeniería civil, ingeniería mecánica, arquitectura. Con tarjeta profesional vigente.</v>
          </cell>
          <cell r="M1775" t="str">
            <v>WILSON NICOLAS LEE CUEVAS</v>
          </cell>
          <cell r="N1775">
            <v>2289</v>
          </cell>
          <cell r="O1775" t="str">
            <v>Intervenir 40 Kilómetros-carril de malla vial rural con acciones de construcción y/o conservación</v>
          </cell>
        </row>
        <row r="1776">
          <cell r="K1776">
            <v>147292</v>
          </cell>
          <cell r="L1776" t="str">
            <v>Título de Bachiller en cualquier modalidad</v>
          </cell>
          <cell r="M1776" t="str">
            <v>PATRICIA HERMELINDA MELO ESPINOZA</v>
          </cell>
          <cell r="N1776">
            <v>2289</v>
          </cell>
          <cell r="O1776" t="str">
            <v>Intervenir 40 Kilómetros-carril de malla vial rural con acciones de construcción y/o conservación</v>
          </cell>
        </row>
        <row r="1777">
          <cell r="K1777">
            <v>147298</v>
          </cell>
          <cell r="L1777" t="str">
            <v>Título profesional en Ingeniería Mecánica, Industrial y/o afines, con tarjeta profesional vigente</v>
          </cell>
          <cell r="M1777" t="str">
            <v>CARLOS ANDRES FLOREZ VERGARA</v>
          </cell>
          <cell r="N1777">
            <v>2289</v>
          </cell>
          <cell r="O1777" t="str">
            <v>Intervenir 40 Kilómetros-carril de malla vial rural con acciones de construcción y/o conservación</v>
          </cell>
        </row>
        <row r="1778">
          <cell r="K1778">
            <v>147305</v>
          </cell>
          <cell r="L1778" t="str">
            <v>Título profesional en Ingeniería civil o ingeniería de Vías o afines, con Tarjeta Profesional vigente, con especialización en gerencia de construcciones o ingeniería estructural o ingeniería geotécnica o ingeniería hidráulica o ingeniería de transporte o ingeniería o ingeniería ambiental o ingeniería de movilidad sostenible o Título de Postgrado en Estructuras, Gerencia de Proyectos o afín con el objeto contractual. EQUIVALENCIA: De conformidad con la Resolución 1124 de 2024 Equivalencias entre estudios y experiencia.</v>
          </cell>
          <cell r="M1778" t="str">
            <v>LUIS ARMANDO MORA GARZON</v>
          </cell>
          <cell r="N1778">
            <v>2289</v>
          </cell>
          <cell r="O1778" t="str">
            <v>Intervenir 40 Kilómetros-carril de malla vial rural con acciones de construcción y/o conservación</v>
          </cell>
        </row>
        <row r="1779">
          <cell r="K1779">
            <v>147312</v>
          </cell>
          <cell r="L1779" t="str">
            <v>Título Profesional en Áreas del conocimiento establecidas en el Sistema Nacional de información de Educación Superior -SNIES: Ciencias Humanas o Sociales o de la Educación o Políticas. (Trabajo Social, Psicología)</v>
          </cell>
          <cell r="M1779" t="str">
            <v>ANA ROSA BAUTISTA RINCÓN</v>
          </cell>
          <cell r="N1779">
            <v>2526</v>
          </cell>
          <cell r="O1779" t="str">
            <v>Vincular 1200 personas en acciones para la prevención del feminicidio y la violencia contra la mujer.</v>
          </cell>
        </row>
        <row r="1780">
          <cell r="K1780">
            <v>147132</v>
          </cell>
          <cell r="L1780" t="str">
            <v>Técnico en psicologia y trabajo social comunitario, tecnico o tecnologo en ciencias sociales y humanidades, tecnico profesional en comunicacion y relaciones publicas,tecnico profesional en formacion ciudadana, o acreditación y aprobación del 50% o más de un plan de estudios de una carrera profesional.</v>
          </cell>
          <cell r="M1780" t="str">
            <v>ASTRID CAROLINA PEÑA NIÑO</v>
          </cell>
          <cell r="N1780">
            <v>2541</v>
          </cell>
          <cell r="O1780" t="str">
            <v xml:space="preserve">Vincular 600 personas en procesos para la prevención de violencias en el contexto familiar y/o violencia sexual   </v>
          </cell>
        </row>
        <row r="1781">
          <cell r="K1781">
            <v>147137</v>
          </cell>
          <cell r="L1781" t="str">
            <v>Profesional en NBC ciencias sociales y humanas o sociologia, trabajo social y afines</v>
          </cell>
          <cell r="M1781" t="str">
            <v>DEISY XIOMARA BEJARANO PEDREROS</v>
          </cell>
          <cell r="N1781">
            <v>2541</v>
          </cell>
          <cell r="O1781" t="str">
            <v xml:space="preserve">Vincular 600 personas en procesos para la prevención de violencias en el contexto familiar y/o violencia sexual   </v>
          </cell>
        </row>
        <row r="1782">
          <cell r="K1782">
            <v>147143</v>
          </cell>
          <cell r="L1782" t="str">
            <v>Profesional en NBC ciencias sociales y humanas o sociologia, psicología, trabajo social y afines</v>
          </cell>
          <cell r="M1782" t="str">
            <v>LEONELA BLANCO CHAVEZ</v>
          </cell>
          <cell r="N1782">
            <v>2541</v>
          </cell>
          <cell r="O1782" t="str">
            <v>Vincular 600 mujeres cuidadoras a estrategias de cuidado.</v>
          </cell>
        </row>
        <row r="1783">
          <cell r="K1783">
            <v>147149</v>
          </cell>
          <cell r="L1783" t="str">
            <v>Profesional en administración pública, administración de empresas, ciencias sociales, ciencias administrativas</v>
          </cell>
          <cell r="M1783" t="str">
            <v>DIANA MARCELA PARDO ROMERO</v>
          </cell>
          <cell r="N1783">
            <v>2526</v>
          </cell>
          <cell r="O1783" t="str">
            <v>Vincular 1200 personas en acciones para la prevención del feminicidio y la violencia contra la mujer.</v>
          </cell>
        </row>
        <row r="1784">
          <cell r="K1784">
            <v>147185</v>
          </cell>
          <cell r="L1784" t="str">
            <v>Profesional en NBC ciencias sociales y humanas o sociologia, trabajo social y afines.</v>
          </cell>
          <cell r="M1784" t="str">
            <v>ANGELICA MARÍA GARCIA VILLAMARÍN</v>
          </cell>
          <cell r="N1784">
            <v>2541</v>
          </cell>
          <cell r="O1784" t="str">
            <v>Vincular 600 mujeres cuidadoras a estrategias de cuidado.</v>
          </cell>
        </row>
        <row r="1785">
          <cell r="K1785">
            <v>147191</v>
          </cell>
          <cell r="L1785" t="str">
            <v>Profesional en NBC ciencias sociales y humanas o sociologia, psicologia, trabajo social y afines</v>
          </cell>
          <cell r="M1785" t="str">
            <v>DANIELA VALERO GIL</v>
          </cell>
          <cell r="N1785">
            <v>2541</v>
          </cell>
          <cell r="O1785" t="str">
            <v>Vincular 600 mujeres cuidadoras a estrategias de cuidado.</v>
          </cell>
        </row>
        <row r="1786">
          <cell r="K1786">
            <v>147197</v>
          </cell>
          <cell r="L1786" t="str">
            <v>Profesional en NBC del área de la administracion de empresas, economía, ciencias financieras, administración pública, ingeniería industrial y afines</v>
          </cell>
          <cell r="M1786" t="str">
            <v>ADRIANA LUCIA MORENO VARGAS</v>
          </cell>
          <cell r="N1786">
            <v>2541</v>
          </cell>
          <cell r="O1786" t="str">
            <v>Vincular 2800 mujeres para el ejercicio de derechos y el fortalecimiento de su autonomía económica</v>
          </cell>
        </row>
        <row r="1787">
          <cell r="K1787">
            <v>147201</v>
          </cell>
          <cell r="L1787" t="str">
            <v xml:space="preserve">Profesional en NBC del área de las ciencias de la salud , fisioterapia y afines </v>
          </cell>
          <cell r="M1787" t="str">
            <v>ERIKA JULIETH RAMIREZ BERNAL</v>
          </cell>
          <cell r="N1787">
            <v>2541</v>
          </cell>
          <cell r="O1787" t="str">
            <v>Vincular 600 mujeres cuidadoras a estrategias de cuidado.</v>
          </cell>
        </row>
        <row r="1788">
          <cell r="K1788">
            <v>147277</v>
          </cell>
          <cell r="L1788" t="str">
            <v>Profesional en NBC ciencias sociales y humanas o sociologia,psicologia, trabajo social y afines. sin experiencia profesional</v>
          </cell>
          <cell r="M1788" t="str">
            <v>YUBELI KATERIN LOPEZ CARVAJAL</v>
          </cell>
          <cell r="N1788">
            <v>2541</v>
          </cell>
          <cell r="O1788" t="str">
            <v xml:space="preserve">Vincular 600 personas en procesos para la prevención de violencias en el contexto familiar y/o violencia sexual   </v>
          </cell>
        </row>
        <row r="1789">
          <cell r="K1789">
            <v>147280</v>
          </cell>
          <cell r="L1789" t="str">
            <v>Profesional en NBC de ciencias sociales y humanas o sociologia, trabajo social y afines.</v>
          </cell>
          <cell r="M1789" t="str">
            <v>ANA MAURICIA MORENO URRUTIA</v>
          </cell>
          <cell r="N1789">
            <v>2541</v>
          </cell>
          <cell r="O1789" t="str">
            <v>Vincular 2800 mujeres para el ejercicio de derechos y el fortalecimiento de su autonomía económica</v>
          </cell>
        </row>
        <row r="1790">
          <cell r="K1790">
            <v>147294</v>
          </cell>
          <cell r="L1790" t="str">
            <v>Profesional en ciencias sociales, trabajo social, sociología, ciencias humanas, psicología</v>
          </cell>
          <cell r="M1790" t="str">
            <v>NAYIBE ALEJANDRA ROMERO REY</v>
          </cell>
          <cell r="N1790">
            <v>2541</v>
          </cell>
          <cell r="O1790" t="str">
            <v>Vincular 2800 mujeres para el ejercicio de derechos y el fortalecimiento de su autonomía económica</v>
          </cell>
        </row>
        <row r="1791">
          <cell r="K1791">
            <v>147300</v>
          </cell>
          <cell r="L1791" t="str">
            <v>Profesional en nbc ciencias sociales y humanas o administración pública o derecho o ciencia política o ciencias de la educación o licenciatura en educación básica</v>
          </cell>
          <cell r="M1791" t="str">
            <v>OSCAR FABIAN APOLINAR BOCANEGRA</v>
          </cell>
          <cell r="N1791">
            <v>2541</v>
          </cell>
          <cell r="O1791" t="str">
            <v xml:space="preserve">Vincular 600 personas en procesos para la prevención de violencias en el contexto familiar y/o violencia sexual   </v>
          </cell>
        </row>
        <row r="1792">
          <cell r="K1792">
            <v>147366</v>
          </cell>
          <cell r="L1792" t="str">
            <v>Título profesional en NBC del área de la Ingeniería Topográfica, cartografía, geodesia y afines, con tarjeta profesional vigente.</v>
          </cell>
          <cell r="M1792" t="str">
            <v>JAVIER ALEXANDER RAMIREZ</v>
          </cell>
          <cell r="N1792">
            <v>2362</v>
          </cell>
          <cell r="O1792" t="str">
            <v>Gestionar la titulación o legalización de 150 predios.</v>
          </cell>
        </row>
        <row r="1793">
          <cell r="K1793">
            <v>147369</v>
          </cell>
          <cell r="L1793" t="str">
            <v>Título profesional en Derecho. Con tarjeta profesional vigente</v>
          </cell>
          <cell r="M1793" t="str">
            <v xml:space="preserve">GERALDINE YURANI RUBIANO RUBIANO  </v>
          </cell>
          <cell r="N1793">
            <v>2362</v>
          </cell>
          <cell r="O1793" t="str">
            <v>Gestionar la titulación o legalización de 150 predios.</v>
          </cell>
        </row>
        <row r="1794">
          <cell r="K1794">
            <v>147370</v>
          </cell>
          <cell r="L1794" t="str">
            <v>Título profesional en NBC del área de la Ingeniería catastral y geodesta, arquitectura, ingeniería civil, ingeniería civil y Construcciones y afines. Con tarjeta profesional vigente</v>
          </cell>
          <cell r="M1794" t="str">
            <v>AYLIN DANIELA MONROY SANTOS</v>
          </cell>
          <cell r="N1794">
            <v>2362</v>
          </cell>
          <cell r="O1794" t="str">
            <v>Gestionar la titulación o legalización de 150 predios.</v>
          </cell>
        </row>
        <row r="1795">
          <cell r="K1795">
            <v>147382</v>
          </cell>
          <cell r="L1795" t="str">
            <v>Título profesional en NBC en Derecho, con tarjeta profesional vigente</v>
          </cell>
          <cell r="M1795" t="str">
            <v>EGNA MARIA CORREA DÍAZ</v>
          </cell>
          <cell r="N1795">
            <v>2362</v>
          </cell>
          <cell r="O1795" t="str">
            <v>Gestionar la titulación o legalización de 150 predios.</v>
          </cell>
        </row>
        <row r="1796">
          <cell r="K1796">
            <v>147387</v>
          </cell>
          <cell r="L1796" t="str">
            <v>Título profesional en NBC en Derecho, ciencias sociales y afines, con tarjeta profesional vigente</v>
          </cell>
          <cell r="M1796" t="str">
            <v>CARMEZA DÍAZ ROSAS</v>
          </cell>
          <cell r="N1796">
            <v>2362</v>
          </cell>
          <cell r="O1796" t="str">
            <v>Gestionar la titulación o legalización de 150 predios.</v>
          </cell>
        </row>
        <row r="1797">
          <cell r="K1797">
            <v>147400</v>
          </cell>
          <cell r="L1797" t="str">
            <v>Título profesional en administración ambiental o ingeniería ambiental o ingeniería forestal o ingeniería ambiental y sanitaria o ingeniería agroforestal o ciencias ambientales o biología ambiental, con tarjeta profesional vigente.</v>
          </cell>
          <cell r="M1797" t="str">
            <v>JUAN EVANGELISTA SEPULVEDA GUEVARA</v>
          </cell>
          <cell r="N1797">
            <v>2327</v>
          </cell>
          <cell r="O1797" t="str">
            <v>Realizar 4 estrategias de fortalecimiento institucional (una por vigencia).</v>
          </cell>
        </row>
        <row r="1798">
          <cell r="K1798">
            <v>147402</v>
          </cell>
          <cell r="L1798" t="str">
            <v>Título profesional en NBC del área del Derecho, ciencias sociales y afines, con tarjeta profesional vigente</v>
          </cell>
          <cell r="M1798" t="str">
            <v>ELDER ALFONSO SUAREZ</v>
          </cell>
          <cell r="N1798">
            <v>2362</v>
          </cell>
          <cell r="O1798" t="str">
            <v>Gestionar la titulación o legalización de 150 predios.</v>
          </cell>
        </row>
        <row r="1799">
          <cell r="K1799">
            <v>147406</v>
          </cell>
          <cell r="L1799" t="str">
            <v>Tecnico profesional en procedimientos judiciales, tecnico en asistencia administrativa,tecnico en administracion de empresas, tecnico o tecnologo en ciencias sociales y humanidades o acreditar la aprobación del 50% o más del plan de estudios de la carrera profesionaL</v>
          </cell>
          <cell r="M1799" t="str">
            <v>GERALDINE ALEJANDRA SOTELO GIRON</v>
          </cell>
          <cell r="N1799">
            <v>2319</v>
          </cell>
          <cell r="O1799" t="str">
            <v>Realizar 4 acciones de construcción de paz que contribuyan al tejido social, la integración local, la sostenibilidad económica y/o desarrollo territorial para la reconciliación.</v>
          </cell>
        </row>
        <row r="1800">
          <cell r="K1800">
            <v>147429</v>
          </cell>
          <cell r="L1800" t="str">
            <v>Profesional en NBC psicologia o ciencias sociales y humanas</v>
          </cell>
          <cell r="M1800" t="str">
            <v>MARIA CAMILA RAMIREZ QUIÑONEZ</v>
          </cell>
          <cell r="N1800">
            <v>2319</v>
          </cell>
          <cell r="O1800" t="str">
            <v>Realizar 8 procesos de fortalecimiento de habilidades y capacidades de la población víctima del conflicto armado o excombatientes para promover su participación en los diferentes escenarios.</v>
          </cell>
        </row>
        <row r="1801">
          <cell r="K1801">
            <v>147435</v>
          </cell>
          <cell r="L1801" t="str">
            <v>Profesional en NBC ciencias sociales y humanas, o antropologia y artes liberales</v>
          </cell>
          <cell r="M1801" t="str">
            <v>MARTHA LILIANA MELO</v>
          </cell>
          <cell r="N1801">
            <v>2319</v>
          </cell>
          <cell r="O1801" t="str">
            <v>Realizar 4 procesos pedagógicos, artísticos, culturales, formativos o para el fortalecimiento de iniciativas ciudadanas para la apropiación social de la memoria, verdad, reparación integral a víctimas, paz y reconciliación..</v>
          </cell>
        </row>
        <row r="1802">
          <cell r="K1802">
            <v>147461</v>
          </cell>
          <cell r="L1802" t="str">
            <v>Profesional en Ciencias Sociales y Humanas, antropología, historia, sociología y artes liberales o afines de acuerdo al snies. equivalencia: de conformidad con la resolución 1124 de 2024 'equivalencias entre estudios y experiencia</v>
          </cell>
          <cell r="M1802" t="str">
            <v>SEBASTIAN SOLANO ROJAS</v>
          </cell>
          <cell r="N1802">
            <v>2319</v>
          </cell>
          <cell r="O1802" t="str">
            <v>Realizar 4 procesos pedagógicos, artísticos, culturales, formativos o para el fortalecimiento de iniciativas ciudadanas para la apropiación social de la memoria, verdad, reparación integral a víctimas, paz y reconciliación..</v>
          </cell>
        </row>
        <row r="1803">
          <cell r="K1803">
            <v>147472</v>
          </cell>
          <cell r="L1803" t="str">
            <v>Profesional en NBC Derecho y afines.</v>
          </cell>
          <cell r="M1803" t="str">
            <v>ZAHIRA RESTOM VIERA</v>
          </cell>
          <cell r="N1803">
            <v>2319</v>
          </cell>
          <cell r="O1803" t="str">
            <v>Realizar 4 acciones de construcción de paz que contribuyan al tejido social, la integración local, la sostenibilidad económica y/o desarrollo territorial para la reconciliación.</v>
          </cell>
        </row>
        <row r="1804">
          <cell r="K1804">
            <v>147368</v>
          </cell>
          <cell r="L1804" t="str">
            <v>Profesional en arqueologia, ciencias humanas, ciencias sociales y afines</v>
          </cell>
          <cell r="M1804" t="str">
            <v>ZAHIRA ALEJANDRA LOZANO PEÑA (SE CAMBIO PERFIL)</v>
          </cell>
          <cell r="N1804">
            <v>2319</v>
          </cell>
          <cell r="O1804" t="str">
            <v>Realizar 4 acciones de construcción de paz que contribuyan al tejido social, la integración local, la sostenibilidad económica y/o desarrollo territorial para la reconciliación.</v>
          </cell>
        </row>
        <row r="1805">
          <cell r="K1805">
            <v>147372</v>
          </cell>
          <cell r="L1805" t="str">
            <v>Título de Bachiller en cualquier modalidad</v>
          </cell>
          <cell r="M1805" t="str">
            <v>ERIKA MARCELA ROMERO PEREZ</v>
          </cell>
          <cell r="N1805">
            <v>2319</v>
          </cell>
          <cell r="O1805" t="str">
            <v>Realizar 4 acciones de construcción de paz que contribuyan al tejido social, la integración local, la sostenibilidad económica y/o desarrollo territorial para la reconciliación.</v>
          </cell>
        </row>
        <row r="1806">
          <cell r="K1806">
            <v>147381</v>
          </cell>
          <cell r="L1806" t="str">
            <v>Profesional en turismo, con enfoque social y comunitario</v>
          </cell>
          <cell r="M1806" t="str">
            <v>LINA MARÍA GRANADA</v>
          </cell>
          <cell r="N1806">
            <v>2319</v>
          </cell>
          <cell r="O1806" t="str">
            <v>Realizar 8 procesos de fortalecimiento de habilidades y capacidades de la población víctima del conflicto armado o excombatientes para promover su participación en los diferentes escenarios.</v>
          </cell>
        </row>
        <row r="1807">
          <cell r="K1807">
            <v>147404</v>
          </cell>
          <cell r="L1807" t="str">
            <v>Profesional en Derecho, Con título de especialización en Derechos Humanos</v>
          </cell>
          <cell r="M1807" t="str">
            <v xml:space="preserve">ELZON FERNEY DELGADO MORALES </v>
          </cell>
          <cell r="N1807">
            <v>2696</v>
          </cell>
          <cell r="O1807" t="str">
            <v>Fortalecer 40 Organizaciones sociales e Instancias de participación ciudadana.</v>
          </cell>
        </row>
        <row r="1808">
          <cell r="K1808">
            <v>147411</v>
          </cell>
          <cell r="L1808" t="str">
            <v>Profesional en administración pública, contaduria pública,economía,administración de empresas ,ciencias economicas , o ciencias administrativas ; observacion(es): profesional nbc economía, administración, contaduria y afines</v>
          </cell>
          <cell r="M1808" t="str">
            <v>SANTIAGO ANDRES SIERRA</v>
          </cell>
          <cell r="N1808">
            <v>2696</v>
          </cell>
          <cell r="O1808" t="str">
            <v>Capacitar 240 personas a través de procesos de formación para la participación de manera virtual y presencial.</v>
          </cell>
        </row>
        <row r="1809">
          <cell r="K1809">
            <v>147303</v>
          </cell>
          <cell r="L1809" t="str">
            <v>Tecnico laboral en psicologia y trabajo social comunitario o técnico ambiental título de formación técnica y/o tecnológica, o acreditación y aprobación del 50% o más de un plan de estudios de una carrera profesional</v>
          </cell>
          <cell r="M1809" t="str">
            <v>MONICA LORENA MORENO GUTIERREZ</v>
          </cell>
          <cell r="N1809">
            <v>2696</v>
          </cell>
          <cell r="O1809" t="str">
            <v>Fortalecer 27 organizaciones comunales.</v>
          </cell>
        </row>
        <row r="1810">
          <cell r="K1810">
            <v>147311</v>
          </cell>
          <cell r="L1810" t="str">
            <v>Pprofesional NBC de las ciencias sociales, trabajo social,sociología,ciencias humanas, derecho</v>
          </cell>
          <cell r="M1810" t="str">
            <v>MARIO ANTONIO JIMENEZ PORRAS</v>
          </cell>
          <cell r="N1810">
            <v>2696</v>
          </cell>
          <cell r="O1810" t="str">
            <v>Capacitar 240 personas a través de procesos de formación para la participación de manera virtual y presencial.</v>
          </cell>
        </row>
        <row r="1811">
          <cell r="K1811">
            <v>147314</v>
          </cell>
          <cell r="L1811" t="str">
            <v>Pprofesional NBC de las ciencias sociales, trabajo social,sociología,ciencias humanas, derecho</v>
          </cell>
          <cell r="M1811" t="str">
            <v>ANDERSON CAMILO LAGOS VALDERRAMA</v>
          </cell>
          <cell r="N1811">
            <v>2696</v>
          </cell>
          <cell r="O1811" t="str">
            <v>Fortalecer 40 Organizaciones sociales e Instancias de participación ciudadana.</v>
          </cell>
        </row>
        <row r="1812">
          <cell r="K1812">
            <v>147321</v>
          </cell>
          <cell r="L1812" t="str">
            <v>Profesional en NBC ciencias sociales y humanas o sociologia, psicologia, trabajo social y afines</v>
          </cell>
          <cell r="M1812" t="str">
            <v>MAYERLY ROMERO HILARION</v>
          </cell>
          <cell r="N1812">
            <v>2696</v>
          </cell>
          <cell r="O1812" t="str">
            <v>Fortalecer 40 Organizaciones sociales e Instancias de participación ciudadana.</v>
          </cell>
        </row>
        <row r="1813">
          <cell r="K1813">
            <v>147353</v>
          </cell>
          <cell r="L1813" t="str">
            <v>Título de Bachiller en cualquier modalidad</v>
          </cell>
          <cell r="M1813" t="str">
            <v>NICOLAS DAVID NIÑO RUIZ</v>
          </cell>
          <cell r="N1813">
            <v>2666</v>
          </cell>
          <cell r="O1813" t="str">
            <v>Atender 1000 animales en los programas de brigadas médicas, urgencias veterinarias y adopciones</v>
          </cell>
        </row>
        <row r="1814">
          <cell r="K1814">
            <v>147361</v>
          </cell>
          <cell r="L1814" t="str">
            <v>Profesional nbc del área de la administración pública, administración de empresas,  ciencias económicas,  ciencias administrativas y afines</v>
          </cell>
          <cell r="M1814" t="str">
            <v>HECTOR LAVERDE</v>
          </cell>
          <cell r="N1814">
            <v>2315</v>
          </cell>
          <cell r="O1814" t="str">
            <v>Vincular 600 hogares y/o unidades productivas a procesos productivos y de comercialización en el sector rural.</v>
          </cell>
        </row>
        <row r="1815">
          <cell r="K1815">
            <v>147377</v>
          </cell>
          <cell r="L1815" t="str">
            <v>Técnico Electrónico o Técnico Laboral en Sistemas o Técnico en Sistemas o Técnico o Tecnólogo en Desarrollo de Sistemas de Información y Redes o Tecnólogo en Sistemas e Informática o Técnico o Tecnólogo en Sistemas de Información o Técnico Laboral como Operador de Sistemas Informáticos o Técnico en relación con el objeto a contratar.</v>
          </cell>
          <cell r="M1815" t="str">
            <v>REYNALDO RUBIO GALVIS</v>
          </cell>
          <cell r="N1815">
            <v>2327</v>
          </cell>
          <cell r="O1815" t="str">
            <v>Realizar 4 estrategias de fortalecimiento institucional (una por vigencia).</v>
          </cell>
        </row>
        <row r="1816">
          <cell r="K1816">
            <v>147385</v>
          </cell>
          <cell r="L1816" t="str">
            <v>Profesional en Ingeniería de Sistemas y Telemática o Administración de Sistemas o Ingeniería de Sistemas o Ingeniería Electrónica o Ingeniería en Telemática o profesión a fin con el objeto a contratar.</v>
          </cell>
          <cell r="M1816" t="str">
            <v>MARTHA PATRICIA MATEUS GONZALEZ</v>
          </cell>
          <cell r="N1816">
            <v>2327</v>
          </cell>
          <cell r="O1816" t="str">
            <v>Realizar 4 estrategias de fortalecimiento institucional (una por vigencia).</v>
          </cell>
        </row>
        <row r="1817">
          <cell r="K1817">
            <v>147389</v>
          </cell>
          <cell r="L1817" t="str">
            <v>Profesional en Ingeniería de Sistemas y Telemática o Administración de Sistemas o Ingeniería de Sistemas o Ingeniería Electrónica o Ingeniería en Telemática o profesión a fin con el objeto a contratar.</v>
          </cell>
          <cell r="M1817" t="str">
            <v>JEFERSON ESPITIA CHAVES</v>
          </cell>
          <cell r="N1817">
            <v>2327</v>
          </cell>
          <cell r="O1817" t="str">
            <v>Realizar 4 estrategias de fortalecimiento institucional (una por vigencia).</v>
          </cell>
        </row>
        <row r="1818">
          <cell r="K1818">
            <v>147395</v>
          </cell>
          <cell r="L1818" t="str">
            <v>Profesional en Ingeniería de Sistemas y Telemática o Administración de Sistemas o Ingeniería de Sistemas o Ingeniería Electrónica o Ingeniería en Telemática o profesión a fin con el objeto a contratar.</v>
          </cell>
          <cell r="M1818" t="str">
            <v>LEANDRO ADRIANO CASAS TORRES</v>
          </cell>
          <cell r="N1818">
            <v>2327</v>
          </cell>
          <cell r="O1818" t="str">
            <v>Realizar 4 estrategias de fortalecimiento institucional (una por vigencia).</v>
          </cell>
        </row>
        <row r="1819">
          <cell r="K1819">
            <v>147420</v>
          </cell>
          <cell r="L1819" t="str">
            <v xml:space="preserve">Técnico o técnologo en relación con el objeto a contratar  50% o más de un plan de estudios de una carrera profesional que sea a fin con el objeto a contratar.  </v>
          </cell>
          <cell r="M1819" t="str">
            <v>EDWIN PENAGOS SOACHA</v>
          </cell>
          <cell r="N1819">
            <v>2327</v>
          </cell>
          <cell r="O1819" t="str">
            <v>Realizar 4 estrategias de fortalecimiento institucional (una por vigencia).</v>
          </cell>
        </row>
        <row r="1820">
          <cell r="K1820">
            <v>147431</v>
          </cell>
          <cell r="L1820" t="str">
            <v>Profesional: NBC: Derecho, tarjeta profesional</v>
          </cell>
          <cell r="M1820" t="str">
            <v>Olmes Ortega</v>
          </cell>
          <cell r="N1820">
            <v>2289</v>
          </cell>
          <cell r="O1820" t="str">
            <v>Intervenir 40 Kilómetros-carril de malla vial rural con acciones de construcción y/o conservación</v>
          </cell>
        </row>
        <row r="1821">
          <cell r="K1821">
            <v>147492</v>
          </cell>
          <cell r="L1821" t="str">
            <v>Profesional en Derecho</v>
          </cell>
          <cell r="M1821" t="str">
            <v>ANDREA ORTEGA</v>
          </cell>
          <cell r="N1821">
            <v>2290</v>
          </cell>
          <cell r="O1821" t="str">
            <v>Beneficiar 100 ciudadanos con habilidades y capacidades para gestionar la convivencia constructivamente</v>
          </cell>
        </row>
        <row r="1822">
          <cell r="K1822">
            <v>148520</v>
          </cell>
          <cell r="L1822" t="str">
            <v>Profesional en Administración Ambiental, Administración Pública, Ingeniería Ambiental o Administración de Empresas.</v>
          </cell>
          <cell r="M1822" t="str">
            <v>Giselle Marina Nieto Piandoy</v>
          </cell>
          <cell r="N1822">
            <v>2327</v>
          </cell>
          <cell r="O1822" t="str">
            <v>Realizar 4 estrategias de fortalecimiento institucional (una por vigencia).</v>
          </cell>
        </row>
        <row r="1823">
          <cell r="K1823">
            <v>148521</v>
          </cell>
          <cell r="L1823" t="str">
            <v>Bachiller en cualquier modalidad</v>
          </cell>
          <cell r="M1823" t="str">
            <v>Fredy Humberto Peña</v>
          </cell>
          <cell r="N1823">
            <v>2327</v>
          </cell>
          <cell r="O1823" t="str">
            <v>Realizar 4 estrategias de fortalecimiento institucional (una por vigencia).</v>
          </cell>
        </row>
        <row r="1824">
          <cell r="K1824">
            <v>148524</v>
          </cell>
          <cell r="L1824" t="str">
            <v>Profesional: NBC del área del Derecho, ciencias sociales, ciencias administrativas y afines</v>
          </cell>
          <cell r="M1824" t="str">
            <v>ANDERSON CAMILO LAGOS VALDERRAMA</v>
          </cell>
          <cell r="N1824">
            <v>2327</v>
          </cell>
          <cell r="O1824" t="str">
            <v>Realizar 4 estrategias de fortalecimiento institucional (una por vigencia).</v>
          </cell>
        </row>
        <row r="1825">
          <cell r="K1825">
            <v>148525</v>
          </cell>
          <cell r="L1825" t="str">
            <v>Profesional en Comunicación Social, o Comunicador social y Periodista, o Periodismo</v>
          </cell>
          <cell r="M1825" t="str">
            <v>JESSICA ALEJANDRA CAMACHO TRUJILLO</v>
          </cell>
          <cell r="N1825">
            <v>2327</v>
          </cell>
          <cell r="O1825" t="str">
            <v>Realizar 4 estrategias de fortalecimiento institucional (una por vigencia).</v>
          </cell>
        </row>
        <row r="1826">
          <cell r="K1826">
            <v>148775</v>
          </cell>
          <cell r="L1826" t="str">
            <v>Profesional: Derecho.</v>
          </cell>
          <cell r="M1826" t="str">
            <v>SANDRA CAROLINA DUARTE BRANCH</v>
          </cell>
          <cell r="N1826">
            <v>2327</v>
          </cell>
          <cell r="O1826" t="str">
            <v>Realizar 4 estrategias de fortalecimiento institucional (una por vigencia).</v>
          </cell>
        </row>
        <row r="1827">
          <cell r="K1827">
            <v>148776</v>
          </cell>
          <cell r="L1827" t="str">
            <v>Profesional: NBC del área de la ingeniería forestal, ingeniería ambiental y afines y Especialización en Gerencia de Calidad de productos y servicios, Gerencia en Recursos Ambientales, Gerencia de Proyectos, Gestión de Sistemas Integrados de Calidad, Medio Ambiente y Seguridad o afines o equivalencia de conformidad con la Resolución 001 de 2024 y 007 de 2024.</v>
          </cell>
          <cell r="M1827" t="str">
            <v>IVAN DARIO RIVERA ORTEGA</v>
          </cell>
          <cell r="N1827">
            <v>2613</v>
          </cell>
          <cell r="O1827" t="str">
            <v>Realizar 12 acciones efectivas para el fortalecimiento de las capacidades locales en torno a la gestión del riesgo</v>
          </cell>
        </row>
        <row r="1828">
          <cell r="K1828">
            <v>148784</v>
          </cell>
          <cell r="L1828" t="str">
            <v xml:space="preserve">Profesional: Arquitectura,ingeniería civil o profesiones a fin con el objeto a contratar; especialización: Ingenieria de Pavimentos, interventoría en obras civiles, estructuras, geotecnia o afines de conformidad con la Resolución 1124 de 2024 de la  Secretaría Distrital de Gobierno. </v>
          </cell>
          <cell r="M1828" t="str">
            <v>CARLOS ALBERTO DELGADO CUERVO</v>
          </cell>
          <cell r="N1828">
            <v>2327</v>
          </cell>
          <cell r="O1828" t="str">
            <v>Realizar 4 estrategias de fortalecimiento institucional (una por vigencia).</v>
          </cell>
        </row>
        <row r="1829">
          <cell r="K1829">
            <v>149548</v>
          </cell>
          <cell r="L1829" t="str">
            <v>Pofesional ingenieria industrial y/o areas afines</v>
          </cell>
          <cell r="M1829" t="str">
            <v>DANIELA GRANADA SERRATO</v>
          </cell>
          <cell r="N1829">
            <v>2666</v>
          </cell>
          <cell r="O1829" t="str">
            <v>Atender 1000 animales en los programas de brigadas médicas, urgencias veterinarias y adopciones</v>
          </cell>
        </row>
        <row r="1830">
          <cell r="K1830">
            <v>149551</v>
          </cell>
          <cell r="L1830" t="str">
            <v>Pofesional ingenieria industrial y/o areas afines</v>
          </cell>
          <cell r="M1830" t="str">
            <v>Brenda Shurany Guiérrez Bedoya</v>
          </cell>
          <cell r="N1830">
            <v>2666</v>
          </cell>
          <cell r="O1830" t="str">
            <v>Atender 1000 animales en los programas de brigadas médicas, urgencias veterinarias y adopciones</v>
          </cell>
        </row>
        <row r="1831">
          <cell r="K1831">
            <v>149554</v>
          </cell>
          <cell r="L1831" t="str">
            <v>Profesional en economia y/o administración de empresas</v>
          </cell>
          <cell r="M1831" t="str">
            <v>ADOLFO ALFREDO ABALLAY ORTEGON</v>
          </cell>
          <cell r="N1831">
            <v>2666</v>
          </cell>
          <cell r="O1831" t="str">
            <v>Atender 1000 animales en los programas de brigadas médicas, urgencias veterinarias y adopciones</v>
          </cell>
        </row>
        <row r="1832">
          <cell r="K1832">
            <v>150109</v>
          </cell>
          <cell r="L1832" t="str">
            <v>Nivel académico:Título profesional en Derecho, con tarjeta profesional vigente. Con posgrado en Derecho</v>
          </cell>
          <cell r="M1832" t="str">
            <v>ADRIANA PAOLA AGUILERA PEÑA</v>
          </cell>
          <cell r="N1832">
            <v>2327</v>
          </cell>
          <cell r="O1832" t="str">
            <v>Realizar 4 estrategias de fortalecimiento institucional (una por vigencia).</v>
          </cell>
        </row>
        <row r="1833">
          <cell r="K1833">
            <v>150111</v>
          </cell>
          <cell r="L1833" t="str">
            <v>Profesional: ingeniería industrial, administración de empresas, administración pública, administración de empresas comerciales.</v>
          </cell>
          <cell r="M1833" t="str">
            <v>NAYIBE VALENTINA SUAREZ GUARNIZO</v>
          </cell>
          <cell r="N1833">
            <v>2327</v>
          </cell>
          <cell r="O1833" t="str">
            <v>Realizar 4 estrategias de fortalecimiento institucional (una por vigencia).</v>
          </cell>
        </row>
        <row r="1834">
          <cell r="K1834">
            <v>150124</v>
          </cell>
          <cell r="L1834" t="str">
            <v>Título Profesional en Ingeniería Industrial, administrador público o de empresas o de empresas comerciales, con especialización en gestión pública o gerencia pública o proyectos de desarrollo o finanzas Públicas o gerencia de proyectos, con Tarjeta Profesional vigente.De conformidad con la Resolución 1124 de 2024 de la Secretaría Distrital de Gobierno se</v>
          </cell>
          <cell r="M1834" t="str">
            <v xml:space="preserve">ESMERALDA GONZÁLEZ LONDOÑO </v>
          </cell>
          <cell r="N1834">
            <v>2327</v>
          </cell>
          <cell r="O1834" t="str">
            <v>Realizar 4 estrategias de fortalecimiento institucional (una por vigencia).</v>
          </cell>
        </row>
        <row r="1835">
          <cell r="K1835">
            <v>150128</v>
          </cell>
          <cell r="L1835" t="str">
            <v xml:space="preserve">Título profesional en Derecho con Especialización en contratación estatal o derecho administrativo.
Con Tarjeta Profesional Vigente.
</v>
          </cell>
          <cell r="M1835" t="str">
            <v>JENNY ALEJANDRA RODRIGUEZ BERMUDEZ</v>
          </cell>
          <cell r="N1835">
            <v>2327</v>
          </cell>
          <cell r="O1835" t="str">
            <v>Realizar 4 estrategias de fortalecimiento institucional (una por vigencia).</v>
          </cell>
        </row>
        <row r="1836">
          <cell r="K1836">
            <v>150132</v>
          </cell>
          <cell r="L1836" t="str">
            <v xml:space="preserve">Profesional en Administración y Gestión Ambiental o Administración Ambiental o Ingeniería Ambiental o Ciencias Ambientales. Especialización en Gerencia para el manejo de los recursos naturales del medio ambiente y prevención de desastres o Especialización en gerencia en salud ocupacional o especialización a fin con el objeto a contratar.
</v>
          </cell>
          <cell r="M1836" t="str">
            <v>JEISSON LEONARDO MONTOYA BRIÑEZ</v>
          </cell>
          <cell r="N1836">
            <v>2327</v>
          </cell>
          <cell r="O1836" t="str">
            <v>Realizar 4 estrategias de fortalecimiento institucional (una por vigencia).</v>
          </cell>
        </row>
        <row r="1837">
          <cell r="K1837">
            <v>150135</v>
          </cell>
          <cell r="L1837" t="str">
            <v>Título Profesional NBC del área del Derecho con especialización en Contratación Estatal o Derecho Público o Derecho Administrativo o Constitucional. De conformidad con la Resolución 1124 de 2024 de la Secretaría Distrital de Gobierno se
aplica Equivalencia.</v>
          </cell>
          <cell r="M1837" t="str">
            <v>CLAUDIA VICTORA PAEZ CALDERON</v>
          </cell>
          <cell r="N1837">
            <v>2327</v>
          </cell>
          <cell r="O1837" t="str">
            <v>Realizar 4 estrategias de fortalecimiento institucional (una por vigencia).</v>
          </cell>
        </row>
        <row r="1838">
          <cell r="K1838">
            <v>150137</v>
          </cell>
          <cell r="L1838" t="str">
            <v>Profesional en Derecho con especialización en Contratación Estatal, Derecho Administrativo o Derecho Constitucional.</v>
          </cell>
          <cell r="M1838" t="str">
            <v>MARCELA REINA</v>
          </cell>
          <cell r="N1838">
            <v>2327</v>
          </cell>
          <cell r="O1838" t="str">
            <v>Realizar 4 estrategias de fortalecimiento institucional (una por vigencia).</v>
          </cell>
        </row>
        <row r="1839">
          <cell r="K1839">
            <v>150139</v>
          </cell>
          <cell r="L1839" t="str">
            <v>Tecnico laboral en contabilidad, técnico en contabilidad sistematizada,tecnico laboral en contabilidad y sistemas,tecnico profesional en procesos contables,tecnico profesional en contabilidad sistematizada, técnico en contabilización de operaciones financieras y comerciales,tecnico en nomina y prestaciones sociales, tecnico laboral por competencias en auxiliar administrativo</v>
          </cell>
          <cell r="M1839" t="str">
            <v>MARÍA JULIANA VELOZA JOYA</v>
          </cell>
          <cell r="N1839">
            <v>2327</v>
          </cell>
          <cell r="O1839" t="str">
            <v>Realizar 4 estrategias de fortalecimiento institucional (una por vigencia).</v>
          </cell>
        </row>
        <row r="1840">
          <cell r="K1840">
            <v>150143</v>
          </cell>
          <cell r="L1840" t="str">
            <v>Profesional en administración ambiental, administración pública,ingeniería ambiental,administración de empresas</v>
          </cell>
          <cell r="M1840" t="str">
            <v>GISELLE MARINA NIETO PIANDOY</v>
          </cell>
          <cell r="N1840">
            <v>2327</v>
          </cell>
          <cell r="O1840" t="str">
            <v>Realizar 4 estrategias de fortalecimiento institucional (una por vigencia).</v>
          </cell>
        </row>
        <row r="1841">
          <cell r="K1841">
            <v>150144</v>
          </cell>
          <cell r="L1841" t="str">
            <v>Título técnico en administracion de empresas, o tecnico en asistencia administrativa, o tecnologo en gestión administrativa, o tecnico laboral por competencias en auxiliar administrativo, o tecnico o tecnologo en sistemas de informacion ; Observacion(es): título de formación técnica y/o tecnológica, o acreditación y aprobación del 50% o más de un plan de estudios de una carrera profesional</v>
          </cell>
          <cell r="M1841" t="str">
            <v>LAURA VALENTINA CARDENAS REYES</v>
          </cell>
          <cell r="N1841">
            <v>2327</v>
          </cell>
          <cell r="O1841" t="str">
            <v>Realizar 4 estrategias de fortalecimiento institucional (una por vigencia).</v>
          </cell>
        </row>
        <row r="1842">
          <cell r="K1842">
            <v>150147</v>
          </cell>
          <cell r="L1842" t="str">
            <v>Profesionaal en Administración Pública, o Contaduria Pública, o Economía ,o Administración de Empresas.Con título de posgrado en Especialización afín el objeto contractual</v>
          </cell>
          <cell r="M1842" t="str">
            <v>ANGIE CAROLINA PRIETO ALVARADO</v>
          </cell>
          <cell r="N1842">
            <v>2386</v>
          </cell>
          <cell r="O1842" t="str">
            <v>Fortalecer 4 unidades de innovación pública y  social a nivel local</v>
          </cell>
        </row>
        <row r="1843">
          <cell r="K1843">
            <v>150152</v>
          </cell>
          <cell r="L1843" t="str">
            <v>Profesional: Derecho.</v>
          </cell>
          <cell r="M1843" t="str">
            <v>SANDRA CAROLINA DUARTE BRANCH</v>
          </cell>
          <cell r="N1843">
            <v>2327</v>
          </cell>
          <cell r="O1843" t="str">
            <v>Realizar 4 estrategias de fortalecimiento institucional (una por vigencia).</v>
          </cell>
        </row>
        <row r="1844">
          <cell r="K1844">
            <v>150154</v>
          </cell>
          <cell r="L1844" t="str">
            <v>Profesional en Administración Pública o Finanzas y Comercio Exterior o Finanzas y Relaciones Internacionales o Ingeniería Industrial o Finanzas o Gobierno y Relaciones Internacionales o administración de empresas o Administración Finanzas o Finanzas y negocios Internacionales o Finanzas y comercio Internacional o Profesional en Ciencias Económicas.</v>
          </cell>
          <cell r="M1844" t="str">
            <v xml:space="preserve">JAIRO ADRIANO ARTEGA VELASQUEZ  
</v>
          </cell>
          <cell r="N1844">
            <v>2327</v>
          </cell>
          <cell r="O1844" t="str">
            <v>Realizar 4 estrategias de fortalecimiento institucional (una por vigencia).</v>
          </cell>
        </row>
        <row r="1845">
          <cell r="K1845">
            <v>150155</v>
          </cell>
          <cell r="L1845" t="str">
            <v>Título Tecnico en asistencia administrativa, o tecnologo en gestión administrativa, o tecnico laboral por competencias en auxiliar administrativo, o tecnico o tecnologo en sistemas de informacion, o acreditar la aprobación de más del 50% de una carrera profesional afin al objeto contractual</v>
          </cell>
          <cell r="M1845" t="str">
            <v>PENDIENTE POR DEFINIR JAL</v>
          </cell>
          <cell r="N1845">
            <v>2327</v>
          </cell>
          <cell r="O1845" t="str">
            <v>Realizar 4 estrategias de fortalecimiento institucional (una por vigencia).</v>
          </cell>
        </row>
        <row r="1846">
          <cell r="K1846">
            <v>150159</v>
          </cell>
          <cell r="L1846" t="str">
            <v>Título Tecnico en asistencia administrativa, o tecnologo en gestión administrativa, o tecnico laboral por competencias en auxiliar administrativo, o tecnico o tecnologo en sistemas de informacion, o acreditar la aprobación de más del 50% de una carrera profesional afin al objeto contractual</v>
          </cell>
          <cell r="M1846" t="str">
            <v>BRAYAN EDUARDO TORRES</v>
          </cell>
          <cell r="N1846">
            <v>2327</v>
          </cell>
          <cell r="O1846" t="str">
            <v>Realizar 4 estrategias de fortalecimiento institucional (una por vigencia).</v>
          </cell>
        </row>
        <row r="1847">
          <cell r="K1847">
            <v>150255</v>
          </cell>
          <cell r="L1847" t="str">
            <v>Profesional en Publicidad, o Mercadeo y Publicidad, o Comunicación Social, o Periodismo, o Publicidad y Marketing Creativo, o Publicidad y Mercadeo.</v>
          </cell>
          <cell r="M1847" t="str">
            <v>PENDIENTE POR ASIGNAR COMUNICACIONES</v>
          </cell>
          <cell r="N1847">
            <v>2696</v>
          </cell>
          <cell r="O1847" t="str">
            <v>Capacitar 240 personas a través de procesos de formación para la participación de manera virtual y presencial.</v>
          </cell>
        </row>
        <row r="1848">
          <cell r="K1848">
            <v>150259</v>
          </cell>
          <cell r="L1848" t="str">
            <v>Profesional en Comunicación Social, o Periodismo y afines</v>
          </cell>
          <cell r="M1848" t="str">
            <v>ANDRES FELIPE ARIAS ROJAS</v>
          </cell>
          <cell r="N1848">
            <v>2541</v>
          </cell>
          <cell r="O1848" t="str">
            <v>Vincular 2800 mujeres para el ejercicio de derechos y el fortalecimiento de su autonomía económica</v>
          </cell>
        </row>
        <row r="1849">
          <cell r="K1849">
            <v>150261</v>
          </cell>
          <cell r="L1849" t="str">
            <v>Profesional en Diseño Gráfico, Comunicación Gráfica, Comunicación Visual, Publicidad, Comunicación Social con énfasis en medios digitales, Artes Visuales o carreras afines al objeto a contrato</v>
          </cell>
          <cell r="M1849" t="str">
            <v>ANDRES FELIPE VEGA</v>
          </cell>
          <cell r="N1849">
            <v>2315</v>
          </cell>
          <cell r="O1849" t="str">
            <v>Vincular 600 hogares y/o unidades productivas a procesos productivos y de comercialización en el sector rural.</v>
          </cell>
        </row>
        <row r="1850">
          <cell r="K1850">
            <v>150263</v>
          </cell>
          <cell r="L1850" t="str">
            <v>Técnico en Mercadeo y Publicidad, o tecnología en publicidad, o técnico profesional en diseño gráfico publicitario, o técnico en diseño para medios impresos, o tecnología en diseño gráfico y multimedial, o tecnología en diseño gráfico, o técnico laboral por competencias en auxiliar en diseño gráfico y publicitario; o acreditar la aprobación del 50% o más de un plan de estudios de una carrera profesional afín con el objeto contractual</v>
          </cell>
          <cell r="M1850" t="str">
            <v>CAMILO ESTEBAN LAGOS SABOGAL</v>
          </cell>
          <cell r="N1850">
            <v>2696</v>
          </cell>
          <cell r="O1850" t="str">
            <v>Fortalecer 27 organizaciones comunales.</v>
          </cell>
        </row>
        <row r="1851">
          <cell r="K1851">
            <v>150265</v>
          </cell>
          <cell r="L1851" t="str">
            <v xml:space="preserve">Título de Bachiller en cualquier modalidad </v>
          </cell>
          <cell r="M1851" t="str">
            <v>LUIS ALFONSO SALAZAR</v>
          </cell>
          <cell r="N1851">
            <v>2696</v>
          </cell>
          <cell r="O1851" t="str">
            <v>Fortalecer 27 organizaciones comunales.</v>
          </cell>
        </row>
        <row r="1852">
          <cell r="K1852">
            <v>150266</v>
          </cell>
          <cell r="L1852" t="str">
            <v>Profesional en Administración de Sistemas, o Ingeniería de Sistemas, o Ingeniería de Sistemas y Telemática, Ingeniería Electrónica, o Comunicación Social</v>
          </cell>
          <cell r="M1852" t="str">
            <v>ANDRES ALBERTO LIEVANO RESTREPO</v>
          </cell>
          <cell r="N1852">
            <v>2526</v>
          </cell>
          <cell r="O1852" t="str">
            <v>Vincular 1200 personas en acciones para la prevención del feminicidio y la violencia contra la mujer.</v>
          </cell>
        </row>
        <row r="1853">
          <cell r="K1853">
            <v>150267</v>
          </cell>
          <cell r="L1853" t="str">
            <v>Profesional en Publicidad, o Relaciones Públicas e Institucionales, o Mercadeo y Publicidad o profesional en ciencias económicas o profesional en ciencias administrativas o profesional en ciencias sociales</v>
          </cell>
          <cell r="M1853" t="str">
            <v>ALEJANDRO MALDONADO</v>
          </cell>
          <cell r="N1853">
            <v>2696</v>
          </cell>
          <cell r="O1853" t="str">
            <v>Fortalecer 40 Organizaciones sociales e Instancias de participación ciudadana.</v>
          </cell>
        </row>
        <row r="1854">
          <cell r="K1854">
            <v>150268</v>
          </cell>
          <cell r="L1854" t="str">
            <v>Profesional con núcleo básico conocimiento – NBC artes plásticas, visuales y afines y comunicación social, periodismo y afines, fotografía, fotografía y comunicación visual, comunicación social y periodismo, comunicación audiovisual y multimedial, comunicación social y medios, dirección y producción de radio y televisión, narrativas digitales, comunicación y entretenimiento digital, comunicación digital; área del conocimiento Ingeniería de Sistemas, Telemática y Afines.</v>
          </cell>
          <cell r="M1854" t="str">
            <v>REALIZADOR AUDIOVISUAL</v>
          </cell>
          <cell r="N1854">
            <v>2315</v>
          </cell>
          <cell r="O1854" t="str">
            <v>Vincular 600 hogares y/o unidades productivas a procesos productivos y de comercialización en el sector rural.</v>
          </cell>
        </row>
        <row r="1855">
          <cell r="K1855">
            <v>150269</v>
          </cell>
          <cell r="L1855" t="str">
            <v xml:space="preserve">Profesional en Sociologia, o Trabajo Social y afines. </v>
          </cell>
          <cell r="M1855" t="str">
            <v>LUISA  FERNANDA AREVALO GUTIERREZ</v>
          </cell>
          <cell r="N1855">
            <v>2324</v>
          </cell>
          <cell r="O1855" t="str">
            <v>Vincular 1000 personas en acciones complementarias en salud física, nutricional y oral, a través del Circuito del Cuidado</v>
          </cell>
        </row>
        <row r="1856">
          <cell r="K1856">
            <v>150270</v>
          </cell>
          <cell r="L1856" t="str">
            <v xml:space="preserve">Título profesional en Derecho, con tarjeta profesional vigente.  </v>
          </cell>
          <cell r="M1856" t="str">
            <v>MONICA YULIETH GUTIERREZ</v>
          </cell>
          <cell r="N1856">
            <v>2327</v>
          </cell>
          <cell r="O1856" t="str">
            <v>Realizar 4 estrategias de fortalecimiento institucional (una por vigencia).</v>
          </cell>
        </row>
        <row r="1857">
          <cell r="K1857">
            <v>150271</v>
          </cell>
          <cell r="L1857" t="str">
            <v>Título profesional en economía, contaduría o administración pública o areas afines. con tarjeta profesional vigente.</v>
          </cell>
          <cell r="M1857" t="str">
            <v xml:space="preserve">DIANA CAROLINA CARDENAS BRAVO </v>
          </cell>
          <cell r="N1857">
            <v>2327</v>
          </cell>
          <cell r="O1857" t="str">
            <v>Realizar 4 estrategias de fortalecimiento institucional (una por vigencia).</v>
          </cell>
        </row>
        <row r="1858">
          <cell r="K1858">
            <v>150272</v>
          </cell>
          <cell r="L1858" t="str">
            <v>Nivel academico: técnico profesional en procesos administrativos de talento humano, o técnico en gestión integrada de la calidad, medio ambiente, seguridad y salud,tecnologo en gestion de calidad, seguridad, salud ocupacional y ambiente; observacion(es): título de formación técnica y/o tecnológica, o acreditación y aprobación del 50% o más de un plan de estudios de una carrera profesional.</v>
          </cell>
          <cell r="M1858" t="str">
            <v xml:space="preserve">gINETH NATALIA RODRIGUEZ </v>
          </cell>
          <cell r="N1858">
            <v>2327</v>
          </cell>
          <cell r="O1858" t="str">
            <v>Realizar 4 estrategias de fortalecimiento institucional (una por vigencia).</v>
          </cell>
        </row>
        <row r="1859">
          <cell r="K1859">
            <v>150544</v>
          </cell>
          <cell r="L1859" t="str">
            <v xml:space="preserve">Profesional en NBC INGENIERÍA, ARQUITECTURA, URBANISMO Y AFINES.  </v>
          </cell>
          <cell r="M1859" t="str">
            <v>JENNIFER PAOLA MARTINEZ</v>
          </cell>
          <cell r="N1859">
            <v>2278</v>
          </cell>
          <cell r="O1859" t="str">
            <v>Mejorar 200 viviendas de interés social rurales.</v>
          </cell>
        </row>
        <row r="1860">
          <cell r="K1860">
            <v>150555</v>
          </cell>
          <cell r="L1860" t="str">
            <v>Profesional en ingenieria agroforestal, o ingenieria forestal, ingenieria ambiental y sanitaria, ingeniería ambiental, ingeniería del desarrollo ambiental, ecología, biología</v>
          </cell>
          <cell r="M1860" t="str">
            <v>BRAYAN LEANDRO TORRES CLAVIJO</v>
          </cell>
          <cell r="N1860">
            <v>2289</v>
          </cell>
          <cell r="O1860" t="str">
            <v>Intervenir 40 Kilómetros-carril de malla vial rural con acciones de construcción y/o conservación</v>
          </cell>
        </row>
        <row r="1861">
          <cell r="K1861">
            <v>150560</v>
          </cell>
          <cell r="L1861" t="str">
            <v>Título de Bachiller en cualquier modalidad</v>
          </cell>
          <cell r="M1861" t="str">
            <v>JENNY LILIANA PALACIOS</v>
          </cell>
          <cell r="N1861">
            <v>2682</v>
          </cell>
          <cell r="O1861" t="str">
            <v>Lograr 16 hectáreas en proceso de restauración ecológica</v>
          </cell>
        </row>
        <row r="1862">
          <cell r="K1862">
            <v>150563</v>
          </cell>
          <cell r="L1862" t="str">
            <v>Título profesional en Derecho, Ciencias Economicas, Ciencias Administrativas y afines</v>
          </cell>
          <cell r="M1862" t="str">
            <v>YULI NATALY GARCIA</v>
          </cell>
          <cell r="N1862">
            <v>2327</v>
          </cell>
          <cell r="O1862" t="str">
            <v>Realizar 4 estrategias de fortalecimiento institucional (una por vigencia).</v>
          </cell>
        </row>
        <row r="1863">
          <cell r="K1863">
            <v>150513</v>
          </cell>
          <cell r="L1863" t="str">
            <v>Profesional en Ciencias Sociales y Humanas, o Sociologia, o Psicologia, o Trabajo Social y afines</v>
          </cell>
          <cell r="M1863" t="str">
            <v>YUBELI KATERINE LOPEZ CARVAJAL</v>
          </cell>
          <cell r="N1863">
            <v>2327</v>
          </cell>
          <cell r="O1863" t="str">
            <v>Realizar 4 estrategias de fortalecimiento institucional (una por vigencia).</v>
          </cell>
        </row>
        <row r="1864">
          <cell r="K1864">
            <v>150518</v>
          </cell>
          <cell r="L1864" t="str">
            <v xml:space="preserve">Profesional en Derecho </v>
          </cell>
          <cell r="M1864" t="str">
            <v xml:space="preserve">JULIANA ACOSTA </v>
          </cell>
          <cell r="N1864">
            <v>2703</v>
          </cell>
          <cell r="O1864" t="str">
            <v>Beneficiar 160 estudiantes con apoyo de sostenimiento para la permanencia en la educación posmedia (niveles de formación técnico profesional, tecnólogo, profesional universitario y educación para el trabajo y desarrollo humano).</v>
          </cell>
        </row>
        <row r="1865">
          <cell r="K1865">
            <v>150519</v>
          </cell>
          <cell r="L1865" t="str">
            <v>Título de Bachiller en cualquier modalidad</v>
          </cell>
          <cell r="M1865" t="str">
            <v>YAMILE ROMAN</v>
          </cell>
          <cell r="N1865">
            <v>2682</v>
          </cell>
          <cell r="O1865" t="str">
            <v>Lograr 16 hectáreas en proceso de restauración ecológica</v>
          </cell>
        </row>
        <row r="1866">
          <cell r="K1866">
            <v>150521</v>
          </cell>
          <cell r="L1866" t="str">
            <v>Título de Bachiller en cualquier modalidad</v>
          </cell>
          <cell r="M1866" t="str">
            <v>ELSI LILIANA MENDEZ ORTIZ</v>
          </cell>
          <cell r="N1866">
            <v>2613</v>
          </cell>
          <cell r="O1866" t="str">
            <v>Realizar 12 acciones efectivas para el fortalecimiento de las capacidades locales en torno a la gestión del riesgo</v>
          </cell>
        </row>
        <row r="1867">
          <cell r="K1867">
            <v>150550</v>
          </cell>
          <cell r="L1867" t="str">
            <v>Título Técnico Profesional en Gestión Empresarial, o técnico laboral en informática empresarial, o técnico laboral en enfermeria, o técnico asistencial en análisis y producción de información administrativa, o técnico en contabilidad sistematizada,o tecnico en asistencia administrativaativo.</v>
          </cell>
          <cell r="M1867" t="str">
            <v>ELIZABETH ROMERO ROJAS</v>
          </cell>
          <cell r="N1867">
            <v>2230</v>
          </cell>
          <cell r="O1867" t="str">
            <v>Implementar 16 acciones formativas diferenciales para la promoción de la convivencia ciudadana</v>
          </cell>
        </row>
        <row r="1868">
          <cell r="K1868">
            <v>150561</v>
          </cell>
          <cell r="L1868" t="str">
            <v>Título de Bachiller en cualquier modalidad</v>
          </cell>
          <cell r="M1868" t="str">
            <v xml:space="preserve">EDWIN STEVE QUINTERO
HERMELINDA MELO </v>
          </cell>
          <cell r="N1868">
            <v>2230</v>
          </cell>
          <cell r="O1868" t="str">
            <v>Implementar 16 acciones formativas diferenciales para la promoción de la convivencia ciudadana</v>
          </cell>
        </row>
        <row r="1869">
          <cell r="K1869">
            <v>150568</v>
          </cell>
          <cell r="L1869" t="str">
            <v>Profesional en administración pública, ciencias humanas, licenciatura en educación básica,ciencias de la educación</v>
          </cell>
          <cell r="M1869" t="str">
            <v xml:space="preserve">YURANY CASTELLANOS SANABRIA </v>
          </cell>
          <cell r="N1869">
            <v>2703</v>
          </cell>
          <cell r="O1869" t="str">
            <v>Beneficiar 160 estudiantes en programas de educación posmedia (niveles de formación técnico profesional, tecnólogo, profesional universitario y educación para el trabajo y desarrollo humano).</v>
          </cell>
        </row>
        <row r="1870">
          <cell r="K1870">
            <v>150570</v>
          </cell>
          <cell r="L1870" t="str">
            <v xml:space="preserve">
Técnico en Contabilidad y Finanzas, Gestión Contable y Financiera, Asistencia Administrativa o Técnico en Contabilidad Comercial y Bancaria Sistematizada programas afines</v>
          </cell>
          <cell r="M1870" t="str">
            <v>GLORIA ISABEL AGUILERA</v>
          </cell>
          <cell r="N1870">
            <v>2327</v>
          </cell>
          <cell r="O1870" t="str">
            <v>Realizar 4 estrategias de fortalecimiento institucional (una por vigencia).</v>
          </cell>
        </row>
        <row r="1871">
          <cell r="K1871">
            <v>150591</v>
          </cell>
          <cell r="L1871" t="str">
            <v>Profesional en administración pública, contaduria pública, economía, administración de empresas, o ciencias economicas, o profesional en ciencias administrativas</v>
          </cell>
          <cell r="M1871" t="str">
            <v>YULY ANDREA RUBIO  OSORIO</v>
          </cell>
          <cell r="N1871">
            <v>2696</v>
          </cell>
          <cell r="O1871" t="str">
            <v>Fortalecer 40 Organizaciones sociales e Instancias de participación ciudadana.</v>
          </cell>
        </row>
        <row r="1872">
          <cell r="K1872">
            <v>150592</v>
          </cell>
          <cell r="L1872" t="str">
            <v>Técnico y/o tecnológo en Telecomunicaciones, o Gestión de Redes de Telecomunicaciones, o Sistemas de Telecomunicación, o Soporte de Telecomunicaciones, o acreditar la aprobación del más del 50% de una carrera profesional afin con el objeto contractual</v>
          </cell>
          <cell r="M1872" t="str">
            <v>PENDIENTE POR ASIGNAR GUIAS CENTROS DE CONECTIVIDAD</v>
          </cell>
          <cell r="N1872">
            <v>2265</v>
          </cell>
          <cell r="O1872" t="str">
            <v>Operativizar 17 Centros de Acceso Comunitario en zonas rurales y/o apartadas y/o urbanas, con énfasis en Servicios TIC´s generados.</v>
          </cell>
        </row>
        <row r="1873">
          <cell r="K1873">
            <v>150593</v>
          </cell>
          <cell r="L1873" t="str">
            <v>Profesional en Ingenieria de Sistemas, o Ingenieria Eléctrica, o Ingenieria de Telecomunicaciones.</v>
          </cell>
          <cell r="M1873" t="str">
            <v>PENDIENTE POR ASIGNAR PROFESIONAL CENTROS</v>
          </cell>
          <cell r="N1873">
            <v>2265</v>
          </cell>
          <cell r="O1873" t="str">
            <v>Operativizar 17 Centros de Acceso Comunitario en zonas rurales y/o apartadas y/o urbanas, con énfasis en Servicios TIC´s generados.</v>
          </cell>
        </row>
        <row r="1874">
          <cell r="K1874">
            <v>150586</v>
          </cell>
          <cell r="L1874" t="str">
            <v>Profesional en ingeniería industrial, ingenieria de alimentos,  economía, administración de empresas, administración pública, profesional en ciencias económicas</v>
          </cell>
          <cell r="M1874" t="str">
            <v>MARIA FERNANDA CORTES VERGARA</v>
          </cell>
          <cell r="N1874">
            <v>2315</v>
          </cell>
          <cell r="O1874" t="str">
            <v>Apoyar 120 Mipymes, emprendimientos y/o actores de la economía informal para el fortalecimiento del tejido empresarial local.</v>
          </cell>
        </row>
        <row r="1875">
          <cell r="K1875">
            <v>150589</v>
          </cell>
          <cell r="L1875" t="str">
            <v>Profesional en administración pública, administración de empresas, profesional en ciencias económicas ,profesional en ciencias administrativas</v>
          </cell>
          <cell r="M1875" t="str">
            <v>MARÍA PAULA GRANADILLO GÓMEZ</v>
          </cell>
          <cell r="N1875">
            <v>2315</v>
          </cell>
          <cell r="O1875" t="str">
            <v>Vincular 600 hogares y/o unidades productivas a procesos productivos y de comercialización en el sector rural.</v>
          </cell>
        </row>
        <row r="1876">
          <cell r="K1876">
            <v>150590</v>
          </cell>
          <cell r="L1876" t="str">
            <v>Profesional en Derecho</v>
          </cell>
          <cell r="M1876" t="str">
            <v>LUIS ALEJANDRO GONZALEZ BLANCO</v>
          </cell>
          <cell r="N1876">
            <v>2327</v>
          </cell>
          <cell r="O1876" t="str">
            <v>Realizar 4 estrategias de fortalecimiento institucional (una por vigencia).</v>
          </cell>
        </row>
        <row r="1877">
          <cell r="K1877">
            <v>150728</v>
          </cell>
          <cell r="L1877" t="str">
            <v>Técnico en administración de empresas, tecnólogo en gestión empresarial, técnico profesional en gestión empresarial; o acreditar la aprobación del más del 50% de una carrera profesional afin con el objeto contractual</v>
          </cell>
          <cell r="M1877" t="str">
            <v xml:space="preserve"> JAQUELINE REMOLINA</v>
          </cell>
          <cell r="N1877">
            <v>2315</v>
          </cell>
          <cell r="O1877" t="str">
            <v>Vincular 600 hogares y/o unidades productivas a procesos productivos y de comercialización en el sector rural.</v>
          </cell>
        </row>
        <row r="1878">
          <cell r="K1878">
            <v>151329</v>
          </cell>
          <cell r="L1878" t="str">
            <v>Profesional del área del Derecho con tarjeta profesional vigente. Especialización en Contratación Pública o Especialización en Contratación Estatal o Especialización en Derecho Administrativo o Especialización en Derecho Especialización a fin con el objeto a contratar.</v>
          </cell>
          <cell r="M1878" t="str">
            <v>LAURA CRISTINA HERNANDEZ</v>
          </cell>
          <cell r="N1878">
            <v>2327</v>
          </cell>
          <cell r="O1878" t="str">
            <v>Realizar 4 estrategias de fortalecimiento institucional (una por vigencia).</v>
          </cell>
        </row>
        <row r="1879">
          <cell r="K1879">
            <v>151602</v>
          </cell>
          <cell r="L1879" t="str">
            <v>SE DEBE AJUSTAR EL PERFIL A CONTRATAR, COMPLEMENTAR LA SOLICITUD CON PERFIL DE TÉCNICO O TECNOLOGO EN SISTEMAS, O TECNICO EN INGENIERIA DE SISTEMAS</v>
          </cell>
          <cell r="M1879" t="str">
            <v>PENDIENTE POR ASIGNAR GUIAS CENTROS DE CONECTIVIDAD</v>
          </cell>
          <cell r="N1879">
            <v>2265</v>
          </cell>
          <cell r="O1879" t="str">
            <v>Operativizar 17 Centros de Acceso Comunitario en zonas rurales y/o apartadas y/o urbanas, con énfasis en Servicios TIC´s generados.</v>
          </cell>
        </row>
        <row r="1880">
          <cell r="K1880">
            <v>151648</v>
          </cell>
          <cell r="L1880" t="str">
            <v>SE DEBE AJUSTAR EL PERFIL A CONTRATAR, SE DEBE INCLUIR EN EL LISTADO LA CARRERA MERCADEO O MERCADEO Y PUBLICIDAD</v>
          </cell>
          <cell r="M1880" t="str">
            <v>REALIZADOR AUDIOVISUAL</v>
          </cell>
          <cell r="N1880">
            <v>2315</v>
          </cell>
          <cell r="O1880" t="str">
            <v>Vincular 600 hogares y/o unidades productivas a procesos productivos y de comercialización en el sector rural.</v>
          </cell>
        </row>
        <row r="1881">
          <cell r="K1881">
            <v>151778</v>
          </cell>
          <cell r="L1881" t="str">
            <v>Profesional en Economia, Contaduria Pública, Administración Pública, Administración de Empresas e Ingenieria Industrial</v>
          </cell>
          <cell r="M1881" t="str">
            <v>CRISTHIAN RICARDO PADILLA</v>
          </cell>
          <cell r="N1881">
            <v>2289</v>
          </cell>
          <cell r="O1881" t="str">
            <v>Intervenir 40 Kilómetros-carril de malla vial rural con acciones de construcción y/o conservación</v>
          </cell>
        </row>
        <row r="1882">
          <cell r="K1882">
            <v>151780</v>
          </cell>
          <cell r="L1882" t="str">
            <v>Profesional en Economia, ingeniería industrial, administración de empresas, administración pública, ingenieria civil, ingenieria mecanica, arquitectura.</v>
          </cell>
          <cell r="M1882" t="str">
            <v>CATERIN BERNAL</v>
          </cell>
          <cell r="N1882">
            <v>2289</v>
          </cell>
          <cell r="O1882" t="str">
            <v>Intervenir 40 Kilómetros-carril de malla vial rural con acciones de construcción y/o conservación</v>
          </cell>
        </row>
        <row r="1883">
          <cell r="K1883">
            <v>151782</v>
          </cell>
          <cell r="L1883" t="str">
            <v>Profesional en Administración Pública o Ingeniería Industrial o Administración de Empresas</v>
          </cell>
          <cell r="M1883" t="str">
            <v>LEIDY JOHANNA CRUZ</v>
          </cell>
          <cell r="N1883">
            <v>2696</v>
          </cell>
          <cell r="O1883" t="str">
            <v>Capacitar 240 personas a través de procesos de formación para la participación de manera virtual y presencial.</v>
          </cell>
        </row>
        <row r="1884">
          <cell r="K1884">
            <v>152138</v>
          </cell>
          <cell r="L1884" t="str">
            <v>Título Profesional de Abogado</v>
          </cell>
          <cell r="M1884" t="str">
            <v>RAFAEL RICARDO PAEZ MENDOZA</v>
          </cell>
          <cell r="N1884">
            <v>2327</v>
          </cell>
          <cell r="O1884" t="str">
            <v>Realizar 4 estrategias de fortalecimiento institucional (una por vigencia).</v>
          </cell>
        </row>
        <row r="1885">
          <cell r="K1885">
            <v>152141</v>
          </cell>
          <cell r="L1885" t="str">
            <v>Profesional en Ingeniería ambiental o ingeniería forestal o Ingeniería ambiental y sanitaria o Ingeniería agroforestal o Ingeniería del desarrollo ambiental. Con especialización en gestión ambiental o especialización en gestión pública o Especialización en gestión de proyectos de ingeniería o Especialización en gerencia de recursos naturales o Especialización en educación y gestión ambiental</v>
          </cell>
          <cell r="M1885" t="str">
            <v>JULIETH ALEJANDRA MUÑOZ</v>
          </cell>
          <cell r="N1885">
            <v>2671</v>
          </cell>
          <cell r="O1885" t="str">
            <v>Apoyar 500 predios rurales con buenas prácticas agropecuarias y ambientales que fortalezcan la protección a coberturas vegetales y recurso hídrico</v>
          </cell>
        </row>
        <row r="1886">
          <cell r="K1886">
            <v>152173</v>
          </cell>
          <cell r="L1886" t="str">
            <v>Título de Bachiller en cualquier modalidad</v>
          </cell>
          <cell r="M1886" t="str">
            <v>JASBLEYDI LISED DIMATE</v>
          </cell>
          <cell r="N1886">
            <v>2265</v>
          </cell>
          <cell r="O1886" t="str">
            <v>Operativizar 17 Centros de Acceso Comunitario en zonas rurales y/o apartadas y/o urbanas, con énfasis en Servicios TIC´s generados.</v>
          </cell>
        </row>
        <row r="1887">
          <cell r="K1887">
            <v>152210</v>
          </cell>
          <cell r="L1887" t="str">
            <v>Profesional en Administración Pública o Ingeniería Industrial o Administración de Empresas</v>
          </cell>
          <cell r="M1887" t="str">
            <v>LEIDY JOHANNA CRUZ</v>
          </cell>
          <cell r="N1887">
            <v>2696</v>
          </cell>
          <cell r="O1887" t="str">
            <v>Capacitar 240 personas a través de procesos de formación para la participación de manera virtual y presencial.</v>
          </cell>
        </row>
        <row r="1888">
          <cell r="K1888">
            <v>152232</v>
          </cell>
          <cell r="L1888" t="str">
            <v>Profesional en Administración de Empresas, Contaduría, Economía</v>
          </cell>
          <cell r="M1888" t="str">
            <v>MIGUEL ANGEL BAQUERO VANEGAS</v>
          </cell>
          <cell r="N1888">
            <v>2696</v>
          </cell>
          <cell r="O1888" t="str">
            <v>Fortalecer 27 organizaciones comunales.</v>
          </cell>
        </row>
        <row r="1889">
          <cell r="K1889">
            <v>152299</v>
          </cell>
          <cell r="L1889" t="str">
            <v xml:space="preserve">Técnico en administración de empresas, técnico en asistencia administrativa, técnico laboral por competencias en auxiliar administrativo, técnico en recursos humanos o aprobación del 50% o más de un plan de estudios de una carrera profesional que sea a fin con el objeto a contratar
</v>
          </cell>
          <cell r="M1889" t="str">
            <v>CINDY GERALDINE MORENO GARCIA</v>
          </cell>
          <cell r="N1889">
            <v>2327</v>
          </cell>
          <cell r="O1889" t="str">
            <v>Realizar 4 estrategias de fortalecimiento institucional (una por vigencia).</v>
          </cell>
        </row>
        <row r="1890">
          <cell r="K1890">
            <v>152314</v>
          </cell>
          <cell r="L1890" t="str">
            <v>SE CAMBIO LA PERSONA A CONTRATAR Y SUS HONORARIOS, POR LO TANTO SE DEBE AJUSTAR EL OBJETO, EL VALOR, LA NECESIDAD, CONVENIENCIA, ESTUDIO DE SECTOR, PERFIL, EXPERIENCIA Y EL VALOR MENSUAL</v>
          </cell>
          <cell r="M1890" t="str">
            <v>KAREN PEREZ</v>
          </cell>
          <cell r="N1890">
            <v>2319</v>
          </cell>
          <cell r="O1890" t="str">
            <v>Realizar 8 procesos de fortalecimiento de habilidades y capacidades de la población víctima del conflicto armado o excombatientes para promover su participación en los diferentes escenarios.</v>
          </cell>
        </row>
        <row r="1891">
          <cell r="K1891">
            <v>152315</v>
          </cell>
          <cell r="L1891" t="str">
            <v>LA PERSONA A CONTRATAR NO CUMPLIO CON EL TITULO TÉCNICO, POR ELLO SE BAJO LA SOLICITUD PARA CONTRATAR UN BACHILLER. SE DEBE AJUSTAR OBJETO, VALOR TOTAL, NECESIDAD, CONVENIENCIA, PERFIL, EXPERIENCIA, VALOR MENSULA, Y LA OE 1.</v>
          </cell>
          <cell r="M1891" t="str">
            <v>MONICA LORENA MORENO GUTIERREZ</v>
          </cell>
          <cell r="N1891">
            <v>2696</v>
          </cell>
          <cell r="O1891" t="str">
            <v>Fortalecer 27 organizaciones comunales.</v>
          </cell>
        </row>
        <row r="1892">
          <cell r="K1892">
            <v>152677</v>
          </cell>
          <cell r="L1892" t="str">
            <v>Profesional en Ciencias Sociales y Humanas o Psicologia, Sociologia, Trabajo Social y afines</v>
          </cell>
          <cell r="M1892" t="str">
            <v>VERONICA INES NIEBLES VARGAS</v>
          </cell>
          <cell r="N1892">
            <v>2324</v>
          </cell>
          <cell r="O1892" t="str">
            <v>Beneficiar 600 personas con acciones para la promoción y atención de la salud mental</v>
          </cell>
        </row>
        <row r="1893">
          <cell r="K1893">
            <v>152853</v>
          </cell>
          <cell r="L1893" t="str">
            <v>profesional: administración pública, contaduria pública,ingeniería industrial,administración de empresas,profesional en ciencias economicas o afines</v>
          </cell>
          <cell r="M1893" t="str">
            <v>DANIEL ALVARADO PATIÑO</v>
          </cell>
          <cell r="N1893">
            <v>2327</v>
          </cell>
          <cell r="O1893" t="str">
            <v>Realizar 4 estrategias de fortalecimiento institucional (una por vigencia).</v>
          </cell>
        </row>
        <row r="1894">
          <cell r="K1894">
            <v>152986</v>
          </cell>
          <cell r="L1894" t="str">
            <v>Título Técnico Laboral de Auxiliar Administrativo y Contable, o técnico en relación al objeto a contratar, o acreditar la aprobación del 50% de una plan de estudios de una carrera profesional afin con el objeto.</v>
          </cell>
          <cell r="M1894" t="str">
            <v>CARLA NIAMED LOZANO TAUTIVA</v>
          </cell>
          <cell r="N1894">
            <v>2327</v>
          </cell>
          <cell r="O1894" t="str">
            <v>Realizar 4 estrategias de fortalecimiento institucional (una por vigencia).</v>
          </cell>
        </row>
        <row r="1895">
          <cell r="L1895">
            <v>0</v>
          </cell>
          <cell r="M1895" t="e">
            <v>#N/A</v>
          </cell>
        </row>
        <row r="1896">
          <cell r="L1896">
            <v>0</v>
          </cell>
          <cell r="M1896" t="e">
            <v>#N/A</v>
          </cell>
        </row>
        <row r="1897">
          <cell r="L1897">
            <v>0</v>
          </cell>
          <cell r="M1897" t="e">
            <v>#N/A</v>
          </cell>
        </row>
        <row r="1898">
          <cell r="L1898">
            <v>0</v>
          </cell>
          <cell r="M1898" t="e">
            <v>#N/A</v>
          </cell>
        </row>
        <row r="1899">
          <cell r="L1899">
            <v>0</v>
          </cell>
          <cell r="M1899" t="e">
            <v>#N/A</v>
          </cell>
        </row>
        <row r="1900">
          <cell r="L1900">
            <v>0</v>
          </cell>
          <cell r="M1900" t="e">
            <v>#N/A</v>
          </cell>
        </row>
        <row r="1901">
          <cell r="L1901">
            <v>0</v>
          </cell>
          <cell r="M1901" t="e">
            <v>#N/A</v>
          </cell>
        </row>
        <row r="1902">
          <cell r="L1902">
            <v>0</v>
          </cell>
          <cell r="M1902" t="e">
            <v>#N/A</v>
          </cell>
        </row>
        <row r="1903">
          <cell r="L1903">
            <v>0</v>
          </cell>
          <cell r="M1903" t="e">
            <v>#N/A</v>
          </cell>
        </row>
        <row r="1904">
          <cell r="L1904">
            <v>0</v>
          </cell>
          <cell r="M1904" t="e">
            <v>#N/A</v>
          </cell>
        </row>
        <row r="1905">
          <cell r="L1905">
            <v>0</v>
          </cell>
          <cell r="M1905" t="e">
            <v>#N/A</v>
          </cell>
        </row>
        <row r="1906">
          <cell r="L1906">
            <v>0</v>
          </cell>
          <cell r="M1906" t="e">
            <v>#N/A</v>
          </cell>
        </row>
        <row r="1907">
          <cell r="L1907">
            <v>0</v>
          </cell>
          <cell r="M1907" t="e">
            <v>#N/A</v>
          </cell>
        </row>
        <row r="1908">
          <cell r="L1908">
            <v>0</v>
          </cell>
          <cell r="M1908" t="e">
            <v>#N/A</v>
          </cell>
        </row>
        <row r="1909">
          <cell r="L1909">
            <v>0</v>
          </cell>
          <cell r="M1909" t="e">
            <v>#N/A</v>
          </cell>
        </row>
        <row r="1910">
          <cell r="L1910">
            <v>0</v>
          </cell>
          <cell r="M1910" t="e">
            <v>#N/A</v>
          </cell>
        </row>
        <row r="1911">
          <cell r="L1911">
            <v>0</v>
          </cell>
          <cell r="M1911" t="e">
            <v>#N/A</v>
          </cell>
        </row>
        <row r="1912">
          <cell r="L1912">
            <v>0</v>
          </cell>
          <cell r="M1912" t="e">
            <v>#N/A</v>
          </cell>
        </row>
        <row r="1913">
          <cell r="L1913">
            <v>0</v>
          </cell>
          <cell r="M1913" t="e">
            <v>#N/A</v>
          </cell>
        </row>
        <row r="1914">
          <cell r="L1914">
            <v>0</v>
          </cell>
          <cell r="M1914" t="e">
            <v>#N/A</v>
          </cell>
        </row>
        <row r="1915">
          <cell r="L1915">
            <v>0</v>
          </cell>
          <cell r="M1915" t="e">
            <v>#N/A</v>
          </cell>
        </row>
        <row r="1916">
          <cell r="L1916">
            <v>0</v>
          </cell>
          <cell r="M1916" t="e">
            <v>#N/A</v>
          </cell>
        </row>
        <row r="1917">
          <cell r="L1917">
            <v>0</v>
          </cell>
          <cell r="M1917" t="e">
            <v>#N/A</v>
          </cell>
        </row>
        <row r="1918">
          <cell r="L1918">
            <v>0</v>
          </cell>
          <cell r="M1918" t="e">
            <v>#N/A</v>
          </cell>
        </row>
        <row r="1919">
          <cell r="L1919">
            <v>0</v>
          </cell>
          <cell r="M1919" t="e">
            <v>#N/A</v>
          </cell>
        </row>
        <row r="1920">
          <cell r="L1920">
            <v>0</v>
          </cell>
          <cell r="M1920" t="e">
            <v>#N/A</v>
          </cell>
        </row>
        <row r="1921">
          <cell r="L1921">
            <v>0</v>
          </cell>
          <cell r="M1921" t="e">
            <v>#N/A</v>
          </cell>
        </row>
        <row r="1922">
          <cell r="L1922">
            <v>0</v>
          </cell>
          <cell r="M1922" t="e">
            <v>#N/A</v>
          </cell>
        </row>
        <row r="1923">
          <cell r="L1923">
            <v>0</v>
          </cell>
          <cell r="M1923" t="e">
            <v>#N/A</v>
          </cell>
        </row>
        <row r="1924">
          <cell r="L1924">
            <v>0</v>
          </cell>
          <cell r="M1924" t="e">
            <v>#N/A</v>
          </cell>
        </row>
        <row r="1925">
          <cell r="L1925">
            <v>0</v>
          </cell>
          <cell r="M1925" t="e">
            <v>#N/A</v>
          </cell>
        </row>
        <row r="1926">
          <cell r="L1926">
            <v>0</v>
          </cell>
          <cell r="M1926" t="e">
            <v>#N/A</v>
          </cell>
        </row>
        <row r="1927">
          <cell r="L1927">
            <v>0</v>
          </cell>
          <cell r="M1927" t="e">
            <v>#N/A</v>
          </cell>
        </row>
        <row r="1928">
          <cell r="L1928">
            <v>0</v>
          </cell>
          <cell r="M1928" t="e">
            <v>#N/A</v>
          </cell>
        </row>
        <row r="1929">
          <cell r="L1929">
            <v>0</v>
          </cell>
          <cell r="M1929" t="e">
            <v>#N/A</v>
          </cell>
        </row>
        <row r="1930">
          <cell r="L1930">
            <v>0</v>
          </cell>
          <cell r="M1930" t="e">
            <v>#N/A</v>
          </cell>
        </row>
        <row r="1931">
          <cell r="L1931">
            <v>0</v>
          </cell>
          <cell r="M1931" t="e">
            <v>#N/A</v>
          </cell>
        </row>
        <row r="1932">
          <cell r="L1932">
            <v>0</v>
          </cell>
          <cell r="M1932" t="e">
            <v>#N/A</v>
          </cell>
        </row>
        <row r="1933">
          <cell r="L1933">
            <v>0</v>
          </cell>
          <cell r="M1933" t="e">
            <v>#N/A</v>
          </cell>
        </row>
        <row r="1934">
          <cell r="L1934">
            <v>0</v>
          </cell>
          <cell r="M1934" t="e">
            <v>#N/A</v>
          </cell>
        </row>
        <row r="1935">
          <cell r="L1935">
            <v>0</v>
          </cell>
          <cell r="M1935" t="e">
            <v>#N/A</v>
          </cell>
        </row>
        <row r="1936">
          <cell r="L1936">
            <v>0</v>
          </cell>
          <cell r="M1936" t="e">
            <v>#N/A</v>
          </cell>
        </row>
        <row r="1937">
          <cell r="L1937">
            <v>0</v>
          </cell>
          <cell r="M1937" t="e">
            <v>#N/A</v>
          </cell>
        </row>
        <row r="1938">
          <cell r="L1938">
            <v>0</v>
          </cell>
          <cell r="M1938" t="e">
            <v>#N/A</v>
          </cell>
        </row>
        <row r="1939">
          <cell r="L1939">
            <v>0</v>
          </cell>
          <cell r="M1939" t="e">
            <v>#N/A</v>
          </cell>
        </row>
        <row r="1940">
          <cell r="L1940">
            <v>0</v>
          </cell>
          <cell r="M1940" t="e">
            <v>#N/A</v>
          </cell>
        </row>
        <row r="1941">
          <cell r="L1941">
            <v>0</v>
          </cell>
          <cell r="M1941" t="e">
            <v>#N/A</v>
          </cell>
        </row>
        <row r="1942">
          <cell r="L1942">
            <v>0</v>
          </cell>
          <cell r="M1942" t="e">
            <v>#N/A</v>
          </cell>
        </row>
        <row r="1943">
          <cell r="L1943">
            <v>0</v>
          </cell>
          <cell r="M1943" t="e">
            <v>#N/A</v>
          </cell>
        </row>
        <row r="1944">
          <cell r="L1944">
            <v>0</v>
          </cell>
          <cell r="M1944" t="e">
            <v>#N/A</v>
          </cell>
        </row>
        <row r="1945">
          <cell r="L1945">
            <v>0</v>
          </cell>
          <cell r="M1945" t="e">
            <v>#N/A</v>
          </cell>
        </row>
        <row r="1946">
          <cell r="L1946">
            <v>0</v>
          </cell>
          <cell r="M1946" t="e">
            <v>#N/A</v>
          </cell>
        </row>
        <row r="1947">
          <cell r="L1947">
            <v>0</v>
          </cell>
          <cell r="M1947" t="e">
            <v>#N/A</v>
          </cell>
        </row>
        <row r="1948">
          <cell r="L1948">
            <v>0</v>
          </cell>
          <cell r="M1948" t="e">
            <v>#N/A</v>
          </cell>
        </row>
        <row r="1949">
          <cell r="L1949">
            <v>0</v>
          </cell>
          <cell r="M1949" t="e">
            <v>#N/A</v>
          </cell>
        </row>
        <row r="1950">
          <cell r="L1950">
            <v>0</v>
          </cell>
          <cell r="M1950" t="e">
            <v>#N/A</v>
          </cell>
        </row>
        <row r="1951">
          <cell r="L1951">
            <v>0</v>
          </cell>
          <cell r="M1951" t="e">
            <v>#N/A</v>
          </cell>
        </row>
        <row r="1952">
          <cell r="L1952">
            <v>0</v>
          </cell>
          <cell r="M1952" t="e">
            <v>#N/A</v>
          </cell>
        </row>
        <row r="1953">
          <cell r="L1953">
            <v>0</v>
          </cell>
          <cell r="M1953" t="e">
            <v>#N/A</v>
          </cell>
        </row>
        <row r="1954">
          <cell r="L1954">
            <v>0</v>
          </cell>
          <cell r="M1954" t="e">
            <v>#N/A</v>
          </cell>
        </row>
        <row r="1955">
          <cell r="L1955">
            <v>0</v>
          </cell>
          <cell r="M1955" t="e">
            <v>#N/A</v>
          </cell>
        </row>
        <row r="1956">
          <cell r="L1956">
            <v>0</v>
          </cell>
          <cell r="M1956" t="e">
            <v>#N/A</v>
          </cell>
        </row>
        <row r="1957">
          <cell r="L1957">
            <v>0</v>
          </cell>
          <cell r="M1957" t="e">
            <v>#N/A</v>
          </cell>
        </row>
        <row r="1958">
          <cell r="L1958">
            <v>0</v>
          </cell>
          <cell r="M1958" t="e">
            <v>#N/A</v>
          </cell>
        </row>
        <row r="1959">
          <cell r="L1959">
            <v>0</v>
          </cell>
          <cell r="M1959" t="e">
            <v>#N/A</v>
          </cell>
        </row>
        <row r="1960">
          <cell r="L1960">
            <v>0</v>
          </cell>
          <cell r="M1960" t="e">
            <v>#N/A</v>
          </cell>
        </row>
        <row r="1961">
          <cell r="L1961">
            <v>0</v>
          </cell>
          <cell r="M1961" t="e">
            <v>#N/A</v>
          </cell>
        </row>
        <row r="1962">
          <cell r="L1962">
            <v>0</v>
          </cell>
          <cell r="M1962" t="e">
            <v>#N/A</v>
          </cell>
        </row>
        <row r="1963">
          <cell r="L1963">
            <v>0</v>
          </cell>
          <cell r="M1963" t="e">
            <v>#N/A</v>
          </cell>
        </row>
        <row r="1964">
          <cell r="L1964">
            <v>0</v>
          </cell>
          <cell r="M1964" t="e">
            <v>#N/A</v>
          </cell>
        </row>
        <row r="1965">
          <cell r="L1965">
            <v>0</v>
          </cell>
          <cell r="M1965" t="e">
            <v>#N/A</v>
          </cell>
        </row>
        <row r="1966">
          <cell r="L1966">
            <v>0</v>
          </cell>
          <cell r="M1966" t="e">
            <v>#N/A</v>
          </cell>
        </row>
        <row r="1967">
          <cell r="L1967">
            <v>0</v>
          </cell>
          <cell r="M1967" t="e">
            <v>#N/A</v>
          </cell>
        </row>
        <row r="1968">
          <cell r="L1968">
            <v>0</v>
          </cell>
          <cell r="M1968" t="e">
            <v>#N/A</v>
          </cell>
        </row>
        <row r="1969">
          <cell r="L1969">
            <v>0</v>
          </cell>
          <cell r="M1969" t="e">
            <v>#N/A</v>
          </cell>
        </row>
        <row r="1970">
          <cell r="L1970">
            <v>0</v>
          </cell>
          <cell r="M1970" t="e">
            <v>#N/A</v>
          </cell>
        </row>
        <row r="1971">
          <cell r="L1971">
            <v>0</v>
          </cell>
          <cell r="M1971" t="e">
            <v>#N/A</v>
          </cell>
        </row>
        <row r="1972">
          <cell r="L1972">
            <v>0</v>
          </cell>
          <cell r="M1972" t="e">
            <v>#N/A</v>
          </cell>
        </row>
        <row r="1973">
          <cell r="L1973">
            <v>0</v>
          </cell>
          <cell r="M1973" t="e">
            <v>#N/A</v>
          </cell>
        </row>
        <row r="1974">
          <cell r="L1974">
            <v>0</v>
          </cell>
          <cell r="M1974" t="e">
            <v>#N/A</v>
          </cell>
        </row>
        <row r="1975">
          <cell r="L1975">
            <v>0</v>
          </cell>
          <cell r="M1975" t="e">
            <v>#N/A</v>
          </cell>
        </row>
        <row r="1976">
          <cell r="L1976">
            <v>0</v>
          </cell>
          <cell r="M1976" t="e">
            <v>#N/A</v>
          </cell>
        </row>
        <row r="1977">
          <cell r="L1977">
            <v>0</v>
          </cell>
          <cell r="M1977" t="e">
            <v>#N/A</v>
          </cell>
        </row>
        <row r="1978">
          <cell r="L1978">
            <v>0</v>
          </cell>
          <cell r="M1978" t="e">
            <v>#N/A</v>
          </cell>
        </row>
        <row r="1979">
          <cell r="L1979">
            <v>0</v>
          </cell>
          <cell r="M1979" t="e">
            <v>#N/A</v>
          </cell>
        </row>
        <row r="1980">
          <cell r="L1980">
            <v>0</v>
          </cell>
          <cell r="M1980" t="e">
            <v>#N/A</v>
          </cell>
        </row>
        <row r="1981">
          <cell r="L1981">
            <v>0</v>
          </cell>
          <cell r="M1981" t="e">
            <v>#N/A</v>
          </cell>
        </row>
        <row r="1982">
          <cell r="L1982">
            <v>0</v>
          </cell>
          <cell r="M1982" t="e">
            <v>#N/A</v>
          </cell>
        </row>
        <row r="1983">
          <cell r="L1983">
            <v>0</v>
          </cell>
          <cell r="M1983" t="e">
            <v>#N/A</v>
          </cell>
        </row>
        <row r="1984">
          <cell r="L1984">
            <v>0</v>
          </cell>
          <cell r="M1984" t="e">
            <v>#N/A</v>
          </cell>
        </row>
        <row r="1985">
          <cell r="L1985">
            <v>0</v>
          </cell>
          <cell r="M1985" t="e">
            <v>#N/A</v>
          </cell>
        </row>
        <row r="1986">
          <cell r="L1986">
            <v>0</v>
          </cell>
          <cell r="M1986" t="e">
            <v>#N/A</v>
          </cell>
        </row>
        <row r="1987">
          <cell r="L1987">
            <v>0</v>
          </cell>
          <cell r="M1987" t="e">
            <v>#N/A</v>
          </cell>
        </row>
        <row r="1988">
          <cell r="L1988">
            <v>0</v>
          </cell>
          <cell r="M1988" t="e">
            <v>#N/A</v>
          </cell>
        </row>
        <row r="1989">
          <cell r="L1989">
            <v>0</v>
          </cell>
          <cell r="M1989" t="e">
            <v>#N/A</v>
          </cell>
        </row>
        <row r="1990">
          <cell r="L1990">
            <v>0</v>
          </cell>
          <cell r="M1990" t="e">
            <v>#N/A</v>
          </cell>
        </row>
        <row r="1991">
          <cell r="L1991">
            <v>0</v>
          </cell>
          <cell r="M1991" t="e">
            <v>#N/A</v>
          </cell>
        </row>
        <row r="1992">
          <cell r="L1992">
            <v>0</v>
          </cell>
          <cell r="M1992" t="e">
            <v>#N/A</v>
          </cell>
        </row>
        <row r="1993">
          <cell r="L1993">
            <v>0</v>
          </cell>
          <cell r="M1993" t="e">
            <v>#N/A</v>
          </cell>
        </row>
        <row r="1994">
          <cell r="L1994">
            <v>0</v>
          </cell>
          <cell r="M1994" t="e">
            <v>#N/A</v>
          </cell>
        </row>
        <row r="1995">
          <cell r="L1995">
            <v>0</v>
          </cell>
          <cell r="M1995" t="e">
            <v>#N/A</v>
          </cell>
        </row>
        <row r="1996">
          <cell r="L1996">
            <v>0</v>
          </cell>
          <cell r="M1996" t="e">
            <v>#N/A</v>
          </cell>
        </row>
        <row r="1997">
          <cell r="L1997">
            <v>0</v>
          </cell>
          <cell r="M1997" t="e">
            <v>#N/A</v>
          </cell>
        </row>
        <row r="1998">
          <cell r="L1998">
            <v>0</v>
          </cell>
          <cell r="M1998" t="e">
            <v>#N/A</v>
          </cell>
        </row>
        <row r="1999">
          <cell r="L1999">
            <v>0</v>
          </cell>
          <cell r="M1999" t="e">
            <v>#N/A</v>
          </cell>
        </row>
        <row r="2000">
          <cell r="L2000">
            <v>0</v>
          </cell>
          <cell r="M2000" t="e">
            <v>#N/A</v>
          </cell>
        </row>
        <row r="2001">
          <cell r="L2001">
            <v>0</v>
          </cell>
          <cell r="M2001" t="e">
            <v>#N/A</v>
          </cell>
        </row>
        <row r="2002">
          <cell r="L2002">
            <v>0</v>
          </cell>
          <cell r="M2002" t="e">
            <v>#N/A</v>
          </cell>
        </row>
        <row r="2003">
          <cell r="L2003">
            <v>0</v>
          </cell>
          <cell r="M2003" t="e">
            <v>#N/A</v>
          </cell>
        </row>
        <row r="2004">
          <cell r="L2004">
            <v>0</v>
          </cell>
          <cell r="M2004" t="e">
            <v>#N/A</v>
          </cell>
        </row>
        <row r="2005">
          <cell r="L2005">
            <v>0</v>
          </cell>
          <cell r="M2005" t="e">
            <v>#N/A</v>
          </cell>
        </row>
        <row r="2006">
          <cell r="L2006">
            <v>0</v>
          </cell>
          <cell r="M2006" t="e">
            <v>#N/A</v>
          </cell>
        </row>
        <row r="2007">
          <cell r="L2007">
            <v>0</v>
          </cell>
          <cell r="M2007" t="e">
            <v>#N/A</v>
          </cell>
        </row>
        <row r="2008">
          <cell r="L2008">
            <v>0</v>
          </cell>
          <cell r="M2008" t="e">
            <v>#N/A</v>
          </cell>
        </row>
        <row r="2009">
          <cell r="L2009">
            <v>0</v>
          </cell>
          <cell r="M2009" t="e">
            <v>#N/A</v>
          </cell>
        </row>
        <row r="2010">
          <cell r="L2010">
            <v>0</v>
          </cell>
          <cell r="M2010" t="e">
            <v>#N/A</v>
          </cell>
        </row>
        <row r="2011">
          <cell r="L2011">
            <v>0</v>
          </cell>
          <cell r="M2011" t="e">
            <v>#N/A</v>
          </cell>
        </row>
        <row r="2012">
          <cell r="L2012">
            <v>0</v>
          </cell>
          <cell r="M2012" t="e">
            <v>#N/A</v>
          </cell>
        </row>
        <row r="2013">
          <cell r="L2013">
            <v>0</v>
          </cell>
          <cell r="M2013" t="e">
            <v>#N/A</v>
          </cell>
        </row>
        <row r="2014">
          <cell r="L2014">
            <v>0</v>
          </cell>
          <cell r="M2014" t="e">
            <v>#N/A</v>
          </cell>
        </row>
        <row r="2015">
          <cell r="L2015">
            <v>0</v>
          </cell>
          <cell r="M2015" t="e">
            <v>#N/A</v>
          </cell>
        </row>
        <row r="2016">
          <cell r="L2016">
            <v>0</v>
          </cell>
          <cell r="M2016" t="e">
            <v>#N/A</v>
          </cell>
        </row>
        <row r="2017">
          <cell r="L2017">
            <v>0</v>
          </cell>
          <cell r="M2017" t="e">
            <v>#N/A</v>
          </cell>
        </row>
        <row r="2018">
          <cell r="L2018">
            <v>0</v>
          </cell>
          <cell r="M2018" t="e">
            <v>#N/A</v>
          </cell>
        </row>
        <row r="2019">
          <cell r="L2019">
            <v>0</v>
          </cell>
          <cell r="M2019" t="e">
            <v>#N/A</v>
          </cell>
        </row>
        <row r="2020">
          <cell r="L2020">
            <v>0</v>
          </cell>
          <cell r="M2020" t="e">
            <v>#N/A</v>
          </cell>
        </row>
        <row r="2021">
          <cell r="L2021">
            <v>0</v>
          </cell>
          <cell r="M2021" t="e">
            <v>#N/A</v>
          </cell>
        </row>
        <row r="2022">
          <cell r="L2022">
            <v>0</v>
          </cell>
          <cell r="M2022" t="e">
            <v>#N/A</v>
          </cell>
        </row>
        <row r="2023">
          <cell r="L2023">
            <v>0</v>
          </cell>
          <cell r="M2023" t="e">
            <v>#N/A</v>
          </cell>
        </row>
        <row r="2024">
          <cell r="L2024">
            <v>0</v>
          </cell>
          <cell r="M2024" t="e">
            <v>#N/A</v>
          </cell>
        </row>
        <row r="2025">
          <cell r="L2025">
            <v>0</v>
          </cell>
          <cell r="M2025" t="e">
            <v>#N/A</v>
          </cell>
        </row>
        <row r="2026">
          <cell r="L2026">
            <v>0</v>
          </cell>
          <cell r="M2026" t="e">
            <v>#N/A</v>
          </cell>
        </row>
        <row r="2027">
          <cell r="L2027">
            <v>0</v>
          </cell>
          <cell r="M2027" t="e">
            <v>#N/A</v>
          </cell>
        </row>
        <row r="2028">
          <cell r="L2028">
            <v>0</v>
          </cell>
          <cell r="M2028" t="e">
            <v>#N/A</v>
          </cell>
        </row>
        <row r="2029">
          <cell r="L2029">
            <v>0</v>
          </cell>
          <cell r="M2029" t="e">
            <v>#N/A</v>
          </cell>
        </row>
        <row r="2030">
          <cell r="L2030">
            <v>0</v>
          </cell>
          <cell r="M2030" t="e">
            <v>#N/A</v>
          </cell>
        </row>
        <row r="2031">
          <cell r="L2031">
            <v>0</v>
          </cell>
          <cell r="M2031" t="e">
            <v>#N/A</v>
          </cell>
        </row>
        <row r="2032">
          <cell r="L2032">
            <v>0</v>
          </cell>
          <cell r="M2032" t="e">
            <v>#N/A</v>
          </cell>
        </row>
        <row r="2033">
          <cell r="L2033">
            <v>0</v>
          </cell>
          <cell r="M2033" t="e">
            <v>#N/A</v>
          </cell>
        </row>
        <row r="2034">
          <cell r="L2034">
            <v>0</v>
          </cell>
          <cell r="M2034" t="e">
            <v>#N/A</v>
          </cell>
        </row>
        <row r="2035">
          <cell r="L2035">
            <v>0</v>
          </cell>
          <cell r="M2035" t="e">
            <v>#N/A</v>
          </cell>
        </row>
        <row r="2036">
          <cell r="L2036">
            <v>0</v>
          </cell>
          <cell r="M2036" t="e">
            <v>#N/A</v>
          </cell>
        </row>
        <row r="2037">
          <cell r="L2037">
            <v>0</v>
          </cell>
          <cell r="M2037" t="e">
            <v>#N/A</v>
          </cell>
        </row>
        <row r="2038">
          <cell r="L2038">
            <v>0</v>
          </cell>
          <cell r="M2038" t="e">
            <v>#N/A</v>
          </cell>
        </row>
        <row r="2039">
          <cell r="L2039">
            <v>0</v>
          </cell>
          <cell r="M2039" t="e">
            <v>#N/A</v>
          </cell>
        </row>
        <row r="2040">
          <cell r="L2040">
            <v>0</v>
          </cell>
          <cell r="M2040" t="e">
            <v>#N/A</v>
          </cell>
        </row>
        <row r="2041">
          <cell r="L2041">
            <v>0</v>
          </cell>
          <cell r="M2041" t="e">
            <v>#N/A</v>
          </cell>
        </row>
        <row r="2042">
          <cell r="L2042">
            <v>0</v>
          </cell>
          <cell r="M2042" t="e">
            <v>#N/A</v>
          </cell>
        </row>
        <row r="2043">
          <cell r="L2043">
            <v>0</v>
          </cell>
          <cell r="M2043" t="e">
            <v>#N/A</v>
          </cell>
        </row>
        <row r="2044">
          <cell r="L2044">
            <v>0</v>
          </cell>
          <cell r="M2044" t="e">
            <v>#N/A</v>
          </cell>
        </row>
        <row r="2045">
          <cell r="L2045">
            <v>0</v>
          </cell>
          <cell r="M2045" t="e">
            <v>#N/A</v>
          </cell>
        </row>
        <row r="2046">
          <cell r="L2046">
            <v>0</v>
          </cell>
          <cell r="M2046" t="e">
            <v>#N/A</v>
          </cell>
        </row>
        <row r="2047">
          <cell r="L2047">
            <v>0</v>
          </cell>
          <cell r="M2047" t="e">
            <v>#N/A</v>
          </cell>
        </row>
        <row r="2048">
          <cell r="L2048">
            <v>0</v>
          </cell>
          <cell r="M2048" t="e">
            <v>#N/A</v>
          </cell>
        </row>
        <row r="2049">
          <cell r="L2049">
            <v>0</v>
          </cell>
          <cell r="M2049" t="e">
            <v>#N/A</v>
          </cell>
        </row>
        <row r="2050">
          <cell r="L2050">
            <v>0</v>
          </cell>
          <cell r="M2050" t="e">
            <v>#N/A</v>
          </cell>
        </row>
        <row r="2051">
          <cell r="L2051">
            <v>0</v>
          </cell>
          <cell r="M2051" t="e">
            <v>#N/A</v>
          </cell>
        </row>
        <row r="2052">
          <cell r="L2052">
            <v>0</v>
          </cell>
          <cell r="M2052" t="e">
            <v>#N/A</v>
          </cell>
        </row>
        <row r="2053">
          <cell r="L2053">
            <v>0</v>
          </cell>
          <cell r="M2053" t="e">
            <v>#N/A</v>
          </cell>
        </row>
        <row r="2054">
          <cell r="L2054">
            <v>0</v>
          </cell>
          <cell r="M2054" t="e">
            <v>#N/A</v>
          </cell>
        </row>
        <row r="2055">
          <cell r="L2055">
            <v>0</v>
          </cell>
          <cell r="M2055" t="e">
            <v>#N/A</v>
          </cell>
        </row>
        <row r="2056">
          <cell r="L2056">
            <v>0</v>
          </cell>
          <cell r="M2056" t="e">
            <v>#N/A</v>
          </cell>
        </row>
        <row r="2057">
          <cell r="L2057">
            <v>0</v>
          </cell>
          <cell r="M2057" t="e">
            <v>#N/A</v>
          </cell>
        </row>
        <row r="2058">
          <cell r="L2058">
            <v>0</v>
          </cell>
          <cell r="M2058" t="e">
            <v>#N/A</v>
          </cell>
        </row>
        <row r="2059">
          <cell r="L2059">
            <v>0</v>
          </cell>
          <cell r="M2059" t="e">
            <v>#N/A</v>
          </cell>
        </row>
        <row r="2060">
          <cell r="L2060">
            <v>0</v>
          </cell>
          <cell r="M2060" t="e">
            <v>#N/A</v>
          </cell>
        </row>
        <row r="2061">
          <cell r="L2061">
            <v>0</v>
          </cell>
          <cell r="M2061" t="e">
            <v>#N/A</v>
          </cell>
        </row>
        <row r="2062">
          <cell r="L2062">
            <v>0</v>
          </cell>
          <cell r="M2062" t="e">
            <v>#N/A</v>
          </cell>
        </row>
        <row r="2063">
          <cell r="L2063">
            <v>0</v>
          </cell>
          <cell r="M2063" t="e">
            <v>#N/A</v>
          </cell>
        </row>
        <row r="2064">
          <cell r="L2064">
            <v>0</v>
          </cell>
          <cell r="M2064" t="e">
            <v>#N/A</v>
          </cell>
        </row>
        <row r="2065">
          <cell r="L2065">
            <v>0</v>
          </cell>
          <cell r="M2065" t="e">
            <v>#N/A</v>
          </cell>
        </row>
        <row r="2066">
          <cell r="L2066">
            <v>0</v>
          </cell>
          <cell r="M2066" t="e">
            <v>#N/A</v>
          </cell>
        </row>
        <row r="2067">
          <cell r="L2067">
            <v>0</v>
          </cell>
          <cell r="M2067" t="e">
            <v>#N/A</v>
          </cell>
        </row>
        <row r="2068">
          <cell r="L2068">
            <v>0</v>
          </cell>
          <cell r="M2068" t="e">
            <v>#N/A</v>
          </cell>
        </row>
        <row r="2069">
          <cell r="L2069">
            <v>0</v>
          </cell>
          <cell r="M2069" t="e">
            <v>#N/A</v>
          </cell>
        </row>
        <row r="2070">
          <cell r="L2070">
            <v>0</v>
          </cell>
          <cell r="M2070" t="e">
            <v>#N/A</v>
          </cell>
        </row>
        <row r="2071">
          <cell r="L2071">
            <v>0</v>
          </cell>
          <cell r="M2071" t="e">
            <v>#N/A</v>
          </cell>
        </row>
        <row r="2072">
          <cell r="L2072">
            <v>0</v>
          </cell>
          <cell r="M2072" t="e">
            <v>#N/A</v>
          </cell>
        </row>
        <row r="2073">
          <cell r="L2073">
            <v>0</v>
          </cell>
          <cell r="M2073" t="e">
            <v>#N/A</v>
          </cell>
        </row>
        <row r="2074">
          <cell r="L2074">
            <v>0</v>
          </cell>
          <cell r="M2074" t="e">
            <v>#N/A</v>
          </cell>
        </row>
        <row r="2075">
          <cell r="L2075">
            <v>0</v>
          </cell>
          <cell r="M2075" t="e">
            <v>#N/A</v>
          </cell>
        </row>
        <row r="2076">
          <cell r="L2076">
            <v>0</v>
          </cell>
          <cell r="M2076" t="e">
            <v>#N/A</v>
          </cell>
        </row>
        <row r="2077">
          <cell r="L2077">
            <v>0</v>
          </cell>
          <cell r="M2077" t="e">
            <v>#N/A</v>
          </cell>
        </row>
        <row r="2078">
          <cell r="L2078">
            <v>0</v>
          </cell>
          <cell r="M2078" t="e">
            <v>#N/A</v>
          </cell>
        </row>
        <row r="2079">
          <cell r="L2079">
            <v>0</v>
          </cell>
          <cell r="M2079" t="e">
            <v>#N/A</v>
          </cell>
        </row>
        <row r="2080">
          <cell r="L2080">
            <v>0</v>
          </cell>
          <cell r="M2080" t="e">
            <v>#N/A</v>
          </cell>
        </row>
        <row r="2081">
          <cell r="L2081">
            <v>0</v>
          </cell>
          <cell r="M2081" t="e">
            <v>#N/A</v>
          </cell>
        </row>
        <row r="2082">
          <cell r="L2082">
            <v>0</v>
          </cell>
          <cell r="M2082" t="e">
            <v>#N/A</v>
          </cell>
        </row>
        <row r="2083">
          <cell r="L2083">
            <v>0</v>
          </cell>
          <cell r="M2083" t="e">
            <v>#N/A</v>
          </cell>
        </row>
        <row r="2084">
          <cell r="L2084">
            <v>0</v>
          </cell>
          <cell r="M2084" t="e">
            <v>#N/A</v>
          </cell>
        </row>
        <row r="2085">
          <cell r="L2085">
            <v>0</v>
          </cell>
          <cell r="M2085" t="e">
            <v>#N/A</v>
          </cell>
        </row>
        <row r="2086">
          <cell r="L2086">
            <v>0</v>
          </cell>
          <cell r="M2086" t="e">
            <v>#N/A</v>
          </cell>
        </row>
        <row r="2087">
          <cell r="L2087">
            <v>0</v>
          </cell>
          <cell r="M2087" t="e">
            <v>#N/A</v>
          </cell>
        </row>
        <row r="2088">
          <cell r="L2088">
            <v>0</v>
          </cell>
          <cell r="M2088" t="e">
            <v>#N/A</v>
          </cell>
        </row>
        <row r="2089">
          <cell r="L2089">
            <v>0</v>
          </cell>
          <cell r="M2089" t="e">
            <v>#N/A</v>
          </cell>
        </row>
        <row r="2090">
          <cell r="L2090">
            <v>0</v>
          </cell>
          <cell r="M2090" t="e">
            <v>#N/A</v>
          </cell>
        </row>
        <row r="2091">
          <cell r="L2091">
            <v>0</v>
          </cell>
          <cell r="M2091" t="e">
            <v>#N/A</v>
          </cell>
        </row>
        <row r="2092">
          <cell r="L2092">
            <v>0</v>
          </cell>
          <cell r="M2092" t="e">
            <v>#N/A</v>
          </cell>
        </row>
        <row r="2093">
          <cell r="L2093">
            <v>0</v>
          </cell>
          <cell r="M2093" t="e">
            <v>#N/A</v>
          </cell>
        </row>
        <row r="2094">
          <cell r="L2094">
            <v>0</v>
          </cell>
          <cell r="M2094" t="e">
            <v>#N/A</v>
          </cell>
        </row>
        <row r="2095">
          <cell r="L2095">
            <v>0</v>
          </cell>
          <cell r="M2095" t="e">
            <v>#N/A</v>
          </cell>
        </row>
        <row r="2096">
          <cell r="L2096">
            <v>0</v>
          </cell>
          <cell r="M2096" t="e">
            <v>#N/A</v>
          </cell>
        </row>
        <row r="2097">
          <cell r="L2097">
            <v>0</v>
          </cell>
          <cell r="M2097" t="e">
            <v>#N/A</v>
          </cell>
        </row>
        <row r="2098">
          <cell r="L2098">
            <v>0</v>
          </cell>
          <cell r="M2098" t="e">
            <v>#N/A</v>
          </cell>
        </row>
        <row r="2099">
          <cell r="L2099">
            <v>0</v>
          </cell>
          <cell r="M2099" t="e">
            <v>#N/A</v>
          </cell>
        </row>
        <row r="2100">
          <cell r="L2100">
            <v>0</v>
          </cell>
          <cell r="M2100" t="e">
            <v>#N/A</v>
          </cell>
        </row>
        <row r="2101">
          <cell r="L2101">
            <v>0</v>
          </cell>
          <cell r="M2101" t="e">
            <v>#N/A</v>
          </cell>
        </row>
        <row r="2102">
          <cell r="L2102">
            <v>0</v>
          </cell>
          <cell r="M2102" t="e">
            <v>#N/A</v>
          </cell>
        </row>
        <row r="2103">
          <cell r="L2103">
            <v>0</v>
          </cell>
          <cell r="M2103" t="e">
            <v>#N/A</v>
          </cell>
        </row>
        <row r="2104">
          <cell r="L2104">
            <v>0</v>
          </cell>
          <cell r="M2104" t="e">
            <v>#N/A</v>
          </cell>
        </row>
        <row r="2105">
          <cell r="L2105">
            <v>0</v>
          </cell>
          <cell r="M2105" t="e">
            <v>#N/A</v>
          </cell>
        </row>
        <row r="2106">
          <cell r="L2106">
            <v>0</v>
          </cell>
          <cell r="M2106" t="e">
            <v>#N/A</v>
          </cell>
        </row>
        <row r="2107">
          <cell r="L2107">
            <v>0</v>
          </cell>
          <cell r="M2107" t="e">
            <v>#N/A</v>
          </cell>
        </row>
        <row r="2108">
          <cell r="L2108">
            <v>0</v>
          </cell>
          <cell r="M2108" t="e">
            <v>#N/A</v>
          </cell>
        </row>
        <row r="2109">
          <cell r="L2109">
            <v>0</v>
          </cell>
          <cell r="M2109" t="e">
            <v>#N/A</v>
          </cell>
        </row>
        <row r="2110">
          <cell r="L2110">
            <v>0</v>
          </cell>
          <cell r="M2110" t="e">
            <v>#N/A</v>
          </cell>
        </row>
        <row r="2111">
          <cell r="L2111">
            <v>0</v>
          </cell>
          <cell r="M2111" t="e">
            <v>#N/A</v>
          </cell>
        </row>
        <row r="2112">
          <cell r="L2112">
            <v>0</v>
          </cell>
          <cell r="M2112" t="e">
            <v>#N/A</v>
          </cell>
        </row>
        <row r="2113">
          <cell r="L2113">
            <v>0</v>
          </cell>
          <cell r="M2113" t="e">
            <v>#N/A</v>
          </cell>
        </row>
        <row r="2114">
          <cell r="L2114">
            <v>0</v>
          </cell>
          <cell r="M2114" t="e">
            <v>#N/A</v>
          </cell>
        </row>
        <row r="2115">
          <cell r="L2115">
            <v>0</v>
          </cell>
          <cell r="M2115" t="e">
            <v>#N/A</v>
          </cell>
        </row>
        <row r="2116">
          <cell r="L2116">
            <v>0</v>
          </cell>
          <cell r="M2116" t="e">
            <v>#N/A</v>
          </cell>
        </row>
        <row r="2117">
          <cell r="L2117">
            <v>0</v>
          </cell>
          <cell r="M2117" t="e">
            <v>#N/A</v>
          </cell>
        </row>
        <row r="2118">
          <cell r="L2118">
            <v>0</v>
          </cell>
          <cell r="M2118" t="e">
            <v>#N/A</v>
          </cell>
        </row>
        <row r="2119">
          <cell r="L2119">
            <v>0</v>
          </cell>
          <cell r="M2119" t="e">
            <v>#N/A</v>
          </cell>
        </row>
        <row r="2120">
          <cell r="L2120">
            <v>0</v>
          </cell>
          <cell r="M2120" t="e">
            <v>#N/A</v>
          </cell>
        </row>
        <row r="2121">
          <cell r="L2121">
            <v>0</v>
          </cell>
          <cell r="M2121" t="e">
            <v>#N/A</v>
          </cell>
        </row>
        <row r="2122">
          <cell r="L2122">
            <v>0</v>
          </cell>
          <cell r="M2122" t="e">
            <v>#N/A</v>
          </cell>
        </row>
        <row r="2123">
          <cell r="L2123">
            <v>0</v>
          </cell>
          <cell r="M2123" t="e">
            <v>#N/A</v>
          </cell>
        </row>
        <row r="2124">
          <cell r="L2124">
            <v>0</v>
          </cell>
          <cell r="M2124" t="e">
            <v>#N/A</v>
          </cell>
        </row>
        <row r="2125">
          <cell r="L2125">
            <v>0</v>
          </cell>
          <cell r="M2125" t="e">
            <v>#N/A</v>
          </cell>
        </row>
        <row r="2126">
          <cell r="L2126">
            <v>0</v>
          </cell>
          <cell r="M2126" t="e">
            <v>#N/A</v>
          </cell>
        </row>
        <row r="2127">
          <cell r="L2127">
            <v>0</v>
          </cell>
          <cell r="M2127" t="e">
            <v>#N/A</v>
          </cell>
        </row>
        <row r="2128">
          <cell r="L2128">
            <v>0</v>
          </cell>
          <cell r="M2128" t="e">
            <v>#N/A</v>
          </cell>
        </row>
        <row r="2129">
          <cell r="L2129">
            <v>0</v>
          </cell>
          <cell r="M2129" t="e">
            <v>#N/A</v>
          </cell>
        </row>
        <row r="2130">
          <cell r="L2130">
            <v>0</v>
          </cell>
          <cell r="M2130" t="e">
            <v>#N/A</v>
          </cell>
        </row>
        <row r="2131">
          <cell r="L2131">
            <v>0</v>
          </cell>
          <cell r="M2131" t="e">
            <v>#N/A</v>
          </cell>
        </row>
        <row r="2132">
          <cell r="L2132">
            <v>0</v>
          </cell>
          <cell r="M2132" t="e">
            <v>#N/A</v>
          </cell>
        </row>
        <row r="2133">
          <cell r="L2133">
            <v>0</v>
          </cell>
          <cell r="M2133" t="e">
            <v>#N/A</v>
          </cell>
        </row>
        <row r="2134">
          <cell r="L2134">
            <v>0</v>
          </cell>
          <cell r="M2134" t="e">
            <v>#N/A</v>
          </cell>
        </row>
        <row r="2135">
          <cell r="L2135">
            <v>0</v>
          </cell>
          <cell r="M2135" t="e">
            <v>#N/A</v>
          </cell>
        </row>
        <row r="2136">
          <cell r="L2136">
            <v>0</v>
          </cell>
          <cell r="M2136" t="e">
            <v>#N/A</v>
          </cell>
        </row>
        <row r="2137">
          <cell r="L2137">
            <v>0</v>
          </cell>
          <cell r="M2137" t="e">
            <v>#N/A</v>
          </cell>
        </row>
        <row r="2138">
          <cell r="L2138">
            <v>0</v>
          </cell>
          <cell r="M2138" t="e">
            <v>#N/A</v>
          </cell>
        </row>
        <row r="2139">
          <cell r="L2139">
            <v>0</v>
          </cell>
          <cell r="M2139" t="e">
            <v>#N/A</v>
          </cell>
        </row>
        <row r="2140">
          <cell r="L2140">
            <v>0</v>
          </cell>
          <cell r="M2140" t="e">
            <v>#N/A</v>
          </cell>
        </row>
        <row r="2141">
          <cell r="L2141">
            <v>0</v>
          </cell>
          <cell r="M2141" t="e">
            <v>#N/A</v>
          </cell>
        </row>
        <row r="2142">
          <cell r="L2142">
            <v>0</v>
          </cell>
          <cell r="M2142" t="e">
            <v>#N/A</v>
          </cell>
        </row>
        <row r="2143">
          <cell r="L2143">
            <v>0</v>
          </cell>
          <cell r="M2143" t="e">
            <v>#N/A</v>
          </cell>
        </row>
        <row r="2144">
          <cell r="L2144">
            <v>0</v>
          </cell>
          <cell r="M2144" t="e">
            <v>#N/A</v>
          </cell>
        </row>
        <row r="2145">
          <cell r="L2145">
            <v>0</v>
          </cell>
          <cell r="M2145" t="e">
            <v>#N/A</v>
          </cell>
        </row>
        <row r="2146">
          <cell r="L2146">
            <v>0</v>
          </cell>
          <cell r="M2146" t="e">
            <v>#N/A</v>
          </cell>
        </row>
        <row r="2147">
          <cell r="L2147">
            <v>0</v>
          </cell>
          <cell r="M2147" t="e">
            <v>#N/A</v>
          </cell>
        </row>
        <row r="2148">
          <cell r="L2148">
            <v>0</v>
          </cell>
          <cell r="M2148" t="e">
            <v>#N/A</v>
          </cell>
        </row>
        <row r="2149">
          <cell r="L2149">
            <v>0</v>
          </cell>
          <cell r="M2149" t="e">
            <v>#N/A</v>
          </cell>
        </row>
        <row r="2150">
          <cell r="L2150">
            <v>0</v>
          </cell>
          <cell r="M2150" t="e">
            <v>#N/A</v>
          </cell>
        </row>
        <row r="2151">
          <cell r="L2151">
            <v>0</v>
          </cell>
          <cell r="M2151" t="e">
            <v>#N/A</v>
          </cell>
        </row>
        <row r="2152">
          <cell r="L2152">
            <v>0</v>
          </cell>
          <cell r="M2152" t="e">
            <v>#N/A</v>
          </cell>
        </row>
        <row r="2153">
          <cell r="L2153">
            <v>0</v>
          </cell>
          <cell r="M2153" t="e">
            <v>#N/A</v>
          </cell>
        </row>
        <row r="2154">
          <cell r="L2154">
            <v>0</v>
          </cell>
          <cell r="M2154" t="e">
            <v>#N/A</v>
          </cell>
        </row>
        <row r="2155">
          <cell r="L2155">
            <v>0</v>
          </cell>
          <cell r="M2155" t="e">
            <v>#N/A</v>
          </cell>
        </row>
        <row r="2156">
          <cell r="L2156">
            <v>0</v>
          </cell>
          <cell r="M2156" t="e">
            <v>#N/A</v>
          </cell>
        </row>
        <row r="2157">
          <cell r="L2157">
            <v>0</v>
          </cell>
          <cell r="M2157" t="e">
            <v>#N/A</v>
          </cell>
        </row>
        <row r="2158">
          <cell r="L2158">
            <v>0</v>
          </cell>
          <cell r="M2158" t="e">
            <v>#N/A</v>
          </cell>
        </row>
        <row r="2159">
          <cell r="L2159">
            <v>0</v>
          </cell>
          <cell r="M2159" t="e">
            <v>#N/A</v>
          </cell>
        </row>
        <row r="2160">
          <cell r="L2160">
            <v>0</v>
          </cell>
          <cell r="M2160" t="e">
            <v>#N/A</v>
          </cell>
        </row>
        <row r="2161">
          <cell r="L2161">
            <v>0</v>
          </cell>
          <cell r="M2161" t="e">
            <v>#N/A</v>
          </cell>
        </row>
        <row r="2162">
          <cell r="L2162">
            <v>0</v>
          </cell>
          <cell r="M2162" t="e">
            <v>#N/A</v>
          </cell>
        </row>
        <row r="2163">
          <cell r="L2163">
            <v>0</v>
          </cell>
          <cell r="M2163" t="e">
            <v>#N/A</v>
          </cell>
        </row>
        <row r="2164">
          <cell r="L2164">
            <v>0</v>
          </cell>
          <cell r="M2164" t="e">
            <v>#N/A</v>
          </cell>
        </row>
        <row r="2165">
          <cell r="L2165">
            <v>0</v>
          </cell>
          <cell r="M2165" t="e">
            <v>#N/A</v>
          </cell>
        </row>
        <row r="2166">
          <cell r="L2166">
            <v>0</v>
          </cell>
          <cell r="M2166" t="e">
            <v>#N/A</v>
          </cell>
        </row>
        <row r="2167">
          <cell r="L2167">
            <v>0</v>
          </cell>
          <cell r="M2167" t="e">
            <v>#N/A</v>
          </cell>
        </row>
        <row r="2168">
          <cell r="L2168">
            <v>0</v>
          </cell>
          <cell r="M2168" t="e">
            <v>#N/A</v>
          </cell>
        </row>
        <row r="2169">
          <cell r="L2169">
            <v>0</v>
          </cell>
          <cell r="M2169" t="e">
            <v>#N/A</v>
          </cell>
        </row>
        <row r="2170">
          <cell r="L2170">
            <v>0</v>
          </cell>
          <cell r="M2170" t="e">
            <v>#N/A</v>
          </cell>
        </row>
        <row r="2171">
          <cell r="L2171">
            <v>0</v>
          </cell>
          <cell r="M2171" t="e">
            <v>#N/A</v>
          </cell>
        </row>
        <row r="2172">
          <cell r="L2172">
            <v>0</v>
          </cell>
          <cell r="M2172" t="e">
            <v>#N/A</v>
          </cell>
        </row>
        <row r="2173">
          <cell r="L2173">
            <v>0</v>
          </cell>
          <cell r="M2173" t="e">
            <v>#N/A</v>
          </cell>
        </row>
        <row r="2174">
          <cell r="L2174">
            <v>0</v>
          </cell>
          <cell r="M2174" t="e">
            <v>#N/A</v>
          </cell>
        </row>
        <row r="2175">
          <cell r="L2175">
            <v>0</v>
          </cell>
          <cell r="M2175" t="e">
            <v>#N/A</v>
          </cell>
        </row>
        <row r="2176">
          <cell r="L2176">
            <v>0</v>
          </cell>
          <cell r="M2176" t="e">
            <v>#N/A</v>
          </cell>
        </row>
        <row r="2177">
          <cell r="L2177">
            <v>0</v>
          </cell>
          <cell r="M2177" t="e">
            <v>#N/A</v>
          </cell>
        </row>
        <row r="2178">
          <cell r="L2178">
            <v>0</v>
          </cell>
          <cell r="M2178" t="e">
            <v>#N/A</v>
          </cell>
        </row>
        <row r="2179">
          <cell r="L2179">
            <v>0</v>
          </cell>
          <cell r="M2179" t="e">
            <v>#N/A</v>
          </cell>
        </row>
        <row r="2180">
          <cell r="L2180">
            <v>0</v>
          </cell>
          <cell r="M2180" t="e">
            <v>#N/A</v>
          </cell>
        </row>
        <row r="2181">
          <cell r="L2181">
            <v>0</v>
          </cell>
          <cell r="M2181" t="e">
            <v>#N/A</v>
          </cell>
        </row>
        <row r="2182">
          <cell r="L2182">
            <v>0</v>
          </cell>
          <cell r="M2182" t="e">
            <v>#N/A</v>
          </cell>
        </row>
        <row r="2183">
          <cell r="L2183">
            <v>0</v>
          </cell>
          <cell r="M2183" t="e">
            <v>#N/A</v>
          </cell>
        </row>
        <row r="2184">
          <cell r="L2184">
            <v>0</v>
          </cell>
          <cell r="M2184" t="e">
            <v>#N/A</v>
          </cell>
        </row>
        <row r="2185">
          <cell r="L2185">
            <v>0</v>
          </cell>
          <cell r="M2185" t="e">
            <v>#N/A</v>
          </cell>
        </row>
        <row r="2186">
          <cell r="L2186">
            <v>0</v>
          </cell>
          <cell r="M2186" t="e">
            <v>#N/A</v>
          </cell>
        </row>
        <row r="2187">
          <cell r="L2187">
            <v>0</v>
          </cell>
          <cell r="M2187" t="e">
            <v>#N/A</v>
          </cell>
        </row>
        <row r="2188">
          <cell r="L2188">
            <v>0</v>
          </cell>
          <cell r="M2188" t="e">
            <v>#N/A</v>
          </cell>
        </row>
        <row r="2189">
          <cell r="L2189">
            <v>0</v>
          </cell>
          <cell r="M2189" t="e">
            <v>#N/A</v>
          </cell>
        </row>
        <row r="2190">
          <cell r="L2190">
            <v>0</v>
          </cell>
          <cell r="M2190" t="e">
            <v>#N/A</v>
          </cell>
        </row>
        <row r="2191">
          <cell r="L2191">
            <v>0</v>
          </cell>
          <cell r="M2191" t="e">
            <v>#N/A</v>
          </cell>
        </row>
        <row r="2192">
          <cell r="L2192">
            <v>0</v>
          </cell>
          <cell r="M2192" t="e">
            <v>#N/A</v>
          </cell>
        </row>
        <row r="2193">
          <cell r="L2193">
            <v>0</v>
          </cell>
          <cell r="M2193" t="e">
            <v>#N/A</v>
          </cell>
        </row>
        <row r="2194">
          <cell r="L2194">
            <v>0</v>
          </cell>
          <cell r="M2194" t="e">
            <v>#N/A</v>
          </cell>
        </row>
        <row r="2195">
          <cell r="L2195">
            <v>0</v>
          </cell>
          <cell r="M2195" t="e">
            <v>#N/A</v>
          </cell>
        </row>
        <row r="2196">
          <cell r="L2196">
            <v>0</v>
          </cell>
          <cell r="M2196" t="e">
            <v>#N/A</v>
          </cell>
        </row>
        <row r="2197">
          <cell r="L2197">
            <v>0</v>
          </cell>
          <cell r="M2197" t="e">
            <v>#N/A</v>
          </cell>
        </row>
        <row r="2198">
          <cell r="L2198">
            <v>0</v>
          </cell>
          <cell r="M2198" t="e">
            <v>#N/A</v>
          </cell>
        </row>
        <row r="2199">
          <cell r="L2199">
            <v>0</v>
          </cell>
          <cell r="M2199" t="e">
            <v>#N/A</v>
          </cell>
        </row>
        <row r="2200">
          <cell r="L2200">
            <v>0</v>
          </cell>
          <cell r="M2200" t="e">
            <v>#N/A</v>
          </cell>
        </row>
        <row r="2201">
          <cell r="L2201">
            <v>0</v>
          </cell>
          <cell r="M2201" t="e">
            <v>#N/A</v>
          </cell>
        </row>
        <row r="2202">
          <cell r="L2202">
            <v>0</v>
          </cell>
          <cell r="M2202" t="e">
            <v>#N/A</v>
          </cell>
        </row>
        <row r="2203">
          <cell r="L2203">
            <v>0</v>
          </cell>
          <cell r="M2203" t="e">
            <v>#N/A</v>
          </cell>
        </row>
        <row r="2204">
          <cell r="L2204">
            <v>0</v>
          </cell>
          <cell r="M2204" t="e">
            <v>#N/A</v>
          </cell>
        </row>
        <row r="2205">
          <cell r="L2205">
            <v>0</v>
          </cell>
          <cell r="M2205" t="e">
            <v>#N/A</v>
          </cell>
        </row>
        <row r="2206">
          <cell r="L2206">
            <v>0</v>
          </cell>
          <cell r="M2206" t="e">
            <v>#N/A</v>
          </cell>
        </row>
        <row r="2207">
          <cell r="L2207">
            <v>0</v>
          </cell>
          <cell r="M2207" t="e">
            <v>#N/A</v>
          </cell>
        </row>
        <row r="2208">
          <cell r="L2208">
            <v>0</v>
          </cell>
          <cell r="M2208" t="e">
            <v>#N/A</v>
          </cell>
        </row>
        <row r="2209">
          <cell r="L2209">
            <v>0</v>
          </cell>
          <cell r="M2209" t="e">
            <v>#N/A</v>
          </cell>
        </row>
        <row r="2210">
          <cell r="L2210">
            <v>0</v>
          </cell>
          <cell r="M2210" t="e">
            <v>#N/A</v>
          </cell>
        </row>
        <row r="2211">
          <cell r="L2211">
            <v>0</v>
          </cell>
          <cell r="M2211" t="e">
            <v>#N/A</v>
          </cell>
        </row>
        <row r="2212">
          <cell r="L2212">
            <v>0</v>
          </cell>
          <cell r="M2212" t="e">
            <v>#N/A</v>
          </cell>
        </row>
        <row r="2213">
          <cell r="L2213">
            <v>0</v>
          </cell>
          <cell r="M2213" t="e">
            <v>#N/A</v>
          </cell>
        </row>
        <row r="2214">
          <cell r="L2214">
            <v>0</v>
          </cell>
          <cell r="M2214" t="e">
            <v>#N/A</v>
          </cell>
        </row>
        <row r="2215">
          <cell r="L2215">
            <v>0</v>
          </cell>
          <cell r="M2215" t="e">
            <v>#N/A</v>
          </cell>
        </row>
        <row r="2216">
          <cell r="L2216">
            <v>0</v>
          </cell>
          <cell r="M2216" t="e">
            <v>#N/A</v>
          </cell>
        </row>
        <row r="2217">
          <cell r="L2217">
            <v>0</v>
          </cell>
          <cell r="M2217" t="e">
            <v>#N/A</v>
          </cell>
        </row>
        <row r="2218">
          <cell r="L2218">
            <v>0</v>
          </cell>
          <cell r="M2218" t="e">
            <v>#N/A</v>
          </cell>
        </row>
        <row r="2219">
          <cell r="L2219">
            <v>0</v>
          </cell>
          <cell r="M2219" t="e">
            <v>#N/A</v>
          </cell>
        </row>
        <row r="2220">
          <cell r="L2220">
            <v>0</v>
          </cell>
          <cell r="M2220" t="e">
            <v>#N/A</v>
          </cell>
        </row>
        <row r="2221">
          <cell r="L2221">
            <v>0</v>
          </cell>
          <cell r="M2221" t="e">
            <v>#N/A</v>
          </cell>
        </row>
        <row r="2222">
          <cell r="L2222">
            <v>0</v>
          </cell>
          <cell r="M2222" t="e">
            <v>#N/A</v>
          </cell>
        </row>
        <row r="2223">
          <cell r="L2223">
            <v>0</v>
          </cell>
          <cell r="M2223" t="e">
            <v>#N/A</v>
          </cell>
        </row>
        <row r="2224">
          <cell r="L2224">
            <v>0</v>
          </cell>
          <cell r="M2224" t="e">
            <v>#N/A</v>
          </cell>
        </row>
        <row r="2225">
          <cell r="L2225">
            <v>0</v>
          </cell>
          <cell r="M2225" t="e">
            <v>#N/A</v>
          </cell>
        </row>
        <row r="2226">
          <cell r="L2226">
            <v>0</v>
          </cell>
          <cell r="M2226" t="e">
            <v>#N/A</v>
          </cell>
        </row>
        <row r="2227">
          <cell r="L2227">
            <v>0</v>
          </cell>
          <cell r="M2227" t="e">
            <v>#N/A</v>
          </cell>
        </row>
        <row r="2228">
          <cell r="L2228">
            <v>0</v>
          </cell>
          <cell r="M2228" t="e">
            <v>#N/A</v>
          </cell>
        </row>
        <row r="2229">
          <cell r="L2229">
            <v>0</v>
          </cell>
          <cell r="M2229" t="e">
            <v>#N/A</v>
          </cell>
        </row>
        <row r="2230">
          <cell r="L2230">
            <v>0</v>
          </cell>
          <cell r="M2230" t="e">
            <v>#N/A</v>
          </cell>
        </row>
        <row r="2231">
          <cell r="L2231">
            <v>0</v>
          </cell>
          <cell r="M2231" t="e">
            <v>#N/A</v>
          </cell>
        </row>
        <row r="2232">
          <cell r="L2232">
            <v>0</v>
          </cell>
          <cell r="M2232" t="e">
            <v>#N/A</v>
          </cell>
        </row>
        <row r="2233">
          <cell r="L2233">
            <v>0</v>
          </cell>
          <cell r="M2233" t="e">
            <v>#N/A</v>
          </cell>
        </row>
        <row r="2234">
          <cell r="L2234">
            <v>0</v>
          </cell>
          <cell r="M2234" t="e">
            <v>#N/A</v>
          </cell>
        </row>
        <row r="2235">
          <cell r="L2235">
            <v>0</v>
          </cell>
          <cell r="M2235" t="e">
            <v>#N/A</v>
          </cell>
        </row>
        <row r="2236">
          <cell r="L2236">
            <v>0</v>
          </cell>
          <cell r="M2236" t="e">
            <v>#N/A</v>
          </cell>
        </row>
        <row r="2237">
          <cell r="L2237">
            <v>0</v>
          </cell>
          <cell r="M2237" t="e">
            <v>#N/A</v>
          </cell>
        </row>
        <row r="2238">
          <cell r="L2238">
            <v>0</v>
          </cell>
          <cell r="M2238" t="e">
            <v>#N/A</v>
          </cell>
        </row>
        <row r="2239">
          <cell r="L2239">
            <v>0</v>
          </cell>
          <cell r="M2239" t="e">
            <v>#N/A</v>
          </cell>
        </row>
        <row r="2240">
          <cell r="L2240">
            <v>0</v>
          </cell>
          <cell r="M2240" t="e">
            <v>#N/A</v>
          </cell>
        </row>
        <row r="2241">
          <cell r="L2241">
            <v>0</v>
          </cell>
          <cell r="M2241" t="e">
            <v>#N/A</v>
          </cell>
        </row>
        <row r="2242">
          <cell r="L2242">
            <v>0</v>
          </cell>
          <cell r="M2242" t="e">
            <v>#N/A</v>
          </cell>
        </row>
        <row r="2243">
          <cell r="L2243">
            <v>0</v>
          </cell>
          <cell r="M2243" t="e">
            <v>#N/A</v>
          </cell>
        </row>
        <row r="2244">
          <cell r="L2244">
            <v>0</v>
          </cell>
          <cell r="M2244" t="e">
            <v>#N/A</v>
          </cell>
        </row>
        <row r="2245">
          <cell r="L2245">
            <v>0</v>
          </cell>
          <cell r="M2245" t="e">
            <v>#N/A</v>
          </cell>
        </row>
        <row r="2246">
          <cell r="L2246">
            <v>0</v>
          </cell>
          <cell r="M2246" t="e">
            <v>#N/A</v>
          </cell>
        </row>
        <row r="2247">
          <cell r="L2247">
            <v>0</v>
          </cell>
          <cell r="M2247" t="e">
            <v>#N/A</v>
          </cell>
        </row>
        <row r="2248">
          <cell r="L2248">
            <v>0</v>
          </cell>
          <cell r="M2248" t="e">
            <v>#N/A</v>
          </cell>
        </row>
        <row r="2249">
          <cell r="L2249">
            <v>0</v>
          </cell>
          <cell r="M2249" t="e">
            <v>#N/A</v>
          </cell>
        </row>
        <row r="2250">
          <cell r="L2250">
            <v>0</v>
          </cell>
          <cell r="M2250" t="e">
            <v>#N/A</v>
          </cell>
        </row>
        <row r="2251">
          <cell r="L2251">
            <v>0</v>
          </cell>
          <cell r="M2251" t="e">
            <v>#N/A</v>
          </cell>
        </row>
        <row r="2252">
          <cell r="L2252">
            <v>0</v>
          </cell>
          <cell r="M2252" t="e">
            <v>#N/A</v>
          </cell>
        </row>
        <row r="2253">
          <cell r="L2253">
            <v>0</v>
          </cell>
          <cell r="M2253" t="e">
            <v>#N/A</v>
          </cell>
        </row>
        <row r="2254">
          <cell r="L2254">
            <v>0</v>
          </cell>
          <cell r="M2254" t="e">
            <v>#N/A</v>
          </cell>
        </row>
        <row r="2255">
          <cell r="L2255">
            <v>0</v>
          </cell>
          <cell r="M2255" t="e">
            <v>#N/A</v>
          </cell>
        </row>
        <row r="2256">
          <cell r="L2256">
            <v>0</v>
          </cell>
          <cell r="M2256" t="e">
            <v>#N/A</v>
          </cell>
        </row>
        <row r="2257">
          <cell r="L2257">
            <v>0</v>
          </cell>
          <cell r="M2257" t="e">
            <v>#N/A</v>
          </cell>
        </row>
        <row r="2258">
          <cell r="L2258">
            <v>0</v>
          </cell>
          <cell r="M2258" t="e">
            <v>#N/A</v>
          </cell>
        </row>
        <row r="2259">
          <cell r="L2259">
            <v>0</v>
          </cell>
          <cell r="M2259" t="e">
            <v>#N/A</v>
          </cell>
        </row>
        <row r="2260">
          <cell r="L2260">
            <v>0</v>
          </cell>
          <cell r="M2260" t="e">
            <v>#N/A</v>
          </cell>
        </row>
        <row r="2261">
          <cell r="L2261">
            <v>0</v>
          </cell>
          <cell r="M2261" t="e">
            <v>#N/A</v>
          </cell>
        </row>
        <row r="2262">
          <cell r="L2262">
            <v>0</v>
          </cell>
          <cell r="M2262" t="e">
            <v>#N/A</v>
          </cell>
        </row>
        <row r="2263">
          <cell r="L2263">
            <v>0</v>
          </cell>
          <cell r="M2263" t="e">
            <v>#N/A</v>
          </cell>
        </row>
        <row r="2264">
          <cell r="L2264">
            <v>0</v>
          </cell>
          <cell r="M2264" t="e">
            <v>#N/A</v>
          </cell>
        </row>
        <row r="2265">
          <cell r="L2265">
            <v>0</v>
          </cell>
          <cell r="M2265" t="e">
            <v>#N/A</v>
          </cell>
        </row>
        <row r="2266">
          <cell r="L2266">
            <v>0</v>
          </cell>
          <cell r="M2266" t="e">
            <v>#N/A</v>
          </cell>
        </row>
        <row r="2267">
          <cell r="L2267">
            <v>0</v>
          </cell>
          <cell r="M2267" t="e">
            <v>#N/A</v>
          </cell>
        </row>
        <row r="2268">
          <cell r="L2268">
            <v>0</v>
          </cell>
          <cell r="M2268" t="e">
            <v>#N/A</v>
          </cell>
        </row>
        <row r="2269">
          <cell r="L2269">
            <v>0</v>
          </cell>
          <cell r="M2269" t="e">
            <v>#N/A</v>
          </cell>
        </row>
        <row r="2270">
          <cell r="L2270">
            <v>0</v>
          </cell>
          <cell r="M2270" t="e">
            <v>#N/A</v>
          </cell>
        </row>
        <row r="2271">
          <cell r="L2271">
            <v>0</v>
          </cell>
          <cell r="M2271" t="e">
            <v>#N/A</v>
          </cell>
        </row>
        <row r="2272">
          <cell r="L2272">
            <v>0</v>
          </cell>
          <cell r="M2272" t="e">
            <v>#N/A</v>
          </cell>
        </row>
        <row r="2273">
          <cell r="L2273">
            <v>0</v>
          </cell>
          <cell r="M2273" t="e">
            <v>#N/A</v>
          </cell>
        </row>
        <row r="2274">
          <cell r="L2274">
            <v>0</v>
          </cell>
          <cell r="M2274" t="e">
            <v>#N/A</v>
          </cell>
        </row>
        <row r="2275">
          <cell r="L2275">
            <v>0</v>
          </cell>
          <cell r="M2275" t="e">
            <v>#N/A</v>
          </cell>
        </row>
        <row r="2276">
          <cell r="L2276">
            <v>0</v>
          </cell>
          <cell r="M2276" t="e">
            <v>#N/A</v>
          </cell>
        </row>
        <row r="2277">
          <cell r="L2277">
            <v>0</v>
          </cell>
          <cell r="M2277" t="e">
            <v>#N/A</v>
          </cell>
        </row>
        <row r="2278">
          <cell r="L2278">
            <v>0</v>
          </cell>
          <cell r="M2278" t="e">
            <v>#N/A</v>
          </cell>
        </row>
        <row r="2279">
          <cell r="L2279">
            <v>0</v>
          </cell>
          <cell r="M2279" t="e">
            <v>#N/A</v>
          </cell>
        </row>
        <row r="2280">
          <cell r="L2280">
            <v>0</v>
          </cell>
          <cell r="M2280" t="e">
            <v>#N/A</v>
          </cell>
        </row>
        <row r="2281">
          <cell r="L2281">
            <v>0</v>
          </cell>
          <cell r="M2281" t="e">
            <v>#N/A</v>
          </cell>
        </row>
        <row r="2282">
          <cell r="L2282">
            <v>0</v>
          </cell>
          <cell r="M2282" t="e">
            <v>#N/A</v>
          </cell>
        </row>
        <row r="2283">
          <cell r="L2283">
            <v>0</v>
          </cell>
          <cell r="M2283" t="e">
            <v>#N/A</v>
          </cell>
        </row>
        <row r="2284">
          <cell r="L2284">
            <v>0</v>
          </cell>
          <cell r="M2284" t="e">
            <v>#N/A</v>
          </cell>
        </row>
        <row r="2285">
          <cell r="L2285">
            <v>0</v>
          </cell>
          <cell r="M2285" t="e">
            <v>#N/A</v>
          </cell>
        </row>
        <row r="2286">
          <cell r="L2286">
            <v>0</v>
          </cell>
          <cell r="M2286" t="e">
            <v>#N/A</v>
          </cell>
        </row>
        <row r="2287">
          <cell r="L2287">
            <v>0</v>
          </cell>
          <cell r="M2287" t="e">
            <v>#N/A</v>
          </cell>
        </row>
        <row r="2288">
          <cell r="L2288">
            <v>0</v>
          </cell>
          <cell r="M2288" t="e">
            <v>#N/A</v>
          </cell>
        </row>
        <row r="2289">
          <cell r="L2289">
            <v>0</v>
          </cell>
          <cell r="M2289" t="e">
            <v>#N/A</v>
          </cell>
        </row>
        <row r="2290">
          <cell r="L2290">
            <v>0</v>
          </cell>
          <cell r="M2290" t="e">
            <v>#N/A</v>
          </cell>
        </row>
        <row r="2291">
          <cell r="L2291">
            <v>0</v>
          </cell>
          <cell r="M2291" t="e">
            <v>#N/A</v>
          </cell>
        </row>
        <row r="2292">
          <cell r="L2292">
            <v>0</v>
          </cell>
          <cell r="M2292" t="e">
            <v>#N/A</v>
          </cell>
        </row>
        <row r="2293">
          <cell r="L2293">
            <v>0</v>
          </cell>
          <cell r="M2293" t="e">
            <v>#N/A</v>
          </cell>
        </row>
        <row r="2294">
          <cell r="L2294">
            <v>0</v>
          </cell>
          <cell r="M2294" t="e">
            <v>#N/A</v>
          </cell>
        </row>
        <row r="2295">
          <cell r="L2295">
            <v>0</v>
          </cell>
          <cell r="M2295" t="e">
            <v>#N/A</v>
          </cell>
        </row>
        <row r="2296">
          <cell r="L2296">
            <v>0</v>
          </cell>
          <cell r="M2296" t="e">
            <v>#N/A</v>
          </cell>
        </row>
        <row r="2297">
          <cell r="L2297">
            <v>0</v>
          </cell>
          <cell r="M2297" t="e">
            <v>#N/A</v>
          </cell>
        </row>
        <row r="2298">
          <cell r="L2298">
            <v>0</v>
          </cell>
          <cell r="M2298" t="e">
            <v>#N/A</v>
          </cell>
        </row>
        <row r="2299">
          <cell r="L2299">
            <v>0</v>
          </cell>
          <cell r="M2299" t="e">
            <v>#N/A</v>
          </cell>
        </row>
        <row r="2300">
          <cell r="L2300">
            <v>0</v>
          </cell>
          <cell r="M2300" t="e">
            <v>#N/A</v>
          </cell>
        </row>
        <row r="2301">
          <cell r="L2301">
            <v>0</v>
          </cell>
          <cell r="M2301" t="e">
            <v>#N/A</v>
          </cell>
        </row>
        <row r="2302">
          <cell r="L2302">
            <v>0</v>
          </cell>
          <cell r="M2302" t="e">
            <v>#N/A</v>
          </cell>
        </row>
        <row r="2303">
          <cell r="L2303">
            <v>0</v>
          </cell>
          <cell r="M2303" t="e">
            <v>#N/A</v>
          </cell>
        </row>
        <row r="2304">
          <cell r="L2304">
            <v>0</v>
          </cell>
          <cell r="M2304" t="e">
            <v>#N/A</v>
          </cell>
        </row>
        <row r="2305">
          <cell r="L2305">
            <v>0</v>
          </cell>
          <cell r="M2305" t="e">
            <v>#N/A</v>
          </cell>
        </row>
        <row r="2306">
          <cell r="L2306">
            <v>0</v>
          </cell>
          <cell r="M2306" t="e">
            <v>#N/A</v>
          </cell>
        </row>
        <row r="2307">
          <cell r="L2307">
            <v>0</v>
          </cell>
          <cell r="M2307" t="e">
            <v>#N/A</v>
          </cell>
        </row>
        <row r="2308">
          <cell r="L2308">
            <v>0</v>
          </cell>
          <cell r="M2308" t="e">
            <v>#N/A</v>
          </cell>
        </row>
        <row r="2309">
          <cell r="L2309">
            <v>0</v>
          </cell>
          <cell r="M2309" t="e">
            <v>#N/A</v>
          </cell>
        </row>
        <row r="2310">
          <cell r="L2310">
            <v>0</v>
          </cell>
          <cell r="M2310" t="e">
            <v>#N/A</v>
          </cell>
        </row>
        <row r="2311">
          <cell r="L2311">
            <v>0</v>
          </cell>
          <cell r="M2311" t="e">
            <v>#N/A</v>
          </cell>
        </row>
        <row r="2312">
          <cell r="L2312">
            <v>0</v>
          </cell>
          <cell r="M2312" t="e">
            <v>#N/A</v>
          </cell>
        </row>
        <row r="2313">
          <cell r="L2313">
            <v>0</v>
          </cell>
          <cell r="M2313" t="e">
            <v>#N/A</v>
          </cell>
        </row>
        <row r="2314">
          <cell r="L2314">
            <v>0</v>
          </cell>
          <cell r="M2314" t="e">
            <v>#N/A</v>
          </cell>
        </row>
        <row r="2315">
          <cell r="L2315">
            <v>0</v>
          </cell>
          <cell r="M2315" t="e">
            <v>#N/A</v>
          </cell>
        </row>
        <row r="2316">
          <cell r="L2316">
            <v>0</v>
          </cell>
          <cell r="M2316" t="e">
            <v>#N/A</v>
          </cell>
        </row>
        <row r="2317">
          <cell r="L2317">
            <v>0</v>
          </cell>
          <cell r="M2317" t="e">
            <v>#N/A</v>
          </cell>
        </row>
        <row r="2318">
          <cell r="L2318">
            <v>0</v>
          </cell>
          <cell r="M2318" t="e">
            <v>#N/A</v>
          </cell>
        </row>
        <row r="2319">
          <cell r="L2319">
            <v>0</v>
          </cell>
          <cell r="M2319" t="e">
            <v>#N/A</v>
          </cell>
        </row>
        <row r="2320">
          <cell r="L2320">
            <v>0</v>
          </cell>
          <cell r="M2320" t="e">
            <v>#N/A</v>
          </cell>
        </row>
        <row r="2321">
          <cell r="L2321">
            <v>0</v>
          </cell>
          <cell r="M2321" t="e">
            <v>#N/A</v>
          </cell>
        </row>
        <row r="2322">
          <cell r="L2322">
            <v>0</v>
          </cell>
          <cell r="M2322" t="e">
            <v>#N/A</v>
          </cell>
        </row>
        <row r="2323">
          <cell r="L2323">
            <v>0</v>
          </cell>
          <cell r="M2323" t="e">
            <v>#N/A</v>
          </cell>
        </row>
        <row r="2324">
          <cell r="L2324">
            <v>0</v>
          </cell>
          <cell r="M2324" t="e">
            <v>#N/A</v>
          </cell>
        </row>
        <row r="2325">
          <cell r="L2325">
            <v>0</v>
          </cell>
          <cell r="M2325" t="e">
            <v>#N/A</v>
          </cell>
        </row>
        <row r="2326">
          <cell r="L2326">
            <v>0</v>
          </cell>
          <cell r="M2326" t="e">
            <v>#N/A</v>
          </cell>
        </row>
        <row r="2327">
          <cell r="L2327">
            <v>0</v>
          </cell>
          <cell r="M2327" t="e">
            <v>#N/A</v>
          </cell>
        </row>
        <row r="2328">
          <cell r="L2328">
            <v>0</v>
          </cell>
          <cell r="M2328" t="e">
            <v>#N/A</v>
          </cell>
        </row>
        <row r="2329">
          <cell r="L2329">
            <v>0</v>
          </cell>
          <cell r="M2329" t="e">
            <v>#N/A</v>
          </cell>
        </row>
        <row r="2330">
          <cell r="L2330">
            <v>0</v>
          </cell>
          <cell r="M2330" t="e">
            <v>#N/A</v>
          </cell>
        </row>
        <row r="2331">
          <cell r="L2331">
            <v>0</v>
          </cell>
          <cell r="M2331" t="e">
            <v>#N/A</v>
          </cell>
        </row>
        <row r="2332">
          <cell r="L2332">
            <v>0</v>
          </cell>
          <cell r="M2332" t="e">
            <v>#N/A</v>
          </cell>
        </row>
        <row r="2333">
          <cell r="L2333">
            <v>0</v>
          </cell>
          <cell r="M2333" t="e">
            <v>#N/A</v>
          </cell>
        </row>
        <row r="2334">
          <cell r="L2334">
            <v>0</v>
          </cell>
          <cell r="M2334" t="e">
            <v>#N/A</v>
          </cell>
        </row>
        <row r="2335">
          <cell r="L2335">
            <v>0</v>
          </cell>
          <cell r="M2335" t="e">
            <v>#N/A</v>
          </cell>
        </row>
        <row r="2336">
          <cell r="L2336">
            <v>0</v>
          </cell>
          <cell r="M2336" t="e">
            <v>#N/A</v>
          </cell>
        </row>
        <row r="2337">
          <cell r="L2337">
            <v>0</v>
          </cell>
          <cell r="M2337" t="e">
            <v>#N/A</v>
          </cell>
        </row>
        <row r="2338">
          <cell r="L2338">
            <v>0</v>
          </cell>
          <cell r="M2338" t="e">
            <v>#N/A</v>
          </cell>
        </row>
        <row r="2339">
          <cell r="L2339">
            <v>0</v>
          </cell>
          <cell r="M2339" t="e">
            <v>#N/A</v>
          </cell>
        </row>
        <row r="2340">
          <cell r="L2340">
            <v>0</v>
          </cell>
          <cell r="M2340" t="e">
            <v>#N/A</v>
          </cell>
        </row>
        <row r="2341">
          <cell r="L2341">
            <v>0</v>
          </cell>
          <cell r="M2341" t="e">
            <v>#N/A</v>
          </cell>
        </row>
        <row r="2342">
          <cell r="L2342">
            <v>0</v>
          </cell>
          <cell r="M2342" t="e">
            <v>#N/A</v>
          </cell>
        </row>
        <row r="2343">
          <cell r="L2343">
            <v>0</v>
          </cell>
          <cell r="M2343" t="e">
            <v>#N/A</v>
          </cell>
        </row>
        <row r="2344">
          <cell r="L2344">
            <v>0</v>
          </cell>
          <cell r="M2344" t="e">
            <v>#N/A</v>
          </cell>
        </row>
        <row r="2345">
          <cell r="L2345">
            <v>0</v>
          </cell>
          <cell r="M2345" t="e">
            <v>#N/A</v>
          </cell>
        </row>
        <row r="2346">
          <cell r="L2346">
            <v>0</v>
          </cell>
          <cell r="M2346" t="e">
            <v>#N/A</v>
          </cell>
        </row>
        <row r="2347">
          <cell r="L2347">
            <v>0</v>
          </cell>
          <cell r="M2347" t="e">
            <v>#N/A</v>
          </cell>
        </row>
        <row r="2348">
          <cell r="L2348">
            <v>0</v>
          </cell>
          <cell r="M2348" t="e">
            <v>#N/A</v>
          </cell>
        </row>
        <row r="2349">
          <cell r="L2349">
            <v>0</v>
          </cell>
          <cell r="M2349" t="e">
            <v>#N/A</v>
          </cell>
        </row>
        <row r="2350">
          <cell r="L2350">
            <v>0</v>
          </cell>
          <cell r="M2350" t="e">
            <v>#N/A</v>
          </cell>
        </row>
        <row r="2351">
          <cell r="L2351">
            <v>0</v>
          </cell>
          <cell r="M2351" t="e">
            <v>#N/A</v>
          </cell>
        </row>
        <row r="2352">
          <cell r="L2352">
            <v>0</v>
          </cell>
          <cell r="M2352" t="e">
            <v>#N/A</v>
          </cell>
        </row>
        <row r="2353">
          <cell r="L2353">
            <v>0</v>
          </cell>
          <cell r="M2353" t="e">
            <v>#N/A</v>
          </cell>
        </row>
        <row r="2354">
          <cell r="L2354">
            <v>0</v>
          </cell>
          <cell r="M2354" t="e">
            <v>#N/A</v>
          </cell>
        </row>
        <row r="2355">
          <cell r="L2355">
            <v>0</v>
          </cell>
          <cell r="M2355" t="e">
            <v>#N/A</v>
          </cell>
        </row>
        <row r="2356">
          <cell r="L2356">
            <v>0</v>
          </cell>
          <cell r="M2356" t="e">
            <v>#N/A</v>
          </cell>
        </row>
        <row r="2357">
          <cell r="L2357">
            <v>0</v>
          </cell>
          <cell r="M2357" t="e">
            <v>#N/A</v>
          </cell>
        </row>
        <row r="2358">
          <cell r="L2358">
            <v>0</v>
          </cell>
          <cell r="M2358" t="e">
            <v>#N/A</v>
          </cell>
        </row>
        <row r="2359">
          <cell r="L2359">
            <v>0</v>
          </cell>
          <cell r="M2359" t="e">
            <v>#N/A</v>
          </cell>
        </row>
        <row r="2360">
          <cell r="L2360">
            <v>0</v>
          </cell>
          <cell r="M2360" t="e">
            <v>#N/A</v>
          </cell>
        </row>
        <row r="2361">
          <cell r="L2361">
            <v>0</v>
          </cell>
          <cell r="M2361" t="e">
            <v>#N/A</v>
          </cell>
        </row>
        <row r="2362">
          <cell r="L2362">
            <v>0</v>
          </cell>
          <cell r="M2362" t="e">
            <v>#N/A</v>
          </cell>
        </row>
        <row r="2363">
          <cell r="L2363">
            <v>0</v>
          </cell>
          <cell r="M2363" t="e">
            <v>#N/A</v>
          </cell>
        </row>
        <row r="2364">
          <cell r="L2364">
            <v>0</v>
          </cell>
          <cell r="M2364" t="e">
            <v>#N/A</v>
          </cell>
        </row>
        <row r="2365">
          <cell r="L2365">
            <v>0</v>
          </cell>
          <cell r="M2365" t="e">
            <v>#N/A</v>
          </cell>
        </row>
        <row r="2366">
          <cell r="L2366">
            <v>0</v>
          </cell>
          <cell r="M2366" t="e">
            <v>#N/A</v>
          </cell>
        </row>
        <row r="2367">
          <cell r="L2367">
            <v>0</v>
          </cell>
          <cell r="M2367" t="e">
            <v>#N/A</v>
          </cell>
        </row>
        <row r="2368">
          <cell r="L2368">
            <v>0</v>
          </cell>
          <cell r="M2368" t="e">
            <v>#N/A</v>
          </cell>
        </row>
        <row r="2369">
          <cell r="L2369">
            <v>0</v>
          </cell>
          <cell r="M2369" t="e">
            <v>#N/A</v>
          </cell>
        </row>
        <row r="2370">
          <cell r="L2370">
            <v>0</v>
          </cell>
          <cell r="M2370" t="e">
            <v>#N/A</v>
          </cell>
        </row>
        <row r="2371">
          <cell r="L2371">
            <v>0</v>
          </cell>
          <cell r="M2371" t="e">
            <v>#N/A</v>
          </cell>
        </row>
        <row r="2372">
          <cell r="L2372">
            <v>0</v>
          </cell>
          <cell r="M2372" t="e">
            <v>#N/A</v>
          </cell>
        </row>
        <row r="2373">
          <cell r="L2373">
            <v>0</v>
          </cell>
          <cell r="M2373" t="e">
            <v>#N/A</v>
          </cell>
        </row>
        <row r="2374">
          <cell r="L2374">
            <v>0</v>
          </cell>
          <cell r="M2374" t="e">
            <v>#N/A</v>
          </cell>
        </row>
        <row r="2375">
          <cell r="L2375">
            <v>0</v>
          </cell>
          <cell r="M2375" t="e">
            <v>#N/A</v>
          </cell>
        </row>
        <row r="2376">
          <cell r="L2376">
            <v>0</v>
          </cell>
          <cell r="M2376" t="e">
            <v>#N/A</v>
          </cell>
        </row>
        <row r="2377">
          <cell r="L2377">
            <v>0</v>
          </cell>
          <cell r="M2377" t="e">
            <v>#N/A</v>
          </cell>
        </row>
        <row r="2378">
          <cell r="L2378">
            <v>0</v>
          </cell>
          <cell r="M2378" t="e">
            <v>#N/A</v>
          </cell>
        </row>
        <row r="2379">
          <cell r="L2379">
            <v>0</v>
          </cell>
          <cell r="M2379" t="e">
            <v>#N/A</v>
          </cell>
        </row>
        <row r="2380">
          <cell r="L2380">
            <v>0</v>
          </cell>
          <cell r="M2380" t="e">
            <v>#N/A</v>
          </cell>
        </row>
        <row r="2381">
          <cell r="L2381">
            <v>0</v>
          </cell>
          <cell r="M2381" t="e">
            <v>#N/A</v>
          </cell>
        </row>
        <row r="2382">
          <cell r="L2382">
            <v>0</v>
          </cell>
          <cell r="M2382" t="e">
            <v>#N/A</v>
          </cell>
        </row>
        <row r="2383">
          <cell r="L2383">
            <v>0</v>
          </cell>
          <cell r="M2383" t="e">
            <v>#N/A</v>
          </cell>
        </row>
        <row r="2384">
          <cell r="L2384">
            <v>0</v>
          </cell>
          <cell r="M2384" t="e">
            <v>#N/A</v>
          </cell>
        </row>
        <row r="2385">
          <cell r="L2385">
            <v>0</v>
          </cell>
          <cell r="M2385" t="e">
            <v>#N/A</v>
          </cell>
        </row>
        <row r="2386">
          <cell r="L2386">
            <v>0</v>
          </cell>
          <cell r="M2386" t="e">
            <v>#N/A</v>
          </cell>
        </row>
        <row r="2387">
          <cell r="L2387">
            <v>0</v>
          </cell>
          <cell r="M2387" t="e">
            <v>#N/A</v>
          </cell>
        </row>
        <row r="2388">
          <cell r="L2388">
            <v>0</v>
          </cell>
          <cell r="M2388" t="e">
            <v>#N/A</v>
          </cell>
        </row>
        <row r="2389">
          <cell r="L2389">
            <v>0</v>
          </cell>
          <cell r="M2389" t="e">
            <v>#N/A</v>
          </cell>
        </row>
        <row r="2390">
          <cell r="L2390">
            <v>0</v>
          </cell>
          <cell r="M2390" t="e">
            <v>#N/A</v>
          </cell>
        </row>
        <row r="2391">
          <cell r="L2391">
            <v>0</v>
          </cell>
          <cell r="M2391" t="e">
            <v>#N/A</v>
          </cell>
        </row>
        <row r="2392">
          <cell r="L2392">
            <v>0</v>
          </cell>
          <cell r="M2392" t="e">
            <v>#N/A</v>
          </cell>
        </row>
        <row r="2393">
          <cell r="L2393">
            <v>0</v>
          </cell>
          <cell r="M2393" t="e">
            <v>#N/A</v>
          </cell>
        </row>
        <row r="2394">
          <cell r="L2394">
            <v>0</v>
          </cell>
          <cell r="M2394" t="e">
            <v>#N/A</v>
          </cell>
        </row>
        <row r="2395">
          <cell r="L2395">
            <v>0</v>
          </cell>
          <cell r="M2395" t="e">
            <v>#N/A</v>
          </cell>
        </row>
        <row r="2396">
          <cell r="L2396">
            <v>0</v>
          </cell>
          <cell r="M2396" t="e">
            <v>#N/A</v>
          </cell>
        </row>
        <row r="2397">
          <cell r="L2397">
            <v>0</v>
          </cell>
          <cell r="M2397" t="e">
            <v>#N/A</v>
          </cell>
        </row>
        <row r="2398">
          <cell r="L2398">
            <v>0</v>
          </cell>
          <cell r="M2398" t="e">
            <v>#N/A</v>
          </cell>
        </row>
        <row r="2399">
          <cell r="L2399">
            <v>0</v>
          </cell>
          <cell r="M2399" t="e">
            <v>#N/A</v>
          </cell>
        </row>
        <row r="2400">
          <cell r="L2400">
            <v>0</v>
          </cell>
          <cell r="M2400" t="e">
            <v>#N/A</v>
          </cell>
        </row>
        <row r="2401">
          <cell r="L2401">
            <v>0</v>
          </cell>
          <cell r="M2401" t="e">
            <v>#N/A</v>
          </cell>
        </row>
        <row r="2402">
          <cell r="L2402">
            <v>0</v>
          </cell>
          <cell r="M2402" t="e">
            <v>#N/A</v>
          </cell>
        </row>
        <row r="2403">
          <cell r="L2403">
            <v>0</v>
          </cell>
          <cell r="M2403" t="e">
            <v>#N/A</v>
          </cell>
        </row>
        <row r="2404">
          <cell r="L2404">
            <v>0</v>
          </cell>
          <cell r="M2404" t="e">
            <v>#N/A</v>
          </cell>
        </row>
        <row r="2405">
          <cell r="L2405">
            <v>0</v>
          </cell>
          <cell r="M2405" t="e">
            <v>#N/A</v>
          </cell>
        </row>
        <row r="2406">
          <cell r="L2406">
            <v>0</v>
          </cell>
          <cell r="M2406" t="e">
            <v>#N/A</v>
          </cell>
        </row>
        <row r="2407">
          <cell r="L2407">
            <v>0</v>
          </cell>
          <cell r="M2407" t="e">
            <v>#N/A</v>
          </cell>
        </row>
        <row r="2408">
          <cell r="L2408">
            <v>0</v>
          </cell>
          <cell r="M2408" t="e">
            <v>#N/A</v>
          </cell>
        </row>
        <row r="2409">
          <cell r="L2409">
            <v>0</v>
          </cell>
          <cell r="M2409" t="e">
            <v>#N/A</v>
          </cell>
        </row>
        <row r="2410">
          <cell r="L2410">
            <v>0</v>
          </cell>
          <cell r="M2410" t="e">
            <v>#N/A</v>
          </cell>
        </row>
        <row r="2411">
          <cell r="L2411">
            <v>0</v>
          </cell>
          <cell r="M2411" t="e">
            <v>#N/A</v>
          </cell>
        </row>
        <row r="2412">
          <cell r="L2412">
            <v>0</v>
          </cell>
          <cell r="M2412" t="e">
            <v>#N/A</v>
          </cell>
        </row>
        <row r="2413">
          <cell r="L2413">
            <v>0</v>
          </cell>
          <cell r="M2413" t="e">
            <v>#N/A</v>
          </cell>
        </row>
        <row r="2414">
          <cell r="L2414">
            <v>0</v>
          </cell>
          <cell r="M2414" t="e">
            <v>#N/A</v>
          </cell>
        </row>
        <row r="2415">
          <cell r="L2415">
            <v>0</v>
          </cell>
          <cell r="M2415" t="e">
            <v>#N/A</v>
          </cell>
        </row>
        <row r="2416">
          <cell r="L2416">
            <v>0</v>
          </cell>
          <cell r="M2416" t="e">
            <v>#N/A</v>
          </cell>
        </row>
        <row r="2417">
          <cell r="L2417">
            <v>0</v>
          </cell>
          <cell r="M2417" t="e">
            <v>#N/A</v>
          </cell>
        </row>
        <row r="2418">
          <cell r="L2418">
            <v>0</v>
          </cell>
          <cell r="M2418" t="e">
            <v>#N/A</v>
          </cell>
        </row>
        <row r="2419">
          <cell r="L2419">
            <v>0</v>
          </cell>
          <cell r="M2419" t="e">
            <v>#N/A</v>
          </cell>
        </row>
        <row r="2420">
          <cell r="L2420">
            <v>0</v>
          </cell>
          <cell r="M2420" t="e">
            <v>#N/A</v>
          </cell>
        </row>
        <row r="2421">
          <cell r="L2421">
            <v>0</v>
          </cell>
          <cell r="M2421" t="e">
            <v>#N/A</v>
          </cell>
        </row>
        <row r="2422">
          <cell r="L2422">
            <v>0</v>
          </cell>
          <cell r="M2422" t="e">
            <v>#N/A</v>
          </cell>
        </row>
        <row r="2423">
          <cell r="L2423">
            <v>0</v>
          </cell>
          <cell r="M2423" t="e">
            <v>#N/A</v>
          </cell>
        </row>
        <row r="2424">
          <cell r="L2424">
            <v>0</v>
          </cell>
          <cell r="M2424" t="e">
            <v>#N/A</v>
          </cell>
        </row>
        <row r="2425">
          <cell r="L2425">
            <v>0</v>
          </cell>
          <cell r="M2425" t="e">
            <v>#N/A</v>
          </cell>
        </row>
        <row r="2426">
          <cell r="L2426">
            <v>0</v>
          </cell>
          <cell r="M2426" t="e">
            <v>#N/A</v>
          </cell>
        </row>
        <row r="2427">
          <cell r="L2427">
            <v>0</v>
          </cell>
          <cell r="M2427" t="e">
            <v>#N/A</v>
          </cell>
        </row>
        <row r="2428">
          <cell r="L2428">
            <v>0</v>
          </cell>
          <cell r="M2428" t="e">
            <v>#N/A</v>
          </cell>
        </row>
        <row r="2429">
          <cell r="L2429">
            <v>0</v>
          </cell>
          <cell r="M2429" t="e">
            <v>#N/A</v>
          </cell>
        </row>
        <row r="2430">
          <cell r="L2430">
            <v>0</v>
          </cell>
          <cell r="M2430" t="e">
            <v>#N/A</v>
          </cell>
        </row>
        <row r="2431">
          <cell r="L2431">
            <v>0</v>
          </cell>
          <cell r="M2431" t="e">
            <v>#N/A</v>
          </cell>
        </row>
        <row r="2432">
          <cell r="L2432">
            <v>0</v>
          </cell>
          <cell r="M2432" t="e">
            <v>#N/A</v>
          </cell>
        </row>
        <row r="2433">
          <cell r="L2433">
            <v>0</v>
          </cell>
          <cell r="M2433" t="e">
            <v>#N/A</v>
          </cell>
        </row>
        <row r="2434">
          <cell r="L2434">
            <v>0</v>
          </cell>
          <cell r="M2434" t="e">
            <v>#N/A</v>
          </cell>
        </row>
        <row r="2435">
          <cell r="L2435">
            <v>0</v>
          </cell>
          <cell r="M2435" t="e">
            <v>#N/A</v>
          </cell>
        </row>
        <row r="2436">
          <cell r="L2436">
            <v>0</v>
          </cell>
          <cell r="M2436" t="e">
            <v>#N/A</v>
          </cell>
        </row>
        <row r="2437">
          <cell r="L2437">
            <v>0</v>
          </cell>
          <cell r="M2437" t="e">
            <v>#N/A</v>
          </cell>
        </row>
        <row r="2438">
          <cell r="L2438">
            <v>0</v>
          </cell>
          <cell r="M2438" t="e">
            <v>#N/A</v>
          </cell>
        </row>
        <row r="2439">
          <cell r="L2439">
            <v>0</v>
          </cell>
          <cell r="M2439" t="e">
            <v>#N/A</v>
          </cell>
        </row>
        <row r="2440">
          <cell r="L2440">
            <v>0</v>
          </cell>
          <cell r="M2440" t="e">
            <v>#N/A</v>
          </cell>
        </row>
        <row r="2441">
          <cell r="L2441">
            <v>0</v>
          </cell>
          <cell r="M2441" t="e">
            <v>#N/A</v>
          </cell>
        </row>
        <row r="2442">
          <cell r="L2442">
            <v>0</v>
          </cell>
          <cell r="M2442" t="e">
            <v>#N/A</v>
          </cell>
        </row>
        <row r="2443">
          <cell r="L2443">
            <v>0</v>
          </cell>
          <cell r="M2443" t="e">
            <v>#N/A</v>
          </cell>
        </row>
        <row r="2444">
          <cell r="L2444">
            <v>0</v>
          </cell>
          <cell r="M2444" t="e">
            <v>#N/A</v>
          </cell>
        </row>
        <row r="2445">
          <cell r="L2445">
            <v>0</v>
          </cell>
          <cell r="M2445" t="e">
            <v>#N/A</v>
          </cell>
        </row>
        <row r="2446">
          <cell r="L2446">
            <v>0</v>
          </cell>
          <cell r="M2446" t="e">
            <v>#N/A</v>
          </cell>
        </row>
        <row r="2447">
          <cell r="L2447">
            <v>0</v>
          </cell>
          <cell r="M2447" t="e">
            <v>#N/A</v>
          </cell>
        </row>
        <row r="2448">
          <cell r="L2448">
            <v>0</v>
          </cell>
          <cell r="M2448" t="e">
            <v>#N/A</v>
          </cell>
        </row>
        <row r="2449">
          <cell r="L2449">
            <v>0</v>
          </cell>
          <cell r="M2449" t="e">
            <v>#N/A</v>
          </cell>
        </row>
        <row r="2450">
          <cell r="L2450">
            <v>0</v>
          </cell>
          <cell r="M2450" t="e">
            <v>#N/A</v>
          </cell>
        </row>
        <row r="2451">
          <cell r="L2451">
            <v>0</v>
          </cell>
          <cell r="M2451" t="e">
            <v>#N/A</v>
          </cell>
        </row>
        <row r="2452">
          <cell r="L2452">
            <v>0</v>
          </cell>
          <cell r="M2452" t="e">
            <v>#N/A</v>
          </cell>
        </row>
        <row r="2453">
          <cell r="L2453">
            <v>0</v>
          </cell>
          <cell r="M2453" t="e">
            <v>#N/A</v>
          </cell>
        </row>
        <row r="2454">
          <cell r="L2454">
            <v>0</v>
          </cell>
          <cell r="M2454" t="e">
            <v>#N/A</v>
          </cell>
        </row>
        <row r="2455">
          <cell r="L2455">
            <v>0</v>
          </cell>
          <cell r="M2455" t="e">
            <v>#N/A</v>
          </cell>
        </row>
        <row r="2456">
          <cell r="L2456">
            <v>0</v>
          </cell>
          <cell r="M2456" t="e">
            <v>#N/A</v>
          </cell>
        </row>
        <row r="2457">
          <cell r="L2457">
            <v>0</v>
          </cell>
          <cell r="M2457" t="e">
            <v>#N/A</v>
          </cell>
        </row>
        <row r="2458">
          <cell r="L2458">
            <v>0</v>
          </cell>
          <cell r="M2458" t="e">
            <v>#N/A</v>
          </cell>
        </row>
        <row r="2459">
          <cell r="L2459">
            <v>0</v>
          </cell>
          <cell r="M2459" t="e">
            <v>#N/A</v>
          </cell>
        </row>
        <row r="2460">
          <cell r="L2460">
            <v>0</v>
          </cell>
          <cell r="M2460" t="e">
            <v>#N/A</v>
          </cell>
        </row>
        <row r="2461">
          <cell r="L2461">
            <v>0</v>
          </cell>
          <cell r="M2461" t="e">
            <v>#N/A</v>
          </cell>
        </row>
        <row r="2462">
          <cell r="L2462">
            <v>0</v>
          </cell>
          <cell r="M2462" t="e">
            <v>#N/A</v>
          </cell>
        </row>
        <row r="2463">
          <cell r="L2463">
            <v>0</v>
          </cell>
          <cell r="M2463" t="e">
            <v>#N/A</v>
          </cell>
        </row>
        <row r="2464">
          <cell r="L2464">
            <v>0</v>
          </cell>
          <cell r="M2464" t="e">
            <v>#N/A</v>
          </cell>
        </row>
        <row r="2465">
          <cell r="L2465">
            <v>0</v>
          </cell>
          <cell r="M2465" t="e">
            <v>#N/A</v>
          </cell>
        </row>
        <row r="2466">
          <cell r="L2466">
            <v>0</v>
          </cell>
          <cell r="M2466" t="e">
            <v>#N/A</v>
          </cell>
        </row>
        <row r="2467">
          <cell r="L2467">
            <v>0</v>
          </cell>
          <cell r="M2467" t="e">
            <v>#N/A</v>
          </cell>
        </row>
        <row r="2468">
          <cell r="L2468">
            <v>0</v>
          </cell>
          <cell r="M2468" t="e">
            <v>#N/A</v>
          </cell>
        </row>
        <row r="2469">
          <cell r="L2469">
            <v>0</v>
          </cell>
          <cell r="M2469" t="e">
            <v>#N/A</v>
          </cell>
        </row>
        <row r="2470">
          <cell r="L2470">
            <v>0</v>
          </cell>
          <cell r="M2470" t="e">
            <v>#N/A</v>
          </cell>
        </row>
        <row r="2471">
          <cell r="L2471">
            <v>0</v>
          </cell>
          <cell r="M2471" t="e">
            <v>#N/A</v>
          </cell>
        </row>
        <row r="2472">
          <cell r="L2472">
            <v>0</v>
          </cell>
          <cell r="M2472" t="e">
            <v>#N/A</v>
          </cell>
        </row>
        <row r="2473">
          <cell r="L2473">
            <v>0</v>
          </cell>
          <cell r="M2473" t="e">
            <v>#N/A</v>
          </cell>
        </row>
        <row r="2474">
          <cell r="L2474">
            <v>0</v>
          </cell>
          <cell r="M2474" t="e">
            <v>#N/A</v>
          </cell>
        </row>
        <row r="2475">
          <cell r="L2475">
            <v>0</v>
          </cell>
          <cell r="M2475" t="e">
            <v>#N/A</v>
          </cell>
        </row>
        <row r="2476">
          <cell r="L2476">
            <v>0</v>
          </cell>
          <cell r="M2476" t="e">
            <v>#N/A</v>
          </cell>
        </row>
        <row r="2477">
          <cell r="L2477">
            <v>0</v>
          </cell>
          <cell r="M2477" t="e">
            <v>#N/A</v>
          </cell>
        </row>
        <row r="2478">
          <cell r="L2478">
            <v>0</v>
          </cell>
          <cell r="M2478" t="e">
            <v>#N/A</v>
          </cell>
        </row>
        <row r="2479">
          <cell r="L2479">
            <v>0</v>
          </cell>
          <cell r="M2479" t="e">
            <v>#N/A</v>
          </cell>
        </row>
        <row r="2480">
          <cell r="L2480">
            <v>0</v>
          </cell>
          <cell r="M2480" t="e">
            <v>#N/A</v>
          </cell>
        </row>
        <row r="2481">
          <cell r="L2481">
            <v>0</v>
          </cell>
          <cell r="M2481" t="e">
            <v>#N/A</v>
          </cell>
        </row>
        <row r="2482">
          <cell r="L2482">
            <v>0</v>
          </cell>
          <cell r="M2482" t="e">
            <v>#N/A</v>
          </cell>
        </row>
        <row r="2483">
          <cell r="L2483">
            <v>0</v>
          </cell>
          <cell r="M2483" t="e">
            <v>#N/A</v>
          </cell>
        </row>
        <row r="2484">
          <cell r="L2484">
            <v>0</v>
          </cell>
          <cell r="M2484" t="e">
            <v>#N/A</v>
          </cell>
        </row>
        <row r="2485">
          <cell r="L2485">
            <v>0</v>
          </cell>
          <cell r="M2485" t="e">
            <v>#N/A</v>
          </cell>
        </row>
        <row r="2486">
          <cell r="L2486">
            <v>0</v>
          </cell>
          <cell r="M2486" t="e">
            <v>#N/A</v>
          </cell>
        </row>
        <row r="2487">
          <cell r="L2487">
            <v>0</v>
          </cell>
          <cell r="M2487" t="e">
            <v>#N/A</v>
          </cell>
        </row>
        <row r="2488">
          <cell r="L2488">
            <v>0</v>
          </cell>
          <cell r="M2488" t="e">
            <v>#N/A</v>
          </cell>
        </row>
        <row r="2489">
          <cell r="L2489">
            <v>0</v>
          </cell>
          <cell r="M2489" t="e">
            <v>#N/A</v>
          </cell>
        </row>
        <row r="2490">
          <cell r="L2490">
            <v>0</v>
          </cell>
          <cell r="M2490" t="e">
            <v>#N/A</v>
          </cell>
        </row>
        <row r="2491">
          <cell r="L2491">
            <v>0</v>
          </cell>
          <cell r="M2491" t="e">
            <v>#N/A</v>
          </cell>
        </row>
        <row r="2492">
          <cell r="L2492">
            <v>0</v>
          </cell>
          <cell r="M2492" t="e">
            <v>#N/A</v>
          </cell>
        </row>
        <row r="2493">
          <cell r="L2493">
            <v>0</v>
          </cell>
          <cell r="M2493" t="e">
            <v>#N/A</v>
          </cell>
        </row>
        <row r="2494">
          <cell r="L2494">
            <v>0</v>
          </cell>
          <cell r="M2494" t="e">
            <v>#N/A</v>
          </cell>
        </row>
        <row r="2495">
          <cell r="L2495">
            <v>0</v>
          </cell>
          <cell r="M2495" t="e">
            <v>#N/A</v>
          </cell>
        </row>
        <row r="2496">
          <cell r="L2496">
            <v>0</v>
          </cell>
          <cell r="M2496" t="e">
            <v>#N/A</v>
          </cell>
        </row>
        <row r="2497">
          <cell r="L2497">
            <v>0</v>
          </cell>
          <cell r="M2497" t="e">
            <v>#N/A</v>
          </cell>
        </row>
        <row r="2498">
          <cell r="L2498">
            <v>0</v>
          </cell>
          <cell r="M2498" t="e">
            <v>#N/A</v>
          </cell>
        </row>
        <row r="2499">
          <cell r="L2499">
            <v>0</v>
          </cell>
          <cell r="M2499" t="e">
            <v>#N/A</v>
          </cell>
        </row>
        <row r="2500">
          <cell r="L2500">
            <v>0</v>
          </cell>
          <cell r="M2500" t="e">
            <v>#N/A</v>
          </cell>
        </row>
        <row r="2501">
          <cell r="L2501">
            <v>0</v>
          </cell>
          <cell r="M2501" t="e">
            <v>#N/A</v>
          </cell>
        </row>
        <row r="2502">
          <cell r="L2502">
            <v>0</v>
          </cell>
          <cell r="M2502" t="e">
            <v>#N/A</v>
          </cell>
        </row>
        <row r="2503">
          <cell r="L2503">
            <v>0</v>
          </cell>
          <cell r="M2503" t="e">
            <v>#N/A</v>
          </cell>
        </row>
        <row r="2504">
          <cell r="L2504">
            <v>0</v>
          </cell>
          <cell r="M2504" t="e">
            <v>#N/A</v>
          </cell>
        </row>
        <row r="2505">
          <cell r="L2505">
            <v>0</v>
          </cell>
          <cell r="M2505" t="e">
            <v>#N/A</v>
          </cell>
        </row>
        <row r="2506">
          <cell r="L2506">
            <v>0</v>
          </cell>
          <cell r="M2506" t="e">
            <v>#N/A</v>
          </cell>
        </row>
        <row r="2507">
          <cell r="L2507">
            <v>0</v>
          </cell>
          <cell r="M2507" t="e">
            <v>#N/A</v>
          </cell>
        </row>
        <row r="2508">
          <cell r="L2508">
            <v>0</v>
          </cell>
          <cell r="M2508" t="e">
            <v>#N/A</v>
          </cell>
        </row>
        <row r="2509">
          <cell r="L2509">
            <v>0</v>
          </cell>
          <cell r="M2509" t="e">
            <v>#N/A</v>
          </cell>
        </row>
        <row r="2510">
          <cell r="L2510">
            <v>0</v>
          </cell>
          <cell r="M2510" t="e">
            <v>#N/A</v>
          </cell>
        </row>
        <row r="2511">
          <cell r="L2511">
            <v>0</v>
          </cell>
          <cell r="M2511" t="e">
            <v>#N/A</v>
          </cell>
        </row>
        <row r="2512">
          <cell r="L2512">
            <v>0</v>
          </cell>
          <cell r="M2512" t="e">
            <v>#N/A</v>
          </cell>
        </row>
        <row r="2513">
          <cell r="L2513">
            <v>0</v>
          </cell>
          <cell r="M2513" t="e">
            <v>#N/A</v>
          </cell>
        </row>
        <row r="2514">
          <cell r="L2514">
            <v>0</v>
          </cell>
          <cell r="M2514" t="e">
            <v>#N/A</v>
          </cell>
        </row>
        <row r="2515">
          <cell r="L2515">
            <v>0</v>
          </cell>
          <cell r="M2515" t="e">
            <v>#N/A</v>
          </cell>
        </row>
        <row r="2516">
          <cell r="L2516">
            <v>0</v>
          </cell>
          <cell r="M2516" t="e">
            <v>#N/A</v>
          </cell>
        </row>
        <row r="2517">
          <cell r="L2517">
            <v>0</v>
          </cell>
          <cell r="M2517" t="e">
            <v>#N/A</v>
          </cell>
        </row>
        <row r="2518">
          <cell r="L2518">
            <v>0</v>
          </cell>
          <cell r="M2518" t="e">
            <v>#N/A</v>
          </cell>
        </row>
        <row r="2519">
          <cell r="L2519">
            <v>0</v>
          </cell>
          <cell r="M2519" t="e">
            <v>#N/A</v>
          </cell>
        </row>
        <row r="2520">
          <cell r="L2520">
            <v>0</v>
          </cell>
          <cell r="M2520" t="e">
            <v>#N/A</v>
          </cell>
        </row>
        <row r="2521">
          <cell r="L2521">
            <v>0</v>
          </cell>
          <cell r="M2521" t="e">
            <v>#N/A</v>
          </cell>
        </row>
        <row r="2522">
          <cell r="L2522">
            <v>0</v>
          </cell>
          <cell r="M2522" t="e">
            <v>#N/A</v>
          </cell>
        </row>
        <row r="2523">
          <cell r="L2523">
            <v>0</v>
          </cell>
          <cell r="M2523" t="e">
            <v>#N/A</v>
          </cell>
        </row>
        <row r="2524">
          <cell r="L2524">
            <v>0</v>
          </cell>
          <cell r="M2524" t="e">
            <v>#N/A</v>
          </cell>
        </row>
        <row r="2525">
          <cell r="L2525">
            <v>0</v>
          </cell>
          <cell r="M2525" t="e">
            <v>#N/A</v>
          </cell>
        </row>
        <row r="2526">
          <cell r="L2526">
            <v>0</v>
          </cell>
          <cell r="M2526" t="e">
            <v>#N/A</v>
          </cell>
        </row>
        <row r="2527">
          <cell r="L2527">
            <v>0</v>
          </cell>
          <cell r="M2527" t="e">
            <v>#N/A</v>
          </cell>
        </row>
        <row r="2528">
          <cell r="L2528">
            <v>0</v>
          </cell>
          <cell r="M2528" t="e">
            <v>#N/A</v>
          </cell>
        </row>
        <row r="2529">
          <cell r="L2529">
            <v>0</v>
          </cell>
          <cell r="M2529" t="e">
            <v>#N/A</v>
          </cell>
        </row>
        <row r="2530">
          <cell r="L2530">
            <v>0</v>
          </cell>
          <cell r="M2530" t="e">
            <v>#N/A</v>
          </cell>
        </row>
        <row r="2531">
          <cell r="L2531">
            <v>0</v>
          </cell>
          <cell r="M2531" t="e">
            <v>#N/A</v>
          </cell>
        </row>
        <row r="2532">
          <cell r="L2532">
            <v>0</v>
          </cell>
          <cell r="M2532" t="e">
            <v>#N/A</v>
          </cell>
        </row>
        <row r="2533">
          <cell r="L2533">
            <v>0</v>
          </cell>
          <cell r="M2533" t="e">
            <v>#N/A</v>
          </cell>
        </row>
        <row r="2534">
          <cell r="L2534">
            <v>0</v>
          </cell>
          <cell r="M2534" t="e">
            <v>#N/A</v>
          </cell>
        </row>
        <row r="2535">
          <cell r="L2535">
            <v>0</v>
          </cell>
          <cell r="M2535" t="e">
            <v>#N/A</v>
          </cell>
        </row>
        <row r="2536">
          <cell r="L2536">
            <v>0</v>
          </cell>
          <cell r="M2536" t="e">
            <v>#N/A</v>
          </cell>
        </row>
        <row r="2537">
          <cell r="L2537">
            <v>0</v>
          </cell>
          <cell r="M2537" t="e">
            <v>#N/A</v>
          </cell>
        </row>
        <row r="2538">
          <cell r="L2538">
            <v>0</v>
          </cell>
          <cell r="M2538" t="e">
            <v>#N/A</v>
          </cell>
        </row>
        <row r="2539">
          <cell r="L2539">
            <v>0</v>
          </cell>
          <cell r="M2539" t="e">
            <v>#N/A</v>
          </cell>
        </row>
        <row r="2540">
          <cell r="L2540">
            <v>0</v>
          </cell>
          <cell r="M2540" t="e">
            <v>#N/A</v>
          </cell>
        </row>
        <row r="2541">
          <cell r="L2541">
            <v>0</v>
          </cell>
          <cell r="M2541" t="e">
            <v>#N/A</v>
          </cell>
        </row>
        <row r="2542">
          <cell r="L2542">
            <v>0</v>
          </cell>
          <cell r="M2542" t="e">
            <v>#N/A</v>
          </cell>
        </row>
        <row r="2543">
          <cell r="L2543">
            <v>0</v>
          </cell>
          <cell r="M2543" t="e">
            <v>#N/A</v>
          </cell>
        </row>
        <row r="2544">
          <cell r="L2544">
            <v>0</v>
          </cell>
          <cell r="M2544" t="e">
            <v>#N/A</v>
          </cell>
        </row>
        <row r="2545">
          <cell r="L2545">
            <v>0</v>
          </cell>
          <cell r="M2545" t="e">
            <v>#N/A</v>
          </cell>
        </row>
        <row r="2546">
          <cell r="L2546">
            <v>0</v>
          </cell>
          <cell r="M2546" t="e">
            <v>#N/A</v>
          </cell>
        </row>
        <row r="2547">
          <cell r="L2547">
            <v>0</v>
          </cell>
          <cell r="M2547" t="e">
            <v>#N/A</v>
          </cell>
        </row>
        <row r="2548">
          <cell r="L2548">
            <v>0</v>
          </cell>
          <cell r="M2548" t="e">
            <v>#N/A</v>
          </cell>
        </row>
        <row r="2549">
          <cell r="L2549">
            <v>0</v>
          </cell>
          <cell r="M2549" t="e">
            <v>#N/A</v>
          </cell>
        </row>
        <row r="2550">
          <cell r="L2550">
            <v>0</v>
          </cell>
          <cell r="M2550" t="e">
            <v>#N/A</v>
          </cell>
        </row>
        <row r="2551">
          <cell r="L2551">
            <v>0</v>
          </cell>
          <cell r="M2551" t="e">
            <v>#N/A</v>
          </cell>
        </row>
        <row r="2552">
          <cell r="L2552">
            <v>0</v>
          </cell>
          <cell r="M2552" t="e">
            <v>#N/A</v>
          </cell>
        </row>
        <row r="2553">
          <cell r="L2553">
            <v>0</v>
          </cell>
          <cell r="M2553" t="e">
            <v>#N/A</v>
          </cell>
        </row>
        <row r="2554">
          <cell r="L2554">
            <v>0</v>
          </cell>
          <cell r="M2554" t="e">
            <v>#N/A</v>
          </cell>
        </row>
        <row r="2555">
          <cell r="L2555">
            <v>0</v>
          </cell>
          <cell r="M2555" t="e">
            <v>#N/A</v>
          </cell>
        </row>
        <row r="2556">
          <cell r="L2556">
            <v>0</v>
          </cell>
          <cell r="M2556" t="e">
            <v>#N/A</v>
          </cell>
        </row>
        <row r="2557">
          <cell r="L2557">
            <v>0</v>
          </cell>
          <cell r="M2557" t="e">
            <v>#N/A</v>
          </cell>
        </row>
        <row r="2558">
          <cell r="L2558">
            <v>0</v>
          </cell>
          <cell r="M2558" t="e">
            <v>#N/A</v>
          </cell>
        </row>
        <row r="2559">
          <cell r="L2559">
            <v>0</v>
          </cell>
          <cell r="M2559" t="e">
            <v>#N/A</v>
          </cell>
        </row>
        <row r="2560">
          <cell r="L2560">
            <v>0</v>
          </cell>
          <cell r="M2560" t="e">
            <v>#N/A</v>
          </cell>
        </row>
        <row r="2561">
          <cell r="L2561">
            <v>0</v>
          </cell>
          <cell r="M2561" t="e">
            <v>#N/A</v>
          </cell>
        </row>
        <row r="2562">
          <cell r="L2562">
            <v>0</v>
          </cell>
          <cell r="M2562" t="e">
            <v>#N/A</v>
          </cell>
        </row>
        <row r="2563">
          <cell r="L2563">
            <v>0</v>
          </cell>
          <cell r="M2563" t="e">
            <v>#N/A</v>
          </cell>
        </row>
        <row r="2564">
          <cell r="L2564">
            <v>0</v>
          </cell>
          <cell r="M2564" t="e">
            <v>#N/A</v>
          </cell>
        </row>
        <row r="2565">
          <cell r="L2565">
            <v>0</v>
          </cell>
          <cell r="M2565" t="e">
            <v>#N/A</v>
          </cell>
        </row>
        <row r="2566">
          <cell r="L2566">
            <v>0</v>
          </cell>
          <cell r="M2566" t="e">
            <v>#N/A</v>
          </cell>
        </row>
        <row r="2567">
          <cell r="L2567">
            <v>0</v>
          </cell>
          <cell r="M2567" t="e">
            <v>#N/A</v>
          </cell>
        </row>
        <row r="2568">
          <cell r="L2568">
            <v>0</v>
          </cell>
          <cell r="M2568" t="e">
            <v>#N/A</v>
          </cell>
        </row>
        <row r="2569">
          <cell r="L2569">
            <v>0</v>
          </cell>
          <cell r="M2569" t="e">
            <v>#N/A</v>
          </cell>
        </row>
        <row r="2570">
          <cell r="L2570">
            <v>0</v>
          </cell>
          <cell r="M2570" t="e">
            <v>#N/A</v>
          </cell>
        </row>
        <row r="2571">
          <cell r="L2571">
            <v>0</v>
          </cell>
          <cell r="M2571" t="e">
            <v>#N/A</v>
          </cell>
        </row>
        <row r="2572">
          <cell r="L2572">
            <v>0</v>
          </cell>
          <cell r="M2572" t="e">
            <v>#N/A</v>
          </cell>
        </row>
        <row r="2573">
          <cell r="L2573">
            <v>0</v>
          </cell>
          <cell r="M2573" t="e">
            <v>#N/A</v>
          </cell>
        </row>
        <row r="2574">
          <cell r="L2574">
            <v>0</v>
          </cell>
          <cell r="M2574" t="e">
            <v>#N/A</v>
          </cell>
        </row>
        <row r="2575">
          <cell r="L2575">
            <v>0</v>
          </cell>
          <cell r="M2575" t="e">
            <v>#N/A</v>
          </cell>
        </row>
        <row r="2576">
          <cell r="L2576">
            <v>0</v>
          </cell>
          <cell r="M2576" t="e">
            <v>#N/A</v>
          </cell>
        </row>
        <row r="2577">
          <cell r="L2577">
            <v>0</v>
          </cell>
          <cell r="M2577" t="e">
            <v>#N/A</v>
          </cell>
        </row>
        <row r="2578">
          <cell r="L2578">
            <v>0</v>
          </cell>
          <cell r="M2578" t="e">
            <v>#N/A</v>
          </cell>
        </row>
        <row r="2579">
          <cell r="L2579">
            <v>0</v>
          </cell>
          <cell r="M2579" t="e">
            <v>#N/A</v>
          </cell>
        </row>
        <row r="2580">
          <cell r="L2580">
            <v>0</v>
          </cell>
          <cell r="M2580" t="e">
            <v>#N/A</v>
          </cell>
        </row>
        <row r="2581">
          <cell r="L2581">
            <v>0</v>
          </cell>
          <cell r="M2581" t="e">
            <v>#N/A</v>
          </cell>
        </row>
        <row r="2582">
          <cell r="L2582">
            <v>0</v>
          </cell>
          <cell r="M2582" t="e">
            <v>#N/A</v>
          </cell>
        </row>
        <row r="2583">
          <cell r="L2583">
            <v>0</v>
          </cell>
          <cell r="M2583" t="e">
            <v>#N/A</v>
          </cell>
        </row>
        <row r="2584">
          <cell r="L2584">
            <v>0</v>
          </cell>
          <cell r="M2584" t="e">
            <v>#N/A</v>
          </cell>
        </row>
        <row r="2585">
          <cell r="L2585">
            <v>0</v>
          </cell>
          <cell r="M2585" t="e">
            <v>#N/A</v>
          </cell>
        </row>
        <row r="2586">
          <cell r="L2586">
            <v>0</v>
          </cell>
          <cell r="M2586" t="e">
            <v>#N/A</v>
          </cell>
        </row>
        <row r="2587">
          <cell r="L2587">
            <v>0</v>
          </cell>
          <cell r="M2587" t="e">
            <v>#N/A</v>
          </cell>
        </row>
        <row r="2588">
          <cell r="L2588">
            <v>0</v>
          </cell>
          <cell r="M2588" t="e">
            <v>#N/A</v>
          </cell>
        </row>
        <row r="2589">
          <cell r="L2589">
            <v>0</v>
          </cell>
          <cell r="M2589" t="e">
            <v>#N/A</v>
          </cell>
        </row>
        <row r="2590">
          <cell r="L2590">
            <v>0</v>
          </cell>
          <cell r="M2590" t="e">
            <v>#N/A</v>
          </cell>
        </row>
        <row r="2591">
          <cell r="L2591">
            <v>0</v>
          </cell>
          <cell r="M2591" t="e">
            <v>#N/A</v>
          </cell>
        </row>
        <row r="2592">
          <cell r="L2592">
            <v>0</v>
          </cell>
          <cell r="M2592" t="e">
            <v>#N/A</v>
          </cell>
        </row>
        <row r="2593">
          <cell r="L2593">
            <v>0</v>
          </cell>
          <cell r="M2593" t="e">
            <v>#N/A</v>
          </cell>
        </row>
        <row r="2594">
          <cell r="L2594">
            <v>0</v>
          </cell>
          <cell r="M2594" t="e">
            <v>#N/A</v>
          </cell>
        </row>
        <row r="2595">
          <cell r="L2595">
            <v>0</v>
          </cell>
          <cell r="M2595" t="e">
            <v>#N/A</v>
          </cell>
        </row>
        <row r="2596">
          <cell r="L2596">
            <v>0</v>
          </cell>
          <cell r="M2596" t="e">
            <v>#N/A</v>
          </cell>
        </row>
        <row r="2597">
          <cell r="L2597">
            <v>0</v>
          </cell>
          <cell r="M2597" t="e">
            <v>#N/A</v>
          </cell>
        </row>
        <row r="2598">
          <cell r="L2598">
            <v>0</v>
          </cell>
          <cell r="M2598" t="e">
            <v>#N/A</v>
          </cell>
        </row>
        <row r="2599">
          <cell r="L2599">
            <v>0</v>
          </cell>
          <cell r="M2599" t="e">
            <v>#N/A</v>
          </cell>
        </row>
        <row r="2600">
          <cell r="L2600">
            <v>0</v>
          </cell>
          <cell r="M2600" t="e">
            <v>#N/A</v>
          </cell>
        </row>
        <row r="2601">
          <cell r="L2601">
            <v>0</v>
          </cell>
          <cell r="M2601" t="e">
            <v>#N/A</v>
          </cell>
        </row>
        <row r="2602">
          <cell r="L2602">
            <v>0</v>
          </cell>
          <cell r="M2602" t="e">
            <v>#N/A</v>
          </cell>
        </row>
        <row r="2603">
          <cell r="L2603">
            <v>0</v>
          </cell>
          <cell r="M2603" t="e">
            <v>#N/A</v>
          </cell>
        </row>
        <row r="2604">
          <cell r="L2604">
            <v>0</v>
          </cell>
          <cell r="M2604" t="e">
            <v>#N/A</v>
          </cell>
        </row>
        <row r="2605">
          <cell r="L2605">
            <v>0</v>
          </cell>
          <cell r="M2605" t="e">
            <v>#N/A</v>
          </cell>
        </row>
        <row r="2606">
          <cell r="L2606">
            <v>0</v>
          </cell>
          <cell r="M2606" t="e">
            <v>#N/A</v>
          </cell>
        </row>
        <row r="2607">
          <cell r="L2607">
            <v>0</v>
          </cell>
          <cell r="M2607" t="e">
            <v>#N/A</v>
          </cell>
        </row>
        <row r="2608">
          <cell r="L2608">
            <v>0</v>
          </cell>
          <cell r="M2608" t="e">
            <v>#N/A</v>
          </cell>
        </row>
        <row r="2609">
          <cell r="L2609">
            <v>0</v>
          </cell>
          <cell r="M2609" t="e">
            <v>#N/A</v>
          </cell>
        </row>
        <row r="2610">
          <cell r="L2610">
            <v>0</v>
          </cell>
          <cell r="M2610" t="e">
            <v>#N/A</v>
          </cell>
        </row>
        <row r="2611">
          <cell r="L2611">
            <v>0</v>
          </cell>
          <cell r="M2611" t="e">
            <v>#N/A</v>
          </cell>
        </row>
        <row r="2612">
          <cell r="L2612">
            <v>0</v>
          </cell>
          <cell r="M2612" t="e">
            <v>#N/A</v>
          </cell>
        </row>
        <row r="2613">
          <cell r="L2613">
            <v>0</v>
          </cell>
          <cell r="M2613" t="e">
            <v>#N/A</v>
          </cell>
        </row>
        <row r="2614">
          <cell r="L2614">
            <v>0</v>
          </cell>
          <cell r="M2614" t="e">
            <v>#N/A</v>
          </cell>
        </row>
        <row r="2615">
          <cell r="L2615">
            <v>0</v>
          </cell>
          <cell r="M2615" t="e">
            <v>#N/A</v>
          </cell>
        </row>
        <row r="2616">
          <cell r="L2616">
            <v>0</v>
          </cell>
          <cell r="M2616" t="e">
            <v>#N/A</v>
          </cell>
        </row>
        <row r="2617">
          <cell r="L2617">
            <v>0</v>
          </cell>
          <cell r="M2617" t="e">
            <v>#N/A</v>
          </cell>
        </row>
        <row r="2618">
          <cell r="L2618">
            <v>0</v>
          </cell>
          <cell r="M2618" t="e">
            <v>#N/A</v>
          </cell>
        </row>
        <row r="2619">
          <cell r="L2619">
            <v>0</v>
          </cell>
          <cell r="M2619" t="e">
            <v>#N/A</v>
          </cell>
        </row>
        <row r="2620">
          <cell r="L2620">
            <v>0</v>
          </cell>
          <cell r="M2620" t="e">
            <v>#N/A</v>
          </cell>
        </row>
        <row r="2621">
          <cell r="L2621">
            <v>0</v>
          </cell>
          <cell r="M2621" t="e">
            <v>#N/A</v>
          </cell>
        </row>
        <row r="2622">
          <cell r="L2622">
            <v>0</v>
          </cell>
          <cell r="M2622" t="e">
            <v>#N/A</v>
          </cell>
        </row>
        <row r="2623">
          <cell r="L2623">
            <v>0</v>
          </cell>
          <cell r="M2623" t="e">
            <v>#N/A</v>
          </cell>
        </row>
        <row r="2624">
          <cell r="L2624">
            <v>0</v>
          </cell>
          <cell r="M2624" t="e">
            <v>#N/A</v>
          </cell>
        </row>
        <row r="2625">
          <cell r="L2625">
            <v>0</v>
          </cell>
          <cell r="M2625" t="e">
            <v>#N/A</v>
          </cell>
        </row>
        <row r="2626">
          <cell r="L2626">
            <v>0</v>
          </cell>
          <cell r="M2626" t="e">
            <v>#N/A</v>
          </cell>
        </row>
        <row r="2627">
          <cell r="L2627">
            <v>0</v>
          </cell>
          <cell r="M2627" t="e">
            <v>#N/A</v>
          </cell>
        </row>
        <row r="2628">
          <cell r="L2628">
            <v>0</v>
          </cell>
          <cell r="M2628" t="e">
            <v>#N/A</v>
          </cell>
        </row>
        <row r="2629">
          <cell r="L2629">
            <v>0</v>
          </cell>
          <cell r="M2629" t="e">
            <v>#N/A</v>
          </cell>
        </row>
        <row r="2630">
          <cell r="L2630">
            <v>0</v>
          </cell>
          <cell r="M2630" t="e">
            <v>#N/A</v>
          </cell>
        </row>
        <row r="2631">
          <cell r="L2631">
            <v>0</v>
          </cell>
          <cell r="M2631" t="e">
            <v>#N/A</v>
          </cell>
        </row>
        <row r="2632">
          <cell r="L2632">
            <v>0</v>
          </cell>
          <cell r="M2632" t="e">
            <v>#N/A</v>
          </cell>
        </row>
        <row r="2633">
          <cell r="L2633">
            <v>0</v>
          </cell>
          <cell r="M2633" t="e">
            <v>#N/A</v>
          </cell>
        </row>
        <row r="2634">
          <cell r="L2634">
            <v>0</v>
          </cell>
          <cell r="M2634" t="e">
            <v>#N/A</v>
          </cell>
        </row>
        <row r="2635">
          <cell r="L2635">
            <v>0</v>
          </cell>
          <cell r="M2635" t="e">
            <v>#N/A</v>
          </cell>
        </row>
        <row r="2636">
          <cell r="L2636">
            <v>0</v>
          </cell>
          <cell r="M2636" t="e">
            <v>#N/A</v>
          </cell>
        </row>
        <row r="2637">
          <cell r="L2637">
            <v>0</v>
          </cell>
          <cell r="M2637" t="e">
            <v>#N/A</v>
          </cell>
        </row>
        <row r="2638">
          <cell r="L2638">
            <v>0</v>
          </cell>
          <cell r="M2638" t="e">
            <v>#N/A</v>
          </cell>
        </row>
        <row r="2639">
          <cell r="L2639">
            <v>0</v>
          </cell>
          <cell r="M2639" t="e">
            <v>#N/A</v>
          </cell>
        </row>
        <row r="2640">
          <cell r="L2640">
            <v>0</v>
          </cell>
          <cell r="M2640" t="e">
            <v>#N/A</v>
          </cell>
        </row>
        <row r="2641">
          <cell r="L2641">
            <v>0</v>
          </cell>
          <cell r="M2641" t="e">
            <v>#N/A</v>
          </cell>
        </row>
        <row r="2642">
          <cell r="L2642">
            <v>0</v>
          </cell>
          <cell r="M2642" t="e">
            <v>#N/A</v>
          </cell>
        </row>
        <row r="2643">
          <cell r="L2643">
            <v>0</v>
          </cell>
          <cell r="M2643" t="e">
            <v>#N/A</v>
          </cell>
        </row>
        <row r="2644">
          <cell r="L2644">
            <v>0</v>
          </cell>
          <cell r="M2644" t="e">
            <v>#N/A</v>
          </cell>
        </row>
        <row r="2645">
          <cell r="L2645">
            <v>0</v>
          </cell>
          <cell r="M2645" t="e">
            <v>#N/A</v>
          </cell>
        </row>
        <row r="2646">
          <cell r="L2646">
            <v>0</v>
          </cell>
          <cell r="M2646" t="e">
            <v>#N/A</v>
          </cell>
        </row>
        <row r="2647">
          <cell r="L2647">
            <v>0</v>
          </cell>
          <cell r="M2647" t="e">
            <v>#N/A</v>
          </cell>
        </row>
        <row r="2648">
          <cell r="L2648">
            <v>0</v>
          </cell>
          <cell r="M2648" t="e">
            <v>#N/A</v>
          </cell>
        </row>
        <row r="2649">
          <cell r="L2649">
            <v>0</v>
          </cell>
          <cell r="M2649" t="e">
            <v>#N/A</v>
          </cell>
        </row>
        <row r="2650">
          <cell r="L2650">
            <v>0</v>
          </cell>
          <cell r="M2650" t="e">
            <v>#N/A</v>
          </cell>
        </row>
        <row r="2651">
          <cell r="L2651">
            <v>0</v>
          </cell>
          <cell r="M2651" t="e">
            <v>#N/A</v>
          </cell>
        </row>
        <row r="2652">
          <cell r="L2652">
            <v>0</v>
          </cell>
          <cell r="M2652" t="e">
            <v>#N/A</v>
          </cell>
        </row>
        <row r="2653">
          <cell r="L2653">
            <v>0</v>
          </cell>
          <cell r="M2653" t="e">
            <v>#N/A</v>
          </cell>
        </row>
        <row r="2654">
          <cell r="L2654">
            <v>0</v>
          </cell>
          <cell r="M2654" t="e">
            <v>#N/A</v>
          </cell>
        </row>
        <row r="2655">
          <cell r="L2655">
            <v>0</v>
          </cell>
          <cell r="M2655" t="e">
            <v>#N/A</v>
          </cell>
        </row>
        <row r="2656">
          <cell r="L2656">
            <v>0</v>
          </cell>
          <cell r="M2656" t="e">
            <v>#N/A</v>
          </cell>
        </row>
        <row r="2657">
          <cell r="L2657">
            <v>0</v>
          </cell>
          <cell r="M2657" t="e">
            <v>#N/A</v>
          </cell>
        </row>
        <row r="2658">
          <cell r="L2658">
            <v>0</v>
          </cell>
          <cell r="M2658" t="e">
            <v>#N/A</v>
          </cell>
        </row>
        <row r="2659">
          <cell r="L2659">
            <v>0</v>
          </cell>
          <cell r="M2659" t="e">
            <v>#N/A</v>
          </cell>
        </row>
        <row r="2660">
          <cell r="L2660">
            <v>0</v>
          </cell>
          <cell r="M2660" t="e">
            <v>#N/A</v>
          </cell>
        </row>
        <row r="2661">
          <cell r="L2661">
            <v>0</v>
          </cell>
          <cell r="M2661" t="e">
            <v>#N/A</v>
          </cell>
        </row>
        <row r="2662">
          <cell r="L2662">
            <v>0</v>
          </cell>
          <cell r="M2662" t="e">
            <v>#N/A</v>
          </cell>
        </row>
        <row r="2663">
          <cell r="L2663">
            <v>0</v>
          </cell>
          <cell r="M2663" t="e">
            <v>#N/A</v>
          </cell>
        </row>
        <row r="2664">
          <cell r="L2664">
            <v>0</v>
          </cell>
          <cell r="M2664" t="e">
            <v>#N/A</v>
          </cell>
        </row>
        <row r="2665">
          <cell r="L2665">
            <v>0</v>
          </cell>
          <cell r="M2665" t="e">
            <v>#N/A</v>
          </cell>
        </row>
        <row r="2666">
          <cell r="L2666">
            <v>0</v>
          </cell>
          <cell r="M2666" t="e">
            <v>#N/A</v>
          </cell>
        </row>
        <row r="2667">
          <cell r="L2667">
            <v>0</v>
          </cell>
          <cell r="M2667" t="e">
            <v>#N/A</v>
          </cell>
        </row>
        <row r="2668">
          <cell r="L2668">
            <v>0</v>
          </cell>
          <cell r="M2668" t="e">
            <v>#N/A</v>
          </cell>
        </row>
        <row r="2669">
          <cell r="L2669">
            <v>0</v>
          </cell>
          <cell r="M2669" t="e">
            <v>#N/A</v>
          </cell>
        </row>
        <row r="2670">
          <cell r="L2670">
            <v>0</v>
          </cell>
          <cell r="M2670" t="e">
            <v>#N/A</v>
          </cell>
        </row>
        <row r="2671">
          <cell r="L2671">
            <v>0</v>
          </cell>
          <cell r="M2671" t="e">
            <v>#N/A</v>
          </cell>
        </row>
        <row r="2672">
          <cell r="L2672">
            <v>0</v>
          </cell>
          <cell r="M2672" t="e">
            <v>#N/A</v>
          </cell>
        </row>
        <row r="2673">
          <cell r="L2673">
            <v>0</v>
          </cell>
          <cell r="M2673" t="e">
            <v>#N/A</v>
          </cell>
        </row>
        <row r="2674">
          <cell r="L2674">
            <v>0</v>
          </cell>
          <cell r="M2674" t="e">
            <v>#N/A</v>
          </cell>
        </row>
        <row r="2675">
          <cell r="L2675">
            <v>0</v>
          </cell>
          <cell r="M2675" t="e">
            <v>#N/A</v>
          </cell>
        </row>
        <row r="2676">
          <cell r="L2676">
            <v>0</v>
          </cell>
          <cell r="M2676" t="e">
            <v>#N/A</v>
          </cell>
        </row>
        <row r="2677">
          <cell r="L2677">
            <v>0</v>
          </cell>
          <cell r="M2677" t="e">
            <v>#N/A</v>
          </cell>
        </row>
        <row r="2678">
          <cell r="L2678">
            <v>0</v>
          </cell>
          <cell r="M2678" t="e">
            <v>#N/A</v>
          </cell>
        </row>
        <row r="2679">
          <cell r="L2679">
            <v>0</v>
          </cell>
          <cell r="M2679" t="e">
            <v>#N/A</v>
          </cell>
        </row>
        <row r="2680">
          <cell r="L2680">
            <v>0</v>
          </cell>
          <cell r="M2680" t="e">
            <v>#N/A</v>
          </cell>
        </row>
        <row r="2681">
          <cell r="L2681">
            <v>0</v>
          </cell>
          <cell r="M2681" t="e">
            <v>#N/A</v>
          </cell>
        </row>
        <row r="2682">
          <cell r="L2682">
            <v>0</v>
          </cell>
          <cell r="M2682" t="e">
            <v>#N/A</v>
          </cell>
        </row>
        <row r="2683">
          <cell r="L2683">
            <v>0</v>
          </cell>
          <cell r="M2683" t="e">
            <v>#N/A</v>
          </cell>
        </row>
        <row r="2684">
          <cell r="L2684">
            <v>0</v>
          </cell>
          <cell r="M2684" t="e">
            <v>#N/A</v>
          </cell>
        </row>
        <row r="2685">
          <cell r="L2685">
            <v>0</v>
          </cell>
          <cell r="M2685" t="e">
            <v>#N/A</v>
          </cell>
        </row>
        <row r="2686">
          <cell r="L2686">
            <v>0</v>
          </cell>
          <cell r="M2686" t="e">
            <v>#N/A</v>
          </cell>
        </row>
        <row r="2687">
          <cell r="L2687">
            <v>0</v>
          </cell>
          <cell r="M2687" t="e">
            <v>#N/A</v>
          </cell>
        </row>
        <row r="2688">
          <cell r="L2688">
            <v>0</v>
          </cell>
          <cell r="M2688" t="e">
            <v>#N/A</v>
          </cell>
        </row>
        <row r="2689">
          <cell r="L2689">
            <v>0</v>
          </cell>
          <cell r="M2689" t="e">
            <v>#N/A</v>
          </cell>
        </row>
        <row r="2690">
          <cell r="L2690">
            <v>0</v>
          </cell>
          <cell r="M2690" t="e">
            <v>#N/A</v>
          </cell>
        </row>
        <row r="2691">
          <cell r="L2691">
            <v>0</v>
          </cell>
          <cell r="M2691" t="e">
            <v>#N/A</v>
          </cell>
        </row>
        <row r="2692">
          <cell r="L2692">
            <v>0</v>
          </cell>
          <cell r="M2692" t="e">
            <v>#N/A</v>
          </cell>
        </row>
        <row r="2693">
          <cell r="L2693">
            <v>0</v>
          </cell>
          <cell r="M2693" t="e">
            <v>#N/A</v>
          </cell>
        </row>
        <row r="2694">
          <cell r="L2694">
            <v>0</v>
          </cell>
          <cell r="M2694" t="e">
            <v>#N/A</v>
          </cell>
        </row>
        <row r="2695">
          <cell r="L2695">
            <v>0</v>
          </cell>
          <cell r="M2695" t="e">
            <v>#N/A</v>
          </cell>
        </row>
        <row r="2696">
          <cell r="L2696">
            <v>0</v>
          </cell>
          <cell r="M2696" t="e">
            <v>#N/A</v>
          </cell>
        </row>
        <row r="2697">
          <cell r="L2697">
            <v>0</v>
          </cell>
          <cell r="M2697" t="e">
            <v>#N/A</v>
          </cell>
        </row>
        <row r="2698">
          <cell r="L2698">
            <v>0</v>
          </cell>
          <cell r="M2698" t="e">
            <v>#N/A</v>
          </cell>
        </row>
        <row r="2699">
          <cell r="L2699">
            <v>0</v>
          </cell>
          <cell r="M2699" t="e">
            <v>#N/A</v>
          </cell>
        </row>
        <row r="2700">
          <cell r="L2700">
            <v>0</v>
          </cell>
          <cell r="M2700" t="e">
            <v>#N/A</v>
          </cell>
        </row>
        <row r="2701">
          <cell r="L2701">
            <v>0</v>
          </cell>
          <cell r="M2701" t="e">
            <v>#N/A</v>
          </cell>
        </row>
        <row r="2702">
          <cell r="L2702">
            <v>0</v>
          </cell>
          <cell r="M2702" t="e">
            <v>#N/A</v>
          </cell>
        </row>
        <row r="2703">
          <cell r="L2703">
            <v>0</v>
          </cell>
          <cell r="M2703" t="e">
            <v>#N/A</v>
          </cell>
        </row>
        <row r="2704">
          <cell r="L2704">
            <v>0</v>
          </cell>
          <cell r="M2704" t="e">
            <v>#N/A</v>
          </cell>
        </row>
        <row r="2705">
          <cell r="L2705">
            <v>0</v>
          </cell>
          <cell r="M2705" t="e">
            <v>#N/A</v>
          </cell>
        </row>
        <row r="2706">
          <cell r="L2706">
            <v>0</v>
          </cell>
          <cell r="M2706" t="e">
            <v>#N/A</v>
          </cell>
        </row>
        <row r="2707">
          <cell r="L2707">
            <v>0</v>
          </cell>
          <cell r="M2707" t="e">
            <v>#N/A</v>
          </cell>
        </row>
        <row r="2708">
          <cell r="L2708">
            <v>0</v>
          </cell>
          <cell r="M2708" t="e">
            <v>#N/A</v>
          </cell>
        </row>
        <row r="2709">
          <cell r="L2709">
            <v>0</v>
          </cell>
          <cell r="M2709" t="e">
            <v>#N/A</v>
          </cell>
        </row>
        <row r="2710">
          <cell r="L2710">
            <v>0</v>
          </cell>
          <cell r="M2710" t="e">
            <v>#N/A</v>
          </cell>
        </row>
        <row r="2711">
          <cell r="L2711">
            <v>0</v>
          </cell>
          <cell r="M2711" t="e">
            <v>#N/A</v>
          </cell>
        </row>
        <row r="2712">
          <cell r="L2712">
            <v>0</v>
          </cell>
          <cell r="M2712" t="e">
            <v>#N/A</v>
          </cell>
        </row>
        <row r="2713">
          <cell r="L2713">
            <v>0</v>
          </cell>
          <cell r="M2713" t="e">
            <v>#N/A</v>
          </cell>
        </row>
        <row r="2714">
          <cell r="L2714">
            <v>0</v>
          </cell>
          <cell r="M2714" t="e">
            <v>#N/A</v>
          </cell>
        </row>
        <row r="2715">
          <cell r="L2715">
            <v>0</v>
          </cell>
          <cell r="M2715" t="e">
            <v>#N/A</v>
          </cell>
        </row>
        <row r="2716">
          <cell r="L2716">
            <v>0</v>
          </cell>
          <cell r="M2716" t="e">
            <v>#N/A</v>
          </cell>
        </row>
        <row r="2717">
          <cell r="L2717">
            <v>0</v>
          </cell>
          <cell r="M2717" t="e">
            <v>#N/A</v>
          </cell>
        </row>
        <row r="2718">
          <cell r="L2718">
            <v>0</v>
          </cell>
          <cell r="M2718" t="e">
            <v>#N/A</v>
          </cell>
        </row>
        <row r="2719">
          <cell r="L2719">
            <v>0</v>
          </cell>
          <cell r="M2719" t="e">
            <v>#N/A</v>
          </cell>
        </row>
        <row r="2720">
          <cell r="L2720">
            <v>0</v>
          </cell>
          <cell r="M2720" t="e">
            <v>#N/A</v>
          </cell>
        </row>
        <row r="2721">
          <cell r="L2721">
            <v>0</v>
          </cell>
          <cell r="M2721" t="e">
            <v>#N/A</v>
          </cell>
        </row>
        <row r="2722">
          <cell r="L2722">
            <v>0</v>
          </cell>
          <cell r="M2722" t="e">
            <v>#N/A</v>
          </cell>
        </row>
        <row r="2723">
          <cell r="L2723">
            <v>0</v>
          </cell>
          <cell r="M2723" t="e">
            <v>#N/A</v>
          </cell>
        </row>
        <row r="2724">
          <cell r="L2724">
            <v>0</v>
          </cell>
          <cell r="M2724" t="e">
            <v>#N/A</v>
          </cell>
        </row>
        <row r="2725">
          <cell r="L2725">
            <v>0</v>
          </cell>
          <cell r="M2725" t="e">
            <v>#N/A</v>
          </cell>
        </row>
        <row r="2726">
          <cell r="L2726">
            <v>0</v>
          </cell>
          <cell r="M2726" t="e">
            <v>#N/A</v>
          </cell>
        </row>
        <row r="2727">
          <cell r="L2727">
            <v>0</v>
          </cell>
          <cell r="M2727" t="e">
            <v>#N/A</v>
          </cell>
        </row>
        <row r="2728">
          <cell r="L2728">
            <v>0</v>
          </cell>
          <cell r="M2728" t="e">
            <v>#N/A</v>
          </cell>
        </row>
        <row r="2729">
          <cell r="L2729">
            <v>0</v>
          </cell>
          <cell r="M2729" t="e">
            <v>#N/A</v>
          </cell>
        </row>
        <row r="2730">
          <cell r="L2730">
            <v>0</v>
          </cell>
          <cell r="M2730" t="e">
            <v>#N/A</v>
          </cell>
        </row>
        <row r="2731">
          <cell r="L2731">
            <v>0</v>
          </cell>
          <cell r="M2731" t="e">
            <v>#N/A</v>
          </cell>
        </row>
        <row r="2732">
          <cell r="L2732">
            <v>0</v>
          </cell>
          <cell r="M2732" t="e">
            <v>#N/A</v>
          </cell>
        </row>
        <row r="2733">
          <cell r="L2733">
            <v>0</v>
          </cell>
          <cell r="M2733" t="e">
            <v>#N/A</v>
          </cell>
        </row>
        <row r="2734">
          <cell r="L2734">
            <v>0</v>
          </cell>
          <cell r="M2734" t="e">
            <v>#N/A</v>
          </cell>
        </row>
        <row r="2735">
          <cell r="L2735">
            <v>0</v>
          </cell>
          <cell r="M2735" t="e">
            <v>#N/A</v>
          </cell>
        </row>
        <row r="2736">
          <cell r="L2736">
            <v>0</v>
          </cell>
          <cell r="M2736" t="e">
            <v>#N/A</v>
          </cell>
        </row>
        <row r="2737">
          <cell r="L2737">
            <v>0</v>
          </cell>
          <cell r="M2737" t="e">
            <v>#N/A</v>
          </cell>
        </row>
        <row r="2738">
          <cell r="L2738">
            <v>0</v>
          </cell>
          <cell r="M2738" t="e">
            <v>#N/A</v>
          </cell>
        </row>
        <row r="2739">
          <cell r="L2739">
            <v>0</v>
          </cell>
          <cell r="M2739" t="e">
            <v>#N/A</v>
          </cell>
        </row>
        <row r="2740">
          <cell r="L2740">
            <v>0</v>
          </cell>
          <cell r="M2740" t="e">
            <v>#N/A</v>
          </cell>
        </row>
        <row r="2741">
          <cell r="L2741">
            <v>0</v>
          </cell>
          <cell r="M2741" t="e">
            <v>#N/A</v>
          </cell>
        </row>
        <row r="2742">
          <cell r="L2742">
            <v>0</v>
          </cell>
          <cell r="M2742" t="e">
            <v>#N/A</v>
          </cell>
        </row>
        <row r="2743">
          <cell r="L2743">
            <v>0</v>
          </cell>
          <cell r="M2743" t="e">
            <v>#N/A</v>
          </cell>
        </row>
        <row r="2744">
          <cell r="L2744">
            <v>0</v>
          </cell>
          <cell r="M2744" t="e">
            <v>#N/A</v>
          </cell>
        </row>
        <row r="2745">
          <cell r="L2745">
            <v>0</v>
          </cell>
          <cell r="M2745" t="e">
            <v>#N/A</v>
          </cell>
        </row>
        <row r="2746">
          <cell r="L2746">
            <v>0</v>
          </cell>
          <cell r="M2746" t="e">
            <v>#N/A</v>
          </cell>
        </row>
        <row r="2747">
          <cell r="L2747">
            <v>0</v>
          </cell>
          <cell r="M2747" t="e">
            <v>#N/A</v>
          </cell>
        </row>
        <row r="2748">
          <cell r="L2748">
            <v>0</v>
          </cell>
          <cell r="M2748" t="e">
            <v>#N/A</v>
          </cell>
        </row>
        <row r="2749">
          <cell r="L2749">
            <v>0</v>
          </cell>
          <cell r="M2749" t="e">
            <v>#N/A</v>
          </cell>
        </row>
        <row r="2750">
          <cell r="L2750">
            <v>0</v>
          </cell>
          <cell r="M2750" t="e">
            <v>#N/A</v>
          </cell>
        </row>
        <row r="2751">
          <cell r="L2751">
            <v>0</v>
          </cell>
          <cell r="M2751" t="e">
            <v>#N/A</v>
          </cell>
        </row>
        <row r="2752">
          <cell r="L2752">
            <v>0</v>
          </cell>
          <cell r="M2752" t="e">
            <v>#N/A</v>
          </cell>
        </row>
        <row r="2753">
          <cell r="L2753">
            <v>0</v>
          </cell>
          <cell r="M2753" t="e">
            <v>#N/A</v>
          </cell>
        </row>
        <row r="2754">
          <cell r="L2754">
            <v>0</v>
          </cell>
          <cell r="M2754" t="e">
            <v>#N/A</v>
          </cell>
        </row>
        <row r="2755">
          <cell r="L2755">
            <v>0</v>
          </cell>
          <cell r="M2755" t="e">
            <v>#N/A</v>
          </cell>
        </row>
        <row r="2756">
          <cell r="L2756">
            <v>0</v>
          </cell>
          <cell r="M2756" t="e">
            <v>#N/A</v>
          </cell>
        </row>
        <row r="2757">
          <cell r="L2757">
            <v>0</v>
          </cell>
          <cell r="M2757" t="e">
            <v>#N/A</v>
          </cell>
        </row>
        <row r="2758">
          <cell r="L2758">
            <v>0</v>
          </cell>
          <cell r="M2758" t="e">
            <v>#N/A</v>
          </cell>
        </row>
        <row r="2759">
          <cell r="L2759">
            <v>0</v>
          </cell>
          <cell r="M2759" t="e">
            <v>#N/A</v>
          </cell>
        </row>
        <row r="2760">
          <cell r="L2760">
            <v>0</v>
          </cell>
          <cell r="M2760" t="e">
            <v>#N/A</v>
          </cell>
        </row>
        <row r="2761">
          <cell r="L2761">
            <v>0</v>
          </cell>
          <cell r="M2761" t="e">
            <v>#N/A</v>
          </cell>
        </row>
        <row r="2762">
          <cell r="L2762">
            <v>0</v>
          </cell>
          <cell r="M2762" t="e">
            <v>#N/A</v>
          </cell>
        </row>
        <row r="2763">
          <cell r="L2763">
            <v>0</v>
          </cell>
          <cell r="M2763" t="e">
            <v>#N/A</v>
          </cell>
        </row>
        <row r="2764">
          <cell r="L2764">
            <v>0</v>
          </cell>
          <cell r="M2764" t="e">
            <v>#N/A</v>
          </cell>
        </row>
        <row r="2765">
          <cell r="L2765">
            <v>0</v>
          </cell>
          <cell r="M2765" t="e">
            <v>#N/A</v>
          </cell>
        </row>
        <row r="2766">
          <cell r="L2766">
            <v>0</v>
          </cell>
          <cell r="M2766" t="e">
            <v>#N/A</v>
          </cell>
        </row>
        <row r="2767">
          <cell r="L2767">
            <v>0</v>
          </cell>
          <cell r="M2767" t="e">
            <v>#N/A</v>
          </cell>
        </row>
        <row r="2768">
          <cell r="L2768">
            <v>0</v>
          </cell>
          <cell r="M2768" t="e">
            <v>#N/A</v>
          </cell>
        </row>
        <row r="2769">
          <cell r="L2769">
            <v>0</v>
          </cell>
          <cell r="M2769" t="e">
            <v>#N/A</v>
          </cell>
        </row>
        <row r="2770">
          <cell r="L2770">
            <v>0</v>
          </cell>
          <cell r="M2770" t="e">
            <v>#N/A</v>
          </cell>
        </row>
        <row r="2771">
          <cell r="L2771">
            <v>0</v>
          </cell>
          <cell r="M2771" t="e">
            <v>#N/A</v>
          </cell>
        </row>
        <row r="2772">
          <cell r="L2772">
            <v>0</v>
          </cell>
          <cell r="M2772" t="e">
            <v>#N/A</v>
          </cell>
        </row>
        <row r="2773">
          <cell r="L2773">
            <v>0</v>
          </cell>
          <cell r="M2773" t="e">
            <v>#N/A</v>
          </cell>
        </row>
        <row r="2774">
          <cell r="L2774">
            <v>0</v>
          </cell>
          <cell r="M2774" t="e">
            <v>#N/A</v>
          </cell>
        </row>
        <row r="2775">
          <cell r="L2775">
            <v>0</v>
          </cell>
          <cell r="M2775" t="e">
            <v>#N/A</v>
          </cell>
        </row>
        <row r="2776">
          <cell r="L2776">
            <v>0</v>
          </cell>
          <cell r="M2776" t="e">
            <v>#N/A</v>
          </cell>
        </row>
        <row r="2777">
          <cell r="L2777">
            <v>0</v>
          </cell>
          <cell r="M2777" t="e">
            <v>#N/A</v>
          </cell>
        </row>
        <row r="2778">
          <cell r="L2778">
            <v>0</v>
          </cell>
          <cell r="M2778" t="e">
            <v>#N/A</v>
          </cell>
        </row>
        <row r="2779">
          <cell r="L2779">
            <v>0</v>
          </cell>
          <cell r="M2779" t="e">
            <v>#N/A</v>
          </cell>
        </row>
        <row r="2780">
          <cell r="L2780">
            <v>0</v>
          </cell>
          <cell r="M2780" t="e">
            <v>#N/A</v>
          </cell>
        </row>
        <row r="2781">
          <cell r="L2781">
            <v>0</v>
          </cell>
          <cell r="M2781" t="e">
            <v>#N/A</v>
          </cell>
        </row>
        <row r="2782">
          <cell r="L2782">
            <v>0</v>
          </cell>
          <cell r="M2782" t="e">
            <v>#N/A</v>
          </cell>
        </row>
        <row r="2783">
          <cell r="L2783">
            <v>0</v>
          </cell>
          <cell r="M2783" t="e">
            <v>#N/A</v>
          </cell>
        </row>
        <row r="2784">
          <cell r="L2784">
            <v>0</v>
          </cell>
          <cell r="M2784" t="e">
            <v>#N/A</v>
          </cell>
        </row>
        <row r="2785">
          <cell r="L2785">
            <v>0</v>
          </cell>
          <cell r="M2785" t="e">
            <v>#N/A</v>
          </cell>
        </row>
        <row r="2786">
          <cell r="L2786">
            <v>0</v>
          </cell>
          <cell r="M2786" t="e">
            <v>#N/A</v>
          </cell>
        </row>
        <row r="2787">
          <cell r="L2787">
            <v>0</v>
          </cell>
          <cell r="M2787" t="e">
            <v>#N/A</v>
          </cell>
        </row>
        <row r="2788">
          <cell r="L2788">
            <v>0</v>
          </cell>
          <cell r="M2788" t="e">
            <v>#N/A</v>
          </cell>
        </row>
        <row r="2789">
          <cell r="L2789">
            <v>0</v>
          </cell>
          <cell r="M2789" t="e">
            <v>#N/A</v>
          </cell>
        </row>
        <row r="2790">
          <cell r="L2790">
            <v>0</v>
          </cell>
          <cell r="M2790" t="e">
            <v>#N/A</v>
          </cell>
        </row>
        <row r="2791">
          <cell r="L2791">
            <v>0</v>
          </cell>
          <cell r="M2791" t="e">
            <v>#N/A</v>
          </cell>
        </row>
        <row r="2792">
          <cell r="L2792">
            <v>0</v>
          </cell>
          <cell r="M2792" t="e">
            <v>#N/A</v>
          </cell>
        </row>
        <row r="2793">
          <cell r="L2793">
            <v>0</v>
          </cell>
          <cell r="M2793" t="e">
            <v>#N/A</v>
          </cell>
        </row>
        <row r="2794">
          <cell r="L2794">
            <v>0</v>
          </cell>
          <cell r="M2794" t="e">
            <v>#N/A</v>
          </cell>
        </row>
        <row r="2795">
          <cell r="L2795">
            <v>0</v>
          </cell>
          <cell r="M2795" t="e">
            <v>#N/A</v>
          </cell>
        </row>
        <row r="2796">
          <cell r="L2796">
            <v>0</v>
          </cell>
          <cell r="M2796" t="e">
            <v>#N/A</v>
          </cell>
        </row>
        <row r="2797">
          <cell r="L2797">
            <v>0</v>
          </cell>
          <cell r="M2797" t="e">
            <v>#N/A</v>
          </cell>
        </row>
        <row r="2798">
          <cell r="L2798">
            <v>0</v>
          </cell>
          <cell r="M2798" t="e">
            <v>#N/A</v>
          </cell>
        </row>
        <row r="2799">
          <cell r="L2799">
            <v>0</v>
          </cell>
          <cell r="M2799" t="e">
            <v>#N/A</v>
          </cell>
        </row>
        <row r="2800">
          <cell r="L2800">
            <v>0</v>
          </cell>
          <cell r="M2800" t="e">
            <v>#N/A</v>
          </cell>
        </row>
        <row r="2801">
          <cell r="L2801">
            <v>0</v>
          </cell>
          <cell r="M2801" t="e">
            <v>#N/A</v>
          </cell>
        </row>
        <row r="2802">
          <cell r="L2802">
            <v>0</v>
          </cell>
          <cell r="M2802" t="e">
            <v>#N/A</v>
          </cell>
        </row>
        <row r="2803">
          <cell r="L2803">
            <v>0</v>
          </cell>
          <cell r="M2803" t="e">
            <v>#N/A</v>
          </cell>
        </row>
        <row r="2804">
          <cell r="L2804">
            <v>0</v>
          </cell>
          <cell r="M2804" t="e">
            <v>#N/A</v>
          </cell>
        </row>
        <row r="2805">
          <cell r="L2805">
            <v>0</v>
          </cell>
          <cell r="M2805" t="e">
            <v>#N/A</v>
          </cell>
        </row>
        <row r="2806">
          <cell r="L2806">
            <v>0</v>
          </cell>
          <cell r="M2806" t="e">
            <v>#N/A</v>
          </cell>
        </row>
        <row r="2807">
          <cell r="L2807">
            <v>0</v>
          </cell>
          <cell r="M2807" t="e">
            <v>#N/A</v>
          </cell>
        </row>
        <row r="2808">
          <cell r="L2808">
            <v>0</v>
          </cell>
          <cell r="M2808" t="e">
            <v>#N/A</v>
          </cell>
        </row>
        <row r="2809">
          <cell r="L2809">
            <v>0</v>
          </cell>
          <cell r="M2809" t="e">
            <v>#N/A</v>
          </cell>
        </row>
        <row r="2810">
          <cell r="L2810">
            <v>0</v>
          </cell>
          <cell r="M2810" t="e">
            <v>#N/A</v>
          </cell>
        </row>
        <row r="2811">
          <cell r="L2811">
            <v>0</v>
          </cell>
          <cell r="M2811" t="e">
            <v>#N/A</v>
          </cell>
        </row>
        <row r="2812">
          <cell r="L2812">
            <v>0</v>
          </cell>
          <cell r="M2812" t="e">
            <v>#N/A</v>
          </cell>
        </row>
        <row r="2813">
          <cell r="L2813">
            <v>0</v>
          </cell>
          <cell r="M2813" t="e">
            <v>#N/A</v>
          </cell>
        </row>
        <row r="2814">
          <cell r="L2814">
            <v>0</v>
          </cell>
          <cell r="M2814" t="e">
            <v>#N/A</v>
          </cell>
        </row>
        <row r="2815">
          <cell r="L2815">
            <v>0</v>
          </cell>
          <cell r="M2815" t="e">
            <v>#N/A</v>
          </cell>
        </row>
        <row r="2816">
          <cell r="L2816">
            <v>0</v>
          </cell>
          <cell r="M2816" t="e">
            <v>#N/A</v>
          </cell>
        </row>
        <row r="2817">
          <cell r="L2817">
            <v>0</v>
          </cell>
          <cell r="M2817" t="e">
            <v>#N/A</v>
          </cell>
        </row>
        <row r="2818">
          <cell r="L2818">
            <v>0</v>
          </cell>
          <cell r="M2818" t="e">
            <v>#N/A</v>
          </cell>
        </row>
        <row r="2819">
          <cell r="L2819">
            <v>0</v>
          </cell>
          <cell r="M2819" t="e">
            <v>#N/A</v>
          </cell>
        </row>
        <row r="2820">
          <cell r="L2820">
            <v>0</v>
          </cell>
          <cell r="M2820" t="e">
            <v>#N/A</v>
          </cell>
        </row>
        <row r="2821">
          <cell r="L2821">
            <v>0</v>
          </cell>
          <cell r="M2821" t="e">
            <v>#N/A</v>
          </cell>
        </row>
        <row r="2822">
          <cell r="L2822">
            <v>0</v>
          </cell>
          <cell r="M2822" t="e">
            <v>#N/A</v>
          </cell>
        </row>
        <row r="2823">
          <cell r="L2823">
            <v>0</v>
          </cell>
          <cell r="M2823" t="e">
            <v>#N/A</v>
          </cell>
        </row>
        <row r="2824">
          <cell r="L2824">
            <v>0</v>
          </cell>
          <cell r="M2824" t="e">
            <v>#N/A</v>
          </cell>
        </row>
        <row r="2825">
          <cell r="L2825">
            <v>0</v>
          </cell>
          <cell r="M2825" t="e">
            <v>#N/A</v>
          </cell>
        </row>
        <row r="2826">
          <cell r="L2826">
            <v>0</v>
          </cell>
          <cell r="M2826" t="e">
            <v>#N/A</v>
          </cell>
        </row>
        <row r="2827">
          <cell r="L2827">
            <v>0</v>
          </cell>
          <cell r="M2827" t="e">
            <v>#N/A</v>
          </cell>
        </row>
        <row r="2828">
          <cell r="L2828">
            <v>0</v>
          </cell>
          <cell r="M2828" t="e">
            <v>#N/A</v>
          </cell>
        </row>
        <row r="2829">
          <cell r="L2829">
            <v>0</v>
          </cell>
          <cell r="M2829" t="e">
            <v>#N/A</v>
          </cell>
        </row>
        <row r="2830">
          <cell r="L2830">
            <v>0</v>
          </cell>
          <cell r="M2830" t="e">
            <v>#N/A</v>
          </cell>
        </row>
        <row r="2831">
          <cell r="L2831">
            <v>0</v>
          </cell>
          <cell r="M2831" t="e">
            <v>#N/A</v>
          </cell>
        </row>
        <row r="2832">
          <cell r="L2832">
            <v>0</v>
          </cell>
          <cell r="M2832" t="e">
            <v>#N/A</v>
          </cell>
        </row>
        <row r="2833">
          <cell r="L2833">
            <v>0</v>
          </cell>
          <cell r="M2833" t="e">
            <v>#N/A</v>
          </cell>
        </row>
        <row r="2834">
          <cell r="L2834">
            <v>0</v>
          </cell>
          <cell r="M2834" t="e">
            <v>#N/A</v>
          </cell>
        </row>
        <row r="2835">
          <cell r="L2835">
            <v>0</v>
          </cell>
          <cell r="M2835" t="e">
            <v>#N/A</v>
          </cell>
        </row>
        <row r="2836">
          <cell r="L2836">
            <v>0</v>
          </cell>
          <cell r="M2836" t="e">
            <v>#N/A</v>
          </cell>
        </row>
        <row r="2837">
          <cell r="L2837">
            <v>0</v>
          </cell>
          <cell r="M2837" t="e">
            <v>#N/A</v>
          </cell>
        </row>
        <row r="2838">
          <cell r="L2838">
            <v>0</v>
          </cell>
          <cell r="M2838" t="e">
            <v>#N/A</v>
          </cell>
        </row>
        <row r="2839">
          <cell r="L2839">
            <v>0</v>
          </cell>
          <cell r="M2839" t="e">
            <v>#N/A</v>
          </cell>
        </row>
        <row r="2840">
          <cell r="L2840">
            <v>0</v>
          </cell>
          <cell r="M2840" t="e">
            <v>#N/A</v>
          </cell>
        </row>
        <row r="2841">
          <cell r="L2841">
            <v>0</v>
          </cell>
          <cell r="M2841" t="e">
            <v>#N/A</v>
          </cell>
        </row>
        <row r="2842">
          <cell r="L2842">
            <v>0</v>
          </cell>
          <cell r="M2842" t="e">
            <v>#N/A</v>
          </cell>
        </row>
        <row r="2843">
          <cell r="L2843">
            <v>0</v>
          </cell>
          <cell r="M2843" t="e">
            <v>#N/A</v>
          </cell>
        </row>
        <row r="2844">
          <cell r="L2844">
            <v>0</v>
          </cell>
          <cell r="M2844" t="e">
            <v>#N/A</v>
          </cell>
        </row>
        <row r="2845">
          <cell r="L2845">
            <v>0</v>
          </cell>
          <cell r="M2845" t="e">
            <v>#N/A</v>
          </cell>
        </row>
        <row r="2846">
          <cell r="L2846">
            <v>0</v>
          </cell>
          <cell r="M2846" t="e">
            <v>#N/A</v>
          </cell>
        </row>
        <row r="2847">
          <cell r="L2847">
            <v>0</v>
          </cell>
          <cell r="M2847" t="e">
            <v>#N/A</v>
          </cell>
        </row>
        <row r="2848">
          <cell r="L2848">
            <v>0</v>
          </cell>
          <cell r="M2848" t="e">
            <v>#N/A</v>
          </cell>
        </row>
        <row r="2849">
          <cell r="L2849">
            <v>0</v>
          </cell>
          <cell r="M2849" t="e">
            <v>#N/A</v>
          </cell>
        </row>
        <row r="2850">
          <cell r="L2850">
            <v>0</v>
          </cell>
          <cell r="M2850" t="e">
            <v>#N/A</v>
          </cell>
        </row>
        <row r="2851">
          <cell r="L2851">
            <v>0</v>
          </cell>
          <cell r="M2851" t="e">
            <v>#N/A</v>
          </cell>
        </row>
        <row r="2852">
          <cell r="L2852">
            <v>0</v>
          </cell>
          <cell r="M2852" t="e">
            <v>#N/A</v>
          </cell>
        </row>
        <row r="2853">
          <cell r="L2853">
            <v>0</v>
          </cell>
          <cell r="M2853" t="e">
            <v>#N/A</v>
          </cell>
        </row>
        <row r="2854">
          <cell r="L2854">
            <v>0</v>
          </cell>
          <cell r="M2854" t="e">
            <v>#N/A</v>
          </cell>
        </row>
        <row r="2855">
          <cell r="L2855">
            <v>0</v>
          </cell>
          <cell r="M2855" t="e">
            <v>#N/A</v>
          </cell>
        </row>
        <row r="2856">
          <cell r="L2856">
            <v>0</v>
          </cell>
          <cell r="M2856" t="e">
            <v>#N/A</v>
          </cell>
        </row>
        <row r="2857">
          <cell r="L2857">
            <v>0</v>
          </cell>
          <cell r="M2857" t="e">
            <v>#N/A</v>
          </cell>
        </row>
        <row r="2858">
          <cell r="L2858">
            <v>0</v>
          </cell>
          <cell r="M2858" t="e">
            <v>#N/A</v>
          </cell>
        </row>
        <row r="2859">
          <cell r="L2859">
            <v>0</v>
          </cell>
          <cell r="M2859" t="e">
            <v>#N/A</v>
          </cell>
        </row>
        <row r="2860">
          <cell r="L2860">
            <v>0</v>
          </cell>
          <cell r="M2860" t="e">
            <v>#N/A</v>
          </cell>
        </row>
        <row r="2861">
          <cell r="L2861">
            <v>0</v>
          </cell>
          <cell r="M2861" t="e">
            <v>#N/A</v>
          </cell>
        </row>
        <row r="2862">
          <cell r="L2862">
            <v>0</v>
          </cell>
          <cell r="M2862" t="e">
            <v>#N/A</v>
          </cell>
        </row>
        <row r="2863">
          <cell r="L2863">
            <v>0</v>
          </cell>
          <cell r="M2863" t="e">
            <v>#N/A</v>
          </cell>
        </row>
        <row r="2864">
          <cell r="L2864">
            <v>0</v>
          </cell>
          <cell r="M2864" t="e">
            <v>#N/A</v>
          </cell>
        </row>
        <row r="2865">
          <cell r="L2865">
            <v>0</v>
          </cell>
          <cell r="M2865" t="e">
            <v>#N/A</v>
          </cell>
        </row>
        <row r="2866">
          <cell r="L2866">
            <v>0</v>
          </cell>
          <cell r="M2866" t="e">
            <v>#N/A</v>
          </cell>
        </row>
        <row r="2867">
          <cell r="L2867">
            <v>0</v>
          </cell>
          <cell r="M2867" t="e">
            <v>#N/A</v>
          </cell>
        </row>
        <row r="2868">
          <cell r="L2868">
            <v>0</v>
          </cell>
          <cell r="M2868" t="e">
            <v>#N/A</v>
          </cell>
        </row>
        <row r="2869">
          <cell r="L2869">
            <v>0</v>
          </cell>
          <cell r="M2869" t="e">
            <v>#N/A</v>
          </cell>
        </row>
        <row r="2870">
          <cell r="L2870">
            <v>0</v>
          </cell>
          <cell r="M2870" t="e">
            <v>#N/A</v>
          </cell>
        </row>
        <row r="2871">
          <cell r="L2871">
            <v>0</v>
          </cell>
          <cell r="M2871" t="e">
            <v>#N/A</v>
          </cell>
        </row>
        <row r="2872">
          <cell r="L2872">
            <v>0</v>
          </cell>
          <cell r="M2872" t="e">
            <v>#N/A</v>
          </cell>
        </row>
        <row r="2873">
          <cell r="L2873">
            <v>0</v>
          </cell>
          <cell r="M2873" t="e">
            <v>#N/A</v>
          </cell>
        </row>
        <row r="2874">
          <cell r="L2874">
            <v>0</v>
          </cell>
          <cell r="M2874" t="e">
            <v>#N/A</v>
          </cell>
        </row>
        <row r="2875">
          <cell r="L2875">
            <v>0</v>
          </cell>
          <cell r="M2875" t="e">
            <v>#N/A</v>
          </cell>
        </row>
        <row r="2876">
          <cell r="L2876">
            <v>0</v>
          </cell>
          <cell r="M2876" t="e">
            <v>#N/A</v>
          </cell>
        </row>
        <row r="2877">
          <cell r="L2877">
            <v>0</v>
          </cell>
          <cell r="M2877" t="e">
            <v>#N/A</v>
          </cell>
        </row>
        <row r="2878">
          <cell r="L2878">
            <v>0</v>
          </cell>
          <cell r="M2878" t="e">
            <v>#N/A</v>
          </cell>
        </row>
        <row r="2879">
          <cell r="L2879">
            <v>0</v>
          </cell>
          <cell r="M2879" t="e">
            <v>#N/A</v>
          </cell>
        </row>
        <row r="2880">
          <cell r="L2880">
            <v>0</v>
          </cell>
          <cell r="M2880" t="e">
            <v>#N/A</v>
          </cell>
        </row>
        <row r="2881">
          <cell r="L2881">
            <v>0</v>
          </cell>
          <cell r="M2881" t="e">
            <v>#N/A</v>
          </cell>
        </row>
        <row r="2882">
          <cell r="L2882">
            <v>0</v>
          </cell>
          <cell r="M2882" t="e">
            <v>#N/A</v>
          </cell>
        </row>
        <row r="2883">
          <cell r="L2883">
            <v>0</v>
          </cell>
          <cell r="M2883" t="e">
            <v>#N/A</v>
          </cell>
        </row>
        <row r="2884">
          <cell r="L2884">
            <v>0</v>
          </cell>
          <cell r="M2884" t="e">
            <v>#N/A</v>
          </cell>
        </row>
        <row r="2885">
          <cell r="L2885">
            <v>0</v>
          </cell>
          <cell r="M2885" t="e">
            <v>#N/A</v>
          </cell>
        </row>
        <row r="2886">
          <cell r="L2886">
            <v>0</v>
          </cell>
          <cell r="M2886" t="e">
            <v>#N/A</v>
          </cell>
        </row>
        <row r="2887">
          <cell r="L2887">
            <v>0</v>
          </cell>
          <cell r="M2887" t="e">
            <v>#N/A</v>
          </cell>
        </row>
        <row r="2888">
          <cell r="L2888">
            <v>0</v>
          </cell>
          <cell r="M2888" t="e">
            <v>#N/A</v>
          </cell>
        </row>
        <row r="2889">
          <cell r="L2889">
            <v>0</v>
          </cell>
          <cell r="M2889" t="e">
            <v>#N/A</v>
          </cell>
        </row>
        <row r="2890">
          <cell r="L2890">
            <v>0</v>
          </cell>
          <cell r="M2890" t="e">
            <v>#N/A</v>
          </cell>
        </row>
        <row r="2891">
          <cell r="L2891">
            <v>0</v>
          </cell>
          <cell r="M2891" t="e">
            <v>#N/A</v>
          </cell>
        </row>
        <row r="2892">
          <cell r="L2892">
            <v>0</v>
          </cell>
          <cell r="M2892" t="e">
            <v>#N/A</v>
          </cell>
        </row>
        <row r="2893">
          <cell r="L2893">
            <v>0</v>
          </cell>
          <cell r="M2893" t="e">
            <v>#N/A</v>
          </cell>
        </row>
        <row r="2894">
          <cell r="L2894">
            <v>0</v>
          </cell>
          <cell r="M2894" t="e">
            <v>#N/A</v>
          </cell>
        </row>
        <row r="2895">
          <cell r="L2895">
            <v>0</v>
          </cell>
          <cell r="M2895" t="e">
            <v>#N/A</v>
          </cell>
        </row>
        <row r="2896">
          <cell r="L2896">
            <v>0</v>
          </cell>
          <cell r="M2896" t="e">
            <v>#N/A</v>
          </cell>
        </row>
        <row r="2897">
          <cell r="L2897">
            <v>0</v>
          </cell>
          <cell r="M2897" t="e">
            <v>#N/A</v>
          </cell>
        </row>
        <row r="2898">
          <cell r="L2898">
            <v>0</v>
          </cell>
          <cell r="M2898" t="e">
            <v>#N/A</v>
          </cell>
        </row>
        <row r="2899">
          <cell r="L2899">
            <v>0</v>
          </cell>
          <cell r="M2899" t="e">
            <v>#N/A</v>
          </cell>
        </row>
        <row r="2900">
          <cell r="L2900">
            <v>0</v>
          </cell>
          <cell r="M2900" t="e">
            <v>#N/A</v>
          </cell>
        </row>
        <row r="2901">
          <cell r="L2901">
            <v>0</v>
          </cell>
          <cell r="M2901" t="e">
            <v>#N/A</v>
          </cell>
        </row>
        <row r="2902">
          <cell r="L2902">
            <v>0</v>
          </cell>
          <cell r="M2902" t="e">
            <v>#N/A</v>
          </cell>
        </row>
        <row r="2903">
          <cell r="L2903">
            <v>0</v>
          </cell>
          <cell r="M2903" t="e">
            <v>#N/A</v>
          </cell>
        </row>
        <row r="2904">
          <cell r="L2904">
            <v>0</v>
          </cell>
          <cell r="M2904" t="e">
            <v>#N/A</v>
          </cell>
        </row>
        <row r="2905">
          <cell r="L2905">
            <v>0</v>
          </cell>
          <cell r="M2905" t="e">
            <v>#N/A</v>
          </cell>
        </row>
        <row r="2906">
          <cell r="L2906">
            <v>0</v>
          </cell>
          <cell r="M2906" t="e">
            <v>#N/A</v>
          </cell>
        </row>
        <row r="2907">
          <cell r="L2907">
            <v>0</v>
          </cell>
          <cell r="M2907" t="e">
            <v>#N/A</v>
          </cell>
        </row>
        <row r="2908">
          <cell r="L2908">
            <v>0</v>
          </cell>
          <cell r="M2908" t="e">
            <v>#N/A</v>
          </cell>
        </row>
        <row r="2909">
          <cell r="L2909">
            <v>0</v>
          </cell>
          <cell r="M2909" t="e">
            <v>#N/A</v>
          </cell>
        </row>
        <row r="2910">
          <cell r="L2910">
            <v>0</v>
          </cell>
          <cell r="M2910" t="e">
            <v>#N/A</v>
          </cell>
        </row>
        <row r="2911">
          <cell r="L2911">
            <v>0</v>
          </cell>
          <cell r="M2911" t="e">
            <v>#N/A</v>
          </cell>
        </row>
        <row r="2912">
          <cell r="L2912">
            <v>0</v>
          </cell>
          <cell r="M2912" t="e">
            <v>#N/A</v>
          </cell>
        </row>
        <row r="2913">
          <cell r="L2913">
            <v>0</v>
          </cell>
          <cell r="M2913" t="e">
            <v>#N/A</v>
          </cell>
        </row>
        <row r="2914">
          <cell r="L2914">
            <v>0</v>
          </cell>
          <cell r="M2914" t="e">
            <v>#N/A</v>
          </cell>
        </row>
        <row r="2915">
          <cell r="L2915">
            <v>0</v>
          </cell>
          <cell r="M2915" t="e">
            <v>#N/A</v>
          </cell>
        </row>
        <row r="2916">
          <cell r="L2916">
            <v>0</v>
          </cell>
          <cell r="M2916" t="e">
            <v>#N/A</v>
          </cell>
        </row>
        <row r="2917">
          <cell r="L2917">
            <v>0</v>
          </cell>
          <cell r="M2917" t="e">
            <v>#N/A</v>
          </cell>
        </row>
        <row r="2918">
          <cell r="L2918">
            <v>0</v>
          </cell>
          <cell r="M2918" t="e">
            <v>#N/A</v>
          </cell>
        </row>
        <row r="2919">
          <cell r="L2919">
            <v>0</v>
          </cell>
          <cell r="M2919" t="e">
            <v>#N/A</v>
          </cell>
        </row>
        <row r="2920">
          <cell r="L2920">
            <v>0</v>
          </cell>
          <cell r="M2920" t="e">
            <v>#N/A</v>
          </cell>
        </row>
        <row r="2921">
          <cell r="L2921">
            <v>0</v>
          </cell>
          <cell r="M2921" t="e">
            <v>#N/A</v>
          </cell>
        </row>
        <row r="2922">
          <cell r="L2922">
            <v>0</v>
          </cell>
          <cell r="M2922" t="e">
            <v>#N/A</v>
          </cell>
        </row>
        <row r="2923">
          <cell r="L2923">
            <v>0</v>
          </cell>
          <cell r="M2923" t="e">
            <v>#N/A</v>
          </cell>
        </row>
        <row r="2924">
          <cell r="L2924">
            <v>0</v>
          </cell>
          <cell r="M2924" t="e">
            <v>#N/A</v>
          </cell>
        </row>
        <row r="2925">
          <cell r="L2925">
            <v>0</v>
          </cell>
          <cell r="M2925" t="e">
            <v>#N/A</v>
          </cell>
        </row>
        <row r="2926">
          <cell r="L2926">
            <v>0</v>
          </cell>
          <cell r="M2926" t="e">
            <v>#N/A</v>
          </cell>
        </row>
        <row r="2927">
          <cell r="L2927">
            <v>0</v>
          </cell>
          <cell r="M2927" t="e">
            <v>#N/A</v>
          </cell>
        </row>
        <row r="2928">
          <cell r="L2928">
            <v>0</v>
          </cell>
          <cell r="M2928" t="e">
            <v>#N/A</v>
          </cell>
        </row>
        <row r="2929">
          <cell r="L2929">
            <v>0</v>
          </cell>
          <cell r="M2929" t="e">
            <v>#N/A</v>
          </cell>
        </row>
        <row r="2930">
          <cell r="L2930">
            <v>0</v>
          </cell>
          <cell r="M2930" t="e">
            <v>#N/A</v>
          </cell>
        </row>
        <row r="2931">
          <cell r="L2931">
            <v>0</v>
          </cell>
          <cell r="M2931" t="e">
            <v>#N/A</v>
          </cell>
        </row>
        <row r="2932">
          <cell r="L2932">
            <v>0</v>
          </cell>
          <cell r="M2932" t="e">
            <v>#N/A</v>
          </cell>
        </row>
        <row r="2933">
          <cell r="L2933">
            <v>0</v>
          </cell>
          <cell r="M2933" t="e">
            <v>#N/A</v>
          </cell>
        </row>
        <row r="2934">
          <cell r="L2934">
            <v>0</v>
          </cell>
          <cell r="M2934" t="e">
            <v>#N/A</v>
          </cell>
        </row>
        <row r="2935">
          <cell r="L2935">
            <v>0</v>
          </cell>
          <cell r="M2935" t="e">
            <v>#N/A</v>
          </cell>
        </row>
        <row r="2936">
          <cell r="L2936">
            <v>0</v>
          </cell>
          <cell r="M2936" t="e">
            <v>#N/A</v>
          </cell>
        </row>
        <row r="2937">
          <cell r="L2937">
            <v>0</v>
          </cell>
          <cell r="M2937" t="e">
            <v>#N/A</v>
          </cell>
        </row>
        <row r="2938">
          <cell r="L2938">
            <v>0</v>
          </cell>
          <cell r="M2938" t="e">
            <v>#N/A</v>
          </cell>
        </row>
        <row r="2939">
          <cell r="L2939">
            <v>0</v>
          </cell>
          <cell r="M2939" t="e">
            <v>#N/A</v>
          </cell>
        </row>
        <row r="2940">
          <cell r="L2940">
            <v>0</v>
          </cell>
          <cell r="M2940" t="e">
            <v>#N/A</v>
          </cell>
        </row>
        <row r="2941">
          <cell r="L2941">
            <v>0</v>
          </cell>
          <cell r="M2941" t="e">
            <v>#N/A</v>
          </cell>
        </row>
        <row r="2942">
          <cell r="L2942">
            <v>0</v>
          </cell>
          <cell r="M2942" t="e">
            <v>#N/A</v>
          </cell>
        </row>
        <row r="2943">
          <cell r="L2943">
            <v>0</v>
          </cell>
          <cell r="M2943" t="e">
            <v>#N/A</v>
          </cell>
        </row>
        <row r="2944">
          <cell r="L2944">
            <v>0</v>
          </cell>
          <cell r="M2944" t="e">
            <v>#N/A</v>
          </cell>
        </row>
        <row r="2945">
          <cell r="L2945">
            <v>0</v>
          </cell>
          <cell r="M2945" t="e">
            <v>#N/A</v>
          </cell>
        </row>
        <row r="2946">
          <cell r="L2946">
            <v>0</v>
          </cell>
          <cell r="M2946" t="e">
            <v>#N/A</v>
          </cell>
        </row>
        <row r="2947">
          <cell r="L2947">
            <v>0</v>
          </cell>
          <cell r="M2947" t="e">
            <v>#N/A</v>
          </cell>
        </row>
        <row r="2948">
          <cell r="L2948">
            <v>0</v>
          </cell>
          <cell r="M2948" t="e">
            <v>#N/A</v>
          </cell>
        </row>
        <row r="2949">
          <cell r="L2949">
            <v>0</v>
          </cell>
          <cell r="M2949" t="e">
            <v>#N/A</v>
          </cell>
        </row>
        <row r="2950">
          <cell r="L2950">
            <v>0</v>
          </cell>
          <cell r="M2950" t="e">
            <v>#N/A</v>
          </cell>
        </row>
        <row r="2951">
          <cell r="L2951">
            <v>0</v>
          </cell>
          <cell r="M2951" t="e">
            <v>#N/A</v>
          </cell>
        </row>
        <row r="2952">
          <cell r="L2952">
            <v>0</v>
          </cell>
          <cell r="M2952" t="e">
            <v>#N/A</v>
          </cell>
        </row>
        <row r="2953">
          <cell r="L2953">
            <v>0</v>
          </cell>
          <cell r="M2953" t="e">
            <v>#N/A</v>
          </cell>
        </row>
        <row r="2954">
          <cell r="L2954">
            <v>0</v>
          </cell>
          <cell r="M2954" t="e">
            <v>#N/A</v>
          </cell>
        </row>
        <row r="2955">
          <cell r="L2955">
            <v>0</v>
          </cell>
          <cell r="M2955" t="e">
            <v>#N/A</v>
          </cell>
        </row>
        <row r="2956">
          <cell r="L2956">
            <v>0</v>
          </cell>
          <cell r="M2956" t="e">
            <v>#N/A</v>
          </cell>
        </row>
        <row r="2957">
          <cell r="L2957">
            <v>0</v>
          </cell>
          <cell r="M2957" t="e">
            <v>#N/A</v>
          </cell>
        </row>
        <row r="2958">
          <cell r="L2958">
            <v>0</v>
          </cell>
          <cell r="M2958" t="e">
            <v>#N/A</v>
          </cell>
        </row>
        <row r="2959">
          <cell r="L2959">
            <v>0</v>
          </cell>
          <cell r="M2959" t="e">
            <v>#N/A</v>
          </cell>
        </row>
        <row r="2960">
          <cell r="L2960">
            <v>0</v>
          </cell>
          <cell r="M2960" t="e">
            <v>#N/A</v>
          </cell>
        </row>
        <row r="2961">
          <cell r="L2961">
            <v>0</v>
          </cell>
          <cell r="M2961" t="e">
            <v>#N/A</v>
          </cell>
        </row>
        <row r="2962">
          <cell r="L2962">
            <v>0</v>
          </cell>
          <cell r="M2962" t="e">
            <v>#N/A</v>
          </cell>
        </row>
        <row r="2963">
          <cell r="L2963">
            <v>0</v>
          </cell>
          <cell r="M2963" t="e">
            <v>#N/A</v>
          </cell>
        </row>
        <row r="2964">
          <cell r="L2964">
            <v>0</v>
          </cell>
          <cell r="M2964" t="e">
            <v>#N/A</v>
          </cell>
        </row>
        <row r="2965">
          <cell r="L2965">
            <v>0</v>
          </cell>
          <cell r="M2965" t="e">
            <v>#N/A</v>
          </cell>
        </row>
        <row r="2966">
          <cell r="L2966">
            <v>0</v>
          </cell>
          <cell r="M2966" t="e">
            <v>#N/A</v>
          </cell>
        </row>
        <row r="2967">
          <cell r="L2967">
            <v>0</v>
          </cell>
          <cell r="M2967" t="e">
            <v>#N/A</v>
          </cell>
        </row>
        <row r="2968">
          <cell r="L2968">
            <v>0</v>
          </cell>
          <cell r="M2968" t="e">
            <v>#N/A</v>
          </cell>
        </row>
        <row r="2969">
          <cell r="L2969">
            <v>0</v>
          </cell>
          <cell r="M2969" t="e">
            <v>#N/A</v>
          </cell>
        </row>
        <row r="2970">
          <cell r="L2970">
            <v>0</v>
          </cell>
          <cell r="M2970" t="e">
            <v>#N/A</v>
          </cell>
        </row>
        <row r="2971">
          <cell r="L2971">
            <v>0</v>
          </cell>
          <cell r="M2971" t="e">
            <v>#N/A</v>
          </cell>
        </row>
        <row r="2972">
          <cell r="L2972">
            <v>0</v>
          </cell>
          <cell r="M2972" t="e">
            <v>#N/A</v>
          </cell>
        </row>
        <row r="2973">
          <cell r="L2973">
            <v>0</v>
          </cell>
          <cell r="M2973" t="e">
            <v>#N/A</v>
          </cell>
        </row>
        <row r="2974">
          <cell r="L2974">
            <v>0</v>
          </cell>
          <cell r="M2974" t="e">
            <v>#N/A</v>
          </cell>
        </row>
        <row r="2975">
          <cell r="L2975">
            <v>0</v>
          </cell>
          <cell r="M2975" t="e">
            <v>#N/A</v>
          </cell>
        </row>
        <row r="2976">
          <cell r="L2976">
            <v>0</v>
          </cell>
          <cell r="M2976" t="e">
            <v>#N/A</v>
          </cell>
        </row>
        <row r="2977">
          <cell r="L2977">
            <v>0</v>
          </cell>
          <cell r="M2977" t="e">
            <v>#N/A</v>
          </cell>
        </row>
        <row r="2978">
          <cell r="L2978">
            <v>0</v>
          </cell>
          <cell r="M2978" t="e">
            <v>#N/A</v>
          </cell>
        </row>
        <row r="2979">
          <cell r="L2979">
            <v>0</v>
          </cell>
          <cell r="M2979" t="e">
            <v>#N/A</v>
          </cell>
        </row>
        <row r="2980">
          <cell r="L2980">
            <v>0</v>
          </cell>
          <cell r="M2980" t="e">
            <v>#N/A</v>
          </cell>
        </row>
        <row r="2981">
          <cell r="L2981">
            <v>0</v>
          </cell>
          <cell r="M2981" t="e">
            <v>#N/A</v>
          </cell>
        </row>
        <row r="2982">
          <cell r="L2982">
            <v>0</v>
          </cell>
          <cell r="M2982" t="e">
            <v>#N/A</v>
          </cell>
        </row>
        <row r="2983">
          <cell r="L2983">
            <v>0</v>
          </cell>
          <cell r="M2983" t="e">
            <v>#N/A</v>
          </cell>
        </row>
        <row r="2984">
          <cell r="L2984">
            <v>0</v>
          </cell>
          <cell r="M2984" t="e">
            <v>#N/A</v>
          </cell>
        </row>
        <row r="2985">
          <cell r="L2985">
            <v>0</v>
          </cell>
          <cell r="M2985" t="e">
            <v>#N/A</v>
          </cell>
        </row>
        <row r="2986">
          <cell r="L2986">
            <v>0</v>
          </cell>
          <cell r="M2986" t="e">
            <v>#N/A</v>
          </cell>
        </row>
        <row r="2987">
          <cell r="L2987">
            <v>0</v>
          </cell>
          <cell r="M2987" t="e">
            <v>#N/A</v>
          </cell>
        </row>
        <row r="2988">
          <cell r="L2988">
            <v>0</v>
          </cell>
          <cell r="M2988" t="e">
            <v>#N/A</v>
          </cell>
        </row>
        <row r="2989">
          <cell r="L2989">
            <v>0</v>
          </cell>
          <cell r="M2989" t="e">
            <v>#N/A</v>
          </cell>
        </row>
        <row r="2990">
          <cell r="L2990">
            <v>0</v>
          </cell>
          <cell r="M2990" t="e">
            <v>#N/A</v>
          </cell>
        </row>
        <row r="2991">
          <cell r="L2991">
            <v>0</v>
          </cell>
          <cell r="M2991" t="e">
            <v>#N/A</v>
          </cell>
        </row>
        <row r="2992">
          <cell r="L2992">
            <v>0</v>
          </cell>
          <cell r="M2992" t="e">
            <v>#N/A</v>
          </cell>
        </row>
        <row r="2993">
          <cell r="L2993">
            <v>0</v>
          </cell>
          <cell r="M2993" t="e">
            <v>#N/A</v>
          </cell>
        </row>
        <row r="2994">
          <cell r="L2994">
            <v>0</v>
          </cell>
          <cell r="M2994" t="e">
            <v>#N/A</v>
          </cell>
        </row>
        <row r="2995">
          <cell r="L2995">
            <v>0</v>
          </cell>
          <cell r="M2995" t="e">
            <v>#N/A</v>
          </cell>
        </row>
        <row r="2996">
          <cell r="L2996">
            <v>0</v>
          </cell>
          <cell r="M2996" t="e">
            <v>#N/A</v>
          </cell>
        </row>
        <row r="2997">
          <cell r="L2997">
            <v>0</v>
          </cell>
          <cell r="M2997" t="e">
            <v>#N/A</v>
          </cell>
        </row>
        <row r="2998">
          <cell r="L2998">
            <v>0</v>
          </cell>
          <cell r="M2998" t="e">
            <v>#N/A</v>
          </cell>
        </row>
        <row r="2999">
          <cell r="L2999">
            <v>0</v>
          </cell>
          <cell r="M2999" t="e">
            <v>#N/A</v>
          </cell>
        </row>
        <row r="3000">
          <cell r="L3000">
            <v>0</v>
          </cell>
          <cell r="M3000" t="e">
            <v>#N/A</v>
          </cell>
        </row>
        <row r="3001">
          <cell r="L3001">
            <v>0</v>
          </cell>
          <cell r="M3001" t="e">
            <v>#N/A</v>
          </cell>
        </row>
        <row r="3002">
          <cell r="L3002">
            <v>0</v>
          </cell>
          <cell r="M3002" t="e">
            <v>#N/A</v>
          </cell>
        </row>
        <row r="3003">
          <cell r="L3003">
            <v>0</v>
          </cell>
          <cell r="M3003" t="e">
            <v>#N/A</v>
          </cell>
        </row>
        <row r="3004">
          <cell r="L3004">
            <v>0</v>
          </cell>
          <cell r="M3004" t="e">
            <v>#N/A</v>
          </cell>
        </row>
        <row r="3005">
          <cell r="L3005">
            <v>0</v>
          </cell>
          <cell r="M3005" t="e">
            <v>#N/A</v>
          </cell>
        </row>
        <row r="3006">
          <cell r="L3006">
            <v>0</v>
          </cell>
          <cell r="M3006" t="e">
            <v>#N/A</v>
          </cell>
        </row>
        <row r="3007">
          <cell r="L3007">
            <v>0</v>
          </cell>
          <cell r="M3007" t="e">
            <v>#N/A</v>
          </cell>
        </row>
        <row r="3008">
          <cell r="L3008">
            <v>0</v>
          </cell>
          <cell r="M3008" t="e">
            <v>#N/A</v>
          </cell>
        </row>
        <row r="3009">
          <cell r="L3009">
            <v>0</v>
          </cell>
          <cell r="M3009" t="e">
            <v>#N/A</v>
          </cell>
        </row>
        <row r="3010">
          <cell r="L3010">
            <v>0</v>
          </cell>
          <cell r="M3010" t="e">
            <v>#N/A</v>
          </cell>
        </row>
        <row r="3011">
          <cell r="L3011">
            <v>0</v>
          </cell>
          <cell r="M3011" t="e">
            <v>#N/A</v>
          </cell>
        </row>
        <row r="3012">
          <cell r="L3012">
            <v>0</v>
          </cell>
          <cell r="M3012" t="e">
            <v>#N/A</v>
          </cell>
        </row>
        <row r="3013">
          <cell r="L3013">
            <v>0</v>
          </cell>
          <cell r="M3013" t="e">
            <v>#N/A</v>
          </cell>
        </row>
        <row r="3014">
          <cell r="L3014">
            <v>0</v>
          </cell>
          <cell r="M3014" t="e">
            <v>#N/A</v>
          </cell>
        </row>
        <row r="3015">
          <cell r="L3015">
            <v>0</v>
          </cell>
          <cell r="M3015" t="e">
            <v>#N/A</v>
          </cell>
        </row>
        <row r="3016">
          <cell r="L3016">
            <v>0</v>
          </cell>
          <cell r="M3016" t="e">
            <v>#N/A</v>
          </cell>
        </row>
        <row r="3017">
          <cell r="L3017">
            <v>0</v>
          </cell>
          <cell r="M3017" t="e">
            <v>#N/A</v>
          </cell>
        </row>
        <row r="3018">
          <cell r="L3018">
            <v>0</v>
          </cell>
          <cell r="M3018" t="e">
            <v>#N/A</v>
          </cell>
        </row>
        <row r="3019">
          <cell r="L3019">
            <v>0</v>
          </cell>
          <cell r="M3019" t="e">
            <v>#N/A</v>
          </cell>
        </row>
        <row r="3020">
          <cell r="L3020">
            <v>0</v>
          </cell>
          <cell r="M3020" t="e">
            <v>#N/A</v>
          </cell>
        </row>
        <row r="3021">
          <cell r="L3021">
            <v>0</v>
          </cell>
          <cell r="M3021" t="e">
            <v>#N/A</v>
          </cell>
        </row>
        <row r="3022">
          <cell r="L3022">
            <v>0</v>
          </cell>
          <cell r="M3022" t="e">
            <v>#N/A</v>
          </cell>
        </row>
        <row r="3023">
          <cell r="L3023">
            <v>0</v>
          </cell>
          <cell r="M3023" t="e">
            <v>#N/A</v>
          </cell>
        </row>
        <row r="3024">
          <cell r="L3024">
            <v>0</v>
          </cell>
          <cell r="M3024" t="e">
            <v>#N/A</v>
          </cell>
        </row>
        <row r="3025">
          <cell r="L3025">
            <v>0</v>
          </cell>
          <cell r="M3025" t="e">
            <v>#N/A</v>
          </cell>
        </row>
        <row r="3026">
          <cell r="L3026">
            <v>0</v>
          </cell>
          <cell r="M3026" t="e">
            <v>#N/A</v>
          </cell>
        </row>
        <row r="3027">
          <cell r="L3027">
            <v>0</v>
          </cell>
          <cell r="M3027" t="e">
            <v>#N/A</v>
          </cell>
        </row>
        <row r="3028">
          <cell r="L3028">
            <v>0</v>
          </cell>
          <cell r="M3028" t="e">
            <v>#N/A</v>
          </cell>
        </row>
        <row r="3029">
          <cell r="L3029">
            <v>0</v>
          </cell>
          <cell r="M3029" t="e">
            <v>#N/A</v>
          </cell>
        </row>
        <row r="3030">
          <cell r="L3030">
            <v>0</v>
          </cell>
          <cell r="M3030" t="e">
            <v>#N/A</v>
          </cell>
        </row>
        <row r="3031">
          <cell r="L3031">
            <v>0</v>
          </cell>
          <cell r="M3031" t="e">
            <v>#N/A</v>
          </cell>
        </row>
        <row r="3032">
          <cell r="L3032">
            <v>0</v>
          </cell>
          <cell r="M3032" t="e">
            <v>#N/A</v>
          </cell>
        </row>
        <row r="3033">
          <cell r="L3033">
            <v>0</v>
          </cell>
          <cell r="M3033" t="e">
            <v>#N/A</v>
          </cell>
        </row>
        <row r="3034">
          <cell r="L3034">
            <v>0</v>
          </cell>
          <cell r="M3034" t="e">
            <v>#N/A</v>
          </cell>
        </row>
        <row r="3035">
          <cell r="L3035">
            <v>0</v>
          </cell>
          <cell r="M3035" t="e">
            <v>#N/A</v>
          </cell>
        </row>
        <row r="3036">
          <cell r="L3036">
            <v>0</v>
          </cell>
          <cell r="M3036" t="e">
            <v>#N/A</v>
          </cell>
        </row>
        <row r="3037">
          <cell r="L3037">
            <v>0</v>
          </cell>
          <cell r="M3037" t="e">
            <v>#N/A</v>
          </cell>
        </row>
        <row r="3038">
          <cell r="L3038">
            <v>0</v>
          </cell>
          <cell r="M3038" t="e">
            <v>#N/A</v>
          </cell>
        </row>
        <row r="3039">
          <cell r="L3039">
            <v>0</v>
          </cell>
          <cell r="M3039" t="e">
            <v>#N/A</v>
          </cell>
        </row>
        <row r="3040">
          <cell r="L3040">
            <v>0</v>
          </cell>
          <cell r="M3040" t="e">
            <v>#N/A</v>
          </cell>
        </row>
        <row r="3041">
          <cell r="L3041">
            <v>0</v>
          </cell>
          <cell r="M3041" t="e">
            <v>#N/A</v>
          </cell>
        </row>
        <row r="3042">
          <cell r="L3042">
            <v>0</v>
          </cell>
          <cell r="M3042" t="e">
            <v>#N/A</v>
          </cell>
        </row>
        <row r="3043">
          <cell r="L3043">
            <v>0</v>
          </cell>
          <cell r="M3043" t="e">
            <v>#N/A</v>
          </cell>
        </row>
        <row r="3044">
          <cell r="L3044">
            <v>0</v>
          </cell>
          <cell r="M3044" t="e">
            <v>#N/A</v>
          </cell>
        </row>
        <row r="3045">
          <cell r="L3045">
            <v>0</v>
          </cell>
          <cell r="M3045" t="e">
            <v>#N/A</v>
          </cell>
        </row>
        <row r="3046">
          <cell r="L3046">
            <v>0</v>
          </cell>
          <cell r="M3046" t="e">
            <v>#N/A</v>
          </cell>
        </row>
        <row r="3047">
          <cell r="L3047">
            <v>0</v>
          </cell>
          <cell r="M3047" t="e">
            <v>#N/A</v>
          </cell>
        </row>
        <row r="3048">
          <cell r="L3048">
            <v>0</v>
          </cell>
          <cell r="M3048" t="e">
            <v>#N/A</v>
          </cell>
        </row>
        <row r="3049">
          <cell r="L3049">
            <v>0</v>
          </cell>
          <cell r="M3049" t="e">
            <v>#N/A</v>
          </cell>
        </row>
        <row r="3050">
          <cell r="L3050">
            <v>0</v>
          </cell>
          <cell r="M3050" t="e">
            <v>#N/A</v>
          </cell>
        </row>
        <row r="3051">
          <cell r="L3051">
            <v>0</v>
          </cell>
          <cell r="M3051" t="e">
            <v>#N/A</v>
          </cell>
        </row>
        <row r="3052">
          <cell r="L3052">
            <v>0</v>
          </cell>
          <cell r="M3052" t="e">
            <v>#N/A</v>
          </cell>
        </row>
        <row r="3053">
          <cell r="L3053">
            <v>0</v>
          </cell>
          <cell r="M3053" t="e">
            <v>#N/A</v>
          </cell>
        </row>
        <row r="3054">
          <cell r="L3054">
            <v>0</v>
          </cell>
          <cell r="M3054" t="e">
            <v>#N/A</v>
          </cell>
        </row>
        <row r="3055">
          <cell r="L3055">
            <v>0</v>
          </cell>
          <cell r="M3055" t="e">
            <v>#N/A</v>
          </cell>
        </row>
        <row r="3056">
          <cell r="L3056">
            <v>0</v>
          </cell>
          <cell r="M3056" t="e">
            <v>#N/A</v>
          </cell>
        </row>
        <row r="3057">
          <cell r="L3057">
            <v>0</v>
          </cell>
          <cell r="M3057" t="e">
            <v>#N/A</v>
          </cell>
        </row>
        <row r="3058">
          <cell r="L3058">
            <v>0</v>
          </cell>
          <cell r="M3058" t="e">
            <v>#N/A</v>
          </cell>
        </row>
        <row r="3059">
          <cell r="L3059">
            <v>0</v>
          </cell>
          <cell r="M3059" t="e">
            <v>#N/A</v>
          </cell>
        </row>
        <row r="3060">
          <cell r="L3060">
            <v>0</v>
          </cell>
          <cell r="M3060" t="e">
            <v>#N/A</v>
          </cell>
        </row>
        <row r="3061">
          <cell r="L3061">
            <v>0</v>
          </cell>
          <cell r="M3061" t="e">
            <v>#N/A</v>
          </cell>
        </row>
        <row r="3062">
          <cell r="L3062">
            <v>0</v>
          </cell>
          <cell r="M3062" t="e">
            <v>#N/A</v>
          </cell>
        </row>
        <row r="3063">
          <cell r="L3063">
            <v>0</v>
          </cell>
          <cell r="M3063" t="e">
            <v>#N/A</v>
          </cell>
        </row>
        <row r="3064">
          <cell r="L3064">
            <v>0</v>
          </cell>
          <cell r="M3064" t="e">
            <v>#N/A</v>
          </cell>
        </row>
        <row r="3065">
          <cell r="L3065">
            <v>0</v>
          </cell>
          <cell r="M3065" t="e">
            <v>#N/A</v>
          </cell>
        </row>
        <row r="3066">
          <cell r="L3066">
            <v>0</v>
          </cell>
          <cell r="M3066" t="e">
            <v>#N/A</v>
          </cell>
        </row>
        <row r="3067">
          <cell r="L3067">
            <v>0</v>
          </cell>
          <cell r="M3067" t="e">
            <v>#N/A</v>
          </cell>
        </row>
        <row r="3068">
          <cell r="L3068">
            <v>0</v>
          </cell>
          <cell r="M3068" t="e">
            <v>#N/A</v>
          </cell>
        </row>
        <row r="3069">
          <cell r="L3069">
            <v>0</v>
          </cell>
          <cell r="M3069" t="e">
            <v>#N/A</v>
          </cell>
        </row>
        <row r="3070">
          <cell r="L3070">
            <v>0</v>
          </cell>
          <cell r="M3070" t="e">
            <v>#N/A</v>
          </cell>
        </row>
        <row r="3071">
          <cell r="L3071">
            <v>0</v>
          </cell>
          <cell r="M3071" t="e">
            <v>#N/A</v>
          </cell>
        </row>
        <row r="3072">
          <cell r="L3072">
            <v>0</v>
          </cell>
          <cell r="M3072" t="e">
            <v>#N/A</v>
          </cell>
        </row>
        <row r="3073">
          <cell r="L3073">
            <v>0</v>
          </cell>
          <cell r="M3073" t="e">
            <v>#N/A</v>
          </cell>
        </row>
        <row r="3074">
          <cell r="L3074">
            <v>0</v>
          </cell>
          <cell r="M3074" t="e">
            <v>#N/A</v>
          </cell>
        </row>
        <row r="3075">
          <cell r="L3075">
            <v>0</v>
          </cell>
          <cell r="M3075" t="e">
            <v>#N/A</v>
          </cell>
        </row>
        <row r="3076">
          <cell r="L3076">
            <v>0</v>
          </cell>
          <cell r="M3076" t="e">
            <v>#N/A</v>
          </cell>
        </row>
        <row r="3077">
          <cell r="L3077">
            <v>0</v>
          </cell>
          <cell r="M3077" t="e">
            <v>#N/A</v>
          </cell>
        </row>
        <row r="3078">
          <cell r="L3078">
            <v>0</v>
          </cell>
          <cell r="M3078" t="e">
            <v>#N/A</v>
          </cell>
        </row>
        <row r="3079">
          <cell r="L3079">
            <v>0</v>
          </cell>
          <cell r="M3079" t="e">
            <v>#N/A</v>
          </cell>
        </row>
        <row r="3080">
          <cell r="L3080">
            <v>0</v>
          </cell>
          <cell r="M3080" t="e">
            <v>#N/A</v>
          </cell>
        </row>
        <row r="3081">
          <cell r="L3081">
            <v>0</v>
          </cell>
          <cell r="M3081" t="e">
            <v>#N/A</v>
          </cell>
        </row>
        <row r="3082">
          <cell r="L3082">
            <v>0</v>
          </cell>
          <cell r="M3082" t="e">
            <v>#N/A</v>
          </cell>
        </row>
        <row r="3083">
          <cell r="L3083">
            <v>0</v>
          </cell>
          <cell r="M3083" t="e">
            <v>#N/A</v>
          </cell>
        </row>
        <row r="3084">
          <cell r="L3084">
            <v>0</v>
          </cell>
          <cell r="M3084" t="e">
            <v>#N/A</v>
          </cell>
        </row>
        <row r="3085">
          <cell r="L3085">
            <v>0</v>
          </cell>
          <cell r="M3085" t="e">
            <v>#N/A</v>
          </cell>
        </row>
        <row r="3086">
          <cell r="L3086">
            <v>0</v>
          </cell>
          <cell r="M3086" t="e">
            <v>#N/A</v>
          </cell>
        </row>
        <row r="3087">
          <cell r="L3087">
            <v>0</v>
          </cell>
          <cell r="M3087" t="e">
            <v>#N/A</v>
          </cell>
        </row>
        <row r="3088">
          <cell r="L3088">
            <v>0</v>
          </cell>
          <cell r="M3088" t="e">
            <v>#N/A</v>
          </cell>
        </row>
        <row r="3089">
          <cell r="L3089">
            <v>0</v>
          </cell>
          <cell r="M3089" t="e">
            <v>#N/A</v>
          </cell>
        </row>
        <row r="3090">
          <cell r="L3090">
            <v>0</v>
          </cell>
          <cell r="M3090" t="e">
            <v>#N/A</v>
          </cell>
        </row>
        <row r="3091">
          <cell r="L3091">
            <v>0</v>
          </cell>
          <cell r="M3091" t="e">
            <v>#N/A</v>
          </cell>
        </row>
        <row r="3092">
          <cell r="L3092">
            <v>0</v>
          </cell>
          <cell r="M3092" t="e">
            <v>#N/A</v>
          </cell>
        </row>
        <row r="3093">
          <cell r="L3093">
            <v>0</v>
          </cell>
          <cell r="M3093" t="e">
            <v>#N/A</v>
          </cell>
        </row>
        <row r="3094">
          <cell r="L3094">
            <v>0</v>
          </cell>
          <cell r="M3094" t="e">
            <v>#N/A</v>
          </cell>
        </row>
        <row r="3095">
          <cell r="L3095">
            <v>0</v>
          </cell>
          <cell r="M3095" t="e">
            <v>#N/A</v>
          </cell>
        </row>
        <row r="3096">
          <cell r="L3096">
            <v>0</v>
          </cell>
          <cell r="M3096" t="e">
            <v>#N/A</v>
          </cell>
        </row>
        <row r="3097">
          <cell r="L3097">
            <v>0</v>
          </cell>
          <cell r="M3097" t="e">
            <v>#N/A</v>
          </cell>
        </row>
        <row r="3098">
          <cell r="L3098">
            <v>0</v>
          </cell>
          <cell r="M3098" t="e">
            <v>#N/A</v>
          </cell>
        </row>
        <row r="3099">
          <cell r="L3099">
            <v>0</v>
          </cell>
          <cell r="M3099" t="e">
            <v>#N/A</v>
          </cell>
        </row>
        <row r="3100">
          <cell r="L3100">
            <v>0</v>
          </cell>
          <cell r="M3100" t="e">
            <v>#N/A</v>
          </cell>
        </row>
        <row r="3101">
          <cell r="L3101">
            <v>0</v>
          </cell>
          <cell r="M3101" t="e">
            <v>#N/A</v>
          </cell>
        </row>
        <row r="3102">
          <cell r="L3102">
            <v>0</v>
          </cell>
          <cell r="M3102" t="e">
            <v>#N/A</v>
          </cell>
        </row>
        <row r="3103">
          <cell r="L3103">
            <v>0</v>
          </cell>
          <cell r="M3103" t="e">
            <v>#N/A</v>
          </cell>
        </row>
        <row r="3104">
          <cell r="L3104">
            <v>0</v>
          </cell>
          <cell r="M3104" t="e">
            <v>#N/A</v>
          </cell>
        </row>
        <row r="3105">
          <cell r="L3105">
            <v>0</v>
          </cell>
          <cell r="M3105" t="e">
            <v>#N/A</v>
          </cell>
        </row>
        <row r="3106">
          <cell r="L3106">
            <v>0</v>
          </cell>
          <cell r="M3106" t="e">
            <v>#N/A</v>
          </cell>
        </row>
        <row r="3107">
          <cell r="L3107">
            <v>0</v>
          </cell>
          <cell r="M3107" t="e">
            <v>#N/A</v>
          </cell>
        </row>
        <row r="3108">
          <cell r="L3108">
            <v>0</v>
          </cell>
          <cell r="M3108" t="e">
            <v>#N/A</v>
          </cell>
        </row>
        <row r="3109">
          <cell r="L3109">
            <v>0</v>
          </cell>
          <cell r="M3109" t="e">
            <v>#N/A</v>
          </cell>
        </row>
        <row r="3110">
          <cell r="L3110">
            <v>0</v>
          </cell>
          <cell r="M3110" t="e">
            <v>#N/A</v>
          </cell>
        </row>
        <row r="3111">
          <cell r="L3111">
            <v>0</v>
          </cell>
          <cell r="M3111" t="e">
            <v>#N/A</v>
          </cell>
        </row>
        <row r="3112">
          <cell r="L3112">
            <v>0</v>
          </cell>
          <cell r="M3112" t="e">
            <v>#N/A</v>
          </cell>
        </row>
        <row r="3113">
          <cell r="L3113">
            <v>0</v>
          </cell>
          <cell r="M3113" t="e">
            <v>#N/A</v>
          </cell>
        </row>
        <row r="3114">
          <cell r="L3114">
            <v>0</v>
          </cell>
          <cell r="M3114" t="e">
            <v>#N/A</v>
          </cell>
        </row>
        <row r="3115">
          <cell r="L3115">
            <v>0</v>
          </cell>
          <cell r="M3115" t="e">
            <v>#N/A</v>
          </cell>
        </row>
        <row r="3116">
          <cell r="L3116">
            <v>0</v>
          </cell>
          <cell r="M3116" t="e">
            <v>#N/A</v>
          </cell>
        </row>
        <row r="3117">
          <cell r="L3117">
            <v>0</v>
          </cell>
          <cell r="M3117" t="e">
            <v>#N/A</v>
          </cell>
        </row>
        <row r="3118">
          <cell r="L3118">
            <v>0</v>
          </cell>
          <cell r="M3118" t="e">
            <v>#N/A</v>
          </cell>
        </row>
        <row r="3119">
          <cell r="L3119">
            <v>0</v>
          </cell>
          <cell r="M3119" t="e">
            <v>#N/A</v>
          </cell>
        </row>
        <row r="3120">
          <cell r="L3120">
            <v>0</v>
          </cell>
          <cell r="M3120" t="e">
            <v>#N/A</v>
          </cell>
        </row>
        <row r="3121">
          <cell r="L3121">
            <v>0</v>
          </cell>
          <cell r="M3121" t="e">
            <v>#N/A</v>
          </cell>
        </row>
        <row r="3122">
          <cell r="L3122">
            <v>0</v>
          </cell>
          <cell r="M3122" t="e">
            <v>#N/A</v>
          </cell>
        </row>
        <row r="3123">
          <cell r="L3123">
            <v>0</v>
          </cell>
          <cell r="M3123" t="e">
            <v>#N/A</v>
          </cell>
        </row>
        <row r="3124">
          <cell r="L3124">
            <v>0</v>
          </cell>
          <cell r="M3124" t="e">
            <v>#N/A</v>
          </cell>
        </row>
        <row r="3125">
          <cell r="L3125">
            <v>0</v>
          </cell>
          <cell r="M3125" t="e">
            <v>#N/A</v>
          </cell>
        </row>
        <row r="3126">
          <cell r="L3126">
            <v>0</v>
          </cell>
          <cell r="M3126" t="e">
            <v>#N/A</v>
          </cell>
        </row>
        <row r="3127">
          <cell r="L3127">
            <v>0</v>
          </cell>
          <cell r="M3127" t="e">
            <v>#N/A</v>
          </cell>
        </row>
        <row r="3128">
          <cell r="L3128">
            <v>0</v>
          </cell>
          <cell r="M3128" t="e">
            <v>#N/A</v>
          </cell>
        </row>
        <row r="3129">
          <cell r="L3129">
            <v>0</v>
          </cell>
          <cell r="M3129" t="e">
            <v>#N/A</v>
          </cell>
        </row>
        <row r="3130">
          <cell r="L3130">
            <v>0</v>
          </cell>
          <cell r="M3130" t="e">
            <v>#N/A</v>
          </cell>
        </row>
        <row r="3131">
          <cell r="L3131">
            <v>0</v>
          </cell>
          <cell r="M3131" t="e">
            <v>#N/A</v>
          </cell>
        </row>
        <row r="3132">
          <cell r="L3132">
            <v>0</v>
          </cell>
          <cell r="M3132" t="e">
            <v>#N/A</v>
          </cell>
        </row>
        <row r="3133">
          <cell r="L3133">
            <v>0</v>
          </cell>
          <cell r="M3133" t="e">
            <v>#N/A</v>
          </cell>
        </row>
        <row r="3134">
          <cell r="L3134">
            <v>0</v>
          </cell>
          <cell r="M3134" t="e">
            <v>#N/A</v>
          </cell>
        </row>
        <row r="3135">
          <cell r="L3135">
            <v>0</v>
          </cell>
          <cell r="M3135" t="e">
            <v>#N/A</v>
          </cell>
        </row>
        <row r="3136">
          <cell r="L3136">
            <v>0</v>
          </cell>
          <cell r="M3136" t="e">
            <v>#N/A</v>
          </cell>
        </row>
        <row r="3137">
          <cell r="L3137">
            <v>0</v>
          </cell>
          <cell r="M3137" t="e">
            <v>#N/A</v>
          </cell>
        </row>
        <row r="3138">
          <cell r="L3138">
            <v>0</v>
          </cell>
          <cell r="M3138" t="e">
            <v>#N/A</v>
          </cell>
        </row>
        <row r="3139">
          <cell r="L3139">
            <v>0</v>
          </cell>
          <cell r="M3139" t="e">
            <v>#N/A</v>
          </cell>
        </row>
        <row r="3140">
          <cell r="L3140">
            <v>0</v>
          </cell>
          <cell r="M3140" t="e">
            <v>#N/A</v>
          </cell>
        </row>
        <row r="3141">
          <cell r="L3141">
            <v>0</v>
          </cell>
          <cell r="M3141" t="e">
            <v>#N/A</v>
          </cell>
        </row>
        <row r="3142">
          <cell r="L3142">
            <v>0</v>
          </cell>
          <cell r="M3142" t="e">
            <v>#N/A</v>
          </cell>
        </row>
        <row r="3143">
          <cell r="L3143">
            <v>0</v>
          </cell>
          <cell r="M3143" t="e">
            <v>#N/A</v>
          </cell>
        </row>
        <row r="3144">
          <cell r="L3144">
            <v>0</v>
          </cell>
          <cell r="M3144" t="e">
            <v>#N/A</v>
          </cell>
        </row>
        <row r="3145">
          <cell r="L3145">
            <v>0</v>
          </cell>
          <cell r="M3145" t="e">
            <v>#N/A</v>
          </cell>
        </row>
        <row r="3146">
          <cell r="L3146">
            <v>0</v>
          </cell>
          <cell r="M3146" t="e">
            <v>#N/A</v>
          </cell>
        </row>
        <row r="3147">
          <cell r="L3147">
            <v>0</v>
          </cell>
          <cell r="M3147" t="e">
            <v>#N/A</v>
          </cell>
        </row>
        <row r="3148">
          <cell r="L3148">
            <v>0</v>
          </cell>
          <cell r="M3148" t="e">
            <v>#N/A</v>
          </cell>
        </row>
        <row r="3149">
          <cell r="L3149">
            <v>0</v>
          </cell>
          <cell r="M3149" t="e">
            <v>#N/A</v>
          </cell>
        </row>
        <row r="3150">
          <cell r="L3150">
            <v>0</v>
          </cell>
          <cell r="M3150" t="e">
            <v>#N/A</v>
          </cell>
        </row>
        <row r="3151">
          <cell r="L3151">
            <v>0</v>
          </cell>
          <cell r="M3151" t="e">
            <v>#N/A</v>
          </cell>
        </row>
        <row r="3152">
          <cell r="L3152">
            <v>0</v>
          </cell>
          <cell r="M3152" t="e">
            <v>#N/A</v>
          </cell>
        </row>
        <row r="3153">
          <cell r="L3153">
            <v>0</v>
          </cell>
          <cell r="M3153" t="e">
            <v>#N/A</v>
          </cell>
        </row>
        <row r="3154">
          <cell r="L3154">
            <v>0</v>
          </cell>
          <cell r="M3154" t="e">
            <v>#N/A</v>
          </cell>
        </row>
        <row r="3155">
          <cell r="L3155">
            <v>0</v>
          </cell>
          <cell r="M3155" t="e">
            <v>#N/A</v>
          </cell>
        </row>
        <row r="3156">
          <cell r="L3156">
            <v>0</v>
          </cell>
          <cell r="M3156" t="e">
            <v>#N/A</v>
          </cell>
        </row>
        <row r="3157">
          <cell r="L3157">
            <v>0</v>
          </cell>
          <cell r="M3157" t="e">
            <v>#N/A</v>
          </cell>
        </row>
        <row r="3158">
          <cell r="L3158">
            <v>0</v>
          </cell>
          <cell r="M3158" t="e">
            <v>#N/A</v>
          </cell>
        </row>
        <row r="3159">
          <cell r="L3159">
            <v>0</v>
          </cell>
          <cell r="M3159" t="e">
            <v>#N/A</v>
          </cell>
        </row>
        <row r="3160">
          <cell r="L3160">
            <v>0</v>
          </cell>
          <cell r="M3160" t="e">
            <v>#N/A</v>
          </cell>
        </row>
        <row r="3161">
          <cell r="L3161">
            <v>0</v>
          </cell>
          <cell r="M3161" t="e">
            <v>#N/A</v>
          </cell>
        </row>
        <row r="3162">
          <cell r="L3162">
            <v>0</v>
          </cell>
          <cell r="M3162" t="e">
            <v>#N/A</v>
          </cell>
        </row>
        <row r="3163">
          <cell r="L3163">
            <v>0</v>
          </cell>
          <cell r="M3163" t="e">
            <v>#N/A</v>
          </cell>
        </row>
        <row r="3164">
          <cell r="L3164">
            <v>0</v>
          </cell>
          <cell r="M3164" t="e">
            <v>#N/A</v>
          </cell>
        </row>
        <row r="3165">
          <cell r="L3165">
            <v>0</v>
          </cell>
          <cell r="M3165" t="e">
            <v>#N/A</v>
          </cell>
        </row>
        <row r="3166">
          <cell r="L3166">
            <v>0</v>
          </cell>
          <cell r="M3166" t="e">
            <v>#N/A</v>
          </cell>
        </row>
        <row r="3167">
          <cell r="L3167">
            <v>0</v>
          </cell>
          <cell r="M3167" t="e">
            <v>#N/A</v>
          </cell>
        </row>
        <row r="3168">
          <cell r="L3168">
            <v>0</v>
          </cell>
          <cell r="M3168" t="e">
            <v>#N/A</v>
          </cell>
        </row>
        <row r="3169">
          <cell r="L3169">
            <v>0</v>
          </cell>
          <cell r="M3169" t="e">
            <v>#N/A</v>
          </cell>
        </row>
        <row r="3170">
          <cell r="L3170">
            <v>0</v>
          </cell>
          <cell r="M3170" t="e">
            <v>#N/A</v>
          </cell>
        </row>
        <row r="3171">
          <cell r="L3171">
            <v>0</v>
          </cell>
          <cell r="M3171" t="e">
            <v>#N/A</v>
          </cell>
        </row>
        <row r="3172">
          <cell r="L3172">
            <v>0</v>
          </cell>
          <cell r="M3172" t="e">
            <v>#N/A</v>
          </cell>
        </row>
        <row r="3173">
          <cell r="L3173">
            <v>0</v>
          </cell>
          <cell r="M3173" t="e">
            <v>#N/A</v>
          </cell>
        </row>
        <row r="3174">
          <cell r="L3174">
            <v>0</v>
          </cell>
          <cell r="M3174" t="e">
            <v>#N/A</v>
          </cell>
        </row>
        <row r="3175">
          <cell r="L3175">
            <v>0</v>
          </cell>
          <cell r="M3175" t="e">
            <v>#N/A</v>
          </cell>
        </row>
        <row r="3176">
          <cell r="L3176">
            <v>0</v>
          </cell>
          <cell r="M3176" t="e">
            <v>#N/A</v>
          </cell>
        </row>
        <row r="3177">
          <cell r="L3177">
            <v>0</v>
          </cell>
          <cell r="M3177" t="e">
            <v>#N/A</v>
          </cell>
        </row>
        <row r="3178">
          <cell r="L3178">
            <v>0</v>
          </cell>
          <cell r="M3178" t="e">
            <v>#N/A</v>
          </cell>
        </row>
        <row r="3179">
          <cell r="L3179">
            <v>0</v>
          </cell>
          <cell r="M3179" t="e">
            <v>#N/A</v>
          </cell>
        </row>
        <row r="3180">
          <cell r="L3180">
            <v>0</v>
          </cell>
          <cell r="M3180" t="e">
            <v>#N/A</v>
          </cell>
        </row>
        <row r="3181">
          <cell r="L3181">
            <v>0</v>
          </cell>
          <cell r="M3181" t="e">
            <v>#N/A</v>
          </cell>
        </row>
        <row r="3182">
          <cell r="L3182">
            <v>0</v>
          </cell>
          <cell r="M3182" t="e">
            <v>#N/A</v>
          </cell>
        </row>
        <row r="3183">
          <cell r="L3183">
            <v>0</v>
          </cell>
          <cell r="M3183" t="e">
            <v>#N/A</v>
          </cell>
        </row>
        <row r="3184">
          <cell r="L3184">
            <v>0</v>
          </cell>
          <cell r="M3184" t="e">
            <v>#N/A</v>
          </cell>
        </row>
        <row r="3185">
          <cell r="L3185">
            <v>0</v>
          </cell>
          <cell r="M3185" t="e">
            <v>#N/A</v>
          </cell>
        </row>
        <row r="3186">
          <cell r="L3186">
            <v>0</v>
          </cell>
          <cell r="M3186" t="e">
            <v>#N/A</v>
          </cell>
        </row>
        <row r="3187">
          <cell r="L3187">
            <v>0</v>
          </cell>
          <cell r="M3187" t="e">
            <v>#N/A</v>
          </cell>
        </row>
        <row r="3188">
          <cell r="L3188">
            <v>0</v>
          </cell>
          <cell r="M3188" t="e">
            <v>#N/A</v>
          </cell>
        </row>
        <row r="3189">
          <cell r="L3189">
            <v>0</v>
          </cell>
          <cell r="M3189" t="e">
            <v>#N/A</v>
          </cell>
        </row>
        <row r="3190">
          <cell r="L3190">
            <v>0</v>
          </cell>
          <cell r="M3190" t="e">
            <v>#N/A</v>
          </cell>
        </row>
        <row r="3191">
          <cell r="L3191">
            <v>0</v>
          </cell>
          <cell r="M3191" t="e">
            <v>#N/A</v>
          </cell>
        </row>
        <row r="3192">
          <cell r="L3192">
            <v>0</v>
          </cell>
          <cell r="M3192" t="e">
            <v>#N/A</v>
          </cell>
        </row>
        <row r="3193">
          <cell r="L3193">
            <v>0</v>
          </cell>
          <cell r="M3193" t="e">
            <v>#N/A</v>
          </cell>
        </row>
        <row r="3194">
          <cell r="L3194">
            <v>0</v>
          </cell>
          <cell r="M3194" t="e">
            <v>#N/A</v>
          </cell>
        </row>
        <row r="3195">
          <cell r="L3195">
            <v>0</v>
          </cell>
          <cell r="M3195" t="e">
            <v>#N/A</v>
          </cell>
        </row>
        <row r="3196">
          <cell r="L3196">
            <v>0</v>
          </cell>
          <cell r="M3196" t="e">
            <v>#N/A</v>
          </cell>
        </row>
        <row r="3197">
          <cell r="L3197">
            <v>0</v>
          </cell>
          <cell r="M3197" t="e">
            <v>#N/A</v>
          </cell>
        </row>
        <row r="3198">
          <cell r="L3198">
            <v>0</v>
          </cell>
          <cell r="M3198" t="e">
            <v>#N/A</v>
          </cell>
        </row>
        <row r="3199">
          <cell r="L3199">
            <v>0</v>
          </cell>
          <cell r="M3199" t="e">
            <v>#N/A</v>
          </cell>
        </row>
        <row r="3200">
          <cell r="L3200">
            <v>0</v>
          </cell>
          <cell r="M3200" t="e">
            <v>#N/A</v>
          </cell>
        </row>
        <row r="3201">
          <cell r="L3201">
            <v>0</v>
          </cell>
          <cell r="M3201" t="e">
            <v>#N/A</v>
          </cell>
        </row>
        <row r="3202">
          <cell r="L3202">
            <v>0</v>
          </cell>
          <cell r="M3202" t="e">
            <v>#N/A</v>
          </cell>
        </row>
        <row r="3203">
          <cell r="L3203">
            <v>0</v>
          </cell>
          <cell r="M3203" t="e">
            <v>#N/A</v>
          </cell>
        </row>
        <row r="3204">
          <cell r="L3204">
            <v>0</v>
          </cell>
          <cell r="M3204" t="e">
            <v>#N/A</v>
          </cell>
        </row>
        <row r="3205">
          <cell r="L3205">
            <v>0</v>
          </cell>
          <cell r="M3205" t="e">
            <v>#N/A</v>
          </cell>
        </row>
        <row r="3206">
          <cell r="L3206">
            <v>0</v>
          </cell>
          <cell r="M3206" t="e">
            <v>#N/A</v>
          </cell>
        </row>
        <row r="3207">
          <cell r="L3207">
            <v>0</v>
          </cell>
          <cell r="M3207" t="e">
            <v>#N/A</v>
          </cell>
        </row>
        <row r="3208">
          <cell r="L3208">
            <v>0</v>
          </cell>
          <cell r="M3208" t="e">
            <v>#N/A</v>
          </cell>
        </row>
        <row r="3209">
          <cell r="L3209">
            <v>0</v>
          </cell>
          <cell r="M3209" t="e">
            <v>#N/A</v>
          </cell>
        </row>
        <row r="3210">
          <cell r="L3210">
            <v>0</v>
          </cell>
          <cell r="M3210" t="e">
            <v>#N/A</v>
          </cell>
        </row>
        <row r="3211">
          <cell r="L3211">
            <v>0</v>
          </cell>
          <cell r="M3211" t="e">
            <v>#N/A</v>
          </cell>
        </row>
        <row r="3212">
          <cell r="L3212">
            <v>0</v>
          </cell>
          <cell r="M3212" t="e">
            <v>#N/A</v>
          </cell>
        </row>
        <row r="3213">
          <cell r="L3213">
            <v>0</v>
          </cell>
          <cell r="M3213" t="e">
            <v>#N/A</v>
          </cell>
        </row>
        <row r="3214">
          <cell r="L3214">
            <v>0</v>
          </cell>
          <cell r="M3214" t="e">
            <v>#N/A</v>
          </cell>
        </row>
        <row r="3215">
          <cell r="L3215">
            <v>0</v>
          </cell>
          <cell r="M3215" t="e">
            <v>#N/A</v>
          </cell>
        </row>
        <row r="3216">
          <cell r="L3216">
            <v>0</v>
          </cell>
          <cell r="M3216" t="e">
            <v>#N/A</v>
          </cell>
        </row>
        <row r="3217">
          <cell r="L3217">
            <v>0</v>
          </cell>
          <cell r="M3217" t="e">
            <v>#N/A</v>
          </cell>
        </row>
        <row r="3218">
          <cell r="L3218">
            <v>0</v>
          </cell>
          <cell r="M3218" t="e">
            <v>#N/A</v>
          </cell>
        </row>
        <row r="3219">
          <cell r="L3219">
            <v>0</v>
          </cell>
          <cell r="M3219" t="e">
            <v>#N/A</v>
          </cell>
        </row>
        <row r="3220">
          <cell r="L3220">
            <v>0</v>
          </cell>
          <cell r="M3220" t="e">
            <v>#N/A</v>
          </cell>
        </row>
        <row r="3221">
          <cell r="L3221">
            <v>0</v>
          </cell>
          <cell r="M3221" t="e">
            <v>#N/A</v>
          </cell>
        </row>
        <row r="3222">
          <cell r="L3222">
            <v>0</v>
          </cell>
          <cell r="M3222" t="e">
            <v>#N/A</v>
          </cell>
        </row>
        <row r="3223">
          <cell r="L3223">
            <v>0</v>
          </cell>
          <cell r="M3223" t="e">
            <v>#N/A</v>
          </cell>
        </row>
        <row r="3224">
          <cell r="L3224">
            <v>0</v>
          </cell>
          <cell r="M3224" t="e">
            <v>#N/A</v>
          </cell>
        </row>
        <row r="3225">
          <cell r="L3225">
            <v>0</v>
          </cell>
          <cell r="M3225" t="e">
            <v>#N/A</v>
          </cell>
        </row>
        <row r="3226">
          <cell r="L3226">
            <v>0</v>
          </cell>
          <cell r="M3226" t="e">
            <v>#N/A</v>
          </cell>
        </row>
        <row r="3227">
          <cell r="L3227">
            <v>0</v>
          </cell>
          <cell r="M3227" t="e">
            <v>#N/A</v>
          </cell>
        </row>
        <row r="3228">
          <cell r="L3228">
            <v>0</v>
          </cell>
          <cell r="M3228" t="e">
            <v>#N/A</v>
          </cell>
        </row>
        <row r="3229">
          <cell r="L3229">
            <v>0</v>
          </cell>
          <cell r="M3229" t="e">
            <v>#N/A</v>
          </cell>
        </row>
        <row r="3230">
          <cell r="L3230">
            <v>0</v>
          </cell>
          <cell r="M3230" t="e">
            <v>#N/A</v>
          </cell>
        </row>
        <row r="3231">
          <cell r="L3231">
            <v>0</v>
          </cell>
          <cell r="M3231" t="e">
            <v>#N/A</v>
          </cell>
        </row>
        <row r="3232">
          <cell r="L3232">
            <v>0</v>
          </cell>
          <cell r="M3232" t="e">
            <v>#N/A</v>
          </cell>
        </row>
        <row r="3233">
          <cell r="L3233">
            <v>0</v>
          </cell>
          <cell r="M3233" t="e">
            <v>#N/A</v>
          </cell>
        </row>
        <row r="3234">
          <cell r="L3234">
            <v>0</v>
          </cell>
          <cell r="M3234" t="e">
            <v>#N/A</v>
          </cell>
        </row>
        <row r="3235">
          <cell r="L3235">
            <v>0</v>
          </cell>
          <cell r="M3235" t="e">
            <v>#N/A</v>
          </cell>
        </row>
        <row r="3236">
          <cell r="L3236">
            <v>0</v>
          </cell>
          <cell r="M3236" t="e">
            <v>#N/A</v>
          </cell>
        </row>
        <row r="3237">
          <cell r="L3237">
            <v>0</v>
          </cell>
          <cell r="M3237" t="e">
            <v>#N/A</v>
          </cell>
        </row>
        <row r="3238">
          <cell r="L3238">
            <v>0</v>
          </cell>
          <cell r="M3238" t="e">
            <v>#N/A</v>
          </cell>
        </row>
        <row r="3239">
          <cell r="L3239">
            <v>0</v>
          </cell>
          <cell r="M3239" t="e">
            <v>#N/A</v>
          </cell>
        </row>
        <row r="3240">
          <cell r="L3240">
            <v>0</v>
          </cell>
          <cell r="M3240" t="e">
            <v>#N/A</v>
          </cell>
        </row>
        <row r="3241">
          <cell r="L3241">
            <v>0</v>
          </cell>
          <cell r="M3241" t="e">
            <v>#N/A</v>
          </cell>
        </row>
        <row r="3242">
          <cell r="L3242">
            <v>0</v>
          </cell>
          <cell r="M3242" t="e">
            <v>#N/A</v>
          </cell>
        </row>
        <row r="3243">
          <cell r="L3243">
            <v>0</v>
          </cell>
          <cell r="M3243" t="e">
            <v>#N/A</v>
          </cell>
        </row>
        <row r="3244">
          <cell r="L3244">
            <v>0</v>
          </cell>
          <cell r="M3244" t="e">
            <v>#N/A</v>
          </cell>
        </row>
        <row r="3245">
          <cell r="L3245">
            <v>0</v>
          </cell>
          <cell r="M3245" t="e">
            <v>#N/A</v>
          </cell>
        </row>
        <row r="3246">
          <cell r="L3246">
            <v>0</v>
          </cell>
          <cell r="M3246" t="e">
            <v>#N/A</v>
          </cell>
        </row>
        <row r="3247">
          <cell r="L3247">
            <v>0</v>
          </cell>
          <cell r="M3247" t="e">
            <v>#N/A</v>
          </cell>
        </row>
        <row r="3248">
          <cell r="L3248">
            <v>0</v>
          </cell>
          <cell r="M3248" t="e">
            <v>#N/A</v>
          </cell>
        </row>
        <row r="3249">
          <cell r="L3249">
            <v>0</v>
          </cell>
          <cell r="M3249" t="e">
            <v>#N/A</v>
          </cell>
        </row>
        <row r="3250">
          <cell r="L3250">
            <v>0</v>
          </cell>
          <cell r="M3250" t="e">
            <v>#N/A</v>
          </cell>
        </row>
        <row r="3251">
          <cell r="L3251">
            <v>0</v>
          </cell>
          <cell r="M3251" t="e">
            <v>#N/A</v>
          </cell>
        </row>
        <row r="3252">
          <cell r="L3252">
            <v>0</v>
          </cell>
          <cell r="M3252" t="e">
            <v>#N/A</v>
          </cell>
        </row>
        <row r="3253">
          <cell r="L3253">
            <v>0</v>
          </cell>
          <cell r="M3253" t="e">
            <v>#N/A</v>
          </cell>
        </row>
        <row r="3254">
          <cell r="L3254">
            <v>0</v>
          </cell>
          <cell r="M3254" t="e">
            <v>#N/A</v>
          </cell>
        </row>
        <row r="3255">
          <cell r="L3255">
            <v>0</v>
          </cell>
          <cell r="M3255" t="e">
            <v>#N/A</v>
          </cell>
        </row>
        <row r="3256">
          <cell r="L3256">
            <v>0</v>
          </cell>
          <cell r="M3256" t="e">
            <v>#N/A</v>
          </cell>
        </row>
        <row r="3257">
          <cell r="L3257">
            <v>0</v>
          </cell>
          <cell r="M3257" t="e">
            <v>#N/A</v>
          </cell>
        </row>
        <row r="3258">
          <cell r="L3258">
            <v>0</v>
          </cell>
          <cell r="M3258" t="e">
            <v>#N/A</v>
          </cell>
        </row>
        <row r="3259">
          <cell r="L3259">
            <v>0</v>
          </cell>
          <cell r="M3259" t="e">
            <v>#N/A</v>
          </cell>
        </row>
        <row r="3260">
          <cell r="L3260">
            <v>0</v>
          </cell>
          <cell r="M3260" t="e">
            <v>#N/A</v>
          </cell>
        </row>
        <row r="3261">
          <cell r="L3261">
            <v>0</v>
          </cell>
          <cell r="M3261" t="e">
            <v>#N/A</v>
          </cell>
        </row>
        <row r="3262">
          <cell r="L3262">
            <v>0</v>
          </cell>
          <cell r="M3262" t="e">
            <v>#N/A</v>
          </cell>
        </row>
        <row r="3263">
          <cell r="L3263">
            <v>0</v>
          </cell>
          <cell r="M3263" t="e">
            <v>#N/A</v>
          </cell>
        </row>
        <row r="3264">
          <cell r="L3264">
            <v>0</v>
          </cell>
          <cell r="M3264" t="e">
            <v>#N/A</v>
          </cell>
        </row>
        <row r="3265">
          <cell r="L3265">
            <v>0</v>
          </cell>
          <cell r="M3265" t="e">
            <v>#N/A</v>
          </cell>
        </row>
        <row r="3266">
          <cell r="L3266">
            <v>0</v>
          </cell>
          <cell r="M3266" t="e">
            <v>#N/A</v>
          </cell>
        </row>
        <row r="3267">
          <cell r="L3267">
            <v>0</v>
          </cell>
          <cell r="M3267" t="e">
            <v>#N/A</v>
          </cell>
        </row>
        <row r="3268">
          <cell r="L3268">
            <v>0</v>
          </cell>
          <cell r="M3268" t="e">
            <v>#N/A</v>
          </cell>
        </row>
        <row r="3269">
          <cell r="L3269">
            <v>0</v>
          </cell>
          <cell r="M3269" t="e">
            <v>#N/A</v>
          </cell>
        </row>
        <row r="3270">
          <cell r="L3270">
            <v>0</v>
          </cell>
          <cell r="M3270" t="e">
            <v>#N/A</v>
          </cell>
        </row>
        <row r="3271">
          <cell r="L3271">
            <v>0</v>
          </cell>
          <cell r="M3271" t="e">
            <v>#N/A</v>
          </cell>
        </row>
        <row r="3272">
          <cell r="L3272">
            <v>0</v>
          </cell>
          <cell r="M3272" t="e">
            <v>#N/A</v>
          </cell>
        </row>
        <row r="3273">
          <cell r="L3273">
            <v>0</v>
          </cell>
          <cell r="M3273" t="e">
            <v>#N/A</v>
          </cell>
        </row>
        <row r="3274">
          <cell r="L3274">
            <v>0</v>
          </cell>
          <cell r="M3274" t="e">
            <v>#N/A</v>
          </cell>
        </row>
        <row r="3275">
          <cell r="L3275">
            <v>0</v>
          </cell>
          <cell r="M3275" t="e">
            <v>#N/A</v>
          </cell>
        </row>
        <row r="3276">
          <cell r="L3276">
            <v>0</v>
          </cell>
          <cell r="M3276" t="e">
            <v>#N/A</v>
          </cell>
        </row>
        <row r="3277">
          <cell r="L3277">
            <v>0</v>
          </cell>
          <cell r="M3277" t="e">
            <v>#N/A</v>
          </cell>
        </row>
        <row r="3278">
          <cell r="L3278">
            <v>0</v>
          </cell>
          <cell r="M3278" t="e">
            <v>#N/A</v>
          </cell>
        </row>
        <row r="3279">
          <cell r="L3279">
            <v>0</v>
          </cell>
          <cell r="M3279" t="e">
            <v>#N/A</v>
          </cell>
        </row>
        <row r="3280">
          <cell r="L3280">
            <v>0</v>
          </cell>
          <cell r="M3280" t="e">
            <v>#N/A</v>
          </cell>
        </row>
        <row r="3281">
          <cell r="L3281">
            <v>0</v>
          </cell>
          <cell r="M3281" t="e">
            <v>#N/A</v>
          </cell>
        </row>
        <row r="3282">
          <cell r="L3282">
            <v>0</v>
          </cell>
          <cell r="M3282" t="e">
            <v>#N/A</v>
          </cell>
        </row>
        <row r="3283">
          <cell r="L3283">
            <v>0</v>
          </cell>
          <cell r="M3283" t="e">
            <v>#N/A</v>
          </cell>
        </row>
        <row r="3284">
          <cell r="L3284">
            <v>0</v>
          </cell>
          <cell r="M3284" t="e">
            <v>#N/A</v>
          </cell>
        </row>
        <row r="3285">
          <cell r="L3285">
            <v>0</v>
          </cell>
          <cell r="M3285" t="e">
            <v>#N/A</v>
          </cell>
        </row>
        <row r="3286">
          <cell r="L3286">
            <v>0</v>
          </cell>
          <cell r="M3286" t="e">
            <v>#N/A</v>
          </cell>
        </row>
        <row r="3287">
          <cell r="L3287">
            <v>0</v>
          </cell>
          <cell r="M3287" t="e">
            <v>#N/A</v>
          </cell>
        </row>
        <row r="3288">
          <cell r="L3288">
            <v>0</v>
          </cell>
          <cell r="M3288" t="e">
            <v>#N/A</v>
          </cell>
        </row>
        <row r="3289">
          <cell r="L3289">
            <v>0</v>
          </cell>
          <cell r="M3289" t="e">
            <v>#N/A</v>
          </cell>
        </row>
        <row r="3290">
          <cell r="L3290">
            <v>0</v>
          </cell>
          <cell r="M3290" t="e">
            <v>#N/A</v>
          </cell>
        </row>
        <row r="3291">
          <cell r="L3291">
            <v>0</v>
          </cell>
          <cell r="M3291" t="e">
            <v>#N/A</v>
          </cell>
        </row>
        <row r="3292">
          <cell r="L3292">
            <v>0</v>
          </cell>
          <cell r="M3292" t="e">
            <v>#N/A</v>
          </cell>
        </row>
        <row r="3293">
          <cell r="L3293">
            <v>0</v>
          </cell>
          <cell r="M3293" t="e">
            <v>#N/A</v>
          </cell>
        </row>
        <row r="3294">
          <cell r="L3294">
            <v>0</v>
          </cell>
          <cell r="M3294" t="e">
            <v>#N/A</v>
          </cell>
        </row>
        <row r="3295">
          <cell r="L3295">
            <v>0</v>
          </cell>
          <cell r="M3295" t="e">
            <v>#N/A</v>
          </cell>
        </row>
        <row r="3296">
          <cell r="L3296">
            <v>0</v>
          </cell>
          <cell r="M3296" t="e">
            <v>#N/A</v>
          </cell>
        </row>
        <row r="3297">
          <cell r="L3297">
            <v>0</v>
          </cell>
          <cell r="M3297" t="e">
            <v>#N/A</v>
          </cell>
        </row>
        <row r="3298">
          <cell r="L3298">
            <v>0</v>
          </cell>
          <cell r="M3298" t="e">
            <v>#N/A</v>
          </cell>
        </row>
        <row r="3299">
          <cell r="L3299">
            <v>0</v>
          </cell>
          <cell r="M3299" t="e">
            <v>#N/A</v>
          </cell>
        </row>
        <row r="3300">
          <cell r="L3300">
            <v>0</v>
          </cell>
          <cell r="M3300" t="e">
            <v>#N/A</v>
          </cell>
        </row>
        <row r="3301">
          <cell r="L3301">
            <v>0</v>
          </cell>
          <cell r="M3301" t="e">
            <v>#N/A</v>
          </cell>
        </row>
        <row r="3302">
          <cell r="L3302">
            <v>0</v>
          </cell>
          <cell r="M3302" t="e">
            <v>#N/A</v>
          </cell>
        </row>
        <row r="3303">
          <cell r="L3303">
            <v>0</v>
          </cell>
          <cell r="M3303" t="e">
            <v>#N/A</v>
          </cell>
        </row>
        <row r="3304">
          <cell r="L3304">
            <v>0</v>
          </cell>
          <cell r="M3304" t="e">
            <v>#N/A</v>
          </cell>
        </row>
        <row r="3305">
          <cell r="L3305">
            <v>0</v>
          </cell>
          <cell r="M3305" t="e">
            <v>#N/A</v>
          </cell>
        </row>
        <row r="3306">
          <cell r="L3306">
            <v>0</v>
          </cell>
          <cell r="M3306" t="e">
            <v>#N/A</v>
          </cell>
        </row>
        <row r="3307">
          <cell r="L3307">
            <v>0</v>
          </cell>
          <cell r="M3307" t="e">
            <v>#N/A</v>
          </cell>
        </row>
        <row r="3308">
          <cell r="L3308">
            <v>0</v>
          </cell>
          <cell r="M3308" t="e">
            <v>#N/A</v>
          </cell>
        </row>
        <row r="3309">
          <cell r="L3309">
            <v>0</v>
          </cell>
          <cell r="M3309" t="e">
            <v>#N/A</v>
          </cell>
        </row>
        <row r="3310">
          <cell r="L3310">
            <v>0</v>
          </cell>
          <cell r="M3310" t="e">
            <v>#N/A</v>
          </cell>
        </row>
        <row r="3311">
          <cell r="L3311">
            <v>0</v>
          </cell>
          <cell r="M3311" t="e">
            <v>#N/A</v>
          </cell>
        </row>
        <row r="3312">
          <cell r="L3312">
            <v>0</v>
          </cell>
          <cell r="M3312" t="e">
            <v>#N/A</v>
          </cell>
        </row>
        <row r="3313">
          <cell r="L3313">
            <v>0</v>
          </cell>
          <cell r="M3313" t="e">
            <v>#N/A</v>
          </cell>
        </row>
        <row r="3314">
          <cell r="L3314">
            <v>0</v>
          </cell>
          <cell r="M3314" t="e">
            <v>#N/A</v>
          </cell>
        </row>
        <row r="3315">
          <cell r="L3315">
            <v>0</v>
          </cell>
          <cell r="M3315" t="e">
            <v>#N/A</v>
          </cell>
        </row>
        <row r="3316">
          <cell r="L3316">
            <v>0</v>
          </cell>
          <cell r="M3316" t="e">
            <v>#N/A</v>
          </cell>
        </row>
        <row r="3317">
          <cell r="L3317">
            <v>0</v>
          </cell>
          <cell r="M3317" t="e">
            <v>#N/A</v>
          </cell>
        </row>
        <row r="3318">
          <cell r="L3318">
            <v>0</v>
          </cell>
          <cell r="M3318" t="e">
            <v>#N/A</v>
          </cell>
        </row>
        <row r="3319">
          <cell r="L3319">
            <v>0</v>
          </cell>
          <cell r="M3319" t="e">
            <v>#N/A</v>
          </cell>
        </row>
        <row r="3320">
          <cell r="L3320">
            <v>0</v>
          </cell>
          <cell r="M3320" t="e">
            <v>#N/A</v>
          </cell>
        </row>
        <row r="3321">
          <cell r="L3321">
            <v>0</v>
          </cell>
          <cell r="M3321" t="e">
            <v>#N/A</v>
          </cell>
        </row>
        <row r="3322">
          <cell r="L3322">
            <v>0</v>
          </cell>
          <cell r="M3322" t="e">
            <v>#N/A</v>
          </cell>
        </row>
        <row r="3323">
          <cell r="L3323">
            <v>0</v>
          </cell>
          <cell r="M3323" t="e">
            <v>#N/A</v>
          </cell>
        </row>
        <row r="3324">
          <cell r="L3324">
            <v>0</v>
          </cell>
          <cell r="M3324" t="e">
            <v>#N/A</v>
          </cell>
        </row>
        <row r="3325">
          <cell r="L3325">
            <v>0</v>
          </cell>
          <cell r="M3325" t="e">
            <v>#N/A</v>
          </cell>
        </row>
        <row r="3326">
          <cell r="L3326">
            <v>0</v>
          </cell>
          <cell r="M3326" t="e">
            <v>#N/A</v>
          </cell>
        </row>
        <row r="3327">
          <cell r="L3327">
            <v>0</v>
          </cell>
          <cell r="M3327" t="e">
            <v>#N/A</v>
          </cell>
        </row>
        <row r="3328">
          <cell r="L3328">
            <v>0</v>
          </cell>
          <cell r="M3328" t="e">
            <v>#N/A</v>
          </cell>
        </row>
        <row r="3329">
          <cell r="L3329">
            <v>0</v>
          </cell>
          <cell r="M3329" t="e">
            <v>#N/A</v>
          </cell>
        </row>
        <row r="3330">
          <cell r="L3330">
            <v>0</v>
          </cell>
          <cell r="M3330" t="e">
            <v>#N/A</v>
          </cell>
        </row>
        <row r="3331">
          <cell r="L3331">
            <v>0</v>
          </cell>
          <cell r="M3331" t="e">
            <v>#N/A</v>
          </cell>
        </row>
        <row r="3332">
          <cell r="L3332">
            <v>0</v>
          </cell>
          <cell r="M3332" t="e">
            <v>#N/A</v>
          </cell>
        </row>
        <row r="3333">
          <cell r="L3333">
            <v>0</v>
          </cell>
          <cell r="M3333" t="e">
            <v>#N/A</v>
          </cell>
        </row>
        <row r="3334">
          <cell r="L3334">
            <v>0</v>
          </cell>
          <cell r="M3334" t="e">
            <v>#N/A</v>
          </cell>
        </row>
        <row r="3335">
          <cell r="L3335">
            <v>0</v>
          </cell>
          <cell r="M3335" t="e">
            <v>#N/A</v>
          </cell>
        </row>
        <row r="3336">
          <cell r="L3336">
            <v>0</v>
          </cell>
          <cell r="M3336" t="e">
            <v>#N/A</v>
          </cell>
        </row>
        <row r="3337">
          <cell r="L3337">
            <v>0</v>
          </cell>
          <cell r="M3337" t="e">
            <v>#N/A</v>
          </cell>
        </row>
        <row r="3338">
          <cell r="L3338">
            <v>0</v>
          </cell>
          <cell r="M3338" t="e">
            <v>#N/A</v>
          </cell>
        </row>
        <row r="3339">
          <cell r="L3339">
            <v>0</v>
          </cell>
          <cell r="M3339" t="e">
            <v>#N/A</v>
          </cell>
        </row>
        <row r="3340">
          <cell r="L3340">
            <v>0</v>
          </cell>
          <cell r="M3340" t="e">
            <v>#N/A</v>
          </cell>
        </row>
        <row r="3341">
          <cell r="L3341">
            <v>0</v>
          </cell>
          <cell r="M3341" t="e">
            <v>#N/A</v>
          </cell>
        </row>
        <row r="3342">
          <cell r="L3342">
            <v>0</v>
          </cell>
          <cell r="M3342" t="e">
            <v>#N/A</v>
          </cell>
        </row>
        <row r="3343">
          <cell r="L3343">
            <v>0</v>
          </cell>
          <cell r="M3343" t="e">
            <v>#N/A</v>
          </cell>
        </row>
        <row r="3344">
          <cell r="L3344">
            <v>0</v>
          </cell>
          <cell r="M3344" t="e">
            <v>#N/A</v>
          </cell>
        </row>
        <row r="3345">
          <cell r="L3345">
            <v>0</v>
          </cell>
          <cell r="M3345" t="e">
            <v>#N/A</v>
          </cell>
        </row>
        <row r="3346">
          <cell r="L3346">
            <v>0</v>
          </cell>
          <cell r="M3346" t="e">
            <v>#N/A</v>
          </cell>
        </row>
        <row r="3347">
          <cell r="L3347">
            <v>0</v>
          </cell>
          <cell r="M3347" t="e">
            <v>#N/A</v>
          </cell>
        </row>
        <row r="3348">
          <cell r="L3348">
            <v>0</v>
          </cell>
          <cell r="M3348" t="e">
            <v>#N/A</v>
          </cell>
        </row>
        <row r="3349">
          <cell r="L3349">
            <v>0</v>
          </cell>
          <cell r="M3349" t="e">
            <v>#N/A</v>
          </cell>
        </row>
        <row r="3350">
          <cell r="L3350">
            <v>0</v>
          </cell>
          <cell r="M3350" t="e">
            <v>#N/A</v>
          </cell>
        </row>
        <row r="3351">
          <cell r="L3351">
            <v>0</v>
          </cell>
          <cell r="M3351" t="e">
            <v>#N/A</v>
          </cell>
        </row>
        <row r="3352">
          <cell r="L3352">
            <v>0</v>
          </cell>
          <cell r="M3352" t="e">
            <v>#N/A</v>
          </cell>
        </row>
        <row r="3353">
          <cell r="L3353">
            <v>0</v>
          </cell>
          <cell r="M3353" t="e">
            <v>#N/A</v>
          </cell>
        </row>
        <row r="3354">
          <cell r="L3354">
            <v>0</v>
          </cell>
          <cell r="M3354" t="e">
            <v>#N/A</v>
          </cell>
        </row>
        <row r="3355">
          <cell r="L3355">
            <v>0</v>
          </cell>
          <cell r="M3355" t="e">
            <v>#N/A</v>
          </cell>
        </row>
        <row r="3356">
          <cell r="L3356">
            <v>0</v>
          </cell>
          <cell r="M3356" t="e">
            <v>#N/A</v>
          </cell>
        </row>
        <row r="3357">
          <cell r="L3357">
            <v>0</v>
          </cell>
          <cell r="M3357" t="e">
            <v>#N/A</v>
          </cell>
        </row>
        <row r="3358">
          <cell r="L3358">
            <v>0</v>
          </cell>
          <cell r="M3358" t="e">
            <v>#N/A</v>
          </cell>
        </row>
        <row r="3359">
          <cell r="L3359">
            <v>0</v>
          </cell>
          <cell r="M3359" t="e">
            <v>#N/A</v>
          </cell>
        </row>
        <row r="3360">
          <cell r="L3360">
            <v>0</v>
          </cell>
          <cell r="M3360" t="e">
            <v>#N/A</v>
          </cell>
        </row>
        <row r="3361">
          <cell r="L3361">
            <v>0</v>
          </cell>
          <cell r="M3361" t="e">
            <v>#N/A</v>
          </cell>
        </row>
        <row r="3362">
          <cell r="L3362">
            <v>0</v>
          </cell>
          <cell r="M3362" t="e">
            <v>#N/A</v>
          </cell>
        </row>
        <row r="3363">
          <cell r="L3363">
            <v>0</v>
          </cell>
          <cell r="M3363" t="e">
            <v>#N/A</v>
          </cell>
        </row>
        <row r="3364">
          <cell r="L3364">
            <v>0</v>
          </cell>
          <cell r="M3364" t="e">
            <v>#N/A</v>
          </cell>
        </row>
        <row r="3365">
          <cell r="L3365">
            <v>0</v>
          </cell>
          <cell r="M3365" t="e">
            <v>#N/A</v>
          </cell>
        </row>
        <row r="3366">
          <cell r="L3366">
            <v>0</v>
          </cell>
          <cell r="M3366" t="e">
            <v>#N/A</v>
          </cell>
        </row>
        <row r="3367">
          <cell r="L3367">
            <v>0</v>
          </cell>
          <cell r="M3367" t="e">
            <v>#N/A</v>
          </cell>
        </row>
        <row r="3368">
          <cell r="L3368">
            <v>0</v>
          </cell>
          <cell r="M3368" t="e">
            <v>#N/A</v>
          </cell>
        </row>
        <row r="3369">
          <cell r="L3369">
            <v>0</v>
          </cell>
          <cell r="M3369" t="e">
            <v>#N/A</v>
          </cell>
        </row>
        <row r="3370">
          <cell r="L3370">
            <v>0</v>
          </cell>
          <cell r="M3370" t="e">
            <v>#N/A</v>
          </cell>
        </row>
        <row r="3371">
          <cell r="L3371">
            <v>0</v>
          </cell>
          <cell r="M3371" t="e">
            <v>#N/A</v>
          </cell>
        </row>
        <row r="3372">
          <cell r="L3372">
            <v>0</v>
          </cell>
          <cell r="M3372" t="e">
            <v>#N/A</v>
          </cell>
        </row>
        <row r="3373">
          <cell r="L3373">
            <v>0</v>
          </cell>
          <cell r="M3373" t="e">
            <v>#N/A</v>
          </cell>
        </row>
        <row r="3374">
          <cell r="L3374">
            <v>0</v>
          </cell>
          <cell r="M3374" t="e">
            <v>#N/A</v>
          </cell>
        </row>
        <row r="3375">
          <cell r="L3375">
            <v>0</v>
          </cell>
          <cell r="M3375" t="e">
            <v>#N/A</v>
          </cell>
        </row>
        <row r="3376">
          <cell r="L3376">
            <v>0</v>
          </cell>
          <cell r="M3376" t="e">
            <v>#N/A</v>
          </cell>
        </row>
        <row r="3377">
          <cell r="L3377">
            <v>0</v>
          </cell>
          <cell r="M3377" t="e">
            <v>#N/A</v>
          </cell>
        </row>
        <row r="3378">
          <cell r="L3378">
            <v>0</v>
          </cell>
          <cell r="M3378" t="e">
            <v>#N/A</v>
          </cell>
        </row>
        <row r="3379">
          <cell r="L3379">
            <v>0</v>
          </cell>
          <cell r="M3379" t="e">
            <v>#N/A</v>
          </cell>
        </row>
        <row r="3380">
          <cell r="L3380">
            <v>0</v>
          </cell>
          <cell r="M3380" t="e">
            <v>#N/A</v>
          </cell>
        </row>
        <row r="3381">
          <cell r="L3381">
            <v>0</v>
          </cell>
          <cell r="M3381" t="e">
            <v>#N/A</v>
          </cell>
        </row>
        <row r="3382">
          <cell r="L3382">
            <v>0</v>
          </cell>
          <cell r="M3382" t="e">
            <v>#N/A</v>
          </cell>
        </row>
        <row r="3383">
          <cell r="L3383">
            <v>0</v>
          </cell>
          <cell r="M3383" t="e">
            <v>#N/A</v>
          </cell>
        </row>
        <row r="3384">
          <cell r="L3384">
            <v>0</v>
          </cell>
          <cell r="M3384" t="e">
            <v>#N/A</v>
          </cell>
        </row>
        <row r="3385">
          <cell r="L3385">
            <v>0</v>
          </cell>
          <cell r="M3385" t="e">
            <v>#N/A</v>
          </cell>
        </row>
        <row r="3386">
          <cell r="L3386">
            <v>0</v>
          </cell>
          <cell r="M3386" t="e">
            <v>#N/A</v>
          </cell>
        </row>
        <row r="3387">
          <cell r="L3387">
            <v>0</v>
          </cell>
          <cell r="M3387" t="e">
            <v>#N/A</v>
          </cell>
        </row>
        <row r="3388">
          <cell r="L3388">
            <v>0</v>
          </cell>
          <cell r="M3388" t="e">
            <v>#N/A</v>
          </cell>
        </row>
        <row r="3389">
          <cell r="L3389">
            <v>0</v>
          </cell>
          <cell r="M3389" t="e">
            <v>#N/A</v>
          </cell>
        </row>
        <row r="3390">
          <cell r="L3390">
            <v>0</v>
          </cell>
          <cell r="M3390" t="e">
            <v>#N/A</v>
          </cell>
        </row>
        <row r="3391">
          <cell r="L3391">
            <v>0</v>
          </cell>
          <cell r="M3391" t="e">
            <v>#N/A</v>
          </cell>
        </row>
        <row r="3392">
          <cell r="L3392">
            <v>0</v>
          </cell>
          <cell r="M3392" t="e">
            <v>#N/A</v>
          </cell>
        </row>
        <row r="3393">
          <cell r="L3393">
            <v>0</v>
          </cell>
          <cell r="M3393" t="e">
            <v>#N/A</v>
          </cell>
        </row>
        <row r="3394">
          <cell r="L3394">
            <v>0</v>
          </cell>
          <cell r="M3394" t="e">
            <v>#N/A</v>
          </cell>
        </row>
        <row r="3395">
          <cell r="L3395">
            <v>0</v>
          </cell>
          <cell r="M3395" t="e">
            <v>#N/A</v>
          </cell>
        </row>
        <row r="3396">
          <cell r="L3396">
            <v>0</v>
          </cell>
          <cell r="M3396" t="e">
            <v>#N/A</v>
          </cell>
        </row>
        <row r="3397">
          <cell r="L3397">
            <v>0</v>
          </cell>
          <cell r="M3397" t="e">
            <v>#N/A</v>
          </cell>
        </row>
        <row r="3398">
          <cell r="L3398">
            <v>0</v>
          </cell>
          <cell r="M3398" t="e">
            <v>#N/A</v>
          </cell>
        </row>
        <row r="3399">
          <cell r="L3399">
            <v>0</v>
          </cell>
          <cell r="M3399" t="e">
            <v>#N/A</v>
          </cell>
        </row>
        <row r="3400">
          <cell r="L3400">
            <v>0</v>
          </cell>
          <cell r="M3400" t="e">
            <v>#N/A</v>
          </cell>
        </row>
        <row r="3401">
          <cell r="L3401">
            <v>0</v>
          </cell>
          <cell r="M3401" t="e">
            <v>#N/A</v>
          </cell>
        </row>
        <row r="3402">
          <cell r="L3402">
            <v>0</v>
          </cell>
          <cell r="M3402" t="e">
            <v>#N/A</v>
          </cell>
        </row>
        <row r="3403">
          <cell r="L3403">
            <v>0</v>
          </cell>
          <cell r="M3403" t="e">
            <v>#N/A</v>
          </cell>
        </row>
        <row r="3404">
          <cell r="L3404">
            <v>0</v>
          </cell>
          <cell r="M3404" t="e">
            <v>#N/A</v>
          </cell>
        </row>
        <row r="3405">
          <cell r="L3405">
            <v>0</v>
          </cell>
          <cell r="M3405" t="e">
            <v>#N/A</v>
          </cell>
        </row>
        <row r="3406">
          <cell r="L3406">
            <v>0</v>
          </cell>
          <cell r="M3406" t="e">
            <v>#N/A</v>
          </cell>
        </row>
        <row r="3407">
          <cell r="L3407">
            <v>0</v>
          </cell>
          <cell r="M3407" t="e">
            <v>#N/A</v>
          </cell>
        </row>
        <row r="3408">
          <cell r="L3408">
            <v>0</v>
          </cell>
          <cell r="M3408" t="e">
            <v>#N/A</v>
          </cell>
        </row>
        <row r="3409">
          <cell r="L3409">
            <v>0</v>
          </cell>
          <cell r="M3409" t="e">
            <v>#N/A</v>
          </cell>
        </row>
        <row r="3410">
          <cell r="L3410">
            <v>0</v>
          </cell>
          <cell r="M3410" t="e">
            <v>#N/A</v>
          </cell>
        </row>
        <row r="3411">
          <cell r="L3411">
            <v>0</v>
          </cell>
          <cell r="M3411" t="e">
            <v>#N/A</v>
          </cell>
        </row>
        <row r="3412">
          <cell r="L3412">
            <v>0</v>
          </cell>
          <cell r="M3412" t="e">
            <v>#N/A</v>
          </cell>
        </row>
        <row r="3413">
          <cell r="L3413">
            <v>0</v>
          </cell>
          <cell r="M3413" t="e">
            <v>#N/A</v>
          </cell>
        </row>
        <row r="3414">
          <cell r="L3414">
            <v>0</v>
          </cell>
          <cell r="M3414" t="e">
            <v>#N/A</v>
          </cell>
        </row>
        <row r="3415">
          <cell r="L3415">
            <v>0</v>
          </cell>
          <cell r="M3415" t="e">
            <v>#N/A</v>
          </cell>
        </row>
        <row r="3416">
          <cell r="L3416">
            <v>0</v>
          </cell>
          <cell r="M3416" t="e">
            <v>#N/A</v>
          </cell>
        </row>
        <row r="3417">
          <cell r="L3417">
            <v>0</v>
          </cell>
          <cell r="M3417" t="e">
            <v>#N/A</v>
          </cell>
        </row>
        <row r="3418">
          <cell r="L3418">
            <v>0</v>
          </cell>
          <cell r="M3418" t="e">
            <v>#N/A</v>
          </cell>
        </row>
        <row r="3419">
          <cell r="L3419">
            <v>0</v>
          </cell>
          <cell r="M3419" t="e">
            <v>#N/A</v>
          </cell>
        </row>
        <row r="3420">
          <cell r="L3420">
            <v>0</v>
          </cell>
          <cell r="M3420" t="e">
            <v>#N/A</v>
          </cell>
        </row>
        <row r="3421">
          <cell r="L3421">
            <v>0</v>
          </cell>
          <cell r="M3421" t="e">
            <v>#N/A</v>
          </cell>
        </row>
        <row r="3422">
          <cell r="L3422">
            <v>0</v>
          </cell>
          <cell r="M3422" t="e">
            <v>#N/A</v>
          </cell>
        </row>
        <row r="3423">
          <cell r="L3423">
            <v>0</v>
          </cell>
          <cell r="M3423" t="e">
            <v>#N/A</v>
          </cell>
        </row>
        <row r="3424">
          <cell r="L3424">
            <v>0</v>
          </cell>
          <cell r="M3424" t="e">
            <v>#N/A</v>
          </cell>
        </row>
        <row r="3425">
          <cell r="L3425">
            <v>0</v>
          </cell>
          <cell r="M3425" t="e">
            <v>#N/A</v>
          </cell>
        </row>
        <row r="3426">
          <cell r="L3426">
            <v>0</v>
          </cell>
          <cell r="M3426" t="e">
            <v>#N/A</v>
          </cell>
        </row>
        <row r="3427">
          <cell r="L3427">
            <v>0</v>
          </cell>
          <cell r="M3427" t="e">
            <v>#N/A</v>
          </cell>
        </row>
        <row r="3428">
          <cell r="L3428">
            <v>0</v>
          </cell>
          <cell r="M3428" t="e">
            <v>#N/A</v>
          </cell>
        </row>
        <row r="3429">
          <cell r="L3429">
            <v>0</v>
          </cell>
          <cell r="M3429" t="e">
            <v>#N/A</v>
          </cell>
        </row>
        <row r="3430">
          <cell r="L3430">
            <v>0</v>
          </cell>
          <cell r="M3430" t="e">
            <v>#N/A</v>
          </cell>
        </row>
        <row r="3431">
          <cell r="L3431">
            <v>0</v>
          </cell>
          <cell r="M3431" t="e">
            <v>#N/A</v>
          </cell>
        </row>
        <row r="3432">
          <cell r="L3432">
            <v>0</v>
          </cell>
          <cell r="M3432" t="e">
            <v>#N/A</v>
          </cell>
        </row>
        <row r="3433">
          <cell r="L3433">
            <v>0</v>
          </cell>
          <cell r="M3433" t="e">
            <v>#N/A</v>
          </cell>
        </row>
        <row r="3434">
          <cell r="L3434">
            <v>0</v>
          </cell>
          <cell r="M3434" t="e">
            <v>#N/A</v>
          </cell>
        </row>
        <row r="3435">
          <cell r="L3435">
            <v>0</v>
          </cell>
          <cell r="M3435" t="e">
            <v>#N/A</v>
          </cell>
        </row>
        <row r="3436">
          <cell r="L3436">
            <v>0</v>
          </cell>
          <cell r="M3436" t="e">
            <v>#N/A</v>
          </cell>
        </row>
        <row r="3437">
          <cell r="L3437">
            <v>0</v>
          </cell>
          <cell r="M3437" t="e">
            <v>#N/A</v>
          </cell>
        </row>
        <row r="3438">
          <cell r="L3438">
            <v>0</v>
          </cell>
          <cell r="M3438" t="e">
            <v>#N/A</v>
          </cell>
        </row>
        <row r="3439">
          <cell r="L3439">
            <v>0</v>
          </cell>
          <cell r="M3439" t="e">
            <v>#N/A</v>
          </cell>
        </row>
        <row r="3440">
          <cell r="L3440">
            <v>0</v>
          </cell>
          <cell r="M3440" t="e">
            <v>#N/A</v>
          </cell>
        </row>
        <row r="3441">
          <cell r="L3441">
            <v>0</v>
          </cell>
          <cell r="M3441" t="e">
            <v>#N/A</v>
          </cell>
        </row>
        <row r="3442">
          <cell r="L3442">
            <v>0</v>
          </cell>
          <cell r="M3442" t="e">
            <v>#N/A</v>
          </cell>
        </row>
      </sheetData>
      <sheetData sheetId="15"/>
      <sheetData sheetId="16"/>
      <sheetData sheetId="17">
        <row r="1">
          <cell r="E1" t="str">
            <v>Solicitud de Proceso</v>
          </cell>
          <cell r="F1" t="str">
            <v>Cargo</v>
          </cell>
          <cell r="G1" t="str">
            <v>Vr ($)</v>
          </cell>
          <cell r="H1" t="str">
            <v>Proyecto</v>
          </cell>
          <cell r="I1" t="str">
            <v>Componente</v>
          </cell>
        </row>
        <row r="2">
          <cell r="E2">
            <v>55269</v>
          </cell>
          <cell r="F2" t="str">
            <v>Tecnico JAL</v>
          </cell>
        </row>
        <row r="3">
          <cell r="E3">
            <v>55275</v>
          </cell>
          <cell r="F3" t="str">
            <v>Auxiliar JAL</v>
          </cell>
        </row>
        <row r="4">
          <cell r="E4">
            <v>55277</v>
          </cell>
          <cell r="F4" t="str">
            <v>Auxiliar JAL</v>
          </cell>
        </row>
        <row r="5">
          <cell r="E5">
            <v>56086</v>
          </cell>
          <cell r="F5" t="str">
            <v>Profesional de apoyo Ambiental</v>
          </cell>
          <cell r="G5">
            <v>57000000</v>
          </cell>
        </row>
        <row r="6">
          <cell r="E6">
            <v>56099</v>
          </cell>
          <cell r="F6" t="str">
            <v>EP Profesional Agropecuario GM</v>
          </cell>
          <cell r="G6">
            <v>57000000</v>
          </cell>
        </row>
        <row r="7">
          <cell r="E7">
            <v>56104</v>
          </cell>
          <cell r="F7" t="str">
            <v>EP Profesional PIGA</v>
          </cell>
          <cell r="G7">
            <v>43500000</v>
          </cell>
        </row>
        <row r="8">
          <cell r="E8">
            <v>56296</v>
          </cell>
          <cell r="F8" t="str">
            <v>Auxiliar Administrativo para Betania</v>
          </cell>
          <cell r="G8">
            <v>23000000</v>
          </cell>
        </row>
        <row r="9">
          <cell r="E9">
            <v>56297</v>
          </cell>
          <cell r="F9" t="str">
            <v>Auxiliar Administrativo para Nazareth</v>
          </cell>
          <cell r="G9">
            <v>23000000</v>
          </cell>
        </row>
        <row r="10">
          <cell r="E10">
            <v>56298</v>
          </cell>
          <cell r="F10" t="str">
            <v>Auxiliar Administrativo para San Juan</v>
          </cell>
          <cell r="G10">
            <v>23000000</v>
          </cell>
        </row>
        <row r="11">
          <cell r="E11">
            <v>56299</v>
          </cell>
          <cell r="F11" t="str">
            <v>Auxiliar Administrativo para Centro de Servicios de Santa Rosa</v>
          </cell>
          <cell r="G11">
            <v>23000000</v>
          </cell>
        </row>
        <row r="12">
          <cell r="E12">
            <v>56380</v>
          </cell>
          <cell r="F12" t="str">
            <v>EP Auxiliar Comunicaciones</v>
          </cell>
          <cell r="G12">
            <v>23000000</v>
          </cell>
        </row>
        <row r="13">
          <cell r="E13">
            <v>56382</v>
          </cell>
          <cell r="F13" t="str">
            <v>EP Auxiliar Comunicaciones</v>
          </cell>
          <cell r="G13">
            <v>26000000</v>
          </cell>
        </row>
        <row r="14">
          <cell r="E14">
            <v>56387</v>
          </cell>
          <cell r="F14" t="str">
            <v>EP Auxiliar de CDI</v>
          </cell>
          <cell r="G14">
            <v>26000000</v>
          </cell>
        </row>
        <row r="15">
          <cell r="E15">
            <v>56390</v>
          </cell>
          <cell r="F15" t="str">
            <v>EP profesional Planeación Mujeres</v>
          </cell>
          <cell r="G15">
            <v>55000000</v>
          </cell>
        </row>
        <row r="16">
          <cell r="E16">
            <v>56392</v>
          </cell>
          <cell r="F16" t="str">
            <v>EP profesional Planeación Mujeres</v>
          </cell>
          <cell r="G16">
            <v>57000000</v>
          </cell>
        </row>
        <row r="17">
          <cell r="E17">
            <v>56591</v>
          </cell>
          <cell r="F17" t="str">
            <v>EP 2 Auxiliares Infraestructura</v>
          </cell>
          <cell r="G17">
            <v>52000000</v>
          </cell>
        </row>
        <row r="18">
          <cell r="E18">
            <v>56592</v>
          </cell>
          <cell r="F18" t="str">
            <v>EP Auxiliar Infraestructura todero</v>
          </cell>
          <cell r="G18">
            <v>26000000</v>
          </cell>
        </row>
        <row r="19">
          <cell r="E19">
            <v>56595</v>
          </cell>
          <cell r="F19" t="str">
            <v>EP Auxiliar Infraestructura Aprendiz</v>
          </cell>
          <cell r="G19">
            <v>18000000</v>
          </cell>
        </row>
        <row r="20">
          <cell r="E20">
            <v>56597</v>
          </cell>
          <cell r="F20" t="str">
            <v>EP Auxiliar Infraestructura todero Betania</v>
          </cell>
          <cell r="G20">
            <v>20700000</v>
          </cell>
        </row>
        <row r="21">
          <cell r="E21">
            <v>56604</v>
          </cell>
          <cell r="F21" t="str">
            <v>EP Profesional Ing.  Ind. Promotor Mejora</v>
          </cell>
          <cell r="G21">
            <v>65000000</v>
          </cell>
        </row>
        <row r="22">
          <cell r="E22">
            <v>56608</v>
          </cell>
          <cell r="F22" t="str">
            <v>EP Profesional de Apoyo al Promotor de Mejora</v>
          </cell>
          <cell r="G22">
            <v>43500000</v>
          </cell>
        </row>
        <row r="23">
          <cell r="E23">
            <v>56612</v>
          </cell>
          <cell r="F23" t="str">
            <v>EP Profesional Ing. de Sistemas Administrador de la Red</v>
          </cell>
          <cell r="G23">
            <v>68000000</v>
          </cell>
        </row>
        <row r="24">
          <cell r="E24">
            <v>56613</v>
          </cell>
          <cell r="F24" t="str">
            <v>EP Profesional Ing. de Sistemas Portales Interactivos</v>
          </cell>
          <cell r="G24">
            <v>57000000</v>
          </cell>
        </row>
        <row r="25">
          <cell r="E25">
            <v>56617</v>
          </cell>
          <cell r="F25" t="str">
            <v>EP Técnico de apoyo al administrador de red</v>
          </cell>
          <cell r="G25">
            <v>39000000</v>
          </cell>
        </row>
        <row r="26">
          <cell r="E26">
            <v>57884</v>
          </cell>
          <cell r="F26" t="str">
            <v>EP INFRAESTRUCTURA PRACTICANTE</v>
          </cell>
          <cell r="G26">
            <v>11430000</v>
          </cell>
        </row>
        <row r="27">
          <cell r="E27">
            <v>58166</v>
          </cell>
          <cell r="F27" t="str">
            <v>MODIFICACIÓN - ADICIÓN Y PRÓRROGA</v>
          </cell>
          <cell r="G27">
            <v>5460500</v>
          </cell>
        </row>
        <row r="28">
          <cell r="E28">
            <v>58214</v>
          </cell>
          <cell r="F28" t="str">
            <v>95 EP PROFESIONAL ESP APOYO AGDL</v>
          </cell>
          <cell r="G28">
            <v>56000000</v>
          </cell>
        </row>
        <row r="29">
          <cell r="E29">
            <v>58215</v>
          </cell>
          <cell r="F29" t="str">
            <v>105 EP PROFESIONAL ABOGADO INFRAESTRUCTURA</v>
          </cell>
          <cell r="G29">
            <v>34920000</v>
          </cell>
        </row>
        <row r="30">
          <cell r="E30">
            <v>58293</v>
          </cell>
          <cell r="F30" t="str">
            <v>119. EP FOTOGRAFO PRENSA</v>
          </cell>
          <cell r="G30">
            <v>40000000</v>
          </cell>
        </row>
        <row r="31">
          <cell r="E31">
            <v>58361</v>
          </cell>
          <cell r="F31" t="str">
            <v>17 EP TÉCNICO APOYO CONTRATACIÓN PF (1 T de $3,088)</v>
          </cell>
          <cell r="G31">
            <v>24704000</v>
          </cell>
        </row>
        <row r="32">
          <cell r="E32">
            <v>58418</v>
          </cell>
          <cell r="F32" t="str">
            <v>FDLS-MC-111-2021 Vigilancia DEF</v>
          </cell>
          <cell r="G32">
            <v>25157367</v>
          </cell>
        </row>
        <row r="33">
          <cell r="E33">
            <v>58457</v>
          </cell>
          <cell r="F33" t="str">
            <v>94 EP PROFESIONAL PLAN MÚSICO (1 $5,5)</v>
          </cell>
          <cell r="G33">
            <v>44000000</v>
          </cell>
        </row>
        <row r="34">
          <cell r="E34">
            <v>58458</v>
          </cell>
          <cell r="F34" t="str">
            <v>104. EP AUXILIAR PARQUE AUT</v>
          </cell>
          <cell r="G34">
            <v>20800000</v>
          </cell>
        </row>
        <row r="35">
          <cell r="E35">
            <v>58459</v>
          </cell>
          <cell r="F35" t="str">
            <v>106. EP PROFESIONAL ESPECIALIZADO JUSTICIA COM</v>
          </cell>
          <cell r="G35">
            <v>56000000</v>
          </cell>
        </row>
        <row r="36">
          <cell r="E36">
            <v>58460</v>
          </cell>
          <cell r="F36" t="str">
            <v>117. EP PROFESIONAL PLAN REL POL AV (1 $6,8)</v>
          </cell>
          <cell r="G36">
            <v>54400000</v>
          </cell>
        </row>
        <row r="37">
          <cell r="E37">
            <v>58483</v>
          </cell>
          <cell r="F37" t="str">
            <v>103 EP PROFESIONAL PLAN REACT ECON LAM (1 $5,7)</v>
          </cell>
          <cell r="G37">
            <v>45600000</v>
          </cell>
        </row>
        <row r="38">
          <cell r="E38">
            <v>58485</v>
          </cell>
          <cell r="F38" t="str">
            <v>118. EP AYUDANTES MAQ PESADA (2 $2,5)</v>
          </cell>
          <cell r="G38">
            <v>20000000</v>
          </cell>
        </row>
        <row r="39">
          <cell r="E39">
            <v>58486</v>
          </cell>
          <cell r="F39" t="str">
            <v>120 EP PROFESIONAL APOYO A MEJORA (1 $5,7)</v>
          </cell>
          <cell r="G39">
            <v>45600000</v>
          </cell>
        </row>
        <row r="40">
          <cell r="E40">
            <v>58713</v>
          </cell>
          <cell r="F40" t="str">
            <v>108.  EP PROFESIONAL JUSTICIA COM</v>
          </cell>
          <cell r="G40">
            <v>30555000</v>
          </cell>
        </row>
        <row r="41">
          <cell r="E41">
            <v>58747</v>
          </cell>
          <cell r="F41" t="str">
            <v>Terminacion anticipada contrato 50</v>
          </cell>
          <cell r="G41">
            <v>16800000</v>
          </cell>
        </row>
        <row r="42">
          <cell r="E42">
            <v>58816</v>
          </cell>
          <cell r="F42" t="str">
            <v>116  EP AUXILIAR ARQUITECTO (1 DE $2,6)</v>
          </cell>
          <cell r="G42">
            <v>18200000</v>
          </cell>
        </row>
        <row r="43">
          <cell r="E43">
            <v>58850</v>
          </cell>
          <cell r="F43" t="str">
            <v>107  EP PROFESIONAL APOYO REACT ECN MALAMBO (1 $4^LJ35)</v>
          </cell>
          <cell r="G43">
            <v>34920000</v>
          </cell>
        </row>
        <row r="44">
          <cell r="E44">
            <v>58912</v>
          </cell>
          <cell r="F44" t="str">
            <v>111 EP PROFESIONAL DP CONTRATAC (1 DE $5,0)</v>
          </cell>
          <cell r="G44">
            <v>35000000</v>
          </cell>
        </row>
        <row r="45">
          <cell r="E45">
            <v>58913</v>
          </cell>
          <cell r="F45" t="str">
            <v>112 EP PROFESIONAL CONTRATACIÓN (1 DE $6,5)</v>
          </cell>
          <cell r="G45">
            <v>45500000</v>
          </cell>
        </row>
        <row r="46">
          <cell r="E46">
            <v>58914</v>
          </cell>
          <cell r="F46" t="str">
            <v>113 EP AUXILIAR APOYO ALMACÉN (1 A de $2^J6)</v>
          </cell>
          <cell r="G46">
            <v>18200000</v>
          </cell>
        </row>
        <row r="47">
          <cell r="E47">
            <v>43625</v>
          </cell>
          <cell r="F47" t="str">
            <v>ANULACIÓN CDP 451</v>
          </cell>
          <cell r="G47">
            <v>23100000</v>
          </cell>
        </row>
        <row r="48">
          <cell r="E48">
            <v>46642</v>
          </cell>
          <cell r="F48" t="str">
            <v>ANULACIÓN CDP 580</v>
          </cell>
          <cell r="G48">
            <v>22200000</v>
          </cell>
        </row>
        <row r="49">
          <cell r="E49">
            <v>48833</v>
          </cell>
          <cell r="F49" t="str">
            <v>ANULACIÓN CDP 712</v>
          </cell>
          <cell r="G49">
            <v>19000000</v>
          </cell>
        </row>
        <row r="50">
          <cell r="E50">
            <v>48829</v>
          </cell>
          <cell r="F50" t="str">
            <v>ANULACIÓN CDP 711</v>
          </cell>
          <cell r="G50">
            <v>27500000</v>
          </cell>
        </row>
        <row r="51">
          <cell r="E51">
            <v>49618</v>
          </cell>
          <cell r="F51" t="str">
            <v>ANULACIÓN CDP 823</v>
          </cell>
          <cell r="G51">
            <v>16800000</v>
          </cell>
        </row>
        <row r="52">
          <cell r="E52">
            <v>51497</v>
          </cell>
          <cell r="F52" t="str">
            <v>ANULACIÓN CDP 1012</v>
          </cell>
          <cell r="G52">
            <v>7500000</v>
          </cell>
        </row>
        <row r="53">
          <cell r="E53">
            <v>51469</v>
          </cell>
          <cell r="F53" t="str">
            <v>ANULACIÓN CDP 960</v>
          </cell>
          <cell r="G53">
            <v>11250000</v>
          </cell>
        </row>
        <row r="54">
          <cell r="E54">
            <v>51531</v>
          </cell>
          <cell r="F54" t="str">
            <v>ANULACIÓN CDP 952</v>
          </cell>
          <cell r="G54">
            <v>7000000</v>
          </cell>
        </row>
        <row r="55">
          <cell r="E55">
            <v>54035</v>
          </cell>
          <cell r="F55" t="str">
            <v>ANULACIÓN CDP 1021</v>
          </cell>
          <cell r="G55">
            <v>30459743</v>
          </cell>
        </row>
        <row r="56">
          <cell r="E56">
            <v>53860</v>
          </cell>
          <cell r="F56" t="str">
            <v>ANULACIÓN CDP 1008</v>
          </cell>
          <cell r="G56">
            <v>12500000</v>
          </cell>
        </row>
        <row r="57">
          <cell r="E57">
            <v>59010</v>
          </cell>
          <cell r="F57" t="str">
            <v>Terminacion anticipada contrato 26</v>
          </cell>
          <cell r="G57">
            <v>68000000</v>
          </cell>
        </row>
        <row r="58">
          <cell r="E58">
            <v>59011</v>
          </cell>
          <cell r="F58" t="str">
            <v>Terminacion anticipada contrato 42</v>
          </cell>
          <cell r="G58">
            <v>43500000</v>
          </cell>
        </row>
        <row r="59">
          <cell r="E59">
            <v>59041</v>
          </cell>
          <cell r="F59" t="str">
            <v>122 EP TÉCNICO MÚSICO (1 $5,5)</v>
          </cell>
          <cell r="G59">
            <v>27300000</v>
          </cell>
        </row>
        <row r="60">
          <cell r="E60">
            <v>59049</v>
          </cell>
          <cell r="F60" t="str">
            <v>ADICIÓN Y PRÓRROGA CPS-141-2021-SEGURIDAD Y VIGILANCIA.doc-signed</v>
          </cell>
          <cell r="G60">
            <v>12396210</v>
          </cell>
        </row>
        <row r="61">
          <cell r="E61">
            <v>59056</v>
          </cell>
          <cell r="F61" t="str">
            <v>EP FDLS-SAMC-125-2021 Vigilancia y Seguridad DEF.docx-signed</v>
          </cell>
          <cell r="G61">
            <v>227669712</v>
          </cell>
        </row>
        <row r="62">
          <cell r="E62">
            <v>54870</v>
          </cell>
          <cell r="F62" t="str">
            <v>ANULACIÓN RP 331 del CPS-050-2021</v>
          </cell>
          <cell r="G62">
            <v>38860000</v>
          </cell>
        </row>
        <row r="63">
          <cell r="E63">
            <v>59133</v>
          </cell>
          <cell r="F63" t="str">
            <v>ACTA DE SUSPENSION CPS-265-2020</v>
          </cell>
        </row>
        <row r="64">
          <cell r="E64">
            <v>59159</v>
          </cell>
          <cell r="F64" t="str">
            <v>ACTA DE SUSPENSION II CIN-183-2019.pdf</v>
          </cell>
        </row>
        <row r="65">
          <cell r="E65">
            <v>54870</v>
          </cell>
          <cell r="F65" t="str">
            <v>ANULACIÓN CDP 280 del CPS-050-2021</v>
          </cell>
          <cell r="G65">
            <v>38860000</v>
          </cell>
        </row>
        <row r="66">
          <cell r="E66">
            <v>58850</v>
          </cell>
          <cell r="F66" t="str">
            <v>ANULACIÓN CDP 594</v>
          </cell>
          <cell r="G66">
            <v>30555000</v>
          </cell>
        </row>
        <row r="67">
          <cell r="E67">
            <v>59276</v>
          </cell>
          <cell r="F67" t="str">
            <v>ACTA DE SUSPENSION I COP-282-2020</v>
          </cell>
          <cell r="G67">
            <v>0</v>
          </cell>
        </row>
        <row r="68">
          <cell r="E68">
            <v>59419</v>
          </cell>
          <cell r="F68" t="str">
            <v xml:space="preserve">109. 1 Profesional abogado para Justicia Comunitaria </v>
          </cell>
          <cell r="G68">
            <v>33000000</v>
          </cell>
        </row>
        <row r="69">
          <cell r="E69">
            <v>59421</v>
          </cell>
          <cell r="F69" t="str">
            <v>110.  3 Profesionales Socióloga, Trabajador Social y Sicóloga</v>
          </cell>
          <cell r="G69">
            <v>99000000</v>
          </cell>
        </row>
        <row r="70">
          <cell r="E70">
            <v>59457</v>
          </cell>
          <cell r="F70" t="str">
            <v>115.  1 Profesional abogado con experiencia en manejo y titularización de tierras.</v>
          </cell>
          <cell r="G70">
            <v>33000000</v>
          </cell>
        </row>
        <row r="71">
          <cell r="E71">
            <v>59458</v>
          </cell>
          <cell r="F71" t="str">
            <v>121. 1 Auxiliar para el proyecto 1683</v>
          </cell>
          <cell r="G71">
            <v>15600000</v>
          </cell>
        </row>
        <row r="72">
          <cell r="E72">
            <v>59428</v>
          </cell>
          <cell r="F72" t="str">
            <v>123. 1 Técnico para Apoyo a Cuidadoras</v>
          </cell>
          <cell r="G72">
            <v>23400000</v>
          </cell>
        </row>
        <row r="73">
          <cell r="E73">
            <v>59429</v>
          </cell>
          <cell r="F73" t="str">
            <v>124. 1 Profesional para apoyo en Salud</v>
          </cell>
          <cell r="G73">
            <v>26190000</v>
          </cell>
        </row>
        <row r="74">
          <cell r="E74">
            <v>59436</v>
          </cell>
          <cell r="F74" t="str">
            <v>Convenio interadministrativo Universidades</v>
          </cell>
          <cell r="G74">
            <v>2894552000</v>
          </cell>
        </row>
        <row r="75">
          <cell r="E75">
            <v>59416</v>
          </cell>
          <cell r="F75" t="str">
            <v>Contrato ETB</v>
          </cell>
          <cell r="G75">
            <v>123264241</v>
          </cell>
        </row>
        <row r="76">
          <cell r="E76">
            <v>59521</v>
          </cell>
          <cell r="F76" t="str">
            <v>114 EP PROFESIONAL PLAN EDUCACIÓN ADM</v>
          </cell>
          <cell r="G76">
            <v>30000000</v>
          </cell>
        </row>
        <row r="77">
          <cell r="E77">
            <v>59525</v>
          </cell>
          <cell r="F77" t="str">
            <v>125.  EP AUXILIAR APOYO A EDUCACIÓN</v>
          </cell>
          <cell r="G77">
            <v>15600000</v>
          </cell>
        </row>
        <row r="78">
          <cell r="E78">
            <v>57694</v>
          </cell>
          <cell r="F78" t="str">
            <v xml:space="preserve">ANULACION RP 471 - EL CONTRATO No. 131 de 2021 se suscribio por un valor de $15.708.000.  EL CDP Y EL RP SE EXPIDIERON POR $24.485.603. Se realiza solicitud para liberar saldo por valor de $8.777.603
</v>
          </cell>
          <cell r="G78">
            <v>8777603</v>
          </cell>
        </row>
        <row r="79">
          <cell r="E79">
            <v>55662</v>
          </cell>
          <cell r="F79" t="str">
            <v>ANULACIÓN RP 366 del CPS-026-2021</v>
          </cell>
          <cell r="G79">
            <v>54626667</v>
          </cell>
        </row>
        <row r="80">
          <cell r="E80">
            <v>57938</v>
          </cell>
          <cell r="F80" t="str">
            <v>ANULACIÓN PARCIAL CDP 390 del Contrato 134-2021 se suscribio por un valor de $19.825.720.  EL CDP SE EXPIDIO POR $25.281.233. Se realiza solicitud para liberar saldo por valor de $5.455.513</v>
          </cell>
          <cell r="G80">
            <v>5455513</v>
          </cell>
        </row>
        <row r="81">
          <cell r="E81">
            <v>58249</v>
          </cell>
          <cell r="F81" t="str">
            <v>ANULACIÓN PARCIAL CDP 143165 del Contrato 68363-2021 se suscribio por un valor de $49.724.390.  EL CDP SE EXPIDIO POR $57.870.141. Se realiza solicitud para liberar saldo por valor de $8.145.751</v>
          </cell>
          <cell r="G81">
            <v>8145751</v>
          </cell>
        </row>
        <row r="82">
          <cell r="E82">
            <v>58418</v>
          </cell>
          <cell r="F82" t="str">
            <v>ANULACIÓN PARCIAL CDP 467 del Contrato 141-2021 se suscribio por un valor de $24.792.421.  EL CDP SE EXPIDIO POR $25.157.367. Se realiza solicitud para liberar saldo por valor de $364.946</v>
          </cell>
          <cell r="G82">
            <v>364946</v>
          </cell>
        </row>
        <row r="83">
          <cell r="E83">
            <v>58582</v>
          </cell>
          <cell r="F83" t="str">
            <v>ANULACIÓN PARCIAL CDP 477 del Contrato 150-2021 se suscribio por un valor de $251.998.595  EL CDP SE EXPIDIO POR $254.387.280. Se realiza solicitud para liberar saldo por valor de $2.388.685</v>
          </cell>
          <cell r="G83">
            <v>2388685</v>
          </cell>
        </row>
        <row r="84">
          <cell r="E84">
            <v>57567</v>
          </cell>
          <cell r="F84" t="str">
            <v>ANULACIÓN PARCIAL CDP 333 del Contrato 96-2021 se suscribio por un valor de $25.293.289  EL CDP SE EXPIDIO POR $25.399.212. Se realiza solicitud para liberar saldo por valor de $105.923</v>
          </cell>
          <cell r="G84">
            <v>105923</v>
          </cell>
        </row>
        <row r="85">
          <cell r="E85">
            <v>57694</v>
          </cell>
          <cell r="F85" t="str">
            <v>ANULACION CDP 363 - EL CONTRATO No. 131 de 2021 se suscribio por un valor de $15.708.000.  EL CDP Y EL RP SE EXPIDIERON POR $24.485.603. Se realiza solicitud para liberar saldo por valor de $8.777.603.
Nota: El No. De solicitud de Anulación RP es 10131</v>
          </cell>
          <cell r="G85">
            <v>8777603</v>
          </cell>
        </row>
        <row r="86">
          <cell r="E86">
            <v>59635</v>
          </cell>
          <cell r="F86" t="str">
            <v>126. EP PROFESIONAL POLITÓLOGO 1672</v>
          </cell>
          <cell r="G86">
            <v>27500000</v>
          </cell>
        </row>
        <row r="87">
          <cell r="E87">
            <v>59637</v>
          </cell>
          <cell r="F87" t="str">
            <v>127. EP PROFESIONAL TRABAJ SOCIAL 1672</v>
          </cell>
          <cell r="G87">
            <v>27500000</v>
          </cell>
        </row>
        <row r="88">
          <cell r="E88">
            <v>59642</v>
          </cell>
          <cell r="F88" t="str">
            <v>128. EP PROFESIONAL ABOGADO 1672</v>
          </cell>
          <cell r="G88">
            <v>27500000</v>
          </cell>
        </row>
        <row r="89">
          <cell r="E89">
            <v>58363</v>
          </cell>
          <cell r="F89" t="str">
            <v>ANULACION CDP 590 - EL CONTRATO No. 70536 de 2021 se suscribio por un valor de $43.435.710.  EL CDP SE EXPIDIÓ POR $50.000.000. Se realiza solicitud para liberar saldo por valor de $6.564.290.</v>
          </cell>
          <cell r="G89">
            <v>6564290</v>
          </cell>
        </row>
        <row r="90">
          <cell r="E90">
            <v>59764</v>
          </cell>
          <cell r="F90" t="str">
            <v>129. EP ING. CATASTRAL 1589</v>
          </cell>
          <cell r="G90">
            <v>27500000</v>
          </cell>
        </row>
        <row r="91">
          <cell r="E91">
            <v>59766</v>
          </cell>
          <cell r="F91" t="str">
            <v>130. EP ABOGADO PORY 1589</v>
          </cell>
          <cell r="G91">
            <v>21825000</v>
          </cell>
        </row>
        <row r="92">
          <cell r="E92">
            <v>59769</v>
          </cell>
          <cell r="F92" t="str">
            <v>131. EP TÉCNICO APOYO PROY 1589</v>
          </cell>
          <cell r="G92">
            <v>19500000</v>
          </cell>
        </row>
        <row r="93">
          <cell r="E93">
            <v>59771</v>
          </cell>
          <cell r="F93" t="str">
            <v>132. EP AUXILIARES (2) DE CONST PROY 1589</v>
          </cell>
          <cell r="G93">
            <v>26000000</v>
          </cell>
        </row>
        <row r="94">
          <cell r="E94">
            <v>58483</v>
          </cell>
          <cell r="F94" t="str">
            <v>Teniendo en cuenta que los siguientes procesos no se van a culminar, te solicito por favor anular los CDPS que están amparando los siguientes números de Sipse: 58483 (CDP 530) y 58912 (CDP 593)</v>
          </cell>
          <cell r="G94">
            <v>45600000</v>
          </cell>
        </row>
        <row r="95">
          <cell r="E95">
            <v>58912</v>
          </cell>
          <cell r="F95" t="str">
            <v>Teniendo en cuenta que los siguientes procesos no se van a culminar, te solicito por favor anular los CDPS que están amparando los siguientes números de Sipse: 58483 (CDP 530) y 58912 (CDP 593)</v>
          </cell>
          <cell r="G95">
            <v>35000000</v>
          </cell>
        </row>
        <row r="96">
          <cell r="E96">
            <v>59865</v>
          </cell>
          <cell r="F96" t="str">
            <v>Subsidio tipo C</v>
          </cell>
          <cell r="G96">
            <v>209125000</v>
          </cell>
        </row>
        <row r="97">
          <cell r="E97">
            <v>59864</v>
          </cell>
          <cell r="F97" t="str">
            <v>Subsidio tipo C</v>
          </cell>
          <cell r="G97">
            <v>3500000</v>
          </cell>
        </row>
        <row r="98">
          <cell r="E98">
            <v>56608</v>
          </cell>
          <cell r="F98" t="str">
            <v>ANULACIÓN RP 328 del CPS-042-2021</v>
          </cell>
          <cell r="G98">
            <v>33060000</v>
          </cell>
        </row>
        <row r="99">
          <cell r="E99">
            <v>56608</v>
          </cell>
          <cell r="F99" t="str">
            <v>ANULACIÓN CDP 238 del CPS-042-2021</v>
          </cell>
          <cell r="G99">
            <v>33060000</v>
          </cell>
        </row>
        <row r="100">
          <cell r="E100">
            <v>55662</v>
          </cell>
          <cell r="F100" t="str">
            <v>ANULACIÓN CDP 221 del CPS-026-2021</v>
          </cell>
          <cell r="G100">
            <v>54626667</v>
          </cell>
        </row>
        <row r="101">
          <cell r="E101">
            <v>59056</v>
          </cell>
          <cell r="F101" t="str">
            <v>ANULACION CDP 598 - EL CONTRATO No. 159 de 2021 se suscribio por un valor de $227.273.288  EL CDP SE EXPIDIÓ POR $227.669.712 Se realiza solicitud para liberar saldo por valor de $396,424.</v>
          </cell>
          <cell r="G101">
            <v>396424</v>
          </cell>
        </row>
        <row r="102">
          <cell r="E102">
            <v>59456</v>
          </cell>
          <cell r="F102" t="str">
            <v>ANULACION CDP 604 - EL CONTRATO No. 160 de 2021 se suscribio por un valor de $5.107.027  EL CDP SE EXPIDIÓ POR $6.993.406 Se realiza solicitud para liberar saldo por valor de $1.886.379.</v>
          </cell>
          <cell r="G102">
            <v>1886379</v>
          </cell>
        </row>
        <row r="103">
          <cell r="E103">
            <v>60219</v>
          </cell>
          <cell r="F103" t="str">
            <v>Adicion y Prorroga contrato CIN-183-2019, por 2 meses y un valor de $ 3,506,250</v>
          </cell>
          <cell r="G103">
            <v>3506250</v>
          </cell>
        </row>
        <row r="104">
          <cell r="E104">
            <v>60262</v>
          </cell>
          <cell r="F104" t="str">
            <v>133 EP AUX PORTALES 1692  (6 Aux de $2.6)</v>
          </cell>
          <cell r="G104">
            <v>78000000</v>
          </cell>
        </row>
        <row r="105">
          <cell r="E105">
            <v>60263</v>
          </cell>
          <cell r="F105" t="str">
            <v>134 EP ING PORTALES 1692  (1 De $4.365</v>
          </cell>
          <cell r="G105">
            <v>21750000</v>
          </cell>
        </row>
        <row r="106">
          <cell r="E106">
            <v>60436</v>
          </cell>
          <cell r="F106" t="str">
            <v>Transferencias monetarias</v>
          </cell>
          <cell r="G106">
            <v>100000000</v>
          </cell>
        </row>
        <row r="107">
          <cell r="E107">
            <v>60439</v>
          </cell>
          <cell r="F107" t="str">
            <v>Subsidio tipo C, Por la cual se ordena el gasto y pago correspondiente al proyecto de inversión  No. 1583</v>
          </cell>
          <cell r="G107">
            <v>7170000</v>
          </cell>
        </row>
        <row r="108">
          <cell r="E108">
            <v>60543</v>
          </cell>
          <cell r="F108" t="str">
            <v>135.  EP PROFESIONAL ADMIN DE EMP EMP LOCAL - 1637</v>
          </cell>
          <cell r="G108">
            <v>34000000</v>
          </cell>
        </row>
        <row r="109">
          <cell r="E109">
            <v>60546</v>
          </cell>
          <cell r="F109" t="str">
            <v>136.  EP PROFESIONAL SICOL EMPLEO LOCAL (1 $5,7) - 1637</v>
          </cell>
          <cell r="G109">
            <v>28500000</v>
          </cell>
        </row>
        <row r="110">
          <cell r="E110">
            <v>60820</v>
          </cell>
          <cell r="F110" t="str">
            <v>137 EP PROFESIONAL BACTER Proyc Produc</v>
          </cell>
          <cell r="G110">
            <v>22000000</v>
          </cell>
        </row>
        <row r="111">
          <cell r="E111">
            <v>60815</v>
          </cell>
          <cell r="F111" t="str">
            <v>ACTA DE SUSPENSION II COP-282-2020 / ACTA DE REINICIO</v>
          </cell>
          <cell r="G111">
            <v>0</v>
          </cell>
        </row>
        <row r="112">
          <cell r="E112">
            <v>60912</v>
          </cell>
          <cell r="F112" t="str">
            <v>Contrato ETB</v>
          </cell>
          <cell r="G112">
            <v>393603818</v>
          </cell>
        </row>
        <row r="113">
          <cell r="E113">
            <v>61018</v>
          </cell>
          <cell r="F113" t="str">
            <v>Estudios Previos Fase II PP 2020 - 110821</v>
          </cell>
          <cell r="G113">
            <v>24811117</v>
          </cell>
        </row>
        <row r="114">
          <cell r="E114">
            <v>61019</v>
          </cell>
          <cell r="F114" t="str">
            <v>Estudios Previos Elementos Tecnológicos</v>
          </cell>
          <cell r="G114">
            <v>22000000</v>
          </cell>
        </row>
        <row r="115">
          <cell r="E115">
            <v>61162</v>
          </cell>
          <cell r="F115" t="str">
            <v>Licitacion publica Empleo Local asociado a los proyectos 1590,1633, 1637, 1641, 1648, 1651 y 1652</v>
          </cell>
          <cell r="G115">
            <v>5243655830</v>
          </cell>
        </row>
        <row r="116">
          <cell r="E116">
            <v>60262</v>
          </cell>
          <cell r="F116" t="str">
            <v>De acuerdo a instruccion de Gema, 1 de los posibles candidatos cumple con el perfil pero no con la experiencia. se requiere anular para recuperar saldo cdp 639</v>
          </cell>
          <cell r="G116">
            <v>-13000000</v>
          </cell>
        </row>
        <row r="117">
          <cell r="E117">
            <v>61194</v>
          </cell>
          <cell r="F117" t="str">
            <v>138 EP AUX PORTALES 1692  (1 Aux de $1.8</v>
          </cell>
          <cell r="G117">
            <v>7200000</v>
          </cell>
        </row>
        <row r="118">
          <cell r="E118">
            <v>59521</v>
          </cell>
          <cell r="F118" t="str">
            <v>Solicitud de anulacion CDP 616 para liberar saldo. Se van a contratar 2 auxiliares en vez de 1 profesional</v>
          </cell>
          <cell r="G118">
            <v>30000000</v>
          </cell>
        </row>
        <row r="119">
          <cell r="E119">
            <v>61398</v>
          </cell>
          <cell r="F119" t="str">
            <v>139 EP PROFESIONAL PLAN MÚSICO (1 $5,5)</v>
          </cell>
          <cell r="G119">
            <v>16500000</v>
          </cell>
        </row>
        <row r="120">
          <cell r="E120">
            <v>61467</v>
          </cell>
          <cell r="F120" t="str">
            <v>140 EP 2 PROFESIONAL 2 VETER ULATA</v>
          </cell>
          <cell r="G120">
            <v>45600000</v>
          </cell>
        </row>
        <row r="121">
          <cell r="E121">
            <v>61468</v>
          </cell>
          <cell r="F121" t="str">
            <v>141 EP PROFESIONAL ZOOTEC ULATA</v>
          </cell>
          <cell r="G121">
            <v>22800000</v>
          </cell>
        </row>
        <row r="122">
          <cell r="E122">
            <v>61471</v>
          </cell>
          <cell r="F122" t="str">
            <v>142 EP TÉCNICO INSEM ULATA</v>
          </cell>
          <cell r="G122">
            <v>12320000</v>
          </cell>
        </row>
        <row r="123">
          <cell r="E123">
            <v>61473</v>
          </cell>
          <cell r="F123" t="str">
            <v>145. EP 2 AUXILIARES APOYO A EDUCACIÓN</v>
          </cell>
          <cell r="G123">
            <v>20800000</v>
          </cell>
        </row>
        <row r="124">
          <cell r="E124">
            <v>61398</v>
          </cell>
          <cell r="F124" t="str">
            <v>Solicitud de anulacion CDP 644 para liberar saldo. Se van a cambiar los EP de la persona a contratar</v>
          </cell>
          <cell r="G124">
            <v>16500000</v>
          </cell>
        </row>
        <row r="125">
          <cell r="E125">
            <v>59421</v>
          </cell>
          <cell r="F125" t="str">
            <v>Anulacion parcial CDP 612 para liberación de saldos. NO HAY vencio el 21 de agosto</v>
          </cell>
          <cell r="G125">
            <v>66000000</v>
          </cell>
        </row>
        <row r="126">
          <cell r="E126">
            <v>59635</v>
          </cell>
          <cell r="F126" t="str">
            <v>Anulacion parcial CDP 617 para liberación de saldos. NO HAY vencio el 21 de agosto</v>
          </cell>
          <cell r="G126">
            <v>27500000</v>
          </cell>
        </row>
        <row r="127">
          <cell r="E127">
            <v>59637</v>
          </cell>
          <cell r="F127" t="str">
            <v>Anulacion parcial CDP 620 para liberación de saldos. NO HAY vencio el 23 de agosto</v>
          </cell>
          <cell r="G127">
            <v>27500000</v>
          </cell>
        </row>
        <row r="128">
          <cell r="E128">
            <v>59642</v>
          </cell>
          <cell r="F128" t="str">
            <v>Anulacion parcial CDP 618 para liberación de saldos. NO HAY vencio el 21 de agosto</v>
          </cell>
          <cell r="G128">
            <v>27500000</v>
          </cell>
        </row>
        <row r="129">
          <cell r="E129">
            <v>61561</v>
          </cell>
          <cell r="F129" t="str">
            <v>146. EP PROFESIONALES SOCIALES 3 JUST, 1683</v>
          </cell>
          <cell r="G129">
            <v>44000000</v>
          </cell>
        </row>
        <row r="130">
          <cell r="E130">
            <v>61562</v>
          </cell>
          <cell r="F130" t="str">
            <v>147. EP PROFESIONAL ABOGADO ESP. TIERRAS proyecto 1683</v>
          </cell>
          <cell r="G130">
            <v>22000000</v>
          </cell>
        </row>
        <row r="131">
          <cell r="E131">
            <v>61526</v>
          </cell>
          <cell r="F131" t="str">
            <v>149. EP PROFESIONAL ABOGADO 1672</v>
          </cell>
          <cell r="G131">
            <v>22000000</v>
          </cell>
        </row>
        <row r="132">
          <cell r="E132">
            <v>61529</v>
          </cell>
          <cell r="F132" t="str">
            <v>148. EP PROFESIONAL POLITÓLOGO 1672</v>
          </cell>
          <cell r="G132">
            <v>22000000</v>
          </cell>
        </row>
        <row r="133">
          <cell r="E133">
            <v>61530</v>
          </cell>
          <cell r="F133" t="str">
            <v>150. EP PROFESIONAL TRABAJ SOCIAL 1672</v>
          </cell>
          <cell r="G133">
            <v>22000000</v>
          </cell>
        </row>
        <row r="134">
          <cell r="E134">
            <v>59457</v>
          </cell>
          <cell r="F134" t="str">
            <v>Anulacion parcial CDP 614 para liberación de saldos. NO HAY vencio el 21 de agosto</v>
          </cell>
          <cell r="G134">
            <v>33000000</v>
          </cell>
        </row>
        <row r="135">
          <cell r="E135">
            <v>61549</v>
          </cell>
          <cell r="F135" t="str">
            <v>143. EP 2 PROFESIONALES MERCADÓLOGO Y DISEÑADOR 1672</v>
          </cell>
          <cell r="G135">
            <v>44000000</v>
          </cell>
        </row>
        <row r="136">
          <cell r="E136">
            <v>61576</v>
          </cell>
          <cell r="F136" t="str">
            <v>144. EP PROFESIONAL PLAN MÚSICO (1 $6)    /  con los ajustes realizados de acuerdo a las instrucciones dadas por el alcalde local, que obedecen al parágrafo único de la Resolución No. 136 del 03/02/2021.  Es importante mencionar que se modificó el plazo, los honorarios y el Estudio del Sector.</v>
          </cell>
          <cell r="G136">
            <v>18000000</v>
          </cell>
        </row>
        <row r="137">
          <cell r="E137">
            <v>61656</v>
          </cell>
          <cell r="F137" t="str">
            <v>151. EP PROFESIONAL BIÓLOGO</v>
          </cell>
          <cell r="G137">
            <v>17460000</v>
          </cell>
        </row>
        <row r="138">
          <cell r="E138">
            <v>61681</v>
          </cell>
          <cell r="F138" t="str">
            <v>144. EP PROFESIONAL PLAN MÚSICO (1 $6)    /  con los ajustes realizados de acuerdo a las instrucciones dadas por el alcalde local, que obedecen al parágrafo único de la Resolución No. 136 del 03/02/2021.  Es importante mencionar que se modificó el plazo, los honorarios y el Estudio del Sector.</v>
          </cell>
          <cell r="G138">
            <v>18000000</v>
          </cell>
        </row>
        <row r="139">
          <cell r="E139">
            <v>59769</v>
          </cell>
          <cell r="F139" t="str">
            <v>Anulacion parcial CDP 621 para liberación de saldos. NO HAY vencio el 28 de agosto.</v>
          </cell>
          <cell r="G139">
            <v>19500000</v>
          </cell>
        </row>
        <row r="140">
          <cell r="E140">
            <v>59429</v>
          </cell>
          <cell r="F140" t="str">
            <v>Anulacion parcial CDP 630 para liberación de saldos. NO HAY vencio el 31 de agosto.</v>
          </cell>
          <cell r="G140">
            <v>26190000</v>
          </cell>
        </row>
        <row r="141">
          <cell r="E141">
            <v>58483</v>
          </cell>
          <cell r="F141" t="str">
            <v>NO HAY vencio el 25 de junio. CDP 530 YA SE ENCUENTRA ANULADO / se coloca caso HOLA</v>
          </cell>
          <cell r="G141">
            <v>-45600000</v>
          </cell>
        </row>
        <row r="142">
          <cell r="E142">
            <v>59766</v>
          </cell>
          <cell r="F142" t="str">
            <v>Anulacion total CDP 629 para liberación de saldos. NO HAY vencio el 31 de agosto.</v>
          </cell>
          <cell r="G142">
            <v>21825000</v>
          </cell>
        </row>
        <row r="143">
          <cell r="E143">
            <v>57782</v>
          </cell>
          <cell r="F143" t="str">
            <v xml:space="preserve">Adicion al contrato 133 </v>
          </cell>
          <cell r="G143">
            <v>9000000</v>
          </cell>
        </row>
        <row r="144">
          <cell r="E144">
            <v>61851</v>
          </cell>
          <cell r="F144" t="str">
            <v>154. EP APOYO SALUD REEMP. 59429</v>
          </cell>
          <cell r="G144">
            <v>13095000</v>
          </cell>
        </row>
        <row r="145">
          <cell r="E145">
            <v>61852</v>
          </cell>
          <cell r="F145" t="str">
            <v>155. EP ABOGADO PROY 1589 REEMP 59766</v>
          </cell>
          <cell r="G145">
            <v>13095000</v>
          </cell>
        </row>
        <row r="146">
          <cell r="E146">
            <v>61853</v>
          </cell>
          <cell r="F146" t="str">
            <v>156. EP TÉCNICO APOYO PROY 1589 REEMP 59769</v>
          </cell>
          <cell r="G146">
            <v>11700000</v>
          </cell>
        </row>
        <row r="147">
          <cell r="E147">
            <v>59429</v>
          </cell>
          <cell r="F147" t="str">
            <v>NO HAY vencio el 31 de agosto. CDP 630 YA SE ENCUENTRA ANULADO</v>
          </cell>
          <cell r="G147">
            <v>-26190000</v>
          </cell>
        </row>
        <row r="148">
          <cell r="E148">
            <v>59766</v>
          </cell>
          <cell r="F148" t="str">
            <v>NO HAY vencio el 31 de agosto. CDP 629 YA SE ENCUENTRA ANULADO</v>
          </cell>
          <cell r="G148">
            <v>-21825000</v>
          </cell>
        </row>
        <row r="149">
          <cell r="E149">
            <v>59769</v>
          </cell>
          <cell r="F149" t="str">
            <v>NO HAY vencio el 28 de agosto. CDP 621 YA SE ENCUENTRA ANULADO</v>
          </cell>
          <cell r="G149">
            <v>-19500000</v>
          </cell>
        </row>
        <row r="150">
          <cell r="E150">
            <v>61870</v>
          </cell>
          <cell r="F150" t="str">
            <v>Estudios Previos Papeleria y Aseo CCC Comite Contratacion, proyecto 1692</v>
          </cell>
          <cell r="G150">
            <v>7124878</v>
          </cell>
        </row>
        <row r="151">
          <cell r="E151">
            <v>61529</v>
          </cell>
          <cell r="F151" t="str">
            <v>Solicitud de anulación CDP 654 por cambio del perfil de la persona a contrata.</v>
          </cell>
          <cell r="G151">
            <v>-22000000</v>
          </cell>
        </row>
        <row r="152">
          <cell r="E152">
            <v>57108</v>
          </cell>
          <cell r="F152" t="str">
            <v>Se solicita anulación CDP, porque se cargo mal la solicitud. Se debió cargar por la opcion: Pagos / Otros Pagos / Pagos Resoluciones.
Se va a volver a cargar resolución en SIPSE correctamente.</v>
          </cell>
          <cell r="G152">
            <v>-149375000</v>
          </cell>
        </row>
        <row r="153">
          <cell r="E153">
            <v>57114</v>
          </cell>
          <cell r="F153" t="str">
            <v>Se solicita anulación CDP, porque se cargo mal la solicitud. Se debió cargar por la opcion: Pagos / Otros Pagos / Pagos Resoluciones.
Se va a volver a cargar resolución en SIPSE correctamente.</v>
          </cell>
          <cell r="G153">
            <v>-3500000</v>
          </cell>
        </row>
        <row r="154">
          <cell r="E154">
            <v>62178</v>
          </cell>
          <cell r="F154" t="str">
            <v>153 EP AUXILIAR ELECTRICISTA</v>
          </cell>
          <cell r="G154">
            <v>7800000</v>
          </cell>
        </row>
        <row r="155">
          <cell r="E155">
            <v>62180</v>
          </cell>
          <cell r="F155" t="str">
            <v>157 EP AUX APOYO CONTRATACIÓN PF (1 A de $2.200)</v>
          </cell>
          <cell r="G155">
            <v>6600000</v>
          </cell>
        </row>
        <row r="156">
          <cell r="E156">
            <v>62308</v>
          </cell>
          <cell r="F156" t="str">
            <v>158. EP PROFESIONAL ABOGADO 1672</v>
          </cell>
          <cell r="G156">
            <v>16500000</v>
          </cell>
        </row>
        <row r="157">
          <cell r="E157">
            <v>59771</v>
          </cell>
          <cell r="F157" t="str">
            <v>Anulacion Total CDP 633 para liberación de saldos. NO HAY vencio el 12 de septiembre 2021.</v>
          </cell>
          <cell r="G157">
            <v>-26000000</v>
          </cell>
        </row>
        <row r="158">
          <cell r="E158">
            <v>62581</v>
          </cell>
          <cell r="F158" t="str">
            <v>152. EP PROFESIONAL Admon Agrop. Proyecto 1634</v>
          </cell>
          <cell r="G158">
            <v>17100000</v>
          </cell>
        </row>
        <row r="159">
          <cell r="E159">
            <v>61468</v>
          </cell>
          <cell r="F159" t="str">
            <v>Solicitud de anulación CDP 659 por cambio del perfil de la persona a contratar.</v>
          </cell>
          <cell r="G159">
            <v>-22800000</v>
          </cell>
        </row>
        <row r="160">
          <cell r="E160">
            <v>62669</v>
          </cell>
          <cell r="F160" t="str">
            <v>159.  EP PROFESIONAL ZOOTEC ULATA</v>
          </cell>
          <cell r="G160">
            <v>13095000</v>
          </cell>
        </row>
        <row r="161">
          <cell r="E161">
            <v>62648</v>
          </cell>
          <cell r="F161" t="str">
            <v>1.ESTUDIOS PREVIOS ESPEJO CONVENIO SCRD IDARTES SUMAPAZ. AJUS firmado. (Proyecto 1633)</v>
          </cell>
          <cell r="G161">
            <v>190002000</v>
          </cell>
        </row>
        <row r="162">
          <cell r="E162">
            <v>61853</v>
          </cell>
          <cell r="F162" t="str">
            <v>Solicitud de anulación CDP 668 por cambio del perfil de la persona a contratar, Se va a contratar un Profesional en Arquitectura.</v>
          </cell>
          <cell r="G162">
            <v>-11700000</v>
          </cell>
        </row>
        <row r="163">
          <cell r="E163">
            <v>60816</v>
          </cell>
          <cell r="F163" t="str">
            <v>se Inactiva solicitud porque se duplico con la 60815</v>
          </cell>
          <cell r="G163">
            <v>0</v>
          </cell>
        </row>
        <row r="164">
          <cell r="E164">
            <v>61468</v>
          </cell>
          <cell r="F164" t="str">
            <v>Solicitud se Inactiva, CDP 659 ya se anulo No.11111.
Por cambio del perfil de la persona a contratar. La reemplaza la solicitud 62669</v>
          </cell>
          <cell r="G164">
            <v>-22800000</v>
          </cell>
        </row>
        <row r="165">
          <cell r="E165">
            <v>59771</v>
          </cell>
          <cell r="F165" t="str">
            <v>Solicitud se Inactiva, CDP 633 ya se anulo No.11009.
 NO HAY vencio el 12 de septiembre 2021.</v>
          </cell>
          <cell r="G165">
            <v>-26000000</v>
          </cell>
        </row>
        <row r="166">
          <cell r="E166">
            <v>62710</v>
          </cell>
          <cell r="F166" t="str">
            <v>164. EP PROFESIONAL APOYO PROY 1589 REEMP 61853</v>
          </cell>
          <cell r="G166">
            <v>13095000</v>
          </cell>
        </row>
        <row r="167">
          <cell r="E167">
            <v>61853</v>
          </cell>
          <cell r="F167" t="str">
            <v>Solicitud se Inactiva, CDP 668 ya se anulo No.11172.
por cambio del perfil de la persona a contratar, Se va a contratar un Profesional en Arquitectura. La solicitud sera reemplazada por la 62710.</v>
          </cell>
          <cell r="G167">
            <v>-11700000</v>
          </cell>
        </row>
        <row r="168">
          <cell r="E168">
            <v>60262</v>
          </cell>
          <cell r="F168" t="str">
            <v>Solicitud de anulación parcial de CDP 639. NO HAY de la solicitud venció el 27 de septiembre. Los No. de contratos de las personas contratadas son 177, 178, 179 y 180.  Valor total a liberar $ 13.000.000</v>
          </cell>
          <cell r="G168">
            <v>-13000000</v>
          </cell>
        </row>
        <row r="169">
          <cell r="E169">
            <v>61018</v>
          </cell>
          <cell r="F169" t="str">
            <v>ANULACIÓN PARCIAL CDP 641 del Contrato 182-2021 se suscribio por un valor de $16.172.727  EL CDP SE EXPIDIO POR $24.881.117. Se realiza solicitud para liberar saldo por valor de $8.708.390</v>
          </cell>
          <cell r="G169">
            <v>-8708390</v>
          </cell>
        </row>
        <row r="170">
          <cell r="E170">
            <v>61703</v>
          </cell>
          <cell r="F170" t="str">
            <v>ANULACIÓN PARCIAL CDP 663 del Contrato 76346-2021 se suscribio por un valor de $62.361.287  EL CDP SE EXPIDIO POR $71.688.343. Se realiza solicitud para liberar saldo por valor de $9.327.056.</v>
          </cell>
          <cell r="G170">
            <v>-9327056</v>
          </cell>
        </row>
        <row r="171">
          <cell r="E171">
            <v>61019</v>
          </cell>
          <cell r="F171" t="str">
            <v>ANULACIÓN PARCIAL CDP 646 de los Contratos 809 y 810 de 2021 se suscribieron por un valor de $21.969.190  EL CDP SE EXPIDIO POR $22.000.000 Se realiza solicitud para liberar saldo por valor de $30.810.</v>
          </cell>
          <cell r="G171">
            <v>-30810</v>
          </cell>
        </row>
        <row r="172">
          <cell r="E172">
            <v>55940</v>
          </cell>
          <cell r="F172" t="str">
            <v>ANULACIÓN PARCIAL CDP 353 del Contrato 102-2021 se suscribio por un valor de $7.800.000  EL CDP SE EXPIDIO POR $26.000.000. Se realiza solicitud para liberar saldo por valor de $18.200.000.
La solicitud de proceso estaba por 10 meses, pero se contrato a la persona por 3 meses.</v>
          </cell>
          <cell r="G172">
            <v>-18200000</v>
          </cell>
        </row>
        <row r="173">
          <cell r="E173">
            <v>54510</v>
          </cell>
          <cell r="F173" t="str">
            <v>ANULACIÓN PARCIAL CDP 235 Quedaron pendientes de hacer 2 contratos y se vencio el NO HAY.
Se libero un saldo por valor de $50,000,000.</v>
          </cell>
          <cell r="G173">
            <v>-50000000</v>
          </cell>
        </row>
        <row r="174">
          <cell r="E174">
            <v>62983</v>
          </cell>
          <cell r="F174" t="str">
            <v>165. 3 EP AUXILIARES DE CONST PROY 1589 - Reemplaza el proceso 59771</v>
          </cell>
          <cell r="G174">
            <v>15600000</v>
          </cell>
        </row>
        <row r="175">
          <cell r="E175">
            <v>62985</v>
          </cell>
          <cell r="F175" t="str">
            <v>Terminacion anticipada contrato 024-2021</v>
          </cell>
        </row>
        <row r="176">
          <cell r="E176">
            <v>63382</v>
          </cell>
          <cell r="F176" t="str">
            <v>Suspensión No. 1 contrato 161-2021 - 30 dias calendario</v>
          </cell>
        </row>
        <row r="177">
          <cell r="E177">
            <v>63501</v>
          </cell>
          <cell r="F177" t="str">
            <v>166. EP APOYO PROGRAMAS DE SALUD - Proyecto 1643</v>
          </cell>
          <cell r="G177">
            <v>14000000</v>
          </cell>
        </row>
        <row r="178">
          <cell r="E178">
            <v>63635</v>
          </cell>
          <cell r="F178" t="str">
            <v>ESTUDIO PREVIO PERITO</v>
          </cell>
          <cell r="G178">
            <v>10000000</v>
          </cell>
        </row>
        <row r="179">
          <cell r="E179">
            <v>63696</v>
          </cell>
          <cell r="F179" t="str">
            <v xml:space="preserve">ADICIÓN NÚMERO 1 AL CONTRATO DE PRESTACIÓN DE SERVICIOS DE LA ENTIDAD No. CPS-182-2021 </v>
          </cell>
          <cell r="G179">
            <v>8086363</v>
          </cell>
        </row>
        <row r="180">
          <cell r="E180">
            <v>61471</v>
          </cell>
          <cell r="F180" t="str">
            <v>Anulacion Total CDP 652 para liberación de saldos. NO HAY vencio el 26 de octubre 2021.</v>
          </cell>
          <cell r="G180">
            <v>-12320000</v>
          </cell>
        </row>
        <row r="181">
          <cell r="E181">
            <v>61530</v>
          </cell>
          <cell r="F181" t="str">
            <v>Anulacion Total CDP 653 para liberación de saldos. NO HAY vencio el 26 de octubre 2021.</v>
          </cell>
          <cell r="G181">
            <v>-22000000</v>
          </cell>
        </row>
        <row r="182">
          <cell r="E182">
            <v>63852</v>
          </cell>
          <cell r="F182" t="str">
            <v>EP PANELES SOLARES - Proyecto 1669 - Licitación pública</v>
          </cell>
          <cell r="G182">
            <v>798677156</v>
          </cell>
        </row>
        <row r="183">
          <cell r="E183">
            <v>63862</v>
          </cell>
          <cell r="F183" t="str">
            <v>EP ESTUDIO PREVIO CONVENIO SALUD - Proyectos 1643 y 1645</v>
          </cell>
          <cell r="G183">
            <v>664543000</v>
          </cell>
        </row>
        <row r="184">
          <cell r="E184">
            <v>62648</v>
          </cell>
          <cell r="F184" t="str">
            <v>Anulacion RP 894 por cambio de tercero(Martha Carrero)</v>
          </cell>
          <cell r="G184">
            <v>190002000</v>
          </cell>
        </row>
        <row r="185">
          <cell r="E185">
            <v>63994</v>
          </cell>
          <cell r="F185" t="str">
            <v>Estudios Previos - Proceso de Deporte - proyecto 1590 - Licitación pública</v>
          </cell>
          <cell r="G185">
            <v>457173650</v>
          </cell>
        </row>
        <row r="186">
          <cell r="E186">
            <v>64116</v>
          </cell>
          <cell r="F186" t="str">
            <v>EP EL SUMINISTRO DE ALIMENTOS, PARA FAMILIAS VULNERABLES - Proyecto 1583 - SELECCION ABREVIADA POR ACUERDO MARCO DE PRECIOS</v>
          </cell>
          <cell r="G186">
            <v>135983668</v>
          </cell>
        </row>
        <row r="187">
          <cell r="E187">
            <v>60228</v>
          </cell>
          <cell r="F187" t="str">
            <v xml:space="preserve">Anulacion Total CDP No. 637 (638 en SIPSE) , No. de solicitud Sipse No. 60228, debido a que el proceso fue declarado desierto y se requiere publicar nuevamente. </v>
          </cell>
          <cell r="G187">
            <v>271427883</v>
          </cell>
        </row>
        <row r="188">
          <cell r="E188">
            <v>62669</v>
          </cell>
          <cell r="F188" t="str">
            <v>Anulación de CDP 675, Debido a que las contrataciones no se van a llevar a cabo de a cuerdo a instrucción de Gema Ortega.</v>
          </cell>
          <cell r="G188">
            <v>-13095000</v>
          </cell>
        </row>
        <row r="189">
          <cell r="E189">
            <v>62581</v>
          </cell>
          <cell r="F189" t="str">
            <v>Anulación de CDP 674, Debido a que las contrataciones no se van a llevar a cabo de a cuerdo a instrucción de Gema Ortega.</v>
          </cell>
          <cell r="G189">
            <v>-17100000</v>
          </cell>
        </row>
        <row r="190">
          <cell r="E190">
            <v>62178</v>
          </cell>
          <cell r="F190" t="str">
            <v>Anulación de CDP 671, Debido a que las contrataciones no se van a llevar a cabo de a cuerdo a instrucción de Gema Ortega.</v>
          </cell>
          <cell r="G190">
            <v>-7800000</v>
          </cell>
        </row>
        <row r="191">
          <cell r="E191">
            <v>61851</v>
          </cell>
          <cell r="F191" t="str">
            <v>Anulación de CDP 664, Debido a que las contrataciones no se van a llevar a cabo de a cuerdo a instrucción de Gema Ortega.</v>
          </cell>
          <cell r="G191">
            <v>-13095000</v>
          </cell>
        </row>
        <row r="192">
          <cell r="E192">
            <v>61561</v>
          </cell>
          <cell r="F192" t="str">
            <v>Anulación parcial de CDP 660, Debido a que las otras contrataciones no se van a llevar a cabo de a cuerdo a instrucción de Gema Ortega.</v>
          </cell>
          <cell r="G192">
            <v>-22000000</v>
          </cell>
        </row>
        <row r="193">
          <cell r="E193">
            <v>61549</v>
          </cell>
          <cell r="F193" t="str">
            <v>Anulación parcial de CDP 656, Debido a que las otras contrataciones no se van a llevar a cabo de a cuerdo a instrucción de Gema Ortega.</v>
          </cell>
          <cell r="G193">
            <v>-22000000</v>
          </cell>
        </row>
        <row r="194">
          <cell r="E194">
            <v>61467</v>
          </cell>
          <cell r="F194" t="str">
            <v>Anulación de CDP 677, Debido a que las contrataciones no se van a llevar a cabo de a cuerdo a instrucción de Gema Ortega.</v>
          </cell>
          <cell r="G194">
            <v>-34200000</v>
          </cell>
        </row>
        <row r="195">
          <cell r="E195">
            <v>57884</v>
          </cell>
          <cell r="F195" t="str">
            <v>Se Inactiva solicitud, Debido a que las contrataciones no se van a llevar a cabo de a cuerdo a instrucción de Gema Ortega.</v>
          </cell>
          <cell r="G195">
            <v>0</v>
          </cell>
        </row>
        <row r="196">
          <cell r="E196">
            <v>64240</v>
          </cell>
          <cell r="F196" t="str">
            <v>EP No. 140 para 2 VETERINARIOS Sipse anterior 61467 - proyecto 1634</v>
          </cell>
          <cell r="G196">
            <v>78000000</v>
          </cell>
        </row>
        <row r="197">
          <cell r="E197">
            <v>64241</v>
          </cell>
          <cell r="F197" t="str">
            <v>EP No. 142 para 2 Técnicos Inseminadores, Sipse anterior 61471 - proyecto 1634</v>
          </cell>
          <cell r="G197">
            <v>34800000</v>
          </cell>
        </row>
        <row r="198">
          <cell r="E198">
            <v>64243</v>
          </cell>
          <cell r="F198" t="str">
            <v>EP No. 159 para 2 Zootecnistas, Sipse anterior 62669. - proyecto 1634</v>
          </cell>
          <cell r="G198">
            <v>66000000</v>
          </cell>
        </row>
        <row r="199">
          <cell r="E199">
            <v>62669</v>
          </cell>
          <cell r="F199" t="str">
            <v>ANULACIÓN DE CDP 675, DEBIDO A QUE LAS CONTRATACIONES NO SE VAN A LLEVAR A CABO DE A CUERDO A INSTRUCCIÓN DE GEMA ORTEGA.SE INACTIVA SOLICITUD</v>
          </cell>
          <cell r="G199">
            <v>0</v>
          </cell>
        </row>
        <row r="200">
          <cell r="E200">
            <v>62581</v>
          </cell>
          <cell r="F200" t="str">
            <v>Anulación de cdp 664, debido a que las contrataciones no se van a llevar a cabo de a cuerdo a instrucción de gema ortega. Se inactiva solicitud.</v>
          </cell>
          <cell r="G200">
            <v>0</v>
          </cell>
        </row>
        <row r="201">
          <cell r="E201">
            <v>62178</v>
          </cell>
          <cell r="F201" t="str">
            <v>Anulación de CDP 671, Debido a que las contrataciones no se van a llevar a cabo de a cuerdo a instrucción de Gema Ortega. Se Inactiva Solicitud</v>
          </cell>
          <cell r="G201">
            <v>0</v>
          </cell>
        </row>
        <row r="202">
          <cell r="E202">
            <v>61851</v>
          </cell>
          <cell r="F202" t="str">
            <v>Anulación de CDP 664, Debido a que las contrataciones no se van a llevar a cabo de a cuerdo a instrucción de Gema Ortega. se inactiva solicitud.</v>
          </cell>
          <cell r="G202">
            <v>0</v>
          </cell>
        </row>
        <row r="203">
          <cell r="E203">
            <v>61530</v>
          </cell>
          <cell r="F203" t="str">
            <v>Anulacion Total CDP 653 para liberación de saldos. NO HAY vencio el 26 de octubre 2021. se inactiva solicitud</v>
          </cell>
          <cell r="G203">
            <v>0</v>
          </cell>
        </row>
        <row r="204">
          <cell r="E204">
            <v>61471</v>
          </cell>
          <cell r="F204" t="str">
            <v>Anulacion Total CDP 652 para liberación de saldos. NO HAY vencio el 26 de octubre 2021. se inactiva solicitud</v>
          </cell>
          <cell r="G204">
            <v>0</v>
          </cell>
        </row>
        <row r="205">
          <cell r="E205">
            <v>61467</v>
          </cell>
          <cell r="F205" t="str">
            <v>Anulación de CDP 677, Debido a que las contrataciones no se van a llevar a cabo de a cuerdo a instrucción de Gema Ortega. Se Inactiva Solicitud</v>
          </cell>
          <cell r="G205">
            <v>0</v>
          </cell>
        </row>
        <row r="206">
          <cell r="E206">
            <v>64331</v>
          </cell>
          <cell r="F206" t="str">
            <v>Estudio Previo para 2 Agrónomos. Proyecto 1634</v>
          </cell>
          <cell r="G206">
            <v>66000000</v>
          </cell>
        </row>
        <row r="207">
          <cell r="E207">
            <v>64386</v>
          </cell>
          <cell r="F207" t="str">
            <v>EP proyecto 1666: Sumapaz comprometida con el bienestar animal - Licitación Pública.</v>
          </cell>
          <cell r="G207">
            <v>360155000</v>
          </cell>
        </row>
        <row r="208">
          <cell r="E208">
            <v>64613</v>
          </cell>
          <cell r="F208" t="str">
            <v>Estudios Previos -Navidad 2021 -  Menor Cuantia proyecto 1633</v>
          </cell>
          <cell r="G208">
            <v>249887298</v>
          </cell>
        </row>
        <row r="209">
          <cell r="E209">
            <v>64240</v>
          </cell>
          <cell r="F209" t="str">
            <v>Se inactiva solicitud, Debido a que las contrataciones no se van a llevar a cabo de a cuerdo a instrucción de Gema Ortega.</v>
          </cell>
        </row>
        <row r="210">
          <cell r="E210">
            <v>64241</v>
          </cell>
          <cell r="F210" t="str">
            <v>Se inactiva solicitud, Debido a que las contrataciones no se van a llevar a cabo de a cuerdo a instrucción de Gema Ortega.</v>
          </cell>
        </row>
        <row r="211">
          <cell r="E211">
            <v>64243</v>
          </cell>
          <cell r="F211" t="str">
            <v>Se inactiva solicitud, Debido a que las contrataciones no se van a llevar a cabo de a cuerdo a instrucción de Gema Ortega.</v>
          </cell>
        </row>
        <row r="212">
          <cell r="E212">
            <v>64331</v>
          </cell>
          <cell r="F212" t="str">
            <v>Se inactiva solicitud, Debido a que las contrataciones no se van a llevar a cabo de a cuerdo a instrucción de Gema Ortega.</v>
          </cell>
        </row>
        <row r="213">
          <cell r="E213">
            <v>62710</v>
          </cell>
          <cell r="F213" t="str">
            <v>Anulación de CDP 679, Debido a que las contrataciones no se van a llevar a cabo de a cuerdo a instrucción de Gema Ortega.</v>
          </cell>
          <cell r="G213">
            <v>-13095000</v>
          </cell>
        </row>
        <row r="214">
          <cell r="E214">
            <v>64963</v>
          </cell>
          <cell r="F214" t="str">
            <v>EP No. 140 para 2 VETERINARIOS Sipse anterior 61467 - proyecto 1634</v>
          </cell>
          <cell r="G214">
            <v>52000000</v>
          </cell>
        </row>
        <row r="215">
          <cell r="E215">
            <v>64964</v>
          </cell>
          <cell r="F215" t="str">
            <v>EP No. 142 para 2 Técnicos Inseminadores, Sipse anterior 61471 - proyecto 1634</v>
          </cell>
          <cell r="G215">
            <v>23200000</v>
          </cell>
        </row>
        <row r="216">
          <cell r="E216">
            <v>64968</v>
          </cell>
          <cell r="F216" t="str">
            <v>EP No. 159 para 2 Zootecnistas, Sipse anterior 62669. - proyecto 1634</v>
          </cell>
          <cell r="G216">
            <v>44000000</v>
          </cell>
        </row>
        <row r="217">
          <cell r="E217">
            <v>64969</v>
          </cell>
          <cell r="F217" t="str">
            <v>Estudio Previo para 2 Agrónomos. Proyecto 1634</v>
          </cell>
          <cell r="G217">
            <v>44000000</v>
          </cell>
        </row>
        <row r="218">
          <cell r="E218">
            <v>65151</v>
          </cell>
          <cell r="F218" t="str">
            <v>Estudio Previo Universidades - Proyectos 1691, 1634, 1641, 1638, 1669, 1672, 1674 y 1676 (Carolina Prieto).</v>
          </cell>
          <cell r="G218">
            <v>1927981000</v>
          </cell>
        </row>
        <row r="219">
          <cell r="E219">
            <v>62983</v>
          </cell>
          <cell r="F219" t="str">
            <v>Anulacion parcial de CDP 678 para liberación de Saldos - Solo se va a contratar 1 auxiliar de los 3 presupuestados (Gema Ortega).</v>
          </cell>
          <cell r="G219">
            <v>-10400000</v>
          </cell>
        </row>
        <row r="220">
          <cell r="E220">
            <v>65823</v>
          </cell>
          <cell r="F220" t="str">
            <v>Adicion contrato 051-2021 - 15 dias</v>
          </cell>
          <cell r="G220">
            <v>2182500</v>
          </cell>
        </row>
        <row r="221">
          <cell r="E221">
            <v>65825</v>
          </cell>
          <cell r="F221" t="str">
            <v>Adicion contrato 001-2021 - 30 dias</v>
          </cell>
          <cell r="G221">
            <v>6800000</v>
          </cell>
        </row>
        <row r="222">
          <cell r="E222">
            <v>65828</v>
          </cell>
          <cell r="F222" t="str">
            <v>Adicion contrato 013-2021 - 30 dias</v>
          </cell>
          <cell r="G222">
            <v>7000000</v>
          </cell>
        </row>
        <row r="223">
          <cell r="E223">
            <v>65830</v>
          </cell>
          <cell r="F223" t="str">
            <v>Adicion contrato 010-2021 - 30 dias</v>
          </cell>
          <cell r="G223">
            <v>5700000</v>
          </cell>
        </row>
        <row r="224">
          <cell r="E224">
            <v>65831</v>
          </cell>
          <cell r="F224" t="str">
            <v>Adicion contrato 009-2021 - 30 dias</v>
          </cell>
          <cell r="G224">
            <v>5700000</v>
          </cell>
        </row>
        <row r="225">
          <cell r="E225">
            <v>65835</v>
          </cell>
          <cell r="F225" t="str">
            <v>Adicion contrato 007-2021 - 30 dias</v>
          </cell>
          <cell r="G225">
            <v>5700000</v>
          </cell>
        </row>
        <row r="226">
          <cell r="E226">
            <v>65838</v>
          </cell>
          <cell r="F226" t="str">
            <v>Adicion contrato 015-2021 - 30 dias</v>
          </cell>
          <cell r="G226">
            <v>6000000</v>
          </cell>
        </row>
        <row r="227">
          <cell r="E227">
            <v>65840</v>
          </cell>
          <cell r="F227" t="str">
            <v>Adicion contrato 028-2021 - 30 dias</v>
          </cell>
          <cell r="G227">
            <v>7600000</v>
          </cell>
        </row>
        <row r="228">
          <cell r="E228">
            <v>65844</v>
          </cell>
          <cell r="F228" t="str">
            <v>Adicion contrato 059-2021 - 15 dias</v>
          </cell>
          <cell r="G228">
            <v>2850000</v>
          </cell>
        </row>
        <row r="229">
          <cell r="E229">
            <v>65846</v>
          </cell>
          <cell r="F229" t="str">
            <v>Adicion contrato 107-2021 - 30 dias</v>
          </cell>
          <cell r="G229">
            <v>5700000</v>
          </cell>
        </row>
        <row r="230">
          <cell r="E230">
            <v>65847</v>
          </cell>
          <cell r="F230" t="str">
            <v>Adicion contrato 126-2021 - 15 dias</v>
          </cell>
          <cell r="G230">
            <v>2182500</v>
          </cell>
        </row>
        <row r="231">
          <cell r="E231">
            <v>65850</v>
          </cell>
          <cell r="F231" t="str">
            <v>Adicion contrato 003-2021 - 30 dias(en sipse quedo No. 000)</v>
          </cell>
          <cell r="G231">
            <v>3900000</v>
          </cell>
        </row>
        <row r="232">
          <cell r="E232">
            <v>65851</v>
          </cell>
          <cell r="F232" t="str">
            <v>Adicion contrato 002-2021 - 30 dias</v>
          </cell>
          <cell r="G232">
            <v>7500000</v>
          </cell>
        </row>
        <row r="233">
          <cell r="E233">
            <v>65853</v>
          </cell>
          <cell r="F233" t="str">
            <v>Adicion contrato 005-2021 - 30 dias(en sipse quedo No. 003)</v>
          </cell>
          <cell r="G233">
            <v>3900000</v>
          </cell>
        </row>
        <row r="234">
          <cell r="E234">
            <v>65856</v>
          </cell>
          <cell r="F234" t="str">
            <v>Adicion contrato 004-2021 - 30 dias</v>
          </cell>
          <cell r="G234">
            <v>8000000</v>
          </cell>
        </row>
        <row r="235">
          <cell r="E235">
            <v>65862</v>
          </cell>
          <cell r="F235" t="str">
            <v>Adicion contrato 036-2021 - 15 dias</v>
          </cell>
          <cell r="G235">
            <v>2850000</v>
          </cell>
        </row>
        <row r="236">
          <cell r="E236">
            <v>65863</v>
          </cell>
          <cell r="F236" t="str">
            <v>Adicion contrato 186-2021 - 15 dias</v>
          </cell>
          <cell r="G236">
            <v>900000</v>
          </cell>
        </row>
        <row r="237">
          <cell r="E237">
            <v>65865</v>
          </cell>
          <cell r="F237" t="str">
            <v>Adicion contrato 119-2021 - 15 dias</v>
          </cell>
          <cell r="G237">
            <v>1300000</v>
          </cell>
        </row>
        <row r="238">
          <cell r="E238">
            <v>65867</v>
          </cell>
          <cell r="F238" t="str">
            <v>Adicion contrato 006-2021 - 30 dias</v>
          </cell>
          <cell r="G238">
            <v>6800000</v>
          </cell>
        </row>
        <row r="239">
          <cell r="E239">
            <v>65868</v>
          </cell>
          <cell r="F239" t="str">
            <v>Adicion contrato 041-2021 - 15 dias</v>
          </cell>
          <cell r="G239">
            <v>3250000</v>
          </cell>
        </row>
        <row r="240">
          <cell r="E240">
            <v>65869</v>
          </cell>
          <cell r="F240" t="str">
            <v>Adicion contrato 138-2021 - 30 dias</v>
          </cell>
          <cell r="G240">
            <v>4365000</v>
          </cell>
        </row>
        <row r="241">
          <cell r="E241">
            <v>65871</v>
          </cell>
          <cell r="F241" t="str">
            <v>Adicion contrato 045-2021 - 15 dias</v>
          </cell>
          <cell r="G241">
            <v>1300000</v>
          </cell>
        </row>
        <row r="242">
          <cell r="E242">
            <v>65876</v>
          </cell>
          <cell r="F242" t="str">
            <v>Adicion contrato 027-2021 - 30 dias</v>
          </cell>
          <cell r="G242">
            <v>2500000</v>
          </cell>
        </row>
        <row r="243">
          <cell r="E243">
            <v>65880</v>
          </cell>
          <cell r="F243" t="str">
            <v>Adicion contrato 109-2021 - 30 dias</v>
          </cell>
          <cell r="G243">
            <v>2550000</v>
          </cell>
        </row>
        <row r="244">
          <cell r="E244">
            <v>65883</v>
          </cell>
          <cell r="F244" t="str">
            <v>Adicion contrato 090-2021 - 30 dias</v>
          </cell>
          <cell r="G244">
            <v>2550000</v>
          </cell>
        </row>
        <row r="245">
          <cell r="E245">
            <v>65884</v>
          </cell>
          <cell r="F245" t="str">
            <v>Adicion contrato 089-2021 - 30 dias</v>
          </cell>
          <cell r="G245">
            <v>2550000</v>
          </cell>
        </row>
        <row r="246">
          <cell r="E246">
            <v>65885</v>
          </cell>
          <cell r="F246" t="str">
            <v>Adicion contrato 088-2021 - 30 dias</v>
          </cell>
          <cell r="G246">
            <v>2550000</v>
          </cell>
        </row>
        <row r="247">
          <cell r="E247">
            <v>65886</v>
          </cell>
          <cell r="F247" t="str">
            <v>Adicion contrato 087-2021 - 30 dias</v>
          </cell>
          <cell r="G247">
            <v>2550000</v>
          </cell>
        </row>
        <row r="248">
          <cell r="E248">
            <v>65887</v>
          </cell>
          <cell r="F248" t="str">
            <v>Adicion contrato 086-2021 - 30 dias</v>
          </cell>
          <cell r="G248">
            <v>2550000</v>
          </cell>
        </row>
        <row r="249">
          <cell r="E249">
            <v>65888</v>
          </cell>
          <cell r="F249" t="str">
            <v>Adicion contrato 077-2021 - 30 dias</v>
          </cell>
          <cell r="G249">
            <v>2500000</v>
          </cell>
        </row>
        <row r="250">
          <cell r="E250">
            <v>65889</v>
          </cell>
          <cell r="F250" t="str">
            <v>Adicion contrato 070-2021 - 30 dias</v>
          </cell>
          <cell r="G250">
            <v>2500000</v>
          </cell>
        </row>
        <row r="251">
          <cell r="E251">
            <v>65890</v>
          </cell>
          <cell r="F251" t="str">
            <v>Adicion contrato 067-2021 - 30 dias</v>
          </cell>
          <cell r="G251">
            <v>2500000</v>
          </cell>
        </row>
        <row r="252">
          <cell r="E252">
            <v>65891</v>
          </cell>
          <cell r="F252" t="str">
            <v>Adicion contrato 039-2021 - 30 dias</v>
          </cell>
          <cell r="G252">
            <v>2550000</v>
          </cell>
        </row>
        <row r="253">
          <cell r="E253">
            <v>65892</v>
          </cell>
          <cell r="F253" t="str">
            <v>Adicion contrato 038-2021 - 30 dias</v>
          </cell>
          <cell r="G253">
            <v>2550000</v>
          </cell>
        </row>
        <row r="254">
          <cell r="E254">
            <v>65893</v>
          </cell>
          <cell r="F254" t="str">
            <v>Adicion contrato 034-2021 - 30 dias</v>
          </cell>
          <cell r="G254">
            <v>2550000</v>
          </cell>
        </row>
        <row r="255">
          <cell r="E255">
            <v>65894</v>
          </cell>
          <cell r="F255" t="str">
            <v>Adicion contrato 032-2021 - 30 dias</v>
          </cell>
          <cell r="G255">
            <v>2550000</v>
          </cell>
        </row>
        <row r="256">
          <cell r="E256">
            <v>65895</v>
          </cell>
          <cell r="F256" t="str">
            <v>Adicion contrato 085-2021 - 30 dias</v>
          </cell>
          <cell r="G256">
            <v>2550000</v>
          </cell>
        </row>
        <row r="257">
          <cell r="E257">
            <v>65986</v>
          </cell>
          <cell r="F257" t="str">
            <v>Adicion contrato 0129-2021 - 30 dias</v>
          </cell>
          <cell r="G257">
            <v>2550000</v>
          </cell>
        </row>
        <row r="258">
          <cell r="E258">
            <v>64116</v>
          </cell>
          <cell r="F258" t="str">
            <v>ANULACIÓN PARCIAL CDP 690 del Contrato 80734-2021 se suscribio por un valor de $129.151.322  EL CDP SE EXPIDIO POR $135.983.668. Se realiza solicitud para liberar saldo por valor de $6.832.366</v>
          </cell>
          <cell r="G258">
            <v>-6832366</v>
          </cell>
        </row>
        <row r="259">
          <cell r="E259">
            <v>65830</v>
          </cell>
          <cell r="F259" t="str">
            <v>Anulación parcial de CDP 700, "Adicion del contrato 10-2021, Debido a que la funcionaria no la acepto - instrucción de Gema Ortega.</v>
          </cell>
          <cell r="G259">
            <v>-5700000</v>
          </cell>
        </row>
        <row r="260">
          <cell r="E260">
            <v>68323</v>
          </cell>
          <cell r="F260" t="str">
            <v>Adicion contrato 046-2021 - 15 dias</v>
          </cell>
          <cell r="G260">
            <v>3100000</v>
          </cell>
        </row>
        <row r="261">
          <cell r="E261">
            <v>69097</v>
          </cell>
          <cell r="F261" t="str">
            <v xml:space="preserve">Resolución N°. 085 DE 2021 </v>
          </cell>
          <cell r="G261">
            <v>230000000</v>
          </cell>
        </row>
        <row r="262">
          <cell r="E262">
            <v>65877</v>
          </cell>
          <cell r="F262" t="str">
            <v>La adicion la no se va a realizar / CPS-111-2021</v>
          </cell>
          <cell r="G262">
            <v>-2550000</v>
          </cell>
        </row>
        <row r="263">
          <cell r="E263">
            <v>69196</v>
          </cell>
          <cell r="F263" t="str">
            <v>Interventoria Juegos Rurales - minima cuantia - 1590</v>
          </cell>
          <cell r="G263">
            <v>15400000</v>
          </cell>
        </row>
        <row r="264">
          <cell r="E264">
            <v>63897</v>
          </cell>
          <cell r="F264" t="str">
            <v xml:space="preserve">ANULACIÓN PARCIAL CDP 686 del Contrato 207-2021 se suscribio por un valor de $17.277.442  EL CDP SE EXPIDIO POR $14.088.000. Se realiza solicitud para liberar saldo por valor de $3.189.442 </v>
          </cell>
          <cell r="G264">
            <v>-3189442</v>
          </cell>
        </row>
        <row r="265">
          <cell r="E265">
            <v>70063</v>
          </cell>
          <cell r="F265" t="str">
            <v>Adicion al contrato CPS-199-2021 - Proyecto 1637</v>
          </cell>
          <cell r="G265">
            <v>648200000</v>
          </cell>
        </row>
        <row r="266">
          <cell r="E266">
            <v>70340</v>
          </cell>
          <cell r="F266" t="str">
            <v>Adicion al contrato CPS-208-2021 - Proyecto 1633 - Navidad</v>
          </cell>
          <cell r="G266">
            <v>124333333</v>
          </cell>
        </row>
        <row r="267">
          <cell r="E267">
            <v>64613</v>
          </cell>
          <cell r="F267" t="str">
            <v xml:space="preserve">ANULACIÓN PARCIAL CDP 693 del Contrato 208-2021 se suscribio por un valor de $248,913,207  EL CDP SE EXPIDIO POR $249,887.298. Se realiza solicitud para liberar saldo por valor de $974.091 </v>
          </cell>
          <cell r="G267">
            <v>-974091</v>
          </cell>
        </row>
        <row r="268">
          <cell r="E268">
            <v>65863</v>
          </cell>
          <cell r="F268" t="str">
            <v>el proceso 65863 de Adriána Martín. Pero ella no pudo prorrogar el contrato. segun información del abogado David Cahuana. Se anula RP 1011</v>
          </cell>
          <cell r="G268">
            <v>-900000</v>
          </cell>
        </row>
        <row r="269">
          <cell r="E269">
            <v>65863</v>
          </cell>
          <cell r="F269" t="str">
            <v>SE DEVUELVE PARA INACTIVAR TODA VEZ QUE NO FUE POSIBLE LA PRORROGA Y ADICIÓN DE CONTRATO / ya se solicito anular RP sol. 12265. Ahora se solicita anulación de CDP 784</v>
          </cell>
          <cell r="G269">
            <v>-900000</v>
          </cell>
        </row>
        <row r="270">
          <cell r="E270">
            <v>64968</v>
          </cell>
          <cell r="F270" t="str">
            <v>Anulación Total de CDP 718 . NO SE LLEVO A CABO CONTRATACIÓN PERSONAL PROPUESTO NO COMPLETARON DOCUMENTOS REQUERIDOS.</v>
          </cell>
          <cell r="G270">
            <v>-44000000</v>
          </cell>
        </row>
        <row r="271">
          <cell r="E271">
            <v>64963</v>
          </cell>
          <cell r="F271" t="str">
            <v>Anulación Total de CDP 716 . NO SE LLEVO A CABO CONTRATACIÓN PERSONAL PROPUESTO NO COMPLETARON DOCUMENTOS REQUERIDOS.</v>
          </cell>
          <cell r="G271">
            <v>-52000000</v>
          </cell>
        </row>
        <row r="272">
          <cell r="E272">
            <v>69272</v>
          </cell>
          <cell r="F272" t="str">
            <v>Anulación Total de CDP 779 . Toda vez que no se realizó compra del vehículo y se revisará proceso en vigencia 2022.</v>
          </cell>
          <cell r="G272">
            <v>-170000000</v>
          </cell>
        </row>
        <row r="273">
          <cell r="E273">
            <v>69266</v>
          </cell>
          <cell r="F273" t="str">
            <v>Anulación Total de CDP 780 . Toda vez que no se realizó compra del vehículo y se revisará proceso en vigencia 2022.</v>
          </cell>
          <cell r="G273">
            <v>-175000000</v>
          </cell>
        </row>
        <row r="274">
          <cell r="E274">
            <v>70889</v>
          </cell>
          <cell r="F274" t="str">
            <v>Prorroga de 2 meses al contrato 283-2020</v>
          </cell>
          <cell r="G274">
            <v>0</v>
          </cell>
        </row>
        <row r="275">
          <cell r="E275">
            <v>70959</v>
          </cell>
          <cell r="F275" t="str">
            <v>RESOLUCIÓN NÚMERO  101 DE 2022 - RESOLUCIÓN DE ORDENACIÓN DE GASTO Y PAGO DE APOYO ECONÓMICO TIPO C</v>
          </cell>
          <cell r="G275">
            <v>178750000</v>
          </cell>
        </row>
        <row r="276">
          <cell r="E276">
            <v>70960</v>
          </cell>
          <cell r="F276" t="str">
            <v>RESOLUCIÓN NÚMERO 102 DE 2022
“Por la cual garantiza el pago de los costos operativos que se causen en desarrollo del convenio de asociación No. 4002 de 2011.</v>
          </cell>
          <cell r="G276">
            <v>4000000</v>
          </cell>
        </row>
        <row r="277">
          <cell r="E277">
            <v>69910</v>
          </cell>
          <cell r="F277" t="str">
            <v>Anulación Total de CDP 25 . porque no se incluyó la profesión de Ingeniería Agronómica y este ya cuenta con NO HAY, es necesario anularlo y volver a registrarlo de nuevo (71131).</v>
          </cell>
          <cell r="G277">
            <v>-66000000</v>
          </cell>
        </row>
        <row r="278">
          <cell r="E278">
            <v>67516</v>
          </cell>
          <cell r="F278" t="str">
            <v>Se inactiva solicitud, Debido a que la contrataciones no se va a llevar a cabo de a cuerdo a instrucción de Gema Ortega.</v>
          </cell>
          <cell r="G278">
            <v>0</v>
          </cell>
        </row>
        <row r="279">
          <cell r="E279">
            <v>69910</v>
          </cell>
          <cell r="F279" t="str">
            <v>Se inactiva solicitud, porque no se incluyó la profesión de Ingeniería Agronómica y este ya cuenta con NO HAY, es necesario anularlo y volver a registrarlo de nuevo (71131).</v>
          </cell>
          <cell r="G279">
            <v>0</v>
          </cell>
        </row>
        <row r="280">
          <cell r="E280">
            <v>67257</v>
          </cell>
          <cell r="F280" t="str">
            <v>Anulación Total de CDP 25. Porque No se incluyo la Profesión de Finanzas y Comercio Exterior, es necesario anular el proceso toda vez que ya cuenta con NO HAY. La reemplaza la solicitud 71222.</v>
          </cell>
          <cell r="G280">
            <v>-71500000</v>
          </cell>
        </row>
        <row r="281">
          <cell r="E281">
            <v>71273</v>
          </cell>
          <cell r="F281" t="str">
            <v>Modificación - Adición Y Prórroga del contrato CIA-175-2021 - Contrato ETB (Solicitud 60912)</v>
          </cell>
          <cell r="G281">
            <v>83583374</v>
          </cell>
        </row>
        <row r="282">
          <cell r="E282">
            <v>71428</v>
          </cell>
          <cell r="F282" t="str">
            <v>Orden de compra combustible vehículos livianos</v>
          </cell>
          <cell r="G282">
            <v>70000000</v>
          </cell>
        </row>
        <row r="283">
          <cell r="E283">
            <v>70010</v>
          </cell>
          <cell r="F283" t="str">
            <v>Anulación Total de CDP 120 . NO SE LLEVO A CABO CONTRATACIÓN PERSONAL PROPUESTO NO COMPLETARON DOCUMENTOS REQUERIDOS.</v>
          </cell>
          <cell r="G283">
            <v>-66000000</v>
          </cell>
        </row>
        <row r="284">
          <cell r="E284">
            <v>67065</v>
          </cell>
          <cell r="F284" t="str">
            <v>Anulación Total de CDP 134 . NO SE LLEVO A CABO CONTRATACIÓN PERSONAL PROPUESTO NO COMPLETARON DOCUMENTOS REQUERIDOS.</v>
          </cell>
          <cell r="G284">
            <v>-19800000</v>
          </cell>
        </row>
        <row r="285">
          <cell r="E285">
            <v>68295</v>
          </cell>
          <cell r="F285" t="str">
            <v>Anulación Total de CDP107 . NO SE LLEVO A CABO CONTRATACIÓN DE 1 PROFESIONAL, se requiere anular parcialmente el CDP 107 por valor de $62.700.000</v>
          </cell>
          <cell r="G285">
            <v>-62700000</v>
          </cell>
        </row>
        <row r="286">
          <cell r="E286">
            <v>71538</v>
          </cell>
          <cell r="F286" t="str">
            <v>Adición y prorroga de 2 meses al contrato 279</v>
          </cell>
          <cell r="G286">
            <v>169489252</v>
          </cell>
        </row>
        <row r="287">
          <cell r="E287">
            <v>67248</v>
          </cell>
          <cell r="F287" t="str">
            <v>Anulación Total de CDP 83 . NO SE LLEVO A CABO CONTRATACIÓN PERSONAL PROPUESTO NO COMPLETARON DOCUMENTOS REQUERIDOS.</v>
          </cell>
          <cell r="G287">
            <v>-88000000</v>
          </cell>
        </row>
        <row r="288">
          <cell r="E288">
            <v>69358</v>
          </cell>
          <cell r="F288" t="str">
            <v>Anulación Total de CDP 149 . NO SE LLEVO A CABO CONTRATACIÓN PERSONAL PROPUESTO NO COMPLETARON DOCUMENTOS REQUERIDOS.</v>
          </cell>
          <cell r="G288">
            <v>-24000000</v>
          </cell>
        </row>
        <row r="289">
          <cell r="E289">
            <v>69361</v>
          </cell>
          <cell r="F289" t="str">
            <v>Anulación Total de CDP 163 . NO SE LLEVO A CABO CONTRATACIÓN PERSONAL PROPUESTO NO COMPLETARON DOCUMENTOS REQUERIDOS.</v>
          </cell>
          <cell r="G289">
            <v>-62700000</v>
          </cell>
        </row>
        <row r="290">
          <cell r="E290">
            <v>69881</v>
          </cell>
          <cell r="F290" t="str">
            <v>Anulación Total de CDP 118 . NO SE LLEVO A CABO CONTRATACIÓN PERSONAL PROPUESTO NO COMPLETARON DOCUMENTOS REQUERIDOS.</v>
          </cell>
          <cell r="G290">
            <v>-16200000</v>
          </cell>
        </row>
        <row r="291">
          <cell r="E291">
            <v>64969</v>
          </cell>
          <cell r="F291" t="str">
            <v>Anulación Total de CDP 717 . NO SE LLEVO A CABO CONTRATACIÓN PERSONAL PROPUESTO NO COMPLETARON DOCUMENTOS REQUERIDOS.</v>
          </cell>
          <cell r="G291">
            <v>0</v>
          </cell>
        </row>
        <row r="292">
          <cell r="E292">
            <v>65151</v>
          </cell>
          <cell r="F292" t="str">
            <v>Anulación Total de CDP 696  - EL PROCESO FDRS-LP-177-2021 FUE DECLARADO DESIERTO MEDIANTE RESOLUCIÓN 086 DE 2021, LA CUAL A LA PRESENTE FECHA SE ENCUENTRA EN FIRME. POR LO CUAL, SE DEVUELVE LA SOLICITUD PARA EL TRÁMITE RESPECTIVO DE ANULACIÓN DEL CDP E INACTIVACIÓN DE LA SOLICITUD</v>
          </cell>
          <cell r="G292">
            <v>0</v>
          </cell>
        </row>
        <row r="293">
          <cell r="E293">
            <v>71570</v>
          </cell>
          <cell r="F293" t="str">
            <v xml:space="preserve"> TERMINACIÓN BILATERAL DEL CONTRATO DE PRESTACIÓN DE SERVICIOS NÚMERO CPS-172-2021 CELEBRADO ENTRE EL FONDO DE DESARROLLO RURAL DE SUMAPAZ Y JUAN SEBASTIAN MONTAÑEZ ROMERO </v>
          </cell>
          <cell r="G293">
            <v>0</v>
          </cell>
        </row>
        <row r="294">
          <cell r="E294">
            <v>64964</v>
          </cell>
          <cell r="F294" t="str">
            <v>Anulación Total de CDP 715 . NO SE LLEVO A CABO CONTRATACIÓN PERSONAL PROPUESTO NO COMPLETARON DOCUMENTOS REQUERIDOS.</v>
          </cell>
          <cell r="G294">
            <v>0</v>
          </cell>
        </row>
        <row r="295">
          <cell r="E295">
            <v>64386</v>
          </cell>
          <cell r="F295" t="str">
            <v>Se anula CDP 694. - EL PROCESO NO SE PUBLICÓ EN DEFINITIVOS EN SECOP 2 . proceso no se llevo a cabo.</v>
          </cell>
          <cell r="G295">
            <v>0</v>
          </cell>
        </row>
        <row r="296">
          <cell r="E296">
            <v>71644</v>
          </cell>
          <cell r="F296" t="str">
            <v>Adición y Prorroga al contrato No. 159 de 2021</v>
          </cell>
          <cell r="G296">
            <v>125078000</v>
          </cell>
        </row>
        <row r="297">
          <cell r="E297">
            <v>71690</v>
          </cell>
          <cell r="F297" t="str">
            <v>SUSPENSIÓN DEL CONTRATO DE PRESTACIÓN DE SERVICIOS CPS-100-2022</v>
          </cell>
          <cell r="G297">
            <v>0</v>
          </cell>
        </row>
        <row r="298">
          <cell r="E298">
            <v>71722</v>
          </cell>
          <cell r="F298" t="str">
            <v>CESIÓN Y CLAUSULADO DEL CONTRATO DE PRESTACIÓN DE SERVICIOS NÚMERO CPS-145- 2022 CELEBRADO ENTRE EL FONDO DE DESARROLLO RURAL DE SUMAPAZ, WILSON GIOVANNI AGUILAR ALONSO Y JOSÉ ALFREDO VARGAS OCHOA</v>
          </cell>
          <cell r="G298">
            <v>0</v>
          </cell>
        </row>
        <row r="299">
          <cell r="E299">
            <v>71724</v>
          </cell>
          <cell r="F299" t="str">
            <v>CESIÓN Y CLAUSULADO DEL CONTRATO DE PRESTACIÓN DE SERVICIOS NÚMERO CPS-163-2022 CELEBRADO ENTRE EL FONDO DE DESARROLLO RURAL DE SUMAPAZ Y DIEGO ALEXANDER PEÑA
CHAPARRO</v>
          </cell>
          <cell r="G299">
            <v>0</v>
          </cell>
        </row>
        <row r="300">
          <cell r="E300">
            <v>71824</v>
          </cell>
          <cell r="F300" t="str">
            <v>CESIÓN Y CLAUSULADO DEL CONTRATO DE PRESTACIÓN DE SERVICIOS NÚMERO CPS-130-2022 CELEBRADO ENTRE EL FONDO DE DESARROLLO RURAL DE SUMAPAZ Y LUIS  EDUARDO  VILLEGAS  GIL Y Y CAMILO ERNESTO GRANADOS VELASCO</v>
          </cell>
          <cell r="G300">
            <v>0</v>
          </cell>
        </row>
        <row r="301">
          <cell r="E301">
            <v>71834</v>
          </cell>
          <cell r="F301" t="str">
            <v>CESIÓN Y CLAUSULADO DEL CONTRATO DE PRESTACIÓN DE SERVICIOS NÚMERO CPS-165-2022 CELEBRADO ENTRE EL FONDO DE DESARROLLO RURAL DE SUMAPAZ MONICA
PAOLA GOMEZ MORENO Y GERMAN HERNANDEZ LOSADA que tiene por objeto:</v>
          </cell>
          <cell r="G301">
            <v>0</v>
          </cell>
        </row>
        <row r="302">
          <cell r="F302" t="str">
            <v>Resolución No. 009 "Por medio de la cual se efectua el reconocimiento y se autorizan unos pagos en el Fondo De Desarrollo Rural de Sumapaz.</v>
          </cell>
          <cell r="G302">
            <v>134085586</v>
          </cell>
        </row>
        <row r="303">
          <cell r="E303">
            <v>71864</v>
          </cell>
          <cell r="F303" t="str">
            <v>EP Logistica - Rendición de cuentas</v>
          </cell>
          <cell r="G303">
            <v>22575400</v>
          </cell>
        </row>
        <row r="304">
          <cell r="E304">
            <v>71879</v>
          </cell>
          <cell r="F304" t="str">
            <v>Modificación - Adición Y Prórroga del contrato CIA-175-2021 - Contrato ETB (Solicitud 60912)</v>
          </cell>
          <cell r="G304">
            <v>83583374</v>
          </cell>
        </row>
        <row r="305">
          <cell r="E305">
            <v>71897</v>
          </cell>
          <cell r="F305" t="str">
            <v>Adición al contrato 359-2021 (convenio interadministratrivo),</v>
          </cell>
          <cell r="G305">
            <v>100000000</v>
          </cell>
        </row>
        <row r="306">
          <cell r="E306">
            <v>71439</v>
          </cell>
          <cell r="F306" t="str">
            <v>Anulación parcial CDP 225, por cuanto ya se suscribió el compromiso y el valor de $16.565.182 sobra.</v>
          </cell>
          <cell r="G306">
            <v>-16565182</v>
          </cell>
        </row>
        <row r="307">
          <cell r="E307">
            <v>72096</v>
          </cell>
          <cell r="F307" t="str">
            <v>Modificación -  Adición y Prorroga contrato CIN-176-2021</v>
          </cell>
          <cell r="G307">
            <v>5950413</v>
          </cell>
        </row>
        <row r="308">
          <cell r="E308">
            <v>72104</v>
          </cell>
          <cell r="F308" t="str">
            <v>Modificación - Prorroga contrato CPS 170-2021</v>
          </cell>
          <cell r="G308">
            <v>0</v>
          </cell>
        </row>
        <row r="309">
          <cell r="E309">
            <v>72191</v>
          </cell>
          <cell r="F309" t="str">
            <v>Modificación - Prorroga contrato CSU-168-2021 (2 meses)</v>
          </cell>
          <cell r="G309">
            <v>0</v>
          </cell>
        </row>
        <row r="310">
          <cell r="E310">
            <v>72194</v>
          </cell>
          <cell r="F310" t="str">
            <v>Modificación - Prorroga contrato CSU 163-2021 (2 meses)</v>
          </cell>
          <cell r="G310">
            <v>0</v>
          </cell>
        </row>
        <row r="311">
          <cell r="E311">
            <v>72193</v>
          </cell>
          <cell r="F311" t="str">
            <v>Modificación - Prorroga contrato CUS-164-2021 (2 meses)</v>
          </cell>
          <cell r="G311">
            <v>0</v>
          </cell>
        </row>
        <row r="312">
          <cell r="E312">
            <v>72201</v>
          </cell>
          <cell r="F312" t="str">
            <v>Modificación - Prorroga contrato CUS-165-2021 (2 meses)</v>
          </cell>
          <cell r="G312">
            <v>0</v>
          </cell>
        </row>
        <row r="313">
          <cell r="E313">
            <v>72203</v>
          </cell>
          <cell r="F313" t="str">
            <v>Modificación - Prorroga contrato CUS-169-2021 (2 meses)</v>
          </cell>
          <cell r="G313">
            <v>0</v>
          </cell>
        </row>
        <row r="314">
          <cell r="E314">
            <v>72275</v>
          </cell>
          <cell r="F314" t="str">
            <v>Centros de conectividad</v>
          </cell>
          <cell r="G314">
            <v>260000000</v>
          </cell>
        </row>
        <row r="315">
          <cell r="E315">
            <v>71999</v>
          </cell>
          <cell r="F315" t="str">
            <v>Anulación total CDP 655, por cuanto el proceso se fue desierto.</v>
          </cell>
          <cell r="G315">
            <v>-251821000</v>
          </cell>
        </row>
        <row r="316">
          <cell r="E316">
            <v>72511</v>
          </cell>
          <cell r="F316" t="str">
            <v>Dia de la Mujer Sumapaz</v>
          </cell>
          <cell r="G316">
            <v>156609978</v>
          </cell>
        </row>
        <row r="317">
          <cell r="E317">
            <v>72564</v>
          </cell>
          <cell r="F317" t="str">
            <v>Suspensión contrato CPS-027-2022 (20 Dias)</v>
          </cell>
          <cell r="G317">
            <v>0</v>
          </cell>
        </row>
        <row r="318">
          <cell r="E318">
            <v>72673</v>
          </cell>
          <cell r="F318" t="str">
            <v>Suspensión contrato CCS-213-2021 (15Dias habiles)</v>
          </cell>
          <cell r="G318">
            <v>0</v>
          </cell>
        </row>
        <row r="319">
          <cell r="E319">
            <v>72688</v>
          </cell>
          <cell r="F319" t="str">
            <v>Prorroga de 3 meses al contrato 80734</v>
          </cell>
          <cell r="G319">
            <v>0</v>
          </cell>
        </row>
        <row r="320">
          <cell r="E320">
            <v>72862</v>
          </cell>
          <cell r="F320" t="str">
            <v>Prorroga de 1 mes y 15 dias al contrato 167-2022</v>
          </cell>
          <cell r="G320">
            <v>0</v>
          </cell>
        </row>
        <row r="321">
          <cell r="E321">
            <v>72908</v>
          </cell>
          <cell r="F321" t="str">
            <v>EP Proceso de Vigilancia y Seguridad</v>
          </cell>
          <cell r="G321">
            <v>239496063</v>
          </cell>
        </row>
        <row r="322">
          <cell r="E322">
            <v>72925</v>
          </cell>
          <cell r="F322" t="str">
            <v>EP ADQUISICIÓN DE LICENCIAS Office 365 2022 V4</v>
          </cell>
          <cell r="G322">
            <v>70200000</v>
          </cell>
        </row>
        <row r="323">
          <cell r="E323">
            <v>72961</v>
          </cell>
          <cell r="F323" t="str">
            <v>EP Servicio de mantenimiento preventivo y correctivo a los vehículos pesados, marca CHEVROLET.</v>
          </cell>
          <cell r="G323">
            <v>174894220</v>
          </cell>
        </row>
        <row r="324">
          <cell r="E324">
            <v>73172</v>
          </cell>
          <cell r="F324" t="str">
            <v>Suspensión contrato CPS-080-2022 (14 Dias)</v>
          </cell>
          <cell r="G324">
            <v>0</v>
          </cell>
        </row>
        <row r="325">
          <cell r="E325">
            <v>73202</v>
          </cell>
          <cell r="F325" t="str">
            <v>Adición y prorroga del condrato CSU-164-2021</v>
          </cell>
          <cell r="G325">
            <v>35105000</v>
          </cell>
        </row>
        <row r="326">
          <cell r="E326">
            <v>73217</v>
          </cell>
          <cell r="F326" t="str">
            <v>EP 1D - LMBC - Profesional Esp Apoyo Despacho - 1696</v>
          </cell>
          <cell r="G326">
            <v>42000000</v>
          </cell>
        </row>
        <row r="327">
          <cell r="E327">
            <v>73223</v>
          </cell>
          <cell r="F327" t="str">
            <v>EP 1I - NXLG - PROFESIONAL APOYO DESPACHO</v>
          </cell>
          <cell r="G327">
            <v>30000000</v>
          </cell>
        </row>
        <row r="328">
          <cell r="E328">
            <v>73225</v>
          </cell>
          <cell r="F328" t="str">
            <v>EP 2I - DDC - PROFESIONAL PLANEACIÓN</v>
          </cell>
          <cell r="G328">
            <v>42000000</v>
          </cell>
        </row>
        <row r="329">
          <cell r="E329">
            <v>73226</v>
          </cell>
          <cell r="F329" t="str">
            <v>EP 2D -  NASC - PROFESIONAL APOYO DESPACHO</v>
          </cell>
          <cell r="G329">
            <v>42000000</v>
          </cell>
        </row>
        <row r="330">
          <cell r="E330">
            <v>73228</v>
          </cell>
          <cell r="F330" t="str">
            <v>EP 3D - OM - PROFESIONAL PLANEACIÓN Y DESPACHO</v>
          </cell>
          <cell r="G330">
            <v>42000000</v>
          </cell>
        </row>
        <row r="331">
          <cell r="E331">
            <v>73229</v>
          </cell>
          <cell r="F331" t="str">
            <v>EP 4D - JCBB - PROFESIONAL ASESOR JURIDICO DESPACHO</v>
          </cell>
          <cell r="G331">
            <v>42000000</v>
          </cell>
        </row>
        <row r="332">
          <cell r="E332">
            <v>73232</v>
          </cell>
          <cell r="F332" t="str">
            <v>EP 1MV - OOCP - TÉCNICO 1589</v>
          </cell>
          <cell r="G332">
            <v>24000000</v>
          </cell>
        </row>
        <row r="333">
          <cell r="E333">
            <v>73234</v>
          </cell>
          <cell r="F333" t="str">
            <v>EP 2MV - GHZH - AUXILIAR OPERATIVO 1589</v>
          </cell>
          <cell r="G333">
            <v>16200000</v>
          </cell>
        </row>
        <row r="334">
          <cell r="E334">
            <v>73273</v>
          </cell>
          <cell r="F334" t="str">
            <v>Prorroga del condrato CSU-164-2021</v>
          </cell>
          <cell r="G334">
            <v>35105000</v>
          </cell>
        </row>
        <row r="335">
          <cell r="E335">
            <v>13256</v>
          </cell>
          <cell r="F335" t="str">
            <v>Anulación CDP 670 - Se declaro desierto el proceso, segun RESOLUCIÓN No. 021 DE 2022. (22 de JUNIO) Por medio de la cual se declara desierto el proceso de Selección Abreviada de Menor Cuantía.</v>
          </cell>
          <cell r="G335">
            <v>-156609978</v>
          </cell>
        </row>
        <row r="336">
          <cell r="E336">
            <v>72511</v>
          </cell>
          <cell r="F336" t="str">
            <v>Solicitud de inactivación proceso por declararse desierto.</v>
          </cell>
          <cell r="G336">
            <v>0</v>
          </cell>
        </row>
        <row r="337">
          <cell r="E337">
            <v>73679</v>
          </cell>
          <cell r="F337" t="str">
            <v>RESOLUCIÓN NÚMERO 023  DE 2022
RESOLUCIÓN DE ORDENACIÓN DE GASTO Y PAGO DE APOYO ECONÓMICO TIPO C ¿Por medio de la cual se ordena el gasto y pago correspondiente al Proyecto No. 1583 MÁS Y MEJORES OPORTUNIDADES PARA LA POBLACIÓN VULNERABLE. Componente: Subsidio tipo C. Localidad de SUMAPAZ. Vigencia 2022¿.</v>
          </cell>
          <cell r="G337">
            <v>250250000</v>
          </cell>
        </row>
        <row r="338">
          <cell r="E338">
            <v>73683</v>
          </cell>
          <cell r="F338" t="str">
            <v>RESOLUCIÓN NÚMERO 024 DE 2022
¿Por la cual garantiza el pago de los costos operativos que se causen en desarrollo del convenio de asociación No. 4002 de 2011, celebrado entre la Alcaldía local de Sumapaz, y la Caja de Compensación Familiar Compensar, dentro del Proyecto No. ¿1583 - MÁS Y MEJORES OPORTUNIDADES PARA LA POBLACIÓN VULNERABLE¿. Componente: Subsidio tipo C. Localidad de SUMAPAZ Vigencia 2022¿</v>
          </cell>
          <cell r="G338">
            <v>4000000</v>
          </cell>
        </row>
        <row r="339">
          <cell r="E339">
            <v>73721</v>
          </cell>
          <cell r="F339" t="str">
            <v>Prorroga contrato CSE-159-2021 de 15 dias calendario</v>
          </cell>
          <cell r="G339">
            <v>0</v>
          </cell>
        </row>
        <row r="340">
          <cell r="E340">
            <v>13267</v>
          </cell>
          <cell r="F340" t="str">
            <v xml:space="preserve">Anulación CDP 662 - Se declaro desierto el proceso, segun RESOLUCION DE DECLARATORIA DE DESIERTA SAMC-168-2022 </v>
          </cell>
          <cell r="G340">
            <v>-260000000</v>
          </cell>
        </row>
        <row r="341">
          <cell r="E341">
            <v>73776</v>
          </cell>
          <cell r="F341" t="str">
            <v>Convenio interadministrativo con IDEARTES y SCRD</v>
          </cell>
          <cell r="G341">
            <v>430000000</v>
          </cell>
        </row>
        <row r="342">
          <cell r="E342">
            <v>73793</v>
          </cell>
          <cell r="F342" t="str">
            <v>Adición y prorroga de 3 meses al contrato CPS-069-2022</v>
          </cell>
          <cell r="G342">
            <v>12000000</v>
          </cell>
        </row>
        <row r="343">
          <cell r="E343">
            <v>73798</v>
          </cell>
          <cell r="F343" t="str">
            <v>Adición y prorroga de 2 meses 15 dias al contrato CPS-121-2022</v>
          </cell>
          <cell r="G343">
            <v>7750000</v>
          </cell>
        </row>
        <row r="344">
          <cell r="E344">
            <v>73995</v>
          </cell>
          <cell r="F344" t="str">
            <v>Adición y prorroga de 2 meses 15 dias al contrato CPS-146-2022,</v>
          </cell>
          <cell r="G344">
            <v>17500000</v>
          </cell>
        </row>
        <row r="345">
          <cell r="E345">
            <v>74103</v>
          </cell>
          <cell r="F345" t="str">
            <v>Suspensión del contrato CPS-111-2022 (En SIPSE quedo con el contrato 155 se troco con el 111).</v>
          </cell>
          <cell r="G345">
            <v>0</v>
          </cell>
        </row>
        <row r="346">
          <cell r="E346">
            <v>72275</v>
          </cell>
          <cell r="F346" t="str">
            <v>Solicitud de inactivación proceso por declararse desierto.</v>
          </cell>
          <cell r="G346">
            <v>0</v>
          </cell>
        </row>
        <row r="347">
          <cell r="E347">
            <v>13295</v>
          </cell>
          <cell r="F347" t="str">
            <v>Anulación CDP solicitud 73793. La justificación emitida por el area en la solicitud de modificación no es acorde a la reglamentación actual en la aplicación a la ley de garantias. Se va a inactivar solicitud e cargar una nueva</v>
          </cell>
          <cell r="G347">
            <v>-12000000</v>
          </cell>
        </row>
        <row r="348">
          <cell r="E348">
            <v>73793</v>
          </cell>
          <cell r="F348" t="str">
            <v>Inactivación solicitud 73793. La justificación emitida por el area en la solicitud de modificación no es acorde a la reglamentación actual en la aplicación a la ley de garantias. Se va a inactivar solicitud e cargar una nueva</v>
          </cell>
          <cell r="G348">
            <v>0</v>
          </cell>
        </row>
        <row r="349">
          <cell r="E349">
            <v>74323</v>
          </cell>
          <cell r="F349" t="str">
            <v>Adición y prorroga de 3 meses al contrato CPS-165-2022</v>
          </cell>
          <cell r="G349">
            <v>18000000</v>
          </cell>
        </row>
        <row r="350">
          <cell r="E350">
            <v>74397</v>
          </cell>
          <cell r="F350" t="str">
            <v>Adición y prorroga de 3 meses al contrato CPS-069-2022</v>
          </cell>
          <cell r="G350">
            <v>12000000</v>
          </cell>
        </row>
        <row r="351">
          <cell r="E351">
            <v>74420</v>
          </cell>
          <cell r="F351" t="str">
            <v>Prestar El Servicio De Mantenimiento Preventivo Y Correctivo De La Maquinaria Amarilla. (1688).</v>
          </cell>
          <cell r="G351">
            <v>280000000</v>
          </cell>
        </row>
        <row r="352">
          <cell r="E352">
            <v>74368</v>
          </cell>
          <cell r="F352" t="str">
            <v>EP 9D - JAJP - RELAC POLÍTICAS DESPACHO</v>
          </cell>
          <cell r="G352">
            <v>23000000</v>
          </cell>
        </row>
        <row r="353">
          <cell r="E353">
            <v>74369</v>
          </cell>
          <cell r="F353" t="str">
            <v>EP 10D - JDP - APOYO AUXLIAR DESPACHO FIRMAS</v>
          </cell>
          <cell r="G353">
            <v>13500000</v>
          </cell>
        </row>
        <row r="354">
          <cell r="E354">
            <v>74370</v>
          </cell>
          <cell r="F354" t="str">
            <v>EP 11D - AGC - PROFESIONAL DE APOYO 66626</v>
          </cell>
          <cell r="G354">
            <v>23000000</v>
          </cell>
        </row>
        <row r="355">
          <cell r="E355">
            <v>74372</v>
          </cell>
          <cell r="F355" t="str">
            <v>EP 12D - GAMERO AUXILIAR APOYO</v>
          </cell>
          <cell r="G355">
            <v>13500000</v>
          </cell>
        </row>
        <row r="356">
          <cell r="E356">
            <v>74373</v>
          </cell>
          <cell r="F356" t="str">
            <v>EP 9PA - CONDUCTORES VEHÍCULOS LIVIANOS  71320</v>
          </cell>
          <cell r="G356">
            <v>121500000</v>
          </cell>
        </row>
        <row r="357">
          <cell r="E357">
            <v>74375</v>
          </cell>
          <cell r="F357" t="str">
            <v>EP 1PA - 1 CONDUCTOR CARROTANQUE 71326</v>
          </cell>
          <cell r="G357">
            <v>13500000</v>
          </cell>
        </row>
        <row r="358">
          <cell r="E358">
            <v>74376</v>
          </cell>
          <cell r="F358" t="str">
            <v>EP 1PA - 1 CONDUCTOR TRACTO CAMION 71330</v>
          </cell>
          <cell r="G358">
            <v>13500000</v>
          </cell>
        </row>
        <row r="359">
          <cell r="E359">
            <v>74377</v>
          </cell>
          <cell r="F359" t="str">
            <v>EP PA - 10 AYUDANTES MAQ PESADA  71337</v>
          </cell>
          <cell r="G359">
            <v>130000000</v>
          </cell>
        </row>
        <row r="360">
          <cell r="E360">
            <v>74378</v>
          </cell>
          <cell r="F360" t="str">
            <v>EP PA - 11 CONDUCTORES VOLQUETA 71331</v>
          </cell>
          <cell r="G360">
            <v>148500000</v>
          </cell>
        </row>
        <row r="361">
          <cell r="E361">
            <v>74381</v>
          </cell>
          <cell r="F361" t="str">
            <v>EP PA - 16 OPERARIOS MAQ PESADA 71335</v>
          </cell>
          <cell r="G361">
            <v>216000000</v>
          </cell>
        </row>
        <row r="362">
          <cell r="E362">
            <v>74475</v>
          </cell>
          <cell r="F362" t="str">
            <v>EP 13C - JDT EP PROFESIONAL FINANCIERO 71222</v>
          </cell>
          <cell r="G362">
            <v>25000000</v>
          </cell>
        </row>
        <row r="363">
          <cell r="E363">
            <v>74476</v>
          </cell>
          <cell r="F363" t="str">
            <v>Terminación anticipada del contrato CPS-141-2022</v>
          </cell>
          <cell r="G363">
            <v>0</v>
          </cell>
        </row>
        <row r="364">
          <cell r="E364">
            <v>74514</v>
          </cell>
          <cell r="F364" t="str">
            <v>Prorroga de 1 mes al contrato CCO-198-2021</v>
          </cell>
          <cell r="G364">
            <v>0</v>
          </cell>
        </row>
        <row r="365">
          <cell r="E365">
            <v>74518</v>
          </cell>
          <cell r="F365" t="str">
            <v>Adición y prorrogapor 3 meses del contrato CPS-051-2022. (1688)</v>
          </cell>
          <cell r="G365">
            <v>15000000</v>
          </cell>
        </row>
        <row r="366">
          <cell r="E366">
            <v>74519</v>
          </cell>
          <cell r="F366" t="str">
            <v>Adición y prorrogapor 3 meses del contrato CPS-062-2022. (1688)</v>
          </cell>
          <cell r="G366">
            <v>15000000</v>
          </cell>
        </row>
        <row r="367">
          <cell r="E367">
            <v>74546</v>
          </cell>
          <cell r="F367" t="str">
            <v>RESOLUCIÓN No. 029 DE 2022 (15 de julio de 2022). Por medio de la cual se ordena el pago de un deducible por declaratoria de siniestro No. 30005 RUI 61842 RETROEXCAVADORA CASE 590</v>
          </cell>
          <cell r="G367">
            <v>6463406</v>
          </cell>
        </row>
        <row r="368">
          <cell r="E368">
            <v>74808</v>
          </cell>
          <cell r="F368" t="str">
            <v>Adición y prorrogapor 3 meses del contrato CPS-156-2022. (1688)</v>
          </cell>
          <cell r="G368">
            <v>8100000</v>
          </cell>
        </row>
        <row r="369">
          <cell r="E369">
            <v>74919</v>
          </cell>
          <cell r="F369" t="str">
            <v>Estudios previos mant. Liviano Chevrolet (funcionamiento)</v>
          </cell>
          <cell r="G369">
            <v>43887944</v>
          </cell>
        </row>
        <row r="370">
          <cell r="E370">
            <v>74922</v>
          </cell>
          <cell r="F370" t="str">
            <v>Estudios previos mant. Liviano volkswagen (funcionamiento)</v>
          </cell>
          <cell r="G370">
            <v>28813445</v>
          </cell>
        </row>
        <row r="371">
          <cell r="E371">
            <v>74925</v>
          </cell>
          <cell r="F371" t="str">
            <v>Estudios previos mant. Liviano Toyota (funcionamiento)</v>
          </cell>
          <cell r="G371">
            <v>73935634</v>
          </cell>
        </row>
        <row r="372">
          <cell r="E372">
            <v>74992</v>
          </cell>
          <cell r="F372" t="str">
            <v>Adición y prorrogapor 3 meses del contrato CPS-148-2022. (1696)</v>
          </cell>
          <cell r="G372">
            <v>19500000</v>
          </cell>
        </row>
        <row r="373">
          <cell r="E373">
            <v>74762</v>
          </cell>
          <cell r="F373" t="str">
            <v>EP 1AMB - Veterinario 1634</v>
          </cell>
          <cell r="G373">
            <v>30000000</v>
          </cell>
        </row>
        <row r="374">
          <cell r="E374">
            <v>74770</v>
          </cell>
          <cell r="F374" t="str">
            <v>EP 2AMB - Zootecnista 1634</v>
          </cell>
          <cell r="G374">
            <v>27500000</v>
          </cell>
        </row>
        <row r="375">
          <cell r="E375">
            <v>74775</v>
          </cell>
          <cell r="F375" t="str">
            <v>EP 3AMB - 2 PROF. ING. AGRÓNOMO 1634</v>
          </cell>
          <cell r="G375">
            <v>55000000</v>
          </cell>
        </row>
        <row r="376">
          <cell r="E376">
            <v>74806</v>
          </cell>
          <cell r="F376" t="str">
            <v>EP 4AMB - 2 VIGIAS AGROFORESTALES 1634</v>
          </cell>
          <cell r="G376">
            <v>16000000</v>
          </cell>
        </row>
        <row r="377">
          <cell r="E377">
            <v>74784</v>
          </cell>
          <cell r="F377" t="str">
            <v>EP 5AMB - 2 PROMOTORES AGROPRODUCTIVOS 1634</v>
          </cell>
          <cell r="G377">
            <v>19200000</v>
          </cell>
        </row>
        <row r="378">
          <cell r="E378">
            <v>74804</v>
          </cell>
          <cell r="F378" t="str">
            <v>EP 6AMB - 3 TÉCNICO INSEM ULATA 1634</v>
          </cell>
          <cell r="G378">
            <v>45000000</v>
          </cell>
        </row>
        <row r="379">
          <cell r="E379">
            <v>74807</v>
          </cell>
          <cell r="F379" t="str">
            <v>EP 7AMB - 6 VIGIAS AMBIENTALES 1651</v>
          </cell>
          <cell r="G379">
            <v>54000000</v>
          </cell>
        </row>
        <row r="380">
          <cell r="E380">
            <v>75007</v>
          </cell>
          <cell r="F380" t="str">
            <v>Adición de 3 días a la orden de compra No. 83389</v>
          </cell>
          <cell r="G380">
            <v>64242602</v>
          </cell>
        </row>
        <row r="381">
          <cell r="E381">
            <v>71864</v>
          </cell>
          <cell r="F381" t="str">
            <v>Anulación CDP 650 de la solicitud 71864, por valor de $6.268.067, toda vez que el contrato ya fue suscrito por un menor valor y ese saldo ya no se va a utilizar y en el evento que se requiera una adición, se deberá solicitar un nuevo CDP.</v>
          </cell>
          <cell r="G381">
            <v>-6268067</v>
          </cell>
        </row>
        <row r="382">
          <cell r="E382">
            <v>75082</v>
          </cell>
          <cell r="F382" t="str">
            <v>interventoría Técnica, administrativa, financiera, ambiental social y jurídica - Malla vial (1688).</v>
          </cell>
          <cell r="G382">
            <v>709589245</v>
          </cell>
        </row>
        <row r="383">
          <cell r="E383">
            <v>75108</v>
          </cell>
          <cell r="F383" t="str">
            <v>Licitación pública de Obra de Malla Vial (1688)</v>
          </cell>
          <cell r="G383">
            <v>5294000000</v>
          </cell>
        </row>
        <row r="384">
          <cell r="E384">
            <v>75130</v>
          </cell>
          <cell r="F384" t="str">
            <v>EP LS Apoyo Cultura 1633</v>
          </cell>
          <cell r="G384">
            <v>26000000</v>
          </cell>
        </row>
        <row r="385">
          <cell r="E385">
            <v>72185</v>
          </cell>
          <cell r="F385" t="str">
            <v>Anulación CDP 660 de la solicitud 72185, por valor de $48.802.175, toda vez que el contrato ya fue suscrito por un menor valor y toda vez que se requiere tramitar otro proceso por este rubro.</v>
          </cell>
          <cell r="G385">
            <v>-48802175</v>
          </cell>
        </row>
        <row r="386">
          <cell r="E386">
            <v>75130</v>
          </cell>
          <cell r="F386" t="str">
            <v>EP LS Apoyo Cultura 1633</v>
          </cell>
          <cell r="G386">
            <v>26000000</v>
          </cell>
        </row>
        <row r="387">
          <cell r="E387">
            <v>75135</v>
          </cell>
          <cell r="F387" t="str">
            <v>EP JFP Planeación 1696</v>
          </cell>
          <cell r="G387">
            <v>18400000</v>
          </cell>
        </row>
        <row r="388">
          <cell r="E388">
            <v>75141</v>
          </cell>
          <cell r="F388" t="str">
            <v>EP PF apoyo proyecto 1641</v>
          </cell>
          <cell r="G388">
            <v>18400000</v>
          </cell>
        </row>
        <row r="389">
          <cell r="E389">
            <v>75146</v>
          </cell>
          <cell r="F389" t="str">
            <v>EP Profesional Amb 1651</v>
          </cell>
          <cell r="G389">
            <v>18400000</v>
          </cell>
        </row>
        <row r="390">
          <cell r="E390">
            <v>75148</v>
          </cell>
          <cell r="F390" t="str">
            <v>EP Profesional Apoyo entreg 1586</v>
          </cell>
          <cell r="G390">
            <v>18400000</v>
          </cell>
        </row>
        <row r="391">
          <cell r="E391">
            <v>74103</v>
          </cell>
          <cell r="F391" t="str">
            <v>AMPLIACIÓN DE LA SUSPENSION POR 22 DIAS / DEL 01 AL 22 DE AGOSTO. Suspensión del contrato CPS-111-2022 (En SIPSE quedo con el contrato 155 se troco con el 111).</v>
          </cell>
          <cell r="G391">
            <v>0</v>
          </cell>
        </row>
        <row r="392">
          <cell r="E392">
            <v>71719</v>
          </cell>
          <cell r="F392" t="str">
            <v>Anulación CDP 646 de la solicitud 71719, por valor de $20.133.775, toda vez que el contrato ya fue suscrito por un menor valor.</v>
          </cell>
          <cell r="G392">
            <v>-20133775</v>
          </cell>
        </row>
        <row r="393">
          <cell r="E393">
            <v>72925</v>
          </cell>
          <cell r="F393" t="str">
            <v>Anulación CDP 672 de la solicitud 72925, por valor de $3.890.661, toda vez que el contrato ya fue suscrito por un menor valor.</v>
          </cell>
          <cell r="G393">
            <v>-3890661</v>
          </cell>
        </row>
        <row r="394">
          <cell r="E394">
            <v>75444</v>
          </cell>
          <cell r="F394" t="str">
            <v>Servicio de Transporte Terrestre de Pasajeros</v>
          </cell>
          <cell r="G394">
            <v>551627398</v>
          </cell>
        </row>
        <row r="395">
          <cell r="E395">
            <v>75494</v>
          </cell>
          <cell r="F395" t="str">
            <v>Suspensión al contrato CPS-066-2022 por 9 dias calendario a partir del 2 de agosto de 2022.</v>
          </cell>
          <cell r="G395">
            <v>0</v>
          </cell>
        </row>
        <row r="396">
          <cell r="E396">
            <v>75647</v>
          </cell>
          <cell r="F396" t="str">
            <v>Suspensión por 24 dias calendario del contrato CPS-010-2022</v>
          </cell>
          <cell r="G396">
            <v>0</v>
          </cell>
        </row>
        <row r="397">
          <cell r="E397">
            <v>75680</v>
          </cell>
          <cell r="F397" t="str">
            <v>Adquisición De Un Vehiculo Tipo Microbus (1696)</v>
          </cell>
          <cell r="G397">
            <v>205000000</v>
          </cell>
        </row>
        <row r="398">
          <cell r="E398">
            <v>74919</v>
          </cell>
          <cell r="F398" t="str">
            <v>Anulación CDP 714</v>
          </cell>
          <cell r="G398">
            <v>-43887944</v>
          </cell>
        </row>
        <row r="399">
          <cell r="E399">
            <v>76037</v>
          </cell>
          <cell r="F399" t="str">
            <v>Estudios previos mant. Liviano Chevrolet COR DEF</v>
          </cell>
          <cell r="G399">
            <v>21561983</v>
          </cell>
        </row>
        <row r="400">
          <cell r="E400">
            <v>76038</v>
          </cell>
          <cell r="F400" t="str">
            <v>Estudios previos mant. Liviano Suzuki DEF</v>
          </cell>
          <cell r="G400">
            <v>22325961</v>
          </cell>
        </row>
        <row r="401">
          <cell r="E401">
            <v>76271</v>
          </cell>
          <cell r="F401" t="str">
            <v>Suspensión por 6 dias calendario del contrato CPS-057-2022</v>
          </cell>
          <cell r="G401">
            <v>0</v>
          </cell>
        </row>
        <row r="402">
          <cell r="E402">
            <v>74784</v>
          </cell>
          <cell r="F402" t="str">
            <v>Anulación parcial CDP 719 de la solicitud 74784, por valor de $9.600.000, solicitud Gema (por favor anular un solo NO HAY. MICHAEL STEVEN CASTILLO VIASUS ). se solicita anulación Total del CDP porque el NO HAY vencio</v>
          </cell>
          <cell r="G402">
            <v>-19200000</v>
          </cell>
        </row>
        <row r="403">
          <cell r="E403">
            <v>74775</v>
          </cell>
          <cell r="F403" t="str">
            <v>Anulación total CDP 720 de la solicitud 74775, por valor de $55.000.000, solicitud Gema (por favor anular NO HAY. JHOJAN ANDRES CASTANEDA SANCHEZ).</v>
          </cell>
          <cell r="G403">
            <v>-55000000</v>
          </cell>
        </row>
        <row r="404">
          <cell r="E404">
            <v>74381</v>
          </cell>
          <cell r="F404" t="str">
            <v>Anulación parcial CDP 710 de la solicitud 74381, por valor de $27.000.000, solicitud Gema (SIPSE 74381, debían salir 16 contratos, pero solo se contrataron 14 personas, por favor liberar el saldo de 02 contratos.    MICHAEL STEVEN CASTILLO VIASUS (Devolver proceso).</v>
          </cell>
          <cell r="G404">
            <v>-27000000</v>
          </cell>
        </row>
        <row r="405">
          <cell r="E405">
            <v>74378</v>
          </cell>
          <cell r="F405" t="str">
            <v>Anulación parcial CDP 701 de la solicitud 74378, por valor de $13.500.000, solicitud Gema (SIPSE 74378, debían salir 11 contratos, pero solo se contrataron 10 personas, por favor liberar el saldo de 01 contrato.  JHOJAN ANDRES CASTANEDA SANCHEZ ).</v>
          </cell>
          <cell r="G405">
            <v>-13500000</v>
          </cell>
        </row>
        <row r="406">
          <cell r="E406">
            <v>74377</v>
          </cell>
          <cell r="F406" t="str">
            <v>Anulación parcial CDP 700 de la solicitud 74377, por valor de $39.000.000, solicitud Gema (SIPSE 74377, debían salir 10 contratos, pero solo se contrataron 07 personas, por favor liberar el saldo de 03 contrato.  ARACELYS ELISA RIVERA VIZCAINO (Devolver proceso)).</v>
          </cell>
          <cell r="G406">
            <v>-39000000</v>
          </cell>
        </row>
        <row r="407">
          <cell r="E407">
            <v>74373</v>
          </cell>
          <cell r="F407" t="str">
            <v>Anulación parcial CDP 704 de la solicitud 74373, por valor de $27.000.000, solicitud Gema (SIPSE 74373, debían salir 9 contratos, pero solo se contrataron 07 personas, por favor liberar el saldo de 02 contratos.  MARIA MARGARITA MESA BUITRAGO (Devolver proceso)).</v>
          </cell>
          <cell r="G407">
            <v>-27000000</v>
          </cell>
        </row>
        <row r="408">
          <cell r="E408">
            <v>74369</v>
          </cell>
          <cell r="F408" t="str">
            <v>Anulación total CDP 706 de la solicitud 74369, por valor de $13.500.000, solicitud Gema (SIPSE 74369, por favor anular NO HAY. DAVID CAMILO CAHUANA MARTINEZ).</v>
          </cell>
          <cell r="G408">
            <v>-13500000</v>
          </cell>
        </row>
        <row r="409">
          <cell r="E409">
            <v>76297</v>
          </cell>
          <cell r="F409" t="str">
            <v>Convenio Interadministrativo ATENEA proyecto 1587</v>
          </cell>
          <cell r="G409">
            <v>1415000000</v>
          </cell>
        </row>
        <row r="410">
          <cell r="E410">
            <v>74806</v>
          </cell>
          <cell r="F410" t="str">
            <v>Se solicita anulacion total del CDP 722, porque el NO HAY y los EP mencionan que requieren transporte</v>
          </cell>
          <cell r="G410">
            <v>-16000000</v>
          </cell>
        </row>
        <row r="411">
          <cell r="E411">
            <v>74807</v>
          </cell>
          <cell r="F411" t="str">
            <v>Se solicita anulacion total del CDP 729, porque el NO HAY y los EP mencionan que requieren transporte</v>
          </cell>
          <cell r="G411">
            <v>-43200000</v>
          </cell>
        </row>
        <row r="412">
          <cell r="E412">
            <v>76380</v>
          </cell>
          <cell r="F412" t="str">
            <v>Proceso -Material Dotaciones Escolares (1586 y 1585)</v>
          </cell>
          <cell r="G412">
            <v>337000000</v>
          </cell>
        </row>
        <row r="413">
          <cell r="E413">
            <v>76491</v>
          </cell>
          <cell r="F413" t="str">
            <v>Cesión y clausulado del contrato de prestación de servicios número CPS-057- 2022 celebrado entre el fondo de desarrollo rural de sumapaz, Laura Consuelo Gil Mesa y Linna Nataly Cabra Coy.</v>
          </cell>
          <cell r="G413">
            <v>0</v>
          </cell>
        </row>
        <row r="414">
          <cell r="E414">
            <v>76496</v>
          </cell>
          <cell r="F414" t="str">
            <v>Realizar La Interventoria Tecnica, Administrativa, Financiera Y Ambiental Al Contrato Derivado Del Proceso De Selección Abreviada De Menor Cuantía N° Fdrs-Samc-178-2022</v>
          </cell>
          <cell r="G414">
            <v>39948107</v>
          </cell>
        </row>
        <row r="415">
          <cell r="E415">
            <v>76501</v>
          </cell>
          <cell r="F415" t="str">
            <v>Adición y prorroga por 3 meses y 28 días del contrato CPS-211-2021, que tiene por objeto, : Prestar servicios integrales de apoyo logístico a monto agotable requeridos por la alcaldía local de Sumapaz en cumplimiento de su misionalidad.</v>
          </cell>
          <cell r="G415">
            <v>41450000</v>
          </cell>
        </row>
        <row r="416">
          <cell r="E416">
            <v>76503</v>
          </cell>
          <cell r="F416" t="str">
            <v>Proceso para Adquirir paquetes alimentarios y kits de aseo personal, para apoyar la atención de familias vulnerables. 1583- Ingreso Minimo Garantizado.</v>
          </cell>
          <cell r="G416">
            <v>355500000</v>
          </cell>
        </row>
        <row r="417">
          <cell r="E417">
            <v>76506</v>
          </cell>
          <cell r="F417" t="str">
            <v>Compra de Chaquetas</v>
          </cell>
          <cell r="G417">
            <v>18000000</v>
          </cell>
        </row>
        <row r="418">
          <cell r="E418">
            <v>76693</v>
          </cell>
          <cell r="F418" t="str">
            <v>EP proyecto 1666 y 1634: Sumapaz comprometida con el bienestar animal - Licitación Pública.</v>
          </cell>
          <cell r="G418">
            <v>346600000</v>
          </cell>
        </row>
        <row r="419">
          <cell r="E419">
            <v>75615</v>
          </cell>
          <cell r="F419" t="str">
            <v>Anulación total CDP 743 de la solicitud 75615, por valor de $18.400.000, solicitud Gema .</v>
          </cell>
          <cell r="G419">
            <v>-18400000</v>
          </cell>
        </row>
        <row r="420">
          <cell r="E420">
            <v>75444</v>
          </cell>
          <cell r="F420" t="str">
            <v>Anulación total CDP 727 de la solicitud 75444, por valor de $2.091.471, solicitud Gema .</v>
          </cell>
          <cell r="G420">
            <v>-2091471</v>
          </cell>
        </row>
        <row r="421">
          <cell r="E421">
            <v>72908</v>
          </cell>
          <cell r="F421" t="str">
            <v>Anulación total CDP 671 de la solicitud 72908, por valor de $8.295.467, solicitud Gema .</v>
          </cell>
          <cell r="G421">
            <v>-8295467</v>
          </cell>
        </row>
        <row r="422">
          <cell r="E422">
            <v>72439</v>
          </cell>
          <cell r="F422" t="str">
            <v>Anulación total CDP 663 de la solicitud 72439, por valor de $1,581,409, solicitud Gema .</v>
          </cell>
          <cell r="G422">
            <v>-1581409</v>
          </cell>
        </row>
        <row r="423">
          <cell r="E423">
            <v>75680</v>
          </cell>
          <cell r="F423" t="str">
            <v>Anulación total CDP 733 de la solicitud 75680, por valor de $12,959,878, solicitud Gema .</v>
          </cell>
          <cell r="G423">
            <v>-12959878</v>
          </cell>
        </row>
        <row r="424">
          <cell r="E424">
            <v>72957</v>
          </cell>
          <cell r="F424" t="str">
            <v>Anulación total CDP 673 de la solicitud 72957, por valor de $1, solicitud Gema .</v>
          </cell>
          <cell r="G424">
            <v>-1</v>
          </cell>
        </row>
        <row r="425">
          <cell r="E425">
            <v>72961</v>
          </cell>
          <cell r="F425" t="str">
            <v>Anulación total CDP 674 de la solicitud 72961, por valor de $37, solicitud Gema .</v>
          </cell>
          <cell r="G425">
            <v>-37</v>
          </cell>
        </row>
        <row r="426">
          <cell r="E426">
            <v>75618</v>
          </cell>
          <cell r="F426" t="str">
            <v>Anulación total CDP 741 de la solicitud 75618, por valor de $26.000.000, solicitud Gema .</v>
          </cell>
          <cell r="G426">
            <v>-26000000</v>
          </cell>
        </row>
        <row r="427">
          <cell r="E427">
            <v>77432</v>
          </cell>
          <cell r="F427" t="str">
            <v>Proceso de Diagnósticos, Estudios Y Diseños de Puentes (1688)</v>
          </cell>
          <cell r="G427">
            <v>597563078</v>
          </cell>
        </row>
        <row r="428">
          <cell r="E428">
            <v>77952</v>
          </cell>
          <cell r="F428" t="str">
            <v>Cesión y clausulado del contrato de prestación de servicios número CPS-035- 2022 celebrado entre el Fondo De Desarrollo Rural De Sumapaz, Edison Ferney Martínez Molina Y Fredy Humberto Peña Forero.</v>
          </cell>
          <cell r="G428">
            <v>0</v>
          </cell>
        </row>
        <row r="429">
          <cell r="E429">
            <v>75572</v>
          </cell>
          <cell r="F429" t="str">
            <v>Se solicita anulación del SIPSE 75572, por favor confirma con la dra Leidy si se va solicitar nuevamente y los cambios que se requieran. Expiró el NO HAY</v>
          </cell>
          <cell r="G429">
            <v>-18400000</v>
          </cell>
        </row>
        <row r="430">
          <cell r="E430">
            <v>78130</v>
          </cell>
          <cell r="F430" t="str">
            <v>Adicion y Prorroga orden de compra 84558, por 1 mes y  4 dias, por un valor de $25,000,000</v>
          </cell>
          <cell r="G430">
            <v>25000000</v>
          </cell>
        </row>
        <row r="431">
          <cell r="E431">
            <v>78450</v>
          </cell>
          <cell r="F431" t="str">
            <v>Dotaciones Escolares II - Mobiliario (1586 - 1696)</v>
          </cell>
          <cell r="G431">
            <v>46000000</v>
          </cell>
        </row>
        <row r="432">
          <cell r="E432">
            <v>78453</v>
          </cell>
          <cell r="F432" t="str">
            <v>Materiales Fotovoltaicos - 1586</v>
          </cell>
          <cell r="G432">
            <v>18000000</v>
          </cell>
        </row>
        <row r="433">
          <cell r="E433">
            <v>78455</v>
          </cell>
          <cell r="F433" t="str">
            <v>Estudio Previo ACUEDUCTOS Interventoría - 1668</v>
          </cell>
          <cell r="G433">
            <v>244929117</v>
          </cell>
        </row>
        <row r="434">
          <cell r="E434">
            <v>78457</v>
          </cell>
          <cell r="F434" t="str">
            <v>Estudio Previo ACUEDUCTOS - Obra - 1668</v>
          </cell>
          <cell r="G434">
            <v>686039782</v>
          </cell>
        </row>
        <row r="435">
          <cell r="E435">
            <v>78492</v>
          </cell>
          <cell r="F435" t="str">
            <v>Estudios Previos Concurso De Meritos Mejoramiento De Vivienda Rural 2022 - Interventoria</v>
          </cell>
          <cell r="G435">
            <v>266080436</v>
          </cell>
        </row>
        <row r="436">
          <cell r="E436">
            <v>78496</v>
          </cell>
          <cell r="F436" t="str">
            <v>Estudios Previos Concurso De Meritos Mejoramiento De Vivienda Rural 2022 - Obra</v>
          </cell>
          <cell r="G436">
            <v>1466139564</v>
          </cell>
        </row>
        <row r="437">
          <cell r="E437">
            <v>78624</v>
          </cell>
          <cell r="F437" t="str">
            <v>Convenio Interadministrativo Formación (1691,1641,1638,1648,1674,1674,1676)</v>
          </cell>
          <cell r="G437">
            <v>1365325433</v>
          </cell>
        </row>
        <row r="438">
          <cell r="E438">
            <v>78623</v>
          </cell>
          <cell r="F438" t="str">
            <v>Convenio Interadministrativo Apoyo Logistico (1633, 1674, 1590, 1641)</v>
          </cell>
          <cell r="G438">
            <v>2344486386</v>
          </cell>
        </row>
        <row r="439">
          <cell r="E439">
            <v>65578</v>
          </cell>
          <cell r="F439" t="str">
            <v xml:space="preserve">Anulación Parcial RP 310 (Acta de Cancelación y-o Anulación de Reservas Presupuestales No. 06) </v>
          </cell>
          <cell r="G439">
            <v>-18800000</v>
          </cell>
        </row>
        <row r="440">
          <cell r="E440">
            <v>69436</v>
          </cell>
          <cell r="F440" t="str">
            <v xml:space="preserve">Anulación Parcial RP 288 (Acta de Cancelación y-o Anulación de Reservas Presupuestales No. 06) </v>
          </cell>
          <cell r="G440">
            <v>-22693343</v>
          </cell>
        </row>
        <row r="441">
          <cell r="E441">
            <v>66798</v>
          </cell>
          <cell r="F441" t="str">
            <v xml:space="preserve">Anulación Parcial RP 180 (Acta de Cancelación y-o Anulación de Reservas Presupuestales No. 06) </v>
          </cell>
          <cell r="G441">
            <v>-25166667</v>
          </cell>
        </row>
        <row r="442">
          <cell r="E442">
            <v>66648</v>
          </cell>
          <cell r="F442" t="str">
            <v xml:space="preserve">Anulación Parcial RP 87 (Acta de Cancelación y-o Anulación de Reservas Presupuestales No. 06) </v>
          </cell>
          <cell r="G442">
            <v>-9360000</v>
          </cell>
        </row>
        <row r="443">
          <cell r="E443">
            <v>69429</v>
          </cell>
          <cell r="F443" t="str">
            <v xml:space="preserve">Anulación Parcial RP 3 (Acta de Cancelación y-o Anulación de Reservas Presupuestales No. 06) </v>
          </cell>
          <cell r="G443">
            <v>-10710000</v>
          </cell>
        </row>
        <row r="444">
          <cell r="E444">
            <v>78608</v>
          </cell>
          <cell r="F444" t="str">
            <v>Cesión Y Clausulado Del Contrato De Prestación De Servicios Número CPS-070- 2022 Celebrado Entre El Fondo De Desarrollo Rural De Sumapaz, María Margarita Mesa Buitrago Y Jenny Carolina Giron Cuervo.</v>
          </cell>
          <cell r="G444">
            <v>0</v>
          </cell>
        </row>
        <row r="445">
          <cell r="E445">
            <v>65578</v>
          </cell>
          <cell r="F445" t="str">
            <v xml:space="preserve">Anulación Parcial CDP 109 (Acta de Cancelación y-o Anulación de Reservas Presupuestales No. 06) </v>
          </cell>
          <cell r="G445">
            <v>0</v>
          </cell>
        </row>
        <row r="446">
          <cell r="E446">
            <v>69436</v>
          </cell>
          <cell r="F446" t="str">
            <v xml:space="preserve">Anulación Parcial CDP 155 (Acta de Cancelación y-o Anulación de Reservas Presupuestales No. 06) </v>
          </cell>
          <cell r="G446">
            <v>0</v>
          </cell>
        </row>
        <row r="447">
          <cell r="E447">
            <v>66798</v>
          </cell>
          <cell r="F447" t="str">
            <v xml:space="preserve">Anulación Parcial CDP 53 (Acta de Cancelación y-o Anulación de Reservas Presupuestales No. 06) </v>
          </cell>
          <cell r="G447">
            <v>0</v>
          </cell>
        </row>
        <row r="448">
          <cell r="E448">
            <v>66648</v>
          </cell>
          <cell r="F448" t="str">
            <v xml:space="preserve">Anulación Parcial CDP 39 (Acta de Cancelación y-o Anulación de Reservas Presupuestales No. 06) </v>
          </cell>
          <cell r="G448">
            <v>0</v>
          </cell>
        </row>
        <row r="449">
          <cell r="E449">
            <v>69429</v>
          </cell>
          <cell r="F449" t="str">
            <v xml:space="preserve">Anulación Parcial CDP 72 (Acta de Cancelación y-o Anulación de Reservas Presupuestales No. 06) </v>
          </cell>
          <cell r="G449">
            <v>0</v>
          </cell>
        </row>
        <row r="450">
          <cell r="E450">
            <v>76485</v>
          </cell>
          <cell r="F450" t="str">
            <v>Anulación Total de CDP 772, La persona ya no se va a contratar.(1688)</v>
          </cell>
          <cell r="G450">
            <v>-8100000</v>
          </cell>
        </row>
        <row r="451">
          <cell r="E451">
            <v>76484</v>
          </cell>
          <cell r="F451" t="str">
            <v xml:space="preserve">Mediante la presente me permito solicitar anulación del CRP 942 que se cargó para el contrato 277 JOSE ALFREDO PEÑALOZA MORENO SIPSE 76484. Es necesario hacer la anulación únicamente del RP para cargar un nuevo proceso en SECOP, toda vez que el actual se cargó mal. Adjunto el RP que se debe anular. </v>
          </cell>
          <cell r="G451">
            <v>-7800000</v>
          </cell>
        </row>
        <row r="452">
          <cell r="E452">
            <v>78504</v>
          </cell>
          <cell r="F452" t="str">
            <v>Convenio Interadministrativo MONUMENTO proyecto 1672</v>
          </cell>
          <cell r="G452">
            <v>100000000</v>
          </cell>
        </row>
        <row r="453">
          <cell r="E453">
            <v>76482</v>
          </cell>
          <cell r="F453" t="str">
            <v>Anulación Total de CDP 776, Una de las 2 personas ya no se va a contratar.(1696)</v>
          </cell>
          <cell r="G453">
            <v>8100000</v>
          </cell>
        </row>
        <row r="454">
          <cell r="E454">
            <v>78450</v>
          </cell>
          <cell r="F454" t="str">
            <v>Anulación Total CD 796 - El acuerdo marco venció el 8 de octubre</v>
          </cell>
          <cell r="G454">
            <v>-46000000</v>
          </cell>
        </row>
        <row r="455">
          <cell r="E455">
            <v>79062</v>
          </cell>
          <cell r="F455" t="str">
            <v>Conmemoracion dia Adulto Mayor (Subsidio tipo C - 1583)</v>
          </cell>
          <cell r="G455">
            <v>20000000</v>
          </cell>
        </row>
        <row r="456">
          <cell r="E456">
            <v>79102</v>
          </cell>
          <cell r="F456" t="str">
            <v>Estudios previos mant. Liviano Nissan</v>
          </cell>
          <cell r="G456">
            <v>11259800</v>
          </cell>
        </row>
        <row r="457">
          <cell r="E457">
            <v>79181</v>
          </cell>
          <cell r="F457" t="str">
            <v>SIPSE suspensión Silvana Sánchez CPS-148-2022</v>
          </cell>
          <cell r="G457">
            <v>0</v>
          </cell>
        </row>
        <row r="458">
          <cell r="E458">
            <v>79237</v>
          </cell>
          <cell r="F458" t="str">
            <v>Suministro mantenimiento malla vial - 1688</v>
          </cell>
          <cell r="G458">
            <v>340000000</v>
          </cell>
        </row>
        <row r="459">
          <cell r="E459">
            <v>79253</v>
          </cell>
          <cell r="F459" t="str">
            <v>Interventoría Salones Comunales y casona cultural chorreras (1691 - 1633).</v>
          </cell>
          <cell r="G459">
            <v>160862633</v>
          </cell>
        </row>
        <row r="460">
          <cell r="E460">
            <v>79257</v>
          </cell>
          <cell r="F460" t="str">
            <v>Obra Salones Comunales y casona cultural chorreras - Licitación publica (1691 - 1633). SE INACTIVA SOLICITUD "SE LE SOLICITA AL FONDO QUE POR FAVOR CREE UN PROCESO NUEVO PORQUE ESTE PRESENTA PROBLEMAS CON EL FLUJO EN SIPSE La solicitud de proceso ha sido Devuelta". 21/10/2022</v>
          </cell>
          <cell r="G460">
            <v>0</v>
          </cell>
        </row>
        <row r="461">
          <cell r="E461">
            <v>79333</v>
          </cell>
          <cell r="F461" t="str">
            <v>Obra Salones Comunales y casona cultural chorreras - Licitación publica (1691 - 1633).</v>
          </cell>
          <cell r="G461">
            <v>502404587</v>
          </cell>
        </row>
        <row r="462">
          <cell r="E462">
            <v>79277</v>
          </cell>
          <cell r="F462" t="str">
            <v>Proceso licitación pública salones comunales. (1691)</v>
          </cell>
          <cell r="G462">
            <v>1030800000</v>
          </cell>
        </row>
        <row r="463">
          <cell r="E463">
            <v>79447</v>
          </cell>
          <cell r="F463" t="str">
            <v>Proyecto 1652 Por Una Sumapaz Sin Riesgos Y Que Le Aporta Y Se Adapta Al Cambio Climatico</v>
          </cell>
          <cell r="G463">
            <v>262500000</v>
          </cell>
        </row>
        <row r="464">
          <cell r="E464">
            <v>79457</v>
          </cell>
          <cell r="F464" t="str">
            <v>Suspensión entre 2022-10-24 al 2022-10-31 del contrato CPS-099-2022.</v>
          </cell>
          <cell r="G464">
            <v>0</v>
          </cell>
        </row>
        <row r="465">
          <cell r="E465">
            <v>79462</v>
          </cell>
          <cell r="F465" t="str">
            <v>Adición y prorroga del Convenio Interadministrativo 206 de 2021 por 78 dias por un valor de $8.333.521</v>
          </cell>
          <cell r="G465">
            <v>8333521</v>
          </cell>
        </row>
        <row r="466">
          <cell r="E466">
            <v>79490</v>
          </cell>
          <cell r="F466" t="str">
            <v xml:space="preserve">EP - OBRA - ESCENARIOS DEPORTIVOS (1655)
</v>
          </cell>
          <cell r="G466">
            <v>1229412100</v>
          </cell>
        </row>
        <row r="467">
          <cell r="E467">
            <v>79542</v>
          </cell>
          <cell r="F467" t="str">
            <v>EP - INTERVENTORIA - ESCENARIOS DEPORTIVOS (1655)</v>
          </cell>
          <cell r="G467">
            <v>270587900</v>
          </cell>
        </row>
        <row r="468">
          <cell r="E468">
            <v>79543</v>
          </cell>
          <cell r="F468" t="str">
            <v>EP - suministro para el proceso de formación artística y cultural en tejido - 1633 - Formación</v>
          </cell>
          <cell r="G468">
            <v>10900925</v>
          </cell>
        </row>
        <row r="469">
          <cell r="E469">
            <v>79624</v>
          </cell>
          <cell r="F469" t="str">
            <v>Cesión y clausulado del contrato de prestación de servicios número cps-258- 2022 celebrado entre el fondo de desarrollo rural de sumapaz, claudia romero román y mary luz parra ávila.</v>
          </cell>
          <cell r="G469">
            <v>0</v>
          </cell>
        </row>
        <row r="470">
          <cell r="E470">
            <v>79746</v>
          </cell>
          <cell r="F470" t="str">
            <v>Estudios_Previos_Licitación De Obra Pública Bioingeniería (1652)</v>
          </cell>
          <cell r="G470">
            <v>1604272777</v>
          </cell>
        </row>
        <row r="471">
          <cell r="E471">
            <v>79805</v>
          </cell>
          <cell r="F471" t="str">
            <v>Cesión Y Clausulado Del Contrato De Prestación De Servicios Número Cps-185-2022 Celebrado Entre El Fondo De Desarrollo Rural De Sumapaz, EDISON JOAQUÍN  BECERRA GONZÁLEZ Y LUIS ENRIQUE MARTÍNEZ BENAVIDES.</v>
          </cell>
          <cell r="G471">
            <v>0</v>
          </cell>
        </row>
        <row r="472">
          <cell r="E472">
            <v>79813</v>
          </cell>
          <cell r="F472" t="str">
            <v>Terminación anticipada por mutuo acuerdo del contrato CPS-008-2022,</v>
          </cell>
          <cell r="G472">
            <v>0</v>
          </cell>
        </row>
        <row r="473">
          <cell r="E473">
            <v>79851</v>
          </cell>
          <cell r="F473" t="str">
            <v>Estudios previos contrato interadministrativo con la Universidad Distrital. - 1672</v>
          </cell>
          <cell r="G473">
            <v>126000000</v>
          </cell>
        </row>
        <row r="474">
          <cell r="E474">
            <v>79102</v>
          </cell>
          <cell r="F474" t="str">
            <v>Anulación Total CDP 809- Declaración desierta del proceso.</v>
          </cell>
          <cell r="G474">
            <v>-11259800</v>
          </cell>
        </row>
        <row r="475">
          <cell r="E475">
            <v>79992</v>
          </cell>
          <cell r="F475" t="str">
            <v>Suspensión del contrato CPS-285-2022 por 10 días calendario</v>
          </cell>
          <cell r="G475">
            <v>0</v>
          </cell>
        </row>
        <row r="476">
          <cell r="E476">
            <v>79994</v>
          </cell>
          <cell r="F476" t="str">
            <v>Suspensión del contrato CPS090-2022, por 10 dias calendario</v>
          </cell>
          <cell r="G476">
            <v>0</v>
          </cell>
        </row>
        <row r="477">
          <cell r="E477">
            <v>80118</v>
          </cell>
          <cell r="F477" t="str">
            <v>Estudios previos Proyecto de Inventarios</v>
          </cell>
          <cell r="G477">
            <v>135843048</v>
          </cell>
        </row>
        <row r="478">
          <cell r="E478">
            <v>80150</v>
          </cell>
          <cell r="F478" t="str">
            <v xml:space="preserve">proyecto 1669 - proceso de licitación paneles </v>
          </cell>
          <cell r="G478">
            <v>782255000</v>
          </cell>
        </row>
        <row r="479">
          <cell r="E479">
            <v>80151</v>
          </cell>
          <cell r="F479" t="str">
            <v>Ampliación de suspensión x 1 mes del contrato CPS-285-2022</v>
          </cell>
          <cell r="G479">
            <v>0</v>
          </cell>
        </row>
        <row r="480">
          <cell r="E480">
            <v>80389</v>
          </cell>
          <cell r="F480" t="str">
            <v>Convenio Interadministrativo Canal Capital</v>
          </cell>
          <cell r="G480">
            <v>100000000</v>
          </cell>
        </row>
        <row r="481">
          <cell r="E481">
            <v>80394</v>
          </cell>
          <cell r="F481" t="str">
            <v>Concurso De Méritos Abierto Bioingeniería - Interventoria</v>
          </cell>
          <cell r="G481">
            <v>245693655</v>
          </cell>
        </row>
        <row r="482">
          <cell r="E482">
            <v>76503</v>
          </cell>
          <cell r="F482" t="str">
            <v>Anulación CDP 770 - el proceso al que correspondía (FDRS-SASI-257-2022) fue revocado.</v>
          </cell>
          <cell r="G482">
            <v>-355500000</v>
          </cell>
        </row>
        <row r="483">
          <cell r="E483">
            <v>80535</v>
          </cell>
          <cell r="F483" t="str">
            <v>Estudios previos acuerdo marco medicamentos  veterinarios   final - 1634.</v>
          </cell>
          <cell r="G483">
            <v>130000000</v>
          </cell>
        </row>
        <row r="484">
          <cell r="E484">
            <v>80558</v>
          </cell>
          <cell r="F484" t="str">
            <v>EP Proceso de  de Suministros -  Proyectos asociados; 1585, 1586, 1590, 1633, 1634, 1651, 1691, 1692 y 1696.</v>
          </cell>
          <cell r="G484">
            <v>1906555000</v>
          </cell>
        </row>
        <row r="485">
          <cell r="E485">
            <v>80571</v>
          </cell>
          <cell r="F485" t="str">
            <v>EP Proceso De Mantenimiento De Nissan</v>
          </cell>
          <cell r="G485">
            <v>11259800</v>
          </cell>
        </row>
        <row r="486">
          <cell r="E486">
            <v>76380</v>
          </cell>
          <cell r="F486" t="str">
            <v>Anulación CDP 766 - en el marco del Certificado de Disponibilidad Presupuestal numero 766 (CDP-766-2022) que se uso para cargar 9 ordenes de compra realizadas, y que ya se comprometieron a través de 10 CRP, solicitamos liberar el recurso de la siguiente manera; PROYECTO 1585 VALOR A LIBERAR: $44.962.401 y PROYECTI 1586 VALOR A LIBERAR: $101.130.353.</v>
          </cell>
          <cell r="G486">
            <v>-146092754</v>
          </cell>
        </row>
        <row r="487">
          <cell r="E487">
            <v>80866</v>
          </cell>
          <cell r="F487" t="str">
            <v>Consultoria Estudios y Diseños sede de Betania.</v>
          </cell>
          <cell r="G487">
            <v>693846974</v>
          </cell>
        </row>
        <row r="488">
          <cell r="E488">
            <v>80976</v>
          </cell>
          <cell r="F488" t="str">
            <v>Adición y Prorroga por 2 meses del contrato CPS-003-2022</v>
          </cell>
          <cell r="G488">
            <v>12000000</v>
          </cell>
        </row>
        <row r="489">
          <cell r="E489">
            <v>80977</v>
          </cell>
          <cell r="F489" t="str">
            <v>Adición y Prorroga por 1 mes Y 15 dias del contrato CPS-006-2022.</v>
          </cell>
          <cell r="G489">
            <v>9000000</v>
          </cell>
        </row>
        <row r="490">
          <cell r="E490">
            <v>80978</v>
          </cell>
          <cell r="F490" t="str">
            <v>Adición y Prorroga por 1 mes Y 15 dias del contrato CPS-009-2022.</v>
          </cell>
          <cell r="G490">
            <v>6000000</v>
          </cell>
        </row>
        <row r="491">
          <cell r="E491">
            <v>80979</v>
          </cell>
          <cell r="F491" t="str">
            <v>Adición y Prorroga por 25 dias del contrato CPS-010-2022.</v>
          </cell>
          <cell r="G491">
            <v>5000000</v>
          </cell>
        </row>
        <row r="492">
          <cell r="E492">
            <v>80980</v>
          </cell>
          <cell r="F492" t="str">
            <v>Adición y Prorroga por 2 meses del contrato CPS-003-2022</v>
          </cell>
          <cell r="G492">
            <v>10000000</v>
          </cell>
        </row>
        <row r="493">
          <cell r="E493">
            <v>80981</v>
          </cell>
          <cell r="F493" t="str">
            <v>Adición y Prorroga por 1 mes Y 20 dias del contrato CPS-057-2022.</v>
          </cell>
          <cell r="G493">
            <v>10000000</v>
          </cell>
        </row>
        <row r="494">
          <cell r="E494">
            <v>80982</v>
          </cell>
          <cell r="F494" t="str">
            <v>Adición y Prorroga por 1 mes del contrato CPS-056-2022.</v>
          </cell>
          <cell r="G494">
            <v>4600000</v>
          </cell>
        </row>
        <row r="495">
          <cell r="E495">
            <v>79490</v>
          </cell>
          <cell r="F495" t="str">
            <v>Anulación Total CDP 822 - Teniendo en cuenta que el alcalde local, Ingeniero Sebastián Saldarriaga, tomó la decisión de no continuar con los procesos de contratación que se habían registrado en el aplicativo Sipse, por el Proyecto de Inversión 1655, de manera atenta solicito anular los CDPS 822. Atn. Gema O.</v>
          </cell>
          <cell r="G495">
            <v>-1229412100</v>
          </cell>
        </row>
        <row r="496">
          <cell r="E496">
            <v>79542</v>
          </cell>
          <cell r="F496" t="str">
            <v>Anulación Total CDP 823 - Teniendo en cuenta que el alcalde local, Ingeniero Sebastián Saldarriaga, tomó la decisión de no continuar con los procesos de contratación que se habían registrado en el aplicativo Sipse, por el Proyecto de Inversión 1655, de manera atenta solicito anular los CDPS 823. Atn. Gema O.</v>
          </cell>
          <cell r="G496">
            <v>-270587900</v>
          </cell>
        </row>
        <row r="497">
          <cell r="E497">
            <v>81017</v>
          </cell>
          <cell r="F497" t="str">
            <v>Adición y Prorroga por 1 mes Y 20 dias del contrato CPS-070-2022.</v>
          </cell>
          <cell r="G497">
            <v>10000000</v>
          </cell>
        </row>
        <row r="498">
          <cell r="E498">
            <v>81018</v>
          </cell>
          <cell r="F498" t="str">
            <v>Adición y Prorroga por 25 dias del contrato CPS-232-2022.</v>
          </cell>
          <cell r="G498">
            <v>2250000</v>
          </cell>
        </row>
        <row r="499">
          <cell r="E499">
            <v>81020</v>
          </cell>
          <cell r="F499" t="str">
            <v>Adición y Prorroga por 1 mes del contrato CPS-179-2022.</v>
          </cell>
          <cell r="G499">
            <v>5000000</v>
          </cell>
        </row>
        <row r="500">
          <cell r="E500">
            <v>81022</v>
          </cell>
          <cell r="F500" t="str">
            <v>Adición y Prorroga por 24 dias del contrato CPS-153-2022.</v>
          </cell>
          <cell r="G500">
            <v>3680000</v>
          </cell>
        </row>
        <row r="501">
          <cell r="E501">
            <v>81024</v>
          </cell>
          <cell r="F501" t="str">
            <v>Adición y Prorroga por 1 mes del contrato CPS-130-2022.</v>
          </cell>
          <cell r="G501">
            <v>6000000</v>
          </cell>
        </row>
        <row r="502">
          <cell r="E502">
            <v>81062</v>
          </cell>
          <cell r="F502" t="str">
            <v>EP Proceso de suministro de materiales de construcción y ferretería. 1688</v>
          </cell>
          <cell r="G502">
            <v>150000000</v>
          </cell>
        </row>
        <row r="503">
          <cell r="E503">
            <v>80979</v>
          </cell>
          <cell r="F503" t="str">
            <v>Se inactiva a solicitud de Leidy Bareño</v>
          </cell>
          <cell r="G503">
            <v>0</v>
          </cell>
        </row>
        <row r="504">
          <cell r="E504">
            <v>80063</v>
          </cell>
          <cell r="F504" t="str">
            <v>Se gun correo del 29 de noviembre de Gema Ortega, se solicitita reemplazar el proceso 80063 por el 81148, por esta razon se solicita anulación del CDP 844.</v>
          </cell>
          <cell r="G504">
            <v>-6900000</v>
          </cell>
        </row>
        <row r="505">
          <cell r="E505">
            <v>81161</v>
          </cell>
          <cell r="F505" t="str">
            <v>Terminación anticipada por mutuo acuerdo del contrato CPS-075-2022,</v>
          </cell>
          <cell r="G505">
            <v>0</v>
          </cell>
        </row>
        <row r="506">
          <cell r="E506">
            <v>81163</v>
          </cell>
          <cell r="F506" t="str">
            <v>Terminación anticipada por mutuo acuerdo del contrato CPS-076-2022,</v>
          </cell>
          <cell r="G506">
            <v>0</v>
          </cell>
        </row>
        <row r="507">
          <cell r="E507">
            <v>81165</v>
          </cell>
          <cell r="F507" t="str">
            <v>Terminación anticipada por mutuo acuerdo del contrato CPS-077-2022,</v>
          </cell>
          <cell r="G507">
            <v>0</v>
          </cell>
        </row>
        <row r="508">
          <cell r="E508">
            <v>81166</v>
          </cell>
          <cell r="F508" t="str">
            <v>Terminación anticipada por mutuo acuerdo del contrato CPS-078-2022,</v>
          </cell>
          <cell r="G508">
            <v>0</v>
          </cell>
        </row>
        <row r="509">
          <cell r="E509">
            <v>81167</v>
          </cell>
          <cell r="F509" t="str">
            <v>Terminación anticipada por mutuo acuerdo del contrato CPS-081-2022,</v>
          </cell>
          <cell r="G509">
            <v>0</v>
          </cell>
        </row>
        <row r="510">
          <cell r="E510">
            <v>81168</v>
          </cell>
          <cell r="F510" t="str">
            <v>Terminación anticipada por mutuo acuerdo del contrato CPS-085-2022,</v>
          </cell>
          <cell r="G510">
            <v>0</v>
          </cell>
        </row>
        <row r="511">
          <cell r="E511">
            <v>81169</v>
          </cell>
          <cell r="F511" t="str">
            <v>Terminación anticipada por mutuo acuerdo del contrato CPS-092-2022,</v>
          </cell>
          <cell r="G511">
            <v>0</v>
          </cell>
        </row>
        <row r="512">
          <cell r="E512">
            <v>81170</v>
          </cell>
          <cell r="F512" t="str">
            <v>Terminación anticipada por mutuo acuerdo del contrato CPS-107-2022,</v>
          </cell>
          <cell r="G512">
            <v>0</v>
          </cell>
        </row>
        <row r="513">
          <cell r="E513">
            <v>81172</v>
          </cell>
          <cell r="F513" t="str">
            <v>Terminación anticipada por mutuo acuerdo del contrato CPS-114-2022,</v>
          </cell>
          <cell r="G513">
            <v>0</v>
          </cell>
        </row>
        <row r="514">
          <cell r="E514">
            <v>81173</v>
          </cell>
          <cell r="F514" t="str">
            <v>Terminación anticipada por mutuo acuerdo del contrato CPS-151-2022,</v>
          </cell>
          <cell r="G514">
            <v>0</v>
          </cell>
        </row>
        <row r="515">
          <cell r="E515">
            <v>81174</v>
          </cell>
          <cell r="F515" t="str">
            <v>Terminación anticipada por mutuo acuerdo del contrato CPS-277-2022,</v>
          </cell>
          <cell r="G515">
            <v>0</v>
          </cell>
        </row>
        <row r="516">
          <cell r="E516">
            <v>81175</v>
          </cell>
          <cell r="F516" t="str">
            <v>Terminación anticipada por mutuo acuerdo del contrato CPS-030-2022,</v>
          </cell>
          <cell r="G516">
            <v>0</v>
          </cell>
        </row>
        <row r="517">
          <cell r="E517">
            <v>81233</v>
          </cell>
          <cell r="F517" t="str">
            <v>Estudios previos IMG Acuerdo Marco Ayudas Humanitarias - 1583</v>
          </cell>
          <cell r="G517">
            <v>355438056</v>
          </cell>
        </row>
        <row r="518">
          <cell r="E518">
            <v>81338</v>
          </cell>
          <cell r="F518" t="str">
            <v>Solicitud CDP Proceso Arrendamiento</v>
          </cell>
          <cell r="G518">
            <v>8200000</v>
          </cell>
        </row>
        <row r="519">
          <cell r="E519">
            <v>81381</v>
          </cell>
          <cell r="F519" t="str">
            <v>Estudios Previos Adquisición Equipos Tecnologicos -  1696, 1691 y 1586</v>
          </cell>
          <cell r="G519">
            <v>205000000</v>
          </cell>
        </row>
        <row r="520">
          <cell r="E520">
            <v>81385</v>
          </cell>
          <cell r="F520" t="str">
            <v>Adición y Prorroga por 15 dias del contrato CPS-045-2022.</v>
          </cell>
          <cell r="G520">
            <v>2300000</v>
          </cell>
        </row>
        <row r="521">
          <cell r="E521">
            <v>81412</v>
          </cell>
          <cell r="F521" t="str">
            <v>Adición y Prorroga por 1 mes del contrato CPS-007-2022.</v>
          </cell>
          <cell r="G521">
            <v>5000000</v>
          </cell>
        </row>
        <row r="522">
          <cell r="E522">
            <v>81413</v>
          </cell>
          <cell r="F522" t="str">
            <v>Adición y Prorroga por 1 mes del contrato CPS-011-2022.</v>
          </cell>
          <cell r="G522">
            <v>6000000</v>
          </cell>
        </row>
        <row r="523">
          <cell r="E523">
            <v>81414</v>
          </cell>
          <cell r="F523" t="str">
            <v>Adición y Prorroga por 1 mes del contrato CPS-012-2022.</v>
          </cell>
          <cell r="G523">
            <v>6000000</v>
          </cell>
        </row>
        <row r="524">
          <cell r="E524">
            <v>81415</v>
          </cell>
          <cell r="F524" t="str">
            <v>Adición y Prorroga por 1 mes del contrato CPS-017-2022.</v>
          </cell>
          <cell r="G524">
            <v>6000000</v>
          </cell>
        </row>
        <row r="525">
          <cell r="E525">
            <v>81416</v>
          </cell>
          <cell r="F525" t="str">
            <v>Adición y Prorroga por 1 mes del contrato CPS-031-2022.</v>
          </cell>
          <cell r="G525">
            <v>7000000</v>
          </cell>
        </row>
        <row r="526">
          <cell r="E526">
            <v>81417</v>
          </cell>
          <cell r="F526" t="str">
            <v>Adición y Prorroga por 1 mes del contrato CPS-037-2022.</v>
          </cell>
          <cell r="G526">
            <v>6000000</v>
          </cell>
        </row>
        <row r="527">
          <cell r="E527">
            <v>81418</v>
          </cell>
          <cell r="F527" t="str">
            <v>Adición y Prorroga por 1 mes del contrato CPS-038-2022.</v>
          </cell>
          <cell r="G527">
            <v>6000000</v>
          </cell>
        </row>
        <row r="528">
          <cell r="E528">
            <v>81419</v>
          </cell>
          <cell r="F528" t="str">
            <v>Adición y Prorroga por 1 mes del contrato CPS-229-2022.</v>
          </cell>
          <cell r="G528">
            <v>4600000</v>
          </cell>
        </row>
        <row r="529">
          <cell r="E529">
            <v>81454</v>
          </cell>
          <cell r="F529" t="str">
            <v>Adición y Prorroga por 27 dias del contrato CPS-131-2022.</v>
          </cell>
          <cell r="G529">
            <v>2430000</v>
          </cell>
        </row>
        <row r="530">
          <cell r="E530">
            <v>81484</v>
          </cell>
          <cell r="F530" t="str">
            <v>Adición y Prorroga por 15 dias del contrato CPS-046-2022.</v>
          </cell>
          <cell r="G530">
            <v>2300000</v>
          </cell>
        </row>
        <row r="531">
          <cell r="E531">
            <v>81485</v>
          </cell>
          <cell r="F531" t="str">
            <v>Adición y Prorroga por 1 mes del contrato CPS-068-2022.</v>
          </cell>
          <cell r="G531">
            <v>4600000</v>
          </cell>
        </row>
        <row r="532">
          <cell r="E532">
            <v>81487</v>
          </cell>
          <cell r="F532" t="str">
            <v>Adición y Prorroga por 1 mes del contrato CPS-074-2022.</v>
          </cell>
          <cell r="G532">
            <v>2700000</v>
          </cell>
        </row>
        <row r="533">
          <cell r="E533">
            <v>81491</v>
          </cell>
          <cell r="F533" t="str">
            <v>Adición y Prorroga por 1 mes del contrato CPS-059-2022.</v>
          </cell>
          <cell r="G533">
            <v>4600000</v>
          </cell>
        </row>
        <row r="534">
          <cell r="E534">
            <v>81492</v>
          </cell>
          <cell r="F534" t="str">
            <v>Adición y Prorroga por 1 mes del contrato CPS-019-2022.</v>
          </cell>
          <cell r="G534">
            <v>7000000</v>
          </cell>
        </row>
        <row r="535">
          <cell r="E535">
            <v>81493</v>
          </cell>
          <cell r="F535" t="str">
            <v>Adición y Prorroga por 1 mes del contrato CPS-063-2022.</v>
          </cell>
          <cell r="G535">
            <v>7500000</v>
          </cell>
        </row>
        <row r="536">
          <cell r="E536">
            <v>81494</v>
          </cell>
          <cell r="F536" t="str">
            <v>Adición y Prorroga por 28 dias del contrato CPS-086-2022.</v>
          </cell>
          <cell r="G536">
            <v>4666667</v>
          </cell>
        </row>
        <row r="537">
          <cell r="E537">
            <v>81495</v>
          </cell>
          <cell r="F537" t="str">
            <v>Adición y Prorroga por 1 mes del contrato CPS-005-2022.</v>
          </cell>
          <cell r="G537">
            <v>4000000</v>
          </cell>
        </row>
        <row r="538">
          <cell r="E538">
            <v>81500</v>
          </cell>
          <cell r="F538" t="str">
            <v>Adición y Prorroga por 7 dias del contrato CPS-224-2022.</v>
          </cell>
          <cell r="G538">
            <v>630000</v>
          </cell>
        </row>
        <row r="539">
          <cell r="E539">
            <v>81507</v>
          </cell>
          <cell r="F539" t="str">
            <v>Adición y Prorroga por 1 mes del contrato CPS-028-2022.</v>
          </cell>
          <cell r="G539">
            <v>4000000</v>
          </cell>
        </row>
        <row r="540">
          <cell r="E540">
            <v>81527</v>
          </cell>
          <cell r="F540" t="str">
            <v>Adición y Prorroga por 1 mes del contrato CPS-253-2022.</v>
          </cell>
          <cell r="G540">
            <v>2700000</v>
          </cell>
        </row>
        <row r="541">
          <cell r="E541">
            <v>81529</v>
          </cell>
          <cell r="F541" t="str">
            <v>Adición y Prorroga por 15 dias del contrato CPS-048-2022.</v>
          </cell>
          <cell r="G541">
            <v>3250000</v>
          </cell>
        </row>
        <row r="542">
          <cell r="E542">
            <v>81531</v>
          </cell>
          <cell r="F542" t="str">
            <v>Adición y Prorroga por 1 mes del contrato CPS-071-2022.</v>
          </cell>
          <cell r="G542">
            <v>6000000</v>
          </cell>
        </row>
        <row r="543">
          <cell r="E543">
            <v>81533</v>
          </cell>
          <cell r="F543" t="str">
            <v>Adición y Prorroga por 15 dias del contrato CPS-210-2022.</v>
          </cell>
          <cell r="G543">
            <v>2300000</v>
          </cell>
        </row>
        <row r="544">
          <cell r="E544">
            <v>81535</v>
          </cell>
          <cell r="F544" t="str">
            <v>Adición y Prorroga por 1 mes del contrato CPS-231-2022.</v>
          </cell>
          <cell r="G544">
            <v>6500000</v>
          </cell>
        </row>
        <row r="545">
          <cell r="E545">
            <v>81583</v>
          </cell>
          <cell r="F545" t="str">
            <v>Adición y Prorroga por 15 dias del contrato CPS-260-2022.</v>
          </cell>
          <cell r="G545">
            <v>1200000</v>
          </cell>
        </row>
        <row r="546">
          <cell r="E546">
            <v>81584</v>
          </cell>
          <cell r="F546" t="str">
            <v>Adición y Prorroga por 15 dias del contrato CPS-262-2022.</v>
          </cell>
          <cell r="G546">
            <v>1200000</v>
          </cell>
        </row>
        <row r="547">
          <cell r="E547">
            <v>81585</v>
          </cell>
          <cell r="F547" t="str">
            <v>Adición y Prorroga por 15 dias del contrato CPS-208-2022.</v>
          </cell>
          <cell r="G547">
            <v>2300000</v>
          </cell>
        </row>
        <row r="548">
          <cell r="E548">
            <v>81586</v>
          </cell>
          <cell r="F548" t="str">
            <v>Adición y Prorroga por 15 dias del contrato CPS-102-2022.</v>
          </cell>
          <cell r="G548">
            <v>2750000</v>
          </cell>
        </row>
        <row r="549">
          <cell r="F549" t="str">
            <v>Adición y Prorroga por 1 mes del contrato CPS-117-2022.</v>
          </cell>
          <cell r="G549">
            <v>4700000</v>
          </cell>
        </row>
        <row r="550">
          <cell r="E550">
            <v>81587</v>
          </cell>
          <cell r="F550" t="str">
            <v>Adición y Prorroga por 1 mes del contrato CPS-157-2022.</v>
          </cell>
          <cell r="G550">
            <v>4000000</v>
          </cell>
        </row>
        <row r="551">
          <cell r="E551">
            <v>81589</v>
          </cell>
          <cell r="F551" t="str">
            <v>Adición y Prorroga por 1 mes del contrato CPS-259-2022.</v>
          </cell>
          <cell r="G551">
            <v>1800000</v>
          </cell>
        </row>
        <row r="552">
          <cell r="E552">
            <v>81590</v>
          </cell>
          <cell r="F552" t="str">
            <v>Adición y Prorroga por 1 mes del contrato CPS-256-2022.</v>
          </cell>
          <cell r="G552">
            <v>1800000</v>
          </cell>
        </row>
        <row r="553">
          <cell r="E553">
            <v>81591</v>
          </cell>
          <cell r="F553" t="str">
            <v>Adición y Prorroga por 1 mes del contrato CPS-257-2022.</v>
          </cell>
          <cell r="G553">
            <v>1800000</v>
          </cell>
        </row>
        <row r="554">
          <cell r="E554">
            <v>81592</v>
          </cell>
          <cell r="F554" t="str">
            <v>Adición y Prorroga por 1 mes del contrato CPS-140-2022.</v>
          </cell>
          <cell r="G554">
            <v>4600000</v>
          </cell>
        </row>
        <row r="555">
          <cell r="E555">
            <v>81594</v>
          </cell>
          <cell r="F555" t="str">
            <v>Adición y Prorroga por 1 mes del contrato CPS-258-2022.</v>
          </cell>
          <cell r="G555">
            <v>1800000</v>
          </cell>
        </row>
        <row r="556">
          <cell r="E556">
            <v>81595</v>
          </cell>
          <cell r="F556" t="str">
            <v>Adición y Prorroga por 1 mes del contrato CPS-272-2022.</v>
          </cell>
          <cell r="G556">
            <v>5500000</v>
          </cell>
        </row>
        <row r="557">
          <cell r="E557">
            <v>81600</v>
          </cell>
          <cell r="F557" t="str">
            <v>Adición y Prorroga por 1 mes del contrato CPS-291-2022.</v>
          </cell>
          <cell r="G557">
            <v>2700000</v>
          </cell>
        </row>
        <row r="558">
          <cell r="E558">
            <v>81596</v>
          </cell>
          <cell r="F558" t="str">
            <v>Adición y Prorroga por 1 mes del contrato CPS-290-2022.</v>
          </cell>
          <cell r="G558">
            <v>6500000</v>
          </cell>
        </row>
        <row r="559">
          <cell r="E559">
            <v>81598</v>
          </cell>
          <cell r="F559" t="str">
            <v>Adición y Prorroga por 1 mes del contrato CPS-293-2022.</v>
          </cell>
          <cell r="G559">
            <v>6000000</v>
          </cell>
        </row>
        <row r="560">
          <cell r="E560">
            <v>81601</v>
          </cell>
          <cell r="F560" t="str">
            <v>Adición y Prorroga por 1 mes del contrato CPS-297-2022.</v>
          </cell>
          <cell r="G560">
            <v>2700000</v>
          </cell>
        </row>
        <row r="561">
          <cell r="E561">
            <v>81602</v>
          </cell>
          <cell r="F561" t="str">
            <v>Adición y Prorroga por 1 mes del contrato CPS-239-2022.</v>
          </cell>
          <cell r="G561">
            <v>6500000</v>
          </cell>
        </row>
        <row r="562">
          <cell r="E562">
            <v>81604</v>
          </cell>
          <cell r="F562" t="str">
            <v>Adición y Prorroga por 23 dias del contrato CPS-245-2022.</v>
          </cell>
          <cell r="G562">
            <v>3526667</v>
          </cell>
        </row>
        <row r="563">
          <cell r="E563">
            <v>81605</v>
          </cell>
          <cell r="F563" t="str">
            <v>Adición y Prorroga por 24 dias del contrato CPS-134-2022.</v>
          </cell>
          <cell r="G563">
            <v>4800000</v>
          </cell>
        </row>
        <row r="564">
          <cell r="E564">
            <v>81637</v>
          </cell>
          <cell r="F564" t="str">
            <v>Adición y Prorroga por 15 dias calendario del contrato CPS-047-2022.</v>
          </cell>
          <cell r="G564">
            <v>1350000</v>
          </cell>
        </row>
        <row r="565">
          <cell r="E565">
            <v>81639</v>
          </cell>
          <cell r="F565" t="str">
            <v>Adición y Prorroga por 1 mes del contrato CPS-162-2022.</v>
          </cell>
          <cell r="G565">
            <v>2700000</v>
          </cell>
        </row>
        <row r="566">
          <cell r="E566">
            <v>81642</v>
          </cell>
          <cell r="F566" t="str">
            <v>Adición y Prorroga por 1 mes del contrato CPS-138-2022.</v>
          </cell>
          <cell r="G566">
            <v>2700000</v>
          </cell>
        </row>
        <row r="567">
          <cell r="E567">
            <v>81647</v>
          </cell>
          <cell r="F567" t="str">
            <v>Adición y Prorroga por 15 dias del contrato CPS-263-2022.</v>
          </cell>
          <cell r="G567">
            <v>2300000</v>
          </cell>
        </row>
        <row r="568">
          <cell r="E568">
            <v>81648</v>
          </cell>
          <cell r="F568" t="str">
            <v>Adición y Prorroga por 12 dias del contrato CPS-264-2022.</v>
          </cell>
          <cell r="G568">
            <v>1840000</v>
          </cell>
        </row>
        <row r="569">
          <cell r="E569">
            <v>81649</v>
          </cell>
          <cell r="F569" t="str">
            <v>Adición y Prorroga por 12 dias del contrato CPS-267-2022.</v>
          </cell>
          <cell r="G569">
            <v>1840000</v>
          </cell>
        </row>
        <row r="570">
          <cell r="E570">
            <v>81653</v>
          </cell>
          <cell r="F570" t="str">
            <v>Adición y Prorroga por 8 dias del contrato CPS-266-2022.</v>
          </cell>
          <cell r="G570">
            <v>1226667</v>
          </cell>
        </row>
        <row r="571">
          <cell r="E571">
            <v>81654</v>
          </cell>
          <cell r="F571" t="str">
            <v>Adición y Prorroga por 5 dias del contrato CPS-269-2022.</v>
          </cell>
          <cell r="G571">
            <v>516667</v>
          </cell>
        </row>
        <row r="572">
          <cell r="E572">
            <v>76380</v>
          </cell>
          <cell r="F572" t="str">
            <v>Anulación CDP 766 - en el marco del Certificado de Disponibilidad Presupuestal numero 766 (CDP-766-2022) que se uso para cargar 9 ordenes de compra realizadas, y que ya se comprometieron a través de 10 CRP, solicitamos liberar el recurso de la siguiente manera; PROYECTO 1585 VALOR A LIBERAR: $44.962.401 y PROYECTI 1586 VALOR A LIBERAR: $101.130.353.</v>
          </cell>
          <cell r="G572">
            <v>-101130353</v>
          </cell>
        </row>
        <row r="573">
          <cell r="E573">
            <v>81738</v>
          </cell>
          <cell r="F573" t="str">
            <v>Adición y Prorroga por 9 dias del contrato CPS-201-2022.</v>
          </cell>
          <cell r="G573">
            <v>810000</v>
          </cell>
        </row>
        <row r="574">
          <cell r="E574">
            <v>81744</v>
          </cell>
          <cell r="F574" t="str">
            <v>Adición y Prorroga por 7 dias del contrato CPS-202-2022.</v>
          </cell>
          <cell r="G574">
            <v>630000</v>
          </cell>
        </row>
        <row r="575">
          <cell r="E575">
            <v>81816</v>
          </cell>
          <cell r="F575" t="str">
            <v>Adición y Prorroga por 7 dias del contrato CPS-216-2022.</v>
          </cell>
          <cell r="G575">
            <v>630000</v>
          </cell>
        </row>
        <row r="576">
          <cell r="E576">
            <v>81818</v>
          </cell>
          <cell r="F576" t="str">
            <v>Adición y Prorroga por 7 dias del contrato CPS-204-2022.</v>
          </cell>
          <cell r="G576">
            <v>630000</v>
          </cell>
        </row>
        <row r="577">
          <cell r="E577">
            <v>81819</v>
          </cell>
          <cell r="F577" t="str">
            <v>Adición y Prorroga por 7 dias del contrato CPS-206-2022.</v>
          </cell>
          <cell r="G577">
            <v>630000</v>
          </cell>
        </row>
        <row r="578">
          <cell r="E578">
            <v>81821</v>
          </cell>
          <cell r="F578" t="str">
            <v>Adición y Prorroga por 7 dias del contrato CPS-203-2022.</v>
          </cell>
          <cell r="G578">
            <v>630000</v>
          </cell>
        </row>
        <row r="579">
          <cell r="E579">
            <v>81827</v>
          </cell>
          <cell r="F579" t="str">
            <v>Adición y Prorroga por 17 dias del contrato CPS-248-2022.</v>
          </cell>
          <cell r="G579">
            <v>1133333</v>
          </cell>
        </row>
        <row r="580">
          <cell r="E580">
            <v>81831</v>
          </cell>
          <cell r="F580" t="str">
            <v>Adición y Prorroga por 11 dias del contrato CPS-268-2022.</v>
          </cell>
          <cell r="G580">
            <v>1686667</v>
          </cell>
        </row>
        <row r="581">
          <cell r="E581">
            <v>81832</v>
          </cell>
          <cell r="F581" t="str">
            <v>Adición y Prorroga por 11 dias del contrato CPS-270-2022.</v>
          </cell>
          <cell r="G581">
            <v>733333</v>
          </cell>
        </row>
        <row r="582">
          <cell r="E582">
            <v>81834</v>
          </cell>
          <cell r="F582" t="str">
            <v>Adición y Prorroga por 10 dias del contrato CPS-271-2022.</v>
          </cell>
          <cell r="G582">
            <v>666667</v>
          </cell>
        </row>
        <row r="583">
          <cell r="E583">
            <v>81835</v>
          </cell>
          <cell r="F583" t="str">
            <v>Adición y Prorroga por 9 dias del contrato CPS-273-2022.</v>
          </cell>
          <cell r="G583">
            <v>564000</v>
          </cell>
        </row>
        <row r="584">
          <cell r="E584">
            <v>81843</v>
          </cell>
          <cell r="F584" t="str">
            <v>Adición y Prorroga por 24 dias del contrato CPS-286-2022.</v>
          </cell>
          <cell r="G584">
            <v>3860000</v>
          </cell>
        </row>
        <row r="585">
          <cell r="E585">
            <v>81850</v>
          </cell>
          <cell r="F585" t="str">
            <v>Adición y Prorroga por 18 dias del contrato CPS-288-2022.</v>
          </cell>
          <cell r="G585">
            <v>1860000</v>
          </cell>
        </row>
        <row r="586">
          <cell r="E586">
            <v>81860</v>
          </cell>
          <cell r="F586" t="str">
            <v>Adición y Prorroga por 15 dias del contrato CPS-227-2022.</v>
          </cell>
          <cell r="G586">
            <v>1500000</v>
          </cell>
        </row>
        <row r="587">
          <cell r="E587">
            <v>81864</v>
          </cell>
          <cell r="F587" t="str">
            <v>Adición y Prorroga por 15 dias del contrato CPS-279-2022.</v>
          </cell>
          <cell r="G587">
            <v>2750000</v>
          </cell>
        </row>
        <row r="588">
          <cell r="E588">
            <v>81906</v>
          </cell>
          <cell r="F588" t="str">
            <v>Adición y Prorroga por 1 mes del contrato CPS-095-2022.</v>
          </cell>
          <cell r="G588">
            <v>6000000</v>
          </cell>
        </row>
        <row r="589">
          <cell r="E589">
            <v>81909</v>
          </cell>
          <cell r="F589" t="str">
            <v>Adición y Prorroga por 15 dias del contrato CPS-230-2022.</v>
          </cell>
          <cell r="G589">
            <v>1500000</v>
          </cell>
        </row>
        <row r="590">
          <cell r="E590">
            <v>81926</v>
          </cell>
          <cell r="F590" t="str">
            <v>Adición y Prorroga por 15 dias del contrato CPS-080-2022.</v>
          </cell>
          <cell r="G590">
            <v>3250000</v>
          </cell>
        </row>
        <row r="591">
          <cell r="E591">
            <v>81938</v>
          </cell>
          <cell r="F591" t="str">
            <v>Adición y Prorroga por 15 dias del contrato CPS-275-2022.</v>
          </cell>
          <cell r="G591">
            <v>2750000</v>
          </cell>
        </row>
        <row r="592">
          <cell r="E592">
            <v>81942</v>
          </cell>
          <cell r="F592" t="str">
            <v>Adición y Prorroga por 1 mes del contrato CPS-040-2022.</v>
          </cell>
          <cell r="G592">
            <v>6000000</v>
          </cell>
        </row>
        <row r="593">
          <cell r="E593">
            <v>81955</v>
          </cell>
          <cell r="F593" t="str">
            <v>Adición y Prorroga por 1 mes del contrato CPS-254-2022.</v>
          </cell>
          <cell r="G593">
            <v>2700000</v>
          </cell>
        </row>
        <row r="594">
          <cell r="E594">
            <v>81956</v>
          </cell>
          <cell r="F594" t="str">
            <v>Adición y Prorroga por 1 mes del contrato CPS-255-2022.</v>
          </cell>
          <cell r="G594">
            <v>2600000</v>
          </cell>
        </row>
        <row r="595">
          <cell r="E595">
            <v>81961</v>
          </cell>
          <cell r="F595" t="str">
            <v>Adición y Prorroga por 29 dias del contrato CPS-101-2022.</v>
          </cell>
          <cell r="G595">
            <v>4446667</v>
          </cell>
        </row>
        <row r="596">
          <cell r="E596">
            <v>81970</v>
          </cell>
          <cell r="F596" t="str">
            <v>Adición y Prorroga por 27 dias del contrato CPS-120-2022.</v>
          </cell>
          <cell r="G596">
            <v>5130000</v>
          </cell>
        </row>
        <row r="597">
          <cell r="E597">
            <v>81977</v>
          </cell>
          <cell r="F597" t="str">
            <v>Adición y Prorroga por 23 dias del contrato CPS-247-2022.</v>
          </cell>
          <cell r="G597">
            <v>2070000</v>
          </cell>
        </row>
        <row r="598">
          <cell r="E598">
            <v>81980</v>
          </cell>
          <cell r="F598" t="str">
            <v>Adición y Prorroga por 29 dias del contrato CPS-097-2022.</v>
          </cell>
          <cell r="G598">
            <v>2126667</v>
          </cell>
        </row>
        <row r="599">
          <cell r="E599">
            <v>81987</v>
          </cell>
          <cell r="F599" t="str">
            <v>Adición y Prorroga por 1 mes del contrato CPS-064-2022.</v>
          </cell>
          <cell r="G599">
            <v>6000000</v>
          </cell>
        </row>
        <row r="600">
          <cell r="E600">
            <v>81993</v>
          </cell>
          <cell r="F600" t="str">
            <v>Adición y Prorroga por 1 mes del contrato CPS-043-2022.</v>
          </cell>
          <cell r="G600">
            <v>4000000</v>
          </cell>
        </row>
        <row r="601">
          <cell r="E601">
            <v>81998</v>
          </cell>
          <cell r="F601" t="str">
            <v>Adición y Prorroga por 1 mes del contrato CPS-292-2022.</v>
          </cell>
          <cell r="G601">
            <v>4600000</v>
          </cell>
        </row>
        <row r="602">
          <cell r="E602">
            <v>82207</v>
          </cell>
          <cell r="F602" t="str">
            <v>Adición y Prorroga por 1 mes del contrato CPS-196-2022.</v>
          </cell>
          <cell r="G602">
            <v>4600000</v>
          </cell>
        </row>
        <row r="603">
          <cell r="E603">
            <v>82211</v>
          </cell>
          <cell r="F603" t="str">
            <v>Suspensión del contrato CPS-228-2022, por 30 dias calendario</v>
          </cell>
          <cell r="G603">
            <v>0</v>
          </cell>
        </row>
        <row r="604">
          <cell r="E604">
            <v>82312</v>
          </cell>
          <cell r="F604" t="str">
            <v>Adición y Prorroga por 1 mes del contrato CPS-249-2022.</v>
          </cell>
          <cell r="G604">
            <v>7000000</v>
          </cell>
        </row>
        <row r="605">
          <cell r="E605">
            <v>82361</v>
          </cell>
          <cell r="F605" t="str">
            <v>Adición y Prorroga por 1 mes del contrato CPS-099-2022.</v>
          </cell>
          <cell r="G605">
            <v>8000000</v>
          </cell>
        </row>
        <row r="606">
          <cell r="E606">
            <v>82362</v>
          </cell>
          <cell r="F606" t="str">
            <v>Adición y Prorroga por 23 dias del contrato CPS-172-2022.</v>
          </cell>
          <cell r="G606">
            <v>5366667</v>
          </cell>
        </row>
        <row r="607">
          <cell r="E607">
            <v>82363</v>
          </cell>
          <cell r="F607" t="str">
            <v>Adición y Prorroga por 10 dias del contrato CPS-261-2022.</v>
          </cell>
          <cell r="G607">
            <v>500000</v>
          </cell>
        </row>
        <row r="608">
          <cell r="E608">
            <v>82364</v>
          </cell>
          <cell r="F608" t="str">
            <v>Adición y Prorroga por 21 dias del contrato CPS-180-2022.</v>
          </cell>
          <cell r="G608">
            <v>1890000</v>
          </cell>
        </row>
        <row r="609">
          <cell r="E609">
            <v>82365</v>
          </cell>
          <cell r="F609" t="str">
            <v>Adición y Prorroga por 24 dias del contrato CPS-242-2022.</v>
          </cell>
          <cell r="G609">
            <v>2200000</v>
          </cell>
        </row>
        <row r="610">
          <cell r="E610">
            <v>82366</v>
          </cell>
          <cell r="F610" t="str">
            <v>Adición y Prorroga por 1 mes del contrato CPS-177-2022.</v>
          </cell>
          <cell r="G610">
            <v>7000000</v>
          </cell>
        </row>
        <row r="611">
          <cell r="E611">
            <v>82367</v>
          </cell>
          <cell r="F611" t="str">
            <v>Adición y Prorroga por 25 dias del contrato CPS-240-2022.</v>
          </cell>
          <cell r="G611">
            <v>2250000</v>
          </cell>
        </row>
        <row r="612">
          <cell r="E612">
            <v>82368</v>
          </cell>
          <cell r="F612" t="str">
            <v>Adición y Prorroga por 1 mes del contrato CPS-278-2022.</v>
          </cell>
          <cell r="G612">
            <v>4600000</v>
          </cell>
        </row>
        <row r="613">
          <cell r="E613">
            <v>82369</v>
          </cell>
          <cell r="F613" t="str">
            <v>Adición y Prorroga por 15 dias del contrato CPS-055-2022.</v>
          </cell>
          <cell r="G613">
            <v>3000000</v>
          </cell>
        </row>
        <row r="614">
          <cell r="E614">
            <v>82371</v>
          </cell>
          <cell r="F614" t="str">
            <v>Adición y Prorroga por 24 dias del contrato CPS-244-2022.</v>
          </cell>
          <cell r="G614">
            <v>3200000</v>
          </cell>
        </row>
        <row r="615">
          <cell r="E615">
            <v>82372</v>
          </cell>
          <cell r="F615" t="str">
            <v>Adición y Prorroga por 15 dias del contrato CPS-023-2022.</v>
          </cell>
          <cell r="G615">
            <v>4000000</v>
          </cell>
        </row>
        <row r="616">
          <cell r="E616">
            <v>82373</v>
          </cell>
          <cell r="F616" t="str">
            <v>Adición y Prorroga por 29 dias del contrato CPS-236-2022.</v>
          </cell>
          <cell r="G616">
            <v>4833333</v>
          </cell>
        </row>
        <row r="617">
          <cell r="E617">
            <v>82374</v>
          </cell>
          <cell r="F617" t="str">
            <v>Adición y Prorroga por 23 dias del contrato CPS-171-2022.</v>
          </cell>
          <cell r="G617">
            <v>5366667</v>
          </cell>
        </row>
        <row r="618">
          <cell r="E618">
            <v>82376</v>
          </cell>
          <cell r="F618" t="str">
            <v>Adición y Prorroga por 26 dias del contrato CPS-181-2022.</v>
          </cell>
          <cell r="G618">
            <v>3986667</v>
          </cell>
        </row>
        <row r="619">
          <cell r="E619">
            <v>82378</v>
          </cell>
          <cell r="F619" t="str">
            <v>Adición y Prorroga por 29 dias del contrato CPS-235-2022.</v>
          </cell>
          <cell r="G619">
            <v>4833333</v>
          </cell>
        </row>
        <row r="620">
          <cell r="E620">
            <v>82382</v>
          </cell>
          <cell r="F620" t="str">
            <v>Adición y Prorroga por 23 dias del contrato CPS-246-2022.</v>
          </cell>
          <cell r="G620">
            <v>3526667</v>
          </cell>
        </row>
        <row r="621">
          <cell r="E621">
            <v>82383</v>
          </cell>
          <cell r="F621" t="str">
            <v>Adición y Prorroga por 30 dias del contrato CPS-250-2022.</v>
          </cell>
          <cell r="G621">
            <v>5000000</v>
          </cell>
        </row>
        <row r="622">
          <cell r="E622">
            <v>82384</v>
          </cell>
          <cell r="F622" t="str">
            <v>Adición y Prorroga por 26 dias del contrato CPS-169-2022.</v>
          </cell>
          <cell r="G622">
            <v>6066667</v>
          </cell>
        </row>
        <row r="623">
          <cell r="E623">
            <v>82387</v>
          </cell>
          <cell r="F623" t="str">
            <v>Adición y Prorroga por 1 mes del contrato CPS-170-2022.</v>
          </cell>
          <cell r="G623">
            <v>5000000</v>
          </cell>
        </row>
        <row r="624">
          <cell r="E624">
            <v>82390</v>
          </cell>
          <cell r="F624" t="str">
            <v>Adición y Prorroga por 1 mes del contrato CPS-154-2022.</v>
          </cell>
          <cell r="G624">
            <v>7600000</v>
          </cell>
        </row>
        <row r="625">
          <cell r="E625">
            <v>82392</v>
          </cell>
          <cell r="F625" t="str">
            <v>Adición y Prorroga por 12 dias del contrato CPS-174-2022.</v>
          </cell>
          <cell r="G625">
            <v>2800000</v>
          </cell>
        </row>
        <row r="626">
          <cell r="E626">
            <v>82394</v>
          </cell>
          <cell r="F626" t="str">
            <v>Adición y Prorroga por 1 mes del contrato CPS-072-2022.</v>
          </cell>
          <cell r="G626">
            <v>6500000</v>
          </cell>
        </row>
        <row r="627">
          <cell r="E627">
            <v>79062</v>
          </cell>
          <cell r="F627" t="str">
            <v xml:space="preserve">ANULACIÓN PARCIAL CDP 803 del Contrato 295-202 se suscribio por un valor de $17,827,620  EL CDP SE EXPIDIO POR $20,000.000. Se realiza solicitud para liberar saldo por valor de $2,172,380 </v>
          </cell>
          <cell r="G627">
            <v>-2172380</v>
          </cell>
        </row>
        <row r="628">
          <cell r="E628">
            <v>82640</v>
          </cell>
          <cell r="F628" t="str">
            <v>Cesión y clausulado del contrato de prestación de servicios número CPS-080- 2022 celebrado entre el fondo de desarrollo rural de sumapaz, MAURICIO GONZALEZ LEAL Y OSCAR JAVIER BARAJAS ALVARADO.</v>
          </cell>
          <cell r="G628">
            <v>0</v>
          </cell>
        </row>
        <row r="629">
          <cell r="E629">
            <v>82643</v>
          </cell>
          <cell r="F629" t="str">
            <v>Ampliación suspensión contrato CPS-066-2022 por 7 días calendario.</v>
          </cell>
          <cell r="G629">
            <v>0</v>
          </cell>
        </row>
        <row r="630">
          <cell r="E630">
            <v>83199</v>
          </cell>
          <cell r="F630" t="str">
            <v>Adición y Prorroga por 15 dias del contrato CPS-265-2022.</v>
          </cell>
          <cell r="G630">
            <v>1000000</v>
          </cell>
        </row>
        <row r="631">
          <cell r="E631">
            <v>83200</v>
          </cell>
          <cell r="F631" t="str">
            <v>Adición y Prorroga por 15 dias del contrato CPS-287-2022.</v>
          </cell>
          <cell r="G631">
            <v>900000</v>
          </cell>
        </row>
        <row r="632">
          <cell r="E632">
            <v>83252</v>
          </cell>
          <cell r="F632" t="str">
            <v xml:space="preserve">Adición y Prorroga por 14 dias del contrato CPS-053-2022. </v>
          </cell>
          <cell r="G632">
            <v>2146667</v>
          </cell>
        </row>
        <row r="633">
          <cell r="E633">
            <v>83291</v>
          </cell>
          <cell r="F633" t="str">
            <v xml:space="preserve">Adición y Prorroga por 24 dias del contrato CPS-027-2022. </v>
          </cell>
          <cell r="G633">
            <v>6960000</v>
          </cell>
        </row>
        <row r="634">
          <cell r="E634">
            <v>83465</v>
          </cell>
          <cell r="F634" t="str">
            <v xml:space="preserve">Adición y Prorroga por 19 dias del contrato CPS-252-2022. </v>
          </cell>
          <cell r="G634">
            <v>2596667</v>
          </cell>
        </row>
        <row r="635">
          <cell r="E635">
            <v>83467</v>
          </cell>
          <cell r="F635" t="str">
            <v xml:space="preserve">Adición y Prorroga por 19 dias del contrato CPS-243-2022. </v>
          </cell>
          <cell r="G635">
            <v>1710000</v>
          </cell>
        </row>
        <row r="636">
          <cell r="E636">
            <v>83471</v>
          </cell>
          <cell r="F636" t="str">
            <v xml:space="preserve">Adición y Prorroga por 18 dias del contrato CPS-251-2022. </v>
          </cell>
          <cell r="G636">
            <v>1620000</v>
          </cell>
        </row>
        <row r="637">
          <cell r="E637">
            <v>83506</v>
          </cell>
          <cell r="F637" t="str">
            <v>Adición y Prorroga por 1 mes del contrato CPS-044-2022.</v>
          </cell>
          <cell r="G637">
            <v>7000000</v>
          </cell>
        </row>
        <row r="638">
          <cell r="E638">
            <v>84291</v>
          </cell>
          <cell r="F638" t="str">
            <v>Adición y Prorroga por 1 mes del contrato CPS-082-2022.</v>
          </cell>
          <cell r="G638">
            <v>2700000</v>
          </cell>
        </row>
        <row r="639">
          <cell r="E639">
            <v>84662</v>
          </cell>
          <cell r="F639" t="str">
            <v>Adición y Prorroga por 1 mes del contrato CPS-024-2022.</v>
          </cell>
          <cell r="G639">
            <v>4000000</v>
          </cell>
        </row>
        <row r="640">
          <cell r="E640">
            <v>84666</v>
          </cell>
          <cell r="F640" t="str">
            <v>Adición al contrato CIA-280-2022</v>
          </cell>
          <cell r="G640">
            <v>204000000</v>
          </cell>
        </row>
        <row r="641">
          <cell r="E641">
            <v>84674</v>
          </cell>
          <cell r="F641" t="str">
            <v>Suspensión del contrato CPS-024-2022, por 10 dias calendario</v>
          </cell>
          <cell r="G641">
            <v>0</v>
          </cell>
        </row>
        <row r="642">
          <cell r="E642">
            <v>84790</v>
          </cell>
          <cell r="F642" t="str">
            <v>Adición y Prorroga por 15 dias del contrato CPS-049-2022.</v>
          </cell>
          <cell r="G642">
            <v>1350000</v>
          </cell>
        </row>
        <row r="643">
          <cell r="E643">
            <v>84791</v>
          </cell>
          <cell r="F643" t="str">
            <v>Suspensión del contrato CPS-049-2022, por 8 dias calendario</v>
          </cell>
          <cell r="G643">
            <v>0</v>
          </cell>
        </row>
        <row r="644">
          <cell r="E644">
            <v>84792</v>
          </cell>
          <cell r="F644" t="str">
            <v>Adición y Prorroga por 1 mes del contrato CPS-149-2022.</v>
          </cell>
          <cell r="G644">
            <v>2700000</v>
          </cell>
        </row>
        <row r="645">
          <cell r="E645">
            <v>79979</v>
          </cell>
          <cell r="F645" t="str">
            <v>Anulación Total CDP 843, NOHAY venió el 16 de diciembre</v>
          </cell>
          <cell r="G645">
            <v>-6900000</v>
          </cell>
        </row>
        <row r="646">
          <cell r="E646">
            <v>79882</v>
          </cell>
          <cell r="F646" t="str">
            <v>Anulación Total CDP 826, NOHAY venió el 9 de diciembre</v>
          </cell>
          <cell r="G646">
            <v>-9000000</v>
          </cell>
        </row>
        <row r="647">
          <cell r="E647">
            <v>79743</v>
          </cell>
          <cell r="F647" t="str">
            <v>Anulación Total CDP 831, NOHAY venió el 16 de diciembre</v>
          </cell>
          <cell r="G647">
            <v>-5400000</v>
          </cell>
        </row>
        <row r="648">
          <cell r="E648">
            <v>85014</v>
          </cell>
          <cell r="F648" t="str">
            <v xml:space="preserve">Adición y Prorroga por 12 dias del contrato CPS-061-2022. </v>
          </cell>
          <cell r="G648">
            <v>1600000</v>
          </cell>
        </row>
        <row r="649">
          <cell r="E649">
            <v>85022</v>
          </cell>
          <cell r="F649" t="str">
            <v>Adición y Prorroga por 1 mes y 15 dias  del contrato CPS-175-2022.</v>
          </cell>
          <cell r="G649">
            <v>10090000</v>
          </cell>
        </row>
        <row r="650">
          <cell r="E650">
            <v>85066</v>
          </cell>
          <cell r="F650" t="str">
            <v>Adición y Prorroga por 2 meses del contrato OC-87372.</v>
          </cell>
          <cell r="G650">
            <v>22859408</v>
          </cell>
        </row>
        <row r="651">
          <cell r="E651">
            <v>85066</v>
          </cell>
          <cell r="F651" t="str">
            <v xml:space="preserve">Anulación CDP 950 - quedo mal el valor </v>
          </cell>
          <cell r="G651">
            <v>-22859408</v>
          </cell>
        </row>
        <row r="652">
          <cell r="E652">
            <v>85203</v>
          </cell>
          <cell r="F652" t="str">
            <v>Adición y Prorroga por 2 meses del contrato OC-87372.</v>
          </cell>
          <cell r="G652">
            <v>23245707</v>
          </cell>
        </row>
        <row r="653">
          <cell r="E653">
            <v>85206</v>
          </cell>
          <cell r="F653" t="str">
            <v>Suspensión al contrato CPS-066-2022 por 117 días calendario a partir del 21 de diciembre de 2022</v>
          </cell>
          <cell r="G653">
            <v>0</v>
          </cell>
        </row>
        <row r="654">
          <cell r="E654">
            <v>85209</v>
          </cell>
          <cell r="F654" t="str">
            <v>Suspensión al contrato CPS-061-2022 por 8 días calendario a partir del 21 de diciembre de 2022</v>
          </cell>
          <cell r="G654">
            <v>0</v>
          </cell>
        </row>
        <row r="655">
          <cell r="E655">
            <v>73761</v>
          </cell>
          <cell r="F655" t="str">
            <v>Segun correo de Gema, Hay saldo para liberar por valor de 546140 del CDP 764</v>
          </cell>
          <cell r="G655">
            <v>-546140</v>
          </cell>
        </row>
        <row r="656">
          <cell r="E656">
            <v>75444</v>
          </cell>
          <cell r="F656" t="str">
            <v>Segun correo de Gema, Hay saldo para liberar por valor de 413.269 del CDP 727</v>
          </cell>
          <cell r="G656">
            <v>-413269</v>
          </cell>
        </row>
        <row r="657">
          <cell r="E657">
            <v>79041</v>
          </cell>
          <cell r="F657" t="str">
            <v>Segun correo de Gema, Hay saldo para liberar por valor de 47.811 del CDP 805</v>
          </cell>
          <cell r="G657">
            <v>-47811</v>
          </cell>
        </row>
        <row r="658">
          <cell r="E658">
            <v>81586</v>
          </cell>
          <cell r="F658" t="str">
            <v>No se alcanzó a prorrogar y adicionar el contrato CPS-102-2022</v>
          </cell>
          <cell r="G658">
            <v>-2750000</v>
          </cell>
        </row>
        <row r="659">
          <cell r="E659">
            <v>81926</v>
          </cell>
          <cell r="F659" t="str">
            <v>No se alcanzó a prorrogar y adicionar el contrato CPS-080-2022</v>
          </cell>
          <cell r="G659">
            <v>-3250000</v>
          </cell>
        </row>
        <row r="660">
          <cell r="E660">
            <v>81938</v>
          </cell>
          <cell r="F660" t="str">
            <v>No se alcanzó a prorrogar y adicionar el contrato CPS-275-2022</v>
          </cell>
          <cell r="G660">
            <v>-2750000</v>
          </cell>
        </row>
        <row r="661">
          <cell r="E661">
            <v>80558</v>
          </cell>
          <cell r="F661" t="str">
            <v>Anulación parcial del CDP 856 asociado a los proyectos:
O23011601230000001634: por un valor de $316.300.000
O23011602280000001651: por un valor de $8.000.000</v>
          </cell>
          <cell r="G661">
            <v>-324300000</v>
          </cell>
        </row>
        <row r="662">
          <cell r="E662">
            <v>85587</v>
          </cell>
          <cell r="F662" t="str">
            <v>Adición al contrato CPS-276-2022</v>
          </cell>
          <cell r="G662">
            <v>140000000</v>
          </cell>
        </row>
        <row r="663">
          <cell r="E663">
            <v>85601</v>
          </cell>
          <cell r="F663" t="str">
            <v>Convenio Interadministrativo un nuevo contrato social y ambiental para sumapaz (Proyectos 1643 - 1645)</v>
          </cell>
          <cell r="G663">
            <v>661656600</v>
          </cell>
        </row>
        <row r="664">
          <cell r="E664">
            <v>85603</v>
          </cell>
          <cell r="F664" t="str">
            <v xml:space="preserve">Orden de compra suministro de alimentos </v>
          </cell>
          <cell r="G664">
            <v>265000000</v>
          </cell>
        </row>
        <row r="665">
          <cell r="E665">
            <v>85605</v>
          </cell>
          <cell r="F665" t="str">
            <v>Adición y Prorroga por 1 mes del contrato CPS-282-2022.</v>
          </cell>
          <cell r="G665">
            <v>3150000</v>
          </cell>
        </row>
        <row r="666">
          <cell r="E666">
            <v>85606</v>
          </cell>
          <cell r="F666" t="str">
            <v>Suspensión al contrato CPS-096-2022 por 8 días calendario a partir del 27 de diciembre de 2022</v>
          </cell>
          <cell r="G666">
            <v>0</v>
          </cell>
        </row>
        <row r="667">
          <cell r="E667">
            <v>85609</v>
          </cell>
          <cell r="F667" t="str">
            <v>Adición y Prorroga por 1 mes del contrato CPS-096-2022.</v>
          </cell>
          <cell r="G667">
            <v>6000000</v>
          </cell>
        </row>
        <row r="668">
          <cell r="E668">
            <v>85610</v>
          </cell>
          <cell r="F668" t="str">
            <v>Suspensión al contrato CPS-118-2022 por 8 días calendario a partir del 27 de diciembre de 2022</v>
          </cell>
          <cell r="G668">
            <v>0</v>
          </cell>
        </row>
        <row r="669">
          <cell r="E669">
            <v>85612</v>
          </cell>
          <cell r="F669" t="str">
            <v>Suspensión al contrato CPS-282-2022 por 8 días calendario a partir del 27 de diciembre de 2022</v>
          </cell>
          <cell r="G669">
            <v>0</v>
          </cell>
        </row>
        <row r="670">
          <cell r="E670">
            <v>85613</v>
          </cell>
          <cell r="F670" t="str">
            <v>Adición y Prorroga por 1 mes del contrato CPS-118-2022.</v>
          </cell>
          <cell r="G670">
            <v>2700000</v>
          </cell>
        </row>
        <row r="671">
          <cell r="E671">
            <v>79041</v>
          </cell>
          <cell r="F671" t="str">
            <v>Anulación parcial del CDP 805 para liberar saldos, valor del RP fue por 44.801.114.</v>
          </cell>
          <cell r="G671">
            <v>-1151075</v>
          </cell>
        </row>
        <row r="672">
          <cell r="E672">
            <v>85694</v>
          </cell>
          <cell r="F672" t="str">
            <v>Adición a la OC 93836 - Proyecto 1688</v>
          </cell>
          <cell r="G672">
            <v>63747674</v>
          </cell>
        </row>
        <row r="673">
          <cell r="E673">
            <v>85698</v>
          </cell>
          <cell r="F673" t="str">
            <v>Adición a la OC 94363 - Proyecto 1688</v>
          </cell>
          <cell r="G673">
            <v>87447091</v>
          </cell>
        </row>
        <row r="674">
          <cell r="E674">
            <v>85731</v>
          </cell>
          <cell r="F674" t="str">
            <v>Convenio Unidades Productivas</v>
          </cell>
          <cell r="G674">
            <v>1539200000</v>
          </cell>
        </row>
        <row r="675">
          <cell r="E675">
            <v>85743</v>
          </cell>
          <cell r="F675" t="str">
            <v xml:space="preserve">Adición y Prorroga por 2 dias de la OC-94891 (Proyectos 1691 y 1672) </v>
          </cell>
          <cell r="G675">
            <v>53757000</v>
          </cell>
        </row>
        <row r="676">
          <cell r="E676">
            <v>85760</v>
          </cell>
          <cell r="F676" t="str">
            <v>Suspensión al contrato CPS-140-2022 por 6 días calendario a partir del 1 de Marzo de 2022</v>
          </cell>
          <cell r="G676">
            <v>0</v>
          </cell>
        </row>
        <row r="677">
          <cell r="E677">
            <v>85790</v>
          </cell>
          <cell r="F677" t="str">
            <v xml:space="preserve">Adición y Prorroga por 1 mes y 5 dias de la OC-95353 (Proyecto 1696) </v>
          </cell>
          <cell r="G677">
            <v>16209648</v>
          </cell>
        </row>
        <row r="678">
          <cell r="E678">
            <v>86031</v>
          </cell>
          <cell r="F678" t="str">
            <v>Adición al contrato CIA-280-2022</v>
          </cell>
          <cell r="G678">
            <v>114095000</v>
          </cell>
        </row>
        <row r="679">
          <cell r="E679">
            <v>86452</v>
          </cell>
          <cell r="F679" t="str">
            <v>Subsidio tipo C</v>
          </cell>
          <cell r="G679">
            <v>198250000</v>
          </cell>
        </row>
        <row r="680">
          <cell r="E680">
            <v>86453</v>
          </cell>
          <cell r="F680" t="str">
            <v>Subsidio tipo C</v>
          </cell>
          <cell r="G680">
            <v>4000000</v>
          </cell>
        </row>
        <row r="681">
          <cell r="E681">
            <v>78492</v>
          </cell>
          <cell r="F681" t="str">
            <v>Anulación Total del CDP 806, el proceso FDRS-CMA-322-2022 fue declarado desierto, mediante Resolución 105 del 27 de diciembre.</v>
          </cell>
          <cell r="G681">
            <v>-266080436</v>
          </cell>
        </row>
        <row r="682">
          <cell r="E682">
            <v>85278</v>
          </cell>
          <cell r="F682" t="str">
            <v>Anulación parcial del CDP 118, se habian solicitado para 3 personas y solo se va a contratar 1</v>
          </cell>
          <cell r="G682">
            <v>-125400000</v>
          </cell>
        </row>
        <row r="683">
          <cell r="E683">
            <v>83366</v>
          </cell>
          <cell r="F683" t="str">
            <v>Anulación Total CDP 29, CONTRATO NO SE VA A LLEVAR A CABO.</v>
          </cell>
          <cell r="G683">
            <v>-50600000</v>
          </cell>
        </row>
        <row r="684">
          <cell r="E684">
            <v>87382</v>
          </cell>
          <cell r="F684" t="str">
            <v>Terminación anticipada por mutuo acuerdo del contrato CPS-013-2022,</v>
          </cell>
          <cell r="G684">
            <v>0</v>
          </cell>
        </row>
        <row r="685">
          <cell r="E685">
            <v>85686</v>
          </cell>
          <cell r="F685" t="str">
            <v>El EP 87411 REEMPLAZA EL 85686, EL CUAL YA CUENTA CON EL NO HAY 37252.DEBIDO A QUE SE AJUSTO EL PERFIL PROFESIONAL.</v>
          </cell>
          <cell r="G685">
            <v>-66000000</v>
          </cell>
        </row>
        <row r="686">
          <cell r="E686">
            <v>85659</v>
          </cell>
          <cell r="F686" t="str">
            <v>Anulación parcial del CDP 123. Solo se va a contratar 1 persona.</v>
          </cell>
          <cell r="G686">
            <v>-28000000</v>
          </cell>
        </row>
        <row r="687">
          <cell r="E687">
            <v>83217</v>
          </cell>
          <cell r="F687" t="str">
            <v>Anulación total del CDP 70, PROCESO ES REEMPLAZADO POR EL 87701</v>
          </cell>
          <cell r="G687">
            <v>-99000000</v>
          </cell>
        </row>
        <row r="688">
          <cell r="E688">
            <v>83772</v>
          </cell>
          <cell r="F688" t="str">
            <v>Anulación total del CDP 34, POR VENCIMIENTO DEL NO HAY</v>
          </cell>
          <cell r="G688">
            <v>-59400000</v>
          </cell>
        </row>
        <row r="689">
          <cell r="E689">
            <v>87786</v>
          </cell>
          <cell r="F689" t="str">
            <v>Adición de la OC 89791</v>
          </cell>
          <cell r="G689">
            <v>1323912</v>
          </cell>
        </row>
        <row r="690">
          <cell r="E690">
            <v>78453</v>
          </cell>
          <cell r="F690" t="str">
            <v>Anulación total CDP 794, ORDEN DE COMPRA FUE CANCELADA</v>
          </cell>
          <cell r="G690">
            <v>-18000000</v>
          </cell>
        </row>
        <row r="691">
          <cell r="E691">
            <v>87824</v>
          </cell>
          <cell r="F691" t="str">
            <v>Solicitud De Adición Y Modificación Convenio Interadministrativo De Cooperacion No. CIA-280-2022</v>
          </cell>
          <cell r="G691">
            <v>199000000</v>
          </cell>
        </row>
        <row r="692">
          <cell r="E692">
            <v>83302</v>
          </cell>
          <cell r="F692" t="str">
            <v>Anulación parcial del CDP 544 PARA LIBERACIÓN DE SALDOS, solo se va a contratar 1 persona</v>
          </cell>
          <cell r="G692">
            <v>-385000000</v>
          </cell>
        </row>
        <row r="693">
          <cell r="E693">
            <v>83248</v>
          </cell>
          <cell r="F693" t="str">
            <v>Anulación parcial del CDP 73 PARA LIBERACIÓN DE SALDOS, se vencio NO HAY</v>
          </cell>
          <cell r="G693">
            <v>-33000000</v>
          </cell>
        </row>
        <row r="694">
          <cell r="E694">
            <v>83793</v>
          </cell>
          <cell r="F694" t="str">
            <v>Anulación parcial del CDP 35 PARA LIBERACIÓN DE SALDOS, se vencio NO HAY</v>
          </cell>
          <cell r="G694">
            <v>-253000000</v>
          </cell>
        </row>
        <row r="695">
          <cell r="E695">
            <v>85223</v>
          </cell>
          <cell r="F695" t="str">
            <v>Anulación total del CDP 101 , NO HAY vencio.</v>
          </cell>
          <cell r="G695">
            <v>-13800000</v>
          </cell>
        </row>
        <row r="696">
          <cell r="E696">
            <v>85638</v>
          </cell>
          <cell r="F696" t="str">
            <v>Anulación parcial del CDP 121 PARA LIBERACIÓN DE SALDOS, se vencio NO HAY</v>
          </cell>
          <cell r="G696">
            <v>-34100000</v>
          </cell>
        </row>
        <row r="697">
          <cell r="E697">
            <v>85667</v>
          </cell>
          <cell r="F697" t="str">
            <v>Anulación total del CDP 123 , NO HAY vencio.</v>
          </cell>
          <cell r="G697">
            <v>-8100000</v>
          </cell>
        </row>
        <row r="698">
          <cell r="E698">
            <v>85804</v>
          </cell>
          <cell r="F698" t="str">
            <v>Anulación total del CDP 131 , NO HAY vencio.</v>
          </cell>
          <cell r="G698">
            <v>-13800000</v>
          </cell>
        </row>
        <row r="699">
          <cell r="E699">
            <v>85810</v>
          </cell>
          <cell r="F699" t="str">
            <v>Anulación parcial del CDP 35 PARA LIBERACIÓN DE SALDOS, se vencio NO HAY</v>
          </cell>
          <cell r="G699">
            <v>-29700000</v>
          </cell>
        </row>
        <row r="700">
          <cell r="E700">
            <v>83223</v>
          </cell>
          <cell r="F700" t="str">
            <v>Anulación total del CDP 555 , quedo mal el expedido.</v>
          </cell>
          <cell r="G700">
            <v>-55000000</v>
          </cell>
        </row>
        <row r="701">
          <cell r="E701">
            <v>85438</v>
          </cell>
          <cell r="F701" t="str">
            <v>Anulación parcial del CDP 79 PARA LIBERACIÓN DE SALDOS, se vencio NO HAY</v>
          </cell>
          <cell r="G701">
            <v>-59400000</v>
          </cell>
        </row>
        <row r="702">
          <cell r="E702">
            <v>84001</v>
          </cell>
          <cell r="F702" t="str">
            <v>Anulación total del CDP 560 . ( Se reemplaza por la solicitud 87992)</v>
          </cell>
          <cell r="G702">
            <v>-20680000</v>
          </cell>
        </row>
        <row r="703">
          <cell r="E703">
            <v>85650</v>
          </cell>
          <cell r="F703" t="str">
            <v>Anulación total del CDP 692 , ( Se reemplaza por la solicitud 87993) Se inactiva solicitud</v>
          </cell>
          <cell r="G703">
            <v>0</v>
          </cell>
        </row>
        <row r="704">
          <cell r="E704">
            <v>88035</v>
          </cell>
          <cell r="F704" t="str">
            <v>Prorroga por 2 meses</v>
          </cell>
          <cell r="G704">
            <v>0</v>
          </cell>
        </row>
        <row r="705">
          <cell r="E705">
            <v>88038</v>
          </cell>
          <cell r="F705" t="str">
            <v>Adición y prorroga por 2 meses</v>
          </cell>
          <cell r="G705">
            <v>63861545</v>
          </cell>
        </row>
        <row r="706">
          <cell r="E706">
            <v>85267</v>
          </cell>
          <cell r="F706" t="str">
            <v>NO HAY vencio el 11 de febrero</v>
          </cell>
          <cell r="G706">
            <v>-24000000</v>
          </cell>
        </row>
        <row r="707">
          <cell r="E707">
            <v>88149</v>
          </cell>
          <cell r="F707" t="str">
            <v>Interventoria de la ejecución de las obras para los mejoramientos de vivienda rural</v>
          </cell>
          <cell r="G707">
            <v>382808016</v>
          </cell>
        </row>
        <row r="708">
          <cell r="E708">
            <v>85220</v>
          </cell>
          <cell r="F708" t="str">
            <v>NO HAY vencio el 11 de febrero se anula CDP 133</v>
          </cell>
          <cell r="G708">
            <v>-44000000</v>
          </cell>
        </row>
        <row r="709">
          <cell r="E709">
            <v>85216</v>
          </cell>
          <cell r="F709" t="str">
            <v>NO HAY vencio el 11 de febrero se anula CDP 100</v>
          </cell>
          <cell r="G709">
            <v>-15000000</v>
          </cell>
        </row>
        <row r="710">
          <cell r="E710">
            <v>88338</v>
          </cell>
          <cell r="F710" t="str">
            <v>Adición y prorroGa de la O.C.87372 por 3 meses</v>
          </cell>
          <cell r="G710">
            <v>43534800</v>
          </cell>
        </row>
        <row r="711">
          <cell r="E711">
            <v>83296</v>
          </cell>
          <cell r="F711" t="str">
            <v>Se debe anular CDP 92 e inactivar no se solicita el reemplazo. se venció el NO HAY</v>
          </cell>
          <cell r="G711">
            <v>-44000000</v>
          </cell>
        </row>
        <row r="712">
          <cell r="E712">
            <v>85281</v>
          </cell>
          <cell r="F712" t="str">
            <v>Se anula CDP 120 en su totalidad y se inactiva el proceso. NO HAY venció</v>
          </cell>
          <cell r="G712">
            <v>-27600000</v>
          </cell>
        </row>
        <row r="713">
          <cell r="E713">
            <v>85426</v>
          </cell>
          <cell r="F713" t="str">
            <v>Anular 1 del CDP 77 PARCIAL y expedirlo de nuevo igual, se envían EP.(88360)</v>
          </cell>
          <cell r="G713">
            <v>-10800000</v>
          </cell>
        </row>
        <row r="714">
          <cell r="E714">
            <v>85105</v>
          </cell>
          <cell r="F714" t="str">
            <v>Se anula lo de una persona CDP 97 y se expiden nuevos EP para contratar a otro prof.</v>
          </cell>
          <cell r="G714">
            <v>-15000000</v>
          </cell>
        </row>
        <row r="715">
          <cell r="E715">
            <v>85108</v>
          </cell>
          <cell r="F715" t="str">
            <v>Se anula todo CDP 98 INACTIVAR y no se reemplaza. Venció el NO HAY</v>
          </cell>
          <cell r="G715">
            <v>-59400000</v>
          </cell>
        </row>
        <row r="716">
          <cell r="E716">
            <v>84924</v>
          </cell>
          <cell r="F716" t="str">
            <v>Se debe anular CDP 104 e inactivar no se solicita el reemplazo, se venció el NO HAY</v>
          </cell>
          <cell r="G716">
            <v>-29700000</v>
          </cell>
        </row>
        <row r="717">
          <cell r="E717">
            <v>84141</v>
          </cell>
          <cell r="F717" t="str">
            <v>Anular CDP 559 e Inactivar y se envían nuevos EP para reemplazar 88432</v>
          </cell>
          <cell r="G717">
            <v>-50600000</v>
          </cell>
        </row>
        <row r="718">
          <cell r="E718">
            <v>83220</v>
          </cell>
          <cell r="F718" t="str">
            <v>NO HAY Venció el 20/02/2023, se solicita anulación del CDP 625</v>
          </cell>
          <cell r="G718">
            <v>-55000000</v>
          </cell>
        </row>
        <row r="719">
          <cell r="E719">
            <v>83556</v>
          </cell>
          <cell r="F719" t="str">
            <v>Solicitar devolver y debe anular CDP 703 e inactivar se reemplazó con el 88114</v>
          </cell>
          <cell r="G719">
            <v>-88000000</v>
          </cell>
        </row>
        <row r="720">
          <cell r="E720">
            <v>83854</v>
          </cell>
          <cell r="F720" t="str">
            <v>Se anula lo de una persona CDP 686 y se envian nuevos EP para contratar a otro Docente en Artes Escénicas.</v>
          </cell>
          <cell r="G720">
            <v>-50600000</v>
          </cell>
        </row>
        <row r="721">
          <cell r="E721">
            <v>84039</v>
          </cell>
          <cell r="F721" t="str">
            <v>Anular lo de una persona cdp 547 y reemplazar por los EP que aquí se envían, por $6.000.000 y por 9 meses.</v>
          </cell>
          <cell r="G721">
            <v>-88000000</v>
          </cell>
        </row>
        <row r="722">
          <cell r="E722">
            <v>88499</v>
          </cell>
          <cell r="F722" t="str">
            <v>Adición y prorroga de la Orden de compra 95677 POR 1 MES Y 3 DIAS</v>
          </cell>
          <cell r="G722">
            <v>11162980</v>
          </cell>
        </row>
        <row r="723">
          <cell r="E723">
            <v>83363</v>
          </cell>
          <cell r="F723" t="str">
            <v>Se debe anular lo de 2 personas del CDP 13 y volver a solicitar para 2 personas</v>
          </cell>
          <cell r="G723">
            <v>-59400000</v>
          </cell>
        </row>
        <row r="724">
          <cell r="E724">
            <v>87449</v>
          </cell>
          <cell r="F724" t="str">
            <v>Se debe anular CDP 720  E Inactivar, no se reemplaza</v>
          </cell>
          <cell r="G724">
            <v>-13800000</v>
          </cell>
        </row>
        <row r="725">
          <cell r="E725">
            <v>86942</v>
          </cell>
          <cell r="F725" t="str">
            <v xml:space="preserve">Se solicita la anulación parcial del CDP 551 porque se contrataron 10 personas. se cargo nuevo EP para 4 personas 88512, debido a que vencio el NO HAY </v>
          </cell>
          <cell r="G725">
            <v>-64800000</v>
          </cell>
        </row>
        <row r="726">
          <cell r="E726">
            <v>88596</v>
          </cell>
          <cell r="F726" t="str">
            <v>Cargue en SIPSE Estudios previos arrendamiento Betania firmado</v>
          </cell>
          <cell r="G726">
            <v>7980000</v>
          </cell>
        </row>
        <row r="727">
          <cell r="E727">
            <v>88602</v>
          </cell>
          <cell r="F727" t="str">
            <v>Cargue en SIPSE Estudios previos Arrendamiento La Unión firmado</v>
          </cell>
          <cell r="G727">
            <v>3060000</v>
          </cell>
        </row>
        <row r="728">
          <cell r="E728">
            <v>88604</v>
          </cell>
          <cell r="F728" t="str">
            <v>Cargue en SIPSE Estudios previos Arrendamiento Nazareth firmado</v>
          </cell>
          <cell r="G728">
            <v>3600000</v>
          </cell>
        </row>
        <row r="729">
          <cell r="E729">
            <v>88605</v>
          </cell>
          <cell r="F729" t="str">
            <v>Cargue en SIPSE Estudios previos Arrendamiento Nueva Granada firmado</v>
          </cell>
          <cell r="G729">
            <v>1695000</v>
          </cell>
        </row>
        <row r="730">
          <cell r="E730">
            <v>87183</v>
          </cell>
          <cell r="F730" t="str">
            <v>Anulación parcial CDP 623, NO HAY venció. Se reemplaza con otro EP</v>
          </cell>
          <cell r="G730">
            <v>-55550000</v>
          </cell>
        </row>
        <row r="731">
          <cell r="E731">
            <v>87701</v>
          </cell>
          <cell r="F731" t="str">
            <v>Anulación parcial CDP 751, Se reemplaza con otro EP</v>
          </cell>
          <cell r="G731">
            <v>-80000000</v>
          </cell>
        </row>
        <row r="732">
          <cell r="E732">
            <v>85226</v>
          </cell>
          <cell r="F732" t="str">
            <v>Anulación parcial del CDP 102. Solo se contrato 1 persona y se venció el NO HAY.</v>
          </cell>
          <cell r="G732">
            <v>-24000000</v>
          </cell>
        </row>
        <row r="733">
          <cell r="E733">
            <v>88985</v>
          </cell>
          <cell r="F733" t="str">
            <v>Cargue en SIPSE Estudios previos Arrendamiento Parqueadero</v>
          </cell>
          <cell r="G733">
            <v>9800000</v>
          </cell>
        </row>
        <row r="734">
          <cell r="E734">
            <v>89042</v>
          </cell>
          <cell r="F734" t="str">
            <v>Cargue en SIPSE Estudios previos Seguro Vehiculos</v>
          </cell>
          <cell r="G734">
            <v>117350371</v>
          </cell>
        </row>
        <row r="735">
          <cell r="E735">
            <v>89079</v>
          </cell>
          <cell r="F735" t="str">
            <v>Adición y prorroga por 1 mes y 5 dias de la OC 94811 de 2022</v>
          </cell>
          <cell r="G735">
            <v>30014366</v>
          </cell>
        </row>
        <row r="736">
          <cell r="E736">
            <v>89142</v>
          </cell>
          <cell r="F736" t="str">
            <v>contratar el suministro de repuestos para realizar el mantenimiento preventivo y correctivo de las bicicletas</v>
          </cell>
          <cell r="G736">
            <v>15518875</v>
          </cell>
        </row>
        <row r="737">
          <cell r="E737">
            <v>89159</v>
          </cell>
          <cell r="F737" t="str">
            <v>suministro de combustible para los vehículos livianos.</v>
          </cell>
          <cell r="G737">
            <v>81008395</v>
          </cell>
        </row>
        <row r="738">
          <cell r="E738">
            <v>89270</v>
          </cell>
          <cell r="F738" t="str">
            <v>Cargue en SIPSE Estudios previos Seguros Generales</v>
          </cell>
          <cell r="G738">
            <v>209281227</v>
          </cell>
        </row>
        <row r="739">
          <cell r="E739">
            <v>89333</v>
          </cell>
          <cell r="F739" t="str">
            <v>Cesión del contrato CPS-157-2023</v>
          </cell>
          <cell r="G739">
            <v>0</v>
          </cell>
        </row>
        <row r="740">
          <cell r="E740">
            <v>84988</v>
          </cell>
          <cell r="F740" t="str">
            <v>De acuerdo con la solicitud de Gestión de Contratación, anexo al presente te remito el cuadro de las anulaciones que se deben realizar en el aplicativo Sipse.
NO HAY VENCIÓ</v>
          </cell>
          <cell r="G740">
            <v>-50600000</v>
          </cell>
        </row>
        <row r="741">
          <cell r="E741">
            <v>85656</v>
          </cell>
          <cell r="F741" t="str">
            <v>De acuerdo con la solicitud de Gestión de Contratación, anexo al presente te remito el cuadro de las anulaciones que se deben realizar en el aplicativo Sipse.
NO HAY VENCIÓ</v>
          </cell>
          <cell r="G741">
            <v>-34100000</v>
          </cell>
        </row>
        <row r="742">
          <cell r="E742">
            <v>87471</v>
          </cell>
          <cell r="F742" t="str">
            <v>De acuerdo con la solicitud de Gestión de Contratación, anexo al presente te remito el cuadro de las anulaciones que se deben realizar en el aplicativo Sipse.
NO HAY VENCIÓ</v>
          </cell>
          <cell r="G742">
            <v>-225400000</v>
          </cell>
        </row>
        <row r="743">
          <cell r="E743">
            <v>87964</v>
          </cell>
          <cell r="F743" t="str">
            <v>De acuerdo con la solicitud de Gestión de Contratación, anexo al presente te remito el cuadro de las anulaciones que se deben realizar en el aplicativo Sipse.
NO HAY VENCIÓ</v>
          </cell>
          <cell r="G743">
            <v>-30000000</v>
          </cell>
        </row>
        <row r="744">
          <cell r="E744">
            <v>88014</v>
          </cell>
          <cell r="F744" t="str">
            <v>De acuerdo con la solicitud de Gestión de Contratación, anexo al presente te remito el cuadro de las anulaciones que se deben realizar en el aplicativo Sipse.
NO HAY VENCIÓ, solo se contrato 1 persona</v>
          </cell>
          <cell r="G744">
            <v>-138000000</v>
          </cell>
        </row>
        <row r="745">
          <cell r="E745">
            <v>89352</v>
          </cell>
          <cell r="F745" t="str">
            <v>EP Acuerdo Marco Ferretería / pendiente de traslado de presupuesto al proyecto 1648 (No se ha podido cargar el proceso "EP Acuerdo Marco Ferretería", debido a que el proyecto 1648 solo tiene un presupuesto disponible de $79.500.000 y se requiere $107.922.000.)</v>
          </cell>
          <cell r="G745">
            <v>120522000</v>
          </cell>
        </row>
        <row r="746">
          <cell r="E746">
            <v>89355</v>
          </cell>
          <cell r="F746" t="str">
            <v>EP Acuerdo Marco Medicamentos veterinarios y alimentos.</v>
          </cell>
          <cell r="G746">
            <v>154000000</v>
          </cell>
        </row>
        <row r="747">
          <cell r="E747">
            <v>89359</v>
          </cell>
          <cell r="F747" t="str">
            <v>Cesión Y Clausulado Del Contrato De Prestación De Servicios Número CPS-062-2023 Celebrado Entre El FONDO DE DESARROLLO RURAL DE SUMAPAZ, CAMILA ALEJANDRA JIMENEZ DURAN Y ROBERTO MARIÑO ECHEVERRY</v>
          </cell>
          <cell r="G747">
            <v>0</v>
          </cell>
        </row>
        <row r="748">
          <cell r="E748">
            <v>89397</v>
          </cell>
          <cell r="F748" t="str">
            <v>Estudio previo para la compra de licencias Office 365</v>
          </cell>
          <cell r="G748">
            <v>20838532</v>
          </cell>
        </row>
        <row r="749">
          <cell r="E749">
            <v>89430</v>
          </cell>
          <cell r="F749" t="str">
            <v>Adición y proroga de 1 mes a la OC-94891-2022</v>
          </cell>
          <cell r="G749">
            <v>132520000</v>
          </cell>
        </row>
        <row r="750">
          <cell r="E750">
            <v>89431</v>
          </cell>
          <cell r="F750" t="str">
            <v>Terminación Anticipada Para Cargue Al Sipse Del Contrato Cps-053-2023</v>
          </cell>
          <cell r="G750">
            <v>0</v>
          </cell>
        </row>
        <row r="751">
          <cell r="E751">
            <v>89432</v>
          </cell>
          <cell r="F751" t="str">
            <v>Cesión Y Clausulado Del Contrato De Prestación De Servicios Número CPS-128-2023 Celebrado Entre El Fondo De Desarrollo Rural De Sumapaz, Osman Gabriel Barrera Ramirez Y Sonia Patricia Palacios Villamizar.</v>
          </cell>
          <cell r="G751">
            <v>0</v>
          </cell>
        </row>
        <row r="752">
          <cell r="E752">
            <v>89443</v>
          </cell>
          <cell r="F752" t="str">
            <v>Adición Convenio Interadministrativo de cooperación No. CIA-280-2022</v>
          </cell>
          <cell r="G752">
            <v>188171000</v>
          </cell>
        </row>
        <row r="753">
          <cell r="E753">
            <v>89457</v>
          </cell>
          <cell r="F753" t="str">
            <v>Cesión del contrato CPS-153-2023</v>
          </cell>
          <cell r="G753">
            <v>0</v>
          </cell>
        </row>
        <row r="754">
          <cell r="E754">
            <v>89491</v>
          </cell>
          <cell r="F754" t="str">
            <v>Adición y proroga de 1 mes a la CPS-175-2022</v>
          </cell>
          <cell r="G754">
            <v>36435680</v>
          </cell>
        </row>
        <row r="755">
          <cell r="E755">
            <v>89270</v>
          </cell>
          <cell r="F755" t="str">
            <v>Anulación total CDP 838. PROCESO SE DECLARO DESIERTO</v>
          </cell>
          <cell r="G755">
            <v>209281227</v>
          </cell>
        </row>
        <row r="756">
          <cell r="E756">
            <v>89519</v>
          </cell>
          <cell r="F756" t="str">
            <v>Cargue en SIPSE Estudios previos Seguros Generales (Reemplaza la solicitud 89270)</v>
          </cell>
          <cell r="G756">
            <v>194696000</v>
          </cell>
        </row>
        <row r="757">
          <cell r="E757">
            <v>89638</v>
          </cell>
          <cell r="F757" t="str">
            <v>Proceso de vigilancia de menor cuantia</v>
          </cell>
          <cell r="G757">
            <v>309549820</v>
          </cell>
        </row>
        <row r="758">
          <cell r="E758">
            <v>89639</v>
          </cell>
          <cell r="F758" t="str">
            <v>Acta De Terminación Bilateral Del Contrato Arrendamiento Número Car-319-2022 Celebrado Entre El Fondo De Desarrollo Rural De Sumapaz Y Deisy Katherin Pulido Martinez Predio El Diamante Vereda Santa Rosa Sector Escuela.</v>
          </cell>
          <cell r="G758">
            <v>0</v>
          </cell>
        </row>
        <row r="759">
          <cell r="E759">
            <v>89640</v>
          </cell>
          <cell r="F759" t="str">
            <v>Acta De Terminación Bilateral Del Contrato De Prestación De Servicios Número Cps-076-2023 Celebrado Entre El Fondo De Desarrollo Rural De Sumapaz Y Oscar Edilso Murcia Martínez</v>
          </cell>
          <cell r="G759">
            <v>0</v>
          </cell>
        </row>
        <row r="760">
          <cell r="E760">
            <v>89650</v>
          </cell>
          <cell r="F760" t="str">
            <v>Rendición de cuentas</v>
          </cell>
          <cell r="G760">
            <v>32477850</v>
          </cell>
        </row>
        <row r="761">
          <cell r="E761">
            <v>89674</v>
          </cell>
          <cell r="F761" t="str">
            <v>Estudios previos del convenio interadministrativo con SCRD</v>
          </cell>
          <cell r="G761">
            <v>480000000</v>
          </cell>
        </row>
        <row r="762">
          <cell r="E762">
            <v>89831</v>
          </cell>
          <cell r="F762" t="str">
            <v>Suspensión contrato CIN-326-2022, por 25 días calendario</v>
          </cell>
          <cell r="G762">
            <v>0</v>
          </cell>
        </row>
        <row r="763">
          <cell r="E763">
            <v>89832</v>
          </cell>
          <cell r="F763" t="str">
            <v>Suspensión contrato COP-325-2022, por 25 días calendario</v>
          </cell>
          <cell r="G763">
            <v>0</v>
          </cell>
        </row>
        <row r="764">
          <cell r="E764">
            <v>89888</v>
          </cell>
          <cell r="F764" t="str">
            <v>Polizas de seguros Escuelas de formación</v>
          </cell>
          <cell r="G764">
            <v>10750000</v>
          </cell>
        </row>
        <row r="765">
          <cell r="E765">
            <v>89893</v>
          </cell>
          <cell r="F765" t="str">
            <v>Adición al contrato CSE-176-2022</v>
          </cell>
          <cell r="G765">
            <v>871900</v>
          </cell>
        </row>
        <row r="766">
          <cell r="E766">
            <v>89914</v>
          </cell>
          <cell r="F766" t="str">
            <v>proceso de Suministro de elementos de material pedagogico.</v>
          </cell>
          <cell r="G766">
            <v>456565843</v>
          </cell>
        </row>
        <row r="767">
          <cell r="E767">
            <v>89916</v>
          </cell>
          <cell r="F767" t="str">
            <v>proceso de Suministro de elementos de material pedagogico.</v>
          </cell>
          <cell r="G767">
            <v>71821900</v>
          </cell>
        </row>
        <row r="768">
          <cell r="E768">
            <v>85278</v>
          </cell>
          <cell r="F768" t="str">
            <v>Anulación parcial CRP 503 para liberar saldos</v>
          </cell>
          <cell r="G768">
            <v>-51300000</v>
          </cell>
        </row>
        <row r="769">
          <cell r="E769">
            <v>83577</v>
          </cell>
          <cell r="F769" t="str">
            <v>Anulación parcial CRP 715 para liberar saldos</v>
          </cell>
          <cell r="G769">
            <v>-44000000</v>
          </cell>
        </row>
        <row r="770">
          <cell r="E770">
            <v>89251</v>
          </cell>
          <cell r="F770" t="str">
            <v>Anulación Total CDP 850 para liberar saldos</v>
          </cell>
          <cell r="G770">
            <v>-41400000</v>
          </cell>
        </row>
        <row r="771">
          <cell r="E771">
            <v>85278</v>
          </cell>
          <cell r="F771" t="str">
            <v>Anulación parcial CDP 118 para liberar saldos</v>
          </cell>
          <cell r="G771">
            <v>-51300000</v>
          </cell>
        </row>
        <row r="772">
          <cell r="E772">
            <v>83577</v>
          </cell>
          <cell r="F772" t="str">
            <v>Anulación parcial CDP 45 para liberar saldos</v>
          </cell>
          <cell r="G772">
            <v>-44000000</v>
          </cell>
        </row>
        <row r="773">
          <cell r="E773">
            <v>89004</v>
          </cell>
          <cell r="F773" t="str">
            <v>Anulación Total CDP 837 para liberar saldos por vencimiento NO HAY</v>
          </cell>
          <cell r="G773">
            <v>-10800000</v>
          </cell>
        </row>
        <row r="774">
          <cell r="E774">
            <v>89519</v>
          </cell>
          <cell r="F774" t="str">
            <v>Anulación total CDP 858. PROCESO SE DECLARO DESIERTO</v>
          </cell>
          <cell r="G774">
            <v>-194696000</v>
          </cell>
        </row>
        <row r="775">
          <cell r="E775">
            <v>89968</v>
          </cell>
          <cell r="F775" t="str">
            <v>Cesión Y Clausulado Del La Orden De Compra No. 103622 Celebrada Entre El Fondo De Desarrollo Rural De Sumapaz Y Ut Lr –Noel Amp 054-01 Y Talento Comercializadora SA. - En SIPSE por erro quedo con el No. De contrato 81233</v>
          </cell>
          <cell r="G775">
            <v>0</v>
          </cell>
        </row>
        <row r="776">
          <cell r="E776">
            <v>85627</v>
          </cell>
          <cell r="F776" t="str">
            <v>Anulación parcial CDP 688 para liberar saldos</v>
          </cell>
          <cell r="G776">
            <v>-22000000</v>
          </cell>
        </row>
        <row r="777">
          <cell r="E777">
            <v>86943</v>
          </cell>
          <cell r="F777" t="str">
            <v>Anulación parcial CDP 550 para liberar saldos</v>
          </cell>
          <cell r="G777">
            <v>-29700000</v>
          </cell>
        </row>
        <row r="778">
          <cell r="E778">
            <v>88952</v>
          </cell>
          <cell r="F778" t="str">
            <v>Anulación parcial CDP 830 para liberar saldos</v>
          </cell>
          <cell r="G778">
            <v>-18900000</v>
          </cell>
        </row>
        <row r="779">
          <cell r="E779">
            <v>85226</v>
          </cell>
          <cell r="F779" t="str">
            <v>Anulación parcial CDP 102 para liberar saldos</v>
          </cell>
          <cell r="G779">
            <v>-24000000</v>
          </cell>
        </row>
        <row r="780">
          <cell r="E780">
            <v>85635</v>
          </cell>
          <cell r="F780" t="str">
            <v>Anulación parcial CDP 727 para liberar saldos</v>
          </cell>
          <cell r="G780">
            <v>-7200000</v>
          </cell>
        </row>
        <row r="781">
          <cell r="E781">
            <v>90023</v>
          </cell>
          <cell r="F781" t="str">
            <v>Cesión contrato GUILLERMO ARROYO CPS-195-2023</v>
          </cell>
          <cell r="G781">
            <v>0</v>
          </cell>
        </row>
        <row r="782">
          <cell r="E782">
            <v>90024</v>
          </cell>
          <cell r="F782" t="str">
            <v>Adición y prorroga contrato CPS-035-2023</v>
          </cell>
          <cell r="G782">
            <v>5000000</v>
          </cell>
        </row>
        <row r="783">
          <cell r="E783">
            <v>90122</v>
          </cell>
          <cell r="F783" t="str">
            <v>Prorroga por 31 días calendario al contrato CPS-324-2022</v>
          </cell>
          <cell r="G783">
            <v>0</v>
          </cell>
        </row>
        <row r="784">
          <cell r="E784">
            <v>90167</v>
          </cell>
          <cell r="F784" t="str">
            <v>Remplaza ela solicitud 89968 - Cesión Y Clausulado Del La Orden De Compra No. 103622 Celebrada Entre El Fondo De Desarrollo Rural De Sumapaz Y Ut Lr –Noel Amp 054-01 Y Talento Comercializadora SA. - En SIPSE por erro quedo con el No. De contrato 81233</v>
          </cell>
          <cell r="G784">
            <v>0</v>
          </cell>
        </row>
        <row r="785">
          <cell r="E785">
            <v>80571</v>
          </cell>
          <cell r="F785" t="str">
            <v>SE DEVULEVE SOLICITUD, PROCESO NO SE REALIZO. Camilo Granados. para liberar saldo en sipse y poder inactivar la solicitud. Presupuesto vigencia 2022</v>
          </cell>
          <cell r="G785">
            <v>0</v>
          </cell>
        </row>
        <row r="786">
          <cell r="E786">
            <v>81062</v>
          </cell>
          <cell r="F786" t="str">
            <v>El Proceso Se Dio Por Terminado De Manera Bilateral Antes Del Inicio De La Ejecución. Se carga para poder inactivar la solicitud. presupuesto vigencia 2022.</v>
          </cell>
          <cell r="G786">
            <v>0</v>
          </cell>
        </row>
        <row r="787">
          <cell r="E787">
            <v>90174</v>
          </cell>
          <cell r="F787" t="str">
            <v>Estudios previos Trasporte de pasajeros</v>
          </cell>
          <cell r="G787">
            <v>1443220000</v>
          </cell>
        </row>
        <row r="788">
          <cell r="E788">
            <v>90194</v>
          </cell>
          <cell r="F788" t="str">
            <v>Adición a la OC 103622 (81233)- IMG Acuerdo Marco Ayudas Humanitarias</v>
          </cell>
          <cell r="G788">
            <v>42692586</v>
          </cell>
        </row>
        <row r="789">
          <cell r="E789">
            <v>90197</v>
          </cell>
          <cell r="F789" t="str">
            <v>Proceso de mantenimiento preventivo vehiculos livianos Nissan y Renault</v>
          </cell>
          <cell r="G789">
            <v>31394027</v>
          </cell>
        </row>
        <row r="790">
          <cell r="E790">
            <v>90202</v>
          </cell>
          <cell r="F790" t="str">
            <v>Estudios previos CIA - Atenea</v>
          </cell>
          <cell r="G790">
            <v>208583224</v>
          </cell>
        </row>
        <row r="791">
          <cell r="E791">
            <v>90260</v>
          </cell>
          <cell r="F791" t="str">
            <v>Porroroga de 1 mes y 15 dias al contrato CCS-334-2022</v>
          </cell>
          <cell r="G791">
            <v>0</v>
          </cell>
        </row>
        <row r="792">
          <cell r="E792">
            <v>90267</v>
          </cell>
          <cell r="F792" t="str">
            <v>Adición al contrato CSU-322-2022</v>
          </cell>
          <cell r="G792">
            <v>170000000</v>
          </cell>
        </row>
        <row r="793">
          <cell r="E793">
            <v>90295</v>
          </cell>
          <cell r="F793" t="str">
            <v>Cesión Y Clausulado Del Contrato De Prestación De Servicios Número Cps-061- 2023 Celebrado Entre El Fondo De Desarrollo Rural De Sumapaz, Johana Elizabeth Triana Henao Y Juan David Pinilla Castañeda</v>
          </cell>
          <cell r="G793">
            <v>0</v>
          </cell>
        </row>
        <row r="794">
          <cell r="E794">
            <v>90363</v>
          </cell>
          <cell r="F794" t="str">
            <v>EP Proceso de combustible vehiculos pesados. 1688</v>
          </cell>
          <cell r="G794">
            <v>224863765</v>
          </cell>
        </row>
        <row r="795">
          <cell r="E795">
            <v>90373</v>
          </cell>
          <cell r="F795" t="str">
            <v>Estudios Previos Avituallamiento - Licitación</v>
          </cell>
          <cell r="G795">
            <v>362400000</v>
          </cell>
        </row>
        <row r="796">
          <cell r="E796">
            <v>90407</v>
          </cell>
          <cell r="F796" t="str">
            <v>Estudio Previo - Aseo Y Cafetería</v>
          </cell>
          <cell r="G796">
            <v>106446798</v>
          </cell>
        </row>
        <row r="797">
          <cell r="E797" t="str">
            <v>CPS-299-2023</v>
          </cell>
          <cell r="F797" t="str">
            <v>Anulación parcial CDP 854 para liberar saldos</v>
          </cell>
          <cell r="G797">
            <v>-9512850</v>
          </cell>
        </row>
        <row r="798">
          <cell r="E798">
            <v>90429</v>
          </cell>
          <cell r="F798" t="str">
            <v>Prorroga no. 1 y otrosí modificatorio no. 2 al contrato de prestación de servicios no. CCS-334-2022 celebrado entre el fondo de desarrollo rural de sumapaz y consorcio arquitectura judicial 2022</v>
          </cell>
          <cell r="G798">
            <v>0</v>
          </cell>
        </row>
        <row r="799">
          <cell r="E799">
            <v>89547</v>
          </cell>
          <cell r="F799" t="str">
            <v>Anulación Total del CDP 864, NO HAY venció el 13 de Mayo</v>
          </cell>
          <cell r="G799">
            <v>-38500000</v>
          </cell>
        </row>
        <row r="800">
          <cell r="E800">
            <v>89397</v>
          </cell>
          <cell r="F800" t="str">
            <v>Anulación parcial CDP, para liberar saldos</v>
          </cell>
          <cell r="G800">
            <v>774972</v>
          </cell>
        </row>
        <row r="801">
          <cell r="E801">
            <v>90532</v>
          </cell>
          <cell r="F801" t="str">
            <v>Prorroga al contrato CPS-314-2022 por 2 meses.</v>
          </cell>
          <cell r="G801">
            <v>0</v>
          </cell>
        </row>
        <row r="802">
          <cell r="E802">
            <v>89142</v>
          </cell>
          <cell r="F802" t="str">
            <v>Anulación parcial CDP 825, para liberar saldos Asociado al contrato CSU-286-2023</v>
          </cell>
          <cell r="G802">
            <v>-4213589</v>
          </cell>
        </row>
        <row r="803">
          <cell r="E803">
            <v>90553</v>
          </cell>
          <cell r="F803" t="str">
            <v>Prorroga por 7 días a la orden de compra 94891</v>
          </cell>
          <cell r="G803">
            <v>0</v>
          </cell>
        </row>
        <row r="804">
          <cell r="E804">
            <v>90571</v>
          </cell>
          <cell r="F804" t="str">
            <v>Adición al contrato CPS-299-2023</v>
          </cell>
          <cell r="G804">
            <v>2400000</v>
          </cell>
        </row>
        <row r="805">
          <cell r="E805">
            <v>90604</v>
          </cell>
          <cell r="F805" t="str">
            <v>Cesión Y Clausulado Del Contrato De Prestación De Servicios Número Cps-295-2023 Celebrado Entre El Fondo De Desarrollo Rural De Sumapaz, Paula Andrea Lemus Martinez Y Juan Diego Torres Tello</v>
          </cell>
          <cell r="G805">
            <v>0</v>
          </cell>
        </row>
        <row r="806">
          <cell r="E806">
            <v>90605</v>
          </cell>
          <cell r="F806" t="str">
            <v>Cesión Y Clausulado Del Contrato De Prestación De Servicios Número Cps-014-2023 Celebrado Entre El Fondo De Desarrollo Rural De Sumapaz, Leonardo Martinez Varela Y Jeisson Augusto Castellanos Sanabria</v>
          </cell>
          <cell r="G806">
            <v>0</v>
          </cell>
        </row>
        <row r="807">
          <cell r="E807">
            <v>90606</v>
          </cell>
          <cell r="F807" t="str">
            <v>Prorroga a contrato CPS-301-2022 por 1 mes</v>
          </cell>
          <cell r="G807">
            <v>0</v>
          </cell>
        </row>
        <row r="808">
          <cell r="E808">
            <v>90675</v>
          </cell>
          <cell r="F808" t="str">
            <v>Proceso interventoría Bioingeniería 2023</v>
          </cell>
          <cell r="G808">
            <v>339704043</v>
          </cell>
        </row>
        <row r="809">
          <cell r="E809">
            <v>90676</v>
          </cell>
          <cell r="F809" t="str">
            <v xml:space="preserve">proceso Obra Bioingeniería 2023 </v>
          </cell>
          <cell r="G809">
            <v>2514895013</v>
          </cell>
        </row>
        <row r="810">
          <cell r="E810">
            <v>90406</v>
          </cell>
          <cell r="F810" t="str">
            <v>Quedo mal el objeto, se reemplaza por la solicitud 90701</v>
          </cell>
          <cell r="G810">
            <v>-42000000</v>
          </cell>
        </row>
        <row r="811">
          <cell r="E811">
            <v>90553</v>
          </cell>
          <cell r="F811" t="str">
            <v>Inactivación de solicitud 90553</v>
          </cell>
          <cell r="G811">
            <v>0</v>
          </cell>
        </row>
        <row r="812">
          <cell r="E812">
            <v>90762</v>
          </cell>
          <cell r="F812" t="str">
            <v>Acta De Terminación Bilateral Del Contrato De Prestación De Servicios Número CPS-091-2023</v>
          </cell>
          <cell r="G812">
            <v>0</v>
          </cell>
        </row>
        <row r="813">
          <cell r="E813">
            <v>90764</v>
          </cell>
          <cell r="F813" t="str">
            <v>Acta De Terminación Bilateral Del Contrato De Prestación De Servicios Número CPS-196-2023</v>
          </cell>
          <cell r="G813">
            <v>0</v>
          </cell>
        </row>
        <row r="814">
          <cell r="E814">
            <v>90766</v>
          </cell>
          <cell r="F814" t="str">
            <v>Suspensión del contrato CPS-088-2023 por el término de nueve (9) días, contados desde el 16 de mayo de 2023 hasta el 24 de mayo de 2023</v>
          </cell>
          <cell r="G814">
            <v>0</v>
          </cell>
        </row>
        <row r="815">
          <cell r="E815">
            <v>90769</v>
          </cell>
          <cell r="F815" t="str">
            <v>Acta De Terminación Bilateral Del Contrato De Prestación De Servicios Número CPS-120-2023</v>
          </cell>
          <cell r="G815">
            <v>0</v>
          </cell>
        </row>
        <row r="816">
          <cell r="E816">
            <v>90814</v>
          </cell>
          <cell r="F816" t="str">
            <v>Acta De Terminación Bilateral Del Contrato De Prestación De Servicios Número CPS-064-2023</v>
          </cell>
          <cell r="G816">
            <v>0</v>
          </cell>
        </row>
        <row r="817">
          <cell r="E817">
            <v>90815</v>
          </cell>
          <cell r="F817" t="str">
            <v>Acta De Terminación Bilateral Del Contrato De Prestación De Servicios Número CPS-097-2023</v>
          </cell>
          <cell r="G817">
            <v>0</v>
          </cell>
        </row>
        <row r="818">
          <cell r="E818">
            <v>90853</v>
          </cell>
          <cell r="F818" t="str">
            <v>contratación directa para arrendamiento de bodegaje. 1583</v>
          </cell>
          <cell r="G818">
            <v>32480000</v>
          </cell>
        </row>
        <row r="819">
          <cell r="E819">
            <v>90926</v>
          </cell>
          <cell r="F819" t="str">
            <v>Proceso de Avituallamiento - minima cuantia - 1691</v>
          </cell>
          <cell r="G819">
            <v>30000000</v>
          </cell>
        </row>
        <row r="820">
          <cell r="E820">
            <v>90974</v>
          </cell>
          <cell r="F820" t="str">
            <v>Adición y prorroga de 3 meses y 21 días al contrato CIA-280-2022</v>
          </cell>
          <cell r="G820">
            <v>148387391</v>
          </cell>
        </row>
        <row r="821">
          <cell r="E821">
            <v>91037</v>
          </cell>
          <cell r="F821" t="str">
            <v>Proceso de Prestación De Servicios Para La Y Limpieza De Las Redes De Alcantarillado Sanitario Y Pozos Sépticos</v>
          </cell>
          <cell r="G821">
            <v>31000000</v>
          </cell>
        </row>
        <row r="822">
          <cell r="E822">
            <v>91152</v>
          </cell>
          <cell r="F822" t="str">
            <v>proceso de  dotación de los centros de desarrollo infantil - 1638</v>
          </cell>
          <cell r="G822">
            <v>46504788</v>
          </cell>
        </row>
        <row r="823">
          <cell r="E823">
            <v>90524</v>
          </cell>
          <cell r="F823" t="str">
            <v>Anulación Total CDP 918</v>
          </cell>
          <cell r="G823">
            <v>-32200000</v>
          </cell>
        </row>
        <row r="824">
          <cell r="E824">
            <v>91286</v>
          </cell>
          <cell r="F824" t="str">
            <v>Terminación anticipada del contrato CPS-216-2023,</v>
          </cell>
          <cell r="G824">
            <v>0</v>
          </cell>
        </row>
        <row r="825">
          <cell r="E825">
            <v>89957</v>
          </cell>
          <cell r="F825" t="str">
            <v>Anulación Total CDP 876</v>
          </cell>
          <cell r="G825">
            <v>-36400000</v>
          </cell>
        </row>
        <row r="826">
          <cell r="E826">
            <v>89979</v>
          </cell>
          <cell r="F826" t="str">
            <v>Anulación Total CDP 881</v>
          </cell>
          <cell r="G826">
            <v>-49000000</v>
          </cell>
        </row>
        <row r="827">
          <cell r="E827">
            <v>90389</v>
          </cell>
          <cell r="F827" t="str">
            <v>Anulación Parcial CDP 907 - 2 personas // Gema O. solicita por ws inactivar solicitud de anulación 07/06/2023</v>
          </cell>
          <cell r="G827">
            <v>0</v>
          </cell>
        </row>
        <row r="828">
          <cell r="E828">
            <v>90388</v>
          </cell>
          <cell r="F828" t="str">
            <v>Anulación Total CDP 906</v>
          </cell>
          <cell r="G828">
            <v>-25200000</v>
          </cell>
        </row>
        <row r="829">
          <cell r="E829">
            <v>91438</v>
          </cell>
          <cell r="F829" t="str">
            <v xml:space="preserve">Estudio Previo Toyota - </v>
          </cell>
          <cell r="G829">
            <v>87121988</v>
          </cell>
        </row>
        <row r="830">
          <cell r="E830">
            <v>91441</v>
          </cell>
          <cell r="F830" t="str">
            <v>Estudio Previo Suzuki</v>
          </cell>
          <cell r="G830">
            <v>26614299</v>
          </cell>
        </row>
        <row r="831">
          <cell r="E831">
            <v>91444</v>
          </cell>
          <cell r="F831" t="str">
            <v>Suspensión del contrato COP-336-2022 de 45 días calendario; Entre el 07/06/2023 y el 21/07/202.</v>
          </cell>
          <cell r="G831">
            <v>0</v>
          </cell>
        </row>
        <row r="832">
          <cell r="E832">
            <v>91445</v>
          </cell>
          <cell r="F832" t="str">
            <v>Documentos terminación anticipada CPS 009 Mileny Hilarion</v>
          </cell>
          <cell r="G832">
            <v>0</v>
          </cell>
        </row>
        <row r="833">
          <cell r="E833">
            <v>90757</v>
          </cell>
          <cell r="F833" t="str">
            <v>Anulación Total CDP 925</v>
          </cell>
          <cell r="G833">
            <v>-42000000</v>
          </cell>
        </row>
        <row r="834">
          <cell r="E834">
            <v>91480</v>
          </cell>
          <cell r="F834" t="str">
            <v>Proceso de suministro de materiales y/o insumos para la conservación de la malla vial rural y/o caminos veredales.</v>
          </cell>
          <cell r="G834">
            <v>400000000</v>
          </cell>
        </row>
        <row r="835">
          <cell r="E835">
            <v>91488</v>
          </cell>
          <cell r="F835" t="str">
            <v>Estudios Previos Suministro Insumo Vehiculos Pesados FDRS</v>
          </cell>
          <cell r="G835">
            <v>32021066</v>
          </cell>
        </row>
        <row r="836">
          <cell r="E836">
            <v>91509</v>
          </cell>
          <cell r="F836" t="str">
            <v>Proceso OBRA VIVIENDAS 2023 - 1589 - Licitación Pública</v>
          </cell>
          <cell r="G836">
            <v>1800000000</v>
          </cell>
        </row>
        <row r="837">
          <cell r="E837">
            <v>90174</v>
          </cell>
          <cell r="F837" t="str">
            <v>Anulaci´on Parcial del CDP 883, para liberar saldos</v>
          </cell>
          <cell r="G837">
            <v>-482169573</v>
          </cell>
        </row>
        <row r="838">
          <cell r="E838">
            <v>91576</v>
          </cell>
          <cell r="F838" t="str">
            <v>EP Proceso los servicios de lavado y desinfección de tanques de almacenamiento de agua potable, mantenimiento y recarga de extintores</v>
          </cell>
          <cell r="G838">
            <v>5913667</v>
          </cell>
        </row>
        <row r="839">
          <cell r="E839">
            <v>91659</v>
          </cell>
          <cell r="F839" t="str">
            <v>Convenio Interadministrativo SDIS – FDRS sobre TMO-IMG 2023</v>
          </cell>
          <cell r="G839">
            <v>324756856</v>
          </cell>
        </row>
        <row r="840">
          <cell r="E840">
            <v>91678</v>
          </cell>
          <cell r="F840" t="str">
            <v>Terminación anticipada del contrato CPS-010-2023</v>
          </cell>
          <cell r="G840">
            <v>0</v>
          </cell>
        </row>
        <row r="841">
          <cell r="E841">
            <v>91721</v>
          </cell>
          <cell r="F841" t="str">
            <v>Estudio Previo Prensa - 1696</v>
          </cell>
          <cell r="G841">
            <v>39337948</v>
          </cell>
        </row>
        <row r="842">
          <cell r="E842">
            <v>90460</v>
          </cell>
          <cell r="F842" t="str">
            <v>Anulación CDP 914 - Venció el NO HAY - reemplaza 91725</v>
          </cell>
          <cell r="G842">
            <v>-21700000</v>
          </cell>
        </row>
        <row r="843">
          <cell r="E843">
            <v>91499</v>
          </cell>
          <cell r="F843" t="str">
            <v>Anulación CDP 947 - Venció el NO HAY - reemplaza el 91827</v>
          </cell>
          <cell r="G843">
            <v>-27600000</v>
          </cell>
        </row>
        <row r="844">
          <cell r="E844">
            <v>91878</v>
          </cell>
          <cell r="F844" t="str">
            <v>EP CONVENIOS SOLIDARIOS - MALLA VIAL ESPACIO PÚBLICO - CONVENIO AURAS</v>
          </cell>
          <cell r="G844">
            <v>50000000</v>
          </cell>
        </row>
        <row r="845">
          <cell r="E845">
            <v>91881</v>
          </cell>
          <cell r="F845" t="str">
            <v>EP CONVENIOS SOLIDARIOS - MALLA VIAL ESPACIO PÚBLICO - CONVENIO CONCEPCIÓN</v>
          </cell>
          <cell r="G845">
            <v>50000000</v>
          </cell>
        </row>
        <row r="846">
          <cell r="E846">
            <v>91882</v>
          </cell>
          <cell r="F846" t="str">
            <v>EP CONVENIOS SOLIDARIOS - MALLA VIAL ESPACIO PÚBLICO - CONVENIO LA UNION</v>
          </cell>
          <cell r="G846">
            <v>50000000</v>
          </cell>
        </row>
        <row r="847">
          <cell r="E847">
            <v>91883</v>
          </cell>
          <cell r="F847" t="str">
            <v>EP CONVENIOS SOLIDARIOS - MALLA VIAL ESPACIO PÚBLICO - CONVENIO LAGUNA VERDE</v>
          </cell>
          <cell r="G847">
            <v>50000000</v>
          </cell>
        </row>
        <row r="848">
          <cell r="E848">
            <v>91884</v>
          </cell>
          <cell r="F848" t="str">
            <v>EP CONVENIOS SOLIDARIOS - MALLA VIAL ESPACIO PÚBLICO - CONVENIO NAZARETH</v>
          </cell>
          <cell r="G848">
            <v>50000000</v>
          </cell>
        </row>
        <row r="849">
          <cell r="E849">
            <v>91885</v>
          </cell>
          <cell r="F849" t="str">
            <v>EP CONVENIOS SOLIDARIOS - MALLA VIAL ESPACIO PÚBLICO - CONVENIO PALMAS Y RÍOS</v>
          </cell>
          <cell r="G849">
            <v>50000000</v>
          </cell>
        </row>
        <row r="850">
          <cell r="E850">
            <v>91886</v>
          </cell>
          <cell r="F850" t="str">
            <v>EP CONVENIOS SOLIDARIOS - MALLA VIAL ESPACIO PÚBLICO - CONVENIO PEÑALISA</v>
          </cell>
          <cell r="G850">
            <v>50000000</v>
          </cell>
        </row>
        <row r="851">
          <cell r="E851">
            <v>91887</v>
          </cell>
          <cell r="F851" t="str">
            <v>EP CONVENIOS SOLIDARIOS - MALLA VIAL ESPACIO PÚBLICO - CONVENIO RAIZAL</v>
          </cell>
          <cell r="G851">
            <v>50000000</v>
          </cell>
        </row>
        <row r="852">
          <cell r="E852">
            <v>91888</v>
          </cell>
          <cell r="F852" t="str">
            <v>EP CONVENIOS SOLIDARIOS - MALLA VIAL ESPACIO PÚBLICO - CONVENIO SAN JUAN</v>
          </cell>
          <cell r="G852">
            <v>50000000</v>
          </cell>
        </row>
        <row r="853">
          <cell r="E853">
            <v>91889</v>
          </cell>
          <cell r="F853" t="str">
            <v>EP CONVENIOS SOLIDARIOS - MALLA VIAL ESPACIO PÚBLICO - CONVENIO SANTODOMINGO</v>
          </cell>
          <cell r="G853">
            <v>50000000</v>
          </cell>
        </row>
        <row r="854">
          <cell r="E854">
            <v>91890</v>
          </cell>
          <cell r="F854" t="str">
            <v>EP CONVENIOS SOLIDARIOS - MALLA VIAL ESPACIO PÚBLICO - CONVENIO TOLDO</v>
          </cell>
          <cell r="G854">
            <v>50000000</v>
          </cell>
        </row>
        <row r="855">
          <cell r="E855">
            <v>91891</v>
          </cell>
          <cell r="F855" t="str">
            <v>EP CONVENIOS SOLIDARIOS - MALLA VIAL ESPACIO PÚBLICO - CONVENIO  TUNAL ALTO</v>
          </cell>
          <cell r="G855">
            <v>50000000</v>
          </cell>
        </row>
        <row r="856">
          <cell r="E856">
            <v>90389</v>
          </cell>
          <cell r="F856" t="str">
            <v>Anulación parcial del CDP 907</v>
          </cell>
          <cell r="G856">
            <v>-37800000</v>
          </cell>
        </row>
        <row r="857">
          <cell r="E857">
            <v>91936</v>
          </cell>
          <cell r="F857" t="str">
            <v>prórroga del Convenio interadministrativo No. CIA-298 -2022 por un término de cinco (5) meses y quince (15) días</v>
          </cell>
          <cell r="G857">
            <v>0</v>
          </cell>
        </row>
        <row r="858">
          <cell r="E858">
            <v>91905</v>
          </cell>
          <cell r="F858" t="str">
            <v>Cesión del cotrato CPS-220-2023</v>
          </cell>
          <cell r="G858">
            <v>0</v>
          </cell>
        </row>
        <row r="859">
          <cell r="E859">
            <v>91940</v>
          </cell>
          <cell r="F859" t="str">
            <v>Formulacion Interventoria Viviendas 2023</v>
          </cell>
          <cell r="G859">
            <v>427779163</v>
          </cell>
        </row>
        <row r="860">
          <cell r="E860">
            <v>91973</v>
          </cell>
          <cell r="F860" t="str">
            <v>Adición y prorroga al contrato CAR-234-2023</v>
          </cell>
          <cell r="G860">
            <v>1530000</v>
          </cell>
        </row>
        <row r="861">
          <cell r="E861">
            <v>91659</v>
          </cell>
          <cell r="F861" t="str">
            <v>Anulación Total CDP 954. por actualización del objeto</v>
          </cell>
          <cell r="G861">
            <v>-324746856</v>
          </cell>
        </row>
        <row r="862">
          <cell r="E862">
            <v>92030</v>
          </cell>
          <cell r="F862" t="str">
            <v>TERMINACION ANTICIPADA de contrato de prestación de servicios No 256 de 2023</v>
          </cell>
          <cell r="G862">
            <v>0</v>
          </cell>
        </row>
        <row r="863">
          <cell r="E863">
            <v>92033</v>
          </cell>
          <cell r="F863" t="str">
            <v>TERMINACION ANTICIPADA de contrato de prestación de servicios No 157 de 2023</v>
          </cell>
          <cell r="G863">
            <v>0</v>
          </cell>
        </row>
        <row r="864">
          <cell r="E864">
            <v>92034</v>
          </cell>
          <cell r="F864" t="str">
            <v>TERMINACION ANTICIPADA de contrato de prestación de servicios No 258 de 2023</v>
          </cell>
          <cell r="G864">
            <v>0</v>
          </cell>
        </row>
        <row r="865">
          <cell r="E865">
            <v>92041</v>
          </cell>
          <cell r="F865" t="str">
            <v>EP CONVENIOS SOLIDARIOS - MALLA VIAL ESPACIO PÚBLICO - CONVENIO CHORRERAS CAMINO PUENTES</v>
          </cell>
          <cell r="G865">
            <v>95000000</v>
          </cell>
        </row>
        <row r="866">
          <cell r="E866">
            <v>92043</v>
          </cell>
          <cell r="F866" t="str">
            <v>EP CONVENIOS SOLIDARIOS - MALLA VIAL ESPACIO PÚBLICO - CONVENIO CAPITOLIO CAMINO PUENTES</v>
          </cell>
          <cell r="G866">
            <v>95000000</v>
          </cell>
        </row>
        <row r="867">
          <cell r="E867">
            <v>92044</v>
          </cell>
          <cell r="F867" t="str">
            <v>EP CONVENIOS SOLIDARIOS - MALLA VIAL ESPACIO PÚBLICO - CONVENIO VEGAS CAMINO PUENTES</v>
          </cell>
          <cell r="G867">
            <v>95000000</v>
          </cell>
        </row>
        <row r="868">
          <cell r="E868">
            <v>92066</v>
          </cell>
          <cell r="F868" t="str">
            <v>Convenio Interadministrativo SDIS – FDRS sobre TMO-IMG 2023 - Remplaza la solicitud 91659</v>
          </cell>
          <cell r="G868">
            <v>324756856</v>
          </cell>
        </row>
        <row r="869">
          <cell r="E869">
            <v>92098</v>
          </cell>
          <cell r="F869" t="str">
            <v>TERMINACION ANTICIPADA de contrato de prestación de servicios No 244 de 2023</v>
          </cell>
          <cell r="G869">
            <v>0</v>
          </cell>
        </row>
        <row r="870">
          <cell r="E870">
            <v>92128</v>
          </cell>
          <cell r="F870" t="str">
            <v>Adición a la O.C. 110437</v>
          </cell>
          <cell r="G870">
            <v>10300000</v>
          </cell>
        </row>
        <row r="871">
          <cell r="E871">
            <v>92162</v>
          </cell>
          <cell r="F871" t="str">
            <v>Adición y prorroga al contrato COP-325-2022</v>
          </cell>
          <cell r="G871">
            <v>150928300</v>
          </cell>
        </row>
        <row r="872">
          <cell r="E872">
            <v>92166</v>
          </cell>
          <cell r="F872" t="str">
            <v>Adición y prorroga al contrato CIN-326-2022</v>
          </cell>
          <cell r="G872">
            <v>40212807</v>
          </cell>
        </row>
        <row r="873">
          <cell r="E873">
            <v>92172</v>
          </cell>
          <cell r="F873" t="str">
            <v>Terminación anticipada del contrato, CPS-278-2023</v>
          </cell>
          <cell r="G873">
            <v>0</v>
          </cell>
        </row>
        <row r="874">
          <cell r="E874">
            <v>92179</v>
          </cell>
          <cell r="F874" t="str">
            <v>Terminación anticipada del contrato, CPS-262-2023</v>
          </cell>
          <cell r="G874">
            <v>0</v>
          </cell>
        </row>
        <row r="875">
          <cell r="E875">
            <v>92182</v>
          </cell>
          <cell r="F875" t="str">
            <v>Terminación anticipada del contrato, CPS-263-2023</v>
          </cell>
          <cell r="G875">
            <v>0</v>
          </cell>
        </row>
        <row r="876">
          <cell r="E876">
            <v>92194</v>
          </cell>
          <cell r="F876" t="str">
            <v>Prorroga de 15 dias calendario al contrato CSU-322-2022</v>
          </cell>
          <cell r="G876">
            <v>0</v>
          </cell>
        </row>
        <row r="877">
          <cell r="E877">
            <v>92201</v>
          </cell>
          <cell r="F877" t="str">
            <v>Terminación anticipada del contrato, CPS-265-2023</v>
          </cell>
          <cell r="G877">
            <v>0</v>
          </cell>
        </row>
        <row r="878">
          <cell r="E878">
            <v>92268</v>
          </cell>
          <cell r="F878" t="str">
            <v>Suspensión indefinida al contrato CPS-108-2023</v>
          </cell>
          <cell r="G878">
            <v>0</v>
          </cell>
        </row>
        <row r="879">
          <cell r="E879">
            <v>92331</v>
          </cell>
          <cell r="F879" t="str">
            <v>Terminación anticipada del contrato, CPS-210-2023</v>
          </cell>
          <cell r="G879">
            <v>0</v>
          </cell>
        </row>
        <row r="880">
          <cell r="E880">
            <v>92334</v>
          </cell>
          <cell r="F880" t="str">
            <v>Terminación anticipada del contrato, CPS-227-2023</v>
          </cell>
          <cell r="G880">
            <v>0</v>
          </cell>
        </row>
        <row r="881">
          <cell r="E881">
            <v>92339</v>
          </cell>
          <cell r="F881" t="str">
            <v>Suspensión No. 2 del contrato de obra COP-325-2022, por un término de veinte (20) días calendario</v>
          </cell>
          <cell r="G881">
            <v>0</v>
          </cell>
        </row>
        <row r="882">
          <cell r="E882">
            <v>92340</v>
          </cell>
          <cell r="F882" t="str">
            <v>Suspensión No. 2 del contrato de obra CIN-326-2022, por un término de veinte (20) días calendario</v>
          </cell>
          <cell r="G882">
            <v>0</v>
          </cell>
        </row>
        <row r="883">
          <cell r="E883">
            <v>92358</v>
          </cell>
          <cell r="F883" t="str">
            <v>Servicios de seguros Ediles</v>
          </cell>
          <cell r="G883">
            <v>9984480</v>
          </cell>
        </row>
        <row r="884">
          <cell r="E884">
            <v>92359</v>
          </cell>
          <cell r="F884" t="str">
            <v>Resolución No. 049 de COSTOS Y PAGOS SUB C</v>
          </cell>
          <cell r="G884">
            <v>277550000</v>
          </cell>
        </row>
        <row r="885">
          <cell r="E885">
            <v>92360</v>
          </cell>
          <cell r="F885" t="str">
            <v>Resolución No. 050 de COSTOS Y GASTOS</v>
          </cell>
          <cell r="G885">
            <v>4500000</v>
          </cell>
        </row>
        <row r="886">
          <cell r="E886">
            <v>92365</v>
          </cell>
          <cell r="F886" t="str">
            <v>Adición 2 Al Cse-176-2022-Vencimiento Soat</v>
          </cell>
          <cell r="G886">
            <v>4259900</v>
          </cell>
        </row>
        <row r="887">
          <cell r="E887">
            <v>92366</v>
          </cell>
          <cell r="F887" t="str">
            <v>Cesión Y Clausulado Del Contrato De Prestación De Servicios Número CPS-243- 2023 Celebrado Entre El Fondo De Desarrollo Rural De Sumapaz, Katherin Tatiana Ruiz Toloza Y Daniela Alejandra Clavijo Hernandez.</v>
          </cell>
          <cell r="G887">
            <v>0</v>
          </cell>
        </row>
        <row r="888">
          <cell r="E888">
            <v>92369</v>
          </cell>
          <cell r="F888" t="str">
            <v>Cesión Benjamin Eduardo Leon Martinez CPS-127-2023</v>
          </cell>
          <cell r="G888">
            <v>0</v>
          </cell>
        </row>
        <row r="889">
          <cell r="E889">
            <v>90407</v>
          </cell>
          <cell r="F889" t="str">
            <v xml:space="preserve">Anulación parcial del CDP 901 - El CDP 901 CDP expedido por valor de $106.446.798, presenta un saldo por valor de $14.600.642 </v>
          </cell>
          <cell r="G889">
            <v>-14600642</v>
          </cell>
        </row>
        <row r="890">
          <cell r="E890">
            <v>92447</v>
          </cell>
          <cell r="F890" t="str">
            <v>Estudios Previos Acuerdo Marco Suministro Malla Vial</v>
          </cell>
          <cell r="G890">
            <v>100000000</v>
          </cell>
        </row>
        <row r="891">
          <cell r="E891">
            <v>88149</v>
          </cell>
          <cell r="F891" t="str">
            <v>Anulación Parcial CDP 809</v>
          </cell>
          <cell r="G891">
            <v>4976505</v>
          </cell>
        </row>
        <row r="892">
          <cell r="E892">
            <v>89888</v>
          </cell>
          <cell r="F892" t="str">
            <v>Anulación Parcial CDP 868</v>
          </cell>
          <cell r="G892">
            <v>3762500</v>
          </cell>
        </row>
        <row r="893">
          <cell r="E893">
            <v>91506</v>
          </cell>
          <cell r="F893" t="str">
            <v>Anulación Total CDP 989</v>
          </cell>
          <cell r="G893">
            <v>30000000</v>
          </cell>
        </row>
        <row r="894">
          <cell r="E894">
            <v>89355</v>
          </cell>
          <cell r="F894" t="str">
            <v>Anulación Total CDP 847</v>
          </cell>
          <cell r="G894">
            <v>56434598</v>
          </cell>
        </row>
        <row r="895">
          <cell r="E895">
            <v>91827</v>
          </cell>
          <cell r="F895" t="str">
            <v>Anulación Total CDP 984</v>
          </cell>
          <cell r="G895">
            <v>27600000</v>
          </cell>
        </row>
        <row r="896">
          <cell r="E896">
            <v>90363</v>
          </cell>
          <cell r="F896" t="str">
            <v>Anulación Parcial CDP 899</v>
          </cell>
          <cell r="G896">
            <v>11908534</v>
          </cell>
        </row>
        <row r="897">
          <cell r="E897">
            <v>91690</v>
          </cell>
          <cell r="F897" t="str">
            <v>Anulación Parcial CDP 956</v>
          </cell>
          <cell r="G897">
            <v>16200000</v>
          </cell>
        </row>
        <row r="898">
          <cell r="E898">
            <v>92126</v>
          </cell>
          <cell r="F898" t="str">
            <v>Anulación Total CDP 988</v>
          </cell>
          <cell r="G898">
            <v>15600000</v>
          </cell>
        </row>
        <row r="899">
          <cell r="E899">
            <v>92287</v>
          </cell>
          <cell r="F899" t="str">
            <v>Anulación Total CDP 990</v>
          </cell>
          <cell r="G899">
            <v>18000000</v>
          </cell>
        </row>
        <row r="900">
          <cell r="E900">
            <v>90754</v>
          </cell>
          <cell r="F900" t="str">
            <v>Anulación Total CDP 928</v>
          </cell>
          <cell r="G900">
            <v>38500000</v>
          </cell>
        </row>
        <row r="901">
          <cell r="E901">
            <v>92540</v>
          </cell>
          <cell r="F901" t="str">
            <v>Novedad En SIPSE Cesión Contrato CPS-384-2023</v>
          </cell>
          <cell r="G901">
            <v>0</v>
          </cell>
        </row>
        <row r="902">
          <cell r="E902">
            <v>92549</v>
          </cell>
          <cell r="F902" t="str">
            <v>Novedad En SIPSE Cesión Contrato CPS-108-2023</v>
          </cell>
          <cell r="G902">
            <v>0</v>
          </cell>
        </row>
        <row r="903">
          <cell r="E903">
            <v>92565</v>
          </cell>
          <cell r="F903" t="str">
            <v>Modificación de Otrosí Modificatorio 1 al contrato de suministro CSU-330- 2022</v>
          </cell>
          <cell r="G903">
            <v>0</v>
          </cell>
        </row>
        <row r="904">
          <cell r="E904">
            <v>92566</v>
          </cell>
          <cell r="F904" t="str">
            <v>Modificación de adición y prorroga del contrato CSU-330-2023</v>
          </cell>
          <cell r="G904">
            <v>0</v>
          </cell>
        </row>
        <row r="905">
          <cell r="E905">
            <v>83584</v>
          </cell>
          <cell r="F905" t="str">
            <v>Liberación de saldos contrato CPS-091-2023 RP698</v>
          </cell>
          <cell r="G905">
            <v>-51800000</v>
          </cell>
        </row>
        <row r="906">
          <cell r="E906">
            <v>83605</v>
          </cell>
          <cell r="F906" t="str">
            <v>Liberación de saldos contrato CPS-009-2023 RP311</v>
          </cell>
          <cell r="G906">
            <v>-32500000</v>
          </cell>
        </row>
        <row r="907">
          <cell r="E907">
            <v>84045</v>
          </cell>
          <cell r="F907" t="str">
            <v>Liberación de saldos contrato CPS-120-2023 RP589</v>
          </cell>
          <cell r="G907">
            <v>-58133333</v>
          </cell>
        </row>
        <row r="908">
          <cell r="E908">
            <v>84152</v>
          </cell>
          <cell r="F908" t="str">
            <v>Liberación de saldos contrato CPS-064-2023 RP594</v>
          </cell>
          <cell r="G908">
            <v>-1073334</v>
          </cell>
        </row>
        <row r="909">
          <cell r="E909">
            <v>85226</v>
          </cell>
          <cell r="F909" t="str">
            <v>Liberación de saldos contrato CPS-196-2023 RP811</v>
          </cell>
          <cell r="G909">
            <v>-6800000</v>
          </cell>
        </row>
        <row r="910">
          <cell r="E910">
            <v>85233</v>
          </cell>
          <cell r="F910" t="str">
            <v>Liberación de saldos contrato CPS-138-2023 RP726</v>
          </cell>
          <cell r="G910">
            <v>-3333334</v>
          </cell>
        </row>
        <row r="911">
          <cell r="E911">
            <v>85635</v>
          </cell>
          <cell r="F911" t="str">
            <v>Liberación de saldos contrato CPS-216-2023 RP874</v>
          </cell>
          <cell r="G911">
            <v>-2100000</v>
          </cell>
        </row>
        <row r="912">
          <cell r="E912">
            <v>88155</v>
          </cell>
          <cell r="F912" t="str">
            <v>Liberación de saldos contrato CPS-256-2023 RP935</v>
          </cell>
          <cell r="G912">
            <v>-2600000</v>
          </cell>
        </row>
        <row r="913">
          <cell r="E913">
            <v>88166</v>
          </cell>
          <cell r="F913" t="str">
            <v>Liberación de saldos contrato CPS-227-2023 RP894</v>
          </cell>
          <cell r="G913">
            <v>-1226667</v>
          </cell>
        </row>
        <row r="914">
          <cell r="E914">
            <v>88512</v>
          </cell>
          <cell r="F914" t="str">
            <v>Liberación de saldos contrato CPS-278-2023 RP959</v>
          </cell>
          <cell r="G914">
            <v>-3780000</v>
          </cell>
        </row>
        <row r="915">
          <cell r="E915">
            <v>83584</v>
          </cell>
          <cell r="F915" t="str">
            <v>Liberación de saldos contrato CPS-091-2023 CDP 47</v>
          </cell>
          <cell r="G915">
            <v>-51800000</v>
          </cell>
        </row>
        <row r="916">
          <cell r="E916">
            <v>83605</v>
          </cell>
          <cell r="F916" t="str">
            <v>Liberación de saldos contrato CPS-009-2023 CDP 11</v>
          </cell>
          <cell r="G916">
            <v>-32500000</v>
          </cell>
        </row>
        <row r="917">
          <cell r="E917">
            <v>84045</v>
          </cell>
          <cell r="F917" t="str">
            <v>Liberación de saldos contrato CPS-120-2023 CDP 10</v>
          </cell>
          <cell r="G917">
            <v>-58133333</v>
          </cell>
        </row>
        <row r="918">
          <cell r="E918">
            <v>84152</v>
          </cell>
          <cell r="F918" t="str">
            <v>Liberación de saldos contrato CPS-064-2023 CDP 59</v>
          </cell>
          <cell r="G918">
            <v>-1073334</v>
          </cell>
        </row>
        <row r="919">
          <cell r="E919">
            <v>85226</v>
          </cell>
          <cell r="F919" t="str">
            <v>Liberación de saldos contrato CPS-196-2023 CDP 102</v>
          </cell>
          <cell r="G919">
            <v>-6800000</v>
          </cell>
        </row>
        <row r="920">
          <cell r="E920">
            <v>85233</v>
          </cell>
          <cell r="F920" t="str">
            <v>Liberación de saldos contrato CPS-138-2023 CDP 110</v>
          </cell>
          <cell r="G920">
            <v>-3333334</v>
          </cell>
        </row>
        <row r="921">
          <cell r="E921">
            <v>85635</v>
          </cell>
          <cell r="F921" t="str">
            <v>Liberación de saldos contrato CPS-216-2023 CDP 727</v>
          </cell>
          <cell r="G921">
            <v>-2100000</v>
          </cell>
        </row>
        <row r="922">
          <cell r="E922">
            <v>88155</v>
          </cell>
          <cell r="F922" t="str">
            <v>Liberación de saldos contrato CPS-256-2023 CDP 764</v>
          </cell>
          <cell r="G922">
            <v>-2600000</v>
          </cell>
        </row>
        <row r="923">
          <cell r="E923">
            <v>88166</v>
          </cell>
          <cell r="F923" t="str">
            <v>Liberación de saldos contrato CPS-227-2023 CDP 757</v>
          </cell>
          <cell r="G923">
            <v>-1226667</v>
          </cell>
        </row>
        <row r="924">
          <cell r="E924">
            <v>88512</v>
          </cell>
          <cell r="F924" t="str">
            <v>Liberación de saldos contrato CPS-278-2023 CDP 801</v>
          </cell>
          <cell r="G924">
            <v>-3780000</v>
          </cell>
        </row>
        <row r="925">
          <cell r="E925">
            <v>89042</v>
          </cell>
          <cell r="F925" t="str">
            <v>Liberación de saldos O.C. 107066-2023 CDP 822</v>
          </cell>
          <cell r="G925">
            <v>-15651501</v>
          </cell>
        </row>
        <row r="926">
          <cell r="E926">
            <v>89638</v>
          </cell>
          <cell r="F926" t="str">
            <v>Liberación de saldos contrato CPS-315-2023 CDP 855</v>
          </cell>
          <cell r="G926">
            <v>-6787597</v>
          </cell>
        </row>
        <row r="927">
          <cell r="E927">
            <v>90112</v>
          </cell>
          <cell r="F927" t="str">
            <v>Liberación de saldos contrato CPS-314-2023 CDP 877</v>
          </cell>
          <cell r="G927">
            <v>-37501970</v>
          </cell>
        </row>
        <row r="928">
          <cell r="E928">
            <v>92754</v>
          </cell>
          <cell r="F928" t="str">
            <v>Ampliación Suspensión No. 1 por  45 días calendario, del contrato COP-336-2022</v>
          </cell>
          <cell r="G928">
            <v>0</v>
          </cell>
        </row>
        <row r="929">
          <cell r="E929">
            <v>92768</v>
          </cell>
          <cell r="F929" t="str">
            <v>Proceso para Adquirir Equipos De Fotografía, Video Y Producción Audiovisual</v>
          </cell>
          <cell r="G929">
            <v>15860342</v>
          </cell>
        </row>
        <row r="930">
          <cell r="E930">
            <v>92908</v>
          </cell>
          <cell r="F930" t="str">
            <v>Proceso Acueductos Veredales - 1668</v>
          </cell>
          <cell r="G930">
            <v>517372224</v>
          </cell>
        </row>
        <row r="931">
          <cell r="E931">
            <v>88360</v>
          </cell>
          <cell r="F931" t="str">
            <v>Liberación de saldos contrato CPS-244-2023 RP905</v>
          </cell>
          <cell r="G931">
            <v>-1890000</v>
          </cell>
        </row>
        <row r="932">
          <cell r="E932">
            <v>83557</v>
          </cell>
          <cell r="F932" t="str">
            <v>Liberación de saldos contrato CPS-010-2023 RP490</v>
          </cell>
          <cell r="G932">
            <v>-32833333</v>
          </cell>
        </row>
        <row r="933">
          <cell r="E933">
            <v>84193</v>
          </cell>
          <cell r="F933" t="str">
            <v>Liberación de saldos contrato CPS-097-2023 RP670</v>
          </cell>
          <cell r="G933">
            <v>-1533333</v>
          </cell>
        </row>
        <row r="934">
          <cell r="E934">
            <v>88155</v>
          </cell>
          <cell r="F934" t="str">
            <v>Liberación de saldos contrato CPS-258-2023 RP938</v>
          </cell>
          <cell r="G934">
            <v>-2600000</v>
          </cell>
        </row>
        <row r="935">
          <cell r="E935">
            <v>93201</v>
          </cell>
          <cell r="F935" t="str">
            <v>Cesión Y Clausulado Del Contrato De Prestación De Servicios Número Cps-014-2023.</v>
          </cell>
          <cell r="G935">
            <v>0</v>
          </cell>
        </row>
        <row r="936">
          <cell r="E936">
            <v>93439</v>
          </cell>
          <cell r="F936" t="str">
            <v>Terminacion Anticipada Apartir Del 27 De Junio De 2023</v>
          </cell>
          <cell r="G936">
            <v>0</v>
          </cell>
        </row>
        <row r="937">
          <cell r="E937">
            <v>93441</v>
          </cell>
          <cell r="F937" t="str">
            <v>Cesión y clausulado del contrato de prestación de servicios número cps-292- 2023 celebrado entre el fondo de desarrollo rural de Sumapaz, Marco David Parra Pedreros Y Jose Fernando Cruz López.</v>
          </cell>
          <cell r="G937">
            <v>0</v>
          </cell>
        </row>
        <row r="938">
          <cell r="E938">
            <v>93455</v>
          </cell>
          <cell r="F938" t="str">
            <v>modificación al ítem 3.4.5 – Fase – 5 Adecuación e Instalación del sistema” condiciones técnicas del contrato y de la prórroga por dos (2) meses del CPS-327-2022.</v>
          </cell>
          <cell r="G938">
            <v>0</v>
          </cell>
        </row>
        <row r="939">
          <cell r="E939">
            <v>93457</v>
          </cell>
          <cell r="F939" t="str">
            <v>Estudios Previos Contrato De Obra Acueductos - 1668</v>
          </cell>
          <cell r="G939">
            <v>815487986</v>
          </cell>
        </row>
        <row r="940">
          <cell r="E940">
            <v>93509</v>
          </cell>
          <cell r="F940" t="str">
            <v>Cesión del contrato CPS-429-2023</v>
          </cell>
          <cell r="G940">
            <v>0</v>
          </cell>
        </row>
        <row r="941">
          <cell r="E941">
            <v>93581</v>
          </cell>
          <cell r="F941" t="str">
            <v>Proceso de formulación PARQUES BIOSALUDABLES - 1655.</v>
          </cell>
          <cell r="G941">
            <v>323800303</v>
          </cell>
        </row>
        <row r="942">
          <cell r="E942">
            <v>93586</v>
          </cell>
          <cell r="F942" t="str">
            <v>Cesión del contrato CPS-221-2023</v>
          </cell>
          <cell r="G942">
            <v>0</v>
          </cell>
        </row>
        <row r="943">
          <cell r="E943">
            <v>93589</v>
          </cell>
          <cell r="F943" t="str">
            <v>Adición y prórroga del contrato CIN-333-2022 por 3.5 meses - 1652.</v>
          </cell>
          <cell r="G943">
            <v>122591637</v>
          </cell>
        </row>
        <row r="944">
          <cell r="E944">
            <v>93590</v>
          </cell>
          <cell r="F944" t="str">
            <v>Adición y prórroga del contrato COP-329-2022 por 3.5 meses - 1652.</v>
          </cell>
          <cell r="G944">
            <v>717105937</v>
          </cell>
        </row>
        <row r="945">
          <cell r="E945">
            <v>93591</v>
          </cell>
          <cell r="F945" t="str">
            <v>Proceso de minima cuantia suministros al adulto mayor</v>
          </cell>
          <cell r="G945">
            <v>31932349</v>
          </cell>
        </row>
        <row r="946">
          <cell r="E946">
            <v>88360</v>
          </cell>
          <cell r="F946" t="str">
            <v>Liberación de saldos contrato CPS-244-2023 CDP 772</v>
          </cell>
          <cell r="G946">
            <v>-1890000</v>
          </cell>
        </row>
        <row r="947">
          <cell r="E947">
            <v>83557</v>
          </cell>
          <cell r="F947" t="str">
            <v>Liberación de saldos contrato CPS-010-2023 CDP 41</v>
          </cell>
          <cell r="G947">
            <v>-32833333</v>
          </cell>
        </row>
        <row r="948">
          <cell r="E948">
            <v>84193</v>
          </cell>
          <cell r="F948" t="str">
            <v>Liberación de saldos contrato CPS-097-2023 CDP 62</v>
          </cell>
          <cell r="G948">
            <v>-1533333</v>
          </cell>
        </row>
        <row r="949">
          <cell r="E949">
            <v>88155</v>
          </cell>
          <cell r="F949" t="str">
            <v>Liberación de saldos contrato CPS-258-2023 CDP 764</v>
          </cell>
          <cell r="G949">
            <v>-2600000</v>
          </cell>
        </row>
        <row r="950">
          <cell r="E950">
            <v>93725</v>
          </cell>
          <cell r="F950" t="str">
            <v>Suspensión del contrato CPS-250-2023 por 9 días calendario.</v>
          </cell>
          <cell r="G950">
            <v>0</v>
          </cell>
        </row>
        <row r="951">
          <cell r="E951">
            <v>93739</v>
          </cell>
          <cell r="F951" t="str">
            <v>Prorroga por 2 meses (02) días calendario del contrato de suministro no. CSU-331-2022</v>
          </cell>
          <cell r="G951">
            <v>0</v>
          </cell>
        </row>
        <row r="952">
          <cell r="E952">
            <v>93768</v>
          </cell>
          <cell r="F952" t="str">
            <v>Adición y prorroga por 1 mes  del contrao, CSU-330-2022</v>
          </cell>
          <cell r="G952">
            <v>48088134</v>
          </cell>
        </row>
        <row r="953">
          <cell r="E953">
            <v>93909</v>
          </cell>
          <cell r="F953" t="str">
            <v>Proceso de Adquisición De Licencias Microsoft Office 365 E3</v>
          </cell>
          <cell r="G953">
            <v>44490648</v>
          </cell>
        </row>
        <row r="954">
          <cell r="E954">
            <v>93958</v>
          </cell>
          <cell r="F954" t="str">
            <v>Suspensión del contrato CIN333-2022.</v>
          </cell>
          <cell r="G954">
            <v>0</v>
          </cell>
        </row>
        <row r="955">
          <cell r="E955">
            <v>93959</v>
          </cell>
          <cell r="F955" t="str">
            <v>Suspensión del contrato CIN-329-2022</v>
          </cell>
          <cell r="G955">
            <v>0</v>
          </cell>
        </row>
        <row r="956">
          <cell r="E956">
            <v>93960</v>
          </cell>
          <cell r="F956" t="str">
            <v>“Suministro de materiales de ferretería para el desarrollo de los proyectos de inversión del Fondo de Desarrollo Rural de Sumapaz”, proyectos 1634, 1648, 1651 y 1696.</v>
          </cell>
          <cell r="G956">
            <v>22600000</v>
          </cell>
        </row>
        <row r="957">
          <cell r="E957">
            <v>93961</v>
          </cell>
          <cell r="F957" t="str">
            <v>Estudios previos suministro de maquinaria. Proyecto 1688</v>
          </cell>
          <cell r="G957">
            <v>32365193</v>
          </cell>
        </row>
        <row r="958">
          <cell r="E958">
            <v>94006</v>
          </cell>
          <cell r="F958" t="str">
            <v>Cesión Contrato CPS-432-2023</v>
          </cell>
          <cell r="G958">
            <v>0</v>
          </cell>
        </row>
        <row r="959">
          <cell r="E959">
            <v>94008</v>
          </cell>
          <cell r="F959" t="str">
            <v>EP Mantenimiento maquinaria y pesados</v>
          </cell>
          <cell r="G959">
            <v>1944636151</v>
          </cell>
        </row>
        <row r="960">
          <cell r="E960">
            <v>94026</v>
          </cell>
          <cell r="F960" t="str">
            <v>Cesión del contrato a partir del 23 de agosto de 2023</v>
          </cell>
          <cell r="G960">
            <v>0</v>
          </cell>
        </row>
        <row r="961">
          <cell r="E961">
            <v>91973</v>
          </cell>
          <cell r="F961" t="str">
            <v>El contrato termino el 07/08/2023 y la adición no se realizo según nota en la solicitud de modificacíon 91973 asociada al contrato CAR-234-2023</v>
          </cell>
          <cell r="G961">
            <v>-1530000</v>
          </cell>
        </row>
        <row r="962">
          <cell r="E962">
            <v>94141</v>
          </cell>
          <cell r="F962" t="str">
            <v>Estudios Previos Interventoria Acueductos</v>
          </cell>
          <cell r="G962">
            <v>310236257</v>
          </cell>
        </row>
        <row r="963">
          <cell r="E963">
            <v>94183</v>
          </cell>
          <cell r="F963" t="str">
            <v>Estudios Previos Interventoria – PTAR 2023</v>
          </cell>
          <cell r="G963">
            <v>136881167</v>
          </cell>
        </row>
        <row r="964">
          <cell r="E964">
            <v>94217</v>
          </cell>
          <cell r="F964" t="str">
            <v>Prorroga de 30 días calendario al contrato, COP-325-2022</v>
          </cell>
          <cell r="G964">
            <v>0</v>
          </cell>
        </row>
        <row r="965">
          <cell r="E965">
            <v>94219</v>
          </cell>
          <cell r="F965" t="str">
            <v>Prorroga de 30 días calendario al contrato, CIN-326-2022</v>
          </cell>
          <cell r="G965">
            <v>0</v>
          </cell>
        </row>
        <row r="966">
          <cell r="E966">
            <v>94278</v>
          </cell>
          <cell r="F966" t="str">
            <v>Solicitud de suspensión CPS143 de 2023 Jenni Palacios</v>
          </cell>
          <cell r="G966">
            <v>0</v>
          </cell>
        </row>
        <row r="967">
          <cell r="E967">
            <v>94310</v>
          </cell>
          <cell r="F967" t="str">
            <v>Proceso de Mantenimiento y Adecuación De Las Intalaciones De La Sede Administrativa Centro De Servicios De Santa Rosa Y Las Corregidurias.</v>
          </cell>
          <cell r="G967">
            <v>50000000</v>
          </cell>
        </row>
        <row r="968">
          <cell r="E968">
            <v>91890</v>
          </cell>
          <cell r="F968" t="str">
            <v>Anulación Total CDP 971</v>
          </cell>
          <cell r="G968">
            <v>-50000000</v>
          </cell>
        </row>
        <row r="969">
          <cell r="E969">
            <v>94433</v>
          </cell>
          <cell r="F969" t="str">
            <v>Suspensión No 1 DE MANERA INDEFINIDA del Contrato de COP-336-2022</v>
          </cell>
          <cell r="G969">
            <v>0</v>
          </cell>
        </row>
        <row r="970">
          <cell r="E970">
            <v>88512</v>
          </cell>
          <cell r="F970" t="str">
            <v>Liberación de saldos contrato CPS-279-2023 RP958</v>
          </cell>
          <cell r="G970">
            <v>-3870000</v>
          </cell>
        </row>
        <row r="971">
          <cell r="E971">
            <v>84157</v>
          </cell>
          <cell r="F971" t="str">
            <v>Liberación de saldos contrato CPS-210-2023 RP814</v>
          </cell>
          <cell r="G971">
            <v>-31280000</v>
          </cell>
        </row>
        <row r="972">
          <cell r="E972">
            <v>88512</v>
          </cell>
          <cell r="F972" t="str">
            <v>Liberación de saldos contrato CPS-262-2023 RP942</v>
          </cell>
          <cell r="G972">
            <v>-2880000</v>
          </cell>
        </row>
        <row r="973">
          <cell r="E973">
            <v>88155</v>
          </cell>
          <cell r="F973" t="str">
            <v>Liberación de saldos contrato CPS-265-2023 RP950</v>
          </cell>
          <cell r="G973">
            <v>-2773333</v>
          </cell>
        </row>
        <row r="974">
          <cell r="E974">
            <v>93591</v>
          </cell>
          <cell r="F974" t="str">
            <v>Anulación Parcial del CDP 1001, El RP se expidió por menor valor</v>
          </cell>
          <cell r="G974">
            <v>-4662549</v>
          </cell>
        </row>
        <row r="975">
          <cell r="E975">
            <v>90853</v>
          </cell>
          <cell r="F975" t="str">
            <v>Anulación Total del CDP 919, Proceso no se llevó acabo</v>
          </cell>
          <cell r="G975">
            <v>-32480000</v>
          </cell>
        </row>
        <row r="976">
          <cell r="E976">
            <v>91152</v>
          </cell>
          <cell r="F976" t="str">
            <v>Anulación Parcial del CDP 952.</v>
          </cell>
          <cell r="G976">
            <v>-21840244</v>
          </cell>
        </row>
        <row r="977">
          <cell r="E977">
            <v>89914</v>
          </cell>
          <cell r="F977" t="str">
            <v>Anulación Total del CDP 870, Proceso no se llevó acabo</v>
          </cell>
          <cell r="G977">
            <v>-456565843</v>
          </cell>
        </row>
        <row r="978">
          <cell r="E978">
            <v>94563</v>
          </cell>
          <cell r="F978" t="str">
            <v>Cesión Del Contrato Cps-335-2023</v>
          </cell>
          <cell r="G978">
            <v>0</v>
          </cell>
        </row>
        <row r="979">
          <cell r="E979">
            <v>94565</v>
          </cell>
          <cell r="F979" t="str">
            <v>EP - Paquete Formulación Señaletica</v>
          </cell>
          <cell r="G979">
            <v>233155036</v>
          </cell>
        </row>
        <row r="980">
          <cell r="E980">
            <v>94578</v>
          </cell>
          <cell r="F980" t="str">
            <v>Adición y prorroga de 1 mes y 15 dias al contrato CAR-235-2023</v>
          </cell>
          <cell r="G980">
            <v>997500</v>
          </cell>
        </row>
        <row r="981">
          <cell r="E981">
            <v>88512</v>
          </cell>
          <cell r="F981" t="str">
            <v>Liberación de saldos contratos CPS-279-2023 y  CPS-262-2023, CDP 801</v>
          </cell>
          <cell r="G981">
            <v>-6750000</v>
          </cell>
        </row>
        <row r="982">
          <cell r="E982">
            <v>84157</v>
          </cell>
          <cell r="F982" t="str">
            <v>Liberación de saldos contrato CPS-210-2023 CDP556</v>
          </cell>
          <cell r="G982">
            <v>-31280000</v>
          </cell>
        </row>
        <row r="983">
          <cell r="E983">
            <v>88155</v>
          </cell>
          <cell r="F983" t="str">
            <v>Liberación de saldos contrato CPS-265-2023 CDP764</v>
          </cell>
          <cell r="G983">
            <v>-2773333</v>
          </cell>
        </row>
        <row r="984">
          <cell r="E984">
            <v>94757</v>
          </cell>
          <cell r="F984" t="str">
            <v>Cesión Del Contrato CPS-270-2023</v>
          </cell>
          <cell r="G984">
            <v>0</v>
          </cell>
        </row>
        <row r="985">
          <cell r="E985">
            <v>94777</v>
          </cell>
          <cell r="F985" t="str">
            <v>Solicitud de suspensión CPS-275-2023 Alexandra Torres por 16 días calendario.</v>
          </cell>
          <cell r="G985">
            <v>0</v>
          </cell>
        </row>
        <row r="986">
          <cell r="E986">
            <v>94832</v>
          </cell>
          <cell r="F986" t="str">
            <v>Proceso de Suministro De Materiales, Insumos, Elementos Y Herramientas Para El Desarrollo De Los Proyectos De Inversión. Proyectos 1633, 1634, 1651, 1648, 1669, 1696.</v>
          </cell>
          <cell r="G986">
            <v>789001500</v>
          </cell>
        </row>
        <row r="987">
          <cell r="E987">
            <v>94898</v>
          </cell>
          <cell r="F987" t="str">
            <v xml:space="preserve">Contratar Los Seguros Obligatorios "SOAT" Para El Parque Automotor </v>
          </cell>
          <cell r="G987">
            <v>17820980</v>
          </cell>
        </row>
        <row r="988">
          <cell r="E988">
            <v>92358</v>
          </cell>
          <cell r="F988" t="str">
            <v>Liberación de saldos contrato CSE-347-2023 CDP991</v>
          </cell>
          <cell r="G988">
            <v>-2948857</v>
          </cell>
        </row>
        <row r="989">
          <cell r="E989">
            <v>94953</v>
          </cell>
          <cell r="F989" t="str">
            <v>Adición y prórroga No. 1 al contrato CPS 270-2023</v>
          </cell>
          <cell r="G989">
            <v>10000000</v>
          </cell>
        </row>
        <row r="990">
          <cell r="E990">
            <v>95018</v>
          </cell>
          <cell r="F990" t="str">
            <v>Proceso de OBRA - Parque Paz y Vida</v>
          </cell>
          <cell r="G990">
            <v>2038134556</v>
          </cell>
        </row>
        <row r="991">
          <cell r="E991">
            <v>95053</v>
          </cell>
          <cell r="F991" t="str">
            <v>Intercambio de experiencias en justicia comunal y comunitaria</v>
          </cell>
          <cell r="G991">
            <v>119680000</v>
          </cell>
        </row>
        <row r="992">
          <cell r="E992">
            <v>95098</v>
          </cell>
          <cell r="F992" t="str">
            <v>Proyecto 1633 Feria Agroambiental Y Navidad</v>
          </cell>
          <cell r="G992">
            <v>1475825334</v>
          </cell>
        </row>
        <row r="993">
          <cell r="E993">
            <v>95162</v>
          </cell>
          <cell r="F993" t="str">
            <v>Suspensión N.1 del Convenio interadministrativo de No. 339 de 2022, por 30 días calendario</v>
          </cell>
          <cell r="G993">
            <v>0</v>
          </cell>
        </row>
        <row r="994">
          <cell r="E994">
            <v>95659</v>
          </cell>
          <cell r="F994" t="str">
            <v>Estudio Previo Licitacion Paneles / Pendiente que SDG apruebe traslado presupuestal</v>
          </cell>
          <cell r="G994">
            <v>1212375237</v>
          </cell>
        </row>
        <row r="995">
          <cell r="E995">
            <v>95821</v>
          </cell>
          <cell r="F995" t="str">
            <v>Solicitud SIPSE Estudios previos Acuerdo marco AMP-200-2021</v>
          </cell>
          <cell r="G995">
            <v>39488000</v>
          </cell>
        </row>
        <row r="996">
          <cell r="E996">
            <v>96014</v>
          </cell>
          <cell r="F996" t="str">
            <v>Adición y prorroga por 2 meses y 18 dias al contrato CPS-242-2023</v>
          </cell>
          <cell r="G996">
            <v>13000000</v>
          </cell>
        </row>
        <row r="997">
          <cell r="E997">
            <v>96015</v>
          </cell>
          <cell r="F997" t="str">
            <v>Cesión del contrato CPS-340-2023</v>
          </cell>
          <cell r="G997">
            <v>0</v>
          </cell>
        </row>
        <row r="998">
          <cell r="E998">
            <v>96095</v>
          </cell>
          <cell r="F998" t="str">
            <v>Adición y prorroga por 1 mes al contrato CPS-285-2023</v>
          </cell>
          <cell r="G998">
            <v>5000000</v>
          </cell>
        </row>
        <row r="999">
          <cell r="E999">
            <v>96191</v>
          </cell>
          <cell r="F999" t="str">
            <v>proceso de selección abreviada de menor cuantía - Unidades Sanitarias</v>
          </cell>
          <cell r="G999">
            <v>265215972</v>
          </cell>
        </row>
        <row r="1000">
          <cell r="E1000">
            <v>96211</v>
          </cell>
          <cell r="F1000" t="str">
            <v>Seguro Todo Riesgo De Vehículos Para El Parque Automotor</v>
          </cell>
          <cell r="G1000">
            <v>54382396</v>
          </cell>
        </row>
        <row r="1001">
          <cell r="E1001">
            <v>96252</v>
          </cell>
          <cell r="F1001" t="str">
            <v>Adición y prorroga por 3 meses al contrato CAR-266-2023</v>
          </cell>
          <cell r="G1001">
            <v>4200000</v>
          </cell>
        </row>
        <row r="1002">
          <cell r="E1002">
            <v>96289</v>
          </cell>
          <cell r="F1002" t="str">
            <v>Proceso de Celdas Fotovoltaicas. Proyecto 1669</v>
          </cell>
          <cell r="G1002">
            <v>1212375237</v>
          </cell>
        </row>
        <row r="1003">
          <cell r="E1003">
            <v>96443</v>
          </cell>
          <cell r="F1003" t="str">
            <v>Proceso de Servicio De Monitoreo Vehicular Integral Con El Alquiler De Equipos De Rastreo Satelital Gps</v>
          </cell>
          <cell r="G1003">
            <v>11836786</v>
          </cell>
        </row>
        <row r="1004">
          <cell r="E1004">
            <v>93960</v>
          </cell>
          <cell r="F1004" t="str">
            <v xml:space="preserve">Anulación Parcial del CDP 1006, </v>
          </cell>
          <cell r="G1004">
            <v>-7288952</v>
          </cell>
        </row>
        <row r="1005">
          <cell r="E1005">
            <v>90675</v>
          </cell>
          <cell r="F1005" t="str">
            <v xml:space="preserve">Anulación Parcial del CDP 982, </v>
          </cell>
          <cell r="G1005">
            <v>-3927</v>
          </cell>
        </row>
        <row r="1006">
          <cell r="E1006">
            <v>93961</v>
          </cell>
          <cell r="F1006" t="str">
            <v xml:space="preserve">Anulación Parcial del CDP 1005 </v>
          </cell>
          <cell r="G1006">
            <v>-2370093</v>
          </cell>
        </row>
        <row r="1007">
          <cell r="E1007">
            <v>91488</v>
          </cell>
          <cell r="F1007" t="str">
            <v>Anulación Parcial del CDP 938</v>
          </cell>
          <cell r="G1007">
            <v>-14863066</v>
          </cell>
        </row>
        <row r="1008">
          <cell r="E1008">
            <v>91721</v>
          </cell>
          <cell r="F1008" t="str">
            <v>Anulación Parcial del CDP 959</v>
          </cell>
          <cell r="G1008">
            <v>-707630</v>
          </cell>
        </row>
        <row r="1009">
          <cell r="E1009">
            <v>91576</v>
          </cell>
          <cell r="F1009" t="str">
            <v>Anulación Parcial del CDP 975</v>
          </cell>
          <cell r="G1009">
            <v>-632447</v>
          </cell>
        </row>
        <row r="1010">
          <cell r="E1010">
            <v>92768</v>
          </cell>
          <cell r="F1010" t="str">
            <v>Anulación Parcial del CDP 996</v>
          </cell>
          <cell r="G1010">
            <v>-3060226</v>
          </cell>
        </row>
        <row r="1011">
          <cell r="E1011">
            <v>96649</v>
          </cell>
          <cell r="F1011" t="str">
            <v>Prorroga por 2 meses al contrato CIA-339-2022</v>
          </cell>
          <cell r="G1011">
            <v>0</v>
          </cell>
        </row>
        <row r="1012">
          <cell r="E1012">
            <v>96788</v>
          </cell>
          <cell r="F1012" t="str">
            <v>Adición y prorroga por 2 meses al contrato CPS-293-2023</v>
          </cell>
          <cell r="G1012">
            <v>13000000</v>
          </cell>
        </row>
        <row r="1013">
          <cell r="E1013">
            <v>96797</v>
          </cell>
          <cell r="F1013" t="str">
            <v>Prorroga por 2 meses al convenio CIA-338-2022</v>
          </cell>
          <cell r="G1013">
            <v>0</v>
          </cell>
        </row>
        <row r="1014">
          <cell r="E1014">
            <v>97135</v>
          </cell>
          <cell r="F1014" t="str">
            <v>Adición y prorroga por 3 meses días al contrato CPS-272-2023</v>
          </cell>
          <cell r="G1014">
            <v>16500000</v>
          </cell>
        </row>
        <row r="1015">
          <cell r="E1015">
            <v>97171</v>
          </cell>
          <cell r="F1015" t="str">
            <v>Adición y prorroga por 2 meses al contrato CPS-073-2023</v>
          </cell>
          <cell r="G1015">
            <v>12000000</v>
          </cell>
        </row>
        <row r="1016">
          <cell r="E1016">
            <v>97172</v>
          </cell>
          <cell r="F1016" t="str">
            <v>Adición y prorroga por 2 meses al contrato CPS-089-2023</v>
          </cell>
          <cell r="G1016">
            <v>8000000</v>
          </cell>
        </row>
        <row r="1017">
          <cell r="E1017">
            <v>97184</v>
          </cell>
          <cell r="F1017" t="str">
            <v>Adición y prorroga por 2 meses al contrato CPS-274-2023</v>
          </cell>
          <cell r="G1017">
            <v>12000000</v>
          </cell>
        </row>
        <row r="1018">
          <cell r="E1018">
            <v>97267</v>
          </cell>
          <cell r="F1018" t="str">
            <v>Adición y prorroga por 1 mes al contrato CPS-306-2023</v>
          </cell>
          <cell r="G1018">
            <v>4600000</v>
          </cell>
        </row>
        <row r="1019">
          <cell r="E1019">
            <v>97273</v>
          </cell>
          <cell r="F1019" t="str">
            <v>Adición y prorroga por 2 meses al contrato CPS-318-2023</v>
          </cell>
          <cell r="G1019">
            <v>9200000</v>
          </cell>
        </row>
        <row r="1020">
          <cell r="E1020">
            <v>97293</v>
          </cell>
          <cell r="F1020" t="str">
            <v>Adición y prorroga por 2 meses al contrato CPS-005-2023</v>
          </cell>
          <cell r="G1020">
            <v>5400000</v>
          </cell>
        </row>
        <row r="1021">
          <cell r="E1021">
            <v>97296</v>
          </cell>
          <cell r="F1021" t="str">
            <v>Adición y prorroga por 1 mes al contrato CPS-039-2023</v>
          </cell>
          <cell r="G1021">
            <v>3000000</v>
          </cell>
        </row>
        <row r="1022">
          <cell r="E1022">
            <v>97310</v>
          </cell>
          <cell r="F1022" t="str">
            <v>No requiere asistencia técnica- Documentos LP-358-2023 Adecuación y Construccion obra Sede Administrativa Betania. - Licitación Publica . Proyecto 1693.</v>
          </cell>
          <cell r="G1022">
            <v>4682840620</v>
          </cell>
        </row>
        <row r="1023">
          <cell r="E1023">
            <v>97372</v>
          </cell>
          <cell r="F1023" t="str">
            <v>Proceso Salon Comunal LP-355-2023 - Proyecto 1691</v>
          </cell>
          <cell r="G1023">
            <v>597920708</v>
          </cell>
        </row>
        <row r="1024">
          <cell r="E1024">
            <v>97373</v>
          </cell>
          <cell r="F1024" t="str">
            <v>Proceso de Contratación de servicios, Logísticos y adquisición de elementos . Proyecto 1672.</v>
          </cell>
          <cell r="G1024">
            <v>32480000</v>
          </cell>
        </row>
        <row r="1025">
          <cell r="E1025">
            <v>97381</v>
          </cell>
          <cell r="F1025" t="str">
            <v>Proceso de INTERVENTORIA - Parque Paz y Vida</v>
          </cell>
          <cell r="G1025">
            <v>330074256</v>
          </cell>
        </row>
        <row r="1026">
          <cell r="E1026">
            <v>97389</v>
          </cell>
          <cell r="F1026" t="str">
            <v>Adición y prorroga por 3 meses al contrato CPS-007-2023</v>
          </cell>
          <cell r="G1026">
            <v>13500000</v>
          </cell>
        </row>
        <row r="1027">
          <cell r="E1027">
            <v>97390</v>
          </cell>
          <cell r="F1027" t="str">
            <v>Adición y prorroga por 2 meses al contrato CPS-041-2023</v>
          </cell>
          <cell r="G1027">
            <v>14000000</v>
          </cell>
        </row>
        <row r="1028">
          <cell r="E1028">
            <v>97391</v>
          </cell>
          <cell r="F1028" t="str">
            <v>Adición y prorroga por 2 meses al contrato CPS-150-2023</v>
          </cell>
          <cell r="G1028">
            <v>10000000</v>
          </cell>
        </row>
        <row r="1029">
          <cell r="E1029">
            <v>97392</v>
          </cell>
          <cell r="F1029" t="str">
            <v>Adición y prorroga por 2 meses al contrato CPS-321-2023</v>
          </cell>
          <cell r="G1029">
            <v>9200000</v>
          </cell>
        </row>
        <row r="1030">
          <cell r="E1030">
            <v>97408</v>
          </cell>
          <cell r="F1030" t="str">
            <v>Prorroga 2 CPS-327-2022 por 1 mes y 15 días calendario</v>
          </cell>
          <cell r="G1030">
            <v>0</v>
          </cell>
        </row>
        <row r="1031">
          <cell r="E1031">
            <v>97457</v>
          </cell>
          <cell r="F1031" t="str">
            <v>Terminación anticipada del contrato CPS-372-2023</v>
          </cell>
          <cell r="G1031">
            <v>0</v>
          </cell>
        </row>
        <row r="1032">
          <cell r="E1032">
            <v>97458</v>
          </cell>
          <cell r="F1032" t="str">
            <v>Terminación anticipada del contrato CPS-369-2023</v>
          </cell>
          <cell r="G1032">
            <v>0</v>
          </cell>
        </row>
        <row r="1033">
          <cell r="E1033">
            <v>97459</v>
          </cell>
          <cell r="F1033" t="str">
            <v>Terminación anticipada del contrato CPS-341-2023</v>
          </cell>
          <cell r="G1033">
            <v>0</v>
          </cell>
        </row>
        <row r="1034">
          <cell r="E1034">
            <v>97461</v>
          </cell>
          <cell r="F1034" t="str">
            <v>Terminación anticipada del contrato CPS-386-2023</v>
          </cell>
          <cell r="G1034">
            <v>0</v>
          </cell>
        </row>
        <row r="1035">
          <cell r="E1035">
            <v>97462</v>
          </cell>
          <cell r="F1035" t="str">
            <v>Terminación anticipada del contrato CPS-390-2023</v>
          </cell>
          <cell r="G1035">
            <v>0</v>
          </cell>
        </row>
        <row r="1036">
          <cell r="E1036">
            <v>97463</v>
          </cell>
          <cell r="F1036" t="str">
            <v>Terminación anticipada del contrato CPS-389-2023</v>
          </cell>
          <cell r="G1036">
            <v>0</v>
          </cell>
        </row>
        <row r="1037">
          <cell r="E1037">
            <v>97465</v>
          </cell>
          <cell r="F1037" t="str">
            <v>Terminación anticipada del contrato CPS-380-2023</v>
          </cell>
          <cell r="G1037">
            <v>0</v>
          </cell>
        </row>
        <row r="1038">
          <cell r="E1038">
            <v>97466</v>
          </cell>
          <cell r="F1038" t="str">
            <v>Terminación anticipada del contrato CPS-375-2023</v>
          </cell>
          <cell r="G1038">
            <v>0</v>
          </cell>
        </row>
        <row r="1039">
          <cell r="E1039">
            <v>97467</v>
          </cell>
          <cell r="F1039" t="str">
            <v>Terminación anticipada del contrato CPS-377-2023</v>
          </cell>
          <cell r="G1039">
            <v>0</v>
          </cell>
        </row>
        <row r="1040">
          <cell r="E1040">
            <v>97469</v>
          </cell>
          <cell r="F1040" t="str">
            <v>Terminación anticipada del contrato CPS-379-2023</v>
          </cell>
          <cell r="G1040">
            <v>0</v>
          </cell>
        </row>
        <row r="1041">
          <cell r="E1041">
            <v>97470</v>
          </cell>
          <cell r="F1041" t="str">
            <v>Terminación anticipada del contrato CPS-387-2023</v>
          </cell>
          <cell r="G1041">
            <v>0</v>
          </cell>
        </row>
        <row r="1042">
          <cell r="E1042">
            <v>97473</v>
          </cell>
          <cell r="F1042" t="str">
            <v>Terminación anticipada del contrato CPS-388-2023</v>
          </cell>
          <cell r="G1042">
            <v>0</v>
          </cell>
        </row>
        <row r="1043">
          <cell r="E1043">
            <v>97474</v>
          </cell>
          <cell r="F1043" t="str">
            <v>Terminación anticipada del contrato CPS-385-2023</v>
          </cell>
          <cell r="G1043">
            <v>0</v>
          </cell>
        </row>
        <row r="1044">
          <cell r="E1044">
            <v>97476</v>
          </cell>
          <cell r="F1044" t="str">
            <v>Terminación anticipada del contrato CPS-411-2023</v>
          </cell>
          <cell r="G1044">
            <v>0</v>
          </cell>
        </row>
        <row r="1045">
          <cell r="E1045">
            <v>97478</v>
          </cell>
          <cell r="F1045" t="str">
            <v>Terminación anticipada del contrato CPS-376-2023</v>
          </cell>
          <cell r="G1045">
            <v>0</v>
          </cell>
        </row>
        <row r="1046">
          <cell r="E1046">
            <v>97479</v>
          </cell>
          <cell r="F1046" t="str">
            <v>Terminación anticipada del contrato CPS-391-2023</v>
          </cell>
          <cell r="G1046">
            <v>0</v>
          </cell>
        </row>
        <row r="1047">
          <cell r="E1047">
            <v>97553</v>
          </cell>
          <cell r="F1047" t="str">
            <v xml:space="preserve">Prorroga al contrato COP-304-2022 por 2 meses días </v>
          </cell>
          <cell r="G1047">
            <v>0</v>
          </cell>
        </row>
        <row r="1048">
          <cell r="E1048">
            <v>97558</v>
          </cell>
          <cell r="F1048" t="str">
            <v>Suspensión al contrato CPS-088-2023 por 9 días calendario</v>
          </cell>
          <cell r="G1048">
            <v>0</v>
          </cell>
        </row>
        <row r="1049">
          <cell r="E1049">
            <v>97310</v>
          </cell>
          <cell r="F1049" t="str">
            <v>Anulación Total del CDP 1040 (Proceso va asociado a 2 proyectos)</v>
          </cell>
          <cell r="G1049">
            <v>-4682840620</v>
          </cell>
        </row>
        <row r="1050">
          <cell r="E1050">
            <v>97574</v>
          </cell>
          <cell r="F1050" t="str">
            <v>No requiere asistencia técnica- Documentos LP-358-2023 Adecuación y Construccion obra Sede Administrativa Betania. - Licitación Publica . Proyecto 1693.</v>
          </cell>
          <cell r="G1050">
            <v>4682840620</v>
          </cell>
        </row>
        <row r="1051">
          <cell r="E1051">
            <v>97583</v>
          </cell>
          <cell r="F1051" t="str">
            <v>Adición y prorroga por 2 meses al contrato CPS-183-2023</v>
          </cell>
          <cell r="G1051">
            <v>8000000</v>
          </cell>
        </row>
        <row r="1052">
          <cell r="E1052">
            <v>97630</v>
          </cell>
          <cell r="F1052" t="str">
            <v>Cesión Del Contrato CPS-106-2023</v>
          </cell>
          <cell r="G1052">
            <v>0</v>
          </cell>
        </row>
        <row r="1053">
          <cell r="E1053">
            <v>97631</v>
          </cell>
          <cell r="F1053" t="str">
            <v>Proceso de Formación, proyectos 1638, 1641, 1669, 1674 y 1691.</v>
          </cell>
          <cell r="G1053">
            <v>1689703494</v>
          </cell>
        </row>
        <row r="1054">
          <cell r="E1054">
            <v>97633</v>
          </cell>
          <cell r="F1054" t="str">
            <v>Adición y prorroga por 3 meses al contrato CPS-068-2023</v>
          </cell>
          <cell r="G1054">
            <v>21000000</v>
          </cell>
        </row>
        <row r="1055">
          <cell r="E1055">
            <v>97635</v>
          </cell>
          <cell r="F1055" t="str">
            <v>Adición y prorroga por 3 meses al contrato CPS-313-2023</v>
          </cell>
          <cell r="G1055">
            <v>27000000</v>
          </cell>
        </row>
        <row r="1056">
          <cell r="E1056">
            <v>97637</v>
          </cell>
          <cell r="F1056" t="str">
            <v>Adición y prorroga por 1 mes al contrato CPS-271-2023</v>
          </cell>
          <cell r="G1056">
            <v>8000000</v>
          </cell>
        </row>
        <row r="1057">
          <cell r="E1057">
            <v>97638</v>
          </cell>
          <cell r="F1057" t="str">
            <v>Adición y prorroga por 1 mes al contrato CPS-241-2023</v>
          </cell>
          <cell r="G1057">
            <v>6000000</v>
          </cell>
        </row>
        <row r="1058">
          <cell r="E1058">
            <v>97639</v>
          </cell>
          <cell r="F1058" t="str">
            <v>Adición y prorroga por 3 meses al contrato CPS-209-2023</v>
          </cell>
          <cell r="G1058">
            <v>18000000</v>
          </cell>
        </row>
        <row r="1059">
          <cell r="E1059">
            <v>97640</v>
          </cell>
          <cell r="F1059" t="str">
            <v>Adición y prorroga por 1 mes al contrato CPS-069-2023</v>
          </cell>
          <cell r="G1059">
            <v>7500000</v>
          </cell>
        </row>
        <row r="1060">
          <cell r="E1060">
            <v>97641</v>
          </cell>
          <cell r="F1060" t="str">
            <v>Adición y prorroga por 2 meses al contrato CPS-142-2023</v>
          </cell>
          <cell r="G1060">
            <v>5400000</v>
          </cell>
        </row>
        <row r="1061">
          <cell r="E1061">
            <v>97642</v>
          </cell>
          <cell r="F1061" t="str">
            <v>Adición y prorroga por 1 mes al contrato CPS-123-2023</v>
          </cell>
          <cell r="G1061">
            <v>7500000</v>
          </cell>
        </row>
        <row r="1062">
          <cell r="E1062">
            <v>97643</v>
          </cell>
          <cell r="F1062" t="str">
            <v>Adición y prorroga por 1 mes al contrato CPS-022-2023</v>
          </cell>
          <cell r="G1062">
            <v>6500000</v>
          </cell>
        </row>
        <row r="1063">
          <cell r="E1063">
            <v>97669</v>
          </cell>
          <cell r="F1063" t="str">
            <v>Terminación anticipada del contrato CPS-371-2023</v>
          </cell>
          <cell r="G1063">
            <v>0</v>
          </cell>
        </row>
        <row r="1064">
          <cell r="E1064">
            <v>97671</v>
          </cell>
          <cell r="F1064" t="str">
            <v>Terminación anticipada del contrato CPS-378-2023</v>
          </cell>
          <cell r="G1064">
            <v>0</v>
          </cell>
        </row>
        <row r="1065">
          <cell r="E1065">
            <v>97673</v>
          </cell>
          <cell r="F1065" t="str">
            <v>Terminación anticipada del contrato CPS-392-2023</v>
          </cell>
          <cell r="G1065">
            <v>0</v>
          </cell>
        </row>
        <row r="1066">
          <cell r="E1066">
            <v>97675</v>
          </cell>
          <cell r="F1066" t="str">
            <v>Suspensión al contrato CPS-215-2023 por 12 días calendario</v>
          </cell>
          <cell r="G1066">
            <v>0</v>
          </cell>
        </row>
        <row r="1067">
          <cell r="E1067">
            <v>97717</v>
          </cell>
          <cell r="F1067" t="str">
            <v>Suspensión al contrato CPS-309-2023 por 20 días calendario</v>
          </cell>
          <cell r="G1067">
            <v>0</v>
          </cell>
        </row>
        <row r="1068">
          <cell r="E1068">
            <v>97719</v>
          </cell>
          <cell r="F1068" t="str">
            <v>Adición y prorroga por 1 mes al contrato CIN-335-2022 -  Proyecto 1668</v>
          </cell>
          <cell r="G1068">
            <v>39609164</v>
          </cell>
        </row>
        <row r="1069">
          <cell r="E1069">
            <v>97720</v>
          </cell>
          <cell r="F1069" t="str">
            <v>Adición y prorroga por 2 meses al contrato CPS-419-2023</v>
          </cell>
          <cell r="G1069">
            <v>16156000</v>
          </cell>
        </row>
        <row r="1070">
          <cell r="E1070">
            <v>97721</v>
          </cell>
          <cell r="F1070" t="str">
            <v>Adición y prorroga por 1 mes y 29 días al contrato CPS-112-2023</v>
          </cell>
          <cell r="G1070">
            <v>18683333</v>
          </cell>
        </row>
        <row r="1071">
          <cell r="E1071">
            <v>97722</v>
          </cell>
          <cell r="F1071" t="str">
            <v>Adición y prorroga por 2 meses al contrato CPS-130-2023</v>
          </cell>
          <cell r="G1071">
            <v>16000000</v>
          </cell>
        </row>
        <row r="1072">
          <cell r="E1072">
            <v>97723</v>
          </cell>
          <cell r="F1072" t="str">
            <v>Adición y prorroga por 3 meses al contrato CPS-342-2023</v>
          </cell>
          <cell r="G1072">
            <v>27000000</v>
          </cell>
        </row>
        <row r="1073">
          <cell r="E1073">
            <v>97800</v>
          </cell>
          <cell r="F1073" t="str">
            <v>Adición y prorroga por 2 meses al contrato CPS-127-2023</v>
          </cell>
          <cell r="G1073">
            <v>9200000</v>
          </cell>
        </row>
        <row r="1074">
          <cell r="E1074">
            <v>97801</v>
          </cell>
          <cell r="F1074" t="str">
            <v>Adición y prorroga por 1 mes al contrato CPS-176-2023</v>
          </cell>
          <cell r="G1074">
            <v>8000000</v>
          </cell>
        </row>
        <row r="1075">
          <cell r="E1075">
            <v>97802</v>
          </cell>
          <cell r="F1075" t="str">
            <v>Adición y prorroga por 2 meses al contrato CPS-232-2023</v>
          </cell>
          <cell r="G1075">
            <v>10000000</v>
          </cell>
        </row>
        <row r="1076">
          <cell r="E1076">
            <v>97803</v>
          </cell>
          <cell r="F1076" t="str">
            <v>Adición y prorroga por 2 meses al contrato CPS-294-2023</v>
          </cell>
          <cell r="G1076">
            <v>12000000</v>
          </cell>
        </row>
        <row r="1077">
          <cell r="E1077">
            <v>97804</v>
          </cell>
          <cell r="F1077" t="str">
            <v>Adición y prorroga por 3 meses al contrato CPS-413-2023</v>
          </cell>
          <cell r="G1077">
            <v>19500000</v>
          </cell>
        </row>
        <row r="1078">
          <cell r="E1078">
            <v>97806</v>
          </cell>
          <cell r="F1078" t="str">
            <v>Adición y prorroga por 1 mes al contrato CPS-339-2023</v>
          </cell>
          <cell r="G1078">
            <v>6000000</v>
          </cell>
        </row>
        <row r="1079">
          <cell r="E1079">
            <v>97807</v>
          </cell>
          <cell r="F1079" t="str">
            <v>Adición y prorroga por 2 meses al contrato CPS-066-2023</v>
          </cell>
          <cell r="G1079">
            <v>14000000</v>
          </cell>
        </row>
        <row r="1080">
          <cell r="E1080">
            <v>97808</v>
          </cell>
          <cell r="F1080" t="str">
            <v>Adición y prorroga por 3  meses al contrato CPS-131-2023</v>
          </cell>
          <cell r="G1080">
            <v>24000000</v>
          </cell>
        </row>
        <row r="1081">
          <cell r="E1081">
            <v>97821</v>
          </cell>
          <cell r="F1081" t="str">
            <v>Proceso de Servicios De Alquiler Y Logística De Audio Y Video. 1696.</v>
          </cell>
          <cell r="G1081">
            <v>24000000</v>
          </cell>
        </row>
        <row r="1082">
          <cell r="E1082">
            <v>97822</v>
          </cell>
          <cell r="F1082" t="str">
            <v>Adición y prorroga por 2 meses al contrato CPS-124-2023</v>
          </cell>
          <cell r="G1082">
            <v>12000000</v>
          </cell>
        </row>
        <row r="1083">
          <cell r="E1083">
            <v>97823</v>
          </cell>
          <cell r="F1083" t="str">
            <v>Adición y prorroga por 1 mes al contrato CPS-115-2023</v>
          </cell>
          <cell r="G1083">
            <v>6000000</v>
          </cell>
        </row>
        <row r="1084">
          <cell r="E1084">
            <v>97826</v>
          </cell>
          <cell r="F1084" t="str">
            <v>Adición y prorroga por 2 meses al contrato CPS-110-2023</v>
          </cell>
          <cell r="G1084">
            <v>12000000</v>
          </cell>
        </row>
        <row r="1085">
          <cell r="E1085">
            <v>97827</v>
          </cell>
          <cell r="F1085" t="str">
            <v>Adición y prorroga por 2 meses al contrato CPS-113-2023</v>
          </cell>
          <cell r="G1085">
            <v>12000000</v>
          </cell>
        </row>
        <row r="1086">
          <cell r="E1086">
            <v>97828</v>
          </cell>
          <cell r="F1086" t="str">
            <v>Adición y prorroga por 2 meses al contrato CPS-347-2023</v>
          </cell>
          <cell r="G1086">
            <v>11000000</v>
          </cell>
        </row>
        <row r="1087">
          <cell r="E1087">
            <v>97831</v>
          </cell>
          <cell r="F1087" t="str">
            <v>Adición y prorroga por 1 mes al contrato CPS-093-2023</v>
          </cell>
          <cell r="G1087">
            <v>6000000</v>
          </cell>
        </row>
        <row r="1088">
          <cell r="E1088">
            <v>97832</v>
          </cell>
          <cell r="F1088" t="str">
            <v>Adición y prorroga por 3  meses al contrato CPS-170-2023</v>
          </cell>
          <cell r="G1088">
            <v>12000000</v>
          </cell>
        </row>
        <row r="1089">
          <cell r="E1089">
            <v>97833</v>
          </cell>
          <cell r="F1089" t="str">
            <v>Adición y prorroga por 1 mes al contrato CPS-415-2023</v>
          </cell>
          <cell r="G1089">
            <v>5000000</v>
          </cell>
        </row>
        <row r="1090">
          <cell r="E1090">
            <v>97868</v>
          </cell>
          <cell r="F1090" t="str">
            <v>Proceso de Servicios Para Implementar Acciones De Promoción Y Prevención En Salud. 1643 y 1645</v>
          </cell>
          <cell r="G1090">
            <v>537145000</v>
          </cell>
        </row>
        <row r="1091">
          <cell r="E1091">
            <v>97882</v>
          </cell>
          <cell r="F1091" t="str">
            <v>Adición y prorroga por 2 meses al contrato CPS-119-2023</v>
          </cell>
          <cell r="G1091">
            <v>12000000</v>
          </cell>
        </row>
        <row r="1092">
          <cell r="E1092">
            <v>97884</v>
          </cell>
          <cell r="F1092" t="str">
            <v>Adición y prorroga por 1 mes al contrato CPS-350-2023</v>
          </cell>
          <cell r="G1092">
            <v>2700000</v>
          </cell>
        </row>
        <row r="1093">
          <cell r="E1093">
            <v>97885</v>
          </cell>
          <cell r="F1093" t="str">
            <v>Adición y prorroga por 1 mes al contrato CPS-077-2023</v>
          </cell>
          <cell r="G1093">
            <v>2700000</v>
          </cell>
        </row>
        <row r="1094">
          <cell r="E1094">
            <v>97886</v>
          </cell>
          <cell r="F1094" t="str">
            <v>Adición y prorroga por 1 mes al contrato CPS-121-2023</v>
          </cell>
          <cell r="G1094">
            <v>2700000</v>
          </cell>
        </row>
        <row r="1095">
          <cell r="E1095">
            <v>97888</v>
          </cell>
          <cell r="F1095" t="str">
            <v>Adición y prorroga por 2 meses al contrato CPS-067-2023</v>
          </cell>
          <cell r="G1095">
            <v>10000000</v>
          </cell>
        </row>
        <row r="1096">
          <cell r="E1096">
            <v>97889</v>
          </cell>
          <cell r="F1096" t="str">
            <v>Adición y prorroga por 1 mes y 21 días al contrato CPS-310-2023</v>
          </cell>
          <cell r="G1096">
            <v>5355000</v>
          </cell>
        </row>
        <row r="1097">
          <cell r="E1097">
            <v>97901</v>
          </cell>
          <cell r="F1097" t="str">
            <v>Proceso de Adquisición De Insumos Para Las Impresoras.</v>
          </cell>
          <cell r="G1097">
            <v>4456431</v>
          </cell>
        </row>
        <row r="1098">
          <cell r="E1098">
            <v>97905</v>
          </cell>
          <cell r="F1098" t="str">
            <v>Proceso de La Construcción De Obras De Contención. Proyecto 1688,</v>
          </cell>
          <cell r="G1098">
            <v>4772370000</v>
          </cell>
        </row>
        <row r="1099">
          <cell r="E1099">
            <v>97907</v>
          </cell>
          <cell r="F1099" t="str">
            <v>Adición y prorroga por 1 mes al contrato CPS-301-2023</v>
          </cell>
          <cell r="G1099">
            <v>4600000</v>
          </cell>
        </row>
        <row r="1100">
          <cell r="E1100">
            <v>97909</v>
          </cell>
          <cell r="F1100" t="str">
            <v>Adición y prorroga por 1 mes al contrato CPS-300-2023</v>
          </cell>
          <cell r="G1100">
            <v>4600000</v>
          </cell>
        </row>
        <row r="1101">
          <cell r="E1101">
            <v>97910</v>
          </cell>
          <cell r="F1101" t="str">
            <v>Adición y prorroga por 2 meses al contrato CPS-169-2023</v>
          </cell>
          <cell r="G1101">
            <v>9000000</v>
          </cell>
        </row>
        <row r="1102">
          <cell r="E1102">
            <v>97912</v>
          </cell>
          <cell r="F1102" t="str">
            <v>Adición y prorroga por 1 mes al contrato CPS-087-2023</v>
          </cell>
          <cell r="G1102">
            <v>5000000</v>
          </cell>
        </row>
        <row r="1103">
          <cell r="E1103">
            <v>97913</v>
          </cell>
          <cell r="F1103" t="str">
            <v>Adición y prorroga por 1 mes al contrato CPS-107-2023</v>
          </cell>
          <cell r="G1103">
            <v>5500000</v>
          </cell>
        </row>
        <row r="1104">
          <cell r="E1104">
            <v>97917</v>
          </cell>
          <cell r="F1104" t="str">
            <v>Adición y prorroga por 3 meses al contrato CPS-337-2023</v>
          </cell>
          <cell r="G1104">
            <v>19500000</v>
          </cell>
        </row>
        <row r="1105">
          <cell r="E1105">
            <v>97933</v>
          </cell>
          <cell r="F1105" t="str">
            <v>Adición y prorroga por 2 meses al contrato CPS-051-2023</v>
          </cell>
          <cell r="G1105">
            <v>9200000</v>
          </cell>
        </row>
        <row r="1106">
          <cell r="E1106">
            <v>97936</v>
          </cell>
          <cell r="F1106" t="str">
            <v>Adición al contrato CSU-439-2023 por un valor de DOSCIENTOS MILLONES DE PESOS</v>
          </cell>
          <cell r="G1106">
            <v>200000000</v>
          </cell>
        </row>
        <row r="1107">
          <cell r="E1107">
            <v>98018</v>
          </cell>
          <cell r="F1107" t="str">
            <v>Adición y prorroga por 1 mes al contrato CPS-104-2023</v>
          </cell>
          <cell r="G1107">
            <v>1500000</v>
          </cell>
        </row>
        <row r="1108">
          <cell r="E1108">
            <v>98019</v>
          </cell>
          <cell r="F1108" t="str">
            <v>Adición y prorroga por 1 mes al contrato CPS-086-2023</v>
          </cell>
          <cell r="G1108">
            <v>5000000</v>
          </cell>
        </row>
        <row r="1109">
          <cell r="E1109">
            <v>98036</v>
          </cell>
          <cell r="F1109" t="str">
            <v>Adición y prorroga por 19 días al contrato CPS-288-2023</v>
          </cell>
          <cell r="G1109">
            <v>2400000</v>
          </cell>
        </row>
        <row r="1110">
          <cell r="E1110">
            <v>98020</v>
          </cell>
          <cell r="F1110" t="str">
            <v>Adición y prorroga por 1 mes al contrato CPS-108-2023</v>
          </cell>
          <cell r="G1110">
            <v>5500000</v>
          </cell>
        </row>
        <row r="1111">
          <cell r="E1111">
            <v>98021</v>
          </cell>
          <cell r="F1111" t="str">
            <v>Adición y prorroga por 1 mes al contrato CPS-382-2023</v>
          </cell>
          <cell r="G1111">
            <v>2700000</v>
          </cell>
        </row>
        <row r="1112">
          <cell r="E1112">
            <v>98151</v>
          </cell>
          <cell r="F1112" t="str">
            <v>Adición y prorroga por 2 meses al contrato CPS-071-2023</v>
          </cell>
          <cell r="G1112">
            <v>5400000</v>
          </cell>
        </row>
        <row r="1113">
          <cell r="E1113">
            <v>98165</v>
          </cell>
          <cell r="F1113" t="str">
            <v>Adición y prorroga por 2 meses al contrato CPS-295-2023</v>
          </cell>
          <cell r="G1113">
            <v>10000000</v>
          </cell>
        </row>
        <row r="1114">
          <cell r="E1114">
            <v>98166</v>
          </cell>
          <cell r="F1114" t="str">
            <v>Adición y prorroga por 2 meses al contrato CPS-197-2023</v>
          </cell>
          <cell r="G1114">
            <v>10000000</v>
          </cell>
        </row>
        <row r="1115">
          <cell r="E1115">
            <v>98167</v>
          </cell>
          <cell r="F1115" t="str">
            <v>Adición y prorroga por 2 meses al contrato CPS-345-2023</v>
          </cell>
          <cell r="G1115">
            <v>10000000</v>
          </cell>
        </row>
        <row r="1116">
          <cell r="E1116">
            <v>98168</v>
          </cell>
          <cell r="F1116" t="str">
            <v>Adición y prorroga por 1 mes al contrato CPS-324-2023</v>
          </cell>
          <cell r="G1116">
            <v>4600000</v>
          </cell>
        </row>
        <row r="1117">
          <cell r="E1117">
            <v>98169</v>
          </cell>
          <cell r="F1117" t="str">
            <v>Adición y prorroga por 2 meses al contrato CPS-211-2023</v>
          </cell>
          <cell r="G1117">
            <v>14000000</v>
          </cell>
        </row>
        <row r="1118">
          <cell r="E1118">
            <v>98170</v>
          </cell>
          <cell r="F1118" t="str">
            <v>Adición y prorroga por 26 días al contrato CPS-132-2023</v>
          </cell>
          <cell r="G1118">
            <v>4166666</v>
          </cell>
        </row>
        <row r="1119">
          <cell r="E1119">
            <v>98172</v>
          </cell>
          <cell r="F1119" t="str">
            <v>Proceso de Compraventa De Bienes - Subasta Inversa</v>
          </cell>
          <cell r="G1119">
            <v>1822906954</v>
          </cell>
        </row>
        <row r="1120">
          <cell r="E1120">
            <v>98261</v>
          </cell>
          <cell r="F1120" t="str">
            <v>Terminación anticipada del contrato CPS-346-2023</v>
          </cell>
          <cell r="G1120">
            <v>0</v>
          </cell>
        </row>
        <row r="1121">
          <cell r="E1121">
            <v>98263</v>
          </cell>
          <cell r="F1121" t="str">
            <v>Terminación anticipada del contrato CPS-264-2023</v>
          </cell>
          <cell r="G1121">
            <v>0</v>
          </cell>
        </row>
        <row r="1122">
          <cell r="E1122">
            <v>98267</v>
          </cell>
          <cell r="F1122" t="str">
            <v>Proceso de menor cuantía juegos rurales SAMC</v>
          </cell>
          <cell r="G1122">
            <v>288148547</v>
          </cell>
        </row>
        <row r="1123">
          <cell r="E1123">
            <v>98275</v>
          </cell>
          <cell r="F1123" t="str">
            <v>Terminación anticipada del contrato CPS-374-2023</v>
          </cell>
          <cell r="G1123">
            <v>0</v>
          </cell>
        </row>
        <row r="1124">
          <cell r="E1124">
            <v>98276</v>
          </cell>
          <cell r="F1124" t="str">
            <v>Terminación anticipada del contrato CPS-364-2023</v>
          </cell>
          <cell r="G1124">
            <v>0</v>
          </cell>
        </row>
        <row r="1125">
          <cell r="E1125">
            <v>98277</v>
          </cell>
          <cell r="F1125" t="str">
            <v>Terminación anticipada del contrato CPS-363-2023</v>
          </cell>
          <cell r="G1125">
            <v>0</v>
          </cell>
        </row>
        <row r="1126">
          <cell r="E1126">
            <v>98278</v>
          </cell>
          <cell r="F1126" t="str">
            <v>Terminación anticipada del contrato CPS-362-2023</v>
          </cell>
          <cell r="G1126">
            <v>0</v>
          </cell>
        </row>
        <row r="1127">
          <cell r="E1127">
            <v>98280</v>
          </cell>
          <cell r="F1127" t="str">
            <v>Terminación anticipada del contrato CPS-361-2023</v>
          </cell>
          <cell r="G1127">
            <v>0</v>
          </cell>
        </row>
        <row r="1128">
          <cell r="E1128">
            <v>98281</v>
          </cell>
          <cell r="F1128" t="str">
            <v>Terminación anticipada del contrato CPS-360-2023</v>
          </cell>
          <cell r="G1128">
            <v>0</v>
          </cell>
        </row>
        <row r="1129">
          <cell r="E1129">
            <v>98284</v>
          </cell>
          <cell r="F1129" t="str">
            <v>Terminación anticipada del contrato CPS-359-2023</v>
          </cell>
          <cell r="G1129">
            <v>0</v>
          </cell>
        </row>
        <row r="1130">
          <cell r="E1130">
            <v>98285</v>
          </cell>
          <cell r="F1130" t="str">
            <v>Terminación anticipada del contrato CPS-358-2023</v>
          </cell>
          <cell r="G1130">
            <v>0</v>
          </cell>
        </row>
        <row r="1131">
          <cell r="E1131">
            <v>98286</v>
          </cell>
          <cell r="F1131" t="str">
            <v>Terminación anticipada del contrato CPS-357-2023</v>
          </cell>
          <cell r="G1131">
            <v>0</v>
          </cell>
        </row>
        <row r="1132">
          <cell r="E1132">
            <v>98287</v>
          </cell>
          <cell r="F1132" t="str">
            <v>Terminación anticipada del contrato CPS-334-2023</v>
          </cell>
          <cell r="G1132">
            <v>0</v>
          </cell>
        </row>
        <row r="1133">
          <cell r="E1133">
            <v>98288</v>
          </cell>
          <cell r="F1133" t="str">
            <v>Terminación anticipada del contrato CPS-370-2023</v>
          </cell>
          <cell r="G1133">
            <v>0</v>
          </cell>
        </row>
        <row r="1134">
          <cell r="E1134">
            <v>98289</v>
          </cell>
          <cell r="F1134" t="str">
            <v>Terminación anticipada del contrato CPS-365-2023</v>
          </cell>
          <cell r="G1134">
            <v>0</v>
          </cell>
        </row>
        <row r="1135">
          <cell r="E1135">
            <v>98290</v>
          </cell>
          <cell r="F1135" t="str">
            <v>Terminación anticipada del contrato CPS-338-2023</v>
          </cell>
          <cell r="G1135">
            <v>0</v>
          </cell>
        </row>
        <row r="1136">
          <cell r="E1136">
            <v>98292</v>
          </cell>
          <cell r="F1136" t="str">
            <v>Terminación anticipada del contrato CPS-336-2023</v>
          </cell>
          <cell r="G1136">
            <v>0</v>
          </cell>
        </row>
        <row r="1137">
          <cell r="E1137">
            <v>98294</v>
          </cell>
          <cell r="F1137" t="str">
            <v>Terminación anticipada del contrato CPS-335-2023</v>
          </cell>
          <cell r="G1137">
            <v>0</v>
          </cell>
        </row>
        <row r="1138">
          <cell r="E1138">
            <v>98295</v>
          </cell>
          <cell r="F1138" t="str">
            <v>Terminación anticipada del contrato CPS-333-2023</v>
          </cell>
          <cell r="G1138">
            <v>0</v>
          </cell>
        </row>
        <row r="1139">
          <cell r="E1139">
            <v>98296</v>
          </cell>
          <cell r="F1139" t="str">
            <v>Terminación anticipada del contrato CPS-332-2023</v>
          </cell>
          <cell r="G1139">
            <v>0</v>
          </cell>
        </row>
        <row r="1140">
          <cell r="E1140">
            <v>98297</v>
          </cell>
          <cell r="F1140" t="str">
            <v>Terminación anticipada del contrato CPS-331-2023</v>
          </cell>
          <cell r="G1140">
            <v>0</v>
          </cell>
        </row>
        <row r="1141">
          <cell r="E1141">
            <v>98298</v>
          </cell>
          <cell r="F1141" t="str">
            <v>Terminación anticipada del contrato CPS-329-2023</v>
          </cell>
          <cell r="G1141">
            <v>0</v>
          </cell>
        </row>
        <row r="1142">
          <cell r="E1142">
            <v>98299</v>
          </cell>
          <cell r="F1142" t="str">
            <v>Terminación anticipada del contrato CPS-328-2023</v>
          </cell>
          <cell r="G1142">
            <v>0</v>
          </cell>
        </row>
        <row r="1143">
          <cell r="E1143">
            <v>98301</v>
          </cell>
          <cell r="F1143" t="str">
            <v>Terminación anticipada del contrato CPS-326-2023</v>
          </cell>
          <cell r="G1143">
            <v>0</v>
          </cell>
        </row>
        <row r="1144">
          <cell r="E1144">
            <v>98419</v>
          </cell>
          <cell r="F1144" t="str">
            <v>Proceso Del Día De La Mujer, Día Del Campesino Y Festival De Las Artes. Proyectos 1633 y 1674.</v>
          </cell>
          <cell r="G1144">
            <v>1108714461</v>
          </cell>
        </row>
        <row r="1145">
          <cell r="E1145">
            <v>95821</v>
          </cell>
          <cell r="F1145" t="str">
            <v>Anulación Parcial del CDP 1028</v>
          </cell>
          <cell r="G1145">
            <v>-1211407</v>
          </cell>
        </row>
        <row r="1146">
          <cell r="E1146">
            <v>93581</v>
          </cell>
          <cell r="F1146" t="str">
            <v xml:space="preserve">Anulación Parcial del CDP 1011, </v>
          </cell>
          <cell r="G1146">
            <v>-5500347</v>
          </cell>
        </row>
        <row r="1147">
          <cell r="E1147">
            <v>92908</v>
          </cell>
          <cell r="F1147" t="str">
            <v xml:space="preserve">Anulación Parcial del CDP 1003 </v>
          </cell>
          <cell r="G1147">
            <v>-8117516</v>
          </cell>
        </row>
        <row r="1148">
          <cell r="E1148">
            <v>95053</v>
          </cell>
          <cell r="F1148" t="str">
            <v>Anulación Parcial del CDP 1021</v>
          </cell>
          <cell r="G1148">
            <v>-1780000</v>
          </cell>
        </row>
        <row r="1149">
          <cell r="E1149">
            <v>91973</v>
          </cell>
          <cell r="F1149" t="str">
            <v>Anulación Total del CDP 976</v>
          </cell>
          <cell r="G1149">
            <v>-1530000</v>
          </cell>
        </row>
        <row r="1150">
          <cell r="E1150">
            <v>96443</v>
          </cell>
          <cell r="F1150" t="str">
            <v>Anulación Parcial del CDP 1031</v>
          </cell>
          <cell r="G1150">
            <v>-6438946</v>
          </cell>
        </row>
        <row r="1151">
          <cell r="E1151">
            <v>91438</v>
          </cell>
          <cell r="F1151" t="str">
            <v>Anulación Parcial del CDP 936</v>
          </cell>
          <cell r="G1151">
            <v>-1</v>
          </cell>
        </row>
        <row r="1152">
          <cell r="E1152">
            <v>93909</v>
          </cell>
          <cell r="F1152" t="str">
            <v>Anulación Parcial del CDP 1004</v>
          </cell>
          <cell r="G1152">
            <v>-4582536</v>
          </cell>
        </row>
        <row r="1153">
          <cell r="E1153">
            <v>94898</v>
          </cell>
          <cell r="F1153" t="str">
            <v>Anulación Parcial del CDP 1019</v>
          </cell>
          <cell r="G1153">
            <v>-1419480</v>
          </cell>
        </row>
        <row r="1154">
          <cell r="E1154">
            <v>96211</v>
          </cell>
          <cell r="F1154" t="str">
            <v>Anulación Parcial del CDP 1026</v>
          </cell>
          <cell r="G1154">
            <v>-6389512</v>
          </cell>
        </row>
        <row r="1155">
          <cell r="E1155">
            <v>98648</v>
          </cell>
          <cell r="F1155" t="str">
            <v>Adición y prorroga por 2 meses al contrato CPS-220-2023</v>
          </cell>
          <cell r="G1155">
            <v>13000000</v>
          </cell>
        </row>
        <row r="1156">
          <cell r="E1156">
            <v>98649</v>
          </cell>
          <cell r="F1156" t="str">
            <v>Adición al contrato COP-328-2022</v>
          </cell>
          <cell r="G1156">
            <v>147401174</v>
          </cell>
        </row>
        <row r="1157">
          <cell r="E1157">
            <v>98685</v>
          </cell>
          <cell r="F1157" t="str">
            <v>Adición y prorroga por 45 días a La OC-110437</v>
          </cell>
          <cell r="G1157">
            <v>26360033</v>
          </cell>
        </row>
        <row r="1158">
          <cell r="E1158">
            <v>98720</v>
          </cell>
          <cell r="F1158" t="str">
            <v>Adición y prorroga por 1 mes al contrato CIN-311-2022</v>
          </cell>
          <cell r="G1158">
            <v>42569493</v>
          </cell>
        </row>
        <row r="1159">
          <cell r="E1159">
            <v>98759</v>
          </cell>
          <cell r="F1159" t="str">
            <v>Adición y prorroga por 30 días al contrato CPS-189-2023</v>
          </cell>
          <cell r="G1159">
            <v>4600000</v>
          </cell>
        </row>
        <row r="1160">
          <cell r="E1160">
            <v>98761</v>
          </cell>
          <cell r="F1160" t="str">
            <v>Adición y prorroga por 60 días al contrato CPS-074-2023</v>
          </cell>
          <cell r="G1160">
            <v>4000000</v>
          </cell>
        </row>
        <row r="1161">
          <cell r="E1161">
            <v>98764</v>
          </cell>
          <cell r="F1161" t="str">
            <v>Adición y prorroga por 60 días al contrato CPS-105-2023</v>
          </cell>
          <cell r="G1161">
            <v>4000000</v>
          </cell>
        </row>
        <row r="1162">
          <cell r="E1162">
            <v>98767</v>
          </cell>
          <cell r="F1162" t="str">
            <v>Adición y prorroga por 60 días al contrato CPS-122-2023</v>
          </cell>
          <cell r="G1162">
            <v>4000000</v>
          </cell>
        </row>
        <row r="1163">
          <cell r="E1163">
            <v>98770</v>
          </cell>
          <cell r="F1163" t="str">
            <v>Adición y prorroga por 30 días al contrato CPS-202-2023</v>
          </cell>
          <cell r="G1163">
            <v>4600000</v>
          </cell>
        </row>
        <row r="1164">
          <cell r="E1164">
            <v>98773</v>
          </cell>
          <cell r="F1164" t="str">
            <v>Adición y prorroga por 30 días al contrato CPS-237-2023</v>
          </cell>
          <cell r="G1164">
            <v>2000000</v>
          </cell>
        </row>
        <row r="1165">
          <cell r="E1165">
            <v>98778</v>
          </cell>
          <cell r="F1165" t="str">
            <v>Adición y prorroga por 30 días al contrato CPS-284-2023</v>
          </cell>
          <cell r="G1165">
            <v>2000000</v>
          </cell>
        </row>
        <row r="1166">
          <cell r="E1166">
            <v>90462</v>
          </cell>
          <cell r="F1166" t="str">
            <v>Liberación de saldos contrato CPS-326-2023 RP1070</v>
          </cell>
          <cell r="G1166">
            <v>-5400000</v>
          </cell>
        </row>
        <row r="1167">
          <cell r="E1167">
            <v>90522</v>
          </cell>
          <cell r="F1167" t="str">
            <v>Liberación de saldos contratos CPS-328-2023 y CPS-332-2023  RPs 1073 y 1077</v>
          </cell>
          <cell r="G1167">
            <v>-10800000</v>
          </cell>
        </row>
        <row r="1168">
          <cell r="E1168">
            <v>90523</v>
          </cell>
          <cell r="F1168" t="str">
            <v>Liberación de saldos contratos CPS-357, 360, 363 y 372 de 2023  RPs 1118, 1120, 1128 y 1138</v>
          </cell>
          <cell r="G1168">
            <v>-27906669</v>
          </cell>
        </row>
        <row r="1169">
          <cell r="E1169">
            <v>90519</v>
          </cell>
          <cell r="F1169" t="str">
            <v>Liberación de saldos contratos CPS-375, 385, 388 y 391 de 2023  RPs 1153, 1155, 1150 y 1157</v>
          </cell>
          <cell r="G1169">
            <v>-31500000</v>
          </cell>
        </row>
        <row r="1170">
          <cell r="E1170">
            <v>91725</v>
          </cell>
          <cell r="F1170" t="str">
            <v>Liberación de saldos contrato CPS-411-2023 RP 1167</v>
          </cell>
          <cell r="G1170">
            <v>-6510000</v>
          </cell>
        </row>
        <row r="1171">
          <cell r="E1171">
            <v>98927</v>
          </cell>
          <cell r="F1171" t="str">
            <v>Proceso de  Señaletica - Proyecto 1688</v>
          </cell>
          <cell r="G1171">
            <v>233155036</v>
          </cell>
        </row>
        <row r="1172">
          <cell r="E1172">
            <v>94565</v>
          </cell>
          <cell r="F1172" t="str">
            <v>Anulación Total CDP 1013, Proceso lo reemplaza el 98927.</v>
          </cell>
          <cell r="G1172">
            <v>-233155036</v>
          </cell>
        </row>
        <row r="1173">
          <cell r="E1173">
            <v>99022</v>
          </cell>
          <cell r="F1173" t="str">
            <v>Proceso de  Interventoria - Sede Betania - Proyecto 1693</v>
          </cell>
          <cell r="G1173">
            <v>345611926</v>
          </cell>
        </row>
        <row r="1174">
          <cell r="E1174">
            <v>99062</v>
          </cell>
          <cell r="F1174" t="str">
            <v>Proceso de  Interventoria - Salones comunales - Proyecto 1691</v>
          </cell>
          <cell r="G1174">
            <v>230703239</v>
          </cell>
        </row>
        <row r="1175">
          <cell r="E1175">
            <v>99063</v>
          </cell>
          <cell r="F1175" t="str">
            <v>Adición y prorroga por 2 meses al contrato CPS-021-2023</v>
          </cell>
          <cell r="G1175">
            <v>14000000</v>
          </cell>
        </row>
        <row r="1176">
          <cell r="E1176">
            <v>99065</v>
          </cell>
          <cell r="F1176" t="str">
            <v>Adición y prorroga por 2 meses al contrato CPS-031-2023</v>
          </cell>
          <cell r="G1176">
            <v>12000000</v>
          </cell>
        </row>
        <row r="1177">
          <cell r="E1177">
            <v>90462</v>
          </cell>
          <cell r="F1177" t="str">
            <v>Anulación Parcial del CDP 915</v>
          </cell>
          <cell r="G1177">
            <v>-5400000</v>
          </cell>
        </row>
        <row r="1178">
          <cell r="E1178">
            <v>90522</v>
          </cell>
          <cell r="F1178" t="str">
            <v>Anulación Parcial del CDP 916</v>
          </cell>
          <cell r="G1178">
            <v>-10800000</v>
          </cell>
        </row>
        <row r="1179">
          <cell r="E1179">
            <v>90523</v>
          </cell>
          <cell r="F1179" t="str">
            <v>Anulación Parcial del CDP 917</v>
          </cell>
          <cell r="G1179">
            <v>-27906669</v>
          </cell>
        </row>
        <row r="1180">
          <cell r="E1180">
            <v>90519</v>
          </cell>
          <cell r="F1180" t="str">
            <v>Anulación Parcial del CDP 920</v>
          </cell>
          <cell r="G1180">
            <v>-31500000</v>
          </cell>
        </row>
        <row r="1181">
          <cell r="E1181">
            <v>91725</v>
          </cell>
          <cell r="F1181" t="str">
            <v>Anulación Parcial del CDP 974</v>
          </cell>
          <cell r="G1181">
            <v>-6510000</v>
          </cell>
        </row>
        <row r="1182">
          <cell r="E1182">
            <v>99117</v>
          </cell>
          <cell r="F1182" t="str">
            <v>Adición y prorroga por 2 meses al contrato CPS-133-2023</v>
          </cell>
          <cell r="G1182">
            <v>10100000</v>
          </cell>
        </row>
        <row r="1183">
          <cell r="E1183">
            <v>99119</v>
          </cell>
          <cell r="F1183" t="str">
            <v>Adición y prorroga por 1 mes al contrato CPS-106-2023</v>
          </cell>
          <cell r="G1183">
            <v>5500000</v>
          </cell>
        </row>
        <row r="1184">
          <cell r="E1184">
            <v>99221</v>
          </cell>
          <cell r="F1184" t="str">
            <v>Proceso de Servicios Logísticos Para El Desarrollo De La Salida Recreo Deportiva Del Adulto Mayor Y Personas En Condición De Discapacidad. 1590.</v>
          </cell>
          <cell r="G1184">
            <v>324000000</v>
          </cell>
        </row>
        <row r="1185">
          <cell r="E1185">
            <v>99225</v>
          </cell>
          <cell r="F1185" t="str">
            <v>Proceso de Servicios Logísticos Para El Desarrollo De La Salida De Intercambio De Saberes Y Sabiduría Mujeres Lideresas</v>
          </cell>
          <cell r="G1185">
            <v>237504000</v>
          </cell>
        </row>
        <row r="1186">
          <cell r="E1186">
            <v>85415</v>
          </cell>
          <cell r="F1186" t="str">
            <v>Liberación de saldos contrato CPS-157-2023 RP 758</v>
          </cell>
          <cell r="G1186">
            <v>-4073334</v>
          </cell>
        </row>
        <row r="1187">
          <cell r="E1187">
            <v>90522</v>
          </cell>
          <cell r="F1187" t="str">
            <v>Liberación de saldos contratos CPS-329, 333 y 365 de 2023  RPs 1116, 1074 y 1076</v>
          </cell>
          <cell r="G1187">
            <v>-18000000</v>
          </cell>
        </row>
        <row r="1188">
          <cell r="E1188">
            <v>90523</v>
          </cell>
          <cell r="F1188" t="str">
            <v>Liberación de saldos contratos CPS-334, 359 y 362 de 2023  RPs 1080, 1124 y 1125</v>
          </cell>
          <cell r="G1188">
            <v>-19153668</v>
          </cell>
        </row>
        <row r="1189">
          <cell r="E1189">
            <v>90457</v>
          </cell>
          <cell r="F1189" t="str">
            <v>Liberación de saldos contrato CPS-364-2023 RP 1122</v>
          </cell>
          <cell r="G1189">
            <v>-7200000</v>
          </cell>
        </row>
        <row r="1190">
          <cell r="E1190">
            <v>91485</v>
          </cell>
          <cell r="F1190" t="str">
            <v>Liberación de saldos contratos CPS-379 y 380 de 2023  RPs 1144 y 1159</v>
          </cell>
          <cell r="G1190">
            <v>-9810000</v>
          </cell>
        </row>
        <row r="1191">
          <cell r="E1191">
            <v>99320</v>
          </cell>
          <cell r="F1191" t="str">
            <v>Prorroga de 2 meses al convenio CS-409-2023</v>
          </cell>
          <cell r="G1191">
            <v>0</v>
          </cell>
        </row>
        <row r="1192">
          <cell r="E1192">
            <v>99328</v>
          </cell>
          <cell r="F1192" t="str">
            <v>Prorroga de 1 mes y 15 días al convenio CS-408-2023</v>
          </cell>
          <cell r="G1192">
            <v>0</v>
          </cell>
        </row>
        <row r="1193">
          <cell r="E1193">
            <v>99351</v>
          </cell>
          <cell r="F1193" t="str">
            <v>Prorroga de 2 meses al convenio CS-398-2023</v>
          </cell>
          <cell r="G1193">
            <v>0</v>
          </cell>
        </row>
        <row r="1194">
          <cell r="E1194">
            <v>99354</v>
          </cell>
          <cell r="F1194" t="str">
            <v>Pago por Resolución número 099</v>
          </cell>
          <cell r="G1194">
            <v>810000</v>
          </cell>
        </row>
        <row r="1195">
          <cell r="E1195">
            <v>99361</v>
          </cell>
          <cell r="F1195" t="str">
            <v>Adición y prorroga por 2 meses al contrato CPS-228-2023</v>
          </cell>
          <cell r="G1195">
            <v>11000000</v>
          </cell>
        </row>
        <row r="1196">
          <cell r="E1196">
            <v>90519</v>
          </cell>
          <cell r="F1196" t="str">
            <v>Liberación de saldos contratos CPS-377, 387 y 390 de 2023  RPs 1148, 1149 y 1154</v>
          </cell>
          <cell r="G1196">
            <v>-23580000</v>
          </cell>
        </row>
        <row r="1197">
          <cell r="E1197">
            <v>99427</v>
          </cell>
          <cell r="F1197" t="str">
            <v>Prorroga de 2 meses al convenio CS-410-2023</v>
          </cell>
          <cell r="G1197">
            <v>0</v>
          </cell>
        </row>
        <row r="1198">
          <cell r="E1198">
            <v>99428</v>
          </cell>
          <cell r="F1198" t="str">
            <v>Prorroga de 2 meses al convenio CS-396-2023</v>
          </cell>
          <cell r="G1198">
            <v>0</v>
          </cell>
        </row>
        <row r="1199">
          <cell r="E1199">
            <v>99429</v>
          </cell>
          <cell r="F1199" t="str">
            <v>Prorroga de 2 meses al convenio CS-406-2023</v>
          </cell>
          <cell r="G1199">
            <v>0</v>
          </cell>
        </row>
        <row r="1200">
          <cell r="E1200">
            <v>99430</v>
          </cell>
          <cell r="F1200" t="str">
            <v>Adición y prorroga por 2 meses al contrato CPS-015-2023</v>
          </cell>
          <cell r="G1200">
            <v>11400000</v>
          </cell>
        </row>
        <row r="1201">
          <cell r="E1201">
            <v>99431</v>
          </cell>
          <cell r="F1201" t="str">
            <v>Adición y prorroga por 1 mes al contrato CPS-270-2023</v>
          </cell>
          <cell r="G1201">
            <v>5000000</v>
          </cell>
        </row>
        <row r="1202">
          <cell r="E1202">
            <v>99434</v>
          </cell>
          <cell r="F1202" t="str">
            <v>Adición y prorroga por 1 mes al contrato CPS-243-2023</v>
          </cell>
          <cell r="G1202">
            <v>4600000</v>
          </cell>
        </row>
        <row r="1203">
          <cell r="E1203">
            <v>99436</v>
          </cell>
          <cell r="F1203" t="str">
            <v>Adición y prorroga por 2 meses al contrato CPS-027-2023</v>
          </cell>
          <cell r="G1203">
            <v>12000000</v>
          </cell>
        </row>
        <row r="1204">
          <cell r="E1204">
            <v>99437</v>
          </cell>
          <cell r="F1204" t="str">
            <v>Adición y prorroga por 1 mes al contrato CPS-340-2023</v>
          </cell>
          <cell r="G1204">
            <v>5700000</v>
          </cell>
        </row>
        <row r="1205">
          <cell r="E1205">
            <v>99473</v>
          </cell>
          <cell r="F1205" t="str">
            <v>Adición y prorroga por 1 mes al contrato CPS-190-2023</v>
          </cell>
          <cell r="G1205">
            <v>4000000</v>
          </cell>
        </row>
        <row r="1206">
          <cell r="E1206">
            <v>99477</v>
          </cell>
          <cell r="F1206" t="str">
            <v>Adición y prorroga por 2 meses al contrato CPS-012-2023</v>
          </cell>
          <cell r="G1206">
            <v>12000000</v>
          </cell>
        </row>
        <row r="1207">
          <cell r="E1207">
            <v>99543</v>
          </cell>
          <cell r="F1207" t="str">
            <v>Adición y prorroga por 2 meses al contrato CPS-193-2023</v>
          </cell>
          <cell r="G1207">
            <v>5400000</v>
          </cell>
        </row>
        <row r="1208">
          <cell r="E1208">
            <v>99544</v>
          </cell>
          <cell r="F1208" t="str">
            <v>Adición y prorroga por 2 meses al contrato CPS-229-2023</v>
          </cell>
          <cell r="G1208">
            <v>9200000</v>
          </cell>
        </row>
        <row r="1209">
          <cell r="E1209">
            <v>99546</v>
          </cell>
          <cell r="F1209" t="str">
            <v>Adición y prorroga por 2 meses al contrato CPS-238-2023</v>
          </cell>
          <cell r="G1209">
            <v>6200000</v>
          </cell>
        </row>
        <row r="1210">
          <cell r="E1210">
            <v>99547</v>
          </cell>
          <cell r="F1210" t="str">
            <v>Adición y prorroga por 2 meses al contrato CPS-248-2023</v>
          </cell>
          <cell r="G1210">
            <v>8200000</v>
          </cell>
        </row>
        <row r="1211">
          <cell r="E1211">
            <v>99548</v>
          </cell>
          <cell r="F1211" t="str">
            <v>Adición y prorroga por 3 meses al contrato CPS-296-2023</v>
          </cell>
          <cell r="G1211">
            <v>13800000</v>
          </cell>
        </row>
        <row r="1212">
          <cell r="E1212">
            <v>99549</v>
          </cell>
          <cell r="F1212" t="str">
            <v>Adición y prorroga por 2 meses al contrato CPS-322-2023</v>
          </cell>
          <cell r="G1212">
            <v>9200000</v>
          </cell>
        </row>
        <row r="1213">
          <cell r="E1213">
            <v>99578</v>
          </cell>
          <cell r="F1213" t="str">
            <v>Adición y prorroga por 2 meses al contrato CPS-395-2023</v>
          </cell>
          <cell r="G1213">
            <v>9200000</v>
          </cell>
        </row>
        <row r="1214">
          <cell r="E1214">
            <v>99580</v>
          </cell>
          <cell r="F1214" t="str">
            <v>Adición y prorroga por 2 meses al contrato CPS-054-2023</v>
          </cell>
          <cell r="G1214">
            <v>9200000</v>
          </cell>
        </row>
        <row r="1215">
          <cell r="E1215">
            <v>85415</v>
          </cell>
          <cell r="F1215" t="str">
            <v>Anulación Parcial del CDP 76</v>
          </cell>
          <cell r="G1215">
            <v>-4073334</v>
          </cell>
        </row>
        <row r="1216">
          <cell r="E1216">
            <v>90522</v>
          </cell>
          <cell r="F1216" t="str">
            <v>Anulación Parcial del CDP 916</v>
          </cell>
          <cell r="G1216">
            <v>-18000000</v>
          </cell>
        </row>
        <row r="1217">
          <cell r="E1217">
            <v>90523</v>
          </cell>
          <cell r="F1217" t="str">
            <v>Anulación Parcial del CDP 917</v>
          </cell>
          <cell r="G1217">
            <v>-19153668</v>
          </cell>
        </row>
        <row r="1218">
          <cell r="E1218">
            <v>90457</v>
          </cell>
          <cell r="F1218" t="str">
            <v>Anulación Parcial del CDP 911</v>
          </cell>
          <cell r="G1218">
            <v>-7200000</v>
          </cell>
        </row>
        <row r="1219">
          <cell r="E1219">
            <v>91485</v>
          </cell>
          <cell r="F1219" t="str">
            <v>Anulación Parcial del CDP 942</v>
          </cell>
          <cell r="G1219">
            <v>-9810000</v>
          </cell>
        </row>
        <row r="1220">
          <cell r="E1220">
            <v>90519</v>
          </cell>
          <cell r="F1220" t="str">
            <v>Anulación Parcial del CDP 920</v>
          </cell>
          <cell r="G1220">
            <v>-23580000</v>
          </cell>
        </row>
        <row r="1221">
          <cell r="E1221">
            <v>99634</v>
          </cell>
          <cell r="F1221" t="str">
            <v>Proceso de Adquisición Impresoras Zebras Lector Codigo Barras</v>
          </cell>
          <cell r="G1221">
            <v>5557538</v>
          </cell>
        </row>
        <row r="1222">
          <cell r="E1222">
            <v>99640</v>
          </cell>
          <cell r="F1222" t="str">
            <v>Terminación anticipada del contrato CPS-373-2023</v>
          </cell>
          <cell r="G1222">
            <v>0</v>
          </cell>
        </row>
        <row r="1223">
          <cell r="E1223">
            <v>99716</v>
          </cell>
          <cell r="F1223" t="str">
            <v>proceso FDRS-CMA-371-2023 -interventoria malla vial</v>
          </cell>
          <cell r="G1223">
            <v>445519638</v>
          </cell>
        </row>
        <row r="1224">
          <cell r="E1224">
            <v>99718</v>
          </cell>
          <cell r="F1224" t="str">
            <v>Adición y prorroga por 2 meses al contrato CPS-111-2023</v>
          </cell>
          <cell r="G1224">
            <v>9200000</v>
          </cell>
        </row>
        <row r="1225">
          <cell r="E1225">
            <v>99720</v>
          </cell>
          <cell r="F1225" t="str">
            <v>Adición y prorroga por 2 meses al contrato CPS-330-2023</v>
          </cell>
          <cell r="G1225">
            <v>9200000</v>
          </cell>
        </row>
        <row r="1226">
          <cell r="E1226">
            <v>99794</v>
          </cell>
          <cell r="F1226" t="str">
            <v>Adición al contrato CSE-453-2023</v>
          </cell>
          <cell r="G1226">
            <v>2096035</v>
          </cell>
        </row>
        <row r="1227">
          <cell r="E1227">
            <v>99883</v>
          </cell>
          <cell r="F1227" t="str">
            <v>Adición y prorroga por 2 meses al contrato CPS-063-2023</v>
          </cell>
          <cell r="G1227">
            <v>5400000</v>
          </cell>
        </row>
        <row r="1228">
          <cell r="E1228">
            <v>99884</v>
          </cell>
          <cell r="F1228" t="str">
            <v>Adición y prorroga por 3 meses al contrato CPS-098-2023</v>
          </cell>
          <cell r="G1228">
            <v>15000000</v>
          </cell>
        </row>
        <row r="1229">
          <cell r="E1229">
            <v>99885</v>
          </cell>
          <cell r="F1229" t="str">
            <v>Adición y prorroga por 2 meses al contrato CPS-352-2023</v>
          </cell>
          <cell r="G1229">
            <v>14200000</v>
          </cell>
        </row>
        <row r="1230">
          <cell r="E1230">
            <v>99886</v>
          </cell>
          <cell r="F1230" t="str">
            <v>Adición y prorroga por 2 meses al contrato CPS-343-2023</v>
          </cell>
          <cell r="G1230">
            <v>14200000</v>
          </cell>
        </row>
        <row r="1231">
          <cell r="E1231">
            <v>99887</v>
          </cell>
          <cell r="F1231" t="str">
            <v>Adición y prorroga por 2 meses al contrato CPS-057-2023</v>
          </cell>
          <cell r="G1231">
            <v>13000000</v>
          </cell>
        </row>
        <row r="1232">
          <cell r="E1232">
            <v>99888</v>
          </cell>
          <cell r="F1232" t="str">
            <v>Adición y prorroga por 1 mes y 27 días al contrato CPS-058-2023</v>
          </cell>
          <cell r="G1232">
            <v>12350000</v>
          </cell>
        </row>
        <row r="1233">
          <cell r="E1233">
            <v>99889</v>
          </cell>
          <cell r="F1233" t="str">
            <v>Adición y prorroga por 2 meses al contrato CPS-226-2023</v>
          </cell>
          <cell r="G1233">
            <v>8000000</v>
          </cell>
        </row>
        <row r="1234">
          <cell r="E1234">
            <v>99890</v>
          </cell>
          <cell r="F1234" t="str">
            <v>Adición y prorroga por 3 meses al contrato CPS-316-2023</v>
          </cell>
          <cell r="G1234">
            <v>24000000</v>
          </cell>
        </row>
        <row r="1235">
          <cell r="E1235">
            <v>99959</v>
          </cell>
          <cell r="F1235" t="str">
            <v>Adición y prorroga por 1 mes al contrato CPS-172-2023</v>
          </cell>
          <cell r="G1235">
            <v>1800000</v>
          </cell>
        </row>
        <row r="1236">
          <cell r="E1236">
            <v>99961</v>
          </cell>
          <cell r="F1236" t="str">
            <v>Adición y prorroga por 1 mes y 15 días al contrato CPS-173-2023</v>
          </cell>
          <cell r="G1236">
            <v>2700000</v>
          </cell>
        </row>
        <row r="1237">
          <cell r="E1237">
            <v>99971</v>
          </cell>
          <cell r="F1237" t="str">
            <v>Adición y prorroga por 1 mes y 15 días al contrato CPS-179-2023</v>
          </cell>
          <cell r="G1237">
            <v>2700000</v>
          </cell>
        </row>
        <row r="1238">
          <cell r="E1238">
            <v>99974</v>
          </cell>
          <cell r="F1238" t="str">
            <v>Adición y prorroga por 2 meses al contrato CPS-182-2023</v>
          </cell>
          <cell r="G1238">
            <v>12000000</v>
          </cell>
        </row>
        <row r="1239">
          <cell r="E1239">
            <v>99981</v>
          </cell>
          <cell r="F1239" t="str">
            <v>Adición y prorroga por 3 meses al contrato CPS-191-2023</v>
          </cell>
          <cell r="G1239">
            <v>18000000</v>
          </cell>
        </row>
        <row r="1240">
          <cell r="E1240">
            <v>99991</v>
          </cell>
          <cell r="F1240" t="str">
            <v>Adición y prorroga por 4 meses al contrato CPS-199-2023</v>
          </cell>
          <cell r="G1240">
            <v>24000000</v>
          </cell>
        </row>
        <row r="1241">
          <cell r="E1241">
            <v>99992</v>
          </cell>
          <cell r="F1241" t="str">
            <v>Adición y prorroga por 1 mes al contrato CPS-259-2023</v>
          </cell>
          <cell r="G1241">
            <v>6000000</v>
          </cell>
        </row>
        <row r="1242">
          <cell r="E1242">
            <v>100003</v>
          </cell>
          <cell r="F1242" t="str">
            <v>Adición y prorroga por 2 meses al contrato CPS-283-2023</v>
          </cell>
          <cell r="G1242">
            <v>5400000</v>
          </cell>
        </row>
        <row r="1243">
          <cell r="E1243">
            <v>100006</v>
          </cell>
          <cell r="F1243" t="str">
            <v>Adición y prorroga por 1 mes al contrato CPS-302-2023</v>
          </cell>
          <cell r="G1243">
            <v>3000000</v>
          </cell>
        </row>
        <row r="1244">
          <cell r="E1244">
            <v>100008</v>
          </cell>
          <cell r="F1244" t="str">
            <v>Adición y prorroga por 1 mes al contrato CPS-308-2023</v>
          </cell>
          <cell r="G1244">
            <v>5500000</v>
          </cell>
        </row>
        <row r="1245">
          <cell r="E1245">
            <v>94141</v>
          </cell>
          <cell r="F1245" t="str">
            <v>Anulación Parcial del CDP 1012</v>
          </cell>
          <cell r="G1245">
            <v>15779</v>
          </cell>
        </row>
        <row r="1246">
          <cell r="E1246">
            <v>93457</v>
          </cell>
          <cell r="F1246" t="str">
            <v>Anulación Parcial del CDP 1009</v>
          </cell>
          <cell r="G1246">
            <v>39065572</v>
          </cell>
        </row>
        <row r="1247">
          <cell r="E1247">
            <v>100014</v>
          </cell>
          <cell r="F1247" t="str">
            <v>Adición al contrato CIN-298-2023. Proyectro 1589</v>
          </cell>
          <cell r="G1247">
            <v>14098786</v>
          </cell>
        </row>
        <row r="1248">
          <cell r="E1248">
            <v>100040</v>
          </cell>
          <cell r="F1248" t="str">
            <v>Adición y prorroga por 1 mes al contrato CPS-282-2023</v>
          </cell>
          <cell r="G1248">
            <v>6000000</v>
          </cell>
        </row>
        <row r="1249">
          <cell r="E1249">
            <v>100107</v>
          </cell>
          <cell r="F1249" t="str">
            <v>Adición y prorroga por 34 días al contrato CPS-168-2023</v>
          </cell>
          <cell r="G1249">
            <v>2040000</v>
          </cell>
        </row>
        <row r="1250">
          <cell r="E1250">
            <v>100111</v>
          </cell>
          <cell r="F1250" t="str">
            <v>Adición y prorroga por 2 meses al contrato CPS-218-2023</v>
          </cell>
          <cell r="G1250">
            <v>9000000</v>
          </cell>
        </row>
        <row r="1251">
          <cell r="E1251">
            <v>100116</v>
          </cell>
          <cell r="F1251" t="str">
            <v>Adición y prorroga por 1 mes al contrato CPS-102-2023</v>
          </cell>
          <cell r="G1251">
            <v>3000000</v>
          </cell>
        </row>
        <row r="1252">
          <cell r="E1252">
            <v>100126</v>
          </cell>
          <cell r="F1252" t="str">
            <v>Proceso de Bienestar Animal- Proyecto 1666</v>
          </cell>
          <cell r="G1252">
            <v>130500000</v>
          </cell>
        </row>
        <row r="1253">
          <cell r="E1253">
            <v>100215</v>
          </cell>
          <cell r="F1253" t="str">
            <v>Adición y prorroga por 1 mes al contrato CPS-412-2023</v>
          </cell>
          <cell r="G1253">
            <v>3100000</v>
          </cell>
        </row>
        <row r="1254">
          <cell r="E1254">
            <v>100220</v>
          </cell>
          <cell r="F1254" t="str">
            <v xml:space="preserve">Adición y prorroga por 2 meses al contrato CPS-323-2023 </v>
          </cell>
          <cell r="G1254">
            <v>9200000</v>
          </cell>
        </row>
        <row r="1255">
          <cell r="E1255">
            <v>100226</v>
          </cell>
          <cell r="F1255" t="str">
            <v xml:space="preserve">Adición y prorroga por 2 meses al contrato CPS-327-2023 </v>
          </cell>
          <cell r="G1255">
            <v>10000000</v>
          </cell>
        </row>
        <row r="1256">
          <cell r="E1256">
            <v>100333</v>
          </cell>
          <cell r="F1256" t="str">
            <v>Adición y prorroga por 3 meses al contrato CPS-001-2023</v>
          </cell>
          <cell r="G1256">
            <v>12000000</v>
          </cell>
        </row>
        <row r="1257">
          <cell r="E1257">
            <v>100334</v>
          </cell>
          <cell r="F1257" t="str">
            <v>Adición y prorroga por 2 meses al contrato CPS-303-2023</v>
          </cell>
          <cell r="G1257">
            <v>5400000</v>
          </cell>
        </row>
        <row r="1258">
          <cell r="E1258">
            <v>100336</v>
          </cell>
          <cell r="F1258" t="str">
            <v>Adición al contrato CSE-453-2023 Reemplaza la solicitud 99794 (objeto quedo mal).</v>
          </cell>
          <cell r="G1258">
            <v>2096035</v>
          </cell>
        </row>
        <row r="1259">
          <cell r="E1259">
            <v>99794</v>
          </cell>
          <cell r="F1259" t="str">
            <v>Anulación Total CDP 1150 - Objeto quedo mal - Lo reemplaza la solicitud 100336</v>
          </cell>
          <cell r="G1259">
            <v>-2096035</v>
          </cell>
        </row>
        <row r="1260">
          <cell r="E1260">
            <v>100343</v>
          </cell>
          <cell r="F1260" t="str">
            <v>Prorroga de 1 mes y 15 días al convenio CS-401-2023</v>
          </cell>
          <cell r="G1260">
            <v>0</v>
          </cell>
        </row>
        <row r="1261">
          <cell r="E1261">
            <v>100349</v>
          </cell>
          <cell r="F1261" t="str">
            <v>Adición y prorroga por 1 mes al contrato CPS-006-2023</v>
          </cell>
          <cell r="G1261">
            <v>6000000</v>
          </cell>
        </row>
        <row r="1262">
          <cell r="E1262">
            <v>100350</v>
          </cell>
          <cell r="F1262" t="str">
            <v>Adición y prorroga por 1 mes al contrato CPS-050-2023</v>
          </cell>
          <cell r="G1262">
            <v>5500000</v>
          </cell>
        </row>
        <row r="1263">
          <cell r="E1263">
            <v>100351</v>
          </cell>
          <cell r="F1263" t="str">
            <v>Adición y prorroga por 1 mes al contrato CPS-144-2023</v>
          </cell>
          <cell r="G1263">
            <v>5500000</v>
          </cell>
        </row>
        <row r="1264">
          <cell r="E1264">
            <v>100369</v>
          </cell>
          <cell r="F1264" t="str">
            <v>Adición y prorroga por 2 meses al contrato CPS-084-2023</v>
          </cell>
          <cell r="G1264">
            <v>5400000</v>
          </cell>
        </row>
        <row r="1265">
          <cell r="E1265">
            <v>100371</v>
          </cell>
          <cell r="F1265" t="str">
            <v>Adición y prorroga por 2 meses al contrato CPS-079-2023</v>
          </cell>
          <cell r="G1265">
            <v>5400000</v>
          </cell>
        </row>
        <row r="1266">
          <cell r="E1266">
            <v>100373</v>
          </cell>
          <cell r="F1266" t="str">
            <v>Adición y prorroga por 2 meses al contrato CPS-154-2023</v>
          </cell>
          <cell r="G1266">
            <v>5400000</v>
          </cell>
        </row>
        <row r="1267">
          <cell r="E1267">
            <v>100376</v>
          </cell>
          <cell r="F1267" t="str">
            <v>Adición y prorroga por 2 meses al contrato CPS-078-2023</v>
          </cell>
          <cell r="G1267">
            <v>5400000</v>
          </cell>
        </row>
        <row r="1268">
          <cell r="E1268">
            <v>100378</v>
          </cell>
          <cell r="F1268" t="str">
            <v>Adición y prorroga por 2 meses al contrato CPS-081-2023</v>
          </cell>
          <cell r="G1268">
            <v>5400000</v>
          </cell>
        </row>
        <row r="1269">
          <cell r="E1269">
            <v>100380</v>
          </cell>
          <cell r="F1269" t="str">
            <v>Adición y prorroga por 2 meses al contrato CPS-082-2023</v>
          </cell>
          <cell r="G1269">
            <v>5400000</v>
          </cell>
        </row>
        <row r="1270">
          <cell r="E1270">
            <v>100382</v>
          </cell>
          <cell r="F1270" t="str">
            <v>Adición y prorroga por 2 meses al contrato CPS-083-2023</v>
          </cell>
          <cell r="G1270">
            <v>5400000</v>
          </cell>
        </row>
        <row r="1271">
          <cell r="E1271">
            <v>100383</v>
          </cell>
          <cell r="F1271" t="str">
            <v>Adición y prorroga por 2 meses al contrato CPS-276-2023</v>
          </cell>
          <cell r="G1271">
            <v>5400000</v>
          </cell>
        </row>
        <row r="1272">
          <cell r="E1272">
            <v>100385</v>
          </cell>
          <cell r="F1272" t="str">
            <v>Adición y prorroga por 2 meses al contrato CPS-080-2023</v>
          </cell>
          <cell r="G1272">
            <v>5400000</v>
          </cell>
        </row>
        <row r="1273">
          <cell r="E1273">
            <v>100386</v>
          </cell>
          <cell r="F1273" t="str">
            <v>Adición y prorroga por 2 meses al contrato CPS-032-2023</v>
          </cell>
          <cell r="G1273">
            <v>5400000</v>
          </cell>
        </row>
        <row r="1274">
          <cell r="E1274">
            <v>100387</v>
          </cell>
          <cell r="F1274" t="str">
            <v>Adición y prorroga por 2 meses al contrato CPS-309-2023</v>
          </cell>
          <cell r="G1274">
            <v>10000000</v>
          </cell>
        </row>
        <row r="1275">
          <cell r="E1275">
            <v>100390</v>
          </cell>
          <cell r="F1275" t="str">
            <v>Suspensión al contrato CPS-282-2023 por 13 días calendario</v>
          </cell>
          <cell r="G1275">
            <v>0</v>
          </cell>
        </row>
        <row r="1276">
          <cell r="E1276">
            <v>100481</v>
          </cell>
          <cell r="F1276" t="str">
            <v>Prorroga de 1 mes y 15 al convenio CS-399-2023</v>
          </cell>
          <cell r="G1276">
            <v>0</v>
          </cell>
        </row>
        <row r="1277">
          <cell r="E1277">
            <v>100483</v>
          </cell>
          <cell r="F1277" t="str">
            <v>Suspensión al contrato CPS-302-2023 por 13 días calendario</v>
          </cell>
          <cell r="G1277">
            <v>0</v>
          </cell>
        </row>
        <row r="1278">
          <cell r="E1278">
            <v>100486</v>
          </cell>
          <cell r="F1278" t="str">
            <v>Suspensión al contrato CPS-048-2023 por 29 días calendario</v>
          </cell>
          <cell r="G1278">
            <v>0</v>
          </cell>
        </row>
        <row r="1279">
          <cell r="E1279">
            <v>100498</v>
          </cell>
          <cell r="F1279" t="str">
            <v>Adición y prorroga por 2 meses al contrato CPS-019-2023</v>
          </cell>
          <cell r="G1279">
            <v>6300000</v>
          </cell>
        </row>
        <row r="1280">
          <cell r="E1280">
            <v>100501</v>
          </cell>
          <cell r="F1280" t="str">
            <v>Adición y prorroga por 27 días al contrato CPS-129-2023</v>
          </cell>
          <cell r="G1280">
            <v>4950000</v>
          </cell>
        </row>
        <row r="1281">
          <cell r="E1281">
            <v>100502</v>
          </cell>
          <cell r="F1281" t="str">
            <v>Adición y prorroga por 2 meses al contrato CPS-267-2023</v>
          </cell>
          <cell r="G1281">
            <v>10100000</v>
          </cell>
        </row>
        <row r="1282">
          <cell r="E1282">
            <v>100513</v>
          </cell>
          <cell r="F1282" t="str">
            <v>Adición y prorroga por 2 meses al contrato CPS-422-2023</v>
          </cell>
          <cell r="G1282">
            <v>4800000</v>
          </cell>
        </row>
        <row r="1283">
          <cell r="E1283">
            <v>100519</v>
          </cell>
          <cell r="F1283" t="str">
            <v>Adición y prorroga por 24 días al contrato CPS-140-2023</v>
          </cell>
          <cell r="G1283">
            <v>4800000</v>
          </cell>
        </row>
        <row r="1284">
          <cell r="E1284">
            <v>100520</v>
          </cell>
          <cell r="F1284" t="str">
            <v>Adición y prorroga por 1 mes al contrato CPS-429-2023</v>
          </cell>
          <cell r="G1284">
            <v>6000000</v>
          </cell>
        </row>
        <row r="1285">
          <cell r="E1285">
            <v>100524</v>
          </cell>
          <cell r="F1285" t="str">
            <v>Adición y prorroga por 1 mes al contrato CPS-432-2023</v>
          </cell>
          <cell r="G1285">
            <v>6000000</v>
          </cell>
        </row>
        <row r="1286">
          <cell r="E1286">
            <v>100527</v>
          </cell>
          <cell r="F1286" t="str">
            <v>Terminación anticipada del contrato CPS-245-2023</v>
          </cell>
          <cell r="G1286">
            <v>0</v>
          </cell>
        </row>
        <row r="1287">
          <cell r="E1287">
            <v>100707</v>
          </cell>
          <cell r="F1287" t="str">
            <v>Adición y prorroga por 3 meses al contrato CPS-128-2023</v>
          </cell>
          <cell r="G1287">
            <v>8100000</v>
          </cell>
        </row>
        <row r="1288">
          <cell r="E1288">
            <v>100709</v>
          </cell>
          <cell r="F1288" t="str">
            <v>Adición y prorroga por 2 meses al contrato CPS-280-2023</v>
          </cell>
          <cell r="G1288">
            <v>5400000</v>
          </cell>
        </row>
        <row r="1289">
          <cell r="E1289">
            <v>100715</v>
          </cell>
          <cell r="F1289" t="str">
            <v>Adición y prorroga por 2 meses al contrato CPS-024-2023</v>
          </cell>
          <cell r="G1289">
            <v>12000000</v>
          </cell>
        </row>
        <row r="1290">
          <cell r="E1290">
            <v>100716</v>
          </cell>
          <cell r="F1290" t="str">
            <v>Adición y prorroga por 24 días al contrato CPS-134-2023</v>
          </cell>
          <cell r="G1290">
            <v>2480000</v>
          </cell>
        </row>
        <row r="1291">
          <cell r="E1291">
            <v>100717</v>
          </cell>
          <cell r="F1291" t="str">
            <v>Adición y prorroga por 2 meses al contrato CPS-023-2023</v>
          </cell>
          <cell r="G1291">
            <v>5400000</v>
          </cell>
        </row>
        <row r="1292">
          <cell r="E1292">
            <v>100718</v>
          </cell>
          <cell r="F1292" t="str">
            <v>Adición y prorroga por 2 meses al contrato CPS-055-2023</v>
          </cell>
          <cell r="G1292">
            <v>5400000</v>
          </cell>
        </row>
        <row r="1293">
          <cell r="E1293">
            <v>100776</v>
          </cell>
          <cell r="F1293" t="str">
            <v>Estudios previos TOYOTA HILUX 2023-2024</v>
          </cell>
          <cell r="G1293">
            <v>235000000</v>
          </cell>
        </row>
        <row r="1294">
          <cell r="E1294">
            <v>100902</v>
          </cell>
          <cell r="F1294" t="str">
            <v>Adición y prorroga por 1 mes al contrato CPS-099-2023</v>
          </cell>
          <cell r="G1294">
            <v>1800000</v>
          </cell>
        </row>
        <row r="1295">
          <cell r="E1295">
            <v>100906</v>
          </cell>
          <cell r="F1295" t="str">
            <v>Adición y prorroga por 1 mes al contrato CPS-200-2023</v>
          </cell>
          <cell r="G1295">
            <v>2400000</v>
          </cell>
        </row>
        <row r="1296">
          <cell r="E1296">
            <v>100907</v>
          </cell>
          <cell r="F1296" t="str">
            <v>Adición y prorroga por 1 mes al contrato CPS-201-2023</v>
          </cell>
          <cell r="G1296">
            <v>2400000</v>
          </cell>
        </row>
        <row r="1297">
          <cell r="E1297">
            <v>100937</v>
          </cell>
          <cell r="F1297" t="str">
            <v>Adición y prorroga por 2 meses al contrato CPS-429-2023</v>
          </cell>
          <cell r="G1297">
            <v>12000000</v>
          </cell>
        </row>
        <row r="1298">
          <cell r="E1298">
            <v>100956</v>
          </cell>
          <cell r="F1298" t="str">
            <v>Adición y prorroga por 1 mes al contrato CPS-156-2023</v>
          </cell>
          <cell r="G1298">
            <v>2400000</v>
          </cell>
        </row>
        <row r="1299">
          <cell r="E1299">
            <v>100977</v>
          </cell>
          <cell r="F1299" t="str">
            <v>Adición y prorroga por 1 mes y 10 días al contrato CPS-251-2023</v>
          </cell>
          <cell r="G1299">
            <v>2400000</v>
          </cell>
        </row>
        <row r="1300">
          <cell r="E1300">
            <v>100980</v>
          </cell>
          <cell r="F1300" t="str">
            <v>Adición y prorroga por 1 mes y 10 días al contrato CPS-252-2023</v>
          </cell>
          <cell r="G1300">
            <v>2400000</v>
          </cell>
        </row>
        <row r="1301">
          <cell r="E1301">
            <v>100982</v>
          </cell>
          <cell r="F1301" t="str">
            <v>Adición y prorroga por 1 mes y 15 días al contrato CPS-253-2023</v>
          </cell>
          <cell r="G1301">
            <v>2700000</v>
          </cell>
        </row>
        <row r="1302">
          <cell r="E1302">
            <v>100984</v>
          </cell>
          <cell r="F1302" t="str">
            <v>Adición y prorroga por 1 mes al contrato CPS-349-2023</v>
          </cell>
          <cell r="G1302">
            <v>1800000</v>
          </cell>
        </row>
        <row r="1303">
          <cell r="E1303">
            <v>100986</v>
          </cell>
          <cell r="F1303" t="str">
            <v>Adición y prorroga por 1 mes al contrato CPS-426-2023</v>
          </cell>
          <cell r="G1303">
            <v>1800000</v>
          </cell>
        </row>
        <row r="1304">
          <cell r="E1304">
            <v>101085</v>
          </cell>
          <cell r="F1304" t="str">
            <v>Adición y prorroga por 1 mes al contrato CPS-161-2023</v>
          </cell>
          <cell r="G1304">
            <v>2400000</v>
          </cell>
        </row>
        <row r="1305">
          <cell r="E1305">
            <v>101086</v>
          </cell>
          <cell r="F1305" t="str">
            <v>Adición y prorroga por 1 mes y 15 días al contrato CPS-174-2023</v>
          </cell>
          <cell r="G1305">
            <v>2700000</v>
          </cell>
        </row>
        <row r="1306">
          <cell r="E1306">
            <v>101198</v>
          </cell>
          <cell r="F1306" t="str">
            <v>Pago por Resolución número 137</v>
          </cell>
          <cell r="G1306">
            <v>4900000</v>
          </cell>
        </row>
        <row r="1307">
          <cell r="E1307">
            <v>101326</v>
          </cell>
          <cell r="F1307" t="str">
            <v>Adición y prorroga por 1 mes al contrato CPS-319-2023</v>
          </cell>
          <cell r="G1307">
            <v>5000000</v>
          </cell>
        </row>
        <row r="1308">
          <cell r="E1308">
            <v>101332</v>
          </cell>
          <cell r="F1308" t="str">
            <v>Adición y prorroga por 1 mes al contrato CPS-036-2023</v>
          </cell>
          <cell r="G1308">
            <v>6000000</v>
          </cell>
        </row>
        <row r="1309">
          <cell r="E1309">
            <v>101343</v>
          </cell>
          <cell r="F1309" t="str">
            <v>Adición y prorroga por 1 mes al contrato CPS-100-2023</v>
          </cell>
          <cell r="G1309">
            <v>2700000</v>
          </cell>
        </row>
        <row r="1310">
          <cell r="E1310">
            <v>101475</v>
          </cell>
          <cell r="F1310" t="str">
            <v>Adición y prorroga por 24 días al contrato CPS-315-2023</v>
          </cell>
          <cell r="G1310">
            <v>35612193</v>
          </cell>
        </row>
        <row r="1311">
          <cell r="E1311">
            <v>101525</v>
          </cell>
          <cell r="F1311" t="str">
            <v>Adición y prorroga por 3 meses a la  O.C.-111101-2023</v>
          </cell>
          <cell r="G1311">
            <v>98209442</v>
          </cell>
        </row>
        <row r="1312">
          <cell r="E1312">
            <v>101527</v>
          </cell>
          <cell r="F1312" t="str">
            <v>Adición y prorroga por 3 meses a la  O.C.-109992-2023</v>
          </cell>
          <cell r="G1312">
            <v>80023189</v>
          </cell>
        </row>
        <row r="1313">
          <cell r="E1313">
            <v>101538</v>
          </cell>
          <cell r="F1313" t="str">
            <v>Adición y prorroga por 2 meses al contrato CPS-215-2023</v>
          </cell>
          <cell r="G1313">
            <v>10000000</v>
          </cell>
        </row>
        <row r="1314">
          <cell r="E1314">
            <v>101618</v>
          </cell>
          <cell r="F1314" t="str">
            <v>Adición y prorroga por 1 mes al contrato CPS-239-2023</v>
          </cell>
          <cell r="G1314">
            <v>5000000</v>
          </cell>
        </row>
        <row r="1315">
          <cell r="E1315">
            <v>100502</v>
          </cell>
          <cell r="F1315" t="str">
            <v>Anulación CDP 1231 quedo mal el objeto. La reemplaza la solicitud 101675</v>
          </cell>
          <cell r="G1315">
            <v>-10100000</v>
          </cell>
        </row>
        <row r="1316">
          <cell r="E1316">
            <v>101675</v>
          </cell>
          <cell r="F1316" t="str">
            <v>Reemplaza el 100502 - Adición y prorroga por 2 meses al contrato CPS-267-2023</v>
          </cell>
          <cell r="G1316">
            <v>10100000</v>
          </cell>
        </row>
        <row r="1317">
          <cell r="E1317">
            <v>101691</v>
          </cell>
          <cell r="F1317" t="str">
            <v>Suspensión por 1 mes y 10 días al contrato CPS-247-2023</v>
          </cell>
          <cell r="G1317">
            <v>0</v>
          </cell>
        </row>
        <row r="1318">
          <cell r="E1318">
            <v>101718</v>
          </cell>
          <cell r="F1318" t="str">
            <v>Suspensión por 26 días al convenio CIA-339-2022</v>
          </cell>
          <cell r="G1318">
            <v>0</v>
          </cell>
        </row>
        <row r="1319">
          <cell r="E1319">
            <v>96289</v>
          </cell>
          <cell r="F1319" t="str">
            <v>Anulación Total del CDP 1030, Proceso cancelado</v>
          </cell>
          <cell r="G1319">
            <v>-1212375237</v>
          </cell>
        </row>
        <row r="1320">
          <cell r="E1320">
            <v>101844</v>
          </cell>
          <cell r="F1320" t="str">
            <v>Adición y prorroga por 3 meses al contrato CPS-434-2023</v>
          </cell>
          <cell r="G1320">
            <v>60323682</v>
          </cell>
        </row>
        <row r="1321">
          <cell r="E1321">
            <v>101848</v>
          </cell>
          <cell r="F1321" t="str">
            <v>Proceso de Paneles. Proyecto 1669</v>
          </cell>
          <cell r="G1321">
            <v>1262791637</v>
          </cell>
        </row>
        <row r="1322">
          <cell r="E1322">
            <v>101865</v>
          </cell>
          <cell r="F1322" t="str">
            <v>Adición y prorroga por 4 meses a la  OC-106996-2023</v>
          </cell>
          <cell r="G1322">
            <v>27542854</v>
          </cell>
        </row>
        <row r="1323">
          <cell r="E1323">
            <v>101867</v>
          </cell>
          <cell r="F1323" t="str">
            <v>Adición a la  O.C.113513-2023</v>
          </cell>
          <cell r="G1323">
            <v>43531881</v>
          </cell>
        </row>
        <row r="1324">
          <cell r="E1324">
            <v>101868</v>
          </cell>
          <cell r="F1324" t="str">
            <v>Adición y prorroga por 2 meses a la  O.C.-112418-2023</v>
          </cell>
          <cell r="G1324">
            <v>13307149</v>
          </cell>
        </row>
        <row r="1325">
          <cell r="E1325">
            <v>101870</v>
          </cell>
          <cell r="F1325" t="str">
            <v>Adición y prorroga por 1 mes a la  OC-115855-2023</v>
          </cell>
          <cell r="G1325">
            <v>4974949</v>
          </cell>
        </row>
        <row r="1326">
          <cell r="E1326">
            <v>101883</v>
          </cell>
          <cell r="F1326" t="str">
            <v>EP Adquisición Cartuchos Impresoras</v>
          </cell>
          <cell r="G1326">
            <v>4456431</v>
          </cell>
        </row>
        <row r="1327">
          <cell r="E1327">
            <v>91940</v>
          </cell>
          <cell r="F1327" t="str">
            <v>Anulación Parcial del CDP 997</v>
          </cell>
          <cell r="G1327">
            <v>-9540857</v>
          </cell>
        </row>
        <row r="1328">
          <cell r="E1328">
            <v>97381</v>
          </cell>
          <cell r="F1328" t="str">
            <v>Anulación Parcial del CDP 1034</v>
          </cell>
          <cell r="G1328">
            <v>-324066</v>
          </cell>
        </row>
        <row r="1329">
          <cell r="E1329">
            <v>96191</v>
          </cell>
          <cell r="F1329" t="str">
            <v>Anulación Parcial del CDP 1027</v>
          </cell>
          <cell r="G1329">
            <v>-6019906</v>
          </cell>
        </row>
        <row r="1330">
          <cell r="E1330">
            <v>98927</v>
          </cell>
          <cell r="F1330" t="str">
            <v>Anulación Parcial del CDP 1091</v>
          </cell>
          <cell r="G1330">
            <v>-16209242</v>
          </cell>
        </row>
        <row r="1331">
          <cell r="E1331">
            <v>99022</v>
          </cell>
          <cell r="F1331" t="str">
            <v>Anulación Parcial del CDP 1102</v>
          </cell>
          <cell r="G1331">
            <v>-2672740</v>
          </cell>
        </row>
        <row r="1332">
          <cell r="E1332">
            <v>97574</v>
          </cell>
          <cell r="F1332" t="str">
            <v>Anulación Parcial del CDP 1044</v>
          </cell>
          <cell r="G1332">
            <v>-216816393</v>
          </cell>
        </row>
        <row r="1333">
          <cell r="E1333">
            <v>101932</v>
          </cell>
          <cell r="F1333" t="str">
            <v>Adición y prorroga por 2 meses al contrato CPS-046-2023</v>
          </cell>
          <cell r="G1333">
            <v>12000000</v>
          </cell>
        </row>
        <row r="1334">
          <cell r="E1334">
            <v>101933</v>
          </cell>
          <cell r="F1334" t="str">
            <v>Adición y prorroga por 2 meses al contrato CPS-070-2023</v>
          </cell>
          <cell r="G1334">
            <v>9200000</v>
          </cell>
        </row>
        <row r="1335">
          <cell r="E1335">
            <v>102013</v>
          </cell>
          <cell r="F1335" t="str">
            <v>Adición al contrato COP-442-2023</v>
          </cell>
          <cell r="G1335">
            <v>1170375731</v>
          </cell>
        </row>
        <row r="1336">
          <cell r="E1336">
            <v>100776</v>
          </cell>
          <cell r="F1336" t="str">
            <v>Anulación Total del CDP 1272</v>
          </cell>
          <cell r="G1336">
            <v>-235000000</v>
          </cell>
        </row>
        <row r="1337">
          <cell r="E1337">
            <v>102027</v>
          </cell>
          <cell r="F1337" t="str">
            <v>Cesión Del Contrato CPS-133-2023</v>
          </cell>
          <cell r="G1337">
            <v>0</v>
          </cell>
        </row>
        <row r="1338">
          <cell r="E1338">
            <v>102062</v>
          </cell>
          <cell r="F1338" t="str">
            <v>Prórroga por 25 días al contrato COP-304-2022</v>
          </cell>
          <cell r="G1338">
            <v>0</v>
          </cell>
        </row>
        <row r="1339">
          <cell r="E1339">
            <v>102065</v>
          </cell>
          <cell r="F1339" t="str">
            <v>Prórroga por 25 días al contrato CIN-311-2022</v>
          </cell>
          <cell r="G1339">
            <v>0</v>
          </cell>
        </row>
        <row r="1340">
          <cell r="E1340">
            <v>102097</v>
          </cell>
          <cell r="F1340" t="str">
            <v>Suspensión por 20 días al contrato CPS-420-2023</v>
          </cell>
          <cell r="G1340">
            <v>0</v>
          </cell>
        </row>
        <row r="1341">
          <cell r="E1341">
            <v>102139</v>
          </cell>
          <cell r="F1341" t="str">
            <v>Adición al contrato COP-458-2023</v>
          </cell>
          <cell r="G1341">
            <v>90768666</v>
          </cell>
        </row>
        <row r="1342">
          <cell r="E1342">
            <v>102148</v>
          </cell>
          <cell r="F1342" t="str">
            <v>EP proyecto 1692 conectividad y redes de comunicación</v>
          </cell>
          <cell r="G1342">
            <v>218000000</v>
          </cell>
        </row>
        <row r="1343">
          <cell r="E1343">
            <v>101883</v>
          </cell>
          <cell r="F1343" t="str">
            <v>Anulación Total del CDP 1292</v>
          </cell>
          <cell r="G1343">
            <v>-4456431</v>
          </cell>
        </row>
        <row r="1344">
          <cell r="E1344">
            <v>97631</v>
          </cell>
          <cell r="F1344" t="str">
            <v>Anulación Parcial del CDP 1043</v>
          </cell>
          <cell r="G1344">
            <v>-21859814</v>
          </cell>
        </row>
        <row r="1345">
          <cell r="E1345">
            <v>97868</v>
          </cell>
          <cell r="F1345" t="str">
            <v>Anulación Parcial del CDP 1048</v>
          </cell>
          <cell r="G1345">
            <v>-8121560</v>
          </cell>
        </row>
        <row r="1346">
          <cell r="E1346">
            <v>99062</v>
          </cell>
          <cell r="F1346" t="str">
            <v>Anulación Parcial del CDP 1117</v>
          </cell>
          <cell r="G1346">
            <v>-262</v>
          </cell>
        </row>
        <row r="1347">
          <cell r="E1347">
            <v>99716</v>
          </cell>
          <cell r="F1347" t="str">
            <v>Anulación Parcial del CDP 1148</v>
          </cell>
          <cell r="G1347">
            <v>-21420</v>
          </cell>
        </row>
        <row r="1348">
          <cell r="E1348">
            <v>100126</v>
          </cell>
          <cell r="F1348" t="str">
            <v>Anulación Parcial del CDP 1152</v>
          </cell>
          <cell r="G1348">
            <v>-16840092</v>
          </cell>
        </row>
        <row r="1349">
          <cell r="E1349">
            <v>102160</v>
          </cell>
          <cell r="F1349" t="str">
            <v>Terminación anticipada del contrato CPS-249-2023</v>
          </cell>
          <cell r="G1349">
            <v>0</v>
          </cell>
        </row>
        <row r="1350">
          <cell r="E1350">
            <v>102235</v>
          </cell>
          <cell r="F1350" t="str">
            <v>Anulación Total del CDP 1292 de 2024</v>
          </cell>
          <cell r="G1350">
            <v>-18000000</v>
          </cell>
          <cell r="H1350">
            <v>1696</v>
          </cell>
          <cell r="I1350" t="str">
            <v>Fortalecimiento Local</v>
          </cell>
        </row>
        <row r="1351">
          <cell r="E1351">
            <v>102336</v>
          </cell>
          <cell r="F1351" t="str">
            <v>Cesión Del Contrato CPS-124-2023</v>
          </cell>
          <cell r="G1351">
            <v>0</v>
          </cell>
          <cell r="H1351" t="str">
            <v>No Aplica</v>
          </cell>
          <cell r="I1351" t="str">
            <v>No Aplica</v>
          </cell>
        </row>
        <row r="1352">
          <cell r="E1352">
            <v>102340</v>
          </cell>
          <cell r="F1352" t="str">
            <v>Cesión Del Contrato CPS-342-2023</v>
          </cell>
          <cell r="G1352">
            <v>0</v>
          </cell>
          <cell r="H1352" t="str">
            <v>No Aplica</v>
          </cell>
          <cell r="I1352" t="str">
            <v>No Aplica</v>
          </cell>
        </row>
        <row r="1353">
          <cell r="E1353">
            <v>102420</v>
          </cell>
          <cell r="F1353" t="str">
            <v>Resolución Número 001 DE 2024  Resolución De Ordenación De Gasto Y Pago De Apoyo Económico TIPO C</v>
          </cell>
          <cell r="G1353">
            <v>198250000</v>
          </cell>
          <cell r="H1353">
            <v>1583</v>
          </cell>
          <cell r="I1353" t="str">
            <v>Subsidio Tipo C</v>
          </cell>
        </row>
        <row r="1354">
          <cell r="E1354">
            <v>102421</v>
          </cell>
          <cell r="F1354" t="str">
            <v xml:space="preserve">Resolución Número 002 De 2024 - los costos operativos </v>
          </cell>
          <cell r="G1354">
            <v>4000000</v>
          </cell>
          <cell r="H1354">
            <v>1583</v>
          </cell>
          <cell r="I1354" t="str">
            <v>Subsidio Tipo C</v>
          </cell>
        </row>
        <row r="1355">
          <cell r="E1355">
            <v>102424</v>
          </cell>
          <cell r="F1355" t="str">
            <v>Adición y prorroga por 22 días a la  OC-110437-2023</v>
          </cell>
          <cell r="G1355">
            <v>9262881</v>
          </cell>
          <cell r="H1355" t="str">
            <v>Funcionamiento</v>
          </cell>
          <cell r="I1355" t="str">
            <v>Servicios de limpieza general</v>
          </cell>
        </row>
        <row r="1356">
          <cell r="E1356">
            <v>102681</v>
          </cell>
          <cell r="F1356" t="str">
            <v>Cesión Del Contrato CPS-209-2023</v>
          </cell>
          <cell r="G1356">
            <v>0</v>
          </cell>
          <cell r="H1356">
            <v>1668</v>
          </cell>
          <cell r="I1356" t="str">
            <v>Acueductos Veredales</v>
          </cell>
        </row>
        <row r="1357">
          <cell r="E1357">
            <v>102915</v>
          </cell>
          <cell r="F1357" t="str">
            <v>Terminación anticipada del contrato CPS-211-2023</v>
          </cell>
          <cell r="G1357">
            <v>0</v>
          </cell>
        </row>
        <row r="1358">
          <cell r="E1358">
            <v>102918</v>
          </cell>
          <cell r="F1358" t="str">
            <v>Terminación anticipada del contrato CPS-073-2023</v>
          </cell>
          <cell r="G1358">
            <v>0</v>
          </cell>
          <cell r="H1358">
            <v>1696</v>
          </cell>
          <cell r="I1358" t="str">
            <v>Fortalecimiento Local</v>
          </cell>
        </row>
        <row r="1359">
          <cell r="E1359">
            <v>103015</v>
          </cell>
          <cell r="F1359" t="str">
            <v>Prorroga de 2 meses al convenio CIA-338-2022</v>
          </cell>
          <cell r="G1359">
            <v>0</v>
          </cell>
        </row>
        <row r="1360">
          <cell r="E1360">
            <v>101835</v>
          </cell>
          <cell r="F1360" t="str">
            <v>Anulación Total del CDP 1296 - 2023</v>
          </cell>
          <cell r="G1360">
            <v>-8100000</v>
          </cell>
          <cell r="H1360">
            <v>1637</v>
          </cell>
          <cell r="I1360" t="str">
            <v>Reactivación</v>
          </cell>
        </row>
        <row r="1361">
          <cell r="E1361">
            <v>101683</v>
          </cell>
          <cell r="F1361" t="str">
            <v>Anulación Total del CDP 1300 - 2023</v>
          </cell>
          <cell r="G1361">
            <v>-13500000</v>
          </cell>
          <cell r="H1361">
            <v>1696</v>
          </cell>
          <cell r="I1361" t="str">
            <v>Fortalecimiento Local</v>
          </cell>
        </row>
        <row r="1362">
          <cell r="E1362">
            <v>101682</v>
          </cell>
          <cell r="F1362" t="str">
            <v>Anulación Total del CDP 1299 - 2023</v>
          </cell>
          <cell r="G1362">
            <v>-9300000</v>
          </cell>
          <cell r="H1362">
            <v>1696</v>
          </cell>
          <cell r="I1362" t="str">
            <v>Fortalecimiento Local</v>
          </cell>
        </row>
        <row r="1363">
          <cell r="E1363">
            <v>103593</v>
          </cell>
          <cell r="F1363" t="str">
            <v>proceso para contrato de arrendamiento de paqueadero Santa Rosa-Sumapaz</v>
          </cell>
          <cell r="G1363">
            <v>12320000</v>
          </cell>
          <cell r="H1363" t="str">
            <v>Funcionamiento</v>
          </cell>
        </row>
        <row r="1364">
          <cell r="E1364">
            <v>103634</v>
          </cell>
          <cell r="F1364" t="str">
            <v>Adición y prorroga por 133 días al contrato CSE-314-2023</v>
          </cell>
          <cell r="G1364">
            <v>78566890</v>
          </cell>
          <cell r="H1364" t="str">
            <v>Funcionamiento</v>
          </cell>
        </row>
        <row r="1365">
          <cell r="E1365">
            <v>104041</v>
          </cell>
          <cell r="F1365" t="str">
            <v>Adición y prorroga por 65 días al contrato CPS-315-2023</v>
          </cell>
          <cell r="G1365">
            <v>93773392</v>
          </cell>
          <cell r="H1365" t="str">
            <v>Funcionamiento</v>
          </cell>
        </row>
        <row r="1366">
          <cell r="E1366">
            <v>104525</v>
          </cell>
          <cell r="F1366" t="str">
            <v>Terminación anticipada CPS-131-2023</v>
          </cell>
          <cell r="G1366">
            <v>0</v>
          </cell>
          <cell r="H1366">
            <v>1634</v>
          </cell>
          <cell r="I1366" t="str">
            <v>Asesoría Y Asistencia Técnica</v>
          </cell>
        </row>
        <row r="1367">
          <cell r="E1367">
            <v>104527</v>
          </cell>
          <cell r="F1367" t="str">
            <v>Terminación anticipada CPS-123-2023</v>
          </cell>
          <cell r="G1367">
            <v>0</v>
          </cell>
          <cell r="H1367">
            <v>1696</v>
          </cell>
          <cell r="I1367" t="str">
            <v>Fortalecimiento Local</v>
          </cell>
        </row>
        <row r="1368">
          <cell r="E1368">
            <v>104897</v>
          </cell>
          <cell r="F1368" t="str">
            <v>Prorroga de 1 mes al convenio CS-398-2023</v>
          </cell>
          <cell r="G1368">
            <v>0</v>
          </cell>
          <cell r="H1368">
            <v>1688</v>
          </cell>
          <cell r="I1368" t="str">
            <v>Construcción y conservación espacio público</v>
          </cell>
        </row>
        <row r="1369">
          <cell r="E1369">
            <v>105005</v>
          </cell>
          <cell r="F1369" t="str">
            <v>Cesión Del Contrato CPS-021-2023</v>
          </cell>
          <cell r="G1369">
            <v>0</v>
          </cell>
          <cell r="H1369">
            <v>1587</v>
          </cell>
          <cell r="I1369" t="str">
            <v>Apoyo Educación Superior</v>
          </cell>
        </row>
        <row r="1370">
          <cell r="E1370">
            <v>105037</v>
          </cell>
          <cell r="F1370" t="str">
            <v>Proceso de Aseo y Cafetería Vigencia 2024.</v>
          </cell>
          <cell r="G1370">
            <v>136211580</v>
          </cell>
          <cell r="H1370" t="str">
            <v>Funcionamiento</v>
          </cell>
          <cell r="I1370" t="str">
            <v>Aseo y cafeteria</v>
          </cell>
        </row>
        <row r="1371">
          <cell r="E1371">
            <v>105046</v>
          </cell>
          <cell r="F1371" t="str">
            <v>Prorroga de 1 mes al convenio CS-397-2023</v>
          </cell>
          <cell r="G1371">
            <v>0</v>
          </cell>
          <cell r="H1371">
            <v>1688</v>
          </cell>
          <cell r="I1371" t="str">
            <v>Construcción y conservación espacio público</v>
          </cell>
        </row>
        <row r="1372">
          <cell r="E1372">
            <v>105100</v>
          </cell>
          <cell r="F1372" t="str">
            <v>EP Licencias O365 E1</v>
          </cell>
          <cell r="G1372">
            <v>46816560</v>
          </cell>
          <cell r="H1372" t="str">
            <v>Funcionamiento</v>
          </cell>
          <cell r="I1372" t="str">
            <v>Derechos de uso de productos de propiedad intelectual</v>
          </cell>
        </row>
        <row r="1373">
          <cell r="E1373">
            <v>105220</v>
          </cell>
          <cell r="F1373" t="str">
            <v>Adición y prorroga por 47 días al contrato CSE-453-2023</v>
          </cell>
          <cell r="G1373">
            <v>24343738</v>
          </cell>
          <cell r="H1373" t="str">
            <v>Funcionamiento</v>
          </cell>
          <cell r="I1373" t="str">
            <v>Servicios de seguros de vehículos automotores</v>
          </cell>
        </row>
        <row r="1374">
          <cell r="E1374">
            <v>105672</v>
          </cell>
          <cell r="F1374" t="str">
            <v>EP Proceso de  servicios de vigilancia y seguridad privada.</v>
          </cell>
          <cell r="G1374">
            <v>389933140</v>
          </cell>
          <cell r="H1374" t="str">
            <v>Funcionamiento</v>
          </cell>
          <cell r="I1374" t="str">
            <v xml:space="preserve">Servicios de protección (guardas de seguridad) </v>
          </cell>
        </row>
        <row r="1375">
          <cell r="E1375">
            <v>105999</v>
          </cell>
          <cell r="F1375" t="str">
            <v>Suspensión indefineda del contrato COP-336-2022</v>
          </cell>
          <cell r="G1375">
            <v>0</v>
          </cell>
          <cell r="H1375">
            <v>1691</v>
          </cell>
          <cell r="I1375" t="str">
            <v>Construcción</v>
          </cell>
        </row>
        <row r="1376">
          <cell r="E1376">
            <v>103958</v>
          </cell>
          <cell r="F1376" t="str">
            <v>Anulación parcial CDP 837</v>
          </cell>
          <cell r="G1376">
            <v>-24000000</v>
          </cell>
          <cell r="H1376">
            <v>1696</v>
          </cell>
          <cell r="I1376" t="str">
            <v>Fortalecimiento Local</v>
          </cell>
        </row>
        <row r="1377">
          <cell r="E1377">
            <v>106092</v>
          </cell>
          <cell r="F1377" t="str">
            <v>Prorroga por 15 días a la Orden de compra 122802 de 2023</v>
          </cell>
          <cell r="G1377">
            <v>0</v>
          </cell>
          <cell r="H1377">
            <v>1666</v>
          </cell>
          <cell r="I1377" t="str">
            <v>Bienestar Animal</v>
          </cell>
        </row>
        <row r="1378">
          <cell r="E1378">
            <v>106093</v>
          </cell>
          <cell r="F1378" t="str">
            <v>Prorroga por 15 días a la Orden de compra 122797 de 2023</v>
          </cell>
          <cell r="G1378">
            <v>0</v>
          </cell>
          <cell r="H1378">
            <v>1666</v>
          </cell>
          <cell r="I1378" t="str">
            <v>Bienestar Animal</v>
          </cell>
        </row>
        <row r="1379">
          <cell r="E1379">
            <v>106199</v>
          </cell>
          <cell r="F1379" t="str">
            <v>Formulación Obra Malla Vial 2024</v>
          </cell>
          <cell r="G1379">
            <v>7346003628</v>
          </cell>
          <cell r="H1379">
            <v>1688</v>
          </cell>
          <cell r="I1379" t="str">
            <v>Intervención Malla Vial Rural</v>
          </cell>
        </row>
        <row r="1380">
          <cell r="E1380">
            <v>106249</v>
          </cell>
          <cell r="F1380" t="str">
            <v>Terminación anticipada del CPS-218-2023</v>
          </cell>
          <cell r="G1380">
            <v>0</v>
          </cell>
          <cell r="H1380">
            <v>1648</v>
          </cell>
          <cell r="I1380" t="str">
            <v>Educación Ambiental</v>
          </cell>
        </row>
        <row r="1381">
          <cell r="E1381">
            <v>106281</v>
          </cell>
          <cell r="F1381" t="str">
            <v>Suspensión del contrato CIN-462-2023, por 1 mes y 1 día.</v>
          </cell>
          <cell r="G1381">
            <v>0</v>
          </cell>
          <cell r="H1381">
            <v>1668</v>
          </cell>
          <cell r="I1381" t="str">
            <v>Acueductos Veredales</v>
          </cell>
        </row>
        <row r="1382">
          <cell r="E1382">
            <v>106282</v>
          </cell>
          <cell r="F1382" t="str">
            <v>Suspensión del contrato COP-461-2023, por 1 mes y 1 día.</v>
          </cell>
          <cell r="G1382">
            <v>0</v>
          </cell>
          <cell r="H1382">
            <v>1668</v>
          </cell>
          <cell r="I1382" t="str">
            <v>Acueductos Veredales</v>
          </cell>
        </row>
        <row r="1383">
          <cell r="E1383">
            <v>104660</v>
          </cell>
          <cell r="F1383" t="str">
            <v>Anulación Total del CDP 879</v>
          </cell>
          <cell r="G1383">
            <v>-28000000</v>
          </cell>
          <cell r="H1383">
            <v>1696</v>
          </cell>
          <cell r="I1383" t="str">
            <v>Fortalecimiento Local</v>
          </cell>
        </row>
        <row r="1384">
          <cell r="E1384">
            <v>106581</v>
          </cell>
          <cell r="F1384" t="str">
            <v>Prorroga por 1 mes al contrato, COP-452-2023</v>
          </cell>
          <cell r="G1384">
            <v>0</v>
          </cell>
          <cell r="H1384">
            <v>1668</v>
          </cell>
          <cell r="I1384" t="str">
            <v>Acueductos Veredales</v>
          </cell>
        </row>
        <row r="1385">
          <cell r="E1385">
            <v>106582</v>
          </cell>
          <cell r="F1385" t="str">
            <v>Prorroga por 1 mes al contrato, CIN-456-2023</v>
          </cell>
          <cell r="G1385">
            <v>0</v>
          </cell>
          <cell r="H1385">
            <v>1668</v>
          </cell>
          <cell r="I1385" t="str">
            <v>Acueductos Veredales</v>
          </cell>
        </row>
        <row r="1386">
          <cell r="E1386">
            <v>106586</v>
          </cell>
          <cell r="F1386" t="str">
            <v>Proceso de Seguro todo riesgo</v>
          </cell>
          <cell r="G1386">
            <v>60872695</v>
          </cell>
          <cell r="H1386">
            <v>1688</v>
          </cell>
          <cell r="I1386" t="str">
            <v>Intervención Malla Vial Rural</v>
          </cell>
        </row>
        <row r="1387">
          <cell r="E1387">
            <v>106608</v>
          </cell>
          <cell r="F1387" t="str">
            <v>Adición y prorroga por 60 días al contrato CPS-486-2023</v>
          </cell>
          <cell r="G1387">
            <v>27203855</v>
          </cell>
          <cell r="H1387">
            <v>1674</v>
          </cell>
          <cell r="I1387" t="str">
            <v>Desarrollo de Capacidades</v>
          </cell>
        </row>
        <row r="1388">
          <cell r="E1388">
            <v>106609</v>
          </cell>
          <cell r="F1388" t="str">
            <v>Formulación Interventoría Malla Vial 2024</v>
          </cell>
          <cell r="G1388">
            <v>653996372</v>
          </cell>
          <cell r="H1388">
            <v>1688</v>
          </cell>
          <cell r="I1388" t="str">
            <v>Intervención Malla Vial Rural</v>
          </cell>
        </row>
        <row r="1389">
          <cell r="E1389">
            <v>106611</v>
          </cell>
          <cell r="F1389" t="str">
            <v>Formulación Obra Bioingenieria 2024</v>
          </cell>
          <cell r="G1389">
            <v>2089635726</v>
          </cell>
          <cell r="H1389">
            <v>1652</v>
          </cell>
          <cell r="I1389" t="str">
            <v>Manejo De Emergencias, Calamidades Y Desastres</v>
          </cell>
        </row>
        <row r="1390">
          <cell r="E1390">
            <v>106718</v>
          </cell>
          <cell r="F1390" t="str">
            <v>Prórroga N° 1 por 15 días al contrato CCV-471-2023.</v>
          </cell>
          <cell r="G1390">
            <v>0</v>
          </cell>
          <cell r="H1390" t="str">
            <v>1633
1635</v>
          </cell>
          <cell r="I1390" t="str">
            <v>Estimulos
Fortalecimiento Industria Cultural</v>
          </cell>
        </row>
        <row r="1391">
          <cell r="E1391">
            <v>106860</v>
          </cell>
          <cell r="F1391" t="str">
            <v>Proceso De Mínima Cuantía – Seguro Obligatorio Para Accidentes De Tránsito – SOAT</v>
          </cell>
          <cell r="G1391">
            <v>25582600</v>
          </cell>
          <cell r="H1391" t="str">
            <v>Funcionamiento
1688</v>
          </cell>
          <cell r="I1391" t="str">
            <v>Servicios de seguro obligatorio de accidentes de tránsito (SOAT)
Intervención Malla Vial Rural</v>
          </cell>
        </row>
        <row r="1392">
          <cell r="E1392">
            <v>106874</v>
          </cell>
          <cell r="F1392" t="str">
            <v>Adición y prorroga por 1 mes al contrato CSU-449-2023</v>
          </cell>
          <cell r="G1392">
            <v>90614071</v>
          </cell>
          <cell r="H1392" t="str">
            <v>1634
1651
1648
1696</v>
          </cell>
          <cell r="I1392" t="str">
            <v>Asesoría Y Asistencia Técnica
Restauración Ecológica
Educación Ambiental
Fortalecimiento Local</v>
          </cell>
        </row>
        <row r="1393">
          <cell r="E1393">
            <v>106877</v>
          </cell>
          <cell r="F1393" t="str">
            <v>Terminación anticipada del CPS-337-2023</v>
          </cell>
          <cell r="G1393">
            <v>0</v>
          </cell>
          <cell r="H1393">
            <v>1643</v>
          </cell>
          <cell r="I1393" t="str">
            <v>Estrategias del cuidado para cuidadoras, cuidadores y a personas con discapacidad</v>
          </cell>
        </row>
        <row r="1394">
          <cell r="E1394">
            <v>106924</v>
          </cell>
          <cell r="F1394" t="str">
            <v>Adición y prorroga por 2 mesES al contrato CPS-478-2023</v>
          </cell>
          <cell r="G1394">
            <v>35254464</v>
          </cell>
          <cell r="H1394">
            <v>1590</v>
          </cell>
          <cell r="I1394" t="str">
            <v>Eventos</v>
          </cell>
        </row>
        <row r="1395">
          <cell r="E1395">
            <v>106927</v>
          </cell>
          <cell r="F1395" t="str">
            <v>Adición y prorroga por 2 meses al contrato CAR-236-2023</v>
          </cell>
          <cell r="G1395">
            <v>600000</v>
          </cell>
          <cell r="H1395">
            <v>1692</v>
          </cell>
          <cell r="I1395" t="str">
            <v>Conectividad</v>
          </cell>
        </row>
        <row r="1396">
          <cell r="E1396">
            <v>106964</v>
          </cell>
          <cell r="F1396" t="str">
            <v>Terminación anticipada del CPS-007-2023</v>
          </cell>
          <cell r="G1396">
            <v>0</v>
          </cell>
          <cell r="H1396">
            <v>1696</v>
          </cell>
          <cell r="I1396" t="str">
            <v>Fortalecimiento Local</v>
          </cell>
        </row>
        <row r="1397">
          <cell r="E1397">
            <v>106965</v>
          </cell>
          <cell r="F1397" t="str">
            <v>Terminación anticipada del CPS-413-2023</v>
          </cell>
          <cell r="G1397">
            <v>0</v>
          </cell>
          <cell r="H1397">
            <v>1590</v>
          </cell>
          <cell r="I1397" t="str">
            <v>Eventos</v>
          </cell>
        </row>
        <row r="1398">
          <cell r="E1398">
            <v>104609</v>
          </cell>
          <cell r="F1398" t="str">
            <v>Anulación Total del CDP 770 - NO HAY Vencio</v>
          </cell>
          <cell r="G1398">
            <v>-8640000</v>
          </cell>
          <cell r="H1398">
            <v>1696</v>
          </cell>
          <cell r="I1398" t="str">
            <v>Fortalecimiento Local</v>
          </cell>
        </row>
        <row r="1399">
          <cell r="E1399">
            <v>104617</v>
          </cell>
          <cell r="F1399" t="str">
            <v>Anulación Total del CDP 764 - NO HAY Vencio</v>
          </cell>
          <cell r="G1399">
            <v>-6000000</v>
          </cell>
          <cell r="H1399">
            <v>1696</v>
          </cell>
          <cell r="I1399" t="str">
            <v>Fortalecimiento Local</v>
          </cell>
        </row>
        <row r="1400">
          <cell r="E1400">
            <v>104892</v>
          </cell>
          <cell r="F1400" t="str">
            <v>Anulación Total del CDP 753 - NO HAY Vencio</v>
          </cell>
          <cell r="G1400">
            <v>-23040000</v>
          </cell>
          <cell r="H1400">
            <v>1637</v>
          </cell>
          <cell r="I1400" t="str">
            <v>Revitalización</v>
          </cell>
        </row>
        <row r="1401">
          <cell r="E1401">
            <v>104893</v>
          </cell>
          <cell r="F1401" t="str">
            <v>Anulación Total del CDP 754 - NO HAY Vencio</v>
          </cell>
          <cell r="G1401">
            <v>-11520000</v>
          </cell>
          <cell r="H1401">
            <v>1693</v>
          </cell>
          <cell r="I1401" t="str">
            <v>Sede Administrativa</v>
          </cell>
        </row>
        <row r="1402">
          <cell r="E1402">
            <v>104895</v>
          </cell>
          <cell r="F1402" t="str">
            <v>Anulación Total del CDP 766 - NO HAY Vencio</v>
          </cell>
          <cell r="G1402">
            <v>-20000000</v>
          </cell>
          <cell r="H1402">
            <v>1666</v>
          </cell>
          <cell r="I1402" t="str">
            <v>Bienestar Animal</v>
          </cell>
        </row>
        <row r="1403">
          <cell r="E1403">
            <v>106967</v>
          </cell>
          <cell r="F1403" t="str">
            <v>Estudios Previos adquisición excavadora orugas</v>
          </cell>
          <cell r="G1403">
            <v>800000000</v>
          </cell>
          <cell r="H1403">
            <v>1688</v>
          </cell>
          <cell r="I1403" t="str">
            <v>Intervención Malla Vial Rural</v>
          </cell>
        </row>
        <row r="1404">
          <cell r="E1404">
            <v>106969</v>
          </cell>
          <cell r="F1404" t="str">
            <v>EP Combustible Pesados 2024</v>
          </cell>
          <cell r="G1404">
            <v>279997401</v>
          </cell>
          <cell r="H1404">
            <v>1688</v>
          </cell>
          <cell r="I1404" t="str">
            <v>Intervención Malla Vial Rural</v>
          </cell>
        </row>
        <row r="1405">
          <cell r="E1405">
            <v>106972</v>
          </cell>
          <cell r="F1405" t="str">
            <v>EP Combustible livianos 2024</v>
          </cell>
          <cell r="G1405">
            <v>87335582</v>
          </cell>
          <cell r="H1405" t="str">
            <v>Funcionamiento</v>
          </cell>
          <cell r="I1405" t="str">
            <v>Gasolina Motor Corriente
Diésel Oíl ACPM</v>
          </cell>
        </row>
        <row r="1406">
          <cell r="E1406">
            <v>107103</v>
          </cell>
          <cell r="F1406" t="str">
            <v>Formulación Contrato De Suministro Vigencia 2024</v>
          </cell>
          <cell r="G1406">
            <v>800000000</v>
          </cell>
          <cell r="H1406">
            <v>1688</v>
          </cell>
          <cell r="I1406" t="str">
            <v>Intervención Malla Vial Rural</v>
          </cell>
        </row>
        <row r="1407">
          <cell r="E1407">
            <v>107126</v>
          </cell>
          <cell r="F1407" t="str">
            <v>Prórroga N° 2 por 15 días al contrato CCV-471-2023.</v>
          </cell>
          <cell r="G1407">
            <v>0</v>
          </cell>
          <cell r="H1407" t="str">
            <v>1633
1635</v>
          </cell>
          <cell r="I1407" t="str">
            <v>Estimulos
Fortalecimiento Industria Cultural</v>
          </cell>
        </row>
        <row r="1408">
          <cell r="E1408">
            <v>106475</v>
          </cell>
          <cell r="F1408" t="str">
            <v xml:space="preserve">Anulación Total del CDP 948 - cambio EP </v>
          </cell>
          <cell r="G1408">
            <v>-130000000</v>
          </cell>
          <cell r="H1408">
            <v>1696</v>
          </cell>
          <cell r="I1408" t="str">
            <v>Fortalecimiento Local</v>
          </cell>
        </row>
        <row r="1409">
          <cell r="E1409">
            <v>107250</v>
          </cell>
          <cell r="F1409" t="str">
            <v>Formulación Interventoria Bioingenieria 2024</v>
          </cell>
          <cell r="G1409">
            <v>354764641</v>
          </cell>
          <cell r="H1409">
            <v>1652</v>
          </cell>
          <cell r="I1409" t="str">
            <v>Manejo De Emergencias, Calamidades Y Desastres</v>
          </cell>
        </row>
        <row r="1410">
          <cell r="E1410">
            <v>107251</v>
          </cell>
          <cell r="F1410" t="str">
            <v>Prorroga COP 455-2023 por 1 mes</v>
          </cell>
          <cell r="G1410">
            <v>0</v>
          </cell>
          <cell r="H1410" t="str">
            <v>Funcionamiento</v>
          </cell>
          <cell r="I1410" t="str">
            <v>Servicios de seguro obligatorio de accidentes de tránsito (SOAT)</v>
          </cell>
        </row>
        <row r="1411">
          <cell r="E1411">
            <v>107333</v>
          </cell>
          <cell r="F1411" t="str">
            <v>Solicitud Cdp - Proceso De Ferreteria Acuerdo Marco</v>
          </cell>
          <cell r="G1411">
            <v>47000000</v>
          </cell>
          <cell r="H1411" t="str">
            <v>1634
1648
1696</v>
          </cell>
          <cell r="I1411" t="str">
            <v>Asesoría Y Asistencia Técnica.
Educación ambiental.
Fortalecimiento Local.</v>
          </cell>
        </row>
        <row r="1412">
          <cell r="E1412">
            <v>107351</v>
          </cell>
          <cell r="F1412" t="str">
            <v>Estudios previos 1634 y 1666 VF veterinarios rev MABG</v>
          </cell>
          <cell r="G1412">
            <v>391000000</v>
          </cell>
          <cell r="H1412" t="str">
            <v>1634
1666</v>
          </cell>
          <cell r="I1412" t="str">
            <v>Asesoría Y Asistencia Técnica.
Bienestar Animal</v>
          </cell>
        </row>
        <row r="1413">
          <cell r="E1413">
            <v>107407</v>
          </cell>
          <cell r="F1413" t="str">
            <v>Ampliación Suspensión del contrato COP-461-2023, por 1 mes</v>
          </cell>
          <cell r="G1413">
            <v>0</v>
          </cell>
          <cell r="H1413">
            <v>1668</v>
          </cell>
          <cell r="I1413" t="str">
            <v>Acueductos Veredales</v>
          </cell>
        </row>
        <row r="1414">
          <cell r="E1414">
            <v>107405</v>
          </cell>
          <cell r="F1414" t="str">
            <v>Ampliación Suspensión del contrato CIN-462-2023, por 1 mes</v>
          </cell>
          <cell r="G1414">
            <v>0</v>
          </cell>
          <cell r="H1414">
            <v>1668</v>
          </cell>
          <cell r="I1414" t="str">
            <v>Acueductos Veredales</v>
          </cell>
        </row>
        <row r="1415">
          <cell r="E1415">
            <v>107498</v>
          </cell>
          <cell r="F1415" t="str">
            <v>Terminación anticipada del contrato CPS-128-2023</v>
          </cell>
          <cell r="G1415">
            <v>0</v>
          </cell>
          <cell r="H1415">
            <v>1688</v>
          </cell>
          <cell r="I1415" t="str">
            <v>Intervención Malla Vial Rural</v>
          </cell>
        </row>
        <row r="1416">
          <cell r="E1416">
            <v>107499</v>
          </cell>
          <cell r="F1416" t="str">
            <v>Terminación anticipada del contrato CPS-199-2023</v>
          </cell>
          <cell r="G1416">
            <v>0</v>
          </cell>
          <cell r="H1416">
            <v>1652</v>
          </cell>
          <cell r="I1416" t="str">
            <v>Manejo De Emergencias, Calamidades Y Desastres</v>
          </cell>
        </row>
        <row r="1417">
          <cell r="E1417">
            <v>104491</v>
          </cell>
          <cell r="F1417" t="str">
            <v>Anulación Total del CDP 825 - NO HAY Vencio</v>
          </cell>
          <cell r="G1417">
            <v>-34160000</v>
          </cell>
          <cell r="H1417">
            <v>1696</v>
          </cell>
          <cell r="I1417" t="str">
            <v>Fortalecimiento Local</v>
          </cell>
        </row>
        <row r="1418">
          <cell r="E1418">
            <v>103961</v>
          </cell>
          <cell r="F1418" t="str">
            <v>Anulación Total del CDP 827 - NO HAY Vencio</v>
          </cell>
          <cell r="G1418">
            <v>-21600000</v>
          </cell>
          <cell r="H1418">
            <v>1688</v>
          </cell>
          <cell r="I1418" t="str">
            <v>Intervención Malla Vial Rural</v>
          </cell>
        </row>
        <row r="1419">
          <cell r="E1419">
            <v>104493</v>
          </cell>
          <cell r="F1419" t="str">
            <v>Anulación Total del CDP 841 - NO HAY Vencio</v>
          </cell>
          <cell r="G1419">
            <v>-21600000</v>
          </cell>
          <cell r="H1419">
            <v>1696</v>
          </cell>
          <cell r="I1419" t="str">
            <v>Fortalecimiento Local</v>
          </cell>
        </row>
        <row r="1420">
          <cell r="E1420">
            <v>104573</v>
          </cell>
          <cell r="F1420" t="str">
            <v>Anulación Total del CDP 820 - NO HAY Vencio</v>
          </cell>
          <cell r="G1420">
            <v>-21600000</v>
          </cell>
          <cell r="H1420">
            <v>1637</v>
          </cell>
          <cell r="I1420" t="str">
            <v>Reactivación</v>
          </cell>
        </row>
        <row r="1421">
          <cell r="E1421">
            <v>104500</v>
          </cell>
          <cell r="F1421" t="str">
            <v>Anulación Total del CDP 843 - NO HAY Vencio</v>
          </cell>
          <cell r="G1421">
            <v>-34000000</v>
          </cell>
          <cell r="H1421">
            <v>1696</v>
          </cell>
          <cell r="I1421" t="str">
            <v>Fortalecimiento Local</v>
          </cell>
        </row>
        <row r="1422">
          <cell r="E1422">
            <v>104619</v>
          </cell>
          <cell r="F1422" t="str">
            <v>Anulación Total del CDP 949 - NO HAY Vencio</v>
          </cell>
          <cell r="G1422">
            <v>-11520000</v>
          </cell>
          <cell r="H1422">
            <v>1696</v>
          </cell>
          <cell r="I1422" t="str">
            <v>Fortalecimiento Local</v>
          </cell>
        </row>
        <row r="1423">
          <cell r="E1423">
            <v>104294</v>
          </cell>
          <cell r="F1423" t="str">
            <v>Anulación Parcial del CDP 799 - NO HAY Vencio</v>
          </cell>
          <cell r="G1423">
            <v>-46080000</v>
          </cell>
          <cell r="H1423">
            <v>1696</v>
          </cell>
          <cell r="I1423" t="str">
            <v>Fortalecimiento Local</v>
          </cell>
        </row>
        <row r="1424">
          <cell r="E1424">
            <v>103720</v>
          </cell>
          <cell r="F1424" t="str">
            <v>Anulación Parcial del CDP 824 - NO HAY Vencio</v>
          </cell>
          <cell r="G1424">
            <v>-9200000</v>
          </cell>
          <cell r="H1424">
            <v>1651</v>
          </cell>
          <cell r="I1424" t="str">
            <v xml:space="preserve">Restauración </v>
          </cell>
        </row>
        <row r="1425">
          <cell r="E1425">
            <v>104110</v>
          </cell>
          <cell r="F1425" t="str">
            <v>Anulación Parcial del CDP 790 - NO HAY Vencio</v>
          </cell>
          <cell r="G1425">
            <v>-24000000</v>
          </cell>
          <cell r="H1425">
            <v>1696</v>
          </cell>
          <cell r="I1425" t="str">
            <v>Fortalecimiento Local</v>
          </cell>
        </row>
        <row r="1426">
          <cell r="E1426">
            <v>103411</v>
          </cell>
          <cell r="F1426" t="str">
            <v>Anulación Parcial del CDP 839 - NO HAY Vencio</v>
          </cell>
          <cell r="G1426">
            <v>-19200000</v>
          </cell>
          <cell r="H1426">
            <v>1590</v>
          </cell>
          <cell r="I1426" t="str">
            <v>Formación Deportiva</v>
          </cell>
        </row>
        <row r="1427">
          <cell r="E1427">
            <v>104492</v>
          </cell>
          <cell r="F1427" t="str">
            <v>Anulación Total del CDP 882 - NO HAY Vencio</v>
          </cell>
          <cell r="G1427">
            <v>-17440000</v>
          </cell>
          <cell r="H1427">
            <v>1696</v>
          </cell>
          <cell r="I1427" t="str">
            <v>Fortalecimiento Local</v>
          </cell>
        </row>
        <row r="1428">
          <cell r="E1428">
            <v>104977</v>
          </cell>
          <cell r="F1428" t="str">
            <v>Anulación Total del CDP 880 - NO HAY Vencio</v>
          </cell>
          <cell r="G1428">
            <v>-11520000</v>
          </cell>
          <cell r="H1428">
            <v>1634</v>
          </cell>
          <cell r="I1428" t="str">
            <v>Asesoría Y Asistencia Técnica</v>
          </cell>
        </row>
        <row r="1429">
          <cell r="E1429">
            <v>104997</v>
          </cell>
          <cell r="F1429" t="str">
            <v>Anulación Total del CDP 872 - NO HAY Vencio</v>
          </cell>
          <cell r="G1429">
            <v>-24800000</v>
          </cell>
          <cell r="H1429">
            <v>1634</v>
          </cell>
          <cell r="I1429" t="str">
            <v>Asesoría Y Asistencia Técnica</v>
          </cell>
        </row>
        <row r="1430">
          <cell r="E1430">
            <v>104999</v>
          </cell>
          <cell r="F1430" t="str">
            <v>Anulación Total del CDP 874 - NO HAY Vencio</v>
          </cell>
          <cell r="G1430">
            <v>-19200000</v>
          </cell>
          <cell r="H1430">
            <v>1634</v>
          </cell>
          <cell r="I1430" t="str">
            <v>Asesoría Y Asistencia Técnica</v>
          </cell>
        </row>
        <row r="1431">
          <cell r="E1431">
            <v>105157</v>
          </cell>
          <cell r="F1431" t="str">
            <v>Anulación Total del CDP 862 - NO HAY Vencio</v>
          </cell>
          <cell r="G1431">
            <v>-29760000</v>
          </cell>
          <cell r="H1431">
            <v>1688</v>
          </cell>
          <cell r="I1431" t="str">
            <v>Intervención Malla Vial Rural</v>
          </cell>
        </row>
        <row r="1432">
          <cell r="E1432">
            <v>105004</v>
          </cell>
          <cell r="F1432" t="str">
            <v>Anulación Total del CDP 878 - NO HAY Vencio</v>
          </cell>
          <cell r="G1432">
            <v>-19200000</v>
          </cell>
          <cell r="H1432">
            <v>1652</v>
          </cell>
          <cell r="I1432" t="str">
            <v>Manejo De Emergencias, Calamidades Y Desastres</v>
          </cell>
        </row>
        <row r="1433">
          <cell r="E1433">
            <v>104798</v>
          </cell>
          <cell r="F1433" t="str">
            <v>Anulación Total del CDP 888 - Ya no se requiere el perfil</v>
          </cell>
          <cell r="G1433">
            <v>-11520000</v>
          </cell>
          <cell r="H1433">
            <v>1696</v>
          </cell>
          <cell r="I1433" t="str">
            <v>Fortalecimiento Local</v>
          </cell>
        </row>
        <row r="1434">
          <cell r="E1434">
            <v>104571</v>
          </cell>
          <cell r="F1434" t="str">
            <v>Anulación Total del CDP 890 - Ya no se requiere el perfil</v>
          </cell>
          <cell r="G1434">
            <v>-17440000</v>
          </cell>
          <cell r="H1434">
            <v>1696</v>
          </cell>
          <cell r="I1434" t="str">
            <v>Fortalecimiento Local</v>
          </cell>
        </row>
        <row r="1435">
          <cell r="E1435">
            <v>106252</v>
          </cell>
          <cell r="F1435" t="str">
            <v>Anulación Total del CDP 952 - Ya no se requiere el perfil</v>
          </cell>
          <cell r="G1435">
            <v>-19500000</v>
          </cell>
          <cell r="H1435">
            <v>1637</v>
          </cell>
          <cell r="I1435" t="str">
            <v>Reactivación</v>
          </cell>
        </row>
        <row r="1436">
          <cell r="E1436">
            <v>107610</v>
          </cell>
          <cell r="F1436" t="str">
            <v>Prórroga N° 1 por 1 mes al contrato CIN-456-2023</v>
          </cell>
          <cell r="G1436">
            <v>0</v>
          </cell>
          <cell r="H1436">
            <v>1668</v>
          </cell>
          <cell r="I1436" t="str">
            <v>Acueductos Veredales</v>
          </cell>
        </row>
        <row r="1437">
          <cell r="E1437">
            <v>107611</v>
          </cell>
          <cell r="F1437" t="str">
            <v>Prorroga por 1 mes al contrato, COP-452-2023</v>
          </cell>
          <cell r="G1437">
            <v>0</v>
          </cell>
          <cell r="H1437">
            <v>1668</v>
          </cell>
          <cell r="I1437" t="str">
            <v>Acueductos Veredales</v>
          </cell>
        </row>
        <row r="1438">
          <cell r="E1438">
            <v>107701</v>
          </cell>
          <cell r="F1438" t="str">
            <v>Cargue en SIPSE Estudios previos arrendamiento Betania firmado</v>
          </cell>
          <cell r="G1438">
            <v>8400000</v>
          </cell>
          <cell r="H1438">
            <v>1692</v>
          </cell>
          <cell r="I1438" t="str">
            <v>Conectividad</v>
          </cell>
        </row>
        <row r="1439">
          <cell r="E1439">
            <v>107753</v>
          </cell>
          <cell r="F1439" t="str">
            <v>Solicitud CDP Suminitro Deporte 1590</v>
          </cell>
          <cell r="G1439">
            <v>373244849</v>
          </cell>
          <cell r="H1439">
            <v>1590</v>
          </cell>
          <cell r="I1439" t="str">
            <v>Dotación</v>
          </cell>
        </row>
        <row r="1440">
          <cell r="E1440">
            <v>107771</v>
          </cell>
          <cell r="F1440" t="str">
            <v>Adición contrato parques biosaludables COP-455-2023</v>
          </cell>
          <cell r="G1440">
            <v>44273423</v>
          </cell>
          <cell r="H1440">
            <v>1655</v>
          </cell>
          <cell r="I1440" t="str">
            <v>construcción</v>
          </cell>
        </row>
        <row r="1441">
          <cell r="E1441">
            <v>107773</v>
          </cell>
          <cell r="F1441" t="str">
            <v>Terminación anticipada del CPS-191-2023</v>
          </cell>
          <cell r="G1441">
            <v>0</v>
          </cell>
          <cell r="H1441">
            <v>1648</v>
          </cell>
          <cell r="I1441" t="str">
            <v>Educación Ambiental</v>
          </cell>
        </row>
        <row r="1442">
          <cell r="E1442">
            <v>107776</v>
          </cell>
          <cell r="F1442" t="str">
            <v>Solicitud CDP Estudios Previos Extintores</v>
          </cell>
          <cell r="G1442">
            <v>18454652</v>
          </cell>
          <cell r="H1442">
            <v>1696</v>
          </cell>
          <cell r="I1442" t="str">
            <v>Fortalecimiento Local</v>
          </cell>
        </row>
        <row r="1443">
          <cell r="E1443">
            <v>104687</v>
          </cell>
          <cell r="F1443" t="str">
            <v>Anulación Parcial del CDP 947 - NO HAY Vencio</v>
          </cell>
          <cell r="G1443">
            <v>-10800000</v>
          </cell>
          <cell r="H1443">
            <v>1696</v>
          </cell>
          <cell r="I1443" t="str">
            <v>Fortalecimiento Local</v>
          </cell>
        </row>
        <row r="1444">
          <cell r="E1444">
            <v>106220</v>
          </cell>
          <cell r="F1444" t="str">
            <v>Anulación Total del CDP 893 - Ya no se requiere el perfil</v>
          </cell>
          <cell r="G1444">
            <v>-18000000</v>
          </cell>
          <cell r="H1444">
            <v>1692</v>
          </cell>
          <cell r="I1444" t="str">
            <v>Conectividad</v>
          </cell>
        </row>
        <row r="1445">
          <cell r="E1445">
            <v>106472</v>
          </cell>
          <cell r="F1445" t="str">
            <v>Anulación Total del CDP 953- Ya no se requiere el perfil</v>
          </cell>
          <cell r="G1445">
            <v>-57600000</v>
          </cell>
          <cell r="H1445">
            <v>1696</v>
          </cell>
          <cell r="I1445" t="str">
            <v>Fortalecimiento Local</v>
          </cell>
        </row>
        <row r="1446">
          <cell r="E1446">
            <v>105685</v>
          </cell>
          <cell r="F1446" t="str">
            <v>Anulación Total del CDP 922 - Ya no se requiere el perfil</v>
          </cell>
          <cell r="G1446">
            <v>-14340000</v>
          </cell>
          <cell r="H1446">
            <v>1696</v>
          </cell>
          <cell r="I1446" t="str">
            <v>Fortalecimiento Local</v>
          </cell>
        </row>
        <row r="1447">
          <cell r="E1447">
            <v>108112</v>
          </cell>
          <cell r="F1447" t="str">
            <v>Adición y prorroga al contrato CSU-450-2023</v>
          </cell>
          <cell r="G1447">
            <v>43187629</v>
          </cell>
          <cell r="H1447" t="str">
            <v>1634
1651</v>
          </cell>
          <cell r="I1447" t="str">
            <v xml:space="preserve">Asesoría Y Asistencia Técnica
Restauración </v>
          </cell>
        </row>
        <row r="1448">
          <cell r="E1448">
            <v>108124</v>
          </cell>
          <cell r="F1448" t="str">
            <v>Estudios Previos Acuerdo Marco Suministro Malla Vial_240424</v>
          </cell>
          <cell r="G1448">
            <v>150000000</v>
          </cell>
          <cell r="H1448">
            <v>1688</v>
          </cell>
          <cell r="I1448" t="str">
            <v>Intervención Malla Vial Rural</v>
          </cell>
        </row>
        <row r="1449">
          <cell r="E1449">
            <v>108267</v>
          </cell>
          <cell r="F1449" t="str">
            <v>CIA-TMNC_FDRS-SDIS-IMG 2024: Solicitud CDP</v>
          </cell>
          <cell r="G1449">
            <v>393930075</v>
          </cell>
          <cell r="H1449">
            <v>1583</v>
          </cell>
          <cell r="I1449" t="str">
            <v>Ingreso Mínimo</v>
          </cell>
        </row>
        <row r="1450">
          <cell r="E1450">
            <v>108288</v>
          </cell>
          <cell r="F1450" t="str">
            <v>Estudio previo Chaquetas. 18-04-2024CP</v>
          </cell>
          <cell r="G1450">
            <v>36225504</v>
          </cell>
          <cell r="H1450">
            <v>1696</v>
          </cell>
          <cell r="I1450" t="str">
            <v>Fortalecimiento Local</v>
          </cell>
        </row>
        <row r="1451">
          <cell r="E1451">
            <v>108310</v>
          </cell>
          <cell r="F1451" t="str">
            <v>Prorroga por 1 mes al contrato, COP-442-2023</v>
          </cell>
          <cell r="G1451">
            <v>0</v>
          </cell>
          <cell r="H1451">
            <v>1652</v>
          </cell>
          <cell r="I1451" t="str">
            <v>Manejo De Emergencias, Calamidades Y Desastres</v>
          </cell>
        </row>
        <row r="1452">
          <cell r="E1452">
            <v>108311</v>
          </cell>
          <cell r="F1452" t="str">
            <v>Prorroga por 1 mes al contrato, CIN-443-2023</v>
          </cell>
          <cell r="G1452">
            <v>0</v>
          </cell>
          <cell r="H1452">
            <v>1652</v>
          </cell>
          <cell r="I1452" t="str">
            <v>Manejo De Emergencias, Calamidades Y Desastres</v>
          </cell>
        </row>
        <row r="1453">
          <cell r="E1453">
            <v>108632</v>
          </cell>
          <cell r="F1453" t="str">
            <v>Adición y prorroga por 2 meses al contrato CIN-456-2023</v>
          </cell>
          <cell r="G1453">
            <v>45000000</v>
          </cell>
          <cell r="H1453">
            <v>1668</v>
          </cell>
          <cell r="I1453" t="str">
            <v>Acueductos Veredales</v>
          </cell>
        </row>
        <row r="1454">
          <cell r="E1454">
            <v>108628</v>
          </cell>
          <cell r="F1454" t="str">
            <v>Adición y prorroga por 2 meses al contrato COP-452-2023</v>
          </cell>
          <cell r="G1454">
            <v>224958199</v>
          </cell>
          <cell r="H1454">
            <v>1668</v>
          </cell>
          <cell r="I1454" t="str">
            <v>Acueductos Veredales</v>
          </cell>
        </row>
        <row r="1455">
          <cell r="E1455">
            <v>108712</v>
          </cell>
          <cell r="F1455" t="str">
            <v>Adición y prorroga por 60días Calendario al contrato CIN-443-2023</v>
          </cell>
          <cell r="G1455">
            <v>110520776</v>
          </cell>
          <cell r="H1455">
            <v>1652</v>
          </cell>
          <cell r="I1455" t="str">
            <v>Manejo De Emergencias, Calamidades Y Desastres</v>
          </cell>
        </row>
        <row r="1456">
          <cell r="E1456">
            <v>108724</v>
          </cell>
          <cell r="F1456" t="str">
            <v>Ampliación Suspensión Contrato COP-461-2023 Acueductos</v>
          </cell>
          <cell r="G1456">
            <v>0</v>
          </cell>
          <cell r="H1456">
            <v>1668</v>
          </cell>
          <cell r="I1456" t="str">
            <v>Acueductos Veredales</v>
          </cell>
        </row>
        <row r="1457">
          <cell r="E1457">
            <v>108730</v>
          </cell>
          <cell r="F1457" t="str">
            <v>Ampliación Suspensión Contrato CIN-462-2023 Acueductos</v>
          </cell>
          <cell r="G1457">
            <v>0</v>
          </cell>
          <cell r="H1457">
            <v>1668</v>
          </cell>
          <cell r="I1457" t="str">
            <v>Acueductos Veredales</v>
          </cell>
        </row>
        <row r="1458">
          <cell r="E1458">
            <v>108801</v>
          </cell>
          <cell r="F1458" t="str">
            <v>Adición y prórroga por 1 mes y 15 días del contrato CPS-447-2023</v>
          </cell>
          <cell r="G1458">
            <v>889055436</v>
          </cell>
          <cell r="H1458">
            <v>1688</v>
          </cell>
          <cell r="I1458" t="str">
            <v>Intervención Malla Vial Rural</v>
          </cell>
        </row>
        <row r="1459">
          <cell r="E1459">
            <v>106208</v>
          </cell>
          <cell r="F1459" t="str">
            <v>Anulación Total del CDP 950 - NO HAY Vencio</v>
          </cell>
          <cell r="G1459">
            <v>-22500000</v>
          </cell>
          <cell r="H1459">
            <v>1696</v>
          </cell>
          <cell r="I1459" t="str">
            <v>Fortalecimiento Local</v>
          </cell>
        </row>
        <row r="1460">
          <cell r="E1460">
            <v>109037</v>
          </cell>
          <cell r="F1460" t="str">
            <v>Formulación Sede Administrativa Fase II - 1693</v>
          </cell>
          <cell r="G1460">
            <v>4483394892</v>
          </cell>
          <cell r="H1460">
            <v>1693</v>
          </cell>
          <cell r="I1460" t="str">
            <v>Sede Administrativa</v>
          </cell>
        </row>
        <row r="1461">
          <cell r="E1461">
            <v>109182</v>
          </cell>
          <cell r="F1461" t="str">
            <v>Cargue en SIPSE Estudios previos arrendamiento del centro de conectividad  de Nazareth firmado</v>
          </cell>
          <cell r="G1461">
            <v>4320000</v>
          </cell>
          <cell r="H1461">
            <v>1692</v>
          </cell>
          <cell r="I1461" t="str">
            <v>Conectividad</v>
          </cell>
        </row>
        <row r="1462">
          <cell r="E1462">
            <v>109201</v>
          </cell>
          <cell r="F1462" t="str">
            <v>Prorroga 3 Contrato COP-452-2023, por 1 mes</v>
          </cell>
          <cell r="G1462">
            <v>0</v>
          </cell>
          <cell r="H1462">
            <v>1668</v>
          </cell>
          <cell r="I1462" t="str">
            <v>Acueductos Veredales</v>
          </cell>
        </row>
        <row r="1463">
          <cell r="E1463">
            <v>109206</v>
          </cell>
          <cell r="F1463" t="str">
            <v>Prorroga 3 Contrato CIN-456-2023, por 1 mes</v>
          </cell>
          <cell r="G1463">
            <v>0</v>
          </cell>
          <cell r="H1463">
            <v>1668</v>
          </cell>
          <cell r="I1463" t="str">
            <v>Acueductos Veredales</v>
          </cell>
        </row>
        <row r="1464">
          <cell r="E1464">
            <v>109232</v>
          </cell>
          <cell r="F1464" t="str">
            <v>Adición al contrato CPS-478-2023</v>
          </cell>
          <cell r="G1464">
            <v>55095140</v>
          </cell>
          <cell r="H1464">
            <v>1590</v>
          </cell>
          <cell r="I1464" t="str">
            <v>Eventos</v>
          </cell>
        </row>
        <row r="1465">
          <cell r="E1465">
            <v>109826</v>
          </cell>
          <cell r="F1465" t="str">
            <v>Seguros de vida Ediles</v>
          </cell>
          <cell r="G1465">
            <v>9950850</v>
          </cell>
          <cell r="H1465" t="str">
            <v>Funcionamiento</v>
          </cell>
          <cell r="I1465" t="str">
            <v>Servicios de seguros de vida individual</v>
          </cell>
        </row>
        <row r="1466">
          <cell r="E1466">
            <v>109830</v>
          </cell>
          <cell r="F1466" t="str">
            <v>Seguros Generales</v>
          </cell>
          <cell r="G1466">
            <v>277713758</v>
          </cell>
          <cell r="H1466" t="str">
            <v>1688
Fucionamiento
Fucionamiento
Fucionamiento</v>
          </cell>
          <cell r="I1466" t="str">
            <v>Intervención Malla Vial Rural
Otros servicios de seguros distintos de los seguros
de vida n.c.p.
Servicios de seguros generales de responsabilidad civil
Servicios de seguros contra incendio, terremoto o sustracción</v>
          </cell>
        </row>
        <row r="1467">
          <cell r="E1467">
            <v>110557</v>
          </cell>
          <cell r="F1467" t="str">
            <v>Suspensión No. 1 al contrato CIN-443-2023, por 12 días.</v>
          </cell>
          <cell r="G1467">
            <v>0</v>
          </cell>
          <cell r="H1467">
            <v>1652</v>
          </cell>
          <cell r="I1467" t="str">
            <v>Manejo De Emergencias, Calamidades Y Desastres</v>
          </cell>
        </row>
        <row r="1468">
          <cell r="E1468">
            <v>110561</v>
          </cell>
          <cell r="F1468" t="str">
            <v>Suspensión No. 1 al contrato COP-442-2023, por 12 días.</v>
          </cell>
          <cell r="G1468">
            <v>0</v>
          </cell>
          <cell r="H1468">
            <v>1652</v>
          </cell>
          <cell r="I1468" t="str">
            <v>Manejo De Emergencias, Calamidades Y Desastres</v>
          </cell>
        </row>
        <row r="1469">
          <cell r="E1469">
            <v>110570</v>
          </cell>
          <cell r="F1469" t="str">
            <v>Proceso de consultoria Acueductos y Alcantarillado</v>
          </cell>
          <cell r="G1469">
            <v>468722780</v>
          </cell>
          <cell r="H1469">
            <v>1668</v>
          </cell>
          <cell r="I1469" t="str">
            <v>Acueductos Veredales</v>
          </cell>
        </row>
        <row r="1470">
          <cell r="E1470">
            <v>106253</v>
          </cell>
          <cell r="F1470" t="str">
            <v>Se solicita anular el valor total del CDP 929 porque ya no se requiere el perfil</v>
          </cell>
          <cell r="G1470">
            <v>-19500000</v>
          </cell>
          <cell r="H1470">
            <v>1637</v>
          </cell>
          <cell r="I1470" t="str">
            <v>Reactivación</v>
          </cell>
        </row>
        <row r="1471">
          <cell r="E1471">
            <v>102297</v>
          </cell>
          <cell r="F1471" t="str">
            <v>Se solicita anular el valor total del CDP 958 porque ya no se requiere el perfil</v>
          </cell>
          <cell r="G1471">
            <v>-18000000</v>
          </cell>
          <cell r="H1471">
            <v>1696</v>
          </cell>
          <cell r="I1471" t="str">
            <v>Fortalecimiento Local</v>
          </cell>
        </row>
        <row r="1472">
          <cell r="E1472">
            <v>106620</v>
          </cell>
          <cell r="F1472" t="str">
            <v>Se solicita anular el valor total del CDP 962 porque ya no se requiere el perfil</v>
          </cell>
          <cell r="G1472">
            <v>-21000000</v>
          </cell>
          <cell r="H1472">
            <v>1696</v>
          </cell>
          <cell r="I1472" t="str">
            <v>Fortalecimiento Local</v>
          </cell>
        </row>
        <row r="1473">
          <cell r="E1473">
            <v>107026</v>
          </cell>
          <cell r="F1473" t="str">
            <v>Se solicita anular el valor total del CDP 985 porque ya no se requiere el perfil</v>
          </cell>
          <cell r="G1473">
            <v>-10140000</v>
          </cell>
          <cell r="H1473">
            <v>1633</v>
          </cell>
          <cell r="I1473" t="str">
            <v xml:space="preserve">Formación  </v>
          </cell>
        </row>
        <row r="1474">
          <cell r="E1474">
            <v>107673</v>
          </cell>
          <cell r="F1474" t="str">
            <v>Se solicita anular el valor total del CDP 1005 porque ya no se requiere el perfil</v>
          </cell>
          <cell r="G1474">
            <v>-22500000</v>
          </cell>
          <cell r="H1474">
            <v>1696</v>
          </cell>
          <cell r="I1474" t="str">
            <v>Fortalecimiento Local</v>
          </cell>
        </row>
        <row r="1475">
          <cell r="E1475">
            <v>107686</v>
          </cell>
          <cell r="F1475" t="str">
            <v>Se solicita anular el valor total del CDP 1013 porque ya no se requiere el perfil</v>
          </cell>
          <cell r="G1475">
            <v>-21000000</v>
          </cell>
          <cell r="H1475">
            <v>1652</v>
          </cell>
          <cell r="I1475" t="str">
            <v>Manejo De Emergencias, Calamidades Y Desastres</v>
          </cell>
        </row>
        <row r="1476">
          <cell r="E1476">
            <v>108246</v>
          </cell>
          <cell r="F1476" t="str">
            <v>Se solicita anular el valor total del CDP 1022 porque el abogado se lo asigno a otro contratista, el correcto quedo con el No. 1021 y en contrato en SIPSE QUEDO CON EL No. 0299. Se solicita anular unicamente en SIPSE.</v>
          </cell>
          <cell r="G1476">
            <v>-15000000</v>
          </cell>
          <cell r="H1476">
            <v>1589</v>
          </cell>
          <cell r="I1476" t="str">
            <v>Mejoramiento de vivienda</v>
          </cell>
        </row>
        <row r="1477">
          <cell r="E1477">
            <v>108246</v>
          </cell>
          <cell r="F1477" t="str">
            <v>Se solicita anular el valor total del CRP 1114 porque el abogado se lo asigno a otro contratista, el correcto quedo con el No. 11140 y en contrato en SIPSE QUEDO CON EL No. 0299. Se solicita anular unicamente en SIPSE.</v>
          </cell>
          <cell r="G1477">
            <v>-15000000</v>
          </cell>
          <cell r="H1477">
            <v>1589</v>
          </cell>
          <cell r="I1477" t="str">
            <v>Mejoramiento de vivienda</v>
          </cell>
        </row>
        <row r="1478">
          <cell r="E1478">
            <v>105037</v>
          </cell>
          <cell r="F1478" t="str">
            <v>Se solicita liberar el valor parcial del CDP 738 por ser un saldo sin comprometer</v>
          </cell>
          <cell r="G1478">
            <v>-8647223</v>
          </cell>
          <cell r="H1478" t="str">
            <v>Funcionamiento</v>
          </cell>
          <cell r="I1478" t="str">
            <v>Servicios de limpieza general</v>
          </cell>
        </row>
        <row r="1479">
          <cell r="E1479">
            <v>105100</v>
          </cell>
          <cell r="F1479" t="str">
            <v>Se solicita liberar el valor parcial del CDP 739 por ser un saldo sin comprometer</v>
          </cell>
          <cell r="G1479">
            <v>-6900960</v>
          </cell>
          <cell r="H1479" t="str">
            <v>Funcionamiento</v>
          </cell>
          <cell r="I1479" t="str">
            <v>Derechos de uso de productos de propiedad intelectual y otros productos similares</v>
          </cell>
        </row>
        <row r="1480">
          <cell r="E1480">
            <v>105672</v>
          </cell>
          <cell r="F1480" t="str">
            <v>Se solicita liberar el valor parcial del CDP 780 por ser un saldo sin comprometer</v>
          </cell>
          <cell r="G1480">
            <v>-1896740</v>
          </cell>
          <cell r="H1480" t="str">
            <v>Funcionamiento</v>
          </cell>
          <cell r="I1480" t="str">
            <v xml:space="preserve">Servicios de protección (guardas de seguridad) </v>
          </cell>
        </row>
        <row r="1481">
          <cell r="E1481">
            <v>106586</v>
          </cell>
          <cell r="F1481" t="str">
            <v>Se solicita liberar el valor parcial del CDP 941 por ser un saldo sin comprometer</v>
          </cell>
          <cell r="G1481">
            <v>-29913648</v>
          </cell>
          <cell r="H1481" t="str">
            <v>Funcionamiento
1688</v>
          </cell>
          <cell r="I1481" t="str">
            <v>Servicios de seguros de vehículos automotores
Intervención Malla Vial Rural</v>
          </cell>
        </row>
        <row r="1482">
          <cell r="E1482">
            <v>106608</v>
          </cell>
          <cell r="F1482" t="str">
            <v>Se solicita liberar el valor parcial del CDP 955 por ser un saldo sin comprometer</v>
          </cell>
          <cell r="G1482">
            <v>-560000</v>
          </cell>
          <cell r="H1482">
            <v>1674</v>
          </cell>
          <cell r="I1482" t="str">
            <v>Desarrollo de Capacidades</v>
          </cell>
        </row>
        <row r="1483">
          <cell r="E1483">
            <v>106967</v>
          </cell>
          <cell r="F1483" t="str">
            <v>Se solicita liberar el valor parcial del CDP 970 por ser un saldo sin comprometer</v>
          </cell>
          <cell r="G1483">
            <v>-217659005</v>
          </cell>
          <cell r="H1483">
            <v>1688</v>
          </cell>
          <cell r="I1483" t="str">
            <v>Intervención Malla Vial Rural</v>
          </cell>
        </row>
        <row r="1484">
          <cell r="E1484">
            <v>107351</v>
          </cell>
          <cell r="F1484" t="str">
            <v>Se solicita liberar el valor parcial del CDP 981 por ser un saldo sin comprometer</v>
          </cell>
          <cell r="G1484">
            <v>-17538088</v>
          </cell>
          <cell r="H1484" t="str">
            <v>1634
1666</v>
          </cell>
          <cell r="I1484" t="str">
            <v>Asesoría Y Asistencia Técnica
Bienestar animal</v>
          </cell>
        </row>
        <row r="1485">
          <cell r="E1485">
            <v>107333</v>
          </cell>
          <cell r="F1485" t="str">
            <v>Se solicita liberar el valor parcial del CDP 982 por ser un saldo sin comprometer</v>
          </cell>
          <cell r="G1485">
            <v>-22209724</v>
          </cell>
          <cell r="H1485" t="str">
            <v>1634
1648
1696</v>
          </cell>
          <cell r="I1485" t="str">
            <v>Asesoría Y Asistencia Técnica
Educación Ambiental
Fortalecimiento Local</v>
          </cell>
        </row>
        <row r="1486">
          <cell r="E1486">
            <v>110893</v>
          </cell>
          <cell r="F1486" t="str">
            <v>Terminación anticipada al contrato CSU-450-2023</v>
          </cell>
          <cell r="G1486">
            <v>0</v>
          </cell>
        </row>
        <row r="1487">
          <cell r="E1487">
            <v>111006</v>
          </cell>
          <cell r="F1487" t="str">
            <v>Adición y prorroga 22 días al contrato CPS-486-2023</v>
          </cell>
          <cell r="G1487">
            <v>68461245</v>
          </cell>
          <cell r="H1487">
            <v>1633</v>
          </cell>
          <cell r="I1487" t="str">
            <v>Eventos</v>
          </cell>
        </row>
        <row r="1488">
          <cell r="E1488">
            <v>111488</v>
          </cell>
          <cell r="F1488" t="str">
            <v>Adición y prorroga al contrato CIN-518-2023</v>
          </cell>
          <cell r="G1488">
            <v>33756649</v>
          </cell>
          <cell r="H1488">
            <v>1691</v>
          </cell>
          <cell r="I1488" t="str">
            <v>Construcción</v>
          </cell>
        </row>
        <row r="1489">
          <cell r="E1489">
            <v>111492</v>
          </cell>
          <cell r="F1489" t="str">
            <v>Prorroga de 1 mes al contrato COP-466-2023</v>
          </cell>
          <cell r="G1489">
            <v>0</v>
          </cell>
          <cell r="H1489">
            <v>1691</v>
          </cell>
          <cell r="I1489" t="str">
            <v>Construcción</v>
          </cell>
        </row>
        <row r="1490">
          <cell r="E1490">
            <v>112641</v>
          </cell>
          <cell r="F1490" t="str">
            <v>Prorroga de 1 mes al contrato CCV-309-2024</v>
          </cell>
          <cell r="G1490">
            <v>0</v>
          </cell>
          <cell r="H1490">
            <v>1696</v>
          </cell>
          <cell r="I1490" t="str">
            <v>Fortalecimiento Local</v>
          </cell>
        </row>
        <row r="1491">
          <cell r="E1491">
            <v>112754</v>
          </cell>
          <cell r="F1491" t="str">
            <v>Cesión del contrato  CPS-240-2024</v>
          </cell>
          <cell r="G1491">
            <v>0</v>
          </cell>
          <cell r="H1491">
            <v>1692</v>
          </cell>
          <cell r="I1491" t="str">
            <v>Conectividad</v>
          </cell>
        </row>
        <row r="1492">
          <cell r="E1492">
            <v>112757</v>
          </cell>
          <cell r="F1492" t="str">
            <v>Terminación Anticipada del contrato CPS-229-2024, Neider Julian Lopez Herrera</v>
          </cell>
          <cell r="G1492">
            <v>0</v>
          </cell>
          <cell r="H1492">
            <v>1691</v>
          </cell>
          <cell r="I1492" t="str">
            <v>Formación</v>
          </cell>
        </row>
        <row r="1493">
          <cell r="E1493">
            <v>112761</v>
          </cell>
          <cell r="F1493" t="str">
            <v>Suspensión del contrato  CPS-249-2024</v>
          </cell>
          <cell r="G1493">
            <v>0</v>
          </cell>
          <cell r="H1493">
            <v>1637</v>
          </cell>
          <cell r="I1493" t="str">
            <v>Reactivación</v>
          </cell>
        </row>
        <row r="1494">
          <cell r="E1494">
            <v>112762</v>
          </cell>
          <cell r="F1494" t="str">
            <v>Terminación Anticipada del contrato CPS-261-2024, Angie Alejandra Tautiva Vergara</v>
          </cell>
          <cell r="G1494">
            <v>0</v>
          </cell>
          <cell r="H1494">
            <v>1696</v>
          </cell>
          <cell r="I1494" t="str">
            <v>Fortalecimiento Local</v>
          </cell>
        </row>
        <row r="1495">
          <cell r="E1495">
            <v>112976</v>
          </cell>
          <cell r="F1495" t="str">
            <v>Resolución Número 045 DE 2024  Resolución De Ordenación De Gasto Y Pago De Apoyo Económico TIPO C</v>
          </cell>
          <cell r="G1495">
            <v>277550000</v>
          </cell>
          <cell r="H1495">
            <v>1583</v>
          </cell>
          <cell r="I1495" t="str">
            <v>Subsidio Tipo C</v>
          </cell>
        </row>
        <row r="1496">
          <cell r="E1496">
            <v>112977</v>
          </cell>
          <cell r="F1496" t="str">
            <v xml:space="preserve">Resolución Número 046 De 2024 - los costos operativos </v>
          </cell>
          <cell r="G1496">
            <v>5500000</v>
          </cell>
          <cell r="H1496">
            <v>1583</v>
          </cell>
          <cell r="I1496" t="str">
            <v>Subsidio Tipo C</v>
          </cell>
        </row>
        <row r="1497">
          <cell r="E1497">
            <v>113596</v>
          </cell>
          <cell r="F1497" t="str">
            <v>Adición y prorroga al contrato CPS-231-2023</v>
          </cell>
          <cell r="G1497">
            <v>5500000</v>
          </cell>
          <cell r="H1497">
            <v>1655</v>
          </cell>
          <cell r="I1497" t="str">
            <v>intervención</v>
          </cell>
        </row>
        <row r="1498">
          <cell r="E1498">
            <v>113625</v>
          </cell>
          <cell r="F1498" t="str">
            <v>Prorroga por 1 mes al contrato, COP-466-2023</v>
          </cell>
          <cell r="G1498">
            <v>0</v>
          </cell>
          <cell r="H1498">
            <v>1691</v>
          </cell>
          <cell r="I1498" t="str">
            <v>Construcción</v>
          </cell>
        </row>
        <row r="1499">
          <cell r="E1499">
            <v>113626</v>
          </cell>
          <cell r="F1499" t="str">
            <v>Adición y prorroga al contrato CIN-518-2023</v>
          </cell>
          <cell r="G1499">
            <v>35758360</v>
          </cell>
          <cell r="H1499">
            <v>1691</v>
          </cell>
          <cell r="I1499" t="str">
            <v>Construcción</v>
          </cell>
        </row>
        <row r="1500">
          <cell r="E1500">
            <v>113629</v>
          </cell>
          <cell r="F1500" t="str">
            <v>Adición y prorroga al contrato CPS-085-2024</v>
          </cell>
          <cell r="G1500">
            <v>8720000</v>
          </cell>
          <cell r="H1500">
            <v>1696</v>
          </cell>
          <cell r="I1500" t="str">
            <v>Fortalecimiento Local</v>
          </cell>
        </row>
        <row r="1501">
          <cell r="E1501">
            <v>113630</v>
          </cell>
          <cell r="F1501" t="str">
            <v>Adición y prorroga al contrato CPS-056-2024</v>
          </cell>
          <cell r="G1501">
            <v>2880000</v>
          </cell>
          <cell r="H1501">
            <v>1696</v>
          </cell>
          <cell r="I1501" t="str">
            <v>Fortalecimiento Local</v>
          </cell>
        </row>
        <row r="1502">
          <cell r="E1502">
            <v>113661</v>
          </cell>
          <cell r="F1502" t="str">
            <v>Adición y prorroga al contrato CPS-114-2024</v>
          </cell>
          <cell r="G1502">
            <v>2300000</v>
          </cell>
          <cell r="H1502">
            <v>1651</v>
          </cell>
          <cell r="I1502" t="str">
            <v xml:space="preserve">Restauración </v>
          </cell>
        </row>
        <row r="1503">
          <cell r="E1503">
            <v>113705</v>
          </cell>
          <cell r="F1503" t="str">
            <v>Adición y prorroga al contrato CPS-245-2024</v>
          </cell>
          <cell r="G1503">
            <v>6500000</v>
          </cell>
          <cell r="H1503">
            <v>1688</v>
          </cell>
          <cell r="I1503" t="str">
            <v>Intervención Malla Vial Rural</v>
          </cell>
        </row>
        <row r="1504">
          <cell r="E1504">
            <v>113724</v>
          </cell>
          <cell r="F1504" t="str">
            <v>Adición y prorroga al contrato CPS-106-2024</v>
          </cell>
          <cell r="G1504">
            <v>7100000</v>
          </cell>
          <cell r="H1504">
            <v>1688</v>
          </cell>
          <cell r="I1504" t="str">
            <v>Intervención Puentes</v>
          </cell>
        </row>
        <row r="1505">
          <cell r="E1505">
            <v>113749</v>
          </cell>
          <cell r="F1505" t="str">
            <v>Adición y prorroga al contrato CPS-094-2024</v>
          </cell>
          <cell r="G1505">
            <v>4360000</v>
          </cell>
          <cell r="H1505">
            <v>1688</v>
          </cell>
          <cell r="I1505" t="str">
            <v>Intervención Malla Vial Rural</v>
          </cell>
        </row>
        <row r="1506">
          <cell r="E1506">
            <v>113767</v>
          </cell>
          <cell r="F1506" t="str">
            <v>Adición y prorroga al contrato CPS-092-2024</v>
          </cell>
          <cell r="G1506">
            <v>4800000</v>
          </cell>
          <cell r="H1506">
            <v>1633</v>
          </cell>
          <cell r="I1506" t="str">
            <v>Formación</v>
          </cell>
        </row>
        <row r="1507">
          <cell r="E1507">
            <v>113775</v>
          </cell>
          <cell r="F1507" t="str">
            <v>Adición y prorroga al contrato CPS-241-2024</v>
          </cell>
          <cell r="G1507">
            <v>6000000</v>
          </cell>
          <cell r="H1507">
            <v>1643</v>
          </cell>
          <cell r="I1507" t="str">
            <v>Estrategia Territorial De Salud</v>
          </cell>
        </row>
        <row r="1508">
          <cell r="E1508">
            <v>113781</v>
          </cell>
          <cell r="F1508" t="str">
            <v>Adición y prorroga al contrato CPS-248-2024</v>
          </cell>
          <cell r="G1508">
            <v>8500000</v>
          </cell>
          <cell r="H1508">
            <v>1693</v>
          </cell>
          <cell r="I1508" t="str">
            <v>Sede Administrativa</v>
          </cell>
        </row>
        <row r="1509">
          <cell r="E1509">
            <v>113789</v>
          </cell>
          <cell r="F1509" t="str">
            <v>Adición y prorroga al contrato CPS-109-2024</v>
          </cell>
          <cell r="G1509">
            <v>2880000</v>
          </cell>
          <cell r="H1509">
            <v>1696</v>
          </cell>
          <cell r="I1509" t="str">
            <v>Fortalecimiento Local</v>
          </cell>
        </row>
        <row r="1510">
          <cell r="E1510">
            <v>107696</v>
          </cell>
          <cell r="F1510" t="str">
            <v>Se solicita anular el valor total del CDP 1008 porque ya no se requiere el perfil</v>
          </cell>
          <cell r="G1510">
            <v>-16500000</v>
          </cell>
          <cell r="H1510">
            <v>1634</v>
          </cell>
          <cell r="I1510" t="str">
            <v>Asesoría Y Asistencia Técnica</v>
          </cell>
        </row>
        <row r="1511">
          <cell r="E1511">
            <v>107696</v>
          </cell>
          <cell r="F1511" t="str">
            <v>Se solicita anular el valor total del CDP 1008 porque ya no se requiere el perfil</v>
          </cell>
          <cell r="G1511">
            <v>-16500000</v>
          </cell>
          <cell r="H1511">
            <v>1634</v>
          </cell>
          <cell r="I1511" t="str">
            <v>Asesoría Y Asistencia Técnica</v>
          </cell>
        </row>
        <row r="1512">
          <cell r="E1512">
            <v>109223</v>
          </cell>
          <cell r="F1512" t="str">
            <v>Se solicita anular el valor total del CDP 1046 porque ya no se requiere el perfil</v>
          </cell>
          <cell r="G1512">
            <v>-20000000</v>
          </cell>
          <cell r="H1512">
            <v>1696</v>
          </cell>
          <cell r="I1512" t="str">
            <v>Fortalecimiento Local</v>
          </cell>
        </row>
        <row r="1513">
          <cell r="E1513">
            <v>107776</v>
          </cell>
          <cell r="F1513" t="str">
            <v>Se solicita liberar el valor parcial del CDP 1000 por ser un saldo sin comprometer</v>
          </cell>
          <cell r="G1513">
            <v>-6086050</v>
          </cell>
          <cell r="H1513">
            <v>1696</v>
          </cell>
          <cell r="I1513" t="str">
            <v>Fortalecimiento Local</v>
          </cell>
        </row>
        <row r="1514">
          <cell r="E1514">
            <v>107222</v>
          </cell>
          <cell r="F1514" t="str">
            <v>Se solicita liberar el valor parcial del CDP 986 por ser un saldo sin comprometer</v>
          </cell>
          <cell r="G1514">
            <v>-17820000</v>
          </cell>
          <cell r="H1514">
            <v>1696</v>
          </cell>
          <cell r="I1514" t="str">
            <v>Fortalecimiento Local</v>
          </cell>
        </row>
        <row r="1515">
          <cell r="E1515">
            <v>109225</v>
          </cell>
          <cell r="F1515" t="str">
            <v>Se solicita liberar el valor parcial del CDP 1047 por ser un saldo sin comprometer</v>
          </cell>
          <cell r="G1515">
            <v>-23040000</v>
          </cell>
          <cell r="H1515">
            <v>1696</v>
          </cell>
          <cell r="I1515" t="str">
            <v>Fortalecimiento Local</v>
          </cell>
        </row>
        <row r="1516">
          <cell r="E1516">
            <v>109830</v>
          </cell>
          <cell r="F1516" t="str">
            <v>Se solicita liberar el valor parcial del CDP 1052 por ser un saldo sin comprometer</v>
          </cell>
          <cell r="G1516">
            <v>-9154923</v>
          </cell>
          <cell r="H1516" t="str">
            <v>Funcionamiento</v>
          </cell>
          <cell r="I1516" t="str">
            <v>Otros servicios de seguros distintos de los seguros de vida n.c.p.</v>
          </cell>
        </row>
        <row r="1517">
          <cell r="E1517">
            <v>113845</v>
          </cell>
          <cell r="F1517" t="str">
            <v>Prorroga por 3 semanas al contrato, COP-459-2023</v>
          </cell>
          <cell r="G1517">
            <v>0</v>
          </cell>
          <cell r="H1517">
            <v>1655</v>
          </cell>
          <cell r="I1517" t="str">
            <v>Mas y mejor espacio público</v>
          </cell>
        </row>
        <row r="1518">
          <cell r="E1518">
            <v>113846</v>
          </cell>
          <cell r="F1518" t="str">
            <v>Prorroga por 3 semanas al contrato, CIN-465-2023</v>
          </cell>
          <cell r="G1518">
            <v>0</v>
          </cell>
          <cell r="H1518">
            <v>1655</v>
          </cell>
          <cell r="I1518" t="str">
            <v>Mas y mejor espacio público</v>
          </cell>
        </row>
        <row r="1519">
          <cell r="E1519">
            <v>113850</v>
          </cell>
          <cell r="F1519" t="str">
            <v>Adición y prorroga al contrato CPS-253-2024</v>
          </cell>
          <cell r="G1519">
            <v>7000000</v>
          </cell>
          <cell r="H1519">
            <v>1668</v>
          </cell>
          <cell r="I1519" t="str">
            <v>Acueductos Veredales</v>
          </cell>
        </row>
        <row r="1520">
          <cell r="E1520">
            <v>114000</v>
          </cell>
          <cell r="F1520" t="str">
            <v>Adición y prorroga al contrato CPS-119-2024</v>
          </cell>
          <cell r="G1520">
            <v>7100000</v>
          </cell>
          <cell r="H1520">
            <v>1668</v>
          </cell>
          <cell r="I1520" t="str">
            <v>Acueductos Veredales</v>
          </cell>
        </row>
        <row r="1521">
          <cell r="E1521">
            <v>114001</v>
          </cell>
          <cell r="F1521" t="str">
            <v>Adición y prorroga al contrato CPS-103-2024</v>
          </cell>
          <cell r="G1521">
            <v>8000000</v>
          </cell>
          <cell r="H1521">
            <v>1696</v>
          </cell>
          <cell r="I1521" t="str">
            <v>Fortalecimiento Local</v>
          </cell>
        </row>
        <row r="1522">
          <cell r="E1522">
            <v>114022</v>
          </cell>
          <cell r="F1522" t="str">
            <v>Adición y prorroga al contrato CPS-260-2024</v>
          </cell>
          <cell r="G1522">
            <v>5000000</v>
          </cell>
          <cell r="H1522">
            <v>1674</v>
          </cell>
          <cell r="I1522" t="str">
            <v>Prevención</v>
          </cell>
        </row>
        <row r="1523">
          <cell r="E1523">
            <v>114025</v>
          </cell>
          <cell r="F1523" t="str">
            <v>Adición y prorroga al contrato CPS-100-2024</v>
          </cell>
          <cell r="G1523">
            <v>4800000</v>
          </cell>
          <cell r="H1523">
            <v>1696</v>
          </cell>
          <cell r="I1523" t="str">
            <v>Fortalecimiento Local</v>
          </cell>
        </row>
        <row r="1524">
          <cell r="E1524">
            <v>114026</v>
          </cell>
          <cell r="F1524" t="str">
            <v>Adición y prorroga al contrato CPS-112-2024</v>
          </cell>
          <cell r="G1524">
            <v>2880000</v>
          </cell>
          <cell r="H1524">
            <v>1696</v>
          </cell>
          <cell r="I1524" t="str">
            <v>Fortalecimiento Local</v>
          </cell>
        </row>
        <row r="1525">
          <cell r="E1525">
            <v>114035</v>
          </cell>
          <cell r="F1525" t="str">
            <v>Adición y prorroga al contrato CPS-105-2024</v>
          </cell>
          <cell r="G1525">
            <v>2800000</v>
          </cell>
          <cell r="H1525">
            <v>1696</v>
          </cell>
          <cell r="I1525" t="str">
            <v>Fortalecimiento Local</v>
          </cell>
        </row>
        <row r="1526">
          <cell r="E1526">
            <v>114037</v>
          </cell>
          <cell r="F1526" t="str">
            <v>Adición y prorroga al contrato CPS-127-2024</v>
          </cell>
          <cell r="G1526">
            <v>2300000</v>
          </cell>
          <cell r="H1526">
            <v>1696</v>
          </cell>
          <cell r="I1526" t="str">
            <v>Fortalecimiento Local</v>
          </cell>
        </row>
        <row r="1527">
          <cell r="E1527">
            <v>114048</v>
          </cell>
          <cell r="F1527" t="str">
            <v>Adición y prorroga al contrato CPS-131-2024</v>
          </cell>
          <cell r="G1527">
            <v>2880000</v>
          </cell>
          <cell r="H1527">
            <v>1637</v>
          </cell>
          <cell r="I1527" t="str">
            <v>Transformación Productiva</v>
          </cell>
        </row>
        <row r="1528">
          <cell r="E1528">
            <v>114061</v>
          </cell>
          <cell r="F1528" t="str">
            <v>Adición y prorroga al contrato CPS-102-2024</v>
          </cell>
          <cell r="G1528">
            <v>4360000</v>
          </cell>
          <cell r="H1528">
            <v>1583</v>
          </cell>
          <cell r="I1528" t="str">
            <v>Subsidio Tipo C</v>
          </cell>
        </row>
        <row r="1529">
          <cell r="E1529">
            <v>114086</v>
          </cell>
          <cell r="F1529" t="str">
            <v>Adición y prorroga al contrato CPS-084-2024</v>
          </cell>
          <cell r="G1529">
            <v>2800000</v>
          </cell>
          <cell r="H1529">
            <v>1696</v>
          </cell>
          <cell r="I1529" t="str">
            <v>Fortalecimiento Local</v>
          </cell>
        </row>
        <row r="1530">
          <cell r="E1530">
            <v>114087</v>
          </cell>
          <cell r="F1530" t="str">
            <v>Adición y prorroga al contrato CPS-117-2024</v>
          </cell>
          <cell r="G1530">
            <v>2800000</v>
          </cell>
          <cell r="H1530">
            <v>1696</v>
          </cell>
          <cell r="I1530" t="str">
            <v>Fortalecimiento Local</v>
          </cell>
        </row>
        <row r="1531">
          <cell r="E1531">
            <v>114090</v>
          </cell>
          <cell r="F1531" t="str">
            <v>Adición y prorroga al contrato CPS-130-2024</v>
          </cell>
          <cell r="G1531">
            <v>2800000</v>
          </cell>
          <cell r="H1531">
            <v>1696</v>
          </cell>
          <cell r="I1531" t="str">
            <v>Fortalecimiento Local</v>
          </cell>
        </row>
        <row r="1532">
          <cell r="E1532">
            <v>114099</v>
          </cell>
          <cell r="F1532" t="str">
            <v>Adición y prorroga al contrato CPS-135-2024</v>
          </cell>
          <cell r="G1532">
            <v>6000000</v>
          </cell>
          <cell r="H1532">
            <v>1696</v>
          </cell>
          <cell r="I1532" t="str">
            <v>Fortalecimiento Local</v>
          </cell>
        </row>
        <row r="1533">
          <cell r="E1533">
            <v>114107</v>
          </cell>
          <cell r="F1533" t="str">
            <v>Adición y prorroga al contrato CPS-145-2024</v>
          </cell>
          <cell r="G1533">
            <v>4760000</v>
          </cell>
          <cell r="H1533">
            <v>1696</v>
          </cell>
          <cell r="I1533" t="str">
            <v>Fortalecimiento Local</v>
          </cell>
        </row>
        <row r="1534">
          <cell r="E1534">
            <v>114116</v>
          </cell>
          <cell r="F1534" t="str">
            <v>Adición y prorroga al contrato CPS-136-2024</v>
          </cell>
          <cell r="G1534">
            <v>6000000</v>
          </cell>
          <cell r="H1534">
            <v>1696</v>
          </cell>
          <cell r="I1534" t="str">
            <v>Fortalecimiento Local</v>
          </cell>
        </row>
        <row r="1535">
          <cell r="E1535">
            <v>114117</v>
          </cell>
          <cell r="F1535" t="str">
            <v>Adición y prorroga al contrato CPS-147-2024</v>
          </cell>
          <cell r="G1535">
            <v>6000000</v>
          </cell>
          <cell r="H1535">
            <v>1696</v>
          </cell>
          <cell r="I1535" t="str">
            <v>Fortalecimiento Local</v>
          </cell>
        </row>
        <row r="1536">
          <cell r="E1536">
            <v>114118</v>
          </cell>
          <cell r="F1536" t="str">
            <v>Adición y prorroga al contrato CPS-267-2024</v>
          </cell>
          <cell r="G1536">
            <v>5500000</v>
          </cell>
          <cell r="H1536">
            <v>1696</v>
          </cell>
          <cell r="I1536" t="str">
            <v>Fortalecimiento Local</v>
          </cell>
        </row>
        <row r="1537">
          <cell r="E1537">
            <v>114126</v>
          </cell>
          <cell r="F1537" t="str">
            <v>Adición y prorroga al contrato CPS-138-2024</v>
          </cell>
          <cell r="G1537">
            <v>3380000</v>
          </cell>
          <cell r="H1537">
            <v>1696</v>
          </cell>
          <cell r="I1537" t="str">
            <v>Fortalecimiento Local</v>
          </cell>
        </row>
        <row r="1538">
          <cell r="E1538">
            <v>114128</v>
          </cell>
          <cell r="F1538" t="str">
            <v>Adición y prorroga al contrato CPS-140-2024</v>
          </cell>
          <cell r="G1538">
            <v>3380000</v>
          </cell>
          <cell r="H1538">
            <v>1696</v>
          </cell>
          <cell r="I1538" t="str">
            <v>Fortalecimiento Local</v>
          </cell>
        </row>
        <row r="1539">
          <cell r="E1539">
            <v>114130</v>
          </cell>
          <cell r="F1539" t="str">
            <v>Adición y prorroga al contrato CPS-158-2024</v>
          </cell>
          <cell r="G1539">
            <v>5450000</v>
          </cell>
          <cell r="H1539">
            <v>1688</v>
          </cell>
          <cell r="I1539" t="str">
            <v>Intervención Malla Vial Rural</v>
          </cell>
        </row>
        <row r="1540">
          <cell r="E1540">
            <v>114133</v>
          </cell>
          <cell r="F1540" t="str">
            <v>Adición y prorroga al contrato CPS-159-2024</v>
          </cell>
          <cell r="G1540">
            <v>4760000</v>
          </cell>
          <cell r="H1540">
            <v>1696</v>
          </cell>
          <cell r="I1540" t="str">
            <v>Fortalecimiento Local</v>
          </cell>
        </row>
        <row r="1541">
          <cell r="E1541">
            <v>114136</v>
          </cell>
          <cell r="F1541" t="str">
            <v>Adición y prorroga al contrato CPS-262-2024</v>
          </cell>
          <cell r="G1541">
            <v>7400000</v>
          </cell>
          <cell r="H1541">
            <v>1688</v>
          </cell>
          <cell r="I1541" t="str">
            <v>Intervención Malla Vial Rural</v>
          </cell>
        </row>
        <row r="1542">
          <cell r="E1542">
            <v>114257</v>
          </cell>
          <cell r="F1542" t="str">
            <v>Adición y prorroga al contrato CPS-243-2024</v>
          </cell>
          <cell r="G1542">
            <v>4800000</v>
          </cell>
          <cell r="H1542">
            <v>1590</v>
          </cell>
          <cell r="I1542" t="str">
            <v>Formación Deportiva</v>
          </cell>
        </row>
        <row r="1543">
          <cell r="E1543">
            <v>114325</v>
          </cell>
          <cell r="F1543" t="str">
            <v>Adición y prorroga al contrato CPS-163-2024</v>
          </cell>
          <cell r="G1543">
            <v>7300000</v>
          </cell>
          <cell r="H1543">
            <v>1688</v>
          </cell>
          <cell r="I1543" t="str">
            <v>Intervención Malla Vial Rural</v>
          </cell>
        </row>
        <row r="1544">
          <cell r="E1544">
            <v>114326</v>
          </cell>
          <cell r="F1544" t="str">
            <v>Adición y prorroga al contrato CPS-180-2024</v>
          </cell>
          <cell r="G1544">
            <v>5000000</v>
          </cell>
          <cell r="H1544">
            <v>1688</v>
          </cell>
          <cell r="I1544" t="str">
            <v>Intervención Malla Vial Rural</v>
          </cell>
        </row>
        <row r="1545">
          <cell r="E1545">
            <v>114327</v>
          </cell>
          <cell r="F1545" t="str">
            <v>Adición y prorroga al contrato CPS-167-2024</v>
          </cell>
          <cell r="G1545">
            <v>5700000</v>
          </cell>
          <cell r="H1545">
            <v>1669</v>
          </cell>
          <cell r="I1545" t="str">
            <v>Energías Alternativas</v>
          </cell>
        </row>
        <row r="1546">
          <cell r="E1546">
            <v>114331</v>
          </cell>
          <cell r="F1546" t="str">
            <v>Adición y prorroga al contrato CPS-274-2024</v>
          </cell>
          <cell r="G1546">
            <v>2880000</v>
          </cell>
          <cell r="H1546">
            <v>1688</v>
          </cell>
          <cell r="I1546" t="str">
            <v>Intervención Malla Vial Rural</v>
          </cell>
        </row>
        <row r="1547">
          <cell r="E1547">
            <v>114339</v>
          </cell>
          <cell r="F1547" t="str">
            <v>Adición y prorroga al contrato CPS-275-2024</v>
          </cell>
          <cell r="G1547">
            <v>4360000</v>
          </cell>
          <cell r="H1547">
            <v>1696</v>
          </cell>
          <cell r="I1547" t="str">
            <v>Fortalecimiento Local</v>
          </cell>
        </row>
        <row r="1548">
          <cell r="E1548">
            <v>114341</v>
          </cell>
          <cell r="F1548" t="str">
            <v>Adición y prorroga al contrato CPS-161-2024</v>
          </cell>
          <cell r="G1548">
            <v>8500000</v>
          </cell>
          <cell r="H1548">
            <v>1688</v>
          </cell>
          <cell r="I1548" t="str">
            <v>Intervención Malla Vial Rural</v>
          </cell>
        </row>
        <row r="1549">
          <cell r="E1549">
            <v>114347</v>
          </cell>
          <cell r="F1549" t="str">
            <v>Adición y prorroga al contrato CPS-162-2024</v>
          </cell>
          <cell r="G1549">
            <v>9200000</v>
          </cell>
          <cell r="H1549">
            <v>1688</v>
          </cell>
          <cell r="I1549" t="str">
            <v>Intervención Malla Vial Rural</v>
          </cell>
        </row>
        <row r="1550">
          <cell r="E1550">
            <v>114352</v>
          </cell>
          <cell r="F1550" t="str">
            <v>Adición y prorroga al contrato CPS-179-2024</v>
          </cell>
          <cell r="G1550">
            <v>6000000</v>
          </cell>
          <cell r="H1550">
            <v>1688</v>
          </cell>
          <cell r="I1550" t="str">
            <v>Intervención Malla Vial Rural</v>
          </cell>
        </row>
        <row r="1551">
          <cell r="E1551">
            <v>114504</v>
          </cell>
          <cell r="F1551" t="str">
            <v>Adición y prorroga al contrato CIN-521-2023</v>
          </cell>
          <cell r="G1551">
            <v>59399762</v>
          </cell>
          <cell r="H1551">
            <v>1688</v>
          </cell>
          <cell r="I1551" t="str">
            <v>Intervención Malla Vial Rural</v>
          </cell>
        </row>
        <row r="1552">
          <cell r="E1552">
            <v>114510</v>
          </cell>
          <cell r="F1552" t="str">
            <v>Prorroga de 2 meses al contrato COP-511-2023</v>
          </cell>
          <cell r="G1552">
            <v>0</v>
          </cell>
          <cell r="H1552">
            <v>1688</v>
          </cell>
          <cell r="I1552" t="str">
            <v>Intervención Malla Vial Rural</v>
          </cell>
        </row>
        <row r="1553">
          <cell r="E1553">
            <v>114518</v>
          </cell>
          <cell r="F1553" t="str">
            <v>Adición y prorroga al contrato CIN-518-2023</v>
          </cell>
          <cell r="G1553">
            <v>39699792</v>
          </cell>
          <cell r="H1553">
            <v>1691</v>
          </cell>
          <cell r="I1553" t="str">
            <v>Intervención salón comunal</v>
          </cell>
        </row>
        <row r="1554">
          <cell r="E1554">
            <v>114544</v>
          </cell>
          <cell r="F1554" t="str">
            <v>Adición y prorroga al contrato COP-466-2023</v>
          </cell>
          <cell r="G1554">
            <v>204182115</v>
          </cell>
          <cell r="H1554">
            <v>1691</v>
          </cell>
          <cell r="I1554" t="str">
            <v>Construcción</v>
          </cell>
        </row>
        <row r="1555">
          <cell r="E1555">
            <v>114719</v>
          </cell>
          <cell r="F1555" t="str">
            <v>Adición y prorroga al contrato CPS-169-2024</v>
          </cell>
          <cell r="G1555">
            <v>4800000</v>
          </cell>
          <cell r="H1555">
            <v>1633</v>
          </cell>
          <cell r="I1555" t="str">
            <v>formación</v>
          </cell>
        </row>
        <row r="1556">
          <cell r="E1556">
            <v>114830</v>
          </cell>
          <cell r="F1556" t="str">
            <v>Adición y prorroga al contrato CPS-190-2024</v>
          </cell>
          <cell r="G1556">
            <v>5400000</v>
          </cell>
          <cell r="H1556">
            <v>1672</v>
          </cell>
          <cell r="I1556" t="str">
            <v>Paz, Memoria Y Reconciliación</v>
          </cell>
        </row>
        <row r="1557">
          <cell r="E1557">
            <v>114832</v>
          </cell>
          <cell r="F1557" t="str">
            <v>Adición y prorroga al contrato CPS-282-2024</v>
          </cell>
          <cell r="G1557">
            <v>2880000</v>
          </cell>
          <cell r="H1557">
            <v>1634</v>
          </cell>
          <cell r="I1557" t="str">
            <v>Asesoría Y Asistencia Técnica</v>
          </cell>
        </row>
        <row r="1558">
          <cell r="E1558">
            <v>114874</v>
          </cell>
          <cell r="F1558" t="str">
            <v>Adición y prorroga al contrato CPS-187-2024</v>
          </cell>
          <cell r="G1558">
            <v>6500000</v>
          </cell>
          <cell r="H1558">
            <v>1688</v>
          </cell>
          <cell r="I1558" t="str">
            <v>Intervención Malla Vial Rural</v>
          </cell>
        </row>
        <row r="1559">
          <cell r="E1559">
            <v>114876</v>
          </cell>
          <cell r="F1559" t="str">
            <v>Adición y prorroga al contrato CPS-207-2024</v>
          </cell>
          <cell r="G1559">
            <v>5400000</v>
          </cell>
          <cell r="H1559">
            <v>1637</v>
          </cell>
          <cell r="I1559" t="str">
            <v>Reactivación</v>
          </cell>
        </row>
        <row r="1560">
          <cell r="E1560">
            <v>114871</v>
          </cell>
          <cell r="F1560" t="str">
            <v>Adición y prorroga al contrato CPS-290-2024</v>
          </cell>
          <cell r="G1560">
            <v>9000000</v>
          </cell>
          <cell r="H1560">
            <v>1696</v>
          </cell>
          <cell r="I1560" t="str">
            <v>Fortalecimiento Local</v>
          </cell>
        </row>
        <row r="1561">
          <cell r="E1561">
            <v>115005</v>
          </cell>
          <cell r="F1561" t="str">
            <v>Estudio previo Maquinaria 08-07-24</v>
          </cell>
          <cell r="G1561">
            <v>1899689569</v>
          </cell>
          <cell r="H1561" t="str">
            <v>1688
1696
Funcionamiento
Funcionamiento</v>
          </cell>
          <cell r="I1561" t="str">
            <v>Intervención Malla Vial Rural.
Fortalecimiento Local.
Llantas De Caucho Para Automóviles.
Servicio de mantenimiento y reparación de vehículos automotores n.c.p.</v>
          </cell>
        </row>
        <row r="1562">
          <cell r="E1562">
            <v>115025</v>
          </cell>
          <cell r="F1562" t="str">
            <v>Adición y prorroga al contrato CPS-293-2024</v>
          </cell>
          <cell r="G1562">
            <v>5000000</v>
          </cell>
          <cell r="H1562">
            <v>1696</v>
          </cell>
          <cell r="I1562" t="str">
            <v>Fortalecimiento Local</v>
          </cell>
        </row>
        <row r="1563">
          <cell r="E1563">
            <v>115051</v>
          </cell>
          <cell r="F1563" t="str">
            <v>Modificación CIN-465-2023 para trámite de Adición y Prórroga</v>
          </cell>
          <cell r="G1563">
            <v>148840440</v>
          </cell>
          <cell r="H1563">
            <v>1655</v>
          </cell>
          <cell r="I1563" t="str">
            <v>Construcción</v>
          </cell>
        </row>
        <row r="1564">
          <cell r="E1564">
            <v>115052</v>
          </cell>
          <cell r="F1564" t="str">
            <v>Modificación COP-459-2023 para trámite de Adición y Prórroga</v>
          </cell>
          <cell r="G1564">
            <v>1131091391</v>
          </cell>
          <cell r="H1564">
            <v>1655</v>
          </cell>
          <cell r="I1564" t="str">
            <v>Construcción</v>
          </cell>
        </row>
        <row r="1565">
          <cell r="E1565">
            <v>113557</v>
          </cell>
          <cell r="F1565" t="str">
            <v>Se solicita anular el valor total del CDP 1264 porque ya no se requiere el perfil, ni las modificaciones</v>
          </cell>
          <cell r="G1565">
            <v>-26000000</v>
          </cell>
          <cell r="H1565">
            <v>1648</v>
          </cell>
          <cell r="I1565" t="str">
            <v>Educación Ambiental</v>
          </cell>
        </row>
        <row r="1566">
          <cell r="E1566">
            <v>114001</v>
          </cell>
          <cell r="F1566" t="str">
            <v>Se solicita anular el valor total del CDP 1170 porque ya no se requiere el perfil, ni las modificaciones</v>
          </cell>
          <cell r="G1566">
            <v>-8000000</v>
          </cell>
          <cell r="H1566">
            <v>1696</v>
          </cell>
          <cell r="I1566" t="str">
            <v>Fortalecimiento Local</v>
          </cell>
        </row>
        <row r="1567">
          <cell r="E1567">
            <v>114025</v>
          </cell>
          <cell r="F1567" t="str">
            <v>Se solicita anular el valor total del CDP 1174 porque ya no se requiere el perfil, ni las modificaciones</v>
          </cell>
          <cell r="G1567">
            <v>-4800000</v>
          </cell>
          <cell r="H1567">
            <v>1696</v>
          </cell>
          <cell r="I1567" t="str">
            <v>Fortalecimiento Local</v>
          </cell>
        </row>
        <row r="1568">
          <cell r="E1568">
            <v>114026</v>
          </cell>
          <cell r="F1568" t="str">
            <v>Se solicita anular el valor total del CDP 1172 porque ya no se requiere el perfil, ni las modificaciones</v>
          </cell>
          <cell r="G1568">
            <v>-2880000</v>
          </cell>
          <cell r="H1568">
            <v>1696</v>
          </cell>
          <cell r="I1568" t="str">
            <v>Fortalecimiento Local</v>
          </cell>
        </row>
        <row r="1569">
          <cell r="E1569">
            <v>114832</v>
          </cell>
          <cell r="F1569" t="str">
            <v>Se solicita anular el valor total del CDP 1291 porque ya no se requiere el perfil, ni las modificaciones</v>
          </cell>
          <cell r="G1569">
            <v>-2880000</v>
          </cell>
          <cell r="H1569">
            <v>1696</v>
          </cell>
          <cell r="I1569" t="str">
            <v>Fortalecimiento Local</v>
          </cell>
        </row>
        <row r="1570">
          <cell r="E1570">
            <v>115255</v>
          </cell>
          <cell r="F1570" t="str">
            <v>Adición y prorroga al contrato CPS-235-2024</v>
          </cell>
          <cell r="G1570">
            <v>6000000</v>
          </cell>
          <cell r="H1570">
            <v>1696</v>
          </cell>
          <cell r="I1570" t="str">
            <v>Fortalecimiento Local</v>
          </cell>
        </row>
        <row r="1571">
          <cell r="E1571">
            <v>115258</v>
          </cell>
          <cell r="F1571" t="str">
            <v>Adición y prorroga al contrato CPS-189-2024</v>
          </cell>
          <cell r="G1571">
            <v>2880000</v>
          </cell>
          <cell r="H1571">
            <v>1688</v>
          </cell>
          <cell r="I1571" t="str">
            <v>Intervención Malla Vial Rural</v>
          </cell>
        </row>
        <row r="1572">
          <cell r="E1572">
            <v>115317</v>
          </cell>
          <cell r="F1572" t="str">
            <v>Adición y prorroga al contrato CPS-234-2024</v>
          </cell>
          <cell r="G1572">
            <v>4360000</v>
          </cell>
          <cell r="H1572">
            <v>1696</v>
          </cell>
          <cell r="I1572" t="str">
            <v>Fortalecimiento Local</v>
          </cell>
        </row>
        <row r="1573">
          <cell r="E1573">
            <v>115660</v>
          </cell>
          <cell r="F1573" t="str">
            <v>Modificación CIN-465-2023 para trámite de Prórroga</v>
          </cell>
          <cell r="G1573">
            <v>0</v>
          </cell>
          <cell r="H1573">
            <v>1655</v>
          </cell>
          <cell r="I1573" t="str">
            <v>Construcción</v>
          </cell>
        </row>
        <row r="1574">
          <cell r="E1574">
            <v>115661</v>
          </cell>
          <cell r="F1574" t="str">
            <v>Modificación COP-459-2023 para trámite de Prórroga</v>
          </cell>
          <cell r="G1574">
            <v>0</v>
          </cell>
          <cell r="H1574">
            <v>1655</v>
          </cell>
          <cell r="I1574" t="str">
            <v>Construcción</v>
          </cell>
        </row>
        <row r="1575">
          <cell r="E1575">
            <v>115856</v>
          </cell>
          <cell r="F1575" t="str">
            <v>Asignación Tramite Pólizas Escuelas De Formación</v>
          </cell>
          <cell r="G1575">
            <v>14067339</v>
          </cell>
          <cell r="H1575">
            <v>1590</v>
          </cell>
          <cell r="I1575" t="str">
            <v>Formación Deportiva</v>
          </cell>
        </row>
        <row r="1576">
          <cell r="E1576">
            <v>115927</v>
          </cell>
          <cell r="F1576" t="str">
            <v>Modificación COP-452-2023 para trámite de Prórroga</v>
          </cell>
          <cell r="G1576">
            <v>0</v>
          </cell>
          <cell r="H1576">
            <v>1668</v>
          </cell>
          <cell r="I1576" t="str">
            <v>Acueductos Veredales</v>
          </cell>
        </row>
        <row r="1577">
          <cell r="E1577">
            <v>115928</v>
          </cell>
          <cell r="F1577" t="str">
            <v>Modificación CIN-456-2023 para trámite de Prórroga</v>
          </cell>
          <cell r="G1577">
            <v>0</v>
          </cell>
          <cell r="H1577">
            <v>1668</v>
          </cell>
          <cell r="I1577" t="str">
            <v>Acueductos Veredales</v>
          </cell>
        </row>
        <row r="1578">
          <cell r="E1578">
            <v>116112</v>
          </cell>
          <cell r="F1578" t="str">
            <v>Cargue en SIPSE Estudios previos arrendamiento del centro de conectividad  de Raizal firmado</v>
          </cell>
          <cell r="G1578">
            <v>4200000</v>
          </cell>
          <cell r="H1578">
            <v>1692</v>
          </cell>
          <cell r="I1578" t="str">
            <v>Conectividad</v>
          </cell>
        </row>
        <row r="1579">
          <cell r="E1579">
            <v>116768</v>
          </cell>
          <cell r="F1579" t="str">
            <v>Cesión del contrato  CIN-485-2023</v>
          </cell>
          <cell r="G1579">
            <v>0</v>
          </cell>
          <cell r="H1579">
            <v>1693</v>
          </cell>
          <cell r="I1579" t="str">
            <v>Sede Administrativa</v>
          </cell>
        </row>
        <row r="1580">
          <cell r="E1580">
            <v>116933</v>
          </cell>
          <cell r="F1580" t="str">
            <v>Estudios previos Trasporte de pasajeros</v>
          </cell>
          <cell r="G1580">
            <v>1343799063</v>
          </cell>
          <cell r="H1580" t="str">
            <v>29 PROYECTOS</v>
          </cell>
        </row>
        <row r="1581">
          <cell r="E1581">
            <v>117012</v>
          </cell>
          <cell r="F1581" t="str">
            <v>Adición y prorroga a la OC-127831</v>
          </cell>
          <cell r="G1581">
            <v>35975237</v>
          </cell>
          <cell r="H1581">
            <v>1666</v>
          </cell>
          <cell r="I1581" t="str">
            <v>Bienestar Animal</v>
          </cell>
        </row>
        <row r="1582">
          <cell r="E1582">
            <v>117016</v>
          </cell>
          <cell r="F1582" t="str">
            <v>Adición y prorroga a la OC-127834</v>
          </cell>
          <cell r="G1582">
            <v>23992179</v>
          </cell>
          <cell r="H1582">
            <v>1666</v>
          </cell>
          <cell r="I1582" t="str">
            <v>Bienestar Animal</v>
          </cell>
        </row>
        <row r="1583">
          <cell r="E1583">
            <v>117423</v>
          </cell>
          <cell r="F1583" t="str">
            <v>proceso de salidas del fondo de desarrollo local de sumapaz.</v>
          </cell>
          <cell r="G1583">
            <v>834216431</v>
          </cell>
          <cell r="H1583" t="str">
            <v>1590
1672
1674</v>
          </cell>
          <cell r="I1583" t="str">
            <v>Eventos
Paz, Memoria Y Reconciliación.
Desarrollo De Capacidades</v>
          </cell>
        </row>
        <row r="1584">
          <cell r="E1584">
            <v>117564</v>
          </cell>
          <cell r="F1584" t="str">
            <v>Prórroga del contrato CIN-485-2023 por un mes</v>
          </cell>
          <cell r="G1584">
            <v>0</v>
          </cell>
          <cell r="H1584">
            <v>1693</v>
          </cell>
          <cell r="I1584" t="str">
            <v>Sede Administrativa</v>
          </cell>
        </row>
        <row r="1585">
          <cell r="E1585">
            <v>117567</v>
          </cell>
          <cell r="F1585" t="str">
            <v>Prórroga del contrato COP-483-2023 por un mes</v>
          </cell>
          <cell r="G1585">
            <v>0</v>
          </cell>
          <cell r="H1585" t="str">
            <v>1693
1668</v>
          </cell>
          <cell r="I1585" t="str">
            <v>Sede Administrativa
Acueductos Veredales</v>
          </cell>
        </row>
        <row r="1586">
          <cell r="E1586">
            <v>117838</v>
          </cell>
          <cell r="F1586" t="str">
            <v>formulación interventoría Sede Administrativa fase II</v>
          </cell>
          <cell r="G1586">
            <v>390469524</v>
          </cell>
          <cell r="H1586">
            <v>1693</v>
          </cell>
          <cell r="I1586" t="str">
            <v>Sede Administrativa</v>
          </cell>
        </row>
        <row r="1587">
          <cell r="E1587">
            <v>118107</v>
          </cell>
          <cell r="F1587" t="str">
            <v>SOLICITUD CARGUE SIPSE /  MODIFICATORIO Nº4. CIN-518-2023 / INTERVENTORIA SALONES COMUNALES</v>
          </cell>
          <cell r="G1587">
            <v>0</v>
          </cell>
          <cell r="H1587">
            <v>1691</v>
          </cell>
          <cell r="I1587" t="str">
            <v>Intervención salón comunal</v>
          </cell>
        </row>
        <row r="1588">
          <cell r="E1588">
            <v>118108</v>
          </cell>
          <cell r="F1588" t="str">
            <v>SOLICITUD CARGUE SIPSE /  MODIFICATORIO Nº4. COP-466-2023 / SALONES COMUNALES</v>
          </cell>
          <cell r="G1588">
            <v>0</v>
          </cell>
          <cell r="H1588">
            <v>1691</v>
          </cell>
          <cell r="I1588" t="str">
            <v>Construcción</v>
          </cell>
        </row>
        <row r="1589">
          <cell r="E1589">
            <v>118263</v>
          </cell>
          <cell r="F1589" t="str">
            <v>Estudios previos CIA - Atenea</v>
          </cell>
          <cell r="G1589">
            <v>2860000000</v>
          </cell>
          <cell r="H1589" t="str">
            <v>1587
1587</v>
          </cell>
          <cell r="I1589" t="str">
            <v>Apoyo Educación Superior
Apoyo al Sostenimiento</v>
          </cell>
        </row>
        <row r="1590">
          <cell r="E1590">
            <v>118508</v>
          </cell>
          <cell r="F1590" t="str">
            <v>Adición y prorroga al contrato CAR-001-2024</v>
          </cell>
          <cell r="G1590">
            <v>4620000</v>
          </cell>
          <cell r="H1590" t="str">
            <v>Funcionamiento</v>
          </cell>
          <cell r="I1590" t="str">
            <v>Servicios de arrendamiento de bienes inmuebles no residenciales (vivienda) a comisión o por contrato.</v>
          </cell>
        </row>
        <row r="1591">
          <cell r="E1591">
            <v>113451</v>
          </cell>
          <cell r="F1591" t="str">
            <v>Se solicita anular el valor total del CDP 1099 porque ya no se requiere el perfil, ni las modificaciones</v>
          </cell>
          <cell r="G1591">
            <v>-26000000</v>
          </cell>
          <cell r="H1591">
            <v>1637</v>
          </cell>
          <cell r="I1591" t="str">
            <v>Reactivación</v>
          </cell>
        </row>
        <row r="1592">
          <cell r="E1592">
            <v>114282</v>
          </cell>
          <cell r="F1592" t="str">
            <v>Se solicita anular el valor total del CDP 1280  porque ya no se requiere el perfil, ni las modificaciones</v>
          </cell>
          <cell r="G1592">
            <v>-13520000</v>
          </cell>
          <cell r="H1592">
            <v>1633</v>
          </cell>
          <cell r="I1592" t="str">
            <v>Formación</v>
          </cell>
        </row>
        <row r="1593">
          <cell r="E1593">
            <v>111831</v>
          </cell>
          <cell r="F1593" t="str">
            <v>Se solicita anular el valor total del CDP 1342 porque ya no se requiere el perfil, ni las modificaciones</v>
          </cell>
          <cell r="G1593">
            <v>-17440000</v>
          </cell>
          <cell r="H1593">
            <v>1688</v>
          </cell>
          <cell r="I1593" t="str">
            <v>Intervención Malla Vial Rural</v>
          </cell>
        </row>
        <row r="1594">
          <cell r="E1594">
            <v>113477</v>
          </cell>
          <cell r="F1594" t="str">
            <v>Se solicita anular el valor total del CDP 1258 porque ya no se requiere el perfil, ni las modificaciones</v>
          </cell>
          <cell r="G1594">
            <v>-20000000</v>
          </cell>
          <cell r="H1594">
            <v>1688</v>
          </cell>
          <cell r="I1594" t="str">
            <v>Intervención Malla Vial Rural</v>
          </cell>
        </row>
        <row r="1595">
          <cell r="E1595">
            <v>113274</v>
          </cell>
          <cell r="F1595" t="str">
            <v>Se solicita anular el valor total del CDP 1201 porque ya no se requiere el perfil, ni las modificaciones</v>
          </cell>
          <cell r="G1595">
            <v>-19200000</v>
          </cell>
          <cell r="H1595">
            <v>1672</v>
          </cell>
          <cell r="I1595" t="str">
            <v>Paz, Memoria Y Reconciliación</v>
          </cell>
        </row>
        <row r="1596">
          <cell r="E1596">
            <v>111011</v>
          </cell>
          <cell r="F1596" t="str">
            <v>Se solicita anular el valor parcial del CDP 1314 porque hubo 1 persona que no se contrato</v>
          </cell>
          <cell r="G1596">
            <v>-22000000</v>
          </cell>
          <cell r="H1596">
            <v>1634</v>
          </cell>
          <cell r="I1596" t="str">
            <v>Asesoría Y Asistencia Técnica</v>
          </cell>
        </row>
        <row r="1597">
          <cell r="E1597">
            <v>111027</v>
          </cell>
          <cell r="F1597" t="str">
            <v>Se solicita anular el valor parcial del CDP 1135 porque hubo 1 persona que no se contrato</v>
          </cell>
          <cell r="G1597">
            <v>-11520000</v>
          </cell>
          <cell r="H1597">
            <v>1693</v>
          </cell>
          <cell r="I1597" t="str">
            <v>Sede Administrativa</v>
          </cell>
        </row>
        <row r="1598">
          <cell r="E1598">
            <v>106609</v>
          </cell>
          <cell r="F1598" t="str">
            <v>Se solicita anular el valor parcial del CDP 983 porque sobro un saldo de $ 4 pesos</v>
          </cell>
          <cell r="G1598">
            <v>-4</v>
          </cell>
          <cell r="H1598">
            <v>1688</v>
          </cell>
          <cell r="I1598" t="str">
            <v>Intervención Malla Vial Rural</v>
          </cell>
        </row>
        <row r="1599">
          <cell r="E1599">
            <v>109826</v>
          </cell>
          <cell r="F1599" t="str">
            <v>Se solicita anular el valor parcial del CDP 1053 porque sobro un saldo de $ 173.385 pesos</v>
          </cell>
          <cell r="G1599">
            <v>-173385</v>
          </cell>
          <cell r="H1599" t="str">
            <v>Funcionamiento</v>
          </cell>
          <cell r="I1599" t="str">
            <v>Servicios de seguros de vida individual</v>
          </cell>
        </row>
        <row r="1600">
          <cell r="E1600">
            <v>118954</v>
          </cell>
          <cell r="F1600" t="str">
            <v>Formulación Obra Puentes 2024</v>
          </cell>
          <cell r="G1600">
            <v>964141857</v>
          </cell>
          <cell r="H1600">
            <v>1688</v>
          </cell>
          <cell r="I1600" t="str">
            <v>Intervención Puentes</v>
          </cell>
        </row>
        <row r="1601">
          <cell r="E1601">
            <v>119008</v>
          </cell>
          <cell r="F1601" t="str">
            <v>Formulación Intervención Puentes 2024</v>
          </cell>
          <cell r="G1601">
            <v>278692439</v>
          </cell>
          <cell r="H1601">
            <v>1688</v>
          </cell>
          <cell r="I1601" t="str">
            <v>Intervención Puentes</v>
          </cell>
        </row>
        <row r="1602">
          <cell r="F1602" t="str">
            <v>Adición y prorroga por Dos (2) meses y quince (15) días al contrato COP-463-2023</v>
          </cell>
          <cell r="G1602">
            <v>627284800</v>
          </cell>
          <cell r="H1602">
            <v>1589</v>
          </cell>
          <cell r="I1602" t="str">
            <v>Mejoramiento de vivienda</v>
          </cell>
        </row>
        <row r="1603">
          <cell r="E1603">
            <v>118957</v>
          </cell>
          <cell r="F1603" t="str">
            <v>Adición y prorroga por Dos (2) meses y quince (15) días al contrato CIN-464-2023</v>
          </cell>
          <cell r="G1603">
            <v>98400000</v>
          </cell>
          <cell r="H1603">
            <v>1589</v>
          </cell>
          <cell r="I1603" t="str">
            <v>Mejoramiento de vivienda</v>
          </cell>
        </row>
        <row r="1604">
          <cell r="E1604">
            <v>118973</v>
          </cell>
          <cell r="F1604" t="str">
            <v>proceso de LICITACIÓN PÚBLICA No. FDRS-LP-479-2024 - Operador logistico</v>
          </cell>
          <cell r="G1604">
            <v>3525694953</v>
          </cell>
          <cell r="H1604" t="str">
            <v>13 proyectos</v>
          </cell>
        </row>
        <row r="1605">
          <cell r="E1605">
            <v>119012</v>
          </cell>
          <cell r="F1605" t="str">
            <v>Proceso_ Toma Física de Inventarios 2024</v>
          </cell>
          <cell r="G1605">
            <v>191496508</v>
          </cell>
          <cell r="H1605">
            <v>1696</v>
          </cell>
          <cell r="I1605" t="str">
            <v>Fortalecimiento Local</v>
          </cell>
        </row>
        <row r="1606">
          <cell r="E1606">
            <v>119013</v>
          </cell>
          <cell r="F1606" t="str">
            <v>Adición y prorroga por Un (1) mes al contrato CIN-521-2023</v>
          </cell>
          <cell r="G1606">
            <v>32215835</v>
          </cell>
          <cell r="H1606">
            <v>1688</v>
          </cell>
          <cell r="I1606" t="str">
            <v>Intervención Malla Vial Rural</v>
          </cell>
        </row>
        <row r="1607">
          <cell r="E1607">
            <v>119051</v>
          </cell>
          <cell r="F1607" t="str">
            <v>Formulación Unidades Sanitarias Individuales 2024 1668.</v>
          </cell>
          <cell r="G1607">
            <v>220000000</v>
          </cell>
          <cell r="H1607">
            <v>1668</v>
          </cell>
          <cell r="I1607" t="str">
            <v>Acueductos Veredales</v>
          </cell>
        </row>
        <row r="1608">
          <cell r="E1608">
            <v>111020</v>
          </cell>
          <cell r="F1608" t="str">
            <v>Se solicita anular el valor parcial del CDP 1121 porque hubo 1 persona que no se contrato</v>
          </cell>
          <cell r="G1608">
            <v>-19200000</v>
          </cell>
          <cell r="H1608">
            <v>1590</v>
          </cell>
          <cell r="I1608" t="str">
            <v>Formación Deportiva</v>
          </cell>
        </row>
        <row r="1609">
          <cell r="E1609">
            <v>119170</v>
          </cell>
          <cell r="F1609" t="str">
            <v>Adición y prorroga al contrato CPS-318-2024 por 2 meses</v>
          </cell>
          <cell r="G1609">
            <v>15000000</v>
          </cell>
          <cell r="H1609">
            <v>1696</v>
          </cell>
          <cell r="I1609" t="str">
            <v>Fortalecimiento Local</v>
          </cell>
        </row>
        <row r="1610">
          <cell r="E1610">
            <v>119173</v>
          </cell>
          <cell r="F1610" t="str">
            <v>Adición y prorroga al contrato CPS-337-2024 por 2 meses</v>
          </cell>
          <cell r="G1610">
            <v>14000000</v>
          </cell>
          <cell r="H1610">
            <v>1696</v>
          </cell>
          <cell r="I1610" t="str">
            <v>Fortalecimiento Local</v>
          </cell>
        </row>
        <row r="1611">
          <cell r="E1611">
            <v>119281</v>
          </cell>
          <cell r="F1611" t="str">
            <v>Adición y prorroga al contrato CPS-334-2024 por 2 meses</v>
          </cell>
          <cell r="G1611">
            <v>12000000</v>
          </cell>
          <cell r="H1611">
            <v>1696</v>
          </cell>
          <cell r="I1611" t="str">
            <v>Fortalecimiento Local</v>
          </cell>
        </row>
        <row r="1612">
          <cell r="E1612">
            <v>119282</v>
          </cell>
          <cell r="F1612" t="str">
            <v>Adición y prorroga al contrato CPS-329-2024 por 2 meses</v>
          </cell>
          <cell r="G1612">
            <v>9600000</v>
          </cell>
          <cell r="H1612">
            <v>1696</v>
          </cell>
          <cell r="I1612" t="str">
            <v>Fortalecimiento Local</v>
          </cell>
        </row>
        <row r="1613">
          <cell r="E1613">
            <v>119283</v>
          </cell>
          <cell r="F1613" t="str">
            <v>Adición y prorroga al contrato CPS-323-2024 por 2 meses</v>
          </cell>
          <cell r="G1613">
            <v>10000000</v>
          </cell>
          <cell r="H1613">
            <v>1696</v>
          </cell>
          <cell r="I1613" t="str">
            <v>Fortalecimiento Local</v>
          </cell>
        </row>
        <row r="1614">
          <cell r="E1614">
            <v>119383</v>
          </cell>
          <cell r="F1614" t="str">
            <v>Prórroga del contrato CIN-485-2023 por 15 días</v>
          </cell>
          <cell r="G1614">
            <v>0</v>
          </cell>
          <cell r="H1614">
            <v>1693</v>
          </cell>
          <cell r="I1614" t="str">
            <v>Sede Administrativa</v>
          </cell>
        </row>
        <row r="1615">
          <cell r="E1615">
            <v>119385</v>
          </cell>
          <cell r="F1615" t="str">
            <v>Prórroga del contrato COP-483-2023 por 15 días</v>
          </cell>
          <cell r="G1615">
            <v>0</v>
          </cell>
          <cell r="H1615" t="str">
            <v>1693
1668</v>
          </cell>
          <cell r="I1615" t="str">
            <v>Sede Administrativa
Acueductos Veredales</v>
          </cell>
        </row>
        <row r="1616">
          <cell r="E1616">
            <v>119388</v>
          </cell>
          <cell r="F1616" t="str">
            <v>Adición y prorroga al contrato CPS-333-2024 por 2 meses</v>
          </cell>
          <cell r="G1616">
            <v>9600000</v>
          </cell>
          <cell r="H1616">
            <v>1587</v>
          </cell>
          <cell r="I1616" t="str">
            <v>Apoyo Educación Superior</v>
          </cell>
        </row>
        <row r="1617">
          <cell r="E1617">
            <v>119389</v>
          </cell>
          <cell r="F1617" t="str">
            <v>Adición y prorroga al contrato CPS-340-2024 por 2 meses</v>
          </cell>
          <cell r="G1617">
            <v>6760000</v>
          </cell>
          <cell r="H1617">
            <v>1696</v>
          </cell>
          <cell r="I1617" t="str">
            <v>Fortalecimiento Local</v>
          </cell>
        </row>
        <row r="1618">
          <cell r="E1618">
            <v>119390</v>
          </cell>
          <cell r="F1618" t="str">
            <v>Adición y prorroga al contrato CPS-330-2024 por 2 meses</v>
          </cell>
          <cell r="G1618">
            <v>9600000</v>
          </cell>
          <cell r="H1618">
            <v>1634</v>
          </cell>
          <cell r="I1618" t="str">
            <v>Asesoría Y Asistencia Técnica</v>
          </cell>
        </row>
        <row r="1619">
          <cell r="E1619">
            <v>119392</v>
          </cell>
          <cell r="F1619" t="str">
            <v>Adición y prorroga al contrato CPS-342-2024 por 2 meses</v>
          </cell>
          <cell r="G1619">
            <v>9600000</v>
          </cell>
          <cell r="H1619">
            <v>1634</v>
          </cell>
          <cell r="I1619" t="str">
            <v>Asesoría Y Asistencia Técnica</v>
          </cell>
        </row>
        <row r="1620">
          <cell r="E1620">
            <v>119400</v>
          </cell>
          <cell r="F1620" t="str">
            <v>Adición y prorroga al contrato CPS-343-2024 por 2 meses</v>
          </cell>
          <cell r="G1620">
            <v>8000000</v>
          </cell>
          <cell r="H1620">
            <v>1634</v>
          </cell>
          <cell r="I1620" t="str">
            <v>Asesoría Y Asistencia Técnica</v>
          </cell>
        </row>
        <row r="1621">
          <cell r="E1621">
            <v>119401</v>
          </cell>
          <cell r="F1621" t="str">
            <v>Proceso FDRS-SASI-487-2024 ESCUELA ARTÍSTICA proyecto 1633</v>
          </cell>
          <cell r="G1621">
            <v>375999726</v>
          </cell>
          <cell r="H1621">
            <v>1633</v>
          </cell>
          <cell r="I1621" t="str">
            <v>Formación</v>
          </cell>
        </row>
        <row r="1622">
          <cell r="E1622">
            <v>119471</v>
          </cell>
          <cell r="F1622" t="str">
            <v>Adición y prorroga al contrato CPS-347-2024 por 2 meses</v>
          </cell>
          <cell r="G1622">
            <v>12400000</v>
          </cell>
          <cell r="H1622">
            <v>1583</v>
          </cell>
          <cell r="I1622" t="str">
            <v>Ingreso Mínimo</v>
          </cell>
        </row>
        <row r="1623">
          <cell r="E1623">
            <v>119472</v>
          </cell>
          <cell r="F1623" t="str">
            <v>Adición y prorroga al contrato CPS-341-2024 por 2 meses</v>
          </cell>
          <cell r="G1623">
            <v>14000000</v>
          </cell>
          <cell r="H1623">
            <v>1587</v>
          </cell>
          <cell r="I1623" t="str">
            <v>Apoyo Educación Superior</v>
          </cell>
        </row>
        <row r="1624">
          <cell r="E1624">
            <v>119473</v>
          </cell>
          <cell r="F1624" t="str">
            <v>FORMULACIÓN OBRA PAZ Y VIDA FASE II</v>
          </cell>
          <cell r="G1624">
            <v>1295500864</v>
          </cell>
          <cell r="H1624">
            <v>1655</v>
          </cell>
          <cell r="I1624" t="str">
            <v>Construcción</v>
          </cell>
        </row>
        <row r="1625">
          <cell r="E1625">
            <v>119474</v>
          </cell>
          <cell r="F1625" t="str">
            <v>Formulación Interventoría Parque Paz Y Vida Fase II 2024</v>
          </cell>
          <cell r="G1625">
            <v>234420843</v>
          </cell>
          <cell r="H1625">
            <v>1655</v>
          </cell>
          <cell r="I1625" t="str">
            <v>Construcción</v>
          </cell>
        </row>
        <row r="1626">
          <cell r="E1626">
            <v>119499</v>
          </cell>
          <cell r="F1626" t="str">
            <v>Adición y prorroga al contrato CPS-338-2024 por 2 meses</v>
          </cell>
          <cell r="G1626">
            <v>3960000</v>
          </cell>
          <cell r="H1626">
            <v>1696</v>
          </cell>
          <cell r="I1626" t="str">
            <v>Fortalecimiento Local</v>
          </cell>
        </row>
        <row r="1627">
          <cell r="E1627">
            <v>119537</v>
          </cell>
          <cell r="F1627" t="str">
            <v>Adición y prorroga al contrato CPS-338-2024 por 1 mes</v>
          </cell>
          <cell r="G1627">
            <v>4800000</v>
          </cell>
          <cell r="H1627">
            <v>1691</v>
          </cell>
          <cell r="I1627" t="str">
            <v>Fortalecimiento organizativo</v>
          </cell>
        </row>
        <row r="1628">
          <cell r="E1628">
            <v>119554</v>
          </cell>
          <cell r="F1628" t="str">
            <v>Adición y prorroga al contrato CPS-346-2024 por 2 meses</v>
          </cell>
          <cell r="G1628">
            <v>12000000</v>
          </cell>
          <cell r="H1628">
            <v>1696</v>
          </cell>
          <cell r="I1628" t="str">
            <v>Fortalecimiento Local</v>
          </cell>
        </row>
        <row r="1629">
          <cell r="E1629">
            <v>119569</v>
          </cell>
          <cell r="F1629" t="str">
            <v>Estudio Previo MC Conmemoracion Victimas Conflicto</v>
          </cell>
          <cell r="G1629">
            <v>31730000</v>
          </cell>
          <cell r="H1629">
            <v>1672</v>
          </cell>
          <cell r="I1629" t="str">
            <v>Paz, Memoria Y Reconciliación</v>
          </cell>
        </row>
        <row r="1630">
          <cell r="E1630">
            <v>119711</v>
          </cell>
          <cell r="F1630" t="str">
            <v>Terminación Del Contrato 372-2024-CPS-P (110842)-Brand Sebastian Moreno García</v>
          </cell>
          <cell r="G1630">
            <v>0</v>
          </cell>
          <cell r="H1630">
            <v>1691</v>
          </cell>
          <cell r="I1630" t="str">
            <v>Fortalecimiento organizativo</v>
          </cell>
        </row>
        <row r="1631">
          <cell r="E1631">
            <v>119714</v>
          </cell>
          <cell r="F1631" t="str">
            <v>Terminación Del Contrato 420-2024-CPS-Ag (111045)-Oscar Javier Cifuentes Vergara</v>
          </cell>
          <cell r="G1631">
            <v>0</v>
          </cell>
          <cell r="H1631">
            <v>1696</v>
          </cell>
          <cell r="I1631" t="str">
            <v>Fortalecimiento Local</v>
          </cell>
        </row>
        <row r="1632">
          <cell r="E1632">
            <v>119717</v>
          </cell>
          <cell r="F1632" t="str">
            <v>Terminación Del Contrato 422-2024-CPS-Ag (111045)-Willian Fernando Porras López</v>
          </cell>
          <cell r="G1632">
            <v>0</v>
          </cell>
          <cell r="H1632">
            <v>1696</v>
          </cell>
          <cell r="I1632" t="str">
            <v>Fortalecimiento Local</v>
          </cell>
        </row>
        <row r="1633">
          <cell r="E1633">
            <v>119719</v>
          </cell>
          <cell r="F1633" t="str">
            <v>Terminación Del Contrato 426-2024-CPS-P (113276)-Laura Viviana Barragán Cruz</v>
          </cell>
          <cell r="G1633">
            <v>0</v>
          </cell>
          <cell r="H1633">
            <v>1633</v>
          </cell>
          <cell r="I1633" t="str">
            <v>Eventos</v>
          </cell>
        </row>
        <row r="1634">
          <cell r="E1634">
            <v>119797</v>
          </cell>
          <cell r="F1634" t="str">
            <v>Formulación Obra Parque San Juan 2024</v>
          </cell>
          <cell r="G1634">
            <v>1810798589</v>
          </cell>
          <cell r="H1634">
            <v>1655</v>
          </cell>
          <cell r="I1634" t="str">
            <v>construcción</v>
          </cell>
        </row>
        <row r="1635">
          <cell r="E1635">
            <v>119798</v>
          </cell>
          <cell r="F1635" t="str">
            <v>Adición y Prórroga del contrato CIN-485-2023 por 2 meses</v>
          </cell>
          <cell r="G1635">
            <v>151484572</v>
          </cell>
          <cell r="H1635">
            <v>1693</v>
          </cell>
          <cell r="I1635" t="str">
            <v>Sede Administrariva</v>
          </cell>
        </row>
        <row r="1636">
          <cell r="E1636">
            <v>119818</v>
          </cell>
          <cell r="F1636" t="str">
            <v>Adición y Prórroga del contrato COP-483-2023 por 2 meses</v>
          </cell>
          <cell r="G1636">
            <v>1098099396</v>
          </cell>
          <cell r="H1636">
            <v>1693</v>
          </cell>
          <cell r="I1636" t="str">
            <v>Sede Administrariva</v>
          </cell>
        </row>
        <row r="1637">
          <cell r="E1637">
            <v>120048</v>
          </cell>
          <cell r="F1637" t="str">
            <v>Adición y prorroga al contrato CPS-379-2024 por 2 meses</v>
          </cell>
          <cell r="G1637">
            <v>10000000</v>
          </cell>
          <cell r="H1637">
            <v>1696</v>
          </cell>
          <cell r="I1637" t="str">
            <v>Fortalecimiento Local</v>
          </cell>
        </row>
        <row r="1638">
          <cell r="E1638">
            <v>120053</v>
          </cell>
          <cell r="F1638" t="str">
            <v>Adición y prorroga al contrato CPS-375-2024 por 2 meses</v>
          </cell>
          <cell r="G1638">
            <v>13000000</v>
          </cell>
          <cell r="H1638">
            <v>1696</v>
          </cell>
          <cell r="I1638" t="str">
            <v>Fortalecimiento Local</v>
          </cell>
        </row>
        <row r="1639">
          <cell r="E1639">
            <v>120067</v>
          </cell>
          <cell r="F1639" t="str">
            <v>proceso de lavado de tanques. 1696</v>
          </cell>
          <cell r="G1639">
            <v>5163300</v>
          </cell>
          <cell r="H1639">
            <v>1696</v>
          </cell>
          <cell r="I1639" t="str">
            <v>Fortalecimiento Local</v>
          </cell>
        </row>
        <row r="1640">
          <cell r="E1640">
            <v>120078</v>
          </cell>
          <cell r="F1640" t="str">
            <v>Adición y prorroga al contrato CPS-380-2024 por 2 meses</v>
          </cell>
          <cell r="G1640">
            <v>12000000</v>
          </cell>
          <cell r="H1640">
            <v>1696</v>
          </cell>
          <cell r="I1640" t="str">
            <v>Fortalecimiento Local</v>
          </cell>
        </row>
        <row r="1641">
          <cell r="E1641">
            <v>120119</v>
          </cell>
          <cell r="F1641" t="str">
            <v>Adición y Prórroga de La O.C. 126580-2024 por 75 días</v>
          </cell>
          <cell r="G1641">
            <v>44999267.590000004</v>
          </cell>
          <cell r="H1641" t="str">
            <v>Funcionamiento</v>
          </cell>
          <cell r="I1641" t="str">
            <v>Servicios de limpieza general</v>
          </cell>
        </row>
        <row r="1642">
          <cell r="E1642">
            <v>120194</v>
          </cell>
          <cell r="F1642" t="str">
            <v>Adición y prorroga al contrato CPS-377-2024 por 2 meses</v>
          </cell>
          <cell r="G1642">
            <v>13000000</v>
          </cell>
          <cell r="H1642">
            <v>1696</v>
          </cell>
          <cell r="I1642" t="str">
            <v>Fortalecimiento Local</v>
          </cell>
        </row>
        <row r="1643">
          <cell r="E1643">
            <v>120248</v>
          </cell>
          <cell r="F1643" t="str">
            <v>Adición y prorroga al contrato CPS-369-2024 por 2 meses</v>
          </cell>
          <cell r="G1643">
            <v>4400000</v>
          </cell>
          <cell r="H1643">
            <v>1688</v>
          </cell>
          <cell r="I1643" t="str">
            <v>Intervención Malla Vial Rural</v>
          </cell>
        </row>
        <row r="1644">
          <cell r="E1644">
            <v>120272</v>
          </cell>
          <cell r="F1644" t="str">
            <v>Estudios previos del convenio interadministrativo con SCRD</v>
          </cell>
          <cell r="G1644">
            <v>476000000</v>
          </cell>
          <cell r="H1644" t="str">
            <v>1633
1635</v>
          </cell>
          <cell r="I1644" t="str">
            <v>Estimulos
Fortalecimiento Industria Cultural</v>
          </cell>
        </row>
        <row r="1645">
          <cell r="E1645">
            <v>120315</v>
          </cell>
          <cell r="F1645" t="str">
            <v>Estudio previo Inter parque San Juan_11Oct24</v>
          </cell>
          <cell r="G1645">
            <v>338218610</v>
          </cell>
          <cell r="H1645">
            <v>1655</v>
          </cell>
          <cell r="I1645" t="str">
            <v>construcción</v>
          </cell>
        </row>
        <row r="1646">
          <cell r="E1646">
            <v>120316</v>
          </cell>
          <cell r="F1646" t="str">
            <v>Adición y prorroga al contrato CPS-349-2024 por 2 meses</v>
          </cell>
          <cell r="G1646">
            <v>5400000</v>
          </cell>
          <cell r="H1646">
            <v>1696</v>
          </cell>
          <cell r="I1646" t="str">
            <v>Fortalecimiento Local</v>
          </cell>
        </row>
        <row r="1647">
          <cell r="E1647">
            <v>120317</v>
          </cell>
          <cell r="F1647" t="str">
            <v>Adición y prorroga al contrato CPS-359-2024 por 2 meses</v>
          </cell>
          <cell r="G1647">
            <v>5400000</v>
          </cell>
          <cell r="H1647">
            <v>1693</v>
          </cell>
          <cell r="I1647" t="str">
            <v>Sede Administrariva</v>
          </cell>
        </row>
        <row r="1648">
          <cell r="E1648">
            <v>120331</v>
          </cell>
          <cell r="F1648" t="str">
            <v>Adición y prorroga al contrato CPS-354-2024 por 2 meses</v>
          </cell>
          <cell r="G1648">
            <v>9600000</v>
          </cell>
          <cell r="H1648">
            <v>1587</v>
          </cell>
          <cell r="I1648" t="str">
            <v>Apoyo Educación Superior</v>
          </cell>
        </row>
        <row r="1649">
          <cell r="E1649">
            <v>120332</v>
          </cell>
          <cell r="F1649" t="str">
            <v>Adición y prorroga al contrato CPS-360-2024 por 2 meses</v>
          </cell>
          <cell r="G1649">
            <v>10000000</v>
          </cell>
          <cell r="H1649">
            <v>1688</v>
          </cell>
          <cell r="I1649" t="str">
            <v>Intervención Malla Vial Rural</v>
          </cell>
        </row>
        <row r="1650">
          <cell r="E1650">
            <v>120372</v>
          </cell>
          <cell r="F1650" t="str">
            <v>Adición y prorroga al contrato CPS-376-2024 por 2 meses</v>
          </cell>
          <cell r="G1650">
            <v>13000000</v>
          </cell>
          <cell r="H1650">
            <v>1696</v>
          </cell>
          <cell r="I1650" t="str">
            <v>Fortalecimiento Local</v>
          </cell>
        </row>
        <row r="1651">
          <cell r="E1651">
            <v>120415</v>
          </cell>
          <cell r="F1651" t="str">
            <v>Adición y prorroga al contrato CPS-366-2024 por 2 meses</v>
          </cell>
          <cell r="G1651">
            <v>8720000</v>
          </cell>
          <cell r="H1651">
            <v>1696</v>
          </cell>
          <cell r="I1651" t="str">
            <v>Fortalecimiento Local</v>
          </cell>
        </row>
        <row r="1652">
          <cell r="E1652">
            <v>120417</v>
          </cell>
          <cell r="F1652" t="str">
            <v>Adición y prorroga al contrato CPS-355-2024 por 2 meses</v>
          </cell>
          <cell r="G1652">
            <v>3960000</v>
          </cell>
          <cell r="H1652">
            <v>1637</v>
          </cell>
          <cell r="I1652" t="str">
            <v>Revitalización</v>
          </cell>
        </row>
        <row r="1653">
          <cell r="E1653">
            <v>120431</v>
          </cell>
          <cell r="F1653" t="str">
            <v>Adición y prorroga al contrato CPS-362-2024 por 2 meses</v>
          </cell>
          <cell r="G1653">
            <v>9600000</v>
          </cell>
          <cell r="H1653">
            <v>1641</v>
          </cell>
          <cell r="I1653" t="str">
            <v>Estrategias de cuidado</v>
          </cell>
        </row>
        <row r="1654">
          <cell r="E1654">
            <v>120496</v>
          </cell>
          <cell r="F1654" t="str">
            <v>Adición y prorroga al contrato CPS-378-2024 por 2 meses</v>
          </cell>
          <cell r="G1654">
            <v>13000000</v>
          </cell>
          <cell r="H1654">
            <v>1696</v>
          </cell>
          <cell r="I1654" t="str">
            <v>Fortalecimiento Local</v>
          </cell>
        </row>
        <row r="1655">
          <cell r="E1655">
            <v>120525</v>
          </cell>
          <cell r="F1655" t="str">
            <v>Solicitud de CDP juegos rurales 2024</v>
          </cell>
          <cell r="G1655">
            <v>298381625</v>
          </cell>
          <cell r="H1655">
            <v>1590</v>
          </cell>
          <cell r="I1655" t="str">
            <v>Eventos</v>
          </cell>
        </row>
        <row r="1656">
          <cell r="E1656">
            <v>120526</v>
          </cell>
          <cell r="F1656" t="str">
            <v>Adición y prorroga al contrato CPS-365-2024 por 2 meses</v>
          </cell>
          <cell r="G1656">
            <v>9600000</v>
          </cell>
          <cell r="H1656">
            <v>1587</v>
          </cell>
          <cell r="I1656" t="str">
            <v>Apoyo Educación Superior</v>
          </cell>
        </row>
        <row r="1657">
          <cell r="E1657">
            <v>120527</v>
          </cell>
          <cell r="F1657" t="str">
            <v>Adición y prorroga al contrato CPS-363-2024 por 2 meses</v>
          </cell>
          <cell r="G1657">
            <v>9600000</v>
          </cell>
          <cell r="H1657">
            <v>1643</v>
          </cell>
          <cell r="I1657" t="str">
            <v>Dispositivos De Asistencia Personal</v>
          </cell>
        </row>
        <row r="1658">
          <cell r="E1658">
            <v>120570</v>
          </cell>
          <cell r="F1658" t="str">
            <v>Solicitud CDP: ADQUISICIÓN DE LICENCIAS MICROSOFT OFFICE 365 E3</v>
          </cell>
          <cell r="G1658">
            <v>35627383</v>
          </cell>
          <cell r="H1658" t="str">
            <v>funcionamiento</v>
          </cell>
          <cell r="I1658" t="str">
            <v>Derechos de uso de productos de propiedad intelectual y otros productos similares</v>
          </cell>
        </row>
        <row r="1659">
          <cell r="E1659">
            <v>120573</v>
          </cell>
          <cell r="F1659" t="str">
            <v>Adición y prorroga al contrato CPS-373-2024 por 2 meses</v>
          </cell>
          <cell r="G1659">
            <v>13000000</v>
          </cell>
          <cell r="H1659">
            <v>1696</v>
          </cell>
          <cell r="I1659" t="str">
            <v>Fortalecimiento Local</v>
          </cell>
        </row>
        <row r="1660">
          <cell r="E1660">
            <v>120637</v>
          </cell>
          <cell r="F1660" t="str">
            <v>Adición y prorroga al contrato CPS-364-2024 por 2 meses</v>
          </cell>
          <cell r="G1660">
            <v>5000000</v>
          </cell>
          <cell r="H1660">
            <v>1643</v>
          </cell>
          <cell r="I1660" t="str">
            <v>Estrategia Territorial De Salud</v>
          </cell>
        </row>
        <row r="1661">
          <cell r="E1661">
            <v>120638</v>
          </cell>
          <cell r="F1661" t="str">
            <v>Adición y prorroga al contrato CPS-345-2024 por 2 meses</v>
          </cell>
          <cell r="G1661">
            <v>5000000</v>
          </cell>
          <cell r="H1661">
            <v>1633</v>
          </cell>
          <cell r="I1661" t="str">
            <v>Formación  </v>
          </cell>
        </row>
        <row r="1662">
          <cell r="E1662">
            <v>120639</v>
          </cell>
          <cell r="F1662" t="str">
            <v>Adición y prorroga al contrato CPS-381-2024 por 1 mes y medio</v>
          </cell>
          <cell r="G1662">
            <v>5070000</v>
          </cell>
          <cell r="H1662">
            <v>1672</v>
          </cell>
          <cell r="I1662" t="str">
            <v>Paz, Memoria Y Reconciliación</v>
          </cell>
        </row>
        <row r="1663">
          <cell r="E1663">
            <v>120665</v>
          </cell>
          <cell r="F1663" t="str">
            <v>Adición y prorroga al contrato CPS-392-2024 por 2 meses</v>
          </cell>
          <cell r="G1663">
            <v>9600000</v>
          </cell>
          <cell r="H1663">
            <v>1641</v>
          </cell>
          <cell r="I1663" t="str">
            <v>Estrategias de cuidado</v>
          </cell>
        </row>
        <row r="1664">
          <cell r="E1664">
            <v>120666</v>
          </cell>
          <cell r="F1664" t="str">
            <v>Adición y prorroga al contrato CPS-361-2024 por 2 meses</v>
          </cell>
          <cell r="G1664">
            <v>6760000</v>
          </cell>
          <cell r="H1664">
            <v>1634</v>
          </cell>
          <cell r="I1664" t="str">
            <v>Asesoría Y Asistencia Técnica</v>
          </cell>
        </row>
        <row r="1665">
          <cell r="E1665">
            <v>120669</v>
          </cell>
          <cell r="F1665" t="str">
            <v>Adición y prorroga al contrato CPS-399-2024 por 2 meses</v>
          </cell>
          <cell r="G1665">
            <v>16000000</v>
          </cell>
          <cell r="H1665">
            <v>1637</v>
          </cell>
          <cell r="I1665" t="str">
            <v>Transformación Productiva</v>
          </cell>
        </row>
        <row r="1666">
          <cell r="E1666">
            <v>120704</v>
          </cell>
          <cell r="F1666" t="str">
            <v>Adición y prorroga al contrato CPS-416-2024 por 1 mes</v>
          </cell>
          <cell r="G1666">
            <v>2500000</v>
          </cell>
          <cell r="H1666">
            <v>1688</v>
          </cell>
          <cell r="I1666" t="str">
            <v>Intervención Malla Vial Rural</v>
          </cell>
        </row>
        <row r="1667">
          <cell r="E1667">
            <v>120720</v>
          </cell>
          <cell r="F1667" t="str">
            <v>Adición y prorroga al contrato CSU-295-2024 por 1 mes</v>
          </cell>
          <cell r="G1667">
            <v>400000000</v>
          </cell>
          <cell r="H1667">
            <v>1688</v>
          </cell>
          <cell r="I1667" t="str">
            <v>Intervención Malla Vial Rural</v>
          </cell>
        </row>
        <row r="1668">
          <cell r="E1668">
            <v>120743</v>
          </cell>
          <cell r="F1668" t="str">
            <v>Adición y prorroga al contrato CPS-402-2024 por 2 meses</v>
          </cell>
          <cell r="G1668">
            <v>6760000</v>
          </cell>
          <cell r="H1668">
            <v>1637</v>
          </cell>
          <cell r="I1668" t="str">
            <v>Transformación Productiva</v>
          </cell>
        </row>
        <row r="1669">
          <cell r="E1669">
            <v>120744</v>
          </cell>
          <cell r="F1669" t="str">
            <v>Adición y prorroga al contrato CPS-408-2024 por 2 meses</v>
          </cell>
          <cell r="G1669">
            <v>13000000</v>
          </cell>
          <cell r="H1669">
            <v>1683</v>
          </cell>
          <cell r="I1669" t="str">
            <v>Justicia Comunitaria</v>
          </cell>
        </row>
        <row r="1670">
          <cell r="E1670">
            <v>120745</v>
          </cell>
          <cell r="F1670" t="str">
            <v>Adición y prorroga al contrato CPS-405-2024 por 2 meses</v>
          </cell>
          <cell r="G1670">
            <v>17080000</v>
          </cell>
          <cell r="H1670">
            <v>1696</v>
          </cell>
          <cell r="I1670" t="str">
            <v>Fortalecimiento Local</v>
          </cell>
        </row>
        <row r="1671">
          <cell r="E1671">
            <v>120746</v>
          </cell>
          <cell r="F1671" t="str">
            <v>Adición y prorroga al contrato CPS-336-2024 por 2 meses</v>
          </cell>
          <cell r="G1671">
            <v>5000000</v>
          </cell>
          <cell r="H1671">
            <v>1633</v>
          </cell>
          <cell r="I1671" t="str">
            <v>Formación  </v>
          </cell>
        </row>
        <row r="1672">
          <cell r="E1672">
            <v>120789</v>
          </cell>
          <cell r="F1672" t="str">
            <v>Adición y prorroga al contrato CPS-388-2024 por  1 mes y 15 días</v>
          </cell>
          <cell r="G1672">
            <v>4320000</v>
          </cell>
          <cell r="H1672">
            <v>1633</v>
          </cell>
          <cell r="I1672" t="str">
            <v>Formación  </v>
          </cell>
        </row>
        <row r="1673">
          <cell r="E1673">
            <v>120791</v>
          </cell>
          <cell r="F1673" t="str">
            <v>Adición y prorroga al contrato CPS-349-2024 por  2 meses</v>
          </cell>
          <cell r="G1673">
            <v>12000000</v>
          </cell>
          <cell r="H1673">
            <v>1696</v>
          </cell>
          <cell r="I1673" t="str">
            <v>Fortalecimiento Local</v>
          </cell>
        </row>
        <row r="1674">
          <cell r="E1674">
            <v>120825</v>
          </cell>
          <cell r="F1674" t="str">
            <v>Suspensión del contrato  560-2024-CPS-P (114360)</v>
          </cell>
          <cell r="G1674">
            <v>0</v>
          </cell>
          <cell r="H1674">
            <v>1668</v>
          </cell>
          <cell r="I1674" t="str">
            <v>Acueductos Veredales</v>
          </cell>
        </row>
        <row r="1675">
          <cell r="E1675">
            <v>120884</v>
          </cell>
          <cell r="F1675" t="str">
            <v>Adición y prorroga al contrato CPS-435-2024 por  2 meses</v>
          </cell>
          <cell r="G1675">
            <v>14000000</v>
          </cell>
          <cell r="H1675">
            <v>1696</v>
          </cell>
          <cell r="I1675" t="str">
            <v>Fortalecimiento Local</v>
          </cell>
        </row>
        <row r="1676">
          <cell r="E1676">
            <v>120885</v>
          </cell>
          <cell r="F1676" t="str">
            <v>Adición y prorroga al contrato CPS-415-2024 por  2 meses</v>
          </cell>
          <cell r="G1676">
            <v>10900000</v>
          </cell>
          <cell r="H1676">
            <v>1696</v>
          </cell>
          <cell r="I1676" t="str">
            <v>Fortalecimiento Local</v>
          </cell>
        </row>
        <row r="1677">
          <cell r="E1677">
            <v>117824</v>
          </cell>
          <cell r="F1677" t="str">
            <v>Se solicita anular el valor total del CDP 1383 porque ya no se requiere el perfil.</v>
          </cell>
          <cell r="G1677">
            <v>-28000000</v>
          </cell>
          <cell r="H1677">
            <v>1696</v>
          </cell>
          <cell r="I1677" t="str">
            <v>Fortalecimiento Local</v>
          </cell>
        </row>
        <row r="1678">
          <cell r="E1678">
            <v>119112</v>
          </cell>
          <cell r="F1678" t="str">
            <v>Se solicita anular el valor total del CDP 1399 porque ya no se requiere el perfil.</v>
          </cell>
          <cell r="G1678">
            <v>-21000000</v>
          </cell>
          <cell r="H1678">
            <v>1696</v>
          </cell>
          <cell r="I1678" t="str">
            <v>Fortalecimiento Local</v>
          </cell>
        </row>
        <row r="1679">
          <cell r="E1679">
            <v>119111</v>
          </cell>
          <cell r="F1679" t="str">
            <v>Se solicita anular el valor total del CDP 1398 porque ya no se requiere el perfil.</v>
          </cell>
          <cell r="G1679">
            <v>-18000000</v>
          </cell>
          <cell r="H1679">
            <v>1674</v>
          </cell>
          <cell r="I1679" t="str">
            <v>Desarrollo de Capacidades</v>
          </cell>
        </row>
        <row r="1680">
          <cell r="E1680">
            <v>112546</v>
          </cell>
          <cell r="F1680" t="str">
            <v>Se solicita anular el valor total del CDP 1347 porque ya no se requiere el perfil.</v>
          </cell>
          <cell r="G1680">
            <v>-28000000</v>
          </cell>
          <cell r="H1680">
            <v>1637</v>
          </cell>
          <cell r="I1680" t="str">
            <v>Revitalización</v>
          </cell>
        </row>
        <row r="1681">
          <cell r="E1681">
            <v>117316</v>
          </cell>
          <cell r="F1681" t="str">
            <v>Se solicita anular el valor parcial del CDP 1366 porque hubo 1 persona que no se contrato</v>
          </cell>
          <cell r="G1681">
            <v>-24500000</v>
          </cell>
          <cell r="H1681">
            <v>1696</v>
          </cell>
          <cell r="I1681" t="str">
            <v>Fortalecimiento Local</v>
          </cell>
        </row>
        <row r="1682">
          <cell r="E1682">
            <v>117820</v>
          </cell>
          <cell r="F1682" t="str">
            <v>Se solicita anular el valor parcial del CDP 1378 porque hubo 1 persona que no se contrato</v>
          </cell>
          <cell r="G1682">
            <v>-7700000</v>
          </cell>
          <cell r="H1682">
            <v>1634</v>
          </cell>
          <cell r="I1682" t="str">
            <v>Asesoría Y Asistencia Técnica</v>
          </cell>
        </row>
        <row r="1683">
          <cell r="E1683">
            <v>116828</v>
          </cell>
          <cell r="F1683" t="str">
            <v>Se solicita anular el valor parcial del CDP 1359 porque hubo 1 persona que no se contrato</v>
          </cell>
          <cell r="G1683">
            <v>-24000000</v>
          </cell>
          <cell r="H1683">
            <v>1634</v>
          </cell>
          <cell r="I1683" t="str">
            <v>Asesoría Y Asistencia Técnica</v>
          </cell>
        </row>
        <row r="1684">
          <cell r="E1684">
            <v>121107</v>
          </cell>
          <cell r="F1684" t="str">
            <v>01. Estudios previos-Lotes V4</v>
          </cell>
          <cell r="G1684">
            <v>902052290</v>
          </cell>
          <cell r="H1684" t="str">
            <v>8 protyectos</v>
          </cell>
          <cell r="I1684" t="str">
            <v>11 metas</v>
          </cell>
        </row>
        <row r="1685">
          <cell r="E1685">
            <v>121181</v>
          </cell>
          <cell r="F1685" t="str">
            <v>Estudio previo interventoria salones_25Oct24</v>
          </cell>
          <cell r="G1685">
            <v>286907116</v>
          </cell>
          <cell r="H1685">
            <v>1691</v>
          </cell>
          <cell r="I1685" t="str">
            <v>construcción</v>
          </cell>
        </row>
        <row r="1686">
          <cell r="E1686">
            <v>121187</v>
          </cell>
          <cell r="F1686" t="str">
            <v>Adición y prorroga al contrato CPS-398-2024 por  2 meses</v>
          </cell>
          <cell r="G1686">
            <v>11400000</v>
          </cell>
          <cell r="H1686">
            <v>1590</v>
          </cell>
          <cell r="I1686" t="str">
            <v>Eventos</v>
          </cell>
        </row>
        <row r="1687">
          <cell r="E1687">
            <v>121202</v>
          </cell>
          <cell r="F1687" t="str">
            <v>Adición y prorroga al contrato CPS-407-2024 por  2 meses</v>
          </cell>
          <cell r="G1687">
            <v>5400000</v>
          </cell>
          <cell r="H1687">
            <v>1645</v>
          </cell>
          <cell r="I1687" t="str">
            <v>Prevención</v>
          </cell>
        </row>
        <row r="1688">
          <cell r="E1688">
            <v>121203</v>
          </cell>
          <cell r="F1688" t="str">
            <v>Adición y prorroga al contrato CPS-410-2024 por  2 meses</v>
          </cell>
          <cell r="G1688">
            <v>12000000</v>
          </cell>
          <cell r="H1688">
            <v>1674</v>
          </cell>
          <cell r="I1688" t="str">
            <v>Prevención</v>
          </cell>
        </row>
        <row r="1689">
          <cell r="E1689">
            <v>121204</v>
          </cell>
          <cell r="F1689" t="str">
            <v>Adición y prorroga al contrato CPS-403-2024 por  2 meses</v>
          </cell>
          <cell r="G1689">
            <v>12000000</v>
          </cell>
          <cell r="H1689">
            <v>1637</v>
          </cell>
          <cell r="I1689" t="str">
            <v>Revitalización</v>
          </cell>
        </row>
        <row r="1690">
          <cell r="E1690">
            <v>121205</v>
          </cell>
          <cell r="F1690" t="str">
            <v>Adición y prorroga al contrato CPS-386-2024 por  2 meses</v>
          </cell>
          <cell r="G1690">
            <v>3960000</v>
          </cell>
          <cell r="H1690">
            <v>1637</v>
          </cell>
          <cell r="I1690" t="str">
            <v>Revitalización</v>
          </cell>
        </row>
        <row r="1691">
          <cell r="E1691">
            <v>121207</v>
          </cell>
          <cell r="F1691" t="str">
            <v>Adición y prorroga al contrato CPS-404-2024 por  2 meses</v>
          </cell>
          <cell r="G1691">
            <v>5760000</v>
          </cell>
          <cell r="H1691">
            <v>1693</v>
          </cell>
          <cell r="I1691" t="str">
            <v>Sede Administrativa</v>
          </cell>
        </row>
        <row r="1692">
          <cell r="E1692">
            <v>121209</v>
          </cell>
          <cell r="F1692" t="str">
            <v>Adición y prorroga al contrato CPS-400-2024 por  2 meses</v>
          </cell>
          <cell r="G1692">
            <v>12400000</v>
          </cell>
          <cell r="H1692">
            <v>1696</v>
          </cell>
          <cell r="I1692" t="str">
            <v>Fortalecimiento Local</v>
          </cell>
        </row>
        <row r="1693">
          <cell r="E1693">
            <v>121211</v>
          </cell>
          <cell r="F1693" t="str">
            <v>Adición y prorroga al contrato CPS-389-2024 por  2 meses</v>
          </cell>
          <cell r="G1693">
            <v>3960000</v>
          </cell>
          <cell r="H1693">
            <v>1637</v>
          </cell>
          <cell r="I1693" t="str">
            <v>Revitalización</v>
          </cell>
        </row>
        <row r="1694">
          <cell r="E1694">
            <v>121213</v>
          </cell>
          <cell r="F1694" t="str">
            <v>Adición y prorroga al contrato CPS-326-2024 por  1 mes</v>
          </cell>
          <cell r="G1694">
            <v>4800000</v>
          </cell>
          <cell r="H1694">
            <v>1691</v>
          </cell>
          <cell r="I1694" t="str">
            <v>Fortalecimiento organizativo</v>
          </cell>
        </row>
        <row r="1695">
          <cell r="E1695">
            <v>121215</v>
          </cell>
          <cell r="F1695" t="str">
            <v>Adición y prorroga al contrato CPS-418-2024 por  2 meses</v>
          </cell>
          <cell r="G1695">
            <v>10000000</v>
          </cell>
          <cell r="H1695">
            <v>1634</v>
          </cell>
          <cell r="I1695" t="str">
            <v>Asesoría Y Asistencia Técnica</v>
          </cell>
        </row>
        <row r="1696">
          <cell r="E1696">
            <v>121217</v>
          </cell>
          <cell r="F1696" t="str">
            <v>Adición y prorroga al contrato CPS-385-2024 por  2 meses</v>
          </cell>
          <cell r="G1696">
            <v>6760000</v>
          </cell>
          <cell r="H1696">
            <v>1634</v>
          </cell>
          <cell r="I1696" t="str">
            <v>Asesoría Y Asistencia Técnica</v>
          </cell>
        </row>
        <row r="1697">
          <cell r="E1697">
            <v>121223</v>
          </cell>
          <cell r="F1697" t="str">
            <v>Adición y prorroga al contrato CPS-416-2024 por  2 meses</v>
          </cell>
          <cell r="G1697">
            <v>5000000</v>
          </cell>
          <cell r="H1697">
            <v>1688</v>
          </cell>
          <cell r="I1697" t="str">
            <v>Intervención Malla Vial Rural</v>
          </cell>
        </row>
        <row r="1698">
          <cell r="E1698">
            <v>121224</v>
          </cell>
          <cell r="F1698" t="str">
            <v>Adición y prorroga al contrato CPS-427-2024 por  2 meses</v>
          </cell>
          <cell r="G1698">
            <v>14000000</v>
          </cell>
          <cell r="H1698">
            <v>1683</v>
          </cell>
          <cell r="I1698" t="str">
            <v>jueces y paz</v>
          </cell>
        </row>
        <row r="1699">
          <cell r="E1699">
            <v>121226</v>
          </cell>
          <cell r="F1699" t="str">
            <v>Adición y prorroga al contrato CPS-439-2024 por  2 meses</v>
          </cell>
          <cell r="G1699">
            <v>8720000</v>
          </cell>
          <cell r="H1699">
            <v>1696</v>
          </cell>
          <cell r="I1699" t="str">
            <v>Fortalecimiento Local</v>
          </cell>
        </row>
        <row r="1700">
          <cell r="E1700">
            <v>121228</v>
          </cell>
          <cell r="F1700" t="str">
            <v>Adición y prorroga al contrato CPS-438-2024 por  2 meses</v>
          </cell>
          <cell r="G1700">
            <v>17000000</v>
          </cell>
          <cell r="H1700">
            <v>1643</v>
          </cell>
          <cell r="I1700" t="str">
            <v>Acciones complementarias</v>
          </cell>
        </row>
        <row r="1701">
          <cell r="E1701">
            <v>121229</v>
          </cell>
          <cell r="F1701" t="str">
            <v>Adición y prorroga al contrato CPS-431-2024 por  1 mes</v>
          </cell>
          <cell r="G1701">
            <v>2300000</v>
          </cell>
          <cell r="H1701">
            <v>1651</v>
          </cell>
          <cell r="I1701" t="str">
            <v>Restauración ecologica</v>
          </cell>
        </row>
        <row r="1702">
          <cell r="E1702">
            <v>121230</v>
          </cell>
          <cell r="F1702" t="str">
            <v>Adición y prorroga al contrato CPS-412-2024 por  2 meses</v>
          </cell>
          <cell r="G1702">
            <v>12400000</v>
          </cell>
          <cell r="H1702">
            <v>1634</v>
          </cell>
          <cell r="I1702" t="str">
            <v>Asesoría Y Asistencia Técnica</v>
          </cell>
        </row>
        <row r="1703">
          <cell r="E1703">
            <v>121285</v>
          </cell>
          <cell r="F1703" t="str">
            <v>Adición y prorroga al contrato CPS-413-2024 por  1 mes</v>
          </cell>
          <cell r="G1703">
            <v>3380000</v>
          </cell>
          <cell r="H1703">
            <v>1590</v>
          </cell>
          <cell r="I1703" t="str">
            <v>Formación Deportiva</v>
          </cell>
        </row>
        <row r="1704">
          <cell r="E1704">
            <v>121287</v>
          </cell>
          <cell r="F1704" t="str">
            <v>Adición y prorroga al contrato CPS-430-2024 por  1 mes</v>
          </cell>
          <cell r="G1704">
            <v>2300000</v>
          </cell>
          <cell r="H1704">
            <v>1651</v>
          </cell>
          <cell r="I1704" t="str">
            <v>Restauración ecologica</v>
          </cell>
        </row>
        <row r="1705">
          <cell r="E1705">
            <v>121297</v>
          </cell>
          <cell r="F1705" t="str">
            <v>Adición y prorroga al contrato CPS-434-2024 por  1 mes</v>
          </cell>
          <cell r="G1705">
            <v>2300000</v>
          </cell>
          <cell r="H1705">
            <v>1651</v>
          </cell>
          <cell r="I1705" t="str">
            <v>Restauración ecologica</v>
          </cell>
        </row>
        <row r="1706">
          <cell r="E1706">
            <v>121303</v>
          </cell>
          <cell r="F1706" t="str">
            <v>Adición y prorroga al contrato CPS-447-2024 por  1 mes</v>
          </cell>
          <cell r="G1706">
            <v>2300000</v>
          </cell>
          <cell r="H1706">
            <v>1651</v>
          </cell>
          <cell r="I1706" t="str">
            <v>Restauración ecologica</v>
          </cell>
        </row>
        <row r="1707">
          <cell r="E1707">
            <v>111045</v>
          </cell>
          <cell r="F1707" t="str">
            <v>Se solicita anular el valor parcial del RP 1273 Y 1278 por TERMINACIÓN ANTICIPADA de los contratos 422 y 425</v>
          </cell>
          <cell r="G1707">
            <v>-13248000</v>
          </cell>
        </row>
        <row r="1708">
          <cell r="E1708">
            <v>107504</v>
          </cell>
          <cell r="F1708" t="str">
            <v>Se solicita anular el valor parcial del RP 1066 por TERMINACIÓN ANTICIPADA de los contrato 261</v>
          </cell>
          <cell r="G1708">
            <v>-12800000</v>
          </cell>
        </row>
        <row r="1709">
          <cell r="E1709">
            <v>113459</v>
          </cell>
          <cell r="F1709" t="str">
            <v>Se solicita anular el valor parcial del RP 1332 por TERMINACIÓN ANTICIPADA de los contrato 453</v>
          </cell>
          <cell r="G1709">
            <v>-16716667</v>
          </cell>
        </row>
        <row r="1710">
          <cell r="E1710">
            <v>121479</v>
          </cell>
          <cell r="F1710" t="str">
            <v>Formulación Interventoría Parque Paz Y Vida Fase II 2024 / remplaza el 119474</v>
          </cell>
          <cell r="G1710">
            <v>234420843</v>
          </cell>
          <cell r="H1710">
            <v>1655</v>
          </cell>
          <cell r="I1710" t="str">
            <v>Construcción</v>
          </cell>
        </row>
        <row r="1711">
          <cell r="E1711">
            <v>121523</v>
          </cell>
          <cell r="F1711" t="str">
            <v>Adición y prorroga al contrato CPS-440-2024 por  2 meses</v>
          </cell>
          <cell r="G1711">
            <v>12000000</v>
          </cell>
          <cell r="H1711">
            <v>1696</v>
          </cell>
          <cell r="I1711" t="str">
            <v>Fortalecimiento Local</v>
          </cell>
        </row>
        <row r="1712">
          <cell r="E1712">
            <v>121524</v>
          </cell>
          <cell r="F1712" t="str">
            <v>Adición y prorroga al contrato CPS-451-2024 por  2 meses</v>
          </cell>
          <cell r="G1712">
            <v>5760000</v>
          </cell>
          <cell r="H1712">
            <v>1696</v>
          </cell>
          <cell r="I1712" t="str">
            <v>Fortalecimiento Local</v>
          </cell>
        </row>
        <row r="1713">
          <cell r="E1713">
            <v>121525</v>
          </cell>
          <cell r="F1713" t="str">
            <v>Adición y prorroga al contrato CPS-446-2024 por  2 meses</v>
          </cell>
          <cell r="G1713">
            <v>12000000</v>
          </cell>
          <cell r="H1713">
            <v>1696</v>
          </cell>
          <cell r="I1713" t="str">
            <v>Fortalecimiento Local</v>
          </cell>
        </row>
        <row r="1714">
          <cell r="E1714">
            <v>121526</v>
          </cell>
          <cell r="F1714" t="str">
            <v>Adición y prorroga al contrato CPS-455-2024 por  2 meses</v>
          </cell>
          <cell r="G1714">
            <v>12000000</v>
          </cell>
          <cell r="H1714">
            <v>1696</v>
          </cell>
          <cell r="I1714" t="str">
            <v>Fortalecimiento Local</v>
          </cell>
        </row>
        <row r="1715">
          <cell r="E1715">
            <v>121527</v>
          </cell>
          <cell r="F1715" t="str">
            <v>Adición y prorroga al contrato CPS-454-2024 por  2 meses</v>
          </cell>
          <cell r="G1715">
            <v>12000000</v>
          </cell>
          <cell r="H1715">
            <v>1637</v>
          </cell>
          <cell r="I1715" t="str">
            <v>Transformación Productiva</v>
          </cell>
        </row>
        <row r="1716">
          <cell r="E1716">
            <v>121528</v>
          </cell>
          <cell r="F1716" t="str">
            <v>Adición y prorroga al contrato CPS-429-2024 por  1 mes</v>
          </cell>
          <cell r="G1716">
            <v>6200000</v>
          </cell>
          <cell r="H1716">
            <v>1634</v>
          </cell>
          <cell r="I1716" t="str">
            <v>Asesoría Y Asistencia Técnica</v>
          </cell>
        </row>
        <row r="1717">
          <cell r="E1717">
            <v>121532</v>
          </cell>
          <cell r="F1717" t="str">
            <v>Adición y prorroga al contrato CPS-424-2024 por  1 mes</v>
          </cell>
          <cell r="G1717">
            <v>4800000</v>
          </cell>
          <cell r="H1717">
            <v>1590</v>
          </cell>
          <cell r="I1717" t="str">
            <v>Formación Deportiva</v>
          </cell>
        </row>
        <row r="1718">
          <cell r="E1718">
            <v>121533</v>
          </cell>
          <cell r="F1718" t="str">
            <v>Adición y prorroga al contrato CPS-442-2024 por  2 meses</v>
          </cell>
          <cell r="G1718">
            <v>13000000</v>
          </cell>
          <cell r="H1718">
            <v>1688</v>
          </cell>
          <cell r="I1718" t="str">
            <v>Intervención Malla Vial Rural</v>
          </cell>
        </row>
        <row r="1719">
          <cell r="E1719">
            <v>121534</v>
          </cell>
          <cell r="F1719" t="str">
            <v>Adición y prorroga al contrato CPS-456-2024 por  1 mes</v>
          </cell>
          <cell r="G1719">
            <v>2300000</v>
          </cell>
          <cell r="H1719">
            <v>1651</v>
          </cell>
          <cell r="I1719" t="str">
            <v>Restauración ecologica</v>
          </cell>
        </row>
        <row r="1720">
          <cell r="E1720">
            <v>121535</v>
          </cell>
          <cell r="F1720" t="str">
            <v>Adición y prorroga al contrato CPS-443-2024 por  2 meses</v>
          </cell>
          <cell r="G1720">
            <v>9600000</v>
          </cell>
          <cell r="H1720">
            <v>1696</v>
          </cell>
          <cell r="I1720" t="str">
            <v>Fortalecimiento Local</v>
          </cell>
        </row>
        <row r="1721">
          <cell r="E1721">
            <v>121628</v>
          </cell>
          <cell r="F1721" t="str">
            <v>Adición y prorroga al contrato CPS-450-2024 por  2 meses</v>
          </cell>
          <cell r="G1721">
            <v>12400000</v>
          </cell>
          <cell r="H1721">
            <v>1652</v>
          </cell>
          <cell r="I1721" t="str">
            <v>Manejo De Emergencias, Calamidades Y Desastres</v>
          </cell>
        </row>
        <row r="1722">
          <cell r="E1722">
            <v>121629</v>
          </cell>
          <cell r="F1722" t="str">
            <v>Adición y prorroga al contrato CPS-436-2024 por  1 mes</v>
          </cell>
          <cell r="G1722">
            <v>4800000</v>
          </cell>
          <cell r="H1722">
            <v>1590</v>
          </cell>
          <cell r="I1722" t="str">
            <v>Formación Deportiva</v>
          </cell>
        </row>
        <row r="1723">
          <cell r="E1723">
            <v>121632</v>
          </cell>
          <cell r="F1723" t="str">
            <v>Adición y prorroga al contrato CPS-452-2024 por  2 meses</v>
          </cell>
          <cell r="G1723">
            <v>5760000</v>
          </cell>
          <cell r="H1723">
            <v>1696</v>
          </cell>
          <cell r="I1723" t="str">
            <v>Fortalecimiento Local</v>
          </cell>
        </row>
        <row r="1724">
          <cell r="E1724">
            <v>121664</v>
          </cell>
          <cell r="F1724" t="str">
            <v>Adición y prorroga a la Orden de Compra OC-128735-2024 por 3 meses</v>
          </cell>
          <cell r="G1724">
            <v>75000000</v>
          </cell>
          <cell r="H1724">
            <v>1688</v>
          </cell>
          <cell r="I1724" t="str">
            <v>Intervención Malla Vial Rural</v>
          </cell>
        </row>
        <row r="1725">
          <cell r="E1725">
            <v>121683</v>
          </cell>
          <cell r="F1725" t="str">
            <v>Adición y prorroga al contrato CPS-448-2024 por  2 meses</v>
          </cell>
          <cell r="G1725">
            <v>12000000</v>
          </cell>
          <cell r="H1725">
            <v>1590</v>
          </cell>
          <cell r="I1725" t="str">
            <v>Eventos</v>
          </cell>
        </row>
        <row r="1726">
          <cell r="E1726">
            <v>121700</v>
          </cell>
          <cell r="F1726" t="str">
            <v>Adición y prorroga al contrato CPS-437-2024 por  1 mes</v>
          </cell>
          <cell r="G1726">
            <v>4800000</v>
          </cell>
          <cell r="H1726">
            <v>1590</v>
          </cell>
          <cell r="I1726" t="str">
            <v>Formación Deportiva</v>
          </cell>
        </row>
        <row r="1727">
          <cell r="E1727">
            <v>121701</v>
          </cell>
          <cell r="F1727" t="str">
            <v>Adición y prorroga al contrato CPS-458-2024 por  1 mes</v>
          </cell>
          <cell r="G1727">
            <v>4360000</v>
          </cell>
          <cell r="H1727">
            <v>1688</v>
          </cell>
          <cell r="I1727" t="str">
            <v>Intervención Malla Vial Rural</v>
          </cell>
        </row>
        <row r="1728">
          <cell r="E1728">
            <v>121703</v>
          </cell>
          <cell r="F1728" t="str">
            <v>Adición y prorroga al contrato CPS-457-2024 por  1 mes y 15 días</v>
          </cell>
          <cell r="G1728">
            <v>9000000</v>
          </cell>
          <cell r="H1728">
            <v>1696</v>
          </cell>
          <cell r="I1728" t="str">
            <v>Fortalecimiento Local</v>
          </cell>
        </row>
        <row r="1729">
          <cell r="E1729">
            <v>121750</v>
          </cell>
          <cell r="F1729" t="str">
            <v>Cargue en SIPSE Estudios previos arrendamiento del centro de conectividad  de Santo Domingo</v>
          </cell>
          <cell r="G1729">
            <v>5400000</v>
          </cell>
          <cell r="H1729">
            <v>1692</v>
          </cell>
          <cell r="I1729" t="str">
            <v>Conectividad</v>
          </cell>
        </row>
        <row r="1730">
          <cell r="E1730">
            <v>121779</v>
          </cell>
          <cell r="F1730" t="str">
            <v>Adición y prorroga al contrato CPS-441-2024 por  1 mes</v>
          </cell>
          <cell r="G1730">
            <v>4800000</v>
          </cell>
          <cell r="H1730">
            <v>1590</v>
          </cell>
          <cell r="I1730" t="str">
            <v>Formación Deportiva</v>
          </cell>
        </row>
        <row r="1731">
          <cell r="E1731">
            <v>121780</v>
          </cell>
          <cell r="F1731" t="str">
            <v>Adición y prorroga al contrato CPS-432-2024 por  1 mes</v>
          </cell>
          <cell r="G1731">
            <v>4800000</v>
          </cell>
          <cell r="H1731">
            <v>1590</v>
          </cell>
          <cell r="I1731" t="str">
            <v>Formación Deportiva</v>
          </cell>
        </row>
        <row r="1732">
          <cell r="E1732">
            <v>121781</v>
          </cell>
          <cell r="F1732" t="str">
            <v>Adición y prorroga al contrato CPS-472-2024 por  2 meses</v>
          </cell>
          <cell r="G1732">
            <v>5760000</v>
          </cell>
          <cell r="H1732">
            <v>1683</v>
          </cell>
          <cell r="I1732" t="str">
            <v>Justicia Comunitaria</v>
          </cell>
        </row>
        <row r="1733">
          <cell r="E1733">
            <v>111045</v>
          </cell>
          <cell r="F1733" t="str">
            <v>Se solicita anular el valor parcial del CDP 1156 por TERMINACIÓN ANTICIPADA de los contratos 422 y 425</v>
          </cell>
          <cell r="G1733">
            <v>-13248000</v>
          </cell>
        </row>
        <row r="1734">
          <cell r="E1734">
            <v>107504</v>
          </cell>
          <cell r="F1734" t="str">
            <v>Se solicita anular el valor parcial del CDP 992 por TERMINACIÓN ANTICIPADA del contrato 261</v>
          </cell>
          <cell r="G1734">
            <v>-12800000</v>
          </cell>
        </row>
        <row r="1735">
          <cell r="E1735">
            <v>113459</v>
          </cell>
          <cell r="F1735" t="str">
            <v>Se solicita anular el valor parcial del CDP 1202 por TERMINACIÓN ANTICIPADA del contrato 453</v>
          </cell>
          <cell r="G1735">
            <v>-16716667</v>
          </cell>
        </row>
        <row r="1736">
          <cell r="E1736">
            <v>121835</v>
          </cell>
          <cell r="F1736" t="str">
            <v>Solicitud CDP Proceso de suministro Salud</v>
          </cell>
          <cell r="G1736">
            <v>121500000</v>
          </cell>
          <cell r="H1736">
            <v>1643</v>
          </cell>
          <cell r="I1736" t="str">
            <v>Dispositivos De Asistencia Personal</v>
          </cell>
        </row>
        <row r="1737">
          <cell r="E1737">
            <v>121840</v>
          </cell>
          <cell r="F1737" t="str">
            <v>Adición y prorroga al contrato CPS-461-2024 por  2 meses</v>
          </cell>
          <cell r="G1737">
            <v>14200000</v>
          </cell>
          <cell r="H1737">
            <v>1688</v>
          </cell>
          <cell r="I1737" t="str">
            <v>Intervención Malla Vial Rural</v>
          </cell>
        </row>
        <row r="1738">
          <cell r="E1738">
            <v>121841</v>
          </cell>
          <cell r="F1738" t="str">
            <v>Adición y prorroga al contrato CPS-463-2024 por  1 mes</v>
          </cell>
          <cell r="G1738">
            <v>2300000</v>
          </cell>
          <cell r="H1738">
            <v>1651</v>
          </cell>
          <cell r="I1738" t="str">
            <v>Restauración ecologica</v>
          </cell>
        </row>
        <row r="1739">
          <cell r="E1739">
            <v>121842</v>
          </cell>
          <cell r="F1739" t="str">
            <v>Adición y prorroga al contrato CPS-459-2024 por  2 meses</v>
          </cell>
          <cell r="G1739">
            <v>12000000</v>
          </cell>
          <cell r="H1739">
            <v>1648</v>
          </cell>
          <cell r="I1739" t="str">
            <v>Educación Ambiental</v>
          </cell>
        </row>
        <row r="1740">
          <cell r="E1740">
            <v>121985</v>
          </cell>
          <cell r="F1740" t="str">
            <v>Adición y prorroga al contrato CPS-433-2024 por  1 mes</v>
          </cell>
          <cell r="G1740">
            <v>4800000</v>
          </cell>
          <cell r="H1740">
            <v>1590</v>
          </cell>
          <cell r="I1740" t="str">
            <v>Formación Deportiva</v>
          </cell>
        </row>
        <row r="1741">
          <cell r="E1741">
            <v>121986</v>
          </cell>
          <cell r="F1741" t="str">
            <v>Adición y prorroga al contrato CPS-466-2024 por  1 mes</v>
          </cell>
          <cell r="G1741">
            <v>6000000</v>
          </cell>
          <cell r="H1741">
            <v>1696</v>
          </cell>
          <cell r="I1741" t="str">
            <v>Fortalecimiento Local</v>
          </cell>
        </row>
        <row r="1742">
          <cell r="E1742">
            <v>121988</v>
          </cell>
          <cell r="F1742" t="str">
            <v>Adición y prorroga al contrato CPS-533-2024 por  2 meses</v>
          </cell>
          <cell r="G1742">
            <v>20000000</v>
          </cell>
          <cell r="H1742">
            <v>1696</v>
          </cell>
          <cell r="I1742" t="str">
            <v>Fortalecimiento Local</v>
          </cell>
        </row>
        <row r="1743">
          <cell r="E1743">
            <v>122006</v>
          </cell>
          <cell r="F1743" t="str">
            <v xml:space="preserve">Formulación Consultoría Sede Administrativa San Juan 2024 </v>
          </cell>
          <cell r="G1743">
            <v>681823285</v>
          </cell>
          <cell r="H1743">
            <v>1693</v>
          </cell>
          <cell r="I1743" t="str">
            <v>Sede Administrativa</v>
          </cell>
        </row>
        <row r="1744">
          <cell r="E1744">
            <v>122014</v>
          </cell>
          <cell r="F1744" t="str">
            <v>Adición y prorroga al contrato CPS-491-2024 por  2 meses</v>
          </cell>
          <cell r="G1744">
            <v>13000000</v>
          </cell>
          <cell r="H1744">
            <v>1696</v>
          </cell>
          <cell r="I1744" t="str">
            <v>Fortalecimiento Local</v>
          </cell>
        </row>
        <row r="1745">
          <cell r="E1745">
            <v>122016</v>
          </cell>
          <cell r="F1745" t="str">
            <v>Adición y prorroga al contrato CPS-512-2024 por  1 mes</v>
          </cell>
          <cell r="G1745">
            <v>6000000</v>
          </cell>
          <cell r="H1745">
            <v>1590</v>
          </cell>
          <cell r="I1745" t="str">
            <v>Formación Deportiva</v>
          </cell>
        </row>
        <row r="1746">
          <cell r="E1746">
            <v>122025</v>
          </cell>
          <cell r="F1746" t="str">
            <v>Adición y prorroga al contrato CPS-063-2024 por  2 meses</v>
          </cell>
          <cell r="G1746">
            <v>14000000</v>
          </cell>
          <cell r="H1746">
            <v>1643</v>
          </cell>
          <cell r="I1746" t="str">
            <v>Dispositivos De Asistencia Personal</v>
          </cell>
        </row>
        <row r="1747">
          <cell r="E1747">
            <v>122026</v>
          </cell>
          <cell r="F1747" t="str">
            <v>Adición y prorroga al contrato CPS-480-2024 por  2 meses</v>
          </cell>
          <cell r="G1747">
            <v>6760000</v>
          </cell>
          <cell r="H1747">
            <v>1633</v>
          </cell>
          <cell r="I1747" t="str">
            <v>Eventos</v>
          </cell>
        </row>
        <row r="1748">
          <cell r="E1748">
            <v>122027</v>
          </cell>
          <cell r="F1748" t="str">
            <v>Adición y prorroga al contrato CPS-500-2024 por  1 mes</v>
          </cell>
          <cell r="G1748">
            <v>6500000</v>
          </cell>
          <cell r="H1748">
            <v>1688</v>
          </cell>
          <cell r="I1748" t="str">
            <v>Intervención Malla Vial Rural</v>
          </cell>
        </row>
        <row r="1749">
          <cell r="E1749">
            <v>122082</v>
          </cell>
          <cell r="F1749" t="str">
            <v>Adición y prorroga al contrato CPS-462-2024 por  1 mes</v>
          </cell>
          <cell r="G1749">
            <v>7000000</v>
          </cell>
          <cell r="H1749">
            <v>1696</v>
          </cell>
          <cell r="I1749" t="str">
            <v>Fortalecimiento Local</v>
          </cell>
        </row>
        <row r="1750">
          <cell r="E1750">
            <v>122086</v>
          </cell>
          <cell r="F1750" t="str">
            <v>Adición y prorroga al contrato CPS-473-2024 por  2 meses</v>
          </cell>
          <cell r="G1750">
            <v>6760000</v>
          </cell>
          <cell r="H1750">
            <v>1634</v>
          </cell>
          <cell r="I1750" t="str">
            <v>Asesoría Y Asistencia Técnica</v>
          </cell>
        </row>
        <row r="1751">
          <cell r="E1751">
            <v>122089</v>
          </cell>
          <cell r="F1751" t="str">
            <v>Adición y prorroga al contrato CPS-476-2024 por  2 meses</v>
          </cell>
          <cell r="G1751">
            <v>9600000</v>
          </cell>
          <cell r="H1751">
            <v>1674</v>
          </cell>
          <cell r="I1751" t="str">
            <v>Prevención</v>
          </cell>
        </row>
        <row r="1752">
          <cell r="E1752">
            <v>122091</v>
          </cell>
          <cell r="F1752" t="str">
            <v>Adición y prorroga al contrato CPS-478-2024 por  2 meses</v>
          </cell>
          <cell r="G1752">
            <v>16000000</v>
          </cell>
          <cell r="H1752">
            <v>1696</v>
          </cell>
          <cell r="I1752" t="str">
            <v>Fortalecimiento Local</v>
          </cell>
        </row>
        <row r="1753">
          <cell r="E1753">
            <v>122093</v>
          </cell>
          <cell r="F1753" t="str">
            <v>Adición y prorroga al contrato CPS-471-2024 por  2 meses</v>
          </cell>
          <cell r="G1753">
            <v>5760000</v>
          </cell>
          <cell r="H1753">
            <v>1634</v>
          </cell>
          <cell r="I1753" t="str">
            <v>Asesoría Y Asistencia Técnica</v>
          </cell>
        </row>
        <row r="1754">
          <cell r="E1754">
            <v>122095</v>
          </cell>
          <cell r="F1754" t="str">
            <v>Adición y prorroga al contrato CPS-470-2024 por  2 meses</v>
          </cell>
          <cell r="G1754">
            <v>12000000</v>
          </cell>
          <cell r="H1754">
            <v>1691</v>
          </cell>
          <cell r="I1754" t="str">
            <v>Formación</v>
          </cell>
        </row>
        <row r="1755">
          <cell r="E1755">
            <v>122098</v>
          </cell>
          <cell r="F1755" t="str">
            <v>Adición y prorroga al contrato CPS-469-2024 por  2 meses</v>
          </cell>
          <cell r="G1755">
            <v>12000000</v>
          </cell>
          <cell r="H1755">
            <v>1652</v>
          </cell>
          <cell r="I1755" t="str">
            <v>Manejo De Emergencias, Calamidades Y Desastres</v>
          </cell>
        </row>
        <row r="1756">
          <cell r="E1756">
            <v>122100</v>
          </cell>
          <cell r="F1756" t="str">
            <v>Adición y prorroga al contrato CPS-486-2024 por  2 meses</v>
          </cell>
          <cell r="G1756">
            <v>5760000</v>
          </cell>
          <cell r="H1756">
            <v>1696</v>
          </cell>
          <cell r="I1756" t="str">
            <v>Fortalecimiento Local</v>
          </cell>
        </row>
        <row r="1757">
          <cell r="E1757">
            <v>122103</v>
          </cell>
          <cell r="F1757" t="str">
            <v>Adición y prorroga al contrato CPS-481-2024 por  2 meses</v>
          </cell>
          <cell r="G1757">
            <v>11000000</v>
          </cell>
          <cell r="H1757">
            <v>1696</v>
          </cell>
          <cell r="I1757" t="str">
            <v>Fortalecimiento Local</v>
          </cell>
        </row>
        <row r="1758">
          <cell r="E1758">
            <v>122105</v>
          </cell>
          <cell r="F1758" t="str">
            <v>Adición y prorroga al contrato CPS-467-2024 por  2 meses</v>
          </cell>
          <cell r="G1758">
            <v>5760000</v>
          </cell>
          <cell r="H1758">
            <v>1696</v>
          </cell>
          <cell r="I1758" t="str">
            <v>Fortalecimiento Local</v>
          </cell>
        </row>
        <row r="1759">
          <cell r="E1759">
            <v>122108</v>
          </cell>
          <cell r="F1759" t="str">
            <v>Adición y prorroga al contrato CPS-474-2024 por  2 meses</v>
          </cell>
          <cell r="G1759">
            <v>13000000</v>
          </cell>
          <cell r="H1759">
            <v>1637</v>
          </cell>
          <cell r="I1759" t="str">
            <v>Transformación Productiva</v>
          </cell>
        </row>
        <row r="1760">
          <cell r="E1760">
            <v>122160</v>
          </cell>
          <cell r="F1760" t="str">
            <v>Adición y prorroga al contrato CPS-475-2024 por  1 mes</v>
          </cell>
          <cell r="G1760">
            <v>2800000</v>
          </cell>
          <cell r="H1760">
            <v>1696</v>
          </cell>
          <cell r="I1760" t="str">
            <v>Fortalecimiento Local</v>
          </cell>
        </row>
        <row r="1761">
          <cell r="E1761">
            <v>122161</v>
          </cell>
          <cell r="F1761" t="str">
            <v>Adición y prorroga al contrato CPS-464-2024 por  2 meses</v>
          </cell>
          <cell r="G1761">
            <v>9600000</v>
          </cell>
          <cell r="H1761">
            <v>1333</v>
          </cell>
          <cell r="I1761" t="str">
            <v>Formación</v>
          </cell>
        </row>
        <row r="1762">
          <cell r="E1762">
            <v>122162</v>
          </cell>
          <cell r="F1762" t="str">
            <v>Adición y prorroga al contrato CPS-198-2024 por  4 meses</v>
          </cell>
          <cell r="G1762">
            <v>34160000</v>
          </cell>
          <cell r="H1762">
            <v>1696</v>
          </cell>
          <cell r="I1762" t="str">
            <v>Fortalecimiento Local</v>
          </cell>
        </row>
        <row r="1763">
          <cell r="E1763">
            <v>122204</v>
          </cell>
          <cell r="F1763" t="str">
            <v>Adición y prorroga al contrato CPS-586-2024 por  1 mes y 15 días</v>
          </cell>
          <cell r="G1763">
            <v>7500000</v>
          </cell>
          <cell r="H1763">
            <v>1696</v>
          </cell>
          <cell r="I1763" t="str">
            <v>Fortalecimiento Local</v>
          </cell>
        </row>
        <row r="1764">
          <cell r="E1764">
            <v>122206</v>
          </cell>
          <cell r="F1764" t="str">
            <v>Adición y prorroga al contrato CPS-493-2024 por  1 mes</v>
          </cell>
          <cell r="G1764">
            <v>2800000</v>
          </cell>
          <cell r="H1764">
            <v>1696</v>
          </cell>
          <cell r="I1764" t="str">
            <v>Fortalecimiento Local</v>
          </cell>
        </row>
        <row r="1765">
          <cell r="E1765">
            <v>122207</v>
          </cell>
          <cell r="F1765" t="str">
            <v>Adición y prorroga al contrato CPS-527-2024 por  1 mes</v>
          </cell>
          <cell r="G1765">
            <v>2600000</v>
          </cell>
          <cell r="H1765">
            <v>1634</v>
          </cell>
          <cell r="I1765" t="str">
            <v>Asesoría Y Asistencia Técnica</v>
          </cell>
        </row>
        <row r="1766">
          <cell r="E1766">
            <v>122216</v>
          </cell>
          <cell r="F1766" t="str">
            <v>Adición y prorroga al contrato CPS-498-2024 por  2 meses</v>
          </cell>
          <cell r="G1766">
            <v>9600000</v>
          </cell>
          <cell r="H1766">
            <v>1633</v>
          </cell>
          <cell r="I1766" t="str">
            <v>Formación</v>
          </cell>
        </row>
        <row r="1767">
          <cell r="E1767">
            <v>122218</v>
          </cell>
          <cell r="F1767" t="str">
            <v>Adición y prorroga al contrato CPS-499-2024 por  2 meses</v>
          </cell>
          <cell r="G1767">
            <v>12000000</v>
          </cell>
          <cell r="H1767">
            <v>1696</v>
          </cell>
          <cell r="I1767" t="str">
            <v>Fortalecimiento Local</v>
          </cell>
        </row>
        <row r="1768">
          <cell r="E1768">
            <v>122219</v>
          </cell>
          <cell r="F1768" t="str">
            <v>Adición y prorroga al contrato CPS-508-2024 por  2 meses</v>
          </cell>
          <cell r="G1768">
            <v>13000000</v>
          </cell>
          <cell r="H1768">
            <v>1668</v>
          </cell>
          <cell r="I1768" t="str">
            <v>Acueductos Veredales</v>
          </cell>
        </row>
        <row r="1769">
          <cell r="E1769">
            <v>122231</v>
          </cell>
          <cell r="F1769" t="str">
            <v>Adición y prorroga al contrato CPS-477-2024 por  1 mes</v>
          </cell>
          <cell r="G1769">
            <v>5000000</v>
          </cell>
          <cell r="H1769">
            <v>1696</v>
          </cell>
          <cell r="I1769" t="str">
            <v>Fortalecimiento Local</v>
          </cell>
        </row>
        <row r="1770">
          <cell r="E1770">
            <v>122238</v>
          </cell>
          <cell r="F1770" t="str">
            <v>Adición y prorroga al contrato CPS-479-2024 por  1 mes</v>
          </cell>
          <cell r="G1770">
            <v>6000000</v>
          </cell>
          <cell r="H1770">
            <v>1696</v>
          </cell>
          <cell r="I1770" t="str">
            <v>Fortalecimiento Local</v>
          </cell>
        </row>
        <row r="1771">
          <cell r="E1771">
            <v>122261</v>
          </cell>
          <cell r="F1771" t="str">
            <v>Adición y prorroga al contrato COP-461-2023 por  15 días calendario</v>
          </cell>
          <cell r="G1771">
            <v>142991913</v>
          </cell>
          <cell r="H1771">
            <v>1668</v>
          </cell>
          <cell r="I1771" t="str">
            <v>Acueductos Veredales</v>
          </cell>
        </row>
        <row r="1772">
          <cell r="E1772">
            <v>122291</v>
          </cell>
          <cell r="F1772" t="str">
            <v>Adición y prorroga al contrato CPS-483-2024 por  1 mes</v>
          </cell>
          <cell r="G1772">
            <v>4800000</v>
          </cell>
          <cell r="H1772">
            <v>1688</v>
          </cell>
          <cell r="I1772" t="str">
            <v>Intervención Malla Vial Rural</v>
          </cell>
        </row>
        <row r="1773">
          <cell r="E1773">
            <v>122292</v>
          </cell>
          <cell r="F1773" t="str">
            <v>Adición y prorroga al contrato CPS-484-2024 por  1 mes</v>
          </cell>
          <cell r="G1773">
            <v>6000000</v>
          </cell>
          <cell r="H1773">
            <v>1688</v>
          </cell>
          <cell r="I1773" t="str">
            <v>Intervención Malla Vial Rural</v>
          </cell>
        </row>
        <row r="1774">
          <cell r="E1774">
            <v>122293</v>
          </cell>
          <cell r="F1774" t="str">
            <v>Adición y prorroga al contrato CPS-492-2024 por  2 meses</v>
          </cell>
          <cell r="G1774">
            <v>12000000</v>
          </cell>
          <cell r="H1774">
            <v>1696</v>
          </cell>
          <cell r="I1774" t="str">
            <v>Fortalecimiento Local</v>
          </cell>
        </row>
        <row r="1775">
          <cell r="E1775">
            <v>122331</v>
          </cell>
          <cell r="F1775" t="str">
            <v>Adición y prorroga al contrato CPS-488-2024 por  1 mes</v>
          </cell>
          <cell r="G1775">
            <v>2300000</v>
          </cell>
          <cell r="H1775">
            <v>1651</v>
          </cell>
          <cell r="I1775" t="str">
            <v>Restauración ecologica</v>
          </cell>
        </row>
        <row r="1776">
          <cell r="E1776">
            <v>122333</v>
          </cell>
          <cell r="F1776" t="str">
            <v>Adición y prorroga al contrato CPS-507-2024 por  2 meses</v>
          </cell>
          <cell r="G1776">
            <v>8720000</v>
          </cell>
          <cell r="H1776">
            <v>1696</v>
          </cell>
          <cell r="I1776" t="str">
            <v>Fortalecimiento Local</v>
          </cell>
        </row>
        <row r="1777">
          <cell r="E1777">
            <v>122422</v>
          </cell>
          <cell r="F1777" t="str">
            <v>Adición y prorroga al contrato CPS-524-2024 por  2 meses</v>
          </cell>
          <cell r="G1777">
            <v>14000000</v>
          </cell>
          <cell r="H1777">
            <v>1696</v>
          </cell>
          <cell r="I1777" t="str">
            <v>Fortalecimiento Local</v>
          </cell>
        </row>
        <row r="1778">
          <cell r="E1778">
            <v>122423</v>
          </cell>
          <cell r="F1778" t="str">
            <v>Adición y prorroga al contrato CPS-522-2024 por  2 meses</v>
          </cell>
          <cell r="G1778">
            <v>8720000</v>
          </cell>
          <cell r="H1778">
            <v>1643</v>
          </cell>
          <cell r="I1778" t="str">
            <v>Estrategia Territorial De Salud</v>
          </cell>
        </row>
        <row r="1779">
          <cell r="E1779">
            <v>122424</v>
          </cell>
          <cell r="F1779" t="str">
            <v>Adición y prorroga al contrato CPS-489-2024 por  2 meses</v>
          </cell>
          <cell r="G1779">
            <v>5760000</v>
          </cell>
          <cell r="H1779">
            <v>1696</v>
          </cell>
          <cell r="I1779" t="str">
            <v>Fortalecimiento Local</v>
          </cell>
        </row>
        <row r="1780">
          <cell r="E1780">
            <v>122427</v>
          </cell>
          <cell r="F1780" t="str">
            <v>Adición y prorroga al contrato CPS-485-2024 por  2 meses</v>
          </cell>
          <cell r="G1780">
            <v>14600000</v>
          </cell>
          <cell r="H1780">
            <v>1589</v>
          </cell>
          <cell r="I1780" t="str">
            <v>Mejoramiento de vivienda</v>
          </cell>
        </row>
        <row r="1781">
          <cell r="E1781">
            <v>122428</v>
          </cell>
          <cell r="F1781" t="str">
            <v>Adición y prorroga al contrato CPS-545-2024 por  2 meses</v>
          </cell>
          <cell r="G1781">
            <v>10900000</v>
          </cell>
          <cell r="H1781">
            <v>1696</v>
          </cell>
          <cell r="I1781" t="str">
            <v>Fortalecimiento Local</v>
          </cell>
        </row>
        <row r="1782">
          <cell r="E1782">
            <v>122430</v>
          </cell>
          <cell r="F1782" t="str">
            <v>Adición y prorroga al contrato CPS-487-2024 por  2 meses</v>
          </cell>
          <cell r="G1782">
            <v>5760000</v>
          </cell>
          <cell r="H1782">
            <v>1696</v>
          </cell>
          <cell r="I1782" t="str">
            <v>Fortalecimiento Local</v>
          </cell>
        </row>
        <row r="1783">
          <cell r="E1783">
            <v>122437</v>
          </cell>
          <cell r="F1783" t="str">
            <v>Proceso formación - Convenio Interadministrativo</v>
          </cell>
          <cell r="G1783">
            <v>1471598089</v>
          </cell>
          <cell r="H1783" t="str">
            <v>1691
1641
1638
1674</v>
          </cell>
          <cell r="I1783" t="str">
            <v>Formación
Estrategia de cuidado
Prevención de violencias
Prevención</v>
          </cell>
        </row>
        <row r="1784">
          <cell r="E1784">
            <v>122438</v>
          </cell>
          <cell r="F1784" t="str">
            <v>Adición y prorroga al contrato CPS-529-2024 por  2 meses</v>
          </cell>
          <cell r="G1784">
            <v>14000000</v>
          </cell>
          <cell r="H1784">
            <v>1634</v>
          </cell>
          <cell r="I1784" t="str">
            <v>Asesoría Y Asistencia Técnica</v>
          </cell>
        </row>
        <row r="1785">
          <cell r="E1785">
            <v>122439</v>
          </cell>
          <cell r="F1785" t="str">
            <v>Adición y prorroga al contrato CPS-532-2024 por  2 meses</v>
          </cell>
          <cell r="G1785">
            <v>12000000</v>
          </cell>
          <cell r="H1785">
            <v>1696</v>
          </cell>
          <cell r="I1785" t="str">
            <v>Fortalecimiento Local</v>
          </cell>
        </row>
        <row r="1786">
          <cell r="E1786">
            <v>122441</v>
          </cell>
          <cell r="F1786" t="str">
            <v>Adición y prorroga al contrato CPS-549-2024 por  2 meses</v>
          </cell>
          <cell r="G1786">
            <v>12000000</v>
          </cell>
          <cell r="H1786">
            <v>1696</v>
          </cell>
          <cell r="I1786" t="str">
            <v>Fortalecimiento Local</v>
          </cell>
        </row>
        <row r="1787">
          <cell r="E1787">
            <v>122443</v>
          </cell>
          <cell r="F1787" t="str">
            <v>Adición y prorroga al contrato CPS-514-2024 por  1 mes y 15 días</v>
          </cell>
          <cell r="G1787">
            <v>12750000</v>
          </cell>
          <cell r="H1787">
            <v>1693</v>
          </cell>
          <cell r="I1787" t="str">
            <v>Sede Administrativa</v>
          </cell>
        </row>
        <row r="1788">
          <cell r="E1788">
            <v>122445</v>
          </cell>
          <cell r="F1788" t="str">
            <v>Adición y prorroga al contrato CPS-531-2024 por  2 meses</v>
          </cell>
          <cell r="G1788">
            <v>5760000</v>
          </cell>
          <cell r="H1788">
            <v>1637</v>
          </cell>
          <cell r="I1788" t="str">
            <v>Transformación Productiva</v>
          </cell>
        </row>
        <row r="1789">
          <cell r="E1789">
            <v>122448</v>
          </cell>
          <cell r="F1789" t="str">
            <v>1. ESTUDIOS PREVIOS DAPS ELEMENTOS_ 1643 y 1645</v>
          </cell>
          <cell r="G1789">
            <v>230450000</v>
          </cell>
          <cell r="H1789" t="str">
            <v>1645
1643
1643
1643
1643</v>
          </cell>
          <cell r="I1789" t="str">
            <v>Prevención.
Estrategia Territorial De Salud.
Dispositivos De Asistencia Personal.
Disminución Factores De Riesgo SPA.
Saberes Ancenstrales</v>
          </cell>
        </row>
        <row r="1790">
          <cell r="E1790">
            <v>122611</v>
          </cell>
          <cell r="F1790" t="str">
            <v>Adición y prorroga al contrato CPS-496-2024 por  2 meses</v>
          </cell>
          <cell r="G1790">
            <v>6000000</v>
          </cell>
          <cell r="H1790">
            <v>1643</v>
          </cell>
          <cell r="I1790" t="str">
            <v>Estrategia Territorial De Salud</v>
          </cell>
        </row>
        <row r="1791">
          <cell r="E1791">
            <v>122650</v>
          </cell>
          <cell r="F1791" t="str">
            <v>Adición y prorroga al contrato CPS-510-2024 por  1 mes</v>
          </cell>
          <cell r="G1791">
            <v>2600000</v>
          </cell>
          <cell r="H1791">
            <v>1643</v>
          </cell>
          <cell r="I1791" t="str">
            <v>Estrategia Territorial De Salud</v>
          </cell>
        </row>
        <row r="1792">
          <cell r="E1792">
            <v>120441</v>
          </cell>
          <cell r="F1792" t="str">
            <v>Se solicita anular el valor total del CDP 1500 porque ya no se requiere el perfil.</v>
          </cell>
          <cell r="G1792">
            <v>-12000000</v>
          </cell>
          <cell r="H1792">
            <v>1696</v>
          </cell>
          <cell r="I1792" t="str">
            <v>Fortalecimiento Local</v>
          </cell>
        </row>
        <row r="1793">
          <cell r="E1793">
            <v>118637</v>
          </cell>
          <cell r="F1793" t="str">
            <v>Se solicita anular el valor total del CDP 1468 porque ya no se requiere el perfil.</v>
          </cell>
          <cell r="G1793">
            <v>-8640000</v>
          </cell>
          <cell r="H1793">
            <v>1688</v>
          </cell>
          <cell r="I1793" t="str">
            <v>Intervención Malla Vial Rural</v>
          </cell>
        </row>
        <row r="1794">
          <cell r="E1794">
            <v>119052</v>
          </cell>
          <cell r="F1794" t="str">
            <v>Se solicita anular el valor total del CDP 1440 porque ya no se requiere el perfil.</v>
          </cell>
          <cell r="G1794">
            <v>-18000000</v>
          </cell>
          <cell r="H1794">
            <v>1641</v>
          </cell>
          <cell r="I1794" t="str">
            <v>Estrategia de cuidado</v>
          </cell>
        </row>
        <row r="1795">
          <cell r="E1795">
            <v>121835</v>
          </cell>
          <cell r="F1795" t="str">
            <v>Se solicita anular el valor total del CDP 1597 porque ya no se requiere el perfil.</v>
          </cell>
          <cell r="G1795">
            <v>-121500000</v>
          </cell>
          <cell r="H1795">
            <v>1643</v>
          </cell>
          <cell r="I1795" t="str">
            <v>Dispositivos De Asistencia Personal</v>
          </cell>
        </row>
        <row r="1796">
          <cell r="E1796">
            <v>119081</v>
          </cell>
          <cell r="F1796" t="str">
            <v>Se solicita anular el valor total del CDP 1443 porque ya no se requiere el perfil.</v>
          </cell>
          <cell r="G1796">
            <v>-13500000</v>
          </cell>
          <cell r="H1796">
            <v>1696</v>
          </cell>
          <cell r="I1796" t="str">
            <v>Fortalecimiento Local</v>
          </cell>
        </row>
        <row r="1797">
          <cell r="E1797">
            <v>120639</v>
          </cell>
          <cell r="F1797" t="str">
            <v>Se solicita anular el valor total del CDP 1519 porque ya no se requiere el perfil.</v>
          </cell>
          <cell r="G1797">
            <v>-5070000</v>
          </cell>
          <cell r="H1797">
            <v>1672</v>
          </cell>
          <cell r="I1797" t="str">
            <v>Paz, Memoria Y Reconciliación</v>
          </cell>
        </row>
        <row r="1798">
          <cell r="E1798">
            <v>120789</v>
          </cell>
          <cell r="F1798" t="str">
            <v>Se solicita anular el valor total del CDP 1515 porque ya no se requiere el perfil.</v>
          </cell>
          <cell r="G1798">
            <v>-4320000</v>
          </cell>
          <cell r="H1798">
            <v>1633</v>
          </cell>
          <cell r="I1798" t="str">
            <v>Formación</v>
          </cell>
        </row>
        <row r="1799">
          <cell r="E1799">
            <v>119598</v>
          </cell>
          <cell r="F1799" t="str">
            <v>Se solicita anular el valor parcial del CDP 1451 porque hubo 1 persona que no se contrato</v>
          </cell>
          <cell r="G1799">
            <v>-6750000</v>
          </cell>
          <cell r="H1799">
            <v>1683</v>
          </cell>
          <cell r="I1799" t="str">
            <v>Justicia Comunitaria</v>
          </cell>
        </row>
        <row r="1800">
          <cell r="E1800">
            <v>120596</v>
          </cell>
          <cell r="F1800" t="str">
            <v>Se solicita anular el valor parcial del CDP 1518 porque hubo 1 persona que no se contrato</v>
          </cell>
          <cell r="G1800">
            <v>-5000000</v>
          </cell>
          <cell r="H1800">
            <v>1688</v>
          </cell>
          <cell r="I1800" t="str">
            <v>Intervención Malla Vial Rural</v>
          </cell>
        </row>
        <row r="1801">
          <cell r="E1801">
            <v>118642</v>
          </cell>
          <cell r="F1801" t="str">
            <v>Se solicita anular el valor parcial del CDP 1486 porque hubo 1 persona que no se contrato</v>
          </cell>
          <cell r="G1801">
            <v>-7500000</v>
          </cell>
          <cell r="H1801">
            <v>1633</v>
          </cell>
          <cell r="I1801" t="str">
            <v>Formación</v>
          </cell>
        </row>
        <row r="1802">
          <cell r="E1802">
            <v>122772</v>
          </cell>
          <cell r="F1802" t="str">
            <v>Adición y prorroga al contrato CPS-495-2024 por  2 meses</v>
          </cell>
          <cell r="G1802">
            <v>6760000</v>
          </cell>
          <cell r="H1802">
            <v>1696</v>
          </cell>
          <cell r="I1802" t="str">
            <v>Fortalecimiento Local</v>
          </cell>
        </row>
        <row r="1803">
          <cell r="E1803">
            <v>122779</v>
          </cell>
          <cell r="F1803" t="str">
            <v>Adición y prorroga al contrato CPS-494-2024 por  2 meses</v>
          </cell>
          <cell r="G1803">
            <v>17000000</v>
          </cell>
          <cell r="H1803">
            <v>1696</v>
          </cell>
          <cell r="I1803" t="str">
            <v>Fortalecimiento Local</v>
          </cell>
        </row>
        <row r="1804">
          <cell r="E1804">
            <v>122900</v>
          </cell>
          <cell r="F1804" t="str">
            <v>Adición y prorroga al contrato CPS-497-2024 por  2 meses</v>
          </cell>
          <cell r="G1804">
            <v>6760000</v>
          </cell>
          <cell r="H1804">
            <v>1696</v>
          </cell>
          <cell r="I1804" t="str">
            <v>Fortalecimiento Local</v>
          </cell>
        </row>
        <row r="1805">
          <cell r="E1805">
            <v>122956</v>
          </cell>
          <cell r="F1805" t="str">
            <v>Adición y prorroga al contrato CPS-523-2024 por  2 meses</v>
          </cell>
          <cell r="G1805">
            <v>9600000</v>
          </cell>
          <cell r="H1805">
            <v>1696</v>
          </cell>
          <cell r="I1805" t="str">
            <v>Fortalecimiento Local</v>
          </cell>
        </row>
        <row r="1806">
          <cell r="E1806">
            <v>122958</v>
          </cell>
          <cell r="F1806" t="str">
            <v>Adición y prorroga al contrato CPS-534-2024 por  1 mes</v>
          </cell>
          <cell r="G1806">
            <v>2200000</v>
          </cell>
          <cell r="H1806">
            <v>1633</v>
          </cell>
          <cell r="I1806" t="str">
            <v>Formación</v>
          </cell>
        </row>
        <row r="1807">
          <cell r="E1807">
            <v>122959</v>
          </cell>
          <cell r="F1807" t="str">
            <v>Adición y prorroga al contrato CPS-509-2024 por  2 meses</v>
          </cell>
          <cell r="G1807">
            <v>15000000</v>
          </cell>
          <cell r="H1807">
            <v>1688</v>
          </cell>
          <cell r="I1807" t="str">
            <v>Intervención de puentes</v>
          </cell>
        </row>
        <row r="1808">
          <cell r="E1808">
            <v>122961</v>
          </cell>
          <cell r="F1808" t="str">
            <v>Adición y prorroga al contrato CPS-516-2024 por  2 meses</v>
          </cell>
          <cell r="G1808">
            <v>5600000</v>
          </cell>
          <cell r="H1808">
            <v>1696</v>
          </cell>
          <cell r="I1808" t="str">
            <v>Fortalecimiento Local</v>
          </cell>
        </row>
        <row r="1809">
          <cell r="E1809">
            <v>122964</v>
          </cell>
          <cell r="F1809" t="str">
            <v>Adición y prorroga al contrato CPS-593-2024 por  1 mes y 15 días</v>
          </cell>
          <cell r="G1809">
            <v>9000000</v>
          </cell>
          <cell r="H1809">
            <v>1666</v>
          </cell>
          <cell r="I1809" t="str">
            <v>Bienestar Animal</v>
          </cell>
        </row>
        <row r="1810">
          <cell r="E1810">
            <v>122966</v>
          </cell>
          <cell r="F1810" t="str">
            <v>Adición y prorroga al contrato CPS-506-2024 por  2 meses</v>
          </cell>
          <cell r="G1810">
            <v>5600000</v>
          </cell>
          <cell r="H1810">
            <v>1696</v>
          </cell>
          <cell r="I1810" t="str">
            <v>Fortalecimiento Local</v>
          </cell>
        </row>
        <row r="1811">
          <cell r="E1811">
            <v>122977</v>
          </cell>
          <cell r="F1811" t="str">
            <v>Adición y prorroga al contrato CPS-513-2024 por  2 meses</v>
          </cell>
          <cell r="G1811">
            <v>3800000</v>
          </cell>
          <cell r="H1811">
            <v>1666</v>
          </cell>
          <cell r="I1811" t="str">
            <v>Bienestar Animal</v>
          </cell>
        </row>
        <row r="1812">
          <cell r="E1812">
            <v>122978</v>
          </cell>
          <cell r="F1812" t="str">
            <v>Adición y prorroga al contrato CPS-511-2024 por  1 mes</v>
          </cell>
          <cell r="G1812">
            <v>5500000</v>
          </cell>
          <cell r="H1812">
            <v>1634</v>
          </cell>
          <cell r="I1812" t="str">
            <v>Asesoría Y Asistencia Técnica</v>
          </cell>
        </row>
        <row r="1813">
          <cell r="E1813">
            <v>122981</v>
          </cell>
          <cell r="F1813" t="str">
            <v>Adición y prorroga al contrato CPS-503-2024 por  2 meses</v>
          </cell>
          <cell r="G1813">
            <v>14000000</v>
          </cell>
          <cell r="H1813">
            <v>1696</v>
          </cell>
          <cell r="I1813" t="str">
            <v>Fortalecimiento Local</v>
          </cell>
        </row>
        <row r="1814">
          <cell r="E1814">
            <v>122982</v>
          </cell>
          <cell r="F1814" t="str">
            <v>Adición y prorroga al contrato CPS-502-2024 por  2 meses</v>
          </cell>
          <cell r="G1814">
            <v>8000000</v>
          </cell>
          <cell r="H1814">
            <v>1696</v>
          </cell>
          <cell r="I1814" t="str">
            <v>Fortalecimiento Local</v>
          </cell>
        </row>
        <row r="1815">
          <cell r="E1815">
            <v>122989</v>
          </cell>
          <cell r="F1815" t="str">
            <v>Adición y prorroga al contrato CPS-515-2024 por  2 meses</v>
          </cell>
          <cell r="G1815">
            <v>9520000</v>
          </cell>
          <cell r="H1815">
            <v>1696</v>
          </cell>
          <cell r="I1815" t="str">
            <v>Fortalecimiento Local</v>
          </cell>
        </row>
        <row r="1816">
          <cell r="E1816">
            <v>122992</v>
          </cell>
          <cell r="F1816" t="str">
            <v>Adición y prorroga al contrato CPS-522-2024 por  16 días</v>
          </cell>
          <cell r="G1816">
            <v>1173333</v>
          </cell>
          <cell r="H1816">
            <v>1634</v>
          </cell>
          <cell r="I1816" t="str">
            <v>Asesoría Y Asistencia Técnica</v>
          </cell>
        </row>
        <row r="1817">
          <cell r="E1817">
            <v>122994</v>
          </cell>
          <cell r="F1817" t="str">
            <v>Adición y prorroga al contrato CPS-501-2024 por  2 meses</v>
          </cell>
          <cell r="G1817">
            <v>12000000</v>
          </cell>
          <cell r="H1817">
            <v>1696</v>
          </cell>
          <cell r="I1817" t="str">
            <v>Fortalecimiento Local</v>
          </cell>
        </row>
        <row r="1818">
          <cell r="E1818">
            <v>122998</v>
          </cell>
          <cell r="F1818" t="str">
            <v>Adición y prorroga al contrato CPS-519-2024 por  2 meses</v>
          </cell>
          <cell r="G1818">
            <v>6400000</v>
          </cell>
          <cell r="H1818">
            <v>1691</v>
          </cell>
          <cell r="I1818" t="str">
            <v>Fortalecimiento organizativo</v>
          </cell>
        </row>
        <row r="1819">
          <cell r="E1819">
            <v>123001</v>
          </cell>
          <cell r="F1819" t="str">
            <v>Adición y prorroga al contrato CPS-520-2024 por  2 meses</v>
          </cell>
          <cell r="G1819">
            <v>10000000</v>
          </cell>
          <cell r="H1819">
            <v>1589</v>
          </cell>
          <cell r="I1819" t="str">
            <v>Mejoramiento de vivienda</v>
          </cell>
        </row>
        <row r="1820">
          <cell r="E1820">
            <v>123006</v>
          </cell>
          <cell r="F1820" t="str">
            <v>Adición y prorroga al contrato OC-126580 de 2024 por  45 días</v>
          </cell>
          <cell r="G1820">
            <v>18774052</v>
          </cell>
          <cell r="H1820" t="str">
            <v>Funcionamiento</v>
          </cell>
          <cell r="I1820" t="str">
            <v>Servicios de limpieza general</v>
          </cell>
        </row>
        <row r="1821">
          <cell r="E1821">
            <v>123008</v>
          </cell>
          <cell r="F1821" t="str">
            <v>Adición y prorroga al contrato CIA 532-2023 de 2024 por  6 meses y 14 días</v>
          </cell>
          <cell r="G1821">
            <v>51900000</v>
          </cell>
          <cell r="H1821">
            <v>1696</v>
          </cell>
          <cell r="I1821" t="str">
            <v>Fortalecimiento Local</v>
          </cell>
        </row>
        <row r="1822">
          <cell r="E1822">
            <v>123303</v>
          </cell>
          <cell r="F1822" t="str">
            <v>Suspensión del contrato  CPS-500-2024</v>
          </cell>
          <cell r="G1822">
            <v>0</v>
          </cell>
          <cell r="H1822">
            <v>1688</v>
          </cell>
          <cell r="I1822" t="str">
            <v>Intervención Malla Vial Rural</v>
          </cell>
        </row>
        <row r="1823">
          <cell r="E1823">
            <v>120704</v>
          </cell>
          <cell r="F1823" t="str">
            <v>Se solicita anular el valor total del CDP 1511</v>
          </cell>
          <cell r="G1823">
            <v>-2500000</v>
          </cell>
        </row>
        <row r="1824">
          <cell r="E1824">
            <v>110570</v>
          </cell>
          <cell r="F1824" t="str">
            <v>Se solicita anular el valor parcial del CDP 1116</v>
          </cell>
          <cell r="G1824">
            <v>-826</v>
          </cell>
          <cell r="H1824">
            <v>1668</v>
          </cell>
        </row>
        <row r="1825">
          <cell r="E1825">
            <v>115856</v>
          </cell>
          <cell r="F1825" t="str">
            <v>Se solicita anular el valor parcial del CDP 1338</v>
          </cell>
          <cell r="G1825">
            <v>-1089339</v>
          </cell>
          <cell r="H1825">
            <v>1590</v>
          </cell>
        </row>
        <row r="1826">
          <cell r="E1826">
            <v>115039</v>
          </cell>
          <cell r="F1826" t="str">
            <v>Se solicita anular el valor parcial del CDP 1345</v>
          </cell>
          <cell r="G1826">
            <v>-5000000</v>
          </cell>
          <cell r="H1826">
            <v>1696</v>
          </cell>
          <cell r="I1826" t="str">
            <v>Fortalecimiento Local</v>
          </cell>
        </row>
        <row r="1827">
          <cell r="E1827">
            <v>119012</v>
          </cell>
          <cell r="F1827" t="str">
            <v>Se solicita anular el valor parcial del CDP 1390</v>
          </cell>
          <cell r="G1827">
            <v>-18299808</v>
          </cell>
          <cell r="H1827">
            <v>1696</v>
          </cell>
          <cell r="I1827" t="str">
            <v>Fortalecimiento Local</v>
          </cell>
        </row>
        <row r="1828">
          <cell r="E1828">
            <v>117838</v>
          </cell>
          <cell r="F1828" t="str">
            <v>Se solicita anular el valor parcial del CDP 1413</v>
          </cell>
          <cell r="G1828">
            <v>-6048</v>
          </cell>
          <cell r="H1828">
            <v>1693</v>
          </cell>
          <cell r="I1828" t="str">
            <v>Sede Administrativa</v>
          </cell>
        </row>
        <row r="1829">
          <cell r="E1829">
            <v>120570</v>
          </cell>
          <cell r="F1829" t="str">
            <v>Se solicita anular el valor parcial del CDP 1471</v>
          </cell>
          <cell r="G1829">
            <v>-5652833</v>
          </cell>
          <cell r="H1829" t="str">
            <v>Funcionamiento</v>
          </cell>
        </row>
        <row r="1830">
          <cell r="E1830">
            <v>116933</v>
          </cell>
          <cell r="F1830" t="str">
            <v>Se solicita anular el valor parcial del CDP 1354</v>
          </cell>
          <cell r="G1830">
            <v>-264349825</v>
          </cell>
          <cell r="H1830" t="str">
            <v>20 proyectos</v>
          </cell>
        </row>
        <row r="1831">
          <cell r="E1831">
            <v>123306</v>
          </cell>
          <cell r="F1831" t="str">
            <v>Adición y prorroga al contrato CPS-208-2024 por 64 días</v>
          </cell>
          <cell r="G1831">
            <v>105103570</v>
          </cell>
          <cell r="H1831" t="str">
            <v>Funcionamiento</v>
          </cell>
          <cell r="I1831" t="str">
            <v xml:space="preserve">Servicios de protección (guardas de seguridad) </v>
          </cell>
        </row>
        <row r="1832">
          <cell r="E1832">
            <v>123380</v>
          </cell>
          <cell r="F1832" t="str">
            <v>Adición y prorroga al contrato CPS-567-2024 por  2 meses</v>
          </cell>
          <cell r="G1832">
            <v>14600000</v>
          </cell>
          <cell r="H1832">
            <v>1688</v>
          </cell>
          <cell r="I1832" t="str">
            <v>Intervención Malla Vial Rural</v>
          </cell>
        </row>
        <row r="1833">
          <cell r="E1833">
            <v>123385</v>
          </cell>
          <cell r="F1833" t="str">
            <v>Adición y prorroga al contrato CPS-557-2024 por  2 meses</v>
          </cell>
          <cell r="G1833">
            <v>12000000</v>
          </cell>
          <cell r="H1833">
            <v>1696</v>
          </cell>
          <cell r="I1833" t="str">
            <v>Fortalecimiento Local</v>
          </cell>
        </row>
        <row r="1834">
          <cell r="E1834">
            <v>123389</v>
          </cell>
          <cell r="F1834" t="str">
            <v>Adición y prorroga al contrato CPS-536-2024 por  2 meses</v>
          </cell>
          <cell r="G1834">
            <v>5760000</v>
          </cell>
          <cell r="H1834">
            <v>1696</v>
          </cell>
          <cell r="I1834" t="str">
            <v>Fortalecimiento Local</v>
          </cell>
        </row>
        <row r="1835">
          <cell r="E1835">
            <v>123392</v>
          </cell>
          <cell r="F1835" t="str">
            <v>Adición y prorroga al contrato CPS-550-2024 por  1 mes</v>
          </cell>
          <cell r="G1835">
            <v>6200000</v>
          </cell>
          <cell r="H1835">
            <v>1583</v>
          </cell>
          <cell r="I1835" t="str">
            <v>Subsidio Tipo C</v>
          </cell>
        </row>
        <row r="1836">
          <cell r="E1836">
            <v>123393</v>
          </cell>
          <cell r="F1836" t="str">
            <v>Adición y prorroga al contrato CPS-482-2024 por  1 mes</v>
          </cell>
          <cell r="G1836">
            <v>4800000</v>
          </cell>
          <cell r="H1836">
            <v>1696</v>
          </cell>
          <cell r="I1836" t="str">
            <v>Fortalecimiento Local</v>
          </cell>
        </row>
        <row r="1837">
          <cell r="E1837">
            <v>123394</v>
          </cell>
          <cell r="F1837" t="str">
            <v>Adición y prorroga al contrato CPS-563-2024 por  1 mes</v>
          </cell>
          <cell r="G1837">
            <v>4360000</v>
          </cell>
          <cell r="H1837">
            <v>1696</v>
          </cell>
          <cell r="I1837" t="str">
            <v>Fortalecimiento Local</v>
          </cell>
        </row>
        <row r="1838">
          <cell r="E1838">
            <v>123395</v>
          </cell>
          <cell r="F1838" t="str">
            <v>Adición y prorroga al contrato CPS-526-2024 por  2 meses</v>
          </cell>
          <cell r="G1838">
            <v>12000000</v>
          </cell>
          <cell r="H1838">
            <v>1696</v>
          </cell>
          <cell r="I1838" t="str">
            <v>Fortalecimiento Local</v>
          </cell>
        </row>
        <row r="1839">
          <cell r="E1839">
            <v>123396</v>
          </cell>
          <cell r="F1839" t="str">
            <v>Adición y prorroga al contrato CPS-535-2024 por  2 meses</v>
          </cell>
          <cell r="G1839">
            <v>10000000</v>
          </cell>
          <cell r="H1839">
            <v>1674</v>
          </cell>
          <cell r="I1839" t="str">
            <v>Prevención</v>
          </cell>
        </row>
        <row r="1840">
          <cell r="E1840">
            <v>123397</v>
          </cell>
          <cell r="F1840" t="str">
            <v>Adición y prorroga al contrato CPS-564-2024 por  1 mes</v>
          </cell>
          <cell r="G1840">
            <v>3380000</v>
          </cell>
          <cell r="H1840">
            <v>1633</v>
          </cell>
          <cell r="I1840" t="str">
            <v>Eventos</v>
          </cell>
        </row>
        <row r="1841">
          <cell r="E1841">
            <v>123400</v>
          </cell>
          <cell r="F1841" t="str">
            <v>Adición y prorroga al contrato CPS-568-2024 por  2 meses</v>
          </cell>
          <cell r="G1841">
            <v>11000000</v>
          </cell>
          <cell r="H1841">
            <v>1688</v>
          </cell>
          <cell r="I1841" t="str">
            <v>Intervención Malla Vial Rural</v>
          </cell>
        </row>
        <row r="1842">
          <cell r="E1842">
            <v>123401</v>
          </cell>
          <cell r="F1842" t="str">
            <v>Adición y prorroga al contrato CPS-571-2024 por  1 mes</v>
          </cell>
          <cell r="G1842">
            <v>2800000</v>
          </cell>
          <cell r="H1842">
            <v>1696</v>
          </cell>
          <cell r="I1842" t="str">
            <v>Fortalecimiento Local</v>
          </cell>
        </row>
        <row r="1843">
          <cell r="E1843">
            <v>123403</v>
          </cell>
          <cell r="F1843" t="str">
            <v>Adición y prorroga al contrato CPS-525-2024 por  1 mes</v>
          </cell>
          <cell r="G1843">
            <v>7000000</v>
          </cell>
          <cell r="H1843">
            <v>1696</v>
          </cell>
          <cell r="I1843" t="str">
            <v>Fortalecimiento Local</v>
          </cell>
        </row>
        <row r="1844">
          <cell r="E1844">
            <v>123404</v>
          </cell>
          <cell r="F1844" t="str">
            <v>Adición y prorroga al contrato CPS-552-2024 por  1 mes</v>
          </cell>
          <cell r="G1844">
            <v>5000000</v>
          </cell>
          <cell r="H1844">
            <v>1589</v>
          </cell>
          <cell r="I1844" t="str">
            <v>Mejoramiento de vivienda</v>
          </cell>
        </row>
        <row r="1845">
          <cell r="E1845">
            <v>123406</v>
          </cell>
          <cell r="F1845" t="str">
            <v>Adición y prorroga al contrato CPS-539-2024 por  1 mes</v>
          </cell>
          <cell r="G1845">
            <v>5000000</v>
          </cell>
          <cell r="H1845">
            <v>1589</v>
          </cell>
          <cell r="I1845" t="str">
            <v>Mejoramiento de vivienda</v>
          </cell>
        </row>
        <row r="1846">
          <cell r="E1846">
            <v>123410</v>
          </cell>
          <cell r="F1846" t="str">
            <v>Estudios Previos Compra Vehículo Camioneta 4x4 Diesel FDRS 2024</v>
          </cell>
          <cell r="G1846">
            <v>340000000</v>
          </cell>
          <cell r="H1846">
            <v>1696</v>
          </cell>
          <cell r="I1846" t="str">
            <v>Fortalecimiento Local</v>
          </cell>
        </row>
        <row r="1847">
          <cell r="E1847">
            <v>123434</v>
          </cell>
          <cell r="F1847" t="str">
            <v>Adición y prorroga al contrato CPS-576-2024 por  1 mes</v>
          </cell>
          <cell r="G1847">
            <v>2800000</v>
          </cell>
          <cell r="H1847">
            <v>1696</v>
          </cell>
          <cell r="I1847" t="str">
            <v>Fortalecimiento Local</v>
          </cell>
        </row>
        <row r="1848">
          <cell r="E1848">
            <v>123436</v>
          </cell>
          <cell r="F1848" t="str">
            <v>Adición y prorroga al contrato CPS-559-2024 por  2 meses</v>
          </cell>
          <cell r="G1848">
            <v>9600000</v>
          </cell>
          <cell r="H1848">
            <v>1696</v>
          </cell>
          <cell r="I1848" t="str">
            <v>Fortalecimiento Local</v>
          </cell>
        </row>
        <row r="1849">
          <cell r="E1849">
            <v>123459</v>
          </cell>
          <cell r="F1849" t="str">
            <v>Adición y prorroga a la OC-127278-2024 por  3 meses</v>
          </cell>
          <cell r="G1849">
            <v>97654397</v>
          </cell>
          <cell r="H1849">
            <v>1688</v>
          </cell>
          <cell r="I1849" t="str">
            <v>Intervención Malla Vial Rural</v>
          </cell>
        </row>
        <row r="1850">
          <cell r="E1850">
            <v>123463</v>
          </cell>
          <cell r="F1850" t="str">
            <v>Adición y prorroga al contrato CPS-555-2024 por  2 meses</v>
          </cell>
          <cell r="G1850">
            <v>8720000</v>
          </cell>
          <cell r="H1850">
            <v>1583</v>
          </cell>
          <cell r="I1850" t="str">
            <v>Subsidio Tipo C</v>
          </cell>
        </row>
        <row r="1851">
          <cell r="E1851">
            <v>123468</v>
          </cell>
          <cell r="F1851" t="str">
            <v>Adición y prorroga al contrato CPS-504-2024 por  1 mes</v>
          </cell>
          <cell r="G1851">
            <v>4800000</v>
          </cell>
          <cell r="H1851">
            <v>1633</v>
          </cell>
          <cell r="I1851" t="str">
            <v>Formación</v>
          </cell>
        </row>
        <row r="1852">
          <cell r="E1852">
            <v>123518</v>
          </cell>
          <cell r="F1852" t="str">
            <v>Adición y prorroga al contrato CIN-462-2023 por  15 días calendario</v>
          </cell>
          <cell r="G1852">
            <v>19025412</v>
          </cell>
          <cell r="H1852">
            <v>1668</v>
          </cell>
          <cell r="I1852" t="str">
            <v>Acueductos Veredales</v>
          </cell>
        </row>
        <row r="1853">
          <cell r="E1853">
            <v>123520</v>
          </cell>
          <cell r="F1853" t="str">
            <v>Estudio Previo Lavado Tanques Final</v>
          </cell>
          <cell r="G1853">
            <v>5163300</v>
          </cell>
          <cell r="H1853">
            <v>1696</v>
          </cell>
          <cell r="I1853" t="str">
            <v>Fortalecimiento Local</v>
          </cell>
        </row>
        <row r="1854">
          <cell r="E1854">
            <v>123521</v>
          </cell>
          <cell r="F1854" t="str">
            <v>Adición y prorroga al contrato CPS-518-2024 por  1 mes</v>
          </cell>
          <cell r="G1854">
            <v>5760000</v>
          </cell>
          <cell r="H1854">
            <v>1696</v>
          </cell>
          <cell r="I1854" t="str">
            <v>Fortalecimiento Local</v>
          </cell>
        </row>
        <row r="1855">
          <cell r="E1855">
            <v>123576</v>
          </cell>
          <cell r="F1855" t="str">
            <v>Adición y prorroga al contrato CPS-528-2024 por  1 mes</v>
          </cell>
          <cell r="G1855">
            <v>5000000</v>
          </cell>
          <cell r="H1855">
            <v>1688</v>
          </cell>
          <cell r="I1855" t="str">
            <v>Intervención Malla Vial Rural</v>
          </cell>
        </row>
        <row r="1856">
          <cell r="E1856">
            <v>123577</v>
          </cell>
          <cell r="F1856" t="str">
            <v>Adición y prorroga al contrato CPS-547-2024 por  2 meses</v>
          </cell>
          <cell r="G1856">
            <v>13000000</v>
          </cell>
          <cell r="H1856">
            <v>1688</v>
          </cell>
          <cell r="I1856" t="str">
            <v>Intervención Malla Vial Rural</v>
          </cell>
        </row>
        <row r="1857">
          <cell r="E1857">
            <v>123578</v>
          </cell>
          <cell r="F1857" t="str">
            <v>Adición y prorroga al contrato CPS-593-2024 por  2 meses</v>
          </cell>
          <cell r="G1857">
            <v>12000000</v>
          </cell>
          <cell r="H1857">
            <v>1666</v>
          </cell>
          <cell r="I1857" t="str">
            <v>Bienestar Animal</v>
          </cell>
        </row>
        <row r="1858">
          <cell r="E1858">
            <v>123582</v>
          </cell>
          <cell r="F1858" t="str">
            <v>Adición y prorroga al contrato CPS-538-2024 por  2 meses</v>
          </cell>
          <cell r="G1858">
            <v>11400000</v>
          </cell>
          <cell r="H1858">
            <v>1669</v>
          </cell>
          <cell r="I1858" t="str">
            <v>Energias alternativas</v>
          </cell>
        </row>
        <row r="1859">
          <cell r="E1859">
            <v>123583</v>
          </cell>
          <cell r="F1859" t="str">
            <v>Adición y prorroga al contrato CPS-544-2024 por  2 meses</v>
          </cell>
          <cell r="G1859">
            <v>20000000</v>
          </cell>
          <cell r="H1859">
            <v>1688</v>
          </cell>
          <cell r="I1859" t="str">
            <v>Intervención Malla Vial Rural</v>
          </cell>
        </row>
        <row r="1860">
          <cell r="E1860">
            <v>123585</v>
          </cell>
          <cell r="F1860" t="str">
            <v>Adición y prorroga al contrato CCO-659-2024 por  15 días</v>
          </cell>
          <cell r="G1860">
            <v>9592000</v>
          </cell>
          <cell r="H1860" t="str">
            <v>Funcionamiento</v>
          </cell>
          <cell r="I1860" t="str">
            <v>Derechos de uso de productos de propiedad intelectual y otros productos similares</v>
          </cell>
        </row>
        <row r="1861">
          <cell r="E1861">
            <v>123957</v>
          </cell>
          <cell r="F1861" t="str">
            <v>Adición y prorroga al contrato CPS-548-2024 por  2 meses</v>
          </cell>
          <cell r="G1861">
            <v>17000000</v>
          </cell>
          <cell r="H1861">
            <v>1688</v>
          </cell>
          <cell r="I1861" t="str">
            <v>Intervención Malla Vial Rural</v>
          </cell>
        </row>
        <row r="1862">
          <cell r="E1862">
            <v>123959</v>
          </cell>
          <cell r="F1862" t="str">
            <v>Adición y prorroga al contrato CPS-582-2024 por  2 meses</v>
          </cell>
          <cell r="G1862">
            <v>12000000</v>
          </cell>
          <cell r="H1862">
            <v>1696</v>
          </cell>
          <cell r="I1862" t="str">
            <v>Fortalecimiento Local</v>
          </cell>
        </row>
        <row r="1863">
          <cell r="E1863">
            <v>123960</v>
          </cell>
          <cell r="F1863" t="str">
            <v>Adición y prorroga al contrato CPS-592-2024 por  2 meses</v>
          </cell>
          <cell r="G1863">
            <v>16000000</v>
          </cell>
          <cell r="H1863">
            <v>1634</v>
          </cell>
          <cell r="I1863" t="str">
            <v>Asesoría Y Asistencia Técnica</v>
          </cell>
        </row>
        <row r="1864">
          <cell r="E1864">
            <v>124322</v>
          </cell>
          <cell r="F1864" t="str">
            <v>Adición y prorroga al contrato CPS-537-2024 por  2 meses</v>
          </cell>
          <cell r="G1864">
            <v>5760000</v>
          </cell>
          <cell r="H1864">
            <v>1637</v>
          </cell>
          <cell r="I1864" t="str">
            <v>Transformación Productiva</v>
          </cell>
        </row>
        <row r="1865">
          <cell r="E1865">
            <v>124325</v>
          </cell>
          <cell r="F1865" t="str">
            <v>Adición y prorroga al contrato CPS-542-2024 por  2 meses</v>
          </cell>
          <cell r="G1865">
            <v>12400000</v>
          </cell>
          <cell r="H1865">
            <v>1683</v>
          </cell>
          <cell r="I1865" t="str">
            <v>Justicia Comunitaria</v>
          </cell>
        </row>
        <row r="1866">
          <cell r="E1866">
            <v>124362</v>
          </cell>
          <cell r="F1866" t="str">
            <v>Adición y prorroga al contrato CPS-551-2024 por  1 mes</v>
          </cell>
          <cell r="G1866">
            <v>2400000</v>
          </cell>
          <cell r="H1866">
            <v>1696</v>
          </cell>
          <cell r="I1866" t="str">
            <v>Fortalecimiento Local</v>
          </cell>
        </row>
        <row r="1867">
          <cell r="E1867">
            <v>124366</v>
          </cell>
          <cell r="F1867" t="str">
            <v>Proceso formación - Convenio Interadministrativo (Antes 122437)</v>
          </cell>
          <cell r="G1867">
            <v>2209149614</v>
          </cell>
          <cell r="H1867" t="str">
            <v>1691
1641
1638
1674</v>
          </cell>
          <cell r="I1867" t="str">
            <v>Formación
Estrategia de cuidado
Prevención de violencias
Prevención</v>
          </cell>
        </row>
        <row r="1868">
          <cell r="E1868">
            <v>124486</v>
          </cell>
          <cell r="F1868" t="str">
            <v>Adición y prorroga al contrato CPS-569-2024 por  1 mes</v>
          </cell>
          <cell r="G1868">
            <v>4763000</v>
          </cell>
          <cell r="H1868">
            <v>1648</v>
          </cell>
          <cell r="I1868" t="str">
            <v>Educación Ambiental</v>
          </cell>
        </row>
        <row r="1869">
          <cell r="E1869">
            <v>122437</v>
          </cell>
          <cell r="F1869" t="str">
            <v>Se solicita anular el valor total del CDP 1649 porque se va a cargar un nuevo proceso.</v>
          </cell>
          <cell r="G1869">
            <v>-1471598089</v>
          </cell>
          <cell r="H1869" t="str">
            <v>1691
1641
1638
1674</v>
          </cell>
          <cell r="I1869" t="str">
            <v>Formación
Estrategia de cuidado
Prevención de violencias
Prevención</v>
          </cell>
        </row>
        <row r="1870">
          <cell r="E1870">
            <v>124489</v>
          </cell>
          <cell r="F1870" t="str">
            <v>Adición y prorroga al contrato CPS-540-2024 por  2 meses</v>
          </cell>
          <cell r="G1870">
            <v>14000000</v>
          </cell>
          <cell r="H1870">
            <v>1696</v>
          </cell>
          <cell r="I1870" t="str">
            <v>Fortalecimiento Local</v>
          </cell>
        </row>
        <row r="1871">
          <cell r="E1871">
            <v>124491</v>
          </cell>
          <cell r="F1871" t="str">
            <v>Adición y prorroga al contrato CPS-554-2024 por  1 mes</v>
          </cell>
          <cell r="G1871">
            <v>5500000</v>
          </cell>
          <cell r="H1871">
            <v>1655</v>
          </cell>
          <cell r="I1871" t="str">
            <v>Contrucción</v>
          </cell>
        </row>
        <row r="1872">
          <cell r="E1872">
            <v>124492</v>
          </cell>
          <cell r="F1872" t="str">
            <v>Adición y prorroga al contrato CPS-558-2024 por  1 mes</v>
          </cell>
          <cell r="G1872">
            <v>4800000</v>
          </cell>
          <cell r="H1872">
            <v>1633</v>
          </cell>
          <cell r="I1872" t="str">
            <v>Formación</v>
          </cell>
        </row>
        <row r="1873">
          <cell r="E1873">
            <v>124494</v>
          </cell>
          <cell r="F1873" t="str">
            <v>Adición y prorroga al contrato CPS-556-2024 por  2 meses</v>
          </cell>
          <cell r="G1873">
            <v>5600000</v>
          </cell>
          <cell r="H1873">
            <v>1696</v>
          </cell>
          <cell r="I1873" t="str">
            <v>Fortalecimiento Local</v>
          </cell>
        </row>
        <row r="1874">
          <cell r="E1874">
            <v>124497</v>
          </cell>
          <cell r="F1874" t="str">
            <v>Adición y prorroga al contrato CPS-575-2024 por  1 mes</v>
          </cell>
          <cell r="G1874">
            <v>7400000</v>
          </cell>
          <cell r="H1874">
            <v>1688</v>
          </cell>
          <cell r="I1874" t="str">
            <v>Intervención Malla Vial Rural</v>
          </cell>
        </row>
        <row r="1875">
          <cell r="E1875">
            <v>124736</v>
          </cell>
          <cell r="F1875" t="str">
            <v>Adición y prorroga al contrato CIA 532-2023 de 2024 por  6 meses y 14 días</v>
          </cell>
          <cell r="G1875">
            <v>51900000</v>
          </cell>
          <cell r="H1875">
            <v>1692</v>
          </cell>
          <cell r="I1875" t="str">
            <v>Conectividad</v>
          </cell>
        </row>
        <row r="1876">
          <cell r="E1876">
            <v>124763</v>
          </cell>
          <cell r="F1876" t="str">
            <v>Adición y prorroga al contrato CPS-572-2024 por  2 meses</v>
          </cell>
          <cell r="G1876">
            <v>9520000</v>
          </cell>
          <cell r="H1876">
            <v>1688</v>
          </cell>
          <cell r="I1876" t="str">
            <v>Intervención Malla Vial Rural</v>
          </cell>
        </row>
        <row r="1877">
          <cell r="E1877">
            <v>124764</v>
          </cell>
          <cell r="F1877" t="str">
            <v>Adición y prorroga al contrato CPS-578-2024 por  1 mes</v>
          </cell>
          <cell r="G1877">
            <v>5500000</v>
          </cell>
          <cell r="H1877">
            <v>1669</v>
          </cell>
          <cell r="I1877" t="str">
            <v>Habitos de consumo</v>
          </cell>
        </row>
        <row r="1878">
          <cell r="E1878">
            <v>124765</v>
          </cell>
          <cell r="F1878" t="str">
            <v>Adición y prorroga al contrato CPS-585-2024 por  1 mes</v>
          </cell>
          <cell r="G1878">
            <v>9000000</v>
          </cell>
          <cell r="H1878">
            <v>1696</v>
          </cell>
          <cell r="I1878" t="str">
            <v>Fortalecimiento Local</v>
          </cell>
        </row>
        <row r="1879">
          <cell r="E1879">
            <v>124766</v>
          </cell>
          <cell r="F1879" t="str">
            <v>Adición y prorroga al contrato CPS-581-2024 por  1 mes</v>
          </cell>
          <cell r="G1879">
            <v>5400000</v>
          </cell>
          <cell r="H1879">
            <v>1637</v>
          </cell>
          <cell r="I1879" t="str">
            <v>Reactivación</v>
          </cell>
        </row>
        <row r="1880">
          <cell r="E1880">
            <v>125057</v>
          </cell>
          <cell r="F1880" t="str">
            <v>Adición y prorroga al contrato CPS-579-2024 por  1 mes</v>
          </cell>
          <cell r="G1880">
            <v>5400000</v>
          </cell>
          <cell r="H1880">
            <v>1672</v>
          </cell>
          <cell r="I1880" t="str">
            <v>Paz, Memoria Y Reconciliación</v>
          </cell>
        </row>
        <row r="1881">
          <cell r="E1881">
            <v>125063</v>
          </cell>
          <cell r="F1881" t="str">
            <v>Adición y prorroga al contrato CPS-553-2024 por  1 mes</v>
          </cell>
          <cell r="G1881">
            <v>2880000</v>
          </cell>
          <cell r="H1881">
            <v>1688</v>
          </cell>
          <cell r="I1881" t="str">
            <v>Intervención Malla Vial Rural</v>
          </cell>
        </row>
        <row r="1882">
          <cell r="E1882">
            <v>125067</v>
          </cell>
          <cell r="F1882" t="str">
            <v>Adición y prorroga al contrato CPS-566-2024 por  1 mes</v>
          </cell>
          <cell r="G1882">
            <v>5500000</v>
          </cell>
          <cell r="H1882">
            <v>1696</v>
          </cell>
          <cell r="I1882" t="str">
            <v>Fortalecimiento Local</v>
          </cell>
        </row>
        <row r="1883">
          <cell r="E1883">
            <v>125072</v>
          </cell>
          <cell r="F1883" t="str">
            <v>Adición y prorroga al contrato CPS-587-2024 por  1 mes</v>
          </cell>
          <cell r="G1883">
            <v>2880000</v>
          </cell>
          <cell r="H1883">
            <v>1688</v>
          </cell>
          <cell r="I1883" t="str">
            <v>Intervención Malla Vial Rural</v>
          </cell>
        </row>
        <row r="1884">
          <cell r="E1884">
            <v>125073</v>
          </cell>
          <cell r="F1884" t="str">
            <v>Adición y prorroga al contrato CPS-607-2024 por  1 mes y 15 días</v>
          </cell>
          <cell r="G1884">
            <v>8175000</v>
          </cell>
          <cell r="H1884">
            <v>1696</v>
          </cell>
          <cell r="I1884" t="str">
            <v>Fortalecimiento Local</v>
          </cell>
        </row>
        <row r="1885">
          <cell r="E1885">
            <v>125078</v>
          </cell>
          <cell r="F1885" t="str">
            <v>Adición y prorroga al contrato CPS-622-2024 por  1 mes</v>
          </cell>
          <cell r="G1885">
            <v>7000000</v>
          </cell>
          <cell r="H1885">
            <v>1688</v>
          </cell>
          <cell r="I1885" t="str">
            <v>Intervención Malla Vial Rural</v>
          </cell>
        </row>
        <row r="1886">
          <cell r="E1886">
            <v>125080</v>
          </cell>
          <cell r="F1886" t="str">
            <v>Adición y prorroga al contrato CPS-658-2024 por  1 mes</v>
          </cell>
          <cell r="G1886">
            <v>7000000</v>
          </cell>
          <cell r="H1886">
            <v>1696</v>
          </cell>
          <cell r="I1886" t="str">
            <v>Fortalecimiento Local</v>
          </cell>
        </row>
        <row r="1887">
          <cell r="E1887">
            <v>125082</v>
          </cell>
          <cell r="F1887" t="str">
            <v>Adición y prorroga al contrato CPS-666-2024 por  1 mes</v>
          </cell>
          <cell r="G1887">
            <v>5500000</v>
          </cell>
          <cell r="H1887">
            <v>1696</v>
          </cell>
          <cell r="I1887" t="str">
            <v>Fortalecimiento Local</v>
          </cell>
        </row>
        <row r="1888">
          <cell r="E1888">
            <v>125087</v>
          </cell>
          <cell r="F1888" t="str">
            <v>Adición y prorroga al contrato CPS-596-2024 por  2 meses</v>
          </cell>
          <cell r="G1888">
            <v>13000000</v>
          </cell>
          <cell r="H1888">
            <v>1688</v>
          </cell>
          <cell r="I1888" t="str">
            <v>Intervención Malla Vial Rural</v>
          </cell>
        </row>
        <row r="1889">
          <cell r="E1889">
            <v>125234</v>
          </cell>
          <cell r="F1889" t="str">
            <v>Adición y prorroga al contrato CPS-626-2024 por  1 mes</v>
          </cell>
          <cell r="G1889">
            <v>4800000</v>
          </cell>
          <cell r="H1889">
            <v>1633</v>
          </cell>
          <cell r="I1889" t="str">
            <v>Formación</v>
          </cell>
        </row>
        <row r="1890">
          <cell r="E1890">
            <v>125235</v>
          </cell>
          <cell r="F1890" t="str">
            <v>Adición y prorroga al contrato CPS-588-2024 por  1 mes y 15 días</v>
          </cell>
          <cell r="G1890">
            <v>5250000</v>
          </cell>
          <cell r="H1890">
            <v>1637</v>
          </cell>
          <cell r="I1890" t="str">
            <v>Transformación Productiva</v>
          </cell>
        </row>
        <row r="1891">
          <cell r="E1891">
            <v>125237</v>
          </cell>
          <cell r="F1891" t="str">
            <v>Adición y prorroga al contrato CPS-580-2024 por  2 meses</v>
          </cell>
          <cell r="G1891">
            <v>13000000</v>
          </cell>
          <cell r="H1891">
            <v>1688</v>
          </cell>
          <cell r="I1891" t="str">
            <v>Intervención Malla Vial Rural</v>
          </cell>
        </row>
        <row r="1892">
          <cell r="E1892">
            <v>125239</v>
          </cell>
          <cell r="F1892" t="str">
            <v>Adición y prorroga al contrato CPS-661-2024 por  1 mes</v>
          </cell>
          <cell r="G1892">
            <v>4900000</v>
          </cell>
          <cell r="H1892">
            <v>1634</v>
          </cell>
          <cell r="I1892" t="str">
            <v>Asesoría Y Asistencia Técnica</v>
          </cell>
        </row>
        <row r="1893">
          <cell r="E1893">
            <v>125240</v>
          </cell>
          <cell r="F1893" t="str">
            <v>Adición y prorroga al contrato CPS-604-2024 por  1 mes y 15 días</v>
          </cell>
          <cell r="G1893">
            <v>12000000</v>
          </cell>
          <cell r="H1893">
            <v>1683</v>
          </cell>
          <cell r="I1893" t="str">
            <v>Justicia Comunitaria</v>
          </cell>
        </row>
        <row r="1894">
          <cell r="E1894">
            <v>125241</v>
          </cell>
          <cell r="F1894" t="str">
            <v>Adición y prorroga al contrato CPS-639-2024 por  1 mes</v>
          </cell>
          <cell r="G1894">
            <v>5400000</v>
          </cell>
          <cell r="H1894">
            <v>1683</v>
          </cell>
          <cell r="I1894" t="str">
            <v>Justicia Comunitaria</v>
          </cell>
        </row>
        <row r="1895">
          <cell r="E1895">
            <v>125242</v>
          </cell>
          <cell r="F1895" t="str">
            <v>Suspensión del contrato  CPS-662-2024</v>
          </cell>
          <cell r="G1895">
            <v>0</v>
          </cell>
          <cell r="H1895">
            <v>1674</v>
          </cell>
          <cell r="I1895" t="str">
            <v>Desarrollo de Capacidades</v>
          </cell>
        </row>
        <row r="1896">
          <cell r="E1896">
            <v>125243</v>
          </cell>
          <cell r="F1896" t="str">
            <v>Suspensión del contrato  CPS-652-2024</v>
          </cell>
          <cell r="G1896">
            <v>0</v>
          </cell>
          <cell r="H1896">
            <v>1674</v>
          </cell>
          <cell r="I1896" t="str">
            <v>Desarrollo de Capacidades</v>
          </cell>
        </row>
        <row r="1897">
          <cell r="E1897">
            <v>125245</v>
          </cell>
          <cell r="F1897" t="str">
            <v>Suspensión del contrato  CPS-668-2024</v>
          </cell>
          <cell r="G1897">
            <v>0</v>
          </cell>
          <cell r="H1897">
            <v>1674</v>
          </cell>
          <cell r="I1897" t="str">
            <v>Desarrollo de Capacidades</v>
          </cell>
        </row>
        <row r="1898">
          <cell r="E1898">
            <v>125411</v>
          </cell>
          <cell r="F1898" t="str">
            <v>Adición y prorroga al contrato CPS-600-2024 por  1 mes y 15 días</v>
          </cell>
          <cell r="G1898">
            <v>4050000</v>
          </cell>
          <cell r="H1898">
            <v>1683</v>
          </cell>
          <cell r="I1898" t="str">
            <v>Justicia Comunitaria</v>
          </cell>
        </row>
        <row r="1899">
          <cell r="E1899">
            <v>125418</v>
          </cell>
          <cell r="F1899" t="str">
            <v xml:space="preserve">Adición y prorroga al contrato CPS-584-2024 por  1 mes </v>
          </cell>
          <cell r="G1899">
            <v>0</v>
          </cell>
          <cell r="H1899">
            <v>1643</v>
          </cell>
          <cell r="I1899" t="str">
            <v>Estrategia Territorial De Salud</v>
          </cell>
        </row>
        <row r="1900">
          <cell r="E1900">
            <v>125423</v>
          </cell>
          <cell r="F1900" t="str">
            <v xml:space="preserve">Adición y prorroga al contrato CPS-618-2024 por  1 mes </v>
          </cell>
          <cell r="G1900">
            <v>6500000</v>
          </cell>
          <cell r="H1900">
            <v>1688</v>
          </cell>
          <cell r="I1900" t="str">
            <v>Intervención Malla Vial Rural</v>
          </cell>
        </row>
        <row r="1901">
          <cell r="E1901">
            <v>125427</v>
          </cell>
          <cell r="F1901" t="str">
            <v xml:space="preserve">Adición y prorroga al contrato CPS-616-2024 por  1 mes </v>
          </cell>
          <cell r="G1901">
            <v>7000000</v>
          </cell>
          <cell r="H1901">
            <v>1672</v>
          </cell>
          <cell r="I1901" t="str">
            <v>Paz, Memoria Y Reconciliación</v>
          </cell>
        </row>
        <row r="1902">
          <cell r="E1902">
            <v>125431</v>
          </cell>
          <cell r="F1902" t="str">
            <v xml:space="preserve">Adición y prorroga al contrato CPS-605-2024 por  1 mes </v>
          </cell>
          <cell r="G1902">
            <v>2700000</v>
          </cell>
          <cell r="H1902">
            <v>1683</v>
          </cell>
          <cell r="I1902" t="str">
            <v>Justicia Comunitaria</v>
          </cell>
        </row>
        <row r="1903">
          <cell r="E1903">
            <v>125433</v>
          </cell>
          <cell r="F1903" t="str">
            <v>Suspensión del contrato  COP-465-2024</v>
          </cell>
          <cell r="G1903">
            <v>0</v>
          </cell>
          <cell r="H1903">
            <v>1674</v>
          </cell>
          <cell r="I1903" t="str">
            <v>Desarrollo de Capacidades</v>
          </cell>
        </row>
        <row r="1904">
          <cell r="E1904">
            <v>125435</v>
          </cell>
          <cell r="F1904" t="str">
            <v>Suspensión del contrato  CIN-543-2024</v>
          </cell>
          <cell r="G1904">
            <v>0</v>
          </cell>
          <cell r="H1904">
            <v>1674</v>
          </cell>
          <cell r="I1904" t="str">
            <v>Desarrollo de Capacidades</v>
          </cell>
        </row>
        <row r="1905">
          <cell r="E1905">
            <v>125448</v>
          </cell>
          <cell r="F1905" t="str">
            <v xml:space="preserve">Adición y prorroga al contrato CPS-632-2024 por  1 mes </v>
          </cell>
          <cell r="G1905">
            <v>7000000</v>
          </cell>
          <cell r="H1905">
            <v>1691</v>
          </cell>
          <cell r="I1905" t="str">
            <v>Fortalecimiento organizativo</v>
          </cell>
        </row>
        <row r="1906">
          <cell r="E1906">
            <v>125451</v>
          </cell>
          <cell r="F1906" t="str">
            <v xml:space="preserve">Adición y prorroga al contrato CPS-653-2024 por  1 mes </v>
          </cell>
          <cell r="G1906">
            <v>6500000</v>
          </cell>
          <cell r="H1906">
            <v>1688</v>
          </cell>
          <cell r="I1906" t="str">
            <v>Intervención Malla Vial Rural</v>
          </cell>
        </row>
        <row r="1907">
          <cell r="E1907">
            <v>125454</v>
          </cell>
          <cell r="F1907" t="str">
            <v>Adición y prorroga al contrato CPS-647-2024 por  1 mes y 15 días</v>
          </cell>
          <cell r="G1907">
            <v>9000000</v>
          </cell>
          <cell r="H1907">
            <v>1641</v>
          </cell>
          <cell r="I1907" t="str">
            <v>Estrategias de cuidado</v>
          </cell>
        </row>
        <row r="1908">
          <cell r="E1908">
            <v>125456</v>
          </cell>
          <cell r="F1908" t="str">
            <v>Adición y prorroga al contrato CPS-601-2024 por  1 mes y 15 días</v>
          </cell>
          <cell r="G1908">
            <v>9000000</v>
          </cell>
          <cell r="H1908">
            <v>1634</v>
          </cell>
          <cell r="I1908" t="str">
            <v>Asesoría Y Asistencia Técnica</v>
          </cell>
        </row>
        <row r="1909">
          <cell r="E1909">
            <v>125457</v>
          </cell>
          <cell r="F1909" t="str">
            <v xml:space="preserve">Adición y prorroga al contrato CPS-681-2024 por  1 mes </v>
          </cell>
          <cell r="G1909">
            <v>2700000</v>
          </cell>
          <cell r="H1909">
            <v>1683</v>
          </cell>
          <cell r="I1909" t="str">
            <v>Justicia Comunitaria</v>
          </cell>
        </row>
        <row r="1910">
          <cell r="E1910">
            <v>125473</v>
          </cell>
          <cell r="F1910" t="str">
            <v xml:space="preserve">Adición y prorroga al contrato CPS-625-2024 por  1 mes </v>
          </cell>
          <cell r="G1910">
            <v>2700000</v>
          </cell>
          <cell r="H1910">
            <v>1683</v>
          </cell>
          <cell r="I1910" t="str">
            <v>Justicia Comunitaria</v>
          </cell>
        </row>
        <row r="1911">
          <cell r="E1911">
            <v>125475</v>
          </cell>
          <cell r="F1911" t="str">
            <v xml:space="preserve">Adición y prorroga al contrato CPS-682-2024 por  1 mes </v>
          </cell>
          <cell r="G1911">
            <v>2700000</v>
          </cell>
          <cell r="H1911">
            <v>1683</v>
          </cell>
          <cell r="I1911" t="str">
            <v>Justicia Comunitaria</v>
          </cell>
        </row>
        <row r="1912">
          <cell r="E1912">
            <v>123008</v>
          </cell>
          <cell r="F1912" t="str">
            <v>Se solicita anular el valor total del CDP 1673</v>
          </cell>
          <cell r="G1912">
            <v>-51900000</v>
          </cell>
          <cell r="H1912">
            <v>1696</v>
          </cell>
          <cell r="I1912" t="str">
            <v>Fortalecimiento Local</v>
          </cell>
        </row>
        <row r="1913">
          <cell r="E1913">
            <v>123410</v>
          </cell>
          <cell r="F1913" t="str">
            <v>Se solicita anular el valor total del CDP 1686</v>
          </cell>
          <cell r="G1913">
            <v>-340000000</v>
          </cell>
          <cell r="H1913">
            <v>1696</v>
          </cell>
          <cell r="I1913" t="str">
            <v>Fortalecimiento Local</v>
          </cell>
        </row>
        <row r="1914">
          <cell r="E1914">
            <v>125702</v>
          </cell>
          <cell r="F1914" t="str">
            <v>Adición y prorroga al contrato CPS-522-2024 por  14 días</v>
          </cell>
          <cell r="G1914">
            <v>1026667</v>
          </cell>
          <cell r="H1914">
            <v>1634</v>
          </cell>
          <cell r="I1914" t="str">
            <v>Asesoría Y Asistencia Técnica</v>
          </cell>
        </row>
        <row r="1915">
          <cell r="E1915">
            <v>125684</v>
          </cell>
          <cell r="F1915" t="str">
            <v>Adición y prorroga al contrato CPS-602-2024 por  1 mes</v>
          </cell>
          <cell r="G1915">
            <v>8500000</v>
          </cell>
          <cell r="H1915">
            <v>1590</v>
          </cell>
          <cell r="I1915" t="str">
            <v>Formación Deportiva</v>
          </cell>
        </row>
        <row r="1916">
          <cell r="E1916">
            <v>125688</v>
          </cell>
          <cell r="F1916" t="str">
            <v>Adición y prorroga al contrato CPS-603-2024 por  1 mes</v>
          </cell>
          <cell r="G1916">
            <v>8000000</v>
          </cell>
          <cell r="H1916">
            <v>1633</v>
          </cell>
          <cell r="I1916" t="str">
            <v>Formación</v>
          </cell>
        </row>
        <row r="1917">
          <cell r="E1917">
            <v>125696</v>
          </cell>
          <cell r="F1917" t="str">
            <v>Adición y prorroga al contrato CPS-651-2024 por  1 mes</v>
          </cell>
          <cell r="G1917">
            <v>7000000</v>
          </cell>
          <cell r="H1917">
            <v>1688</v>
          </cell>
          <cell r="I1917" t="str">
            <v>Intervención Malla Vial Rural</v>
          </cell>
        </row>
        <row r="1918">
          <cell r="E1918">
            <v>125709</v>
          </cell>
          <cell r="F1918" t="str">
            <v xml:space="preserve">Adición y prorroga al contrato CPS-584-2024 por  1 mes </v>
          </cell>
          <cell r="G1918">
            <v>6000000</v>
          </cell>
          <cell r="H1918">
            <v>1643</v>
          </cell>
          <cell r="I1918" t="str">
            <v>Estrategia Territorial De Salud</v>
          </cell>
        </row>
        <row r="1919">
          <cell r="E1919">
            <v>126212</v>
          </cell>
          <cell r="F1919" t="str">
            <v>Suspensión del contrato  COP-461-2023 por 69 días calendario</v>
          </cell>
          <cell r="G1919">
            <v>0</v>
          </cell>
          <cell r="H1919">
            <v>1668</v>
          </cell>
          <cell r="I1919" t="str">
            <v>Acueductos Veredales</v>
          </cell>
        </row>
        <row r="1920">
          <cell r="E1920">
            <v>126213</v>
          </cell>
          <cell r="F1920" t="str">
            <v xml:space="preserve">Adición y prorroga al contrato CPS-629-2024 por  1 mes </v>
          </cell>
          <cell r="G1920">
            <v>5000000</v>
          </cell>
          <cell r="H1920">
            <v>1696</v>
          </cell>
          <cell r="I1920" t="str">
            <v>Fortalecimiento Local</v>
          </cell>
        </row>
        <row r="1921">
          <cell r="E1921">
            <v>126215</v>
          </cell>
          <cell r="F1921" t="str">
            <v>Adición y prorroga al contrato CPS-656-2024 por  15 días</v>
          </cell>
          <cell r="G1921">
            <v>4250000</v>
          </cell>
          <cell r="H1921">
            <v>1696</v>
          </cell>
          <cell r="I1921" t="str">
            <v>Fortalecimiento Local</v>
          </cell>
        </row>
        <row r="1922">
          <cell r="E1922">
            <v>126448</v>
          </cell>
          <cell r="F1922" t="str">
            <v>Adición  a la OC-13381-2024</v>
          </cell>
          <cell r="G1922">
            <v>351794104</v>
          </cell>
          <cell r="H1922" t="str">
            <v>29 PROYECTOS</v>
          </cell>
        </row>
        <row r="1923">
          <cell r="E1923">
            <v>126453</v>
          </cell>
          <cell r="F1923" t="str">
            <v>Adición y prorroga al contrato CPS-609-2024 por 1 mes</v>
          </cell>
          <cell r="G1923">
            <v>4800000</v>
          </cell>
          <cell r="H1923">
            <v>1696</v>
          </cell>
          <cell r="I1923" t="str">
            <v>Fortalecimiento Local</v>
          </cell>
        </row>
        <row r="1924">
          <cell r="E1924">
            <v>126457</v>
          </cell>
          <cell r="F1924" t="str">
            <v>Adición y prorroga al contrato CPS-637-2024 por 15 días</v>
          </cell>
          <cell r="G1924">
            <v>2500000</v>
          </cell>
          <cell r="H1924">
            <v>1696</v>
          </cell>
          <cell r="I1924" t="str">
            <v>Fortalecimiento Local</v>
          </cell>
        </row>
        <row r="1925">
          <cell r="E1925">
            <v>126461</v>
          </cell>
          <cell r="F1925" t="str">
            <v>Adición y prorroga al contrato CPS-570-2024 por 1 MES</v>
          </cell>
          <cell r="G1925">
            <v>3000000</v>
          </cell>
          <cell r="H1925">
            <v>1696</v>
          </cell>
          <cell r="I1925" t="str">
            <v>Fortalecimiento Local</v>
          </cell>
        </row>
        <row r="1926">
          <cell r="E1926">
            <v>126462</v>
          </cell>
          <cell r="F1926" t="str">
            <v>Adición y prorroga al contrato CPS-634-2024 por 15 días</v>
          </cell>
          <cell r="G1926">
            <v>3250000</v>
          </cell>
          <cell r="H1926">
            <v>1696</v>
          </cell>
          <cell r="I1926" t="str">
            <v>Fortalecimiento Local</v>
          </cell>
        </row>
        <row r="1927">
          <cell r="E1927">
            <v>126464</v>
          </cell>
          <cell r="F1927" t="str">
            <v>Adición y prorroga al contrato CPS-698-2024 por 15 días</v>
          </cell>
          <cell r="G1927">
            <v>2377500</v>
          </cell>
          <cell r="H1927">
            <v>1696</v>
          </cell>
          <cell r="I1927" t="str">
            <v>Fortalecimiento Local</v>
          </cell>
        </row>
        <row r="1928">
          <cell r="E1928">
            <v>126466</v>
          </cell>
          <cell r="F1928" t="str">
            <v>Adición y prorroga al contrato CPS-590-2024 por 1 mes</v>
          </cell>
          <cell r="G1928">
            <v>4360000</v>
          </cell>
          <cell r="H1928">
            <v>1696</v>
          </cell>
          <cell r="I1928" t="str">
            <v>Fortalecimiento Local</v>
          </cell>
        </row>
        <row r="1929">
          <cell r="E1929">
            <v>126470</v>
          </cell>
          <cell r="F1929" t="str">
            <v>Adición y prorroga al contrato CPS-615-2024 por 1 mes</v>
          </cell>
          <cell r="G1929">
            <v>6000000</v>
          </cell>
          <cell r="H1929">
            <v>1696</v>
          </cell>
          <cell r="I1929" t="str">
            <v>Fortalecimiento Local</v>
          </cell>
        </row>
        <row r="1930">
          <cell r="E1930">
            <v>126472</v>
          </cell>
          <cell r="F1930" t="str">
            <v>Adición y prorroga al contrato CPS-651-2024 por 1 mes</v>
          </cell>
          <cell r="G1930">
            <v>8540000</v>
          </cell>
          <cell r="H1930">
            <v>1696</v>
          </cell>
          <cell r="I1930" t="str">
            <v>Fortalecimiento Local</v>
          </cell>
        </row>
        <row r="1931">
          <cell r="E1931">
            <v>126474</v>
          </cell>
          <cell r="F1931" t="str">
            <v>Adición y prorroga al contrato CPS-650-2024 por 1 mes</v>
          </cell>
          <cell r="G1931">
            <v>10000000</v>
          </cell>
          <cell r="H1931">
            <v>1696</v>
          </cell>
          <cell r="I1931" t="str">
            <v>Fortalecimiento Local</v>
          </cell>
        </row>
        <row r="1932">
          <cell r="E1932">
            <v>126598</v>
          </cell>
          <cell r="F1932" t="str">
            <v>Suspensión del contrato  CIN-462-2023 por 69 días calendario</v>
          </cell>
          <cell r="G1932">
            <v>0</v>
          </cell>
          <cell r="H1932">
            <v>1668</v>
          </cell>
          <cell r="I1932" t="str">
            <v>Acueductos Veredales</v>
          </cell>
        </row>
        <row r="1933">
          <cell r="E1933">
            <v>109712</v>
          </cell>
          <cell r="F1933" t="str">
            <v>Se solicita anular el valor parcial del CRP 1150 por TERMINACIÓN ANTICIPADA</v>
          </cell>
          <cell r="G1933">
            <v>-2000000</v>
          </cell>
          <cell r="H1933">
            <v>1643</v>
          </cell>
          <cell r="I1933" t="str">
            <v>Dispositivos De Asistencia Personal</v>
          </cell>
        </row>
        <row r="1934">
          <cell r="E1934">
            <v>130043</v>
          </cell>
          <cell r="F1934" t="str">
            <v>Ampliación de la Suspensión del contrato  COP-465-2024 por 15 dias calendario</v>
          </cell>
          <cell r="G1934">
            <v>0</v>
          </cell>
          <cell r="H1934">
            <v>1674</v>
          </cell>
          <cell r="I1934" t="str">
            <v>Desarrollo de Capacidades</v>
          </cell>
        </row>
        <row r="1935">
          <cell r="E1935">
            <v>128668</v>
          </cell>
          <cell r="F1935" t="str">
            <v>Ampliación Suspensión del contrato  CIN-543-2024 por 15 dias calendario</v>
          </cell>
          <cell r="G1935">
            <v>0</v>
          </cell>
          <cell r="H1935">
            <v>1674</v>
          </cell>
          <cell r="I1935" t="str">
            <v>Desarrollo de Capacidades</v>
          </cell>
        </row>
        <row r="1936">
          <cell r="E1936">
            <v>109712</v>
          </cell>
          <cell r="F1936" t="str">
            <v>Se solicita anular el valor parcial del CDP 1060 por TERMINACIÓN ANTICIPADA</v>
          </cell>
          <cell r="G1936">
            <v>-2000000</v>
          </cell>
          <cell r="H1936">
            <v>1643</v>
          </cell>
          <cell r="I1936" t="str">
            <v>Dispositivos De Asistencia Personal</v>
          </cell>
        </row>
        <row r="1937">
          <cell r="E1937">
            <v>111648</v>
          </cell>
          <cell r="F1937" t="str">
            <v>Se solicita anular el valor parcial del CRP 1347 por TERMINACIÓN ANTICIPADA</v>
          </cell>
          <cell r="G1937">
            <v>-11167667</v>
          </cell>
          <cell r="H1937">
            <v>1691</v>
          </cell>
          <cell r="I1937" t="str">
            <v>Formación</v>
          </cell>
        </row>
        <row r="1938">
          <cell r="E1938">
            <v>111648</v>
          </cell>
          <cell r="F1938" t="str">
            <v>Se solicita anular el valor parcial del CDP 1141 por TERMINACIÓN ANTICIPADA</v>
          </cell>
          <cell r="G1938">
            <v>-11167667</v>
          </cell>
          <cell r="H1938">
            <v>1691</v>
          </cell>
          <cell r="I1938" t="str">
            <v>Formación</v>
          </cell>
        </row>
        <row r="1939">
          <cell r="E1939">
            <v>130544</v>
          </cell>
          <cell r="F1939" t="str">
            <v>TERMINACIÓN ANTICIPADA 198-2024-CPS-P (104048)</v>
          </cell>
          <cell r="G1939">
            <v>0</v>
          </cell>
          <cell r="H1939">
            <v>1696</v>
          </cell>
          <cell r="I1939" t="str">
            <v>Fortalecimiento Local</v>
          </cell>
        </row>
        <row r="1940">
          <cell r="E1940">
            <v>130545</v>
          </cell>
          <cell r="F1940" t="str">
            <v>TERMINACIÓN ANTICIPADA 515-2024-CPS-AG (113452)</v>
          </cell>
          <cell r="G1940">
            <v>0</v>
          </cell>
          <cell r="H1940">
            <v>1696</v>
          </cell>
          <cell r="I1940" t="str">
            <v>Fortalecimiento Local</v>
          </cell>
        </row>
        <row r="1941">
          <cell r="E1941">
            <v>130546</v>
          </cell>
          <cell r="F1941" t="str">
            <v>TERMINACIÓN ANTICIPADA 545-2024-CPS-P (113570)</v>
          </cell>
          <cell r="G1941">
            <v>0</v>
          </cell>
          <cell r="H1941">
            <v>1696</v>
          </cell>
          <cell r="I1941" t="str">
            <v>Fortalecimiento Local</v>
          </cell>
        </row>
        <row r="1942">
          <cell r="E1942">
            <v>130547</v>
          </cell>
          <cell r="F1942" t="str">
            <v>TERMINACIÓN ANTICIPADA 582-2024-CPS-P (114362)</v>
          </cell>
          <cell r="G1942">
            <v>0</v>
          </cell>
          <cell r="H1942">
            <v>1696</v>
          </cell>
          <cell r="I1942" t="str">
            <v>Fortalecimiento Local</v>
          </cell>
        </row>
        <row r="1943">
          <cell r="E1943">
            <v>130548</v>
          </cell>
          <cell r="F1943" t="str">
            <v>TERMINACIÓN ANTICIPADA 592-2024-CPS-P (116762) DAVID ANGEL ESCOBAR</v>
          </cell>
          <cell r="G1943">
            <v>0</v>
          </cell>
          <cell r="H1943">
            <v>1634</v>
          </cell>
          <cell r="I1943" t="str">
            <v>Asesoría Y Asistencia Técnica</v>
          </cell>
        </row>
        <row r="1944">
          <cell r="E1944">
            <v>130549</v>
          </cell>
          <cell r="F1944" t="str">
            <v>TERMINACIÓN ANTICIPADA 638-2024-CPS-P (118715)</v>
          </cell>
          <cell r="G1944">
            <v>0</v>
          </cell>
          <cell r="H1944">
            <v>1696</v>
          </cell>
          <cell r="I1944" t="str">
            <v>Fortalecimiento Local</v>
          </cell>
        </row>
        <row r="1945">
          <cell r="E1945">
            <v>130551</v>
          </cell>
          <cell r="F1945" t="str">
            <v>TERMINACIÓN ANTICIPADA 651-2024-CPS-P (118702)</v>
          </cell>
          <cell r="G1945">
            <v>0</v>
          </cell>
          <cell r="H1945">
            <v>1696</v>
          </cell>
          <cell r="I1945" t="str">
            <v>Fortalecimiento Local</v>
          </cell>
        </row>
        <row r="1946">
          <cell r="E1946">
            <v>130552</v>
          </cell>
          <cell r="F1946" t="str">
            <v>TERMINACIÓN ANTICIPADA 653-2024-CPS-P (119100)</v>
          </cell>
          <cell r="G1946">
            <v>0</v>
          </cell>
          <cell r="H1946">
            <v>1688</v>
          </cell>
          <cell r="I1946" t="str">
            <v>Intervenir 40 Kilómetros-carril de malla vial rural con acciones de construcción y/o conservación</v>
          </cell>
        </row>
        <row r="1947">
          <cell r="E1947" t="str">
            <v>no se pudo cargar</v>
          </cell>
          <cell r="F1947" t="str">
            <v>TERMINACIÓN ANTICIPADA 717-2024-CPS-P (122646) // terminado el 10/02/2025</v>
          </cell>
          <cell r="G1947">
            <v>0</v>
          </cell>
          <cell r="H1947">
            <v>1696</v>
          </cell>
          <cell r="I1947" t="str">
            <v>Fortalecimiento Local</v>
          </cell>
        </row>
        <row r="1948">
          <cell r="E1948" t="str">
            <v>no se pudo cargar</v>
          </cell>
          <cell r="F1948" t="str">
            <v>Contrato terminado el 08/02/2025</v>
          </cell>
          <cell r="G1948">
            <v>0</v>
          </cell>
          <cell r="H1948">
            <v>1652</v>
          </cell>
          <cell r="I1948" t="str">
            <v>Manejo De Emergencias, Calamidades Y Desastres</v>
          </cell>
        </row>
        <row r="1949">
          <cell r="E1949" t="str">
            <v>no se pudo cargar</v>
          </cell>
          <cell r="F1949" t="str">
            <v>Contrato terminado el 08/02/2025</v>
          </cell>
          <cell r="G1949">
            <v>0</v>
          </cell>
          <cell r="H1949">
            <v>1634</v>
          </cell>
          <cell r="I1949" t="str">
            <v>Asesoría Y Asistencia Técnica</v>
          </cell>
        </row>
        <row r="1950">
          <cell r="E1950">
            <v>130553</v>
          </cell>
          <cell r="F1950" t="str">
            <v>TERMINACIÓN ANTICIPADA 538-2024-CPS-P (114213)</v>
          </cell>
          <cell r="G1950">
            <v>0</v>
          </cell>
          <cell r="H1950">
            <v>1669</v>
          </cell>
          <cell r="I1950" t="str">
            <v>Energias alternativas</v>
          </cell>
        </row>
        <row r="1951">
          <cell r="E1951">
            <v>130554</v>
          </cell>
          <cell r="F1951" t="str">
            <v>TERMINACIÓN ANTICIPADA 661-2024-CPS-P (120373)</v>
          </cell>
          <cell r="G1951">
            <v>0</v>
          </cell>
          <cell r="H1951">
            <v>1634</v>
          </cell>
          <cell r="I1951" t="str">
            <v>Asesoría Y Asistencia Técnica</v>
          </cell>
        </row>
        <row r="1952">
          <cell r="E1952">
            <v>130791</v>
          </cell>
          <cell r="F1952" t="str">
            <v>Adición y prorroga al contrato COP-339-2024 por 3 meses</v>
          </cell>
          <cell r="G1952">
            <v>1143882800</v>
          </cell>
          <cell r="H1952">
            <v>2613</v>
          </cell>
          <cell r="I1952" t="str">
            <v>OBRAS DE MITIGACIÓN</v>
          </cell>
        </row>
        <row r="1953">
          <cell r="E1953">
            <v>130790</v>
          </cell>
          <cell r="F1953" t="str">
            <v>Adición y prorroga al contrato CIN-445-2024 por 3 meses</v>
          </cell>
          <cell r="G1953">
            <v>169096945</v>
          </cell>
          <cell r="H1953">
            <v>2613</v>
          </cell>
          <cell r="I1953" t="str">
            <v>OBRAS DE MITIGACIÓN</v>
          </cell>
        </row>
        <row r="1954">
          <cell r="E1954">
            <v>130872</v>
          </cell>
          <cell r="F1954" t="str">
            <v>Solicitud CDP proceso Aseo y Cafetería</v>
          </cell>
          <cell r="G1954">
            <v>127095339</v>
          </cell>
          <cell r="H1954" t="str">
            <v>Funcionamiento</v>
          </cell>
          <cell r="I1954" t="str">
            <v>Servicios de limpieza general</v>
          </cell>
        </row>
        <row r="1955">
          <cell r="E1955">
            <v>130901</v>
          </cell>
          <cell r="F1955" t="str">
            <v>Adición y prorroga al contrato CPS-208-2024 por 59 días</v>
          </cell>
          <cell r="G1955">
            <v>97315399</v>
          </cell>
          <cell r="H1955" t="str">
            <v>Funcionamiento</v>
          </cell>
          <cell r="I1955" t="str">
            <v xml:space="preserve">Servicios de protección (guardas de seguridad) </v>
          </cell>
        </row>
        <row r="1956">
          <cell r="E1956">
            <v>131011</v>
          </cell>
          <cell r="F1956" t="str">
            <v>Resolución Número 005 DE 2025  Resolución De Ordenación De Gasto Y Pago De APOYO ECONÓMICO PERSONA MAYOR</v>
          </cell>
          <cell r="G1956">
            <v>39650000</v>
          </cell>
          <cell r="H1956">
            <v>2398</v>
          </cell>
          <cell r="I1956" t="str">
            <v>APOYO ECONÓMICO PERSONA MAYOR</v>
          </cell>
        </row>
        <row r="1957">
          <cell r="E1957">
            <v>131018</v>
          </cell>
          <cell r="F1957" t="str">
            <v xml:space="preserve">Resolución Número 006 De 2025 - los costos operativos </v>
          </cell>
          <cell r="G1957">
            <v>800000</v>
          </cell>
          <cell r="H1957">
            <v>2398</v>
          </cell>
          <cell r="I1957" t="str">
            <v>APOYO ECONÓMICO PERSONA MAYOR</v>
          </cell>
        </row>
        <row r="1958">
          <cell r="E1958">
            <v>131165</v>
          </cell>
          <cell r="F1958" t="str">
            <v>TERMINACIÓN ANTICIPADA 601-2024-CPS-P (116828)</v>
          </cell>
          <cell r="G1958">
            <v>0</v>
          </cell>
          <cell r="H1958">
            <v>1634</v>
          </cell>
          <cell r="I1958" t="str">
            <v>Asesoría Y Asistencia Técnica</v>
          </cell>
        </row>
        <row r="1959">
          <cell r="E1959">
            <v>131167</v>
          </cell>
          <cell r="F1959" t="str">
            <v>TERMINACIÓN ANTICIPADA 557-2024-CPS-P (113837)</v>
          </cell>
          <cell r="G1959">
            <v>0</v>
          </cell>
          <cell r="H1959">
            <v>1696</v>
          </cell>
          <cell r="I1959" t="str">
            <v>Fortalecimiento Local</v>
          </cell>
        </row>
        <row r="1960">
          <cell r="E1960">
            <v>131173</v>
          </cell>
          <cell r="F1960" t="str">
            <v>SOLICITUD DE MODIFICACIÓN COP-465-2024 - Cesión del contrato</v>
          </cell>
          <cell r="G1960">
            <v>0</v>
          </cell>
          <cell r="H1960">
            <v>1674</v>
          </cell>
          <cell r="I1960" t="str">
            <v>Desarrollo de Capacidades</v>
          </cell>
        </row>
        <row r="1961">
          <cell r="E1961">
            <v>131296</v>
          </cell>
          <cell r="F1961" t="str">
            <v>Adición y prorroga al contrato CSE-252-2024 por Tres (3) meses y veinte (20) días</v>
          </cell>
          <cell r="G1961">
            <v>62541234</v>
          </cell>
          <cell r="H1961" t="str">
            <v>Funcionamiento
2289</v>
          </cell>
          <cell r="I1961" t="str">
            <v>Servicios de seguros de vehículos automotores.
Intervenir 40 Kilómetros-carril de malla vial rural con acciones de construcción y/o conservación</v>
          </cell>
        </row>
        <row r="1962">
          <cell r="E1962">
            <v>131535</v>
          </cell>
          <cell r="F1962" t="str">
            <v>Formulación Bioingeniería 2025</v>
          </cell>
          <cell r="G1962">
            <v>3297200442</v>
          </cell>
          <cell r="H1962">
            <v>2613</v>
          </cell>
          <cell r="I1962" t="str">
            <v>OBRAS DE MITIGACIÓN</v>
          </cell>
        </row>
        <row r="1963">
          <cell r="E1963">
            <v>131637</v>
          </cell>
          <cell r="F1963" t="str">
            <v>Adición al contrato CSE-346-2024</v>
          </cell>
          <cell r="G1963">
            <v>2136769</v>
          </cell>
          <cell r="H1963">
            <v>2289</v>
          </cell>
          <cell r="I1963" t="str">
            <v>Intervenir 40 Kilómetros-carril de malla vial rural con acciones de construcción y/o conservación</v>
          </cell>
        </row>
        <row r="1964">
          <cell r="E1964">
            <v>127553</v>
          </cell>
          <cell r="F1964" t="str">
            <v xml:space="preserve">Anulación parcial del CRP 1309 </v>
          </cell>
          <cell r="G1964">
            <v>-12480000</v>
          </cell>
          <cell r="H1964">
            <v>2315</v>
          </cell>
        </row>
        <row r="1965">
          <cell r="E1965">
            <v>131981</v>
          </cell>
          <cell r="F1965" t="str">
            <v>Terminación anticipada del contrato 593-2024- CPS-P (116826) culminando el día 03 de marzo de 2025</v>
          </cell>
          <cell r="G1965">
            <v>0</v>
          </cell>
          <cell r="H1965">
            <v>1666</v>
          </cell>
          <cell r="I1965" t="str">
            <v>Bienestar Animal</v>
          </cell>
        </row>
        <row r="1966">
          <cell r="E1966">
            <v>131984</v>
          </cell>
          <cell r="F1966" t="str">
            <v>Solicitud de CDP proceso de Vigilancia</v>
          </cell>
          <cell r="G1966">
            <v>660000000</v>
          </cell>
          <cell r="H1966" t="str">
            <v>2327
Funcionamiento</v>
          </cell>
          <cell r="I1966" t="str">
            <v xml:space="preserve">Realizar 4 estrategias de fortalecimiento institucional (una por vigencia).
Servicios de protección (guardas de seguridad)  (CPC, División 84) </v>
          </cell>
        </row>
        <row r="1967">
          <cell r="E1967">
            <v>132011</v>
          </cell>
          <cell r="F1967" t="str">
            <v>Adición y prorroga a la O.C.133381</v>
          </cell>
          <cell r="G1967">
            <v>205781160</v>
          </cell>
          <cell r="H1967" t="str">
            <v>13 proyectos de Inversión
Funcionamiento</v>
          </cell>
          <cell r="I1967" t="str">
            <v xml:space="preserve">2230,2278,2289,2319,2388,2398,2486,2541,2613,2671,2389,2696.
Servicios de transporte terrestre especial local de pasajeros </v>
          </cell>
        </row>
        <row r="1968">
          <cell r="E1968">
            <v>132013</v>
          </cell>
          <cell r="F1968" t="str">
            <v>Adición y prorroga a la O.C.127278, por 2 meses</v>
          </cell>
          <cell r="G1968">
            <v>39000000</v>
          </cell>
          <cell r="H1968">
            <v>2289</v>
          </cell>
          <cell r="I1968" t="str">
            <v>Intervenir 40 Kilómetros-carril de malla vial rural con acciones de construcción y/o conservación</v>
          </cell>
        </row>
        <row r="1969">
          <cell r="E1969">
            <v>132086</v>
          </cell>
          <cell r="F1969" t="str">
            <v xml:space="preserve">Suspensión del contrato  COP-339-2024 </v>
          </cell>
          <cell r="G1969">
            <v>0</v>
          </cell>
          <cell r="H1969">
            <v>2613</v>
          </cell>
          <cell r="I1969" t="str">
            <v>OBRAS DE MITIGACIÓN</v>
          </cell>
        </row>
        <row r="1970">
          <cell r="E1970">
            <v>132087</v>
          </cell>
          <cell r="F1970" t="str">
            <v xml:space="preserve">Suspensión del contrato  CIN-445-2024 </v>
          </cell>
          <cell r="G1970">
            <v>0</v>
          </cell>
          <cell r="H1970">
            <v>2613</v>
          </cell>
          <cell r="I1970" t="str">
            <v>OBRAS DE MITIGACIÓN</v>
          </cell>
        </row>
        <row r="1971">
          <cell r="E1971">
            <v>132113</v>
          </cell>
          <cell r="F1971" t="str">
            <v>Resolución Número 011 DE 2025  Resolución De Ordenación De Gasto Y Pago De APOYO ECONÓMICO PERSONA MAYOR</v>
          </cell>
          <cell r="G1971">
            <v>91500000</v>
          </cell>
          <cell r="H1971">
            <v>2398</v>
          </cell>
          <cell r="I1971" t="str">
            <v>APOYO ECONÓMICO PERSONA MAYOR</v>
          </cell>
        </row>
        <row r="1972">
          <cell r="E1972">
            <v>132115</v>
          </cell>
          <cell r="F1972" t="str">
            <v xml:space="preserve">Resolución Número 012 De 2025 - los costos operativos </v>
          </cell>
          <cell r="G1972">
            <v>1600000</v>
          </cell>
          <cell r="H1972">
            <v>2398</v>
          </cell>
          <cell r="I1972" t="str">
            <v>APOYO ECONÓMICO PERSONA MAYOR</v>
          </cell>
        </row>
        <row r="1973">
          <cell r="E1973">
            <v>132303</v>
          </cell>
          <cell r="F1973" t="str">
            <v>Suspensión del Contrato: 019-2025-CPS-P por 13 días</v>
          </cell>
          <cell r="G1973">
            <v>0</v>
          </cell>
          <cell r="H1973">
            <v>2327</v>
          </cell>
          <cell r="I1973" t="str">
            <v>Realizar 4 estrategias de fortalecimiento institucional (una por vigencia).</v>
          </cell>
        </row>
        <row r="1974">
          <cell r="E1974">
            <v>132313</v>
          </cell>
          <cell r="F1974" t="str">
            <v>Solicitud CDP proceso maquinaria amarilla</v>
          </cell>
          <cell r="G1974">
            <v>4911117043</v>
          </cell>
          <cell r="H1974" t="str">
            <v>2289
2327
Funcionamiento
Funcionamiento</v>
          </cell>
          <cell r="I1974" t="str">
            <v>Intervenir 40 Kilómetros-carril de malla vial rural con acciones de construcción y/o conservación
Realizar 4 estrategias de fortalecimiento institucional (una por vigencia).
Llantas de caucho para automóviles 
Servicio de mantenimiento y reparación de vehículos automotores n.c.p.</v>
          </cell>
        </row>
        <row r="1975">
          <cell r="E1975">
            <v>132328</v>
          </cell>
          <cell r="F1975" t="str">
            <v>cargue SIPSE para CDP estudio previo - seguro vida ediles</v>
          </cell>
          <cell r="G1975">
            <v>14841647</v>
          </cell>
          <cell r="H1975" t="str">
            <v>Funcionamiento</v>
          </cell>
          <cell r="I1975" t="str">
            <v>Seguro de vida ediles</v>
          </cell>
        </row>
        <row r="1976">
          <cell r="E1976">
            <v>132633</v>
          </cell>
          <cell r="F1976" t="str">
            <v>Suspensión del Contrato: 027-2025-CPS-AG(127839) por 2 meses</v>
          </cell>
          <cell r="G1976">
            <v>0</v>
          </cell>
          <cell r="H1976">
            <v>2290</v>
          </cell>
          <cell r="I1976" t="str">
            <v>FORTALECIMIENTO DE CAPACIDADES</v>
          </cell>
        </row>
        <row r="1977">
          <cell r="E1977">
            <v>132734</v>
          </cell>
          <cell r="F1977" t="str">
            <v xml:space="preserve">Cesión del contrato CPS-088-2025 </v>
          </cell>
          <cell r="G1977">
            <v>0</v>
          </cell>
          <cell r="H1977">
            <v>2327</v>
          </cell>
          <cell r="I1977" t="str">
            <v>Realizar 4 estrategias de fortalecimiento institucional (una por vigencia).</v>
          </cell>
        </row>
        <row r="1978">
          <cell r="E1978">
            <v>132765</v>
          </cell>
          <cell r="F1978" t="str">
            <v>OTRO SI al contrato 289-2025-CPS-AG (131253), ajuste obligaciones especificas 1, 2, 3 y 4</v>
          </cell>
          <cell r="G1978">
            <v>0</v>
          </cell>
          <cell r="H1978">
            <v>2327</v>
          </cell>
          <cell r="I1978" t="str">
            <v>Realizar 4 estrategias de fortalecimiento institucional (una por vigencia).</v>
          </cell>
        </row>
        <row r="1979">
          <cell r="E1979">
            <v>132776</v>
          </cell>
          <cell r="F1979" t="str">
            <v>Terminación del contrato, 224-2025-CPS-P (126217)</v>
          </cell>
          <cell r="G1979">
            <v>0</v>
          </cell>
          <cell r="H1979">
            <v>2319</v>
          </cell>
          <cell r="I1979" t="str">
            <v>INICIATIVAS</v>
          </cell>
        </row>
        <row r="1980">
          <cell r="E1980">
            <v>132811</v>
          </cell>
          <cell r="F1980" t="str">
            <v xml:space="preserve">Cesión del contrato CPS-068-2025 </v>
          </cell>
          <cell r="G1980">
            <v>0</v>
          </cell>
          <cell r="H1980">
            <v>2327</v>
          </cell>
          <cell r="I1980" t="str">
            <v>Realizar 4 estrategias de fortalecimiento institucional (una por vigencia).</v>
          </cell>
        </row>
        <row r="1981">
          <cell r="E1981">
            <v>132813</v>
          </cell>
          <cell r="F1981" t="str">
            <v>Cesión del contrato 280-2025-CPS-P (136314)</v>
          </cell>
          <cell r="G1981">
            <v>0</v>
          </cell>
          <cell r="H1981">
            <v>2696</v>
          </cell>
          <cell r="I1981" t="str">
            <v>FORTALECIMIENTO DE ORGANIZACIONES</v>
          </cell>
        </row>
        <row r="1982">
          <cell r="E1982">
            <v>132847</v>
          </cell>
          <cell r="F1982" t="str">
            <v>Cesión del contrato 031-2025-CPS-P (126417)</v>
          </cell>
          <cell r="G1982">
            <v>0</v>
          </cell>
          <cell r="H1982">
            <v>2289</v>
          </cell>
          <cell r="I1982" t="str">
            <v>Intervenir 40 Kilómetros-carril de malla vial rural con acciones de construcción y/o conservación</v>
          </cell>
        </row>
        <row r="1983">
          <cell r="E1983">
            <v>126303</v>
          </cell>
          <cell r="F1983" t="str">
            <v xml:space="preserve">Anulación parcial del CDP 1018 </v>
          </cell>
          <cell r="G1983">
            <v>-19320000</v>
          </cell>
          <cell r="H1983">
            <v>2682</v>
          </cell>
          <cell r="I1983" t="str">
            <v>RESTAURACIÓN ECOLÓGICA</v>
          </cell>
        </row>
        <row r="1984">
          <cell r="E1984">
            <v>126407</v>
          </cell>
          <cell r="F1984" t="str">
            <v>Anulación parcial del CDP 1031</v>
          </cell>
          <cell r="G1984">
            <v>-46200000</v>
          </cell>
          <cell r="H1984">
            <v>2289</v>
          </cell>
          <cell r="I1984" t="str">
            <v>Intervenir 40 Kilómetros-carril de malla vial rural con acciones de construcción y/o conservación</v>
          </cell>
        </row>
        <row r="1985">
          <cell r="E1985">
            <v>127518</v>
          </cell>
          <cell r="F1985" t="str">
            <v>Anulación total del CDP 1061</v>
          </cell>
          <cell r="G1985">
            <v>-39060000</v>
          </cell>
          <cell r="H1985">
            <v>2398</v>
          </cell>
          <cell r="I1985" t="str">
            <v>INGRESO MÍNIMO</v>
          </cell>
        </row>
        <row r="1986">
          <cell r="E1986">
            <v>127517</v>
          </cell>
          <cell r="F1986" t="str">
            <v>Anulación parcial del CDP 1071</v>
          </cell>
          <cell r="G1986">
            <v>-27480000</v>
          </cell>
          <cell r="H1986">
            <v>2289</v>
          </cell>
          <cell r="I1986" t="str">
            <v>Intervenir 40 Kilómetros-carril de malla vial rural con acciones de construcción y/o conservación</v>
          </cell>
        </row>
        <row r="1987">
          <cell r="E1987">
            <v>125637</v>
          </cell>
          <cell r="F1987" t="str">
            <v>Anulación total del CDP 1131</v>
          </cell>
          <cell r="G1987">
            <v>-33000000</v>
          </cell>
          <cell r="H1987">
            <v>2265</v>
          </cell>
          <cell r="I1987" t="str">
            <v>Operativizar 17 Centros de Acceso Comunitario en zonas rurales y/o apartadas y/o urbanas, con énfasis en Servicios TIC´s generados.</v>
          </cell>
        </row>
        <row r="1988">
          <cell r="E1988">
            <v>126241</v>
          </cell>
          <cell r="F1988" t="str">
            <v>Anulación total del CDP 1141</v>
          </cell>
          <cell r="G1988">
            <v>-75600000</v>
          </cell>
          <cell r="H1988">
            <v>2324</v>
          </cell>
          <cell r="I1988" t="str">
            <v>Beneficiar 600 personas con acciones para la promoción y atención de la salud mental</v>
          </cell>
        </row>
        <row r="1989">
          <cell r="E1989">
            <v>130059</v>
          </cell>
          <cell r="F1989" t="str">
            <v>Anulación total del CDP 1156</v>
          </cell>
          <cell r="G1989">
            <v>-39000000</v>
          </cell>
          <cell r="H1989">
            <v>2265</v>
          </cell>
          <cell r="I1989" t="str">
            <v>Operativizar 17 Centros de Acceso Comunitario en zonas rurales y/o apartadas y/o urbanas, con énfasis en Servicios TIC´s generados.</v>
          </cell>
        </row>
        <row r="1990">
          <cell r="E1990">
            <v>127981</v>
          </cell>
          <cell r="F1990" t="str">
            <v>Anulación total del CDP 1153</v>
          </cell>
          <cell r="G1990">
            <v>-40950000</v>
          </cell>
          <cell r="H1990">
            <v>2689</v>
          </cell>
          <cell r="I1990" t="str">
            <v>ENERGÍAS ALTERNATIVAS</v>
          </cell>
        </row>
        <row r="1991">
          <cell r="E1991">
            <v>130064</v>
          </cell>
          <cell r="F1991" t="str">
            <v>Anulación total del CDP 1182 / Las cargo Alejandro P.</v>
          </cell>
          <cell r="G1991">
            <v>-33840000</v>
          </cell>
          <cell r="H1991">
            <v>2327</v>
          </cell>
          <cell r="I1991" t="str">
            <v>Realizar 4 estrategias de fortalecimiento institucional (una por vigencia).</v>
          </cell>
        </row>
        <row r="1992">
          <cell r="E1992">
            <v>126256</v>
          </cell>
          <cell r="F1992" t="str">
            <v>Anulación total del CDP 1242 / Las cargo Alejandro P.</v>
          </cell>
          <cell r="G1992">
            <v>-12600000</v>
          </cell>
          <cell r="H1992">
            <v>2671</v>
          </cell>
          <cell r="I1992" t="str">
            <v>Apoyar 500 predios rurales con buenas prácticas agropecuarias y ambientales que fortalezcan la protección a coberturas vegetales y recurso hídrico</v>
          </cell>
        </row>
        <row r="1993">
          <cell r="E1993">
            <v>127735</v>
          </cell>
          <cell r="F1993" t="str">
            <v>Anulación total del CDP 1245 / Las cargo Alejandro P.</v>
          </cell>
          <cell r="G1993">
            <v>-13860000</v>
          </cell>
          <cell r="H1993">
            <v>2486</v>
          </cell>
          <cell r="I1993" t="str">
            <v>Otorgar 50 estímulos de apoyo al sector artístico y cultural.</v>
          </cell>
        </row>
        <row r="1994">
          <cell r="E1994">
            <v>131261</v>
          </cell>
          <cell r="F1994" t="str">
            <v>Anulación total del CDP 1254 / Las cargo Alejandro P.</v>
          </cell>
          <cell r="G1994">
            <v>-36000000</v>
          </cell>
          <cell r="H1994">
            <v>2388</v>
          </cell>
          <cell r="I1994" t="str">
            <v>Beneficiar 1000 Personas con la entrega de dotaciones deportivas.</v>
          </cell>
        </row>
        <row r="1995">
          <cell r="E1995">
            <v>131438</v>
          </cell>
          <cell r="F1995" t="str">
            <v>Anulación total del CDP 1258 / Las cargo Alejandro P.</v>
          </cell>
          <cell r="G1995">
            <v>-45000000</v>
          </cell>
          <cell r="H1995">
            <v>2327</v>
          </cell>
          <cell r="I1995" t="str">
            <v>Realizar 4 estrategias de fortalecimiento institucional (una por vigencia).</v>
          </cell>
        </row>
        <row r="1996">
          <cell r="E1996">
            <v>130934</v>
          </cell>
          <cell r="F1996" t="str">
            <v>Anulación total del CDP 1262 / Las cargo Alejandro P.</v>
          </cell>
          <cell r="G1996">
            <v>-27000000</v>
          </cell>
          <cell r="H1996">
            <v>2486</v>
          </cell>
          <cell r="I1996" t="str">
            <v>Beneficiar 32 organizaciones artísticas, culturales y patrimoniales con elementos entregados.</v>
          </cell>
        </row>
        <row r="1997">
          <cell r="E1997">
            <v>131253</v>
          </cell>
          <cell r="F1997" t="str">
            <v>Anulación total del CDP 1249 / Las cargo Alejandro P.</v>
          </cell>
          <cell r="G1997">
            <v>-18000000</v>
          </cell>
          <cell r="H1997">
            <v>2327</v>
          </cell>
          <cell r="I1997" t="str">
            <v>Realizar 4 estrategias de fortalecimiento institucional (una por vigencia).</v>
          </cell>
        </row>
        <row r="1998">
          <cell r="E1998">
            <v>131258</v>
          </cell>
          <cell r="F1998" t="str">
            <v>Anulación total del CDP 1253 / Las cargo Alejandro P.</v>
          </cell>
          <cell r="G1998">
            <v>-30240000</v>
          </cell>
          <cell r="H1998">
            <v>2486</v>
          </cell>
          <cell r="I1998" t="str">
            <v>Capacitar 600 personas en los campos artísticos, interculturales, culturales y/o patrimoniales.</v>
          </cell>
        </row>
        <row r="1999">
          <cell r="E1999">
            <v>126217</v>
          </cell>
          <cell r="F1999" t="str">
            <v>Anulación total del CRP 1239</v>
          </cell>
          <cell r="G1999">
            <v>-37800000</v>
          </cell>
          <cell r="H1999">
            <v>2319</v>
          </cell>
          <cell r="I1999" t="str">
            <v>INICIATIVAS</v>
          </cell>
        </row>
        <row r="2000">
          <cell r="E2000">
            <v>132958</v>
          </cell>
          <cell r="F2000" t="str">
            <v>Cesión al contrato 235-2025-CPS-P (127958)</v>
          </cell>
          <cell r="G2000">
            <v>0</v>
          </cell>
          <cell r="H2000">
            <v>2265</v>
          </cell>
          <cell r="I2000" t="str">
            <v>Operativizar 17 Centros de Acceso Comunitario en zonas rurales y/o apartadas y/o urbanas, con énfasis en Servicios TIC´s generados.</v>
          </cell>
        </row>
        <row r="2001">
          <cell r="E2001">
            <v>132992</v>
          </cell>
          <cell r="F2001" t="str">
            <v>Estudio_previo_Mínima_ SOAT Vehiculos</v>
          </cell>
          <cell r="G2001">
            <v>23364100</v>
          </cell>
          <cell r="H2001" t="str">
            <v>2289
Funcionamiento</v>
          </cell>
          <cell r="I2001" t="str">
            <v>Intervenir 40 Kilómetros-carril de malla vial rural con acciones de construcción y/o conservación.
Servicios de seguro obligatorio de accidentes de tránsito (SOAT)</v>
          </cell>
        </row>
        <row r="2002">
          <cell r="E2002">
            <v>133014</v>
          </cell>
          <cell r="F2002" t="str">
            <v>Cesión al contrato 062-2025-CPS-P (125210)</v>
          </cell>
          <cell r="G2002">
            <v>0</v>
          </cell>
          <cell r="H2002">
            <v>2324</v>
          </cell>
          <cell r="I2002" t="str">
            <v>Vincular 1000 personas en acciones complementarias en salud física, nutricional y oral, a través del Circuito del Cuidado</v>
          </cell>
        </row>
        <row r="2003">
          <cell r="E2003">
            <v>133077</v>
          </cell>
          <cell r="F2003" t="str">
            <v>Prorroga al contrato CIN-673-2024 por 1 mes</v>
          </cell>
          <cell r="G2003">
            <v>0</v>
          </cell>
          <cell r="H2003">
            <v>1655</v>
          </cell>
          <cell r="I2003" t="str">
            <v>Contrucción</v>
          </cell>
        </row>
        <row r="2004">
          <cell r="E2004">
            <v>133078</v>
          </cell>
          <cell r="F2004" t="str">
            <v>Prorroga al contrato COP-722-2024 por 1 mes</v>
          </cell>
          <cell r="G2004">
            <v>0</v>
          </cell>
          <cell r="H2004">
            <v>1655</v>
          </cell>
          <cell r="I2004" t="str">
            <v>Contrucción</v>
          </cell>
        </row>
        <row r="2005">
          <cell r="E2005">
            <v>133206</v>
          </cell>
          <cell r="F2005" t="str">
            <v>Solicitud CDP Compra Licencias Office 365 E1</v>
          </cell>
          <cell r="G2005">
            <v>113238000</v>
          </cell>
          <cell r="H2005" t="str">
            <v>Funcionamiento</v>
          </cell>
          <cell r="I2005" t="str">
            <v>Derechos de uso de productos de propiedad intelectual y otros productos similares</v>
          </cell>
        </row>
        <row r="2006">
          <cell r="E2006">
            <v>133313</v>
          </cell>
          <cell r="F2006" t="str">
            <v>Resolución Número 018 DE 2025  Resolución De Ordenación De Gasto Y Pago De APOYO ECONÓMICO PERSONA MAYOR</v>
          </cell>
          <cell r="G2006">
            <v>137250000</v>
          </cell>
          <cell r="H2006">
            <v>2398</v>
          </cell>
          <cell r="I2006" t="str">
            <v>APOYO ECONÓMICO PERSONA MAYOR</v>
          </cell>
        </row>
        <row r="2007">
          <cell r="E2007">
            <v>133315</v>
          </cell>
          <cell r="F2007" t="str">
            <v xml:space="preserve">Resolución Número 019 De 2025 - los costos operativos </v>
          </cell>
          <cell r="G2007">
            <v>2400000</v>
          </cell>
          <cell r="H2007">
            <v>2398</v>
          </cell>
          <cell r="I2007" t="str">
            <v>APOYO ECONÓMICO PERSONA MAYOR</v>
          </cell>
        </row>
        <row r="2008">
          <cell r="E2008">
            <v>133383</v>
          </cell>
          <cell r="F2008" t="str">
            <v>Adición y Prorroga al contrato COP-465-2024, por 2 meses y 15 días</v>
          </cell>
          <cell r="G2008">
            <v>2016448525</v>
          </cell>
          <cell r="H2008">
            <v>2289</v>
          </cell>
          <cell r="I2008" t="str">
            <v>Intervenir 40 Kilómetros-carril de malla vial rural con acciones de construcción y/o conservación</v>
          </cell>
        </row>
        <row r="2009">
          <cell r="E2009">
            <v>133384</v>
          </cell>
          <cell r="F2009" t="str">
            <v>Adición y Prorroga al contrato CIN-543-2024, por 2 meses y 15 días</v>
          </cell>
          <cell r="G2009">
            <v>244582016</v>
          </cell>
          <cell r="H2009">
            <v>2289</v>
          </cell>
          <cell r="I2009" t="str">
            <v>Intervenir 40 Kilómetros-carril de malla vial rural con acciones de construcción y/o conservación</v>
          </cell>
        </row>
        <row r="2010">
          <cell r="E2010">
            <v>133411</v>
          </cell>
          <cell r="F2010" t="str">
            <v>Cesión al contrato 276-2025-CPS-P (131263)</v>
          </cell>
          <cell r="G2010">
            <v>0</v>
          </cell>
          <cell r="H2010">
            <v>2541</v>
          </cell>
          <cell r="I2010" t="str">
            <v>PREVENCIÓN</v>
          </cell>
        </row>
        <row r="2011">
          <cell r="E2011">
            <v>133412</v>
          </cell>
          <cell r="F2011" t="str">
            <v>Cesión al contrato 042-2025-CPS-P (124885)</v>
          </cell>
          <cell r="G2011">
            <v>0</v>
          </cell>
          <cell r="H2011">
            <v>2327</v>
          </cell>
          <cell r="I2011" t="str">
            <v>Realizar 4 estrategias de fortalecimiento institucional (una por vigencia).</v>
          </cell>
        </row>
        <row r="2012">
          <cell r="E2012">
            <v>133414</v>
          </cell>
          <cell r="F2012" t="str">
            <v>Cesión al contrato 271-2025-CPS-P (131459)</v>
          </cell>
          <cell r="G2012">
            <v>0</v>
          </cell>
          <cell r="H2012">
            <v>2327</v>
          </cell>
          <cell r="I2012" t="str">
            <v>Realizar 4 estrategias de fortalecimiento institucional (una por vigencia).</v>
          </cell>
        </row>
        <row r="2013">
          <cell r="E2013">
            <v>133415</v>
          </cell>
          <cell r="F2013" t="str">
            <v>Cesión al contrato 262-2025-CPS-P (127512)</v>
          </cell>
          <cell r="G2013">
            <v>0</v>
          </cell>
          <cell r="H2013">
            <v>2388</v>
          </cell>
          <cell r="I2013" t="str">
            <v>Beneficiar  1200 personas en actividades recreo-deportivas comunitarias.</v>
          </cell>
        </row>
        <row r="2014">
          <cell r="E2014">
            <v>133480</v>
          </cell>
          <cell r="F2014" t="str">
            <v>Suspensión al contrato COP-720-2024, por 1 mes</v>
          </cell>
          <cell r="G2014">
            <v>0</v>
          </cell>
          <cell r="H2014">
            <v>2474</v>
          </cell>
          <cell r="I2014" t="str">
            <v>INTERVENCIÓN</v>
          </cell>
        </row>
        <row r="2015">
          <cell r="E2015">
            <v>133481</v>
          </cell>
          <cell r="F2015" t="str">
            <v>Suspensión al contrato CIN-721-2024, por 1 mes</v>
          </cell>
          <cell r="G2015">
            <v>0</v>
          </cell>
          <cell r="H2015">
            <v>2474</v>
          </cell>
          <cell r="I2015" t="str">
            <v>INTERVENCIÓN</v>
          </cell>
        </row>
        <row r="2016">
          <cell r="E2016">
            <v>133484</v>
          </cell>
          <cell r="F2016" t="str">
            <v>Cesión al contrato 030-2025-CPS-AG (127933)</v>
          </cell>
          <cell r="G2016">
            <v>0</v>
          </cell>
          <cell r="H2016">
            <v>2327</v>
          </cell>
          <cell r="I2016" t="str">
            <v>Realizar 4 estrategias de fortalecimiento institucional (una por vigencia).</v>
          </cell>
        </row>
        <row r="2017">
          <cell r="E2017">
            <v>133483</v>
          </cell>
          <cell r="F2017" t="str">
            <v>Cesión al contrato 004-2025-CPS-P (124906)</v>
          </cell>
          <cell r="G2017">
            <v>0</v>
          </cell>
          <cell r="H2017">
            <v>2327</v>
          </cell>
          <cell r="I2017" t="str">
            <v>Realizar 4 estrategias de fortalecimiento institucional (una por vigencia).</v>
          </cell>
        </row>
        <row r="2018">
          <cell r="E2018">
            <v>133498</v>
          </cell>
          <cell r="F2018" t="str">
            <v>Cesión al contrato 252-2025-CPS-P (126220)</v>
          </cell>
          <cell r="G2018">
            <v>0</v>
          </cell>
          <cell r="H2018">
            <v>2319</v>
          </cell>
          <cell r="I2018" t="str">
            <v>ACCIONES DE CONSTRUCCIÓN DE PAZ</v>
          </cell>
        </row>
        <row r="2019">
          <cell r="E2019">
            <v>133525</v>
          </cell>
          <cell r="F2019" t="str">
            <v>Estudios previos del convenio interadministrativo con SCRD</v>
          </cell>
          <cell r="G2019">
            <v>280000000</v>
          </cell>
          <cell r="H2019">
            <v>2486</v>
          </cell>
          <cell r="I2019" t="str">
            <v>Otorgar 50 estímulos de apoyo al sector artístico y cultural.</v>
          </cell>
        </row>
        <row r="2020">
          <cell r="E2020">
            <v>133531</v>
          </cell>
          <cell r="F2020" t="str">
            <v>Estudios previos Proceso de Transporte</v>
          </cell>
          <cell r="G2020">
            <v>2116524336</v>
          </cell>
          <cell r="H2020" t="str">
            <v>Todos</v>
          </cell>
        </row>
        <row r="2021">
          <cell r="E2021">
            <v>133735</v>
          </cell>
          <cell r="F2021" t="str">
            <v>Suspensión al contrato COP-722-2024, por 1 mes</v>
          </cell>
          <cell r="H2021">
            <v>2358</v>
          </cell>
          <cell r="I2021" t="str">
            <v>Construir 4000 m2 de Parques de la red de proximidad (la construcción incluye su dotación).</v>
          </cell>
        </row>
        <row r="2022">
          <cell r="E2022">
            <v>133736</v>
          </cell>
          <cell r="F2022" t="str">
            <v>Suspensión al contrato CIN-673-2024, por 1 mes</v>
          </cell>
          <cell r="H2022">
            <v>2358</v>
          </cell>
          <cell r="I2022" t="str">
            <v>Construir 4000 m2 de Parques de la red de proximidad (la construcción incluye su dotación).</v>
          </cell>
        </row>
        <row r="2023">
          <cell r="E2023">
            <v>133737</v>
          </cell>
          <cell r="F2023" t="str">
            <v>Adición y Prorroga al contrato COP-722-2024, por 1 mes y 15 días</v>
          </cell>
          <cell r="G2023">
            <v>107024425</v>
          </cell>
          <cell r="H2023">
            <v>2358</v>
          </cell>
          <cell r="I2023" t="str">
            <v>Construir 4000 m2 de Parques de la red de proximidad (la construcción incluye su dotación).</v>
          </cell>
        </row>
        <row r="2024">
          <cell r="E2024">
            <v>133739</v>
          </cell>
          <cell r="F2024" t="str">
            <v>Adición y Prorroga al contrato CIN-673-2024, por 1 mes y 15 días</v>
          </cell>
          <cell r="G2024">
            <v>59915098</v>
          </cell>
          <cell r="H2024">
            <v>2358</v>
          </cell>
          <cell r="I2024" t="str">
            <v>Construir 4000 m2 de Parques de la red de proximidad (la construcción incluye su dotación).</v>
          </cell>
        </row>
        <row r="2025">
          <cell r="E2025">
            <v>133727</v>
          </cell>
          <cell r="F2025" t="str">
            <v>Cesión al contrato 040-2025-CPS-P (124819)</v>
          </cell>
          <cell r="G2025">
            <v>0</v>
          </cell>
          <cell r="H2025">
            <v>2327</v>
          </cell>
          <cell r="I2025" t="str">
            <v>Realizar 4 estrategias de fortalecimiento institucional (una por vigencia).</v>
          </cell>
        </row>
        <row r="2026">
          <cell r="E2026">
            <v>133741</v>
          </cell>
          <cell r="F2026" t="str">
            <v>Suspensión al contrato COP-709-2024, por 2 meses</v>
          </cell>
          <cell r="G2026">
            <v>0</v>
          </cell>
        </row>
        <row r="2027">
          <cell r="E2027">
            <v>133743</v>
          </cell>
          <cell r="F2027" t="str">
            <v>Suspensión al contrato CIN-707-2024, por 2 meses</v>
          </cell>
          <cell r="G2027">
            <v>0</v>
          </cell>
        </row>
        <row r="2028">
          <cell r="E2028">
            <v>133750</v>
          </cell>
          <cell r="F2028" t="str">
            <v>Cesión al contrato 033-2025-CPS-P (128672)</v>
          </cell>
          <cell r="G2028">
            <v>0</v>
          </cell>
          <cell r="H2028">
            <v>2289</v>
          </cell>
          <cell r="I2028" t="str">
            <v>Intervenir 40 Kilómetros-carril de malla vial rural con acciones de construcción y/o conservación</v>
          </cell>
        </row>
        <row r="2029">
          <cell r="E2029">
            <v>133860</v>
          </cell>
          <cell r="F2029" t="str">
            <v>Cesión al contrato 320-2025-CPS-AG (127548)-DORIS STELLA VILLALBA BAQUERO</v>
          </cell>
          <cell r="G2029">
            <v>0</v>
          </cell>
          <cell r="H2029">
            <v>2486</v>
          </cell>
          <cell r="I2029" t="str">
            <v>Capacitar 600 personas en los campos artísticos, interculturales, culturales y/o patrimoniales.</v>
          </cell>
        </row>
        <row r="2030">
          <cell r="E2030">
            <v>133861</v>
          </cell>
          <cell r="F2030" t="str">
            <v>Cesión al contrato 280-2025-CPS-AG (136314)</v>
          </cell>
          <cell r="G2030">
            <v>0</v>
          </cell>
          <cell r="H2030">
            <v>2696</v>
          </cell>
          <cell r="I2030" t="str">
            <v>Fortalecer 40 Organizaciones sociales e Instancias de participación ciudadana.</v>
          </cell>
        </row>
        <row r="2031">
          <cell r="E2031">
            <v>133863</v>
          </cell>
          <cell r="F2031" t="str">
            <v>Cesión al contrato 124-2025-CPS-P (127539) DANIEL STEVEN SALAMANACA MELO</v>
          </cell>
          <cell r="G2031">
            <v>0</v>
          </cell>
          <cell r="H2031">
            <v>2388</v>
          </cell>
          <cell r="I2031" t="str">
            <v xml:space="preserve">Capacitar 1000 personas en los campos deportivos o recreativos </v>
          </cell>
        </row>
        <row r="2032">
          <cell r="E2032">
            <v>130790</v>
          </cell>
          <cell r="F2032" t="str">
            <v>Anulación total del CDP 1272</v>
          </cell>
          <cell r="G2032">
            <v>-169096945</v>
          </cell>
          <cell r="H2032">
            <v>2613</v>
          </cell>
          <cell r="I2032" t="str">
            <v>Realizar 40 obras de mitigación y/u obras de mitigación existentes con mantenimiento</v>
          </cell>
        </row>
        <row r="2033">
          <cell r="E2033">
            <v>130791</v>
          </cell>
          <cell r="F2033" t="str">
            <v>Anulación total del CDP 1273</v>
          </cell>
          <cell r="G2033">
            <v>-1143882800</v>
          </cell>
          <cell r="H2033">
            <v>2613</v>
          </cell>
          <cell r="I2033" t="str">
            <v>Realizar 40 obras de mitigación y/u obras de mitigación existentes con mantenimiento</v>
          </cell>
        </row>
        <row r="2034">
          <cell r="E2034">
            <v>132392</v>
          </cell>
          <cell r="F2034" t="str">
            <v>Anulación total del CDP 1286</v>
          </cell>
          <cell r="G2034">
            <v>-2883000</v>
          </cell>
          <cell r="H2034">
            <v>2289</v>
          </cell>
          <cell r="I2034" t="str">
            <v>Intervenir 40 Kilómetros-carril de malla vial rural con acciones de construcción y/o conservación</v>
          </cell>
        </row>
        <row r="2035">
          <cell r="E2035">
            <v>132268</v>
          </cell>
          <cell r="F2035" t="str">
            <v>Anulación parcial del CDP 1280</v>
          </cell>
          <cell r="G2035">
            <v>-8649000</v>
          </cell>
          <cell r="H2035">
            <v>2289</v>
          </cell>
          <cell r="I2035" t="str">
            <v>Intervenir 40 Kilómetros-carril de malla vial rural con acciones de construcción y/o conservación</v>
          </cell>
        </row>
        <row r="2036">
          <cell r="E2036">
            <v>132285</v>
          </cell>
          <cell r="F2036" t="str">
            <v>Anulación parcial del CDP 1281</v>
          </cell>
          <cell r="G2036">
            <v>-8649000</v>
          </cell>
          <cell r="H2036">
            <v>2289</v>
          </cell>
          <cell r="I2036" t="str">
            <v>Intervenir 40 Kilómetros-carril de malla vial rural con acciones de construcción y/o conservación</v>
          </cell>
        </row>
        <row r="2037">
          <cell r="E2037">
            <v>132288</v>
          </cell>
          <cell r="F2037" t="str">
            <v>Anulación parcial del CDP 1285</v>
          </cell>
          <cell r="G2037">
            <v>-16320000</v>
          </cell>
          <cell r="H2037">
            <v>2289</v>
          </cell>
          <cell r="I2037" t="str">
            <v>Intervenir 40 Kilómetros-carril de malla vial rural con acciones de construcción y/o conservación</v>
          </cell>
        </row>
        <row r="2038">
          <cell r="E2038">
            <v>133936</v>
          </cell>
          <cell r="F2038" t="str">
            <v>Cesión al contrato 131-2025-CPS-AG (127818)</v>
          </cell>
          <cell r="G2038">
            <v>0</v>
          </cell>
          <cell r="H2038">
            <v>2541</v>
          </cell>
          <cell r="I2038" t="str">
            <v>PREVENCIÓN</v>
          </cell>
        </row>
        <row r="2039">
          <cell r="E2039">
            <v>133951</v>
          </cell>
          <cell r="F2039" t="str">
            <v>Cesión al contrato 289-2025-CPS-P (131253)</v>
          </cell>
          <cell r="G2039">
            <v>0</v>
          </cell>
          <cell r="H2039">
            <v>2327</v>
          </cell>
          <cell r="I2039" t="str">
            <v>Realizar 4 estrategias de fortalecimiento institucional (una por vigencia).</v>
          </cell>
        </row>
        <row r="2040">
          <cell r="E2040">
            <v>134065</v>
          </cell>
          <cell r="F2040" t="str">
            <v>Adición y prorroga al contrato CSE-252-2024, por 58 días</v>
          </cell>
          <cell r="G2040">
            <v>31270617</v>
          </cell>
          <cell r="H2040" t="str">
            <v>Funcionamiento
2289</v>
          </cell>
          <cell r="I2040" t="str">
            <v>Servicios de Seguros de
Vehículos Automotores
Intervenir 40 Kilómetros-carril de malla vial rural con acciones de construcción y/o conservación</v>
          </cell>
        </row>
        <row r="2041">
          <cell r="E2041">
            <v>134074</v>
          </cell>
          <cell r="F2041" t="str">
            <v>Estudios previos CIA - Atenea</v>
          </cell>
          <cell r="G2041">
            <v>1370000000</v>
          </cell>
          <cell r="H2041" t="str">
            <v>2703
2703</v>
          </cell>
          <cell r="I2041" t="str">
            <v>SOSTENIMIENTO
APOYO EDUCACIÓN POSMEDIA</v>
          </cell>
        </row>
        <row r="2042">
          <cell r="E2042">
            <v>134108</v>
          </cell>
          <cell r="F2042" t="str">
            <v>Estudios Previos Suministro Ferretería-Acuerdo Marco- Malla Vial</v>
          </cell>
          <cell r="G2042">
            <v>1800000000</v>
          </cell>
          <cell r="H2042">
            <v>2289</v>
          </cell>
          <cell r="I2042" t="str">
            <v>Intervenir 40 Kilómetros-carril de malla vial rural con acciones de construcción y/o conservación</v>
          </cell>
        </row>
        <row r="2043">
          <cell r="E2043">
            <v>134113</v>
          </cell>
          <cell r="F2043" t="str">
            <v>Prórroga al contrato CPS-680-2024 por 2 Meses</v>
          </cell>
          <cell r="G2043">
            <v>0</v>
          </cell>
          <cell r="H2043" t="str">
            <v>1590
1672
1674</v>
          </cell>
          <cell r="I2043" t="str">
            <v>EVENTOS
PAZ, MEMORIA Y RECONCILIACIÓN
DESARROLLO DE CAPACIDADES</v>
          </cell>
        </row>
        <row r="2044">
          <cell r="E2044">
            <v>134177</v>
          </cell>
          <cell r="F2044" t="str">
            <v>Adición y prorroga al contrato CSE-346-2024, por 65 días</v>
          </cell>
          <cell r="G2044">
            <v>48977940</v>
          </cell>
          <cell r="H2044" t="str">
            <v>Funcionamiento
2289</v>
          </cell>
          <cell r="I2044" t="str">
            <v>Otros servicios de seguros distintos de los seguros
de vida n.c.p.
Servicios de seguros generales de responsabilidad civil.
Servicios de seguros contra incendio, terremoto o sustracción
Intervenir 40 Kilómetros-carril de malla vial rural con acciones de construcción y/o conservación</v>
          </cell>
        </row>
        <row r="2045">
          <cell r="E2045">
            <v>134336</v>
          </cell>
          <cell r="F2045" t="str">
            <v>Adición al contrato CSE-362-2025</v>
          </cell>
          <cell r="G2045">
            <v>1106200</v>
          </cell>
          <cell r="H2045" t="str">
            <v>Funcionamiento
2289</v>
          </cell>
          <cell r="I2045" t="str">
            <v>Servicio de seguro obligatorio de accidentes de tránsito (SOAT)</v>
          </cell>
        </row>
        <row r="2046">
          <cell r="E2046">
            <v>134397</v>
          </cell>
          <cell r="F2046" t="str">
            <v>Cesión al contrato 123-2025-CPS-AG (127862)</v>
          </cell>
          <cell r="G2046">
            <v>0</v>
          </cell>
          <cell r="H2046">
            <v>2324</v>
          </cell>
          <cell r="I2046" t="str">
            <v>Vincular 1000 personas en acciones complementarias en salud física, nutricional y oral, a través del Circuito del Cuidado</v>
          </cell>
        </row>
        <row r="2047">
          <cell r="E2047">
            <v>134716</v>
          </cell>
          <cell r="F2047" t="str">
            <v>Prorroga al contrato CIN-614-2024 por 1 mes</v>
          </cell>
          <cell r="G2047">
            <v>0</v>
          </cell>
          <cell r="H2047">
            <v>1693</v>
          </cell>
          <cell r="I2047" t="str">
            <v>Sede Administrativa</v>
          </cell>
        </row>
        <row r="2048">
          <cell r="E2048">
            <v>134715</v>
          </cell>
          <cell r="F2048" t="str">
            <v>Prorroga al contrato COP-591-2024 por 1 mes</v>
          </cell>
          <cell r="G2048">
            <v>0</v>
          </cell>
          <cell r="H2048">
            <v>1693</v>
          </cell>
          <cell r="I2048" t="str">
            <v>Sede Administrativa</v>
          </cell>
        </row>
        <row r="2049">
          <cell r="E2049">
            <v>134961</v>
          </cell>
          <cell r="F2049" t="str">
            <v>Adición y prorroga al contrato CIN-723-2024, por 2 meses</v>
          </cell>
          <cell r="G2049">
            <v>27694784</v>
          </cell>
          <cell r="H2049">
            <v>2327</v>
          </cell>
          <cell r="I2049" t="str">
            <v>Terminar 1 sede administrativa local</v>
          </cell>
        </row>
        <row r="2050">
          <cell r="E2050">
            <v>134936</v>
          </cell>
          <cell r="F2050" t="str">
            <v>Adición y prorroga al contrato 006-2025-CPS-P (124819), por 3 meses</v>
          </cell>
          <cell r="G2050">
            <v>21060000</v>
          </cell>
          <cell r="H2050">
            <v>2327</v>
          </cell>
          <cell r="I2050" t="str">
            <v>Realizar 4 estrategias de fortalecimiento institucional (una por vigencia).</v>
          </cell>
        </row>
        <row r="2051">
          <cell r="E2051">
            <v>134939</v>
          </cell>
          <cell r="F2051" t="str">
            <v>Adición y prorroga al contrato 025-2025-CPS-P (126411), por 2 meses</v>
          </cell>
          <cell r="G2051">
            <v>13650000</v>
          </cell>
          <cell r="H2051">
            <v>2289</v>
          </cell>
          <cell r="I2051" t="str">
            <v>Intervenir 40 Kilómetros-carril de malla vial rural con acciones de construcción y/o conservación</v>
          </cell>
        </row>
        <row r="2052">
          <cell r="E2052">
            <v>134940</v>
          </cell>
          <cell r="F2052" t="str">
            <v>Adición y prorroga al contrato 028-2025-CPS-P (124906), por 3 meses</v>
          </cell>
          <cell r="G2052">
            <v>18900000</v>
          </cell>
          <cell r="H2052">
            <v>2327</v>
          </cell>
          <cell r="I2052" t="str">
            <v>Realizar 4 estrategias de fortalecimiento institucional (una por vigencia).</v>
          </cell>
        </row>
        <row r="2053">
          <cell r="E2053">
            <v>134943</v>
          </cell>
          <cell r="F2053" t="str">
            <v>Adición y prorroga al contrato 044-2025-CPS-P (124890), por 3 meses</v>
          </cell>
          <cell r="G2053">
            <v>15750000</v>
          </cell>
          <cell r="H2053">
            <v>2289</v>
          </cell>
          <cell r="I2053" t="str">
            <v>Intervenir 40 Kilómetros-carril de malla vial rural con acciones de construcción y/o conservación</v>
          </cell>
        </row>
        <row r="2054">
          <cell r="E2054">
            <v>134944</v>
          </cell>
          <cell r="F2054" t="str">
            <v>Adición y prorroga al contrato 049-2025-CPS-P (125639), por 3 meses</v>
          </cell>
          <cell r="G2054">
            <v>21000000</v>
          </cell>
          <cell r="H2054">
            <v>2289</v>
          </cell>
          <cell r="I2054" t="str">
            <v>Intervenir 40 Kilómetros-carril de malla vial rural con acciones de construcción y/o conservación</v>
          </cell>
        </row>
        <row r="2055">
          <cell r="E2055">
            <v>134945</v>
          </cell>
          <cell r="F2055" t="str">
            <v>Adición y prorroga al contrato 065-2025-CPS-P (127859), por 3 meses</v>
          </cell>
          <cell r="G2055">
            <v>25200000</v>
          </cell>
          <cell r="H2055">
            <v>2230</v>
          </cell>
          <cell r="I2055" t="str">
            <v>Implementar 16 acciones formativas diferenciales para la promoción de la convivencia ciudadana</v>
          </cell>
        </row>
        <row r="2056">
          <cell r="E2056">
            <v>134947</v>
          </cell>
          <cell r="F2056" t="str">
            <v>Adición y prorroga al contrato 074-2025-CPS-AG (125129), por 3 meses</v>
          </cell>
          <cell r="G2056">
            <v>9075000</v>
          </cell>
          <cell r="H2056">
            <v>2327</v>
          </cell>
          <cell r="I2056" t="str">
            <v>Realizar 4 estrategias de fortalecimiento institucional (una por vigencia).</v>
          </cell>
        </row>
        <row r="2057">
          <cell r="E2057">
            <v>134948</v>
          </cell>
          <cell r="F2057" t="str">
            <v>Adición y prorroga al contrato 192-2025-CPS-P (125640), por 3 meses</v>
          </cell>
          <cell r="G2057">
            <v>15120000</v>
          </cell>
          <cell r="H2057">
            <v>2289</v>
          </cell>
          <cell r="I2057" t="str">
            <v>Intervenir 40 Kilómetros-carril de malla vial rural con acciones de construcción y/o conservación</v>
          </cell>
        </row>
        <row r="2058">
          <cell r="E2058">
            <v>134956</v>
          </cell>
          <cell r="F2058" t="str">
            <v>Formulación Obra Bioingenieria 2025</v>
          </cell>
          <cell r="G2058">
            <v>4480143070</v>
          </cell>
          <cell r="H2058">
            <v>2613</v>
          </cell>
          <cell r="I2058" t="str">
            <v>Realizar 40 obras de mitigación y/u obras de mitigación existentes con mantenimiento</v>
          </cell>
        </row>
        <row r="2059">
          <cell r="E2059">
            <v>134970</v>
          </cell>
          <cell r="F2059" t="str">
            <v>Cesión al contrato 258-2025-CPS-P (126220)</v>
          </cell>
          <cell r="G2059">
            <v>0</v>
          </cell>
          <cell r="H2059">
            <v>2319</v>
          </cell>
          <cell r="I2059" t="str">
            <v>ACCIONES DE CONSTRUCCIÓN DE PAZ</v>
          </cell>
        </row>
        <row r="2060">
          <cell r="E2060">
            <v>135017</v>
          </cell>
          <cell r="F2060" t="str">
            <v>CONVENIO DE CONECTIVIDAD - RENATA</v>
          </cell>
          <cell r="G2060">
            <v>720448263</v>
          </cell>
          <cell r="H2060">
            <v>2265</v>
          </cell>
          <cell r="I2060" t="str">
            <v>Operativizar 17 Centros de Acceso Comunitario en zonas rurales y/o apartadas y/o urbanas, con énfasis en Servicios TIC´s generados.</v>
          </cell>
        </row>
        <row r="2061">
          <cell r="E2061">
            <v>135091</v>
          </cell>
          <cell r="F2061" t="str">
            <v>Adición y prorroga al contrato CPS-695-2024, por 33 días</v>
          </cell>
          <cell r="G2061">
            <v>1132170999</v>
          </cell>
          <cell r="H2061" t="str">
            <v>2315
2319
2319
2319
2324
2386
2388
2388
2398
2486
2486
2526
2671
2696
2703
363391</v>
          </cell>
          <cell r="I2061" t="str">
            <v>Vincular 600 hogares y/o unidades productivas a procesos productivos y de comercialización en el sector rural.
Realizar 4 procesos pedagógicos, artísticos, culturales, formativos o para el fortalecimiento de iniciativas ciudadanas para la apropiación social de la memoria, verdad, reparación integral a víctimas, paz y reconciliación.
Realizar 4 acciones de construcción de paz que contribuyan al tejido social, la integración local, la sostenibilidad económica y/o desarrollo territorial para la reconciliación.
Realizar 8 procesos de fortalecimiento de habilidades y capacidades de la población víctima del conflicto armado o excombatientes para promover su participación en los diferentes escenarios.
Vincular 400 personas a las acciones y estrategias para promover la salud sexual y reproductiva consciente en los diferentes ciclos de vida.
Desarrollar 4 acciones orientadas a la ciudadanía, en el marco de la estrategia "Bogotaneidad.
Beneficiar 1200 personas en actividades recreo-deportivas comunitarias.
Capacitar 1000 personas en los campos deportivos o recreativos.
Beneficiar 800 personas mayores con transferencias monetarias.
Realizar 12 eventos de promoción, circulación y apropiación de actividades artísticas, culturales y patrimoniales.
Capacitar 600 personas en los campos artísticos, interculturales, culturales y/o patrimoniales.
Vincular 1200 personas en acciones para la prevención del feminicidio y la violencia contra la mujer.
Capacitar 500 personas en separación en la fuente y reciclaje.
Fortalecer 40 Organizaciones sociales e Instancias de participación ciudadana.
Beneficiar 160 estudiantes en programas de educación posmedia
Servicio Catering para eventos</v>
          </cell>
        </row>
        <row r="2062">
          <cell r="E2062">
            <v>135047</v>
          </cell>
          <cell r="F2062" t="str">
            <v>Formulación Interventoria Bioingenieria 2025</v>
          </cell>
          <cell r="G2062">
            <v>596256378</v>
          </cell>
          <cell r="H2062">
            <v>2613</v>
          </cell>
          <cell r="I2062" t="str">
            <v>Realizar 40 obras de mitigación y/u obras de mitigación existentes con mantenimiento</v>
          </cell>
        </row>
        <row r="2063">
          <cell r="E2063">
            <v>135054</v>
          </cell>
          <cell r="F2063" t="str">
            <v xml:space="preserve">Formulación MEJORAMIENTO DE VIVIENDA 2025 </v>
          </cell>
          <cell r="G2063">
            <v>1744564051</v>
          </cell>
          <cell r="H2063">
            <v>2278</v>
          </cell>
          <cell r="I2063" t="str">
            <v>Mejorar 200 viviendas de interés social rurales.</v>
          </cell>
        </row>
        <row r="2064">
          <cell r="E2064">
            <v>135084</v>
          </cell>
          <cell r="F2064" t="str">
            <v>Adición y prorroga al contrato 002-2025-CPS-P (124906), por 3 meses</v>
          </cell>
          <cell r="G2064">
            <v>18900000</v>
          </cell>
          <cell r="H2064">
            <v>2327</v>
          </cell>
          <cell r="I2064" t="str">
            <v>Realizar 4 estrategias de fortalecimiento institucional (una por vigencia).</v>
          </cell>
        </row>
        <row r="2065">
          <cell r="E2065">
            <v>135085</v>
          </cell>
          <cell r="F2065" t="str">
            <v>Adición y prorroga al contrato 022-2025-CPS-P (124906), por 3 meses</v>
          </cell>
          <cell r="G2065">
            <v>18900000</v>
          </cell>
          <cell r="H2065">
            <v>2327</v>
          </cell>
          <cell r="I2065" t="str">
            <v>Realizar 4 estrategias de fortalecimiento institucional (una por vigencia).</v>
          </cell>
        </row>
        <row r="2066">
          <cell r="E2066">
            <v>135086</v>
          </cell>
          <cell r="F2066" t="str">
            <v>Adición y prorroga al contrato 027-2025-AG (127839), por 2 meses</v>
          </cell>
          <cell r="G2066">
            <v>6050000</v>
          </cell>
          <cell r="H2066">
            <v>2290</v>
          </cell>
          <cell r="I2066" t="str">
            <v>FORTALECIMIENTO DE CAPACIDADES</v>
          </cell>
        </row>
        <row r="2067">
          <cell r="E2067">
            <v>135093</v>
          </cell>
          <cell r="F2067" t="str">
            <v>Adición y prorroga al contrato 042-2025-CPS-P (124885), por 3 meses</v>
          </cell>
          <cell r="G2067">
            <v>16905000</v>
          </cell>
          <cell r="H2067">
            <v>2327</v>
          </cell>
          <cell r="I2067" t="str">
            <v>Realizar 4 estrategias de fortalecimiento institucional (una por vigencia).</v>
          </cell>
        </row>
        <row r="2068">
          <cell r="E2068">
            <v>135095</v>
          </cell>
          <cell r="F2068" t="str">
            <v>Adición y prorroga al contrato 048-2025-CPS-P (124819), por 3 meses</v>
          </cell>
          <cell r="G2068">
            <v>21060000</v>
          </cell>
          <cell r="H2068">
            <v>2327</v>
          </cell>
          <cell r="I2068" t="str">
            <v>Realizar 4 estrategias de fortalecimiento institucional (una por vigencia).</v>
          </cell>
        </row>
        <row r="2069">
          <cell r="E2069">
            <v>135096</v>
          </cell>
          <cell r="F2069" t="str">
            <v>Adición y prorroga al contrato 052-2025-CPS-AG (128679), por 3 meses</v>
          </cell>
          <cell r="G2069">
            <v>9000000</v>
          </cell>
          <cell r="H2069">
            <v>2289</v>
          </cell>
          <cell r="I2069" t="str">
            <v>Intervenir 40 Kilómetros-carril de malla vial rural con acciones de construcción y/o conservación</v>
          </cell>
        </row>
        <row r="2070">
          <cell r="E2070">
            <v>135097</v>
          </cell>
          <cell r="F2070" t="str">
            <v>Adición y prorroga al contrato 059-2025-CPS-P (129057), por 3 meses</v>
          </cell>
          <cell r="G2070">
            <v>21000000</v>
          </cell>
          <cell r="H2070">
            <v>2327</v>
          </cell>
          <cell r="I2070" t="str">
            <v>Realizar 4 estrategias de fortalecimiento institucional (una por vigencia).</v>
          </cell>
        </row>
        <row r="2071">
          <cell r="E2071">
            <v>135100</v>
          </cell>
          <cell r="F2071" t="str">
            <v>Adición y prorroga al contrato 066-2025-CPS-P (124889), por 3 meses</v>
          </cell>
          <cell r="G2071">
            <v>19500000</v>
          </cell>
          <cell r="H2071">
            <v>2327</v>
          </cell>
          <cell r="I2071" t="str">
            <v>Realizar 4 estrategias de fortalecimiento institucional (una por vigencia).</v>
          </cell>
        </row>
        <row r="2072">
          <cell r="E2072">
            <v>135107</v>
          </cell>
          <cell r="F2072" t="str">
            <v>Adición y prorroga al contrato 070-2025-CPS-AG (128679), por 3 meses</v>
          </cell>
          <cell r="G2072">
            <v>9000000</v>
          </cell>
          <cell r="H2072">
            <v>2289</v>
          </cell>
          <cell r="I2072" t="str">
            <v>Intervenir 40 Kilómetros-carril de malla vial rural con acciones de construcción y/o conservación</v>
          </cell>
        </row>
        <row r="2073">
          <cell r="E2073">
            <v>135109</v>
          </cell>
          <cell r="F2073" t="str">
            <v>Adición y prorroga al contrato 079-2025-CPS-P (127716), por 3 meses</v>
          </cell>
          <cell r="G2073">
            <v>18900000</v>
          </cell>
          <cell r="H2073">
            <v>2327</v>
          </cell>
          <cell r="I2073" t="str">
            <v>Realizar 4 estrategias de fortalecimiento institucional (una por vigencia).</v>
          </cell>
        </row>
        <row r="2074">
          <cell r="E2074">
            <v>135110</v>
          </cell>
          <cell r="F2074" t="str">
            <v>Adición y prorroga al contrato 081-2025-CPS-P (125020), por 3 meses</v>
          </cell>
          <cell r="G2074">
            <v>19500000</v>
          </cell>
          <cell r="H2074">
            <v>2327</v>
          </cell>
          <cell r="I2074" t="str">
            <v>Realizar 4 estrategias de fortalecimiento institucional (una por vigencia).</v>
          </cell>
        </row>
        <row r="2075">
          <cell r="E2075">
            <v>135112</v>
          </cell>
          <cell r="F2075" t="str">
            <v>Adición y prorroga al contrato 086-2025-CPS-P (125187), por 3 meses</v>
          </cell>
          <cell r="G2075">
            <v>19800000</v>
          </cell>
          <cell r="H2075">
            <v>2327</v>
          </cell>
          <cell r="I2075" t="str">
            <v>Realizar 4 estrategias de fortalecimiento institucional (una por vigencia).</v>
          </cell>
        </row>
        <row r="2076">
          <cell r="E2076">
            <v>135114</v>
          </cell>
          <cell r="F2076" t="str">
            <v>Adición y prorroga al contrato 091-2025-CPS-P (128672), por 3 meses</v>
          </cell>
          <cell r="G2076">
            <v>15900000</v>
          </cell>
          <cell r="H2076">
            <v>2289</v>
          </cell>
          <cell r="I2076" t="str">
            <v>Intervenir 40 Kilómetros-carril de malla vial rural con acciones de construcción y/o conservación</v>
          </cell>
        </row>
        <row r="2077">
          <cell r="E2077">
            <v>135116</v>
          </cell>
          <cell r="F2077" t="str">
            <v>Adición y prorroga al contrato 099-2025-CPS-P (124844), por 3 meses</v>
          </cell>
          <cell r="G2077">
            <v>21000000</v>
          </cell>
          <cell r="H2077">
            <v>2327</v>
          </cell>
          <cell r="I2077" t="str">
            <v>Realizar 4 estrategias de fortalecimiento institucional (una por vigencia).</v>
          </cell>
        </row>
        <row r="2078">
          <cell r="E2078">
            <v>135117</v>
          </cell>
          <cell r="F2078" t="str">
            <v>Adición y prorroga al contrato 102-2025-CPS-P (125641), por 3 meses</v>
          </cell>
          <cell r="G2078">
            <v>21000000</v>
          </cell>
          <cell r="H2078">
            <v>2289</v>
          </cell>
          <cell r="I2078" t="str">
            <v>Intervenir 40 Kilómetros-carril de malla vial rural con acciones de construcción y/o conservación</v>
          </cell>
        </row>
        <row r="2079">
          <cell r="E2079">
            <v>135120</v>
          </cell>
          <cell r="F2079" t="str">
            <v>Adición y prorroga al contrato 131-2025-CPS-AG (127818), por 3 meses</v>
          </cell>
          <cell r="G2079">
            <v>15120000</v>
          </cell>
          <cell r="H2079">
            <v>2541</v>
          </cell>
          <cell r="I2079" t="str">
            <v>PREVENCIÓN</v>
          </cell>
        </row>
        <row r="2080">
          <cell r="E2080">
            <v>135124</v>
          </cell>
          <cell r="F2080" t="str">
            <v>Adición y prorroga al contrato 163-2025-CPS-P (127520), por 3 meses</v>
          </cell>
          <cell r="G2080">
            <v>22050000</v>
          </cell>
          <cell r="H2080">
            <v>2290</v>
          </cell>
          <cell r="I2080" t="str">
            <v>FORMACIÓN</v>
          </cell>
        </row>
        <row r="2081">
          <cell r="E2081">
            <v>135126</v>
          </cell>
          <cell r="F2081" t="str">
            <v>Adición y prorroga al contrato 175-2025-CPS-P (125687), por 3 meses</v>
          </cell>
          <cell r="G2081">
            <v>17955000</v>
          </cell>
          <cell r="H2081">
            <v>2327</v>
          </cell>
          <cell r="I2081" t="str">
            <v>Realizar 4 estrategias de fortalecimiento institucional (una por vigencia).</v>
          </cell>
        </row>
        <row r="2082">
          <cell r="E2082">
            <v>135127</v>
          </cell>
          <cell r="F2082" t="str">
            <v>Adición y prorroga al contrato 189-2025-CPS-P (124844), por 3 meses</v>
          </cell>
          <cell r="G2082">
            <v>21000000</v>
          </cell>
          <cell r="H2082">
            <v>2327</v>
          </cell>
          <cell r="I2082" t="str">
            <v>Realizar 4 estrategias de fortalecimiento institucional (una por vigencia).</v>
          </cell>
        </row>
        <row r="2083">
          <cell r="E2083">
            <v>135133</v>
          </cell>
          <cell r="F2083" t="str">
            <v>Adición y prorroga al contrato 165-2025-CPS-AG (126252), por 3 meses</v>
          </cell>
          <cell r="G2083">
            <v>10650000</v>
          </cell>
          <cell r="H2083">
            <v>2671</v>
          </cell>
          <cell r="I2083" t="str">
            <v>Apoyar 500 predios rurales con buenas prácticas agropecuarias y ambientales que fortalezcan la protección a coberturas vegetales y recurso hídrico</v>
          </cell>
        </row>
        <row r="2084">
          <cell r="E2084">
            <v>135135</v>
          </cell>
          <cell r="F2084" t="str">
            <v>Adición y prorroga al contrato 062-2025-CPS-P (125210), por 3 meses</v>
          </cell>
          <cell r="G2084">
            <v>26775000</v>
          </cell>
          <cell r="H2084">
            <v>2324</v>
          </cell>
          <cell r="I2084" t="str">
            <v>Vincular 1000 personas en acciones complementarias en salud física, nutricional y oral, a través del Circuito del Cuidado</v>
          </cell>
        </row>
        <row r="2085">
          <cell r="E2085">
            <v>135136</v>
          </cell>
          <cell r="F2085" t="str">
            <v>Adición y prorroga al contrato 135-2025-CPS-P (127818), por 3 meses</v>
          </cell>
          <cell r="G2085">
            <v>15120000</v>
          </cell>
          <cell r="H2085">
            <v>2541</v>
          </cell>
          <cell r="I2085" t="str">
            <v>PREVENCIÓN</v>
          </cell>
        </row>
        <row r="2086">
          <cell r="E2086">
            <v>135137</v>
          </cell>
          <cell r="F2086" t="str">
            <v>Adición y prorroga al contrato 116-2025-CPS-P (124884), por 3 meses</v>
          </cell>
          <cell r="G2086">
            <v>18900000</v>
          </cell>
          <cell r="H2086">
            <v>2327</v>
          </cell>
          <cell r="I2086" t="str">
            <v>Realizar 4 estrategias de fortalecimiento institucional (una por vigencia).</v>
          </cell>
        </row>
        <row r="2087">
          <cell r="E2087">
            <v>135017</v>
          </cell>
          <cell r="F2087" t="str">
            <v>Anulación total del CDP 1314</v>
          </cell>
          <cell r="G2087">
            <v>-720448263</v>
          </cell>
          <cell r="H2087">
            <v>2265</v>
          </cell>
          <cell r="I2087" t="str">
            <v>Operativizar 17 Centros de Acceso Comunitario en zonas rurales y/o apartadas y/o urbanas, con énfasis en Servicios TIC´s generados.</v>
          </cell>
        </row>
        <row r="2088">
          <cell r="E2088">
            <v>135455</v>
          </cell>
          <cell r="F2088" t="str">
            <v>Cesión al contrato 046-2025-CPS-P (124914)</v>
          </cell>
          <cell r="G2088">
            <v>0</v>
          </cell>
          <cell r="H2088">
            <v>2289</v>
          </cell>
          <cell r="I2088" t="str">
            <v>Intervenir 40 Kilómetros-carril de malla vial rural con acciones de construcción y/o conservación</v>
          </cell>
        </row>
        <row r="2089">
          <cell r="E2089">
            <v>135486</v>
          </cell>
          <cell r="F2089" t="str">
            <v>CONVENIO DE CONECTIVIDAD - RENATA</v>
          </cell>
          <cell r="G2089">
            <v>632448263</v>
          </cell>
          <cell r="H2089">
            <v>2265</v>
          </cell>
          <cell r="I2089" t="str">
            <v>Operativizar 17 Centros de Acceso Comunitario en zonas rurales y/o apartadas y/o urbanas, con énfasis en Servicios TIC´s generados.</v>
          </cell>
        </row>
        <row r="2090">
          <cell r="E2090">
            <v>135501</v>
          </cell>
          <cell r="F2090" t="str">
            <v>Prórroga al contrato COP-705-2024 por 1 Mes y 15 días</v>
          </cell>
          <cell r="G2090">
            <v>0</v>
          </cell>
          <cell r="H2090">
            <v>1655</v>
          </cell>
          <cell r="I2090" t="str">
            <v>CONSTRUCCIÓN</v>
          </cell>
        </row>
        <row r="2091">
          <cell r="E2091">
            <v>135499</v>
          </cell>
          <cell r="F2091" t="str">
            <v>Prórroga al contrato CIN-708-2024 por 1 Mes y 15 días</v>
          </cell>
          <cell r="G2091">
            <v>0</v>
          </cell>
          <cell r="H2091">
            <v>1655</v>
          </cell>
          <cell r="I2091" t="str">
            <v>CONSTRUCCIÓN</v>
          </cell>
        </row>
        <row r="2092">
          <cell r="E2092">
            <v>135614</v>
          </cell>
          <cell r="F2092" t="str">
            <v>Adición y prorroga al contrato 013-2025-CPS-P (125223), por 3 meses</v>
          </cell>
          <cell r="G2092">
            <v>24000000</v>
          </cell>
          <cell r="H2092">
            <v>2327</v>
          </cell>
          <cell r="I2092" t="str">
            <v>Realizar 4 estrategias de fortalecimiento institucional (una por vigencia).</v>
          </cell>
        </row>
        <row r="2093">
          <cell r="E2093">
            <v>135621</v>
          </cell>
          <cell r="F2093" t="str">
            <v>Adición y prorroga al contrato 029-2025-CPS-P (124957), por 3 meses</v>
          </cell>
          <cell r="G2093">
            <v>21000000</v>
          </cell>
          <cell r="H2093">
            <v>2327</v>
          </cell>
          <cell r="I2093" t="str">
            <v>Realizar 4 estrategias de fortalecimiento institucional (una por vigencia).</v>
          </cell>
        </row>
        <row r="2094">
          <cell r="E2094">
            <v>135628</v>
          </cell>
          <cell r="F2094" t="str">
            <v>Adición y prorroga al contrato 020-2025-CPS-P (125683), por 3 meses</v>
          </cell>
          <cell r="G2094">
            <v>17280000</v>
          </cell>
          <cell r="H2094">
            <v>2327</v>
          </cell>
          <cell r="I2094" t="str">
            <v>Realizar 4 estrategias de fortalecimiento institucional (una por vigencia).</v>
          </cell>
        </row>
        <row r="2095">
          <cell r="E2095">
            <v>135631</v>
          </cell>
          <cell r="F2095" t="str">
            <v>Adición y prorroga al contrato 017-2025-CPS-P (128670), por 3 meses</v>
          </cell>
          <cell r="G2095">
            <v>18900000</v>
          </cell>
          <cell r="H2095">
            <v>2327</v>
          </cell>
          <cell r="I2095" t="str">
            <v>Realizar 4 estrategias de fortalecimiento institucional (una por vigencia).</v>
          </cell>
        </row>
        <row r="2096">
          <cell r="E2096">
            <v>135639</v>
          </cell>
          <cell r="F2096" t="str">
            <v>Adición y prorroga al contrato 014-2025-CPS-P (125639), por 3 meses</v>
          </cell>
          <cell r="G2096">
            <v>21000000</v>
          </cell>
          <cell r="H2096">
            <v>2289</v>
          </cell>
          <cell r="I2096" t="str">
            <v>Intervenir 40 Kilómetros-carril de malla vial rural con acciones de construcción y/o conservación</v>
          </cell>
        </row>
        <row r="2097">
          <cell r="E2097">
            <v>135641</v>
          </cell>
          <cell r="F2097" t="str">
            <v>Adición y prorroga al contrato 046-2025-CPS-P (124914), por 3 meses</v>
          </cell>
          <cell r="G2097">
            <v>22995000</v>
          </cell>
          <cell r="H2097">
            <v>2289</v>
          </cell>
          <cell r="I2097" t="str">
            <v>Intervenir 40 Kilómetros-carril de malla vial rural con acciones de construcción y/o conservación</v>
          </cell>
        </row>
        <row r="2098">
          <cell r="E2098">
            <v>135642</v>
          </cell>
          <cell r="F2098" t="str">
            <v>Adición y prorroga al contrato 058-2025-CPS-P (124909), por 3 meses</v>
          </cell>
          <cell r="G2098">
            <v>22800000</v>
          </cell>
          <cell r="H2098">
            <v>2327</v>
          </cell>
          <cell r="I2098" t="str">
            <v>Realizar 4 estrategias de fortalecimiento institucional (una por vigencia).</v>
          </cell>
        </row>
        <row r="2099">
          <cell r="E2099">
            <v>135643</v>
          </cell>
          <cell r="F2099" t="str">
            <v>Adición y prorroga al contrato 069-2025-CPS-AG (128679), por 3 meses</v>
          </cell>
          <cell r="G2099">
            <v>9000000</v>
          </cell>
          <cell r="H2099">
            <v>2289</v>
          </cell>
          <cell r="I2099" t="str">
            <v>Intervenir 40 Kilómetros-carril de malla vial rural con acciones de construcción y/o conservación</v>
          </cell>
        </row>
        <row r="2100">
          <cell r="E2100">
            <v>135647</v>
          </cell>
          <cell r="F2100" t="str">
            <v>Adición y prorroga al contrato 072-2025-CPS-AG (126254), por 3 meses</v>
          </cell>
          <cell r="G2100">
            <v>9075000</v>
          </cell>
          <cell r="H2100">
            <v>2671</v>
          </cell>
          <cell r="I2100" t="str">
            <v>Apoyar 500 predios rurales con buenas prácticas agropecuarias y ambientales que fortalezcan la protección a coberturas vegetales y recurso hídrico</v>
          </cell>
        </row>
        <row r="2101">
          <cell r="E2101">
            <v>135652</v>
          </cell>
          <cell r="F2101" t="str">
            <v>Adición y prorroga al contrato 089-2025-CPS-P (127543), por 3 meses</v>
          </cell>
          <cell r="G2101">
            <v>23625000</v>
          </cell>
          <cell r="H2101">
            <v>2474</v>
          </cell>
          <cell r="I2101" t="str">
            <v>INTERVENCIÓN</v>
          </cell>
        </row>
        <row r="2102">
          <cell r="E2102">
            <v>135657</v>
          </cell>
          <cell r="F2102" t="str">
            <v>Adición y prorroga al contrato 104-2025-CPS-P (125013), por 3 meses</v>
          </cell>
          <cell r="G2102">
            <v>15300000</v>
          </cell>
          <cell r="H2102">
            <v>2327</v>
          </cell>
          <cell r="I2102" t="str">
            <v>Realizar 4 estrategias de fortalecimiento institucional (una por vigencia).</v>
          </cell>
        </row>
        <row r="2103">
          <cell r="E2103">
            <v>135660</v>
          </cell>
          <cell r="F2103" t="str">
            <v>Adición y prorroga al contrato 127-2025-CPS-P (127539), por 3 meses</v>
          </cell>
          <cell r="G2103">
            <v>15120000</v>
          </cell>
          <cell r="H2103">
            <v>2388</v>
          </cell>
          <cell r="I2103" t="str">
            <v xml:space="preserve">Capacitar 1000 personas en los campos deportivos o recreativos </v>
          </cell>
        </row>
        <row r="2104">
          <cell r="E2104">
            <v>135662</v>
          </cell>
          <cell r="F2104" t="str">
            <v>Adición y prorroga al contrato 138-2025-CPS-AG (125660), por 3 meses</v>
          </cell>
          <cell r="G2104">
            <v>13500000</v>
          </cell>
          <cell r="H2104">
            <v>2327</v>
          </cell>
          <cell r="I2104" t="str">
            <v>Realizar 4 estrategias de fortalecimiento institucional (una por vigencia).</v>
          </cell>
        </row>
        <row r="2105">
          <cell r="E2105">
            <v>135664</v>
          </cell>
          <cell r="F2105" t="str">
            <v>Adición y prorroga al contrato 152-2025-CPS-P (127558), por 3 meses</v>
          </cell>
          <cell r="G2105">
            <v>19530000</v>
          </cell>
          <cell r="H2105">
            <v>2613</v>
          </cell>
          <cell r="I2105" t="str">
            <v>Realizar 40 obras de mitigación y/u obras de mitigación existentes con mantenimiento</v>
          </cell>
        </row>
        <row r="2106">
          <cell r="E2106">
            <v>135667</v>
          </cell>
          <cell r="F2106" t="str">
            <v>Adición y prorroga al contrato 155-2025-CPS-AG (130408), por 3 meses</v>
          </cell>
          <cell r="G2106">
            <v>6930000</v>
          </cell>
          <cell r="H2106">
            <v>2327</v>
          </cell>
          <cell r="I2106" t="str">
            <v>Realizar 4 estrategias de fortalecimiento institucional (una por vigencia).</v>
          </cell>
        </row>
        <row r="2107">
          <cell r="E2107">
            <v>135670</v>
          </cell>
          <cell r="F2107" t="str">
            <v>Adición y prorroga al contrato 203-2025-CPS-AG (126222), por 3 meses</v>
          </cell>
          <cell r="G2107">
            <v>8190000</v>
          </cell>
          <cell r="H2107">
            <v>2671</v>
          </cell>
          <cell r="I2107" t="str">
            <v>Apoyar 500 predios rurales con buenas prácticas agropecuarias y ambientales que fortalezcan la protección a coberturas vegetales y recurso hídrico</v>
          </cell>
        </row>
        <row r="2108">
          <cell r="E2108">
            <v>135677</v>
          </cell>
          <cell r="F2108" t="str">
            <v>Cesión al contrato 013-2025-CPS-P (125223)</v>
          </cell>
          <cell r="G2108">
            <v>0</v>
          </cell>
          <cell r="H2108">
            <v>2327</v>
          </cell>
          <cell r="I2108" t="str">
            <v>Realizar 4 estrategias de fortalecimiento institucional (una por vigencia).</v>
          </cell>
        </row>
        <row r="2109">
          <cell r="E2109">
            <v>135683</v>
          </cell>
          <cell r="F2109" t="str">
            <v>Cesión al contrato016-2025-CPS-P (124919)</v>
          </cell>
          <cell r="G2109">
            <v>0</v>
          </cell>
          <cell r="H2109">
            <v>2289</v>
          </cell>
          <cell r="I2109" t="str">
            <v>Intervenir 40 Kilómetros-carril de malla vial rural con acciones de construcción y/o conservación</v>
          </cell>
        </row>
        <row r="2110">
          <cell r="E2110">
            <v>135834</v>
          </cell>
          <cell r="F2110" t="str">
            <v>Cesión al contrato 088-2025-CPS-P (125190)</v>
          </cell>
          <cell r="G2110">
            <v>0</v>
          </cell>
          <cell r="H2110">
            <v>2327</v>
          </cell>
          <cell r="I2110" t="str">
            <v>Realizar 4 estrategias de fortalecimiento institucional (una por vigencia).</v>
          </cell>
        </row>
        <row r="2111">
          <cell r="E2111">
            <v>135840</v>
          </cell>
          <cell r="F2111" t="str">
            <v>Cesión al contrato 053-2025-CPS-P (126246)</v>
          </cell>
          <cell r="G2111">
            <v>0</v>
          </cell>
          <cell r="H2111">
            <v>2315</v>
          </cell>
          <cell r="I2111" t="str">
            <v>PRODUCTIVIDAD Y COMERCIALIZACIÓN</v>
          </cell>
        </row>
        <row r="2112">
          <cell r="E2112">
            <v>135963</v>
          </cell>
          <cell r="F2112" t="str">
            <v>Cesión al contrato 015-2025-CPS-P (125035)</v>
          </cell>
          <cell r="G2112">
            <v>0</v>
          </cell>
          <cell r="H2112">
            <v>2671</v>
          </cell>
          <cell r="I2112" t="str">
            <v>Apoyar 500 predios rurales con buenas prácticas agropecuarias y ambientales que fortalezcan la protección a coberturas vegetales y recurso hídrico</v>
          </cell>
        </row>
        <row r="2113">
          <cell r="E2113">
            <v>136031</v>
          </cell>
          <cell r="F2113" t="str">
            <v>Adición y prorroga al contrato 009-2025-CPS-P (127974)</v>
          </cell>
          <cell r="G2113">
            <v>18000000</v>
          </cell>
          <cell r="H2113">
            <v>2327</v>
          </cell>
          <cell r="I2113" t="str">
            <v>Realizar 4 estrategias de fortalecimiento institucional (una por vigencia).</v>
          </cell>
        </row>
        <row r="2114">
          <cell r="E2114">
            <v>136032</v>
          </cell>
          <cell r="F2114" t="str">
            <v>Adición y prorroga al contrato 016-2025-CPS-P (124919)</v>
          </cell>
          <cell r="G2114">
            <v>21000000</v>
          </cell>
          <cell r="H2114">
            <v>2289</v>
          </cell>
          <cell r="I2114" t="str">
            <v>Intervenir 40 Kilómetros-carril de malla vial rural con acciones de construcción y/o conservación</v>
          </cell>
        </row>
        <row r="2115">
          <cell r="E2115">
            <v>136033</v>
          </cell>
          <cell r="F2115" t="str">
            <v>Adición y prorroga al contrato 068-2025-CPS-P (127926)</v>
          </cell>
          <cell r="G2115">
            <v>26415000</v>
          </cell>
          <cell r="H2115">
            <v>2327</v>
          </cell>
          <cell r="I2115" t="str">
            <v>Realizar 4 estrategias de fortalecimiento institucional (una por vigencia).</v>
          </cell>
        </row>
        <row r="2116">
          <cell r="E2116">
            <v>136034</v>
          </cell>
          <cell r="F2116" t="str">
            <v>Adición y prorroga al contrato 088-2025-CPS-P (125190)</v>
          </cell>
          <cell r="G2116">
            <v>18000000</v>
          </cell>
          <cell r="H2116">
            <v>2327</v>
          </cell>
          <cell r="I2116" t="str">
            <v>Realizar 4 estrategias de fortalecimiento institucional (una por vigencia).</v>
          </cell>
        </row>
        <row r="2117">
          <cell r="E2117">
            <v>136035</v>
          </cell>
          <cell r="F2117" t="str">
            <v>Adición y prorroga al contrato 118-2025-CPS-P (124897)</v>
          </cell>
          <cell r="G2117">
            <v>18000000</v>
          </cell>
          <cell r="H2117">
            <v>2327</v>
          </cell>
          <cell r="I2117" t="str">
            <v>Realizar 4 estrategias de fortalecimiento institucional (una por vigencia).</v>
          </cell>
        </row>
        <row r="2118">
          <cell r="E2118">
            <v>136037</v>
          </cell>
          <cell r="F2118" t="str">
            <v>Adición y prorroga al contrato 121-2025-CPS-P (130062)</v>
          </cell>
          <cell r="G2118">
            <v>18000000</v>
          </cell>
          <cell r="H2118">
            <v>2289</v>
          </cell>
          <cell r="I2118" t="str">
            <v>Intervenir 40 Kilómetros-carril de malla vial rural con acciones de construcción y/o conservación</v>
          </cell>
        </row>
        <row r="2119">
          <cell r="E2119">
            <v>136038</v>
          </cell>
          <cell r="F2119" t="str">
            <v>Adición y prorroga al contrato 122-2025-CPS-AG (127708)</v>
          </cell>
          <cell r="G2119">
            <v>8820000</v>
          </cell>
          <cell r="H2119">
            <v>2327</v>
          </cell>
          <cell r="I2119" t="str">
            <v>Realizar 4 estrategias de fortalecimiento institucional (una por vigencia).</v>
          </cell>
        </row>
        <row r="2120">
          <cell r="E2120">
            <v>136040</v>
          </cell>
          <cell r="F2120" t="str">
            <v>Adición y prorroga al contrato 124-2025-CPS-P (127539)</v>
          </cell>
          <cell r="G2120">
            <v>15120000</v>
          </cell>
          <cell r="H2120">
            <v>2388</v>
          </cell>
          <cell r="I2120" t="str">
            <v xml:space="preserve">Capacitar 1000 personas en los campos deportivos o recreativos </v>
          </cell>
        </row>
        <row r="2121">
          <cell r="E2121">
            <v>136042</v>
          </cell>
          <cell r="F2121" t="str">
            <v>Adición y prorroga al contrato 144-2025-CPS-P (127537)</v>
          </cell>
          <cell r="G2121">
            <v>15750000</v>
          </cell>
          <cell r="H2121">
            <v>2526</v>
          </cell>
          <cell r="I2121" t="str">
            <v>PREVENCIÓN</v>
          </cell>
        </row>
        <row r="2122">
          <cell r="E2122">
            <v>136045</v>
          </cell>
          <cell r="F2122" t="str">
            <v>Adición y prorroga al contrato 145-2025-CPS-P (130323)</v>
          </cell>
          <cell r="G2122">
            <v>21600000</v>
          </cell>
          <cell r="H2122">
            <v>2324</v>
          </cell>
          <cell r="I2122" t="str">
            <v>Beneficiar 180 personas con discapacidad a través de Dispositivos de Asistencia Personal - Ayudas Técnicas (no incluidas en los Planes de Beneficios)</v>
          </cell>
        </row>
        <row r="2123">
          <cell r="E2123">
            <v>136047</v>
          </cell>
          <cell r="F2123" t="str">
            <v>Adición y prorroga al contrato 150-2025-CPS-P (130048)</v>
          </cell>
          <cell r="G2123">
            <v>17325000</v>
          </cell>
          <cell r="H2123">
            <v>2327</v>
          </cell>
          <cell r="I2123" t="str">
            <v>Realizar 4 estrategias de fortalecimiento institucional (una por vigencia).</v>
          </cell>
        </row>
        <row r="2124">
          <cell r="E2124">
            <v>136049</v>
          </cell>
          <cell r="F2124" t="str">
            <v>Adición y prorroga al contrato 161-2025-CPS-P (127515)</v>
          </cell>
          <cell r="G2124">
            <v>17280000</v>
          </cell>
          <cell r="H2124">
            <v>2327</v>
          </cell>
          <cell r="I2124" t="str">
            <v>Realizar 4 estrategias de fortalecimiento institucional (una por vigencia).</v>
          </cell>
        </row>
        <row r="2125">
          <cell r="E2125">
            <v>136052</v>
          </cell>
          <cell r="F2125" t="str">
            <v>Adición y prorroga al contrato 167-2025-CPS-P (125125)</v>
          </cell>
          <cell r="G2125">
            <v>21000000</v>
          </cell>
          <cell r="H2125">
            <v>2689</v>
          </cell>
          <cell r="I2125" t="str">
            <v>ACUEDUCTOS VEREDALES</v>
          </cell>
        </row>
        <row r="2126">
          <cell r="E2126">
            <v>136053</v>
          </cell>
          <cell r="F2126" t="str">
            <v>Adición y prorroga al contrato 168-2025-CPS-P (130773)</v>
          </cell>
          <cell r="G2126">
            <v>18000000</v>
          </cell>
          <cell r="H2126">
            <v>2327</v>
          </cell>
          <cell r="I2126" t="str">
            <v>Realizar 4 estrategias de fortalecimiento institucional (una por vigencia).</v>
          </cell>
        </row>
        <row r="2127">
          <cell r="E2127">
            <v>136055</v>
          </cell>
          <cell r="F2127" t="str">
            <v>Adición y prorroga al contrato 190-2025-CPS-P (126414)</v>
          </cell>
          <cell r="G2127">
            <v>9450000</v>
          </cell>
          <cell r="H2127">
            <v>2289</v>
          </cell>
          <cell r="I2127" t="str">
            <v>Intervenir 40 Kilómetros-carril de malla vial rural con acciones de construcción y/o conservación</v>
          </cell>
        </row>
        <row r="2128">
          <cell r="E2128">
            <v>136057</v>
          </cell>
          <cell r="F2128" t="str">
            <v>Adición y prorroga al contrato 160-2025-CPS-P (127539)</v>
          </cell>
          <cell r="G2128">
            <v>15120000</v>
          </cell>
          <cell r="H2128">
            <v>2388</v>
          </cell>
          <cell r="I2128" t="str">
            <v xml:space="preserve">Capacitar 1000 personas en los campos deportivos o recreativos </v>
          </cell>
        </row>
        <row r="2129">
          <cell r="E2129">
            <v>136238</v>
          </cell>
          <cell r="F2129" t="str">
            <v>Cesión al contrato 253-2025-CPS-P (125011)</v>
          </cell>
          <cell r="G2129">
            <v>0</v>
          </cell>
          <cell r="H2129">
            <v>2327</v>
          </cell>
          <cell r="I2129" t="str">
            <v>Realizar 4 estrategias de fortalecimiento institucional (una por vigencia).</v>
          </cell>
        </row>
        <row r="2130">
          <cell r="E2130">
            <v>136243</v>
          </cell>
          <cell r="F2130" t="str">
            <v>Cesión al contrato 012-2025-CPS-P (124937)</v>
          </cell>
          <cell r="G2130">
            <v>0</v>
          </cell>
          <cell r="H2130">
            <v>2289</v>
          </cell>
          <cell r="I2130" t="str">
            <v>Intervenir 40 Kilómetros-carril de malla vial rural con acciones de construcción y/o conservación</v>
          </cell>
        </row>
        <row r="2131">
          <cell r="E2131">
            <v>136245</v>
          </cell>
          <cell r="F2131" t="str">
            <v>Cesión al contrato 260-2025-CPS-P (127752)</v>
          </cell>
          <cell r="G2131">
            <v>0</v>
          </cell>
          <cell r="H2131">
            <v>2327</v>
          </cell>
          <cell r="I2131" t="str">
            <v>Realizar 4 estrategias de fortalecimiento institucional (una por vigencia).</v>
          </cell>
        </row>
        <row r="2132">
          <cell r="E2132">
            <v>136250</v>
          </cell>
          <cell r="F2132" t="str">
            <v>Adición y prorroga al contrato 045-2025-CPS-P (125192)  por 3 meses</v>
          </cell>
          <cell r="G2132">
            <v>18900000</v>
          </cell>
          <cell r="H2132">
            <v>2613</v>
          </cell>
          <cell r="I2132" t="str">
            <v>Realizar 12 acciones efectivas para el fortalecimiento de las capacidades locales en torno a la gestión del riesgo</v>
          </cell>
        </row>
        <row r="2133">
          <cell r="E2133">
            <v>136261</v>
          </cell>
          <cell r="F2133" t="str">
            <v>Adición y prorroga al contrato 005-2025-CPS-P (125222)  por 3 meses</v>
          </cell>
          <cell r="G2133">
            <v>25200000</v>
          </cell>
          <cell r="H2133">
            <v>2289</v>
          </cell>
          <cell r="I2133" t="str">
            <v>Intervenir 40 Kilómetros-carril de malla vial rural con acciones de construcción y/o conservación</v>
          </cell>
        </row>
        <row r="2134">
          <cell r="E2134">
            <v>136262</v>
          </cell>
          <cell r="F2134" t="str">
            <v>Adición y prorroga al contrato 012-2025-CPS-P (124937)  por 3 meses</v>
          </cell>
          <cell r="G2134">
            <v>30000000</v>
          </cell>
          <cell r="H2134">
            <v>2289</v>
          </cell>
          <cell r="I2134" t="str">
            <v>Intervenir 40 Kilómetros-carril de malla vial rural con acciones de construcción y/o conservación</v>
          </cell>
        </row>
        <row r="2135">
          <cell r="E2135">
            <v>136263</v>
          </cell>
          <cell r="F2135" t="str">
            <v>Adición y prorroga al contrato 015-2025-CPS-P (125035)  por 3 meses</v>
          </cell>
          <cell r="G2135">
            <v>25500000</v>
          </cell>
          <cell r="H2135">
            <v>2671</v>
          </cell>
          <cell r="I2135" t="str">
            <v>Apoyar 500 predios rurales con buenas prácticas agropecuarias y ambientales que fortalezcan la protección a coberturas vegetales y recurso hídrico</v>
          </cell>
        </row>
        <row r="2136">
          <cell r="E2136">
            <v>136264</v>
          </cell>
          <cell r="F2136" t="str">
            <v>Adición y prorroga al contrato 039-2025-CPS-AG (125129)  por 3 meses</v>
          </cell>
          <cell r="G2136">
            <v>9075000</v>
          </cell>
          <cell r="H2136">
            <v>2327</v>
          </cell>
          <cell r="I2136" t="str">
            <v>Intervenir 1 sede administrativa local</v>
          </cell>
        </row>
        <row r="2137">
          <cell r="E2137">
            <v>136266</v>
          </cell>
          <cell r="F2137" t="str">
            <v>Adición y prorroga al contrato 107-2025-CPS-AG (126298)  por 2 meses</v>
          </cell>
          <cell r="G2137">
            <v>5460000</v>
          </cell>
          <cell r="H2137">
            <v>2671</v>
          </cell>
          <cell r="I2137" t="str">
            <v>Apoyar 500 predios rurales con buenas prácticas agropecuarias y ambientales que fortalezcan la protección a coberturas vegetales y recurso hídrico</v>
          </cell>
        </row>
        <row r="2138">
          <cell r="E2138">
            <v>136269</v>
          </cell>
          <cell r="F2138" t="str">
            <v>Adición y prorroga al contrato 133-2025-CPS-AG (126317)  por 2 meses</v>
          </cell>
          <cell r="G2138">
            <v>4200000</v>
          </cell>
          <cell r="H2138">
            <v>2696</v>
          </cell>
          <cell r="I2138" t="str">
            <v>Fortalecer 40 Organizaciones sociales e Instancias de participación ciudadana.</v>
          </cell>
        </row>
        <row r="2139">
          <cell r="E2139">
            <v>136270</v>
          </cell>
          <cell r="F2139" t="str">
            <v>Adición y prorroga al contrato 137-2025-CPS-P (126319)  por 3 meses</v>
          </cell>
          <cell r="G2139">
            <v>18000000</v>
          </cell>
          <cell r="H2139">
            <v>2696</v>
          </cell>
          <cell r="I2139" t="str">
            <v>Capacitar 240 personas a través de procesos de formación para la participación de manera virtual y presencial.</v>
          </cell>
        </row>
        <row r="2140">
          <cell r="E2140">
            <v>136271</v>
          </cell>
          <cell r="F2140" t="str">
            <v>Adición y prorroga al contrato 169-2025-CPS-AG (127708)  por 3 meses</v>
          </cell>
          <cell r="G2140">
            <v>8820000</v>
          </cell>
          <cell r="H2140">
            <v>2327</v>
          </cell>
          <cell r="I2140" t="str">
            <v>Realizar 4 estrategias de fortalecimiento institucional (una por vigencia).</v>
          </cell>
        </row>
        <row r="2141">
          <cell r="E2141">
            <v>136272</v>
          </cell>
          <cell r="F2141" t="str">
            <v>Adición y prorroga al contrato 200-2025-CPS-P (127550)  por 3 meses</v>
          </cell>
          <cell r="G2141">
            <v>15120000</v>
          </cell>
          <cell r="H2141">
            <v>2486</v>
          </cell>
          <cell r="I2141" t="str">
            <v>Capacitar 600 personas en los campos artísticos, interculturales, culturales y/o patrimoniales.</v>
          </cell>
        </row>
        <row r="2142">
          <cell r="E2142">
            <v>136277</v>
          </cell>
          <cell r="F2142" t="str">
            <v>CONVENIO DE CONECTIVIDAD - RENATA (remplaza la 135486)</v>
          </cell>
          <cell r="G2142">
            <v>632448263</v>
          </cell>
          <cell r="H2142">
            <v>2265</v>
          </cell>
          <cell r="I2142" t="str">
            <v>Operativizar 17 Centros de Acceso Comunitario en zonas rurales y/o apartadas y/o urbanas, con énfasis en Servicios TIC´s generados.</v>
          </cell>
        </row>
        <row r="2143">
          <cell r="E2143">
            <v>136299</v>
          </cell>
          <cell r="F2143" t="str">
            <v>Adición y prorroga al contrato 112-2025-CPS-AG (126303)  por 2 meses</v>
          </cell>
          <cell r="G2143">
            <v>4830000</v>
          </cell>
          <cell r="H2143">
            <v>2682</v>
          </cell>
          <cell r="I2143" t="str">
            <v>RESTAURACIÓN ECOLÓGICA</v>
          </cell>
        </row>
        <row r="2144">
          <cell r="E2144">
            <v>136300</v>
          </cell>
          <cell r="F2144" t="str">
            <v>Adición y prorroga al contrato 139-2025-CPS-AG (125749)  por 2 meses</v>
          </cell>
          <cell r="G2144">
            <v>7100000</v>
          </cell>
          <cell r="H2144">
            <v>2319</v>
          </cell>
          <cell r="I2144" t="str">
            <v>ACCIONES DE CONSTRUCCIÓN DE PAZ</v>
          </cell>
        </row>
        <row r="2145">
          <cell r="E2145">
            <v>136301</v>
          </cell>
          <cell r="F2145" t="str">
            <v>Adición y prorroga al contrato 162-2025-CPS-AG (126303)  por 2 meses</v>
          </cell>
          <cell r="G2145">
            <v>4830000</v>
          </cell>
          <cell r="H2145">
            <v>2682</v>
          </cell>
          <cell r="I2145" t="str">
            <v>RESTAURACIÓN ECOLÓGICA</v>
          </cell>
        </row>
        <row r="2146">
          <cell r="E2146">
            <v>136302</v>
          </cell>
          <cell r="F2146" t="str">
            <v>Adición y prorroga al contrato 164-2025-CPS-P (127544)  por 3 meses</v>
          </cell>
          <cell r="G2146">
            <v>15120000</v>
          </cell>
          <cell r="H2146">
            <v>2398</v>
          </cell>
          <cell r="I2146" t="str">
            <v>APOYO ECONÓMICO PERSONA MAYOR</v>
          </cell>
        </row>
        <row r="2147">
          <cell r="E2147">
            <v>136303</v>
          </cell>
          <cell r="F2147" t="str">
            <v>Adición y prorroga al contrato 171-2025-CPS-P (131054)  por 3 meses</v>
          </cell>
          <cell r="G2147">
            <v>18900000</v>
          </cell>
          <cell r="H2147">
            <v>2324</v>
          </cell>
          <cell r="I2147" t="str">
            <v>Beneficiar 600 personas con acciones para la promoción y atención de la salud mental</v>
          </cell>
        </row>
        <row r="2148">
          <cell r="E2148">
            <v>136315</v>
          </cell>
          <cell r="F2148" t="str">
            <v>Adición y prorroga al contrato 176-2025-CPS-P (126347)  por 3 meses</v>
          </cell>
          <cell r="G2148">
            <v>19530000</v>
          </cell>
          <cell r="H2148">
            <v>2398</v>
          </cell>
          <cell r="I2148" t="str">
            <v>APOYO ECONÓMICO PERSONA MAYOR</v>
          </cell>
        </row>
        <row r="2149">
          <cell r="E2149">
            <v>136318</v>
          </cell>
          <cell r="F2149" t="str">
            <v>Adición y prorroga al contrato 177-2025-CPS-P (127522)  por 3 meses</v>
          </cell>
          <cell r="G2149">
            <v>20475000</v>
          </cell>
          <cell r="H2149">
            <v>2290</v>
          </cell>
          <cell r="I2149" t="str">
            <v>GESTIÓN DE LA CONVIVENCIA</v>
          </cell>
        </row>
        <row r="2150">
          <cell r="E2150">
            <v>136322</v>
          </cell>
          <cell r="F2150" t="str">
            <v>Adición y prorroga al contrato 179-2025-CPS-P (124904)  por 3 meses</v>
          </cell>
          <cell r="G2150">
            <v>27000000</v>
          </cell>
          <cell r="H2150">
            <v>2327</v>
          </cell>
          <cell r="I2150" t="str">
            <v>Realizar 4 estrategias de fortalecimiento institucional (una por vigencia).</v>
          </cell>
        </row>
        <row r="2151">
          <cell r="E2151">
            <v>136323</v>
          </cell>
          <cell r="F2151" t="str">
            <v>Adición y prorroga al contrato 183-2025-CPS-P (127539)  por 3 meses</v>
          </cell>
          <cell r="G2151">
            <v>15120000</v>
          </cell>
          <cell r="H2151">
            <v>2388</v>
          </cell>
          <cell r="I2151" t="str">
            <v xml:space="preserve">Capacitar 1000 personas en los campos deportivos o recreativos </v>
          </cell>
        </row>
        <row r="2152">
          <cell r="E2152">
            <v>136324</v>
          </cell>
          <cell r="F2152" t="str">
            <v>Adición y prorroga al contrato 185-2025-CPS-AG (125662)  por 1 mes</v>
          </cell>
          <cell r="G2152">
            <v>2940000</v>
          </cell>
          <cell r="H2152">
            <v>2327</v>
          </cell>
          <cell r="I2152" t="str">
            <v>Realizar 4 estrategias de fortalecimiento institucional (una por vigencia).</v>
          </cell>
        </row>
        <row r="2153">
          <cell r="E2153">
            <v>136325</v>
          </cell>
          <cell r="F2153" t="str">
            <v>Adición y prorroga al contrato 188-2025-CPS-P (126367)  por 3 meses</v>
          </cell>
          <cell r="G2153">
            <v>22995000</v>
          </cell>
          <cell r="H2153">
            <v>2278</v>
          </cell>
          <cell r="I2153" t="str">
            <v>Mejorar 200 viviendas de interés social rurales.</v>
          </cell>
        </row>
        <row r="2154">
          <cell r="E2154">
            <v>136326</v>
          </cell>
          <cell r="F2154" t="str">
            <v>Adición y prorroga al contrato 193-2025-CPS-AG (125670)  por 3 meses</v>
          </cell>
          <cell r="G2154">
            <v>8550000</v>
          </cell>
          <cell r="H2154">
            <v>2327</v>
          </cell>
          <cell r="I2154" t="str">
            <v>Realizar 4 estrategias de fortalecimiento institucional (una por vigencia).</v>
          </cell>
        </row>
        <row r="2155">
          <cell r="E2155">
            <v>136327</v>
          </cell>
          <cell r="F2155" t="str">
            <v>Adición y prorroga al contrato 194-2025-CPS-P (127550)  por 3 meses</v>
          </cell>
          <cell r="G2155">
            <v>15120000</v>
          </cell>
          <cell r="H2155">
            <v>2486</v>
          </cell>
          <cell r="I2155" t="str">
            <v>Capacitar 600 personas en los campos artísticos, interculturales, culturales y/o patrimoniales.</v>
          </cell>
        </row>
        <row r="2156">
          <cell r="E2156">
            <v>136328</v>
          </cell>
          <cell r="F2156" t="str">
            <v>Adición y prorroga al contrato 223-2025-CPS-P (127539)  por 3 meses</v>
          </cell>
          <cell r="G2156">
            <v>15120000</v>
          </cell>
          <cell r="H2156">
            <v>2388</v>
          </cell>
          <cell r="I2156" t="str">
            <v xml:space="preserve">Capacitar 1000 personas en los campos deportivos o recreativos </v>
          </cell>
        </row>
        <row r="2157">
          <cell r="E2157">
            <v>136329</v>
          </cell>
          <cell r="F2157" t="str">
            <v>Adición y prorroga al contrato 267-2025-CPS-P (127822)  por 3 meses</v>
          </cell>
          <cell r="G2157">
            <v>19500000</v>
          </cell>
          <cell r="H2157">
            <v>2666</v>
          </cell>
          <cell r="I2157" t="str">
            <v>Atender 1000 animales en los programas de brigadas medicas ugencias y adopción</v>
          </cell>
        </row>
        <row r="2158">
          <cell r="E2158">
            <v>136330</v>
          </cell>
          <cell r="F2158" t="str">
            <v>Adición y prorroga al contrato 325-2025-CPS-P (132249)  por 1 mes</v>
          </cell>
          <cell r="G2158">
            <v>5635000</v>
          </cell>
          <cell r="H2158">
            <v>2327</v>
          </cell>
          <cell r="I2158" t="str">
            <v>Realizar 4 estrategias de fortalecimiento institucional (una por vigencia).</v>
          </cell>
        </row>
        <row r="2159">
          <cell r="E2159">
            <v>136392</v>
          </cell>
          <cell r="F2159" t="str">
            <v>Cesión al contrato 026-2025-CPS-P (124913)</v>
          </cell>
          <cell r="G2159">
            <v>0</v>
          </cell>
          <cell r="H2159">
            <v>2327</v>
          </cell>
          <cell r="I2159" t="str">
            <v>Realizar 4 estrategias de fortalecimiento institucional (una por vigencia).</v>
          </cell>
        </row>
        <row r="2160">
          <cell r="E2160">
            <v>136474</v>
          </cell>
          <cell r="F2160" t="str">
            <v>Adición y prorroga al contrato 222-2025-CPS-AG (126303)  por 1 mes y 15 dias</v>
          </cell>
          <cell r="G2160">
            <v>3622500</v>
          </cell>
          <cell r="H2160">
            <v>2682</v>
          </cell>
          <cell r="I2160" t="str">
            <v>RESTAURACIÓN ECOLÓGICA</v>
          </cell>
        </row>
        <row r="2161">
          <cell r="E2161">
            <v>136479</v>
          </cell>
          <cell r="F2161" t="str">
            <v>Adición y prorroga al contrato 228-2025-CPS-AG (128151)  por 3 meses</v>
          </cell>
          <cell r="G2161">
            <v>9075000</v>
          </cell>
          <cell r="H2161">
            <v>2327</v>
          </cell>
          <cell r="I2161" t="str">
            <v>Realizar 4 estrategias de fortalecimiento institucional (una por vigencia).</v>
          </cell>
        </row>
        <row r="2162">
          <cell r="E2162">
            <v>136483</v>
          </cell>
          <cell r="F2162" t="str">
            <v>Adición y prorroga al contrato 243-2025-CPS-AG (127713)  por 3 meses</v>
          </cell>
          <cell r="G2162">
            <v>7560000</v>
          </cell>
          <cell r="H2162">
            <v>2327</v>
          </cell>
          <cell r="I2162" t="str">
            <v>Realizar 4 estrategias de fortalecimiento institucional (una por vigencia).</v>
          </cell>
        </row>
        <row r="2163">
          <cell r="E2163">
            <v>136484</v>
          </cell>
          <cell r="F2163" t="str">
            <v>Adición y prorroga al contrato 247-2025-CPS-P (127935)  por 3 meses</v>
          </cell>
          <cell r="G2163">
            <v>18900000</v>
          </cell>
          <cell r="H2163">
            <v>2327</v>
          </cell>
          <cell r="I2163" t="str">
            <v>Realizar 4 estrategias de fortalecimiento institucional (una por vigencia).</v>
          </cell>
        </row>
        <row r="2164">
          <cell r="E2164">
            <v>136490</v>
          </cell>
          <cell r="F2164" t="str">
            <v>Adición y prorroga al contrato 249-2025-CPS-AG (126222)  por 3 meses</v>
          </cell>
          <cell r="G2164">
            <v>8190000</v>
          </cell>
          <cell r="H2164">
            <v>2671</v>
          </cell>
          <cell r="I2164" t="str">
            <v>Apoyar 500 predios rurales con buenas prácticas agropecuarias y ambientales que fortalezcan la protección a coberturas vegetales y recurso hídrico</v>
          </cell>
        </row>
        <row r="2165">
          <cell r="E2165">
            <v>136508</v>
          </cell>
          <cell r="F2165" t="str">
            <v>Adición y prorroga al contrato 254-2025-CPS-AG (126378)  por 3 meses</v>
          </cell>
          <cell r="G2165">
            <v>6930000</v>
          </cell>
          <cell r="H2165">
            <v>2289</v>
          </cell>
          <cell r="I2165" t="str">
            <v>Intervenir 40 Kilómetros-carril de malla vial rural con acciones de construcción y/o conservación</v>
          </cell>
        </row>
        <row r="2166">
          <cell r="E2166">
            <v>136509</v>
          </cell>
          <cell r="F2166" t="str">
            <v>Adición y prorroga al contrato 257-2025-CPS-P (127821)  por 3 meses</v>
          </cell>
          <cell r="G2166">
            <v>18900000</v>
          </cell>
          <cell r="H2166">
            <v>2315</v>
          </cell>
          <cell r="I2166" t="str">
            <v>PRODUCTIVIDAD Y COMERCIALIZACIÓN</v>
          </cell>
        </row>
        <row r="2167">
          <cell r="E2167">
            <v>136546</v>
          </cell>
          <cell r="F2167" t="str">
            <v>solicitud del CDP del proceso de Seguros generales</v>
          </cell>
          <cell r="G2167">
            <v>444824695</v>
          </cell>
          <cell r="H2167" t="str">
            <v>Funcionamiento
Funcionamiento
Funcionamiento
Funcionamiento
2289</v>
          </cell>
          <cell r="I2167" t="str">
            <v>Servicios de seguros de vehículos automotores
Servicios de seguros contra incendio, terremoto o sustracción
Servicios de seguros generales de responsabilidad civil
Otros servicios de seguros distintos de los seguros de vida n.c.p.
Intervenir 40 Kilómetros-carril de malla vial rural con acciones de construcción y/o conservación</v>
          </cell>
        </row>
        <row r="2168">
          <cell r="E2168">
            <v>136561</v>
          </cell>
          <cell r="F2168" t="str">
            <v>Adición y prorroga al contrato 030-2025-CPS-AG (127933)  por 3 meses</v>
          </cell>
          <cell r="G2168">
            <v>9075000</v>
          </cell>
          <cell r="H2168">
            <v>2327</v>
          </cell>
          <cell r="I2168" t="str">
            <v>Realizar 4 estrategias de fortalecimiento institucional (una por vigencia).</v>
          </cell>
        </row>
        <row r="2169">
          <cell r="E2169">
            <v>136580</v>
          </cell>
          <cell r="F2169" t="str">
            <v>Adición y prorroga al contrato 060-2025-CPS-AG (125693)  por 2 meses</v>
          </cell>
          <cell r="G2169">
            <v>6050000</v>
          </cell>
          <cell r="H2169">
            <v>2327</v>
          </cell>
          <cell r="I2169" t="str">
            <v>Realizar 4 estrategias de fortalecimiento institucional (una por vigencia).</v>
          </cell>
        </row>
        <row r="2170">
          <cell r="E2170">
            <v>136582</v>
          </cell>
          <cell r="F2170" t="str">
            <v>Adición y prorroga al contrato 111-2025-CPS-P (125677)  por 3 meses</v>
          </cell>
          <cell r="G2170">
            <v>18900000</v>
          </cell>
          <cell r="H2170">
            <v>2327</v>
          </cell>
          <cell r="I2170" t="str">
            <v>Realizar 4 estrategias de fortalecimiento institucional (una por vigencia).</v>
          </cell>
        </row>
        <row r="2171">
          <cell r="E2171">
            <v>136595</v>
          </cell>
          <cell r="F2171" t="str">
            <v>Adición y prorroga al contrato 129-2025-CPS-AG (127708)  por 3 meses</v>
          </cell>
          <cell r="G2171">
            <v>8820000</v>
          </cell>
          <cell r="H2171">
            <v>2327</v>
          </cell>
          <cell r="I2171" t="str">
            <v>Realizar 4 estrategias de fortalecimiento institucional (una por vigencia).</v>
          </cell>
        </row>
        <row r="2172">
          <cell r="E2172">
            <v>136598</v>
          </cell>
          <cell r="F2172" t="str">
            <v>Adición y prorroga al contrato 158-2025-CPS-AG (125031)  por 3 meses</v>
          </cell>
          <cell r="G2172">
            <v>9075000</v>
          </cell>
          <cell r="H2172">
            <v>2327</v>
          </cell>
          <cell r="I2172" t="str">
            <v>Realizar 4 estrategias de fortalecimiento institucional (una por vigencia).</v>
          </cell>
        </row>
        <row r="2173">
          <cell r="E2173">
            <v>136602</v>
          </cell>
          <cell r="F2173" t="str">
            <v>Adición y prorroga al contrato 180-2025-CPS-P (130923)  por 3 meses</v>
          </cell>
          <cell r="G2173">
            <v>19500000</v>
          </cell>
          <cell r="H2173">
            <v>2265</v>
          </cell>
          <cell r="I2173" t="str">
            <v>Operativizar 17 Centros de Acceso Comunitario en zonas rurales y/o apartadas y/o urbanas, con énfasis en Servicios TIC´s generados.</v>
          </cell>
        </row>
        <row r="2174">
          <cell r="E2174">
            <v>136604</v>
          </cell>
          <cell r="F2174" t="str">
            <v>Adición y prorroga al contrato 186-2025-CPS-AG (125662)  por 1 mes</v>
          </cell>
          <cell r="G2174">
            <v>2940000</v>
          </cell>
          <cell r="H2174">
            <v>2327</v>
          </cell>
          <cell r="I2174" t="str">
            <v>Realizar 4 estrategias de fortalecimiento institucional (una por vigencia).</v>
          </cell>
        </row>
        <row r="2175">
          <cell r="E2175">
            <v>136608</v>
          </cell>
          <cell r="F2175" t="str">
            <v>Adición y prorroga al contrato 197-2025-CPS-AG (125662)  por 1 mes y 15 días</v>
          </cell>
          <cell r="G2175">
            <v>4410000</v>
          </cell>
          <cell r="H2175">
            <v>2327</v>
          </cell>
          <cell r="I2175" t="str">
            <v>Realizar 4 estrategias de fortalecimiento institucional (una por vigencia).</v>
          </cell>
        </row>
        <row r="2176">
          <cell r="E2176">
            <v>136614</v>
          </cell>
          <cell r="F2176" t="str">
            <v>Adición y prorroga al contrato 198-2025-CPS-P (126240)  por 3 meses</v>
          </cell>
          <cell r="G2176">
            <v>15120000</v>
          </cell>
          <cell r="H2176">
            <v>2324</v>
          </cell>
          <cell r="I2176" t="str">
            <v>Vincular 300 personas a las acciones desarrolladas desde los dispositivos de base comunitaria en respuesta al consumo de SPA</v>
          </cell>
        </row>
        <row r="2177">
          <cell r="E2177">
            <v>136621</v>
          </cell>
          <cell r="F2177" t="str">
            <v>Adición y prorroga al contrato 202-2025-CPS-AG (127825)  por 3 meses</v>
          </cell>
          <cell r="G2177">
            <v>13740000</v>
          </cell>
          <cell r="H2177">
            <v>2324</v>
          </cell>
          <cell r="I2177" t="str">
            <v>Vincular 200 personas con discapacidad, cuidadores y cuidadoras, en actividades complementarias en salud</v>
          </cell>
        </row>
        <row r="2178">
          <cell r="E2178">
            <v>136625</v>
          </cell>
          <cell r="F2178" t="str">
            <v>Adición y prorroga al contrato 205-2025-CPS-AG (127694)  por 3 meses</v>
          </cell>
          <cell r="G2178">
            <v>13770000</v>
          </cell>
          <cell r="H2178">
            <v>2327</v>
          </cell>
          <cell r="I2178" t="str">
            <v>Realizar 4 estrategias de fortalecimiento institucional (una por vigencia).</v>
          </cell>
        </row>
        <row r="2179">
          <cell r="E2179">
            <v>136630</v>
          </cell>
          <cell r="F2179" t="str">
            <v>Adición y prorroga al contrato 206-2025-CPS-AG (127603)  por 3 meses</v>
          </cell>
          <cell r="G2179">
            <v>8550000</v>
          </cell>
          <cell r="H2179">
            <v>2327</v>
          </cell>
          <cell r="I2179" t="str">
            <v>Realizar 4 estrategias de fortalecimiento institucional (una por vigencia).</v>
          </cell>
        </row>
        <row r="2180">
          <cell r="E2180">
            <v>136638</v>
          </cell>
          <cell r="F2180" t="str">
            <v>Adición y prorroga al contrato 217-2025-CPS-P (127546)  por 3 meses</v>
          </cell>
          <cell r="G2180">
            <v>22050000</v>
          </cell>
          <cell r="H2180">
            <v>2671</v>
          </cell>
          <cell r="I2180" t="str">
            <v>Apoyar 500 predios rurales con buenas prácticas agropecuarias y ambientales que fortalezcan la protección a coberturas vegetales y recurso hídrico</v>
          </cell>
        </row>
        <row r="2181">
          <cell r="E2181">
            <v>136640</v>
          </cell>
          <cell r="F2181" t="str">
            <v>Adición y prorroga al contrato 218-2025-CPS-P (127562)  por 3 meses</v>
          </cell>
          <cell r="G2181">
            <v>21105000</v>
          </cell>
          <cell r="H2181">
            <v>2689</v>
          </cell>
          <cell r="I2181" t="str">
            <v>ACUEDUCTOS VEREDALES</v>
          </cell>
        </row>
        <row r="2182">
          <cell r="E2182">
            <v>136641</v>
          </cell>
          <cell r="F2182" t="str">
            <v>Adición y prorroga al contrato 225-2025-CPS-P (126229)  por 3 meses</v>
          </cell>
          <cell r="G2182">
            <v>18900000</v>
          </cell>
          <cell r="H2182">
            <v>2319</v>
          </cell>
          <cell r="I2182" t="str">
            <v>ACCIONES DE CONSTRUCCIÓN DE PAZ</v>
          </cell>
        </row>
        <row r="2183">
          <cell r="E2183">
            <v>136652</v>
          </cell>
          <cell r="F2183" t="str">
            <v>Adición y prorroga al contrato 246-2025-CPS-AG (125670)  por 3 meses</v>
          </cell>
          <cell r="G2183">
            <v>8550000</v>
          </cell>
          <cell r="H2183">
            <v>2327</v>
          </cell>
          <cell r="I2183" t="str">
            <v>Realizar 4 estrategias de fortalecimiento institucional (una por vigencia).</v>
          </cell>
        </row>
        <row r="2184">
          <cell r="E2184">
            <v>136654</v>
          </cell>
          <cell r="F2184" t="str">
            <v>Adición y prorroga al contrato 255-2025-CPS-P (127842)  por 3 meses</v>
          </cell>
          <cell r="G2184">
            <v>18900000</v>
          </cell>
          <cell r="H2184">
            <v>2324</v>
          </cell>
          <cell r="I2184" t="str">
            <v>Vincular 1000 personas en acciones complementarias en salud física, nutricional y oral, a través del Circuito del Cuidado</v>
          </cell>
        </row>
        <row r="2185">
          <cell r="E2185">
            <v>136656</v>
          </cell>
          <cell r="F2185" t="str">
            <v>Adición y prorroga al contrato 270-2025-CPS-AG (126252)  por 3 meses</v>
          </cell>
          <cell r="G2185">
            <v>10650000</v>
          </cell>
          <cell r="H2185">
            <v>2671</v>
          </cell>
          <cell r="I2185" t="str">
            <v>Apoyar 500 predios rurales con buenas prácticas agropecuarias y ambientales que fortalezcan la protección a coberturas vegetales y recurso hídrico</v>
          </cell>
        </row>
        <row r="2186">
          <cell r="E2186">
            <v>136660</v>
          </cell>
          <cell r="F2186" t="str">
            <v>Adición y prorroga al contrato 314-2025-CPS-AG (130765)  por 2 meses y 15 días</v>
          </cell>
          <cell r="G2186">
            <v>7750000</v>
          </cell>
          <cell r="H2186">
            <v>2689</v>
          </cell>
          <cell r="I2186" t="str">
            <v>ACUEDUCTOS VEREDALES</v>
          </cell>
        </row>
        <row r="2187">
          <cell r="E2187">
            <v>136661</v>
          </cell>
          <cell r="F2187" t="str">
            <v>Adición y prorroga al contrato 317-2025-CPS-P (130920)  por 3 meses</v>
          </cell>
          <cell r="G2187">
            <v>18600000</v>
          </cell>
          <cell r="H2187">
            <v>2689</v>
          </cell>
          <cell r="I2187" t="str">
            <v>ENERGÍAS ALTERNATIVAS</v>
          </cell>
        </row>
        <row r="2188">
          <cell r="E2188">
            <v>136664</v>
          </cell>
          <cell r="F2188" t="str">
            <v>Proceso asistencia técnica-  Pozos sépticos</v>
          </cell>
          <cell r="G2188">
            <v>350000000</v>
          </cell>
          <cell r="H2188">
            <v>2689</v>
          </cell>
          <cell r="I2188" t="str">
            <v>ACUEDUCTOS VEREDALES</v>
          </cell>
        </row>
        <row r="2189">
          <cell r="E2189">
            <v>136687</v>
          </cell>
          <cell r="F2189" t="str">
            <v>Adición y prorroga al contrato 309-2025-CPS-P (127991)  por 3 meses</v>
          </cell>
          <cell r="G2189">
            <v>25200000</v>
          </cell>
          <cell r="H2189">
            <v>2327</v>
          </cell>
          <cell r="I2189" t="str">
            <v>Realizar 4 estrategias de fortalecimiento institucional (una por vigencia).</v>
          </cell>
        </row>
        <row r="2190">
          <cell r="E2190">
            <v>136810</v>
          </cell>
          <cell r="F2190" t="str">
            <v>Adición y prorroga al contrato 063-2025-CPS-P (127824)  por 3 meses</v>
          </cell>
          <cell r="G2190">
            <v>15750000</v>
          </cell>
          <cell r="H2190">
            <v>2671</v>
          </cell>
          <cell r="I2190" t="str">
            <v>Apoyar 500 predios rurales con buenas prácticas agropecuarias y ambientales que fortalezcan la protección a coberturas vegetales y recurso hídrico</v>
          </cell>
        </row>
        <row r="2191">
          <cell r="E2191">
            <v>136811</v>
          </cell>
          <cell r="F2191" t="str">
            <v>Adición y prorroga al contrato 239-2025 CPS-P( 126225)  por 3 meses</v>
          </cell>
          <cell r="G2191">
            <v>15120000</v>
          </cell>
          <cell r="H2191">
            <v>2703</v>
          </cell>
          <cell r="I2191" t="str">
            <v>SOSTENIMIENTO</v>
          </cell>
        </row>
        <row r="2192">
          <cell r="E2192">
            <v>136814</v>
          </cell>
          <cell r="F2192" t="str">
            <v>Adición y prorroga al contrato 252-2025-CPS-P (126220)  por 3 meses</v>
          </cell>
          <cell r="G2192">
            <v>16905000</v>
          </cell>
          <cell r="H2192">
            <v>2319</v>
          </cell>
          <cell r="I2192" t="str">
            <v>ACCIONES DE CONSTRUCCIÓN DE PAZ</v>
          </cell>
        </row>
        <row r="2193">
          <cell r="E2193">
            <v>136815</v>
          </cell>
          <cell r="F2193" t="str">
            <v>Adición y prorroga al contrato 262-2025-CPS-P (127512)  por 3 meses</v>
          </cell>
          <cell r="G2193">
            <v>18900000</v>
          </cell>
          <cell r="H2193">
            <v>2388</v>
          </cell>
          <cell r="I2193" t="str">
            <v>Beneficiar  1200 personas en actividades recreo-deportivas comunitarias.</v>
          </cell>
        </row>
        <row r="2194">
          <cell r="E2194">
            <v>137013</v>
          </cell>
          <cell r="F2194" t="str">
            <v>Adición y prorroga al contrato 265-2025-CPS-P (131330)  por 3 meses</v>
          </cell>
          <cell r="G2194">
            <v>16800000</v>
          </cell>
          <cell r="H2194">
            <v>2289</v>
          </cell>
          <cell r="I2194" t="str">
            <v>Intervenir 40 Kilómetros-carril de malla vial rural con acciones de construcción y/o conservación</v>
          </cell>
        </row>
        <row r="2195">
          <cell r="E2195">
            <v>137014</v>
          </cell>
          <cell r="F2195" t="str">
            <v>Adición y prorroga al contrato 277-2025-CPS-P (127739)  por 3 meses</v>
          </cell>
          <cell r="G2195">
            <v>9900000</v>
          </cell>
          <cell r="H2195">
            <v>2327</v>
          </cell>
          <cell r="I2195" t="str">
            <v>Realizar 4 estrategias de fortalecimiento institucional (una por vigencia).</v>
          </cell>
        </row>
        <row r="2196">
          <cell r="E2196">
            <v>137015</v>
          </cell>
          <cell r="F2196" t="str">
            <v>Adición y prorroga al contrato 287-2025-CPS-P (127539)  por 3 meses</v>
          </cell>
          <cell r="G2196">
            <v>15120000</v>
          </cell>
          <cell r="H2196">
            <v>2388</v>
          </cell>
          <cell r="I2196" t="str">
            <v xml:space="preserve">Capacitar 1000 personas en los campos deportivos o recreativos </v>
          </cell>
        </row>
        <row r="2197">
          <cell r="E2197">
            <v>137016</v>
          </cell>
          <cell r="F2197" t="str">
            <v>Adición y prorroga al contrato 288-2025-CPS-P (127549)  por 3 meses</v>
          </cell>
          <cell r="G2197">
            <v>20475000</v>
          </cell>
          <cell r="H2197">
            <v>2315</v>
          </cell>
          <cell r="I2197" t="str">
            <v>PRODUCTIVIDAD Y COMERCIALIZACIÓN</v>
          </cell>
        </row>
        <row r="2198">
          <cell r="E2198">
            <v>137017</v>
          </cell>
          <cell r="F2198" t="str">
            <v>Adición y prorroga al contrato 290-2025-CPS-P (126424)  por 1 mes</v>
          </cell>
          <cell r="G2198">
            <v>6300000</v>
          </cell>
          <cell r="H2198">
            <v>2327</v>
          </cell>
          <cell r="I2198" t="str">
            <v>Realizar 4 estrategias de fortalecimiento institucional (una por vigencia).</v>
          </cell>
        </row>
        <row r="2199">
          <cell r="E2199">
            <v>137018</v>
          </cell>
          <cell r="F2199" t="str">
            <v>Adición y prorroga al contrato 299-2025-CPS-AG (127989)  por 3 meses</v>
          </cell>
          <cell r="G2199">
            <v>8505000</v>
          </cell>
          <cell r="H2199">
            <v>2230</v>
          </cell>
          <cell r="I2199" t="str">
            <v>Implementar 16 acciones formativas diferenciales para la promoción de la convivencia ciudadana</v>
          </cell>
        </row>
        <row r="2200">
          <cell r="E2200">
            <v>137020</v>
          </cell>
          <cell r="F2200" t="str">
            <v>Adición y prorroga al contrato 311-2025-CPS-P (127548)  por 3 meses</v>
          </cell>
          <cell r="G2200">
            <v>7875000</v>
          </cell>
          <cell r="H2200">
            <v>2486</v>
          </cell>
          <cell r="I2200" t="str">
            <v>Capacitar 600 personas en los campos artísticos, interculturales, culturales y/o patrimoniales.</v>
          </cell>
        </row>
        <row r="2201">
          <cell r="E2201">
            <v>137021</v>
          </cell>
          <cell r="F2201" t="str">
            <v>Adición y prorroga al contrato 313-2025-CPS-AG (127697)  por 3 meses</v>
          </cell>
          <cell r="G2201">
            <v>10890000</v>
          </cell>
          <cell r="H2201">
            <v>2327</v>
          </cell>
          <cell r="I2201" t="str">
            <v>Realizar 4 estrategias de fortalecimiento institucional (una por vigencia).</v>
          </cell>
        </row>
        <row r="2202">
          <cell r="E2202">
            <v>137022</v>
          </cell>
          <cell r="F2202" t="str">
            <v>Adición y prorroga al contrato 316-2025-CPS-P (131258)  por 3 meses</v>
          </cell>
          <cell r="G2202">
            <v>15120000</v>
          </cell>
          <cell r="H2202">
            <v>2486</v>
          </cell>
          <cell r="I2202" t="str">
            <v>Capacitar 600 personas en los campos artísticos, interculturales, culturales y/o patrimoniales.</v>
          </cell>
        </row>
        <row r="2203">
          <cell r="E2203">
            <v>137023</v>
          </cell>
          <cell r="F2203" t="str">
            <v>Adición y prorroga al contrato 323-2025-CPS-AG (130167)  por 3 meses</v>
          </cell>
          <cell r="G2203">
            <v>12000000</v>
          </cell>
          <cell r="H2203">
            <v>2327</v>
          </cell>
          <cell r="I2203" t="str">
            <v>Realizar 4 estrategias de fortalecimiento institucional (una por vigencia).</v>
          </cell>
        </row>
        <row r="2204">
          <cell r="E2204">
            <v>137024</v>
          </cell>
          <cell r="F2204" t="str">
            <v>Adición y prorroga al contrato 324-2025-CPS-AG (127555)  por 2 meses y 15 días</v>
          </cell>
          <cell r="G2204">
            <v>8875000</v>
          </cell>
          <cell r="H2204">
            <v>2486</v>
          </cell>
          <cell r="I2204" t="str">
            <v>Capacitar 600 personas en los campos artísticos, interculturales, culturales y/o patrimoniales.</v>
          </cell>
        </row>
        <row r="2205">
          <cell r="E2205">
            <v>137025</v>
          </cell>
          <cell r="F2205" t="str">
            <v>Adición y prorroga al contrato 329-2025-CPS-AG (127553)  por 2 meses</v>
          </cell>
          <cell r="G2205">
            <v>4160000</v>
          </cell>
          <cell r="H2205">
            <v>2315</v>
          </cell>
          <cell r="I2205" t="str">
            <v>PRODUCTIVIDAD Y COMERCIALIZACIÓN</v>
          </cell>
        </row>
        <row r="2206">
          <cell r="E2206">
            <v>137035</v>
          </cell>
          <cell r="F2206" t="str">
            <v>Adición y prorroga al contrato 067-2025-CPS-P (125639)  por 3 meses</v>
          </cell>
          <cell r="G2206">
            <v>21000000</v>
          </cell>
          <cell r="H2206">
            <v>2289</v>
          </cell>
          <cell r="I2206" t="str">
            <v>Intervenir 40 Kilómetros-carril de malla vial rural con acciones de construcción y/o conservación</v>
          </cell>
        </row>
        <row r="2207">
          <cell r="E2207">
            <v>137036</v>
          </cell>
          <cell r="F2207" t="str">
            <v>Adición y prorroga al contrato 136-2025-CPS-AG (126405)  por 2 meses</v>
          </cell>
          <cell r="G2207">
            <v>9160000</v>
          </cell>
          <cell r="H2207">
            <v>2289</v>
          </cell>
          <cell r="I2207" t="str">
            <v>Intervenir 40 Kilómetros-carril de malla vial rural con acciones de construcción y/o conservación</v>
          </cell>
        </row>
        <row r="2208">
          <cell r="E2208">
            <v>137038</v>
          </cell>
          <cell r="F2208" t="str">
            <v>Adición y prorroga al contrato 187-2025-CPS-AG (127542)  por 3 meses</v>
          </cell>
          <cell r="G2208">
            <v>10650000</v>
          </cell>
          <cell r="H2208">
            <v>2671</v>
          </cell>
          <cell r="I2208" t="str">
            <v>Apoyar 500 predios rurales con buenas prácticas agropecuarias y ambientales que fortalezcan la protección a coberturas vegetales y recurso hídrico</v>
          </cell>
        </row>
        <row r="2209">
          <cell r="E2209">
            <v>137039</v>
          </cell>
          <cell r="F2209" t="str">
            <v>Adición y prorroga al contrato 196-2025-CPS-P (125162)  por 3 meses</v>
          </cell>
          <cell r="G2209">
            <v>19500000</v>
          </cell>
          <cell r="H2209">
            <v>2289</v>
          </cell>
          <cell r="I2209" t="str">
            <v>Intervenir 40 Kilómetros-carril de malla vial rural con acciones de construcción y/o conservación</v>
          </cell>
        </row>
        <row r="2210">
          <cell r="E2210">
            <v>137043</v>
          </cell>
          <cell r="F2210" t="str">
            <v>Adición y prorroga al contrato 003-2025-CPS-P (124906)  por 2 meses</v>
          </cell>
          <cell r="G2210">
            <v>12600000</v>
          </cell>
          <cell r="H2210">
            <v>2327</v>
          </cell>
          <cell r="I2210" t="str">
            <v>Realizar 4 estrategias de fortalecimiento institucional (una por vigencia).</v>
          </cell>
        </row>
        <row r="2211">
          <cell r="E2211">
            <v>137044</v>
          </cell>
          <cell r="F2211" t="str">
            <v>Adición y prorroga al contrato 004-2025-CPS-P (124906)  por 2 meses</v>
          </cell>
          <cell r="G2211">
            <v>12600000</v>
          </cell>
          <cell r="H2211">
            <v>2327</v>
          </cell>
          <cell r="I2211" t="str">
            <v>Realizar 4 estrategias de fortalecimiento institucional (una por vigencia).</v>
          </cell>
        </row>
        <row r="2212">
          <cell r="E2212">
            <v>137046</v>
          </cell>
          <cell r="F2212" t="str">
            <v>Adición y prorroga al contrato 011-2025-CPS-P (124906)  por 2 meses</v>
          </cell>
          <cell r="G2212">
            <v>12600000</v>
          </cell>
          <cell r="H2212">
            <v>2327</v>
          </cell>
          <cell r="I2212" t="str">
            <v>Realizar 4 estrategias de fortalecimiento institucional (una por vigencia).</v>
          </cell>
        </row>
        <row r="2213">
          <cell r="E2213">
            <v>137059</v>
          </cell>
          <cell r="F2213" t="str">
            <v>Adición y prorroga al contrato 007-2025-CPS-P (124819)  por 2 meses</v>
          </cell>
          <cell r="G2213">
            <v>14040000</v>
          </cell>
          <cell r="H2213">
            <v>2327</v>
          </cell>
          <cell r="I2213" t="str">
            <v>Realizar 4 estrategias de fortalecimiento institucional (una por vigencia).</v>
          </cell>
        </row>
        <row r="2214">
          <cell r="E2214">
            <v>137083</v>
          </cell>
          <cell r="F2214" t="str">
            <v>Adición y prorroga al contrato 094-2025-CPS-AG (127862)  por 3 meses</v>
          </cell>
          <cell r="G2214">
            <v>8820000</v>
          </cell>
          <cell r="H2214">
            <v>2324</v>
          </cell>
          <cell r="I2214" t="str">
            <v>Vincular 1000 personas en acciones complementarias en salud física, nutricional y oral, a través del Circuito del Cuidado</v>
          </cell>
        </row>
        <row r="2215">
          <cell r="E2215">
            <v>137087</v>
          </cell>
          <cell r="F2215" t="str">
            <v>Adición y prorroga al contrato 100-2025-CPS-AG (126250)  por 2 meses</v>
          </cell>
          <cell r="G2215">
            <v>4620000</v>
          </cell>
          <cell r="H2215">
            <v>2666</v>
          </cell>
          <cell r="I2215" t="str">
            <v>Atender 1000 animales en los programas de brigadas medicas ugencias y adopción</v>
          </cell>
        </row>
        <row r="2216">
          <cell r="E2216">
            <v>137089</v>
          </cell>
          <cell r="F2216" t="str">
            <v>Adición y prorroga al contrato 149-2025-CPS-P (124950)  por 3 meses</v>
          </cell>
          <cell r="G2216">
            <v>21000000</v>
          </cell>
          <cell r="H2216">
            <v>2278</v>
          </cell>
          <cell r="I2216" t="str">
            <v>Mejorar 200 viviendas de interés social rurales.</v>
          </cell>
        </row>
        <row r="2217">
          <cell r="E2217">
            <v>137092</v>
          </cell>
          <cell r="F2217" t="str">
            <v>Adición y prorroga al contrato 215-2025-CPS-AG (126303)  por 1 mes</v>
          </cell>
          <cell r="G2217">
            <v>2415000</v>
          </cell>
          <cell r="H2217">
            <v>2682</v>
          </cell>
          <cell r="I2217" t="str">
            <v>RESTAURACIÓN ECOLÓGICA</v>
          </cell>
        </row>
        <row r="2218">
          <cell r="E2218">
            <v>137097</v>
          </cell>
          <cell r="F2218" t="str">
            <v>Adición y prorroga al contrato 230-2025-CPS-AG (127820)  por 3 meses</v>
          </cell>
          <cell r="G2218">
            <v>10080000</v>
          </cell>
          <cell r="H2218">
            <v>2324</v>
          </cell>
          <cell r="I2218" t="str">
            <v>Vincular 1000 personas en acciones complementarias en salud física, nutricional y oral, a través del Circuito del Cuidado</v>
          </cell>
        </row>
        <row r="2219">
          <cell r="E2219">
            <v>137150</v>
          </cell>
          <cell r="F2219" t="str">
            <v>Prórroga al contrato 726-2024 por 20 días</v>
          </cell>
          <cell r="G2219">
            <v>0</v>
          </cell>
          <cell r="H2219">
            <v>1638</v>
          </cell>
        </row>
        <row r="2220">
          <cell r="E2220">
            <v>137180</v>
          </cell>
          <cell r="F2220" t="str">
            <v xml:space="preserve"> Duplicada con una que cargo alejandr. Se inactiva</v>
          </cell>
          <cell r="G2220">
            <v>0</v>
          </cell>
        </row>
        <row r="2221">
          <cell r="E2221">
            <v>137250</v>
          </cell>
          <cell r="F2221" t="str">
            <v>Adición y prorroga al contrato 295-2025-CPS-AG (126232)  por 3 meses</v>
          </cell>
          <cell r="G2221">
            <v>8550000</v>
          </cell>
          <cell r="H2221">
            <v>2324</v>
          </cell>
          <cell r="I2221" t="str">
            <v>Vincular 400 personas a las acciones y estrategias para promover la salud sexual y reproductiva consciente en los diferentes ciclos de vida</v>
          </cell>
        </row>
        <row r="2222">
          <cell r="E2222">
            <v>137256</v>
          </cell>
          <cell r="F2222" t="str">
            <v>Adición y prorroga al contrato 322-2025-CPS-P (127548)  por 2 meses y 15 días</v>
          </cell>
          <cell r="G2222">
            <v>6562500</v>
          </cell>
          <cell r="H2222">
            <v>2486</v>
          </cell>
          <cell r="I2222" t="str">
            <v>Capacitar 600 personas en los campos artísticos, interculturales, culturales y/o patrimoniales.</v>
          </cell>
        </row>
        <row r="2223">
          <cell r="E2223">
            <v>137260</v>
          </cell>
          <cell r="F2223" t="str">
            <v>proceso duplicado, se inactiva solicitud</v>
          </cell>
        </row>
        <row r="2224">
          <cell r="E2224">
            <v>137272</v>
          </cell>
          <cell r="F2224" t="str">
            <v>Adición y prorroga al contrato 280-2025-CPS-AG (136314)  por 3 meses</v>
          </cell>
          <cell r="G2224">
            <v>10080000</v>
          </cell>
          <cell r="H2224">
            <v>2696</v>
          </cell>
          <cell r="I2224" t="str">
            <v>Fortalecer 40 Organizaciones sociales e Instancias de participación ciudadana.</v>
          </cell>
        </row>
        <row r="2225">
          <cell r="E2225">
            <v>137277</v>
          </cell>
          <cell r="F2225" t="str">
            <v>Adición y prorroga al contrato 301-2025-CPS-P (131258)  por 3 meses</v>
          </cell>
          <cell r="G2225">
            <v>15120000</v>
          </cell>
          <cell r="H2225">
            <v>2486</v>
          </cell>
          <cell r="I2225" t="str">
            <v>Capacitar 600 personas en los campos artísticos, interculturales, culturales y/o patrimoniales.</v>
          </cell>
        </row>
        <row r="2226">
          <cell r="E2226">
            <v>137292</v>
          </cell>
          <cell r="F2226" t="str">
            <v>Formulación INTERVENTORÍA MEJORAMIENTO DE VIVIENDA 2025</v>
          </cell>
          <cell r="G2226">
            <v>364120949</v>
          </cell>
          <cell r="H2226">
            <v>2278</v>
          </cell>
          <cell r="I2226" t="str">
            <v>Mejorar 200 viviendas de interés social rurales.</v>
          </cell>
        </row>
        <row r="2227">
          <cell r="E2227">
            <v>137455</v>
          </cell>
          <cell r="F2227" t="str">
            <v>Proceso Seguro De Automóviles Del Parque Automotor</v>
          </cell>
          <cell r="G2227">
            <v>35994516</v>
          </cell>
          <cell r="H2227" t="str">
            <v>2289
Funcionamiento</v>
          </cell>
          <cell r="I2227" t="str">
            <v>Intervenir 40 Kilómetros-carril de malla vial rural con acciones de construcción y/o conservación
Servicios de seguros de vehículos automotores</v>
          </cell>
        </row>
        <row r="2228">
          <cell r="E2228">
            <v>137623</v>
          </cell>
          <cell r="F2228" t="str">
            <v>Adición y prorroga al contrato 053-2025-CPS-P (126246)  por 2 meses</v>
          </cell>
          <cell r="G2228">
            <v>17000000</v>
          </cell>
          <cell r="H2228">
            <v>2315</v>
          </cell>
          <cell r="I2228" t="str">
            <v>PRODUCTIVIDAD Y COMERCIALIZACIÓN</v>
          </cell>
        </row>
        <row r="2229">
          <cell r="E2229">
            <v>137631</v>
          </cell>
          <cell r="F2229" t="str">
            <v>Adición y prorroga al contrato 109-2025-CPS-P (124965)  por 3 meses</v>
          </cell>
          <cell r="G2229">
            <v>21900000</v>
          </cell>
          <cell r="H2229">
            <v>2289</v>
          </cell>
          <cell r="I2229" t="str">
            <v>Intervenir 40 Kilómetros-carril de malla vial rural con acciones de construcción y/o conservación</v>
          </cell>
        </row>
        <row r="2230">
          <cell r="E2230">
            <v>137455</v>
          </cell>
          <cell r="F2230" t="str">
            <v>Anulación total del CDP 1447</v>
          </cell>
          <cell r="G2230">
            <v>-35994516</v>
          </cell>
          <cell r="H2230" t="str">
            <v>2289
O212020200701030571351</v>
          </cell>
          <cell r="I2230" t="str">
            <v>Intervenir 40 Kilómetros-carril de malla vial rural con acciones de construcción y/o conservación
Servicios de seguros de vehículos automotores</v>
          </cell>
        </row>
        <row r="2231">
          <cell r="E2231">
            <v>137660</v>
          </cell>
          <cell r="F2231" t="str">
            <v>Proceso Seguro De Automóviles Del Parque Automotor</v>
          </cell>
          <cell r="G2231">
            <v>35994516</v>
          </cell>
          <cell r="H2231" t="str">
            <v>2289
Funcionamiento</v>
          </cell>
          <cell r="I2231" t="str">
            <v>Intervenir 40 Kilómetros-carril de malla vial rural con acciones de construcción y/o conservación
Servicios de seguros de vehículos automotores</v>
          </cell>
        </row>
        <row r="2232">
          <cell r="E2232">
            <v>137731</v>
          </cell>
          <cell r="F2232" t="str">
            <v>Adición y prorroga al contrato 289-2025-CPS-AG (131253)  por 3 meses</v>
          </cell>
          <cell r="G2232">
            <v>9000000</v>
          </cell>
          <cell r="H2232">
            <v>2327</v>
          </cell>
          <cell r="I2232" t="str">
            <v>Realizar 4 estrategias de fortalecimiento institucional (una por vigencia).</v>
          </cell>
        </row>
        <row r="2233">
          <cell r="E2233">
            <v>137872</v>
          </cell>
          <cell r="F2233" t="str">
            <v>Adición y prorroga al contrato 055-2025-CPS-P (124922)  por 3 meses</v>
          </cell>
          <cell r="G2233">
            <v>27000000</v>
          </cell>
          <cell r="H2233">
            <v>2289</v>
          </cell>
          <cell r="I2233" t="str">
            <v>Intervenir 40 Kilómetros-carril de malla vial rural con acciones de construcción y/o conservación</v>
          </cell>
        </row>
        <row r="2234">
          <cell r="E2234">
            <v>138077</v>
          </cell>
          <cell r="F2234" t="str">
            <v>Adición y prorroga al contrato 306-2025-CPS-AG (131522)  por 3 meses</v>
          </cell>
          <cell r="G2234">
            <v>11700000</v>
          </cell>
          <cell r="H2234">
            <v>2696</v>
          </cell>
          <cell r="I2234" t="str">
            <v>Fortalecer 27 organizaciones comunales.</v>
          </cell>
        </row>
        <row r="2235">
          <cell r="E2235">
            <v>138146</v>
          </cell>
          <cell r="F2235" t="str">
            <v>Adición y prorroga al contrato 280-2025-CPS-AG (136314)  por 3 meses</v>
          </cell>
          <cell r="G2235">
            <v>10080000</v>
          </cell>
          <cell r="H2235">
            <v>2696</v>
          </cell>
          <cell r="I2235" t="str">
            <v>Fortalecer 40 Organizaciones sociales e Instancias de participación ciudadana.</v>
          </cell>
        </row>
        <row r="2236">
          <cell r="E2236">
            <v>138148</v>
          </cell>
          <cell r="F2236" t="str">
            <v>Adición y prorroga al contrato 053-2025-CPS-P (126246)  por 2 meses</v>
          </cell>
          <cell r="G2236">
            <v>17000000</v>
          </cell>
          <cell r="H2236">
            <v>2315</v>
          </cell>
          <cell r="I2236" t="str">
            <v>PRODUCTIVIDAD Y COMERCIALIZACIÓN</v>
          </cell>
        </row>
        <row r="2237">
          <cell r="E2237">
            <v>138149</v>
          </cell>
          <cell r="F2237" t="str">
            <v>Adición y prorroga al contrato 055-2025-CPS-P (124922)  por 3 meses</v>
          </cell>
          <cell r="G2237">
            <v>27000000</v>
          </cell>
          <cell r="H2237">
            <v>2289</v>
          </cell>
          <cell r="I2237" t="str">
            <v>Intervenir 40 Kilómetros-carril de malla vial rural con acciones de construcción y/o conservación</v>
          </cell>
        </row>
        <row r="2238">
          <cell r="E2238">
            <v>138153</v>
          </cell>
          <cell r="F2238" t="str">
            <v>Adición y prorroga al contrato 253-2025-CPS-P (125011)  por 3 meses</v>
          </cell>
          <cell r="G2238">
            <v>30000000</v>
          </cell>
          <cell r="H2238">
            <v>2327</v>
          </cell>
          <cell r="I2238" t="str">
            <v>Realizar 4 estrategias de fortalecimiento institucional (una por vigencia).</v>
          </cell>
        </row>
        <row r="2239">
          <cell r="E2239">
            <v>138154</v>
          </cell>
          <cell r="F2239" t="str">
            <v>Adición y prorroga al contrato 151-2025-CPS-AG (127697)  por 3 meses</v>
          </cell>
          <cell r="G2239">
            <v>10890000</v>
          </cell>
          <cell r="H2239">
            <v>2327</v>
          </cell>
          <cell r="I2239" t="str">
            <v>Realizar 4 estrategias de fortalecimiento institucional (una por vigencia).</v>
          </cell>
        </row>
        <row r="2240">
          <cell r="E2240">
            <v>138168</v>
          </cell>
          <cell r="F2240" t="str">
            <v>Prorroga al contrato CIN-614-2024 por 1 mes</v>
          </cell>
          <cell r="G2240">
            <v>0</v>
          </cell>
          <cell r="H2240">
            <v>1693</v>
          </cell>
          <cell r="I2240" t="str">
            <v>Sede Administrativa</v>
          </cell>
        </row>
        <row r="2241">
          <cell r="E2241">
            <v>138167</v>
          </cell>
          <cell r="F2241" t="str">
            <v>Prorroga al contrato COP-591-2024 por 1 mes</v>
          </cell>
          <cell r="G2241">
            <v>0</v>
          </cell>
          <cell r="H2241">
            <v>1693</v>
          </cell>
          <cell r="I2241" t="str">
            <v>Sede Administrativa</v>
          </cell>
        </row>
        <row r="2242">
          <cell r="E2242">
            <v>138196</v>
          </cell>
          <cell r="F2242" t="str">
            <v>Adición y prorroga al contrato 244-2025-CPS-P (128155)  por 3 meses</v>
          </cell>
          <cell r="G2242">
            <v>22050000</v>
          </cell>
          <cell r="H2242">
            <v>2327</v>
          </cell>
          <cell r="I2242" t="str">
            <v>Realizar 4 estrategias de fortalecimiento institucional (una por vigencia).</v>
          </cell>
        </row>
        <row r="2243">
          <cell r="E2243">
            <v>138197</v>
          </cell>
          <cell r="F2243" t="str">
            <v>Adición y prorroga al contrato 208-2025-CPS-P (127746)  por 3 meses</v>
          </cell>
          <cell r="G2243">
            <v>22050000</v>
          </cell>
          <cell r="H2243">
            <v>2327</v>
          </cell>
          <cell r="I2243" t="str">
            <v>Realizar 4 estrategias de fortalecimiento institucional (una por vigencia).</v>
          </cell>
        </row>
        <row r="2244">
          <cell r="E2244">
            <v>138217</v>
          </cell>
          <cell r="F2244" t="str">
            <v>Adición y prorroga al contrato 237-2025-CPS-P (126225)  por 3 meses</v>
          </cell>
          <cell r="G2244">
            <v>15120000</v>
          </cell>
          <cell r="H2244">
            <v>2703</v>
          </cell>
          <cell r="I2244" t="str">
            <v>Beneficiar 160 estudiantes con apoyo de sostenimiento para la permanencia en la educación posmedia (niveles de formación técnico profesional, tecnólogo, profesional universitario y educación para el trabajo y desarrollo humano).</v>
          </cell>
        </row>
        <row r="2245">
          <cell r="E2245">
            <v>138291</v>
          </cell>
          <cell r="F2245" t="str">
            <v>Adición y prorroga al contrato 080-2025-CPS-P (127526)  por 3 meses</v>
          </cell>
          <cell r="G2245">
            <v>15120000</v>
          </cell>
          <cell r="H2245">
            <v>2541</v>
          </cell>
          <cell r="I2245" t="str">
            <v>Vincular 600 mujeres cuidadoras a estrategias de cuidado.</v>
          </cell>
        </row>
        <row r="2246">
          <cell r="E2246">
            <v>138300</v>
          </cell>
          <cell r="F2246" t="str">
            <v>Adición y prorroga al contrato 075-2025-CPS-AG (126401)  por 1 mes Y 15 dias</v>
          </cell>
          <cell r="G2246">
            <v>6772500</v>
          </cell>
          <cell r="H2246">
            <v>2289</v>
          </cell>
          <cell r="I2246" t="str">
            <v>Intervenir 40 Kilómetros-carril de malla vial rural con acciones de construcción y/o conservación</v>
          </cell>
        </row>
        <row r="2247">
          <cell r="E2247">
            <v>138303</v>
          </cell>
          <cell r="F2247" t="str">
            <v>Adición y prorroga al contrato 298-2025-CPS-AG (127959)  por 3 meses</v>
          </cell>
          <cell r="G2247">
            <v>8190000</v>
          </cell>
          <cell r="H2247">
            <v>2265</v>
          </cell>
          <cell r="I2247" t="str">
            <v>Operativizar 17 Centros de Acceso Comunitario en zonas rurales y/o apartadas y/o urbanas, con énfasis en Servicios TIC´s generados.</v>
          </cell>
        </row>
        <row r="2248">
          <cell r="E2248">
            <v>137272</v>
          </cell>
          <cell r="F2248" t="str">
            <v>Anulación total del CDP 1540</v>
          </cell>
          <cell r="G2248">
            <v>-10080000</v>
          </cell>
          <cell r="H2248">
            <v>2696</v>
          </cell>
          <cell r="I2248" t="str">
            <v>Fortalecer 40 Organizaciones sociales e Instancias de participación ciudadana.</v>
          </cell>
        </row>
        <row r="2249">
          <cell r="E2249">
            <v>137872</v>
          </cell>
          <cell r="F2249" t="str">
            <v>Anulación total del CDP 1545</v>
          </cell>
          <cell r="G2249">
            <v>-27000000</v>
          </cell>
          <cell r="H2249">
            <v>2289</v>
          </cell>
          <cell r="I2249" t="str">
            <v>Intervenir 40 Kilómetros-carril de malla vial rural con acciones de construcción y/o conservación</v>
          </cell>
        </row>
        <row r="2250">
          <cell r="E2250">
            <v>137623</v>
          </cell>
          <cell r="F2250" t="str">
            <v>Anulación total del CDP 1541</v>
          </cell>
          <cell r="G2250">
            <v>-17000000</v>
          </cell>
          <cell r="H2250">
            <v>2315</v>
          </cell>
          <cell r="I2250" t="str">
            <v>PRODUCTIVIDAD Y COMERCIALIZACIÓN</v>
          </cell>
        </row>
        <row r="2251">
          <cell r="E2251">
            <v>138368</v>
          </cell>
          <cell r="F2251" t="str">
            <v>Adición y prorroga al contrato 156-2025-CPS-P (124884)  por 3 meses</v>
          </cell>
          <cell r="G2251">
            <v>18900000</v>
          </cell>
          <cell r="H2251">
            <v>2327</v>
          </cell>
          <cell r="I2251" t="str">
            <v>Realizar 4 estrategias de fortalecimiento institucional (una por vigencia).</v>
          </cell>
        </row>
        <row r="2252">
          <cell r="E2252">
            <v>126217</v>
          </cell>
          <cell r="F2252" t="str">
            <v>Solicitud de anulación parcial CDP 1229 Por no ejecución</v>
          </cell>
          <cell r="G2252">
            <v>-37800000</v>
          </cell>
          <cell r="H2252">
            <v>2319</v>
          </cell>
          <cell r="I2252" t="str">
            <v>Realizar 4 procesos pedagógicos, artísticos, culturales, formativos o para el fortalecimiento de iniciativas ciudadanas para la apropiación social de la memoria, verdad, reparación integral a víctimas, paz y reconciliación..</v>
          </cell>
        </row>
        <row r="2253">
          <cell r="E2253">
            <v>138455</v>
          </cell>
          <cell r="F2253" t="str">
            <v>Adición y prorroga al contrato 328-2025-CPS-P (132241)  por 3 meses</v>
          </cell>
          <cell r="G2253">
            <v>10800000</v>
          </cell>
          <cell r="H2253">
            <v>2327</v>
          </cell>
          <cell r="I2253" t="str">
            <v>Realizar 4 estrategias de fortalecimiento institucional (una por vigencia).</v>
          </cell>
        </row>
        <row r="2254">
          <cell r="E2254">
            <v>138716</v>
          </cell>
          <cell r="F2254" t="str">
            <v>Adición y prorroga al contrato COP-709-2024</v>
          </cell>
          <cell r="G2254">
            <v>352746354</v>
          </cell>
          <cell r="H2254">
            <v>2696</v>
          </cell>
          <cell r="I2254" t="str">
            <v>Construir 4 sedes de salones comunales y/o casas de participación.</v>
          </cell>
        </row>
        <row r="2255">
          <cell r="E2255">
            <v>138755</v>
          </cell>
          <cell r="F2255" t="str">
            <v>Adición y prorroga al contrato CIN-707-2024</v>
          </cell>
          <cell r="G2255">
            <v>57357860</v>
          </cell>
          <cell r="H2255">
            <v>2696</v>
          </cell>
          <cell r="I2255" t="str">
            <v>Construir 4 sedes de salones comunales y/o casas de participación.</v>
          </cell>
        </row>
        <row r="2256">
          <cell r="E2256">
            <v>139144</v>
          </cell>
          <cell r="F2256" t="str">
            <v>Adición y prorroga al contrato 219-2025-CPS-AG (126251)  por 3 meses</v>
          </cell>
          <cell r="G2256">
            <v>10650000</v>
          </cell>
          <cell r="H2256">
            <v>2671</v>
          </cell>
          <cell r="I2256" t="str">
            <v>Implementar 100 huertas rurales</v>
          </cell>
        </row>
        <row r="2257">
          <cell r="E2257">
            <v>139148</v>
          </cell>
          <cell r="F2257" t="str">
            <v>Adición y prorroga al contrato 305-2025-CPS-AG (131265)  por 3 meses</v>
          </cell>
          <cell r="G2257">
            <v>15000000</v>
          </cell>
          <cell r="H2257">
            <v>2541</v>
          </cell>
          <cell r="I2257" t="str">
            <v xml:space="preserve">Vincular 600 personas en procesos para la prevención de violencias en el contexto familiar y/o violencia sexual   </v>
          </cell>
        </row>
        <row r="2258">
          <cell r="E2258">
            <v>139153</v>
          </cell>
          <cell r="F2258" t="str">
            <v>Adición y prorroga al contrato 031-2025-CPS-P (126417)  por 1 mes</v>
          </cell>
          <cell r="G2258">
            <v>6825000</v>
          </cell>
          <cell r="H2258">
            <v>2289</v>
          </cell>
          <cell r="I2258" t="str">
            <v>Intervenir 40 Kilómetros-carril de malla vial rural con acciones de construcción y/o conservación</v>
          </cell>
        </row>
        <row r="2259">
          <cell r="E2259">
            <v>139190</v>
          </cell>
          <cell r="F2259" t="str">
            <v>Adición y prorroga al contrato 115-2025-CPS-P (125197)  por 2 meses</v>
          </cell>
          <cell r="G2259">
            <v>12600000</v>
          </cell>
          <cell r="H2259">
            <v>2671</v>
          </cell>
          <cell r="I2259" t="str">
            <v>Implementar 4 procesos comunitarios de educación ambiental que promueven la conservación de la biodiversidad y el agua</v>
          </cell>
        </row>
        <row r="2260">
          <cell r="E2260">
            <v>139204</v>
          </cell>
          <cell r="F2260" t="str">
            <v>Adición y prorroga al contrato 010-2025-CPS-P (126244)  por 3 meses</v>
          </cell>
          <cell r="G2260">
            <v>26910000</v>
          </cell>
          <cell r="H2260">
            <v>2327</v>
          </cell>
          <cell r="I2260" t="str">
            <v>Realizar 4 estrategias de fortalecimiento institucional (una por vigencia).</v>
          </cell>
        </row>
        <row r="2261">
          <cell r="E2261">
            <v>139503</v>
          </cell>
          <cell r="F2261" t="str">
            <v>Prorroga al contrato COP-465-2024  por 1 mes</v>
          </cell>
          <cell r="G2261">
            <v>0</v>
          </cell>
          <cell r="H2261">
            <v>1688</v>
          </cell>
          <cell r="I2261" t="str">
            <v>Intervenir 40 Kilómetros-carril de malla vial rural con acciones de construcción y/o conservación</v>
          </cell>
        </row>
        <row r="2262">
          <cell r="E2262">
            <v>139505</v>
          </cell>
          <cell r="F2262" t="str">
            <v>Prorroga al contrato CIN-543-2024  por 1 mes</v>
          </cell>
          <cell r="G2262">
            <v>0</v>
          </cell>
          <cell r="H2262">
            <v>1688</v>
          </cell>
          <cell r="I2262" t="str">
            <v>Intervenir 40 Kilómetros-carril de malla vial rural con acciones de construcción y/o conservación</v>
          </cell>
        </row>
        <row r="2263">
          <cell r="E2263">
            <v>139558</v>
          </cell>
          <cell r="F2263" t="str">
            <v>Adición y prorroga al contrato 019-2025-CPS-P (124881)  por 3 meses</v>
          </cell>
          <cell r="G2263">
            <v>18000000</v>
          </cell>
          <cell r="H2263">
            <v>2327</v>
          </cell>
          <cell r="I2263" t="str">
            <v>Realizar 4 estrategias de fortalecimiento institucional (una por vigencia).</v>
          </cell>
        </row>
        <row r="2264">
          <cell r="E2264">
            <v>139662</v>
          </cell>
          <cell r="F2264" t="str">
            <v>Prorroga al contrato 680-2024-CPS-P (117423)  por 1 mes</v>
          </cell>
          <cell r="G2264">
            <v>0</v>
          </cell>
        </row>
        <row r="2265">
          <cell r="E2265">
            <v>139866</v>
          </cell>
          <cell r="F2265" t="str">
            <v>Adición y prorroga al contrato 300-2025-CPS-P (131054)  por 3 meses</v>
          </cell>
          <cell r="G2265">
            <v>18900000</v>
          </cell>
          <cell r="H2265">
            <v>2324</v>
          </cell>
          <cell r="I2265" t="str">
            <v>Beneficiar 600 personas con acciones para la promoción y atención de la salud mental</v>
          </cell>
        </row>
        <row r="2266">
          <cell r="E2266">
            <v>139870</v>
          </cell>
          <cell r="F2266" t="str">
            <v>Adición y prorroga al contrato 264-2025-CPS-AG (126303)  por 3 meses</v>
          </cell>
          <cell r="G2266">
            <v>2415000</v>
          </cell>
          <cell r="H2266">
            <v>2682</v>
          </cell>
          <cell r="I2266" t="str">
            <v>Lograr 16 hectáreas en proceso de restauración ecológica</v>
          </cell>
        </row>
        <row r="2267">
          <cell r="E2267">
            <v>140204</v>
          </cell>
          <cell r="F2267" t="str">
            <v>Cesión al contrato 024-2025- CPS-P (125681)</v>
          </cell>
          <cell r="G2267">
            <v>0</v>
          </cell>
          <cell r="H2267">
            <v>2327</v>
          </cell>
          <cell r="I2267" t="str">
            <v>Realizar 4 estrategias de fortalecimiento institucional (una por vigencia).</v>
          </cell>
        </row>
        <row r="2268">
          <cell r="E2268">
            <v>140251</v>
          </cell>
          <cell r="F2268" t="str">
            <v>Terminación anticipada del contrato 308-2025-CPS-P (130937)</v>
          </cell>
          <cell r="G2268">
            <v>0</v>
          </cell>
          <cell r="H2268">
            <v>2290</v>
          </cell>
          <cell r="I2268" t="str">
            <v>Beneficiar 100 ciudadanos con habilidades y capacidades para gestionar la convivencia constructivamente</v>
          </cell>
        </row>
        <row r="2269">
          <cell r="E2269">
            <v>140260</v>
          </cell>
          <cell r="F2269" t="str">
            <v>Cesión al contrato 010-2025-CPS-P (126244)</v>
          </cell>
          <cell r="G2269">
            <v>0</v>
          </cell>
          <cell r="H2269">
            <v>2327</v>
          </cell>
          <cell r="I2269" t="str">
            <v>Realizar 4 estrategias de fortalecimiento institucional (una por vigencia).</v>
          </cell>
        </row>
        <row r="2270">
          <cell r="E2270">
            <v>140450</v>
          </cell>
          <cell r="F2270" t="str">
            <v>Cesión al contrato 195-2025-CPS-P (125193)</v>
          </cell>
          <cell r="G2270">
            <v>0</v>
          </cell>
          <cell r="H2270">
            <v>2689</v>
          </cell>
          <cell r="I2270" t="str">
            <v>fortalecer 4 acueductos veredales con asistencia, intervencion tecnica y organizativa</v>
          </cell>
        </row>
        <row r="2271">
          <cell r="E2271">
            <v>140490</v>
          </cell>
          <cell r="F2271" t="str">
            <v>Adición y prorroga al contrato 315-2025-CPS-AG (131253)  por 2 meses y 15 días</v>
          </cell>
          <cell r="G2271">
            <v>7500000</v>
          </cell>
          <cell r="H2271">
            <v>2327</v>
          </cell>
          <cell r="I2271" t="str">
            <v>Realizar 4 estrategias de fortalecimiento institucional (una por vigencia).</v>
          </cell>
        </row>
        <row r="2272">
          <cell r="E2272">
            <v>140491</v>
          </cell>
          <cell r="F2272" t="str">
            <v>Cesión al contrato 075-2025-CPS-AG (126401)</v>
          </cell>
          <cell r="G2272">
            <v>0</v>
          </cell>
          <cell r="H2272">
            <v>2289</v>
          </cell>
          <cell r="I2272" t="str">
            <v>Intervenir 40 Kilómetros-carril de malla vial rural con acciones de construcción y/o conservación</v>
          </cell>
        </row>
        <row r="2273">
          <cell r="E2273">
            <v>140624</v>
          </cell>
          <cell r="F2273" t="str">
            <v>Adición y prorroga al contrato CSE 346-2024  por 1 mes y 22 días</v>
          </cell>
          <cell r="G2273">
            <v>39182353</v>
          </cell>
          <cell r="H2273" t="str">
            <v>2289
Funcionamiento
Funcionamiento
Funcionamiento</v>
          </cell>
          <cell r="I2273" t="str">
            <v>Intervenir 40 Kilómetros-carril de malla vial rural con acciones de construcción y/o conservación
Servicios de seguros contra
incendio, terremoto o sustracción.
Servicios de seguros generales de
responsabilidad civil.
Otros servicios de seguros
distintos de los seguros de vida
n.c.p</v>
          </cell>
        </row>
        <row r="2274">
          <cell r="E2274">
            <v>140703</v>
          </cell>
          <cell r="F2274" t="str">
            <v>Prorroga al contrato COP-700-2024 por 20 días</v>
          </cell>
          <cell r="G2274">
            <v>0</v>
          </cell>
          <cell r="H2274">
            <v>1668</v>
          </cell>
          <cell r="I2274" t="str">
            <v>ACUEDUCTOS VEREDALES</v>
          </cell>
        </row>
        <row r="2275">
          <cell r="E2275">
            <v>140746</v>
          </cell>
          <cell r="F2275" t="str">
            <v>Suspensión al contrato COP-720-2024 por 1 mes</v>
          </cell>
          <cell r="G2275">
            <v>0</v>
          </cell>
          <cell r="H2275">
            <v>1688</v>
          </cell>
          <cell r="I2275" t="str">
            <v>Intervención de puentes</v>
          </cell>
        </row>
        <row r="2276">
          <cell r="E2276">
            <v>140747</v>
          </cell>
          <cell r="F2276" t="str">
            <v>Suspensión al contrato CIN-721-2024 por 1 mes</v>
          </cell>
          <cell r="G2276">
            <v>0</v>
          </cell>
          <cell r="H2276">
            <v>1688</v>
          </cell>
          <cell r="I2276" t="str">
            <v>Intervención de puentes</v>
          </cell>
        </row>
        <row r="2277">
          <cell r="E2277">
            <v>141082</v>
          </cell>
          <cell r="F2277" t="str">
            <v>Terminación anticipada del contrato 242-2025-CPS-P (131124)</v>
          </cell>
          <cell r="G2277">
            <v>0</v>
          </cell>
          <cell r="H2277">
            <v>2327</v>
          </cell>
          <cell r="I2277" t="str">
            <v>Realizar 4 estrategias de fortalecimiento institucional (una por vigencia).</v>
          </cell>
        </row>
        <row r="2278">
          <cell r="E2278">
            <v>141128</v>
          </cell>
          <cell r="F2278" t="str">
            <v>Suspensión al contrato CPS-680-2024 por 25 días calendario</v>
          </cell>
          <cell r="G2278">
            <v>0</v>
          </cell>
        </row>
        <row r="2279">
          <cell r="E2279">
            <v>140995</v>
          </cell>
          <cell r="F2279" t="str">
            <v>Anulación total del CDP 1613</v>
          </cell>
          <cell r="G2279">
            <v>-15000000</v>
          </cell>
          <cell r="H2279">
            <v>2327</v>
          </cell>
          <cell r="I2279" t="str">
            <v>Realizar 4 estrategias de fortalecimiento institucional (una por vigencia).</v>
          </cell>
        </row>
        <row r="2280">
          <cell r="E2280">
            <v>141425</v>
          </cell>
          <cell r="F2280" t="str">
            <v>Adición y prorroga al contrato 220-2025-CPS-P (127550)  por 3 meses</v>
          </cell>
          <cell r="G2280">
            <v>15120000</v>
          </cell>
          <cell r="H2280">
            <v>2486</v>
          </cell>
          <cell r="I2280" t="str">
            <v>Capacitar 600 personas en los campos artísticos, interculturales, culturales y/o patrimoniales.</v>
          </cell>
        </row>
        <row r="2281">
          <cell r="E2281">
            <v>141426</v>
          </cell>
          <cell r="F2281" t="str">
            <v>Adición y prorroga al contrato 250-2025-CPS-P (127557))  por 3 meses</v>
          </cell>
          <cell r="G2281">
            <v>25200000</v>
          </cell>
          <cell r="H2281">
            <v>2486</v>
          </cell>
          <cell r="I2281" t="str">
            <v>Capacitar 600 personas en los campos artísticos, interculturales, culturales y/o patrimoniales.</v>
          </cell>
        </row>
        <row r="2282">
          <cell r="E2282">
            <v>141429</v>
          </cell>
          <cell r="F2282" t="str">
            <v>Prorroga al contrato CIN-614-2024 por 1 mes</v>
          </cell>
          <cell r="G2282">
            <v>0</v>
          </cell>
          <cell r="H2282">
            <v>1693</v>
          </cell>
          <cell r="I2282" t="str">
            <v>Sede Administrativa</v>
          </cell>
        </row>
        <row r="2283">
          <cell r="E2283">
            <v>141431</v>
          </cell>
          <cell r="F2283" t="str">
            <v>Prorroga al contrato COP-591-2024 por 1 mes</v>
          </cell>
          <cell r="G2283">
            <v>0</v>
          </cell>
          <cell r="H2283">
            <v>1693</v>
          </cell>
          <cell r="I2283" t="str">
            <v>Sede Administrativa</v>
          </cell>
        </row>
        <row r="2284">
          <cell r="E2284">
            <v>141511</v>
          </cell>
          <cell r="F2284" t="str">
            <v>Cesión al contrato 208-2025-CPS-P (127746)</v>
          </cell>
          <cell r="G2284">
            <v>0</v>
          </cell>
          <cell r="H2284">
            <v>2327</v>
          </cell>
          <cell r="I2284" t="str">
            <v>Realizar 4 estrategias de fortalecimiento institucional (una por vigencia).</v>
          </cell>
        </row>
        <row r="2285">
          <cell r="E2285">
            <v>141637</v>
          </cell>
          <cell r="F2285" t="str">
            <v>Suspensión al contrato 058-2025-CPS-P (124909) por 25 días calendario</v>
          </cell>
          <cell r="G2285">
            <v>0</v>
          </cell>
          <cell r="H2285">
            <v>2327</v>
          </cell>
          <cell r="I2285" t="str">
            <v>Realizar 4 estrategias de fortalecimiento institucional (una por vigencia).</v>
          </cell>
        </row>
        <row r="2286">
          <cell r="E2286">
            <v>141816</v>
          </cell>
          <cell r="F2286" t="str">
            <v>Cesión al contrato 245-2025-CPS-P (125153)</v>
          </cell>
          <cell r="G2286">
            <v>0</v>
          </cell>
          <cell r="H2286">
            <v>2703</v>
          </cell>
          <cell r="I2286" t="str">
            <v>Beneficiar 160 estudiantes en programas de educación posmedia (niveles de formación técnico profesional, tecnólogo, profesional universitario y educación para el trabajo y desarrollo humano).</v>
          </cell>
        </row>
        <row r="2287">
          <cell r="E2287">
            <v>136277</v>
          </cell>
          <cell r="F2287" t="str">
            <v>Solicitud de anulación total CDP 1574, debe pasar antes por otras estaciones</v>
          </cell>
          <cell r="G2287">
            <v>-632448263</v>
          </cell>
          <cell r="H2287">
            <v>2265</v>
          </cell>
          <cell r="I2287" t="str">
            <v>Operativizar 17 Centros de Acceso Comunitario en zonas rurales y/o apartadas y/o urbanas, con énfasis en Servicios TIC´s generados.</v>
          </cell>
        </row>
        <row r="2288">
          <cell r="E2288">
            <v>140771</v>
          </cell>
          <cell r="F2288" t="str">
            <v>Solicitud de anulación total CDP 1608, se volvio a cargar el proceso con el No. De solicitud 141636 por cambio de perfil</v>
          </cell>
          <cell r="G2288">
            <v>-15000000</v>
          </cell>
          <cell r="H2288">
            <v>2541</v>
          </cell>
          <cell r="I2288" t="str">
            <v>Vincular 600 mujeres cuidadoras a estrategias de cuidado.</v>
          </cell>
        </row>
        <row r="2289">
          <cell r="E2289">
            <v>141942</v>
          </cell>
          <cell r="F2289" t="str">
            <v>Prorroga al contrato COP-700-2024 por 1 mes</v>
          </cell>
          <cell r="G2289">
            <v>0</v>
          </cell>
          <cell r="H2289">
            <v>1668</v>
          </cell>
          <cell r="I2289" t="str">
            <v>ACUEDUCTOS VEREDALES</v>
          </cell>
        </row>
        <row r="2290">
          <cell r="E2290">
            <v>141981</v>
          </cell>
          <cell r="F2290" t="str">
            <v>Adición y prorroga al contrato 291-2025-CPS-P (127982)  por 3 meses</v>
          </cell>
          <cell r="G2290">
            <v>18900000</v>
          </cell>
          <cell r="H2290">
            <v>2327</v>
          </cell>
          <cell r="I2290" t="str">
            <v>Realizar 4 estrategias de fortalecimiento institucional (una por vigencia).</v>
          </cell>
        </row>
        <row r="2291">
          <cell r="E2291">
            <v>141983</v>
          </cell>
          <cell r="F2291" t="str">
            <v>Adición y prorroga al contrato 294-2025-CPS-AG (126252) por 3 meses</v>
          </cell>
          <cell r="G2291">
            <v>10650000</v>
          </cell>
          <cell r="H2291">
            <v>2671</v>
          </cell>
          <cell r="I2291" t="str">
            <v>Apoyar 500 predios rurales con buenas prácticas agropecuarias y ambientales que fortalezcan la protección a coberturas vegetales y recurso hídrico</v>
          </cell>
        </row>
        <row r="2292">
          <cell r="E2292">
            <v>135054</v>
          </cell>
          <cell r="F2292" t="str">
            <v>Solicitud de anulación total CDP 1564, por cambio del objeto según recomendación de asistencia técnica se debe cargar otra solicitud</v>
          </cell>
          <cell r="G2292">
            <v>-1744564051</v>
          </cell>
          <cell r="H2292">
            <v>2278</v>
          </cell>
          <cell r="I2292" t="str">
            <v>Mejorar 200 viviendas de interés social rurales.</v>
          </cell>
        </row>
        <row r="2293">
          <cell r="E2293">
            <v>137292</v>
          </cell>
          <cell r="F2293" t="str">
            <v>Solicitud de anulación total CDP 1550, por cambio del objeto según recomendación de asistencia técnica se debe cargar otra solicitud</v>
          </cell>
          <cell r="G2293">
            <v>-364120949</v>
          </cell>
          <cell r="H2293">
            <v>2278</v>
          </cell>
          <cell r="I2293" t="str">
            <v>Mejorar 200 viviendas de interés social rurales.</v>
          </cell>
        </row>
        <row r="2294">
          <cell r="E2294">
            <v>142048</v>
          </cell>
          <cell r="F2294" t="str">
            <v>Formulación MEJORAMIENTO DE VIVIENDA 2025 reemplaza la solicitud 135054</v>
          </cell>
          <cell r="G2294">
            <v>1744564051</v>
          </cell>
          <cell r="H2294">
            <v>2278</v>
          </cell>
          <cell r="I2294" t="str">
            <v>Mejorar 200 viviendas de interés social rurales.</v>
          </cell>
        </row>
        <row r="2295">
          <cell r="E2295">
            <v>133531</v>
          </cell>
          <cell r="F2295" t="str">
            <v>Solicitud de anulación parcial CDP 1299, se comprometieron menos recursos</v>
          </cell>
          <cell r="G2295">
            <v>-810889241</v>
          </cell>
          <cell r="H2295" t="str">
            <v>Todos</v>
          </cell>
        </row>
        <row r="2296">
          <cell r="E2296">
            <v>142068</v>
          </cell>
          <cell r="F2296" t="str">
            <v xml:space="preserve">Suspensión al contrato COP-705-2024 por 1 Mes </v>
          </cell>
          <cell r="G2296">
            <v>0</v>
          </cell>
          <cell r="H2296">
            <v>1655</v>
          </cell>
          <cell r="I2296" t="str">
            <v>CONSTRUCCIÓN</v>
          </cell>
        </row>
        <row r="2297">
          <cell r="E2297">
            <v>142069</v>
          </cell>
          <cell r="F2297" t="str">
            <v xml:space="preserve">Suspensión al contrato CIN-708-2024 por 1 Mes </v>
          </cell>
          <cell r="G2297">
            <v>0</v>
          </cell>
          <cell r="H2297">
            <v>1655</v>
          </cell>
          <cell r="I2297" t="str">
            <v>CONSTRUCCIÓN</v>
          </cell>
        </row>
        <row r="2298">
          <cell r="E2298">
            <v>130872</v>
          </cell>
          <cell r="F2298" t="str">
            <v>Solicitud de anulación parcial CDP 1166, se comprometieron menos recursos</v>
          </cell>
          <cell r="G2298">
            <v>-6627068</v>
          </cell>
          <cell r="H2298">
            <v>85330</v>
          </cell>
          <cell r="I2298" t="str">
            <v>SERVICIOS DE LIMPIEZA GENERAL</v>
          </cell>
        </row>
        <row r="2299">
          <cell r="E2299">
            <v>132328</v>
          </cell>
          <cell r="F2299" t="str">
            <v>Solicitud de anulación parcial CDP 1276, se comprometieron menos recursos</v>
          </cell>
          <cell r="G2299">
            <v>-1026683</v>
          </cell>
          <cell r="H2299" t="str">
            <v>Funcionamiento</v>
          </cell>
          <cell r="I2299" t="str">
            <v>Ediles</v>
          </cell>
        </row>
        <row r="2300">
          <cell r="E2300">
            <v>132992</v>
          </cell>
          <cell r="F2300" t="str">
            <v>Solicitud de anulación parcial CDP 1289, se comprometieron menos recursos</v>
          </cell>
          <cell r="G2300">
            <v>-942800</v>
          </cell>
          <cell r="H2300">
            <v>73390</v>
          </cell>
          <cell r="I2300" t="str">
            <v>Derechos de uso de productos de propiedad intelectual y otros productos similares</v>
          </cell>
        </row>
        <row r="2301">
          <cell r="E2301">
            <v>133206</v>
          </cell>
          <cell r="F2301" t="str">
            <v>Solicitud de anulación parcial CDP 1293, se comprometieron menos recursos</v>
          </cell>
          <cell r="G2301">
            <v>-53901600</v>
          </cell>
          <cell r="H2301">
            <v>73390</v>
          </cell>
          <cell r="I2301" t="str">
            <v>Derechos de uso de productos de propiedad intelectual y otros productos similares</v>
          </cell>
        </row>
        <row r="2302">
          <cell r="E2302">
            <v>137660</v>
          </cell>
          <cell r="F2302" t="str">
            <v>Solicitud de anulación parcial CDP 1501, se comprometieron menos recursos</v>
          </cell>
          <cell r="G2302">
            <v>-242810</v>
          </cell>
          <cell r="H2302" t="str">
            <v>2289
Funcionamiento</v>
          </cell>
          <cell r="I2302" t="str">
            <v>Intervenir 40 Kilómetros-carril de malla vial rural con acciones de construcción y/o conservación
Servicios de seguros de vehículos automotores</v>
          </cell>
        </row>
        <row r="2303">
          <cell r="E2303">
            <v>142151</v>
          </cell>
          <cell r="F2303" t="str">
            <v>Adición y prorroga al contrato COP-591-2024 por 3 meses</v>
          </cell>
          <cell r="G2303">
            <v>2102450754</v>
          </cell>
          <cell r="H2303">
            <v>2327</v>
          </cell>
          <cell r="I2303" t="str">
            <v>Terminar 1 sede administrativa local</v>
          </cell>
        </row>
        <row r="2304">
          <cell r="E2304">
            <v>142156</v>
          </cell>
          <cell r="F2304" t="str">
            <v>Adición y prorroga al contrato CIN-614-2024 por 3 meses</v>
          </cell>
          <cell r="G2304">
            <v>194095759</v>
          </cell>
          <cell r="H2304">
            <v>2327</v>
          </cell>
          <cell r="I2304" t="str">
            <v>Terminar 1 sede administrativa local</v>
          </cell>
        </row>
        <row r="2305">
          <cell r="E2305">
            <v>142681</v>
          </cell>
          <cell r="F2305" t="str">
            <v>Adición y prorroga al contrato CAR-513-2024 por 3 meses</v>
          </cell>
          <cell r="G2305">
            <v>1050000</v>
          </cell>
          <cell r="H2305">
            <v>2265</v>
          </cell>
          <cell r="I2305" t="str">
            <v>Operativizar 17 Centros de Acceso Comunitario en zonas rurales y/o apartadas y/o urbanas, con énfasis en Servicios TIC´s generados.</v>
          </cell>
        </row>
        <row r="2306">
          <cell r="E2306">
            <v>142937</v>
          </cell>
          <cell r="F2306" t="str">
            <v>Suspensión al contrato 049-2025-CPS-P (125639) por 1 mes</v>
          </cell>
          <cell r="G2306">
            <v>0</v>
          </cell>
          <cell r="H2306">
            <v>2289</v>
          </cell>
          <cell r="I2306" t="str">
            <v>Intervenir 40 Kilómetros-carril de malla vial rural con acciones de construcción y/o conservación</v>
          </cell>
        </row>
        <row r="2307">
          <cell r="E2307">
            <v>142973</v>
          </cell>
          <cell r="F2307" t="str">
            <v>Prorroga al contrato CIA-706-2024 por 1 mes</v>
          </cell>
          <cell r="G2307">
            <v>0</v>
          </cell>
        </row>
        <row r="2308">
          <cell r="E2308">
            <v>142975</v>
          </cell>
          <cell r="F2308" t="str">
            <v>Cesión al contrato 388-2025-CPS-P (138177)</v>
          </cell>
          <cell r="G2308">
            <v>0</v>
          </cell>
          <cell r="H2308">
            <v>2327</v>
          </cell>
          <cell r="I2308" t="str">
            <v>Realizar 4 estrategias de fortalecimiento institucional (una por vigencia).</v>
          </cell>
        </row>
        <row r="2309">
          <cell r="E2309">
            <v>143013</v>
          </cell>
          <cell r="F2309" t="str">
            <v>Adición y prorroga al contrato CIA-669-2024 por 3 meses Y 3 días</v>
          </cell>
          <cell r="G2309">
            <v>58746311</v>
          </cell>
          <cell r="H2309">
            <v>2265</v>
          </cell>
          <cell r="I2309" t="str">
            <v>Operativizar 17 Centros de Acceso Comunitario en zonas rurales y/o apartadas y/o urbanas, con énfasis en Servicios TIC´s generados.</v>
          </cell>
        </row>
        <row r="2310">
          <cell r="E2310">
            <v>143042</v>
          </cell>
          <cell r="F2310" t="str">
            <v>Cesión al contrato 190-2025-CPS-P (126414)</v>
          </cell>
          <cell r="G2310">
            <v>0</v>
          </cell>
          <cell r="H2310">
            <v>2289</v>
          </cell>
          <cell r="I2310" t="str">
            <v>Intervenir 40 Kilómetros-carril de malla vial rural con acciones de construcción y/o conservación
Servicios de seguros contra
incendio, terremoto o sustracción.
Servicios de seguros generales de
responsabilidad civil.
Otros servicios de seguros
distintos de los seguros de vida
n.c.p</v>
          </cell>
        </row>
        <row r="2311">
          <cell r="E2311">
            <v>143043</v>
          </cell>
          <cell r="F2311" t="str">
            <v>Adición y prorroga al contrato COP-700-2024 por 1 mes</v>
          </cell>
          <cell r="G2311">
            <v>39754998</v>
          </cell>
          <cell r="H2311">
            <v>2689</v>
          </cell>
          <cell r="I2311" t="str">
            <v>Fortalecer 4 acueductos veredales con asistencia,
intervenir técnica u organizativa</v>
          </cell>
        </row>
        <row r="2312">
          <cell r="E2312">
            <v>143047</v>
          </cell>
          <cell r="F2312" t="str">
            <v>Suspensión al contrato 267-2025-CPS-P (127822) por 24 días</v>
          </cell>
          <cell r="G2312">
            <v>0</v>
          </cell>
          <cell r="H2312">
            <v>2666</v>
          </cell>
          <cell r="I2312" t="str">
            <v>Atender 1000 animales en los programas de brigadas medicas ugencias y adopción</v>
          </cell>
        </row>
        <row r="2313">
          <cell r="E2313">
            <v>143071</v>
          </cell>
          <cell r="F2313" t="str">
            <v>Cesión al contrato 081-2025-CPS-P (125020)</v>
          </cell>
          <cell r="G2313">
            <v>0</v>
          </cell>
          <cell r="H2313">
            <v>2327</v>
          </cell>
          <cell r="I2313" t="str">
            <v>Realizar 4 estrategias de fortalecimiento institucional (una por vigencia).</v>
          </cell>
        </row>
        <row r="2314">
          <cell r="E2314">
            <v>143128</v>
          </cell>
          <cell r="F2314" t="str">
            <v>Ampliación de Suspensión al contrato CPS-680-2024 por 1 mes y 15 días calendario</v>
          </cell>
          <cell r="G2314">
            <v>0</v>
          </cell>
        </row>
        <row r="2315">
          <cell r="E2315">
            <v>143135</v>
          </cell>
          <cell r="F2315" t="str">
            <v>Proceso Parque Ríos - Menor cuantia</v>
          </cell>
          <cell r="G2315">
            <v>178294413</v>
          </cell>
          <cell r="H2315">
            <v>2358</v>
          </cell>
          <cell r="I2315" t="str">
            <v xml:space="preserve">Intervenir 1 Parques  de la red de proximidad con acciones de mejoramiento, mantenimiento y/o dotación. </v>
          </cell>
        </row>
        <row r="2316">
          <cell r="E2316">
            <v>143150</v>
          </cell>
          <cell r="F2316" t="str">
            <v>Adición y prorroga al contrato 004-2025-CPS-P (124906)  por 1 mes</v>
          </cell>
          <cell r="G2316">
            <v>6300000</v>
          </cell>
          <cell r="H2316">
            <v>2327</v>
          </cell>
          <cell r="I2316" t="str">
            <v>Realizar 4 estrategias de fortalecimiento institucional (una por vigencia).</v>
          </cell>
        </row>
        <row r="2317">
          <cell r="E2317">
            <v>143153</v>
          </cell>
          <cell r="F2317" t="str">
            <v>Estudio Previo Viveros - Menor Cuantia</v>
          </cell>
          <cell r="G2317">
            <v>398000000</v>
          </cell>
          <cell r="H2317">
            <v>2682</v>
          </cell>
          <cell r="I2317" t="str">
            <v>Lograr 16 hectáreas en proceso de restauración ecológica</v>
          </cell>
        </row>
        <row r="2318">
          <cell r="E2318">
            <v>143189</v>
          </cell>
          <cell r="F2318" t="str">
            <v>Adición y prorroga al contrato 003-2025-CPS-P (124906)  por 1 mes</v>
          </cell>
          <cell r="G2318">
            <v>6300000</v>
          </cell>
          <cell r="H2318">
            <v>2327</v>
          </cell>
          <cell r="I2318" t="str">
            <v>Realizar 4 estrategias de fortalecimiento institucional (una por vigencia).</v>
          </cell>
        </row>
        <row r="2319">
          <cell r="E2319">
            <v>143223</v>
          </cell>
          <cell r="F2319" t="str">
            <v>Adición y prorroga al contrato 011-2025-CPS-P (124906)  por 1 mes</v>
          </cell>
          <cell r="G2319">
            <v>6300000</v>
          </cell>
          <cell r="H2319">
            <v>2327</v>
          </cell>
          <cell r="I2319" t="str">
            <v>Realizar 4 estrategias de fortalecimiento institucional (una por vigencia).</v>
          </cell>
        </row>
        <row r="2320">
          <cell r="E2320">
            <v>143225</v>
          </cell>
          <cell r="F2320" t="str">
            <v>Cesión al contrato 202-2025-CPS-AG (127825)</v>
          </cell>
          <cell r="G2320">
            <v>0</v>
          </cell>
          <cell r="H2320">
            <v>2324</v>
          </cell>
          <cell r="I2320" t="str">
            <v>Vincular 200 personas con discapacidad, cuidadores y cuidadoras, en actividades complementarias en salud</v>
          </cell>
        </row>
        <row r="2321">
          <cell r="E2321">
            <v>143232</v>
          </cell>
          <cell r="F2321" t="str">
            <v>Adición y prorroga al contrato 311-2025-CPS-P (127548)  por 3 meses</v>
          </cell>
          <cell r="G2321">
            <v>7875000</v>
          </cell>
          <cell r="H2321">
            <v>2486</v>
          </cell>
          <cell r="I2321" t="str">
            <v>Capacitar 600 personas en los campos artísticos, interculturales, culturales y/o patrimoniales.</v>
          </cell>
        </row>
        <row r="2322">
          <cell r="E2322">
            <v>143233</v>
          </cell>
          <cell r="F2322" t="str">
            <v>Cesión al contrato 291-2025-CPS-P (127982)</v>
          </cell>
          <cell r="G2322">
            <v>0</v>
          </cell>
          <cell r="H2322">
            <v>2327</v>
          </cell>
          <cell r="I2322" t="str">
            <v>Realizar 4 estrategias de fortalecimiento institucional (una por vigencia).</v>
          </cell>
        </row>
        <row r="2323">
          <cell r="E2323">
            <v>143331</v>
          </cell>
          <cell r="F2323" t="str">
            <v>Prorroga al contrato, CPS-695-2024, por 52 días.</v>
          </cell>
          <cell r="G2323">
            <v>0</v>
          </cell>
        </row>
        <row r="2324">
          <cell r="E2324">
            <v>143334</v>
          </cell>
          <cell r="F2324" t="str">
            <v>Suspensión al contrato CIN-707-2024 por 1 mes</v>
          </cell>
          <cell r="G2324">
            <v>0</v>
          </cell>
          <cell r="H2324">
            <v>2696</v>
          </cell>
          <cell r="I2324" t="str">
            <v>Construir 4 sedes de salones comunales y/o casas de participación.</v>
          </cell>
        </row>
        <row r="2325">
          <cell r="E2325">
            <v>143335</v>
          </cell>
          <cell r="F2325" t="str">
            <v>Suspensión al contrato COP-709-2024 por 1 mes</v>
          </cell>
          <cell r="G2325">
            <v>0</v>
          </cell>
          <cell r="H2325">
            <v>2696</v>
          </cell>
          <cell r="I2325" t="str">
            <v>Construir 4 sedes de salones comunales y/o casas de participación.</v>
          </cell>
        </row>
        <row r="2326">
          <cell r="E2326">
            <v>143397</v>
          </cell>
          <cell r="F2326" t="str">
            <v>Suspensión al contrato 267-2025-CPS-P (127822) por 11 días</v>
          </cell>
          <cell r="G2326">
            <v>0</v>
          </cell>
          <cell r="H2326">
            <v>2666</v>
          </cell>
          <cell r="I2326" t="str">
            <v>Atender 1000 animales en los programas de brigadas medicas ugencias y adopción</v>
          </cell>
        </row>
        <row r="2327">
          <cell r="E2327">
            <v>143400</v>
          </cell>
          <cell r="F2327" t="str">
            <v>Adición y prorroga al contrato 315-2025-CPS-AG (131253)  por 2 mes y 15 días</v>
          </cell>
          <cell r="G2327">
            <v>7500000</v>
          </cell>
          <cell r="H2327">
            <v>2327</v>
          </cell>
          <cell r="I2327" t="str">
            <v>Realizar 4 estrategias de fortalecimiento institucional (una por vigencia).</v>
          </cell>
        </row>
        <row r="2328">
          <cell r="E2328">
            <v>143473</v>
          </cell>
          <cell r="F2328" t="str">
            <v>Adición y prorroga al contrato 007-2025-CPS-P (124819)  por 1 mes</v>
          </cell>
          <cell r="G2328">
            <v>7020000</v>
          </cell>
          <cell r="H2328">
            <v>2327</v>
          </cell>
          <cell r="I2328" t="str">
            <v>Realizar 4 estrategias de fortalecimiento institucional (una por vigencia).</v>
          </cell>
        </row>
        <row r="2329">
          <cell r="E2329">
            <v>143568</v>
          </cell>
          <cell r="F2329" t="str">
            <v>Cesión al contrato 271-2025-CPS-P (131459)</v>
          </cell>
          <cell r="G2329">
            <v>0</v>
          </cell>
          <cell r="H2329">
            <v>2327</v>
          </cell>
          <cell r="I2329" t="str">
            <v>Realizar 4 estrategias de fortalecimiento institucional (una por vigencia).</v>
          </cell>
        </row>
        <row r="2330">
          <cell r="E2330">
            <v>143612</v>
          </cell>
          <cell r="F2330" t="str">
            <v>Prorroga al contrato COP-591-2024 por 15 días</v>
          </cell>
          <cell r="G2330">
            <v>0</v>
          </cell>
          <cell r="H2330">
            <v>2327</v>
          </cell>
          <cell r="I2330" t="str">
            <v>Terminar 1 sede administrativa local</v>
          </cell>
        </row>
        <row r="2331">
          <cell r="E2331">
            <v>143611</v>
          </cell>
          <cell r="F2331" t="str">
            <v xml:space="preserve">Prorroga al contrato CIN-614-2024 por 15 días </v>
          </cell>
          <cell r="G2331">
            <v>0</v>
          </cell>
          <cell r="H2331">
            <v>2327</v>
          </cell>
          <cell r="I2331" t="str">
            <v>Terminar 1 sede administrativa local</v>
          </cell>
        </row>
        <row r="2332">
          <cell r="E2332">
            <v>143628</v>
          </cell>
          <cell r="F2332" t="str">
            <v>Cesión al contrato 316-2025-CPS-P (131258)</v>
          </cell>
          <cell r="G2332">
            <v>0</v>
          </cell>
          <cell r="H2332">
            <v>2486</v>
          </cell>
          <cell r="I2332" t="str">
            <v>Capacitar 600 personas en los campos artísticos, interculturales, culturales y/o patrimoniales.</v>
          </cell>
        </row>
        <row r="2333">
          <cell r="E2333">
            <v>143663</v>
          </cell>
          <cell r="F2333" t="str">
            <v>Formulación GRAMA SINTÉTICA para cargue en SIPSE y asistencia técnica</v>
          </cell>
          <cell r="G2333">
            <v>926095945</v>
          </cell>
          <cell r="H2333">
            <v>2358</v>
          </cell>
          <cell r="I2333" t="str">
            <v>Construir 4000 m2 de Parques de la red de proximidad (la construcción incluye su dotación).</v>
          </cell>
        </row>
        <row r="2334">
          <cell r="E2334">
            <v>143669</v>
          </cell>
          <cell r="F2334" t="str">
            <v>Formulación CANCHA DE TEJO para cargue en SIPSE y asistencia técnica</v>
          </cell>
          <cell r="G2334">
            <v>625674515</v>
          </cell>
          <cell r="H2334">
            <v>2358</v>
          </cell>
          <cell r="I2334" t="str">
            <v>Construir 4000 m2 de Parques de la red de proximidad (la construcción incluye su dotación).</v>
          </cell>
        </row>
        <row r="2335">
          <cell r="E2335">
            <v>143686</v>
          </cell>
          <cell r="F2335" t="str">
            <v>Proceso Sedes 2025_Menor Cuantia_Intervenir 1 Sede Administrativa_Definitivos</v>
          </cell>
          <cell r="G2335">
            <v>149994927</v>
          </cell>
          <cell r="H2335">
            <v>2327</v>
          </cell>
          <cell r="I2335" t="str">
            <v>Intervenir 1 sede administrativa local</v>
          </cell>
        </row>
        <row r="2336">
          <cell r="E2336">
            <v>143232</v>
          </cell>
          <cell r="F2336" t="str">
            <v>Anulación total del CDP 1729</v>
          </cell>
          <cell r="G2336">
            <v>-7875000</v>
          </cell>
          <cell r="H2336">
            <v>2486</v>
          </cell>
          <cell r="I2336" t="str">
            <v>Capacitar 600 personas en los campos artísticos, interculturales, culturales y/o patrimoniales.</v>
          </cell>
        </row>
        <row r="2337">
          <cell r="E2337">
            <v>137005</v>
          </cell>
          <cell r="F2337" t="str">
            <v>Anulación total del CDP 1516</v>
          </cell>
          <cell r="G2337">
            <v>-10890000</v>
          </cell>
          <cell r="H2337">
            <v>2327</v>
          </cell>
          <cell r="I2337" t="str">
            <v>Realizar 4 estrategias de fortalecimiento institucional (una por vigencia).</v>
          </cell>
        </row>
        <row r="2338">
          <cell r="E2338">
            <v>136320</v>
          </cell>
          <cell r="F2338" t="str">
            <v>Anulación total del CDP 1471</v>
          </cell>
          <cell r="G2338">
            <v>-18900000</v>
          </cell>
          <cell r="H2338">
            <v>2327</v>
          </cell>
          <cell r="I2338" t="str">
            <v>Realizar 4 estrategias de fortalecimiento institucional (una por vigencia).</v>
          </cell>
        </row>
        <row r="2339">
          <cell r="E2339">
            <v>143773</v>
          </cell>
          <cell r="F2339" t="str">
            <v>Cesión al contrato 118-2025-CPS-P (124897</v>
          </cell>
          <cell r="G2339">
            <v>0</v>
          </cell>
          <cell r="H2339">
            <v>2327</v>
          </cell>
          <cell r="I2339" t="str">
            <v>Realizar 4 estrategias de fortalecimiento institucional (una por vigencia).</v>
          </cell>
        </row>
        <row r="2340">
          <cell r="E2340">
            <v>143822</v>
          </cell>
          <cell r="F2340" t="str">
            <v>Interventoría a la Obra - Mejoramiento de Vivienda</v>
          </cell>
          <cell r="G2340">
            <v>364120949</v>
          </cell>
          <cell r="H2340">
            <v>2278</v>
          </cell>
          <cell r="I2340" t="str">
            <v>Mejorar 200 viviendas de interés social rurales.</v>
          </cell>
        </row>
        <row r="2341">
          <cell r="E2341">
            <v>143874</v>
          </cell>
          <cell r="F2341" t="str">
            <v>Suspensión al contrato 038-2025-CPS-AG (126298) por 7 días</v>
          </cell>
          <cell r="G2341">
            <v>0</v>
          </cell>
          <cell r="H2341">
            <v>2671</v>
          </cell>
          <cell r="I2341" t="str">
            <v>Apoyar 500 predios rurales con buenas prácticas agropecuarias y ambientales que fortalezcan la protección a coberturas vegetales y recurso hídrico</v>
          </cell>
        </row>
        <row r="2342">
          <cell r="E2342">
            <v>143899</v>
          </cell>
          <cell r="F2342" t="str">
            <v>Adición y prorroga al contrato326-2025-CPS-P (125677)  por 2 meses y 21 días</v>
          </cell>
          <cell r="G2342">
            <v>16800000</v>
          </cell>
          <cell r="H2342">
            <v>2327</v>
          </cell>
          <cell r="I2342" t="str">
            <v>Realizar 4 estrategias de fortalecimiento institucional (una por vigencia).</v>
          </cell>
        </row>
        <row r="2343">
          <cell r="E2343">
            <v>143924</v>
          </cell>
          <cell r="F2343" t="str">
            <v>Cesión al contrato 204-2025-CPSAG(125003)</v>
          </cell>
          <cell r="G2343">
            <v>0</v>
          </cell>
          <cell r="H2343">
            <v>2327</v>
          </cell>
          <cell r="I2343" t="str">
            <v>Realizar 4 estrategias de fortalecimiento institucional (una por vigencia).</v>
          </cell>
        </row>
        <row r="2344">
          <cell r="E2344">
            <v>143968</v>
          </cell>
          <cell r="F2344" t="str">
            <v xml:space="preserve">Adición y prorroga al contrato COP-705-2024  por 3 meses </v>
          </cell>
          <cell r="G2344">
            <v>991412227</v>
          </cell>
          <cell r="H2344">
            <v>2358</v>
          </cell>
          <cell r="I2344" t="str">
            <v>Construir 4000 m2 de Parques de la red de proximidad (la construcción incluye su dotación).</v>
          </cell>
        </row>
        <row r="2345">
          <cell r="E2345">
            <v>143969</v>
          </cell>
          <cell r="F2345" t="str">
            <v xml:space="preserve">Adición y prorroga al contrato CIN-708-2024  por 3 meses </v>
          </cell>
          <cell r="G2345">
            <v>181889689</v>
          </cell>
          <cell r="H2345">
            <v>2358</v>
          </cell>
          <cell r="I2345" t="str">
            <v>Construir 4000 m2 de Parques de la red de proximidad (la construcción incluye su dotación).</v>
          </cell>
        </row>
        <row r="2346">
          <cell r="E2346">
            <v>144002</v>
          </cell>
          <cell r="F2346" t="str">
            <v>Cesión al contrato 317-2025-CPS-P (130920)</v>
          </cell>
          <cell r="G2346">
            <v>0</v>
          </cell>
          <cell r="H2346">
            <v>2689</v>
          </cell>
          <cell r="I2346" t="str">
            <v>realizar 160 acciones con energias alternativas para el area rural</v>
          </cell>
        </row>
        <row r="2347">
          <cell r="E2347">
            <v>144028</v>
          </cell>
          <cell r="F2347" t="str">
            <v xml:space="preserve">Solicitud CDP Proceso de  Logística </v>
          </cell>
          <cell r="G2347">
            <v>3632397682</v>
          </cell>
          <cell r="H2347" t="str">
            <v>16 proyectos</v>
          </cell>
          <cell r="I2347" t="str">
            <v>31 metas</v>
          </cell>
        </row>
        <row r="2348">
          <cell r="E2348">
            <v>144047</v>
          </cell>
          <cell r="F2348" t="str">
            <v>Formulación CANCHA DE TEJO (Interventoría) para cargue en SIPSE y asistencia técnica</v>
          </cell>
          <cell r="G2348">
            <v>145617637</v>
          </cell>
          <cell r="H2348">
            <v>2358</v>
          </cell>
          <cell r="I2348" t="str">
            <v>Construir 4000 m2 de Parques de la red de proximidad (la construcción incluye su dotación).</v>
          </cell>
        </row>
        <row r="2349">
          <cell r="E2349">
            <v>144107</v>
          </cell>
          <cell r="F2349" t="str">
            <v>Adición y prorroga al contrato 115-2025-CPS-P (125197)  por 1 mes</v>
          </cell>
          <cell r="G2349">
            <v>6300000</v>
          </cell>
          <cell r="H2349">
            <v>2671</v>
          </cell>
          <cell r="I2349" t="str">
            <v>Implementar 4 procesos comunitarios de educación ambiental que promueven la conservación de la biodiversidad y el agua</v>
          </cell>
        </row>
        <row r="2350">
          <cell r="E2350">
            <v>144113</v>
          </cell>
          <cell r="F2350" t="str">
            <v>Formulación GRAMA SINTÉTICA (Interventoría) para cargue en SIPSE y asistencia técnica</v>
          </cell>
          <cell r="G2350">
            <v>64790479</v>
          </cell>
          <cell r="H2350">
            <v>2358</v>
          </cell>
          <cell r="I2350" t="str">
            <v>Construir 4000 m2 de Parques de la red de proximidad (la construcción incluye su dotación).</v>
          </cell>
        </row>
        <row r="2351">
          <cell r="E2351">
            <v>144115</v>
          </cell>
          <cell r="F2351" t="str">
            <v>Suspensión No.2 al contrato 038-2025-CPS-AG (126298) por 12 días</v>
          </cell>
          <cell r="G2351">
            <v>0</v>
          </cell>
          <cell r="H2351">
            <v>2671</v>
          </cell>
          <cell r="I2351" t="str">
            <v>Apoyar 500 predios rurales con buenas prácticas agropecuarias y ambientales que fortalezcan la protección a coberturas vegetales y recurso hídrico</v>
          </cell>
        </row>
        <row r="2352">
          <cell r="E2352">
            <v>144116</v>
          </cell>
          <cell r="F2352" t="str">
            <v>Terminación anticipada del contrato 071-2025-CPS-P (124901)</v>
          </cell>
          <cell r="G2352">
            <v>0</v>
          </cell>
          <cell r="H2352">
            <v>2327</v>
          </cell>
          <cell r="I2352" t="str">
            <v>Realizar 4 estrategias de fortalecimiento institucional (una por vigencia).</v>
          </cell>
        </row>
        <row r="2353">
          <cell r="E2353">
            <v>144148</v>
          </cell>
          <cell r="F2353" t="str">
            <v xml:space="preserve">Proceso Elementos Agropecuarios y silvícolas </v>
          </cell>
          <cell r="G2353">
            <v>573787121</v>
          </cell>
          <cell r="H2353" t="str">
            <v>2319
2327
2613
2671
2671
2671
2682</v>
          </cell>
          <cell r="I2353" t="str">
            <v>Realizar 8 procesos de fortalecimiento….
Realizar 4 estrategias de fortalecimiento…. 
Realizar 12 acciones efectivas …
Apoyar 500 predios rurales …..
Capacitar 500 personas en separación…
Implementar 100 huertas rurales….
Realizar acciones de conservación en 8 hectáreas ...</v>
          </cell>
        </row>
        <row r="2354">
          <cell r="E2354">
            <v>144181</v>
          </cell>
          <cell r="F2354" t="str">
            <v xml:space="preserve">EP- Medicamentos Y Alimentos Para Animales </v>
          </cell>
          <cell r="G2354">
            <v>452062432</v>
          </cell>
          <cell r="H2354" t="str">
            <v>2666
2666
2671</v>
          </cell>
          <cell r="I2354" t="str">
            <v>Vincular 600 personas en acciones educativas..
Atender 1000 animales en los programas ..
Apoyar 500 predios rurales…</v>
          </cell>
        </row>
        <row r="2355">
          <cell r="E2355">
            <v>144183</v>
          </cell>
          <cell r="F2355" t="str">
            <v>Estudio Previo Proceso Mínima Cuantía Seguros Escuelas Deportivas</v>
          </cell>
          <cell r="G2355">
            <v>14190638</v>
          </cell>
          <cell r="H2355">
            <v>2388</v>
          </cell>
          <cell r="I2355" t="str">
            <v xml:space="preserve">Capacitar 1000 personas en los campos deportivos o recreativos </v>
          </cell>
        </row>
        <row r="2356">
          <cell r="E2356">
            <v>144196</v>
          </cell>
          <cell r="F2356" t="str">
            <v>Cesión al contrato 2025-CPS-P (127539)</v>
          </cell>
          <cell r="G2356">
            <v>0</v>
          </cell>
          <cell r="H2356">
            <v>2388</v>
          </cell>
          <cell r="I2356" t="str">
            <v xml:space="preserve">Capacitar 1000 personas en los campos deportivos o recreativos </v>
          </cell>
        </row>
        <row r="2357">
          <cell r="E2357">
            <v>134956</v>
          </cell>
          <cell r="F2357" t="str">
            <v>Anulación parcial del CDP 1313</v>
          </cell>
          <cell r="G2357">
            <v>-22432130</v>
          </cell>
          <cell r="H2357">
            <v>2613</v>
          </cell>
          <cell r="I2357" t="str">
            <v>Realizar 40 obras de mitigación y/u obras de mitigación existentes con mantenimiento.</v>
          </cell>
        </row>
        <row r="2358">
          <cell r="E2358">
            <v>136546</v>
          </cell>
          <cell r="F2358" t="str">
            <v>Anulación parcial del CDP 1325</v>
          </cell>
          <cell r="G2358">
            <v>-262042</v>
          </cell>
          <cell r="H2358" t="str">
            <v>2289
Funcionamiento</v>
          </cell>
          <cell r="I2358" t="str">
            <v>Intervenir 40 Kilómetros-carril de malla vial …
Servicios de seguros de vehículos automotores. 
Servicios de seguros contra incendio,
Servicios de seguros generales de responsabilidad civil
Otros servicios de seguros distintos de los seguros de vida n.c.p.</v>
          </cell>
        </row>
        <row r="2359">
          <cell r="E2359">
            <v>136664</v>
          </cell>
          <cell r="F2359" t="str">
            <v>Anulación total del CDP 1551</v>
          </cell>
          <cell r="G2359">
            <v>-350000000</v>
          </cell>
          <cell r="H2359">
            <v>2689</v>
          </cell>
          <cell r="I2359" t="str">
            <v>Fortalecer 4 acueductos veredales con asistencia, intervenir técnica u organizativa</v>
          </cell>
        </row>
        <row r="2360">
          <cell r="E2360">
            <v>144210</v>
          </cell>
          <cell r="F2360" t="str">
            <v>Cesión al contrato 492-2025-CPS-AG (140663)</v>
          </cell>
          <cell r="G2360">
            <v>0</v>
          </cell>
          <cell r="H2360">
            <v>2671</v>
          </cell>
          <cell r="I2360" t="str">
            <v>Apoyar 500 predios rurales con buenas prácticas agropecuarias y ambientales que fortalezcan la protección a coberturas vegetales y recurso hídrico</v>
          </cell>
        </row>
        <row r="2361">
          <cell r="E2361">
            <v>144243</v>
          </cell>
          <cell r="F2361" t="str">
            <v>convenio defensa civil</v>
          </cell>
          <cell r="G2361">
            <v>120000000</v>
          </cell>
          <cell r="H2361">
            <v>2613</v>
          </cell>
          <cell r="I2361" t="str">
            <v>Realizar 12 acciones efectivas para el fortalecimiento de las capacidades locales en torno a la gestión del riesgo</v>
          </cell>
        </row>
        <row r="2362">
          <cell r="E2362">
            <v>144279</v>
          </cell>
          <cell r="F2362" t="str">
            <v>Proceso asistencia técnica-  Pozos sépticos, Asistencia tecnica en el proceso 136664</v>
          </cell>
          <cell r="G2362">
            <v>799953654</v>
          </cell>
          <cell r="H2362">
            <v>2689</v>
          </cell>
          <cell r="I2362" t="str">
            <v>fortalecer 4 acueductos veredales con asistencia, intervencion tecnica y organizativa</v>
          </cell>
        </row>
        <row r="2363">
          <cell r="E2363">
            <v>144402</v>
          </cell>
          <cell r="F2363" t="str">
            <v>estudio previo subasta elementos tecnológicos</v>
          </cell>
          <cell r="G2363">
            <v>193707160</v>
          </cell>
          <cell r="H2363" t="str">
            <v>2319
2388
2404
2486 
2613
2703
2671</v>
          </cell>
          <cell r="I2363" t="str">
            <v>Realizar 8 procesos de fortalecimiento .. 
Beneficiar 40 colectivos u organizaciones ..
Dotar y/o acondicionar 3 unidades ..
Beneficiar 32 organizaciones artísticas..
Realizar 12 acciones efectivas….
Dotar 18 sedes educativas urbanas …
Implementar 4 procesos comunitarios ...</v>
          </cell>
        </row>
        <row r="2364">
          <cell r="E2364">
            <v>144406</v>
          </cell>
          <cell r="F2364" t="str">
            <v>Solicutud CDP - EP Artisticos Y Culturales</v>
          </cell>
          <cell r="G2364">
            <v>151977862</v>
          </cell>
          <cell r="H2364" t="str">
            <v>2319
2404
2486</v>
          </cell>
          <cell r="I2364" t="str">
            <v xml:space="preserve">Realizar 8 procesos de fortalecimiento .. 
Dotar y/o acondicionar 3 unidades ..
Beneficiar 32 organizaciones artísticas..
</v>
          </cell>
        </row>
        <row r="2365">
          <cell r="E2365">
            <v>144413</v>
          </cell>
          <cell r="F2365" t="str">
            <v>Solicitid CDP subasta  elementos deportivos</v>
          </cell>
          <cell r="G2365">
            <v>527984945</v>
          </cell>
          <cell r="H2365" t="str">
            <v>2388
2388
2404
2404
2486</v>
          </cell>
          <cell r="I2365" t="str">
            <v>Beneficiar 1000 Personas..
Beneficiar 40 colectivos u organizaciones ..
Dotar y/o acondicionar 1 unidades operativas..
Dotar y/o acondicionar 3 unidades operativas ..
Beneficiar 32 organizaciones artísticas</v>
          </cell>
        </row>
        <row r="2366">
          <cell r="E2366">
            <v>144445</v>
          </cell>
          <cell r="F2366" t="str">
            <v>Cesión al contrato 419-2025-CPS-AG (139021)</v>
          </cell>
          <cell r="G2366">
            <v>0</v>
          </cell>
          <cell r="H2366">
            <v>2315</v>
          </cell>
          <cell r="I2366" t="str">
            <v>Apoyar 120 Mipymes, emprendimientos y/o actores de la economía informal para el fortalecimiento del tejido empresarial local.</v>
          </cell>
        </row>
        <row r="2367">
          <cell r="E2367">
            <v>144447</v>
          </cell>
          <cell r="F2367" t="str">
            <v>Cesión al contrato 477-2025-CPS-AG (140767)</v>
          </cell>
          <cell r="G2367">
            <v>0</v>
          </cell>
          <cell r="H2367">
            <v>2327</v>
          </cell>
          <cell r="I2367" t="str">
            <v>Realizar 4 estrategias de fortalecimiento institucional (una por vigencia).</v>
          </cell>
        </row>
        <row r="2368">
          <cell r="E2368">
            <v>144449</v>
          </cell>
          <cell r="F2368" t="str">
            <v>Solicitud de ampliación a suspensión al contrato de obra COP-709-2024 por Dos (2) Meses</v>
          </cell>
          <cell r="G2368">
            <v>0</v>
          </cell>
          <cell r="H2368">
            <v>2696</v>
          </cell>
          <cell r="I2368" t="str">
            <v>Construir 4 sedes de salones comunales y/o casas de participación.</v>
          </cell>
        </row>
        <row r="2369">
          <cell r="E2369">
            <v>144450</v>
          </cell>
          <cell r="F2369" t="str">
            <v>Solicitud de ampliación a suspensión al contrato de obra CIN-707-2024 por Dos (2) Meses</v>
          </cell>
          <cell r="G2369">
            <v>0</v>
          </cell>
          <cell r="H2369">
            <v>2696</v>
          </cell>
          <cell r="I2369" t="str">
            <v>Construir 4 sedes de salones comunales y/o casas de participación.</v>
          </cell>
        </row>
        <row r="2370">
          <cell r="E2370">
            <v>144463</v>
          </cell>
          <cell r="F2370" t="str">
            <v>Terminación anticipada del contrato 040-2025-CPS-P (124819)</v>
          </cell>
          <cell r="G2370">
            <v>0</v>
          </cell>
          <cell r="H2370">
            <v>2327</v>
          </cell>
          <cell r="I2370" t="str">
            <v>Realizar 4 estrategias de fortalecimiento institucional (una por vigencia).</v>
          </cell>
        </row>
        <row r="2371">
          <cell r="E2371">
            <v>144464</v>
          </cell>
          <cell r="F2371" t="str">
            <v>Terminación anticipada del contrato 040-2025-CPS-P (124819)</v>
          </cell>
          <cell r="G2371">
            <v>0</v>
          </cell>
          <cell r="H2371">
            <v>2327</v>
          </cell>
          <cell r="I2371" t="str">
            <v>Realizar 4 estrategias de fortalecimiento institucional (una por vigencia).</v>
          </cell>
        </row>
        <row r="2372">
          <cell r="E2372">
            <v>144516</v>
          </cell>
          <cell r="F2372" t="str">
            <v>Adición y prorroga al contrato CPS-363-2025 por 4 meses y 8 días</v>
          </cell>
          <cell r="G2372">
            <v>2375558519</v>
          </cell>
          <cell r="H2372" t="str">
            <v>2289
2327
Funcionamiento
Funcionamiento</v>
          </cell>
          <cell r="I2372" t="str">
            <v xml:space="preserve">Intervenir 40 Kilómetros-carril de malla vial ..
Realizar 4 estrategias de fortalecimiento…
Llantas de caucho para automóviles </v>
          </cell>
        </row>
        <row r="2373">
          <cell r="E2373">
            <v>144663</v>
          </cell>
          <cell r="F2373" t="str">
            <v>SOLICITUD CDP-Documentos Finales Contrato de Intreventoría - Pozos sépticos</v>
          </cell>
          <cell r="G2373">
            <v>189776348</v>
          </cell>
          <cell r="H2373">
            <v>2689</v>
          </cell>
          <cell r="I2373" t="str">
            <v>fortalecer 4 acueductos veredales con asistencia, intervencion tecnica y organizativa</v>
          </cell>
        </row>
        <row r="2374">
          <cell r="E2374">
            <v>145030</v>
          </cell>
          <cell r="F2374" t="str">
            <v>Proceso de licitación correspondiente al área de salud pública</v>
          </cell>
          <cell r="G2374">
            <v>688685603</v>
          </cell>
          <cell r="H2374">
            <v>2324</v>
          </cell>
          <cell r="I2374" t="str">
            <v>Todas</v>
          </cell>
        </row>
        <row r="2375">
          <cell r="E2375">
            <v>145345</v>
          </cell>
          <cell r="F2375" t="str">
            <v>Proceso Mínima Cuantía Mejoramiento Genético</v>
          </cell>
          <cell r="G2375">
            <v>36000000</v>
          </cell>
          <cell r="H2375">
            <v>2666</v>
          </cell>
          <cell r="I2375" t="str">
            <v>Vincular 600 personas en acciones educativas..
Atender 1000 animales en los programas ..
Apoyar 500 predios rurales…</v>
          </cell>
        </row>
        <row r="2376">
          <cell r="E2376">
            <v>145382</v>
          </cell>
          <cell r="F2376" t="str">
            <v>Proceso formación</v>
          </cell>
          <cell r="G2376">
            <v>2017467264</v>
          </cell>
          <cell r="H2376" t="str">
            <v>2395
2526
2541
2541
2541
2703
2388
2671
2682</v>
          </cell>
          <cell r="I2376" t="str">
            <v>Realizar 4 acciones para fortalece…
Vincular 1200 personas en acciones.. 
Vincular 2800 mujeres para e..
Vincular 600 mujeres cuidadoras..
Vincular 600 mujeres cuidadoras..
Implementar 8 Proyectos..
Beneficiar  1200 personas…
Implementar 4 procesos …
Realizar acciones de conservación en 8..</v>
          </cell>
        </row>
        <row r="2377">
          <cell r="E2377">
            <v>145408</v>
          </cell>
          <cell r="F2377" t="str">
            <v>Proceso de emprendimiento</v>
          </cell>
          <cell r="G2377">
            <v>1172006298</v>
          </cell>
          <cell r="H2377">
            <v>2315</v>
          </cell>
          <cell r="I2377" t="str">
            <v>Vincular 600 hogares y/o unidades p..
Apoyar 120 Mipymes, emprendimientos…</v>
          </cell>
        </row>
        <row r="2378">
          <cell r="E2378">
            <v>145435</v>
          </cell>
          <cell r="F2378" t="str">
            <v>Estudios Previos Obra Sistemas fotovoltaicos</v>
          </cell>
          <cell r="G2378">
            <v>1172948825</v>
          </cell>
          <cell r="H2378">
            <v>2689</v>
          </cell>
          <cell r="I2378" t="str">
            <v>Realizar 160 acciones  con energías alternativas para el área rural.</v>
          </cell>
        </row>
        <row r="2379">
          <cell r="E2379">
            <v>145689</v>
          </cell>
          <cell r="F2379" t="str">
            <v>Estudios Previos Intervenciones culturales ALS</v>
          </cell>
          <cell r="G2379">
            <v>249764447</v>
          </cell>
          <cell r="H2379">
            <v>2288</v>
          </cell>
          <cell r="I2379" t="str">
            <v>Financiar 20 proyectos del sector cultural y creativo.</v>
          </cell>
        </row>
        <row r="2380">
          <cell r="E2380">
            <v>146217</v>
          </cell>
          <cell r="F2380" t="str">
            <v>Cesión al contrato 459-2025-CPS-P (140690)</v>
          </cell>
          <cell r="G2380">
            <v>0</v>
          </cell>
          <cell r="H2380">
            <v>2613</v>
          </cell>
          <cell r="I2380" t="str">
            <v>Realizar 12 acciones efectivas para el fortalecimiento de las capacidades locales en torno a la gestión del riesgo.</v>
          </cell>
        </row>
        <row r="2381">
          <cell r="E2381">
            <v>146219</v>
          </cell>
          <cell r="F2381" t="str">
            <v>Cesión al contrato 378-2025-CPS-P (139163)</v>
          </cell>
          <cell r="G2381">
            <v>0</v>
          </cell>
          <cell r="H2381">
            <v>2671</v>
          </cell>
          <cell r="I2381" t="str">
            <v>Apoyar 500 predios rurales con buenas prácticas agropecuarias y ambientales que fortalezcan la protección a coberturas vegetales y recurso hídrico</v>
          </cell>
        </row>
        <row r="2382">
          <cell r="E2382">
            <v>138148</v>
          </cell>
          <cell r="F2382" t="str">
            <v>Anulación total del CDP 1572</v>
          </cell>
          <cell r="G2382">
            <v>-17000000</v>
          </cell>
          <cell r="H2382">
            <v>2315</v>
          </cell>
          <cell r="I2382" t="str">
            <v>Vincular 600 hogares y/o unidades productivas a procesos productivos y de comercialización en el sector rural.</v>
          </cell>
        </row>
        <row r="2383">
          <cell r="E2383">
            <v>138190</v>
          </cell>
          <cell r="F2383" t="str">
            <v>Anulación total del CDP 1619</v>
          </cell>
          <cell r="G2383">
            <v>-19600000</v>
          </cell>
          <cell r="H2383">
            <v>2319</v>
          </cell>
          <cell r="I2383" t="str">
            <v>Realizar 4 acciones de construcción de paz que contribuyan al tejido social, la integración local, la sostenibilidad económica y/o desarrollo territorial para la reconciliación.</v>
          </cell>
        </row>
        <row r="2384">
          <cell r="E2384">
            <v>147268</v>
          </cell>
          <cell r="F2384" t="str">
            <v>Proceso de interventoria de paneles solares</v>
          </cell>
          <cell r="G2384">
            <v>235251175</v>
          </cell>
          <cell r="H2384">
            <v>2689</v>
          </cell>
          <cell r="I2384" t="str">
            <v>Realizar 160 acciones  con energías alternativas para el área rural.</v>
          </cell>
        </row>
        <row r="2385">
          <cell r="E2385">
            <v>147937</v>
          </cell>
          <cell r="F2385" t="str">
            <v xml:space="preserve">Resolución Número 059 del 14 de voviembre de 2025 - los costos operativos </v>
          </cell>
          <cell r="G2385">
            <v>602177</v>
          </cell>
          <cell r="H2385">
            <v>2398</v>
          </cell>
          <cell r="I2385" t="str">
            <v>Beneficiar 305 personas mayores con transferencias monetarias</v>
          </cell>
        </row>
        <row r="2386">
          <cell r="E2386">
            <v>148134</v>
          </cell>
          <cell r="F2386" t="str">
            <v>Proceso Casa de la memoria</v>
          </cell>
          <cell r="G2386">
            <v>149062606</v>
          </cell>
          <cell r="H2386">
            <v>2331</v>
          </cell>
          <cell r="I2386" t="str">
            <v>Intervenir 3 equipamientos culturales con acciones de construcción, adecuación y/o dotación</v>
          </cell>
        </row>
        <row r="2387">
          <cell r="E2387">
            <v>148137</v>
          </cell>
          <cell r="F2387" t="str">
            <v>Estudios previos SAMC JACS</v>
          </cell>
          <cell r="G2387">
            <v>348972504</v>
          </cell>
          <cell r="H2387">
            <v>2696</v>
          </cell>
          <cell r="I2387" t="str">
            <v>Capacitar 240 personas a través de procesos de formación para la participación de manera virtual y presencial.
Dotar 20 organizaciones comunales
Fortalecer 27 organizaciones comunales.
Fortalecer 40 Organizaciones sociales e Instancias de participación ciudadana.</v>
          </cell>
        </row>
        <row r="2388">
          <cell r="E2388">
            <v>148149</v>
          </cell>
          <cell r="F2388" t="str">
            <v>EP Proceso Topografía Salones comunales</v>
          </cell>
          <cell r="G2388">
            <v>221183065</v>
          </cell>
          <cell r="H2388">
            <v>2696</v>
          </cell>
          <cell r="I2388" t="str">
            <v>Construir 4 sedes de salones comunales y/o casas de participación.</v>
          </cell>
        </row>
        <row r="2389">
          <cell r="E2389">
            <v>148392</v>
          </cell>
          <cell r="F2389" t="str">
            <v>Cesión al contrato 398-2025-CPS-P (139086)</v>
          </cell>
          <cell r="G2389">
            <v>0</v>
          </cell>
          <cell r="H2389">
            <v>2327</v>
          </cell>
          <cell r="I2389" t="str">
            <v>Realizar 4 estrategias de fortalecimiento institucional (una por vigencia).</v>
          </cell>
        </row>
        <row r="2390">
          <cell r="E2390">
            <v>148394</v>
          </cell>
          <cell r="F2390" t="str">
            <v>Solicitud modificación contractual OC-146242-2025- Unión Temporal Ladoinsa 2022</v>
          </cell>
          <cell r="G2390">
            <v>60234135</v>
          </cell>
          <cell r="H2390" t="str">
            <v>Funcionamiento</v>
          </cell>
          <cell r="I2390" t="str">
            <v>Servicios de limpieza general</v>
          </cell>
        </row>
        <row r="2391">
          <cell r="E2391">
            <v>148422</v>
          </cell>
          <cell r="F2391" t="str">
            <v>Terminación anticipada del contrato 271-2025-CPS-P (131459)</v>
          </cell>
          <cell r="G2391">
            <v>0</v>
          </cell>
          <cell r="H2391">
            <v>2327</v>
          </cell>
          <cell r="I2391" t="str">
            <v>Realizar 4 estrategias de fortalecimiento institucional (una por vigencia).</v>
          </cell>
        </row>
        <row r="2392">
          <cell r="E2392">
            <v>143135</v>
          </cell>
          <cell r="F2392" t="str">
            <v>Anulación total del CDP 1753</v>
          </cell>
          <cell r="G2392">
            <v>-178294413</v>
          </cell>
          <cell r="H2392">
            <v>2358</v>
          </cell>
          <cell r="I2392" t="str">
            <v xml:space="preserve">Intervenir 1 Parques  de la red de proximidad con acciones de mejoramiento, mantenimiento y/o dotación. </v>
          </cell>
        </row>
        <row r="2393">
          <cell r="E2393">
            <v>148483</v>
          </cell>
          <cell r="F2393" t="str">
            <v>Adición y prorroga al contrato 513-2025-CPS-P (143235)  por 15 días</v>
          </cell>
          <cell r="G2393">
            <v>3937500</v>
          </cell>
          <cell r="H2393">
            <v>2474</v>
          </cell>
          <cell r="I2393" t="str">
            <v>Intervenir 13250 metros cuadrados de elementos del sistema de espacio público peatonal con acciones de construcción y/o conservación.</v>
          </cell>
        </row>
        <row r="2394">
          <cell r="E2394">
            <v>148794</v>
          </cell>
          <cell r="F2394" t="str">
            <v>Adición y prorroga al contrato 190-2025-CPS-P (126414) por 1 mes</v>
          </cell>
          <cell r="G2394">
            <v>6300000</v>
          </cell>
          <cell r="H2394">
            <v>2289</v>
          </cell>
          <cell r="I2394" t="str">
            <v>Intervenir 40 Kilómetros-carril de malla vial rural con acciones de construcción y/o conservación</v>
          </cell>
        </row>
        <row r="2395">
          <cell r="E2395">
            <v>141228</v>
          </cell>
          <cell r="F2395" t="str">
            <v>Anulación total del CDP 1709</v>
          </cell>
          <cell r="G2395">
            <v>-39000000</v>
          </cell>
          <cell r="H2395">
            <v>2666</v>
          </cell>
          <cell r="I2395" t="str">
            <v>Atender 1000 animales en los programas de brigadas medicas ugencias y adopción</v>
          </cell>
        </row>
        <row r="2396">
          <cell r="E2396">
            <v>140762</v>
          </cell>
          <cell r="F2396" t="str">
            <v>Anulación total del CDP 1680</v>
          </cell>
          <cell r="G2396">
            <v>-15000000</v>
          </cell>
          <cell r="H2396">
            <v>2327</v>
          </cell>
          <cell r="I2396" t="str">
            <v>Realizar 4 estrategias de fortalecimiento institucional (una por vigencia).</v>
          </cell>
        </row>
        <row r="2397">
          <cell r="E2397">
            <v>138212</v>
          </cell>
          <cell r="F2397" t="str">
            <v>Anulación total del CDP 1627</v>
          </cell>
          <cell r="G2397">
            <v>-28000000</v>
          </cell>
          <cell r="H2397">
            <v>2327</v>
          </cell>
          <cell r="I2397" t="str">
            <v>Realizar 4 estrategias de fortalecimiento institucional (una por vigencia).</v>
          </cell>
        </row>
        <row r="2398">
          <cell r="E2398">
            <v>138288</v>
          </cell>
          <cell r="F2398" t="str">
            <v>Anulación total del CDP 1631</v>
          </cell>
          <cell r="G2398">
            <v>-22050000</v>
          </cell>
          <cell r="H2398">
            <v>2671</v>
          </cell>
          <cell r="I2398" t="str">
            <v>Implementar 4 procesos comunitarios de educación ambiental que promueven la conservación de la biodiversidad y el agua</v>
          </cell>
        </row>
        <row r="2399">
          <cell r="E2399">
            <v>138884</v>
          </cell>
          <cell r="F2399" t="str">
            <v>Anulación parcial del CDP 1661</v>
          </cell>
          <cell r="G2399">
            <v>-30000000</v>
          </cell>
          <cell r="H2399">
            <v>2703</v>
          </cell>
          <cell r="I2399" t="str">
            <v>Beneficiar 160 estudiantes en programas de educación posmedia (niveles de formación técnico profesional, tecnólogo, profesional universitario y educación para el trabajo y desarrollo humano).</v>
          </cell>
        </row>
        <row r="2400">
          <cell r="E2400">
            <v>139086</v>
          </cell>
          <cell r="F2400" t="str">
            <v>Anulación parcial del CDP 1586</v>
          </cell>
          <cell r="G2400">
            <v>-15000000</v>
          </cell>
          <cell r="H2400">
            <v>2327</v>
          </cell>
          <cell r="I2400" t="str">
            <v>Realizar 4 estrategias de fortalecimiento institucional (una por vigencia).</v>
          </cell>
        </row>
        <row r="2401">
          <cell r="E2401">
            <v>139098</v>
          </cell>
          <cell r="F2401" t="str">
            <v>Anulación parcial del CDP 1584</v>
          </cell>
          <cell r="G2401">
            <v>-15000000</v>
          </cell>
          <cell r="H2401">
            <v>2327</v>
          </cell>
          <cell r="I2401" t="str">
            <v>Realizar 4 estrategias de fortalecimiento institucional (una por vigencia).</v>
          </cell>
        </row>
        <row r="2402">
          <cell r="E2402">
            <v>140663</v>
          </cell>
          <cell r="F2402" t="str">
            <v>Anulación parcial del CDP 1595</v>
          </cell>
          <cell r="G2402">
            <v>-37500000</v>
          </cell>
          <cell r="H2402">
            <v>2671</v>
          </cell>
          <cell r="I2402" t="str">
            <v>Apoyar 500 predios rurales con buenas prácticas agropecuarias y ambientales que fortalezcan la protección a coberturas vegetales y recurso hídrico</v>
          </cell>
        </row>
        <row r="2403">
          <cell r="E2403">
            <v>139870</v>
          </cell>
          <cell r="F2403" t="str">
            <v>Anulación total del CDP 1737</v>
          </cell>
          <cell r="G2403">
            <v>-2415000</v>
          </cell>
          <cell r="H2403">
            <v>2682</v>
          </cell>
          <cell r="I2403" t="str">
            <v>Lograr 16 hectáreas en proceso de restauración ecológica</v>
          </cell>
        </row>
        <row r="2404">
          <cell r="E2404">
            <v>141086</v>
          </cell>
          <cell r="F2404" t="str">
            <v>Anulación total del CDP 1704</v>
          </cell>
          <cell r="G2404">
            <v>-9330000</v>
          </cell>
          <cell r="H2404">
            <v>2289</v>
          </cell>
          <cell r="I2404" t="str">
            <v>Intervenir 40 Kilómetros-carril de malla vial rural con acciones de construcción y/o conservación</v>
          </cell>
        </row>
        <row r="2405">
          <cell r="E2405">
            <v>148932</v>
          </cell>
          <cell r="F2405" t="str">
            <v>Adición y prorroga al contrato 540-2025-CPS-P (143850) por 15 días</v>
          </cell>
          <cell r="G2405">
            <v>4200000</v>
          </cell>
          <cell r="H2405">
            <v>2289</v>
          </cell>
          <cell r="I2405" t="str">
            <v>Intervenir 40 Kilómetros-carril de malla vial rural con acciones de construcción y/o conservación</v>
          </cell>
        </row>
        <row r="2406">
          <cell r="E2406">
            <v>148963</v>
          </cell>
          <cell r="F2406" t="str">
            <v>Cesión al contrato 417-2025-CPS-P (139086)</v>
          </cell>
          <cell r="G2406">
            <v>0</v>
          </cell>
          <cell r="H2406">
            <v>2327</v>
          </cell>
          <cell r="I2406" t="str">
            <v>Realizar 4 estrategias de fortalecimiento institucional (una por vigencia).</v>
          </cell>
        </row>
        <row r="2407">
          <cell r="E2407">
            <v>149220</v>
          </cell>
          <cell r="F2407" t="str">
            <v>Solicitud CDP AMP- TECNOLOGIA</v>
          </cell>
          <cell r="G2407">
            <v>559942400</v>
          </cell>
          <cell r="H2407" t="str">
            <v>2319
2696
2696
2486
2703
2324</v>
          </cell>
          <cell r="I2407" t="str">
            <v>Realizar 8 procesos de fortalecimiento..
Dotar 20 organizaciones .....
Fortalecer 40 Organizaciones..
Beneficiar 32 organizaciones artísticas…
Dotar 18 sedes educativas urbanas…
Vincular 400 personas a las acciones…</v>
          </cell>
        </row>
        <row r="2408">
          <cell r="E2408">
            <v>149234</v>
          </cell>
          <cell r="F2408" t="str">
            <v>Solicitud CDP -AMP- FERRETERIA</v>
          </cell>
          <cell r="G2408">
            <v>546764550</v>
          </cell>
          <cell r="H2408" t="str">
            <v>2319
2327
2486
2613
2671
2371
2671
2671
2682</v>
          </cell>
          <cell r="I2408" t="str">
            <v>Realizar 8 procesos..
Realizar 4 estrategias de fortalecimiento…
Beneficiar 32 organizaciones…
Realizar 12 acciones efectivas…
Implementar 4 procesos…
Apoyar 500 predios rurales
Implemetar 100 huertas…
Capacitar 500 personas…
Realizar acciones de conservación...</v>
          </cell>
        </row>
        <row r="2409">
          <cell r="E2409">
            <v>144140</v>
          </cell>
          <cell r="F2409" t="str">
            <v>Anulación total del CDP 1812</v>
          </cell>
          <cell r="G2409">
            <v>-12000000</v>
          </cell>
          <cell r="H2409">
            <v>2327</v>
          </cell>
          <cell r="I2409" t="str">
            <v>Realizar 4 estrategias de fortalecimiento institucional (una por vigencia).</v>
          </cell>
        </row>
        <row r="2410">
          <cell r="E2410">
            <v>144618</v>
          </cell>
          <cell r="F2410" t="str">
            <v>Anulación total del CDP 1845</v>
          </cell>
          <cell r="G2410">
            <v>-6510000</v>
          </cell>
          <cell r="H2410">
            <v>2613</v>
          </cell>
          <cell r="I2410" t="str">
            <v>Realizar 40 obras de mitigación y/u obras de mitigación existentes con mantenimiento.</v>
          </cell>
        </row>
        <row r="2411">
          <cell r="E2411">
            <v>149352</v>
          </cell>
          <cell r="F2411" t="str">
            <v>Adición y prorroga al contrato 378-2025-CPS-P (139163) por 1 mes y  10 días</v>
          </cell>
          <cell r="G2411">
            <v>6666667</v>
          </cell>
          <cell r="H2411">
            <v>2671</v>
          </cell>
          <cell r="I2411" t="str">
            <v>Apoyar 500 predios rurales con buenas prácticas agropecuarias y ambientales que fortalezcan la protección a coberturas vegetales y recurso hídrico</v>
          </cell>
        </row>
        <row r="2412">
          <cell r="E2412">
            <v>149539</v>
          </cell>
          <cell r="F2412" t="str">
            <v>Solicitud CDP Estudio Previo Mínima Cuantía Papelería</v>
          </cell>
          <cell r="G2412">
            <v>22500000</v>
          </cell>
          <cell r="H2412" t="str">
            <v>2319
2404
2486
2671
Funcionamiento</v>
          </cell>
          <cell r="I2412" t="str">
            <v>Realizar 8 procesos de fortalecimiento de habilidades y capacidades…
Dotar y/o acondicionar 3 unidades operativas …
Beneficiar 32 organizaciones artísticas…
Implementar 4 procesos comunitarios ..
CAJAS DE CARTÓN LISO</v>
          </cell>
        </row>
        <row r="2413">
          <cell r="E2413">
            <v>149831</v>
          </cell>
          <cell r="F2413" t="str">
            <v>Adición y prorroga al contrato 391-2025-CPS-AG (140777) por 1 mes</v>
          </cell>
          <cell r="G2413">
            <v>3110000</v>
          </cell>
          <cell r="H2413">
            <v>2289</v>
          </cell>
          <cell r="I2413" t="str">
            <v>Intervenir 40 Kilómetros-carril de malla vial rural con acciones de construcción y/o conservación</v>
          </cell>
        </row>
        <row r="2414">
          <cell r="E2414">
            <v>150576</v>
          </cell>
          <cell r="F2414" t="str">
            <v>Adición y prorroga a la OC-147652-2025 por 60días</v>
          </cell>
          <cell r="G2414">
            <v>652817547</v>
          </cell>
          <cell r="H2414" t="str">
            <v>24 Proyectos de Inversión
1 de Funcionamiento</v>
          </cell>
          <cell r="I2414" t="str">
            <v>49 metas
1 Funcionamiento</v>
          </cell>
        </row>
        <row r="2415">
          <cell r="E2415">
            <v>149895</v>
          </cell>
          <cell r="F2415" t="str">
            <v>Adición y prorroga al contrato 107-2025-CPS-AG (126298) por 1 mes</v>
          </cell>
          <cell r="G2415">
            <v>2730000</v>
          </cell>
          <cell r="H2415">
            <v>2671</v>
          </cell>
          <cell r="I2415" t="str">
            <v>Apoyar 500 predios rurales con buenas prácticas agropecuarias y ambientales que fortalezcan la protección a coberturas vegetales y recurso hídrico</v>
          </cell>
        </row>
        <row r="2416">
          <cell r="E2416">
            <v>149961</v>
          </cell>
          <cell r="F2416" t="str">
            <v>Proceso para adquirir una retroexcavadora de llantas para el fondo de desarrollo rural de Sumapaz</v>
          </cell>
          <cell r="G2416">
            <v>730114768</v>
          </cell>
          <cell r="H2416">
            <v>2289</v>
          </cell>
          <cell r="I2416" t="str">
            <v>Intervenir 40 Kilómetros-carril de malla vial rural con acciones de construcción y/o conservación</v>
          </cell>
        </row>
        <row r="2417">
          <cell r="E2417">
            <v>149982</v>
          </cell>
          <cell r="F2417" t="str">
            <v>Adición y prorroga al contrato 451-2025-CPS-P (139019) por 20 días</v>
          </cell>
          <cell r="G2417">
            <v>3333333</v>
          </cell>
          <cell r="H2417">
            <v>2666</v>
          </cell>
          <cell r="I2417" t="str">
            <v>Vincular 600 personas en acciones educativas en temas de protección y bienestar animal</v>
          </cell>
        </row>
        <row r="2418">
          <cell r="E2418">
            <v>149992</v>
          </cell>
          <cell r="F2418" t="str">
            <v>Adición y prorroga al contrato 571-2025-CPS-AG (143294) por 15 días</v>
          </cell>
          <cell r="G2418">
            <v>1550000</v>
          </cell>
          <cell r="H2418">
            <v>2327</v>
          </cell>
          <cell r="I2418" t="str">
            <v>Realizar 4 estrategias de fortalecimiento institucional (una por vigencia).</v>
          </cell>
        </row>
        <row r="2419">
          <cell r="E2419">
            <v>149998</v>
          </cell>
          <cell r="F2419" t="str">
            <v>Adición y prorroga al contrato 586-2025-CPS-AG (143261) por 15 días</v>
          </cell>
          <cell r="G2419">
            <v>2458500</v>
          </cell>
          <cell r="H2419">
            <v>2327</v>
          </cell>
          <cell r="I2419" t="str">
            <v>Realizar 4 estrategias de fortalecimiento institucional (una por vigencia).</v>
          </cell>
        </row>
        <row r="2420">
          <cell r="E2420">
            <v>150004</v>
          </cell>
          <cell r="F2420" t="str">
            <v>Adición y prorroga al contrato 515-2025-CPS-P (143114) por 12 días</v>
          </cell>
          <cell r="G2420">
            <v>2808000</v>
          </cell>
          <cell r="H2420">
            <v>2327</v>
          </cell>
          <cell r="I2420" t="str">
            <v>Realizar 4 estrategias de fortalecimiento institucional (una por vigencia).</v>
          </cell>
        </row>
        <row r="2421">
          <cell r="E2421">
            <v>150017</v>
          </cell>
          <cell r="F2421" t="str">
            <v>Adición y prorroga al contrato CAR-696-2024 por 3 meses</v>
          </cell>
          <cell r="G2421">
            <v>1350000</v>
          </cell>
          <cell r="H2421">
            <v>2265</v>
          </cell>
          <cell r="I2421" t="str">
            <v>Operativizar 17 Centros de Acceso Comunitario en zonas rurales y/o apartadas y/o urbanas, con énfasis en Servicios TIC´s generados.</v>
          </cell>
        </row>
        <row r="2422">
          <cell r="E2422">
            <v>150020</v>
          </cell>
          <cell r="F2422" t="str">
            <v>Adición y prorroga al contrato 531-2025-CPS-P (143251) por 15 días</v>
          </cell>
          <cell r="G2422">
            <v>3600000</v>
          </cell>
          <cell r="H2422">
            <v>2696</v>
          </cell>
          <cell r="I2422" t="str">
            <v>Fortalecer 27 organizaciones comunales.</v>
          </cell>
        </row>
        <row r="2423">
          <cell r="E2423">
            <v>150024</v>
          </cell>
          <cell r="F2423" t="str">
            <v>Adición y prorroga al contrato 534-2025-CPS-P (143320) por 10 días</v>
          </cell>
          <cell r="G2423">
            <v>1920000</v>
          </cell>
          <cell r="H2423">
            <v>2327</v>
          </cell>
          <cell r="I2423" t="str">
            <v>Realizar 4 estrategias de fortalecimiento institucional (una por vigencia).</v>
          </cell>
        </row>
        <row r="2424">
          <cell r="E2424">
            <v>150028</v>
          </cell>
          <cell r="F2424" t="str">
            <v>Adición y prorroga al contrato 566-2025-CPS-P (144621) por 15 días</v>
          </cell>
          <cell r="G2424">
            <v>3832500</v>
          </cell>
          <cell r="H2424">
            <v>2289</v>
          </cell>
          <cell r="I2424" t="str">
            <v>Intervenir 40 Kilómetros-carril de malla vial rural con acciones de construcción y/o conservación</v>
          </cell>
        </row>
        <row r="2425">
          <cell r="E2425">
            <v>150037</v>
          </cell>
          <cell r="F2425" t="str">
            <v>Adición y prorroga al contrato 511-2025-CPS-P (143161) por 25 días</v>
          </cell>
          <cell r="G2425">
            <v>5250000</v>
          </cell>
          <cell r="H2425">
            <v>2327</v>
          </cell>
          <cell r="I2425" t="str">
            <v>Realizar 4 estrategias de fortalecimiento institucional (una por vigencia).</v>
          </cell>
        </row>
        <row r="2426">
          <cell r="E2426">
            <v>150355</v>
          </cell>
          <cell r="F2426" t="str">
            <v>Adición y prorroga al contrato CAR-583-2024 por 3 meses</v>
          </cell>
          <cell r="G2426">
            <v>1050000</v>
          </cell>
          <cell r="H2426">
            <v>2265</v>
          </cell>
          <cell r="I2426" t="str">
            <v>Operativizar 17 Centros de Acceso Comunitario en zonas rurales y/o apartadas y/o urbanas, con énfasis en Servicios TIC´s generados.</v>
          </cell>
        </row>
        <row r="2427">
          <cell r="E2427">
            <v>150363</v>
          </cell>
          <cell r="F2427" t="str">
            <v>Adición y prorroga al contrato 411-2025-CPS-P (138909) por 1 mes</v>
          </cell>
          <cell r="G2427">
            <v>5500000</v>
          </cell>
          <cell r="H2427">
            <v>2327</v>
          </cell>
          <cell r="I2427" t="str">
            <v>Realizar 4 estrategias de fortalecimiento institucional (una por vigencia).</v>
          </cell>
        </row>
        <row r="2428">
          <cell r="E2428">
            <v>150420</v>
          </cell>
          <cell r="F2428" t="str">
            <v>Estudio previo mínima cuantía jardinería</v>
          </cell>
          <cell r="G2428">
            <v>39544535</v>
          </cell>
          <cell r="H2428">
            <v>2613</v>
          </cell>
          <cell r="I2428" t="str">
            <v>Realizar 40 obras de mitigación y/u obras de mitigación existentes con mantenimiento</v>
          </cell>
        </row>
        <row r="2429">
          <cell r="E2429">
            <v>150471</v>
          </cell>
          <cell r="F2429" t="str">
            <v>Estudio previo mínima cuantía maquete</v>
          </cell>
          <cell r="G2429">
            <v>38357750</v>
          </cell>
          <cell r="H2429">
            <v>2331</v>
          </cell>
          <cell r="I2429" t="str">
            <v>Intervenir 3 equipamientos culturales con acciones de construcción, adecuación y/o dotación</v>
          </cell>
        </row>
        <row r="2430">
          <cell r="E2430">
            <v>150473</v>
          </cell>
          <cell r="F2430" t="str">
            <v>Estudio previo mínima cuantía LICENCIAS</v>
          </cell>
          <cell r="G2430">
            <v>39831000</v>
          </cell>
          <cell r="H2430" t="str">
            <v>Funcionamiento</v>
          </cell>
          <cell r="I2430" t="str">
            <v>Derechos de uso de productos de propiedad intelectual y otros productos similares</v>
          </cell>
        </row>
        <row r="2431">
          <cell r="E2431">
            <v>150494</v>
          </cell>
          <cell r="F2431" t="str">
            <v>Adición y prorroga al contrato 330-2025-CPS-P (132477) por 25 días</v>
          </cell>
          <cell r="G2431">
            <v>9000000</v>
          </cell>
          <cell r="H2431">
            <v>2327</v>
          </cell>
          <cell r="I2431" t="str">
            <v>Realizar 4 estrategias de fortalecimiento institucional (una por vigencia).</v>
          </cell>
        </row>
        <row r="2432">
          <cell r="E2432">
            <v>150495</v>
          </cell>
          <cell r="F2432" t="str">
            <v>Adición y prorroga al contrato 544-2025-CPS-P (143319) por 10 días</v>
          </cell>
          <cell r="G2432">
            <v>2100000</v>
          </cell>
          <cell r="H2432">
            <v>2327</v>
          </cell>
          <cell r="I2432" t="str">
            <v>Realizar 4 estrategias de fortalecimiento institucional (una por vigencia).</v>
          </cell>
        </row>
        <row r="2433">
          <cell r="E2433">
            <v>150496</v>
          </cell>
          <cell r="F2433" t="str">
            <v>Adición y prorroga al contrato 533-2025-CPS-P (143161) por 12 días</v>
          </cell>
          <cell r="G2433">
            <v>2520000</v>
          </cell>
          <cell r="H2433">
            <v>2327</v>
          </cell>
          <cell r="I2433" t="str">
            <v>Realizar 4 estrategias de fortalecimiento institucional (una por vigencia).</v>
          </cell>
        </row>
        <row r="2434">
          <cell r="E2434">
            <v>150499</v>
          </cell>
          <cell r="F2434" t="str">
            <v>Adición y prorroga al contrato 555-2025-CPS-P (143178) por 10 días</v>
          </cell>
          <cell r="G2434">
            <v>1700000</v>
          </cell>
          <cell r="H2434">
            <v>2327</v>
          </cell>
          <cell r="I2434" t="str">
            <v>Realizar 4 estrategias de fortalecimiento institucional (una por vigencia).</v>
          </cell>
        </row>
        <row r="2435">
          <cell r="E2435">
            <v>150525</v>
          </cell>
          <cell r="F2435" t="str">
            <v>Adición y prorroga al contrato 574-2025-CPS-P (144619) por 16 días</v>
          </cell>
          <cell r="G2435">
            <v>3000000</v>
          </cell>
          <cell r="H2435">
            <v>2289</v>
          </cell>
          <cell r="I2435" t="str">
            <v>Intervenir 40 Kilómetros-carril de malla vial rural con acciones de construcción y/o conservación</v>
          </cell>
        </row>
        <row r="2436">
          <cell r="E2436">
            <v>150539</v>
          </cell>
          <cell r="F2436" t="str">
            <v>Estudio previo Proceso Mínima Cuantía Pedagógicos</v>
          </cell>
          <cell r="G2436">
            <v>37172247</v>
          </cell>
          <cell r="H2436">
            <v>2404</v>
          </cell>
          <cell r="I2436" t="str">
            <v>Dotar y/o acondicionar 3 unidades operativas orientadas a la atención de la primera infancia (Jardines Infantiles, Casas de Pensamiento Intercultural, Modalidad Espacios Rurales, Crecemos en la Ruralidad, Creciendo Juntos, Centros Amar, Centros Forjar)</v>
          </cell>
        </row>
        <row r="2437">
          <cell r="E2437">
            <v>150571</v>
          </cell>
          <cell r="F2437" t="str">
            <v>Estudio previo Proceso Mínima Lavado de tanques</v>
          </cell>
          <cell r="G2437">
            <v>18498550</v>
          </cell>
          <cell r="H2437">
            <v>2327</v>
          </cell>
          <cell r="I2437" t="str">
            <v>Intervenir 1 sede administrativa local</v>
          </cell>
        </row>
        <row r="2438">
          <cell r="E2438">
            <v>150623</v>
          </cell>
          <cell r="F2438" t="str">
            <v>Adición y prorroga al contrato 517-2025-CPS-P (143117) por 12 días</v>
          </cell>
          <cell r="G2438">
            <v>2808000</v>
          </cell>
          <cell r="H2438">
            <v>2327</v>
          </cell>
          <cell r="I2438" t="str">
            <v>Realizar 4 estrategias de fortalecimiento institucional (una por vigencia).</v>
          </cell>
        </row>
        <row r="2439">
          <cell r="E2439">
            <v>150627</v>
          </cell>
          <cell r="F2439" t="str">
            <v>Adición y prorroga al contrato 527-2025-CPS-P (143295) por 23 días</v>
          </cell>
          <cell r="G2439">
            <v>7333333</v>
          </cell>
          <cell r="H2439">
            <v>2289</v>
          </cell>
          <cell r="I2439" t="str">
            <v>Intervenir 40 Kilómetros-carril de malla vial rural con acciones de construcción y/o conservación</v>
          </cell>
        </row>
        <row r="2440">
          <cell r="E2440">
            <v>150645</v>
          </cell>
          <cell r="F2440" t="str">
            <v>Adición y prorroga al contrato 490-2025-CPS-AG (141366) por 15 días</v>
          </cell>
          <cell r="G2440">
            <v>1555000</v>
          </cell>
          <cell r="H2440">
            <v>2289</v>
          </cell>
          <cell r="I2440" t="str">
            <v>Intervenir 40 Kilómetros-carril de malla vial rural con acciones de construcción y/o conservación</v>
          </cell>
        </row>
        <row r="2441">
          <cell r="E2441">
            <v>150749</v>
          </cell>
          <cell r="F2441" t="str">
            <v>Adición y prorroga al contrato 518-2025-CPS-P (143161) por 10 días</v>
          </cell>
          <cell r="G2441">
            <v>2100000</v>
          </cell>
          <cell r="H2441">
            <v>2327</v>
          </cell>
          <cell r="I2441" t="str">
            <v>Realizar 4 estrategias de fortalecimiento institucional (una por vigencia).</v>
          </cell>
        </row>
        <row r="2442">
          <cell r="E2442">
            <v>150750</v>
          </cell>
          <cell r="F2442" t="str">
            <v>Adición y prorroga a la OC-149446-2025 por 3 meses</v>
          </cell>
          <cell r="G2442">
            <v>899719383</v>
          </cell>
          <cell r="H2442">
            <v>2289</v>
          </cell>
          <cell r="I2442" t="str">
            <v>Intervenir 40 Kilómetros-carril de malla vial rural con acciones de construcción y/o conservación</v>
          </cell>
        </row>
        <row r="2443">
          <cell r="E2443">
            <v>150751</v>
          </cell>
          <cell r="F2443" t="str">
            <v>comodato Asojuntas</v>
          </cell>
          <cell r="G2443">
            <v>0</v>
          </cell>
          <cell r="H2443">
            <v>2696</v>
          </cell>
          <cell r="I2443" t="str">
            <v>Fortalecer 40 Organizaciones sociales e Instancias de participación ciudadana.</v>
          </cell>
        </row>
        <row r="2444">
          <cell r="E2444">
            <v>150753</v>
          </cell>
          <cell r="F2444" t="str">
            <v>Adición y prorroga al contrato 558-2025-CPS-P (143156) por 12 días</v>
          </cell>
          <cell r="G2444">
            <v>2600000</v>
          </cell>
          <cell r="H2444">
            <v>2327</v>
          </cell>
          <cell r="I2444" t="str">
            <v>Realizar 4 estrategias de fortalecimiento institucional (una por vigencia).</v>
          </cell>
        </row>
        <row r="2445">
          <cell r="E2445">
            <v>150754</v>
          </cell>
          <cell r="F2445" t="str">
            <v>Adición y prorroga al contrato 585-2025-CPS-P (144290) por 15 días</v>
          </cell>
          <cell r="G2445">
            <v>3500000</v>
          </cell>
          <cell r="H2445">
            <v>2689</v>
          </cell>
          <cell r="I2445" t="str">
            <v>fortalecer 4 acueductos veredales con asistencia, intervencion tecnica y organizativa</v>
          </cell>
        </row>
        <row r="2446">
          <cell r="E2446">
            <v>150756</v>
          </cell>
          <cell r="F2446" t="str">
            <v>Adición y prorroga al contrato 415-2025-CPS-P (139402) por 25 días</v>
          </cell>
          <cell r="G2446">
            <v>4166667</v>
          </cell>
          <cell r="H2446">
            <v>2327</v>
          </cell>
          <cell r="I2446" t="str">
            <v>Realizar 4 estrategias de fortalecimiento institucional (una por vigencia).</v>
          </cell>
        </row>
        <row r="2447">
          <cell r="E2447">
            <v>150777</v>
          </cell>
          <cell r="F2447" t="str">
            <v>Adición y prorroga al contrato 529-2025-CPS-P (143271) por 10 días</v>
          </cell>
          <cell r="G2447">
            <v>2939000</v>
          </cell>
          <cell r="H2447">
            <v>2327</v>
          </cell>
          <cell r="I2447" t="str">
            <v>Realizar 4 estrategias de fortalecimiento institucional (una por vigencia).</v>
          </cell>
        </row>
        <row r="2448">
          <cell r="E2448">
            <v>150780</v>
          </cell>
          <cell r="F2448" t="str">
            <v>Adición y prorroga al contrato 417-2025-CPS-P (139086) por 17 días</v>
          </cell>
          <cell r="G2448">
            <v>2833333</v>
          </cell>
          <cell r="H2448">
            <v>2327</v>
          </cell>
          <cell r="I2448" t="str">
            <v>Realizar 4 estrategias de fortalecimiento institucional (una por vigencia).</v>
          </cell>
        </row>
        <row r="2449">
          <cell r="E2449">
            <v>150801</v>
          </cell>
          <cell r="F2449" t="str">
            <v>Adición y prorroga al contrato 572-2025-CPS-P (143322) por 06 días</v>
          </cell>
          <cell r="G2449">
            <v>1400000</v>
          </cell>
          <cell r="H2449">
            <v>2289</v>
          </cell>
          <cell r="I2449" t="str">
            <v>Intervenir 40 Kilómetros-carril de malla vial rural con acciones de construcción y/o conservación</v>
          </cell>
        </row>
        <row r="2450">
          <cell r="E2450">
            <v>150803</v>
          </cell>
          <cell r="F2450" t="str">
            <v>Adición y prorroga al contrato 530-2025-CPS-P (143161) por 12 días</v>
          </cell>
          <cell r="G2450">
            <v>2520000</v>
          </cell>
          <cell r="H2450">
            <v>2327</v>
          </cell>
          <cell r="I2450" t="str">
            <v>Realizar 4 estrategias de fortalecimiento institucional (una por vigencia).</v>
          </cell>
        </row>
        <row r="2451">
          <cell r="E2451">
            <v>150832</v>
          </cell>
          <cell r="F2451" t="str">
            <v>Adición y prorroga al contrato 590-2025-CDP-P (144624) por 13 días</v>
          </cell>
          <cell r="G2451">
            <v>3120000</v>
          </cell>
          <cell r="H2451">
            <v>2331</v>
          </cell>
          <cell r="I2451" t="str">
            <v>Intervenir 3 equipamientos culturales con acciones de construcción, adecuación y/o dotación</v>
          </cell>
        </row>
        <row r="2452">
          <cell r="E2452">
            <v>150835</v>
          </cell>
          <cell r="F2452" t="str">
            <v>Adición y prorroga al contrato 568-2025-CPS-P (144490) por 15 días</v>
          </cell>
          <cell r="G2452">
            <v>3150000</v>
          </cell>
          <cell r="H2452">
            <v>2613</v>
          </cell>
          <cell r="I2452" t="str">
            <v>Realizar 12 acciones efectivas para el fortalecimiento de las capacidades locales en torno a la gestión del riesgo.</v>
          </cell>
        </row>
        <row r="2453">
          <cell r="E2453">
            <v>150927</v>
          </cell>
          <cell r="F2453" t="str">
            <v>Adición y prorroga al contrato 573-2025-CPS-P (143204) por 10 días</v>
          </cell>
          <cell r="G2453">
            <v>2000000</v>
          </cell>
          <cell r="H2453">
            <v>2327</v>
          </cell>
          <cell r="I2453" t="str">
            <v>Realizar 4 estrategias de fortalecimiento institucional (una por vigencia).</v>
          </cell>
        </row>
        <row r="2454">
          <cell r="E2454">
            <v>150930</v>
          </cell>
          <cell r="F2454" t="str">
            <v>Adición y prorroga al contrato 570-2025-CPS-P (144287) por 10 días</v>
          </cell>
          <cell r="G2454">
            <v>2100000</v>
          </cell>
          <cell r="H2454">
            <v>2327</v>
          </cell>
          <cell r="I2454" t="str">
            <v>Realizar 4 estrategias de fortalecimiento institucional (una por vigencia).</v>
          </cell>
        </row>
        <row r="2455">
          <cell r="E2455">
            <v>150961</v>
          </cell>
          <cell r="F2455" t="str">
            <v>Adición y prorroga al contrato 539-2025-CPS-AG (143290) por 10 días</v>
          </cell>
          <cell r="G2455">
            <v>1333333</v>
          </cell>
          <cell r="H2455">
            <v>2327</v>
          </cell>
          <cell r="I2455" t="str">
            <v>Realizar 4 estrategias de fortalecimiento institucional (una por vigencia).</v>
          </cell>
        </row>
        <row r="2456">
          <cell r="E2456">
            <v>151062</v>
          </cell>
          <cell r="F2456" t="str">
            <v xml:space="preserve">Cesión al contrato 417-2025-CPS-P (139086) </v>
          </cell>
          <cell r="G2456">
            <v>0</v>
          </cell>
          <cell r="H2456">
            <v>2327</v>
          </cell>
          <cell r="I2456" t="str">
            <v>Realizar 4 estrategias de fortalecimiento institucional (una por vigencia).</v>
          </cell>
        </row>
        <row r="2457">
          <cell r="E2457">
            <v>151071</v>
          </cell>
          <cell r="F2457" t="str">
            <v>Adición y prorroga al contrato 519-2025-CPS-P (143161) por 15 días</v>
          </cell>
          <cell r="G2457">
            <v>3150000</v>
          </cell>
          <cell r="H2457">
            <v>2327</v>
          </cell>
          <cell r="I2457" t="str">
            <v>Realizar 4 estrategias de fortalecimiento institucional (una por vigencia).</v>
          </cell>
        </row>
        <row r="2458">
          <cell r="E2458">
            <v>151076</v>
          </cell>
          <cell r="F2458" t="str">
            <v>Adición y prorroga al contrato 582-2025-CPS-P (144620) por 15 días</v>
          </cell>
          <cell r="G2458">
            <v>3412500</v>
          </cell>
          <cell r="H2458">
            <v>2613</v>
          </cell>
          <cell r="I2458" t="str">
            <v>Realizar 40 obras de mitigación y/u obras de mitigación existentes con mantenimiento.</v>
          </cell>
        </row>
        <row r="2459">
          <cell r="E2459">
            <v>151202</v>
          </cell>
          <cell r="F2459" t="str">
            <v>Adición y prorroga al contrato 434-2025-CPS-P (141069) por 15 días</v>
          </cell>
          <cell r="G2459">
            <v>2500000</v>
          </cell>
          <cell r="H2459">
            <v>2327</v>
          </cell>
          <cell r="I2459" t="str">
            <v>Realizar 4 estrategias de fortalecimiento institucional (una por vigencia).</v>
          </cell>
        </row>
        <row r="2460">
          <cell r="E2460">
            <v>143998</v>
          </cell>
          <cell r="F2460" t="str">
            <v>Anulación total del CDP 1752</v>
          </cell>
          <cell r="G2460">
            <v>-281625436</v>
          </cell>
          <cell r="H2460">
            <v>2327</v>
          </cell>
          <cell r="I2460" t="str">
            <v>Realizar 4 estrategias de fortalecimiento institucional (una por vigencia).</v>
          </cell>
        </row>
        <row r="2461">
          <cell r="E2461">
            <v>150471</v>
          </cell>
          <cell r="F2461" t="str">
            <v xml:space="preserve">Anulación total del CDP 1899 EL PROCESO SE FUE DESIERTO </v>
          </cell>
          <cell r="G2461">
            <v>-38357750</v>
          </cell>
          <cell r="H2461">
            <v>2331</v>
          </cell>
          <cell r="I2461" t="str">
            <v>Intervenir 3 equipamientos culturales con acciones de construcción, adecuación y/o dotación</v>
          </cell>
        </row>
        <row r="2462">
          <cell r="E2462">
            <v>151293</v>
          </cell>
          <cell r="F2462" t="str">
            <v>Adición y prorroga al contrato 541-2025-CPS-P (143183) por 10 días</v>
          </cell>
          <cell r="G2462">
            <v>2833333</v>
          </cell>
          <cell r="H2462">
            <v>2671</v>
          </cell>
          <cell r="I2462" t="str">
            <v>Apoyar 500 predios rurales con buenas prácticas agropecuarias y ambientales que fortalezcan la protección a coberturas vegetales y recurso hídrico</v>
          </cell>
        </row>
        <row r="2463">
          <cell r="E2463">
            <v>151296</v>
          </cell>
          <cell r="F2463" t="str">
            <v>Adición y prorroga al contrato 542-2025-CPS-P (143173) por 10 días</v>
          </cell>
          <cell r="G2463">
            <v>2333333</v>
          </cell>
          <cell r="H2463">
            <v>2327</v>
          </cell>
          <cell r="I2463" t="str">
            <v>Realizar 4 estrategias de fortalecimiento institucional (una por vigencia).</v>
          </cell>
        </row>
        <row r="2464">
          <cell r="E2464">
            <v>151325</v>
          </cell>
          <cell r="F2464" t="str">
            <v>Adición y prorroga al contrato 593-2025-CPS-AG (143327) por 15 días</v>
          </cell>
          <cell r="G2464">
            <v>1470000</v>
          </cell>
          <cell r="H2464">
            <v>2327</v>
          </cell>
          <cell r="I2464" t="str">
            <v>Realizar 4 estrategias de fortalecimiento institucional (una por vigencia).</v>
          </cell>
        </row>
        <row r="2465">
          <cell r="E2465">
            <v>151571</v>
          </cell>
          <cell r="F2465" t="str">
            <v>Adición y prorroga al contrato COP-591-2024 por 2 meses</v>
          </cell>
          <cell r="G2465">
            <v>138945825</v>
          </cell>
          <cell r="H2465">
            <v>2327</v>
          </cell>
          <cell r="I2465" t="str">
            <v>Terminar 1 sede administrativa local</v>
          </cell>
        </row>
        <row r="2466">
          <cell r="E2466">
            <v>151572</v>
          </cell>
          <cell r="F2466" t="str">
            <v>Adición y prorroga al contrato CIN-614-2024 por 2 meses</v>
          </cell>
          <cell r="G2466">
            <v>129397173</v>
          </cell>
          <cell r="H2466">
            <v>2327</v>
          </cell>
          <cell r="I2466" t="str">
            <v>Terminar 1 sede administrativa local</v>
          </cell>
        </row>
        <row r="2467">
          <cell r="E2467">
            <v>151672</v>
          </cell>
          <cell r="F2467" t="str">
            <v>Adición y prorroga al contrato CPS-332-2025 por 4 meses y 6 días</v>
          </cell>
          <cell r="G2467">
            <v>192610607</v>
          </cell>
          <cell r="H2467" t="str">
            <v>2327
Funcionamiento</v>
          </cell>
          <cell r="I2467" t="str">
            <v>Realizar 4 estrategias de fortalecimiento institucional (una por vigencia).
Servicios de protección (guardas de seguridad) </v>
          </cell>
        </row>
        <row r="2468">
          <cell r="E2468">
            <v>150645</v>
          </cell>
          <cell r="F2468" t="str">
            <v>Anulación total del CDP 1914</v>
          </cell>
          <cell r="G2468">
            <v>-1555000</v>
          </cell>
          <cell r="H2468">
            <v>2289</v>
          </cell>
          <cell r="I2468" t="str">
            <v>Intervenir 40 Kilómetros-carril de malla vial rural con acciones de construcción y/o conservación</v>
          </cell>
        </row>
        <row r="2469">
          <cell r="E2469">
            <v>149982</v>
          </cell>
          <cell r="F2469" t="str">
            <v>Anulación total del CDP 1888</v>
          </cell>
          <cell r="G2469">
            <v>-3333333</v>
          </cell>
          <cell r="H2469">
            <v>2666</v>
          </cell>
          <cell r="I2469" t="str">
            <v>Vincular 600 personas en acciones educativas en temas de protección y bienestar animal</v>
          </cell>
        </row>
        <row r="2470">
          <cell r="E2470">
            <v>151653</v>
          </cell>
          <cell r="F2470" t="str">
            <v>Adición al contrato CPS-363-2025</v>
          </cell>
          <cell r="G2470">
            <v>76019538</v>
          </cell>
          <cell r="H2470">
            <v>2289</v>
          </cell>
          <cell r="I2470" t="str">
            <v>Intervenir 40 Kilómetros-carril de malla vial rural con acciones de construcción y/o conservación</v>
          </cell>
        </row>
        <row r="2471">
          <cell r="E2471">
            <v>151670</v>
          </cell>
          <cell r="F2471" t="str">
            <v>Adición y prorroga  a la OC-146019-2025, por 3 meses y 16 días</v>
          </cell>
          <cell r="G2471">
            <v>165540000</v>
          </cell>
          <cell r="H2471">
            <v>2289</v>
          </cell>
          <cell r="I2471" t="str">
            <v>Intervenir 40 Kilómetros-carril de malla vial rural con acciones de construcción y/o conservación</v>
          </cell>
        </row>
        <row r="2472">
          <cell r="E2472">
            <v>151683</v>
          </cell>
          <cell r="F2472" t="str">
            <v>Adición al contrato CPS-605-2025</v>
          </cell>
          <cell r="G2472">
            <v>245307763</v>
          </cell>
          <cell r="H2472" t="str">
            <v>7 proyectos</v>
          </cell>
          <cell r="I2472" t="str">
            <v>10 metas</v>
          </cell>
        </row>
        <row r="2473">
          <cell r="E2473">
            <v>149961</v>
          </cell>
          <cell r="F2473" t="str">
            <v>Anulación total del CDP 1886</v>
          </cell>
          <cell r="G2473">
            <v>-137555233</v>
          </cell>
          <cell r="H2473">
            <v>2289</v>
          </cell>
          <cell r="I2473" t="str">
            <v>Intervenir 40 Kilómetros-carril de malla vial rural con acciones de construcción y/o conservación</v>
          </cell>
        </row>
        <row r="2474">
          <cell r="E2474">
            <v>152431</v>
          </cell>
          <cell r="F2474" t="str">
            <v>Terminación anticipada del contrato 589-2025-CPS-P (143117)</v>
          </cell>
          <cell r="G2474">
            <v>0</v>
          </cell>
          <cell r="H2474" t="str">
            <v>2327
Funcionamiento</v>
          </cell>
          <cell r="I2474" t="str">
            <v>Realizar 4 estrategias de fortalecimiento institucional (una por vigencia).
Servicios de protección (guardas de seguridad) </v>
          </cell>
        </row>
        <row r="2475">
          <cell r="E2475">
            <v>152652</v>
          </cell>
          <cell r="F2475" t="str">
            <v>EP Combustible livianos 2026</v>
          </cell>
          <cell r="G2475">
            <v>84800000</v>
          </cell>
          <cell r="H2475" t="str">
            <v>Funcionamiento</v>
          </cell>
          <cell r="I2475" t="str">
            <v>Gasolina Motor Corriente
Diésel Oíl ACPM</v>
          </cell>
        </row>
        <row r="2476">
          <cell r="E2476">
            <v>147304</v>
          </cell>
          <cell r="F2476" t="str">
            <v>Anulación total del CDP 147304</v>
          </cell>
          <cell r="G2476">
            <v>-42000000</v>
          </cell>
          <cell r="H2476">
            <v>2289</v>
          </cell>
          <cell r="I2476" t="str">
            <v>Intervenir 40 Kilómetros-carril de malla vial rural con acciones de construcción y/o conservación</v>
          </cell>
        </row>
        <row r="2477">
          <cell r="E2477">
            <v>153589</v>
          </cell>
          <cell r="F2477" t="str">
            <v>Terminación anticipada del contrato 112-2026-CPS-P (144718)</v>
          </cell>
          <cell r="G2477">
            <v>0</v>
          </cell>
          <cell r="H2477" t="str">
            <v>2327
Funcionamiento</v>
          </cell>
          <cell r="I2477" t="str">
            <v>Realizar 4 estrategias de fortalecimiento institucional (una por vigencia).
Servicios de protección (guardas de seguridad) </v>
          </cell>
        </row>
        <row r="2478">
          <cell r="E2478">
            <v>153590</v>
          </cell>
          <cell r="F2478" t="str">
            <v>Terminación anticipada del contrato 141-2026-CPS-P (144949)</v>
          </cell>
          <cell r="G2478">
            <v>0</v>
          </cell>
          <cell r="H2478">
            <v>2315</v>
          </cell>
          <cell r="I2478" t="str">
            <v>Apoyar 120 Mipymes, emprendimientos y/o actores de la economía informal para el fortalecimiento del tejido empresarial local.</v>
          </cell>
        </row>
        <row r="2479">
          <cell r="E2479">
            <v>153662</v>
          </cell>
          <cell r="F2479" t="str">
            <v>Cesión al contrato 240-2026-CPS-P (151778)</v>
          </cell>
          <cell r="G2479">
            <v>0</v>
          </cell>
          <cell r="H2479">
            <v>2289</v>
          </cell>
          <cell r="I2479" t="str">
            <v>Intervenir 40 Kilómetros-carril de malla vial rural con acciones de construcción y/o conservación</v>
          </cell>
        </row>
        <row r="2480">
          <cell r="E2480">
            <v>153672</v>
          </cell>
          <cell r="F2480" t="str">
            <v>Solicitud CDP proceso aseo y cafeteria 2026</v>
          </cell>
          <cell r="G2480">
            <v>334503293</v>
          </cell>
          <cell r="H2480" t="str">
            <v>2327
Funcionamiento</v>
          </cell>
          <cell r="I2480" t="str">
            <v>Realizar 4 estrategias de fortalecimiento institucional (una por vigencia).</v>
          </cell>
        </row>
        <row r="2481">
          <cell r="E2481">
            <v>153720</v>
          </cell>
          <cell r="F2481" t="str">
            <v>Adición y prorroga al contrato CIN-708-2024 por 1 mes y 12 días</v>
          </cell>
          <cell r="G2481">
            <v>60964322</v>
          </cell>
          <cell r="H2481">
            <v>2358</v>
          </cell>
          <cell r="I2481" t="str">
            <v>Construir 4000 m2 de Parques de la red de proximidad (la construcción incluye su dotación).</v>
          </cell>
        </row>
        <row r="2482">
          <cell r="E2482">
            <v>153721</v>
          </cell>
          <cell r="F2482" t="str">
            <v>Prorroga al contrato COP-705-2024 por 1 mes y 12 días</v>
          </cell>
          <cell r="G2482">
            <v>0</v>
          </cell>
          <cell r="H2482">
            <v>2358</v>
          </cell>
          <cell r="I2482" t="str">
            <v>Construir 4000 m2 de Parques de la red de proximidad (la construcción incluye su dotación).</v>
          </cell>
        </row>
        <row r="2483">
          <cell r="E2483">
            <v>153734</v>
          </cell>
          <cell r="F2483" t="str">
            <v>Modificación Adición y prorroga Convenio CIA 669 2024 RENATA</v>
          </cell>
          <cell r="G2483">
            <v>144499185</v>
          </cell>
          <cell r="H2483">
            <v>2265</v>
          </cell>
          <cell r="I2483" t="str">
            <v>Operativizar 17 Centros de Acceso Comunitario en zonas rurales y/o apartadas y/o urbanas, con énfasis en Servicios TIC´s generados.</v>
          </cell>
        </row>
        <row r="2484">
          <cell r="E2484">
            <v>153736</v>
          </cell>
          <cell r="F2484" t="str">
            <v>Prorroga a la OC-146242-2025 por 7 días calendario</v>
          </cell>
          <cell r="G2484">
            <v>0</v>
          </cell>
          <cell r="H2484" t="str">
            <v>Funcionamiento</v>
          </cell>
          <cell r="I2484" t="str">
            <v>Servicios de limpieza general</v>
          </cell>
        </row>
        <row r="2485">
          <cell r="E2485">
            <v>151602</v>
          </cell>
          <cell r="F2485" t="str">
            <v>Anulación parcial del CDP 1081</v>
          </cell>
          <cell r="G2485">
            <v>-79200000</v>
          </cell>
          <cell r="H2485">
            <v>2265</v>
          </cell>
          <cell r="I2485" t="str">
            <v>Operativizar 17 Centros de Acceso Comunitario en zonas rurales y/o apartadas y/o urbanas, con énfasis en Servicios TIC´s generados.</v>
          </cell>
        </row>
        <row r="2486">
          <cell r="E2486">
            <v>153765</v>
          </cell>
          <cell r="F2486" t="str">
            <v>Cesión al contrato 051-2026-CPS-P (145757)</v>
          </cell>
          <cell r="G2486">
            <v>0</v>
          </cell>
          <cell r="H2486">
            <v>2315</v>
          </cell>
          <cell r="I2486" t="str">
            <v>Apoyar 120 Mipymes, emprendimientos y/o actores de la economía informal para el fortalecimiento del tejido empresarial local.</v>
          </cell>
        </row>
        <row r="2487">
          <cell r="E2487">
            <v>144694</v>
          </cell>
          <cell r="F2487" t="str">
            <v>Anulación total del CDP 1866</v>
          </cell>
          <cell r="G2487">
            <v>-28800000</v>
          </cell>
          <cell r="H2487">
            <v>2327</v>
          </cell>
          <cell r="I2487" t="str">
            <v>Realizar 4 estrategias de fortalecimiento institucional (una por vigencia).
Servicios de limpieza general</v>
          </cell>
        </row>
        <row r="2488">
          <cell r="E2488">
            <v>144715</v>
          </cell>
          <cell r="F2488" t="str">
            <v>Anulación total del CDP 1865</v>
          </cell>
          <cell r="G2488">
            <v>-24760000</v>
          </cell>
          <cell r="H2488">
            <v>2327</v>
          </cell>
          <cell r="I2488" t="str">
            <v>Realizar 4 estrategias de fortalecimiento institucional (una por vigencia).
Servicios de limpieza general</v>
          </cell>
        </row>
        <row r="2489">
          <cell r="E2489">
            <v>144885</v>
          </cell>
          <cell r="F2489" t="str">
            <v>Anulación total del CDP 890</v>
          </cell>
          <cell r="G2489">
            <v>-40920000</v>
          </cell>
          <cell r="H2489">
            <v>2388</v>
          </cell>
          <cell r="I2489" t="str">
            <v>Beneficiar  1200 personas en actividades recreo-deportivas comunitarias.</v>
          </cell>
        </row>
        <row r="2490">
          <cell r="E2490">
            <v>144919</v>
          </cell>
          <cell r="F2490" t="str">
            <v>Anulación total del CDP 898</v>
          </cell>
          <cell r="G2490">
            <v>-28600000</v>
          </cell>
          <cell r="H2490">
            <v>2486</v>
          </cell>
          <cell r="I2490" t="str">
            <v>Capacitar 600 personas en los campos artísticos, interculturales, culturales y/o patrimoniales.</v>
          </cell>
        </row>
        <row r="2491">
          <cell r="E2491">
            <v>145516</v>
          </cell>
          <cell r="F2491" t="str">
            <v>Anulación total del CDP 1763</v>
          </cell>
          <cell r="G2491">
            <v>-24760000</v>
          </cell>
          <cell r="H2491">
            <v>2327</v>
          </cell>
          <cell r="I2491" t="str">
            <v>Realizar 4 estrategias de fortalecimiento institucional (una por vigencia).
Servicios de limpieza general</v>
          </cell>
        </row>
        <row r="2492">
          <cell r="E2492">
            <v>145663</v>
          </cell>
          <cell r="F2492" t="str">
            <v>Anulación total del CDP 1864</v>
          </cell>
          <cell r="G2492">
            <v>-40920000</v>
          </cell>
          <cell r="H2492">
            <v>2327</v>
          </cell>
          <cell r="I2492" t="str">
            <v>Realizar 4 estrategias de fortalecimiento institucional (una por vigencia).
Servicios de limpieza general</v>
          </cell>
        </row>
        <row r="2493">
          <cell r="E2493">
            <v>147127</v>
          </cell>
          <cell r="F2493" t="str">
            <v>Anulación total del CDP 947</v>
          </cell>
          <cell r="G2493">
            <v>-28000000</v>
          </cell>
          <cell r="H2493">
            <v>2289</v>
          </cell>
          <cell r="I2493" t="str">
            <v>Intervenir 40 Kilómetros-carril de malla vial rural con acciones de construcción y/o conservación</v>
          </cell>
        </row>
        <row r="2494">
          <cell r="E2494">
            <v>147132</v>
          </cell>
          <cell r="F2494" t="str">
            <v>Anulación total del CDP 1126</v>
          </cell>
          <cell r="G2494">
            <v>-32000000</v>
          </cell>
          <cell r="H2494">
            <v>2541</v>
          </cell>
          <cell r="I2494" t="str">
            <v>Vincular 600 personas en procesos para la prevención de violencias en el contexto familiar y/o violencia sexual</v>
          </cell>
        </row>
        <row r="2495">
          <cell r="E2495">
            <v>147298</v>
          </cell>
          <cell r="F2495" t="str">
            <v>Anulación total del CDP 1016</v>
          </cell>
          <cell r="G2495">
            <v>-40920000</v>
          </cell>
          <cell r="H2495">
            <v>2289</v>
          </cell>
          <cell r="I2495" t="str">
            <v>Intervenir 40 Kilómetros-carril de malla vial rural con acciones de construcción y/o conservación</v>
          </cell>
        </row>
        <row r="2496">
          <cell r="E2496">
            <v>150563</v>
          </cell>
          <cell r="F2496" t="str">
            <v>Anulación total del CDP 1854</v>
          </cell>
          <cell r="G2496">
            <v>-50400000</v>
          </cell>
          <cell r="H2496">
            <v>2327</v>
          </cell>
          <cell r="I2496" t="str">
            <v>Realizar 4 estrategias de fortalecimiento institucional (una por vigencia).
Servicios de limpieza general</v>
          </cell>
        </row>
        <row r="2497">
          <cell r="E2497">
            <v>151648</v>
          </cell>
          <cell r="F2497" t="str">
            <v>Anulación total del CDP 1082</v>
          </cell>
          <cell r="G2497">
            <v>-52000000</v>
          </cell>
          <cell r="H2497">
            <v>2315</v>
          </cell>
          <cell r="I2497" t="str">
            <v>Vincular 600 hogares y/o unidades productivas a procesos productivos y de comercialización en el sector rural.</v>
          </cell>
        </row>
        <row r="2498">
          <cell r="E2498">
            <v>152232</v>
          </cell>
          <cell r="F2498" t="str">
            <v>Anulación total del CDP 1133</v>
          </cell>
          <cell r="G2498">
            <v>-52000000</v>
          </cell>
          <cell r="H2498">
            <v>2696</v>
          </cell>
          <cell r="I2498" t="str">
            <v>Fortalecer 27 organizaciones comunales.</v>
          </cell>
        </row>
        <row r="2499">
          <cell r="E2499">
            <v>153798</v>
          </cell>
          <cell r="F2499" t="str">
            <v>Terminación anticipada del contrato 168-2026-CPS-P (150154)</v>
          </cell>
          <cell r="G2499">
            <v>0</v>
          </cell>
          <cell r="H2499">
            <v>2327</v>
          </cell>
          <cell r="I2499" t="str">
            <v>Realizar 4 estrategias de fortalecimiento institucional (una por vigencia).</v>
          </cell>
        </row>
        <row r="2500">
          <cell r="E2500">
            <v>153799</v>
          </cell>
          <cell r="F2500" t="str">
            <v>Cesión al contrato 081-2026 CPS-AG (145270)</v>
          </cell>
          <cell r="G2500">
            <v>0</v>
          </cell>
          <cell r="H2500">
            <v>2324</v>
          </cell>
          <cell r="I2500" t="str">
            <v>Vincular 1000 personas en acciones complementarias en salud física, nutricional y oral, a través del Circuito del Cuidado</v>
          </cell>
        </row>
        <row r="2501">
          <cell r="E2501">
            <v>144813</v>
          </cell>
          <cell r="F2501" t="str">
            <v>Anulación Parcial del CDP 1727</v>
          </cell>
          <cell r="G2501">
            <v>-40920000</v>
          </cell>
          <cell r="H2501">
            <v>2327</v>
          </cell>
          <cell r="I2501" t="str">
            <v>Realizar 4 estrategias de fortalecimiento institucional (una por vigencia).</v>
          </cell>
        </row>
        <row r="2502">
          <cell r="E2502">
            <v>144978</v>
          </cell>
          <cell r="F2502" t="str">
            <v>Anulación Parcial del CDP 1737</v>
          </cell>
          <cell r="G2502">
            <v>-40920000</v>
          </cell>
          <cell r="H2502">
            <v>2327</v>
          </cell>
          <cell r="I2502" t="str">
            <v>Realizar 4 estrategias de fortalecimiento institucional (una por vigencia).</v>
          </cell>
        </row>
        <row r="2503">
          <cell r="E2503">
            <v>145508</v>
          </cell>
          <cell r="F2503" t="str">
            <v>Anulación Parcial del CDP 1863</v>
          </cell>
          <cell r="G2503">
            <v>-48800000</v>
          </cell>
          <cell r="H2503">
            <v>2327</v>
          </cell>
          <cell r="I2503" t="str">
            <v>Realizar 4 estrategias de fortalecimiento institucional (una por vigencia).</v>
          </cell>
        </row>
        <row r="2504">
          <cell r="E2504">
            <v>146299</v>
          </cell>
          <cell r="F2504" t="str">
            <v>Anulación Parcial del CDP 1806</v>
          </cell>
          <cell r="G2504">
            <v>-24760000</v>
          </cell>
          <cell r="H2504">
            <v>2327</v>
          </cell>
          <cell r="I2504" t="str">
            <v>Realizar 4 estrategias de fortalecimiento institucional (una por vigencia).</v>
          </cell>
        </row>
        <row r="2505">
          <cell r="E2505">
            <v>146528</v>
          </cell>
          <cell r="F2505" t="str">
            <v>Anulación Parcial del CDP 973</v>
          </cell>
          <cell r="G2505">
            <v>-24760000</v>
          </cell>
          <cell r="H2505">
            <v>2671</v>
          </cell>
          <cell r="I2505" t="str">
            <v>Apoyar 500 predios rurales con buenas prácticas agropecuarias y ambientales que fortalezcan la protección a coberturas vegetales y recurso hídrico</v>
          </cell>
        </row>
        <row r="2506">
          <cell r="E2506">
            <v>146560</v>
          </cell>
          <cell r="F2506" t="str">
            <v>Anulación Parcial del CDP 1098</v>
          </cell>
          <cell r="G2506">
            <v>-48800000</v>
          </cell>
          <cell r="H2506">
            <v>2671</v>
          </cell>
          <cell r="I2506" t="str">
            <v>Apoyar 500 predios rurales con buenas prácticas agropecuarias y ambientales que fortalezcan la protección a coberturas vegetales y recurso hídrico</v>
          </cell>
        </row>
        <row r="2507">
          <cell r="E2507">
            <v>146651</v>
          </cell>
          <cell r="F2507" t="str">
            <v>Anulación Parcial del CDP 987</v>
          </cell>
          <cell r="G2507">
            <v>-39600000</v>
          </cell>
          <cell r="H2507">
            <v>2671</v>
          </cell>
          <cell r="I2507" t="str">
            <v>Apoyar 500 predios rurales con buenas prácticas agropecuarias y ambientales que fortalezcan la protección a coberturas vegetales y recurso hídrico</v>
          </cell>
        </row>
        <row r="2508">
          <cell r="E2508">
            <v>153857</v>
          </cell>
          <cell r="F2508" t="str">
            <v>Cesión al contrato 376-2026-CPS-AG (145519)</v>
          </cell>
          <cell r="G2508">
            <v>0</v>
          </cell>
          <cell r="H2508">
            <v>2327</v>
          </cell>
          <cell r="I2508" t="str">
            <v>Realizar 4 estrategias de fortalecimiento institucional (una por vigencia).</v>
          </cell>
        </row>
        <row r="2509">
          <cell r="E2509">
            <v>153865</v>
          </cell>
          <cell r="F2509" t="str">
            <v>Cesión al contrato 378-2026-CPS-AG (146581)</v>
          </cell>
          <cell r="G2509">
            <v>0</v>
          </cell>
          <cell r="H2509">
            <v>2327</v>
          </cell>
          <cell r="I2509" t="str">
            <v>Realizar 4 estrategias de fortalecimiento institucional (una por vigencia).</v>
          </cell>
        </row>
        <row r="2510">
          <cell r="E2510">
            <v>153866</v>
          </cell>
          <cell r="F2510" t="str">
            <v>Terminación anticipada del contrato 137-2026-CPS-P (146666)</v>
          </cell>
          <cell r="G2510">
            <v>0</v>
          </cell>
          <cell r="H2510">
            <v>2289</v>
          </cell>
          <cell r="I2510" t="str">
            <v>Intervenir 40 Kilómetros-carril de malla vial rural con acciones de construcción y/o conservación</v>
          </cell>
        </row>
        <row r="2511">
          <cell r="E2511">
            <v>153890</v>
          </cell>
          <cell r="F2511" t="str">
            <v>Cesión al contrato 298-2026-CPS-P (144862)</v>
          </cell>
          <cell r="G2511">
            <v>0</v>
          </cell>
          <cell r="H2511">
            <v>2388</v>
          </cell>
          <cell r="I2511" t="str">
            <v xml:space="preserve">Capacitar 1000 personas en los campos deportivos o recreativos </v>
          </cell>
        </row>
        <row r="2512">
          <cell r="E2512">
            <v>153892</v>
          </cell>
          <cell r="F2512" t="str">
            <v>Terminación anticipada del contrato 178-2026-CPS-P (146764)</v>
          </cell>
          <cell r="G2512">
            <v>0</v>
          </cell>
          <cell r="H2512">
            <v>2613</v>
          </cell>
          <cell r="I2512" t="str">
            <v>Realizar 12 acciones efectivas para el fortalecimiento de las capacidades locales en torno a la gestión del riesgo</v>
          </cell>
        </row>
        <row r="2513">
          <cell r="E2513">
            <v>153894</v>
          </cell>
          <cell r="F2513" t="str">
            <v>Cesión al contrato 297-2026-CPS-P (144931)</v>
          </cell>
          <cell r="G2513">
            <v>0</v>
          </cell>
          <cell r="H2513">
            <v>2703</v>
          </cell>
          <cell r="I2513" t="str">
            <v>Beneficiar 160 estudiantes con apoyo de sostenimiento para la permanencia en la educación posmedia (niveles de formación técnico profesional, tecnólogo, profesional universitario y educación para el trabajo y desarrollo humano).</v>
          </cell>
        </row>
        <row r="2514">
          <cell r="E2514">
            <v>153905</v>
          </cell>
          <cell r="F2514" t="str">
            <v>Suspensión No.1 al contrato 111-2026-CPS-P (145498) por 31 días</v>
          </cell>
          <cell r="G2514">
            <v>0</v>
          </cell>
          <cell r="H2514">
            <v>2327</v>
          </cell>
          <cell r="I2514" t="str">
            <v>Realizar 4 estrategias de fortalecimiento institucional (una por vigencia).</v>
          </cell>
        </row>
        <row r="2515">
          <cell r="E2515">
            <v>153933</v>
          </cell>
          <cell r="F2515" t="str">
            <v>Cesión al contrato 309-2026-CPS-P (146784)</v>
          </cell>
          <cell r="G2515">
            <v>0</v>
          </cell>
          <cell r="H2515">
            <v>2671</v>
          </cell>
          <cell r="I2515" t="str">
            <v>Capacitar 500 personas en separación en la fuente y reciclaje.</v>
          </cell>
        </row>
        <row r="2516">
          <cell r="E2516">
            <v>153938</v>
          </cell>
          <cell r="F2516" t="str">
            <v>Prorroga al contrato COP-591-2024 por 1 mes</v>
          </cell>
          <cell r="G2516">
            <v>0</v>
          </cell>
          <cell r="H2516">
            <v>2327</v>
          </cell>
          <cell r="I2516" t="str">
            <v>Terminar 1 sede administrativa local</v>
          </cell>
        </row>
        <row r="2517">
          <cell r="E2517">
            <v>153939</v>
          </cell>
          <cell r="F2517" t="str">
            <v>Certificado Digital (Función Pública)precio por consumo vencimiento 2 años</v>
          </cell>
          <cell r="G2517">
            <v>414960</v>
          </cell>
          <cell r="H2517" t="str">
            <v>Funcionamiento</v>
          </cell>
          <cell r="I2517" t="str">
            <v>SERVICIOS DE DOCUMENTACIÓN Y CERTIFICACIÓN JURÍDICA</v>
          </cell>
        </row>
        <row r="2518">
          <cell r="E2518">
            <v>153951</v>
          </cell>
          <cell r="F2518" t="str">
            <v>Cesión al contrato 325-2026-CPS-AG (144768)</v>
          </cell>
          <cell r="G2518">
            <v>0</v>
          </cell>
          <cell r="H2518">
            <v>2265</v>
          </cell>
          <cell r="I2518" t="str">
            <v>Operativizar 17 Centros de Acceso Comunitario en zonas rurales y/o apartadas y/o urbanas, con énfasis en Servicios TIC´s generados.</v>
          </cell>
        </row>
        <row r="2519">
          <cell r="E2519">
            <v>153952</v>
          </cell>
          <cell r="F2519" t="str">
            <v>Cesión al contrato 365-2026-CPS-AG (146317)</v>
          </cell>
          <cell r="G2519">
            <v>0</v>
          </cell>
          <cell r="H2519">
            <v>2327</v>
          </cell>
          <cell r="I2519" t="str">
            <v>Realizar 4 estrategias de fortalecimiento institucional (una por vigencia).</v>
          </cell>
        </row>
        <row r="2520">
          <cell r="E2520">
            <v>153964</v>
          </cell>
          <cell r="F2520" t="str">
            <v>Adición y prorroga al contrato CIN-614-2024 por 1 mes</v>
          </cell>
          <cell r="G2520">
            <v>58304432</v>
          </cell>
          <cell r="H2520">
            <v>2327</v>
          </cell>
          <cell r="I2520" t="str">
            <v>Terminar 1 sede administrativa local</v>
          </cell>
        </row>
        <row r="2521">
          <cell r="E2521">
            <v>153978</v>
          </cell>
          <cell r="F2521" t="str">
            <v>Cesión al contrato 009-2026-CPS-AG (144720)</v>
          </cell>
          <cell r="G2521">
            <v>0</v>
          </cell>
          <cell r="H2521">
            <v>2327</v>
          </cell>
          <cell r="I2521" t="str">
            <v>Realizar 4 estrategias de fortalecimiento institucional (una por vigencia).</v>
          </cell>
        </row>
        <row r="2522">
          <cell r="E2522">
            <v>154014</v>
          </cell>
          <cell r="F2522" t="str">
            <v>Terminación anticipada del contrato 259-2026-CPS-P (146501)</v>
          </cell>
          <cell r="G2522">
            <v>0</v>
          </cell>
          <cell r="H2522">
            <v>2613</v>
          </cell>
          <cell r="I2522" t="str">
            <v>Realizar 12 acciones efectivas para el fortalecimiento de las capacidades locales en torno a la gestión del riesgo</v>
          </cell>
        </row>
        <row r="2523">
          <cell r="E2523">
            <v>154021</v>
          </cell>
          <cell r="F2523" t="str">
            <v>Se solicita precisar el alcance técnico a la obligación específica numero 4, del contrato 043-2026-CPS-P (145469)</v>
          </cell>
          <cell r="G2523">
            <v>0</v>
          </cell>
          <cell r="H2523">
            <v>2327</v>
          </cell>
          <cell r="I2523" t="str">
            <v>Construir 1 sede administrativa local</v>
          </cell>
        </row>
        <row r="2524">
          <cell r="E2524">
            <v>154059</v>
          </cell>
          <cell r="F2524" t="str">
            <v>Cesión al contrato 298-2026-CPS-P (144862)</v>
          </cell>
          <cell r="G2524">
            <v>0</v>
          </cell>
          <cell r="H2524">
            <v>2388</v>
          </cell>
          <cell r="I2524" t="str">
            <v xml:space="preserve">Capacitar 1000 personas en los campos deportivos o recreativos </v>
          </cell>
        </row>
        <row r="2525">
          <cell r="E2525">
            <v>154128</v>
          </cell>
          <cell r="F2525" t="str">
            <v>Cesión al contrato 064-2026-CPS-P (145789)</v>
          </cell>
          <cell r="G2525">
            <v>0</v>
          </cell>
          <cell r="H2525">
            <v>2327</v>
          </cell>
          <cell r="I2525" t="str">
            <v>Realizar 4 estrategias de fortalecimiento institucional (una por vigencia).</v>
          </cell>
        </row>
        <row r="2526">
          <cell r="E2526">
            <v>154139</v>
          </cell>
          <cell r="F2526" t="str">
            <v>Prorroga al contrato CSU-629-2025 por 1 mes</v>
          </cell>
          <cell r="G2526">
            <v>0</v>
          </cell>
          <cell r="H2526" t="str">
            <v>2319
2404
2486
2671
Funcionamiento</v>
          </cell>
          <cell r="I2526" t="str">
            <v>Realizar 8 procesos de fortalecimiento de habilidades y capacidades…
Dotar y/o acondicionar 3 unidades operativas …
Beneficiar 32 organizaciones artísticas…
Implementar 4 procesos comunitarios ..
CAJAS DE CARTÓN LISO</v>
          </cell>
        </row>
        <row r="2527">
          <cell r="E2527">
            <v>154140</v>
          </cell>
          <cell r="F2527" t="str">
            <v>Terminación anticipada del contrato 024-2026-CPS-P (145215)</v>
          </cell>
          <cell r="G2527">
            <v>0</v>
          </cell>
          <cell r="H2527">
            <v>2327</v>
          </cell>
          <cell r="I2527" t="str">
            <v>Realizar 4 estrategias de fortalecimiento institucional (una por vigencia).</v>
          </cell>
        </row>
        <row r="2528">
          <cell r="E2528">
            <v>154141</v>
          </cell>
          <cell r="F2528" t="str">
            <v>Prorroga al contrato CPS-640-2025 por 23 días calendario</v>
          </cell>
          <cell r="G2528">
            <v>0</v>
          </cell>
          <cell r="H2528">
            <v>2613</v>
          </cell>
          <cell r="I2528" t="str">
            <v>Realizar 40 obras de mitigación y/u obras de mitigación existentes con mantenimiento.</v>
          </cell>
        </row>
        <row r="2529">
          <cell r="E2529">
            <v>154170</v>
          </cell>
          <cell r="F2529" t="str">
            <v>Cesión al contrato 032-2026-CPS-P (144972)</v>
          </cell>
          <cell r="G2529">
            <v>0</v>
          </cell>
          <cell r="H2529">
            <v>2327</v>
          </cell>
          <cell r="I2529" t="str">
            <v>Realizar 4 estrategias de fortalecimiento institucional (una por vigencia).</v>
          </cell>
        </row>
        <row r="2530">
          <cell r="E2530">
            <v>154171</v>
          </cell>
          <cell r="F2530" t="str">
            <v>Cesión al contrato 075-2026-CPS-P (145786)</v>
          </cell>
          <cell r="G2530">
            <v>0</v>
          </cell>
          <cell r="H2530">
            <v>2327</v>
          </cell>
          <cell r="I2530" t="str">
            <v>Realizar 4 estrategias de fortalecimiento institucional (una por vigencia).</v>
          </cell>
        </row>
      </sheetData>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3"/>
      <sheetName val="Formato EP_NO HAY CPS_2025"/>
      <sheetName val="Hoja2"/>
      <sheetName val="Base EP Cargados en Ene"/>
      <sheetName val="E. del Sector_2025"/>
      <sheetName val="E. del Sector_2026"/>
      <sheetName val="Antecedentes y Justificación_26"/>
      <sheetName val="Antecedentes y Justificación_25"/>
      <sheetName val="Hoja1"/>
      <sheetName val="Listas desplegables"/>
      <sheetName val="Contratos 2025"/>
    </sheetNames>
    <sheetDataSet>
      <sheetData sheetId="0"/>
      <sheetData sheetId="1">
        <row r="1">
          <cell r="C1" t="str">
            <v>AÑO</v>
          </cell>
          <cell r="D1" t="str">
            <v>NUMERO DE SIPSE</v>
          </cell>
          <cell r="E1" t="str">
            <v>Fecha de Asignación</v>
          </cell>
          <cell r="F1" t="str">
            <v>Fecha Cargue en SIPSE2</v>
          </cell>
          <cell r="G1" t="str">
            <v>Responsable del Cargue en SIPSE</v>
          </cell>
          <cell r="H1" t="str">
            <v>Fecha de correo recibido</v>
          </cell>
          <cell r="I1" t="str">
            <v>OBSERVACIONES</v>
          </cell>
          <cell r="J1" t="str">
            <v>Contratista Anterior</v>
          </cell>
          <cell r="K1" t="str">
            <v>Nombre Contratista Nuevo / No EP Tanda</v>
          </cell>
          <cell r="L1" t="str">
            <v>SIPSE ANTERIOR</v>
          </cell>
          <cell r="M1" t="str">
            <v>Equipo</v>
          </cell>
          <cell r="N1" t="str">
            <v>Nombre Lider / Apoyo a la Supervisión</v>
          </cell>
          <cell r="O1" t="str">
            <v>Objeto</v>
          </cell>
          <cell r="P1" t="str">
            <v>Tiempo meses</v>
          </cell>
          <cell r="Q1" t="str">
            <v xml:space="preserve">Cantidad personas </v>
          </cell>
          <cell r="R1" t="str">
            <v>Nro. Proyecto</v>
          </cell>
          <cell r="S1" t="str">
            <v>Meta PDL</v>
          </cell>
        </row>
        <row r="2">
          <cell r="C2">
            <v>2025</v>
          </cell>
          <cell r="D2">
            <v>138175</v>
          </cell>
          <cell r="E2"/>
          <cell r="F2">
            <v>45871</v>
          </cell>
          <cell r="G2" t="str">
            <v>JHOJAN ANDRES  CASTANEDA SANCHEZ</v>
          </cell>
          <cell r="H2" t="str">
            <v>CORREO ENVIADO 01/08/2025 HORA 20:30</v>
          </cell>
          <cell r="I2" t="str">
            <v>,</v>
          </cell>
          <cell r="J2"/>
          <cell r="K2" t="str">
            <v>EFRAIN MOLANO VARGAS</v>
          </cell>
          <cell r="L2">
            <v>128672</v>
          </cell>
          <cell r="M2" t="str">
            <v>CONTRATACIÓN</v>
          </cell>
          <cell r="N2" t="str">
            <v>EDNA PATRICIA RANGEL BARRAGÁN</v>
          </cell>
          <cell r="O2" t="str">
            <v>Prestar servicios profesionales con plena autonomía técnica y administrativa, brindando acompañamiento jurídico al despacho del Alcalde Local en los asuntos que así lo requieran, particularmente en la gestión contractual y en el seguimiento de las diferentes etapas precontractuales de los procesos y apoyar las actividades relacionadas con la liquidación de contratos y el cierre de expedientes contractuales, con el fin de garantizar el cumplimiento de los términos y requisitos legales establecidos.  2327</v>
          </cell>
          <cell r="P2">
            <v>4.5</v>
          </cell>
          <cell r="Q2">
            <v>1</v>
          </cell>
          <cell r="R2" t="str">
            <v>_2327</v>
          </cell>
          <cell r="S2" t="str">
            <v>Realizar 4 estrategias de fortalecimiento institucional (una por vigencia).</v>
          </cell>
        </row>
        <row r="3">
          <cell r="C3">
            <v>2025</v>
          </cell>
          <cell r="D3">
            <v>138176</v>
          </cell>
          <cell r="E3"/>
          <cell r="F3">
            <v>45871</v>
          </cell>
          <cell r="G3" t="str">
            <v>JHOJAN ANDRES  CASTANEDA SANCHEZ</v>
          </cell>
          <cell r="H3" t="str">
            <v>CORREO ENVIADO 01/08/2025 HORA 20:30</v>
          </cell>
          <cell r="I3" t="str">
            <v>,</v>
          </cell>
          <cell r="J3"/>
          <cell r="K3" t="str">
            <v>LAURA VALENTINA CARDENAS REYES</v>
          </cell>
          <cell r="L3" t="str">
            <v>NUEVO</v>
          </cell>
          <cell r="M3" t="str">
            <v>FINANCIERO</v>
          </cell>
          <cell r="N3" t="str">
            <v>CARLOS RODRIGUEZ CHAPARRO</v>
          </cell>
          <cell r="O3" t="str">
            <v>Prestar los servicios profesionales apoyando al profesional financiero del despacho en los procesos contables, presupuestales y financieros a cargo de la Alcaldía Local de Sumapaz, así como en la revisión de los documentos contables asociados al pago de los contratos del Fondo de Desarrollo Local, aplicando la normatividad vigente.</v>
          </cell>
          <cell r="P3">
            <v>4.5</v>
          </cell>
          <cell r="Q3">
            <v>1</v>
          </cell>
          <cell r="R3" t="str">
            <v>_2327</v>
          </cell>
          <cell r="S3" t="str">
            <v>Realizar 4 estrategias de fortalecimiento institucional (una por vigencia).</v>
          </cell>
        </row>
        <row r="4">
          <cell r="C4">
            <v>2025</v>
          </cell>
          <cell r="D4">
            <v>138177</v>
          </cell>
          <cell r="E4"/>
          <cell r="F4">
            <v>45871</v>
          </cell>
          <cell r="G4" t="str">
            <v>JHOJAN ANDRES  CASTANEDA SANCHEZ</v>
          </cell>
          <cell r="H4" t="str">
            <v>CORREO ENVIADO 01/08/2025 HORA 20:30</v>
          </cell>
          <cell r="I4" t="str">
            <v>,</v>
          </cell>
          <cell r="J4"/>
          <cell r="K4" t="str">
            <v>CLAUDIA GARCIA ECHEVERRY</v>
          </cell>
          <cell r="L4" t="str">
            <v>NUEVO</v>
          </cell>
          <cell r="M4" t="str">
            <v>EQUIPO DE FORMULACIÓN JURÍDICA</v>
          </cell>
          <cell r="N4" t="str">
            <v xml:space="preserve">JENNY ALEJANDRA RODRIGUEZ </v>
          </cell>
          <cell r="O4" t="str">
            <v xml:space="preserve">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 2327 </v>
          </cell>
          <cell r="P4">
            <v>4</v>
          </cell>
          <cell r="Q4">
            <v>1</v>
          </cell>
          <cell r="R4" t="str">
            <v>_2327</v>
          </cell>
          <cell r="S4" t="str">
            <v>Realizar 4 estrategias de fortalecimiento institucional (una por vigencia).</v>
          </cell>
        </row>
        <row r="5">
          <cell r="C5">
            <v>2025</v>
          </cell>
          <cell r="D5">
            <v>138178</v>
          </cell>
          <cell r="E5"/>
          <cell r="F5">
            <v>45871</v>
          </cell>
          <cell r="G5" t="str">
            <v>JHOJAN ANDRES  CASTANEDA SANCHEZ</v>
          </cell>
          <cell r="H5" t="str">
            <v>CORREO ENVIADO 01/08/2025 HORA 20:34</v>
          </cell>
          <cell r="I5" t="str">
            <v>,</v>
          </cell>
          <cell r="J5" t="str">
            <v>Ninguno</v>
          </cell>
          <cell r="K5" t="str">
            <v>Meyer Ernesto Silva Navarrete</v>
          </cell>
          <cell r="L5">
            <v>124919</v>
          </cell>
          <cell r="M5" t="str">
            <v>Movilidad</v>
          </cell>
          <cell r="N5" t="str">
            <v>Fredy Silva Vargas</v>
          </cell>
          <cell r="O5" t="str">
            <v xml:space="preserve">Prestar los servicios de apoyo profesional al área de gestión de desarrollo Local, en los temas relacionados con la infraestructura vial de la Alcaldía Local De Sumapaz. 2289 </v>
          </cell>
          <cell r="P5">
            <v>4</v>
          </cell>
          <cell r="Q5">
            <v>1</v>
          </cell>
          <cell r="R5" t="str">
            <v>_2289</v>
          </cell>
          <cell r="S5" t="str">
            <v>Intervenir 40 Kilómetros-carril de malla vial rural con acciones de construcción y/o conservación</v>
          </cell>
        </row>
        <row r="6">
          <cell r="C6">
            <v>2025</v>
          </cell>
          <cell r="D6">
            <v>138179</v>
          </cell>
          <cell r="E6"/>
          <cell r="F6">
            <v>45871</v>
          </cell>
          <cell r="G6" t="str">
            <v>JHOJAN ANDRES  CASTANEDA SANCHEZ</v>
          </cell>
          <cell r="H6" t="str">
            <v>CORREO ENVIADO 01/08/2025 HORA 20:52</v>
          </cell>
          <cell r="I6" t="str">
            <v>,</v>
          </cell>
          <cell r="J6" t="str">
            <v>N/A</v>
          </cell>
          <cell r="K6" t="str">
            <v>Jeisson Leonardo Montoya Briñez</v>
          </cell>
          <cell r="L6" t="str">
            <v>N/A</v>
          </cell>
          <cell r="M6" t="str">
            <v>Formulación</v>
          </cell>
          <cell r="N6" t="str">
            <v>Bernardo Escobar Rivera</v>
          </cell>
          <cell r="O6" t="str">
            <v>Prestar sus servicios profesionales especializados para apoyar la formulación y el seguimiento de los procesos relacionados con los Gastos de Funcionamiento y los Proyectos de Inversión, en el marco del Plan de Desarrollo Local 2025-2028 del Fondo de Desarrollo Rural de Sumapaz – FDRS.</v>
          </cell>
          <cell r="P6">
            <v>4.5</v>
          </cell>
          <cell r="Q6">
            <v>1</v>
          </cell>
          <cell r="R6" t="str">
            <v>_2327</v>
          </cell>
          <cell r="S6" t="str">
            <v>Realizar 4 estrategias de fortalecimiento institucional (una por vigencia).</v>
          </cell>
        </row>
        <row r="7">
          <cell r="C7">
            <v>2025</v>
          </cell>
          <cell r="D7">
            <v>138180</v>
          </cell>
          <cell r="E7"/>
          <cell r="F7">
            <v>45871</v>
          </cell>
          <cell r="G7" t="str">
            <v>JHOJAN ANDRES  CASTANEDA SANCHEZ</v>
          </cell>
          <cell r="H7" t="str">
            <v>CORREO ENVIADO 01/08/2025 HORA 21:18</v>
          </cell>
          <cell r="I7" t="str">
            <v>,</v>
          </cell>
          <cell r="J7"/>
          <cell r="K7" t="str">
            <v xml:space="preserve">MARCELA REINA </v>
          </cell>
          <cell r="L7">
            <v>124819</v>
          </cell>
          <cell r="M7" t="str">
            <v xml:space="preserve">CONTRATACIÓN </v>
          </cell>
          <cell r="N7" t="str">
            <v xml:space="preserve">NUBIA HERNANDEZ </v>
          </cell>
          <cell r="O7" t="str">
            <v>Prestación de servicios profesionales especializados para la estructuración y gestión de los procesos y procedimientos contractuales jurídicos; así como, los trámites y actuaciones administrativas que sean asignada 2327.</v>
          </cell>
          <cell r="P7">
            <v>4</v>
          </cell>
          <cell r="Q7">
            <v>1</v>
          </cell>
          <cell r="R7" t="str">
            <v>_2327</v>
          </cell>
          <cell r="S7" t="str">
            <v>Realizar 4 estrategias de fortalecimiento institucional (una por vigencia).</v>
          </cell>
        </row>
        <row r="8">
          <cell r="C8">
            <v>2025</v>
          </cell>
          <cell r="D8">
            <v>138181</v>
          </cell>
          <cell r="E8"/>
          <cell r="F8">
            <v>45871</v>
          </cell>
          <cell r="G8" t="str">
            <v>JHOJAN ANDRES  CASTANEDA SANCHEZ</v>
          </cell>
          <cell r="H8" t="str">
            <v>CORREO ENVIADO 01/08/2025 HORA 21:25</v>
          </cell>
          <cell r="I8" t="str">
            <v>,</v>
          </cell>
          <cell r="J8"/>
          <cell r="K8" t="str">
            <v>JUAN DAVID CAÑON RODRIGUEZ</v>
          </cell>
          <cell r="L8">
            <v>124819</v>
          </cell>
          <cell r="M8" t="str">
            <v>PLANEACION</v>
          </cell>
          <cell r="N8" t="str">
            <v>MAURICIO LINARES</v>
          </cell>
          <cell r="O8" t="str">
            <v>Prestar los servicios profesionales jurídicos para apoyar los asuntos precontractuales, contractuales y post-contractuales del área de Gestión de Desarrollo Local de la Alcaldía Local de Sumapaz Planeación 2327.</v>
          </cell>
          <cell r="P8">
            <v>4</v>
          </cell>
          <cell r="Q8">
            <v>1</v>
          </cell>
          <cell r="R8" t="str">
            <v>_2327</v>
          </cell>
          <cell r="S8" t="str">
            <v>Realizar 4 estrategias de fortalecimiento institucional (una por vigencia).</v>
          </cell>
        </row>
        <row r="9">
          <cell r="C9">
            <v>2025</v>
          </cell>
          <cell r="D9">
            <v>138182</v>
          </cell>
          <cell r="E9"/>
          <cell r="F9">
            <v>45871</v>
          </cell>
          <cell r="G9" t="str">
            <v>JHOJAN ANDRES  CASTANEDA SANCHEZ</v>
          </cell>
          <cell r="H9" t="str">
            <v>CORREO ENVIADO 02/08/2025 HORA 11:31</v>
          </cell>
          <cell r="I9" t="str">
            <v>,</v>
          </cell>
          <cell r="J9" t="str">
            <v>Daniela Valero Gil</v>
          </cell>
          <cell r="K9" t="str">
            <v>Ana Mauricia Moreno Urrutia</v>
          </cell>
          <cell r="L9">
            <v>131263</v>
          </cell>
          <cell r="M9" t="str">
            <v>mujer y cuidado</v>
          </cell>
          <cell r="N9" t="str">
            <v>Anan Rosa Bautista Rincón</v>
          </cell>
          <cell r="O9" t="str">
            <v>Prestar servicios profesionales orientados a fortalecer las capacidades emocionales y de afrontamiento de los cuidadores vinculados al Fondo de Desarrollo Rural de Sumapaz, mediante el diseño y ejecución de estrategias psicoeducativas que incluyan capacitaciones, talleres y visitas en campo, con el fin de brindar herramientas para el manejo del estrés, las emociones y las presiones propias del rol de cuidado 2541</v>
          </cell>
          <cell r="P9">
            <v>4</v>
          </cell>
          <cell r="Q9">
            <v>1</v>
          </cell>
          <cell r="R9" t="str">
            <v>_2541</v>
          </cell>
          <cell r="S9" t="str">
            <v xml:space="preserve">Vincular 600 personas en procesos para la prevención de violencias en el contexto familiar y/o violencia sexual   </v>
          </cell>
        </row>
        <row r="10">
          <cell r="C10">
            <v>2025</v>
          </cell>
          <cell r="D10">
            <v>138183</v>
          </cell>
          <cell r="E10"/>
          <cell r="F10">
            <v>45871</v>
          </cell>
          <cell r="G10" t="str">
            <v>JHOJAN ANDRES  CASTANEDA SANCHEZ</v>
          </cell>
          <cell r="H10" t="str">
            <v>CORREO ENVIADO 02/08/2025 HORA 11:48</v>
          </cell>
          <cell r="I10" t="str">
            <v>,</v>
          </cell>
          <cell r="J10" t="str">
            <v>RICHARD CAMILO RODRIGUEZ PRIETO</v>
          </cell>
          <cell r="K10" t="str">
            <v>ALEXANDER FRANCO MONTAÑO</v>
          </cell>
          <cell r="L10">
            <v>128682</v>
          </cell>
          <cell r="M10" t="str">
            <v>CONECTIVIDAD</v>
          </cell>
          <cell r="N10" t="str">
            <v>Mauricio Linares</v>
          </cell>
          <cell r="O10" t="str">
            <v xml:space="preserve">Prestar los servicios profesionales especializados para realizar la planeación, la gestión, el seguimiento y la ejecución de los procesos de conectividad y sistemas fotovoltaicos del Fondo de Desarrollo Rural de Sumapaz. 2265 </v>
          </cell>
          <cell r="P10">
            <v>4</v>
          </cell>
          <cell r="Q10">
            <v>1</v>
          </cell>
          <cell r="R10" t="str">
            <v>_2265</v>
          </cell>
          <cell r="S10" t="str">
            <v>Operativizar 17 Centros de Acceso Comunitario en zonas rurales y/o apartadas y/o urbanas, con énfasis en Servicios TIC´s generados.</v>
          </cell>
        </row>
        <row r="11">
          <cell r="C11">
            <v>2025</v>
          </cell>
          <cell r="D11">
            <v>138185</v>
          </cell>
          <cell r="E11"/>
          <cell r="F11">
            <v>45872</v>
          </cell>
          <cell r="G11" t="str">
            <v>ALEJANDRO PERDOMO HERRERA</v>
          </cell>
          <cell r="H11" t="str">
            <v>CORREO ENVIADO 03/08/2025 HORA 05:48</v>
          </cell>
          <cell r="I11" t="str">
            <v>,</v>
          </cell>
          <cell r="J11" t="str">
            <v xml:space="preserve">LAURA VIVIANA BARRAGÁN CRUZ </v>
          </cell>
          <cell r="K11" t="str">
            <v>HECTOR ALEXANDER GÓMEZ MORENO</v>
          </cell>
          <cell r="L11">
            <v>127557</v>
          </cell>
          <cell r="M11" t="str">
            <v>Líder cultura</v>
          </cell>
          <cell r="N11" t="str">
            <v>LAURA VIVIANA BARRAGÁN CRUZ</v>
          </cell>
          <cell r="O11" t="str">
            <v>Prestar los servicios profesionales para apoyar la planeación, ejecución y seguimiento del proyecto de inversión de Cultura que ejecute el Fondo de Desarrollo Rural de Sumapaz</v>
          </cell>
          <cell r="P11">
            <v>4</v>
          </cell>
          <cell r="Q11">
            <v>1</v>
          </cell>
          <cell r="R11" t="str">
            <v>_2486</v>
          </cell>
          <cell r="S11" t="str">
            <v>Capacitar 600 personas en los campos artísticos, interculturales, culturales y/o patrimoniales.</v>
          </cell>
        </row>
        <row r="12">
          <cell r="C12">
            <v>2025</v>
          </cell>
          <cell r="D12">
            <v>138187</v>
          </cell>
          <cell r="E12"/>
          <cell r="F12">
            <v>45872</v>
          </cell>
          <cell r="G12" t="str">
            <v>ALEJANDRO PERDOMO HERRERA</v>
          </cell>
          <cell r="H12" t="str">
            <v>CORREO ENVIADO 03/08/2025 HORA 05:48</v>
          </cell>
          <cell r="I12" t="str">
            <v>,</v>
          </cell>
          <cell r="J12"/>
          <cell r="K12" t="str">
            <v xml:space="preserve">LAURA VIVIANA BARRAGÁN CRUZ </v>
          </cell>
          <cell r="L12" t="str">
            <v>N/A</v>
          </cell>
          <cell r="M12" t="str">
            <v>Líder mujer</v>
          </cell>
          <cell r="N12" t="str">
            <v>LAURA VIVIANA BARRAGÁN CRUZ</v>
          </cell>
          <cell r="O12" t="str">
            <v>Prestar los servicios especializados para estructurar, formular y realizar seguimiento del proyecto de inversión de mujeres que ejecute el Fondo de Desarrollo Rural de Sumapaz</v>
          </cell>
          <cell r="P12">
            <v>3.5</v>
          </cell>
          <cell r="Q12">
            <v>1</v>
          </cell>
          <cell r="R12" t="str">
            <v>_2541</v>
          </cell>
          <cell r="S12" t="str">
            <v xml:space="preserve">Vincular 600 personas en procesos para la prevención de violencias en el contexto familiar y/o violencia sexual   </v>
          </cell>
        </row>
        <row r="13">
          <cell r="C13">
            <v>2025</v>
          </cell>
          <cell r="D13">
            <v>138346</v>
          </cell>
          <cell r="E13"/>
          <cell r="F13">
            <v>45874</v>
          </cell>
          <cell r="G13" t="str">
            <v>ALEJANDRO PERDOMO HERRERA</v>
          </cell>
          <cell r="H13" t="str">
            <v>CORREO ENVIADO 03/08/2025 HORA 05:54</v>
          </cell>
          <cell r="I13" t="str">
            <v>,</v>
          </cell>
          <cell r="J13" t="str">
            <v>N/A</v>
          </cell>
          <cell r="K13" t="str">
            <v xml:space="preserve">HEIDI CAROLINA SIERRA PARADA </v>
          </cell>
          <cell r="L13" t="str">
            <v>N/A</v>
          </cell>
          <cell r="M13" t="str">
            <v>SERVICIOS DE JUSTCIA</v>
          </cell>
          <cell r="N13" t="str">
            <v>DUVAN HERNAN HERNANDEZ TORRES</v>
          </cell>
          <cell r="O13" t="str">
            <v>Prestar servicios profesionales como  de apoyo en la implementación, acompañamiento y gestión en el acceso a la justicia local en el marco del proyecto de inversión 2290 Fortaleciendo la justicia en Sumapaz.</v>
          </cell>
          <cell r="P13">
            <v>4</v>
          </cell>
          <cell r="Q13">
            <v>1</v>
          </cell>
          <cell r="R13" t="str">
            <v>_2290</v>
          </cell>
          <cell r="S13" t="str">
            <v>Beneficiar 100 ciudadanos con habilidades y capacidades para gestionar la convivencia constructivamente</v>
          </cell>
        </row>
        <row r="14">
          <cell r="C14">
            <v>2025</v>
          </cell>
          <cell r="D14">
            <v>138189</v>
          </cell>
          <cell r="E14"/>
          <cell r="F14">
            <v>45872</v>
          </cell>
          <cell r="G14" t="str">
            <v>ALEJANDRO PERDOMO HERRERA</v>
          </cell>
          <cell r="H14" t="str">
            <v>CORREO ENVIADO 03/08/2025 HORA 06:06</v>
          </cell>
          <cell r="I14" t="str">
            <v>,</v>
          </cell>
          <cell r="J14"/>
          <cell r="K14" t="str">
            <v>DANIEL ALVARADO PATIÑO</v>
          </cell>
          <cell r="L14" t="str">
            <v xml:space="preserve"> </v>
          </cell>
          <cell r="M14" t="str">
            <v>lider de transporte</v>
          </cell>
          <cell r="N14" t="str">
            <v>JEYNER EUDALDO QUINTERO ROPERO</v>
          </cell>
          <cell r="O14" t="str">
            <v>Prestar los servicios profesionales para realizar la planeación, seguimiento y ejecución del proceso de servicio de transporte de pasajeros, destinado para atender las actividades y eventos programados por la Alcaldía Local de Sumapaz. 2327.</v>
          </cell>
          <cell r="P14">
            <v>4.5</v>
          </cell>
          <cell r="Q14">
            <v>1</v>
          </cell>
          <cell r="R14" t="str">
            <v>_2327</v>
          </cell>
          <cell r="S14" t="str">
            <v>Realizar 4 estrategias de fortalecimiento institucional (una por vigencia).</v>
          </cell>
        </row>
        <row r="15">
          <cell r="C15">
            <v>2025</v>
          </cell>
          <cell r="D15">
            <v>138190</v>
          </cell>
          <cell r="E15"/>
          <cell r="F15">
            <v>45872</v>
          </cell>
          <cell r="G15" t="str">
            <v>ALEJANDRO PERDOMO HERRERA</v>
          </cell>
          <cell r="H15" t="str">
            <v>CORREO ENVIADO 03/08/2025 HORA 06:10</v>
          </cell>
          <cell r="I15" t="str">
            <v>,</v>
          </cell>
          <cell r="J15"/>
          <cell r="K15" t="str">
            <v>Zahira Restom Viera</v>
          </cell>
          <cell r="L15"/>
          <cell r="M15" t="str">
            <v>Victimas</v>
          </cell>
          <cell r="N15" t="str">
            <v>María Camila Ramírez Quiñonez</v>
          </cell>
          <cell r="O15" t="str">
            <v xml:space="preserve"> Prestar los servicios técnicos de apoyo jurídico para los procesos de atención de víctimas, reparación integral y justicia restaurativa de la Alcaldía Local de Sumapaz. 2319</v>
          </cell>
          <cell r="P15">
            <v>4</v>
          </cell>
          <cell r="Q15">
            <v>1</v>
          </cell>
          <cell r="R15" t="str">
            <v>_2319</v>
          </cell>
          <cell r="S15" t="str">
            <v>Realizar 4 acciones de construcción de paz que contribuyan al tejido social, la integración local, la sostenibilidad económica y/o desarrollo territorial para la reconciliación.</v>
          </cell>
        </row>
        <row r="16">
          <cell r="C16">
            <v>2025</v>
          </cell>
          <cell r="D16">
            <v>138191</v>
          </cell>
          <cell r="E16"/>
          <cell r="F16">
            <v>45872</v>
          </cell>
          <cell r="G16" t="str">
            <v>ALEJANDRO PERDOMO HERRERA</v>
          </cell>
          <cell r="H16" t="str">
            <v>CORREO ENVIADO 03/08/2025 HORA 06:10</v>
          </cell>
          <cell r="I16" t="str">
            <v>,</v>
          </cell>
          <cell r="J16"/>
          <cell r="K16" t="str">
            <v xml:space="preserve">Zahira Alejandra Lozano Peña </v>
          </cell>
          <cell r="L16"/>
          <cell r="M16" t="str">
            <v>Victimas</v>
          </cell>
          <cell r="N16" t="str">
            <v>María Camila Ramírez Quiñonez</v>
          </cell>
          <cell r="O16" t="str">
            <v>Prestar los servicios profesionales para apoyar las acciones de reconocimiento territorial, memoria histórica y manejo del patrimonio cultural en marco de la reconstrucción del tejido social de población víctima del conflicto armado de la localidad de Sumapaz</v>
          </cell>
          <cell r="P16">
            <v>4</v>
          </cell>
          <cell r="Q16">
            <v>1</v>
          </cell>
          <cell r="R16" t="str">
            <v>_2319</v>
          </cell>
          <cell r="S16" t="str">
            <v>Realizar 8 procesos de fortalecimiento de habilidades y capacidades de la población víctima del conflicto armado o excombatientes para promover su participación en los diferentes escenarios.</v>
          </cell>
        </row>
        <row r="17">
          <cell r="C17">
            <v>2025</v>
          </cell>
          <cell r="D17">
            <v>138192</v>
          </cell>
          <cell r="E17"/>
          <cell r="F17">
            <v>45872</v>
          </cell>
          <cell r="G17" t="str">
            <v>ALEJANDRO PERDOMO HERRERA</v>
          </cell>
          <cell r="H17" t="str">
            <v>CORREO ENVIADO 03/08/2025 HORA 06:15</v>
          </cell>
          <cell r="I17" t="str">
            <v>,</v>
          </cell>
          <cell r="J17"/>
          <cell r="K17" t="str">
            <v>Stiven Rios</v>
          </cell>
          <cell r="L17"/>
          <cell r="M17" t="str">
            <v>Prensa</v>
          </cell>
          <cell r="N17" t="str">
            <v>Daniela Lopera</v>
          </cell>
          <cell r="O17" t="str">
            <v xml:space="preserve">Prestar sus servicios profesionales especializados, para apoyar el cubrimiento de las actividades, cronogramas y agenda de la Alcaldía local a nivel interno y externo, así como la generación de contenidos periodísticos. </v>
          </cell>
          <cell r="P17">
            <v>4</v>
          </cell>
          <cell r="Q17">
            <v>1</v>
          </cell>
          <cell r="R17" t="str">
            <v>_2327</v>
          </cell>
          <cell r="S17" t="str">
            <v>Realizar 4 estrategias de fortalecimiento institucional (una por vigencia).</v>
          </cell>
        </row>
        <row r="18">
          <cell r="C18">
            <v>2025</v>
          </cell>
          <cell r="D18">
            <v>138193</v>
          </cell>
          <cell r="E18"/>
          <cell r="F18">
            <v>45872</v>
          </cell>
          <cell r="G18" t="str">
            <v>ALEJANDRO PERDOMO HERRERA</v>
          </cell>
          <cell r="H18" t="str">
            <v>CORREO ENVIADO 03/08/2025 HORA 06:15</v>
          </cell>
          <cell r="I18" t="str">
            <v>,</v>
          </cell>
          <cell r="J18"/>
          <cell r="K18" t="str">
            <v>Andres Felipe Vega</v>
          </cell>
          <cell r="L18"/>
          <cell r="M18" t="str">
            <v>Prensa</v>
          </cell>
          <cell r="N18" t="str">
            <v>Daniela Lopera</v>
          </cell>
          <cell r="O18" t="str">
            <v>Prestar servicios profesionales para apoyar al equipo de prensa y comunicaciones de la Alcaldía Local en el diseño y elaboración de piezas comunicacionales, tanto digitales como impresas, incluyendo formatos publicitarios de gran formato, animaciones gráficas y demás contenidos requeridos por la entidad. Así mismo, apoyar la producción y montaje de eventos institucionales.</v>
          </cell>
          <cell r="P18">
            <v>4.5</v>
          </cell>
          <cell r="Q18">
            <v>1</v>
          </cell>
          <cell r="R18" t="str">
            <v>_2327</v>
          </cell>
          <cell r="S18" t="str">
            <v>Realizar 4 estrategias de fortalecimiento institucional (una por vigencia).</v>
          </cell>
        </row>
        <row r="19">
          <cell r="C19">
            <v>1900</v>
          </cell>
          <cell r="D19" t="str">
            <v>N.A</v>
          </cell>
          <cell r="E19"/>
          <cell r="F19"/>
          <cell r="G19" t="str">
            <v>ALEJANDRO PERDOMO HERRERA</v>
          </cell>
          <cell r="H19" t="str">
            <v>CORREO ENVIADO 03/08/2025 HORA 06:15</v>
          </cell>
          <cell r="I19" t="str">
            <v>,</v>
          </cell>
          <cell r="J19"/>
          <cell r="K19" t="str">
            <v>ES DE OTRA TANDA</v>
          </cell>
          <cell r="L19"/>
          <cell r="M19" t="str">
            <v>Prensa</v>
          </cell>
          <cell r="N19" t="str">
            <v>Daniela Lopera</v>
          </cell>
          <cell r="O19" t="str">
            <v xml:space="preserve">Prestar sus servicios profesionales para apoyar el cubrimiento de las actividades, cronogramas y agenda de la Alcaldía local a nivel interno y externo, así como la generación de contenidos periodísticos. </v>
          </cell>
          <cell r="P19">
            <v>3</v>
          </cell>
          <cell r="Q19">
            <v>3</v>
          </cell>
          <cell r="R19" t="str">
            <v>_2327</v>
          </cell>
          <cell r="S19" t="str">
            <v>Realizar 4 estrategias de fortalecimiento institucional (una por vigencia).</v>
          </cell>
        </row>
        <row r="20">
          <cell r="C20">
            <v>2025</v>
          </cell>
          <cell r="D20">
            <v>138202</v>
          </cell>
          <cell r="E20"/>
          <cell r="F20">
            <v>45872</v>
          </cell>
          <cell r="G20" t="str">
            <v>JHOJAN ANDRES  CASTANEDA SANCHEZ</v>
          </cell>
          <cell r="H20" t="str">
            <v>CORREO ENVIADO 03/08/2025 HORA 17:09</v>
          </cell>
          <cell r="I20" t="str">
            <v>,</v>
          </cell>
          <cell r="J20"/>
          <cell r="K20" t="str">
            <v>Juan Sebastian Martinez</v>
          </cell>
          <cell r="L20"/>
          <cell r="M20" t="str">
            <v>Bogotaneidad</v>
          </cell>
          <cell r="N20" t="str">
            <v>Alexandra Catalina Amador Torres</v>
          </cell>
          <cell r="O20" t="str">
            <v>Prestar sus servicios profesionales en el área de la salud, en calidad de referente del componente de Innovación Pública del proyecto Bogotaneidad, en la Alcaldía Local de Sumapaz, con el propósito de fortalecer la planeación, ejecución, seguimiento, articulación y sistematización de las actividades comunitarias y escolares del proyecto, en concordancia con las metas establecidas en el Plan de Desarrollo Local, los lineamientos de la Secretaría Distrital de Gobierno y las orientaciones distritales en salud pública.</v>
          </cell>
          <cell r="P20">
            <v>4</v>
          </cell>
          <cell r="Q20">
            <v>1</v>
          </cell>
          <cell r="R20" t="str">
            <v>_2386</v>
          </cell>
          <cell r="S20" t="str">
            <v>Fortalecer 4 unidades de innovación pública y  social a nivel local</v>
          </cell>
        </row>
        <row r="21">
          <cell r="C21">
            <v>2025</v>
          </cell>
          <cell r="D21">
            <v>138203</v>
          </cell>
          <cell r="E21"/>
          <cell r="F21">
            <v>45872</v>
          </cell>
          <cell r="G21" t="str">
            <v>JHOJAN ANDRES  CASTANEDA SANCHEZ</v>
          </cell>
          <cell r="H21" t="str">
            <v>CORREO ENVIADO 03/08/2025 HORA 17:09</v>
          </cell>
          <cell r="I21" t="str">
            <v>,</v>
          </cell>
          <cell r="J21"/>
          <cell r="K21" t="str">
            <v>Miguel Vera</v>
          </cell>
          <cell r="L21"/>
          <cell r="M21" t="str">
            <v>Bogotaneidad</v>
          </cell>
          <cell r="N21" t="str">
            <v>Alexandra Catalina Amador Torres</v>
          </cell>
          <cell r="O21" t="str">
            <v>Prestar servicios de apoyo administrativo en el proyecto Bogotaneidad de la Alcaldía Local de Sumapaz, mediante actividades de organización documental, logística, asistencia operativa y sistematización de información, para apoyar la ejecución de acciones comunitarias y escolares según lineamientos de la Secretaría Distrital de Gobierno.</v>
          </cell>
          <cell r="P21">
            <v>4</v>
          </cell>
          <cell r="Q21">
            <v>1</v>
          </cell>
          <cell r="R21" t="str">
            <v>_2386</v>
          </cell>
          <cell r="S21" t="str">
            <v>Fortalecer 4 unidades de innovación pública y  social a nivel local</v>
          </cell>
        </row>
        <row r="22">
          <cell r="C22">
            <v>2025</v>
          </cell>
          <cell r="D22">
            <v>138318</v>
          </cell>
          <cell r="E22"/>
          <cell r="F22">
            <v>45874</v>
          </cell>
          <cell r="G22" t="str">
            <v>ALEJANDRO PERDOMO HERRERA</v>
          </cell>
          <cell r="H22" t="str">
            <v>CORREO ENVIADO 03/08/2025 HORA 21:31</v>
          </cell>
          <cell r="I22" t="str">
            <v>Inicialmente iba por el proyecto 2666, meta vincular 600personas…Alejandro la cambio por la 2671 capacitar 500 personas…</v>
          </cell>
          <cell r="J22"/>
          <cell r="K22" t="str">
            <v>IVAN ARBEY MARTINEZ PALACIOS
WILSON REY MORENO</v>
          </cell>
          <cell r="L22"/>
          <cell r="M22" t="str">
            <v xml:space="preserve">Agroambiental </v>
          </cell>
          <cell r="N22" t="str">
            <v>OSCAR JAVIER BARAJAS A</v>
          </cell>
          <cell r="O22" t="str">
            <v>Prestar los servicios profesionales  para el fortalecimiento del servicio de asistencia técnica agropecuaria, ordenamiento ambiental de finca y bienestar animal territorial en la localidad de Sumapaz.</v>
          </cell>
          <cell r="P22">
            <v>4</v>
          </cell>
          <cell r="Q22">
            <v>2</v>
          </cell>
          <cell r="R22" t="str">
            <v>_2671</v>
          </cell>
          <cell r="S22" t="str">
            <v>Capacitar 500 personas en separación en la fuente y reciclaje.</v>
          </cell>
        </row>
        <row r="23">
          <cell r="C23">
            <v>2025</v>
          </cell>
          <cell r="D23">
            <v>138231</v>
          </cell>
          <cell r="E23"/>
          <cell r="F23">
            <v>45873</v>
          </cell>
          <cell r="G23" t="str">
            <v>ALEJANDRO PERDOMO HERRERA</v>
          </cell>
          <cell r="H23" t="str">
            <v>CORREO ENVIADO 03/08/2025 HORA 21:31</v>
          </cell>
          <cell r="I23" t="str">
            <v>,</v>
          </cell>
          <cell r="J23" t="str">
            <v>MARIA CAMILA UMAÑA RUIZ</v>
          </cell>
          <cell r="K23" t="str">
            <v>EMERSON JAIR ALONSO ALARCÓN</v>
          </cell>
          <cell r="L23"/>
          <cell r="M23" t="str">
            <v xml:space="preserve">Agroambiental </v>
          </cell>
          <cell r="N23" t="str">
            <v>JULIE CARO</v>
          </cell>
          <cell r="O23" t="str">
            <v>Prestar los servicios profesionales para apoyar la planeación, seguimiento, ejecución y control de los proyectos ambientales y de desarrollo rural sostenible del Fondo de Desarrollo Rural de Sumapaz.</v>
          </cell>
          <cell r="P23">
            <v>4</v>
          </cell>
          <cell r="Q23">
            <v>1</v>
          </cell>
          <cell r="R23" t="str">
            <v>_2671</v>
          </cell>
          <cell r="S23" t="str">
            <v>Apoyar 500 predios rurales con buenas prácticas agropecuarias y ambientales que fortalezcan la protección a coberturas vegetales y recurso hídrico</v>
          </cell>
        </row>
        <row r="24">
          <cell r="C24">
            <v>2025</v>
          </cell>
          <cell r="D24">
            <v>138288</v>
          </cell>
          <cell r="E24"/>
          <cell r="F24">
            <v>45873</v>
          </cell>
          <cell r="G24" t="str">
            <v>ALEJANDRO PERDOMO HERRERA</v>
          </cell>
          <cell r="H24" t="str">
            <v>CORREO ENVIADO 03/08/2025 HORA 21:31</v>
          </cell>
          <cell r="I24" t="str">
            <v>,</v>
          </cell>
          <cell r="J24"/>
          <cell r="K24" t="str">
            <v xml:space="preserve">MARÍA JULIANA VELOSA JOYA </v>
          </cell>
          <cell r="L24">
            <v>126254</v>
          </cell>
          <cell r="M24" t="str">
            <v xml:space="preserve">Agroambiental </v>
          </cell>
          <cell r="N24" t="str">
            <v>JULIETH MUÑOZ</v>
          </cell>
          <cell r="O24" t="str">
            <v>Prestar servicios de apoyo administrativo para la articulación y seguimiento de la gestión agroambiental, en el marco de los programas del Plan de Desarrollo Local: “Bogotá protege las formas de vida”, “Aumento de la resiliencia al cambio climático y reducción de la vulnerabilidad” y “Gestión del riesgo de desastres para un territorio seguro”, adelantados por el área de Gestión de Desarrollo Local de la Alcaldía Local de Sumapaz.</v>
          </cell>
          <cell r="P24" t="str">
            <v>4.5</v>
          </cell>
          <cell r="Q24">
            <v>1</v>
          </cell>
          <cell r="R24" t="str">
            <v>_2671</v>
          </cell>
          <cell r="S24" t="str">
            <v>Implementar 4 procesos comunitarios de educación ambiental que promueven la conservación de la biodiversidad y el agua</v>
          </cell>
        </row>
        <row r="25">
          <cell r="C25">
            <v>2025</v>
          </cell>
          <cell r="D25">
            <v>138236</v>
          </cell>
          <cell r="E25"/>
          <cell r="F25">
            <v>45874</v>
          </cell>
          <cell r="G25" t="str">
            <v>ALEJANDRO PERDOMO HERRERA</v>
          </cell>
          <cell r="H25" t="str">
            <v>CORREO ENVIADO 03/08/2025 HORA 21:31</v>
          </cell>
          <cell r="I25" t="str">
            <v>,</v>
          </cell>
          <cell r="J25"/>
          <cell r="K25" t="str">
            <v xml:space="preserve">BRAYAN DAVID MARTÍNEZ ZÁRATE </v>
          </cell>
          <cell r="L25" t="str">
            <v>NUEVO</v>
          </cell>
          <cell r="M25" t="str">
            <v xml:space="preserve">Agroambiental </v>
          </cell>
          <cell r="N25" t="str">
            <v>JULIE CARO</v>
          </cell>
          <cell r="O25" t="str">
            <v>Prestar servicios profesionales para diseñar e implementar proyectos ciudadanos de educación ambiental orientados a promover cambios en los hábitos de consumo, fomentar la separación en la fuente y fortalecer las prácticas de reciclaje en la localidad de Sumapaz.</v>
          </cell>
          <cell r="P25">
            <v>4</v>
          </cell>
          <cell r="Q25">
            <v>1</v>
          </cell>
          <cell r="R25" t="str">
            <v>_2671</v>
          </cell>
          <cell r="S25" t="str">
            <v>Capacitar 500 personas en separación en la fuente y reciclaje.</v>
          </cell>
        </row>
        <row r="26">
          <cell r="C26">
            <v>2025</v>
          </cell>
          <cell r="D26">
            <v>138208</v>
          </cell>
          <cell r="E26"/>
          <cell r="F26">
            <v>45873</v>
          </cell>
          <cell r="G26" t="str">
            <v>JHOJAN ANDRES  CASTANEDA SANCHEZ</v>
          </cell>
          <cell r="H26" t="str">
            <v>CORREO ENVIADO 03/08/2025 HORA 21:44</v>
          </cell>
          <cell r="I26" t="str">
            <v>,</v>
          </cell>
          <cell r="J26"/>
          <cell r="K26" t="str">
            <v>SEBASTIAN DAVID HURTADO CORTES</v>
          </cell>
          <cell r="L26" t="str">
            <v xml:space="preserve">Agroambiental </v>
          </cell>
          <cell r="M26" t="str">
            <v>Feria Ambiental</v>
          </cell>
          <cell r="N26" t="str">
            <v>JULIETH ALEJANDRA MUÑOZ</v>
          </cell>
          <cell r="O26" t="str">
            <v>Prestar servicios de apoyo en la logística y organización del evento XXIV Feria Agroambiental Sumapaz 2025, orientado a promover la cultura, tradición y costumbres sumapaceñas, así como a fortalecer las prácticas agroambientales y reconocer las dinámicas rurales propias de la localidad de Sumapaz.</v>
          </cell>
          <cell r="P26">
            <v>4</v>
          </cell>
          <cell r="Q26">
            <v>1</v>
          </cell>
          <cell r="R26" t="str">
            <v>_2486</v>
          </cell>
          <cell r="S26" t="str">
            <v>Realizar 12 eventos de promoción, circulación y apropiación de actividades artísticas, culturales y patrimoniales.</v>
          </cell>
        </row>
        <row r="27">
          <cell r="C27">
            <v>2025</v>
          </cell>
          <cell r="D27">
            <v>138209</v>
          </cell>
          <cell r="E27"/>
          <cell r="F27">
            <v>45873</v>
          </cell>
          <cell r="G27" t="str">
            <v>JHOJAN ANDRES  CASTANEDA SANCHEZ</v>
          </cell>
          <cell r="H27" t="str">
            <v>CORREO ENVIADO 03/08/2025 HORA 21:54</v>
          </cell>
          <cell r="I27" t="str">
            <v>,</v>
          </cell>
          <cell r="J27"/>
          <cell r="K27" t="str">
            <v>JUAN JOSÉ MARTÍNEZ</v>
          </cell>
          <cell r="L27" t="str">
            <v>NUEVO</v>
          </cell>
          <cell r="M27" t="str">
            <v>MAQUINARIA</v>
          </cell>
          <cell r="N27" t="str">
            <v>WALTER DONADO SANTAMARIA</v>
          </cell>
          <cell r="O27" t="str">
            <v>PRESTAR  LOS  SERVICIOS  COMO AUXILIAR ADMINISTRATIVO  PARA  APOYAR  LAS  ACTIVIDADES  DE  MANTENIMIENTO  Y CONTROL  DE  LOS VEHÍCULOS PESADOS Y MAQUINARIA AMARILLA  DE  PROPIEDAD  DEL  FONDO  DE  DESARROLLO RURAL DE SUMAPAZ 2289.</v>
          </cell>
          <cell r="P27">
            <v>4</v>
          </cell>
          <cell r="Q27">
            <v>1</v>
          </cell>
          <cell r="R27" t="str">
            <v>_2289</v>
          </cell>
          <cell r="S27" t="str">
            <v>Intervenir 40 Kilómetros-carril de malla vial rural con acciones de construcción y/o conservación</v>
          </cell>
        </row>
        <row r="28">
          <cell r="C28">
            <v>2025</v>
          </cell>
          <cell r="D28">
            <v>138210</v>
          </cell>
          <cell r="E28"/>
          <cell r="F28">
            <v>45873</v>
          </cell>
          <cell r="G28" t="str">
            <v>JHOJAN ANDRES  CASTANEDA SANCHEZ</v>
          </cell>
          <cell r="H28" t="str">
            <v>CORREO ENVIADO 03/08/2025 HORA 21:54</v>
          </cell>
          <cell r="I28" t="str">
            <v>por los honorarios el perfil es de un bachiller</v>
          </cell>
          <cell r="J28"/>
          <cell r="K28" t="str">
            <v>EDUARDO DÁVILA CORRALES</v>
          </cell>
          <cell r="L28" t="str">
            <v>NUEVO</v>
          </cell>
          <cell r="M28" t="str">
            <v>MAQUINARIA</v>
          </cell>
          <cell r="N28" t="str">
            <v>WALTER DONADO SANTAMARIA</v>
          </cell>
          <cell r="O28" t="str">
            <v>Prestar servicios de apoyo asistencial para colaborar en las actividades de mantenimiento, seguimiento y control del parque automotor pesado y de la maquinaria amarilla de propiedad del Fondo de Desarrollo Rural de Sumapaz, en el marco del proyecto de inversión 2289.</v>
          </cell>
          <cell r="P28">
            <v>4</v>
          </cell>
          <cell r="Q28">
            <v>1</v>
          </cell>
          <cell r="R28" t="str">
            <v>_2289</v>
          </cell>
          <cell r="S28" t="str">
            <v>Intervenir 40 Kilómetros-carril de malla vial rural con acciones de construcción y/o conservación</v>
          </cell>
        </row>
        <row r="29">
          <cell r="C29">
            <v>2025</v>
          </cell>
          <cell r="D29">
            <v>138211</v>
          </cell>
          <cell r="E29"/>
          <cell r="F29">
            <v>45873</v>
          </cell>
          <cell r="G29" t="str">
            <v>JHOJAN ANDRES  CASTANEDA SANCHEZ</v>
          </cell>
          <cell r="H29" t="str">
            <v>CORREO ENVIADO 03/08/2025 HORA 22:01</v>
          </cell>
          <cell r="I29" t="str">
            <v>,</v>
          </cell>
          <cell r="J29"/>
          <cell r="K29" t="str">
            <v xml:space="preserve">Benjamin Maldonado Toro </v>
          </cell>
          <cell r="L29"/>
          <cell r="M29" t="str">
            <v>Infraestructura</v>
          </cell>
          <cell r="N29" t="str">
            <v>Angela H</v>
          </cell>
          <cell r="O29" t="str">
            <v>Prestar los servicios profesionales especializados al área de Gestión de Desarrollo Local brindando apoyo en la formulación, ejecución y seguimiento de proyectos de inversión destinados a la construcción, mejoramiento y terminación de sedes administrativas.</v>
          </cell>
          <cell r="P29">
            <v>4</v>
          </cell>
          <cell r="Q29">
            <v>1</v>
          </cell>
          <cell r="R29" t="str">
            <v>_2358</v>
          </cell>
          <cell r="S29" t="str">
            <v>Construir 4000 m2 de Parques de la red de proximidad (la construcción incluye su dotación).</v>
          </cell>
        </row>
        <row r="30">
          <cell r="C30">
            <v>2025</v>
          </cell>
          <cell r="D30">
            <v>138212</v>
          </cell>
          <cell r="E30"/>
          <cell r="F30">
            <v>45873</v>
          </cell>
          <cell r="G30" t="str">
            <v>JHOJAN ANDRES  CASTANEDA SANCHEZ</v>
          </cell>
          <cell r="H30" t="str">
            <v>CORREO ENVIADO 03/08/2025 HORA 08:41</v>
          </cell>
          <cell r="I30" t="str">
            <v>viene con 6 EP solo 1 de la 1 tanda</v>
          </cell>
          <cell r="J30"/>
          <cell r="K30" t="str">
            <v>JHON ALVAREZ RENGIFO</v>
          </cell>
          <cell r="L30"/>
          <cell r="M30" t="str">
            <v>LOGÍSTICA</v>
          </cell>
          <cell r="N30" t="str">
            <v>JUAN SEBASTIAN JARAMILLO GAITÁN</v>
          </cell>
          <cell r="O30" t="str">
            <v>PRESTAR LOS SERVICIOS PROFESIONALES PARA DESARROLLAR ACTIVIDADES LOGÍSTICAS, TÉCNICAS, AUDIOVISUALES Y DE SONIDO, EN LOS EVENTOS CULTURALES, ARTÍSTICOS, INSTITUCIONALES Y COMUNITARIOS EN EL TERRITORIO QUE SE EJECUTEN EN LA LOCALIDAD DE SUMAPAZ</v>
          </cell>
          <cell r="P30">
            <v>4</v>
          </cell>
          <cell r="Q30">
            <v>1</v>
          </cell>
          <cell r="R30" t="str">
            <v>_2327</v>
          </cell>
          <cell r="S30" t="str">
            <v>Realizar 4 estrategias de fortalecimiento institucional (una por vigencia).</v>
          </cell>
        </row>
        <row r="31">
          <cell r="C31">
            <v>2025</v>
          </cell>
          <cell r="D31">
            <v>138261</v>
          </cell>
          <cell r="E31"/>
          <cell r="F31">
            <v>45873</v>
          </cell>
          <cell r="G31" t="str">
            <v>JHOJAN ANDRES  CASTANEDA SANCHEZ</v>
          </cell>
          <cell r="H31" t="str">
            <v>CORREO ENVIADO 03/08/2025 HORA 13:11</v>
          </cell>
          <cell r="I31" t="str">
            <v>,</v>
          </cell>
          <cell r="J31"/>
          <cell r="K31" t="str">
            <v>DIANA PATRICIA MENDEZ PLAZAS</v>
          </cell>
          <cell r="L31"/>
          <cell r="M31" t="str">
            <v>LIDER EMPRENDIMIENTO</v>
          </cell>
          <cell r="N31" t="str">
            <v>ALCALDE</v>
          </cell>
          <cell r="O31" t="str">
            <v>Prestar sus servicios profesionales especializados para apoyar el desarrollo de actividades de emprendimientos sostenibles y formación de capacidades, en la localidad de Sumapaz a través del proyecto 2315.</v>
          </cell>
          <cell r="P31">
            <v>4</v>
          </cell>
          <cell r="Q31">
            <v>1</v>
          </cell>
          <cell r="R31" t="str">
            <v>_2315</v>
          </cell>
          <cell r="S31" t="str">
            <v>Vincular 600 hogares y/o unidades productivas a procesos productivos y de comercialización en el sector rural.</v>
          </cell>
        </row>
        <row r="32">
          <cell r="C32">
            <v>2025</v>
          </cell>
          <cell r="D32">
            <v>138263</v>
          </cell>
          <cell r="E32"/>
          <cell r="F32">
            <v>45873</v>
          </cell>
          <cell r="G32" t="str">
            <v>JHOJAN ANDRES  CASTANEDA SANCHEZ</v>
          </cell>
          <cell r="H32" t="str">
            <v>CORREO ENVIADO 03/08/2025 HORA 13:11</v>
          </cell>
          <cell r="I32" t="str">
            <v>,</v>
          </cell>
          <cell r="J32"/>
          <cell r="K32" t="str">
            <v>GABRIEL FERNANDO NIÑO</v>
          </cell>
          <cell r="L32"/>
          <cell r="M32" t="str">
            <v>EMPRENDIMIENTO</v>
          </cell>
          <cell r="N32" t="str">
            <v>ALCALDE</v>
          </cell>
          <cell r="O32" t="str">
            <v xml:space="preserve">Prestar sus servicios profesionales en el área de zootecnia para apoyar el desarrollo de actividades relacionadas con el fortalecimiento de sistemas productivos sostenibles, así como la formación de capacidades comunitarias, en la localidad de Sumapaz, en el marco del proyecto 2315. </v>
          </cell>
          <cell r="P32">
            <v>4</v>
          </cell>
          <cell r="Q32">
            <v>1</v>
          </cell>
          <cell r="R32" t="str">
            <v>_2315</v>
          </cell>
          <cell r="S32" t="str">
            <v>Apoyar 120 Mipymes, emprendimientos y/o actores de la economía informal para el fortalecimiento del tejido empresarial local.</v>
          </cell>
        </row>
        <row r="33">
          <cell r="C33">
            <v>2025</v>
          </cell>
          <cell r="D33">
            <v>138372</v>
          </cell>
          <cell r="E33"/>
          <cell r="F33">
            <v>45874</v>
          </cell>
          <cell r="G33" t="str">
            <v>JHOJAN ANDRES  CASTANEDA SANCHEZ</v>
          </cell>
          <cell r="H33" t="str">
            <v>CORREO ENVIADO 03/08/2025 HORA 11:29</v>
          </cell>
          <cell r="I33" t="str">
            <v>,</v>
          </cell>
          <cell r="J33"/>
          <cell r="K33" t="str">
            <v>Nayibe Valentina Suárez Guarnizo</v>
          </cell>
          <cell r="L33" t="str">
            <v>NUEVO</v>
          </cell>
          <cell r="M33" t="str">
            <v>DESPACHO</v>
          </cell>
          <cell r="N33" t="str">
            <v>ADRIANA PAOLA AGUILERA PEÑA</v>
          </cell>
          <cell r="O33" t="str">
            <v>Prestar los servicios profesionales al área de gestión del desarrollo local, en la gestión y ejecución de las actividades administrativas que se adelantan en el despacho de la Alcaldía Local de Sumapaz. 2327</v>
          </cell>
          <cell r="P33">
            <v>4.5</v>
          </cell>
          <cell r="Q33">
            <v>1</v>
          </cell>
          <cell r="R33" t="str">
            <v>_2327</v>
          </cell>
          <cell r="S33" t="str">
            <v>Realizar 4 estrategias de fortalecimiento institucional (una por vigencia).</v>
          </cell>
        </row>
        <row r="34">
          <cell r="C34">
            <v>2025</v>
          </cell>
          <cell r="D34">
            <v>138730</v>
          </cell>
          <cell r="E34"/>
          <cell r="F34">
            <v>45877</v>
          </cell>
          <cell r="G34" t="str">
            <v>ALEJANDRO PERDOMO HERRERA</v>
          </cell>
          <cell r="H34" t="str">
            <v>CORREO ENVIADO 08/08/2025 HORA 08:42</v>
          </cell>
          <cell r="I34" t="str">
            <v>.</v>
          </cell>
          <cell r="J34" t="str">
            <v>Nuevo</v>
          </cell>
          <cell r="K34" t="str">
            <v>CAMILO ANDRES SARMIENTO CASTILLO</v>
          </cell>
          <cell r="L34" t="str">
            <v>N/A</v>
          </cell>
          <cell r="M34" t="str">
            <v>Area de gestión policiva y juridica- AGPJS</v>
          </cell>
          <cell r="N34" t="str">
            <v>SANDRA PATRICIA PAEZ ACEVEDO</v>
          </cell>
          <cell r="O34" t="str">
            <v>Prestar sus servicios profesionales de apoyo técnico, metodológico y operativo al Área de Gestión Policiva y Jurídica (AGPJ), garantizando el cumplimiento de las metas institucionales y el fortalecimiento de las acciones policivas y jurídicas en el ámbito territorial.</v>
          </cell>
          <cell r="P34">
            <v>3</v>
          </cell>
          <cell r="Q34">
            <v>1</v>
          </cell>
          <cell r="R34" t="str">
            <v>_2327</v>
          </cell>
          <cell r="S34" t="str">
            <v>Realizar 4 estrategias de fortalecimiento institucional (una por vigencia).</v>
          </cell>
        </row>
        <row r="35">
          <cell r="C35">
            <v>2025</v>
          </cell>
          <cell r="D35">
            <v>138681</v>
          </cell>
          <cell r="E35"/>
          <cell r="F35">
            <v>45877</v>
          </cell>
          <cell r="G35" t="str">
            <v>ALEJANDRO PERDOMO HERRERA</v>
          </cell>
          <cell r="H35" t="str">
            <v>CORREO ENVIADO 08/08/2025 HORA 08:42</v>
          </cell>
          <cell r="I35" t="str">
            <v>.</v>
          </cell>
          <cell r="J35" t="str">
            <v>REYES  BOTTIA RICHARD IVAN</v>
          </cell>
          <cell r="K35" t="str">
            <v>PEDRO FERNANDO BONILLA PEREZ</v>
          </cell>
          <cell r="L35">
            <v>130164</v>
          </cell>
          <cell r="M35" t="str">
            <v>Area de gestión policiva y juridica- AGPJS</v>
          </cell>
          <cell r="N35" t="str">
            <v>SANDRA PATRICIA PAEZ ACEVEDO</v>
          </cell>
          <cell r="O35" t="str">
            <v>Prestar los servicios profesionales para acompañar al Área de Gestión Policiva-Jurídica en la gestión de los asuntos relacionados con seguridad ciudadana, convivencia y prevención de conflictividades, violencias y delitos en la localidad de Sumapaz. 2327.</v>
          </cell>
          <cell r="P35" t="str">
            <v>3.5</v>
          </cell>
          <cell r="Q35">
            <v>1</v>
          </cell>
          <cell r="R35" t="str">
            <v>_2327</v>
          </cell>
          <cell r="S35" t="str">
            <v>Realizar 4 estrategias de fortalecimiento institucional (una por vigencia).</v>
          </cell>
        </row>
        <row r="36">
          <cell r="C36">
            <v>2025</v>
          </cell>
          <cell r="D36">
            <v>138776</v>
          </cell>
          <cell r="E36"/>
          <cell r="F36">
            <v>45877</v>
          </cell>
          <cell r="G36" t="str">
            <v>JHOJAN ANDRES  CASTANEDA SANCHEZ</v>
          </cell>
          <cell r="H36" t="str">
            <v>CORREO ENVIADO 08/08/2025 HORA 16:46</v>
          </cell>
          <cell r="I36" t="str">
            <v>.</v>
          </cell>
          <cell r="J36" t="str">
            <v>ANGÉLICA MARÍA QUINTERO TAMAYO</v>
          </cell>
          <cell r="K36" t="str">
            <v>Mario Antonio jimenez Porras (5)</v>
          </cell>
          <cell r="L36">
            <v>126321</v>
          </cell>
          <cell r="M36" t="str">
            <v>Democracia deliberativa</v>
          </cell>
          <cell r="N36" t="str">
            <v>Yuver Andrés Morales Díaz</v>
          </cell>
          <cell r="O36" t="str">
            <v>Prestar los servicios profesionales para apoyar los asuntos jurídicos y legales del proyecto de Participación incidente en Sumapaz, de la Alcaldía Local de Sumapaz. 2696</v>
          </cell>
          <cell r="P36">
            <v>3</v>
          </cell>
          <cell r="Q36">
            <v>1</v>
          </cell>
          <cell r="R36" t="str">
            <v>_2696</v>
          </cell>
          <cell r="S36" t="str">
            <v>Capacitar 240 personas a través de procesos de formación para la participación de manera virtual y presencial.</v>
          </cell>
        </row>
        <row r="37">
          <cell r="C37">
            <v>2025</v>
          </cell>
          <cell r="D37">
            <v>138793</v>
          </cell>
          <cell r="E37"/>
          <cell r="F37">
            <v>45877</v>
          </cell>
          <cell r="G37" t="str">
            <v>JHOJAN ANDRES  CASTANEDA SANCHEZ</v>
          </cell>
          <cell r="H37" t="str">
            <v>CORREO ENVIADO 08/08/2025 HORA 16:46</v>
          </cell>
          <cell r="I37" t="str">
            <v>.</v>
          </cell>
          <cell r="J37" t="str">
            <v>N/A</v>
          </cell>
          <cell r="K37" t="str">
            <v>Raul Betancourt (12)</v>
          </cell>
          <cell r="L37" t="str">
            <v>N/A</v>
          </cell>
          <cell r="M37" t="str">
            <v>Cuentas</v>
          </cell>
          <cell r="N37" t="str">
            <v>Bernardo Escobar</v>
          </cell>
          <cell r="O37" t="str">
            <v>Prestar los servicios profesionales para apoyar los procesos administrativos y financieros del área de Gestión de Desarrollo Local, de la Alcaldía Local de Sumapaz. 2327</v>
          </cell>
          <cell r="P37">
            <v>3.5</v>
          </cell>
          <cell r="Q37">
            <v>1</v>
          </cell>
          <cell r="R37" t="str">
            <v>_2327</v>
          </cell>
          <cell r="S37" t="str">
            <v>Realizar 4 estrategias de fortalecimiento institucional (una por vigencia).</v>
          </cell>
        </row>
        <row r="38">
          <cell r="C38">
            <v>2025</v>
          </cell>
          <cell r="D38">
            <v>138799</v>
          </cell>
          <cell r="E38"/>
          <cell r="F38">
            <v>45878</v>
          </cell>
          <cell r="G38" t="str">
            <v>JHOJAN ANDRES  CASTANEDA SANCHEZ</v>
          </cell>
          <cell r="H38" t="str">
            <v>CORREO ENVIADO 08/08/2025 HORA 16:46</v>
          </cell>
          <cell r="I38" t="str">
            <v>.</v>
          </cell>
          <cell r="J38" t="str">
            <v>EDWIN STEVE MÉNDEZ QUINTERO</v>
          </cell>
          <cell r="K38" t="str">
            <v>EDWIN STEVE MENDEZ QUINTERO (20)</v>
          </cell>
          <cell r="L38">
            <v>126317</v>
          </cell>
          <cell r="M38" t="str">
            <v>Democracia deliberativa</v>
          </cell>
          <cell r="N38" t="str">
            <v>Yuver Andrés Morales Díaz</v>
          </cell>
          <cell r="O38" t="str">
            <v>Prestar los servicios como auxiliar administrativo para el Área de Gestión de Desarrollo Local, en los temas de participación de la Alcaldía Local de Sumapaz.</v>
          </cell>
          <cell r="P38">
            <v>3</v>
          </cell>
          <cell r="Q38">
            <v>1</v>
          </cell>
          <cell r="R38" t="str">
            <v>_2696</v>
          </cell>
          <cell r="S38" t="str">
            <v>Fortalecer 27 organizaciones comunales.</v>
          </cell>
        </row>
        <row r="39">
          <cell r="C39">
            <v>2025</v>
          </cell>
          <cell r="D39">
            <v>138804</v>
          </cell>
          <cell r="E39"/>
          <cell r="F39">
            <v>45878</v>
          </cell>
          <cell r="G39" t="str">
            <v>JHOJAN ANDRES  CASTANEDA SANCHEZ</v>
          </cell>
          <cell r="H39" t="str">
            <v>CORREO ENVIADO 08/08/2025 HORA 16:46</v>
          </cell>
          <cell r="I39" t="str">
            <v>.</v>
          </cell>
          <cell r="J39" t="str">
            <v>N/A</v>
          </cell>
          <cell r="K39" t="str">
            <v>JUAN FERNANDO PIÑEROS (22)</v>
          </cell>
          <cell r="L39" t="str">
            <v>N/A</v>
          </cell>
          <cell r="M39" t="str">
            <v>Cuentas</v>
          </cell>
          <cell r="N39" t="str">
            <v>Bernardo Escobar</v>
          </cell>
          <cell r="O39" t="str">
            <v>Prestar los servicios de apoyo técnico al área de Gestión del Desarrollo Local en la gestión administrativa y financiera de los procesos que se adelantan en la Alcaldía Local de Sumapaz. 2327</v>
          </cell>
          <cell r="P39">
            <v>3</v>
          </cell>
          <cell r="Q39">
            <v>1</v>
          </cell>
          <cell r="R39" t="str">
            <v>_2327</v>
          </cell>
          <cell r="S39" t="str">
            <v>Realizar 4 estrategias de fortalecimiento institucional (una por vigencia).</v>
          </cell>
        </row>
        <row r="40">
          <cell r="C40">
            <v>2025</v>
          </cell>
          <cell r="D40">
            <v>138817</v>
          </cell>
          <cell r="E40"/>
          <cell r="F40">
            <v>45878</v>
          </cell>
          <cell r="G40" t="str">
            <v>JHOJAN ANDRES  CASTANEDA SANCHEZ</v>
          </cell>
          <cell r="H40" t="str">
            <v>CORREO ENVIADO 08/08/2025 HORA 16:46</v>
          </cell>
          <cell r="I40" t="str">
            <v>.</v>
          </cell>
          <cell r="J40" t="str">
            <v>Yesmín Izquierdo Moreno</v>
          </cell>
          <cell r="K40" t="str">
            <v>Angélica Quintero Tamayo (41)</v>
          </cell>
          <cell r="L40" t="str">
            <v>N/A</v>
          </cell>
          <cell r="M40" t="str">
            <v>Democracia deliberativa</v>
          </cell>
          <cell r="N40" t="str">
            <v>Yuver Andrés Morales Díaz</v>
          </cell>
          <cell r="O40" t="str">
            <v>Prestar servicios profesionales, para acompañar el fortalecimiento de organizaciones sociales mediante la construcción participativa de planes de vida y estrategias de manejo ambiental sostenible, con enfoque territorial y diferencial; en la localidad 20 de Sumapaz.</v>
          </cell>
          <cell r="P40">
            <v>3</v>
          </cell>
          <cell r="Q40">
            <v>1</v>
          </cell>
          <cell r="R40" t="str">
            <v>_2696</v>
          </cell>
          <cell r="S40" t="str">
            <v>Fortalecer 27 organizaciones comunales.</v>
          </cell>
        </row>
        <row r="41">
          <cell r="C41">
            <v>2025</v>
          </cell>
          <cell r="D41">
            <v>138881</v>
          </cell>
          <cell r="E41"/>
          <cell r="F41">
            <v>45878</v>
          </cell>
          <cell r="G41" t="str">
            <v>JHOJAN ANDRES  CASTANEDA SANCHEZ</v>
          </cell>
          <cell r="H41" t="str">
            <v>CORREO ENVIADO 09/08/2025 HORA 14:27</v>
          </cell>
          <cell r="I41" t="str">
            <v>.</v>
          </cell>
          <cell r="J41">
            <v>4</v>
          </cell>
          <cell r="K41" t="str">
            <v>1. NICOLAS LEE
2. JAISSON HERNEY PALACIOS GÓMEZ
3. CARLOS ANDRÉS FLÓREZ VERGARA</v>
          </cell>
          <cell r="L41">
            <v>127826</v>
          </cell>
          <cell r="M41" t="str">
            <v>Maquinaria</v>
          </cell>
          <cell r="N41" t="str">
            <v>Walter Donado Santamaria</v>
          </cell>
          <cell r="O41" t="str">
            <v>Prestar los servicios profesionales para apoyar los procesos del parque automotor pesado y de maquinaria amarilla de propiedad y/o tenencia del Fondo de Desarrollo rural de Sumapaz.</v>
          </cell>
          <cell r="P41">
            <v>3</v>
          </cell>
          <cell r="Q41">
            <v>3</v>
          </cell>
          <cell r="R41" t="str">
            <v>_2289</v>
          </cell>
          <cell r="S41" t="str">
            <v>Intervenir 40 Kilómetros-carril de malla vial rural con acciones de construcción y/o conservación</v>
          </cell>
        </row>
        <row r="42">
          <cell r="C42">
            <v>2025</v>
          </cell>
          <cell r="D42">
            <v>138882</v>
          </cell>
          <cell r="E42"/>
          <cell r="F42">
            <v>45878</v>
          </cell>
          <cell r="G42" t="str">
            <v>JHOJAN ANDRES  CASTANEDA SANCHEZ</v>
          </cell>
          <cell r="H42" t="str">
            <v>CORREO ENVIADO 09/08/2025 HORA 14:27</v>
          </cell>
          <cell r="I42" t="str">
            <v>.</v>
          </cell>
          <cell r="J42">
            <v>33</v>
          </cell>
          <cell r="K42" t="str">
            <v>DEISY MORALES TORRES</v>
          </cell>
          <cell r="L42">
            <v>128151</v>
          </cell>
          <cell r="M42" t="str">
            <v>Corregiduria</v>
          </cell>
          <cell r="N42" t="str">
            <v>Eudalia Cubides Ruiz/ Santiago Felipe Pacheco P</v>
          </cell>
          <cell r="O42" t="str">
            <v xml:space="preserve">Prestar los servicios como Auxiliar Administrativo en la Corregiduría de San Juan. </v>
          </cell>
          <cell r="P42">
            <v>3.5</v>
          </cell>
          <cell r="Q42">
            <v>1</v>
          </cell>
          <cell r="R42" t="str">
            <v>_2327</v>
          </cell>
          <cell r="S42" t="str">
            <v>Realizar 4 estrategias de fortalecimiento institucional (una por vigencia).</v>
          </cell>
        </row>
        <row r="43">
          <cell r="C43">
            <v>2025</v>
          </cell>
          <cell r="D43">
            <v>138883</v>
          </cell>
          <cell r="E43"/>
          <cell r="F43">
            <v>45879</v>
          </cell>
          <cell r="G43" t="str">
            <v>JHOJAN ANDRES  CASTANEDA SANCHEZ</v>
          </cell>
          <cell r="H43" t="str">
            <v>CORREO ENVIADO 09/08/2025 HORA 14:27</v>
          </cell>
          <cell r="I43" t="str">
            <v>.</v>
          </cell>
          <cell r="J43">
            <v>34</v>
          </cell>
          <cell r="K43" t="str">
            <v>BRAYAN RODRIGUEZ</v>
          </cell>
          <cell r="L43">
            <v>132473</v>
          </cell>
          <cell r="M43" t="str">
            <v>Despacho</v>
          </cell>
          <cell r="N43" t="str">
            <v>Luis Armando Mora Garzon</v>
          </cell>
          <cell r="O43" t="str">
            <v>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v>
          </cell>
          <cell r="P43">
            <v>3.5</v>
          </cell>
          <cell r="Q43">
            <v>1</v>
          </cell>
          <cell r="R43" t="str">
            <v>_2289</v>
          </cell>
          <cell r="S43" t="str">
            <v>Intervenir 40 Kilómetros-carril de malla vial rural con acciones de construcción y/o conservación</v>
          </cell>
        </row>
        <row r="44">
          <cell r="C44">
            <v>2025</v>
          </cell>
          <cell r="D44">
            <v>138884</v>
          </cell>
          <cell r="E44"/>
          <cell r="F44">
            <v>45879</v>
          </cell>
          <cell r="G44" t="str">
            <v>JHOJAN ANDRES  CASTANEDA SANCHEZ</v>
          </cell>
          <cell r="H44" t="str">
            <v>CORREO ENVIADO 09/08/2025 HORA 14:27</v>
          </cell>
          <cell r="I44" t="str">
            <v>.</v>
          </cell>
          <cell r="J44">
            <v>11</v>
          </cell>
          <cell r="K44" t="str">
            <v>1. KAREN DEL  ROSARIO SUAREZ
2. ANDREA DEL MAR ROMERO 
3. ALEJANDRA ROMERO</v>
          </cell>
          <cell r="L44">
            <v>126225</v>
          </cell>
          <cell r="M44" t="str">
            <v>Educación</v>
          </cell>
          <cell r="N44" t="str">
            <v>Claudia Paola Castro</v>
          </cell>
          <cell r="O44" t="str">
            <v>Prestar los servicios profesionales en la planeación, ejecución y seguimiento de proyectos de educación de la Alcaldía Rural de Sumapaz, en el marco del PDL 2025-2028</v>
          </cell>
          <cell r="P44">
            <v>3</v>
          </cell>
          <cell r="Q44">
            <v>3</v>
          </cell>
          <cell r="R44" t="str">
            <v>_2703</v>
          </cell>
          <cell r="S44" t="str">
            <v>Beneficiar 160 estudiantes en programas de educación posmedia (niveles de formación técnico profesional, tecnólogo, profesional universitario y educación para el trabajo y desarrollo humano).</v>
          </cell>
        </row>
        <row r="45">
          <cell r="C45">
            <v>2025</v>
          </cell>
          <cell r="D45">
            <v>138885</v>
          </cell>
          <cell r="E45"/>
          <cell r="F45">
            <v>45879</v>
          </cell>
          <cell r="G45" t="str">
            <v>JHOJAN ANDRES  CASTANEDA SANCHEZ</v>
          </cell>
          <cell r="H45" t="str">
            <v>CORREO ENVIADO 09/08/2025 HORA 14:27</v>
          </cell>
          <cell r="I45" t="str">
            <v>.</v>
          </cell>
          <cell r="J45">
            <v>37</v>
          </cell>
          <cell r="K45" t="str">
            <v>JONATHAN RUBÉN VALBUENA CABEZAS</v>
          </cell>
          <cell r="L45">
            <v>125133</v>
          </cell>
          <cell r="M45" t="str">
            <v>Deportes</v>
          </cell>
          <cell r="N45" t="str">
            <v>Andres Acosta</v>
          </cell>
          <cell r="O45" t="str">
            <v>Prestar los servicios profesionales para apoyar la ejecución y seguimiento del proyecto Recreación y Deporte del Fondo de Desarrollo Rural de Sumapaz</v>
          </cell>
          <cell r="P45">
            <v>3</v>
          </cell>
          <cell r="Q45">
            <v>1</v>
          </cell>
          <cell r="R45" t="str">
            <v>_2388</v>
          </cell>
          <cell r="S45" t="str">
            <v>Beneficiar  1200 personas en actividades recreo-deportivas comunitarias.</v>
          </cell>
        </row>
        <row r="46">
          <cell r="C46">
            <v>2025</v>
          </cell>
          <cell r="D46">
            <v>138886</v>
          </cell>
          <cell r="E46"/>
          <cell r="F46">
            <v>45888</v>
          </cell>
          <cell r="G46" t="str">
            <v>JHOJAN ANDRES  CASTANEDA SANCHEZ</v>
          </cell>
          <cell r="H46" t="str">
            <v>CORREO ENVIADO 09/08/2025 HORA 14:27</v>
          </cell>
          <cell r="I46" t="str">
            <v>.</v>
          </cell>
          <cell r="J46">
            <v>31</v>
          </cell>
          <cell r="K46" t="str">
            <v>ANDRES GAMEZ LOPEZ</v>
          </cell>
          <cell r="L46">
            <v>127508</v>
          </cell>
          <cell r="M46" t="str">
            <v>Infraestructura</v>
          </cell>
          <cell r="N46" t="str">
            <v>Jessyka Indyra Vega</v>
          </cell>
          <cell r="O46" t="str">
            <v>Prestar los servicios técnicos y/o tecnológos al Área de Gestión de Desarrollo Local para apoyar la ejecución y seguimiento de los proyectos de inversión relacionados con la construcción e intervención de parques vecinales, así como el diseño y seguimiento técnico de las rutas de ciclo montañismo en la localidad de Sumapaz.</v>
          </cell>
          <cell r="P46">
            <v>4</v>
          </cell>
          <cell r="Q46">
            <v>1</v>
          </cell>
          <cell r="R46" t="str">
            <v>_2486</v>
          </cell>
          <cell r="S46" t="str">
            <v>Capacitar 600 personas en los campos artísticos, interculturales, culturales y/o patrimoniales.</v>
          </cell>
        </row>
        <row r="47">
          <cell r="C47">
            <v>2025</v>
          </cell>
          <cell r="D47">
            <v>138907</v>
          </cell>
          <cell r="E47"/>
          <cell r="F47">
            <v>45879</v>
          </cell>
          <cell r="G47" t="str">
            <v>ALEJANDRO PERDOMO HERRERA</v>
          </cell>
          <cell r="H47" t="str">
            <v>CORREO ENVIADO 09/08/2025 HORA 16:25</v>
          </cell>
          <cell r="I47" t="str">
            <v>.</v>
          </cell>
          <cell r="J47">
            <v>7</v>
          </cell>
          <cell r="K47" t="str">
            <v>Francisco Possos</v>
          </cell>
          <cell r="L47"/>
          <cell r="M47" t="str">
            <v>logistica integral</v>
          </cell>
          <cell r="N47" t="str">
            <v>Juan Sebastian Jaramillo Gaitán</v>
          </cell>
          <cell r="O47" t="str">
            <v>PRESTAR LOS SERVICIOS PROFESIONALES AL ÁREA DE GESTIÓN DE DESARROLLO LOCAL PARA APOYAR LA PLANEACIÓN, EJECUCIÓN Y SEGUIMIENTO A LOS PROCESOS DE LOGÍSTICA DE ALCALDÍA LOCAL DE SUMAPAZ</v>
          </cell>
          <cell r="P47">
            <v>3</v>
          </cell>
          <cell r="Q47">
            <v>1</v>
          </cell>
          <cell r="R47" t="str">
            <v>_2327</v>
          </cell>
          <cell r="S47" t="str">
            <v>Realizar 4 estrategias de fortalecimiento institucional (una por vigencia).</v>
          </cell>
        </row>
        <row r="48">
          <cell r="C48">
            <v>2025</v>
          </cell>
          <cell r="D48">
            <v>138908</v>
          </cell>
          <cell r="E48"/>
          <cell r="F48">
            <v>45879</v>
          </cell>
          <cell r="G48" t="str">
            <v>ALEJANDRO PERDOMO HERRERA</v>
          </cell>
          <cell r="H48" t="str">
            <v>CORREO ENVIADO 09/08/2025 HORA 16:25</v>
          </cell>
          <cell r="I48" t="str">
            <v>.</v>
          </cell>
          <cell r="J48">
            <v>16</v>
          </cell>
          <cell r="K48" t="str">
            <v xml:space="preserve">EDITH CASTILLO GÓMEZ </v>
          </cell>
          <cell r="L48"/>
          <cell r="M48" t="str">
            <v>Calidad</v>
          </cell>
          <cell r="N48" t="str">
            <v>GLORIA PIRAJON</v>
          </cell>
          <cell r="O48" t="str">
            <v>PRESTAR LOS SERVICIOS PROFESIONALES PARA ATENDER Y BRINDAR RESPUESTAS A LAS SOLICITUDES, REQUERIMIENTOS, DERECHOS DE PETICIÓN Y TUTELAS RADICADAS EN LA ALCALDÍA LOCAL DE SUMAPAZ. 2327</v>
          </cell>
          <cell r="P48">
            <v>3</v>
          </cell>
          <cell r="Q48">
            <v>1</v>
          </cell>
          <cell r="R48" t="str">
            <v>_2327</v>
          </cell>
          <cell r="S48" t="str">
            <v>Realizar 4 estrategias de fortalecimiento institucional (una por vigencia).</v>
          </cell>
        </row>
        <row r="49">
          <cell r="C49">
            <v>2025</v>
          </cell>
          <cell r="D49">
            <v>138909</v>
          </cell>
          <cell r="E49"/>
          <cell r="F49">
            <v>45879</v>
          </cell>
          <cell r="G49" t="str">
            <v>ALEJANDRO PERDOMO HERRERA</v>
          </cell>
          <cell r="H49" t="str">
            <v>CORREO ENVIADO 09/08/2025 HORA 16:25</v>
          </cell>
          <cell r="I49" t="str">
            <v>.</v>
          </cell>
          <cell r="J49">
            <v>27</v>
          </cell>
          <cell r="K49" t="str">
            <v>SANDRA MILENA TEJADA MADRIGAL</v>
          </cell>
          <cell r="L49"/>
          <cell r="M49" t="str">
            <v>Calidad</v>
          </cell>
          <cell r="N49" t="str">
            <v>GLORIA PIRAJON</v>
          </cell>
          <cell r="O49" t="str">
            <v xml:space="preserve">PRESTAR LOS SERVICIOS PROFESIONALES PARA APOYAR LA FORMULACIÓN, EJECUCIÓN, SEGUIMIENTO Y MEJORA CONTINUA DE LAS HERRAMIENTAS QUE CONFORMAN LA GESTIÓN AMBIENTAL INSTITUCIONAL DE LA ALCALDÍA LOCAL.2327 </v>
          </cell>
          <cell r="P49">
            <v>3</v>
          </cell>
          <cell r="Q49">
            <v>1</v>
          </cell>
          <cell r="R49" t="str">
            <v>_2327</v>
          </cell>
          <cell r="S49" t="str">
            <v>Realizar 4 estrategias de fortalecimiento institucional (una por vigencia).</v>
          </cell>
        </row>
        <row r="50">
          <cell r="C50">
            <v>2025</v>
          </cell>
          <cell r="D50">
            <v>138910</v>
          </cell>
          <cell r="E50"/>
          <cell r="F50">
            <v>45879</v>
          </cell>
          <cell r="G50" t="str">
            <v>ALEJANDRO PERDOMO HERRERA</v>
          </cell>
          <cell r="H50" t="str">
            <v>CORREO ENVIADO 09/08/2025 HORA 16:25</v>
          </cell>
          <cell r="I50" t="str">
            <v>.</v>
          </cell>
          <cell r="J50">
            <v>28</v>
          </cell>
          <cell r="K50" t="str">
            <v>JAQUELINE REMOLINA</v>
          </cell>
          <cell r="L50"/>
          <cell r="M50" t="str">
            <v>Calidad</v>
          </cell>
          <cell r="N50" t="str">
            <v>GLORIA PIRAJON</v>
          </cell>
          <cell r="O50" t="str">
            <v>PRESTAR LOS SERVICIOS TÉCNICOS PARA APOYAR LA ATENCIÓN DE SOLICITUDES DE ENTES DE CONTROL, PROPOSICIONES Y COMUNIDAD EN GENERAL</v>
          </cell>
          <cell r="P50">
            <v>3</v>
          </cell>
          <cell r="Q50">
            <v>1</v>
          </cell>
          <cell r="R50" t="str">
            <v>_2327</v>
          </cell>
          <cell r="S50" t="str">
            <v>Realizar 4 estrategias de fortalecimiento institucional (una por vigencia).</v>
          </cell>
        </row>
        <row r="51">
          <cell r="C51">
            <v>2025</v>
          </cell>
          <cell r="D51">
            <v>138911</v>
          </cell>
          <cell r="E51"/>
          <cell r="F51">
            <v>45879</v>
          </cell>
          <cell r="G51" t="str">
            <v>ALEJANDRO PERDOMO HERRERA</v>
          </cell>
          <cell r="H51" t="str">
            <v>CORREO ENVIADO 09/08/2025 HORA 16:25</v>
          </cell>
          <cell r="I51" t="str">
            <v>.</v>
          </cell>
          <cell r="J51">
            <v>30</v>
          </cell>
          <cell r="K51" t="str">
            <v>JUAN CAMILO SANTACRUZ</v>
          </cell>
          <cell r="L51"/>
          <cell r="M51" t="str">
            <v>Contratación</v>
          </cell>
          <cell r="N51" t="str">
            <v>LUZ HELENA PINZÓN</v>
          </cell>
          <cell r="O51" t="str">
            <v>Prestar servicios técnicos de apoyo administrativo al Área de Gestión de Desarrollo Local en los procesos contractuales, de la Alcaldía local de Sumapaz.</v>
          </cell>
          <cell r="P51">
            <v>3.5</v>
          </cell>
          <cell r="Q51">
            <v>1</v>
          </cell>
          <cell r="R51" t="str">
            <v>_2327</v>
          </cell>
          <cell r="S51" t="str">
            <v>Realizar 4 estrategias de fortalecimiento institucional (una por vigencia).</v>
          </cell>
        </row>
        <row r="52">
          <cell r="C52">
            <v>2025</v>
          </cell>
          <cell r="D52">
            <v>138919</v>
          </cell>
          <cell r="E52"/>
          <cell r="F52">
            <v>45880</v>
          </cell>
          <cell r="G52" t="str">
            <v>JHOJAN ANDRES  CASTANEDA SANCHEZ</v>
          </cell>
          <cell r="H52" t="str">
            <v>CORREO ENVIADO 11/08/2025 HORA 07:40</v>
          </cell>
          <cell r="I52" t="str">
            <v>.</v>
          </cell>
          <cell r="J52" t="str">
            <v>ANGÉLICA MARÍA QUINTERO TAMAYO</v>
          </cell>
          <cell r="K52">
            <v>13</v>
          </cell>
          <cell r="L52">
            <v>127982</v>
          </cell>
          <cell r="M52" t="str">
            <v>Planeación</v>
          </cell>
          <cell r="N52" t="str">
            <v>Mauricio Linares</v>
          </cell>
          <cell r="O52" t="str">
            <v xml:space="preserve">Prestar los servicios profesionales para apoyar los aspectos del sector y financieros de los Proyectos de Inversión, del Fondo de Desarrollo Rural de Sumapaz. </v>
          </cell>
          <cell r="P52">
            <v>3</v>
          </cell>
          <cell r="Q52">
            <v>1</v>
          </cell>
          <cell r="R52" t="str">
            <v>_2327</v>
          </cell>
          <cell r="S52" t="str">
            <v>Realizar 4 estrategias de fortalecimiento institucional (una por vigencia).</v>
          </cell>
        </row>
        <row r="53">
          <cell r="C53">
            <v>2025</v>
          </cell>
          <cell r="D53">
            <v>138920</v>
          </cell>
          <cell r="E53"/>
          <cell r="F53">
            <v>45880</v>
          </cell>
          <cell r="G53" t="str">
            <v>JHOJAN ANDRES  CASTANEDA SANCHEZ</v>
          </cell>
          <cell r="H53" t="str">
            <v>CORREO ENVIADO 11/08/2025 HORA 07:40</v>
          </cell>
          <cell r="I53" t="str">
            <v>.</v>
          </cell>
          <cell r="J53" t="str">
            <v>Daniela Lopera preguntar si es para el líder de prensa</v>
          </cell>
          <cell r="K53">
            <v>19</v>
          </cell>
          <cell r="L53">
            <v>124909</v>
          </cell>
          <cell r="M53" t="str">
            <v>Lider comunicación interna prensa</v>
          </cell>
          <cell r="N53" t="str">
            <v>Despacho</v>
          </cell>
          <cell r="O53" t="str">
            <v>Prestar sus servicios profesionales para coordinar, liderar y asesorar los planes y estrategias de comunicación interna y externa para la divulgación de los programas, proyectos y actividades de la Alcaldía Local</v>
          </cell>
          <cell r="P53">
            <v>3</v>
          </cell>
          <cell r="Q53">
            <v>1</v>
          </cell>
          <cell r="R53" t="str">
            <v>_2327</v>
          </cell>
          <cell r="S53" t="str">
            <v>Realizar 4 estrategias de fortalecimiento institucional (una por vigencia).</v>
          </cell>
        </row>
        <row r="54">
          <cell r="C54">
            <v>2025</v>
          </cell>
          <cell r="D54">
            <v>138940</v>
          </cell>
          <cell r="E54"/>
          <cell r="F54">
            <v>45880</v>
          </cell>
          <cell r="G54" t="str">
            <v>JHOJAN ANDRES  CASTANEDA SANCHEZ</v>
          </cell>
          <cell r="H54" t="str">
            <v>CORREO ENVIADO 11/08/2025 HORA 07:40</v>
          </cell>
          <cell r="I54" t="str">
            <v>Pendiente que Gema O. corrija las O.E.</v>
          </cell>
          <cell r="J54" t="str">
            <v>Raúl Enrique Becerra</v>
          </cell>
          <cell r="K54">
            <v>39</v>
          </cell>
          <cell r="L54">
            <v>125691</v>
          </cell>
          <cell r="M54" t="str">
            <v>Presupuestos participativos</v>
          </cell>
          <cell r="N54" t="str">
            <v>Angie Carolina Prieto</v>
          </cell>
          <cell r="O54" t="str">
            <v>Prestar los servicios profesionales para adelantar acciones que promuevan el fortalecimiento y la participación social y comunitaria en la localidad de Sumapaz.</v>
          </cell>
          <cell r="P54">
            <v>3</v>
          </cell>
          <cell r="Q54">
            <v>1</v>
          </cell>
          <cell r="R54" t="str">
            <v>_2327</v>
          </cell>
          <cell r="S54" t="str">
            <v>Realizar 4 estrategias de fortalecimiento institucional (una por vigencia).</v>
          </cell>
        </row>
        <row r="55">
          <cell r="C55">
            <v>2025</v>
          </cell>
          <cell r="D55">
            <v>139018</v>
          </cell>
          <cell r="E55"/>
          <cell r="F55">
            <v>45881</v>
          </cell>
          <cell r="G55" t="str">
            <v>JHOJAN ANDRES  CASTANEDA SANCHEZ</v>
          </cell>
          <cell r="H55" t="str">
            <v>CORREO ENVIADO 11/08/2025 HORA 17:55</v>
          </cell>
          <cell r="I55" t="str">
            <v>.</v>
          </cell>
          <cell r="J55">
            <v>21</v>
          </cell>
          <cell r="K55" t="str">
            <v>ADRIANA LUCIA VARGAS MORENO</v>
          </cell>
          <cell r="L55">
            <v>127863</v>
          </cell>
          <cell r="M55" t="str">
            <v>Mujer</v>
          </cell>
          <cell r="N55" t="str">
            <v>Ana Rosa Bautista</v>
          </cell>
          <cell r="O55" t="str">
            <v>Prestar los servicios profesionales orientados a la implementación de herramientas y estrategias psicosociales dirigidas a las cuidadoras de la localidad de Sumapaz,</v>
          </cell>
          <cell r="P55">
            <v>3</v>
          </cell>
          <cell r="Q55">
            <v>1</v>
          </cell>
          <cell r="R55" t="str">
            <v>_2541</v>
          </cell>
          <cell r="S55" t="str">
            <v>Vincular 600 mujeres cuidadoras a estrategias de cuidado.</v>
          </cell>
        </row>
        <row r="56">
          <cell r="C56">
            <v>2025</v>
          </cell>
          <cell r="D56">
            <v>139019</v>
          </cell>
          <cell r="E56"/>
          <cell r="F56">
            <v>45881</v>
          </cell>
          <cell r="G56" t="str">
            <v>JHOJAN ANDRES  CASTANEDA SANCHEZ</v>
          </cell>
          <cell r="H56" t="str">
            <v>CORREO ENVIADO 11/08/2025 HORA 17:55</v>
          </cell>
          <cell r="I56" t="str">
            <v>.</v>
          </cell>
          <cell r="J56">
            <v>25</v>
          </cell>
          <cell r="K56" t="str">
            <v xml:space="preserve">DANIEL ESTEBAN MILLAN </v>
          </cell>
          <cell r="L56">
            <v>127822</v>
          </cell>
          <cell r="M56" t="str">
            <v>Bienestar Animal</v>
          </cell>
          <cell r="N56" t="str">
            <v>Oscar Javier Barajas</v>
          </cell>
          <cell r="O56" t="str">
            <v>Prestar los servicios profesionales veterinarios para el fortalecimiento del servicio de asistencia técnica pecuaria y el bienestar y protección animal territorial en la localidad de Sumapaz.</v>
          </cell>
          <cell r="P56">
            <v>3</v>
          </cell>
          <cell r="Q56">
            <v>1</v>
          </cell>
          <cell r="R56" t="str">
            <v>_2666</v>
          </cell>
          <cell r="S56" t="str">
            <v>Vincular 600 personas en acciones educativas en temas de protección y bienestar animal</v>
          </cell>
        </row>
        <row r="57">
          <cell r="C57">
            <v>2025</v>
          </cell>
          <cell r="D57">
            <v>139020</v>
          </cell>
          <cell r="E57"/>
          <cell r="F57">
            <v>45881</v>
          </cell>
          <cell r="G57" t="str">
            <v>JHOJAN ANDRES  CASTANEDA SANCHEZ</v>
          </cell>
          <cell r="H57" t="str">
            <v>CORREO ENVIADO 11/08/2025 HORA 17:55</v>
          </cell>
          <cell r="I57" t="str">
            <v>.</v>
          </cell>
          <cell r="J57">
            <v>29</v>
          </cell>
          <cell r="K57" t="str">
            <v>NORMA CASTELLANOS</v>
          </cell>
          <cell r="L57">
            <v>127821</v>
          </cell>
          <cell r="M57" t="str">
            <v>Emprendimiento</v>
          </cell>
          <cell r="N57"/>
          <cell r="O57" t="str">
            <v>Prestar sus servicios profesionales para apoyar el desarrollo de actividades de emprendimientos sostenibles y formación de capacidades, en la localidad de Sumapaz a través del proyecto 2315.</v>
          </cell>
          <cell r="P57">
            <v>3.5</v>
          </cell>
          <cell r="Q57">
            <v>1</v>
          </cell>
          <cell r="R57" t="str">
            <v>_2315</v>
          </cell>
          <cell r="S57" t="str">
            <v>Vincular 600 hogares y/o unidades productivas a procesos productivos y de comercialización en el sector rural.</v>
          </cell>
        </row>
        <row r="58">
          <cell r="C58">
            <v>2025</v>
          </cell>
          <cell r="D58">
            <v>139021</v>
          </cell>
          <cell r="E58"/>
          <cell r="F58">
            <v>45881</v>
          </cell>
          <cell r="G58" t="str">
            <v>JHOJAN ANDRES  CASTANEDA SANCHEZ</v>
          </cell>
          <cell r="H58" t="str">
            <v>CORREO ENVIADO 11/08/2025 HORA 17:55</v>
          </cell>
          <cell r="I58" t="str">
            <v>.</v>
          </cell>
          <cell r="J58">
            <v>24</v>
          </cell>
          <cell r="K58" t="str">
            <v>YENIFER ALEXANDRA MUÑOZ CASTRO</v>
          </cell>
          <cell r="L58">
            <v>127553</v>
          </cell>
          <cell r="M58" t="str">
            <v>Emprendimiento</v>
          </cell>
          <cell r="N58"/>
          <cell r="O58" t="str">
            <v>Prestar los servicios como  apoyo administrativo al proyecto de inversión de Somos sumapaz: Emprendiendo de manera sostenible en nuestro territorio</v>
          </cell>
          <cell r="P58">
            <v>3.5</v>
          </cell>
          <cell r="Q58">
            <v>1</v>
          </cell>
          <cell r="R58" t="str">
            <v>_2315</v>
          </cell>
          <cell r="S58" t="str">
            <v>Apoyar 120 Mipymes, emprendimientos y/o actores de la economía informal para el fortalecimiento del tejido empresarial local.</v>
          </cell>
        </row>
        <row r="59">
          <cell r="C59">
            <v>2025</v>
          </cell>
          <cell r="D59">
            <v>139024</v>
          </cell>
          <cell r="E59"/>
          <cell r="F59">
            <v>45881</v>
          </cell>
          <cell r="G59" t="str">
            <v>JHOJAN ANDRES  CASTANEDA SANCHEZ</v>
          </cell>
          <cell r="H59" t="str">
            <v>CORREO ENVIADO 11/08/2025 HORA 17:55</v>
          </cell>
          <cell r="I59" t="str">
            <v>.</v>
          </cell>
          <cell r="J59">
            <v>26</v>
          </cell>
          <cell r="K59" t="str">
            <v>HERNAN DAVID PRIETO ORJUELO</v>
          </cell>
          <cell r="L59">
            <v>126246</v>
          </cell>
          <cell r="M59" t="str">
            <v>Emprendimiento</v>
          </cell>
          <cell r="N59"/>
          <cell r="O59" t="str">
            <v>Prestar sus servicios profesionales para apoyar el desarrollo de actividades de emprendimientos sostenibles y formación de capacidades, en la localidad de Sumapaz a través del proyecto 2315.</v>
          </cell>
          <cell r="P59">
            <v>3</v>
          </cell>
          <cell r="Q59">
            <v>1</v>
          </cell>
          <cell r="R59" t="str">
            <v>_2315</v>
          </cell>
          <cell r="S59" t="str">
            <v>Vincular 600 hogares y/o unidades productivas a procesos productivos y de comercialización en el sector rural.</v>
          </cell>
        </row>
        <row r="60">
          <cell r="C60">
            <v>2025</v>
          </cell>
          <cell r="D60">
            <v>139086</v>
          </cell>
          <cell r="E60"/>
          <cell r="F60">
            <v>45881</v>
          </cell>
          <cell r="G60" t="str">
            <v>ALEJANDRO PERDOMO HERRERA</v>
          </cell>
          <cell r="H60" t="str">
            <v>CORREO ENVIADO 11/08/2025 HORA 20:32</v>
          </cell>
          <cell r="I60" t="str">
            <v>.</v>
          </cell>
          <cell r="J60">
            <v>2</v>
          </cell>
          <cell r="K60" t="str">
            <v xml:space="preserve">ANDERSSON GUERRERO GUTIERREZ / LAURA DANIELA CONTRERAS / CRISTIAN MANUEL PEREZ PEÑA / JOSE ALFREDO PIRAQUIBE </v>
          </cell>
          <cell r="L60" t="str">
            <v>NUEVOS</v>
          </cell>
          <cell r="M60" t="str">
            <v>CONTRATACIÓN</v>
          </cell>
          <cell r="N60" t="str">
            <v>JENNY RODRIGUEZ</v>
          </cell>
          <cell r="O60" t="str">
            <v xml:space="preserve">Prestar los servicios profesionales con plena autonomía técnica y administrativa para brindar acompañamiento jurídico en la formulación de los procesos de contratación y actividades  postcontractuales requeridas por el área de Gestión de Desarrollo Local de la Alcaldía Local de Sumapaz  2327 </v>
          </cell>
          <cell r="P60">
            <v>2</v>
          </cell>
          <cell r="Q60">
            <v>4</v>
          </cell>
          <cell r="R60" t="str">
            <v>_2327</v>
          </cell>
          <cell r="S60" t="str">
            <v>Realizar 4 estrategias de fortalecimiento institucional (una por vigencia).</v>
          </cell>
        </row>
        <row r="61">
          <cell r="C61">
            <v>2025</v>
          </cell>
          <cell r="D61">
            <v>139098</v>
          </cell>
          <cell r="E61"/>
          <cell r="F61">
            <v>45881</v>
          </cell>
          <cell r="G61" t="str">
            <v>ALEJANDRO PERDOMO HERRERA</v>
          </cell>
          <cell r="H61" t="str">
            <v>CORREO ENVIADO 11/08/2025 HORA 20:32</v>
          </cell>
          <cell r="I61" t="str">
            <v>.</v>
          </cell>
          <cell r="J61">
            <v>9</v>
          </cell>
          <cell r="K61" t="str">
            <v xml:space="preserve">DIANA CAROLINA CARDENAS / LINA MARIA VARGAS GARCIA / MONICA NAVARRO PALMA </v>
          </cell>
          <cell r="L61" t="str">
            <v>NUEVOS</v>
          </cell>
          <cell r="M61" t="str">
            <v>FINANCIERO</v>
          </cell>
          <cell r="N61" t="str">
            <v>CARLOS RODRIGUEZ CHAPARRO</v>
          </cell>
          <cell r="O61" t="str">
            <v>Prestar servicios profesionales de apoyo en la gestión contractual, específicamente en los aspectos económicos y financieros, para todos los proyectos de inversión a cargo del Fondo de Desarrollo Rural de Sumapaz.</v>
          </cell>
          <cell r="P61">
            <v>3</v>
          </cell>
          <cell r="Q61">
            <v>3</v>
          </cell>
          <cell r="R61" t="str">
            <v>_2327</v>
          </cell>
          <cell r="S61" t="str">
            <v>Realizar 4 estrategias de fortalecimiento institucional (una por vigencia).</v>
          </cell>
        </row>
        <row r="62">
          <cell r="C62">
            <v>2025</v>
          </cell>
          <cell r="D62">
            <v>139082</v>
          </cell>
          <cell r="E62"/>
          <cell r="F62">
            <v>45881</v>
          </cell>
          <cell r="G62" t="str">
            <v>ALEJANDRO PERDOMO HERRERA</v>
          </cell>
          <cell r="H62" t="str">
            <v>CORREO ENVIADO 11/08/2025 HORA 20:32</v>
          </cell>
          <cell r="I62" t="str">
            <v>.</v>
          </cell>
          <cell r="J62">
            <v>10</v>
          </cell>
          <cell r="K62" t="str">
            <v xml:space="preserve">AYDA PEDRAZA HERNANDEZ </v>
          </cell>
          <cell r="L62" t="str">
            <v>NUEVOS</v>
          </cell>
          <cell r="M62" t="str">
            <v>PRESUPUESTO</v>
          </cell>
          <cell r="N62" t="str">
            <v>CLAUDIA PATRICIA FORERO GAMBOA</v>
          </cell>
          <cell r="O62" t="str">
            <v>Prestar servicios profesionales para la gestión presupuestal y de tesorería del Área de Gestión de Desarrollo Local de la Alcaldía Local de Sumapazz. 2327</v>
          </cell>
          <cell r="P62">
            <v>3</v>
          </cell>
          <cell r="Q62">
            <v>1</v>
          </cell>
          <cell r="R62" t="str">
            <v>_2327</v>
          </cell>
          <cell r="S62" t="str">
            <v>Realizar 4 estrategias de fortalecimiento institucional (una por vigencia).</v>
          </cell>
        </row>
        <row r="63">
          <cell r="C63">
            <v>2025</v>
          </cell>
          <cell r="D63">
            <v>139108</v>
          </cell>
          <cell r="E63"/>
          <cell r="F63">
            <v>45881</v>
          </cell>
          <cell r="G63" t="str">
            <v>ALEJANDRO PERDOMO HERRERA</v>
          </cell>
          <cell r="H63" t="str">
            <v>CORREO ENVIADO 11/08/2025 HORA 20:32</v>
          </cell>
          <cell r="I63" t="str">
            <v>.</v>
          </cell>
          <cell r="J63">
            <v>23</v>
          </cell>
          <cell r="K63" t="str">
            <v>Yohanna Clavijo</v>
          </cell>
          <cell r="L63" t="str">
            <v>NUEVOS</v>
          </cell>
          <cell r="M63" t="str">
            <v>PRESUPUESTO</v>
          </cell>
          <cell r="N63" t="str">
            <v>CLAUDIA PATRICIA FORERO GAMBOA</v>
          </cell>
          <cell r="O63" t="str">
            <v xml:space="preserve">Prestar los servicios técnicos para apoyar los procesos administrativos, contables y financieros del Área de presupuesto Gestión de Desarrollo Local, de la Alcaldía Local de Sumapaz. </v>
          </cell>
          <cell r="P63">
            <v>3</v>
          </cell>
          <cell r="Q63">
            <v>1</v>
          </cell>
          <cell r="R63" t="str">
            <v>_2327</v>
          </cell>
          <cell r="S63" t="str">
            <v>Realizar 4 estrategias de fortalecimiento institucional (una por vigencia).</v>
          </cell>
        </row>
        <row r="64">
          <cell r="C64">
            <v>2025</v>
          </cell>
          <cell r="D64">
            <v>139175</v>
          </cell>
          <cell r="E64"/>
          <cell r="F64">
            <v>45881</v>
          </cell>
          <cell r="G64" t="str">
            <v>ALEJANDRO PERDOMO HERRERA</v>
          </cell>
          <cell r="H64" t="str">
            <v>CORREO ENVIADO 11/08/2025 HORA 20:34</v>
          </cell>
          <cell r="I64" t="str">
            <v>.</v>
          </cell>
          <cell r="J64">
            <v>8</v>
          </cell>
          <cell r="K64" t="str">
            <v>ELIZABETH GRANADOS</v>
          </cell>
          <cell r="L64">
            <v>126323</v>
          </cell>
          <cell r="M64" t="str">
            <v>Educación</v>
          </cell>
          <cell r="N64" t="str">
            <v>Claudia Paola Castro</v>
          </cell>
          <cell r="O64" t="str">
            <v>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v>
          </cell>
          <cell r="P64">
            <v>3</v>
          </cell>
          <cell r="Q64">
            <v>1</v>
          </cell>
          <cell r="R64" t="str">
            <v>_2703</v>
          </cell>
          <cell r="S64" t="str">
            <v>Beneficiar 160 estudiantes en programas de educación posmedia (niveles de formación técnico profesional, tecnólogo, profesional universitario y educación para el trabajo y desarrollo humano).</v>
          </cell>
        </row>
        <row r="65">
          <cell r="C65">
            <v>2025</v>
          </cell>
          <cell r="D65">
            <v>139191</v>
          </cell>
          <cell r="E65"/>
          <cell r="F65">
            <v>45881</v>
          </cell>
          <cell r="G65" t="str">
            <v>ALEJANDRO PERDOMO HERRERA</v>
          </cell>
          <cell r="H65" t="str">
            <v>CORREO ENVIADO 11/08/2025 HORA 20:34</v>
          </cell>
          <cell r="I65" t="str">
            <v>.</v>
          </cell>
          <cell r="J65">
            <v>6</v>
          </cell>
          <cell r="K65" t="str">
            <v>ROBERTO BARRERA CASTIBLANCO</v>
          </cell>
          <cell r="L65">
            <v>127549</v>
          </cell>
          <cell r="M65" t="str">
            <v>Emprendimiento</v>
          </cell>
          <cell r="N65"/>
          <cell r="O65" t="str">
            <v>Prestar sus servicios profesionales  para apoyar el desarrollo de actividades de emprendimientos sostenibles y formación de capacidades, en la localidad de Sumapaz a través del proyecto 2315.</v>
          </cell>
          <cell r="P65">
            <v>3</v>
          </cell>
          <cell r="Q65">
            <v>1</v>
          </cell>
          <cell r="R65" t="str">
            <v>_2315</v>
          </cell>
          <cell r="S65" t="str">
            <v>Apoyar 120 Mipymes, emprendimientos y/o actores de la economía informal para el fortalecimiento del tejido empresarial local.</v>
          </cell>
        </row>
        <row r="66">
          <cell r="C66">
            <v>2025</v>
          </cell>
          <cell r="D66">
            <v>139038</v>
          </cell>
          <cell r="E66"/>
          <cell r="F66">
            <v>45881</v>
          </cell>
          <cell r="G66" t="str">
            <v>JHOJAN ANDRES  CASTANEDA SANCHEZ</v>
          </cell>
          <cell r="H66" t="str">
            <v>CORREO ENVIADO 11/08/2025 HORA 20:53</v>
          </cell>
          <cell r="I66" t="str">
            <v>.Buen día, 
Remito subsanación
1.SE CAMBIO OBLIGACIONES
2.ESTUDIO DEL SECTOR
3.EXPERIENCIA
4.valor total del contrato. 
Cordialmente, 
Diana Marcela Torrente 
correo del 14/08/2025 09:04</v>
          </cell>
          <cell r="J66"/>
          <cell r="K66" t="str">
            <v xml:space="preserve">(15) Gina Paola Leuro Valenzuela
Julian David Pérez Serrato
Alejandro Maldonado </v>
          </cell>
          <cell r="L66"/>
          <cell r="M66" t="str">
            <v>Prensa</v>
          </cell>
          <cell r="N66" t="str">
            <v>José Manuel Sánchez</v>
          </cell>
          <cell r="O66" t="str">
            <v xml:space="preserve">Prestar los servicios profesionales para apoyar el cubrimiento de las actividades, cronogramas y agenda de la Alcaldía local a nivel interno y externo, así como la generación de contenidos periodísticos.
</v>
          </cell>
          <cell r="P66">
            <v>3</v>
          </cell>
          <cell r="Q66">
            <v>2</v>
          </cell>
          <cell r="R66" t="str">
            <v>_2327</v>
          </cell>
          <cell r="S66" t="str">
            <v>Realizar 4 estrategias de fortalecimiento institucional (una por vigencia).</v>
          </cell>
        </row>
        <row r="67">
          <cell r="C67">
            <v>2025</v>
          </cell>
          <cell r="D67">
            <v>139040</v>
          </cell>
          <cell r="E67"/>
          <cell r="F67">
            <v>45881</v>
          </cell>
          <cell r="G67" t="str">
            <v>JHOJAN ANDRES  CASTANEDA SANCHEZ</v>
          </cell>
          <cell r="H67" t="str">
            <v>CORREO ENVIADO 11/08/2025 HORA 20:53</v>
          </cell>
          <cell r="I67" t="str">
            <v>.</v>
          </cell>
          <cell r="J67" t="str">
            <v>Guillermo Alberto Ramirez Duque</v>
          </cell>
          <cell r="K67" t="str">
            <v>(35) ANGELA MARIA BOHÓRQUEZ BEDOYA</v>
          </cell>
          <cell r="L67">
            <v>126407</v>
          </cell>
          <cell r="M67" t="str">
            <v>IVC</v>
          </cell>
          <cell r="N67" t="str">
            <v>Elzon Ferney Delgado Morales</v>
          </cell>
          <cell r="O67" t="str">
            <v>Prestar sus servicios profesionales al Área de Gestión Policiva-Jurídica, en cumplimiento de la misionalidad de la Alcaldía Local de Sumapaz.</v>
          </cell>
          <cell r="P67">
            <v>3</v>
          </cell>
          <cell r="Q67">
            <v>1</v>
          </cell>
          <cell r="R67" t="str">
            <v>_2327</v>
          </cell>
          <cell r="S67" t="str">
            <v>Realizar 4 estrategias de fortalecimiento institucional (una por vigencia).</v>
          </cell>
        </row>
        <row r="68">
          <cell r="C68">
            <v>2025</v>
          </cell>
          <cell r="D68">
            <v>139042</v>
          </cell>
          <cell r="E68"/>
          <cell r="F68">
            <v>45881</v>
          </cell>
          <cell r="G68" t="str">
            <v>JHOJAN ANDRES  CASTANEDA SANCHEZ</v>
          </cell>
          <cell r="H68" t="str">
            <v>CORREO ENVIADO 11/08/2025 HORA 20:53</v>
          </cell>
          <cell r="I68" t="str">
            <v>.</v>
          </cell>
          <cell r="J68" t="str">
            <v>VERONICA INES NIEBLES VARGAS</v>
          </cell>
          <cell r="K68" t="str">
            <v>(40) Diana Melisa Jimenez Aristizabal</v>
          </cell>
          <cell r="L68">
            <v>131054</v>
          </cell>
          <cell r="M68" t="str">
            <v>Salud</v>
          </cell>
          <cell r="N68" t="str">
            <v xml:space="preserve">MADELINE VANESSA BERMUDEZ PULIDO </v>
          </cell>
          <cell r="O68" t="str">
            <v>Prestar los servicios profesionales en salud mental y psicosocial en el área de Salud Pública, con el fin de  generar acciones complementarias en salud en la localidad de Sumapaz.</v>
          </cell>
          <cell r="P68">
            <v>3</v>
          </cell>
          <cell r="Q68">
            <v>1</v>
          </cell>
          <cell r="R68" t="str">
            <v>_2324</v>
          </cell>
          <cell r="S68" t="str">
            <v>Beneficiar 600 personas con acciones para la promoción y atención de la salud mental</v>
          </cell>
        </row>
        <row r="69">
          <cell r="C69">
            <v>2025</v>
          </cell>
          <cell r="D69">
            <v>139044</v>
          </cell>
          <cell r="E69"/>
          <cell r="F69">
            <v>45881</v>
          </cell>
          <cell r="G69" t="str">
            <v>JHOJAN ANDRES  CASTANEDA SANCHEZ</v>
          </cell>
          <cell r="H69" t="str">
            <v>CORREO ENVIADO 11/08/2025 HORA 20:53</v>
          </cell>
          <cell r="I69" t="str">
            <v>.</v>
          </cell>
          <cell r="J69" t="str">
            <v>N/A</v>
          </cell>
          <cell r="K69">
            <v>42</v>
          </cell>
          <cell r="L69"/>
          <cell r="M69" t="str">
            <v>Planeación</v>
          </cell>
          <cell r="N69" t="str">
            <v>Despacho-Adriana Aguilera</v>
          </cell>
          <cell r="O69" t="str">
            <v>Prestar los servicios como Profesional Especializado para realizar el seguimiento de los proyectos del Plan de Desarrollo Local 2025–2028 del Fondo de Desarrollo Local de Sumapaz, así como a su ejecución.</v>
          </cell>
          <cell r="P69">
            <v>3</v>
          </cell>
          <cell r="Q69">
            <v>1</v>
          </cell>
          <cell r="R69" t="str">
            <v>_2327</v>
          </cell>
          <cell r="S69" t="str">
            <v>Realizar 4 estrategias de fortalecimiento institucional (una por vigencia).</v>
          </cell>
        </row>
        <row r="70">
          <cell r="C70">
            <v>2025</v>
          </cell>
          <cell r="D70">
            <v>139163</v>
          </cell>
          <cell r="E70"/>
          <cell r="F70">
            <v>45881</v>
          </cell>
          <cell r="G70" t="str">
            <v>JHOJAN ANDRES  CASTANEDA SANCHEZ</v>
          </cell>
          <cell r="H70" t="str">
            <v>CORREO ENVIADO 12/08/2025 HORA 14:00</v>
          </cell>
          <cell r="I70" t="str">
            <v>.</v>
          </cell>
          <cell r="J70" t="str">
            <v>N/A</v>
          </cell>
          <cell r="K70" t="str">
            <v>(18) ANDRES FELIPE NIÑO</v>
          </cell>
          <cell r="L70"/>
          <cell r="M70" t="str">
            <v>Ambiental</v>
          </cell>
          <cell r="N70" t="str">
            <v>Julie Caro</v>
          </cell>
          <cell r="O70" t="str">
            <v>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v>
          </cell>
          <cell r="P70">
            <v>3</v>
          </cell>
          <cell r="Q70">
            <v>1</v>
          </cell>
          <cell r="R70" t="str">
            <v>_2671</v>
          </cell>
          <cell r="S70" t="str">
            <v>Apoyar 500 predios rurales con buenas prácticas agropecuarias y ambientales que fortalezcan la protección a coberturas vegetales y recurso hídrico</v>
          </cell>
        </row>
        <row r="71">
          <cell r="C71">
            <v>2025</v>
          </cell>
          <cell r="D71">
            <v>139179</v>
          </cell>
          <cell r="E71"/>
          <cell r="F71">
            <v>45881</v>
          </cell>
          <cell r="G71" t="str">
            <v>JHOJAN ANDRES  CASTANEDA SANCHEZ</v>
          </cell>
          <cell r="H71" t="str">
            <v>CORREO ENVIADO 12/08/2025 HORA 14:00</v>
          </cell>
          <cell r="I71" t="str">
            <v>.</v>
          </cell>
          <cell r="J71"/>
          <cell r="K71" t="str">
            <v>(38) JEFERSON ESPITIA CHAVES</v>
          </cell>
          <cell r="L71"/>
          <cell r="M71" t="str">
            <v>Sistemas</v>
          </cell>
          <cell r="N71" t="str">
            <v>Leandro Casas Torres</v>
          </cell>
          <cell r="O71" t="str">
            <v>Prestar sus servicios profesionales como apoyo en el plan de continuidad de servicios TI al Administrador y usuario final de la red de sistemas y tecnología e información de la Alcaldía Local. 2327.</v>
          </cell>
          <cell r="P71">
            <v>3</v>
          </cell>
          <cell r="Q71">
            <v>1</v>
          </cell>
          <cell r="R71" t="str">
            <v>_2327</v>
          </cell>
          <cell r="S71" t="str">
            <v>Realizar 4 estrategias de fortalecimiento institucional (una por vigencia).</v>
          </cell>
        </row>
        <row r="72">
          <cell r="C72">
            <v>2025</v>
          </cell>
          <cell r="D72">
            <v>139402</v>
          </cell>
          <cell r="E72"/>
          <cell r="F72">
            <v>45913</v>
          </cell>
          <cell r="G72" t="str">
            <v>ALEJANDRO PERDOMO HERRERA</v>
          </cell>
          <cell r="H72" t="str">
            <v>CORREO ENVIADO 12/08/2025 HORA 14:50</v>
          </cell>
          <cell r="I72" t="str">
            <v>.</v>
          </cell>
          <cell r="J72" t="str">
            <v>N/A</v>
          </cell>
          <cell r="K72" t="str">
            <v>(36) William David Ospino Nieto</v>
          </cell>
          <cell r="L72" t="str">
            <v>N/A</v>
          </cell>
          <cell r="M72" t="str">
            <v>PAC</v>
          </cell>
          <cell r="N72" t="str">
            <v>Bernardo Escobar Rivera</v>
          </cell>
          <cell r="O72" t="str">
            <v xml:space="preserve"> Prestar los servicios profesionales para apoyar los procesos administrativos y financieros del área de Gestión de Desarrollo Local, de la Alcaldía Local de Sumapaz. 2327</v>
          </cell>
          <cell r="P72">
            <v>3</v>
          </cell>
          <cell r="Q72">
            <v>1</v>
          </cell>
          <cell r="R72" t="str">
            <v>_2327</v>
          </cell>
          <cell r="S72" t="str">
            <v>Realizar 4 estrategias de fortalecimiento institucional (una por vigencia).</v>
          </cell>
        </row>
        <row r="73">
          <cell r="C73">
            <v>2025</v>
          </cell>
          <cell r="D73">
            <v>139409</v>
          </cell>
          <cell r="E73"/>
          <cell r="F73">
            <v>45882</v>
          </cell>
          <cell r="G73" t="str">
            <v>JHOJAN ANDRES  CASTANEDA SANCHEZ</v>
          </cell>
          <cell r="H73" t="str">
            <v>CORREO ENVIADO 12/08/2025 HORA 09:17</v>
          </cell>
          <cell r="I73" t="str">
            <v>.</v>
          </cell>
          <cell r="J73">
            <v>3</v>
          </cell>
          <cell r="K73" t="str">
            <v>JINA PAOLA CRUZ</v>
          </cell>
          <cell r="L73">
            <v>127821</v>
          </cell>
          <cell r="M73" t="str">
            <v>Productividad</v>
          </cell>
          <cell r="N73"/>
          <cell r="O73" t="str">
            <v>Prestar sus servicios profesionales para apoyar el desarrollo de actividades de emprendimientos sostenibles y formación de capacidades, en la localidad de Sumapaz a través del proyecto 2315.</v>
          </cell>
          <cell r="P73">
            <v>3</v>
          </cell>
          <cell r="Q73">
            <v>1</v>
          </cell>
          <cell r="R73" t="str">
            <v>_2315</v>
          </cell>
          <cell r="S73" t="str">
            <v>Apoyar 120 Mipymes, emprendimientos y/o actores de la economía informal para el fortalecimiento del tejido empresarial local.</v>
          </cell>
        </row>
        <row r="74">
          <cell r="C74">
            <v>2025</v>
          </cell>
          <cell r="D74">
            <v>139414</v>
          </cell>
          <cell r="E74"/>
          <cell r="F74">
            <v>45882</v>
          </cell>
          <cell r="G74" t="str">
            <v>JHOJAN ANDRES  CASTANEDA SANCHEZ</v>
          </cell>
          <cell r="H74" t="str">
            <v>CORREO ENVIADO 12/08/2025 HORA 09:17</v>
          </cell>
          <cell r="I74" t="str">
            <v>.</v>
          </cell>
          <cell r="J74">
            <v>14</v>
          </cell>
          <cell r="K74" t="str">
            <v>JAVIER ALEXANDER RAMIREZ</v>
          </cell>
          <cell r="L74">
            <v>126247</v>
          </cell>
          <cell r="M74" t="str">
            <v>Gestión Predial</v>
          </cell>
          <cell r="N74" t="str">
            <v>Claudia Daniela Sarria Munevar</v>
          </cell>
          <cell r="O74" t="str">
            <v>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v>
          </cell>
          <cell r="P74">
            <v>3.5</v>
          </cell>
          <cell r="Q74">
            <v>1</v>
          </cell>
          <cell r="R74" t="str">
            <v>_2362</v>
          </cell>
          <cell r="S74" t="str">
            <v>Gestionar la titulación o legalización de 150 predios.</v>
          </cell>
        </row>
        <row r="75">
          <cell r="C75">
            <v>2025</v>
          </cell>
          <cell r="D75">
            <v>140651</v>
          </cell>
          <cell r="E75"/>
          <cell r="F75">
            <v>45891</v>
          </cell>
          <cell r="G75" t="str">
            <v>JHOJAN ANDRES  CASTANEDA SANCHEZ</v>
          </cell>
          <cell r="H75" t="str">
            <v>CORREO ENVIADO 22/08/2025 HORA 07:54</v>
          </cell>
          <cell r="I75" t="str">
            <v>.</v>
          </cell>
          <cell r="J75">
            <v>25</v>
          </cell>
          <cell r="K75" t="str">
            <v>DEISY TORRES</v>
          </cell>
          <cell r="L75">
            <v>130924</v>
          </cell>
          <cell r="M75" t="str">
            <v>Ambiental</v>
          </cell>
          <cell r="N75" t="str">
            <v>Julieth Alejandra Muñoz</v>
          </cell>
          <cell r="O75" t="str">
            <v>Prestar los servicios de apoyo admistrativo a la gestión ambiental interna y externa de la Alcaldía Local de Sumapaz</v>
          </cell>
          <cell r="P75">
            <v>3</v>
          </cell>
          <cell r="Q75">
            <v>1</v>
          </cell>
          <cell r="R75" t="str">
            <v>_2613</v>
          </cell>
          <cell r="S75" t="str">
            <v>Realizar 12 acciones efectivas para el fortalecimiento de las capacidades locales en torno a la gestión del riesgo</v>
          </cell>
        </row>
        <row r="76">
          <cell r="C76">
            <v>2025</v>
          </cell>
          <cell r="D76">
            <v>140667</v>
          </cell>
          <cell r="E76"/>
          <cell r="F76">
            <v>45891</v>
          </cell>
          <cell r="G76" t="str">
            <v>JHOJAN ANDRES  CASTANEDA SANCHEZ</v>
          </cell>
          <cell r="H76" t="str">
            <v>CORREO ENVIADO 22/08/2025 HORA 07:54</v>
          </cell>
          <cell r="I76" t="str">
            <v>.</v>
          </cell>
          <cell r="J76">
            <v>26</v>
          </cell>
          <cell r="K76" t="str">
            <v xml:space="preserve">EDGAR BRAYAN SMITH VILLALOBOS VASQUEZ </v>
          </cell>
          <cell r="L76">
            <v>128156</v>
          </cell>
          <cell r="M76" t="str">
            <v>Ambiental</v>
          </cell>
          <cell r="N76" t="str">
            <v>Oscar Castiblanco</v>
          </cell>
          <cell r="O76" t="str">
            <v>Prestar los servicios profesionales para apoyar la planeación, seguimiento, ejecución y control de los proyectos ambientales y de desarrollo rural sostenible, del Fondo de Desarrollo Rural de Sumapaz</v>
          </cell>
          <cell r="P76">
            <v>3</v>
          </cell>
          <cell r="Q76">
            <v>1</v>
          </cell>
          <cell r="R76" t="str">
            <v>_2671</v>
          </cell>
          <cell r="S76" t="str">
            <v>Apoyar 500 predios rurales con buenas prácticas agropecuarias y ambientales que fortalezcan la protección a coberturas vegetales y recurso hídrico</v>
          </cell>
        </row>
        <row r="77">
          <cell r="C77">
            <v>2025</v>
          </cell>
          <cell r="D77">
            <v>140692</v>
          </cell>
          <cell r="E77"/>
          <cell r="F77">
            <v>45891</v>
          </cell>
          <cell r="G77" t="str">
            <v>JHOJAN ANDRES  CASTANEDA SANCHEZ</v>
          </cell>
          <cell r="H77" t="str">
            <v>CORREO ENVIADO 22/08/2025 HORA 07:54</v>
          </cell>
          <cell r="I77" t="str">
            <v>.</v>
          </cell>
          <cell r="J77">
            <v>41</v>
          </cell>
          <cell r="K77" t="str">
            <v>HAIDER ESTEBAN TORRES</v>
          </cell>
          <cell r="L77">
            <v>126254</v>
          </cell>
          <cell r="M77" t="str">
            <v>Ambiental</v>
          </cell>
          <cell r="N77" t="str">
            <v>Oscar Castiblanco</v>
          </cell>
          <cell r="O77" t="str">
            <v>Prestar los servicios de apoyo administrativo en el desarrollo de las actividades que se ejecutan dentro de la asistencia técnica agropecuaria en la localidad de Sumapaz</v>
          </cell>
          <cell r="P77">
            <v>3</v>
          </cell>
          <cell r="Q77">
            <v>1</v>
          </cell>
          <cell r="R77" t="str">
            <v>_2671</v>
          </cell>
          <cell r="S77" t="str">
            <v xml:space="preserve">Implementar 100 huertas rurales </v>
          </cell>
        </row>
        <row r="78">
          <cell r="C78">
            <v>2025</v>
          </cell>
          <cell r="D78">
            <v>140690</v>
          </cell>
          <cell r="E78"/>
          <cell r="F78">
            <v>45891</v>
          </cell>
          <cell r="G78" t="str">
            <v>JHOJAN ANDRES  CASTANEDA SANCHEZ</v>
          </cell>
          <cell r="H78" t="str">
            <v>CORREO ENVIADO 22/08/2025 HORA 07:54</v>
          </cell>
          <cell r="I78" t="str">
            <v>.</v>
          </cell>
          <cell r="J78">
            <v>52</v>
          </cell>
          <cell r="K78" t="str">
            <v>LINA VILLALBA CUADRADO</v>
          </cell>
          <cell r="L78">
            <v>126249</v>
          </cell>
          <cell r="M78" t="str">
            <v>Ambiental</v>
          </cell>
          <cell r="N78" t="str">
            <v>Jeison Arturo Mendoza</v>
          </cell>
          <cell r="O78" t="str">
            <v xml:space="preserve">Prestar los servicios profesionales para fortalecer el desarrollo de los proyectos de mitigación y gestión del riesgo y adaptación al cambio climático para la conservación del medio ambiente y los recursos naturales renovables existentes en la localidad de Sumapaz. </v>
          </cell>
          <cell r="P78">
            <v>3</v>
          </cell>
          <cell r="Q78">
            <v>1</v>
          </cell>
          <cell r="R78" t="str">
            <v>_2613</v>
          </cell>
          <cell r="S78" t="str">
            <v>Realizar 12 acciones efectivas para el fortalecimiento de las capacidades locales en torno a la gestión del riesgo</v>
          </cell>
        </row>
        <row r="79">
          <cell r="C79">
            <v>2025</v>
          </cell>
          <cell r="D79">
            <v>140672</v>
          </cell>
          <cell r="E79"/>
          <cell r="F79">
            <v>45891</v>
          </cell>
          <cell r="G79" t="str">
            <v>JHOJAN ANDRES  CASTANEDA SANCHEZ</v>
          </cell>
          <cell r="H79" t="str">
            <v>CORREO ENVIADO 22/08/2025 HORA 07:54</v>
          </cell>
          <cell r="I79" t="str">
            <v>.</v>
          </cell>
          <cell r="J79">
            <v>56</v>
          </cell>
          <cell r="K79" t="str">
            <v>OSCAR CASTIBLANCO</v>
          </cell>
          <cell r="L79">
            <v>127546</v>
          </cell>
          <cell r="M79" t="str">
            <v>Ambiental</v>
          </cell>
          <cell r="N79" t="str">
            <v>Julieth Alejandra Muñoz</v>
          </cell>
          <cell r="O79" t="str">
            <v>Prestar los servicios profesionales para fortalecer el servicio de asistencia técnica agropecuaria en la localidad de Sumapaz, con enfoque en la implementación de buenas prácticas agrícolas que promuevan la protección de coberturas vegetales, el uso eficiente del recurso hídrico y el desarrollo de sistemas productivos sostenibles.</v>
          </cell>
          <cell r="P79">
            <v>3</v>
          </cell>
          <cell r="Q79">
            <v>1</v>
          </cell>
          <cell r="R79" t="str">
            <v>_2671</v>
          </cell>
          <cell r="S79" t="str">
            <v>Apoyar 500 predios rurales con buenas prácticas agropecuarias y ambientales que fortalezcan la protección a coberturas vegetales y recurso hídrico</v>
          </cell>
        </row>
        <row r="80">
          <cell r="C80">
            <v>2025</v>
          </cell>
          <cell r="D80">
            <v>140677</v>
          </cell>
          <cell r="E80"/>
          <cell r="F80">
            <v>45891</v>
          </cell>
          <cell r="G80" t="str">
            <v>JHOJAN ANDRES  CASTANEDA SANCHEZ</v>
          </cell>
          <cell r="H80" t="str">
            <v>CORREO ENVIADO 22/08/2025 HORA 07:54</v>
          </cell>
          <cell r="I80" t="str">
            <v>.</v>
          </cell>
          <cell r="J80">
            <v>65</v>
          </cell>
          <cell r="K80" t="str">
            <v>ESTEBAN LOPEZ TELLEZ</v>
          </cell>
          <cell r="L80">
            <v>125197</v>
          </cell>
          <cell r="M80" t="str">
            <v>Ambiental</v>
          </cell>
          <cell r="N80" t="str">
            <v>Julie Caro</v>
          </cell>
          <cell r="O80" t="str">
            <v>Prestar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v>
          </cell>
          <cell r="P80">
            <v>3</v>
          </cell>
          <cell r="Q80">
            <v>1</v>
          </cell>
          <cell r="R80" t="str">
            <v>_2671</v>
          </cell>
          <cell r="S80" t="str">
            <v>Implementar 4 procesos comunitarios de educación ambiental que promueven la conservación de la biodiversidad y el agua</v>
          </cell>
        </row>
        <row r="81">
          <cell r="C81">
            <v>2025</v>
          </cell>
          <cell r="D81">
            <v>140663</v>
          </cell>
          <cell r="E81"/>
          <cell r="F81">
            <v>45891</v>
          </cell>
          <cell r="G81" t="str">
            <v>JHOJAN ANDRES  CASTANEDA SANCHEZ</v>
          </cell>
          <cell r="H81" t="str">
            <v>CORREO ENVIADO 22/08/2025 HORA 07:54</v>
          </cell>
          <cell r="I81" t="str">
            <v>.</v>
          </cell>
          <cell r="J81">
            <v>66</v>
          </cell>
          <cell r="K81" t="str">
            <v>EDISON MELO Y 11 PERSONAS MAS</v>
          </cell>
          <cell r="L81">
            <v>126222</v>
          </cell>
          <cell r="M81" t="str">
            <v>Ambiental</v>
          </cell>
          <cell r="N81" t="str">
            <v>Julie Caro</v>
          </cell>
          <cell r="O81" t="str">
            <v>Prestar sus servicios de apoyo en el desarrollo de las actividades de campo requeridas en los proyectos de restauración ecológica y residuos sólidos de localidad de Sumapaz</v>
          </cell>
          <cell r="P81">
            <v>3</v>
          </cell>
          <cell r="Q81">
            <v>12</v>
          </cell>
          <cell r="R81" t="str">
            <v>_2671</v>
          </cell>
          <cell r="S81" t="str">
            <v>Apoyar 500 predios rurales con buenas prácticas agropecuarias y ambientales que fortalezcan la protección a coberturas vegetales y recurso hídrico</v>
          </cell>
        </row>
        <row r="82">
          <cell r="C82">
            <v>2025</v>
          </cell>
          <cell r="D82">
            <v>140731</v>
          </cell>
          <cell r="E82"/>
          <cell r="F82">
            <v>45891</v>
          </cell>
          <cell r="G82" t="str">
            <v>JHOJAN ANDRES  CASTANEDA SANCHEZ</v>
          </cell>
          <cell r="H82" t="str">
            <v>CORREO ENVIADO 22/08/2025 HORA 11:29</v>
          </cell>
          <cell r="I82" t="str">
            <v>.</v>
          </cell>
          <cell r="J82">
            <v>4</v>
          </cell>
          <cell r="K82" t="str">
            <v>KEVIN E. VERGEL SILVA</v>
          </cell>
          <cell r="L82" t="str">
            <v>N.A</v>
          </cell>
          <cell r="M82" t="str">
            <v>emprendimiento</v>
          </cell>
          <cell r="N82" t="str">
            <v>DIANA MENDEZ</v>
          </cell>
          <cell r="O82" t="str">
            <v>Prestar los servicios técnicos de apoyo a la gestión administrativa y jurídica en el marco del proyecto de inversión -Somos Sumapaz Emprendiendo de manera sostenible en nuestro territorio.</v>
          </cell>
          <cell r="P82">
            <v>3</v>
          </cell>
          <cell r="Q82">
            <v>1</v>
          </cell>
          <cell r="R82" t="str">
            <v>_2315</v>
          </cell>
          <cell r="S82" t="str">
            <v>Vincular 600 hogares y/o unidades productivas a procesos productivos y de comercialización en el sector rural.</v>
          </cell>
        </row>
        <row r="83">
          <cell r="C83">
            <v>2025</v>
          </cell>
          <cell r="D83">
            <v>140735</v>
          </cell>
          <cell r="E83"/>
          <cell r="F83">
            <v>45891</v>
          </cell>
          <cell r="G83" t="str">
            <v>JHOJAN ANDRES  CASTANEDA SANCHEZ</v>
          </cell>
          <cell r="H83" t="str">
            <v>CORREO ENVIADO 22/08/2025 HORA 11:29</v>
          </cell>
          <cell r="I83" t="str">
            <v>.</v>
          </cell>
          <cell r="J83">
            <v>7</v>
          </cell>
          <cell r="K83" t="str">
            <v>ANA MARIA CAMPOS</v>
          </cell>
          <cell r="L83" t="str">
            <v>N/A</v>
          </cell>
          <cell r="M83" t="str">
            <v>emprendimiento</v>
          </cell>
          <cell r="N83" t="str">
            <v>DIANA MENDEZ</v>
          </cell>
          <cell r="O83" t="str">
            <v>Prestar los servicios técnicos de apoyo a la gestión administrativa en el marco del Proyecto de Inversión Somos Sumapaz- Emprendiendo de manera sostenible en nuestro territorio</v>
          </cell>
          <cell r="P83">
            <v>3</v>
          </cell>
          <cell r="Q83">
            <v>1</v>
          </cell>
          <cell r="R83" t="str">
            <v>_2315</v>
          </cell>
          <cell r="S83" t="str">
            <v>Vincular 600 hogares y/o unidades productivas a procesos productivos y de comercialización en el sector rural.</v>
          </cell>
        </row>
        <row r="84">
          <cell r="C84">
            <v>2025</v>
          </cell>
          <cell r="D84">
            <v>140737</v>
          </cell>
          <cell r="E84"/>
          <cell r="F84">
            <v>45891</v>
          </cell>
          <cell r="G84" t="str">
            <v>JHOJAN ANDRES  CASTANEDA SANCHEZ</v>
          </cell>
          <cell r="H84" t="str">
            <v>CORREO ENVIADO 22/08/2025 HORA 11:29</v>
          </cell>
          <cell r="I84" t="str">
            <v>.</v>
          </cell>
          <cell r="J84">
            <v>10</v>
          </cell>
          <cell r="K84" t="str">
            <v>KATEHERIN FORERO</v>
          </cell>
          <cell r="L84" t="str">
            <v>N/A</v>
          </cell>
          <cell r="M84" t="str">
            <v>emprendimiento</v>
          </cell>
          <cell r="N84" t="str">
            <v>DIANA MENDEZ</v>
          </cell>
          <cell r="O84" t="str">
            <v>Prestar sus servicios profesionales para apoyar el desarrollo de actividades de emprendimientos sostenibles y formación de capacidades, en la localidad de Sumapaz a través del proyecto 2315.</v>
          </cell>
          <cell r="P84">
            <v>3</v>
          </cell>
          <cell r="Q84">
            <v>1</v>
          </cell>
          <cell r="R84" t="str">
            <v>_2315</v>
          </cell>
          <cell r="S84" t="str">
            <v>Vincular 600 hogares y/o unidades productivas a procesos productivos y de comercialización en el sector rural.</v>
          </cell>
        </row>
        <row r="85">
          <cell r="C85">
            <v>2025</v>
          </cell>
          <cell r="D85">
            <v>140738</v>
          </cell>
          <cell r="E85"/>
          <cell r="F85">
            <v>45891</v>
          </cell>
          <cell r="G85" t="str">
            <v>JHOJAN ANDRES  CASTANEDA SANCHEZ</v>
          </cell>
          <cell r="H85" t="str">
            <v>CORREO ENVIADO 22/08/2025 HORA 11:29</v>
          </cell>
          <cell r="I85" t="str">
            <v>.</v>
          </cell>
          <cell r="J85">
            <v>1</v>
          </cell>
          <cell r="K85" t="str">
            <v>LEONARDO MARTINEZ</v>
          </cell>
          <cell r="L85"/>
          <cell r="M85" t="str">
            <v>Deportes</v>
          </cell>
          <cell r="N85" t="str">
            <v>Andres Acosta</v>
          </cell>
          <cell r="O85" t="str">
            <v>Prestar los servicios profesionales para apoyar la ejecución y seguimiento del proyecto Recreación y Deporte del Fondo de Desarrollo Rural de Sumapaz</v>
          </cell>
          <cell r="P85">
            <v>3</v>
          </cell>
          <cell r="Q85">
            <v>1</v>
          </cell>
          <cell r="R85" t="str">
            <v>_2388</v>
          </cell>
          <cell r="S85" t="str">
            <v xml:space="preserve">Capacitar 1000 personas en los campos deportivos o recreativos </v>
          </cell>
        </row>
        <row r="86">
          <cell r="C86">
            <v>2025</v>
          </cell>
          <cell r="D86">
            <v>140764</v>
          </cell>
          <cell r="E86"/>
          <cell r="F86">
            <v>45893</v>
          </cell>
          <cell r="G86" t="str">
            <v>ALEJANDRO PERDOMO HERRERA</v>
          </cell>
          <cell r="H86" t="str">
            <v>CORREO ENVIADO 22/08/2025 HORA 12:01</v>
          </cell>
          <cell r="I86" t="str">
            <v>.</v>
          </cell>
          <cell r="J86">
            <v>38</v>
          </cell>
          <cell r="K86" t="str">
            <v>Francy Alejandra Pardo Torres</v>
          </cell>
          <cell r="L86"/>
          <cell r="M86" t="str">
            <v>Almacen</v>
          </cell>
          <cell r="N86" t="str">
            <v>Catherine Peralta</v>
          </cell>
          <cell r="O86" t="str">
            <v>Prestar servicios profesionales de apoyo administrativo relacionados con el proceso de almacén del Fondo de Desarrollo Rural de Sumapaz. 2327.</v>
          </cell>
          <cell r="P86">
            <v>3</v>
          </cell>
          <cell r="Q86">
            <v>1</v>
          </cell>
          <cell r="R86" t="str">
            <v>_2327</v>
          </cell>
          <cell r="S86" t="str">
            <v>Realizar 4 estrategias de fortalecimiento institucional (una por vigencia).</v>
          </cell>
        </row>
        <row r="87">
          <cell r="C87">
            <v>2025</v>
          </cell>
          <cell r="D87">
            <v>140766</v>
          </cell>
          <cell r="E87"/>
          <cell r="F87">
            <v>45893</v>
          </cell>
          <cell r="G87" t="str">
            <v>ALEJANDRO PERDOMO HERRERA</v>
          </cell>
          <cell r="H87" t="str">
            <v>CORREO ENVIADO 22/08/2025 HORA 12:01</v>
          </cell>
          <cell r="I87" t="str">
            <v>.</v>
          </cell>
          <cell r="J87">
            <v>39</v>
          </cell>
          <cell r="K87" t="str">
            <v>DANIELA ROJAS SUAREZ</v>
          </cell>
          <cell r="L87"/>
          <cell r="M87" t="str">
            <v>Almacen</v>
          </cell>
          <cell r="N87" t="str">
            <v>Catherine Peralta</v>
          </cell>
          <cell r="O87" t="str">
            <v>Prestar apoyo técnico en la gestión operativa y administrativa de los procesos desarrollados en el almacén del Fondo de Desarrollo Rural de Sumapaz. 2327</v>
          </cell>
          <cell r="P87">
            <v>3</v>
          </cell>
          <cell r="Q87">
            <v>1</v>
          </cell>
          <cell r="R87" t="str">
            <v>_2327</v>
          </cell>
          <cell r="S87" t="str">
            <v>Realizar 4 estrategias de fortalecimiento institucional (una por vigencia).</v>
          </cell>
        </row>
        <row r="88">
          <cell r="C88">
            <v>2025</v>
          </cell>
          <cell r="D88">
            <v>140767</v>
          </cell>
          <cell r="E88"/>
          <cell r="F88">
            <v>45893</v>
          </cell>
          <cell r="G88" t="str">
            <v>ALEJANDRO PERDOMO HERRERA</v>
          </cell>
          <cell r="H88" t="str">
            <v>CORREO ENVIADO 22/08/2025 HORA 12:01</v>
          </cell>
          <cell r="I88" t="str">
            <v>.</v>
          </cell>
          <cell r="J88">
            <v>62</v>
          </cell>
          <cell r="K88" t="str">
            <v>Gerardo Torres Runza</v>
          </cell>
          <cell r="L88"/>
          <cell r="M88" t="str">
            <v>CDI</v>
          </cell>
          <cell r="N88" t="str">
            <v>Brandon Parra Ricardo</v>
          </cell>
          <cell r="O88" t="str">
            <v>Prestar los servicios como apoyo administrativo para el Centro de Documentación e Información CDI, de la Alcaldía Local de Sumapaz.</v>
          </cell>
          <cell r="P88">
            <v>3</v>
          </cell>
          <cell r="Q88">
            <v>1</v>
          </cell>
          <cell r="R88" t="str">
            <v>_2327</v>
          </cell>
          <cell r="S88" t="str">
            <v>Realizar 4 estrategias de fortalecimiento institucional (una por vigencia).</v>
          </cell>
        </row>
        <row r="89">
          <cell r="C89">
            <v>2025</v>
          </cell>
          <cell r="D89">
            <v>140768</v>
          </cell>
          <cell r="E89"/>
          <cell r="F89">
            <v>45893</v>
          </cell>
          <cell r="G89" t="str">
            <v>ALEJANDRO PERDOMO HERRERA</v>
          </cell>
          <cell r="H89" t="str">
            <v>CORREO ENVIADO 22/08/2025 HORA 12:01</v>
          </cell>
          <cell r="I89" t="str">
            <v>.</v>
          </cell>
          <cell r="J89">
            <v>36</v>
          </cell>
          <cell r="K89" t="str">
            <v>Johanna perez</v>
          </cell>
          <cell r="L89"/>
          <cell r="M89" t="str">
            <v>Conectividad</v>
          </cell>
          <cell r="N89" t="str">
            <v>Mónica Herrera</v>
          </cell>
          <cell r="O89" t="str">
            <v>Prestar sus servicios de apoyo administrativo en el desarrollo y ejecución del proyecto de inversión Fortaleciendo la Conectividad en Sumapaz. 2265</v>
          </cell>
          <cell r="P89">
            <v>3</v>
          </cell>
          <cell r="Q89">
            <v>1</v>
          </cell>
          <cell r="R89" t="str">
            <v>_2265</v>
          </cell>
          <cell r="S89" t="str">
            <v>Operativizar 17 Centros de Acceso Comunitario en zonas rurales y/o apartadas y/o urbanas, con énfasis en Servicios TIC´s generados.</v>
          </cell>
        </row>
        <row r="90">
          <cell r="C90">
            <v>2025</v>
          </cell>
          <cell r="D90">
            <v>140769</v>
          </cell>
          <cell r="E90"/>
          <cell r="F90">
            <v>45893</v>
          </cell>
          <cell r="G90" t="str">
            <v>ALEJANDRO PERDOMO HERRERA</v>
          </cell>
          <cell r="H90" t="str">
            <v>CORREO ENVIADO 22/08/2025 HORA 12:01</v>
          </cell>
          <cell r="I90" t="str">
            <v>.</v>
          </cell>
          <cell r="J90">
            <v>27</v>
          </cell>
          <cell r="K90" t="str">
            <v>Adriana Carrillo</v>
          </cell>
          <cell r="L90"/>
          <cell r="M90" t="str">
            <v>Contabilidad</v>
          </cell>
          <cell r="N90" t="str">
            <v>Hugo Eduardo Rios Rivera</v>
          </cell>
          <cell r="O90" t="str">
            <v>Prestar sus servicios profesionales en la gestión los procesos contables que se adelantan en el Fondo de Desarrollo de Sumapaz. 2327</v>
          </cell>
          <cell r="P90">
            <v>3</v>
          </cell>
          <cell r="Q90">
            <v>1</v>
          </cell>
          <cell r="R90" t="str">
            <v>_2327</v>
          </cell>
          <cell r="S90" t="str">
            <v>Realizar 4 estrategias de fortalecimiento institucional (una por vigencia).</v>
          </cell>
        </row>
        <row r="91">
          <cell r="C91">
            <v>2025</v>
          </cell>
          <cell r="D91">
            <v>140770</v>
          </cell>
          <cell r="E91"/>
          <cell r="F91">
            <v>45893</v>
          </cell>
          <cell r="G91" t="str">
            <v>ALEJANDRO PERDOMO HERRERA</v>
          </cell>
          <cell r="H91" t="str">
            <v>CORREO ENVIADO 22/08/2025 HORA 12:01</v>
          </cell>
          <cell r="I91" t="str">
            <v>.</v>
          </cell>
          <cell r="J91">
            <v>35</v>
          </cell>
          <cell r="K91" t="str">
            <v>Jaime Esteban Palacios Gomez</v>
          </cell>
          <cell r="L91"/>
          <cell r="M91" t="str">
            <v>Contabilidad</v>
          </cell>
          <cell r="N91" t="str">
            <v>Hugo Eduardo Rios Rivera</v>
          </cell>
          <cell r="O91" t="str">
            <v>Prestar los servicios como Auxiliar Administrativo en el area contable de la localidad de Sumapaz. 2327</v>
          </cell>
          <cell r="P91">
            <v>3</v>
          </cell>
          <cell r="Q91">
            <v>1</v>
          </cell>
          <cell r="R91" t="str">
            <v>_2327</v>
          </cell>
          <cell r="S91" t="str">
            <v>Realizar 4 estrategias de fortalecimiento institucional (una por vigencia).</v>
          </cell>
        </row>
        <row r="92">
          <cell r="C92">
            <v>2025</v>
          </cell>
          <cell r="D92">
            <v>140760</v>
          </cell>
          <cell r="E92"/>
          <cell r="F92">
            <v>45893</v>
          </cell>
          <cell r="G92" t="str">
            <v>JHOJAN ANDRES  CASTANEDA SANCHEZ</v>
          </cell>
          <cell r="H92" t="str">
            <v>CORREO ENVIADO 22/08/2025 HORA 18:07</v>
          </cell>
          <cell r="I92" t="str">
            <v>.</v>
          </cell>
          <cell r="J92">
            <v>6</v>
          </cell>
          <cell r="K92" t="str">
            <v>CESAR PACHECO AARON</v>
          </cell>
          <cell r="L92">
            <v>126367</v>
          </cell>
          <cell r="M92" t="str">
            <v>Mejoramiento de Vivienda</v>
          </cell>
          <cell r="N92" t="str">
            <v>Jennifer Martinez</v>
          </cell>
          <cell r="O92" t="str">
            <v>Prestar los servicios profesionales al Área de Gestión de Desarrollo Local de la Alcaldía Local de Sumapaz para apoyar la planificación y el seguimiento a la ejecución del proyecto de Mejoramiento de Vivienda.</v>
          </cell>
          <cell r="P92">
            <v>3</v>
          </cell>
          <cell r="Q92">
            <v>1</v>
          </cell>
          <cell r="R92" t="str">
            <v>_2278</v>
          </cell>
          <cell r="S92" t="str">
            <v>Mejorar 200 viviendas de interés social rurales.</v>
          </cell>
        </row>
        <row r="93">
          <cell r="C93">
            <v>2025</v>
          </cell>
          <cell r="D93">
            <v>140762</v>
          </cell>
          <cell r="E93"/>
          <cell r="F93">
            <v>45893</v>
          </cell>
          <cell r="G93" t="str">
            <v>JHOJAN ANDRES  CASTANEDA SANCHEZ</v>
          </cell>
          <cell r="H93" t="str">
            <v>CORREO ENVIADO 22/08/2025 HORA 18:07</v>
          </cell>
          <cell r="I93" t="str">
            <v>.</v>
          </cell>
          <cell r="J93">
            <v>19</v>
          </cell>
          <cell r="K93" t="str">
            <v>CARMEN ELENA RODRÍGUEZ BAQUERO</v>
          </cell>
          <cell r="L93">
            <v>124950</v>
          </cell>
          <cell r="M93" t="str">
            <v>Mejoramiento de Vivienda</v>
          </cell>
          <cell r="N93" t="str">
            <v>Jennifer Martinez</v>
          </cell>
          <cell r="O93" t="str">
            <v>Prestar los servicios profesionales al Área de Gestión de Desarrollo Local de la Alcaldía Local de Sumapaz para apoyar en la ejecución de los proyectos de mejoramiento de vivienda, en la de la localidad de Sumapaz</v>
          </cell>
          <cell r="P93">
            <v>3</v>
          </cell>
          <cell r="Q93">
            <v>1</v>
          </cell>
          <cell r="R93" t="str">
            <v>_2327</v>
          </cell>
          <cell r="S93" t="str">
            <v>Realizar 4 estrategias de fortalecimiento institucional (una por vigencia).</v>
          </cell>
        </row>
        <row r="94">
          <cell r="C94">
            <v>2025</v>
          </cell>
          <cell r="D94">
            <v>140763</v>
          </cell>
          <cell r="E94"/>
          <cell r="F94">
            <v>45893</v>
          </cell>
          <cell r="G94" t="str">
            <v>JHOJAN ANDRES  CASTANEDA SANCHEZ</v>
          </cell>
          <cell r="H94" t="str">
            <v>CORREO ENVIADO 22/08/2025 HORA 18:07</v>
          </cell>
          <cell r="I94" t="str">
            <v>.</v>
          </cell>
          <cell r="J94">
            <v>55</v>
          </cell>
          <cell r="K94" t="str">
            <v xml:space="preserve">WILLlAM ALBERTO ACOSTA ROMERO </v>
          </cell>
          <cell r="L94">
            <v>126417</v>
          </cell>
          <cell r="M94" t="str">
            <v>Regalias</v>
          </cell>
          <cell r="N94" t="str">
            <v>Laura Marcela Rojas</v>
          </cell>
          <cell r="O94" t="str">
            <v>Prestar los servicios profesionales para brindar apoyo en el seguimiento de los recursos invertidos por el Sistema General de Regalías en el territorio de Sumapaz. 2289</v>
          </cell>
          <cell r="P94">
            <v>3</v>
          </cell>
          <cell r="Q94">
            <v>1</v>
          </cell>
          <cell r="R94" t="str">
            <v>_2289</v>
          </cell>
          <cell r="S94" t="str">
            <v>Intervenir 40 Kilómetros-carril de malla vial rural con acciones de construcción y/o conservación</v>
          </cell>
        </row>
        <row r="95">
          <cell r="C95">
            <v>2025</v>
          </cell>
          <cell r="D95">
            <v>140765</v>
          </cell>
          <cell r="E95"/>
          <cell r="F95">
            <v>45893</v>
          </cell>
          <cell r="G95" t="str">
            <v>JHOJAN ANDRES  CASTANEDA SANCHEZ</v>
          </cell>
          <cell r="H95" t="str">
            <v>CORREO ENVIADO 22/08/2025 HORA 18:07</v>
          </cell>
          <cell r="I95" t="str">
            <v>.</v>
          </cell>
          <cell r="J95">
            <v>63</v>
          </cell>
          <cell r="K95" t="str">
            <v>DAYANA ALEJANDRA MEJIA TORRES</v>
          </cell>
          <cell r="L95">
            <v>88640</v>
          </cell>
          <cell r="M95" t="str">
            <v>Salones</v>
          </cell>
          <cell r="N95" t="str">
            <v>Sergio Eduardo Molina</v>
          </cell>
          <cell r="O95" t="str">
            <v>Prestar los servicios profesionales para apoyar la planeación, ejecución y seguimiento del proyecto para la construcción e intervención de salones comunales en la localidad de Sumapaz</v>
          </cell>
          <cell r="P95">
            <v>3</v>
          </cell>
          <cell r="Q95">
            <v>1</v>
          </cell>
          <cell r="R95" t="str">
            <v>_2696</v>
          </cell>
          <cell r="S95" t="str">
            <v>Rehabilitar  4 salones comunales y/o casas de participación.</v>
          </cell>
        </row>
        <row r="96">
          <cell r="C96">
            <v>2025</v>
          </cell>
          <cell r="D96">
            <v>140761</v>
          </cell>
          <cell r="E96"/>
          <cell r="F96">
            <v>45893</v>
          </cell>
          <cell r="G96" t="str">
            <v>JHOJAN ANDRES  CASTANEDA SANCHEZ</v>
          </cell>
          <cell r="H96" t="str">
            <v>CORREO ENVIADO 22/08/2025 HORA 18:07</v>
          </cell>
          <cell r="I96" t="str">
            <v>.</v>
          </cell>
          <cell r="J96">
            <v>64</v>
          </cell>
          <cell r="K96" t="str">
            <v>RICARDO ANDRÉS CASTRO</v>
          </cell>
          <cell r="L96">
            <v>125162</v>
          </cell>
          <cell r="M96" t="str">
            <v>Mejoramiento de Vivienda</v>
          </cell>
          <cell r="N96" t="str">
            <v>Jennifer Martinez</v>
          </cell>
          <cell r="O96" t="str">
            <v>Prestar los servicios profesionales de geología para apoyar en la ejecución de los proyectos de inversión de infraestructura vial, en la de la localidad de Sumapaz</v>
          </cell>
          <cell r="P96">
            <v>3</v>
          </cell>
          <cell r="Q96">
            <v>1</v>
          </cell>
          <cell r="R96" t="str">
            <v>_2278</v>
          </cell>
          <cell r="S96" t="str">
            <v>Mejorar 200 viviendas de interés social rurales.</v>
          </cell>
        </row>
        <row r="97">
          <cell r="C97">
            <v>2025</v>
          </cell>
          <cell r="D97">
            <v>140771</v>
          </cell>
          <cell r="E97"/>
          <cell r="F97">
            <v>45893</v>
          </cell>
          <cell r="G97" t="str">
            <v>ALEJANDRO PERDOMO HERRERA</v>
          </cell>
          <cell r="H97" t="str">
            <v>CORREO ENVIADO 24/08/2025 HORA 15:30</v>
          </cell>
          <cell r="I97" t="str">
            <v>.</v>
          </cell>
          <cell r="J97" t="str">
            <v>Lizeth Camila Vitola Jimenez</v>
          </cell>
          <cell r="K97" t="str">
            <v xml:space="preserve">Erika Julieth Ramirez Bernal </v>
          </cell>
          <cell r="L97">
            <v>131263</v>
          </cell>
          <cell r="M97" t="str">
            <v>Mujer y Cuidado</v>
          </cell>
          <cell r="N97" t="str">
            <v>Ana Rosa Bautista Rincón</v>
          </cell>
          <cell r="O97" t="str">
            <v>Prestar servicios profesionales en fisioterapia para la atención integral de mujeres campesinas de la localidad de Sumapaz, mediante acciones de prevención y de atención individual y colectiva.</v>
          </cell>
          <cell r="P97">
            <v>3</v>
          </cell>
          <cell r="Q97">
            <v>1</v>
          </cell>
          <cell r="R97" t="str">
            <v>_2541</v>
          </cell>
          <cell r="S97" t="str">
            <v>Vincular 600 mujeres cuidadoras a estrategias de cuidado.</v>
          </cell>
        </row>
        <row r="98">
          <cell r="C98">
            <v>2025</v>
          </cell>
          <cell r="D98">
            <v>140774</v>
          </cell>
          <cell r="E98"/>
          <cell r="F98">
            <v>45893</v>
          </cell>
          <cell r="G98" t="str">
            <v>ALEJANDRO PERDOMO HERRERA</v>
          </cell>
          <cell r="H98" t="str">
            <v>CORREO ENVIADO 24/08/2025 HORA 15:30</v>
          </cell>
          <cell r="I98" t="str">
            <v>.</v>
          </cell>
          <cell r="J98">
            <v>9</v>
          </cell>
          <cell r="K98" t="str">
            <v>Yubeli Katerin Lopez Carvajal</v>
          </cell>
          <cell r="L98" t="str">
            <v>N/A</v>
          </cell>
          <cell r="M98" t="str">
            <v>Mujer y Cuidado</v>
          </cell>
          <cell r="N98" t="str">
            <v>Ana Rosa Bautista Rincón</v>
          </cell>
          <cell r="O98" t="str">
            <v>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 PPMYEG.</v>
          </cell>
          <cell r="P98">
            <v>3</v>
          </cell>
          <cell r="Q98">
            <v>1</v>
          </cell>
          <cell r="R98" t="str">
            <v>_2541</v>
          </cell>
          <cell r="S98" t="str">
            <v xml:space="preserve">Vincular 600 personas en procesos para la prevención de violencias en el contexto familiar y/o violencia sexual   </v>
          </cell>
        </row>
        <row r="99">
          <cell r="C99">
            <v>2025</v>
          </cell>
          <cell r="D99">
            <v>140773</v>
          </cell>
          <cell r="E99"/>
          <cell r="F99">
            <v>45893</v>
          </cell>
          <cell r="G99" t="str">
            <v>ALEJANDRO PERDOMO HERRERA</v>
          </cell>
          <cell r="H99" t="str">
            <v>CORREO ENVIADO 24/08/2025 HORA 15:30</v>
          </cell>
          <cell r="I99" t="str">
            <v>.</v>
          </cell>
          <cell r="J99">
            <v>58</v>
          </cell>
          <cell r="K99" t="str">
            <v xml:space="preserve">Flor Angelica Acosta Tautiva </v>
          </cell>
          <cell r="L99" t="str">
            <v>N/A</v>
          </cell>
          <cell r="M99" t="str">
            <v>Mujer y Cuidado</v>
          </cell>
          <cell r="N99" t="str">
            <v>Ana Rosa Bautista Rincón</v>
          </cell>
          <cell r="O99" t="str">
            <v>Prestar los servicios profesionales para realizar un proceso de investigación participativa orientado a la elaboración de un documento–texto que servirá como base para un libro sobre las experiencias organizativas de algunas mujeres de la localidad de Sumapaz, con el propósito de aportar a la construcción de la memoria histórica y social de las mujeres de la localidad.</v>
          </cell>
          <cell r="P99">
            <v>3</v>
          </cell>
          <cell r="Q99">
            <v>1</v>
          </cell>
          <cell r="R99" t="str">
            <v>_2541</v>
          </cell>
          <cell r="S99" t="str">
            <v>Vincular 600 mujeres cuidadoras a estrategias de cuidado.</v>
          </cell>
        </row>
        <row r="100">
          <cell r="C100">
            <v>2025</v>
          </cell>
          <cell r="D100">
            <v>140772</v>
          </cell>
          <cell r="E100"/>
          <cell r="F100">
            <v>45893</v>
          </cell>
          <cell r="G100" t="str">
            <v>ALEJANDRO PERDOMO HERRERA</v>
          </cell>
          <cell r="H100" t="str">
            <v>CORREO ENVIADO 24/08/2025 HORA 15:30</v>
          </cell>
          <cell r="I100" t="str">
            <v>.</v>
          </cell>
          <cell r="J100">
            <v>53</v>
          </cell>
          <cell r="K100" t="str">
            <v>Alejandra Romero Rey</v>
          </cell>
          <cell r="L100" t="str">
            <v>N/A</v>
          </cell>
          <cell r="M100" t="str">
            <v>Mujer y Cuidado</v>
          </cell>
          <cell r="N100" t="str">
            <v>Ana Rosa Bautista Rincón</v>
          </cell>
          <cell r="O100" t="str">
            <v>Prestar servicios profesionales de apoyo psicosocial orientados a la prevención y atención de la violencia intrafamiliar y sexual en la localidad de Sumapaz, con enfoque de género y territorial, desarrollando acciones que fortalezcan la equidad, la igualdad de oportunidades y la garantía de derechos de las mujeres, en especial de las mujeres campesinas.</v>
          </cell>
          <cell r="P100">
            <v>3</v>
          </cell>
          <cell r="Q100">
            <v>1</v>
          </cell>
          <cell r="R100" t="str">
            <v>_2541</v>
          </cell>
          <cell r="S100" t="str">
            <v xml:space="preserve">Vincular 600 personas en procesos para la prevención de violencias en el contexto familiar y/o violencia sexual   </v>
          </cell>
        </row>
        <row r="101">
          <cell r="C101">
            <v>2025</v>
          </cell>
          <cell r="D101">
            <v>140928</v>
          </cell>
          <cell r="E101"/>
          <cell r="F101">
            <v>45895</v>
          </cell>
          <cell r="G101" t="str">
            <v>ALEJANDRO PERDOMO HERRERA</v>
          </cell>
          <cell r="H101" t="str">
            <v>CORREO ENVIADO 24/08/2025 HORA 18:03</v>
          </cell>
          <cell r="I101" t="str">
            <v>.</v>
          </cell>
          <cell r="J101" t="str">
            <v>48 y 49</v>
          </cell>
          <cell r="K101" t="str">
            <v xml:space="preserve">ALVARO BENAVIDE- YEIMY GUTIERREZ </v>
          </cell>
          <cell r="L101" t="str">
            <v>N/A</v>
          </cell>
          <cell r="M101" t="str">
            <v>CULTURA</v>
          </cell>
          <cell r="N101" t="str">
            <v>LAURA BARRAGAN</v>
          </cell>
          <cell r="O101" t="str">
            <v>Prestar servicios de apoyo administrativo para el fortalecimiento y desarrollo de las actividades de gestión cultural en la localidad de Sumapaz.</v>
          </cell>
          <cell r="P101">
            <v>3</v>
          </cell>
          <cell r="Q101">
            <v>2</v>
          </cell>
          <cell r="R101" t="str">
            <v>_2486</v>
          </cell>
          <cell r="S101" t="str">
            <v>Capacitar 600 personas en los campos artísticos, interculturales, culturales y/o patrimoniales.</v>
          </cell>
        </row>
        <row r="102">
          <cell r="C102">
            <v>2025</v>
          </cell>
          <cell r="D102">
            <v>140930</v>
          </cell>
          <cell r="E102"/>
          <cell r="F102">
            <v>45895</v>
          </cell>
          <cell r="G102" t="str">
            <v>ALEJANDRO PERDOMO HERRERA</v>
          </cell>
          <cell r="H102" t="str">
            <v>CORREO ENVIADO 24/08/2025 HORA 18:03</v>
          </cell>
          <cell r="I102" t="str">
            <v>.</v>
          </cell>
          <cell r="J102">
            <v>59</v>
          </cell>
          <cell r="K102" t="str">
            <v xml:space="preserve">TATIANA GOMEZ ROMERO </v>
          </cell>
          <cell r="L102" t="str">
            <v>N/A</v>
          </cell>
          <cell r="M102" t="str">
            <v>CULTURA</v>
          </cell>
          <cell r="N102" t="str">
            <v>LAURA BARRAGAN</v>
          </cell>
          <cell r="O102" t="str">
            <v>Prestar sus servicios técnicos al Área de Gestión de Desarrollo Local, apoyando las actividades administrativas y operativas relacionadas con la gestión cultural en la localidad de Sumapaz.</v>
          </cell>
          <cell r="P102">
            <v>3</v>
          </cell>
          <cell r="Q102">
            <v>1</v>
          </cell>
          <cell r="R102" t="str">
            <v>_2486</v>
          </cell>
          <cell r="S102" t="str">
            <v>Capacitar 600 personas en los campos artísticos, interculturales, culturales y/o patrimoniales.</v>
          </cell>
        </row>
        <row r="103">
          <cell r="C103">
            <v>2025</v>
          </cell>
          <cell r="D103">
            <v>140931</v>
          </cell>
          <cell r="E103"/>
          <cell r="F103">
            <v>45895</v>
          </cell>
          <cell r="G103" t="str">
            <v>ALEJANDRO PERDOMO HERRERA</v>
          </cell>
          <cell r="H103" t="str">
            <v>CORREO ENVIADO 24/08/2025 HORA 18:03</v>
          </cell>
          <cell r="I103" t="str">
            <v>.</v>
          </cell>
          <cell r="J103">
            <v>31</v>
          </cell>
          <cell r="K103" t="str">
            <v xml:space="preserve">CLARIBEL MARTINEZ </v>
          </cell>
          <cell r="L103" t="str">
            <v>N/A</v>
          </cell>
          <cell r="M103" t="str">
            <v>CULTURA</v>
          </cell>
          <cell r="N103" t="str">
            <v>LAURA BARRAGAN</v>
          </cell>
          <cell r="O103" t="str">
            <v xml:space="preserve">Prestar sus servicios profesionales al Área de Gestión de Desarrollo local, en las actividades administrativas de la gestión cultural de la localidad de Sumapazles </v>
          </cell>
          <cell r="P103">
            <v>3</v>
          </cell>
          <cell r="Q103">
            <v>1</v>
          </cell>
          <cell r="R103" t="str">
            <v>_2486</v>
          </cell>
          <cell r="S103" t="str">
            <v>Capacitar 600 personas en los campos artísticos, interculturales, culturales y/o patrimoniales.</v>
          </cell>
        </row>
        <row r="104">
          <cell r="C104">
            <v>2025</v>
          </cell>
          <cell r="D104">
            <v>140935</v>
          </cell>
          <cell r="E104"/>
          <cell r="F104">
            <v>45895</v>
          </cell>
          <cell r="G104" t="str">
            <v>ALEJANDRO PERDOMO HERRERA</v>
          </cell>
          <cell r="H104" t="str">
            <v>CORREO ENVIADO 24/08/2025 HORA 18:03</v>
          </cell>
          <cell r="I104" t="str">
            <v>.</v>
          </cell>
          <cell r="J104">
            <v>68</v>
          </cell>
          <cell r="K104" t="str">
            <v>WALTER GONZALES M</v>
          </cell>
          <cell r="L104" t="str">
            <v>N/A</v>
          </cell>
          <cell r="M104" t="str">
            <v>SALUD PÚBLICA</v>
          </cell>
          <cell r="N104" t="str">
            <v>MADELINE BERMUDEZ</v>
          </cell>
          <cell r="O104" t="str">
            <v>Prestar los servicios profesionales como parte del circuito del cuidado del área de Salud Pública, generando acciones complementarias para la salud de la comunidad en Sumapaz.</v>
          </cell>
          <cell r="P104">
            <v>3</v>
          </cell>
          <cell r="Q104">
            <v>1</v>
          </cell>
          <cell r="R104" t="str">
            <v>_2324</v>
          </cell>
          <cell r="S104" t="str">
            <v>Beneficiar 600 personas con acciones para la promoción y atención de la salud mental</v>
          </cell>
        </row>
        <row r="105">
          <cell r="C105">
            <v>2025</v>
          </cell>
          <cell r="D105">
            <v>140775</v>
          </cell>
          <cell r="E105"/>
          <cell r="F105">
            <v>45894</v>
          </cell>
          <cell r="G105" t="str">
            <v>JHOJAN ANDRES  CASTANEDA SANCHEZ</v>
          </cell>
          <cell r="H105" t="str">
            <v>CORREO ENVIADO 24/08/2025 HORA 18:03</v>
          </cell>
          <cell r="I105" t="str">
            <v>.</v>
          </cell>
          <cell r="J105">
            <v>18</v>
          </cell>
          <cell r="K105" t="str">
            <v xml:space="preserve">ERIKA ROCIO BUSTOS ROMERO </v>
          </cell>
          <cell r="L105" t="str">
            <v>N/A</v>
          </cell>
          <cell r="M105" t="str">
            <v>SALUD PÚBLICA</v>
          </cell>
          <cell r="N105" t="str">
            <v>MADELINE BERMUDEZ</v>
          </cell>
          <cell r="O105" t="str">
            <v>Prestar servicios técnicos para la formulación, ejecución y seguimiento del proyecto Mejores condiciones de salud en la Ruralidad, con especial énfasis en la población con discapacidad y en sus cuidadores y cuidadoras.</v>
          </cell>
          <cell r="P105">
            <v>3</v>
          </cell>
          <cell r="Q105">
            <v>1</v>
          </cell>
          <cell r="R105" t="str">
            <v>_2324</v>
          </cell>
          <cell r="S105" t="str">
            <v>Vincular 400 personas a las acciones y estrategias para promover la salud sexual y reproductiva consciente en los diferentes ciclos de vida</v>
          </cell>
        </row>
        <row r="106">
          <cell r="C106">
            <v>2025</v>
          </cell>
          <cell r="D106">
            <v>140776</v>
          </cell>
          <cell r="E106"/>
          <cell r="F106">
            <v>45894</v>
          </cell>
          <cell r="G106" t="str">
            <v>JHOJAN ANDRES  CASTANEDA SANCHEZ</v>
          </cell>
          <cell r="H106" t="str">
            <v>CORREO ENVIADO 24/08/2025 HORA 18:03</v>
          </cell>
          <cell r="I106" t="str">
            <v>.</v>
          </cell>
          <cell r="J106">
            <v>61</v>
          </cell>
          <cell r="K106" t="str">
            <v>MARIA MELO AREVALO</v>
          </cell>
          <cell r="L106" t="str">
            <v>N/A</v>
          </cell>
          <cell r="M106" t="str">
            <v>SALUD PÚBLICA</v>
          </cell>
          <cell r="N106" t="str">
            <v>MADELINE BERMUDEZ</v>
          </cell>
          <cell r="O106" t="str">
            <v>Prestar servicios de apoyo técnico para la implementación y seguimiento de programas de promoción de la salud, asegurando el desarrollo de estrategias comunitarias, con especial énfasis en el circuito del cuidado y la promoción de la salud sexual y reproductiva.</v>
          </cell>
          <cell r="P106">
            <v>3</v>
          </cell>
          <cell r="Q106">
            <v>1</v>
          </cell>
          <cell r="R106" t="str">
            <v>_2324</v>
          </cell>
          <cell r="S106" t="str">
            <v>Vincular 400 personas a las acciones y estrategias para promover la salud sexual y reproductiva consciente en los diferentes ciclos de vida</v>
          </cell>
        </row>
        <row r="107">
          <cell r="C107">
            <v>2025</v>
          </cell>
          <cell r="D107">
            <v>140777</v>
          </cell>
          <cell r="E107"/>
          <cell r="F107">
            <v>45894</v>
          </cell>
          <cell r="G107" t="str">
            <v>JHOJAN ANDRES  CASTANEDA SANCHEZ</v>
          </cell>
          <cell r="H107" t="str">
            <v>CORREO ENVIADO 24/08/2025 HORA 18:03</v>
          </cell>
          <cell r="I107" t="str">
            <v>.</v>
          </cell>
          <cell r="J107">
            <v>16</v>
          </cell>
          <cell r="K107" t="str">
            <v>GLORIA ISABEL AGUILERA ACOSTA</v>
          </cell>
          <cell r="L107" t="str">
            <v>N/A</v>
          </cell>
          <cell r="M107" t="str">
            <v>TRANSPORTE</v>
          </cell>
          <cell r="N107" t="str">
            <v>GLORIA ISABEL AGUILERA ACOSTA</v>
          </cell>
          <cell r="O107" t="str">
            <v>Prestar los servicios de apoyo técnico en las actividades administrativas y operativas del parque automotor en la Alcaldía Local de Sumapaz.</v>
          </cell>
          <cell r="P107">
            <v>3</v>
          </cell>
          <cell r="Q107">
            <v>1</v>
          </cell>
          <cell r="R107" t="str">
            <v>_2289</v>
          </cell>
          <cell r="S107" t="str">
            <v>Intervenir 40 Kilómetros-carril de malla vial rural con acciones de construcción y/o conservación</v>
          </cell>
        </row>
        <row r="108">
          <cell r="C108">
            <v>2025</v>
          </cell>
          <cell r="D108">
            <v>140778</v>
          </cell>
          <cell r="E108"/>
          <cell r="F108">
            <v>45894</v>
          </cell>
          <cell r="G108" t="str">
            <v>JHOJAN ANDRES  CASTANEDA SANCHEZ</v>
          </cell>
          <cell r="H108" t="str">
            <v>CORREO ENVIADO 24/08/2025 HORA 18:03</v>
          </cell>
          <cell r="I108" t="str">
            <v>.</v>
          </cell>
          <cell r="J108">
            <v>50</v>
          </cell>
          <cell r="K108" t="str">
            <v>Diyer Gerardo Prieto Hurtado</v>
          </cell>
          <cell r="L108" t="str">
            <v>N/A</v>
          </cell>
          <cell r="M108" t="str">
            <v>TRANSPORTE</v>
          </cell>
          <cell r="N108" t="str">
            <v>Diyer Gerardo Prieto Hurtado</v>
          </cell>
          <cell r="O108" t="str">
            <v>Prestar los servicios como Auxiliar Administrativo en los procesos del parque automotor que se ejecutan con los recursos del Fondo de Desarrollo Rural de Sumapaz.</v>
          </cell>
          <cell r="P108">
            <v>3</v>
          </cell>
          <cell r="Q108">
            <v>1</v>
          </cell>
          <cell r="R108" t="str">
            <v>_2289</v>
          </cell>
          <cell r="S108" t="str">
            <v>Intervenir 40 Kilómetros-carril de malla vial rural con acciones de construcción y/o conservación</v>
          </cell>
        </row>
        <row r="109">
          <cell r="C109">
            <v>2025</v>
          </cell>
          <cell r="D109">
            <v>140923</v>
          </cell>
          <cell r="E109"/>
          <cell r="F109">
            <v>45895</v>
          </cell>
          <cell r="G109" t="str">
            <v>JHOJAN ANDRES  CASTANEDA SANCHEZ</v>
          </cell>
          <cell r="H109" t="str">
            <v>CORREO ENVIADO 25/08/2025 HORA 11:25</v>
          </cell>
          <cell r="I109" t="str">
            <v>.</v>
          </cell>
          <cell r="J109">
            <v>51</v>
          </cell>
          <cell r="K109" t="str">
            <v>LICETH MARYORI HERNANDEZ DUQUE</v>
          </cell>
          <cell r="L109">
            <v>127845</v>
          </cell>
          <cell r="M109" t="str">
            <v>Ambiental</v>
          </cell>
          <cell r="N109" t="str">
            <v>Julieth Alejandra Muñoz</v>
          </cell>
          <cell r="O109" t="str">
            <v>Prestar los servicios profesionales para el fortalecimiento del servicio de asistencia técnica agropecuaria en la localidad de Sumapaz para la implementación de buenas prácticas agrícolas</v>
          </cell>
          <cell r="P109">
            <v>3</v>
          </cell>
          <cell r="Q109">
            <v>1</v>
          </cell>
          <cell r="R109" t="str">
            <v>_2666</v>
          </cell>
          <cell r="S109" t="str">
            <v>Atender 1000 animales en los programas de brigadas médicas, urgencias veterinarias y adopciones</v>
          </cell>
        </row>
        <row r="110">
          <cell r="C110">
            <v>2025</v>
          </cell>
          <cell r="D110">
            <v>140924</v>
          </cell>
          <cell r="E110"/>
          <cell r="F110">
            <v>45895</v>
          </cell>
          <cell r="G110" t="str">
            <v>JHOJAN ANDRES  CASTANEDA SANCHEZ</v>
          </cell>
          <cell r="H110" t="str">
            <v>CORREO ENVIADO 25/08/2025 HORA 11:25</v>
          </cell>
          <cell r="I110" t="str">
            <v>.</v>
          </cell>
          <cell r="J110">
            <v>2</v>
          </cell>
          <cell r="K110" t="str">
            <v>CINDY GERALDINE GARCIA MORENO</v>
          </cell>
          <cell r="L110">
            <v>125655</v>
          </cell>
          <cell r="M110" t="str">
            <v>Administrativa</v>
          </cell>
          <cell r="N110" t="str">
            <v>Elzon Ferney Delgado</v>
          </cell>
          <cell r="O110" t="str">
            <v>Prestar los servicios técnicos para apoyar la gestión policiva jurídica de la misionalidad de la Alcaldia Local de Sumapaz</v>
          </cell>
          <cell r="P110">
            <v>3</v>
          </cell>
          <cell r="Q110">
            <v>1</v>
          </cell>
          <cell r="R110" t="str">
            <v>_2327</v>
          </cell>
          <cell r="S110" t="str">
            <v>Realizar 4 estrategias de fortalecimiento institucional (una por vigencia).</v>
          </cell>
        </row>
        <row r="111">
          <cell r="C111">
            <v>2025</v>
          </cell>
          <cell r="D111">
            <v>140925</v>
          </cell>
          <cell r="E111"/>
          <cell r="F111">
            <v>45895</v>
          </cell>
          <cell r="G111" t="str">
            <v>JHOJAN ANDRES  CASTANEDA SANCHEZ</v>
          </cell>
          <cell r="H111" t="str">
            <v>CORREO ENVIADO 25/08/2025 HORA 11:25</v>
          </cell>
          <cell r="I111" t="str">
            <v>.</v>
          </cell>
          <cell r="J111">
            <v>5</v>
          </cell>
          <cell r="K111" t="str">
            <v>CARMEZA DÍAZ ROSAS</v>
          </cell>
          <cell r="L111">
            <v>126247</v>
          </cell>
          <cell r="M111" t="str">
            <v>Titulación</v>
          </cell>
          <cell r="N111" t="str">
            <v>Claudia Daniela Sarria</v>
          </cell>
          <cell r="O111" t="str">
            <v>Prestar los servicios profesionales para brindar acompañamiento jurídico en la legalización y titulación de predios en Sumapaz</v>
          </cell>
          <cell r="P111">
            <v>3</v>
          </cell>
          <cell r="Q111">
            <v>1</v>
          </cell>
          <cell r="R111" t="str">
            <v>_2362</v>
          </cell>
          <cell r="S111" t="str">
            <v>Gestionar la titulación o legalización de 150 predios.</v>
          </cell>
        </row>
        <row r="112">
          <cell r="C112">
            <v>2025</v>
          </cell>
          <cell r="D112">
            <v>140929</v>
          </cell>
          <cell r="E112"/>
          <cell r="F112">
            <v>45895</v>
          </cell>
          <cell r="G112" t="str">
            <v>JHOJAN ANDRES  CASTANEDA SANCHEZ</v>
          </cell>
          <cell r="H112" t="str">
            <v>CORREO ENVIADO 25/08/2025 HORA 11:25</v>
          </cell>
          <cell r="I112" t="str">
            <v>.</v>
          </cell>
          <cell r="J112">
            <v>32</v>
          </cell>
          <cell r="K112" t="str">
            <v>ELDER ALFONSO SUAREZ MORA</v>
          </cell>
          <cell r="L112">
            <v>126247</v>
          </cell>
          <cell r="M112" t="str">
            <v>Titulación</v>
          </cell>
          <cell r="N112" t="str">
            <v>Claudia Daniela Sarria</v>
          </cell>
          <cell r="O112" t="str">
            <v>Prestar los servicios profesionales para brindar acompañamiento jurídico en la legalización y titulación de predios en Sumapaz</v>
          </cell>
          <cell r="P112">
            <v>3</v>
          </cell>
          <cell r="Q112">
            <v>1</v>
          </cell>
          <cell r="R112" t="str">
            <v>_2362</v>
          </cell>
          <cell r="S112" t="str">
            <v>Gestionar la titulación o legalización de 150 predios.</v>
          </cell>
        </row>
        <row r="113">
          <cell r="C113">
            <v>2025</v>
          </cell>
          <cell r="D113">
            <v>140932</v>
          </cell>
          <cell r="E113"/>
          <cell r="F113">
            <v>45895</v>
          </cell>
          <cell r="G113" t="str">
            <v>JHOJAN ANDRES  CASTANEDA SANCHEZ</v>
          </cell>
          <cell r="H113" t="str">
            <v>CORREO ENVIADO 25/08/2025 HORA 11:25</v>
          </cell>
          <cell r="I113" t="str">
            <v>.</v>
          </cell>
          <cell r="J113">
            <v>44</v>
          </cell>
          <cell r="K113" t="str">
            <v>AYLIN DANIELA MONROY SANTOS</v>
          </cell>
          <cell r="L113">
            <v>139414</v>
          </cell>
          <cell r="M113" t="str">
            <v>Titulación</v>
          </cell>
          <cell r="N113" t="str">
            <v>Claudia Daniela Sarria</v>
          </cell>
          <cell r="O113" t="str">
            <v>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v>
          </cell>
          <cell r="P113">
            <v>3.5</v>
          </cell>
          <cell r="Q113">
            <v>1</v>
          </cell>
          <cell r="R113" t="str">
            <v>_2362</v>
          </cell>
          <cell r="S113" t="str">
            <v>Gestionar la titulación o legalización de 150 predios.</v>
          </cell>
        </row>
        <row r="114">
          <cell r="C114">
            <v>2025</v>
          </cell>
          <cell r="D114">
            <v>140991</v>
          </cell>
          <cell r="E114"/>
          <cell r="F114">
            <v>45895</v>
          </cell>
          <cell r="G114" t="str">
            <v>ALEJANDRO PERDOMO HERRERA</v>
          </cell>
          <cell r="H114" t="str">
            <v>CORREO ENVIADO 25/08/2025 HORA 12:19</v>
          </cell>
          <cell r="I114" t="str">
            <v>.</v>
          </cell>
          <cell r="J114">
            <v>40</v>
          </cell>
          <cell r="K114" t="str">
            <v xml:space="preserve">Neider Beltran </v>
          </cell>
          <cell r="L114"/>
          <cell r="M114" t="str">
            <v>Almacen</v>
          </cell>
          <cell r="N114" t="str">
            <v>Catherine Peralta</v>
          </cell>
          <cell r="O114" t="str">
            <v xml:space="preserve">Prestar los servicios de apoyo a la gestión en las labores administrativas y operativas que se requieran en el almacén del Fondo de Desarrollo Rural de Sumapaz -FDRS-.
</v>
          </cell>
          <cell r="P114">
            <v>3</v>
          </cell>
          <cell r="Q114">
            <v>1</v>
          </cell>
          <cell r="R114" t="str">
            <v>_2327</v>
          </cell>
          <cell r="S114" t="str">
            <v>Realizar 4 estrategias de fortalecimiento institucional (una por vigencia).</v>
          </cell>
        </row>
        <row r="115">
          <cell r="C115">
            <v>2025</v>
          </cell>
          <cell r="D115">
            <v>140992</v>
          </cell>
          <cell r="E115"/>
          <cell r="F115">
            <v>45895</v>
          </cell>
          <cell r="G115" t="str">
            <v>ALEJANDRO PERDOMO HERRERA</v>
          </cell>
          <cell r="H115" t="str">
            <v>CORREO ENVIADO 25/08/2025 HORA 12:19</v>
          </cell>
          <cell r="I115" t="str">
            <v>.</v>
          </cell>
          <cell r="J115">
            <v>20</v>
          </cell>
          <cell r="K115" t="str">
            <v>Alex Javier Guzmán</v>
          </cell>
          <cell r="L115"/>
          <cell r="M115" t="str">
            <v>Contratación modificaciones</v>
          </cell>
          <cell r="N115" t="str">
            <v>Cristina Parra</v>
          </cell>
          <cell r="O115" t="str">
            <v>Prestar servicios profesionales para brindar apoyo jurídico y contractual al Fondo de Desarrollo Rural de Sumapaz. 2327</v>
          </cell>
          <cell r="P115">
            <v>3</v>
          </cell>
          <cell r="Q115">
            <v>1</v>
          </cell>
          <cell r="R115" t="str">
            <v>_2327</v>
          </cell>
          <cell r="S115" t="str">
            <v>Realizar 4 estrategias de fortalecimiento institucional (una por vigencia).</v>
          </cell>
        </row>
        <row r="116">
          <cell r="C116">
            <v>2025</v>
          </cell>
          <cell r="D116">
            <v>140995</v>
          </cell>
          <cell r="E116"/>
          <cell r="F116">
            <v>45895</v>
          </cell>
          <cell r="G116" t="str">
            <v>ALEJANDRO PERDOMO HERRERA</v>
          </cell>
          <cell r="H116" t="str">
            <v>CORREO ENVIADO 25/08/2025 HORA 12:19</v>
          </cell>
          <cell r="I116" t="str">
            <v>.</v>
          </cell>
          <cell r="J116">
            <v>8</v>
          </cell>
          <cell r="K116" t="str">
            <v>Wilmar Grajales Osorio</v>
          </cell>
          <cell r="L116"/>
          <cell r="M116" t="str">
            <v>Contratación. Formulador técnico</v>
          </cell>
          <cell r="N116" t="str">
            <v>Bernardo Escobar Rivera</v>
          </cell>
          <cell r="O116" t="str">
            <v>Prestar sus servicios profesionales para apoyar la formulación  de los procesos tanto de Gastos de Funcionamiento como de Proyectos de Inversión, del Plan de Desarrollo Local 2025-2028 del FDRS.</v>
          </cell>
          <cell r="P116">
            <v>3</v>
          </cell>
          <cell r="Q116">
            <v>1</v>
          </cell>
          <cell r="R116" t="str">
            <v>_2327</v>
          </cell>
          <cell r="S116" t="str">
            <v>Realizar 4 estrategias de fortalecimiento institucional (una por vigencia).</v>
          </cell>
        </row>
        <row r="117">
          <cell r="C117">
            <v>2025</v>
          </cell>
          <cell r="D117">
            <v>141032</v>
          </cell>
          <cell r="E117"/>
          <cell r="F117">
            <v>45896</v>
          </cell>
          <cell r="G117" t="str">
            <v>ALEJANDRO PERDOMO HERRERA</v>
          </cell>
          <cell r="H117" t="str">
            <v>CORREO ENVIADO 25/08/2025 HORA 12:19</v>
          </cell>
          <cell r="I117" t="str">
            <v>.</v>
          </cell>
          <cell r="J117">
            <v>15</v>
          </cell>
          <cell r="K117" t="str">
            <v>ERICA LEDESMA CUERVO</v>
          </cell>
          <cell r="L117" t="str">
            <v>SI</v>
          </cell>
          <cell r="M117" t="str">
            <v>Calidad</v>
          </cell>
          <cell r="N117" t="str">
            <v>Gloria Esperanza Pirajón</v>
          </cell>
          <cell r="O117" t="str">
            <v>Prestar los servicios profesionales para apoyar jurídicamente las respuestas a las solicitudes radicadas por entes de control, Concejo De Bogotá y temas relacionados con planes de mejoramiento 2327.</v>
          </cell>
          <cell r="P117">
            <v>3</v>
          </cell>
          <cell r="Q117">
            <v>1</v>
          </cell>
          <cell r="R117" t="str">
            <v>_2327</v>
          </cell>
          <cell r="S117" t="str">
            <v>Realizar 4 estrategias de fortalecimiento institucional (una por vigencia).</v>
          </cell>
        </row>
        <row r="118">
          <cell r="C118">
            <v>2025</v>
          </cell>
          <cell r="D118">
            <v>141035</v>
          </cell>
          <cell r="E118"/>
          <cell r="F118">
            <v>45896</v>
          </cell>
          <cell r="G118" t="str">
            <v>ALEJANDRO PERDOMO HERRERA</v>
          </cell>
          <cell r="H118" t="str">
            <v>CORREO ENVIADO 25/08/2025 HORA 12:19</v>
          </cell>
          <cell r="I118" t="str">
            <v>.</v>
          </cell>
          <cell r="J118">
            <v>17</v>
          </cell>
          <cell r="K118" t="str">
            <v>JULIAN DAVID CESPEDES</v>
          </cell>
          <cell r="L118" t="str">
            <v>SI</v>
          </cell>
          <cell r="M118" t="str">
            <v>Calidad</v>
          </cell>
          <cell r="N118" t="str">
            <v>Gloria Esperanza Pirajón</v>
          </cell>
          <cell r="O118" t="str">
            <v>Prestar los servicios técnicos para apoyar las respuestas a las solicitudes, requerimientos y proposiciones realizados por entidades públicas y entes de control.</v>
          </cell>
          <cell r="P118">
            <v>3</v>
          </cell>
          <cell r="Q118">
            <v>1</v>
          </cell>
          <cell r="R118" t="str">
            <v>_2327</v>
          </cell>
          <cell r="S118" t="str">
            <v>Realizar 4 estrategias de fortalecimiento institucional (una por vigencia).</v>
          </cell>
        </row>
        <row r="119">
          <cell r="C119">
            <v>2025</v>
          </cell>
          <cell r="D119">
            <v>141049</v>
          </cell>
          <cell r="E119"/>
          <cell r="F119">
            <v>45896</v>
          </cell>
          <cell r="G119" t="str">
            <v>JHOJAN ANDRES  CASTANEDA SANCHEZ</v>
          </cell>
          <cell r="H119" t="str">
            <v>CORREO ENVIADO 26/08/2025 HORA 18:37</v>
          </cell>
          <cell r="I119" t="str">
            <v>Se corrige la necesidad y la conveniencia 28/08/2025 Diana Torrente</v>
          </cell>
          <cell r="J119">
            <v>30</v>
          </cell>
          <cell r="K119" t="str">
            <v>Elizabeth romero</v>
          </cell>
          <cell r="L119">
            <v>127989</v>
          </cell>
          <cell r="M119" t="str">
            <v>Dialogo social y derechos humanos</v>
          </cell>
          <cell r="N119" t="str">
            <v>Julian David Becerra Martinez</v>
          </cell>
          <cell r="O119" t="str">
            <v>Prestar servicios de apoyo a la gestión en la Alcaldía Local de Sumapaz, orientados a fortalecer los procesos de derechos humanos, seguridad, convivencia y diálogo social, mediante el acompañamiento y soporte en la implementación de programas institucionales, en el desarrollo de eventos comunitarios, en la atención de fenómenos de conflictividad social, ejercicios de movilización ciudadana, aglomeraciones de público y actividades de articulación interinstitucional. 2230</v>
          </cell>
          <cell r="P119">
            <v>3</v>
          </cell>
          <cell r="Q119">
            <v>1</v>
          </cell>
          <cell r="R119" t="str">
            <v>_2230</v>
          </cell>
          <cell r="S119" t="str">
            <v>Implementar 16 acciones formativas diferenciales para la promoción de la convivencia ciudadana</v>
          </cell>
        </row>
        <row r="120">
          <cell r="C120">
            <v>2025</v>
          </cell>
          <cell r="D120">
            <v>141064</v>
          </cell>
          <cell r="E120"/>
          <cell r="F120">
            <v>45896</v>
          </cell>
          <cell r="G120" t="str">
            <v>JHOJAN ANDRES  CASTANEDA SANCHEZ</v>
          </cell>
          <cell r="H120" t="str">
            <v>CORREO ENVIADO 26/08/2025 HORA 18:37</v>
          </cell>
          <cell r="I120" t="str">
            <v>.</v>
          </cell>
          <cell r="J120">
            <v>11</v>
          </cell>
          <cell r="K120" t="str">
            <v>SOFIA GARAVITO</v>
          </cell>
          <cell r="L120">
            <v>130938</v>
          </cell>
          <cell r="M120" t="str">
            <v>Dialogo social y derechos humanos</v>
          </cell>
          <cell r="N120" t="str">
            <v>Julian David Becerra Martinez</v>
          </cell>
          <cell r="O120" t="str">
            <v>Prestar servicios profesionales de apoyo y articulación interinstitucional para la gestión territorial, la participación ciudadana, la convivencia, la seguridad humana, la prevención de conflictos, la promoción de los derechos humanos y el diálogo social, en el marco del proyecto Por una Mejor Convivencia en Sumapaz.</v>
          </cell>
          <cell r="P120">
            <v>3</v>
          </cell>
          <cell r="Q120">
            <v>1</v>
          </cell>
          <cell r="R120" t="str">
            <v>_2230</v>
          </cell>
          <cell r="S120" t="str">
            <v>Implementar 16 iniciativas de convivencia con participación de la ciudadanía</v>
          </cell>
        </row>
        <row r="121">
          <cell r="C121">
            <v>2025</v>
          </cell>
          <cell r="D121">
            <v>141069</v>
          </cell>
          <cell r="E121"/>
          <cell r="F121">
            <v>45896</v>
          </cell>
          <cell r="G121" t="str">
            <v>JHOJAN ANDRES  CASTANEDA SANCHEZ</v>
          </cell>
          <cell r="H121" t="str">
            <v>CORREO ENVIADO 26/08/2025 HORA 18:37</v>
          </cell>
          <cell r="I121" t="str">
            <v>Se corrige la necesidad y la conveniencia 28/08/2025 Diana Torrente</v>
          </cell>
          <cell r="J121">
            <v>21</v>
          </cell>
          <cell r="K121" t="str">
            <v xml:space="preserve">1. Eifer Guillermo Barrera Silva
2. YOLANDA RODRIGUEZ TOLE
3. Maria Camila Martinez </v>
          </cell>
          <cell r="L121" t="str">
            <v>N/A</v>
          </cell>
          <cell r="M121" t="str">
            <v>LIQUIDACIONES</v>
          </cell>
          <cell r="N121" t="str">
            <v>Claudia Victoria Paez</v>
          </cell>
          <cell r="O121" t="str">
            <v>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v>
          </cell>
          <cell r="P121">
            <v>3</v>
          </cell>
          <cell r="Q121">
            <v>3</v>
          </cell>
          <cell r="R121" t="str">
            <v>_2327</v>
          </cell>
          <cell r="S121" t="str">
            <v>Realizar 4 estrategias de fortalecimiento institucional (una por vigencia).</v>
          </cell>
        </row>
        <row r="122">
          <cell r="C122">
            <v>2025</v>
          </cell>
          <cell r="D122">
            <v>141073</v>
          </cell>
          <cell r="E122"/>
          <cell r="F122">
            <v>45896</v>
          </cell>
          <cell r="G122" t="str">
            <v>JHOJAN ANDRES  CASTANEDA SANCHEZ</v>
          </cell>
          <cell r="H122" t="str">
            <v>CORREO ENVIADO 26/08/2025 HORA 18:37</v>
          </cell>
          <cell r="I122" t="str">
            <v>.</v>
          </cell>
          <cell r="J122">
            <v>60</v>
          </cell>
          <cell r="K122" t="str">
            <v>Helber Aurelio Silva Leguizamón</v>
          </cell>
          <cell r="L122" t="str">
            <v>n/a</v>
          </cell>
          <cell r="M122" t="str">
            <v>Cuentas</v>
          </cell>
          <cell r="N122" t="str">
            <v>Bernardo Escobar Rivera</v>
          </cell>
          <cell r="O122" t="str">
            <v>Prestar los servicios profesionales para apoyar los procesos administrativos y financieros del área de Gestión de Desarrollo Local, de la Alcaldía Local de Sumapaz. 2327</v>
          </cell>
          <cell r="P122">
            <v>3</v>
          </cell>
          <cell r="Q122">
            <v>1</v>
          </cell>
          <cell r="R122" t="str">
            <v>_2327</v>
          </cell>
          <cell r="S122" t="str">
            <v>Realizar 4 estrategias de fortalecimiento institucional (una por vigencia).</v>
          </cell>
        </row>
        <row r="123">
          <cell r="C123">
            <v>2025</v>
          </cell>
          <cell r="D123">
            <v>141078</v>
          </cell>
          <cell r="E123"/>
          <cell r="F123">
            <v>45896</v>
          </cell>
          <cell r="G123" t="str">
            <v>JHOJAN ANDRES  CASTANEDA SANCHEZ</v>
          </cell>
          <cell r="H123" t="str">
            <v>CORREO ENVIADO 26/08/2025 HORA 18:37</v>
          </cell>
          <cell r="I123" t="str">
            <v>.</v>
          </cell>
          <cell r="J123">
            <v>14</v>
          </cell>
          <cell r="K123" t="str">
            <v>Nataly Alexandra Hernández cano</v>
          </cell>
          <cell r="L123" t="str">
            <v>n/a</v>
          </cell>
          <cell r="M123" t="str">
            <v>Logística</v>
          </cell>
          <cell r="N123" t="str">
            <v>Juan Sebastián Jaramillo Gaitán</v>
          </cell>
          <cell r="O123" t="str">
            <v xml:space="preserve">Prestar los servicios como técnico o técnologo para la ejecución de los procesos logísticos, operativos y/o administrativos de la Alcaldía Local </v>
          </cell>
          <cell r="P123">
            <v>3.5</v>
          </cell>
          <cell r="Q123">
            <v>1</v>
          </cell>
          <cell r="R123" t="str">
            <v>_2327</v>
          </cell>
          <cell r="S123" t="str">
            <v>Realizar 4 estrategias de fortalecimiento institucional (una por vigencia).</v>
          </cell>
        </row>
        <row r="124">
          <cell r="C124">
            <v>2025</v>
          </cell>
          <cell r="D124">
            <v>141079</v>
          </cell>
          <cell r="E124"/>
          <cell r="F124">
            <v>45896</v>
          </cell>
          <cell r="G124" t="str">
            <v>JHOJAN ANDRES  CASTANEDA SANCHEZ</v>
          </cell>
          <cell r="H124" t="str">
            <v>CORREO ENVIADO 26/08/2025 HORA 18:37</v>
          </cell>
          <cell r="I124" t="str">
            <v>.</v>
          </cell>
          <cell r="J124" t="str">
            <v>28 y  42 - Cristian Camilo Hilarión</v>
          </cell>
          <cell r="K124" t="str">
            <v>Sindy Lorena chingate y Brayan Sebastian Torres Rodriguez</v>
          </cell>
          <cell r="L124" t="str">
            <v>n/a</v>
          </cell>
          <cell r="M124" t="str">
            <v>Logística</v>
          </cell>
          <cell r="N124" t="str">
            <v>Juan Sebastián Jaramillo Gaitán</v>
          </cell>
          <cell r="O124" t="str">
            <v xml:space="preserve">Prestar sus servicios de apoyo para desarrollar actividades logísticas y operativas, en los bienes y/o predios a cargo del fondo de desarrollo rural de sumapaz
</v>
          </cell>
          <cell r="P124">
            <v>3</v>
          </cell>
          <cell r="Q124">
            <v>2</v>
          </cell>
          <cell r="R124" t="str">
            <v>_2327</v>
          </cell>
          <cell r="S124" t="str">
            <v>Realizar 4 estrategias de fortalecimiento institucional (una por vigencia).</v>
          </cell>
        </row>
        <row r="125">
          <cell r="C125">
            <v>2025</v>
          </cell>
          <cell r="D125">
            <v>141086</v>
          </cell>
          <cell r="E125"/>
          <cell r="F125">
            <v>45896</v>
          </cell>
          <cell r="G125" t="str">
            <v>ALEJANDRO PERDOMO HERRERA</v>
          </cell>
          <cell r="H125" t="str">
            <v>CORREO ENVIADO 26/08/2025 HORA 18:37</v>
          </cell>
          <cell r="I125" t="str">
            <v>.</v>
          </cell>
          <cell r="J125">
            <v>13</v>
          </cell>
          <cell r="K125" t="str">
            <v>Carlos pinzon</v>
          </cell>
          <cell r="L125" t="str">
            <v>n/a</v>
          </cell>
          <cell r="M125" t="str">
            <v>MAQUINARIA</v>
          </cell>
          <cell r="N125" t="str">
            <v>Walter Donado Santamaría</v>
          </cell>
          <cell r="O125" t="str">
            <v>Prestar los servicios como técnico para apoyar las actividades de mantenimiento y control del parque automotor pesado y maquinaria amarilla de propiedad del Fondo De Desarrollo Rural de Sumapaz 2289.</v>
          </cell>
          <cell r="P125">
            <v>3</v>
          </cell>
          <cell r="Q125">
            <v>1</v>
          </cell>
          <cell r="R125" t="str">
            <v>_2289</v>
          </cell>
          <cell r="S125" t="str">
            <v>Intervenir 40 Kilómetros-carril de malla vial rural con acciones de construcción y/o conservación</v>
          </cell>
        </row>
        <row r="126">
          <cell r="C126">
            <v>2025</v>
          </cell>
          <cell r="D126">
            <v>141362</v>
          </cell>
          <cell r="E126"/>
          <cell r="F126">
            <v>45900</v>
          </cell>
          <cell r="G126" t="str">
            <v>ALEJANDRO PERDOMO HERRERA</v>
          </cell>
          <cell r="H126" t="str">
            <v>CORREO ENVIADO 26/08/2025 HORA 18:37</v>
          </cell>
          <cell r="I126" t="str">
            <v>.</v>
          </cell>
          <cell r="J126">
            <v>29</v>
          </cell>
          <cell r="K126" t="str">
            <v>OMAR HERNAN HILARION RIOS</v>
          </cell>
          <cell r="L126" t="str">
            <v>n/a</v>
          </cell>
          <cell r="M126" t="str">
            <v>Obligaciones por pagar</v>
          </cell>
          <cell r="N126" t="str">
            <v>Bernardo Escobar Rivera</v>
          </cell>
          <cell r="O126" t="str">
            <v>Prestar los servicios de apoyo técnico al área de Gestión del Desarrollo Local en la gestión administrativa y financiera de los procesos que se adelantan en la Alcaldía Local de Sumapaz. 2327</v>
          </cell>
          <cell r="P126">
            <v>3</v>
          </cell>
          <cell r="Q126">
            <v>1</v>
          </cell>
          <cell r="R126" t="str">
            <v>_2327</v>
          </cell>
          <cell r="S126" t="str">
            <v>Realizar 4 estrategias de fortalecimiento institucional (una por vigencia).</v>
          </cell>
        </row>
        <row r="127">
          <cell r="C127">
            <v>2025</v>
          </cell>
          <cell r="D127">
            <v>141215</v>
          </cell>
          <cell r="E127"/>
          <cell r="F127">
            <v>45898</v>
          </cell>
          <cell r="G127" t="str">
            <v>ALEJANDRO PERDOMO HERRERA</v>
          </cell>
          <cell r="H127" t="str">
            <v>CORREO ENVIADO 26/08/2025 HORA 18:37</v>
          </cell>
          <cell r="I127" t="str">
            <v>.</v>
          </cell>
          <cell r="J127">
            <v>45</v>
          </cell>
          <cell r="K127" t="str">
            <v xml:space="preserve">LEIDY CAROLINA MONTES MORALES </v>
          </cell>
          <cell r="L127" t="str">
            <v>n/a</v>
          </cell>
          <cell r="M127" t="str">
            <v>Obligaciones por pagar</v>
          </cell>
          <cell r="N127" t="str">
            <v>Bernardo Escobar Rivera</v>
          </cell>
          <cell r="O127" t="str">
            <v>Prestar los servicios profesionales  al Área de Gestión de Desarrollo Local, para apoyar la gestión de las Obligaciones por Pagar y presupuestal de la Alcaldía Local de Sumapaz. 2327</v>
          </cell>
          <cell r="P127">
            <v>3</v>
          </cell>
          <cell r="Q127">
            <v>1</v>
          </cell>
          <cell r="R127" t="str">
            <v>_2327</v>
          </cell>
          <cell r="S127" t="str">
            <v>Realizar 4 estrategias de fortalecimiento institucional (una por vigencia).</v>
          </cell>
        </row>
        <row r="128">
          <cell r="C128">
            <v>2025</v>
          </cell>
          <cell r="D128">
            <v>141231</v>
          </cell>
          <cell r="E128"/>
          <cell r="F128">
            <v>45898</v>
          </cell>
          <cell r="G128" t="str">
            <v>ALEJANDRO PERDOMO HERRERA</v>
          </cell>
          <cell r="H128" t="str">
            <v>CORREO ENVIADO 26/08/2025 HORA 18:37</v>
          </cell>
          <cell r="I128" t="str">
            <v>.</v>
          </cell>
          <cell r="J128">
            <v>54</v>
          </cell>
          <cell r="K128" t="str">
            <v>LUZ ALEJANDRA BETANCUR</v>
          </cell>
          <cell r="L128" t="str">
            <v>n/a</v>
          </cell>
          <cell r="M128" t="str">
            <v>Presupuestos participativos</v>
          </cell>
          <cell r="N128" t="str">
            <v>Angie Carolina Prieto</v>
          </cell>
          <cell r="O128" t="str">
            <v>Prestar los servicios profesionales para adelantar acciones que promuevan el fortalecimiento y la participación social y comunitaria en la localidad de Sumapaz.</v>
          </cell>
          <cell r="P128">
            <v>3</v>
          </cell>
          <cell r="Q128">
            <v>1</v>
          </cell>
          <cell r="R128" t="str">
            <v>_2327</v>
          </cell>
          <cell r="S128" t="str">
            <v>Realizar 4 estrategias de fortalecimiento institucional (una por vigencia).</v>
          </cell>
        </row>
        <row r="129">
          <cell r="C129">
            <v>2025</v>
          </cell>
          <cell r="D129">
            <v>141088</v>
          </cell>
          <cell r="E129"/>
          <cell r="F129">
            <v>45896</v>
          </cell>
          <cell r="G129" t="str">
            <v>ALEJANDRO PERDOMO HERRERA</v>
          </cell>
          <cell r="H129" t="str">
            <v>CORREO ENVIADO 26/08/2025 HORA 18:37</v>
          </cell>
          <cell r="I129" t="str">
            <v>.</v>
          </cell>
          <cell r="J129">
            <v>33</v>
          </cell>
          <cell r="K129" t="str">
            <v>OMAR ERNESTO RIVEROS</v>
          </cell>
          <cell r="L129" t="str">
            <v>n/a</v>
          </cell>
          <cell r="M129" t="str">
            <v>Sistemas</v>
          </cell>
          <cell r="N129" t="str">
            <v>Leandro Casas Torres</v>
          </cell>
          <cell r="O129" t="str">
            <v>Prestar sus servicios profesionales como Ingeniero de sistemas para apoyor la gestión de seguridad de la información, al Administrador y usuario final de la red de sistemas y tecnología e información de la Alcaldía Local. 2327.</v>
          </cell>
          <cell r="P129">
            <v>3</v>
          </cell>
          <cell r="Q129">
            <v>1</v>
          </cell>
          <cell r="R129" t="str">
            <v>_2327</v>
          </cell>
          <cell r="S129" t="str">
            <v>Realizar 4 estrategias de fortalecimiento institucional (una por vigencia).</v>
          </cell>
        </row>
        <row r="130">
          <cell r="C130">
            <v>2025</v>
          </cell>
          <cell r="D130">
            <v>141087</v>
          </cell>
          <cell r="E130"/>
          <cell r="F130">
            <v>45896</v>
          </cell>
          <cell r="G130" t="str">
            <v>ALEJANDRO PERDOMO HERRERA</v>
          </cell>
          <cell r="H130" t="str">
            <v>CORREO ENVIADO 26/08/2025 HORA 18:37</v>
          </cell>
          <cell r="I130" t="str">
            <v>.</v>
          </cell>
          <cell r="J130">
            <v>43</v>
          </cell>
          <cell r="K130" t="str">
            <v>Andrés Liévano Restrepo</v>
          </cell>
          <cell r="L130" t="str">
            <v>n/a</v>
          </cell>
          <cell r="M130" t="str">
            <v>Prensa</v>
          </cell>
          <cell r="N130" t="str">
            <v>Daniela Lopera</v>
          </cell>
          <cell r="O130" t="str">
            <v>Apoyar al equipo de prensa y comunicaciones de la Alcaldía Local en la realización y publicación de contenidos de redes sociales y canales de divulgación digital (sitio web) de la Alcaldía local.</v>
          </cell>
          <cell r="P130">
            <v>3</v>
          </cell>
          <cell r="Q130">
            <v>1</v>
          </cell>
          <cell r="R130" t="str">
            <v>_2327</v>
          </cell>
          <cell r="S130" t="str">
            <v>Realizar 4 estrategias de fortalecimiento institucional (una por vigencia).</v>
          </cell>
        </row>
        <row r="131">
          <cell r="C131">
            <v>2025</v>
          </cell>
          <cell r="D131">
            <v>141224</v>
          </cell>
          <cell r="E131"/>
          <cell r="F131">
            <v>45898</v>
          </cell>
          <cell r="G131" t="str">
            <v>JHOJAN ANDRES  CASTANEDA SANCHEZ</v>
          </cell>
          <cell r="H131" t="str">
            <v>CORREO ENVIADO 26/08/2025 HORA 11:53</v>
          </cell>
          <cell r="I131" t="str">
            <v>.</v>
          </cell>
          <cell r="J131">
            <v>46</v>
          </cell>
          <cell r="K131" t="str">
            <v>EMMY CAROLINA SIMBAQUEVA</v>
          </cell>
          <cell r="L131">
            <v>126222</v>
          </cell>
          <cell r="M131" t="str">
            <v>Ambiental</v>
          </cell>
          <cell r="N131" t="str">
            <v>Julie Caro</v>
          </cell>
          <cell r="O131" t="str">
            <v>Prestar sus servicios de apoyo en el desarrollo de las actividades de campo requeridas en los proyectos de restauración ecológica y residuos sólidos de localidad de Sumapaz</v>
          </cell>
          <cell r="P131">
            <v>2</v>
          </cell>
          <cell r="Q131">
            <v>1</v>
          </cell>
          <cell r="R131" t="str">
            <v>_2682</v>
          </cell>
          <cell r="S131" t="str">
            <v>Lograr 16 hectáreas en proceso de restauración ecológica</v>
          </cell>
        </row>
        <row r="132">
          <cell r="C132">
            <v>2025</v>
          </cell>
          <cell r="D132">
            <v>141227</v>
          </cell>
          <cell r="E132"/>
          <cell r="F132">
            <v>45898</v>
          </cell>
          <cell r="G132" t="str">
            <v>JHOJAN ANDRES  CASTANEDA SANCHEZ</v>
          </cell>
          <cell r="H132" t="str">
            <v>CORREO ENVIADO 26/08/2025 HORA 11:53</v>
          </cell>
          <cell r="I132" t="str">
            <v>.</v>
          </cell>
          <cell r="J132">
            <v>68</v>
          </cell>
          <cell r="K132" t="str">
            <v>CARLOS HERNANDEZ</v>
          </cell>
          <cell r="L132">
            <v>127558</v>
          </cell>
          <cell r="M132" t="str">
            <v>Ambiental</v>
          </cell>
          <cell r="N132" t="str">
            <v>Julieth Alejandra Muñoz</v>
          </cell>
          <cell r="O132" t="str">
            <v>Prestar servicios profesionales especializados en gestión del riesgo en la Alcaldía Local de Sumapaz, para orientar y hacer seguimiento a las acciones y proyectos de gestión del riesgo, mitigación y adaptación al cambio climático, promoviendo la protección de la población y la conservación de los ecosistemas estratégicos de la localidad</v>
          </cell>
          <cell r="P132">
            <v>3.5</v>
          </cell>
          <cell r="Q132">
            <v>1</v>
          </cell>
          <cell r="R132" t="str">
            <v>_2613</v>
          </cell>
          <cell r="S132" t="str">
            <v>Realizar 12 acciones efectivas para el fortalecimiento de las capacidades locales en torno a la gestión del riesgo</v>
          </cell>
        </row>
        <row r="133">
          <cell r="C133">
            <v>2025</v>
          </cell>
          <cell r="D133">
            <v>141228</v>
          </cell>
          <cell r="E133"/>
          <cell r="F133">
            <v>45898</v>
          </cell>
          <cell r="G133" t="str">
            <v>JHOJAN ANDRES  CASTANEDA SANCHEZ</v>
          </cell>
          <cell r="H133" t="str">
            <v>CORREO ENVIADO 26/08/2025 HORA 11:53</v>
          </cell>
          <cell r="I133" t="str">
            <v>.</v>
          </cell>
          <cell r="J133" t="str">
            <v>71 y 72</v>
          </cell>
          <cell r="K133" t="str">
            <v>DOS PROFESIONALES PROTECCIÓN ANIMAL</v>
          </cell>
          <cell r="L133">
            <v>127822</v>
          </cell>
          <cell r="M133" t="str">
            <v>Ambiental</v>
          </cell>
          <cell r="N133" t="str">
            <v>Oscar Javier Baarajas</v>
          </cell>
          <cell r="O133" t="str">
            <v>Prestar los servicios profesionales veterinarios para el fortalecimiento del servicio de asistencia técnica pecuaria e implementación de acciones educativas de bienestar y protección animal territorial en la localidad de Sumapaz.</v>
          </cell>
          <cell r="P133">
            <v>3</v>
          </cell>
          <cell r="Q133">
            <v>2</v>
          </cell>
          <cell r="R133" t="str">
            <v>_2666</v>
          </cell>
          <cell r="S133" t="str">
            <v>Atender 1000 animales en los programas de brigadas médicas, urgencias veterinarias y adopciones</v>
          </cell>
        </row>
        <row r="134">
          <cell r="C134">
            <v>2025</v>
          </cell>
          <cell r="D134">
            <v>141365</v>
          </cell>
          <cell r="E134"/>
          <cell r="F134">
            <v>45900</v>
          </cell>
          <cell r="G134" t="str">
            <v>ALEJANDRO PERDOMO HERRERA</v>
          </cell>
          <cell r="H134" t="str">
            <v>CORREO ENVIADO 29/08/2025 HORA 15:29</v>
          </cell>
          <cell r="I134" t="str">
            <v>.</v>
          </cell>
          <cell r="J134">
            <v>3</v>
          </cell>
          <cell r="K134" t="str">
            <v>Freddy David Perez Martinez</v>
          </cell>
          <cell r="L134" t="str">
            <v>N/A</v>
          </cell>
          <cell r="M134" t="str">
            <v>emprendimiento</v>
          </cell>
          <cell r="N134" t="str">
            <v>DIANA MENDEZ</v>
          </cell>
          <cell r="O134" t="str">
            <v>Prestar sus servicios profesionales para apoyar el desarrollo de actividades de emprendimientos sostenibles y formación de capacidades, en la localidad de Sumapaz a través del proyecto 2315.</v>
          </cell>
          <cell r="P134">
            <v>3</v>
          </cell>
          <cell r="Q134">
            <v>1</v>
          </cell>
          <cell r="R134" t="str">
            <v>_2315</v>
          </cell>
          <cell r="S134" t="str">
            <v>Vincular 600 hogares y/o unidades productivas a procesos productivos y de comercialización en el sector rural.</v>
          </cell>
        </row>
        <row r="135">
          <cell r="C135">
            <v>2025</v>
          </cell>
          <cell r="D135">
            <v>141366</v>
          </cell>
          <cell r="E135"/>
          <cell r="F135">
            <v>45900</v>
          </cell>
          <cell r="G135" t="str">
            <v>ALEJANDRO PERDOMO HERRERA</v>
          </cell>
          <cell r="H135" t="str">
            <v>CORREO ENVIADO 29/08/2025 HORA 15:29</v>
          </cell>
          <cell r="I135" t="str">
            <v>.</v>
          </cell>
          <cell r="J135">
            <v>23</v>
          </cell>
          <cell r="K135" t="str">
            <v>JAIME ALBERTO BUSTAMANTE GONZALEZ</v>
          </cell>
          <cell r="L135" t="str">
            <v>N/A</v>
          </cell>
          <cell r="M135" t="str">
            <v>TRANSVERSAL MALLA</v>
          </cell>
          <cell r="N135" t="str">
            <v>SINDY CHIPATECUA</v>
          </cell>
          <cell r="O135" t="str">
            <v>Prestar los servicios de apoyo técnico en las actividades administrativas y operativas del parque automotor en la Alcaldía Local de Sumapaz.</v>
          </cell>
          <cell r="P135">
            <v>3</v>
          </cell>
          <cell r="Q135">
            <v>1</v>
          </cell>
          <cell r="R135" t="str">
            <v>_2289</v>
          </cell>
          <cell r="S135" t="str">
            <v>Intervenir 40 Kilómetros-carril de malla vial rural con acciones de construcción y/o conservación</v>
          </cell>
        </row>
        <row r="136">
          <cell r="C136">
            <v>2025</v>
          </cell>
          <cell r="D136">
            <v>141367</v>
          </cell>
          <cell r="E136"/>
          <cell r="F136">
            <v>45900</v>
          </cell>
          <cell r="G136" t="str">
            <v>ALEJANDRO PERDOMO HERRERA</v>
          </cell>
          <cell r="H136" t="str">
            <v>CORREO ENVIADO 29/08/2025 HORA 15:29</v>
          </cell>
          <cell r="I136" t="str">
            <v>.</v>
          </cell>
          <cell r="J136">
            <v>70</v>
          </cell>
          <cell r="K136" t="str">
            <v xml:space="preserve">MIGUEL VALBUENA SUAREZ </v>
          </cell>
          <cell r="L136" t="str">
            <v>N/A</v>
          </cell>
          <cell r="M136" t="str">
            <v>DEPORTES</v>
          </cell>
          <cell r="N136" t="str">
            <v>ANDRES ACOSTA</v>
          </cell>
          <cell r="O136" t="str">
            <v>Prestar los servicios profesionales para apoyar la ejecución y seguimiento del proyecto Recreación y Deporte del Fondo de Desarrollo Rural de Sumapaz</v>
          </cell>
          <cell r="P136">
            <v>3</v>
          </cell>
          <cell r="Q136">
            <v>1</v>
          </cell>
          <cell r="R136" t="str">
            <v>_2388</v>
          </cell>
          <cell r="S136" t="str">
            <v xml:space="preserve">Capacitar 1000 personas en los campos deportivos o recreativos </v>
          </cell>
        </row>
        <row r="137">
          <cell r="C137">
            <v>2025</v>
          </cell>
          <cell r="D137">
            <v>141240</v>
          </cell>
          <cell r="E137"/>
          <cell r="F137">
            <v>45898</v>
          </cell>
          <cell r="G137" t="str">
            <v>JHOJAN ANDRES  CASTANEDA SANCHEZ</v>
          </cell>
          <cell r="H137" t="str">
            <v>CORREO ENVIADO 29/08/2025 HORA 15:29</v>
          </cell>
          <cell r="I137" t="str">
            <v>.</v>
          </cell>
          <cell r="J137">
            <v>57</v>
          </cell>
          <cell r="K137" t="str">
            <v>JEISSON AUGUSTO CASTELLANOS</v>
          </cell>
          <cell r="L137" t="str">
            <v>N/A</v>
          </cell>
          <cell r="M137" t="str">
            <v>DEPORTES</v>
          </cell>
          <cell r="N137" t="str">
            <v>ANDRES ACOSTA</v>
          </cell>
          <cell r="O137" t="str">
            <v>Prestar servicios profesionales como Docente Deportivo para la formación integral y deportiva de las niñas, niños,  adolescentes y apoyar los temas de recreación y deporte que se ejecute el Fondo de Desarrollo de Sumapaz</v>
          </cell>
          <cell r="P137">
            <v>3</v>
          </cell>
          <cell r="Q137">
            <v>1</v>
          </cell>
          <cell r="R137" t="str">
            <v>_2388</v>
          </cell>
          <cell r="S137" t="str">
            <v xml:space="preserve">Capacitar 1000 personas en los campos deportivos o recreativos </v>
          </cell>
        </row>
        <row r="138">
          <cell r="C138">
            <v>2025</v>
          </cell>
          <cell r="D138">
            <v>141261</v>
          </cell>
          <cell r="E138"/>
          <cell r="F138">
            <v>45898</v>
          </cell>
          <cell r="G138" t="str">
            <v>JHOJAN ANDRES  CASTANEDA SANCHEZ</v>
          </cell>
          <cell r="H138" t="str">
            <v>CORREO ENVIADO 29/08/2025 HORA 15:29</v>
          </cell>
          <cell r="I138" t="str">
            <v>Se ajustaron las obligaciones especificas y el objeto de acuerdo al perfil. Correo Juan Felipe Florez 19/09/2025 12:21</v>
          </cell>
          <cell r="J138">
            <v>67</v>
          </cell>
          <cell r="K138" t="str">
            <v>LINA MARÍA GRANADA</v>
          </cell>
          <cell r="L138" t="str">
            <v>N/A</v>
          </cell>
          <cell r="M138" t="str">
            <v>VICTIMAS</v>
          </cell>
          <cell r="N138" t="str">
            <v>MARIA CAMILA RAMIREZ</v>
          </cell>
          <cell r="O138" t="str">
            <v>Prestar servicios profesionales para adelantar la formulación de proyectos turísticos y articulación comunitaria para fortalecer la reconciliación, la sostenibilidad económica y el tejido social. 2319</v>
          </cell>
          <cell r="P138">
            <v>3</v>
          </cell>
          <cell r="Q138">
            <v>1</v>
          </cell>
          <cell r="R138" t="str">
            <v>_2319</v>
          </cell>
          <cell r="S138" t="str">
            <v>Realizar 8 procesos de fortalecimiento de habilidades y capacidades de la población víctima del conflicto armado o excombatientes para promover su participación en los diferentes escenarios.</v>
          </cell>
        </row>
        <row r="139">
          <cell r="C139">
            <v>2025</v>
          </cell>
          <cell r="D139">
            <v>141298</v>
          </cell>
          <cell r="E139"/>
          <cell r="F139">
            <v>45899</v>
          </cell>
          <cell r="G139" t="str">
            <v>JHOJAN ANDRES  CASTANEDA SANCHEZ</v>
          </cell>
          <cell r="H139" t="str">
            <v>CORREO ENVIADO 29/08/2025 HORA 15:29</v>
          </cell>
          <cell r="I139" t="str">
            <v>Devolvieron la solicitud y Juan F. realizo ajuste en la obligación No. 5</v>
          </cell>
          <cell r="J139">
            <v>69</v>
          </cell>
          <cell r="K139" t="str">
            <v>Erika Marcela Romero</v>
          </cell>
          <cell r="L139" t="str">
            <v>N/A</v>
          </cell>
          <cell r="M139" t="str">
            <v>VICTIMAS</v>
          </cell>
          <cell r="N139" t="str">
            <v>MARIA CAMILA RAMIREZ</v>
          </cell>
          <cell r="O139" t="str">
            <v>Prestar servicios de apoyo técnico a los procesos de memoria histórica, paz y reconciliación, mediante actividades de gestión, sistematización de información, coordinación comunitaria y elaboración de informes, según requerimientos de la Administración Local.</v>
          </cell>
          <cell r="P139">
            <v>3</v>
          </cell>
          <cell r="Q139">
            <v>1</v>
          </cell>
          <cell r="R139" t="str">
            <v>_2319</v>
          </cell>
          <cell r="S139" t="str">
            <v>Realizar 4 procesos pedagógicos, artísticos, culturales, formativos o para el fortalecimiento de iniciativas ciudadanas para la apropiación social de la memoria, verdad, reparación integral a víctimas, paz y reconciliación..</v>
          </cell>
        </row>
        <row r="140">
          <cell r="C140">
            <v>2025</v>
          </cell>
          <cell r="D140">
            <v>141354</v>
          </cell>
          <cell r="E140"/>
          <cell r="F140">
            <v>45900</v>
          </cell>
          <cell r="G140" t="str">
            <v>JHOJAN ANDRES  CASTANEDA SANCHEZ</v>
          </cell>
          <cell r="H140" t="str">
            <v>CORREO ENVIADO 31/08/2025 HORA 07:41</v>
          </cell>
          <cell r="I140" t="str">
            <v>.</v>
          </cell>
          <cell r="J140">
            <v>47</v>
          </cell>
          <cell r="K140" t="str">
            <v>YAQUELIN REY MORENO</v>
          </cell>
          <cell r="L140">
            <v>126249</v>
          </cell>
          <cell r="M140" t="str">
            <v>Ambiental</v>
          </cell>
          <cell r="N140" t="str">
            <v>Jeison Arturo Mendoza</v>
          </cell>
          <cell r="O140" t="str">
            <v xml:space="preserve">Prestar los servicios profesionales para fortalecer el desarrollo de los proyectos de mitigación y gestión del riesgo y adaptación al cambio climático para la conservación del medio ambiente y los recursos naturales renovables existentes en la localidad de Sumapaz. </v>
          </cell>
          <cell r="P140">
            <v>3</v>
          </cell>
          <cell r="Q140">
            <v>1</v>
          </cell>
          <cell r="R140" t="str">
            <v>_2613</v>
          </cell>
          <cell r="S140" t="str">
            <v>Realizar 40 obras de mitigación y/u obras de mitigación existentes con mantenimiento</v>
          </cell>
        </row>
        <row r="141">
          <cell r="C141">
            <v>2025</v>
          </cell>
          <cell r="D141">
            <v>141355</v>
          </cell>
          <cell r="E141"/>
          <cell r="F141">
            <v>45900</v>
          </cell>
          <cell r="G141" t="str">
            <v>JHOJAN ANDRES  CASTANEDA SANCHEZ</v>
          </cell>
          <cell r="H141" t="str">
            <v>CORREO ENVIADO 31/08/2025 HORA 07:41</v>
          </cell>
          <cell r="I141" t="str">
            <v>.</v>
          </cell>
          <cell r="J141">
            <v>67</v>
          </cell>
          <cell r="K141" t="str">
            <v>CLAUDIA YANETH PALACIOS MORALES</v>
          </cell>
          <cell r="L141">
            <v>127694</v>
          </cell>
          <cell r="M141" t="str">
            <v>IVC</v>
          </cell>
          <cell r="N141" t="str">
            <v>Sandra Patricia Paez</v>
          </cell>
          <cell r="O141" t="str">
            <v>Prestar los servicios administrativos para apoyar la gestión policiva jurídica de la misionalidad de la Alcaldia Local de Sumapaz</v>
          </cell>
          <cell r="P141">
            <v>3</v>
          </cell>
          <cell r="Q141">
            <v>1</v>
          </cell>
          <cell r="R141" t="str">
            <v>_2327</v>
          </cell>
          <cell r="S141" t="str">
            <v>Realizar 4 estrategias de fortalecimiento institucional (una por vigencia).</v>
          </cell>
        </row>
        <row r="142">
          <cell r="C142">
            <v>2025</v>
          </cell>
          <cell r="D142">
            <v>141636</v>
          </cell>
          <cell r="E142"/>
          <cell r="F142">
            <v>45903</v>
          </cell>
          <cell r="G142" t="str">
            <v>JHOJAN ANDRES  CASTANEDA SANCHEZ</v>
          </cell>
          <cell r="H142" t="str">
            <v>CORREO ENVIADO 02/09/2025 HORA 18:16</v>
          </cell>
          <cell r="I142" t="str">
            <v>EP remplaza el 140771 por error en el perfil</v>
          </cell>
          <cell r="J142" t="str">
            <v>Lizeth Camila Vitola Jimenez</v>
          </cell>
          <cell r="K142" t="str">
            <v xml:space="preserve">Erika Julieth Ramirez Bernal </v>
          </cell>
          <cell r="L142">
            <v>131263</v>
          </cell>
          <cell r="M142" t="str">
            <v>Mujer y Cuidado</v>
          </cell>
          <cell r="N142" t="str">
            <v>Ana Rosa Bautista Rincón</v>
          </cell>
          <cell r="O142" t="str">
            <v>Prestar servicios profesionales en fisioterapia para la atención integral de mujeres campesinas de la localidad de Sumapaz, mediante acciones de prevención y de atención individual y colectiva.</v>
          </cell>
          <cell r="P142">
            <v>3</v>
          </cell>
          <cell r="Q142">
            <v>1</v>
          </cell>
          <cell r="R142" t="str">
            <v>_2541</v>
          </cell>
          <cell r="S142" t="str">
            <v>Vincular 600 mujeres cuidadoras a estrategias de cuidado.</v>
          </cell>
        </row>
        <row r="143">
          <cell r="C143">
            <v>2025</v>
          </cell>
          <cell r="D143">
            <v>143161</v>
          </cell>
          <cell r="E143"/>
          <cell r="F143">
            <v>45923</v>
          </cell>
          <cell r="G143" t="str">
            <v>JHOJAN ANDRES  CASTANEDA SANCHEZ</v>
          </cell>
          <cell r="H143" t="str">
            <v>CORREO ENVIADO 22/09/2025 HORA 10:53</v>
          </cell>
          <cell r="I143" t="str">
            <v>.</v>
          </cell>
          <cell r="J143" t="str">
            <v xml:space="preserve">1. ROBIDSON GERARDO NIÑO RUIZ
2. DIANA MARCELA TORRENTE QUINTERO
3. OSCAR ANDRES CONTECHA PANIAGUA
4. HEINER IVAN CASTELLANOS MORATO
5. JUAN DIEGO PARDO TRUJILLO
6. JUAN DAVID GONZALEZ PIRAZAN </v>
          </cell>
          <cell r="K143" t="str">
            <v xml:space="preserve">1. ROBIDSON GERARDO NIÑO RUIZ
2. DIANA MARCELA TORRENTE QUINTERO
3. OSCAR ANDRES CONTECHA PANIAGUA
4. HEINER IVAN CASTELLANOS MORATO
5. JUAN DIEGO PARDO TRUJILLO
6. JUAN DAVID GONZALEZ PIRAZAN </v>
          </cell>
          <cell r="L143">
            <v>124906</v>
          </cell>
          <cell r="M143" t="str">
            <v>Contratación</v>
          </cell>
          <cell r="N143" t="str">
            <v>Jenny Marcela Reina</v>
          </cell>
          <cell r="O143" t="str">
            <v>Prestar sus servicios profesionales en el desarrollo y gestión de los procesos contractuales en cada una de sus etapas del Fondo de Desarrollo Rural de Sumapaz</v>
          </cell>
          <cell r="P143">
            <v>2</v>
          </cell>
          <cell r="Q143">
            <v>6</v>
          </cell>
          <cell r="R143" t="str">
            <v>_2327</v>
          </cell>
          <cell r="S143" t="str">
            <v>Realizar 4 estrategias de fortalecimiento institucional (una por vigencia).</v>
          </cell>
        </row>
        <row r="144">
          <cell r="C144">
            <v>2025</v>
          </cell>
          <cell r="D144">
            <v>143114</v>
          </cell>
          <cell r="E144"/>
          <cell r="F144">
            <v>45922</v>
          </cell>
          <cell r="G144" t="str">
            <v>JHOJAN ANDRES  CASTANEDA SANCHEZ</v>
          </cell>
          <cell r="H144" t="str">
            <v>CORREO ENVIADO 22/09/2025 HORA 10:53</v>
          </cell>
          <cell r="I144" t="str">
            <v>.</v>
          </cell>
          <cell r="J144" t="str">
            <v>MONICA YAQUELINE GONZALEZ CASTAÑEDA</v>
          </cell>
          <cell r="K144" t="str">
            <v>MONICA YAQUELINE GONZALEZ CASTAÑEDA</v>
          </cell>
          <cell r="L144">
            <v>124819</v>
          </cell>
          <cell r="M144" t="str">
            <v>Contratación</v>
          </cell>
          <cell r="N144" t="str">
            <v>Jenny Marcela Reina</v>
          </cell>
          <cell r="O144" t="str">
            <v xml:space="preserve">Prestar los servicios profesionales jurídicos para apoyar los asuntos precontractuales, contractuales y post-contractuales del área de Gestión de Desarrollo Local de la Alcaldía Local de Sumapaz.  </v>
          </cell>
          <cell r="P144">
            <v>2</v>
          </cell>
          <cell r="Q144">
            <v>1</v>
          </cell>
          <cell r="R144" t="str">
            <v>_2327</v>
          </cell>
          <cell r="S144" t="str">
            <v>Realizar 4 estrategias de fortalecimiento institucional (una por vigencia).</v>
          </cell>
        </row>
        <row r="145">
          <cell r="C145">
            <v>2025</v>
          </cell>
          <cell r="D145">
            <v>143117</v>
          </cell>
          <cell r="E145"/>
          <cell r="F145">
            <v>45922</v>
          </cell>
          <cell r="G145" t="str">
            <v>Manuel Alejandro Alfonso Castillo</v>
          </cell>
          <cell r="H145" t="str">
            <v>CORREO ENVIADO 22/09/2025 HORA 10:53</v>
          </cell>
          <cell r="I145" t="str">
            <v>.</v>
          </cell>
          <cell r="J145" t="str">
            <v>1. MIRYAN CRISTINA PARRA DUQUE
2. PEDRO AUGUSTO INFANTE CARREÑO</v>
          </cell>
          <cell r="K145" t="str">
            <v>1. MIRYAN CRISTINA PARRA DUQUE
2. PEDRO AUGUSTO INFANTE CARREÑO</v>
          </cell>
          <cell r="L145">
            <v>124819</v>
          </cell>
          <cell r="M145" t="str">
            <v>Contratación</v>
          </cell>
          <cell r="N145" t="str">
            <v>Jenny Marcela Reina
Edna Patricia Rangel</v>
          </cell>
          <cell r="O145" t="str">
            <v xml:space="preserve">Prestar los servicios profesionales jurídicos para apoyar los asuntos precontractuales, contractuales y post-contractuales del área de Gestión de Desarrollo Local de la Alcaldía Local de Sumapaz.  </v>
          </cell>
          <cell r="P145">
            <v>1.5</v>
          </cell>
          <cell r="Q145">
            <v>2</v>
          </cell>
          <cell r="R145" t="str">
            <v>_2327</v>
          </cell>
          <cell r="S145" t="str">
            <v>Realizar 4 estrategias de fortalecimiento institucional (una por vigencia).</v>
          </cell>
        </row>
        <row r="146">
          <cell r="C146">
            <v>2025</v>
          </cell>
          <cell r="D146">
            <v>143850</v>
          </cell>
          <cell r="E146"/>
          <cell r="F146">
            <v>45938</v>
          </cell>
          <cell r="G146" t="str">
            <v>JHOJAN ANDRES  CASTANEDA SANCHEZ</v>
          </cell>
          <cell r="H146" t="str">
            <v>CORREO ENVIADO 22/09/2025 HORA 10:53</v>
          </cell>
          <cell r="I146" t="str">
            <v>Lo cargó Manuel Alejandro.
El NO HAY de la solicitud 143152 quedo mal expedido debido a que el proceso se cargó con perfil profesional y el objeto se encuentra como Especializado.
Se subsanó con la solicitud 143850.</v>
          </cell>
          <cell r="J146" t="str">
            <v>WALTER DONADO SANTAMARIA</v>
          </cell>
          <cell r="K146" t="str">
            <v>WALTER DONADO SANTAMARIA</v>
          </cell>
          <cell r="L146">
            <v>125222</v>
          </cell>
          <cell r="M146" t="str">
            <v>Maquinaria</v>
          </cell>
          <cell r="N146" t="str">
            <v>John Mauricio Linares</v>
          </cell>
          <cell r="O146" t="str">
            <v>Prestar los servicios profesionales especializados para adelantar la planeación, seguimiento y ejecución de los proyectos relacionados con los equipos y maquinaria pesada de propiedad y/o tenencia del Fondo de Desarrollo Rural de Sumapaz.</v>
          </cell>
          <cell r="P146">
            <v>1</v>
          </cell>
          <cell r="Q146">
            <v>1</v>
          </cell>
          <cell r="R146" t="str">
            <v>_2289</v>
          </cell>
          <cell r="S146" t="str">
            <v>Intervenir 40 Kilómetros-carril de malla vial rural con acciones de construcción y/o conservación</v>
          </cell>
        </row>
        <row r="147">
          <cell r="C147">
            <v>2025</v>
          </cell>
          <cell r="D147">
            <v>143156</v>
          </cell>
          <cell r="E147"/>
          <cell r="F147">
            <v>45923</v>
          </cell>
          <cell r="G147" t="str">
            <v>JHOJAN ANDRES  CASTANEDA SANCHEZ</v>
          </cell>
          <cell r="H147" t="str">
            <v>CORREO ENVIADO 22/09/2025 HORA 10:53</v>
          </cell>
          <cell r="I147" t="str">
            <v>Lo cargó Manuel Alejandro</v>
          </cell>
          <cell r="J147" t="str">
            <v>JESÚS DAVID ALDANA</v>
          </cell>
          <cell r="K147" t="str">
            <v>ESMERALDA GONZÁLEZ LONDOÑO</v>
          </cell>
          <cell r="L147">
            <v>125020</v>
          </cell>
          <cell r="M147" t="str">
            <v>Contratación. Formulación financiera</v>
          </cell>
          <cell r="N147" t="str">
            <v>Jenny Alejandra Rodríguez</v>
          </cell>
          <cell r="O147" t="str">
            <v xml:space="preserve">Prestar sus servicios profesionales de apoyo administrativo al Área de Gestión del Desarrollo Local, en la gestión contractual del Fondo de Desarrollo Rural de Sumapaz. </v>
          </cell>
          <cell r="P147">
            <v>1</v>
          </cell>
          <cell r="Q147">
            <v>1</v>
          </cell>
          <cell r="R147" t="str">
            <v>_2327</v>
          </cell>
          <cell r="S147" t="str">
            <v>Realizar 4 estrategias de fortalecimiento institucional (una por vigencia).</v>
          </cell>
        </row>
        <row r="148">
          <cell r="C148">
            <v>2025</v>
          </cell>
          <cell r="D148">
            <v>143175</v>
          </cell>
          <cell r="E148"/>
          <cell r="F148">
            <v>45923</v>
          </cell>
          <cell r="G148" t="str">
            <v>JHOJAN ANDRES  CASTANEDA SANCHEZ</v>
          </cell>
          <cell r="H148" t="str">
            <v>CORREO ENVIADO 22/09/2025 HORA 10:53</v>
          </cell>
          <cell r="I148" t="str">
            <v>Lo cargó Manuel Alejandro</v>
          </cell>
          <cell r="J148" t="str">
            <v>SULMA NATALIA LOPEZ ROJAS</v>
          </cell>
          <cell r="K148" t="str">
            <v>SULMA NATALIA LOPEZ ROJAS</v>
          </cell>
          <cell r="L148">
            <v>125638</v>
          </cell>
          <cell r="M148" t="str">
            <v>Transversal en infraestructura</v>
          </cell>
          <cell r="N148" t="str">
            <v>Sindy Carina Chipatecua</v>
          </cell>
          <cell r="O148" t="str">
            <v>Prestar sus servicios de apoyo técnico al Área De Gestión De Desarrollo Local, en la ejecución de las obras de infraestructura vial de la Alcaldía Local De Sumapaz</v>
          </cell>
          <cell r="P148">
            <v>1</v>
          </cell>
          <cell r="Q148">
            <v>1</v>
          </cell>
          <cell r="R148" t="str">
            <v>_2289</v>
          </cell>
          <cell r="S148" t="str">
            <v>Intervenir 40 Kilómetros-carril de malla vial rural con acciones de construcción y/o conservación</v>
          </cell>
        </row>
        <row r="149">
          <cell r="C149">
            <v>2025</v>
          </cell>
          <cell r="D149">
            <v>143186</v>
          </cell>
          <cell r="E149"/>
          <cell r="F149">
            <v>45923</v>
          </cell>
          <cell r="G149" t="str">
            <v>JHOJAN ANDRES  CASTANEDA SANCHEZ</v>
          </cell>
          <cell r="H149" t="str">
            <v>CORREO ENVIADO 22/09/2025 HORA 10:53</v>
          </cell>
          <cell r="I149" t="str">
            <v>Lo cargó Manuel Alejandro</v>
          </cell>
          <cell r="J149" t="str">
            <v>DIEGO ALONSO BACCA GARCIA</v>
          </cell>
          <cell r="K149" t="str">
            <v>DIEGO ALONSO BACCA GARCIA</v>
          </cell>
          <cell r="L149">
            <v>124871</v>
          </cell>
          <cell r="M149" t="str">
            <v>Contratación transversal</v>
          </cell>
          <cell r="N149" t="str">
            <v>Edna Patricia Rangel</v>
          </cell>
          <cell r="O149" t="str">
            <v>Prestar sus servicios profesionales al Área de Gestión del Desarrollo Local, en la gestión contractual del Fondo de Desarrollo Rural de Sumapaz.</v>
          </cell>
          <cell r="P149">
            <v>2</v>
          </cell>
          <cell r="Q149">
            <v>1</v>
          </cell>
          <cell r="R149" t="str">
            <v>_2327</v>
          </cell>
          <cell r="S149" t="str">
            <v>Realizar 4 estrategias de fortalecimiento institucional (una por vigencia).</v>
          </cell>
        </row>
        <row r="150">
          <cell r="C150">
            <v>2025</v>
          </cell>
          <cell r="D150">
            <v>143204</v>
          </cell>
          <cell r="E150"/>
          <cell r="F150">
            <v>45924</v>
          </cell>
          <cell r="G150" t="str">
            <v>JHOJAN ANDRES  CASTANEDA SANCHEZ</v>
          </cell>
          <cell r="H150" t="str">
            <v>CORREO ENVIADO 22/09/2025 HORA 10:53</v>
          </cell>
          <cell r="I150" t="str">
            <v>Lo cargó Manuel Alejandro</v>
          </cell>
          <cell r="J150" t="str">
            <v>JESUS ANDRES ARISMENDI DE LA CRUZ</v>
          </cell>
          <cell r="K150" t="str">
            <v>JESUS ANDRES ARISMENDI DE LA CRUZ</v>
          </cell>
          <cell r="L150">
            <v>124897</v>
          </cell>
          <cell r="M150" t="str">
            <v>Presupuesto</v>
          </cell>
          <cell r="N150" t="str">
            <v>Claudia Patricia Forero</v>
          </cell>
          <cell r="O150" t="str">
            <v>Prestar servicios profesionales de apoyo a la gestión para la gestión presupuestal y de tesorería del Área de Gestión de Desarrollo Local de la Alcaldía Local de Sumapaz</v>
          </cell>
          <cell r="P150">
            <v>1.5</v>
          </cell>
          <cell r="Q150">
            <v>1</v>
          </cell>
          <cell r="R150" t="str">
            <v>_2327</v>
          </cell>
          <cell r="S150" t="str">
            <v>Realizar 4 estrategias de fortalecimiento institucional (una por vigencia).</v>
          </cell>
        </row>
        <row r="151">
          <cell r="C151">
            <v>2025</v>
          </cell>
          <cell r="D151">
            <v>143173</v>
          </cell>
          <cell r="E151"/>
          <cell r="F151">
            <v>45923</v>
          </cell>
          <cell r="G151" t="str">
            <v>JHOJAN ANDRES  CASTANEDA SANCHEZ</v>
          </cell>
          <cell r="H151" t="str">
            <v>CORREO ENVIADO 22/09/2025 HORA 10:53</v>
          </cell>
          <cell r="I151" t="str">
            <v>.</v>
          </cell>
          <cell r="J151" t="str">
            <v>JHOJAN ANDRES CASTAÑEDA SANCHEZ</v>
          </cell>
          <cell r="K151" t="str">
            <v>JHOJAN ANDRES CASTAÑEDA SANCHEZ</v>
          </cell>
          <cell r="L151">
            <v>124957</v>
          </cell>
          <cell r="M151" t="str">
            <v>SIPSE</v>
          </cell>
          <cell r="N151" t="str">
            <v>John Mauricio Linares</v>
          </cell>
          <cell r="O151" t="str">
            <v>Prestar los servicios profesionales en el manejo, validación y actualización de la información de los aplicativos institucionales de seguimiento de los proyectos de inversión del Fondo de Desarrollo Rural de Sumapaz</v>
          </cell>
          <cell r="P151">
            <v>2</v>
          </cell>
          <cell r="Q151">
            <v>1</v>
          </cell>
          <cell r="R151" t="str">
            <v>_2327</v>
          </cell>
          <cell r="S151" t="str">
            <v>Realizar 4 estrategias de fortalecimiento institucional (una por vigencia).</v>
          </cell>
        </row>
        <row r="152">
          <cell r="C152">
            <v>2025</v>
          </cell>
          <cell r="D152">
            <v>143178</v>
          </cell>
          <cell r="E152"/>
          <cell r="F152">
            <v>45923</v>
          </cell>
          <cell r="G152" t="str">
            <v>JHOJAN ANDRES  CASTANEDA SANCHEZ</v>
          </cell>
          <cell r="H152" t="str">
            <v>CORREO ENVIADO 22/09/2025 HORA 10:53</v>
          </cell>
          <cell r="I152" t="str">
            <v>.</v>
          </cell>
          <cell r="J152" t="str">
            <v>MARISELA GIL RAMIREZ</v>
          </cell>
          <cell r="K152" t="str">
            <v>MARISELA GIL RAMIREZ</v>
          </cell>
          <cell r="L152">
            <v>125013</v>
          </cell>
          <cell r="M152" t="str">
            <v>Cuentas</v>
          </cell>
          <cell r="N152" t="str">
            <v>Bernardo Escobar</v>
          </cell>
          <cell r="O152" t="str">
            <v xml:space="preserve">Prestar los servicios profesionales para apoyar los procesos administrativos y financieros del área de Gestión de Desarrollo Local, de la Alcaldía Local de Sumapaz. </v>
          </cell>
          <cell r="P152">
            <v>1.5</v>
          </cell>
          <cell r="Q152">
            <v>1</v>
          </cell>
          <cell r="R152" t="str">
            <v>_2327</v>
          </cell>
          <cell r="S152" t="str">
            <v>Realizar 4 estrategias de fortalecimiento institucional (una por vigencia).</v>
          </cell>
        </row>
        <row r="153">
          <cell r="C153">
            <v>2025</v>
          </cell>
          <cell r="D153">
            <v>143183</v>
          </cell>
          <cell r="E153"/>
          <cell r="F153">
            <v>45923</v>
          </cell>
          <cell r="G153" t="str">
            <v>JHOJAN ANDRES  CASTANEDA SANCHEZ</v>
          </cell>
          <cell r="H153" t="str">
            <v>CORREO ENVIADO 22/09/2025 HORA 10:53</v>
          </cell>
          <cell r="I153" t="str">
            <v>Alejandro confirma plazo 2 meses</v>
          </cell>
          <cell r="J153" t="str">
            <v>DAVID ANGEL ESCOBAR</v>
          </cell>
          <cell r="K153" t="str">
            <v>JULIETH ALEJANDRA MUÑOZ</v>
          </cell>
          <cell r="L153">
            <v>125035</v>
          </cell>
          <cell r="M153" t="str">
            <v>Agroambiental</v>
          </cell>
          <cell r="N153" t="str">
            <v>Gisselle Marina Nieto</v>
          </cell>
          <cell r="O153" t="str">
            <v>Prestar los servicios profesionales especializados para apoyar la planeación, seguimiento, ejecución y control de los proyectos ambientales y de desarrollo rural sostenible, del fondo de desarrollo rural de Sumapaz</v>
          </cell>
          <cell r="P153">
            <v>2</v>
          </cell>
          <cell r="Q153">
            <v>1</v>
          </cell>
          <cell r="R153" t="str">
            <v>_2671</v>
          </cell>
          <cell r="S153" t="str">
            <v>Apoyar 500 predios rurales con buenas prácticas agropecuarias y ambientales que fortalezcan la protección a coberturas vegetales y recurso hídrico</v>
          </cell>
        </row>
        <row r="154">
          <cell r="C154">
            <v>2025</v>
          </cell>
          <cell r="D154">
            <v>143318</v>
          </cell>
          <cell r="E154"/>
          <cell r="F154">
            <v>45926</v>
          </cell>
          <cell r="G154" t="str">
            <v>ALEJANDRO PERDOMO HERRERA</v>
          </cell>
          <cell r="H154" t="str">
            <v>CORREO ENVIADO 23/09/2025 HORA 10:43</v>
          </cell>
          <cell r="I154" t="str">
            <v>.</v>
          </cell>
          <cell r="J154" t="str">
            <v>JUAN SEBASTIAN JARAMILLO</v>
          </cell>
          <cell r="K154" t="str">
            <v>JUAN SEBASTIAN JARAMILLO</v>
          </cell>
          <cell r="L154">
            <v>125639</v>
          </cell>
          <cell r="M154" t="str">
            <v>Infraestructura</v>
          </cell>
          <cell r="N154" t="str">
            <v>Laura Lorena Magin</v>
          </cell>
          <cell r="O154" t="str">
            <v>Prestar los servicios profesionales al Área de Gestión de Desarrollo Local para apoyar la planeación, ejecución y seguimiento a los proyectos de inversión de infraestructura de la Alcaldía Local de Sumapaz.</v>
          </cell>
          <cell r="P154">
            <v>1.5</v>
          </cell>
          <cell r="Q154">
            <v>1</v>
          </cell>
          <cell r="R154" t="str">
            <v>_2289</v>
          </cell>
          <cell r="S154" t="str">
            <v>Intervenir 40 Kilómetros-carril de malla vial rural con acciones de construcción y/o conservación</v>
          </cell>
        </row>
        <row r="155">
          <cell r="C155">
            <v>2025</v>
          </cell>
          <cell r="D155">
            <v>143271</v>
          </cell>
          <cell r="E155"/>
          <cell r="F155">
            <v>45925</v>
          </cell>
          <cell r="G155" t="str">
            <v>JHOJAN ANDRES  CASTANEDA SANCHEZ</v>
          </cell>
          <cell r="H155" t="str">
            <v>CORREO ENVIADO 23/09/2025 HORA 10:43</v>
          </cell>
          <cell r="I155" t="str">
            <v>.</v>
          </cell>
          <cell r="J155" t="str">
            <v>NUBIA ALIETH HERNANDEZ</v>
          </cell>
          <cell r="K155" t="str">
            <v xml:space="preserve">JENNY MARCELA REINA </v>
          </cell>
          <cell r="L155">
            <v>125681</v>
          </cell>
          <cell r="M155" t="str">
            <v>Lider Contratación Directa</v>
          </cell>
          <cell r="N155" t="str">
            <v>Jenny Alejandra Rodríguez</v>
          </cell>
          <cell r="O155" t="str">
            <v>Prestar los servicios profesionales especializados para la estructuración y gestión de los procesos y procedimientos contractuales jurídicos, así como los trámites y actuaciones administrativas que sean asignadas</v>
          </cell>
          <cell r="P155">
            <v>2</v>
          </cell>
          <cell r="Q155">
            <v>1</v>
          </cell>
          <cell r="R155" t="str">
            <v>_2327</v>
          </cell>
          <cell r="S155" t="str">
            <v>Realizar 4 estrategias de fortalecimiento institucional (una por vigencia).</v>
          </cell>
        </row>
        <row r="156">
          <cell r="C156">
            <v>2025</v>
          </cell>
          <cell r="D156">
            <v>143319</v>
          </cell>
          <cell r="E156"/>
          <cell r="F156">
            <v>45926</v>
          </cell>
          <cell r="G156" t="str">
            <v>ALEJANDRO PERDOMO HERRERA</v>
          </cell>
          <cell r="H156" t="str">
            <v>CORREO ENVIADO 23/09/2025 HORA 10:43</v>
          </cell>
          <cell r="I156" t="str">
            <v>.</v>
          </cell>
          <cell r="J156" t="str">
            <v>GISSELLA PAOLA SALAZAR RAMOS</v>
          </cell>
          <cell r="K156" t="str">
            <v>GISSELLA PAOLA SALAZAR RAMOS</v>
          </cell>
          <cell r="L156">
            <v>128670</v>
          </cell>
          <cell r="M156" t="str">
            <v>Contratación</v>
          </cell>
          <cell r="N156" t="str">
            <v>Luz Helena Pinzón</v>
          </cell>
          <cell r="O156" t="str">
            <v>Prestar los servicios profesionales para apoyar administrativamente la gestión contractual y al despacho de la Alcaldía Local de Sumapaz, en el seguimiento y ejecución del Plan de Gestión</v>
          </cell>
          <cell r="P156">
            <v>2</v>
          </cell>
          <cell r="Q156">
            <v>1</v>
          </cell>
          <cell r="R156" t="str">
            <v>_2327</v>
          </cell>
          <cell r="S156" t="str">
            <v>Realizar 4 estrategias de fortalecimiento institucional (una por vigencia).</v>
          </cell>
        </row>
        <row r="157">
          <cell r="C157">
            <v>2025</v>
          </cell>
          <cell r="D157">
            <v>143320</v>
          </cell>
          <cell r="E157"/>
          <cell r="F157">
            <v>45926</v>
          </cell>
          <cell r="G157" t="str">
            <v>ALEJANDRO PERDOMO HERRERA</v>
          </cell>
          <cell r="H157" t="str">
            <v>CORREO ENVIADO 23/09/2025 HORA 10:43</v>
          </cell>
          <cell r="I157" t="str">
            <v>.</v>
          </cell>
          <cell r="J157" t="str">
            <v>JESSICA JULIETH CARDONA JARAMILLO</v>
          </cell>
          <cell r="K157" t="str">
            <v>JESSICA JULIETH CARDONA JARAMILLO</v>
          </cell>
          <cell r="L157">
            <v>125683</v>
          </cell>
          <cell r="M157" t="str">
            <v>Contratación</v>
          </cell>
          <cell r="N157" t="str">
            <v>Jenny Marcela Reina</v>
          </cell>
          <cell r="O157" t="str">
            <v>Prestar sus servicios como profesional de apoyo a la gestión, para dar respuesta a derechos de petición y demás requerimientos relacionados con los procesos contractuales del Fondo de Desarrollo Rural de Sumapaz</v>
          </cell>
          <cell r="P157">
            <v>2</v>
          </cell>
          <cell r="Q157">
            <v>1</v>
          </cell>
          <cell r="R157" t="str">
            <v>_2327</v>
          </cell>
          <cell r="S157" t="str">
            <v>Realizar 4 estrategias de fortalecimiento institucional (una por vigencia).</v>
          </cell>
        </row>
        <row r="158">
          <cell r="C158">
            <v>2025</v>
          </cell>
          <cell r="D158">
            <v>143321</v>
          </cell>
          <cell r="E158"/>
          <cell r="F158">
            <v>45926</v>
          </cell>
          <cell r="G158" t="str">
            <v>ALEJANDRO PERDOMO HERRERA</v>
          </cell>
          <cell r="H158" t="str">
            <v>CORREO ENVIADO 23/09/2025 HORA 10:43</v>
          </cell>
          <cell r="I158" t="str">
            <v>.</v>
          </cell>
          <cell r="J158" t="str">
            <v>LUISA FERNANDA GARZÓN GAITÁN</v>
          </cell>
          <cell r="K158" t="str">
            <v>LUISA FERNANDA GARZÓN GAITÁN</v>
          </cell>
          <cell r="L158">
            <v>125639</v>
          </cell>
          <cell r="M158" t="str">
            <v>Infraestructura</v>
          </cell>
          <cell r="N158" t="str">
            <v>Jesika Indyra Vega</v>
          </cell>
          <cell r="O158" t="str">
            <v>Prestar los servicios profesionales al Área de Gestión de Desarrollo Local para apoyar la planeación, ejecución y seguimiento a los proyectos de inversión de infraestructura de la Alcaldía Local de Sumapaz.</v>
          </cell>
          <cell r="P158">
            <v>3</v>
          </cell>
          <cell r="Q158">
            <v>1</v>
          </cell>
          <cell r="R158" t="str">
            <v>_2289</v>
          </cell>
          <cell r="S158" t="str">
            <v>Intervenir 40 Kilómetros-carril de malla vial rural con acciones de construcción y/o conservación</v>
          </cell>
        </row>
        <row r="159">
          <cell r="C159">
            <v>2025</v>
          </cell>
          <cell r="D159">
            <v>143322</v>
          </cell>
          <cell r="E159"/>
          <cell r="F159">
            <v>45926</v>
          </cell>
          <cell r="G159" t="str">
            <v>ALEJANDRO PERDOMO HERRERA</v>
          </cell>
          <cell r="H159" t="str">
            <v>CORREO ENVIADO 23/09/2025 HORA 10:43</v>
          </cell>
          <cell r="I159" t="str">
            <v>.</v>
          </cell>
          <cell r="J159" t="str">
            <v>SINDY CARINA CHIPATECUA MORENO</v>
          </cell>
          <cell r="K159" t="str">
            <v>SINDY CARINA CHIPATECUA MORENO</v>
          </cell>
          <cell r="L159">
            <v>125639</v>
          </cell>
          <cell r="M159" t="str">
            <v>Infraestructura</v>
          </cell>
          <cell r="N159" t="str">
            <v>Edgar Iván Sepulveda</v>
          </cell>
          <cell r="O159" t="str">
            <v>Prestar los servicios profesionales al Área de Gestión de Desarrollo Local para apoyar la planeación, ejecución y seguimiento a los proyectos de inversión de infraestructura de la Alcaldía Local de Sumapaz.</v>
          </cell>
          <cell r="P159">
            <v>1</v>
          </cell>
          <cell r="Q159">
            <v>1</v>
          </cell>
          <cell r="R159" t="str">
            <v>_2289</v>
          </cell>
          <cell r="S159" t="str">
            <v>Intervenir 40 Kilómetros-carril de malla vial rural con acciones de construcción y/o conservación</v>
          </cell>
        </row>
        <row r="160">
          <cell r="C160">
            <v>2025</v>
          </cell>
          <cell r="D160">
            <v>143332</v>
          </cell>
          <cell r="E160"/>
          <cell r="F160">
            <v>45926</v>
          </cell>
          <cell r="G160" t="str">
            <v>ALEJANDRO PERDOMO HERRERA</v>
          </cell>
          <cell r="H160" t="str">
            <v>CORREO ENVIADO 23/09/2025 HORA 10:43</v>
          </cell>
          <cell r="I160" t="str">
            <v>.</v>
          </cell>
          <cell r="J160" t="str">
            <v>JUAN DAVID CAÑON</v>
          </cell>
          <cell r="K160" t="str">
            <v>JENNY ALEJANDRA RODRIGUEZ BERMÚDEZ</v>
          </cell>
          <cell r="L160">
            <v>127926</v>
          </cell>
          <cell r="M160" t="str">
            <v>Despacho</v>
          </cell>
          <cell r="N160" t="str">
            <v>Alcalde Local</v>
          </cell>
          <cell r="O160" t="str">
            <v>Prestar los servicios profesionales especializados para apoyar al despacho de la Alcaldía Local de Sumapaz, en los procesos jurídicos, legales y contractuales en cumplimiento al Plan de Desarrollo Local</v>
          </cell>
          <cell r="P160">
            <v>2</v>
          </cell>
          <cell r="Q160">
            <v>1</v>
          </cell>
          <cell r="R160" t="str">
            <v>_2327</v>
          </cell>
          <cell r="S160" t="str">
            <v>Realizar 4 estrategias de fortalecimiento institucional (una por vigencia).</v>
          </cell>
        </row>
        <row r="161">
          <cell r="C161">
            <v>2025</v>
          </cell>
          <cell r="D161">
            <v>143333</v>
          </cell>
          <cell r="E161"/>
          <cell r="F161">
            <v>45926</v>
          </cell>
          <cell r="G161" t="str">
            <v>ALEJANDRO PERDOMO HERRERA</v>
          </cell>
          <cell r="H161" t="str">
            <v>CORREO ENVIADO 23/09/2025 HORA 10:43</v>
          </cell>
          <cell r="I161" t="str">
            <v>.</v>
          </cell>
          <cell r="J161" t="str">
            <v>BENJAMIN EDUARDO LEÓN</v>
          </cell>
          <cell r="K161" t="str">
            <v>ELISA MARÍA URIBE VÉLEZ</v>
          </cell>
          <cell r="L161">
            <v>125190</v>
          </cell>
          <cell r="M161" t="str">
            <v>Despacho</v>
          </cell>
          <cell r="N161" t="str">
            <v>Jenny Alejandra Rodríguez</v>
          </cell>
          <cell r="O161" t="str">
            <v>Prestar los servicios profesionales especializados para el apoyo al despacho y al Área de Gestión del Desarrollo Local, de la Alcaldía Local de Sumapaz</v>
          </cell>
          <cell r="P161">
            <v>1</v>
          </cell>
          <cell r="Q161">
            <v>1</v>
          </cell>
          <cell r="R161" t="str">
            <v>_2327</v>
          </cell>
          <cell r="S161" t="str">
            <v>Realizar 4 estrategias de fortalecimiento institucional (una por vigencia).</v>
          </cell>
        </row>
        <row r="162">
          <cell r="C162">
            <v>2025</v>
          </cell>
          <cell r="D162">
            <v>143325</v>
          </cell>
          <cell r="E162"/>
          <cell r="F162">
            <v>45926</v>
          </cell>
          <cell r="G162" t="str">
            <v>ALEJANDRO PERDOMO HERRERA</v>
          </cell>
          <cell r="H162" t="str">
            <v>CORREO ENVIADO 23/09/2025 HORA 10:43</v>
          </cell>
          <cell r="I162" t="str">
            <v>.</v>
          </cell>
          <cell r="J162" t="str">
            <v>DIANA LORENA HILARION PLAZAS</v>
          </cell>
          <cell r="K162" t="str">
            <v>DIANA LORENA HILARION PLAZAS</v>
          </cell>
          <cell r="L162">
            <v>127543</v>
          </cell>
          <cell r="M162" t="str">
            <v>Infraestructura</v>
          </cell>
          <cell r="N162" t="str">
            <v>John Mauricio Linares</v>
          </cell>
          <cell r="O162" t="str">
            <v>Prestar sus servicios profesionales especializados al área de gestión de desarrollo local para apoyar la planeación, ejecución y seguimiento a los proyectos de infraestructura y puentes</v>
          </cell>
          <cell r="P162">
            <v>1</v>
          </cell>
          <cell r="Q162">
            <v>1</v>
          </cell>
          <cell r="R162" t="str">
            <v>_2474</v>
          </cell>
          <cell r="S162" t="str">
            <v>Intervenir 13250 metros cuadrados de elementos del sistema de espacio público peatonal con acciones de construcción y/o conservación.</v>
          </cell>
        </row>
        <row r="163">
          <cell r="C163">
            <v>2025</v>
          </cell>
          <cell r="D163">
            <v>143327</v>
          </cell>
          <cell r="E163"/>
          <cell r="F163">
            <v>45926</v>
          </cell>
          <cell r="G163" t="str">
            <v>ALEJANDRO PERDOMO HERRERA</v>
          </cell>
          <cell r="H163" t="str">
            <v>CORREO ENVIADO 23/09/2025 HORA 10:43</v>
          </cell>
          <cell r="I163" t="str">
            <v>.</v>
          </cell>
          <cell r="J163" t="str">
            <v>1. CESAR ORLANDO REY MEDINA
2. JOSE MANUEL MUÑOZ BAQUERO</v>
          </cell>
          <cell r="K163" t="str">
            <v>1. CESAR ORLANDO REY MEDINA
2. JOSE MANUEL MUÑOZ BAQUERO</v>
          </cell>
          <cell r="L163">
            <v>127708</v>
          </cell>
          <cell r="M163" t="str">
            <v>Logística</v>
          </cell>
          <cell r="N163"/>
          <cell r="O163" t="str">
            <v>Prestar sus servicios administrativos para realizar el apoyo logístico y operativo de las actividades que se desarrollan por la Alcaldía Local de Sumapaz</v>
          </cell>
          <cell r="P163">
            <v>1</v>
          </cell>
          <cell r="Q163">
            <v>2</v>
          </cell>
          <cell r="R163" t="str">
            <v>_2327</v>
          </cell>
          <cell r="S163" t="str">
            <v>Realizar 4 estrategias de fortalecimiento institucional (una por vigencia).</v>
          </cell>
        </row>
        <row r="164">
          <cell r="C164">
            <v>2025</v>
          </cell>
          <cell r="D164">
            <v>143248</v>
          </cell>
          <cell r="E164"/>
          <cell r="F164">
            <v>45925</v>
          </cell>
          <cell r="G164" t="str">
            <v>JHOJAN ANDRES  CASTANEDA SANCHEZ</v>
          </cell>
          <cell r="H164" t="str">
            <v>CORREO ENVIADO 24/09/2025 HORA 17:30</v>
          </cell>
          <cell r="I164" t="str">
            <v>.</v>
          </cell>
          <cell r="J164" t="str">
            <v>JUAN FELIPE FLOREZ GALEANO</v>
          </cell>
          <cell r="K164" t="str">
            <v>JUAN FELIPE FLOREZ GALEANO</v>
          </cell>
          <cell r="L164">
            <v>124881</v>
          </cell>
          <cell r="M164" t="str">
            <v>Presupuesto</v>
          </cell>
          <cell r="N164" t="str">
            <v>Claudia Patricia Forero</v>
          </cell>
          <cell r="O164" t="str">
            <v>Prestar los servicios profesionales para apoyar los procesos de planeación, administrativos, financieros y presupuestales del Fondo de Desarrollo Rural de Sumapaz. .</v>
          </cell>
          <cell r="P164">
            <v>1.5</v>
          </cell>
          <cell r="Q164">
            <v>1</v>
          </cell>
          <cell r="R164" t="str">
            <v>_2327</v>
          </cell>
          <cell r="S164" t="str">
            <v>Realizar 4 estrategias de fortalecimiento institucional (una por vigencia).</v>
          </cell>
        </row>
        <row r="165">
          <cell r="C165">
            <v>2025</v>
          </cell>
          <cell r="D165">
            <v>143251</v>
          </cell>
          <cell r="E165"/>
          <cell r="F165">
            <v>45925</v>
          </cell>
          <cell r="G165" t="str">
            <v>JHOJAN ANDRES  CASTANEDA SANCHEZ</v>
          </cell>
          <cell r="H165" t="str">
            <v>CORREO ENVIADO 24/09/2025 HORA 17:30</v>
          </cell>
          <cell r="I165" t="str">
            <v>.</v>
          </cell>
          <cell r="J165" t="str">
            <v>ANGIE CAROLINA PRIETO ALVARADO</v>
          </cell>
          <cell r="K165" t="str">
            <v>ANGIE CAROLINA PRIETO ALVARADO</v>
          </cell>
          <cell r="L165">
            <v>125149</v>
          </cell>
          <cell r="M165" t="str">
            <v>Lider Gestión y Transformación</v>
          </cell>
          <cell r="N165" t="str">
            <v>John Mauricio Linares</v>
          </cell>
          <cell r="O165" t="str">
            <v>Prestar los servicios profesionales para apoyar la planeación de los proyectos de inversión de Participación incidente que ejecute el Fondo de Desarrollo Rural de Sumapaz.</v>
          </cell>
          <cell r="P165">
            <v>1</v>
          </cell>
          <cell r="Q165">
            <v>1</v>
          </cell>
          <cell r="R165" t="str">
            <v>_2696</v>
          </cell>
          <cell r="S165" t="str">
            <v>Fortalecer 27 organizaciones comunales.</v>
          </cell>
        </row>
        <row r="166">
          <cell r="C166">
            <v>2025</v>
          </cell>
          <cell r="D166">
            <v>143258</v>
          </cell>
          <cell r="E166"/>
          <cell r="F166">
            <v>45925</v>
          </cell>
          <cell r="G166" t="str">
            <v>JHOJAN ANDRES  CASTANEDA SANCHEZ</v>
          </cell>
          <cell r="H166" t="str">
            <v>CORREO ENVIADO 24/09/2025 HORA 17:30</v>
          </cell>
          <cell r="I166" t="str">
            <v>.</v>
          </cell>
          <cell r="J166" t="str">
            <v>CLAUDIA PAOLA CASTRO ORJUELA</v>
          </cell>
          <cell r="K166" t="str">
            <v>HECTOR ALEXANDER GOMEZ</v>
          </cell>
          <cell r="L166">
            <v>125153</v>
          </cell>
          <cell r="M166" t="str">
            <v>Lider Educación</v>
          </cell>
          <cell r="N166" t="str">
            <v>John Mauricio Linares</v>
          </cell>
          <cell r="O166" t="str">
            <v>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v>
          </cell>
          <cell r="P166">
            <v>1</v>
          </cell>
          <cell r="Q166">
            <v>1</v>
          </cell>
          <cell r="R166" t="str">
            <v>_2703</v>
          </cell>
          <cell r="S166" t="str">
            <v>Beneficiar 160 estudiantes en programas de educación posmedia (niveles de formación técnico profesional, tecnólogo, profesional universitario y educación para el trabajo y desarrollo humano).</v>
          </cell>
        </row>
        <row r="167">
          <cell r="C167">
            <v>2025</v>
          </cell>
          <cell r="D167">
            <v>143261</v>
          </cell>
          <cell r="E167"/>
          <cell r="F167">
            <v>45925</v>
          </cell>
          <cell r="G167" t="str">
            <v>JHOJAN ANDRES  CASTANEDA SANCHEZ</v>
          </cell>
          <cell r="H167" t="str">
            <v>CORREO ENVIADO 24/09/2025 HORA 17:30</v>
          </cell>
          <cell r="I167" t="str">
            <v>Felipe el 01/10/2025 envio ajuste de necesidad y conveniencia</v>
          </cell>
          <cell r="J167" t="str">
            <v>REYNALDO RUBIO GALVIS</v>
          </cell>
          <cell r="K167" t="str">
            <v>REYNALDO RUBIO GALVIS</v>
          </cell>
          <cell r="L167">
            <v>125660</v>
          </cell>
          <cell r="M167" t="str">
            <v>Sistemas</v>
          </cell>
          <cell r="N167" t="str">
            <v>Leandro Adriano Casas</v>
          </cell>
          <cell r="O167" t="str">
            <v xml:space="preserve">Prestar sus servicios como técnico para apoyar y dar soporte técnico al administrador y usuario final de la red de sistemas y tecnología e información de la Alcaldía Local. </v>
          </cell>
          <cell r="P167">
            <v>1</v>
          </cell>
          <cell r="Q167">
            <v>1</v>
          </cell>
          <cell r="R167" t="str">
            <v>_2327</v>
          </cell>
          <cell r="S167" t="str">
            <v>Realizar 4 estrategias de fortalecimiento institucional (una por vigencia).</v>
          </cell>
        </row>
        <row r="168">
          <cell r="C168">
            <v>2025</v>
          </cell>
          <cell r="D168">
            <v>143268</v>
          </cell>
          <cell r="E168"/>
          <cell r="F168">
            <v>45925</v>
          </cell>
          <cell r="G168" t="str">
            <v>JHOJAN ANDRES  CASTANEDA SANCHEZ</v>
          </cell>
          <cell r="H168" t="str">
            <v>CORREO ENVIADO 24/09/2025 HORA 17:30</v>
          </cell>
          <cell r="I168" t="str">
            <v>.</v>
          </cell>
          <cell r="J168" t="str">
            <v>KEILY MILENA GONZALEZ SUSA</v>
          </cell>
          <cell r="K168" t="str">
            <v>KEILY MILENA GONZALEZ SUSA</v>
          </cell>
          <cell r="L168">
            <v>126299</v>
          </cell>
          <cell r="M168" t="str">
            <v>Agroambiental</v>
          </cell>
          <cell r="N168"/>
          <cell r="O168" t="str">
            <v>Prestar los servicios profesionales en producción agropecuaria para el fortalecimiento del servicio de asistencia técnica agropecuaria de la localidad de Sumapaz</v>
          </cell>
          <cell r="P168">
            <v>2</v>
          </cell>
          <cell r="Q168">
            <v>1</v>
          </cell>
          <cell r="R168" t="str">
            <v>_2671</v>
          </cell>
          <cell r="S168" t="str">
            <v xml:space="preserve">Implementar 100 huertas rurales </v>
          </cell>
        </row>
        <row r="169">
          <cell r="C169">
            <v>2025</v>
          </cell>
          <cell r="D169">
            <v>143315</v>
          </cell>
          <cell r="E169"/>
          <cell r="F169">
            <v>45926</v>
          </cell>
          <cell r="G169" t="str">
            <v>JHOJAN ANDRES  CASTANEDA SANCHEZ</v>
          </cell>
          <cell r="H169" t="str">
            <v>CORREO ENVIADO 24/09/2025 HORA 17:30</v>
          </cell>
          <cell r="I169" t="str">
            <v>.</v>
          </cell>
          <cell r="J169" t="str">
            <v xml:space="preserve">MILENY HILARION RIOS </v>
          </cell>
          <cell r="K169" t="str">
            <v xml:space="preserve">MILENY HILARION RIOS </v>
          </cell>
          <cell r="L169">
            <v>126347</v>
          </cell>
          <cell r="M169" t="str">
            <v>Lider IMG</v>
          </cell>
          <cell r="N169" t="str">
            <v>John Mauricio Linares</v>
          </cell>
          <cell r="O169" t="str">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v>
          </cell>
          <cell r="P169">
            <v>1</v>
          </cell>
          <cell r="Q169">
            <v>1</v>
          </cell>
          <cell r="R169" t="str">
            <v>_2398</v>
          </cell>
          <cell r="S169" t="str">
            <v>Beneficiar 305 personas mayores con transferencias monetarias</v>
          </cell>
        </row>
        <row r="170">
          <cell r="C170">
            <v>2025</v>
          </cell>
          <cell r="D170">
            <v>143269</v>
          </cell>
          <cell r="E170"/>
          <cell r="F170">
            <v>45925</v>
          </cell>
          <cell r="G170" t="str">
            <v>JHOJAN ANDRES  CASTANEDA SANCHEZ</v>
          </cell>
          <cell r="H170" t="str">
            <v>CORREO ENVIADO 24/09/2025 HORA 17:30</v>
          </cell>
          <cell r="I170" t="str">
            <v>.</v>
          </cell>
          <cell r="J170" t="str">
            <v>NELLY STELLA LOPEZ SILVA</v>
          </cell>
          <cell r="K170" t="str">
            <v>NELLY STELLA LOPEZ SILVA</v>
          </cell>
          <cell r="L170">
            <v>127515</v>
          </cell>
          <cell r="M170" t="str">
            <v>Contabilidad</v>
          </cell>
          <cell r="N170" t="str">
            <v>Hugo Eduardo Rios</v>
          </cell>
          <cell r="O170" t="str">
            <v>Prestar sus servicios profesionales como apoyo al área de gestión del desarrollo local de la Alcaldía Local de Sumapaz en temas de contabilidad, así como, en los trámites, procedimientos y aplicativos designados.</v>
          </cell>
          <cell r="P170">
            <v>1</v>
          </cell>
          <cell r="Q170">
            <v>1</v>
          </cell>
          <cell r="R170" t="str">
            <v>_2327</v>
          </cell>
          <cell r="S170" t="str">
            <v>Realizar 4 estrategias de fortalecimiento institucional (una por vigencia).</v>
          </cell>
        </row>
        <row r="171">
          <cell r="C171">
            <v>2025</v>
          </cell>
          <cell r="D171">
            <v>143290</v>
          </cell>
          <cell r="E171"/>
          <cell r="F171">
            <v>45926</v>
          </cell>
          <cell r="G171" t="str">
            <v>JHOJAN ANDRES  CASTANEDA SANCHEZ</v>
          </cell>
          <cell r="H171" t="str">
            <v>CORREO ENVIADO 24/09/2025 HORA 17:30</v>
          </cell>
          <cell r="I171" t="str">
            <v>Lo cargó Manuel Alejandro</v>
          </cell>
          <cell r="J171" t="str">
            <v>ABRAHAM EDUARDO ACOSTA DIAZ</v>
          </cell>
          <cell r="K171" t="str">
            <v>ABRAHAM EDUARDO ACOSTA DIAZ</v>
          </cell>
          <cell r="L171">
            <v>125219</v>
          </cell>
          <cell r="M171" t="str">
            <v>Almacen</v>
          </cell>
          <cell r="N171"/>
          <cell r="O171" t="str">
            <v xml:space="preserve">Prestar los servicios de apoyo técnico para la ejecución de los procesos logísticos, operativos y/o administrativos de la Alcaldía Local de Sumapaz. </v>
          </cell>
          <cell r="P171">
            <v>1</v>
          </cell>
          <cell r="Q171">
            <v>1</v>
          </cell>
          <cell r="R171" t="str">
            <v>_2327</v>
          </cell>
          <cell r="S171" t="str">
            <v>Realizar 4 estrategias de fortalecimiento institucional (una por vigencia).</v>
          </cell>
        </row>
        <row r="172">
          <cell r="C172">
            <v>2025</v>
          </cell>
          <cell r="D172">
            <v>143292</v>
          </cell>
          <cell r="E172"/>
          <cell r="F172">
            <v>45926</v>
          </cell>
          <cell r="G172" t="str">
            <v>JHOJAN ANDRES  CASTANEDA SANCHEZ</v>
          </cell>
          <cell r="H172" t="str">
            <v>CORREO ENVIADO 24/09/2025 HORA 17:30</v>
          </cell>
          <cell r="I172" t="str">
            <v>Lo cargó Manuel Alejandro</v>
          </cell>
          <cell r="J172" t="str">
            <v>SANTIAGO ARBOLEDA</v>
          </cell>
          <cell r="K172" t="str">
            <v>MARLON PEÑA</v>
          </cell>
          <cell r="L172">
            <v>127862</v>
          </cell>
          <cell r="M172" t="str">
            <v>Salud</v>
          </cell>
          <cell r="N172" t="str">
            <v>Madeline Vanessa Bermudez</v>
          </cell>
          <cell r="O172" t="str">
            <v xml:space="preserve">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v>
          </cell>
          <cell r="P172">
            <v>1</v>
          </cell>
          <cell r="Q172">
            <v>1</v>
          </cell>
          <cell r="R172" t="str">
            <v>_2324</v>
          </cell>
          <cell r="S172" t="str">
            <v>Vincular 1000 personas en acciones complementarias en salud física, nutricional y oral, a través del Circuito del Cuidado</v>
          </cell>
        </row>
        <row r="173">
          <cell r="C173">
            <v>2025</v>
          </cell>
          <cell r="D173">
            <v>143294</v>
          </cell>
          <cell r="E173"/>
          <cell r="F173">
            <v>45926</v>
          </cell>
          <cell r="G173" t="str">
            <v>JHOJAN ANDRES  CASTANEDA SANCHEZ</v>
          </cell>
          <cell r="H173" t="str">
            <v>CORREO ENVIADO 24/09/2025 HORA 17:30</v>
          </cell>
          <cell r="I173" t="str">
            <v>Lo cargó Manuel Alejandro</v>
          </cell>
          <cell r="J173" t="str">
            <v>NICOLAS DAVID GOMEZ</v>
          </cell>
          <cell r="K173" t="str">
            <v>LINA MARIA RODRIGUEZ BERMUDEZ</v>
          </cell>
          <cell r="L173">
            <v>127933</v>
          </cell>
          <cell r="M173" t="str">
            <v>Despacho</v>
          </cell>
          <cell r="N173" t="str">
            <v>Gisselle Marina Nieto</v>
          </cell>
          <cell r="O173" t="str">
            <v>Prestar los servicios como auxiliar de apoyo administrativo al Área De Gestión De Desarrollo Local, de la Alcaldía Local De Sumapaz</v>
          </cell>
          <cell r="P173">
            <v>1</v>
          </cell>
          <cell r="Q173">
            <v>1</v>
          </cell>
          <cell r="R173" t="str">
            <v>_2327</v>
          </cell>
          <cell r="S173" t="str">
            <v>Realizar 4 estrategias de fortalecimiento institucional (una por vigencia).</v>
          </cell>
        </row>
        <row r="174">
          <cell r="C174">
            <v>2025</v>
          </cell>
          <cell r="D174">
            <v>143295</v>
          </cell>
          <cell r="E174"/>
          <cell r="F174">
            <v>45926</v>
          </cell>
          <cell r="G174" t="str">
            <v>JHOJAN ANDRES  CASTANEDA SANCHEZ</v>
          </cell>
          <cell r="H174" t="str">
            <v>CORREO ENVIADO 24/09/2025 HORA 17:30</v>
          </cell>
          <cell r="I174" t="str">
            <v>Lo cargó Manuel Alejandro</v>
          </cell>
          <cell r="J174" t="str">
            <v>NELSON FERNEY ESTRADA</v>
          </cell>
          <cell r="K174" t="str">
            <v>FREDDY SILVA</v>
          </cell>
          <cell r="L174">
            <v>124937</v>
          </cell>
          <cell r="M174" t="str">
            <v>Lider Movilidad</v>
          </cell>
          <cell r="N174" t="str">
            <v>Jenny Alejandra Rodríguez</v>
          </cell>
          <cell r="O174" t="str">
            <v>Prestar los servicios profesionales especializados para gestionar los proyectos de inversión de infraestructura vial, que se ejecutan con los recursos del Fondo de Desarrollo Rural de Sumapaz.</v>
          </cell>
          <cell r="P174">
            <v>1.5</v>
          </cell>
          <cell r="Q174">
            <v>1</v>
          </cell>
          <cell r="R174" t="str">
            <v>_2289</v>
          </cell>
          <cell r="S174" t="str">
            <v>Intervenir 40 Kilómetros-carril de malla vial rural con acciones de construcción y/o conservación</v>
          </cell>
        </row>
        <row r="175">
          <cell r="C175">
            <v>2025</v>
          </cell>
          <cell r="D175">
            <v>143682</v>
          </cell>
          <cell r="E175"/>
          <cell r="F175">
            <v>45933</v>
          </cell>
          <cell r="G175" t="str">
            <v>JHOJAN ANDRES  CASTANEDA SANCHEZ</v>
          </cell>
          <cell r="H175" t="str">
            <v>CORREO ENVIADO 02/10/2025 HORA 13:34</v>
          </cell>
          <cell r="I175" t="str">
            <v>.</v>
          </cell>
          <cell r="J175" t="str">
            <v>1. OSCAR AUDEL TAUTIVA  RODRIGUEZ
2. LEOPOLDO ROMERO HERRERA</v>
          </cell>
          <cell r="K175" t="str">
            <v>1. OSCAR AUDEL TAUTIVA  RODRIGUEZ
2. LEOPOLDO ROMERO HERRERA</v>
          </cell>
          <cell r="L175">
            <v>126222</v>
          </cell>
          <cell r="M175" t="str">
            <v>Ambiental</v>
          </cell>
          <cell r="N175" t="str">
            <v>Oscar Javier Barajas</v>
          </cell>
          <cell r="O175" t="str">
            <v>Prestar sus servicios como auxiliar para apoyar el desarrollo de las actividades requeridas para la adecuada prestación del servicio de asistencia técnica agropecuaria en la localidad.</v>
          </cell>
          <cell r="P175">
            <v>1</v>
          </cell>
          <cell r="Q175">
            <v>2</v>
          </cell>
          <cell r="R175" t="str">
            <v>_2671</v>
          </cell>
          <cell r="S175" t="str">
            <v>Apoyar 500 predios rurales con buenas prácticas agropecuarias y ambientales que fortalezcan la protección a coberturas vegetales y recurso hídrico</v>
          </cell>
        </row>
        <row r="176">
          <cell r="C176">
            <v>2025</v>
          </cell>
          <cell r="D176">
            <v>143684</v>
          </cell>
          <cell r="E176"/>
          <cell r="F176">
            <v>45933</v>
          </cell>
          <cell r="G176" t="str">
            <v>JHOJAN ANDRES  CASTANEDA SANCHEZ</v>
          </cell>
          <cell r="H176" t="str">
            <v>CORREO ENVIADO 02/10/2025 HORA 13:34</v>
          </cell>
          <cell r="I176" t="str">
            <v>.</v>
          </cell>
          <cell r="J176" t="str">
            <v>YEISON FERNANDO PAEZ MENDOZA</v>
          </cell>
          <cell r="K176" t="str">
            <v>YEISON FERNANDO PAEZ MENDOZA</v>
          </cell>
          <cell r="L176">
            <v>126251</v>
          </cell>
          <cell r="M176" t="str">
            <v>Ambiental</v>
          </cell>
          <cell r="N176" t="str">
            <v>Julie Caro</v>
          </cell>
          <cell r="O176" t="str">
            <v>Prestar los servicios de apoyo técnico y administrativo en el desarrollo de las actividades que se ejecutan dentro de la asistencia técnica agropecuaria en la localidad de Sumapaz</v>
          </cell>
          <cell r="P176">
            <v>1</v>
          </cell>
          <cell r="Q176">
            <v>1</v>
          </cell>
          <cell r="R176" t="str">
            <v>_2671</v>
          </cell>
          <cell r="S176" t="str">
            <v>Apoyar 500 predios rurales con buenas prácticas agropecuarias y ambientales que fortalezcan la protección a coberturas vegetales y recurso hídrico</v>
          </cell>
        </row>
        <row r="177">
          <cell r="C177">
            <v>2025</v>
          </cell>
          <cell r="D177">
            <v>143708</v>
          </cell>
          <cell r="E177"/>
          <cell r="F177">
            <v>45936</v>
          </cell>
          <cell r="G177" t="str">
            <v>JHOJAN ANDRES  CASTANEDA SANCHEZ</v>
          </cell>
          <cell r="H177" t="str">
            <v>CORREO ENVIADO 02/10/2025 HORA 13:34</v>
          </cell>
          <cell r="I177" t="str">
            <v>.</v>
          </cell>
          <cell r="J177" t="str">
            <v>CINDY HORLEYE GAVIRIA TARAZONA</v>
          </cell>
          <cell r="K177" t="str">
            <v>CINDY HORLEYE GAVIRIA TARAZONA</v>
          </cell>
          <cell r="L177">
            <v>126254</v>
          </cell>
          <cell r="M177" t="str">
            <v>Ambiental</v>
          </cell>
          <cell r="N177" t="str">
            <v>Julie Caro</v>
          </cell>
          <cell r="O177" t="str">
            <v>Prestar los servicios de apoyo administrativo para la gestión agroambiental del área de Gestión de Desarrollo Local de la Alcaldía Local de Sumapaz</v>
          </cell>
          <cell r="P177">
            <v>2</v>
          </cell>
          <cell r="Q177">
            <v>1</v>
          </cell>
          <cell r="R177" t="str">
            <v>_2671</v>
          </cell>
          <cell r="S177" t="str">
            <v>Apoyar 500 predios rurales con buenas prácticas agropecuarias y ambientales que fortalezcan la protección a coberturas vegetales y recurso hídrico</v>
          </cell>
        </row>
        <row r="178">
          <cell r="C178">
            <v>2025</v>
          </cell>
          <cell r="D178">
            <v>143711</v>
          </cell>
          <cell r="E178"/>
          <cell r="F178">
            <v>45936</v>
          </cell>
          <cell r="G178" t="str">
            <v>JHOJAN ANDRES  CASTANEDA SANCHEZ</v>
          </cell>
          <cell r="H178" t="str">
            <v>CORREO ENVIADO 02/10/2025 HORA 13:34</v>
          </cell>
          <cell r="I178" t="str">
            <v>Lo cargó Jessica</v>
          </cell>
          <cell r="J178" t="str">
            <v>JULIE PAULINE CARO</v>
          </cell>
          <cell r="K178" t="str">
            <v>JULIE PAULINE CARO</v>
          </cell>
          <cell r="L178">
            <v>127824</v>
          </cell>
          <cell r="M178" t="str">
            <v>Ambiental - Referente resiliencia</v>
          </cell>
          <cell r="N178" t="str">
            <v>John Mauricio Linares</v>
          </cell>
          <cell r="O178" t="str">
            <v>Prestar los servicios profesionales para el fortalecimiento ambiental del servicio de asistencia técnica agropecuaria de la localidad de Sumapaz</v>
          </cell>
          <cell r="P178">
            <v>2</v>
          </cell>
          <cell r="Q178">
            <v>1</v>
          </cell>
          <cell r="R178" t="str">
            <v>_2671</v>
          </cell>
          <cell r="S178" t="str">
            <v>Apoyar 500 predios rurales con buenas prácticas agropecuarias y ambientales que fortalezcan la protección a coberturas vegetales y recurso hídrico</v>
          </cell>
        </row>
        <row r="179">
          <cell r="C179">
            <v>2025</v>
          </cell>
          <cell r="D179">
            <v>143741</v>
          </cell>
          <cell r="E179"/>
          <cell r="F179">
            <v>45936</v>
          </cell>
          <cell r="G179" t="str">
            <v>JHOJAN ANDRES  CASTANEDA SANCHEZ</v>
          </cell>
          <cell r="H179" t="str">
            <v>CORREO ENVIADO 02/10/2025 HORA 13:34</v>
          </cell>
          <cell r="I179" t="str">
            <v>Lo cargó Jessica</v>
          </cell>
          <cell r="J179" t="str">
            <v>LIZETH DAYAN SUAREZ LOPEZ</v>
          </cell>
          <cell r="K179" t="str">
            <v>LIZETH DAYAN SUAREZ LOPEZ</v>
          </cell>
          <cell r="L179">
            <v>128156</v>
          </cell>
          <cell r="M179" t="str">
            <v>Ambiental</v>
          </cell>
          <cell r="N179" t="str">
            <v>Julie Caro</v>
          </cell>
          <cell r="O179" t="str">
            <v>Prestar los servicios profesionales para apoyar la planeación, seguimiento, ejecución y control de los proyectos ambientales y de desarrollo rural sostenible, del Fondo de Desarrollo Rural de Sumapaz.</v>
          </cell>
          <cell r="P179">
            <v>1</v>
          </cell>
          <cell r="Q179">
            <v>1</v>
          </cell>
          <cell r="R179" t="str">
            <v>_2671</v>
          </cell>
          <cell r="S179" t="str">
            <v>Apoyar 500 predios rurales con buenas prácticas agropecuarias y ambientales que fortalezcan la protección a coberturas vegetales y recurso hídrico</v>
          </cell>
        </row>
        <row r="180">
          <cell r="C180">
            <v>2025</v>
          </cell>
          <cell r="D180">
            <v>143743</v>
          </cell>
          <cell r="E180"/>
          <cell r="F180">
            <v>45936</v>
          </cell>
          <cell r="G180" t="str">
            <v>JHOJAN ANDRES  CASTANEDA SANCHEZ</v>
          </cell>
          <cell r="H180" t="str">
            <v>CORREO ENVIADO 02/10/2025 HORA 13:34</v>
          </cell>
          <cell r="I180" t="str">
            <v>.</v>
          </cell>
          <cell r="J180" t="str">
            <v>KAREN VIVIANA GONZALEZ ARIZA</v>
          </cell>
          <cell r="K180" t="str">
            <v>KAREN VIVIANA GONZALEZ ARIZA</v>
          </cell>
          <cell r="L180">
            <v>125192</v>
          </cell>
          <cell r="M180" t="str">
            <v>Ambiental - Riesgo</v>
          </cell>
          <cell r="N180" t="str">
            <v>Jeison Arturo Mendoza</v>
          </cell>
          <cell r="O180" t="str">
            <v>Prestar los servicios profesionales para apoyar los asuntos jurídicos en los procesos contractuales y post-contractuales  y  la gestión ambiental interna y externa de la Alcaldía Local de Sumapaz.</v>
          </cell>
          <cell r="P180">
            <v>2</v>
          </cell>
          <cell r="Q180">
            <v>1</v>
          </cell>
          <cell r="R180" t="str">
            <v>_2613</v>
          </cell>
          <cell r="S180" t="str">
            <v>Realizar 12 acciones efectivas para el fortalecimiento de las capacidades locales en torno a la gestión del riesgo</v>
          </cell>
        </row>
        <row r="181">
          <cell r="C181">
            <v>2025</v>
          </cell>
          <cell r="D181">
            <v>143810</v>
          </cell>
          <cell r="E181"/>
          <cell r="F181">
            <v>45938</v>
          </cell>
          <cell r="G181" t="str">
            <v>JHOJAN ANDRES  CASTANEDA SANCHEZ</v>
          </cell>
          <cell r="H181" t="str">
            <v>CORREO ENVIADO 03/10/2025 HORA 11:55</v>
          </cell>
          <cell r="I181" t="str">
            <v>Lo cargó Manuel Alejandro</v>
          </cell>
          <cell r="J181" t="str">
            <v>EDUIN EDUARDO PARADA MACANA</v>
          </cell>
          <cell r="K181" t="str">
            <v>EDUIN EDUARDO PARADA MACANA</v>
          </cell>
          <cell r="L181">
            <v>127847</v>
          </cell>
          <cell r="M181" t="str">
            <v>Ambiental - Protección Animal</v>
          </cell>
          <cell r="N181" t="str">
            <v>Oscar Javier Barajas</v>
          </cell>
          <cell r="O181" t="str">
            <v>Prestar los servicios profesionales zootecnicos para el fortalecimiento del servicio de asistencia técnica agropecuaria en la localidad de Sumapaz.</v>
          </cell>
          <cell r="P181">
            <v>1</v>
          </cell>
          <cell r="Q181">
            <v>1</v>
          </cell>
          <cell r="R181" t="str">
            <v>_2666</v>
          </cell>
          <cell r="S181" t="str">
            <v>Atender 1000 animales en los programas de brigadas médicas, urgencias veterinarias y adopciones</v>
          </cell>
        </row>
        <row r="182">
          <cell r="C182">
            <v>2025</v>
          </cell>
          <cell r="D182">
            <v>143814</v>
          </cell>
          <cell r="E182"/>
          <cell r="F182">
            <v>45938</v>
          </cell>
          <cell r="G182" t="str">
            <v>JHOJAN ANDRES  CASTANEDA SANCHEZ</v>
          </cell>
          <cell r="H182" t="str">
            <v>CORREO ENVIADO 03/10/2025 HORA 11:55</v>
          </cell>
          <cell r="I182" t="str">
            <v>Lo cargó Manuel Alejandro</v>
          </cell>
          <cell r="J182" t="str">
            <v>ALFONSO HERNANDEZ MARTINEZ</v>
          </cell>
          <cell r="K182" t="str">
            <v>ALFONSO HERNANDEZ MARTINEZ</v>
          </cell>
          <cell r="L182">
            <v>126303</v>
          </cell>
          <cell r="M182" t="str">
            <v>Ambiental</v>
          </cell>
          <cell r="N182" t="str">
            <v>Julie Caro</v>
          </cell>
          <cell r="O182" t="str">
            <v>Prestar sus servicios como auxiliar para apoyar el desarrollo de las actividades de campo requeridas en los proyectos de restauración ecológica de localidad de Sumapaz</v>
          </cell>
          <cell r="P182">
            <v>1</v>
          </cell>
          <cell r="Q182">
            <v>1</v>
          </cell>
          <cell r="R182" t="str">
            <v>_2682</v>
          </cell>
          <cell r="S182" t="str">
            <v>Lograr 16 hectáreas en proceso de restauración ecológica</v>
          </cell>
        </row>
        <row r="183">
          <cell r="C183">
            <v>2025</v>
          </cell>
          <cell r="D183">
            <v>143821</v>
          </cell>
          <cell r="E183"/>
          <cell r="F183">
            <v>45938</v>
          </cell>
          <cell r="G183" t="str">
            <v>JHOJAN ANDRES  CASTANEDA SANCHEZ</v>
          </cell>
          <cell r="H183" t="str">
            <v>CORREO ENVIADO 03/10/2025 HORA 11:55
CORREO ENVIADO 08/10/2025 HORA 19:32</v>
          </cell>
          <cell r="I183" t="str">
            <v>Lo cargó Manuel Alejandro // se ajusto de acuerdo a correo de Juan Felipe ya no es especializado (ajustado por Jhojan C)</v>
          </cell>
          <cell r="J183" t="str">
            <v>OSCAR JAVIER BARAJAS ALVARADO</v>
          </cell>
          <cell r="K183" t="str">
            <v>OSCAR JAVIER BARAJAS ALVARADO</v>
          </cell>
          <cell r="L183">
            <v>127546</v>
          </cell>
          <cell r="M183" t="str">
            <v>Ambiental - Referente Protección Animal</v>
          </cell>
          <cell r="N183" t="str">
            <v>John Mauricio Linares</v>
          </cell>
          <cell r="O183" t="str">
            <v>Prestar los servicios profesionales para apoyar el fortalecimiento del servicio de asistencia técnica agropecuaria de la localidad de Sumapaz</v>
          </cell>
          <cell r="P183">
            <v>1</v>
          </cell>
          <cell r="Q183">
            <v>1</v>
          </cell>
          <cell r="R183" t="str">
            <v>_2666</v>
          </cell>
          <cell r="S183" t="str">
            <v>Atender 1000 animales en los programas de brigadas médicas, urgencias veterinarias y adopciones</v>
          </cell>
        </row>
        <row r="184">
          <cell r="C184">
            <v>2025</v>
          </cell>
          <cell r="D184">
            <v>143824</v>
          </cell>
          <cell r="E184"/>
          <cell r="F184">
            <v>45938</v>
          </cell>
          <cell r="G184" t="str">
            <v>JHOJAN ANDRES  CASTANEDA SANCHEZ</v>
          </cell>
          <cell r="H184" t="str">
            <v>CORREO ENVIADO 03/10/2025 HORA 11:55</v>
          </cell>
          <cell r="I184" t="str">
            <v>Lo cargó Manuel Alejandro</v>
          </cell>
          <cell r="J184" t="str">
            <v>1. LIBARDO DIAZ DIAZ
2. KEVIN SMITH VEGA</v>
          </cell>
          <cell r="K184" t="str">
            <v>1. LIBARDO DIAZ DIAZ
2. KEVIN SMITH VEGA</v>
          </cell>
          <cell r="L184">
            <v>126252</v>
          </cell>
          <cell r="M184" t="str">
            <v>Ambiental</v>
          </cell>
          <cell r="N184" t="str">
            <v>Oscar Javier Barajas</v>
          </cell>
          <cell r="O184" t="str">
            <v>Prestar los servicios técnicos al desarrollo de las actividades de inseminación, sanidad y producción animal en el marco de la asistencia técnica agropecuaria en la localidad de Sumapaz</v>
          </cell>
          <cell r="P184">
            <v>1</v>
          </cell>
          <cell r="Q184">
            <v>2</v>
          </cell>
          <cell r="R184" t="str">
            <v>_2666</v>
          </cell>
          <cell r="S184" t="str">
            <v>Atender 1000 animales en los programas de brigadas médicas, urgencias veterinarias y adopciones</v>
          </cell>
        </row>
        <row r="185">
          <cell r="C185">
            <v>2025</v>
          </cell>
          <cell r="D185">
            <v>143827</v>
          </cell>
          <cell r="E185"/>
          <cell r="F185">
            <v>45938</v>
          </cell>
          <cell r="G185" t="str">
            <v>JHOJAN ANDRES  CASTANEDA SANCHEZ</v>
          </cell>
          <cell r="H185" t="str">
            <v>CORREO ENVIADO 03/10/2025 HORA 11:55</v>
          </cell>
          <cell r="I185" t="str">
            <v>Lo cargó Manuel Alejandro</v>
          </cell>
          <cell r="J185" t="str">
            <v>SERGIO EDUARDO MOLINA</v>
          </cell>
          <cell r="K185" t="str">
            <v>SERGIO EDUARDO MOLINA</v>
          </cell>
          <cell r="L185">
            <v>125641</v>
          </cell>
          <cell r="M185" t="str">
            <v>Infraestructura</v>
          </cell>
          <cell r="N185" t="str">
            <v>John Mauricio Linares</v>
          </cell>
          <cell r="O185" t="str">
            <v>Prestar los servicios profesionales al Área de Gestión de Desarrollo Local para apoyar la planeación, ejecución y seguimiento a los proyectos de inversión de infraestructura de la Alcaldía Local de Sumapaz.</v>
          </cell>
          <cell r="P185">
            <v>1.5</v>
          </cell>
          <cell r="Q185">
            <v>1</v>
          </cell>
          <cell r="R185" t="str">
            <v>_2289</v>
          </cell>
          <cell r="S185" t="str">
            <v>Intervenir 40 Kilómetros-carril de malla vial rural con acciones de construcción y/o conservación</v>
          </cell>
        </row>
        <row r="186">
          <cell r="C186">
            <v>2025</v>
          </cell>
          <cell r="D186">
            <v>143791</v>
          </cell>
          <cell r="E186"/>
          <cell r="F186">
            <v>45937</v>
          </cell>
          <cell r="G186" t="str">
            <v>JHOJAN ANDRES  CASTANEDA SANCHEZ</v>
          </cell>
          <cell r="H186" t="str">
            <v>Enviado por W.S. el 04/10/2025 12:06</v>
          </cell>
          <cell r="I186" t="str">
            <v>Lo cargó Laura Valentina</v>
          </cell>
          <cell r="J186" t="str">
            <v>NICOLAS DAVID NIÑO RUIZ</v>
          </cell>
          <cell r="K186" t="str">
            <v>NICOLAS DAVID NIÑO RUIZ</v>
          </cell>
          <cell r="L186">
            <v>127819</v>
          </cell>
          <cell r="M186" t="str">
            <v>Ambiental - Protección Animal</v>
          </cell>
          <cell r="N186" t="str">
            <v>Oscar Javier Barajas</v>
          </cell>
          <cell r="O186" t="str">
            <v>Prestar los servicios de apoyo administrativo para apoyar el desarrollo de las actividades del proyecto de Bienestar animal del Fondo de Desarrollo Rural de Sumapaz</v>
          </cell>
          <cell r="P186">
            <v>1</v>
          </cell>
          <cell r="Q186">
            <v>1</v>
          </cell>
          <cell r="R186" t="str">
            <v>_2666</v>
          </cell>
          <cell r="S186" t="str">
            <v>Atender 1000 animales en los programas de brigadas médicas, urgencias veterinarias y adopciones</v>
          </cell>
        </row>
        <row r="187">
          <cell r="C187">
            <v>2025</v>
          </cell>
          <cell r="D187">
            <v>144135</v>
          </cell>
          <cell r="E187"/>
          <cell r="F187">
            <v>45946</v>
          </cell>
          <cell r="G187" t="str">
            <v>JHOJAN ANDRES  CASTANEDA SANCHEZ</v>
          </cell>
          <cell r="H187" t="str">
            <v>CORREO ENVIADO 16/10/2025 HORA 17:55</v>
          </cell>
          <cell r="I187" t="str">
            <v>.</v>
          </cell>
          <cell r="J187" t="str">
            <v>LEIDY MILENA MONTAÑA GUTIERREZ</v>
          </cell>
          <cell r="K187" t="str">
            <v>LEIDY MILENA MONTAÑA GUTIERREZ</v>
          </cell>
          <cell r="L187">
            <v>124819</v>
          </cell>
          <cell r="M187" t="str">
            <v>Contratacion</v>
          </cell>
          <cell r="N187" t="str">
            <v>Jenny Rodriguez</v>
          </cell>
          <cell r="O187" t="str">
            <v xml:space="preserve">Prestar los servicios profesionales jurídicos para apoyar los asuntos precontractuales, contractuales y post-contractuales del área de Gestión de Desarrollo Local de la Alcaldía Local de Sumapaz.  </v>
          </cell>
          <cell r="P187">
            <v>2</v>
          </cell>
          <cell r="Q187">
            <v>1</v>
          </cell>
          <cell r="R187" t="str">
            <v>_2327</v>
          </cell>
          <cell r="S187" t="str">
            <v>Realizar 4 estrategias de fortalecimiento institucional (una por vigencia).</v>
          </cell>
        </row>
        <row r="188">
          <cell r="C188">
            <v>2025</v>
          </cell>
          <cell r="D188">
            <v>144138</v>
          </cell>
          <cell r="E188"/>
          <cell r="F188">
            <v>45946</v>
          </cell>
          <cell r="G188" t="str">
            <v>JHOJAN ANDRES  CASTANEDA SANCHEZ</v>
          </cell>
          <cell r="H188" t="str">
            <v>CORREO ENVIADO 16/10/2025 HORA 17:55</v>
          </cell>
          <cell r="I188" t="str">
            <v>.</v>
          </cell>
          <cell r="J188" t="str">
            <v xml:space="preserve">JENNY CAROLINA GIRON CUERVO </v>
          </cell>
          <cell r="K188" t="str">
            <v xml:space="preserve">JENNY CAROLINA GIRON CUERVO </v>
          </cell>
          <cell r="L188">
            <v>124844</v>
          </cell>
          <cell r="M188" t="str">
            <v>Contratacion</v>
          </cell>
          <cell r="N188" t="str">
            <v>Claudia Victoria Paez</v>
          </cell>
          <cell r="O188" t="str">
            <v>Prestar sus servicios profesionales de apoyo al área de gestión del desarrollo local en la gestión de cierres y liquidaciones contractuales del fondo de desarrollo local de Sumapaz.</v>
          </cell>
          <cell r="P188">
            <v>2</v>
          </cell>
          <cell r="Q188">
            <v>1</v>
          </cell>
          <cell r="R188" t="str">
            <v>_2327</v>
          </cell>
          <cell r="S188" t="str">
            <v>Realizar 4 estrategias de fortalecimiento institucional (una por vigencia).</v>
          </cell>
        </row>
        <row r="189">
          <cell r="C189">
            <v>2025</v>
          </cell>
          <cell r="D189">
            <v>144140</v>
          </cell>
          <cell r="E189"/>
          <cell r="F189">
            <v>45946</v>
          </cell>
          <cell r="G189" t="str">
            <v>JHOJAN ANDRES  CASTANEDA SANCHEZ</v>
          </cell>
          <cell r="H189" t="str">
            <v>CORREO ENVIADO 16/10/2025 HORA 17:55</v>
          </cell>
          <cell r="I189" t="str">
            <v>.</v>
          </cell>
          <cell r="J189" t="str">
            <v>JESÚS ARISMENDI</v>
          </cell>
          <cell r="K189" t="str">
            <v>YINETH MARITZA CRUZ BELTRAN</v>
          </cell>
          <cell r="L189">
            <v>124897</v>
          </cell>
          <cell r="M189" t="str">
            <v>Presupuesto</v>
          </cell>
          <cell r="N189" t="str">
            <v>Claudia Patricia Forero</v>
          </cell>
          <cell r="O189" t="str">
            <v>Prestar servicios profesionales en la gestión financiera, presupuestal y de tesorería del área de gestión de desarrollo local de la alcaldía local de Sumapaz. 2327</v>
          </cell>
          <cell r="P189">
            <v>2</v>
          </cell>
          <cell r="Q189">
            <v>1</v>
          </cell>
          <cell r="R189" t="str">
            <v>_2327</v>
          </cell>
          <cell r="S189" t="str">
            <v>Realizar 4 estrategias de fortalecimiento institucional (una por vigencia).</v>
          </cell>
        </row>
        <row r="190">
          <cell r="C190">
            <v>2025</v>
          </cell>
          <cell r="D190">
            <v>144145</v>
          </cell>
          <cell r="E190"/>
          <cell r="F190">
            <v>45947</v>
          </cell>
          <cell r="G190" t="str">
            <v>JHOJAN ANDRES  CASTANEDA SANCHEZ</v>
          </cell>
          <cell r="H190" t="str">
            <v>CORREO ENVIADO 16/10/2025 HORA 17:55</v>
          </cell>
          <cell r="I190" t="str">
            <v>Lo cargó Manuel Alejandro</v>
          </cell>
          <cell r="J190" t="str">
            <v>JHOAN SEBASTIAN MOLINA ORDOÑEZ</v>
          </cell>
          <cell r="K190" t="str">
            <v>JHOAN SEBASTIAN MOLINA ORDOÑEZ</v>
          </cell>
          <cell r="L190">
            <v>124965</v>
          </cell>
          <cell r="M190" t="str">
            <v>MOVILIDAD</v>
          </cell>
          <cell r="N190" t="str">
            <v>Jesika Indyra Vega</v>
          </cell>
          <cell r="O190" t="str">
            <v>Prestar los servicios profesionales al Área de Gestión de Desarrollo Local para apoyar la planeación, ejecución y seguimiento a los proyectos de inversión de infraestructura vial y actividades designadas por el despacho de la Alcaldía Local de Sumapaz.</v>
          </cell>
          <cell r="P190">
            <v>1</v>
          </cell>
          <cell r="Q190">
            <v>1</v>
          </cell>
          <cell r="R190" t="str">
            <v>_2289</v>
          </cell>
          <cell r="S190" t="str">
            <v>Intervenir 40 Kilómetros-carril de malla vial rural con acciones de construcción y/o conservación</v>
          </cell>
        </row>
        <row r="191">
          <cell r="C191">
            <v>2025</v>
          </cell>
          <cell r="D191">
            <v>144150</v>
          </cell>
          <cell r="E191"/>
          <cell r="F191">
            <v>45947</v>
          </cell>
          <cell r="G191" t="str">
            <v>JHOJAN ANDRES  CASTANEDA SANCHEZ</v>
          </cell>
          <cell r="H191" t="str">
            <v>CORREO ENVIADO 16/10/2025 HORA 17:55</v>
          </cell>
          <cell r="I191" t="str">
            <v>Lo cargó Jessica</v>
          </cell>
          <cell r="J191" t="str">
            <v>JESIKA INDYRA VEGA WILCHES</v>
          </cell>
          <cell r="K191" t="str">
            <v>JESIKA INDYRA VEGA WILCHES</v>
          </cell>
          <cell r="L191">
            <v>124950</v>
          </cell>
          <cell r="M191" t="str">
            <v>MEJORAMIENTO VIVIENDA</v>
          </cell>
          <cell r="N191" t="str">
            <v>John Mauricio Linares</v>
          </cell>
          <cell r="O191" t="str">
            <v>Prestar los servicios profesionales al Área de Gestión de Desarrollo Local brindando apoyo técnico en la planeación, ejecución y seguimiento del proyecto de inversión de mejoramiento de vivienda para la comunidad de Sumapaz.</v>
          </cell>
          <cell r="P191">
            <v>1.5</v>
          </cell>
          <cell r="Q191">
            <v>1</v>
          </cell>
          <cell r="R191" t="str">
            <v>_2278</v>
          </cell>
          <cell r="S191" t="str">
            <v>Mejorar 200 viviendas de interés social rurales.</v>
          </cell>
        </row>
        <row r="192">
          <cell r="C192">
            <v>2025</v>
          </cell>
          <cell r="D192">
            <v>144153</v>
          </cell>
          <cell r="E192"/>
          <cell r="F192">
            <v>45947</v>
          </cell>
          <cell r="G192" t="str">
            <v>JHOJAN ANDRES  CASTANEDA SANCHEZ</v>
          </cell>
          <cell r="H192" t="str">
            <v>CORREO ENVIADO 16/10/2025 HORA 17:55</v>
          </cell>
          <cell r="I192" t="str">
            <v>Lo cargó Laura Valentina</v>
          </cell>
          <cell r="J192" t="str">
            <v>JOHANA NATALY CASTAÑEDA ROMERO</v>
          </cell>
          <cell r="K192" t="str">
            <v>JOHANA NATALY CASTAÑEDA ROMERO</v>
          </cell>
          <cell r="L192">
            <v>125197</v>
          </cell>
          <cell r="M192" t="str">
            <v>Cuentas</v>
          </cell>
          <cell r="N192" t="str">
            <v>Bernardo Escobar</v>
          </cell>
          <cell r="O192" t="str">
            <v>Prestar los servicios profesionales al Área de Gestión del Desarrollo Local, en la gestión y ejecución de las actividades administrativas de la gestión ambiental de la Alcaldía Local de Sumapaz</v>
          </cell>
          <cell r="P192">
            <v>1.5</v>
          </cell>
          <cell r="Q192">
            <v>1</v>
          </cell>
          <cell r="R192" t="str">
            <v>_2327</v>
          </cell>
          <cell r="S192" t="str">
            <v>Realizar 4 estrategias de fortalecimiento institucional (una por vigencia).</v>
          </cell>
        </row>
        <row r="193">
          <cell r="C193">
            <v>2025</v>
          </cell>
          <cell r="D193">
            <v>144281</v>
          </cell>
          <cell r="E193"/>
          <cell r="F193">
            <v>45952</v>
          </cell>
          <cell r="G193" t="str">
            <v>JHOJAN ANDRES  CASTANEDA SANCHEZ</v>
          </cell>
          <cell r="H193" t="str">
            <v>CORREO ENVIADO 21/10/2025 HORA 20:18</v>
          </cell>
          <cell r="I193" t="str">
            <v>.</v>
          </cell>
          <cell r="J193" t="str">
            <v>SERGIO DANIEL MORA MACANA</v>
          </cell>
          <cell r="K193" t="str">
            <v>SERGIO DANIEL MORA MACANA</v>
          </cell>
          <cell r="L193">
            <v>127697</v>
          </cell>
          <cell r="M193" t="str">
            <v xml:space="preserve">ALMACEN </v>
          </cell>
          <cell r="N193" t="str">
            <v>BERNARDO ESCOBAR</v>
          </cell>
          <cell r="O193" t="str">
            <v xml:space="preserve">Prestar los servicios de apoyo técnico en los procesos que se adelantan en el almacén de la Alcaldía Local De Sumapaz. </v>
          </cell>
          <cell r="P193">
            <v>1.5</v>
          </cell>
          <cell r="Q193">
            <v>1</v>
          </cell>
          <cell r="R193" t="str">
            <v>_2327</v>
          </cell>
          <cell r="S193" t="str">
            <v>Realizar 4 estrategias de fortalecimiento institucional (una por vigencia).</v>
          </cell>
        </row>
        <row r="194">
          <cell r="C194">
            <v>2025</v>
          </cell>
          <cell r="D194">
            <v>144286</v>
          </cell>
          <cell r="E194"/>
          <cell r="F194">
            <v>45952</v>
          </cell>
          <cell r="G194" t="str">
            <v>JHOJAN ANDRES  CASTANEDA SANCHEZ</v>
          </cell>
          <cell r="H194" t="str">
            <v>CORREO ENVIADO 21/10/2025 HORA 20:18</v>
          </cell>
          <cell r="I194" t="str">
            <v>.</v>
          </cell>
          <cell r="J194" t="str">
            <v>LEANDRO ADRIANO CASAS TORRES</v>
          </cell>
          <cell r="K194" t="str">
            <v>LEANDRO ADRIANO CASAS TORRES</v>
          </cell>
          <cell r="L194">
            <v>124913</v>
          </cell>
          <cell r="M194" t="str">
            <v>SISTEMAS</v>
          </cell>
          <cell r="N194" t="str">
            <v>BERNARDO ESCOBAR</v>
          </cell>
          <cell r="O194" t="str">
            <v>Prestar sus servicios profesionales como administrador de la Red de la Alcaldía Local de Sumapaz y realizar la actualización de los datos en los diferentes sistemas de información.</v>
          </cell>
          <cell r="P194">
            <v>1.5</v>
          </cell>
          <cell r="Q194">
            <v>1</v>
          </cell>
          <cell r="R194" t="str">
            <v>_2327</v>
          </cell>
          <cell r="S194" t="str">
            <v>Realizar 4 estrategias de fortalecimiento institucional (una por vigencia).</v>
          </cell>
        </row>
        <row r="195">
          <cell r="C195">
            <v>2025</v>
          </cell>
          <cell r="D195">
            <v>144303</v>
          </cell>
          <cell r="E195"/>
          <cell r="F195">
            <v>45952</v>
          </cell>
          <cell r="G195" t="str">
            <v>JHOJAN ANDRES  CASTANEDA SANCHEZ</v>
          </cell>
          <cell r="H195" t="str">
            <v>CORREO ENVIADO 21/10/2025 HORA 20:18</v>
          </cell>
          <cell r="I195" t="str">
            <v>.</v>
          </cell>
          <cell r="J195" t="str">
            <v>ZULMA YINEY ESCAMILLA TRIANA</v>
          </cell>
          <cell r="K195" t="str">
            <v>ZULMA YINEY ESCAMILLA TRIANA</v>
          </cell>
          <cell r="L195">
            <v>125187</v>
          </cell>
          <cell r="M195" t="str">
            <v>GESTIÓN DESARROLLO LOCAL</v>
          </cell>
          <cell r="N195" t="str">
            <v>BERNARDO ESCOBAR</v>
          </cell>
          <cell r="O195" t="str">
            <v>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v>
          </cell>
          <cell r="P195">
            <v>1.5</v>
          </cell>
          <cell r="Q195">
            <v>1</v>
          </cell>
          <cell r="R195" t="str">
            <v>_2327</v>
          </cell>
          <cell r="S195" t="str">
            <v>Realizar 4 estrategias de fortalecimiento institucional (una por vigencia).</v>
          </cell>
        </row>
        <row r="196">
          <cell r="C196">
            <v>2025</v>
          </cell>
          <cell r="D196">
            <v>144311</v>
          </cell>
          <cell r="E196"/>
          <cell r="F196">
            <v>45952</v>
          </cell>
          <cell r="G196" t="str">
            <v>JHOJAN ANDRES  CASTANEDA SANCHEZ</v>
          </cell>
          <cell r="H196" t="str">
            <v>CORREO ENVIADO 21/10/2025 HORA 20:18</v>
          </cell>
          <cell r="I196" t="str">
            <v>.</v>
          </cell>
          <cell r="J196" t="str">
            <v>OMAR ARTURO CALDERON ZAQUE</v>
          </cell>
          <cell r="K196" t="str">
            <v>OMAR ARTURO CALDERON ZAQUE</v>
          </cell>
          <cell r="L196">
            <v>127923</v>
          </cell>
          <cell r="M196" t="str">
            <v>CONTROL Y CALIDAD</v>
          </cell>
          <cell r="N196" t="str">
            <v>ADRIANA PAOLA AGUILERA PEÑA</v>
          </cell>
          <cell r="O196" t="str">
            <v>Prestar los servicios profesionales para apoyar jurídicamente las auditorias generadas por los entes de control y temas relacionados con planes de mejoramiento de la Alcaldía Local de Sumapaz.</v>
          </cell>
          <cell r="P196">
            <v>1.5</v>
          </cell>
          <cell r="Q196">
            <v>1</v>
          </cell>
          <cell r="R196" t="str">
            <v>_2327</v>
          </cell>
          <cell r="S196" t="str">
            <v>Realizar 4 estrategias de fortalecimiento institucional (una por vigencia).</v>
          </cell>
        </row>
        <row r="197">
          <cell r="C197">
            <v>2025</v>
          </cell>
          <cell r="D197">
            <v>144285</v>
          </cell>
          <cell r="E197"/>
          <cell r="F197">
            <v>45952</v>
          </cell>
          <cell r="G197" t="str">
            <v>Manuel Alejandro Alfonso Castillo</v>
          </cell>
          <cell r="H197" t="str">
            <v>CORREO ENVIADO 21/10/2025 HORA 20:18</v>
          </cell>
          <cell r="I197" t="str">
            <v>.</v>
          </cell>
          <cell r="J197" t="str">
            <v>IVONNE ASTRID BAUTISTA BAUTISTA</v>
          </cell>
          <cell r="K197" t="str">
            <v>IVONNE ASTRID BAUTISTA BAUTISTA</v>
          </cell>
          <cell r="L197">
            <v>126424</v>
          </cell>
          <cell r="M197" t="str">
            <v>CONTROL Y CALIDAD</v>
          </cell>
          <cell r="N197" t="str">
            <v>ADRIANA PAOLA AGUILERA PEÑA</v>
          </cell>
          <cell r="O197" t="str">
            <v>Prestar los servicios profesionales para atender y brindar respuestas a las solicitudes, requerimientos, derechos de petición y tutelas radicadas en la alcaldía local de Sumapaz.</v>
          </cell>
          <cell r="P197">
            <v>1.5</v>
          </cell>
          <cell r="Q197">
            <v>1</v>
          </cell>
          <cell r="R197" t="str">
            <v>_2327</v>
          </cell>
          <cell r="S197" t="str">
            <v>Realizar 4 estrategias de fortalecimiento institucional (una por vigencia).</v>
          </cell>
        </row>
        <row r="198">
          <cell r="C198">
            <v>2025</v>
          </cell>
          <cell r="D198">
            <v>144290</v>
          </cell>
          <cell r="E198"/>
          <cell r="F198">
            <v>45952</v>
          </cell>
          <cell r="G198" t="str">
            <v>Manuel Alejandro Alfonso Castillo</v>
          </cell>
          <cell r="H198" t="str">
            <v>CORREO ENVIADO 21/10/2025 HORA 20:18</v>
          </cell>
          <cell r="I198" t="str">
            <v>.</v>
          </cell>
          <cell r="J198" t="str">
            <v>LUISA FERNANDA LOZANO GRACIA</v>
          </cell>
          <cell r="K198" t="str">
            <v>LUISA FERNANDA LOZANO GRACIA</v>
          </cell>
          <cell r="L198">
            <v>125125</v>
          </cell>
          <cell r="M198" t="str">
            <v>Acueductos</v>
          </cell>
          <cell r="N198" t="str">
            <v>John Mauricio Linares</v>
          </cell>
          <cell r="O198" t="str">
            <v>Prestar los servicios profesionales para el desarrollo de acciones de planeación, seguimiento, ejecución y acompañamiento de los procesos y actividades relacionadas con los Acueductos Veredales que se adelanten por el Fondo de Desarrollo Rural de Sumapaz.</v>
          </cell>
          <cell r="P198">
            <v>1</v>
          </cell>
          <cell r="Q198">
            <v>1</v>
          </cell>
          <cell r="R198" t="str">
            <v>_2689</v>
          </cell>
          <cell r="S198" t="str">
            <v>Fortalecer 4 acueductos veredales con asistencia, intervenir técnica u organizativa</v>
          </cell>
        </row>
        <row r="199">
          <cell r="C199">
            <v>2025</v>
          </cell>
          <cell r="D199">
            <v>144326</v>
          </cell>
          <cell r="E199"/>
          <cell r="F199">
            <v>45952</v>
          </cell>
          <cell r="G199" t="str">
            <v>Jessica Cardona</v>
          </cell>
          <cell r="H199" t="str">
            <v>CORREO ENVIADO 21/10/2025 HORA 20:18</v>
          </cell>
          <cell r="I199" t="str">
            <v>Lo cargó Jessica</v>
          </cell>
          <cell r="J199" t="str">
            <v>CAMILA ALEJANDRA JIMENEZ DURÁN</v>
          </cell>
          <cell r="K199" t="str">
            <v>CAMILA ALEJANDRA JIMENEZ DURÁN</v>
          </cell>
          <cell r="L199">
            <v>124889</v>
          </cell>
          <cell r="M199" t="str">
            <v>Prensa</v>
          </cell>
          <cell r="N199" t="str">
            <v>Daniela Lopera</v>
          </cell>
          <cell r="O199" t="str">
            <v>Prestar sus servicios profesionales para apoyar al equipo de prensa y comunicaciones de la Alcaldía Local en la realización y publicación de contenidos de redes sociales y canales de divulgación digital (sitio web) de la Alcaldía local</v>
          </cell>
          <cell r="P199">
            <v>2</v>
          </cell>
          <cell r="Q199">
            <v>1</v>
          </cell>
          <cell r="R199" t="str">
            <v>_2327</v>
          </cell>
          <cell r="S199" t="str">
            <v>Realizar 4 estrategias de fortalecimiento institucional (una por vigencia).</v>
          </cell>
        </row>
        <row r="200">
          <cell r="C200">
            <v>2025</v>
          </cell>
          <cell r="D200">
            <v>144331</v>
          </cell>
          <cell r="E200"/>
          <cell r="F200">
            <v>45952</v>
          </cell>
          <cell r="G200" t="str">
            <v>Jessica Cardona</v>
          </cell>
          <cell r="H200" t="str">
            <v>CORREO ENVIADO 21/10/2025 HORA 20:18</v>
          </cell>
          <cell r="I200" t="str">
            <v>Lo cargó Jessica</v>
          </cell>
          <cell r="J200" t="str">
            <v>ELMAN CIFUENTES CASTAÑEDA</v>
          </cell>
          <cell r="K200" t="str">
            <v>ELMAN CIFUENTES CASTAÑEDA</v>
          </cell>
          <cell r="L200">
            <v>130048</v>
          </cell>
          <cell r="M200" t="str">
            <v>Calidad</v>
          </cell>
          <cell r="N200" t="str">
            <v>Adriana Aguilera</v>
          </cell>
          <cell r="O200" t="str">
            <v>Prestar los servicios profesionales para apoyar la implementación, seguimiento y control de los Planes de Mejoramiento resultado de las auditorías y Planes de Gestión, así como fortalecer el proceso de mejora continua en la Alcaldía Local de Sumapaz</v>
          </cell>
          <cell r="P200" t="str">
            <v>1 mes y 10 días</v>
          </cell>
          <cell r="Q200">
            <v>1</v>
          </cell>
          <cell r="R200" t="str">
            <v>_2327</v>
          </cell>
          <cell r="S200" t="str">
            <v>Realizar 4 estrategias de fortalecimiento institucional (una por vigencia).</v>
          </cell>
        </row>
        <row r="201">
          <cell r="C201">
            <v>2025</v>
          </cell>
          <cell r="D201">
            <v>144287</v>
          </cell>
          <cell r="E201"/>
          <cell r="F201">
            <v>45952</v>
          </cell>
          <cell r="G201" t="str">
            <v>Laura Cardenas</v>
          </cell>
          <cell r="H201" t="str">
            <v>CORREO ENVIADO 21/10/2025 HORA 20:18</v>
          </cell>
          <cell r="I201" t="str">
            <v>.</v>
          </cell>
          <cell r="J201" t="str">
            <v>JANEIRY ROMERO HERNANDEZ</v>
          </cell>
          <cell r="K201" t="str">
            <v>JANEIRY ROMERO HERNANDEZ</v>
          </cell>
          <cell r="L201">
            <v>127716</v>
          </cell>
          <cell r="M201" t="str">
            <v>Gestión Documental</v>
          </cell>
          <cell r="N201" t="str">
            <v>Bernardo Escobar</v>
          </cell>
          <cell r="O201" t="str">
            <v xml:space="preserve">Prestar los servicios profesionales como abogado, para el trámite de los asuntos jurídicos y legales, que requieran los procesos misionales y administrativos que se adelantan en el Fondo Desarrollo Local sumapaz. </v>
          </cell>
          <cell r="P201">
            <v>1.5</v>
          </cell>
          <cell r="Q201">
            <v>1</v>
          </cell>
          <cell r="R201" t="str">
            <v>_2327</v>
          </cell>
          <cell r="S201" t="str">
            <v>Realizar 4 estrategias de fortalecimiento institucional (una por vigencia).</v>
          </cell>
        </row>
        <row r="202">
          <cell r="C202">
            <v>2025</v>
          </cell>
          <cell r="D202">
            <v>144294</v>
          </cell>
          <cell r="E202"/>
          <cell r="F202">
            <v>45952</v>
          </cell>
          <cell r="G202" t="str">
            <v>Laura Cardenas</v>
          </cell>
          <cell r="H202" t="str">
            <v>CORREO ENVIADO 21/10/2025 HORA 20:18</v>
          </cell>
          <cell r="I202" t="str">
            <v>.</v>
          </cell>
          <cell r="J202" t="str">
            <v>BRAYAN EDUARDO TORRES RAMIREZ</v>
          </cell>
          <cell r="K202" t="str">
            <v>BRAYAN EDUARDO TORRES RAMIREZ</v>
          </cell>
          <cell r="L202">
            <v>125693</v>
          </cell>
          <cell r="M202" t="str">
            <v>CDI</v>
          </cell>
          <cell r="N202" t="str">
            <v>Brandon Parra</v>
          </cell>
          <cell r="O202" t="str">
            <v>Prestar los servicios como Auxiliar administrativo para el Centro de Documentación e Información C.D.I. de la Alcaldía Local de Sumapaz.</v>
          </cell>
          <cell r="P202">
            <v>1</v>
          </cell>
          <cell r="Q202">
            <v>1</v>
          </cell>
          <cell r="R202" t="str">
            <v>_2327</v>
          </cell>
          <cell r="S202" t="str">
            <v>Realizar 4 estrategias de fortalecimiento institucional (una por vigencia).</v>
          </cell>
        </row>
        <row r="203">
          <cell r="C203">
            <v>2025</v>
          </cell>
          <cell r="D203">
            <v>144489</v>
          </cell>
          <cell r="E203"/>
          <cell r="F203">
            <v>45958</v>
          </cell>
          <cell r="G203" t="str">
            <v>JHOJAN ANDRES  CASTANEDA SANCHEZ</v>
          </cell>
          <cell r="H203" t="str">
            <v>CORREO ENVIADO 28/10/2025 HORA 16:53</v>
          </cell>
          <cell r="I203" t="str">
            <v>.</v>
          </cell>
          <cell r="J203" t="str">
            <v>KAREN NATALIA NEIRA BAUTISTA</v>
          </cell>
          <cell r="K203" t="str">
            <v>KAREN NATALIA NEIRA BAUTISTA</v>
          </cell>
          <cell r="L203">
            <v>125677</v>
          </cell>
          <cell r="M203" t="str">
            <v>Agroambiental</v>
          </cell>
          <cell r="N203" t="str">
            <v>JULIETH ALEJANDRA MUÑOZ ROMERO</v>
          </cell>
          <cell r="O203" t="str">
            <v>Prestar los servicios profesionales para apoyar al equipo de prensa, comunicaciones y gestión del riesgo de la Alcaldía Local en la realización de productos y piezas digitales, impresas y publicitarias de gran formato y animación gráfica, que fortalezcan los procesos de prevención</v>
          </cell>
          <cell r="P203">
            <v>1.5</v>
          </cell>
          <cell r="Q203">
            <v>1</v>
          </cell>
          <cell r="R203" t="str">
            <v>_2613</v>
          </cell>
          <cell r="S203" t="str">
            <v>Realizar 12 acciones efectivas para el fortalecimiento de las capacidades locales en torno a la gestión del riesgo</v>
          </cell>
        </row>
        <row r="204">
          <cell r="C204">
            <v>2025</v>
          </cell>
          <cell r="D204">
            <v>144490</v>
          </cell>
          <cell r="E204"/>
          <cell r="F204">
            <v>45958</v>
          </cell>
          <cell r="G204" t="str">
            <v>JHOJAN ANDRES  CASTANEDA SANCHEZ</v>
          </cell>
          <cell r="H204" t="str">
            <v>CORREO ENVIADO 28/10/2025 HORA 16:53</v>
          </cell>
          <cell r="I204" t="str">
            <v>.</v>
          </cell>
          <cell r="J204" t="str">
            <v>YENNY CAROLINA SALOMON ROBAYO</v>
          </cell>
          <cell r="K204" t="str">
            <v>YENNY CAROLINA SALOMON ROBAYO</v>
          </cell>
          <cell r="L204">
            <v>124884</v>
          </cell>
          <cell r="M204" t="str">
            <v>Agroambiental</v>
          </cell>
          <cell r="N204" t="str">
            <v>JULIETH ALEJANDRA MUÑOZ ROMERO</v>
          </cell>
          <cell r="O204" t="str">
            <v>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v>
          </cell>
          <cell r="P204">
            <v>1</v>
          </cell>
          <cell r="Q204">
            <v>1</v>
          </cell>
          <cell r="R204" t="str">
            <v>_2613</v>
          </cell>
          <cell r="S204" t="str">
            <v>Realizar 12 acciones efectivas para el fortalecimiento de las capacidades locales en torno a la gestión del riesgo</v>
          </cell>
        </row>
        <row r="205">
          <cell r="C205">
            <v>2025</v>
          </cell>
          <cell r="D205">
            <v>144491</v>
          </cell>
          <cell r="E205"/>
          <cell r="F205">
            <v>45958</v>
          </cell>
          <cell r="G205" t="str">
            <v>JHOJAN ANDRES  CASTANEDA SANCHEZ</v>
          </cell>
          <cell r="H205" t="str">
            <v>CORREO ENVIADO 28/10/2025 HORA 16:53</v>
          </cell>
          <cell r="I205" t="str">
            <v>.</v>
          </cell>
          <cell r="J205" t="str">
            <v>JESSICA ALEJANDRA CAMACHO TRUJILLO</v>
          </cell>
          <cell r="K205" t="str">
            <v>JESSICA ALEJANDRA CAMACHO TRUJILLO</v>
          </cell>
          <cell r="L205">
            <v>124884</v>
          </cell>
          <cell r="M205" t="str">
            <v>Agroambiental</v>
          </cell>
          <cell r="N205" t="str">
            <v>JULIETH ALEJANDRA MUÑOZ ROMERO</v>
          </cell>
          <cell r="O205" t="str">
            <v>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v>
          </cell>
          <cell r="P205">
            <v>1.5</v>
          </cell>
          <cell r="Q205">
            <v>1</v>
          </cell>
          <cell r="R205" t="str">
            <v>_2613</v>
          </cell>
          <cell r="S205" t="str">
            <v>Realizar 12 acciones efectivas para el fortalecimiento de las capacidades locales en torno a la gestión del riesgo</v>
          </cell>
        </row>
        <row r="206">
          <cell r="C206">
            <v>2025</v>
          </cell>
          <cell r="D206">
            <v>144492</v>
          </cell>
          <cell r="E206"/>
          <cell r="F206">
            <v>45958</v>
          </cell>
          <cell r="G206" t="str">
            <v>JHOJAN ANDRES  CASTANEDA SANCHEZ</v>
          </cell>
          <cell r="H206" t="str">
            <v>CORREO ENVIADO 28/10/2025 HORA 16:53</v>
          </cell>
          <cell r="I206" t="str">
            <v>.</v>
          </cell>
          <cell r="J206" t="str">
            <v>EDISON FERNEY MARTINEZ MOLINA</v>
          </cell>
          <cell r="K206" t="str">
            <v>EDISON FERNEY MARTINEZ MOLINA</v>
          </cell>
          <cell r="L206">
            <v>127542</v>
          </cell>
          <cell r="M206" t="str">
            <v>Agroambiental</v>
          </cell>
          <cell r="N206" t="str">
            <v>JULIETH ALEJANDRA MUÑOZ ROMERO</v>
          </cell>
          <cell r="O206" t="str">
            <v>Prestar sus servicios de apoyo técnico y administrativo al área de cuentas en el desarrollo y seguimiento de las actividades que se ejecutan en la Alcaldía Local de Sumapaz, garantizando el adecuado control, registro y soporte de la información financiera, presupuestal y contractual relacionada con la ejecución del proyecto para la gestión del riesgo en Sumapaz</v>
          </cell>
          <cell r="P206">
            <v>1</v>
          </cell>
          <cell r="Q206">
            <v>1</v>
          </cell>
          <cell r="R206" t="str">
            <v>_2613</v>
          </cell>
          <cell r="S206" t="str">
            <v>Realizar 12 acciones efectivas para el fortalecimiento de las capacidades locales en torno a la gestión del riesgo</v>
          </cell>
        </row>
        <row r="207">
          <cell r="C207">
            <v>2025</v>
          </cell>
          <cell r="D207">
            <v>144542</v>
          </cell>
          <cell r="E207"/>
          <cell r="F207">
            <v>45959</v>
          </cell>
          <cell r="G207" t="str">
            <v>JHOJAN ANDRES  CASTANEDA SANCHEZ</v>
          </cell>
          <cell r="H207" t="str">
            <v>CORREO ENVIADO 29/10/2025 HORA 18:44</v>
          </cell>
          <cell r="I207" t="str">
            <v>.</v>
          </cell>
          <cell r="J207"/>
          <cell r="K207" t="str">
            <v xml:space="preserve">ELZON FERNEY DELGADO MORALES </v>
          </cell>
          <cell r="L207"/>
          <cell r="M207"/>
          <cell r="N207" t="str">
            <v>SANDRA PAEZ</v>
          </cell>
          <cell r="O207" t="str">
            <v>Prestar servicios profesionales de carácter jurídico para el desarrollo y ejecución del proyecto 2613  de la Alcaldía Local de Sumapaz.</v>
          </cell>
          <cell r="P207">
            <v>1</v>
          </cell>
          <cell r="Q207">
            <v>1</v>
          </cell>
          <cell r="R207" t="str">
            <v>_2613</v>
          </cell>
          <cell r="S207" t="str">
            <v>Realizar 12 acciones efectivas para el fortalecimiento de las capacidades locales en torno a la gestión del riesgo</v>
          </cell>
        </row>
        <row r="208">
          <cell r="C208">
            <v>2025</v>
          </cell>
          <cell r="D208">
            <v>144546</v>
          </cell>
          <cell r="E208"/>
          <cell r="F208">
            <v>45959</v>
          </cell>
          <cell r="G208" t="str">
            <v>JHOJAN ANDRES  CASTANEDA SANCHEZ</v>
          </cell>
          <cell r="H208" t="str">
            <v>CORREO ENVIADO 29/10/2025 HORA 18:44</v>
          </cell>
          <cell r="I208" t="str">
            <v>Diana torrente ajusto la O.E. pasaron de 6 a 5(por ws el 29102025)</v>
          </cell>
          <cell r="J208"/>
          <cell r="K208" t="str">
            <v>DUVAN HERNAN HERNANDEZ TORRES</v>
          </cell>
          <cell r="L208" t="str">
            <v>N/A</v>
          </cell>
          <cell r="M208"/>
          <cell r="N208" t="str">
            <v>SANDRA PAEZ</v>
          </cell>
          <cell r="O208" t="str">
            <v>Prestar los servicios profesionales con autonomía técnica y administrativa como abogado (a) en la implementación y seguimiento de las actuaciones necesarias para la intervención de tres (3) equipamientos culturales mediante obras de construcción, adecuación y/o dotación.</v>
          </cell>
          <cell r="P208">
            <v>1.5</v>
          </cell>
          <cell r="Q208">
            <v>1</v>
          </cell>
          <cell r="R208" t="str">
            <v>_2331</v>
          </cell>
          <cell r="S208" t="str">
            <v>Intervenir 3 equipamientos culturales con acciones de construcción, adecuación y/o dotación</v>
          </cell>
        </row>
        <row r="209">
          <cell r="C209">
            <v>2025</v>
          </cell>
          <cell r="D209">
            <v>144549</v>
          </cell>
          <cell r="E209"/>
          <cell r="F209">
            <v>45959</v>
          </cell>
          <cell r="G209" t="str">
            <v>JHOJAN ANDRES  CASTANEDA SANCHEZ</v>
          </cell>
          <cell r="H209" t="str">
            <v>CORREO ENVIADO 29/10/2025 HORA 18:44</v>
          </cell>
          <cell r="I209" t="str">
            <v>.</v>
          </cell>
          <cell r="J209"/>
          <cell r="K209" t="str">
            <v>NIXON PARRA</v>
          </cell>
          <cell r="L209"/>
          <cell r="M209"/>
          <cell r="N209" t="str">
            <v>YUVER ANDRES MORALES</v>
          </cell>
          <cell r="O209" t="str">
            <v>Prestar servicios profesionales de apoyo al área de Gestión de Desarrollo Local de la Alcaldía Local de Sumapaz, contribuyendo a la planeación, ejecución y seguimiento de las actividades administrativas, financieras y operativas requeridas para el cumplimiento de los objetivos institucionales.</v>
          </cell>
          <cell r="P209">
            <v>1</v>
          </cell>
          <cell r="Q209">
            <v>1</v>
          </cell>
          <cell r="R209" t="str">
            <v>_2331</v>
          </cell>
          <cell r="S209" t="str">
            <v>Intervenir 3 equipamientos culturales con acciones de construcción, adecuación y/o dotación</v>
          </cell>
        </row>
        <row r="210">
          <cell r="C210">
            <v>2025</v>
          </cell>
          <cell r="D210">
            <v>144543</v>
          </cell>
          <cell r="E210"/>
          <cell r="F210">
            <v>45959</v>
          </cell>
          <cell r="G210" t="str">
            <v>JHOJAN ANDRES  CASTANEDA SANCHEZ</v>
          </cell>
          <cell r="H210" t="str">
            <v>CORREO ENVIADO 29/10/2025 HORA 18:44</v>
          </cell>
          <cell r="I210" t="str">
            <v>.</v>
          </cell>
          <cell r="J210"/>
          <cell r="K210" t="str">
            <v>ANGELIS POVEDA LOPEZ</v>
          </cell>
          <cell r="L210"/>
          <cell r="M210"/>
          <cell r="N210" t="str">
            <v>SANDRA PAEZ</v>
          </cell>
          <cell r="O210" t="str">
            <v>Prestar los servicios de apoyo administrativo a la gestión ambiental interna y externa de la Alcaldía Local de Sumapaz.</v>
          </cell>
          <cell r="P210">
            <v>1</v>
          </cell>
          <cell r="Q210">
            <v>1</v>
          </cell>
          <cell r="R210" t="str">
            <v>_2613</v>
          </cell>
          <cell r="S210" t="str">
            <v>Realizar 12 acciones efectivas para el fortalecimiento de las capacidades locales en torno a la gestión del riesgo</v>
          </cell>
        </row>
        <row r="211">
          <cell r="C211">
            <v>2025</v>
          </cell>
          <cell r="D211">
            <v>144545</v>
          </cell>
          <cell r="E211"/>
          <cell r="F211">
            <v>45959</v>
          </cell>
          <cell r="G211" t="str">
            <v>JHOJAN ANDRES  CASTANEDA SANCHEZ</v>
          </cell>
          <cell r="H211" t="str">
            <v>CORREO ENVIADO 29/10/2025 HORA 18:44</v>
          </cell>
          <cell r="I211" t="str">
            <v>.</v>
          </cell>
          <cell r="J211"/>
          <cell r="K211" t="str">
            <v xml:space="preserve">MARCELA TORRES RAMIREZ </v>
          </cell>
          <cell r="L211"/>
          <cell r="M211"/>
          <cell r="N211" t="str">
            <v>SANDRA PAEZ</v>
          </cell>
          <cell r="O211" t="str">
            <v>Prestar los servicios de apoyo técnico administrativo para fortalecer el desarrollo de los proyectos de mitigación y gestión del riesgo y adaptación al cambio climático para la conservación del medio ambiente y los recursos naturales renovables existentes en la localidad de Sumapaz.</v>
          </cell>
          <cell r="P211">
            <v>1</v>
          </cell>
          <cell r="Q211">
            <v>1</v>
          </cell>
          <cell r="R211" t="str">
            <v>_2613</v>
          </cell>
          <cell r="S211" t="str">
            <v>Realizar 12 acciones efectivas para el fortalecimiento de las capacidades locales en torno a la gestión del riesgo</v>
          </cell>
        </row>
        <row r="212">
          <cell r="C212">
            <v>2025</v>
          </cell>
          <cell r="D212">
            <v>144618</v>
          </cell>
          <cell r="E212"/>
          <cell r="F212">
            <v>45960</v>
          </cell>
          <cell r="G212" t="str">
            <v>JHOJAN ANDRES  CASTANEDA SANCHEZ</v>
          </cell>
          <cell r="H212" t="str">
            <v>CORREO ENVIADO 30/10/2025 HORA 17:46</v>
          </cell>
          <cell r="I212" t="str">
            <v>.</v>
          </cell>
          <cell r="J212"/>
          <cell r="K212" t="str">
            <v>BRAYAN LEANDRO TORRES CLAVIJO</v>
          </cell>
          <cell r="L212">
            <v>127558</v>
          </cell>
          <cell r="M212"/>
          <cell r="N212"/>
          <cell r="O212" t="str">
            <v>Prestar los servicios profesionales para apoyar la ejecución del proyecto Por una Sumapaz sin riesgos y que le aporta y se adapta al cambio climático, en la localidad de Sumapaz</v>
          </cell>
          <cell r="P212">
            <v>1</v>
          </cell>
          <cell r="Q212">
            <v>1</v>
          </cell>
          <cell r="R212" t="str">
            <v>_2613</v>
          </cell>
          <cell r="S212" t="str">
            <v>Realizar 40 obras de mitigación y/u obras de mitigación existentes con mantenimiento</v>
          </cell>
        </row>
        <row r="213">
          <cell r="C213">
            <v>2025</v>
          </cell>
          <cell r="D213">
            <v>144619</v>
          </cell>
          <cell r="E213"/>
          <cell r="F213">
            <v>45960</v>
          </cell>
          <cell r="G213" t="str">
            <v>JHOJAN ANDRES  CASTANEDA SANCHEZ</v>
          </cell>
          <cell r="H213" t="str">
            <v>CORREO ENVIADO 30/10/2025 HORA 17:46</v>
          </cell>
          <cell r="I213" t="str">
            <v>.</v>
          </cell>
          <cell r="J213"/>
          <cell r="K213" t="str">
            <v>OTTO HERNÁN BETANCOURT MARTÍNEZ</v>
          </cell>
          <cell r="L213">
            <v>124965</v>
          </cell>
          <cell r="M213"/>
          <cell r="N213"/>
          <cell r="O213" t="str">
            <v>Prestar los servicios profesionales al Área de Gestión de Desarrollo Local para apoyar la planeación, ejecución y seguimiento a los proyectos de inversión de infraestructura vial y actividades designadas por el despacho de la Alcaldía Local de Sumapaz</v>
          </cell>
          <cell r="P213">
            <v>1</v>
          </cell>
          <cell r="Q213">
            <v>1</v>
          </cell>
          <cell r="R213" t="str">
            <v>_2289</v>
          </cell>
          <cell r="S213" t="str">
            <v>Intervenir 40 Kilómetros-carril de malla vial rural con acciones de construcción y/o conservación</v>
          </cell>
        </row>
        <row r="214">
          <cell r="C214">
            <v>2025</v>
          </cell>
          <cell r="D214">
            <v>144620</v>
          </cell>
          <cell r="E214"/>
          <cell r="F214">
            <v>45960</v>
          </cell>
          <cell r="G214" t="str">
            <v>JHOJAN ANDRES  CASTANEDA SANCHEZ</v>
          </cell>
          <cell r="H214" t="str">
            <v>CORREO ENVIADO 30/10/2025 HORA 17:46</v>
          </cell>
          <cell r="I214" t="str">
            <v>.</v>
          </cell>
          <cell r="J214"/>
          <cell r="K214" t="str">
            <v>DIANA CAROLINA ARISTIZABAL TEJEIRO</v>
          </cell>
          <cell r="L214">
            <v>126417</v>
          </cell>
          <cell r="M214"/>
          <cell r="N214"/>
          <cell r="O214" t="str">
            <v>Prestar los servicios profesionales para apoyar los asuntos jurídicos en los procesos contractuales y post-contractuales  y  la gestión ambiental interna y externa de la Alcaldía Local de Sumapaz.</v>
          </cell>
          <cell r="P214">
            <v>1</v>
          </cell>
          <cell r="Q214">
            <v>1</v>
          </cell>
          <cell r="R214" t="str">
            <v>_2613</v>
          </cell>
          <cell r="S214" t="str">
            <v>Realizar 40 obras de mitigación y/u obras de mitigación existentes con mantenimiento</v>
          </cell>
        </row>
        <row r="215">
          <cell r="C215">
            <v>2025</v>
          </cell>
          <cell r="D215">
            <v>144621</v>
          </cell>
          <cell r="E215"/>
          <cell r="F215">
            <v>45960</v>
          </cell>
          <cell r="G215" t="str">
            <v>JHOJAN ANDRES  CASTANEDA SANCHEZ</v>
          </cell>
          <cell r="H215" t="str">
            <v>CORREO ENVIADO 30/10/2025 HORA 17:46</v>
          </cell>
          <cell r="I215" t="str">
            <v>.</v>
          </cell>
          <cell r="J215"/>
          <cell r="K215" t="str">
            <v>JOSÉ MIGUEL RUIZ RAMOS</v>
          </cell>
          <cell r="L215">
            <v>124914</v>
          </cell>
          <cell r="M215"/>
          <cell r="N215"/>
          <cell r="O215" t="str">
            <v>Prestar los servicios profesionales al Área de Gestión de Desarrollo Local para apoyar la planeación, ejecución y seguimiento a los proyectos de inversión de infraestructura vial y actividades designadas por el despacho de la Alcaldía Local de Sumapaz.</v>
          </cell>
          <cell r="P215">
            <v>1</v>
          </cell>
          <cell r="Q215">
            <v>1</v>
          </cell>
          <cell r="R215" t="str">
            <v>_2289</v>
          </cell>
          <cell r="S215" t="str">
            <v>Intervenir 40 Kilómetros-carril de malla vial rural con acciones de construcción y/o conservación</v>
          </cell>
        </row>
        <row r="216">
          <cell r="C216">
            <v>2025</v>
          </cell>
          <cell r="D216">
            <v>144624</v>
          </cell>
          <cell r="E216"/>
          <cell r="F216">
            <v>45960</v>
          </cell>
          <cell r="G216" t="str">
            <v>JHOJAN ANDRES  CASTANEDA SANCHEZ</v>
          </cell>
          <cell r="H216" t="str">
            <v>CORREO ENVIADO 30/10/2025 HORA 17:46</v>
          </cell>
          <cell r="I216" t="str">
            <v>.</v>
          </cell>
          <cell r="J216"/>
          <cell r="K216" t="str">
            <v>MARIA CAMILA NIEVES PARRA</v>
          </cell>
          <cell r="L216">
            <v>130323</v>
          </cell>
          <cell r="M216"/>
          <cell r="N216"/>
          <cell r="O216" t="str">
            <v>Prestar servicios profesionales al Área de Gestión de Desarrollo Local para apoyar la planificación, formulación y seguimiento de acciones orientadas a la intervención de equipamientos culturales, promoviendo el bienestar de las y los Sumapaceños</v>
          </cell>
          <cell r="P216">
            <v>1</v>
          </cell>
          <cell r="Q216">
            <v>1</v>
          </cell>
          <cell r="R216" t="str">
            <v>_2331</v>
          </cell>
          <cell r="S216" t="str">
            <v>Intervenir 3 equipamientos culturales con acciones de construcción, adecuación y/o dotación</v>
          </cell>
        </row>
        <row r="217">
          <cell r="C217">
            <v>2025</v>
          </cell>
          <cell r="D217">
            <v>144625</v>
          </cell>
          <cell r="E217"/>
          <cell r="F217">
            <v>45960</v>
          </cell>
          <cell r="G217" t="str">
            <v>JHOJAN ANDRES  CASTANEDA SANCHEZ</v>
          </cell>
          <cell r="H217" t="str">
            <v>CORREO ENVIADO 30/10/2025 HORA 17:46</v>
          </cell>
          <cell r="I217" t="str">
            <v>Felipe hoy 04/11/2025, ajusto la obligación 1 (por ws)</v>
          </cell>
          <cell r="J217"/>
          <cell r="K217" t="str">
            <v>JEYNER EUDALDO QUINTERO ROPERO</v>
          </cell>
          <cell r="L217">
            <v>127974</v>
          </cell>
          <cell r="M217"/>
          <cell r="N217"/>
          <cell r="O217" t="str">
            <v>Prestar los servicios profesionales para realizar la planeación, seguimiento y ejecución del proceso de servicio de transporte de pasajeros y actividades logísticas de construcción e intervención de equipamientos culturales en la localidad de Sumapaz</v>
          </cell>
          <cell r="P217">
            <v>1</v>
          </cell>
          <cell r="Q217">
            <v>1</v>
          </cell>
          <cell r="R217" t="str">
            <v>_2331</v>
          </cell>
          <cell r="S217" t="str">
            <v>Intervenir 3 equipamientos culturales con acciones de construcción, adecuación y/o dotación</v>
          </cell>
        </row>
        <row r="218">
          <cell r="C218">
            <v>2026</v>
          </cell>
          <cell r="D218">
            <v>144638</v>
          </cell>
          <cell r="E218">
            <v>45960</v>
          </cell>
          <cell r="F218">
            <v>45961</v>
          </cell>
          <cell r="G218" t="str">
            <v>JHOJAN ANDRES  CASTANEDA SANCHEZ</v>
          </cell>
          <cell r="H218" t="str">
            <v>CORREO ENVIADO 30/10/2025 HORA 09:44</v>
          </cell>
          <cell r="I218" t="str">
            <v>.</v>
          </cell>
          <cell r="J218"/>
          <cell r="K218" t="str">
            <v>CAMILA JIMÉNEZ DURÁN</v>
          </cell>
          <cell r="L218">
            <v>124889</v>
          </cell>
          <cell r="M218" t="str">
            <v>COMUNICACIÓN EXTERNA E INTERNA</v>
          </cell>
          <cell r="N218"/>
          <cell r="O218" t="str">
            <v>Prestar sus servicios profesionales para desarrollar los planes y estrategias de comunicación interna y externa para la divulgación de los programas, proyectos y actividades de la Alcaldía Local.</v>
          </cell>
          <cell r="P218">
            <v>8</v>
          </cell>
          <cell r="Q218">
            <v>1</v>
          </cell>
          <cell r="R218" t="str">
            <v>_2327</v>
          </cell>
          <cell r="S218" t="str">
            <v>Realizar 4 estrategias de fortalecimiento institucional (una por vigencia).</v>
          </cell>
        </row>
        <row r="219">
          <cell r="C219">
            <v>2026</v>
          </cell>
          <cell r="D219">
            <v>144640</v>
          </cell>
          <cell r="E219">
            <v>45960</v>
          </cell>
          <cell r="F219">
            <v>45961</v>
          </cell>
          <cell r="G219" t="str">
            <v>JHOJAN ANDRES  CASTANEDA SANCHEZ</v>
          </cell>
          <cell r="H219" t="str">
            <v>CORREO ENVIADO 30/10/2025 HORA 09:44</v>
          </cell>
          <cell r="I219" t="str">
            <v>Para Inactivar, lo remplaza la solicitud 150255 cambió el proyecto por el cual se proyecta la solicitud. ajustar obejeto, proyecto, meta, antecedentes, justificacion, necesidad, conveniencia y obligaciones.</v>
          </cell>
          <cell r="J219"/>
          <cell r="K219" t="str">
            <v>JOSE MANUEL SANCHEZ TAMAYO</v>
          </cell>
          <cell r="L219">
            <v>138920</v>
          </cell>
          <cell r="M219" t="str">
            <v xml:space="preserve">PRENSA </v>
          </cell>
          <cell r="N219"/>
          <cell r="O219" t="str">
            <v xml:space="preserve">Prestar sus servicios profesionales para implementar las estrategias de prensa, garantizando la visibilidad de los programas, proyectos y actividades de la entidad ante la opinión pública. </v>
          </cell>
          <cell r="P219">
            <v>8</v>
          </cell>
          <cell r="Q219">
            <v>1</v>
          </cell>
          <cell r="R219" t="str">
            <v>_2327</v>
          </cell>
          <cell r="S219" t="str">
            <v>Realizar 4 estrategias de fortalecimiento institucional (una por vigencia).</v>
          </cell>
        </row>
        <row r="220">
          <cell r="C220">
            <v>2026</v>
          </cell>
          <cell r="D220">
            <v>144642</v>
          </cell>
          <cell r="E220">
            <v>45960</v>
          </cell>
          <cell r="F220">
            <v>45961</v>
          </cell>
          <cell r="G220" t="str">
            <v>JHOJAN ANDRES  CASTANEDA SANCHEZ</v>
          </cell>
          <cell r="H220" t="str">
            <v>CORREO ENVIADO 30/10/2025 HORA 09:44</v>
          </cell>
          <cell r="I220" t="str">
            <v>.</v>
          </cell>
          <cell r="J220"/>
          <cell r="K220" t="str">
            <v>YENNY CAROLINA SALOMÓN ROBAYO
JESSICA ALEJANDRA CAMACHO TRUJILLO</v>
          </cell>
          <cell r="L220">
            <v>124884</v>
          </cell>
          <cell r="M220" t="str">
            <v>COMUNICACIÓN EXTERNA E INTERNA</v>
          </cell>
          <cell r="N220"/>
          <cell r="O220" t="str">
            <v>Prestar sus servicios profesionales para apoyar el cubrimiento de las actividades, cronogramas y agenda de la Alcaldía local a nivel interno y externo, así como la generación de contenidos periodísticos.</v>
          </cell>
          <cell r="P220">
            <v>8</v>
          </cell>
          <cell r="Q220">
            <v>2</v>
          </cell>
          <cell r="R220" t="str">
            <v>_2327</v>
          </cell>
          <cell r="S220" t="str">
            <v>Realizar 4 estrategias de fortalecimiento institucional (una por vigencia).</v>
          </cell>
        </row>
        <row r="221">
          <cell r="C221">
            <v>2026</v>
          </cell>
          <cell r="D221">
            <v>144711</v>
          </cell>
          <cell r="E221">
            <v>45960</v>
          </cell>
          <cell r="F221">
            <v>45963</v>
          </cell>
          <cell r="G221" t="str">
            <v>JHOJAN ANDRES  CASTANEDA SANCHEZ</v>
          </cell>
          <cell r="H221" t="str">
            <v>CORREO ENVIADO 30/10/2025 HORA 09:44</v>
          </cell>
          <cell r="I221" t="str">
            <v>Para Inactivar, lo remplaza la solicitud 150259 cambió el proyecto por el cual se proyecta la solicitud. ajustar obejeto, proyecto, meta, antecedentes, justificacion, necesidad, conveniencia y obligaciones.</v>
          </cell>
          <cell r="J221"/>
          <cell r="K221" t="str">
            <v>ANDRES FELIPE ARIAS ROJAS</v>
          </cell>
          <cell r="L221">
            <v>124889</v>
          </cell>
          <cell r="M221" t="str">
            <v>COMUNICACIÓN EXTERNA E INTERNA</v>
          </cell>
          <cell r="N221"/>
          <cell r="O221" t="str">
            <v>Prestar sus servicios profesionales para apoyar al equipo de prensa y comunicaciones de la Alcaldía Local de Sumapaz en la planeación, creación, edición y publicación de contenidos digitales en redes sociales y canales de divulgación institucional (sitio web y demás plataformas digitales), garantizando la coherencia visual, redaccional y estratégica de la información difundida por la entidad.</v>
          </cell>
          <cell r="P221">
            <v>8</v>
          </cell>
          <cell r="Q221">
            <v>1</v>
          </cell>
          <cell r="R221" t="str">
            <v>_2327</v>
          </cell>
          <cell r="S221" t="str">
            <v>Realizar 4 estrategias de fortalecimiento institucional (una por vigencia).</v>
          </cell>
        </row>
        <row r="222">
          <cell r="C222">
            <v>2026</v>
          </cell>
          <cell r="D222">
            <v>144712</v>
          </cell>
          <cell r="E222">
            <v>45960</v>
          </cell>
          <cell r="F222">
            <v>45963</v>
          </cell>
          <cell r="G222" t="str">
            <v>JHOJAN ANDRES  CASTANEDA SANCHEZ</v>
          </cell>
          <cell r="H222" t="str">
            <v>CORREO ENVIADO 30/10/2025 HORA 09:44</v>
          </cell>
          <cell r="I222" t="str">
            <v>.</v>
          </cell>
          <cell r="J222"/>
          <cell r="K222" t="str">
            <v>KAREN NATALIA NEIRA BAUTISTA</v>
          </cell>
          <cell r="L222">
            <v>125677</v>
          </cell>
          <cell r="M222" t="str">
            <v>COMUNICACIÓN EXTERNA E INTERNA</v>
          </cell>
          <cell r="N222"/>
          <cell r="O222" t="str">
            <v xml:space="preserve">Prestar sus servicios para apoyar al equipo de prensa y comunicaciones de la Alcaldía Local en la realización de productos y piezas digitales, impresas y publicitarias de gran formato y de animación gráfica. </v>
          </cell>
          <cell r="P222">
            <v>8</v>
          </cell>
          <cell r="Q222">
            <v>1</v>
          </cell>
          <cell r="R222" t="str">
            <v>_2327</v>
          </cell>
          <cell r="S222" t="str">
            <v>Realizar 4 estrategias de fortalecimiento institucional (una por vigencia).</v>
          </cell>
        </row>
        <row r="223">
          <cell r="C223">
            <v>2026</v>
          </cell>
          <cell r="D223">
            <v>144713</v>
          </cell>
          <cell r="E223">
            <v>45960</v>
          </cell>
          <cell r="F223">
            <v>45963</v>
          </cell>
          <cell r="G223" t="str">
            <v>JHOJAN ANDRES  CASTANEDA SANCHEZ</v>
          </cell>
          <cell r="H223" t="str">
            <v>CORREO ENVIADO 30/10/2025 HORA 09:44</v>
          </cell>
          <cell r="I223" t="str">
            <v>Para Inactivar, lo remplaza la solicitud 150261 cambió el proyecto por el cual se proyecta la solicitud. ajustar obejeto, proyecto, meta, antecedentes, justificacion, necesidad, conveniencia y obligaciones.</v>
          </cell>
          <cell r="J223"/>
          <cell r="K223" t="str">
            <v>ANDRES FELIPE VEGA</v>
          </cell>
          <cell r="L223">
            <v>139038</v>
          </cell>
          <cell r="M223" t="str">
            <v>COMUNICACIÓN EXTERNA E INTERNA</v>
          </cell>
          <cell r="N223"/>
          <cell r="O223" t="str">
            <v xml:space="preserve">Prestar servicios profesionales para apoyar al equipo de prensa y comunicaciones de la Alcaldía Local en el diseño y elaboración de piezas comunicacionales, tanto digitales como impresas, incluyendo formatos publicitarios de gran formato, animaciones gráficas y demás contenidos requeridos por la entidad. </v>
          </cell>
          <cell r="P223">
            <v>11</v>
          </cell>
          <cell r="Q223">
            <v>1</v>
          </cell>
          <cell r="R223" t="str">
            <v>_2327</v>
          </cell>
          <cell r="S223" t="str">
            <v>Realizar 4 estrategias de fortalecimiento institucional (una por vigencia).</v>
          </cell>
        </row>
        <row r="224">
          <cell r="C224">
            <v>2026</v>
          </cell>
          <cell r="D224">
            <v>144714</v>
          </cell>
          <cell r="E224">
            <v>45960</v>
          </cell>
          <cell r="F224">
            <v>45963</v>
          </cell>
          <cell r="G224" t="str">
            <v>JHOJAN ANDRES  CASTANEDA SANCHEZ</v>
          </cell>
          <cell r="H224" t="str">
            <v>CORREO ENVIADO 30/10/2025 HORA 09:44</v>
          </cell>
          <cell r="I224" t="str">
            <v>Para Inactivar, lo remplaza la solicitud 150263 cambió el proyecto por el cual se proyecta la solicitud. ajustar obejeto, proyecto, meta, antecedentes, justificacion, necesidad, conveniencia y obligaciones.</v>
          </cell>
          <cell r="J224"/>
          <cell r="K224" t="str">
            <v>CAMILO ESTEBAN LAGOS SABOGAL</v>
          </cell>
          <cell r="L224">
            <v>124917</v>
          </cell>
          <cell r="M224" t="str">
            <v>COMUNICACIÓN EXTERNA E INTERNA</v>
          </cell>
          <cell r="N224"/>
          <cell r="O224" t="str">
            <v xml:space="preserve">Prestar sus servicios de apoyo técnico al equipo de prensa del Fondo de Desarrollo Rural de Sumapaz, en el diseño y producción de las piezas audiovisuales de carácter institucional </v>
          </cell>
          <cell r="P224">
            <v>11</v>
          </cell>
          <cell r="Q224">
            <v>1</v>
          </cell>
          <cell r="R224" t="str">
            <v>_2327</v>
          </cell>
          <cell r="S224" t="str">
            <v>Realizar 4 estrategias de fortalecimiento institucional (una por vigencia).</v>
          </cell>
        </row>
        <row r="225">
          <cell r="C225">
            <v>2026</v>
          </cell>
          <cell r="D225">
            <v>144715</v>
          </cell>
          <cell r="E225">
            <v>45960</v>
          </cell>
          <cell r="F225">
            <v>45963</v>
          </cell>
          <cell r="G225" t="str">
            <v>JHOJAN ANDRES  CASTANEDA SANCHEZ</v>
          </cell>
          <cell r="H225" t="str">
            <v>CORREO ENVIADO 30/10/2025 HORA 09:44</v>
          </cell>
          <cell r="I225" t="str">
            <v>Para Inactivar, lo remplaza la solicitud 150265 cambió el proyecto por el cual se proyecta la solicitud. ajustar obejeto, proyecto, meta, antecedentes, justificacion, necesidad, conveniencia y obligaciones.</v>
          </cell>
          <cell r="J225"/>
          <cell r="K225" t="str">
            <v>LUIS ALFONSO SALAZAR</v>
          </cell>
          <cell r="L225">
            <v>125670</v>
          </cell>
          <cell r="M225" t="str">
            <v>COMUNICACIÓN EXTERNA E INTERNA</v>
          </cell>
          <cell r="N225"/>
          <cell r="O225" t="str">
            <v>Prestar sus servicios asistenciales para apoyar la gestión administrativa y operativa de prensa y comunicaciones de la Alcaldía Local de Sumapaz</v>
          </cell>
          <cell r="P225">
            <v>11</v>
          </cell>
          <cell r="Q225">
            <v>1</v>
          </cell>
          <cell r="R225" t="str">
            <v>_2327</v>
          </cell>
          <cell r="S225" t="str">
            <v>Realizar 4 estrategias de fortalecimiento institucional (una por vigencia).</v>
          </cell>
        </row>
        <row r="226">
          <cell r="C226">
            <v>2026</v>
          </cell>
          <cell r="D226">
            <v>144694</v>
          </cell>
          <cell r="E226">
            <v>45960</v>
          </cell>
          <cell r="F226">
            <v>45962</v>
          </cell>
          <cell r="G226" t="str">
            <v>Jessica Cardona</v>
          </cell>
          <cell r="H226" t="str">
            <v>CORREO ENVIADO 30/10/2025 HORA 09:44</v>
          </cell>
          <cell r="I226" t="str">
            <v>.</v>
          </cell>
          <cell r="J226"/>
          <cell r="K226" t="str">
            <v>DIEGO FELIPE LEE MARTINEZ</v>
          </cell>
          <cell r="L226">
            <v>124917</v>
          </cell>
          <cell r="M226" t="str">
            <v>COMUNICACIÓN EXTERNA E INTERNA</v>
          </cell>
          <cell r="N226"/>
          <cell r="O226" t="str">
            <v xml:space="preserve">Prestar sus servicios de apoyo técnico en el diseño y producción de las piezas audiovisuales de carácter institucional del Fondo de Desarrollo Rural de Sumapaz. </v>
          </cell>
          <cell r="P226">
            <v>11</v>
          </cell>
          <cell r="Q226">
            <v>1</v>
          </cell>
          <cell r="R226" t="str">
            <v>_2327</v>
          </cell>
          <cell r="S226" t="str">
            <v>Realizar 4 estrategias de fortalecimiento institucional (una por vigencia).</v>
          </cell>
        </row>
        <row r="227">
          <cell r="C227">
            <v>2026</v>
          </cell>
          <cell r="D227">
            <v>144774</v>
          </cell>
          <cell r="E227">
            <v>45960</v>
          </cell>
          <cell r="F227">
            <v>45964</v>
          </cell>
          <cell r="G227" t="str">
            <v>Jessica Cardona</v>
          </cell>
          <cell r="H227" t="str">
            <v>CORREO ENVIADO 30/10/2025 HORA 09:44</v>
          </cell>
          <cell r="I227" t="str">
            <v>Para Inactivar, lo remplaza la solicitud 150266 cambió el proyecto por el cual se proyecta la solicitud. ajustar obejeto, proyecto, meta, antecedentes, justificacion, necesidad, conveniencia y obligaciones.</v>
          </cell>
          <cell r="J227"/>
          <cell r="K227" t="str">
            <v>ANDRES ALBERTO LIEVANO RESTREPO</v>
          </cell>
          <cell r="L227">
            <v>141087</v>
          </cell>
          <cell r="M227" t="str">
            <v>COMUNICACIÓN EXTERNA E INTERNA</v>
          </cell>
          <cell r="N227"/>
          <cell r="O227" t="str">
            <v>Prestar sus servicios profesionales para apoyar al equipo de prensa y comunicaciones de la Alcaldía Local en la administración, actualización y optimización del sitio web institucional y demás canales digitales, garantizando su correcto funcionamiento, seguridad, accesibilidad y coherencia con las estrategias de divulgación y comunicación de la entidad.</v>
          </cell>
          <cell r="P227">
            <v>8</v>
          </cell>
          <cell r="Q227">
            <v>1</v>
          </cell>
          <cell r="R227" t="str">
            <v>_2327</v>
          </cell>
          <cell r="S227" t="str">
            <v>Realizar 4 estrategias de fortalecimiento institucional (una por vigencia).</v>
          </cell>
        </row>
        <row r="228">
          <cell r="C228">
            <v>2026</v>
          </cell>
          <cell r="D228">
            <v>144775</v>
          </cell>
          <cell r="E228">
            <v>45960</v>
          </cell>
          <cell r="F228">
            <v>45964</v>
          </cell>
          <cell r="G228" t="str">
            <v>Jessica Cardona</v>
          </cell>
          <cell r="H228" t="str">
            <v>CORREO ENVIADO 30/10/2025 HORA 09:44</v>
          </cell>
          <cell r="I228" t="str">
            <v>Para Inactivar, lo remplaza la solicitud 150267 cambió el proyecto por el cual se proyecta la solicitud. ajustar obejeto, proyecto, meta, antecedentes, justificacion, necesidad, conveniencia y obligaciones.</v>
          </cell>
          <cell r="J228"/>
          <cell r="K228" t="str">
            <v>ALEJANDRO MALDONADO</v>
          </cell>
          <cell r="L228">
            <v>138193</v>
          </cell>
          <cell r="M228" t="str">
            <v xml:space="preserve">PRENSA </v>
          </cell>
          <cell r="N228"/>
          <cell r="O228" t="str">
            <v>Prestar sus servicios profesionales para apoyar el cubrimiento de las actividades, cronogramas y agenda de la Alcaldía local a nivel interno y externo, así como la generación de contenidos periodísticos.</v>
          </cell>
          <cell r="P228">
            <v>8</v>
          </cell>
          <cell r="Q228">
            <v>1</v>
          </cell>
          <cell r="R228" t="str">
            <v>_2327</v>
          </cell>
          <cell r="S228" t="str">
            <v>Realizar 4 estrategias de fortalecimiento institucional (una por vigencia).</v>
          </cell>
        </row>
        <row r="229">
          <cell r="C229">
            <v>2026</v>
          </cell>
          <cell r="D229">
            <v>144777</v>
          </cell>
          <cell r="E229">
            <v>45960</v>
          </cell>
          <cell r="F229">
            <v>45964</v>
          </cell>
          <cell r="G229" t="str">
            <v>Jessica Cardona</v>
          </cell>
          <cell r="H229" t="str">
            <v>CORREO ENVIADO 30/10/2025 HORA 09:44</v>
          </cell>
          <cell r="I229" t="str">
            <v>Para Inactivar, lo remplaza la solicitud 150268 cambió el proyecto por el cual se proyecta la solicitud. ajustar obejeto, proyecto, meta, antecedentes, justificacion, necesidad, conveniencia y obligaciones.</v>
          </cell>
          <cell r="J229"/>
          <cell r="K229" t="str">
            <v>REALIZADOR AUDIOVISUAL</v>
          </cell>
          <cell r="L229"/>
          <cell r="M229" t="str">
            <v>COMUNICACIÓN EXTERNA E INTERNA</v>
          </cell>
          <cell r="N229"/>
          <cell r="O229" t="str">
            <v>Prestar los servicios profesionales para apoyar la realización, producción y edición de vídeos, así como el registro y la presentación de fotografías de los acontecimientos, hechos y eventos externos e internos de la Alcaldía Local de Sumapaz</v>
          </cell>
          <cell r="P229">
            <v>8</v>
          </cell>
          <cell r="Q229">
            <v>1</v>
          </cell>
          <cell r="R229" t="str">
            <v>_2327</v>
          </cell>
          <cell r="S229" t="str">
            <v>Realizar 4 estrategias de fortalecimiento institucional (una por vigencia).</v>
          </cell>
        </row>
        <row r="230">
          <cell r="C230">
            <v>2026</v>
          </cell>
          <cell r="D230">
            <v>144778</v>
          </cell>
          <cell r="E230">
            <v>45960</v>
          </cell>
          <cell r="F230">
            <v>45964</v>
          </cell>
          <cell r="G230" t="str">
            <v>Jessica Cardona</v>
          </cell>
          <cell r="H230" t="str">
            <v>CORREO ENVIADO 30/10/2025 HORA 09:44</v>
          </cell>
          <cell r="I230" t="str">
            <v>Para Inactivar, lo remplaza la solicitud 150139 por cambio de plazo y vr total del contrato.</v>
          </cell>
          <cell r="J230"/>
          <cell r="K230" t="str">
            <v>MARÍA JULIANA VELOZA JOYA</v>
          </cell>
          <cell r="L230">
            <v>140777</v>
          </cell>
          <cell r="M230" t="str">
            <v>DESPACHO</v>
          </cell>
          <cell r="N230" t="str">
            <v>GISELLE MARINA NIETO PIANDOY</v>
          </cell>
          <cell r="O230" t="str">
            <v>Prestar los servicios de apoyo técnico en el área de gestión del desarrollo local, en la gestión y ejecución de las actividades administrativas que se adelantan en el despacho de la Alcaldía Local de Sumapaz</v>
          </cell>
          <cell r="P230">
            <v>11</v>
          </cell>
          <cell r="Q230">
            <v>1</v>
          </cell>
          <cell r="R230" t="str">
            <v>_2327</v>
          </cell>
          <cell r="S230" t="str">
            <v>Realizar 4 estrategias de fortalecimiento institucional (una por vigencia).</v>
          </cell>
        </row>
        <row r="231">
          <cell r="C231">
            <v>2026</v>
          </cell>
          <cell r="D231">
            <v>144798</v>
          </cell>
          <cell r="E231">
            <v>45960</v>
          </cell>
          <cell r="F231">
            <v>45964</v>
          </cell>
          <cell r="G231" t="str">
            <v>Jessica Cardona</v>
          </cell>
          <cell r="H231" t="str">
            <v>CORREO ENVIADO 30/10/2025 HORA 09:44</v>
          </cell>
          <cell r="I231" t="str">
            <v>.</v>
          </cell>
          <cell r="J231"/>
          <cell r="K231" t="str">
            <v>HABSLEIDY CAROLINA RODRIGUEZ MORALES</v>
          </cell>
          <cell r="L231" t="str">
            <v>NA</v>
          </cell>
          <cell r="M231" t="str">
            <v>DESPACHO</v>
          </cell>
          <cell r="N231" t="str">
            <v>GISELLE MARINA NIETO PIANDOY</v>
          </cell>
          <cell r="O231" t="str">
            <v>Prestar los servicios profesionales al área de gestión del desarrollo local, en la ejecución de actividades administrativas de apoyo que se adelantan en el despacho de la Alcaldía Local de Sumapaz.</v>
          </cell>
          <cell r="P231">
            <v>11</v>
          </cell>
          <cell r="Q231">
            <v>1</v>
          </cell>
          <cell r="R231" t="str">
            <v>_2327</v>
          </cell>
          <cell r="S231" t="str">
            <v>Realizar 4 estrategias de fortalecimiento institucional (una por vigencia).</v>
          </cell>
        </row>
        <row r="232">
          <cell r="C232">
            <v>2026</v>
          </cell>
          <cell r="D232">
            <v>144801</v>
          </cell>
          <cell r="E232">
            <v>45960</v>
          </cell>
          <cell r="F232">
            <v>45964</v>
          </cell>
          <cell r="G232" t="str">
            <v>Jessica Cardona</v>
          </cell>
          <cell r="H232" t="str">
            <v>CORREO ENVIADO 30/10/2025 HORA 09:44</v>
          </cell>
          <cell r="I232" t="str">
            <v>.</v>
          </cell>
          <cell r="J232"/>
          <cell r="K232" t="str">
            <v>ALEJANDRO ZAPATA VILLALOBOS</v>
          </cell>
          <cell r="L232">
            <v>130167</v>
          </cell>
          <cell r="M232" t="str">
            <v>DESPACHO</v>
          </cell>
          <cell r="N232" t="str">
            <v>GISELLE MARINA NIETO PIANDOY</v>
          </cell>
          <cell r="O232" t="str">
            <v>Prestar los servicios de apoyo técnico y administrativo a las áreas de la Alcaldía Local de Sumapaz.</v>
          </cell>
          <cell r="P232">
            <v>8</v>
          </cell>
          <cell r="Q232">
            <v>1</v>
          </cell>
          <cell r="R232" t="str">
            <v>_2327</v>
          </cell>
          <cell r="S232" t="str">
            <v>Realizar 4 estrategias de fortalecimiento institucional (una por vigencia).</v>
          </cell>
        </row>
        <row r="233">
          <cell r="C233">
            <v>2026</v>
          </cell>
          <cell r="D233">
            <v>144805</v>
          </cell>
          <cell r="E233">
            <v>45960</v>
          </cell>
          <cell r="F233">
            <v>45964</v>
          </cell>
          <cell r="G233" t="str">
            <v>Jessica Cardona</v>
          </cell>
          <cell r="H233" t="str">
            <v>CORREO ENVIADO 30/10/2025 HORA 09:44</v>
          </cell>
          <cell r="I233" t="str">
            <v>Para Inactivar, lo remplaza la solicitud 150143 por cambio de plazo y vr total del contrato.</v>
          </cell>
          <cell r="J233"/>
          <cell r="K233" t="str">
            <v>GISELLE MARINA NIETO PIANDOY</v>
          </cell>
          <cell r="L233">
            <v>132249</v>
          </cell>
          <cell r="M233" t="str">
            <v>DESPACHO</v>
          </cell>
          <cell r="N233" t="str">
            <v>DIEGO GARCIA</v>
          </cell>
          <cell r="O233" t="str">
            <v>Prestar los servicios profesionales de apoyo al área de Gestión del Desarrollo Local, mediante el manejo de aplicativos y portales institucionales, así como en la gestión y ejecución de las actividades administrativas y de seguimiento que se adelantan en el despacho de la Alcaldía Local de Sumapaz.</v>
          </cell>
          <cell r="P233">
            <v>11</v>
          </cell>
          <cell r="Q233">
            <v>1</v>
          </cell>
          <cell r="R233" t="str">
            <v>_2327</v>
          </cell>
          <cell r="S233" t="str">
            <v>Realizar 4 estrategias de fortalecimiento institucional (una por vigencia).</v>
          </cell>
        </row>
        <row r="234">
          <cell r="C234">
            <v>2026</v>
          </cell>
          <cell r="D234">
            <v>144961</v>
          </cell>
          <cell r="E234">
            <v>45960</v>
          </cell>
          <cell r="F234">
            <v>45966</v>
          </cell>
          <cell r="G234" t="str">
            <v>Laura Cardenas</v>
          </cell>
          <cell r="H234" t="str">
            <v>CORREO ENVIADO 30/10/2025 HORA 09:44</v>
          </cell>
          <cell r="I234" t="str">
            <v>Los devolvieron, Felipe envio los ajustes por WS el 28112025</v>
          </cell>
          <cell r="J234"/>
          <cell r="K234" t="str">
            <v>YUDY NATALIA PAIBA GORDILLO</v>
          </cell>
          <cell r="L234">
            <v>127991</v>
          </cell>
          <cell r="M234" t="str">
            <v>ASESORA AMBIENTAL</v>
          </cell>
          <cell r="N234" t="str">
            <v>GISSELLE MARINA NIETO PIANDOY</v>
          </cell>
          <cell r="O234" t="str">
            <v>Prestar los servicios profesionales al despacho de la alcaldía local de Sumapaz, para la estructuración estratégica de los procesos de planeación de los proyectos de inversión del FDRS.</v>
          </cell>
          <cell r="P234">
            <v>11</v>
          </cell>
          <cell r="Q234">
            <v>1</v>
          </cell>
          <cell r="R234" t="str">
            <v>_2327</v>
          </cell>
          <cell r="S234" t="str">
            <v>Realizar 4 estrategias de fortalecimiento institucional (una por vigencia).</v>
          </cell>
        </row>
        <row r="235">
          <cell r="C235">
            <v>2026</v>
          </cell>
          <cell r="D235">
            <v>144963</v>
          </cell>
          <cell r="E235">
            <v>45960</v>
          </cell>
          <cell r="F235">
            <v>45966</v>
          </cell>
          <cell r="G235" t="str">
            <v>Laura Cardenas</v>
          </cell>
          <cell r="H235" t="str">
            <v>CORREO ENVIADO 30/10/2025 HORA 09:44</v>
          </cell>
          <cell r="I235" t="str">
            <v>Los devolvieron, Felipe envio los ajustes por WS el 28112025/ FELIPE ENVIA AJUSTES EN WORD EL 9/12/2025</v>
          </cell>
          <cell r="J235"/>
          <cell r="K235" t="str">
            <v>CARLOS EDUARDO RODRIGUEZ CHAPARRO</v>
          </cell>
          <cell r="L235">
            <v>132838</v>
          </cell>
          <cell r="M235" t="str">
            <v>ASESOR FINANCIERO</v>
          </cell>
          <cell r="N235" t="str">
            <v>DIEGO GARCIA</v>
          </cell>
          <cell r="O235" t="str">
            <v xml:space="preserve">Prestar servicios profesionales con plena autonomía técnica y administrativa brindando soporte al despacho de la Alcaldía Local de Sumapaz en los procesos contables, presupuestales y financieros a cargo del FDRS, aplicando la normatividad vigente. </v>
          </cell>
          <cell r="P235">
            <v>8</v>
          </cell>
          <cell r="Q235">
            <v>1</v>
          </cell>
          <cell r="R235" t="str">
            <v>_2327</v>
          </cell>
          <cell r="S235" t="str">
            <v>Realizar 4 estrategias de fortalecimiento institucional (una por vigencia).</v>
          </cell>
        </row>
        <row r="236">
          <cell r="C236">
            <v>2026</v>
          </cell>
          <cell r="D236">
            <v>144965</v>
          </cell>
          <cell r="E236">
            <v>45960</v>
          </cell>
          <cell r="F236">
            <v>45966</v>
          </cell>
          <cell r="G236" t="str">
            <v>Laura Cardenas</v>
          </cell>
          <cell r="H236" t="str">
            <v>CORREO ENVIADO 30/10/2025 HORA 09:44</v>
          </cell>
          <cell r="I236" t="str">
            <v>.</v>
          </cell>
          <cell r="J236"/>
          <cell r="K236" t="str">
            <v>EDNA RANGEL</v>
          </cell>
          <cell r="L236">
            <v>132477</v>
          </cell>
          <cell r="M236" t="str">
            <v>ASESOR JURIDICO</v>
          </cell>
          <cell r="N236" t="str">
            <v>DIEGO GARCIA</v>
          </cell>
          <cell r="O236" t="str">
            <v>Prestar servicios profesionales especializados con plena autonomía técnica y administrativa al Despacho del Alcalde local de Sumapaz, brindando acompañamiento y soporte jurídico en las actividades contractuales que se requieran y en la formulación de lineamientos e implementación de acciones que permitan garantizar la correcta gestión contractual y jurídica de la Alcaldía Local, tendientes a lograr el eficiente y eficaz funcionamiento de la misma y la ejecución de políticas y proyectos del Plan de Desarrollo Local.</v>
          </cell>
          <cell r="P236">
            <v>11</v>
          </cell>
          <cell r="Q236">
            <v>1</v>
          </cell>
          <cell r="R236" t="str">
            <v>_2327</v>
          </cell>
          <cell r="S236" t="str">
            <v>Realizar 4 estrategias de fortalecimiento institucional (una por vigencia).</v>
          </cell>
        </row>
        <row r="237">
          <cell r="C237">
            <v>2026</v>
          </cell>
          <cell r="D237">
            <v>144966</v>
          </cell>
          <cell r="E237">
            <v>45960</v>
          </cell>
          <cell r="F237">
            <v>45966</v>
          </cell>
          <cell r="G237" t="str">
            <v>Laura Cardenas</v>
          </cell>
          <cell r="H237" t="str">
            <v>CORREO ENVIADO 30/10/2025 HORA 09:44</v>
          </cell>
          <cell r="I237" t="str">
            <v>.</v>
          </cell>
          <cell r="J237"/>
          <cell r="K237" t="str">
            <v xml:space="preserve">LUZ ELIANA GUTIERREZ CASTILLO </v>
          </cell>
          <cell r="L237">
            <v>125210</v>
          </cell>
          <cell r="M237" t="str">
            <v>ASESORA SOCIAL</v>
          </cell>
          <cell r="N237" t="str">
            <v>GISELLE MARINA NIETO PIANDOY</v>
          </cell>
          <cell r="O237" t="str">
            <v>Prestar los servicios profesionales para apoyar el diseño metodológico para el fortalecimiento de las capacidades comunitarias a través de acciones pedagógicas, participativas y simbólicas que promuevan acuerdos de cuidado colectivo, la corresponsabilidad ciudadana y la apropiación territorial, en el marco de la Estrategia de Bogotaneidad y el modelo de cambio comportamental COM-B.</v>
          </cell>
          <cell r="P237">
            <v>11</v>
          </cell>
          <cell r="Q237">
            <v>1</v>
          </cell>
          <cell r="R237" t="str">
            <v>_2386</v>
          </cell>
          <cell r="S237" t="str">
            <v>Fortalecer 4 unidades de innovación pública y  social a nivel local</v>
          </cell>
        </row>
        <row r="238">
          <cell r="C238">
            <v>2026</v>
          </cell>
          <cell r="D238">
            <v>144968</v>
          </cell>
          <cell r="E238">
            <v>45960</v>
          </cell>
          <cell r="F238">
            <v>45966</v>
          </cell>
          <cell r="G238" t="str">
            <v>Laura Cardenas</v>
          </cell>
          <cell r="H238" t="str">
            <v>CORREO ENVIADO 30/10/2025 HORA 09:44</v>
          </cell>
          <cell r="I238" t="str">
            <v>Los devolvieron, Felipe envio los ajustes por WS el 28112025</v>
          </cell>
          <cell r="J238"/>
          <cell r="K238" t="str">
            <v xml:space="preserve">DONALDSON STEVEN RÍOS </v>
          </cell>
          <cell r="L238">
            <v>138192</v>
          </cell>
          <cell r="M238" t="str">
            <v>ASESOR COMUNICACIONES</v>
          </cell>
          <cell r="N238" t="str">
            <v>GISELLE MARINA NIETO PIANDOY</v>
          </cell>
          <cell r="O238" t="str">
            <v xml:space="preserve">Prestar sus servicios profesionales, para apoyar el cubrimiento de las actividades, cronogramas y agenda de la Alcaldía local a nivel interno y externo, así como la generación de contenidos periodísticos. 2327 </v>
          </cell>
          <cell r="P238">
            <v>11</v>
          </cell>
          <cell r="Q238">
            <v>1</v>
          </cell>
          <cell r="R238" t="str">
            <v>_2327</v>
          </cell>
          <cell r="S238" t="str">
            <v>Realizar 4 estrategias de fortalecimiento institucional (una por vigencia).</v>
          </cell>
        </row>
        <row r="239">
          <cell r="C239">
            <v>2026</v>
          </cell>
          <cell r="D239">
            <v>144969</v>
          </cell>
          <cell r="E239">
            <v>45960</v>
          </cell>
          <cell r="F239">
            <v>45966</v>
          </cell>
          <cell r="G239" t="str">
            <v>Laura Cardenas</v>
          </cell>
          <cell r="H239" t="str">
            <v>CORREO ENVIADO 30/10/2025 HORA 09:44</v>
          </cell>
          <cell r="I239" t="str">
            <v>.</v>
          </cell>
          <cell r="J239" t="str">
            <v>EFRAIN MOLANO VARGAS</v>
          </cell>
          <cell r="K239" t="str">
            <v>EFRAIN MOLANO VARGAS</v>
          </cell>
          <cell r="L239">
            <v>138175</v>
          </cell>
          <cell r="M239" t="str">
            <v>CONTRATACIÓN REFERENTE CIERRES</v>
          </cell>
          <cell r="N239" t="str">
            <v>EDNA PATRICIA RANGEL BARRAGÁN</v>
          </cell>
          <cell r="O239" t="str">
            <v>Prestar servicios profesionales especializados con plena autonomía técnica y administrativa, brindando acompañamiento jurídico al Despacho del Alcalde Local en el proceso de gestión contractual, especialmente en el proceso de cierre de expedientes contractuales.</v>
          </cell>
          <cell r="P239">
            <v>11</v>
          </cell>
          <cell r="Q239">
            <v>1</v>
          </cell>
          <cell r="R239" t="str">
            <v>_2327</v>
          </cell>
          <cell r="S239" t="str">
            <v>Realizar 4 estrategias de fortalecimiento institucional (una por vigencia).</v>
          </cell>
        </row>
        <row r="240">
          <cell r="C240">
            <v>2026</v>
          </cell>
          <cell r="D240">
            <v>144970</v>
          </cell>
          <cell r="E240">
            <v>45960</v>
          </cell>
          <cell r="F240">
            <v>45966</v>
          </cell>
          <cell r="G240" t="str">
            <v>Laura Cardenas</v>
          </cell>
          <cell r="H240" t="str">
            <v>CORREO ENVIADO 30/10/2025 HORA 09:44</v>
          </cell>
          <cell r="I240" t="str">
            <v>.</v>
          </cell>
          <cell r="J240" t="str">
            <v>MIGUEL ÁNGEL BAQUERO VANEGAS</v>
          </cell>
          <cell r="K240" t="str">
            <v>MIGUEL ÁNGEL BAQUERO VANEGAS</v>
          </cell>
          <cell r="L240">
            <v>127752</v>
          </cell>
          <cell r="M240" t="str">
            <v>CONTRATACIÓN CIERRES</v>
          </cell>
          <cell r="N240" t="str">
            <v>EFRAIN MOLANO VARGAS</v>
          </cell>
          <cell r="O240" t="str">
            <v>Prestar servicios profesionales con plena autonomía técnica y administrativa al Fondo de Desarrollo Rural de Sumapaz, en los trámites poscontractuales, garantizando la correcta aplicación de normas y procedimientos técnicos, administrativos y legales vigentes.</v>
          </cell>
          <cell r="P240">
            <v>11</v>
          </cell>
          <cell r="Q240">
            <v>1</v>
          </cell>
          <cell r="R240" t="str">
            <v>_2327</v>
          </cell>
          <cell r="S240" t="str">
            <v>Realizar 4 estrategias de fortalecimiento institucional (una por vigencia).</v>
          </cell>
        </row>
        <row r="241">
          <cell r="C241">
            <v>2026</v>
          </cell>
          <cell r="D241">
            <v>144971</v>
          </cell>
          <cell r="E241">
            <v>45960</v>
          </cell>
          <cell r="F241">
            <v>45966</v>
          </cell>
          <cell r="G241" t="str">
            <v>Laura Cardenas</v>
          </cell>
          <cell r="H241" t="str">
            <v>CORREO ENVIADO 30/10/2025 HORA 09:44</v>
          </cell>
          <cell r="I241" t="str">
            <v>.</v>
          </cell>
          <cell r="J241" t="str">
            <v xml:space="preserve">CLAUDIA GARCIA ECHEVERRI </v>
          </cell>
          <cell r="K241" t="str">
            <v>CLAUDIA GARCIA ECHEVERRI</v>
          </cell>
          <cell r="L241" t="str">
            <v>138177 - NUEVO</v>
          </cell>
          <cell r="M241" t="str">
            <v>CONTRATACIÓN CIERRES</v>
          </cell>
          <cell r="N241" t="str">
            <v>EFRAIN MOLANO VARGAS</v>
          </cell>
          <cell r="O241" t="str">
            <v>Prestar servicios profesionales con plena autonomía técnica y administrativa al Fondo de Desarrollo Rural de Sumapaz, en los trámites de cierre de expedientes contractuales, garantizando la correcta aplicación de normas y procedimientos técnicos, administrativos y legales vigentes.</v>
          </cell>
          <cell r="P241">
            <v>8</v>
          </cell>
          <cell r="Q241">
            <v>1</v>
          </cell>
          <cell r="R241" t="str">
            <v>_2327</v>
          </cell>
          <cell r="S241" t="str">
            <v>Realizar 4 estrategias de fortalecimiento institucional (una por vigencia).</v>
          </cell>
        </row>
        <row r="242">
          <cell r="C242">
            <v>2026</v>
          </cell>
          <cell r="D242">
            <v>144716</v>
          </cell>
          <cell r="E242">
            <v>45961</v>
          </cell>
          <cell r="F242">
            <v>45963</v>
          </cell>
          <cell r="G242" t="str">
            <v>JHOJAN ANDRES  CASTANEDA SANCHEZ</v>
          </cell>
          <cell r="H242" t="str">
            <v>CORREO ENVIADO 30/10/2025 HORA 19:49</v>
          </cell>
          <cell r="I242" t="str">
            <v>Para Inactivar, lo remplaza la solicitud 150137 por cambio de plazo y vr total del contrato. // Correo enviado por Diana Torrente</v>
          </cell>
          <cell r="J242" t="str">
            <v>MARCELA REINA</v>
          </cell>
          <cell r="K242" t="str">
            <v>MARCELA REINA</v>
          </cell>
          <cell r="L242"/>
          <cell r="M242" t="str">
            <v>LIDER CONTRATACIÓN DIRECTA</v>
          </cell>
          <cell r="N242" t="str">
            <v>JENNY ALEJANDRA RODRIGUEZ BERMUDEZ</v>
          </cell>
          <cell r="O242" t="str">
            <v>Prestar los servicios profesionales especializados con plena autonomía técnica y administrativa,  para la estructuración y gestión de los procesos y procedimientos de contratación que le sean asignados por el Fondo de Desarrollo Rural de Sumapaz.</v>
          </cell>
          <cell r="P242">
            <v>11</v>
          </cell>
          <cell r="Q242">
            <v>1</v>
          </cell>
          <cell r="R242" t="str">
            <v>_2327</v>
          </cell>
          <cell r="S242" t="str">
            <v>Realizar 4 estrategias de fortalecimiento institucional (una por vigencia).</v>
          </cell>
        </row>
        <row r="243">
          <cell r="C243">
            <v>2026</v>
          </cell>
          <cell r="D243">
            <v>144717</v>
          </cell>
          <cell r="E243">
            <v>45961</v>
          </cell>
          <cell r="F243">
            <v>45963</v>
          </cell>
          <cell r="G243" t="str">
            <v>JHOJAN ANDRES  CASTANEDA SANCHEZ</v>
          </cell>
          <cell r="H243" t="str">
            <v>CORREO ENVIADO 30/10/2025 HORA 19:49</v>
          </cell>
          <cell r="I243" t="str">
            <v>Correo enviado por Diana Torrente</v>
          </cell>
          <cell r="J243" t="str">
            <v>NUEVO</v>
          </cell>
          <cell r="K243" t="str">
            <v>DIANA MARCELA TORRENTE QUINTERO</v>
          </cell>
          <cell r="L243">
            <v>124906</v>
          </cell>
          <cell r="M243" t="str">
            <v>CONTRATACIÓN DIRECTA</v>
          </cell>
          <cell r="N243" t="str">
            <v>MARCELA REINA</v>
          </cell>
          <cell r="O243" t="str">
            <v>Prestar los servicios profesionales de carácter jurídico para apoyar la gestión integral de los procesos contractuales adelantados por el Fondo de Desarrollo Rural de Sumapaz.</v>
          </cell>
          <cell r="P243">
            <v>11</v>
          </cell>
          <cell r="Q243">
            <v>1</v>
          </cell>
          <cell r="R243" t="str">
            <v>_2327</v>
          </cell>
          <cell r="S243" t="str">
            <v>Realizar 4 estrategias de fortalecimiento institucional (una por vigencia).</v>
          </cell>
        </row>
        <row r="244">
          <cell r="C244">
            <v>2026</v>
          </cell>
          <cell r="D244">
            <v>144718</v>
          </cell>
          <cell r="E244">
            <v>45961</v>
          </cell>
          <cell r="F244">
            <v>45963</v>
          </cell>
          <cell r="G244" t="str">
            <v>JHOJAN ANDRES  CASTANEDA SANCHEZ</v>
          </cell>
          <cell r="H244" t="str">
            <v>CORREO ENVIADO 30/10/2025 HORA 19:49</v>
          </cell>
          <cell r="I244" t="str">
            <v>Correo enviado por Diana Torrente</v>
          </cell>
          <cell r="J244" t="str">
            <v xml:space="preserve">ROBIDSON GERARDO NIÑO RUIZ, JUAN DAVID GONZALEZ PIRAZAN, OSCAR ANDRES CONTECHA PANIAGUA, </v>
          </cell>
          <cell r="K244" t="str">
            <v>ROBIDSON GERARDO NIÑO RUIZ, JUAN DAVID GONZALEZ PIRAZAN, ALEJANDRA VARGAS, MONICA YAQUELINE GONZALEZ CASTAÑEDA, OSCAR ANDRES CONTECHA PANIAGUA, JOSE ALFREDO PIRAQUIVE</v>
          </cell>
          <cell r="L244">
            <v>124906</v>
          </cell>
          <cell r="M244" t="str">
            <v>CONTRATACIÓN DIRECTA</v>
          </cell>
          <cell r="N244" t="str">
            <v>MARCELA REINA</v>
          </cell>
          <cell r="O244" t="str">
            <v>Prestar los servicios profesionales jurídicos para la estructuración, revisión y seguimiento de los procesos contractuales adelantados por el Fondo de Desarrollo Rural de Sumapaz.</v>
          </cell>
          <cell r="P244">
            <v>8</v>
          </cell>
          <cell r="Q244">
            <v>6</v>
          </cell>
          <cell r="R244" t="str">
            <v>_2327</v>
          </cell>
          <cell r="S244" t="str">
            <v>Realizar 4 estrategias de fortalecimiento institucional (una por vigencia).</v>
          </cell>
        </row>
        <row r="245">
          <cell r="C245">
            <v>2026</v>
          </cell>
          <cell r="D245">
            <v>144719</v>
          </cell>
          <cell r="E245">
            <v>45961</v>
          </cell>
          <cell r="F245">
            <v>45963</v>
          </cell>
          <cell r="G245" t="str">
            <v>JHOJAN ANDRES  CASTANEDA SANCHEZ</v>
          </cell>
          <cell r="H245" t="str">
            <v>CORREO ENVIADO 30/10/2025 HORA 19:49</v>
          </cell>
          <cell r="I245" t="str">
            <v>Correo enviado por Diana Torrente</v>
          </cell>
          <cell r="J245" t="str">
            <v>JESSICA JULIETH CARDONA JARAMILLO</v>
          </cell>
          <cell r="K245" t="str">
            <v>JESSICA JULIETH CARDONA JARAMILLO</v>
          </cell>
          <cell r="L245">
            <v>125683</v>
          </cell>
          <cell r="M245" t="str">
            <v>CONTRATACIÓN DIRECTA</v>
          </cell>
          <cell r="N245" t="str">
            <v>MARCELA REINA</v>
          </cell>
          <cell r="O245" t="str">
            <v>Prestar servicios profesionales en la ejecución, seguimiento y apoyo a las actividades de gestión administrativa desarrolladas en el marco de los procesos contractuales del Fondo de Desarrollo Rural de Sumapaz.</v>
          </cell>
          <cell r="P245">
            <v>8</v>
          </cell>
          <cell r="Q245">
            <v>1</v>
          </cell>
          <cell r="R245" t="str">
            <v>_2327</v>
          </cell>
          <cell r="S245" t="str">
            <v>Realizar 4 estrategias de fortalecimiento institucional (una por vigencia).</v>
          </cell>
        </row>
        <row r="246">
          <cell r="C246">
            <v>2026</v>
          </cell>
          <cell r="D246">
            <v>144720</v>
          </cell>
          <cell r="E246">
            <v>45961</v>
          </cell>
          <cell r="F246">
            <v>45963</v>
          </cell>
          <cell r="G246" t="str">
            <v>JHOJAN ANDRES  CASTANEDA SANCHEZ</v>
          </cell>
          <cell r="H246" t="str">
            <v>CORREO ENVIADO 30/10/2025 HORA 19:49</v>
          </cell>
          <cell r="I246" t="str">
            <v>Correo enviado por Diana Torrente</v>
          </cell>
          <cell r="J246" t="str">
            <v>NUEVO</v>
          </cell>
          <cell r="K246" t="str">
            <v>LINA MARIA RODRIGUEZ BERMUDEZ</v>
          </cell>
          <cell r="L246" t="str">
            <v>N/A</v>
          </cell>
          <cell r="M246" t="str">
            <v>CONTRATACIÓN DIRECTA</v>
          </cell>
          <cell r="N246" t="str">
            <v>MARCELA REINA</v>
          </cell>
          <cell r="O246" t="str">
            <v>Prestar el servicio de apoyo a la gestión en las actividades administrativas desarrolladas en el marco de los procesos contractuales del Fondo de Desarrollo Rural de Sumapaz.</v>
          </cell>
          <cell r="P246">
            <v>11</v>
          </cell>
          <cell r="Q246">
            <v>1</v>
          </cell>
          <cell r="R246" t="str">
            <v>_2327</v>
          </cell>
          <cell r="S246" t="str">
            <v>Realizar 4 estrategias de fortalecimiento institucional (una por vigencia).</v>
          </cell>
        </row>
        <row r="247">
          <cell r="C247">
            <v>2026</v>
          </cell>
          <cell r="D247">
            <v>144721</v>
          </cell>
          <cell r="E247">
            <v>45961</v>
          </cell>
          <cell r="F247">
            <v>45963</v>
          </cell>
          <cell r="G247" t="str">
            <v>JHOJAN ANDRES  CASTANEDA SANCHEZ</v>
          </cell>
          <cell r="H247" t="str">
            <v>CORREO ENVIADO 30/10/2025 HORA 19:49</v>
          </cell>
          <cell r="I247" t="str">
            <v>Correo enviado por Diana Torrente</v>
          </cell>
          <cell r="J247" t="str">
            <v>NUEVO</v>
          </cell>
          <cell r="K247" t="str">
            <v>LEYDI VALERIA BOTELLO ORTEGA</v>
          </cell>
          <cell r="L247" t="str">
            <v>N/A</v>
          </cell>
          <cell r="M247" t="str">
            <v>CONTRATACIÓN DIRECTA</v>
          </cell>
          <cell r="N247" t="str">
            <v>MARCELA REINA</v>
          </cell>
          <cell r="O247" t="str">
            <v>Prestar los servicios profesionales jurídicos en el marco de la gestión contractual adelantada por el Fondo de Desarrollo Rural de Sumapaz.</v>
          </cell>
          <cell r="P247">
            <v>8</v>
          </cell>
          <cell r="Q247">
            <v>1</v>
          </cell>
          <cell r="R247" t="str">
            <v>_2327</v>
          </cell>
          <cell r="S247" t="str">
            <v>Realizar 4 estrategias de fortalecimiento institucional (una por vigencia).</v>
          </cell>
        </row>
        <row r="248">
          <cell r="C248">
            <v>2026</v>
          </cell>
          <cell r="D248">
            <v>144808</v>
          </cell>
          <cell r="E248">
            <v>45961</v>
          </cell>
          <cell r="F248">
            <v>45964</v>
          </cell>
          <cell r="G248" t="str">
            <v>Jessica Cardona</v>
          </cell>
          <cell r="H248" t="str">
            <v>CORREO ENVIADO 30/10/2025 HORA 19:49</v>
          </cell>
          <cell r="I248" t="str">
            <v>Correo enviado por Diana Torrente</v>
          </cell>
          <cell r="J248" t="str">
            <v>NUEVO</v>
          </cell>
          <cell r="K248" t="str">
            <v>PENDIENTE POR ASIGNAR EQUIPO CONTRATACIÓN CPS</v>
          </cell>
          <cell r="L248" t="str">
            <v>N/A</v>
          </cell>
          <cell r="M248" t="str">
            <v>CONTRATACIÓN DIRECTA</v>
          </cell>
          <cell r="N248" t="str">
            <v>MARCELA REINA</v>
          </cell>
          <cell r="O248" t="str">
            <v>Prestar los servicios profesionales jurídicos en el marco del desarrollo de la gestión contractual del Fondo de Desarrollo Rural de Sumapaz.</v>
          </cell>
          <cell r="P248">
            <v>11</v>
          </cell>
          <cell r="Q248">
            <v>1</v>
          </cell>
          <cell r="R248" t="str">
            <v>_2327</v>
          </cell>
          <cell r="S248" t="str">
            <v>Realizar 4 estrategias de fortalecimiento institucional (una por vigencia).</v>
          </cell>
        </row>
        <row r="249">
          <cell r="C249">
            <v>2026</v>
          </cell>
          <cell r="D249">
            <v>144809</v>
          </cell>
          <cell r="E249">
            <v>45961</v>
          </cell>
          <cell r="F249">
            <v>45964</v>
          </cell>
          <cell r="G249" t="str">
            <v>Jessica Cardona</v>
          </cell>
          <cell r="H249" t="str">
            <v>CORREO ENVIADO 30/10/2025 HORA 19:49</v>
          </cell>
          <cell r="I249" t="str">
            <v>Correo enviado por Diana Torrente</v>
          </cell>
          <cell r="J249" t="str">
            <v>MIRYAN CRISTINA PARRA DUQUE</v>
          </cell>
          <cell r="K249" t="str">
            <v>MIRYAN CRISTINA PARRA DUQUE</v>
          </cell>
          <cell r="L249">
            <v>124819</v>
          </cell>
          <cell r="M249" t="str">
            <v>CONTRATACIÓN - MODIFICACIONES</v>
          </cell>
          <cell r="N249" t="str">
            <v>JENNY ALEJANDRA RODRÍGUEZ</v>
          </cell>
          <cell r="O249" t="str">
            <v>Prestar servicios profesionales especializados de carácter jurídico, contractual y administrativo, con el fin de fortalecer los procesos precontractuales y contractuales adelantados por el Fondo de Desarrollo Rural de Sumapaz.</v>
          </cell>
          <cell r="P249">
            <v>8</v>
          </cell>
          <cell r="Q249">
            <v>1</v>
          </cell>
          <cell r="R249" t="str">
            <v>_2327</v>
          </cell>
          <cell r="S249" t="str">
            <v>Realizar 4 estrategias de fortalecimiento institucional (una por vigencia).</v>
          </cell>
        </row>
        <row r="250">
          <cell r="C250">
            <v>2026</v>
          </cell>
          <cell r="D250">
            <v>144813</v>
          </cell>
          <cell r="E250">
            <v>45961</v>
          </cell>
          <cell r="F250">
            <v>45964</v>
          </cell>
          <cell r="G250" t="str">
            <v>Jessica Cardona</v>
          </cell>
          <cell r="H250" t="str">
            <v>CORREO ENVIADO 30/10/2025 HORA 19:49</v>
          </cell>
          <cell r="I250" t="str">
            <v>Correo enviado por Diana Torrente</v>
          </cell>
          <cell r="J250"/>
          <cell r="K250" t="str">
            <v xml:space="preserve">ANDERSSON GUERRERO GUTIERREZ  -             ALEX JAVIER GUZMAN CUERVO      </v>
          </cell>
          <cell r="L250"/>
          <cell r="M250" t="str">
            <v>CONTRATACIÓN - MODIFICACIONES</v>
          </cell>
          <cell r="N250" t="str">
            <v>MIRYAN CRISTINA PARRA DUQUE</v>
          </cell>
          <cell r="O250" t="str">
            <v>Prestar servicios profesionales jurídicos para brindar acompañamiento en los procesos precontractuales y contractuales adelantados por el Fondo de Desarrollo Rural de Sumapaz.</v>
          </cell>
          <cell r="P250">
            <v>8</v>
          </cell>
          <cell r="Q250">
            <v>2</v>
          </cell>
          <cell r="R250" t="str">
            <v>_2327</v>
          </cell>
          <cell r="S250" t="str">
            <v>Realizar 4 estrategias de fortalecimiento institucional (una por vigencia).</v>
          </cell>
        </row>
        <row r="251">
          <cell r="C251">
            <v>2026</v>
          </cell>
          <cell r="D251">
            <v>144816</v>
          </cell>
          <cell r="E251">
            <v>45961</v>
          </cell>
          <cell r="F251">
            <v>45964</v>
          </cell>
          <cell r="G251" t="str">
            <v>Jessica Cardona</v>
          </cell>
          <cell r="H251" t="str">
            <v>CORREO ENVIADO 30/10/2025 HORA 19:49</v>
          </cell>
          <cell r="I251" t="str">
            <v>Para Inactivar, lo remplaza la solicitud 150135 por cambio de plazo y vr total del contrato. // Correo enviado por Diana Torrente</v>
          </cell>
          <cell r="J251" t="str">
            <v>CLAUDIA VICTORA PAEZ CALDERON</v>
          </cell>
          <cell r="K251" t="str">
            <v>CLAUDIA VICTORA PAEZ CALDERON</v>
          </cell>
          <cell r="L251">
            <v>132241</v>
          </cell>
          <cell r="M251" t="str">
            <v>CONTRATACIÓN LIQUIDACIONES</v>
          </cell>
          <cell r="N251" t="str">
            <v>EDNA PATRICIA RANGEL BARRAGÁN</v>
          </cell>
          <cell r="O251" t="str">
            <v>Prestar servicios profesionales especializados, con plena autonomía técnica y administrativa, para brindar acompañamiento jurídico en la gestión contractual adelantada por el Fondo de Desarrollo Rural de Sumapaz y en el proceso postcontractual.</v>
          </cell>
          <cell r="P251">
            <v>11</v>
          </cell>
          <cell r="Q251">
            <v>1</v>
          </cell>
          <cell r="R251" t="str">
            <v>_2327</v>
          </cell>
          <cell r="S251" t="str">
            <v>Realizar 4 estrategias de fortalecimiento institucional (una por vigencia).</v>
          </cell>
        </row>
        <row r="252">
          <cell r="C252">
            <v>2026</v>
          </cell>
          <cell r="D252">
            <v>144818</v>
          </cell>
          <cell r="E252">
            <v>45961</v>
          </cell>
          <cell r="F252">
            <v>45964</v>
          </cell>
          <cell r="G252" t="str">
            <v>Jessica Cardona</v>
          </cell>
          <cell r="H252" t="str">
            <v>CORREO ENVIADO 30/10/2025 HORA 19:49</v>
          </cell>
          <cell r="I252" t="str">
            <v>Correo enviado por Diana Torrente</v>
          </cell>
          <cell r="J252" t="str">
            <v>ARACELYS ELISA RIVERA VIZCANO</v>
          </cell>
          <cell r="K252" t="str">
            <v>ARACELYS ELISA RIVERA VIZCANO</v>
          </cell>
          <cell r="L252">
            <v>124844</v>
          </cell>
          <cell r="M252" t="str">
            <v>CONTRATACIÓN LIQUIDACIONES</v>
          </cell>
          <cell r="N252" t="str">
            <v>CLAUDIA VICTORIA PAEZ CALDERON</v>
          </cell>
          <cell r="O252" t="str">
            <v>Prestar servicios profesionales con plena autonomía técnica y administrativa al Fondo de Desarrollo Local de Sumapaz en la gestión contractual y postcontractual  en el marco de la normativa legal vigente y los lineamientos institucionales.</v>
          </cell>
          <cell r="P252">
            <v>8</v>
          </cell>
          <cell r="Q252">
            <v>1</v>
          </cell>
          <cell r="R252" t="str">
            <v>_2327</v>
          </cell>
          <cell r="S252" t="str">
            <v>Realizar 4 estrategias de fortalecimiento institucional (una por vigencia).</v>
          </cell>
        </row>
        <row r="253">
          <cell r="C253">
            <v>2026</v>
          </cell>
          <cell r="D253">
            <v>144972</v>
          </cell>
          <cell r="E253">
            <v>45961</v>
          </cell>
          <cell r="F253">
            <v>45966</v>
          </cell>
          <cell r="G253" t="str">
            <v>Laura Cardenas</v>
          </cell>
          <cell r="H253" t="str">
            <v>CORREO ENVIADO 30/10/2025 HORA 19:49</v>
          </cell>
          <cell r="I253" t="str">
            <v>Correo enviado por Diana Torrente</v>
          </cell>
          <cell r="J253" t="str">
            <v>N/A</v>
          </cell>
          <cell r="K253" t="str">
            <v>MARÍA CAMILA MARTINEZ TORRES,EIFER GUILLERMO BARRERA SILVA</v>
          </cell>
          <cell r="L253">
            <v>141069</v>
          </cell>
          <cell r="M253" t="str">
            <v>CONTRATACIÓN LIQUIDACIONES</v>
          </cell>
          <cell r="N253" t="str">
            <v>CLAUDIA VICTORIA PAEZ CALDERON</v>
          </cell>
          <cell r="O253" t="str">
            <v>Prestar sus servicios profesionales con plena autonomía técnica y administrativa, en la gestión Contractual del Fondo de Desarrollo Rural de Sumapaz, especialmente en los procesos de liquidación, en el marco de la normativa legal vigente y los lineamientos institucionales del Área de Gestión del Desarrollo Local.</v>
          </cell>
          <cell r="P253">
            <v>8</v>
          </cell>
          <cell r="Q253">
            <v>2</v>
          </cell>
          <cell r="R253" t="str">
            <v>_2327</v>
          </cell>
          <cell r="S253" t="str">
            <v>Realizar 4 estrategias de fortalecimiento institucional (una por vigencia).</v>
          </cell>
        </row>
        <row r="254">
          <cell r="C254">
            <v>2026</v>
          </cell>
          <cell r="D254">
            <v>144973</v>
          </cell>
          <cell r="E254">
            <v>45961</v>
          </cell>
          <cell r="F254">
            <v>45966</v>
          </cell>
          <cell r="G254" t="str">
            <v>Laura Cardenas</v>
          </cell>
          <cell r="H254" t="str">
            <v>CORREO ENVIADO 30/10/2025 HORA 19:49</v>
          </cell>
          <cell r="I254" t="str">
            <v>Para Inactivar, lo remplaza la solicitud 150124 por cambio de plazo y vr total del contrato. // Correo enviado por Diana Torrente</v>
          </cell>
          <cell r="J254"/>
          <cell r="K254" t="str">
            <v xml:space="preserve">ESMERALDA GONZÁLEZ LONDOÑO </v>
          </cell>
          <cell r="L254"/>
          <cell r="M254" t="str">
            <v>LIDER FORMULACION FINANCIERA</v>
          </cell>
          <cell r="N254" t="str">
            <v xml:space="preserve">JENNY ALEJANDRA RODRIGUEZ </v>
          </cell>
          <cell r="O254" t="str">
            <v>Prestar los servicios profesionales especializados con plena autonomía técnica y administrativa, para la planeación, seguimiento y formulación de los procesos contractuales desde los aspectos financieros y económicos.</v>
          </cell>
          <cell r="P254">
            <v>11</v>
          </cell>
          <cell r="Q254">
            <v>1</v>
          </cell>
          <cell r="R254" t="str">
            <v>_2327</v>
          </cell>
          <cell r="S254" t="str">
            <v>Realizar 4 estrategias de fortalecimiento institucional (una por vigencia).</v>
          </cell>
        </row>
        <row r="255">
          <cell r="C255">
            <v>2026</v>
          </cell>
          <cell r="D255">
            <v>144975</v>
          </cell>
          <cell r="E255">
            <v>45961</v>
          </cell>
          <cell r="F255">
            <v>45966</v>
          </cell>
          <cell r="G255" t="str">
            <v>Laura Cardenas</v>
          </cell>
          <cell r="H255" t="str">
            <v>CORREO ENVIADO 30/10/2025 HORA 19:49</v>
          </cell>
          <cell r="I255" t="str">
            <v>Para Inactivar, lo remplaza la solicitud 150271 se debe ajustar el perfil a profesional sin experiencia, los honorarios quedan en $5.115.000. se ajusta el valor total, estudios de sector, experiencia y valor mensual. // Correo enviado por Diana Torrente</v>
          </cell>
          <cell r="J255"/>
          <cell r="K255" t="str">
            <v xml:space="preserve">DIANA CAROLINA CARDENAS BRAVO </v>
          </cell>
          <cell r="L255"/>
          <cell r="M255" t="str">
            <v>CONTRATACION FORMULACIÓN FINANCIERA</v>
          </cell>
          <cell r="N255" t="str">
            <v>ESMERALDA GONZALEZ LONDOÑO</v>
          </cell>
          <cell r="O255" t="str">
            <v>Prestar los servicios profesionales con plena autonomía técnica y administrativa, orientados a la recolección, análisis y sistematización de información económica y financiera que contribuya al fortalecimiento de la gestión contractual del Fondo de Desarrollo Rural de Sumapaz.</v>
          </cell>
          <cell r="P255">
            <v>8</v>
          </cell>
          <cell r="Q255">
            <v>1</v>
          </cell>
          <cell r="R255" t="str">
            <v>_2327</v>
          </cell>
          <cell r="S255" t="str">
            <v>Realizar 4 estrategias de fortalecimiento institucional (una por vigencia).</v>
          </cell>
        </row>
        <row r="256">
          <cell r="C256">
            <v>2026</v>
          </cell>
          <cell r="D256">
            <v>144976</v>
          </cell>
          <cell r="E256">
            <v>45961</v>
          </cell>
          <cell r="F256">
            <v>45966</v>
          </cell>
          <cell r="G256" t="str">
            <v>Laura Cardenas</v>
          </cell>
          <cell r="H256" t="str">
            <v>CORREO ENVIADO 30/10/2025 HORA 19:49</v>
          </cell>
          <cell r="I256" t="str">
            <v>Correo enviado por Diana Torrente //el presupuesto es para 2 personas,  en el EP inicial estaba el vr del contrato para 1 persona</v>
          </cell>
          <cell r="J256"/>
          <cell r="K256" t="str">
            <v>ADOLFO ALFREDO ABALLAY ORTEGÓN Y BRENDA GUTIERREZ</v>
          </cell>
          <cell r="L256"/>
          <cell r="M256" t="str">
            <v>CONTRATACION FORMULACIÓN FINANCIERA</v>
          </cell>
          <cell r="N256" t="str">
            <v>ESMERALDA GONZALEZ LONDOÑO</v>
          </cell>
          <cell r="O256" t="str">
            <v>Prestar los servicios profesionales con plena autonomía técnica y administrativa, orientados a la recolección, análisis y sistematización de información económica y financiera que contribuya al fortalecimiento de la gestión contractual del Fondo de Desarrollo Rural de Sumapaz</v>
          </cell>
          <cell r="P256">
            <v>11</v>
          </cell>
          <cell r="Q256">
            <v>2</v>
          </cell>
          <cell r="R256" t="str">
            <v>_2327</v>
          </cell>
          <cell r="S256" t="str">
            <v>Realizar 4 estrategias de fortalecimiento institucional (una por vigencia).</v>
          </cell>
        </row>
        <row r="257">
          <cell r="C257">
            <v>2026</v>
          </cell>
          <cell r="D257">
            <v>144978</v>
          </cell>
          <cell r="E257">
            <v>45961</v>
          </cell>
          <cell r="F257">
            <v>45966</v>
          </cell>
          <cell r="G257" t="str">
            <v>Laura Cardenas</v>
          </cell>
          <cell r="H257" t="str">
            <v>CORREO ENVIADO 30/10/2025 HORA 19:49</v>
          </cell>
          <cell r="I257" t="str">
            <v>Correo enviado por Diana Torrente // el presupuesto es para 2 personas,  en el EP inicial estaba el vr del contrato para 1 persona</v>
          </cell>
          <cell r="J257"/>
          <cell r="K257" t="str">
            <v>JORGE DANIEL MUÑOZ CASALLAS y ANDERSON FERNANDO DELGADO</v>
          </cell>
          <cell r="L257"/>
          <cell r="M257" t="str">
            <v>CONTRATACION FORMULACIÓN FINANCIERA</v>
          </cell>
          <cell r="N257" t="str">
            <v>ESMERALDA GONZALEZ LONDOÑO</v>
          </cell>
          <cell r="O257" t="str">
            <v>Prestar los servicios profesionales con plena autonomía técnica y administrativa,  para la estructuración y seguimiento a los trámites y actividades relacionados con la contratación del Fondo de Desarrollo Rural de Sumapaz.</v>
          </cell>
          <cell r="P257">
            <v>8</v>
          </cell>
          <cell r="Q257">
            <v>2</v>
          </cell>
          <cell r="R257" t="str">
            <v>_2327</v>
          </cell>
          <cell r="S257" t="str">
            <v>Realizar 4 estrategias de fortalecimiento institucional (una por vigencia).</v>
          </cell>
        </row>
        <row r="258">
          <cell r="C258">
            <v>2026</v>
          </cell>
          <cell r="D258">
            <v>144764</v>
          </cell>
          <cell r="E258">
            <v>45963</v>
          </cell>
          <cell r="F258">
            <v>45964</v>
          </cell>
          <cell r="G258" t="str">
            <v>JHOJAN ANDRES  CASTANEDA SANCHEZ</v>
          </cell>
          <cell r="H258" t="str">
            <v>CORREO ENVIADO 01/11/2025 HORA 14:18</v>
          </cell>
          <cell r="I258" t="str">
            <v>Correo enviado por Diana Torrente</v>
          </cell>
          <cell r="J258"/>
          <cell r="K258" t="str">
            <v>HECTOR ALEXANDER GÓMEZ MORENO</v>
          </cell>
          <cell r="L258"/>
          <cell r="M258" t="str">
            <v>LIDER CDC</v>
          </cell>
          <cell r="N258" t="str">
            <v>ALCALDE</v>
          </cell>
          <cell r="O258" t="str">
            <v>Prestar los servicios profesionales para acompañar la planeación, ejecución, seguimiento y liquidación de los proyectos asignados al Fondo de Desarrollo Local de Sumapaz, en el marco del cumplimiento del Plan de Desarrollo Local 2024–2027.</v>
          </cell>
          <cell r="P258">
            <v>11</v>
          </cell>
          <cell r="Q258">
            <v>1</v>
          </cell>
          <cell r="R258" t="str">
            <v>_2703</v>
          </cell>
          <cell r="S258" t="str">
            <v>Beneficiar 160 estudiantes con apoyo de sostenimiento para la permanencia en la educación posmedia (niveles de formación técnico profesional, tecnólogo, profesional universitario y educación para el trabajo y desarrollo humano).</v>
          </cell>
        </row>
        <row r="259">
          <cell r="C259">
            <v>2026</v>
          </cell>
          <cell r="D259">
            <v>144765</v>
          </cell>
          <cell r="E259">
            <v>45963</v>
          </cell>
          <cell r="F259">
            <v>45964</v>
          </cell>
          <cell r="G259" t="str">
            <v>JHOJAN ANDRES  CASTANEDA SANCHEZ</v>
          </cell>
          <cell r="H259" t="str">
            <v>CORREO ENVIADO 01/11/2025 HORA 14:18</v>
          </cell>
          <cell r="I259" t="str">
            <v>Correo enviado por Diana Torrente</v>
          </cell>
          <cell r="J259"/>
          <cell r="K259" t="str">
            <v>MONICA MARIA HERRERA RAMIREZ</v>
          </cell>
          <cell r="L259"/>
          <cell r="M259" t="str">
            <v>CONECTIVIDAD</v>
          </cell>
          <cell r="N259" t="str">
            <v>MIGUEL VALBUENA</v>
          </cell>
          <cell r="O259" t="str">
            <v>Prestar sus servicios profesionales para apoyar el proyecto de inversión fortaleciendo la conectividad en Sumapaz.</v>
          </cell>
          <cell r="P259">
            <v>11</v>
          </cell>
          <cell r="Q259">
            <v>1</v>
          </cell>
          <cell r="R259" t="str">
            <v>_2265</v>
          </cell>
          <cell r="S259" t="str">
            <v>Operativizar 17 Centros de Acceso Comunitario en zonas rurales y/o apartadas y/o urbanas, con énfasis en Servicios TIC´s generados.</v>
          </cell>
        </row>
        <row r="260">
          <cell r="C260">
            <v>2026</v>
          </cell>
          <cell r="D260">
            <v>144766</v>
          </cell>
          <cell r="E260">
            <v>45963</v>
          </cell>
          <cell r="F260">
            <v>45964</v>
          </cell>
          <cell r="G260" t="str">
            <v>JHOJAN ANDRES  CASTANEDA SANCHEZ</v>
          </cell>
          <cell r="H260" t="str">
            <v>CORREO ENVIADO 01/11/2025 HORA 14:18</v>
          </cell>
          <cell r="I260" t="str">
            <v>Correo enviado por Diana Torrente</v>
          </cell>
          <cell r="J260"/>
          <cell r="K260" t="str">
            <v>YOHANNA TELLEZ PEREZ</v>
          </cell>
          <cell r="L260"/>
          <cell r="M260" t="str">
            <v>CONECTIVIDAD</v>
          </cell>
          <cell r="N260" t="str">
            <v>MIGUEL VALBUENA</v>
          </cell>
          <cell r="O260" t="str">
            <v>Prestar sus servicios de apoyo administrativo en el desarrollo y ejecución del proyecto de inversión Fortaleciendo la Conectividad en Sumapaz 2265.</v>
          </cell>
          <cell r="P260">
            <v>8</v>
          </cell>
          <cell r="Q260">
            <v>1</v>
          </cell>
          <cell r="R260" t="str">
            <v>_2265</v>
          </cell>
          <cell r="S260" t="str">
            <v>Operativizar 17 Centros de Acceso Comunitario en zonas rurales y/o apartadas y/o urbanas, con énfasis en Servicios TIC´s generados.</v>
          </cell>
        </row>
        <row r="261">
          <cell r="C261">
            <v>2026</v>
          </cell>
          <cell r="D261">
            <v>144767</v>
          </cell>
          <cell r="E261">
            <v>45963</v>
          </cell>
          <cell r="F261">
            <v>45964</v>
          </cell>
          <cell r="G261" t="str">
            <v>JHOJAN ANDRES  CASTANEDA SANCHEZ</v>
          </cell>
          <cell r="H261" t="str">
            <v>CORREO ENVIADO 01/11/2025 HORA 14:18</v>
          </cell>
          <cell r="I261" t="str">
            <v>Correo enviado por Diana Torrente</v>
          </cell>
          <cell r="J261"/>
          <cell r="K261" t="str">
            <v xml:space="preserve"> JULIETCH LINETCH JAIMES OVIEDO </v>
          </cell>
          <cell r="L261"/>
          <cell r="M261" t="str">
            <v xml:space="preserve">CONECTIVIDAD </v>
          </cell>
          <cell r="N261" t="str">
            <v>MIGUEL VALBUENA</v>
          </cell>
          <cell r="O261" t="str">
            <v>Prestar sus servicios profesionales para apoyar la ejecución del proyecto de inversión fortaleciendo la conectividad en sumapaz. 2265</v>
          </cell>
          <cell r="P261">
            <v>11</v>
          </cell>
          <cell r="Q261">
            <v>1</v>
          </cell>
          <cell r="R261" t="str">
            <v>_2265</v>
          </cell>
          <cell r="S261" t="str">
            <v>Operativizar 17 Centros de Acceso Comunitario en zonas rurales y/o apartadas y/o urbanas, con énfasis en Servicios TIC´s generados.</v>
          </cell>
        </row>
        <row r="262">
          <cell r="C262">
            <v>2026</v>
          </cell>
          <cell r="D262">
            <v>144768</v>
          </cell>
          <cell r="E262">
            <v>45963</v>
          </cell>
          <cell r="F262">
            <v>45964</v>
          </cell>
          <cell r="G262" t="str">
            <v>JHOJAN ANDRES  CASTANEDA SANCHEZ</v>
          </cell>
          <cell r="H262" t="str">
            <v>CORREO ENVIADO 01/11/2025 HORA 14:18</v>
          </cell>
          <cell r="I262" t="str">
            <v>Correo enviado por Diana Torrente</v>
          </cell>
          <cell r="J262"/>
          <cell r="K262" t="str">
            <v xml:space="preserve">LUISA FERNANDA LOPEZ CORREDOR </v>
          </cell>
          <cell r="L262"/>
          <cell r="M262" t="str">
            <v xml:space="preserve">CONECTIVIDAD </v>
          </cell>
          <cell r="N262" t="str">
            <v>MIGUEL VALBUENA</v>
          </cell>
          <cell r="O262" t="str">
            <v>Prestar sus servicios de apoyo asistencial en el desarrollo y ejecución del proyecto de inversión Fortaleciendo la Conectividad en Sumapaz.</v>
          </cell>
          <cell r="P262">
            <v>8</v>
          </cell>
          <cell r="Q262">
            <v>1</v>
          </cell>
          <cell r="R262" t="str">
            <v>_2265</v>
          </cell>
          <cell r="S262" t="str">
            <v>Operativizar 17 Centros de Acceso Comunitario en zonas rurales y/o apartadas y/o urbanas, con énfasis en Servicios TIC´s generados.</v>
          </cell>
        </row>
        <row r="263">
          <cell r="C263">
            <v>2026</v>
          </cell>
          <cell r="D263">
            <v>144769</v>
          </cell>
          <cell r="E263">
            <v>45963</v>
          </cell>
          <cell r="F263">
            <v>45964</v>
          </cell>
          <cell r="G263" t="str">
            <v>JHOJAN ANDRES  CASTANEDA SANCHEZ</v>
          </cell>
          <cell r="H263" t="str">
            <v>CORREO ENVIADO 01/11/2025 HORA 14:18</v>
          </cell>
          <cell r="I263" t="str">
            <v>Correo enviado por Diana Torrente</v>
          </cell>
          <cell r="J263"/>
          <cell r="K263" t="str">
            <v>ALEXANDRA  CATALINA  AMADOR  TORRES</v>
          </cell>
          <cell r="L263"/>
          <cell r="M263" t="str">
            <v>CULTURA</v>
          </cell>
          <cell r="N263" t="str">
            <v>Alexander Gómez</v>
          </cell>
          <cell r="O263" t="str">
            <v>Pestar los servicios técnicos para acompañar la planeación, ejecución, seguimiento y liquidación de los proyectos asignados  del Fondo de Desarrollo Local de Sumapaz en el marco del cumplimiento del Plan de Desarrollo Local 2024-2027</v>
          </cell>
          <cell r="P263">
            <v>11</v>
          </cell>
          <cell r="Q263">
            <v>1</v>
          </cell>
          <cell r="R263" t="str">
            <v>_2486</v>
          </cell>
          <cell r="S263" t="str">
            <v>Capacitar 600 personas en los campos artísticos, interculturales, culturales y/o patrimoniales.</v>
          </cell>
        </row>
        <row r="264">
          <cell r="C264">
            <v>2026</v>
          </cell>
          <cell r="D264">
            <v>144891</v>
          </cell>
          <cell r="E264">
            <v>45963</v>
          </cell>
          <cell r="F264">
            <v>45965</v>
          </cell>
          <cell r="G264" t="str">
            <v>Jessica Cardona</v>
          </cell>
          <cell r="H264" t="str">
            <v>CORREO ENVIADO 01/11/2025 HORA 14:18</v>
          </cell>
          <cell r="I264" t="str">
            <v>Correo enviado por Diana Torrente</v>
          </cell>
          <cell r="J264"/>
          <cell r="K264" t="str">
            <v>1.LUIS ANGEL ESPITIA ANAYA,  2.LUZ YADIRA CANTRO CASTILLO, 3. LAURA VIVIANA DUARTE JARAMILLO</v>
          </cell>
          <cell r="L264"/>
          <cell r="M264" t="str">
            <v>CULTURA</v>
          </cell>
          <cell r="N264" t="str">
            <v>KAREN STEFANNY GOMEZ RODRIGUEZ</v>
          </cell>
          <cell r="O264" t="str">
            <v>Prestar los servicios profesionales artísticos para apoyar la gestión cultural de la Localidad de Sumapaz, en el marco del Proyecto de Inversión 2486.</v>
          </cell>
          <cell r="P264">
            <v>11</v>
          </cell>
          <cell r="Q264">
            <v>3</v>
          </cell>
          <cell r="R264" t="str">
            <v>_2486</v>
          </cell>
          <cell r="S264" t="str">
            <v>Capacitar 600 personas en los campos artísticos, interculturales, culturales y/o patrimoniales.</v>
          </cell>
        </row>
        <row r="265">
          <cell r="C265">
            <v>2026</v>
          </cell>
          <cell r="D265">
            <v>144900</v>
          </cell>
          <cell r="E265">
            <v>45963</v>
          </cell>
          <cell r="F265">
            <v>45965</v>
          </cell>
          <cell r="G265" t="str">
            <v>Jessica Cardona</v>
          </cell>
          <cell r="H265" t="str">
            <v>CORREO ENVIADO 01/11/2025 HORA 14:18</v>
          </cell>
          <cell r="I265" t="str">
            <v>Correo enviado por Diana Torrente</v>
          </cell>
          <cell r="J265"/>
          <cell r="K265" t="str">
            <v>1.MAURICIO TORRES DIAZ 2. ALEXANDRA MARCELA TORRES VELANDIA 3.CLARIBEL MARTÍNEZ HILARÍON</v>
          </cell>
          <cell r="L265"/>
          <cell r="M265" t="str">
            <v>CULTURA</v>
          </cell>
          <cell r="N265" t="str">
            <v>KAREN STEFANNY GOMEZ RODRIGUEZ</v>
          </cell>
          <cell r="O265" t="str">
            <v>Prestar los servicios profesionales artísticos para apoyar la gestión cultural de la Localidad de Sumapaz, en el marco del Proyecto de Inversión 2486.</v>
          </cell>
          <cell r="P265">
            <v>8</v>
          </cell>
          <cell r="Q265">
            <v>3</v>
          </cell>
          <cell r="R265" t="str">
            <v>_2486</v>
          </cell>
          <cell r="S265" t="str">
            <v>Capacitar 600 personas en los campos artísticos, interculturales, culturales y/o patrimoniales.</v>
          </cell>
        </row>
        <row r="266">
          <cell r="C266">
            <v>2026</v>
          </cell>
          <cell r="D266">
            <v>144904</v>
          </cell>
          <cell r="E266">
            <v>45963</v>
          </cell>
          <cell r="F266">
            <v>45965</v>
          </cell>
          <cell r="G266" t="str">
            <v>Jessica Cardona</v>
          </cell>
          <cell r="H266" t="str">
            <v>CORREO ENVIADO 01/11/2025 HORA 14:18</v>
          </cell>
          <cell r="I266" t="str">
            <v>Correo enviado por Diana Torrente</v>
          </cell>
          <cell r="J266"/>
          <cell r="K266" t="str">
            <v>1.YEIMY JOHANA GUTIERREZ CASTRO 2. ANGELICA LIZETH MORA PRIMERO 3. JEINSTH ANDREA TAUTIVA PINZÓN .  4.MARIA ALEJANDRA GOMEZ OSPINA Y 5.DORIS STELLA VILLALBA BAQUERO</v>
          </cell>
          <cell r="L266"/>
          <cell r="M266" t="str">
            <v>CULTURA</v>
          </cell>
          <cell r="N266" t="str">
            <v>KAREN STEFANNY GOMEZ RODRIGUEZ</v>
          </cell>
          <cell r="O266" t="str">
            <v>Prestar servicios de apoyo administrativo para el fortalecimiento y desarrollo de las actividades de gestión cultural en la localidad de Sumapaz, en el marco del proyecto de inversión 2486.</v>
          </cell>
          <cell r="P266">
            <v>11</v>
          </cell>
          <cell r="Q266">
            <v>5</v>
          </cell>
          <cell r="R266" t="str">
            <v>_2486</v>
          </cell>
          <cell r="S266" t="str">
            <v>Capacitar 600 personas en los campos artísticos, interculturales, culturales y/o patrimoniales.</v>
          </cell>
        </row>
        <row r="267">
          <cell r="C267">
            <v>2026</v>
          </cell>
          <cell r="D267">
            <v>144909</v>
          </cell>
          <cell r="E267">
            <v>45963</v>
          </cell>
          <cell r="F267">
            <v>45965</v>
          </cell>
          <cell r="G267" t="str">
            <v>Jessica Cardona</v>
          </cell>
          <cell r="H267" t="str">
            <v>CORREO ENVIADO 01/11/2025 HORA 14:18</v>
          </cell>
          <cell r="I267" t="str">
            <v>Correo enviado por Diana Torrente</v>
          </cell>
          <cell r="J267"/>
          <cell r="K267" t="str">
            <v>ALVARO IGNACIO BENAVIDES VELASQUEZ</v>
          </cell>
          <cell r="L267"/>
          <cell r="M267" t="str">
            <v>CULTURA</v>
          </cell>
          <cell r="N267" t="str">
            <v>KAREN STEFANNY GOMEZ RODRIGUEZ</v>
          </cell>
          <cell r="O267" t="str">
            <v>Prestar servicios de apoyo administrativo para el fortalecimiento y desarrollo de las actividades de gestión cultural en la localidad de sumapaz. 2486</v>
          </cell>
          <cell r="P267">
            <v>11</v>
          </cell>
          <cell r="Q267">
            <v>1</v>
          </cell>
          <cell r="R267" t="str">
            <v>_2486</v>
          </cell>
          <cell r="S267" t="str">
            <v>Capacitar 600 personas en los campos artísticos, interculturales, culturales y/o patrimoniales.</v>
          </cell>
        </row>
        <row r="268">
          <cell r="C268">
            <v>2026</v>
          </cell>
          <cell r="D268">
            <v>144912</v>
          </cell>
          <cell r="E268">
            <v>45963</v>
          </cell>
          <cell r="F268">
            <v>45965</v>
          </cell>
          <cell r="G268" t="str">
            <v>Jessica Cardona</v>
          </cell>
          <cell r="H268" t="str">
            <v>CORREO ENVIADO 01/11/2025 HORA 14:18</v>
          </cell>
          <cell r="I268" t="str">
            <v>Correo enviado por Diana Torrente</v>
          </cell>
          <cell r="J268"/>
          <cell r="K268" t="str">
            <v>WENDY TATIANA GOMEZ ROMERO</v>
          </cell>
          <cell r="L268"/>
          <cell r="M268" t="str">
            <v>CULTURA</v>
          </cell>
          <cell r="N268" t="str">
            <v>KAREN STEFANNY GOMEZ RODRIGUEZ</v>
          </cell>
          <cell r="O268" t="str">
            <v>Prestar sus servicios técnicos al área de gestión de desarrollo local, apoyando las actividades administrativas y operativas relacionadas con la gestión cultural en la localidad de sumapaz, en el marco del proyecto de inversión 2486.</v>
          </cell>
          <cell r="P268">
            <v>8</v>
          </cell>
          <cell r="Q268">
            <v>1</v>
          </cell>
          <cell r="R268" t="str">
            <v>_2486</v>
          </cell>
          <cell r="S268" t="str">
            <v>Capacitar 600 personas en los campos artísticos, interculturales, culturales y/o patrimoniales.</v>
          </cell>
        </row>
        <row r="269">
          <cell r="C269">
            <v>2026</v>
          </cell>
          <cell r="D269">
            <v>144919</v>
          </cell>
          <cell r="E269">
            <v>45963</v>
          </cell>
          <cell r="F269">
            <v>45965</v>
          </cell>
          <cell r="G269" t="str">
            <v>Jessica Cardona</v>
          </cell>
          <cell r="H269" t="str">
            <v>CORREO ENVIADO 01/11/2025 HORA 14:18</v>
          </cell>
          <cell r="I269" t="str">
            <v>Correo enviado por Diana Torrente</v>
          </cell>
          <cell r="J269"/>
          <cell r="K269" t="str">
            <v xml:space="preserve">NORBERTO MUÑOZ </v>
          </cell>
          <cell r="L269"/>
          <cell r="M269" t="str">
            <v>CULTURA</v>
          </cell>
          <cell r="N269" t="str">
            <v>KAREN STEFANNY GOMEZ RODRIGUEZ</v>
          </cell>
          <cell r="O269" t="str">
            <v>Prestar sus servicios para la formación empírica y la gestión cultural de la localidad de sumapaz. 2486</v>
          </cell>
          <cell r="P269">
            <v>11</v>
          </cell>
          <cell r="Q269">
            <v>1</v>
          </cell>
          <cell r="R269" t="str">
            <v>_2486</v>
          </cell>
          <cell r="S269" t="str">
            <v>Capacitar 600 personas en los campos artísticos, interculturales, culturales y/o patrimoniales.</v>
          </cell>
        </row>
        <row r="270">
          <cell r="C270">
            <v>2026</v>
          </cell>
          <cell r="D270">
            <v>144979</v>
          </cell>
          <cell r="E270">
            <v>45963</v>
          </cell>
          <cell r="F270">
            <v>45966</v>
          </cell>
          <cell r="G270" t="str">
            <v>Laura Cardenas</v>
          </cell>
          <cell r="H270" t="str">
            <v>CORREO ENVIADO 01/11/2025 HORA 14:18</v>
          </cell>
          <cell r="I270" t="str">
            <v>Correo enviado por Diana Torrente</v>
          </cell>
          <cell r="J270"/>
          <cell r="K270" t="str">
            <v>FABIO RICARDO DIAZ BELTRAN</v>
          </cell>
          <cell r="L270"/>
          <cell r="M270" t="str">
            <v>DEPORTES</v>
          </cell>
          <cell r="N270" t="str">
            <v>Alexander Gómez</v>
          </cell>
          <cell r="O270" t="str">
            <v>Prestar los servicios profesionales para acompañar la planeación, ejecución, seguimiento y liquidación de los proyectos asignados del Fondo de Desarrollo Local de Sumapaz en el marco del cumplimiento del Plan de Desarrollo Local 2024-2027</v>
          </cell>
          <cell r="P270">
            <v>11</v>
          </cell>
          <cell r="Q270">
            <v>1</v>
          </cell>
          <cell r="R270" t="str">
            <v>_2388</v>
          </cell>
          <cell r="S270" t="str">
            <v xml:space="preserve">Capacitar 1000 personas en los campos deportivos o recreativos </v>
          </cell>
        </row>
        <row r="271">
          <cell r="C271">
            <v>2026</v>
          </cell>
          <cell r="D271">
            <v>144983</v>
          </cell>
          <cell r="E271">
            <v>45963</v>
          </cell>
          <cell r="F271">
            <v>45966</v>
          </cell>
          <cell r="G271" t="str">
            <v>Laura Cardenas</v>
          </cell>
          <cell r="H271" t="str">
            <v>CORREO ENVIADO 01/11/2025 HORA 14:18</v>
          </cell>
          <cell r="I271" t="str">
            <v>Correo enviado por Diana Torrente</v>
          </cell>
          <cell r="J271"/>
          <cell r="K271" t="str">
            <v xml:space="preserve"> OMAR ISRAEL CASTELLANOS MORALES</v>
          </cell>
          <cell r="L271"/>
          <cell r="M271" t="str">
            <v>DEPORTES</v>
          </cell>
          <cell r="N271" t="str">
            <v>FABIO RICARDO DIAZ BELTRAN</v>
          </cell>
          <cell r="O271" t="str">
            <v>Prestar sus servicios profesionales como docente deportivo para la formación integral y deportiva de las niñas, niños y adolescentes y apoyar los temas de recreación y deporte que ejecute el Fondo de Desarrollo de Sumapaz. 2388</v>
          </cell>
          <cell r="P271">
            <v>11</v>
          </cell>
          <cell r="Q271">
            <v>1</v>
          </cell>
          <cell r="R271" t="str">
            <v>_2388</v>
          </cell>
          <cell r="S271" t="str">
            <v>Beneficiar  1200 personas en actividades recreo-deportivas comunitarias.</v>
          </cell>
        </row>
        <row r="272">
          <cell r="C272">
            <v>2026</v>
          </cell>
          <cell r="D272">
            <v>144984</v>
          </cell>
          <cell r="E272">
            <v>45963</v>
          </cell>
          <cell r="F272">
            <v>45966</v>
          </cell>
          <cell r="G272" t="str">
            <v>Laura Cardenas</v>
          </cell>
          <cell r="H272" t="str">
            <v>CORREO ENVIADO 01/11/2025 HORA 14:18</v>
          </cell>
          <cell r="I272" t="str">
            <v>Correo enviado por Diana Torrente // Los devolvieron, Felipe envio los ajustes por WS el 28112025</v>
          </cell>
          <cell r="J272"/>
          <cell r="K272" t="str">
            <v xml:space="preserve">1. LUIS ALFREDO MORALES TORRES, 2. ADELMO MONTAÑEZ CARDENAS,3.DIEGO ALEJANDRO MILLAN MONTAÑEZ </v>
          </cell>
          <cell r="L272"/>
          <cell r="M272" t="str">
            <v>DEPORTES</v>
          </cell>
          <cell r="N272" t="str">
            <v>FABIO RICARDO DIAZ BELTRAN</v>
          </cell>
          <cell r="O272" t="str">
            <v>Prestar sus servicios profesionales como docente deportivo para la formación integral y deportiva de las niñas, niños y adolescentes y apoyar los temas de recreación y deporte que ejecute el Fondo de Desarrollo de Sumapaz. 2388</v>
          </cell>
          <cell r="P272">
            <v>11</v>
          </cell>
          <cell r="Q272">
            <v>3</v>
          </cell>
          <cell r="R272" t="str">
            <v>_2388</v>
          </cell>
          <cell r="S272" t="str">
            <v xml:space="preserve">Capacitar 1000 personas en los campos deportivos o recreativos </v>
          </cell>
        </row>
        <row r="273">
          <cell r="C273">
            <v>2026</v>
          </cell>
          <cell r="D273">
            <v>144985</v>
          </cell>
          <cell r="E273">
            <v>45963</v>
          </cell>
          <cell r="F273">
            <v>45966</v>
          </cell>
          <cell r="G273" t="str">
            <v>Laura Cardenas</v>
          </cell>
          <cell r="H273" t="str">
            <v>CORREO ENVIADO 01/11/2025 HORA 14:18</v>
          </cell>
          <cell r="I273" t="str">
            <v>Correo enviado por Diana Torrente</v>
          </cell>
          <cell r="J273"/>
          <cell r="K273" t="str">
            <v>1. JENNY KATERINE LOPEZ LOPEZ 2. DANIEL STEVEN SALAMANCA MELO 3. CAMILO HERNANDEZ ORTEGA, 4. NORBEY DANILO MARTINEZ MORALES</v>
          </cell>
          <cell r="L273"/>
          <cell r="M273" t="str">
            <v>DEPORTES</v>
          </cell>
          <cell r="N273" t="str">
            <v>FABIO RICARDO DIAZ BELTRAN</v>
          </cell>
          <cell r="O273" t="str">
            <v>Prestar sus servicios profesionales como docente deportivo para la formación integral y deportiva de las niñas, niños y adolescentes y apoyar los temas de recreación y deporte que ejecute el Fondo de Desarrollo de Sumapaz. 2389</v>
          </cell>
          <cell r="P273">
            <v>8</v>
          </cell>
          <cell r="Q273">
            <v>4</v>
          </cell>
          <cell r="R273" t="str">
            <v>_2388</v>
          </cell>
          <cell r="S273" t="str">
            <v xml:space="preserve">Capacitar 1000 personas en los campos deportivos o recreativos </v>
          </cell>
        </row>
        <row r="274">
          <cell r="C274">
            <v>2026</v>
          </cell>
          <cell r="D274">
            <v>144986</v>
          </cell>
          <cell r="E274">
            <v>45963</v>
          </cell>
          <cell r="F274">
            <v>45966</v>
          </cell>
          <cell r="G274" t="str">
            <v>Laura Cardenas</v>
          </cell>
          <cell r="H274" t="str">
            <v>CORREO ENVIADO 01/11/2025 HORA 14:18</v>
          </cell>
          <cell r="I274" t="str">
            <v>Correo enviado por Diana Torrente</v>
          </cell>
          <cell r="J274"/>
          <cell r="K274" t="str">
            <v>HAGGI STEVENT MONTAÑEZ CARO</v>
          </cell>
          <cell r="L274"/>
          <cell r="M274" t="str">
            <v>DEPORTES</v>
          </cell>
          <cell r="N274" t="str">
            <v>FABIO RICARDO DIAZ BELTRAN</v>
          </cell>
          <cell r="O274" t="str">
            <v>prestar sus servicios como técnico deportivo de apoyo en los temas de recreación y deporte para la formación integral y deportiva de las niñas, niños y adolescentes de la localidad de Sumapaz.</v>
          </cell>
          <cell r="P274">
            <v>8</v>
          </cell>
          <cell r="Q274">
            <v>1</v>
          </cell>
          <cell r="R274" t="str">
            <v>_2388</v>
          </cell>
          <cell r="S274" t="str">
            <v xml:space="preserve">Capacitar 1000 personas en los campos deportivos o recreativos </v>
          </cell>
        </row>
        <row r="275">
          <cell r="C275">
            <v>2026</v>
          </cell>
          <cell r="D275">
            <v>144987</v>
          </cell>
          <cell r="E275">
            <v>45963</v>
          </cell>
          <cell r="F275">
            <v>45966</v>
          </cell>
          <cell r="G275" t="str">
            <v>Laura Cardenas</v>
          </cell>
          <cell r="H275" t="str">
            <v>CORREO ENVIADO 01/11/2025 HORA 14:18</v>
          </cell>
          <cell r="I275" t="str">
            <v>Correo enviado por Diana Torrente</v>
          </cell>
          <cell r="J275"/>
          <cell r="K275" t="str">
            <v>MARLON FABIAN CASTELLANOS TORRES</v>
          </cell>
          <cell r="L275"/>
          <cell r="M275" t="str">
            <v>DEPORTES</v>
          </cell>
          <cell r="N275" t="str">
            <v>FABIO RICARDO DIAZ BELTRAN</v>
          </cell>
          <cell r="O275" t="str">
            <v>Prestar sus servicios como Auxiliar Administrativo en temas de recreación y deporte, con el fin de apoyar los procesos de formación integral y deportiva de las niñas, niños y adolescentes de la Localidad de Sumapaz.</v>
          </cell>
          <cell r="P275">
            <v>11</v>
          </cell>
          <cell r="Q275">
            <v>1</v>
          </cell>
          <cell r="R275" t="str">
            <v>_2388</v>
          </cell>
          <cell r="S275" t="str">
            <v xml:space="preserve">Capacitar 1000 personas en los campos deportivos o recreativos </v>
          </cell>
        </row>
        <row r="276">
          <cell r="C276">
            <v>2026</v>
          </cell>
          <cell r="D276">
            <v>144862</v>
          </cell>
          <cell r="E276">
            <v>45963</v>
          </cell>
          <cell r="F276">
            <v>45965</v>
          </cell>
          <cell r="G276" t="str">
            <v>Manuel Alejandro Alfonso Castillo</v>
          </cell>
          <cell r="H276" t="str">
            <v>CORREO ENVIADO 01/11/2025 HORA 14:18</v>
          </cell>
          <cell r="I276" t="str">
            <v>Correo enviado por Diana Torrente</v>
          </cell>
          <cell r="J276"/>
          <cell r="K276" t="str">
            <v xml:space="preserve">1. JONATHAN RUBEN VALBUENA CABEZAS  </v>
          </cell>
          <cell r="L276"/>
          <cell r="M276" t="str">
            <v>DEPORTES</v>
          </cell>
          <cell r="N276" t="str">
            <v>FABIO RICARDO DIAZ BELTRAN</v>
          </cell>
          <cell r="O276" t="str">
            <v>Prestar los servicios profesionales para apoyar la ejecución y seguimiento del proyecto Recreación y Deporte del Fondo de Desarrollo Rural de Sumapaz- FDRS.</v>
          </cell>
          <cell r="P276">
            <v>8</v>
          </cell>
          <cell r="Q276">
            <v>1</v>
          </cell>
          <cell r="R276" t="str">
            <v>_2388</v>
          </cell>
          <cell r="S276" t="str">
            <v xml:space="preserve">Capacitar 1000 personas en los campos deportivos o recreativos </v>
          </cell>
        </row>
        <row r="277">
          <cell r="C277">
            <v>2026</v>
          </cell>
          <cell r="D277">
            <v>144885</v>
          </cell>
          <cell r="E277">
            <v>45963</v>
          </cell>
          <cell r="F277">
            <v>45965</v>
          </cell>
          <cell r="G277" t="str">
            <v>Manuel Alejandro Alfonso Castillo</v>
          </cell>
          <cell r="H277" t="str">
            <v>CORREO ENVIADO 01/11/2025 HORA 14:18</v>
          </cell>
          <cell r="I277" t="str">
            <v>Correo enviado por Diana Torrente</v>
          </cell>
          <cell r="J277"/>
          <cell r="K277" t="str">
            <v xml:space="preserve">1. Jeisson Augusto Castellanos Sanabria </v>
          </cell>
          <cell r="L277"/>
          <cell r="M277" t="str">
            <v>DEPORTES</v>
          </cell>
          <cell r="N277" t="str">
            <v>FABIO RICARDO DIAZ BELTRAN</v>
          </cell>
          <cell r="O277" t="str">
            <v>Prestar los servicios profesionales para apoyar la ejecución y seguimiento del proyecto recreación y deporte del Fondo de Desarrollo Rural de Sumapaz</v>
          </cell>
          <cell r="P277">
            <v>8</v>
          </cell>
          <cell r="Q277">
            <v>1</v>
          </cell>
          <cell r="R277" t="str">
            <v>_2388</v>
          </cell>
          <cell r="S277" t="str">
            <v>Beneficiar  1200 personas en actividades recreo-deportivas comunitarias.</v>
          </cell>
        </row>
        <row r="278">
          <cell r="C278">
            <v>2026</v>
          </cell>
          <cell r="D278">
            <v>144911</v>
          </cell>
          <cell r="E278">
            <v>45963</v>
          </cell>
          <cell r="F278">
            <v>45965</v>
          </cell>
          <cell r="G278" t="str">
            <v>Manuel Alejandro Alfonso Castillo</v>
          </cell>
          <cell r="H278" t="str">
            <v>CORREO ENVIADO 01/11/2025 HORA 14:18</v>
          </cell>
          <cell r="I278" t="str">
            <v>Correo enviado por Diana Torrente</v>
          </cell>
          <cell r="J278"/>
          <cell r="K278" t="str">
            <v>LEONARDO MARTINEZ VARELA</v>
          </cell>
          <cell r="L278"/>
          <cell r="M278" t="str">
            <v>DEPORTES</v>
          </cell>
          <cell r="N278" t="str">
            <v>FABIO RICARDO DIAZ BELTRAN</v>
          </cell>
          <cell r="O278" t="str">
            <v>Prestar los servicios profesionales para apoyar la ejecución y seguimiento del proyecto recreación y deporte del Fondo de Desarrollo Rural de Sumapaz</v>
          </cell>
          <cell r="P278">
            <v>11</v>
          </cell>
          <cell r="Q278">
            <v>1</v>
          </cell>
          <cell r="R278" t="str">
            <v>_2388</v>
          </cell>
          <cell r="S278" t="str">
            <v>Beneficiar  1200 personas en actividades recreo-deportivas comunitarias.</v>
          </cell>
        </row>
        <row r="279">
          <cell r="C279">
            <v>2026</v>
          </cell>
          <cell r="D279">
            <v>144918</v>
          </cell>
          <cell r="E279">
            <v>45963</v>
          </cell>
          <cell r="F279">
            <v>45965</v>
          </cell>
          <cell r="G279" t="str">
            <v>Manuel Alejandro Alfonso Castillo</v>
          </cell>
          <cell r="H279" t="str">
            <v>CORREO ENVIADO 01/11/2025 HORA 14:18</v>
          </cell>
          <cell r="I279" t="str">
            <v>Correo enviado por Diana Torrente</v>
          </cell>
          <cell r="J279"/>
          <cell r="K279" t="str">
            <v>JEIMY ANDREA RAMIREZ</v>
          </cell>
          <cell r="L279"/>
          <cell r="M279" t="str">
            <v>DEPORTES</v>
          </cell>
          <cell r="N279" t="str">
            <v>FABIO RICARDO DIAZ BELTRAN</v>
          </cell>
          <cell r="O279" t="str">
            <v>Prestar sus servicios como Auxiliar Administrativo en temas de recreación y deporte, con el fin de apoyar los procesos de formación integral y deportiva de las niñas, niños y adolescentes de la Localidad de Sumapaz.</v>
          </cell>
          <cell r="P279">
            <v>11</v>
          </cell>
          <cell r="Q279">
            <v>1</v>
          </cell>
          <cell r="R279" t="str">
            <v>_2388</v>
          </cell>
          <cell r="S279" t="str">
            <v>Beneficiar  1200 personas en actividades recreo-deportivas comunitarias.</v>
          </cell>
        </row>
        <row r="280">
          <cell r="C280">
            <v>2026</v>
          </cell>
          <cell r="D280">
            <v>144922</v>
          </cell>
          <cell r="E280">
            <v>45963</v>
          </cell>
          <cell r="F280">
            <v>45965</v>
          </cell>
          <cell r="G280" t="str">
            <v>Manuel Alejandro Alfonso Castillo</v>
          </cell>
          <cell r="H280" t="str">
            <v>CORREO ENVIADO 01/11/2025 HORA 14:18</v>
          </cell>
          <cell r="I280" t="str">
            <v>Correo enviado por Diana Torrente</v>
          </cell>
          <cell r="J280"/>
          <cell r="K280" t="str">
            <v>MIGUEL ALFONSO VALBUENA</v>
          </cell>
          <cell r="L280"/>
          <cell r="M280" t="str">
            <v xml:space="preserve">EDUCACIÓN </v>
          </cell>
          <cell r="N280" t="str">
            <v>Alexander Gómez</v>
          </cell>
          <cell r="O280" t="str">
            <v>Prestar los servicios profesionales  para acompañar la planeación, ejecución, seguimiento y liquidación de los proyectos asignados  del Fondo de Desarrollo Local de Sumapaz en el marco del cumplimiento del Plan de Desarrollo Local 2024-2027</v>
          </cell>
          <cell r="P280">
            <v>8</v>
          </cell>
          <cell r="Q280">
            <v>1</v>
          </cell>
          <cell r="R280" t="str">
            <v>_2703</v>
          </cell>
          <cell r="S280" t="str">
            <v>Beneficiar 160 estudiantes en programas de educación posmedia (niveles de formación técnico profesional, tecnólogo, profesional universitario y educación para el trabajo y desarrollo humano).</v>
          </cell>
        </row>
        <row r="281">
          <cell r="C281">
            <v>2026</v>
          </cell>
          <cell r="D281">
            <v>144924</v>
          </cell>
          <cell r="E281">
            <v>45963</v>
          </cell>
          <cell r="F281">
            <v>45965</v>
          </cell>
          <cell r="G281" t="str">
            <v>Manuel Alejandro Alfonso Castillo</v>
          </cell>
          <cell r="H281" t="str">
            <v>CORREO ENVIADO 01/11/2025 HORA 14:18</v>
          </cell>
          <cell r="I281" t="str">
            <v>Correo enviado por Diana Torrente</v>
          </cell>
          <cell r="J281"/>
          <cell r="K281" t="str">
            <v>PAULA ANDREA RAMIREZ Y ELIZABETH GRANADOS</v>
          </cell>
          <cell r="L281"/>
          <cell r="M281" t="str">
            <v xml:space="preserve">EDUCACIÓN </v>
          </cell>
          <cell r="N281" t="str">
            <v>MIGUEL ALFONSO VALBUENA</v>
          </cell>
          <cell r="O281" t="str">
            <v>Prestar los servicios profesionales para acompañar el desarrollo de las acciones  del proyecto de inversión  en educación que ejecute el Fondo de Desarrollo Rural de Sumapaz orientadas a promover el acceso y permanencia desde primaria y secundaria hasta la  educación superior en la localidad.</v>
          </cell>
          <cell r="P281">
            <v>8</v>
          </cell>
          <cell r="Q281">
            <v>2</v>
          </cell>
          <cell r="R281" t="str">
            <v>_2703</v>
          </cell>
          <cell r="S281" t="str">
            <v>Beneficiar 160 estudiantes en programas de educación posmedia (niveles de formación técnico profesional, tecnólogo, profesional universitario y educación para el trabajo y desarrollo humano).</v>
          </cell>
        </row>
        <row r="282">
          <cell r="C282">
            <v>2026</v>
          </cell>
          <cell r="D282">
            <v>144928</v>
          </cell>
          <cell r="E282">
            <v>45963</v>
          </cell>
          <cell r="F282">
            <v>45965</v>
          </cell>
          <cell r="G282" t="str">
            <v>Manuel Alejandro Alfonso Castillo</v>
          </cell>
          <cell r="H282" t="str">
            <v>CORREO ENVIADO 01/11/2025 HORA 14:18</v>
          </cell>
          <cell r="I282" t="str">
            <v>Correo enviado por Diana Torrente</v>
          </cell>
          <cell r="J282"/>
          <cell r="K282" t="str">
            <v>ANGELICA MICAN BAQUERO</v>
          </cell>
          <cell r="L282"/>
          <cell r="M282" t="str">
            <v xml:space="preserve">EDUCACIÓN </v>
          </cell>
          <cell r="N282" t="str">
            <v>MIGUEL ALFONSO VALBUENA</v>
          </cell>
          <cell r="O282" t="str">
            <v>Prestar los servicios profesionales para apoyar la planeación, ejecución, seguimiento y
fortalecimiento de los proyectos de educación y las que ejecute y estime el Fondo de Desarrollo Rural de Sumapaz</v>
          </cell>
          <cell r="P282">
            <v>11</v>
          </cell>
          <cell r="Q282">
            <v>1</v>
          </cell>
          <cell r="R282" t="str">
            <v>_2703</v>
          </cell>
          <cell r="S282" t="str">
            <v>Beneficiar 160 estudiantes en programas de educación posmedia (niveles de formación técnico profesional, tecnólogo, profesional universitario y educación para el trabajo y desarrollo humano).</v>
          </cell>
        </row>
        <row r="283">
          <cell r="C283">
            <v>2026</v>
          </cell>
          <cell r="D283">
            <v>144930</v>
          </cell>
          <cell r="E283">
            <v>45963</v>
          </cell>
          <cell r="F283">
            <v>45965</v>
          </cell>
          <cell r="G283" t="str">
            <v>Manuel Alejandro Alfonso Castillo</v>
          </cell>
          <cell r="H283" t="str">
            <v>CORREO ENVIADO 01/11/2025 HORA 14:18</v>
          </cell>
          <cell r="I283" t="str">
            <v>Correo enviado por Diana Torrente</v>
          </cell>
          <cell r="J283"/>
          <cell r="K283" t="str">
            <v>KATHERINE ROSARIO SUAREZ FRANCO</v>
          </cell>
          <cell r="L283"/>
          <cell r="M283" t="str">
            <v xml:space="preserve">EDUCACIÓN </v>
          </cell>
          <cell r="N283" t="str">
            <v>MIGUEL ALFONSO VALBUENA</v>
          </cell>
          <cell r="O283" t="str">
            <v>Prestar los servicios profesionales para  acompañar el desarrollo de las acciones  del proyecto de inversión  en educación que ejecute el Fondo de Desarrollo Rural de Sumapaz orientadas a promover el acceso y permanencia desde primaria y secundaria hasta la  educación superior en la localidad.</v>
          </cell>
          <cell r="P283">
            <v>8</v>
          </cell>
          <cell r="Q283">
            <v>1</v>
          </cell>
          <cell r="R283" t="str">
            <v>_2703</v>
          </cell>
          <cell r="S283" t="str">
            <v>Beneficiar 160 estudiantes en programas de educación posmedia (niveles de formación técnico profesional, tecnólogo, profesional universitario y educación para el trabajo y desarrollo humano).</v>
          </cell>
        </row>
        <row r="284">
          <cell r="C284">
            <v>2026</v>
          </cell>
          <cell r="D284">
            <v>144931</v>
          </cell>
          <cell r="E284">
            <v>45963</v>
          </cell>
          <cell r="F284">
            <v>45965</v>
          </cell>
          <cell r="G284" t="str">
            <v>Manuel Alejandro Alfonso Castillo</v>
          </cell>
          <cell r="H284" t="str">
            <v>CORREO ENVIADO 01/11/2025 HORA 14:18</v>
          </cell>
          <cell r="I284" t="str">
            <v>Correo enviado por Diana Torrente</v>
          </cell>
          <cell r="J284"/>
          <cell r="K284" t="str">
            <v>1. NOREYI PINEDA 2. JHONATHAN STIVEN PARDO</v>
          </cell>
          <cell r="L284"/>
          <cell r="M284" t="str">
            <v xml:space="preserve">EDUCACIÓN </v>
          </cell>
          <cell r="N284" t="str">
            <v>MIGUEL ALFONSO VALBUENA</v>
          </cell>
          <cell r="O284" t="str">
            <v>Prestar los servicios profesionalos para apoyar la planeación, ejecución, seguimiento y
fortalecimiento de los proyectos de educación y las que ejecute y estime el Fondo de Desarrollo Rural de Sumapaz</v>
          </cell>
          <cell r="P284">
            <v>8</v>
          </cell>
          <cell r="Q284">
            <v>2</v>
          </cell>
          <cell r="R284" t="str">
            <v>_2703</v>
          </cell>
          <cell r="S284" t="str">
            <v>Beneficiar 160 estudiantes con apoyo de sostenimiento para la permanencia en la educación posmedia (niveles de formación técnico profesional, tecnólogo, profesional universitario y educación para el trabajo y desarrollo humano).</v>
          </cell>
        </row>
        <row r="285">
          <cell r="C285">
            <v>2026</v>
          </cell>
          <cell r="D285">
            <v>144943</v>
          </cell>
          <cell r="E285">
            <v>45965</v>
          </cell>
          <cell r="F285">
            <v>45965</v>
          </cell>
          <cell r="G285" t="str">
            <v>JHOJAN ANDRES  CASTANEDA SANCHEZ</v>
          </cell>
          <cell r="H285" t="str">
            <v>CORREO ENVIADO 04/11/2025 HORA 14:17</v>
          </cell>
          <cell r="I285" t="str">
            <v>Correo enviado por Juan Felipe</v>
          </cell>
          <cell r="J285" t="str">
            <v>YEFFERSON ANDRES SOTO COLLAZOS</v>
          </cell>
          <cell r="K285" t="str">
            <v>YEFFERSON ANDRES SOTO COLLAZOS</v>
          </cell>
          <cell r="L285">
            <v>125189</v>
          </cell>
          <cell r="M285" t="str">
            <v>Emprendimiento</v>
          </cell>
          <cell r="N285" t="str">
            <v xml:space="preserve">Diana Patricia Mendez Plazas </v>
          </cell>
          <cell r="O285" t="str">
            <v>Prestar los servicios profesionales de apoyo a la gestión en el desarrollo de aplicaciones digitales, gestión de información y soporte técnico administrativo, en el marco del proyecto de inversión 2315 Somos Sumapaz: Emprendiendo de manera sostenible en nuestro territorio</v>
          </cell>
          <cell r="P285">
            <v>8</v>
          </cell>
          <cell r="Q285">
            <v>1</v>
          </cell>
          <cell r="R285" t="str">
            <v>_2315</v>
          </cell>
          <cell r="S285" t="str">
            <v>Apoyar 120 MiPymes, emprendimientos y/o actores de la economía informal para el fortalecimiento del tejido empresarial local.</v>
          </cell>
        </row>
        <row r="286">
          <cell r="C286">
            <v>2026</v>
          </cell>
          <cell r="D286">
            <v>144945</v>
          </cell>
          <cell r="E286">
            <v>45965</v>
          </cell>
          <cell r="F286">
            <v>45965</v>
          </cell>
          <cell r="G286" t="str">
            <v>JHOJAN ANDRES  CASTANEDA SANCHEZ</v>
          </cell>
          <cell r="H286" t="str">
            <v>CORREO ENVIADO 04/11/2025 HORA 14:17</v>
          </cell>
          <cell r="I286" t="str">
            <v>Correo enviado por Juan Felipe</v>
          </cell>
          <cell r="J286" t="str">
            <v>WILLIAM PALACIOS PALACIOS</v>
          </cell>
          <cell r="K286" t="str">
            <v>WILLIAM PALACIOS PALACIOS</v>
          </cell>
          <cell r="L286">
            <v>127821</v>
          </cell>
          <cell r="M286" t="str">
            <v>Emprendimiento</v>
          </cell>
          <cell r="N286" t="str">
            <v xml:space="preserve">Diana Patricia Mendez Plazas </v>
          </cell>
          <cell r="O286" t="str">
            <v>Prestar servicios profesionales para el fortalecimiento, asistencia técnica, acompañamiento y el diagnóstico de las unidades productivas rurales y/o emprendimientos en procesos productivos y de comercialización, en el marco del proyecto 2315 Somos Sumapaz: Emprendiendo de manera sostenible en nuestro territorio.</v>
          </cell>
          <cell r="P286">
            <v>11</v>
          </cell>
          <cell r="Q286">
            <v>1</v>
          </cell>
          <cell r="R286" t="str">
            <v>_2315</v>
          </cell>
          <cell r="S286" t="str">
            <v>Vincular 600 hogares y/o unidades productivas a procesos productivos y de comercialización en el sector rural.</v>
          </cell>
        </row>
        <row r="287">
          <cell r="C287">
            <v>2026</v>
          </cell>
          <cell r="D287">
            <v>144947</v>
          </cell>
          <cell r="E287">
            <v>45965</v>
          </cell>
          <cell r="F287">
            <v>45965</v>
          </cell>
          <cell r="G287" t="str">
            <v>JHOJAN ANDRES  CASTANEDA SANCHEZ</v>
          </cell>
          <cell r="H287" t="str">
            <v>CORREO ENVIADO 04/11/2025 HORA 14:17</v>
          </cell>
          <cell r="I287" t="str">
            <v>Correo enviado por Juan Felipe</v>
          </cell>
          <cell r="J287" t="str">
            <v>ROSA UMAIRA CASTRO MORALES</v>
          </cell>
          <cell r="K287" t="str">
            <v>ROSA UMAIRA CASTRO MORALES</v>
          </cell>
          <cell r="L287">
            <v>127553</v>
          </cell>
          <cell r="M287" t="str">
            <v>Emprendimiento</v>
          </cell>
          <cell r="N287" t="str">
            <v xml:space="preserve">Diana Patricia Mendez Plazas </v>
          </cell>
          <cell r="O287" t="str">
            <v>Prestar los servicios de apoyo administrativo al proyecto de Somos Sumapaz: Emprendiendo de manera sostenible en nuestro territorio 2315 como gestor territorial.</v>
          </cell>
          <cell r="P287">
            <v>11</v>
          </cell>
          <cell r="Q287">
            <v>1</v>
          </cell>
          <cell r="R287" t="str">
            <v>_2315</v>
          </cell>
          <cell r="S287" t="str">
            <v>Vincular 600 hogares y/o unidades productivas a procesos productivos y de comercialización en el sector rural.</v>
          </cell>
        </row>
        <row r="288">
          <cell r="C288">
            <v>2026</v>
          </cell>
          <cell r="D288">
            <v>144949</v>
          </cell>
          <cell r="E288">
            <v>45965</v>
          </cell>
          <cell r="F288">
            <v>45965</v>
          </cell>
          <cell r="G288" t="str">
            <v>JHOJAN ANDRES  CASTANEDA SANCHEZ</v>
          </cell>
          <cell r="H288" t="str">
            <v>CORREO ENVIADO 04/11/2025 HORA 14:17</v>
          </cell>
          <cell r="I288" t="str">
            <v>Según correo de Diana Torrente 11/10/2025 10:09, se ajustan honorarios a 11,500,000, EXPERIENCIA // Correo enviado por Juan Felipe</v>
          </cell>
          <cell r="J288" t="str">
            <v xml:space="preserve">DIANA PATRICIA MENDEZ PLAZAS </v>
          </cell>
          <cell r="K288" t="str">
            <v xml:space="preserve">DIANA PATRICIA MENDEZ PLAZAS </v>
          </cell>
          <cell r="L288">
            <v>138261</v>
          </cell>
          <cell r="M288" t="str">
            <v>Emprendimiento</v>
          </cell>
          <cell r="N288" t="str">
            <v>John Mauricio Linares Basto</v>
          </cell>
          <cell r="O288" t="str">
            <v>Prestar los servicios profesionales especializados para la ejecución del proyecto de inversión 2315 Somos Sumapaz: Emprendiendo de manera sostenible en nuestro territorio, orientada a la planificación, coordinación técnica, administrativa y operativa de las acciones previstas en el proyecto.</v>
          </cell>
          <cell r="P288">
            <v>11</v>
          </cell>
          <cell r="Q288">
            <v>1</v>
          </cell>
          <cell r="R288" t="str">
            <v>_2315</v>
          </cell>
          <cell r="S288" t="str">
            <v>Apoyar 120 Mipymes, emprendimientos y/o actores de la economía informal para el fortalecimiento del tejido empresarial local.</v>
          </cell>
        </row>
        <row r="289">
          <cell r="C289">
            <v>2026</v>
          </cell>
          <cell r="D289">
            <v>144951</v>
          </cell>
          <cell r="E289">
            <v>45965</v>
          </cell>
          <cell r="F289">
            <v>45965</v>
          </cell>
          <cell r="G289" t="str">
            <v>JHOJAN ANDRES  CASTANEDA SANCHEZ</v>
          </cell>
          <cell r="H289" t="str">
            <v>CORREO ENVIADO 04/11/2025 HORA 14:17</v>
          </cell>
          <cell r="I289" t="str">
            <v>Correo enviado por Juan Felipe</v>
          </cell>
          <cell r="J289" t="str">
            <v>GABRIEL FERNANDO NIÑO APONTE</v>
          </cell>
          <cell r="K289" t="str">
            <v>GABRIEL FERNANDO NIÑO APONTE</v>
          </cell>
          <cell r="L289">
            <v>138263</v>
          </cell>
          <cell r="M289" t="str">
            <v>Emprendimiento</v>
          </cell>
          <cell r="N289" t="str">
            <v xml:space="preserve">Diana Patricia Mendez Plazas </v>
          </cell>
          <cell r="O289" t="str">
            <v>Prestar los servicios profesionales para el fortalecimiento, asistencia técnica, acompañamiento y el diagnóstico de las unidades productivas rurales y/o emprendimientos en procesos productivos y de comercialización y fortalecimiento de marca colectiva, en el marco del proyecto 2315 Somos Sumapaz: Emprendiendo de manera sostenible en nuestro territorio</v>
          </cell>
          <cell r="P289">
            <v>8</v>
          </cell>
          <cell r="Q289">
            <v>1</v>
          </cell>
          <cell r="R289" t="str">
            <v>_2315</v>
          </cell>
          <cell r="S289" t="str">
            <v>Vincular 600 hogares y/o unidades productivas a procesos productivos y de comercialización en el sector rural.</v>
          </cell>
        </row>
        <row r="290">
          <cell r="C290">
            <v>2026</v>
          </cell>
          <cell r="D290">
            <v>144953</v>
          </cell>
          <cell r="E290">
            <v>45965</v>
          </cell>
          <cell r="F290">
            <v>45965</v>
          </cell>
          <cell r="G290" t="str">
            <v>JHOJAN ANDRES  CASTANEDA SANCHEZ</v>
          </cell>
          <cell r="H290" t="str">
            <v>CORREO ENVIADO 04/11/2025 HORA 14:17</v>
          </cell>
          <cell r="I290" t="str">
            <v>Correo enviado por Juan Felipe</v>
          </cell>
          <cell r="J290" t="str">
            <v>HERNAN DAVID PRIETO ORJUELA</v>
          </cell>
          <cell r="K290" t="str">
            <v>HERNAN DAVID PRIETO ORJUELA</v>
          </cell>
          <cell r="L290">
            <v>139024</v>
          </cell>
          <cell r="M290" t="str">
            <v>Emprendimiento</v>
          </cell>
          <cell r="N290" t="str">
            <v xml:space="preserve">Diana Patricia Mendez Plazas </v>
          </cell>
          <cell r="O290" t="str">
            <v>Prestar los servicios profesionales para brindar acompañamiento técnico, administrativo y financiero a las unidades productivas rurales vinculadas al proyecto de inversión 2315 Somos Sumapaz: Emprendiendo de manera sostenible en nuestro territorio, orientado al fortalecimiento de sus capacidades en gestión económica, planeación financiera, costos de producción, comercialización y sostenibilidad empresarial</v>
          </cell>
          <cell r="P290">
            <v>11</v>
          </cell>
          <cell r="Q290">
            <v>1</v>
          </cell>
          <cell r="R290" t="str">
            <v>_2315</v>
          </cell>
          <cell r="S290" t="str">
            <v>Vincular 600 hogares y/o unidades productivas a procesos productivos y de comercialización en el sector rural.</v>
          </cell>
        </row>
        <row r="291">
          <cell r="C291">
            <v>2026</v>
          </cell>
          <cell r="D291">
            <v>145741</v>
          </cell>
          <cell r="E291">
            <v>45965</v>
          </cell>
          <cell r="F291">
            <v>45968</v>
          </cell>
          <cell r="G291" t="str">
            <v>Jessica Cardona</v>
          </cell>
          <cell r="H291" t="str">
            <v>CORREO ENVIADO 04/11/2025 HORA 14:17</v>
          </cell>
          <cell r="I291" t="str">
            <v>Correo enviado por Juan Felipe</v>
          </cell>
          <cell r="J291" t="str">
            <v>JINA PAOLA CRUZ RODRÍGUEZ
ROBERTO SEBASTIAN BARRERA CASTIBLANCO</v>
          </cell>
          <cell r="K291" t="str">
            <v>JINA PAOLA CRUZ RODRÍGUEZ
ROBERTO SEBASTIAN BARRERA CASTIBLANCO</v>
          </cell>
          <cell r="L291">
            <v>139409</v>
          </cell>
          <cell r="M291" t="str">
            <v>Emprendimiento</v>
          </cell>
          <cell r="N291" t="str">
            <v xml:space="preserve">Diana Patricia Mendez Plazas </v>
          </cell>
          <cell r="O291" t="str">
            <v>Prestar los servicios profesionales para brindar acompañamiento técnico, administrativo y financiero a las MiPymes, emprendimientos y/o actores de la economía informal, unidades productivas rurales vinculadas al proyecto de inversión 2315 Somos Sumapaz: Emprendiendo de manera sostenible en nuestro territorio, orientado al fortalecimiento de sus capacidades en gestión económica, planeación financiera, costos de producción, comercialización y sostenibilidad empresarial.</v>
          </cell>
          <cell r="P291">
            <v>8</v>
          </cell>
          <cell r="Q291">
            <v>2</v>
          </cell>
          <cell r="R291" t="str">
            <v>_2315</v>
          </cell>
          <cell r="S291" t="str">
            <v>Apoyar 120 MiPymes, emprendimientos y/o actores de la economía informal para el fortalecimiento del tejido empresarial local.</v>
          </cell>
        </row>
        <row r="292">
          <cell r="C292">
            <v>2026</v>
          </cell>
          <cell r="D292">
            <v>145751</v>
          </cell>
          <cell r="E292">
            <v>45965</v>
          </cell>
          <cell r="F292">
            <v>45968</v>
          </cell>
          <cell r="G292" t="str">
            <v>Jessica Cardona</v>
          </cell>
          <cell r="H292" t="str">
            <v>CORREO ENVIADO 04/11/2025 HORA 14:17</v>
          </cell>
          <cell r="I292" t="str">
            <v>Correo enviado por Juan Felipe</v>
          </cell>
          <cell r="J292" t="str">
            <v>NORMA YOHANA CASTELLANOS PEREZ</v>
          </cell>
          <cell r="K292" t="str">
            <v>NORMA YOHANA CASTELLANOS PEREZ</v>
          </cell>
          <cell r="L292">
            <v>139020</v>
          </cell>
          <cell r="M292" t="str">
            <v>Emprendimiento</v>
          </cell>
          <cell r="N292" t="str">
            <v xml:space="preserve">Diana Patricia Mendez Plazas </v>
          </cell>
          <cell r="O292" t="str">
            <v>Prestar los servicios profesionales, para brindar acompañamiento técnico, productivo y organizativo a las unidades productivas rurales, hogares y/o emprendimientos vinculados al proyecto de inversión 2315  Somos Sumapaz: Emprendiendo de manera sostenible en nuestro territorio, orientado al fortalecimiento de los procesos de planeación, producción, control de calidad, gestión de recursos, administración y mejora continua.</v>
          </cell>
          <cell r="P292">
            <v>8</v>
          </cell>
          <cell r="Q292">
            <v>1</v>
          </cell>
          <cell r="R292" t="str">
            <v>_2315</v>
          </cell>
          <cell r="S292" t="str">
            <v>Vincular 600 hogares y/o unidades productivas a procesos productivos y de comercialización en el sector rural.</v>
          </cell>
        </row>
        <row r="293">
          <cell r="C293">
            <v>2026</v>
          </cell>
          <cell r="D293" t="str">
            <v>145757 </v>
          </cell>
          <cell r="E293">
            <v>45965</v>
          </cell>
          <cell r="F293">
            <v>45968</v>
          </cell>
          <cell r="G293" t="str">
            <v>Jessica Cardona</v>
          </cell>
          <cell r="H293" t="str">
            <v>CORREO ENVIADO 04/11/2025 HORA 14:17</v>
          </cell>
          <cell r="I293" t="str">
            <v>Correo enviado por Juan Felipe</v>
          </cell>
          <cell r="J293" t="str">
            <v>INDIRA FARIDE ELJACH BELTRAN</v>
          </cell>
          <cell r="K293" t="str">
            <v>INDIRA FARIDE ELJACH BELTRAN</v>
          </cell>
          <cell r="L293">
            <v>141365</v>
          </cell>
          <cell r="M293" t="str">
            <v>Emprendimiento</v>
          </cell>
          <cell r="N293" t="str">
            <v xml:space="preserve">Diana Patricia Mendez Plazas </v>
          </cell>
          <cell r="O293" t="str">
            <v>Prestar los servicios profesionales, para apoyar la gestión administrativa, técnica y contractual del proyecto de inversión 2315 Somos Sumapaz: Emprendiendo de manera sostenible en nuestro territorio, mediante el acompañamiento en los procesos de planeación, contratación pública, seguimiento y liquidación de contratos, así como en la elaboración de documentos técnicos, respuestas a entes de control, informes de avance y demás actividades relacionadas con la implementación, monitoreo y cumplimiento de las metas institucionales y de políticas públicas a cargo del Fondo de Desarrollo Rural de Sumapaz para el fortalecimiento del tejido empresarial de la localidad.</v>
          </cell>
          <cell r="P293">
            <v>11</v>
          </cell>
          <cell r="Q293">
            <v>1</v>
          </cell>
          <cell r="R293" t="str">
            <v>_2315</v>
          </cell>
          <cell r="S293" t="str">
            <v>Apoyar 120 MiPymes, emprendimientos y/o actores de la economía informal para el fortalecimiento del tejido empresarial local.</v>
          </cell>
        </row>
        <row r="294">
          <cell r="C294">
            <v>2026</v>
          </cell>
          <cell r="D294" t="str">
            <v>145763 </v>
          </cell>
          <cell r="E294">
            <v>45965</v>
          </cell>
          <cell r="F294">
            <v>45968</v>
          </cell>
          <cell r="G294" t="str">
            <v>Jessica Cardona</v>
          </cell>
          <cell r="H294" t="str">
            <v>CORREO ENVIADO 04/11/2025 HORA 14:17</v>
          </cell>
          <cell r="I294" t="str">
            <v>Correo enviado por Juan Felipe</v>
          </cell>
          <cell r="J294" t="str">
            <v>ANA MARIA CAMPOS FLOREZ</v>
          </cell>
          <cell r="K294" t="str">
            <v>ANA MARIA CAMPOS FLOREZ</v>
          </cell>
          <cell r="L294">
            <v>140735</v>
          </cell>
          <cell r="M294" t="str">
            <v>Emprendimiento</v>
          </cell>
          <cell r="N294" t="str">
            <v xml:space="preserve">Diana Patricia Mendez Plazas </v>
          </cell>
          <cell r="O294" t="str">
            <v>Prestar los servicios técnicos de apoyo a la gestión administrativa en el marco del proyecto Somos Sumapaz: Emprendiendo de manera sostenible en nuestro territorio mediante el apoyo en la gestión de correspondencia interna y externa, la revisión y organización de cuentas del equipo técnico, y la asistencia en los procesos administrativos y logísticos requeridos para el desarrollo del proyecto.</v>
          </cell>
          <cell r="P294">
            <v>8</v>
          </cell>
          <cell r="Q294">
            <v>1</v>
          </cell>
          <cell r="R294" t="str">
            <v>_2315</v>
          </cell>
          <cell r="S294" t="str">
            <v>Apoyar 120 MiPymes, emprendimientos y/o actores de la economía informal para el fortalecimiento del tejido empresarial local.</v>
          </cell>
        </row>
        <row r="295">
          <cell r="C295">
            <v>2026</v>
          </cell>
          <cell r="D295">
            <v>144992</v>
          </cell>
          <cell r="E295">
            <v>45965</v>
          </cell>
          <cell r="F295">
            <v>45966</v>
          </cell>
          <cell r="G295" t="str">
            <v>Laura Cardenas</v>
          </cell>
          <cell r="H295" t="str">
            <v>CORREO ENVIADO 04/11/2025 HORA 14:17</v>
          </cell>
          <cell r="I295" t="str">
            <v>Correo enviado por Juan Felipe</v>
          </cell>
          <cell r="J295" t="str">
            <v>KATHERINN VIVIANA FORERO GONZÁLEZ</v>
          </cell>
          <cell r="K295" t="str">
            <v>KATHERINN VIVIANA FORERO GONZÁLEZ</v>
          </cell>
          <cell r="L295">
            <v>140737</v>
          </cell>
          <cell r="M295" t="str">
            <v>Emprendimiento</v>
          </cell>
          <cell r="N295" t="str">
            <v xml:space="preserve">Diana Patricia Mendez Plazas </v>
          </cell>
          <cell r="O295" t="str">
            <v>Prestar los servicios profesionales, para brindar acompañamiento técnico, productivo y de control de calidad a las unidades productivas rurales, hogares y/o emprendimientos vinculados al proyecto de inversión 2315 Somos Sumapaz: Emprendiendo de manera sostenible en nuestro territorio, orientado al fortalecimiento de los procesos de producción, transformación y aseguramiento de la calidad.</v>
          </cell>
          <cell r="P295">
            <v>8</v>
          </cell>
          <cell r="Q295">
            <v>1</v>
          </cell>
          <cell r="R295" t="str">
            <v>_2315</v>
          </cell>
          <cell r="S295" t="str">
            <v>Vincular 600 hogares y/o unidades productivas a procesos productivos y de comercialización en el sector rural.</v>
          </cell>
        </row>
        <row r="296">
          <cell r="C296">
            <v>2026</v>
          </cell>
          <cell r="D296">
            <v>144997</v>
          </cell>
          <cell r="E296">
            <v>45965</v>
          </cell>
          <cell r="F296">
            <v>45966</v>
          </cell>
          <cell r="G296" t="str">
            <v>Laura Cardenas</v>
          </cell>
          <cell r="H296" t="str">
            <v>CORREO ENVIADO 04/11/2025 HORA 14:17</v>
          </cell>
          <cell r="I296" t="str">
            <v>Correo enviado por Juan Felipe</v>
          </cell>
          <cell r="J296" t="str">
            <v>JULIAN CESPEDES</v>
          </cell>
          <cell r="K296" t="str">
            <v>JULIAN CESPEDES</v>
          </cell>
          <cell r="L296" t="str">
            <v>N/A</v>
          </cell>
          <cell r="M296" t="str">
            <v>Emprendimiento</v>
          </cell>
          <cell r="N296" t="str">
            <v xml:space="preserve">Diana Patricia Mendez Plazas </v>
          </cell>
          <cell r="O296" t="str">
            <v xml:space="preserve">Prestar sus servicios profesionales para apoyar el desarrollo de actividades de emprendimientos sostenibles y formación de capacidades, en la localidad de Sumapaz en el marco del proyecto 2315. </v>
          </cell>
          <cell r="P296">
            <v>8</v>
          </cell>
          <cell r="Q296">
            <v>1</v>
          </cell>
          <cell r="R296" t="str">
            <v>_2315</v>
          </cell>
          <cell r="S296" t="str">
            <v>Vincular 600 hogares y/o unidades productivas a procesos productivos y de comercialización en el sector rural.</v>
          </cell>
        </row>
        <row r="297">
          <cell r="C297">
            <v>2026</v>
          </cell>
          <cell r="D297">
            <v>145002</v>
          </cell>
          <cell r="E297">
            <v>45965</v>
          </cell>
          <cell r="F297">
            <v>45966</v>
          </cell>
          <cell r="G297" t="str">
            <v>Laura Cardenas</v>
          </cell>
          <cell r="H297" t="str">
            <v>CORREO ENVIADO 04/11/2025 HORA 14:17</v>
          </cell>
          <cell r="I297" t="str">
            <v>Correo enviado por Juan Felipe</v>
          </cell>
          <cell r="J297" t="str">
            <v>EDISON CARVAJAL SIERRA</v>
          </cell>
          <cell r="K297" t="str">
            <v>EDISON CARVAJAL SIERRA</v>
          </cell>
          <cell r="L297" t="str">
            <v>N/A</v>
          </cell>
          <cell r="M297" t="str">
            <v>Emprendimiento</v>
          </cell>
          <cell r="N297" t="str">
            <v xml:space="preserve">Diana Patricia Mendez Plazas </v>
          </cell>
          <cell r="O297" t="str">
            <v xml:space="preserve">Prestar sus servicios profesionales para apoyar el desarrollo de actividades de emprendimientos sostenibles y formación de capacidades, en la localidad de Sumapaz en el marco del proyecto 2315. </v>
          </cell>
          <cell r="P297">
            <v>8</v>
          </cell>
          <cell r="Q297">
            <v>1</v>
          </cell>
          <cell r="R297" t="str">
            <v>_2315</v>
          </cell>
          <cell r="S297" t="str">
            <v>Vincular 600 hogares y/o unidades productivas a procesos productivos y de comercialización en el sector rural.</v>
          </cell>
        </row>
        <row r="298">
          <cell r="C298">
            <v>2026</v>
          </cell>
          <cell r="D298">
            <v>145004</v>
          </cell>
          <cell r="E298">
            <v>45965</v>
          </cell>
          <cell r="F298">
            <v>45966</v>
          </cell>
          <cell r="G298" t="str">
            <v>Laura Cardenas</v>
          </cell>
          <cell r="H298" t="str">
            <v>CORREO ENVIADO 04/11/2025 HORA 14:17</v>
          </cell>
          <cell r="I298" t="str">
            <v>Correo enviado por Juan Felipe</v>
          </cell>
          <cell r="J298" t="str">
            <v>EDISON FERNEY MARTINEZ MOLINA</v>
          </cell>
          <cell r="K298" t="str">
            <v>EDISON FERNEY MARTINEZ MOLINA</v>
          </cell>
          <cell r="L298">
            <v>127542</v>
          </cell>
          <cell r="M298" t="str">
            <v>Emprendimiento</v>
          </cell>
          <cell r="N298" t="str">
            <v xml:space="preserve">Diana Patricia Mendez Plazas </v>
          </cell>
          <cell r="O298" t="str">
            <v xml:space="preserve">Prestar los servicios técnicos para apoyar el desarrollo de las actividades técnicas, administrativas  y operativas en el marco del proyecto Somos Sumapaz: Emprendiendo de manera sostenible en nuestro territorio para el fortalecimiento, asistencia técnica, acompañamiento y el diagnóstico de las unidades productivas rurales y/o emprendimientos en procesos productivos, de comercialización y fortalecimiento de la marca colectiva Somos Sumapaz. </v>
          </cell>
          <cell r="P298">
            <v>8</v>
          </cell>
          <cell r="Q298">
            <v>1</v>
          </cell>
          <cell r="R298" t="str">
            <v>_2315</v>
          </cell>
          <cell r="S298" t="str">
            <v>Vincular 600 hogares y/o unidades productivas a procesos productivos y de comercialización en el sector rural.</v>
          </cell>
        </row>
        <row r="299">
          <cell r="C299">
            <v>2026</v>
          </cell>
          <cell r="D299">
            <v>145048</v>
          </cell>
          <cell r="E299">
            <v>45965</v>
          </cell>
          <cell r="F299">
            <v>45966</v>
          </cell>
          <cell r="G299" t="str">
            <v>Manuel Alejandro Alfonso Castillo</v>
          </cell>
          <cell r="H299" t="str">
            <v>CORREO ENVIADO 04/11/2025 HORA 14:17</v>
          </cell>
          <cell r="I299" t="str">
            <v>Correo enviado por Juan Felipe</v>
          </cell>
          <cell r="J299" t="str">
            <v>GINA ALEXANDRA SERRATO DURAN</v>
          </cell>
          <cell r="K299" t="str">
            <v>GINA ALEXANDRA SERRATO DURAN</v>
          </cell>
          <cell r="L299">
            <v>131253</v>
          </cell>
          <cell r="M299" t="str">
            <v xml:space="preserve">Bogotaneidad </v>
          </cell>
          <cell r="N299" t="str">
            <v xml:space="preserve">Tatiana Silva </v>
          </cell>
          <cell r="O299" t="str">
            <v>Prestar los servicios profesionales de apoyo administrativo, logístico y metodológico en la ejecución de los proyectos de inversión relacionados con innovación social y Bogotaniedad.</v>
          </cell>
          <cell r="P299">
            <v>8</v>
          </cell>
          <cell r="Q299">
            <v>1</v>
          </cell>
          <cell r="R299" t="str">
            <v>_2386</v>
          </cell>
          <cell r="S299" t="str">
            <v>Fortalecer 4 unidades de innovación pública y  social a nivel local</v>
          </cell>
        </row>
        <row r="300">
          <cell r="C300">
            <v>2026</v>
          </cell>
          <cell r="D300">
            <v>145054</v>
          </cell>
          <cell r="E300">
            <v>45965</v>
          </cell>
          <cell r="F300">
            <v>45966</v>
          </cell>
          <cell r="G300" t="str">
            <v>Manuel Alejandro Alfonso Castillo</v>
          </cell>
          <cell r="H300" t="str">
            <v>CORREO ENVIADO 04/11/2025 HORA 14:17</v>
          </cell>
          <cell r="I300" t="str">
            <v>Correo enviado por Juan Felipe</v>
          </cell>
          <cell r="J300" t="str">
            <v>JUAN SEBASTIÁN MARTÍNEZ PALACIO</v>
          </cell>
          <cell r="K300" t="str">
            <v>JUAN SEBASTIÁN MARTÍNEZ PALACIO</v>
          </cell>
          <cell r="L300">
            <v>138202</v>
          </cell>
          <cell r="M300" t="str">
            <v xml:space="preserve">Bogotaneidad </v>
          </cell>
          <cell r="N300" t="str">
            <v xml:space="preserve">Tatiana Silva </v>
          </cell>
          <cell r="O300" t="str">
            <v>Prestar sus servicios profesionales en el área de la salud, en calidad de referente del componente de innovación pública del proyecto Bogotaneidad, en la Alcaldía Local de Sumapaz, con el propósito de fortalecer la planeación, ejecución, seguimiento, análisis de datos y sistematización de las actividades comunitarias y escolares del proyecto, en concordancia con las metas establecidas en el plan de desarrollo local, los lineamientos de la Secretaría Distrital de Gobierno y las orientaciones distritales en salud pública.</v>
          </cell>
          <cell r="P300">
            <v>11</v>
          </cell>
          <cell r="Q300">
            <v>1</v>
          </cell>
          <cell r="R300" t="str">
            <v>_2386</v>
          </cell>
          <cell r="S300" t="str">
            <v>Fortalecer 4 unidades de innovación pública y  social a nivel local</v>
          </cell>
        </row>
        <row r="301">
          <cell r="C301">
            <v>2026</v>
          </cell>
          <cell r="D301">
            <v>145102</v>
          </cell>
          <cell r="E301">
            <v>45965</v>
          </cell>
          <cell r="F301">
            <v>45966</v>
          </cell>
          <cell r="G301" t="str">
            <v>Manuel Alejandro Alfonso Castillo</v>
          </cell>
          <cell r="H301" t="str">
            <v>CORREO ENVIADO 04/11/2025 HORA 14:17</v>
          </cell>
          <cell r="I301" t="str">
            <v>Correo enviado por Juan Felipe</v>
          </cell>
          <cell r="J301" t="str">
            <v>MIGUEL MIGUEL ANGEL VERA JULIO</v>
          </cell>
          <cell r="K301" t="str">
            <v>MIGUEL ANGEL VERA JULIO</v>
          </cell>
          <cell r="L301">
            <v>138203</v>
          </cell>
          <cell r="M301" t="str">
            <v xml:space="preserve">Bogotaneidad </v>
          </cell>
          <cell r="N301" t="str">
            <v xml:space="preserve">Tatiana Silva </v>
          </cell>
          <cell r="O301" t="str">
            <v xml:space="preserve">Prestar servicios de apoyo administrativo en el proyecto Bogotaneidad de la Alcaldía Local de Sumapaz, mediante actividades de organización documental, logística, asistencia operativa y sistematización de información, para apoyar la ejecución de acciones comunitarias y escolares según lineamientos de la Secretaría Distrital de Gobierno. </v>
          </cell>
          <cell r="P301">
            <v>8</v>
          </cell>
          <cell r="Q301">
            <v>1</v>
          </cell>
          <cell r="R301" t="str">
            <v>_2386</v>
          </cell>
          <cell r="S301" t="str">
            <v>Fortalecer 4 unidades de innovación pública y  social a nivel local</v>
          </cell>
        </row>
        <row r="302">
          <cell r="C302">
            <v>2026</v>
          </cell>
          <cell r="D302">
            <v>145105</v>
          </cell>
          <cell r="E302">
            <v>45965</v>
          </cell>
          <cell r="F302">
            <v>45966</v>
          </cell>
          <cell r="G302" t="str">
            <v>Manuel Alejandro Alfonso Castillo</v>
          </cell>
          <cell r="H302" t="str">
            <v>CORREO ENVIADO 04/11/2025 HORA 14:17</v>
          </cell>
          <cell r="I302" t="str">
            <v>Correo enviado por Juan Felipe</v>
          </cell>
          <cell r="J302" t="str">
            <v>YULY TATIANA SILVA ESPINEL</v>
          </cell>
          <cell r="K302" t="str">
            <v>YULY TATIANA SILVA ESPINEL</v>
          </cell>
          <cell r="L302">
            <v>133189</v>
          </cell>
          <cell r="M302" t="str">
            <v xml:space="preserve">Bogotaneidad </v>
          </cell>
          <cell r="N302" t="str">
            <v>Lider</v>
          </cell>
          <cell r="O302" t="str">
            <v xml:space="preserve">Prestar servicios profesionales en la formulación de lineamientos e implementación de acciones necesarias, para realizar la gestión administrativa, operativa, logística y de  comunicaciones que permitan garantizar la articulación interinstitucional en el marco del proyecto de Bogotaneidad e innovación social. </v>
          </cell>
          <cell r="P302">
            <v>11</v>
          </cell>
          <cell r="Q302">
            <v>1</v>
          </cell>
          <cell r="R302" t="str">
            <v>_2327</v>
          </cell>
          <cell r="S302" t="str">
            <v>Realizar 4 estrategias de fortalecimiento institucional (una por vigencia).</v>
          </cell>
        </row>
        <row r="303">
          <cell r="C303">
            <v>2026</v>
          </cell>
          <cell r="D303">
            <v>145124</v>
          </cell>
          <cell r="E303">
            <v>45966</v>
          </cell>
          <cell r="F303">
            <v>45966</v>
          </cell>
          <cell r="G303" t="str">
            <v>JHOJAN ANDRES  CASTANEDA SANCHEZ</v>
          </cell>
          <cell r="H303" t="str">
            <v>CORREO ENVIADO 04/11/2025 HORA 21:35</v>
          </cell>
          <cell r="I303" t="str">
            <v>Para Inactivar, lo remplaza la solicitud 150109 por cambio de plazo y vr total del contrato. // Correo enviado por Diana Torrente</v>
          </cell>
          <cell r="J303" t="str">
            <v>ADRIANA PAOLA AGUILERA PEÑA</v>
          </cell>
          <cell r="K303" t="str">
            <v>ADRIANA PAOLA AGUILERA PEÑA</v>
          </cell>
          <cell r="L303"/>
          <cell r="M303" t="str">
            <v xml:space="preserve">CALIDAD Y CONTROL DE RESPUESTAS </v>
          </cell>
          <cell r="N303" t="str">
            <v>SIN APOYO A LA SUPERVISIÓN</v>
          </cell>
          <cell r="O303" t="str">
            <v>Prestar los servicios profesionales especializados al Despacho y al Área de Gestión de Desarrollo Local, para apoyar los procesos de control de respuestas, así como los procesos jurídicos y administrativos en la Alcaldía Local de Sumapaz.</v>
          </cell>
          <cell r="P303">
            <v>11</v>
          </cell>
          <cell r="Q303">
            <v>1</v>
          </cell>
          <cell r="R303" t="str">
            <v>_2327</v>
          </cell>
          <cell r="S303" t="str">
            <v>Realizar 4 estrategias de fortalecimiento institucional (una por vigencia).</v>
          </cell>
        </row>
        <row r="304">
          <cell r="C304">
            <v>2026</v>
          </cell>
          <cell r="D304">
            <v>145185</v>
          </cell>
          <cell r="E304">
            <v>45966</v>
          </cell>
          <cell r="F304">
            <v>45967</v>
          </cell>
          <cell r="G304" t="str">
            <v>JHOJAN ANDRES  CASTANEDA SANCHEZ</v>
          </cell>
          <cell r="H304" t="str">
            <v>CORREO ENVIADO 04/11/2025 HORA 21:35</v>
          </cell>
          <cell r="I304" t="str">
            <v>Correo enviado por Diana Torrente</v>
          </cell>
          <cell r="J304" t="str">
            <v>OMAR ARTURO CALDERON ZAQUE</v>
          </cell>
          <cell r="K304" t="str">
            <v>OMAR ARTURO CALDERON ZAQUE</v>
          </cell>
          <cell r="L304"/>
          <cell r="M304" t="str">
            <v xml:space="preserve">CALIDAD Y CONTROL DE RESPUESTAS </v>
          </cell>
          <cell r="N304" t="str">
            <v>ADRIANA PAOLA AGUILERA PEÑA</v>
          </cell>
          <cell r="O304" t="str">
            <v>Prestar servicios profesionales de apoyo jurídico al equipo de Control y Mejora de Respuestas, en la elaboración y revisión de documentos y conceptos jurídicos, y en el acompañamiento a las acciones de auditoría de los entes de control, conforme a la normatividad vigente y directrices del Fondo de Desarrollo Rural de Sumapaz.</v>
          </cell>
          <cell r="P304">
            <v>11</v>
          </cell>
          <cell r="Q304">
            <v>1</v>
          </cell>
          <cell r="R304" t="str">
            <v>_2327</v>
          </cell>
          <cell r="S304" t="str">
            <v>Realizar 4 estrategias de fortalecimiento institucional (una por vigencia).</v>
          </cell>
        </row>
        <row r="305">
          <cell r="C305">
            <v>2026</v>
          </cell>
          <cell r="D305">
            <v>145195</v>
          </cell>
          <cell r="E305">
            <v>45966</v>
          </cell>
          <cell r="F305">
            <v>45967</v>
          </cell>
          <cell r="G305" t="str">
            <v>JHOJAN ANDRES  CASTANEDA SANCHEZ</v>
          </cell>
          <cell r="H305" t="str">
            <v>CORREO ENVIADO 04/11/2025 HORA 21:35</v>
          </cell>
          <cell r="I305" t="str">
            <v>Correo enviado por Diana Torrente</v>
          </cell>
          <cell r="J305" t="str">
            <v>GINELL CAMILA CUERVO BUITRAGO</v>
          </cell>
          <cell r="K305" t="str">
            <v>GINELL CAMILA CUERVO BUITRAGO</v>
          </cell>
          <cell r="L305"/>
          <cell r="M305" t="str">
            <v xml:space="preserve">CALIDAD Y CONTROL DE RESPUESTAS </v>
          </cell>
          <cell r="N305" t="str">
            <v>ADRIANA PAOLA AGUILERA PEÑA</v>
          </cell>
          <cell r="O305" t="str">
            <v>Prestar servicios profesionales de apoyo a la gestión del equipo de Control y Mejora de Respuestas, mediante el análisis de documentos, la elaboración de comunicaciones oficiales, la sistematización de información y el seguimiento a compromisos interinstitucionales, garantizando la calidad técnica y la oportunidad en las respuestas.</v>
          </cell>
          <cell r="P305">
            <v>8</v>
          </cell>
          <cell r="Q305">
            <v>1</v>
          </cell>
          <cell r="R305" t="str">
            <v>_2327</v>
          </cell>
          <cell r="S305" t="str">
            <v>Realizar 4 estrategias de fortalecimiento institucional (una por vigencia).</v>
          </cell>
        </row>
        <row r="306">
          <cell r="C306">
            <v>2026</v>
          </cell>
          <cell r="D306">
            <v>145197</v>
          </cell>
          <cell r="E306">
            <v>45966</v>
          </cell>
          <cell r="F306">
            <v>45967</v>
          </cell>
          <cell r="G306" t="str">
            <v>JHOJAN ANDRES  CASTANEDA SANCHEZ</v>
          </cell>
          <cell r="H306" t="str">
            <v>CORREO ENVIADO 04/11/2025 HORA 21:35</v>
          </cell>
          <cell r="I306" t="str">
            <v>Correo enviado por Diana Torrente</v>
          </cell>
          <cell r="J306" t="str">
            <v>JORGE MAURICIO CARDENAS ROBAYO</v>
          </cell>
          <cell r="K306" t="str">
            <v>JORGE MAURICIO CARDENAS ROBAYO</v>
          </cell>
          <cell r="L306"/>
          <cell r="M306" t="str">
            <v xml:space="preserve">CALIDAD Y CONTROL DE RESPUESTAS </v>
          </cell>
          <cell r="N306" t="str">
            <v>ADRIANA PAOLA AGUILERA PEÑA</v>
          </cell>
          <cell r="O306" t="str">
            <v>Prestar servicios profesionales de apoyo en la planeación, organización y seguimiento de los procesos administrativos y operativos del equipo de Control y Mejora de Respuestas, orientados a optimizar la eficiencia en la gestión documental, la trazabilidad de las respuestas y el cumplimiento de los plazos establecidos.</v>
          </cell>
          <cell r="P306">
            <v>8</v>
          </cell>
          <cell r="Q306">
            <v>1</v>
          </cell>
          <cell r="R306" t="str">
            <v>_2327</v>
          </cell>
          <cell r="S306" t="str">
            <v>Realizar 4 estrategias de fortalecimiento institucional (una por vigencia).</v>
          </cell>
        </row>
        <row r="307">
          <cell r="C307">
            <v>2026</v>
          </cell>
          <cell r="D307">
            <v>145199</v>
          </cell>
          <cell r="E307">
            <v>45966</v>
          </cell>
          <cell r="F307">
            <v>45967</v>
          </cell>
          <cell r="G307" t="str">
            <v>JHOJAN ANDRES  CASTANEDA SANCHEZ</v>
          </cell>
          <cell r="H307" t="str">
            <v>CORREO ENVIADO 04/11/2025 HORA 21:35</v>
          </cell>
          <cell r="I307" t="str">
            <v>Para Inactivar, lo remplaza la solicitud 150111 por cambio de plazo y vr total del contrato.   // Correo enviado por Diana Torrente</v>
          </cell>
          <cell r="J307" t="str">
            <v>NAYIBE VALENTINA SUAREZ GUARNIZO</v>
          </cell>
          <cell r="K307" t="str">
            <v>NAYIBE VALENTINA SUAREZ GUARNIZO</v>
          </cell>
          <cell r="L307"/>
          <cell r="M307" t="str">
            <v xml:space="preserve">CALIDAD Y CONTROL DE RESPUESTAS </v>
          </cell>
          <cell r="N307" t="str">
            <v>ADRIANA PAOLA AGUILERA PEÑA</v>
          </cell>
          <cell r="O307" t="str">
            <v>Prestar servicios profesionales al equipo de Control y Mejora de Respuestas, mediante la planeación, seguimiento y optimización de los procesos internos de gestión documental, el monitoreo de indicadores de oportunidad y calidad, y la implementación de acciones de mejora continua, conforme a las directrices establecidas por el Despacho del Fondo de Desarrollo Rural de Sumapaz.</v>
          </cell>
          <cell r="P307">
            <v>11</v>
          </cell>
          <cell r="Q307">
            <v>1</v>
          </cell>
          <cell r="R307" t="str">
            <v>_2327</v>
          </cell>
          <cell r="S307" t="str">
            <v>Realizar 4 estrategias de fortalecimiento institucional (una por vigencia).</v>
          </cell>
        </row>
        <row r="308">
          <cell r="C308">
            <v>2026</v>
          </cell>
          <cell r="D308">
            <v>145203</v>
          </cell>
          <cell r="E308">
            <v>45966</v>
          </cell>
          <cell r="F308">
            <v>45967</v>
          </cell>
          <cell r="G308" t="str">
            <v>JHOJAN ANDRES  CASTANEDA SANCHEZ</v>
          </cell>
          <cell r="H308" t="str">
            <v>CORREO ENVIADO 04/11/2025 HORA 21:35</v>
          </cell>
          <cell r="I308" t="str">
            <v>Correo enviado por Diana Torrente</v>
          </cell>
          <cell r="J308" t="str">
            <v>DINA ESPERANZA BLANCO ROJAS</v>
          </cell>
          <cell r="K308" t="str">
            <v>DINA ESPERANZA BLANCO ROJAS</v>
          </cell>
          <cell r="L308"/>
          <cell r="M308" t="str">
            <v xml:space="preserve">CALIDAD Y CONTROL DE RESPUESTAS </v>
          </cell>
          <cell r="N308" t="str">
            <v>ADRIANA PAOLA AGUILERA PEÑA</v>
          </cell>
          <cell r="O308" t="str">
            <v>Prestar servicios profesionales de apoyo técnico en el levantamiento, análisis y sistematización de información, así como en el diseño y actualización de tableros de control asociados a los procesos de respuesta institucional, mediante el uso de herramientas modernas de gestión documental y análisis de datos, que contribuyan a mejorar la trazabilidad y eficiencia operativa del Equipo de Control y Mejora de Respuestas.</v>
          </cell>
          <cell r="P308">
            <v>8</v>
          </cell>
          <cell r="Q308">
            <v>1</v>
          </cell>
          <cell r="R308" t="str">
            <v>_2327</v>
          </cell>
          <cell r="S308" t="str">
            <v>Realizar 4 estrategias de fortalecimiento institucional (una por vigencia).</v>
          </cell>
        </row>
        <row r="309">
          <cell r="C309">
            <v>2026</v>
          </cell>
          <cell r="D309">
            <v>145206</v>
          </cell>
          <cell r="E309">
            <v>45966</v>
          </cell>
          <cell r="F309">
            <v>45967</v>
          </cell>
          <cell r="G309" t="str">
            <v>JHOJAN ANDRES  CASTANEDA SANCHEZ</v>
          </cell>
          <cell r="H309" t="str">
            <v>CORREO ENVIADO 04/11/2025 HORA 21:35</v>
          </cell>
          <cell r="I309" t="str">
            <v>Correo enviado por Diana Torrente</v>
          </cell>
          <cell r="J309" t="str">
            <v>OLGA CRISTINA URIBE SANCHEZ</v>
          </cell>
          <cell r="K309" t="str">
            <v>OLGA CRISTINA URIBE SANCHEZ</v>
          </cell>
          <cell r="L309"/>
          <cell r="M309" t="str">
            <v xml:space="preserve">CALIDAD Y CONTROL DE RESPUESTAS </v>
          </cell>
          <cell r="N309" t="str">
            <v>ADRIANA PAOLA AGUILERA PEÑA</v>
          </cell>
          <cell r="O309" t="str">
            <v>Prestar los servicios profesionales de apoyo al seguimiento, revisión, elaboración y consolidación de respuestas de carácter general del Equipo de Control y Mejora de Respuestas, contribuyendo al cumplimiento de compromisos, control de tiempos de atención y elaboración de reportes de gestión, de acuerdo con los lineamientos establecidos por el Fondo de Desarrollo Rural de Sumapaz.</v>
          </cell>
          <cell r="P309">
            <v>8</v>
          </cell>
          <cell r="Q309">
            <v>1</v>
          </cell>
          <cell r="R309" t="str">
            <v>_2327</v>
          </cell>
          <cell r="S309" t="str">
            <v>Realizar 4 estrategias de fortalecimiento institucional (una por vigencia).</v>
          </cell>
        </row>
        <row r="310">
          <cell r="C310">
            <v>2026</v>
          </cell>
          <cell r="D310">
            <v>145212</v>
          </cell>
          <cell r="E310">
            <v>45966</v>
          </cell>
          <cell r="F310">
            <v>45967</v>
          </cell>
          <cell r="G310" t="str">
            <v>JHOJAN ANDRES  CASTANEDA SANCHEZ</v>
          </cell>
          <cell r="H310" t="str">
            <v>CORREO ENVIADO 04/11/2025 HORA 21:35</v>
          </cell>
          <cell r="I310" t="str">
            <v>Correo enviado por Diana Torrente</v>
          </cell>
          <cell r="J310" t="str">
            <v>JOHANNA ANDREA RODRIGUEZ DIAZ</v>
          </cell>
          <cell r="K310" t="str">
            <v>JOHANNA ANDREA RODRIGUEZ DIAZ</v>
          </cell>
          <cell r="L310"/>
          <cell r="M310" t="str">
            <v xml:space="preserve">CALIDAD Y CONTROL DE RESPUESTAS </v>
          </cell>
          <cell r="N310" t="str">
            <v>ADRIANA PAOLA AGUILERA PEÑA</v>
          </cell>
          <cell r="O310" t="str">
            <v>Prestar los servicios profesionales de apoyo jurídico al Equipo de Control y Mejora de Respuestas, mediante el análisis, revisión y elaboración de documentos legales, conceptos, oficios y memorandos relacionados con peticiones en general, de conformidad con la normatividad vigente y las directrices del Fondo de Desarrollo Rural de Sumapaz.</v>
          </cell>
          <cell r="P310">
            <v>11</v>
          </cell>
          <cell r="Q310">
            <v>1</v>
          </cell>
          <cell r="R310" t="str">
            <v>_2327</v>
          </cell>
          <cell r="S310" t="str">
            <v>Realizar 4 estrategias de fortalecimiento institucional (una por vigencia).</v>
          </cell>
        </row>
        <row r="311">
          <cell r="C311">
            <v>2026</v>
          </cell>
          <cell r="D311">
            <v>145215</v>
          </cell>
          <cell r="E311">
            <v>45966</v>
          </cell>
          <cell r="F311">
            <v>45967</v>
          </cell>
          <cell r="G311" t="str">
            <v>JHOJAN ANDRES  CASTANEDA SANCHEZ</v>
          </cell>
          <cell r="H311" t="str">
            <v>CORREO ENVIADO 04/11/2025 HORA 21:35</v>
          </cell>
          <cell r="I311" t="str">
            <v>Correo enviado por Diana Torrente</v>
          </cell>
          <cell r="J311" t="str">
            <v>NIDIA LUCERO CAICEDO BARRETO</v>
          </cell>
          <cell r="K311" t="str">
            <v>NIDIA LUCERO CAICEDO BARRETO</v>
          </cell>
          <cell r="L311" t="str">
            <v> </v>
          </cell>
          <cell r="M311" t="str">
            <v>CONTROL Y MEJORA DE RESPUESTAS</v>
          </cell>
          <cell r="N311" t="str">
            <v>ADRIANA PAOLA AGUILERA PEÑA</v>
          </cell>
          <cell r="O311" t="str">
            <v>Prestar los servicios profesionales de apoyo al equipo de Control y Mejora de Respuestas, mediante el seguimiento, revisión, análisis y elaboración de documentos de respuesta a peticiones en general, así como el análisis de flujos de trabajo, la consolidación de reportes de gestión y el seguimiento a indicadores de oportunidad.</v>
          </cell>
          <cell r="P311">
            <v>11</v>
          </cell>
          <cell r="Q311">
            <v>1</v>
          </cell>
          <cell r="R311" t="str">
            <v>_2327</v>
          </cell>
          <cell r="S311" t="str">
            <v>Realizar 4 estrategias de fortalecimiento institucional (una por vigencia).</v>
          </cell>
        </row>
        <row r="312">
          <cell r="C312">
            <v>2026</v>
          </cell>
          <cell r="D312">
            <v>145224</v>
          </cell>
          <cell r="E312">
            <v>45966</v>
          </cell>
          <cell r="F312">
            <v>45967</v>
          </cell>
          <cell r="G312" t="str">
            <v>JHOJAN ANDRES  CASTANEDA SANCHEZ</v>
          </cell>
          <cell r="H312" t="str">
            <v>CORREO ENVIADO 04/11/2025 HORA 21:35</v>
          </cell>
          <cell r="I312" t="str">
            <v>Correo enviado por Diana Torrente</v>
          </cell>
          <cell r="J312" t="str">
            <v>VIANEY EULALIA ROLDÁN ROJAS</v>
          </cell>
          <cell r="K312" t="str">
            <v>VIANEY EULALIA ROLDÁN ROJAS</v>
          </cell>
          <cell r="L312"/>
          <cell r="M312" t="str">
            <v xml:space="preserve">CALIDAD Y CONTROL DE RESPUESTAS </v>
          </cell>
          <cell r="N312" t="str">
            <v>ADRIANA PAOLA AGUILERA PEÑA</v>
          </cell>
          <cell r="O312" t="str">
            <v>Prestar los servicios profesionales de apoyo jurídico y técnico al Equipo Transversal de Calidad del FDRS, mediante la revisión normativa, el análisis de procesos y la elaboración de documentos, conceptos y reportes que contribuyan a la implementación y fortalecimiento de las acciones de mejora continua, en concordancia con la normatividad vigente y los lineamientos institucionales.</v>
          </cell>
          <cell r="P312">
            <v>8</v>
          </cell>
          <cell r="Q312">
            <v>1</v>
          </cell>
          <cell r="R312" t="str">
            <v>_2327</v>
          </cell>
          <cell r="S312" t="str">
            <v>Realizar 4 estrategias de fortalecimiento institucional (una por vigencia).</v>
          </cell>
        </row>
        <row r="313">
          <cell r="C313">
            <v>2026</v>
          </cell>
          <cell r="D313">
            <v>145229</v>
          </cell>
          <cell r="E313">
            <v>45966</v>
          </cell>
          <cell r="F313">
            <v>45967</v>
          </cell>
          <cell r="G313" t="str">
            <v>JHOJAN ANDRES  CASTANEDA SANCHEZ</v>
          </cell>
          <cell r="H313" t="str">
            <v>CORREO ENVIADO 04/11/2025 HORA 21:35</v>
          </cell>
          <cell r="I313" t="str">
            <v>Correo enviado por Diana Torrente</v>
          </cell>
          <cell r="J313" t="str">
            <v>DIEGO FERNANDO BERNAL LOPEZ</v>
          </cell>
          <cell r="K313" t="str">
            <v>DIEGO FERNANDO BERNAL LOPEZ</v>
          </cell>
          <cell r="L313"/>
          <cell r="M313" t="str">
            <v xml:space="preserve">CALIDAD Y CONTROL DE RESPUESTAS </v>
          </cell>
          <cell r="N313" t="str">
            <v>ADRIANA PAOLA AGUILERA PEÑA</v>
          </cell>
          <cell r="O313" t="str">
            <v>Prestar los servicios profesionales para ejecutar actividades de seguimiento, control e implementación del sistema de gestión de seguridad y salud en el trabajo SG-SST del Fondo de Desarrollo Rural de Sumapaz.</v>
          </cell>
          <cell r="P313">
            <v>8</v>
          </cell>
          <cell r="Q313">
            <v>1</v>
          </cell>
          <cell r="R313" t="str">
            <v>_2327</v>
          </cell>
          <cell r="S313" t="str">
            <v>Realizar 4 estrategias de fortalecimiento institucional (una por vigencia).</v>
          </cell>
        </row>
        <row r="314">
          <cell r="C314">
            <v>2026</v>
          </cell>
          <cell r="D314">
            <v>145240</v>
          </cell>
          <cell r="E314">
            <v>45966</v>
          </cell>
          <cell r="F314">
            <v>45967</v>
          </cell>
          <cell r="G314" t="str">
            <v>JHOJAN ANDRES  CASTANEDA SANCHEZ</v>
          </cell>
          <cell r="H314" t="str">
            <v>CORREO ENVIADO 04/11/2025 HORA 21:35</v>
          </cell>
          <cell r="I314" t="str">
            <v>Correo enviado por Diana Torrente / Se ajusto experiencia estaba con 72 meses pero por los honorarios no aplica</v>
          </cell>
          <cell r="J314" t="str">
            <v xml:space="preserve">ISIS KATHERINE ESPITIA TORRES </v>
          </cell>
          <cell r="K314" t="str">
            <v xml:space="preserve">ISIS KATHERINE ESPITIA TORRES </v>
          </cell>
          <cell r="L314"/>
          <cell r="M314" t="str">
            <v xml:space="preserve">CALIDAD Y CONTROL DE RESPUESTAS </v>
          </cell>
          <cell r="N314" t="str">
            <v>ADRIANA PAOLA AGUILERA PEÑA</v>
          </cell>
          <cell r="O314" t="str">
            <v>Prestar los servicios técnico o técnologico para apoyar a la Alcaldía Local de Sumapaz en la implementación del sistema integrado de gestión y el SG-SST, orientados por el nivel central.</v>
          </cell>
          <cell r="P314">
            <v>11</v>
          </cell>
          <cell r="Q314">
            <v>1</v>
          </cell>
          <cell r="R314" t="str">
            <v>_2327</v>
          </cell>
          <cell r="S314" t="str">
            <v>Realizar 4 estrategias de fortalecimiento institucional (una por vigencia).</v>
          </cell>
        </row>
        <row r="315">
          <cell r="C315">
            <v>2026</v>
          </cell>
          <cell r="D315">
            <v>145250</v>
          </cell>
          <cell r="E315">
            <v>45966</v>
          </cell>
          <cell r="F315">
            <v>45967</v>
          </cell>
          <cell r="G315" t="str">
            <v>JHOJAN ANDRES  CASTANEDA SANCHEZ</v>
          </cell>
          <cell r="H315" t="str">
            <v>CORREO ENVIADO 04/11/2025 HORA 21:35</v>
          </cell>
          <cell r="I315" t="str">
            <v>Para Inactivar, lo remplaza la solicitud 150271 se debe ajustar el perfil ya que no se incluyo en la solicitud el perfil de la persona a contratar. ajustar perfil. // Correo enviado por Diana Torrente</v>
          </cell>
          <cell r="J315" t="str">
            <v xml:space="preserve">JINETH NATALIA RODRIGUEZ </v>
          </cell>
          <cell r="K315" t="str">
            <v xml:space="preserve">JINETH NATALIA RODRIGUEZ </v>
          </cell>
          <cell r="L315"/>
          <cell r="M315" t="str">
            <v xml:space="preserve">CALIDAD Y CONTROL DE RESPUESTAS </v>
          </cell>
          <cell r="N315" t="str">
            <v>ADRIANA PAOLA AGUILERA PEÑA</v>
          </cell>
          <cell r="O315" t="str">
            <v xml:space="preserve"> Prestar los servicios tecnicos o técnologicos para apoyar a la Alcaldía Local de Sumapaz en la implementación del sistema integrado de gestión y el SG-SST, orientados por el nivel central.</v>
          </cell>
          <cell r="P315">
            <v>11</v>
          </cell>
          <cell r="Q315">
            <v>1</v>
          </cell>
          <cell r="R315" t="str">
            <v>_2327</v>
          </cell>
          <cell r="S315" t="str">
            <v>Realizar 4 estrategias de fortalecimiento institucional (una por vigencia).</v>
          </cell>
        </row>
        <row r="316">
          <cell r="C316">
            <v>2026</v>
          </cell>
          <cell r="D316">
            <v>145776</v>
          </cell>
          <cell r="E316">
            <v>45966</v>
          </cell>
          <cell r="F316">
            <v>45968</v>
          </cell>
          <cell r="G316" t="str">
            <v>Jessica Cardona</v>
          </cell>
          <cell r="H316" t="str">
            <v>CORREO ENVIADO 04/11/2025 HORA 21:35</v>
          </cell>
          <cell r="I316" t="str">
            <v>Correo enviado por Diana Torrente</v>
          </cell>
          <cell r="J316" t="str">
            <v>PENDIENTE POR DEFINIR</v>
          </cell>
          <cell r="K316" t="str">
            <v>PENDIENTE POR ASIGNAR</v>
          </cell>
          <cell r="L316"/>
          <cell r="M316" t="str">
            <v xml:space="preserve">PIGA - CALIDAD Y CONTROL DE RESPUESTAS </v>
          </cell>
          <cell r="N316" t="str">
            <v>ADRIANA AGUILERA</v>
          </cell>
          <cell r="O316" t="str">
            <v>Prestar los servicios profesionales para apoyar la formulación, ejecución, seguimiento y mejora continua de las herramientas que conforman la gestión ambiental institucional de la Alcaldía Local de Sumapaz.</v>
          </cell>
          <cell r="P316">
            <v>8</v>
          </cell>
          <cell r="Q316">
            <v>1</v>
          </cell>
          <cell r="R316" t="str">
            <v>_2327</v>
          </cell>
          <cell r="S316" t="str">
            <v>Realizar 4 estrategias de fortalecimiento institucional (una por vigencia).</v>
          </cell>
        </row>
        <row r="317">
          <cell r="C317">
            <v>2026</v>
          </cell>
          <cell r="D317" t="str">
            <v>145786 </v>
          </cell>
          <cell r="E317">
            <v>45966</v>
          </cell>
          <cell r="F317">
            <v>45968</v>
          </cell>
          <cell r="G317" t="str">
            <v>Jessica Cardona</v>
          </cell>
          <cell r="H317" t="str">
            <v>CORREO ENVIADO 04/11/2025 HORA 21:35</v>
          </cell>
          <cell r="I317" t="str">
            <v>Correo enviado por Diana Torrente</v>
          </cell>
          <cell r="J317" t="str">
            <v>PENDIENTE POR DEFINIR</v>
          </cell>
          <cell r="K317" t="str">
            <v>PENDIENTE POR ASIGNAR PROMOTORA DE LA MEJORA</v>
          </cell>
          <cell r="L317" t="str">
            <v> </v>
          </cell>
          <cell r="M317" t="str">
            <v>CALIDAD Y CONTROL DE RESPUESTAS</v>
          </cell>
          <cell r="N317" t="str">
            <v>ADRIANA PAOLA AGUILERA PEÑA</v>
          </cell>
          <cell r="O317" t="str">
            <v>Prestar los servicios profesionales como referente de calidad y promotor de mejora del Fondo de Desarrollo Rural de Sumapaz mediante la planeación, seguimiento y evaluación de los procesos de gestión institucional, garantizando el cumplimiento de los estándares, indicadores y lineamientos establecidos por la Secretaría Distrital de Gobierno, y fomentando la mejora continua y la eficiencia en los procesos de calidad del FDRS.</v>
          </cell>
          <cell r="P317">
            <v>11</v>
          </cell>
          <cell r="Q317">
            <v>1</v>
          </cell>
          <cell r="R317" t="str">
            <v>_2327</v>
          </cell>
          <cell r="S317" t="str">
            <v>Realizar 4 estrategias de fortalecimiento institucional (una por vigencia).</v>
          </cell>
        </row>
        <row r="318">
          <cell r="C318">
            <v>2026</v>
          </cell>
          <cell r="D318" t="str">
            <v>145789 </v>
          </cell>
          <cell r="E318">
            <v>45966</v>
          </cell>
          <cell r="F318">
            <v>45968</v>
          </cell>
          <cell r="G318" t="str">
            <v>Jessica Cardona</v>
          </cell>
          <cell r="H318" t="str">
            <v>CORREO ENVIADO 04/11/2025 HORA 22:20</v>
          </cell>
          <cell r="I318" t="str">
            <v>Correo enviado por Juan Felipe</v>
          </cell>
          <cell r="J318"/>
          <cell r="K318" t="str">
            <v>LUZ ALEJANDRA BETANCUR</v>
          </cell>
          <cell r="L318">
            <v>141231</v>
          </cell>
          <cell r="M318" t="str">
            <v>Unidad de Transformación</v>
          </cell>
          <cell r="N318" t="str">
            <v>Angie Carolina Prieto Alvarado</v>
          </cell>
          <cell r="O318" t="str">
            <v>Prestar los servicios profesionales para apoyar la implementación de la metodología de Presupuestos Participativos  y el seguimiento a la ejecución de las iniciativas priorizadas por la comunidad de la Localidad de Sumapaz</v>
          </cell>
          <cell r="P318">
            <v>8</v>
          </cell>
          <cell r="Q318">
            <v>1</v>
          </cell>
          <cell r="R318" t="str">
            <v>_2327</v>
          </cell>
          <cell r="S318" t="str">
            <v>Realizar 4 estrategias de fortalecimiento institucional (una por vigencia).</v>
          </cell>
        </row>
        <row r="319">
          <cell r="C319">
            <v>2026</v>
          </cell>
          <cell r="D319">
            <v>145797</v>
          </cell>
          <cell r="E319">
            <v>45966</v>
          </cell>
          <cell r="F319">
            <v>45968</v>
          </cell>
          <cell r="G319" t="str">
            <v>Jessica Cardona</v>
          </cell>
          <cell r="H319" t="str">
            <v>CORREO ENVIADO 04/11/2025 HORA 22:20</v>
          </cell>
          <cell r="I319" t="str">
            <v>Correo enviado por Juan Felipe</v>
          </cell>
          <cell r="J319"/>
          <cell r="K319" t="str">
            <v>INGRID JOHANNA ARDILA CARDENAS</v>
          </cell>
          <cell r="L319">
            <v>138940</v>
          </cell>
          <cell r="M319" t="str">
            <v>Unidad de Transformación</v>
          </cell>
          <cell r="N319" t="str">
            <v>Angie Carolina Prieto Alvarado</v>
          </cell>
          <cell r="O319" t="str">
            <v>Prestar los servicios profesionales para apoyar la implementación de la metodología de Presupuestos Participativos  y el seguimiento a la ejecución de las iniciativas priorizadas por la comunidad de la Localidad de Sumapaz</v>
          </cell>
          <cell r="P319">
            <v>11</v>
          </cell>
          <cell r="Q319">
            <v>1</v>
          </cell>
          <cell r="R319" t="str">
            <v>_2327</v>
          </cell>
          <cell r="S319" t="str">
            <v>Realizar 4 estrategias de fortalecimiento institucional (una por vigencia).</v>
          </cell>
        </row>
        <row r="320">
          <cell r="C320">
            <v>2026</v>
          </cell>
          <cell r="D320">
            <v>145807</v>
          </cell>
          <cell r="E320">
            <v>45966</v>
          </cell>
          <cell r="F320">
            <v>45968</v>
          </cell>
          <cell r="G320" t="str">
            <v>Jessica Cardona</v>
          </cell>
          <cell r="H320" t="str">
            <v>CORREO ENVIADO 04/11/2025 HORA 22:20</v>
          </cell>
          <cell r="I320" t="str">
            <v>Correo enviado por Juan Felipe</v>
          </cell>
          <cell r="J320"/>
          <cell r="K320" t="str">
            <v>DAYMER RIOS CIFUENTES</v>
          </cell>
          <cell r="L320">
            <v>125670</v>
          </cell>
          <cell r="M320" t="str">
            <v>Unidad de Transformación</v>
          </cell>
          <cell r="N320" t="str">
            <v>Angie Carolina Prieto Alvarado</v>
          </cell>
          <cell r="O320" t="str">
            <v>Prestar los servicios profesionales para adelantar acciones que promuevan el fortalecimiento de los procesos de participación social y comunitaria en la localidad de Sumapaz.</v>
          </cell>
          <cell r="P320">
            <v>11</v>
          </cell>
          <cell r="Q320">
            <v>1</v>
          </cell>
          <cell r="R320" t="str">
            <v>_2327</v>
          </cell>
          <cell r="S320" t="str">
            <v>Realizar 4 estrategias de fortalecimiento institucional (una por vigencia).</v>
          </cell>
        </row>
        <row r="321">
          <cell r="C321">
            <v>2026</v>
          </cell>
          <cell r="D321">
            <v>145814</v>
          </cell>
          <cell r="E321">
            <v>45966</v>
          </cell>
          <cell r="F321">
            <v>45968</v>
          </cell>
          <cell r="G321" t="str">
            <v>Jessica Cardona</v>
          </cell>
          <cell r="H321" t="str">
            <v>CORREO ENVIADO 04/11/2025 HORA 22:20</v>
          </cell>
          <cell r="I321" t="str">
            <v>Correo enviado por Juan Felipe</v>
          </cell>
          <cell r="J321"/>
          <cell r="K321" t="str">
            <v>RAUL AUGUSTO BECERRA NOVOA</v>
          </cell>
          <cell r="L321">
            <v>125691</v>
          </cell>
          <cell r="M321" t="str">
            <v>Unidad de Transformación</v>
          </cell>
          <cell r="N321" t="str">
            <v>Angie Carolina Prieto Alvarado</v>
          </cell>
          <cell r="O321" t="str">
            <v>Prestar los servicios profesionales para adelantar acciones que promuevan el fortalecimiento de los procesos de participación social y comunitaria en la localidad de Sumapaz.</v>
          </cell>
          <cell r="P321">
            <v>11</v>
          </cell>
          <cell r="Q321">
            <v>1</v>
          </cell>
          <cell r="R321" t="str">
            <v>_2327</v>
          </cell>
          <cell r="S321" t="str">
            <v>Realizar 4 estrategias de fortalecimiento institucional (una por vigencia).</v>
          </cell>
        </row>
        <row r="322">
          <cell r="C322">
            <v>2026</v>
          </cell>
          <cell r="D322">
            <v>145817</v>
          </cell>
          <cell r="E322">
            <v>45966</v>
          </cell>
          <cell r="F322">
            <v>45968</v>
          </cell>
          <cell r="G322" t="str">
            <v>Jessica Cardona</v>
          </cell>
          <cell r="H322" t="str">
            <v>CORREO ENVIADO 04/11/2025 HORA 22:20</v>
          </cell>
          <cell r="I322" t="str">
            <v>Correo enviado por Juan Felipe</v>
          </cell>
          <cell r="J322"/>
          <cell r="K322" t="str">
            <v>YESMIN IZQUIERDO MORENO</v>
          </cell>
          <cell r="L322">
            <v>125691</v>
          </cell>
          <cell r="M322" t="str">
            <v>Unidad de Transformación</v>
          </cell>
          <cell r="N322" t="str">
            <v>Angie Carolina Prieto Alvarado</v>
          </cell>
          <cell r="O322" t="str">
            <v>Prestar los servicios profesionales para adelantar acciones que promuevan el fortalecimiento de los procesos de participación y de veeduría Ciudadana.</v>
          </cell>
          <cell r="P322">
            <v>8</v>
          </cell>
          <cell r="Q322">
            <v>1</v>
          </cell>
          <cell r="R322" t="str">
            <v>_2327</v>
          </cell>
          <cell r="S322" t="str">
            <v>Realizar 4 estrategias de fortalecimiento institucional (una por vigencia).</v>
          </cell>
        </row>
        <row r="323">
          <cell r="C323">
            <v>2026</v>
          </cell>
          <cell r="D323">
            <v>145818</v>
          </cell>
          <cell r="E323">
            <v>45966</v>
          </cell>
          <cell r="F323">
            <v>45968</v>
          </cell>
          <cell r="G323" t="str">
            <v>Jessica Cardona</v>
          </cell>
          <cell r="H323" t="str">
            <v>CORREO ENVIADO 04/11/2025 HORA 22:20</v>
          </cell>
          <cell r="I323" t="str">
            <v>Correo enviado por Juan Felipe</v>
          </cell>
          <cell r="J323"/>
          <cell r="K323" t="str">
            <v>YUVER ANDRES MORALES
FABIAN ALONSO ALVAREZ</v>
          </cell>
          <cell r="L323">
            <v>125149</v>
          </cell>
          <cell r="M323" t="str">
            <v>Unidad de Transformación</v>
          </cell>
          <cell r="N323" t="str">
            <v>Angie Carolina Prieto Alvarado</v>
          </cell>
          <cell r="O323" t="str">
            <v>Prestar los servicios profesionales para apoyar  la planeación, seguimiento y ejecución de las actividades que permitan el fortalecimiento de los procesos de participación social y comunitaria y de veeduría ciudadana</v>
          </cell>
          <cell r="P323">
            <v>8</v>
          </cell>
          <cell r="Q323">
            <v>2</v>
          </cell>
          <cell r="R323" t="str">
            <v>_2327</v>
          </cell>
          <cell r="S323" t="str">
            <v>Realizar 4 estrategias de fortalecimiento institucional (una por vigencia).</v>
          </cell>
        </row>
        <row r="324">
          <cell r="C324">
            <v>2026</v>
          </cell>
          <cell r="D324">
            <v>145469</v>
          </cell>
          <cell r="E324">
            <v>45966</v>
          </cell>
          <cell r="F324">
            <v>45967</v>
          </cell>
          <cell r="G324" t="str">
            <v>Laura Cardenas</v>
          </cell>
          <cell r="H324" t="str">
            <v>CORREO ENVIADO 04/11/2025 HORA 22:20</v>
          </cell>
          <cell r="I324" t="str">
            <v>Correo enviado por Juan Felipe</v>
          </cell>
          <cell r="J324"/>
          <cell r="K324" t="str">
            <v>NAYIB SELENIA CALIFA</v>
          </cell>
          <cell r="L324">
            <v>139044</v>
          </cell>
          <cell r="M324" t="str">
            <v>Unidad de Transformación</v>
          </cell>
          <cell r="N324" t="str">
            <v>Angie Carolina Prieto Alvarado</v>
          </cell>
          <cell r="O324" t="str">
            <v>Prestar los servicios profesionales especializados a la Alcaldía Local de Sumapaz, apoyando técnica y metodológicamente los diferentes procesos participativos y organizativos para el fortalecimiento de las figuras autónomas de ordenamiento del territorio y la integración regional de la Localidad de Sumapaz.</v>
          </cell>
          <cell r="P324">
            <v>8</v>
          </cell>
          <cell r="Q324">
            <v>1</v>
          </cell>
          <cell r="R324" t="str">
            <v>_2327</v>
          </cell>
          <cell r="S324" t="str">
            <v>Realizar 4 estrategias de fortalecimiento institucional (una por vigencia).</v>
          </cell>
        </row>
        <row r="325">
          <cell r="C325">
            <v>2026</v>
          </cell>
          <cell r="D325">
            <v>145478</v>
          </cell>
          <cell r="E325">
            <v>45966</v>
          </cell>
          <cell r="F325">
            <v>45967</v>
          </cell>
          <cell r="G325" t="str">
            <v>Laura Cardenas</v>
          </cell>
          <cell r="H325" t="str">
            <v>CORREO ENVIADO 04/11/2025 HORA 22:20</v>
          </cell>
          <cell r="I325" t="str">
            <v>Correo enviado por Juan Felipe</v>
          </cell>
          <cell r="J325"/>
          <cell r="K325" t="str">
            <v>RAFAEL REINALDO ROMERO</v>
          </cell>
          <cell r="L325">
            <v>125027</v>
          </cell>
          <cell r="M325" t="str">
            <v>Unidad de Transformación</v>
          </cell>
          <cell r="N325" t="str">
            <v>Angie Carolina Prieto Alvarado</v>
          </cell>
          <cell r="O325" t="str">
            <v xml:space="preserve">Prestar los servicios profesionales especializados a la Alcaldía Local de Sumapaz, apoyando técnica y jurídicamente los diferentes procesos participativos y organizativos para el fortalecimiento de las figuras autónomas de ordenamiento del territorio y la integración regional de la Localidad de Sumapaz. </v>
          </cell>
          <cell r="P325">
            <v>11</v>
          </cell>
          <cell r="Q325">
            <v>1</v>
          </cell>
          <cell r="R325" t="str">
            <v>_2327</v>
          </cell>
          <cell r="S325" t="str">
            <v>Realizar 4 estrategias de fortalecimiento institucional (una por vigencia).</v>
          </cell>
        </row>
        <row r="326">
          <cell r="C326">
            <v>2026</v>
          </cell>
          <cell r="D326">
            <v>145488</v>
          </cell>
          <cell r="E326">
            <v>45966</v>
          </cell>
          <cell r="F326">
            <v>45967</v>
          </cell>
          <cell r="G326" t="str">
            <v>Laura Cardenas</v>
          </cell>
          <cell r="H326" t="str">
            <v>CORREO ENVIADO 04/11/2025 HORA 22:20</v>
          </cell>
          <cell r="I326" t="str">
            <v>Para Inactivar, lo remplaza la solicitud 150144 por cambio de plazo y vr total del contrato. // Correo enviado por Juan Felipe</v>
          </cell>
          <cell r="J326"/>
          <cell r="K326" t="str">
            <v>LAURA VALENTINA CARDENAS REYES</v>
          </cell>
          <cell r="L326">
            <v>138176</v>
          </cell>
          <cell r="M326" t="str">
            <v>Unidad de Transformación</v>
          </cell>
          <cell r="N326" t="str">
            <v>Angie Carolina Prieto Alvarado</v>
          </cell>
          <cell r="O326" t="str">
            <v>Prestar los servicios de apoyo técnico al Área de Gestión del Desarrollo Local de la Alcaldía Local de Sumapaz, en el proceso de seguimiento a la ejecución presupuestal de los planes y proyectos de inversión, así como en la revisión de los documentos contables asociados al pago de los contratos del Fondo de Desarrollo Local, aplicando la normatividad vigente.</v>
          </cell>
          <cell r="P326">
            <v>11</v>
          </cell>
          <cell r="Q326">
            <v>1</v>
          </cell>
          <cell r="R326" t="str">
            <v>_2327</v>
          </cell>
          <cell r="S326" t="str">
            <v>Realizar 4 estrategias de fortalecimiento institucional (una por vigencia).</v>
          </cell>
        </row>
        <row r="327">
          <cell r="C327">
            <v>2026</v>
          </cell>
          <cell r="D327">
            <v>145492</v>
          </cell>
          <cell r="E327">
            <v>45966</v>
          </cell>
          <cell r="F327">
            <v>45967</v>
          </cell>
          <cell r="G327" t="str">
            <v>Laura Cardenas</v>
          </cell>
          <cell r="H327" t="str">
            <v>CORREO ENVIADO 04/11/2025 HORA 22:20</v>
          </cell>
          <cell r="I327" t="str">
            <v>Para Inactivar, lo remplaza la solicitud 150147 por cambio en el objeto, el valor total, necesidad, conveniencia, estudio de sector, perfil, experiencia y nivel academico. // Correo enviado por Juan Felipe</v>
          </cell>
          <cell r="J327"/>
          <cell r="K327" t="str">
            <v>ANGIE CAROLINA PRIETO ALVARADO</v>
          </cell>
          <cell r="L327">
            <v>125149</v>
          </cell>
          <cell r="M327" t="str">
            <v>Unidad de Transformación</v>
          </cell>
          <cell r="N327" t="str">
            <v>Angie Carolina Prieto Alvarado</v>
          </cell>
          <cell r="O327" t="str">
            <v>Prestar los servicios profesionales para realizar la planeación, seguimiento y ejecución de las actividades priorizadas por la Unidad de Gestión y Transformación y promover el fortalecimiento de los procesos de participación social y comunitaria.</v>
          </cell>
          <cell r="P327">
            <v>11</v>
          </cell>
          <cell r="Q327">
            <v>1</v>
          </cell>
          <cell r="R327" t="str">
            <v>_2386</v>
          </cell>
          <cell r="S327" t="str">
            <v>Fortalecer 4 unidades de innovación pública y  social a nivel local</v>
          </cell>
        </row>
        <row r="328">
          <cell r="C328">
            <v>2026</v>
          </cell>
          <cell r="D328">
            <v>145498</v>
          </cell>
          <cell r="E328">
            <v>45966</v>
          </cell>
          <cell r="F328">
            <v>45967</v>
          </cell>
          <cell r="G328" t="str">
            <v>Laura Cardenas</v>
          </cell>
          <cell r="H328" t="str">
            <v>CORREO ENVIADO 04/11/2025 HORA 22:20</v>
          </cell>
          <cell r="I328" t="str">
            <v>Correo enviado por Juan Felipe</v>
          </cell>
          <cell r="J328"/>
          <cell r="K328" t="str">
            <v xml:space="preserve">JENNY CAROLINA GIRON CUERVO
LEIDY MILENA MONTAÑA GUTIERREZ </v>
          </cell>
          <cell r="L328">
            <v>124844</v>
          </cell>
          <cell r="M328" t="str">
            <v>CONTRATACIÓN PROCESOS</v>
          </cell>
          <cell r="N328" t="str">
            <v>EDNA PATRICIA RANGEL BARRAGÁN</v>
          </cell>
          <cell r="O328" t="str">
            <v>Prestar servicios profesionales especializados con plena autonomía técnica y administrativa, brindando acompañamiento jurídico en las etapas precontractual y contractual de los procesos de selección que adelante el Fondo de Desarrollo Rural de Sumapaz, garantizando el cumplimiento de la normatividad vigente aplicable.</v>
          </cell>
          <cell r="P328">
            <v>11</v>
          </cell>
          <cell r="Q328">
            <v>2</v>
          </cell>
          <cell r="R328" t="str">
            <v>_2327</v>
          </cell>
          <cell r="S328" t="str">
            <v>Realizar 4 estrategias de fortalecimiento institucional (una por vigencia).</v>
          </cell>
        </row>
        <row r="329">
          <cell r="C329">
            <v>2026</v>
          </cell>
          <cell r="D329">
            <v>145000</v>
          </cell>
          <cell r="E329">
            <v>45966</v>
          </cell>
          <cell r="F329">
            <v>45967</v>
          </cell>
          <cell r="G329" t="str">
            <v>Laura Cardenas</v>
          </cell>
          <cell r="H329" t="str">
            <v>CORREO ENVIADO 04/11/2025 HORA 22:20</v>
          </cell>
          <cell r="I329" t="str">
            <v>Correo enviado por Juan Felipe</v>
          </cell>
          <cell r="J329"/>
          <cell r="K329" t="str">
            <v>PEDRO AUGUSTO INFANTE CARREÑO</v>
          </cell>
          <cell r="L329">
            <v>124819</v>
          </cell>
          <cell r="M329" t="str">
            <v>CONTRATACIÓN REFERENTE ACUERDO MARCO</v>
          </cell>
          <cell r="N329" t="str">
            <v>EDNA PATRICIA RANGEL BARRAGÁN</v>
          </cell>
          <cell r="O329" t="str">
            <v>Prestar servicios profesionales con plena autonomía técnica y administrativa, brindando acompañamiento jurídico en las etapas precontractual, contractual y poscontractual de los procesos de selección que adelante el Fondo de Desarrollo Rural de Sumapaz, a través de la Tienda Virtual del Estado Colombiano, así como en el trámite de liquidación y cierre de expedientes contractuales, garantizando el cumplimiento de la normatividad vigente aplicable.</v>
          </cell>
          <cell r="P329">
            <v>8</v>
          </cell>
          <cell r="Q329">
            <v>1</v>
          </cell>
          <cell r="R329" t="str">
            <v>_2327</v>
          </cell>
          <cell r="S329" t="str">
            <v>Realizar 4 estrategias de fortalecimiento institucional (una por vigencia).</v>
          </cell>
        </row>
        <row r="330">
          <cell r="C330">
            <v>2026</v>
          </cell>
          <cell r="D330">
            <v>145503</v>
          </cell>
          <cell r="E330">
            <v>45966</v>
          </cell>
          <cell r="F330">
            <v>45967</v>
          </cell>
          <cell r="G330" t="str">
            <v>Laura Cardenas</v>
          </cell>
          <cell r="H330" t="str">
            <v>CORREO ENVIADO 04/11/2025 HORA 22:20</v>
          </cell>
          <cell r="I330" t="str">
            <v>Para Inactivar, lo remplaza la solicitud 150132 por cambio de plazo y vr total del contrato. // Correo enviado por Juan Felipe</v>
          </cell>
          <cell r="J330"/>
          <cell r="K330" t="str">
            <v>JEISSON LEONARDO MONTOYA BRIÑEZ</v>
          </cell>
          <cell r="L330">
            <v>138179</v>
          </cell>
          <cell r="M330" t="str">
            <v>CONTRATACIÓN LIDER FORMULACIÓN TÉCNICA</v>
          </cell>
          <cell r="N330" t="str">
            <v>JENNY ALEJANDRA RODRIGUEZ BERMÚDEZ</v>
          </cell>
          <cell r="O330" t="str">
            <v>Prestar los servicios profesionales especializados con plena autonomía técnica y administrativa, para apoyar la formulación y el seguimiento de los procesos relacionados con los Gastos de Funcionamiento y los Proyectos de Inversión, en el marco del Plan de Desarrollo Local 2025-2028 del Fondo de Desarrollo Rural de Sumapaz FDRS.</v>
          </cell>
          <cell r="P330">
            <v>11</v>
          </cell>
          <cell r="Q330">
            <v>1</v>
          </cell>
          <cell r="R330" t="str">
            <v>_2327</v>
          </cell>
          <cell r="S330" t="str">
            <v>Realizar 4 estrategias de fortalecimiento institucional (una por vigencia).</v>
          </cell>
        </row>
        <row r="331">
          <cell r="C331">
            <v>2026</v>
          </cell>
          <cell r="D331">
            <v>145508</v>
          </cell>
          <cell r="E331">
            <v>45966</v>
          </cell>
          <cell r="F331">
            <v>45967</v>
          </cell>
          <cell r="G331" t="str">
            <v>Laura Cardenas</v>
          </cell>
          <cell r="H331" t="str">
            <v>CORREO ENVIADO 04/11/2025 HORA 22:20</v>
          </cell>
          <cell r="I331" t="str">
            <v>Para Inactivar, lo remplaza la solicitud 150154 por pasar la solicitud a una sola persona, por lo tanto se modifica el valor total. conveniencia y necesidad. // Correo enviado por Juan Felipe</v>
          </cell>
          <cell r="J331"/>
          <cell r="K331" t="str">
            <v>JAIRO ADRIANO ARTEGA VELASQUEZ  
VIRNA ELISA ESPITIA MORENO</v>
          </cell>
          <cell r="L331" t="str">
            <v>130773
131459</v>
          </cell>
          <cell r="M331" t="str">
            <v>CONTRATACIÓN FORMULACIÓN TÉCNICA</v>
          </cell>
          <cell r="N331" t="str">
            <v>JEISSON LEONARDO MONTOYA BRIÑEZ</v>
          </cell>
          <cell r="O331" t="str">
            <v>Prestar los servicios profesionales con plena autonomía técnica y administrativa, para la formulación y apoyo a la supervisión de proyectos de inversión del Plan de Desarrollo Local 2025-2028 de la localidad de Sumapaz, en los componentes sociales y de funcionamiento, garantizando el cumplimiento de las metas establecidas</v>
          </cell>
          <cell r="P331">
            <v>8</v>
          </cell>
          <cell r="Q331">
            <v>2</v>
          </cell>
          <cell r="R331" t="str">
            <v>_2327</v>
          </cell>
          <cell r="S331" t="str">
            <v>Realizar 4 estrategias de fortalecimiento institucional (una por vigencia).</v>
          </cell>
        </row>
        <row r="332">
          <cell r="C332">
            <v>2026</v>
          </cell>
          <cell r="D332">
            <v>145106</v>
          </cell>
          <cell r="E332">
            <v>45966</v>
          </cell>
          <cell r="F332">
            <v>45966</v>
          </cell>
          <cell r="G332" t="str">
            <v>Manuel Alejandro Alfonso Castillo</v>
          </cell>
          <cell r="H332" t="str">
            <v>CORREO ENVIADO 04/11/2025 HORA 22:20</v>
          </cell>
          <cell r="I332" t="str">
            <v>Correo enviado por Juan Felipe</v>
          </cell>
          <cell r="J332"/>
          <cell r="K332" t="str">
            <v>WILMAR GINEL GRAJALES OSORIO</v>
          </cell>
          <cell r="L332">
            <v>140995</v>
          </cell>
          <cell r="M332" t="str">
            <v>CONTRATACIÓN FORMULACIÓN TÉCNICA</v>
          </cell>
          <cell r="N332" t="str">
            <v>JEISSON LEONARDO MONTOYA BRIÑEZ</v>
          </cell>
          <cell r="O332" t="str">
            <v>Prestar los servicios profesionales con plena autonomía técnica y administrativa,  para apoyar la formulación de los procesos tanto de Gastos de Funcionamiento como de Proyectos de Inversión, del Plan de Desarrollo Local 2025-2028 del FDRS.</v>
          </cell>
          <cell r="P332">
            <v>8</v>
          </cell>
          <cell r="Q332">
            <v>1</v>
          </cell>
          <cell r="R332" t="str">
            <v>_2327</v>
          </cell>
          <cell r="S332" t="str">
            <v>Realizar 4 estrategias de fortalecimiento institucional (una por vigencia).</v>
          </cell>
        </row>
        <row r="333">
          <cell r="C333">
            <v>2026</v>
          </cell>
          <cell r="D333">
            <v>145109</v>
          </cell>
          <cell r="E333">
            <v>45966</v>
          </cell>
          <cell r="F333">
            <v>45966</v>
          </cell>
          <cell r="G333" t="str">
            <v>Manuel Alejandro Alfonso Castillo</v>
          </cell>
          <cell r="H333" t="str">
            <v>CORREO ENVIADO 04/11/2025 HORA 22:20</v>
          </cell>
          <cell r="I333" t="str">
            <v>Correo enviado por Juan Felipe</v>
          </cell>
          <cell r="J333"/>
          <cell r="K333" t="str">
            <v>JUAN FELIPE FLOREZ GALEANO</v>
          </cell>
          <cell r="L333">
            <v>124881</v>
          </cell>
          <cell r="M333" t="str">
            <v>OBLIGACIONES POR PAGAR</v>
          </cell>
          <cell r="N333" t="str">
            <v>JUAN FELIPE FLOREZ GALEANO</v>
          </cell>
          <cell r="O333" t="str">
            <v>Prestar los servicios profesionales para apoyar los procesos de planeación, administrativos, financieros y presupuestales del Fondo de Desarrollo Rural de Sumapaz</v>
          </cell>
          <cell r="P333">
            <v>8</v>
          </cell>
          <cell r="Q333">
            <v>1</v>
          </cell>
          <cell r="R333" t="str">
            <v>_2327</v>
          </cell>
          <cell r="S333" t="str">
            <v>Realizar 4 estrategias de fortalecimiento institucional (una por vigencia).</v>
          </cell>
        </row>
        <row r="334">
          <cell r="C334">
            <v>2026</v>
          </cell>
          <cell r="D334">
            <v>145110</v>
          </cell>
          <cell r="E334">
            <v>45966</v>
          </cell>
          <cell r="F334">
            <v>45966</v>
          </cell>
          <cell r="G334" t="str">
            <v>Manuel Alejandro Alfonso Castillo</v>
          </cell>
          <cell r="H334" t="str">
            <v>CORREO ENVIADO 04/11/2025 HORA 22:20</v>
          </cell>
          <cell r="I334" t="str">
            <v>Correo enviado por Juan Felipe</v>
          </cell>
          <cell r="J334"/>
          <cell r="K334" t="str">
            <v>OMAR HERNAN HILARION RIOS</v>
          </cell>
          <cell r="L334">
            <v>141362</v>
          </cell>
          <cell r="M334" t="str">
            <v>OBLIGACIONES POR PAGAR</v>
          </cell>
          <cell r="N334" t="str">
            <v>JUAN FELIPE FLOREZ GALEANO</v>
          </cell>
          <cell r="O334" t="str">
            <v>Prestar los servicios profesionales al área de Gestión del Desarrollo Local en la gestión administrativa de las Obligaciones por Pagar de la Alcaldía Local de Sumapaz</v>
          </cell>
          <cell r="P334">
            <v>11</v>
          </cell>
          <cell r="Q334">
            <v>1</v>
          </cell>
          <cell r="R334" t="str">
            <v>_2327</v>
          </cell>
          <cell r="S334" t="str">
            <v>Realizar 4 estrategias de fortalecimiento institucional (una por vigencia).</v>
          </cell>
        </row>
        <row r="335">
          <cell r="C335">
            <v>2026</v>
          </cell>
          <cell r="D335">
            <v>145111</v>
          </cell>
          <cell r="E335">
            <v>45966</v>
          </cell>
          <cell r="F335">
            <v>45966</v>
          </cell>
          <cell r="G335" t="str">
            <v>Manuel Alejandro Alfonso Castillo</v>
          </cell>
          <cell r="H335" t="str">
            <v>CORREO ENVIADO 04/11/2025 HORA 22:20</v>
          </cell>
          <cell r="I335" t="str">
            <v>Correo enviado por Juan Felipe</v>
          </cell>
          <cell r="J335"/>
          <cell r="K335" t="str">
            <v>LEIDY CAROLINA MONTES MORLAES</v>
          </cell>
          <cell r="L335">
            <v>141215</v>
          </cell>
          <cell r="M335" t="str">
            <v>OBLIGACIONES POR PAGAR</v>
          </cell>
          <cell r="N335" t="str">
            <v>JUAN FELIPE FLOREZ GALEANO</v>
          </cell>
          <cell r="O335" t="str">
            <v>Prestar los servicios profesionales  al Área de Gestión de Desarrollo Local, para apoyar la gestión de las Obligaciones por Pagar y presupuestal de la Alcaldía Local de Sumapaz</v>
          </cell>
          <cell r="P335">
            <v>8</v>
          </cell>
          <cell r="Q335">
            <v>1</v>
          </cell>
          <cell r="R335" t="str">
            <v>_2327</v>
          </cell>
          <cell r="S335" t="str">
            <v>Realizar 4 estrategias de fortalecimiento institucional (una por vigencia).</v>
          </cell>
        </row>
        <row r="336">
          <cell r="C336">
            <v>2026</v>
          </cell>
          <cell r="D336">
            <v>145113</v>
          </cell>
          <cell r="E336">
            <v>45966</v>
          </cell>
          <cell r="F336">
            <v>45966</v>
          </cell>
          <cell r="G336" t="str">
            <v>Manuel Alejandro Alfonso Castillo</v>
          </cell>
          <cell r="H336" t="str">
            <v>CORREO ENVIADO 04/11/2025 HORA 22:20</v>
          </cell>
          <cell r="I336" t="str">
            <v>Correo enviado por Juan Felipe</v>
          </cell>
          <cell r="J336"/>
          <cell r="K336" t="str">
            <v>YINETH MARITZA CRUZ BELTRAN</v>
          </cell>
          <cell r="L336">
            <v>124897</v>
          </cell>
          <cell r="M336" t="str">
            <v>Presupuesto</v>
          </cell>
          <cell r="N336" t="str">
            <v>Claudia Patricia Forero Gamboa</v>
          </cell>
          <cell r="O336" t="str">
            <v>Prestar servicios profesionales de apoyo a la gestión para la gestión presupuestal y de tesorería del Área de Gestión de Desarrollo Local de la Alcaldía Local de Sumapaz</v>
          </cell>
          <cell r="P336">
            <v>8</v>
          </cell>
          <cell r="Q336">
            <v>1</v>
          </cell>
          <cell r="R336" t="str">
            <v>_2327</v>
          </cell>
          <cell r="S336" t="str">
            <v>Realizar 4 estrategias de fortalecimiento institucional (una por vigencia).</v>
          </cell>
        </row>
        <row r="337">
          <cell r="C337">
            <v>2026</v>
          </cell>
          <cell r="D337">
            <v>145115</v>
          </cell>
          <cell r="E337">
            <v>45966</v>
          </cell>
          <cell r="F337">
            <v>45966</v>
          </cell>
          <cell r="G337" t="str">
            <v>Manuel Alejandro Alfonso Castillo</v>
          </cell>
          <cell r="H337" t="str">
            <v>CORREO ENVIADO 04/11/2025 HORA 22:20</v>
          </cell>
          <cell r="I337" t="str">
            <v>Correo enviado por Juan Felipe</v>
          </cell>
          <cell r="J337"/>
          <cell r="K337" t="str">
            <v>AYDA DENISSE PEDRAZA HERNANDEZ</v>
          </cell>
          <cell r="L337">
            <v>139082</v>
          </cell>
          <cell r="M337" t="str">
            <v>Presupuesto</v>
          </cell>
          <cell r="N337" t="str">
            <v>Claudia Patricia Forero Gamboa</v>
          </cell>
          <cell r="O337" t="str">
            <v>Prestar servicios profesionales para la gestión presupuestal y de tesorería del Área de Gestión de Desarrollo Local de la Alcaldía Local de Sumapaz</v>
          </cell>
          <cell r="P337">
            <v>11</v>
          </cell>
          <cell r="Q337">
            <v>1</v>
          </cell>
          <cell r="R337" t="str">
            <v>_2327</v>
          </cell>
          <cell r="S337" t="str">
            <v>Realizar 4 estrategias de fortalecimiento institucional (una por vigencia).</v>
          </cell>
        </row>
        <row r="338">
          <cell r="C338">
            <v>2026</v>
          </cell>
          <cell r="D338">
            <v>145117</v>
          </cell>
          <cell r="E338">
            <v>45966</v>
          </cell>
          <cell r="F338">
            <v>45966</v>
          </cell>
          <cell r="G338" t="str">
            <v>Manuel Alejandro Alfonso Castillo</v>
          </cell>
          <cell r="H338" t="str">
            <v>CORREO ENVIADO 04/11/2025 HORA 22:20</v>
          </cell>
          <cell r="I338" t="str">
            <v>Correo enviado por Juan Felipe</v>
          </cell>
          <cell r="J338"/>
          <cell r="K338" t="str">
            <v>CRISTIAN ANDRES VASQUEZ CHINGATE</v>
          </cell>
          <cell r="L338">
            <v>131458</v>
          </cell>
          <cell r="M338" t="str">
            <v>Presupuesto</v>
          </cell>
          <cell r="N338" t="str">
            <v>Claudia Patricia Forero Gamboa</v>
          </cell>
          <cell r="O338" t="str">
            <v>Prestar los servicios técnicos en los procesos financieros y presupuestales del Área de Gestión de Desarrollo Local, de la Alcaldía Local de Sumapaz</v>
          </cell>
          <cell r="P338">
            <v>11</v>
          </cell>
          <cell r="Q338">
            <v>1</v>
          </cell>
          <cell r="R338" t="str">
            <v>_2327</v>
          </cell>
          <cell r="S338" t="str">
            <v>Realizar 4 estrategias de fortalecimiento institucional (una por vigencia).</v>
          </cell>
        </row>
        <row r="339">
          <cell r="C339">
            <v>2026</v>
          </cell>
          <cell r="D339">
            <v>145120</v>
          </cell>
          <cell r="E339">
            <v>45966</v>
          </cell>
          <cell r="F339">
            <v>45966</v>
          </cell>
          <cell r="G339" t="str">
            <v>Manuel Alejandro Alfonso Castillo</v>
          </cell>
          <cell r="H339" t="str">
            <v>CORREO ENVIADO 04/11/2025 HORA 22:20</v>
          </cell>
          <cell r="I339" t="str">
            <v>Correo enviado por Juan Felipe</v>
          </cell>
          <cell r="J339"/>
          <cell r="K339" t="str">
            <v>HELBER AURELIO SILVA LEGUIZAMON</v>
          </cell>
          <cell r="L339">
            <v>141073</v>
          </cell>
          <cell r="M339" t="str">
            <v>Presupuesto</v>
          </cell>
          <cell r="N339" t="str">
            <v>Claudia Patricia Forero Gamboa</v>
          </cell>
          <cell r="O339" t="str">
            <v>Prestar los servicios profesionales para apoyar los procesos administrativos y financieros del área de Gestión de Desarrollo Local, de la Alcaldía Local de Sumapaz.</v>
          </cell>
          <cell r="P339">
            <v>8</v>
          </cell>
          <cell r="Q339">
            <v>1</v>
          </cell>
          <cell r="R339" t="str">
            <v>_2327</v>
          </cell>
          <cell r="S339" t="str">
            <v>Realizar 4 estrategias de fortalecimiento institucional (una por vigencia).</v>
          </cell>
        </row>
        <row r="340">
          <cell r="C340">
            <v>2026</v>
          </cell>
          <cell r="D340">
            <v>145123</v>
          </cell>
          <cell r="E340">
            <v>45966</v>
          </cell>
          <cell r="F340">
            <v>45966</v>
          </cell>
          <cell r="G340" t="str">
            <v>Manuel Alejandro Alfonso Castillo</v>
          </cell>
          <cell r="H340" t="str">
            <v>CORREO ENVIADO 04/11/2025 HORA 22:20</v>
          </cell>
          <cell r="I340" t="str">
            <v>Correo enviado por Juan Felipe</v>
          </cell>
          <cell r="J340"/>
          <cell r="K340" t="str">
            <v>JANETH PATRICIA MOLINA</v>
          </cell>
          <cell r="L340">
            <v>124911</v>
          </cell>
          <cell r="M340" t="str">
            <v>Presupuesto</v>
          </cell>
          <cell r="N340" t="str">
            <v>Claudia Patricia Forero Gamboa</v>
          </cell>
          <cell r="O340" t="str">
            <v>Prestar los servicios administrativos s en los procesos administrativos, financieros y presupuestal del Área de Gestión de Desarrollo Local, de la Alcaldía Local de Sumapaz</v>
          </cell>
          <cell r="P340">
            <v>11</v>
          </cell>
          <cell r="Q340">
            <v>1</v>
          </cell>
          <cell r="R340" t="str">
            <v>_2327</v>
          </cell>
          <cell r="S340" t="str">
            <v>Realizar 4 estrategias de fortalecimiento institucional (una por vigencia).</v>
          </cell>
        </row>
        <row r="341">
          <cell r="C341">
            <v>2026</v>
          </cell>
          <cell r="D341">
            <v>145127</v>
          </cell>
          <cell r="E341">
            <v>45966</v>
          </cell>
          <cell r="F341">
            <v>45966</v>
          </cell>
          <cell r="G341" t="str">
            <v>Manuel Alejandro Alfonso Castillo</v>
          </cell>
          <cell r="H341" t="str">
            <v>CORREO ENVIADO 04/11/2025 HORA 22:20</v>
          </cell>
          <cell r="I341" t="str">
            <v>Correo enviado por Juan Felipe</v>
          </cell>
          <cell r="J341"/>
          <cell r="K341" t="str">
            <v>YOHANNA CLAVIJO</v>
          </cell>
          <cell r="L341">
            <v>139108</v>
          </cell>
          <cell r="M341" t="str">
            <v>Presupuesto</v>
          </cell>
          <cell r="N341" t="str">
            <v>Claudia Patricia Forero Gamboa</v>
          </cell>
          <cell r="O341" t="str">
            <v xml:space="preserve">Prestar los servicios administrativos para apoyar los procesos contables y financieros del Área de Gestión de Desarrollo Local, de la Alcaldía Local de Sumapaz. </v>
          </cell>
          <cell r="P341">
            <v>11</v>
          </cell>
          <cell r="Q341">
            <v>1</v>
          </cell>
          <cell r="R341" t="str">
            <v>_2327</v>
          </cell>
          <cell r="S341" t="str">
            <v>Realizar 4 estrategias de fortalecimiento institucional (una por vigencia).</v>
          </cell>
        </row>
        <row r="342">
          <cell r="C342">
            <v>2026</v>
          </cell>
          <cell r="D342">
            <v>145632</v>
          </cell>
          <cell r="E342">
            <v>45967</v>
          </cell>
          <cell r="F342">
            <v>45968</v>
          </cell>
          <cell r="G342" t="str">
            <v>JHOJAN ANDRES  CASTANEDA SANCHEZ</v>
          </cell>
          <cell r="H342" t="str">
            <v>CORREO ENVIADO 05/11/2025 HORA 13:47</v>
          </cell>
          <cell r="I342" t="str">
            <v>Correo enviado por Juan Felipe</v>
          </cell>
          <cell r="J342"/>
          <cell r="K342" t="str">
            <v>JAIME ESTEBAN PALACIOS GOMEZ</v>
          </cell>
          <cell r="L342">
            <v>140770</v>
          </cell>
          <cell r="M342" t="str">
            <v>CONTABILIDAD</v>
          </cell>
          <cell r="N342" t="str">
            <v>HUGO EDUARDO RIOS RIVERA</v>
          </cell>
          <cell r="O342" t="str">
            <v xml:space="preserve">Prestar los servicios como auxiliar administrativo en el area contable de la localidad de Sumapaz. </v>
          </cell>
          <cell r="P342">
            <v>11</v>
          </cell>
          <cell r="Q342">
            <v>1</v>
          </cell>
          <cell r="R342" t="str">
            <v>_2327</v>
          </cell>
          <cell r="S342" t="str">
            <v>Realizar 4 estrategias de fortalecimiento institucional (una por vigencia).</v>
          </cell>
        </row>
        <row r="343">
          <cell r="C343">
            <v>2026</v>
          </cell>
          <cell r="D343">
            <v>145640</v>
          </cell>
          <cell r="E343">
            <v>45967</v>
          </cell>
          <cell r="F343">
            <v>45968</v>
          </cell>
          <cell r="G343" t="str">
            <v>JHOJAN ANDRES  CASTANEDA SANCHEZ</v>
          </cell>
          <cell r="H343" t="str">
            <v>CORREO ENVIADO 05/11/2025 HORA 13:47</v>
          </cell>
          <cell r="I343" t="str">
            <v>Correo enviado por Juan Felipe</v>
          </cell>
          <cell r="J343"/>
          <cell r="K343" t="str">
            <v>ELMAN CIFUENTES CASTAÑEDA
NELLY  STELLA LOPEZ SILVA</v>
          </cell>
          <cell r="L343" t="str">
            <v>130048
127515</v>
          </cell>
          <cell r="M343" t="str">
            <v>CONTABILIDAD</v>
          </cell>
          <cell r="N343" t="str">
            <v>HUGO EDUARDO RIOS RIVERA</v>
          </cell>
          <cell r="O343" t="str">
            <v xml:space="preserve">Prestar sus servicios profesionales como apoyo al área de gestión del desarrollo local de la alcaldía local de Sumapaz en temas de contabilidad, así como, en los trámites, procedimientos y aplicativos designados. </v>
          </cell>
          <cell r="P343">
            <v>8</v>
          </cell>
          <cell r="Q343">
            <v>2</v>
          </cell>
          <cell r="R343" t="str">
            <v>_2327</v>
          </cell>
          <cell r="S343" t="str">
            <v>Realizar 4 estrategias de fortalecimiento institucional (una por vigencia).</v>
          </cell>
        </row>
        <row r="344">
          <cell r="C344">
            <v>2026</v>
          </cell>
          <cell r="D344">
            <v>145645</v>
          </cell>
          <cell r="E344">
            <v>45967</v>
          </cell>
          <cell r="F344">
            <v>45968</v>
          </cell>
          <cell r="G344" t="str">
            <v>JHOJAN ANDRES  CASTANEDA SANCHEZ</v>
          </cell>
          <cell r="H344" t="str">
            <v>CORREO ENVIADO 05/11/2025 HORA 13:47</v>
          </cell>
          <cell r="I344" t="str">
            <v>Correo enviado por Juan Felipe</v>
          </cell>
          <cell r="J344"/>
          <cell r="K344" t="str">
            <v>ADRIANA JINETH CARRILLO RODRIGUEZ</v>
          </cell>
          <cell r="L344">
            <v>140769</v>
          </cell>
          <cell r="M344" t="str">
            <v>CONTABILIDAD</v>
          </cell>
          <cell r="N344" t="str">
            <v>HUGO EDUARDO RIOS RIVERA</v>
          </cell>
          <cell r="O344" t="str">
            <v xml:space="preserve">Prestar sus servicios profesionales como apoyo en temas contables del Fondo de Desarrollo de Sumapaz, en los procesos que se adelantan, haciendo uso de la normatividad tributaria, contable vigente y diferentes herramientas físicas y tecnológicas dentro del procesamiento de la información contable. </v>
          </cell>
          <cell r="P344">
            <v>8</v>
          </cell>
          <cell r="Q344">
            <v>1</v>
          </cell>
          <cell r="R344" t="str">
            <v>_2327</v>
          </cell>
          <cell r="S344" t="str">
            <v>Realizar 4 estrategias de fortalecimiento institucional (una por vigencia).</v>
          </cell>
        </row>
        <row r="345">
          <cell r="C345">
            <v>2026</v>
          </cell>
          <cell r="D345">
            <v>145649</v>
          </cell>
          <cell r="E345">
            <v>45967</v>
          </cell>
          <cell r="F345">
            <v>45968</v>
          </cell>
          <cell r="G345" t="str">
            <v>JHOJAN ANDRES  CASTANEDA SANCHEZ</v>
          </cell>
          <cell r="H345" t="str">
            <v>CORREO ENVIADO 05/11/2025 HORA 13:47</v>
          </cell>
          <cell r="I345" t="str">
            <v>Para Inactivar, lo remplaza la solicitud 150128 por cambio de plazo y vr total del contrato // Correo enviado por Juan Felipe</v>
          </cell>
          <cell r="J345"/>
          <cell r="K345" t="str">
            <v>JENNY ALEJANDRA RODRIGUEZ BERMUDEZ</v>
          </cell>
          <cell r="L345">
            <v>127926</v>
          </cell>
          <cell r="M345" t="str">
            <v>LIDER CONTRATACIÓN FORMULACIÓN JURÍDICA</v>
          </cell>
          <cell r="N345" t="str">
            <v>DIEGO RAMIRO GARCÍA BEJARANO</v>
          </cell>
          <cell r="O345" t="str">
            <v>Prestar los servicios profesionales especializados con plena autonomía técnica y administrativa, para que apoye al despacho y á área de gestión de desarrollo local, de la Alcaldía Local de Sumapaz, en los procesos jurídicos, legales y de contratación pública en cumplimiento al Plan de Desarrollo Local.</v>
          </cell>
          <cell r="P345">
            <v>11</v>
          </cell>
          <cell r="Q345">
            <v>1</v>
          </cell>
          <cell r="R345" t="str">
            <v>_2327</v>
          </cell>
          <cell r="S345" t="str">
            <v>Realizar 4 estrategias de fortalecimiento institucional (una por vigencia).</v>
          </cell>
        </row>
        <row r="346">
          <cell r="C346">
            <v>2026</v>
          </cell>
          <cell r="D346">
            <v>145651</v>
          </cell>
          <cell r="E346">
            <v>45967</v>
          </cell>
          <cell r="F346">
            <v>45968</v>
          </cell>
          <cell r="G346" t="str">
            <v>JHOJAN ANDRES  CASTANEDA SANCHEZ</v>
          </cell>
          <cell r="H346" t="str">
            <v>CORREO ENVIADO 05/11/2025 HORA 13:47</v>
          </cell>
          <cell r="I346" t="str">
            <v>Correo enviado por Juan Felipe</v>
          </cell>
          <cell r="J346"/>
          <cell r="K346" t="str">
            <v>CAROLINA MORRIS PRIETO</v>
          </cell>
          <cell r="L346">
            <v>138180</v>
          </cell>
          <cell r="M346" t="str">
            <v>CONTRATACIÓN FORMULACIÓN JURÍDICA</v>
          </cell>
          <cell r="N346" t="str">
            <v>JENNY ALEJANDRA RODRIGUEZ BERMUDEZ</v>
          </cell>
          <cell r="O346" t="str">
            <v>Prestar los servicios profesionales especializados jurídicos con plena autonomía técnica y administrativa, para apoyar los asuntos precontractuales, contractuales y post-contractuales del área de Gestión de Desarrollo Local de la Alcaldía Local de Sumapaz.</v>
          </cell>
          <cell r="P346">
            <v>11</v>
          </cell>
          <cell r="Q346">
            <v>1</v>
          </cell>
          <cell r="R346" t="str">
            <v>_2327</v>
          </cell>
          <cell r="S346" t="str">
            <v>Realizar 4 estrategias de fortalecimiento institucional (una por vigencia).</v>
          </cell>
        </row>
        <row r="347">
          <cell r="C347">
            <v>2026</v>
          </cell>
          <cell r="D347">
            <v>145658</v>
          </cell>
          <cell r="E347">
            <v>45967</v>
          </cell>
          <cell r="F347">
            <v>45968</v>
          </cell>
          <cell r="G347" t="str">
            <v>JHOJAN ANDRES  CASTANEDA SANCHEZ</v>
          </cell>
          <cell r="H347" t="str">
            <v>CORREO ENVIADO 05/11/2025 HORA 13:47</v>
          </cell>
          <cell r="I347" t="str">
            <v>Correo enviado por Juan Felipe</v>
          </cell>
          <cell r="J347"/>
          <cell r="K347" t="str">
            <v xml:space="preserve">NATALI GUERRERO CALDERÓN </v>
          </cell>
          <cell r="L347">
            <v>138177</v>
          </cell>
          <cell r="M347" t="str">
            <v>CONTRATACIÓN FORMULACIÓN JURÍDICA</v>
          </cell>
          <cell r="N347" t="str">
            <v>JENNY ALEJANDRA RODRIGUEZ BERMUDEZ</v>
          </cell>
          <cell r="O347" t="str">
            <v>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v>
          </cell>
          <cell r="P347">
            <v>8</v>
          </cell>
          <cell r="Q347">
            <v>1</v>
          </cell>
          <cell r="R347" t="str">
            <v>_2327</v>
          </cell>
          <cell r="S347" t="str">
            <v>Realizar 4 estrategias de fortalecimiento institucional (una por vigencia).</v>
          </cell>
        </row>
        <row r="348">
          <cell r="C348">
            <v>2026</v>
          </cell>
          <cell r="D348">
            <v>145663</v>
          </cell>
          <cell r="E348">
            <v>45967</v>
          </cell>
          <cell r="F348">
            <v>45968</v>
          </cell>
          <cell r="G348" t="str">
            <v>JHOJAN ANDRES  CASTANEDA SANCHEZ</v>
          </cell>
          <cell r="H348" t="str">
            <v>CORREO ENVIADO 05/11/2025 HORA 13:47</v>
          </cell>
          <cell r="I348" t="str">
            <v>Para Inactivar, lo remplaza la solicitud 150270 se cambió la persona a contratar, aumentaron los honorarios a $6.300.000. ajustar valor total, estudios de sector, experiencia y valor mensual. // Correo enviado por Juan Felipe</v>
          </cell>
          <cell r="J348"/>
          <cell r="K348" t="str">
            <v>CHRISTIAN MANUEL PEREZ PEÑA</v>
          </cell>
          <cell r="L348">
            <v>139086</v>
          </cell>
          <cell r="M348" t="str">
            <v>CONTRATACIÓN FORMULACIÓN JURÍDICA</v>
          </cell>
          <cell r="N348" t="str">
            <v>JENNY ALEJANDRA RODRIGUEZ BERMUDEZ</v>
          </cell>
          <cell r="O348" t="str">
            <v>Prestar los servicios profesionales con plena autonomía técnica y administrativa para brindar acompañamiento jurídico en la formulación de los procesos de contratación y actividades  postcontractuales requeridas por el área de Gestión de Desarrollo Local de la Alcaldía Local de Sumapaz</v>
          </cell>
          <cell r="P348">
            <v>8</v>
          </cell>
          <cell r="Q348">
            <v>1</v>
          </cell>
          <cell r="R348" t="str">
            <v>_2327</v>
          </cell>
          <cell r="S348" t="str">
            <v>Realizar 4 estrategias de fortalecimiento institucional (una por vigencia).</v>
          </cell>
        </row>
        <row r="349">
          <cell r="C349">
            <v>2026</v>
          </cell>
          <cell r="D349">
            <v>145666</v>
          </cell>
          <cell r="E349">
            <v>45967</v>
          </cell>
          <cell r="F349">
            <v>45968</v>
          </cell>
          <cell r="G349" t="str">
            <v>JHOJAN ANDRES  CASTANEDA SANCHEZ</v>
          </cell>
          <cell r="H349" t="str">
            <v>CORREO ENVIADO 05/11/2025 HORA 13:47</v>
          </cell>
          <cell r="I349" t="str">
            <v>Correo enviado por Juan Felipe</v>
          </cell>
          <cell r="J349"/>
          <cell r="K349" t="str">
            <v>ELISA MARIA URIBE VELEZ</v>
          </cell>
          <cell r="L349">
            <v>125190</v>
          </cell>
          <cell r="M349" t="str">
            <v>CONTRATACIÓN FORMULACIÓN JURÍDICA</v>
          </cell>
          <cell r="N349" t="str">
            <v>JENNY ALEJANDRA RODRIGUEZ BERMUDEZ</v>
          </cell>
          <cell r="O349" t="str">
            <v>Prestar los servicios profesionales con plena autonomía técnica y administrativa para el apoyo administrativo y jurídico de la gestión contractual del despacho y el Área de Gestión del Desarrollo Local de la Alcaldía Local de Sumapaz</v>
          </cell>
          <cell r="P349">
            <v>11</v>
          </cell>
          <cell r="Q349">
            <v>1</v>
          </cell>
          <cell r="R349" t="str">
            <v>_2327</v>
          </cell>
          <cell r="S349" t="str">
            <v>Realizar 4 estrategias de fortalecimiento institucional (una por vigencia).</v>
          </cell>
        </row>
        <row r="350">
          <cell r="C350">
            <v>2026</v>
          </cell>
          <cell r="D350">
            <v>145672</v>
          </cell>
          <cell r="E350">
            <v>45967</v>
          </cell>
          <cell r="F350">
            <v>45968</v>
          </cell>
          <cell r="G350" t="str">
            <v>JHOJAN ANDRES  CASTANEDA SANCHEZ</v>
          </cell>
          <cell r="H350" t="str">
            <v>CORREO ENVIADO 05/11/2025 HORA 13:47</v>
          </cell>
          <cell r="I350" t="str">
            <v>Correo enviado por Juan Felipe</v>
          </cell>
          <cell r="J350"/>
          <cell r="K350" t="str">
            <v>JHOJAN ANDRES CASTAÑEDA SANCHEZ</v>
          </cell>
          <cell r="L350">
            <v>143173</v>
          </cell>
          <cell r="M350" t="str">
            <v>REFERENTE SIPSE</v>
          </cell>
          <cell r="N350" t="str">
            <v>John Mauricio Linares</v>
          </cell>
          <cell r="O350" t="str">
            <v>Prestar los servicios profesionales en el manejo, validación y actualización de la información de los aplicativos institucionales de seguimiento de los proyectos de inversión del Fondo de Desarrollo Rural de Sumapaz.</v>
          </cell>
          <cell r="P350">
            <v>8</v>
          </cell>
          <cell r="Q350">
            <v>1</v>
          </cell>
          <cell r="R350" t="str">
            <v>_2327</v>
          </cell>
          <cell r="S350" t="str">
            <v>Realizar 4 estrategias de fortalecimiento institucional (una por vigencia).</v>
          </cell>
        </row>
        <row r="351">
          <cell r="C351">
            <v>2026</v>
          </cell>
          <cell r="D351">
            <v>145691</v>
          </cell>
          <cell r="E351">
            <v>45967</v>
          </cell>
          <cell r="F351">
            <v>45968</v>
          </cell>
          <cell r="G351" t="str">
            <v>JHOJAN ANDRES  CASTANEDA SANCHEZ</v>
          </cell>
          <cell r="H351" t="str">
            <v>CORREO ENVIADO 05/11/2025 HORA 13:47</v>
          </cell>
          <cell r="I351" t="str">
            <v>Correo enviado por Juan Felipe</v>
          </cell>
          <cell r="J351"/>
          <cell r="K351" t="str">
            <v>ZULMA YINEY ESCAMILLA TRIANA</v>
          </cell>
          <cell r="L351">
            <v>125187</v>
          </cell>
          <cell r="M351" t="str">
            <v>APOYO GESTIÓN DE
DESARROLLO LOCAL</v>
          </cell>
          <cell r="N351" t="str">
            <v>Bernardo Escobar Rivera</v>
          </cell>
          <cell r="O351" t="str">
            <v>Prestar los servicios profesionales  de apoyo al área de Gestión del Desarrollo Local en el seguimiento a los procesos y procedimientos desarrollados, y el apoyo a la supervisión de contratos tanto de proyectos de inversión como gastos de funcionamiento.</v>
          </cell>
          <cell r="P351">
            <v>8</v>
          </cell>
          <cell r="Q351">
            <v>1</v>
          </cell>
          <cell r="R351" t="str">
            <v>_2327</v>
          </cell>
          <cell r="S351" t="str">
            <v>Realizar 4 estrategias de fortalecimiento institucional (una por vigencia).</v>
          </cell>
        </row>
        <row r="352">
          <cell r="C352">
            <v>2026</v>
          </cell>
          <cell r="D352">
            <v>145695</v>
          </cell>
          <cell r="E352">
            <v>45967</v>
          </cell>
          <cell r="F352">
            <v>45968</v>
          </cell>
          <cell r="G352" t="str">
            <v>JHOJAN ANDRES  CASTANEDA SANCHEZ</v>
          </cell>
          <cell r="H352" t="str">
            <v>CORREO ENVIADO 05/11/2025 HORA 13:47</v>
          </cell>
          <cell r="I352" t="str">
            <v>Correo enviado por Juan Felipe</v>
          </cell>
          <cell r="J352"/>
          <cell r="K352" t="str">
            <v>WILLIAM DAVID OSPINO NIETO</v>
          </cell>
          <cell r="L352">
            <v>139402</v>
          </cell>
          <cell r="M352" t="str">
            <v>APOYO GESTIÓN DE DESARROLLO LOCAL</v>
          </cell>
          <cell r="N352" t="str">
            <v>Bernardo Escobar Rivera</v>
          </cell>
          <cell r="O352" t="str">
            <v xml:space="preserve">Prestar los servicios profesionales  para apoyar los procesos administrativos y financieros del área de Gestión de Desarrollo Local, de la Alcaldía Local de Sumapaz. </v>
          </cell>
          <cell r="P352">
            <v>8</v>
          </cell>
          <cell r="Q352">
            <v>1</v>
          </cell>
          <cell r="R352" t="str">
            <v>_2327</v>
          </cell>
          <cell r="S352" t="str">
            <v>Realizar 4 estrategias de fortalecimiento institucional (una por vigencia).</v>
          </cell>
        </row>
        <row r="353">
          <cell r="C353">
            <v>2026</v>
          </cell>
          <cell r="D353">
            <v>145701</v>
          </cell>
          <cell r="E353">
            <v>45967</v>
          </cell>
          <cell r="F353">
            <v>45968</v>
          </cell>
          <cell r="G353" t="str">
            <v>JHOJAN ANDRES  CASTANEDA SANCHEZ</v>
          </cell>
          <cell r="H353" t="str">
            <v>CORREO ENVIADO 05/11/2025 HORA 13:47</v>
          </cell>
          <cell r="I353" t="str">
            <v>Correo enviado por Juan Felipe</v>
          </cell>
          <cell r="J353"/>
          <cell r="K353" t="str">
            <v>JHONNATAN CAICEDO RODRÍGUEZ</v>
          </cell>
          <cell r="L353">
            <v>138793</v>
          </cell>
          <cell r="M353" t="str">
            <v xml:space="preserve">Cuentas - Apoyo AGDL </v>
          </cell>
          <cell r="N353" t="str">
            <v xml:space="preserve">Marisela Gil Ramirez </v>
          </cell>
          <cell r="O353" t="str">
            <v>Prestar los servicios profesionales para apoyar los procesos administrativos y financieros del área de Gestión de Desarrollo Local, de la Alcaldía Local de Sumapaz.</v>
          </cell>
          <cell r="P353">
            <v>8</v>
          </cell>
          <cell r="Q353">
            <v>1</v>
          </cell>
          <cell r="R353" t="str">
            <v>_2327</v>
          </cell>
          <cell r="S353" t="str">
            <v>Realizar 4 estrategias de fortalecimiento institucional (una por vigencia).</v>
          </cell>
        </row>
        <row r="354">
          <cell r="C354">
            <v>2026</v>
          </cell>
          <cell r="D354">
            <v>145840</v>
          </cell>
          <cell r="E354">
            <v>45967</v>
          </cell>
          <cell r="F354">
            <v>45968</v>
          </cell>
          <cell r="G354" t="str">
            <v>Jessica Cardona</v>
          </cell>
          <cell r="H354" t="str">
            <v>CORREO ENVIADO 05/11/2025 HORA 13:47</v>
          </cell>
          <cell r="I354" t="str">
            <v>Correo enviado por Juan Felipe</v>
          </cell>
          <cell r="J354"/>
          <cell r="K354" t="str">
            <v>MARISELA GIL</v>
          </cell>
          <cell r="L354">
            <v>125013</v>
          </cell>
          <cell r="M354" t="str">
            <v xml:space="preserve">Cuentas - Apoyo AGDL </v>
          </cell>
          <cell r="N354" t="str">
            <v xml:space="preserve">Marisela Gil Ramirez </v>
          </cell>
          <cell r="O354" t="str">
            <v>Prestar los servicios profesionales para apoyar los procesos administrativos y financieros del área de Gestión de Desarrollo Local, de la Alcaldía Local de Sumapaz.</v>
          </cell>
          <cell r="P354">
            <v>11</v>
          </cell>
          <cell r="Q354">
            <v>1</v>
          </cell>
          <cell r="R354" t="str">
            <v>_2327</v>
          </cell>
          <cell r="S354" t="str">
            <v>Realizar 4 estrategias de fortalecimiento institucional (una por vigencia).</v>
          </cell>
        </row>
        <row r="355">
          <cell r="C355">
            <v>2026</v>
          </cell>
          <cell r="D355" t="str">
            <v>145845 </v>
          </cell>
          <cell r="E355">
            <v>45967</v>
          </cell>
          <cell r="F355">
            <v>45968</v>
          </cell>
          <cell r="G355" t="str">
            <v>Jessica Cardona</v>
          </cell>
          <cell r="H355" t="str">
            <v>CORREO ENVIADO 05/11/2025 HORA 13:47</v>
          </cell>
          <cell r="I355" t="str">
            <v>Correo enviado por Juan Felipe</v>
          </cell>
          <cell r="J355"/>
          <cell r="K355" t="str">
            <v>JUAN FERNANDO PIÑEROS</v>
          </cell>
          <cell r="L355">
            <v>138804</v>
          </cell>
          <cell r="M355" t="str">
            <v xml:space="preserve">Cuentas - Apoyo AGDL </v>
          </cell>
          <cell r="N355" t="str">
            <v xml:space="preserve">Marisela Gil Ramirez </v>
          </cell>
          <cell r="O355" t="str">
            <v xml:space="preserve">Prestar los servicios de apoyo técnico a la gestión al área de Gestión del Desarrollo Local brindando apoyo administrativo y financiero de los procesos que se adelantan en la Alcaldía Local de Sumapaz. </v>
          </cell>
          <cell r="P355">
            <v>8</v>
          </cell>
          <cell r="Q355">
            <v>1</v>
          </cell>
          <cell r="R355" t="str">
            <v>_2327</v>
          </cell>
          <cell r="S355" t="str">
            <v>Realizar 4 estrategias de fortalecimiento institucional (una por vigencia).</v>
          </cell>
        </row>
        <row r="356">
          <cell r="C356">
            <v>2026</v>
          </cell>
          <cell r="D356">
            <v>145851</v>
          </cell>
          <cell r="E356">
            <v>45967</v>
          </cell>
          <cell r="F356">
            <v>45968</v>
          </cell>
          <cell r="G356" t="str">
            <v>Jessica Cardona</v>
          </cell>
          <cell r="H356" t="str">
            <v>CORREO ENVIADO 05/11/2025 HORA 13:47</v>
          </cell>
          <cell r="I356" t="str">
            <v>Correo enviado por Juan Felipe</v>
          </cell>
          <cell r="J356"/>
          <cell r="K356" t="str">
            <v>JOHANA NATALY CASTAÑEDA</v>
          </cell>
          <cell r="L356">
            <v>125197</v>
          </cell>
          <cell r="M356" t="str">
            <v xml:space="preserve">Cuentas - Apoyo AGDL </v>
          </cell>
          <cell r="N356" t="str">
            <v xml:space="preserve">Marisela Gil Ramirez </v>
          </cell>
          <cell r="O356" t="str">
            <v>Prestar los servicios profesionales para apoyar las acciones de gestion  ambiental que debe atender el despacho de la Alcaldía Local de Sumapaz.</v>
          </cell>
          <cell r="P356">
            <v>8</v>
          </cell>
          <cell r="Q356">
            <v>1</v>
          </cell>
          <cell r="R356" t="str">
            <v>_2327</v>
          </cell>
          <cell r="S356" t="str">
            <v>Realizar 4 estrategias de fortalecimiento institucional (una por vigencia).</v>
          </cell>
        </row>
        <row r="357">
          <cell r="C357">
            <v>2026</v>
          </cell>
          <cell r="D357" t="str">
            <v>145857 </v>
          </cell>
          <cell r="E357">
            <v>45967</v>
          </cell>
          <cell r="F357">
            <v>45968</v>
          </cell>
          <cell r="G357" t="str">
            <v>Jessica Cardona</v>
          </cell>
          <cell r="H357" t="str">
            <v>CORREO ENVIADO 05/11/2025 HORA 13:47</v>
          </cell>
          <cell r="I357" t="str">
            <v>Correo enviado por Juan Felipe</v>
          </cell>
          <cell r="J357"/>
          <cell r="K357" t="str">
            <v>LAURA VALENTINA HOLGUIN</v>
          </cell>
          <cell r="L357">
            <v>131703</v>
          </cell>
          <cell r="M357" t="str">
            <v xml:space="preserve">Cuentas - Apoyo AGDL </v>
          </cell>
          <cell r="N357" t="str">
            <v xml:space="preserve">Marisela Gil Ramirez </v>
          </cell>
          <cell r="O357" t="str">
            <v>Prestar los servicios profesionales para apoyar los procesos administrativos y financieros del Área de Gestión del Desarrollo Local del Fondo de Desarrollo Rural de Sumapaz</v>
          </cell>
          <cell r="P357">
            <v>8</v>
          </cell>
          <cell r="Q357">
            <v>1</v>
          </cell>
          <cell r="R357" t="str">
            <v>_2327</v>
          </cell>
          <cell r="S357" t="str">
            <v>Realizar 4 estrategias de fortalecimiento institucional (una por vigencia).</v>
          </cell>
        </row>
        <row r="358">
          <cell r="C358">
            <v>2026</v>
          </cell>
          <cell r="D358">
            <v>145860</v>
          </cell>
          <cell r="E358">
            <v>45967</v>
          </cell>
          <cell r="F358">
            <v>45968</v>
          </cell>
          <cell r="G358" t="str">
            <v>Jessica Cardona</v>
          </cell>
          <cell r="H358" t="str">
            <v>CORREO ENVIADO 05/11/2025 HORA 15:25</v>
          </cell>
          <cell r="I358" t="str">
            <v>Correo enviado por Diana Torrente</v>
          </cell>
          <cell r="J358"/>
          <cell r="K358" t="str">
            <v xml:space="preserve">FRANCY ALEJANDRA PARDO TORRES </v>
          </cell>
          <cell r="L358"/>
          <cell r="M358" t="str">
            <v>almacén</v>
          </cell>
          <cell r="N358"/>
          <cell r="O358" t="str">
            <v>Prestar los servicios profesionales al Área de Gestión de Desarrollo Local, en el desarrollo de los procesos administrativos relacionados con el Almacén del Fondo de Desarrollo Rural de Sumapaz</v>
          </cell>
          <cell r="P358">
            <v>8</v>
          </cell>
          <cell r="Q358">
            <v>1</v>
          </cell>
          <cell r="R358" t="str">
            <v>_2327</v>
          </cell>
          <cell r="S358" t="str">
            <v>Realizar 4 estrategias de fortalecimiento institucional (una por vigencia).</v>
          </cell>
        </row>
        <row r="359">
          <cell r="C359">
            <v>2026</v>
          </cell>
          <cell r="D359">
            <v>145838</v>
          </cell>
          <cell r="E359">
            <v>45967</v>
          </cell>
          <cell r="F359">
            <v>45968</v>
          </cell>
          <cell r="G359" t="str">
            <v>Manuel Alejandro Alfonso Castillo</v>
          </cell>
          <cell r="H359" t="str">
            <v>CORREO ENVIADO 05/11/2025 HORA 15:25</v>
          </cell>
          <cell r="I359" t="str">
            <v>Correo enviado por Diana Torrente</v>
          </cell>
          <cell r="J359"/>
          <cell r="K359" t="str">
            <v>SERGIO DANIEL MORA MACANA</v>
          </cell>
          <cell r="L359"/>
          <cell r="M359" t="str">
            <v>almacén</v>
          </cell>
          <cell r="N359" t="str">
            <v>almacenista del FDRS</v>
          </cell>
          <cell r="O359" t="str">
            <v>Prestar los servicios de apoyo técnico en los procesos que se adelantan en el almacén de la alcaldía local de Sumapaz.</v>
          </cell>
          <cell r="P359">
            <v>8</v>
          </cell>
          <cell r="Q359">
            <v>1</v>
          </cell>
          <cell r="R359" t="str">
            <v>_2327</v>
          </cell>
          <cell r="S359" t="str">
            <v>Realizar 4 estrategias de fortalecimiento institucional (una por vigencia).</v>
          </cell>
        </row>
        <row r="360">
          <cell r="C360">
            <v>2026</v>
          </cell>
          <cell r="D360">
            <v>145846</v>
          </cell>
          <cell r="E360">
            <v>45967</v>
          </cell>
          <cell r="F360">
            <v>45968</v>
          </cell>
          <cell r="G360" t="str">
            <v>Manuel Alejandro Alfonso Castillo</v>
          </cell>
          <cell r="H360" t="str">
            <v>CORREO ENVIADO 05/11/2025 HORA 15:25</v>
          </cell>
          <cell r="I360" t="str">
            <v>Correo enviado por Diana Torrente</v>
          </cell>
          <cell r="J360"/>
          <cell r="K360" t="str">
            <v>ANA MILENA ROMERO</v>
          </cell>
          <cell r="L360"/>
          <cell r="M360" t="str">
            <v>almacén</v>
          </cell>
          <cell r="N360" t="str">
            <v>almacenista del FDRS</v>
          </cell>
          <cell r="O360" t="str">
            <v>Prestar los servicios de apoyo técnico en los procesos que se adelantan en el almacén de la alcaldía local de Sumapaz.</v>
          </cell>
          <cell r="P360">
            <v>11</v>
          </cell>
          <cell r="Q360">
            <v>1</v>
          </cell>
          <cell r="R360" t="str">
            <v>_2327</v>
          </cell>
          <cell r="S360" t="str">
            <v>Realizar 4 estrategias de fortalecimiento institucional (una por vigencia).</v>
          </cell>
        </row>
        <row r="361">
          <cell r="C361">
            <v>2026</v>
          </cell>
          <cell r="D361">
            <v>145839</v>
          </cell>
          <cell r="E361">
            <v>45967</v>
          </cell>
          <cell r="F361">
            <v>45968</v>
          </cell>
          <cell r="G361" t="str">
            <v>JHOJAN ANDRES  CASTANEDA SANCHEZ</v>
          </cell>
          <cell r="H361" t="str">
            <v>CORREO ENVIADO 05/11/2025 HORA 15:25</v>
          </cell>
          <cell r="I361" t="str">
            <v>Correo enviado por Diana Torrente</v>
          </cell>
          <cell r="J361"/>
          <cell r="K361" t="str">
            <v>DANIELA ROJAS SUAREZ</v>
          </cell>
          <cell r="L361"/>
          <cell r="M361" t="str">
            <v>almacén</v>
          </cell>
          <cell r="N361" t="str">
            <v>almacenista del FDRS</v>
          </cell>
          <cell r="O361" t="str">
            <v>Prestar los servicios administrativos en los procesos que se adelantan en el almacén de la alcaldía local de Sumapaz.</v>
          </cell>
          <cell r="P361">
            <v>11</v>
          </cell>
          <cell r="Q361">
            <v>1</v>
          </cell>
          <cell r="R361" t="str">
            <v>_2327</v>
          </cell>
          <cell r="S361" t="str">
            <v>Realizar 4 estrategias de fortalecimiento institucional (una por vigencia).</v>
          </cell>
        </row>
        <row r="362">
          <cell r="C362">
            <v>2026</v>
          </cell>
          <cell r="D362">
            <v>145842</v>
          </cell>
          <cell r="E362">
            <v>45967</v>
          </cell>
          <cell r="F362">
            <v>45968</v>
          </cell>
          <cell r="G362" t="str">
            <v>JHOJAN ANDRES  CASTANEDA SANCHEZ</v>
          </cell>
          <cell r="H362" t="str">
            <v>CORREO ENVIADO 05/11/2025 HORA 15:25</v>
          </cell>
          <cell r="I362" t="str">
            <v>Correo enviado por Diana Torrente</v>
          </cell>
          <cell r="J362"/>
          <cell r="K362" t="str">
            <v>DIEGO ALONSO BACCA GARCIA</v>
          </cell>
          <cell r="L362">
            <v>124871</v>
          </cell>
          <cell r="M362" t="str">
            <v>CONTRATACIÓN REFERENTE SECOP</v>
          </cell>
          <cell r="N362" t="str">
            <v>EDNA PATRICIA RANGEL BARRAGÁN</v>
          </cell>
          <cell r="O362" t="str">
            <v xml:space="preserve">Prestar servicios profesionales con plena autonomía técnica y administrativa brindando acompañamiento en el manejo y administración de la plataforma Secop, elaboración y actualización del Plan Anual de Adquisiciones, así como apoyar en el seguimiento requerido en el marco de la gestión contractual del Fondo de Desarrollo Rural de Sumapaz. </v>
          </cell>
          <cell r="P362">
            <v>11</v>
          </cell>
          <cell r="Q362">
            <v>1</v>
          </cell>
          <cell r="R362" t="str">
            <v>_2327</v>
          </cell>
          <cell r="S362" t="str">
            <v>Realizar 4 estrategias de fortalecimiento institucional (una por vigencia).</v>
          </cell>
        </row>
        <row r="363">
          <cell r="C363">
            <v>2026</v>
          </cell>
          <cell r="D363">
            <v>145847</v>
          </cell>
          <cell r="E363">
            <v>45967</v>
          </cell>
          <cell r="F363">
            <v>45968</v>
          </cell>
          <cell r="G363" t="str">
            <v>JHOJAN ANDRES  CASTANEDA SANCHEZ</v>
          </cell>
          <cell r="H363" t="str">
            <v>CORREO ENVIADO 05/11/2025 HORA 17:11</v>
          </cell>
          <cell r="I363" t="str">
            <v>Correo enviado por Diana Torrente // De acuerdo a correo electrónico del 13112025, se ajusta, honorarios,Estudios del Sector 1Y 2,  plazo, vr presupuesto y numero de mensualidades.</v>
          </cell>
          <cell r="J363"/>
          <cell r="K363" t="str">
            <v>JANEIRY ROMERO HERNANDEZ</v>
          </cell>
          <cell r="L363"/>
          <cell r="M363" t="str">
            <v>GESTIÓN DOCUMENTAL</v>
          </cell>
          <cell r="N363" t="str">
            <v>Bernardo Escobar</v>
          </cell>
          <cell r="O363" t="str">
            <v>Prestar los servicios profesionales como abogado, con el fin de atender los asuntos jurídicos y legales que se requieran en el marco de los procesos misionales y administrativos adelantados por el Fondo de Desarrollo Local de Sumapaz, garantizando el cumplimiento normativo, el soporte legal oportuno y la adecuada gestión jurídica de la entidad.</v>
          </cell>
          <cell r="P363">
            <v>8</v>
          </cell>
          <cell r="Q363">
            <v>1</v>
          </cell>
          <cell r="R363" t="str">
            <v>_2327</v>
          </cell>
          <cell r="S363" t="str">
            <v>Realizar 4 estrategias de fortalecimiento institucional (una por vigencia).</v>
          </cell>
        </row>
        <row r="364">
          <cell r="C364">
            <v>2026</v>
          </cell>
          <cell r="D364">
            <v>145850</v>
          </cell>
          <cell r="E364">
            <v>45967</v>
          </cell>
          <cell r="F364">
            <v>45968</v>
          </cell>
          <cell r="G364" t="str">
            <v>JHOJAN ANDRES  CASTANEDA SANCHEZ</v>
          </cell>
          <cell r="H364" t="str">
            <v>CORREO ENVIADO 05/11/2025 HORA 17:11</v>
          </cell>
          <cell r="I364" t="str">
            <v>Correo enviado por Diana Torrente</v>
          </cell>
          <cell r="J364"/>
          <cell r="K364" t="str">
            <v>1. CLARA BERSALID GONZALEZ CARO, 2. MARTA LUCIA VILLALBA BAQUERO, 3. SANDRA PATRICIA MARTINEZ PRIETO, 4. YUDI YINETH REY RIOS</v>
          </cell>
          <cell r="L364"/>
          <cell r="M364" t="str">
            <v>GESTIÓN DOCUMENTAL</v>
          </cell>
          <cell r="N364" t="str">
            <v>Bernardo Escobar</v>
          </cell>
          <cell r="O364" t="str">
            <v>Prestar los servicios de apoyo a la gestión documental de la Alcaldía Local de Sumapaz, en la implementación de los procesos de clasificación, ordenación, selección, foliación, identificación, levantamiento de inventarios, almacenamiento y aplicación de los protocolos de eliminación y transferencias documentales, de conformidad con la normatividad archivística vigente y los lineamientos establecidos por el Archivo de Bogotá y la Secretaría Distrital de Gobierno</v>
          </cell>
          <cell r="P364">
            <v>11</v>
          </cell>
          <cell r="Q364">
            <v>4</v>
          </cell>
          <cell r="R364" t="str">
            <v>_2327</v>
          </cell>
          <cell r="S364" t="str">
            <v>Realizar 4 estrategias de fortalecimiento institucional (una por vigencia).</v>
          </cell>
        </row>
        <row r="365">
          <cell r="C365">
            <v>2026</v>
          </cell>
          <cell r="D365">
            <v>145513</v>
          </cell>
          <cell r="E365">
            <v>45967</v>
          </cell>
          <cell r="F365">
            <v>45968</v>
          </cell>
          <cell r="G365" t="str">
            <v>Laura Cardenas</v>
          </cell>
          <cell r="H365" t="str">
            <v>CORREO ENVIADO 05/11/2025 HORA 17:11</v>
          </cell>
          <cell r="I365" t="str">
            <v>Para Inactivar, lo remplaza la solicitud 150155 porque se requiere aumentar los honorarios del $3.600.000, por lo tanto, pasa de perfil bachiller a técnico. cambia el objeto, el valor total, necesidad, conveniencia, estudios de sector, perfil, experiencia, nivel académico y valor mensual.. // Correo enviado por Diana Torrente</v>
          </cell>
          <cell r="J365"/>
          <cell r="K365" t="str">
            <v>PENDIENTE POR DEFINIR JAL</v>
          </cell>
          <cell r="L365"/>
          <cell r="M365" t="str">
            <v>JAL</v>
          </cell>
          <cell r="N365" t="str">
            <v xml:space="preserve">ZULMA YINEY ESCAMILLA </v>
          </cell>
          <cell r="O365" t="str">
            <v>Prestar los servicios de apoyo a la gestión para apoyar la elaboración, radicación, entrega y archivo de documentos, memorandos y oficios cuando le sea requerido.</v>
          </cell>
          <cell r="P365">
            <v>11</v>
          </cell>
          <cell r="Q365">
            <v>1</v>
          </cell>
          <cell r="R365" t="str">
            <v>_2327</v>
          </cell>
          <cell r="S365" t="str">
            <v>Realizar 4 estrategias de fortalecimiento institucional (una por vigencia).</v>
          </cell>
        </row>
        <row r="366">
          <cell r="C366">
            <v>2026</v>
          </cell>
          <cell r="D366">
            <v>145516</v>
          </cell>
          <cell r="E366">
            <v>45967</v>
          </cell>
          <cell r="F366">
            <v>45968</v>
          </cell>
          <cell r="G366" t="str">
            <v>Laura Cardenas</v>
          </cell>
          <cell r="H366" t="str">
            <v>CORREO ENVIADO 05/11/2025 HORA 17:11</v>
          </cell>
          <cell r="I366" t="str">
            <v>Correo enviado por Diana Torrente</v>
          </cell>
          <cell r="J366"/>
          <cell r="K366" t="str">
            <v>ELENA PATRICIA GARCIA SIERRA</v>
          </cell>
          <cell r="L366"/>
          <cell r="M366" t="str">
            <v>JAL</v>
          </cell>
          <cell r="N366" t="str">
            <v xml:space="preserve">ZULMA YINEY ESCAMILLA </v>
          </cell>
          <cell r="O366" t="str">
            <v>Prestar los servicios de apoyo a la gestión para apoyar la implementación de mecanismos que fortalezcan la comunicación interna y externa de la Junta Administradora Local.</v>
          </cell>
          <cell r="P366">
            <v>8</v>
          </cell>
          <cell r="Q366">
            <v>1</v>
          </cell>
          <cell r="R366" t="str">
            <v>_2327</v>
          </cell>
          <cell r="S366" t="str">
            <v>Realizar 4 estrategias de fortalecimiento institucional (una por vigencia).</v>
          </cell>
        </row>
        <row r="367">
          <cell r="C367">
            <v>2026</v>
          </cell>
          <cell r="D367">
            <v>145521</v>
          </cell>
          <cell r="E367">
            <v>45967</v>
          </cell>
          <cell r="F367">
            <v>45968</v>
          </cell>
          <cell r="G367" t="str">
            <v>Laura Cardenas</v>
          </cell>
          <cell r="H367" t="str">
            <v>CORREO ENVIADO 05/11/2025 HORA 17:11</v>
          </cell>
          <cell r="I367" t="str">
            <v>Correo enviado por Diana Torrente</v>
          </cell>
          <cell r="J367"/>
          <cell r="K367" t="str">
            <v>ABRAHAM EDUARDO ACOSTA DIAZ</v>
          </cell>
          <cell r="L367"/>
          <cell r="M367" t="str">
            <v>ADMINISTRADOR SEDE BETANIA</v>
          </cell>
          <cell r="N367" t="str">
            <v>BERNARDO ESCOBAR RIVERA</v>
          </cell>
          <cell r="O367" t="str">
            <v>Prestar los servicios de apoyo a la gestión como técnico, en los procesos que se desarrollan en la sede de la Alcaldía Local ubicada en el corregimiento de Betania, procurando mantener en óptimas condiciones su infraestructura física y operativa.</v>
          </cell>
          <cell r="P367">
            <v>11</v>
          </cell>
          <cell r="Q367">
            <v>1</v>
          </cell>
          <cell r="R367" t="str">
            <v>_2327</v>
          </cell>
          <cell r="S367" t="str">
            <v>Realizar 4 estrategias de fortalecimiento institucional (una por vigencia).</v>
          </cell>
        </row>
        <row r="368">
          <cell r="C368">
            <v>2026</v>
          </cell>
          <cell r="D368">
            <v>145524</v>
          </cell>
          <cell r="E368">
            <v>45967</v>
          </cell>
          <cell r="F368">
            <v>45968</v>
          </cell>
          <cell r="G368" t="str">
            <v>Laura Cardenas</v>
          </cell>
          <cell r="H368" t="str">
            <v>CORREO ENVIADO 05/11/2025 HORA 17:11</v>
          </cell>
          <cell r="I368" t="str">
            <v>Correo enviado por Diana Torrente</v>
          </cell>
          <cell r="J368"/>
          <cell r="K368" t="str">
            <v>CINDY GERALDINE MORENO GARCIA</v>
          </cell>
          <cell r="L368"/>
          <cell r="M368" t="str">
            <v>ADMINISTRATIVA SEDE SAN JUAN</v>
          </cell>
          <cell r="N368" t="str">
            <v>BERNARDO ESCOBAR RIVERA</v>
          </cell>
          <cell r="O368" t="str">
            <v>Prestar los servicios de apoyo a la gestión como técnico, en los procesos que se desarrollan en la sede de la Alcaldía Local ubicada en el corregimiento de San Juan, procurando mantener en óptimas condiciones su infraestructura física y operativa.</v>
          </cell>
          <cell r="P368">
            <v>11</v>
          </cell>
          <cell r="Q368">
            <v>1</v>
          </cell>
          <cell r="R368" t="str">
            <v>_2327</v>
          </cell>
          <cell r="S368" t="str">
            <v>Realizar 4 estrategias de fortalecimiento institucional (una por vigencia).</v>
          </cell>
        </row>
        <row r="369">
          <cell r="C369">
            <v>2026</v>
          </cell>
          <cell r="D369">
            <v>145519</v>
          </cell>
          <cell r="E369">
            <v>45967</v>
          </cell>
          <cell r="F369">
            <v>45968</v>
          </cell>
          <cell r="G369" t="str">
            <v>Laura Cardenas</v>
          </cell>
          <cell r="H369" t="str">
            <v>CORREO ENVIADO 05/11/2025 HORA 17:11</v>
          </cell>
          <cell r="I369" t="str">
            <v>Correo enviado por Diana Torrente</v>
          </cell>
          <cell r="J369"/>
          <cell r="K369" t="str">
            <v>PENDIENTE POR DEFINIR</v>
          </cell>
          <cell r="L369"/>
          <cell r="M369" t="str">
            <v>APOYO ADMINISTRATIVO SEDE BETANIA</v>
          </cell>
          <cell r="N369" t="str">
            <v>ABRAHAM EDUARDO AC OSTA</v>
          </cell>
          <cell r="O369" t="str">
            <v>Prestar los servicios de apoyo administrativo en los procesos que se desarrollan en la sede de la Alcaldía Local ubicada en el corregimiento de Betania, procurando mantener en óptimas condiciones su infraestructura física y operativa.</v>
          </cell>
          <cell r="P369">
            <v>8</v>
          </cell>
          <cell r="Q369">
            <v>1</v>
          </cell>
          <cell r="R369" t="str">
            <v>_2327</v>
          </cell>
          <cell r="S369" t="str">
            <v>Realizar 4 estrategias de fortalecimiento institucional (una por vigencia).</v>
          </cell>
        </row>
        <row r="370">
          <cell r="C370">
            <v>2026</v>
          </cell>
          <cell r="D370">
            <v>145525</v>
          </cell>
          <cell r="E370">
            <v>45967</v>
          </cell>
          <cell r="F370">
            <v>45968</v>
          </cell>
          <cell r="G370" t="str">
            <v>Laura Cardenas</v>
          </cell>
          <cell r="H370" t="str">
            <v>CORREO ENVIADO 05/11/2025 HORA 20:47</v>
          </cell>
          <cell r="I370" t="str">
            <v>Para Inactivar, lo remplaza la solicitud 150269 se cambió la persona a contratar, y también cambiaron los honorarios a $6.500.000. ajustar valor total, necesidad, conveniencia, estudios de sector, perfil, experiencia //  Correo enviado por Juan Felipe</v>
          </cell>
          <cell r="J370"/>
          <cell r="K370" t="str">
            <v xml:space="preserve">MADELINE VANESSA BERMUDEZ PULIDO </v>
          </cell>
          <cell r="L370">
            <v>127842</v>
          </cell>
          <cell r="M370" t="str">
            <v>SALUD - IMG</v>
          </cell>
          <cell r="N370" t="str">
            <v>Jhon Mauricio Linares</v>
          </cell>
          <cell r="O370" t="str">
            <v>Prestar los servicios profesionales al Área de Gestión de Desarrollo Local, para apoyar la planeación, ejecución y seguimiento del proyecto de inversión acciones para el cuidado de la salud y el bienestar de las y los sumapaceños</v>
          </cell>
          <cell r="P370">
            <v>8</v>
          </cell>
          <cell r="Q370">
            <v>1</v>
          </cell>
          <cell r="R370" t="str">
            <v>_2324</v>
          </cell>
          <cell r="S370" t="str">
            <v>Vincular 1000 personas en acciones complementarias en salud física, nutricional y oral, a través del Circuito del Cuidado</v>
          </cell>
        </row>
        <row r="371">
          <cell r="C371">
            <v>2026</v>
          </cell>
          <cell r="D371">
            <v>145531</v>
          </cell>
          <cell r="E371">
            <v>45967</v>
          </cell>
          <cell r="F371">
            <v>45968</v>
          </cell>
          <cell r="G371" t="str">
            <v>Laura Cardenas</v>
          </cell>
          <cell r="H371" t="str">
            <v>CORREO ENVIADO 05/11/2025 HORA 20:47</v>
          </cell>
          <cell r="I371" t="str">
            <v>Correo enviado por Juan Felipe</v>
          </cell>
          <cell r="J371"/>
          <cell r="K371" t="str">
            <v>MARIA CAMILA NIEVES PARRA</v>
          </cell>
          <cell r="L371">
            <v>130323</v>
          </cell>
          <cell r="M371" t="str">
            <v>SALUD - IMG</v>
          </cell>
          <cell r="N371" t="str">
            <v>Madeline Vanessa Bermúdez Pulido</v>
          </cell>
          <cell r="O371" t="str">
            <v>Prestar los servicios profesionales para apoyar al Área de Gestión de Desarrollo Local para generar acciones complementarias en salud en la localidad de Sumapaz, incidiendo en el circuito del cuidado.</v>
          </cell>
          <cell r="P371">
            <v>8</v>
          </cell>
          <cell r="Q371">
            <v>1</v>
          </cell>
          <cell r="R371" t="str">
            <v>_2324</v>
          </cell>
          <cell r="S371" t="str">
            <v>Vincular 1000 personas en acciones complementarias en salud física, nutricional y oral, a través del Circuito del Cuidado</v>
          </cell>
        </row>
        <row r="372">
          <cell r="C372">
            <v>2026</v>
          </cell>
          <cell r="D372">
            <v>145540</v>
          </cell>
          <cell r="E372">
            <v>45967</v>
          </cell>
          <cell r="F372">
            <v>45968</v>
          </cell>
          <cell r="G372" t="str">
            <v>Laura Cardenas</v>
          </cell>
          <cell r="H372" t="str">
            <v>CORREO ENVIADO 05/11/2025 HORA 20:47</v>
          </cell>
          <cell r="I372" t="str">
            <v>Correo enviado por Juan Felipe</v>
          </cell>
          <cell r="J372"/>
          <cell r="K372" t="str">
            <v>LUISA  FERNANDA AREVALO GUTIERREZ</v>
          </cell>
          <cell r="L372">
            <v>126240</v>
          </cell>
          <cell r="M372" t="str">
            <v>SALUD - IMG</v>
          </cell>
          <cell r="N372" t="str">
            <v>Madeline Vanessa Bermúdez Pulido</v>
          </cell>
          <cell r="O372" t="str">
            <v>Prestar los servicios profesionales al Área de Gestión de Desarrollo Local, para apoyar la planeación, ejecución y seguimiento del proyecto de inversión Acciones para el cuidado de la salud y el bienestar de las y los sumapaceños.</v>
          </cell>
          <cell r="P372">
            <v>11</v>
          </cell>
          <cell r="Q372">
            <v>1</v>
          </cell>
          <cell r="R372" t="str">
            <v>_2324</v>
          </cell>
          <cell r="S372" t="str">
            <v>Vincular 300 personas a las acciones desarrolladas desde los dispositivos de base comunitaria en respuesta al consumo de SPA</v>
          </cell>
        </row>
        <row r="373">
          <cell r="C373">
            <v>2026</v>
          </cell>
          <cell r="D373">
            <v>145543</v>
          </cell>
          <cell r="E373">
            <v>45967</v>
          </cell>
          <cell r="F373">
            <v>45968</v>
          </cell>
          <cell r="G373" t="str">
            <v>Laura Cardenas</v>
          </cell>
          <cell r="H373" t="str">
            <v>CORREO ENVIADO 05/11/2025 HORA 20:47</v>
          </cell>
          <cell r="I373" t="str">
            <v>Solicitud para inactivar, quedo mal el NO HAY se remplazó con la 152677 //Correo enviado por Juan Felipe</v>
          </cell>
          <cell r="J373"/>
          <cell r="K373" t="str">
            <v>VERONICA INES NIEBLES VARGAS</v>
          </cell>
          <cell r="L373">
            <v>131054</v>
          </cell>
          <cell r="M373" t="str">
            <v>SALUD - IMG</v>
          </cell>
          <cell r="N373" t="str">
            <v>Madeline Vanessa Bermúdez Pulido</v>
          </cell>
          <cell r="O373" t="str">
            <v>Prestar los servicios profesionales de apoyo psicosocial al Área de Gestión de Desarrollo Local para generar acciones complementarias en salud en la localidad de Sumapaz</v>
          </cell>
          <cell r="P373">
            <v>11</v>
          </cell>
          <cell r="Q373">
            <v>1</v>
          </cell>
          <cell r="R373" t="str">
            <v>_2324</v>
          </cell>
          <cell r="S373" t="str">
            <v>Beneficiar 600 personas con acciones para la promoción y atención de la salud mental</v>
          </cell>
        </row>
        <row r="374">
          <cell r="C374">
            <v>2026</v>
          </cell>
          <cell r="D374">
            <v>145546</v>
          </cell>
          <cell r="E374">
            <v>45967</v>
          </cell>
          <cell r="F374">
            <v>45968</v>
          </cell>
          <cell r="G374" t="str">
            <v>Laura Cardenas</v>
          </cell>
          <cell r="H374" t="str">
            <v>CORREO ENVIADO 05/11/2025 HORA 20:47</v>
          </cell>
          <cell r="I374" t="str">
            <v>Correo enviado por Juan Felipe</v>
          </cell>
          <cell r="J374"/>
          <cell r="K374" t="str">
            <v>DIANA MELISSA JIMENEZ</v>
          </cell>
          <cell r="L374">
            <v>139042</v>
          </cell>
          <cell r="M374" t="str">
            <v>SALUD - IMG</v>
          </cell>
          <cell r="N374" t="str">
            <v>Madeline Vanessa Bermúdez Pulido</v>
          </cell>
          <cell r="O374" t="str">
            <v>Prestar los servicios profesionales para la promoción en salud mental y psicosocial con el fin de generar acciones complementarias en salud en la localidad de Sumapaz</v>
          </cell>
          <cell r="P374">
            <v>8</v>
          </cell>
          <cell r="Q374">
            <v>1</v>
          </cell>
          <cell r="R374" t="str">
            <v>_2324</v>
          </cell>
          <cell r="S374" t="str">
            <v>Beneficiar 600 personas con acciones para la promoción y atención de la salud mental</v>
          </cell>
        </row>
        <row r="375">
          <cell r="C375">
            <v>2026</v>
          </cell>
          <cell r="D375">
            <v>145548</v>
          </cell>
          <cell r="E375">
            <v>45967</v>
          </cell>
          <cell r="F375">
            <v>45968</v>
          </cell>
          <cell r="G375" t="str">
            <v>Laura Cardenas</v>
          </cell>
          <cell r="H375" t="str">
            <v>CORREO ENVIADO 05/11/2025 HORA 20:47</v>
          </cell>
          <cell r="I375" t="str">
            <v>Correo enviado por Juan Felipe</v>
          </cell>
          <cell r="J375"/>
          <cell r="K375" t="str">
            <v>DIANA CAROLINA CORTES</v>
          </cell>
          <cell r="L375">
            <v>140935</v>
          </cell>
          <cell r="M375" t="str">
            <v>SALUD - IMG</v>
          </cell>
          <cell r="N375" t="str">
            <v>Madeline Vanessa Bermúdez Pulido</v>
          </cell>
          <cell r="O375" t="str">
            <v>Prestar los servicios profesionales como parte del circuito del cuidado para generar acciones complementarias para la salud de la comunidad en Sumapaz.</v>
          </cell>
          <cell r="P375">
            <v>8</v>
          </cell>
          <cell r="Q375">
            <v>1</v>
          </cell>
          <cell r="R375" t="str">
            <v>_2324</v>
          </cell>
          <cell r="S375" t="str">
            <v>Vincular 200 personas con discapacidad, cuidadores y cuidadoras, en actividades complementarias en salud</v>
          </cell>
        </row>
        <row r="376">
          <cell r="C376">
            <v>2026</v>
          </cell>
          <cell r="D376">
            <v>145270</v>
          </cell>
          <cell r="E376">
            <v>45967</v>
          </cell>
          <cell r="F376">
            <v>45967</v>
          </cell>
          <cell r="G376" t="str">
            <v>Manuel Alejandro Alfonso Castillo</v>
          </cell>
          <cell r="H376" t="str">
            <v>CORREO ENVIADO 05/11/2025 HORA 20:47</v>
          </cell>
          <cell r="I376" t="str">
            <v>Correo enviado por Juan Felipe</v>
          </cell>
          <cell r="J376"/>
          <cell r="K376" t="str">
            <v>CARLA LOZANO</v>
          </cell>
          <cell r="L376">
            <v>127825</v>
          </cell>
          <cell r="M376" t="str">
            <v>SALUD - IMG</v>
          </cell>
          <cell r="N376" t="str">
            <v>Madeline Vanessa Bermúdez Pulido</v>
          </cell>
          <cell r="O376" t="str">
            <v>Prestar los servicios técnicos para apoyar la formulación, ejecución y seguimiento del proyecto Mejores condiciones de salud en la ruralidad</v>
          </cell>
          <cell r="P376">
            <v>8</v>
          </cell>
          <cell r="Q376">
            <v>1</v>
          </cell>
          <cell r="R376" t="str">
            <v>_2324</v>
          </cell>
          <cell r="S376" t="str">
            <v>Vincular 1000 personas en acciones complementarias en salud física, nutricional y oral, a través del Circuito del Cuidado</v>
          </cell>
        </row>
        <row r="377">
          <cell r="C377">
            <v>2026</v>
          </cell>
          <cell r="D377">
            <v>145292</v>
          </cell>
          <cell r="E377">
            <v>45967</v>
          </cell>
          <cell r="F377">
            <v>45967</v>
          </cell>
          <cell r="G377" t="str">
            <v>Manuel Alejandro Alfonso Castillo</v>
          </cell>
          <cell r="H377" t="str">
            <v>CORREO ENVIADO 05/11/2025 HORA 20:47</v>
          </cell>
          <cell r="I377" t="str">
            <v>Correo enviado por Juan Felipe</v>
          </cell>
          <cell r="J377"/>
          <cell r="K377" t="str">
            <v>JUBA NIRSA POVEDA VARGAS</v>
          </cell>
          <cell r="L377">
            <v>127820</v>
          </cell>
          <cell r="M377" t="str">
            <v>SALUD - IMG</v>
          </cell>
          <cell r="N377" t="str">
            <v>Madeline Vanessa Bermúdez Pulido</v>
          </cell>
          <cell r="O377" t="str">
            <v>Prestar los servicios técnicos para apoyar la ejecución de la meta Vincular 400 personas a las acciones y estrategias para promover la salud sexual y reproductiva consciente en los diferentes ciclos de vida.</v>
          </cell>
          <cell r="P377">
            <v>11</v>
          </cell>
          <cell r="Q377">
            <v>1</v>
          </cell>
          <cell r="R377" t="str">
            <v>_2324</v>
          </cell>
          <cell r="S377" t="str">
            <v>Vincular 400 personas a las acciones y estrategias para promover la salud sexual y reproductiva consciente en los diferentes ciclos de vida</v>
          </cell>
        </row>
        <row r="378">
          <cell r="C378">
            <v>2026</v>
          </cell>
          <cell r="D378">
            <v>145317</v>
          </cell>
          <cell r="E378">
            <v>45967</v>
          </cell>
          <cell r="F378">
            <v>45967</v>
          </cell>
          <cell r="G378" t="str">
            <v>Manuel Alejandro Alfonso Castillo</v>
          </cell>
          <cell r="H378" t="str">
            <v>CORREO ENVIADO 05/11/2025 HORA 20:47</v>
          </cell>
          <cell r="I378" t="str">
            <v>Correo enviado por Juan Felipe</v>
          </cell>
          <cell r="J378"/>
          <cell r="K378" t="str">
            <v>MARLON PEÑA GARZON
YENNY CRUZ</v>
          </cell>
          <cell r="L378">
            <v>143292</v>
          </cell>
          <cell r="M378" t="str">
            <v>SALUD - IMG</v>
          </cell>
          <cell r="N378" t="str">
            <v>Madeline Vanessa Bermúdez Pulido</v>
          </cell>
          <cell r="O378" t="str">
            <v>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v>
          </cell>
          <cell r="P378">
            <v>11</v>
          </cell>
          <cell r="Q378">
            <v>2</v>
          </cell>
          <cell r="R378" t="str">
            <v>_2324</v>
          </cell>
          <cell r="S378" t="str">
            <v>Vincular 1000 personas en acciones complementarias en salud física, nutricional y oral, a través del Circuito del Cuidado</v>
          </cell>
        </row>
        <row r="379">
          <cell r="C379">
            <v>2026</v>
          </cell>
          <cell r="D379">
            <v>145396</v>
          </cell>
          <cell r="E379">
            <v>45967</v>
          </cell>
          <cell r="F379">
            <v>45967</v>
          </cell>
          <cell r="G379" t="str">
            <v>Manuel Alejandro Alfonso Castillo</v>
          </cell>
          <cell r="H379" t="str">
            <v>CORREO ENVIADO 05/11/2025 HORA 20:47</v>
          </cell>
          <cell r="I379" t="str">
            <v>Correo enviado por Juan Felipe</v>
          </cell>
          <cell r="J379"/>
          <cell r="K379" t="str">
            <v xml:space="preserve">VIVIANA MARCELA SUSA  RUNZA </v>
          </cell>
          <cell r="L379">
            <v>127862</v>
          </cell>
          <cell r="M379" t="str">
            <v>SALUD - IMG</v>
          </cell>
          <cell r="N379" t="str">
            <v>Madeline Vanessa Bermúdez Pulido</v>
          </cell>
          <cell r="O379" t="str">
            <v>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v>
          </cell>
          <cell r="P379">
            <v>11</v>
          </cell>
          <cell r="Q379">
            <v>1</v>
          </cell>
          <cell r="R379" t="str">
            <v>_2324</v>
          </cell>
          <cell r="S379" t="str">
            <v>Vincular 300 personas a las acciones desarrolladas desde los dispositivos de base comunitaria en respuesta al consumo de SPA</v>
          </cell>
        </row>
        <row r="380">
          <cell r="C380">
            <v>2026</v>
          </cell>
          <cell r="D380">
            <v>145407</v>
          </cell>
          <cell r="E380">
            <v>45967</v>
          </cell>
          <cell r="F380">
            <v>45967</v>
          </cell>
          <cell r="G380" t="str">
            <v>Manuel Alejandro Alfonso Castillo</v>
          </cell>
          <cell r="H380" t="str">
            <v>CORREO ENVIADO 05/11/2025 HORA 20:47</v>
          </cell>
          <cell r="I380" t="str">
            <v>Correo enviado por Juan Felipe</v>
          </cell>
          <cell r="J380"/>
          <cell r="K380" t="str">
            <v>DANIELA  ALEJANDRA RUBIANO VIDAL</v>
          </cell>
          <cell r="L380">
            <v>131054</v>
          </cell>
          <cell r="M380" t="str">
            <v>SALUD - IMG</v>
          </cell>
          <cell r="N380" t="str">
            <v>Madeline Vanessa Bermúdez Pulido</v>
          </cell>
          <cell r="O380" t="str">
            <v>Prestar los servicios profesionales como abogado(a) de apoyo en temas jurídicos al área de salud pública de la Alcaldía Local de Sumapaz, garantizando la legalidad, el sustento normativo y el correcto desarrollo de los procesos y actos administrativos de la dependencia</v>
          </cell>
          <cell r="P380">
            <v>8</v>
          </cell>
          <cell r="Q380">
            <v>1</v>
          </cell>
          <cell r="R380" t="str">
            <v>_2325</v>
          </cell>
          <cell r="S380" t="str">
            <v>Vincular 400 personas a las acciones y estrategias para promover la salud sexual y reproductiva consciente en los diferentes ciclos de vida</v>
          </cell>
        </row>
        <row r="381">
          <cell r="C381">
            <v>2026</v>
          </cell>
          <cell r="D381">
            <v>145416</v>
          </cell>
          <cell r="E381">
            <v>45967</v>
          </cell>
          <cell r="F381">
            <v>45967</v>
          </cell>
          <cell r="G381" t="str">
            <v>Manuel Alejandro Alfonso Castillo</v>
          </cell>
          <cell r="H381" t="str">
            <v>CORREO ENVIADO 05/11/2025 HORA 20:47</v>
          </cell>
          <cell r="I381" t="str">
            <v>Correo enviado por Juan Felipe</v>
          </cell>
          <cell r="J381"/>
          <cell r="K381" t="str">
            <v>LIDIA JINETH RIOS TUNAROSA</v>
          </cell>
          <cell r="L381">
            <v>127862</v>
          </cell>
          <cell r="M381" t="str">
            <v>SALUD - IMG</v>
          </cell>
          <cell r="N381" t="str">
            <v>Madeline Vanessa Bermúdez Pulido</v>
          </cell>
          <cell r="O381" t="str">
            <v>Prestar los servicios técnicos para apoyar el desarrollo de las actividades del proyecto de salud del Fondo de Desarrollo Rural de Sumapaz</v>
          </cell>
          <cell r="P381">
            <v>8</v>
          </cell>
          <cell r="Q381">
            <v>1</v>
          </cell>
          <cell r="R381" t="str">
            <v>_2324</v>
          </cell>
          <cell r="S381" t="str">
            <v>Vincular 1000 personas en acciones complementarias en salud física, nutricional y oral, a través del Circuito del Cuidado</v>
          </cell>
        </row>
        <row r="382">
          <cell r="C382">
            <v>2026</v>
          </cell>
          <cell r="D382">
            <v>145426</v>
          </cell>
          <cell r="E382">
            <v>45967</v>
          </cell>
          <cell r="F382">
            <v>45967</v>
          </cell>
          <cell r="G382" t="str">
            <v>Manuel Alejandro Alfonso Castillo</v>
          </cell>
          <cell r="H382" t="str">
            <v>CORREO ENVIADO 05/11/2025 HORA 20:47</v>
          </cell>
          <cell r="I382" t="str">
            <v>Correo enviado por Juan Felipe</v>
          </cell>
          <cell r="J382"/>
          <cell r="K382" t="str">
            <v xml:space="preserve">ERIKA ROCIO BUSTOS ROMERO </v>
          </cell>
          <cell r="L382">
            <v>140775</v>
          </cell>
          <cell r="M382" t="str">
            <v>SALUD - IMG</v>
          </cell>
          <cell r="N382" t="str">
            <v>Madeline Vanessa Bermúdez Pulido</v>
          </cell>
          <cell r="O382" t="str">
            <v>Prestar servicios administrativos para la formulación, ejecución y seguimiento del proyecto Mejores condiciones de salud en la Ruralidad, con especial énfasis en la población con discapacidad y en sus cuidadores y cuidadoras.</v>
          </cell>
          <cell r="P382">
            <v>8</v>
          </cell>
          <cell r="Q382">
            <v>1</v>
          </cell>
          <cell r="R382" t="str">
            <v>_2324</v>
          </cell>
          <cell r="S382" t="str">
            <v>Vincular 200 personas con discapacidad, cuidadores y cuidadoras, en actividades complementarias en salud</v>
          </cell>
        </row>
        <row r="383">
          <cell r="C383">
            <v>2026</v>
          </cell>
          <cell r="D383">
            <v>145431</v>
          </cell>
          <cell r="E383">
            <v>45967</v>
          </cell>
          <cell r="F383">
            <v>45967</v>
          </cell>
          <cell r="G383" t="str">
            <v>Manuel Alejandro Alfonso Castillo</v>
          </cell>
          <cell r="H383" t="str">
            <v>CORREO ENVIADO 05/11/2025 HORA 20:47</v>
          </cell>
          <cell r="I383" t="str">
            <v>Correo enviado por Juan Felipe</v>
          </cell>
          <cell r="J383"/>
          <cell r="K383" t="str">
            <v>MARIA MELO AREVALO</v>
          </cell>
          <cell r="L383">
            <v>140776</v>
          </cell>
          <cell r="M383" t="str">
            <v>SALUD - IMG</v>
          </cell>
          <cell r="N383" t="str">
            <v>Madeline Vanessa Bermúdez Pulido</v>
          </cell>
          <cell r="O383" t="str">
            <v>Prestar servicios de apoyo técnico para la implementación y seguimiento de programas de promoción de la salud, asegurando el desarrollo de estrategias comunitarias, con especial énfasis en el circuito del cuidado y la promoción de la salud sexual y reproductiva.</v>
          </cell>
          <cell r="P383">
            <v>11</v>
          </cell>
          <cell r="Q383">
            <v>1</v>
          </cell>
          <cell r="R383" t="str">
            <v>_2324</v>
          </cell>
          <cell r="S383" t="str">
            <v>Vincular 400 personas a las acciones y estrategias para promover la salud sexual y reproductiva consciente en los diferentes ciclos de vida</v>
          </cell>
        </row>
        <row r="384">
          <cell r="C384">
            <v>2026</v>
          </cell>
          <cell r="D384">
            <v>145436</v>
          </cell>
          <cell r="E384">
            <v>45967</v>
          </cell>
          <cell r="F384">
            <v>45967</v>
          </cell>
          <cell r="G384" t="str">
            <v>Manuel Alejandro Alfonso Castillo</v>
          </cell>
          <cell r="H384" t="str">
            <v>CORREO ENVIADO 05/11/2025 HORA 20:47</v>
          </cell>
          <cell r="I384" t="str">
            <v>Correo enviado por Juan Felipe</v>
          </cell>
          <cell r="J384"/>
          <cell r="K384" t="str">
            <v>MILENY HILARION RIOS</v>
          </cell>
          <cell r="L384">
            <v>126347</v>
          </cell>
          <cell r="M384" t="str">
            <v>SALUD - IMG</v>
          </cell>
          <cell r="N384"/>
          <cell r="O384" t="str">
            <v>Prestar los servicios profesionales para el desarrollo de actividades que permitan la operatividad y ejecución de los procesos asociados   a la dispersión de transferencias monetarias condicionadas, no condicionadas, y de persona mayor, en el marco de la estrategia de Ingreso Mínimo Garantizado (IMG), garantizando el correcto funcionamiento, seguimiento y cumplimiento de los objetivos establecidos para la localidad de Sumapaz</v>
          </cell>
          <cell r="P384">
            <v>11</v>
          </cell>
          <cell r="Q384">
            <v>1</v>
          </cell>
          <cell r="R384" t="str">
            <v>_2398</v>
          </cell>
          <cell r="S384" t="str">
            <v xml:space="preserve">Atender 800 personas con apoyos que contribuyan al ingreso mínimo garantizado. </v>
          </cell>
        </row>
        <row r="385">
          <cell r="C385">
            <v>2026</v>
          </cell>
          <cell r="D385">
            <v>145438</v>
          </cell>
          <cell r="E385">
            <v>45967</v>
          </cell>
          <cell r="F385">
            <v>45967</v>
          </cell>
          <cell r="G385" t="str">
            <v>Manuel Alejandro Alfonso Castillo</v>
          </cell>
          <cell r="H385" t="str">
            <v>CORREO ENVIADO 05/11/2025 HORA 20:47</v>
          </cell>
          <cell r="I385" t="str">
            <v>Correo enviado por Juan Felipe</v>
          </cell>
          <cell r="J385"/>
          <cell r="K385" t="str">
            <v>ZAIRA LILIANA JIMENEZ CHILITO</v>
          </cell>
          <cell r="L385">
            <v>127544</v>
          </cell>
          <cell r="M385" t="str">
            <v>SALUD - IMG</v>
          </cell>
          <cell r="N385"/>
          <cell r="O385" t="str">
            <v>Prestar los servicios profesionales para apoyar las acciones técnicas, operativas, y administrativas necesarias para la operatividad y ejecución de los procesos asociados   a la dispersión de transferencias monetarias condicionadas, no condicionadas, y de persona mayor, en el marco de la estrategia de Ingreso Mínimo Garantizado (IMG).</v>
          </cell>
          <cell r="P385">
            <v>8</v>
          </cell>
          <cell r="Q385">
            <v>1</v>
          </cell>
          <cell r="R385" t="str">
            <v>_2398</v>
          </cell>
          <cell r="S385" t="str">
            <v xml:space="preserve">Atender 800 personas con apoyos que contribuyan al ingreso mínimo garantizado. </v>
          </cell>
        </row>
        <row r="386">
          <cell r="C386">
            <v>2026</v>
          </cell>
          <cell r="D386">
            <v>145442</v>
          </cell>
          <cell r="E386">
            <v>45967</v>
          </cell>
          <cell r="F386">
            <v>45967</v>
          </cell>
          <cell r="G386" t="str">
            <v>Manuel Alejandro Alfonso Castillo</v>
          </cell>
          <cell r="H386" t="str">
            <v>CORREO ENVIADO 05/11/2025 HORA 20:47</v>
          </cell>
          <cell r="I386" t="str">
            <v>Correo enviado por Juan Felipe</v>
          </cell>
          <cell r="J386"/>
          <cell r="K386" t="str">
            <v>ANDREA CAROLINA PABON</v>
          </cell>
          <cell r="L386">
            <v>126239</v>
          </cell>
          <cell r="M386" t="str">
            <v>Salud Pública</v>
          </cell>
          <cell r="N386" t="str">
            <v>Madeline Vanessa Bermúdez Pulido</v>
          </cell>
          <cell r="O386" t="str">
            <v>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v>
          </cell>
          <cell r="P386">
            <v>11</v>
          </cell>
          <cell r="Q386">
            <v>1</v>
          </cell>
          <cell r="R386" t="str">
            <v>_2324</v>
          </cell>
          <cell r="S386" t="str">
            <v>Vincular 300 personas a las acciones desarrolladas desde los dispositivos de base comunitaria en respuesta al consumo de SPA</v>
          </cell>
        </row>
        <row r="387">
          <cell r="C387">
            <v>2026</v>
          </cell>
          <cell r="D387">
            <v>146311</v>
          </cell>
          <cell r="E387">
            <v>45971</v>
          </cell>
          <cell r="F387">
            <v>45971</v>
          </cell>
          <cell r="G387" t="str">
            <v>Jessica Cardona</v>
          </cell>
          <cell r="H387" t="str">
            <v>CORREO ENVIADO 07/11/2025 HORA 17:35</v>
          </cell>
          <cell r="I387" t="str">
            <v>Solicitud para inactivar por cambio de honorarios, la remplaza la 152853 // Correo enviado por Diana Torrente</v>
          </cell>
          <cell r="J387"/>
          <cell r="K387" t="str">
            <v>DANIEL ALVARADO PATIÑO</v>
          </cell>
          <cell r="L387"/>
          <cell r="M387" t="str">
            <v>TRANSPORTE - LOGISTICA</v>
          </cell>
          <cell r="N387" t="str">
            <v>JHON MAURICIO LINARES BASTOS</v>
          </cell>
          <cell r="O387" t="str">
            <v>Prestar los servicios profesionales para la planeación, seguimiento y ejecución del proceso de prestación del servicio de transporte de pasajeros y logística integral, destinado a atender las actividades y eventos programados por la Alcaldía Local de Sumapaz</v>
          </cell>
          <cell r="P387">
            <v>11</v>
          </cell>
          <cell r="Q387">
            <v>1</v>
          </cell>
          <cell r="R387" t="str">
            <v>_2327</v>
          </cell>
          <cell r="S387" t="str">
            <v>Realizar 4 estrategias de fortalecimiento institucional (una por vigencia).</v>
          </cell>
        </row>
        <row r="388">
          <cell r="C388">
            <v>2026</v>
          </cell>
          <cell r="D388">
            <v>146312</v>
          </cell>
          <cell r="E388">
            <v>45971</v>
          </cell>
          <cell r="F388">
            <v>45971</v>
          </cell>
          <cell r="G388" t="str">
            <v>Jessica Cardona</v>
          </cell>
          <cell r="H388" t="str">
            <v>CORREO ENVIADO 07/11/2025 HORA 17:35</v>
          </cell>
          <cell r="I388" t="str">
            <v>Correo enviado por Diana Torrente</v>
          </cell>
          <cell r="J388"/>
          <cell r="K388" t="str">
            <v>JEYNER EUDALDO QUINTERO ROPERO</v>
          </cell>
          <cell r="L388"/>
          <cell r="M388" t="str">
            <v>TRANSPORTE - LOGISTICA</v>
          </cell>
          <cell r="N388" t="str">
            <v>DANIEL ALVARADO PATIÑO</v>
          </cell>
          <cell r="O388" t="str">
            <v>Prestar los servicios profesionales para la planeación, seguimiento y ejecución del proceso de prestación del servicio de transporte de pasajeros, destinado a atender las actividades y eventos programados por la Alcaldía Local de Sumapaz.</v>
          </cell>
          <cell r="P388">
            <v>8</v>
          </cell>
          <cell r="Q388">
            <v>1</v>
          </cell>
          <cell r="R388" t="str">
            <v>_2327</v>
          </cell>
          <cell r="S388" t="str">
            <v>Realizar 4 estrategias de fortalecimiento institucional (una por vigencia).</v>
          </cell>
        </row>
        <row r="389">
          <cell r="C389">
            <v>2026</v>
          </cell>
          <cell r="D389">
            <v>146314</v>
          </cell>
          <cell r="E389">
            <v>45971</v>
          </cell>
          <cell r="F389">
            <v>45971</v>
          </cell>
          <cell r="G389" t="str">
            <v>Jessica Cardona</v>
          </cell>
          <cell r="H389" t="str">
            <v>CORREO ENVIADO 07/11/2025 HORA 17:35</v>
          </cell>
          <cell r="I389" t="str">
            <v>Correo enviado por Diana Torrente</v>
          </cell>
          <cell r="J389"/>
          <cell r="K389" t="str">
            <v>DIYER GERARDO PRIETO</v>
          </cell>
          <cell r="L389"/>
          <cell r="M389" t="str">
            <v>TRANSPORTE</v>
          </cell>
          <cell r="N389" t="str">
            <v>DANIEL ALVARADO PATIÑO</v>
          </cell>
          <cell r="O389" t="str">
            <v>Prestar los servicios como auxiliar administrativo en los procesos relacionados con la gestión del parque automotor que se ejecutan con recursos del Fondo de Desarrollo Rural de Sumapaz.</v>
          </cell>
          <cell r="P389">
            <v>11</v>
          </cell>
          <cell r="Q389">
            <v>1</v>
          </cell>
          <cell r="R389" t="str">
            <v>_2327</v>
          </cell>
          <cell r="S389" t="str">
            <v>Realizar 4 estrategias de fortalecimiento institucional (una por vigencia).</v>
          </cell>
        </row>
        <row r="390">
          <cell r="C390">
            <v>2026</v>
          </cell>
          <cell r="D390">
            <v>146316</v>
          </cell>
          <cell r="E390">
            <v>45971</v>
          </cell>
          <cell r="F390">
            <v>45971</v>
          </cell>
          <cell r="G390" t="str">
            <v>Jessica Cardona</v>
          </cell>
          <cell r="H390" t="str">
            <v>CORREO ENVIADO 07/11/2025 HORA 17:35</v>
          </cell>
          <cell r="I390" t="str">
            <v>Correo enviado por Diana Torrente</v>
          </cell>
          <cell r="J390"/>
          <cell r="K390" t="str">
            <v xml:space="preserve"> 1. CESAR ORLANDO REY MEDINA, 2. JOSE MANUEL MUÑOZ BAQUERO, 3. SINDY LORENA CHINGATE </v>
          </cell>
          <cell r="L390"/>
          <cell r="M390" t="str">
            <v>LOGISTICA</v>
          </cell>
          <cell r="N390" t="str">
            <v>JUAN SEBASTIAN JARAMILLO GAITÁN</v>
          </cell>
          <cell r="O390" t="str">
            <v>Prestar sus servicios de apoyo para desarrollar actividades logísticas y operativas, en los bienes y/o predios a cargo del fondo de desarrollo rural.</v>
          </cell>
          <cell r="P390">
            <v>11</v>
          </cell>
          <cell r="Q390">
            <v>3</v>
          </cell>
          <cell r="R390" t="str">
            <v>_2327</v>
          </cell>
          <cell r="S390" t="str">
            <v>Realizar 4 estrategias de fortalecimiento institucional (una por vigencia).</v>
          </cell>
        </row>
        <row r="391">
          <cell r="C391">
            <v>2026</v>
          </cell>
          <cell r="D391">
            <v>146317</v>
          </cell>
          <cell r="E391">
            <v>45971</v>
          </cell>
          <cell r="F391">
            <v>45971</v>
          </cell>
          <cell r="G391" t="str">
            <v>Jessica Cardona</v>
          </cell>
          <cell r="H391" t="str">
            <v>CORREO ENVIADO 07/11/2025 HORA 17:35</v>
          </cell>
          <cell r="I391" t="str">
            <v>Correo enviado por Diana Torrente</v>
          </cell>
          <cell r="J391"/>
          <cell r="K391" t="str">
            <v xml:space="preserve">1. BRAYAN SEBASTIAN TORRES RODRIGUEZ </v>
          </cell>
          <cell r="L391"/>
          <cell r="M391" t="str">
            <v>LOGISTICA</v>
          </cell>
          <cell r="N391" t="str">
            <v>JUAN SEBASTIAN JARAMILLO GAITÁN</v>
          </cell>
          <cell r="O391" t="str">
            <v>Prestar sus servicios de apoyo para desarrollar actividades logísticas y operativas, en los bienes y/o predios a cargo del fondo de desarrollo rural.</v>
          </cell>
          <cell r="P391">
            <v>8</v>
          </cell>
          <cell r="Q391">
            <v>2</v>
          </cell>
          <cell r="R391" t="str">
            <v>_2327</v>
          </cell>
          <cell r="S391" t="str">
            <v>Realizar 4 estrategias de fortalecimiento institucional (una por vigencia).</v>
          </cell>
        </row>
        <row r="392">
          <cell r="C392">
            <v>2026</v>
          </cell>
          <cell r="D392">
            <v>146289</v>
          </cell>
          <cell r="E392">
            <v>45971</v>
          </cell>
          <cell r="F392">
            <v>45971</v>
          </cell>
          <cell r="G392" t="str">
            <v>Laura Cardenas</v>
          </cell>
          <cell r="H392" t="str">
            <v>CORREO ENVIADO 07/11/2025 HORA 17:35</v>
          </cell>
          <cell r="I392" t="str">
            <v>Correo enviado por Diana Torrente</v>
          </cell>
          <cell r="J392"/>
          <cell r="K392" t="str">
            <v>NATALY ALEXANDRA HERNANDEZ CARO</v>
          </cell>
          <cell r="L392"/>
          <cell r="M392" t="str">
            <v>LOGISTICA</v>
          </cell>
          <cell r="N392" t="str">
            <v>JUAN SEBASTIAN JARAMILLO GAITÁN</v>
          </cell>
          <cell r="O392" t="str">
            <v>Prestar los servicios administrativos para la ejecución de los procesos logísticos, operativos y/o administrativos de la alcaldía local.</v>
          </cell>
          <cell r="P392">
            <v>11</v>
          </cell>
          <cell r="Q392">
            <v>1</v>
          </cell>
          <cell r="R392" t="str">
            <v>_2327</v>
          </cell>
          <cell r="S392" t="str">
            <v>Realizar 4 estrategias de fortalecimiento institucional (una por vigencia).</v>
          </cell>
        </row>
        <row r="393">
          <cell r="C393">
            <v>2026</v>
          </cell>
          <cell r="D393">
            <v>146305</v>
          </cell>
          <cell r="E393">
            <v>45971</v>
          </cell>
          <cell r="F393">
            <v>45971</v>
          </cell>
          <cell r="G393" t="str">
            <v>Laura Cardenas</v>
          </cell>
          <cell r="H393" t="str">
            <v>CORREO ENVIADO 07/11/2025 HORA 17:35</v>
          </cell>
          <cell r="I393" t="str">
            <v>Correo enviado por Diana Torrente</v>
          </cell>
          <cell r="J393"/>
          <cell r="K393" t="str">
            <v>JOHANNA TORRES DAVILA</v>
          </cell>
          <cell r="L393"/>
          <cell r="M393" t="str">
            <v>LOGISTICA</v>
          </cell>
          <cell r="N393" t="str">
            <v>JUAN SEBASTIAN JARAMILLO GAITÁN</v>
          </cell>
          <cell r="O393" t="str">
            <v>Prestar los servicios técnicos requeridos para la ejecución de los procesos logísticos, operativos y administrativos de la Alcaldía Local de Sumapaz.</v>
          </cell>
          <cell r="P393">
            <v>11</v>
          </cell>
          <cell r="Q393">
            <v>1</v>
          </cell>
          <cell r="R393" t="str">
            <v>_2327</v>
          </cell>
          <cell r="S393" t="str">
            <v>Realizar 4 estrategias de fortalecimiento institucional (una por vigencia).</v>
          </cell>
        </row>
        <row r="394">
          <cell r="C394">
            <v>2026</v>
          </cell>
          <cell r="D394">
            <v>145494</v>
          </cell>
          <cell r="E394">
            <v>45971</v>
          </cell>
          <cell r="F394">
            <v>45971</v>
          </cell>
          <cell r="G394" t="str">
            <v>Laura Cardenas</v>
          </cell>
          <cell r="H394" t="str">
            <v>CORREO ENVIADO 07/11/2025 HORA 17:35</v>
          </cell>
          <cell r="I394" t="str">
            <v>Correo enviado por Diana Torrente</v>
          </cell>
          <cell r="J394"/>
          <cell r="K394" t="str">
            <v>FRANCISCO JAVIER POSSO</v>
          </cell>
          <cell r="L394"/>
          <cell r="M394" t="str">
            <v>LOGISTICA</v>
          </cell>
          <cell r="N394" t="str">
            <v>JUAN SEBASTIAN JARAMILLO GAITÁN</v>
          </cell>
          <cell r="O394" t="str">
            <v xml:space="preserve">Prestar los servicios profesionales al área de gestión de desarrollo local para la planeación, ejecución y seguimiento de los procesos logísticos de la Alcaldía Local de Sumapaz. </v>
          </cell>
          <cell r="P394">
            <v>8</v>
          </cell>
          <cell r="Q394">
            <v>1</v>
          </cell>
          <cell r="R394" t="str">
            <v>_2327</v>
          </cell>
          <cell r="S394" t="str">
            <v>Realizar 4 estrategias de fortalecimiento institucional (una por vigencia).</v>
          </cell>
        </row>
        <row r="395">
          <cell r="C395">
            <v>2026</v>
          </cell>
          <cell r="D395">
            <v>146292</v>
          </cell>
          <cell r="E395">
            <v>45971</v>
          </cell>
          <cell r="F395">
            <v>45971</v>
          </cell>
          <cell r="G395" t="str">
            <v>Laura Cardenas</v>
          </cell>
          <cell r="H395" t="str">
            <v>CORREO ENVIADO 07/11/2025 HORA 17:35</v>
          </cell>
          <cell r="I395" t="str">
            <v>Correo enviado por Diana Torrente</v>
          </cell>
          <cell r="J395"/>
          <cell r="K395" t="str">
            <v>MAXIMILIANO LOPEZ SUAREZ</v>
          </cell>
          <cell r="L395">
            <v>127551</v>
          </cell>
          <cell r="M395" t="str">
            <v>TRANSPORTE</v>
          </cell>
          <cell r="N395" t="str">
            <v>DANIEL ALVARADO PATIÑO</v>
          </cell>
          <cell r="O395" t="str">
            <v>Prestar los servicios como auxiliar administrativo para apoyar las actividades de mantenimiento y control de los vehículos livianos de propiedad del Fondo de Desarrollo Rural de Sumapaz. 2289.</v>
          </cell>
          <cell r="P395">
            <v>8</v>
          </cell>
          <cell r="Q395">
            <v>1</v>
          </cell>
          <cell r="R395" t="str">
            <v>_2289</v>
          </cell>
          <cell r="S395" t="str">
            <v>Intervenir 40 Kilómetros-carril de malla vial rural con acciones de construcción y/o conservación</v>
          </cell>
        </row>
        <row r="396">
          <cell r="C396">
            <v>2026</v>
          </cell>
          <cell r="D396">
            <v>146307</v>
          </cell>
          <cell r="E396">
            <v>45971</v>
          </cell>
          <cell r="F396">
            <v>45971</v>
          </cell>
          <cell r="G396" t="str">
            <v>Laura Cardenas</v>
          </cell>
          <cell r="H396" t="str">
            <v>CORREO ENVIADO 07/11/2025 HORA 17:35</v>
          </cell>
          <cell r="I396" t="str">
            <v>Correo enviado por Diana Torrente</v>
          </cell>
          <cell r="J396"/>
          <cell r="K396" t="str">
            <v>JHON ALVAREZ RENGINFO</v>
          </cell>
          <cell r="L396"/>
          <cell r="M396" t="str">
            <v>LOGISTICA</v>
          </cell>
          <cell r="N396" t="str">
            <v>JUAN SEBASTIAN JARAMILLO GAITÁN</v>
          </cell>
          <cell r="O396" t="str">
            <v>Prestar los servicios técnicos al área de gestión de desarrollo local para apoyar la planeación, ejecución y seguimiento a los procesos de logística de alcaldía local de sumapaz. 2327</v>
          </cell>
          <cell r="P396">
            <v>8</v>
          </cell>
          <cell r="Q396">
            <v>1</v>
          </cell>
          <cell r="R396" t="str">
            <v>_2327</v>
          </cell>
          <cell r="S396" t="str">
            <v>Realizar 4 estrategias de fortalecimiento institucional (una por vigencia).</v>
          </cell>
        </row>
        <row r="397">
          <cell r="C397">
            <v>2026</v>
          </cell>
          <cell r="D397">
            <v>146213</v>
          </cell>
          <cell r="E397">
            <v>45971</v>
          </cell>
          <cell r="F397">
            <v>45971</v>
          </cell>
          <cell r="G397" t="str">
            <v>Manuel Alejandro Alfonso Castillo</v>
          </cell>
          <cell r="H397" t="str">
            <v>CORREO ENVIADO 07/11/2025 HORA 17:35</v>
          </cell>
          <cell r="I397" t="str">
            <v>Para Inactivar, lo remplaza la solicitud 150159 porque se requiere ajustar los honorarios a $4.600.000, por lo tanto pasa de perfil profesional a técnico. cambia el objeto, el valor total, necesidad, conveniencia, estudios de sector, perfil, experiencia, nivel académico y valor mensual. // Correo enviado por Diana Torrente</v>
          </cell>
          <cell r="J397"/>
          <cell r="K397" t="str">
            <v>BRAYAN EDUARDO TORRES</v>
          </cell>
          <cell r="L397"/>
          <cell r="M397" t="str">
            <v>CDI</v>
          </cell>
          <cell r="N397" t="str">
            <v>BRANDON PARRA RICARDO</v>
          </cell>
          <cell r="O397" t="str">
            <v>Prestación de servicios profesionales para el Centro de Documentación e Información C.D.I y al Área de Gestión del Desarrollo Local en temas de calidad y control de respuestas del FDRS.</v>
          </cell>
          <cell r="P397">
            <v>11</v>
          </cell>
          <cell r="Q397">
            <v>1</v>
          </cell>
          <cell r="R397" t="str">
            <v>_2327</v>
          </cell>
          <cell r="S397" t="str">
            <v>Realizar 4 estrategias de fortalecimiento institucional (una por vigencia).</v>
          </cell>
        </row>
        <row r="398">
          <cell r="C398">
            <v>2026</v>
          </cell>
          <cell r="D398">
            <v>146218</v>
          </cell>
          <cell r="E398">
            <v>45971</v>
          </cell>
          <cell r="F398">
            <v>45971</v>
          </cell>
          <cell r="G398" t="str">
            <v>Manuel Alejandro Alfonso Castillo</v>
          </cell>
          <cell r="H398" t="str">
            <v>CORREO ENVIADO 07/11/2025 HORA 17:35</v>
          </cell>
          <cell r="I398" t="str">
            <v>Correo enviado por Diana Torrente</v>
          </cell>
          <cell r="J398"/>
          <cell r="K398" t="str">
            <v>YENIFER ALEXANDRA MUÑOZ CASTRO</v>
          </cell>
          <cell r="L398"/>
          <cell r="M398" t="str">
            <v>CDI</v>
          </cell>
          <cell r="N398" t="str">
            <v>BRANDON PARRA RICARDO</v>
          </cell>
          <cell r="O398" t="str">
            <v>Prestar los servicios de apoyo administrativo para el centro de documentación e información C.D.I de la Alcaldía Local de Sumapaz.</v>
          </cell>
          <cell r="P398">
            <v>11</v>
          </cell>
          <cell r="Q398">
            <v>1</v>
          </cell>
          <cell r="R398" t="str">
            <v>_2327</v>
          </cell>
          <cell r="S398" t="str">
            <v>Realizar 4 estrategias de fortalecimiento institucional (una por vigencia).</v>
          </cell>
        </row>
        <row r="399">
          <cell r="C399">
            <v>2026</v>
          </cell>
          <cell r="D399">
            <v>146221</v>
          </cell>
          <cell r="E399">
            <v>45971</v>
          </cell>
          <cell r="F399">
            <v>45971</v>
          </cell>
          <cell r="G399" t="str">
            <v>Manuel Alejandro Alfonso Castillo</v>
          </cell>
          <cell r="H399" t="str">
            <v>CORREO ENVIADO 07/11/2025 HORA 17:35</v>
          </cell>
          <cell r="I399" t="str">
            <v>Correo enviado por Diana Torrente</v>
          </cell>
          <cell r="J399"/>
          <cell r="K399" t="str">
            <v xml:space="preserve">GISSELLA PAOLA SALAZAR </v>
          </cell>
          <cell r="L399"/>
          <cell r="M399" t="str">
            <v>GESTION DE CONTRATACION</v>
          </cell>
          <cell r="N399" t="str">
            <v>LUZ HELENA PINZON CACERES</v>
          </cell>
          <cell r="O399" t="str">
            <v>Prestar los servicios profesionales con plena autonomía técnica y administrativa, para apoyar administrativamente la gestión contractual y al despacho de la Alcaldía Local de Sumapaz, en el seguimiento y ejecución del Plan de Gestión</v>
          </cell>
          <cell r="P399">
            <v>8</v>
          </cell>
          <cell r="Q399">
            <v>1</v>
          </cell>
          <cell r="R399" t="str">
            <v>_2327</v>
          </cell>
          <cell r="S399" t="str">
            <v>Realizar 4 estrategias de fortalecimiento institucional (una por vigencia).</v>
          </cell>
        </row>
        <row r="400">
          <cell r="C400">
            <v>2026</v>
          </cell>
          <cell r="D400">
            <v>146248</v>
          </cell>
          <cell r="E400">
            <v>45971</v>
          </cell>
          <cell r="F400">
            <v>45971</v>
          </cell>
          <cell r="G400" t="str">
            <v>Manuel Alejandro Alfonso Castillo</v>
          </cell>
          <cell r="H400" t="str">
            <v>CORREO ENVIADO 07/11/2025 HORA 17:35</v>
          </cell>
          <cell r="I400" t="str">
            <v>Correo enviado por Diana Torrente</v>
          </cell>
          <cell r="J400"/>
          <cell r="K400" t="str">
            <v>LUZ ANGELA MORALES HILARION</v>
          </cell>
          <cell r="L400"/>
          <cell r="M400" t="str">
            <v>GESTION DE CONTRATACION</v>
          </cell>
          <cell r="N400" t="str">
            <v>LUZ HELENA PINZON CACERES</v>
          </cell>
          <cell r="O400" t="str">
            <v>Prestar los servicios técnicos o tecnologicos con plena autonomía técnica y administrativa, para apoyar los procesos administrativos y contractuales del área de gestión de desarrollo local, de la alcaldía local de Sumapaz.</v>
          </cell>
          <cell r="P400">
            <v>11</v>
          </cell>
          <cell r="Q400">
            <v>1</v>
          </cell>
          <cell r="R400" t="str">
            <v>_2327</v>
          </cell>
          <cell r="S400" t="str">
            <v>Realizar 4 estrategias de fortalecimiento institucional (una por vigencia).</v>
          </cell>
        </row>
        <row r="401">
          <cell r="C401">
            <v>2026</v>
          </cell>
          <cell r="D401">
            <v>146251</v>
          </cell>
          <cell r="E401">
            <v>45971</v>
          </cell>
          <cell r="F401">
            <v>45971</v>
          </cell>
          <cell r="G401" t="str">
            <v>Manuel Alejandro Alfonso Castillo</v>
          </cell>
          <cell r="H401" t="str">
            <v>CORREO ENVIADO 07/11/2025 HORA 17:35</v>
          </cell>
          <cell r="I401" t="str">
            <v>Correo enviado por Diana Torrente</v>
          </cell>
          <cell r="J401"/>
          <cell r="K401" t="str">
            <v>JOSETH ALFREDO LOAIZA DE LA HOZ</v>
          </cell>
          <cell r="L401"/>
          <cell r="M401" t="str">
            <v>GESTION DE CONTRATACION</v>
          </cell>
          <cell r="N401" t="str">
            <v>LUZ HELENA PINZON CACERES</v>
          </cell>
          <cell r="O401" t="str">
            <v>Prestar los servicios de apoyo con plena autonomía técnica y administrativa, para el apoyo administrativo al área de gestión de desarrollo local en los procesos contractuales, de la alcaldía local de Sumapaz</v>
          </cell>
          <cell r="P401">
            <v>8</v>
          </cell>
          <cell r="Q401">
            <v>1</v>
          </cell>
          <cell r="R401" t="str">
            <v>_2327</v>
          </cell>
          <cell r="S401" t="str">
            <v>Realizar 4 estrategias de fortalecimiento institucional (una por vigencia).</v>
          </cell>
        </row>
        <row r="402">
          <cell r="C402">
            <v>2026</v>
          </cell>
          <cell r="D402">
            <v>146290</v>
          </cell>
          <cell r="E402">
            <v>45971</v>
          </cell>
          <cell r="F402">
            <v>45971</v>
          </cell>
          <cell r="G402" t="str">
            <v>JHOJAN ANDRES  CASTANEDA SANCHEZ</v>
          </cell>
          <cell r="H402" t="str">
            <v>CORREO ENVIADO 10/11/2025 HORA 08:24</v>
          </cell>
          <cell r="I402" t="str">
            <v>Correo enviado por Juan Felipe</v>
          </cell>
          <cell r="J402"/>
          <cell r="K402" t="str">
            <v>JULIAN DAVID BECERRA MARTINEZ</v>
          </cell>
          <cell r="L402">
            <v>127859</v>
          </cell>
          <cell r="M402" t="str">
            <v>DDHH y Diálogo</v>
          </cell>
          <cell r="N402" t="str">
            <v>Sandra Patricia Paez</v>
          </cell>
          <cell r="O402" t="str">
            <v>Prestar los servicios profesionales para la atención, orientación y fortalecimiento a la estrategia de derechos humanos y diálogo social, así como el apoyo a la articulación interinstitucional en los temas relacionados con fenómenos de conflictividades sociales, ejercicios de movilización ciudadana, aglomeraciones de público en el marco del Plan de Desarrollo 2025-2028</v>
          </cell>
          <cell r="P402">
            <v>8</v>
          </cell>
          <cell r="Q402">
            <v>1</v>
          </cell>
          <cell r="R402" t="str">
            <v>_2230</v>
          </cell>
          <cell r="S402" t="str">
            <v>Implementar 16 iniciativas de convivencia con participación de la ciudadanía</v>
          </cell>
        </row>
        <row r="403">
          <cell r="C403">
            <v>2026</v>
          </cell>
          <cell r="D403">
            <v>146291</v>
          </cell>
          <cell r="E403">
            <v>45971</v>
          </cell>
          <cell r="F403">
            <v>45971</v>
          </cell>
          <cell r="G403" t="str">
            <v>JHOJAN ANDRES  CASTANEDA SANCHEZ</v>
          </cell>
          <cell r="H403" t="str">
            <v>CORREO ENVIADO 10/11/2025 HORA 08:24</v>
          </cell>
          <cell r="I403" t="str">
            <v>Correo enviado por Juan Felipe</v>
          </cell>
          <cell r="J403"/>
          <cell r="K403" t="str">
            <v>MAYERLY PEÑA</v>
          </cell>
          <cell r="L403">
            <v>141064</v>
          </cell>
          <cell r="M403" t="str">
            <v>DDHH y Diálogo</v>
          </cell>
          <cell r="N403" t="str">
            <v>Julian David Becerra Martiinez</v>
          </cell>
          <cell r="O403" t="str">
            <v>Prestar los servicios profesionales para garantizar el apoyo, promoción, acompañamiento y articulación de las instancias de coordinación interinstitucionales para la gestión territorial, la participación, la convivencia, la seguridad humana, la prevención de conflictos, los derechos humanos DDHH y diálogo social para la localidad de Sumapaz.</v>
          </cell>
          <cell r="P403">
            <v>8</v>
          </cell>
          <cell r="Q403">
            <v>1</v>
          </cell>
          <cell r="R403" t="str">
            <v>_2230</v>
          </cell>
          <cell r="S403" t="str">
            <v>Implementar 16 iniciativas de convivencia con participación de la ciudadanía</v>
          </cell>
        </row>
        <row r="404">
          <cell r="C404">
            <v>2026</v>
          </cell>
          <cell r="D404">
            <v>146294</v>
          </cell>
          <cell r="E404">
            <v>45971</v>
          </cell>
          <cell r="F404">
            <v>45971</v>
          </cell>
          <cell r="G404" t="str">
            <v>JHOJAN ANDRES  CASTANEDA SANCHEZ</v>
          </cell>
          <cell r="H404" t="str">
            <v>CORREO ENVIADO 10/11/2025 HORA 08:24</v>
          </cell>
          <cell r="I404" t="str">
            <v>Correo enviado por Juan Felipe</v>
          </cell>
          <cell r="J404"/>
          <cell r="K404" t="str">
            <v>ANGELIS POVEDA LOPEZ
OMAR JAVIER GONZALEZ PENAGOS</v>
          </cell>
          <cell r="L404">
            <v>127989</v>
          </cell>
          <cell r="M404" t="str">
            <v>DDHH y Diálogo</v>
          </cell>
          <cell r="N404" t="str">
            <v>Julian David Becerra Martiinez</v>
          </cell>
          <cell r="O404" t="str">
            <v>Prestar los servicios de apoyo a la gestión con el fin de fomentar los procesos de DDHH, seguridad, convivencia y diálogo social, en la implementación de los programas de la Alcaldía Local de Sumapaz brindado acompañamiento y soporte tanto a los eventos generales como a los fenómenos de conflictividades sociales, ejercicios de movilización ciudadana, aglomeraciones de público y acompañamientos interinstitucionales</v>
          </cell>
          <cell r="P404">
            <v>8</v>
          </cell>
          <cell r="Q404">
            <v>2</v>
          </cell>
          <cell r="R404" t="str">
            <v>_2230</v>
          </cell>
          <cell r="S404" t="str">
            <v>Implementar 16 iniciativas de convivencia con participación de la ciudadanía</v>
          </cell>
        </row>
        <row r="405">
          <cell r="C405">
            <v>2026</v>
          </cell>
          <cell r="D405">
            <v>146297</v>
          </cell>
          <cell r="E405">
            <v>45971</v>
          </cell>
          <cell r="F405">
            <v>45971</v>
          </cell>
          <cell r="G405" t="str">
            <v>JHOJAN ANDRES  CASTANEDA SANCHEZ</v>
          </cell>
          <cell r="H405" t="str">
            <v>CORREO ENVIADO 10/11/2025 HORA 08:24</v>
          </cell>
          <cell r="I405" t="str">
            <v>Correo enviado por Juan Felipe</v>
          </cell>
          <cell r="J405"/>
          <cell r="K405" t="str">
            <v>CLAUDIA PATRICIA GAMBA CASTRO
YESMIT YISELA CAMPOS MORALES
ELIZABETH ROMERO ROJAS</v>
          </cell>
          <cell r="L405">
            <v>127989</v>
          </cell>
          <cell r="M405" t="str">
            <v>DDHH y Diálogo</v>
          </cell>
          <cell r="N405" t="str">
            <v>Julian David Becerra Martiinez</v>
          </cell>
          <cell r="O405" t="str">
            <v>Prestar los servicios de apoyo a la gestión con el fin de fomentar los procesos de DDHH, seguridad, convivencia y diálogo social, en la implementación de los programas de la Alcaldía Local de Sumapaz brindado acompañamiento y soporte tanto a los eventos generales como a los fenómenos de conflictividades sociales, ejercicios de movilización ciudadana, aglomeraciones de público y acompañamientos interinstitucionales</v>
          </cell>
          <cell r="P405">
            <v>11</v>
          </cell>
          <cell r="Q405">
            <v>3</v>
          </cell>
          <cell r="R405" t="str">
            <v>_2230</v>
          </cell>
          <cell r="S405" t="str">
            <v>Implementar 16 acciones formativas diferenciales para la promoción de la convivencia ciudadana</v>
          </cell>
        </row>
        <row r="406">
          <cell r="C406">
            <v>2026</v>
          </cell>
          <cell r="D406">
            <v>146299</v>
          </cell>
          <cell r="E406">
            <v>45971</v>
          </cell>
          <cell r="F406">
            <v>45971</v>
          </cell>
          <cell r="G406" t="str">
            <v>JHOJAN ANDRES  CASTANEDA SANCHEZ</v>
          </cell>
          <cell r="H406" t="str">
            <v>CORREO ENVIADO 10/11/2025 HORA 08:24</v>
          </cell>
          <cell r="I406" t="str">
            <v>Correo enviado por Juan Felipe</v>
          </cell>
          <cell r="J406"/>
          <cell r="K406" t="str">
            <v xml:space="preserve">DEISY AMPARO MORALES
BLANCA AURORA HERRERA CASTIBLANCO </v>
          </cell>
          <cell r="L406" t="str">
            <v xml:space="preserve">138882
125129
</v>
          </cell>
          <cell r="M406" t="str">
            <v>CORREGIDURIA</v>
          </cell>
          <cell r="N406" t="str">
            <v>SANTIAGO FELIPE PACHECO</v>
          </cell>
          <cell r="O406" t="str">
            <v>Prestar los servicios de apoyo a la gestión como Auxiliar Administrativo en la Corregiduría de San Juan</v>
          </cell>
          <cell r="P406">
            <v>11</v>
          </cell>
          <cell r="Q406">
            <v>2</v>
          </cell>
          <cell r="R406" t="str">
            <v>_2327</v>
          </cell>
          <cell r="S406" t="str">
            <v>Realizar 4 estrategias de fortalecimiento institucional (una por vigencia).</v>
          </cell>
        </row>
        <row r="407">
          <cell r="C407">
            <v>2026</v>
          </cell>
          <cell r="D407">
            <v>146302</v>
          </cell>
          <cell r="E407">
            <v>45971</v>
          </cell>
          <cell r="F407">
            <v>45971</v>
          </cell>
          <cell r="G407" t="str">
            <v>JHOJAN ANDRES  CASTANEDA SANCHEZ</v>
          </cell>
          <cell r="H407" t="str">
            <v>CORREO ENVIADO 10/11/2025 HORA 08:24</v>
          </cell>
          <cell r="I407" t="str">
            <v>Correo enviado por Juan Felipe</v>
          </cell>
          <cell r="J407"/>
          <cell r="K407" t="str">
            <v>BLANCA AURORA BAQUERO</v>
          </cell>
          <cell r="L407">
            <v>128151</v>
          </cell>
          <cell r="M407" t="str">
            <v>CORREGIDURIA</v>
          </cell>
          <cell r="N407" t="str">
            <v>ANIBAL MORALES VEGA</v>
          </cell>
          <cell r="O407" t="str">
            <v>Prestar los servicios de apoyo técnico y/o tecnólogo como Auxiliar Administrativo en la Corregiduría de Betania</v>
          </cell>
          <cell r="P407">
            <v>11</v>
          </cell>
          <cell r="Q407">
            <v>1</v>
          </cell>
          <cell r="R407" t="str">
            <v>_2327</v>
          </cell>
          <cell r="S407" t="str">
            <v>Realizar 4 estrategias de fortalecimiento institucional (una por vigencia).</v>
          </cell>
        </row>
        <row r="408">
          <cell r="C408">
            <v>2026</v>
          </cell>
          <cell r="D408">
            <v>146304</v>
          </cell>
          <cell r="E408">
            <v>45971</v>
          </cell>
          <cell r="F408">
            <v>45971</v>
          </cell>
          <cell r="G408" t="str">
            <v>JHOJAN ANDRES  CASTANEDA SANCHEZ</v>
          </cell>
          <cell r="H408" t="str">
            <v>CORREO ENVIADO 10/11/2025 HORA 08:24</v>
          </cell>
          <cell r="I408" t="str">
            <v>Correo enviado por Juan Felipe</v>
          </cell>
          <cell r="J408"/>
          <cell r="K408" t="str">
            <v>GABRIELA ALEJANDRA MARTINEZ</v>
          </cell>
          <cell r="L408">
            <v>131253</v>
          </cell>
          <cell r="M408" t="str">
            <v>CORREGIDURIA</v>
          </cell>
          <cell r="N408" t="str">
            <v>EDGAR REINOSO</v>
          </cell>
          <cell r="O408" t="str">
            <v>Prestar los servicios de apoyo a la gestión como Auxiliar Administrativo en la Corregiduría de Nazareth</v>
          </cell>
          <cell r="P408">
            <v>11</v>
          </cell>
          <cell r="Q408">
            <v>1</v>
          </cell>
          <cell r="R408" t="str">
            <v>_2327</v>
          </cell>
          <cell r="S408" t="str">
            <v>Realizar 4 estrategias de fortalecimiento institucional (una por vigencia).</v>
          </cell>
        </row>
        <row r="409">
          <cell r="C409">
            <v>2026</v>
          </cell>
          <cell r="D409">
            <v>146306</v>
          </cell>
          <cell r="E409">
            <v>45971</v>
          </cell>
          <cell r="F409">
            <v>45971</v>
          </cell>
          <cell r="G409" t="str">
            <v>JHOJAN ANDRES  CASTANEDA SANCHEZ</v>
          </cell>
          <cell r="H409" t="str">
            <v>CORREO ENVIADO 10/11/2025 HORA 08:24</v>
          </cell>
          <cell r="I409" t="str">
            <v>Correo enviado por Juan Felipe</v>
          </cell>
          <cell r="J409"/>
          <cell r="K409" t="str">
            <v>IVAN DARIO CHINGATE MICAN</v>
          </cell>
          <cell r="L409">
            <v>127603</v>
          </cell>
          <cell r="M409" t="str">
            <v>CORREGIDURIA</v>
          </cell>
          <cell r="N409" t="str">
            <v>EDGAR REINOSO</v>
          </cell>
          <cell r="O409" t="str">
            <v xml:space="preserve">Prestar los servicios administrativos para apoyar las actividades de notificación rural y los procesos administrativos para la cuenca del rio Blanco, de la Alcaldía Local de Sumapaz. </v>
          </cell>
          <cell r="P409">
            <v>11</v>
          </cell>
          <cell r="Q409">
            <v>1</v>
          </cell>
          <cell r="R409" t="str">
            <v>_2327</v>
          </cell>
          <cell r="S409" t="str">
            <v>Realizar 4 estrategias de fortalecimiento institucional (una por vigencia).</v>
          </cell>
        </row>
        <row r="410">
          <cell r="C410">
            <v>2026</v>
          </cell>
          <cell r="D410">
            <v>146309</v>
          </cell>
          <cell r="E410">
            <v>45971</v>
          </cell>
          <cell r="F410">
            <v>45971</v>
          </cell>
          <cell r="G410" t="str">
            <v>JHOJAN ANDRES  CASTANEDA SANCHEZ</v>
          </cell>
          <cell r="H410" t="str">
            <v>CORREO ENVIADO 10/11/2025 HORA 08:24</v>
          </cell>
          <cell r="I410" t="str">
            <v>Correo enviado por Juan Felipe</v>
          </cell>
          <cell r="J410"/>
          <cell r="K410" t="str">
            <v>JESUS ARVEY HENAO</v>
          </cell>
          <cell r="L410">
            <v>127713</v>
          </cell>
          <cell r="M410" t="str">
            <v>CORREGIDURIA</v>
          </cell>
          <cell r="N410" t="str">
            <v>SANTIAGO FELIPE PACHECO</v>
          </cell>
          <cell r="O410" t="str">
            <v>Prestar los servicios administrativos para  apoyar las actividades de notificación rural y los procesos administrativos para la cuenca del rio Sumapaz, de la Alcaldía Local de Sumapaz</v>
          </cell>
          <cell r="P410">
            <v>11</v>
          </cell>
          <cell r="Q410">
            <v>1</v>
          </cell>
          <cell r="R410" t="str">
            <v>_2327</v>
          </cell>
          <cell r="S410" t="str">
            <v>Realizar 4 estrategias de fortalecimiento institucional (una por vigencia).</v>
          </cell>
        </row>
        <row r="411">
          <cell r="C411">
            <v>2026</v>
          </cell>
          <cell r="D411">
            <v>146401</v>
          </cell>
          <cell r="E411">
            <v>45971</v>
          </cell>
          <cell r="F411">
            <v>45972</v>
          </cell>
          <cell r="G411" t="str">
            <v>Jessica Cardona</v>
          </cell>
          <cell r="H411" t="str">
            <v>CORREO ENVIADO 10/11/2025 HORA 08:24</v>
          </cell>
          <cell r="I411" t="str">
            <v>Correo enviado por Juan Felipe</v>
          </cell>
          <cell r="J411"/>
          <cell r="K411" t="str">
            <v>VERONICA LUCIA CASTRO CHIGUAZUQUE</v>
          </cell>
          <cell r="L411">
            <v>127520</v>
          </cell>
          <cell r="M411" t="str">
            <v>SERVICIOS DE JUSTICIA</v>
          </cell>
          <cell r="N411" t="str">
            <v>DUVAN HERNAN HERNANDEZ TORRES</v>
          </cell>
          <cell r="O411" t="str">
            <v>Prestar los servicios profesionales de acompañamiento social para apoyar la ejecución de la meta de implementar acciones pedagógicas para la gestión de conflictividades y prevención de violencias</v>
          </cell>
          <cell r="P411">
            <v>8</v>
          </cell>
          <cell r="Q411">
            <v>1</v>
          </cell>
          <cell r="R411" t="str">
            <v>_2290</v>
          </cell>
          <cell r="S411" t="str">
            <v>Implementar 16 acciones pedagógicas para la gestión de conflictividades y prevención de violencias</v>
          </cell>
        </row>
        <row r="412">
          <cell r="C412">
            <v>2026</v>
          </cell>
          <cell r="D412">
            <v>146407</v>
          </cell>
          <cell r="E412">
            <v>45971</v>
          </cell>
          <cell r="F412">
            <v>45972</v>
          </cell>
          <cell r="G412" t="str">
            <v>Jessica Cardona</v>
          </cell>
          <cell r="H412" t="str">
            <v>CORREO ENVIADO 10/11/2025 HORA 08:24</v>
          </cell>
          <cell r="I412" t="str">
            <v>Correo enviado por Juan Felipe</v>
          </cell>
          <cell r="J412"/>
          <cell r="K412" t="str">
            <v>KAREN NAYIBE MARTINEZ MOLINA</v>
          </cell>
          <cell r="L412">
            <v>127522</v>
          </cell>
          <cell r="M412" t="str">
            <v>SERVICIOS DE JUSTICIA</v>
          </cell>
          <cell r="N412" t="str">
            <v>DUVAN HERNAN HERNANDEZ TORRES</v>
          </cell>
          <cell r="O412" t="str">
            <v>Prestar los servicios profesionales de acompañamiento psicosocial para apoyar la ejecución de la meta de beneficiar ciudadanos con habilidades y capacidades para gestionar la convivencia constructivamente</v>
          </cell>
          <cell r="P412">
            <v>11</v>
          </cell>
          <cell r="Q412">
            <v>1</v>
          </cell>
          <cell r="R412" t="str">
            <v>_2290</v>
          </cell>
          <cell r="S412" t="str">
            <v>Beneficiar 100 ciudadanos con habilidades y capacidades para gestionar la convivencia constructivamente</v>
          </cell>
        </row>
        <row r="413">
          <cell r="C413">
            <v>2026</v>
          </cell>
          <cell r="D413">
            <v>146410</v>
          </cell>
          <cell r="E413">
            <v>45971</v>
          </cell>
          <cell r="F413">
            <v>45972</v>
          </cell>
          <cell r="G413" t="str">
            <v>Jessica Cardona</v>
          </cell>
          <cell r="H413" t="str">
            <v>CORREO ENVIADO 10/11/2025 HORA 08:24</v>
          </cell>
          <cell r="I413" t="str">
            <v>Correo enviado por Juan Felipe</v>
          </cell>
          <cell r="J413"/>
          <cell r="K413" t="str">
            <v>YURY DANIELA PEREZ PAEZ</v>
          </cell>
          <cell r="L413">
            <v>127839</v>
          </cell>
          <cell r="M413" t="str">
            <v>SERVICIOS DE JUSTICIA</v>
          </cell>
          <cell r="N413" t="str">
            <v>DUVAN HERNAN HERNANDEZ TORRES</v>
          </cell>
          <cell r="O413" t="str">
            <v>Prestar los servicios de apoyo administrativo y logístico en la ejecución de los proyectos de inversión relacionados con el acceso a la justicia integral de la Alcaldía Local de Sumapaz</v>
          </cell>
          <cell r="P413">
            <v>8</v>
          </cell>
          <cell r="Q413">
            <v>1</v>
          </cell>
          <cell r="R413" t="str">
            <v>_2290</v>
          </cell>
          <cell r="S413" t="str">
            <v>Fortalecer 8 programas de abordaje de conflictividad escolar para la convivencia con enfoque restaurativo</v>
          </cell>
        </row>
        <row r="414">
          <cell r="C414">
            <v>2026</v>
          </cell>
          <cell r="D414">
            <v>146415</v>
          </cell>
          <cell r="E414">
            <v>45971</v>
          </cell>
          <cell r="F414">
            <v>45972</v>
          </cell>
          <cell r="G414" t="str">
            <v>Jessica Cardona</v>
          </cell>
          <cell r="H414" t="str">
            <v>CORREO ENVIADO 10/11/2025 HORA 08:24</v>
          </cell>
          <cell r="I414" t="str">
            <v>Correo enviado por Juan Felipe</v>
          </cell>
          <cell r="J414"/>
          <cell r="K414" t="str">
            <v>DUVAN HERNAN HERNANDEZ TORRES</v>
          </cell>
          <cell r="L414">
            <v>125206</v>
          </cell>
          <cell r="M414" t="str">
            <v>SERVICIOS DE JUSTICIA</v>
          </cell>
          <cell r="N414" t="str">
            <v>Sandra Patricia Paez</v>
          </cell>
          <cell r="O414" t="str">
            <v>Prestar los servicios profesionales como Abogado en la implementación y gestión de estrategias de fortalecimiento de los sistemas locales de justicia y acceso a la justicia rural</v>
          </cell>
          <cell r="P414">
            <v>11</v>
          </cell>
          <cell r="Q414">
            <v>1</v>
          </cell>
          <cell r="R414" t="str">
            <v>_2290</v>
          </cell>
          <cell r="S414" t="str">
            <v>Beneficiar 100 ciudadanos con habilidades y capacidades para gestionar la convivencia constructivamente</v>
          </cell>
        </row>
        <row r="415">
          <cell r="C415">
            <v>2026</v>
          </cell>
          <cell r="D415">
            <v>146298</v>
          </cell>
          <cell r="E415">
            <v>45971</v>
          </cell>
          <cell r="F415">
            <v>45971</v>
          </cell>
          <cell r="G415" t="str">
            <v>Laura Cardenas</v>
          </cell>
          <cell r="H415" t="str">
            <v>CORREO ENVIADO 10/11/2025 HORA 08:24</v>
          </cell>
          <cell r="I415" t="str">
            <v>Correo enviado por Juan Felipe</v>
          </cell>
          <cell r="J415"/>
          <cell r="K415" t="str">
            <v>ROSMERY SIERRA</v>
          </cell>
          <cell r="L415" t="str">
            <v>N/A</v>
          </cell>
          <cell r="M415" t="str">
            <v xml:space="preserve">INSPECCIÓN VIGILANCIA Y CONTROL </v>
          </cell>
          <cell r="N415" t="str">
            <v>RAFAEL RICARDO PAEZ MENDOZA</v>
          </cell>
          <cell r="O415" t="str">
            <v>Prestar los servicios profesionales al Área de Gestión Policiva Jurídica, en cumplimiento de la misionalidad de la Alcaldía Local de Sumapaz adelantando acciones en el marco de inspección, vigilancia y control, Ley Nacional de seguridad y convivencia ciudadana (Ley 1801 de 2016) a las actividades comerciales que se realizan en la ruralidad de la localidad</v>
          </cell>
          <cell r="P415">
            <v>8</v>
          </cell>
          <cell r="Q415">
            <v>1</v>
          </cell>
          <cell r="R415" t="str">
            <v>_2327</v>
          </cell>
          <cell r="S415" t="str">
            <v>Realizar 4 estrategias de fortalecimiento institucional (una por vigencia).</v>
          </cell>
        </row>
        <row r="416">
          <cell r="C416">
            <v>2026</v>
          </cell>
          <cell r="D416">
            <v>146300</v>
          </cell>
          <cell r="E416">
            <v>45971</v>
          </cell>
          <cell r="F416">
            <v>45971</v>
          </cell>
          <cell r="G416" t="str">
            <v>Laura Cardenas</v>
          </cell>
          <cell r="H416" t="str">
            <v>CORREO ENVIADO 10/11/2025 HORA 08:24</v>
          </cell>
          <cell r="I416" t="str">
            <v>Correo enviado por Juan Felipe</v>
          </cell>
          <cell r="J416"/>
          <cell r="K416" t="str">
            <v>ANGELICA MARIA BOHORQUEZ</v>
          </cell>
          <cell r="L416">
            <v>126407</v>
          </cell>
          <cell r="M416" t="str">
            <v>INSPECCIÓN VIGILANCIA Y CONTROL</v>
          </cell>
          <cell r="N416" t="str">
            <v>RAFAEL RICARDO PAEZ MENDOZA</v>
          </cell>
          <cell r="O416" t="str">
            <v>Prestar los servicios profesionales al Área de Gestión Policiva y Jurídica (AGPJ), en cumplimiento de la misionalidad de la Alcaldía Local de Sumapaz</v>
          </cell>
          <cell r="P416">
            <v>8</v>
          </cell>
          <cell r="Q416">
            <v>1</v>
          </cell>
          <cell r="R416" t="str">
            <v>_2327</v>
          </cell>
          <cell r="S416" t="str">
            <v>Realizar 4 estrategias de fortalecimiento institucional (una por vigencia).</v>
          </cell>
        </row>
        <row r="417">
          <cell r="C417">
            <v>2026</v>
          </cell>
          <cell r="D417">
            <v>146295</v>
          </cell>
          <cell r="E417">
            <v>45971</v>
          </cell>
          <cell r="F417">
            <v>45971</v>
          </cell>
          <cell r="G417" t="str">
            <v>Laura Cardenas</v>
          </cell>
          <cell r="H417" t="str">
            <v>CORREO ENVIADO 10/11/2025 HORA 08:24</v>
          </cell>
          <cell r="I417" t="str">
            <v>Correo enviado por Juan Felipe</v>
          </cell>
          <cell r="J417"/>
          <cell r="K417" t="str">
            <v>CLAUDIA YANETH PALACIOS MORALES (EXPERIENCIA)</v>
          </cell>
          <cell r="L417">
            <v>141355</v>
          </cell>
          <cell r="M417" t="str">
            <v xml:space="preserve">INSPECCIÓN VIGILANCIA Y CONTROL </v>
          </cell>
          <cell r="N417" t="str">
            <v>RAFAEL RICARDO PAEZ MENDOZA</v>
          </cell>
          <cell r="O417" t="str">
            <v>Prestar los servicios administrativos para apoyar al Área de Gestión Policiva y Jurídica (AGPJ) en cumplimiento de la misionalidad de la Alcaldía Local de Sumapaz</v>
          </cell>
          <cell r="P417">
            <v>11</v>
          </cell>
          <cell r="Q417">
            <v>1</v>
          </cell>
          <cell r="R417" t="str">
            <v>_2327</v>
          </cell>
          <cell r="S417" t="str">
            <v>Realizar 4 estrategias de fortalecimiento institucional (una por vigencia).</v>
          </cell>
        </row>
        <row r="418">
          <cell r="C418">
            <v>2026</v>
          </cell>
          <cell r="D418">
            <v>146303</v>
          </cell>
          <cell r="E418">
            <v>45971</v>
          </cell>
          <cell r="F418">
            <v>45971</v>
          </cell>
          <cell r="G418" t="str">
            <v>Laura Cardenas</v>
          </cell>
          <cell r="H418" t="str">
            <v>CORREO ENVIADO 10/11/2025 HORA 08:24</v>
          </cell>
          <cell r="I418" t="str">
            <v>Solicitud para inactivar, quedo mal el NO HAY se remplazó con la 152138 // Correo enviado por Juan Felipe</v>
          </cell>
          <cell r="J418"/>
          <cell r="K418" t="str">
            <v>RAFAEL RICARDO PAEZ MENDOZA</v>
          </cell>
          <cell r="L418">
            <v>127983</v>
          </cell>
          <cell r="M418" t="str">
            <v>INSPECCIÓN VIGILANCIA Y CONTROL</v>
          </cell>
          <cell r="N418" t="str">
            <v>SANDRA PATRICIA PAEZ</v>
          </cell>
          <cell r="O418" t="str">
            <v>Prestar los servicios profesionales  para desarrollar las actividades del  Área de Gestión Policiva de la Alcaldía Local de Sumapaz</v>
          </cell>
          <cell r="P418">
            <v>11</v>
          </cell>
          <cell r="Q418">
            <v>1</v>
          </cell>
          <cell r="R418" t="str">
            <v>_2327</v>
          </cell>
          <cell r="S418" t="str">
            <v>Realizar 4 estrategias de fortalecimiento institucional (una por vigencia).</v>
          </cell>
        </row>
        <row r="419">
          <cell r="C419">
            <v>2026</v>
          </cell>
          <cell r="D419">
            <v>146260</v>
          </cell>
          <cell r="E419">
            <v>45971</v>
          </cell>
          <cell r="F419">
            <v>45971</v>
          </cell>
          <cell r="G419" t="str">
            <v>Manuel Alejandro Alfonso Castillo</v>
          </cell>
          <cell r="H419" t="str">
            <v>CORREO ENVIADO 10/11/2025 HORA 08:24</v>
          </cell>
          <cell r="I419" t="str">
            <v>Correo enviado por Juan Felipe</v>
          </cell>
          <cell r="J419"/>
          <cell r="K419" t="str">
            <v xml:space="preserve">MARCELA TORRES RAMIREZ </v>
          </cell>
          <cell r="L419">
            <v>127694</v>
          </cell>
          <cell r="M419" t="str">
            <v>Policivo</v>
          </cell>
          <cell r="N419" t="str">
            <v>Sandra Patricia Páez Acevedo</v>
          </cell>
          <cell r="O419" t="str">
            <v>Prestar los servicios como técnico y/o tecnólogo para adelantar las actividades administrativas para el fortalecimiento del Área de Gestión Policiva de la Alcaldía Local de Sumapaz</v>
          </cell>
          <cell r="P419">
            <v>11</v>
          </cell>
          <cell r="Q419">
            <v>1</v>
          </cell>
          <cell r="R419" t="str">
            <v>_2327</v>
          </cell>
          <cell r="S419" t="str">
            <v>Realizar 4 estrategias de fortalecimiento institucional (una por vigencia).</v>
          </cell>
        </row>
        <row r="420">
          <cell r="C420">
            <v>2026</v>
          </cell>
          <cell r="D420">
            <v>146261</v>
          </cell>
          <cell r="E420">
            <v>45971</v>
          </cell>
          <cell r="F420">
            <v>45971</v>
          </cell>
          <cell r="G420" t="str">
            <v>Manuel Alejandro Alfonso Castillo</v>
          </cell>
          <cell r="H420" t="str">
            <v>CORREO ENVIADO 10/11/2025 HORA 08:24</v>
          </cell>
          <cell r="I420" t="str">
            <v>Correo enviado por Juan Felipe</v>
          </cell>
          <cell r="J420"/>
          <cell r="K420" t="str">
            <v xml:space="preserve">CAMILO ANDRES SARMIENTO CASTILLO </v>
          </cell>
          <cell r="L420">
            <v>138730</v>
          </cell>
          <cell r="M420" t="str">
            <v>Policivo</v>
          </cell>
          <cell r="N420" t="str">
            <v>Sandra Patricia Páez Acevedo</v>
          </cell>
          <cell r="O420" t="str">
            <v>Prestar los servicios profesionales para la gestión Policiva y Jurídica (AGPJ), con el propósito de contribuir al cumplimiento de las metas institucionales y al fortalecimiento de las acciones policivas y jurídicas en el ámbito territorial</v>
          </cell>
          <cell r="P420">
            <v>8</v>
          </cell>
          <cell r="Q420">
            <v>1</v>
          </cell>
          <cell r="R420" t="str">
            <v>_2327</v>
          </cell>
          <cell r="S420" t="str">
            <v>Realizar 4 estrategias de fortalecimiento institucional (una por vigencia).</v>
          </cell>
        </row>
        <row r="421">
          <cell r="C421">
            <v>2026</v>
          </cell>
          <cell r="D421">
            <v>146262</v>
          </cell>
          <cell r="E421">
            <v>45971</v>
          </cell>
          <cell r="F421">
            <v>45971</v>
          </cell>
          <cell r="G421" t="str">
            <v>Manuel Alejandro Alfonso Castillo</v>
          </cell>
          <cell r="H421" t="str">
            <v>CORREO ENVIADO 10/11/2025 HORA 08:24</v>
          </cell>
          <cell r="I421" t="str">
            <v>Correo enviado por Juan Felipe</v>
          </cell>
          <cell r="J421"/>
          <cell r="K421" t="str">
            <v xml:space="preserve">PEDRO FERNANDO BONILLA PEREZ </v>
          </cell>
          <cell r="L421">
            <v>138681</v>
          </cell>
          <cell r="M421" t="str">
            <v>Policivo</v>
          </cell>
          <cell r="N421" t="str">
            <v>Sandra Patricia Páez Acevedo</v>
          </cell>
          <cell r="O421" t="str">
            <v>Prestar los servicios profesionales para acompañar al Área de Gestión Policiva y Jurídica (AGPJ) en la gestión de los asuntos relacionados con seguridad ciudadana, convivencia y prevención de conflictividades, violencias y delitos en la localidad de Sumapaz</v>
          </cell>
          <cell r="P421">
            <v>11</v>
          </cell>
          <cell r="Q421">
            <v>1</v>
          </cell>
          <cell r="R421" t="str">
            <v>_2327</v>
          </cell>
          <cell r="S421" t="str">
            <v>Realizar 4 estrategias de fortalecimiento institucional (una por vigencia).</v>
          </cell>
        </row>
        <row r="422">
          <cell r="C422">
            <v>2026</v>
          </cell>
          <cell r="D422">
            <v>146269</v>
          </cell>
          <cell r="E422">
            <v>45971</v>
          </cell>
          <cell r="F422">
            <v>45971</v>
          </cell>
          <cell r="G422" t="str">
            <v>Manuel Alejandro Alfonso Castillo</v>
          </cell>
          <cell r="H422" t="str">
            <v>CORREO ENVIADO 10/11/2025 HORA 08:24</v>
          </cell>
          <cell r="I422" t="str">
            <v>Correo enviado por Juan Felipe</v>
          </cell>
          <cell r="J422"/>
          <cell r="K422" t="str">
            <v>PAULA JIMENA FRANCO CASTRO</v>
          </cell>
          <cell r="L422" t="str">
            <v>N/A</v>
          </cell>
          <cell r="M422" t="str">
            <v>SERVICIOS DE JUSTICIA</v>
          </cell>
          <cell r="N422" t="str">
            <v>DUVAN HERNAN HERNANDEZ TORRES</v>
          </cell>
          <cell r="O422" t="str">
            <v>Prestar servicios profesionales como Abogado (a) de apoyo en la implementación, asesoría, acompañamiento y gestión en el acceso a la justicia local en el marco del proyecto de inversión 2290 Fortaleciendo la justicia en Sumapaz.</v>
          </cell>
          <cell r="P422">
            <v>8</v>
          </cell>
          <cell r="Q422">
            <v>1</v>
          </cell>
          <cell r="R422" t="str">
            <v>_2290</v>
          </cell>
          <cell r="S422" t="str">
            <v>Fortalecer 80 actores comunitarios con herramientas y capacidades para la implementación de un enfoque restaurativo para la justicia y la convivencia</v>
          </cell>
        </row>
        <row r="423">
          <cell r="C423">
            <v>2025</v>
          </cell>
          <cell r="D423">
            <v>146195</v>
          </cell>
          <cell r="E423">
            <v>45971</v>
          </cell>
          <cell r="F423">
            <v>45971</v>
          </cell>
          <cell r="G423" t="str">
            <v>JHOJAN ANDRES  CASTANEDA SANCHEZ</v>
          </cell>
          <cell r="H423" t="str">
            <v>CORREO ENVIADO 10/11/2025 HORA 11:06</v>
          </cell>
          <cell r="I423" t="str">
            <v>Correo enviado por Diana Torrente</v>
          </cell>
          <cell r="J423"/>
          <cell r="K423" t="str">
            <v>MAYERLY ROMERO HILARION</v>
          </cell>
          <cell r="L423"/>
          <cell r="M423" t="str">
            <v>Ambiental</v>
          </cell>
          <cell r="N423" t="str">
            <v>Julieth Muñoz</v>
          </cell>
          <cell r="O423" t="str">
            <v>Prestar los servicios profesionales para apoyar el desarrollo de los proyectos de mitigación y gestión del riesgo, adaptación al cambio climático y conservación del medio ambiente, incorporando un enfoque social y psicosocial que contribuya al fortalecimiento del tejido social, la participación comunitaria, el bienestar emocional y el desarrollo integral de las comunidades de la localidad de Sumapaz</v>
          </cell>
          <cell r="P423">
            <v>1</v>
          </cell>
          <cell r="Q423">
            <v>1</v>
          </cell>
          <cell r="R423" t="str">
            <v>_2613</v>
          </cell>
          <cell r="S423" t="str">
            <v>Realizar 40 obras de mitigación y/u obras de mitigación existentes con mantenimiento</v>
          </cell>
        </row>
        <row r="424">
          <cell r="C424">
            <v>2026</v>
          </cell>
          <cell r="D424">
            <v>146480</v>
          </cell>
          <cell r="E424">
            <v>45972</v>
          </cell>
          <cell r="F424">
            <v>45972</v>
          </cell>
          <cell r="G424" t="str">
            <v>JHOJAN ANDRES  CASTANEDA SANCHEZ</v>
          </cell>
          <cell r="H424" t="str">
            <v>CORREO ENVIADO 11/11/2025 HORA 14:27</v>
          </cell>
          <cell r="I424" t="str">
            <v>Correo enviado por Juan Felipe</v>
          </cell>
          <cell r="J424"/>
          <cell r="K424" t="str">
            <v>YEISON FERNANDO PAEZ MENDOZA</v>
          </cell>
          <cell r="L424">
            <v>126251</v>
          </cell>
          <cell r="M424" t="str">
            <v>AGROAMBIENTAL</v>
          </cell>
          <cell r="N424" t="str">
            <v>OSCAR CASIBLANCO PATIÑO</v>
          </cell>
          <cell r="O424" t="str">
            <v>Prestar los servicios de apoyo técnico en el desarrollo de las actividades que se ejecutan dentro de la asistencia técnica agropecuaria en la Localidad de Sumapaz.</v>
          </cell>
          <cell r="P424">
            <v>11</v>
          </cell>
          <cell r="Q424">
            <v>1</v>
          </cell>
          <cell r="R424" t="str">
            <v>_2671</v>
          </cell>
          <cell r="S424" t="str">
            <v xml:space="preserve">Implementar 100 huertas rurales </v>
          </cell>
        </row>
        <row r="425">
          <cell r="C425">
            <v>2026</v>
          </cell>
          <cell r="D425">
            <v>146483</v>
          </cell>
          <cell r="E425">
            <v>45972</v>
          </cell>
          <cell r="F425">
            <v>45972</v>
          </cell>
          <cell r="G425" t="str">
            <v>JHOJAN ANDRES  CASTANEDA SANCHEZ</v>
          </cell>
          <cell r="H425" t="str">
            <v>CORREO ENVIADO 11/11/2025 HORA 14:27</v>
          </cell>
          <cell r="I425" t="str">
            <v>Correo enviado por Juan Felipe</v>
          </cell>
          <cell r="J425"/>
          <cell r="K425" t="str">
            <v>LIZETH MARYORI HERNANDEZ DUQUE</v>
          </cell>
          <cell r="L425">
            <v>140923</v>
          </cell>
          <cell r="M425" t="str">
            <v>AGROAMBIENTAL</v>
          </cell>
          <cell r="N425" t="str">
            <v>OSCAR CASIBLANCO PATIÑO</v>
          </cell>
          <cell r="O425" t="str">
            <v>Prestar los servicios profesionales para el fortalecimiento del servicio de asistencia técnica agropecuaria en la localidad de Sumapaz para la implementación de buenas prácticas agrícolas.</v>
          </cell>
          <cell r="P425">
            <v>8</v>
          </cell>
          <cell r="Q425">
            <v>1</v>
          </cell>
          <cell r="R425" t="str">
            <v>_2671</v>
          </cell>
          <cell r="S425" t="str">
            <v xml:space="preserve">Implementar 100 huertas rurales </v>
          </cell>
        </row>
        <row r="426">
          <cell r="C426">
            <v>2026</v>
          </cell>
          <cell r="D426">
            <v>146486</v>
          </cell>
          <cell r="E426">
            <v>45972</v>
          </cell>
          <cell r="F426">
            <v>45972</v>
          </cell>
          <cell r="G426" t="str">
            <v>JHOJAN ANDRES  CASTANEDA SANCHEZ</v>
          </cell>
          <cell r="H426" t="str">
            <v>CORREO ENVIADO 11/11/2025 HORA 14:27</v>
          </cell>
          <cell r="I426" t="str">
            <v>Correo enviado por Juan Felipe</v>
          </cell>
          <cell r="J426"/>
          <cell r="K426" t="str">
            <v>ESTEBAN LOPEZ TELLEZ</v>
          </cell>
          <cell r="L426">
            <v>140667</v>
          </cell>
          <cell r="M426" t="str">
            <v>AGROAMBIENTAL</v>
          </cell>
          <cell r="N426" t="str">
            <v>OSCAR CASIBLANCO PATIÑO</v>
          </cell>
          <cell r="O426" t="str">
            <v>Prestar los servicios profesionales para apoyar la planeación, seguimiento, ejecución y control de los proyectos ambientales y de desarrollo rural sostenible, del fondo de desarrollo rural de Sumapaz.</v>
          </cell>
          <cell r="P426">
            <v>8</v>
          </cell>
          <cell r="Q426">
            <v>1</v>
          </cell>
          <cell r="R426" t="str">
            <v>_2671</v>
          </cell>
          <cell r="S426" t="str">
            <v>Apoyar 500 predios rurales con buenas prácticas agropecuarias y ambientales que fortalezcan la protección a coberturas vegetales y recurso hídrico</v>
          </cell>
        </row>
        <row r="427">
          <cell r="C427">
            <v>2026</v>
          </cell>
          <cell r="D427">
            <v>146487</v>
          </cell>
          <cell r="E427">
            <v>45972</v>
          </cell>
          <cell r="F427">
            <v>45972</v>
          </cell>
          <cell r="G427" t="str">
            <v>JHOJAN ANDRES  CASTANEDA SANCHEZ</v>
          </cell>
          <cell r="H427" t="str">
            <v>CORREO ENVIADO 11/11/2025 HORA 14:27</v>
          </cell>
          <cell r="I427" t="str">
            <v>Correo enviado por Juan Felipe</v>
          </cell>
          <cell r="J427"/>
          <cell r="K427" t="str">
            <v>LIZETH DAYAN SUAREZ LOPEZ</v>
          </cell>
          <cell r="L427">
            <v>128156</v>
          </cell>
          <cell r="M427" t="str">
            <v>AGROAMBIENTAL</v>
          </cell>
          <cell r="N427" t="str">
            <v>OSCAR CASIBLANCO PATIÑO</v>
          </cell>
          <cell r="O427" t="str">
            <v>Prestar los servicios profesionales para apoyar la planeación, seguimiento, ejecución y control de los proyectos ambientales y de desarrollo rural sostenible, del Fondo de Desarrollo Rural de Sumapaz.</v>
          </cell>
          <cell r="P427">
            <v>8</v>
          </cell>
          <cell r="Q427">
            <v>1</v>
          </cell>
          <cell r="R427" t="str">
            <v>_2671</v>
          </cell>
          <cell r="S427" t="str">
            <v>Apoyar 500 predios rurales con buenas prácticas agropecuarias y ambientales que fortalezcan la protección a coberturas vegetales y recurso hídrico</v>
          </cell>
        </row>
        <row r="428">
          <cell r="C428">
            <v>2026</v>
          </cell>
          <cell r="D428">
            <v>146491</v>
          </cell>
          <cell r="E428">
            <v>45972</v>
          </cell>
          <cell r="F428">
            <v>45972</v>
          </cell>
          <cell r="G428" t="str">
            <v>JHOJAN ANDRES  CASTANEDA SANCHEZ</v>
          </cell>
          <cell r="H428" t="str">
            <v>CORREO ENVIADO 11/11/2025 HORA 14:27</v>
          </cell>
          <cell r="I428" t="str">
            <v>Correo enviado por Juan Felipe</v>
          </cell>
          <cell r="J428"/>
          <cell r="K428" t="str">
            <v>EDGAR BRAYAN SMITH  VILLALOBOS VASQUEZ</v>
          </cell>
          <cell r="L428">
            <v>140677</v>
          </cell>
          <cell r="M428" t="str">
            <v>AGROAMBIENTAL</v>
          </cell>
          <cell r="N428" t="str">
            <v>OSCAR CASIBLANCO PATIÑO</v>
          </cell>
          <cell r="O428" t="str">
            <v>Prestar los servicios profesionales para apoyar la planeación, seguimiento, ejecución y control de los proyectos ambientales y de desarrollo rural sostenible, del Fondo de Desarrollo Rural de Sumapaz.</v>
          </cell>
          <cell r="P428">
            <v>8</v>
          </cell>
          <cell r="Q428">
            <v>1</v>
          </cell>
          <cell r="R428" t="str">
            <v>_2671</v>
          </cell>
          <cell r="S428" t="str">
            <v>Apoyar 500 predios rurales con buenas prácticas agropecuarias y ambientales que fortalezcan la protección a coberturas vegetales y recurso hídrico</v>
          </cell>
        </row>
        <row r="429">
          <cell r="C429">
            <v>2026</v>
          </cell>
          <cell r="D429">
            <v>146501</v>
          </cell>
          <cell r="E429">
            <v>45972</v>
          </cell>
          <cell r="F429">
            <v>45972</v>
          </cell>
          <cell r="G429" t="str">
            <v>JHOJAN ANDRES  CASTANEDA SANCHEZ</v>
          </cell>
          <cell r="H429" t="str">
            <v>CORREO ENVIADO 11/11/2025 HORA 14:27 // CORREO ENVIADO 02/12/2025 HORA 09:23</v>
          </cell>
          <cell r="I429" t="str">
            <v>Correo enviado por Juan Felipe / Felipe envio correo el 12/11/2025 10:05 solicitando ajustar contratista, honorarios y plazo / Correo de Diana Torrente el 02122025, envía nuevo EP realizando varios ajustes (Se cambió: PERFIL, HONORARIOS, VALOR TOTAL DEL CONTRATO, CONVENIENCIA Y NECESIDAD, OBJETO CONTRACTUAL).</v>
          </cell>
          <cell r="J429"/>
          <cell r="K429" t="str">
            <v>EDISON JAVIER VELASQUEZ RODRIGUEZ</v>
          </cell>
          <cell r="L429"/>
          <cell r="M429" t="str">
            <v xml:space="preserve">AGROAMBIENTAL </v>
          </cell>
          <cell r="N429" t="str">
            <v>Carlos Hernandez</v>
          </cell>
          <cell r="O429" t="str">
            <v>Prestar los servicios profesionales especializados para fortalecer el desarrollo de los proyectos de mitigación y gestión del riesgo y adaptación al cambio climático para la conservación del medio ambiente y los recursos naturales renovables existentes en la localidad de Sumapaz.</v>
          </cell>
          <cell r="P429">
            <v>11</v>
          </cell>
          <cell r="Q429">
            <v>1</v>
          </cell>
          <cell r="R429" t="str">
            <v>_2613</v>
          </cell>
          <cell r="S429" t="str">
            <v>Realizar 12 acciones efectivas para el fortalecimiento de las capacidades locales en torno a la gestión del riesgo</v>
          </cell>
        </row>
        <row r="430">
          <cell r="C430">
            <v>2026</v>
          </cell>
          <cell r="D430">
            <v>146504</v>
          </cell>
          <cell r="E430">
            <v>45972</v>
          </cell>
          <cell r="F430">
            <v>45972</v>
          </cell>
          <cell r="G430" t="str">
            <v>JHOJAN ANDRES  CASTANEDA SANCHEZ</v>
          </cell>
          <cell r="H430" t="str">
            <v>CORREO ENVIADO 11/11/2025 HORA 14:27</v>
          </cell>
          <cell r="I430" t="str">
            <v>Correo enviado por Juan Felipe</v>
          </cell>
          <cell r="J430"/>
          <cell r="K430" t="str">
            <v>LAURA JIMENA GONZALEZ CRUZ</v>
          </cell>
          <cell r="L430">
            <v>140651</v>
          </cell>
          <cell r="M430" t="str">
            <v xml:space="preserve">AGROAMBIENTAL </v>
          </cell>
          <cell r="N430" t="str">
            <v>Carlos Hernandez</v>
          </cell>
          <cell r="O430" t="str">
            <v xml:space="preserve">Prestar los servicios de apoyo administrativo a la gestión ambiental interna y externa de la Alcaldía Local de Sumapaz. </v>
          </cell>
          <cell r="P430">
            <v>8</v>
          </cell>
          <cell r="Q430">
            <v>1</v>
          </cell>
          <cell r="R430" t="str">
            <v>_2613</v>
          </cell>
          <cell r="S430" t="str">
            <v>Realizar 12 acciones efectivas para el fortalecimiento de las capacidades locales en torno a la gestión del riesgo</v>
          </cell>
        </row>
        <row r="431">
          <cell r="C431">
            <v>2026</v>
          </cell>
          <cell r="D431">
            <v>146508</v>
          </cell>
          <cell r="E431">
            <v>45972</v>
          </cell>
          <cell r="F431">
            <v>45972</v>
          </cell>
          <cell r="G431" t="str">
            <v>JHOJAN ANDRES  CASTANEDA SANCHEZ</v>
          </cell>
          <cell r="H431" t="str">
            <v>CORREO ENVIADO 11/11/2025 HORA 14:27</v>
          </cell>
          <cell r="I431" t="str">
            <v>Correo enviado por Juan Felipe</v>
          </cell>
          <cell r="J431"/>
          <cell r="K431" t="str">
            <v>PENDIENTE POR DEFENIR (INGENIERO FORESTAL)</v>
          </cell>
          <cell r="L431"/>
          <cell r="M431" t="str">
            <v>AGROAMBIENTAL</v>
          </cell>
          <cell r="N431" t="str">
            <v xml:space="preserve">JULIE CARO </v>
          </cell>
          <cell r="O431" t="str">
            <v>Prestar los servicios profesionales con enfoque biológico y forestal para el fortalecimiento ambiental de la localidad de Sumapaz, mediante el apoyo a predios rurales en la implementación de buenas prácticas agropecuarias y ambientales, y el desarrollo de acciones de restauración ecológica y conservación de la Estructura Ecológica Principal.</v>
          </cell>
          <cell r="P431">
            <v>11</v>
          </cell>
          <cell r="Q431">
            <v>1</v>
          </cell>
          <cell r="R431" t="str">
            <v>_2671</v>
          </cell>
          <cell r="S431" t="str">
            <v>Apoyar 500 predios rurales con buenas prácticas agropecuarias y ambientales que fortalezcan la protección a coberturas vegetales y recurso hídrico</v>
          </cell>
        </row>
        <row r="432">
          <cell r="C432">
            <v>2026</v>
          </cell>
          <cell r="D432">
            <v>146516</v>
          </cell>
          <cell r="E432">
            <v>45972</v>
          </cell>
          <cell r="F432">
            <v>45972</v>
          </cell>
          <cell r="G432" t="str">
            <v>JHOJAN ANDRES  CASTANEDA SANCHEZ</v>
          </cell>
          <cell r="H432" t="str">
            <v>CORREO ENVIADO 11/11/2025 HORA 14:27</v>
          </cell>
          <cell r="I432" t="str">
            <v>Correo enviado por Juan Felipe</v>
          </cell>
          <cell r="J432"/>
          <cell r="K432" t="str">
            <v>1. BLANCA LIBIA PORRAS (NUEVA)                                         
 2. MARLEN MORALES PABÓN</v>
          </cell>
          <cell r="L432">
            <v>126298</v>
          </cell>
          <cell r="M432" t="str">
            <v>AGROAMBIENTAL</v>
          </cell>
          <cell r="N432" t="str">
            <v xml:space="preserve">JULIE CARO </v>
          </cell>
          <cell r="O432" t="str">
            <v>Prestar sus servicios como auxiliar en el apoyo a las actividades de huerta, propagación, producción y mantenimiento de material vegetal orientados al fortalecimiento de acciones para la seguridad alimentaria, conservación, y restauración ecológica de la localidad de Sumapaz.</v>
          </cell>
          <cell r="P432">
            <v>11</v>
          </cell>
          <cell r="Q432">
            <v>2</v>
          </cell>
          <cell r="R432" t="str">
            <v>_2682</v>
          </cell>
          <cell r="S432" t="str">
            <v>Realizar acciones de conservación en 8 hectáreas de la  Estructura Ecológica Principal</v>
          </cell>
        </row>
        <row r="433">
          <cell r="C433">
            <v>2026</v>
          </cell>
          <cell r="D433">
            <v>146519</v>
          </cell>
          <cell r="E433">
            <v>45972</v>
          </cell>
          <cell r="F433">
            <v>45972</v>
          </cell>
          <cell r="G433" t="str">
            <v>JHOJAN ANDRES  CASTANEDA SANCHEZ</v>
          </cell>
          <cell r="H433" t="str">
            <v>CORREO ENVIADO 11/11/2025 HORA 14:27</v>
          </cell>
          <cell r="I433" t="str">
            <v>Correo enviado por Juan Felipe</v>
          </cell>
          <cell r="J433"/>
          <cell r="K433" t="str">
            <v xml:space="preserve">1. ALFONSO HERNÁNDEZ
2. GERARDO VILLALBA BAQUERO 
3. FABIOLA TORRES 
4. EDILSON HERNANDO MELO AREVALO (NUEVO)
5. YERALDINE CASTRO PARRA
6. CRISTIÁN DIMATÉ
7. JOSE JEFERSON VIUCHE VIUCHE  (NUEVO)                      
8.  MARY LUZ PARRA AVILA                                                         </v>
          </cell>
          <cell r="L433">
            <v>126303</v>
          </cell>
          <cell r="M433" t="str">
            <v>AGROAMBIENTAL</v>
          </cell>
          <cell r="N433" t="str">
            <v xml:space="preserve">JULIE CARO </v>
          </cell>
          <cell r="O433" t="str">
            <v>Prestar sus servicios como auxiliar para apoyar el desarrollo de las actividades de campo requeridas en los proyectos de restauración ecológica de localidad de Sumapaz.</v>
          </cell>
          <cell r="P433">
            <v>11</v>
          </cell>
          <cell r="Q433">
            <v>8</v>
          </cell>
          <cell r="R433" t="str">
            <v>_2682</v>
          </cell>
          <cell r="S433" t="str">
            <v>Lograr 16 hectáreas en proceso de restauración ecológica</v>
          </cell>
        </row>
        <row r="434">
          <cell r="C434">
            <v>2026</v>
          </cell>
          <cell r="D434">
            <v>146522</v>
          </cell>
          <cell r="E434">
            <v>45972</v>
          </cell>
          <cell r="F434">
            <v>45972</v>
          </cell>
          <cell r="G434" t="str">
            <v>JHOJAN ANDRES  CASTANEDA SANCHEZ</v>
          </cell>
          <cell r="H434" t="str">
            <v>CORREO ENVIADO 11/11/2025 HORA 14:27</v>
          </cell>
          <cell r="I434" t="str">
            <v>Correo enviado por Juan Felipe</v>
          </cell>
          <cell r="J434"/>
          <cell r="K434" t="str">
            <v xml:space="preserve">
1. HECTOR EDUARDO ROMERO PEREZ                      
2. IVAN ANDRES PEÑALOZA VALBUENA                  
3. VERONICA VILLALBA</v>
          </cell>
          <cell r="L434">
            <v>140663</v>
          </cell>
          <cell r="M434" t="str">
            <v>AGROAMBIENTAL</v>
          </cell>
          <cell r="N434" t="str">
            <v xml:space="preserve">JULIE CARO </v>
          </cell>
          <cell r="O434" t="str">
            <v>Prestar sus servicios de apoyo en el desarrollo de las actividades de campo requeridas en los proyectos de asistencia técnica ambiental y agropecuaria de la localidad de Sumapaz.</v>
          </cell>
          <cell r="P434">
            <v>11</v>
          </cell>
          <cell r="Q434">
            <v>3</v>
          </cell>
          <cell r="R434" t="str">
            <v>_2671</v>
          </cell>
          <cell r="S434" t="str">
            <v>Apoyar 500 predios rurales con buenas prácticas agropecuarias y ambientales que fortalezcan la protección a coberturas vegetales y recurso hídrico</v>
          </cell>
        </row>
        <row r="435">
          <cell r="C435">
            <v>2026</v>
          </cell>
          <cell r="D435">
            <v>146528</v>
          </cell>
          <cell r="E435">
            <v>45972</v>
          </cell>
          <cell r="F435">
            <v>45972</v>
          </cell>
          <cell r="G435" t="str">
            <v>JHOJAN ANDRES  CASTANEDA SANCHEZ</v>
          </cell>
          <cell r="H435" t="str">
            <v>CORREO ENVIADO 11/11/2025 HORA 14:27</v>
          </cell>
          <cell r="I435" t="str">
            <v>Correo enviado por Juan Felipe</v>
          </cell>
          <cell r="J435"/>
          <cell r="K435" t="str">
            <v xml:space="preserve">1. GERARDO TORREZ RUNZA
2. WILMER GUSTAVO VILLALBA BAQUERO
3. OMAR DIAZ </v>
          </cell>
          <cell r="L435">
            <v>140767</v>
          </cell>
          <cell r="M435" t="str">
            <v>AGROAMBIENTAL</v>
          </cell>
          <cell r="N435" t="str">
            <v xml:space="preserve">JULIE CARO </v>
          </cell>
          <cell r="O435" t="str">
            <v>Prestar sus servicios de apoyo en el desarrollo de las actividades de campo requeridas en los proyectos de asistencia técnica ambiental y agropecuaria de la localidad de Sumapaz.</v>
          </cell>
          <cell r="P435">
            <v>8</v>
          </cell>
          <cell r="Q435">
            <v>3</v>
          </cell>
          <cell r="R435" t="str">
            <v>_2671</v>
          </cell>
          <cell r="S435" t="str">
            <v>Apoyar 500 predios rurales con buenas prácticas agropecuarias y ambientales que fortalezcan la protección a coberturas vegetales y recurso hídrico</v>
          </cell>
        </row>
        <row r="436">
          <cell r="C436">
            <v>2026</v>
          </cell>
          <cell r="D436">
            <v>146531</v>
          </cell>
          <cell r="E436">
            <v>45972</v>
          </cell>
          <cell r="F436">
            <v>45972</v>
          </cell>
          <cell r="G436" t="str">
            <v>JHOJAN ANDRES  CASTANEDA SANCHEZ</v>
          </cell>
          <cell r="H436" t="str">
            <v>CORREO ENVIADO 11/11/2025 HORA 14:27</v>
          </cell>
          <cell r="I436" t="str">
            <v>Correo enviado por Juan Felipe // Contratación solicito devolver para ajustar los honorarios, ya que aumentaron a $3.600.000, lo que implica que pase de perfil bachiller a perfil técnico 09-12-2025</v>
          </cell>
          <cell r="J436"/>
          <cell r="K436" t="str">
            <v>ASBLEIDY MICAN</v>
          </cell>
          <cell r="L436">
            <v>140692</v>
          </cell>
          <cell r="M436" t="str">
            <v>AGROAMBIENTAL</v>
          </cell>
          <cell r="N436" t="str">
            <v xml:space="preserve">JULIE CARO </v>
          </cell>
          <cell r="O436" t="str">
            <v>Prestar los servicios de apoyo administrativo en el desarrollo de las actividades que se ejecutan dentro de la asistencia técnica agropecuaria en la localidad de Sumapaz.</v>
          </cell>
          <cell r="P436">
            <v>11</v>
          </cell>
          <cell r="Q436">
            <v>1</v>
          </cell>
          <cell r="R436" t="str">
            <v>_2671</v>
          </cell>
          <cell r="S436" t="str">
            <v>Apoyar 500 predios rurales con buenas prácticas agropecuarias y ambientales que fortalezcan la protección a coberturas vegetales y recurso hídrico</v>
          </cell>
        </row>
        <row r="437">
          <cell r="C437">
            <v>2026</v>
          </cell>
          <cell r="D437">
            <v>146537</v>
          </cell>
          <cell r="E437">
            <v>45972</v>
          </cell>
          <cell r="F437">
            <v>45972</v>
          </cell>
          <cell r="G437" t="str">
            <v>JHOJAN ANDRES  CASTANEDA SANCHEZ</v>
          </cell>
          <cell r="H437" t="str">
            <v>CORREO ENVIADO 11/11/2025 HORA 14:27</v>
          </cell>
          <cell r="I437" t="str">
            <v>Correo enviado por Juan Felipe</v>
          </cell>
          <cell r="J437"/>
          <cell r="K437" t="str">
            <v>EDUIN EDUARDO PARADA MACANA</v>
          </cell>
          <cell r="L437">
            <v>127847</v>
          </cell>
          <cell r="M437" t="str">
            <v>AGROAMBIENTAL</v>
          </cell>
          <cell r="N437" t="str">
            <v>OSCAR JAVIER BARAJAS ALVARADO</v>
          </cell>
          <cell r="O437" t="str">
            <v>Prestar los servicios profesionales zootécnicos para el fortalecimiento del servicio de asistencia técnica agropecuaria, ordenamiento ambiental de finca y bienestar animal territorial en la localidad de Sumapaz.</v>
          </cell>
          <cell r="P437">
            <v>8</v>
          </cell>
          <cell r="Q437">
            <v>1</v>
          </cell>
          <cell r="R437" t="str">
            <v>_2666</v>
          </cell>
          <cell r="S437" t="str">
            <v>Atender 1000 animales en los programas de brigadas médicas, urgencias veterinarias y adopciones</v>
          </cell>
        </row>
        <row r="438">
          <cell r="C438">
            <v>2026</v>
          </cell>
          <cell r="D438">
            <v>146560</v>
          </cell>
          <cell r="E438">
            <v>45972</v>
          </cell>
          <cell r="F438">
            <v>45972</v>
          </cell>
          <cell r="G438" t="str">
            <v>JHOJAN ANDRES  CASTANEDA SANCHEZ</v>
          </cell>
          <cell r="H438" t="str">
            <v>CORREO ENVIADO 11/11/2025 HORA 14:27</v>
          </cell>
          <cell r="I438" t="str">
            <v>Correo enviado por Juan Felipe</v>
          </cell>
          <cell r="J438"/>
          <cell r="K438" t="str">
            <v>WILSON REY MORENO
IVAN ARBEY MARTINEZ PALACIOS</v>
          </cell>
          <cell r="L438">
            <v>138318</v>
          </cell>
          <cell r="M438" t="str">
            <v>AGROAMBIENTAL</v>
          </cell>
          <cell r="N438" t="str">
            <v>OSCAR JAVIER BARAJAS ALVARADO</v>
          </cell>
          <cell r="O438" t="str">
            <v>Prestar los servicios profesionales zootécnicos para el fortalecimiento del servicio de asistencia técnica agropecuaria, ordenamiento ambiental de finca y bienestar animal territorial en la localidad de Sumapaz.</v>
          </cell>
          <cell r="P438">
            <v>8</v>
          </cell>
          <cell r="Q438">
            <v>2</v>
          </cell>
          <cell r="R438" t="str">
            <v>_2671</v>
          </cell>
          <cell r="S438" t="str">
            <v>Apoyar 500 predios rurales con buenas prácticas agropecuarias y ambientales que fortalezcan la protección a coberturas vegetales y recurso hídrico</v>
          </cell>
        </row>
        <row r="439">
          <cell r="C439">
            <v>2026</v>
          </cell>
          <cell r="D439">
            <v>146563</v>
          </cell>
          <cell r="E439">
            <v>45972</v>
          </cell>
          <cell r="F439">
            <v>45972</v>
          </cell>
          <cell r="G439" t="str">
            <v>JHOJAN ANDRES  CASTANEDA SANCHEZ</v>
          </cell>
          <cell r="H439" t="str">
            <v>CORREO ENVIADO 11/11/2025 HORA 14:27</v>
          </cell>
          <cell r="I439" t="str">
            <v>Correo enviado por Juan Felipe</v>
          </cell>
          <cell r="J439"/>
          <cell r="K439" t="str">
            <v>MARIA ANGELICA SUAREZ CHINGATE</v>
          </cell>
          <cell r="L439">
            <v>126252</v>
          </cell>
          <cell r="M439" t="str">
            <v>AGROAMBIENTAL</v>
          </cell>
          <cell r="N439" t="str">
            <v>OSCAR JAVIER BARAJAS ALVARADO</v>
          </cell>
          <cell r="O439" t="str">
            <v>Prestar los servicios profesionales veterinarios para el fortalecimiento del servicio de asistencia técnica pecuaria y el bienestar y protección animal territorial en la localidad de Sumapaz.</v>
          </cell>
          <cell r="P439">
            <v>8</v>
          </cell>
          <cell r="Q439">
            <v>1</v>
          </cell>
          <cell r="R439" t="str">
            <v>_2666</v>
          </cell>
          <cell r="S439" t="str">
            <v>Vincular 600 personas en acciones educativas en temas de protección y bienestar animal</v>
          </cell>
        </row>
        <row r="440">
          <cell r="C440">
            <v>2026</v>
          </cell>
          <cell r="D440">
            <v>146636</v>
          </cell>
          <cell r="E440">
            <v>45972</v>
          </cell>
          <cell r="F440">
            <v>45973</v>
          </cell>
          <cell r="G440" t="str">
            <v>Jessica Cardona</v>
          </cell>
          <cell r="H440" t="str">
            <v>CORREO ENVIADO 11/11/2025 HORA 14:27</v>
          </cell>
          <cell r="I440" t="str">
            <v>Correo enviado por Juan Felipe</v>
          </cell>
          <cell r="J440"/>
          <cell r="K440" t="str">
            <v>DANIEL ESTEBAN MILLAN LOZANO 
ESTHEFANNY ROMERO HILARIÓN</v>
          </cell>
          <cell r="L440">
            <v>139019</v>
          </cell>
          <cell r="M440" t="str">
            <v>AGROAMBIENTAL</v>
          </cell>
          <cell r="N440" t="str">
            <v>OSCAR JAVIER BARAJAS ALVARADO</v>
          </cell>
          <cell r="O440" t="str">
            <v>Prestar los servicios profesionales veterinarios para el fortalecimiento del servicio de asistencia técnica pecuaria y el bienestar y protección animal territorial en la localidad de Sumapaz.</v>
          </cell>
          <cell r="P440">
            <v>11</v>
          </cell>
          <cell r="Q440">
            <v>2</v>
          </cell>
          <cell r="R440" t="str">
            <v>_2666</v>
          </cell>
          <cell r="S440" t="str">
            <v>Atender 1000 animales en los programas de brigadas médicas, urgencias veterinarias y adopciones</v>
          </cell>
        </row>
        <row r="441">
          <cell r="C441">
            <v>2026</v>
          </cell>
          <cell r="D441">
            <v>146643</v>
          </cell>
          <cell r="E441">
            <v>45972</v>
          </cell>
          <cell r="F441">
            <v>45973</v>
          </cell>
          <cell r="G441" t="str">
            <v>Jessica Cardona</v>
          </cell>
          <cell r="H441" t="str">
            <v>CORREO ENVIADO 11/11/2025 HORA 14:27</v>
          </cell>
          <cell r="I441" t="str">
            <v>Correo enviado por Juan Felipe</v>
          </cell>
          <cell r="J441"/>
          <cell r="K441" t="str">
            <v>OSCAR AUDEL TAUTIVA  RODRIGUEZ
LEOPOLDO ROMERO HERRERA</v>
          </cell>
          <cell r="L441">
            <v>126222</v>
          </cell>
          <cell r="M441" t="str">
            <v>AGROAMBIENTAL</v>
          </cell>
          <cell r="N441" t="str">
            <v>OSCAR JAVIER BARAJAS ALVARADO</v>
          </cell>
          <cell r="O441" t="str">
            <v>Prestar sus servicios como auxiliar para apoyar el desarrollo de las actividades requeridas para la adecuada prestación del servicio de asistencia técnica agropecuaria en la localidad.</v>
          </cell>
          <cell r="P441">
            <v>11</v>
          </cell>
          <cell r="Q441">
            <v>2</v>
          </cell>
          <cell r="R441" t="str">
            <v>_2671</v>
          </cell>
          <cell r="S441" t="str">
            <v>Apoyar 500 predios rurales con buenas prácticas agropecuarias y ambientales que fortalezcan la protección a coberturas vegetales y recurso hídrico</v>
          </cell>
        </row>
        <row r="442">
          <cell r="C442">
            <v>2026</v>
          </cell>
          <cell r="D442">
            <v>146651</v>
          </cell>
          <cell r="E442">
            <v>45972</v>
          </cell>
          <cell r="F442">
            <v>45973</v>
          </cell>
          <cell r="G442" t="str">
            <v>Jessica Cardona</v>
          </cell>
          <cell r="H442" t="str">
            <v>CORREO ENVIADO 11/11/2025 HORA 14:27</v>
          </cell>
          <cell r="I442" t="str">
            <v>Correo enviado por Juan Felipe</v>
          </cell>
          <cell r="J442"/>
          <cell r="K442" t="str">
            <v xml:space="preserve">LIBARDO DIAZ DIAZ
KEVIN VEGA                                                                                                        </v>
          </cell>
          <cell r="L442">
            <v>126252</v>
          </cell>
          <cell r="M442" t="str">
            <v>AGROAMBIENTAL</v>
          </cell>
          <cell r="N442" t="str">
            <v>OSCAR JAVIER BARAJAS ALVARADO</v>
          </cell>
          <cell r="O442" t="str">
            <v>Prestar los servicios técnicos de inseminación artificial y apoyar el desarrollo de las actividades requeridas para la adecuada prestación del servicio de asistencia técnica agropecuaria en la localidad de Sumapaz.</v>
          </cell>
          <cell r="P442">
            <v>11</v>
          </cell>
          <cell r="Q442">
            <v>2</v>
          </cell>
          <cell r="R442" t="str">
            <v>_2671</v>
          </cell>
          <cell r="S442" t="str">
            <v>Apoyar 500 predios rurales con buenas prácticas agropecuarias y ambientales que fortalezcan la protección a coberturas vegetales y recurso hídrico</v>
          </cell>
        </row>
        <row r="443">
          <cell r="C443">
            <v>2026</v>
          </cell>
          <cell r="D443">
            <v>146657</v>
          </cell>
          <cell r="E443">
            <v>45972</v>
          </cell>
          <cell r="F443">
            <v>45973</v>
          </cell>
          <cell r="G443" t="str">
            <v>Jessica Cardona</v>
          </cell>
          <cell r="H443" t="str">
            <v>CORREO ENVIADO 11/11/2025 HORA 14:27</v>
          </cell>
          <cell r="I443" t="str">
            <v>Correo enviado por Juan Felipe</v>
          </cell>
          <cell r="J443"/>
          <cell r="K443" t="str">
            <v>EDWARD STIVEN BARRERA GONZALEZ</v>
          </cell>
          <cell r="L443">
            <v>139163</v>
          </cell>
          <cell r="M443" t="str">
            <v>AGROAMBIENTAL</v>
          </cell>
          <cell r="N443" t="str">
            <v>Carlos Hernandez</v>
          </cell>
          <cell r="O443" t="str">
            <v>Prestar servicios profesionales para diseñar, implementar y fortalecer los procesos comunitarios de educación ambiental orientados a la conservación de la biodiversidad y el recurso hídrico, así como ejecutar y hacer seguimiento técnico a los demás PROCEDAS en la localidad de Sumapaz.</v>
          </cell>
          <cell r="P443">
            <v>8</v>
          </cell>
          <cell r="Q443">
            <v>1</v>
          </cell>
          <cell r="R443" t="str">
            <v>_2671</v>
          </cell>
          <cell r="S443" t="str">
            <v>Implementar 4 procesos comunitarios de educación ambiental que promueven la conservación de la biodiversidad y el agua</v>
          </cell>
        </row>
        <row r="444">
          <cell r="C444">
            <v>2026</v>
          </cell>
          <cell r="D444">
            <v>146745</v>
          </cell>
          <cell r="E444">
            <v>45972</v>
          </cell>
          <cell r="F444">
            <v>45973</v>
          </cell>
          <cell r="G444" t="str">
            <v>Jessica Cardona</v>
          </cell>
          <cell r="H444" t="str">
            <v>CORREO ENVIADO 11/11/2025 HORA 14:27</v>
          </cell>
          <cell r="I444" t="str">
            <v>Correo enviado por Juan Felipe</v>
          </cell>
          <cell r="J444"/>
          <cell r="K444" t="str">
            <v>OSCAR JAVIER BARAJAS ALVARADO</v>
          </cell>
          <cell r="L444">
            <v>127546</v>
          </cell>
          <cell r="M444" t="str">
            <v>Agroambiental</v>
          </cell>
          <cell r="N444" t="str">
            <v>JULIETH ALEJANDRA MUÑOZ ROMERO</v>
          </cell>
          <cell r="O444" t="str">
            <v>Prestar los servicios profesionales para apoyar el fortalecimiento del servicio de asistencia técnica agropecuaria de la localidad de Sumapaz</v>
          </cell>
          <cell r="P444">
            <v>8</v>
          </cell>
          <cell r="Q444">
            <v>1</v>
          </cell>
          <cell r="R444" t="str">
            <v>_2666</v>
          </cell>
          <cell r="S444" t="str">
            <v>Atender 1000 animales en los programas de brigadas médicas, urgencias veterinarias y adopciones</v>
          </cell>
        </row>
        <row r="445">
          <cell r="C445">
            <v>2026</v>
          </cell>
          <cell r="D445">
            <v>146750</v>
          </cell>
          <cell r="E445">
            <v>45972</v>
          </cell>
          <cell r="F445">
            <v>45973</v>
          </cell>
          <cell r="G445" t="str">
            <v>Jessica Cardona</v>
          </cell>
          <cell r="H445" t="str">
            <v>CORREO ENVIADO 11/11/2025 HORA 14:27</v>
          </cell>
          <cell r="I445" t="str">
            <v>Correo enviado por Juan Felipe</v>
          </cell>
          <cell r="J445"/>
          <cell r="K445" t="str">
            <v xml:space="preserve"> JULIE PAULINE CARO</v>
          </cell>
          <cell r="L445">
            <v>127824</v>
          </cell>
          <cell r="M445" t="str">
            <v>AGROAMBIENTAL</v>
          </cell>
          <cell r="N445" t="str">
            <v>JULIETH ALEJANDRA MUÑOZ ROMERO</v>
          </cell>
          <cell r="O445" t="str">
            <v>Prestar servicios profesionales en gestión del riesgo en la Alcaldía Local de Sumapaz, para orientar y hacer seguimiento a las acciones y proyectos de gestión del riesgo, mitigación y adaptación al cambio climático, promoviendo la protección de la población y la conservación de los ecosistemas estratégicos de la localidad</v>
          </cell>
          <cell r="P445">
            <v>8</v>
          </cell>
          <cell r="Q445">
            <v>1</v>
          </cell>
          <cell r="R445" t="str">
            <v>_2682</v>
          </cell>
          <cell r="S445" t="str">
            <v>Lograr 16 hectáreas en proceso de restauración ecológica</v>
          </cell>
        </row>
        <row r="446">
          <cell r="C446">
            <v>2026</v>
          </cell>
          <cell r="D446">
            <v>146757</v>
          </cell>
          <cell r="E446">
            <v>45972</v>
          </cell>
          <cell r="F446">
            <v>45973</v>
          </cell>
          <cell r="G446" t="str">
            <v>Jessica Cardona</v>
          </cell>
          <cell r="H446" t="str">
            <v>CORREO ENVIADO 11/11/2025 HORA 14:27</v>
          </cell>
          <cell r="I446" t="str">
            <v>Correo enviado por Juan Felipe</v>
          </cell>
          <cell r="J446"/>
          <cell r="K446" t="str">
            <v>OSCAR CASTIBLANCO PATIÑO</v>
          </cell>
          <cell r="L446">
            <v>140672</v>
          </cell>
          <cell r="M446" t="str">
            <v>AGROAMBIENTAL</v>
          </cell>
          <cell r="N446" t="str">
            <v>JULIETH ALEJANDRA MUÑOZ ROMERO</v>
          </cell>
          <cell r="O446" t="str">
            <v>Prestar los servicios profesionales para fortalecer el servicio de asistencia técnica agropecuaria en la localidad de Sumapaz, con enfoque en la implementación de buenas prácticas agrícolas que promuevan la protección de coberturas vegetales, el uso eficiente del recurso hídrico y el desarrollo de sistemas productivos sostenibles.</v>
          </cell>
          <cell r="P446">
            <v>8</v>
          </cell>
          <cell r="Q446">
            <v>1</v>
          </cell>
          <cell r="R446" t="str">
            <v>_2671</v>
          </cell>
          <cell r="S446" t="str">
            <v>Apoyar 500 predios rurales con buenas prácticas agropecuarias y ambientales que fortalezcan la protección a coberturas vegetales y recurso hídrico</v>
          </cell>
        </row>
        <row r="447">
          <cell r="C447">
            <v>2026</v>
          </cell>
          <cell r="D447">
            <v>146764</v>
          </cell>
          <cell r="E447">
            <v>45972</v>
          </cell>
          <cell r="F447">
            <v>45973</v>
          </cell>
          <cell r="G447" t="str">
            <v>Jessica Cardona</v>
          </cell>
          <cell r="H447" t="str">
            <v>CORREO ENVIADO 11/11/2025 HORA 14:27</v>
          </cell>
          <cell r="I447" t="str">
            <v>Correo enviado por Juan Felipe</v>
          </cell>
          <cell r="J447"/>
          <cell r="K447" t="str">
            <v>CARLOS HERNANDEZ</v>
          </cell>
          <cell r="L447">
            <v>127558</v>
          </cell>
          <cell r="M447" t="str">
            <v xml:space="preserve">AGROAMBIENTAL </v>
          </cell>
          <cell r="N447" t="str">
            <v>JULIETH ALEJANDRA MUÑOZ ROMERO</v>
          </cell>
          <cell r="O447" t="str">
            <v>Prestar los servicios profesionales especializados para apoyar la articulación y fortalecimiento de las estrategias ambientales y de desarrollo rural sostenible, orientadas al aumento de la resiliencia al cambio climático y la reducción de la vulnerabilidad, mediante acciones de restauración ecológica y conservación de la Estructura Ecológica Principal en la Localidad de Sumapaz.</v>
          </cell>
          <cell r="P447">
            <v>11</v>
          </cell>
          <cell r="Q447">
            <v>1</v>
          </cell>
          <cell r="R447" t="str">
            <v>_2613</v>
          </cell>
          <cell r="S447" t="str">
            <v>Realizar 12 acciones efectivas para el fortalecimiento de las capacidades locales en torno a la gestión del riesgo</v>
          </cell>
        </row>
        <row r="448">
          <cell r="C448">
            <v>2026</v>
          </cell>
          <cell r="D448">
            <v>146784</v>
          </cell>
          <cell r="E448">
            <v>45972</v>
          </cell>
          <cell r="F448">
            <v>45973</v>
          </cell>
          <cell r="G448" t="str">
            <v>Jessica Cardona</v>
          </cell>
          <cell r="H448" t="str">
            <v>CORREO ENVIADO 11/11/2025 HORA 14:27</v>
          </cell>
          <cell r="I448" t="str">
            <v>Correo enviado por Juan Felipe</v>
          </cell>
          <cell r="J448"/>
          <cell r="K448" t="str">
            <v>BRAYAN DAVID MARTINEZ ZARATE</v>
          </cell>
          <cell r="L448">
            <v>138236</v>
          </cell>
          <cell r="M448" t="str">
            <v>AGROAMBIENTAL</v>
          </cell>
          <cell r="N448" t="str">
            <v>JULIETH ALEJANDRA MUÑOZ ROMERO</v>
          </cell>
          <cell r="O448" t="str">
            <v>Prestar servicios profesionales para diseñar e implementar proyectos ciudadanos de educación ambiental orientados a promover cambios en los hábitos de consumo, fomentar la separación en la fuente y fortalecer las prácticas de reciclaje en la localidad de Sumapaz.</v>
          </cell>
          <cell r="P448">
            <v>8</v>
          </cell>
          <cell r="Q448">
            <v>1</v>
          </cell>
          <cell r="R448" t="str">
            <v>_2671</v>
          </cell>
          <cell r="S448" t="str">
            <v>Capacitar 500 personas en separación en la fuente y reciclaje.</v>
          </cell>
        </row>
        <row r="449">
          <cell r="C449">
            <v>2026</v>
          </cell>
          <cell r="D449">
            <v>146788</v>
          </cell>
          <cell r="E449">
            <v>45972</v>
          </cell>
          <cell r="F449">
            <v>45973</v>
          </cell>
          <cell r="G449" t="str">
            <v>Jessica Cardona</v>
          </cell>
          <cell r="H449" t="str">
            <v>CORREO ENVIADO 11/11/2025 HORA 14:27</v>
          </cell>
          <cell r="I449" t="str">
            <v>Correo enviado por Juan Felipe</v>
          </cell>
          <cell r="J449"/>
          <cell r="K449" t="str">
            <v>CINDY HORLEYE GAVIRIA TARAZONA</v>
          </cell>
          <cell r="L449">
            <v>126254</v>
          </cell>
          <cell r="M449" t="str">
            <v>AGROAMBIENTAL</v>
          </cell>
          <cell r="N449" t="str">
            <v>JULIETH ALEJANDRA MUÑOZ ROMERO</v>
          </cell>
          <cell r="O449" t="str">
            <v>Prestar los servicios de apoyo administrativo para la gestión agroambiental del área de gestión de desarrollo local de la alcaldía local de Sumapaz.</v>
          </cell>
          <cell r="P449">
            <v>8</v>
          </cell>
          <cell r="Q449">
            <v>1</v>
          </cell>
          <cell r="R449" t="str">
            <v>_2671</v>
          </cell>
          <cell r="S449" t="str">
            <v>Apoyar 500 predios rurales con buenas prácticas agropecuarias y ambientales que fortalezcan la protección a coberturas vegetales y recurso hídrico</v>
          </cell>
        </row>
        <row r="450">
          <cell r="C450">
            <v>2026</v>
          </cell>
          <cell r="D450">
            <v>147089</v>
          </cell>
          <cell r="E450">
            <v>45972</v>
          </cell>
          <cell r="F450">
            <v>45974</v>
          </cell>
          <cell r="G450" t="str">
            <v>Jessica Cardona</v>
          </cell>
          <cell r="H450" t="str">
            <v>CORREO ENVIADO 11/11/2025 HORA 14:27</v>
          </cell>
          <cell r="I450" t="str">
            <v>Correo enviado por Juan Felipe</v>
          </cell>
          <cell r="J450"/>
          <cell r="K450" t="str">
            <v>KAREN VIVIANA GONZALEZ ARIZA</v>
          </cell>
          <cell r="L450">
            <v>125192</v>
          </cell>
          <cell r="M450" t="str">
            <v>AGROAMBIENTAL</v>
          </cell>
          <cell r="N450" t="str">
            <v>JULIETH ALEJANDRA MUÑOZ ROMERO</v>
          </cell>
          <cell r="O450" t="str">
            <v>Prestar los servicios profesionales para apoyar los asuntos jurídicos en los procesos contractuales y post-contractuales y la gestión ambiental interna y externa de la alcaldía local de Sumapaz.</v>
          </cell>
          <cell r="P450">
            <v>8</v>
          </cell>
          <cell r="Q450">
            <v>1</v>
          </cell>
          <cell r="R450" t="str">
            <v>_2671</v>
          </cell>
          <cell r="S450" t="str">
            <v>Apoyar 500 predios rurales con buenas prácticas agropecuarias y ambientales que fortalezcan la protección a coberturas vegetales y recurso hídrico</v>
          </cell>
        </row>
        <row r="451">
          <cell r="C451">
            <v>2026</v>
          </cell>
          <cell r="D451">
            <v>147109</v>
          </cell>
          <cell r="E451">
            <v>45972</v>
          </cell>
          <cell r="F451">
            <v>45974</v>
          </cell>
          <cell r="G451" t="str">
            <v>Jessica Cardona</v>
          </cell>
          <cell r="H451" t="str">
            <v>CORREO ENVIADO 11/11/2025 HORA 14:27</v>
          </cell>
          <cell r="I451" t="str">
            <v>Correo enviado por Juan Felipe</v>
          </cell>
          <cell r="J451"/>
          <cell r="K451" t="str">
            <v>JULIETH ALEJANDRA MUÑOZ</v>
          </cell>
          <cell r="L451">
            <v>125035</v>
          </cell>
          <cell r="M451" t="str">
            <v>AGROAMBIENTAL</v>
          </cell>
          <cell r="N451" t="str">
            <v>MAURICIO LINARES</v>
          </cell>
          <cell r="O451" t="str">
            <v>Prestar los servicios profesionales especializados para apoyar la planeación, seguimiento, ejecución y control de los proyectos ambientales y de desarrollo rural sostenible, del fondo de desarrollo rural de Sumapaz</v>
          </cell>
          <cell r="P451">
            <v>11</v>
          </cell>
          <cell r="Q451">
            <v>1</v>
          </cell>
          <cell r="R451" t="str">
            <v>_2671</v>
          </cell>
          <cell r="S451" t="str">
            <v>Apoyar 500 predios rurales con buenas prácticas agropecuarias y ambientales que fortalezcan la protección a coberturas vegetales y recurso hídrico</v>
          </cell>
        </row>
        <row r="452">
          <cell r="C452">
            <v>2026</v>
          </cell>
          <cell r="D452">
            <v>147114</v>
          </cell>
          <cell r="E452">
            <v>45972</v>
          </cell>
          <cell r="F452">
            <v>45974</v>
          </cell>
          <cell r="G452" t="str">
            <v>Jessica Cardona</v>
          </cell>
          <cell r="H452" t="str">
            <v>CORREO ENVIADO 11/11/2025 HORA 14:27</v>
          </cell>
          <cell r="I452" t="str">
            <v>Correo enviado por Juan Felipe</v>
          </cell>
          <cell r="J452"/>
          <cell r="K452" t="str">
            <v>OSCAR LOPEZ</v>
          </cell>
          <cell r="L452"/>
          <cell r="M452" t="str">
            <v xml:space="preserve">AGROAMBIENTAL </v>
          </cell>
          <cell r="N452" t="str">
            <v xml:space="preserve">JULIE CARO </v>
          </cell>
          <cell r="O452" t="str">
            <v>Prestar los servicios de apoyo administrativo en la ejecución del Proyecto de Inversión 2613, mediante el acompañamiento a las actividades de capacitación dirigidas a la comunidad sumapaceña orientadas a la mitigación del riesgo, de conformidad con los cuatro escenarios de riesgo priorizados en el marco del proyecto.</v>
          </cell>
          <cell r="P452">
            <v>8</v>
          </cell>
          <cell r="Q452">
            <v>1</v>
          </cell>
          <cell r="R452" t="str">
            <v>_2613</v>
          </cell>
          <cell r="S452" t="str">
            <v>Realizar 12 acciones efectivas para el fortalecimiento de las capacidades locales en torno a la gestión del riesgo</v>
          </cell>
        </row>
        <row r="453">
          <cell r="C453">
            <v>2026</v>
          </cell>
          <cell r="D453">
            <v>147122</v>
          </cell>
          <cell r="E453">
            <v>45972</v>
          </cell>
          <cell r="F453">
            <v>45974</v>
          </cell>
          <cell r="G453" t="str">
            <v>Jessica Cardona</v>
          </cell>
          <cell r="H453" t="str">
            <v>CORREO ENVIADO 11/11/2025 HORA 14:27</v>
          </cell>
          <cell r="I453" t="str">
            <v>Correo enviado por Juan Felipe</v>
          </cell>
          <cell r="J453"/>
          <cell r="K453" t="str">
            <v>ALEXANDRA DAVILA AVENDAÑO</v>
          </cell>
          <cell r="L453">
            <v>126298</v>
          </cell>
          <cell r="M453" t="str">
            <v>AGROAMBIENTAL</v>
          </cell>
          <cell r="N453" t="str">
            <v xml:space="preserve">JULIE CARO </v>
          </cell>
          <cell r="O453" t="str">
            <v xml:space="preserve">Prestar los servicios de apoyo técnico para la ejecución de las acciones y actividades de campo requeridas en los proyectos de asistencia técnica ambiental y agropecuaria de la localidad de Sumapaz </v>
          </cell>
          <cell r="P453">
            <v>8</v>
          </cell>
          <cell r="Q453">
            <v>1</v>
          </cell>
          <cell r="R453" t="str">
            <v>_2671</v>
          </cell>
          <cell r="S453" t="str">
            <v>Apoyar 500 predios rurales con buenas prácticas agropecuarias y ambientales que fortalezcan la protección a coberturas vegetales y recurso hídrico</v>
          </cell>
        </row>
        <row r="454">
          <cell r="C454">
            <v>2026</v>
          </cell>
          <cell r="D454">
            <v>147138</v>
          </cell>
          <cell r="E454">
            <v>45972</v>
          </cell>
          <cell r="F454">
            <v>45974</v>
          </cell>
          <cell r="G454" t="str">
            <v>Jessica Cardona</v>
          </cell>
          <cell r="H454" t="str">
            <v>CORREO ENVIADO 11/11/2025 HORA 14:27</v>
          </cell>
          <cell r="I454" t="str">
            <v>Correo enviado por Juan Felipe</v>
          </cell>
          <cell r="J454"/>
          <cell r="K454" t="str">
            <v>EMERSON JAIR ALONSO</v>
          </cell>
          <cell r="L454">
            <v>138231</v>
          </cell>
          <cell r="M454" t="str">
            <v>AGROAMBIENTAL</v>
          </cell>
          <cell r="N454" t="str">
            <v>OSCAR CASIBLANCO PATIÑO</v>
          </cell>
          <cell r="O454" t="str">
            <v xml:space="preserve">Prestar los servicios profesionales para apoyar la planeación, seguimiento, ejecución y control de los proyectos ambientales y de desarrollo rural sostenible, del Fondo de Desarrollo Rural de Sumapaz. </v>
          </cell>
          <cell r="P454">
            <v>8</v>
          </cell>
          <cell r="Q454">
            <v>1</v>
          </cell>
          <cell r="R454" t="str">
            <v>_2671</v>
          </cell>
          <cell r="S454" t="str">
            <v>Apoyar 500 predios rurales con buenas prácticas agropecuarias y ambientales que fortalezcan la protección a coberturas vegetales y recurso hídrico</v>
          </cell>
        </row>
        <row r="455">
          <cell r="C455">
            <v>2026</v>
          </cell>
          <cell r="D455">
            <v>147436</v>
          </cell>
          <cell r="E455">
            <v>45972</v>
          </cell>
          <cell r="F455">
            <v>45975</v>
          </cell>
          <cell r="G455" t="str">
            <v>Laura Cardenas</v>
          </cell>
          <cell r="H455" t="str">
            <v>CORREO ENVIADO 11/11/2025 HORA 14:27</v>
          </cell>
          <cell r="I455" t="str">
            <v>Correo enviado por Juan Felipe</v>
          </cell>
          <cell r="J455"/>
          <cell r="K455" t="str">
            <v>KEILY MILENA GONZALEZ SUSA</v>
          </cell>
          <cell r="L455">
            <v>126299</v>
          </cell>
          <cell r="M455" t="str">
            <v>AGROAMBIENTAL</v>
          </cell>
          <cell r="N455"/>
          <cell r="O455" t="str">
            <v>Prestar los servicios profesionales en producción agropecuaria para el fortalecimiento del servicio de asistencia técnica agropecuaria de la localidad de Sumapaz</v>
          </cell>
          <cell r="P455">
            <v>8</v>
          </cell>
          <cell r="Q455">
            <v>1</v>
          </cell>
          <cell r="R455" t="str">
            <v>_2671</v>
          </cell>
          <cell r="S455" t="str">
            <v xml:space="preserve">Implementar 100 huertas rurales </v>
          </cell>
        </row>
        <row r="456">
          <cell r="C456">
            <v>2026</v>
          </cell>
          <cell r="D456">
            <v>146583</v>
          </cell>
          <cell r="E456">
            <v>45972</v>
          </cell>
          <cell r="F456">
            <v>45972</v>
          </cell>
          <cell r="G456" t="str">
            <v>Laura Cardenas</v>
          </cell>
          <cell r="H456" t="str">
            <v>CORREO ENVIADO 11/11/2025 HORA 16:06</v>
          </cell>
          <cell r="I456" t="str">
            <v>Correo enviado por Diana Torrente</v>
          </cell>
          <cell r="J456" t="str">
            <v>Ninguno</v>
          </cell>
          <cell r="K456" t="str">
            <v>CARLOS ALBERTO DELGADO CUERVO</v>
          </cell>
          <cell r="L456">
            <v>132473</v>
          </cell>
          <cell r="M456" t="str">
            <v>INFRAESTRUCTURA - SEDES</v>
          </cell>
          <cell r="N456" t="str">
            <v>LUIS ARMANDO MORA GARZON</v>
          </cell>
          <cell r="O456" t="str">
            <v>Prestar servicios profesionales especializados,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v>
          </cell>
          <cell r="P456">
            <v>11</v>
          </cell>
          <cell r="Q456">
            <v>1</v>
          </cell>
          <cell r="R456" t="str">
            <v>_2327</v>
          </cell>
          <cell r="S456" t="str">
            <v>Realizar 4 estrategias de fortalecimiento institucional (una por vigencia).</v>
          </cell>
        </row>
        <row r="457">
          <cell r="C457">
            <v>2026</v>
          </cell>
          <cell r="D457">
            <v>147477</v>
          </cell>
          <cell r="E457">
            <v>45972</v>
          </cell>
          <cell r="F457">
            <v>45975</v>
          </cell>
          <cell r="G457" t="str">
            <v>Laura Cardenas</v>
          </cell>
          <cell r="H457" t="str">
            <v>CORREO ENVIADO 11/11/2025 HORA 16:06</v>
          </cell>
          <cell r="I457" t="str">
            <v>Correo enviado por Diana Torrente</v>
          </cell>
          <cell r="J457" t="str">
            <v>Ninguno</v>
          </cell>
          <cell r="K457" t="str">
            <v>BENJAMIN MALDONADO TORO</v>
          </cell>
          <cell r="L457">
            <v>132473</v>
          </cell>
          <cell r="M457" t="str">
            <v>INFRAESTRUCTURA - SEDES</v>
          </cell>
          <cell r="N457" t="str">
            <v>CARLOS ALBERTO DELGADO CUERVO</v>
          </cell>
          <cell r="O457" t="str">
            <v>Prestar los servicios profesionales al área de gestión de desarrollo local brindando apoyo técnico en la planeación, ejecución y seguimiento del proyecto de inversión de terminación de sedes.</v>
          </cell>
          <cell r="P457">
            <v>8</v>
          </cell>
          <cell r="Q457">
            <v>1</v>
          </cell>
          <cell r="R457" t="str">
            <v>_2327</v>
          </cell>
          <cell r="S457" t="str">
            <v>Realizar 4 estrategias de fortalecimiento institucional (una por vigencia).</v>
          </cell>
        </row>
        <row r="458">
          <cell r="C458">
            <v>2026</v>
          </cell>
          <cell r="D458">
            <v>146581</v>
          </cell>
          <cell r="E458">
            <v>45972</v>
          </cell>
          <cell r="F458">
            <v>45972</v>
          </cell>
          <cell r="G458" t="str">
            <v>Laura Cardenas</v>
          </cell>
          <cell r="H458" t="str">
            <v>CORREO ENVIADO 11/11/2025 HORA 16:06</v>
          </cell>
          <cell r="I458" t="str">
            <v>Correo enviado por Diana Torrente</v>
          </cell>
          <cell r="J458" t="str">
            <v>Ninguno</v>
          </cell>
          <cell r="K458" t="str">
            <v>LEOPOLDO MARTINEZ MARTINEZ Y UNO POR DEFINIR</v>
          </cell>
          <cell r="L458">
            <v>125129</v>
          </cell>
          <cell r="M458" t="str">
            <v>INFRAESTRUCTURA - SEDES</v>
          </cell>
          <cell r="N458" t="str">
            <v>BENJAMIN MALDONADO TORO</v>
          </cell>
          <cell r="O458" t="str">
            <v>Prestar sus servicios de apoyo para desarrollar actividades logísticas y operativas en la ejecución de tareas que involucren los bienes y/o predios a cargo del Fondo de Desarrollo Rural de Sumapaz</v>
          </cell>
          <cell r="P458">
            <v>8</v>
          </cell>
          <cell r="Q458">
            <v>2</v>
          </cell>
          <cell r="R458" t="str">
            <v>_2327</v>
          </cell>
          <cell r="S458" t="str">
            <v>Realizar 4 estrategias de fortalecimiento institucional (una por vigencia).</v>
          </cell>
        </row>
        <row r="459">
          <cell r="C459">
            <v>2026</v>
          </cell>
          <cell r="D459">
            <v>147415</v>
          </cell>
          <cell r="E459">
            <v>45972</v>
          </cell>
          <cell r="F459">
            <v>45975</v>
          </cell>
          <cell r="G459" t="str">
            <v>Laura Cardenas</v>
          </cell>
          <cell r="H459" t="str">
            <v>CORREO ENVIADO 11/11/2025 HORA 16:06</v>
          </cell>
          <cell r="I459" t="str">
            <v>Correo enviado por Diana Torrente</v>
          </cell>
          <cell r="J459" t="str">
            <v>Ninguno</v>
          </cell>
          <cell r="K459" t="str">
            <v>MEYER ERNESTO SILVA NAVARRETE</v>
          </cell>
          <cell r="L459">
            <v>138881</v>
          </cell>
          <cell r="M459" t="str">
            <v>INFRAESTRUCTURA - SEDES</v>
          </cell>
          <cell r="N459" t="str">
            <v>CARLOS ALBERTO DELGADO CUERVO</v>
          </cell>
          <cell r="O459" t="str">
            <v>Prestar los servicios profesionales brindando apoyo técnico en el desarrollo  a los proyectos de inversión de infraestructura de la alcaldía local de Sumapaz</v>
          </cell>
          <cell r="P459">
            <v>11</v>
          </cell>
          <cell r="Q459">
            <v>1</v>
          </cell>
          <cell r="R459" t="str">
            <v>_2327</v>
          </cell>
          <cell r="S459" t="str">
            <v>Realizar 4 estrategias de fortalecimiento institucional (una por vigencia).</v>
          </cell>
        </row>
        <row r="460">
          <cell r="C460">
            <v>2026</v>
          </cell>
          <cell r="D460">
            <v>147346</v>
          </cell>
          <cell r="E460">
            <v>45972</v>
          </cell>
          <cell r="F460">
            <v>45975</v>
          </cell>
          <cell r="G460" t="str">
            <v>Laura Cardenas</v>
          </cell>
          <cell r="H460" t="str">
            <v>CORREO ENVIADO 11/11/2025 HORA 16:06</v>
          </cell>
          <cell r="I460" t="str">
            <v>Correo enviado por Diana Torrente</v>
          </cell>
          <cell r="J460" t="str">
            <v>Ninguno</v>
          </cell>
          <cell r="K460" t="str">
            <v>JUAN SEBASTIAN JARAMILLO</v>
          </cell>
          <cell r="L460">
            <v>125639</v>
          </cell>
          <cell r="M460" t="str">
            <v>Viviendas</v>
          </cell>
          <cell r="N460" t="str">
            <v>CARLOS ALBERTO DELGADO CUERVO</v>
          </cell>
          <cell r="O460" t="str">
            <v>Prestar los servicios profesionales al área de gestión de desarrollo local para apoyar la planeación, ejecución y seguimiento a los proyectos de inversión de infraestructura de la alcaldía local de Sumapaz</v>
          </cell>
          <cell r="P460">
            <v>8</v>
          </cell>
          <cell r="Q460">
            <v>1</v>
          </cell>
          <cell r="R460" t="str">
            <v>_2278</v>
          </cell>
          <cell r="S460" t="str">
            <v>Mejorar 200 viviendas de interés social rurales.</v>
          </cell>
        </row>
        <row r="461">
          <cell r="C461">
            <v>2026</v>
          </cell>
          <cell r="D461">
            <v>147356</v>
          </cell>
          <cell r="E461">
            <v>45972</v>
          </cell>
          <cell r="F461">
            <v>45975</v>
          </cell>
          <cell r="G461" t="str">
            <v>Laura Cardenas</v>
          </cell>
          <cell r="H461" t="str">
            <v>CORREO ENVIADO 11/11/2025 HORA 16:06</v>
          </cell>
          <cell r="I461" t="str">
            <v>Correo enviado por Diana Torrente</v>
          </cell>
          <cell r="J461" t="str">
            <v>Ninguno</v>
          </cell>
          <cell r="K461" t="str">
            <v>JUAN SEBASTIAN SAAVEDRA RIAÑO</v>
          </cell>
          <cell r="L461">
            <v>125162</v>
          </cell>
          <cell r="M461" t="str">
            <v>Salones</v>
          </cell>
          <cell r="N461" t="str">
            <v>CARLOS ALBERTO DELGADO CUERVO</v>
          </cell>
          <cell r="O461" t="str">
            <v>Prestar los servicios profesionales para apoyar la planeación, ejecución y seguimiento del proyecto para la construcción e intervención de salones comunales en la localidad de Sumapaz.</v>
          </cell>
          <cell r="P461">
            <v>11</v>
          </cell>
          <cell r="Q461">
            <v>1</v>
          </cell>
          <cell r="R461" t="str">
            <v>_2696</v>
          </cell>
          <cell r="S461" t="str">
            <v>Construir 4 sedes de salones comunales y/o casas de participación.</v>
          </cell>
        </row>
        <row r="462">
          <cell r="C462">
            <v>2026</v>
          </cell>
          <cell r="D462">
            <v>147421</v>
          </cell>
          <cell r="E462">
            <v>45972</v>
          </cell>
          <cell r="F462">
            <v>45975</v>
          </cell>
          <cell r="G462" t="str">
            <v>Laura Cardenas</v>
          </cell>
          <cell r="H462" t="str">
            <v>CORREO ENVIADO 11/11/2025 HORA 16:06</v>
          </cell>
          <cell r="I462" t="str">
            <v>Correo enviado por Diana Torrente</v>
          </cell>
          <cell r="J462" t="str">
            <v>Ninguno</v>
          </cell>
          <cell r="K462" t="str">
            <v>DAYANA ALEJANDRA MEJIA</v>
          </cell>
          <cell r="L462">
            <v>125162</v>
          </cell>
          <cell r="M462" t="str">
            <v>Salones</v>
          </cell>
          <cell r="N462" t="str">
            <v>JUAN SEBASTIAN SAAVEDRA RIAÑO</v>
          </cell>
          <cell r="O462" t="str">
            <v>Prestar los servicios profesionales para apoyar la planeación, ejecución y seguimiento del proyecto para la construcción e intervención de salones comunales en la localidad de Sumapaz.</v>
          </cell>
          <cell r="P462">
            <v>8</v>
          </cell>
          <cell r="Q462">
            <v>1</v>
          </cell>
          <cell r="R462" t="str">
            <v>_2696</v>
          </cell>
          <cell r="S462" t="str">
            <v>Construir 4 sedes de salones comunales y/o casas de participación.</v>
          </cell>
        </row>
        <row r="463">
          <cell r="C463">
            <v>2026</v>
          </cell>
          <cell r="D463">
            <v>147329</v>
          </cell>
          <cell r="E463">
            <v>45972</v>
          </cell>
          <cell r="F463">
            <v>45975</v>
          </cell>
          <cell r="G463" t="str">
            <v>Laura Cardenas</v>
          </cell>
          <cell r="H463" t="str">
            <v>CORREO ENVIADO 11/11/2025 HORA 16:06</v>
          </cell>
          <cell r="I463" t="str">
            <v>Correo enviado por Diana Torrente</v>
          </cell>
          <cell r="J463" t="str">
            <v>Ninguno</v>
          </cell>
          <cell r="K463" t="str">
            <v>LUISA FERNANDA LOZANO GRACIA</v>
          </cell>
          <cell r="L463">
            <v>125125</v>
          </cell>
          <cell r="M463" t="str">
            <v>Acueductos</v>
          </cell>
          <cell r="N463" t="str">
            <v>CARLOS ALBERTO DELGADO CUERVO</v>
          </cell>
          <cell r="O463" t="str">
            <v>Prestar los servicios profesionales para desarrollar acciones de acompañamiento técnico en los proyectos relacionados con acueductos y saneamiento básico adelantados por el fondo de desarrollo rural de Sumapaz.</v>
          </cell>
          <cell r="P463">
            <v>11</v>
          </cell>
          <cell r="Q463">
            <v>1</v>
          </cell>
          <cell r="R463" t="str">
            <v>_2689</v>
          </cell>
          <cell r="S463" t="str">
            <v>Fortalecer 4 acueductos veredales con asistencia, intervenir técnica u organizativa</v>
          </cell>
        </row>
        <row r="464">
          <cell r="C464">
            <v>2026</v>
          </cell>
          <cell r="D464">
            <v>147338</v>
          </cell>
          <cell r="E464">
            <v>45972</v>
          </cell>
          <cell r="F464">
            <v>45975</v>
          </cell>
          <cell r="G464" t="str">
            <v>Laura Cardenas</v>
          </cell>
          <cell r="H464" t="str">
            <v>CORREO ENVIADO 11/11/2025 HORA 16:06</v>
          </cell>
          <cell r="I464" t="str">
            <v>Correo enviado por Diana Torrente</v>
          </cell>
          <cell r="J464" t="str">
            <v>Ninguno</v>
          </cell>
          <cell r="K464" t="str">
            <v>LEIDY CATERINE CRUZ NEUQUE</v>
          </cell>
          <cell r="L464">
            <v>127562</v>
          </cell>
          <cell r="M464" t="str">
            <v>Acueductos</v>
          </cell>
          <cell r="N464" t="str">
            <v>LUISA FERNANDA LOZANO GRACIA</v>
          </cell>
          <cell r="O464" t="str">
            <v>Prestar los servicios profesionales para desarrollar acciones de acompañamiento técnico en los proyectos relacionados con acueductos y saneamiento básico adelantados por el fondo de desarrollo rural de Sumapaz.</v>
          </cell>
          <cell r="P464">
            <v>8</v>
          </cell>
          <cell r="Q464">
            <v>1</v>
          </cell>
          <cell r="R464" t="str">
            <v>_2689</v>
          </cell>
          <cell r="S464" t="str">
            <v>Fortalecer 4 acueductos veredales con asistencia, intervenir técnica u organizativa</v>
          </cell>
        </row>
        <row r="465">
          <cell r="C465">
            <v>2026</v>
          </cell>
          <cell r="D465">
            <v>146582</v>
          </cell>
          <cell r="E465">
            <v>45972</v>
          </cell>
          <cell r="F465">
            <v>45972</v>
          </cell>
          <cell r="G465" t="str">
            <v>Laura Cardenas</v>
          </cell>
          <cell r="H465" t="str">
            <v>CORREO ENVIADO 11/11/2025 HORA 16:06</v>
          </cell>
          <cell r="I465" t="str">
            <v>Correo enviado por Diana Torrente</v>
          </cell>
          <cell r="J465" t="str">
            <v>Ninguno</v>
          </cell>
          <cell r="K465" t="str">
            <v>OSMAN GABRIEL BARRERA RAMIREZ - JOSE LAZARO SANTANA FIERRO</v>
          </cell>
          <cell r="L465">
            <v>126256</v>
          </cell>
          <cell r="M465" t="str">
            <v>Acueductos</v>
          </cell>
          <cell r="N465" t="str">
            <v>LUISA FERNANDA LOZANO GRACIA</v>
          </cell>
          <cell r="O465" t="str">
            <v>Prestar los servicios como auxiliar administrativo en los procesos relacionados con acueductos y saneamiento básico adelantados por el Fondo de Desarrollo Rural de Sumapaz</v>
          </cell>
          <cell r="P465">
            <v>11</v>
          </cell>
          <cell r="Q465">
            <v>2</v>
          </cell>
          <cell r="R465" t="str">
            <v>_2689</v>
          </cell>
          <cell r="S465" t="str">
            <v>Fortalecer 4 acueductos veredales con asistencia, intervenir técnica u organizativa</v>
          </cell>
        </row>
        <row r="466">
          <cell r="C466">
            <v>2026</v>
          </cell>
          <cell r="D466">
            <v>146585</v>
          </cell>
          <cell r="E466">
            <v>45972</v>
          </cell>
          <cell r="F466">
            <v>45973</v>
          </cell>
          <cell r="G466" t="str">
            <v>Laura Cardenas</v>
          </cell>
          <cell r="H466" t="str">
            <v>CORREO ENVIADO 11/11/2025 HORA 16:06</v>
          </cell>
          <cell r="I466" t="str">
            <v>Correo enviado por Diana Torrente</v>
          </cell>
          <cell r="J466" t="str">
            <v>Ninguno</v>
          </cell>
          <cell r="K466" t="str">
            <v>FREDY SILVA VARGAS</v>
          </cell>
          <cell r="L466">
            <v>124937</v>
          </cell>
          <cell r="M466" t="str">
            <v>Movilidad</v>
          </cell>
          <cell r="N466" t="str">
            <v>LUIS ARMANDO MORA GARZON</v>
          </cell>
          <cell r="O466" t="str">
            <v>Prestar los servicios profesionales especializados para gestionar los proyectos de inversión de infraestructura vial, que se ejecutan con los recursos del Fondo de Desarrollo Rural de Sumapaz.</v>
          </cell>
          <cell r="P466">
            <v>8</v>
          </cell>
          <cell r="Q466">
            <v>1</v>
          </cell>
          <cell r="R466" t="str">
            <v>_2289</v>
          </cell>
          <cell r="S466" t="str">
            <v>Intervenir 40 Kilómetros-carril de malla vial rural con acciones de construcción y/o conservación</v>
          </cell>
        </row>
        <row r="467">
          <cell r="C467">
            <v>2026</v>
          </cell>
          <cell r="D467">
            <v>147364</v>
          </cell>
          <cell r="E467">
            <v>45972</v>
          </cell>
          <cell r="F467">
            <v>45975</v>
          </cell>
          <cell r="G467" t="str">
            <v>Laura Cardenas</v>
          </cell>
          <cell r="H467" t="str">
            <v>CORREO ENVIADO 11/11/2025 HORA 16:06</v>
          </cell>
          <cell r="I467" t="str">
            <v>Correo enviado por Diana Torrente</v>
          </cell>
          <cell r="J467" t="str">
            <v>Ninguno</v>
          </cell>
          <cell r="K467" t="str">
            <v>SERGIO EDUARDO MOLINA OCHOA</v>
          </cell>
          <cell r="L467">
            <v>125641</v>
          </cell>
          <cell r="M467" t="str">
            <v>Movilidad</v>
          </cell>
          <cell r="N467" t="str">
            <v>FREDY SILVA VARGAS</v>
          </cell>
          <cell r="O467" t="str">
            <v>Prestar los servicios profesionales al área de gestión de desarrollo local para apoyar la planeación, ejecución y seguimiento a los proyectos de inversión de infraestructura de la alcaldía local de Sumapaz</v>
          </cell>
          <cell r="P467">
            <v>11</v>
          </cell>
          <cell r="Q467">
            <v>1</v>
          </cell>
          <cell r="R467" t="str">
            <v>_2289</v>
          </cell>
          <cell r="S467" t="str">
            <v>Intervenir 40 Kilómetros-carril de malla vial rural con acciones de construcción y/o conservación</v>
          </cell>
        </row>
        <row r="468">
          <cell r="C468">
            <v>2026</v>
          </cell>
          <cell r="D468">
            <v>146586</v>
          </cell>
          <cell r="E468">
            <v>45972</v>
          </cell>
          <cell r="F468">
            <v>45973</v>
          </cell>
          <cell r="G468" t="str">
            <v>Laura Cardenas</v>
          </cell>
          <cell r="H468" t="str">
            <v>CORREO ENVIADO 11/11/2025 HORA 16:06</v>
          </cell>
          <cell r="I468" t="str">
            <v>Correo enviado por Diana Torrente</v>
          </cell>
          <cell r="J468" t="str">
            <v>Ninguno</v>
          </cell>
          <cell r="K468" t="str">
            <v>DIANA LORENA HILARION PLAZAS</v>
          </cell>
          <cell r="L468">
            <v>127543</v>
          </cell>
          <cell r="M468" t="str">
            <v>Movilidad</v>
          </cell>
          <cell r="N468" t="str">
            <v>FREDY SILVA VARGAS</v>
          </cell>
          <cell r="O468" t="str">
            <v>Prestar sus servicios profesionales especializados al área de gestión de desarrollo local para apoyar la planeación, ejecución y seguimiento a los proyectos de infraestructura y puentes</v>
          </cell>
          <cell r="P468">
            <v>8</v>
          </cell>
          <cell r="Q468">
            <v>1</v>
          </cell>
          <cell r="R468" t="str">
            <v>_2289</v>
          </cell>
          <cell r="S468" t="str">
            <v>Intervenir 40 Kilómetros-carril de malla vial rural con acciones de construcción y/o conservación</v>
          </cell>
        </row>
        <row r="469">
          <cell r="C469">
            <v>2026</v>
          </cell>
          <cell r="D469">
            <v>147409</v>
          </cell>
          <cell r="E469">
            <v>45972</v>
          </cell>
          <cell r="F469">
            <v>45975</v>
          </cell>
          <cell r="G469" t="str">
            <v>Laura Cardenas</v>
          </cell>
          <cell r="H469" t="str">
            <v>CORREO ENVIADO 11/11/2025 HORA 16:06</v>
          </cell>
          <cell r="I469" t="str">
            <v>Correo enviado por Diana Torrente</v>
          </cell>
          <cell r="J469" t="str">
            <v>Ninguno</v>
          </cell>
          <cell r="K469" t="str">
            <v>OTTO HERNÁN BETANCOURT MARTÍNEZ</v>
          </cell>
          <cell r="L469">
            <v>124965</v>
          </cell>
          <cell r="M469" t="str">
            <v>Movilidad</v>
          </cell>
          <cell r="N469" t="str">
            <v>FREDY SILVA VARGAS</v>
          </cell>
          <cell r="O469" t="str">
            <v>Prestar los servicios profesionales al Área de Gestión de Desarrollo Local para apoyar la planeación, ejecución y seguimiento a los proyectos de inversión de infraestructura vial y actividades designadas por el despacho de la Alcaldía Local de Sumapaz.</v>
          </cell>
          <cell r="P469">
            <v>11</v>
          </cell>
          <cell r="Q469">
            <v>1</v>
          </cell>
          <cell r="R469" t="str">
            <v>_2289</v>
          </cell>
          <cell r="S469" t="str">
            <v>Intervenir 40 Kilómetros-carril de malla vial rural con acciones de construcción y/o conservación</v>
          </cell>
        </row>
        <row r="470">
          <cell r="C470">
            <v>2026</v>
          </cell>
          <cell r="D470">
            <v>146624</v>
          </cell>
          <cell r="E470">
            <v>45972</v>
          </cell>
          <cell r="F470">
            <v>45973</v>
          </cell>
          <cell r="G470" t="str">
            <v>Manuel Alejandro Alfonso Castillo</v>
          </cell>
          <cell r="H470" t="str">
            <v>CORREO ENVIADO 11/11/2025 HORA 16:06</v>
          </cell>
          <cell r="I470" t="str">
            <v>Correo enviado por Diana Torrente</v>
          </cell>
          <cell r="J470" t="str">
            <v>Ninguno</v>
          </cell>
          <cell r="K470" t="str">
            <v>RICARDO  ANDRES  CASTRO GARCIA</v>
          </cell>
          <cell r="L470">
            <v>130765</v>
          </cell>
          <cell r="M470" t="str">
            <v>Movilidad</v>
          </cell>
          <cell r="N470" t="str">
            <v>OTTO HERNÁN BETANCOURT MARTÍNEZ</v>
          </cell>
          <cell r="O470" t="str">
            <v>Prestar los servicios profesionales en geología para apoyar la ejecución de los proyectos de inversión en infraestructura vial de la localidad de Sumapaz.</v>
          </cell>
          <cell r="P470">
            <v>8</v>
          </cell>
          <cell r="Q470">
            <v>1</v>
          </cell>
          <cell r="R470" t="str">
            <v>_2289</v>
          </cell>
          <cell r="S470" t="str">
            <v>Intervenir 40 Kilómetros-carril de malla vial rural con acciones de construcción y/o conservación</v>
          </cell>
        </row>
        <row r="471">
          <cell r="C471">
            <v>2026</v>
          </cell>
          <cell r="D471">
            <v>146635</v>
          </cell>
          <cell r="E471">
            <v>45972</v>
          </cell>
          <cell r="F471">
            <v>45973</v>
          </cell>
          <cell r="G471" t="str">
            <v>Manuel Alejandro Alfonso Castillo</v>
          </cell>
          <cell r="H471" t="str">
            <v>CORREO ENVIADO 11/11/2025 HORA 16:06</v>
          </cell>
          <cell r="I471" t="str">
            <v>Correo enviado por Diana Torrente</v>
          </cell>
          <cell r="J471" t="str">
            <v>Ninguno</v>
          </cell>
          <cell r="K471" t="str">
            <v>MONICA JOHANNA CHIPATECUA QUEVEDO</v>
          </cell>
          <cell r="L471">
            <v>126414</v>
          </cell>
          <cell r="M471" t="str">
            <v>Movilidad</v>
          </cell>
          <cell r="N471" t="str">
            <v>FREDY SILVA VARGAS</v>
          </cell>
          <cell r="O471" t="str">
            <v>Prestar los servicios profesionales al área de gestión de desarrollo local para apoyar la planeación, ejecución y seguimiento a los proyectos de inversión de infraestructura vial y actividades designadas por el despacho de la alcaldía local de sumapaz</v>
          </cell>
          <cell r="P471">
            <v>8</v>
          </cell>
          <cell r="Q471">
            <v>1</v>
          </cell>
          <cell r="R471" t="str">
            <v>_2289</v>
          </cell>
          <cell r="S471" t="str">
            <v>Intervenir 40 Kilómetros-carril de malla vial rural con acciones de construcción y/o conservación</v>
          </cell>
        </row>
        <row r="472">
          <cell r="C472">
            <v>2026</v>
          </cell>
          <cell r="D472">
            <v>146666</v>
          </cell>
          <cell r="E472">
            <v>45972</v>
          </cell>
          <cell r="F472">
            <v>45973</v>
          </cell>
          <cell r="G472" t="str">
            <v>Manuel Alejandro Alfonso Castillo</v>
          </cell>
          <cell r="H472" t="str">
            <v>CORREO ENVIADO 11/11/2025 HORA 16:06</v>
          </cell>
          <cell r="I472" t="str">
            <v>Correo enviado por Diana Torrente</v>
          </cell>
          <cell r="J472" t="str">
            <v>Ninguno</v>
          </cell>
          <cell r="K472" t="str">
            <v>DIANA CAROLINA ARISTIZABAL TEJEIRO</v>
          </cell>
          <cell r="L472">
            <v>126417</v>
          </cell>
          <cell r="M472" t="str">
            <v>Movilidad</v>
          </cell>
          <cell r="N472" t="str">
            <v>CAMILA FERNANDA SAAVEDRA SALINAS</v>
          </cell>
          <cell r="O472" t="str">
            <v>Prestar los servicios profesionales para brindar apoyo en el seguimiento de los recursos invertidos por el sistema general de regalías en el territorio de Sumapaz</v>
          </cell>
          <cell r="P472">
            <v>8</v>
          </cell>
          <cell r="Q472">
            <v>1</v>
          </cell>
          <cell r="R472" t="str">
            <v>_2289</v>
          </cell>
          <cell r="S472" t="str">
            <v>Intervenir 40 Kilómetros-carril de malla vial rural con acciones de construcción y/o conservación</v>
          </cell>
        </row>
        <row r="473">
          <cell r="C473">
            <v>2026</v>
          </cell>
          <cell r="D473">
            <v>146731</v>
          </cell>
          <cell r="E473">
            <v>45972</v>
          </cell>
          <cell r="F473">
            <v>45973</v>
          </cell>
          <cell r="G473" t="str">
            <v>Manuel Alejandro Alfonso Castillo</v>
          </cell>
          <cell r="H473" t="str">
            <v>CORREO ENVIADO 11/11/2025 HORA 16:06</v>
          </cell>
          <cell r="I473" t="str">
            <v>Correo enviado por Diana Torrente</v>
          </cell>
          <cell r="J473" t="str">
            <v>Ninguno</v>
          </cell>
          <cell r="K473" t="str">
            <v>ALEJANDRO BAUTISTA ROJAS</v>
          </cell>
          <cell r="L473">
            <v>140763</v>
          </cell>
          <cell r="M473" t="str">
            <v>Movilidad</v>
          </cell>
          <cell r="N473" t="str">
            <v>MONICA JOHANNA CHIPATECUA QUEVEDO</v>
          </cell>
          <cell r="O473" t="str">
            <v>Prestar los servicios profesionales para brindar apoyo en el seguimiento de los recursos invertidos por el sistema general de regalías en el territorio de Sumapaz</v>
          </cell>
          <cell r="P473">
            <v>11</v>
          </cell>
          <cell r="Q473">
            <v>1</v>
          </cell>
          <cell r="R473" t="str">
            <v>_2289</v>
          </cell>
          <cell r="S473" t="str">
            <v>Intervenir 40 Kilómetros-carril de malla vial rural con acciones de construcción y/o conservación</v>
          </cell>
        </row>
        <row r="474">
          <cell r="C474">
            <v>2026</v>
          </cell>
          <cell r="D474">
            <v>146741</v>
          </cell>
          <cell r="E474">
            <v>45972</v>
          </cell>
          <cell r="F474">
            <v>45973</v>
          </cell>
          <cell r="G474" t="str">
            <v>Manuel Alejandro Alfonso Castillo</v>
          </cell>
          <cell r="H474" t="str">
            <v>CORREO ENVIADO 11/11/2025 HORA 16:06</v>
          </cell>
          <cell r="I474" t="str">
            <v>Correo enviado por Diana Torrente</v>
          </cell>
          <cell r="J474" t="str">
            <v>Ninguno</v>
          </cell>
          <cell r="K474" t="str">
            <v>JOSÉ MIGUEL RUIZ RAMOS</v>
          </cell>
          <cell r="L474">
            <v>124914</v>
          </cell>
          <cell r="M474" t="str">
            <v>Movilidad</v>
          </cell>
          <cell r="N474" t="str">
            <v>MARCO ANTONIO CARDOZO BARRERA</v>
          </cell>
          <cell r="O474" t="str">
            <v>Prestar los servicios profesionales al área de gestión de desarrollo local para apoyar la planeación, ejecución y seguimiento a los proyectos de inversión de infraestructura vial y actividades designadas por el despacho de la alcaldía local de Sumapaz.</v>
          </cell>
          <cell r="P474">
            <v>8</v>
          </cell>
          <cell r="Q474">
            <v>1</v>
          </cell>
          <cell r="R474" t="str">
            <v>_2289</v>
          </cell>
          <cell r="S474" t="str">
            <v>Intervenir 40 Kilómetros-carril de malla vial rural con acciones de construcción y/o conservación</v>
          </cell>
        </row>
        <row r="475">
          <cell r="C475">
            <v>2026</v>
          </cell>
          <cell r="D475">
            <v>146747</v>
          </cell>
          <cell r="E475">
            <v>45972</v>
          </cell>
          <cell r="F475">
            <v>45973</v>
          </cell>
          <cell r="G475" t="str">
            <v>Manuel Alejandro Alfonso Castillo</v>
          </cell>
          <cell r="H475" t="str">
            <v>CORREO ENVIADO 11/11/2025 HORA 16:06</v>
          </cell>
          <cell r="I475" t="str">
            <v>Correo enviado por Diana Torrente</v>
          </cell>
          <cell r="J475" t="str">
            <v>Ninguno</v>
          </cell>
          <cell r="K475" t="str">
            <v>MARCO ANTONIO CARDOZO BARRERA</v>
          </cell>
          <cell r="L475">
            <v>138211</v>
          </cell>
          <cell r="M475" t="str">
            <v>Movilidad</v>
          </cell>
          <cell r="N475" t="str">
            <v>FREDY SILVA VARGAS</v>
          </cell>
          <cell r="O475" t="str">
            <v>Prestar los servicios profesionales al área de gestión de desarrollo local para apoyar la planeación, ejecución y seguimiento a los proyectos de inversión de infraestructura de la alcaldía local de Sumapaz</v>
          </cell>
          <cell r="P475">
            <v>8</v>
          </cell>
          <cell r="Q475">
            <v>1</v>
          </cell>
          <cell r="R475" t="str">
            <v>_2289</v>
          </cell>
          <cell r="S475" t="str">
            <v>Intervenir 40 Kilómetros-carril de malla vial rural con acciones de construcción y/o conservación</v>
          </cell>
        </row>
        <row r="476">
          <cell r="C476">
            <v>2026</v>
          </cell>
          <cell r="D476">
            <v>146754</v>
          </cell>
          <cell r="E476">
            <v>45972</v>
          </cell>
          <cell r="F476">
            <v>45973</v>
          </cell>
          <cell r="G476" t="str">
            <v>Manuel Alejandro Alfonso Castillo</v>
          </cell>
          <cell r="H476" t="str">
            <v>CORREO ENVIADO 11/11/2025 HORA 16:06</v>
          </cell>
          <cell r="I476" t="str">
            <v>Correo enviado por Diana Torrente</v>
          </cell>
          <cell r="J476" t="str">
            <v>Ninguno</v>
          </cell>
          <cell r="K476" t="str">
            <v>EDGAR IVAN SEPULVEDA PARRA</v>
          </cell>
          <cell r="L476">
            <v>124922</v>
          </cell>
          <cell r="M476" t="str">
            <v>Movilidad</v>
          </cell>
          <cell r="N476" t="str">
            <v>FREDY SILVA VARGAS</v>
          </cell>
          <cell r="O476" t="str">
            <v>Prestar los servicios profesionales especializados para apoyar la gestión y ejecución de los proyectos de inversión de infraestructura local.</v>
          </cell>
          <cell r="P476">
            <v>11</v>
          </cell>
          <cell r="Q476">
            <v>1</v>
          </cell>
          <cell r="R476" t="str">
            <v>_2289</v>
          </cell>
          <cell r="S476" t="str">
            <v>Intervenir 40 Kilómetros-carril de malla vial rural con acciones de construcción y/o conservación</v>
          </cell>
        </row>
        <row r="477">
          <cell r="C477">
            <v>2026</v>
          </cell>
          <cell r="D477">
            <v>146760</v>
          </cell>
          <cell r="E477">
            <v>45972</v>
          </cell>
          <cell r="F477">
            <v>45973</v>
          </cell>
          <cell r="G477" t="str">
            <v>Manuel Alejandro Alfonso Castillo</v>
          </cell>
          <cell r="H477" t="str">
            <v>CORREO ENVIADO 11/11/2025 HORA 16:06</v>
          </cell>
          <cell r="I477" t="str">
            <v>Correo enviado por Diana Torrente</v>
          </cell>
          <cell r="J477" t="str">
            <v>Ninguno</v>
          </cell>
          <cell r="K477" t="str">
            <v>YAQUELIN REY MORENO</v>
          </cell>
          <cell r="L477">
            <v>141354</v>
          </cell>
          <cell r="M477" t="str">
            <v>Movilidad</v>
          </cell>
          <cell r="N477" t="str">
            <v>EDGAR IVAN SEPULVEDA PARRA</v>
          </cell>
          <cell r="O477" t="str">
            <v>Prestar los servicios profesionales para fortalecer el desarrollo de los proyectos de mitigación y gestión del riesgo y adaptación al cambio climático para la conservación del medio ambiente y los recursos naturales renovables existentes en la localidad de Sumapaz.</v>
          </cell>
          <cell r="P477">
            <v>11</v>
          </cell>
          <cell r="Q477">
            <v>1</v>
          </cell>
          <cell r="R477" t="str">
            <v>_2289</v>
          </cell>
          <cell r="S477" t="str">
            <v>Intervenir 40 Kilómetros-carril de malla vial rural con acciones de construcción y/o conservación</v>
          </cell>
        </row>
        <row r="478">
          <cell r="C478">
            <v>2026</v>
          </cell>
          <cell r="D478">
            <v>146773</v>
          </cell>
          <cell r="E478">
            <v>45972</v>
          </cell>
          <cell r="F478">
            <v>45973</v>
          </cell>
          <cell r="G478" t="str">
            <v>Manuel Alejandro Alfonso Castillo</v>
          </cell>
          <cell r="H478" t="str">
            <v>CORREO ENVIADO 11/11/2025 HORA 16:06</v>
          </cell>
          <cell r="I478" t="str">
            <v>Correo enviado por Diana Torrente</v>
          </cell>
          <cell r="J478" t="str">
            <v>Ninguno</v>
          </cell>
          <cell r="K478" t="str">
            <v>WALTER DONADO SANTAMARIA</v>
          </cell>
          <cell r="L478">
            <v>125222</v>
          </cell>
          <cell r="M478" t="str">
            <v>Movilidad</v>
          </cell>
          <cell r="N478" t="str">
            <v>FREDY SILVA VARGAS</v>
          </cell>
          <cell r="O478" t="str">
            <v>Prestar los servicios profesionales especializados en el seguimiento y coordinación del parque automotor, pesado y maquinaria amarilla, de propiedad y/o tenencia del fondo de desarrollo rural de sumapaz</v>
          </cell>
          <cell r="P478">
            <v>8</v>
          </cell>
          <cell r="Q478">
            <v>1</v>
          </cell>
          <cell r="R478" t="str">
            <v>_2289</v>
          </cell>
          <cell r="S478" t="str">
            <v>Intervenir 40 Kilómetros-carril de malla vial rural con acciones de construcción y/o conservación</v>
          </cell>
        </row>
        <row r="479">
          <cell r="C479">
            <v>2026</v>
          </cell>
          <cell r="D479">
            <v>146780</v>
          </cell>
          <cell r="E479">
            <v>45972</v>
          </cell>
          <cell r="F479">
            <v>45973</v>
          </cell>
          <cell r="G479" t="str">
            <v>Manuel Alejandro Alfonso Castillo</v>
          </cell>
          <cell r="H479" t="str">
            <v>CORREO ENVIADO 11/11/2025 HORA 16:06</v>
          </cell>
          <cell r="I479" t="str">
            <v>Correo enviado por Diana Torrente</v>
          </cell>
          <cell r="J479" t="str">
            <v>Ninguno</v>
          </cell>
          <cell r="K479" t="str">
            <v>EDWIN RUIZ VÁSQUEZ</v>
          </cell>
          <cell r="L479">
            <v>124890</v>
          </cell>
          <cell r="M479" t="str">
            <v>Movilidad</v>
          </cell>
          <cell r="N479" t="str">
            <v>WALTER DONADO SANTAMARIA</v>
          </cell>
          <cell r="O479" t="str">
            <v>Prestar los servicios profesionales para apoyar los procesos del parque automotor pesado y de maquinaria de propiedad del fondo de desarrollo rural de sumapaz.</v>
          </cell>
          <cell r="P479">
            <v>8</v>
          </cell>
          <cell r="Q479">
            <v>1</v>
          </cell>
          <cell r="R479" t="str">
            <v>_2289</v>
          </cell>
          <cell r="S479" t="str">
            <v>Intervenir 40 Kilómetros-carril de malla vial rural con acciones de construcción y/o conservación</v>
          </cell>
        </row>
        <row r="480">
          <cell r="C480">
            <v>2026</v>
          </cell>
          <cell r="D480">
            <v>146790</v>
          </cell>
          <cell r="E480">
            <v>45972</v>
          </cell>
          <cell r="F480">
            <v>45973</v>
          </cell>
          <cell r="G480" t="str">
            <v>Manuel Alejandro Alfonso Castillo</v>
          </cell>
          <cell r="H480" t="str">
            <v>CORREO ENVIADO 11/11/2025 HORA 16:06</v>
          </cell>
          <cell r="I480" t="str">
            <v>Correo enviado por Diana Torrente</v>
          </cell>
          <cell r="J480" t="str">
            <v>Ninguno</v>
          </cell>
          <cell r="K480" t="str">
            <v>FLOR MARÍA PLAZAS SOLER</v>
          </cell>
          <cell r="L480">
            <v>125640</v>
          </cell>
          <cell r="M480" t="str">
            <v>Movilidad</v>
          </cell>
          <cell r="N480" t="str">
            <v>WALTER DONADO SANTAMARIA</v>
          </cell>
          <cell r="O480" t="str">
            <v>Prestar los servicios profesionales en la planeación, programación y seguimiento de los procesos administrativos del parque automotor de la alcaldía local de Sumapaz</v>
          </cell>
          <cell r="P480">
            <v>11</v>
          </cell>
          <cell r="Q480">
            <v>1</v>
          </cell>
          <cell r="R480" t="str">
            <v>_2289</v>
          </cell>
          <cell r="S480" t="str">
            <v>Intervenir 40 Kilómetros-carril de malla vial rural con acciones de construcción y/o conservación</v>
          </cell>
        </row>
        <row r="481">
          <cell r="C481">
            <v>2026</v>
          </cell>
          <cell r="D481">
            <v>146793</v>
          </cell>
          <cell r="E481">
            <v>45972</v>
          </cell>
          <cell r="F481">
            <v>45973</v>
          </cell>
          <cell r="G481" t="str">
            <v>Manuel Alejandro Alfonso Castillo</v>
          </cell>
          <cell r="H481" t="str">
            <v>CORREO ENVIADO 11/11/2025 HORA 16:06</v>
          </cell>
          <cell r="I481" t="str">
            <v>Correo enviado por Diana Torrente</v>
          </cell>
          <cell r="J481" t="str">
            <v>Ninguno</v>
          </cell>
          <cell r="K481" t="str">
            <v>KARLA ANDREA PAZ DIAZ</v>
          </cell>
          <cell r="L481">
            <v>127826</v>
          </cell>
          <cell r="M481" t="str">
            <v>Movilidad</v>
          </cell>
          <cell r="N481" t="str">
            <v>WALTER DONADO SANTAMARIA</v>
          </cell>
          <cell r="O481" t="str">
            <v>Prestar los servicios profesionales para la planeación, programación y seguimiento de los procesos administrativos del parque automotor de la alcaldía local de sumapaz</v>
          </cell>
          <cell r="P481">
            <v>8</v>
          </cell>
          <cell r="Q481">
            <v>1</v>
          </cell>
          <cell r="R481" t="str">
            <v>_2289</v>
          </cell>
          <cell r="S481" t="str">
            <v>Intervenir 40 Kilómetros-carril de malla vial rural con acciones de construcción y/o conservación</v>
          </cell>
        </row>
        <row r="482">
          <cell r="C482">
            <v>2026</v>
          </cell>
          <cell r="D482">
            <v>146797</v>
          </cell>
          <cell r="E482">
            <v>45972</v>
          </cell>
          <cell r="F482">
            <v>45973</v>
          </cell>
          <cell r="G482" t="str">
            <v>Manuel Alejandro Alfonso Castillo</v>
          </cell>
          <cell r="H482" t="str">
            <v>CORREO ENVIADO 11/11/2025 HORA 16:06</v>
          </cell>
          <cell r="I482" t="str">
            <v>Correo enviado por Diana Torrente</v>
          </cell>
          <cell r="J482" t="str">
            <v>Ninguno</v>
          </cell>
          <cell r="K482" t="str">
            <v>DIANA ALEJANDRA VARGAS</v>
          </cell>
          <cell r="L482">
            <v>131440</v>
          </cell>
          <cell r="M482" t="str">
            <v>Movilidad</v>
          </cell>
          <cell r="N482" t="str">
            <v>WALTER DONADO SANTAMARIA</v>
          </cell>
          <cell r="O482" t="str">
            <v>Prestar los servicios técnicos para apoyar las actividades de mantenimiento y control de la maquinaria pesada de propiedad del fondo de desarrollo rural de Sumapaz</v>
          </cell>
          <cell r="P482">
            <v>8</v>
          </cell>
          <cell r="Q482">
            <v>1</v>
          </cell>
          <cell r="R482" t="str">
            <v>_2289</v>
          </cell>
          <cell r="S482" t="str">
            <v>Intervenir 40 Kilómetros-carril de malla vial rural con acciones de construcción y/o conservación</v>
          </cell>
        </row>
        <row r="483">
          <cell r="C483">
            <v>2026</v>
          </cell>
          <cell r="D483">
            <v>146962</v>
          </cell>
          <cell r="E483">
            <v>45972</v>
          </cell>
          <cell r="F483">
            <v>45974</v>
          </cell>
          <cell r="G483" t="str">
            <v>Manuel Alejandro Alfonso Castillo</v>
          </cell>
          <cell r="H483" t="str">
            <v>CORREO ENVIADO 11/11/2025 HORA 16:06</v>
          </cell>
          <cell r="I483" t="str">
            <v>Correo enviado por Diana Torrente - detener cargue de ANDRES GAMEZ, posiblemente van a hacer cambio de obligaciones. (instruccion via WA)</v>
          </cell>
          <cell r="J483" t="str">
            <v>Ninguno</v>
          </cell>
          <cell r="K483" t="str">
            <v xml:space="preserve">ANDRES GAMEZ LOPEZ </v>
          </cell>
          <cell r="L483"/>
          <cell r="M483" t="str">
            <v>PARQUES</v>
          </cell>
          <cell r="N483" t="str">
            <v>JESSIKA INDYRA VEGA WILCHES</v>
          </cell>
          <cell r="O483" t="str">
            <v>Prestar los servicios técnicos y/o tecnológicos al área de gestión de desarrollo local para apoyar la ejecución y seguimiento de los proyectos de inversión relacionados con la construcción e intervención de parques vecinales en la localidad de Sumapaz.</v>
          </cell>
          <cell r="P483">
            <v>8</v>
          </cell>
          <cell r="Q483">
            <v>1</v>
          </cell>
          <cell r="R483" t="str">
            <v>_2358</v>
          </cell>
          <cell r="S483" t="str">
            <v>Construir 4000 m2 de Parques de la red de proximidad (la construcción incluye su dotación).</v>
          </cell>
        </row>
        <row r="484">
          <cell r="C484">
            <v>2026</v>
          </cell>
          <cell r="D484">
            <v>146807</v>
          </cell>
          <cell r="E484">
            <v>45972</v>
          </cell>
          <cell r="F484">
            <v>45973</v>
          </cell>
          <cell r="G484" t="str">
            <v>Manuel Alejandro Alfonso Castillo</v>
          </cell>
          <cell r="H484" t="str">
            <v>CORREO ENVIADO 11/11/2025 HORA 16:06</v>
          </cell>
          <cell r="I484" t="str">
            <v>Correo enviado por Diana Torrente</v>
          </cell>
          <cell r="J484" t="str">
            <v>Ninguno</v>
          </cell>
          <cell r="K484" t="str">
            <v>LUISA FERNANDA GARZON GAITAN</v>
          </cell>
          <cell r="L484"/>
          <cell r="M484" t="str">
            <v>PARQUES</v>
          </cell>
          <cell r="N484" t="str">
            <v>JESSIKA INDYRA VEGA WILCHES</v>
          </cell>
          <cell r="O484" t="str">
            <v>Prestar los servicios profesionales al Área de Gestión de Desarrollo Local para apoyar la ejecución y seguimiento a los proyectos de inversión de construcción e intervención de los parques vecinales y equipamientos culturales en Sumapaz.</v>
          </cell>
          <cell r="P484">
            <v>8</v>
          </cell>
          <cell r="Q484">
            <v>1</v>
          </cell>
          <cell r="R484" t="str">
            <v>_2358</v>
          </cell>
          <cell r="S484" t="str">
            <v>Construir 4000 m2 de Parques de la red de proximidad (la construcción incluye su dotación).</v>
          </cell>
        </row>
        <row r="485">
          <cell r="C485">
            <v>2026</v>
          </cell>
          <cell r="D485">
            <v>147112</v>
          </cell>
          <cell r="E485">
            <v>45973</v>
          </cell>
          <cell r="F485">
            <v>45974</v>
          </cell>
          <cell r="G485" t="str">
            <v>JHOJAN ANDRES  CASTANEDA SANCHEZ</v>
          </cell>
          <cell r="H485" t="str">
            <v>CORREO ENVIADO 11/11/2025 HORA 23:06</v>
          </cell>
          <cell r="I485" t="str">
            <v>Correo enviado por Diana Torrente</v>
          </cell>
          <cell r="J485" t="str">
            <v>JUAN JOSÉ MARTÍNEZ GALEANO</v>
          </cell>
          <cell r="K485" t="str">
            <v>JUAN JOSÉ MARTÍNEZ GALEANO</v>
          </cell>
          <cell r="L485">
            <v>138209</v>
          </cell>
          <cell r="M485" t="str">
            <v>Movilidad</v>
          </cell>
          <cell r="N485" t="str">
            <v>WALTER DONADO SANTAMARIA</v>
          </cell>
          <cell r="O485" t="str">
            <v>Prestar los servicios como auxiliar administrativo para apoyar las actividades de mantenimiento y control de los vehículos pesados y maquinaria amarilla de propiedad del Fondo de Desarrollo Rural de Sumapaz 2289.</v>
          </cell>
          <cell r="P485">
            <v>11</v>
          </cell>
          <cell r="Q485">
            <v>1</v>
          </cell>
          <cell r="R485" t="str">
            <v>_2289</v>
          </cell>
          <cell r="S485" t="str">
            <v>Intervenir 40 Kilómetros-carril de malla vial rural con acciones de construcción y/o conservación</v>
          </cell>
        </row>
        <row r="486">
          <cell r="C486">
            <v>2026</v>
          </cell>
          <cell r="D486">
            <v>147121</v>
          </cell>
          <cell r="E486">
            <v>45973</v>
          </cell>
          <cell r="F486">
            <v>45974</v>
          </cell>
          <cell r="G486" t="str">
            <v>JHOJAN ANDRES  CASTANEDA SANCHEZ</v>
          </cell>
          <cell r="H486" t="str">
            <v>CORREO ENVIADO 11/11/2025 HORA 23:06</v>
          </cell>
          <cell r="I486" t="str">
            <v>Correo enviado por Diana Torrente</v>
          </cell>
          <cell r="J486" t="str">
            <v>JAISSON HERNEY PALACIOS GÓMEZ</v>
          </cell>
          <cell r="K486" t="str">
            <v>JAISSON HERNEY PALACIOS GÓMEZ</v>
          </cell>
          <cell r="L486">
            <v>138881</v>
          </cell>
          <cell r="M486" t="str">
            <v>Movilidad</v>
          </cell>
          <cell r="N486" t="str">
            <v>WALTER DONADO SANTAMARIA</v>
          </cell>
          <cell r="O486" t="str">
            <v>Prestar los servicios profesionales para apoyar los procesos del parque automotor pesado y de maquinaria amarilla de propiedad y/o tenencia del Fondo de Desarrollo rural de Sumapaz.</v>
          </cell>
          <cell r="P486">
            <v>8</v>
          </cell>
          <cell r="Q486">
            <v>1</v>
          </cell>
          <cell r="R486" t="str">
            <v>_2289</v>
          </cell>
          <cell r="S486" t="str">
            <v>Intervenir 40 Kilómetros-carril de malla vial rural con acciones de construcción y/o conservación</v>
          </cell>
        </row>
        <row r="487">
          <cell r="C487">
            <v>2026</v>
          </cell>
          <cell r="D487">
            <v>147127</v>
          </cell>
          <cell r="E487">
            <v>45973</v>
          </cell>
          <cell r="F487">
            <v>45974</v>
          </cell>
          <cell r="G487" t="str">
            <v>JHOJAN ANDRES  CASTANEDA SANCHEZ</v>
          </cell>
          <cell r="H487" t="str">
            <v>CORREO ENVIADO 11/11/2025 HORA 23:06</v>
          </cell>
          <cell r="I487" t="str">
            <v>Correo enviado por Diana Torrente</v>
          </cell>
          <cell r="J487" t="str">
            <v>CARLOS PINZON DIAZ</v>
          </cell>
          <cell r="K487" t="str">
            <v>CARLOS PINZON DIAZ</v>
          </cell>
          <cell r="L487" t="str">
            <v>DESCONOCIDO</v>
          </cell>
          <cell r="M487" t="str">
            <v>Movilidad</v>
          </cell>
          <cell r="N487" t="str">
            <v>WALTER DONADO SANTAMARIA</v>
          </cell>
          <cell r="O487" t="str">
            <v>Prestar los servicios técnicos para que apoye las actividades operativas del parque automotor en la alcaldía local de sumapaz</v>
          </cell>
          <cell r="P487">
            <v>8</v>
          </cell>
          <cell r="Q487">
            <v>1</v>
          </cell>
          <cell r="R487" t="str">
            <v>_2289</v>
          </cell>
          <cell r="S487" t="str">
            <v>Intervenir 40 Kilómetros-carril de malla vial rural con acciones de construcción y/o conservación</v>
          </cell>
        </row>
        <row r="488">
          <cell r="C488">
            <v>2026</v>
          </cell>
          <cell r="D488">
            <v>147141</v>
          </cell>
          <cell r="E488">
            <v>45973</v>
          </cell>
          <cell r="F488">
            <v>45974</v>
          </cell>
          <cell r="G488" t="str">
            <v>JHOJAN ANDRES  CASTANEDA SANCHEZ</v>
          </cell>
          <cell r="H488" t="str">
            <v>CORREO ENVIADO 11/11/2025 HORA 23:06</v>
          </cell>
          <cell r="I488" t="str">
            <v>Correo enviado por Diana Torrente // Se debe ajustar el valor mensual y total del contrato, ya que se aumentaron los honorarios a $8.400.000.cambia el objeto, vr contrato, necesidad, perfil, E. del sector (09/12/2025)</v>
          </cell>
          <cell r="J488" t="str">
            <v>JESSIKA INDYRA VEGA WILCHES</v>
          </cell>
          <cell r="K488" t="str">
            <v>JESSIKA INDYRA VEGA WILCHES</v>
          </cell>
          <cell r="L488">
            <v>124950</v>
          </cell>
          <cell r="M488" t="str">
            <v>Parques</v>
          </cell>
          <cell r="N488" t="str">
            <v>LUIS ARMANDO MORA GARZON</v>
          </cell>
          <cell r="O488" t="str">
            <v>Prestar los servicios profesionales especializados al Área de Gestión de Desarrollo Local para apoyar la ejecución y seguimiento a los proyectos de inversión de construcción e intervención de los parques vecinales y equipamientos culturales en Sumapaz</v>
          </cell>
          <cell r="P488">
            <v>8</v>
          </cell>
          <cell r="Q488">
            <v>1</v>
          </cell>
          <cell r="R488" t="str">
            <v>_2358</v>
          </cell>
          <cell r="S488" t="str">
            <v>Construir 4000 m2 de Parques de la red de proximidad (la construcción incluye su dotación).</v>
          </cell>
        </row>
        <row r="489">
          <cell r="C489">
            <v>2026</v>
          </cell>
          <cell r="D489">
            <v>147146</v>
          </cell>
          <cell r="E489">
            <v>45973</v>
          </cell>
          <cell r="F489">
            <v>45974</v>
          </cell>
          <cell r="G489" t="str">
            <v>JHOJAN ANDRES  CASTANEDA SANCHEZ</v>
          </cell>
          <cell r="H489" t="str">
            <v>CORREO ENVIADO 11/11/2025 HORA 23:06</v>
          </cell>
          <cell r="I489" t="str">
            <v>Correo enviado por Diana Torrente</v>
          </cell>
          <cell r="J489" t="str">
            <v>JHOAN SEBASTIAN MOLINA ORDOÑEZ</v>
          </cell>
          <cell r="K489" t="str">
            <v>JHOAN SEBASTIAN MOLINA ORDOÑEZ</v>
          </cell>
          <cell r="L489">
            <v>124965</v>
          </cell>
          <cell r="M489" t="str">
            <v>Parques</v>
          </cell>
          <cell r="N489" t="str">
            <v>JESSIKA INDYRA VEGA WILCHES</v>
          </cell>
          <cell r="O489" t="str">
            <v>Prestar los servicios profesionales al Área de Gestión de Desarrollo Local para apoyar la ejecución y seguimiento a los proyectos de inversión de construcción e intervención de los parques vecinales y equipamientos culturales en Sumapaz</v>
          </cell>
          <cell r="P489">
            <v>8</v>
          </cell>
          <cell r="Q489">
            <v>1</v>
          </cell>
          <cell r="R489" t="str">
            <v>_2358</v>
          </cell>
          <cell r="S489" t="str">
            <v>Construir 4000 m2 de Parques de la red de proximidad (la construcción incluye su dotación).</v>
          </cell>
        </row>
        <row r="490">
          <cell r="C490">
            <v>2026</v>
          </cell>
          <cell r="D490">
            <v>147153</v>
          </cell>
          <cell r="E490">
            <v>45973</v>
          </cell>
          <cell r="F490">
            <v>45974</v>
          </cell>
          <cell r="G490" t="str">
            <v>JHOJAN ANDRES  CASTANEDA SANCHEZ</v>
          </cell>
          <cell r="H490" t="str">
            <v>CORREO ENVIADO 11/11/2025 HORA 23:06</v>
          </cell>
          <cell r="I490" t="str">
            <v>Correo enviado por Diana Torrente</v>
          </cell>
          <cell r="J490" t="str">
            <v>CATALINA MORENO</v>
          </cell>
          <cell r="K490" t="str">
            <v>CATALINA MORENO</v>
          </cell>
          <cell r="L490" t="str">
            <v>DESCONOCIDO</v>
          </cell>
          <cell r="M490" t="str">
            <v>Parques</v>
          </cell>
          <cell r="N490" t="str">
            <v>JESSIKA INDYRA VEGA WILCHES</v>
          </cell>
          <cell r="O490" t="str">
            <v>Prestar los servicios profesionales al Área de Gestión de Desarrollo Local para apoyar la ejecución y seguimiento a los proyectos de inversión de construcción e intervención de los parques vecinales y equipamientos culturales en Sumapaz.</v>
          </cell>
          <cell r="P490">
            <v>11</v>
          </cell>
          <cell r="Q490">
            <v>1</v>
          </cell>
          <cell r="R490" t="str">
            <v>_2358</v>
          </cell>
          <cell r="S490" t="str">
            <v>Construir 4000 m2 de Parques de la red de proximidad (la construcción incluye su dotación).</v>
          </cell>
        </row>
        <row r="491">
          <cell r="C491">
            <v>2026</v>
          </cell>
          <cell r="D491">
            <v>147156</v>
          </cell>
          <cell r="E491">
            <v>45973</v>
          </cell>
          <cell r="F491">
            <v>45974</v>
          </cell>
          <cell r="G491" t="str">
            <v>JHOJAN ANDRES  CASTANEDA SANCHEZ</v>
          </cell>
          <cell r="H491" t="str">
            <v>CORREO ENVIADO 11/11/2025 HORA 23:06</v>
          </cell>
          <cell r="I491" t="str">
            <v>Correo enviado por Diana Torrente</v>
          </cell>
          <cell r="J491" t="str">
            <v>DIANA LIZBETH MARTINEZ PALACIOS</v>
          </cell>
          <cell r="K491" t="str">
            <v>DIANA LIZBETH MARTINEZ PALACIOS</v>
          </cell>
          <cell r="L491"/>
          <cell r="M491" t="str">
            <v>Parques</v>
          </cell>
          <cell r="N491" t="str">
            <v>JESSIKA INDYRA VEGA WILCHES</v>
          </cell>
          <cell r="O491" t="str">
            <v>Prestar los servicios profesionales al Área de Gestión de Desarrollo Local para apoyar la ejecución y seguimiento a los proyectos de inversión de construcción e intervención de los parques vecinales y equipamientos culturales en Sumapaz</v>
          </cell>
          <cell r="P491">
            <v>11</v>
          </cell>
          <cell r="Q491">
            <v>1</v>
          </cell>
          <cell r="R491" t="str">
            <v>_2358</v>
          </cell>
          <cell r="S491" t="str">
            <v>Construir 4000 m2 de Parques de la red de proximidad (la construcción incluye su dotación).</v>
          </cell>
        </row>
        <row r="492">
          <cell r="C492">
            <v>2026</v>
          </cell>
          <cell r="D492">
            <v>147158</v>
          </cell>
          <cell r="E492">
            <v>45973</v>
          </cell>
          <cell r="F492">
            <v>45974</v>
          </cell>
          <cell r="G492" t="str">
            <v>JHOJAN ANDRES  CASTANEDA SANCHEZ</v>
          </cell>
          <cell r="H492" t="str">
            <v>CORREO ENVIADO 11/11/2025 HORA 23:06</v>
          </cell>
          <cell r="I492" t="str">
            <v>Correo enviado por Diana Torrente</v>
          </cell>
          <cell r="J492" t="str">
            <v>JULIO CESAR ROJAS CHACÓN</v>
          </cell>
          <cell r="K492" t="str">
            <v>JULIO CESAR ROJAS CHACÓN</v>
          </cell>
          <cell r="L492" t="str">
            <v>124919 </v>
          </cell>
          <cell r="M492" t="str">
            <v>Movilidad</v>
          </cell>
          <cell r="N492" t="str">
            <v>EDGAR IVAN SEPULVEDA PARRA</v>
          </cell>
          <cell r="O492" t="str">
            <v xml:space="preserve">Prestar los servicios profesionales al Área de Gestión de Desarrollo Local para apoyar la planeación, ejecución y seguimiento a los proyectos de inversión de infraestructura de la Alcaldía Local de Sumapaz. </v>
          </cell>
          <cell r="P492">
            <v>8</v>
          </cell>
          <cell r="Q492">
            <v>1</v>
          </cell>
          <cell r="R492" t="str">
            <v>_2289</v>
          </cell>
          <cell r="S492" t="str">
            <v>Intervenir 40 Kilómetros-carril de malla vial rural con acciones de construcción y/o conservación</v>
          </cell>
        </row>
        <row r="493">
          <cell r="C493">
            <v>2026</v>
          </cell>
          <cell r="D493">
            <v>147279</v>
          </cell>
          <cell r="E493">
            <v>45973</v>
          </cell>
          <cell r="F493">
            <v>45975</v>
          </cell>
          <cell r="G493" t="str">
            <v>Jessica Cardona</v>
          </cell>
          <cell r="H493" t="str">
            <v>CORREO ENVIADO 11/11/2025 HORA 23:06</v>
          </cell>
          <cell r="I493" t="str">
            <v>Correo enviado por Diana Torrente</v>
          </cell>
          <cell r="J493" t="str">
            <v>SINDY CARINA CHIPATECUA MORENO</v>
          </cell>
          <cell r="K493" t="str">
            <v>SINDY CARINA CHIPATECUA MORENO</v>
          </cell>
          <cell r="L493">
            <v>125639</v>
          </cell>
          <cell r="M493" t="str">
            <v>Movilidad</v>
          </cell>
          <cell r="N493" t="str">
            <v>LUIS ARMANDO MORA GARZON</v>
          </cell>
          <cell r="O493" t="str">
            <v xml:space="preserve">Prestar los servicios profesionales al Área de Gestión de Desarrollo Local para apoyar la planeación, ejecución y seguimiento a los proyectos de inversión de infraestructura de la Alcaldía Local de Sumapaz.	</v>
          </cell>
          <cell r="P493">
            <v>11</v>
          </cell>
          <cell r="Q493">
            <v>1</v>
          </cell>
          <cell r="R493" t="str">
            <v>_2289</v>
          </cell>
          <cell r="S493" t="str">
            <v>Intervenir 40 Kilómetros-carril de malla vial rural con acciones de construcción y/o conservación</v>
          </cell>
        </row>
        <row r="494">
          <cell r="C494">
            <v>2026</v>
          </cell>
          <cell r="D494">
            <v>147282</v>
          </cell>
          <cell r="E494">
            <v>45973</v>
          </cell>
          <cell r="F494">
            <v>45975</v>
          </cell>
          <cell r="G494" t="str">
            <v>Jessica Cardona</v>
          </cell>
          <cell r="H494" t="str">
            <v>CORREO ENVIADO 12/11/2025 HORA 17:02</v>
          </cell>
          <cell r="I494" t="str">
            <v>Correo enviado por Diana Torrente</v>
          </cell>
          <cell r="J494" t="str">
            <v>SULMA NATALIA LOPEZ ROJAS</v>
          </cell>
          <cell r="K494" t="str">
            <v>SULMA NATALIA LOPEZ ROJAS</v>
          </cell>
          <cell r="L494">
            <v>125638</v>
          </cell>
          <cell r="M494" t="str">
            <v>Movilidad</v>
          </cell>
          <cell r="N494" t="str">
            <v>SINDY CARINA CHIPATECUA MORENO</v>
          </cell>
          <cell r="O494" t="str">
            <v>Prestar sus servicios de apoyo técnico/ tecnologicos al Área de Gestión de Desarrollo Local, en la ejecución de las obras de infraestructura vial de la alcaldía local de sumapaz</v>
          </cell>
          <cell r="P494">
            <v>8</v>
          </cell>
          <cell r="Q494">
            <v>1</v>
          </cell>
          <cell r="R494" t="str">
            <v>_2289</v>
          </cell>
          <cell r="S494" t="str">
            <v>Intervenir 40 Kilómetros-carril de malla vial rural con acciones de construcción y/o conservación</v>
          </cell>
        </row>
        <row r="495">
          <cell r="C495">
            <v>2026</v>
          </cell>
          <cell r="D495">
            <v>147289</v>
          </cell>
          <cell r="E495">
            <v>45973</v>
          </cell>
          <cell r="F495">
            <v>45975</v>
          </cell>
          <cell r="G495" t="str">
            <v>Jessica Cardona</v>
          </cell>
          <cell r="H495" t="str">
            <v>CORREO ENVIADO 12/11/2025 HORA 17:02</v>
          </cell>
          <cell r="I495" t="str">
            <v>Correo enviado por Diana Torrente</v>
          </cell>
          <cell r="J495" t="str">
            <v>LUDY ZENAIDA CASTIBLANCO PARRA</v>
          </cell>
          <cell r="K495" t="str">
            <v>LUDY ZENAIDA CASTIBLANCO PARRA y ANTONIO GOMEZ MORENO</v>
          </cell>
          <cell r="L495">
            <v>128679</v>
          </cell>
          <cell r="M495" t="str">
            <v>Movilidad</v>
          </cell>
          <cell r="N495" t="str">
            <v>JUAN ESTEBAN MONTENEGRO</v>
          </cell>
          <cell r="O495" t="str">
            <v>Prestar los servicios como auxiliar administrativo para el Área de Gestión de Desarrollo Local, en los temas de infraestructura de la Alcaldía local de Sumapaz.</v>
          </cell>
          <cell r="P495">
            <v>8</v>
          </cell>
          <cell r="Q495">
            <v>2</v>
          </cell>
          <cell r="R495" t="str">
            <v>_2289</v>
          </cell>
          <cell r="S495" t="str">
            <v>Intervenir 40 Kilómetros-carril de malla vial rural con acciones de construcción y/o conservación</v>
          </cell>
        </row>
        <row r="496">
          <cell r="C496">
            <v>2026</v>
          </cell>
          <cell r="D496">
            <v>147291</v>
          </cell>
          <cell r="E496">
            <v>45973</v>
          </cell>
          <cell r="F496">
            <v>45975</v>
          </cell>
          <cell r="G496" t="str">
            <v>Jessica Cardona</v>
          </cell>
          <cell r="H496" t="str">
            <v>CORREO ENVIADO 12/11/2025 HORA 17:02</v>
          </cell>
          <cell r="I496" t="str">
            <v>Correo enviado por Diana Torrente</v>
          </cell>
          <cell r="J496" t="str">
            <v xml:space="preserve">MICHAEL STEVEN RENGIFO MAHECHA </v>
          </cell>
          <cell r="K496" t="str">
            <v xml:space="preserve">MICHAEL STEVEN RENGIFO MAHECHA </v>
          </cell>
          <cell r="L496">
            <v>125654</v>
          </cell>
          <cell r="M496" t="str">
            <v>Movilidad</v>
          </cell>
          <cell r="N496" t="str">
            <v>DIANA LORENA HILARION PLAZAS</v>
          </cell>
          <cell r="O496" t="str">
            <v xml:space="preserve">Prestar los servicios técnicos para apoyar las respuestas a las solicitudes, requerimientos y proposiciones realizados por entidades públicas y entes de control, fortaleciendo los procesos administrativos. </v>
          </cell>
          <cell r="P496">
            <v>8</v>
          </cell>
          <cell r="Q496">
            <v>1</v>
          </cell>
          <cell r="R496" t="str">
            <v>_2289</v>
          </cell>
          <cell r="S496" t="str">
            <v>Intervenir 40 Kilómetros-carril de malla vial rural con acciones de construcción y/o conservación</v>
          </cell>
        </row>
        <row r="497">
          <cell r="C497">
            <v>2026</v>
          </cell>
          <cell r="D497">
            <v>147304</v>
          </cell>
          <cell r="E497">
            <v>45973</v>
          </cell>
          <cell r="F497">
            <v>45975</v>
          </cell>
          <cell r="G497" t="str">
            <v>Jessica Cardona</v>
          </cell>
          <cell r="H497" t="str">
            <v>CORREO ENVIADO 12/11/2025 HORA 17:02</v>
          </cell>
          <cell r="I497" t="str">
            <v>Correo enviado por Diana Torrente</v>
          </cell>
          <cell r="J497" t="str">
            <v>EMMA FERNANDA GIL CUELLO</v>
          </cell>
          <cell r="K497" t="str">
            <v>EMMA FERNANDA GIL CUELLO</v>
          </cell>
          <cell r="L497">
            <v>128672</v>
          </cell>
          <cell r="M497" t="str">
            <v>Movilidad</v>
          </cell>
          <cell r="N497" t="str">
            <v>CAMILA FERNANDA SAAVEDRA SALINAS</v>
          </cell>
          <cell r="O497" t="str">
            <v>Prestar los servicios profesionales jurídicos para apoyar los asuntos legales de los procesos del sistema vial de la Alcaldía Local de Sumapaz</v>
          </cell>
          <cell r="P497">
            <v>8</v>
          </cell>
          <cell r="Q497">
            <v>1</v>
          </cell>
          <cell r="R497" t="str">
            <v>_2289</v>
          </cell>
          <cell r="S497" t="str">
            <v>Intervenir 40 Kilómetros-carril de malla vial rural con acciones de construcción y/o conservación</v>
          </cell>
        </row>
        <row r="498">
          <cell r="C498">
            <v>2026</v>
          </cell>
          <cell r="D498">
            <v>147306</v>
          </cell>
          <cell r="E498">
            <v>45973</v>
          </cell>
          <cell r="F498">
            <v>45975</v>
          </cell>
          <cell r="G498" t="str">
            <v>Jessica Cardona</v>
          </cell>
          <cell r="H498" t="str">
            <v>CORREO ENVIADO 12/11/2025 HORA 17:02</v>
          </cell>
          <cell r="I498" t="str">
            <v>Correo enviado por Diana Torrente</v>
          </cell>
          <cell r="J498" t="str">
            <v>CAMILA FERNANDA SAAVEDRA SALINAS</v>
          </cell>
          <cell r="K498" t="str">
            <v>CAMILA FERNANDA SAAVEDRA SALINAS</v>
          </cell>
          <cell r="L498">
            <v>126411</v>
          </cell>
          <cell r="M498" t="str">
            <v>Movilidad</v>
          </cell>
          <cell r="N498" t="str">
            <v>FREDY SILVA VARGAS</v>
          </cell>
          <cell r="O498" t="str">
            <v>Prestar los servicios profesionales jurídicos para apoyar los asuntos legales de los procesos del sistema vial de la Alcaldía Local de Sumapaz.</v>
          </cell>
          <cell r="P498">
            <v>8</v>
          </cell>
          <cell r="Q498">
            <v>1</v>
          </cell>
          <cell r="R498" t="str">
            <v>_2289</v>
          </cell>
          <cell r="S498" t="str">
            <v>Intervenir 40 Kilómetros-carril de malla vial rural con acciones de construcción y/o conservación</v>
          </cell>
        </row>
        <row r="499">
          <cell r="C499">
            <v>2026</v>
          </cell>
          <cell r="D499">
            <v>147349</v>
          </cell>
          <cell r="E499">
            <v>45973</v>
          </cell>
          <cell r="F499">
            <v>45975</v>
          </cell>
          <cell r="G499" t="str">
            <v>Jessica Cardona</v>
          </cell>
          <cell r="H499" t="str">
            <v>CORREO ENVIADO 12/11/2025 HORA 17:02</v>
          </cell>
          <cell r="I499" t="str">
            <v>Correo enviado por Diana Torrente</v>
          </cell>
          <cell r="J499" t="str">
            <v>JUAN ESTEBAN MONTENEGRO</v>
          </cell>
          <cell r="K499" t="str">
            <v>JUAN ESTEBAN MONTENEGRO</v>
          </cell>
          <cell r="L499">
            <v>126401</v>
          </cell>
          <cell r="M499" t="str">
            <v>Movilidad</v>
          </cell>
          <cell r="N499" t="str">
            <v>SINDY CARINA CHIPATECUA MORENO</v>
          </cell>
          <cell r="O499" t="str">
            <v>Prestar los servicios profesionales al área de gestión de desarrollo local, en los temas relacionados con la infraestructura vial de la Alcaldía Local de Sumapaz</v>
          </cell>
          <cell r="P499">
            <v>8</v>
          </cell>
          <cell r="Q499">
            <v>1</v>
          </cell>
          <cell r="R499" t="str">
            <v>_2289</v>
          </cell>
          <cell r="S499" t="str">
            <v>Intervenir 40 Kilómetros-carril de malla vial rural con acciones de construcción y/o conservación</v>
          </cell>
        </row>
        <row r="500">
          <cell r="C500">
            <v>2026</v>
          </cell>
          <cell r="D500">
            <v>147359</v>
          </cell>
          <cell r="E500">
            <v>45973</v>
          </cell>
          <cell r="F500">
            <v>45975</v>
          </cell>
          <cell r="G500" t="str">
            <v>Jessica Cardona</v>
          </cell>
          <cell r="H500" t="str">
            <v>CORREO ENVIADO 12/11/2025 HORA 17:02</v>
          </cell>
          <cell r="I500" t="str">
            <v>Correo enviado por Diana Torrente</v>
          </cell>
          <cell r="J500" t="str">
            <v>WILSON NICOLAS LEE CUEVAS</v>
          </cell>
          <cell r="K500" t="str">
            <v>WILSON NICOLAS LEE CUEVAS</v>
          </cell>
          <cell r="L500">
            <v>138178</v>
          </cell>
          <cell r="M500" t="str">
            <v>Movilidad</v>
          </cell>
          <cell r="N500" t="str">
            <v>DIANA LORENA HILARION PLAZAS</v>
          </cell>
          <cell r="O500" t="str">
            <v>Prestar los servicios profesionales al Área de Gestión de Desarrollo Local, en los temas relacionados con la infraestructura vial de la Alcaldía Local de Sumapaz.</v>
          </cell>
          <cell r="P500">
            <v>8</v>
          </cell>
          <cell r="Q500">
            <v>1</v>
          </cell>
          <cell r="R500" t="str">
            <v>_2289</v>
          </cell>
          <cell r="S500" t="str">
            <v>Intervenir 40 Kilómetros-carril de malla vial rural con acciones de construcción y/o conservación</v>
          </cell>
        </row>
        <row r="501">
          <cell r="C501">
            <v>2026</v>
          </cell>
          <cell r="D501">
            <v>147292</v>
          </cell>
          <cell r="E501">
            <v>45973</v>
          </cell>
          <cell r="F501">
            <v>45975</v>
          </cell>
          <cell r="G501" t="str">
            <v>JHOJAN ANDRES  CASTANEDA SANCHEZ</v>
          </cell>
          <cell r="H501" t="str">
            <v>CORREO ENVIADO 12/11/2025 HORA 17:02</v>
          </cell>
          <cell r="I501" t="str">
            <v>Correo enviado por Diana Torrente</v>
          </cell>
          <cell r="J501" t="str">
            <v>PATRICIA HERMELINDA MELO ESPINOZA</v>
          </cell>
          <cell r="K501" t="str">
            <v>PATRICIA HERMELINDA MELO ESPINOZA</v>
          </cell>
          <cell r="L501">
            <v>126378</v>
          </cell>
          <cell r="M501" t="str">
            <v>Movilidad</v>
          </cell>
          <cell r="N501" t="str">
            <v>JUAN ESTEBAN MONTENEGRO</v>
          </cell>
          <cell r="O501" t="str">
            <v>Prestar los servicios como auxiliar administrativo para el Área de Gestión de Desarrollo Local en los temas de infraestructura, de la Alcaldía Local de Sumapaz.</v>
          </cell>
          <cell r="P501">
            <v>11</v>
          </cell>
          <cell r="Q501">
            <v>1</v>
          </cell>
          <cell r="R501" t="str">
            <v>_2289</v>
          </cell>
          <cell r="S501" t="str">
            <v>Intervenir 40 Kilómetros-carril de malla vial rural con acciones de construcción y/o conservación</v>
          </cell>
        </row>
        <row r="502">
          <cell r="C502">
            <v>2026</v>
          </cell>
          <cell r="D502">
            <v>147298</v>
          </cell>
          <cell r="E502">
            <v>45973</v>
          </cell>
          <cell r="F502">
            <v>45975</v>
          </cell>
          <cell r="G502" t="str">
            <v>JHOJAN ANDRES  CASTANEDA SANCHEZ</v>
          </cell>
          <cell r="H502" t="str">
            <v>CORREO ENVIADO 12/11/2025 HORA 17:02</v>
          </cell>
          <cell r="I502" t="str">
            <v>Correo enviado por Diana Torrente</v>
          </cell>
          <cell r="J502" t="str">
            <v>CARLOS ANDRES FLOREZ VERGARA</v>
          </cell>
          <cell r="K502" t="str">
            <v>CARLOS ANDRES FLOREZ VERGARA</v>
          </cell>
          <cell r="L502" t="str">
            <v>N/A</v>
          </cell>
          <cell r="M502" t="str">
            <v>Movilidad</v>
          </cell>
          <cell r="N502" t="str">
            <v>WALTER DONADO SANTAMARIA</v>
          </cell>
          <cell r="O502" t="str">
            <v>Prestar los servicios profesionales para apoyar los procesos del parque automotor pesado y de maquinaria de propiedad del fondo de desarrollo rural de sumapaz.</v>
          </cell>
          <cell r="P502">
            <v>8</v>
          </cell>
          <cell r="Q502">
            <v>1</v>
          </cell>
          <cell r="R502" t="str">
            <v>_2289</v>
          </cell>
          <cell r="S502" t="str">
            <v>Intervenir 40 Kilómetros-carril de malla vial rural con acciones de construcción y/o conservación</v>
          </cell>
        </row>
        <row r="503">
          <cell r="C503">
            <v>2026</v>
          </cell>
          <cell r="D503">
            <v>147305</v>
          </cell>
          <cell r="E503">
            <v>45973</v>
          </cell>
          <cell r="F503">
            <v>45975</v>
          </cell>
          <cell r="G503" t="str">
            <v>JHOJAN ANDRES  CASTANEDA SANCHEZ</v>
          </cell>
          <cell r="H503" t="str">
            <v>CORREO ENVIADO 12/11/2025 HORA 17:02</v>
          </cell>
          <cell r="I503" t="str">
            <v>Correo enviado por Diana Torrente</v>
          </cell>
          <cell r="J503" t="str">
            <v>Ninguno</v>
          </cell>
          <cell r="K503" t="str">
            <v>LUIS ARMANDO MORA GARZON</v>
          </cell>
          <cell r="L503">
            <v>132473</v>
          </cell>
          <cell r="M503" t="str">
            <v>Movilidad</v>
          </cell>
          <cell r="N503" t="str">
            <v>Giselle Nieto</v>
          </cell>
          <cell r="O503" t="str">
            <v>Prestar servicios profesionales especializados para apoyar al despacho del alcalde local en la planeación, formulación y ejecución de los proyectos de infraestructura, con el fin de contribuir al cumplimiento de las metas establecidas en el Plan de Desarrollo Local.</v>
          </cell>
          <cell r="P503">
            <v>11</v>
          </cell>
          <cell r="Q503">
            <v>1</v>
          </cell>
          <cell r="R503" t="str">
            <v>_2289</v>
          </cell>
          <cell r="S503" t="str">
            <v>Intervenir 40 Kilómetros-carril de malla vial rural con acciones de construcción y/o conservación</v>
          </cell>
        </row>
        <row r="504">
          <cell r="C504">
            <v>2026</v>
          </cell>
          <cell r="D504">
            <v>147312</v>
          </cell>
          <cell r="E504">
            <v>45973</v>
          </cell>
          <cell r="F504">
            <v>45975</v>
          </cell>
          <cell r="G504" t="str">
            <v>JHOJAN ANDRES  CASTANEDA SANCHEZ</v>
          </cell>
          <cell r="H504" t="str">
            <v>CORREO ENVIADO 12/11/2025 HORA 21:45</v>
          </cell>
          <cell r="I504" t="str">
            <v>Correo enviado por Juan Felipe</v>
          </cell>
          <cell r="J504"/>
          <cell r="K504" t="str">
            <v>ANA ROSA BAUTISTA RINCÓN</v>
          </cell>
          <cell r="L504">
            <v>126219</v>
          </cell>
          <cell r="M504" t="str">
            <v>Mujer y Cuidado</v>
          </cell>
          <cell r="N504" t="str">
            <v>OSCAR FABIAN APOLINAR BOCANEGRA</v>
          </cell>
          <cell r="O504" t="str">
            <v>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v>
          </cell>
          <cell r="P504">
            <v>8</v>
          </cell>
          <cell r="Q504">
            <v>1</v>
          </cell>
          <cell r="R504" t="str">
            <v>_2526</v>
          </cell>
          <cell r="S504" t="str">
            <v>Vincular 1200 personas en acciones para la prevención del feminicidio y la violencia contra la mujer.</v>
          </cell>
        </row>
        <row r="505">
          <cell r="C505">
            <v>2026</v>
          </cell>
          <cell r="D505">
            <v>147132</v>
          </cell>
          <cell r="E505">
            <v>45973</v>
          </cell>
          <cell r="F505">
            <v>45974</v>
          </cell>
          <cell r="G505" t="str">
            <v>Manuel Alejandro Alfonso Castillo</v>
          </cell>
          <cell r="H505" t="str">
            <v>CORREO ENVIADO 12/11/2025 HORA 21:45</v>
          </cell>
          <cell r="I505" t="str">
            <v>Correo enviado por Juan Felipe</v>
          </cell>
          <cell r="J505"/>
          <cell r="K505" t="str">
            <v>ASTRID CAROLINA PEÑA NIÑO</v>
          </cell>
          <cell r="L505">
            <v>130324</v>
          </cell>
          <cell r="M505" t="str">
            <v>Mujer y Cuidado</v>
          </cell>
          <cell r="N505" t="str">
            <v>OSCAR FABIAN APOLINAR BOCANEGRA</v>
          </cell>
          <cell r="O505" t="str">
            <v>Prestar servicios técnicos para el apoyo administrativo y en territorio de los programas y proyectos de mujer y equidad de género del Fondo de Desarrollo Rural de Sumapaz</v>
          </cell>
          <cell r="P505">
            <v>8</v>
          </cell>
          <cell r="Q505">
            <v>1</v>
          </cell>
          <cell r="R505" t="str">
            <v>_2541</v>
          </cell>
          <cell r="S505" t="str">
            <v xml:space="preserve">Vincular 600 personas en procesos para la prevención de violencias en el contexto familiar y/o violencia sexual   </v>
          </cell>
        </row>
        <row r="506">
          <cell r="C506">
            <v>2026</v>
          </cell>
          <cell r="D506">
            <v>147137</v>
          </cell>
          <cell r="E506">
            <v>45973</v>
          </cell>
          <cell r="F506">
            <v>45974</v>
          </cell>
          <cell r="G506" t="str">
            <v>Manuel Alejandro Alfonso Castillo</v>
          </cell>
          <cell r="H506" t="str">
            <v>CORREO ENVIADO 12/11/2025 HORA 21:45</v>
          </cell>
          <cell r="I506" t="str">
            <v>Correo enviado por Juan Felipe</v>
          </cell>
          <cell r="J506"/>
          <cell r="K506" t="str">
            <v>DEISY XIOMARA BEJARANO PEDREROS</v>
          </cell>
          <cell r="L506">
            <v>127818</v>
          </cell>
          <cell r="M506" t="str">
            <v>Mujer y Cuidado</v>
          </cell>
          <cell r="N506" t="str">
            <v>OSCAR FABIAN APOLINAR BOCANEGRA</v>
          </cell>
          <cell r="O506" t="str">
            <v>Prestar los servicios profesionales para apoyar la ejecución del proyecto relacionado con mujer y equidad de género, y demás procesos asociados a su transversalización a nivel local</v>
          </cell>
          <cell r="P506">
            <v>11</v>
          </cell>
          <cell r="Q506">
            <v>1</v>
          </cell>
          <cell r="R506" t="str">
            <v>_2541</v>
          </cell>
          <cell r="S506" t="str">
            <v xml:space="preserve">Vincular 600 personas en procesos para la prevención de violencias en el contexto familiar y/o violencia sexual   </v>
          </cell>
        </row>
        <row r="507">
          <cell r="C507">
            <v>2026</v>
          </cell>
          <cell r="D507">
            <v>147143</v>
          </cell>
          <cell r="E507">
            <v>45973</v>
          </cell>
          <cell r="F507">
            <v>45974</v>
          </cell>
          <cell r="G507" t="str">
            <v>Manuel Alejandro Alfonso Castillo</v>
          </cell>
          <cell r="H507" t="str">
            <v>CORREO ENVIADO 12/11/2025 HORA 21:45</v>
          </cell>
          <cell r="I507" t="str">
            <v>Correo enviado por Juan Felipe</v>
          </cell>
          <cell r="J507"/>
          <cell r="K507" t="str">
            <v>LEONELA BLANCO CHAVEZ</v>
          </cell>
          <cell r="L507">
            <v>127818</v>
          </cell>
          <cell r="M507" t="str">
            <v>Mujer y Cuidado</v>
          </cell>
          <cell r="N507" t="str">
            <v>OSCAR FABIAN APOLINAR BOCANEGRA</v>
          </cell>
          <cell r="O507" t="str">
            <v>Prestar los servicios profesionales para apoyar la ejecución del proyecto relacionado con mujer y equidad de género, y demás procesos asociados a su transversalización a nivel local</v>
          </cell>
          <cell r="P507">
            <v>8</v>
          </cell>
          <cell r="Q507">
            <v>1</v>
          </cell>
          <cell r="R507" t="str">
            <v>_2541</v>
          </cell>
          <cell r="S507" t="str">
            <v>Vincular 600 mujeres cuidadoras a estrategias de cuidado.</v>
          </cell>
        </row>
        <row r="508">
          <cell r="C508">
            <v>2026</v>
          </cell>
          <cell r="D508">
            <v>147149</v>
          </cell>
          <cell r="E508">
            <v>45973</v>
          </cell>
          <cell r="F508">
            <v>45974</v>
          </cell>
          <cell r="G508" t="str">
            <v>Manuel Alejandro Alfonso Castillo</v>
          </cell>
          <cell r="H508" t="str">
            <v>CORREO ENVIADO 12/11/2025 HORA 21:45</v>
          </cell>
          <cell r="I508" t="str">
            <v>Correo enviado por Juan Felipe</v>
          </cell>
          <cell r="J508"/>
          <cell r="K508" t="str">
            <v>DIANA MARCELA PARDO ROMERO</v>
          </cell>
          <cell r="L508">
            <v>127537</v>
          </cell>
          <cell r="M508" t="str">
            <v>Mujer y Cuidado</v>
          </cell>
          <cell r="N508" t="str">
            <v>OSCAR FABIAN APOLINAR BOCANEGRA</v>
          </cell>
          <cell r="O508" t="str">
            <v>Prestar los servicios profesionales para apoyar la promoción de la participación de las mujeres y de la equidad en el territorio rural de Sumapaz</v>
          </cell>
          <cell r="P508">
            <v>11</v>
          </cell>
          <cell r="Q508">
            <v>1</v>
          </cell>
          <cell r="R508" t="str">
            <v>_2526</v>
          </cell>
          <cell r="S508" t="str">
            <v>Vincular 1200 personas en acciones para la prevención del feminicidio y la violencia contra la mujer.</v>
          </cell>
        </row>
        <row r="509">
          <cell r="C509">
            <v>2026</v>
          </cell>
          <cell r="D509">
            <v>147185</v>
          </cell>
          <cell r="E509">
            <v>45973</v>
          </cell>
          <cell r="F509">
            <v>45974</v>
          </cell>
          <cell r="G509" t="str">
            <v>Manuel Alejandro Alfonso Castillo</v>
          </cell>
          <cell r="H509" t="str">
            <v>CORREO ENVIADO 12/11/2025 HORA 21:45</v>
          </cell>
          <cell r="I509" t="str">
            <v>Correo enviado por Juan Felipe</v>
          </cell>
          <cell r="J509"/>
          <cell r="K509" t="str">
            <v>ANGELICA MARÍA GARCIA VILLAMARÍN</v>
          </cell>
          <cell r="L509">
            <v>131263</v>
          </cell>
          <cell r="M509" t="str">
            <v>Mujer y Cuidado</v>
          </cell>
          <cell r="N509" t="str">
            <v>OSCAR FABIAN APOLINAR BOCANEGRA</v>
          </cell>
          <cell r="O509" t="str">
            <v>Prestar los servicios profesionales psicosociales para desarrollar acciones y estrategias orientadas a la prevención de violencia infantil, violencia intrafamiliar y/o violencia sexual y la promoción del buen trato.</v>
          </cell>
          <cell r="P509">
            <v>11</v>
          </cell>
          <cell r="Q509">
            <v>1</v>
          </cell>
          <cell r="R509" t="str">
            <v>_2541</v>
          </cell>
          <cell r="S509" t="str">
            <v>Vincular 600 mujeres cuidadoras a estrategias de cuidado.</v>
          </cell>
        </row>
        <row r="510">
          <cell r="C510">
            <v>2026</v>
          </cell>
          <cell r="D510">
            <v>147191</v>
          </cell>
          <cell r="E510">
            <v>45973</v>
          </cell>
          <cell r="F510">
            <v>45974</v>
          </cell>
          <cell r="G510" t="str">
            <v>Manuel Alejandro Alfonso Castillo</v>
          </cell>
          <cell r="H510" t="str">
            <v>CORREO ENVIADO 12/11/2025 HORA 21:45</v>
          </cell>
          <cell r="I510" t="str">
            <v>Correo enviado por Juan Felipe</v>
          </cell>
          <cell r="J510"/>
          <cell r="K510" t="str">
            <v>DANIELA VALERO GIL</v>
          </cell>
          <cell r="L510">
            <v>131265</v>
          </cell>
          <cell r="M510" t="str">
            <v>Mujer y Cuidado</v>
          </cell>
          <cell r="N510" t="str">
            <v>OSCAR FABIAN APOLINAR BOCANEGRA</v>
          </cell>
          <cell r="O510" t="str">
            <v>Prestar los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v>
          </cell>
          <cell r="P510">
            <v>8</v>
          </cell>
          <cell r="Q510">
            <v>1</v>
          </cell>
          <cell r="R510" t="str">
            <v>_2541</v>
          </cell>
          <cell r="S510" t="str">
            <v>Vincular 600 mujeres cuidadoras a estrategias de cuidado.</v>
          </cell>
        </row>
        <row r="511">
          <cell r="C511">
            <v>2026</v>
          </cell>
          <cell r="D511">
            <v>147197</v>
          </cell>
          <cell r="E511">
            <v>45973</v>
          </cell>
          <cell r="F511">
            <v>45974</v>
          </cell>
          <cell r="G511" t="str">
            <v>Manuel Alejandro Alfonso Castillo</v>
          </cell>
          <cell r="H511" t="str">
            <v>CORREO ENVIADO 12/11/2025 HORA 21:45</v>
          </cell>
          <cell r="I511" t="str">
            <v>Correo enviado por Juan Felipe</v>
          </cell>
          <cell r="J511"/>
          <cell r="K511" t="str">
            <v>ADRIANA LUCIA MORENO VARGAS</v>
          </cell>
          <cell r="L511">
            <v>139018</v>
          </cell>
          <cell r="M511" t="str">
            <v>Mujer y Cuidado</v>
          </cell>
          <cell r="N511" t="str">
            <v>OSCAR FABIAN APOLINAR BOCANEGRA</v>
          </cell>
          <cell r="O511" t="str">
            <v>Prestar los servicios profesionales para la planeación, gestión, ejecución, seguimiento y evaluación de programas y proyectos con enfoque de género y desarrollo económico local en el territorio de Sumapaz, garantizando la eficiencia administrativa y la sostenibilidad de las iniciativas lideradas por mujeres</v>
          </cell>
          <cell r="P511">
            <v>11</v>
          </cell>
          <cell r="Q511">
            <v>1</v>
          </cell>
          <cell r="R511" t="str">
            <v>_2541</v>
          </cell>
          <cell r="S511" t="str">
            <v>Vincular 2800 mujeres para el ejercicio de derechos y el fortalecimiento de su autonomía económica</v>
          </cell>
        </row>
        <row r="512">
          <cell r="C512">
            <v>2026</v>
          </cell>
          <cell r="D512">
            <v>147201</v>
          </cell>
          <cell r="E512">
            <v>45973</v>
          </cell>
          <cell r="F512">
            <v>45974</v>
          </cell>
          <cell r="G512" t="str">
            <v>Manuel Alejandro Alfonso Castillo</v>
          </cell>
          <cell r="H512" t="str">
            <v>CORREO ENVIADO 12/11/2025 HORA 21:45</v>
          </cell>
          <cell r="I512" t="str">
            <v>Correo enviado por Juan Felipe</v>
          </cell>
          <cell r="J512"/>
          <cell r="K512" t="str">
            <v>ERIKA JULIETH RAMIREZ BERNAL</v>
          </cell>
          <cell r="L512">
            <v>141636</v>
          </cell>
          <cell r="M512" t="str">
            <v>Mujer y Cuidado</v>
          </cell>
          <cell r="N512" t="str">
            <v>OSCAR FABIAN APOLINAR BOCANEGRA</v>
          </cell>
          <cell r="O512" t="str">
            <v>Prestar servicios profesionales en fisioterapia para la atención integral de mujeres campesinas de la localidad de Sumapaz, mediante acciones de prevención y de atención individual y colectiva.</v>
          </cell>
          <cell r="P512">
            <v>11</v>
          </cell>
          <cell r="Q512">
            <v>1</v>
          </cell>
          <cell r="R512" t="str">
            <v>_2541</v>
          </cell>
          <cell r="S512" t="str">
            <v>Vincular 600 mujeres cuidadoras a estrategias de cuidado.</v>
          </cell>
        </row>
        <row r="513">
          <cell r="C513">
            <v>2026</v>
          </cell>
          <cell r="D513">
            <v>147277</v>
          </cell>
          <cell r="E513">
            <v>45973</v>
          </cell>
          <cell r="F513">
            <v>45975</v>
          </cell>
          <cell r="G513" t="str">
            <v>Manuel Alejandro Alfonso Castillo</v>
          </cell>
          <cell r="H513" t="str">
            <v>CORREO ENVIADO 12/11/2025 HORA 21:45</v>
          </cell>
          <cell r="I513" t="str">
            <v>Correo enviado por Juan Felipe</v>
          </cell>
          <cell r="J513"/>
          <cell r="K513" t="str">
            <v>YUBELI KATERIN LOPEZ CARVAJAL</v>
          </cell>
          <cell r="L513">
            <v>140774</v>
          </cell>
          <cell r="M513" t="str">
            <v>Mujer y Cuidado</v>
          </cell>
          <cell r="N513" t="str">
            <v>OSCAR FABIAN APOLINAR BOCANEGRA</v>
          </cell>
          <cell r="O513" t="str">
            <v>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 PPMYEG.</v>
          </cell>
          <cell r="P513">
            <v>8</v>
          </cell>
          <cell r="Q513">
            <v>1</v>
          </cell>
          <cell r="R513" t="str">
            <v>_2541</v>
          </cell>
          <cell r="S513" t="str">
            <v xml:space="preserve">Vincular 600 personas en procesos para la prevención de violencias en el contexto familiar y/o violencia sexual   </v>
          </cell>
        </row>
        <row r="514">
          <cell r="C514">
            <v>2026</v>
          </cell>
          <cell r="D514">
            <v>147280</v>
          </cell>
          <cell r="E514">
            <v>45973</v>
          </cell>
          <cell r="F514">
            <v>45975</v>
          </cell>
          <cell r="G514" t="str">
            <v>Manuel Alejandro Alfonso Castillo</v>
          </cell>
          <cell r="H514" t="str">
            <v>CORREO ENVIADO 12/11/2025 HORA 21:45</v>
          </cell>
          <cell r="I514" t="str">
            <v>Correo enviado por Juan Felipe</v>
          </cell>
          <cell r="J514"/>
          <cell r="K514" t="str">
            <v>ANA MAURICIA MORENO URRUTIA</v>
          </cell>
          <cell r="L514">
            <v>138182</v>
          </cell>
          <cell r="M514" t="str">
            <v>Mujer y Cuidado</v>
          </cell>
          <cell r="N514" t="str">
            <v>OSCAR FABIAN APOLINAR BOCANEGRA</v>
          </cell>
          <cell r="O514" t="str">
            <v>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v>
          </cell>
          <cell r="P514">
            <v>11</v>
          </cell>
          <cell r="Q514">
            <v>1</v>
          </cell>
          <cell r="R514" t="str">
            <v>_2541</v>
          </cell>
          <cell r="S514" t="str">
            <v>Vincular 2800 mujeres para el ejercicio de derechos y el fortalecimiento de su autonomía económica</v>
          </cell>
        </row>
        <row r="515">
          <cell r="C515">
            <v>2026</v>
          </cell>
          <cell r="D515">
            <v>147294</v>
          </cell>
          <cell r="E515">
            <v>45973</v>
          </cell>
          <cell r="F515">
            <v>45975</v>
          </cell>
          <cell r="G515" t="str">
            <v>Manuel Alejandro Alfonso Castillo</v>
          </cell>
          <cell r="H515" t="str">
            <v>CORREO ENVIADO 12/11/2025 HORA 21:45</v>
          </cell>
          <cell r="I515" t="str">
            <v>Correo enviado por Juan Felipe</v>
          </cell>
          <cell r="J515"/>
          <cell r="K515" t="str">
            <v>NAYIBE ALEJANDRA ROMERO REY</v>
          </cell>
          <cell r="L515">
            <v>140772</v>
          </cell>
          <cell r="M515" t="str">
            <v>Mujer y Cuidado</v>
          </cell>
          <cell r="N515" t="str">
            <v>OSCAR FABIAN APOLINAR BOCANEGRA</v>
          </cell>
          <cell r="O515" t="str">
            <v>Prestar servicios profesionales de apoyo psicosocial orientados a la prevención y atención de la violencia intrafamiliar y sexual en la localidad de Sumapaz, con enfoque de género y territorial, desarrollando acciones que fortalezcan la equidad, la igualdad de oportunidades y la garantía de derechos de las mujeres, en especial de las mujeres campesinas.</v>
          </cell>
          <cell r="P515">
            <v>8</v>
          </cell>
          <cell r="Q515">
            <v>1</v>
          </cell>
          <cell r="R515" t="str">
            <v>_2541</v>
          </cell>
          <cell r="S515" t="str">
            <v>Vincular 2800 mujeres para el ejercicio de derechos y el fortalecimiento de su autonomía económica</v>
          </cell>
        </row>
        <row r="516">
          <cell r="C516">
            <v>2026</v>
          </cell>
          <cell r="D516">
            <v>147300</v>
          </cell>
          <cell r="E516">
            <v>45973</v>
          </cell>
          <cell r="F516">
            <v>45975</v>
          </cell>
          <cell r="G516" t="str">
            <v>Manuel Alejandro Alfonso Castillo</v>
          </cell>
          <cell r="H516" t="str">
            <v>CORREO ENVIADO 12/11/2025 HORA 21:45</v>
          </cell>
          <cell r="I516" t="str">
            <v>Correo enviado por Juan Felipe</v>
          </cell>
          <cell r="J516"/>
          <cell r="K516" t="str">
            <v>OSCAR FABIAN APOLINAR BOCANEGRA</v>
          </cell>
          <cell r="L516">
            <v>138187</v>
          </cell>
          <cell r="M516" t="str">
            <v>Mujer y Cuidado</v>
          </cell>
          <cell r="N516"/>
          <cell r="O516" t="str">
            <v>Prestar los servicios profesionales para estructurar, formular y realizar seguimiento del proyecto de inversión de mujeres que ejecute el Fondo de Desarrollo Rural de Sumapaz</v>
          </cell>
          <cell r="P516">
            <v>11</v>
          </cell>
          <cell r="Q516">
            <v>1</v>
          </cell>
          <cell r="R516" t="str">
            <v>_2541</v>
          </cell>
          <cell r="S516" t="str">
            <v xml:space="preserve">Vincular 600 personas en procesos para la prevención de violencias en el contexto familiar y/o violencia sexual   </v>
          </cell>
        </row>
        <row r="517">
          <cell r="C517">
            <v>2026</v>
          </cell>
          <cell r="D517">
            <v>147366</v>
          </cell>
          <cell r="E517">
            <v>45974</v>
          </cell>
          <cell r="F517">
            <v>45975</v>
          </cell>
          <cell r="G517" t="str">
            <v>JHOJAN ANDRES  CASTANEDA SANCHEZ</v>
          </cell>
          <cell r="H517" t="str">
            <v>CORREO ENVIADO 13/11/2025 HORA 09:47</v>
          </cell>
          <cell r="I517" t="str">
            <v>Correo enviado por Diana Torrente</v>
          </cell>
          <cell r="J517" t="str">
            <v>JAVIER ALEXANDER RAMIREZ</v>
          </cell>
          <cell r="K517" t="str">
            <v>JAVIER ALEXANDER RAMIREZ</v>
          </cell>
          <cell r="L517">
            <v>139414</v>
          </cell>
          <cell r="M517" t="str">
            <v>Gestión Predial</v>
          </cell>
          <cell r="N517" t="str">
            <v>Javier Alexander Ramirez</v>
          </cell>
          <cell r="O517" t="str">
            <v xml:space="preserve">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v>
          </cell>
          <cell r="P517">
            <v>8</v>
          </cell>
          <cell r="Q517">
            <v>1</v>
          </cell>
          <cell r="R517" t="str">
            <v>_2362</v>
          </cell>
          <cell r="S517" t="str">
            <v>Gestionar la titulación o legalización de 150 predios.</v>
          </cell>
        </row>
        <row r="518">
          <cell r="C518">
            <v>2026</v>
          </cell>
          <cell r="D518">
            <v>147369</v>
          </cell>
          <cell r="E518">
            <v>45974</v>
          </cell>
          <cell r="F518">
            <v>45975</v>
          </cell>
          <cell r="G518" t="str">
            <v>JHOJAN ANDRES  CASTANEDA SANCHEZ</v>
          </cell>
          <cell r="H518" t="str">
            <v>CORREO ENVIADO 13/11/2025 HORA 09:47</v>
          </cell>
          <cell r="I518" t="str">
            <v>Correo enviado por Diana Torrente</v>
          </cell>
          <cell r="J518" t="str">
            <v xml:space="preserve">GERALDINE YURANI RUBIANO RUBIANO  </v>
          </cell>
          <cell r="K518" t="str">
            <v xml:space="preserve">GERALDINE YURANI RUBIANO RUBIANO  </v>
          </cell>
          <cell r="L518">
            <v>128150</v>
          </cell>
          <cell r="M518" t="str">
            <v>Gestión Predial</v>
          </cell>
          <cell r="N518" t="str">
            <v>Javier Alexander Ramirez</v>
          </cell>
          <cell r="O518" t="str">
            <v>Prestar los servicios profesionales para apoyar jurídicamente la gestión predial de la localidad de Sumapaz</v>
          </cell>
          <cell r="P518">
            <v>11</v>
          </cell>
          <cell r="Q518">
            <v>1</v>
          </cell>
          <cell r="R518" t="str">
            <v>_2362</v>
          </cell>
          <cell r="S518" t="str">
            <v>Gestionar la titulación o legalización de 150 predios.</v>
          </cell>
        </row>
        <row r="519">
          <cell r="C519">
            <v>2026</v>
          </cell>
          <cell r="D519">
            <v>147370</v>
          </cell>
          <cell r="E519">
            <v>45974</v>
          </cell>
          <cell r="F519">
            <v>45975</v>
          </cell>
          <cell r="G519" t="str">
            <v>JHOJAN ANDRES  CASTANEDA SANCHEZ</v>
          </cell>
          <cell r="H519" t="str">
            <v>CORREO ENVIADO 13/11/2025 HORA 09:47</v>
          </cell>
          <cell r="I519" t="str">
            <v>Correo enviado por Diana Torrente</v>
          </cell>
          <cell r="J519" t="str">
            <v>AYLIN DANIELA MONROY SANTOS</v>
          </cell>
          <cell r="K519" t="str">
            <v>AYLIN DANIELA MONROY SANTOS</v>
          </cell>
          <cell r="L519">
            <v>140932</v>
          </cell>
          <cell r="M519" t="str">
            <v>Gestión Predial</v>
          </cell>
          <cell r="N519" t="str">
            <v>Javier Alexander Ramirez</v>
          </cell>
          <cell r="O519" t="str">
            <v>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v>
          </cell>
          <cell r="P519">
            <v>8</v>
          </cell>
          <cell r="Q519">
            <v>1</v>
          </cell>
          <cell r="R519" t="str">
            <v>_2362</v>
          </cell>
          <cell r="S519" t="str">
            <v>Gestionar la titulación o legalización de 150 predios.</v>
          </cell>
        </row>
        <row r="520">
          <cell r="C520">
            <v>2026</v>
          </cell>
          <cell r="D520">
            <v>147382</v>
          </cell>
          <cell r="E520">
            <v>45974</v>
          </cell>
          <cell r="F520">
            <v>45975</v>
          </cell>
          <cell r="G520" t="str">
            <v>JHOJAN ANDRES  CASTANEDA SANCHEZ</v>
          </cell>
          <cell r="H520" t="str">
            <v>CORREO ENVIADO 13/11/2025 HORA 09:47</v>
          </cell>
          <cell r="I520" t="str">
            <v>Correo enviado por Diana Torrente</v>
          </cell>
          <cell r="J520" t="str">
            <v>EGNA MARIA CORREA DÍAZ</v>
          </cell>
          <cell r="K520" t="str">
            <v>EGNA MARIA CORREA DÍAZ</v>
          </cell>
          <cell r="L520">
            <v>140925</v>
          </cell>
          <cell r="M520" t="str">
            <v>Gestión Predial</v>
          </cell>
          <cell r="N520" t="str">
            <v>Javier Alexander Ramirez</v>
          </cell>
          <cell r="O520" t="str">
            <v>Prestar los servicios profesionales para el despacho de la Alcaldía local de Sumapaz en los procesos legales, jurídicos y administrativos para dar cumplimiento al Plan de Desarrollo Local.</v>
          </cell>
          <cell r="P520">
            <v>11</v>
          </cell>
          <cell r="Q520">
            <v>1</v>
          </cell>
          <cell r="R520" t="str">
            <v>_2362</v>
          </cell>
          <cell r="S520" t="str">
            <v>Gestionar la titulación o legalización de 150 predios.</v>
          </cell>
        </row>
        <row r="521">
          <cell r="C521">
            <v>2026</v>
          </cell>
          <cell r="D521">
            <v>147387</v>
          </cell>
          <cell r="E521">
            <v>45974</v>
          </cell>
          <cell r="F521">
            <v>45975</v>
          </cell>
          <cell r="G521" t="str">
            <v>JHOJAN ANDRES  CASTANEDA SANCHEZ</v>
          </cell>
          <cell r="H521" t="str">
            <v>CORREO ENVIADO 13/11/2025 HORA 09:47</v>
          </cell>
          <cell r="I521" t="str">
            <v>Correo enviado por Diana Torrente</v>
          </cell>
          <cell r="J521" t="str">
            <v>CARMEZA DÍAZ ROSAS</v>
          </cell>
          <cell r="K521" t="str">
            <v>CARMEZA DÍAZ ROSAS</v>
          </cell>
          <cell r="L521">
            <v>126247</v>
          </cell>
          <cell r="M521" t="str">
            <v>Gestión Predial</v>
          </cell>
          <cell r="N521" t="str">
            <v>Javier Alexander Ramirez</v>
          </cell>
          <cell r="O521" t="str">
            <v>Prestar los servicios profesionales para el despacho de la Alcaldía Local de Sumapaz en los procesos legales, jurídicos y administrativos para dar cumplimiento al Plan de Desarrollo Local.</v>
          </cell>
          <cell r="P521">
            <v>11</v>
          </cell>
          <cell r="Q521">
            <v>1</v>
          </cell>
          <cell r="R521" t="str">
            <v>_2362</v>
          </cell>
          <cell r="S521" t="str">
            <v>Gestionar la titulación o legalización de 150 predios.</v>
          </cell>
        </row>
        <row r="522">
          <cell r="C522">
            <v>2026</v>
          </cell>
          <cell r="D522">
            <v>147400</v>
          </cell>
          <cell r="E522">
            <v>45974</v>
          </cell>
          <cell r="F522">
            <v>45975</v>
          </cell>
          <cell r="G522" t="str">
            <v>JHOJAN ANDRES  CASTANEDA SANCHEZ</v>
          </cell>
          <cell r="H522" t="str">
            <v>CORREO ENVIADO 13/11/2025 HORA 09:47</v>
          </cell>
          <cell r="I522" t="str">
            <v>Correo enviado por Diana Torrente</v>
          </cell>
          <cell r="J522" t="str">
            <v>JUAN EVANGELISTA SEPULVEDA GUEVARA</v>
          </cell>
          <cell r="K522" t="str">
            <v>JUAN EVANGELISTA SEPULVEDA GUEVARA</v>
          </cell>
          <cell r="L522">
            <v>130920</v>
          </cell>
          <cell r="M522" t="str">
            <v>Sedes</v>
          </cell>
          <cell r="N522" t="str">
            <v>Carlos Alberto Delgado Cuervo</v>
          </cell>
          <cell r="O522" t="str">
            <v>Prestar los servicios profesionales brindando apoyo técnico en el desarrollo de los proyectos de inversión de infraestructura de la Alcaldía Local de Sumapaz</v>
          </cell>
          <cell r="P522">
            <v>8</v>
          </cell>
          <cell r="Q522">
            <v>1</v>
          </cell>
          <cell r="R522" t="str">
            <v>_2327</v>
          </cell>
          <cell r="S522" t="str">
            <v>Realizar 4 estrategias de fortalecimiento institucional (una por vigencia).</v>
          </cell>
        </row>
        <row r="523">
          <cell r="C523">
            <v>2026</v>
          </cell>
          <cell r="D523">
            <v>147402</v>
          </cell>
          <cell r="E523">
            <v>45974</v>
          </cell>
          <cell r="F523">
            <v>45975</v>
          </cell>
          <cell r="G523" t="str">
            <v>JHOJAN ANDRES  CASTANEDA SANCHEZ</v>
          </cell>
          <cell r="H523" t="str">
            <v>CORREO ENVIADO 13/11/2025 HORA 09:47</v>
          </cell>
          <cell r="I523" t="str">
            <v>Correo enviado por Diana Torrente</v>
          </cell>
          <cell r="J523" t="str">
            <v>ELDER ALFONSO SUAREZ</v>
          </cell>
          <cell r="K523" t="str">
            <v>ELDER ALFONSO SUAREZ</v>
          </cell>
          <cell r="L523">
            <v>140929</v>
          </cell>
          <cell r="M523" t="str">
            <v>Gestión Predial</v>
          </cell>
          <cell r="N523" t="str">
            <v>Javier Alexander Ramirez</v>
          </cell>
          <cell r="O523" t="str">
            <v>Prestar los servicios profesionales para apoyar al despacho de la Alcaldía Local de Sumapaz en los procesos legales, jurídicos y administrativos para dar cumplimiento al Plan de Desarrollo Local.</v>
          </cell>
          <cell r="P523">
            <v>8</v>
          </cell>
          <cell r="Q523">
            <v>1</v>
          </cell>
          <cell r="R523" t="str">
            <v>_2362</v>
          </cell>
          <cell r="S523" t="str">
            <v>Gestionar la titulación o legalización de 150 predios.</v>
          </cell>
        </row>
        <row r="524">
          <cell r="C524">
            <v>2026</v>
          </cell>
          <cell r="D524">
            <v>147406</v>
          </cell>
          <cell r="E524">
            <v>45974</v>
          </cell>
          <cell r="F524">
            <v>45975</v>
          </cell>
          <cell r="G524" t="str">
            <v>JHOJAN ANDRES  CASTANEDA SANCHEZ</v>
          </cell>
          <cell r="H524" t="str">
            <v>CORREO ENVIADO 13/11/2025 HORA 10:00</v>
          </cell>
          <cell r="I524" t="str">
            <v>Correo enviado por Juan Felipe</v>
          </cell>
          <cell r="J524"/>
          <cell r="K524" t="str">
            <v>GERALDINE ALEJANDRA SOTELO GIRON</v>
          </cell>
          <cell r="L524">
            <v>125749</v>
          </cell>
          <cell r="M524" t="str">
            <v>PAZ Y RECONCILIACIÓN</v>
          </cell>
          <cell r="N524"/>
          <cell r="O524" t="str">
            <v>Prestar los servicios técnicos de apoyo jurídico para los procesos de atención de  víctimas, reparación integral y justicia restaurativa de la Alcaldía Local de Sumapaz</v>
          </cell>
          <cell r="P524">
            <v>8</v>
          </cell>
          <cell r="Q524">
            <v>1</v>
          </cell>
          <cell r="R524" t="str">
            <v>_2319</v>
          </cell>
          <cell r="S524" t="str">
            <v>Realizar 4 acciones de construcción de paz que contribuyan al tejido social, la integración local, la sostenibilidad económica y/o desarrollo territorial para la reconciliación.</v>
          </cell>
        </row>
        <row r="525">
          <cell r="C525">
            <v>2026</v>
          </cell>
          <cell r="D525">
            <v>147429</v>
          </cell>
          <cell r="E525">
            <v>45974</v>
          </cell>
          <cell r="F525">
            <v>45975</v>
          </cell>
          <cell r="G525" t="str">
            <v>JHOJAN ANDRES  CASTANEDA SANCHEZ</v>
          </cell>
          <cell r="H525" t="str">
            <v>CORREO ENVIADO 13/11/2025 HORA 10:00</v>
          </cell>
          <cell r="I525" t="str">
            <v>Para inactivar // Correo enviado por Juan Felipe</v>
          </cell>
          <cell r="J525"/>
          <cell r="K525" t="str">
            <v>MARIA CAMILA RAMIREZ QUIÑONEZ</v>
          </cell>
          <cell r="L525">
            <v>126229</v>
          </cell>
          <cell r="M525" t="str">
            <v>PAZ Y RECONCILIACIÓN</v>
          </cell>
          <cell r="N525"/>
          <cell r="O525" t="str">
            <v>Prestar los servicios profesionales para brindar apoyo psicosocial y emocional a las víctimas del conflicto armado de la localidad de Sumapaz en el marco del SIVJRNR.</v>
          </cell>
          <cell r="P525">
            <v>8</v>
          </cell>
          <cell r="Q525">
            <v>1</v>
          </cell>
          <cell r="R525" t="str">
            <v>_2319</v>
          </cell>
          <cell r="S525" t="str">
            <v>Realizar 8 procesos de fortalecimiento de habilidades y capacidades de la población víctima del conflicto armado o excombatientes para promover su participación en los diferentes escenarios.</v>
          </cell>
        </row>
        <row r="526">
          <cell r="C526">
            <v>2026</v>
          </cell>
          <cell r="D526">
            <v>147435</v>
          </cell>
          <cell r="E526">
            <v>45974</v>
          </cell>
          <cell r="F526">
            <v>45975</v>
          </cell>
          <cell r="G526" t="str">
            <v>JHOJAN ANDRES  CASTANEDA SANCHEZ</v>
          </cell>
          <cell r="H526" t="str">
            <v>CORREO ENVIADO 13/11/2025 HORA 10:00</v>
          </cell>
          <cell r="I526" t="str">
            <v>Correo enviado por Juan Felipe</v>
          </cell>
          <cell r="J526"/>
          <cell r="K526" t="str">
            <v>MARTHA LILIANA MELO</v>
          </cell>
          <cell r="L526">
            <v>126217</v>
          </cell>
          <cell r="M526" t="str">
            <v>PAZ Y RECONCILIACIÓN</v>
          </cell>
          <cell r="N526"/>
          <cell r="O526" t="str">
            <v>Prestar los servicios profesionales para realizar un proceso de investigación participativa para la generación de memoria histórica sobre las victimas de la localidad de Sumapaz</v>
          </cell>
          <cell r="P526">
            <v>8</v>
          </cell>
          <cell r="Q526">
            <v>1</v>
          </cell>
          <cell r="R526" t="str">
            <v>_2319</v>
          </cell>
          <cell r="S526" t="str">
            <v>Realizar 4 procesos pedagógicos, artísticos, culturales, formativos o para el fortalecimiento de iniciativas ciudadanas para la apropiación social de la memoria, verdad, reparación integral a víctimas, paz y reconciliación..</v>
          </cell>
        </row>
        <row r="527">
          <cell r="C527">
            <v>2026</v>
          </cell>
          <cell r="D527">
            <v>147461</v>
          </cell>
          <cell r="E527">
            <v>45974</v>
          </cell>
          <cell r="F527">
            <v>45975</v>
          </cell>
          <cell r="G527" t="str">
            <v>JHOJAN ANDRES  CASTANEDA SANCHEZ</v>
          </cell>
          <cell r="H527" t="str">
            <v>CORREO ENVIADO 13/11/2025 HORA 10:00</v>
          </cell>
          <cell r="I527" t="str">
            <v>Correo enviado por Juan Felipe</v>
          </cell>
          <cell r="J527"/>
          <cell r="K527" t="str">
            <v>SEBASTIAN SOLANO ROJAS</v>
          </cell>
          <cell r="L527">
            <v>132516</v>
          </cell>
          <cell r="M527" t="str">
            <v>PAZ Y RECONCILIACIÓN</v>
          </cell>
          <cell r="N527"/>
          <cell r="O527" t="str">
            <v>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v>
          </cell>
          <cell r="P527">
            <v>11</v>
          </cell>
          <cell r="Q527">
            <v>1</v>
          </cell>
          <cell r="R527" t="str">
            <v>_2319</v>
          </cell>
          <cell r="S527" t="str">
            <v>Realizar 4 procesos pedagógicos, artísticos, culturales, formativos o para el fortalecimiento de iniciativas ciudadanas para la apropiación social de la memoria, verdad, reparación integral a víctimas, paz y reconciliación..</v>
          </cell>
        </row>
        <row r="528">
          <cell r="C528">
            <v>2026</v>
          </cell>
          <cell r="D528">
            <v>147472</v>
          </cell>
          <cell r="E528">
            <v>45974</v>
          </cell>
          <cell r="F528">
            <v>45975</v>
          </cell>
          <cell r="G528" t="str">
            <v>JHOJAN ANDRES  CASTANEDA SANCHEZ</v>
          </cell>
          <cell r="H528" t="str">
            <v>CORREO ENVIADO 13/11/2025 HORA 10:00</v>
          </cell>
          <cell r="I528" t="str">
            <v>Correo enviado por Juan Felipe</v>
          </cell>
          <cell r="J528"/>
          <cell r="K528" t="str">
            <v>ZAHIRA RESTOM VIERA</v>
          </cell>
          <cell r="L528">
            <v>140731</v>
          </cell>
          <cell r="M528" t="str">
            <v>PAZ Y RECONCILIACIÓN</v>
          </cell>
          <cell r="N528"/>
          <cell r="O528" t="str">
            <v>Prestar los servicios profesionales para atender el proyecto de atención de víctimas y justicia restaurativa, de la Alcaldía Local de Sumapaz</v>
          </cell>
          <cell r="P528">
            <v>11</v>
          </cell>
          <cell r="Q528">
            <v>1</v>
          </cell>
          <cell r="R528" t="str">
            <v>_2319</v>
          </cell>
          <cell r="S528" t="str">
            <v>Realizar 4 acciones de construcción de paz que contribuyan al tejido social, la integración local, la sostenibilidad económica y/o desarrollo territorial para la reconciliación.</v>
          </cell>
        </row>
        <row r="529">
          <cell r="C529">
            <v>2026</v>
          </cell>
          <cell r="D529">
            <v>147368</v>
          </cell>
          <cell r="E529">
            <v>45974</v>
          </cell>
          <cell r="F529">
            <v>45975</v>
          </cell>
          <cell r="G529" t="str">
            <v>Jessica Cardona</v>
          </cell>
          <cell r="H529" t="str">
            <v>CORREO ENVIADO 13/11/2025 HORA 10:00</v>
          </cell>
          <cell r="I529" t="str">
            <v>Correo enviado por Juan Felipe</v>
          </cell>
          <cell r="J529"/>
          <cell r="K529" t="str">
            <v>ZAHIRA ALEJANDRA LOZANO PEÑA (SE CAMBIO PERFIL)</v>
          </cell>
          <cell r="L529">
            <v>138191</v>
          </cell>
          <cell r="M529" t="str">
            <v>PAZ Y RECONCILIACIÓN</v>
          </cell>
          <cell r="N529"/>
          <cell r="O529" t="str">
            <v>Prestar los servicios profesionales para apoyar las acciones de reconocimiento territorial, memoria histórica y manejo del patrimonio cultural en marco de la reconstrucción del tejido social de población víctima del conflicto armado de la localidad de Sumapaz</v>
          </cell>
          <cell r="P529">
            <v>11</v>
          </cell>
          <cell r="Q529">
            <v>1</v>
          </cell>
          <cell r="R529" t="str">
            <v>_2319</v>
          </cell>
          <cell r="S529" t="str">
            <v>Realizar 4 acciones de construcción de paz que contribuyan al tejido social, la integración local, la sostenibilidad económica y/o desarrollo territorial para la reconciliación.</v>
          </cell>
        </row>
        <row r="530">
          <cell r="C530">
            <v>2026</v>
          </cell>
          <cell r="D530">
            <v>147372</v>
          </cell>
          <cell r="E530">
            <v>45974</v>
          </cell>
          <cell r="F530">
            <v>45975</v>
          </cell>
          <cell r="G530" t="str">
            <v>Jessica Cardona</v>
          </cell>
          <cell r="H530" t="str">
            <v>CORREO ENVIADO 13/11/2025 HORA 10:00</v>
          </cell>
          <cell r="I530" t="str">
            <v>Correo enviado por Juan Felipe</v>
          </cell>
          <cell r="J530"/>
          <cell r="K530" t="str">
            <v>ERIKA MARCELA ROMERO PEREZ</v>
          </cell>
          <cell r="L530">
            <v>141298</v>
          </cell>
          <cell r="M530" t="str">
            <v>PAZ Y RECONCILIACIÓN</v>
          </cell>
          <cell r="N530" t="str">
            <v xml:space="preserve">                                                                                                                                              </v>
          </cell>
          <cell r="O530" t="str">
            <v>Prestar servicios de apoyo administrativo a los procesos de memoria histórica, paz y reconciliación, mediante actividades de gestión, sistematización de información, coordinación comunitaria y elaboración de informes, según requerimientos de la Administración Local.</v>
          </cell>
          <cell r="P530">
            <v>8</v>
          </cell>
          <cell r="Q530">
            <v>1</v>
          </cell>
          <cell r="R530" t="str">
            <v>_2319</v>
          </cell>
          <cell r="S530" t="str">
            <v>Realizar 4 acciones de construcción de paz que contribuyan al tejido social, la integración local, la sostenibilidad económica y/o desarrollo territorial para la reconciliación.</v>
          </cell>
        </row>
        <row r="531">
          <cell r="C531">
            <v>2026</v>
          </cell>
          <cell r="D531">
            <v>147381</v>
          </cell>
          <cell r="E531">
            <v>45974</v>
          </cell>
          <cell r="F531">
            <v>45975</v>
          </cell>
          <cell r="G531" t="str">
            <v>Jessica Cardona</v>
          </cell>
          <cell r="H531" t="str">
            <v>CORREO ENVIADO 13/11/2025 HORA 10:00</v>
          </cell>
          <cell r="I531" t="str">
            <v>Correo enviado por Juan Felipe</v>
          </cell>
          <cell r="J531"/>
          <cell r="K531" t="str">
            <v>LINA MARÍA GRANADA</v>
          </cell>
          <cell r="L531">
            <v>141261</v>
          </cell>
          <cell r="M531" t="str">
            <v>PAZ Y RECONCILIACIÓN</v>
          </cell>
          <cell r="N531"/>
          <cell r="O531" t="str">
            <v>Prestar servicios profesionales de apoyo a la gestión territorial en el marco del proyecto de construcción de paz, memoria y reconciliación de la Alcaldía Local de Sumapaz, mediante el acompañamiento en procesos de turismo social y comunitario, orientados al fortalecimiento del tejido social, la promoción del territorio como escenario de paz y la integración de las comunidades en acciones de desarrollo sostenible.</v>
          </cell>
          <cell r="P531">
            <v>8</v>
          </cell>
          <cell r="Q531">
            <v>1</v>
          </cell>
          <cell r="R531" t="str">
            <v>_2319</v>
          </cell>
          <cell r="S531" t="str">
            <v>Realizar 8 procesos de fortalecimiento de habilidades y capacidades de la población víctima del conflicto armado o excombatientes para promover su participación en los diferentes escenarios.</v>
          </cell>
        </row>
        <row r="532">
          <cell r="C532">
            <v>2026</v>
          </cell>
          <cell r="D532">
            <v>147404</v>
          </cell>
          <cell r="E532">
            <v>45974</v>
          </cell>
          <cell r="F532">
            <v>45975</v>
          </cell>
          <cell r="G532" t="str">
            <v>Jessica Cardona</v>
          </cell>
          <cell r="H532" t="str">
            <v>CORREO ENVIADO 13/11/2025 HORA 10:00</v>
          </cell>
          <cell r="I532" t="str">
            <v>Correo enviado por Juan Felipe</v>
          </cell>
          <cell r="J532"/>
          <cell r="K532" t="str">
            <v xml:space="preserve">ELZON FERNEY DELGADO MORALES </v>
          </cell>
          <cell r="L532">
            <v>127564</v>
          </cell>
          <cell r="M532" t="str">
            <v>DEMOCRACIA DELIBERATIVA</v>
          </cell>
          <cell r="N532"/>
          <cell r="O532" t="str">
            <v>Prestar los servicios profesionales como Abogado (a) de apoyo al Área de Gestión de Desarrollo Local de la Alcaldía Local de Sumapaz</v>
          </cell>
          <cell r="P532">
            <v>11</v>
          </cell>
          <cell r="Q532">
            <v>1</v>
          </cell>
          <cell r="R532" t="str">
            <v>_2696</v>
          </cell>
          <cell r="S532" t="str">
            <v>Fortalecer 40 Organizaciones sociales e Instancias de participación ciudadana.</v>
          </cell>
        </row>
        <row r="533">
          <cell r="C533">
            <v>2026</v>
          </cell>
          <cell r="D533">
            <v>147411</v>
          </cell>
          <cell r="E533">
            <v>45974</v>
          </cell>
          <cell r="F533">
            <v>45975</v>
          </cell>
          <cell r="G533" t="str">
            <v>Jessica Cardona</v>
          </cell>
          <cell r="H533" t="str">
            <v>CORREO ENVIADO 13/11/2025 HORA 10:00</v>
          </cell>
          <cell r="I533" t="str">
            <v>Correo enviado por Juan Felipe</v>
          </cell>
          <cell r="J533"/>
          <cell r="K533" t="str">
            <v>SANTIAGO ANDRES SIERRA</v>
          </cell>
          <cell r="L533"/>
          <cell r="M533" t="str">
            <v>DEMOCRACIA DELIBERATIVA</v>
          </cell>
          <cell r="N533" t="str">
            <v>YUVER ANDRES MORALES</v>
          </cell>
          <cell r="O533" t="str">
            <v>Prestar los servicios profesionales al Área de Gestión de Desarrollo Local, para la ejecución de proyectos asociados a la participación incidente que ejecuta el Fondo de Desarrollo Rural de Sumapaz</v>
          </cell>
          <cell r="P533">
            <v>11</v>
          </cell>
          <cell r="Q533">
            <v>1</v>
          </cell>
          <cell r="R533" t="str">
            <v>_2696</v>
          </cell>
          <cell r="S533" t="str">
            <v>Capacitar 240 personas a través de procesos de formación para la participación de manera virtual y presencial.</v>
          </cell>
        </row>
        <row r="534">
          <cell r="C534">
            <v>2026</v>
          </cell>
          <cell r="D534">
            <v>147303</v>
          </cell>
          <cell r="E534">
            <v>45974</v>
          </cell>
          <cell r="F534">
            <v>45975</v>
          </cell>
          <cell r="G534" t="str">
            <v>Manuel Alejandro Alfonso Castillo</v>
          </cell>
          <cell r="H534" t="str">
            <v>CORREO ENVIADO 13/11/2025 HORA 10:00</v>
          </cell>
          <cell r="I534" t="str">
            <v>Para Inactivar // Correo enviado por Juan Felipe</v>
          </cell>
          <cell r="J534"/>
          <cell r="K534" t="str">
            <v>MONICA LORENA MORENO GUTIERREZ</v>
          </cell>
          <cell r="L534">
            <v>126314</v>
          </cell>
          <cell r="M534" t="str">
            <v>DEMOCRACIA DELIBERATIVA</v>
          </cell>
          <cell r="N534" t="str">
            <v>YUVER ANDRES MORALES</v>
          </cell>
          <cell r="O534" t="str">
            <v>Prestar los servicios técnicos para acompañara las instancias de participación y organizaciones sociales en el fortalecimiento de los planes de acción</v>
          </cell>
          <cell r="P534">
            <v>11</v>
          </cell>
          <cell r="Q534">
            <v>1</v>
          </cell>
          <cell r="R534" t="str">
            <v>_2696</v>
          </cell>
          <cell r="S534" t="str">
            <v>Fortalecer 27 organizaciones comunales.</v>
          </cell>
        </row>
        <row r="535">
          <cell r="C535">
            <v>2026</v>
          </cell>
          <cell r="D535">
            <v>147311</v>
          </cell>
          <cell r="E535">
            <v>45974</v>
          </cell>
          <cell r="F535">
            <v>45975</v>
          </cell>
          <cell r="G535" t="str">
            <v>Manuel Alejandro Alfonso Castillo</v>
          </cell>
          <cell r="H535" t="str">
            <v>CORREO ENVIADO 13/11/2025 HORA 10:00</v>
          </cell>
          <cell r="I535" t="str">
            <v>Correo enviado por Juan Felipe</v>
          </cell>
          <cell r="J535"/>
          <cell r="K535" t="str">
            <v>MARIO ANTONIO JIMENEZ PORRAS</v>
          </cell>
          <cell r="L535">
            <v>138776</v>
          </cell>
          <cell r="M535" t="str">
            <v>DEMOCRACIA DELIBERATIVA</v>
          </cell>
          <cell r="N535" t="str">
            <v>YUVER ANDRES MORALES</v>
          </cell>
          <cell r="O535" t="str">
            <v>Prestar los servicios profesionales para apoyar los asuntos jurídicos y legales del proyecto de Participación incidente en Sumapaz, de la Alcaldía Local de Sumapaz</v>
          </cell>
          <cell r="P535">
            <v>8</v>
          </cell>
          <cell r="Q535">
            <v>1</v>
          </cell>
          <cell r="R535" t="str">
            <v>_2696</v>
          </cell>
          <cell r="S535" t="str">
            <v>Capacitar 240 personas a través de procesos de formación para la participación de manera virtual y presencial.</v>
          </cell>
        </row>
        <row r="536">
          <cell r="C536">
            <v>2026</v>
          </cell>
          <cell r="D536">
            <v>147314</v>
          </cell>
          <cell r="E536">
            <v>45974</v>
          </cell>
          <cell r="F536">
            <v>45975</v>
          </cell>
          <cell r="G536" t="str">
            <v>Manuel Alejandro Alfonso Castillo</v>
          </cell>
          <cell r="H536" t="str">
            <v>CORREO ENVIADO 13/11/2025 HORA 10:00</v>
          </cell>
          <cell r="I536" t="str">
            <v>Correo enviado por Juan Felipe</v>
          </cell>
          <cell r="J536"/>
          <cell r="K536" t="str">
            <v>ANDERSON CAMILO LAGOS VALDERRAMA</v>
          </cell>
          <cell r="L536">
            <v>138817</v>
          </cell>
          <cell r="M536" t="str">
            <v>DEMOCRACIA DELIBERATIVA</v>
          </cell>
          <cell r="N536" t="str">
            <v>YUVER ANDRES MORALES</v>
          </cell>
          <cell r="O536" t="str">
            <v>Prestar servicios profesionales, para acompañar el fortalecimiento de organizaciones sociales mediante la construcción participativa de planes de vida y estrategias de manejo ambiental sostenible, con enfoque territorial y diferencial; en la localidad 20 de Sumapaz.</v>
          </cell>
          <cell r="P536">
            <v>8</v>
          </cell>
          <cell r="Q536">
            <v>1</v>
          </cell>
          <cell r="R536" t="str">
            <v>_2696</v>
          </cell>
          <cell r="S536" t="str">
            <v>Fortalecer 40 Organizaciones sociales e Instancias de participación ciudadana.</v>
          </cell>
        </row>
        <row r="537">
          <cell r="C537">
            <v>2026</v>
          </cell>
          <cell r="D537">
            <v>147321</v>
          </cell>
          <cell r="E537">
            <v>45974</v>
          </cell>
          <cell r="F537">
            <v>45975</v>
          </cell>
          <cell r="G537" t="str">
            <v>Manuel Alejandro Alfonso Castillo</v>
          </cell>
          <cell r="H537" t="str">
            <v>CORREO ENVIADO 13/11/2025 HORA 10:00</v>
          </cell>
          <cell r="I537" t="str">
            <v>Correo enviado por Juan Felipe</v>
          </cell>
          <cell r="J537"/>
          <cell r="K537" t="str">
            <v>MAYERLY ROMERO HILARION</v>
          </cell>
          <cell r="L537">
            <v>127512</v>
          </cell>
          <cell r="M537" t="str">
            <v>DEMOCRACIA DELIBERATIVA</v>
          </cell>
          <cell r="N537"/>
          <cell r="O537" t="str">
            <v xml:space="preserve">Prestar servicios profesionales para diseñar, implementar y acompañar procesos organizacionales comunitarios orientados a la participación activa de las mismas en diferentes campos veredales, locales, distritales y/o nacionales  mediante acciones de sensibilización, formación, articulación interinstitucional y trabajo organizacional.  </v>
          </cell>
          <cell r="P537">
            <v>11</v>
          </cell>
          <cell r="Q537">
            <v>1</v>
          </cell>
          <cell r="R537" t="str">
            <v>_2696</v>
          </cell>
          <cell r="S537" t="str">
            <v>Fortalecer 40 Organizaciones sociales e Instancias de participación ciudadana.</v>
          </cell>
        </row>
        <row r="538">
          <cell r="C538">
            <v>2026</v>
          </cell>
          <cell r="D538">
            <v>147353</v>
          </cell>
          <cell r="E538">
            <v>45974</v>
          </cell>
          <cell r="F538">
            <v>45975</v>
          </cell>
          <cell r="G538" t="str">
            <v>Manuel Alejandro Alfonso Castillo</v>
          </cell>
          <cell r="H538" t="str">
            <v>CORREO ENVIADO 13/11/2025 HORA 10:00</v>
          </cell>
          <cell r="I538" t="str">
            <v>Correo enviado por Juan Felipe</v>
          </cell>
          <cell r="J538"/>
          <cell r="K538" t="str">
            <v>NICOLAS DAVID NIÑO RUIZ</v>
          </cell>
          <cell r="L538">
            <v>127819</v>
          </cell>
          <cell r="M538" t="str">
            <v>AGROAMBIENTAL</v>
          </cell>
          <cell r="N538" t="str">
            <v>OSCAR JAVIER BARAJAS ALVARADO</v>
          </cell>
          <cell r="O538" t="str">
            <v>Prestar los servicios de apoyo administrativo para apoyar el desarrollo de las actividades del proyecto de Bienestar animal del Fondo de Desarrollo Rural de Sumapaz</v>
          </cell>
          <cell r="P538">
            <v>11</v>
          </cell>
          <cell r="Q538">
            <v>1</v>
          </cell>
          <cell r="R538" t="str">
            <v>_2666</v>
          </cell>
          <cell r="S538" t="str">
            <v>Atender 1000 animales en los programas de brigadas médicas, urgencias veterinarias y adopciones</v>
          </cell>
        </row>
        <row r="539">
          <cell r="C539">
            <v>2026</v>
          </cell>
          <cell r="D539">
            <v>147361</v>
          </cell>
          <cell r="E539">
            <v>45974</v>
          </cell>
          <cell r="F539">
            <v>45975</v>
          </cell>
          <cell r="G539" t="str">
            <v>Manuel Alejandro Alfonso Castillo</v>
          </cell>
          <cell r="H539" t="str">
            <v>CORREO ENVIADO 13/11/2025 HORA 10:00</v>
          </cell>
          <cell r="I539" t="str">
            <v>Correo enviado por Juan Felipe</v>
          </cell>
          <cell r="J539"/>
          <cell r="K539" t="str">
            <v>HECTOR LAVERDE</v>
          </cell>
          <cell r="L539"/>
          <cell r="M539" t="str">
            <v>EMPRENDIMIENTO</v>
          </cell>
          <cell r="N539"/>
          <cell r="O539" t="str">
            <v xml:space="preserve">Prestar sus servicios profesionales para apoyar el desarrollo de actividades de emprendimientos sostenibles y formación de capacidades, en la localidad de Sumapaz en el marco del proyecto 2315. </v>
          </cell>
          <cell r="P539">
            <v>8</v>
          </cell>
          <cell r="Q539">
            <v>1</v>
          </cell>
          <cell r="R539" t="str">
            <v>_2315</v>
          </cell>
          <cell r="S539" t="str">
            <v>Vincular 600 hogares y/o unidades productivas a procesos productivos y de comercialización en el sector rural.</v>
          </cell>
        </row>
        <row r="540">
          <cell r="C540">
            <v>2026</v>
          </cell>
          <cell r="D540">
            <v>147377</v>
          </cell>
          <cell r="E540">
            <v>45974</v>
          </cell>
          <cell r="F540">
            <v>45975</v>
          </cell>
          <cell r="G540" t="str">
            <v>Manuel Alejandro Alfonso Castillo</v>
          </cell>
          <cell r="H540" t="str">
            <v>CORREO ENVIADO 13/11/2025 HORA 12:14</v>
          </cell>
          <cell r="I540" t="str">
            <v>Correo enviado por Diana Torrente</v>
          </cell>
          <cell r="J540" t="str">
            <v>REYNALDO RUBIO GALVIS</v>
          </cell>
          <cell r="K540" t="str">
            <v>REYNALDO RUBIO GALVIS</v>
          </cell>
          <cell r="L540">
            <v>125660</v>
          </cell>
          <cell r="M540" t="str">
            <v>SISTEMAS</v>
          </cell>
          <cell r="N540" t="str">
            <v>LEANDRO CASAS TORRES</v>
          </cell>
          <cell r="O540" t="str">
            <v>Prestar sus servicios como técnico/tecnologicos para apoyar y dar soporte técnico al administrador y usuario final de la red de sistemas y tecnología e información de la Alcaldía Local.</v>
          </cell>
          <cell r="P540">
            <v>8</v>
          </cell>
          <cell r="Q540">
            <v>1</v>
          </cell>
          <cell r="R540" t="str">
            <v>_2327</v>
          </cell>
          <cell r="S540" t="str">
            <v>Realizar 4 estrategias de fortalecimiento institucional (una por vigencia).</v>
          </cell>
        </row>
        <row r="541">
          <cell r="C541">
            <v>2026</v>
          </cell>
          <cell r="D541">
            <v>147385</v>
          </cell>
          <cell r="E541">
            <v>45974</v>
          </cell>
          <cell r="F541">
            <v>45975</v>
          </cell>
          <cell r="G541" t="str">
            <v>Manuel Alejandro Alfonso Castillo</v>
          </cell>
          <cell r="H541" t="str">
            <v>CORREO ENVIADO 13/11/2025 HORA 12:14</v>
          </cell>
          <cell r="I541" t="str">
            <v>Correo enviado por Diana Torrente</v>
          </cell>
          <cell r="J541" t="str">
            <v>MARTHA PATRICIA MATEUS GONZALEZ</v>
          </cell>
          <cell r="K541" t="str">
            <v>MARTHA PATRICIA MATEUS GONZALEZ</v>
          </cell>
          <cell r="L541">
            <v>141088</v>
          </cell>
          <cell r="M541" t="str">
            <v>SISTEMAS</v>
          </cell>
          <cell r="N541" t="str">
            <v>LEANDRO CASAS TORRES</v>
          </cell>
          <cell r="O541" t="str">
            <v>Prestar sus servicios profesionales para apoyar al administrador y usuario final de la red de sistemas y tecnología, fortaleciendo la seguridad de la información y la infraestructura tecnológica de la Alcaldía Local de Sumapaz dando soporte integral al funcionamiento de la red y sus servicios asociados.</v>
          </cell>
          <cell r="P541">
            <v>8</v>
          </cell>
          <cell r="Q541">
            <v>1</v>
          </cell>
          <cell r="R541" t="str">
            <v>_2327</v>
          </cell>
          <cell r="S541" t="str">
            <v>Realizar 4 estrategias de fortalecimiento institucional (una por vigencia).</v>
          </cell>
        </row>
        <row r="542">
          <cell r="C542">
            <v>2026</v>
          </cell>
          <cell r="D542">
            <v>147389</v>
          </cell>
          <cell r="E542">
            <v>45974</v>
          </cell>
          <cell r="F542">
            <v>45975</v>
          </cell>
          <cell r="G542" t="str">
            <v>Manuel Alejandro Alfonso Castillo</v>
          </cell>
          <cell r="H542" t="str">
            <v>CORREO ENVIADO 13/11/2025 HORA 12:14</v>
          </cell>
          <cell r="I542" t="str">
            <v>Correo enviado por Diana Torrente</v>
          </cell>
          <cell r="J542" t="str">
            <v>JEFERSON ESPITIA CHAVES</v>
          </cell>
          <cell r="K542" t="str">
            <v>JEFERSON ESPITIA CHAVES</v>
          </cell>
          <cell r="L542">
            <v>139179</v>
          </cell>
          <cell r="M542" t="str">
            <v>SISTEMAS</v>
          </cell>
          <cell r="N542" t="str">
            <v>LEANDRO CASAS TORRES</v>
          </cell>
          <cell r="O542" t="str">
            <v>Prestar sus servicios profesionales apoyando al administrador de la red para garantizar la continuidad operativa de la infraestructura tecnológica de la Alcaldía Local de Sumapaz, mediante la implementación de planes de respaldo, redundancia, monitoreo y gestión de proveedores.</v>
          </cell>
          <cell r="P542">
            <v>8</v>
          </cell>
          <cell r="Q542">
            <v>1</v>
          </cell>
          <cell r="R542" t="str">
            <v>_2327</v>
          </cell>
          <cell r="S542" t="str">
            <v>Realizar 4 estrategias de fortalecimiento institucional (una por vigencia).</v>
          </cell>
        </row>
        <row r="543">
          <cell r="C543">
            <v>2026</v>
          </cell>
          <cell r="D543">
            <v>147395</v>
          </cell>
          <cell r="E543">
            <v>45974</v>
          </cell>
          <cell r="F543">
            <v>45975</v>
          </cell>
          <cell r="G543" t="str">
            <v>Manuel Alejandro Alfonso Castillo</v>
          </cell>
          <cell r="H543" t="str">
            <v>CORREO ENVIADO 13/11/2025 HORA 12:14</v>
          </cell>
          <cell r="I543" t="str">
            <v>Correo enviado por Diana Torrente</v>
          </cell>
          <cell r="J543" t="str">
            <v>LEANDRO ADRIANO CASAS TORRES</v>
          </cell>
          <cell r="K543" t="str">
            <v>LEANDRO ADRIANO CASAS TORRES</v>
          </cell>
          <cell r="L543">
            <v>124913</v>
          </cell>
          <cell r="M543" t="str">
            <v>REFERENTE  SISTEMAS</v>
          </cell>
          <cell r="N543" t="str">
            <v>BERNARDO ESCOBAR RIVERA</v>
          </cell>
          <cell r="O543" t="str">
            <v xml:space="preserve">Prestar sus servicios profesionales como administrador de la Red de la Alcaldía Local de Sumapaz y realizar la actualización de los datos en los diferentes sistemas de información. </v>
          </cell>
          <cell r="P543">
            <v>8</v>
          </cell>
          <cell r="Q543">
            <v>1</v>
          </cell>
          <cell r="R543" t="str">
            <v>_2327</v>
          </cell>
          <cell r="S543" t="str">
            <v>Realizar 4 estrategias de fortalecimiento institucional (una por vigencia).</v>
          </cell>
        </row>
        <row r="544">
          <cell r="C544">
            <v>2026</v>
          </cell>
          <cell r="D544">
            <v>147420</v>
          </cell>
          <cell r="E544">
            <v>45974</v>
          </cell>
          <cell r="F544">
            <v>45975</v>
          </cell>
          <cell r="G544" t="str">
            <v>Manuel Alejandro Alfonso Castillo</v>
          </cell>
          <cell r="H544" t="str">
            <v>CORREO ENVIADO 13/11/2025 HORA 12:14</v>
          </cell>
          <cell r="I544" t="str">
            <v>Correo enviado por Diana Torrente</v>
          </cell>
          <cell r="J544" t="str">
            <v>EDWIN PENAGOS SOACHA</v>
          </cell>
          <cell r="K544" t="str">
            <v>EDWIN PENAGOS SOACHA</v>
          </cell>
          <cell r="L544" t="str">
            <v>n/a</v>
          </cell>
          <cell r="M544" t="str">
            <v>LOGISTICA</v>
          </cell>
          <cell r="N544" t="str">
            <v>JUAN SEBASTIAN JARAMILLO GAITÁN</v>
          </cell>
          <cell r="O544" t="str">
            <v>Prestar sus servicios técnicos/tecnologicos para desarrollar actividades logísticas y operativas, en los bienes y/o predios a cargo del Fondo de Desarrollo Rural de Sumapaz.</v>
          </cell>
          <cell r="P544">
            <v>8</v>
          </cell>
          <cell r="Q544">
            <v>1</v>
          </cell>
          <cell r="R544" t="str">
            <v>_2327</v>
          </cell>
          <cell r="S544" t="str">
            <v>Realizar 4 estrategias de fortalecimiento institucional (una por vigencia).</v>
          </cell>
        </row>
        <row r="545">
          <cell r="C545">
            <v>2026</v>
          </cell>
          <cell r="D545">
            <v>147431</v>
          </cell>
          <cell r="E545">
            <v>45974</v>
          </cell>
          <cell r="F545">
            <v>45975</v>
          </cell>
          <cell r="G545" t="str">
            <v>Manuel Alejandro Alfonso Castillo</v>
          </cell>
          <cell r="H545" t="str">
            <v>CORREO ENVIADO 13/11/2025 HORA 13:01</v>
          </cell>
          <cell r="I545" t="str">
            <v>Correo enviado por Diana Torrente</v>
          </cell>
          <cell r="J545"/>
          <cell r="K545" t="str">
            <v>Olmes Ortega</v>
          </cell>
          <cell r="L545" t="str">
            <v>N/A</v>
          </cell>
          <cell r="M545" t="str">
            <v>INFRAESTRUCTURA-CONTROL Y CALIDAD</v>
          </cell>
          <cell r="N545" t="str">
            <v>ADRIANA AGUILERA</v>
          </cell>
          <cell r="O545" t="str">
            <v>Prestar los servicios profesionales de apoyo jurídico, mediante el seguimiento, revisión, análisis y elaboración de documentos y conceptos jurídicos, así como el apoyo en las acciones de auditoría relacionadas con el proyecto 2289.</v>
          </cell>
          <cell r="P545">
            <v>8</v>
          </cell>
          <cell r="Q545">
            <v>1</v>
          </cell>
          <cell r="R545" t="str">
            <v>_2289</v>
          </cell>
          <cell r="S545" t="str">
            <v>Intervenir 40 Kilómetros-carril de malla vial rural con acciones de construcción y/o conservación</v>
          </cell>
        </row>
        <row r="546">
          <cell r="C546">
            <v>2026</v>
          </cell>
          <cell r="D546">
            <v>147492</v>
          </cell>
          <cell r="E546">
            <v>45975</v>
          </cell>
          <cell r="F546">
            <v>45975</v>
          </cell>
          <cell r="G546" t="str">
            <v>JHOJAN ANDRES  CASTANEDA SANCHEZ</v>
          </cell>
          <cell r="H546" t="str">
            <v>CORREO ENVIADO 14/11/2025 HORA 15:43</v>
          </cell>
          <cell r="I546" t="str">
            <v>Correo enviado por Juan Felipe // Contratación solicito devolver para ajustarla meta de donde sale el presupuesto, la necesidad y la conveniencia 09-12-2025</v>
          </cell>
          <cell r="J546" t="str">
            <v>N/A</v>
          </cell>
          <cell r="K546" t="str">
            <v>ANDREA ORTEGA</v>
          </cell>
          <cell r="L546" t="str">
            <v>N/A</v>
          </cell>
          <cell r="M546" t="str">
            <v>SERVICIOS DE JUSTCIA</v>
          </cell>
          <cell r="N546" t="str">
            <v>DUVAN HERNAN HERNANDEZ TORRES</v>
          </cell>
          <cell r="O546" t="str">
            <v>Prestar servicios profesionales como Abogado (a) de apoyo en la implementación, asesoría, acompañamiento y gestión en el acceso a la justicia local en el marco del proyecto de inversión 2290 Fortaleciendo la justicia en Sumapaz.</v>
          </cell>
          <cell r="P546">
            <v>8</v>
          </cell>
          <cell r="Q546">
            <v>1</v>
          </cell>
          <cell r="R546" t="str">
            <v>_2290</v>
          </cell>
          <cell r="S546" t="str">
            <v>Fortalecer 80 actores comunitarios con herramientas y capacidades para la implementación de un enfoque restaurativo para la justicia y la convivencia</v>
          </cell>
        </row>
        <row r="547">
          <cell r="C547">
            <v>2025</v>
          </cell>
          <cell r="D547">
            <v>148520</v>
          </cell>
          <cell r="E547">
            <v>45982</v>
          </cell>
          <cell r="F547">
            <v>45982</v>
          </cell>
          <cell r="G547" t="str">
            <v>JHOJAN ANDRES  CASTANEDA SANCHEZ</v>
          </cell>
          <cell r="H547" t="str">
            <v>CORREO ENVIADO 21/11/2025 HORA 12:29</v>
          </cell>
          <cell r="I547" t="str">
            <v>Correo enviado por Diana Torrente</v>
          </cell>
          <cell r="J547" t="str">
            <v>Giselle Marina Nieto Piandoy</v>
          </cell>
          <cell r="K547" t="str">
            <v>Giselle Marina Nieto Piandoy</v>
          </cell>
          <cell r="L547">
            <v>132249</v>
          </cell>
          <cell r="M547" t="str">
            <v>DESPACHO</v>
          </cell>
          <cell r="N547" t="str">
            <v>Alcalde</v>
          </cell>
          <cell r="O547" t="str">
            <v>Prestar servicios profesionales, con plena autonomía técnica y administrativa, para apoyar al Despacho del Alcalde Local en la gestión, seguimiento y articulación de los asuntos ambientales y administrativos a su cargo, contribuyendo al cumplimiento de las metas y estrategias establecidas en el Plan de Desarrollo Local. 2327</v>
          </cell>
          <cell r="P547">
            <v>1</v>
          </cell>
          <cell r="Q547">
            <v>1</v>
          </cell>
          <cell r="R547" t="str">
            <v>_2327</v>
          </cell>
          <cell r="S547" t="str">
            <v>Realizar 4 estrategias de fortalecimiento institucional (una por vigencia).</v>
          </cell>
        </row>
        <row r="548">
          <cell r="C548">
            <v>2025</v>
          </cell>
          <cell r="D548">
            <v>148521</v>
          </cell>
          <cell r="E548">
            <v>45982</v>
          </cell>
          <cell r="F548">
            <v>45982</v>
          </cell>
          <cell r="G548" t="str">
            <v>JHOJAN ANDRES  CASTANEDA SANCHEZ</v>
          </cell>
          <cell r="H548" t="str">
            <v>CORREO ENVIADO 21/11/2025 HORA 12:29</v>
          </cell>
          <cell r="I548" t="str">
            <v>Correo enviado por Diana Torrente</v>
          </cell>
          <cell r="J548" t="str">
            <v>Fredy Humberto Peña</v>
          </cell>
          <cell r="K548" t="str">
            <v>Fredy Humberto Peña</v>
          </cell>
          <cell r="L548">
            <v>125031</v>
          </cell>
          <cell r="M548" t="str">
            <v>JAL</v>
          </cell>
          <cell r="N548" t="str">
            <v>ZULMA YINEY ESCAMILLA TRIANA</v>
          </cell>
          <cell r="O548" t="str">
            <v>Prestar sus servicios de apoyo administrativo a la Junta Administradora Local. 2327</v>
          </cell>
          <cell r="P548">
            <v>1</v>
          </cell>
          <cell r="Q548">
            <v>1</v>
          </cell>
          <cell r="R548" t="str">
            <v>_2327</v>
          </cell>
          <cell r="S548" t="str">
            <v>Realizar 4 estrategias de fortalecimiento institucional (una por vigencia).</v>
          </cell>
        </row>
        <row r="549">
          <cell r="C549">
            <v>2025</v>
          </cell>
          <cell r="D549">
            <v>148524</v>
          </cell>
          <cell r="E549">
            <v>45982</v>
          </cell>
          <cell r="F549">
            <v>45982</v>
          </cell>
          <cell r="G549" t="str">
            <v>JHOJAN ANDRES  CASTANEDA SANCHEZ</v>
          </cell>
          <cell r="H549" t="str">
            <v>CORREO ENVIADO 21/11/2025 HORA 13:52</v>
          </cell>
          <cell r="I549" t="str">
            <v>Correo enviado por Juan Felipe</v>
          </cell>
          <cell r="J549"/>
          <cell r="K549" t="str">
            <v>ANDERSON CAMILO LAGOS VALDERRAMA</v>
          </cell>
          <cell r="L549" t="str">
            <v>N/A</v>
          </cell>
          <cell r="M549"/>
          <cell r="N549"/>
          <cell r="O549" t="str">
            <v>Prestar servicios profesionales, para acompañar el fortalecimiento de organizaciones sociales mediante la construcción participativa de planes de vida y estrategias de manejo ambiental sostenible, con enfoque territorial y diferencial; en la localidad 20 de Sumapaz.</v>
          </cell>
          <cell r="P549">
            <v>1</v>
          </cell>
          <cell r="Q549">
            <v>1</v>
          </cell>
          <cell r="R549" t="str">
            <v>_2327</v>
          </cell>
          <cell r="S549" t="str">
            <v>Realizar 4 estrategias de fortalecimiento institucional (una por vigencia).</v>
          </cell>
        </row>
        <row r="550">
          <cell r="C550">
            <v>2025</v>
          </cell>
          <cell r="D550">
            <v>148525</v>
          </cell>
          <cell r="E550">
            <v>45982</v>
          </cell>
          <cell r="F550">
            <v>45982</v>
          </cell>
          <cell r="G550" t="str">
            <v>JHOJAN ANDRES  CASTANEDA SANCHEZ</v>
          </cell>
          <cell r="H550" t="str">
            <v>CORREO ENVIADO 21/11/2025 HORA 13:52</v>
          </cell>
          <cell r="I550" t="str">
            <v>Correo enviado por Juan Felipe</v>
          </cell>
          <cell r="J550"/>
          <cell r="K550" t="str">
            <v>JESSICA ALEJANDRA CAMACHO TRUJILLO</v>
          </cell>
          <cell r="L550">
            <v>124884</v>
          </cell>
          <cell r="M550"/>
          <cell r="N550"/>
          <cell r="O550" t="str">
            <v>Prestar sus servicios profesionales para apoyar el cubrimiento de las actividades, cronogramas y agenda de la Alcaldía local a nivel interno y externo, así como la generación de contenidos periodísticos.</v>
          </cell>
          <cell r="P550">
            <v>1</v>
          </cell>
          <cell r="Q550">
            <v>1</v>
          </cell>
          <cell r="R550" t="str">
            <v>_2327</v>
          </cell>
          <cell r="S550" t="str">
            <v>Realizar 4 estrategias de fortalecimiento institucional (una por vigencia).</v>
          </cell>
        </row>
        <row r="551">
          <cell r="C551">
            <v>2026</v>
          </cell>
          <cell r="D551">
            <v>148775</v>
          </cell>
          <cell r="E551">
            <v>45986</v>
          </cell>
          <cell r="F551">
            <v>45986</v>
          </cell>
          <cell r="G551" t="str">
            <v>JHOJAN ANDRES  CASTANEDA SANCHEZ</v>
          </cell>
          <cell r="H551" t="str">
            <v>CORREO ENVIADO 24/11/2025 HORA 15:27</v>
          </cell>
          <cell r="I551" t="str">
            <v>Para Inactivar, lo remplaza la solicitud 150152 por cambio los honorarios, se disminuyeron a $6.500.000. cambia el valor total, estudios de sector y valor mensual.  // Correo enviado por Diana Torrente</v>
          </cell>
          <cell r="J551"/>
          <cell r="K551" t="str">
            <v>SANDRA CAROLINA DUARTE BRANCH</v>
          </cell>
          <cell r="L551"/>
          <cell r="M551" t="str">
            <v>LOGISTICA</v>
          </cell>
          <cell r="N551"/>
          <cell r="O551" t="str">
            <v xml:space="preserve">Prestar los servicios profesionales para realizar el seguimiento operativo, administrativo, técnico y financiero de las actividades concernientes a los procesos de logística desarrolladas por el Fondo de Desarrollo Local de Sumapaz. </v>
          </cell>
          <cell r="P551">
            <v>8</v>
          </cell>
          <cell r="Q551">
            <v>1</v>
          </cell>
          <cell r="R551" t="str">
            <v>_2327</v>
          </cell>
          <cell r="S551" t="str">
            <v>Realizar 4 estrategias de fortalecimiento institucional (una por vigencia).</v>
          </cell>
        </row>
        <row r="552">
          <cell r="C552">
            <v>2026</v>
          </cell>
          <cell r="D552">
            <v>148776</v>
          </cell>
          <cell r="E552">
            <v>45986</v>
          </cell>
          <cell r="F552">
            <v>45986</v>
          </cell>
          <cell r="G552" t="str">
            <v>JHOJAN ANDRES  CASTANEDA SANCHEZ</v>
          </cell>
          <cell r="H552" t="str">
            <v>CORREO ENVIADO 24/11/2025 HORA 15:27</v>
          </cell>
          <cell r="I552" t="str">
            <v>Correo enviado por Diana Torrente</v>
          </cell>
          <cell r="J552"/>
          <cell r="K552" t="str">
            <v>IVAN DARIO RIVERA ORTEGA</v>
          </cell>
          <cell r="L552"/>
          <cell r="M552" t="str">
            <v>AGROAMBIENTAL</v>
          </cell>
          <cell r="N552"/>
          <cell r="O552" t="str">
            <v>Prestar los servicios profesionales especializados para apoyar la articulación, revisión y fortalecimiento de los trámites ambientales, permisos, requerimientos y actuaciones administrativas sancionatorias que adelante el Fondo de Desarrollo Rural de la Localidad de Sumapaz ante las autoridades ambientales competentes, promoviendo el cumplimiento normativo, la gestión interinstitucional y la actualización de los Planes de Manejo Ambiental -PMA- de la localidad.</v>
          </cell>
          <cell r="P552">
            <v>11</v>
          </cell>
          <cell r="Q552">
            <v>1</v>
          </cell>
          <cell r="R552" t="str">
            <v>_2613</v>
          </cell>
          <cell r="S552" t="str">
            <v>Realizar 12 acciones efectivas para el fortalecimiento de las capacidades locales en torno a la gestión del riesgo</v>
          </cell>
        </row>
        <row r="553">
          <cell r="C553">
            <v>2025</v>
          </cell>
          <cell r="D553">
            <v>148784</v>
          </cell>
          <cell r="E553">
            <v>45986</v>
          </cell>
          <cell r="F553">
            <v>45986</v>
          </cell>
          <cell r="G553" t="str">
            <v>JHOJAN ANDRES  CASTANEDA SANCHEZ</v>
          </cell>
          <cell r="H553" t="str">
            <v>CORREO ENVIADO 25/11/2025 HORA 18:16</v>
          </cell>
          <cell r="I553" t="str">
            <v>Correo enviado por Diana Torrente</v>
          </cell>
          <cell r="J553" t="str">
            <v>CARLOS ALBERTO DELGADO CUERVO</v>
          </cell>
          <cell r="K553" t="str">
            <v>CARLOS ALBERTO DELGADO CUERVO</v>
          </cell>
          <cell r="L553"/>
          <cell r="M553" t="str">
            <v>Malla vial</v>
          </cell>
          <cell r="N553" t="str">
            <v>LUIS ARMANDO MORA GARZON</v>
          </cell>
          <cell r="O553" t="str">
            <v>Prestar los servicios profesionales especializados al área de gestión de desarrollo local brindando apoyo técnico en la planeación, ejecución y seguimiento del proyecto de inversión de terminación de sedes.</v>
          </cell>
          <cell r="P553">
            <v>1.5</v>
          </cell>
          <cell r="Q553">
            <v>1</v>
          </cell>
          <cell r="R553" t="str">
            <v>_2327</v>
          </cell>
          <cell r="S553" t="str">
            <v>Realizar 4 estrategias de fortalecimiento institucional (una por vigencia).</v>
          </cell>
        </row>
        <row r="554">
          <cell r="C554">
            <v>2025</v>
          </cell>
          <cell r="D554">
            <v>149548</v>
          </cell>
          <cell r="E554">
            <v>45995</v>
          </cell>
          <cell r="F554">
            <v>45995</v>
          </cell>
          <cell r="G554" t="str">
            <v>JHOJAN ANDRES  CASTANEDA SANCHEZ</v>
          </cell>
          <cell r="H554" t="str">
            <v>CORREO ENVIADO 04/12/2025 HORA 09:47</v>
          </cell>
          <cell r="I554" t="str">
            <v>Correo enviado por Diana Torrente</v>
          </cell>
          <cell r="J554"/>
          <cell r="K554" t="str">
            <v>DANIELA GRANADA SERRATO</v>
          </cell>
          <cell r="L554"/>
          <cell r="M554" t="str">
            <v>Agroambiental</v>
          </cell>
          <cell r="N554" t="str">
            <v>JULIETH ALEJANDRA MUÑOZ ROMERO</v>
          </cell>
          <cell r="O554" t="str">
            <v>Prestar los servicios profesionales de ingeniería industrial para apoyar la planificación, estandarización, optimización y seguimiento de los procesos operativos asociados a la atención de 1.000 animales en el marco de los programas de brigadas médicas, urgencias veterinarias y adopciones de la Alcaldía Local de Sumapaz-2666</v>
          </cell>
          <cell r="P554">
            <v>1</v>
          </cell>
          <cell r="Q554">
            <v>1</v>
          </cell>
          <cell r="R554" t="str">
            <v>_2666</v>
          </cell>
          <cell r="S554" t="str">
            <v>Atender 1000 animales en los programas de brigadas médicas, urgencias veterinarias y adopciones</v>
          </cell>
        </row>
        <row r="555">
          <cell r="C555">
            <v>2025</v>
          </cell>
          <cell r="D555">
            <v>149551</v>
          </cell>
          <cell r="E555">
            <v>45995</v>
          </cell>
          <cell r="F555">
            <v>45995</v>
          </cell>
          <cell r="G555" t="str">
            <v>JHOJAN ANDRES  CASTANEDA SANCHEZ</v>
          </cell>
          <cell r="H555" t="str">
            <v>CORREO ENVIADO 04/12/2025 HORA 09:47</v>
          </cell>
          <cell r="I555" t="str">
            <v>Correo enviado por Diana Torrente</v>
          </cell>
          <cell r="J555"/>
          <cell r="K555" t="str">
            <v>Brenda Shurany Guiérrez Bedoya</v>
          </cell>
          <cell r="L555"/>
          <cell r="M555" t="str">
            <v>Agroambiental</v>
          </cell>
          <cell r="N555" t="str">
            <v>JULIETH ALEJANDRA MUÑOZ ROMERO</v>
          </cell>
          <cell r="O555" t="str">
            <v>Prestar los servicios profesionales para apoyar la gestión de los aspectos sectoriales y financieros de los proyectos de inversión a cargo del Fondo de Desarrollo Rural de Sumapaz, en especial las actividades, el seguimiento y los requerimientos asociados al Proyecto de Inversión No. 2666.</v>
          </cell>
          <cell r="P555">
            <v>1</v>
          </cell>
          <cell r="Q555">
            <v>1</v>
          </cell>
          <cell r="R555" t="str">
            <v>_2666</v>
          </cell>
          <cell r="S555" t="str">
            <v>Atender 1000 animales en los programas de brigadas médicas, urgencias veterinarias y adopciones</v>
          </cell>
        </row>
        <row r="556">
          <cell r="C556">
            <v>2025</v>
          </cell>
          <cell r="D556">
            <v>149554</v>
          </cell>
          <cell r="E556">
            <v>45995</v>
          </cell>
          <cell r="F556">
            <v>45995</v>
          </cell>
          <cell r="G556" t="str">
            <v>JHOJAN ANDRES  CASTANEDA SANCHEZ</v>
          </cell>
          <cell r="H556" t="str">
            <v>CORREO ENVIADO 04/12/2025 HORA 09:47</v>
          </cell>
          <cell r="I556" t="str">
            <v>Correo enviado por Diana Torrente</v>
          </cell>
          <cell r="J556"/>
          <cell r="K556" t="str">
            <v>ADOLFO ALFREDO ABALLAY ORTEGON</v>
          </cell>
          <cell r="L556"/>
          <cell r="M556" t="str">
            <v>Agroambiental</v>
          </cell>
          <cell r="N556" t="str">
            <v>JULIETH ALEJANDRA MUÑOZ ROMERO</v>
          </cell>
          <cell r="O556" t="str">
            <v>Prestar los servicios profesionales para apoyar los aspectos sectoriales y financieros de los proyectos de inversión a cargo del Fondo de Desarrollo Rural de Sumapaz, en especial las actividades, el seguimiento y los requerimientos asociados al Proyecto de Inversión No. 2666.</v>
          </cell>
          <cell r="P556">
            <v>1</v>
          </cell>
          <cell r="Q556">
            <v>1</v>
          </cell>
          <cell r="R556" t="str">
            <v>_2666</v>
          </cell>
          <cell r="S556" t="str">
            <v>Atender 1000 animales en los programas de brigadas médicas, urgencias veterinarias y adopciones</v>
          </cell>
        </row>
        <row r="557">
          <cell r="C557">
            <v>2026</v>
          </cell>
          <cell r="D557">
            <v>150109</v>
          </cell>
          <cell r="E557">
            <v>46002</v>
          </cell>
          <cell r="F557">
            <v>46003</v>
          </cell>
          <cell r="G557" t="str">
            <v>JHOJAN ANDRES  CASTANEDA SANCHEZ</v>
          </cell>
          <cell r="H557" t="str">
            <v>CORREO ENVIADO 10/12/2025 HORA 17:51</v>
          </cell>
          <cell r="I557" t="str">
            <v>Reprocesos de solicitudes cargadas en noviembre // Correo enviado por Juan Felipe</v>
          </cell>
          <cell r="J557" t="str">
            <v>GENERAR NUEVO PROCESO SE DEBE AJUSTAR EL PLAZO A 8 MESES EN LA SOLICITUD EN SIPSE. CAMBIA EL PLAZO Y EL VALOR TOTAL DEL CONTRATO</v>
          </cell>
          <cell r="K557" t="str">
            <v>ADRIANA PAOLA AGUILERA PEÑA</v>
          </cell>
          <cell r="L557">
            <v>145124</v>
          </cell>
          <cell r="M557" t="str">
            <v xml:space="preserve">CALIDAD Y CONTROL DE RESPUESTAS </v>
          </cell>
          <cell r="N557"/>
          <cell r="O557" t="str">
            <v>Prestar los servicios profesionales especializados al Despacho y al Área de Gestión de Desarrollo Local, para apoyar los procesos de control de respuestas, así como los procesos jurídicos y administrativos en la Alcaldía Local de Sumapaz.</v>
          </cell>
          <cell r="P557">
            <v>8</v>
          </cell>
          <cell r="Q557">
            <v>1</v>
          </cell>
          <cell r="R557" t="str">
            <v>_2327</v>
          </cell>
          <cell r="S557" t="str">
            <v>Realizar 4 estrategias de fortalecimiento institucional (una por vigencia).</v>
          </cell>
        </row>
        <row r="558">
          <cell r="C558">
            <v>2026</v>
          </cell>
          <cell r="D558">
            <v>150111</v>
          </cell>
          <cell r="E558">
            <v>46002</v>
          </cell>
          <cell r="F558">
            <v>46003</v>
          </cell>
          <cell r="G558" t="str">
            <v>JHOJAN ANDRES  CASTANEDA SANCHEZ</v>
          </cell>
          <cell r="H558" t="str">
            <v>CORREO ENVIADO 10/12/2025 HORA 17:51</v>
          </cell>
          <cell r="I558" t="str">
            <v>Reprocesos de solicitudes cargadas en noviembre // Correo enviado por Juan Felipe</v>
          </cell>
          <cell r="J558" t="str">
            <v>GENERAR NUEVO PROCESO SE DEBE AJUSTAR EL PLAZO A 8 MESES EN LA SOLICITUD EN SIPSE. CAMBIA EL PLAZO Y EL VALOR TOTAL DEL CONTRATO</v>
          </cell>
          <cell r="K558" t="str">
            <v>NAYIBE VALENTINA SUAREZ GUARNIZO</v>
          </cell>
          <cell r="L558">
            <v>145199</v>
          </cell>
          <cell r="M558" t="str">
            <v xml:space="preserve">CALIDAD Y CONTROL DE RESPUESTAS </v>
          </cell>
          <cell r="N558" t="str">
            <v>ADRIANA PAOLA AGUILERA PEÑA</v>
          </cell>
          <cell r="O558" t="str">
            <v>Prestar servicios profesionales al equipo de Control y Mejora de Respuestas, mediante la planeación, seguimiento y optimización de los procesos internos de gestión documental, el monitoreo de indicadores de oportunidad y calidad, y la implementación de acciones de mejora continua, conforme a las directrices establecidas por el Despacho del Fondo de Desarrollo Rural de Sumapaz.</v>
          </cell>
          <cell r="P558">
            <v>8</v>
          </cell>
          <cell r="Q558">
            <v>1</v>
          </cell>
          <cell r="R558" t="str">
            <v>_2327</v>
          </cell>
          <cell r="S558" t="str">
            <v>Realizar 4 estrategias de fortalecimiento institucional (una por vigencia).</v>
          </cell>
        </row>
        <row r="559">
          <cell r="C559">
            <v>2026</v>
          </cell>
          <cell r="D559">
            <v>150124</v>
          </cell>
          <cell r="E559">
            <v>46002</v>
          </cell>
          <cell r="F559">
            <v>46003</v>
          </cell>
          <cell r="G559" t="str">
            <v>JHOJAN ANDRES  CASTANEDA SANCHEZ</v>
          </cell>
          <cell r="H559" t="str">
            <v>CORREO ENVIADO 10/12/2025 HORA 17:51</v>
          </cell>
          <cell r="I559" t="str">
            <v>Reprocesos de solicitudes cargadas en noviembre // Correo enviado por Juan Felipe</v>
          </cell>
          <cell r="J559" t="str">
            <v>GENERAR NUEVO PROCESO SE DEBE AJUSTAR EL PLAZO A 8 MESES EN LA SOLICITUD EN SIPSE. CAMBIA EL PLAZO Y EL VALOR TOTAL DEL CONTRATO</v>
          </cell>
          <cell r="K559" t="str">
            <v xml:space="preserve">ESMERALDA GONZÁLEZ LONDOÑO </v>
          </cell>
          <cell r="L559">
            <v>144973</v>
          </cell>
          <cell r="M559" t="str">
            <v>LIDER FORMULACION FINANCIERA</v>
          </cell>
          <cell r="N559" t="str">
            <v xml:space="preserve">JENNY ALEJANDRA RODRIGUEZ </v>
          </cell>
          <cell r="O559" t="str">
            <v>Prestar los servicios profesionales especializados con plena autonomía técnica y administrativa, para la planeación, seguimiento y formulación de los procesos contractuales desde los aspectos financieros y económicos.</v>
          </cell>
          <cell r="P559">
            <v>8</v>
          </cell>
          <cell r="Q559">
            <v>1</v>
          </cell>
          <cell r="R559" t="str">
            <v>_2327</v>
          </cell>
          <cell r="S559" t="str">
            <v>Realizar 4 estrategias de fortalecimiento institucional (una por vigencia).</v>
          </cell>
        </row>
        <row r="560">
          <cell r="C560">
            <v>2026</v>
          </cell>
          <cell r="D560">
            <v>150128</v>
          </cell>
          <cell r="E560">
            <v>46002</v>
          </cell>
          <cell r="F560">
            <v>46003</v>
          </cell>
          <cell r="G560" t="str">
            <v>JHOJAN ANDRES  CASTANEDA SANCHEZ</v>
          </cell>
          <cell r="H560" t="str">
            <v>CORREO ENVIADO 10/12/2025 HORA 17:51</v>
          </cell>
          <cell r="I560" t="str">
            <v>Reprocesos de solicitudes cargadas en noviembre // Correo enviado por Juan Felipe</v>
          </cell>
          <cell r="J560" t="str">
            <v>GENERAR NUEVO PROCESO SE DEBE AJUSTAR EL PLAZO A 8 MESES EN LA SOLICITUD EN SIPSE. CAMBIA EL PLAZO Y EL VALOR TOTAL DEL CONTRATO</v>
          </cell>
          <cell r="K560" t="str">
            <v>JENNY ALEJANDRA RODRIGUEZ BERMUDEZ</v>
          </cell>
          <cell r="L560">
            <v>145649</v>
          </cell>
          <cell r="M560" t="str">
            <v>LIDER CONTRATACIÓN FORMULACIÓN JURÍDICA</v>
          </cell>
          <cell r="N560" t="str">
            <v>DIEGO RAMIRO GARCÍA BEJARANO</v>
          </cell>
          <cell r="O560" t="str">
            <v>Prestar los servicios profesionales especializados con plena autonomía técnica y administrativa, para que apoye al despacho y á área de gestión de desarrollo local, de la Alcaldía Local de Sumapaz, en los procesos jurídicos, legales y de contratación pública en cumplimiento al Plan de Desarrollo Local.</v>
          </cell>
          <cell r="P560">
            <v>8</v>
          </cell>
          <cell r="Q560">
            <v>1</v>
          </cell>
          <cell r="R560" t="str">
            <v>_2327</v>
          </cell>
          <cell r="S560" t="str">
            <v>Realizar 4 estrategias de fortalecimiento institucional (una por vigencia).</v>
          </cell>
        </row>
        <row r="561">
          <cell r="C561">
            <v>2026</v>
          </cell>
          <cell r="D561">
            <v>150132</v>
          </cell>
          <cell r="E561">
            <v>46002</v>
          </cell>
          <cell r="F561">
            <v>46003</v>
          </cell>
          <cell r="G561" t="str">
            <v>JHOJAN ANDRES  CASTANEDA SANCHEZ</v>
          </cell>
          <cell r="H561" t="str">
            <v>CORREO ENVIADO 10/12/2025 HORA 17:51</v>
          </cell>
          <cell r="I561" t="str">
            <v>Reprocesos de solicitudes cargadas en noviembre // Correo enviado por Juan Felipe</v>
          </cell>
          <cell r="J561" t="str">
            <v>GENERAR NUEVO PROCESO SE DEBE AJUSTAR EL PLAZO A 8 MESES EN LA SOLICITUD EN SIPSE. CAMBIA EL PLAZO Y EL VALOR TOTAL DEL CONTRATO</v>
          </cell>
          <cell r="K561" t="str">
            <v>JEISSON LEONARDO MONTOYA BRIÑEZ</v>
          </cell>
          <cell r="L561">
            <v>145503</v>
          </cell>
          <cell r="M561" t="str">
            <v>CONTRATACIÓN LIDER FORMULACIÓN TÉCNICA</v>
          </cell>
          <cell r="N561" t="str">
            <v>JENNY ALEJANDRA RODRIGUEZ BERMÚDEZ</v>
          </cell>
          <cell r="O561" t="str">
            <v>Prestar los servicios profesionales especializados con plena autonomía técnica y administrativa, para apoyar la formulación y el seguimiento de los procesos relacionados con los Gastos de Funcionamiento y los Proyectos de Inversión, en el marco del Plan de Desarrollo Local 2025-2028 del Fondo de Desarrollo Rural de Sumapaz FDRS.</v>
          </cell>
          <cell r="P561">
            <v>8</v>
          </cell>
          <cell r="Q561">
            <v>1</v>
          </cell>
          <cell r="R561" t="str">
            <v>_2327</v>
          </cell>
          <cell r="S561" t="str">
            <v>Realizar 4 estrategias de fortalecimiento institucional (una por vigencia).</v>
          </cell>
        </row>
        <row r="562">
          <cell r="C562">
            <v>2026</v>
          </cell>
          <cell r="D562">
            <v>150135</v>
          </cell>
          <cell r="E562">
            <v>46002</v>
          </cell>
          <cell r="F562">
            <v>46003</v>
          </cell>
          <cell r="G562" t="str">
            <v>JHOJAN ANDRES  CASTANEDA SANCHEZ</v>
          </cell>
          <cell r="H562" t="str">
            <v>CORREO ENVIADO 10/12/2025 HORA 17:51</v>
          </cell>
          <cell r="I562" t="str">
            <v>Reprocesos de solicitudes cargadas en noviembre // Correo enviado por Juan Felipe</v>
          </cell>
          <cell r="J562" t="str">
            <v>GENERAR NUEVO PROCESO SE DEBE AJUSTAR EL PLAZO A 8 MESES EN LA SOLICITUD EN SIPSE. CAMBIA EL PLAZO Y EL VALOR TOTAL DEL CONTRATO</v>
          </cell>
          <cell r="K562" t="str">
            <v>CLAUDIA VICTORA PAEZ CALDERON</v>
          </cell>
          <cell r="L562">
            <v>144816</v>
          </cell>
          <cell r="M562" t="str">
            <v>CONTRATACIÓN LIQUIDACIONES</v>
          </cell>
          <cell r="N562" t="str">
            <v>EDNA PATRICIA RANGEL BARRAGÁN</v>
          </cell>
          <cell r="O562" t="str">
            <v>Prestar servicios profesionales especializados, con plena autonomía técnica y administrativa, para brindar acompañamiento jurídico en la gestión contractual adelantada por el Fondo de Desarrollo Rural de Sumapaz y en el proceso postcontractual, garantizando el cumplimiento de la normatividad vigente aplicable.</v>
          </cell>
          <cell r="P562">
            <v>8</v>
          </cell>
          <cell r="Q562">
            <v>1</v>
          </cell>
          <cell r="R562" t="str">
            <v>_2327</v>
          </cell>
          <cell r="S562" t="str">
            <v>Realizar 4 estrategias de fortalecimiento institucional (una por vigencia).</v>
          </cell>
        </row>
        <row r="563">
          <cell r="C563">
            <v>2026</v>
          </cell>
          <cell r="D563">
            <v>150137</v>
          </cell>
          <cell r="E563">
            <v>46002</v>
          </cell>
          <cell r="F563">
            <v>46003</v>
          </cell>
          <cell r="G563" t="str">
            <v>JHOJAN ANDRES  CASTANEDA SANCHEZ</v>
          </cell>
          <cell r="H563" t="str">
            <v>CORREO ENVIADO 10/12/2025 HORA 17:51</v>
          </cell>
          <cell r="I563" t="str">
            <v>Reprocesos de solicitudes cargadas en noviembre // Correo enviado por Juan Felipe</v>
          </cell>
          <cell r="J563" t="str">
            <v>GENERAR NUEVO PROCESO SE DEBE AJUSTAR EL PLAZO A 8 MESES EN LA SOLICITUD EN SIPSE. CAMBIA EL PLAZO Y EL VALOR TOTAL DEL CONTRATO</v>
          </cell>
          <cell r="K563" t="str">
            <v>MARCELA REINA</v>
          </cell>
          <cell r="L563">
            <v>144716</v>
          </cell>
          <cell r="M563" t="str">
            <v>LIDER CONTRATACIÓN DIRECTA</v>
          </cell>
          <cell r="N563" t="str">
            <v>JENNY ALEJANDRA RODRIGUEZ BERMUDEZ</v>
          </cell>
          <cell r="O563" t="str">
            <v>Prestar los servicios profesionales especializados con plena autonomía técnica y administrativa,  para la estructuración y gestión de los procesos y procedimientos de contratación que le sean asignados por el Fondo de Desarrollo Rural de Sumapaz.</v>
          </cell>
          <cell r="P563">
            <v>8</v>
          </cell>
          <cell r="Q563">
            <v>1</v>
          </cell>
          <cell r="R563" t="str">
            <v>_2327</v>
          </cell>
          <cell r="S563" t="str">
            <v>Realizar 4 estrategias de fortalecimiento institucional (una por vigencia).</v>
          </cell>
        </row>
        <row r="564">
          <cell r="C564">
            <v>2026</v>
          </cell>
          <cell r="D564">
            <v>150139</v>
          </cell>
          <cell r="E564">
            <v>46002</v>
          </cell>
          <cell r="F564">
            <v>46003</v>
          </cell>
          <cell r="G564" t="str">
            <v>JHOJAN ANDRES  CASTANEDA SANCHEZ</v>
          </cell>
          <cell r="H564" t="str">
            <v>CORREO ENVIADO 10/12/2025 HORA 17:51</v>
          </cell>
          <cell r="I564" t="str">
            <v>Reprocesos de solicitudes cargadas en noviembre // Correo enviado por Juan Felipe</v>
          </cell>
          <cell r="J564" t="str">
            <v>GENERAR NUEVO PROCESO SE DEBE AJUSTAR EL PLAZO A 8 MESES EN LA SOLICITUD EN SIPSE. CAMBIA EL PLAZO Y EL VALOR TOTAL DEL CONTRATO</v>
          </cell>
          <cell r="K564" t="str">
            <v>MARÍA JULIANA VELOZA JOYA</v>
          </cell>
          <cell r="L564">
            <v>144778</v>
          </cell>
          <cell r="M564" t="str">
            <v>DESPACHO</v>
          </cell>
          <cell r="N564" t="str">
            <v>GISELLE MARINA NIETO PIANDOY</v>
          </cell>
          <cell r="O564" t="str">
            <v>Prestar los servicios de apoyo técnico en el área de gestión del desarrollo local, en la gestión y ejecución de las actividades administrativas que se adelantan en el despacho de la Alcaldía Local de Sumapaz</v>
          </cell>
          <cell r="P564">
            <v>8</v>
          </cell>
          <cell r="Q564">
            <v>1</v>
          </cell>
          <cell r="R564" t="str">
            <v>_2327</v>
          </cell>
          <cell r="S564" t="str">
            <v>Realizar 4 estrategias de fortalecimiento institucional (una por vigencia).</v>
          </cell>
        </row>
        <row r="565">
          <cell r="C565">
            <v>2026</v>
          </cell>
          <cell r="D565">
            <v>150143</v>
          </cell>
          <cell r="E565">
            <v>46002</v>
          </cell>
          <cell r="F565">
            <v>46003</v>
          </cell>
          <cell r="G565" t="str">
            <v>JHOJAN ANDRES  CASTANEDA SANCHEZ</v>
          </cell>
          <cell r="H565" t="str">
            <v>CORREO ENVIADO 10/12/2025 HORA 17:51</v>
          </cell>
          <cell r="I565" t="str">
            <v>Reprocesos de solicitudes cargadas en noviembre // Correo enviado por Juan Felipe</v>
          </cell>
          <cell r="J565" t="str">
            <v>GENERAR NUEVO PROCESO SE DEBE AJUSTAR EL PLAZO A 8 MESES EN LA SOLICITUD EN SIPSE. CAMBIA EL PLAZO Y EL VALOR TOTAL DEL CONTRATO</v>
          </cell>
          <cell r="K565" t="str">
            <v>GISELLE MARINA NIETO PIANDOY</v>
          </cell>
          <cell r="L565">
            <v>144805</v>
          </cell>
          <cell r="M565" t="str">
            <v>DESPACHO</v>
          </cell>
          <cell r="N565" t="str">
            <v>DIEGO GARCIA</v>
          </cell>
          <cell r="O565" t="str">
            <v>Prestar los servicios profesionales de apoyo al área de Gestión del Desarrollo Local, mediante el manejo de aplicativos y portales institucionales, así como en la gestión y ejecución de las actividades administrativas y de seguimiento que se adelantan en el despacho de la Alcaldía Local de Sumapaz.</v>
          </cell>
          <cell r="P565">
            <v>8</v>
          </cell>
          <cell r="Q565">
            <v>1</v>
          </cell>
          <cell r="R565" t="str">
            <v>_2327</v>
          </cell>
          <cell r="S565" t="str">
            <v>Realizar 4 estrategias de fortalecimiento institucional (una por vigencia).</v>
          </cell>
        </row>
        <row r="566">
          <cell r="C566">
            <v>2026</v>
          </cell>
          <cell r="D566">
            <v>150144</v>
          </cell>
          <cell r="E566">
            <v>46002</v>
          </cell>
          <cell r="F566">
            <v>46003</v>
          </cell>
          <cell r="G566" t="str">
            <v>JHOJAN ANDRES  CASTANEDA SANCHEZ</v>
          </cell>
          <cell r="H566" t="str">
            <v>CORREO ENVIADO 10/12/2025 HORA 17:51</v>
          </cell>
          <cell r="I566" t="str">
            <v>Reprocesos de solicitudes cargadas en noviembre // Correo enviado por Juan Felipe</v>
          </cell>
          <cell r="J566" t="str">
            <v>GENERAR NUEVO PROCESO SE DEBE AJUSTAR EL PLAZO A 8 MESES EN LA SOLICITUD EN SIPSE. CAMBIA EL PLAZO Y EL VALOR TOTAL DEL CONTRATO</v>
          </cell>
          <cell r="K566" t="str">
            <v>LAURA VALENTINA CARDENAS REYES</v>
          </cell>
          <cell r="L566">
            <v>145488</v>
          </cell>
          <cell r="M566" t="str">
            <v>Unidad de Transformación</v>
          </cell>
          <cell r="N566" t="str">
            <v>Angie Carolina Prieto Alvarado</v>
          </cell>
          <cell r="O566" t="str">
            <v>Prestar los servicios de apoyo técnico al Área de Gestión del Desarrollo Local de la Alcaldía Local de Sumapaz, en el proceso de seguimiento a la ejecución presupuestal de los planes y proyectos de inversión, así como en la revisión de los documentos contables asociados al pago de los contratos del Fondo de Desarrollo Local, aplicando la normatividad vigente.</v>
          </cell>
          <cell r="P566">
            <v>8</v>
          </cell>
          <cell r="Q566">
            <v>1</v>
          </cell>
          <cell r="R566" t="str">
            <v>_2327</v>
          </cell>
          <cell r="S566" t="str">
            <v>Realizar 4 estrategias de fortalecimiento institucional (una por vigencia).</v>
          </cell>
        </row>
        <row r="567">
          <cell r="C567">
            <v>2026</v>
          </cell>
          <cell r="D567">
            <v>150147</v>
          </cell>
          <cell r="E567">
            <v>46002</v>
          </cell>
          <cell r="F567">
            <v>46003</v>
          </cell>
          <cell r="G567" t="str">
            <v>JHOJAN ANDRES  CASTANEDA SANCHEZ</v>
          </cell>
          <cell r="H567" t="str">
            <v>CORREO ENVIADO 10/12/2025 HORA 17:51</v>
          </cell>
          <cell r="I567" t="str">
            <v>Reprocesos de solicitudes cargadas en noviembre // Correo enviado por Juan Felipe</v>
          </cell>
          <cell r="J567" t="str">
            <v xml:space="preserve"> AUMENTARON LOS HONORARIOS A $8.400.000, SE DEBE AJUSTAR EL OBJETO, EL VALOR TOTAL, NECESIDAD, CONVENIENCIA, ESTUDIO DE SECTOR, PERFIL, EXPERIENCIA Y NIVEL ACADEMICO</v>
          </cell>
          <cell r="K567" t="str">
            <v>ANGIE CAROLINA PRIETO ALVARADO</v>
          </cell>
          <cell r="L567">
            <v>145492</v>
          </cell>
          <cell r="M567" t="str">
            <v>Unidad de Transformación</v>
          </cell>
          <cell r="N567" t="str">
            <v>Angie Carolina Prieto Alvarado</v>
          </cell>
          <cell r="O567" t="str">
            <v>Prestar los servicios profesionales especializados para realizar la planeación, seguimiento y ejecución de las actividades priorizadas por la Unidad de Gestión y Transformación y promover el fortalecimiento de los procesos de participación social y comunitaria.</v>
          </cell>
          <cell r="P567">
            <v>11</v>
          </cell>
          <cell r="Q567">
            <v>1</v>
          </cell>
          <cell r="R567" t="str">
            <v>_2386</v>
          </cell>
          <cell r="S567" t="str">
            <v>Fortalecer 4 unidades de innovación pública y  social a nivel local</v>
          </cell>
        </row>
        <row r="568">
          <cell r="C568">
            <v>2026</v>
          </cell>
          <cell r="D568">
            <v>150152</v>
          </cell>
          <cell r="E568">
            <v>46002</v>
          </cell>
          <cell r="F568">
            <v>46003</v>
          </cell>
          <cell r="G568" t="str">
            <v>JHOJAN ANDRES  CASTANEDA SANCHEZ</v>
          </cell>
          <cell r="H568" t="str">
            <v>CORREO ENVIADO 10/12/2025 HORA 17:51</v>
          </cell>
          <cell r="I568" t="str">
            <v>Reprocesos de solicitudes cargadas en noviembre // Correo enviado por Juan Felipe</v>
          </cell>
          <cell r="J568" t="str">
            <v>AJUSTAR HONORARIOS, SE DISMINUYERON a $6.500.000. CAMBIA EL VALOR TOTAL, ESTUDIOS DE SECTOR Y VALOR MENSUAL</v>
          </cell>
          <cell r="K568" t="str">
            <v>SANDRA CAROLINA DUARTE BRANCH</v>
          </cell>
          <cell r="L568">
            <v>148775</v>
          </cell>
          <cell r="M568" t="str">
            <v>LOGISTICA</v>
          </cell>
          <cell r="N568"/>
          <cell r="O568" t="str">
            <v xml:space="preserve">Prestar los servicios profesionales para realizar el seguimiento operativo, administrativo, técnico y financiero de las actividades concernientes a los procesos de logística desarrolladas por el Fondo de Desarrollo Local de Sumapaz. </v>
          </cell>
          <cell r="P568">
            <v>8</v>
          </cell>
          <cell r="Q568">
            <v>1</v>
          </cell>
          <cell r="R568" t="str">
            <v>_2327</v>
          </cell>
          <cell r="S568" t="str">
            <v>Realizar 4 estrategias de fortalecimiento institucional (una por vigencia).</v>
          </cell>
        </row>
        <row r="569">
          <cell r="C569">
            <v>2026</v>
          </cell>
          <cell r="D569">
            <v>150154</v>
          </cell>
          <cell r="E569">
            <v>46002</v>
          </cell>
          <cell r="F569">
            <v>46003</v>
          </cell>
          <cell r="G569" t="str">
            <v>JHOJAN ANDRES  CASTANEDA SANCHEZ</v>
          </cell>
          <cell r="H569" t="str">
            <v>CORREO ENVIADO 10/12/2025 HORA 17:51</v>
          </cell>
          <cell r="I569" t="str">
            <v>Reprocesos de solicitudes cargadas en noviembre // Correo enviado por Juan Felipe</v>
          </cell>
          <cell r="J569" t="str">
            <v>SE VA A PASAR LA SOLICITUD A UNA SOLA PERSONA, POR LO TANTO SE MODIFICA EL VALOR TOTAL. CONVENIENCIA Y NECESIDAD</v>
          </cell>
          <cell r="K569" t="str">
            <v xml:space="preserve">JAIRO ADRIANO ARTEGA VELASQUEZ  
</v>
          </cell>
          <cell r="L569">
            <v>145508</v>
          </cell>
          <cell r="M569" t="str">
            <v>CONTRATACIÓN FORMULACIÓN TÉCNICA</v>
          </cell>
          <cell r="N569" t="str">
            <v>JEISSON LEONARDO MONTOYA BRIÑEZ</v>
          </cell>
          <cell r="O569" t="str">
            <v>Prestar los servicios profesionales con plena autonomía técnica y administrativa, para la formulación y apoyo a la supervisión de proyectos de inversión del Plan de Desarrollo Local 2025-2028 de la localidad de Sumapaz, en los componentes sociales y de funcionamiento, garantizando el cumplimiento de las metas establecidas</v>
          </cell>
          <cell r="P569">
            <v>8</v>
          </cell>
          <cell r="Q569">
            <v>1</v>
          </cell>
          <cell r="R569" t="str">
            <v>_2327</v>
          </cell>
          <cell r="S569" t="str">
            <v>Realizar 4 estrategias de fortalecimiento institucional (una por vigencia).</v>
          </cell>
        </row>
        <row r="570">
          <cell r="C570">
            <v>2026</v>
          </cell>
          <cell r="D570">
            <v>150155</v>
          </cell>
          <cell r="E570">
            <v>46002</v>
          </cell>
          <cell r="F570">
            <v>46003</v>
          </cell>
          <cell r="G570" t="str">
            <v>JHOJAN ANDRES  CASTANEDA SANCHEZ</v>
          </cell>
          <cell r="H570" t="str">
            <v>CORREO ENVIADO 10/12/2025 HORA 17:51</v>
          </cell>
          <cell r="I570" t="str">
            <v>Reprocesos de solicitudes cargadas en noviembre // Correo enviado por Juan Felipe</v>
          </cell>
          <cell r="J570" t="str">
            <v>AUMENTAN LOS HONORARIOS DEL $3.600.000, POR LO TANTO PASA DE PERFIL BACHILLER A TÉCNICO. CAMBIA EL OBJETO, EL VALOR TOTAL, NECESIDAD, CONVENIENCIA, ESTUDIOS DE SECTOR, PERFIL, EXPERIENCIA, NIVEL ACADEMICO Y VALOR MENSUAL</v>
          </cell>
          <cell r="K570" t="str">
            <v>PENDIENTE POR DEFINIR JAL</v>
          </cell>
          <cell r="L570">
            <v>145513</v>
          </cell>
          <cell r="M570" t="str">
            <v>JAL</v>
          </cell>
          <cell r="N570" t="str">
            <v xml:space="preserve">ZULMA YINEY ESCAMILLA </v>
          </cell>
          <cell r="O570" t="str">
            <v>Prestar los servicios técnicos para apoyar la elaboración, radicación, entrega y archivo de documentos, memorandos y oficios a la Junta Administradora Local</v>
          </cell>
          <cell r="P570">
            <v>8</v>
          </cell>
          <cell r="Q570">
            <v>1</v>
          </cell>
          <cell r="R570" t="str">
            <v>_2327</v>
          </cell>
          <cell r="S570" t="str">
            <v>Realizar 4 estrategias de fortalecimiento institucional (una por vigencia).</v>
          </cell>
        </row>
        <row r="571">
          <cell r="C571">
            <v>2026</v>
          </cell>
          <cell r="D571">
            <v>150159</v>
          </cell>
          <cell r="E571">
            <v>46002</v>
          </cell>
          <cell r="F571">
            <v>46003</v>
          </cell>
          <cell r="G571" t="str">
            <v>JHOJAN ANDRES  CASTANEDA SANCHEZ</v>
          </cell>
          <cell r="H571" t="str">
            <v>CORREO ENVIADO 10/12/2025 HORA 17:51</v>
          </cell>
          <cell r="I571" t="str">
            <v>Reprocesos de solicitudes cargadas en noviembre // Correo enviado por Juan Felipe</v>
          </cell>
          <cell r="J571" t="str">
            <v>AJUSTAR LOS HONORARIOS A $4.600.000, POR LO TANTO PASA DE PERFIL PROFESIONAL A TECNICO. CAMBIA EL OBJETO, EL VALOR TOTAL, NECESIDAD, CONVENIENCIA, ESTUDIOS DE SECTOR, PERFIL, EXPERIENCIA, NIVEL ACADEMICO Y VALOR MENSUAL</v>
          </cell>
          <cell r="K571" t="str">
            <v>BRAYAN EDUARDO TORRES</v>
          </cell>
          <cell r="L571">
            <v>146213</v>
          </cell>
          <cell r="M571" t="str">
            <v>CDI</v>
          </cell>
          <cell r="N571" t="str">
            <v>BRANDON PARRA RICARDO</v>
          </cell>
          <cell r="O571" t="str">
            <v>Prestar los servicios técnicos para el Centro de Documentación e Información C.D.I y al Área de Gestión del Desarrollo Local en temas de calidad y control de respuestas del FDRS.</v>
          </cell>
          <cell r="P571">
            <v>8</v>
          </cell>
          <cell r="Q571">
            <v>1</v>
          </cell>
          <cell r="R571" t="str">
            <v>_2327</v>
          </cell>
          <cell r="S571" t="str">
            <v>Realizar 4 estrategias de fortalecimiento institucional (una por vigencia).</v>
          </cell>
        </row>
        <row r="572">
          <cell r="C572">
            <v>2026</v>
          </cell>
          <cell r="D572">
            <v>150255</v>
          </cell>
          <cell r="E572">
            <v>46005</v>
          </cell>
          <cell r="F572">
            <v>46005</v>
          </cell>
          <cell r="G572" t="str">
            <v>JHOJAN ANDRES  CASTANEDA SANCHEZ</v>
          </cell>
          <cell r="H572" t="str">
            <v>CORREO ENVIADO 12/12/2025 HORA 11:17</v>
          </cell>
          <cell r="I572" t="str">
            <v>Reprocesos de solicitudes cargadas en noviembre // Correo enviado por Juan Felipe</v>
          </cell>
          <cell r="J572" t="str">
            <v>CAMBIO EL PROYECTO POR EL CUAL SE PROYECTA LA SOLICITUD. AJUSTAR OBEJETO, PROYECTO, META, ANTECEDENTES, JUSTIFICACION, NECESIDAD, CONVENIENCIA Y OBLIGACIONES</v>
          </cell>
          <cell r="K572" t="str">
            <v>PENDIENTE POR ASIGNAR COMUNICACIONES</v>
          </cell>
          <cell r="L572">
            <v>144640</v>
          </cell>
          <cell r="M572" t="str">
            <v>COMUNICACIÓN EXTERNA E INTERNA</v>
          </cell>
          <cell r="N572"/>
          <cell r="O572" t="str">
            <v>Prestar sus servicios profesionales para adelantar las estrategias de prensa, garantizando la visibilidad de los programas, proyectos y actividades de la Alcaldía Local ante la opinión pública, en el marco del fortalecimiento institucional, las sedes administrativas y los procesos de capacitación para la participación ciudadana.</v>
          </cell>
          <cell r="P572">
            <v>8</v>
          </cell>
          <cell r="Q572">
            <v>1</v>
          </cell>
          <cell r="R572" t="str">
            <v>_2696</v>
          </cell>
          <cell r="S572" t="str">
            <v>Capacitar 240 personas a través de procesos de formación para la participación de manera virtual y presencial.</v>
          </cell>
        </row>
        <row r="573">
          <cell r="C573">
            <v>2026</v>
          </cell>
          <cell r="D573">
            <v>150259</v>
          </cell>
          <cell r="E573">
            <v>46005</v>
          </cell>
          <cell r="F573">
            <v>46005</v>
          </cell>
          <cell r="G573" t="str">
            <v>JHOJAN ANDRES  CASTANEDA SANCHEZ</v>
          </cell>
          <cell r="H573" t="str">
            <v>CORREO ENVIADO 12/12/2025 HORA 11:17</v>
          </cell>
          <cell r="I573" t="str">
            <v>Reprocesos de solicitudes cargadas en noviembre // Correo enviado por Juan Felipe</v>
          </cell>
          <cell r="J573" t="str">
            <v>CAMBIO EL PROYECTO POR EL CUAL SE PROYECTA LA SOLICITUD. AJUSTAR OBEJETO, PROYECTO, META, ANTECEDENTES, JUSTIFICACION, NECESIDAD, CONVENIENCIA Y OBLIGACIONES</v>
          </cell>
          <cell r="K573" t="str">
            <v>ANDRES FELIPE ARIAS ROJAS</v>
          </cell>
          <cell r="L573">
            <v>144711</v>
          </cell>
          <cell r="M573" t="str">
            <v>COMUNICACIÓN EXTERNA E INTERNA</v>
          </cell>
          <cell r="N573"/>
          <cell r="O573" t="str">
            <v xml:space="preserve">Prestar sus servicios profesionales para apoyar al equipo de prensa y comunicaciones de la Alcaldía Local de Sumapaz en la planeación, creación, edición y publicación de contenidos digitales en redes sociales y canales de divulgación institucional (sitio web y demás plataformas digitales), garantizando la coherencia visual, redaccional y estratégica de la información difundida por la entidad, en el marco del fortalecimiento institucional y las acciones comunicativas para el ejercicio de los derechos de las mujeres en el territorio. </v>
          </cell>
          <cell r="P573">
            <v>8</v>
          </cell>
          <cell r="Q573">
            <v>1</v>
          </cell>
          <cell r="R573" t="str">
            <v>_2541</v>
          </cell>
          <cell r="S573" t="str">
            <v>Vincular 2800 mujeres para el ejercicio de derechos y el fortalecimiento de su autonomía económica</v>
          </cell>
        </row>
        <row r="574">
          <cell r="C574">
            <v>2026</v>
          </cell>
          <cell r="D574">
            <v>150261</v>
          </cell>
          <cell r="E574">
            <v>46005</v>
          </cell>
          <cell r="F574">
            <v>46005</v>
          </cell>
          <cell r="G574" t="str">
            <v>JHOJAN ANDRES  CASTANEDA SANCHEZ</v>
          </cell>
          <cell r="H574" t="str">
            <v>CORREO ENVIADO 12/12/2025 HORA 11:17</v>
          </cell>
          <cell r="I574" t="str">
            <v>Reprocesos de solicitudes cargadas en noviembre // Correo enviado por Juan Felipe</v>
          </cell>
          <cell r="J574" t="str">
            <v>CAMBIO EL PROYECTO POR EL CUAL SE PROYECTA LA SOLICITUD. AJUSTAR OBEJETO, PROYECTO, META, ANTECEDENTES, JUSTIFICACION, NECESIDAD, CONVENIENCIA Y OBLIGACIONES</v>
          </cell>
          <cell r="K574" t="str">
            <v>ANDRES FELIPE VEGA</v>
          </cell>
          <cell r="L574">
            <v>144713</v>
          </cell>
          <cell r="M574" t="str">
            <v>COMUNICACIÓN EXTERNA E INTERNA</v>
          </cell>
          <cell r="N574"/>
          <cell r="O574" t="str">
            <v>Prestar servicios profesionales para apoyar al equipo de prensa y comunicaciones de la Alcaldía Local en el diseño y elaboración de piezas comunicacionales —digitales e impresas— relacionadas con la divulgación institucional, los procesos productivos y de comercialización rural</v>
          </cell>
          <cell r="P574">
            <v>8</v>
          </cell>
          <cell r="Q574">
            <v>1</v>
          </cell>
          <cell r="R574" t="str">
            <v>_2315</v>
          </cell>
          <cell r="S574" t="str">
            <v>Vincular 600 hogares y/o unidades productivas a procesos productivos y de comercialización en el sector rural.</v>
          </cell>
        </row>
        <row r="575">
          <cell r="C575">
            <v>2026</v>
          </cell>
          <cell r="D575">
            <v>150263</v>
          </cell>
          <cell r="E575">
            <v>46005</v>
          </cell>
          <cell r="F575">
            <v>46005</v>
          </cell>
          <cell r="G575" t="str">
            <v>JHOJAN ANDRES  CASTANEDA SANCHEZ</v>
          </cell>
          <cell r="H575" t="str">
            <v>CORREO ENVIADO 12/12/2025 HORA 11:17</v>
          </cell>
          <cell r="I575" t="str">
            <v>Reprocesos de solicitudes cargadas en noviembre // Correo enviado por Juan Felipe</v>
          </cell>
          <cell r="J575" t="str">
            <v>CAMBIO EL PROYECTO POR EL CUAL SE PROYECTA LA SOLICITUD. AJUSTAR OBEJETO, PROYECTO, META, ANTECEDENTES, JUSTIFICACION, NECESIDAD, CONVENIENCIA Y OBLIGACIONES</v>
          </cell>
          <cell r="K575" t="str">
            <v>CAMILO ESTEBAN LAGOS SABOGAL</v>
          </cell>
          <cell r="L575">
            <v>144714</v>
          </cell>
          <cell r="M575" t="str">
            <v>COMUNICACIÓN EXTERNA E INTERNA</v>
          </cell>
          <cell r="N575"/>
          <cell r="O575" t="str">
            <v xml:space="preserve">Prestar sus servicios de apoyo técnico al equipo de prensa del Fondo de Desarrollo Rural de Sumapaz en el diseño y producción de piezas audiovisuales de carácter institucional, orientadas al fortalecimiento institucional y el trabajo con organizaciones comunales. </v>
          </cell>
          <cell r="P575">
            <v>8</v>
          </cell>
          <cell r="Q575">
            <v>1</v>
          </cell>
          <cell r="R575" t="str">
            <v>_2696</v>
          </cell>
          <cell r="S575" t="str">
            <v>Fortalecer 27 organizaciones comunales.</v>
          </cell>
        </row>
        <row r="576">
          <cell r="C576">
            <v>2026</v>
          </cell>
          <cell r="D576">
            <v>150265</v>
          </cell>
          <cell r="E576">
            <v>46005</v>
          </cell>
          <cell r="F576">
            <v>46005</v>
          </cell>
          <cell r="G576" t="str">
            <v>JHOJAN ANDRES  CASTANEDA SANCHEZ</v>
          </cell>
          <cell r="H576" t="str">
            <v>CORREO ENVIADO 12/12/2025 HORA 11:17</v>
          </cell>
          <cell r="I576" t="str">
            <v>Reprocesos de solicitudes cargadas en noviembre // Correo enviado por Juan Felipe</v>
          </cell>
          <cell r="J576" t="str">
            <v>CAMBIO EL PROYECTO POR EL CUAL SE PROYECTA LA SOLICITUD. AJUSTAR OBEJETO, PROYECTO, META, ANTECEDENTES, JUSTIFICACION, NECESIDAD, CONVENIENCIA Y OBLIGACIONES</v>
          </cell>
          <cell r="K576" t="str">
            <v>LUIS ALFONSO SALAZAR</v>
          </cell>
          <cell r="L576">
            <v>144715</v>
          </cell>
          <cell r="M576" t="str">
            <v>COMUNICACIÓN EXTERNA E INTERNA</v>
          </cell>
          <cell r="N576"/>
          <cell r="O576" t="str">
            <v>Prestar sus servicios asistenciales para apoyar la gestión administrativa y operativa de prensa y comunicaciones de la Alcaldía Local de Sumapaz, fortaleciendo los procesos institucionales, el trabajo territorial y el acompañamiento a las organizaciones comunales</v>
          </cell>
          <cell r="P576">
            <v>8</v>
          </cell>
          <cell r="Q576">
            <v>1</v>
          </cell>
          <cell r="R576" t="str">
            <v>_2696</v>
          </cell>
          <cell r="S576" t="str">
            <v>Fortalecer 27 organizaciones comunales.</v>
          </cell>
        </row>
        <row r="577">
          <cell r="C577">
            <v>2026</v>
          </cell>
          <cell r="D577">
            <v>150266</v>
          </cell>
          <cell r="E577">
            <v>46005</v>
          </cell>
          <cell r="F577">
            <v>46005</v>
          </cell>
          <cell r="G577" t="str">
            <v>JHOJAN ANDRES  CASTANEDA SANCHEZ</v>
          </cell>
          <cell r="H577" t="str">
            <v>CORREO ENVIADO 12/12/2025 HORA 11:17</v>
          </cell>
          <cell r="I577" t="str">
            <v>Reprocesos de solicitudes cargadas en noviembre // Correo enviado por Juan Felipe</v>
          </cell>
          <cell r="J577" t="str">
            <v>CAMBIO EL PROYECTO POR EL CUAL SE PROYECTA LA SOLICITUD. AJUSTAR OBEJETO, PROYECTO, META, ANTECEDENTES, JUSTIFICACION, NECESIDAD, CONVENIENCIA Y OBLIGACIONES</v>
          </cell>
          <cell r="K577" t="str">
            <v>ANDRES ALBERTO LIEVANO RESTREPO</v>
          </cell>
          <cell r="L577">
            <v>144774</v>
          </cell>
          <cell r="M577" t="str">
            <v>COMUNICACIÓN EXTERNA E INTERNA</v>
          </cell>
          <cell r="N577"/>
          <cell r="O577" t="str">
            <v>Prestar sus servicios profesionales para apoyar al equipo de prensa y comunicaciones de la Alcaldía Local en la administración, actualización y optimización del sitio web institucional y demás canales digitales, garantizando su correcto funcionamiento, seguridad, accesibilidad y coherencia con las estrategias de divulgación y comunicación de la entidad, incluyendo contenidos orientados a la prevención del feminicidio y la violencia contra la mujer</v>
          </cell>
          <cell r="P577">
            <v>8</v>
          </cell>
          <cell r="Q577">
            <v>1</v>
          </cell>
          <cell r="R577" t="str">
            <v>_2526</v>
          </cell>
          <cell r="S577" t="str">
            <v>Vincular 1200 personas en acciones para la prevención del feminicidio y la violencia contra la mujer.</v>
          </cell>
        </row>
        <row r="578">
          <cell r="C578">
            <v>2026</v>
          </cell>
          <cell r="D578">
            <v>150267</v>
          </cell>
          <cell r="E578">
            <v>46005</v>
          </cell>
          <cell r="F578">
            <v>46005</v>
          </cell>
          <cell r="G578" t="str">
            <v>JHOJAN ANDRES  CASTANEDA SANCHEZ</v>
          </cell>
          <cell r="H578" t="str">
            <v>CORREO ENVIADO 12/12/2025 HORA 11:17</v>
          </cell>
          <cell r="I578" t="str">
            <v>Reprocesos de solicitudes cargadas en noviembre // Correo enviado por Juan Felipe</v>
          </cell>
          <cell r="J578" t="str">
            <v>CAMBIO EL PROYECTO POR EL CUAL SE PROYECTA LA SOLICITUD. AJUSTAR OBEJETO, PROYECTO, META, ANTECEDENTES, JUSTIFICACION, NECESIDAD, CONVENIENCIA Y OBLIGACIONES</v>
          </cell>
          <cell r="K578" t="str">
            <v>ALEJANDRO MALDONADO</v>
          </cell>
          <cell r="L578">
            <v>144775</v>
          </cell>
          <cell r="M578" t="str">
            <v>COMUNICACIÓN EXTERNA E INTERNA</v>
          </cell>
          <cell r="N578"/>
          <cell r="O578" t="str">
            <v>Prestar sus servicios profesionales para apoyar el cubrimiento de las actividades, cronogramas y agenda de la Alcaldía Local, tanto a nivel interno como externo, así como la generación de contenidos periodísticos que aporten al fortalecimiento institucional, el trabajo con organizaciones sociales y las instancias de participación ciudadana de la localidad.</v>
          </cell>
          <cell r="P578">
            <v>8</v>
          </cell>
          <cell r="Q578">
            <v>1</v>
          </cell>
          <cell r="R578" t="str">
            <v>_2696</v>
          </cell>
          <cell r="S578" t="str">
            <v>Fortalecer 40 Organizaciones sociales e Instancias de participación ciudadana.</v>
          </cell>
        </row>
        <row r="579">
          <cell r="C579">
            <v>2026</v>
          </cell>
          <cell r="D579">
            <v>150268</v>
          </cell>
          <cell r="E579">
            <v>46005</v>
          </cell>
          <cell r="F579">
            <v>46005</v>
          </cell>
          <cell r="G579" t="str">
            <v>JHOJAN ANDRES  CASTANEDA SANCHEZ</v>
          </cell>
          <cell r="H579" t="str">
            <v>CORREO ENVIADO 12/12/2025 HORA 11:17</v>
          </cell>
          <cell r="I579" t="str">
            <v>Para Inactivar, lo remplaza la solicitud 151602 por ajuste en el perfil del contratista. // Reprocesos de solicitudes cargadas en noviembre // Correo enviado por Juan Felipe</v>
          </cell>
          <cell r="J579" t="str">
            <v>CAMBIO EL PROYECTO POR EL CUAL SE PROYECTA LA SOLICITUD. AJUSTAR OBEJETO, PROYECTO, META, ANTECEDENTES, JUSTIFICACION, NECESIDAD, CONVENIENCIA Y OBLIGACIONES</v>
          </cell>
          <cell r="K579" t="str">
            <v>REALIZADOR AUDIOVISUAL</v>
          </cell>
          <cell r="L579">
            <v>144777</v>
          </cell>
          <cell r="M579" t="str">
            <v>COMUNICACIÓN EXTERNA E INTERNA</v>
          </cell>
          <cell r="N579"/>
          <cell r="O579" t="str">
            <v>Prestar los servicios profesionales para apoyar al equipo de prensa y comunicaciones de la Alcaldía Local en la creación, producción y edición de material audiovisual y fotográfico, fortaleciendo los procesos institucionales, la divulgación territorial y la visibilidad de hogares vinculados a iniciativas rurales y comunitarias.</v>
          </cell>
          <cell r="P579">
            <v>8</v>
          </cell>
          <cell r="Q579">
            <v>1</v>
          </cell>
          <cell r="R579" t="str">
            <v>_2315</v>
          </cell>
          <cell r="S579" t="str">
            <v>Vincular 600 hogares y/o unidades productivas a procesos productivos y de comercialización en el sector rural.</v>
          </cell>
        </row>
        <row r="580">
          <cell r="C580">
            <v>2026</v>
          </cell>
          <cell r="D580">
            <v>150269</v>
          </cell>
          <cell r="E580">
            <v>46005</v>
          </cell>
          <cell r="F580">
            <v>46005</v>
          </cell>
          <cell r="G580" t="str">
            <v>JHOJAN ANDRES  CASTANEDA SANCHEZ</v>
          </cell>
          <cell r="H580" t="str">
            <v>CORREO ENVIADO 12/12/2025 HORA 11:17</v>
          </cell>
          <cell r="I580" t="str">
            <v>Reprocesos de solicitudes cargadas en noviembre // Correo enviado por Juan Felipe</v>
          </cell>
          <cell r="J580" t="str">
            <v>SE CAMBIO LA PERSONA A CONTRATAR, Y TAMBIEN CAMBIARON LOS HONORARIOS A $6.500.000. AJUSTAR VALOR TOTAL, NECESIDAD, CONVENIENCIA, ESTUDIOS DE SECTOR, PERFIL, EXPERIENCIA</v>
          </cell>
          <cell r="K580" t="str">
            <v>LUISA  FERNANDA AREVALO GUTIERREZ</v>
          </cell>
          <cell r="L580">
            <v>145525</v>
          </cell>
          <cell r="M580" t="str">
            <v>SALUD - IMG</v>
          </cell>
          <cell r="N580"/>
          <cell r="O580" t="str">
            <v>Prestar los servicios profesionales al Área de Gestión de Desarrollo Local, para apoyar la planeación, ejecución y seguimiento del proyecto de inversión acciones para el cuidado de la salud y el bienestar de las y los sumapaceños</v>
          </cell>
          <cell r="P580">
            <v>8</v>
          </cell>
          <cell r="Q580">
            <v>1</v>
          </cell>
          <cell r="R580" t="str">
            <v>_2324</v>
          </cell>
          <cell r="S580" t="str">
            <v>Vincular 1000 personas en acciones complementarias en salud física, nutricional y oral, a través del Circuito del Cuidado</v>
          </cell>
        </row>
        <row r="581">
          <cell r="C581">
            <v>2026</v>
          </cell>
          <cell r="D581">
            <v>150270</v>
          </cell>
          <cell r="E581">
            <v>46005</v>
          </cell>
          <cell r="F581">
            <v>46005</v>
          </cell>
          <cell r="G581" t="str">
            <v>JHOJAN ANDRES  CASTANEDA SANCHEZ</v>
          </cell>
          <cell r="H581" t="str">
            <v>CORREO ENVIADO 12/12/2025 HORA 11:17</v>
          </cell>
          <cell r="I581" t="str">
            <v>Reprocesos de solicitudes cargadas en noviembre // Correo enviado por Juan Felipe</v>
          </cell>
          <cell r="J581" t="str">
            <v>SE CAMBIO LA PERSONA A CONTRATAR, AUMENTARON LOS HONORARIOS A $6.300.000. AJUSTAR VALOR TOTAL, ESTUDIOS DE SECTOR, EXPERIENCIA Y VALOR MENSUAL</v>
          </cell>
          <cell r="K581" t="str">
            <v>MONICA YULIETH GUTIERREZ</v>
          </cell>
          <cell r="L581">
            <v>145663</v>
          </cell>
          <cell r="M581" t="str">
            <v>CONTRATACIÓN FORMULACIÓN JURÍDICA</v>
          </cell>
          <cell r="N581" t="str">
            <v>JENNY ALEJANDRA RODRIGUEZ BERMUDEZ</v>
          </cell>
          <cell r="O581" t="str">
            <v>Prestar los servicios profesionales con plena autonomía técnica y administrativa para brindar acompañamiento jurídico en la formulación de los procesos de contratación y actividades  postcontractuales requeridas por el área de Gestión de Desarrollo Local de la Alcaldía Local de Sumapaz</v>
          </cell>
          <cell r="P581">
            <v>8</v>
          </cell>
          <cell r="Q581">
            <v>1</v>
          </cell>
          <cell r="R581" t="str">
            <v>_2327</v>
          </cell>
          <cell r="S581" t="str">
            <v>Realizar 4 estrategias de fortalecimiento institucional (una por vigencia).</v>
          </cell>
        </row>
        <row r="582">
          <cell r="C582">
            <v>2026</v>
          </cell>
          <cell r="D582">
            <v>150271</v>
          </cell>
          <cell r="E582">
            <v>46005</v>
          </cell>
          <cell r="F582">
            <v>46005</v>
          </cell>
          <cell r="G582" t="str">
            <v>JHOJAN ANDRES  CASTANEDA SANCHEZ</v>
          </cell>
          <cell r="H582" t="str">
            <v>CORREO ENVIADO 12/12/2025 HORA 11:17</v>
          </cell>
          <cell r="I582" t="str">
            <v>Reprocesos de solicitudes cargadas en noviembre // Correo enviado por Juan Felipe</v>
          </cell>
          <cell r="J582" t="str">
            <v>SE DEBE AJUSTAR EL PERFIL A PROFESIONAL SIN EXPERIENCIA, LOS HONORARIOS QUEDAN EN $5.115.000. SE AJUSTA EL VALOR TOTAL, ESTUDIOS DE SECTOR, EXPERIENCIA Y VALOR MENSUAL.</v>
          </cell>
          <cell r="K582" t="str">
            <v xml:space="preserve">DIANA CAROLINA CARDENAS BRAVO </v>
          </cell>
          <cell r="L582">
            <v>144975</v>
          </cell>
          <cell r="M582" t="str">
            <v>CONTRATACION FORMULACIÓN FINANCIERA</v>
          </cell>
          <cell r="N582" t="str">
            <v>ESMERALDA GONZALEZ LONDOÑO</v>
          </cell>
          <cell r="O582" t="str">
            <v>Prestar los servicios profesionales con plena autonomía técnica y administrativa, orientados a la recolección, análisis y sistematización de información económica y financiera que contribuya al fortalecimiento de la gestión contractual del Fondo de Desarrollo Rural de Sumapaz.</v>
          </cell>
          <cell r="P582">
            <v>8</v>
          </cell>
          <cell r="Q582">
            <v>1</v>
          </cell>
          <cell r="R582" t="str">
            <v>_2327</v>
          </cell>
          <cell r="S582" t="str">
            <v>Realizar 4 estrategias de fortalecimiento institucional (una por vigencia).</v>
          </cell>
        </row>
        <row r="583">
          <cell r="C583">
            <v>2026</v>
          </cell>
          <cell r="D583">
            <v>150272</v>
          </cell>
          <cell r="E583">
            <v>46005</v>
          </cell>
          <cell r="F583">
            <v>46005</v>
          </cell>
          <cell r="G583" t="str">
            <v>JHOJAN ANDRES  CASTANEDA SANCHEZ</v>
          </cell>
          <cell r="H583" t="str">
            <v>CORREO ENVIADO 12/12/2025 HORA 11:17</v>
          </cell>
          <cell r="I583" t="str">
            <v>Reprocesos de solicitudes cargadas en noviembre // Correo enviado por Juan Felipe</v>
          </cell>
          <cell r="J583" t="str">
            <v>SE DEBE AJUSTAR EL PERFIL YA QUE NO SE INCLUYO EN LA SOLICITUD EL PERFIL DE LA PERSONA A CONTRATAR. AJUSTAR OERFL</v>
          </cell>
          <cell r="K583" t="str">
            <v xml:space="preserve">gINETH NATALIA RODRIGUEZ </v>
          </cell>
          <cell r="L583">
            <v>145250</v>
          </cell>
          <cell r="M583" t="str">
            <v xml:space="preserve">CALIDAD Y CONTROL DE RESPUESTAS </v>
          </cell>
          <cell r="N583" t="str">
            <v>ADRIANA PAOLA AGUILERA PEÑA</v>
          </cell>
          <cell r="O583" t="str">
            <v xml:space="preserve"> Prestar los servicios tecnicos o técnologicos para apoyar a la Alcaldía Local de Sumapaz en la implementación del sistema integrado de gestión y el SG-SST, orientados por el nivel central.</v>
          </cell>
          <cell r="P583">
            <v>8</v>
          </cell>
          <cell r="Q583">
            <v>1</v>
          </cell>
          <cell r="R583" t="str">
            <v>_2327</v>
          </cell>
          <cell r="S583" t="str">
            <v>Realizar 4 estrategias de fortalecimiento institucional (una por vigencia).</v>
          </cell>
        </row>
        <row r="584">
          <cell r="C584">
            <v>2026</v>
          </cell>
          <cell r="D584">
            <v>150544</v>
          </cell>
          <cell r="E584">
            <v>46008</v>
          </cell>
          <cell r="F584">
            <v>46008</v>
          </cell>
          <cell r="G584" t="str">
            <v>Manuel Alejandro Alfonso Castillo</v>
          </cell>
          <cell r="H584" t="str">
            <v>CORREO ENVIADO 16/12/2025 HORA 15:46</v>
          </cell>
          <cell r="I584" t="str">
            <v>Correo enviado por Juan Felipe</v>
          </cell>
          <cell r="J584"/>
          <cell r="K584" t="str">
            <v>JENNIFER PAOLA MARTINEZ</v>
          </cell>
          <cell r="L584">
            <v>126367</v>
          </cell>
          <cell r="M584" t="str">
            <v>Viviendas</v>
          </cell>
          <cell r="N584"/>
          <cell r="O584" t="str">
            <v>Prestar los servicios profesionales al Área de Gestión de Desarrollo Local de la alcaldía local de Sumapaz para apoyar la planificación, el diseño y el seguimiento a la ejecución del proyecto de Mejoramiento de Vivienda</v>
          </cell>
          <cell r="P584">
            <v>8</v>
          </cell>
          <cell r="Q584">
            <v>1</v>
          </cell>
          <cell r="R584" t="str">
            <v>_2278</v>
          </cell>
          <cell r="S584" t="str">
            <v>Mejorar 200 viviendas de interés social rurales.</v>
          </cell>
        </row>
        <row r="585">
          <cell r="C585">
            <v>2026</v>
          </cell>
          <cell r="D585">
            <v>150555</v>
          </cell>
          <cell r="E585">
            <v>46008</v>
          </cell>
          <cell r="F585">
            <v>46008</v>
          </cell>
          <cell r="G585" t="str">
            <v>Manuel Alejandro Alfonso Castillo</v>
          </cell>
          <cell r="H585" t="str">
            <v>CORREO ENVIADO 16/12/2025 HORA 15:46</v>
          </cell>
          <cell r="I585" t="str">
            <v>Correo enviado por Juan Felipe</v>
          </cell>
          <cell r="J585"/>
          <cell r="K585" t="str">
            <v>BRAYAN LEANDRO TORRES CLAVIJO</v>
          </cell>
          <cell r="L585">
            <v>127558</v>
          </cell>
          <cell r="M585" t="str">
            <v>Movilidad</v>
          </cell>
          <cell r="N585"/>
          <cell r="O585" t="str">
            <v>Prestar los servicios profesionales para apoyar la ejecución del proyecto Movilidad para Sumapaz, en la localidad de Sumapaz</v>
          </cell>
          <cell r="P585">
            <v>8</v>
          </cell>
          <cell r="Q585">
            <v>1</v>
          </cell>
          <cell r="R585" t="str">
            <v>_2289</v>
          </cell>
          <cell r="S585" t="str">
            <v>Intervenir 40 Kilómetros-carril de malla vial rural con acciones de construcción y/o conservación</v>
          </cell>
        </row>
        <row r="586">
          <cell r="C586">
            <v>2026</v>
          </cell>
          <cell r="D586">
            <v>150560</v>
          </cell>
          <cell r="E586">
            <v>46008</v>
          </cell>
          <cell r="F586">
            <v>46008</v>
          </cell>
          <cell r="G586" t="str">
            <v>Manuel Alejandro Alfonso Castillo</v>
          </cell>
          <cell r="H586" t="str">
            <v>CORREO ENVIADO 16/12/2025 HORA 15:46</v>
          </cell>
          <cell r="I586" t="str">
            <v>Correo enviado por Juan Felipe</v>
          </cell>
          <cell r="J586"/>
          <cell r="K586" t="str">
            <v>JENNY LILIANA PALACIOS</v>
          </cell>
          <cell r="L586">
            <v>126250</v>
          </cell>
          <cell r="M586" t="str">
            <v>Agroambiental</v>
          </cell>
          <cell r="N586"/>
          <cell r="O586" t="str">
            <v>Prestar sus servicios como auxiliar para apoyar el desarrollo de las actividades de campo requeridas en los proyectos de restauración ecológica de localidad de Sumapaz</v>
          </cell>
          <cell r="P586">
            <v>11</v>
          </cell>
          <cell r="Q586">
            <v>1</v>
          </cell>
          <cell r="R586" t="str">
            <v>_2682</v>
          </cell>
          <cell r="S586" t="str">
            <v>Lograr 16 hectáreas en proceso de restauración ecológica</v>
          </cell>
        </row>
        <row r="587">
          <cell r="C587">
            <v>2026</v>
          </cell>
          <cell r="D587">
            <v>150563</v>
          </cell>
          <cell r="E587">
            <v>46008</v>
          </cell>
          <cell r="F587">
            <v>46008</v>
          </cell>
          <cell r="G587" t="str">
            <v>Manuel Alejandro Alfonso Castillo</v>
          </cell>
          <cell r="H587" t="str">
            <v>CORREO ENVIADO 16/12/2025 HORA 15:46</v>
          </cell>
          <cell r="I587" t="str">
            <v>Correo enviado por Juan Felipe</v>
          </cell>
          <cell r="J587"/>
          <cell r="K587" t="str">
            <v>YULI NATALY GARCIA</v>
          </cell>
          <cell r="L587">
            <v>138177</v>
          </cell>
          <cell r="M587" t="str">
            <v>Contratación Formulación Jurídica</v>
          </cell>
          <cell r="N587"/>
          <cell r="O587" t="str">
            <v>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v>
          </cell>
          <cell r="P587">
            <v>8</v>
          </cell>
          <cell r="Q587">
            <v>1</v>
          </cell>
          <cell r="R587" t="str">
            <v>_2327</v>
          </cell>
          <cell r="S587" t="str">
            <v>Realizar 4 estrategias de fortalecimiento institucional (una por vigencia).</v>
          </cell>
        </row>
        <row r="588">
          <cell r="C588">
            <v>2026</v>
          </cell>
          <cell r="D588">
            <v>150513</v>
          </cell>
          <cell r="E588">
            <v>46008</v>
          </cell>
          <cell r="F588">
            <v>46008</v>
          </cell>
          <cell r="G588" t="str">
            <v>JHOJAN ANDRES  CASTANEDA SANCHEZ</v>
          </cell>
          <cell r="H588" t="str">
            <v>CORREO ENVIADO 16/12/2025 HORA 15:46</v>
          </cell>
          <cell r="I588" t="str">
            <v>Lo cargo Laura con el usuario de Jhojan C.  // Correo enviado por Juan Felipe</v>
          </cell>
          <cell r="J588"/>
          <cell r="K588" t="str">
            <v>YUBELI KATERINE LOPEZ CARVAJAL</v>
          </cell>
          <cell r="L588">
            <v>140774</v>
          </cell>
          <cell r="M588" t="str">
            <v>IVC</v>
          </cell>
          <cell r="N588"/>
          <cell r="O588" t="str">
            <v>Prestar los servicios profesionales de acompañamiento psicosocial al equipo de IVC del Área de Gestión Policiva -Jurídica, en cumplimiento de la misionalidad de la Alcaldía Local de Sumapaz.</v>
          </cell>
          <cell r="P588">
            <v>8</v>
          </cell>
          <cell r="Q588">
            <v>1</v>
          </cell>
          <cell r="R588" t="str">
            <v>_2327</v>
          </cell>
          <cell r="S588" t="str">
            <v>Realizar 4 estrategias de fortalecimiento institucional (una por vigencia).</v>
          </cell>
        </row>
        <row r="589">
          <cell r="C589">
            <v>2026</v>
          </cell>
          <cell r="D589">
            <v>150518</v>
          </cell>
          <cell r="E589">
            <v>46008</v>
          </cell>
          <cell r="F589">
            <v>46008</v>
          </cell>
          <cell r="G589" t="str">
            <v>Laura Cardenas</v>
          </cell>
          <cell r="H589" t="str">
            <v>CORREO ENVIADO 16/12/2025 HORA 15:46</v>
          </cell>
          <cell r="I589" t="str">
            <v>Correo enviado por Juan Felipe</v>
          </cell>
          <cell r="J589"/>
          <cell r="K589" t="str">
            <v xml:space="preserve">JULIANA ACOSTA </v>
          </cell>
          <cell r="L589"/>
          <cell r="M589" t="str">
            <v>Educación</v>
          </cell>
          <cell r="N589"/>
          <cell r="O589" t="str">
            <v>Prestar los servicios profesionales de apoyo jurídico en la formulación, suscripción, ejecución y seguimiento de los convenios interadministrativos relacionados al proyecto e inversión 2703del Fondo de Desarrollo Rural de Sumapaz, mediante la elaboración, revisión y análisis de documentos contractuales, conceptuación jurídica, gestión de trámites y acompañamiento a los procesos administrativos derivados de su implementación.</v>
          </cell>
          <cell r="P589">
            <v>8</v>
          </cell>
          <cell r="Q589">
            <v>1</v>
          </cell>
          <cell r="R589" t="str">
            <v>_2703</v>
          </cell>
          <cell r="S589" t="str">
            <v>Beneficiar 160 estudiantes con apoyo de sostenimiento para la permanencia en la educación posmedia (niveles de formación técnico profesional, tecnólogo, profesional universitario y educación para el trabajo y desarrollo humano).</v>
          </cell>
        </row>
        <row r="590">
          <cell r="C590">
            <v>2026</v>
          </cell>
          <cell r="D590">
            <v>150519</v>
          </cell>
          <cell r="E590">
            <v>46008</v>
          </cell>
          <cell r="F590">
            <v>46008</v>
          </cell>
          <cell r="G590" t="str">
            <v>Laura Cardenas</v>
          </cell>
          <cell r="H590" t="str">
            <v>CORREO ENVIADO 16/12/2025 HORA 15:46</v>
          </cell>
          <cell r="I590" t="str">
            <v>Correo enviado por Juan Felipe</v>
          </cell>
          <cell r="J590"/>
          <cell r="K590" t="str">
            <v>YAMILE ROMAN</v>
          </cell>
          <cell r="L590">
            <v>146519</v>
          </cell>
          <cell r="M590" t="str">
            <v>Agroambiental</v>
          </cell>
          <cell r="N590"/>
          <cell r="O590" t="str">
            <v>Prestar sus servicios como auxiliar para apoyar el desarrollo de las actividades de campo requeridas en los proyectos de restauración ecológica de localidad de Sumapaz.</v>
          </cell>
          <cell r="P590">
            <v>8</v>
          </cell>
          <cell r="Q590">
            <v>1</v>
          </cell>
          <cell r="R590" t="str">
            <v>_2682</v>
          </cell>
          <cell r="S590" t="str">
            <v>Lograr 16 hectáreas en proceso de restauración ecológica</v>
          </cell>
        </row>
        <row r="591">
          <cell r="C591">
            <v>2026</v>
          </cell>
          <cell r="D591">
            <v>150521</v>
          </cell>
          <cell r="E591">
            <v>46008</v>
          </cell>
          <cell r="F591">
            <v>46008</v>
          </cell>
          <cell r="G591" t="str">
            <v>Laura Cardenas</v>
          </cell>
          <cell r="H591" t="str">
            <v>CORREO ENVIADO 16/12/2025 HORA 15:46</v>
          </cell>
          <cell r="I591" t="str">
            <v>Correo enviado por Juan Felipe</v>
          </cell>
          <cell r="J591"/>
          <cell r="K591" t="str">
            <v>ELSI LILIANA MENDEZ ORTIZ</v>
          </cell>
          <cell r="L591">
            <v>147114</v>
          </cell>
          <cell r="M591" t="str">
            <v>Agroambiental</v>
          </cell>
          <cell r="N591"/>
          <cell r="O591" t="str">
            <v>Prestar los servicios de apoyo administrativo en la ejecución del Proyecto de Inversión 2613, mediante el acompañamiento a las actividades de capacitación dirigidas a la comunidad sumapaceña orientadas a la mitigación del riesgo, de conformidad con los cuatro escenarios de riesgo priorizados en el marco del proyecto.</v>
          </cell>
          <cell r="P591">
            <v>8</v>
          </cell>
          <cell r="Q591">
            <v>1</v>
          </cell>
          <cell r="R591" t="str">
            <v>_2613</v>
          </cell>
          <cell r="S591" t="str">
            <v>Realizar 12 acciones efectivas para el fortalecimiento de las capacidades locales en torno a la gestión del riesgo</v>
          </cell>
        </row>
        <row r="592">
          <cell r="C592">
            <v>2026</v>
          </cell>
          <cell r="D592">
            <v>150550</v>
          </cell>
          <cell r="E592">
            <v>46008</v>
          </cell>
          <cell r="F592">
            <v>46008</v>
          </cell>
          <cell r="G592" t="str">
            <v>JHOJAN ANDRES  CASTANEDA SANCHEZ</v>
          </cell>
          <cell r="H592" t="str">
            <v>CORREO ENVIADO 16/12/2025 HORA 15:46</v>
          </cell>
          <cell r="I592" t="str">
            <v>Correo enviado por Juan Felipe</v>
          </cell>
          <cell r="J592"/>
          <cell r="K592" t="str">
            <v>ELIZABETH ROMERO ROJAS</v>
          </cell>
          <cell r="L592">
            <v>127989</v>
          </cell>
          <cell r="M592" t="str">
            <v>DDHH y Diálogo</v>
          </cell>
          <cell r="N592"/>
          <cell r="O592" t="str">
            <v>Prestar los servicios técnicos a la gestión con el fin de fomentar los procesos de DDHH, seguridad, convivencia y diálogo social, en la implementación de los programas de la Alcaldía Local de Sumapaz brindado acompañamiento y soporte tanto a los eventos generales como a los fenómenos de conflictividades sociales, ejercicios de movilización ciudadana, aglomeraciones de público y acompañamientos interinstitucionales</v>
          </cell>
          <cell r="P592">
            <v>8</v>
          </cell>
          <cell r="Q592">
            <v>1</v>
          </cell>
          <cell r="R592" t="str">
            <v>_2230</v>
          </cell>
          <cell r="S592" t="str">
            <v>Implementar 16 acciones formativas diferenciales para la promoción de la convivencia ciudadana</v>
          </cell>
        </row>
        <row r="593">
          <cell r="C593">
            <v>2026</v>
          </cell>
          <cell r="D593">
            <v>150561</v>
          </cell>
          <cell r="E593">
            <v>46008</v>
          </cell>
          <cell r="F593">
            <v>46008</v>
          </cell>
          <cell r="G593" t="str">
            <v>JHOJAN ANDRES  CASTANEDA SANCHEZ</v>
          </cell>
          <cell r="H593" t="str">
            <v>CORREO ENVIADO 16/12/2025 HORA 15:46</v>
          </cell>
          <cell r="I593" t="str">
            <v>Correo enviado por Juan Felipe</v>
          </cell>
          <cell r="J593"/>
          <cell r="K593" t="str">
            <v xml:space="preserve">EDWIN STEVE QUINTERO
HERMELINDA MELO </v>
          </cell>
          <cell r="L593">
            <v>127989</v>
          </cell>
          <cell r="M593" t="str">
            <v>DDHH y Diálogo</v>
          </cell>
          <cell r="N593"/>
          <cell r="O593" t="str">
            <v>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v>
          </cell>
          <cell r="P593">
            <v>8</v>
          </cell>
          <cell r="Q593">
            <v>2</v>
          </cell>
          <cell r="R593" t="str">
            <v>_2230</v>
          </cell>
          <cell r="S593" t="str">
            <v>Implementar 16 acciones formativas diferenciales para la promoción de la convivencia ciudadana</v>
          </cell>
        </row>
        <row r="594">
          <cell r="C594">
            <v>2026</v>
          </cell>
          <cell r="D594">
            <v>150568</v>
          </cell>
          <cell r="E594">
            <v>46008</v>
          </cell>
          <cell r="F594">
            <v>46008</v>
          </cell>
          <cell r="G594" t="str">
            <v>JHOJAN ANDRES  CASTANEDA SANCHEZ</v>
          </cell>
          <cell r="H594" t="str">
            <v>CORREO ENVIADO 16/12/2025 HORA 15:46</v>
          </cell>
          <cell r="I594" t="str">
            <v>Correo enviado por Juan Felipe</v>
          </cell>
          <cell r="J594"/>
          <cell r="K594" t="str">
            <v xml:space="preserve">YURANY CASTELLANOS SANABRIA </v>
          </cell>
          <cell r="L594">
            <v>126225</v>
          </cell>
          <cell r="M594" t="str">
            <v>Educación</v>
          </cell>
          <cell r="N594"/>
          <cell r="O594" t="str">
            <v>Prestar los servicios profesionales para apoyar la planeación, desarrollo y  gestión de las estrategias de articulación entre el Fondo de Desarrollo Rural de Sumapaz, las instituciones educativas de la localidad y entidades aliadas en concordancia a los proyectos de educación que ejecute y estime el Fondo de Desarrollo Rural de Sumapaz</v>
          </cell>
          <cell r="P594">
            <v>8</v>
          </cell>
          <cell r="Q594">
            <v>1</v>
          </cell>
          <cell r="R594" t="str">
            <v>_2703</v>
          </cell>
          <cell r="S594" t="str">
            <v>Beneficiar 160 estudiantes en acceso a programas de educación posmedia (niveles de formación técnico profesional, tecnólogo, profesional.</v>
          </cell>
        </row>
        <row r="595">
          <cell r="C595">
            <v>2026</v>
          </cell>
          <cell r="D595">
            <v>150570</v>
          </cell>
          <cell r="E595">
            <v>46008</v>
          </cell>
          <cell r="F595">
            <v>46008</v>
          </cell>
          <cell r="G595" t="str">
            <v>JHOJAN ANDRES  CASTANEDA SANCHEZ</v>
          </cell>
          <cell r="H595" t="str">
            <v>CORREO ENVIADO 16/12/2025 HORA 15:46</v>
          </cell>
          <cell r="I595" t="str">
            <v>Correo enviado por Juan Felipe</v>
          </cell>
          <cell r="J595"/>
          <cell r="K595" t="str">
            <v>GLORIA ISABEL AGUILERA</v>
          </cell>
          <cell r="L595"/>
          <cell r="M595" t="str">
            <v>Logística</v>
          </cell>
          <cell r="N595"/>
          <cell r="O595" t="str">
            <v>Prestar los servicios técnicos al área de gestión de desarrollo local para apoyar la planeación, ejecución y seguimiento a los procesos de logística de Alcaldía Local de Sumapaz</v>
          </cell>
          <cell r="P595">
            <v>8</v>
          </cell>
          <cell r="Q595">
            <v>1</v>
          </cell>
          <cell r="R595" t="str">
            <v>_2327</v>
          </cell>
          <cell r="S595" t="str">
            <v>Realizar 4 estrategias de fortalecimiento institucional (una por vigencia).</v>
          </cell>
        </row>
        <row r="596">
          <cell r="C596">
            <v>2026</v>
          </cell>
          <cell r="D596">
            <v>150591</v>
          </cell>
          <cell r="E596">
            <v>46008</v>
          </cell>
          <cell r="F596">
            <v>46008</v>
          </cell>
          <cell r="G596" t="str">
            <v>JHOJAN ANDRES  CASTANEDA SANCHEZ</v>
          </cell>
          <cell r="H596" t="str">
            <v>CORREO ENVIADO 16/12/2025 HORA 15:46</v>
          </cell>
          <cell r="I596" t="str">
            <v>Correo enviado por Juan Felipe</v>
          </cell>
          <cell r="J596"/>
          <cell r="K596" t="str">
            <v>YULY ANDREA RUBIO  OSORIO</v>
          </cell>
          <cell r="L596"/>
          <cell r="M596" t="str">
            <v>Democracia Deliberativa</v>
          </cell>
          <cell r="N596"/>
          <cell r="O596" t="str">
            <v>Prestar los servicios profesionales de apoyo al área de gestión de desarrollo local, de la Alcaldía Local de Sumapaz, asociados a la participación incidente, garantizando el desarrollo de acciones requeridas para el cumplimiento de las metas, productos y resultados establecidos en los proyectos de inversión que ejecuta el Fondo de Desarrollo Rural de Sumapaz.</v>
          </cell>
          <cell r="P596">
            <v>8</v>
          </cell>
          <cell r="Q596">
            <v>1</v>
          </cell>
          <cell r="R596" t="str">
            <v>_2696</v>
          </cell>
          <cell r="S596" t="str">
            <v>Fortalecer 40 Organizaciones sociales e Instancias de participación ciudadana.</v>
          </cell>
        </row>
        <row r="597">
          <cell r="C597">
            <v>2026</v>
          </cell>
          <cell r="D597">
            <v>150592</v>
          </cell>
          <cell r="E597">
            <v>46008</v>
          </cell>
          <cell r="F597">
            <v>46008</v>
          </cell>
          <cell r="G597" t="str">
            <v>JHOJAN ANDRES  CASTANEDA SANCHEZ</v>
          </cell>
          <cell r="H597" t="str">
            <v>CORREO ENVIADO 16/12/2025 HORA 15:46</v>
          </cell>
          <cell r="I597" t="str">
            <v>Para Inactivar, lo remplaza la solicitud 151602 por ajuste en el perfil de los contratistas. // Correo enviado por Juan Felipe</v>
          </cell>
          <cell r="J597"/>
          <cell r="K597" t="str">
            <v>PENDIENTE POR ASIGNAR GUIAS CENTROS DE CONECTIVIDAD</v>
          </cell>
          <cell r="L597"/>
          <cell r="M597" t="str">
            <v>CONECTIVIDAD</v>
          </cell>
          <cell r="N597"/>
          <cell r="O597" t="str">
            <v>Prestar servicios de apoyo técnico, logístico y pedagógico en los Centros de Conectividad de la localidad de Sumapaz, orientados a garantizar su operación diaria, la atención a la comunidad, el fortalecimiento de competencias digitales y el acompañamiento en el acceso y uso de herramientas y servicios TIC, 2265</v>
          </cell>
          <cell r="P597">
            <v>11</v>
          </cell>
          <cell r="Q597">
            <v>5</v>
          </cell>
          <cell r="R597" t="str">
            <v>_2265</v>
          </cell>
          <cell r="S597" t="str">
            <v>Operativizar 17 Centros de Acceso Comunitario en zonas rurales y/o apartadas y/o urbanas, con énfasis en Servicios TIC´s generados.</v>
          </cell>
        </row>
        <row r="598">
          <cell r="C598">
            <v>2026</v>
          </cell>
          <cell r="D598">
            <v>150593</v>
          </cell>
          <cell r="E598">
            <v>46008</v>
          </cell>
          <cell r="F598">
            <v>46008</v>
          </cell>
          <cell r="G598" t="str">
            <v>JHOJAN ANDRES  CASTANEDA SANCHEZ</v>
          </cell>
          <cell r="H598" t="str">
            <v>CORREO ENVIADO 16/12/2025 HORA 15:46</v>
          </cell>
          <cell r="I598" t="str">
            <v>Correo enviado por Juan Felipe</v>
          </cell>
          <cell r="J598"/>
          <cell r="K598" t="str">
            <v>PENDIENTE POR ASIGNAR PROFESIONAL CENTROS</v>
          </cell>
          <cell r="L598"/>
          <cell r="M598" t="str">
            <v>CONECTIVIDAD</v>
          </cell>
          <cell r="N598"/>
          <cell r="O598" t="str">
            <v>Prestar los servicios profesionales para la operación, mantenimiento, monitoreo y gestión integral de la infraestructura de conectividad de la localidad de Sumapaz, garantizando la continuidad, estabilidad y correcta operación de los Centros de Conectividad Campesina, Zonas WiFi, antenas satelitales de órbita baja y demás puntos de acceso a internet administrados por la Alcaldía Local de Sumapaz</v>
          </cell>
          <cell r="P598">
            <v>11</v>
          </cell>
          <cell r="Q598">
            <v>1</v>
          </cell>
          <cell r="R598" t="str">
            <v>_2265</v>
          </cell>
          <cell r="S598" t="str">
            <v>Operativizar 17 Centros de Acceso Comunitario en zonas rurales y/o apartadas y/o urbanas, con énfasis en Servicios TIC´s generados.</v>
          </cell>
        </row>
        <row r="599">
          <cell r="C599">
            <v>2026</v>
          </cell>
          <cell r="D599">
            <v>150586</v>
          </cell>
          <cell r="E599">
            <v>46008</v>
          </cell>
          <cell r="F599">
            <v>46008</v>
          </cell>
          <cell r="G599" t="str">
            <v>Laura Cardenas</v>
          </cell>
          <cell r="H599" t="str">
            <v>CORREO ENVIADO 17/12/2025 HORA 14:22</v>
          </cell>
          <cell r="I599" t="str">
            <v>Correo enviado por Juan Felipe</v>
          </cell>
          <cell r="J599"/>
          <cell r="K599" t="str">
            <v>MARIA FERNANDA CORTES VERGARA</v>
          </cell>
          <cell r="L599"/>
          <cell r="M599" t="str">
            <v xml:space="preserve">Empresarial y productividad rural </v>
          </cell>
          <cell r="N599" t="str">
            <v xml:space="preserve">Diana Patricia Mendez Plazas </v>
          </cell>
          <cell r="O599" t="str">
            <v xml:space="preserve">Prestar sus servicios profesionales para apoyar el desarrollo de actividades de emprendimientos sostenibles y formación de capacidades, en la localidad de Sumapaz en el marco del proyecto 2315. </v>
          </cell>
          <cell r="P599">
            <v>8</v>
          </cell>
          <cell r="Q599">
            <v>1</v>
          </cell>
          <cell r="R599" t="str">
            <v>_2315</v>
          </cell>
          <cell r="S599" t="str">
            <v>Apoyar 120 Mipymes, emprendimientos y/o actores de la economía informal para el fortalecimiento del tejido empresarial local.</v>
          </cell>
        </row>
        <row r="600">
          <cell r="C600">
            <v>2026</v>
          </cell>
          <cell r="D600">
            <v>150589</v>
          </cell>
          <cell r="E600">
            <v>46008</v>
          </cell>
          <cell r="F600">
            <v>46008</v>
          </cell>
          <cell r="G600" t="str">
            <v>Laura Cardenas</v>
          </cell>
          <cell r="H600" t="str">
            <v>CORREO ENVIADO 17/12/2025 HORA 14:22</v>
          </cell>
          <cell r="I600" t="str">
            <v>Correo enviado por Juan Felipe</v>
          </cell>
          <cell r="J600"/>
          <cell r="K600" t="str">
            <v>MARÍA PAULA GRANADILLO GÓMEZ</v>
          </cell>
          <cell r="L600"/>
          <cell r="M600" t="str">
            <v xml:space="preserve">Empresarial y productividad rural </v>
          </cell>
          <cell r="N600" t="str">
            <v xml:space="preserve">Diana Patricia Mendez Plazas </v>
          </cell>
          <cell r="O600" t="str">
            <v xml:space="preserve">Prestar los servicios profesionales para brindar acompañamiento técnico y financiero a las MiPymes, emprendimientos y/o actores de la economía informal, unidades productivas rurales vinculadas al proyecto de inversión 2315 Somos Sumapaz: Emprendiendo de manera sostenible en nuestro territorio, orientado al fortalecimiento de sus capacidades en gestión económica, planeación financiera, costos de producción, comercialización y sostenibilidad empresarial. </v>
          </cell>
          <cell r="P600">
            <v>8</v>
          </cell>
          <cell r="Q600">
            <v>1</v>
          </cell>
          <cell r="R600" t="str">
            <v>_2315</v>
          </cell>
          <cell r="S600" t="str">
            <v>Vincular 600 hogares y/o unidades productivas a procesos productivos y de comercialización en el sector rural.</v>
          </cell>
        </row>
        <row r="601">
          <cell r="C601">
            <v>2026</v>
          </cell>
          <cell r="D601">
            <v>150590</v>
          </cell>
          <cell r="E601">
            <v>46008</v>
          </cell>
          <cell r="F601">
            <v>46008</v>
          </cell>
          <cell r="G601" t="str">
            <v>Laura Cardenas</v>
          </cell>
          <cell r="H601" t="str">
            <v>CORREO ENVIADO 17/12/2025 HORA 14:22</v>
          </cell>
          <cell r="I601" t="str">
            <v>Correo enviado por Juan Felipe</v>
          </cell>
          <cell r="J601"/>
          <cell r="K601" t="str">
            <v>LUIS ALEJANDRO GONZALEZ BLANCO</v>
          </cell>
          <cell r="L601"/>
          <cell r="M601" t="str">
            <v>Despacho</v>
          </cell>
          <cell r="N601"/>
          <cell r="O601" t="str">
            <v>Prestar los servicios profesionales con plena autonomía técnica y administrativa, para que apoye al despacho y ál Área de gestión de desarrollo local, de la Alcaldía Local de Sumapaz, en el acompañamiento jurídico en los procesos legales y de contratación pública en cumplimiento al Plan de Desarrollo Local.</v>
          </cell>
          <cell r="P601">
            <v>8</v>
          </cell>
          <cell r="Q601">
            <v>1</v>
          </cell>
          <cell r="R601" t="str">
            <v>_2327</v>
          </cell>
          <cell r="S601" t="str">
            <v>Realizar 4 estrategias de fortalecimiento institucional (una por vigencia).</v>
          </cell>
        </row>
        <row r="602">
          <cell r="C602">
            <v>2026</v>
          </cell>
          <cell r="D602">
            <v>150728</v>
          </cell>
          <cell r="E602">
            <v>46009</v>
          </cell>
          <cell r="F602">
            <v>46009</v>
          </cell>
          <cell r="G602" t="str">
            <v>Manuel Alejandro Alfonso Castillo</v>
          </cell>
          <cell r="H602" t="str">
            <v>CORREO ENVIADO 17/12/2025 HORA 14:56</v>
          </cell>
          <cell r="I602" t="str">
            <v>Correo enviado por Juan Felipe</v>
          </cell>
          <cell r="J602"/>
          <cell r="K602" t="str">
            <v xml:space="preserve"> JAQUELINE REMOLINA</v>
          </cell>
          <cell r="L602"/>
          <cell r="M602" t="str">
            <v xml:space="preserve">Empresarial y productividad rural </v>
          </cell>
          <cell r="N602" t="str">
            <v xml:space="preserve">Diana Patricia Mendez Plazas </v>
          </cell>
          <cell r="O602" t="str">
            <v xml:space="preserve">Prestar los servicios de apoyo a la gestión administrativa en el marco del proyecto Somos Sumapaz: Emprendiendo de manera sostenible en nuestro territorio mediante la asistencia en los procesos administrativos y logísticos del proyecto y acompañamiento en las unidades productivas o emprendimientos en procesos de comercialización y mercadeo. 
</v>
          </cell>
          <cell r="P602">
            <v>8</v>
          </cell>
          <cell r="Q602">
            <v>1</v>
          </cell>
          <cell r="R602" t="str">
            <v>_2315</v>
          </cell>
          <cell r="S602" t="str">
            <v>Vincular 600 hogares y/o unidades productivas a procesos productivos y de comercialización en el sector rural.</v>
          </cell>
        </row>
        <row r="603">
          <cell r="C603">
            <v>2026</v>
          </cell>
          <cell r="D603">
            <v>151329</v>
          </cell>
          <cell r="E603">
            <v>46017</v>
          </cell>
          <cell r="F603">
            <v>46017</v>
          </cell>
          <cell r="G603" t="str">
            <v>JHOJAN ANDRES  CASTANEDA SANCHEZ</v>
          </cell>
          <cell r="H603" t="str">
            <v>CORREO ENVIADO 26/12/2025 HORA 08:56</v>
          </cell>
          <cell r="I603" t="str">
            <v>Correo enviado por Juan Felipe</v>
          </cell>
          <cell r="J603"/>
          <cell r="K603" t="str">
            <v>LAURA CRISTINA HERNANDEZ</v>
          </cell>
          <cell r="L603"/>
          <cell r="M603" t="str">
            <v>Contratación Procesos</v>
          </cell>
          <cell r="N603"/>
          <cell r="O603" t="str">
            <v>Prestar servicios profesionales especializados con plena autonomía técnica y administrativa, brindando acompañamiento jurídico en la gestión contractual adelantada por el Fondo de Desarrollo Rural de Sumapaz y en especial en la etapa precontractual, con el fin de garantizar el cumplimiento de la normatividad vigente</v>
          </cell>
          <cell r="P603">
            <v>8</v>
          </cell>
          <cell r="Q603">
            <v>1</v>
          </cell>
          <cell r="R603" t="str">
            <v>_2327</v>
          </cell>
          <cell r="S603" t="str">
            <v>Realizar 4 estrategias de fortalecimiento institucional (una por vigencia).</v>
          </cell>
        </row>
        <row r="604">
          <cell r="C604">
            <v>2026</v>
          </cell>
          <cell r="D604">
            <v>151602</v>
          </cell>
          <cell r="E604">
            <v>46020</v>
          </cell>
          <cell r="F604">
            <v>46020</v>
          </cell>
          <cell r="G604" t="str">
            <v>JHOJAN ANDRES  CASTANEDA SANCHEZ</v>
          </cell>
          <cell r="H604" t="str">
            <v>CORREO ENVIADO 26/12/2025 HORA 08:56</v>
          </cell>
          <cell r="I604" t="str">
            <v>Correo enviado por Juan Felipe</v>
          </cell>
          <cell r="J604" t="str">
            <v>SE DEBE AJUSTAR EL PERFIL A CONTRATAR, COMPLEMENTAR LA SOLICITUD CON PERFIL DE TÉCNICO O TECNOLOGO EN SISTEMAS, O TECNICO EN INGENIERIA DE SISTEMAS</v>
          </cell>
          <cell r="K604" t="str">
            <v>PENDIENTE POR ASIGNAR GUIAS CENTROS DE CONECTIVIDAD</v>
          </cell>
          <cell r="L604">
            <v>150592</v>
          </cell>
          <cell r="M604" t="str">
            <v>CONECTIVIDAD</v>
          </cell>
          <cell r="N604"/>
          <cell r="O604" t="str">
            <v>Prestar servicios de apoyo técnico, logístico y pedagógico en los Centros de Conectividad de la localidad de Sumapaz, orientados a garantizar su operación diaria, la atención a la comunidad, el fortalecimiento de competencias digitales y el acompañamiento en el acceso y uso de herramientas y servicios TIC, 2265</v>
          </cell>
          <cell r="P604">
            <v>11</v>
          </cell>
          <cell r="Q604">
            <v>5</v>
          </cell>
          <cell r="R604" t="str">
            <v>_2265</v>
          </cell>
          <cell r="S604" t="str">
            <v>Operativizar 17 Centros de Acceso Comunitario en zonas rurales y/o apartadas y/o urbanas, con énfasis en Servicios TIC´s generados.</v>
          </cell>
        </row>
        <row r="605">
          <cell r="C605">
            <v>2026</v>
          </cell>
          <cell r="D605">
            <v>151648</v>
          </cell>
          <cell r="E605">
            <v>46020</v>
          </cell>
          <cell r="F605">
            <v>46020</v>
          </cell>
          <cell r="G605" t="str">
            <v>JHOJAN ANDRES  CASTANEDA SANCHEZ</v>
          </cell>
          <cell r="H605" t="str">
            <v>CORREO ENVIADO 26/12/2025 HORA 14:53</v>
          </cell>
          <cell r="I605" t="str">
            <v>Correo enviado por Juan Felipe</v>
          </cell>
          <cell r="J605" t="str">
            <v>SE DEBE AJUSTAR EL PERFIL A CONTRATAR, SE DEBE INCLUIR EN EL LISTADO LA CARRERA MERCADEO O MERCADEO Y PUBLICIDAD</v>
          </cell>
          <cell r="K605" t="str">
            <v>REALIZADOR AUDIOVISUAL</v>
          </cell>
          <cell r="L605">
            <v>150268</v>
          </cell>
          <cell r="M605" t="str">
            <v>COMUNICACIÓN EXTERNA E INTERNA</v>
          </cell>
          <cell r="N605"/>
          <cell r="O605" t="str">
            <v>Prestar los servicios profesionales para apoyar al equipo de prensa y comunicaciones de la Alcaldía Local en la creación, producción y edición de material audiovisual y fotográfico, fortaleciendo los procesos institucionales, la divulgación territorial y la visibilidad de hogares vinculados a iniciativas rurales y comunitarias.</v>
          </cell>
          <cell r="P605">
            <v>8</v>
          </cell>
          <cell r="Q605">
            <v>1</v>
          </cell>
          <cell r="R605" t="str">
            <v>_2315</v>
          </cell>
          <cell r="S605" t="str">
            <v>Vincular 600 hogares y/o unidades productivas a procesos productivos y de comercialización en el sector rural.</v>
          </cell>
        </row>
        <row r="606">
          <cell r="C606">
            <v>2026</v>
          </cell>
          <cell r="D606">
            <v>151778</v>
          </cell>
          <cell r="E606">
            <v>46021</v>
          </cell>
          <cell r="F606">
            <v>46021</v>
          </cell>
          <cell r="G606" t="str">
            <v>JHOJAN ANDRES  CASTANEDA SANCHEZ</v>
          </cell>
          <cell r="H606" t="str">
            <v>CORREO ENVIADO 26/12/2025 HORA 16:23</v>
          </cell>
          <cell r="I606" t="str">
            <v>Correo enviado por Juan Felipe</v>
          </cell>
          <cell r="J606"/>
          <cell r="K606" t="str">
            <v>CRISTHIAN RICARDO PADILLA</v>
          </cell>
          <cell r="L606"/>
          <cell r="M606" t="str">
            <v>Movilidad</v>
          </cell>
          <cell r="N606"/>
          <cell r="O606" t="str">
            <v>Prestar los servicios profesionales para formular financieramente los proyectos de inversión de infraestructura vial, que se ejecutan con los recursos del Fondo de Desarrollo Rural de Sumapaz</v>
          </cell>
          <cell r="P606">
            <v>8</v>
          </cell>
          <cell r="Q606">
            <v>1</v>
          </cell>
          <cell r="R606" t="str">
            <v>_2289</v>
          </cell>
          <cell r="S606" t="str">
            <v>Intervenir 40 Kilómetros-carril de malla vial rural con acciones de construcción y/o conservación</v>
          </cell>
        </row>
        <row r="607">
          <cell r="C607">
            <v>2026</v>
          </cell>
          <cell r="D607">
            <v>151780</v>
          </cell>
          <cell r="E607">
            <v>46021</v>
          </cell>
          <cell r="F607">
            <v>46021</v>
          </cell>
          <cell r="G607" t="str">
            <v>JHOJAN ANDRES  CASTANEDA SANCHEZ</v>
          </cell>
          <cell r="H607" t="str">
            <v>CORREO ENVIADO 26/12/2025 HORA 16:23</v>
          </cell>
          <cell r="I607" t="str">
            <v>Correo enviado por Juan Felipe</v>
          </cell>
          <cell r="J607"/>
          <cell r="K607" t="str">
            <v>CATERIN BERNAL</v>
          </cell>
          <cell r="L607"/>
          <cell r="M607" t="str">
            <v>Movilidad</v>
          </cell>
          <cell r="N607"/>
          <cell r="O607" t="str">
            <v>Prestar los servicios profesionales al Área de Gestión de Desarrollo Local, en los temas relacionados con la infraestructura vial de la Alcaldía Local de Sumapaz.</v>
          </cell>
          <cell r="P607">
            <v>8</v>
          </cell>
          <cell r="Q607">
            <v>1</v>
          </cell>
          <cell r="R607" t="str">
            <v>_2289</v>
          </cell>
          <cell r="S607" t="str">
            <v>Intervenir 40 Kilómetros-carril de malla vial rural con acciones de construcción y/o conservación</v>
          </cell>
        </row>
        <row r="608">
          <cell r="C608">
            <v>2026</v>
          </cell>
          <cell r="D608">
            <v>151782</v>
          </cell>
          <cell r="E608">
            <v>46021</v>
          </cell>
          <cell r="F608">
            <v>46021</v>
          </cell>
          <cell r="G608" t="str">
            <v>JHOJAN ANDRES  CASTANEDA SANCHEZ</v>
          </cell>
          <cell r="H608" t="str">
            <v>CORREO ENVIADO 26/12/2025 HORA 16:23</v>
          </cell>
          <cell r="I608" t="str">
            <v>Correo enviado por Juan Felipe</v>
          </cell>
          <cell r="J608"/>
          <cell r="K608" t="str">
            <v>LEIDY JOHANNA CRUZ</v>
          </cell>
          <cell r="L608"/>
          <cell r="M608" t="str">
            <v>Democracia Deliberativa</v>
          </cell>
          <cell r="N608"/>
          <cell r="O608" t="str">
            <v>Prestar los servicios profesionales de apoyo al Área de Gestión de Desarrollo Local, de la Alcaldía Local de Sumapaz, asociados a la participación incidente en Sumapaz que ejecuta el Fondo de Desarrollo Rural de Sumapaz.</v>
          </cell>
          <cell r="P608">
            <v>8</v>
          </cell>
          <cell r="Q608">
            <v>1</v>
          </cell>
          <cell r="R608" t="str">
            <v>_2696</v>
          </cell>
          <cell r="S608" t="str">
            <v>Capacitar 240 personas a través de procesos de formación para la participación de manera virtual y presencial.</v>
          </cell>
        </row>
        <row r="609">
          <cell r="C609">
            <v>2026</v>
          </cell>
          <cell r="D609">
            <v>152138</v>
          </cell>
          <cell r="E609">
            <v>46027</v>
          </cell>
          <cell r="F609">
            <v>46027</v>
          </cell>
          <cell r="G609" t="str">
            <v>JHOJAN ANDRES  CASTANEDA SANCHEZ</v>
          </cell>
          <cell r="H609" t="str">
            <v>no aplica</v>
          </cell>
          <cell r="I609" t="str">
            <v>ESTA SOLICITUD REEMPLAZA LA 146303 LA CUAL YA CONTABA CON NO HAY 67109, PERO POR ERROR SE COLOCO 24 AÑOS DE EXPERIENCIA PROFESIONAL EN VEZ DE 24 MESES.</v>
          </cell>
          <cell r="J609"/>
          <cell r="K609" t="str">
            <v>RAFAEL RICARDO PAEZ MENDOZA</v>
          </cell>
          <cell r="L609">
            <v>146303</v>
          </cell>
          <cell r="M609" t="str">
            <v>INSPECCIÓN VIGILANCIA Y CONTROL</v>
          </cell>
          <cell r="N609" t="str">
            <v>SANDRA PATRICIA PAEZ</v>
          </cell>
          <cell r="O609" t="str">
            <v>Prestar los servicios profesionales  para desarrollar las actividades del  Área de Gestión Policiva de la Alcaldía Local de Sumapaz</v>
          </cell>
          <cell r="P609">
            <v>8</v>
          </cell>
          <cell r="Q609">
            <v>1</v>
          </cell>
          <cell r="R609" t="str">
            <v>_2327</v>
          </cell>
          <cell r="S609" t="str">
            <v>Realizar 4 estrategias de fortalecimiento institucional (una por vigencia).</v>
          </cell>
        </row>
        <row r="610">
          <cell r="C610">
            <v>2026</v>
          </cell>
          <cell r="D610">
            <v>152141</v>
          </cell>
          <cell r="E610">
            <v>46027</v>
          </cell>
          <cell r="F610">
            <v>46027</v>
          </cell>
          <cell r="G610" t="str">
            <v>JHOJAN ANDRES  CASTANEDA SANCHEZ</v>
          </cell>
          <cell r="H610" t="str">
            <v>CORREO ENVIADO 05/01/2026 HORA 09:17</v>
          </cell>
          <cell r="I610" t="str">
            <v>Correo enviado por Juan Felipe</v>
          </cell>
          <cell r="J610" t="str">
            <v>SE AJUSTARON LOS HONORARIOS MENSUALES DEL CONTRATISTA, POR LO TANTO SE DEBE AJUSTAR EL VALOR TOTAL, ESTUDIO DE SECTOR, EXPERIENCIA Y VALOR MENSUAL</v>
          </cell>
          <cell r="K610" t="str">
            <v>JULIETH ALEJANDRA MUÑOZ</v>
          </cell>
          <cell r="L610">
            <v>147109</v>
          </cell>
          <cell r="M610" t="str">
            <v>AGROAMBIENTAL</v>
          </cell>
          <cell r="N610"/>
          <cell r="O610" t="str">
            <v>Prestar los servicios profesionales especializados para apoyar la planeación, seguimiento, ejecución y control de los proyectos ambientales y de desarrollo rural sostenible, del fondo de desarrollo rural de Sumapaz</v>
          </cell>
          <cell r="P610">
            <v>11</v>
          </cell>
          <cell r="Q610">
            <v>1</v>
          </cell>
          <cell r="R610" t="str">
            <v>_2671</v>
          </cell>
          <cell r="S610" t="str">
            <v>Apoyar 500 predios rurales con buenas prácticas agropecuarias y ambientales que fortalezcan la protección a coberturas vegetales y recurso hídrico</v>
          </cell>
        </row>
        <row r="611">
          <cell r="C611">
            <v>2026</v>
          </cell>
          <cell r="D611">
            <v>152173</v>
          </cell>
          <cell r="E611">
            <v>46027</v>
          </cell>
          <cell r="F611">
            <v>46027</v>
          </cell>
          <cell r="G611" t="str">
            <v>JHOJAN ANDRES  CASTANEDA SANCHEZ</v>
          </cell>
          <cell r="H611" t="str">
            <v xml:space="preserve">CORREO ENVIADO 05/01/2026 HORA 13:05 // CORREO ENVIADO 08/01/2026 HORA 10:59 </v>
          </cell>
          <cell r="I611" t="str">
            <v>Se envia un 2do correo solicitando agregar otra persona // Correo enviado por Juan Felipe</v>
          </cell>
          <cell r="J611"/>
          <cell r="K611" t="str">
            <v>JASBLEYDI LISED DIMATE
YANI ALEJANDRA SUSA PINEDA</v>
          </cell>
          <cell r="L611"/>
          <cell r="M611" t="str">
            <v>CONECTIVIDAD</v>
          </cell>
          <cell r="N611"/>
          <cell r="O611" t="str">
            <v>Prestar servicios de apoyo administrativo en los Centros de Conectividad de la localidad de Sumapaz, orientado a garantizar su operación diaria, la atención a la comunidad, el fortalecimiento de competencias digitales y el acompañamiento en el acceso y uso de herramientas y servicios TIC</v>
          </cell>
          <cell r="P611">
            <v>8</v>
          </cell>
          <cell r="Q611">
            <v>2</v>
          </cell>
          <cell r="R611" t="str">
            <v>_2265</v>
          </cell>
          <cell r="S611" t="str">
            <v>Operativizar 17 Centros de Acceso Comunitario en zonas rurales y/o apartadas y/o urbanas, con énfasis en Servicios TIC´s generados.</v>
          </cell>
        </row>
        <row r="612">
          <cell r="C612">
            <v>2026</v>
          </cell>
          <cell r="D612">
            <v>152210</v>
          </cell>
          <cell r="E612">
            <v>46028</v>
          </cell>
          <cell r="F612">
            <v>46028</v>
          </cell>
          <cell r="G612" t="str">
            <v>JHOJAN ANDRES  CASTANEDA SANCHEZ</v>
          </cell>
          <cell r="H612" t="str">
            <v>no aplica</v>
          </cell>
          <cell r="I612" t="str">
            <v>ESTA SOLICITUD REEMPLAZA LA 151782 LA CUAL YA CONTABA CON NO HAY 69156, expedida el 05/01/2026. La fecha de expiración del NO HAY quedo a 04/01/2026</v>
          </cell>
          <cell r="J612"/>
          <cell r="K612" t="str">
            <v>LEIDY JOHANNA CRUZ</v>
          </cell>
          <cell r="L612">
            <v>151782</v>
          </cell>
          <cell r="M612" t="str">
            <v>Democracia Deliberativa</v>
          </cell>
          <cell r="N612"/>
          <cell r="O612" t="str">
            <v>Prestar los servicios profesionales de apoyo al Área de Gestión de Desarrollo Local, de la Alcaldía Local de Sumapaz, asociados a la participación incidente en Sumapaz que ejecuta el Fondo de Desarrollo Rural de Sumapaz.</v>
          </cell>
          <cell r="P612">
            <v>8</v>
          </cell>
          <cell r="Q612">
            <v>1</v>
          </cell>
          <cell r="R612" t="str">
            <v>_2696</v>
          </cell>
          <cell r="S612" t="str">
            <v>Capacitar 240 personas a través de procesos de formación para la participación de manera virtual y presencial.</v>
          </cell>
        </row>
        <row r="613">
          <cell r="C613">
            <v>2026</v>
          </cell>
          <cell r="D613">
            <v>152232</v>
          </cell>
          <cell r="E613">
            <v>46028</v>
          </cell>
          <cell r="F613">
            <v>46028</v>
          </cell>
          <cell r="G613" t="str">
            <v>JHOJAN ANDRES  CASTANEDA SANCHEZ</v>
          </cell>
          <cell r="H613" t="str">
            <v>CORREO ENVIADO 06/01/2026 HORA 09:34</v>
          </cell>
          <cell r="I613" t="str">
            <v>Correo enviado por Juan Felipe</v>
          </cell>
          <cell r="J613"/>
          <cell r="K613" t="str">
            <v>MIGUEL ANGEL BAQUERO VANEGAS</v>
          </cell>
          <cell r="L613"/>
          <cell r="M613"/>
          <cell r="N613"/>
          <cell r="O613" t="str">
            <v>Prestar los servicios profesionales de apoyo al área de gestión de desarrollo local, de la Alcaldía Local de Sumapaz, asociados a la participación incidente que ejecuta el Fondo de Desarrollo Rural de Sumapaz</v>
          </cell>
          <cell r="P613">
            <v>8</v>
          </cell>
          <cell r="Q613">
            <v>1</v>
          </cell>
          <cell r="R613" t="str">
            <v>_2696</v>
          </cell>
          <cell r="S613" t="str">
            <v>Fortalecer 27 organizaciones comunales.</v>
          </cell>
        </row>
        <row r="614">
          <cell r="C614">
            <v>2026</v>
          </cell>
          <cell r="D614">
            <v>152299</v>
          </cell>
          <cell r="E614">
            <v>46029</v>
          </cell>
          <cell r="F614">
            <v>46029</v>
          </cell>
          <cell r="G614" t="str">
            <v>JHOJAN ANDRES  CASTANEDA SANCHEZ</v>
          </cell>
          <cell r="H614" t="str">
            <v>no aplica</v>
          </cell>
          <cell r="I614" t="str">
            <v>SOLICITUD REMPLAZA LA 145524 EL PERFIL A CONTRATAR ES TECNICO E RECURSOS HUMANOS</v>
          </cell>
          <cell r="J614"/>
          <cell r="K614" t="str">
            <v>CINDY GERALDINE MORENO GARCIA</v>
          </cell>
          <cell r="L614">
            <v>145524</v>
          </cell>
          <cell r="M614" t="str">
            <v>ADMINISTRATIVA SEDE SAN JUAN</v>
          </cell>
          <cell r="N614" t="str">
            <v>BERNARDO ESCOBAR RIVERA</v>
          </cell>
          <cell r="O614" t="str">
            <v>Prestar los servicios de apoyo a la gestión como técnico, en los procesos que se desarrollan en la sede de la Alcaldía Local ubicada en el corregimiento de San Juan, procurando mantener en óptimas condiciones su infraestructura física y operativa.</v>
          </cell>
          <cell r="P614">
            <v>8</v>
          </cell>
          <cell r="Q614">
            <v>1</v>
          </cell>
          <cell r="R614" t="str">
            <v>_2327</v>
          </cell>
          <cell r="S614" t="str">
            <v>Realizar 4 estrategias de fortalecimiento institucional (una por vigencia).</v>
          </cell>
        </row>
        <row r="615">
          <cell r="C615">
            <v>2026</v>
          </cell>
          <cell r="D615">
            <v>152314</v>
          </cell>
          <cell r="E615">
            <v>46029</v>
          </cell>
          <cell r="F615">
            <v>46029</v>
          </cell>
          <cell r="G615" t="str">
            <v>JHOJAN ANDRES  CASTANEDA SANCHEZ</v>
          </cell>
          <cell r="H615" t="str">
            <v>CORREO ENVIADO 07/01/2026 HORA 10:04</v>
          </cell>
          <cell r="I615" t="str">
            <v>Correo enviado por Juan Felipe</v>
          </cell>
          <cell r="J615" t="str">
            <v>SE CAMBIO LA PERSONA A CONTRATAR Y SUS HONORARIOS, POR LO TANTO SE DEBE AJUSTAR EL OBJETO, EL VALOR, LA NECESIDAD, CONVENIENCIA, ESTUDIO DE SECTOR, PERFIL, EXPERIENCIA Y EL VALOR MENSUAL</v>
          </cell>
          <cell r="K615" t="str">
            <v>KAREN PEREZ</v>
          </cell>
          <cell r="L615">
            <v>147429</v>
          </cell>
          <cell r="M615" t="str">
            <v>PAZ Y RECONCILIACIÓN</v>
          </cell>
          <cell r="N615"/>
          <cell r="O615" t="str">
            <v>Prestar los servicios profesionales para brindar apoyo acompañamiento a las víctimas del conflicto armado de la localidad de Sumapaz en el marco del SIVJRNR.</v>
          </cell>
          <cell r="P615">
            <v>8</v>
          </cell>
          <cell r="Q615">
            <v>1</v>
          </cell>
          <cell r="R615" t="str">
            <v>_2319</v>
          </cell>
          <cell r="S615" t="str">
            <v>Realizar 8 procesos de fortalecimiento de habilidades y capacidades de la población víctima del conflicto armado o excombatientes para promover su participación en los diferentes escenarios.</v>
          </cell>
        </row>
        <row r="616">
          <cell r="C616">
            <v>2026</v>
          </cell>
          <cell r="D616">
            <v>152315</v>
          </cell>
          <cell r="E616">
            <v>46029</v>
          </cell>
          <cell r="F616">
            <v>46029</v>
          </cell>
          <cell r="G616" t="str">
            <v>JHOJAN ANDRES  CASTANEDA SANCHEZ</v>
          </cell>
          <cell r="H616" t="str">
            <v>CORREO ENVIADO 07/01/2026 HORA 10:04</v>
          </cell>
          <cell r="I616" t="str">
            <v>Correo enviado por Juan Felipe</v>
          </cell>
          <cell r="J616" t="str">
            <v>LA PERSONA A CONTRATAR NO CUMPLIO CON EL TITULO TÉCNICO, POR ELLO SE BAJO LA SOLICITUD PARA CONTRATAR UN BACHILLER. SE DEBE AJUSTAR OBJETO, VALOR TOTAL, NECESIDAD, CONVENIENCIA, PERFIL, EXPERIENCIA, VALOR MENSULA, Y LA OE 1.</v>
          </cell>
          <cell r="K616" t="str">
            <v>MONICA LORENA MORENO GUTIERREZ</v>
          </cell>
          <cell r="L616">
            <v>147303</v>
          </cell>
          <cell r="M616" t="str">
            <v>DEMOCRACIA DELIBERATIVA</v>
          </cell>
          <cell r="N616"/>
          <cell r="O616" t="str">
            <v>Prestar los servicios técnicos para acompañara las instancias de participación y organizaciones sociales en el fortalecimiento de los planes de acción</v>
          </cell>
          <cell r="P616">
            <v>11</v>
          </cell>
          <cell r="Q616">
            <v>1</v>
          </cell>
          <cell r="R616" t="str">
            <v>_2696</v>
          </cell>
          <cell r="S616" t="str">
            <v>Fortalecer 27 organizaciones comunales.</v>
          </cell>
        </row>
        <row r="617">
          <cell r="C617">
            <v>2026</v>
          </cell>
          <cell r="D617">
            <v>152677</v>
          </cell>
          <cell r="E617">
            <v>46036</v>
          </cell>
          <cell r="F617">
            <v>46036</v>
          </cell>
          <cell r="G617" t="str">
            <v>JHOJAN ANDRES  CASTANEDA SANCHEZ</v>
          </cell>
          <cell r="H617" t="str">
            <v>no aplica</v>
          </cell>
          <cell r="I617" t="str">
            <v>ESTA SOLICITUD REEMPLAZA LA 145543 LA CUAL YA CONTABA CON NO HAY 65591, PERO POR ERROR SE COLOCO 24 AÑOS DE EXPERIENCIA PROFESIONAL EN VEZ DE 24 MESES.</v>
          </cell>
          <cell r="J617"/>
          <cell r="K617" t="str">
            <v>VERONICA INES NIEBLES VARGAS</v>
          </cell>
          <cell r="L617">
            <v>145543</v>
          </cell>
          <cell r="M617" t="str">
            <v>SALUD - IMG</v>
          </cell>
          <cell r="N617" t="str">
            <v>Madeline Vanessa Bermúdez Pulido</v>
          </cell>
          <cell r="O617" t="str">
            <v>Prestar los servicios profesionales de apoyo psicosocial al Área de Gestión de Desarrollo Local para generar acciones complementarias en salud en la localidad de Sumapaz</v>
          </cell>
          <cell r="P617">
            <v>11</v>
          </cell>
          <cell r="Q617">
            <v>1</v>
          </cell>
          <cell r="R617" t="str">
            <v>_2324</v>
          </cell>
          <cell r="S617" t="str">
            <v>Beneficiar 600 personas con acciones para la promoción y atención de la salud mental</v>
          </cell>
        </row>
        <row r="618">
          <cell r="C618">
            <v>2026</v>
          </cell>
          <cell r="D618">
            <v>152853</v>
          </cell>
          <cell r="E618">
            <v>46038</v>
          </cell>
          <cell r="F618">
            <v>46038</v>
          </cell>
          <cell r="G618" t="str">
            <v>JHOJAN ANDRES  CASTANEDA SANCHEZ</v>
          </cell>
          <cell r="H618" t="str">
            <v>CORREO ENVIADO 16/01/2026 HORA 12:29</v>
          </cell>
          <cell r="I618" t="str">
            <v>Correo enviado por Juan Felipe</v>
          </cell>
          <cell r="J618" t="str">
            <v>SE DEBEN AJUSTAR LOS HONORARIOS A $5,115,000, AJUSTAR VALOR TOTAL DEL CONTRATO, VALOR MENSUAL, EXPERIENCIA, ESTUDIOS PREVIOS</v>
          </cell>
          <cell r="K618" t="str">
            <v>DANIEL ALVARADO PATIÑO</v>
          </cell>
          <cell r="L618">
            <v>146311</v>
          </cell>
          <cell r="M618" t="str">
            <v>TRANSPORTE - LOGISTICA</v>
          </cell>
          <cell r="N618"/>
          <cell r="O618" t="str">
            <v>Prestar los servicios profesionales para la planeación, seguimiento y ejecución del proceso de prestación del servicio de transporte de pasajeros y logística integral, destinado a atender las actividades y eventos programados por la Alcaldía Local de Sumapaz</v>
          </cell>
          <cell r="P618">
            <v>8</v>
          </cell>
          <cell r="Q618">
            <v>1</v>
          </cell>
          <cell r="R618" t="str">
            <v>_2327</v>
          </cell>
          <cell r="S618" t="str">
            <v>Realizar 4 estrategias de fortalecimiento institucional (una por vigencia).</v>
          </cell>
        </row>
        <row r="619">
          <cell r="C619">
            <v>2026</v>
          </cell>
          <cell r="D619">
            <v>152986</v>
          </cell>
          <cell r="E619">
            <v>45676</v>
          </cell>
          <cell r="F619">
            <v>45676</v>
          </cell>
          <cell r="G619" t="str">
            <v>JHOJAN ANDRES  CASTANEDA SANCHEZ</v>
          </cell>
          <cell r="H619" t="str">
            <v>CORREO ENVIADO 19/01/2026 HORA 14:22</v>
          </cell>
          <cell r="I619" t="str">
            <v>Correo enviado por Juan Felipe</v>
          </cell>
          <cell r="J619" t="str">
            <v>SE CAMBIO EL PERFIL A CONTRATAR, POR LO TANTO SE DEBE AJUSTAR EL OBJETO, VALOR TOTAL, NECESIDAD, CONVENIENCIA, ESTUDIO DE SECTOR, PERFIL, EXPERIENCIA Y EL VALOR MENSUAL</v>
          </cell>
          <cell r="K619" t="str">
            <v>CARLA NIAMED LOZANO TAUTIVA</v>
          </cell>
          <cell r="L619">
            <v>145516</v>
          </cell>
          <cell r="M619" t="str">
            <v>JAL</v>
          </cell>
          <cell r="N619" t="str">
            <v xml:space="preserve">ZULMA YINEY ESCAMILLA </v>
          </cell>
          <cell r="O619" t="str">
            <v>Prestar los servicios de apoyo técnico a la gestión para apoyar la implementación de mecanismos que fortalezcan la comunicación interna y externa de la Junta Administradora Local.</v>
          </cell>
          <cell r="P619">
            <v>8</v>
          </cell>
          <cell r="Q619">
            <v>1</v>
          </cell>
          <cell r="R619" t="str">
            <v>_2327</v>
          </cell>
          <cell r="S619" t="str">
            <v>Realizar 4 estrategias de fortalecimiento institucional (una por vigencia).</v>
          </cell>
        </row>
        <row r="620">
          <cell r="C620"/>
          <cell r="D620"/>
          <cell r="E620"/>
          <cell r="F620"/>
          <cell r="G620"/>
          <cell r="H620"/>
          <cell r="I620" t="str">
            <v>.</v>
          </cell>
          <cell r="J620"/>
          <cell r="K620"/>
          <cell r="L620"/>
          <cell r="M620"/>
          <cell r="N620"/>
          <cell r="O620"/>
          <cell r="P620"/>
          <cell r="Q620"/>
          <cell r="R620"/>
          <cell r="S620"/>
        </row>
        <row r="621">
          <cell r="C621"/>
          <cell r="D621"/>
          <cell r="E621"/>
          <cell r="F621"/>
          <cell r="G621"/>
          <cell r="H621"/>
          <cell r="I621" t="str">
            <v>.</v>
          </cell>
          <cell r="J621"/>
          <cell r="K621"/>
          <cell r="L621"/>
          <cell r="M621"/>
          <cell r="N621"/>
          <cell r="O621"/>
          <cell r="P621"/>
          <cell r="Q621"/>
          <cell r="R621"/>
          <cell r="S621"/>
        </row>
        <row r="622">
          <cell r="C622"/>
          <cell r="D622"/>
          <cell r="E622"/>
          <cell r="F622"/>
          <cell r="G622"/>
          <cell r="H622"/>
          <cell r="I622" t="str">
            <v>.</v>
          </cell>
          <cell r="J622"/>
          <cell r="K622"/>
          <cell r="L622"/>
          <cell r="M622"/>
          <cell r="N622"/>
          <cell r="O622"/>
          <cell r="P622"/>
          <cell r="Q622"/>
          <cell r="R622"/>
          <cell r="S622"/>
        </row>
        <row r="623">
          <cell r="C623"/>
          <cell r="D623"/>
          <cell r="E623"/>
          <cell r="F623"/>
          <cell r="G623"/>
          <cell r="H623"/>
          <cell r="I623" t="str">
            <v>.</v>
          </cell>
          <cell r="J623"/>
          <cell r="K623"/>
          <cell r="L623"/>
          <cell r="M623"/>
          <cell r="N623"/>
          <cell r="O623"/>
          <cell r="P623"/>
          <cell r="Q623"/>
          <cell r="R623"/>
          <cell r="S623"/>
        </row>
        <row r="624">
          <cell r="C624"/>
          <cell r="D624"/>
          <cell r="E624"/>
          <cell r="F624"/>
          <cell r="G624"/>
          <cell r="H624"/>
          <cell r="I624" t="str">
            <v>.</v>
          </cell>
          <cell r="J624"/>
          <cell r="K624"/>
          <cell r="L624"/>
          <cell r="M624"/>
          <cell r="N624"/>
          <cell r="O624"/>
          <cell r="P624"/>
          <cell r="Q624"/>
          <cell r="R624"/>
          <cell r="S624"/>
        </row>
        <row r="625">
          <cell r="C625"/>
          <cell r="D625"/>
          <cell r="E625"/>
          <cell r="F625"/>
          <cell r="G625"/>
          <cell r="H625"/>
          <cell r="I625" t="str">
            <v>.</v>
          </cell>
          <cell r="J625"/>
          <cell r="K625"/>
          <cell r="L625"/>
          <cell r="M625"/>
          <cell r="N625"/>
          <cell r="O625"/>
          <cell r="P625"/>
          <cell r="Q625"/>
          <cell r="R625"/>
          <cell r="S625"/>
        </row>
        <row r="626">
          <cell r="C626"/>
          <cell r="D626"/>
          <cell r="E626"/>
          <cell r="F626"/>
          <cell r="G626"/>
          <cell r="H626"/>
          <cell r="I626" t="str">
            <v>.</v>
          </cell>
          <cell r="J626"/>
          <cell r="K626"/>
          <cell r="L626"/>
          <cell r="M626"/>
          <cell r="N626"/>
          <cell r="O626"/>
          <cell r="P626"/>
          <cell r="Q626"/>
          <cell r="R626"/>
          <cell r="S626"/>
        </row>
        <row r="627">
          <cell r="C627"/>
          <cell r="D627"/>
          <cell r="E627"/>
          <cell r="F627"/>
          <cell r="G627"/>
          <cell r="H627"/>
          <cell r="I627" t="str">
            <v>.</v>
          </cell>
          <cell r="J627"/>
          <cell r="K627"/>
          <cell r="L627"/>
          <cell r="M627"/>
          <cell r="N627"/>
          <cell r="O627"/>
          <cell r="P627"/>
          <cell r="Q627"/>
          <cell r="R627"/>
          <cell r="S627"/>
        </row>
        <row r="628">
          <cell r="C628"/>
          <cell r="D628"/>
          <cell r="E628"/>
          <cell r="F628"/>
          <cell r="G628"/>
          <cell r="H628"/>
          <cell r="I628" t="str">
            <v>.</v>
          </cell>
          <cell r="J628"/>
          <cell r="K628"/>
          <cell r="L628"/>
          <cell r="M628"/>
          <cell r="N628"/>
          <cell r="O628"/>
          <cell r="P628"/>
          <cell r="Q628"/>
          <cell r="R628"/>
          <cell r="S628"/>
        </row>
        <row r="629">
          <cell r="C629"/>
          <cell r="D629"/>
          <cell r="E629"/>
          <cell r="F629"/>
          <cell r="G629"/>
          <cell r="H629"/>
          <cell r="I629" t="str">
            <v>.</v>
          </cell>
          <cell r="J629"/>
          <cell r="K629"/>
          <cell r="L629"/>
          <cell r="M629"/>
          <cell r="N629"/>
          <cell r="O629"/>
          <cell r="P629"/>
          <cell r="Q629"/>
          <cell r="R629"/>
          <cell r="S629"/>
        </row>
        <row r="630">
          <cell r="C630"/>
          <cell r="D630"/>
          <cell r="E630"/>
          <cell r="F630"/>
          <cell r="G630"/>
          <cell r="H630"/>
          <cell r="I630" t="str">
            <v>.</v>
          </cell>
          <cell r="J630"/>
          <cell r="K630"/>
          <cell r="L630"/>
          <cell r="M630"/>
          <cell r="N630"/>
          <cell r="O630"/>
          <cell r="P630"/>
          <cell r="Q630"/>
          <cell r="R630"/>
          <cell r="S630"/>
        </row>
        <row r="631">
          <cell r="C631"/>
          <cell r="D631"/>
          <cell r="E631"/>
          <cell r="F631"/>
          <cell r="G631"/>
          <cell r="H631"/>
          <cell r="I631" t="str">
            <v>.</v>
          </cell>
          <cell r="J631"/>
          <cell r="K631"/>
          <cell r="L631"/>
          <cell r="M631"/>
          <cell r="N631"/>
          <cell r="O631"/>
          <cell r="P631"/>
          <cell r="Q631"/>
          <cell r="R631"/>
          <cell r="S631"/>
        </row>
        <row r="632">
          <cell r="C632"/>
          <cell r="D632"/>
          <cell r="E632"/>
          <cell r="F632"/>
          <cell r="G632"/>
          <cell r="H632"/>
          <cell r="I632" t="str">
            <v>.</v>
          </cell>
          <cell r="J632"/>
          <cell r="K632"/>
          <cell r="L632"/>
          <cell r="M632"/>
          <cell r="N632"/>
          <cell r="O632"/>
          <cell r="P632"/>
          <cell r="Q632"/>
          <cell r="R632"/>
          <cell r="S632"/>
        </row>
        <row r="633">
          <cell r="C633"/>
          <cell r="D633"/>
          <cell r="E633"/>
          <cell r="F633"/>
          <cell r="G633"/>
          <cell r="H633"/>
          <cell r="I633" t="str">
            <v>.</v>
          </cell>
          <cell r="J633"/>
          <cell r="K633"/>
          <cell r="L633"/>
          <cell r="M633"/>
          <cell r="N633"/>
          <cell r="O633"/>
          <cell r="P633"/>
          <cell r="Q633"/>
          <cell r="R633"/>
          <cell r="S633"/>
        </row>
        <row r="634">
          <cell r="C634"/>
          <cell r="D634"/>
          <cell r="E634"/>
          <cell r="F634"/>
          <cell r="G634"/>
          <cell r="H634"/>
          <cell r="I634" t="str">
            <v>.</v>
          </cell>
          <cell r="J634"/>
          <cell r="K634"/>
          <cell r="L634"/>
          <cell r="M634"/>
          <cell r="N634"/>
          <cell r="O634"/>
          <cell r="P634"/>
          <cell r="Q634"/>
          <cell r="R634"/>
          <cell r="S634"/>
        </row>
        <row r="635">
          <cell r="C635"/>
          <cell r="D635"/>
          <cell r="E635"/>
          <cell r="F635"/>
          <cell r="G635"/>
          <cell r="H635"/>
          <cell r="I635" t="str">
            <v>.</v>
          </cell>
          <cell r="J635"/>
          <cell r="K635"/>
          <cell r="L635"/>
          <cell r="M635"/>
          <cell r="N635"/>
          <cell r="O635"/>
          <cell r="P635"/>
          <cell r="Q635"/>
          <cell r="R635"/>
          <cell r="S635"/>
        </row>
        <row r="636">
          <cell r="C636"/>
          <cell r="D636"/>
          <cell r="E636"/>
          <cell r="F636"/>
          <cell r="G636"/>
          <cell r="H636"/>
          <cell r="I636" t="str">
            <v>.</v>
          </cell>
          <cell r="J636"/>
          <cell r="K636"/>
          <cell r="L636"/>
          <cell r="M636"/>
          <cell r="N636"/>
          <cell r="O636"/>
          <cell r="P636"/>
          <cell r="Q636"/>
          <cell r="R636"/>
          <cell r="S636"/>
        </row>
        <row r="637">
          <cell r="C637"/>
          <cell r="D637"/>
          <cell r="E637"/>
          <cell r="F637"/>
          <cell r="G637"/>
          <cell r="H637"/>
          <cell r="I637" t="str">
            <v>.</v>
          </cell>
          <cell r="J637"/>
          <cell r="K637"/>
          <cell r="L637"/>
          <cell r="M637"/>
          <cell r="N637"/>
          <cell r="O637"/>
          <cell r="P637"/>
          <cell r="Q637"/>
          <cell r="R637"/>
          <cell r="S637"/>
        </row>
        <row r="638">
          <cell r="C638"/>
          <cell r="D638"/>
          <cell r="E638"/>
          <cell r="F638"/>
          <cell r="G638"/>
          <cell r="H638"/>
          <cell r="I638" t="str">
            <v>.</v>
          </cell>
          <cell r="J638"/>
          <cell r="K638"/>
          <cell r="L638"/>
          <cell r="M638"/>
          <cell r="N638"/>
          <cell r="O638"/>
          <cell r="P638"/>
          <cell r="Q638"/>
          <cell r="R638"/>
          <cell r="S638"/>
        </row>
        <row r="639">
          <cell r="C639"/>
          <cell r="D639"/>
          <cell r="E639"/>
          <cell r="F639"/>
          <cell r="G639"/>
          <cell r="H639"/>
          <cell r="I639" t="str">
            <v>.</v>
          </cell>
          <cell r="J639"/>
          <cell r="K639"/>
          <cell r="L639"/>
          <cell r="M639"/>
          <cell r="N639"/>
          <cell r="O639"/>
          <cell r="P639"/>
          <cell r="Q639"/>
          <cell r="R639"/>
          <cell r="S639"/>
        </row>
        <row r="640">
          <cell r="C640"/>
          <cell r="D640"/>
          <cell r="E640"/>
          <cell r="F640"/>
          <cell r="G640"/>
          <cell r="H640"/>
          <cell r="I640" t="str">
            <v>.</v>
          </cell>
          <cell r="J640"/>
          <cell r="K640"/>
          <cell r="L640"/>
          <cell r="M640"/>
          <cell r="N640"/>
          <cell r="O640"/>
          <cell r="P640"/>
          <cell r="Q640"/>
          <cell r="R640"/>
          <cell r="S640"/>
        </row>
        <row r="641">
          <cell r="C641"/>
          <cell r="D641"/>
          <cell r="E641"/>
          <cell r="F641"/>
          <cell r="G641"/>
          <cell r="H641"/>
          <cell r="I641" t="str">
            <v>.</v>
          </cell>
          <cell r="J641"/>
          <cell r="K641"/>
          <cell r="L641"/>
          <cell r="M641"/>
          <cell r="N641"/>
          <cell r="O641"/>
          <cell r="P641"/>
          <cell r="Q641"/>
          <cell r="R641"/>
          <cell r="S641"/>
        </row>
        <row r="642">
          <cell r="C642"/>
          <cell r="D642"/>
          <cell r="E642"/>
          <cell r="F642"/>
          <cell r="G642"/>
          <cell r="H642"/>
          <cell r="I642" t="str">
            <v>.</v>
          </cell>
          <cell r="J642"/>
          <cell r="K642"/>
          <cell r="L642"/>
          <cell r="M642"/>
          <cell r="N642"/>
          <cell r="O642"/>
          <cell r="P642"/>
          <cell r="Q642"/>
          <cell r="R642"/>
          <cell r="S642"/>
        </row>
        <row r="643">
          <cell r="C643"/>
          <cell r="D643"/>
          <cell r="E643"/>
          <cell r="F643"/>
          <cell r="G643"/>
          <cell r="H643"/>
          <cell r="I643" t="str">
            <v>.</v>
          </cell>
          <cell r="J643"/>
          <cell r="K643"/>
          <cell r="L643"/>
          <cell r="M643"/>
          <cell r="N643"/>
          <cell r="O643"/>
          <cell r="P643"/>
          <cell r="Q643"/>
          <cell r="R643"/>
          <cell r="S643"/>
        </row>
        <row r="644">
          <cell r="C644"/>
          <cell r="D644"/>
          <cell r="E644"/>
          <cell r="F644"/>
          <cell r="G644"/>
          <cell r="H644"/>
          <cell r="I644" t="str">
            <v>.</v>
          </cell>
          <cell r="J644"/>
          <cell r="K644"/>
          <cell r="L644"/>
          <cell r="M644"/>
          <cell r="N644"/>
          <cell r="O644"/>
          <cell r="P644"/>
          <cell r="Q644"/>
          <cell r="R644"/>
          <cell r="S644"/>
        </row>
        <row r="645">
          <cell r="C645"/>
          <cell r="D645"/>
          <cell r="E645"/>
          <cell r="F645"/>
          <cell r="G645"/>
          <cell r="H645"/>
          <cell r="I645" t="str">
            <v>.</v>
          </cell>
          <cell r="J645"/>
          <cell r="K645"/>
          <cell r="L645"/>
          <cell r="M645"/>
          <cell r="N645"/>
          <cell r="O645"/>
          <cell r="P645"/>
          <cell r="Q645"/>
          <cell r="R645"/>
          <cell r="S645"/>
        </row>
        <row r="646">
          <cell r="C646"/>
          <cell r="D646"/>
          <cell r="E646"/>
          <cell r="F646"/>
          <cell r="G646"/>
          <cell r="H646"/>
          <cell r="I646" t="str">
            <v>.</v>
          </cell>
          <cell r="J646"/>
          <cell r="K646"/>
          <cell r="L646"/>
          <cell r="M646"/>
          <cell r="N646"/>
          <cell r="O646"/>
          <cell r="P646"/>
          <cell r="Q646"/>
          <cell r="R646"/>
          <cell r="S646"/>
        </row>
        <row r="647">
          <cell r="C647"/>
          <cell r="D647"/>
          <cell r="E647"/>
          <cell r="F647"/>
          <cell r="G647"/>
          <cell r="H647"/>
          <cell r="I647" t="str">
            <v>.</v>
          </cell>
          <cell r="J647"/>
          <cell r="K647"/>
          <cell r="L647"/>
          <cell r="M647"/>
          <cell r="N647"/>
          <cell r="O647"/>
          <cell r="P647"/>
          <cell r="Q647"/>
          <cell r="R647"/>
          <cell r="S647"/>
        </row>
        <row r="648">
          <cell r="C648"/>
          <cell r="D648"/>
          <cell r="E648"/>
          <cell r="F648"/>
          <cell r="G648"/>
          <cell r="H648"/>
          <cell r="I648" t="str">
            <v>.</v>
          </cell>
          <cell r="J648"/>
          <cell r="K648"/>
          <cell r="L648"/>
          <cell r="M648"/>
          <cell r="N648"/>
          <cell r="O648"/>
          <cell r="P648"/>
          <cell r="Q648"/>
          <cell r="R648"/>
          <cell r="S648"/>
        </row>
        <row r="649">
          <cell r="C649"/>
          <cell r="D649"/>
          <cell r="E649"/>
          <cell r="F649"/>
          <cell r="G649"/>
          <cell r="H649"/>
          <cell r="I649" t="str">
            <v>.</v>
          </cell>
          <cell r="J649"/>
          <cell r="K649"/>
          <cell r="L649"/>
          <cell r="M649"/>
          <cell r="N649"/>
          <cell r="O649"/>
          <cell r="P649"/>
          <cell r="Q649"/>
          <cell r="R649"/>
          <cell r="S649"/>
        </row>
        <row r="650">
          <cell r="C650"/>
          <cell r="D650"/>
          <cell r="E650"/>
          <cell r="F650"/>
          <cell r="G650"/>
          <cell r="H650"/>
          <cell r="I650" t="str">
            <v>.</v>
          </cell>
          <cell r="J650"/>
          <cell r="K650"/>
          <cell r="L650"/>
          <cell r="M650"/>
          <cell r="N650"/>
          <cell r="O650"/>
          <cell r="P650"/>
          <cell r="Q650"/>
          <cell r="R650"/>
          <cell r="S650"/>
        </row>
      </sheetData>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rogramación"/>
      <sheetName val="Hoja1"/>
      <sheetName val="PONDERACIONES"/>
      <sheetName val="Dinamica"/>
      <sheetName val="Hoja3"/>
    </sheetNames>
    <sheetDataSet>
      <sheetData sheetId="0"/>
      <sheetData sheetId="1"/>
      <sheetData sheetId="2">
        <row r="1">
          <cell r="I1" t="str">
            <v>Cód. Proyecto de Inversión SEGPLAN</v>
          </cell>
          <cell r="J1" t="str">
            <v>Nombre del Proyecto</v>
          </cell>
          <cell r="K1" t="str">
            <v>Meta proyecto 2025-2028 (PDL)</v>
          </cell>
          <cell r="L1" t="str">
            <v>COMPONENTE PROYECTO</v>
          </cell>
        </row>
        <row r="2">
          <cell r="I2">
            <v>2230</v>
          </cell>
          <cell r="J2" t="str">
            <v>Por una mejor convivencia en Sumapaz</v>
          </cell>
          <cell r="K2" t="str">
            <v>Implementar 16 acciones formativas diferenciales para la promoción de la convivencia ciudadana</v>
          </cell>
          <cell r="L2" t="str">
            <v>FORMACIÓN</v>
          </cell>
        </row>
        <row r="3">
          <cell r="I3">
            <v>2230</v>
          </cell>
          <cell r="J3" t="str">
            <v>Por una mejor convivencia en Sumapaz</v>
          </cell>
          <cell r="K3" t="str">
            <v>Implementar 16 iniciativas de convivencia con participación de la ciudadanía</v>
          </cell>
          <cell r="L3" t="str">
            <v>INICIATIVAS</v>
          </cell>
        </row>
        <row r="4">
          <cell r="I4">
            <v>2526</v>
          </cell>
          <cell r="J4" t="str">
            <v>Por una vida libre de violencias para las mujeres de Sumapaz</v>
          </cell>
          <cell r="K4" t="str">
            <v>Vincular 1200 personas en acciones para la prevención del feminicidio y la violencia contra la mujer.</v>
          </cell>
          <cell r="L4" t="str">
            <v>PREVENCIÓN</v>
          </cell>
        </row>
        <row r="5">
          <cell r="I5">
            <v>2290</v>
          </cell>
          <cell r="J5" t="str">
            <v>Fortaleciendo la justicia en Sumapaz</v>
          </cell>
          <cell r="K5" t="str">
            <v>Fortalecer 8 programas de abordaje de conflictividad escolar para la convivencia con enfoque restaurativo</v>
          </cell>
          <cell r="L5" t="str">
            <v>CONFLICTIVIDAD ESCOLAR</v>
          </cell>
        </row>
        <row r="6">
          <cell r="I6">
            <v>2290</v>
          </cell>
          <cell r="J6" t="str">
            <v>Fortaleciendo la justicia en Sumapaz</v>
          </cell>
          <cell r="K6" t="str">
            <v>Fortalecer 80 actores comunitarios con herramientas y capacidades para la implementación de un enfoque restaurativo para la justicia y la convivencia</v>
          </cell>
          <cell r="L6" t="str">
            <v>FORTALECIMIENTO DE CAPACIDADES</v>
          </cell>
        </row>
        <row r="7">
          <cell r="I7">
            <v>2290</v>
          </cell>
          <cell r="J7" t="str">
            <v>Fortaleciendo la justicia en Sumapaz</v>
          </cell>
          <cell r="K7" t="str">
            <v>Beneficiar 100 ciudadanos con habilidades y capacidades para gestionar la convivencia constructivamente</v>
          </cell>
          <cell r="L7" t="str">
            <v>GESTIÓN DE LA CONVIVENCIA</v>
          </cell>
        </row>
        <row r="8">
          <cell r="I8">
            <v>2290</v>
          </cell>
          <cell r="J8" t="str">
            <v>Fortaleciendo la justicia en Sumapaz</v>
          </cell>
          <cell r="K8" t="str">
            <v>Implementar 16 acciones pedagógicas para la gestión de conflictividades y prevención de violencias</v>
          </cell>
          <cell r="L8" t="str">
            <v>FORMACIÓN</v>
          </cell>
        </row>
        <row r="9">
          <cell r="I9">
            <v>2474</v>
          </cell>
          <cell r="J9" t="str">
            <v>Por un mejor espacio público en Sumapaz</v>
          </cell>
          <cell r="K9" t="str">
            <v>Intervenir 13250 metros cuadrados de elementos del sistema de espacio público peatonal con acciones de construcción y/o conservación.</v>
          </cell>
          <cell r="L9" t="str">
            <v>INTERVENCIÓN</v>
          </cell>
        </row>
        <row r="10">
          <cell r="I10">
            <v>2398</v>
          </cell>
          <cell r="J10" t="str">
            <v>Cuidado y protección para la población Vulnerable de Sumapaz</v>
          </cell>
          <cell r="K10" t="str">
            <v xml:space="preserve">Atender 800 personas con apoyos que contribuyan al ingreso mínimo garantizado. </v>
          </cell>
          <cell r="L10" t="str">
            <v>INGRESO MÍNIMO</v>
          </cell>
        </row>
        <row r="11">
          <cell r="I11">
            <v>2398</v>
          </cell>
          <cell r="J11" t="str">
            <v>Cuidado y protección para la población Vulnerable de Sumapaz</v>
          </cell>
          <cell r="K11" t="str">
            <v>Beneficiar 305 personas mayores con transferencias monetarias</v>
          </cell>
          <cell r="L11" t="str">
            <v>APOYO ECONÓMICO PERSONA MAYOR</v>
          </cell>
        </row>
        <row r="12">
          <cell r="I12">
            <v>2324</v>
          </cell>
          <cell r="J12" t="str">
            <v>Acciones para el cuidado de la salud y el bienestar de las y los Sumapaceños</v>
          </cell>
          <cell r="K12" t="str">
            <v>Vincular 200 personas con discapacidad, cuidadores y cuidadoras, en actividades complementarias en salud</v>
          </cell>
          <cell r="L12" t="str">
            <v xml:space="preserve">ACCIONES COMPLEMENTARIAS </v>
          </cell>
        </row>
        <row r="13">
          <cell r="I13">
            <v>2324</v>
          </cell>
          <cell r="J13" t="str">
            <v>Acciones para el cuidado de la salud y el bienestar de las y los Sumapaceños</v>
          </cell>
          <cell r="K13" t="str">
            <v>Vincular 300 personas a las acciones desarrolladas desde los dispositivos de base comunitaria en respuesta al consumo de SPA</v>
          </cell>
          <cell r="L13" t="str">
            <v>DISMINUCIÓN FACTORES DE RIESGO SPA</v>
          </cell>
        </row>
        <row r="14">
          <cell r="I14">
            <v>2324</v>
          </cell>
          <cell r="J14" t="str">
            <v>Acciones para el cuidado de la salud y el bienestar de las y los Sumapaceños</v>
          </cell>
          <cell r="K14" t="str">
            <v>Beneficiar 180 personas con discapacidad a través de Dispositivos de Asistencia Personal - Ayudas Técnicas (no incluidas en los Planes de Beneficios)</v>
          </cell>
          <cell r="L14" t="str">
            <v>DISPOSITIVOS DE ASISTENCIA PERSONAL</v>
          </cell>
        </row>
        <row r="15">
          <cell r="I15">
            <v>2324</v>
          </cell>
          <cell r="J15" t="str">
            <v>Acciones para el cuidado de la salud y el bienestar de las y los Sumapaceños</v>
          </cell>
          <cell r="K15" t="str">
            <v>Vincular 400 personas a las acciones y estrategias para promover la salud sexual y reproductiva consciente en los diferentes ciclos de vida</v>
          </cell>
          <cell r="L15" t="str">
            <v>SALUD SEXUAL Y REPRODUCTIVA</v>
          </cell>
        </row>
        <row r="16">
          <cell r="I16">
            <v>2324</v>
          </cell>
          <cell r="J16" t="str">
            <v>Acciones para el cuidado de la salud y el bienestar de las y los Sumapaceños</v>
          </cell>
          <cell r="K16" t="str">
            <v>Vincular 1000 personas en acciones complementarias en salud física, nutricional y oral, a través del Circuito del Cuidado</v>
          </cell>
          <cell r="L16" t="str">
            <v>SALUD FÍSICA Y NUTRICIONAL</v>
          </cell>
        </row>
        <row r="17">
          <cell r="I17">
            <v>2324</v>
          </cell>
          <cell r="J17" t="str">
            <v>Acciones para el cuidado de la salud y el bienestar de las y los Sumapaceños</v>
          </cell>
          <cell r="K17" t="str">
            <v>Beneficiar 600 personas con acciones para la promoción y atención de la salud mental</v>
          </cell>
          <cell r="L17" t="str">
            <v>SALUD MENTAL</v>
          </cell>
        </row>
        <row r="18">
          <cell r="I18">
            <v>2386</v>
          </cell>
          <cell r="J18" t="str">
            <v>Bogotá también es rural</v>
          </cell>
          <cell r="K18" t="str">
            <v>Desarrollar 4 acciones orientadas a la ciudadanía, en el marco de la estrategia "Bogotaneidad</v>
          </cell>
          <cell r="L18" t="str">
            <v>ESTRATEGIA BOGOTANEIDAD</v>
          </cell>
        </row>
        <row r="19">
          <cell r="I19">
            <v>2386</v>
          </cell>
          <cell r="J19" t="str">
            <v>Bogotá también es rural</v>
          </cell>
          <cell r="K19" t="str">
            <v>Fortalecer 4 unidades de innovación pública y  social a nivel local</v>
          </cell>
          <cell r="L19" t="str">
            <v>INNOVACIÓN PÚBLICA</v>
          </cell>
        </row>
        <row r="20">
          <cell r="I20">
            <v>2541</v>
          </cell>
          <cell r="J20" t="str">
            <v>Bienestar para las Mujeres de Sumapaz</v>
          </cell>
          <cell r="K20" t="str">
            <v xml:space="preserve">Vincular 600 personas en procesos para la prevención de violencias en el contexto familiar y/o violencia sexual   </v>
          </cell>
          <cell r="L20" t="str">
            <v>PREVENCIÓN</v>
          </cell>
        </row>
        <row r="21">
          <cell r="I21">
            <v>2541</v>
          </cell>
          <cell r="J21" t="str">
            <v>Bienestar para las Mujeres de Sumapaz</v>
          </cell>
          <cell r="K21" t="str">
            <v>Vincular 600 mujeres cuidadoras a estrategias de cuidado.</v>
          </cell>
          <cell r="L21" t="str">
            <v>ESTRATEGIAS DE CUIDADO</v>
          </cell>
        </row>
        <row r="22">
          <cell r="I22">
            <v>2541</v>
          </cell>
          <cell r="J22" t="str">
            <v>Bienestar para las Mujeres de Sumapaz</v>
          </cell>
          <cell r="K22" t="str">
            <v>Vincular 2800 mujeres para el ejercicio de derechos y el fortalecimiento de su autonomía económica</v>
          </cell>
          <cell r="L22" t="str">
            <v>FORTALECIMIENTO DE CAPACIDADES</v>
          </cell>
        </row>
        <row r="23">
          <cell r="I23">
            <v>2319</v>
          </cell>
          <cell r="J23" t="str">
            <v>Atención a víctimas en Sumapaz</v>
          </cell>
          <cell r="K23" t="str">
            <v>Realizar 4 procesos pedagógicos, artísticos, culturales, formativos o para el fortalecimiento de iniciativas ciudadanas para la apropiación social de la memoria, verdad, reparación integral a víctimas, paz y reconciliación..</v>
          </cell>
          <cell r="L23" t="str">
            <v>INICIATIVAS</v>
          </cell>
        </row>
        <row r="24">
          <cell r="I24">
            <v>2319</v>
          </cell>
          <cell r="J24" t="str">
            <v>Atención a víctimas en Sumapaz</v>
          </cell>
          <cell r="K24" t="str">
            <v>Realizar 4 acciones de construcción de paz que contribuyan al tejido social, la integración local, la sostenibilidad económica y/o desarrollo territorial para la reconciliación.</v>
          </cell>
          <cell r="L24" t="str">
            <v>ACCIONES DE CONSTRUCCIÓN DE PAZ</v>
          </cell>
        </row>
        <row r="25">
          <cell r="I25">
            <v>2319</v>
          </cell>
          <cell r="J25" t="str">
            <v>Atención a víctimas en Sumapaz</v>
          </cell>
          <cell r="K25" t="str">
            <v>Realizar 8 procesos de fortalecimiento de habilidades y capacidades de la población víctima del conflicto armado o excombatientes para promover su participación en los diferentes escenarios.</v>
          </cell>
          <cell r="L25" t="str">
            <v>FORTALECIMIENTO DE CAPACIDADES</v>
          </cell>
        </row>
        <row r="26">
          <cell r="I26">
            <v>2486</v>
          </cell>
          <cell r="J26" t="str">
            <v>Acciones para la promoción de la cultura, tradición y costumbres sumapaceñas</v>
          </cell>
          <cell r="K26" t="str">
            <v>Otorgar 50 estímulos de apoyo al sector artístico y cultural.</v>
          </cell>
          <cell r="L26" t="str">
            <v>ESTÍMULOS</v>
          </cell>
        </row>
        <row r="27">
          <cell r="I27">
            <v>2486</v>
          </cell>
          <cell r="J27" t="str">
            <v>Acciones para la promoción de la cultura, tradición y costumbres sumapaceñas</v>
          </cell>
          <cell r="K27" t="str">
            <v>Realizar 12 eventos de promoción, circulación y apropiación de actividades artísticas, culturales y patrimoniales.</v>
          </cell>
          <cell r="L27" t="str">
            <v>EVENTOS</v>
          </cell>
        </row>
        <row r="28">
          <cell r="I28">
            <v>2486</v>
          </cell>
          <cell r="J28" t="str">
            <v>Acciones para la promoción de la cultura, tradición y costumbres sumapaceñas</v>
          </cell>
          <cell r="K28" t="str">
            <v>Capacitar 600 personas en los campos artísticos, interculturales, culturales y/o patrimoniales.</v>
          </cell>
          <cell r="L28" t="str">
            <v>CAPACITACIÓN</v>
          </cell>
        </row>
        <row r="29">
          <cell r="I29">
            <v>2486</v>
          </cell>
          <cell r="J29" t="str">
            <v>Acciones para la promoción de la cultura, tradición y costumbres sumapaceñas</v>
          </cell>
          <cell r="K29" t="str">
            <v>Beneficiar 32 organizaciones artísticas, culturales y patrimoniales con elementos entregados.</v>
          </cell>
          <cell r="L29" t="str">
            <v>ENTREGA DE ELEMENTOS</v>
          </cell>
        </row>
        <row r="30">
          <cell r="I30">
            <v>2388</v>
          </cell>
          <cell r="J30" t="str">
            <v>Recreación y Deporte para Sumapaz</v>
          </cell>
          <cell r="K30" t="str">
            <v>Beneficiar 40 colectivos u organizaciones recreo deportivas  inscritas en el Banco que implementan iniciativas de carácter barrial con apoyos económicos</v>
          </cell>
          <cell r="L30" t="str">
            <v>BANCO DE INICIATIVAS</v>
          </cell>
        </row>
        <row r="31">
          <cell r="I31">
            <v>2388</v>
          </cell>
          <cell r="J31" t="str">
            <v>Recreación y Deporte para Sumapaz</v>
          </cell>
          <cell r="K31" t="str">
            <v>Beneficiar  1200 personas en actividades recreo-deportivas comunitarias.</v>
          </cell>
          <cell r="L31" t="str">
            <v>ACTIVIDADES RECREODEPORTIVAS</v>
          </cell>
        </row>
        <row r="32">
          <cell r="I32">
            <v>2388</v>
          </cell>
          <cell r="J32" t="str">
            <v>Recreación y Deporte para Sumapaz</v>
          </cell>
          <cell r="K32" t="str">
            <v xml:space="preserve">Capacitar 1000 personas en los campos deportivos o recreativos </v>
          </cell>
          <cell r="L32" t="str">
            <v>CAPACITACIÓN</v>
          </cell>
        </row>
        <row r="33">
          <cell r="I33">
            <v>2388</v>
          </cell>
          <cell r="J33" t="str">
            <v>Recreación y Deporte para Sumapaz</v>
          </cell>
          <cell r="K33" t="str">
            <v>Beneficiar 1000 Personas con la entrega de dotaciones deportivas.</v>
          </cell>
          <cell r="L33" t="str">
            <v>DOTACIÓN</v>
          </cell>
        </row>
        <row r="34">
          <cell r="I34">
            <v>2666</v>
          </cell>
          <cell r="J34" t="str">
            <v>Sumapaz proteje su fauna</v>
          </cell>
          <cell r="K34" t="str">
            <v>Vincular 600 personas en acciones educativas en temas de protección y bienestar animal</v>
          </cell>
          <cell r="L34" t="str">
            <v>ACCIONES PEDAGÓGICAS</v>
          </cell>
        </row>
        <row r="35">
          <cell r="I35">
            <v>2666</v>
          </cell>
          <cell r="J35" t="str">
            <v>Sumapaz proteje su fauna</v>
          </cell>
          <cell r="K35" t="str">
            <v>Atender 1000 animales en los programas de brigadas médicas, urgencias veterinarias y adopciones</v>
          </cell>
          <cell r="L35" t="str">
            <v>BIENESTAR ANIMAL</v>
          </cell>
        </row>
        <row r="36">
          <cell r="I36">
            <v>2703</v>
          </cell>
          <cell r="J36" t="str">
            <v>Una mejor educación para Sumapaz</v>
          </cell>
          <cell r="K36" t="str">
            <v>Dotar 18 sedes educativas urbanas y rurales con recursos pedagógicos y/o tecnológicos</v>
          </cell>
          <cell r="L36" t="str">
            <v>DOTACIÓN</v>
          </cell>
        </row>
        <row r="37">
          <cell r="I37">
            <v>2703</v>
          </cell>
          <cell r="J37" t="str">
            <v>Una mejor educación para Sumapaz</v>
          </cell>
          <cell r="K37" t="str">
            <v>Beneficiar 160 estudiantes en programas de educación posmedia (niveles de formación técnico profesional, tecnólogo, profesional universitario y educación para el trabajo y desarrollo humano).</v>
          </cell>
          <cell r="L37" t="str">
            <v>APOYO EDUCACIÓN POSMEDIA</v>
          </cell>
        </row>
        <row r="38">
          <cell r="I38">
            <v>2703</v>
          </cell>
          <cell r="J38" t="str">
            <v>Una mejor educación para Sumapaz</v>
          </cell>
          <cell r="K38" t="str">
            <v>Beneficiar 160 estudiantes con apoyo de sostenimiento para la permanencia en la educación posmedia (niveles de formación técnico profesional, tecnólogo, profesional universitario y educación para el trabajo y desarrollo humano).</v>
          </cell>
          <cell r="L38" t="str">
            <v>SOSTENIMIENTO</v>
          </cell>
        </row>
        <row r="39">
          <cell r="I39">
            <v>2703</v>
          </cell>
          <cell r="J39" t="str">
            <v>Una mejor educación para Sumapaz</v>
          </cell>
          <cell r="K39" t="str">
            <v>Implementar 8 Proyectos para el desarrollo integral de la primera infancia y la relación escuela, familia y comunidad.</v>
          </cell>
          <cell r="L39" t="str">
            <v>DESARROLLO INTEGRAL</v>
          </cell>
        </row>
        <row r="40">
          <cell r="I40">
            <v>2395</v>
          </cell>
          <cell r="J40" t="str">
            <v>Fortalecimiento de capacidades y habilidades para el trabajo</v>
          </cell>
          <cell r="K40" t="str">
            <v>Realizar 4 acciones para fortalecer las capacidades y/o habilidades, técnicas y blandas de las personas de la localidad, con el fin de mejorar el acceso a oportunidades de empleo.</v>
          </cell>
          <cell r="L40" t="str">
            <v>FORTALECIMIENTO DE CAPACIDADES</v>
          </cell>
        </row>
        <row r="41">
          <cell r="I41">
            <v>2288</v>
          </cell>
          <cell r="J41" t="str">
            <v>Acciones para fortalecer las industrias culturales y creativas</v>
          </cell>
          <cell r="K41" t="str">
            <v>Financiar 20 proyectos del sector cultural y creativo.</v>
          </cell>
          <cell r="L41" t="str">
            <v>SOSTENIBILIDAD</v>
          </cell>
        </row>
        <row r="42">
          <cell r="I42">
            <v>2315</v>
          </cell>
          <cell r="J42" t="str">
            <v>Somos Sumapaz: Emprendiendo de manera sostenible en el territorio</v>
          </cell>
          <cell r="K42" t="str">
            <v>Vincular 600 hogares y/o unidades productivas a procesos productivos y de comercialización en el sector rural.</v>
          </cell>
          <cell r="L42" t="str">
            <v>PRODUCTIVIDAD Y COMERCIALIZACIÓN</v>
          </cell>
        </row>
        <row r="43">
          <cell r="I43">
            <v>2315</v>
          </cell>
          <cell r="J43" t="str">
            <v>Somos Sumapaz: Emprendiendo de manera sostenible en el territorio</v>
          </cell>
          <cell r="K43" t="str">
            <v>Apoyar 120 Mipymes, emprendimientos y/o actores de la economía informal para el fortalecimiento del tejido empresarial local.</v>
          </cell>
          <cell r="L43" t="str">
            <v>TEJIDO EMPRESARIAL LOCAL</v>
          </cell>
        </row>
        <row r="44">
          <cell r="I44">
            <v>2362</v>
          </cell>
          <cell r="J44" t="str">
            <v>Legalización y titulación de predios en Sumapaz</v>
          </cell>
          <cell r="K44" t="str">
            <v>Gestionar la titulación o legalización de 150 predios.</v>
          </cell>
          <cell r="L44" t="str">
            <v>TITULACIÓN Y LEGALIZACIÓN</v>
          </cell>
        </row>
        <row r="45">
          <cell r="I45">
            <v>2358</v>
          </cell>
          <cell r="J45" t="str">
            <v>Mejores parques para Sumapaz</v>
          </cell>
          <cell r="K45" t="str">
            <v>Construir 4000 m2 de Parques de la red de proximidad (la construcción incluye su dotación).</v>
          </cell>
          <cell r="L45" t="str">
            <v>CONSTRUCCIÓN</v>
          </cell>
        </row>
        <row r="46">
          <cell r="I46">
            <v>2358</v>
          </cell>
          <cell r="J46" t="str">
            <v>Mejores parques para Sumapaz</v>
          </cell>
          <cell r="K46" t="str">
            <v xml:space="preserve">Intervenir 1 Parques  de la red de proximidad con acciones de mejoramiento, mantenimiento y/o dotación. </v>
          </cell>
          <cell r="L46" t="str">
            <v>INTERVENCIÓN</v>
          </cell>
        </row>
        <row r="47">
          <cell r="I47">
            <v>2671</v>
          </cell>
          <cell r="J47" t="str">
            <v>Asistencia técnica agropecuaria y educación ambiental en la localidad de Sumapaz</v>
          </cell>
          <cell r="K47" t="str">
            <v>Implementar 4 procesos comunitarios de educación ambiental que promueven la conservación de la biodiversidad y el agua</v>
          </cell>
          <cell r="L47" t="str">
            <v>EDUCACIÓN AMBIENTAL</v>
          </cell>
        </row>
        <row r="48">
          <cell r="I48">
            <v>2671</v>
          </cell>
          <cell r="J48" t="str">
            <v>Asistencia técnica agropecuaria y educación ambiental en la localidad de Sumapaz</v>
          </cell>
          <cell r="K48" t="str">
            <v xml:space="preserve">Implementar 100 huertas rurales </v>
          </cell>
          <cell r="L48" t="str">
            <v>HUERTAS URBANAS</v>
          </cell>
        </row>
        <row r="49">
          <cell r="I49">
            <v>2671</v>
          </cell>
          <cell r="J49" t="str">
            <v>Asistencia técnica agropecuaria y educación ambiental en la localidad de Sumapaz</v>
          </cell>
          <cell r="K49" t="str">
            <v>Capacitar 500 personas en separación en la fuente y reciclaje.</v>
          </cell>
          <cell r="L49" t="str">
            <v>SEPARACIÓN EN LA FUENTE</v>
          </cell>
        </row>
        <row r="50">
          <cell r="I50">
            <v>2671</v>
          </cell>
          <cell r="J50" t="str">
            <v>Asistencia técnica agropecuaria y educación ambiental en la localidad de Sumapaz</v>
          </cell>
          <cell r="K50" t="str">
            <v>Apoyar 500 predios rurales con buenas prácticas agropecuarias y ambientales que fortalezcan la protección a coberturas vegetales y recurso hídrico</v>
          </cell>
          <cell r="L50" t="str">
            <v>BUENAS PRÁCTICAS</v>
          </cell>
        </row>
        <row r="51">
          <cell r="I51">
            <v>2682</v>
          </cell>
          <cell r="J51" t="str">
            <v>Restauración ecológica urbana y/o rural</v>
          </cell>
          <cell r="K51" t="str">
            <v>Lograr 16 hectáreas en proceso de restauración ecológica</v>
          </cell>
          <cell r="L51" t="str">
            <v>RESTAURACIÓN ECOLÓGICA</v>
          </cell>
        </row>
        <row r="52">
          <cell r="I52">
            <v>2682</v>
          </cell>
          <cell r="J52" t="str">
            <v>Restauración ecológica urbana y/o rural</v>
          </cell>
          <cell r="K52" t="str">
            <v>Realizar acciones de conservación en 8 hectáreas de la  Estructura Ecológica Principal</v>
          </cell>
          <cell r="L52" t="str">
            <v>CONSERVACIÓN</v>
          </cell>
        </row>
        <row r="53">
          <cell r="I53">
            <v>2289</v>
          </cell>
          <cell r="J53" t="str">
            <v>Movilidad para Sumapaz</v>
          </cell>
          <cell r="K53" t="str">
            <v>Intervenir 40 Kilómetros-carril de malla vial rural con acciones de construcción y/o conservación</v>
          </cell>
          <cell r="L53" t="str">
            <v>INTERVENCIÓN MALLA VIAL RURAL</v>
          </cell>
        </row>
        <row r="54">
          <cell r="I54">
            <v>2613</v>
          </cell>
          <cell r="J54" t="str">
            <v>Manejo de emergencias y mitigación del riesgo de desastres</v>
          </cell>
          <cell r="K54" t="str">
            <v>Realizar 12 acciones efectivas para el fortalecimiento de las capacidades locales en torno a la gestión del riesgo</v>
          </cell>
          <cell r="L54" t="str">
            <v>GESTIÓN DEL RIESGO</v>
          </cell>
        </row>
        <row r="55">
          <cell r="I55">
            <v>2613</v>
          </cell>
          <cell r="J55" t="str">
            <v>Manejo de emergencias y mitigación del riesgo de desastres</v>
          </cell>
          <cell r="K55" t="str">
            <v>Realizar 40 obras de mitigación y/u obras de mitigación existentes con mantenimiento</v>
          </cell>
          <cell r="L55" t="str">
            <v>OBRAS DE MITIGACIÓN</v>
          </cell>
        </row>
        <row r="56">
          <cell r="I56">
            <v>2689</v>
          </cell>
          <cell r="J56" t="str">
            <v>Acueductos veredales, saneamiento básico y energías alternativas</v>
          </cell>
          <cell r="K56" t="str">
            <v>Fortalecer 4 acueductos veredales con asistencia, intervenir técnica u organizativa</v>
          </cell>
          <cell r="L56" t="str">
            <v>ACUEDUCTOS VEREDALES</v>
          </cell>
        </row>
        <row r="57">
          <cell r="I57">
            <v>2689</v>
          </cell>
          <cell r="J57" t="str">
            <v>Acueductos veredales, saneamiento básico y energías alternativas</v>
          </cell>
          <cell r="K57" t="str">
            <v>Realizar 160 acciones  con energías alternativas para el área rural.</v>
          </cell>
          <cell r="L57" t="str">
            <v>ENERGÍAS ALTERNATIVAS</v>
          </cell>
        </row>
        <row r="58">
          <cell r="I58">
            <v>2404</v>
          </cell>
          <cell r="J58" t="str">
            <v>Atención a la primera Infancia y la persona mayor en Sumapaz</v>
          </cell>
          <cell r="K58" t="str">
            <v>Dotar y/o acondicionar 3 unidades operativas orientadas a la atención de la primera infancia (Jardines Infantiles, Casas de Pensamiento Intercultural, Modalidad Espacios Rurales, Crecemos en la Ruralidad, Creciendo Juntos, Centros Amar, Centros Forjar)</v>
          </cell>
          <cell r="L58" t="str">
            <v>DOTACIÓN</v>
          </cell>
        </row>
        <row r="59">
          <cell r="I59">
            <v>2404</v>
          </cell>
          <cell r="J59" t="str">
            <v>Atención a la primera Infancia y la persona mayor en Sumapaz</v>
          </cell>
          <cell r="K59" t="str">
            <v xml:space="preserve">Dotar y/o acondicionar 1 unidades operativas orientadas a la prestación de servicios a la persona mayor </v>
          </cell>
          <cell r="L59" t="str">
            <v>DOTACIÓN</v>
          </cell>
        </row>
        <row r="60">
          <cell r="I60">
            <v>2278</v>
          </cell>
          <cell r="J60" t="str">
            <v>Mejoramiento de vivienda para la comunidad de Sumapaz</v>
          </cell>
          <cell r="K60" t="str">
            <v>Mejorar 200 viviendas de interés social rurales.</v>
          </cell>
          <cell r="L60" t="str">
            <v>MEJORAMIENTO DE VIVIENDA</v>
          </cell>
        </row>
        <row r="61">
          <cell r="I61">
            <v>2327</v>
          </cell>
          <cell r="J61" t="str">
            <v>Fortalecimiento Institucional y sedes administrativas</v>
          </cell>
          <cell r="K61" t="str">
            <v>Terminar 1 sede administrativa local</v>
          </cell>
          <cell r="L61" t="str">
            <v xml:space="preserve">TERMINACIÓN </v>
          </cell>
        </row>
        <row r="62">
          <cell r="I62">
            <v>2327</v>
          </cell>
          <cell r="J62" t="str">
            <v>Fortalecimiento Institucional y sedes administrativas</v>
          </cell>
          <cell r="K62" t="str">
            <v>Construir 1 sede administrativa local</v>
          </cell>
          <cell r="L62" t="str">
            <v>CONSTRUCCIÓN</v>
          </cell>
        </row>
        <row r="63">
          <cell r="I63">
            <v>2327</v>
          </cell>
          <cell r="J63" t="str">
            <v>Fortalecimiento Institucional y sedes administrativas</v>
          </cell>
          <cell r="K63" t="str">
            <v>Intervenir 1 sede administrativa local</v>
          </cell>
          <cell r="L63" t="str">
            <v>INTERVENCIÓN</v>
          </cell>
        </row>
        <row r="64">
          <cell r="I64">
            <v>2327</v>
          </cell>
          <cell r="J64" t="str">
            <v>Fortalecimiento Institucional y sedes administrativas</v>
          </cell>
          <cell r="K64" t="str">
            <v>Realizar 4 estrategias de fortalecimiento institucional (una por vigencia).</v>
          </cell>
          <cell r="L64" t="str">
            <v>FORTALECIMIENTO INSTITUCIONAL</v>
          </cell>
        </row>
        <row r="65">
          <cell r="I65">
            <v>2265</v>
          </cell>
          <cell r="J65" t="str">
            <v>Fortaleciendo la Conectividad en Sumapaz</v>
          </cell>
          <cell r="K65" t="str">
            <v>Operativizar 17 Centros de Acceso Comunitario en zonas rurales y/o apartadas y/o urbanas, con énfasis en Servicios TIC´s generados.</v>
          </cell>
          <cell r="L65" t="str">
            <v>CONECTIVIDAD</v>
          </cell>
        </row>
        <row r="66">
          <cell r="I66">
            <v>2696</v>
          </cell>
          <cell r="J66" t="str">
            <v>Participación incidente en Sumapaz</v>
          </cell>
          <cell r="K66" t="str">
            <v>Fortalecer 40 Organizaciones sociales e Instancias de participación ciudadana.</v>
          </cell>
          <cell r="L66" t="str">
            <v>FORTALECIMIENTO DE ORGANIZACIONES</v>
          </cell>
        </row>
        <row r="67">
          <cell r="I67">
            <v>2696</v>
          </cell>
          <cell r="J67" t="str">
            <v>Participación incidente en Sumapaz</v>
          </cell>
          <cell r="K67" t="str">
            <v>Capacitar 240 personas a través de procesos de formación para la participación de manera virtual y presencial.</v>
          </cell>
          <cell r="L67" t="str">
            <v>CAPACITACIÓN</v>
          </cell>
        </row>
        <row r="68">
          <cell r="I68">
            <v>2696</v>
          </cell>
          <cell r="J68" t="str">
            <v>Participación incidente en Sumapaz</v>
          </cell>
          <cell r="K68" t="str">
            <v>Fortalecer 27 organizaciones comunales.</v>
          </cell>
          <cell r="L68" t="str">
            <v>FORTALECIMIENTO COMUNAL</v>
          </cell>
        </row>
        <row r="69">
          <cell r="I69">
            <v>2696</v>
          </cell>
          <cell r="J69" t="str">
            <v>Participación incidente en Sumapaz</v>
          </cell>
          <cell r="K69" t="str">
            <v>Rehabilitar  4 salones comunales y/o casas de participación.</v>
          </cell>
          <cell r="L69" t="str">
            <v>REHABILITACIÓN</v>
          </cell>
        </row>
        <row r="70">
          <cell r="I70">
            <v>2696</v>
          </cell>
          <cell r="J70" t="str">
            <v>Participación incidente en Sumapaz</v>
          </cell>
          <cell r="K70" t="str">
            <v>Dotar 20 organizaciones comunales</v>
          </cell>
          <cell r="L70" t="str">
            <v>DOTACIÓN</v>
          </cell>
        </row>
        <row r="71">
          <cell r="I71">
            <v>2696</v>
          </cell>
          <cell r="J71" t="str">
            <v>Participación incidente en Sumapaz</v>
          </cell>
          <cell r="K71" t="str">
            <v>Construir 4 sedes de salones comunales y/o casas de participación.</v>
          </cell>
          <cell r="L71" t="str">
            <v>CONSTRUCCIÓN</v>
          </cell>
        </row>
        <row r="72">
          <cell r="I72">
            <v>2331</v>
          </cell>
          <cell r="J72" t="str">
            <v>Construcción e Intervención de equipamentos culturales</v>
          </cell>
          <cell r="K72" t="str">
            <v>Intervenir 3 equipamientos culturales con acciones de construcción, adecuación y/o dotación</v>
          </cell>
          <cell r="L72" t="str">
            <v>INTERVENCIÓN</v>
          </cell>
        </row>
      </sheetData>
      <sheetData sheetId="3"/>
      <sheetData sheetId="4"/>
    </sheetDataSet>
  </externalBook>
</externalLink>
</file>

<file path=xl/persons/person.xml><?xml version="1.0" encoding="utf-8"?>
<personList xmlns="http://schemas.microsoft.com/office/spreadsheetml/2018/threadedcomments" xmlns:x="http://schemas.openxmlformats.org/spreadsheetml/2006/main">
  <person displayName="Jhojan Andres Castañeda Sanchez" id="{5FB1D64A-BBCE-459E-9AAE-D84659FA9B7F}" userId="S::jhojan.castaneda@gobiernobogota.gov.co::4151a7a8-8b4b-4cc6-a22b-2474cdf6df1f"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mapaz" refreshedDate="45754.876371874998" createdVersion="8" refreshedVersion="8" minRefreshableVersion="3" recordCount="29" xr:uid="{04FF3BE2-BDB5-44CC-811D-4284502CD92F}">
  <cacheSource type="worksheet">
    <worksheetSource ref="A1:F30" sheet="Entidad_O. Estrat_Prog._Proy.  "/>
  </cacheSource>
  <cacheFields count="6">
    <cacheField name="Entidad" numFmtId="0">
      <sharedItems containsSemiMixedTypes="0" containsString="0" containsNumber="1" containsInteger="1" minValue="20" maxValue="20"/>
    </cacheField>
    <cacheField name="Objetivo Estratégico" numFmtId="0">
      <sharedItems count="5">
        <s v="1 - Bogotá avanza en su seguridad"/>
        <s v="2 - Bogotá confía en su bien-estar"/>
        <s v="3 - Bogotá confía en su potencial"/>
        <s v="4 - Bogotá ordena su territorio y avanza en su acción climática"/>
        <s v="5 - Bogotá confía en su gobierno"/>
      </sharedItems>
    </cacheField>
    <cacheField name="Programa" numFmtId="0">
      <sharedItems count="24">
        <s v="1 - Diálogo social y cultura ciudadana para la convivencia pacifica y la recuperación de la confianza"/>
        <s v="2 - Cero tolerancia a las violencias contra las mujeres y basadas en género"/>
        <s v="4 - Servicios centrados en la justicia"/>
        <s v="5 - Espacio público seguro e inclusivo"/>
        <s v="10 - Salud Pública Integrada e Integral"/>
        <s v="12 - Bogotá cuida a su gente"/>
        <s v="13 - Bogotá, un territorio de paz y reconciliación en donde todos puedan volver a empezar"/>
        <s v="14 - Bogotá deportiva, recreativa, artística, patrimonial e intercultural"/>
        <s v="15 - Bogotá protege todas las formas de vida"/>
        <s v="7 - Bogotá, una ciudad con menos Pobreza"/>
        <s v="16 - Atención Integral a la Primera Infancia y Educación como Eje del Potencial Humano"/>
        <s v="19 - Desarrollo empresarial, productividad y empleo"/>
        <s v="20 - Promoción del emprendimiento formal, equitativo e incluyente"/>
        <s v="23 - Ordenamiento territorial sostenible, equilibrado y participativo"/>
        <s v="24 - Revitalización y renovación urbana y rural con inclusión"/>
        <s v="25 - Aumento de la resiliencia al cambio climático y reducción de la vulnerabilidad"/>
        <s v="26 - Movilidad Sostenible"/>
        <s v="27 - Gestión del riesgo de desastres para un territorio seguro"/>
        <s v="29 - Servicios públicos inclusivos y sostenibles"/>
        <s v="30 - Atención del déficit social para un hábitat digno"/>
        <s v="31 - Acceso equitativo de vivienda urbana y rural"/>
        <s v="33 - Fortalecimiento institucional para un gobierno confiable"/>
        <s v="35 - Bogotá ciudad Inteligente"/>
        <s v="39 - Camino hacia una democracia deliberativa con un gobierno cercano a la gente y con participación ciudadana"/>
      </sharedItems>
    </cacheField>
    <cacheField name="Proyecto" numFmtId="0">
      <sharedItems containsSemiMixedTypes="0" containsString="0" containsNumber="1" containsInteger="1" minValue="2230" maxValue="2703" count="29">
        <n v="2230"/>
        <n v="2526"/>
        <n v="2290"/>
        <n v="2474"/>
        <n v="2324"/>
        <n v="2541"/>
        <n v="2319"/>
        <n v="2388"/>
        <n v="2486"/>
        <n v="2666"/>
        <n v="2398"/>
        <n v="2703"/>
        <n v="2395"/>
        <n v="2288"/>
        <n v="2315"/>
        <n v="2362"/>
        <n v="2331"/>
        <n v="2358"/>
        <n v="2671"/>
        <n v="2682"/>
        <n v="2289"/>
        <n v="2613"/>
        <n v="2689"/>
        <n v="2404"/>
        <n v="2278"/>
        <n v="2327"/>
        <n v="2265"/>
        <n v="2386"/>
        <n v="2696"/>
      </sharedItems>
    </cacheField>
    <cacheField name="Nombre del Proyecto" numFmtId="0">
      <sharedItems count="29">
        <s v="Por una mejor convivencia en Sumapaz"/>
        <s v="Por una vida libre de violencias para las mujeres de Sumapaz"/>
        <s v="Fortaleciendo la justicia en Sumapaz"/>
        <s v="Por un mejor espacio público en Sumapaz"/>
        <s v="Acciones para el cuidado de la salud y el bienestar de las y los Sumapaceños"/>
        <s v="Bienestar para las Mujeres de Sumapaz"/>
        <s v="Atención a víctimas en Sumapaz"/>
        <s v="Recreación y Deporte para Sumapaz"/>
        <s v="Acciones para la promoción de la cultura, tradición y costumbres sumapaceñas"/>
        <s v="Sumapaz proteje su fauna"/>
        <s v="Cuidado y protección para la población Vulnerable de Sumapaz"/>
        <s v="Una mejor educación para Sumapaz"/>
        <s v="Fortalecimiento de capacidades y habilidades para el trabajo"/>
        <s v="Acciones para fortalecer las industrias culturales y creativas"/>
        <s v="Somos Sumapaz: Emprendiendo de manera sostenible en el territorio"/>
        <s v="Legalización y titulación de predios en Sumapaz"/>
        <s v="Construcción e Intervención de equipamentos culturales"/>
        <s v="Mejores parques para Sumapaz"/>
        <s v="Asistencia técnica agropecuaria y educación ambiental en la localidad de Sumapaz"/>
        <s v="Restauración ecológica urbana y/o rural"/>
        <s v="Movilidad para Sumapaz"/>
        <s v="Manejo de emergencias y mitigación del riesgo de desastres"/>
        <s v="Acueductos veredales, saneamiento básico y energías alternativas"/>
        <s v="Atención a la primera Infancia y la persona mayor en Sumapaz"/>
        <s v="Mejoramiento de vivienda para la comunidad de Sumapaz"/>
        <s v="Fortalecimiento Institucional y sedes administrativas"/>
        <s v="Fortaleciendo la Conectividad en Sumapaz"/>
        <s v="Bogotá también es rural"/>
        <s v="Participación incidente en Sumapaz"/>
      </sharedItems>
    </cacheField>
    <cacheField name="Monto" numFmtId="3">
      <sharedItems containsSemiMixedTypes="0" containsString="0" containsNumber="1" containsInteger="1" minValue="210000000" maxValue="1468200000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mapaz" refreshedDate="45959.745203935185" createdVersion="8" refreshedVersion="8" minRefreshableVersion="3" recordCount="696" xr:uid="{0E03E41E-DBD5-4AD1-854F-04CD5FB35195}">
  <cacheSource type="worksheet">
    <worksheetSource ref="A1:AL697" sheet="Data filtrada_ Presup_Inversion"/>
  </cacheSource>
  <cacheFields count="32">
    <cacheField name="Ejercicio" numFmtId="0">
      <sharedItems containsSemiMixedTypes="0" containsString="0" containsNumber="1" containsInteger="1" minValue="2025" maxValue="2025"/>
    </cacheField>
    <cacheField name="Período" numFmtId="0">
      <sharedItems containsSemiMixedTypes="0" containsString="0" containsNumber="1" containsInteger="1" minValue="1" maxValue="8" count="8">
        <n v="1"/>
        <n v="2"/>
        <n v="3"/>
        <n v="4"/>
        <n v="5"/>
        <n v="6"/>
        <n v="7"/>
        <n v="8"/>
      </sharedItems>
    </cacheField>
    <cacheField name="Fecha Inicial" numFmtId="14">
      <sharedItems containsSemiMixedTypes="0" containsNonDate="0" containsDate="1" containsString="0" minDate="2025-01-01T00:00:00" maxDate="2025-01-02T00:00:00"/>
    </cacheField>
    <cacheField name="Fecha Final" numFmtId="14">
      <sharedItems containsSemiMixedTypes="0" containsNonDate="0" containsDate="1" containsString="0" minDate="2025-03-31T00:00:00" maxDate="2025-09-01T00:00:00"/>
    </cacheField>
    <cacheField name="Centro gestor" numFmtId="0">
      <sharedItems/>
    </cacheField>
    <cacheField name="Fecha Registro" numFmtId="14">
      <sharedItems containsSemiMixedTypes="0" containsNonDate="0" containsDate="1" containsString="0" minDate="2025-01-30T00:00:00" maxDate="2025-08-29T00:00:00"/>
    </cacheField>
    <cacheField name="Tipo de compromiso" numFmtId="0">
      <sharedItems containsSemiMixedTypes="0" containsString="0" containsNumber="1" containsInteger="1" minValue="4" maxValue="148"/>
    </cacheField>
    <cacheField name="Compromiso" numFmtId="0">
      <sharedItems/>
    </cacheField>
    <cacheField name="No. Compromiso" numFmtId="0">
      <sharedItems containsMixedTypes="1" containsNumber="1" containsInteger="1" minValue="-2025" maxValue="72320241"/>
    </cacheField>
    <cacheField name="TIPO DE CONTRATO O GASTO ASOCIADO AL PROYECTO" numFmtId="0">
      <sharedItems/>
    </cacheField>
    <cacheField name="Plazo (Días)" numFmtId="0">
      <sharedItems containsSemiMixedTypes="0" containsString="0" containsNumber="1" containsInteger="1" minValue="125" maxValue="335"/>
    </cacheField>
    <cacheField name="Descripción" numFmtId="0">
      <sharedItems/>
    </cacheField>
    <cacheField name="Número de CDP" numFmtId="0">
      <sharedItems containsSemiMixedTypes="0" containsString="0" containsNumber="1" containsInteger="1" minValue="1010" maxValue="1591"/>
    </cacheField>
    <cacheField name="Número de CRP" numFmtId="0">
      <sharedItems containsSemiMixedTypes="0" containsString="0" containsNumber="1" containsInteger="1" minValue="1022" maxValue="1646"/>
    </cacheField>
    <cacheField name="Objeto" numFmtId="0">
      <sharedItems longText="1"/>
    </cacheField>
    <cacheField name="Rubro" numFmtId="0">
      <sharedItems/>
    </cacheField>
    <cacheField name="Descripción del Rubro" numFmtId="0">
      <sharedItems/>
    </cacheField>
    <cacheField name="Número Doc. BP Beneficiario" numFmtId="0">
      <sharedItems containsSemiMixedTypes="0" containsString="0" containsNumber="1" containsInteger="1" minValue="119" maxValue="1193366977"/>
    </cacheField>
    <cacheField name="Nombre BP Beneficiario" numFmtId="0">
      <sharedItems/>
    </cacheField>
    <cacheField name="Anulaciones" numFmtId="0">
      <sharedItems containsSemiMixedTypes="0" containsString="0" containsNumber="1" containsInteger="1" minValue="0" maxValue="137250000"/>
    </cacheField>
    <cacheField name="Reintegros" numFmtId="0">
      <sharedItems containsSemiMixedTypes="0" containsString="0" containsNumber="1" containsInteger="1" minValue="0" maxValue="0"/>
    </cacheField>
    <cacheField name="Valor Neto" numFmtId="0">
      <sharedItems containsSemiMixedTypes="0" containsString="0" containsNumber="1" containsInteger="1" minValue="0" maxValue="4437872043"/>
    </cacheField>
    <cacheField name="Autorizacion giro" numFmtId="0">
      <sharedItems containsSemiMixedTypes="0" containsString="0" containsNumber="1" containsInteger="1" minValue="0" maxValue="1578034189"/>
    </cacheField>
    <cacheField name="Com.Sin.Aut.Giro" numFmtId="0">
      <sharedItems containsSemiMixedTypes="0" containsString="0" containsNumber="1" containsInteger="1" minValue="0" maxValue="3075814536"/>
    </cacheField>
    <cacheField name="Proyecto" numFmtId="0">
      <sharedItems containsSemiMixedTypes="0" containsString="0" containsNumber="1" containsInteger="1" minValue="2230" maxValue="2703"/>
    </cacheField>
    <cacheField name="Meta PDL" numFmtId="0">
      <sharedItems/>
    </cacheField>
    <cacheField name="Solicitud SIPSE" numFmtId="0">
      <sharedItems containsBlank="1" containsMixedTypes="1" containsNumber="1" containsInteger="1" minValue="111639" maxValue="140624"/>
    </cacheField>
    <cacheField name="Codigo Meta" numFmtId="0">
      <sharedItems containsSemiMixedTypes="0" containsString="0" containsNumber="1" containsInteger="1" minValue="1" maxValue="6"/>
    </cacheField>
    <cacheField name="Objetivo Estratégico" numFmtId="0">
      <sharedItems/>
    </cacheField>
    <cacheField name="Programa" numFmtId="0">
      <sharedItems/>
    </cacheField>
    <cacheField name="ODS" numFmtId="0">
      <sharedItems containsNonDate="0" containsString="0" containsBlank="1"/>
    </cacheField>
    <cacheField name="Código Meta ODS (Conpes 3918 de 2018)"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mapaz" refreshedDate="45993.930393518516" createdVersion="8" refreshedVersion="8" minRefreshableVersion="3" recordCount="984" xr:uid="{A49A4D5E-1FE0-4D04-B625-1EEB50E21544}">
  <cacheSource type="worksheet">
    <worksheetSource ref="A1:AJ1048576" sheet="Data filtrada_ Presup_Inversion"/>
  </cacheSource>
  <cacheFields count="30">
    <cacheField name="Ejercicio" numFmtId="0">
      <sharedItems containsString="0" containsBlank="1" containsNumber="1" containsInteger="1" minValue="2025" maxValue="2025"/>
    </cacheField>
    <cacheField name="Período" numFmtId="0">
      <sharedItems containsString="0" containsBlank="1" containsNumber="1" containsInteger="1" minValue="1" maxValue="11" count="12">
        <n v="1"/>
        <n v="2"/>
        <n v="3"/>
        <n v="4"/>
        <n v="5"/>
        <n v="6"/>
        <n v="7"/>
        <n v="8"/>
        <n v="9"/>
        <n v="10"/>
        <n v="11"/>
        <m/>
      </sharedItems>
    </cacheField>
    <cacheField name="Fecha Inicial" numFmtId="0">
      <sharedItems containsNonDate="0" containsDate="1" containsString="0" containsBlank="1" minDate="2025-01-01T00:00:00" maxDate="2025-01-02T00:00:00"/>
    </cacheField>
    <cacheField name="Fecha Final" numFmtId="0">
      <sharedItems containsNonDate="0" containsDate="1" containsString="0" containsBlank="1" minDate="2025-03-31T00:00:00" maxDate="2025-12-01T00:00:00"/>
    </cacheField>
    <cacheField name="Centro gestor" numFmtId="0">
      <sharedItems containsBlank="1"/>
    </cacheField>
    <cacheField name="Fecha Registro" numFmtId="0">
      <sharedItems containsNonDate="0" containsDate="1" containsString="0" containsBlank="1" minDate="2025-01-30T00:00:00" maxDate="2025-11-28T00:00:00"/>
    </cacheField>
    <cacheField name="Tipo de compromiso" numFmtId="0">
      <sharedItems containsString="0" containsBlank="1" containsNumber="1" containsInteger="1" minValue="4" maxValue="148"/>
    </cacheField>
    <cacheField name="Compromiso" numFmtId="0">
      <sharedItems containsBlank="1"/>
    </cacheField>
    <cacheField name="No. Compromiso" numFmtId="0">
      <sharedItems containsBlank="1" containsMixedTypes="1" containsNumber="1" containsInteger="1" minValue="-2025" maxValue="72320241"/>
    </cacheField>
    <cacheField name="TIPO DE CONTRATO O GASTO ASOCIADO AL PROYECTO" numFmtId="0">
      <sharedItems containsBlank="1"/>
    </cacheField>
    <cacheField name="Plazo (Días)" numFmtId="0">
      <sharedItems containsString="0" containsBlank="1" containsNumber="1" containsInteger="1" minValue="4" maxValue="335"/>
    </cacheField>
    <cacheField name="Descripción" numFmtId="0">
      <sharedItems containsBlank="1"/>
    </cacheField>
    <cacheField name="Número de CDP" numFmtId="0">
      <sharedItems containsString="0" containsBlank="1" containsNumber="1" containsInteger="1" minValue="1010" maxValue="1873"/>
    </cacheField>
    <cacheField name="Número de CRP" numFmtId="0">
      <sharedItems containsString="0" containsBlank="1" containsNumber="1" containsInteger="1" minValue="1022" maxValue="1928"/>
    </cacheField>
    <cacheField name="Objeto" numFmtId="0">
      <sharedItems containsBlank="1" longText="1"/>
    </cacheField>
    <cacheField name="Rubro" numFmtId="0">
      <sharedItems containsBlank="1"/>
    </cacheField>
    <cacheField name="Descripción del Rubro" numFmtId="0">
      <sharedItems containsBlank="1"/>
    </cacheField>
    <cacheField name="Número Doc. BP Beneficiario" numFmtId="0">
      <sharedItems containsString="0" containsBlank="1" containsNumber="1" containsInteger="1" minValue="119" maxValue="1193366977"/>
    </cacheField>
    <cacheField name="Nombre BP Beneficiario" numFmtId="0">
      <sharedItems containsBlank="1"/>
    </cacheField>
    <cacheField name="Anulaciones" numFmtId="0">
      <sharedItems containsString="0" containsBlank="1" containsNumber="1" containsInteger="1" minValue="0" maxValue="137250000"/>
    </cacheField>
    <cacheField name="Reintegros" numFmtId="0">
      <sharedItems containsString="0" containsBlank="1" containsNumber="1" containsInteger="1" minValue="0" maxValue="0"/>
    </cacheField>
    <cacheField name="Valor Neto" numFmtId="0">
      <sharedItems containsString="0" containsBlank="1" containsNumber="1" containsInteger="1" minValue="0" maxValue="4457710940"/>
    </cacheField>
    <cacheField name="Autorizacion giro" numFmtId="0">
      <sharedItems containsString="0" containsBlank="1" containsNumber="1" containsInteger="1" minValue="0" maxValue="1923510309"/>
    </cacheField>
    <cacheField name="Com.Sin.Aut.Giro" numFmtId="0">
      <sharedItems containsString="0" containsBlank="1" containsNumber="1" containsInteger="1" minValue="0" maxValue="4457710940"/>
    </cacheField>
    <cacheField name="Proyecto" numFmtId="0">
      <sharedItems containsString="0" containsBlank="1" containsNumber="1" containsInteger="1" minValue="2230" maxValue="2703" count="27">
        <n v="2327"/>
        <n v="2289"/>
        <n v="2671"/>
        <n v="2666"/>
        <n v="2613"/>
        <n v="2290"/>
        <n v="2324"/>
        <n v="2230"/>
        <n v="2398"/>
        <n v="2689"/>
        <n v="2388"/>
        <n v="2703"/>
        <n v="2315"/>
        <n v="2526"/>
        <n v="2265"/>
        <n v="2541"/>
        <n v="2474"/>
        <n v="2696"/>
        <n v="2682"/>
        <n v="2319"/>
        <n v="2278"/>
        <n v="2486"/>
        <n v="2362"/>
        <n v="2358"/>
        <n v="2386"/>
        <n v="2331"/>
        <m/>
      </sharedItems>
    </cacheField>
    <cacheField name="Meta PDL" numFmtId="0">
      <sharedItems containsBlank="1"/>
    </cacheField>
    <cacheField name="Solicitud SIPSE" numFmtId="0">
      <sharedItems containsBlank="1" containsMixedTypes="1" containsNumber="1" containsInteger="1" minValue="111639" maxValue="140624"/>
    </cacheField>
    <cacheField name="Codigo Meta" numFmtId="0">
      <sharedItems containsString="0" containsBlank="1" containsNumber="1" containsInteger="1" minValue="1" maxValue="6"/>
    </cacheField>
    <cacheField name="Objetivo Estratégico" numFmtId="0">
      <sharedItems containsBlank="1"/>
    </cacheField>
    <cacheField name="Programa" numFmtId="0">
      <sharedItems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mapaz" refreshedDate="46030.624586805556" createdVersion="8" refreshedVersion="8" minRefreshableVersion="3" recordCount="1253" xr:uid="{E5842C51-897E-4D1C-81A5-E720758B88F0}">
  <cacheSource type="worksheet">
    <worksheetSource ref="A1:AL1048576" sheet="Data filtrada_ Presup_Inversion"/>
  </cacheSource>
  <cacheFields count="32">
    <cacheField name="Ejercicio" numFmtId="0">
      <sharedItems containsString="0" containsBlank="1" containsNumber="1" containsInteger="1" minValue="2025" maxValue="2025"/>
    </cacheField>
    <cacheField name="Período" numFmtId="0">
      <sharedItems containsString="0" containsBlank="1" containsNumber="1" containsInteger="1" minValue="1" maxValue="12"/>
    </cacheField>
    <cacheField name="Fecha Inicial" numFmtId="0">
      <sharedItems containsNonDate="0" containsDate="1" containsString="0" containsBlank="1" minDate="2025-01-01T00:00:00" maxDate="2025-01-02T00:00:00"/>
    </cacheField>
    <cacheField name="Fecha Final" numFmtId="0">
      <sharedItems containsNonDate="0" containsDate="1" containsString="0" containsBlank="1" minDate="2025-03-31T00:00:00" maxDate="2026-01-01T00:00:00"/>
    </cacheField>
    <cacheField name="Centro gestor" numFmtId="0">
      <sharedItems containsBlank="1"/>
    </cacheField>
    <cacheField name="Fecha Registro" numFmtId="0">
      <sharedItems containsNonDate="0" containsDate="1" containsString="0" containsBlank="1" minDate="2025-01-30T00:00:00" maxDate="2026-01-01T00:00:00"/>
    </cacheField>
    <cacheField name="Tipo de compromiso" numFmtId="0">
      <sharedItems containsString="0" containsBlank="1" containsNumber="1" containsInteger="1" minValue="4" maxValue="148"/>
    </cacheField>
    <cacheField name="Compromiso" numFmtId="0">
      <sharedItems containsBlank="1" count="14">
        <s v="CONTRATO DE PRESTACION DE SERVICIOS"/>
        <s v="CONTRATO DE INTERVENTORIA"/>
        <s v="CONTRATO DE PRESTACION DE SERVICIOS PROFESIONALES"/>
        <s v="CONTRATO DE PRESTACION DE SERVICIOS DE APOYO A LA GESTION"/>
        <s v="RESOLUCION"/>
        <s v="CONTRATO DE SEGUROS"/>
        <s v="ORDEN DE COMPRA"/>
        <s v="CONTRATO DE OBRA PUBLICA"/>
        <s v="CONVENIO INTERADMINISTRATIVO"/>
        <s v="CONTRATO DE CONSULTORIA"/>
        <s v="CONTRATO DE ARRENDAMIENTO"/>
        <s v="FACTURAS"/>
        <s v="CONTRATO DE SUMINISTRO"/>
        <m/>
      </sharedItems>
    </cacheField>
    <cacheField name="No. Compromiso" numFmtId="0">
      <sharedItems containsBlank="1" containsMixedTypes="1" containsNumber="1" containsInteger="1" minValue="-2025" maxValue="900364710"/>
    </cacheField>
    <cacheField name="TIPO DE CONTRATO O GASTO ASOCIADO AL PROYECTO" numFmtId="0">
      <sharedItems containsBlank="1"/>
    </cacheField>
    <cacheField name="Plazo (Días)" numFmtId="0">
      <sharedItems containsString="0" containsBlank="1" containsNumber="1" containsInteger="1" minValue="0" maxValue="335"/>
    </cacheField>
    <cacheField name="Descripción" numFmtId="0">
      <sharedItems containsBlank="1"/>
    </cacheField>
    <cacheField name="Número de CDP" numFmtId="0">
      <sharedItems containsString="0" containsBlank="1" containsNumber="1" containsInteger="1" minValue="1010" maxValue="1942"/>
    </cacheField>
    <cacheField name="Número de CRP" numFmtId="0">
      <sharedItems containsString="0" containsBlank="1" containsNumber="1" containsInteger="1" minValue="1022" maxValue="2049"/>
    </cacheField>
    <cacheField name="Objeto" numFmtId="0">
      <sharedItems containsBlank="1" longText="1"/>
    </cacheField>
    <cacheField name="Rubro" numFmtId="0">
      <sharedItems containsBlank="1"/>
    </cacheField>
    <cacheField name="Descripción del Rubro" numFmtId="0">
      <sharedItems containsBlank="1"/>
    </cacheField>
    <cacheField name="Número Doc. BP Beneficiario" numFmtId="0">
      <sharedItems containsString="0" containsBlank="1" containsNumber="1" containsInteger="1" minValue="119" maxValue="1193366977"/>
    </cacheField>
    <cacheField name="Nombre BP Beneficiario" numFmtId="0">
      <sharedItems containsBlank="1"/>
    </cacheField>
    <cacheField name="Anulaciones" numFmtId="0">
      <sharedItems containsString="0" containsBlank="1" containsNumber="1" containsInteger="1" minValue="0" maxValue="318633000"/>
    </cacheField>
    <cacheField name="Reintegros" numFmtId="0">
      <sharedItems containsString="0" containsBlank="1" containsNumber="1" containsInteger="1" minValue="0" maxValue="0"/>
    </cacheField>
    <cacheField name="Valor Neto" numFmtId="0">
      <sharedItems containsString="0" containsBlank="1" containsNumber="1" containsInteger="1" minValue="0" maxValue="4457710940"/>
    </cacheField>
    <cacheField name="Autorizacion giro" numFmtId="0">
      <sharedItems containsString="0" containsBlank="1" containsNumber="1" containsInteger="1" minValue="0" maxValue="2646948354"/>
    </cacheField>
    <cacheField name="Com.Sin.Aut.Giro" numFmtId="0">
      <sharedItems containsString="0" containsBlank="1" containsNumber="1" containsInteger="1" minValue="0" maxValue="4457710940"/>
    </cacheField>
    <cacheField name="Proyecto" numFmtId="0">
      <sharedItems containsString="0" containsBlank="1" containsNumber="1" containsInteger="1" minValue="2230" maxValue="2703"/>
    </cacheField>
    <cacheField name="Meta PDL" numFmtId="0">
      <sharedItems containsBlank="1"/>
    </cacheField>
    <cacheField name="Solicitud SIPSE" numFmtId="0">
      <sharedItems containsBlank="1" containsMixedTypes="1" containsNumber="1" containsInteger="1" minValue="111639" maxValue="149961"/>
    </cacheField>
    <cacheField name="Codigo Meta" numFmtId="0">
      <sharedItems containsString="0" containsBlank="1" containsNumber="1" containsInteger="1" minValue="1" maxValue="6"/>
    </cacheField>
    <cacheField name="Objetivo Estratégico" numFmtId="0">
      <sharedItems containsBlank="1"/>
    </cacheField>
    <cacheField name="Programa" numFmtId="0">
      <sharedItems containsBlank="1"/>
    </cacheField>
    <cacheField name="ODS" numFmtId="0">
      <sharedItems containsNonDate="0" containsString="0" containsBlank="1"/>
    </cacheField>
    <cacheField name="Código Meta ODS (Conpes 3918 de 2018)" numFmtId="0">
      <sharedItems containsBlank="1" containsMixedTypes="1" containsNumber="1" containsInteger="1" minValue="134956" maxValue="151719"/>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mapaz" refreshedDate="46030.895153587961" createdVersion="8" refreshedVersion="8" minRefreshableVersion="3" recordCount="1253" xr:uid="{EA46E84C-AE74-4C23-8019-BAAAA15DDB20}">
  <cacheSource type="worksheet">
    <worksheetSource ref="A1:AL2087" sheet="Data filtrada_ Presup_Inversion"/>
  </cacheSource>
  <cacheFields count="32">
    <cacheField name="Ejercicio" numFmtId="0">
      <sharedItems containsString="0" containsBlank="1" containsNumber="1" containsInteger="1" minValue="2025" maxValue="2025"/>
    </cacheField>
    <cacheField name="Período" numFmtId="0">
      <sharedItems containsString="0" containsBlank="1" containsNumber="1" containsInteger="1" minValue="1" maxValue="12" count="13">
        <n v="1"/>
        <n v="2"/>
        <n v="3"/>
        <n v="4"/>
        <n v="5"/>
        <n v="6"/>
        <n v="7"/>
        <n v="8"/>
        <n v="9"/>
        <n v="10"/>
        <n v="11"/>
        <n v="12"/>
        <m/>
      </sharedItems>
    </cacheField>
    <cacheField name="Fecha Inicial" numFmtId="0">
      <sharedItems containsNonDate="0" containsDate="1" containsString="0" containsBlank="1" minDate="2025-01-01T00:00:00" maxDate="2025-01-02T00:00:00"/>
    </cacheField>
    <cacheField name="Fecha Final" numFmtId="0">
      <sharedItems containsNonDate="0" containsDate="1" containsString="0" containsBlank="1" minDate="2025-03-31T00:00:00" maxDate="2026-01-01T00:00:00"/>
    </cacheField>
    <cacheField name="Centro gestor" numFmtId="0">
      <sharedItems containsBlank="1"/>
    </cacheField>
    <cacheField name="Fecha Registro" numFmtId="0">
      <sharedItems containsNonDate="0" containsDate="1" containsString="0" containsBlank="1" minDate="2025-01-30T00:00:00" maxDate="2026-01-01T00:00:00"/>
    </cacheField>
    <cacheField name="Tipo de compromiso" numFmtId="0">
      <sharedItems containsString="0" containsBlank="1" containsNumber="1" containsInteger="1" minValue="4" maxValue="148"/>
    </cacheField>
    <cacheField name="Compromiso" numFmtId="0">
      <sharedItems containsBlank="1"/>
    </cacheField>
    <cacheField name="No. Compromiso" numFmtId="0">
      <sharedItems containsBlank="1" containsMixedTypes="1" containsNumber="1" containsInteger="1" minValue="-2025" maxValue="900364710"/>
    </cacheField>
    <cacheField name="TIPO DE CONTRATO O GASTO ASOCIADO AL PROYECTO" numFmtId="0">
      <sharedItems containsBlank="1"/>
    </cacheField>
    <cacheField name="Plazo (Días)" numFmtId="0">
      <sharedItems containsString="0" containsBlank="1" containsNumber="1" containsInteger="1" minValue="0" maxValue="335"/>
    </cacheField>
    <cacheField name="Descripción" numFmtId="0">
      <sharedItems containsBlank="1"/>
    </cacheField>
    <cacheField name="Número de CDP" numFmtId="0">
      <sharedItems containsString="0" containsBlank="1" containsNumber="1" containsInteger="1" minValue="1010" maxValue="1942"/>
    </cacheField>
    <cacheField name="Número de CRP" numFmtId="0">
      <sharedItems containsString="0" containsBlank="1" containsNumber="1" containsInteger="1" minValue="1022" maxValue="2049" count="1010">
        <n v="1022"/>
        <n v="1023"/>
        <n v="1024"/>
        <n v="1025"/>
        <n v="1026"/>
        <n v="1027"/>
        <n v="1028"/>
        <n v="1029"/>
        <n v="1030"/>
        <n v="1031"/>
        <n v="1032"/>
        <n v="1033"/>
        <n v="1034"/>
        <n v="1035"/>
        <n v="1036"/>
        <n v="1037"/>
        <n v="1038"/>
        <n v="1039"/>
        <n v="1040"/>
        <n v="1041"/>
        <n v="1042"/>
        <n v="1043"/>
        <n v="1044"/>
        <n v="1045"/>
        <n v="1046"/>
        <n v="1047"/>
        <n v="1048"/>
        <n v="1049"/>
        <n v="1050"/>
        <n v="1051"/>
        <n v="1052"/>
        <n v="1053"/>
        <n v="1054"/>
        <n v="1055"/>
        <n v="1056"/>
        <n v="1057"/>
        <n v="1058"/>
        <n v="1059"/>
        <n v="1060"/>
        <n v="1061"/>
        <n v="1062"/>
        <n v="1063"/>
        <n v="1064"/>
        <n v="1065"/>
        <n v="1066"/>
        <n v="1067"/>
        <n v="1068"/>
        <n v="1069"/>
        <n v="1070"/>
        <n v="1071"/>
        <n v="1072"/>
        <n v="1073"/>
        <n v="1074"/>
        <n v="1076"/>
        <n v="1077"/>
        <n v="1078"/>
        <n v="1079"/>
        <n v="1080"/>
        <n v="1081"/>
        <n v="1082"/>
        <n v="1083"/>
        <n v="1084"/>
        <n v="1085"/>
        <n v="1086"/>
        <n v="1087"/>
        <n v="1088"/>
        <n v="1089"/>
        <n v="1090"/>
        <n v="1091"/>
        <n v="1092"/>
        <n v="1093"/>
        <n v="1094"/>
        <n v="1095"/>
        <n v="1096"/>
        <n v="1097"/>
        <n v="1098"/>
        <n v="1099"/>
        <n v="1100"/>
        <n v="1101"/>
        <n v="1102"/>
        <n v="1103"/>
        <n v="1104"/>
        <n v="1105"/>
        <n v="1106"/>
        <n v="1107"/>
        <n v="1108"/>
        <n v="1109"/>
        <n v="1110"/>
        <n v="1111"/>
        <n v="1112"/>
        <n v="1113"/>
        <n v="1114"/>
        <n v="1115"/>
        <n v="1116"/>
        <n v="1117"/>
        <n v="1118"/>
        <n v="1119"/>
        <n v="1120"/>
        <n v="1121"/>
        <n v="1122"/>
        <n v="1123"/>
        <n v="1124"/>
        <n v="1125"/>
        <n v="1126"/>
        <n v="1127"/>
        <n v="1128"/>
        <n v="1129"/>
        <n v="1130"/>
        <n v="1131"/>
        <n v="1132"/>
        <n v="1133"/>
        <n v="1134"/>
        <n v="1135"/>
        <n v="1136"/>
        <n v="1137"/>
        <n v="1138"/>
        <n v="1139"/>
        <n v="1140"/>
        <n v="1141"/>
        <n v="1142"/>
        <n v="1143"/>
        <n v="1144"/>
        <n v="1145"/>
        <n v="1146"/>
        <n v="1147"/>
        <n v="1148"/>
        <n v="1149"/>
        <n v="1150"/>
        <n v="1151"/>
        <n v="1152"/>
        <n v="1153"/>
        <n v="1154"/>
        <n v="1155"/>
        <n v="1156"/>
        <n v="1157"/>
        <n v="1158"/>
        <n v="1159"/>
        <n v="1160"/>
        <n v="1161"/>
        <n v="1162"/>
        <n v="1163"/>
        <n v="1164"/>
        <n v="1165"/>
        <n v="1166"/>
        <n v="1167"/>
        <n v="1168"/>
        <n v="1169"/>
        <n v="1170"/>
        <n v="1171"/>
        <n v="1173"/>
        <n v="1174"/>
        <n v="1175"/>
        <n v="1176"/>
        <n v="1178"/>
        <n v="1179"/>
        <n v="1180"/>
        <n v="1181"/>
        <n v="1182"/>
        <n v="1183"/>
        <n v="1184"/>
        <n v="1185"/>
        <n v="1186"/>
        <n v="1187"/>
        <n v="1188"/>
        <n v="1189"/>
        <n v="1190"/>
        <n v="1191"/>
        <n v="1192"/>
        <n v="1193"/>
        <n v="1194"/>
        <n v="1195"/>
        <n v="1196"/>
        <n v="1197"/>
        <n v="1198"/>
        <n v="1199"/>
        <n v="1200"/>
        <n v="1201"/>
        <n v="1202"/>
        <n v="1203"/>
        <n v="1204"/>
        <n v="1205"/>
        <n v="1206"/>
        <n v="1207"/>
        <n v="1208"/>
        <n v="1209"/>
        <n v="1210"/>
        <n v="1211"/>
        <n v="1212"/>
        <n v="1213"/>
        <n v="1214"/>
        <n v="1215"/>
        <n v="1216"/>
        <n v="1217"/>
        <n v="1218"/>
        <n v="1219"/>
        <n v="1220"/>
        <n v="1221"/>
        <n v="1222"/>
        <n v="1223"/>
        <n v="1224"/>
        <n v="1225"/>
        <n v="1226"/>
        <n v="1227"/>
        <n v="1228"/>
        <n v="1229"/>
        <n v="1230"/>
        <n v="1231"/>
        <n v="1232"/>
        <n v="1233"/>
        <n v="1234"/>
        <n v="1235"/>
        <n v="1236"/>
        <n v="1237"/>
        <n v="1238"/>
        <n v="1239"/>
        <n v="1240"/>
        <n v="1241"/>
        <n v="1242"/>
        <n v="1243"/>
        <n v="1244"/>
        <n v="1245"/>
        <n v="1246"/>
        <n v="1247"/>
        <n v="1248"/>
        <n v="1249"/>
        <n v="1250"/>
        <n v="1251"/>
        <n v="1252"/>
        <n v="1253"/>
        <n v="1254"/>
        <n v="1255"/>
        <n v="1256"/>
        <n v="1257"/>
        <n v="1258"/>
        <n v="1259"/>
        <n v="1260"/>
        <n v="1261"/>
        <n v="1262"/>
        <n v="1263"/>
        <n v="1264"/>
        <n v="1265"/>
        <n v="1266"/>
        <n v="1267"/>
        <n v="1268"/>
        <n v="1269"/>
        <n v="1270"/>
        <n v="1271"/>
        <n v="1272"/>
        <n v="1273"/>
        <n v="1274"/>
        <n v="1275"/>
        <n v="1276"/>
        <n v="1277"/>
        <n v="1278"/>
        <n v="1279"/>
        <n v="1280"/>
        <n v="1281"/>
        <n v="1282"/>
        <n v="1283"/>
        <n v="1284"/>
        <n v="1285"/>
        <n v="1286"/>
        <n v="1287"/>
        <n v="1288"/>
        <n v="1289"/>
        <n v="1290"/>
        <n v="1291"/>
        <n v="1292"/>
        <n v="1293"/>
        <n v="1294"/>
        <n v="1295"/>
        <n v="1296"/>
        <n v="1297"/>
        <n v="1298"/>
        <n v="1299"/>
        <n v="1300"/>
        <n v="1301"/>
        <n v="1302"/>
        <n v="1303"/>
        <n v="1304"/>
        <n v="1305"/>
        <n v="1306"/>
        <n v="1307"/>
        <n v="1308"/>
        <n v="1309"/>
        <n v="1310"/>
        <n v="1311"/>
        <n v="1312"/>
        <n v="1313"/>
        <n v="1314"/>
        <n v="1315"/>
        <n v="1316"/>
        <n v="1317"/>
        <n v="1318"/>
        <n v="1319"/>
        <n v="1320"/>
        <n v="1321"/>
        <n v="1322"/>
        <n v="1323"/>
        <n v="1324"/>
        <n v="1326"/>
        <n v="1327"/>
        <n v="1328"/>
        <n v="1329"/>
        <n v="1330"/>
        <n v="1331"/>
        <n v="1332"/>
        <n v="1333"/>
        <n v="1334"/>
        <n v="1335"/>
        <n v="1336"/>
        <n v="1337"/>
        <n v="1338"/>
        <n v="1339"/>
        <n v="1340"/>
        <n v="1341"/>
        <n v="1342"/>
        <n v="1343"/>
        <n v="1344"/>
        <n v="1345"/>
        <n v="1346"/>
        <n v="1347"/>
        <n v="1348"/>
        <n v="1349"/>
        <n v="1350"/>
        <n v="1351"/>
        <n v="1352"/>
        <n v="1353"/>
        <n v="1354"/>
        <n v="1355"/>
        <n v="1356"/>
        <n v="1357"/>
        <n v="1358"/>
        <n v="1359"/>
        <n v="1360"/>
        <n v="1361"/>
        <n v="1362"/>
        <n v="1363"/>
        <n v="1364"/>
        <n v="1365"/>
        <n v="1366"/>
        <n v="1368"/>
        <n v="1369"/>
        <n v="1370"/>
        <n v="1371"/>
        <n v="1372"/>
        <n v="1373"/>
        <n v="1374"/>
        <n v="1375"/>
        <n v="1376"/>
        <n v="1377"/>
        <n v="1378"/>
        <n v="1379"/>
        <n v="1380"/>
        <n v="1381"/>
        <n v="1382"/>
        <n v="1383"/>
        <n v="1384"/>
        <n v="1385"/>
        <n v="1386"/>
        <n v="1387"/>
        <n v="1388"/>
        <n v="1389"/>
        <n v="1390"/>
        <n v="1391"/>
        <n v="1392"/>
        <n v="1393"/>
        <n v="1394"/>
        <n v="1395"/>
        <n v="1397"/>
        <n v="1398"/>
        <n v="1399"/>
        <n v="1400"/>
        <n v="1401"/>
        <n v="1402"/>
        <n v="1403"/>
        <n v="1404"/>
        <n v="1405"/>
        <n v="1406"/>
        <n v="1407"/>
        <n v="1408"/>
        <n v="1410"/>
        <n v="1411"/>
        <n v="1412"/>
        <n v="1413"/>
        <n v="1415"/>
        <n v="1416"/>
        <n v="1418"/>
        <n v="1419"/>
        <n v="1421"/>
        <n v="1422"/>
        <n v="1423"/>
        <n v="1424"/>
        <n v="1426"/>
        <n v="1427"/>
        <n v="1428"/>
        <n v="1429"/>
        <n v="1430"/>
        <n v="1431"/>
        <n v="1432"/>
        <n v="1433"/>
        <n v="1434"/>
        <n v="1435"/>
        <n v="1436"/>
        <n v="1437"/>
        <n v="1438"/>
        <n v="1439"/>
        <n v="1440"/>
        <n v="1441"/>
        <n v="1442"/>
        <n v="1443"/>
        <n v="1444"/>
        <n v="1445"/>
        <n v="1446"/>
        <n v="1447"/>
        <n v="1448"/>
        <n v="1449"/>
        <n v="1450"/>
        <n v="1451"/>
        <n v="1452"/>
        <n v="1453"/>
        <n v="1454"/>
        <n v="1455"/>
        <n v="1456"/>
        <n v="1457"/>
        <n v="1458"/>
        <n v="1459"/>
        <n v="1460"/>
        <n v="1461"/>
        <n v="1462"/>
        <n v="1463"/>
        <n v="1464"/>
        <n v="1465"/>
        <n v="1466"/>
        <n v="1467"/>
        <n v="1468"/>
        <n v="1469"/>
        <n v="1470"/>
        <n v="1471"/>
        <n v="1472"/>
        <n v="1473"/>
        <n v="1474"/>
        <n v="1475"/>
        <n v="1476"/>
        <n v="1477"/>
        <n v="1478"/>
        <n v="1479"/>
        <n v="1480"/>
        <n v="1481"/>
        <n v="1482"/>
        <n v="1483"/>
        <n v="1484"/>
        <n v="1485"/>
        <n v="1486"/>
        <n v="1487"/>
        <n v="1488"/>
        <n v="1489"/>
        <n v="1490"/>
        <n v="1491"/>
        <n v="1492"/>
        <n v="1493"/>
        <n v="1494"/>
        <n v="1495"/>
        <n v="1496"/>
        <n v="1497"/>
        <n v="1498"/>
        <n v="1499"/>
        <n v="1500"/>
        <n v="1501"/>
        <n v="1502"/>
        <n v="1503"/>
        <n v="1504"/>
        <n v="1505"/>
        <n v="1506"/>
        <n v="1507"/>
        <n v="1508"/>
        <n v="1509"/>
        <n v="1510"/>
        <n v="1511"/>
        <n v="1512"/>
        <n v="1513"/>
        <n v="1514"/>
        <n v="1515"/>
        <n v="1516"/>
        <n v="1517"/>
        <n v="1518"/>
        <n v="1519"/>
        <n v="1520"/>
        <n v="1521"/>
        <n v="1522"/>
        <n v="1523"/>
        <n v="1524"/>
        <n v="1525"/>
        <n v="1526"/>
        <n v="1527"/>
        <n v="1528"/>
        <n v="1529"/>
        <n v="1530"/>
        <n v="1531"/>
        <n v="1532"/>
        <n v="1533"/>
        <n v="1534"/>
        <n v="1535"/>
        <n v="1536"/>
        <n v="1537"/>
        <n v="1538"/>
        <n v="1539"/>
        <n v="1540"/>
        <n v="1541"/>
        <n v="1542"/>
        <n v="1543"/>
        <n v="1544"/>
        <n v="1545"/>
        <n v="1546"/>
        <n v="1547"/>
        <n v="1548"/>
        <n v="1549"/>
        <n v="1550"/>
        <n v="1551"/>
        <n v="1552"/>
        <n v="1553"/>
        <n v="1554"/>
        <n v="1555"/>
        <n v="1556"/>
        <n v="1557"/>
        <n v="1558"/>
        <n v="1559"/>
        <n v="1560"/>
        <n v="1561"/>
        <n v="1562"/>
        <n v="1563"/>
        <n v="1564"/>
        <n v="1565"/>
        <n v="1566"/>
        <n v="1567"/>
        <n v="1568"/>
        <n v="1569"/>
        <n v="1570"/>
        <n v="1571"/>
        <n v="1572"/>
        <n v="1573"/>
        <n v="1574"/>
        <n v="1575"/>
        <n v="1576"/>
        <n v="1577"/>
        <n v="1578"/>
        <n v="1579"/>
        <n v="1580"/>
        <n v="1581"/>
        <n v="1582"/>
        <n v="1583"/>
        <n v="1584"/>
        <n v="1585"/>
        <n v="1586"/>
        <n v="1587"/>
        <n v="1588"/>
        <n v="1589"/>
        <n v="1590"/>
        <n v="1591"/>
        <n v="1592"/>
        <n v="1593"/>
        <n v="1594"/>
        <n v="1595"/>
        <n v="1596"/>
        <n v="1597"/>
        <n v="1598"/>
        <n v="1599"/>
        <n v="1600"/>
        <n v="1601"/>
        <n v="1602"/>
        <n v="1603"/>
        <n v="1604"/>
        <n v="1605"/>
        <n v="1606"/>
        <n v="1607"/>
        <n v="1608"/>
        <n v="1609"/>
        <n v="1610"/>
        <n v="1611"/>
        <n v="1612"/>
        <n v="1613"/>
        <n v="1614"/>
        <n v="1615"/>
        <n v="1616"/>
        <n v="1617"/>
        <n v="1618"/>
        <n v="1619"/>
        <n v="1620"/>
        <n v="1621"/>
        <n v="1622"/>
        <n v="1623"/>
        <n v="1624"/>
        <n v="1625"/>
        <n v="1626"/>
        <n v="1627"/>
        <n v="1628"/>
        <n v="1629"/>
        <n v="1630"/>
        <n v="1631"/>
        <n v="1632"/>
        <n v="1633"/>
        <n v="1634"/>
        <n v="1635"/>
        <n v="1636"/>
        <n v="1637"/>
        <n v="1638"/>
        <n v="1639"/>
        <n v="1640"/>
        <n v="1641"/>
        <n v="1642"/>
        <n v="1643"/>
        <n v="1644"/>
        <n v="1645"/>
        <n v="1646"/>
        <n v="1647"/>
        <n v="1648"/>
        <n v="1649"/>
        <n v="1650"/>
        <n v="1651"/>
        <n v="1652"/>
        <n v="1653"/>
        <n v="1654"/>
        <n v="1655"/>
        <n v="1656"/>
        <n v="1657"/>
        <n v="1658"/>
        <n v="1659"/>
        <n v="1660"/>
        <n v="1661"/>
        <n v="1662"/>
        <n v="1663"/>
        <n v="1664"/>
        <n v="1665"/>
        <n v="1666"/>
        <n v="1667"/>
        <n v="1668"/>
        <n v="1669"/>
        <n v="1670"/>
        <n v="1671"/>
        <n v="1672"/>
        <n v="1673"/>
        <n v="1674"/>
        <n v="1675"/>
        <n v="1676"/>
        <n v="1677"/>
        <n v="1678"/>
        <n v="1679"/>
        <n v="1680"/>
        <n v="1681"/>
        <n v="1682"/>
        <n v="1683"/>
        <n v="1684"/>
        <n v="1685"/>
        <n v="1686"/>
        <n v="1687"/>
        <n v="1688"/>
        <n v="1689"/>
        <n v="1690"/>
        <n v="1691"/>
        <n v="1692"/>
        <n v="1693"/>
        <n v="1694"/>
        <n v="1695"/>
        <n v="1696"/>
        <n v="1697"/>
        <n v="1698"/>
        <n v="1699"/>
        <n v="1700"/>
        <n v="1701"/>
        <n v="1702"/>
        <n v="1703"/>
        <n v="1704"/>
        <n v="1705"/>
        <n v="1706"/>
        <n v="1707"/>
        <n v="1708"/>
        <n v="1709"/>
        <n v="1710"/>
        <n v="1711"/>
        <n v="1712"/>
        <n v="1713"/>
        <n v="1714"/>
        <n v="1715"/>
        <n v="1716"/>
        <n v="1717"/>
        <n v="1718"/>
        <n v="1719"/>
        <n v="1720"/>
        <n v="1721"/>
        <n v="1722"/>
        <n v="1723"/>
        <n v="1724"/>
        <n v="1725"/>
        <n v="1726"/>
        <n v="1727"/>
        <n v="1728"/>
        <n v="1729"/>
        <n v="1730"/>
        <n v="1731"/>
        <n v="1732"/>
        <n v="1733"/>
        <n v="1734"/>
        <n v="1735"/>
        <n v="1736"/>
        <n v="1737"/>
        <n v="1738"/>
        <n v="1739"/>
        <n v="1740"/>
        <n v="1741"/>
        <n v="1742"/>
        <n v="1743"/>
        <n v="1744"/>
        <n v="1745"/>
        <n v="1746"/>
        <n v="1747"/>
        <n v="1748"/>
        <n v="1749"/>
        <n v="1750"/>
        <n v="1751"/>
        <n v="1752"/>
        <n v="1753"/>
        <n v="1754"/>
        <n v="1755"/>
        <n v="1756"/>
        <n v="1757"/>
        <n v="1758"/>
        <n v="1759"/>
        <n v="1760"/>
        <n v="1761"/>
        <n v="1762"/>
        <n v="1763"/>
        <n v="1764"/>
        <n v="1765"/>
        <n v="1766"/>
        <n v="1767"/>
        <n v="1768"/>
        <n v="1769"/>
        <n v="1770"/>
        <n v="1771"/>
        <n v="1772"/>
        <n v="1773"/>
        <n v="1774"/>
        <n v="1775"/>
        <n v="1776"/>
        <n v="1777"/>
        <n v="1778"/>
        <n v="1779"/>
        <n v="1780"/>
        <n v="1781"/>
        <n v="1782"/>
        <n v="1783"/>
        <n v="1784"/>
        <n v="1785"/>
        <n v="1786"/>
        <n v="1787"/>
        <n v="1788"/>
        <n v="1789"/>
        <n v="1790"/>
        <n v="1791"/>
        <n v="1792"/>
        <n v="1793"/>
        <n v="1794"/>
        <n v="1795"/>
        <n v="1796"/>
        <n v="1797"/>
        <n v="1798"/>
        <n v="1799"/>
        <n v="1800"/>
        <n v="1801"/>
        <n v="1802"/>
        <n v="1803"/>
        <n v="1804"/>
        <n v="1805"/>
        <n v="1806"/>
        <n v="1807"/>
        <n v="1808"/>
        <n v="1809"/>
        <n v="1810"/>
        <n v="1811"/>
        <n v="1812"/>
        <n v="1813"/>
        <n v="1814"/>
        <n v="1815"/>
        <n v="1816"/>
        <n v="1817"/>
        <n v="1818"/>
        <n v="1819"/>
        <n v="1820"/>
        <n v="1821"/>
        <n v="1822"/>
        <n v="1823"/>
        <n v="1824"/>
        <n v="1825"/>
        <n v="1826"/>
        <n v="1827"/>
        <n v="1828"/>
        <n v="1829"/>
        <n v="1830"/>
        <n v="1831"/>
        <n v="1832"/>
        <n v="1833"/>
        <n v="1834"/>
        <n v="1835"/>
        <n v="1836"/>
        <n v="1837"/>
        <n v="1838"/>
        <n v="1839"/>
        <n v="1842"/>
        <n v="1843"/>
        <n v="1844"/>
        <n v="1845"/>
        <n v="1846"/>
        <n v="1847"/>
        <n v="1848"/>
        <n v="1849"/>
        <n v="1850"/>
        <n v="1851"/>
        <n v="1852"/>
        <n v="1853"/>
        <n v="1854"/>
        <n v="1855"/>
        <n v="1856"/>
        <n v="1857"/>
        <n v="1858"/>
        <n v="1859"/>
        <n v="1860"/>
        <n v="1861"/>
        <n v="1862"/>
        <n v="1863"/>
        <n v="1864"/>
        <n v="1865"/>
        <n v="1866"/>
        <n v="1867"/>
        <n v="1868"/>
        <n v="1869"/>
        <n v="1870"/>
        <n v="1871"/>
        <n v="1872"/>
        <n v="1873"/>
        <n v="1874"/>
        <n v="1875"/>
        <n v="1876"/>
        <n v="1877"/>
        <n v="1878"/>
        <n v="1879"/>
        <n v="1880"/>
        <n v="1881"/>
        <n v="1882"/>
        <n v="1883"/>
        <n v="1884"/>
        <n v="1885"/>
        <n v="1886"/>
        <n v="1887"/>
        <n v="1888"/>
        <n v="1889"/>
        <n v="1890"/>
        <n v="1891"/>
        <n v="1892"/>
        <n v="1893"/>
        <n v="1894"/>
        <n v="1895"/>
        <n v="1896"/>
        <n v="1897"/>
        <n v="1898"/>
        <n v="1899"/>
        <n v="1900"/>
        <n v="1901"/>
        <n v="1902"/>
        <n v="1903"/>
        <n v="1904"/>
        <n v="1906"/>
        <n v="1907"/>
        <n v="1908"/>
        <n v="1909"/>
        <n v="1910"/>
        <n v="1911"/>
        <n v="1912"/>
        <n v="1913"/>
        <n v="1914"/>
        <n v="1915"/>
        <n v="1916"/>
        <n v="1917"/>
        <n v="1918"/>
        <n v="1919"/>
        <n v="1920"/>
        <n v="1921"/>
        <n v="1922"/>
        <n v="1923"/>
        <n v="1924"/>
        <n v="1925"/>
        <n v="1926"/>
        <n v="1927"/>
        <n v="1928"/>
        <n v="1929"/>
        <n v="1930"/>
        <n v="1931"/>
        <n v="1932"/>
        <n v="1933"/>
        <n v="1934"/>
        <n v="1935"/>
        <n v="1936"/>
        <n v="1937"/>
        <n v="1938"/>
        <n v="1939"/>
        <n v="1940"/>
        <n v="1941"/>
        <n v="1942"/>
        <n v="1943"/>
        <n v="1944"/>
        <n v="1945"/>
        <n v="1946"/>
        <n v="1947"/>
        <n v="1948"/>
        <n v="1949"/>
        <n v="1950"/>
        <n v="1951"/>
        <n v="1952"/>
        <n v="1953"/>
        <n v="1954"/>
        <n v="1955"/>
        <n v="1956"/>
        <n v="1957"/>
        <n v="1958"/>
        <n v="1960"/>
        <n v="1961"/>
        <n v="1962"/>
        <n v="1963"/>
        <n v="1964"/>
        <n v="1965"/>
        <n v="1967"/>
        <n v="1968"/>
        <n v="1969"/>
        <n v="1970"/>
        <n v="1972"/>
        <n v="1973"/>
        <n v="1975"/>
        <n v="1976"/>
        <n v="1977"/>
        <n v="1978"/>
        <n v="1979"/>
        <n v="1980"/>
        <n v="1981"/>
        <n v="1982"/>
        <n v="1983"/>
        <n v="1984"/>
        <n v="1985"/>
        <n v="1986"/>
        <n v="1987"/>
        <n v="1988"/>
        <n v="1989"/>
        <n v="1990"/>
        <n v="1991"/>
        <n v="1992"/>
        <n v="1993"/>
        <n v="1994"/>
        <n v="1995"/>
        <n v="1996"/>
        <n v="1997"/>
        <n v="1998"/>
        <n v="1999"/>
        <n v="2000"/>
        <n v="2001"/>
        <n v="2002"/>
        <n v="2003"/>
        <n v="2004"/>
        <n v="2005"/>
        <n v="2006"/>
        <n v="2007"/>
        <n v="2008"/>
        <n v="2009"/>
        <n v="2010"/>
        <n v="2011"/>
        <n v="2012"/>
        <n v="2013"/>
        <n v="2014"/>
        <n v="2015"/>
        <n v="2016"/>
        <n v="2017"/>
        <n v="2018"/>
        <n v="2019"/>
        <n v="2020"/>
        <n v="2021"/>
        <n v="2022"/>
        <n v="2023"/>
        <n v="2024"/>
        <n v="2025"/>
        <n v="2026"/>
        <n v="2027"/>
        <n v="2028"/>
        <n v="2029"/>
        <n v="2030"/>
        <n v="2031"/>
        <n v="2032"/>
        <n v="2033"/>
        <n v="2034"/>
        <n v="2035"/>
        <n v="2036"/>
        <n v="2037"/>
        <n v="2038"/>
        <n v="2039"/>
        <n v="2041"/>
        <n v="2042"/>
        <n v="2043"/>
        <n v="2044"/>
        <n v="2045"/>
        <n v="2046"/>
        <n v="2047"/>
        <n v="2048"/>
        <n v="2049"/>
        <m/>
      </sharedItems>
    </cacheField>
    <cacheField name="Objeto" numFmtId="0">
      <sharedItems containsBlank="1" longText="1"/>
    </cacheField>
    <cacheField name="Rubro" numFmtId="0">
      <sharedItems containsBlank="1"/>
    </cacheField>
    <cacheField name="Descripción del Rubro" numFmtId="0">
      <sharedItems containsBlank="1"/>
    </cacheField>
    <cacheField name="Número Doc. BP Beneficiario" numFmtId="0">
      <sharedItems containsString="0" containsBlank="1" containsNumber="1" containsInteger="1" minValue="119" maxValue="1193366977"/>
    </cacheField>
    <cacheField name="Nombre BP Beneficiario" numFmtId="0">
      <sharedItems containsBlank="1" count="621">
        <s v="ROBIDSON GERARDO NIÑO RUIZ"/>
        <s v="RENNE  ROMERO HERNANDEZ"/>
        <s v="JUAN DAVID GONZALEZ PIRAZAN"/>
        <s v="BRENDA LIZETH CASTILLO GIL"/>
        <s v="MONICA YAQUELINE GONZALEZ CASTAÑEDA"/>
        <s v="WALTER  DONADO SANTAMARIA"/>
        <s v="LEIDY MILENA MONTAÑA GUTIERREZ"/>
        <s v="MIRYAN CRISTINA PARRA DUQUE"/>
        <s v="LEIDY MILENA BAREÑO CASAS"/>
        <s v="NUBIA ALIETH HERNANDEZ REYES"/>
        <s v="DAVID ANDRES ANGEL ESCOBAR"/>
        <s v="OMAR OCTAVIO CASTAÑO PAEZ"/>
        <s v="MAYIBI  PINILLA QUINEME"/>
        <s v="JUAN FELIPE FLOREZ GALEANO"/>
        <s v="GINA PAOLA PINILLA MONTIEL"/>
        <s v="GISSELLA PAOLA SALAZAR RAMOS"/>
        <s v="LINA ROCIO RUBIO RODRIGUEZ"/>
        <s v="JUAN SEBASTIAN JARAMILLO GAITAN"/>
        <s v="JUAN DIEGO PARDO TRUJILLO"/>
        <s v="DIANA MARCELA TORRENTE QUINTERO"/>
        <s v="JEYNER EUDALDO QUINTERO ROPERO"/>
        <s v="ECOVIAS SAS"/>
        <s v="JHOJAN ANDRES CASTAÑEDA SANCHEZ"/>
        <s v="CAMILA FERNANDA SAAVEDRA SALINAS"/>
        <s v="ANGELA MARIA PINZON SANTOS"/>
        <s v="LEOPOLDO  MARTINEZ MARTINEZ"/>
        <s v="JESSICA JULIETH CARDONA JARAMILLO"/>
        <s v="ALONSO RAFAEL OCAMPO ARRIETA"/>
        <s v="OSCAR ANDRES CONTECHA PANIAGUA"/>
        <s v="NASLY XIMENA LOZANO GONZALEZ"/>
        <s v="NELSON FERNEY ESTRADA GONZALEZ"/>
        <s v="FERNANDO  ROJAS LOZANO"/>
        <s v="DIEGO ALONSO BACCA GARCIA"/>
        <s v="ALEXANDRA  DAVILA AVENDAÑO"/>
        <s v="YANETH VIVIANA DUEÑAS MARTIN"/>
        <s v="NANCY PAOLA BOLIVAR CUCHIA"/>
        <s v="KAREN VIVIANA GONZALEZ ARIZA"/>
        <s v="YURY DANIELA PEREZ PAEZ"/>
        <s v="NICOLAS DAVID GOMEZ MOJICA"/>
        <s v="IVAN DARIO PACHON BARRETO"/>
        <s v="JORGE MAURICIO CARDENAS ROBAYO"/>
        <s v="PEDRO AUGUSTO INFANTE CARREÑO"/>
        <s v="JOSE DAVID DONOSO TOVAR"/>
        <s v="ANDRES FELIPE ARIAS ROJAS"/>
        <s v="ANDRES FELIPE GUECHA QUINTERO"/>
        <s v="OMAR ARTURO CALDERON ZAQUE"/>
        <s v="DAVID ANDRES JIMENEZ"/>
        <s v="DANIELA  LOPERA TORRES"/>
        <s v="MARY VIVIANA RUIZ REINA"/>
        <s v="INDIRA FARIDE ELJACH BELTRAN"/>
        <s v="CAMILA ALEJANDRA JIMENEZ DURAN"/>
        <s v="SINDY CARINA CHIPATECUA MORENO"/>
        <s v="LUISA FERNANDA GARZON GAITAN"/>
        <s v="EDWIN  RUIZ VASQUEZ"/>
        <s v="DORA LILIANA GARZON HERRERA"/>
        <s v="ALEXANDRA  RIPPE ABRIL"/>
        <s v="CINDY HORLEYE GAVIRIA TARAZONA"/>
        <s v="ANDRES CAMILO ACOSTA JIMENEZ"/>
        <s v="BRAYAN EDUARDO TORRES RAMIREZ"/>
        <s v="LUIS MARIO REYES MUNEVAR"/>
        <s v="LEONARDO  MARTINEZ VARELA"/>
        <s v="LEIDY VIVIANA RUIZ CASTIBLANCO"/>
        <s v="MIGUEL ALFONSO RODRIGUEZ CASTRO"/>
        <s v="ANTONIO  GOMEZ MORENO"/>
        <s v="JULIE PAULIN CARO FORERO"/>
        <s v="EDGAR IVAN SEPULVEDA PARRA"/>
        <s v="DEISY MILENA SANTANA PAEZ"/>
        <s v="LUDY ZENAIDA CASTIBLANCO PARRA"/>
        <s v="MICHEL DAVID PINEDA DEOM"/>
        <s v="LUIS ALFREDO VASQUEZ MURILLO"/>
        <s v="JULISSA JULIETTE DOMINGUEZ ARAUJO"/>
        <s v="ZULMA YINEY ESCAMILLA TRIANA"/>
        <s v="LEYDI MAYERLY MARTINEZ BAUTISTA"/>
        <s v="ANA ROSA BAUTISTA RINCON"/>
        <s v="RICHARD CAMILO RODRIGUEZ PRIETO"/>
        <s v="ALEJANDRO  PERDOMO HERRERA"/>
        <s v="JEISON ARTURO MENDOZA PERDOMO"/>
        <s v="DEYANIRA LORENA INCHIMA CHANTRE"/>
        <s v="JANEIRY  ROMERO HERNANDEZ"/>
        <s v="DUVAN HERNAN HERNANDEZ TORRES"/>
        <s v="LIZETH PATRICIA PEREZ GARCIA"/>
        <s v="JESUS DAVID ALDANA GARCIA"/>
        <s v="BENJAMIN EDUARDO LEON MARTINEZ"/>
        <s v="JESSICA PAOLA SOTO VACA"/>
        <s v="LIDIA JINNETH RIOS TUNAROSA"/>
        <s v="VIVIANA MARCELA SUSA RUNZA"/>
        <s v="JEIMY LIZZETH GUTIERREZ TORRES"/>
        <s v="DIANA LORENA HILARION PLAZAS"/>
        <s v="JENNY CAROLINA GIRON CUERVO"/>
        <s v="DANIEL  LOPEZ AVENDAÑO"/>
        <s v="RAFAEL ENRIQUE QUINTERO RUEDA"/>
        <s v="FLOR NANCY INTENCIPA PEREZ"/>
        <s v="FREDY ALFONSO HERRERA CASTIBLANCO"/>
        <s v="SERGIO EDUARDO MOLINA OCHOA"/>
        <s v="MARISELA  GIL RAMIREZ"/>
        <s v="MARLEN  MORALES PABON"/>
        <s v="CAMILO ANDRES ROBLES ALFONSO"/>
        <s v="EDUIN EDUARDO PARADA MACANA"/>
        <s v="JENNI LILIANA PALACIOS MORALES"/>
        <s v="SANDRA YANETH MONTEALEGRE RODRIGUEZ"/>
        <s v="GERALDINE YURANI RUBIANO RUBIANO"/>
        <s v="CAMILO ESTEBAN LAGOS SABOGAL"/>
        <s v="LAURA LORENA MAGIN DIAZ"/>
        <s v="MARY LUZ PARRA AVILA"/>
        <s v="ALEJANDRO  GARZON CABANILLAS"/>
        <s v="MAYI MILENA SIERRA MONROY"/>
        <s v="JESSICA ALEJANDRA CAMACHO TRUJILLO"/>
        <s v="HAROLD CAMILO HERNANDEZ BARRIGA"/>
        <s v="MERCEDES  LUNA JARAMILLO"/>
        <s v="LIZETH DAYAN SUAREZ LOPEZ"/>
        <s v="LUIS ALFREDO MORALES TORRES"/>
        <s v="JOHANA NATALY CASTAÑEDA ROMERO"/>
        <s v="LIZETH CAMILA VITOLA JIMENEZ"/>
        <s v="JESUS ANDRES ARISMENDI DE LA CRUZ"/>
        <s v="DORIS CRISTINA GARCIA ADARVE"/>
        <s v="DIEGO FERNANDO BERNAL LOPEZ"/>
        <s v="KAREN NATALIA NEIRA BAUTISTA"/>
        <s v="JUAN ESTEBAN AREVALO TIRADO"/>
        <s v="KAROL JESSENNIA SALINAS ARDILA"/>
        <s v="YEISON MAURICIO RICO PALACIOS"/>
        <s v="CAMILO  HERNANDEZ ORTEGA"/>
        <s v="SANTIAGO  ARBOLEDA REINA"/>
        <s v="ANGIE CAROLINA PRIETO ALVARADO"/>
        <s v="YUVER ANDRES MORALES DIAZ"/>
        <s v="ASTRID CAROLINA PEÑA NIÑO"/>
        <s v="BLANCA AURORA HERRERA CASTIBLANCO"/>
        <s v="SONIA PATRICIA PALACIOS VILLAMIZAR"/>
        <s v="SULMA NATALIA LOPEZ ROJAS"/>
        <s v="GERALDINE ALEJANDRA SOTELO GIRON"/>
        <s v="ISIS KATHERINE ESPITIA TORRES"/>
        <s v="DIANA MARCELA PARDO ROMERO"/>
        <s v="FANNY AURORA RUBIANO RICO"/>
        <s v="LINA TATIANA GARZON GARZON"/>
        <s v="LEONELA  BLANCO CHAVEZ"/>
        <s v="REYNALDO  RUBIO GALVIS"/>
        <s v="JORGE ANDRES DELGADO BELTRAN"/>
        <s v="NIXON ENRIQUE PARRA MUÑOZ"/>
        <s v="AGUSTIN  LUNA JARAMILLO"/>
        <s v="SANDRA ROCIO SUAREZ ESPITIA"/>
        <s v="POSITIVA COMPAÑIA DE SEGUROS SA"/>
        <s v="LUISA FERNANDA CEPEDA BENITEZ"/>
        <s v="CARLOS ANDRES DUQUE GONZALEZ"/>
        <s v="CAJA DE COMPENSACION FAMILIAR COMPENSAR"/>
        <s v="NAYID  PEREZ GONZALEZ"/>
        <s v="SERGIO DANIEL MORA MACANA"/>
        <s v="CESAR ORLANDO REY MEDINA"/>
        <s v="JOAN SEBASTIAN TORRES ZAPATA"/>
        <s v="JESSIKA INDYRA VEGA WILCHES"/>
        <s v="ELMAN  CIFUENTES CASTAÑEDA"/>
        <s v="MARIA CAMILA NIEVES PARRA"/>
        <s v="CARLA NIAMED LOZANO TAUTIVA"/>
        <s v="GUSTAVO  CARO VARGAS"/>
        <s v="ANDREA CAROLINA RODRIGUEZ SANCHEZ"/>
        <s v="RICHARD IVAN REYES BOTTIA"/>
        <s v="BRAYAN LEANDRO TORRES CLAVIJO"/>
        <s v="ASEGURADORA SOLIDARIA DE COLOMBIA ENTIDA D COOPERATIVA"/>
        <s v="ERNESTO  CAPERA RODRIGUEZ"/>
        <s v="YENNY CAROLINA SALOMON ROBAYO"/>
        <s v="LOPEZ PEREZ JAMMES JHORDAN"/>
        <s v="FREDY HUMBERTO PEÑA FORERO"/>
        <s v="ADELMO  MONTAÑEZ CARDENAS"/>
        <s v="SEBASTIAN  REINOSO QUITIAN"/>
        <s v="NELLY STELLA LOPEZ SILVA"/>
        <s v="VERONICA LUCIA CASTRO CHIGUAZUQUE"/>
        <s v="MARIA ANGELICA SUAREZ CHINGATE"/>
        <s v="ZAIRA LILIANA JIMENEZ CHILITO"/>
        <s v="GERARDO  VILLALBA BAQUERO"/>
        <s v="MAXIMILIANO  LOPEZ SUAREZ"/>
        <s v="DIANA LIZBETH MARTINEZ PALACIOS"/>
        <s v="LUISA FERNANDA LOZANO GRACIA"/>
        <s v="JAIRO ADRIANO ARTEAGA VELASQUEZ"/>
        <s v="JOSE MANUEL MUÑOZ BAQUERO"/>
        <s v="FERNEY ALEXANDER PINZON CASAS"/>
        <s v="KEILY MILENA GONZALEZ SUSA"/>
        <s v="KAREN NAYIBE MARTINEZ MOLINA"/>
        <s v="VERONICA INES NIEBLES VARGAS"/>
        <s v="JAIDER JAIR RUBIANO ROMERO"/>
        <s v="DIEGO ALEJANDRO MILLAN MONTAÑEZ"/>
        <s v="ABRAHAM EDUARDO ACOSTA DIAZ"/>
        <s v="ARACELYS ELISA RIVERA VIZCAINO"/>
        <s v="MONICA MARIA HERRERA RAMIREZ"/>
        <s v="GLORIA ESPERANZA PIRAJON TEJEDOR"/>
        <s v="EDWIN FERNNEY PENAGOS SOACHA"/>
        <s v="MIGUEL ANGEL ORTIZ GUEVARA"/>
        <s v="MARIA ALEJANDRA GALVIS MUÑOZ"/>
        <s v="MILENY  HILARION RIOS"/>
        <s v="CLARA BERSALID GONZALEZ CARO"/>
        <s v="KARLA ANDREA PAZ DIAZ"/>
        <s v="MARCELA  TORRES RAMIREZ"/>
        <s v="SANDRA PATRICIA MARTINEZ PRIETO"/>
        <s v="MARTA LUCIA VILLALBA BAQUERO"/>
        <s v="HAGGI STIVENT MONTAÑEZ CARO"/>
        <s v="EDISON FERNEY MARTINEZ MOLINA"/>
        <s v="LUISA FERNANDA AREVALO GUTIERREZ"/>
        <s v="MAURICIO  TORRES DIAZ"/>
        <s v="NEZLY MARCELA CASTELLANOS DELGADO"/>
        <s v="LAURA XIMENA RUBIANO CARRILLO"/>
        <s v="LUIS ANGEL ESPITIA ANAYA"/>
        <s v="OSCAR AUDEL TAUTIVA RODRIGUEZ"/>
        <s v="LAURA MARCELA ROJAS MARROQUIN"/>
        <s v="EDNA JENNIFER DUARTE ANZOLA"/>
        <s v="JENIFFER PAOLA MARTINEZ FLOREZ"/>
        <s v="JOSUE FERNANDO CLAVIJO MEDINA"/>
        <s v="JUAN SEBASTIAN SAAVEDRA RIAÑO"/>
        <s v="ALEXANDRA MARCELA TORRES VELANDIA"/>
        <s v="VIANEY EULALIA ROLDAN ROJAS"/>
        <s v="ELZON FERNEY DELGADO MORALES"/>
        <s v="OMAR JAVIER GONZALEZ PENAGOS"/>
        <s v="NORBEY DANILO MARTINEZ MORALES"/>
        <s v="FLOR ANGELICA ACOSTA TAUTIVA"/>
        <s v="NATALIA  GUZMAN GUERRERO"/>
        <s v="ANGELICA  MICAN BAQUERO"/>
        <s v="YURANY  CASTELLANOS SANABRIA"/>
        <s v="JUAN CAMILO ARAQUE BALLARES"/>
        <s v="MADELINE VANESSA BERMUDEZ PULIDO"/>
        <s v="ADRIAN FELIPE PINZON MARTINEZ"/>
        <s v="CLAUDIA PAOLA CASTRO ORJUELA"/>
        <s v="DEISY YURANY PERDOMO GONZALEZ"/>
        <s v="LINDA MARIANA PACHON PACHECO"/>
        <s v="IVAN DARIO CHINGATE MICAN"/>
        <s v="MARLON FABIAN CASTELLANOS TORRES"/>
        <s v="ANGELIS  POVEDA LOPEZ"/>
        <s v="JOSETH ALFREDO LOAIZA DE LA HOZ"/>
        <s v="JENNY CAROLINA HERRERA CAGUA"/>
        <s v="EGNA MARIA CORREA DIAZ"/>
        <s v="JAVIER GIOVANNI ESCAMILLA HERRERA"/>
        <s v="HECTOR  LAVERDE MAHECHA"/>
        <s v="JUBA NIRSA POVEDA VARGAS"/>
        <s v="BIBIAN ANDREA RUBIANO CARRILLO"/>
        <s v="JANETH PATRICIA MOLINA"/>
        <s v="VIVIANA YISED GARZON GONZALEZ"/>
        <s v="JESUS ARVEY HENAO POLO"/>
        <s v="OSCAR JAVIER BARAJAS ALVARADO"/>
        <s v="JAIR MARCEL MAHECHA GARZON"/>
        <s v="YEISON FERNANDO PAEZ MENDOZA"/>
        <s v="WILLIAM  PALACIOS PALACIOS"/>
        <s v="YERALDIN  CASTRO PARRA"/>
        <s v="CRISTHIAN DANIEL BELTRAN DIAZ"/>
        <s v="LEOPOLDO  ROMERO HERRERA"/>
        <s v="BLANCA LIBIA PORRAS LOPEZ"/>
        <s v="ALFONSO  HERNANDEZ MARTINEZ"/>
        <s v="CRISTIAN HERNAN DIMATE SANCHEZ"/>
        <s v="YEFERSON ANDRES SOTO COLLAZOS"/>
        <s v="ADOLFO ALFREDO ABALLAY ORTEGON"/>
        <s v="YESMIN  IZQUIERDO MORENO"/>
        <s v="CINDY GERALDINE GARCIA MORENO"/>
        <s v="PAULA DANIELA CARO MORENO"/>
        <s v="MARIA CAMILA RAMIREZ QUIÑONEZ"/>
        <s v="MANUEL ANTONIO CEPEDA HERRERA"/>
        <s v="CLAUDIA DANIELA SARRIA MUNEVAR"/>
        <s v="DAYMER  RIOS CIFUENTES"/>
        <s v="GEMA  ORTEGA TRUJILLO"/>
        <s v="EDWIN ROBERTO QUILAGUY GARZON"/>
        <s v="KEVIN SMITH VEGA TAUTIVA"/>
        <s v="YUDI YINETH REY RIOS"/>
        <s v="FLOR MARIA PLAZAS SOLER"/>
        <s v="LAURA VIVIANA BARRAGAN CRUZ"/>
        <s v="RAUL AUGUSTO BECERRA NOVOA"/>
        <s v="JHOAN SEBASTIAN MOLINA ORDOÑEZ"/>
        <s v="BLANCA AURORA BAQUERO RINCON"/>
        <s v="LUZ ANGELA HERNANDEZ TARAPUES"/>
        <s v="GUILLERMO ALBERTO RAMIREZ DUQUE"/>
        <s v="NICOLAS SANTIAGO ROMERO SOLORZANO"/>
        <s v="MARIA CAMILA UMAÑA RUIZ"/>
        <s v="ALEJANDRO  BAUTISTA ROJAS"/>
        <s v="IVONNE ASTRID BAUTISTA BAUTISTA"/>
        <s v="LUZ ANGELA MORALES HILARION"/>
        <s v="OMAR ISRAEL CASTELLANOS MORALES"/>
        <s v="YOLGUER ALEJANDRO RIVERA CAMACHO"/>
        <s v="MAYERLY  ROMERO HILARION"/>
        <s v="GRACIELA  MENDOZA CLAVIJO"/>
        <s v="GLORIA YOLANDA DIMATE RICO"/>
        <s v="JAMILTON ENRIQUE CUBIDES GAITAN"/>
        <s v="VICENTE ANDRES TODARO MONTES"/>
        <s v="CRISTIAN ANDRES VASQUEZ CHINGATE"/>
        <s v="NAOMI VICTORIA MOSQUERA LOZANO"/>
        <s v="DIANA ALEJANDRA VARGAS MARTINEZ"/>
        <s v="UNION TEMPORAL COLOMBIA 2024"/>
        <s v="JUAN SEBASTIAN MALAGON"/>
        <s v="LUIS ENRIQUE CORTES GARCIA"/>
        <s v="NIDIA LUCERO CAICEDO BARRETO"/>
        <s v="MARLENY  JIMENEZ OCAMPO"/>
        <s v="FABIOLA  TORRES DIMATE"/>
        <s v="DANIELA ALEJANDRA RUBIANO VIDAL"/>
        <s v="LIBARDO  DIAZ DIAZ"/>
        <s v="LEIDY CATERINE CRUZ NEUQUE"/>
        <s v="LEIDY CAROLINA MONTES MORALES"/>
        <s v="ANDREA CAROLINA PABON PABON"/>
        <s v="RAUL IVAN BORJA SUAREZ"/>
        <s v="CLARIBEL  MARTINEZ HILARION"/>
        <s v="NICOL NATALIA CABANZO CHIRVA"/>
        <s v="DUVAN FELIPE IBARRA ALARCON"/>
        <s v="OSCAR GIOVANNY CONTRERAS NOVOA"/>
        <s v="NICOLAS DAVID NIÑO RUIZ"/>
        <s v="MICHAEL STEVEN RENGIFO MAHECHA"/>
        <s v="DIANA CATALINA MOSQUERA PANIAGUA"/>
        <s v="LUISA FERNANDA LOPEZ CORREDOR"/>
        <s v="NATALIA  SIERRA CIFUENTES"/>
        <s v="LUZ YADIRA CANTOR CASTILLO"/>
        <s v="YENNY PATRICIA CRUZ ALVAREZ"/>
        <s v="CLAUDIA PATRICIA GAMBA CASTRO"/>
        <s v="MARIA ALEJANDRA GOMEZ OSPINA"/>
        <s v="NOHELY  SANTANA SANCHEZ"/>
        <s v="LEIDY ALEJANDRA ALZATE JARA"/>
        <s v="YESMIT YISELA CAMPOS MORALES"/>
        <s v="DANIELA  VALERO GIL"/>
        <s v="JUAN ALEXANDER CASTELLANOS RODRIGUEZ"/>
        <s v="JESSICA TATIANA SERRANO ESPINAL"/>
        <s v="LAURA VALENTINA HOLGUIN MEDINA"/>
        <s v="GRUPO EDS AUTOGAS S.A.S"/>
        <s v="UNION TEMPORAL ANDINO 2022"/>
        <s v="ADRIANA PAOLA AGUILERA PEÑA"/>
        <s v="YUDY NATALIA PAIBA GORDILLO"/>
        <s v="DIEGO FELIPE LEE MARTINEZ"/>
        <s v="ANA MILENA ROMERO ROMERO"/>
        <s v="ANGELICA LIZETH MORA PRIMERO"/>
        <s v="JOSE LAZARO SANTANA FIERRO"/>
        <s v="OSCAR FABIAN APOLINAR BOCANEGRA"/>
        <s v="GINA ALEXANDRA SERRATO DURAN"/>
        <s v="JEINSTH ANDREA TAUTIVA PINZON"/>
        <s v="RAFAEL RICARDO PAEZ MENDOZA"/>
        <s v="DEISY VIVIANA VILLALBA BAQUERO"/>
        <s v="LUIS ALFONSO SALAZAR BARBOSA"/>
        <s v="GERMAN  MARTINEZ HERNANDEZ"/>
        <s v="PAULA ROCIO VELOZA MARTINEZ"/>
        <s v="RAFAEL REINALDO ROMERO ROMERO"/>
        <s v="ALEJANDRO  ZAPATA VILLALOBOS"/>
        <s v="ALEXANDRA CATALINA AMADOR TORRES"/>
        <s v="GISELLE MARINA NIETO PIANDOY"/>
        <s v="CLAUDIA VICTORIA PAEZ CALDERON"/>
        <s v="NICOLAS  BERNAL LOPEZ"/>
        <s v="ROSA UMAIRA CASTRO MORALES"/>
        <s v="EDNA PATRICIA RANGEL BARRAGAN"/>
        <s v="SEBASTIAN  SOLANO ROJAS"/>
        <s v="UNION TEMPORAL NE-H&amp;F"/>
        <s v="WILLIAM ESNEIDER CHINGATE PULIDO"/>
        <s v="VICTOR MANUEL RAMIREZ TORRES"/>
        <s v="WILLIAN OSVALDO RUBIANO TELLEZ"/>
        <s v="GERMAN  ROMERO ROMAN"/>
        <s v="ELKIN ANDRES GARCIA CIFUENTES"/>
        <s v="ERISMENDIZ  CASTELLANOS DIAZ"/>
        <s v="GESTION RURAL Y URBANA S.A.S."/>
        <s v="HECTOR JOAN MORALES HILARION"/>
        <s v="MOISES  DELGADO VERGARA"/>
        <s v="HECTOR ORLANDO PENAGOS PABON"/>
        <s v="MARLON  RAMIREZ ROMAN"/>
        <s v="EDUARDO  DIMATE RICO"/>
        <s v="HILBER  VERGARA ROBAYO"/>
        <s v="CARLOS JAIR PEÑA PEÑA"/>
        <s v="HECTOR ERNESTO GARCIA GARIBELLO"/>
        <s v="EDGAR ENRIQUE RAMIREZ"/>
        <s v="ALEXANDER  BUSTOS CHAVARRO"/>
        <s v="SALOMON  ROMERO PALACIOS"/>
        <s v="CARLOS EDUARDO RODRIGUEZ CHAPARRO"/>
        <s v="PABLO YESID RIOS HILARION"/>
        <s v="ALBEIRO  BARBOSA CIFUENTES"/>
        <s v="RAMIRO  MARTINEZ HILARION"/>
        <s v="LUIS ARMANDO MORA GARZON"/>
        <s v="JOSE ALFREDO PEÑALOZA MORENO"/>
        <s v="DANY PAOLA MEDINA TAPIERO"/>
        <s v="LUIS ENRIQUE MARTINEZ BENAVIDES"/>
        <s v="RAMIRO  CASTELLANOS"/>
        <s v="JAVIER  ROMERO SANCHEZ"/>
        <s v="NEIDER  MOLINA REY"/>
        <s v="ARNOLDO  RAMIREZ MALAGON"/>
        <s v="FABIO RICARDO DIAZ BELTRAN"/>
        <s v="IMPORTADORA IC COLOMBIA S A S"/>
        <s v="YULY TATIANA SILVA ESPINEL"/>
        <s v="CONSORCIO CONSTRUVIAL"/>
        <s v="CONSORCIO INTER-MONACO"/>
        <s v="AGENCIA DISTRITAL PARA LA EDUCACION SUPE RIOR LA CIENCIA Y LA TECNOLOGIA &quot;ATENEA&quot;"/>
        <s v="UNION TEMPORAL LCT-2022"/>
        <s v="CONSORCIO SANTA LUCIA 548"/>
        <s v="CONSORCIO ECOPARK ED"/>
        <s v="SECRETARIA DISTRITAL DE CULTURA RECREACION Y DEPORTE"/>
        <s v="UNION TEMPORAL LOGIEVENTOS"/>
        <s v="CONSORCIO SUMAPAZ RURAL"/>
        <s v="JEM SUPPLIES SAS"/>
        <s v="JULIAN DAVID BECERRA MARTINEZ"/>
        <s v="MARLON  PEÑA GARZON"/>
        <s v="ELISA MARIA URIBE VELEZ"/>
        <s v="JULIO CESAR ROJAS CHACON"/>
        <s v="LAURA GINETH VALCARCEL MONTAÑO"/>
        <s v="HEINER IVAN CASTELLANOS MORATO"/>
        <s v="JULIETH ALEJANDRA MUÑOZ ROMERO"/>
        <s v="JENNY ALEJANDRA RODRIGUEZ BERMUDEZ"/>
        <s v="DANIEL STEVEN SALAMANCA MELO"/>
        <s v="EMMA FERNANDA GIL CUELLO"/>
        <s v="JOSE MIGUEL RUIZ RAMOS"/>
        <s v="FREDY  SILVA VARGAS"/>
        <s v="LUZ ELIANA GUTIERREZ CASTILLO"/>
        <s v="LEANDRO ADRIANO CASAS TORRES"/>
        <s v="CAROLINA  MORRIS PRIETO"/>
        <s v="DEISY XIOMARA BEJARANO PEDREROS"/>
        <s v="ROSSY JEANNY TORRES YATE"/>
        <s v="OSMAN GABRIEL BARRERA RAMIREZ"/>
        <s v="LINA MARIA RODRIGUEZ BERMUDEZ"/>
        <s v="CATERIN  BERNAL CARRION"/>
        <s v="GUILLERMO  ORJUELA MARTINEZ"/>
        <s v="ANGELICA MARIA GARCIA VILLAMARIN"/>
        <s v="HERMELINDA  MELO ESPINOZA"/>
        <s v="DORIS STELLA VILLALBA BAQUERO"/>
        <s v="SECRETARIA DISTRITAL DE INTEGRACION SOCIAL"/>
        <s v="OTTO HERNAN BETANCOURT MARTINEZ"/>
        <s v="EDWARD STIVEN BARRERA GONZALEZ"/>
        <s v="DANIEL  ALVARADO PATIÑO"/>
        <s v="DIANA PATRICIA MENDEZ PLAZAS"/>
        <s v="INTER SALONES - SUMAPAZ -2024"/>
        <s v="JUAN FERNANDO PIÑEROS BAEZ"/>
        <s v="CONSORCIO DESARROLLO COMUNAL SM"/>
        <s v="SEBASTIAN DAVID HURTADO CORTES"/>
        <s v="JUAN CARLOS GOMEZ GARCIA"/>
        <s v="CRISTIAN RICARDO CAMARGO ORTIZ"/>
        <s v="LUZ ADRIANA RODRIGUEZ PEÑALOZA"/>
        <s v="EFRAIN  MOLANO VARGAS"/>
        <s v="JUAN DAVID HIDROBO MORENO"/>
        <s v="LAURA VALENTINA CARDENAS REYES"/>
        <s v="ANDRES FELIPE NIÑO RODRIGUEZ"/>
        <s v="NAYIB SELENIA CALIFA GARZON"/>
        <s v="BRAYAN DAVID MARTINEZ ZARATE"/>
        <s v="MARIA JULIANA VELOZA JOYA"/>
        <s v="CLAUDIA  GARCIA ECHEVERRI"/>
        <s v="ALEXANDER  FRANCO MONTAÑO"/>
        <s v="DIANA MELISSA JIMENEZ ARISTIZABAL"/>
        <s v="GABRIEL FERNANDO NIÑO APONTE"/>
        <s v="JUAN SEBASTIAN MARTINEZ PALACIO"/>
        <s v="ZAHIRA  RESTOM VIERA"/>
        <s v="AYLYN DANIELA MONROY SANTOS"/>
        <s v="ANGELA MARIA BOHORQUEZ BEDOYA"/>
        <s v="ALEJO NICOLAS MORENO CAÑON"/>
        <s v="ANDRES  GAMEZ LOPEZ"/>
        <s v="JUAN JOSE MARTINEZ GALEANO"/>
        <s v="JEISSON LEONARDO MONTOYA BRIÑEZ"/>
        <s v="PEDRO FERNANDO BONILLA PEREZ"/>
        <s v="MARIO ANTONIO JIMENEZ PORRAS"/>
        <s v="ZAHIRA ALEJANDRA LOZANO PEÑA"/>
        <s v="ANDRES FELIPE VEGA PIANDOY"/>
        <s v="MIGUEL ANGEL BAQUERO VANEGAS"/>
        <s v="MONICA LORENA MORENO GUTIERREZ"/>
        <s v="LUIS ALEJANDRO MALDONADO RAMIREZ"/>
        <s v="AYDA DENISSE PEDRAZA HERNANDEZ"/>
        <s v="DONALDSON STEVEN RIOS PINZON"/>
        <s v="CHRISTIAN MANUEL PEREZ PEÑA"/>
        <s v="WILSON NICOLAS LEE CUEVAS"/>
        <s v="JULIETCH LINETCH JAIMES OVIEDO"/>
        <s v="KEVIN EDUARDO VERGEL SILVA"/>
        <s v="NAYIBE VALENTINA SUAREZ GUARNIZO"/>
        <s v="MEYER ERNESTO SILVA NAVARRETE"/>
        <s v="MIGUEL ANGEL VERA JULIO"/>
        <s v="JUNTA DE ACCION COMUNAL DE LA VEREDA EL RAIZAL DE LA LOCALIDAD"/>
        <s v="WILLIAM DAVID OSPINO NIETO"/>
        <s v="JAVIER ALEXANDER RAMIREZ"/>
        <s v="JINA PAOLA CRUZ RODRIGUEZ"/>
        <s v="HERNAN DAVID PRIETO ORJUELA"/>
        <s v="SANDRA MILENA TEJADA MADRIGAL"/>
        <s v="BENJAMIN  MALDONADO TORO"/>
        <s v="ROBERTO SEBASTIAN BARRERA CASTIBLANCO"/>
        <s v="YEIMY JOHANA GUTIERREZ CASTRO"/>
        <s v="SINDY LORENA CHINGATE CHINGATE"/>
        <s v="WILSON  REY MORENO"/>
        <s v="BRAYAN SEBASTIAN TORRES RODRIGUEZ"/>
        <s v="JOSE MANUEL SANCHEZ TAMAYO"/>
        <s v="NORMA YOHANNA CASTELLANOS PEREZ"/>
        <s v="YENIFER ALEXANDRA MUÑOZ CASTRO"/>
        <s v="IVAN ARBEY MARTINEZ PALACIOS"/>
        <s v="ANDERSSON  GUERRERO GUTIERREZ"/>
        <s v="ALEX JAVIER GUZMAN CUERVO"/>
        <s v="JAISSON HERNEY PALACIOS GOMEZ"/>
        <s v="EDWIN STEVE MENDEZ QUINTERO"/>
        <s v="ADRIANA JINETH CARRILLO RODRIGUEZ"/>
        <s v="DAYANA ALEJANDRA MEJIA TORRES"/>
        <s v="ELIZABETH  ROMERO ROJAS"/>
        <s v="ERIKA ROCIO BUSTOS ROMERO"/>
        <s v="ELIZABETH  GRANADOS MORENO"/>
        <s v="JONATHAN RUBEN VALBUENA CABEZAS"/>
        <s v="ANDERSON CAMILO LAGOS VALDERRAMA"/>
        <s v="KATHERINE ROSARIO SUAREZ FRANCO"/>
        <s v="ALVARO IGNACIO BENAVIDES VELASQUEZ"/>
        <s v="YAQUELIN  REY MORENO"/>
        <s v="ADRIANA LUCIA VARGAS MORENO"/>
        <s v="DIANA CAROLINA ARISTIZABAL TEJEIRO"/>
        <s v="DINA ESPERANZA BLANCO ROJAS"/>
        <s v="JUAN ESTEBAN MONTENEGRO BETANCOURT"/>
        <s v="CAMILO ANDRES SARMIENTO CASTILLO"/>
        <s v="BRAYAN STIVEN RODRIGUEZ ROJAS"/>
        <s v="OLGA CRISTINA URIBE SANCHEZ"/>
        <s v="DEICY AMPARO MORALES TORRES"/>
        <s v="INGRID JOHANNA ARDILA CARDENAS"/>
        <s v="CARMENZA  DIAZ ROSAS"/>
        <s v="FRANCISCO JAVIER POSSO GALLEGO"/>
        <s v="ERIKA JULIETH RAMIREZ BERNAL"/>
        <s v="JULIAN DAVID PEREZ SERRANO"/>
        <s v="CORPORACION RED NACIONAL ACADEMICA DE TE CNOLOGIA AVANZADA RENATA"/>
        <s v="JEFERSON  ESPITIA CHAVES"/>
        <s v="ANDRES ALBERTO LIEVANO RESTREPO"/>
        <s v="CONSORCIO ECOSUMAPAZ"/>
        <s v="DANIEL ESTEBAN MILLAN LOZANO"/>
        <s v="JAIME ESTEBAN PALACIOS GOMEZ"/>
        <s v="MARIA CAMILA MARTINEZ TORRES"/>
        <s v="EIFER GUILLERMO BARRERA SILVA"/>
        <s v="DIYER GERARDO PRIETO HURTADO"/>
        <s v="CLAUDIA YANETH PALACIOS MORALES"/>
        <s v="DIANA CAROLINA CORTES"/>
        <s v="LUZ ALEJANDRA BETANCUR"/>
        <s v="ELDER ALFONSO SUAREZ MORA"/>
        <s v="ERIKA MARCELA ROMERO PEREZ"/>
        <s v="EDILSON HERNANDO MELO AREVALO"/>
        <s v="LAURA VIVIANA DUARTE JARAMILLO"/>
        <s v="YUBELI KATERINE LOPEZ CARVAJAL"/>
        <s v="GERARDO  TORRES RUNZA"/>
        <s v="NAYIBE ALEJANDRA ROMERO REY"/>
        <s v="MARCO TOMAS ANGULO MARTINEZ"/>
        <s v="NATALY ALEXANDRA HERNANDEZ CANO"/>
        <s v="EDITH  CASTILLO GOMEZ"/>
        <s v="LIZETH MARYORI HERNANDEZ DUQUE"/>
        <s v="DANIELA  ROJAS SUAREZ"/>
        <s v="LAURA JIMENA GONZALEZ CRUZ"/>
        <s v="WILMAR GINEL GRAJALES OSORIO"/>
        <s v="MIGUEL ALFONSO VALBUENA SUAREZ"/>
        <s v="OSCAR  CASTIBLANCO PATIÑO"/>
        <s v="FRANCY ALEJANDRA PARDO TORRES"/>
        <s v="CARLOS ALBERTO HERNANDEZ CASTRILLO"/>
        <s v="OMAR HERNAN HILARION RIOS"/>
        <s v="JOSE JEFERSON VIUCHE VIUCHE"/>
        <s v="RICARDO ANDRES CASTRO GARCIA"/>
        <s v="JAQUELINE  REMOLINA"/>
        <s v="MARIA DAYANY MELO AREVALO"/>
        <s v="HELBER AURELIO SILVA LEGUIZAMON"/>
        <s v="ANA MAURICIA MORENO URRUTIA"/>
        <s v="ANAMARIA  CAMPOS FLOREZ"/>
        <s v="WENDY TATIANA GOMEZ ROMERO"/>
        <s v="ESTEBAN  LOPEZ TELLEZ"/>
        <s v="GLORIA ISABEL AGUILERA ACOSTA"/>
        <s v="KATHERINN VIVIANA FORERO GONZALEZ"/>
        <s v="YOHANNA  TELLEZ PEREZ"/>
        <s v="HECTOR EDUARDO ROMERO PEREZ"/>
        <s v="CONSORCIO SANITARIO SUMAPAZ"/>
        <s v="MARCO ANTONIO CARDOZO BARRERA"/>
        <s v="ASBLEYDI  MICAN"/>
        <s v="YULY ALEJANDRA VARELA TORRES"/>
        <s v="JORGE DANIEL MUÑOZ CASALLAS"/>
        <s v="LEYDI VALERIA BOTELLO ORTEGA"/>
        <s v="IVAN ANDRES PEÑALOZA VALBUENA"/>
        <s v="JHONNATAN  CAICEDO RODRIGUEZ"/>
        <s v="CONSORCIO SUMAPAZ"/>
        <s v="UNIÓN TEMPORAL INTERVENTORÍA SUMAPAZ"/>
        <s v="YOHANNA  CLAVIJO"/>
        <s v="JOHANA ANDREA RODRIGUEZ DIAZ"/>
        <s v="JOSE ALFREDO PIRAQUIVE RODRIGUEZ"/>
        <s v="INGRY CATHERINE VARGAS NIÑO"/>
        <s v="GINELL CAMILA CUERVO BUITRAGO"/>
        <s v="CONSORCIO ACUEDUCTOS VEREDALES SUMAPAZ 2024"/>
        <s v="CARLOS ALBERTO DELGADO CUERVO"/>
        <s v="YAMILE  ROMAN MUÑOZ"/>
        <s v="ANGIE PAOLA PALACIOS CAMPOS"/>
        <s v="ENVIRONMENTAL AND GEOMECHANICAL SOLUTION S EGS SAS"/>
        <s v="CONSORCIO PARQUES SUMAPAZ"/>
        <s v="ALEJANDRA LIZETH VARGAS MONTEALEGRE"/>
        <s v="EDGAR BRAYAN SMITH VILLALOBOS VASQUEZ"/>
        <s v="ESMERALDA  GONZALEZ LONDOÑO"/>
        <s v="EMERSON JAIR ALONSO ALARCON"/>
        <s v="LINA MARIA GRANADA MONROY"/>
        <s v="MARTHA PATRICIA MATEUS GONZALEZ"/>
        <s v="DAGAT INGENIERIA Y SERVICIOS SAS ESP"/>
        <s v="JEISSON AUGUSTO CASTELLANOS SANABRIA"/>
        <s v="LYDA MAYERLY PEÑA CASTILLO"/>
        <s v="JENY MARCELA REINA WILCHES"/>
        <s v="CARLOS ANDRES GUTIERREZ CARRERO"/>
        <s v="CONSORCIO INTER BIORECUPERACION"/>
        <s v="DEFENSA CIVIL COLOMBIANA"/>
        <s v="YUNEIDIS ALEXANDRA BARRERA RODRIGUEZ"/>
        <s v="YINETH MARITZA CRUZ BELTRAN"/>
        <s v="NELLY YOJHANA CAMARGO BERNAL"/>
        <s v="HERNAN STIBEN PAIPILLA PATIÑO"/>
        <s v="COMPANIA DE SEGUROS DE VIDA AURORA S A"/>
        <s v="YULI NATALY GARCIA MEJIA"/>
        <s v="HECTOR ALEXANDER GOMEZ MORENO"/>
        <s v="MAGDA PATRICIA PUENTES PARDO"/>
        <s v="UNION TEMPORAL LGN - CAPITAL2025"/>
        <s v="WALTER ESMID VELASQUEZ GIL"/>
        <s v="IVAN DARIO RIVERA ORTEGA"/>
        <s v="ASOCIACION COLOMBIANA DE CRIADORES DE GANADO NORMANDO ASONORMADO"/>
        <s v="MONICA JOHANNA CHIPATECUA QUEVEDO"/>
        <s v="ENLACE CONSULTOR SAS"/>
        <s v="JUNTA DE ACCION CUMUNAL DE LA VEREDA SANTO DOMINGO"/>
        <s v="ERING DANIELA GRANADA SERRATO"/>
        <s v="BRENDA SHURANY GUTIERREZ BEDOYA"/>
        <s v="SOFTWARE COLOMBIA SERVICIOS INFORMATICOS SAS"/>
        <s v="GN GENERACION DE NEGOCIOS SAS"/>
        <s v="DEICY  BRAVO JOJOA"/>
        <s v="COMERCIALIZADORA SERLE.COM SAS"/>
        <s v="INCIGE INGENIERIA S.A.S."/>
        <s v="MUNDIAL DE SUMINISTROS Y CONTRATOS S.A.S"/>
        <s v="ZAYRA DANIELA CASAS LOZANO"/>
        <s v="MELAN SERVICES SAS"/>
        <s v="FINGERPRINT SAS"/>
        <s v="CONSORCIO SANITARIO SUMAPAZ II"/>
        <s v="BUSINESS INTELLIGENCE SOFTWARE ASSESSOR CORPORATION S.A.S BIC"/>
        <s v="ARQUITECTURA MAS VERDE S.A.S"/>
        <s v="ASOCIACION AMBIENTALISTA Y ECOLOGICA DE SARROLLO AMBIENTAL ASODESAM"/>
        <s v="CONSORCIO INTER-SANEAMIENTO PRM"/>
        <s v="KOMATSU COLOMBIA S.A.S."/>
        <s v="FUNDACION PROYECCION SOCIAL Y AMBIENTAL"/>
        <s v="SERVICIOS DE CONSULTORIA OBRAS Y BIENES S.A.S"/>
        <s v="UMBRELLA INTERNATIONAL SAS"/>
        <s v="UNINGECOL S A"/>
        <s v="HARDWARE ASESORIAS SOFTWARE LTDA"/>
        <s v="ECOPRADOS AMBIENTALES SAS"/>
        <s v="SOLUCIONES AMBIENTALES SAN SAS"/>
        <s v="INVERSIONES Y CONTRATOS BR SAS"/>
        <s v="CIVILNET INGENIERIA S A S"/>
        <s v="CENTER BUSSINES COLOMBIA SAS"/>
        <s v="CONSORCIO INTER-LINEAL 1926"/>
        <s v="FUNDACION STAR COP HUMANITY"/>
        <s v="SUMIMAS S A S"/>
        <s v="NEX COMPUTER SAS"/>
        <s v="ICOD CONSTRUCCIONES Y PROYECTOS SAS"/>
        <s v="INVERSIONES G Y S S.A.S"/>
        <s v="CGI INDUSTRY AND CONSTRUCTION GROUP SAS"/>
        <s v="FUNDACION SOCIAL VIVE COLOMBIA"/>
        <m/>
      </sharedItems>
    </cacheField>
    <cacheField name="Anulaciones" numFmtId="0">
      <sharedItems containsString="0" containsBlank="1" containsNumber="1" containsInteger="1" minValue="0" maxValue="318633000"/>
    </cacheField>
    <cacheField name="Reintegros" numFmtId="0">
      <sharedItems containsString="0" containsBlank="1" containsNumber="1" containsInteger="1" minValue="0" maxValue="0"/>
    </cacheField>
    <cacheField name="Valor Neto" numFmtId="0">
      <sharedItems containsString="0" containsBlank="1" containsNumber="1" containsInteger="1" minValue="0" maxValue="4457710940"/>
    </cacheField>
    <cacheField name="Autorizacion giro" numFmtId="0">
      <sharedItems containsString="0" containsBlank="1" containsNumber="1" containsInteger="1" minValue="0" maxValue="2646948354"/>
    </cacheField>
    <cacheField name="Com.Sin.Aut.Giro" numFmtId="0">
      <sharedItems containsString="0" containsBlank="1" containsNumber="1" containsInteger="1" minValue="0" maxValue="4457710940"/>
    </cacheField>
    <cacheField name="Proyecto" numFmtId="0">
      <sharedItems containsString="0" containsBlank="1" containsNumber="1" containsInteger="1" minValue="2230" maxValue="2703" count="30">
        <n v="2327"/>
        <n v="2289"/>
        <n v="2671"/>
        <n v="2666"/>
        <n v="2613"/>
        <n v="2290"/>
        <n v="2324"/>
        <n v="2230"/>
        <n v="2398"/>
        <n v="2689"/>
        <n v="2388"/>
        <n v="2703"/>
        <n v="2315"/>
        <n v="2526"/>
        <n v="2265"/>
        <n v="2541"/>
        <n v="2474"/>
        <n v="2696"/>
        <n v="2682"/>
        <n v="2319"/>
        <n v="2278"/>
        <n v="2486"/>
        <n v="2362"/>
        <n v="2358"/>
        <n v="2386"/>
        <n v="2331"/>
        <n v="2404"/>
        <n v="2288"/>
        <n v="2395"/>
        <m/>
      </sharedItems>
    </cacheField>
    <cacheField name="Meta PDL" numFmtId="0">
      <sharedItems containsBlank="1" count="80">
        <s v="Realizar 4 estrategias de fortalecimiento institucional (una por vigencia)."/>
        <s v="Intervenir 40 Kilómetros-carril de malla vial rural con acciones de construcción y/o conservación"/>
        <s v="Apoyar 500 predios rurales con buenas prácticas agropecuarias y ambientales que fortalezcan la protección a coberturas vegetales y recurso hídrico"/>
        <s v="Atender 1000 animales en los programas de brigadas médicas, urgencias veterinarias y adopciones"/>
        <s v="Terminar 1 sede administrativa local"/>
        <s v="Intervenir 1 sede administrativa local"/>
        <s v="Realizar 12 acciones efectivas para el fortalecimiento de las capacidades locales en torno a la gestión del riesgo"/>
        <s v="Fortalecer 80 actores comunitarios con herramientas y capacidades para la implementación de un enfoque restaurativo para la justicia y la convivencia"/>
        <s v="Beneficiar 180 personas con discapacidad a través de Dispositivos de Asistencia Personal - Ayudas Técnicas (no incluidas en los Planes de Beneficios)"/>
        <s v="Implementar 16 acciones formativas diferenciales para la promoción de la convivencia ciudadana"/>
        <s v="Atender 800 personas con apoyos que contribuyan al ingreso mínimo garantizado. "/>
        <s v="Vincular 1000 personas en acciones complementarias en salud física, nutricional y oral, a través del Circuito del Cuidado"/>
        <s v="Realizar 160 acciones  con energías alternativas para el área rural."/>
        <s v="Beneficiar  1200 personas en actividades recreo-deportivas comunitarias."/>
        <s v="Capacitar 1000 personas en los campos deportivos o recreativos "/>
        <s v="Beneficiar 160 estudiantes en programas de educación posmedia (niveles de formación técnico profesional, tecnólogo, profesional universitario y educación para el trabajo y desarrollo humano)."/>
        <s v="Vincular 600 hogares y/o unidades productivas a procesos productivos y de comercialización en el sector rural."/>
        <s v="Vincular 1200 personas en acciones para la prevención del feminicidio y la violencia contra la mujer."/>
        <s v="Operativizar 17 Centros de Acceso Comunitario en zonas rurales y/o apartadas y/o urbanas, con énfasis en Servicios TIC´s generados."/>
        <s v="Implementar 4 procesos comunitarios de educación ambiental que promueven la conservación de la biodiversidad y el agua"/>
        <s v="Vincular 600 mujeres cuidadoras a estrategias de cuidado."/>
        <s v="Intervenir 13250 metros cuadrados de elementos del sistema de espacio público peatonal con acciones de construcción y/o conservación."/>
        <s v="Capacitar 240 personas a través de procesos de formación para la participación de manera virtual y presencial."/>
        <s v="Lograr 16 hectáreas en proceso de restauración ecológica"/>
        <s v="Fortalecer 27 organizaciones comunales."/>
        <s v="Vincular 2800 mujeres para el ejercicio de derechos y el fortalecimiento de su autonomía económica"/>
        <s v="Realizar 4 acciones de construcción de paz que contribuyan al tejido social, la integración local, la sostenibilidad económica y/o desarrollo territorial para la reconciliación."/>
        <s v="Vincular 600 personas en procesos para la prevención de violencias en el contexto familiar y/o violencia sexual"/>
        <s v="Fortalecer 40 Organizaciones sociales e Instancias de participación ciudadana."/>
        <s v="Fortalecer 8 programas de abordaje de conflictividad escolar para la convivencia con enfoque restaurativo"/>
        <s v="Beneficiar 305 personas mayores con transferencias monetarias"/>
        <s v="Mejorar 200 viviendas de interés social rurales."/>
        <s v="Realizar 40 obras de mitigación y/u obras de mitigación existentes con mantenimiento"/>
        <s v="Implementar 16 acciones pedagógicas para la gestión de conflictividades y prevención de violencias"/>
        <s v="Fortalecer 4 acueductos veredales con asistencia, intervenir técnica u organizativa"/>
        <s v="Implementar 100 huertas rurales "/>
        <s v="Beneficiar 100 ciudadanos con habilidades y capacidades para gestionar la convivencia constructivamente"/>
        <s v="Beneficiar 600 personas con acciones para la promoción y atención de la salud mental"/>
        <s v="Vincular 300 personas a las acciones desarrolladas desde los dispositivos de base comunitaria en respuesta al consumo de SPA"/>
        <s v="Capacitar 600 personas en los campos artísticos, interculturales, culturales y/o patrimoniales."/>
        <s v="Vincular 200 personas con discapacidad, cuidadores y cuidadoras, en actividades complementarias en salud"/>
        <s v="Realizar 4 procesos pedagógicos, artísticos, culturales, formativos o para el fortalecimiento de iniciativas ciudadanas para la apropiación social de la memoria, verdad, reparación integral a víctimas, paz y reconciliación.."/>
        <s v="Beneficiar 160 estudiantes con apoyo de sostenimiento para la permanencia en la educación posmedia (niveles de formación técnico profesional, tecnólogo, profesional universitario y educación para el trabajo y desarrollo humano)."/>
        <s v="Gestionar la titulación o legalización de 150 predios."/>
        <s v="Construir 4000 m2 de Parques de la red de proximidad (la construcción incluye su dotación)."/>
        <s v="Implementar 16 iniciativas de convivencia con participación de la ciudadanía"/>
        <s v="Vincular 400 personas a las acciones y estrategias para promover la salud sexual y reproductiva consciente en los diferentes ciclos de vida"/>
        <s v="Desarrollar 4 acciones orientadas a la ciudadanía, en el marco de la estrategia Bogotaneidad"/>
        <s v="Apoyar 120 Mipymes, emprendimientos y/o actores de la economía informal para el fortalecimiento del tejido empresarial local."/>
        <s v="Realizar 8 procesos de fortalecimiento de habilidades y capacidades de la población víctima del conflicto armado o excombatientes para promover su participación en los diferentes escenarios."/>
        <s v="Fortalecer 4 unidades de innovación pública y  social a nivel local"/>
        <s v="Realizar 12 eventos de promoción, circulación y apropiación de actividades artísticas, culturales y patrimoniales."/>
        <s v="Capacitar 500 personas en separación en la fuente y reciclaje."/>
        <s v="Realizar acciones de conservación en 8 hectáreas de la  Estructura Ecológica Principal"/>
        <s v="Dotar 18 sedes educativas urbanas y rurales con recursos pedagógicos y/o tecnológicos"/>
        <s v="Implementar 8 Proyectos para el desarrollo integral de la primera infancia y la relación escuela, familia y comunidad."/>
        <s v="Otorgar 50 estímulos de apoyo al sector artístico y cultural."/>
        <s v="Construir 1 sede administrativa local"/>
        <s v="Construir 4 sedes de salones comunales y/o casas de participación."/>
        <s v="Rehabilitar  4 salones comunales y/o casas de participación."/>
        <s v="Vincular 600 personas en acciones educativas en temas de protección y bienestar animal"/>
        <s v="Intervenir 3 equipamientos culturales con acciones de construcción, adecuación y/o dotación"/>
        <s v="Beneficiar 32 organizaciones artísticas, culturales y patrimoniales con elementos entregados."/>
        <s v="Dotar y/o acondicionar 3 unidades operativas orientadas a la atención de la primera infancia (Jardines Infantiles, Casas de Pensamiento Intercultural, Modalidad Espacios Rurales, Crecemos en la Ruralidad, Creciendo Juntos, Centros Amar, Centros Forjar)"/>
        <s v="Dotar y/o acondicionar 1 unidades operativas orientadas a la prestación de servicios a la persona mayor "/>
        <s v="Beneficiar 1000 Personas con la entrega de dotaciones deportivas."/>
        <s v="Beneficiar 40 colectivos u organizaciones recreo deportivas  inscritas en el Banco que implementan iniciativas de carácter barrial con apoyos económicos"/>
        <s v="Financiar 20 proyectos del sector cultural y creativo."/>
        <s v="Dotar 20 organizaciones comunales"/>
        <s v="Realizar 4 acciones para fortalecer las capacidades y/o habilidades, técnicas y blandas de las personas de la localidad, con el fin de mejorar el acceso a oportunidades de empleo"/>
        <s v="Intervenir 1 Parques  de la red de proximidad con acciones de mejoramiento, mantenimiento y/o dotación"/>
        <m/>
        <s v="Beneficiar 32 organizaciones artísticas, culturales y patrimoniales con elementos entregados" u="1"/>
        <s v="Desarrollar 4 acciones orientadas a la ciudadanía, en el marco de la estrategia &quot;Bogotaneidad" u="1"/>
        <s v="Realizar acciones de conservación en 8 hectáreas de la Estructura Ecológica Principal" u="1"/>
        <s v="Rehabilitar 4 salones comunales y/o casas de participación." u="1"/>
        <s v="Beneficiar 40 colectivos u organizaciones recreo deportivas inscritas en el Banco que implementan iniciativas de carácter barrial con apoyos económicos" u="1"/>
        <s v="Beneficiar 40 colectivos u organizaciones recreo deportivas  inscritas en el Banco que implementan iniciativas de carácter barrial con apoyos económicos." u="1"/>
        <s v="Vincular 600 personas en procesos para la prevención de violencias en el contexto familiar y/o violencia sexual   " u="1"/>
        <s v="Vincular 600 personas en procesos para la prevención de violencias en el contexto familiar y/o violencia sexual      " u="1"/>
      </sharedItems>
    </cacheField>
    <cacheField name="Solicitud SIPSE" numFmtId="0">
      <sharedItems containsBlank="1" containsMixedTypes="1" containsNumber="1" containsInteger="1" minValue="111639" maxValue="149961"/>
    </cacheField>
    <cacheField name="Codigo Meta" numFmtId="0">
      <sharedItems containsString="0" containsBlank="1" containsNumber="1" containsInteger="1" minValue="1" maxValue="6"/>
    </cacheField>
    <cacheField name="Objetivo Estratégico" numFmtId="0">
      <sharedItems containsBlank="1"/>
    </cacheField>
    <cacheField name="Programa" numFmtId="0">
      <sharedItems containsBlank="1"/>
    </cacheField>
    <cacheField name="ODS" numFmtId="0">
      <sharedItems containsNonDate="0" containsString="0" containsBlank="1"/>
    </cacheField>
    <cacheField name="Código Meta ODS (Conpes 3918 de 2018)" numFmtId="0">
      <sharedItems containsBlank="1" containsMixedTypes="1" containsNumber="1" containsInteger="1" minValue="134956" maxValue="151719"/>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mapaz" refreshedDate="46065.546848958336" createdVersion="8" refreshedVersion="8" minRefreshableVersion="3" recordCount="1252" xr:uid="{164359D3-4DD5-4570-B163-36F047AAFF1C}">
  <cacheSource type="worksheet">
    <worksheetSource ref="A1:AJ1253" sheet="Data filtrada_ Presup_Inversion"/>
  </cacheSource>
  <cacheFields count="33">
    <cacheField name="Ejercicio" numFmtId="0">
      <sharedItems containsSemiMixedTypes="0" containsString="0" containsNumber="1" containsInteger="1" minValue="2025" maxValue="2025"/>
    </cacheField>
    <cacheField name="Período" numFmtId="0">
      <sharedItems containsSemiMixedTypes="0" containsString="0" containsNumber="1" containsInteger="1" minValue="1" maxValue="12"/>
    </cacheField>
    <cacheField name="Fecha Inicial" numFmtId="14">
      <sharedItems containsSemiMixedTypes="0" containsNonDate="0" containsDate="1" containsString="0" minDate="2025-01-01T00:00:00" maxDate="2025-01-02T00:00:00"/>
    </cacheField>
    <cacheField name="Fecha Final" numFmtId="14">
      <sharedItems containsSemiMixedTypes="0" containsNonDate="0" containsDate="1" containsString="0" minDate="2025-03-31T00:00:00" maxDate="2026-01-01T00:00:00"/>
    </cacheField>
    <cacheField name="Centro gestor" numFmtId="0">
      <sharedItems/>
    </cacheField>
    <cacheField name="Fecha Registro" numFmtId="14">
      <sharedItems containsSemiMixedTypes="0" containsNonDate="0" containsDate="1" containsString="0" minDate="2025-01-30T00:00:00" maxDate="2026-01-01T00:00:00"/>
    </cacheField>
    <cacheField name="Tipo de compromiso" numFmtId="0">
      <sharedItems containsSemiMixedTypes="0" containsString="0" containsNumber="1" containsInteger="1" minValue="4" maxValue="148"/>
    </cacheField>
    <cacheField name="Compromiso" numFmtId="0">
      <sharedItems/>
    </cacheField>
    <cacheField name="No. Compromiso" numFmtId="0">
      <sharedItems containsMixedTypes="1" containsNumber="1" containsInteger="1" minValue="-2025" maxValue="900364710"/>
    </cacheField>
    <cacheField name="TIPO DE CONTRATO O GASTO ASOCIADO AL PROYECTO" numFmtId="0">
      <sharedItems count="14">
        <s v="12 - CONTRATO DE PRESTACION DE SERVICIOS"/>
        <s v="43 - CONTRATO DE INTERVENTORIA"/>
        <s v="145 - CONTRATO DE PRESTACION DE SERVICIOS PROFESIONALES"/>
        <s v="148 - CONTRATO DE PRESTACION DE SERVICIOS DE APOYO A LA GESTION"/>
        <s v="31 - RESOLUCION"/>
        <s v="53 - CONTRATO DE SEGUROS"/>
        <s v="04 - ORDEN DE COMPRA"/>
        <s v="73 - CONTRATO DE OBRA PUBLICA"/>
        <s v="21 - CONVENIO INTERADMINISTRATIVO"/>
        <s v="13 - CONTRATO DE CONSULTORIA"/>
        <s v="17 - CONTRATO DE ARRENDAMIENTO"/>
        <s v="28 - FACTURAS"/>
        <s v="19 - CONTRATO DE SUMINISTRO"/>
        <s v="13- CONTRATO DE CONSULTORIA" u="1"/>
      </sharedItems>
    </cacheField>
    <cacheField name="Plazo (Días)" numFmtId="0">
      <sharedItems containsSemiMixedTypes="0" containsString="0" containsNumber="1" containsInteger="1" minValue="0" maxValue="335"/>
    </cacheField>
    <cacheField name="Descripción" numFmtId="0">
      <sharedItems/>
    </cacheField>
    <cacheField name="Número de CDP" numFmtId="0">
      <sharedItems containsSemiMixedTypes="0" containsString="0" containsNumber="1" containsInteger="1" minValue="1010" maxValue="1942"/>
    </cacheField>
    <cacheField name="Número de CRP" numFmtId="0">
      <sharedItems containsSemiMixedTypes="0" containsString="0" containsNumber="1" containsInteger="1" minValue="1022" maxValue="2049"/>
    </cacheField>
    <cacheField name="Objeto" numFmtId="0">
      <sharedItems longText="1"/>
    </cacheField>
    <cacheField name="Rubro" numFmtId="0">
      <sharedItems/>
    </cacheField>
    <cacheField name="Descripción del Rubro" numFmtId="0">
      <sharedItems/>
    </cacheField>
    <cacheField name="Modalidad de selección" numFmtId="0">
      <sharedItems containsSemiMixedTypes="0" containsString="0" containsNumber="1" containsInteger="1" minValue="1" maxValue="96" count="8">
        <n v="10"/>
        <n v="8"/>
        <n v="96"/>
        <n v="2"/>
        <n v="1"/>
        <n v="17"/>
        <n v="4"/>
        <n v="3"/>
      </sharedItems>
    </cacheField>
    <cacheField name="Descripcion Mod. Selec" numFmtId="0">
      <sharedItems count="8">
        <s v="CONTRATACIÓN DIRECTA"/>
        <s v="CONCURSO DE MÉRITOS ABIERTO"/>
        <s v="N/A ACTO ADMINISTRATIVO (RESOLUCIÓN, DECRETO, ACUERDO, ETC.)"/>
        <s v="SELEC. ABREV. MENOR CUANTÍA"/>
        <s v="LICITACIÓN PÚBLICA"/>
        <s v="SELEC. ABREV.  MARCO DE PRECIOS"/>
        <s v="CONTRATACIÓN MÍNIMA CUANTÍA"/>
        <s v="SELEC. ABREV. SUBASTA INVERSA"/>
      </sharedItems>
    </cacheField>
    <cacheField name="Modalidad de Selección (CB 0422)" numFmtId="0">
      <sharedItems/>
    </cacheField>
    <cacheField name="Número Doc. BP Beneficiario" numFmtId="0">
      <sharedItems containsSemiMixedTypes="0" containsString="0" containsNumber="1" containsInteger="1" minValue="119" maxValue="1193366977"/>
    </cacheField>
    <cacheField name="Nombre BP Beneficiario" numFmtId="0">
      <sharedItems/>
    </cacheField>
    <cacheField name="Anulaciones" numFmtId="0">
      <sharedItems containsSemiMixedTypes="0" containsString="0" containsNumber="1" containsInteger="1" minValue="0" maxValue="318633000"/>
    </cacheField>
    <cacheField name="Reintegros" numFmtId="0">
      <sharedItems containsSemiMixedTypes="0" containsString="0" containsNumber="1" containsInteger="1" minValue="0" maxValue="0"/>
    </cacheField>
    <cacheField name="Valor Neto" numFmtId="0">
      <sharedItems containsSemiMixedTypes="0" containsString="0" containsNumber="1" containsInteger="1" minValue="0" maxValue="4457710940"/>
    </cacheField>
    <cacheField name="Autorizacion giro" numFmtId="0">
      <sharedItems containsSemiMixedTypes="0" containsString="0" containsNumber="1" containsInteger="1" minValue="0" maxValue="2646948354"/>
    </cacheField>
    <cacheField name="Com.Sin.Aut.Giro" numFmtId="0">
      <sharedItems containsSemiMixedTypes="0" containsString="0" containsNumber="1" containsInteger="1" minValue="0" maxValue="4457710940"/>
    </cacheField>
    <cacheField name="Proyecto" numFmtId="0">
      <sharedItems containsSemiMixedTypes="0" containsString="0" containsNumber="1" containsInteger="1" minValue="2230" maxValue="2703"/>
    </cacheField>
    <cacheField name="Meta PDL" numFmtId="0">
      <sharedItems/>
    </cacheField>
    <cacheField name="Solicitud SIPSE" numFmtId="0">
      <sharedItems containsBlank="1" containsMixedTypes="1" containsNumber="1" containsInteger="1" minValue="111639" maxValue="149961"/>
    </cacheField>
    <cacheField name="Codigo Meta" numFmtId="0">
      <sharedItems containsSemiMixedTypes="0" containsString="0" containsNumber="1" containsInteger="1" minValue="1" maxValue="6"/>
    </cacheField>
    <cacheField name="Objetivo Estratégico" numFmtId="0">
      <sharedItems/>
    </cacheField>
    <cacheField name="Programa"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
  <r>
    <n v="20"/>
    <x v="0"/>
    <x v="0"/>
    <x v="0"/>
    <x v="0"/>
    <n v="340000000"/>
  </r>
  <r>
    <n v="20"/>
    <x v="0"/>
    <x v="1"/>
    <x v="1"/>
    <x v="1"/>
    <n v="410000000"/>
  </r>
  <r>
    <n v="20"/>
    <x v="0"/>
    <x v="2"/>
    <x v="2"/>
    <x v="2"/>
    <n v="460000000"/>
  </r>
  <r>
    <n v="20"/>
    <x v="0"/>
    <x v="3"/>
    <x v="3"/>
    <x v="3"/>
    <n v="1200000000"/>
  </r>
  <r>
    <n v="20"/>
    <x v="1"/>
    <x v="4"/>
    <x v="4"/>
    <x v="4"/>
    <n v="2040000000"/>
  </r>
  <r>
    <n v="20"/>
    <x v="1"/>
    <x v="5"/>
    <x v="5"/>
    <x v="5"/>
    <n v="1980000000"/>
  </r>
  <r>
    <n v="20"/>
    <x v="1"/>
    <x v="6"/>
    <x v="6"/>
    <x v="6"/>
    <n v="890000000"/>
  </r>
  <r>
    <n v="20"/>
    <x v="1"/>
    <x v="7"/>
    <x v="7"/>
    <x v="7"/>
    <n v="2232000000"/>
  </r>
  <r>
    <n v="20"/>
    <x v="1"/>
    <x v="7"/>
    <x v="8"/>
    <x v="8"/>
    <n v="3270000000"/>
  </r>
  <r>
    <n v="20"/>
    <x v="1"/>
    <x v="8"/>
    <x v="9"/>
    <x v="9"/>
    <n v="983000000"/>
  </r>
  <r>
    <n v="20"/>
    <x v="1"/>
    <x v="9"/>
    <x v="10"/>
    <x v="10"/>
    <n v="1500000000"/>
  </r>
  <r>
    <n v="20"/>
    <x v="2"/>
    <x v="10"/>
    <x v="11"/>
    <x v="11"/>
    <n v="4130000000"/>
  </r>
  <r>
    <n v="20"/>
    <x v="2"/>
    <x v="11"/>
    <x v="12"/>
    <x v="12"/>
    <n v="230000000"/>
  </r>
  <r>
    <n v="20"/>
    <x v="2"/>
    <x v="12"/>
    <x v="13"/>
    <x v="13"/>
    <n v="210000000"/>
  </r>
  <r>
    <n v="20"/>
    <x v="2"/>
    <x v="12"/>
    <x v="14"/>
    <x v="14"/>
    <n v="1935000000"/>
  </r>
  <r>
    <n v="20"/>
    <x v="3"/>
    <x v="13"/>
    <x v="15"/>
    <x v="15"/>
    <n v="580000000"/>
  </r>
  <r>
    <n v="20"/>
    <x v="3"/>
    <x v="14"/>
    <x v="16"/>
    <x v="16"/>
    <n v="625000000"/>
  </r>
  <r>
    <n v="20"/>
    <x v="3"/>
    <x v="14"/>
    <x v="17"/>
    <x v="17"/>
    <n v="1340000000"/>
  </r>
  <r>
    <n v="20"/>
    <x v="3"/>
    <x v="15"/>
    <x v="18"/>
    <x v="18"/>
    <n v="2840000000"/>
  </r>
  <r>
    <n v="20"/>
    <x v="3"/>
    <x v="15"/>
    <x v="19"/>
    <x v="19"/>
    <n v="1035000000"/>
  </r>
  <r>
    <n v="20"/>
    <x v="3"/>
    <x v="16"/>
    <x v="20"/>
    <x v="20"/>
    <n v="14682000000"/>
  </r>
  <r>
    <n v="20"/>
    <x v="3"/>
    <x v="17"/>
    <x v="21"/>
    <x v="21"/>
    <n v="5740000000"/>
  </r>
  <r>
    <n v="20"/>
    <x v="3"/>
    <x v="18"/>
    <x v="22"/>
    <x v="22"/>
    <n v="3040000000"/>
  </r>
  <r>
    <n v="20"/>
    <x v="3"/>
    <x v="19"/>
    <x v="23"/>
    <x v="23"/>
    <n v="220000000"/>
  </r>
  <r>
    <n v="20"/>
    <x v="3"/>
    <x v="20"/>
    <x v="24"/>
    <x v="24"/>
    <n v="2300000000"/>
  </r>
  <r>
    <n v="20"/>
    <x v="4"/>
    <x v="21"/>
    <x v="25"/>
    <x v="25"/>
    <n v="10332515000"/>
  </r>
  <r>
    <n v="20"/>
    <x v="4"/>
    <x v="22"/>
    <x v="26"/>
    <x v="26"/>
    <n v="900000000"/>
  </r>
  <r>
    <n v="20"/>
    <x v="4"/>
    <x v="23"/>
    <x v="27"/>
    <x v="27"/>
    <n v="620000000"/>
  </r>
  <r>
    <n v="20"/>
    <x v="4"/>
    <x v="23"/>
    <x v="28"/>
    <x v="28"/>
    <n v="282500000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6">
  <r>
    <n v="2025"/>
    <x v="0"/>
    <d v="2025-01-01T00:00:00"/>
    <d v="2025-03-31T00:00:00"/>
    <s v="0020-01"/>
    <d v="2025-01-30T00:00:00"/>
    <n v="12"/>
    <s v="CONTRATO DE PRESTACION DE SERVICIOS"/>
    <s v="002-2025"/>
    <s v="12 - CONTRATO DE PRESTACION DE SERVICIOS"/>
    <n v="335"/>
    <s v="ORDENES DE PAGO"/>
    <n v="1040"/>
    <n v="1022"/>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93, CPS firmado en secop II y recibido para tramite de fecha Ene  30/2025."/>
    <s v="O23011745992024232701000"/>
    <s v="Fortalecimiento Institucional y sedes administrativas"/>
    <n v="1053344353"/>
    <s v="ROBIDSON GERARDO NIÑO RUIZ"/>
    <n v="0"/>
    <n v="0"/>
    <n v="37800000"/>
    <n v="37800000"/>
    <n v="0"/>
    <n v="2327"/>
    <s v="Realizar 4 estrategias de fortalecimiento institucional (una por vigencia)."/>
    <n v="124906"/>
    <n v="2"/>
    <s v="5 - Bogotá confía en su gobierno"/>
    <s v="33 - Fortalecimiento institucional para un gobierno confiable"/>
    <m/>
    <m/>
  </r>
  <r>
    <n v="2025"/>
    <x v="0"/>
    <d v="2025-01-01T00:00:00"/>
    <d v="2025-03-31T00:00:00"/>
    <s v="0020-01"/>
    <d v="2025-01-30T00:00:00"/>
    <n v="12"/>
    <s v="CONTRATO DE PRESTACION DE SERVICIOS"/>
    <s v="001-2025"/>
    <s v="12 - CONTRATO DE PRESTACION DE SERVICIOS"/>
    <n v="335"/>
    <s v="ORDENES DE PAGO"/>
    <n v="1040"/>
    <n v="1023"/>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63, CPS firmado en secop II y recibido para tramite de fecha Ene  30/2025."/>
    <s v="O23011745992024232701000"/>
    <s v="Fortalecimiento Institucional y sedes administrativas"/>
    <n v="79991580"/>
    <s v="RENNE  ROMERO HERNANDEZ"/>
    <n v="0"/>
    <n v="0"/>
    <n v="37800000"/>
    <n v="37800000"/>
    <n v="0"/>
    <n v="2327"/>
    <s v="Realizar 4 estrategias de fortalecimiento institucional (una por vigencia)."/>
    <n v="124906"/>
    <n v="2"/>
    <s v="5 - Bogotá confía en su gobierno"/>
    <s v="33 - Fortalecimiento institucional para un gobierno confiable"/>
    <m/>
    <m/>
  </r>
  <r>
    <n v="2025"/>
    <x v="0"/>
    <d v="2025-01-01T00:00:00"/>
    <d v="2025-03-31T00:00:00"/>
    <s v="0020-01"/>
    <d v="2025-01-30T00:00:00"/>
    <n v="12"/>
    <s v="CONTRATO DE PRESTACION DE SERVICIOS"/>
    <s v="003-2025"/>
    <s v="12 - CONTRATO DE PRESTACION DE SERVICIOS"/>
    <n v="335"/>
    <s v="ORDENES DE PAGO"/>
    <n v="1040"/>
    <n v="1024"/>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73, CPS firmado en secop II y recibido para tramite de fecha Ene  30/2025."/>
    <s v="O23011745992024232701000"/>
    <s v="Fortalecimiento Institucional y sedes administrativas"/>
    <n v="1026295315"/>
    <s v="JUAN DAVID GONZALEZ PIRAZAN"/>
    <n v="0"/>
    <n v="0"/>
    <n v="37800000"/>
    <n v="37800000"/>
    <n v="0"/>
    <n v="2327"/>
    <s v="Realizar 4 estrategias de fortalecimiento institucional (una por vigencia)."/>
    <n v="124906"/>
    <n v="2"/>
    <s v="5 - Bogotá confía en su gobierno"/>
    <s v="33 - Fortalecimiento institucional para un gobierno confiable"/>
    <m/>
    <m/>
  </r>
  <r>
    <n v="2025"/>
    <x v="0"/>
    <d v="2025-01-01T00:00:00"/>
    <d v="2025-03-31T00:00:00"/>
    <s v="0020-01"/>
    <d v="2025-01-30T00:00:00"/>
    <n v="12"/>
    <s v="CONTRATO DE PRESTACION DE SERVICIOS"/>
    <s v="004-2025"/>
    <s v="12 - CONTRATO DE PRESTACION DE SERVICIOS"/>
    <n v="335"/>
    <s v="ORDENES DE PAGO"/>
    <n v="1040"/>
    <n v="1025"/>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83, CPS firmado en secop II y recibido para tramite de fecha Ene  30/2025."/>
    <s v="O23011745992024232701000"/>
    <s v="Fortalecimiento Institucional y sedes administrativas"/>
    <n v="1051185401"/>
    <s v="BRENDA LIZETH CASTILLO GIL"/>
    <n v="0"/>
    <n v="0"/>
    <n v="37800000"/>
    <n v="30660000"/>
    <n v="7140000"/>
    <n v="2327"/>
    <s v="Realizar 4 estrategias de fortalecimiento institucional (una por vigencia)."/>
    <n v="124906"/>
    <n v="2"/>
    <s v="5 - Bogotá confía en su gobierno"/>
    <s v="33 - Fortalecimiento institucional para un gobierno confiable"/>
    <m/>
    <m/>
  </r>
  <r>
    <n v="2025"/>
    <x v="0"/>
    <d v="2025-01-01T00:00:00"/>
    <d v="2025-03-31T00:00:00"/>
    <s v="0020-01"/>
    <d v="2025-01-31T00:00:00"/>
    <n v="12"/>
    <s v="CONTRATO DE PRESTACION DE SERVICIOS"/>
    <s v="007-2025"/>
    <s v="12 - CONTRATO DE PRESTACION DE SERVICIOS"/>
    <n v="334"/>
    <s v="ORDENES DE PAGO"/>
    <n v="1039"/>
    <n v="1026"/>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93, CPS firmado en secop II y recibido para tramite de fecha Ene 31/2025."/>
    <s v="O23011745992024232701000"/>
    <s v="Fortalecimiento Institucional y sedes administrativas"/>
    <n v="1055963762"/>
    <s v="MONICA YAQUELINE GONZALEZ CASTAÑEDA"/>
    <n v="0"/>
    <n v="0"/>
    <n v="42120000"/>
    <n v="42120000"/>
    <n v="0"/>
    <n v="2327"/>
    <s v="Realizar 4 estrategias de fortalecimiento institucional (una por vigencia)."/>
    <n v="124819"/>
    <n v="2"/>
    <s v="5 - Bogotá confía en su gobierno"/>
    <s v="33 - Fortalecimiento institucional para un gobierno confiable"/>
    <m/>
    <m/>
  </r>
  <r>
    <n v="2025"/>
    <x v="0"/>
    <d v="2025-01-01T00:00:00"/>
    <d v="2025-03-31T00:00:00"/>
    <s v="0020-01"/>
    <d v="2025-01-31T00:00:00"/>
    <n v="12"/>
    <s v="CONTRATO DE PRESTACION DE SERVICIOS"/>
    <s v="005-2025"/>
    <s v="12 - CONTRATO DE PRESTACION DE SERVICIOS"/>
    <n v="334"/>
    <s v="ORDENES DE PAGO"/>
    <n v="1013"/>
    <n v="1027"/>
    <s v="125222 - Prestar los servicios profesionales especializados en el seguimiento y coordinación del parque automotor, pesado y maquinaria amarilla, de propiedad y/o tenencia del Fondo de Desarrollo Rural de Sumapaz. 2289. Se expide CDP con certificado de No existencia de personal 55935 de fecha Ene 19/2025, solicitud SIPSE 125222, recibido para tramite de fecha Enero 27/2025. Se expide CRP con memorando 20257020000813, CPS firmado en secop II y recibido para tramite de fecha Ene 31/2025."/>
    <s v="O23011745992024228901000"/>
    <s v="Movilidad para Sumapaz"/>
    <n v="80126283"/>
    <s v="WALTER  DONADO SANTAMARIA"/>
    <n v="0"/>
    <n v="0"/>
    <n v="50400000"/>
    <n v="50400000"/>
    <n v="0"/>
    <n v="2289"/>
    <s v="Intervenir 40 Kilómetros-carril de malla vial rural con acciones de construcción y/o conservación"/>
    <n v="125222"/>
    <n v="1"/>
    <s v="4 - Bogotá ordena su territorio y avanza en su acción climática"/>
    <s v="26 - Movilidad Sostenible"/>
    <m/>
    <m/>
  </r>
  <r>
    <n v="2025"/>
    <x v="0"/>
    <d v="2025-01-01T00:00:00"/>
    <d v="2025-03-31T00:00:00"/>
    <s v="0020-01"/>
    <d v="2025-01-31T00:00:00"/>
    <n v="12"/>
    <s v="CONTRATO DE PRESTACION DE SERVICIOS"/>
    <s v="008-2025"/>
    <s v="12 - CONTRATO DE PRESTACION DE SERVICIOS"/>
    <n v="334"/>
    <s v="ORDENES DE PAGO"/>
    <n v="1039"/>
    <n v="1028"/>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83, CPS firmado en secop II y recibido para tramite de fecha Ene 31/2025."/>
    <s v="O23011745992024232701000"/>
    <s v="Fortalecimiento Institucional y sedes administrativas"/>
    <n v="1014261209"/>
    <s v="LEIDY MILENA MONTAÑA GUTIERREZ"/>
    <n v="0"/>
    <n v="0"/>
    <n v="42120000"/>
    <n v="42120000"/>
    <n v="0"/>
    <n v="2327"/>
    <s v="Realizar 4 estrategias de fortalecimiento institucional (una por vigencia)."/>
    <n v="124819"/>
    <n v="2"/>
    <s v="5 - Bogotá confía en su gobierno"/>
    <s v="33 - Fortalecimiento institucional para un gobierno confiable"/>
    <m/>
    <m/>
  </r>
  <r>
    <n v="2025"/>
    <x v="0"/>
    <d v="2025-01-01T00:00:00"/>
    <d v="2025-03-31T00:00:00"/>
    <s v="0020-01"/>
    <d v="2025-01-31T00:00:00"/>
    <n v="12"/>
    <s v="CONTRATO DE PRESTACION DE SERVICIOS"/>
    <s v="006-2025"/>
    <s v="12 - CONTRATO DE PRESTACION DE SERVICIOS"/>
    <n v="334"/>
    <s v="ORDENES DE PAGO"/>
    <n v="1039"/>
    <n v="1029"/>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803, CPS firmado en secop II y recibido para tramite de fecha Ene 31/2025."/>
    <s v="O23011745992024232701000"/>
    <s v="Fortalecimiento Institucional y sedes administrativas"/>
    <n v="52777050"/>
    <s v="MIRYAN CRISTINA PARRA DUQUE"/>
    <n v="0"/>
    <n v="0"/>
    <n v="42120000"/>
    <n v="42120000"/>
    <n v="0"/>
    <n v="2327"/>
    <s v="Realizar 4 estrategias de fortalecimiento institucional (una por vigencia)."/>
    <n v="124819"/>
    <n v="2"/>
    <s v="5 - Bogotá confía en su gobierno"/>
    <s v="33 - Fortalecimiento institucional para un gobierno confiable"/>
    <m/>
    <m/>
  </r>
  <r>
    <n v="2025"/>
    <x v="0"/>
    <d v="2025-01-01T00:00:00"/>
    <d v="2025-03-31T00:00:00"/>
    <s v="0020-01"/>
    <d v="2025-01-31T00:00:00"/>
    <n v="12"/>
    <s v="CONTRATO DE PRESTACION DE SERVICIOS"/>
    <s v="010-2025"/>
    <s v="12 - CONTRATO DE PRESTACION DE SERVICIOS"/>
    <n v="334"/>
    <s v="ORDENES DE PAGO"/>
    <n v="1027"/>
    <n v="1030"/>
    <s v="126244 - Prestar los servicios profesionales especializados, al despacho y al Área de Gestión de Desarrollo Local, para apoyar los procesos jurídicos, administrativos y de contratación pública en la Alcaldía Local de Sumapaz. 2327. Se expide CDP con certificado de No existencia de personal 55300 de fecha Ene 10/2025, solicitud SIPSE 126244, recibido para tramite de fecha Enero 27/2025. Se expide CRP con memorando 20257020000823, CPS firmado en secop II y recibido para tramite de fecha Ene 31/2025."/>
    <s v="O23011745992024232701000"/>
    <s v="Fortalecimiento Institucional y sedes administrativas"/>
    <n v="1053344917"/>
    <s v="LEIDY MILENA BAREÑO CASAS"/>
    <n v="0"/>
    <n v="0"/>
    <n v="71760000"/>
    <n v="56212000"/>
    <n v="15548000"/>
    <n v="2327"/>
    <s v="Realizar 4 estrategias de fortalecimiento institucional (una por vigencia)."/>
    <n v="126244"/>
    <n v="2"/>
    <s v="5 - Bogotá confía en su gobierno"/>
    <s v="33 - Fortalecimiento institucional para un gobierno confiable"/>
    <m/>
    <m/>
  </r>
  <r>
    <n v="2025"/>
    <x v="1"/>
    <d v="2025-01-01T00:00:00"/>
    <d v="2025-03-31T00:00:00"/>
    <s v="0020-01"/>
    <d v="2025-02-03T00:00:00"/>
    <n v="12"/>
    <s v="CONTRATO DE PRESTACION DE SERVICIOS"/>
    <s v="024-2025"/>
    <s v="12 - CONTRATO DE PRESTACION DE SERVICIOS"/>
    <n v="331"/>
    <s v="ORDENES DE PAGO"/>
    <n v="1054"/>
    <n v="1031"/>
    <s v="125681 - Prestar los servicios profesionales especializados para la estructuración y gestión de los procesos y procedimientos contractuales jurídicos; así como, los trámites y actuaciones administrativas que sean asignadas. 2327. Se expide CDP con certificado de No existencia de personal 56205 de fecha Ene 24/2025, solicitud SIPSE 125681, recibido para tramite de fecha Enero 28/2025."/>
    <s v="O23011745992024232701000"/>
    <s v="Fortalecimiento Institucional y sedes administrativas"/>
    <n v="1022324164"/>
    <s v="NUBIA ALIETH HERNANDEZ REYES"/>
    <n v="0"/>
    <n v="0"/>
    <n v="52830000"/>
    <n v="51656000"/>
    <n v="1174000"/>
    <n v="2327"/>
    <s v="Realizar 4 estrategias de fortalecimiento institucional (una por vigencia)."/>
    <n v="125681"/>
    <n v="2"/>
    <s v="5 - Bogotá confía en su gobierno"/>
    <s v="33 - Fortalecimiento institucional para un gobierno confiable"/>
    <m/>
    <m/>
  </r>
  <r>
    <n v="2025"/>
    <x v="1"/>
    <d v="2025-01-01T00:00:00"/>
    <d v="2025-03-31T00:00:00"/>
    <s v="0020-01"/>
    <d v="2025-02-03T00:00:00"/>
    <n v="12"/>
    <s v="CONTRATO DE PRESTACION DE SERVICIOS"/>
    <s v="015-2025"/>
    <s v="12 - CONTRATO DE PRESTACION DE SERVICIOS"/>
    <n v="331"/>
    <s v="ORDENES DE PAGO"/>
    <n v="1047"/>
    <n v="1032"/>
    <s v="125035 - Prestar los servicios profesionales especializados para apoyar la planeación, seguimiento, ejecución y control de los proyectos ambientales y de desarrollo rural sostenible, del fondo de desarrollo rural de Sumapaz. 2671. Se expide CDP con certificado de No existencia de personal 55941 de fecha Ene 19/2025, solicitud SIPSE 125035, recibido para tramite de fecha Enero 27/2025."/>
    <s v="O23011745992024267101000"/>
    <s v="Asistencia técnica agropecuaria y educación ambiental en la localidad de Sumapaz"/>
    <n v="1030568733"/>
    <s v="DAVID ANDRES ANGEL ESCOBAR"/>
    <n v="0"/>
    <n v="0"/>
    <n v="51000000"/>
    <n v="51000000"/>
    <n v="0"/>
    <n v="2671"/>
    <s v="Apoyar 500 predios rurales con buenas prácticas agropecuarias y ambientales que fortalezcan la protección a coberturas vegetales y recurso hídrico"/>
    <n v="125035"/>
    <n v="3"/>
    <s v="4 - Bogotá ordena su territorio y avanza en su acción climática"/>
    <s v="25 - Aumento de la resiliencia al cambio climático y reducción de la vulnerabilidad"/>
    <m/>
    <m/>
  </r>
  <r>
    <n v="2025"/>
    <x v="1"/>
    <d v="2025-01-01T00:00:00"/>
    <d v="2025-03-31T00:00:00"/>
    <s v="0020-01"/>
    <d v="2025-02-03T00:00:00"/>
    <n v="12"/>
    <s v="CONTRATO DE PRESTACION DE SERVICIOS"/>
    <s v="023-2025"/>
    <s v="12 - CONTRATO DE PRESTACION DE SERVICIOS"/>
    <n v="331"/>
    <s v="ORDENES DE PAGO"/>
    <n v="1011"/>
    <n v="1033"/>
    <s v="125219 - Prestar los servicios de apoyo técnico para la ejecución de los procesos logísticos, operativos y/o administrativos de la Alcaldía Local de Sumapaz. 2327. Se expide CDP con certificado de No existencia de personal 55936 de fecha Ene 20/2025, solicitud SIPSE 125219, recibido para tramite de fecha Enero 27/2025."/>
    <s v="O23011745992024232701000"/>
    <s v="Fortalecimiento Institucional y sedes administrativas"/>
    <n v="80172113"/>
    <s v="OMAR OCTAVIO CASTAÑO PAEZ"/>
    <n v="0"/>
    <n v="0"/>
    <n v="29430000"/>
    <n v="28776000"/>
    <n v="654000"/>
    <n v="2327"/>
    <s v="Realizar 4 estrategias de fortalecimiento institucional (una por vigencia)."/>
    <n v="125219"/>
    <n v="2"/>
    <s v="5 - Bogotá confía en su gobierno"/>
    <s v="33 - Fortalecimiento institucional para un gobierno confiable"/>
    <m/>
    <m/>
  </r>
  <r>
    <n v="2025"/>
    <x v="1"/>
    <d v="2025-01-01T00:00:00"/>
    <d v="2025-03-31T00:00:00"/>
    <s v="0020-01"/>
    <d v="2025-02-03T00:00:00"/>
    <n v="12"/>
    <s v="CONTRATO DE PRESTACION DE SERVICIOS"/>
    <s v="013-2025"/>
    <s v="12 - CONTRATO DE PRESTACION DE SERVICIOS"/>
    <n v="331"/>
    <s v="ORDENES DE PAGO"/>
    <n v="1012"/>
    <n v="1034"/>
    <s v="125223 - Prestar los servicios profesionales especializados al área de gestión del desarrollo local, en la gestión y ejecución de las actividades administrativas que se adelantan en el despacho de la Alcaldía Local de Sumapaz. 2327. Se expide CDP con certificado de No existencia de personal 55934 de fecha Ene 20/2025, solicitud SIPSE 125223, recibido para tramite de fecha Enero 27/2025."/>
    <s v="O23011745992024232701000"/>
    <s v="Fortalecimiento Institucional y sedes administrativas"/>
    <n v="52787056"/>
    <s v="MAYIBI  PINILLA QUINEME"/>
    <n v="0"/>
    <n v="0"/>
    <n v="48000000"/>
    <n v="47200000"/>
    <n v="800000"/>
    <n v="2327"/>
    <s v="Realizar 4 estrategias de fortalecimiento institucional (una por vigencia)."/>
    <n v="125223"/>
    <n v="2"/>
    <s v="5 - Bogotá confía en su gobierno"/>
    <s v="33 - Fortalecimiento institucional para un gobierno confiable"/>
    <m/>
    <m/>
  </r>
  <r>
    <n v="2025"/>
    <x v="1"/>
    <d v="2025-01-01T00:00:00"/>
    <d v="2025-03-31T00:00:00"/>
    <s v="0020-01"/>
    <d v="2025-02-03T00:00:00"/>
    <n v="12"/>
    <s v="CONTRATO DE PRESTACION DE SERVICIOS"/>
    <s v="019-2025"/>
    <s v="12 - CONTRATO DE PRESTACION DE SERVICIOS"/>
    <n v="331"/>
    <s v="ORDENES DE PAGO"/>
    <n v="1057"/>
    <n v="1035"/>
    <s v="124881 - Prestar los servicios profesionales para apoyar los procesos de planeación, administrativos, financieros y presupuestales del Fondo de Desarrollo Rural de Sumapaz. 2327. Se expide CDP con certificado de No existencia de personal 56243 de fecha Ene 25/2025, solicitud SIPSE 124881, recibido para tramite de fecha Enero 28/2025."/>
    <s v="O23011745992024232701000"/>
    <s v="Fortalecimiento Institucional y sedes administrativas"/>
    <n v="1000601472"/>
    <s v="JUAN FELIPE FLOREZ GALEANO"/>
    <n v="0"/>
    <n v="0"/>
    <n v="36000000"/>
    <n v="36000000"/>
    <n v="0"/>
    <n v="2327"/>
    <s v="Realizar 4 estrategias de fortalecimiento institucional (una por vigencia)."/>
    <n v="124881"/>
    <n v="2"/>
    <s v="5 - Bogotá confía en su gobierno"/>
    <s v="33 - Fortalecimiento institucional para un gobierno confiable"/>
    <m/>
    <m/>
  </r>
  <r>
    <n v="2025"/>
    <x v="1"/>
    <d v="2025-01-01T00:00:00"/>
    <d v="2025-03-31T00:00:00"/>
    <s v="0020-01"/>
    <d v="2025-02-03T00:00:00"/>
    <n v="12"/>
    <s v="CONTRATO DE PRESTACION DE SERVICIOS"/>
    <s v="021-2025"/>
    <s v="12 - CONTRATO DE PRESTACION DE SERVICIOS"/>
    <n v="331"/>
    <s v="ORDENES DE PAGO"/>
    <n v="1060"/>
    <n v="1036"/>
    <s v="125008 - Prestar servicios técnicos de apoyo administrativo al Área de Gestión de Desarrollo Local en los procesos contractuales, de la Alcaldía local de Sumapaz. 2327. Se expide CDP con certificado de No existencia de personal 56235 de fecha Ene 25/2025, solicitud SIPSE 125008, recibido para tramite de fecha Enero 28/2025."/>
    <s v="O23011745992024232701000"/>
    <s v="Fortalecimiento Institucional y sedes administrativas"/>
    <n v="1075685625"/>
    <s v="GINA PAOLA PINILLA MONTIEL"/>
    <n v="0"/>
    <n v="0"/>
    <n v="27000000"/>
    <n v="26400000"/>
    <n v="600000"/>
    <n v="2327"/>
    <s v="Realizar 4 estrategias de fortalecimiento institucional (una por vigencia)."/>
    <n v="125008"/>
    <n v="2"/>
    <s v="5 - Bogotá confía en su gobierno"/>
    <s v="33 - Fortalecimiento institucional para un gobierno confiable"/>
    <m/>
    <m/>
  </r>
  <r>
    <n v="2025"/>
    <x v="1"/>
    <d v="2025-01-01T00:00:00"/>
    <d v="2025-03-31T00:00:00"/>
    <s v="0020-01"/>
    <d v="2025-02-03T00:00:00"/>
    <n v="12"/>
    <s v="CONTRATO DE PRESTACION DE SERVICIOS"/>
    <s v="017-2025"/>
    <s v="12 - CONTRATO DE PRESTACION DE SERVICIOS"/>
    <n v="331"/>
    <s v="ORDENES DE PAGO"/>
    <n v="1063"/>
    <n v="1037"/>
    <s v="128670 - Prestar los servicios profesionales para apoyar administrativamente la gestión contractual y al despacho de la Alcaldía Local de Sumapaz, en el seguimiento y ejecución del Plan de Gestión. 2327.   Se expide CDP con certificado de No existencia de personal 56209 de fecha Ene 24/2025, solicitud SIPSE 128670, recibido para tramite de fecha Enero 29/2025."/>
    <s v="O23011745992024232701000"/>
    <s v="Fortalecimiento Institucional y sedes administrativas"/>
    <n v="1010199748"/>
    <s v="GISSELLA PAOLA SALAZAR RAMOS"/>
    <n v="0"/>
    <n v="0"/>
    <n v="37800000"/>
    <n v="37800000"/>
    <n v="0"/>
    <n v="2327"/>
    <s v="Realizar 4 estrategias de fortalecimiento institucional (una por vigencia)."/>
    <n v="128670"/>
    <n v="2"/>
    <s v="5 - Bogotá confía en su gobierno"/>
    <s v="33 - Fortalecimiento institucional para un gobierno confiable"/>
    <m/>
    <m/>
  </r>
  <r>
    <n v="2025"/>
    <x v="1"/>
    <d v="2025-01-01T00:00:00"/>
    <d v="2025-03-31T00:00:00"/>
    <s v="0020-01"/>
    <d v="2025-02-03T00:00:00"/>
    <n v="12"/>
    <s v="CONTRATO DE PRESTACION DE SERVICIOS"/>
    <s v="018-2025"/>
    <s v="12 - CONTRATO DE PRESTACION DE SERVICIOS"/>
    <n v="331"/>
    <s v="ORDENES DE PAGO"/>
    <n v="1041"/>
    <n v="1038"/>
    <s v="128528 - Prestar los servicios profesionales veterinarios para el fortalecimiento del servicio de asistencia técnica agropecuaria en la localidad de Sumapaz.2666. Se expide CDP con certificado de No existencia de personal 56083 de fecha Ene 22/2025, solicitud SIPSE 128528, recibido para tramite de fecha Enero 27/2025."/>
    <s v="O23011745992024266601000"/>
    <s v="Sumapaz proteje su fauna"/>
    <n v="1016038644"/>
    <s v="LINA ROCIO RUBIO RODRIGUEZ"/>
    <n v="0"/>
    <n v="0"/>
    <n v="39000000"/>
    <n v="38133333"/>
    <n v="866667"/>
    <n v="2666"/>
    <s v="Atender 1000 animales en los programas de brigadas médicas, urgencias veterinarias y adopciones"/>
    <n v="128528"/>
    <n v="1"/>
    <s v="2 - Bogotá confía en su bien-estar"/>
    <s v="15 - Bogotá protege todas las formas de vida"/>
    <m/>
    <m/>
  </r>
  <r>
    <n v="2025"/>
    <x v="1"/>
    <d v="2025-01-01T00:00:00"/>
    <d v="2025-03-31T00:00:00"/>
    <s v="0020-01"/>
    <d v="2025-02-03T00:00:00"/>
    <n v="12"/>
    <s v="CONTRATO DE PRESTACION DE SERVICIOS"/>
    <s v="014-2025"/>
    <s v="12 - CONTRATO DE PRESTACION DE SERVICIOS"/>
    <n v="331"/>
    <s v="ORDENES DE PAGO"/>
    <n v="1014"/>
    <n v="1039"/>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n v="1015443462"/>
    <s v="JUAN SEBASTIAN JARAMILLO GAITAN"/>
    <n v="0"/>
    <n v="0"/>
    <n v="42000000"/>
    <n v="42000000"/>
    <n v="0"/>
    <n v="2289"/>
    <s v="Intervenir 40 Kilómetros-carril de malla vial rural con acciones de construcción y/o conservación"/>
    <n v="125639"/>
    <n v="1"/>
    <s v="4 - Bogotá ordena su territorio y avanza en su acción climática"/>
    <s v="26 - Movilidad Sostenible"/>
    <m/>
    <m/>
  </r>
  <r>
    <n v="2025"/>
    <x v="1"/>
    <d v="2025-01-01T00:00:00"/>
    <d v="2025-03-31T00:00:00"/>
    <s v="0020-01"/>
    <d v="2025-02-03T00:00:00"/>
    <n v="12"/>
    <s v="CONTRATO DE PRESTACION DE SERVICIOS"/>
    <s v="011-2025"/>
    <s v="12 - CONTRATO DE PRESTACION DE SERVICIOS"/>
    <n v="331"/>
    <s v="ORDENES DE PAGO"/>
    <n v="1040"/>
    <n v="1040"/>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n v="1023963032"/>
    <s v="JUAN DIEGO PARDO TRUJILLO"/>
    <n v="0"/>
    <n v="0"/>
    <n v="37800000"/>
    <n v="37800000"/>
    <n v="0"/>
    <n v="2327"/>
    <s v="Realizar 4 estrategias de fortalecimiento institucional (una por vigencia)."/>
    <n v="124906"/>
    <n v="2"/>
    <s v="5 - Bogotá confía en su gobierno"/>
    <s v="33 - Fortalecimiento institucional para un gobierno confiable"/>
    <m/>
    <m/>
  </r>
  <r>
    <n v="2025"/>
    <x v="1"/>
    <d v="2025-01-01T00:00:00"/>
    <d v="2025-03-31T00:00:00"/>
    <s v="0020-01"/>
    <d v="2025-02-03T00:00:00"/>
    <n v="12"/>
    <s v="CONTRATO DE PRESTACION DE SERVICIOS"/>
    <s v="022-2025"/>
    <s v="12 - CONTRATO DE PRESTACION DE SERVICIOS"/>
    <n v="331"/>
    <s v="ORDENES DE PAGO"/>
    <n v="1040"/>
    <n v="1041"/>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n v="1020755846"/>
    <s v="DIANA MARCELA TORRENTE QUINTERO"/>
    <n v="0"/>
    <n v="0"/>
    <n v="37800000"/>
    <n v="37800000"/>
    <n v="0"/>
    <n v="2327"/>
    <s v="Realizar 4 estrategias de fortalecimiento institucional (una por vigencia)."/>
    <n v="124906"/>
    <n v="2"/>
    <s v="5 - Bogotá confía en su gobierno"/>
    <s v="33 - Fortalecimiento institucional para un gobierno confiable"/>
    <m/>
    <m/>
  </r>
  <r>
    <n v="2025"/>
    <x v="1"/>
    <d v="2025-01-01T00:00:00"/>
    <d v="2025-03-31T00:00:00"/>
    <s v="0020-01"/>
    <d v="2025-02-03T00:00:00"/>
    <n v="12"/>
    <s v="CONTRATO DE PRESTACION DE SERVICIOS"/>
    <s v="009-2025"/>
    <s v="12 - CONTRATO DE PRESTACION DE SERVICIOS"/>
    <n v="331"/>
    <s v="ORDENES DE PAGO"/>
    <n v="1059"/>
    <n v="1042"/>
    <s v="127974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211 de fecha Ene 24/2025, solicitud SIPSE 127974, recibido para tramite de fecha Enero 28/2025."/>
    <s v="O23011745992024232701000"/>
    <s v="Fortalecimiento Institucional y sedes administrativas"/>
    <n v="88278276"/>
    <s v="JEYNER EUDALDO QUINTERO ROPERO"/>
    <n v="0"/>
    <n v="0"/>
    <n v="36000000"/>
    <n v="36000000"/>
    <n v="0"/>
    <n v="2327"/>
    <s v="Realizar 4 estrategias de fortalecimiento institucional (una por vigencia)."/>
    <n v="127974"/>
    <n v="2"/>
    <s v="5 - Bogotá confía en su gobierno"/>
    <s v="33 - Fortalecimiento institucional para un gobierno confiable"/>
    <m/>
    <m/>
  </r>
  <r>
    <n v="2025"/>
    <x v="1"/>
    <d v="2025-01-01T00:00:00"/>
    <d v="2025-03-31T00:00:00"/>
    <s v="0020-01"/>
    <d v="2025-02-04T00:00:00"/>
    <n v="43"/>
    <s v="CONTRATO DE INTERVENTORIA"/>
    <s v="485-2023-2"/>
    <s v="43 - CONTRATO DE INTERVENTORIA"/>
    <n v="330"/>
    <s v="ORDENES DE PAGO"/>
    <n v="1082"/>
    <n v="1043"/>
    <s v="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 Se expide CDP con memorando 20257020000763,SE EXPIDE A SOLICITUD EXPRESA DEL ORDENADOR DEL GASTO, PENDIENTE QUE SURTA SU DEBIDO EL PROCESO R253/18 SE EXPIDE CRP CON MEMORANDO 20257020001033, recibido para tramite de fecha Feb 04/2025."/>
    <s v="O23011745992024232701000"/>
    <s v="Fortalecimiento Institucional y sedes administrativas"/>
    <n v="890104625"/>
    <s v="ECOVIAS SAS"/>
    <n v="0"/>
    <n v="0"/>
    <n v="131146628"/>
    <n v="110573859"/>
    <n v="20572769"/>
    <n v="2327"/>
    <s v="Terminar 1 sede administrativa local"/>
    <s v="Realiz"/>
    <n v="4"/>
    <s v="5 - Bogotá confía en su gobierno"/>
    <s v="33 - Fortalecimiento institucional para un gobierno confiable"/>
    <m/>
    <m/>
  </r>
  <r>
    <n v="2025"/>
    <x v="1"/>
    <d v="2025-01-01T00:00:00"/>
    <d v="2025-03-31T00:00:00"/>
    <s v="0020-01"/>
    <d v="2025-02-05T00:00:00"/>
    <n v="12"/>
    <s v="CONTRATO DE PRESTACION DE SERVICIOS"/>
    <s v="029-2025"/>
    <s v="12 - CONTRATO DE PRESTACION DE SERVICIOS"/>
    <n v="329"/>
    <s v="ORDENES DE PAGO"/>
    <n v="1049"/>
    <n v="1044"/>
    <s v="124957 - Prestar los servicios profesionales en el manejo, validación y actualización de la información de los aplicativos institucionales de seguimiento de los proyectos de inversión del Fondo de Desarrollo Rural de Sumapaz. 2327. Se expide CDP con certificado de No existencia de personal 56240 de fecha Ene 25/2025, solicitud SIPSE 124957, recibido para tramite de fecha Enero 28/2025."/>
    <s v="O23011745992024232701000"/>
    <s v="Fortalecimiento Institucional y sedes administrativas"/>
    <n v="80016995"/>
    <s v="JHOJAN ANDRES CASTAÑEDA SANCHEZ"/>
    <n v="0"/>
    <n v="0"/>
    <n v="42000000"/>
    <n v="42000000"/>
    <n v="0"/>
    <n v="2327"/>
    <s v="Realizar 4 estrategias de fortalecimiento institucional (una por vigencia)."/>
    <n v="124957"/>
    <n v="2"/>
    <s v="5 - Bogotá confía en su gobierno"/>
    <s v="33 - Fortalecimiento institucional para un gobierno confiable"/>
    <m/>
    <m/>
  </r>
  <r>
    <n v="2025"/>
    <x v="1"/>
    <d v="2025-01-01T00:00:00"/>
    <d v="2025-03-31T00:00:00"/>
    <s v="0020-01"/>
    <d v="2025-02-05T00:00:00"/>
    <n v="12"/>
    <s v="CONTRATO DE PRESTACION DE SERVICIOS"/>
    <s v="025-2025"/>
    <s v="12 - CONTRATO DE PRESTACION DE SERVICIOS"/>
    <n v="329"/>
    <s v="ORDENES DE PAGO"/>
    <n v="1032"/>
    <n v="1045"/>
    <s v="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
    <s v="O23011745992024228901000"/>
    <s v="Movilidad para Sumapaz"/>
    <n v="1019076136"/>
    <s v="CAMILA FERNANDA SAAVEDRA SALINAS"/>
    <n v="0"/>
    <n v="0"/>
    <n v="54600000"/>
    <n v="46637500"/>
    <n v="7962500"/>
    <n v="2289"/>
    <s v="Intervenir 40 Kilómetros-carril de malla vial rural con acciones de construcción y/o conservación"/>
    <n v="126411"/>
    <n v="1"/>
    <s v="4 - Bogotá ordena su territorio y avanza en su acción climática"/>
    <s v="26 - Movilidad Sostenible"/>
    <m/>
    <m/>
  </r>
  <r>
    <n v="2025"/>
    <x v="1"/>
    <d v="2025-01-01T00:00:00"/>
    <d v="2025-03-31T00:00:00"/>
    <s v="0020-01"/>
    <d v="2025-02-05T00:00:00"/>
    <n v="12"/>
    <s v="CONTRATO DE PRESTACION DE SERVICIOS"/>
    <s v="031-2025"/>
    <s v="12 - CONTRATO DE PRESTACION DE SERVICIOS"/>
    <n v="329"/>
    <s v="ORDENES DE PAGO"/>
    <n v="1034"/>
    <n v="1046"/>
    <s v="126417 - Prestar los servicios profesionales para brindar apoyo en el seguimiento de los recursos invertidos por el Sistema General de Regalías en el territorio de Sumapaz. 2289. Se expide CDP con certificado de No existencia de personal 55117 de fecha Ene 06/2025, solicitud SIPSE 126417, recibido para tramite de fecha Enero 27/2025."/>
    <s v="O23011745992024228901000"/>
    <s v="Movilidad para Sumapaz"/>
    <n v="36307760"/>
    <s v="ANGELA MARIA PINZON SANTOS"/>
    <n v="0"/>
    <n v="0"/>
    <n v="54600000"/>
    <n v="43907500"/>
    <n v="10692500"/>
    <n v="2289"/>
    <s v="Intervenir 40 Kilómetros-carril de malla vial rural con acciones de construcción y/o conservación"/>
    <n v="126417"/>
    <n v="1"/>
    <s v="4 - Bogotá ordena su territorio y avanza en su acción climática"/>
    <s v="26 - Movilidad Sostenible"/>
    <m/>
    <m/>
  </r>
  <r>
    <n v="2025"/>
    <x v="1"/>
    <d v="2025-01-01T00:00:00"/>
    <d v="2025-03-31T00:00:00"/>
    <s v="0020-01"/>
    <d v="2025-02-05T00:00:00"/>
    <n v="12"/>
    <s v="CONTRATO DE PRESTACION DE SERVICIOS"/>
    <s v="039-2025"/>
    <s v="12 - CONTRATO DE PRESTACION DE SERVICIOS"/>
    <n v="329"/>
    <s v="ORDENES DE PAGO"/>
    <n v="1056"/>
    <n v="1047"/>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n v="79358856"/>
    <s v="LEOPOLDO  MARTINEZ MARTINEZ"/>
    <n v="0"/>
    <n v="0"/>
    <n v="18150000"/>
    <n v="18150000"/>
    <n v="0"/>
    <n v="2327"/>
    <s v="Intervenir 1 sede administrativa local"/>
    <n v="125129"/>
    <n v="3"/>
    <s v="5 - Bogotá confía en su gobierno"/>
    <s v="33 - Fortalecimiento institucional para un gobierno confiable"/>
    <m/>
    <m/>
  </r>
  <r>
    <n v="2025"/>
    <x v="1"/>
    <d v="2025-01-01T00:00:00"/>
    <d v="2025-03-31T00:00:00"/>
    <s v="0020-01"/>
    <d v="2025-02-05T00:00:00"/>
    <n v="12"/>
    <s v="CONTRATO DE PRESTACION DE SERVICIOS"/>
    <s v="020-2025"/>
    <s v="12 - CONTRATO DE PRESTACION DE SERVICIOS"/>
    <n v="329"/>
    <s v="ORDENES DE PAGO"/>
    <n v="1064"/>
    <n v="1048"/>
    <s v="125683 - Prestar sus servicios profesionales para dar respuesta a derechos de petición y demás requerimientos relacionados con los procesos contractuales del Fondo de Desarrollo Rural de Sumapaz. 2327. Se expide CDP con certificado de No existencia de personal 56212 de fecha Ene 24/2025, solicitud SIPSE 125683, recibido para tramite de fecha Enero 29/2025."/>
    <s v="O23011745992024232701000"/>
    <s v="Fortalecimiento Institucional y sedes administrativas"/>
    <n v="1020802394"/>
    <s v="JESSICA JULIETH CARDONA JARAMILLO"/>
    <n v="0"/>
    <n v="0"/>
    <n v="34560000"/>
    <n v="33408000"/>
    <n v="1152000"/>
    <n v="2327"/>
    <s v="Realizar 4 estrategias de fortalecimiento institucional (una por vigencia)."/>
    <n v="125683"/>
    <n v="2"/>
    <s v="5 - Bogotá confía en su gobierno"/>
    <s v="33 - Fortalecimiento institucional para un gobierno confiable"/>
    <m/>
    <m/>
  </r>
  <r>
    <n v="2025"/>
    <x v="1"/>
    <d v="2025-01-01T00:00:00"/>
    <d v="2025-03-31T00:00:00"/>
    <s v="0020-01"/>
    <d v="2025-02-05T00:00:00"/>
    <n v="12"/>
    <s v="CONTRATO DE PRESTACION DE SERVICIOS"/>
    <s v="026-2025"/>
    <s v="12 - CONTRATO DE PRESTACION DE SERVICIOS"/>
    <n v="329"/>
    <s v="ORDENES DE PAGO"/>
    <n v="1076"/>
    <n v="1049"/>
    <s v="124913 - Prestar sus servicios profesionales como administrador de la Red de la Alcaldía Local de Sumapaz y realizar la actualización de los datos en los diferentes sistemas de información. 2327. Se expide CDP con certificado de No existencia de personal 56598 de fecha Ene 29/2025, solicitud SIPSE 124913, recibido para tramite de fecha Enero 30/2025."/>
    <s v="O23011745992024232701000"/>
    <s v="Fortalecimiento Institucional y sedes administrativas"/>
    <n v="72311499"/>
    <s v="ALONSO RAFAEL OCAMPO ARRIETA"/>
    <n v="0"/>
    <n v="0"/>
    <n v="44100000"/>
    <n v="44100000"/>
    <n v="0"/>
    <n v="2327"/>
    <s v="Realizar 4 estrategias de fortalecimiento institucional (una por vigencia)."/>
    <n v="124913"/>
    <n v="2"/>
    <s v="5 - Bogotá confía en su gobierno"/>
    <s v="33 - Fortalecimiento institucional para un gobierno confiable"/>
    <m/>
    <m/>
  </r>
  <r>
    <n v="2025"/>
    <x v="1"/>
    <d v="2025-01-01T00:00:00"/>
    <d v="2025-03-31T00:00:00"/>
    <s v="0020-01"/>
    <d v="2025-02-05T00:00:00"/>
    <n v="12"/>
    <s v="CONTRATO DE PRESTACION DE SERVICIOS"/>
    <s v="028-2025"/>
    <s v="12 - CONTRATO DE PRESTACION DE SERVICIOS"/>
    <n v="329"/>
    <s v="ORDENES DE PAGO"/>
    <n v="1040"/>
    <n v="1050"/>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n v="16377907"/>
    <s v="OSCAR ANDRES CONTECHA PANIAGUA"/>
    <n v="0"/>
    <n v="0"/>
    <n v="37800000"/>
    <n v="37800000"/>
    <n v="0"/>
    <n v="2327"/>
    <s v="Realizar 4 estrategias de fortalecimiento institucional (una por vigencia)."/>
    <n v="124906"/>
    <n v="2"/>
    <s v="5 - Bogotá confía en su gobierno"/>
    <s v="33 - Fortalecimiento institucional para un gobierno confiable"/>
    <m/>
    <m/>
  </r>
  <r>
    <n v="2025"/>
    <x v="1"/>
    <d v="2025-01-01T00:00:00"/>
    <d v="2025-03-31T00:00:00"/>
    <s v="0020-01"/>
    <d v="2025-02-05T00:00:00"/>
    <n v="12"/>
    <s v="CONTRATO DE PRESTACION DE SERVICIOS"/>
    <s v="016-2025"/>
    <s v="12 - CONTRATO DE PRESTACION DE SERVICIOS"/>
    <n v="329"/>
    <s v="ORDENES DE PAGO"/>
    <n v="1042"/>
    <n v="1051"/>
    <s v="12491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946 de fecha Ene 19/2025, solicitud SIPSE 124919, recibido para tramite de fecha Enero 27/2025."/>
    <s v="O23011745992024228901000"/>
    <s v="Movilidad para Sumapaz"/>
    <n v="1010222109"/>
    <s v="NASLY XIMENA LOZANO GONZALEZ"/>
    <n v="0"/>
    <n v="0"/>
    <n v="42000000"/>
    <n v="42000000"/>
    <n v="0"/>
    <n v="2289"/>
    <s v="Intervenir 40 Kilómetros-carril de malla vial rural con acciones de construcción y/o conservación"/>
    <n v="124919"/>
    <n v="1"/>
    <s v="4 - Bogotá ordena su territorio y avanza en su acción climática"/>
    <s v="26 - Movilidad Sostenible"/>
    <m/>
    <m/>
  </r>
  <r>
    <n v="2025"/>
    <x v="1"/>
    <d v="2025-01-01T00:00:00"/>
    <d v="2025-03-31T00:00:00"/>
    <s v="0020-01"/>
    <d v="2025-02-05T00:00:00"/>
    <n v="12"/>
    <s v="CONTRATO DE PRESTACION DE SERVICIOS"/>
    <s v="012-2025"/>
    <s v="12 - CONTRATO DE PRESTACION DE SERVICIOS"/>
    <n v="329"/>
    <s v="ORDENES DE PAGO"/>
    <n v="1044"/>
    <n v="1052"/>
    <s v="124937 - Prestar los servicios profesionales especializados para gestionar los proyectos de inversión de infraestructura vial, que se ejecutan con los recursos del Fondo de Desarrollo Rural de Sumapaz. 2289. Se expide CDP con certificado de No existencia de personal 55944 de fecha Ene 19/2025, solicitud SIPSE 124937, recibido para tramite de fecha Enero 27/2025."/>
    <s v="O23011745992024228901000"/>
    <s v="Movilidad para Sumapaz"/>
    <n v="1024474457"/>
    <s v="NELSON FERNEY ESTRADA GONZALEZ"/>
    <n v="0"/>
    <n v="0"/>
    <n v="60000000"/>
    <n v="58333333"/>
    <n v="1666667"/>
    <n v="2289"/>
    <s v="Intervenir 40 Kilómetros-carril de malla vial rural con acciones de construcción y/o conservación"/>
    <n v="124937"/>
    <n v="1"/>
    <s v="4 - Bogotá ordena su territorio y avanza en su acción climática"/>
    <s v="26 - Movilidad Sostenible"/>
    <m/>
    <m/>
  </r>
  <r>
    <n v="2025"/>
    <x v="1"/>
    <d v="2025-01-01T00:00:00"/>
    <d v="2025-03-31T00:00:00"/>
    <s v="0020-01"/>
    <d v="2025-02-07T00:00:00"/>
    <n v="12"/>
    <s v="CONTRATO DE PRESTACION DE SERVICIOS"/>
    <s v="033-2025"/>
    <s v="12 - CONTRATO DE PRESTACION DE SERVICIOS"/>
    <n v="334"/>
    <s v="ORDENES DE PAGO"/>
    <n v="1052"/>
    <n v="1053"/>
    <s v="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 Se expide CRP con memorando 20257020001353, CPS firmado en secop II y recibido para tramite de fecha Feb 06/2025."/>
    <s v="O23011745992024228901000"/>
    <s v="Movilidad para Sumapaz"/>
    <n v="1083875350"/>
    <s v="FERNANDO  ROJAS LOZANO"/>
    <n v="0"/>
    <n v="0"/>
    <n v="31800000"/>
    <n v="31799667"/>
    <n v="333"/>
    <n v="2289"/>
    <s v="Intervenir 40 Kilómetros-carril de malla vial rural con acciones de construcción y/o conservación"/>
    <n v="128672"/>
    <n v="1"/>
    <s v="4 - Bogotá ordena su territorio y avanza en su acción climática"/>
    <s v="26 - Movilidad Sostenible"/>
    <m/>
    <m/>
  </r>
  <r>
    <n v="2025"/>
    <x v="1"/>
    <d v="2025-01-01T00:00:00"/>
    <d v="2025-03-31T00:00:00"/>
    <s v="0020-01"/>
    <d v="2025-02-07T00:00:00"/>
    <n v="12"/>
    <s v="CONTRATO DE PRESTACION DE SERVICIOS"/>
    <s v="032-2025"/>
    <s v="12 - CONTRATO DE PRESTACION DE SERVICIOS"/>
    <n v="334"/>
    <s v="ORDENES DE PAGO"/>
    <n v="1062"/>
    <n v="1054"/>
    <s v="124871 - Prestar sus servicios profesionales de apoyo administrativo al Área de Gestión del Desarrollo Local, en la gestión contractual del Fondo de Desarrollo Rural de Sumapaz.2327. Se expide CDP con certificado de No existencia de personal 56244 de fecha Ene 25/2025, solicitud SIPSE 124871, recibido para tramite de fecha Enero 28/2025. Se expide CRP con memorando 20257020001393, CPS firmado en secop II y recibido para tramite de fecha Feb 06/2025."/>
    <s v="O23011745992024232701000"/>
    <s v="Fortalecimiento Institucional y sedes administrativas"/>
    <n v="1015469423"/>
    <s v="DIEGO ALONSO BACCA GARCIA"/>
    <n v="0"/>
    <n v="0"/>
    <n v="42000000"/>
    <n v="42000000"/>
    <n v="0"/>
    <n v="2327"/>
    <s v="Realizar 4 estrategias de fortalecimiento institucional (una por vigencia)."/>
    <n v="124871"/>
    <n v="2"/>
    <s v="5 - Bogotá confía en su gobierno"/>
    <s v="33 - Fortalecimiento institucional para un gobierno confiable"/>
    <m/>
    <m/>
  </r>
  <r>
    <n v="2025"/>
    <x v="1"/>
    <d v="2025-01-01T00:00:00"/>
    <d v="2025-03-31T00:00:00"/>
    <s v="0020-01"/>
    <d v="2025-02-07T00:00:00"/>
    <n v="12"/>
    <s v="CONTRATO DE PRESTACION DE SERVICIOS"/>
    <s v="038-2025"/>
    <s v="12 - CONTRATO DE PRESTACION DE SERVICIOS"/>
    <n v="334"/>
    <s v="ORDENES DE PAGO"/>
    <n v="1017"/>
    <n v="1055"/>
    <s v="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 Se expide CRP con memorando 20257020001363, CPS firmado en secop II y recibido para tramite de fecha Feb 06/2025."/>
    <s v="O23011745992024267101000"/>
    <s v="Asistencia técnica agropecuaria y educación ambiental en la localidad de Sumapaz"/>
    <n v="52303112"/>
    <s v="ALEXANDRA  DAVILA AVENDAÑO"/>
    <n v="0"/>
    <n v="0"/>
    <n v="21840000"/>
    <n v="18291000"/>
    <n v="3549000"/>
    <n v="2671"/>
    <s v="Apoyar 500 predios rurales con buenas prácticas agropecuarias y ambientales que fortalezcan la protección a coberturas vegetales y recurso hídrico"/>
    <n v="126298"/>
    <n v="3"/>
    <s v="4 - Bogotá ordena su territorio y avanza en su acción climática"/>
    <s v="25 - Aumento de la resiliencia al cambio climático y reducción de la vulnerabilidad"/>
    <m/>
    <m/>
  </r>
  <r>
    <n v="2025"/>
    <x v="1"/>
    <d v="2025-01-01T00:00:00"/>
    <d v="2025-03-31T00:00:00"/>
    <s v="0020-01"/>
    <d v="2025-02-07T00:00:00"/>
    <n v="12"/>
    <s v="CONTRATO DE PRESTACION DE SERVICIOS"/>
    <s v="041-2025"/>
    <s v="12 - CONTRATO DE PRESTACION DE SERVICIOS"/>
    <n v="334"/>
    <s v="ORDENES DE PAGO"/>
    <n v="1079"/>
    <n v="1056"/>
    <s v="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CRP con memorando 20257020001373, CPS firmado en secop II y recibido para tramite de fecha Feb 06/2025."/>
    <s v="O23011745992024261301000"/>
    <s v="Manejo de emergencias y mitigación del riesgo de desastres"/>
    <n v="1072072793"/>
    <s v="YANETH VIVIANA DUEÑAS MARTIN"/>
    <n v="0"/>
    <n v="0"/>
    <n v="37800000"/>
    <n v="37800000"/>
    <n v="0"/>
    <n v="2613"/>
    <s v="Realizar 12 acciones efectivas para el fortalecimiento de las capacidades locales en torno a la gestión del riesgo"/>
    <n v="126249"/>
    <n v="1"/>
    <s v="4 - Bogotá ordena su territorio y avanza en su acción climática"/>
    <s v="27 - Gestión del riesgo de desastres para un territorio seguro"/>
    <m/>
    <m/>
  </r>
  <r>
    <n v="2025"/>
    <x v="1"/>
    <d v="2025-01-01T00:00:00"/>
    <d v="2025-03-31T00:00:00"/>
    <s v="0020-01"/>
    <d v="2025-02-07T00:00:00"/>
    <n v="12"/>
    <s v="CONTRATO DE PRESTACION DE SERVICIOS"/>
    <s v="037-2025"/>
    <s v="12 - CONTRATO DE PRESTACION DE SERVICIOS"/>
    <n v="334"/>
    <s v="ORDENES DE PAGO"/>
    <n v="1053"/>
    <n v="1057"/>
    <s v="125214 - Prestar sus servicios profesionales de apoyo al Área de Gestión del Desarrollo Local en la gestión de las liquidaciones y cierres de los procesos contractuales del Fondo de Desarrollo Local de Sumapaz. 2327. Se expide CDP con certificado de No existencia de personal 56204 de fecha Ene 24/2025, solicitud SIPSE 125214, recibido para tramite de fecha Enero 28/2025. Se expide CRP con memorando 20257020001343, CPS firmado en secop II y recibido para tramite de fecha Feb 06/2025."/>
    <s v="O23011745992024232701000"/>
    <s v="Fortalecimiento Institucional y sedes administrativas"/>
    <n v="52216823"/>
    <s v="NANCY PAOLA BOLIVAR CUCHIA"/>
    <n v="0"/>
    <n v="0"/>
    <n v="45000000"/>
    <n v="43500000"/>
    <n v="1500000"/>
    <n v="2327"/>
    <s v="Realizar 4 estrategias de fortalecimiento institucional (una por vigencia)."/>
    <n v="125214"/>
    <n v="2"/>
    <s v="5 - Bogotá confía en su gobierno"/>
    <s v="33 - Fortalecimiento institucional para un gobierno confiable"/>
    <m/>
    <m/>
  </r>
  <r>
    <n v="2025"/>
    <x v="1"/>
    <d v="2025-01-01T00:00:00"/>
    <d v="2025-03-31T00:00:00"/>
    <s v="0020-01"/>
    <d v="2025-02-07T00:00:00"/>
    <n v="12"/>
    <s v="CONTRATO DE PRESTACION DE SERVICIOS"/>
    <s v="045-2025"/>
    <s v="12 - CONTRATO DE PRESTACION DE SERVICIOS"/>
    <n v="334"/>
    <s v="ORDENES DE PAGO"/>
    <n v="1067"/>
    <n v="1058"/>
    <s v="125192 - Prestar los servicios profesionales para apoyar los asuntos jurídicos en los procesos contractuales y post-contractuales y la gestión ambiental interna y externa de la Alcaldía Local de Sumapaz. 2613. Se expide CDP con certificado de No existencia de personal 56596 de fecha Ene 29/2025, solicitud SIPSE 125192, recibido para tramite de fecha Enero 30/2025. Se expide CRP con memorando 20257020001383, CPS firmado en secop II y recibido para tramite de fecha Feb 06/2025."/>
    <s v="O23011745992024261301000"/>
    <s v="Manejo de emergencias y mitigación del riesgo de desastres"/>
    <n v="1019088970"/>
    <s v="KAREN VIVIANA GONZALEZ ARIZA"/>
    <n v="0"/>
    <n v="0"/>
    <n v="37800000"/>
    <n v="37800000"/>
    <n v="0"/>
    <n v="2613"/>
    <s v="Realizar 12 acciones efectivas para el fortalecimiento de las capacidades locales en torno a la gestión del riesgo"/>
    <n v="125192"/>
    <n v="1"/>
    <s v="4 - Bogotá ordena su territorio y avanza en su acción climática"/>
    <s v="27 - Gestión del riesgo de desastres para un territorio seguro"/>
    <m/>
    <m/>
  </r>
  <r>
    <n v="2025"/>
    <x v="1"/>
    <d v="2025-01-01T00:00:00"/>
    <d v="2025-03-31T00:00:00"/>
    <s v="0020-01"/>
    <d v="2025-02-07T00:00:00"/>
    <n v="12"/>
    <s v="CONTRATO DE PRESTACION DE SERVICIOS"/>
    <s v="027-2025"/>
    <s v="12 - CONTRATO DE PRESTACION DE SERVICIOS"/>
    <n v="334"/>
    <s v="ORDENES DE PAGO"/>
    <n v="1020"/>
    <n v="1059"/>
    <s v="127839 - Prestar los servicios de apoyo administrativo y logístico en la ejecución de los proyectos de inversión relacionados con el acceso a la justicia integral de la Alcaldía Local de Sumapaz. 2290. Se expide CDP con certificado de No existencia de personal 55865 de fecha Ene 19/2025, solicitud SIPSE 127839, recibido para tramite de fecha Enero 27/2025. Se expide CRP con memorando 20257020001313, CPS firmado en secop II y recibido para tramite de fecha Feb 06/2025."/>
    <s v="O23011745992024229001000"/>
    <s v="Fortaleciendo la justicia en Sumapaz"/>
    <n v="1007295745"/>
    <s v="YURY DANIELA PEREZ PAEZ"/>
    <n v="0"/>
    <n v="0"/>
    <n v="18150000"/>
    <n v="14520000"/>
    <n v="3630000"/>
    <n v="2290"/>
    <s v="Fortalecer 80 actores comunitarios con herramientas y capacidades para la implementación de un enfoque restaurativo para la justicia y la convivencia"/>
    <n v="127839"/>
    <n v="2"/>
    <s v="1 - Bogotá avanza en su seguridad"/>
    <s v="4 - Servicios centrados en la justicia"/>
    <m/>
    <m/>
  </r>
  <r>
    <n v="2025"/>
    <x v="1"/>
    <d v="2025-01-01T00:00:00"/>
    <d v="2025-03-31T00:00:00"/>
    <s v="0020-01"/>
    <d v="2025-02-07T00:00:00"/>
    <n v="12"/>
    <s v="CONTRATO DE PRESTACION DE SERVICIOS"/>
    <s v="030-2025"/>
    <s v="12 - CONTRATO DE PRESTACION DE SERVICIOS"/>
    <n v="334"/>
    <s v="ORDENES DE PAGO"/>
    <n v="1038"/>
    <n v="1060"/>
    <s v="127933 - Prestar los servicios como auxiliar de apoyo administrativo al Área De Gestión De Desarrollo Local, de la Alcaldía Local De Sumapaz. 2327. Se expide CDP con certificado de No existencia de personal 55861 de fecha Ene 19/2025, solicitud SIPSE 127933, recibido para tramite de fecha Enero 27/2025. Se expide CRP con memorando 20257020001323, CPS firmado en secop II y recibido para tramite de fecha Feb 06/2025."/>
    <s v="O23011745992024232701000"/>
    <s v="Fortalecimiento Institucional y sedes administrativas"/>
    <n v="1014231457"/>
    <s v="NICOLAS DAVID GOMEZ MOJICA"/>
    <n v="0"/>
    <n v="0"/>
    <n v="18150000"/>
    <n v="16940000"/>
    <n v="1210000"/>
    <n v="2327"/>
    <s v="Realizar 4 estrategias de fortalecimiento institucional (una por vigencia)."/>
    <n v="127933"/>
    <n v="2"/>
    <s v="5 - Bogotá confía en su gobierno"/>
    <s v="33 - Fortalecimiento institucional para un gobierno confiable"/>
    <m/>
    <m/>
  </r>
  <r>
    <n v="2025"/>
    <x v="1"/>
    <d v="2025-01-01T00:00:00"/>
    <d v="2025-03-31T00:00:00"/>
    <s v="0020-01"/>
    <d v="2025-02-07T00:00:00"/>
    <n v="12"/>
    <s v="CONTRATO DE PRESTACION DE SERVICIOS"/>
    <s v="040-2025"/>
    <s v="12 - CONTRATO DE PRESTACION DE SERVICIOS"/>
    <n v="328"/>
    <s v="ORDENES DE PAGO"/>
    <n v="1039"/>
    <n v="1061"/>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423, CPS firmado en secop II y recibido para tramite de fecha Feb 06/2025."/>
    <s v="O23011745992024232701000"/>
    <s v="Fortalecimiento Institucional y sedes administrativas"/>
    <n v="1033734844"/>
    <s v="IVAN DARIO PACHON BARRETO"/>
    <n v="0"/>
    <n v="0"/>
    <n v="42120000"/>
    <n v="40716000"/>
    <n v="1404000"/>
    <n v="2327"/>
    <s v="Realizar 4 estrategias de fortalecimiento institucional (una por vigencia)."/>
    <n v="124819"/>
    <n v="2"/>
    <s v="5 - Bogotá confía en su gobierno"/>
    <s v="33 - Fortalecimiento institucional para un gobierno confiable"/>
    <m/>
    <m/>
  </r>
  <r>
    <n v="2025"/>
    <x v="1"/>
    <d v="2025-01-01T00:00:00"/>
    <d v="2025-03-31T00:00:00"/>
    <s v="0020-01"/>
    <d v="2025-02-07T00:00:00"/>
    <n v="12"/>
    <s v="CONTRATO DE PRESTACION DE SERVICIOS"/>
    <s v="047-2025"/>
    <s v="12 - CONTRATO DE PRESTACION DE SERVICIOS"/>
    <n v="328"/>
    <s v="ORDENES DE PAGO"/>
    <n v="1026"/>
    <n v="1062"/>
    <s v="125751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5118 de fecha Ene 06/2025, solicitud SIPSE 125751, recibido para tramite de fecha Enero 27/2025. Se expide CRP con memorando 20257020001353, CPS firmado en secop II y recibido para tramite de fecha Feb 06/2025."/>
    <s v="O23011745992024232401000"/>
    <s v="Acciones para el cuidado de la salud y el bienestar de las y los Sumapaceños"/>
    <n v="79497759"/>
    <s v="JORGE MAURICIO CARDENAS ROBAYO"/>
    <n v="0"/>
    <n v="0"/>
    <n v="58800000"/>
    <n v="49980000"/>
    <n v="8820000"/>
    <n v="2324"/>
    <s v="Beneficiar 180 personas con discapacidad a través de Dispositivos de Asistencia Personal - Ayudas Técnicas (no incluidas en los Planes de Beneficios)"/>
    <n v="125751"/>
    <n v="2"/>
    <s v="2 - Bogotá confía en su bien-estar"/>
    <s v="10 - Salud Pública Integrada e Integral"/>
    <m/>
    <m/>
  </r>
  <r>
    <n v="2025"/>
    <x v="1"/>
    <d v="2025-01-01T00:00:00"/>
    <d v="2025-03-31T00:00:00"/>
    <s v="0020-01"/>
    <d v="2025-02-07T00:00:00"/>
    <n v="12"/>
    <s v="CONTRATO DE PRESTACION DE SERVICIOS"/>
    <s v="048-2025"/>
    <s v="12 - CONTRATO DE PRESTACION DE SERVICIOS"/>
    <n v="328"/>
    <s v="ORDENES DE PAGO"/>
    <n v="1039"/>
    <n v="1063"/>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533, CPS firmado en secop II y recibido para tramite de fecha Feb 06/2025."/>
    <s v="O23011745992024232701000"/>
    <s v="Fortalecimiento Institucional y sedes administrativas"/>
    <n v="1019094049"/>
    <s v="PEDRO AUGUSTO INFANTE CARREÑO"/>
    <n v="0"/>
    <n v="0"/>
    <n v="42120000"/>
    <n v="42120000"/>
    <n v="0"/>
    <n v="2327"/>
    <s v="Realizar 4 estrategias de fortalecimiento institucional (una por vigencia)."/>
    <n v="124819"/>
    <n v="2"/>
    <s v="5 - Bogotá confía en su gobierno"/>
    <s v="33 - Fortalecimiento institucional para un gobierno confiable"/>
    <m/>
    <m/>
  </r>
  <r>
    <n v="2025"/>
    <x v="1"/>
    <d v="2025-01-01T00:00:00"/>
    <d v="2025-03-31T00:00:00"/>
    <s v="0020-01"/>
    <d v="2025-02-07T00:00:00"/>
    <n v="12"/>
    <s v="CONTRATO DE PRESTACION DE SERVICIOS"/>
    <s v="046-2025"/>
    <s v="12 - CONTRATO DE PRESTACION DE SERVICIOS"/>
    <n v="328"/>
    <s v="ORDENES DE PAGO"/>
    <n v="1050"/>
    <n v="1064"/>
    <s v="1249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6241 de fecha Ene 25/2025, solicitud SIPSE 124914, recibido para tramite de fecha Enero 28/2025. Se expide CRP con memorando 20257020001503, CPS firmado en secop II y recibido para tramite de fecha Feb 06/2025."/>
    <s v="O23011745992024228901000"/>
    <s v="Movilidad para Sumapaz"/>
    <n v="1077860558"/>
    <s v="JOSE DAVID DONOSO TOVAR"/>
    <n v="0"/>
    <n v="0"/>
    <n v="45990000"/>
    <n v="42413000"/>
    <n v="3577000"/>
    <n v="2289"/>
    <s v="Intervenir 40 Kilómetros-carril de malla vial rural con acciones de construcción y/o conservación"/>
    <n v="124914"/>
    <n v="1"/>
    <s v="4 - Bogotá ordena su territorio y avanza en su acción climática"/>
    <s v="26 - Movilidad Sostenible"/>
    <m/>
    <m/>
  </r>
  <r>
    <n v="2025"/>
    <x v="1"/>
    <d v="2025-01-01T00:00:00"/>
    <d v="2025-03-31T00:00:00"/>
    <s v="0020-01"/>
    <d v="2025-02-07T00:00:00"/>
    <n v="12"/>
    <s v="CONTRATO DE PRESTACION DE SERVICIOS"/>
    <s v="043-2025"/>
    <s v="12 - CONTRATO DE PRESTACION DE SERVICIOS"/>
    <n v="328"/>
    <s v="ORDENES DE PAGO"/>
    <n v="1075"/>
    <n v="1065"/>
    <s v="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 Se expide CRP con memorando 20257020001403, CPS firmado en secop II y recibido para tramite de fecha Feb 06/2025."/>
    <s v="O23011745992024232701000"/>
    <s v="Fortalecimiento Institucional y sedes administrativas"/>
    <n v="1109004909"/>
    <s v="ANDRES FELIPE ARIAS ROJAS"/>
    <n v="0"/>
    <n v="0"/>
    <n v="39000000"/>
    <n v="39000000"/>
    <n v="0"/>
    <n v="2327"/>
    <s v="Realizar 4 estrategias de fortalecimiento institucional (una por vigencia)."/>
    <n v="124889"/>
    <n v="2"/>
    <s v="5 - Bogotá confía en su gobierno"/>
    <s v="33 - Fortalecimiento institucional para un gobierno confiable"/>
    <m/>
    <m/>
  </r>
  <r>
    <n v="2025"/>
    <x v="1"/>
    <d v="2025-01-01T00:00:00"/>
    <d v="2025-03-31T00:00:00"/>
    <s v="0020-01"/>
    <d v="2025-02-07T00:00:00"/>
    <n v="12"/>
    <s v="CONTRATO DE PRESTACION DE SERVICIOS"/>
    <s v="036-2025"/>
    <s v="12 - CONTRATO DE PRESTACION DE SERVICIOS"/>
    <n v="327"/>
    <s v="ORDENES DE PAGO"/>
    <n v="1036"/>
    <n v="1066"/>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n v="1052413340"/>
    <s v="ANDRES FELIPE GUECHA QUINTERO"/>
    <n v="0"/>
    <n v="0"/>
    <n v="50400000"/>
    <n v="42210000"/>
    <n v="8190000"/>
    <n v="2327"/>
    <s v="Realizar 4 estrategias de fortalecimiento institucional (una por vigencia)."/>
    <n v="126424"/>
    <n v="2"/>
    <s v="5 - Bogotá confía en su gobierno"/>
    <s v="33 - Fortalecimiento institucional para un gobierno confiable"/>
    <m/>
    <m/>
  </r>
  <r>
    <n v="2025"/>
    <x v="1"/>
    <d v="2025-01-01T00:00:00"/>
    <d v="2025-03-31T00:00:00"/>
    <s v="0020-01"/>
    <d v="2025-02-07T00:00:00"/>
    <n v="12"/>
    <s v="CONTRATO DE PRESTACION DE SERVICIOS"/>
    <s v="035-2025"/>
    <s v="12 - CONTRATO DE PRESTACION DE SERVICIOS"/>
    <n v="327"/>
    <s v="ORDENES DE PAGO"/>
    <n v="1058"/>
    <n v="1067"/>
    <s v="127923 - Prestar los servicios profesionales para apoyar jurídicamente las auditorias generadas por los entes de control y temas relacionados con planes de mejoramiento de la Alcaldía Local de Sumapaz. 2327. Se expide CDP con certificado de No existencia de personal 56206 de fecha Ene 24/2025, solicitud SIPSE 127923, recibido para tramite de fecha Enero 28/2025."/>
    <s v="O23011745992024232701000"/>
    <s v="Fortalecimiento Institucional y sedes administrativas"/>
    <n v="79694258"/>
    <s v="OMAR ARTURO CALDERON ZAQUE"/>
    <n v="0"/>
    <n v="0"/>
    <n v="37800000"/>
    <n v="37800000"/>
    <n v="0"/>
    <n v="2327"/>
    <s v="Realizar 4 estrategias de fortalecimiento institucional (una por vigencia)."/>
    <n v="127923"/>
    <n v="2"/>
    <s v="5 - Bogotá confía en su gobierno"/>
    <s v="33 - Fortalecimiento institucional para un gobierno confiable"/>
    <m/>
    <m/>
  </r>
  <r>
    <n v="2025"/>
    <x v="1"/>
    <d v="2025-01-01T00:00:00"/>
    <d v="2025-03-31T00:00:00"/>
    <s v="0020-01"/>
    <d v="2025-02-07T00:00:00"/>
    <n v="12"/>
    <s v="CONTRATO DE PRESTACION DE SERVICIOS"/>
    <s v="065-2025"/>
    <s v="12 - CONTRATO DE PRESTACION DE SERVICIOS"/>
    <n v="327"/>
    <s v="ORDENES DE PAGO"/>
    <n v="1022"/>
    <n v="1068"/>
    <s v="127859 - Prestar los servicios profesionales especializados para la atención, orientación y fortalecimiento a la estrategia de acceso a la justicia integral y actividades relacionados con Derechos Humanos en la localidad, en el marco del plan de desarrollo 2025-2028. 2230. Se expide CDP con certificado de No existencia de personal 55863 de fecha Ene 19/2025, solicitud SIPSE 127859, recibido para tramite de fecha Enero 27/2025."/>
    <s v="O23011745992024223001000"/>
    <s v="Por una mejor convivencia en Sumapaz"/>
    <n v="79882488"/>
    <s v="DAVID ANDRES JIMENEZ"/>
    <n v="0"/>
    <n v="0"/>
    <n v="50400000"/>
    <n v="35280000"/>
    <n v="15120000"/>
    <n v="2230"/>
    <s v="Implementar 16 acciones formativas diferenciales para la promoción de la convivencia ciudadana"/>
    <n v="127859"/>
    <n v="1"/>
    <s v="1 - Bogotá avanza en su seguridad"/>
    <s v="1 - Diálogo social y cultura ciudadana para la convivencia pacifica y la recuperación de la confianza"/>
    <m/>
    <m/>
  </r>
  <r>
    <n v="2025"/>
    <x v="1"/>
    <d v="2025-01-01T00:00:00"/>
    <d v="2025-03-31T00:00:00"/>
    <s v="0020-01"/>
    <d v="2025-02-07T00:00:00"/>
    <n v="12"/>
    <s v="CONTRATO DE PRESTACION DE SERVICIOS"/>
    <s v="058-2025"/>
    <s v="12 - CONTRATO DE PRESTACION DE SERVICIOS"/>
    <n v="327"/>
    <s v="ORDENES DE PAGO"/>
    <n v="1065"/>
    <n v="1069"/>
    <s v="124909 - Prestar sus servicios profesionales para coordinar, liderar y asesorar los planes y estrategias de comunicación interna y externa para la divulgación de los programas, proyectos y actividades de la Alcaldía Local. 2327. Se expide CDP con certificado de No existencia de personal 56599 de fecha Ene 29/2025, solicitud SIPSE 124909, recibido para tramite de fecha Enero 30/2025."/>
    <s v="O23011745992024232701000"/>
    <s v="Fortalecimiento Institucional y sedes administrativas"/>
    <n v="1018481546"/>
    <s v="DANIELA  LOPERA TORRES"/>
    <n v="0"/>
    <n v="0"/>
    <n v="45600000"/>
    <n v="45600000"/>
    <n v="0"/>
    <n v="2327"/>
    <s v="Realizar 4 estrategias de fortalecimiento institucional (una por vigencia)."/>
    <n v="124909"/>
    <n v="2"/>
    <s v="5 - Bogotá confía en su gobierno"/>
    <s v="33 - Fortalecimiento institucional para un gobierno confiable"/>
    <m/>
    <m/>
  </r>
  <r>
    <n v="2025"/>
    <x v="1"/>
    <d v="2025-01-01T00:00:00"/>
    <d v="2025-03-31T00:00:00"/>
    <s v="0020-01"/>
    <d v="2025-02-07T00:00:00"/>
    <n v="12"/>
    <s v="CONTRATO DE PRESTACION DE SERVICIOS"/>
    <s v="034-2025"/>
    <s v="12 - CONTRATO DE PRESTACION DE SERVICIOS"/>
    <n v="327"/>
    <s v="ORDENES DE PAGO"/>
    <n v="1023"/>
    <n v="1070"/>
    <s v="127928 - Prestar sus servicios técnicos al Área de Gestión del Desarrollo Local, en la gestión contractual del Fondo de Desarrollo Rural de Sumapaz. 2327. Se expide CDP con certificado de No existencia de personal 55862 de fecha Ene 19/2025, solicitud SIPSE 127928, recibido para tramite de fecha Enero 27/2025."/>
    <s v="O23011745992024232701000"/>
    <s v="Fortalecimiento Institucional y sedes administrativas"/>
    <n v="1019020889"/>
    <s v="MARY VIVIANA RUIZ REINA"/>
    <n v="0"/>
    <n v="0"/>
    <n v="19800000"/>
    <n v="18810000"/>
    <n v="990000"/>
    <n v="2327"/>
    <s v="Realizar 4 estrategias de fortalecimiento institucional (una por vigencia)."/>
    <n v="127928"/>
    <n v="2"/>
    <s v="5 - Bogotá confía en su gobierno"/>
    <s v="33 - Fortalecimiento institucional para un gobierno confiable"/>
    <m/>
    <m/>
  </r>
  <r>
    <n v="2025"/>
    <x v="1"/>
    <d v="2025-01-01T00:00:00"/>
    <d v="2025-03-31T00:00:00"/>
    <s v="0020-01"/>
    <d v="2025-02-07T00:00:00"/>
    <n v="12"/>
    <s v="CONTRATO DE PRESTACION DE SERVICIOS"/>
    <s v="054-2025"/>
    <s v="12 - CONTRATO DE PRESTACION DE SERVICIOS"/>
    <n v="327"/>
    <s v="ORDENES DE PAGO"/>
    <n v="1096"/>
    <n v="1071"/>
    <s v="129655 - Prestar los servicios profesionales al área de gestión de desarrollo local, en temas relacionados con atención a la población vulnerable, de la Alcaldía Local de Sumapaz. 2398 Se expide CDP con certificado de No existencia de personal 56974 de fecha Feb 05/2025, solicitud SIPSE 129655, recibido para tramite de fecha Feb 05/2025."/>
    <s v="O23011745992024239801000"/>
    <s v="Cuidado y protección para la población Vulnerable de Sumapaz"/>
    <n v="52110765"/>
    <s v="INDIRA FARIDE ELJACH BELTRAN"/>
    <n v="0"/>
    <n v="0"/>
    <n v="39060000"/>
    <n v="39060000"/>
    <n v="0"/>
    <n v="2398"/>
    <s v="Atender 800 personas con apoyos que contribuyan al ingreso mínimo garantizado. "/>
    <n v="129655"/>
    <n v="2"/>
    <s v="2 - Bogotá confía en su bien-estar"/>
    <s v="7 - Bogotá, una ciudad con menos Pobreza"/>
    <m/>
    <m/>
  </r>
  <r>
    <n v="2025"/>
    <x v="1"/>
    <d v="2025-01-01T00:00:00"/>
    <d v="2025-03-31T00:00:00"/>
    <s v="0020-01"/>
    <d v="2025-02-07T00:00:00"/>
    <n v="12"/>
    <s v="CONTRATO DE PRESTACION DE SERVICIOS"/>
    <s v="066-2025"/>
    <s v="12 - CONTRATO DE PRESTACION DE SERVICIOS"/>
    <n v="327"/>
    <s v="ORDENES DE PAGO"/>
    <n v="1075"/>
    <n v="1072"/>
    <s v="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
    <s v="O23011745992024232701000"/>
    <s v="Fortalecimiento Institucional y sedes administrativas"/>
    <n v="1013685604"/>
    <s v="CAMILA ALEJANDRA JIMENEZ DURAN"/>
    <n v="0"/>
    <n v="0"/>
    <n v="39000000"/>
    <n v="39000000"/>
    <n v="0"/>
    <n v="2327"/>
    <s v="Realizar 4 estrategias de fortalecimiento institucional (una por vigencia)."/>
    <n v="124889"/>
    <n v="2"/>
    <s v="5 - Bogotá confía en su gobierno"/>
    <s v="33 - Fortalecimiento institucional para un gobierno confiable"/>
    <m/>
    <m/>
  </r>
  <r>
    <n v="2025"/>
    <x v="1"/>
    <d v="2025-01-01T00:00:00"/>
    <d v="2025-03-31T00:00:00"/>
    <s v="0020-01"/>
    <d v="2025-02-07T00:00:00"/>
    <n v="12"/>
    <s v="CONTRATO DE PRESTACION DE SERVICIOS"/>
    <s v="067-2025"/>
    <s v="12 - CONTRATO DE PRESTACION DE SERVICIOS"/>
    <n v="327"/>
    <s v="ORDENES DE PAGO"/>
    <n v="1014"/>
    <n v="1073"/>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n v="1024497752"/>
    <s v="SINDY CARINA CHIPATECUA MORENO"/>
    <n v="0"/>
    <n v="0"/>
    <n v="42000000"/>
    <n v="42000000"/>
    <n v="0"/>
    <n v="2289"/>
    <s v="Intervenir 40 Kilómetros-carril de malla vial rural con acciones de construcción y/o conservación"/>
    <n v="125639"/>
    <n v="1"/>
    <s v="4 - Bogotá ordena su territorio y avanza en su acción climática"/>
    <s v="26 - Movilidad Sostenible"/>
    <m/>
    <m/>
  </r>
  <r>
    <n v="2025"/>
    <x v="1"/>
    <d v="2025-01-01T00:00:00"/>
    <d v="2025-03-31T00:00:00"/>
    <s v="0020-01"/>
    <d v="2025-02-07T00:00:00"/>
    <n v="12"/>
    <s v="CONTRATO DE PRESTACION DE SERVICIOS"/>
    <s v="049-2025"/>
    <s v="12 - CONTRATO DE PRESTACION DE SERVICIOS"/>
    <n v="327"/>
    <s v="ORDENES DE PAGO"/>
    <n v="1014"/>
    <n v="1074"/>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n v="1032484368"/>
    <s v="LUISA FERNANDA GARZON GAITAN"/>
    <n v="0"/>
    <n v="0"/>
    <n v="42000000"/>
    <n v="42000000"/>
    <n v="0"/>
    <n v="2289"/>
    <s v="Intervenir 40 Kilómetros-carril de malla vial rural con acciones de construcción y/o conservación"/>
    <n v="125639"/>
    <n v="1"/>
    <s v="4 - Bogotá ordena su territorio y avanza en su acción climática"/>
    <s v="26 - Movilidad Sostenible"/>
    <m/>
    <m/>
  </r>
  <r>
    <n v="2025"/>
    <x v="1"/>
    <d v="2025-01-01T00:00:00"/>
    <d v="2025-03-31T00:00:00"/>
    <s v="0020-01"/>
    <d v="2025-02-07T00:00:00"/>
    <n v="12"/>
    <s v="CONTRATO DE PRESTACION DE SERVICIOS"/>
    <s v="044-2025"/>
    <s v="12 - CONTRATO DE PRESTACION DE SERVICIOS"/>
    <n v="334"/>
    <s v="ORDENES DE PAGO"/>
    <n v="1074"/>
    <n v="1076"/>
    <s v="124890 - Prestar los servicios profesionales para apoyar los procesos del parque automotor pesado y de maquinaria de propiedad del Fondo de Desarrollo Rural de Sumapaz. 2289. Se expide CDP con certificado de No existencia de personal 56695 de fecha Ene 29/2025, solicitud SIPSE 124890, recibido para tramite de fecha Enero 30/2025."/>
    <s v="O23011745992024228901000"/>
    <s v="Movilidad para Sumapaz"/>
    <n v="1019019834"/>
    <s v="EDWIN  RUIZ VASQUEZ"/>
    <n v="0"/>
    <n v="0"/>
    <n v="31500000"/>
    <n v="31500000"/>
    <n v="0"/>
    <n v="2289"/>
    <s v="Intervenir 40 Kilómetros-carril de malla vial rural con acciones de construcción y/o conservación"/>
    <n v="124890"/>
    <n v="1"/>
    <s v="4 - Bogotá ordena su territorio y avanza en su acción climática"/>
    <s v="26 - Movilidad Sostenible"/>
    <m/>
    <m/>
  </r>
  <r>
    <n v="2025"/>
    <x v="1"/>
    <d v="2025-01-01T00:00:00"/>
    <d v="2025-03-31T00:00:00"/>
    <s v="0020-01"/>
    <d v="2025-02-07T00:00:00"/>
    <n v="12"/>
    <s v="CONTRATO DE PRESTACION DE SERVICIOS"/>
    <s v="062-2025"/>
    <s v="12 - CONTRATO DE PRESTACION DE SERVICIOS"/>
    <n v="327"/>
    <s v="ORDENES DE PAGO"/>
    <n v="1010"/>
    <n v="1077"/>
    <s v="125210 - Prestar los servicios profesionales especializados de apoyo psicosocial al Área de Gestión de Desarrollo Local para generar acciones complementarias en salud en la localidad de Sumapaz. 2324. Se expide CDP con certificado de No existencia de personal 55937 de fecha Ene 19/2025, solicitud SIPSE 125210, recibido para tramite de fecha Enero 27/2025."/>
    <s v="O23011745992024232401000"/>
    <s v="Acciones para el cuidado de la salud y el bienestar de las y los Sumapaceños"/>
    <n v="1120562910"/>
    <s v="DORA LILIANA GARZON HERRERA"/>
    <n v="0"/>
    <n v="0"/>
    <n v="53550000"/>
    <n v="50872500"/>
    <n v="2677500"/>
    <n v="2324"/>
    <s v="Vincular 1000 personas en acciones complementarias en salud física, nutricional y oral, a través del Circuito del Cuidado"/>
    <n v="125210"/>
    <n v="6"/>
    <s v="2 - Bogotá confía en su bien-estar"/>
    <s v="10 - Salud Pública Integrada e Integral"/>
    <m/>
    <m/>
  </r>
  <r>
    <n v="2025"/>
    <x v="1"/>
    <d v="2025-01-01T00:00:00"/>
    <d v="2025-03-31T00:00:00"/>
    <s v="0020-01"/>
    <d v="2025-02-07T00:00:00"/>
    <n v="12"/>
    <s v="CONTRATO DE PRESTACION DE SERVICIOS"/>
    <s v="073-2025"/>
    <s v="12 - CONTRATO DE PRESTACION DE SERVICIOS"/>
    <n v="327"/>
    <s v="ORDENES DE PAGO"/>
    <n v="1099"/>
    <n v="1078"/>
    <s v="125199 - Prestar los servicios profesionales para apoyar la formulación, ejecución, seguimiento y mejora continua de las herramientas que conforman la Gestión Ambiental Institucional de la Alcaldía Local. 2689. Se expide CDP con certificado de No existencia de personal 56829 de fecha Ene 31/2025, solicitud SIPSE 125199, recibido para tramite de fecha Feb 06/2025."/>
    <s v="O23011745992024268901000"/>
    <s v="Acueductos veredales, saneamiento básico y energías alternativas"/>
    <n v="1136886950"/>
    <s v="ALEXANDRA  RIPPE ABRIL"/>
    <n v="0"/>
    <n v="0"/>
    <n v="36000000"/>
    <n v="34000000"/>
    <n v="2000000"/>
    <n v="2689"/>
    <s v="Realizar 160 acciones  con energías alternativas para el área rural."/>
    <n v="125199"/>
    <n v="2"/>
    <s v="4 - Bogotá ordena su territorio y avanza en su acción climática"/>
    <s v="29 - Servicios públicos inclusivos y sostenibles"/>
    <m/>
    <m/>
  </r>
  <r>
    <n v="2025"/>
    <x v="1"/>
    <d v="2025-01-01T00:00:00"/>
    <d v="2025-03-31T00:00:00"/>
    <s v="0020-01"/>
    <d v="2025-02-07T00:00:00"/>
    <n v="12"/>
    <s v="CONTRATO DE PRESTACION DE SERVICIOS"/>
    <s v="072-2025"/>
    <s v="12 - CONTRATO DE PRESTACION DE SERVICIOS"/>
    <n v="327"/>
    <s v="ORDENES DE PAGO"/>
    <n v="1097"/>
    <n v="1079"/>
    <s v="126254 - Prestar los servicios de apoyo administrativo para la gestión agroambiental del área de Gestión de Desarrollo Local de la Alcaldía Local de Sumapaz. 2671. Se expide CDP con certificado de No existencia de personal 56814 de fecha Ene 31/2025, solicitud SIPSE 126254, recibido para tramite de fecha Feb 06/2025."/>
    <s v="O23011745992024267101000"/>
    <s v="Asistencia técnica agropecuaria y educación ambiental en la localidad de Sumapaz"/>
    <n v="1030538532"/>
    <s v="CINDY HORLEYE GAVIRIA TARAZONA"/>
    <n v="0"/>
    <n v="0"/>
    <n v="18150000"/>
    <n v="18150000"/>
    <n v="0"/>
    <n v="2671"/>
    <s v="Apoyar 500 predios rurales con buenas prácticas agropecuarias y ambientales que fortalezcan la protección a coberturas vegetales y recurso hídrico"/>
    <n v="126254"/>
    <n v="3"/>
    <s v="4 - Bogotá ordena su territorio y avanza en su acción climática"/>
    <s v="25 - Aumento de la resiliencia al cambio climático y reducción de la vulnerabilidad"/>
    <m/>
    <m/>
  </r>
  <r>
    <n v="2025"/>
    <x v="1"/>
    <d v="2025-01-01T00:00:00"/>
    <d v="2025-03-31T00:00:00"/>
    <s v="0020-01"/>
    <d v="2025-02-07T00:00:00"/>
    <n v="12"/>
    <s v="CONTRATO DE PRESTACION DE SERVICIOS"/>
    <s v="056-2025"/>
    <s v="12 - CONTRATO DE PRESTACION DE SERVICIOS"/>
    <n v="327"/>
    <s v="ORDENES DE PAGO"/>
    <n v="1037"/>
    <n v="1080"/>
    <s v="125133 - Prestar los servicios profesionales especializados en la ejecución y seguimiento de las actividades que se ejecutan en el proyecto de Recreación y deporte del Fondo de Desarrollo Rural de Sumapaz. 2388. Se expide CDP con certificado de No existencia de personal 55940 de fecha Ene 19/2025, solicitud SIPSE 125133, recibido para tramite de fecha Enero 27/2025."/>
    <s v="O23011745992024238801000"/>
    <s v="Recreación y Deporte para Sumapaz"/>
    <n v="1018481815"/>
    <s v="ANDRES CAMILO ACOSTA JIMENEZ"/>
    <n v="0"/>
    <n v="0"/>
    <n v="54000000"/>
    <n v="54000000"/>
    <n v="0"/>
    <n v="2388"/>
    <s v="Beneficiar  1200 personas en actividades recreo-deportivas comunitarias."/>
    <n v="125133"/>
    <n v="1"/>
    <s v="2 - Bogotá confía en su bien-estar"/>
    <s v="14 - Bogotá deportiva, recreativa, artística, patrimonial e intercultural"/>
    <m/>
    <m/>
  </r>
  <r>
    <n v="2025"/>
    <x v="1"/>
    <d v="2025-01-01T00:00:00"/>
    <d v="2025-03-31T00:00:00"/>
    <s v="0020-01"/>
    <d v="2025-02-07T00:00:00"/>
    <n v="12"/>
    <s v="CONTRATO DE PRESTACION DE SERVICIOS"/>
    <s v="060-2025"/>
    <s v="12 - CONTRATO DE PRESTACION DE SERVICIOS"/>
    <n v="327"/>
    <s v="ORDENES DE PAGO"/>
    <n v="1024"/>
    <n v="1081"/>
    <s v="125693 - Prestar los servicios como Auxiliar administrativo para el Centro de Documentación e Información C.D.I, de la Alcaldía Local de Sumapaz. 2327. Se expide CDP con certificado de No existencia de personal 55301 de fecha Ene 10/2025, solicitud SIPSE 125693, recibido para tramite de fecha Enero 27/2025."/>
    <s v="O23011745992024232701000"/>
    <s v="Fortalecimiento Institucional y sedes administrativas"/>
    <n v="1000365003"/>
    <s v="BRAYAN EDUARDO TORRES RAMIREZ"/>
    <n v="0"/>
    <n v="0"/>
    <n v="24200000"/>
    <n v="16940000"/>
    <n v="7260000"/>
    <n v="2327"/>
    <s v="Realizar 4 estrategias de fortalecimiento institucional (una por vigencia)."/>
    <n v="125693"/>
    <n v="2"/>
    <s v="5 - Bogotá confía en su gobierno"/>
    <s v="33 - Fortalecimiento institucional para un gobierno confiable"/>
    <m/>
    <m/>
  </r>
  <r>
    <n v="2025"/>
    <x v="1"/>
    <d v="2025-01-01T00:00:00"/>
    <d v="2025-03-31T00:00:00"/>
    <s v="0020-01"/>
    <d v="2025-02-07T00:00:00"/>
    <n v="12"/>
    <s v="CONTRATO DE PRESTACION DE SERVICIOS"/>
    <s v="064-2025"/>
    <s v="12 - CONTRATO DE PRESTACION DE SERVICIOS"/>
    <n v="327"/>
    <s v="ORDENES DE PAGO"/>
    <n v="1090"/>
    <n v="1082"/>
    <s v="127853 - Prestar los servicios Profesionales para apoyar la planeación, seguimiento, ejecución y control de los Proyectos ambientales y de desarrollo rural sostenible, del Fondo de Desarrollo Rural de Sumapaz. 2671 SE EXPIDE CDP CON CERTIFICADO DE NO EXISTENCIA DE PERSONAL 56807 DE FECHA 31 ENE 2025, SOLICITUD SIPSE 127853 RECIBIDO PARA TRAMITE DE FECHA FEB 04/2025."/>
    <s v="O23011745992024267101000"/>
    <s v="Asistencia técnica agropecuaria y educación ambiental en la localidad de Sumapaz"/>
    <n v="1014280764"/>
    <s v="LUIS MARIO REYES MUNEVAR"/>
    <n v="0"/>
    <n v="0"/>
    <n v="33390000"/>
    <n v="33390000"/>
    <n v="0"/>
    <n v="2671"/>
    <s v="Apoyar 500 predios rurales con buenas prácticas agropecuarias y ambientales que fortalezcan la protección a coberturas vegetales y recurso hídrico"/>
    <n v="127853"/>
    <n v="3"/>
    <s v="4 - Bogotá ordena su territorio y avanza en su acción climática"/>
    <s v="25 - Aumento de la resiliencia al cambio climático y reducción de la vulnerabilidad"/>
    <m/>
    <m/>
  </r>
  <r>
    <n v="2025"/>
    <x v="1"/>
    <d v="2025-01-01T00:00:00"/>
    <d v="2025-03-31T00:00:00"/>
    <s v="0020-01"/>
    <d v="2025-02-07T00:00:00"/>
    <n v="12"/>
    <s v="CONTRATO DE PRESTACION DE SERVICIOS"/>
    <s v="051-2025"/>
    <s v="12 - CONTRATO DE PRESTACION DE SERVICIOS"/>
    <n v="327"/>
    <s v="ORDENES DE PAGO"/>
    <n v="1066"/>
    <n v="1083"/>
    <s v="125146 - Prestar los servicios profesionales en la planeación, ejecución y seguimiento de los proyectos de inversión en los temas de Recreación y Deporte que ejecute el Fondo de Desarrollo Rural de Sumapaz.2388. Se expide CDP con certificado de No existencia de personal 56597 de fecha Ene 29/2025, solicitud SIPSE 125146, recibido para tramite de fecha Enero 30/2025."/>
    <s v="O23011745992024238801000"/>
    <s v="Recreación y Deporte para Sumapaz"/>
    <n v="1069230460"/>
    <s v="LEONARDO  MARTINEZ VARELA"/>
    <n v="0"/>
    <n v="0"/>
    <n v="36000000"/>
    <n v="34200000"/>
    <n v="1800000"/>
    <n v="2388"/>
    <s v="Capacitar 1000 personas en los campos deportivos o recreativos "/>
    <n v="125146"/>
    <n v="3"/>
    <s v="2 - Bogotá confía en su bien-estar"/>
    <s v="14 - Bogotá deportiva, recreativa, artística, patrimonial e intercultural"/>
    <m/>
    <m/>
  </r>
  <r>
    <n v="2025"/>
    <x v="1"/>
    <d v="2025-01-01T00:00:00"/>
    <d v="2025-03-31T00:00:00"/>
    <s v="0020-01"/>
    <d v="2025-02-07T00:00:00"/>
    <n v="12"/>
    <s v="CONTRATO DE PRESTACION DE SERVICIOS"/>
    <s v="057-2025"/>
    <s v="12 - CONTRATO DE PRESTACION DE SERVICIOS"/>
    <n v="327"/>
    <s v="ORDENES DE PAGO"/>
    <n v="1086"/>
    <n v="1084"/>
    <s v="126323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 SE EXPIDE CDP CON CERTIFICADO DE NO EXISTENCIA DE PERSONAL 56591 DE FECHA 31 ENE 2025, SOLICITUD SIPSE 126323 RECIBIDO PARA TRAMITE DE FECHA FEB 04/2025."/>
    <s v="O23011745992024270301000"/>
    <s v="Una mejor educación para Sumapaz"/>
    <n v="1069717477"/>
    <s v="LEIDY VIVIANA RUIZ CASTIBLANCO"/>
    <n v="0"/>
    <n v="0"/>
    <n v="31500000"/>
    <n v="31500000"/>
    <n v="0"/>
    <n v="2703"/>
    <s v="Beneficiar 160 estudiantes en programas de educación posmedia (niveles de formación técnico profesional, tecnólogo, profesional universitario y educación para el trabajo y desarrollo humano)."/>
    <n v="126323"/>
    <n v="3"/>
    <s v="3 - Bogotá confía en su potencial"/>
    <s v="16 - Atención Integral a la Primera Infancia y Educación como Eje del Potencial Humano"/>
    <m/>
    <m/>
  </r>
  <r>
    <n v="2025"/>
    <x v="1"/>
    <d v="2025-01-01T00:00:00"/>
    <d v="2025-03-31T00:00:00"/>
    <s v="0020-01"/>
    <d v="2025-02-07T00:00:00"/>
    <n v="12"/>
    <s v="CONTRATO DE PRESTACION DE SERVICIOS"/>
    <s v="050-2025"/>
    <s v="12 - CONTRATO DE PRESTACION DE SERVICIOS"/>
    <n v="327"/>
    <s v="ORDENES DE PAGO"/>
    <n v="1078"/>
    <n v="1085"/>
    <s v="127524 - Prestar sus servicios profesionales especializados para apoyar el desarrollo de actividades de transformación productiva y formación de capacidades, en la localidad de Sumapaz. 2315. Se expide CDP con certificado de No existencia de personal 56589 de fecha Ene 29/2025, solicitud SIPSE 127524, recibido para tramite de fecha Enero 30/2025."/>
    <s v="O23011745992024231501000"/>
    <s v="Somos Sumapaz: Emprendiendo de manera sostenible en el territorio"/>
    <n v="1016046855"/>
    <s v="MIGUEL ALFONSO RODRIGUEZ CASTRO"/>
    <n v="0"/>
    <n v="0"/>
    <n v="50400000"/>
    <n v="47880000"/>
    <n v="2520000"/>
    <n v="2315"/>
    <s v="Vincular 600 hogares y/o unidades productivas a procesos productivos y de comercialización en el sector rural."/>
    <n v="127524"/>
    <n v="1"/>
    <s v="3 - Bogotá confía en su potencial"/>
    <s v="20 - Promoción del emprendimiento formal, equitativo e incluyente"/>
    <m/>
    <m/>
  </r>
  <r>
    <n v="2025"/>
    <x v="1"/>
    <d v="2025-01-01T00:00:00"/>
    <d v="2025-03-31T00:00:00"/>
    <s v="0020-01"/>
    <d v="2025-02-07T00:00:00"/>
    <n v="12"/>
    <s v="CONTRATO DE PRESTACION DE SERVICIOS"/>
    <s v="069-2025"/>
    <s v="12 - CONTRATO DE PRESTACION DE SERVICIOS"/>
    <n v="327"/>
    <s v="ORDENES DE PAGO"/>
    <n v="1051"/>
    <n v="1086"/>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n v="1000335571"/>
    <s v="ANTONIO  GOMEZ MORENO"/>
    <n v="0"/>
    <n v="0"/>
    <n v="18000000"/>
    <n v="13800000"/>
    <n v="4200000"/>
    <n v="2289"/>
    <s v="Intervenir 40 Kilómetros-carril de malla vial rural con acciones de construcción y/o conservación"/>
    <n v="128679"/>
    <n v="1"/>
    <s v="4 - Bogotá ordena su territorio y avanza en su acción climática"/>
    <s v="26 - Movilidad Sostenible"/>
    <m/>
    <m/>
  </r>
  <r>
    <n v="2025"/>
    <x v="1"/>
    <d v="2025-01-01T00:00:00"/>
    <d v="2025-03-31T00:00:00"/>
    <s v="0020-01"/>
    <d v="2025-02-07T00:00:00"/>
    <n v="12"/>
    <s v="CONTRATO DE PRESTACION DE SERVICIOS"/>
    <s v="063-2025"/>
    <s v="12 - CONTRATO DE PRESTACION DE SERVICIOS"/>
    <n v="327"/>
    <s v="ORDENES DE PAGO"/>
    <n v="1089"/>
    <n v="1087"/>
    <s v="127824 - Prestar los servicios profesionales para el fortalecimiento ambiental del servicio de asistencia técnica agropecuaria de la localidaD de Sumapaz.2671. SE EXPIDE CDP CON CERTIFICADO DE NO EXISTENCIA DE PERSONAL 56810 DE FECHA 31 ENE 2025, SOLICITUD SIPSE 127824 RECIBIDO PARA TRAMITE DE FECHA FEB 04/2025."/>
    <s v="O23011745992024267101000"/>
    <s v="Asistencia técnica agropecuaria y educación ambiental en la localidad de Sumapaz"/>
    <n v="1018418402"/>
    <s v="JULIE PAULIN CARO FORERO"/>
    <n v="0"/>
    <n v="0"/>
    <n v="31500000"/>
    <n v="31500000"/>
    <n v="0"/>
    <n v="2671"/>
    <s v="Apoyar 500 predios rurales con buenas prácticas agropecuarias y ambientales que fortalezcan la protección a coberturas vegetales y recurso hídrico"/>
    <n v="127824"/>
    <n v="3"/>
    <s v="4 - Bogotá ordena su territorio y avanza en su acción climática"/>
    <s v="25 - Aumento de la resiliencia al cambio climático y reducción de la vulnerabilidad"/>
    <m/>
    <m/>
  </r>
  <r>
    <n v="2025"/>
    <x v="1"/>
    <d v="2025-01-01T00:00:00"/>
    <d v="2025-03-31T00:00:00"/>
    <s v="0020-01"/>
    <d v="2025-02-10T00:00:00"/>
    <n v="12"/>
    <s v="CONTRATO DE PRESTACION DE SERVICIOS"/>
    <s v="055-2025"/>
    <s v="12 - CONTRATO DE PRESTACION DE SERVICIOS"/>
    <n v="327"/>
    <s v="ORDENES DE PAGO"/>
    <n v="1043"/>
    <n v="1088"/>
    <s v="124922 - Prestar los servicios profesionales especializados para apoyar la gestión y ejecución de los proyectos de inversión de infraestructura local. 2289. Se expide CDP con certificado de No existencia de personal 55945 de fecha Ene 19/2025, solicitud SIPSE 124922, recibido para tramite de fecha Enero 27/2025."/>
    <s v="O23011745992024228901000"/>
    <s v="Movilidad para Sumapaz"/>
    <n v="79468757"/>
    <s v="EDGAR IVAN SEPULVEDA PARRA"/>
    <n v="0"/>
    <n v="0"/>
    <n v="54000000"/>
    <n v="51300000"/>
    <n v="2700000"/>
    <n v="2289"/>
    <s v="Intervenir 40 Kilómetros-carril de malla vial rural con acciones de construcción y/o conservación"/>
    <n v="124922"/>
    <n v="1"/>
    <s v="4 - Bogotá ordena su territorio y avanza en su acción climática"/>
    <s v="26 - Movilidad Sostenible"/>
    <m/>
    <m/>
  </r>
  <r>
    <n v="2025"/>
    <x v="1"/>
    <d v="2025-01-01T00:00:00"/>
    <d v="2025-03-31T00:00:00"/>
    <s v="0020-01"/>
    <d v="2025-02-10T00:00:00"/>
    <n v="12"/>
    <s v="CONTRATO DE PRESTACION DE SERVICIOS"/>
    <s v="042-2025"/>
    <s v="12 - CONTRATO DE PRESTACION DE SERVICIOS"/>
    <n v="328"/>
    <s v="ORDENES DE PAGO"/>
    <n v="1055"/>
    <n v="1089"/>
    <s v="124885 - Prestar los servicios profesionales para apoyar los asuntos administrativos del Área de Gestión de Desarrollo Local de la Alcaldía Local de Sumapaz. 2327. Se expide CDP con certificado de No existencia de personal 56242 de fecha Ene 25/2025, solicitud SIPSE 124885, recibido para tramite de fecha Enero 28/2025. Se expide CRP con memorando 20257020001443, CPS firmado en secop II y recibido para tramite de fecha Feb 10/2025."/>
    <s v="O23011745992024232701000"/>
    <s v="Fortalecimiento Institucional y sedes administrativas"/>
    <n v="1051185292"/>
    <s v="DEISY MILENA SANTANA PAEZ"/>
    <n v="0"/>
    <n v="0"/>
    <n v="33810000"/>
    <n v="31743833"/>
    <n v="2066167"/>
    <n v="2327"/>
    <s v="Realizar 4 estrategias de fortalecimiento institucional (una por vigencia)."/>
    <n v="124885"/>
    <n v="2"/>
    <s v="5 - Bogotá confía en su gobierno"/>
    <s v="33 - Fortalecimiento institucional para un gobierno confiable"/>
    <m/>
    <m/>
  </r>
  <r>
    <n v="2025"/>
    <x v="1"/>
    <d v="2025-01-01T00:00:00"/>
    <d v="2025-03-31T00:00:00"/>
    <s v="0020-01"/>
    <d v="2025-02-10T00:00:00"/>
    <n v="12"/>
    <s v="CONTRATO DE PRESTACION DE SERVICIOS"/>
    <s v="070-2025"/>
    <s v="12 - CONTRATO DE PRESTACION DE SERVICIOS"/>
    <n v="324"/>
    <s v="ORDENES DE PAGO"/>
    <n v="1051"/>
    <n v="1090"/>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n v="1010175132"/>
    <s v="LUDY ZENAIDA CASTIBLANCO PARRA"/>
    <n v="0"/>
    <n v="0"/>
    <n v="18000000"/>
    <n v="18000000"/>
    <n v="0"/>
    <n v="2289"/>
    <s v="Intervenir 40 Kilómetros-carril de malla vial rural con acciones de construcción y/o conservación"/>
    <n v="128679"/>
    <n v="1"/>
    <s v="4 - Bogotá ordena su territorio y avanza en su acción climática"/>
    <s v="26 - Movilidad Sostenible"/>
    <m/>
    <m/>
  </r>
  <r>
    <n v="2025"/>
    <x v="1"/>
    <d v="2025-01-01T00:00:00"/>
    <d v="2025-03-31T00:00:00"/>
    <s v="0020-01"/>
    <d v="2025-02-10T00:00:00"/>
    <n v="12"/>
    <s v="CONTRATO DE PRESTACION DE SERVICIOS"/>
    <s v="053-2025"/>
    <s v="12 - CONTRATO DE PRESTACION DE SERVICIOS"/>
    <n v="324"/>
    <s v="ORDENES DE PAGO"/>
    <n v="1015"/>
    <n v="1091"/>
    <s v="126246 - Prestar sus servicios profesionales especializados para apoyar el desarrollo de actividades de transformación productiva y formación de capacidades, en la localidad de Sumapaz. 2315. Se expide CDP con certificado de No existencia de personal 55345 de fecha Ene 20/2025, solicitud SIPSE 126246, recibido para tramite de fecha Enero 27/2025."/>
    <s v="O23011745992024231501000"/>
    <s v="Somos Sumapaz: Emprendiendo de manera sostenible en el territorio"/>
    <n v="79866406"/>
    <s v="MICHEL DAVID PINEDA DEOM"/>
    <n v="0"/>
    <n v="0"/>
    <n v="68000000"/>
    <n v="42216666"/>
    <n v="25783334"/>
    <n v="2315"/>
    <s v="Vincular 600 hogares y/o unidades productivas a procesos productivos y de comercialización en el sector rural."/>
    <n v="126246"/>
    <n v="1"/>
    <s v="3 - Bogotá confía en su potencial"/>
    <s v="20 - Promoción del emprendimiento formal, equitativo e incluyente"/>
    <m/>
    <m/>
  </r>
  <r>
    <n v="2025"/>
    <x v="1"/>
    <d v="2025-01-01T00:00:00"/>
    <d v="2025-03-31T00:00:00"/>
    <s v="0020-01"/>
    <d v="2025-02-10T00:00:00"/>
    <n v="12"/>
    <s v="CONTRATO DE PRESTACION DE SERVICIOS"/>
    <s v="052-2025"/>
    <s v="12 - CONTRATO DE PRESTACION DE SERVICIOS"/>
    <n v="324"/>
    <s v="ORDENES DE PAGO"/>
    <n v="1051"/>
    <n v="1092"/>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n v="80063723"/>
    <s v="LUIS ALFREDO VASQUEZ MURILLO"/>
    <n v="0"/>
    <n v="0"/>
    <n v="18000000"/>
    <n v="18000000"/>
    <n v="0"/>
    <n v="2289"/>
    <s v="Intervenir 40 Kilómetros-carril de malla vial rural con acciones de construcción y/o conservación"/>
    <n v="128679"/>
    <n v="1"/>
    <s v="4 - Bogotá ordena su territorio y avanza en su acción climática"/>
    <s v="26 - Movilidad Sostenible"/>
    <m/>
    <m/>
  </r>
  <r>
    <n v="2025"/>
    <x v="1"/>
    <d v="2025-01-01T00:00:00"/>
    <d v="2025-03-31T00:00:00"/>
    <s v="0020-01"/>
    <d v="2025-02-11T00:00:00"/>
    <n v="12"/>
    <s v="CONTRATO DE PRESTACION DE SERVICIOS"/>
    <s v="082-2025"/>
    <s v="12 - CONTRATO DE PRESTACION DE SERVICIOS"/>
    <n v="323"/>
    <s v="ORDENES DE PAGO"/>
    <n v="1086"/>
    <n v="1093"/>
    <s v="126323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 SE EXPIDE CDP CON CERTIFICADO DE NO EXISTENCIA DE PERSONAL 56591 DE FECHA 31 ENE 2025, SOLICITUD SIPSE 126323 RECIBIDO PARA TRAMITE DE FECHA FEB 04/2025."/>
    <s v="O23011745992024270301000"/>
    <s v="Una mejor educación para Sumapaz"/>
    <n v="1083553855"/>
    <s v="JULISSA JULIETTE DOMINGUEZ ARAUJO"/>
    <n v="0"/>
    <n v="0"/>
    <n v="31500000"/>
    <n v="31500000"/>
    <n v="0"/>
    <n v="2703"/>
    <s v="Beneficiar 160 estudiantes en programas de educación posmedia (niveles de formación técnico profesional, tecnólogo, profesional universitario y educación para el trabajo y desarrollo humano)."/>
    <n v="126323"/>
    <n v="3"/>
    <s v="3 - Bogotá confía en su potencial"/>
    <s v="16 - Atención Integral a la Primera Infancia y Educación como Eje del Potencial Humano"/>
    <m/>
    <m/>
  </r>
  <r>
    <n v="2025"/>
    <x v="1"/>
    <d v="2025-01-01T00:00:00"/>
    <d v="2025-03-31T00:00:00"/>
    <s v="0020-01"/>
    <d v="2025-02-11T00:00:00"/>
    <n v="12"/>
    <s v="CONTRATO DE PRESTACION DE SERVICIOS"/>
    <s v="086-2025"/>
    <s v="12 - CONTRATO DE PRESTACION DE SERVICIOS"/>
    <n v="323"/>
    <s v="ORDENES DE PAGO"/>
    <n v="1098"/>
    <n v="1094"/>
    <s v="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
    <s v="O23011745992024232701000"/>
    <s v="Fortalecimiento Institucional y sedes administrativas"/>
    <n v="52159153"/>
    <s v="ZULMA YINEY ESCAMILLA TRIANA"/>
    <n v="0"/>
    <n v="0"/>
    <n v="39600000"/>
    <n v="39600000"/>
    <n v="0"/>
    <n v="2327"/>
    <s v="Realizar 4 estrategias de fortalecimiento institucional (una por vigencia)."/>
    <n v="125187"/>
    <n v="2"/>
    <s v="5 - Bogotá confía en su gobierno"/>
    <s v="33 - Fortalecimiento institucional para un gobierno confiable"/>
    <m/>
    <m/>
  </r>
  <r>
    <n v="2025"/>
    <x v="1"/>
    <d v="2025-01-01T00:00:00"/>
    <d v="2025-03-31T00:00:00"/>
    <s v="0020-01"/>
    <d v="2025-02-11T00:00:00"/>
    <n v="12"/>
    <s v="CONTRATO DE PRESTACION DE SERVICIOS"/>
    <s v="061-2025"/>
    <s v="12 - CONTRATO DE PRESTACION DE SERVICIOS"/>
    <n v="323"/>
    <s v="ORDENES DE PAGO"/>
    <n v="1069"/>
    <n v="1095"/>
    <s v="125215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592 de fecha Ene 29/2025, solicitud SIPSE 125215, recibido para tramite de fecha Enero 30/2025."/>
    <s v="O23011745992024232701000"/>
    <s v="Fortalecimiento Institucional y sedes administrativas"/>
    <n v="53891214"/>
    <s v="LEYDI MAYERLY MARTINEZ BAUTISTA"/>
    <n v="0"/>
    <n v="0"/>
    <n v="33600000"/>
    <n v="31546667"/>
    <n v="2053333"/>
    <n v="2327"/>
    <s v="Realizar 4 estrategias de fortalecimiento institucional (una por vigencia)."/>
    <n v="125215"/>
    <n v="2"/>
    <s v="5 - Bogotá confía en su gobierno"/>
    <s v="33 - Fortalecimiento institucional para un gobierno confiable"/>
    <m/>
    <m/>
  </r>
  <r>
    <n v="2025"/>
    <x v="1"/>
    <d v="2025-01-01T00:00:00"/>
    <d v="2025-03-31T00:00:00"/>
    <s v="0020-01"/>
    <d v="2025-02-11T00:00:00"/>
    <n v="12"/>
    <s v="CONTRATO DE PRESTACION DE SERVICIOS"/>
    <s v="077-2025"/>
    <s v="12 - CONTRATO DE PRESTACION DE SERVICIOS"/>
    <n v="323"/>
    <s v="ORDENES DE PAGO"/>
    <n v="1070"/>
    <n v="1096"/>
    <s v="111639 -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CDP con certificado de No existencia de personal 56583 de fecha Ene 29/2025, solicitud SIPSE 126219, recibido para tramite de fecha Enero 30/2025."/>
    <s v="O23011745992024252601000"/>
    <s v="Por una vida libre de violencias para las mujeres de Sumapaz"/>
    <n v="52008301"/>
    <s v="ANA ROSA BAUTISTA RINCON"/>
    <n v="0"/>
    <n v="0"/>
    <n v="37800000"/>
    <n v="37800000"/>
    <n v="0"/>
    <n v="2526"/>
    <s v="Vincular 1200 personas en acciones para la prevención del feminicidio y la violencia contra la mujer."/>
    <n v="111639"/>
    <n v="1"/>
    <s v="1 - Bogotá avanza en su seguridad"/>
    <s v="2 - Cero tolerancia a las violencias contra las mujeres y basadas en género"/>
    <m/>
    <m/>
  </r>
  <r>
    <n v="2025"/>
    <x v="1"/>
    <d v="2025-01-01T00:00:00"/>
    <d v="2025-03-31T00:00:00"/>
    <s v="0020-01"/>
    <d v="2025-02-11T00:00:00"/>
    <n v="12"/>
    <s v="CONTRATO DE PRESTACION DE SERVICIOS"/>
    <s v="085-2025"/>
    <s v="12 - CONTRATO DE PRESTACION DE SERVICIOS"/>
    <n v="323"/>
    <s v="ORDENES DE PAGO"/>
    <n v="1092"/>
    <n v="1097"/>
    <s v="128682 - Prestar sus servicios profesionales para apoyar el proyecto de inversión &quot;Fortaleciendo la Conectividad en Sumapaz¿. 2265. SE EXPIDE CDP CON CERTIFICADO DE NO EXISTENCIA DE PERSONAL 56806 DE FECHA 31 ENE 2025, SOLICITUD SIPSE 127935 RECIBIDO PARA TRAMITE DE FECHA FEB 04/2025."/>
    <s v="O23011745992024226501000"/>
    <s v="Fortaleciendo la Conectividad en Sumapaz"/>
    <n v="1024524223"/>
    <s v="RICHARD CAMILO RODRIGUEZ PRIETO"/>
    <n v="0"/>
    <n v="0"/>
    <n v="31500000"/>
    <n v="29750000"/>
    <n v="1750000"/>
    <n v="2265"/>
    <s v="Operativizar 17 Centros de Acceso Comunitario en zonas rurales y/o apartadas y/o urbanas, con énfasis en Servicios TIC´s generados."/>
    <n v="128682"/>
    <n v="1"/>
    <s v="5 - Bogotá confía en su gobierno"/>
    <s v="35 - Bogotá ciudad Inteligente"/>
    <m/>
    <m/>
  </r>
  <r>
    <n v="2025"/>
    <x v="1"/>
    <d v="2025-01-01T00:00:00"/>
    <d v="2025-03-31T00:00:00"/>
    <s v="0020-01"/>
    <d v="2025-02-11T00:00:00"/>
    <n v="12"/>
    <s v="CONTRATO DE PRESTACION DE SERVICIOS"/>
    <s v="071-2025"/>
    <s v="12 - CONTRATO DE PRESTACION DE SERVICIOS"/>
    <n v="323"/>
    <s v="ORDENES DE PAGO"/>
    <n v="1048"/>
    <n v="1098"/>
    <s v="124901 -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CDP con certificado de No existencia de personal 55947 de fecha Ene 19/2025, solicitud SIPSE 124901, recibido para tramite de fecha Enero 27/2025."/>
    <s v="O23011745992024232701000"/>
    <s v="Fortalecimiento Institucional y sedes administrativas"/>
    <n v="1079411787"/>
    <s v="ALEJANDRO  PERDOMO HERRERA"/>
    <n v="0"/>
    <n v="0"/>
    <n v="42000000"/>
    <n v="42000000"/>
    <n v="0"/>
    <n v="2327"/>
    <s v="Realizar 4 estrategias de fortalecimiento institucional (una por vigencia)."/>
    <n v="124901"/>
    <n v="2"/>
    <s v="5 - Bogotá confía en su gobierno"/>
    <s v="33 - Fortalecimiento institucional para un gobierno confiable"/>
    <m/>
    <m/>
  </r>
  <r>
    <n v="2025"/>
    <x v="1"/>
    <d v="2025-01-01T00:00:00"/>
    <d v="2025-03-31T00:00:00"/>
    <s v="0020-01"/>
    <d v="2025-02-11T00:00:00"/>
    <n v="12"/>
    <s v="CONTRATO DE PRESTACION DE SERVICIOS"/>
    <s v="076-2025"/>
    <s v="12 - CONTRATO DE PRESTACION DE SERVICIOS"/>
    <n v="323"/>
    <s v="ORDENES DE PAGO"/>
    <n v="1072"/>
    <n v="1099"/>
    <s v="127978 - Prestar los servicios profesionales para estudiar la relación de los sistemas biológicos frente a las actividades de conservación y aprovechamiento de los recursos naturales, en la localidad de Sumapaz. 2671. Se expide CDP con certificado de No existencia de personal 56587 de fecha Ene 29/2025, solicitud SIPSE 127978, recibido para tramite de fecha Enero 30/2025."/>
    <s v="O23011745992024267101000"/>
    <s v="Asistencia técnica agropecuaria y educación ambiental en la localidad de Sumapaz"/>
    <n v="1070605949"/>
    <s v="JEISON ARTURO MENDOZA PERDOMO"/>
    <n v="0"/>
    <n v="0"/>
    <n v="36000000"/>
    <n v="34000000"/>
    <n v="2000000"/>
    <n v="2671"/>
    <s v="Implementar 4 procesos comunitarios de educación ambiental que promueven la conservación de la biodiversidad y el agua"/>
    <n v="127978"/>
    <n v="1"/>
    <s v="4 - Bogotá ordena su territorio y avanza en su acción climática"/>
    <s v="25 - Aumento de la resiliencia al cambio climático y reducción de la vulnerabilidad"/>
    <m/>
    <m/>
  </r>
  <r>
    <n v="2025"/>
    <x v="1"/>
    <d v="2025-01-01T00:00:00"/>
    <d v="2025-03-31T00:00:00"/>
    <s v="0020-01"/>
    <d v="2025-02-11T00:00:00"/>
    <n v="12"/>
    <s v="CONTRATO DE PRESTACION DE SERVICIOS"/>
    <s v="059-2025"/>
    <s v="12 - CONTRATO DE PRESTACION DE SERVICIOS"/>
    <n v="323"/>
    <s v="ORDENES DE PAGO"/>
    <n v="1073"/>
    <n v="1100"/>
    <s v="129057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con certificado de No existencia de personal 56586 de fecha Ene 29/2025, solicitud SIPSE 129057, recibido para tramite de fecha Enero 30/2025."/>
    <s v="O23011745992024232701000"/>
    <s v="Fortalecimiento Institucional y sedes administrativas"/>
    <n v="1023873719"/>
    <s v="DEYANIRA LORENA INCHIMA CHANTRE"/>
    <n v="0"/>
    <n v="0"/>
    <n v="42000000"/>
    <n v="39666667"/>
    <n v="2333333"/>
    <n v="2327"/>
    <s v="Realizar 4 estrategias de fortalecimiento institucional (una por vigencia)."/>
    <n v="129057"/>
    <n v="2"/>
    <s v="5 - Bogotá confía en su gobierno"/>
    <s v="33 - Fortalecimiento institucional para un gobierno confiable"/>
    <m/>
    <m/>
  </r>
  <r>
    <n v="2025"/>
    <x v="1"/>
    <d v="2025-01-01T00:00:00"/>
    <d v="2025-03-31T00:00:00"/>
    <s v="0020-01"/>
    <d v="2025-02-11T00:00:00"/>
    <n v="12"/>
    <s v="CONTRATO DE PRESTACION DE SERVICIOS"/>
    <s v="079-2025"/>
    <s v="12 - CONTRATO DE PRESTACION DE SERVICIOS"/>
    <n v="323"/>
    <s v="ORDENES DE PAGO"/>
    <n v="1087"/>
    <n v="1101"/>
    <s v="127716 - Prestar los servicios profesionales como abogado, para el trámite de los asuntos jurídicos y legales, que requieran los procesos misionales y administrativos que se adelantan en el Fondo Desarrollo Local sumapaz. 2327. SE EXPIDE CDP CON CERTIFICADO DE NO EXISTENCIA DE PERSONAL 56812 DE FECHA 31 ENE 2025, SOLICITUD SIPSE 127716 RECIBIDO PARA TRAMITE DE FECHA FEB 04/2025."/>
    <s v="O23011745992024232701000"/>
    <s v="Fortalecimiento Institucional y sedes administrativas"/>
    <n v="1012413960"/>
    <s v="JANEIRY  ROMERO HERNANDEZ"/>
    <n v="0"/>
    <n v="0"/>
    <n v="37800000"/>
    <n v="37800000"/>
    <n v="0"/>
    <n v="2327"/>
    <s v="Realizar 4 estrategias de fortalecimiento institucional (una por vigencia)."/>
    <n v="127716"/>
    <n v="2"/>
    <s v="5 - Bogotá confía en su gobierno"/>
    <s v="33 - Fortalecimiento institucional para un gobierno confiable"/>
    <m/>
    <m/>
  </r>
  <r>
    <n v="2025"/>
    <x v="1"/>
    <d v="2025-01-01T00:00:00"/>
    <d v="2025-03-31T00:00:00"/>
    <s v="0020-01"/>
    <d v="2025-02-11T00:00:00"/>
    <n v="12"/>
    <s v="CONTRATO DE PRESTACION DE SERVICIOS"/>
    <s v="078-2025"/>
    <s v="12 - CONTRATO DE PRESTACION DE SERVICIOS"/>
    <n v="323"/>
    <s v="ORDENES DE PAGO"/>
    <n v="1068"/>
    <n v="1102"/>
    <s v="125206 - Prestar los servicios profesionales como Abogado (a) en la implementación y gestión de estrategias de fortalecimiento de los sistemas locales de justicia y acceso a la justicia rural. 2290. Se expide CDP con certificado de No existencia de personal 56593 de fecha Ene 29/2025, solicitud SIPSE 125206, recibido para tramite de fecha Enero 30/2025."/>
    <s v="O23011745992024229001000"/>
    <s v="Fortaleciendo la justicia en Sumapaz"/>
    <n v="1024555613"/>
    <s v="DUVAN HERNAN HERNANDEZ TORRES"/>
    <n v="0"/>
    <n v="0"/>
    <n v="39060000"/>
    <n v="39060000"/>
    <n v="0"/>
    <n v="2290"/>
    <s v="Fortalecer 80 actores comunitarios con herramientas y capacidades para la implementación de un enfoque restaurativo para la justicia y la convivencia"/>
    <n v="125206"/>
    <n v="2"/>
    <s v="1 - Bogotá avanza en su seguridad"/>
    <s v="4 - Servicios centrados en la justicia"/>
    <m/>
    <m/>
  </r>
  <r>
    <n v="2025"/>
    <x v="1"/>
    <d v="2025-01-01T00:00:00"/>
    <d v="2025-03-31T00:00:00"/>
    <s v="0020-01"/>
    <d v="2025-02-11T00:00:00"/>
    <n v="12"/>
    <s v="CONTRATO DE PRESTACION DE SERVICIOS"/>
    <s v="075-2025"/>
    <s v="12 - CONTRATO DE PRESTACION DE SERVICIOS"/>
    <n v="323"/>
    <s v="ORDENES DE PAGO"/>
    <n v="1029"/>
    <n v="1103"/>
    <s v="126401 - Prestar sus servicios de Apoyo Tecnico-Administrativo al Área De Gestión De Desarrollo Local, en los temas relacionados con la infraestructura vial de la Alcaldía Local De Sumapaz. 2289. Se expide CDP con certificado de No existencia de personal 55298 de fecha Ene 10/2025, solicitud SIPSE 126401, recibido para tramite de fecha Enero 27/2025."/>
    <s v="O23011745992024228901000"/>
    <s v="Movilidad para Sumapaz"/>
    <n v="1012397312"/>
    <s v="LIZETH PATRICIA PEREZ GARCIA"/>
    <n v="0"/>
    <n v="0"/>
    <n v="36120000"/>
    <n v="21371000"/>
    <n v="14749000"/>
    <n v="2289"/>
    <s v="Intervenir 40 Kilómetros-carril de malla vial rural con acciones de construcción y/o conservación"/>
    <n v="126401"/>
    <n v="1"/>
    <s v="4 - Bogotá ordena su territorio y avanza en su acción climática"/>
    <s v="26 - Movilidad Sostenible"/>
    <m/>
    <m/>
  </r>
  <r>
    <n v="2025"/>
    <x v="1"/>
    <d v="2025-01-01T00:00:00"/>
    <d v="2025-03-31T00:00:00"/>
    <s v="0020-01"/>
    <d v="2025-02-11T00:00:00"/>
    <n v="12"/>
    <s v="CONTRATO DE PRESTACION DE SERVICIOS"/>
    <s v="081-2025"/>
    <s v="12 - CONTRATO DE PRESTACION DE SERVICIOS"/>
    <n v="323"/>
    <s v="ORDENES DE PAGO"/>
    <n v="1046"/>
    <n v="1104"/>
    <s v="125020 - Prestar sus servicios profesionales de apoyo administrativo al Área de Gestión del Desarrollo Local, en la gestión contractual del Fondo de Desarrollo Rural de Sumapaz. 2327. Se expide CDP con certificado de No existencia de personal 55942 de fecha Ene 19/2025, solicitud SIPSE 125020, recibido para tramite de fecha Enero 27/2025."/>
    <s v="O23011745992024232701000"/>
    <s v="Fortalecimiento Institucional y sedes administrativas"/>
    <n v="1010014055"/>
    <s v="JESUS DAVID ALDANA GARCIA"/>
    <n v="0"/>
    <n v="0"/>
    <n v="39000000"/>
    <n v="36616667"/>
    <n v="2383333"/>
    <n v="2327"/>
    <s v="Realizar 4 estrategias de fortalecimiento institucional (una por vigencia)."/>
    <n v="125020"/>
    <n v="2"/>
    <s v="5 - Bogotá confía en su gobierno"/>
    <s v="33 - Fortalecimiento institucional para un gobierno confiable"/>
    <m/>
    <m/>
  </r>
  <r>
    <n v="2025"/>
    <x v="1"/>
    <d v="2025-01-01T00:00:00"/>
    <d v="2025-03-31T00:00:00"/>
    <s v="0020-01"/>
    <d v="2025-02-11T00:00:00"/>
    <n v="12"/>
    <s v="CONTRATO DE PRESTACION DE SERVICIOS"/>
    <s v="088-2025"/>
    <s v="12 - CONTRATO DE PRESTACION DE SERVICIOS"/>
    <n v="323"/>
    <s v="ORDENES DE PAGO"/>
    <n v="1077"/>
    <n v="1105"/>
    <s v="125190 - Prestar los servicios profesionales para el apoyo al despacho y al Área de Gestión del Desarrollo Local, de la Alcaldía Local de Sumapaz. 2327.  Se expide CDP con certificado de No existencia de personal 56594 de fecha Ene 29/2025, solicitud SIPSE 125190, recibido para tramite de fecha Enero 30/2025."/>
    <s v="O23011745992024232701000"/>
    <s v="Fortalecimiento Institucional y sedes administrativas"/>
    <n v="1121897345"/>
    <s v="BENJAMIN EDUARDO LEON MARTINEZ"/>
    <n v="0"/>
    <n v="0"/>
    <n v="36000000"/>
    <n v="33400000"/>
    <n v="2600000"/>
    <n v="2327"/>
    <s v="Realizar 4 estrategias de fortalecimiento institucional (una por vigencia)."/>
    <n v="125190"/>
    <n v="2"/>
    <s v="5 - Bogotá confía en su gobierno"/>
    <s v="33 - Fortalecimiento institucional para un gobierno confiable"/>
    <m/>
    <m/>
  </r>
  <r>
    <n v="2025"/>
    <x v="1"/>
    <d v="2025-01-01T00:00:00"/>
    <d v="2025-03-31T00:00:00"/>
    <s v="0020-01"/>
    <d v="2025-02-11T00:00:00"/>
    <n v="12"/>
    <s v="CONTRATO DE PRESTACION DE SERVICIOS"/>
    <s v="080-2025"/>
    <s v="12 - CONTRATO DE PRESTACION DE SERVICIOS"/>
    <n v="323"/>
    <s v="ORDENES DE PAGO"/>
    <n v="1080"/>
    <n v="1106"/>
    <s v="127526 - Prestar servicios profesionales para apoyar la formulación, implementación, seguimiento de planes y proyectos de Fondo de Desarrollo Rural de Sumapaz, relacionados con mujer y equidad de género, y demás procesos asociados a su transversalización a nivel local. 2541. Se expide CDP con certificado de No existencia de personal 56585 de fecha Ene 29/2025, solicitud SIPSE 127526, recibido para tramite de fecha Enero 30/2025."/>
    <s v="O23011745992024254101000"/>
    <s v="Bienestar para las Mujeres de Sumapaz"/>
    <n v="1015467013"/>
    <s v="JESSICA PAOLA SOTO VACA"/>
    <n v="0"/>
    <n v="0"/>
    <n v="30240000"/>
    <n v="30240000"/>
    <n v="0"/>
    <n v="2541"/>
    <s v="Vincular 600 mujeres cuidadoras a estrategias de cuidado."/>
    <n v="127526"/>
    <n v="1"/>
    <s v="2 - Bogotá confía en su bien-estar"/>
    <s v="12 - Bogotá cuida a su gente"/>
    <m/>
    <m/>
  </r>
  <r>
    <n v="2025"/>
    <x v="1"/>
    <d v="2025-01-01T00:00:00"/>
    <d v="2025-03-31T00:00:00"/>
    <s v="0020-01"/>
    <d v="2025-02-11T00:00:00"/>
    <n v="12"/>
    <s v="CONTRATO DE PRESTACION DE SERVICIOS"/>
    <s v="092-2025"/>
    <s v="12 - CONTRATO DE PRESTACION DE SERVICIOS"/>
    <n v="323"/>
    <s v="ORDENES DE PAGO"/>
    <n v="1113"/>
    <n v="1107"/>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 v="O23011745992024232401000"/>
    <s v="Acciones para el cuidado de la salud y el bienestar de las y los Sumapaceños"/>
    <n v="1022950442"/>
    <s v="LIDIA JINNETH RIOS TUNAROSA"/>
    <n v="0"/>
    <n v="0"/>
    <n v="17640000"/>
    <n v="16562000"/>
    <n v="1078000"/>
    <n v="2324"/>
    <s v="Vincular 1000 personas en acciones complementarias en salud física, nutricional y oral, a través del Circuito del Cuidado"/>
    <n v="127862"/>
    <n v="6"/>
    <s v="2 - Bogotá confía en su bien-estar"/>
    <s v="10 - Salud Pública Integrada e Integral"/>
    <m/>
    <m/>
  </r>
  <r>
    <n v="2025"/>
    <x v="1"/>
    <d v="2025-01-01T00:00:00"/>
    <d v="2025-03-31T00:00:00"/>
    <s v="0020-01"/>
    <d v="2025-02-11T00:00:00"/>
    <n v="12"/>
    <s v="CONTRATO DE PRESTACION DE SERVICIOS"/>
    <s v="094-2025"/>
    <s v="12 - CONTRATO DE PRESTACION DE SERVICIOS"/>
    <n v="323"/>
    <s v="ORDENES DE PAGO"/>
    <n v="1113"/>
    <n v="1108"/>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 v="O23011745992024232401000"/>
    <s v="Acciones para el cuidado de la salud y el bienestar de las y los Sumapaceños"/>
    <n v="1015472708"/>
    <s v="VIVIANA MARCELA SUSA RUNZA"/>
    <n v="0"/>
    <n v="0"/>
    <n v="17640000"/>
    <n v="17640000"/>
    <n v="0"/>
    <n v="2324"/>
    <s v="Vincular 1000 personas en acciones complementarias en salud física, nutricional y oral, a través del Circuito del Cuidado"/>
    <n v="127862"/>
    <n v="6"/>
    <s v="2 - Bogotá confía en su bien-estar"/>
    <s v="10 - Salud Pública Integrada e Integral"/>
    <m/>
    <m/>
  </r>
  <r>
    <n v="2025"/>
    <x v="1"/>
    <d v="2025-01-01T00:00:00"/>
    <d v="2025-03-31T00:00:00"/>
    <s v="0020-01"/>
    <d v="2025-02-11T00:00:00"/>
    <n v="12"/>
    <s v="CONTRATO DE PRESTACION DE SERVICIOS"/>
    <s v="091-2025"/>
    <s v="12 - CONTRATO DE PRESTACION DE SERVICIOS"/>
    <n v="323"/>
    <s v="ORDENES DE PAGO"/>
    <n v="1052"/>
    <n v="1109"/>
    <s v="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
    <s v="O23011745992024228901000"/>
    <s v="Movilidad para Sumapaz"/>
    <n v="1022949670"/>
    <s v="JEIMY LIZZETH GUTIERREZ TORRES"/>
    <n v="0"/>
    <n v="0"/>
    <n v="31800000"/>
    <n v="24556667"/>
    <n v="7243333"/>
    <n v="2289"/>
    <s v="Intervenir 40 Kilómetros-carril de malla vial rural con acciones de construcción y/o conservación"/>
    <n v="128672"/>
    <n v="1"/>
    <s v="4 - Bogotá ordena su territorio y avanza en su acción climática"/>
    <s v="26 - Movilidad Sostenible"/>
    <m/>
    <m/>
  </r>
  <r>
    <n v="2025"/>
    <x v="1"/>
    <d v="2025-01-01T00:00:00"/>
    <d v="2025-03-31T00:00:00"/>
    <s v="0020-01"/>
    <d v="2025-02-11T00:00:00"/>
    <n v="12"/>
    <s v="CONTRATO DE PRESTACION DE SERVICIOS"/>
    <s v="089-2025"/>
    <s v="12 - CONTRATO DE PRESTACION DE SERVICIOS"/>
    <n v="323"/>
    <s v="ORDENES DE PAGO"/>
    <n v="1103"/>
    <n v="1110"/>
    <s v="127543 - Prestar sus servicios profesionales especializados al área de gestión de desarrollo local para apoyar la planeación, ejecución y seguimiento a los proyectos de infraestructura y puentes. 2474. Se expide CDP con certificado de No existencia de personal 56985 de fecha Feb 05/2025, solicitud SIPSE 127543, recibido para tramite de fecha Feb 06/2025."/>
    <s v="O23011745992024247401000"/>
    <s v="Por un mejor espacio público en Sumapaz"/>
    <n v="53167430"/>
    <s v="DIANA LORENA HILARION PLAZAS"/>
    <n v="0"/>
    <n v="0"/>
    <n v="47250000"/>
    <n v="47250000"/>
    <n v="0"/>
    <n v="2474"/>
    <s v="Intervenir 13250 metros cuadrados de elementos del sistema de espacio público peatonal con acciones de construcción y/o conservación."/>
    <n v="127543"/>
    <n v="1"/>
    <s v="1 - Bogotá avanza en su seguridad"/>
    <s v="5 - Espacio público seguro e inclusivo"/>
    <m/>
    <m/>
  </r>
  <r>
    <n v="2025"/>
    <x v="1"/>
    <d v="2025-01-01T00:00:00"/>
    <d v="2025-03-31T00:00:00"/>
    <s v="0020-01"/>
    <d v="2025-02-12T00:00:00"/>
    <n v="12"/>
    <s v="CONTRATO DE PRESTACION DE SERVICIOS"/>
    <s v="099-2025"/>
    <s v="12 - CONTRATO DE PRESTACION DE SERVICIOS"/>
    <n v="322"/>
    <s v="ORDENES DE PAGO"/>
    <n v="1115"/>
    <n v="1111"/>
    <s v="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
    <s v="O23011745992024232701000"/>
    <s v="Fortalecimiento Institucional y sedes administrativas"/>
    <n v="52900762"/>
    <s v="JENNY CAROLINA GIRON CUERVO"/>
    <n v="0"/>
    <n v="0"/>
    <n v="42000000"/>
    <n v="42000000"/>
    <n v="0"/>
    <n v="2327"/>
    <s v="Realizar 4 estrategias de fortalecimiento institucional (una por vigencia)."/>
    <n v="124844"/>
    <n v="2"/>
    <s v="5 - Bogotá confía en su gobierno"/>
    <s v="33 - Fortalecimiento institucional para un gobierno confiable"/>
    <m/>
    <m/>
  </r>
  <r>
    <n v="2025"/>
    <x v="1"/>
    <d v="2025-01-01T00:00:00"/>
    <d v="2025-03-31T00:00:00"/>
    <s v="0020-01"/>
    <d v="2025-02-12T00:00:00"/>
    <n v="12"/>
    <s v="CONTRATO DE PRESTACION DE SERVICIOS"/>
    <s v="096-2025"/>
    <s v="12 - CONTRATO DE PRESTACION DE SERVICIOS"/>
    <n v="322"/>
    <s v="ORDENES DE PAGO"/>
    <n v="1109"/>
    <n v="1112"/>
    <s v="127749 - Prestar los servicios profesionales especializados, para apoyar los procesos jurídicos, administrativos y la gestión contractual del Área de Gestión de Desarrollo Local de la Alcaldía Local de Sumapaz. 2327. Se expide CDP con certificado de No existencia de personal 56983 de fecha Feb 05/2025, solicitud SIPSE 127749, recibido para tramite de fecha Feb 06/2025."/>
    <s v="O23011745992024232701000"/>
    <s v="Fortalecimiento Institucional y sedes administrativas"/>
    <n v="1036598600"/>
    <s v="DANIEL  LOPEZ AVENDAÑO"/>
    <n v="0"/>
    <n v="0"/>
    <n v="52830000"/>
    <n v="40503000"/>
    <n v="12327000"/>
    <n v="2327"/>
    <s v="Realizar 4 estrategias de fortalecimiento institucional (una por vigencia)."/>
    <n v="127749"/>
    <n v="2"/>
    <s v="5 - Bogotá confía en su gobierno"/>
    <s v="33 - Fortalecimiento institucional para un gobierno confiable"/>
    <m/>
    <m/>
  </r>
  <r>
    <n v="2025"/>
    <x v="1"/>
    <d v="2025-01-01T00:00:00"/>
    <d v="2025-03-31T00:00:00"/>
    <s v="0020-01"/>
    <d v="2025-02-12T00:00:00"/>
    <n v="12"/>
    <s v="CONTRATO DE PRESTACION DE SERVICIOS"/>
    <s v="087-2025"/>
    <s v="12 - CONTRATO DE PRESTACION DE SERVICIOS"/>
    <n v="322"/>
    <s v="ORDENES DE PAGO"/>
    <n v="1071"/>
    <n v="1113"/>
    <s v="127517 - Prestar los servicios técnicos para apoyar las actividades administrativas y operativas del parque automotor en la Alcaldía Local de Sumapaz. 2289. Se expide CDP con certificado de No existencia de personal 56584 de fecha Ene 29/2025, solicitud SIPSE 127517, recibido para tramite de fecha Enero 30/2025."/>
    <s v="O23011745992024228901000"/>
    <s v="Movilidad para Sumapaz"/>
    <n v="80028388"/>
    <s v="RAFAEL ENRIQUE QUINTERO RUEDA"/>
    <n v="0"/>
    <n v="0"/>
    <n v="27480000"/>
    <n v="25648000"/>
    <n v="1832000"/>
    <n v="2289"/>
    <s v="Intervenir 40 Kilómetros-carril de malla vial rural con acciones de construcción y/o conservación"/>
    <n v="127517"/>
    <n v="1"/>
    <s v="4 - Bogotá ordena su territorio y avanza en su acción climática"/>
    <s v="26 - Movilidad Sostenible"/>
    <m/>
    <m/>
  </r>
  <r>
    <n v="2025"/>
    <x v="1"/>
    <d v="2025-01-01T00:00:00"/>
    <d v="2025-03-31T00:00:00"/>
    <s v="0020-01"/>
    <d v="2025-02-12T00:00:00"/>
    <n v="12"/>
    <s v="CONTRATO DE PRESTACION DE SERVICIOS"/>
    <s v="068-2025"/>
    <s v="12 - CONTRATO DE PRESTACION DE SERVICIOS"/>
    <n v="322"/>
    <s v="ORDENES DE PAGO"/>
    <n v="1081"/>
    <n v="1114"/>
    <s v="127926 - Prestar los servicios profesionales especializados, para que apoye al despacho de la Alcaldía Local de Sumapaz, en los procesos jurídicos&lt;(&gt;,&lt;)&gt; legales y contractuales en cumplimiento al Plan de Desarrollo Local. 2327. Se expide CDP con certificado de No existencia de personal 56588 de fecha Ene 29/2025, solicitud SIPSE 127926, recibido para tramite de fecha Enero 30/2025."/>
    <s v="O23011745992024232701000"/>
    <s v="Fortalecimiento Institucional y sedes administrativas"/>
    <n v="1051185401"/>
    <s v="BRENDA LIZETH CASTILLO GIL"/>
    <n v="0"/>
    <n v="0"/>
    <n v="52830000"/>
    <n v="39916000"/>
    <n v="12914000"/>
    <n v="2327"/>
    <s v="Realizar 4 estrategias de fortalecimiento institucional (una por vigencia)."/>
    <n v="127926"/>
    <n v="2"/>
    <s v="5 - Bogotá confía en su gobierno"/>
    <s v="33 - Fortalecimiento institucional para un gobierno confiable"/>
    <m/>
    <m/>
  </r>
  <r>
    <n v="2025"/>
    <x v="1"/>
    <d v="2025-01-01T00:00:00"/>
    <d v="2025-03-31T00:00:00"/>
    <s v="0020-01"/>
    <d v="2025-02-12T00:00:00"/>
    <n v="12"/>
    <s v="CONTRATO DE PRESTACION DE SERVICIOS"/>
    <s v="095-2025"/>
    <s v="12 - CONTRATO DE PRESTACION DE SERVICIOS"/>
    <n v="322"/>
    <s v="ORDENES DE PAGO"/>
    <n v="1093"/>
    <n v="1115"/>
    <s v="129492 - Prestar los servicios profesionales de apoyo jurídico al Área de Gestión Policiva-Jurídica, en cumplimiento de la misionalidadde la Alcaldía Local de Sumapaz. 2327. SE EXPIDE CDP CON CERTIFICADO DE NO EXISTENCIA DE PERSONAL 56805  DE FECHA 31 ENE 2025, SOLICITUD SIPSE 129492 RECIBIDO PARA TRAMITE DE FECHA FEB 04/2025."/>
    <s v="O23011745992024232701000"/>
    <s v="Fortalecimiento Institucional y sedes administrativas"/>
    <n v="20686756"/>
    <s v="FLOR NANCY INTENCIPA PEREZ"/>
    <n v="0"/>
    <n v="0"/>
    <n v="30600000"/>
    <n v="27710000"/>
    <n v="2890000"/>
    <n v="2327"/>
    <s v="Realizar 4 estrategias de fortalecimiento institucional (una por vigencia)."/>
    <n v="129492"/>
    <n v="2"/>
    <s v="5 - Bogotá confía en su gobierno"/>
    <s v="33 - Fortalecimiento institucional para un gobierno confiable"/>
    <m/>
    <m/>
  </r>
  <r>
    <n v="2025"/>
    <x v="1"/>
    <d v="2025-01-01T00:00:00"/>
    <d v="2025-03-31T00:00:00"/>
    <s v="0020-01"/>
    <d v="2025-02-12T00:00:00"/>
    <n v="12"/>
    <s v="CONTRATO DE PRESTACION DE SERVICIOS"/>
    <s v="093-2025"/>
    <s v="12 - CONTRATO DE PRESTACION DE SERVICIOS"/>
    <n v="322"/>
    <s v="ORDENES DE PAGO"/>
    <n v="1035"/>
    <n v="1116"/>
    <s v="126421 - Prestar los servicios profesionales para apoyar el seguimientos de los proyectos de inversión de infraestructura vial, que se ejecutan con los recursos del Fondo de Desarrollo Rural de Sumapaz. 2289. Se expide CDP con certificado de No existencia de personal 55160 de fecha Ene 08/2025, solicitud SIPSE 126421, recibido para tramite de fecha Enero 27/2025."/>
    <s v="O23011745992024228901000"/>
    <s v="Movilidad para Sumapaz"/>
    <n v="1014182479"/>
    <s v="FREDY ALFONSO HERRERA CASTIBLANCO"/>
    <n v="0"/>
    <n v="0"/>
    <n v="59640000"/>
    <n v="49431500"/>
    <n v="10208500"/>
    <n v="2289"/>
    <s v="Intervenir 40 Kilómetros-carril de malla vial rural con acciones de construcción y/o conservación"/>
    <n v="126421"/>
    <n v="1"/>
    <s v="4 - Bogotá ordena su territorio y avanza en su acción climática"/>
    <s v="26 - Movilidad Sostenible"/>
    <m/>
    <m/>
  </r>
  <r>
    <n v="2025"/>
    <x v="1"/>
    <d v="2025-01-01T00:00:00"/>
    <d v="2025-03-31T00:00:00"/>
    <s v="0020-01"/>
    <d v="2025-02-12T00:00:00"/>
    <n v="12"/>
    <s v="CONTRATO DE PRESTACION DE SERVICIOS"/>
    <s v="102-2025"/>
    <s v="12 - CONTRATO DE PRESTACION DE SERVICIOS"/>
    <n v="322"/>
    <s v="ORDENES DE PAGO"/>
    <n v="1133"/>
    <n v="1117"/>
    <s v="125641 - Prestar los servicios profesionales al Área de Gestión de Desarrollo Local para apoyar la planeación, ejecución y seguimiento a los proyectos de inversión de infraestructura de la Alcaldía Local de Sumapaz. 2289. Se expide CDP con certificado de No existencia de personal 57402 de fecha Feb 09/2025, solicitud SIPSE 125641, recibido para tramite de fecha Feb 10/2025."/>
    <s v="O23011745992024228901000"/>
    <s v="Movilidad para Sumapaz"/>
    <n v="80772254"/>
    <s v="SERGIO EDUARDO MOLINA OCHOA"/>
    <n v="0"/>
    <n v="0"/>
    <n v="42000000"/>
    <n v="42000000"/>
    <n v="0"/>
    <n v="2289"/>
    <s v="Intervenir 40 Kilómetros-carril de malla vial rural con acciones de construcción y/o conservación"/>
    <n v="125641"/>
    <n v="1"/>
    <s v="4 - Bogotá ordena su territorio y avanza en su acción climática"/>
    <s v="26 - Movilidad Sostenible"/>
    <m/>
    <m/>
  </r>
  <r>
    <n v="2025"/>
    <x v="1"/>
    <d v="2025-01-01T00:00:00"/>
    <d v="2025-03-31T00:00:00"/>
    <s v="0020-01"/>
    <d v="2025-02-13T00:00:00"/>
    <n v="12"/>
    <s v="CONTRATO DE PRESTACION DE SERVICIOS"/>
    <s v="104-2025"/>
    <s v="12 - CONTRATO DE PRESTACION DE SERVICIOS"/>
    <n v="322"/>
    <s v="ORDENES DE PAGO"/>
    <n v="1119"/>
    <n v="1118"/>
    <s v="125013 - Prestar los servicios profesionales para apoyar los procesos administrativos y financieros del área de Gestión de Desarrollo Local, de la Alcaldía Local de Sumapaz. 2327. Se expide CDP con certificado de No existencia de personal 57417 de fecha Feb 09/2025, solicitud SIPSE 125013, recibido para tramite de fecha Feb 10/2025."/>
    <s v="O23011745992024232701000"/>
    <s v="Fortalecimiento Institucional y sedes administrativas"/>
    <n v="1056802356"/>
    <s v="MARISELA  GIL RAMIREZ"/>
    <n v="0"/>
    <n v="0"/>
    <n v="30600000"/>
    <n v="30600000"/>
    <n v="0"/>
    <n v="2327"/>
    <s v="Realizar 4 estrategias de fortalecimiento institucional (una por vigencia)."/>
    <n v="125013"/>
    <n v="2"/>
    <s v="5 - Bogotá confía en su gobierno"/>
    <s v="33 - Fortalecimiento institucional para un gobierno confiable"/>
    <m/>
    <m/>
  </r>
  <r>
    <n v="2025"/>
    <x v="1"/>
    <d v="2025-01-01T00:00:00"/>
    <d v="2025-03-31T00:00:00"/>
    <s v="0020-01"/>
    <d v="2025-02-13T00:00:00"/>
    <n v="12"/>
    <s v="CONTRATO DE PRESTACION DE SERVICIOS"/>
    <s v="107-2025"/>
    <s v="12 - CONTRATO DE PRESTACION DE SERVICIOS"/>
    <n v="322"/>
    <s v="ORDENES DE PAGO"/>
    <n v="1017"/>
    <n v="1119"/>
    <s v="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
    <s v="O23011745992024267101000"/>
    <s v="Asistencia técnica agropecuaria y educación ambiental en la localidad de Sumapaz"/>
    <n v="52124245"/>
    <s v="MARLEN  MORALES PABON"/>
    <n v="0"/>
    <n v="0"/>
    <n v="21840000"/>
    <n v="17927000"/>
    <n v="3913000"/>
    <n v="2671"/>
    <s v="Apoyar 500 predios rurales con buenas prácticas agropecuarias y ambientales que fortalezcan la protección a coberturas vegetales y recurso hídrico"/>
    <n v="126298"/>
    <n v="3"/>
    <s v="4 - Bogotá ordena su territorio y avanza en su acción climática"/>
    <s v="25 - Aumento de la resiliencia al cambio climático y reducción de la vulnerabilidad"/>
    <m/>
    <m/>
  </r>
  <r>
    <n v="2025"/>
    <x v="1"/>
    <d v="2025-01-01T00:00:00"/>
    <d v="2025-03-31T00:00:00"/>
    <s v="0020-01"/>
    <d v="2025-02-13T00:00:00"/>
    <n v="12"/>
    <s v="CONTRATO DE PRESTACION DE SERVICIOS"/>
    <s v="097-2025"/>
    <s v="12 - CONTRATO DE PRESTACION DE SERVICIOS"/>
    <n v="322"/>
    <s v="ORDENES DE PAGO"/>
    <n v="1085"/>
    <n v="1120"/>
    <s v="126321 - Prestar los servicios profesionales para apoyar los asuntos jurídicos y legales del proyecto de Participación incidente en Sumapaz, de la Alcaldía Local de Sumapaz. 2696. SE EXPIDE CDP CON CERTIFICADO DE NO EXISTENCIA DE PERSONAL 56808 DE FECHA 31 ENE 2025, SOLICITUD SIPSE 126321 RECIBIDO PARA TRAMITE DE FECHA FEB 04/2025."/>
    <s v="O23011745992024269601000"/>
    <s v="Participación incidente en Sumapaz"/>
    <n v="1016007758"/>
    <s v="CAMILO ANDRES ROBLES ALFONSO"/>
    <n v="0"/>
    <n v="0"/>
    <n v="37800000"/>
    <n v="35280000"/>
    <n v="2520000"/>
    <n v="2696"/>
    <s v="Capacitar 240 personas a través de procesos de formación para la participación de manera virtual y presencial."/>
    <n v="126321"/>
    <n v="1"/>
    <s v="5 - Bogotá confía en su gobierno"/>
    <s v="39 - Camino hacia una democracia deliberativa con un gobierno cercano a la gente y con participación ciudadana"/>
    <m/>
    <m/>
  </r>
  <r>
    <n v="2025"/>
    <x v="1"/>
    <d v="2025-01-01T00:00:00"/>
    <d v="2025-03-31T00:00:00"/>
    <s v="0020-01"/>
    <d v="2025-02-13T00:00:00"/>
    <n v="12"/>
    <s v="CONTRATO DE PRESTACION DE SERVICIOS"/>
    <s v="106-2025"/>
    <s v="12 - CONTRATO DE PRESTACION DE SERVICIOS"/>
    <n v="322"/>
    <s v="ORDENES DE PAGO"/>
    <n v="1021"/>
    <n v="1121"/>
    <s v="127847 - Prestar los servicios profesionales zootécnicos para el fortalecimiento del servicio de asistencia técnica agropecuaria en la localidad de Sumapaz. 2666. Se expide CDP con certificado de No existencia de personal 55864 de fecha Ene 19/2025, solicitud SIPSE 127847, recibido para tramite de fecha Enero 27/2025."/>
    <s v="O23011745992024266601000"/>
    <s v="Sumapaz proteje su fauna"/>
    <n v="1022982961"/>
    <s v="EDUIN EDUARDO PARADA MACANA"/>
    <n v="0"/>
    <n v="0"/>
    <n v="39000000"/>
    <n v="39000000"/>
    <n v="0"/>
    <n v="2666"/>
    <s v="Atender 1000 animales en los programas de brigadas médicas, urgencias veterinarias y adopciones"/>
    <n v="127847"/>
    <n v="1"/>
    <s v="2 - Bogotá confía en su bien-estar"/>
    <s v="15 - Bogotá protege todas las formas de vida"/>
    <m/>
    <m/>
  </r>
  <r>
    <n v="2025"/>
    <x v="1"/>
    <d v="2025-01-01T00:00:00"/>
    <d v="2025-03-31T00:00:00"/>
    <s v="0020-01"/>
    <d v="2025-02-13T00:00:00"/>
    <n v="12"/>
    <s v="CONTRATO DE PRESTACION DE SERVICIOS"/>
    <s v="100-2025"/>
    <s v="12 - CONTRATO DE PRESTACION DE SERVICIOS"/>
    <n v="322"/>
    <s v="ORDENES DE PAGO"/>
    <n v="1016"/>
    <n v="1122"/>
    <s v="126250 - Prestar sus servicios como auxiliar para apoyar el desarrollo de las actividades del proyecto Sumapaz proteje su fauna. 2666. Se expide CDP con certificado de No existencia de personal 55344 de fecha Ene 10/2025, solicitud SIPSE 126250, recibido para tramite de fecha Enero 27/2025."/>
    <s v="O23011745992024266601000"/>
    <s v="Sumapaz proteje su fauna"/>
    <n v="1001170050"/>
    <s v="JENNI LILIANA PALACIOS MORALES"/>
    <n v="0"/>
    <n v="0"/>
    <n v="18480000"/>
    <n v="15169000"/>
    <n v="3311000"/>
    <n v="2666"/>
    <s v="Atender 1000 animales en los programas de brigadas médicas, urgencias veterinarias y adopciones"/>
    <n v="126250"/>
    <n v="1"/>
    <s v="2 - Bogotá confía en su bien-estar"/>
    <s v="15 - Bogotá protege todas las formas de vida"/>
    <m/>
    <m/>
  </r>
  <r>
    <n v="2025"/>
    <x v="1"/>
    <d v="2025-01-01T00:00:00"/>
    <d v="2025-03-31T00:00:00"/>
    <s v="0020-01"/>
    <d v="2025-02-13T00:00:00"/>
    <n v="12"/>
    <s v="CONTRATO DE PRESTACION DE SERVICIOS"/>
    <s v="105-2025"/>
    <s v="12 - CONTRATO DE PRESTACION DE SERVICIOS"/>
    <n v="322"/>
    <s v="ORDENES DE PAGO"/>
    <n v="1111"/>
    <n v="1123"/>
    <s v="128148 - Prestar los servicios profesionales para apoyar al Área de Gestión de Desarrollo Local, en los procesos administrativos relacionados con el Almacén del Fondo de Desarrollo Rural de Sumapaz. 2327. Se expide CDP con certificado de No existencia de personal 56980 de fecha Feb 05/2025, solicitud SIPSE 128148, recibido para tramite de fecha Feb 06/2025."/>
    <s v="O23011745992024232701000"/>
    <s v="Fortalecimiento Institucional y sedes administrativas"/>
    <n v="65704777"/>
    <s v="SANDRA YANETH MONTEALEGRE RODRIGUEZ"/>
    <n v="0"/>
    <n v="0"/>
    <n v="36000000"/>
    <n v="36000000"/>
    <n v="0"/>
    <n v="2327"/>
    <s v="Realizar 4 estrategias de fortalecimiento institucional (una por vigencia)."/>
    <n v="128148"/>
    <n v="2"/>
    <s v="5 - Bogotá confía en su gobierno"/>
    <s v="33 - Fortalecimiento institucional para un gobierno confiable"/>
    <m/>
    <m/>
  </r>
  <r>
    <n v="2025"/>
    <x v="1"/>
    <d v="2025-01-01T00:00:00"/>
    <d v="2025-03-31T00:00:00"/>
    <s v="0020-01"/>
    <d v="2025-02-13T00:00:00"/>
    <n v="12"/>
    <s v="CONTRATO DE PRESTACION DE SERVICIOS"/>
    <s v="108-2025"/>
    <s v="12 - CONTRATO DE PRESTACION DE SERVICIOS"/>
    <n v="322"/>
    <s v="ORDENES DE PAGO"/>
    <n v="1112"/>
    <n v="1124"/>
    <s v="128150 - Prestar los servicios profesionales para apoyar jurídicamente la gestión predial de la localidad de Sumapaz. 2327. Se expide CDP con certificado de No existencia de personal 56979 de fecha Feb 05/2025, solicitud SIPSE 128150, recibido para tramite de fecha Feb 06/2025."/>
    <s v="O23011745992024232701000"/>
    <s v="Fortalecimiento Institucional y sedes administrativas"/>
    <n v="1010237047"/>
    <s v="GERALDINE YURANI RUBIANO RUBIANO"/>
    <n v="0"/>
    <n v="0"/>
    <n v="31500000"/>
    <n v="31500000"/>
    <n v="0"/>
    <n v="2327"/>
    <s v="Realizar 4 estrategias de fortalecimiento institucional (una por vigencia)."/>
    <n v="128150"/>
    <n v="2"/>
    <s v="5 - Bogotá confía en su gobierno"/>
    <s v="33 - Fortalecimiento institucional para un gobierno confiable"/>
    <m/>
    <m/>
  </r>
  <r>
    <n v="2025"/>
    <x v="1"/>
    <d v="2025-01-01T00:00:00"/>
    <d v="2025-03-31T00:00:00"/>
    <s v="0020-01"/>
    <d v="2025-02-13T00:00:00"/>
    <n v="12"/>
    <s v="CONTRATO DE PRESTACION DE SERVICIOS"/>
    <s v="098-2025"/>
    <s v="12 - CONTRATO DE PRESTACION DE SERVICIOS"/>
    <n v="322"/>
    <s v="ORDENES DE PAGO"/>
    <n v="1083"/>
    <n v="1125"/>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
    <s v="O23011745992024232701000"/>
    <s v="Fortalecimiento Institucional y sedes administrativas"/>
    <n v="1000473953"/>
    <s v="CAMILO ESTEBAN LAGOS SABOGAL"/>
    <n v="0"/>
    <n v="0"/>
    <n v="21780000"/>
    <n v="21780000"/>
    <n v="0"/>
    <n v="2327"/>
    <s v="Realizar 4 estrategias de fortalecimiento institucional (una por vigencia)."/>
    <n v="124917"/>
    <n v="2"/>
    <s v="5 - Bogotá confía en su gobierno"/>
    <s v="33 - Fortalecimiento institucional para un gobierno confiable"/>
    <m/>
    <m/>
  </r>
  <r>
    <n v="2025"/>
    <x v="1"/>
    <d v="2025-01-01T00:00:00"/>
    <d v="2025-03-31T00:00:00"/>
    <s v="0020-01"/>
    <d v="2025-02-13T00:00:00"/>
    <n v="12"/>
    <s v="CONTRATO DE PRESTACION DE SERVICIOS"/>
    <s v="084-2025"/>
    <s v="12 - CONTRATO DE PRESTACION DE SERVICIOS"/>
    <n v="322"/>
    <s v="ORDENES DE PAGO"/>
    <n v="1088"/>
    <n v="1126"/>
    <s v="127753 - Prestar los servicios profesionales para realizar el seguimientO operativo, administrativo, técnico y financiero de las actividades concernientes a los procesos de logística desarrolladas por el Fondo de Desarrollo Local de Sumapaz. 2327. SE EXPIDE CDP CON CERTIFICADO DE NO EXISTENCIA DE PERSONAL 56813 DE FECHA 31 ENE 2025, SOLICITUD SIPSE 127753 RECIBIDO PARA TRAMITE DE FECHA FEB 04/2025."/>
    <s v="O23011745992024232701000"/>
    <s v="Fortalecimiento Institucional y sedes administrativas"/>
    <n v="1023032202"/>
    <s v="LAURA LORENA MAGIN DIAZ"/>
    <n v="0"/>
    <n v="0"/>
    <n v="31500000"/>
    <n v="29225000"/>
    <n v="2275000"/>
    <n v="2327"/>
    <s v="Realizar 4 estrategias de fortalecimiento institucional (una por vigencia)."/>
    <n v="127753"/>
    <n v="2"/>
    <s v="5 - Bogotá confía en su gobierno"/>
    <s v="33 - Fortalecimiento institucional para un gobierno confiable"/>
    <m/>
    <m/>
  </r>
  <r>
    <n v="2025"/>
    <x v="1"/>
    <d v="2025-01-01T00:00:00"/>
    <d v="2025-03-31T00:00:00"/>
    <s v="0020-01"/>
    <d v="2025-02-13T00:00:00"/>
    <n v="12"/>
    <s v="CONTRATO DE PRESTACION DE SERVICIOS"/>
    <s v="112-2025"/>
    <s v="12 - CONTRATO DE PRESTACION DE SERVICIOS"/>
    <n v="322"/>
    <s v="ORDENES DE PAGO"/>
    <n v="1018"/>
    <n v="1127"/>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71549304"/>
    <s v="MARY LUZ PARRA AVILA"/>
    <n v="0"/>
    <n v="0"/>
    <n v="19320000"/>
    <n v="15858500"/>
    <n v="3461500"/>
    <n v="2682"/>
    <s v="Lograr 16 hectáreas en proceso de restauración ecológica"/>
    <n v="126303"/>
    <n v="2"/>
    <s v="4 - Bogotá ordena su territorio y avanza en su acción climática"/>
    <s v="25 - Aumento de la resiliencia al cambio climático y reducción de la vulnerabilidad"/>
    <m/>
    <m/>
  </r>
  <r>
    <n v="2025"/>
    <x v="1"/>
    <d v="2025-01-01T00:00:00"/>
    <d v="2025-03-31T00:00:00"/>
    <s v="0020-01"/>
    <d v="2025-02-13T00:00:00"/>
    <n v="12"/>
    <s v="CONTRATO DE PRESTACION DE SERVICIOS"/>
    <s v="117-2025"/>
    <s v="12 - CONTRATO DE PRESTACION DE SERVICIOS"/>
    <n v="322"/>
    <s v="ORDENES DE PAGO"/>
    <n v="1119"/>
    <n v="1128"/>
    <s v="125013 - Prestar los servicios profesionales para apoyar los procesos administrativos y financieros del área de Gestión de Desarrollo Local, de la Alcaldía Local de Sumapaz. 2327. Se expide CDP con certificado de No existencia de personal 57417 de fecha Feb 09/2025, solicitud SIPSE 125013, recibido para tramite de fecha Feb 10/2025."/>
    <s v="O23011745992024232701000"/>
    <s v="Fortalecimiento Institucional y sedes administrativas"/>
    <n v="1019144355"/>
    <s v="ALEJANDRO  GARZON CABANILLAS"/>
    <n v="0"/>
    <n v="0"/>
    <n v="30600000"/>
    <n v="28390000"/>
    <n v="2210000"/>
    <n v="2327"/>
    <s v="Realizar 4 estrategias de fortalecimiento institucional (una por vigencia)."/>
    <n v="125013"/>
    <n v="2"/>
    <s v="5 - Bogotá confía en su gobierno"/>
    <s v="33 - Fortalecimiento institucional para un gobierno confiable"/>
    <m/>
    <m/>
  </r>
  <r>
    <n v="2025"/>
    <x v="1"/>
    <d v="2025-01-01T00:00:00"/>
    <d v="2025-03-31T00:00:00"/>
    <s v="0020-01"/>
    <d v="2025-02-13T00:00:00"/>
    <n v="12"/>
    <s v="CONTRATO DE PRESTACION DE SERVICIOS"/>
    <s v="110-2025"/>
    <s v="12 - CONTRATO DE PRESTACION DE SERVICIOS"/>
    <n v="322"/>
    <s v="ORDENES DE PAGO"/>
    <n v="1101"/>
    <n v="1129"/>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n v="1073670067"/>
    <s v="MAYI MILENA SIERRA MONROY"/>
    <n v="0"/>
    <n v="0"/>
    <n v="30240000"/>
    <n v="30240000"/>
    <n v="0"/>
    <n v="2388"/>
    <s v="Capacitar 1000 personas en los campos deportivos o recreativos "/>
    <n v="127539"/>
    <n v="3"/>
    <s v="2 - Bogotá confía en su bien-estar"/>
    <s v="14 - Bogotá deportiva, recreativa, artística, patrimonial e intercultural"/>
    <m/>
    <m/>
  </r>
  <r>
    <n v="2025"/>
    <x v="1"/>
    <d v="2025-01-01T00:00:00"/>
    <d v="2025-03-31T00:00:00"/>
    <s v="0020-01"/>
    <d v="2025-02-13T00:00:00"/>
    <n v="12"/>
    <s v="CONTRATO DE PRESTACION DE SERVICIOS"/>
    <s v="116-2025"/>
    <s v="12 - CONTRATO DE PRESTACION DE SERVICIOS"/>
    <n v="322"/>
    <s v="ORDENES DE PAGO"/>
    <n v="1121"/>
    <n v="1130"/>
    <s v="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
    <s v="O23011745992024232701000"/>
    <s v="Fortalecimiento Institucional y sedes administrativas"/>
    <n v="1030672223"/>
    <s v="JESSICA ALEJANDRA CAMACHO TRUJILLO"/>
    <n v="0"/>
    <n v="0"/>
    <n v="37800000"/>
    <n v="37800000"/>
    <n v="0"/>
    <n v="2327"/>
    <s v="Realizar 4 estrategias de fortalecimiento institucional (una por vigencia)."/>
    <n v="124884"/>
    <n v="2"/>
    <s v="5 - Bogotá confía en su gobierno"/>
    <s v="33 - Fortalecimiento institucional para un gobierno confiable"/>
    <m/>
    <m/>
  </r>
  <r>
    <n v="2025"/>
    <x v="1"/>
    <d v="2025-01-01T00:00:00"/>
    <d v="2025-03-31T00:00:00"/>
    <s v="0020-01"/>
    <d v="2025-02-13T00:00:00"/>
    <n v="12"/>
    <s v="CONTRATO DE PRESTACION DE SERVICIOS"/>
    <s v="109-2025"/>
    <s v="12 - CONTRATO DE PRESTACION DE SERVICIOS"/>
    <n v="322"/>
    <s v="ORDENES DE PAGO"/>
    <n v="1118"/>
    <n v="1131"/>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 v="O23011745992024228901000"/>
    <s v="Movilidad para Sumapaz"/>
    <n v="1071142720"/>
    <s v="HAROLD CAMILO HERNANDEZ BARRIGA"/>
    <n v="0"/>
    <n v="0"/>
    <n v="43800000"/>
    <n v="41123333"/>
    <n v="2676667"/>
    <n v="2289"/>
    <s v="Intervenir 40 Kilómetros-carril de malla vial rural con acciones de construcción y/o conservación"/>
    <n v="124965"/>
    <n v="1"/>
    <s v="4 - Bogotá ordena su territorio y avanza en su acción climática"/>
    <s v="26 - Movilidad Sostenible"/>
    <m/>
    <m/>
  </r>
  <r>
    <n v="2025"/>
    <x v="1"/>
    <d v="2025-01-01T00:00:00"/>
    <d v="2025-03-31T00:00:00"/>
    <s v="0020-01"/>
    <d v="2025-02-13T00:00:00"/>
    <n v="12"/>
    <s v="CONTRATO DE PRESTACION DE SERVICIOS"/>
    <s v="114-2025"/>
    <s v="12 - CONTRATO DE PRESTACION DE SERVICIOS"/>
    <n v="322"/>
    <s v="ORDENES DE PAGO"/>
    <n v="1123"/>
    <n v="1132"/>
    <s v="124911 - Prestar los servicios de apoyo asistencial al área de Gestión del Desarrollo Local en la gestión administrativa y financiera de los procesos que se adelantan la Alcaldía Local de Sumapaz. 2327. Se expide CDP con certificado de No existencia de personal 57421 de fecha Feb 09/2025, solicitud SIPSE 124911, recibido para tramite de fecha Feb 10/2025."/>
    <s v="O23011745992024232701000"/>
    <s v="Fortalecimiento Institucional y sedes administrativas"/>
    <n v="52423406"/>
    <s v="MERCEDES  LUNA JARAMILLO"/>
    <n v="0"/>
    <n v="0"/>
    <n v="18150000"/>
    <n v="16839167"/>
    <n v="1310833"/>
    <n v="2327"/>
    <s v="Realizar 4 estrategias de fortalecimiento institucional (una por vigencia)."/>
    <n v="124911"/>
    <n v="2"/>
    <s v="5 - Bogotá confía en su gobierno"/>
    <s v="33 - Fortalecimiento institucional para un gobierno confiable"/>
    <m/>
    <m/>
  </r>
  <r>
    <n v="2025"/>
    <x v="1"/>
    <d v="2025-01-01T00:00:00"/>
    <d v="2025-03-31T00:00:00"/>
    <s v="0020-01"/>
    <d v="2025-02-13T00:00:00"/>
    <n v="12"/>
    <s v="CONTRATO DE PRESTACION DE SERVICIOS"/>
    <s v="113-2025"/>
    <s v="12 - CONTRATO DE PRESTACION DE SERVICIOS"/>
    <n v="322"/>
    <s v="ORDENES DE PAGO"/>
    <n v="1095"/>
    <n v="1133"/>
    <s v="128156 - Prestar los servicios Profesionales para apoyar la planeación, seguimiento, ejecución y control de los Proyectos ambientales y de desarrollo rural sostenible, del Fondo de Desarrollo  Rural de Sumapaz. 2671. Se expide CDP con certificado de No existencia de personal 56975 de fecha Feb 05/2025, solicitud SIPSE 128156 recibido para tramite de fechaFeb 05/2025."/>
    <s v="O23011745992024267101000"/>
    <s v="Asistencia técnica agropecuaria y educación ambiental en la localidad de Sumapaz"/>
    <n v="1031143143"/>
    <s v="LIZETH DAYAN SUAREZ LOPEZ"/>
    <n v="0"/>
    <n v="0"/>
    <n v="30240000"/>
    <n v="30240000"/>
    <n v="0"/>
    <n v="2671"/>
    <s v="Apoyar 500 predios rurales con buenas prácticas agropecuarias y ambientales que fortalezcan la protección a coberturas vegetales y recurso hídrico"/>
    <n v="128156"/>
    <n v="3"/>
    <s v="4 - Bogotá ordena su territorio y avanza en su acción climática"/>
    <s v="25 - Aumento de la resiliencia al cambio climático y reducción de la vulnerabilidad"/>
    <m/>
    <m/>
  </r>
  <r>
    <n v="2025"/>
    <x v="1"/>
    <d v="2025-01-01T00:00:00"/>
    <d v="2025-03-31T00:00:00"/>
    <s v="0020-01"/>
    <d v="2025-02-13T00:00:00"/>
    <n v="12"/>
    <s v="CONTRATO DE PRESTACION DE SERVICIOS"/>
    <s v="103-2025"/>
    <s v="12 - CONTRATO DE PRESTACION DE SERVICIOS"/>
    <n v="322"/>
    <s v="ORDENES DE PAGO"/>
    <n v="1101"/>
    <n v="1134"/>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n v="1022972848"/>
    <s v="LUIS ALFREDO MORALES TORRES"/>
    <n v="0"/>
    <n v="0"/>
    <n v="30240000"/>
    <n v="30240000"/>
    <n v="0"/>
    <n v="2388"/>
    <s v="Capacitar 1000 personas en los campos deportivos o recreativos "/>
    <n v="127539"/>
    <n v="3"/>
    <s v="2 - Bogotá confía en su bien-estar"/>
    <s v="14 - Bogotá deportiva, recreativa, artística, patrimonial e intercultural"/>
    <m/>
    <m/>
  </r>
  <r>
    <n v="2025"/>
    <x v="1"/>
    <d v="2025-01-01T00:00:00"/>
    <d v="2025-03-31T00:00:00"/>
    <s v="0020-01"/>
    <d v="2025-02-13T00:00:00"/>
    <n v="12"/>
    <s v="CONTRATO DE PRESTACION DE SERVICIOS"/>
    <s v="115-2025"/>
    <s v="12 - CONTRATO DE PRESTACION DE SERVICIOS"/>
    <n v="322"/>
    <s v="ORDENES DE PAGO"/>
    <n v="1129"/>
    <n v="1135"/>
    <s v="125197 - Prestar los servicios profesionales para apoyar las acciones de educación ambiental que debe atender el despacho de la Alcaldía Local de Sumapaz. 2671. Se expide CDP con certificado de No existencia de personal 57409 de fecha Feb 09/2025, solicitud SIPSE 125197, recibido para tramite de fecha Feb 10/2025."/>
    <s v="O23011745992024267101000"/>
    <s v="Asistencia técnica agropecuaria y educación ambiental en la localidad de Sumapaz"/>
    <n v="1022380296"/>
    <s v="JOHANA NATALY CASTAÑEDA ROMERO"/>
    <n v="0"/>
    <n v="0"/>
    <n v="37800000"/>
    <n v="37800000"/>
    <n v="0"/>
    <n v="2671"/>
    <s v="Implementar 4 procesos comunitarios de educación ambiental que promueven la conservación de la biodiversidad y el agua"/>
    <n v="125197"/>
    <n v="1"/>
    <s v="4 - Bogotá ordena su territorio y avanza en su acción climática"/>
    <s v="25 - Aumento de la resiliencia al cambio climático y reducción de la vulnerabilidad"/>
    <m/>
    <m/>
  </r>
  <r>
    <n v="2025"/>
    <x v="1"/>
    <d v="2025-01-01T00:00:00"/>
    <d v="2025-03-31T00:00:00"/>
    <s v="0020-01"/>
    <d v="2025-02-13T00:00:00"/>
    <n v="12"/>
    <s v="CONTRATO DE PRESTACION DE SERVICIOS"/>
    <s v="120-2025"/>
    <s v="12 - CONTRATO DE PRESTACION DE SERVICIOS"/>
    <n v="321"/>
    <s v="ORDENES DE PAGO"/>
    <n v="1091"/>
    <n v="1136"/>
    <s v="127863 - Prestar los servicios profesionales para atender integralmente desde los conocimientos de la fisioterapia, a mujeres campesinas de la localidad de Sumapaz, a partir de acciones de prevención y atención individual y colectiva. 2541. SE EXPIDE CDP CON CERTIFICADO DE NO EXISTENCIA DE PERSONAL 56809 DE FECHA 31 ENE 2025, SOLICITUD SIPSE 127863 RECIBIDO PARA TRAMITE DE FECHA FEB 04/2025."/>
    <s v="O23011745992024254101000"/>
    <s v="Bienestar para las Mujeres de Sumapaz"/>
    <n v="1001314738"/>
    <s v="LIZETH CAMILA VITOLA JIMENEZ"/>
    <n v="0"/>
    <n v="0"/>
    <n v="37800000"/>
    <n v="33600000"/>
    <n v="4200000"/>
    <n v="2541"/>
    <s v="Vincular 600 mujeres cuidadoras a estrategias de cuidado."/>
    <n v="127863"/>
    <n v="1"/>
    <s v="2 - Bogotá confía en su bien-estar"/>
    <s v="12 - Bogotá cuida a su gente"/>
    <m/>
    <m/>
  </r>
  <r>
    <n v="2025"/>
    <x v="1"/>
    <d v="2025-01-01T00:00:00"/>
    <d v="2025-03-31T00:00:00"/>
    <s v="0020-01"/>
    <d v="2025-02-13T00:00:00"/>
    <n v="12"/>
    <s v="CONTRATO DE PRESTACION DE SERVICIOS"/>
    <s v="118-2025"/>
    <s v="12 - CONTRATO DE PRESTACION DE SERVICIOS"/>
    <n v="321"/>
    <s v="ORDENES DE PAGO"/>
    <n v="1122"/>
    <n v="1137"/>
    <s v="124897 - Prestar servicios profesionales en la gestión financiera, presupuestal y de tesorería del Área de Gestión de Desarrollo Local de la Alcaldía Local de Sumapaz. 2327. 124897 - Prestar servicios profesionales en la gestión financiera, presupuestal y de tesorería del Área de Gestión de Desarrollo Local de la Alcaldía Local de Sumapaz. 2327. Se expide CDP con certificado de No existencia de personal 57422 de fecha Feb 09/2025, solicitud SIPSE 124897, recibido para tramite de fecha Feb 10/2025."/>
    <s v="O23011745992024232701000"/>
    <s v="Fortalecimiento Institucional y sedes administrativas"/>
    <n v="93297980"/>
    <s v="JESUS ANDRES ARISMENDI DE LA CRUZ"/>
    <n v="0"/>
    <n v="0"/>
    <n v="36000000"/>
    <n v="36000000"/>
    <n v="0"/>
    <n v="2327"/>
    <s v="Realizar 4 estrategias de fortalecimiento institucional (una por vigencia)."/>
    <n v="124897"/>
    <n v="2"/>
    <s v="5 - Bogotá confía en su gobierno"/>
    <s v="33 - Fortalecimiento institucional para un gobierno confiable"/>
    <m/>
    <m/>
  </r>
  <r>
    <n v="2025"/>
    <x v="1"/>
    <d v="2025-01-01T00:00:00"/>
    <d v="2025-03-31T00:00:00"/>
    <s v="0020-01"/>
    <d v="2025-02-13T00:00:00"/>
    <n v="12"/>
    <s v="CONTRATO DE PRESTACION DE SERVICIOS"/>
    <s v="119-2025"/>
    <s v="12 - CONTRATO DE PRESTACION DE SERVICIOS"/>
    <n v="321"/>
    <s v="ORDENES DE PAGO"/>
    <n v="1114"/>
    <n v="1138"/>
    <s v="124836 - Prestar los servicios administrativos para apoyar la atención de solicitudes de entes de control, proposiciones y comunidad en general. 2327. Se expide CDP con certificado de No existencia de personal 57427 de fecha Feb 09/2025, solicitud SIPSE 124836, recibido para tramite de fecha Feb 10/2025."/>
    <s v="O23011745992024232701000"/>
    <s v="Fortalecimiento Institucional y sedes administrativas"/>
    <n v="51876508"/>
    <s v="DORIS CRISTINA GARCIA ADARVE"/>
    <n v="0"/>
    <n v="0"/>
    <n v="18150000"/>
    <n v="18150000"/>
    <n v="0"/>
    <n v="2327"/>
    <s v="Realizar 4 estrategias de fortalecimiento institucional (una por vigencia)."/>
    <n v="124836"/>
    <n v="2"/>
    <s v="5 - Bogotá confía en su gobierno"/>
    <s v="33 - Fortalecimiento institucional para un gobierno confiable"/>
    <m/>
    <m/>
  </r>
  <r>
    <n v="2025"/>
    <x v="1"/>
    <d v="2025-01-01T00:00:00"/>
    <d v="2025-03-31T00:00:00"/>
    <s v="0020-01"/>
    <d v="2025-02-13T00:00:00"/>
    <n v="12"/>
    <s v="CONTRATO DE PRESTACION DE SERVICIOS"/>
    <s v="121-2025"/>
    <s v="12 - CONTRATO DE PRESTACION DE SERVICIOS"/>
    <n v="321"/>
    <s v="ORDENES DE PAGO"/>
    <n v="1157"/>
    <n v="1139"/>
    <s v="130062 - Prestar los servicios profesionales para ejecutar actividades seguimiento, control e implementación del sistema de gestión de seguridad y salud en el trabajo SG-SST del Fondo de Desarrollo Rural de Sumapaz. 2289. SE EXPIDE CDP CON CERTIFICADO DE NO EXISTENCIA DE PERSONAL 57176 DE FECHA FEB 09/2025, SOLICITUD SIPSE 130062 RECIBIDO PARA TRAMITE DE FECHA FEB 11/2025."/>
    <s v="O23011745992024228901000"/>
    <s v="Movilidad para Sumapaz"/>
    <n v="80807732"/>
    <s v="DIEGO FERNANDO BERNAL LOPEZ"/>
    <n v="0"/>
    <n v="0"/>
    <n v="36000000"/>
    <n v="36000000"/>
    <n v="0"/>
    <n v="2289"/>
    <s v="Intervenir 40 Kilómetros-carril de malla vial rural con acciones de construcción y/o conservación"/>
    <n v="130062"/>
    <n v="1"/>
    <s v="4 - Bogotá ordena su territorio y avanza en su acción climática"/>
    <s v="26 - Movilidad Sostenible"/>
    <m/>
    <m/>
  </r>
  <r>
    <n v="2025"/>
    <x v="1"/>
    <d v="2025-01-01T00:00:00"/>
    <d v="2025-03-31T00:00:00"/>
    <s v="0020-01"/>
    <d v="2025-02-13T00:00:00"/>
    <n v="12"/>
    <s v="CONTRATO DE PRESTACION DE SERVICIOS"/>
    <s v="111-2025"/>
    <s v="12 - CONTRATO DE PRESTACION DE SERVICIOS"/>
    <n v="321"/>
    <s v="ORDENES DE PAGO"/>
    <n v="1137"/>
    <n v="1140"/>
    <s v="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
    <s v="O23011745992024232701000"/>
    <s v="Fortalecimiento Institucional y sedes administrativas"/>
    <n v="1014256316"/>
    <s v="KAREN NATALIA NEIRA BAUTISTA"/>
    <n v="0"/>
    <n v="0"/>
    <n v="37800000"/>
    <n v="37800000"/>
    <n v="0"/>
    <n v="2327"/>
    <s v="Realizar 4 estrategias de fortalecimiento institucional (una por vigencia)."/>
    <n v="125677"/>
    <n v="2"/>
    <s v="5 - Bogotá confía en su gobierno"/>
    <s v="33 - Fortalecimiento institucional para un gobierno confiable"/>
    <m/>
    <m/>
  </r>
  <r>
    <n v="2025"/>
    <x v="1"/>
    <d v="2025-01-01T00:00:00"/>
    <d v="2025-03-31T00:00:00"/>
    <s v="0020-01"/>
    <d v="2025-02-13T00:00:00"/>
    <n v="12"/>
    <s v="CONTRATO DE PRESTACION DE SERVICIOS"/>
    <s v="101-2025"/>
    <s v="12 - CONTRATO DE PRESTACION DE SERVICIOS"/>
    <n v="321"/>
    <s v="ORDENES DE PAGO"/>
    <n v="1056"/>
    <n v="1141"/>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n v="1022431810"/>
    <s v="JUAN ESTEBAN AREVALO TIRADO"/>
    <n v="0"/>
    <n v="0"/>
    <n v="18150000"/>
    <n v="16940000"/>
    <n v="1210000"/>
    <n v="2327"/>
    <s v="Intervenir 1 sede administrativa local"/>
    <n v="125129"/>
    <n v="3"/>
    <s v="5 - Bogotá confía en su gobierno"/>
    <s v="33 - Fortalecimiento institucional para un gobierno confiable"/>
    <m/>
    <m/>
  </r>
  <r>
    <n v="2025"/>
    <x v="1"/>
    <d v="2025-01-01T00:00:00"/>
    <d v="2025-03-31T00:00:00"/>
    <s v="0020-01"/>
    <d v="2025-02-17T00:00:00"/>
    <n v="145"/>
    <s v="CONTRATO DE PRESTACION DE SERVICIOS PROFESIONALES"/>
    <s v="083-2025"/>
    <s v="145 - CONTRATO DE PRESTACION DE SERVICIOS PROFESIONALES"/>
    <n v="180"/>
    <s v="ORDENES DE PAGO"/>
    <n v="1079"/>
    <n v="1142"/>
    <s v="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se CRP mediante memorando 20257020003403 del 17 de febrero de 2025 solicitud expresa del Ordenador del gasto."/>
    <s v="O23011745992024261301000"/>
    <s v="Manejo de emergencias y mitigación del riesgo de desastres"/>
    <n v="1069731436"/>
    <s v="KAROL JESSENNIA SALINAS ARDILA"/>
    <n v="0"/>
    <n v="0"/>
    <n v="37800000"/>
    <n v="37800000"/>
    <n v="0"/>
    <n v="2613"/>
    <s v="Realizar 12 acciones efectivas para el fortalecimiento de las capacidades locales en torno a la gestión del riesgo"/>
    <n v="126249"/>
    <n v="1"/>
    <s v="4 - Bogotá ordena su territorio y avanza en su acción climática"/>
    <s v="27 - Gestión del riesgo de desastres para un territorio seguro"/>
    <m/>
    <m/>
  </r>
  <r>
    <n v="2025"/>
    <x v="1"/>
    <d v="2025-01-01T00:00:00"/>
    <d v="2025-03-31T00:00:00"/>
    <s v="0020-01"/>
    <d v="2025-02-17T00:00:00"/>
    <n v="148"/>
    <s v="CONTRATO DE PRESTACION DE SERVICIOS DE APOYO A LA GESTION"/>
    <s v="124-2025"/>
    <s v="148 - CONTRATO DE PRESTACION DE SERVICIOS DE APOYO A LA GESTION"/>
    <n v="180"/>
    <s v="ORDENES DE PAGO"/>
    <n v="1101"/>
    <n v="1143"/>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23 del 17 de febrero de 2025."/>
    <s v="O23011745992024238801000"/>
    <s v="Recreación y Deporte para Sumapaz"/>
    <n v="1032656345"/>
    <s v="YEISON MAURICIO RICO PALACIOS"/>
    <n v="0"/>
    <n v="0"/>
    <n v="30240000"/>
    <n v="26712000"/>
    <n v="3528000"/>
    <n v="2388"/>
    <s v="Capacitar 1000 personas en los campos deportivos o recreativos "/>
    <n v="127539"/>
    <n v="3"/>
    <s v="2 - Bogotá confía en su bien-estar"/>
    <s v="14 - Bogotá deportiva, recreativa, artística, patrimonial e intercultural"/>
    <m/>
    <m/>
  </r>
  <r>
    <n v="2025"/>
    <x v="1"/>
    <d v="2025-01-01T00:00:00"/>
    <d v="2025-03-31T00:00:00"/>
    <s v="0020-01"/>
    <d v="2025-02-17T00:00:00"/>
    <n v="148"/>
    <s v="CONTRATO DE PRESTACION DE SERVICIOS DE APOYO A LA GESTION"/>
    <s v="127-2025"/>
    <s v="148 - CONTRATO DE PRESTACION DE SERVICIOS DE APOYO A LA GESTION"/>
    <n v="180"/>
    <s v="ORDENES DE PAGO"/>
    <n v="1101"/>
    <n v="1144"/>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33 del 17 de febrero de 2025."/>
    <s v="O23011745992024238801000"/>
    <s v="Recreación y Deporte para Sumapaz"/>
    <n v="1000458049"/>
    <s v="CAMILO  HERNANDEZ ORTEGA"/>
    <n v="0"/>
    <n v="0"/>
    <n v="30240000"/>
    <n v="30240000"/>
    <n v="0"/>
    <n v="2388"/>
    <s v="Capacitar 1000 personas en los campos deportivos o recreativos "/>
    <n v="127539"/>
    <n v="3"/>
    <s v="2 - Bogotá confía en su bien-estar"/>
    <s v="14 - Bogotá deportiva, recreativa, artística, patrimonial e intercultural"/>
    <m/>
    <m/>
  </r>
  <r>
    <n v="2025"/>
    <x v="1"/>
    <d v="2025-01-01T00:00:00"/>
    <d v="2025-03-31T00:00:00"/>
    <s v="0020-01"/>
    <d v="2025-02-17T00:00:00"/>
    <n v="148"/>
    <s v="CONTRATO DE PRESTACION DE SERVICIOS DE APOYO A LA GESTION"/>
    <s v="123-2025"/>
    <s v="148 - CONTRATO DE PRESTACION DE SERVICIOS DE APOYO A LA GESTION"/>
    <n v="180"/>
    <s v="ORDENES DE PAGO"/>
    <n v="1113"/>
    <n v="1145"/>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e expide a solicitud expresa del ORDENADOR DEL GASTO mediante memorando 20257020003393 del 17 de febrero del 2025"/>
    <s v="O23011745992024232401000"/>
    <s v="Acciones para el cuidado de la salud y el bienestar de las y los Sumapaceños"/>
    <n v="1014307671"/>
    <s v="SANTIAGO  ARBOLEDA REINA"/>
    <n v="0"/>
    <n v="0"/>
    <n v="17640000"/>
    <n v="4802000"/>
    <n v="12838000"/>
    <n v="2324"/>
    <s v="Vincular 1000 personas en acciones complementarias en salud física, nutricional y oral, a través del Circuito del Cuidado"/>
    <n v="127862"/>
    <n v="6"/>
    <s v="2 - Bogotá confía en su bien-estar"/>
    <s v="10 - Salud Pública Integrada e Integral"/>
    <m/>
    <m/>
  </r>
  <r>
    <n v="2025"/>
    <x v="1"/>
    <d v="2025-01-01T00:00:00"/>
    <d v="2025-03-31T00:00:00"/>
    <s v="0020-01"/>
    <d v="2025-02-18T00:00:00"/>
    <n v="145"/>
    <s v="CONTRATO DE PRESTACION DE SERVICIOS PROFESIONALES"/>
    <s v="126-2025"/>
    <s v="145 - CONTRATO DE PRESTACION DE SERVICIOS PROFESIONALES"/>
    <n v="180"/>
    <s v="ORDENES DE PAGO"/>
    <n v="1127"/>
    <n v="1146"/>
    <s v="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Se expide a solicitud Expresa del Ordenador del Gasto el CRP mediante memorando 20257020003563 del 18 de febrero de 2025."/>
    <s v="O23011745992024269601000"/>
    <s v="Participación incidente en Sumapaz"/>
    <n v="1015415370"/>
    <s v="ANGIE CAROLINA PRIETO ALVARADO"/>
    <n v="0"/>
    <n v="0"/>
    <n v="43200000"/>
    <n v="43200000"/>
    <n v="0"/>
    <n v="2696"/>
    <s v="Fortalecer 27 organizaciones comunales."/>
    <n v="125149"/>
    <n v="4"/>
    <s v="5 - Bogotá confía en su gobierno"/>
    <s v="39 - Camino hacia una democracia deliberativa con un gobierno cercano a la gente y con participación ciudadana"/>
    <m/>
    <m/>
  </r>
  <r>
    <n v="2025"/>
    <x v="1"/>
    <d v="2025-01-01T00:00:00"/>
    <d v="2025-03-31T00:00:00"/>
    <s v="0020-01"/>
    <d v="2025-02-18T00:00:00"/>
    <n v="145"/>
    <s v="CONTRATO DE PRESTACION DE SERVICIOS PROFESIONALES"/>
    <s v="125-2025"/>
    <s v="145 - CONTRATO DE PRESTACION DE SERVICIOS PROFESIONALES"/>
    <n v="180"/>
    <s v="ORDENES DE PAGO"/>
    <n v="1127"/>
    <n v="1147"/>
    <s v="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 Se expide a solicitud Expresa del Ordenador del Gasto el CRP mediante memorando 20257020003573 del 18 de febrero de 2025."/>
    <s v="O23011745992024269601000"/>
    <s v="Participación incidente en Sumapaz"/>
    <n v="1022943711"/>
    <s v="YUVER ANDRES MORALES DIAZ"/>
    <n v="0"/>
    <n v="0"/>
    <n v="43200000"/>
    <n v="43200000"/>
    <n v="0"/>
    <n v="2696"/>
    <s v="Fortalecer 27 organizaciones comunales."/>
    <n v="125149"/>
    <n v="4"/>
    <s v="5 - Bogotá confía en su gobierno"/>
    <s v="39 - Camino hacia una democracia deliberativa con un gobierno cercano a la gente y con participación ciudadana"/>
    <m/>
    <m/>
  </r>
  <r>
    <n v="2025"/>
    <x v="1"/>
    <d v="2025-01-01T00:00:00"/>
    <d v="2025-03-31T00:00:00"/>
    <s v="0020-01"/>
    <d v="2025-02-18T00:00:00"/>
    <n v="148"/>
    <s v="CONTRATO DE PRESTACION DE SERVICIOS DE APOYO A LA GESTION"/>
    <s v="090-2025"/>
    <s v="148 - CONTRATO DE PRESTACION DE SERVICIOS DE APOYO A LA GESTION"/>
    <n v="180"/>
    <s v="ORDENES DE PAGO"/>
    <n v="1161"/>
    <n v="1148"/>
    <s v="130324 - Prestar servicios técnicos para el apoyo administrativo y en territorio de los programas y proyectos de mujer y equidad de género del Fondo de Desarrollo Rural de Sumapaz. 2541. Se expide CDP con certificado de No existencia de personal 57282 de fecha Feb 08/2025, solicitud SIPSE 130324, recibido para tramite de fecha Feb 12/2025. Se expide a solicitud Expresa del Ordenador del Gasto el CRP mediante memorando 20257020003623 del 18 de febrero de 2025."/>
    <s v="O23011745992024254101000"/>
    <s v="Bienestar para las Mujeres de Sumapaz"/>
    <n v="1032472770"/>
    <s v="ASTRID CAROLINA PEÑA NIÑO"/>
    <n v="0"/>
    <n v="0"/>
    <n v="24000000"/>
    <n v="24000000"/>
    <n v="0"/>
    <n v="2541"/>
    <s v="Vincular 2800 mujeres para el ejercicio de derechos y el fortalecimiento de su autonomía económica"/>
    <n v="130324"/>
    <n v="2"/>
    <s v="2 - Bogotá confía en su bien-estar"/>
    <s v="12 - Bogotá cuida a su gente"/>
    <m/>
    <m/>
  </r>
  <r>
    <n v="2025"/>
    <x v="1"/>
    <d v="2025-01-01T00:00:00"/>
    <d v="2025-03-31T00:00:00"/>
    <s v="0020-01"/>
    <d v="2025-02-18T00:00:00"/>
    <n v="148"/>
    <s v="CONTRATO DE PRESTACION DE SERVICIOS DE APOYO A LA GESTION"/>
    <s v="074-2025"/>
    <s v="148 - CONTRATO DE PRESTACION DE SERVICIOS DE APOYO A LA GESTION"/>
    <n v="180"/>
    <s v="ORDENES DE PAGO"/>
    <n v="1056"/>
    <n v="1149"/>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n v="1032656379"/>
    <s v="BLANCA AURORA HERRERA CASTIBLANCO"/>
    <n v="0"/>
    <n v="0"/>
    <n v="18150000"/>
    <n v="18150000"/>
    <n v="0"/>
    <n v="2327"/>
    <s v="Intervenir 1 sede administrativa local"/>
    <n v="125129"/>
    <n v="3"/>
    <s v="5 - Bogotá confía en su gobierno"/>
    <s v="33 - Fortalecimiento institucional para un gobierno confiable"/>
    <m/>
    <m/>
  </r>
  <r>
    <n v="2025"/>
    <x v="1"/>
    <d v="2025-01-01T00:00:00"/>
    <d v="2025-03-31T00:00:00"/>
    <s v="0020-01"/>
    <d v="2025-02-18T00:00:00"/>
    <n v="148"/>
    <s v="CONTRATO DE PRESTACION DE SERVICIOS DE APOYO A LA GESTION"/>
    <s v="128-2025"/>
    <s v="148 - CONTRATO DE PRESTACION DE SERVICIOS DE APOYO A LA GESTION"/>
    <n v="180"/>
    <s v="ORDENES DE PAGO"/>
    <n v="1128"/>
    <n v="1150"/>
    <s v="125185 - Prestar los servicios como Auxiliar Administrativo en los procesos de infraestrucura que se ejecutan con los recursos del Fondo de Desarrollo Rural de Sumapaz. 2289. Se expide CDP con certificado de No existencia de personal 57410 de fecha Feb 09/2025, solicitud SIPSE 125185, recibido para tramite de fecha Feb 10/2025. Se expide a solicitud Expresa del Ordenador del Gasto el CRP mediante memorando 20257020003593 del 18 de febrero de 2025."/>
    <s v="O23011745992024228901000"/>
    <s v="Movilidad para Sumapaz"/>
    <n v="52145858"/>
    <s v="SONIA PATRICIA PALACIOS VILLAMIZAR"/>
    <n v="0"/>
    <n v="0"/>
    <n v="18150000"/>
    <n v="16335000"/>
    <n v="1815000"/>
    <n v="2289"/>
    <s v="Intervenir 40 Kilómetros-carril de malla vial rural con acciones de construcción y/o conservación"/>
    <n v="125185"/>
    <n v="1"/>
    <s v="4 - Bogotá ordena su territorio y avanza en su acción climática"/>
    <s v="26 - Movilidad Sostenible"/>
    <m/>
    <m/>
  </r>
  <r>
    <n v="2025"/>
    <x v="1"/>
    <d v="2025-01-01T00:00:00"/>
    <d v="2025-03-31T00:00:00"/>
    <s v="0020-01"/>
    <d v="2025-02-18T00:00:00"/>
    <n v="148"/>
    <s v="CONTRATO DE PRESTACION DE SERVICIOS DE APOYO A LA GESTION"/>
    <s v="130-2025"/>
    <s v="148 - CONTRATO DE PRESTACION DE SERVICIOS DE APOYO A LA GESTION"/>
    <n v="180"/>
    <s v="ORDENES DE PAGO"/>
    <n v="1132"/>
    <n v="1151"/>
    <s v="125638 - Prestar sus servicios de apoyo técnico al Área de Gestión de Desarrollo Local, en la ejecución de las obras de infraestructura vial de la Alcaldía Local De Sumapaz. 2289. Se expide CDP con certificado de No existencia de personal 57403 de fecha Feb 09/2025, solicitud SIPSE 125638, recibido para tramite de fecha Feb 10/2025. Se expide a solicitud Expresa del Ordenador del Gasto el CRP mediante memorando 20257020003613 del 18 de febrero de 2025."/>
    <s v="O23011745992024228901000"/>
    <s v="Movilidad para Sumapaz"/>
    <n v="1053609479"/>
    <s v="SULMA NATALIA LOPEZ ROJAS"/>
    <n v="0"/>
    <n v="0"/>
    <n v="25200000"/>
    <n v="25200000"/>
    <n v="0"/>
    <n v="2289"/>
    <s v="Intervenir 40 Kilómetros-carril de malla vial rural con acciones de construcción y/o conservación"/>
    <n v="125638"/>
    <n v="1"/>
    <s v="4 - Bogotá ordena su territorio y avanza en su acción climática"/>
    <s v="26 - Movilidad Sostenible"/>
    <m/>
    <m/>
  </r>
  <r>
    <n v="2025"/>
    <x v="1"/>
    <d v="2025-01-01T00:00:00"/>
    <d v="2025-03-31T00:00:00"/>
    <s v="0020-01"/>
    <d v="2025-02-19T00:00:00"/>
    <n v="148"/>
    <s v="CONTRATO DE PRESTACION DE SERVICIOS DE APOYO A LA GESTION"/>
    <s v="139-2025"/>
    <s v="148 - CONTRATO DE PRESTACION DE SERVICIOS DE APOYO A LA GESTION"/>
    <n v="180"/>
    <s v="ORDENES DE PAGO"/>
    <n v="1025"/>
    <n v="1152"/>
    <s v="125749 - Prestar los servicios técnicos de apoyo jurídico para los procesos de atención de víctimas, reparación integral y justicia restaurativa de la Alcaldía Local de Sumapaz. 2319.  Se expide CDP con certificado de No existencia de personal 55119 de fecha Ene 06/2025, solicitud SIPSE 125749, recibido para tramite de fecha Enero 27/2025.Se expide CRP mediante memorando 20257020003743, a solicitud expresa del ordenador de gasto recibido el 19 de febrero de 2025."/>
    <s v="O23011745992024231901000"/>
    <s v="Atención a víctimas en Sumapaz"/>
    <n v="1024577117"/>
    <s v="GERALDINE ALEJANDRA SOTELO GIRON"/>
    <n v="0"/>
    <n v="0"/>
    <n v="28400000"/>
    <n v="22720000"/>
    <n v="5680000"/>
    <n v="2319"/>
    <s v="Realizar 4 acciones de construcción de paz que contribuyan al tejido social, la integración local, la sostenibilidad económica y/o desarrollo territorial para la reconciliación."/>
    <n v="125749"/>
    <n v="3"/>
    <s v="2 - Bogotá confía en su bien-estar"/>
    <s v="13 - Bogotá, un territorio de paz y reconciliación en donde todos puedan volver a empezar"/>
    <m/>
    <m/>
  </r>
  <r>
    <n v="2025"/>
    <x v="1"/>
    <d v="2025-01-01T00:00:00"/>
    <d v="2025-03-31T00:00:00"/>
    <s v="0020-01"/>
    <d v="2025-02-19T00:00:00"/>
    <n v="148"/>
    <s v="CONTRATO DE PRESTACION DE SERVICIOS DE APOYO A LA GESTION"/>
    <s v="136-2025"/>
    <s v="148 - CONTRATO DE PRESTACION DE SERVICIOS DE APOYO A LA GESTION"/>
    <n v="241"/>
    <s v="ORDENES DE PAGO"/>
    <n v="1030"/>
    <n v="1153"/>
    <s v="126405 - Prestar los servicios tecnológos para apoyar a la Alcaldía Local de Sumapaz en la implementación del sistema integrado de gestión y el SG-SST, orientados por el nivel central. 2289. Se expide CDP con certificado de No existencia de personal 55296 de fecha Ene 10/2025, solicitud SIPSE 126405, recibido para tramite de fecha Enero 27/2025. Se expide CRP mediante memorando 20257020003733, a solicitud expresa del ordenador de gasto recibido el 19 de febrero de 2025."/>
    <s v="O23011745992024228901000"/>
    <s v="Movilidad para Sumapaz"/>
    <n v="1022969793"/>
    <s v="ISIS KATHERINE ESPITIA TORRES"/>
    <n v="0"/>
    <n v="0"/>
    <n v="36640000"/>
    <n v="29159333"/>
    <n v="7480667"/>
    <n v="2289"/>
    <s v="Intervenir 40 Kilómetros-carril de malla vial rural con acciones de construcción y/o conservación"/>
    <n v="126405"/>
    <n v="1"/>
    <s v="4 - Bogotá ordena su territorio y avanza en su acción climática"/>
    <s v="26 - Movilidad Sostenible"/>
    <m/>
    <m/>
  </r>
  <r>
    <n v="2025"/>
    <x v="1"/>
    <d v="2025-01-01T00:00:00"/>
    <d v="2025-03-31T00:00:00"/>
    <s v="0020-01"/>
    <d v="2025-02-19T00:00:00"/>
    <n v="145"/>
    <s v="CONTRATO DE PRESTACION DE SERVICIOS PROFESIONALES"/>
    <s v="144-2025"/>
    <s v="145 - CONTRATO DE PRESTACION DE SERVICIOS PROFESIONALES"/>
    <n v="180"/>
    <s v="ORDENES DE PAGO"/>
    <n v="1147"/>
    <n v="1154"/>
    <s v="127537 - Prestar los servicios profesionales para apoyar la promoción de la participación de las mujeres y de la equidad en el territorio rural de Sumapaz.2526. SE EXPIDE CDP CON CERTIFICADO DE NO EXISTENCIA DE PERSONAL 57354 DE FECHA FEB 09/2025, SOLICITUD SIPSE 127537 RECIBIDO PARA TRAMITE DE FECHA FEB 11/2025. Se expide CRP mediante memorando 20257020003753, a solicitud expresa del ordenador de gasto recibido el 19 de febrero de 2025."/>
    <s v="O23011745992024252601000"/>
    <s v="Por una vida libre de violencias para las mujeres de Sumapaz"/>
    <n v="1001169943"/>
    <s v="DIANA MARCELA PARDO ROMERO"/>
    <n v="0"/>
    <n v="0"/>
    <n v="31500000"/>
    <n v="31500000"/>
    <n v="0"/>
    <n v="2526"/>
    <s v="Vincular 1200 personas en acciones para la prevención del feminicidio y la violencia contra la mujer."/>
    <n v="127537"/>
    <n v="1"/>
    <s v="1 - Bogotá avanza en su seguridad"/>
    <s v="2 - Cero tolerancia a las violencias contra las mujeres y basadas en género"/>
    <m/>
    <m/>
  </r>
  <r>
    <n v="2025"/>
    <x v="1"/>
    <d v="2025-01-01T00:00:00"/>
    <d v="2025-03-31T00:00:00"/>
    <s v="0020-01"/>
    <d v="2025-02-19T00:00:00"/>
    <n v="145"/>
    <s v="CONTRATO DE PRESTACION DE SERVICIOS PROFESIONALES"/>
    <s v="131-2025"/>
    <s v="145 - CONTRATO DE PRESTACION DE SERVICIOS PROFESIONALES"/>
    <n v="180"/>
    <s v="ORDENES DE PAGO"/>
    <n v="1150"/>
    <n v="1155"/>
    <s v="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683, a solicitud expresa del ordenador de gasto recibido el 19 de febrero de 2025."/>
    <s v="O23011745992024254101000"/>
    <s v="Bienestar para las Mujeres de Sumapaz"/>
    <n v="1022928085"/>
    <s v="FANNY AURORA RUBIANO RICO"/>
    <n v="0"/>
    <n v="0"/>
    <n v="30240000"/>
    <n v="27048000"/>
    <n v="3192000"/>
    <n v="2541"/>
    <s v="Vincular 600 personas en procesos para la prevención de violencias en el contexto familiar y/o violencia sexual"/>
    <n v="127818"/>
    <n v="3"/>
    <s v="2 - Bogotá confía en su bien-estar"/>
    <s v="12 - Bogotá cuida a su gente"/>
    <m/>
    <m/>
  </r>
  <r>
    <n v="2025"/>
    <x v="1"/>
    <d v="2025-01-01T00:00:00"/>
    <d v="2025-03-31T00:00:00"/>
    <s v="0020-01"/>
    <d v="2025-02-19T00:00:00"/>
    <n v="148"/>
    <s v="CONTRATO DE PRESTACION DE SERVICIOS DE APOYO A LA GESTION"/>
    <s v="133-2025"/>
    <s v="148 - CONTRATO DE PRESTACION DE SERVICIOS DE APOYO A LA GESTION"/>
    <n v="241"/>
    <s v="ORDENES DE PAGO"/>
    <n v="1028"/>
    <n v="1156"/>
    <s v="126317 - Prestar los servicios como auxiliar administrativo para el Área de Gestión de Desarrollo Local, en los temas de participación de la Alcaldía Local de Sumapaz. 2696.  Se expide CDP con certificado de No existencia de personal 55299 de fecha Ene 10/2025, solicitud SIPSE 126317, recibido para tramite de fecha Enero 27/2025. Se expide CRP mediante memorando 20257020003693, a solicitud expresa del ordenador de gasto recibido el 19 de febrero de 2025."/>
    <s v="O23011745992024269601000"/>
    <s v="Participación incidente en Sumapaz"/>
    <n v="1033707611"/>
    <s v="LINA TATIANA GARZON GARZON"/>
    <n v="0"/>
    <n v="0"/>
    <n v="16800000"/>
    <n v="13090000"/>
    <n v="3710000"/>
    <n v="2696"/>
    <s v="Fortalecer 40 Organizaciones sociales e Instancias de participación ciudadana."/>
    <n v="126317"/>
    <n v="5"/>
    <s v="5 - Bogotá confía en su gobierno"/>
    <s v="39 - Camino hacia una democracia deliberativa con un gobierno cercano a la gente y con participación ciudadana"/>
    <m/>
    <m/>
  </r>
  <r>
    <n v="2025"/>
    <x v="1"/>
    <d v="2025-01-01T00:00:00"/>
    <d v="2025-03-31T00:00:00"/>
    <s v="0020-01"/>
    <d v="2025-02-19T00:00:00"/>
    <n v="145"/>
    <s v="CONTRATO DE PRESTACION DE SERVICIOS PROFESIONALES"/>
    <s v="135-2025"/>
    <s v="145 - CONTRATO DE PRESTACION DE SERVICIOS PROFESIONALES"/>
    <n v="180"/>
    <s v="ORDENES DE PAGO"/>
    <n v="1150"/>
    <n v="1157"/>
    <s v="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703, a solicitud expresa del ordenador de gasto recibido el 19 de febrero de 2025."/>
    <s v="O23011745992024254101000"/>
    <s v="Bienestar para las Mujeres de Sumapaz"/>
    <n v="1012436498"/>
    <s v="LEONELA  BLANCO CHAVEZ"/>
    <n v="0"/>
    <n v="0"/>
    <n v="30240000"/>
    <n v="30240000"/>
    <n v="0"/>
    <n v="2541"/>
    <s v="Vincular 600 personas en procesos para la prevención de violencias en el contexto familiar y/o violencia sexual"/>
    <n v="127818"/>
    <n v="3"/>
    <s v="2 - Bogotá confía en su bien-estar"/>
    <s v="12 - Bogotá cuida a su gente"/>
    <m/>
    <m/>
  </r>
  <r>
    <n v="2025"/>
    <x v="1"/>
    <d v="2025-01-01T00:00:00"/>
    <d v="2025-03-31T00:00:00"/>
    <s v="0020-01"/>
    <d v="2025-02-19T00:00:00"/>
    <n v="148"/>
    <s v="CONTRATO DE PRESTACION DE SERVICIOS DE APOYO A LA GESTION"/>
    <s v="138-2025"/>
    <s v="148 - CONTRATO DE PRESTACION DE SERVICIOS DE APOYO A LA GESTION"/>
    <n v="180"/>
    <s v="ORDENES DE PAGO"/>
    <n v="1134"/>
    <n v="1158"/>
    <s v="125660 - Prestar sus servicios como técnico para apoyar  y dar soporte técnico al administrador y usuario final de la red de sistemas y tecnología e información de la Alcaldía Local. 2327. Se expide CDP con certificado de No existencia de personal 57400 de fecha Feb 09/2025, solicitud SIPSE 125660, recibido para tramite de fecha Feb 10/2025. Se expide CRP mediante memorando 20257020003713, a solicitud expresa del ordenador de gasto recibido el 19 de febrero de 2025."/>
    <s v="O23011745992024232701000"/>
    <s v="Fortalecimiento Institucional y sedes administrativas"/>
    <n v="79556596"/>
    <s v="REYNALDO  RUBIO GALVIS"/>
    <n v="0"/>
    <n v="0"/>
    <n v="27000000"/>
    <n v="27000000"/>
    <n v="0"/>
    <n v="2327"/>
    <s v="Realizar 4 estrategias de fortalecimiento institucional (una por vigencia)."/>
    <n v="125660"/>
    <n v="2"/>
    <s v="5 - Bogotá confía en su gobierno"/>
    <s v="33 - Fortalecimiento institucional para un gobierno confiable"/>
    <m/>
    <m/>
  </r>
  <r>
    <n v="2025"/>
    <x v="1"/>
    <d v="2025-01-01T00:00:00"/>
    <d v="2025-03-31T00:00:00"/>
    <s v="0020-01"/>
    <d v="2025-02-19T00:00:00"/>
    <n v="148"/>
    <s v="CONTRATO DE PRESTACION DE SERVICIOS DE APOYO A LA GESTION"/>
    <s v="142-2025"/>
    <s v="148 - CONTRATO DE PRESTACION DE SERVICIOS DE APOYO A LA GESTION"/>
    <n v="180"/>
    <s v="ORDENES DE PAGO"/>
    <n v="1130"/>
    <n v="1159"/>
    <s v="125220 - Prestar los servicios técnicos para apoyar la creación e implementación de proyectos ciudadanos de educación ambiental de la localidad de Sumapaz. 2671. Se expide CDP con certificado de No existencia de personal 57407 de fecha Feb 09/2025, solicitud SIPSE 125220, recibido para tramite de fecha Feb 10/2025. Se expide CRP mediante memorando 20257020003723, a solicitud expresa del ordenador de gasto recibido el 19 de febrero de 2025."/>
    <s v="O23011745992024267101000"/>
    <s v="Asistencia técnica agropecuaria y educación ambiental en la localidad de Sumapaz"/>
    <n v="1019032715"/>
    <s v="JORGE ANDRES DELGADO BELTRAN"/>
    <n v="0"/>
    <n v="0"/>
    <n v="29430000"/>
    <n v="26160000"/>
    <n v="3270000"/>
    <n v="2671"/>
    <s v="Implementar 4 procesos comunitarios de educación ambiental que promueven la conservación de la biodiversidad y el agua"/>
    <n v="125220"/>
    <n v="1"/>
    <s v="4 - Bogotá ordena su territorio y avanza en su acción climática"/>
    <s v="25 - Aumento de la resiliencia al cambio climático y reducción de la vulnerabilidad"/>
    <m/>
    <m/>
  </r>
  <r>
    <n v="2025"/>
    <x v="1"/>
    <d v="2025-01-01T00:00:00"/>
    <d v="2025-03-31T00:00:00"/>
    <s v="0020-01"/>
    <d v="2025-02-19T00:00:00"/>
    <n v="145"/>
    <s v="CONTRATO DE PRESTACION DE SERVICIOS PROFESIONALES"/>
    <s v="137-2025"/>
    <s v="145 - CONTRATO DE PRESTACION DE SERVICIOS PROFESIONALES"/>
    <n v="180"/>
    <s v="ORDENES DE PAGO"/>
    <n v="1143"/>
    <n v="1160"/>
    <s v="126319 - Prestar los servicios profesionales de apoyo al Área de Gestión de Desarrollo Local, de la Alcaldía Local de Sumapaz, asociados a la participación incidente que ejecuta el Fondo de Desarrollo Rural de Sumapaz. 2696. SE EXPIDE CDP CON CERTIFICADO DE NO EXISTENCIA DE PERSONAL 57376 DE FECHA FEB 09/2025, SOLICITUD SIPSE 126319 RECIBIDO PARA TRAMITE DE FECHA FEB 11/2025. Se expide CRP mediante memorando 20257020003673, a solicitud expresa del ordenador de gasto recibido el 19 de febrero de 2025."/>
    <s v="O23011745992024269601000"/>
    <s v="Participación incidente en Sumapaz"/>
    <n v="1023031689"/>
    <s v="NIXON ENRIQUE PARRA MUÑOZ"/>
    <n v="0"/>
    <n v="0"/>
    <n v="36000000"/>
    <n v="36000000"/>
    <n v="0"/>
    <n v="2696"/>
    <s v="Capacitar 240 personas a través de procesos de formación para la participación de manera virtual y presencial."/>
    <n v="126319"/>
    <n v="1"/>
    <s v="5 - Bogotá confía en su gobierno"/>
    <s v="39 - Camino hacia una democracia deliberativa con un gobierno cercano a la gente y con participación ciudadana"/>
    <m/>
    <m/>
  </r>
  <r>
    <n v="2025"/>
    <x v="1"/>
    <d v="2025-01-01T00:00:00"/>
    <d v="2025-03-31T00:00:00"/>
    <s v="0020-01"/>
    <d v="2025-02-19T00:00:00"/>
    <n v="145"/>
    <s v="CONTRATO DE PRESTACION DE SERVICIOS PROFESIONALES"/>
    <s v="143-2025"/>
    <s v="145 - CONTRATO DE PRESTACION DE SERVICIOS PROFESIONALES"/>
    <n v="180"/>
    <s v="ORDENES DE PAGO"/>
    <n v="1163"/>
    <n v="1161"/>
    <s v="130412 - Prestar los servicios de apoyo asistencial en los procesos administrativos y contables del Área de Gestión de Desarrollo Local, de la Alcaldía Local de Sumapaz. 2327. Se expide CDP con certificado de No existencia de personal 57275 de fecha Feb 08/2025, solicitud SIPSE 130412, recibido para tramite de fecha Feb 12/2025 Se expide CRP mediante memorando 20257020003763, a solicitud expresa del ordenador de gasto recibido el 19 de febrero de 2025."/>
    <s v="O23011745992024232701000"/>
    <s v="Fortalecimiento Institucional y sedes administrativas"/>
    <n v="79445177"/>
    <s v="AGUSTIN  LUNA JARAMILLO"/>
    <n v="0"/>
    <n v="0"/>
    <n v="15000000"/>
    <n v="13083333"/>
    <n v="1916667"/>
    <n v="2327"/>
    <s v="Realizar 4 estrategias de fortalecimiento institucional (una por vigencia)."/>
    <n v="130412"/>
    <n v="2"/>
    <s v="5 - Bogotá confía en su gobierno"/>
    <s v="33 - Fortalecimiento institucional para un gobierno confiable"/>
    <m/>
    <m/>
  </r>
  <r>
    <n v="2025"/>
    <x v="1"/>
    <d v="2025-01-01T00:00:00"/>
    <d v="2025-03-31T00:00:00"/>
    <s v="0020-01"/>
    <d v="2025-02-19T00:00:00"/>
    <n v="148"/>
    <s v="CONTRATO DE PRESTACION DE SERVICIOS DE APOYO A LA GESTION"/>
    <s v="141-2025"/>
    <s v="148 - CONTRATO DE PRESTACION DE SERVICIOS DE APOYO A LA GESTION"/>
    <n v="180"/>
    <s v="ORDENES DE PAGO"/>
    <n v="1135"/>
    <n v="1162"/>
    <s v="125666 - Prestar los servicios técnicos para apoyar los procesos administrativos y trámites ambientales que se adelantan en el Área de Gestión del Desarrollo Local. 2327. Se expide CDP con certificado de No existencia de personal 57399 de fecha Feb 09/2025, solicitud SIPSE 125666, recibido para tramite de fecha Feb 10/2025."/>
    <s v="O23011745992024232701000"/>
    <s v="Fortalecimiento Institucional y sedes administrativas"/>
    <n v="23497387"/>
    <s v="SANDRA ROCIO SUAREZ ESPITIA"/>
    <n v="0"/>
    <n v="0"/>
    <n v="25200000"/>
    <n v="25200000"/>
    <n v="0"/>
    <n v="2327"/>
    <s v="Realizar 4 estrategias de fortalecimiento institucional (una por vigencia)."/>
    <n v="125666"/>
    <n v="2"/>
    <s v="5 - Bogotá confía en su gobierno"/>
    <s v="33 - Fortalecimiento institucional para un gobierno confiable"/>
    <m/>
    <m/>
  </r>
  <r>
    <n v="2025"/>
    <x v="1"/>
    <d v="2025-01-01T00:00:00"/>
    <d v="2025-03-31T00:00:00"/>
    <s v="0020-01"/>
    <d v="2025-02-20T00:00:00"/>
    <n v="31"/>
    <s v="RESOLUCION"/>
    <s v="004-2025"/>
    <s v="31 - RESOLUCION"/>
    <n v="315"/>
    <s v="ORDENES DE PAGO"/>
    <n v="1177"/>
    <n v="1163"/>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2701000"/>
    <s v="Fortalecimiento Institucional y sedes administrativas"/>
    <n v="860011153"/>
    <s v="POSITIVA COMPAÑIA DE SEGUROS SA"/>
    <n v="0"/>
    <n v="0"/>
    <n v="324408"/>
    <n v="324408"/>
    <n v="0"/>
    <n v="2327"/>
    <s v="Realizar 4 estrategias de fortalecimiento institucional (una por vigencia)."/>
    <s v="Atende"/>
    <n v="2"/>
    <s v="5 - Bogotá confía en su gobierno"/>
    <s v="33 - Fortalecimiento institucional para un gobierno confiable"/>
    <m/>
    <m/>
  </r>
  <r>
    <n v="2025"/>
    <x v="1"/>
    <d v="2025-01-01T00:00:00"/>
    <d v="2025-03-31T00:00:00"/>
    <s v="0020-01"/>
    <d v="2025-02-20T00:00:00"/>
    <n v="31"/>
    <s v="RESOLUCION"/>
    <s v="004-2025"/>
    <s v="31 - RESOLUCION"/>
    <n v="315"/>
    <s v="ORDENES DE PAGO"/>
    <n v="1177"/>
    <n v="1163"/>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n v="860011153"/>
    <s v="POSITIVA COMPAÑIA DE SEGUROS SA"/>
    <n v="0"/>
    <n v="0"/>
    <n v="920792"/>
    <n v="920792"/>
    <n v="0"/>
    <n v="2290"/>
    <s v="Fortalecer 8 programas de abordaje de conflictividad escolar para la convivencia con enfoque restaurativo"/>
    <s v="Atende"/>
    <n v="4"/>
    <s v="1 - Bogotá avanza en su seguridad"/>
    <s v="4 - Servicios centrados en la justicia"/>
    <m/>
    <m/>
  </r>
  <r>
    <n v="2025"/>
    <x v="1"/>
    <d v="2025-01-01T00:00:00"/>
    <d v="2025-03-31T00:00:00"/>
    <s v="0020-01"/>
    <d v="2025-02-20T00:00:00"/>
    <n v="145"/>
    <s v="CONTRATO DE PRESTACION DE SERVICIOS PROFESIONALES"/>
    <s v="132-2025"/>
    <s v="145 - CONTRATO DE PRESTACION DE SERVICIOS PROFESIONALES"/>
    <n v="180"/>
    <s v="ORDENES DE PAGO"/>
    <n v="1159"/>
    <n v="1164"/>
    <s v="118324 - Prestar los servicios profesionales veterinarios para el fortalecimiento del servicio de asistencia técnica agropecuaria en la localidad de Sumapaz. 2671. SE EXPIDE CDP CON CERTIFICADO DE NO EXISTENCIA DE PERSONAL 57178 DE FECHA FEB 09/2025, SOLICITUD SIPSE 130166 RECIBIDO PARA TRAMITE DE FECHA FEB 11/2025.Se expide CRP a solicitud del del ordenador del gasto mediante memorando 20257020003863 recibido el 20 de febrero de 2025."/>
    <s v="O23011745992024267101000"/>
    <s v="Asistencia técnica agropecuaria y educación ambiental en la localidad de Sumapaz"/>
    <n v="1015420289"/>
    <s v="LUISA FERNANDA CEPEDA BENITEZ"/>
    <n v="0"/>
    <n v="0"/>
    <n v="37800000"/>
    <n v="32970000"/>
    <n v="4830000"/>
    <n v="2671"/>
    <s v="Apoyar 500 predios rurales con buenas prácticas agropecuarias y ambientales que fortalezcan la protección a coberturas vegetales y recurso hídrico"/>
    <n v="118324"/>
    <n v="3"/>
    <s v="4 - Bogotá ordena su territorio y avanza en su acción climática"/>
    <s v="25 - Aumento de la resiliencia al cambio climático y reducción de la vulnerabilidad"/>
    <m/>
    <m/>
  </r>
  <r>
    <n v="2025"/>
    <x v="1"/>
    <d v="2025-01-01T00:00:00"/>
    <d v="2025-03-31T00:00:00"/>
    <s v="0020-01"/>
    <d v="2025-02-20T00:00:00"/>
    <n v="148"/>
    <s v="CONTRATO DE PRESTACION DE SERVICIOS DE APOYO A LA GESTION"/>
    <s v="140-2025"/>
    <s v="148 - CONTRATO DE PRESTACION DE SERVICIOS DE APOYO A LA GESTION"/>
    <n v="180"/>
    <s v="ORDENES DE PAGO"/>
    <n v="1126"/>
    <n v="1165"/>
    <s v="125166 - Prestar los servicios técnicos para que apoye las actividades operativas del parque automotor en la Alcaldía Local de Sumapaz. 2289. Se expide CDP con certificado de No existencia de personal 57411 de fecha Feb 09/2025, solicitud SIPSE 125166, recibido para tramite de fecha Feb 10/2025. Se expide a solicitud expresa del Ordenador del gasto mediante memorando 20257020003833 recibido el 20 de febrero de 2025."/>
    <s v="O23011745992024228901000"/>
    <s v="Movilidad para Sumapaz"/>
    <n v="93381474"/>
    <s v="CARLOS ANDRES DUQUE GONZALEZ"/>
    <n v="0"/>
    <n v="0"/>
    <n v="29490000"/>
    <n v="28998500"/>
    <n v="491500"/>
    <n v="2289"/>
    <s v="Intervenir 40 Kilómetros-carril de malla vial rural con acciones de construcción y/o conservación"/>
    <n v="125166"/>
    <n v="1"/>
    <s v="4 - Bogotá ordena su territorio y avanza en su acción climática"/>
    <s v="26 - Movilidad Sostenible"/>
    <m/>
    <m/>
  </r>
  <r>
    <n v="2025"/>
    <x v="1"/>
    <d v="2025-01-01T00:00:00"/>
    <d v="2025-03-31T00:00:00"/>
    <s v="0020-01"/>
    <d v="2025-02-21T00:00:00"/>
    <n v="31"/>
    <s v="RESOLUCION"/>
    <s v="RES 006-2025"/>
    <s v="31 - RESOLUCION"/>
    <n v="313"/>
    <s v="ORDENES DE PAGO"/>
    <n v="1175"/>
    <n v="1166"/>
    <s v="131018 - Resolución Número 006 Del 18 De Febrer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l mes de febrero vigencia 2025. Se expide mediante sipse 131018 recibido el 19 de febrero de 2025 a solicitud expresa del Ordenador del gasto. Se expide CRP con memorando 20257020003833, CPS firmado en SECOP II y recibido para tramite de fecha 21 de febrero de 2025."/>
    <s v="O23011745992024239801000"/>
    <s v="Cuidado y protección para la población Vulnerable de Sumapaz"/>
    <n v="860066942"/>
    <s v="CAJA DE COMPENSACION FAMILIAR COMPENSAR"/>
    <n v="0"/>
    <n v="0"/>
    <n v="800000"/>
    <n v="638568"/>
    <n v="161432"/>
    <n v="2398"/>
    <s v="Beneficiar 305 personas mayores con transferencias monetarias"/>
    <n v="131018"/>
    <n v="1"/>
    <s v="2 - Bogotá confía en su bien-estar"/>
    <s v="7 - Bogotá, una ciudad con menos Pobreza"/>
    <m/>
    <m/>
  </r>
  <r>
    <n v="2025"/>
    <x v="1"/>
    <d v="2025-01-01T00:00:00"/>
    <d v="2025-03-31T00:00:00"/>
    <s v="0020-01"/>
    <d v="2025-02-21T00:00:00"/>
    <n v="31"/>
    <s v="RESOLUCION"/>
    <s v="RES 005-2025"/>
    <s v="31 - RESOLUCION"/>
    <n v="313"/>
    <s v="ORDENES DE PAGO"/>
    <n v="1176"/>
    <n v="1167"/>
    <s v="131011 - Resolución Número 005 Del 18 De Febrero De 2025 Por medio de la cual se ordena el gasto y pago correspondiente al (Proyecto 2398 Cuidado y Protección para la Población Vulnerable de Sumapaz, componente Apoyo Económico para Persona Mayor - Tipo C) correspondiente al mes de febrero vigencia 2025.se expide a solicitud expresa del ordenador del gasto mediante SIPSE 131011 recibida el 19 de feb. de 25. Se expide a solicitud expresa Del Ordenador Del Gasto. Se expide CRP con memorando 20257020003893, CPS firmado en SECOP II y recibido para tramite de fecha 21 de febrero de 2025."/>
    <s v="O23011745992024239801000"/>
    <s v="Cuidado y protección para la población Vulnerable de Sumapaz"/>
    <n v="860066942"/>
    <s v="CAJA DE COMPENSACION FAMILIAR COMPENSAR"/>
    <n v="0"/>
    <n v="0"/>
    <n v="39650000"/>
    <n v="39650000"/>
    <n v="0"/>
    <n v="2398"/>
    <s v="Beneficiar 305 personas mayores con transferencias monetarias"/>
    <n v="131011"/>
    <n v="1"/>
    <s v="2 - Bogotá confía en su bien-estar"/>
    <s v="7 - Bogotá, una ciudad con menos Pobreza"/>
    <m/>
    <m/>
  </r>
  <r>
    <n v="2025"/>
    <x v="1"/>
    <d v="2025-01-01T00:00:00"/>
    <d v="2025-03-31T00:00:00"/>
    <s v="0020-01"/>
    <d v="2025-02-21T00:00:00"/>
    <n v="145"/>
    <s v="CONTRATO DE PRESTACION DE SERVICIOS PROFESIONALES"/>
    <s v="147-2025"/>
    <s v="145 - CONTRATO DE PRESTACION DE SERVICIOS PROFESIONALES"/>
    <n v="313"/>
    <s v="ORDENES DE PAGO"/>
    <n v="1118"/>
    <n v="1168"/>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e expide a solicitud expresa Del Ordenador Del Gasto. Se expide CRP con memorando 20257020003943, CPS firmado en SECOP II y recibido para tramite de fecha 21 de febrero de 2025."/>
    <s v="O23011745992024228901000"/>
    <s v="Movilidad para Sumapaz"/>
    <n v="19466911"/>
    <s v="NAYID  PEREZ GONZALEZ"/>
    <n v="0"/>
    <n v="0"/>
    <n v="43800000"/>
    <n v="38933333"/>
    <n v="4866667"/>
    <n v="2289"/>
    <s v="Intervenir 40 Kilómetros-carril de malla vial rural con acciones de construcción y/o conservación"/>
    <n v="124965"/>
    <n v="1"/>
    <s v="4 - Bogotá ordena su territorio y avanza en su acción climática"/>
    <s v="26 - Movilidad Sostenible"/>
    <m/>
    <m/>
  </r>
  <r>
    <n v="2025"/>
    <x v="1"/>
    <d v="2025-01-01T00:00:00"/>
    <d v="2025-03-31T00:00:00"/>
    <s v="0020-01"/>
    <d v="2025-02-21T00:00:00"/>
    <n v="148"/>
    <s v="CONTRATO DE PRESTACION DE SERVICIOS DE APOYO A LA GESTION"/>
    <s v="151-2025"/>
    <s v="148 - CONTRATO DE PRESTACION DE SERVICIOS DE APOYO A LA GESTION"/>
    <n v="313"/>
    <s v="ORDENES DE PAGO"/>
    <n v="1106"/>
    <n v="1169"/>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a solicitud expresa Del Ordenador Del Gasto. Se expide CRP con memorando 20257020003913, CPS firmado en SECOP II y recibido para tramite de fecha 21 de febrero de 2025."/>
    <s v="O23011745992024232701000"/>
    <s v="Fortalecimiento Institucional y sedes administrativas"/>
    <n v="1032656434"/>
    <s v="SERGIO DANIEL MORA MACANA"/>
    <n v="0"/>
    <n v="0"/>
    <n v="21780000"/>
    <n v="21780000"/>
    <n v="0"/>
    <n v="2327"/>
    <s v="Realizar 4 estrategias de fortalecimiento institucional (una por vigencia)."/>
    <n v="127697"/>
    <n v="2"/>
    <s v="5 - Bogotá confía en su gobierno"/>
    <s v="33 - Fortalecimiento institucional para un gobierno confiable"/>
    <m/>
    <m/>
  </r>
  <r>
    <n v="2025"/>
    <x v="1"/>
    <d v="2025-01-01T00:00:00"/>
    <d v="2025-03-31T00:00:00"/>
    <s v="0020-01"/>
    <d v="2025-02-21T00:00:00"/>
    <n v="148"/>
    <s v="CONTRATO DE PRESTACION DE SERVICIOS DE APOYO A LA GESTION"/>
    <s v="122-2025"/>
    <s v="148 - CONTRATO DE PRESTACION DE SERVICIOS DE APOYO A LA GESTION"/>
    <n v="313"/>
    <s v="ORDENES DE PAGO"/>
    <n v="1107"/>
    <n v="1170"/>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a solicitud expresa Del Ordenador Del Gasto. Se expide CRP con memorando 20257020003903, CPS firmado en SECOP II y recibido para tramite de fecha 21 de febrero de 2025."/>
    <s v="O23011745992024232701000"/>
    <s v="Fortalecimiento Institucional y sedes administrativas"/>
    <n v="1077942240"/>
    <s v="CESAR ORLANDO REY MEDINA"/>
    <n v="0"/>
    <n v="0"/>
    <n v="17640000"/>
    <n v="17640000"/>
    <n v="0"/>
    <n v="2327"/>
    <s v="Realizar 4 estrategias de fortalecimiento institucional (una por vigencia)."/>
    <n v="127708"/>
    <n v="2"/>
    <s v="5 - Bogotá confía en su gobierno"/>
    <s v="33 - Fortalecimiento institucional para un gobierno confiable"/>
    <m/>
    <m/>
  </r>
  <r>
    <n v="2025"/>
    <x v="1"/>
    <d v="2025-01-01T00:00:00"/>
    <d v="2025-03-31T00:00:00"/>
    <s v="0020-01"/>
    <d v="2025-02-21T00:00:00"/>
    <n v="148"/>
    <s v="CONTRATO DE PRESTACION DE SERVICIOS DE APOYO A LA GESTION"/>
    <s v="146-2025"/>
    <s v="148 - CONTRATO DE PRESTACION DE SERVICIOS DE APOYO A LA GESTION"/>
    <n v="313"/>
    <s v="ORDENES DE PAGO"/>
    <n v="1124"/>
    <n v="1171"/>
    <s v="124915 - Prestar los servicios técnicos para apoyar los procesos administrativos, contables y financieros del Área de Gestión de Desarrollo Local, de la Alcaldía Local de Sumapaz. 2327. Se expide CDP con certificado de No existencia de personal 57420 de fecha Feb 09/2025, solicitud SIPSE 124915, recibido para tramite de fecha Feb 10/2025. Se expide a solicitud expresa Del Ordenador Del Gasto. Se expide CRP con memorando 20257020003923, CPS firmado en SECOP II y recibido para tramite de fecha 21 de febrero de 2025."/>
    <s v="O23011745992024232701000"/>
    <s v="Fortalecimiento Institucional y sedes administrativas"/>
    <n v="1022390978"/>
    <s v="JOAN SEBASTIAN TORRES ZAPATA"/>
    <n v="0"/>
    <n v="0"/>
    <n v="27540000"/>
    <n v="24021000"/>
    <n v="3519000"/>
    <n v="2327"/>
    <s v="Realizar 4 estrategias de fortalecimiento institucional (una por vigencia)."/>
    <n v="124915"/>
    <n v="2"/>
    <s v="5 - Bogotá confía en su gobierno"/>
    <s v="33 - Fortalecimiento institucional para un gobierno confiable"/>
    <m/>
    <m/>
  </r>
  <r>
    <n v="2025"/>
    <x v="1"/>
    <d v="2025-01-01T00:00:00"/>
    <d v="2025-03-31T00:00:00"/>
    <s v="0020-01"/>
    <d v="2025-02-21T00:00:00"/>
    <n v="145"/>
    <s v="CONTRATO DE PRESTACION DE SERVICIOS PROFESIONALES"/>
    <s v="149-2025"/>
    <s v="145 - CONTRATO DE PRESTACION DE SERVICIOS PROFESIONALES"/>
    <n v="313"/>
    <s v="ORDENES DE PAGO"/>
    <n v="1117"/>
    <n v="1173"/>
    <s v="124950 - Prestar los servicios profesionales al Área de Gestión de Desarrollo Local brindando apoyo técnico en la planeación, ejecución y seguimiento del proyecto de inversión de mejoramiento de vivienda para la comunidad de Sumapaz. 2278. Se expide CDP con certificado de No existencia de personal 57419 de fecha Feb 09/2025, solicitud SIPSE 124950, recibido para tramite de fecha Feb 10/2025. Se expide a solicitud expresa Del Ordenador Del Gasto. Se expide CRP con memorando 20257020003953, CPS firmado en SECOP II y recibido para tramite de fecha 21 de febrero de 2025."/>
    <s v="O23011745992024227801000"/>
    <s v="Mejoramiento de vivienda para la comunidad de Sumapaz"/>
    <n v="1052409028"/>
    <s v="JESSIKA INDYRA VEGA WILCHES"/>
    <n v="0"/>
    <n v="0"/>
    <n v="42000000"/>
    <n v="42000000"/>
    <n v="0"/>
    <n v="2278"/>
    <s v="Mejorar 200 viviendas de interés social rurales."/>
    <n v="124950"/>
    <n v="1"/>
    <s v="4 - Bogotá ordena su territorio y avanza en su acción climática"/>
    <s v="31 - Acceso equitativo de vivienda urbana y rural"/>
    <m/>
    <m/>
  </r>
  <r>
    <n v="2025"/>
    <x v="1"/>
    <d v="2025-01-01T00:00:00"/>
    <d v="2025-03-31T00:00:00"/>
    <s v="0020-01"/>
    <d v="2025-02-21T00:00:00"/>
    <n v="145"/>
    <s v="CONTRATO DE PRESTACION DE SERVICIOS PROFESIONALES"/>
    <s v="150-2025"/>
    <s v="145 - CONTRATO DE PRESTACION DE SERVICIOS PROFESIONALES"/>
    <n v="313"/>
    <s v="ORDENES DE PAGO"/>
    <n v="1165"/>
    <n v="1174"/>
    <s v="130048 - Prestar los servicios profesionales para apoyar la implementación, seguimiento y control de los Planes de Mejoramiento resultado de las auditorías y Planes de Gestión, así como fortalecer el proceso de mejora continua en la Alcaldía Local de Sumapaz. 2327. Se expide a solicitud expresa Del Ordenador Del Gasto. Se expide CRP con memorando 20257020003963, CPS firmado en SECOP II y recibido para tramite de fecha 21 de febrero de 2025."/>
    <s v="O23011745992024232701000"/>
    <s v="Fortalecimiento Institucional y sedes administrativas"/>
    <n v="79378493"/>
    <s v="ELMAN  CIFUENTES CASTAÑEDA"/>
    <n v="0"/>
    <n v="0"/>
    <n v="34650000"/>
    <n v="34650000"/>
    <n v="0"/>
    <n v="2327"/>
    <s v="Realizar 4 estrategias de fortalecimiento institucional (una por vigencia)."/>
    <n v="130048"/>
    <n v="2"/>
    <s v="5 - Bogotá confía en su gobierno"/>
    <s v="33 - Fortalecimiento institucional para un gobierno confiable"/>
    <m/>
    <m/>
  </r>
  <r>
    <n v="2025"/>
    <x v="1"/>
    <d v="2025-01-01T00:00:00"/>
    <d v="2025-03-31T00:00:00"/>
    <s v="0020-01"/>
    <d v="2025-02-21T00:00:00"/>
    <n v="145"/>
    <s v="CONTRATO DE PRESTACION DE SERVICIOS PROFESIONALES"/>
    <s v="145-2025"/>
    <s v="145 - CONTRATO DE PRESTACION DE SERVICIOS PROFESIONALES"/>
    <n v="313"/>
    <s v="ORDENES DE PAGO"/>
    <n v="1162"/>
    <n v="1175"/>
    <s v="130323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7283 de fecha Feb 08/2025, solicitud SIPSE 130323, recibido para tramite de fecha Feb 12/2025. Se expide a solicitud expresa Del Ordenador Del Gasto. Se expide CRP con memorando 20257020003973, CPS firmado en SECOP II y recibido para tramite de fecha 21 de febrero de 2025."/>
    <s v="O23011745992024232401000"/>
    <s v="Acciones para el cuidado de la salud y el bienestar de las y los Sumapaceños"/>
    <n v="1022991460"/>
    <s v="MARIA CAMILA NIEVES PARRA"/>
    <n v="0"/>
    <n v="0"/>
    <n v="43200000"/>
    <n v="43200000"/>
    <n v="0"/>
    <n v="2324"/>
    <s v="Beneficiar 180 personas con discapacidad a través de Dispositivos de Asistencia Personal - Ayudas Técnicas (no incluidas en los Planes de Beneficios)"/>
    <n v="130323"/>
    <n v="2"/>
    <s v="2 - Bogotá confía en su bien-estar"/>
    <s v="10 - Salud Pública Integrada e Integral"/>
    <m/>
    <m/>
  </r>
  <r>
    <n v="2025"/>
    <x v="1"/>
    <d v="2025-01-01T00:00:00"/>
    <d v="2025-03-31T00:00:00"/>
    <s v="0020-01"/>
    <d v="2025-02-21T00:00:00"/>
    <n v="148"/>
    <s v="CONTRATO DE PRESTACION DE SERVICIOS DE APOYO A LA GESTION"/>
    <s v="148-2025"/>
    <s v="148 - CONTRATO DE PRESTACION DE SERVICIOS DE APOYO A LA GESTION"/>
    <n v="313"/>
    <s v="ORDENES DE PAGO"/>
    <n v="1167"/>
    <n v="1176"/>
    <s v="125000 - Prestar los servicios técnicos para apoyar los procesos administrativos que se adelantan en el despacho de la Alcaldía Local de Sumapaz. 2327. Se expide a su solicitud EXPRESA DEL ORDENADOR DEL GASTO, mediante SIPSE 125000 del 18 de febrero de 2025. Se expide CRP con memorando 20257020003933, CPS firmado en SECOP II y recibido para tramite de fecha 21 de febrero de 2025."/>
    <s v="O23011745992024232701000"/>
    <s v="Fortalecimiento Institucional y sedes administrativas"/>
    <n v="52231511"/>
    <s v="CARLA NIAMED LOZANO TAUTIVA"/>
    <n v="0"/>
    <n v="0"/>
    <n v="27540000"/>
    <n v="24021000"/>
    <n v="3519000"/>
    <n v="2327"/>
    <s v="Realizar 4 estrategias de fortalecimiento institucional (una por vigencia)."/>
    <n v="125000"/>
    <n v="2"/>
    <s v="5 - Bogotá confía en su gobierno"/>
    <s v="33 - Fortalecimiento institucional para un gobierno confiable"/>
    <m/>
    <m/>
  </r>
  <r>
    <n v="2025"/>
    <x v="1"/>
    <d v="2025-01-01T00:00:00"/>
    <d v="2025-03-31T00:00:00"/>
    <s v="0020-01"/>
    <d v="2025-02-24T00:00:00"/>
    <n v="145"/>
    <s v="CONTRATO DE PRESTACION DE SERVICIOS PROFESIONALES"/>
    <s v="154-2025"/>
    <s v="145 - CONTRATO DE PRESTACION DE SERVICIOS PROFESIONALES"/>
    <n v="310"/>
    <s v="ORDENES DE PAGO"/>
    <n v="1110"/>
    <n v="1178"/>
    <s v="127755 - 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 2327. Se expide CDP con certificado de No existencia de personal 56981 de fecha Feb 05/2025, solicitud SIPSE 127755, recibido para tramite de fecha Feb 06/2025. Se expide CRP con memorando 20257020004113, CPS firmado en secop II y recibido para tramite de fecha 24 DE febrero de 2025."/>
    <s v="O23011745992024232701000"/>
    <s v="Fortalecimiento Institucional y sedes administrativas"/>
    <n v="19385297"/>
    <s v="GUSTAVO  CARO VARGAS"/>
    <n v="0"/>
    <n v="0"/>
    <n v="30600000"/>
    <n v="30600000"/>
    <n v="0"/>
    <n v="2327"/>
    <s v="Realizar 4 estrategias de fortalecimiento institucional (una por vigencia)."/>
    <n v="127755"/>
    <n v="2"/>
    <s v="5 - Bogotá confía en su gobierno"/>
    <s v="33 - Fortalecimiento institucional para un gobierno confiable"/>
    <m/>
    <m/>
  </r>
  <r>
    <n v="2025"/>
    <x v="1"/>
    <d v="2025-01-01T00:00:00"/>
    <d v="2025-03-31T00:00:00"/>
    <s v="0020-01"/>
    <d v="2025-02-24T00:00:00"/>
    <n v="148"/>
    <s v="CONTRATO DE PRESTACION DE SERVICIOS DE APOYO A LA GESTION"/>
    <s v="155-2025"/>
    <s v="148 - CONTRATO DE PRESTACION DE SERVICIOS DE APOYO A LA GESTION"/>
    <n v="310"/>
    <s v="ORDENES DE PAGO"/>
    <n v="1172"/>
    <n v="1179"/>
    <s v="130408 - Prestar los servicios como auxiliar para apoyar los procesos administrativos y contractuales del área de Gestión de Desarrollo Local, de la Alcaldía Local de Sumapaz. 2327. Se expide a solicitud expresa del Ordenador del gasto mediante SIPSE 130408 del 18 de febrero de 2025. No hay 57907 del 14 de febrero de 2025. Se expide CRP con memorando 20257020004083, CPS firmado en secop II y recibido para tramite de fecha 24 de febrero de 2025."/>
    <s v="O23011745992024232701000"/>
    <s v="Fortalecimiento Institucional y sedes administrativas"/>
    <n v="1049611630"/>
    <s v="ANDREA CAROLINA RODRIGUEZ SANCHEZ"/>
    <n v="0"/>
    <n v="0"/>
    <n v="13860000"/>
    <n v="13860000"/>
    <n v="0"/>
    <n v="2327"/>
    <s v="Realizar 4 estrategias de fortalecimiento institucional (una por vigencia)."/>
    <n v="130408"/>
    <n v="2"/>
    <s v="5 - Bogotá confía en su gobierno"/>
    <s v="33 - Fortalecimiento institucional para un gobierno confiable"/>
    <m/>
    <m/>
  </r>
  <r>
    <n v="2025"/>
    <x v="1"/>
    <d v="2025-01-01T00:00:00"/>
    <d v="2025-03-31T00:00:00"/>
    <s v="0020-01"/>
    <d v="2025-02-24T00:00:00"/>
    <n v="145"/>
    <s v="CONTRATO DE PRESTACION DE SERVICIOS PROFESIONALES"/>
    <s v="153-2025"/>
    <s v="145 - CONTRATO DE PRESTACION DE SERVICIOS PROFESIONALES"/>
    <n v="310"/>
    <s v="ORDENES DE PAGO"/>
    <n v="1158"/>
    <n v="1180"/>
    <s v="130164 - Prestar los servicios profesionales para acompañar al Área de Gestión Policiva-Jurídica en la gestión de los asuntos relacionados con ciudadana, convivencia y prevención de conflictividades, violencias y delitos en la localidad de Sumapaz. 2327. SE EXPIDE CDP CON CERTIFICADO DE NO EXISTENCIA DE PERSONAL 57179 DE FECHA FEB 09/2025, SOLICITUD SIPSE 130164 RECIBIDO PARA TRAMITE DE FECHA FEB 11/2025. Se expide CRP con memorando 20257020004103, CPS firmado en secop II y recibido para tramite de fecha 24 DE febrero de 2025."/>
    <s v="O23011745992024232701000"/>
    <s v="Fortalecimiento Institucional y sedes administrativas"/>
    <n v="79699215"/>
    <s v="RICHARD IVAN REYES BOTTIA"/>
    <n v="0"/>
    <n v="0"/>
    <n v="42000000"/>
    <n v="36166667"/>
    <n v="5833333"/>
    <n v="2327"/>
    <s v="Realizar 4 estrategias de fortalecimiento institucional (una por vigencia)."/>
    <n v="130164"/>
    <n v="2"/>
    <s v="5 - Bogotá confía en su gobierno"/>
    <s v="33 - Fortalecimiento institucional para un gobierno confiable"/>
    <m/>
    <m/>
  </r>
  <r>
    <n v="2025"/>
    <x v="1"/>
    <d v="2025-01-01T00:00:00"/>
    <d v="2025-03-31T00:00:00"/>
    <s v="0020-01"/>
    <d v="2025-02-24T00:00:00"/>
    <n v="145"/>
    <s v="CONTRATO DE PRESTACION DE SERVICIOS PROFESIONALES"/>
    <s v="152-2025"/>
    <s v="145 - CONTRATO DE PRESTACION DE SERVICIOS PROFESIONALES"/>
    <n v="310"/>
    <s v="ORDENES DE PAGO"/>
    <n v="1174"/>
    <n v="1181"/>
    <s v="127558 - Prestar los servicios profesionales para apoyar la ejecución del proyecto Por una Sumapaz sin riesgos y que le aporta y se adapta al cambio climático, en la localidad de Sumapaz. 2613. Se expide CDP con certificado de No existencia de persona 57957 de fecha Febrero 16/2025, solicitud SIPSE 127558, recibido para tramite de fecha Febrero 19/2025. Se expide CRP con memorando 20257020004093, CPS firmado en secop II y recibido para tramite de fecha 24 DE febrero de 2025."/>
    <s v="O23011745992024261301000"/>
    <s v="Manejo de emergencias y mitigación del riesgo de desastres"/>
    <n v="1022363488"/>
    <s v="BRAYAN LEANDRO TORRES CLAVIJO"/>
    <n v="0"/>
    <n v="0"/>
    <n v="39060000"/>
    <n v="39060000"/>
    <n v="0"/>
    <n v="2613"/>
    <s v="Realizar 40 obras de mitigación y/u obras de mitigación existentes con mantenimiento"/>
    <n v="127558"/>
    <n v="2"/>
    <s v="4 - Bogotá ordena su territorio y avanza en su acción climática"/>
    <s v="27 - Gestión del riesgo de desastres para un territorio seguro"/>
    <m/>
    <m/>
  </r>
  <r>
    <n v="2025"/>
    <x v="1"/>
    <d v="2025-01-01T00:00:00"/>
    <d v="2025-03-31T00:00:00"/>
    <s v="0020-01"/>
    <d v="2025-02-24T00:00:00"/>
    <n v="53"/>
    <s v="CONTRATO DE SEGUROS"/>
    <s v="252-2024-1"/>
    <s v="53 - CONTRATO DE SEGUROS"/>
    <n v="310"/>
    <s v="ORDENES DE PAGO"/>
    <n v="1217"/>
    <n v="1182"/>
    <s v="131296 - Adición y prorroga al contrato CSE-252-2024, cuyo objeto es, adquirir el seguro todo riesgo para automóviles livianos y pesados del parque automotor del fondo de desarrollo rural de Sumapaz. Se expide a solicitud expresa del ordenador del gasto mediante SIPSE 131296, recibido el 24/02/2025. Se expide CRP con memorando 20257020004323, CPS firmado en secop II y recibido para tramite de fecha 24 DE febrero de 2025."/>
    <s v="O23011745992024228901000"/>
    <s v="Movilidad para Sumapaz"/>
    <n v="860524654"/>
    <s v="ASEGURADORA SOLIDARIA DE COLOMBIA ENTIDA D COOPERATIVA"/>
    <n v="0"/>
    <n v="0"/>
    <n v="43071931"/>
    <n v="43071931"/>
    <n v="0"/>
    <n v="2289"/>
    <s v="Intervenir 40 Kilómetros-carril de malla vial rural con acciones de construcción y/o conservación"/>
    <n v="131296"/>
    <n v="1"/>
    <s v="4 - Bogotá ordena su territorio y avanza en su acción climática"/>
    <s v="26 - Movilidad Sostenible"/>
    <m/>
    <m/>
  </r>
  <r>
    <n v="2025"/>
    <x v="1"/>
    <d v="2025-01-01T00:00:00"/>
    <d v="2025-03-31T00:00:00"/>
    <s v="0020-01"/>
    <d v="2025-02-25T00:00:00"/>
    <n v="145"/>
    <s v="CONTRATO DE PRESTACION DE SERVICIOS PROFESIONALES"/>
    <s v="157-2025"/>
    <s v="145 - CONTRATO DE PRESTACION DE SERVICIOS PROFESIONALES"/>
    <n v="309"/>
    <s v="ORDENES DE PAGO"/>
    <n v="1098"/>
    <n v="1183"/>
    <s v="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 Se expide CRP con memorando 20257020004363, CPS firmado en secop II y recibido para tramite de fecha 25 DE febrero de 2025."/>
    <s v="O23011745992024232701000"/>
    <s v="Fortalecimiento Institucional y sedes administrativas"/>
    <n v="79515089"/>
    <s v="ERNESTO  CAPERA RODRIGUEZ"/>
    <n v="0"/>
    <n v="0"/>
    <n v="39600000"/>
    <n v="39160000"/>
    <n v="440000"/>
    <n v="2327"/>
    <s v="Realizar 4 estrategias de fortalecimiento institucional (una por vigencia)."/>
    <n v="125187"/>
    <n v="2"/>
    <s v="5 - Bogotá confía en su gobierno"/>
    <s v="33 - Fortalecimiento institucional para un gobierno confiable"/>
    <m/>
    <m/>
  </r>
  <r>
    <n v="2025"/>
    <x v="1"/>
    <d v="2025-01-01T00:00:00"/>
    <d v="2025-03-31T00:00:00"/>
    <s v="0020-01"/>
    <d v="2025-02-25T00:00:00"/>
    <n v="145"/>
    <s v="CONTRATO DE PRESTACION DE SERVICIOS PROFESIONALES"/>
    <s v="156-2025"/>
    <s v="145 - CONTRATO DE PRESTACION DE SERVICIOS PROFESIONALES"/>
    <n v="309"/>
    <s v="ORDENES DE PAGO"/>
    <n v="1121"/>
    <n v="1184"/>
    <s v="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 Se expide CRP con memorando 20257020004353, CPS firmado en secop II y recibido para tramite de fecha 25 DE febrero de 2025."/>
    <s v="O23011745992024232701000"/>
    <s v="Fortalecimiento Institucional y sedes administrativas"/>
    <n v="1033820336"/>
    <s v="YENNY CAROLINA SALOMON ROBAYO"/>
    <n v="0"/>
    <n v="0"/>
    <n v="37800000"/>
    <n v="37800000"/>
    <n v="0"/>
    <n v="2327"/>
    <s v="Realizar 4 estrategias de fortalecimiento institucional (una por vigencia)."/>
    <n v="124884"/>
    <n v="2"/>
    <s v="5 - Bogotá confía en su gobierno"/>
    <s v="33 - Fortalecimiento institucional para un gobierno confiable"/>
    <m/>
    <m/>
  </r>
  <r>
    <n v="2025"/>
    <x v="1"/>
    <d v="2025-01-01T00:00:00"/>
    <d v="2025-03-31T00:00:00"/>
    <s v="0020-01"/>
    <d v="2025-02-25T00:00:00"/>
    <n v="148"/>
    <s v="CONTRATO DE PRESTACION DE SERVICIOS DE APOYO A LA GESTION"/>
    <s v="159-2025"/>
    <s v="148 - CONTRATO DE PRESTACION DE SERVICIOS DE APOYO A LA GESTION"/>
    <n v="309"/>
    <s v="ORDENES DE PAGO"/>
    <n v="1116"/>
    <n v="1185"/>
    <s v="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Se expide CRP con memorando 20257020004403, CPS firmado en secop II y recibido para tramite de fecha 25 DE febrero de 2025."/>
    <s v="O23011745992024232701000"/>
    <s v="Fortalecimiento Institucional y sedes administrativas"/>
    <n v="1032487095"/>
    <s v="LOPEZ PEREZ JAMMES JHORDAN"/>
    <n v="0"/>
    <n v="0"/>
    <n v="37800000"/>
    <n v="32550000"/>
    <n v="5250000"/>
    <n v="2327"/>
    <s v="Realizar 4 estrategias de fortalecimiento institucional (una por vigencia)."/>
    <n v="124883"/>
    <n v="2"/>
    <s v="5 - Bogotá confía en su gobierno"/>
    <s v="33 - Fortalecimiento institucional para un gobierno confiable"/>
    <m/>
    <m/>
  </r>
  <r>
    <n v="2025"/>
    <x v="1"/>
    <d v="2025-01-01T00:00:00"/>
    <d v="2025-03-31T00:00:00"/>
    <s v="0020-01"/>
    <d v="2025-02-25T00:00:00"/>
    <n v="148"/>
    <s v="CONTRATO DE PRESTACION DE SERVICIOS DE APOYO A LA GESTION"/>
    <s v="158-2025"/>
    <s v="148 - CONTRATO DE PRESTACION DE SERVICIOS DE APOYO A LA GESTION"/>
    <n v="309"/>
    <s v="ORDENES DE PAGO"/>
    <n v="1169"/>
    <n v="1186"/>
    <s v="125031 - Prestar el apoyo secretarial a la Junta Administradora Local. 2327. Solicitud EXPRESA DEL ORDENADOR DEL GASTO mediante SIPSE 125031, del 18 de febrero de 2025, y con NO HAY 57820 del 14 de febrero de 2025. Se expide CRP con memorando 20257020004373, CPS firmado en secop II y recibido para tramite de fecha 25 DE febrero de 2025."/>
    <s v="O23011745992024232701000"/>
    <s v="Fortalecimiento Institucional y sedes administrativas"/>
    <n v="1030521003"/>
    <s v="FREDY HUMBERTO PEÑA FORERO"/>
    <n v="0"/>
    <n v="0"/>
    <n v="18150000"/>
    <n v="18150000"/>
    <n v="0"/>
    <n v="2327"/>
    <s v="Realizar 4 estrategias de fortalecimiento institucional (una por vigencia)."/>
    <n v="125031"/>
    <n v="2"/>
    <s v="5 - Bogotá confía en su gobierno"/>
    <s v="33 - Fortalecimiento institucional para un gobierno confiable"/>
    <m/>
    <m/>
  </r>
  <r>
    <n v="2025"/>
    <x v="1"/>
    <d v="2025-01-01T00:00:00"/>
    <d v="2025-03-31T00:00:00"/>
    <s v="0020-01"/>
    <d v="2025-02-25T00:00:00"/>
    <n v="148"/>
    <s v="CONTRATO DE PRESTACION DE SERVICIOS DE APOYO A LA GESTION"/>
    <s v="160-2025"/>
    <s v="148 - CONTRATO DE PRESTACION DE SERVICIOS DE APOYO A LA GESTION"/>
    <n v="309"/>
    <s v="ORDENES DE PAGO"/>
    <n v="1101"/>
    <n v="1187"/>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343, CPS firmado en secop II y recibido para tramite de fecha 25 DE febrero de 2025."/>
    <s v="O23011745992024238801000"/>
    <s v="Recreación y Deporte para Sumapaz"/>
    <n v="3128728"/>
    <s v="ADELMO  MONTAÑEZ CARDENAS"/>
    <n v="0"/>
    <n v="0"/>
    <n v="30240000"/>
    <n v="30240000"/>
    <n v="0"/>
    <n v="2388"/>
    <s v="Capacitar 1000 personas en los campos deportivos o recreativos "/>
    <n v="127539"/>
    <n v="3"/>
    <s v="2 - Bogotá confía en su bien-estar"/>
    <s v="14 - Bogotá deportiva, recreativa, artística, patrimonial e intercultural"/>
    <m/>
    <m/>
  </r>
  <r>
    <n v="2025"/>
    <x v="1"/>
    <d v="2025-01-01T00:00:00"/>
    <d v="2025-03-31T00:00:00"/>
    <s v="0020-01"/>
    <d v="2025-02-25T00:00:00"/>
    <n v="145"/>
    <s v="CONTRATO DE PRESTACION DE SERVICIOS PROFESIONALES"/>
    <s v="166-2025"/>
    <s v="145 - CONTRATO DE PRESTACION DE SERVICIOS PROFESIONALES"/>
    <n v="309"/>
    <s v="ORDENES DE PAGO"/>
    <n v="1032"/>
    <n v="1188"/>
    <s v="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 Se expide CRP con memorando 20257020004413, CPS firmado en secop II y recibido para tramite de fecha 25 DE febrero de 2025."/>
    <s v="O23011745992024228901000"/>
    <s v="Movilidad para Sumapaz"/>
    <n v="1030675132"/>
    <s v="SEBASTIAN  REINOSO QUITIAN"/>
    <n v="0"/>
    <n v="0"/>
    <n v="54600000"/>
    <n v="40267500"/>
    <n v="14332500"/>
    <n v="2289"/>
    <s v="Intervenir 40 Kilómetros-carril de malla vial rural con acciones de construcción y/o conservación"/>
    <n v="126411"/>
    <n v="1"/>
    <s v="4 - Bogotá ordena su territorio y avanza en su acción climática"/>
    <s v="26 - Movilidad Sostenible"/>
    <m/>
    <m/>
  </r>
  <r>
    <n v="2025"/>
    <x v="1"/>
    <d v="2025-01-01T00:00:00"/>
    <d v="2025-03-31T00:00:00"/>
    <s v="0020-01"/>
    <d v="2025-02-25T00:00:00"/>
    <n v="145"/>
    <s v="CONTRATO DE PRESTACION DE SERVICIOS PROFESIONALES"/>
    <s v="161-2025"/>
    <s v="145 - CONTRATO DE PRESTACION DE SERVICIOS PROFESIONALES"/>
    <n v="309"/>
    <s v="ORDENES DE PAGO"/>
    <n v="1100"/>
    <n v="1189"/>
    <s v="127515 - Prestar sus servicios profesionales como apoyo al área de gestión del desarrollo local de la alcaldía local de Sumapaz en temas de contabilidad, así como, en los trámites, procedimientos y aplicativos designados. 2327. Se expide CDP con certificado de No existencia de personal 56987 de fecha Feb 05/2025, solicitud SIPSE 127515, recibido para tramite de fecha Feb 06/2025. Se expide CRP con memorando 20257020004393, CPS firmado en secop II y recibido para tramite de fecha 25 DE febrero de 2025."/>
    <s v="O23011745992024232701000"/>
    <s v="Fortalecimiento Institucional y sedes administrativas"/>
    <n v="51688411"/>
    <s v="NELLY STELLA LOPEZ SILVA"/>
    <n v="0"/>
    <n v="0"/>
    <n v="34560000"/>
    <n v="34560000"/>
    <n v="0"/>
    <n v="2327"/>
    <s v="Realizar 4 estrategias de fortalecimiento institucional (una por vigencia)."/>
    <n v="127515"/>
    <n v="2"/>
    <s v="5 - Bogotá confía en su gobierno"/>
    <s v="33 - Fortalecimiento institucional para un gobierno confiable"/>
    <m/>
    <m/>
  </r>
  <r>
    <n v="2025"/>
    <x v="1"/>
    <d v="2025-01-01T00:00:00"/>
    <d v="2025-03-31T00:00:00"/>
    <s v="0020-01"/>
    <d v="2025-02-25T00:00:00"/>
    <n v="145"/>
    <s v="CONTRATO DE PRESTACION DE SERVICIOS PROFESIONALES"/>
    <s v="163-2025"/>
    <s v="145 - CONTRATO DE PRESTACION DE SERVICIOS PROFESIONALES"/>
    <n v="309"/>
    <s v="ORDENES DE PAGO"/>
    <n v="1200"/>
    <n v="1190"/>
    <s v="127520 - Prestar los servicios profesionales de acompañamiento psicosocial para apoyar la ejecución de la meta de Implementar acciones pedagógicas para la gestión de conflictividades y prevención de violencias. 2290. Se expide CDP a solicitud expresa del Ordenador del gasto con certificado de No existencia de personal 58134 de fecha 20 de febrero 2025, solicitud SIPSE 127520, recibido para tramite de fecha 21 de febrero de 2025. Se expide CRP con memorando 20257020004383, CPS firmado en secop II y recibido para tramite de fecha 25 DE febrero de 2025."/>
    <s v="O23011745992024229001000"/>
    <s v="Fortaleciendo la justicia en Sumapaz"/>
    <n v="1016043437"/>
    <s v="VERONICA LUCIA CASTRO CHIGUAZUQUE"/>
    <n v="0"/>
    <n v="0"/>
    <n v="44100000"/>
    <n v="44100000"/>
    <n v="0"/>
    <n v="2290"/>
    <s v="Implementar 16 acciones pedagógicas para la gestión de conflictividades y prevención de violencias"/>
    <n v="127520"/>
    <n v="1"/>
    <s v="1 - Bogotá avanza en su seguridad"/>
    <s v="4 - Servicios centrados en la justicia"/>
    <m/>
    <m/>
  </r>
  <r>
    <n v="2025"/>
    <x v="1"/>
    <d v="2025-01-01T00:00:00"/>
    <d v="2025-03-31T00:00:00"/>
    <s v="0020-01"/>
    <d v="2025-02-25T00:00:00"/>
    <n v="148"/>
    <s v="CONTRATO DE PRESTACION DE SERVICIOS DE APOYO A LA GESTION"/>
    <s v="165-2025"/>
    <s v="148 - CONTRATO DE PRESTACION DE SERVICIOS DE APOYO A LA GESTION"/>
    <n v="309"/>
    <s v="ORDENES DE PAGO"/>
    <n v="1142"/>
    <n v="1191"/>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e expide CRP con memorando 20257020004433, CPS firmado en secop II y recibido para tramite de fecha 25 DE febrero de 2025."/>
    <s v="O23011745992024267101000"/>
    <s v="Asistencia técnica agropecuaria y educación ambiental en la localidad de Sumapaz"/>
    <n v="1023013463"/>
    <s v="MARIA ANGELICA SUAREZ CHINGATE"/>
    <n v="0"/>
    <n v="0"/>
    <n v="21300000"/>
    <n v="21300000"/>
    <n v="0"/>
    <n v="2671"/>
    <s v="Apoyar 500 predios rurales con buenas prácticas agropecuarias y ambientales que fortalezcan la protección a coberturas vegetales y recurso hídrico"/>
    <n v="126252"/>
    <n v="3"/>
    <s v="4 - Bogotá ordena su territorio y avanza en su acción climática"/>
    <s v="25 - Aumento de la resiliencia al cambio climático y reducción de la vulnerabilidad"/>
    <m/>
    <m/>
  </r>
  <r>
    <n v="2025"/>
    <x v="1"/>
    <d v="2025-01-01T00:00:00"/>
    <d v="2025-03-31T00:00:00"/>
    <s v="0020-01"/>
    <d v="2025-02-25T00:00:00"/>
    <n v="145"/>
    <s v="CONTRATO DE PRESTACION DE SERVICIOS PROFESIONALES"/>
    <s v="164-2025"/>
    <s v="145 - CONTRATO DE PRESTACION DE SERVICIOS PROFESIONALES"/>
    <n v="309"/>
    <s v="ORDENES DE PAGO"/>
    <n v="1192"/>
    <n v="1192"/>
    <s v="127544 - Prestar sus servicios profesionales para apoyar la ejecución de la Meta de &quot;Beneficiar 305 personas mayores con transferencias monetarias&quot;. 2398. Se expide CDP a solicitud expresa del Ordenador del gasto con certificado de No existencia de personal 58131 de fecha 20 de febrero 2025, solicitud SIPSE 127544, recibido para tramite de fecha 21 de febrero de 2025. Se expide CRP con memorando 20257020004443, CPS firmado en secop II y recibido para tramite de fecha 25 DE febrero de 2025."/>
    <s v="O23011745992024239801000"/>
    <s v="Cuidado y protección para la población Vulnerable de Sumapaz"/>
    <n v="1018492459"/>
    <s v="ZAIRA LILIANA JIMENEZ CHILITO"/>
    <n v="0"/>
    <n v="0"/>
    <n v="30240000"/>
    <n v="29904000"/>
    <n v="336000"/>
    <n v="2398"/>
    <s v="Beneficiar 305 personas mayores con transferencias monetarias"/>
    <n v="127544"/>
    <n v="1"/>
    <s v="2 - Bogotá confía en su bien-estar"/>
    <s v="7 - Bogotá, una ciudad con menos Pobreza"/>
    <m/>
    <m/>
  </r>
  <r>
    <n v="2025"/>
    <x v="1"/>
    <d v="2025-01-01T00:00:00"/>
    <d v="2025-03-31T00:00:00"/>
    <s v="0020-01"/>
    <d v="2025-02-25T00:00:00"/>
    <n v="148"/>
    <s v="CONTRATO DE PRESTACION DE SERVICIOS DE APOYO A LA GESTION"/>
    <s v="162-2025"/>
    <s v="148 - CONTRATO DE PRESTACION DE SERVICIOS DE APOYO A LA GESTION"/>
    <n v="309"/>
    <s v="ORDENES DE PAGO"/>
    <n v="1018"/>
    <n v="1193"/>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e expide CRP con memorando 20257020004423, CPS firmado en secop II y recibido para tramite de fecha 25 DE febrero de 2025."/>
    <s v="O23011745992024268201000"/>
    <s v="Restauración ecológica urbana y/o rural"/>
    <n v="1032656231"/>
    <s v="GERARDO  VILLALBA BAQUERO"/>
    <n v="0"/>
    <n v="0"/>
    <n v="19320000"/>
    <n v="14892500"/>
    <n v="4427500"/>
    <n v="2682"/>
    <s v="Lograr 16 hectáreas en proceso de restauración ecológica"/>
    <n v="126303"/>
    <n v="2"/>
    <s v="4 - Bogotá ordena su territorio y avanza en su acción climática"/>
    <s v="25 - Aumento de la resiliencia al cambio climático y reducción de la vulnerabilidad"/>
    <m/>
    <m/>
  </r>
  <r>
    <n v="2025"/>
    <x v="1"/>
    <d v="2025-01-01T00:00:00"/>
    <d v="2025-03-31T00:00:00"/>
    <s v="0020-01"/>
    <d v="2025-02-26T00:00:00"/>
    <n v="148"/>
    <s v="CONTRATO DE PRESTACION DE SERVICIOS DE APOYO A LA GESTION"/>
    <s v="172-2025"/>
    <s v="148 - CONTRATO DE PRESTACION DE SERVICIOS DE APOYO A LA GESTION"/>
    <n v="308"/>
    <s v="ORDENES DE PAGO"/>
    <n v="1185"/>
    <n v="1194"/>
    <s v="127551 - Prestar los servicios como auxiliar administrativo para apoyar las actividades de mantenimiento y control de la maquinaria pesada de propiedad del Fondo de Desarrollo Rural de Sumapaz. 2289. Se expide CDP a solicitud expresa del Ordenador del gasto con certificado de No existencia de personal 58126 de fecha 20 de febrero 2025, solicitud SIPSE 127551, recibido para tramite de fecha 21 de febrero de 2025. Se expide CRP con memorando 20257020004773, CPS firmado en secop II y recibido para tramite de fecha 26 de febrero de 2025."/>
    <s v="O23011745992024228901000"/>
    <s v="Movilidad para Sumapaz"/>
    <n v="19271225"/>
    <s v="MAXIMILIANO  LOPEZ SUAREZ"/>
    <n v="0"/>
    <n v="0"/>
    <n v="18150000"/>
    <n v="17847500"/>
    <n v="302500"/>
    <n v="2289"/>
    <s v="Intervenir 40 Kilómetros-carril de malla vial rural con acciones de construcción y/o conservación"/>
    <n v="127551"/>
    <n v="1"/>
    <s v="4 - Bogotá ordena su territorio y avanza en su acción climática"/>
    <s v="26 - Movilidad Sostenible"/>
    <m/>
    <m/>
  </r>
  <r>
    <n v="2025"/>
    <x v="1"/>
    <d v="2025-01-01T00:00:00"/>
    <d v="2025-03-31T00:00:00"/>
    <s v="0020-01"/>
    <d v="2025-02-26T00:00:00"/>
    <n v="145"/>
    <s v="CONTRATO DE PRESTACION DE SERVICIOS PROFESIONALES"/>
    <s v="175-2025"/>
    <s v="145 - CONTRATO DE PRESTACION DE SERVICIOS PROFESIONALES"/>
    <n v="308"/>
    <s v="ORDENES DE PAGO"/>
    <n v="1138"/>
    <n v="1195"/>
    <s v="125687 - Prestar los servicios profesionales al área de gestión de desarrollo local brindando apoyo técnico en la planeación, ejecución y seguimiento del proyecto de inversión de terminación de sedes. 2327. Se expide CDP con certificado de No existencia de personal 57396 de fecha Feb 09/2025, solicitud SIPSE 125687, recibido para tramite de fecha Feb 10/2025. Se expide CRP con memorando 20257020004793, CPS firmado en secop II y recibido para tramite de fecha 26 de febrero de 2025."/>
    <s v="O23011745992024232701000"/>
    <s v="Fortalecimiento Institucional y sedes administrativas"/>
    <n v="1010239931"/>
    <s v="DIANA LIZBETH MARTINEZ PALACIOS"/>
    <n v="0"/>
    <n v="0"/>
    <n v="35910000"/>
    <n v="35311500"/>
    <n v="598500"/>
    <n v="2327"/>
    <s v="Terminar 1 sede administrativa local"/>
    <n v="125687"/>
    <n v="4"/>
    <s v="5 - Bogotá confía en su gobierno"/>
    <s v="33 - Fortalecimiento institucional para un gobierno confiable"/>
    <m/>
    <m/>
  </r>
  <r>
    <n v="2025"/>
    <x v="1"/>
    <d v="2025-01-01T00:00:00"/>
    <d v="2025-03-31T00:00:00"/>
    <s v="0020-01"/>
    <d v="2025-02-26T00:00:00"/>
    <n v="145"/>
    <s v="CONTRATO DE PRESTACION DE SERVICIOS PROFESIONALES"/>
    <s v="167-2025"/>
    <s v="145 - CONTRATO DE PRESTACION DE SERVICIOS PROFESIONALES"/>
    <n v="308"/>
    <s v="ORDENES DE PAGO"/>
    <n v="1125"/>
    <n v="1196"/>
    <s v="125125 - Prestar los servicios profesionales para el desarrollo de acciones de planeación, seguimiento, ejecución y acompañamiento de los procesos y actividades relacionadas con los Acueductos Veredales que se adelanten por el Fondo de Desarrollo Rural de Sumapaz. 2689. Se expide CDP con certificado de No existencia de personal 57414 de fecha Feb 09/2025, solicitud SIPSE 125125, recibido para tramite de fecha Feb 10/2025. Se expide CRP con memorando 20257020004703, CPS firmado en secop II y recibido para tramite de fecha 26 de febrero de 2025."/>
    <s v="O23011745992024268901000"/>
    <s v="Acueductos veredales, saneamiento básico y energías alternativas"/>
    <n v="52432694"/>
    <s v="LUISA FERNANDA LOZANO GRACIA"/>
    <n v="0"/>
    <n v="0"/>
    <n v="42000000"/>
    <n v="42000000"/>
    <n v="0"/>
    <n v="2689"/>
    <s v="Fortalecer 4 acueductos veredales con asistencia, intervenir técnica u organizativa"/>
    <n v="125125"/>
    <n v="1"/>
    <s v="4 - Bogotá ordena su territorio y avanza en su acción climática"/>
    <s v="29 - Servicios públicos inclusivos y sostenibles"/>
    <m/>
    <m/>
  </r>
  <r>
    <n v="2025"/>
    <x v="1"/>
    <d v="2025-01-01T00:00:00"/>
    <d v="2025-03-31T00:00:00"/>
    <s v="0020-01"/>
    <d v="2025-02-26T00:00:00"/>
    <n v="145"/>
    <s v="CONTRATO DE PRESTACION DE SERVICIOS PROFESIONALES"/>
    <s v="168-2025"/>
    <s v="145 - CONTRATO DE PRESTACION DE SERVICIOS PROFESIONALES"/>
    <n v="308"/>
    <s v="ORDENES DE PAGO"/>
    <n v="1208"/>
    <n v="1197"/>
    <s v="130773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con certificado de No existencia de personal 58074 de fecha 19 de febrero 2025, solicitud SIPSE 130773, recibido para tramite de fecha 21 de febrero de 2025. Se expide CRP con memorando 20257020004713, CPS firmado en secop II y recibido para tramite de fecha 26 de febrero de 2025."/>
    <s v="O23011745992024232701000"/>
    <s v="Fortalecimiento Institucional y sedes administrativas"/>
    <n v="79422544"/>
    <s v="JAIRO ADRIANO ARTEAGA VELASQUEZ"/>
    <n v="0"/>
    <n v="0"/>
    <n v="36000000"/>
    <n v="36000000"/>
    <n v="0"/>
    <n v="2327"/>
    <s v="Realizar 4 estrategias de fortalecimiento institucional (una por vigencia)."/>
    <n v="130773"/>
    <n v="2"/>
    <s v="5 - Bogotá confía en su gobierno"/>
    <s v="33 - Fortalecimiento institucional para un gobierno confiable"/>
    <m/>
    <m/>
  </r>
  <r>
    <n v="2025"/>
    <x v="1"/>
    <d v="2025-01-01T00:00:00"/>
    <d v="2025-03-31T00:00:00"/>
    <s v="0020-01"/>
    <d v="2025-02-26T00:00:00"/>
    <n v="148"/>
    <s v="CONTRATO DE PRESTACION DE SERVICIOS DE APOYO A LA GESTION"/>
    <s v="169-2025"/>
    <s v="148 - CONTRATO DE PRESTACION DE SERVICIOS DE APOYO A LA GESTION"/>
    <n v="308"/>
    <s v="ORDENES DE PAGO"/>
    <n v="1107"/>
    <n v="1198"/>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723, CPS firmado en secop II y recibido para tramite de fecha 26 de febrero de 2025."/>
    <s v="O23011745992024232701000"/>
    <s v="Fortalecimiento Institucional y sedes administrativas"/>
    <n v="1032656270"/>
    <s v="JOSE MANUEL MUÑOZ BAQUERO"/>
    <n v="0"/>
    <n v="0"/>
    <n v="17640000"/>
    <n v="17640000"/>
    <n v="0"/>
    <n v="2327"/>
    <s v="Realizar 4 estrategias de fortalecimiento institucional (una por vigencia)."/>
    <n v="127708"/>
    <n v="2"/>
    <s v="5 - Bogotá confía en su gobierno"/>
    <s v="33 - Fortalecimiento institucional para un gobierno confiable"/>
    <m/>
    <m/>
  </r>
  <r>
    <n v="2025"/>
    <x v="1"/>
    <d v="2025-01-01T00:00:00"/>
    <d v="2025-03-31T00:00:00"/>
    <s v="0020-01"/>
    <d v="2025-02-26T00:00:00"/>
    <n v="148"/>
    <s v="CONTRATO DE PRESTACION DE SERVICIOS DE APOYO A LA GESTION"/>
    <s v="173-2025"/>
    <s v="148 - CONTRATO DE PRESTACION DE SERVICIOS DE APOYO A LA GESTION"/>
    <n v="308"/>
    <s v="ORDENES DE PAGO"/>
    <n v="1212"/>
    <n v="1199"/>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43, CPS firmado en secop II y recibido para tramite de fecha 26 de febrero de 2025."/>
    <s v="O23011745992024229001000"/>
    <s v="Fortaleciendo la justicia en Sumapaz"/>
    <n v="11232461"/>
    <s v="FERNEY ALEXANDER PINZON CASAS"/>
    <n v="0"/>
    <n v="0"/>
    <n v="17010000"/>
    <n v="4725000"/>
    <n v="12285000"/>
    <n v="2290"/>
    <s v="Fortalecer 8 programas de abordaje de conflictividad escolar para la convivencia con enfoque restaurativo"/>
    <n v="127554"/>
    <n v="4"/>
    <s v="1 - Bogotá avanza en su seguridad"/>
    <s v="4 - Servicios centrados en la justicia"/>
    <m/>
    <m/>
  </r>
  <r>
    <n v="2025"/>
    <x v="1"/>
    <d v="2025-01-01T00:00:00"/>
    <d v="2025-03-31T00:00:00"/>
    <s v="0020-01"/>
    <d v="2025-02-26T00:00:00"/>
    <n v="145"/>
    <s v="CONTRATO DE PRESTACION DE SERVICIOS PROFESIONALES"/>
    <s v="181-2025"/>
    <s v="145 - CONTRATO DE PRESTACION DE SERVICIOS PROFESIONALES"/>
    <n v="308"/>
    <s v="ORDENES DE PAGO"/>
    <n v="1233"/>
    <n v="1200"/>
    <s v="126299 - Prestar los servicios profesionales en producción agropecuaria para el fortalecimiento del servicio de asistencia técnica agropecuaria de la localidad de Sumapaz. 2671. Se expide CDP a solicitud expresa del ordenador del gasto con certificado de No existencia de personal 58395 de fecha 23 de febrero de 2025, solicitud SIPSE 126299 recibido para tramite de fecha 24 de febrero de 2025."/>
    <s v="O23011745992024267101000"/>
    <s v="Asistencia técnica agropecuaria y educación ambiental en la localidad de Sumapaz"/>
    <n v="1069751551"/>
    <s v="KEILY MILENA GONZALEZ SUSA"/>
    <n v="0"/>
    <n v="0"/>
    <n v="34650000"/>
    <n v="34650000"/>
    <n v="0"/>
    <n v="2671"/>
    <s v="Implementar 100 huertas rurales "/>
    <n v="126299"/>
    <n v="4"/>
    <s v="4 - Bogotá ordena su territorio y avanza en su acción climática"/>
    <s v="25 - Aumento de la resiliencia al cambio climático y reducción de la vulnerabilidad"/>
    <m/>
    <m/>
  </r>
  <r>
    <n v="2025"/>
    <x v="1"/>
    <d v="2025-01-01T00:00:00"/>
    <d v="2025-03-31T00:00:00"/>
    <s v="0020-01"/>
    <d v="2025-02-26T00:00:00"/>
    <n v="145"/>
    <s v="CONTRATO DE PRESTACION DE SERVICIOS PROFESIONALES"/>
    <s v="177-2025"/>
    <s v="145 - CONTRATO DE PRESTACION DE SERVICIOS PROFESIONALES"/>
    <n v="308"/>
    <s v="ORDENES DE PAGO"/>
    <n v="1188"/>
    <n v="1201"/>
    <s v="127522 - Prestar los servicios profesionales de acompañamiento psicosocial para apoyar la ejecución de la meta de beneficiar ciudadanos con habilidades y capacidades para gestionar la convivencia constructivamente. 2290. Se expide CDP a solicitud expresa del Ordenador del gasto con certificado de No existencia de personal 58132 de fecha 20 de febrero 2025, solicitud SIPSE 127522, recibido para tramite de fecha 21 de febrero de 2025. Se expide CRP con memorando 20257020004823, CPS firmado en secop II y recibido para tramite de fecha 26 de febrero de 2025."/>
    <s v="O23011745992024229001000"/>
    <s v="Fortaleciendo la justicia en Sumapaz"/>
    <n v="1023029369"/>
    <s v="KAREN NAYIBE MARTINEZ MOLINA"/>
    <n v="0"/>
    <n v="0"/>
    <n v="40950000"/>
    <n v="40495000"/>
    <n v="455000"/>
    <n v="2290"/>
    <s v="Beneficiar 100 ciudadanos con habilidades y capacidades para gestionar la convivencia constructivamente"/>
    <n v="127522"/>
    <n v="3"/>
    <s v="1 - Bogotá avanza en su seguridad"/>
    <s v="4 - Servicios centrados en la justicia"/>
    <m/>
    <m/>
  </r>
  <r>
    <n v="2025"/>
    <x v="1"/>
    <d v="2025-01-01T00:00:00"/>
    <d v="2025-03-31T00:00:00"/>
    <s v="0020-01"/>
    <d v="2025-02-26T00:00:00"/>
    <n v="145"/>
    <s v="CONTRATO DE PRESTACION DE SERVICIOS PROFESIONALES"/>
    <s v="171-2025"/>
    <s v="145 - CONTRATO DE PRESTACION DE SERVICIOS PROFESIONALES"/>
    <n v="308"/>
    <s v="ORDENES DE PAGO"/>
    <n v="1199"/>
    <n v="1202"/>
    <s v="131054 - Prestar los servicios profesionales de apoyo psicosocial al Área de Gestión de Desarrollo Local para generar acciones complementarias en salud en la localidad de Sumapaz. 2324. Se expide CDP a solicitud expresa del Ordenador del gasto con certificado de No existencia de personal 58172 de fecha 20 de febrero 2025, solicitud SIPSE 131054, recibido para tramite de fecha 21 de febrero de 2025."/>
    <s v="O23011745992024232401000"/>
    <s v="Acciones para el cuidado de la salud y el bienestar de las y los Sumapaceños"/>
    <n v="45561889"/>
    <s v="VERONICA INES NIEBLES VARGAS"/>
    <n v="0"/>
    <n v="0"/>
    <n v="37800000"/>
    <n v="37380000"/>
    <n v="420000"/>
    <n v="2324"/>
    <s v="Beneficiar 600 personas con acciones para la promoción y atención de la salud mental"/>
    <n v="131054"/>
    <n v="1"/>
    <s v="2 - Bogotá confía en su bien-estar"/>
    <s v="10 - Salud Pública Integrada e Integral"/>
    <m/>
    <m/>
  </r>
  <r>
    <n v="2025"/>
    <x v="1"/>
    <d v="2025-01-01T00:00:00"/>
    <d v="2025-03-31T00:00:00"/>
    <s v="0020-01"/>
    <d v="2025-02-26T00:00:00"/>
    <n v="148"/>
    <s v="CONTRATO DE PRESTACION DE SERVICIOS DE APOYO A LA GESTION"/>
    <s v="174-2025"/>
    <s v="148 - CONTRATO DE PRESTACION DE SERVICIOS DE APOYO A LA GESTION"/>
    <n v="308"/>
    <s v="ORDENES DE PAGO"/>
    <n v="1212"/>
    <n v="1203"/>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33, CPS firmado en secop II y recibido para tramite de fecha 26 de febrero de 2025."/>
    <s v="O23011745992024229001000"/>
    <s v="Fortaleciendo la justicia en Sumapaz"/>
    <n v="1001170079"/>
    <s v="JAIDER JAIR RUBIANO ROMERO"/>
    <n v="0"/>
    <n v="0"/>
    <n v="17010000"/>
    <n v="2835000"/>
    <n v="14175000"/>
    <n v="2290"/>
    <s v="Fortalecer 8 programas de abordaje de conflictividad escolar para la convivencia con enfoque restaurativo"/>
    <n v="127554"/>
    <n v="4"/>
    <s v="1 - Bogotá avanza en su seguridad"/>
    <s v="4 - Servicios centrados en la justicia"/>
    <m/>
    <m/>
  </r>
  <r>
    <n v="2025"/>
    <x v="1"/>
    <d v="2025-01-01T00:00:00"/>
    <d v="2025-03-31T00:00:00"/>
    <s v="0020-01"/>
    <d v="2025-02-26T00:00:00"/>
    <n v="148"/>
    <s v="CONTRATO DE PRESTACION DE SERVICIOS DE APOYO A LA GESTION"/>
    <s v="183-2025"/>
    <s v="148 - CONTRATO DE PRESTACION DE SERVICIOS DE APOYO A LA GESTION"/>
    <n v="308"/>
    <s v="ORDENES DE PAGO"/>
    <n v="1101"/>
    <n v="1204"/>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753, CPS firmado en secop II y recibido para tramite de fecha 26 de febrero de 2025."/>
    <s v="O23011745992024238801000"/>
    <s v="Recreación y Deporte para Sumapaz"/>
    <n v="1016098648"/>
    <s v="DIEGO ALEJANDRO MILLAN MONTAÑEZ"/>
    <n v="0"/>
    <n v="0"/>
    <n v="30240000"/>
    <n v="28560000"/>
    <n v="1680000"/>
    <n v="2388"/>
    <s v="Capacitar 1000 personas en los campos deportivos o recreativos "/>
    <n v="127539"/>
    <n v="3"/>
    <s v="2 - Bogotá confía en su bien-estar"/>
    <s v="14 - Bogotá deportiva, recreativa, artística, patrimonial e intercultural"/>
    <m/>
    <m/>
  </r>
  <r>
    <n v="2025"/>
    <x v="1"/>
    <d v="2025-01-01T00:00:00"/>
    <d v="2025-03-31T00:00:00"/>
    <s v="0020-01"/>
    <d v="2025-02-27T00:00:00"/>
    <n v="148"/>
    <s v="CONTRATO DE PRESTACION DE SERVICIOS DE APOYO A LA GESTION"/>
    <s v="182-2025"/>
    <s v="148 - CONTRATO DE PRESTACION DE SERVICIOS DE APOYO A LA GESTION"/>
    <n v="307"/>
    <s v="ORDENES DE PAGO"/>
    <n v="1106"/>
    <n v="1205"/>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CRP con memorando 202570200049033, CPS firmado en secop II y recibido para tramite de fecha 27 de febrero de 2025."/>
    <s v="O23011745992024232701000"/>
    <s v="Fortalecimiento Institucional y sedes administrativas"/>
    <n v="1031133957"/>
    <s v="ABRAHAM EDUARDO ACOSTA DIAZ"/>
    <n v="0"/>
    <n v="0"/>
    <n v="21780000"/>
    <n v="21538000"/>
    <n v="242000"/>
    <n v="2327"/>
    <s v="Realizar 4 estrategias de fortalecimiento institucional (una por vigencia)."/>
    <n v="127697"/>
    <n v="2"/>
    <s v="5 - Bogotá confía en su gobierno"/>
    <s v="33 - Fortalecimiento institucional para un gobierno confiable"/>
    <m/>
    <m/>
  </r>
  <r>
    <n v="2025"/>
    <x v="1"/>
    <d v="2025-01-01T00:00:00"/>
    <d v="2025-03-31T00:00:00"/>
    <s v="0020-01"/>
    <d v="2025-02-27T00:00:00"/>
    <n v="145"/>
    <s v="CONTRATO DE PRESTACION DE SERVICIOS PROFESIONALES"/>
    <s v="189-2025"/>
    <s v="145 - CONTRATO DE PRESTACION DE SERVICIOS PROFESIONALES"/>
    <n v="307"/>
    <s v="ORDENES DE PAGO"/>
    <n v="1115"/>
    <n v="1206"/>
    <s v="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 Se expide CRP con memorando 20257020004913, CPS firmado en secop II y recibido para tramite de fecha 27 de febrero de 2025."/>
    <s v="O23011745992024232701000"/>
    <s v="Fortalecimiento Institucional y sedes administrativas"/>
    <n v="36696956"/>
    <s v="ARACELYS ELISA RIVERA VIZCAINO"/>
    <n v="0"/>
    <n v="0"/>
    <n v="42000000"/>
    <n v="41533333"/>
    <n v="466667"/>
    <n v="2327"/>
    <s v="Realizar 4 estrategias de fortalecimiento institucional (una por vigencia)."/>
    <n v="124844"/>
    <n v="2"/>
    <s v="5 - Bogotá confía en su gobierno"/>
    <s v="33 - Fortalecimiento institucional para un gobierno confiable"/>
    <m/>
    <m/>
  </r>
  <r>
    <n v="2025"/>
    <x v="1"/>
    <d v="2025-01-01T00:00:00"/>
    <d v="2025-03-31T00:00:00"/>
    <s v="0020-01"/>
    <d v="2025-02-27T00:00:00"/>
    <n v="145"/>
    <s v="CONTRATO DE PRESTACION DE SERVICIOS PROFESIONALES"/>
    <s v="180-2025"/>
    <s v="145 - CONTRATO DE PRESTACION DE SERVICIOS PROFESIONALES"/>
    <n v="307"/>
    <s v="ORDENES DE PAGO"/>
    <n v="1198"/>
    <n v="1207"/>
    <s v="130923 - Prestar sus servicios profesionales para apoyar el proyecto de inversión Fortaleciendo la Conectividad en Sumapaz. 2265. Se expide CDP a solicitud expresa del Ordenador del gasto con certificado de No existencia de personal 58073 de fecha 19 de febrero 2025, solicitud SIPSE 130923, recibido para tramite de fecha 21 de febrero de 2025. Se expide CRP con memorando 20257020004873, CPS firmado en secop II y recibido para tramite de fecha 27 de febrero de 2025."/>
    <s v="O23011745992024226501000"/>
    <s v="Fortaleciendo la Conectividad en Sumapaz"/>
    <n v="29180253"/>
    <s v="MONICA MARIA HERRERA RAMIREZ"/>
    <n v="0"/>
    <n v="0"/>
    <n v="39000000"/>
    <n v="38566667"/>
    <n v="433333"/>
    <n v="2265"/>
    <s v="Operativizar 17 Centros de Acceso Comunitario en zonas rurales y/o apartadas y/o urbanas, con énfasis en Servicios TIC´s generados."/>
    <n v="130923"/>
    <n v="1"/>
    <s v="5 - Bogotá confía en su gobierno"/>
    <s v="35 - Bogotá ciudad Inteligente"/>
    <m/>
    <m/>
  </r>
  <r>
    <n v="2025"/>
    <x v="1"/>
    <d v="2025-01-01T00:00:00"/>
    <d v="2025-03-31T00:00:00"/>
    <s v="0020-01"/>
    <d v="2025-02-27T00:00:00"/>
    <n v="145"/>
    <s v="CONTRATO DE PRESTACION DE SERVICIOS PROFESIONALES"/>
    <s v="179-2025"/>
    <s v="145 - CONTRATO DE PRESTACION DE SERVICIOS PROFESIONALES"/>
    <n v="307"/>
    <s v="ORDENES DE PAGO"/>
    <n v="1170"/>
    <n v="1208"/>
    <s v="124904 -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Se expide a solicitud expresa del Ordenador del GASTO, mediante SIPSE 124904 de fecha 18 de febrero de 2025, Y CON NO HAY 57826 DEL 14 de febrero de 2025. Se expide CRP con memorando 20257020004883, CPS firmado en secop II y recibido para tramite de fecha 27 de febrero de 2025."/>
    <s v="O23011745992024232701000"/>
    <s v="Fortalecimiento Institucional y sedes administrativas"/>
    <n v="52211430"/>
    <s v="GLORIA ESPERANZA PIRAJON TEJEDOR"/>
    <n v="0"/>
    <n v="0"/>
    <n v="54000000"/>
    <n v="53400000"/>
    <n v="600000"/>
    <n v="2327"/>
    <s v="Realizar 4 estrategias de fortalecimiento institucional (una por vigencia)."/>
    <n v="124904"/>
    <n v="2"/>
    <s v="5 - Bogotá confía en su gobierno"/>
    <s v="33 - Fortalecimiento institucional para un gobierno confiable"/>
    <m/>
    <m/>
  </r>
  <r>
    <n v="2025"/>
    <x v="1"/>
    <d v="2025-01-01T00:00:00"/>
    <d v="2025-03-31T00:00:00"/>
    <s v="0020-01"/>
    <d v="2025-02-27T00:00:00"/>
    <n v="148"/>
    <s v="CONTRATO DE PRESTACION DE SERVICIOS DE APOYO A LA GESTION"/>
    <s v="129-2025"/>
    <s v="148 - CONTRATO DE PRESTACION DE SERVICIOS DE APOYO A LA GESTION"/>
    <n v="307"/>
    <s v="ORDENES DE PAGO"/>
    <n v="1107"/>
    <n v="1209"/>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933, CPS firmado en secop II y recibido para tramite de fecha 27 de febrero de 2025."/>
    <s v="O23011745992024232701000"/>
    <s v="Fortalecimiento Institucional y sedes administrativas"/>
    <n v="1061720393"/>
    <s v="EDWIN FERNNEY PENAGOS SOACHA"/>
    <n v="0"/>
    <n v="0"/>
    <n v="17640000"/>
    <n v="17346000"/>
    <n v="294000"/>
    <n v="2327"/>
    <s v="Realizar 4 estrategias de fortalecimiento institucional (una por vigencia)."/>
    <n v="127708"/>
    <n v="2"/>
    <s v="5 - Bogotá confía en su gobierno"/>
    <s v="33 - Fortalecimiento institucional para un gobierno confiable"/>
    <m/>
    <m/>
  </r>
  <r>
    <n v="2025"/>
    <x v="1"/>
    <d v="2025-01-01T00:00:00"/>
    <d v="2025-03-31T00:00:00"/>
    <s v="0020-01"/>
    <d v="2025-02-27T00:00:00"/>
    <n v="145"/>
    <s v="CONTRATO DE PRESTACION DE SERVICIOS PROFESIONALES"/>
    <s v="170-2025"/>
    <s v="145 - CONTRATO DE PRESTACION DE SERVICIOS PROFESIONALES"/>
    <n v="307"/>
    <s v="ORDENES DE PAGO"/>
    <n v="1179"/>
    <n v="1210"/>
    <s v="130924 - Prestar los servicios profesionales para apoyar la ejecución del proyecto Por una Sumapaz sin riesgos, que le aporta y se adapta al cambio climático, en la localidad de Sumapaz 2613. Se expide CDP a solicitud expresa del Ordenador del gasto con certificado de No existencia de personal 58069 de fecha 19 de febrero 2025, solicitud SIPSE 130924, recibido para tramite de fecha 21 de febrero de 2025. Se expide CRP con memorando 20257020004923, CPS firmado en secop II y recibido para tramite de fecha 27 de febrero de 2025."/>
    <s v="O23011745992024261301000"/>
    <s v="Manejo de emergencias y mitigación del riesgo de desastres"/>
    <n v="1030626069"/>
    <s v="MIGUEL ANGEL ORTIZ GUEVARA"/>
    <n v="0"/>
    <n v="0"/>
    <n v="42000000"/>
    <n v="41300000"/>
    <n v="700000"/>
    <n v="2613"/>
    <s v="Realizar 40 obras de mitigación y/u obras de mitigación existentes con mantenimiento"/>
    <n v="130924"/>
    <n v="2"/>
    <s v="4 - Bogotá ordena su territorio y avanza en su acción climática"/>
    <s v="27 - Gestión del riesgo de desastres para un territorio seguro"/>
    <m/>
    <m/>
  </r>
  <r>
    <n v="2025"/>
    <x v="1"/>
    <d v="2025-01-01T00:00:00"/>
    <d v="2025-03-31T00:00:00"/>
    <s v="0020-01"/>
    <d v="2025-02-27T00:00:00"/>
    <n v="145"/>
    <s v="CONTRATO DE PRESTACION DE SERVICIOS PROFESIONALES"/>
    <s v="178-2025"/>
    <s v="145 - CONTRATO DE PRESTACION DE SERVICIOS PROFESIONALES"/>
    <n v="307"/>
    <s v="ORDENES DE PAGO"/>
    <n v="1210"/>
    <n v="1211"/>
    <s v="127516 - Prestar sus servicios profesionales de apoyo al Área de Gestión del Desarrollo Local en la gestión de las liquidaciones de los contratos que suscribe el Fondo de Desarrollo Rural de Sumapaz. 2327. Se expide CRP con memorando 20257020004943, CPS firmado en secop II y recibido para tramite de fecha 27 de febrero de 2025."/>
    <s v="O23011745992024232701000"/>
    <s v="Fortalecimiento Institucional y sedes administrativas"/>
    <n v="1090177712"/>
    <s v="MARIA ALEJANDRA GALVIS MUÑOZ"/>
    <n v="0"/>
    <n v="0"/>
    <n v="30600000"/>
    <n v="30260000"/>
    <n v="340000"/>
    <n v="2327"/>
    <s v="Realizar 4 estrategias de fortalecimiento institucional (una por vigencia)."/>
    <n v="127516"/>
    <n v="2"/>
    <s v="5 - Bogotá confía en su gobierno"/>
    <s v="33 - Fortalecimiento institucional para un gobierno confiable"/>
    <m/>
    <m/>
  </r>
  <r>
    <n v="2025"/>
    <x v="1"/>
    <d v="2025-01-01T00:00:00"/>
    <d v="2025-03-31T00:00:00"/>
    <s v="0020-01"/>
    <d v="2025-02-27T00:00:00"/>
    <n v="145"/>
    <s v="CONTRATO DE PRESTACION DE SERVICIOS PROFESIONALES"/>
    <s v="176-2025"/>
    <s v="145 - CONTRATO DE PRESTACION DE SERVICIOS PROFESIONALES"/>
    <n v="307"/>
    <s v="ORDENES DE PAGO"/>
    <n v="1144"/>
    <n v="1212"/>
    <s v="126347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 SE EXPIDE CDP CON CERTIFICADO DE NO EXISTENCIA DE PERSONAL 57375 DE FECHA FEB 09/2025, SOLICITUD SIPSE 126347 RECIBIDO PARA TRAMITE DE FECHA FEB 11/2025. Se expide CRP con memorando 20257020004953, CPS firmado en secop II y recibido para tramite de fecha 27 de febrero de 2025."/>
    <s v="O23011745992024239801000"/>
    <s v="Cuidado y protección para la población Vulnerable de Sumapaz"/>
    <n v="52372021"/>
    <s v="MILENY  HILARION RIOS"/>
    <n v="0"/>
    <n v="0"/>
    <n v="39060000"/>
    <n v="38626000"/>
    <n v="434000"/>
    <n v="2398"/>
    <s v="Beneficiar 305 personas mayores con transferencias monetarias"/>
    <n v="126347"/>
    <n v="1"/>
    <s v="2 - Bogotá confía en su bien-estar"/>
    <s v="7 - Bogotá, una ciudad con menos Pobreza"/>
    <m/>
    <m/>
  </r>
  <r>
    <n v="2025"/>
    <x v="1"/>
    <d v="2025-01-01T00:00:00"/>
    <d v="2025-03-31T00:00:00"/>
    <s v="0020-01"/>
    <d v="2025-02-27T00:00:00"/>
    <n v="148"/>
    <s v="CONTRATO DE PRESTACION DE SERVICIOS DE APOYO A LA GESTION"/>
    <s v="186-2025"/>
    <s v="148 - CONTRATO DE PRESTACION DE SERVICIOS DE APOYO A LA GESTION"/>
    <n v="307"/>
    <s v="ORDENES DE PAGO"/>
    <n v="1236"/>
    <n v="1213"/>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4963, CPS firmado en secop II y recibido para tramite de fecha 27 de febrero de 2025."/>
    <s v="O23011745992024232701000"/>
    <s v="Fortalecimiento Institucional y sedes administrativas"/>
    <n v="1022949328"/>
    <s v="CLARA BERSALID GONZALEZ CARO"/>
    <n v="0"/>
    <n v="0"/>
    <n v="23520000"/>
    <n v="17346000"/>
    <n v="6174000"/>
    <n v="2327"/>
    <s v="Realizar 4 estrategias de fortalecimiento institucional (una por vigencia)."/>
    <n v="125662"/>
    <n v="2"/>
    <s v="5 - Bogotá confía en su gobierno"/>
    <s v="33 - Fortalecimiento institucional para un gobierno confiable"/>
    <m/>
    <m/>
  </r>
  <r>
    <n v="2025"/>
    <x v="1"/>
    <d v="2025-01-01T00:00:00"/>
    <d v="2025-03-31T00:00:00"/>
    <s v="0020-01"/>
    <d v="2025-02-27T00:00:00"/>
    <n v="145"/>
    <s v="CONTRATO DE PRESTACION DE SERVICIOS PROFESIONALES"/>
    <s v="184-2025"/>
    <s v="145 - CONTRATO DE PRESTACION DE SERVICIOS PROFESIONALES"/>
    <n v="307"/>
    <s v="ORDENES DE PAGO"/>
    <n v="1019"/>
    <n v="1214"/>
    <s v="127826 - Prestar los servicios profesionales para la planeación, programación y seguimiento de los procesos administrativos del parque automotor de la Alcaldía Local de Sumapaz. 2289. Se expide CDP con certificado de No existencia de personal 55866 de fecha Ene 19/2025, solicitud SIPSE 127826, recibido para tramite de fecha Enero 27/2025."/>
    <s v="O23011745992024228901000"/>
    <s v="Movilidad para Sumapaz"/>
    <n v="1126242343"/>
    <s v="KARLA ANDREA PAZ DIAZ"/>
    <n v="0"/>
    <n v="0"/>
    <n v="45600000"/>
    <n v="44840000"/>
    <n v="760000"/>
    <n v="2289"/>
    <s v="Intervenir 40 Kilómetros-carril de malla vial rural con acciones de construcción y/o conservación"/>
    <n v="127826"/>
    <n v="1"/>
    <s v="4 - Bogotá ordena su territorio y avanza en su acción climática"/>
    <s v="26 - Movilidad Sostenible"/>
    <m/>
    <m/>
  </r>
  <r>
    <n v="2025"/>
    <x v="2"/>
    <d v="2025-01-01T00:00:00"/>
    <d v="2025-03-31T00:00:00"/>
    <s v="0020-01"/>
    <d v="2025-03-03T00:00:00"/>
    <n v="148"/>
    <s v="CONTRATO DE PRESTACION DE SERVICIOS DE APOYO A LA GESTION"/>
    <s v="205-2025"/>
    <s v="148 - CONTRATO DE PRESTACION DE SERVICIOS DE APOYO A LA GESTION"/>
    <n v="306"/>
    <s v="ORDENES DE PAGO"/>
    <n v="1243"/>
    <n v="1215"/>
    <s v="127694 - Prestar los servicios como Técnico de apoyo administrativo al Área de Gestión Policiva de la Alcaldía Local de Sumapaz. 2327. Se expide a solicitud expresa del Ordenador del gasto mediante SIPSE 127694 del 25 de febrero de 2025. No hay 58422 del 24 de febrero de 2025. Recibido el 26 de febrero de 2025. Se expide CRP con memorando 20257020005063, CPS firmado en secop II y recibido para tramite de fecha 28 de febrero 2025"/>
    <s v="O23011745992024232701000"/>
    <s v="Fortalecimiento Institucional y sedes administrativas"/>
    <n v="52524470"/>
    <s v="MARCELA  TORRES RAMIREZ"/>
    <n v="0"/>
    <n v="0"/>
    <n v="27540000"/>
    <n v="27081000"/>
    <n v="459000"/>
    <n v="2327"/>
    <s v="Realizar 4 estrategias de fortalecimiento institucional (una por vigencia)."/>
    <n v="127694"/>
    <n v="2"/>
    <s v="5 - Bogotá confía en su gobierno"/>
    <s v="33 - Fortalecimiento institucional para un gobierno confiable"/>
    <m/>
    <m/>
  </r>
  <r>
    <n v="2025"/>
    <x v="2"/>
    <d v="2025-01-01T00:00:00"/>
    <d v="2025-03-31T00:00:00"/>
    <s v="0020-01"/>
    <d v="2025-03-03T00:00:00"/>
    <n v="148"/>
    <s v="CONTRATO DE PRESTACION DE SERVICIOS DE APOYO A LA GESTION"/>
    <s v="185-2025"/>
    <s v="148 - CONTRATO DE PRESTACION DE SERVICIOS DE APOYO A LA GESTION"/>
    <n v="306"/>
    <s v="ORDENES DE PAGO"/>
    <n v="1236"/>
    <n v="1216"/>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43, CPS firmado en secop II y recibido para tramite de fecha 28 de febrero 2025"/>
    <s v="O23011745992024232701000"/>
    <s v="Fortalecimiento Institucional y sedes administrativas"/>
    <n v="1022992907"/>
    <s v="SANDRA PATRICIA MARTINEZ PRIETO"/>
    <n v="0"/>
    <n v="0"/>
    <n v="23520000"/>
    <n v="17346000"/>
    <n v="6174000"/>
    <n v="2327"/>
    <s v="Realizar 4 estrategias de fortalecimiento institucional (una por vigencia)."/>
    <n v="125662"/>
    <n v="2"/>
    <s v="5 - Bogotá confía en su gobierno"/>
    <s v="33 - Fortalecimiento institucional para un gobierno confiable"/>
    <m/>
    <m/>
  </r>
  <r>
    <n v="2025"/>
    <x v="2"/>
    <d v="2025-01-01T00:00:00"/>
    <d v="2025-03-31T00:00:00"/>
    <s v="0020-01"/>
    <d v="2025-03-03T00:00:00"/>
    <n v="148"/>
    <s v="CONTRATO DE PRESTACION DE SERVICIOS DE APOYO A LA GESTION"/>
    <s v="197-2025"/>
    <s v="148 - CONTRATO DE PRESTACION DE SERVICIOS DE APOYO A LA GESTION"/>
    <n v="306"/>
    <s v="ORDENES DE PAGO"/>
    <n v="1236"/>
    <n v="1217"/>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53, CPS firmado en secop II y recibido para tramite de fecha 28 de febrero 2025"/>
    <s v="O23011745992024232701000"/>
    <s v="Fortalecimiento Institucional y sedes administrativas"/>
    <n v="1032656009"/>
    <s v="MARTA LUCIA VILLALBA BAQUERO"/>
    <n v="0"/>
    <n v="0"/>
    <n v="23520000"/>
    <n v="17346000"/>
    <n v="6174000"/>
    <n v="2327"/>
    <s v="Realizar 4 estrategias de fortalecimiento institucional (una por vigencia)."/>
    <n v="125662"/>
    <n v="2"/>
    <s v="5 - Bogotá confía en su gobierno"/>
    <s v="33 - Fortalecimiento institucional para un gobierno confiable"/>
    <m/>
    <m/>
  </r>
  <r>
    <n v="2025"/>
    <x v="2"/>
    <d v="2025-01-01T00:00:00"/>
    <d v="2025-03-31T00:00:00"/>
    <s v="0020-01"/>
    <d v="2025-03-03T00:00:00"/>
    <n v="148"/>
    <s v="CONTRATO DE PRESTACION DE SERVICIOS DE APOYO A LA GESTION"/>
    <s v="201-2025"/>
    <s v="148 - CONTRATO DE PRESTACION DE SERVICIOS DE APOYO A LA GESTION"/>
    <n v="306"/>
    <s v="ORDENES DE PAGO"/>
    <n v="1202"/>
    <n v="1218"/>
    <s v="127525 - Prestar sus servicios como Técnico Deportivo de apoyo en los temas de recreación y deporte para la formación integral y deportiva de las niñas, niños y adolescentes de la localidad de Sumapaz. 2388. Se expide CDP a solicitud expresa del Ordenador del gasto con certificado de No existencia de personal 58128 de fecha 20 de febrero 2025, solicitud SIPSE 127525, recibido para tramite de fecha 21 de febrero de 2025. Se expide CRP con memorando 20257020005083, CPS firmado en secop II y recibido para tramite de fecha 28 de febrero 2025"/>
    <s v="O23011745992024238801000"/>
    <s v="Recreación y Deporte para Sumapaz"/>
    <n v="1032465730"/>
    <s v="HAGGI STIVENT MONTAÑEZ CARO"/>
    <n v="0"/>
    <n v="0"/>
    <n v="21300000"/>
    <n v="20945000"/>
    <n v="355000"/>
    <n v="2388"/>
    <s v="Capacitar 1000 personas en los campos deportivos o recreativos "/>
    <n v="127525"/>
    <n v="3"/>
    <s v="2 - Bogotá confía en su bien-estar"/>
    <s v="14 - Bogotá deportiva, recreativa, artística, patrimonial e intercultural"/>
    <m/>
    <m/>
  </r>
  <r>
    <n v="2025"/>
    <x v="2"/>
    <d v="2025-01-01T00:00:00"/>
    <d v="2025-03-31T00:00:00"/>
    <s v="0020-01"/>
    <d v="2025-03-03T00:00:00"/>
    <n v="148"/>
    <s v="CONTRATO DE PRESTACION DE SERVICIOS DE APOYO A LA GESTION"/>
    <s v="187-2025"/>
    <s v="148 - CONTRATO DE PRESTACION DE SERVICIOS DE APOYO A LA GESTION"/>
    <n v="306"/>
    <s v="ORDENES DE PAGO"/>
    <n v="1102"/>
    <n v="1219"/>
    <s v="127542 - Prestar sus servicios de apoyo técnico y administrativo en el desarrollo de las actividades que se ejecutan dentro de la asistencia técnica agropecuaria en la localidad de Sumapaz. 12671. Se expide CDP con certificado de No existencia de personal 56988 de fecha Feb 05/2025, solicitud SIPSE 127542, recibido para tramite de fecha Feb 06/2025. Se expide CRP con memorando 20257020005073, CPS firmado en secop II y recibido para tramite de fecha 28 de febrero 2025"/>
    <s v="O23011745992024267101000"/>
    <s v="Asistencia técnica agropecuaria y educación ambiental en la localidad de Sumapaz"/>
    <n v="1023019730"/>
    <s v="EDISON FERNEY MARTINEZ MOLINA"/>
    <n v="0"/>
    <n v="0"/>
    <n v="21300000"/>
    <n v="20945000"/>
    <n v="355000"/>
    <n v="2671"/>
    <s v="Apoyar 500 predios rurales con buenas prácticas agropecuarias y ambientales que fortalezcan la protección a coberturas vegetales y recurso hídrico"/>
    <n v="127542"/>
    <n v="3"/>
    <s v="4 - Bogotá ordena su territorio y avanza en su acción climática"/>
    <s v="25 - Aumento de la resiliencia al cambio climático y reducción de la vulnerabilidad"/>
    <m/>
    <m/>
  </r>
  <r>
    <n v="2025"/>
    <x v="2"/>
    <d v="2025-01-01T00:00:00"/>
    <d v="2025-03-31T00:00:00"/>
    <s v="0020-01"/>
    <d v="2025-03-03T00:00:00"/>
    <n v="145"/>
    <s v="CONTRATO DE PRESTACION DE SERVICIOS PROFESIONALES"/>
    <s v="198-2025"/>
    <s v="145 - CONTRATO DE PRESTACION DE SERVICIOS PROFESIONALES"/>
    <n v="306"/>
    <s v="ORDENES DE PAGO"/>
    <n v="1220"/>
    <n v="1220"/>
    <s v="126240 - Prestar los servicios profesionales al Área de Gestión de Desarrollo Local, para apoyar la planeación, ejecución y seguimiento del proyecto de inversión Acciones para el cuidado de la salud y el bienestar de las y los Sumapaceños. 2324. Se expide CDP a solicitud expresa del ordenador del gasto con certificado de No existencia de personal 58397de fecha 23 de febrero de 2025, solicitud SIPSE 126240 recibido para tramite de fecha 24 de febrero de 2025. Se expide CRP con memorando 20257020005113, CPS firmado en secop II y recibido para tramite de fecha 28 de febrero 2025"/>
    <s v="O23011745992024232401000"/>
    <s v="Acciones para el cuidado de la salud y el bienestar de las y los Sumapaceños"/>
    <n v="1023029865"/>
    <s v="LUISA FERNANDA AREVALO GUTIERREZ"/>
    <n v="0"/>
    <n v="0"/>
    <n v="30240000"/>
    <n v="29736000"/>
    <n v="504000"/>
    <n v="2324"/>
    <s v="Vincular 300 personas a las acciones desarrolladas desde los dispositivos de base comunitaria en respuesta al consumo de SPA"/>
    <n v="126240"/>
    <n v="5"/>
    <s v="2 - Bogotá confía en su bien-estar"/>
    <s v="10 - Salud Pública Integrada e Integral"/>
    <m/>
    <m/>
  </r>
  <r>
    <n v="2025"/>
    <x v="2"/>
    <d v="2025-01-01T00:00:00"/>
    <d v="2025-03-31T00:00:00"/>
    <s v="0020-01"/>
    <d v="2025-03-03T00:00:00"/>
    <n v="145"/>
    <s v="CONTRATO DE PRESTACION DE SERVICIOS PROFESIONALES"/>
    <s v="200-2025"/>
    <s v="145 - CONTRATO DE PRESTACION DE SERVICIOS PROFESIONALES"/>
    <n v="306"/>
    <s v="ORDENES DE PAGO"/>
    <n v="1149"/>
    <n v="1221"/>
    <s v="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1133, CPS firmado en secop II y recibido para tramite de fecha 28 de febrero 2025."/>
    <s v="O23011745992024248601000"/>
    <s v="Acciones para la promoción de la cultura, tradición y costumbres sumapaceñas"/>
    <n v="80499300"/>
    <s v="MAURICIO  TORRES DIAZ"/>
    <n v="0"/>
    <n v="0"/>
    <n v="30240000"/>
    <n v="29736000"/>
    <n v="504000"/>
    <n v="2486"/>
    <s v="Capacitar 600 personas en los campos artísticos, interculturales, culturales y/o patrimoniales."/>
    <n v="127550"/>
    <n v="1"/>
    <s v="2 - Bogotá confía en su bien-estar"/>
    <s v="14 - Bogotá deportiva, recreativa, artística, patrimonial e intercultural"/>
    <m/>
    <m/>
  </r>
  <r>
    <n v="2025"/>
    <x v="2"/>
    <d v="2025-01-01T00:00:00"/>
    <d v="2025-03-31T00:00:00"/>
    <s v="0020-01"/>
    <d v="2025-03-03T00:00:00"/>
    <n v="148"/>
    <s v="CONTRATO DE PRESTACION DE SERVICIOS DE APOYO A LA GESTION"/>
    <s v="199-2025"/>
    <s v="148 - CONTRATO DE PRESTACION DE SERVICIOS DE APOYO A LA GESTION"/>
    <n v="306"/>
    <s v="ORDENES DE PAGO"/>
    <n v="1235"/>
    <n v="1222"/>
    <s v="131125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313 de fecha 23 de febrero de 2025, solicitud SIPSE 131125 recibido para tramite de fecha 24 de febrero de 2025. Se expide CRP con memorando 20257020005133, CPS firmado en secop II y recibido para tramite de fecha 28 de febrero 2025"/>
    <s v="O23011745992024232701000"/>
    <s v="Fortalecimiento Institucional y sedes administrativas"/>
    <n v="1018485255"/>
    <s v="NEZLY MARCELA CASTELLANOS DELGADO"/>
    <n v="0"/>
    <n v="0"/>
    <n v="24000000"/>
    <n v="23600000"/>
    <n v="400000"/>
    <n v="2327"/>
    <s v="Realizar 4 estrategias de fortalecimiento institucional (una por vigencia)."/>
    <n v="131125"/>
    <n v="2"/>
    <s v="5 - Bogotá confía en su gobierno"/>
    <s v="33 - Fortalecimiento institucional para un gobierno confiable"/>
    <m/>
    <m/>
  </r>
  <r>
    <n v="2025"/>
    <x v="2"/>
    <d v="2025-01-01T00:00:00"/>
    <d v="2025-03-31T00:00:00"/>
    <s v="0020-01"/>
    <d v="2025-03-03T00:00:00"/>
    <n v="148"/>
    <s v="CONTRATO DE PRESTACION DE SERVICIOS DE APOYO A LA GESTION"/>
    <s v="202-2025"/>
    <s v="148 - CONTRATO DE PRESTACION DE SERVICIOS DE APOYO A LA GESTION"/>
    <n v="306"/>
    <s v="ORDENES DE PAGO"/>
    <n v="1151"/>
    <n v="1223"/>
    <s v="127825 - Prestar los servicios técnicos para apoyar la formulación, ejecución y seguimiento del proyecto Mejores condiciones de salud en la Ruralidad.2324. SE EXPIDE CDP CON CERTIFICADO DE NO EXISTENCIA DE PERSONAL 57347 DE FECHA FEB 09/2025, SOLICITUD SIPSE 127825 RECIBIDO PARA TRAMITE DE FECHA FEB 11/2025. Se expide CRP con memorando 20257020005153, CPS firmado en secop II y recibido para tramite de fecha 28 de febrero 2025"/>
    <s v="O23011745992024232401000"/>
    <s v="Acciones para el cuidado de la salud y el bienestar de las y los Sumapaceños"/>
    <n v="1000691517"/>
    <s v="LAURA XIMENA RUBIANO CARRILLO"/>
    <n v="0"/>
    <n v="0"/>
    <n v="27480000"/>
    <n v="27022000"/>
    <n v="458000"/>
    <n v="2324"/>
    <s v="Vincular 200 personas con discapacidad, cuidadores y cuidadoras, en actividades complementarias en salud"/>
    <n v="127825"/>
    <n v="3"/>
    <s v="2 - Bogotá confía en su bien-estar"/>
    <s v="10 - Salud Pública Integrada e Integral"/>
    <m/>
    <m/>
  </r>
  <r>
    <n v="2025"/>
    <x v="2"/>
    <d v="2025-01-01T00:00:00"/>
    <d v="2025-03-31T00:00:00"/>
    <s v="0020-01"/>
    <d v="2025-03-03T00:00:00"/>
    <n v="145"/>
    <s v="CONTRATO DE PRESTACION DE SERVICIOS PROFESIONALES"/>
    <s v="194-2025"/>
    <s v="145 - CONTRATO DE PRESTACION DE SERVICIOS PROFESIONALES"/>
    <n v="306"/>
    <s v="ORDENES DE PAGO"/>
    <n v="1149"/>
    <n v="1224"/>
    <s v="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093, CPS firmado en secop II y recibido para tramite de fecha 28 de febrero 2025"/>
    <s v="O23011745992024248601000"/>
    <s v="Acciones para la promoción de la cultura, tradición y costumbres sumapaceñas"/>
    <n v="80811956"/>
    <s v="LUIS ANGEL ESPITIA ANAYA"/>
    <n v="0"/>
    <n v="0"/>
    <n v="30240000"/>
    <n v="29736000"/>
    <n v="504000"/>
    <n v="2486"/>
    <s v="Capacitar 600 personas en los campos artísticos, interculturales, culturales y/o patrimoniales."/>
    <n v="127550"/>
    <n v="1"/>
    <s v="2 - Bogotá confía en su bien-estar"/>
    <s v="14 - Bogotá deportiva, recreativa, artística, patrimonial e intercultural"/>
    <m/>
    <m/>
  </r>
  <r>
    <n v="2025"/>
    <x v="2"/>
    <d v="2025-01-01T00:00:00"/>
    <d v="2025-03-31T00:00:00"/>
    <s v="0020-01"/>
    <d v="2025-03-03T00:00:00"/>
    <n v="148"/>
    <s v="CONTRATO DE PRESTACION DE SERVICIOS DE APOYO A LA GESTION"/>
    <s v="204-2025"/>
    <s v="148 - CONTRATO DE PRESTACION DE SERVICIOS DE APOYO A LA GESTION"/>
    <n v="306"/>
    <s v="ORDENES DE PAGO"/>
    <n v="1171"/>
    <n v="1225"/>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con memorando 20257020005143, CPS firmado en secop II y recibido para tramite de fecha 28 de febrero 2025"/>
    <s v="O23011745992024267101000"/>
    <s v="Asistencia técnica agropecuaria y educación ambiental en la localidad de Sumapaz"/>
    <n v="79658217"/>
    <s v="OSCAR AUDEL TAUTIVA RODRIGUEZ"/>
    <n v="16380000"/>
    <n v="0"/>
    <n v="0"/>
    <n v="0"/>
    <n v="0"/>
    <n v="2671"/>
    <s v="Apoyar 500 predios rurales con buenas prácticas agropecuarias y ambientales que fortalezcan la protección a coberturas vegetales y recurso hídrico"/>
    <n v="126222"/>
    <n v="3"/>
    <s v="4 - Bogotá ordena su territorio y avanza en su acción climática"/>
    <s v="25 - Aumento de la resiliencia al cambio climático y reducción de la vulnerabilidad"/>
    <m/>
    <m/>
  </r>
  <r>
    <n v="2025"/>
    <x v="2"/>
    <d v="2025-01-01T00:00:00"/>
    <d v="2025-03-31T00:00:00"/>
    <s v="0020-01"/>
    <d v="2025-03-03T00:00:00"/>
    <n v="145"/>
    <s v="CONTRATO DE PRESTACION DE SERVICIOS PROFESIONALES"/>
    <s v="208-2025"/>
    <s v="145 - CONTRATO DE PRESTACION DE SERVICIOS PROFESIONALES"/>
    <n v="306"/>
    <s v="ORDENES DE PAGO"/>
    <n v="1211"/>
    <n v="1226"/>
    <s v="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con memorando 20257020005163, CPS firmado en secop II y recibido para tramite de fecha 28 de febrero 2025"/>
    <s v="O23011745992024232701000"/>
    <s v="Fortalecimiento Institucional y sedes administrativas"/>
    <n v="79658217"/>
    <s v="OSCAR AUDEL TAUTIVA RODRIGUEZ"/>
    <n v="44100000"/>
    <n v="0"/>
    <n v="0"/>
    <n v="0"/>
    <n v="0"/>
    <n v="2327"/>
    <s v="Realizar 4 estrategias de fortalecimiento institucional (una por vigencia)."/>
    <n v="127746"/>
    <n v="2"/>
    <s v="5 - Bogotá confía en su gobierno"/>
    <s v="33 - Fortalecimiento institucional para un gobierno confiable"/>
    <m/>
    <m/>
  </r>
  <r>
    <n v="2025"/>
    <x v="2"/>
    <d v="2025-01-01T00:00:00"/>
    <d v="2025-03-31T00:00:00"/>
    <s v="0020-01"/>
    <d v="2025-03-03T00:00:00"/>
    <n v="145"/>
    <s v="CONTRATO DE PRESTACION DE SERVICIOS PROFESIONALES"/>
    <s v="190-2025"/>
    <s v="145 - CONTRATO DE PRESTACION DE SERVICIOS PROFESIONALES"/>
    <n v="306"/>
    <s v="ORDENES DE PAGO"/>
    <n v="1033"/>
    <n v="1227"/>
    <s v="1264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5294 de fecha Ene 10/2025, solicitud SIPSE 126414, recibido para tramite de fecha Enero 27/2025. Se expide CRP con memorando 20257020005183, CPS firmado en secop II y recibido para tramite de fecha 28 de febrero 2025"/>
    <s v="O23011745992024228901000"/>
    <s v="Movilidad para Sumapaz"/>
    <n v="1193047676"/>
    <s v="LAURA MARCELA ROJAS MARROQUIN"/>
    <n v="0"/>
    <n v="0"/>
    <n v="50400000"/>
    <n v="29610000"/>
    <n v="20790000"/>
    <n v="2289"/>
    <s v="Intervenir 40 Kilómetros-carril de malla vial rural con acciones de construcción y/o conservación"/>
    <n v="126414"/>
    <n v="1"/>
    <s v="4 - Bogotá ordena su territorio y avanza en su acción climática"/>
    <s v="26 - Movilidad Sostenible"/>
    <m/>
    <m/>
  </r>
  <r>
    <n v="2025"/>
    <x v="2"/>
    <d v="2025-01-01T00:00:00"/>
    <d v="2025-03-31T00:00:00"/>
    <s v="0020-01"/>
    <d v="2025-03-03T00:00:00"/>
    <n v="145"/>
    <s v="CONTRATO DE PRESTACION DE SERVICIOS PROFESIONALES"/>
    <s v="52114936"/>
    <s v="145 - CONTRATO DE PRESTACION DE SERVICIOS PROFESIONALES"/>
    <n v="306"/>
    <s v="ORDENES DE PAGO"/>
    <n v="1190"/>
    <n v="1228"/>
    <s v="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 Se expide CRP con memorando 20257020005193, CPS firmado en secop II y recibido para tramite de fecha 28 de febrero 2025"/>
    <s v="O23011745992024232701000"/>
    <s v="Fortalecimiento Institucional y sedes administrativas"/>
    <n v="52114936"/>
    <s v="EDNA JENNIFER DUARTE ANZOLA"/>
    <n v="31500000"/>
    <n v="0"/>
    <n v="0"/>
    <n v="0"/>
    <n v="0"/>
    <n v="2327"/>
    <s v="Realizar 4 estrategias de fortalecimiento institucional (una por vigencia)."/>
    <n v="130991"/>
    <n v="2"/>
    <s v="5 - Bogotá confía en su gobierno"/>
    <s v="33 - Fortalecimiento institucional para un gobierno confiable"/>
    <m/>
    <m/>
  </r>
  <r>
    <n v="2025"/>
    <x v="2"/>
    <d v="2025-01-01T00:00:00"/>
    <d v="2025-03-31T00:00:00"/>
    <s v="0020-01"/>
    <d v="2025-03-03T00:00:00"/>
    <n v="145"/>
    <s v="CONTRATO DE PRESTACION DE SERVICIOS PROFESIONALES"/>
    <s v="188-2025"/>
    <s v="145 - CONTRATO DE PRESTACION DE SERVICIOS PROFESIONALES"/>
    <n v="306"/>
    <s v="ORDENES DE PAGO"/>
    <n v="1238"/>
    <n v="1229"/>
    <s v="126367 - Prestar los servicios profesionales al Área de Gestión de Desarrollo Local de la alcaldía local de Sumapaz para apoyar la planificación, el diseño y el seguimiento a la ejecución del proyecto de Mejoramiento de Vivienda. 2278. Se expide CDP a solicitud expresa del ordenador del gasto con certificado de No existencia de personal58426 de fecha 24 de febrero de 2025, solicitud SIPSE 126367 recibido para tramite de fecha 25 de febrero de 2025. Se expide CRP con memorando 20257020005173, CPS firmado en secop II y recibido para tramite de fecha 28 de febrero 2025"/>
    <s v="O23011745992024227801000"/>
    <s v="Mejoramiento de vivienda para la comunidad de Sumapaz"/>
    <n v="1053611272"/>
    <s v="JENIFFER PAOLA MARTINEZ FLOREZ"/>
    <n v="0"/>
    <n v="0"/>
    <n v="45990000"/>
    <n v="45479000"/>
    <n v="511000"/>
    <n v="2278"/>
    <s v="Mejorar 200 viviendas de interés social rurales."/>
    <n v="126367"/>
    <n v="1"/>
    <s v="4 - Bogotá ordena su territorio y avanza en su acción climática"/>
    <s v="31 - Acceso equitativo de vivienda urbana y rural"/>
    <m/>
    <m/>
  </r>
  <r>
    <n v="2025"/>
    <x v="2"/>
    <d v="2025-01-01T00:00:00"/>
    <d v="2025-03-31T00:00:00"/>
    <s v="0020-01"/>
    <d v="2025-03-03T00:00:00"/>
    <n v="145"/>
    <s v="CONTRATO DE PRESTACION DE SERVICIOS PROFESIONALES"/>
    <s v="191-2025"/>
    <s v="145 - CONTRATO DE PRESTACION DE SERVICIOS PROFESIONALES"/>
    <n v="303"/>
    <s v="ORDENES DE PAGO"/>
    <n v="1190"/>
    <n v="1230"/>
    <s v="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Se expide CRP mediante memorando 20257020005173 se recibe el 28 de febrero de 2025"/>
    <s v="O23011745992024232701000"/>
    <s v="Fortalecimiento Institucional y sedes administrativas"/>
    <n v="52114936"/>
    <s v="EDNA JENNIFER DUARTE ANZOLA"/>
    <n v="0"/>
    <n v="0"/>
    <n v="31500000"/>
    <n v="31150000"/>
    <n v="350000"/>
    <n v="2327"/>
    <s v="Realizar 4 estrategias de fortalecimiento institucional (una por vigencia)."/>
    <n v="130991"/>
    <n v="2"/>
    <s v="5 - Bogotá confía en su gobierno"/>
    <s v="33 - Fortalecimiento institucional para un gobierno confiable"/>
    <m/>
    <m/>
  </r>
  <r>
    <n v="2025"/>
    <x v="2"/>
    <d v="2025-01-01T00:00:00"/>
    <d v="2025-03-31T00:00:00"/>
    <s v="0020-01"/>
    <d v="2025-03-03T00:00:00"/>
    <n v="148"/>
    <s v="CONTRATO DE PRESTACION DE SERVICIOS DE APOYO A LA GESTION"/>
    <s v="203-2025"/>
    <s v="148 - CONTRATO DE PRESTACION DE SERVICIOS DE APOYO A LA GESTION"/>
    <n v="303"/>
    <s v="ORDENES DE PAGO"/>
    <n v="1171"/>
    <n v="1231"/>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solicitado mediante memorando 20257020005143, recibido el 28 de febrero de 2025."/>
    <s v="O23011745992024267101000"/>
    <s v="Asistencia técnica agropecuaria y educación ambiental en la localidad de Sumapaz"/>
    <n v="79658217"/>
    <s v="OSCAR AUDEL TAUTIVA RODRIGUEZ"/>
    <n v="0"/>
    <n v="0"/>
    <n v="16380000"/>
    <n v="16198000"/>
    <n v="182000"/>
    <n v="2671"/>
    <s v="Apoyar 500 predios rurales con buenas prácticas agropecuarias y ambientales que fortalezcan la protección a coberturas vegetales y recurso hídrico"/>
    <n v="126222"/>
    <n v="3"/>
    <s v="4 - Bogotá ordena su territorio y avanza en su acción climática"/>
    <s v="25 - Aumento de la resiliencia al cambio climático y reducción de la vulnerabilidad"/>
    <m/>
    <m/>
  </r>
  <r>
    <n v="2025"/>
    <x v="2"/>
    <d v="2025-01-01T00:00:00"/>
    <d v="2025-03-31T00:00:00"/>
    <s v="0020-01"/>
    <d v="2025-03-03T00:00:00"/>
    <n v="145"/>
    <s v="CONTRATO DE PRESTACION DE SERVICIOS PROFESIONALES"/>
    <s v="208-2025"/>
    <s v="145 - CONTRATO DE PRESTACION DE SERVICIOS PROFESIONALES"/>
    <n v="303"/>
    <s v="ORDENES DE PAGO"/>
    <n v="1211"/>
    <n v="1232"/>
    <s v="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solicitado mediante memorando 20257020005163, recibido el 28 de febrero de 2025."/>
    <s v="O23011745992024232701000"/>
    <s v="Fortalecimiento Institucional y sedes administrativas"/>
    <n v="79041345"/>
    <s v="JOSUE FERNANDO CLAVIJO MEDINA"/>
    <n v="0"/>
    <n v="0"/>
    <n v="44100000"/>
    <n v="36260000"/>
    <n v="7840000"/>
    <n v="2327"/>
    <s v="Realizar 4 estrategias de fortalecimiento institucional (una por vigencia)."/>
    <n v="127746"/>
    <n v="2"/>
    <s v="5 - Bogotá confía en su gobierno"/>
    <s v="33 - Fortalecimiento institucional para un gobierno confiable"/>
    <m/>
    <m/>
  </r>
  <r>
    <n v="2025"/>
    <x v="2"/>
    <d v="2025-01-01T00:00:00"/>
    <d v="2025-03-31T00:00:00"/>
    <s v="0020-01"/>
    <d v="2025-03-03T00:00:00"/>
    <n v="145"/>
    <s v="CONTRATO DE PRESTACION DE SERVICIOS PROFESIONALES"/>
    <s v="196-2025"/>
    <s v="145 - CONTRATO DE PRESTACION DE SERVICIOS PROFESIONALES"/>
    <n v="303"/>
    <s v="ORDENES DE PAGO"/>
    <n v="1231"/>
    <n v="1233"/>
    <s v="125162 - Prestar los servicios profesionales de geología para apoyar en la ejecución de los proyectos de inversión de infraestructura vial, en la de la localidad de Sumapaz. 2289. Se expide CDP a solicitud expresa del ordenador del gasto con certificado de No existencia de personal 58413 de fecha 23 de febrero de 2025, solicitud SIPSE 125162 recibido para tramite de fecha 24 de febrero de 2025. Se expide CRP solicitado mediante memorando 20257020005383, recibido el 3 de marzo de 2025."/>
    <s v="O23011745992024228901000"/>
    <s v="Movilidad para Sumapaz"/>
    <n v="1095812772"/>
    <s v="JUAN SEBASTIAN SAAVEDRA RIAÑO"/>
    <n v="0"/>
    <n v="0"/>
    <n v="39000000"/>
    <n v="38566667"/>
    <n v="433333"/>
    <n v="2289"/>
    <s v="Intervenir 40 Kilómetros-carril de malla vial rural con acciones de construcción y/o conservación"/>
    <n v="125162"/>
    <n v="1"/>
    <s v="4 - Bogotá ordena su territorio y avanza en su acción climática"/>
    <s v="26 - Movilidad Sostenible"/>
    <m/>
    <m/>
  </r>
  <r>
    <n v="2025"/>
    <x v="2"/>
    <d v="2025-01-01T00:00:00"/>
    <d v="2025-03-31T00:00:00"/>
    <s v="0020-01"/>
    <d v="2025-03-03T00:00:00"/>
    <n v="145"/>
    <s v="CONTRATO DE PRESTACION DE SERVICIOS PROFESIONALES"/>
    <s v="220-2025"/>
    <s v="145 - CONTRATO DE PRESTACION DE SERVICIOS PROFESIONALES"/>
    <n v="303"/>
    <s v="ORDENES DE PAGO"/>
    <n v="1149"/>
    <n v="1234"/>
    <s v="127550 - Prestar los servicios artísticos y musicales profesionales paraapoyar la gestión cultural de la localidad de Sumapaz. 2486. SE EXPIDE CDP CON CERTIFICADO DE NO EXISTENCIA DE PERSONAL 57353 DE FECHA FEB 09/2025, SOLICITUD SIPSE 127550 RECIBIDO PARA TRAMITE DE FECHA FEB 11/2025. Se expide CRP solicitado mediante memorando 20257020005493, recibido el 3 de marzo de 2025."/>
    <s v="O23011745992024248601000"/>
    <s v="Acciones para la promoción de la cultura, tradición y costumbres sumapaceñas"/>
    <n v="1032381512"/>
    <s v="ALEXANDRA MARCELA TORRES VELANDIA"/>
    <n v="0"/>
    <n v="0"/>
    <n v="30240000"/>
    <n v="29736000"/>
    <n v="504000"/>
    <n v="2486"/>
    <s v="Capacitar 600 personas en los campos artísticos, interculturales, culturales y/o patrimoniales."/>
    <n v="127550"/>
    <n v="1"/>
    <s v="2 - Bogotá confía en su bien-estar"/>
    <s v="14 - Bogotá deportiva, recreativa, artística, patrimonial e intercultural"/>
    <m/>
    <m/>
  </r>
  <r>
    <n v="2025"/>
    <x v="2"/>
    <d v="2025-01-01T00:00:00"/>
    <d v="2025-03-31T00:00:00"/>
    <s v="0020-01"/>
    <d v="2025-03-03T00:00:00"/>
    <n v="145"/>
    <s v="CONTRATO DE PRESTACION DE SERVICIOS PROFESIONALES"/>
    <s v="216-2025"/>
    <s v="145 - CONTRATO DE PRESTACION DE SERVICIOS PROFESIONALES"/>
    <n v="303"/>
    <s v="ORDENES DE PAGO"/>
    <n v="1187"/>
    <n v="1235"/>
    <s v="127688 - Prestar los servicios profesionales para apoyar la implementación, seguimiento y control de los Planes de Mejoramiento resultado de las auditorías y Planes de Gestión, así como fortalecer el proceso de mejora continua en la Alcaldía Local de Sumapaz. 2327. Se expide CDP a solicitud expresa del Ordenador del gasto con certificado de No existencia de personal 58114 de fecha 20 de febrero 2025, solicitud SIPSE 127688, recibido para tramite de fecha 21 de febrero de 2025. Se expide CRP solicitado mediante memorando 20257020005503, recibido el 3 de marzo de 2025."/>
    <s v="O23011745992024232701000"/>
    <s v="Fortalecimiento Institucional y sedes administrativas"/>
    <n v="51620368"/>
    <s v="VIANEY EULALIA ROLDAN ROJAS"/>
    <n v="0"/>
    <n v="0"/>
    <n v="44100000"/>
    <n v="6615000"/>
    <n v="37485000"/>
    <n v="2327"/>
    <s v="Realizar 4 estrategias de fortalecimiento institucional (una por vigencia)."/>
    <n v="127688"/>
    <n v="2"/>
    <s v="5 - Bogotá confía en su gobierno"/>
    <s v="33 - Fortalecimiento institucional para un gobierno confiable"/>
    <m/>
    <m/>
  </r>
  <r>
    <n v="2025"/>
    <x v="2"/>
    <d v="2025-01-01T00:00:00"/>
    <d v="2025-03-31T00:00:00"/>
    <s v="0020-01"/>
    <d v="2025-03-03T00:00:00"/>
    <n v="145"/>
    <s v="CONTRATO DE PRESTACION DE SERVICIOS PROFESIONALES"/>
    <s v="213-2025"/>
    <s v="145 - CONTRATO DE PRESTACION DE SERVICIOS PROFESIONALES"/>
    <n v="303"/>
    <s v="ORDENES DE PAGO"/>
    <n v="1105"/>
    <n v="1236"/>
    <s v="127564 - Prestar los servicios profesionales como Abogado (a) de apoyo al Área de Gestión Policiva-Jurídica de la Alcaldía Local de Sumapaz. 2327. Se expide CDP con certificado de No existencia de personal 56978 de fecha Feb 05/2025, solicitud SIPSE 127564, recibido para tramite de fecha Feb 06/2025. Se expide CRP solicitado mediante memorando 20257020005483, recibido el 3 de marzo de 2025."/>
    <s v="O23011745992024232701000"/>
    <s v="Fortalecimiento Institucional y sedes administrativas"/>
    <n v="79632494"/>
    <s v="ELZON FERNEY DELGADO MORALES"/>
    <n v="0"/>
    <n v="0"/>
    <n v="44100000"/>
    <n v="43610000"/>
    <n v="490000"/>
    <n v="2327"/>
    <s v="Realizar 4 estrategias de fortalecimiento institucional (una por vigencia)."/>
    <n v="127564"/>
    <n v="2"/>
    <s v="5 - Bogotá confía en su gobierno"/>
    <s v="33 - Fortalecimiento institucional para un gobierno confiable"/>
    <m/>
    <m/>
  </r>
  <r>
    <n v="2025"/>
    <x v="2"/>
    <d v="2025-01-01T00:00:00"/>
    <d v="2025-03-31T00:00:00"/>
    <s v="0020-01"/>
    <d v="2025-03-03T00:00:00"/>
    <n v="148"/>
    <s v="CONTRATO DE PRESTACION DE SERVICIOS DE APOYO A LA GESTION"/>
    <s v="209-2025"/>
    <s v="148 - CONTRATO DE PRESTACION DE SERVICIOS DE APOYO A LA GESTION"/>
    <n v="303"/>
    <s v="ORDENES DE PAGO"/>
    <n v="1212"/>
    <n v="1237"/>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solicitado mediante memorando 20257020005393, recibido el 3 de marzo de 2025."/>
    <s v="O23011745992024229001000"/>
    <s v="Fortaleciendo la justicia en Sumapaz"/>
    <n v="1032656480"/>
    <s v="OMAR JAVIER GONZALEZ PENAGOS"/>
    <n v="0"/>
    <n v="0"/>
    <n v="17010000"/>
    <n v="16065000"/>
    <n v="945000"/>
    <n v="2290"/>
    <s v="Fortalecer 8 programas de abordaje de conflictividad escolar para la convivencia con enfoque restaurativo"/>
    <n v="127554"/>
    <n v="4"/>
    <s v="1 - Bogotá avanza en su seguridad"/>
    <s v="4 - Servicios centrados en la justicia"/>
    <m/>
    <m/>
  </r>
  <r>
    <n v="2025"/>
    <x v="2"/>
    <d v="2025-01-01T00:00:00"/>
    <d v="2025-03-31T00:00:00"/>
    <s v="0020-01"/>
    <d v="2025-03-03T00:00:00"/>
    <n v="148"/>
    <s v="CONTRATO DE PRESTACION DE SERVICIOS DE APOYO A LA GESTION"/>
    <s v="223-2025"/>
    <s v="148 - CONTRATO DE PRESTACION DE SERVICIOS DE APOYO A LA GESTION"/>
    <n v="303"/>
    <s v="ORDENES DE PAGO"/>
    <n v="1101"/>
    <n v="1238"/>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solicitado mediante memorando 20257020005433, recibido el 3 de marzo de 2025."/>
    <s v="O23011745992024238801000"/>
    <s v="Recreación y Deporte para Sumapaz"/>
    <n v="1072896239"/>
    <s v="NORBEY DANILO MARTINEZ MORALES"/>
    <n v="0"/>
    <n v="0"/>
    <n v="30240000"/>
    <n v="29736000"/>
    <n v="504000"/>
    <n v="2388"/>
    <s v="Capacitar 1000 personas en los campos deportivos o recreativos "/>
    <n v="127539"/>
    <n v="3"/>
    <s v="2 - Bogotá confía en su bien-estar"/>
    <s v="14 - Bogotá deportiva, recreativa, artística, patrimonial e intercultural"/>
    <m/>
    <m/>
  </r>
  <r>
    <n v="2025"/>
    <x v="2"/>
    <d v="2025-01-01T00:00:00"/>
    <d v="2025-03-31T00:00:00"/>
    <s v="0020-01"/>
    <d v="2025-03-03T00:00:00"/>
    <n v="145"/>
    <s v="CONTRATO DE PRESTACION DE SERVICIOS PROFESIONALES"/>
    <s v="224-2025"/>
    <s v="145 - CONTRATO DE PRESTACION DE SERVICIOS PROFESIONALES"/>
    <n v="303"/>
    <s v="ORDENES DE PAGO"/>
    <n v="1229"/>
    <n v="1239"/>
    <s v="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43, recibido el 3 de marzo de 2025."/>
    <s v="O23011745992024231901000"/>
    <s v="Atención a víctimas en Sumapaz"/>
    <n v="35416675"/>
    <s v="FLOR ANGELICA ACOSTA TAUTIVA"/>
    <n v="37800000"/>
    <n v="0"/>
    <n v="0"/>
    <n v="0"/>
    <n v="0"/>
    <n v="2319"/>
    <s v="Realizar 4 procesos pedagógicos, artísticos, culturales, formativos o para el fortalecimiento de iniciativas ciudadanas para la apropiación social de la memoria, verdad, reparación integral a víctimas, paz y reconciliación.."/>
    <n v="126217"/>
    <n v="1"/>
    <s v="2 - Bogotá confía en su bien-estar"/>
    <s v="13 - Bogotá, un territorio de paz y reconciliación en donde todos puedan volver a empezar"/>
    <m/>
    <m/>
  </r>
  <r>
    <n v="2025"/>
    <x v="2"/>
    <d v="2025-01-01T00:00:00"/>
    <d v="2025-03-31T00:00:00"/>
    <s v="0020-01"/>
    <d v="2025-03-03T00:00:00"/>
    <n v="145"/>
    <s v="CONTRATO DE PRESTACION DE SERVICIOS PROFESIONALES"/>
    <s v="234-2025"/>
    <s v="145 - CONTRATO DE PRESTACION DE SERVICIOS PROFESIONALES"/>
    <n v="303"/>
    <s v="ORDENES DE PAGO"/>
    <n v="1229"/>
    <n v="1240"/>
    <s v="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53, recibido el 3 de marzo de 2025."/>
    <s v="O23011745992024231901000"/>
    <s v="Atención a víctimas en Sumapaz"/>
    <n v="1136885551"/>
    <s v="NATALIA  GUZMAN GUERRERO"/>
    <n v="0"/>
    <n v="0"/>
    <n v="37800000"/>
    <n v="34440000"/>
    <n v="3360000"/>
    <n v="2319"/>
    <s v="Realizar 4 procesos pedagógicos, artísticos, culturales, formativos o para el fortalecimiento de iniciativas ciudadanas para la apropiación social de la memoria, verdad, reparación integral a víctimas, paz y reconciliación.."/>
    <n v="126217"/>
    <n v="1"/>
    <s v="2 - Bogotá confía en su bien-estar"/>
    <s v="13 - Bogotá, un territorio de paz y reconciliación en donde todos puedan volver a empezar"/>
    <m/>
    <m/>
  </r>
  <r>
    <n v="2025"/>
    <x v="2"/>
    <d v="2025-01-01T00:00:00"/>
    <d v="2025-03-31T00:00:00"/>
    <s v="0020-01"/>
    <d v="2025-03-03T00:00:00"/>
    <n v="145"/>
    <s v="CONTRATO DE PRESTACION DE SERVICIOS PROFESIONALES"/>
    <s v="237-2025"/>
    <s v="145 - CONTRATO DE PRESTACION DE SERVICIOS PROFESIONALES"/>
    <n v="303"/>
    <s v="ORDENES DE PAGO"/>
    <n v="1225"/>
    <n v="1241"/>
    <s v="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63, recibido el 3 de marzo de 2025."/>
    <s v="O23011745992024270301000"/>
    <s v="Una mejor educación para Sumapaz"/>
    <n v="1012460887"/>
    <s v="ANGELICA  MICAN BAQUERO"/>
    <n v="0"/>
    <n v="0"/>
    <n v="30240000"/>
    <n v="29736000"/>
    <n v="504000"/>
    <n v="2703"/>
    <s v="Beneficiar 160 estudiantes con apoyo de sostenimiento para la permanencia en la educación posmedia (niveles de formación técnico profesional, tecnólogo, profesional universitario y educación para el trabajo y desarrollo humano)."/>
    <n v="126225"/>
    <n v="4"/>
    <s v="3 - Bogotá confía en su potencial"/>
    <s v="16 - Atención Integral a la Primera Infancia y Educación como Eje del Potencial Humano"/>
    <m/>
    <m/>
  </r>
  <r>
    <n v="2025"/>
    <x v="2"/>
    <d v="2025-01-01T00:00:00"/>
    <d v="2025-03-31T00:00:00"/>
    <s v="0020-01"/>
    <d v="2025-03-03T00:00:00"/>
    <n v="145"/>
    <s v="CONTRATO DE PRESTACION DE SERVICIOS PROFESIONALES"/>
    <s v="239-2025"/>
    <s v="145 - CONTRATO DE PRESTACION DE SERVICIOS PROFESIONALES"/>
    <n v="303"/>
    <s v="ORDENES DE PAGO"/>
    <n v="1225"/>
    <n v="1242"/>
    <s v="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73, recibido el 3 de marzo de 2025."/>
    <s v="O23011745992024270301000"/>
    <s v="Una mejor educación para Sumapaz"/>
    <n v="1022966845"/>
    <s v="YURANY  CASTELLANOS SANABRIA"/>
    <n v="0"/>
    <n v="0"/>
    <n v="30240000"/>
    <n v="29736000"/>
    <n v="504000"/>
    <n v="2703"/>
    <s v="Beneficiar 160 estudiantes con apoyo de sostenimiento para la permanencia en la educación posmedia (niveles de formación técnico profesional, tecnólogo, profesional universitario y educación para el trabajo y desarrollo humano)."/>
    <n v="126225"/>
    <n v="4"/>
    <s v="3 - Bogotá confía en su potencial"/>
    <s v="16 - Atención Integral a la Primera Infancia y Educación como Eje del Potencial Humano"/>
    <m/>
    <m/>
  </r>
  <r>
    <n v="2025"/>
    <x v="2"/>
    <d v="2025-01-01T00:00:00"/>
    <d v="2025-03-31T00:00:00"/>
    <s v="0020-01"/>
    <d v="2025-03-03T00:00:00"/>
    <n v="145"/>
    <s v="CONTRATO DE PRESTACION DE SERVICIOS PROFESIONALES"/>
    <s v="195-2025"/>
    <s v="145 - CONTRATO DE PRESTACION DE SERVICIOS PROFESIONALES"/>
    <n v="303"/>
    <s v="ORDENES DE PAGO"/>
    <n v="1230"/>
    <n v="1243"/>
    <s v="125193 - Prestar los servicios profesionales para el desarrollo de acciones de planeación, seguimiento, ejecución y acompañamiento de los procesos y actividades ambientales que se requieran por parte del Fondo de Desarrollo Rural de Sumapaz. 2689. Se expide CDP a solicitud expresa del ordenador del gasto con certificado de No existencia de personal 58411 de fecha 23 de febrero de 2025, solicitud SIPSE 125193, recibido para tramite de fecha 24 de febrero de 2025. Se expide CRP solicitado mediante memorando 20257020005373, recibido el 3 de marzo de 2025."/>
    <s v="O23011745992024268901000"/>
    <s v="Acueductos veredales, saneamiento básico y energías alternativas"/>
    <n v="1073524239"/>
    <s v="JUAN CAMILO ARAQUE BALLARES"/>
    <n v="0"/>
    <n v="0"/>
    <n v="42000000"/>
    <n v="37566666"/>
    <n v="4433334"/>
    <n v="2689"/>
    <s v="Fortalecer 4 acueductos veredales con asistencia, intervenir técnica u organizativa"/>
    <n v="125193"/>
    <n v="1"/>
    <s v="4 - Bogotá ordena su territorio y avanza en su acción climática"/>
    <s v="29 - Servicios públicos inclusivos y sostenibles"/>
    <m/>
    <m/>
  </r>
  <r>
    <n v="2025"/>
    <x v="2"/>
    <d v="2025-01-01T00:00:00"/>
    <d v="2025-03-31T00:00:00"/>
    <s v="0020-01"/>
    <d v="2025-03-04T00:00:00"/>
    <n v="12"/>
    <s v="CONTRATO DE PRESTACION DE SERVICIOS"/>
    <s v="255-2025"/>
    <s v="12 - CONTRATO DE PRESTACION DE SERVICIOS"/>
    <n v="302"/>
    <s v="ORDENES DE PAGO"/>
    <n v="1248"/>
    <n v="1244"/>
    <s v="127842 - Prestar los servicios profesionales para apoyar la ejecución de la meta relacionada con la entrega de Dispositivos de Asistencia Personal y Ayudas Técnicas. 2324"/>
    <s v="O23011745992024232401000"/>
    <s v="Acciones para el cuidado de la salud y el bienestar de las y los Sumapaceños"/>
    <n v="1015473918"/>
    <s v="MADELINE VANESSA BERMUDEZ PULIDO"/>
    <n v="0"/>
    <n v="0"/>
    <n v="37800000"/>
    <n v="35700000"/>
    <n v="2100000"/>
    <n v="2324"/>
    <s v="Vincular 1000 personas en acciones complementarias en salud física, nutricional y oral, a través del Circuito del Cuidado"/>
    <n v="127842"/>
    <n v="6"/>
    <s v="2 - Bogotá confía en su bien-estar"/>
    <s v="10 - Salud Pública Integrada e Integral"/>
    <m/>
    <m/>
  </r>
  <r>
    <n v="2025"/>
    <x v="2"/>
    <d v="2025-01-01T00:00:00"/>
    <d v="2025-03-31T00:00:00"/>
    <s v="0020-01"/>
    <d v="2025-03-04T00:00:00"/>
    <n v="12"/>
    <s v="CONTRATO DE PRESTACION DE SERVICIOS"/>
    <s v="262-2025"/>
    <s v="12 - CONTRATO DE PRESTACION DE SERVICIOS"/>
    <n v="302"/>
    <s v="ORDENES DE PAGO"/>
    <n v="1146"/>
    <n v="1245"/>
    <s v="127512 - Prestar los servicios profesionales para apoyar la ejecución y seguimiento del proyecto Recreación y Deporte del Fondo de Desarrollo Rural de Sumapaz. 2388 SE EXPIDE CDP CON CERTIFICADO DE NO EXISTENCIA DE PERSONAL 57355 DE FECHA FEB 09/2025, SOLICITUD SIPSE 127512 RECIBIDO PARA TRAMITE DE FECHA FEB 11/2025."/>
    <s v="O23011745992024238801000"/>
    <s v="Recreación y Deporte para Sumapaz"/>
    <n v="1014282505"/>
    <s v="ADRIAN FELIPE PINZON MARTINEZ"/>
    <n v="0"/>
    <n v="0"/>
    <n v="37800000"/>
    <n v="29400000"/>
    <n v="8400000"/>
    <n v="2388"/>
    <s v="Beneficiar  1200 personas en actividades recreo-deportivas comunitarias."/>
    <n v="127512"/>
    <n v="1"/>
    <s v="2 - Bogotá confía en su bien-estar"/>
    <s v="14 - Bogotá deportiva, recreativa, artística, patrimonial e intercultural"/>
    <m/>
    <m/>
  </r>
  <r>
    <n v="2025"/>
    <x v="2"/>
    <d v="2025-01-01T00:00:00"/>
    <d v="2025-03-31T00:00:00"/>
    <s v="0020-01"/>
    <d v="2025-03-04T00:00:00"/>
    <n v="12"/>
    <s v="CONTRATO DE PRESTACION DE SERVICIOS"/>
    <s v="245-2025"/>
    <s v="12 - CONTRATO DE PRESTACION DE SERVICIOS"/>
    <n v="302"/>
    <s v="ORDENES DE PAGO"/>
    <n v="1164"/>
    <n v="1246"/>
    <s v="125153 -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Se expide CDP con certificado de No existencia de personal 57412 de fecha Feb 09/2025, solicitud SIPSE 125153 de fecha Feb 13/2025."/>
    <s v="O23011745992024270301000"/>
    <s v="Una mejor educación para Sumapaz"/>
    <n v="1018442398"/>
    <s v="CLAUDIA PAOLA CASTRO ORJUELA"/>
    <n v="0"/>
    <n v="0"/>
    <n v="48000000"/>
    <n v="47200000"/>
    <n v="800000"/>
    <n v="2703"/>
    <s v="Beneficiar 160 estudiantes en programas de educación posmedia (niveles de formación técnico profesional, tecnólogo, profesional universitario y educación para el trabajo y desarrollo humano)."/>
    <n v="125153"/>
    <n v="3"/>
    <s v="3 - Bogotá confía en su potencial"/>
    <s v="16 - Atención Integral a la Primera Infancia y Educación como Eje del Potencial Humano"/>
    <m/>
    <m/>
  </r>
  <r>
    <n v="2025"/>
    <x v="2"/>
    <d v="2025-01-01T00:00:00"/>
    <d v="2025-03-31T00:00:00"/>
    <s v="0020-01"/>
    <d v="2025-03-04T00:00:00"/>
    <n v="12"/>
    <s v="CONTRATO DE PRESTACION DE SERVICIOS"/>
    <s v="204-2025"/>
    <s v="12 - CONTRATO DE PRESTACION DE SERVICIOS"/>
    <n v="302"/>
    <s v="ORDENES DE PAGO"/>
    <n v="1168"/>
    <n v="1247"/>
    <s v="125003 - Prestar los servicios como apoyo administrativo y de comunicaciones a la Junta Administradora Local. 2327.Se expide a su solicitud EXPRESA DEL ORDENADOR DEL GASTO, mediante SIPSE 150003, 18 DE febrero de 2025."/>
    <s v="O23011745992024232701000"/>
    <s v="Fortalecimiento Institucional y sedes administrativas"/>
    <n v="1069757495"/>
    <s v="DEISY YURANY PERDOMO GONZALEZ"/>
    <n v="0"/>
    <n v="0"/>
    <n v="18150000"/>
    <n v="17847500"/>
    <n v="302500"/>
    <n v="2327"/>
    <s v="Realizar 4 estrategias de fortalecimiento institucional (una por vigencia)."/>
    <n v="125003"/>
    <n v="2"/>
    <s v="5 - Bogotá confía en su gobierno"/>
    <s v="33 - Fortalecimiento institucional para un gobierno confiable"/>
    <m/>
    <m/>
  </r>
  <r>
    <n v="2025"/>
    <x v="2"/>
    <d v="2025-01-01T00:00:00"/>
    <d v="2025-03-31T00:00:00"/>
    <s v="0020-01"/>
    <d v="2025-03-04T00:00:00"/>
    <n v="12"/>
    <s v="CONTRATO DE PRESTACION DE SERVICIOS"/>
    <s v="258-2025"/>
    <s v="12 - CONTRATO DE PRESTACION DE SERVICIOS"/>
    <n v="302"/>
    <s v="ORDENES DE PAGO"/>
    <n v="1139"/>
    <n v="1248"/>
    <s v="126220 - Prestar los servicios profesionales para atender el proyecto de atención de víctimas y justicia restaurativa, de la Alcaldía Local de Sumapaz. 2319. Se expide CDP con certificado de No existencia de personal 57384 de fecha Feb 09/2025, solicitud SIPSE 126220, recibido para tramite de fecha Feb 10/2025."/>
    <s v="O23011745992024231901000"/>
    <s v="Atención a víctimas en Sumapaz"/>
    <n v="1121888991"/>
    <s v="LINDA MARIANA PACHON PACHECO"/>
    <n v="0"/>
    <n v="0"/>
    <n v="33810000"/>
    <n v="26296667"/>
    <n v="7513333"/>
    <n v="2319"/>
    <s v="Realizar 4 acciones de construcción de paz que contribuyan al tejido social, la integración local, la sostenibilidad económica y/o desarrollo territorial para la reconciliación."/>
    <n v="126220"/>
    <n v="3"/>
    <s v="2 - Bogotá confía en su bien-estar"/>
    <s v="13 - Bogotá, un territorio de paz y reconciliación en donde todos puedan volver a empezar"/>
    <m/>
    <m/>
  </r>
  <r>
    <n v="2025"/>
    <x v="2"/>
    <d v="2025-01-01T00:00:00"/>
    <d v="2025-03-31T00:00:00"/>
    <s v="0020-01"/>
    <d v="2025-03-04T00:00:00"/>
    <n v="12"/>
    <s v="CONTRATO DE PRESTACION DE SERVICIOS"/>
    <s v="206-2025"/>
    <s v="12 - CONTRATO DE PRESTACION DE SERVICIOS"/>
    <n v="302"/>
    <s v="ORDENES DE PAGO"/>
    <n v="1189"/>
    <n v="1249"/>
    <s v="127603 - Prestar los servicios administrativos para apoyar las labores de oficios varios y de notificación para la Cuenca del Rio Blanco, de la Alcaldía Local de Sumapaz. 2327. Se expide CDP a solicitud expresa del Ordenador del gasto con certificado de No existencia de personal 58118 de fecha 20 de febrero 2025, solicitud SIPSE 127603, recibido para tramite de fecha 21 de febrero de 2025."/>
    <s v="O23011745992024232701000"/>
    <s v="Fortalecimiento Institucional y sedes administrativas"/>
    <n v="1033767652"/>
    <s v="IVAN DARIO CHINGATE MICAN"/>
    <n v="0"/>
    <n v="0"/>
    <n v="17100000"/>
    <n v="16815000"/>
    <n v="285000"/>
    <n v="2327"/>
    <s v="Realizar 4 estrategias de fortalecimiento institucional (una por vigencia)."/>
    <n v="127603"/>
    <n v="2"/>
    <s v="5 - Bogotá confía en su gobierno"/>
    <s v="33 - Fortalecimiento institucional para un gobierno confiable"/>
    <m/>
    <m/>
  </r>
  <r>
    <n v="2025"/>
    <x v="2"/>
    <d v="2025-01-01T00:00:00"/>
    <d v="2025-03-31T00:00:00"/>
    <s v="0020-01"/>
    <d v="2025-03-04T00:00:00"/>
    <n v="12"/>
    <s v="CONTRATO DE PRESTACION DE SERVICIOS"/>
    <s v="210-2025"/>
    <s v="12 - CONTRATO DE PRESTACION DE SERVICIOS"/>
    <n v="302"/>
    <s v="ORDENES DE PAGO"/>
    <n v="1194"/>
    <n v="1250"/>
    <s v="127519 - Prestar sus servicios como auxiliar de apoyo en los temas de recreación y deporte para la formación integral y deportiva de las niñas, niños y adolescentes de la localidad de Sumapaz. 2388. Se expide CDP a solicitud expresa del Ordenador del gasto con certificado de No existencia de personal 58129 de fecha 20 de febrero 2025, solicitud SIPSE 127519, recibido para tramite de fecha 21 de febrero de 2025."/>
    <s v="O23011745992024238801000"/>
    <s v="Recreación y Deporte para Sumapaz"/>
    <n v="1001170058"/>
    <s v="MARLON FABIAN CASTELLANOS TORRES"/>
    <n v="0"/>
    <n v="0"/>
    <n v="13860000"/>
    <n v="11319000"/>
    <n v="2541000"/>
    <n v="2388"/>
    <s v="Beneficiar  1200 personas en actividades recreo-deportivas comunitarias."/>
    <n v="127519"/>
    <n v="1"/>
    <s v="2 - Bogotá confía en su bien-estar"/>
    <s v="14 - Bogotá deportiva, recreativa, artística, patrimonial e intercultural"/>
    <m/>
    <m/>
  </r>
  <r>
    <n v="2025"/>
    <x v="2"/>
    <d v="2025-01-01T00:00:00"/>
    <d v="2025-03-31T00:00:00"/>
    <s v="0020-01"/>
    <d v="2025-03-04T00:00:00"/>
    <n v="12"/>
    <s v="CONTRATO DE PRESTACION DE SERVICIOS"/>
    <s v="212-2025"/>
    <s v="12 - CONTRATO DE PRESTACION DE SERVICIOS"/>
    <n v="302"/>
    <s v="ORDENES DE PAGO"/>
    <n v="1197"/>
    <n v="1251"/>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
    <s v="O23011745992024223001000"/>
    <s v="Por una mejor convivencia en Sumapaz"/>
    <n v="53119436"/>
    <s v="ANGELIS  POVEDA LOPEZ"/>
    <n v="0"/>
    <n v="0"/>
    <n v="17010000"/>
    <n v="16726500"/>
    <n v="283500"/>
    <n v="2230"/>
    <s v="Implementar 16 acciones formativas diferenciales para la promoción de la convivencia ciudadana"/>
    <n v="127989"/>
    <n v="1"/>
    <s v="1 - Bogotá avanza en su seguridad"/>
    <s v="1 - Diálogo social y cultura ciudadana para la convivencia pacifica y la recuperación de la confianza"/>
    <m/>
    <m/>
  </r>
  <r>
    <n v="2025"/>
    <x v="2"/>
    <d v="2025-01-01T00:00:00"/>
    <d v="2025-03-31T00:00:00"/>
    <s v="0020-01"/>
    <d v="2025-03-04T00:00:00"/>
    <n v="12"/>
    <s v="CONTRATO DE PRESTACION DE SERVICIOS"/>
    <s v="238-2025"/>
    <s v="12 - CONTRATO DE PRESTACION DE SERVICIOS"/>
    <n v="302"/>
    <s v="ORDENES DE PAGO"/>
    <n v="1210"/>
    <n v="1252"/>
    <s v="127516 - Prestar sus servicios profesionales de apoyo al Área de Gestión del Desarrollo Local en la gestión de las liquidaciones de los contratos que suscribe el Fondo de Desarrollo Rural de Sumapaz. 2327."/>
    <s v="O23011745992024232701000"/>
    <s v="Fortalecimiento Institucional y sedes administrativas"/>
    <n v="8505190"/>
    <s v="JOSETH ALFREDO LOAIZA DE LA HOZ"/>
    <n v="0"/>
    <n v="0"/>
    <n v="30600000"/>
    <n v="30090000"/>
    <n v="510000"/>
    <n v="2327"/>
    <s v="Realizar 4 estrategias de fortalecimiento institucional (una por vigencia)."/>
    <n v="127516"/>
    <n v="2"/>
    <s v="5 - Bogotá confía en su gobierno"/>
    <s v="33 - Fortalecimiento institucional para un gobierno confiable"/>
    <m/>
    <m/>
  </r>
  <r>
    <n v="2025"/>
    <x v="2"/>
    <d v="2025-01-01T00:00:00"/>
    <d v="2025-03-31T00:00:00"/>
    <s v="0020-01"/>
    <d v="2025-03-04T00:00:00"/>
    <n v="12"/>
    <s v="CONTRATO DE PRESTACION DE SERVICIOS"/>
    <s v="211-2025"/>
    <s v="12 - CONTRATO DE PRESTACION DE SERVICIOS"/>
    <n v="302"/>
    <s v="ORDENES DE PAGO"/>
    <n v="1219"/>
    <n v="1253"/>
    <s v="131017 - Prestar los servicios de apoyo técnico en las actividades administrativas y operativas del parque automotor en la Alcaldía Local de Sumapaz. 2289. Se expide CDP a solicitud expresa del ordenador del gasto con certificado de No existencia de personal 58314 de fecha 22 de febrero de 2025, solicitud SIPSE 131017 recibido para tramite de fecha 24 de febrero de 2025."/>
    <s v="O23011745992024228901000"/>
    <s v="Movilidad para Sumapaz"/>
    <n v="52533066"/>
    <s v="JENNY CAROLINA HERRERA CAGUA"/>
    <n v="0"/>
    <n v="0"/>
    <n v="24000000"/>
    <n v="23600000"/>
    <n v="400000"/>
    <n v="2289"/>
    <s v="Intervenir 40 Kilómetros-carril de malla vial rural con acciones de construcción y/o conservación"/>
    <n v="131017"/>
    <n v="1"/>
    <s v="4 - Bogotá ordena su territorio y avanza en su acción climática"/>
    <s v="26 - Movilidad Sostenible"/>
    <m/>
    <m/>
  </r>
  <r>
    <n v="2025"/>
    <x v="2"/>
    <d v="2025-01-01T00:00:00"/>
    <d v="2025-03-31T00:00:00"/>
    <s v="0020-01"/>
    <d v="2025-03-04T00:00:00"/>
    <n v="12"/>
    <s v="CONTRATO DE PRESTACION DE SERVICIOS"/>
    <s v="247-2025"/>
    <s v="12 - CONTRATO DE PRESTACION DE SERVICIOS"/>
    <n v="302"/>
    <s v="ORDENES DE PAGO"/>
    <n v="1084"/>
    <n v="1254"/>
    <s v="127935 - Prestar los servicios profesionales para el despacho de la Alcaldía Local de Sumapaz en los procesos legales, jurídicos y administrativos para dar cumplimiento al Plan de Desarrollo Local. 2327 SE EXPIDE CDP CON CERTIFICADO DE NO EXISTENCIA DE PERSONAL 56806 DE FECHA 31 ENE 2025, SOLICITUD SIPSE 127935 RECIBIDO PARA TRAMITE DE FECHA FEB 04/2025."/>
    <s v="O23011745992024232701000"/>
    <s v="Fortalecimiento Institucional y sedes administrativas"/>
    <n v="38286243"/>
    <s v="EGNA MARIA CORREA DIAZ"/>
    <n v="0"/>
    <n v="0"/>
    <n v="37800000"/>
    <n v="35700000"/>
    <n v="2100000"/>
    <n v="2327"/>
    <s v="Realizar 4 estrategias de fortalecimiento institucional (una por vigencia)."/>
    <n v="127935"/>
    <n v="2"/>
    <s v="5 - Bogotá confía en su gobierno"/>
    <s v="33 - Fortalecimiento institucional para un gobierno confiable"/>
    <m/>
    <m/>
  </r>
  <r>
    <n v="2025"/>
    <x v="2"/>
    <d v="2025-01-01T00:00:00"/>
    <d v="2025-03-31T00:00:00"/>
    <s v="0020-01"/>
    <d v="2025-03-04T00:00:00"/>
    <n v="12"/>
    <s v="CONTRATO DE PRESTACION DE SERVICIOS"/>
    <s v="226-2025"/>
    <s v="12 - CONTRATO DE PRESTACION DE SERVICIOS"/>
    <n v="302"/>
    <s v="ORDENES DE PAGO"/>
    <n v="1195"/>
    <n v="1255"/>
    <s v="130055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071 de fecha 20 de febrero 2025, solicitud SIPSE 130055, recibido para tramite de fecha 21 de febrero de 2025."/>
    <s v="O23011745992024232701000"/>
    <s v="Fortalecimiento Institucional y sedes administrativas"/>
    <n v="80796246"/>
    <s v="JAVIER GIOVANNI ESCAMILLA HERRERA"/>
    <n v="0"/>
    <n v="0"/>
    <n v="37800000"/>
    <n v="37170000"/>
    <n v="630000"/>
    <n v="2327"/>
    <s v="Realizar 4 estrategias de fortalecimiento institucional (una por vigencia)."/>
    <n v="130055"/>
    <n v="2"/>
    <s v="5 - Bogotá confía en su gobierno"/>
    <s v="33 - Fortalecimiento institucional para un gobierno confiable"/>
    <m/>
    <m/>
  </r>
  <r>
    <n v="2025"/>
    <x v="2"/>
    <d v="2025-01-01T00:00:00"/>
    <d v="2025-03-31T00:00:00"/>
    <s v="0020-01"/>
    <d v="2025-03-04T00:00:00"/>
    <n v="12"/>
    <s v="CONTRATO DE PRESTACION DE SERVICIOS"/>
    <s v="251-2025"/>
    <s v="12 - CONTRATO DE PRESTACION DE SERVICIOS"/>
    <n v="302"/>
    <s v="ORDENES DE PAGO"/>
    <n v="1181"/>
    <n v="1256"/>
    <s v="127549 - Prestar los servicios profesionales para el apoyo al fortalecimiento de los emprendimientos productivos agropecuarios de la localidad de Sumapaz. 2315. Se expide CDP a solicitud expresa del Ordenador del gasto con certificado de No existencia de personal 58127 de fecha 20 de febrero 2025, solicitud SIPSE 127549, recibido para tramite de fecha 21 de febrero de 2025."/>
    <s v="O23011745992024231501000"/>
    <s v="Somos Sumapaz: Emprendiendo de manera sostenible en el territorio"/>
    <n v="79654853"/>
    <s v="HECTOR  LAVERDE MAHECHA"/>
    <n v="0"/>
    <n v="0"/>
    <n v="40950000"/>
    <n v="38675000"/>
    <n v="2275000"/>
    <n v="2315"/>
    <s v="Vincular 600 hogares y/o unidades productivas a procesos productivos y de comercialización en el sector rural."/>
    <n v="127549"/>
    <n v="1"/>
    <s v="3 - Bogotá confía en su potencial"/>
    <s v="20 - Promoción del emprendimiento formal, equitativo e incluyente"/>
    <m/>
    <m/>
  </r>
  <r>
    <n v="2025"/>
    <x v="2"/>
    <d v="2025-01-01T00:00:00"/>
    <d v="2025-03-31T00:00:00"/>
    <s v="0020-01"/>
    <d v="2025-03-04T00:00:00"/>
    <n v="12"/>
    <s v="CONTRATO DE PRESTACION DE SERVICIOS"/>
    <s v="230-2025"/>
    <s v="12 - CONTRATO DE PRESTACION DE SERVICIOS"/>
    <n v="302"/>
    <s v="ORDENES DE PAGO"/>
    <n v="1215"/>
    <n v="1257"/>
    <s v="127820 - Prestar los servicios técnicos para apoyar la ejecución de la meta, Vincular 1000 personas en acciones complementarias en salud física, nutricional y oral, a través del Circuito del Cuidado. 2324. Se expide CDP a solicitud expresa del Ordenador del gasto con certificado de No existencia de personal 58111 de fecha 19 de febrero 2025, solicitud SIPSE 127820, recibido para tramite de fecha 21 de febrero de 2025."/>
    <s v="O23011745992024232401000"/>
    <s v="Acciones para el cuidado de la salud y el bienestar de las y los Sumapaceños"/>
    <n v="51970000"/>
    <s v="JUBA NIRSA POVEDA VARGAS"/>
    <n v="0"/>
    <n v="0"/>
    <n v="20160000"/>
    <n v="19824000"/>
    <n v="336000"/>
    <n v="2324"/>
    <s v="Vincular 1000 personas en acciones complementarias en salud física, nutricional y oral, a través del Circuito del Cuidado"/>
    <n v="127820"/>
    <n v="6"/>
    <s v="2 - Bogotá confía en su bien-estar"/>
    <s v="10 - Salud Pública Integrada e Integral"/>
    <m/>
    <m/>
  </r>
  <r>
    <n v="2025"/>
    <x v="2"/>
    <d v="2025-01-01T00:00:00"/>
    <d v="2025-03-31T00:00:00"/>
    <s v="0020-01"/>
    <d v="2025-03-04T00:00:00"/>
    <n v="12"/>
    <s v="CONTRATO DE PRESTACION DE SERVICIOS"/>
    <s v="233-2025"/>
    <s v="12 - CONTRATO DE PRESTACION DE SERVICIOS"/>
    <n v="302"/>
    <s v="ORDENES DE PAGO"/>
    <n v="1215"/>
    <n v="1258"/>
    <s v="127820 - Prestar los servicios técnicos para apoyar la ejecución de la meta, Vincular 1000 personas en acciones complementarias en salud física, nutricional y oral, a través del Circuito del Cuidado. 2324. Se expide CDP a solicitud expresa del Ordenador del gasto con certificado de No existencia de personal 58111 de fecha 19 de febrero 2025, solicitud SIPSE 127820, recibido para tramite de fecha 21 de febrero de 2025."/>
    <s v="O23011745992024232401000"/>
    <s v="Acciones para el cuidado de la salud y el bienestar de las y los Sumapaceños"/>
    <n v="1003671201"/>
    <s v="BIBIAN ANDREA RUBIANO CARRILLO"/>
    <n v="0"/>
    <n v="0"/>
    <n v="20160000"/>
    <n v="19824000"/>
    <n v="336000"/>
    <n v="2324"/>
    <s v="Vincular 1000 personas en acciones complementarias en salud física, nutricional y oral, a través del Circuito del Cuidado"/>
    <n v="127820"/>
    <n v="6"/>
    <s v="2 - Bogotá confía en su bien-estar"/>
    <s v="10 - Salud Pública Integrada e Integral"/>
    <m/>
    <m/>
  </r>
  <r>
    <n v="2025"/>
    <x v="2"/>
    <d v="2025-01-01T00:00:00"/>
    <d v="2025-03-31T00:00:00"/>
    <s v="0020-01"/>
    <d v="2025-03-04T00:00:00"/>
    <n v="12"/>
    <s v="CONTRATO DE PRESTACION DE SERVICIOS"/>
    <s v="240-2025"/>
    <s v="12 - CONTRATO DE PRESTACION DE SERVICIOS"/>
    <n v="302"/>
    <s v="ORDENES DE PAGO"/>
    <n v="1123"/>
    <n v="1259"/>
    <s v="124911 - Prestar los servicios de apoyo asistencial al área de Gestión del Desarrollo Local en la gestión administrativa y financiera de los procesos que se adelantan la Alcaldía Local de Sumapaz. 2327. Se expide CDP con certificado de No existencia de personal 57421 de fecha Feb 09/2025, solicitud SIPSE 124911, recibido para tramite de fecha Feb 10/2025."/>
    <s v="O23011745992024232701000"/>
    <s v="Fortalecimiento Institucional y sedes administrativas"/>
    <n v="51994133"/>
    <s v="JANETH PATRICIA MOLINA"/>
    <n v="0"/>
    <n v="0"/>
    <n v="18150000"/>
    <n v="17847500"/>
    <n v="302500"/>
    <n v="2327"/>
    <s v="Realizar 4 estrategias de fortalecimiento institucional (una por vigencia)."/>
    <n v="124911"/>
    <n v="2"/>
    <s v="5 - Bogotá confía en su gobierno"/>
    <s v="33 - Fortalecimiento institucional para un gobierno confiable"/>
    <m/>
    <m/>
  </r>
  <r>
    <n v="2025"/>
    <x v="2"/>
    <d v="2025-01-01T00:00:00"/>
    <d v="2025-03-31T00:00:00"/>
    <s v="0020-01"/>
    <d v="2025-03-04T00:00:00"/>
    <n v="12"/>
    <s v="CONTRATO DE PRESTACION DE SERVICIOS"/>
    <s v="214-2025"/>
    <s v="12 - CONTRATO DE PRESTACION DE SERVICIOS"/>
    <n v="302"/>
    <s v="ORDENES DE PAGO"/>
    <n v="1207"/>
    <n v="1260"/>
    <s v="127845 - Prestar los servicios profesionales veterinarios para el fortalecimiento de las actividades de bienestar y protección animal en la localidad de Sumapaz. 2666. Se expide CDP a solicitud expresa del Ordenador del gasto con certificado de No existencia de personal 58089 de fecha 19 de febrero 2025, solicitud SIPSE 127845, recibido para tramite de fecha 21 de febrero de 2025."/>
    <s v="O23011745992024266601000"/>
    <s v="Sumapaz proteje su fauna"/>
    <n v="1032378810"/>
    <s v="VIVIANA YISED GARZON GONZALEZ"/>
    <n v="0"/>
    <n v="0"/>
    <n v="37800000"/>
    <n v="37170000"/>
    <n v="630000"/>
    <n v="2666"/>
    <s v="Atender 1000 animales en los programas de brigadas médicas, urgencias veterinarias y adopciones"/>
    <n v="127845"/>
    <n v="1"/>
    <s v="2 - Bogotá confía en su bien-estar"/>
    <s v="15 - Bogotá protege todas las formas de vida"/>
    <m/>
    <m/>
  </r>
  <r>
    <n v="2025"/>
    <x v="2"/>
    <d v="2025-01-01T00:00:00"/>
    <d v="2025-03-31T00:00:00"/>
    <s v="0020-01"/>
    <d v="2025-03-04T00:00:00"/>
    <n v="12"/>
    <s v="CONTRATO DE PRESTACION DE SERVICIOS"/>
    <s v="243-2025"/>
    <s v="12 - CONTRATO DE PRESTACION DE SERVICIOS"/>
    <n v="302"/>
    <s v="ORDENES DE PAGO"/>
    <n v="1244"/>
    <n v="1261"/>
    <s v="127713 - Prestar los servicios administrativos para apoyar las labores de oficios varios y de notificación para la Cuenca del Rio Sumapaz, de la Alcaldía Local de Sumapaz. 2327. Se expide a solicitud expresa del Ordenador del gasto mediante SIPSE 127713 del 25 de febrero de 2025. No hay 58425 del 24 de febrero de 2025. Recibido el 26 de febrero de 2025."/>
    <s v="O23011745992024232701000"/>
    <s v="Fortalecimiento Institucional y sedes administrativas"/>
    <n v="1069743456"/>
    <s v="JESUS ARVEY HENAO POLO"/>
    <n v="0"/>
    <n v="0"/>
    <n v="15120000"/>
    <n v="12348000"/>
    <n v="2772000"/>
    <n v="2327"/>
    <s v="Realizar 4 estrategias de fortalecimiento institucional (una por vigencia)."/>
    <n v="127713"/>
    <n v="2"/>
    <s v="5 - Bogotá confía en su gobierno"/>
    <s v="33 - Fortalecimiento institucional para un gobierno confiable"/>
    <m/>
    <m/>
  </r>
  <r>
    <n v="2025"/>
    <x v="2"/>
    <d v="2025-01-01T00:00:00"/>
    <d v="2025-03-31T00:00:00"/>
    <s v="0020-01"/>
    <d v="2025-03-04T00:00:00"/>
    <n v="12"/>
    <s v="CONTRATO DE PRESTACION DE SERVICIOS"/>
    <s v="217-2025"/>
    <s v="12 - CONTRATO DE PRESTACION DE SERVICIOS"/>
    <n v="302"/>
    <s v="ORDENES DE PAGO"/>
    <n v="1108"/>
    <n v="1262"/>
    <s v="127546 - Prestar los servicios Profesionales para apoyar el fortalecimiento del servicio de asistencia técnica agropecuaria de la localidad de Sumapaz. 2671. Se expide CDP con certificado de No existencia de personal 56811 de fecha Ene 31/2025, solicitud SIPSE 127546, recibido para tramite de fecha Feb 06/2025."/>
    <s v="O23011745992024267101000"/>
    <s v="Asistencia técnica agropecuaria y educación ambiental en la localidad de Sumapaz"/>
    <n v="7180598"/>
    <s v="OSCAR JAVIER BARAJAS ALVARADO"/>
    <n v="0"/>
    <n v="0"/>
    <n v="44100000"/>
    <n v="43365000"/>
    <n v="735000"/>
    <n v="2671"/>
    <s v="Apoyar 500 predios rurales con buenas prácticas agropecuarias y ambientales que fortalezcan la protección a coberturas vegetales y recurso hídrico"/>
    <n v="127546"/>
    <n v="3"/>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53-2025"/>
    <s v="12 - CONTRATO DE PRESTACION DE SERVICIOS"/>
    <n v="302"/>
    <s v="ORDENES DE PAGO"/>
    <n v="1045"/>
    <n v="1263"/>
    <s v="125011 - Prestar los servicios profesionales especializados, al despacho y al Área de Gestión de Desarrollo Local, para apoyar los procesos jurídicos&lt;(&gt;,&lt;)&gt; administrativos y de contratación pública en la Alcaldía Local de Sumapaz. 2327. Se expide CDP con certificado de No existencia de personal 55943 de fecha Ene 19/2025, solicitud SIPSE 125011, recibido para tramite de fecha Enero 27/2025."/>
    <s v="O23011745992024232701000"/>
    <s v="Fortalecimiento Institucional y sedes administrativas"/>
    <n v="1010177074"/>
    <s v="JAIR MARCEL MAHECHA GARZON"/>
    <n v="0"/>
    <n v="0"/>
    <n v="60000000"/>
    <n v="59000000"/>
    <n v="1000000"/>
    <n v="2327"/>
    <s v="Realizar 4 estrategias de fortalecimiento institucional (una por vigencia)."/>
    <n v="125011"/>
    <n v="2"/>
    <s v="5 - Bogotá confía en su gobierno"/>
    <s v="33 - Fortalecimiento institucional para un gobierno confiable"/>
    <m/>
    <m/>
  </r>
  <r>
    <n v="2025"/>
    <x v="2"/>
    <d v="2025-01-01T00:00:00"/>
    <d v="2025-03-31T00:00:00"/>
    <s v="0020-01"/>
    <d v="2025-03-04T00:00:00"/>
    <n v="12"/>
    <s v="CONTRATO DE PRESTACION DE SERVICIOS"/>
    <s v="219-2025"/>
    <s v="12 - CONTRATO DE PRESTACION DE SERVICIOS"/>
    <n v="302"/>
    <s v="ORDENES DE PAGO"/>
    <n v="1234"/>
    <n v="1264"/>
    <s v="126251 - Prestar los servicios de apoyo técnico y administrativo en el desarrollo de las actividades que se ejecutan dentro de la asistencia técnica agropecuaria en la localidad de Sumapaz. 2671. Se expide CDP a solicitud expresa del ordenador del gasto con certificado de No existencia de personal 58310 de fecha 21 de febrero de 2025, solicitud SIPSE 126251 recibido para tramite de fecha 24 de febrero de 2025."/>
    <s v="O23011745992024267101000"/>
    <s v="Asistencia técnica agropecuaria y educación ambiental en la localidad de Sumapaz"/>
    <n v="1022977504"/>
    <s v="YEISON FERNANDO PAEZ MENDOZA"/>
    <n v="0"/>
    <n v="0"/>
    <n v="21300000"/>
    <n v="20945000"/>
    <n v="355000"/>
    <n v="2671"/>
    <s v="Implementar 100 huertas rurales "/>
    <n v="126251"/>
    <n v="4"/>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57-2025"/>
    <s v="12 - CONTRATO DE PRESTACION DE SERVICIOS"/>
    <n v="302"/>
    <s v="ORDENES DE PAGO"/>
    <n v="1247"/>
    <n v="1265"/>
    <s v="127821 - Prestar los servicios profesionales para apoyar el fortalecimiento de los emprendimientos productivos agropecuarios de la localidad de Sumapaz. 2315. Se expide a solicitud expresa del Ordenador del gasto mediante SIPSE 127821 del 25 de febrero de 2025. No hay 58419 del 24 de febrero de 2025. Recibido el 26 de febrero de 2025."/>
    <s v="O23011745992024231501000"/>
    <s v="Somos Sumapaz: Emprendiendo de manera sostenible en el territorio"/>
    <n v="80453113"/>
    <s v="WILLIAM  PALACIOS PALACIOS"/>
    <n v="0"/>
    <n v="0"/>
    <n v="37800000"/>
    <n v="37170000"/>
    <n v="630000"/>
    <n v="2315"/>
    <s v="Vincular 600 hogares y/o unidades productivas a procesos productivos y de comercialización en el sector rural."/>
    <n v="127821"/>
    <n v="1"/>
    <s v="3 - Bogotá confía en su potencial"/>
    <s v="20 - Promoción del emprendimiento formal, equitativo e incluyente"/>
    <m/>
    <m/>
  </r>
  <r>
    <n v="2025"/>
    <x v="2"/>
    <d v="2025-01-01T00:00:00"/>
    <d v="2025-03-31T00:00:00"/>
    <s v="0020-01"/>
    <d v="2025-03-04T00:00:00"/>
    <n v="12"/>
    <s v="CONTRATO DE PRESTACION DE SERVICIOS"/>
    <s v="222-2025"/>
    <s v="12 - CONTRATO DE PRESTACION DE SERVICIOS"/>
    <n v="302"/>
    <s v="ORDENES DE PAGO"/>
    <n v="1018"/>
    <n v="1266"/>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00694141"/>
    <s v="YERALDIN  CASTRO PARRA"/>
    <n v="0"/>
    <n v="0"/>
    <n v="19320000"/>
    <n v="14248500"/>
    <n v="5071500"/>
    <n v="2682"/>
    <s v="Lograr 16 hectáreas en proceso de restauración ecológica"/>
    <n v="126303"/>
    <n v="2"/>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29-2025"/>
    <s v="12 - CONTRATO DE PRESTACION DE SERVICIOS"/>
    <n v="302"/>
    <s v="ORDENES DE PAGO"/>
    <n v="1218"/>
    <n v="1267"/>
    <s v="125221 - Prestar los servicios profesionales para estudiar la relación de los sistemas biológicos frente a las actividades de conservación y aprovechamiento de los recursos naturales, en la localidad de Sumapaz. 2671. Se expide CDP a solicitud expresa del ordenador del gasto con certificado de No existencia de personal 58410 de fecha 23 de febrero de 2025, con solicitud SIPSE 125225 recibido para tramite de fecha 24 de febrero de 2025."/>
    <s v="O23011745992024267101000"/>
    <s v="Asistencia técnica agropecuaria y educación ambiental en la localidad de Sumapaz"/>
    <n v="1022360849"/>
    <s v="CRISTHIAN DANIEL BELTRAN DIAZ"/>
    <n v="0"/>
    <n v="0"/>
    <n v="33000000"/>
    <n v="32450000"/>
    <n v="550000"/>
    <n v="2671"/>
    <s v="Implementar 4 procesos comunitarios de educación ambiental que promueven la conservación de la biodiversidad y el agua"/>
    <n v="125221"/>
    <n v="1"/>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49-2025"/>
    <s v="12 - CONTRATO DE PRESTACION DE SERVICIOS"/>
    <n v="302"/>
    <s v="ORDENES DE PAGO"/>
    <n v="1171"/>
    <n v="1268"/>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 v="O23011745992024267101000"/>
    <s v="Asistencia técnica agropecuaria y educación ambiental en la localidad de Sumapaz"/>
    <n v="80374930"/>
    <s v="LEOPOLDO  ROMERO HERRERA"/>
    <n v="0"/>
    <n v="0"/>
    <n v="16380000"/>
    <n v="15470000"/>
    <n v="910000"/>
    <n v="2671"/>
    <s v="Apoyar 500 predios rurales con buenas prácticas agropecuarias y ambientales que fortalezcan la protección a coberturas vegetales y recurso hídrico"/>
    <n v="126222"/>
    <n v="3"/>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15-2025"/>
    <s v="12 - CONTRATO DE PRESTACION DE SERVICIOS"/>
    <n v="302"/>
    <s v="ORDENES DE PAGO"/>
    <n v="1018"/>
    <n v="1269"/>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39797262"/>
    <s v="BLANCA LIBIA PORRAS LOPEZ"/>
    <n v="0"/>
    <n v="0"/>
    <n v="19320000"/>
    <n v="14248500"/>
    <n v="5071500"/>
    <n v="2682"/>
    <s v="Lograr 16 hectáreas en proceso de restauración ecológica"/>
    <n v="126303"/>
    <n v="2"/>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61-2025"/>
    <s v="12 - CONTRATO DE PRESTACION DE SERVICIOS"/>
    <n v="302"/>
    <s v="ORDENES DE PAGO"/>
    <n v="1018"/>
    <n v="1270"/>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80812274"/>
    <s v="ALFONSO  HERNANDEZ MARTINEZ"/>
    <n v="0"/>
    <n v="0"/>
    <n v="19320000"/>
    <n v="14248500"/>
    <n v="5071500"/>
    <n v="2682"/>
    <s v="Lograr 16 hectáreas en proceso de restauración ecológica"/>
    <n v="126303"/>
    <n v="2"/>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64-2025"/>
    <s v="12 - CONTRATO DE PRESTACION DE SERVICIOS"/>
    <n v="302"/>
    <s v="ORDENES DE PAGO"/>
    <n v="1018"/>
    <n v="1271"/>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69756761"/>
    <s v="CRISTIAN HERNAN DIMATE SANCHEZ"/>
    <n v="0"/>
    <n v="0"/>
    <n v="19320000"/>
    <n v="1610000"/>
    <n v="17710000"/>
    <n v="2682"/>
    <s v="Lograr 16 hectáreas en proceso de restauración ecológica"/>
    <n v="126303"/>
    <n v="2"/>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31-2025"/>
    <s v="12 - CONTRATO DE PRESTACION DE SERVICIOS"/>
    <n v="302"/>
    <s v="ORDENES DE PAGO"/>
    <n v="1223"/>
    <n v="1272"/>
    <s v="125189 - Prestar los servicios como auxiliar de apoyo administrativo al proyecto de inversión de Somos Sumapaz: Emprendiendo de manera sostenible en nuestro territorio. 2315. Se expide CDP a solicitud expresa del ordenador del gasto con certificado de No existencia de personal 58412 de fecha 23 de febrero de 2025, solicitud SIPSE 125189 recibido para tramite de fecha 24 de febrero de 2025."/>
    <s v="O23011745992024231501000"/>
    <s v="Somos Sumapaz: Emprendiendo de manera sostenible en el territorio"/>
    <n v="1030695925"/>
    <s v="YEFERSON ANDRES SOTO COLLAZOS"/>
    <n v="0"/>
    <n v="0"/>
    <n v="18150000"/>
    <n v="17847500"/>
    <n v="302500"/>
    <n v="2315"/>
    <s v="Vincular 600 hogares y/o unidades productivas a procesos productivos y de comercialización en el sector rural."/>
    <n v="125189"/>
    <n v="1"/>
    <s v="3 - Bogotá confía en su potencial"/>
    <s v="20 - Promoción del emprendimiento formal, equitativo e incluyente"/>
    <m/>
    <m/>
  </r>
  <r>
    <n v="2025"/>
    <x v="2"/>
    <d v="2025-01-01T00:00:00"/>
    <d v="2025-03-31T00:00:00"/>
    <s v="0020-01"/>
    <d v="2025-03-04T00:00:00"/>
    <n v="12"/>
    <s v="CONTRATO DE PRESTACION DE SERVICIOS"/>
    <s v="244-2025"/>
    <s v="12 - CONTRATO DE PRESTACION DE SERVICIOS"/>
    <n v="302"/>
    <s v="ORDENES DE PAGO"/>
    <n v="1201"/>
    <n v="1273"/>
    <s v="114275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084 de fecha 19 de febrero 2025, solicitud SIPSE 128155, recibido para tramite de fecha 21 de febrero de 2025."/>
    <s v="O23011745992024232701000"/>
    <s v="Fortalecimiento Institucional y sedes administrativas"/>
    <n v="16732656"/>
    <s v="ADOLFO ALFREDO ABALLAY ORTEGON"/>
    <n v="0"/>
    <n v="0"/>
    <n v="44100000"/>
    <n v="43365000"/>
    <n v="735000"/>
    <n v="2327"/>
    <s v="Realizar 4 estrategias de fortalecimiento institucional (una por vigencia)."/>
    <n v="114275"/>
    <n v="2"/>
    <s v="5 - Bogotá confía en su gobierno"/>
    <s v="33 - Fortalecimiento institucional para un gobierno confiable"/>
    <m/>
    <m/>
  </r>
  <r>
    <n v="2025"/>
    <x v="2"/>
    <d v="2025-01-01T00:00:00"/>
    <d v="2025-03-31T00:00:00"/>
    <s v="0020-01"/>
    <d v="2025-03-04T00:00:00"/>
    <n v="12"/>
    <s v="CONTRATO DE PRESTACION DE SERVICIOS"/>
    <s v="256-2025"/>
    <s v="12 - CONTRATO DE PRESTACION DE SERVICIOS"/>
    <n v="302"/>
    <s v="ORDENES DE PAGO"/>
    <n v="1237"/>
    <n v="1274"/>
    <s v="125691 - Prestar los servicios profesionales para adelantar acciones que promuevan el fortalecimiento y la participación social y comunitaria en la localidad de Sumapaz. 2327. Se expide CDP a solicitud expresa del ordenador del gasto con certificado de No existencia de personal 58403 de fecha 23 de febrero de 2025, solicitud SIPSE 125691 recibido para tramite de fecha 24 de febrero de 2025"/>
    <s v="O23011745992024232701000"/>
    <s v="Fortalecimiento Institucional y sedes administrativas"/>
    <n v="52463042"/>
    <s v="YESMIN  IZQUIERDO MORENO"/>
    <n v="0"/>
    <n v="0"/>
    <n v="30600000"/>
    <n v="28900000"/>
    <n v="1700000"/>
    <n v="2327"/>
    <s v="Realizar 4 estrategias de fortalecimiento institucional (una por vigencia)."/>
    <n v="125691"/>
    <n v="2"/>
    <s v="5 - Bogotá confía en su gobierno"/>
    <s v="33 - Fortalecimiento institucional para un gobierno confiable"/>
    <m/>
    <m/>
  </r>
  <r>
    <n v="2025"/>
    <x v="2"/>
    <d v="2025-01-01T00:00:00"/>
    <d v="2025-03-31T00:00:00"/>
    <s v="0020-01"/>
    <d v="2025-03-04T00:00:00"/>
    <n v="12"/>
    <s v="CONTRATO DE PRESTACION DE SERVICIOS"/>
    <s v="248-2025"/>
    <s v="12 - CONTRATO DE PRESTACION DE SERVICIOS"/>
    <n v="302"/>
    <s v="ORDENES DE PAGO"/>
    <n v="1239"/>
    <n v="1275"/>
    <s v="125655 - Prestar los servicios de apoyo técnico en los procesos que se adelantan en el almacén de la alcaldía local de Sumapaz. 2327. Se expide a solicitud expresa del Ordenador del gasto mediante SIPSE 125655 del 25 de febrero de 2025. No hay 58429 del 24 de febrero de 2025, recibido el 26 de febrero de 2025."/>
    <s v="O23011745992024232701000"/>
    <s v="Fortalecimiento Institucional y sedes administrativas"/>
    <n v="1072661424"/>
    <s v="CINDY GERALDINE GARCIA MORENO"/>
    <n v="0"/>
    <n v="0"/>
    <n v="21780000"/>
    <n v="21417000"/>
    <n v="363000"/>
    <n v="2327"/>
    <s v="Realizar 4 estrategias de fortalecimiento institucional (una por vigencia)."/>
    <n v="125655"/>
    <n v="2"/>
    <s v="5 - Bogotá confía en su gobierno"/>
    <s v="33 - Fortalecimiento institucional para un gobierno confiable"/>
    <m/>
    <m/>
  </r>
  <r>
    <n v="2025"/>
    <x v="2"/>
    <d v="2025-01-01T00:00:00"/>
    <d v="2025-03-31T00:00:00"/>
    <s v="0020-01"/>
    <d v="2025-03-04T00:00:00"/>
    <n v="12"/>
    <s v="CONTRATO DE PRESTACION DE SERVICIOS"/>
    <s v="266-2025"/>
    <s v="12 - CONTRATO DE PRESTACION DE SERVICIOS"/>
    <n v="302"/>
    <s v="ORDENES DE PAGO"/>
    <n v="1083"/>
    <n v="1276"/>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
    <s v="O23011745992024232701000"/>
    <s v="Fortalecimiento Institucional y sedes administrativas"/>
    <n v="1193366977"/>
    <s v="PAULA DANIELA CARO MORENO"/>
    <n v="0"/>
    <n v="0"/>
    <n v="21780000"/>
    <n v="20570000"/>
    <n v="1210000"/>
    <n v="2327"/>
    <s v="Realizar 4 estrategias de fortalecimiento institucional (una por vigencia)."/>
    <n v="124917"/>
    <n v="2"/>
    <s v="5 - Bogotá confía en su gobierno"/>
    <s v="33 - Fortalecimiento institucional para un gobierno confiable"/>
    <m/>
    <m/>
  </r>
  <r>
    <n v="2025"/>
    <x v="2"/>
    <d v="2025-01-01T00:00:00"/>
    <d v="2025-03-31T00:00:00"/>
    <s v="0020-01"/>
    <d v="2025-03-04T00:00:00"/>
    <n v="12"/>
    <s v="CONTRATO DE PRESTACION DE SERVICIOS"/>
    <s v="225-2025"/>
    <s v="12 - CONTRATO DE PRESTACION DE SERVICIOS"/>
    <n v="302"/>
    <s v="ORDENES DE PAGO"/>
    <n v="1140"/>
    <n v="1277"/>
    <s v="126229 - Prestar los servicios profesionales para brindar apoyo psicosocial y emocional a las víctimas del conflicto armado de la localidad de Sumapaz en el marco del SIVJRNR. 2319. Se expide CDP con certificado de No existencia de personal 57383 de fecha Feb 09/2025, solicitud SIPSE 126229, recibido para tramite de fecha Feb 10/2025."/>
    <s v="O23011745992024231901000"/>
    <s v="Atención a víctimas en Sumapaz"/>
    <n v="1073170778"/>
    <s v="MARIA CAMILA RAMIREZ QUIÑONEZ"/>
    <n v="0"/>
    <n v="0"/>
    <n v="37800000"/>
    <n v="37170000"/>
    <n v="630000"/>
    <n v="2319"/>
    <s v="Realizar 4 acciones de construcción de paz que contribuyan al tejido social, la integración local, la sostenibilidad económica y/o desarrollo territorial para la reconciliación."/>
    <n v="126229"/>
    <n v="3"/>
    <s v="2 - Bogotá confía en su bien-estar"/>
    <s v="13 - Bogotá, un territorio de paz y reconciliación en donde todos puedan volver a empezar"/>
    <m/>
    <m/>
  </r>
  <r>
    <n v="2025"/>
    <x v="2"/>
    <d v="2025-01-01T00:00:00"/>
    <d v="2025-03-31T00:00:00"/>
    <s v="0020-01"/>
    <d v="2025-03-04T00:00:00"/>
    <n v="12"/>
    <s v="CONTRATO DE PRESTACION DE SERVICIOS"/>
    <s v="242-2025"/>
    <s v="12 - CONTRATO DE PRESTACION DE SERVICIOS"/>
    <n v="302"/>
    <s v="ORDENES DE PAGO"/>
    <n v="1186"/>
    <n v="1278"/>
    <s v="131124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165 de fecha 20 de febrero 2025, solicitud SIPSE 131124, recibido para tramite de fecha 21 de febrero de 2025."/>
    <s v="O23011745992024232701000"/>
    <s v="Fortalecimiento Institucional y sedes administrativas"/>
    <n v="1049641030"/>
    <s v="MANUEL ANTONIO CEPEDA HERRERA"/>
    <n v="0"/>
    <n v="0"/>
    <n v="33000000"/>
    <n v="26950000"/>
    <n v="6050000"/>
    <n v="2327"/>
    <s v="Realizar 4 estrategias de fortalecimiento institucional (una por vigencia)."/>
    <n v="131124"/>
    <n v="2"/>
    <s v="5 - Bogotá confía en su gobierno"/>
    <s v="33 - Fortalecimiento institucional para un gobierno confiable"/>
    <m/>
    <m/>
  </r>
  <r>
    <n v="2025"/>
    <x v="2"/>
    <d v="2025-01-01T00:00:00"/>
    <d v="2025-03-31T00:00:00"/>
    <s v="0020-01"/>
    <d v="2025-03-04T00:00:00"/>
    <n v="12"/>
    <s v="CONTRATO DE PRESTACION DE SERVICIOS"/>
    <s v="241-2025"/>
    <s v="12 - CONTRATO DE PRESTACION DE SERVICIOS"/>
    <n v="302"/>
    <s v="ORDENES DE PAGO"/>
    <n v="1241"/>
    <n v="1279"/>
    <s v="126247 - Prestar los servicios profesionales para brindar acompañamiento jurídico en la legalización y titulación de predios en Sumapaz. 2362. Se expide a solicitud expresa del Ordenador del gasto mediante SIPSE 126247 del 25 de febrero de 2025. No hay 58428 del 24 de febrero de 2025. Recibido el 26 de febrero de 2025."/>
    <s v="O23011745992024236201000"/>
    <s v="Legalización y titulación de predios en Sumapaz"/>
    <n v="1026300976"/>
    <s v="CLAUDIA DANIELA SARRIA MUNEVAR"/>
    <n v="0"/>
    <n v="0"/>
    <n v="31500000"/>
    <n v="29750000"/>
    <n v="1750000"/>
    <n v="2362"/>
    <s v="Gestionar la titulación o legalización de 150 predios."/>
    <n v="126247"/>
    <n v="1"/>
    <s v="4 - Bogotá ordena su territorio y avanza en su acción climática"/>
    <s v="23 - Ordenamiento territorial sostenible, equilibrado y participativo"/>
    <m/>
    <m/>
  </r>
  <r>
    <n v="2025"/>
    <x v="2"/>
    <d v="2025-01-01T00:00:00"/>
    <d v="2025-03-31T00:00:00"/>
    <s v="0020-01"/>
    <d v="2025-03-04T00:00:00"/>
    <n v="12"/>
    <s v="CONTRATO DE PRESTACION DE SERVICIOS"/>
    <s v="246-2025"/>
    <s v="12 - CONTRATO DE PRESTACION DE SERVICIOS"/>
    <n v="302"/>
    <s v="ORDENES DE PAGO"/>
    <n v="1136"/>
    <n v="1280"/>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s v="O23011745992024232701000"/>
    <s v="Fortalecimiento Institucional y sedes administrativas"/>
    <n v="1032462292"/>
    <s v="DAYMER  RIOS CIFUENTES"/>
    <n v="0"/>
    <n v="0"/>
    <n v="17100000"/>
    <n v="16815000"/>
    <n v="285000"/>
    <n v="2327"/>
    <s v="Realizar 4 estrategias de fortalecimiento institucional (una por vigencia)."/>
    <n v="125670"/>
    <n v="2"/>
    <s v="5 - Bogotá confía en su gobierno"/>
    <s v="33 - Fortalecimiento institucional para un gobierno confiable"/>
    <m/>
    <m/>
  </r>
  <r>
    <n v="2025"/>
    <x v="2"/>
    <d v="2025-01-01T00:00:00"/>
    <d v="2025-03-31T00:00:00"/>
    <s v="0020-01"/>
    <d v="2025-03-04T00:00:00"/>
    <n v="12"/>
    <s v="CONTRATO DE PRESTACION DE SERVICIOS"/>
    <s v="227-2025"/>
    <s v="12 - CONTRATO DE PRESTACION DE SERVICIOS"/>
    <n v="302"/>
    <s v="ORDENES DE PAGO"/>
    <n v="1120"/>
    <n v="1281"/>
    <s v="125025 - Prestar los servicios profesionales especializados al Área de Gestión de Desarrollo Local, para apoyar la gestión de las Obligaciones por Pagar y presupuestal de la Alcaldía Local de Sumapaz. 2327. Se expide CDP con certificado de No existencia de personal 57416 de fecha Feb 09/2025, solicitud SIPSE 125025, recibido para tramite de fecha Feb 10/2025."/>
    <s v="O23011745992024232701000"/>
    <s v="Fortalecimiento Institucional y sedes administrativas"/>
    <n v="39682218"/>
    <s v="GEMA  ORTEGA TRUJILLO"/>
    <n v="0"/>
    <n v="0"/>
    <n v="60000000"/>
    <n v="56666667"/>
    <n v="3333333"/>
    <n v="2327"/>
    <s v="Realizar 4 estrategias de fortalecimiento institucional (una por vigencia)."/>
    <n v="125025"/>
    <n v="2"/>
    <s v="5 - Bogotá confía en su gobierno"/>
    <s v="33 - Fortalecimiento institucional para un gobierno confiable"/>
    <m/>
    <m/>
  </r>
  <r>
    <n v="2025"/>
    <x v="2"/>
    <d v="2025-01-01T00:00:00"/>
    <d v="2025-03-31T00:00:00"/>
    <s v="0020-01"/>
    <d v="2025-03-04T00:00:00"/>
    <n v="12"/>
    <s v="CONTRATO DE PRESTACION DE SERVICIOS"/>
    <s v="267-2025"/>
    <s v="12 - CONTRATO DE PRESTACION DE SERVICIOS"/>
    <n v="302"/>
    <s v="ORDENES DE PAGO"/>
    <n v="1183"/>
    <n v="1282"/>
    <s v="127822 - Prestar los servicios profesionales veterinarios para el fortalecimiento del servicio de asistencia técnica agropecuaria en la localidad de Sumapaz. 2666. Se expide CDP a solicitud expresa del Ordenador del gasto con certificado de No existencia de personal 58088 de fecha 19 de febrero 2025, solicitud SIPSE 127822, recibido para tramite de fecha 21 de febrero de 2025."/>
    <s v="O23011745992024266601000"/>
    <s v="Sumapaz proteje su fauna"/>
    <n v="80018799"/>
    <s v="EDWIN ROBERTO QUILAGUY GARZON"/>
    <n v="0"/>
    <n v="0"/>
    <n v="39000000"/>
    <n v="33150000"/>
    <n v="5850000"/>
    <n v="2666"/>
    <s v="Atender 1000 animales en los programas de brigadas médicas, urgencias veterinarias y adopciones"/>
    <n v="127822"/>
    <n v="1"/>
    <s v="2 - Bogotá confía en su bien-estar"/>
    <s v="15 - Bogotá protege todas las formas de vida"/>
    <m/>
    <m/>
  </r>
  <r>
    <n v="2025"/>
    <x v="2"/>
    <d v="2025-01-01T00:00:00"/>
    <d v="2025-03-31T00:00:00"/>
    <s v="0020-01"/>
    <d v="2025-03-04T00:00:00"/>
    <n v="12"/>
    <s v="CONTRATO DE PRESTACION DE SERVICIOS"/>
    <s v="270-2025"/>
    <s v="12 - CONTRATO DE PRESTACION DE SERVICIOS"/>
    <n v="302"/>
    <s v="ORDENES DE PAGO"/>
    <n v="1142"/>
    <n v="1283"/>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 v="O23011745992024267101000"/>
    <s v="Asistencia técnica agropecuaria y educación ambiental en la localidad de Sumapaz"/>
    <n v="1001170088"/>
    <s v="KEVIN SMITH VEGA TAUTIVA"/>
    <n v="0"/>
    <n v="0"/>
    <n v="21300000"/>
    <n v="20116667"/>
    <n v="1183333"/>
    <n v="2671"/>
    <s v="Apoyar 500 predios rurales con buenas prácticas agropecuarias y ambientales que fortalezcan la protección a coberturas vegetales y recurso hídrico"/>
    <n v="126252"/>
    <n v="3"/>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07-2025"/>
    <s v="12 - CONTRATO DE PRESTACION DE SERVICIOS"/>
    <n v="302"/>
    <s v="ORDENES DE PAGO"/>
    <n v="1236"/>
    <n v="1284"/>
    <s v="125662 - Prestar los servicios de apoyo a la gestión documental de la Alcaldía Local en la implementación de los procesos de clasificación, ordenación&lt;(&gt;,&lt;)&gt;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 v="O23011745992024232701000"/>
    <s v="Fortalecimiento Institucional y sedes administrativas"/>
    <n v="1032656565"/>
    <s v="YUDI YINETH REY RIOS"/>
    <n v="0"/>
    <n v="0"/>
    <n v="23520000"/>
    <n v="16660000"/>
    <n v="6860000"/>
    <n v="2327"/>
    <s v="Realizar 4 estrategias de fortalecimiento institucional (una por vigencia)."/>
    <n v="125662"/>
    <n v="2"/>
    <s v="5 - Bogotá confía en su gobierno"/>
    <s v="33 - Fortalecimiento institucional para un gobierno confiable"/>
    <m/>
    <m/>
  </r>
  <r>
    <n v="2025"/>
    <x v="2"/>
    <d v="2025-01-01T00:00:00"/>
    <d v="2025-03-31T00:00:00"/>
    <s v="0020-01"/>
    <d v="2025-03-04T00:00:00"/>
    <n v="12"/>
    <s v="CONTRATO DE PRESTACION DE SERVICIOS"/>
    <s v="192-2025"/>
    <s v="12 - CONTRATO DE PRESTACION DE SERVICIOS"/>
    <n v="302"/>
    <s v="ORDENES DE PAGO"/>
    <n v="1227"/>
    <n v="1285"/>
    <s v="125640 - Prestar los servicios profesionales en la planeación, programación y seguimiento de los procesos administrativos del parque automotor de la Alcaldía Local de Sumapaz.2289. Se expide CDP a solicitud expresa del ordenador del gasto con certificado de No existencia de personal 58407 de fecha 23 de febrero de 2025, solicitud SIPSE 125640 recibido para tramite de fecha 24 de febrero de 2025."/>
    <s v="O23011745992024228901000"/>
    <s v="Movilidad para Sumapaz"/>
    <n v="51962673"/>
    <s v="FLOR MARIA PLAZAS SOLER"/>
    <n v="0"/>
    <n v="0"/>
    <n v="30240000"/>
    <n v="29736000"/>
    <n v="504000"/>
    <n v="2289"/>
    <s v="Intervenir 40 Kilómetros-carril de malla vial rural con acciones de construcción y/o conservación"/>
    <n v="125640"/>
    <n v="1"/>
    <s v="4 - Bogotá ordena su territorio y avanza en su acción climática"/>
    <s v="26 - Movilidad Sostenible"/>
    <m/>
    <m/>
  </r>
  <r>
    <n v="2025"/>
    <x v="2"/>
    <d v="2025-01-01T00:00:00"/>
    <d v="2025-03-31T00:00:00"/>
    <s v="0020-01"/>
    <d v="2025-03-04T00:00:00"/>
    <n v="12"/>
    <s v="CONTRATO DE PRESTACION DE SERVICIOS"/>
    <s v="250-2025"/>
    <s v="12 - CONTRATO DE PRESTACION DE SERVICIOS"/>
    <n v="302"/>
    <s v="ORDENES DE PAGO"/>
    <n v="1148"/>
    <n v="1286"/>
    <s v="127557 - Prestar los servicios profesionales especializados para apoyar la planeación, ejecución y seguimiento del proyecto de inversión de Cultura que ejecute el Fondo de Desarrollo Rural de Sumapaz. 2486 SE EXPIDE CDP CON CERTIFICADO DE NO EXISTENCIA DE PERSONAL 57352 DE FECHA FEB 09/2025, SOLICITUD SIPSE 127557 RECIBIDO PARA TRAMITE DE FECHA FEB 11/2025."/>
    <s v="O23011745992024248601000"/>
    <s v="Acciones para la promoción de la cultura, tradición y costumbres sumapaceñas"/>
    <n v="1015426783"/>
    <s v="LAURA VIVIANA BARRAGAN CRUZ"/>
    <n v="0"/>
    <n v="0"/>
    <n v="50400000"/>
    <n v="49560000"/>
    <n v="840000"/>
    <n v="2486"/>
    <s v="Capacitar 600 personas en los campos artísticos, interculturales, culturales y/o patrimoniales."/>
    <n v="127557"/>
    <n v="1"/>
    <s v="2 - Bogotá confía en su bien-estar"/>
    <s v="14 - Bogotá deportiva, recreativa, artística, patrimonial e intercultural"/>
    <m/>
    <m/>
  </r>
  <r>
    <n v="2025"/>
    <x v="2"/>
    <d v="2025-01-01T00:00:00"/>
    <d v="2025-03-31T00:00:00"/>
    <s v="0020-01"/>
    <d v="2025-03-04T00:00:00"/>
    <n v="12"/>
    <s v="CONTRATO DE PRESTACION DE SERVICIOS"/>
    <s v="259-2025"/>
    <s v="12 - CONTRATO DE PRESTACION DE SERVICIOS"/>
    <n v="302"/>
    <s v="ORDENES DE PAGO"/>
    <n v="1237"/>
    <n v="1287"/>
    <s v="125691 - Prestar los servicios profesionales para adelantar acciones que promuevan el fortalecimiento y la participación social y comunitaria en la localidad de Sumapaz. 2327. Se expide CDP a solicitud expresa del ordenador del gasto con certificado de No existencia de personal 58403 de fecha 23 de febrero de 2025, solicitud SIPSE 125691 recibido para tramite de fecha 24 de febrero de 2025"/>
    <s v="O23011745992024232701000"/>
    <s v="Fortalecimiento Institucional y sedes administrativas"/>
    <n v="80767768"/>
    <s v="RAUL AUGUSTO BECERRA NOVOA"/>
    <n v="0"/>
    <n v="0"/>
    <n v="30600000"/>
    <n v="30090000"/>
    <n v="510000"/>
    <n v="2327"/>
    <s v="Realizar 4 estrategias de fortalecimiento institucional (una por vigencia)."/>
    <n v="125691"/>
    <n v="2"/>
    <s v="5 - Bogotá confía en su gobierno"/>
    <s v="33 - Fortalecimiento institucional para un gobierno confiable"/>
    <m/>
    <m/>
  </r>
  <r>
    <n v="2025"/>
    <x v="2"/>
    <d v="2025-01-01T00:00:00"/>
    <d v="2025-03-31T00:00:00"/>
    <s v="0020-01"/>
    <d v="2025-03-04T00:00:00"/>
    <n v="12"/>
    <s v="CONTRATO DE PRESTACION DE SERVICIOS"/>
    <s v="221-2025"/>
    <s v="12 - CONTRATO DE PRESTACION DE SERVICIOS"/>
    <n v="302"/>
    <s v="ORDENES DE PAGO"/>
    <n v="1118"/>
    <n v="1288"/>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 v="O23011745992024228901000"/>
    <s v="Movilidad para Sumapaz"/>
    <n v="1030641865"/>
    <s v="JHOAN SEBASTIAN MOLINA ORDOÑEZ"/>
    <n v="0"/>
    <n v="0"/>
    <n v="43800000"/>
    <n v="43070000"/>
    <n v="730000"/>
    <n v="2289"/>
    <s v="Intervenir 40 Kilómetros-carril de malla vial rural con acciones de construcción y/o conservación"/>
    <n v="124965"/>
    <n v="1"/>
    <s v="4 - Bogotá ordena su territorio y avanza en su acción climática"/>
    <s v="26 - Movilidad Sostenible"/>
    <m/>
    <m/>
  </r>
  <r>
    <n v="2025"/>
    <x v="2"/>
    <d v="2025-01-01T00:00:00"/>
    <d v="2025-03-31T00:00:00"/>
    <s v="0020-01"/>
    <d v="2025-03-04T00:00:00"/>
    <n v="12"/>
    <s v="CONTRATO DE PRESTACION DE SERVICIOS"/>
    <s v="228-2025"/>
    <s v="12 - CONTRATO DE PRESTACION DE SERVICIOS"/>
    <n v="302"/>
    <s v="ORDENES DE PAGO"/>
    <n v="1184"/>
    <n v="1289"/>
    <s v="128151 - Prestar los servicios como Auxiliar Administrativa en la Corregiduría de Betania. 2327. Se expide CDP a solicitud expresa del Ordenador del gasto con certificado de No existencia de personal 58085 de fecha 19 de febrero 2025, solicitud SIPSE 128151, recibido para tramite de fecha 21 de febrero de 2025."/>
    <s v="O23011745992024232701000"/>
    <s v="Fortalecimiento Institucional y sedes administrativas"/>
    <n v="1031157856"/>
    <s v="BLANCA AURORA BAQUERO RINCON"/>
    <n v="0"/>
    <n v="0"/>
    <n v="18150000"/>
    <n v="17847500"/>
    <n v="302500"/>
    <n v="2327"/>
    <s v="Realizar 4 estrategias de fortalecimiento institucional (una por vigencia)."/>
    <n v="128151"/>
    <n v="2"/>
    <s v="5 - Bogotá confía en su gobierno"/>
    <s v="33 - Fortalecimiento institucional para un gobierno confiable"/>
    <m/>
    <m/>
  </r>
  <r>
    <n v="2025"/>
    <x v="2"/>
    <d v="2025-01-01T00:00:00"/>
    <d v="2025-03-31T00:00:00"/>
    <s v="0020-01"/>
    <d v="2025-03-04T00:00:00"/>
    <n v="12"/>
    <s v="CONTRATO DE PRESTACION DE SERVICIOS"/>
    <s v="232-2025"/>
    <s v="12 - CONTRATO DE PRESTACION DE SERVICIOS"/>
    <n v="302"/>
    <s v="ORDENES DE PAGO"/>
    <n v="1203"/>
    <n v="1290"/>
    <s v="127508 - Prestar los servicios profesionales al Área de Gestión de Desarrollo Local para apoyar la ejecución y seguimiento a los proyectos de inversión de construcción e intervención de los parques vecinales en Sumapaz. 2358. Se expide CDP a solicitud expresa del Ordenador del gasto con certificado de No existencia de personal 58130 de fecha 20 de febrero 2025, solicitud SIPSE 127508, recibido para tramite de fecha 21 de febrero de 2025."/>
    <s v="O23011745992024235801000"/>
    <s v="Mejores parques para Sumapaz"/>
    <n v="1033796945"/>
    <s v="LUZ ANGELA HERNANDEZ TARAPUES"/>
    <n v="0"/>
    <n v="0"/>
    <n v="34650000"/>
    <n v="34072500"/>
    <n v="577500"/>
    <n v="2358"/>
    <s v="Construir 4000 m2 de Parques de la red de proximidad (la construcción incluye su dotación)."/>
    <n v="127508"/>
    <n v="1"/>
    <s v="4 - Bogotá ordena su territorio y avanza en su acción climática"/>
    <s v="24 - Revitalización y renovación urbana y rural con inclusión"/>
    <m/>
    <m/>
  </r>
  <r>
    <n v="2025"/>
    <x v="2"/>
    <d v="2025-01-01T00:00:00"/>
    <d v="2025-03-31T00:00:00"/>
    <s v="0020-01"/>
    <d v="2025-03-04T00:00:00"/>
    <n v="12"/>
    <s v="CONTRATO DE PRESTACION DE SERVICIOS"/>
    <s v="236-2025"/>
    <s v="12 - CONTRATO DE PRESTACION DE SERVICIOS"/>
    <n v="302"/>
    <s v="ORDENES DE PAGO"/>
    <n v="1031"/>
    <n v="1291"/>
    <s v="126407 - Prestar los servicios profesionales al Área de Gestión de Desarrollo Local para apoyar la planeación, ejecución y seguimiento a los proyectos de inversión de infraestructura de la Alcaldía Local de Sumapaz. 2289. Se expide CDP con certificado de No existencia de personal 55297 de fecha Ene 100/2025, solicitud SIPSE 126407, recibido para tramite de fecha Enero 27/2025."/>
    <s v="O23011745992024228901000"/>
    <s v="Movilidad para Sumapaz"/>
    <n v="79627358"/>
    <s v="GUILLERMO ALBERTO RAMIREZ DUQUE"/>
    <n v="0"/>
    <n v="0"/>
    <n v="46200000"/>
    <n v="34072500"/>
    <n v="12127500"/>
    <n v="2289"/>
    <s v="Intervenir 40 Kilómetros-carril de malla vial rural con acciones de construcción y/o conservación"/>
    <n v="126407"/>
    <n v="1"/>
    <s v="4 - Bogotá ordena su territorio y avanza en su acción climática"/>
    <s v="26 - Movilidad Sostenible"/>
    <m/>
    <m/>
  </r>
  <r>
    <n v="2025"/>
    <x v="2"/>
    <d v="2025-01-01T00:00:00"/>
    <d v="2025-03-31T00:00:00"/>
    <s v="0020-01"/>
    <d v="2025-03-04T00:00:00"/>
    <n v="12"/>
    <s v="CONTRATO DE PRESTACION DE SERVICIOS"/>
    <s v="254-2025"/>
    <s v="12 - CONTRATO DE PRESTACION DE SERVICIOS"/>
    <n v="302"/>
    <s v="ORDENES DE PAGO"/>
    <n v="1145"/>
    <n v="1292"/>
    <s v="126378 - Prestar los servicios como Auxiliar administrativo para el área de Gestión de Desarrollo Local, en los temas de Infraestructura,de la Alcaldía local de Sumapaz. 2289. SE EXPIDE CDP CON CERTIFICADO DE NO EXISTENCIA DE PERSONAL 57374 DE FECHA FEB 09/2025, SOLICITUD SIPSE 126378 RECIBIDO PARA TRAMITE DE FECHA FEB 11/2025."/>
    <s v="O23011745992024228901000"/>
    <s v="Movilidad para Sumapaz"/>
    <n v="1007413169"/>
    <s v="NICOLAS SANTIAGO ROMERO SOLORZANO"/>
    <n v="0"/>
    <n v="0"/>
    <n v="13860000"/>
    <n v="10549000"/>
    <n v="3311000"/>
    <n v="2289"/>
    <s v="Intervenir 40 Kilómetros-carril de malla vial rural con acciones de construcción y/o conservación"/>
    <n v="126378"/>
    <n v="1"/>
    <s v="4 - Bogotá ordena su territorio y avanza en su acción climática"/>
    <s v="26 - Movilidad Sostenible"/>
    <m/>
    <m/>
  </r>
  <r>
    <n v="2025"/>
    <x v="2"/>
    <d v="2025-01-01T00:00:00"/>
    <d v="2025-03-31T00:00:00"/>
    <s v="0020-01"/>
    <d v="2025-03-04T00:00:00"/>
    <n v="12"/>
    <s v="CONTRATO DE PRESTACION DE SERVICIOS"/>
    <s v="268-2025"/>
    <s v="12 - CONTRATO DE PRESTACION DE SERVICIOS"/>
    <n v="302"/>
    <s v="ORDENES DE PAGO"/>
    <n v="1095"/>
    <n v="1293"/>
    <s v="128156 - Prestar los servicios Profesionales para apoyar la planeación, seguimiento, ejecución y control de los Proyectos ambientales y de desarrollo rural sostenible, del Fondo de Desarrollo  Rural de Sumapaz. 2671. Se expide CDP con certificado de No existencia de personal 56975 de fecha Feb 05/2025, solicitud SIPSE 128156 recibido para tramite de fechaFeb 05/2025."/>
    <s v="O23011745992024267101000"/>
    <s v="Asistencia técnica agropecuaria y educación ambiental en la localidad de Sumapaz"/>
    <n v="1019116504"/>
    <s v="MARIA CAMILA UMAÑA RUIZ"/>
    <n v="0"/>
    <n v="0"/>
    <n v="30240000"/>
    <n v="28560000"/>
    <n v="1680000"/>
    <n v="2671"/>
    <s v="Apoyar 500 predios rurales con buenas prácticas agropecuarias y ambientales que fortalezcan la protección a coberturas vegetales y recurso hídrico"/>
    <n v="128156"/>
    <n v="3"/>
    <s v="4 - Bogotá ordena su territorio y avanza en su acción climática"/>
    <s v="25 - Aumento de la resiliencia al cambio climático y reducción de la vulnerabilidad"/>
    <m/>
    <m/>
  </r>
  <r>
    <n v="2025"/>
    <x v="2"/>
    <d v="2025-01-01T00:00:00"/>
    <d v="2025-03-31T00:00:00"/>
    <s v="0020-01"/>
    <d v="2025-03-04T00:00:00"/>
    <n v="31"/>
    <s v="RESOLUCION"/>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3001000"/>
    <s v="Por una mejor convivencia en Sumapaz"/>
    <n v="860011153"/>
    <s v="POSITIVA COMPAÑIA DE SEGUROS SA"/>
    <n v="0"/>
    <n v="0"/>
    <n v="6795800"/>
    <n v="4355100"/>
    <n v="2440700"/>
    <n v="2230"/>
    <s v="Implementar 16 acciones formativas diferenciales para la promoción de la convivencia ciudadana"/>
    <s v="Atende"/>
    <n v="1"/>
    <s v="1 - Bogotá avanza en su seguridad"/>
    <s v="1 - Diálogo social y cultura ciudadana para la convivencia pacifica y la recuperación de la confianza"/>
    <m/>
    <m/>
  </r>
  <r>
    <n v="2025"/>
    <x v="2"/>
    <d v="2025-01-01T00:00:00"/>
    <d v="2025-03-31T00:00:00"/>
    <s v="0020-01"/>
    <d v="2025-03-04T00:00:00"/>
    <n v="31"/>
    <s v="RESOLUCION"/>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s v="POSITIVA COMPAÑIA DE SEGUROS SA"/>
    <n v="0"/>
    <n v="0"/>
    <n v="2025100"/>
    <n v="2025100"/>
    <n v="0"/>
    <n v="2289"/>
    <s v="Intervenir 40 Kilómetros-carril de malla vial rural con acciones de construcción y/o conservación"/>
    <s v="Atende"/>
    <n v="1"/>
    <s v="4 - Bogotá ordena su territorio y avanza en su acción climática"/>
    <s v="26 - Movilidad Sostenible"/>
    <m/>
    <m/>
  </r>
  <r>
    <n v="2025"/>
    <x v="2"/>
    <d v="2025-01-01T00:00:00"/>
    <d v="2025-03-31T00:00:00"/>
    <s v="0020-01"/>
    <d v="2025-03-04T00:00:00"/>
    <n v="31"/>
    <s v="RESOLUCION"/>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n v="860011153"/>
    <s v="POSITIVA COMPAÑIA DE SEGUROS SA"/>
    <n v="0"/>
    <n v="0"/>
    <n v="2180200"/>
    <n v="1949300"/>
    <n v="230900"/>
    <n v="2290"/>
    <s v="Fortalecer 8 programas de abordaje de conflictividad escolar para la convivencia con enfoque restaurativo"/>
    <s v="Atende"/>
    <n v="4"/>
    <s v="1 - Bogotá avanza en su seguridad"/>
    <s v="4 - Servicios centrados en la justicia"/>
    <m/>
    <m/>
  </r>
  <r>
    <n v="2025"/>
    <x v="2"/>
    <d v="2025-01-01T00:00:00"/>
    <d v="2025-03-31T00:00:00"/>
    <s v="0020-01"/>
    <d v="2025-03-04T00:00:00"/>
    <n v="31"/>
    <s v="RESOLUCION"/>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2701000"/>
    <s v="Fortalecimiento Institucional y sedes administrativas"/>
    <n v="860011153"/>
    <s v="POSITIVA COMPAÑIA DE SEGUROS SA"/>
    <n v="0"/>
    <n v="0"/>
    <n v="9740500"/>
    <n v="4195200"/>
    <n v="5545300"/>
    <n v="2327"/>
    <s v="Realizar 4 estrategias de fortalecimiento institucional (una por vigencia)."/>
    <s v="Atende"/>
    <n v="2"/>
    <s v="5 - Bogotá confía en su gobierno"/>
    <s v="33 - Fortalecimiento institucional para un gobierno confiable"/>
    <m/>
    <m/>
  </r>
  <r>
    <n v="2025"/>
    <x v="2"/>
    <d v="2025-01-01T00:00:00"/>
    <d v="2025-03-31T00:00:00"/>
    <s v="0020-01"/>
    <d v="2025-03-04T00:00:00"/>
    <n v="31"/>
    <s v="RESOLUCION"/>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6601000"/>
    <s v="Sumapaz proteje su fauna"/>
    <n v="860011153"/>
    <s v="POSITIVA COMPAÑIA DE SEGUROS SA"/>
    <n v="0"/>
    <n v="0"/>
    <n v="682000"/>
    <n v="407100"/>
    <n v="274900"/>
    <n v="2666"/>
    <s v="Atender 1000 animales en los programas de brigadas médicas, urgencias veterinarias y adopciones"/>
    <s v="Atende"/>
    <n v="1"/>
    <s v="2 - Bogotá confía en su bien-estar"/>
    <s v="15 - Bogotá protege todas las formas de vida"/>
    <m/>
    <m/>
  </r>
  <r>
    <n v="2025"/>
    <x v="2"/>
    <d v="2025-01-01T00:00:00"/>
    <d v="2025-03-31T00:00:00"/>
    <s v="0020-01"/>
    <d v="2025-03-04T00:00:00"/>
    <n v="31"/>
    <s v="RESOLUCION"/>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n v="860011153"/>
    <s v="POSITIVA COMPAÑIA DE SEGUROS SA"/>
    <n v="0"/>
    <n v="0"/>
    <n v="4239400"/>
    <n v="3707500"/>
    <n v="531900"/>
    <n v="2671"/>
    <s v="Apoyar 500 predios rurales con buenas prácticas agropecuarias y ambientales que fortalezcan la protección a coberturas vegetales y recurso hídrico"/>
    <s v="Atende"/>
    <n v="3"/>
    <s v="4 - Bogotá ordena su territorio y avanza en su acción climática"/>
    <s v="25 - Aumento de la resiliencia al cambio climático y reducción de la vulnerabilidad"/>
    <m/>
    <m/>
  </r>
  <r>
    <n v="2025"/>
    <x v="2"/>
    <d v="2025-01-01T00:00:00"/>
    <d v="2025-03-31T00:00:00"/>
    <s v="0020-01"/>
    <d v="2025-03-04T00:00:00"/>
    <n v="31"/>
    <s v="RESOLUCION"/>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s v="POSITIVA COMPAÑIA DE SEGUROS SA"/>
    <n v="0"/>
    <n v="0"/>
    <n v="1364000"/>
    <n v="1364000"/>
    <n v="0"/>
    <n v="2682"/>
    <s v="Lograr 16 hectáreas en proceso de restauración ecológica"/>
    <s v="Atende"/>
    <n v="2"/>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75-2025"/>
    <s v="12 - CONTRATO DE PRESTACION DE SERVICIOS"/>
    <n v="302"/>
    <s v="ORDENES DE PAGO"/>
    <n v="1039"/>
    <n v="1295"/>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 v="O23011745992024232701000"/>
    <s v="Fortalecimiento Institucional y sedes administrativas"/>
    <n v="1019048541"/>
    <s v="ALEJANDRO  BAUTISTA ROJAS"/>
    <n v="0"/>
    <n v="0"/>
    <n v="42120000"/>
    <n v="39780000"/>
    <n v="2340000"/>
    <n v="2327"/>
    <s v="Realizar 4 estrategias de fortalecimiento institucional (una por vigencia)."/>
    <n v="124819"/>
    <n v="2"/>
    <s v="5 - Bogotá confía en su gobierno"/>
    <s v="33 - Fortalecimiento institucional para un gobierno confiable"/>
    <m/>
    <m/>
  </r>
  <r>
    <n v="2025"/>
    <x v="2"/>
    <d v="2025-01-01T00:00:00"/>
    <d v="2025-03-31T00:00:00"/>
    <s v="0020-01"/>
    <d v="2025-03-04T00:00:00"/>
    <n v="12"/>
    <s v="CONTRATO DE PRESTACION DE SERVICIOS"/>
    <s v="279-2025"/>
    <s v="12 - CONTRATO DE PRESTACION DE SERVICIOS"/>
    <n v="302"/>
    <s v="ORDENES DE PAGO"/>
    <n v="1036"/>
    <n v="1296"/>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n v="52698554"/>
    <s v="IVONNE ASTRID BAUTISTA BAUTISTA"/>
    <n v="0"/>
    <n v="0"/>
    <n v="50400000"/>
    <n v="35700000"/>
    <n v="14700000"/>
    <n v="2327"/>
    <s v="Realizar 4 estrategias de fortalecimiento institucional (una por vigencia)."/>
    <n v="126424"/>
    <n v="2"/>
    <s v="5 - Bogotá confía en su gobierno"/>
    <s v="33 - Fortalecimiento institucional para un gobierno confiable"/>
    <m/>
    <m/>
  </r>
  <r>
    <n v="2025"/>
    <x v="2"/>
    <d v="2025-01-01T00:00:00"/>
    <d v="2025-03-31T00:00:00"/>
    <s v="0020-01"/>
    <d v="2025-03-04T00:00:00"/>
    <n v="12"/>
    <s v="CONTRATO DE PRESTACION DE SERVICIOS"/>
    <s v="277-2025"/>
    <s v="12 - CONTRATO DE PRESTACION DE SERVICIOS"/>
    <n v="302"/>
    <s v="ORDENES DE PAGO"/>
    <n v="1224"/>
    <n v="1297"/>
    <s v="127739 - Prestar los servicios tecnólogos para apoyar los procesos administrativos que se adelantan en el despacho de la Alcaldía Local de Sumapaz. 2327. Se expide CDP a solicitud expresa del ordenador del gasto con certificado de No existencia de personal 58368 de fecha 23 de febrero de 2025, solicitud SIPSE 127739 recibido para tramite de fecha 24 de febrero de 2025."/>
    <s v="O23011745992024232701000"/>
    <s v="Fortalecimiento Institucional y sedes administrativas"/>
    <n v="1012418057"/>
    <s v="LUZ ANGELA MORALES HILARION"/>
    <n v="0"/>
    <n v="0"/>
    <n v="19800000"/>
    <n v="18700000"/>
    <n v="1100000"/>
    <n v="2327"/>
    <s v="Realizar 4 estrategias de fortalecimiento institucional (una por vigencia)."/>
    <n v="127739"/>
    <n v="2"/>
    <s v="5 - Bogotá confía en su gobierno"/>
    <s v="33 - Fortalecimiento institucional para un gobierno confiable"/>
    <m/>
    <m/>
  </r>
  <r>
    <n v="2025"/>
    <x v="2"/>
    <d v="2025-01-01T00:00:00"/>
    <d v="2025-03-31T00:00:00"/>
    <s v="0020-01"/>
    <d v="2025-03-04T00:00:00"/>
    <n v="12"/>
    <s v="CONTRATO DE PRESTACION DE SERVICIOS"/>
    <s v="287-2025"/>
    <s v="12 - CONTRATO DE PRESTACION DE SERVICIOS"/>
    <n v="302"/>
    <s v="ORDENES DE PAGO"/>
    <n v="1101"/>
    <n v="1298"/>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n v="1022997317"/>
    <s v="OMAR ISRAEL CASTELLANOS MORALES"/>
    <n v="0"/>
    <n v="0"/>
    <n v="30240000"/>
    <n v="28560000"/>
    <n v="1680000"/>
    <n v="2388"/>
    <s v="Capacitar 1000 personas en los campos deportivos o recreativos "/>
    <n v="127539"/>
    <n v="3"/>
    <s v="2 - Bogotá confía en su bien-estar"/>
    <s v="14 - Bogotá deportiva, recreativa, artística, patrimonial e intercultural"/>
    <m/>
    <m/>
  </r>
  <r>
    <n v="2025"/>
    <x v="2"/>
    <d v="2025-01-01T00:00:00"/>
    <d v="2025-03-31T00:00:00"/>
    <s v="0020-01"/>
    <d v="2025-03-04T00:00:00"/>
    <n v="12"/>
    <s v="CONTRATO DE PRESTACION DE SERVICIOS"/>
    <s v="273-2025"/>
    <s v="12 - CONTRATO DE PRESTACION DE SERVICIOS"/>
    <n v="302"/>
    <s v="ORDENES DE PAGO"/>
    <n v="1021"/>
    <n v="1299"/>
    <s v="127847 - Prestar los servicios profesionales zootécnicos para el fortalecimiento del servicio de asistencia técnica agropecuaria en la localidad de Sumapaz. 2666. Se expide CDP con certificado de No existencia de personal 55864 de fecha Ene 19/2025, solicitud SIPSE 127847, recibido para tramite de fecha Enero 27/2025."/>
    <s v="O23011745992024266601000"/>
    <s v="Sumapaz proteje su fauna"/>
    <n v="80002849"/>
    <s v="YOLGUER ALEJANDRO RIVERA CAMACHO"/>
    <n v="0"/>
    <n v="0"/>
    <n v="39000000"/>
    <n v="36833333"/>
    <n v="2166667"/>
    <n v="2666"/>
    <s v="Atender 1000 animales en los programas de brigadas médicas, urgencias veterinarias y adopciones"/>
    <n v="127847"/>
    <n v="1"/>
    <s v="2 - Bogotá confía en su bien-estar"/>
    <s v="15 - Bogotá protege todas las formas de vida"/>
    <m/>
    <m/>
  </r>
  <r>
    <n v="2025"/>
    <x v="2"/>
    <d v="2025-01-01T00:00:00"/>
    <d v="2025-03-31T00:00:00"/>
    <s v="0020-01"/>
    <d v="2025-03-04T00:00:00"/>
    <n v="12"/>
    <s v="CONTRATO DE PRESTACION DE SERVICIOS"/>
    <s v="269-2025"/>
    <s v="12 - CONTRATO DE PRESTACION DE SERVICIOS"/>
    <n v="302"/>
    <s v="ORDENES DE PAGO"/>
    <n v="1146"/>
    <n v="1300"/>
    <s v="127512 - Prestar los servicios profesionales para apoyar la ejecución y seguimiento del proyecto Recreación y Deporte del Fondo de Desarrollo Rural de Sumapaz. 2388 SE EXPIDE CDP CON CERTIFICADO DE NO EXISTENCIA DE PERSONAL 57355 DE FECHA FEB 09/2025, SOLICITUD SIPSE 127512 RECIBIDO PARA TRAMITE DE FECHA FEB 11/2025."/>
    <s v="O23011745992024238801000"/>
    <s v="Recreación y Deporte para Sumapaz"/>
    <n v="1069730435"/>
    <s v="MAYERLY  ROMERO HILARION"/>
    <n v="0"/>
    <n v="0"/>
    <n v="37800000"/>
    <n v="35700000"/>
    <n v="2100000"/>
    <n v="2388"/>
    <s v="Beneficiar  1200 personas en actividades recreo-deportivas comunitarias."/>
    <n v="127512"/>
    <n v="1"/>
    <s v="2 - Bogotá confía en su bien-estar"/>
    <s v="14 - Bogotá deportiva, recreativa, artística, patrimonial e intercultural"/>
    <m/>
    <m/>
  </r>
  <r>
    <n v="2025"/>
    <x v="2"/>
    <d v="2025-01-01T00:00:00"/>
    <d v="2025-03-31T00:00:00"/>
    <s v="0020-01"/>
    <d v="2025-03-04T00:00:00"/>
    <n v="12"/>
    <s v="CONTRATO DE PRESTACION DE SERVICIOS"/>
    <s v="265-2025"/>
    <s v="12 - CONTRATO DE PRESTACION DE SERVICIOS"/>
    <n v="302"/>
    <s v="ORDENES DE PAGO"/>
    <n v="1257"/>
    <n v="1301"/>
    <s v="131330 - Prestar los servicios profesionales para la planeación, programación y seguimiento de los procesos administrativos del parque automotor de la Alcaldía Local de Sumapaz. 2289. Se expide CDP a solicitud expresa del ordenador del gasto, mediante SIPSE 131330 con no hay de existencia 58689 del 2 de marzo de 2025, se recibido el 03 de marzo de 2025."/>
    <s v="O23011745992024228901000"/>
    <s v="Movilidad para Sumapaz"/>
    <n v="52034115"/>
    <s v="GRACIELA  MENDOZA CLAVIJO"/>
    <n v="0"/>
    <n v="0"/>
    <n v="33600000"/>
    <n v="31733333"/>
    <n v="1866667"/>
    <n v="2289"/>
    <s v="Intervenir 40 Kilómetros-carril de malla vial rural con acciones de construcción y/o conservación"/>
    <n v="131330"/>
    <n v="1"/>
    <s v="4 - Bogotá ordena su territorio y avanza en su acción climática"/>
    <s v="26 - Movilidad Sostenible"/>
    <m/>
    <m/>
  </r>
  <r>
    <n v="2025"/>
    <x v="2"/>
    <d v="2025-01-01T00:00:00"/>
    <d v="2025-03-31T00:00:00"/>
    <s v="0020-01"/>
    <d v="2025-03-04T00:00:00"/>
    <n v="12"/>
    <s v="CONTRATO DE PRESTACION DE SERVICIOS"/>
    <s v="289-2025"/>
    <s v="12 - CONTRATO DE PRESTACION DE SERVICIOS"/>
    <n v="302"/>
    <s v="ORDENES DE PAGO"/>
    <n v="1249"/>
    <n v="1302"/>
    <s v="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
    <s v="O23011745992024232701000"/>
    <s v="Fortalecimiento Institucional y sedes administrativas"/>
    <n v="1022943098"/>
    <s v="GLORIA YOLANDA DIMATE RICO"/>
    <n v="0"/>
    <n v="0"/>
    <n v="18000000"/>
    <n v="16200000"/>
    <n v="1800000"/>
    <n v="2327"/>
    <s v="Realizar 4 estrategias de fortalecimiento institucional (una por vigencia)."/>
    <n v="131253"/>
    <n v="2"/>
    <s v="5 - Bogotá confía en su gobierno"/>
    <s v="33 - Fortalecimiento institucional para un gobierno confiable"/>
    <m/>
    <m/>
  </r>
  <r>
    <n v="2025"/>
    <x v="2"/>
    <d v="2025-01-01T00:00:00"/>
    <d v="2025-03-31T00:00:00"/>
    <s v="0020-01"/>
    <d v="2025-03-04T00:00:00"/>
    <n v="12"/>
    <s v="CONTRATO DE PRESTACION DE SERVICIOS"/>
    <s v="271-2025"/>
    <s v="12 - CONTRATO DE PRESTACION DE SERVICIOS"/>
    <n v="302"/>
    <s v="ORDENES DE PAGO"/>
    <n v="1261"/>
    <n v="1303"/>
    <s v="131459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mediante SIPSE 131459 con no hay de existencia 58681 del 2 de marzo de 2025, se recibido el 03 de marzo de 2025."/>
    <s v="O23011745992024232701000"/>
    <s v="Fortalecimiento Institucional y sedes administrativas"/>
    <n v="80069481"/>
    <s v="JAMILTON ENRIQUE CUBIDES GAITAN"/>
    <n v="0"/>
    <n v="0"/>
    <n v="30000000"/>
    <n v="20500000"/>
    <n v="9500000"/>
    <n v="2327"/>
    <s v="Realizar 4 estrategias de fortalecimiento institucional (una por vigencia)."/>
    <n v="131459"/>
    <n v="2"/>
    <s v="5 - Bogotá confía en su gobierno"/>
    <s v="33 - Fortalecimiento institucional para un gobierno confiable"/>
    <m/>
    <m/>
  </r>
  <r>
    <n v="2025"/>
    <x v="2"/>
    <d v="2025-01-01T00:00:00"/>
    <d v="2025-03-31T00:00:00"/>
    <s v="0020-01"/>
    <d v="2025-03-04T00:00:00"/>
    <n v="12"/>
    <s v="CONTRATO DE PRESTACION DE SERVICIOS"/>
    <s v="288-2025"/>
    <s v="12 - CONTRATO DE PRESTACION DE SERVICIOS"/>
    <n v="302"/>
    <s v="ORDENES DE PAGO"/>
    <n v="1181"/>
    <n v="1304"/>
    <s v="127549 - Prestar los servicios profesionales para el apoyo al fortalecimiento de los emprendimientos productivos agropecuarios de la localidad de Sumapaz. 2315. Se expide CDP a solicitud expresa del Ordenador del gasto con certificado de No existencia de personal 58127 de fecha 20 de febrero 2025, solicitud SIPSE 127549, recibido para tramite de fecha 21 de febrero de 2025."/>
    <s v="O23011745992024231501000"/>
    <s v="Somos Sumapaz: Emprendiendo de manera sostenible en el territorio"/>
    <n v="1082969203"/>
    <s v="VICENTE ANDRES TODARO MONTES"/>
    <n v="0"/>
    <n v="0"/>
    <n v="40950000"/>
    <n v="38675000"/>
    <n v="2275000"/>
    <n v="2315"/>
    <s v="Vincular 600 hogares y/o unidades productivas a procesos productivos y de comercialización en el sector rural."/>
    <n v="127549"/>
    <n v="1"/>
    <s v="3 - Bogotá confía en su potencial"/>
    <s v="20 - Promoción del emprendimiento formal, equitativo e incluyente"/>
    <m/>
    <m/>
  </r>
  <r>
    <n v="2025"/>
    <x v="2"/>
    <d v="2025-01-01T00:00:00"/>
    <d v="2025-03-31T00:00:00"/>
    <s v="0020-01"/>
    <d v="2025-03-04T00:00:00"/>
    <n v="12"/>
    <s v="CONTRATO DE PRESTACION DE SERVICIOS"/>
    <s v="274-2025"/>
    <s v="12 - CONTRATO DE PRESTACION DE SERVICIOS"/>
    <n v="302"/>
    <s v="ORDENES DE PAGO"/>
    <n v="1260"/>
    <n v="1305"/>
    <s v="131458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2398. Se expide CDP a solicitud expresa del ordenador del gasto, mediante SIPSE 131458 con no hay de existencia 58682 del 2 de marzo de 2025, se recibido el 03 de marzo de 2025."/>
    <s v="O23011745992024239801000"/>
    <s v="Cuidado y protección para la población Vulnerable de Sumapaz"/>
    <n v="1022998108"/>
    <s v="CRISTIAN ANDRES VASQUEZ CHINGATE"/>
    <n v="0"/>
    <n v="0"/>
    <n v="27480000"/>
    <n v="25953333"/>
    <n v="1526667"/>
    <n v="2398"/>
    <s v="Beneficiar 305 personas mayores con transferencias monetarias"/>
    <n v="131458"/>
    <n v="1"/>
    <s v="2 - Bogotá confía en su bien-estar"/>
    <s v="7 - Bogotá, una ciudad con menos Pobreza"/>
    <m/>
    <m/>
  </r>
  <r>
    <n v="2025"/>
    <x v="2"/>
    <d v="2025-01-01T00:00:00"/>
    <d v="2025-03-31T00:00:00"/>
    <s v="0020-01"/>
    <d v="2025-03-04T00:00:00"/>
    <n v="12"/>
    <s v="CONTRATO DE PRESTACION DE SERVICIOS"/>
    <s v="276-2025"/>
    <s v="12 - CONTRATO DE PRESTACION DE SERVICIOS"/>
    <n v="302"/>
    <s v="ORDENES DE PAGO"/>
    <n v="1255"/>
    <n v="1306"/>
    <s v="131263 - Prestar servicios profesionales psicosociales para desarrollar acciones y estrategias orientadas a la prevención de violencia infantil, violencia intrafamiliar y/o violencia sexual y la promoción del buen trato. 2541. Se expide CDP a solicitud expresa del ordenador del gasto, mediante SIPSE 131263 con no hay de existencia 58692 del 2 de marzo de 2025, se recibido el 03 de marzo de 2025."/>
    <s v="O23011745992024254101000"/>
    <s v="Bienestar para las Mujeres de Sumapaz"/>
    <n v="1010227524"/>
    <s v="NAOMI VICTORIA MOSQUERA LOZANO"/>
    <n v="0"/>
    <n v="0"/>
    <n v="39000000"/>
    <n v="30333333"/>
    <n v="8666667"/>
    <n v="2541"/>
    <s v="Vincular 600 personas en procesos para la prevención de violencias en el contexto familiar y/o violencia sexual"/>
    <n v="131263"/>
    <n v="3"/>
    <s v="2 - Bogotá confía en su bien-estar"/>
    <s v="12 - Bogotá cuida a su gente"/>
    <m/>
    <m/>
  </r>
  <r>
    <n v="2025"/>
    <x v="2"/>
    <d v="2025-01-01T00:00:00"/>
    <d v="2025-03-31T00:00:00"/>
    <s v="0020-01"/>
    <d v="2025-03-04T00:00:00"/>
    <n v="12"/>
    <s v="CONTRATO DE PRESTACION DE SERVICIOS"/>
    <s v="281-2025"/>
    <s v="12 - CONTRATO DE PRESTACION DE SERVICIOS"/>
    <n v="302"/>
    <s v="ORDENES DE PAGO"/>
    <n v="1259"/>
    <n v="1307"/>
    <s v="131440 - Prestar los servicios como técnico para apoyar las actividades de mantenimiento y control de la maquinaria pesada de propiedad del Fondo de Desarrollo Rural de Sumapaz. 2289. Se expide CDP a solicitud expresa del ordenador del gasto, mediante SIPSE 131440 con no hay de existencia 58683 del 2 de marzo de 2025, se recibido el 03 de marzo de 2025."/>
    <s v="O23011745992024228901000"/>
    <s v="Movilidad para Sumapaz"/>
    <n v="1014264739"/>
    <s v="DIANA ALEJANDRA VARGAS MARTINEZ"/>
    <n v="0"/>
    <n v="0"/>
    <n v="21000000"/>
    <n v="19833333"/>
    <n v="1166667"/>
    <n v="2289"/>
    <s v="Intervenir 40 Kilómetros-carril de malla vial rural con acciones de construcción y/o conservación"/>
    <n v="131440"/>
    <n v="1"/>
    <s v="4 - Bogotá ordena su territorio y avanza en su acción climática"/>
    <s v="26 - Movilidad Sostenible"/>
    <m/>
    <m/>
  </r>
  <r>
    <n v="2025"/>
    <x v="2"/>
    <d v="2025-01-01T00:00:00"/>
    <d v="2025-03-31T00:00:00"/>
    <s v="0020-01"/>
    <d v="2025-03-04T00:00:00"/>
    <n v="12"/>
    <s v="CONTRATO DE PRESTACION DE SERVICIOS"/>
    <s v="589-2025-2"/>
    <s v="12 - CONTRATO DE PRESTACION DE SERVICIOS"/>
    <n v="302"/>
    <s v="ORDENES DE PAGO"/>
    <n v="1263"/>
    <n v="1308"/>
    <s v="ADICIÓN No. 2 PRORROGA No. 1 Y PRORROGA AL CONTRATO CPS-589-2024 CUYO OBJETO ES, REALIZAR LA ADMINISTRACIÓN, OPERACIÓN, MANTENIMIENTO PREVENTIVO Y CORRECTIVO DE LA MAQUINARÍA AMARILLA, LOS VEHICULOS PESADOS Y LIVIANOS DE PROPIEDAD GUARDA Y/O TENENCIA DEL FONDO DE DESARROLLO RURAL DE SUMAPAZ. Se expide CDP a solicitud expresa del ordenador del gasto, mediante memorando 20257020005583, se recibido el 03 de marzo de 2025."/>
    <s v="O23011745992024228901000"/>
    <s v="Movilidad para Sumapaz"/>
    <n v="901867581"/>
    <s v="UNION TEMPORAL COLOMBIA 2024"/>
    <n v="0"/>
    <n v="0"/>
    <n v="166007957"/>
    <n v="166007957"/>
    <n v="0"/>
    <n v="2289"/>
    <s v="Intervenir 40 Kilómetros-carril de malla vial rural con acciones de construcción y/o conservación"/>
    <s v="ADICIÓ"/>
    <n v="1"/>
    <s v="4 - Bogotá ordena su territorio y avanza en su acción climática"/>
    <s v="26 - Movilidad Sostenible"/>
    <m/>
    <m/>
  </r>
  <r>
    <n v="2025"/>
    <x v="2"/>
    <d v="2025-01-01T00:00:00"/>
    <d v="2025-03-31T00:00:00"/>
    <s v="0020-01"/>
    <d v="2025-03-04T00:00:00"/>
    <n v="12"/>
    <s v="CONTRATO DE PRESTACION DE SERVICIOS"/>
    <s v="263-2025"/>
    <s v="12 - CONTRATO DE PRESTACION DE SERVICIOS"/>
    <n v="302"/>
    <s v="ORDENES DE PAGO"/>
    <n v="1206"/>
    <n v="1309"/>
    <s v="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
    <s v="O23011745992024231501000"/>
    <s v="Somos Sumapaz: Emprendiendo de manera sostenible en el territorio"/>
    <n v="1023011082"/>
    <s v="JUAN SEBASTIAN MALAGON"/>
    <n v="12480000"/>
    <n v="0"/>
    <n v="12480000"/>
    <n v="11786667"/>
    <n v="693333"/>
    <n v="2315"/>
    <s v="Vincular 600 hogares y/o unidades productivas a procesos productivos y de comercialización en el sector rural."/>
    <n v="127553"/>
    <n v="1"/>
    <s v="3 - Bogotá confía en su potencial"/>
    <s v="20 - Promoción del emprendimiento formal, equitativo e incluyente"/>
    <m/>
    <m/>
  </r>
  <r>
    <n v="2025"/>
    <x v="2"/>
    <d v="2025-01-01T00:00:00"/>
    <d v="2025-03-31T00:00:00"/>
    <s v="0020-01"/>
    <d v="2025-03-04T00:00:00"/>
    <n v="12"/>
    <s v="CONTRATO DE PRESTACION DE SERVICIOS"/>
    <s v="252-2025"/>
    <s v="12 - CONTRATO DE PRESTACION DE SERVICIOS"/>
    <n v="302"/>
    <s v="ORDENES DE PAGO"/>
    <n v="1139"/>
    <n v="1310"/>
    <s v="126220 - Prestar los servicios profesionales para atender el proyecto de atención de víctimas y justicia restaurativa, de la Alcaldía Local de Sumapaz. 2319. Se expide CDP con certificado de No existencia de personal 57384 de fecha Feb 09/2025, solicitud SIPSE 126220, recibido para tramite de fecha Feb 10/2025."/>
    <s v="O23011745992024231901000"/>
    <s v="Atención a víctimas en Sumapaz"/>
    <n v="86077913"/>
    <s v="LUIS ENRIQUE CORTES GARCIA"/>
    <n v="0"/>
    <n v="0"/>
    <n v="33810000"/>
    <n v="27987167"/>
    <n v="5822833"/>
    <n v="2319"/>
    <s v="Realizar 4 acciones de construcción de paz que contribuyan al tejido social, la integración local, la sostenibilidad económica y/o desarrollo territorial para la reconciliación."/>
    <n v="126220"/>
    <n v="3"/>
    <s v="2 - Bogotá confía en su bien-estar"/>
    <s v="13 - Bogotá, un territorio de paz y reconciliación en donde todos puedan volver a empezar"/>
    <m/>
    <m/>
  </r>
  <r>
    <n v="2025"/>
    <x v="2"/>
    <d v="2025-01-01T00:00:00"/>
    <d v="2025-03-31T00:00:00"/>
    <s v="0020-01"/>
    <d v="2025-03-04T00:00:00"/>
    <n v="12"/>
    <s v="CONTRATO DE PRESTACION DE SERVICIOS"/>
    <s v="290-2025"/>
    <s v="12 - CONTRATO DE PRESTACION DE SERVICIOS"/>
    <n v="302"/>
    <s v="ORDENES DE PAGO"/>
    <n v="1036"/>
    <n v="1311"/>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n v="46680172"/>
    <s v="NIDIA LUCERO CAICEDO BARRETO"/>
    <n v="0"/>
    <n v="0"/>
    <n v="50400000"/>
    <n v="35700000"/>
    <n v="14700000"/>
    <n v="2327"/>
    <s v="Realizar 4 estrategias de fortalecimiento institucional (una por vigencia)."/>
    <n v="126424"/>
    <n v="2"/>
    <s v="5 - Bogotá confía en su gobierno"/>
    <s v="33 - Fortalecimiento institucional para un gobierno confiable"/>
    <m/>
    <m/>
  </r>
  <r>
    <n v="2025"/>
    <x v="2"/>
    <d v="2025-01-01T00:00:00"/>
    <d v="2025-03-31T00:00:00"/>
    <s v="0020-01"/>
    <d v="2025-03-04T00:00:00"/>
    <n v="12"/>
    <s v="CONTRATO DE PRESTACION DE SERVICIOS"/>
    <s v="291-2025"/>
    <s v="12 - CONTRATO DE PRESTACION DE SERVICIOS"/>
    <n v="302"/>
    <s v="ORDENES DE PAGO"/>
    <n v="1154"/>
    <n v="1312"/>
    <s v="127982 - Prestar los servicios profesionales para apoyar los aspectos desector y financieros de los Proyectos de Inversión, del Fondo de Desarrollo Rural de Sumapaz. 2327. SE EXPIDE CDP CON CERTIFICADO DE NO EXISTENCIA DE PERSONAL 57344 DE FECHA FEB 09/2025, SOLICITUD SIPSE 127982 RECIBIDO PARA TRAMITE DE FECHA FEB 11/2025."/>
    <s v="O23011745992024232701000"/>
    <s v="Fortalecimiento Institucional y sedes administrativas"/>
    <n v="51630538"/>
    <s v="MARLENY  JIMENEZ OCAMPO"/>
    <n v="0"/>
    <n v="0"/>
    <n v="37800000"/>
    <n v="35700000"/>
    <n v="2100000"/>
    <n v="2327"/>
    <s v="Realizar 4 estrategias de fortalecimiento institucional (una por vigencia)."/>
    <n v="127982"/>
    <n v="2"/>
    <s v="5 - Bogotá confía en su gobierno"/>
    <s v="33 - Fortalecimiento institucional para un gobierno confiable"/>
    <m/>
    <m/>
  </r>
  <r>
    <n v="2025"/>
    <x v="2"/>
    <d v="2025-01-01T00:00:00"/>
    <d v="2025-03-31T00:00:00"/>
    <s v="0020-01"/>
    <d v="2025-03-04T00:00:00"/>
    <n v="12"/>
    <s v="CONTRATO DE PRESTACION DE SERVICIOS"/>
    <s v="296-2025"/>
    <s v="12 - CONTRATO DE PRESTACION DE SERVICIOS"/>
    <n v="302"/>
    <s v="ORDENES DE PAGO"/>
    <n v="1018"/>
    <n v="1313"/>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32656551"/>
    <s v="FABIOLA  TORRES DIMATE"/>
    <n v="0"/>
    <n v="0"/>
    <n v="19320000"/>
    <n v="13685000"/>
    <n v="5635000"/>
    <n v="2682"/>
    <s v="Lograr 16 hectáreas en proceso de restauración ecológica"/>
    <n v="126303"/>
    <n v="2"/>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300-2025"/>
    <s v="12 - CONTRATO DE PRESTACION DE SERVICIOS"/>
    <n v="302"/>
    <s v="ORDENES DE PAGO"/>
    <n v="1199"/>
    <n v="1314"/>
    <s v="131054 - Prestar los servicios profesionales de apoyo psicosocial al Área de Gestión de Desarrollo Local para generar acciones complementarias en salud en la localidad de Sumapaz. 2324. Se expide CDP a solicitud expresa del Ordenador del gasto con certificado de No existencia de personal 58172 de fecha 20 de febrero 2025, solicitud SIPSE 131054, recibido para tramite de fecha 21 de febrero de 2025."/>
    <s v="O23011745992024232401000"/>
    <s v="Acciones para el cuidado de la salud y el bienestar de las y los Sumapaceños"/>
    <n v="1020795504"/>
    <s v="DANIELA ALEJANDRA RUBIANO VIDAL"/>
    <n v="0"/>
    <n v="0"/>
    <n v="37800000"/>
    <n v="35700000"/>
    <n v="2100000"/>
    <n v="2324"/>
    <s v="Beneficiar 600 personas con acciones para la promoción y atención de la salud mental"/>
    <n v="131054"/>
    <n v="1"/>
    <s v="2 - Bogotá confía en su bien-estar"/>
    <s v="10 - Salud Pública Integrada e Integral"/>
    <m/>
    <m/>
  </r>
  <r>
    <n v="2025"/>
    <x v="2"/>
    <d v="2025-01-01T00:00:00"/>
    <d v="2025-03-31T00:00:00"/>
    <s v="0020-01"/>
    <d v="2025-03-04T00:00:00"/>
    <n v="12"/>
    <s v="CONTRATO DE PRESTACION DE SERVICIOS"/>
    <s v="294-2025"/>
    <s v="12 - CONTRATO DE PRESTACION DE SERVICIOS"/>
    <n v="302"/>
    <s v="ORDENES DE PAGO"/>
    <n v="1142"/>
    <n v="1315"/>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 v="O23011745992024267101000"/>
    <s v="Asistencia técnica agropecuaria y educación ambiental en la localidad de Sumapaz"/>
    <n v="79519517"/>
    <s v="LIBARDO  DIAZ DIAZ"/>
    <n v="0"/>
    <n v="0"/>
    <n v="21300000"/>
    <n v="20116667"/>
    <n v="1183333"/>
    <n v="2671"/>
    <s v="Apoyar 500 predios rurales con buenas prácticas agropecuarias y ambientales que fortalezcan la protección a coberturas vegetales y recurso hídrico"/>
    <n v="126252"/>
    <n v="3"/>
    <s v="4 - Bogotá ordena su territorio y avanza en su acción climática"/>
    <s v="25 - Aumento de la resiliencia al cambio climático y reducción de la vulnerabilidad"/>
    <m/>
    <m/>
  </r>
  <r>
    <n v="2025"/>
    <x v="2"/>
    <d v="2025-01-01T00:00:00"/>
    <d v="2025-03-31T00:00:00"/>
    <s v="0020-01"/>
    <d v="2025-03-14T00:00:00"/>
    <n v="53"/>
    <s v="CONTRATO DE SEGUROS"/>
    <s v="346-2024-1"/>
    <s v="53 - CONTRATO DE SEGUROS"/>
    <n v="293"/>
    <s v="ORDENES DE PAGO"/>
    <n v="1264"/>
    <n v="1316"/>
    <s v="131637 - Adición al contrato CSE-346-2024, cuyo objeto es, contratar los seguros que amparen los intereses patrimoniales actuales y futuros, así como los bienes de propiedad o tenencia del fondo de desarrollo rural de Sumapaz, que estén bajo su responsabilidad o custodia. 2289. Se expide por ordene expresa del Ordenador del Gasto CDP mediante sipse 131637. CRP se expide mediante memorando 20257020006813, recibido el 13 de marzo de 2025."/>
    <s v="O23011745992024228901000"/>
    <s v="Movilidad para Sumapaz"/>
    <n v="860524654"/>
    <s v="ASEGURADORA SOLIDARIA DE COLOMBIA ENTIDA D COOPERATIVA"/>
    <n v="0"/>
    <n v="0"/>
    <n v="2136769"/>
    <n v="2136769"/>
    <n v="0"/>
    <n v="2289"/>
    <s v="Intervenir 40 Kilómetros-carril de malla vial rural con acciones de construcción y/o conservación"/>
    <n v="131637"/>
    <n v="1"/>
    <s v="4 - Bogotá ordena su territorio y avanza en su acción climática"/>
    <s v="26 - Movilidad Sostenible"/>
    <m/>
    <m/>
  </r>
  <r>
    <n v="2025"/>
    <x v="2"/>
    <d v="2025-01-01T00:00:00"/>
    <d v="2025-03-31T00:00:00"/>
    <s v="0020-01"/>
    <d v="2025-03-14T00:00:00"/>
    <n v="145"/>
    <s v="CONTRATO DE PRESTACION DE SERVICIOS PROFESIONALES"/>
    <s v="218-2025"/>
    <s v="145 - CONTRATO DE PRESTACION DE SERVICIOS PROFESIONALES"/>
    <n v="293"/>
    <s v="ORDENES DE PAGO"/>
    <n v="1193"/>
    <n v="1317"/>
    <s v="127562 - Prestar los servicios profesionales para desarrollar acciones de acompañamiento técnico en los proyectos relacionados con acueductos y saneamiento básico adelantados por el Fondo de Desarrollo Rural de Sumapaz. 2689. Se expide CDP a solicitud expresa del Ordenador del gasto con certificado de No existencia de personal 58120 de fecha 20 de febrero 2025, solicitud SIPSE 127562, recibido para tramite de fecha 21 de febrero de 2025. CRP se expide mediante memorando 20257020006823, recibido el 13 de marzo de 2025."/>
    <s v="O23011745992024268901000"/>
    <s v="Acueductos veredales, saneamiento básico y energías alternativas"/>
    <n v="1010193626"/>
    <s v="LEIDY CATERINE CRUZ NEUQUE"/>
    <n v="0"/>
    <n v="0"/>
    <n v="42210000"/>
    <n v="39161500"/>
    <n v="3048500"/>
    <n v="2689"/>
    <s v="Fortalecer 4 acueductos veredales con asistencia, intervenir técnica u organizativa"/>
    <n v="127562"/>
    <n v="1"/>
    <s v="4 - Bogotá ordena su territorio y avanza en su acción climática"/>
    <s v="29 - Servicios públicos inclusivos y sostenibles"/>
    <m/>
    <m/>
  </r>
  <r>
    <n v="2025"/>
    <x v="2"/>
    <d v="2025-01-01T00:00:00"/>
    <d v="2025-03-31T00:00:00"/>
    <s v="0020-01"/>
    <d v="2025-03-14T00:00:00"/>
    <n v="145"/>
    <s v="CONTRATO DE PRESTACION DE SERVICIOS PROFESIONALES"/>
    <s v="260-2025"/>
    <s v="145 - CONTRATO DE PRESTACION DE SERVICIOS PROFESIONALES"/>
    <n v="293"/>
    <s v="ORDENES DE PAGO"/>
    <n v="1196"/>
    <n v="1318"/>
    <s v="127752 - Prestar sus servicios profesionales de apoyo administrativo y Financiero al Área de Gestión del Desarrollo Local, en la gestión contractual del Fondo de Desarrollo Rural de Sumapaz. 2327. Se expide CDP a solicitud expresa del Ordenador del gasto con certificado de No existencia de personal 58112 de fecha 19 de febrero 2025, solicitud SIPSE 127752, recibido para tramite de fecha 21 de febrero de 2025. CRP se expide mediante memorando 20257020006833, recibido el 13 de marzo de 2025."/>
    <s v="O23011745992024232701000"/>
    <s v="Fortalecimiento Institucional y sedes administrativas"/>
    <n v="53075373"/>
    <s v="LEIDY CAROLINA MONTES MORALES"/>
    <n v="0"/>
    <n v="0"/>
    <n v="31500000"/>
    <n v="29225000"/>
    <n v="2275000"/>
    <n v="2327"/>
    <s v="Realizar 4 estrategias de fortalecimiento institucional (una por vigencia)."/>
    <n v="127752"/>
    <n v="2"/>
    <s v="5 - Bogotá confía en su gobierno"/>
    <s v="33 - Fortalecimiento institucional para un gobierno confiable"/>
    <m/>
    <m/>
  </r>
  <r>
    <n v="2025"/>
    <x v="2"/>
    <d v="2025-01-01T00:00:00"/>
    <d v="2025-03-31T00:00:00"/>
    <s v="0020-01"/>
    <d v="2025-03-14T00:00:00"/>
    <n v="145"/>
    <s v="CONTRATO DE PRESTACION DE SERVICIOS PROFESIONALES"/>
    <s v="285-2025"/>
    <s v="145 - CONTRATO DE PRESTACION DE SERVICIOS PROFESIONALES"/>
    <n v="293"/>
    <s v="ORDENES DE PAGO"/>
    <n v="1240"/>
    <n v="1319"/>
    <s v="126239 - Prestar los servicios de apoyo administrativo para apoyar el desarrollo de las actividades del proyecto de salud del Fondo de Desarrollo Rural de Sumapaz. 2324. Se expide a solicitud expresa del Ordenador del gasto mediante SIPSE 126239 del 25 de febrero de 2025. No hay 58464 del 25 de febrero de 2025.Recibido el 26 de febrero de 2025. Se expide por ordene expresa del Ordenador del Gasto CDP mediante sipse 131637. CRP se expide mediante memorando 20257020006843, recibido el 13 de marzo de 2025."/>
    <s v="O23011745992024232401000"/>
    <s v="Acciones para el cuidado de la salud y el bienestar de las y los Sumapaceños"/>
    <n v="1001170014"/>
    <s v="ANDREA CAROLINA PABON PABON"/>
    <n v="0"/>
    <n v="0"/>
    <n v="15750000"/>
    <n v="14612500"/>
    <n v="1137500"/>
    <n v="2324"/>
    <s v="Vincular 1000 personas en acciones complementarias en salud física, nutricional y oral, a través del Circuito del Cuidado"/>
    <n v="126239"/>
    <n v="6"/>
    <s v="2 - Bogotá confía en su bien-estar"/>
    <s v="10 - Salud Pública Integrada e Integral"/>
    <m/>
    <m/>
  </r>
  <r>
    <n v="2025"/>
    <x v="2"/>
    <d v="2025-01-01T00:00:00"/>
    <d v="2025-03-31T00:00:00"/>
    <s v="0020-01"/>
    <d v="2025-03-14T00:00:00"/>
    <n v="148"/>
    <s v="CONTRATO DE PRESTACION DE SERVICIOS DE APOYO A LA GESTION"/>
    <s v="193-2025"/>
    <s v="148 - CONTRATO DE PRESTACION DE SERVICIOS DE APOYO A LA GESTION"/>
    <n v="293"/>
    <s v="ORDENES DE PAGO"/>
    <n v="1136"/>
    <n v="1320"/>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CRP se expide mediante memorando 20257020007403, recibido el 13 de marzo de 2025."/>
    <s v="O23011745992024232701000"/>
    <s v="Fortalecimiento Institucional y sedes administrativas"/>
    <n v="79577246"/>
    <s v="RAUL IVAN BORJA SUAREZ"/>
    <n v="0"/>
    <n v="0"/>
    <n v="17100000"/>
    <n v="15865000"/>
    <n v="1235000"/>
    <n v="2327"/>
    <s v="Realizar 4 estrategias de fortalecimiento institucional (una por vigencia)."/>
    <n v="125670"/>
    <n v="2"/>
    <s v="5 - Bogotá confía en su gobierno"/>
    <s v="33 - Fortalecimiento institucional para un gobierno confiable"/>
    <m/>
    <m/>
  </r>
  <r>
    <n v="2025"/>
    <x v="2"/>
    <d v="2025-01-01T00:00:00"/>
    <d v="2025-03-31T00:00:00"/>
    <s v="0020-01"/>
    <d v="2025-03-14T00:00:00"/>
    <n v="148"/>
    <s v="CONTRATO DE PRESTACION DE SERVICIOS DE APOYO A LA GESTION"/>
    <s v="280-2025"/>
    <s v="148 - CONTRATO DE PRESTACION DE SERVICIOS DE APOYO A LA GESTION"/>
    <n v="293"/>
    <s v="ORDENES DE PAGO"/>
    <n v="1228"/>
    <n v="1321"/>
    <s v="126314 - Brindar los servicios técnicos para acompañar las instancias de participación y organizaciones sociales en el fortalecimiento de los planes de acción. 2696. Se expide CDP a solicitud expresa del ordenador del gasto con certificado de No existencia de personal 58394 de fecha 23 de febrero de 2025, solicitud SIPSE 126314 recibido para tramite de fecha 24 de febrero de 2025. CRP se expide mediante memorando 20257020007413, recibido el 13 de marzo de 2025."/>
    <s v="O23011745992024269601000"/>
    <s v="Participación incidente en Sumapaz"/>
    <n v="52373257"/>
    <s v="CLARIBEL  MARTINEZ HILARION"/>
    <n v="0"/>
    <n v="0"/>
    <n v="20160000"/>
    <n v="17584000"/>
    <n v="2576000"/>
    <n v="2696"/>
    <s v="Fortalecer 40 Organizaciones sociales e Instancias de participación ciudadana."/>
    <n v="126314"/>
    <n v="5"/>
    <s v="5 - Bogotá confía en su gobierno"/>
    <s v="39 - Camino hacia una democracia deliberativa con un gobierno cercano a la gente y con participación ciudadana"/>
    <m/>
    <m/>
  </r>
  <r>
    <n v="2025"/>
    <x v="2"/>
    <d v="2025-01-01T00:00:00"/>
    <d v="2025-03-31T00:00:00"/>
    <s v="0020-01"/>
    <d v="2025-03-14T00:00:00"/>
    <n v="148"/>
    <s v="CONTRATO DE PRESTACION DE SERVICIOS DE APOYO A LA GESTION"/>
    <s v="302-2025"/>
    <s v="148 - CONTRATO DE PRESTACION DE SERVICIOS DE APOYO A LA GESTION"/>
    <n v="293"/>
    <s v="ORDENES DE PAGO"/>
    <n v="1116"/>
    <n v="1322"/>
    <s v="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CRP se expide mediante memorando 20257020006853, recibido el 13 de marzo de 2025."/>
    <s v="O23011745992024232701000"/>
    <s v="Fortalecimiento Institucional y sedes administrativas"/>
    <n v="1030697298"/>
    <s v="NICOL NATALIA CABANZO CHIRVA"/>
    <n v="0"/>
    <n v="0"/>
    <n v="37800000"/>
    <n v="35070000"/>
    <n v="2730000"/>
    <n v="2327"/>
    <s v="Realizar 4 estrategias de fortalecimiento institucional (una por vigencia)."/>
    <n v="124883"/>
    <n v="2"/>
    <s v="5 - Bogotá confía en su gobierno"/>
    <s v="33 - Fortalecimiento institucional para un gobierno confiable"/>
    <m/>
    <m/>
  </r>
  <r>
    <n v="2025"/>
    <x v="2"/>
    <d v="2025-01-01T00:00:00"/>
    <d v="2025-03-31T00:00:00"/>
    <s v="0020-01"/>
    <d v="2025-03-14T00:00:00"/>
    <n v="148"/>
    <s v="CONTRATO DE PRESTACION DE SERVICIOS DE APOYO A LA GESTION"/>
    <s v="284-2025"/>
    <s v="148 - CONTRATO DE PRESTACION DE SERVICIOS DE APOYO A LA GESTION"/>
    <n v="293"/>
    <s v="ORDENES DE PAGO"/>
    <n v="1221"/>
    <n v="1323"/>
    <s v="125659 - Prestar los servicios como auxiliar administrativo para el Centro de Documentación e Información C.D.I. de la Alcaldía Local de Sumapaz. 2327. Se expide CDP a solicitud expresa del ordenador del gasto con certificado de No existencia de personal 58405 de fecha 23 de febrero de 2025, solicitud SIPSE 125659 recibido para tramite de fecha 24 de febrero de 2025. SE EXPIDE CRP MEDIANTE MEMORANDO 20257020007423, RECIBIDO EL 13 de marzo de 2025."/>
    <s v="O23011745992024232701000"/>
    <s v="Fortalecimiento Institucional y sedes administrativas"/>
    <n v="1007725726"/>
    <s v="DUVAN FELIPE IBARRA ALARCON"/>
    <n v="0"/>
    <n v="0"/>
    <n v="14400000"/>
    <n v="13360000"/>
    <n v="1040000"/>
    <n v="2327"/>
    <s v="Realizar 4 estrategias de fortalecimiento institucional (una por vigencia)."/>
    <n v="125659"/>
    <n v="2"/>
    <s v="5 - Bogotá confía en su gobierno"/>
    <s v="33 - Fortalecimiento institucional para un gobierno confiable"/>
    <m/>
    <m/>
  </r>
  <r>
    <n v="2025"/>
    <x v="2"/>
    <d v="2025-01-01T00:00:00"/>
    <d v="2025-03-31T00:00:00"/>
    <s v="0020-01"/>
    <d v="2025-03-14T00:00:00"/>
    <n v="145"/>
    <s v="CONTRATO DE PRESTACION DE SERVICIOS PROFESIONALES"/>
    <s v="282-2025"/>
    <s v="145 - CONTRATO DE PRESTACION DE SERVICIOS PROFESIONALES"/>
    <n v="293"/>
    <s v="ORDENES DE PAGO"/>
    <n v="1216"/>
    <n v="1324"/>
    <s v="130519 - Prestar servicios profesionales para la gestión presupuestal y de tesorería del Área de Gestión de Desarrollo Local de la Alcaldía Local de Sumapaz. 2327. Se expide CDP a solicitud expresa del Ordenador del gasto con certificado de No existencia de personal 58072 de fecha 19 de febrero 2025, solicitud SIPSE 130519, recibido para tramite de fecha 21 de febrero de 2025. SE EXPIDE CRP MEDIANTE MEMORANDO 20257020007433, RECIBIDO EL 13 de marzo de 2025."/>
    <s v="O23011745992024232701000"/>
    <s v="Fortalecimiento Institucional y sedes administrativas"/>
    <n v="11413532"/>
    <s v="OSCAR GIOVANNY CONTRERAS NOVOA"/>
    <n v="0"/>
    <n v="0"/>
    <n v="36000000"/>
    <n v="33400000"/>
    <n v="2600000"/>
    <n v="2327"/>
    <s v="Realizar 4 estrategias de fortalecimiento institucional (una por vigencia)."/>
    <n v="130519"/>
    <n v="2"/>
    <s v="5 - Bogotá confía en su gobierno"/>
    <s v="33 - Fortalecimiento institucional para un gobierno confiable"/>
    <m/>
    <m/>
  </r>
  <r>
    <n v="2025"/>
    <x v="2"/>
    <d v="2025-01-01T00:00:00"/>
    <d v="2025-03-31T00:00:00"/>
    <s v="0020-01"/>
    <d v="2025-03-14T00:00:00"/>
    <n v="148"/>
    <s v="CONTRATO DE PRESTACION DE SERVICIOS DE APOYO A LA GESTION"/>
    <s v="304-2025"/>
    <s v="148 - CONTRATO DE PRESTACION DE SERVICIOS DE APOYO A LA GESTION"/>
    <n v="293"/>
    <s v="ORDENES DE PAGO"/>
    <n v="1246"/>
    <n v="1326"/>
    <s v="127819 - Prestar los servicios de apoyo administrativo para apoyar el desarrollo de las actividades del proyecto de Bienestar animal del Fondo de Desarrollo Rural de Sumapaz. 2666. Se expide a solicitud expresa del Ordenador del gasto mediante SIPSE 127819 del 25 de febrero de 2025. No hay 58420 del 24 de febrero de 2025. Recibido el 26 de febrero de 2025. SE EXPIDE CRP MEDIANTE MEMORANDO 20257020006803, RECIBIDO EL 13 de marzo de 2025."/>
    <s v="O23011745992024266601000"/>
    <s v="Sumapaz proteje su fauna"/>
    <n v="1011321001"/>
    <s v="NICOLAS DAVID NIÑO RUIZ"/>
    <n v="0"/>
    <n v="0"/>
    <n v="12000000"/>
    <n v="11200000"/>
    <n v="800000"/>
    <n v="2666"/>
    <s v="Atender 1000 animales en los programas de brigadas médicas, urgencias veterinarias y adopciones"/>
    <n v="127819"/>
    <n v="1"/>
    <s v="2 - Bogotá confía en su bien-estar"/>
    <s v="15 - Bogotá protege todas las formas de vida"/>
    <m/>
    <m/>
  </r>
  <r>
    <n v="2025"/>
    <x v="2"/>
    <d v="2025-01-01T00:00:00"/>
    <d v="2025-03-31T00:00:00"/>
    <s v="0020-01"/>
    <d v="2025-03-14T00:00:00"/>
    <n v="148"/>
    <s v="CONTRATO DE PRESTACION DE SERVICIOS DE APOYO A LA GESTION"/>
    <s v="303-2025"/>
    <s v="148 - CONTRATO DE PRESTACION DE SERVICIOS DE APOYO A LA GESTION"/>
    <n v="293"/>
    <s v="ORDENES DE PAGO"/>
    <n v="1222"/>
    <n v="1327"/>
    <s v="125654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406 de fecha 23 de febrero de 2025, solicitud SIPSE 125654 recibido para tramite de fecha 24 de febrero de 2025. SE EXPIDE CRP MEDIANTE MEMORANDO 20257020007453, RECIBIDO EL 13 de marzo de 2025."/>
    <s v="O23011745992024232701000"/>
    <s v="Fortalecimiento Institucional y sedes administrativas"/>
    <n v="1017258647"/>
    <s v="MICHAEL STEVEN RENGIFO MAHECHA"/>
    <n v="0"/>
    <n v="0"/>
    <n v="24000000"/>
    <n v="22266667"/>
    <n v="1733333"/>
    <n v="2327"/>
    <s v="Realizar 4 estrategias de fortalecimiento institucional (una por vigencia)."/>
    <n v="125654"/>
    <n v="2"/>
    <s v="5 - Bogotá confía en su gobierno"/>
    <s v="33 - Fortalecimiento institucional para un gobierno confiable"/>
    <m/>
    <m/>
  </r>
  <r>
    <n v="2025"/>
    <x v="2"/>
    <d v="2025-01-01T00:00:00"/>
    <d v="2025-03-31T00:00:00"/>
    <s v="0020-01"/>
    <d v="2025-03-14T00:00:00"/>
    <n v="145"/>
    <s v="CONTRATO DE PRESTACION DE SERVICIOS PROFESIONALES"/>
    <s v="278-2025"/>
    <s v="145 - CONTRATO DE PRESTACION DE SERVICIOS PROFESIONALES"/>
    <n v="293"/>
    <s v="ORDENES DE PAGO"/>
    <n v="1209"/>
    <n v="1328"/>
    <s v="130938 - 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 DDHH- y Diálogo Social en el marco del proyecto - Por una mejor Convivencia en Sumapaz. 2230. Se expide CDP a solicitud expresa del Ordenador del gasto con certificado de No existencia de personal 58068 de fecha 19 de febrero 2025, solicitud SIPSE 130938, recibido para tramite de fecha 21 de febrero de 2025. SE EXPIDE CRP MEDIANTE MEMORANDO 20257020006863, RECIBIDO EL 13 de marzo de 2025."/>
    <s v="O23011745992024223001000"/>
    <s v="Por una mejor convivencia en Sumapaz"/>
    <n v="1032476232"/>
    <s v="DIANA CATALINA MOSQUERA PANIAGUA"/>
    <n v="0"/>
    <n v="0"/>
    <n v="36000000"/>
    <n v="33400000"/>
    <n v="2600000"/>
    <n v="2230"/>
    <s v="Implementar 16 iniciativas de convivencia con participación de la ciudadanía"/>
    <n v="130938"/>
    <n v="2"/>
    <s v="1 - Bogotá avanza en su seguridad"/>
    <s v="1 - Diálogo social y cultura ciudadana para la convivencia pacifica y la recuperación de la confianza"/>
    <m/>
    <m/>
  </r>
  <r>
    <n v="2025"/>
    <x v="2"/>
    <d v="2025-01-01T00:00:00"/>
    <d v="2025-03-31T00:00:00"/>
    <s v="0020-01"/>
    <d v="2025-03-14T00:00:00"/>
    <n v="148"/>
    <s v="CONTRATO DE PRESTACION DE SERVICIOS DE APOYO A LA GESTION"/>
    <s v="298-2025"/>
    <s v="148 - CONTRATO DE PRESTACION DE SERVICIOS DE APOYO A LA GESTION"/>
    <n v="293"/>
    <s v="ORDENES DE PAGO"/>
    <n v="1213"/>
    <n v="1329"/>
    <s v="119709 - Prestar sus servicios de apoyo asistencial en el desarrollo y ejecución del proyecto de inversión &quot;Fortaleciendo la Conectividad en Sumapaz&quot;. 2265. Se expide CDP a solicitud expresa del Ordenador del gasto con certificado de No existencia de personal 58090 de fecha 19 de febrero 2025, solicitud SIPSE 1127959, recibido para tramite de fecha 21 de febrero de 2025. SE EXPIDE CRP MEDIANTE MEMORANDO 20257020006883, RECIBIDO EL 13 de marzo de 2025."/>
    <s v="O23011745992024226501000"/>
    <s v="Fortaleciendo la Conectividad en Sumapaz"/>
    <n v="1000133592"/>
    <s v="LUISA FERNANDA LOPEZ CORREDOR"/>
    <n v="0"/>
    <n v="0"/>
    <n v="16380000"/>
    <n v="15197000"/>
    <n v="1183000"/>
    <n v="2265"/>
    <s v="Operativizar 17 Centros de Acceso Comunitario en zonas rurales y/o apartadas y/o urbanas, con énfasis en Servicios TIC´s generados."/>
    <n v="119709"/>
    <n v="1"/>
    <s v="5 - Bogotá confía en su gobierno"/>
    <s v="35 - Bogotá ciudad Inteligente"/>
    <m/>
    <m/>
  </r>
  <r>
    <n v="2025"/>
    <x v="2"/>
    <d v="2025-01-01T00:00:00"/>
    <d v="2025-03-31T00:00:00"/>
    <s v="0020-01"/>
    <d v="2025-03-14T00:00:00"/>
    <n v="148"/>
    <s v="CONTRATO DE PRESTACION DE SERVICIOS DE APOYO A LA GESTION"/>
    <s v="306-2025"/>
    <s v="148 - CONTRATO DE PRESTACION DE SERVICIOS DE APOYO A LA GESTION"/>
    <n v="293"/>
    <s v="ORDENES DE PAGO"/>
    <n v="1251"/>
    <n v="1330"/>
    <s v="131522 - Prestar los servicios técnicos para acompañar a las instancias de participación y organizaciones comunales desde el proyecto de participación incidente de la Alcaldía Local de Sumapaz. 2696. Se expide CDP a solicitud expresa del ordenador del gasto, mediante SIPSE 131522 con no hay de existencia 58679 del 1 de marzo de 2025, se recibido el 03 de marzo de 2025. SE EXPIDE CRP MEDIANTE MEMORANDO 20257020007393, RECIBIDO EL 13 de marzo de 2025."/>
    <s v="O23011745992024269601000"/>
    <s v="Participación incidente en Sumapaz"/>
    <n v="1019107614"/>
    <s v="NATALIA  SIERRA CIFUENTES"/>
    <n v="0"/>
    <n v="0"/>
    <n v="23400000"/>
    <n v="21710000"/>
    <n v="1690000"/>
    <n v="2696"/>
    <s v="Fortalecer 27 organizaciones comunales."/>
    <n v="131522"/>
    <n v="4"/>
    <s v="5 - Bogotá confía en su gobierno"/>
    <s v="39 - Camino hacia una democracia deliberativa con un gobierno cercano a la gente y con participación ciudadana"/>
    <m/>
    <m/>
  </r>
  <r>
    <n v="2025"/>
    <x v="2"/>
    <d v="2025-01-01T00:00:00"/>
    <d v="2025-03-31T00:00:00"/>
    <s v="0020-01"/>
    <d v="2025-03-14T00:00:00"/>
    <n v="145"/>
    <s v="CONTRATO DE PRESTACION DE SERVICIOS PROFESIONALES"/>
    <s v="301-2025"/>
    <s v="145 - CONTRATO DE PRESTACION DE SERVICIOS PROFESIONALES"/>
    <n v="293"/>
    <s v="ORDENES DE PAGO"/>
    <n v="1253"/>
    <n v="1331"/>
    <s v="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 SE EXPIDE CRP MEDIANTE MEMORANDO 20257020007443, RECIBIDO EL 13 de marzo de 2025."/>
    <s v="O23011745992024248601000"/>
    <s v="Acciones para la promoción de la cultura, tradición y costumbres sumapaceñas"/>
    <n v="1069230695"/>
    <s v="LUZ YADIRA CANTOR CASTILLO"/>
    <n v="0"/>
    <n v="0"/>
    <n v="30240000"/>
    <n v="28056000"/>
    <n v="2184000"/>
    <n v="2486"/>
    <s v="Capacitar 600 personas en los campos artísticos, interculturales, culturales y/o patrimoniales."/>
    <n v="131258"/>
    <n v="1"/>
    <s v="2 - Bogotá confía en su bien-estar"/>
    <s v="14 - Bogotá deportiva, recreativa, artística, patrimonial e intercultural"/>
    <m/>
    <m/>
  </r>
  <r>
    <n v="2025"/>
    <x v="2"/>
    <d v="2025-01-01T00:00:00"/>
    <d v="2025-03-31T00:00:00"/>
    <s v="0020-01"/>
    <d v="2025-03-14T00:00:00"/>
    <n v="148"/>
    <s v="CONTRATO DE PRESTACION DE SERVICIOS DE APOYO A LA GESTION"/>
    <s v="295-2025"/>
    <s v="148 - CONTRATO DE PRESTACION DE SERVICIOS DE APOYO A LA GESTION"/>
    <n v="292"/>
    <s v="ORDENES DE PAGO"/>
    <n v="1250"/>
    <n v="1332"/>
    <s v="126232 - Prestar los servicios de apoyo administrativo al área de Gestión de Desarrollo Local, en la ejecución de la meta salud sexual y reproductiva consciente en los diferentes ciclos de vida. 2324. Se expide CDP a solicitud expresa del Ordenador del gasto con certificado de No existencia de personal 5865 de fecha 25 de febrero 2025, solicitud SIPSE 126232, recibido para tramite de fecha 27 de febrero de 2025.Se expide CRP mediante memorando 20257020007773 recibido el 13 de marzo 2025."/>
    <s v="O23011745992024232401000"/>
    <s v="Acciones para el cuidado de la salud y el bienestar de las y los Sumapaceños"/>
    <n v="1069716477"/>
    <s v="YENNY PATRICIA CRUZ ALVAREZ"/>
    <n v="0"/>
    <n v="0"/>
    <n v="17010000"/>
    <n v="15781500"/>
    <n v="1228500"/>
    <n v="2324"/>
    <s v="Vincular 400 personas a las acciones y estrategias para promover la salud sexual y reproductiva consciente en los diferentes ciclos de vida"/>
    <n v="126232"/>
    <n v="4"/>
    <s v="2 - Bogotá confía en su bien-estar"/>
    <s v="10 - Salud Pública Integrada e Integral"/>
    <m/>
    <m/>
  </r>
  <r>
    <n v="2025"/>
    <x v="2"/>
    <d v="2025-01-01T00:00:00"/>
    <d v="2025-03-31T00:00:00"/>
    <s v="0020-01"/>
    <d v="2025-03-14T00:00:00"/>
    <n v="148"/>
    <s v="CONTRATO DE PRESTACION DE SERVICIOS DE APOYO A LA GESTION"/>
    <s v="272-2025"/>
    <s v="148 - CONTRATO DE PRESTACION DE SERVICIOS DE APOYO A LA GESTION"/>
    <n v="292"/>
    <s v="ORDENES DE PAGO"/>
    <n v="1197"/>
    <n v="1333"/>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Se expide CRP mediante memorando 20257020007503, recibido el 13 de marzo de 2025."/>
    <s v="O23011745992024223001000"/>
    <s v="Por una mejor convivencia en Sumapaz"/>
    <n v="1023036543"/>
    <s v="CLAUDIA PATRICIA GAMBA CASTRO"/>
    <n v="0"/>
    <n v="0"/>
    <n v="17010000"/>
    <n v="15781500"/>
    <n v="1228500"/>
    <n v="2230"/>
    <s v="Implementar 16 acciones formativas diferenciales para la promoción de la convivencia ciudadana"/>
    <n v="127989"/>
    <n v="1"/>
    <s v="1 - Bogotá avanza en su seguridad"/>
    <s v="1 - Diálogo social y cultura ciudadana para la convivencia pacifica y la recuperación de la confianza"/>
    <m/>
    <m/>
  </r>
  <r>
    <n v="2025"/>
    <x v="2"/>
    <d v="2025-01-01T00:00:00"/>
    <d v="2025-03-31T00:00:00"/>
    <s v="0020-01"/>
    <d v="2025-03-14T00:00:00"/>
    <n v="148"/>
    <s v="CONTRATO DE PRESTACION DE SERVICIOS DE APOYO A LA GESTION"/>
    <s v="283-2025"/>
    <s v="148 - CONTRATO DE PRESTACION DE SERVICIOS DE APOYO A LA GESTION"/>
    <n v="292"/>
    <s v="ORDENES DE PAGO"/>
    <n v="1104"/>
    <n v="1334"/>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13, recibido el 13 de marzo de 2025."/>
    <s v="O23011745992024248601000"/>
    <s v="Acciones para la promoción de la cultura, tradición y costumbres sumapaceñas"/>
    <n v="1032656486"/>
    <s v="MARIA ALEJANDRA GOMEZ OSPINA"/>
    <n v="0"/>
    <n v="0"/>
    <n v="15750000"/>
    <n v="14612500"/>
    <n v="1137500"/>
    <n v="2486"/>
    <s v="Capacitar 600 personas en los campos artísticos, interculturales, culturales y/o patrimoniales."/>
    <n v="127548"/>
    <n v="1"/>
    <s v="2 - Bogotá confía en su bien-estar"/>
    <s v="14 - Bogotá deportiva, recreativa, artística, patrimonial e intercultural"/>
    <m/>
    <m/>
  </r>
  <r>
    <n v="2025"/>
    <x v="2"/>
    <d v="2025-01-01T00:00:00"/>
    <d v="2025-03-31T00:00:00"/>
    <s v="0020-01"/>
    <d v="2025-03-14T00:00:00"/>
    <n v="148"/>
    <s v="CONTRATO DE PRESTACION DE SERVICIOS DE APOYO A LA GESTION"/>
    <s v="292-2025"/>
    <s v="148 - CONTRATO DE PRESTACION DE SERVICIOS DE APOYO A LA GESTION"/>
    <n v="292"/>
    <s v="ORDENES DE PAGO"/>
    <n v="1104"/>
    <n v="1335"/>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23, recibido el 13 de marzo de 2025."/>
    <s v="O23011745992024248601000"/>
    <s v="Acciones para la promoción de la cultura, tradición y costumbres sumapaceñas"/>
    <n v="348932"/>
    <s v="NOHELY  SANTANA SANCHEZ"/>
    <n v="0"/>
    <n v="0"/>
    <n v="15750000"/>
    <n v="14612500"/>
    <n v="1137500"/>
    <n v="2486"/>
    <s v="Capacitar 600 personas en los campos artísticos, interculturales, culturales y/o patrimoniales."/>
    <n v="127548"/>
    <n v="1"/>
    <s v="2 - Bogotá confía en su bien-estar"/>
    <s v="14 - Bogotá deportiva, recreativa, artística, patrimonial e intercultural"/>
    <m/>
    <m/>
  </r>
  <r>
    <n v="2025"/>
    <x v="2"/>
    <d v="2025-01-01T00:00:00"/>
    <d v="2025-03-31T00:00:00"/>
    <s v="0020-01"/>
    <d v="2025-03-14T00:00:00"/>
    <n v="145"/>
    <s v="CONTRATO DE PRESTACION DE SERVICIOS PROFESIONALES"/>
    <s v="293-2025"/>
    <s v="145 - CONTRATO DE PRESTACION DE SERVICIOS PROFESIONALES"/>
    <n v="292"/>
    <s v="ORDENES DE PAGO"/>
    <n v="1204"/>
    <n v="1336"/>
    <s v="127690 - Prestar los servicios profesionales para apoyar la formulación de los procesos de gastos de funcionamiento del área de Gestión de Desarrollo Local de la Alcaldía Local de Sumapaz. 2327. Se expide CDP a solicitud expresa del Ordenador del gasto con certificado de No existencia de personal 58117 de fecha 19 de febrero 2025, solicitud SIPSE 127690, recibido para tramite de fecha 21 de febrero de 2025. Se expide CRP mediante memorando 20257020007613, recibido el 13 de marzo de 2025."/>
    <s v="O23011745992024232701000"/>
    <s v="Fortalecimiento Institucional y sedes administrativas"/>
    <n v="1022365664"/>
    <s v="LEIDY ALEJANDRA ALZATE JARA"/>
    <n v="0"/>
    <n v="0"/>
    <n v="30600000"/>
    <n v="28390000"/>
    <n v="2210000"/>
    <n v="2327"/>
    <s v="Realizar 4 estrategias de fortalecimiento institucional (una por vigencia)."/>
    <n v="127690"/>
    <n v="2"/>
    <s v="5 - Bogotá confía en su gobierno"/>
    <s v="33 - Fortalecimiento institucional para un gobierno confiable"/>
    <m/>
    <m/>
  </r>
  <r>
    <n v="2025"/>
    <x v="2"/>
    <d v="2025-01-01T00:00:00"/>
    <d v="2025-03-31T00:00:00"/>
    <s v="0020-01"/>
    <d v="2025-03-14T00:00:00"/>
    <n v="148"/>
    <s v="CONTRATO DE PRESTACION DE SERVICIOS DE APOYO A LA GESTION"/>
    <s v="299-2025"/>
    <s v="148 - CONTRATO DE PRESTACION DE SERVICIOS DE APOYO A LA GESTION"/>
    <n v="292"/>
    <s v="ORDENES DE PAGO"/>
    <n v="1197"/>
    <n v="1337"/>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 Se expide CRP mediante memorando 20257020007753, recibido el 13 de marzo de 2025."/>
    <s v="O23011745992024223001000"/>
    <s v="Por una mejor convivencia en Sumapaz"/>
    <n v="1032656445"/>
    <s v="YESMIT YISELA CAMPOS MORALES"/>
    <n v="0"/>
    <n v="0"/>
    <n v="17010000"/>
    <n v="15781500"/>
    <n v="1228500"/>
    <n v="2230"/>
    <s v="Implementar 16 acciones formativas diferenciales para la promoción de la convivencia ciudadana"/>
    <n v="127989"/>
    <n v="1"/>
    <s v="1 - Bogotá avanza en su seguridad"/>
    <s v="1 - Diálogo social y cultura ciudadana para la convivencia pacifica y la recuperación de la confianza"/>
    <m/>
    <m/>
  </r>
  <r>
    <n v="2025"/>
    <x v="2"/>
    <d v="2025-01-01T00:00:00"/>
    <d v="2025-03-31T00:00:00"/>
    <s v="0020-01"/>
    <d v="2025-03-14T00:00:00"/>
    <n v="145"/>
    <s v="CONTRATO DE PRESTACION DE SERVICIOS PROFESIONALES"/>
    <s v="305-2025"/>
    <s v="145 - CONTRATO DE PRESTACION DE SERVICIOS PROFESIONALES"/>
    <n v="292"/>
    <s v="ORDENES DE PAGO"/>
    <n v="1256"/>
    <n v="1338"/>
    <s v="131265 -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 Se expide CDP a solicitud expresa del ordenador del gasto, mediante SIPSE 131265 con no hay de existencia 58691 del 2 de marzo de 2025, se recibido el 03 de marzo de 2025. Se expide CRP mediante memorando 20257020007763, recibido el 13 de marzo de 2025."/>
    <s v="O23011745992024254101000"/>
    <s v="Bienestar para las Mujeres de Sumapaz"/>
    <n v="1022389817"/>
    <s v="DANIELA  VALERO GIL"/>
    <n v="0"/>
    <n v="0"/>
    <n v="30000000"/>
    <n v="27833333"/>
    <n v="2166667"/>
    <n v="2541"/>
    <s v="Vincular 600 personas en procesos para la prevención de violencias en el contexto familiar y/o violencia sexual"/>
    <n v="131265"/>
    <n v="3"/>
    <s v="2 - Bogotá confía en su bien-estar"/>
    <s v="12 - Bogotá cuida a su gente"/>
    <m/>
    <m/>
  </r>
  <r>
    <n v="2025"/>
    <x v="2"/>
    <d v="2025-01-01T00:00:00"/>
    <d v="2025-03-31T00:00:00"/>
    <s v="0020-01"/>
    <d v="2025-03-14T00:00:00"/>
    <n v="148"/>
    <s v="CONTRATO DE PRESTACION DE SERVICIOS DE APOYO A LA GESTION"/>
    <s v="286-2025"/>
    <s v="148 - CONTRATO DE PRESTACION DE SERVICIOS DE APOYO A LA GESTION"/>
    <n v="292"/>
    <s v="ORDENES DE PAGO"/>
    <n v="1214"/>
    <n v="1339"/>
    <s v="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 Se expide CRP mediante memorando 20257020006873 recibido el 14 de marzo de 2025."/>
    <s v="O23011745992024268901000"/>
    <s v="Acueductos veredales, saneamiento básico y energías alternativas"/>
    <n v="1033798427"/>
    <s v="JUAN ALEXANDER CASTELLANOS RODRIGUEZ"/>
    <n v="0"/>
    <n v="0"/>
    <n v="18600000"/>
    <n v="15293333"/>
    <n v="3306667"/>
    <n v="2689"/>
    <s v="Fortalecer 4 acueductos veredales con asistencia, intervenir técnica u organizativa"/>
    <n v="130765"/>
    <n v="1"/>
    <s v="4 - Bogotá ordena su territorio y avanza en su acción climática"/>
    <s v="29 - Servicios públicos inclusivos y sostenibles"/>
    <m/>
    <m/>
  </r>
  <r>
    <n v="2025"/>
    <x v="2"/>
    <d v="2025-01-01T00:00:00"/>
    <d v="2025-03-31T00:00:00"/>
    <s v="0020-01"/>
    <d v="2025-03-14T00:00:00"/>
    <n v="148"/>
    <s v="CONTRATO DE PRESTACION DE SERVICIOS DE APOYO A LA GESTION"/>
    <s v="235-2025"/>
    <s v="148 - CONTRATO DE PRESTACION DE SERVICIOS DE APOYO A LA GESTION"/>
    <n v="292"/>
    <s v="ORDENES DE PAGO"/>
    <n v="1152"/>
    <n v="1340"/>
    <s v="127958 - Prestar sus servicios como técnico para apoyar la ejecución del Proyecto de inversión Fortaleciendo la Conectividad en Sumapaz. 2265 SE EXPIDE CDP CON CERTIFICADO DE NO EXISTENCIA DE PERSONAL 57346 DE FECHA FEB 09/2025, SOLICITUD SIPSE 127958 RECIBIDO PARA TRAMITE DE FECHA FEB 11/2025. Se expide CRP mediante memorando 20257020008543 recibido el 14 de marzo de 2025."/>
    <s v="O23011745992024226501000"/>
    <s v="Fortaleciendo la Conectividad en Sumapaz"/>
    <n v="1013617405"/>
    <s v="JESSICA TATIANA SERRANO ESPINAL"/>
    <n v="0"/>
    <n v="0"/>
    <n v="18900000"/>
    <n v="13545000"/>
    <n v="5355000"/>
    <n v="2265"/>
    <s v="Operativizar 17 Centros de Acceso Comunitario en zonas rurales y/o apartadas y/o urbanas, con énfasis en Servicios TIC´s generados."/>
    <n v="127958"/>
    <n v="1"/>
    <s v="5 - Bogotá confía en su gobierno"/>
    <s v="35 - Bogotá ciudad Inteligente"/>
    <m/>
    <m/>
  </r>
  <r>
    <n v="2025"/>
    <x v="2"/>
    <d v="2025-01-01T00:00:00"/>
    <d v="2025-03-31T00:00:00"/>
    <s v="0020-01"/>
    <d v="2025-03-14T00:00:00"/>
    <n v="145"/>
    <s v="CONTRATO DE PRESTACION DE SERVICIOS PROFESIONALES"/>
    <s v="307-2025"/>
    <s v="145 - CONTRATO DE PRESTACION DE SERVICIOS PROFESIONALES"/>
    <n v="292"/>
    <s v="ORDENES DE PAGO"/>
    <n v="1266"/>
    <n v="1341"/>
    <s v="131703 - Prestar los servicios profesionales para apoyar los procesos administrativos y financieros del Área de Gestión del Desarrollo Local del Fondo de Desarrollo Rural de Sumapaz 2327.Se expiden a solicitud expresa del ordenador del gasto mediante SIPSE 131703, recibido el 13 de marzo de 2025. Se expide CRP mediante memorando 20257020008563 recibido el 14 de marzo de 2025."/>
    <s v="O23011745992024232701000"/>
    <s v="Fortalecimiento Institucional y sedes administrativas"/>
    <n v="1057611038"/>
    <s v="LAURA VALENTINA HOLGUIN MEDINA"/>
    <n v="0"/>
    <n v="0"/>
    <n v="36000000"/>
    <n v="33400000"/>
    <n v="2600000"/>
    <n v="2327"/>
    <s v="Realizar 4 estrategias de fortalecimiento institucional (una por vigencia)."/>
    <n v="131703"/>
    <n v="2"/>
    <s v="5 - Bogotá confía en su gobierno"/>
    <s v="33 - Fortalecimiento institucional para un gobierno confiable"/>
    <m/>
    <m/>
  </r>
  <r>
    <n v="2025"/>
    <x v="2"/>
    <d v="2025-01-01T00:00:00"/>
    <d v="2025-03-31T00:00:00"/>
    <s v="0020-01"/>
    <d v="2025-03-14T00:00:00"/>
    <n v="43"/>
    <s v="CONTRATO DE INTERVENTORIA"/>
    <s v="485-20233"/>
    <s v="43 - CONTRATO DE INTERVENTORIA"/>
    <n v="292"/>
    <s v="ORDENES DE PAGO"/>
    <n v="1271"/>
    <n v="1342"/>
    <s v="Adición 3 del CCS334-2022 CON OBJETO: 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Se expide a solicitud expresa del ordenador del gasto mediante memorando 20257020006683, recibido el 13 de marzo de 2025.Se expide CRP mediante memorando 20257020008713 recibido el 14 de marzo de 2025."/>
    <s v="O23011745992024232701000"/>
    <s v="Fortalecimiento Institucional y sedes administrativas"/>
    <n v="890104625"/>
    <s v="ECOVIAS SAS"/>
    <n v="0"/>
    <n v="0"/>
    <n v="124208154"/>
    <n v="0"/>
    <n v="124208154"/>
    <n v="2327"/>
    <s v="Terminar 1 sede administrativa local"/>
    <s v="Adició"/>
    <n v="4"/>
    <s v="5 - Bogotá confía en su gobierno"/>
    <s v="33 - Fortalecimiento institucional para un gobierno confiable"/>
    <m/>
    <m/>
  </r>
  <r>
    <n v="2025"/>
    <x v="2"/>
    <d v="2025-01-01T00:00:00"/>
    <d v="2025-03-31T00:00:00"/>
    <s v="0020-01"/>
    <d v="2025-03-21T00:00:00"/>
    <n v="31"/>
    <s v="RESOLUCION"/>
    <s v="RES 12-2025"/>
    <s v="31 - RESOLUCION"/>
    <n v="285"/>
    <s v="ORDENES DE PAGO"/>
    <n v="1274"/>
    <n v="1343"/>
    <s v="132115 - Resolución Número 012 Del 17 De Marz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rzo y abril vigencia 2025. se expide a solicitud expresa del Ordenador del gasto, mediante SIPSE 132115, recibido el 21 de marzo de 2025. Se expide CRP mediante memorando 20257020009173, recibido el 21 de marzo de 2025."/>
    <s v="O23011745992024239801000"/>
    <s v="Cuidado y protección para la población Vulnerable de Sumapaz"/>
    <n v="860066942"/>
    <s v="CAJA DE COMPENSACION FAMILIAR COMPENSAR"/>
    <n v="0"/>
    <n v="0"/>
    <n v="1600000"/>
    <n v="1348683"/>
    <n v="251317"/>
    <n v="2398"/>
    <s v="Beneficiar 305 personas mayores con transferencias monetarias"/>
    <n v="132115"/>
    <n v="1"/>
    <s v="2 - Bogotá confía en su bien-estar"/>
    <s v="7 - Bogotá, una ciudad con menos Pobreza"/>
    <m/>
    <m/>
  </r>
  <r>
    <n v="2025"/>
    <x v="2"/>
    <d v="2025-01-01T00:00:00"/>
    <d v="2025-03-31T00:00:00"/>
    <s v="0020-01"/>
    <d v="2025-03-21T00:00:00"/>
    <n v="31"/>
    <s v="RESOLUCION"/>
    <s v="RES 11-2025"/>
    <s v="31 - RESOLUCION"/>
    <n v="285"/>
    <s v="ORDENES DE PAGO"/>
    <n v="1275"/>
    <n v="1344"/>
    <s v="132113 - Resolución Número 011 Del 17 De Marzo De 2025 Por medio de la cual se ordena el gasto y pago correspondiente al (Proyecto 2398 Cuidado y Protección para la Población Vulnerable de Sumapaz, componente Apoyo Económico para Persona Mayor - Tipo C) correspondiente a los meses de marzo y abril vigencia 2025. Se expide a solicitud expresa del ordenador del gasto mediante SIPSE 132113, RECIBIDO EL 21 DE MARZO DE 2025, Se expide CRP mediante memorando 20257020009163, recibido el 21 de marzo de 2025."/>
    <s v="O23011745992024239801000"/>
    <s v="Cuidado y protección para la población Vulnerable de Sumapaz"/>
    <n v="860066942"/>
    <s v="CAJA DE COMPENSACION FAMILIAR COMPENSAR"/>
    <n v="0"/>
    <n v="0"/>
    <n v="91500000"/>
    <n v="91500000"/>
    <n v="0"/>
    <n v="2398"/>
    <s v="Beneficiar 305 personas mayores con transferencias monetarias"/>
    <n v="132113"/>
    <n v="1"/>
    <s v="2 - Bogotá confía en su bien-estar"/>
    <s v="7 - Bogotá, una ciudad con menos Pobreza"/>
    <m/>
    <m/>
  </r>
  <r>
    <n v="2025"/>
    <x v="2"/>
    <d v="2025-01-01T00:00:00"/>
    <d v="2025-03-31T00:00:00"/>
    <s v="0020-01"/>
    <d v="2025-03-21T00:00:00"/>
    <n v="4"/>
    <s v="ORDEN DE COMPRA"/>
    <s v="127278-2024-2"/>
    <s v="04 - ORDEN DE COMPRA"/>
    <n v="285"/>
    <s v="ORDENES DE PAGO"/>
    <n v="1269"/>
    <n v="1345"/>
    <s v="132013 - Adición y prorroga a la O.C. 127278-2024, cuyo objeto es, prestar contratar el suministro y trasporte de combustible en vehículo tipo carrotanque para la maquinaria pesada y volquetas de propiedad o tenencia del fondo de desarrollo rural de Sumapaz. Se expide a solicitud expresa del ordenador del gasto mediante SIPSE 132013 recibido el 13 de marzo de 2025. SE EXPIDE CRP MEDIANTE MEMORANDO 20257020009123 DEL 21032025"/>
    <s v="O23011745992024228901000"/>
    <s v="Movilidad para Sumapaz"/>
    <n v="900459737"/>
    <s v="GRUPO EDS AUTOGAS S.A.S"/>
    <n v="0"/>
    <n v="0"/>
    <n v="39000000"/>
    <n v="26528138"/>
    <n v="12471862"/>
    <n v="2289"/>
    <s v="Intervenir 40 Kilómetros-carril de malla vial rural con acciones de construcción y/o conservación"/>
    <n v="132013"/>
    <n v="1"/>
    <s v="4 - Bogotá ordena su territorio y avanza en su acción climática"/>
    <s v="26 - Movilidad Sostenible"/>
    <m/>
    <m/>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3001000"/>
    <s v="Por una mejor convivencia en Sumapaz"/>
    <n v="901676315"/>
    <s v="UNION TEMPORAL ANDINO 2022"/>
    <n v="0"/>
    <n v="0"/>
    <n v="5000000"/>
    <n v="5000000"/>
    <n v="0"/>
    <n v="2230"/>
    <s v="Implementar 16 acciones formativas diferenciales para la promoción de la convivencia ciudadana"/>
    <n v="132011"/>
    <n v="1"/>
    <s v="1 - Bogotá avanza en su seguridad"/>
    <s v="1 - Diálogo social y cultura ciudadana para la convivencia pacifica y la recuperación de la confianza"/>
    <m/>
    <m/>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3001000"/>
    <s v="Por una mejor convivencia en Sumapaz"/>
    <n v="901676315"/>
    <s v="UNION TEMPORAL ANDINO 2022"/>
    <n v="0"/>
    <n v="0"/>
    <n v="5000000"/>
    <n v="5000000"/>
    <n v="0"/>
    <n v="2230"/>
    <s v="Implementar 16 iniciativas de convivencia con participación de la ciudadanía"/>
    <n v="132011"/>
    <n v="2"/>
    <s v="1 - Bogotá avanza en su seguridad"/>
    <s v="1 - Diálogo social y cultura ciudadana para la convivencia pacifica y la recuperación de la confianza"/>
    <m/>
    <m/>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7801000"/>
    <s v="Mejoramiento de vivienda para la comunidad de Sumapaz"/>
    <n v="901676315"/>
    <s v="UNION TEMPORAL ANDINO 2022"/>
    <n v="0"/>
    <n v="0"/>
    <n v="5000000"/>
    <n v="5000000"/>
    <n v="0"/>
    <n v="2278"/>
    <s v="Mejorar 200 viviendas de interés social rurales."/>
    <n v="132011"/>
    <n v="1"/>
    <s v="4 - Bogotá ordena su territorio y avanza en su acción climática"/>
    <s v="31 - Acceso equitativo de vivienda urbana y rural"/>
    <m/>
    <m/>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8901000"/>
    <s v="Movilidad para Sumapaz"/>
    <n v="901676315"/>
    <s v="UNION TEMPORAL ANDINO 2022"/>
    <n v="0"/>
    <n v="0"/>
    <n v="5000000"/>
    <n v="5000000"/>
    <n v="0"/>
    <n v="2289"/>
    <s v="Intervenir 40 Kilómetros-carril de malla vial rural con acciones de construcción y/o conservación"/>
    <n v="132011"/>
    <n v="1"/>
    <s v="4 - Bogotá ordena su territorio y avanza en su acción climática"/>
    <s v="26 - Movilidad Sostenible"/>
    <m/>
    <m/>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1901000"/>
    <s v="Atención a víctimas en Sumapaz"/>
    <n v="901676315"/>
    <s v="UNION TEMPORAL ANDINO 2022"/>
    <n v="0"/>
    <n v="0"/>
    <n v="8000000"/>
    <n v="8000000"/>
    <n v="0"/>
    <n v="2319"/>
    <s v="Realizar 4 procesos pedagógicos, artísticos, culturales, formativos o para el fortalecimiento de iniciativas ciudadanas para la apropiación social de la memoria, verdad, reparación integral a víctimas, paz y reconciliación.."/>
    <n v="132011"/>
    <n v="1"/>
    <s v="2 - Bogotá confía en su bien-estar"/>
    <s v="13 - Bogotá, un territorio de paz y reconciliación en donde todos puedan volver a empezar"/>
    <m/>
    <m/>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8801000"/>
    <s v="Recreación y Deporte para Sumapaz"/>
    <n v="901676315"/>
    <s v="UNION TEMPORAL ANDINO 2022"/>
    <n v="0"/>
    <n v="0"/>
    <n v="20000000"/>
    <n v="20000000"/>
    <n v="0"/>
    <n v="2388"/>
    <s v="Capacitar 1000 personas en los campos deportivos o recreativos "/>
    <n v="132011"/>
    <n v="3"/>
    <s v="2 - Bogotá confía en su bien-estar"/>
    <s v="14 - Bogotá deportiva, recreativa, artística, patrimonial e intercultural"/>
    <m/>
    <m/>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9801000"/>
    <s v="Cuidado y protección para la población Vulnerable de Sumapaz"/>
    <n v="901676315"/>
    <s v="UNION TEMPORAL ANDINO 2022"/>
    <n v="0"/>
    <n v="0"/>
    <n v="10000000"/>
    <n v="10000000"/>
    <n v="0"/>
    <n v="2398"/>
    <s v="Beneficiar 305 personas mayores con transferencias monetarias"/>
    <n v="132011"/>
    <n v="1"/>
    <s v="2 - Bogotá confía en su bien-estar"/>
    <s v="7 - Bogotá, una ciudad con menos Pobreza"/>
    <m/>
    <m/>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48601000"/>
    <s v="Acciones para la promoción de la cultura, tradición y costumbres sumapaceñas"/>
    <n v="901676315"/>
    <s v="UNION TEMPORAL ANDINO 2022"/>
    <n v="0"/>
    <n v="0"/>
    <n v="10000000"/>
    <n v="10000000"/>
    <n v="0"/>
    <n v="2486"/>
    <s v="Capacitar 600 personas en los campos artísticos, interculturales, culturales y/o patrimoniales."/>
    <n v="132011"/>
    <n v="1"/>
    <s v="2 - Bogotá confía en su bien-estar"/>
    <s v="14 - Bogotá deportiva, recreativa, artística, patrimonial e intercultural"/>
    <m/>
    <m/>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54101000"/>
    <s v="Bienestar para las Mujeres de Sumapaz"/>
    <n v="901676315"/>
    <s v="UNION TEMPORAL ANDINO 2022"/>
    <n v="0"/>
    <n v="0"/>
    <n v="10000000"/>
    <n v="10000000"/>
    <n v="0"/>
    <n v="2541"/>
    <s v="Vincular 600 mujeres cuidadoras a estrategias de cuidado."/>
    <n v="132011"/>
    <n v="1"/>
    <s v="2 - Bogotá confía en su bien-estar"/>
    <s v="12 - Bogotá cuida a su gente"/>
    <m/>
    <m/>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1301000"/>
    <s v="Manejo de emergencias y mitigación del riesgo de desastres"/>
    <n v="901676315"/>
    <s v="UNION TEMPORAL ANDINO 2022"/>
    <n v="0"/>
    <n v="0"/>
    <n v="8000000"/>
    <n v="8000000"/>
    <n v="0"/>
    <n v="2613"/>
    <s v="Realizar 40 obras de mitigación y/u obras de mitigación existentes con mantenimiento"/>
    <n v="132011"/>
    <n v="2"/>
    <s v="4 - Bogotá ordena su territorio y avanza en su acción climática"/>
    <s v="27 - Gestión del riesgo de desastres para un territorio seguro"/>
    <m/>
    <m/>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7101000"/>
    <s v="Asistencia técnica agropecuaria y educación ambiental en la localidad de Sumapaz"/>
    <n v="901676315"/>
    <s v="UNION TEMPORAL ANDINO 2022"/>
    <n v="0"/>
    <n v="0"/>
    <n v="52781160"/>
    <n v="52781160"/>
    <n v="0"/>
    <n v="2671"/>
    <s v="Apoyar 500 predios rurales con buenas prácticas agropecuarias y ambientales que fortalezcan la protección a coberturas vegetales y recurso hídrico"/>
    <n v="132011"/>
    <n v="3"/>
    <s v="4 - Bogotá ordena su territorio y avanza en su acción climática"/>
    <s v="25 - Aumento de la resiliencia al cambio climático y reducción de la vulnerabilidad"/>
    <m/>
    <m/>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8901000"/>
    <s v="Acueductos veredales, saneamiento básico y energías alternativas"/>
    <n v="901676315"/>
    <s v="UNION TEMPORAL ANDINO 2022"/>
    <n v="0"/>
    <n v="0"/>
    <n v="2000000"/>
    <n v="2000000"/>
    <n v="0"/>
    <n v="2689"/>
    <s v="Fortalecer 4 acueductos veredales con asistencia, intervenir técnica u organizativa"/>
    <n v="132011"/>
    <n v="1"/>
    <s v="4 - Bogotá ordena su territorio y avanza en su acción climática"/>
    <s v="29 - Servicios públicos inclusivos y sostenibles"/>
    <m/>
    <m/>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n v="901676315"/>
    <s v="UNION TEMPORAL ANDINO 2022"/>
    <n v="0"/>
    <n v="0"/>
    <n v="15000000"/>
    <n v="15000000"/>
    <n v="0"/>
    <n v="2696"/>
    <s v="Capacitar 240 personas a través de procesos de formación para la participación de manera virtual y presencial."/>
    <n v="132011"/>
    <n v="1"/>
    <s v="5 - Bogotá confía en su gobierno"/>
    <s v="39 - Camino hacia una democracia deliberativa con un gobierno cercano a la gente y con participación ciudadana"/>
    <m/>
    <m/>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n v="901676315"/>
    <s v="UNION TEMPORAL ANDINO 2022"/>
    <n v="0"/>
    <n v="0"/>
    <n v="15000000"/>
    <n v="15000000"/>
    <n v="0"/>
    <n v="2696"/>
    <s v="Fortalecer 27 organizaciones comunales."/>
    <n v="132011"/>
    <n v="4"/>
    <s v="5 - Bogotá confía en su gobierno"/>
    <s v="39 - Camino hacia una democracia deliberativa con un gobierno cercano a la gente y con participación ciudadana"/>
    <m/>
    <m/>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n v="901676315"/>
    <s v="UNION TEMPORAL ANDINO 2022"/>
    <n v="0"/>
    <n v="0"/>
    <n v="30000000"/>
    <n v="30000000"/>
    <n v="0"/>
    <n v="2696"/>
    <s v="Fortalecer 40 Organizaciones sociales e Instancias de participación ciudadana."/>
    <n v="132011"/>
    <n v="5"/>
    <s v="5 - Bogotá confía en su gobierno"/>
    <s v="39 - Camino hacia una democracia deliberativa con un gobierno cercano a la gente y con participación ciudadana"/>
    <m/>
    <m/>
  </r>
  <r>
    <n v="2025"/>
    <x v="2"/>
    <d v="2025-01-01T00:00:00"/>
    <d v="2025-03-31T00:00:00"/>
    <s v="0020-01"/>
    <d v="2025-03-25T00:00:00"/>
    <n v="145"/>
    <s v="CONTRATO DE PRESTACION DE SERVICIOS PROFESIONALES"/>
    <s v="308-2025"/>
    <s v="145 - CONTRATO DE PRESTACION DE SERVICIOS PROFESIONALES"/>
    <n v="281"/>
    <s v="ORDENES DE PAGO"/>
    <n v="1178"/>
    <n v="1347"/>
    <s v="130937 - Prestar servicios profesionales como Abogado (a) de apoyo en la implementación, asesoría, acompañamiento y gestión en el acceso a la justicia de la comunidad en el marco del proyecto de inversión 2290 Fortaleciendo la justicia en Sumapaz. 2290. Se expide CDP a solicitud expresa del Ordenador del gasto con certificado de No existencia de personal 58174 de fecha 20 de febrero 2025, solicitud SIPSE 130937, recibido para tramite de fecha 21 de febrero de 2025.Se expide CRP mediante memorando 20257020009203 recibido el 25 de marzo de 2025."/>
    <s v="O23011745992024229001000"/>
    <s v="Fortaleciendo la justicia en Sumapaz"/>
    <n v="1013636939"/>
    <s v="ADRIANA PAOLA AGUILERA PEÑA"/>
    <n v="0"/>
    <n v="0"/>
    <n v="33000000"/>
    <n v="26033333"/>
    <n v="6966667"/>
    <n v="2290"/>
    <s v="Beneficiar 100 ciudadanos con habilidades y capacidades para gestionar la convivencia constructivamente"/>
    <n v="130937"/>
    <n v="3"/>
    <s v="1 - Bogotá avanza en su seguridad"/>
    <s v="4 - Servicios centrados en la justicia"/>
    <m/>
    <m/>
  </r>
  <r>
    <n v="2025"/>
    <x v="2"/>
    <d v="2025-01-01T00:00:00"/>
    <d v="2025-03-31T00:00:00"/>
    <s v="0020-01"/>
    <d v="2025-03-27T00:00:00"/>
    <n v="145"/>
    <s v="CONTRATO DE PRESTACION DE SERVICIOS PROFESIONALES"/>
    <s v="309-2025"/>
    <s v="145 - CONTRATO DE PRESTACION DE SERVICIOS PROFESIONALES"/>
    <n v="279"/>
    <s v="ORDENES DE PAGO"/>
    <n v="1180"/>
    <n v="1348"/>
    <s v="127991 - Prestar los servicios profesionales especializados al despacho de la Alcaldía Local de Sumapaz, para la estructuración estratégica de los procesos de planeación de los proyectos de inversión del FDRS. 2327. Se expide CDP a solicitud expresa del Ordenador del gasto con certificado de No existencia de personal 58086 de fecha 19 de febrero 2025, solicitud SIPSE 127991, recibido para tramite de fecha 21 de febrero de 2025.Se expide CRP mediante memorando 20257020009343 recibido el 27 de marzo de 2025."/>
    <s v="O23011745992024232701000"/>
    <s v="Fortalecimiento Institucional y sedes administrativas"/>
    <n v="1031159833"/>
    <s v="YUDY NATALIA PAIBA GORDILLO"/>
    <n v="0"/>
    <n v="0"/>
    <n v="50400000"/>
    <n v="42000000"/>
    <n v="8400000"/>
    <n v="2327"/>
    <s v="Realizar 4 estrategias de fortalecimiento institucional (una por vigencia)."/>
    <n v="127991"/>
    <n v="2"/>
    <s v="5 - Bogotá confía en su gobierno"/>
    <s v="33 - Fortalecimiento institucional para un gobierno confiable"/>
    <m/>
    <m/>
  </r>
  <r>
    <n v="2025"/>
    <x v="2"/>
    <d v="2025-01-01T00:00:00"/>
    <d v="2025-03-31T00:00:00"/>
    <s v="0020-01"/>
    <d v="2025-03-31T00:00:00"/>
    <n v="148"/>
    <s v="CONTRATO DE PRESTACION DE SERVICIOS DE APOYO A LA GESTION"/>
    <s v="310-2025"/>
    <s v="148 - CONTRATO DE PRESTACION DE SERVICIOS DE APOYO A LA GESTION"/>
    <n v="275"/>
    <s v="ORDENES DE PAGO"/>
    <n v="1083"/>
    <n v="1349"/>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Se expide CRP a solicitud expresa del Ordenador del Gasto, mediante memorando 20257020009523, recibido el 31 de marzo de 2025."/>
    <s v="O23011745992024232701000"/>
    <s v="Fortalecimiento Institucional y sedes administrativas"/>
    <n v="1010012275"/>
    <s v="DIEGO FELIPE LEE MARTINEZ"/>
    <n v="0"/>
    <n v="0"/>
    <n v="21780000"/>
    <n v="18150000"/>
    <n v="3630000"/>
    <n v="2327"/>
    <s v="Realizar 4 estrategias de fortalecimiento institucional (una por vigencia)."/>
    <n v="124917"/>
    <n v="2"/>
    <s v="5 - Bogotá confía en su gobierno"/>
    <s v="33 - Fortalecimiento institucional para un gobierno confiable"/>
    <m/>
    <m/>
  </r>
  <r>
    <n v="2025"/>
    <x v="2"/>
    <d v="2025-01-01T00:00:00"/>
    <d v="2025-03-31T00:00:00"/>
    <s v="0020-01"/>
    <d v="2025-03-31T00:00:00"/>
    <n v="148"/>
    <s v="CONTRATO DE PRESTACION DE SERVICIOS DE APOYO A LA GESTION"/>
    <s v="313-2025"/>
    <s v="148 - CONTRATO DE PRESTACION DE SERVICIOS DE APOYO A LA GESTION"/>
    <n v="275"/>
    <s v="ORDENES DE PAGO"/>
    <n v="1106"/>
    <n v="1350"/>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Se expide CRP a solicitud expresa del Ordenador del gasto, mediante memorando 20257020009553, recibido el 31 de marzo de 2025."/>
    <s v="O23011745992024232701000"/>
    <s v="Fortalecimiento Institucional y sedes administrativas"/>
    <n v="1032656394"/>
    <s v="ANA MILENA ROMERO ROMERO"/>
    <n v="0"/>
    <n v="0"/>
    <n v="21780000"/>
    <n v="18150000"/>
    <n v="3630000"/>
    <n v="2327"/>
    <s v="Realizar 4 estrategias de fortalecimiento institucional (una por vigencia)."/>
    <n v="127697"/>
    <n v="2"/>
    <s v="5 - Bogotá confía en su gobierno"/>
    <s v="33 - Fortalecimiento institucional para un gobierno confiable"/>
    <m/>
    <m/>
  </r>
  <r>
    <n v="2025"/>
    <x v="2"/>
    <d v="2025-01-01T00:00:00"/>
    <d v="2025-03-31T00:00:00"/>
    <s v="0020-01"/>
    <d v="2025-03-31T00:00:00"/>
    <n v="148"/>
    <s v="CONTRATO DE PRESTACION DE SERVICIOS DE APOYO A LA GESTION"/>
    <s v="311-2025"/>
    <s v="148 - CONTRATO DE PRESTACION DE SERVICIOS DE APOYO A LA GESTION"/>
    <n v="275"/>
    <s v="ORDENES DE PAGO"/>
    <n v="1104"/>
    <n v="1351"/>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a solicitud expresa del Ordenador del gasto, mediante memorando 20257020009563, recibido el 31 de marzo de 2025."/>
    <s v="O23011745992024248601000"/>
    <s v="Acciones para la promoción de la cultura, tradición y costumbres sumapaceñas"/>
    <n v="1110520592"/>
    <s v="ANGELICA LIZETH MORA PRIMERO"/>
    <n v="0"/>
    <n v="0"/>
    <n v="15750000"/>
    <n v="13125000"/>
    <n v="2625000"/>
    <n v="2486"/>
    <s v="Capacitar 600 personas en los campos artísticos, interculturales, culturales y/o patrimoniales."/>
    <n v="127548"/>
    <n v="1"/>
    <s v="2 - Bogotá confía en su bien-estar"/>
    <s v="14 - Bogotá deportiva, recreativa, artística, patrimonial e intercultural"/>
    <m/>
    <m/>
  </r>
  <r>
    <n v="2025"/>
    <x v="3"/>
    <d v="2025-01-01T00:00:00"/>
    <d v="2025-04-30T00:00:00"/>
    <s v="0020-01"/>
    <d v="2025-04-01T00:00:00"/>
    <n v="148"/>
    <s v="CONTRATO DE PRESTACION DE SERVICIOS DE APOYO A LA GESTION"/>
    <s v="314-2025"/>
    <s v="148 - CONTRATO DE PRESTACION DE SERVICIOS DE APOYO A LA GESTION"/>
    <n v="274"/>
    <s v="ORDENES DE PAGO"/>
    <n v="1214"/>
    <n v="1352"/>
    <s v="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Se expide CRP mediante memorando 20257020009603, recibido el 1 de abril de 2025."/>
    <s v="O23011745992024268901000"/>
    <s v="Acueductos veredales, saneamiento básico y energías alternativas"/>
    <n v="11382243"/>
    <s v="JOSE LAZARO SANTANA FIERRO"/>
    <n v="0"/>
    <n v="0"/>
    <n v="18600000"/>
    <n v="15190000"/>
    <n v="3410000"/>
    <n v="2689"/>
    <s v="Fortalecer 4 acueductos veredales con asistencia, intervenir técnica u organizativa"/>
    <n v="130765"/>
    <n v="1"/>
    <s v="4 - Bogotá ordena su territorio y avanza en su acción climática"/>
    <s v="29 - Servicios públicos inclusivos y sostenibles"/>
    <m/>
    <m/>
  </r>
  <r>
    <n v="2025"/>
    <x v="3"/>
    <d v="2025-01-01T00:00:00"/>
    <d v="2025-04-30T00:00:00"/>
    <s v="0020-01"/>
    <d v="2025-04-02T00:00:00"/>
    <n v="145"/>
    <s v="CONTRATO DE PRESTACION DE SERVICIOS PROFESIONALES"/>
    <s v="316-2025"/>
    <s v="145 - CONTRATO DE PRESTACION DE SERVICIOS PROFESIONALES"/>
    <n v="273"/>
    <s v="ORDENES DE PAGO"/>
    <n v="1253"/>
    <n v="1353"/>
    <s v="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Se expide CRP mediante memorando 20257020009753."/>
    <s v="O23011745992024248601000"/>
    <s v="Acciones para la promoción de la cultura, tradición y costumbres sumapaceñas"/>
    <n v="1026262117"/>
    <s v="OSCAR FABIAN APOLINAR BOCANEGRA"/>
    <n v="0"/>
    <n v="0"/>
    <n v="30240000"/>
    <n v="24864000"/>
    <n v="5376000"/>
    <n v="2486"/>
    <s v="Capacitar 600 personas en los campos artísticos, interculturales, culturales y/o patrimoniales."/>
    <n v="131258"/>
    <n v="1"/>
    <s v="2 - Bogotá confía en su bien-estar"/>
    <s v="14 - Bogotá deportiva, recreativa, artística, patrimonial e intercultural"/>
    <m/>
    <m/>
  </r>
  <r>
    <n v="2025"/>
    <x v="3"/>
    <d v="2025-01-01T00:00:00"/>
    <d v="2025-04-30T00:00:00"/>
    <s v="0020-01"/>
    <d v="2025-04-02T00:00:00"/>
    <n v="148"/>
    <s v="CONTRATO DE PRESTACION DE SERVICIOS DE APOYO A LA GESTION"/>
    <s v="315-2025"/>
    <s v="148 - CONTRATO DE PRESTACION DE SERVICIOS DE APOYO A LA GESTION"/>
    <n v="273"/>
    <s v="ORDENES DE PAGO"/>
    <n v="1249"/>
    <n v="1354"/>
    <s v="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 Se expide CRP mediante memorando 20257020009773 recibido el 2 de abril de 2025."/>
    <s v="O23011745992024232701000"/>
    <s v="Fortalecimiento Institucional y sedes administrativas"/>
    <n v="52183242"/>
    <s v="GINA ALEXANDRA SERRATO DURAN"/>
    <n v="0"/>
    <n v="0"/>
    <n v="18000000"/>
    <n v="14800000"/>
    <n v="3200000"/>
    <n v="2327"/>
    <s v="Realizar 4 estrategias de fortalecimiento institucional (una por vigencia)."/>
    <n v="131253"/>
    <n v="2"/>
    <s v="5 - Bogotá confía en su gobierno"/>
    <s v="33 - Fortalecimiento institucional para un gobierno confiable"/>
    <m/>
    <m/>
  </r>
  <r>
    <n v="2025"/>
    <x v="3"/>
    <d v="2025-01-01T00:00:00"/>
    <d v="2025-04-30T00:00:00"/>
    <s v="0020-01"/>
    <d v="2025-04-02T00:00:00"/>
    <n v="148"/>
    <s v="CONTRATO DE PRESTACION DE SERVICIOS DE APOYO A LA GESTION"/>
    <s v="322-2025"/>
    <s v="148 - CONTRATO DE PRESTACION DE SERVICIOS DE APOYO A LA GESTION"/>
    <n v="273"/>
    <s v="ORDENES DE PAGO"/>
    <n v="1104"/>
    <n v="1355"/>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13 recibido el 2 de abril de 2025."/>
    <s v="O23011745992024248601000"/>
    <s v="Acciones para la promoción de la cultura, tradición y costumbres sumapaceñas"/>
    <n v="1001170017"/>
    <s v="JEINSTH ANDREA TAUTIVA PINZON"/>
    <n v="0"/>
    <n v="0"/>
    <n v="15750000"/>
    <n v="12950000"/>
    <n v="2800000"/>
    <n v="2486"/>
    <s v="Capacitar 600 personas en los campos artísticos, interculturales, culturales y/o patrimoniales."/>
    <n v="127548"/>
    <n v="1"/>
    <s v="2 - Bogotá confía en su bien-estar"/>
    <s v="14 - Bogotá deportiva, recreativa, artística, patrimonial e intercultural"/>
    <m/>
    <m/>
  </r>
  <r>
    <n v="2025"/>
    <x v="3"/>
    <d v="2025-01-01T00:00:00"/>
    <d v="2025-04-30T00:00:00"/>
    <s v="0020-01"/>
    <d v="2025-04-02T00:00:00"/>
    <n v="145"/>
    <s v="CONTRATO DE PRESTACION DE SERVICIOS PROFESIONALES"/>
    <s v="312-2025"/>
    <s v="145 - CONTRATO DE PRESTACION DE SERVICIOS PROFESIONALES"/>
    <n v="273"/>
    <s v="ORDENES DE PAGO"/>
    <n v="1155"/>
    <n v="1356"/>
    <s v="127983 - Prestar los servicios profesionales como Abogado (a) de apoyo al Área de Gestión Policiva-Jurídica de la Alcaldía Local de Sumapaz. 2327. SE EXPIDE CDP CON CERTIFICADO DE NO EXISTENCIA DE PERSONAL 57334 DE FECHA FEB 09/2025, SOLICITUD SIPSE 127983 RECIBIDO PARA TRAMITE DE FECHA FEB 11/2025. Se expide CRP mediante memorando 20257020009763 recibido el 2 de abril de 2025."/>
    <s v="O23011745992024232701000"/>
    <s v="Fortalecimiento Institucional y sedes administrativas"/>
    <n v="1022958537"/>
    <s v="RAFAEL RICARDO PAEZ MENDOZA"/>
    <n v="0"/>
    <n v="0"/>
    <n v="37800000"/>
    <n v="31290000"/>
    <n v="6510000"/>
    <n v="2327"/>
    <s v="Realizar 4 estrategias de fortalecimiento institucional (una por vigencia)."/>
    <n v="127983"/>
    <n v="2"/>
    <s v="5 - Bogotá confía en su gobierno"/>
    <s v="33 - Fortalecimiento institucional para un gobierno confiable"/>
    <m/>
    <m/>
  </r>
  <r>
    <n v="2025"/>
    <x v="3"/>
    <d v="2025-01-01T00:00:00"/>
    <d v="2025-04-30T00:00:00"/>
    <s v="0020-01"/>
    <d v="2025-04-02T00:00:00"/>
    <n v="148"/>
    <s v="CONTRATO DE PRESTACION DE SERVICIOS DE APOYO A LA GESTION"/>
    <s v="320-2025"/>
    <s v="148 - CONTRATO DE PRESTACION DE SERVICIOS DE APOYO A LA GESTION"/>
    <n v="273"/>
    <s v="ORDENES DE PAGO"/>
    <n v="1104"/>
    <n v="1357"/>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793 recibido el 2 de abril de 2025."/>
    <s v="O23011745992024248601000"/>
    <s v="Acciones para la promoción de la cultura, tradición y costumbres sumapaceñas"/>
    <n v="1032656465"/>
    <s v="DEISY VIVIANA VILLALBA BAQUERO"/>
    <n v="0"/>
    <n v="0"/>
    <n v="15750000"/>
    <n v="9975000"/>
    <n v="5775000"/>
    <n v="2486"/>
    <s v="Capacitar 600 personas en los campos artísticos, interculturales, culturales y/o patrimoniales."/>
    <n v="127548"/>
    <n v="1"/>
    <s v="2 - Bogotá confía en su bien-estar"/>
    <s v="14 - Bogotá deportiva, recreativa, artística, patrimonial e intercultural"/>
    <m/>
    <m/>
  </r>
  <r>
    <n v="2025"/>
    <x v="3"/>
    <d v="2025-01-01T00:00:00"/>
    <d v="2025-04-30T00:00:00"/>
    <s v="0020-01"/>
    <d v="2025-04-02T00:00:00"/>
    <n v="148"/>
    <s v="CONTRATO DE PRESTACION DE SERVICIOS DE APOYO A LA GESTION"/>
    <s v="319-2025"/>
    <s v="148 - CONTRATO DE PRESTACION DE SERVICIOS DE APOYO A LA GESTION"/>
    <n v="273"/>
    <s v="ORDENES DE PAGO"/>
    <n v="1136"/>
    <n v="1358"/>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Se expide CRP mediante memorando 20257020009773 recibido el 2 de abril de 2025."/>
    <s v="O23011745992024232701000"/>
    <s v="Fortalecimiento Institucional y sedes administrativas"/>
    <n v="82389886"/>
    <s v="LUIS ALFONSO SALAZAR BARBOSA"/>
    <n v="0"/>
    <n v="0"/>
    <n v="17100000"/>
    <n v="14060000"/>
    <n v="3040000"/>
    <n v="2327"/>
    <s v="Realizar 4 estrategias de fortalecimiento institucional (una por vigencia)."/>
    <n v="125670"/>
    <n v="2"/>
    <s v="5 - Bogotá confía en su gobierno"/>
    <s v="33 - Fortalecimiento institucional para un gobierno confiable"/>
    <m/>
    <m/>
  </r>
  <r>
    <n v="2025"/>
    <x v="3"/>
    <d v="2025-01-01T00:00:00"/>
    <d v="2025-04-30T00:00:00"/>
    <s v="0020-01"/>
    <d v="2025-04-02T00:00:00"/>
    <n v="148"/>
    <s v="CONTRATO DE PRESTACION DE SERVICIOS DE APOYO A LA GESTION"/>
    <s v="321-2025"/>
    <s v="148 - CONTRATO DE PRESTACION DE SERVICIOS DE APOYO A LA GESTION"/>
    <n v="273"/>
    <s v="ORDENES DE PAGO"/>
    <n v="1104"/>
    <n v="1359"/>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03 recibido el 2 de abril de 2025."/>
    <s v="O23011745992024248601000"/>
    <s v="Acciones para la promoción de la cultura, tradición y costumbres sumapaceñas"/>
    <n v="174182"/>
    <s v="GERMAN  MARTINEZ HERNANDEZ"/>
    <n v="0"/>
    <n v="0"/>
    <n v="15750000"/>
    <n v="9975000"/>
    <n v="5775000"/>
    <n v="2486"/>
    <s v="Capacitar 600 personas en los campos artísticos, interculturales, culturales y/o patrimoniales."/>
    <n v="127548"/>
    <n v="1"/>
    <s v="2 - Bogotá confía en su bien-estar"/>
    <s v="14 - Bogotá deportiva, recreativa, artística, patrimonial e intercultural"/>
    <m/>
    <m/>
  </r>
  <r>
    <n v="2025"/>
    <x v="3"/>
    <d v="2025-01-01T00:00:00"/>
    <d v="2025-04-30T00:00:00"/>
    <s v="0020-01"/>
    <d v="2025-04-02T00:00:00"/>
    <n v="145"/>
    <s v="CONTRATO DE PRESTACION DE SERVICIOS PROFESIONALES"/>
    <s v="317-2025"/>
    <s v="145 - CONTRATO DE PRESTACION DE SERVICIOS PROFESIONALES"/>
    <n v="273"/>
    <s v="ORDENES DE PAGO"/>
    <n v="1191"/>
    <n v="1360"/>
    <s v="130920 - Prestar los servicios profesionales para gestionar los proyectos ambientales locales enfocados a la generación de energía eléctrica renovable y atender la gestión ambiental externa en la localidad. 2689. Se expide CDP a solicitud expresa del Ordenador del gasto con certificado de No existencia de personal 58070 de fecha 20 de febrero 2025, solicitud SIPSE 130920, recibido para tramite de fecha 21 de febrero de 2025. Se expide CRP mediante memorando 20257020009723 recibido el 2 de abril de 2025."/>
    <s v="O23011745992024268901000"/>
    <s v="Acueductos veredales, saneamiento básico y energías alternativas"/>
    <n v="1033773200"/>
    <s v="PAULA ROCIO VELOZA MARTINEZ"/>
    <n v="0"/>
    <n v="0"/>
    <n v="37200000"/>
    <n v="30586667"/>
    <n v="6613333"/>
    <n v="2689"/>
    <s v="Realizar 160 acciones  con energías alternativas para el área rural."/>
    <n v="130920"/>
    <n v="2"/>
    <s v="4 - Bogotá ordena su territorio y avanza en su acción climática"/>
    <s v="29 - Servicios públicos inclusivos y sostenibles"/>
    <m/>
    <m/>
  </r>
  <r>
    <n v="2025"/>
    <x v="3"/>
    <d v="2025-01-01T00:00:00"/>
    <d v="2025-04-30T00:00:00"/>
    <s v="0020-01"/>
    <d v="2025-04-02T00:00:00"/>
    <n v="145"/>
    <s v="CONTRATO DE PRESTACION DE SERVICIOS PROFESIONALES"/>
    <s v="318-2025"/>
    <s v="145 - CONTRATO DE PRESTACION DE SERVICIOS PROFESIONALES"/>
    <n v="273"/>
    <s v="ORDENES DE PAGO"/>
    <n v="1232"/>
    <n v="1361"/>
    <s v="125027 - Prestar los servicios profesionales especializados para apoyar jurídicamente las respuestas a las investigaciones preliminares y los hallazgos de todo tipo que resulten en contra de la Alcaldía Local de Sumapaz. 2327. Se expide CDP a solicitud expresa del ordenador del gasto con certificado de No existencia de personal 58416 de fecha 23 de febrero de 2025, solicitud SIPSE 125027 recibido para tramite de fecha 24 de febrero de 2025. Se expide CRP mediante memorando 20257020009743 recibido el 2 de abril de 2025."/>
    <s v="O23011745992024232701000"/>
    <s v="Fortalecimiento Institucional y sedes administrativas"/>
    <n v="1013613113"/>
    <s v="RAFAEL REINALDO ROMERO ROMERO"/>
    <n v="0"/>
    <n v="0"/>
    <n v="48000000"/>
    <n v="39466667"/>
    <n v="8533333"/>
    <n v="2327"/>
    <s v="Realizar 4 estrategias de fortalecimiento institucional (una por vigencia)."/>
    <n v="125027"/>
    <n v="2"/>
    <s v="5 - Bogotá confía en su gobierno"/>
    <s v="33 - Fortalecimiento institucional para un gobierno confiable"/>
    <m/>
    <m/>
  </r>
  <r>
    <n v="2025"/>
    <x v="3"/>
    <d v="2025-01-01T00:00:00"/>
    <d v="2025-04-30T00:00:00"/>
    <s v="0020-01"/>
    <d v="2025-04-04T00:00:00"/>
    <n v="148"/>
    <s v="CONTRATO DE PRESTACION DE SERVICIOS DE APOYO A LA GESTION"/>
    <s v="323-2025"/>
    <s v="148 - CONTRATO DE PRESTACION DE SERVICIOS DE APOYO A LA GESTION"/>
    <n v="271"/>
    <s v="ORDENES DE PAGO"/>
    <n v="1160"/>
    <n v="1362"/>
    <s v="130167 - Prestar los servicios de apoyo técnico y administrativo a las áreas de la Alcaldía Local de Sumapaz. 2327 SE EXPIDE CDP CON CERTIFICADO DE NO EXISTENCIA DE PERSONAL 57177 DE FECHA FEB 09/2025, SOLICITUD SIPSE 130167 RECIBIDO PARA TRAMITE DE FECHA FEB 11/2025.Se expide a solicitud expresa del ordenador del gasto el CRP mediante memorando 20257020009943, recibido el 4 de abril de 2025."/>
    <s v="O23011745992024232701000"/>
    <s v="Fortalecimiento Institucional y sedes administrativas"/>
    <n v="80202726"/>
    <s v="ALEJANDRO  ZAPATA VILLALOBOS"/>
    <n v="0"/>
    <n v="0"/>
    <n v="24000000"/>
    <n v="18933333"/>
    <n v="5066667"/>
    <n v="2327"/>
    <s v="Realizar 4 estrategias de fortalecimiento institucional (una por vigencia)."/>
    <n v="130167"/>
    <n v="2"/>
    <s v="5 - Bogotá confía en su gobierno"/>
    <s v="33 - Fortalecimiento institucional para un gobierno confiable"/>
    <m/>
    <m/>
  </r>
  <r>
    <n v="2025"/>
    <x v="3"/>
    <d v="2025-01-01T00:00:00"/>
    <d v="2025-04-30T00:00:00"/>
    <s v="0020-01"/>
    <d v="2025-04-07T00:00:00"/>
    <n v="148"/>
    <s v="CONTRATO DE PRESTACION DE SERVICIOS DE APOYO A LA GESTION"/>
    <s v="324-2025"/>
    <s v="148 - CONTRATO DE PRESTACION DE SERVICIOS DE APOYO A LA GESTION"/>
    <n v="268"/>
    <s v="ORDENES DE PAGO"/>
    <n v="1205"/>
    <n v="1363"/>
    <s v="127555 - Prestar los servicios tecnológicos al Área de Gestión de Desarrollo local, en las actividades administrativas de la gestión cultural de la localidad de Sumapaz. 2486. Se expide CDP a solicitud expresa del Ordenador del gasto con certificado de No existencia de personal 58115 de fecha 19 de febrero 2025, solicitud SIPSE 127555, recibido para tramite de fecha 21 de febrero de 2025.Se expide CRP mediante memorando 20257020010013, recibido el 7 de abril de 2025."/>
    <s v="O23011745992024248601000"/>
    <s v="Acciones para la promoción de la cultura, tradición y costumbres sumapaceñas"/>
    <n v="1010199232"/>
    <s v="ALEXANDRA CATALINA AMADOR TORRES"/>
    <n v="0"/>
    <n v="0"/>
    <n v="21300000"/>
    <n v="16685000"/>
    <n v="4615000"/>
    <n v="2486"/>
    <s v="Capacitar 600 personas en los campos artísticos, interculturales, culturales y/o patrimoniales."/>
    <n v="127555"/>
    <n v="1"/>
    <s v="2 - Bogotá confía en su bien-estar"/>
    <s v="14 - Bogotá deportiva, recreativa, artística, patrimonial e intercultural"/>
    <m/>
    <m/>
  </r>
  <r>
    <n v="2025"/>
    <x v="3"/>
    <d v="2025-01-01T00:00:00"/>
    <d v="2025-04-30T00:00:00"/>
    <s v="0020-01"/>
    <d v="2025-04-08T00:00:00"/>
    <n v="145"/>
    <s v="CONTRATO DE PRESTACION DE SERVICIOS PROFESIONALES"/>
    <s v="325-2025"/>
    <s v="145 - CONTRATO DE PRESTACION DE SERVICIOS PROFESIONALES"/>
    <n v="267"/>
    <s v="ORDENES DE PAGO"/>
    <n v="1279"/>
    <n v="1364"/>
    <s v="132249 - Prestar servicios profesionales, con autonomía técnica y administrativa, para brindar apoyo al Despacho del Alcalde Local en los diferentes asuntos relacionados con temas ambientales y administrativos, tendientes a garantizar el plan de desarrollo local. 2327.Se expide CDP por solicitud expresa del ordenador del gasto con certificado de no hay 60187 del 03 de abril de 2025, mediante SIPSE 132249 recibido el 03 de abril de 2025. Se expide CRP mediante memorando 20257020010153 recibido el 08 de abril de 2025"/>
    <s v="O23011745992024232701000"/>
    <s v="Fortalecimiento Institucional y sedes administrativas"/>
    <n v="1022422381"/>
    <s v="GISELLE MARINA NIETO PIANDOY"/>
    <n v="0"/>
    <n v="0"/>
    <n v="45080000"/>
    <n v="26860167"/>
    <n v="18219833"/>
    <n v="2327"/>
    <s v="Realizar 4 estrategias de fortalecimiento institucional (una por vigencia)."/>
    <n v="132249"/>
    <n v="2"/>
    <s v="5 - Bogotá confía en su gobierno"/>
    <s v="33 - Fortalecimiento institucional para un gobierno confiable"/>
    <m/>
    <m/>
  </r>
  <r>
    <n v="2025"/>
    <x v="3"/>
    <d v="2025-01-01T00:00:00"/>
    <d v="2025-04-30T00:00:00"/>
    <s v="0020-01"/>
    <d v="2025-04-09T00:00:00"/>
    <n v="145"/>
    <s v="CONTRATO DE PRESTACION DE SERVICIOS PROFESIONALES"/>
    <s v="328-2025"/>
    <s v="145 - CONTRATO DE PRESTACION DE SERVICIOS PROFESIONALES"/>
    <n v="266"/>
    <s v="ORDENES DE PAGO"/>
    <n v="1278"/>
    <n v="1365"/>
    <s v="132241 -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 Se expide CDP por solicitud expresa del ordenador del gasto con certificado de no hay 60188 del 03 de abril de 2025, mediante SIPSE 132241 recibido el 03 de abril de 2025.Se expide CRP mediante memorando 20257020010233, recibido el 9 de abril de 2025."/>
    <s v="O23011745992024232701000"/>
    <s v="Fortalecimiento Institucional y sedes administrativas"/>
    <n v="51986672"/>
    <s v="CLAUDIA VICTORIA PAEZ CALDERON"/>
    <n v="0"/>
    <n v="0"/>
    <n v="86400000"/>
    <n v="51120000"/>
    <n v="35280000"/>
    <n v="2327"/>
    <s v="Realizar 4 estrategias de fortalecimiento institucional (una por vigencia)."/>
    <n v="132241"/>
    <n v="2"/>
    <s v="5 - Bogotá confía en su gobierno"/>
    <s v="33 - Fortalecimiento institucional para un gobierno confiable"/>
    <m/>
    <m/>
  </r>
  <r>
    <n v="2025"/>
    <x v="3"/>
    <d v="2025-01-01T00:00:00"/>
    <d v="2025-04-30T00:00:00"/>
    <s v="0020-01"/>
    <d v="2025-04-09T00:00:00"/>
    <n v="145"/>
    <s v="CONTRATO DE PRESTACION DE SERVICIOS PROFESIONALES"/>
    <s v="326-2025"/>
    <s v="145 - CONTRATO DE PRESTACION DE SERVICIOS PROFESIONALES"/>
    <n v="266"/>
    <s v="ORDENES DE PAGO"/>
    <n v="1137"/>
    <n v="1366"/>
    <s v="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Se expide CRP a solicitud expresa del ordenador del gasto mediante memorando 20257020010163 recibido el 9 de abril de 2025."/>
    <s v="O23011745992024232701000"/>
    <s v="Fortalecimiento Institucional y sedes administrativas"/>
    <n v="1019072215"/>
    <s v="NICOLAS  BERNAL LOPEZ"/>
    <n v="0"/>
    <n v="0"/>
    <n v="37800000"/>
    <n v="29400000"/>
    <n v="8400000"/>
    <n v="2327"/>
    <s v="Realizar 4 estrategias de fortalecimiento institucional (una por vigencia)."/>
    <n v="125677"/>
    <n v="2"/>
    <s v="5 - Bogotá confía en su gobierno"/>
    <s v="33 - Fortalecimiento institucional para un gobierno confiable"/>
    <m/>
    <m/>
  </r>
  <r>
    <n v="2025"/>
    <x v="3"/>
    <d v="2025-01-01T00:00:00"/>
    <d v="2025-04-30T00:00:00"/>
    <s v="0020-01"/>
    <d v="2025-04-21T00:00:00"/>
    <n v="148"/>
    <s v="CONTRATO DE PRESTACION DE SERVICIOS DE APOYO A LA GESTION"/>
    <s v="329-2025"/>
    <s v="148 - CONTRATO DE PRESTACION DE SERVICIOS DE APOYO A LA GESTION"/>
    <n v="254"/>
    <s v="ORDENES DE PAGO"/>
    <n v="1206"/>
    <n v="1368"/>
    <s v="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Se expide CRP mediante memorando 20257020010633 recibido el 21 de abril de 2025."/>
    <s v="O23011745992024231501000"/>
    <s v="Somos Sumapaz: Emprendiendo de manera sostenible en el territorio"/>
    <n v="52305417"/>
    <s v="ROSA UMAIRA CASTRO MORALES"/>
    <n v="0"/>
    <n v="0"/>
    <n v="12480000"/>
    <n v="8736000"/>
    <n v="3744000"/>
    <n v="2315"/>
    <s v="Vincular 600 hogares y/o unidades productivas a procesos productivos y de comercialización en el sector rural."/>
    <n v="127553"/>
    <n v="1"/>
    <s v="3 - Bogotá confía en su potencial"/>
    <s v="20 - Promoción del emprendimiento formal, equitativo e incluyente"/>
    <m/>
    <m/>
  </r>
  <r>
    <n v="2025"/>
    <x v="3"/>
    <d v="2025-01-01T00:00:00"/>
    <d v="2025-04-30T00:00:00"/>
    <s v="0020-01"/>
    <d v="2025-04-21T00:00:00"/>
    <n v="145"/>
    <s v="CONTRATO DE PRESTACION DE SERVICIOS PROFESIONALES"/>
    <s v="330-2025"/>
    <s v="145 - CONTRATO DE PRESTACION DE SERVICIOS PROFESIONALES"/>
    <n v="254"/>
    <s v="ORDENES DE PAGO"/>
    <n v="1282"/>
    <n v="1369"/>
    <s v="132477 - 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 2327. Se expide CDP a expresa solicitud del Ordenador del gasto con certificado de no hay número 60484 del 13 de abril de 2025, y mediante SIPSE 132477, recibido el 14 de abril de 2025. Se expide CRP mediante memorando 20257020010613 recibido el 21 de abril de 2025."/>
    <s v="O23011745992024232701000"/>
    <s v="Fortalecimiento Institucional y sedes administrativas"/>
    <n v="52047323"/>
    <s v="EDNA PATRICIA RANGEL BARRAGAN"/>
    <n v="0"/>
    <n v="0"/>
    <n v="86400000"/>
    <n v="46800000"/>
    <n v="39600000"/>
    <n v="2327"/>
    <s v="Realizar 4 estrategias de fortalecimiento institucional (una por vigencia)."/>
    <n v="132477"/>
    <n v="2"/>
    <s v="5 - Bogotá confía en su gobierno"/>
    <s v="33 - Fortalecimiento institucional para un gobierno confiable"/>
    <m/>
    <m/>
  </r>
  <r>
    <n v="2025"/>
    <x v="3"/>
    <d v="2025-01-01T00:00:00"/>
    <d v="2025-04-30T00:00:00"/>
    <s v="0020-01"/>
    <d v="2025-04-23T00:00:00"/>
    <n v="145"/>
    <s v="CONTRATO DE PRESTACION DE SERVICIOS PROFESIONALES"/>
    <s v="331-2025"/>
    <s v="145 - CONTRATO DE PRESTACION DE SERVICIOS PROFESIONALES"/>
    <n v="252"/>
    <s v="ORDENES DE PAGO"/>
    <n v="1283"/>
    <n v="1370"/>
    <s v="132516 - 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 2319. Se expide CDP a expresa solicitud del Ordenador del gasto con certificado de no hay número 60458 del 11 de abril de 2025, y mediante SIPSE 132516, recibido el 14 de abril de 2025. Se expide el CRP mediante memorando 20257020010713."/>
    <s v="O23011745992024231901000"/>
    <s v="Atención a víctimas en Sumapaz"/>
    <n v="1020797423"/>
    <s v="SEBASTIAN  SOLANO ROJAS"/>
    <n v="0"/>
    <n v="0"/>
    <n v="50400000"/>
    <n v="26670000"/>
    <n v="23730000"/>
    <n v="2319"/>
    <s v="Realizar 4 procesos pedagógicos, artísticos, culturales, formativos o para el fortalecimiento de iniciativas ciudadanas para la apropiación social de la memoria, verdad, reparación integral a víctimas, paz y reconciliación.."/>
    <n v="132516"/>
    <n v="1"/>
    <s v="2 - Bogotá confía en su bien-estar"/>
    <s v="13 - Bogotá, un territorio de paz y reconciliación en donde todos puedan volver a empezar"/>
    <m/>
    <m/>
  </r>
  <r>
    <n v="2025"/>
    <x v="3"/>
    <d v="2025-01-01T00:00:00"/>
    <d v="2025-04-30T00:00:00"/>
    <s v="0020-01"/>
    <d v="2025-04-25T00:00:00"/>
    <n v="12"/>
    <s v="CONTRATO DE PRESTACION DE SERVICIOS"/>
    <s v="332-2025"/>
    <s v="12 - CONTRATO DE PRESTACION DE SERVICIOS"/>
    <n v="250"/>
    <s v="ORDENES DE PAGO"/>
    <n v="1270"/>
    <n v="1371"/>
    <s v="El contrato que se pretende celebrar tendrá por objeto: prestar los servicios de vigilancia y seguridad privada para las sedes y corregidurías de la alcaldía local de Sumapaz. Se expide a solicitud expresa del ordenador del gasto mediante SIPSE 131984, recibido el 13 de marzo de 2025.Se expide CRP mediante memorando 20257020011073, recibido el 25 de abril de 2025."/>
    <s v="O23011745992024232701000"/>
    <s v="Fortalecimiento Institucional y sedes administrativas"/>
    <n v="901940539"/>
    <s v="UNION TEMPORAL NE-H&amp;F"/>
    <n v="0"/>
    <n v="0"/>
    <n v="143315399"/>
    <n v="42263710"/>
    <n v="101051689"/>
    <n v="2327"/>
    <s v="Realizar 4 estrategias de fortalecimiento institucional (una por vigencia)."/>
    <n v="131984"/>
    <n v="2"/>
    <s v="5 - Bogotá confía en su gobierno"/>
    <s v="33 - Fortalecimiento institucional para un gobierno confiable"/>
    <m/>
    <m/>
  </r>
  <r>
    <n v="2025"/>
    <x v="3"/>
    <d v="2025-01-01T00:00:00"/>
    <d v="2025-04-30T00:00:00"/>
    <s v="0020-01"/>
    <d v="2025-04-28T00:00:00"/>
    <n v="148"/>
    <s v="CONTRATO DE PRESTACION DE SERVICIOS DE APOYO A LA GESTION"/>
    <s v="333-2025"/>
    <s v="148 - CONTRATO DE PRESTACION DE SERVICIOS DE APOYO A LA GESTION"/>
    <n v="247"/>
    <s v="ORDENES DE PAGO"/>
    <n v="1280"/>
    <n v="1372"/>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123, recibido el 28 de abril de 2025."/>
    <s v="O23011745992024228901000"/>
    <s v="Movilidad para Sumapaz"/>
    <n v="11448287"/>
    <s v="WILLIAM ESNEIDER CHINGATE PULIDO"/>
    <n v="0"/>
    <n v="0"/>
    <n v="2883000"/>
    <n v="2883000"/>
    <n v="0"/>
    <n v="2289"/>
    <s v="Intervenir 40 Kilómetros-carril de malla vial rural con acciones de construcción y/o conservación"/>
    <n v="132268"/>
    <n v="1"/>
    <s v="4 - Bogotá ordena su territorio y avanza en su acción climática"/>
    <s v="26 - Movilidad Sostenible"/>
    <m/>
    <m/>
  </r>
  <r>
    <n v="2025"/>
    <x v="3"/>
    <d v="2025-01-01T00:00:00"/>
    <d v="2025-04-30T00:00:00"/>
    <s v="0020-01"/>
    <d v="2025-04-29T00:00:00"/>
    <n v="148"/>
    <s v="CONTRATO DE PRESTACION DE SERVICIOS DE APOYO A LA GESTION"/>
    <s v="334-2025"/>
    <s v="148 - CONTRATO DE PRESTACION DE SERVICIOS DE APOYO A LA GESTION"/>
    <n v="246"/>
    <s v="ORDENES DE PAGO"/>
    <n v="1284"/>
    <n v="1373"/>
    <s v="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083, recibido el 29 de abril de 2025."/>
    <s v="O23011745992024228901000"/>
    <s v="Movilidad para Sumapaz"/>
    <n v="79727160"/>
    <s v="VICTOR MANUEL RAMIREZ TORRES"/>
    <n v="0"/>
    <n v="0"/>
    <n v="3400000"/>
    <n v="3400000"/>
    <n v="0"/>
    <n v="2289"/>
    <s v="Intervenir 40 Kilómetros-carril de malla vial rural con acciones de construcción y/o conservación"/>
    <n v="132283"/>
    <n v="1"/>
    <s v="4 - Bogotá ordena su territorio y avanza en su acción climática"/>
    <s v="26 - Movilidad Sostenible"/>
    <m/>
    <m/>
  </r>
  <r>
    <n v="2025"/>
    <x v="3"/>
    <d v="2025-01-01T00:00:00"/>
    <d v="2025-04-30T00:00:00"/>
    <s v="0020-01"/>
    <d v="2025-04-29T00:00:00"/>
    <n v="148"/>
    <s v="CONTRATO DE PRESTACION DE SERVICIOS DE APOYO A LA GESTION"/>
    <s v="335-2025"/>
    <s v="148 - CONTRATO DE PRESTACION DE SERVICIOS DE APOYO A LA GESTION"/>
    <n v="246"/>
    <s v="ORDENES DE PAGO"/>
    <n v="1284"/>
    <n v="1374"/>
    <s v="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1203, recibido el 29 de abril de 2025."/>
    <s v="O23011745992024228901000"/>
    <s v="Movilidad para Sumapaz"/>
    <n v="11388875"/>
    <s v="WILLIAN OSVALDO RUBIANO TELLEZ"/>
    <n v="0"/>
    <n v="0"/>
    <n v="3400000"/>
    <n v="3400000"/>
    <n v="0"/>
    <n v="2289"/>
    <s v="Intervenir 40 Kilómetros-carril de malla vial rural con acciones de construcción y/o conservación"/>
    <n v="132283"/>
    <n v="1"/>
    <s v="4 - Bogotá ordena su territorio y avanza en su acción climática"/>
    <s v="26 - Movilidad Sostenible"/>
    <m/>
    <m/>
  </r>
  <r>
    <n v="2025"/>
    <x v="3"/>
    <d v="2025-01-01T00:00:00"/>
    <d v="2025-04-30T00:00:00"/>
    <s v="0020-01"/>
    <d v="2025-04-29T00:00:00"/>
    <n v="148"/>
    <s v="CONTRATO DE PRESTACION DE SERVICIOS DE APOYO A LA GESTION"/>
    <s v="337-2025"/>
    <s v="148 - CONTRATO DE PRESTACION DE SERVICIOS DE APOYO A LA GESTION"/>
    <n v="246"/>
    <s v="ORDENES DE PAGO"/>
    <n v="1280"/>
    <n v="1375"/>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233, recibido el 29 de abril de 2025."/>
    <s v="O23011745992024228901000"/>
    <s v="Movilidad para Sumapaz"/>
    <n v="79632409"/>
    <s v="GERMAN  ROMERO ROMAN"/>
    <n v="0"/>
    <n v="0"/>
    <n v="2883000"/>
    <n v="2883000"/>
    <n v="0"/>
    <n v="2289"/>
    <s v="Intervenir 40 Kilómetros-carril de malla vial rural con acciones de construcción y/o conservación"/>
    <n v="132268"/>
    <n v="1"/>
    <s v="4 - Bogotá ordena su territorio y avanza en su acción climática"/>
    <s v="26 - Movilidad Sostenible"/>
    <m/>
    <m/>
  </r>
  <r>
    <n v="2025"/>
    <x v="3"/>
    <d v="2025-01-01T00:00:00"/>
    <d v="2025-04-30T00:00:00"/>
    <s v="0020-01"/>
    <d v="2025-04-29T00:00:00"/>
    <n v="148"/>
    <s v="CONTRATO DE PRESTACION DE SERVICIOS DE APOYO A LA GESTION"/>
    <s v="338-2025"/>
    <s v="148 - CONTRATO DE PRESTACION DE SERVICIOS DE APOYO A LA GESTION"/>
    <n v="246"/>
    <s v="ORDENES DE PAGO"/>
    <n v="1280"/>
    <n v="1376"/>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a través memorando 2025702001273"/>
    <s v="O23011745992024228901000"/>
    <s v="Movilidad para Sumapaz"/>
    <n v="1007829181"/>
    <s v="ELKIN ANDRES GARCIA CIFUENTES"/>
    <n v="0"/>
    <n v="0"/>
    <n v="2883000"/>
    <n v="2883000"/>
    <n v="0"/>
    <n v="2289"/>
    <s v="Intervenir 40 Kilómetros-carril de malla vial rural con acciones de construcción y/o conservación"/>
    <n v="132268"/>
    <n v="1"/>
    <s v="4 - Bogotá ordena su territorio y avanza en su acción climática"/>
    <s v="26 - Movilidad Sostenible"/>
    <m/>
    <m/>
  </r>
  <r>
    <n v="2025"/>
    <x v="3"/>
    <d v="2025-01-01T00:00:00"/>
    <d v="2025-04-30T00:00:00"/>
    <s v="0020-01"/>
    <d v="2025-04-30T00:00:00"/>
    <n v="148"/>
    <s v="CONTRATO DE PRESTACION DE SERVICIOS DE APOYO A LA GESTION"/>
    <s v="336-2025"/>
    <s v="148 - CONTRATO DE PRESTACION DE SERVICIOS DE APOYO A LA GESTION"/>
    <n v="245"/>
    <s v="ORDENES DE PAGO"/>
    <n v="1281"/>
    <n v="1377"/>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1283, recibido el 30 de abril 2025."/>
    <s v="O23011745992024228901000"/>
    <s v="Movilidad para Sumapaz"/>
    <n v="79216776"/>
    <s v="ERISMENDIZ  CASTELLANOS DIAZ"/>
    <n v="0"/>
    <n v="0"/>
    <n v="2883000"/>
    <n v="2883000"/>
    <n v="0"/>
    <n v="2289"/>
    <s v="Intervenir 40 Kilómetros-carril de malla vial rural con acciones de construcción y/o conservación"/>
    <n v="132285"/>
    <n v="1"/>
    <s v="4 - Bogotá ordena su territorio y avanza en su acción climática"/>
    <s v="26 - Movilidad Sostenible"/>
    <m/>
    <m/>
  </r>
  <r>
    <n v="2025"/>
    <x v="3"/>
    <d v="2025-01-01T00:00:00"/>
    <d v="2025-04-30T00:00:00"/>
    <s v="0020-01"/>
    <d v="2025-04-30T00:00:00"/>
    <n v="73"/>
    <s v="CONTRATO DE OBRA PUBLICA"/>
    <s v="483-20232"/>
    <s v="73 - CONTRATO DE OBRA PUBLICA"/>
    <n v="245"/>
    <s v="ORDENES DE PAGO"/>
    <n v="1292"/>
    <n v="1378"/>
    <s v="Adición No.2 y prórroga No. 7 del contrato COP-483-2023 cuyo objeto es: Realizar la interventoría técnica, administrativa, financiera, ambiental social y jurídica, que resulte del proceso licitatorio cuyo objeto es: Apropiación de estudios y diseños para la construcción y adecuación de la sede administrativa de la localidad de Sumapaz, ubicada en la hacienda Llano Grande en el centro poblado de Betania, de conformidad con el contrato de consultoría CCS-334-2022. Se expide CDP a solicitud expresa del Ordenador del Gasto mediante memorando 20257020011293, recibido el 30 de abril de 2025. Se expide CRP mediante memorando 20257020011363, recibido 30 de abril de 2025."/>
    <s v="O23011745992024232701000"/>
    <s v="Fortalecimiento Institucional y sedes administrativas"/>
    <n v="830128894"/>
    <s v="GESTION RURAL Y URBANA S.A.S."/>
    <n v="0"/>
    <n v="0"/>
    <n v="780405495"/>
    <n v="0"/>
    <n v="780405495"/>
    <n v="2327"/>
    <s v="Terminar 1 sede administrativa local"/>
    <m/>
    <n v="4"/>
    <s v="5 - Bogotá confía en su gobierno"/>
    <s v="33 - Fortalecimiento institucional para un gobierno confiable"/>
    <m/>
    <m/>
  </r>
  <r>
    <n v="2025"/>
    <x v="3"/>
    <d v="2025-01-01T00:00:00"/>
    <d v="2025-04-30T00:00:00"/>
    <s v="0020-01"/>
    <d v="2025-04-30T00:00:00"/>
    <n v="43"/>
    <s v="CONTRATO DE INTERVENTORIA"/>
    <s v="485-20234"/>
    <s v="43 - CONTRATO DE INTERVENTORIA"/>
    <n v="245"/>
    <s v="ORDENES DE PAGO"/>
    <n v="1291"/>
    <n v="1379"/>
    <s v="Adición No. 4 y prórroga No. 7 del contrato CIN-485-2023 cuyo objeto es: 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 Se expide a solicitud expresa del Ordenador del gasto mediante memorando 20257020010943, recibido el 29 de abril de 2025.Se expide CRP mediante memorando 20257020011353, recibido el 30 de abril de 2025."/>
    <s v="O23011745992024232701000"/>
    <s v="Fortalecimiento Institucional y sedes administrativas"/>
    <n v="890104625"/>
    <s v="ECOVIAS SAS"/>
    <n v="0"/>
    <n v="0"/>
    <n v="82233165"/>
    <n v="0"/>
    <n v="82233165"/>
    <n v="2327"/>
    <s v="Terminar 1 sede administrativa local"/>
    <m/>
    <n v="4"/>
    <s v="5 - Bogotá confía en su gobierno"/>
    <s v="33 - Fortalecimiento institucional para un gobierno confiable"/>
    <m/>
    <m/>
  </r>
  <r>
    <n v="2025"/>
    <x v="4"/>
    <d v="2025-01-01T00:00:00"/>
    <d v="2025-05-31T00:00:00"/>
    <s v="0020-01"/>
    <d v="2025-05-02T00:00:00"/>
    <n v="148"/>
    <s v="CONTRATO DE PRESTACION DE SERVICIOS DE APOYO A LA GESTION"/>
    <s v="343-2025"/>
    <s v="148 - CONTRATO DE PRESTACION DE SERVICIOS DE APOYO A LA GESTION"/>
    <n v="243"/>
    <s v="ORDENES DE PAGO"/>
    <n v="1281"/>
    <n v="1380"/>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Se expide el CRP mediante memorando 20257020011343, recibido el 2 de mayo de 2025."/>
    <s v="O23011745992024228901000"/>
    <s v="Movilidad para Sumapaz"/>
    <n v="1010000989"/>
    <s v="HECTOR JOAN MORALES HILARION"/>
    <n v="0"/>
    <n v="0"/>
    <n v="2883000"/>
    <n v="2883000"/>
    <n v="0"/>
    <n v="2289"/>
    <s v="Intervenir 40 Kilómetros-carril de malla vial rural con acciones de construcción y/o conservación"/>
    <n v="132285"/>
    <n v="1"/>
    <s v="4 - Bogotá ordena su territorio y avanza en su acción climática"/>
    <s v="26 - Movilidad Sostenible"/>
    <m/>
    <m/>
  </r>
  <r>
    <n v="2025"/>
    <x v="4"/>
    <d v="2025-01-01T00:00:00"/>
    <d v="2025-05-31T00:00:00"/>
    <s v="0020-01"/>
    <d v="2025-05-02T00:00:00"/>
    <n v="148"/>
    <s v="CONTRATO DE PRESTACION DE SERVICIOS DE APOYO A LA GESTION"/>
    <s v="339-2025"/>
    <s v="148 - CONTRATO DE PRESTACION DE SERVICIOS DE APOYO A LA GESTION"/>
    <n v="243"/>
    <s v="ORDENES DE PAGO"/>
    <n v="1280"/>
    <n v="1381"/>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73, recibido el 2 de mayo de 2025."/>
    <s v="O23011745992024228901000"/>
    <s v="Movilidad para Sumapaz"/>
    <n v="1022924525"/>
    <s v="MOISES  DELGADO VERGARA"/>
    <n v="0"/>
    <n v="0"/>
    <n v="2883000"/>
    <n v="2883000"/>
    <n v="0"/>
    <n v="2289"/>
    <s v="Intervenir 40 Kilómetros-carril de malla vial rural con acciones de construcción y/o conservación"/>
    <n v="132268"/>
    <n v="1"/>
    <s v="4 - Bogotá ordena su territorio y avanza en su acción climática"/>
    <s v="26 - Movilidad Sostenible"/>
    <m/>
    <m/>
  </r>
  <r>
    <n v="2025"/>
    <x v="4"/>
    <d v="2025-01-01T00:00:00"/>
    <d v="2025-05-31T00:00:00"/>
    <s v="0020-01"/>
    <d v="2025-05-02T00:00:00"/>
    <n v="148"/>
    <s v="CONTRATO DE PRESTACION DE SERVICIOS DE APOYO A LA GESTION"/>
    <s v="340-2025"/>
    <s v="148 - CONTRATO DE PRESTACION DE SERVICIOS DE APOYO A LA GESTION"/>
    <n v="243"/>
    <s v="ORDENES DE PAGO"/>
    <n v="1280"/>
    <n v="1382"/>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03, recibido el 2 de mayo de 2025."/>
    <s v="O23011745992024228901000"/>
    <s v="Movilidad para Sumapaz"/>
    <n v="1024559011"/>
    <s v="HECTOR ORLANDO PENAGOS PABON"/>
    <n v="0"/>
    <n v="0"/>
    <n v="2883000"/>
    <n v="2883000"/>
    <n v="0"/>
    <n v="2289"/>
    <s v="Intervenir 40 Kilómetros-carril de malla vial rural con acciones de construcción y/o conservación"/>
    <n v="132268"/>
    <n v="1"/>
    <s v="4 - Bogotá ordena su territorio y avanza en su acción climática"/>
    <s v="26 - Movilidad Sostenible"/>
    <m/>
    <m/>
  </r>
  <r>
    <n v="2025"/>
    <x v="4"/>
    <d v="2025-01-01T00:00:00"/>
    <d v="2025-05-31T00:00:00"/>
    <s v="0020-01"/>
    <d v="2025-05-02T00:00:00"/>
    <n v="148"/>
    <s v="CONTRATO DE PRESTACION DE SERVICIOS DE APOYO A LA GESTION"/>
    <s v="346-2025"/>
    <s v="148 - CONTRATO DE PRESTACION DE SERVICIOS DE APOYO A LA GESTION"/>
    <n v="243"/>
    <s v="ORDENES DE PAGO"/>
    <n v="1280"/>
    <n v="1383"/>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83, recibido el 2 de mayo de 2025."/>
    <s v="O23011745992024228901000"/>
    <s v="Movilidad para Sumapaz"/>
    <n v="79632420"/>
    <s v="MARLON  RAMIREZ ROMAN"/>
    <n v="0"/>
    <n v="0"/>
    <n v="2883000"/>
    <n v="2883000"/>
    <n v="0"/>
    <n v="2289"/>
    <s v="Intervenir 40 Kilómetros-carril de malla vial rural con acciones de construcción y/o conservación"/>
    <n v="132268"/>
    <n v="1"/>
    <s v="4 - Bogotá ordena su territorio y avanza en su acción climática"/>
    <s v="26 - Movilidad Sostenible"/>
    <m/>
    <m/>
  </r>
  <r>
    <n v="2025"/>
    <x v="4"/>
    <d v="2025-01-01T00:00:00"/>
    <d v="2025-05-31T00:00:00"/>
    <s v="0020-01"/>
    <d v="2025-05-02T00:00:00"/>
    <n v="148"/>
    <s v="CONTRATO DE PRESTACION DE SERVICIOS DE APOYO A LA GESTION"/>
    <s v="347-2025"/>
    <s v="148 - CONTRATO DE PRESTACION DE SERVICIOS DE APOYO A LA GESTION"/>
    <n v="243"/>
    <s v="ORDENES DE PAGO"/>
    <n v="1280"/>
    <n v="1384"/>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13, recibido el 2 de mayo de 2025."/>
    <s v="O23011745992024228901000"/>
    <s v="Movilidad para Sumapaz"/>
    <n v="1032656045"/>
    <s v="EDUARDO  DIMATE RICO"/>
    <n v="0"/>
    <n v="0"/>
    <n v="2883000"/>
    <n v="2883000"/>
    <n v="0"/>
    <n v="2289"/>
    <s v="Intervenir 40 Kilómetros-carril de malla vial rural con acciones de construcción y/o conservación"/>
    <n v="132268"/>
    <n v="1"/>
    <s v="4 - Bogotá ordena su territorio y avanza en su acción climática"/>
    <s v="26 - Movilidad Sostenible"/>
    <m/>
    <m/>
  </r>
  <r>
    <n v="2025"/>
    <x v="4"/>
    <d v="2025-01-01T00:00:00"/>
    <d v="2025-05-31T00:00:00"/>
    <s v="0020-01"/>
    <d v="2025-05-02T00:00:00"/>
    <n v="148"/>
    <s v="CONTRATO DE PRESTACION DE SERVICIOS DE APOYO A LA GESTION"/>
    <s v="348-2025"/>
    <s v="148 - CONTRATO DE PRESTACION DE SERVICIOS DE APOYO A LA GESTION"/>
    <n v="243"/>
    <s v="ORDENES DE PAGO"/>
    <n v="1280"/>
    <n v="1385"/>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93, recibido el 2 de mayo de 2025."/>
    <s v="O23011745992024228901000"/>
    <s v="Movilidad para Sumapaz"/>
    <n v="80877733"/>
    <s v="HILBER  VERGARA ROBAYO"/>
    <n v="0"/>
    <n v="0"/>
    <n v="2883000"/>
    <n v="2883000"/>
    <n v="0"/>
    <n v="2289"/>
    <s v="Intervenir 40 Kilómetros-carril de malla vial rural con acciones de construcción y/o conservación"/>
    <n v="132268"/>
    <n v="1"/>
    <s v="4 - Bogotá ordena su territorio y avanza en su acción climática"/>
    <s v="26 - Movilidad Sostenible"/>
    <m/>
    <m/>
  </r>
  <r>
    <n v="2025"/>
    <x v="4"/>
    <d v="2025-01-01T00:00:00"/>
    <d v="2025-05-31T00:00:00"/>
    <s v="0020-01"/>
    <d v="2025-05-02T00:00:00"/>
    <n v="148"/>
    <s v="CONTRATO DE PRESTACION DE SERVICIOS DE APOYO A LA GESTION"/>
    <s v="341-2025"/>
    <s v="148 - CONTRATO DE PRESTACION DE SERVICIOS DE APOYO A LA GESTION"/>
    <n v="243"/>
    <s v="ORDENES DE PAGO"/>
    <n v="1281"/>
    <n v="1386"/>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53, recibido el 2 de mayo de 2025."/>
    <s v="O23011745992024228901000"/>
    <s v="Movilidad para Sumapaz"/>
    <n v="1013598298"/>
    <s v="CARLOS JAIR PEÑA PEÑA"/>
    <n v="0"/>
    <n v="0"/>
    <n v="2883000"/>
    <n v="2883000"/>
    <n v="0"/>
    <n v="2289"/>
    <s v="Intervenir 40 Kilómetros-carril de malla vial rural con acciones de construcción y/o conservación"/>
    <n v="132285"/>
    <n v="1"/>
    <s v="4 - Bogotá ordena su territorio y avanza en su acción climática"/>
    <s v="26 - Movilidad Sostenible"/>
    <m/>
    <m/>
  </r>
  <r>
    <n v="2025"/>
    <x v="4"/>
    <d v="2025-01-01T00:00:00"/>
    <d v="2025-05-31T00:00:00"/>
    <s v="0020-01"/>
    <d v="2025-05-02T00:00:00"/>
    <n v="148"/>
    <s v="CONTRATO DE PRESTACION DE SERVICIOS DE APOYO A LA GESTION"/>
    <s v="342-2025"/>
    <s v="148 - CONTRATO DE PRESTACION DE SERVICIOS DE APOYO A LA GESTION"/>
    <n v="243"/>
    <s v="ORDENES DE PAGO"/>
    <n v="1281"/>
    <n v="1387"/>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73, recibido el 2 de mayo de 2025."/>
    <s v="O23011745992024228901000"/>
    <s v="Movilidad para Sumapaz"/>
    <n v="1033676728"/>
    <s v="HECTOR ERNESTO GARCIA GARIBELLO"/>
    <n v="0"/>
    <n v="0"/>
    <n v="2883000"/>
    <n v="2883000"/>
    <n v="0"/>
    <n v="2289"/>
    <s v="Intervenir 40 Kilómetros-carril de malla vial rural con acciones de construcción y/o conservación"/>
    <n v="132285"/>
    <n v="1"/>
    <s v="4 - Bogotá ordena su territorio y avanza en su acción climática"/>
    <s v="26 - Movilidad Sostenible"/>
    <m/>
    <m/>
  </r>
  <r>
    <n v="2025"/>
    <x v="4"/>
    <d v="2025-01-01T00:00:00"/>
    <d v="2025-05-31T00:00:00"/>
    <s v="0020-01"/>
    <d v="2025-05-02T00:00:00"/>
    <n v="148"/>
    <s v="CONTRATO DE PRESTACION DE SERVICIOS DE APOYO A LA GESTION"/>
    <s v="344-2025"/>
    <s v="148 - CONTRATO DE PRESTACION DE SERVICIOS DE APOYO A LA GESTION"/>
    <n v="243"/>
    <s v="ORDENES DE PAGO"/>
    <n v="1281"/>
    <n v="1388"/>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83, recibido el 2 de mayo de 2025."/>
    <s v="O23011745992024228901000"/>
    <s v="Movilidad para Sumapaz"/>
    <n v="1033676728"/>
    <s v="HECTOR ERNESTO GARCIA GARIBELLO"/>
    <n v="2883000"/>
    <n v="0"/>
    <n v="0"/>
    <n v="0"/>
    <n v="0"/>
    <n v="2289"/>
    <s v="Intervenir 40 Kilómetros-carril de malla vial rural con acciones de construcción y/o conservación"/>
    <n v="132285"/>
    <n v="1"/>
    <s v="4 - Bogotá ordena su territorio y avanza en su acción climática"/>
    <s v="26 - Movilidad Sostenible"/>
    <m/>
    <m/>
  </r>
  <r>
    <n v="2025"/>
    <x v="4"/>
    <d v="2025-01-01T00:00:00"/>
    <d v="2025-05-31T00:00:00"/>
    <s v="0020-01"/>
    <d v="2025-05-02T00:00:00"/>
    <n v="148"/>
    <s v="CONTRATO DE PRESTACION DE SERVICIOS DE APOYO A LA GESTION"/>
    <s v="345-2025"/>
    <s v="148 - CONTRATO DE PRESTACION DE SERVICIOS DE APOYO A LA GESTION"/>
    <n v="243"/>
    <s v="ORDENES DE PAGO"/>
    <n v="1281"/>
    <n v="1389"/>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93, recibido el 2 de mayo de 2025."/>
    <s v="O23011745992024228901000"/>
    <s v="Movilidad para Sumapaz"/>
    <n v="80380149"/>
    <s v="EDGAR ENRIQUE RAMIREZ"/>
    <n v="0"/>
    <n v="0"/>
    <n v="2883000"/>
    <n v="2883000"/>
    <n v="0"/>
    <n v="2289"/>
    <s v="Intervenir 40 Kilómetros-carril de malla vial rural con acciones de construcción y/o conservación"/>
    <n v="132285"/>
    <n v="1"/>
    <s v="4 - Bogotá ordena su territorio y avanza en su acción climática"/>
    <s v="26 - Movilidad Sostenible"/>
    <m/>
    <m/>
  </r>
  <r>
    <n v="2025"/>
    <x v="4"/>
    <d v="2025-01-01T00:00:00"/>
    <d v="2025-05-31T00:00:00"/>
    <s v="0020-01"/>
    <d v="2025-05-02T00:00:00"/>
    <n v="148"/>
    <s v="CONTRATO DE PRESTACION DE SERVICIOS DE APOYO A LA GESTION"/>
    <s v="349-2025"/>
    <s v="148 - CONTRATO DE PRESTACION DE SERVICIOS DE APOYO A LA GESTION"/>
    <n v="243"/>
    <s v="ORDENES DE PAGO"/>
    <n v="1281"/>
    <n v="1390"/>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23, recibido el 2 de mayo de 2025."/>
    <s v="O23011745992024228901000"/>
    <s v="Movilidad para Sumapaz"/>
    <n v="1022938049"/>
    <s v="ALEXANDER  BUSTOS CHAVARRO"/>
    <n v="0"/>
    <n v="0"/>
    <n v="2883000"/>
    <n v="2883000"/>
    <n v="0"/>
    <n v="2289"/>
    <s v="Intervenir 40 Kilómetros-carril de malla vial rural con acciones de construcción y/o conservación"/>
    <n v="132285"/>
    <n v="1"/>
    <s v="4 - Bogotá ordena su territorio y avanza en su acción climática"/>
    <s v="26 - Movilidad Sostenible"/>
    <m/>
    <m/>
  </r>
  <r>
    <n v="2025"/>
    <x v="4"/>
    <d v="2025-01-01T00:00:00"/>
    <d v="2025-05-31T00:00:00"/>
    <s v="0020-01"/>
    <d v="2025-05-02T00:00:00"/>
    <n v="148"/>
    <s v="CONTRATO DE PRESTACION DE SERVICIOS DE APOYO A LA GESTION"/>
    <s v="344-2025"/>
    <s v="148 - CONTRATO DE PRESTACION DE SERVICIOS DE APOYO A LA GESTION"/>
    <n v="243"/>
    <s v="ORDENES DE PAGO"/>
    <n v="1281"/>
    <n v="1391"/>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83, recibido el 2 de mayo de 2025."/>
    <s v="O23011745992024228901000"/>
    <s v="Movilidad para Sumapaz"/>
    <n v="80451743"/>
    <s v="SALOMON  ROMERO PALACIOS"/>
    <n v="0"/>
    <n v="0"/>
    <n v="2883000"/>
    <n v="2883000"/>
    <n v="0"/>
    <n v="2289"/>
    <s v="Intervenir 40 Kilómetros-carril de malla vial rural con acciones de construcción y/o conservación"/>
    <n v="132285"/>
    <n v="1"/>
    <s v="4 - Bogotá ordena su territorio y avanza en su acción climática"/>
    <s v="26 - Movilidad Sostenible"/>
    <m/>
    <m/>
  </r>
  <r>
    <n v="2025"/>
    <x v="4"/>
    <d v="2025-01-01T00:00:00"/>
    <d v="2025-05-31T00:00:00"/>
    <s v="0020-01"/>
    <d v="2025-05-05T00:00:00"/>
    <n v="145"/>
    <s v="CONTRATO DE PRESTACION DE SERVICIOS PROFESIONALES"/>
    <s v="352-2025"/>
    <s v="145 - CONTRATO DE PRESTACION DE SERVICIOS PROFESIONALES"/>
    <n v="240"/>
    <s v="ORDENES DE PAGO"/>
    <n v="1288"/>
    <n v="1392"/>
    <s v="132838 - Prestar servicios profesionales especializados con plena autonomía técnica y administrativa, brindando soporte en los procesos contables, presupuestales y financieros a cargo de la Alcaldía Local de Sumapaz, así como en los procesos de análisis, revisión y causación contable del pago de los contratos del fondo de desarrollo local, aplicando la normatividad vigente. 2327. Se expide CDP a solicitud expresa del ordenador del gasto mediante SIPSE 132838, con certificado de no existencia 60576 del 24 de abril de 2025, recibido el 24 de abril de 2025. Se expide el CRP mediante memorando 20257020011803, recibido el 05 de mayo de 2025."/>
    <s v="O23011745992024232701000"/>
    <s v="Fortalecimiento Institucional y sedes administrativas"/>
    <n v="19426513"/>
    <s v="CARLOS EDUARDO RODRIGUEZ CHAPARRO"/>
    <n v="0"/>
    <n v="0"/>
    <n v="64000000"/>
    <n v="30933333"/>
    <n v="33066667"/>
    <n v="2327"/>
    <s v="Realizar 4 estrategias de fortalecimiento institucional (una por vigencia)."/>
    <n v="132838"/>
    <n v="2"/>
    <s v="5 - Bogotá confía en su gobierno"/>
    <s v="33 - Fortalecimiento institucional para un gobierno confiable"/>
    <m/>
    <m/>
  </r>
  <r>
    <n v="2025"/>
    <x v="4"/>
    <d v="2025-01-01T00:00:00"/>
    <d v="2025-05-31T00:00:00"/>
    <s v="0020-01"/>
    <d v="2025-05-05T00:00:00"/>
    <n v="148"/>
    <s v="CONTRATO DE PRESTACION DE SERVICIOS DE APOYO A LA GESTION"/>
    <s v="353-2025"/>
    <s v="148 - CONTRATO DE PRESTACION DE SERVICIOS DE APOYO A LA GESTION"/>
    <n v="240"/>
    <s v="ORDENES DE PAGO"/>
    <n v="1281"/>
    <n v="1393"/>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13, recibido el 5 de mayo de 2025."/>
    <s v="O23011745992024228901000"/>
    <s v="Movilidad para Sumapaz"/>
    <n v="1023025796"/>
    <s v="PABLO YESID RIOS HILARION"/>
    <n v="0"/>
    <n v="0"/>
    <n v="2883000"/>
    <n v="2883000"/>
    <n v="0"/>
    <n v="2289"/>
    <s v="Intervenir 40 Kilómetros-carril de malla vial rural con acciones de construcción y/o conservación"/>
    <n v="132285"/>
    <n v="1"/>
    <s v="4 - Bogotá ordena su territorio y avanza en su acción climática"/>
    <s v="26 - Movilidad Sostenible"/>
    <m/>
    <m/>
  </r>
  <r>
    <n v="2025"/>
    <x v="4"/>
    <d v="2025-01-01T00:00:00"/>
    <d v="2025-05-31T00:00:00"/>
    <s v="0020-01"/>
    <d v="2025-05-05T00:00:00"/>
    <n v="148"/>
    <s v="CONTRATO DE PRESTACION DE SERVICIOS DE APOYO A LA GESTION"/>
    <s v="350-2025"/>
    <s v="148 - CONTRATO DE PRESTACION DE SERVICIOS DE APOYO A LA GESTION"/>
    <n v="240"/>
    <s v="ORDENES DE PAGO"/>
    <n v="1281"/>
    <n v="1394"/>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63, recibido el 5 de mayo de 2025."/>
    <s v="O23011745992024228901000"/>
    <s v="Movilidad para Sumapaz"/>
    <n v="1032656287"/>
    <s v="ALBEIRO  BARBOSA CIFUENTES"/>
    <n v="0"/>
    <n v="0"/>
    <n v="2883000"/>
    <n v="2883000"/>
    <n v="0"/>
    <n v="2289"/>
    <s v="Intervenir 40 Kilómetros-carril de malla vial rural con acciones de construcción y/o conservación"/>
    <n v="132285"/>
    <n v="1"/>
    <s v="4 - Bogotá ordena su territorio y avanza en su acción climática"/>
    <s v="26 - Movilidad Sostenible"/>
    <m/>
    <m/>
  </r>
  <r>
    <n v="2025"/>
    <x v="4"/>
    <d v="2025-01-01T00:00:00"/>
    <d v="2025-05-31T00:00:00"/>
    <s v="0020-01"/>
    <d v="2025-05-06T00:00:00"/>
    <n v="12"/>
    <s v="CONTRATO DE PRESTACION DE SERVICIOS"/>
    <s v="3542025"/>
    <s v="12 - CONTRATO DE PRESTACION DE SERVICIOS"/>
    <n v="239"/>
    <s v="ORDENES DE PAGO"/>
    <n v="1281"/>
    <n v="1395"/>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quot;Se expide CRP mediante memorando 20257020011903, recibido el 06 de mayo de 2025&quot;"/>
    <s v="O23011745992024228901000"/>
    <s v="Movilidad para Sumapaz"/>
    <n v="79519512"/>
    <s v="RAMIRO  MARTINEZ HILARION"/>
    <n v="0"/>
    <n v="0"/>
    <n v="2883000"/>
    <n v="2883000"/>
    <n v="0"/>
    <n v="2289"/>
    <s v="Intervenir 40 Kilómetros-carril de malla vial rural con acciones de construcción y/o conservación"/>
    <n v="132285"/>
    <n v="1"/>
    <s v="4 - Bogotá ordena su territorio y avanza en su acción climática"/>
    <s v="26 - Movilidad Sostenible"/>
    <m/>
    <m/>
  </r>
  <r>
    <n v="2025"/>
    <x v="4"/>
    <d v="2025-01-01T00:00:00"/>
    <d v="2025-05-31T00:00:00"/>
    <s v="0020-01"/>
    <d v="2025-05-06T00:00:00"/>
    <n v="145"/>
    <s v="CONTRATO DE PRESTACION DE SERVICIOS PROFESIONALES"/>
    <s v="351-2025"/>
    <s v="145 - CONTRATO DE PRESTACION DE SERVICIOS PROFESIONALES"/>
    <n v="239"/>
    <s v="ORDENES DE PAGO"/>
    <n v="1287"/>
    <n v="1397"/>
    <s v="13247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327 Se expide CDP a solicitud expresa del ordenador del gasto mediante SIPSE 132473, con certificado de no existencia 60589 del 24 de abril de 2025, recibido el 24 de abril de 2025. Se expide CRP mediante memorando 20257020011913, recibido el 05 de mayo de 2025"/>
    <s v="O23011745992024232701000"/>
    <s v="Fortalecimiento Institucional y sedes administrativas"/>
    <n v="1023888897"/>
    <s v="LUIS ARMANDO MORA GARZON"/>
    <n v="0"/>
    <n v="0"/>
    <n v="61504000"/>
    <n v="29214400"/>
    <n v="32289600"/>
    <n v="2327"/>
    <s v="Realizar 4 estrategias de fortalecimiento institucional (una por vigencia)."/>
    <n v="132473"/>
    <n v="2"/>
    <s v="5 - Bogotá confía en su gobierno"/>
    <s v="33 - Fortalecimiento institucional para un gobierno confiable"/>
    <m/>
    <m/>
  </r>
  <r>
    <n v="2025"/>
    <x v="4"/>
    <d v="2025-01-01T00:00:00"/>
    <d v="2025-05-31T00:00:00"/>
    <s v="0020-01"/>
    <d v="2025-05-06T00:00:00"/>
    <n v="148"/>
    <s v="CONTRATO DE PRESTACION DE SERVICIOS DE APOYO A LA GESTION"/>
    <s v="355-2025"/>
    <s v="148 - CONTRATO DE PRESTACION DE SERVICIOS DE APOYO A LA GESTION"/>
    <n v="239"/>
    <s v="ORDENES DE PAGO"/>
    <n v="1285"/>
    <n v="1398"/>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93 recibido el 05 de mayo de 2025."/>
    <s v="O23011745992024228901000"/>
    <s v="Movilidad para Sumapaz"/>
    <n v="1072895770"/>
    <s v="JOSE ALFREDO PEÑALOZA MORENO"/>
    <n v="0"/>
    <n v="0"/>
    <n v="2720000"/>
    <n v="2720000"/>
    <n v="0"/>
    <n v="2289"/>
    <s v="Intervenir 40 Kilómetros-carril de malla vial rural con acciones de construcción y/o conservación"/>
    <n v="132288"/>
    <n v="1"/>
    <s v="4 - Bogotá ordena su territorio y avanza en su acción climática"/>
    <s v="26 - Movilidad Sostenible"/>
    <m/>
    <m/>
  </r>
  <r>
    <n v="2025"/>
    <x v="4"/>
    <d v="2025-01-01T00:00:00"/>
    <d v="2025-05-31T00:00:00"/>
    <s v="0020-01"/>
    <d v="2025-05-06T00:00:00"/>
    <n v="148"/>
    <s v="CONTRATO DE PRESTACION DE SERVICIOS DE APOYO A LA GESTION"/>
    <s v="357-2025"/>
    <s v="148 - CONTRATO DE PRESTACION DE SERVICIOS DE APOYO A LA GESTION"/>
    <n v="239"/>
    <s v="ORDENES DE PAGO"/>
    <n v="1285"/>
    <n v="1399"/>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43, recibido el 05 de mayo de 2025"/>
    <s v="O23011745992024228901000"/>
    <s v="Movilidad para Sumapaz"/>
    <n v="40732494"/>
    <s v="DANY PAOLA MEDINA TAPIERO"/>
    <n v="0"/>
    <n v="0"/>
    <n v="2720000"/>
    <n v="2720000"/>
    <n v="0"/>
    <n v="2289"/>
    <s v="Intervenir 40 Kilómetros-carril de malla vial rural con acciones de construcción y/o conservación"/>
    <n v="132288"/>
    <n v="1"/>
    <s v="4 - Bogotá ordena su territorio y avanza en su acción climática"/>
    <s v="26 - Movilidad Sostenible"/>
    <m/>
    <m/>
  </r>
  <r>
    <n v="2025"/>
    <x v="4"/>
    <d v="2025-01-01T00:00:00"/>
    <d v="2025-05-31T00:00:00"/>
    <s v="0020-01"/>
    <d v="2025-05-06T00:00:00"/>
    <n v="12"/>
    <s v="CONTRATO DE PRESTACION DE SERVICIOS"/>
    <s v="3602025"/>
    <s v="12 - CONTRATO DE PRESTACION DE SERVICIOS"/>
    <n v="239"/>
    <s v="ORDENES DE PAGO"/>
    <n v="1285"/>
    <n v="1400"/>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quot;Se expide CRP mediante memorando 20257020012083, recibido el 06 de mayo de 2025&quot;"/>
    <s v="O23011745992024228901000"/>
    <s v="Movilidad para Sumapaz"/>
    <n v="1032656063"/>
    <s v="LUIS ENRIQUE MARTINEZ BENAVIDES"/>
    <n v="0"/>
    <n v="0"/>
    <n v="2720000"/>
    <n v="2720000"/>
    <n v="0"/>
    <n v="2289"/>
    <s v="Intervenir 40 Kilómetros-carril de malla vial rural con acciones de construcción y/o conservación"/>
    <n v="132288"/>
    <n v="1"/>
    <s v="4 - Bogotá ordena su territorio y avanza en su acción climática"/>
    <s v="26 - Movilidad Sostenible"/>
    <m/>
    <m/>
  </r>
  <r>
    <n v="2025"/>
    <x v="4"/>
    <d v="2025-01-01T00:00:00"/>
    <d v="2025-05-31T00:00:00"/>
    <s v="0020-01"/>
    <d v="2025-05-06T00:00:00"/>
    <n v="148"/>
    <s v="CONTRATO DE PRESTACION DE SERVICIOS DE APOYO A LA GESTION"/>
    <s v="356-2025"/>
    <s v="148 - CONTRATO DE PRESTACION DE SERVICIOS DE APOYO A LA GESTION"/>
    <n v="239"/>
    <s v="ORDENES DE PAGO"/>
    <n v="1285"/>
    <n v="1401"/>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33, recibido el 05 de mayo de 2025"/>
    <s v="O23011745992024228901000"/>
    <s v="Movilidad para Sumapaz"/>
    <n v="348293"/>
    <s v="RAMIRO  CASTELLANOS"/>
    <n v="0"/>
    <n v="0"/>
    <n v="2720000"/>
    <n v="2720000"/>
    <n v="0"/>
    <n v="2289"/>
    <s v="Intervenir 40 Kilómetros-carril de malla vial rural con acciones de construcción y/o conservación"/>
    <n v="132288"/>
    <n v="1"/>
    <s v="4 - Bogotá ordena su territorio y avanza en su acción climática"/>
    <s v="26 - Movilidad Sostenible"/>
    <m/>
    <m/>
  </r>
  <r>
    <n v="2025"/>
    <x v="4"/>
    <d v="2025-01-01T00:00:00"/>
    <d v="2025-05-31T00:00:00"/>
    <s v="0020-01"/>
    <d v="2025-05-06T00:00:00"/>
    <n v="148"/>
    <s v="CONTRATO DE PRESTACION DE SERVICIOS DE APOYO A LA GESTION"/>
    <s v="359-2025"/>
    <s v="148 - CONTRATO DE PRESTACION DE SERVICIOS DE APOYO A LA GESTION"/>
    <n v="239"/>
    <s v="ORDENES DE PAGO"/>
    <n v="1285"/>
    <n v="1402"/>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53, recibido el 05 de mayo de 2025"/>
    <s v="O23011745992024228901000"/>
    <s v="Movilidad para Sumapaz"/>
    <n v="1023039896"/>
    <s v="JAVIER  ROMERO SANCHEZ"/>
    <n v="0"/>
    <n v="0"/>
    <n v="2720000"/>
    <n v="2720000"/>
    <n v="0"/>
    <n v="2289"/>
    <s v="Intervenir 40 Kilómetros-carril de malla vial rural con acciones de construcción y/o conservación"/>
    <n v="132288"/>
    <n v="1"/>
    <s v="4 - Bogotá ordena su territorio y avanza en su acción climática"/>
    <s v="26 - Movilidad Sostenible"/>
    <m/>
    <m/>
  </r>
  <r>
    <n v="2025"/>
    <x v="4"/>
    <d v="2025-01-01T00:00:00"/>
    <d v="2025-05-31T00:00:00"/>
    <s v="0020-01"/>
    <d v="2025-05-09T00:00:00"/>
    <n v="148"/>
    <s v="CONTRATO DE PRESTACION DE SERVICIOS DE APOYO A LA GESTION"/>
    <s v="358-2025"/>
    <s v="148 - CONTRATO DE PRESTACION DE SERVICIOS DE APOYO A LA GESTION"/>
    <n v="236"/>
    <s v="ORDENES DE PAGO"/>
    <n v="1281"/>
    <n v="1403"/>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2353, recibido el 9 de mayo de 2025."/>
    <s v="O23011745992024228901000"/>
    <s v="Movilidad para Sumapaz"/>
    <n v="79565214"/>
    <s v="NEIDER  MOLINA REY"/>
    <n v="0"/>
    <n v="0"/>
    <n v="2883000"/>
    <n v="2883000"/>
    <n v="0"/>
    <n v="2289"/>
    <s v="Intervenir 40 Kilómetros-carril de malla vial rural con acciones de construcción y/o conservación"/>
    <n v="132285"/>
    <n v="1"/>
    <s v="4 - Bogotá ordena su territorio y avanza en su acción climática"/>
    <s v="26 - Movilidad Sostenible"/>
    <m/>
    <m/>
  </r>
  <r>
    <n v="2025"/>
    <x v="4"/>
    <d v="2025-01-01T00:00:00"/>
    <d v="2025-05-31T00:00:00"/>
    <s v="0020-01"/>
    <d v="2025-05-14T00:00:00"/>
    <n v="148"/>
    <s v="CONTRATO DE PRESTACION DE SERVICIOS DE APOYO A LA GESTION"/>
    <s v="361-2025"/>
    <s v="148 - CONTRATO DE PRESTACION DE SERVICIOS DE APOYO A LA GESTION"/>
    <n v="231"/>
    <s v="ORDENES DE PAGO"/>
    <n v="1281"/>
    <n v="1404"/>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2543, recibido el 14 de mayo de 2025."/>
    <s v="O23011745992024228901000"/>
    <s v="Movilidad para Sumapaz"/>
    <n v="80489721"/>
    <s v="ARNOLDO  RAMIREZ MALAGON"/>
    <n v="0"/>
    <n v="0"/>
    <n v="2883000"/>
    <n v="2883000"/>
    <n v="0"/>
    <n v="2289"/>
    <s v="Intervenir 40 Kilómetros-carril de malla vial rural con acciones de construcción y/o conservación"/>
    <n v="132285"/>
    <n v="1"/>
    <s v="4 - Bogotá ordena su territorio y avanza en su acción climática"/>
    <s v="26 - Movilidad Sostenible"/>
    <m/>
    <m/>
  </r>
  <r>
    <n v="2025"/>
    <x v="4"/>
    <d v="2025-01-01T00:00:00"/>
    <d v="2025-05-31T00:00:00"/>
    <s v="0020-01"/>
    <d v="2025-05-15T00:00:00"/>
    <n v="4"/>
    <s v="ORDEN DE COMPRA"/>
    <s v="146019-2025"/>
    <s v="04 - ORDEN DE COMPRA"/>
    <n v="230"/>
    <s v="ORDENES DE PAGO"/>
    <n v="1290"/>
    <n v="1405"/>
    <s v="CONTRATAR A MONTO AGOTABLE, EL SUMINISTRO Y TRANSPORTE DE COMBUSTIBLE PARA LA MAQUINARIA AMARILLA, VEHÍCULOS PESADOS Y PLANTA ELÉCTRICA DE PROPIEDAD Y/O TENENCIA DEL FONDO DE DESARROLLO RURAL DE SUMAPAZ. SE EXPIDE A SOLICITUD EXPRESA DEL ORDENADOR DEL GASTO MEDIANTE SIPSE 133031, RECIBIDO EL 29 DE ABRIL DE 2025.SE EXPIDE CRP MEDIANTE MEMORANDO 20257020012693 RECIBIDO EL 15 DE MAYO DE 2025."/>
    <s v="O23011745992024228901000"/>
    <s v="Movilidad para Sumapaz"/>
    <n v="900459737"/>
    <s v="GRUPO EDS AUTOGAS S.A.S"/>
    <n v="0"/>
    <n v="0"/>
    <n v="331080000"/>
    <n v="120086212"/>
    <n v="210993788"/>
    <n v="2289"/>
    <s v="Intervenir 40 Kilómetros-carril de malla vial rural con acciones de construcción y/o conservación"/>
    <n v="133031"/>
    <n v="1"/>
    <s v="4 - Bogotá ordena su territorio y avanza en su acción climática"/>
    <s v="26 - Movilidad Sostenible"/>
    <m/>
    <m/>
  </r>
  <r>
    <n v="2025"/>
    <x v="4"/>
    <d v="2025-01-01T00:00:00"/>
    <d v="2025-05-31T00:00:00"/>
    <s v="0020-01"/>
    <d v="2025-05-16T00:00:00"/>
    <n v="31"/>
    <s v="RESOLUCION"/>
    <s v="019-2025"/>
    <s v="31 - RESOLUCION"/>
    <n v="229"/>
    <s v="ORDENES DE PAGO"/>
    <n v="1295"/>
    <n v="1406"/>
    <s v="133315 - Resolución Número 019 Del 14 De May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yo, junio y julio vigencia 2025. Se expide a solicitud expresa de ordenador del gasto mediante SIPSE 133315 recibido el 14 de mayo de 2025.Se expide CRP mediante memorando 20257020012723, recibido el 16 de mayo de 2025."/>
    <s v="O23011745992024239801000"/>
    <s v="Cuidado y protección para la población Vulnerable de Sumapaz"/>
    <n v="860066942"/>
    <s v="CAJA DE COMPENSACION FAMILIAR COMPENSAR"/>
    <n v="0"/>
    <n v="0"/>
    <n v="2400000"/>
    <n v="2307253"/>
    <n v="92747"/>
    <n v="2398"/>
    <s v="Beneficiar 305 personas mayores con transferencias monetarias"/>
    <n v="133315"/>
    <n v="1"/>
    <s v="2 - Bogotá confía en su bien-estar"/>
    <s v="7 - Bogotá, una ciudad con menos Pobreza"/>
    <m/>
    <m/>
  </r>
  <r>
    <n v="2025"/>
    <x v="4"/>
    <d v="2025-01-01T00:00:00"/>
    <d v="2025-05-31T00:00:00"/>
    <s v="0020-01"/>
    <d v="2025-05-16T00:00:00"/>
    <n v="31"/>
    <s v="RESOLUCION"/>
    <s v="019-2025"/>
    <s v="31 - RESOLUCION"/>
    <n v="229"/>
    <s v="ORDENES DE PAGO"/>
    <n v="1296"/>
    <n v="1407"/>
    <s v="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Se expide el CRP mediante memorando 20257020012703, recibido el 16 de mayo de 2025."/>
    <s v="O23011745992024239801000"/>
    <s v="Cuidado y protección para la población Vulnerable de Sumapaz"/>
    <n v="860066942"/>
    <s v="CAJA DE COMPENSACION FAMILIAR COMPENSAR"/>
    <n v="137250000"/>
    <n v="0"/>
    <n v="0"/>
    <n v="0"/>
    <n v="0"/>
    <n v="2398"/>
    <s v="Beneficiar 305 personas mayores con transferencias monetarias"/>
    <n v="133313"/>
    <n v="1"/>
    <s v="2 - Bogotá confía en su bien-estar"/>
    <s v="7 - Bogotá, una ciudad con menos Pobreza"/>
    <m/>
    <m/>
  </r>
  <r>
    <n v="2025"/>
    <x v="4"/>
    <d v="2025-01-01T00:00:00"/>
    <d v="2025-05-31T00:00:00"/>
    <s v="0020-01"/>
    <d v="2025-05-16T00:00:00"/>
    <n v="53"/>
    <s v="CONTRATO DE SEGUROS"/>
    <s v="362-2025"/>
    <s v="53 - CONTRATO DE SEGUROS"/>
    <n v="229"/>
    <s v="ORDENES DE PAGO"/>
    <n v="1289"/>
    <n v="1408"/>
    <s v="132992 - Contratar los seguros obligatorios &quot;SOAT&quot; para el parque automotor de propiedad del fondo de desarrollo rural de Sumapaz y de aquellos por los cuales es legalmente responsable. Se expide CDP a solicitud expresa del Ordenador del Gasto mediante SIPSE 132992, recibido el 28 de abril de 2025.Se expide CRP mediante memorando 20257020012703, recibido el 16 de mayo de 2025"/>
    <s v="O23011745992024228901000"/>
    <s v="Movilidad para Sumapaz"/>
    <n v="860524654"/>
    <s v="ASEGURADORA SOLIDARIA DE COLOMBIA ENTIDA D COOPERATIVA"/>
    <n v="0"/>
    <n v="0"/>
    <n v="15952000"/>
    <n v="15952000"/>
    <n v="0"/>
    <n v="2289"/>
    <s v="Intervenir 40 Kilómetros-carril de malla vial rural con acciones de construcción y/o conservación"/>
    <n v="132992"/>
    <n v="1"/>
    <s v="4 - Bogotá ordena su territorio y avanza en su acción climática"/>
    <s v="26 - Movilidad Sostenible"/>
    <m/>
    <m/>
  </r>
  <r>
    <n v="2025"/>
    <x v="4"/>
    <d v="2025-01-01T00:00:00"/>
    <d v="2025-05-31T00:00:00"/>
    <s v="0020-01"/>
    <d v="2025-05-20T00:00:00"/>
    <n v="145"/>
    <s v="CONTRATO DE PRESTACION DE SERVICIOS PROFESIONALES"/>
    <s v="364-2025"/>
    <s v="145 - CONTRATO DE PRESTACION DE SERVICIOS PROFESIONALES"/>
    <n v="225"/>
    <s v="ORDENES DE PAGO"/>
    <n v="1297"/>
    <n v="1410"/>
    <s v="131533 - Prestar los servicios profesionales para proporcionar servicios de asesoramiento y orientación nutricional, dirigidos a la mejora del rendimiento deportivo, la prevención de lesiones y el bienestar general de los niños, niñas y adolescentes de la localidad de Sumapaz. 2388.Se expide CDP a solicitud expresa del Ordenador del Gasto mediante SIPSE 131533, recibida el 16 de mayo de 2025. Se expide CRP mediante memorando 20257020012893, recibido el 20 de mayo de 2025."/>
    <s v="O23011745992024238801000"/>
    <s v="Recreación y Deporte para Sumapaz"/>
    <n v="1069754719"/>
    <s v="FABIO RICARDO DIAZ BELTRAN"/>
    <n v="0"/>
    <n v="0"/>
    <n v="36000000"/>
    <n v="20000000"/>
    <n v="16000000"/>
    <n v="2388"/>
    <s v="Capacitar 1000 personas en los campos deportivos o recreativos "/>
    <n v="131533"/>
    <n v="3"/>
    <s v="2 - Bogotá confía en su bien-estar"/>
    <s v="14 - Bogotá deportiva, recreativa, artística, patrimonial e intercultural"/>
    <m/>
    <m/>
  </r>
  <r>
    <n v="2025"/>
    <x v="4"/>
    <d v="2025-01-01T00:00:00"/>
    <d v="2025-05-31T00:00:00"/>
    <s v="0020-01"/>
    <d v="2025-05-20T00:00:00"/>
    <n v="12"/>
    <s v="CONTRATO DE PRESTACION DE SERVICIOS"/>
    <s v="363-2025"/>
    <s v="12 - CONTRATO DE PRESTACION DE SERVICIOS"/>
    <n v="225"/>
    <s v="ORDENES DE PAGO"/>
    <n v="1277"/>
    <n v="1411"/>
    <s v="132313 - El contrato que se pretende celebrar tendrá por objeto,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a solicitud expresa del Ordenador del Gasto mediante SIPSE 132313, recibido el 26 de marzo de 2025. Se expide CRP mediante memorando 20257020012863, recibido el 20 de mayo de 2025."/>
    <s v="O23011745992024228901000"/>
    <s v="Movilidad para Sumapaz"/>
    <n v="900271666"/>
    <s v="IMPORTADORA IC COLOMBIA S A S"/>
    <n v="0"/>
    <n v="0"/>
    <n v="4437872043"/>
    <n v="1362057507"/>
    <n v="3075814536"/>
    <n v="2289"/>
    <s v="Intervenir 40 Kilómetros-carril de malla vial rural con acciones de construcción y/o conservación"/>
    <n v="132313"/>
    <n v="1"/>
    <s v="4 - Bogotá ordena su territorio y avanza en su acción climática"/>
    <s v="26 - Movilidad Sostenible"/>
    <m/>
    <m/>
  </r>
  <r>
    <n v="2025"/>
    <x v="4"/>
    <d v="2025-01-01T00:00:00"/>
    <d v="2025-05-31T00:00:00"/>
    <s v="0020-01"/>
    <d v="2025-05-20T00:00:00"/>
    <n v="12"/>
    <s v="CONTRATO DE PRESTACION DE SERVICIOS"/>
    <s v="363-2025"/>
    <s v="12 - CONTRATO DE PRESTACION DE SERVICIOS"/>
    <n v="225"/>
    <s v="ORDENES DE PAGO"/>
    <n v="1277"/>
    <n v="1411"/>
    <s v="132313 - El contrato que se pretende celebrar tendrá por objeto,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a solicitud expresa del Ordenador del Gasto mediante SIPSE 132313, recibido el 26 de marzo de 2025. Se expide CRP mediante memorando 20257020012863, recibido el 20 de mayo de 2025."/>
    <s v="O23011745992024232701000"/>
    <s v="Fortalecimiento Institucional y sedes administrativas"/>
    <n v="900271666"/>
    <s v="IMPORTADORA IC COLOMBIA S A S"/>
    <n v="0"/>
    <n v="0"/>
    <n v="313200000"/>
    <n v="92411163"/>
    <n v="220788837"/>
    <n v="2327"/>
    <s v="Realizar 4 estrategias de fortalecimiento institucional (una por vigencia)."/>
    <n v="132313"/>
    <n v="2"/>
    <s v="5 - Bogotá confía en su gobierno"/>
    <s v="33 - Fortalecimiento institucional para un gobierno confiable"/>
    <m/>
    <m/>
  </r>
  <r>
    <n v="2025"/>
    <x v="4"/>
    <d v="2025-01-01T00:00:00"/>
    <d v="2025-05-31T00:00:00"/>
    <s v="0020-01"/>
    <d v="2025-05-20T00:00:00"/>
    <n v="145"/>
    <s v="CONTRATO DE PRESTACION DE SERVICIOS PROFESIONALES"/>
    <s v="365-2025"/>
    <s v="145 - CONTRATO DE PRESTACION DE SERVICIOS PROFESIONALES"/>
    <n v="225"/>
    <s v="ORDENES DE PAGO"/>
    <n v="1294"/>
    <n v="1412"/>
    <s v="133189 - Prestar servicios profesionales, con plena autonomía técnica y administrativa al despacho del alcalde local de Sumapaz en la formulación de lineamientos e implementación de acciones necesarias, para realizar la gestión administrativa, operativa, logística y comunicaciones que permitan garantizar la interinstitucional en el marco del proyecto de Bogotaneidad. 2386. Se recibe a solicitud expresa del ordenador del Gasto mediante SIPSE 133189&lt;(&gt;,&lt;)&gt; con certificado de no existencia  60881 del 13 de mayo de 2025, recibido el 13 de mayo de 2025. Se expide CRP mediante memorando 20257020012913, recibido el 20 de mayo de 2025."/>
    <s v="O23011745992024238601000"/>
    <s v="Bogotá también es rural"/>
    <n v="1033747881"/>
    <s v="YULY TATIANA SILVA ESPINEL"/>
    <n v="0"/>
    <n v="0"/>
    <n v="61719000"/>
    <n v="29390000"/>
    <n v="32329000"/>
    <n v="2386"/>
    <s v="Desarrollar 4 acciones orientadas a la ciudadanía, en el marco de la estrategia &quot;Bogotaneidad"/>
    <n v="133189"/>
    <n v="1"/>
    <s v="5 - Bogotá confía en su gobierno"/>
    <s v="39 - Camino hacia una democracia deliberativa con un gobierno cercano a la gente y con participación ciudadana"/>
    <m/>
    <m/>
  </r>
  <r>
    <n v="2025"/>
    <x v="4"/>
    <d v="2025-01-01T00:00:00"/>
    <d v="2025-05-31T00:00:00"/>
    <s v="0020-01"/>
    <d v="2025-05-22T00:00:00"/>
    <n v="31"/>
    <s v="RESOLUCION"/>
    <s v="018-2025"/>
    <s v="31 - RESOLUCION"/>
    <n v="229"/>
    <s v="ORDENES DE PAGO"/>
    <n v="1296"/>
    <n v="1413"/>
    <s v="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Reemplaza el CRP número 1407 de 2025, por error en el número de resolución."/>
    <s v="O23011745992024239801000"/>
    <s v="Cuidado y protección para la población Vulnerable de Sumapaz"/>
    <n v="860066942"/>
    <s v="CAJA DE COMPENSACION FAMILIAR COMPENSAR"/>
    <n v="0"/>
    <n v="0"/>
    <n v="137250000"/>
    <n v="137100000"/>
    <n v="150000"/>
    <n v="2398"/>
    <s v="Beneficiar 305 personas mayores con transferencias monetarias"/>
    <n v="133313"/>
    <n v="1"/>
    <s v="2 - Bogotá confía en su bien-estar"/>
    <s v="7 - Bogotá, una ciudad con menos Pobreza"/>
    <m/>
    <m/>
  </r>
  <r>
    <n v="2025"/>
    <x v="4"/>
    <d v="2025-01-01T00:00:00"/>
    <d v="2025-05-31T00:00:00"/>
    <s v="0020-01"/>
    <d v="2025-05-30T00:00:00"/>
    <n v="73"/>
    <s v="CONTRATO DE OBRA PUBLICA"/>
    <s v="465-20241"/>
    <s v="73 - CONTRATO DE OBRA PUBLICA"/>
    <n v="215"/>
    <s v="ORDENES DE PAGO"/>
    <n v="1300"/>
    <n v="1415"/>
    <s v="133383 - Adición y Prorroga al contrato COP-465-2024, cuyo objeto es, Realizar las obras necesarias para mejorar la malla vial local de Sumapaz, por el sistema de precios unitarios fijos, de acuerdo con los estudios y diseños derivados del contrato de consultoría CCS-213-2021. Se expide el CDP a solicitud expresa del Ordenador del Gasto mediante SIPSE 133383, recibido el 28 de mayo de 2025. Se expide el CRP a través de memorando 20257020013703, recibido el 30 de mayo de 2025."/>
    <s v="O23011745992024228901000"/>
    <s v="Movilidad para Sumapaz"/>
    <n v="901915947"/>
    <s v="CONSORCIO CONSTRUVIAL"/>
    <n v="0"/>
    <n v="0"/>
    <n v="2016448525"/>
    <n v="1578034189"/>
    <n v="438414336"/>
    <n v="2289"/>
    <s v="Intervenir 40 Kilómetros-carril de malla vial rural con acciones de construcción y/o conservación"/>
    <n v="133383"/>
    <n v="1"/>
    <s v="4 - Bogotá ordena su territorio y avanza en su acción climática"/>
    <s v="26 - Movilidad Sostenible"/>
    <m/>
    <m/>
  </r>
  <r>
    <n v="2025"/>
    <x v="4"/>
    <d v="2025-01-01T00:00:00"/>
    <d v="2025-05-31T00:00:00"/>
    <s v="0020-01"/>
    <d v="2025-05-30T00:00:00"/>
    <n v="43"/>
    <s v="CONTRATO DE INTERVENTORIA"/>
    <s v="543-20241"/>
    <s v="43 - CONTRATO DE INTERVENTORIA"/>
    <n v="215"/>
    <s v="ORDENES DE PAGO"/>
    <n v="1301"/>
    <n v="1416"/>
    <s v="133384 - Adición y Prorroga al contrato CIN-543-2024, cuyo objeto es, realizar la interventoría técnica, administrativa financiera, ambiental, SST, social y jurídica, que resulte del proceso licitatorio cuyo objeto es, realizar las obras necesarias para mejorar la malla vial local de Sumapaz, por el sistema de precios unitarios fijos, de acuerdo con los estudios y diseños derivados del contrato de consultoría CCS-213-2021. Se expide CDP a solicitud expresa del ordenador del gasto mediante SIPSE 133384, recibido el 28 de mayo de 2025. Se expide CRP mediante memorando 20257020013513, recibido el 30 de mayo de 2025"/>
    <s v="O23011745992024228901000"/>
    <s v="Movilidad para Sumapaz"/>
    <n v="901854611"/>
    <s v="CONSORCIO INTER-MONACO"/>
    <n v="0"/>
    <n v="0"/>
    <n v="244582016"/>
    <n v="0"/>
    <n v="244582016"/>
    <n v="2289"/>
    <s v="Intervenir 40 Kilómetros-carril de malla vial rural con acciones de construcción y/o conservación"/>
    <n v="133384"/>
    <n v="1"/>
    <s v="4 - Bogotá ordena su territorio y avanza en su acción climática"/>
    <s v="26 - Movilidad Sostenible"/>
    <m/>
    <m/>
  </r>
  <r>
    <n v="2025"/>
    <x v="5"/>
    <d v="2025-01-01T00:00:00"/>
    <d v="2025-06-30T00:00:00"/>
    <s v="0020-01"/>
    <d v="2025-06-06T00:00:00"/>
    <n v="31"/>
    <s v="RESOLUCION"/>
    <n v="2025"/>
    <s v="31 - RESOLUCION"/>
    <n v="208"/>
    <s v="ORDENES DE PAGO"/>
    <n v="1303"/>
    <n v="1418"/>
    <s v="Modalidad Afectada: 33-11-606-7744-13-005-001-002  Atender mediante procesos flexibles y diferenciales a las ninas, ninos y adolescentes en riesgo o situacion de trabajo infantil, generando espacios protectores que garanticen sus derechos.  Descripción 7744-RRHH-AD-0826  Objeto: ADICION AL CONTRATO DE PRESTACION DE SERVICIOS PROFESIONALES No. 826 DE 2023"/>
    <s v="O23011745992024228901000"/>
    <s v="Movilidad para Sumapaz"/>
    <n v="860011153"/>
    <s v="POSITIVA COMPAÑIA DE SEGUROS SA"/>
    <n v="763800"/>
    <n v="0"/>
    <n v="0"/>
    <n v="0"/>
    <n v="0"/>
    <n v="2289"/>
    <s v="Intervenir 40 Kilómetros-carril de malla vial rural con acciones de construcción y/o conservación"/>
    <m/>
    <n v="1"/>
    <s v="4 - Bogotá ordena su territorio y avanza en su acción climática"/>
    <s v="26 - Movilidad Sostenible"/>
    <m/>
    <m/>
  </r>
  <r>
    <n v="2025"/>
    <x v="5"/>
    <d v="2025-01-01T00:00:00"/>
    <d v="2025-06-30T00:00:00"/>
    <s v="0020-01"/>
    <d v="2025-06-06T00:00:00"/>
    <n v="31"/>
    <s v="RESOLUCION"/>
    <n v="2025"/>
    <s v="31 - RESOLUCION"/>
    <n v="208"/>
    <s v="ORDENES DE PAGO"/>
    <n v="1303"/>
    <n v="141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s v="POSITIVA COMPAÑIA DE SEGUROS SA"/>
    <n v="0"/>
    <n v="0"/>
    <n v="763800"/>
    <n v="763800"/>
    <n v="0"/>
    <n v="2289"/>
    <s v="Intervenir 40 Kilómetros-carril de malla vial rural con acciones de construcción y/o conservación"/>
    <m/>
    <n v="1"/>
    <s v="4 - Bogotá ordena su territorio y avanza en su acción climática"/>
    <s v="26 - Movilidad Sostenible"/>
    <m/>
    <m/>
  </r>
  <r>
    <n v="2025"/>
    <x v="5"/>
    <d v="2025-01-01T00:00:00"/>
    <d v="2025-06-30T00:00:00"/>
    <s v="0020-01"/>
    <d v="2025-06-19T00:00:00"/>
    <n v="21"/>
    <s v="CONVENIO INTERADMINISTRATIVO"/>
    <s v="366-2025"/>
    <s v="21 - CONVENIO INTERADMINISTRATIVO"/>
    <n v="195"/>
    <s v="ORDENES DE PAGO"/>
    <n v="1305"/>
    <n v="1421"/>
    <s v="134074 - El Convenio que se pretende celebrar tendrá por objeto, aunar esfuerzos y recursos técnicos, administrativos, jurídicos, financieros y humanos entre el fondo de desarrollo rural de Sumapaz y la agencia atenea, para promover el acceso y la permanencia de los jóvenes de la ciudad de Bogotá a los programas de educación postmedia. 2703. Se expide a solicitud expresa del Ordenador del Gasto, mediante SIPSE 134074, recibido el 16 de junio de 2025.Se expide CRP mediante memorando 20257020014223 recibido el 19 de junio de 2025."/>
    <s v="O23011745992024270301000"/>
    <s v="Una mejor educación para Sumapaz"/>
    <n v="901508361"/>
    <s v="AGENCIA DISTRITAL PARA LA EDUCACION SUPE RIOR LA CIENCIA Y LA TECNOLOGIA &quot;ATENEA&quot;"/>
    <n v="0"/>
    <n v="0"/>
    <n v="275000000"/>
    <n v="275000000"/>
    <n v="0"/>
    <n v="2703"/>
    <s v="Beneficiar 160 estudiantes con apoyo de sostenimiento para la permanencia en la educación posmedia (niveles de formación técnico profesional, tecnólogo, profesional universitario y educación para el trabajo y desarrollo humano)."/>
    <n v="134074"/>
    <n v="4"/>
    <s v="3 - Bogotá confía en su potencial"/>
    <s v="16 - Atención Integral a la Primera Infancia y Educación como Eje del Potencial Humano"/>
    <m/>
    <m/>
  </r>
  <r>
    <n v="2025"/>
    <x v="5"/>
    <d v="2025-01-01T00:00:00"/>
    <d v="2025-06-30T00:00:00"/>
    <s v="0020-01"/>
    <d v="2025-06-19T00:00:00"/>
    <n v="21"/>
    <s v="CONVENIO INTERADMINISTRATIVO"/>
    <s v="366-2025"/>
    <s v="21 - CONVENIO INTERADMINISTRATIVO"/>
    <n v="195"/>
    <s v="ORDENES DE PAGO"/>
    <n v="1305"/>
    <n v="1421"/>
    <s v="134074 - El Convenio que se pretende celebrar tendrá por objeto, aunar esfuerzos y recursos técnicos, administrativos, jurídicos, financieros y humanos entre el fondo de desarrollo rural de Sumapaz y la agencia atenea, para promover el acceso y la permanencia de los jóvenes de la ciudad de Bogotá a los programas de educación postmedia. 2703. Se expide a solicitud expresa del Ordenador del Gasto, mediante SIPSE 134074, recibido el 16 de junio de 2025.Se expide CRP mediante memorando 20257020014223 recibido el 19 de junio de 2025."/>
    <s v="O23011745992024270301000"/>
    <s v="Una mejor educación para Sumapaz"/>
    <n v="901508361"/>
    <s v="AGENCIA DISTRITAL PARA LA EDUCACION SUPE RIOR LA CIENCIA Y LA TECNOLOGIA &quot;ATENEA&quot;"/>
    <n v="0"/>
    <n v="0"/>
    <n v="1095000000"/>
    <n v="1095000000"/>
    <n v="0"/>
    <n v="2703"/>
    <s v="Beneficiar 160 estudiantes en programas de educación posmedia (niveles de formación técnico profesional, tecnólogo, profesional universitario y educación para el trabajo y desarrollo humano)."/>
    <n v="134074"/>
    <n v="3"/>
    <s v="3 - Bogotá confía en su potencial"/>
    <s v="16 - Atención Integral a la Primera Infancia y Educación como Eje del Potencial Humano"/>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3001000"/>
    <s v="Por una mejor convivencia en Sumapaz"/>
    <n v="901668906"/>
    <s v="UNION TEMPORAL LCT-2022"/>
    <n v="0"/>
    <n v="0"/>
    <n v="13338127"/>
    <n v="0"/>
    <n v="13338127"/>
    <n v="2230"/>
    <s v="Implementar 16 acciones formativas diferenciales para la promoción de la convivencia ciudadana"/>
    <n v="133531"/>
    <n v="1"/>
    <s v="1 - Bogotá avanza en su seguridad"/>
    <s v="1 - Diálogo social y cultura ciudadana para la convivencia pacifica y la recuperación de la confianza"/>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6501000"/>
    <s v="Fortaleciendo la Conectividad en Sumapaz"/>
    <n v="901668906"/>
    <s v="UNION TEMPORAL LCT-2022"/>
    <n v="0"/>
    <n v="0"/>
    <n v="10781656"/>
    <n v="0"/>
    <n v="10781656"/>
    <n v="2265"/>
    <s v="Operativizar 17 Centros de Acceso Comunitario en zonas rurales y/o apartadas y/o urbanas, con énfasis en Servicios TIC´s generados."/>
    <n v="133531"/>
    <n v="1"/>
    <s v="5 - Bogotá confía en su gobierno"/>
    <s v="35 - Bogotá ciudad Inteligente"/>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7801000"/>
    <s v="Mejoramiento de vivienda para la comunidad de Sumapaz"/>
    <n v="901668906"/>
    <s v="UNION TEMPORAL LCT-2022"/>
    <n v="0"/>
    <n v="0"/>
    <n v="10781656"/>
    <n v="0"/>
    <n v="10781656"/>
    <n v="2278"/>
    <s v="Mejorar 200 viviendas de interés social rurales."/>
    <n v="133531"/>
    <n v="1"/>
    <s v="4 - Bogotá ordena su territorio y avanza en su acción climática"/>
    <s v="31 - Acceso equitativo de vivienda urbana y rural"/>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8901000"/>
    <s v="Movilidad para Sumapaz"/>
    <n v="901668906"/>
    <s v="UNION TEMPORAL LCT-2022"/>
    <n v="0"/>
    <n v="0"/>
    <n v="71358999"/>
    <n v="0"/>
    <n v="71358999"/>
    <n v="2289"/>
    <s v="Intervenir 40 Kilómetros-carril de malla vial rural con acciones de construcción y/o conservación"/>
    <n v="133531"/>
    <n v="1"/>
    <s v="4 - Bogotá ordena su territorio y avanza en su acción climática"/>
    <s v="26 - Movilidad Sostenible"/>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s v="UNION TEMPORAL LCT-2022"/>
    <n v="0"/>
    <n v="0"/>
    <n v="11744957"/>
    <n v="0"/>
    <n v="11744957"/>
    <n v="2290"/>
    <s v="Implementar 16 acciones pedagógicas para la gestión de conflictividades y prevención de violencias"/>
    <n v="133531"/>
    <n v="1"/>
    <s v="1 - Bogotá avanza en su seguridad"/>
    <s v="4 - Servicios centrados en la justicia"/>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s v="UNION TEMPORAL LCT-2022"/>
    <n v="0"/>
    <n v="0"/>
    <n v="10040648"/>
    <n v="0"/>
    <n v="10040648"/>
    <n v="2290"/>
    <s v="Fortalecer 80 actores comunitarios con herramientas y capacidades para la implementación de un enfoque restaurativo para la justicia y la convivencia"/>
    <n v="133531"/>
    <n v="2"/>
    <s v="1 - Bogotá avanza en su seguridad"/>
    <s v="4 - Servicios centrados en la justicia"/>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s v="UNION TEMPORAL LCT-2022"/>
    <n v="0"/>
    <n v="0"/>
    <n v="10040648"/>
    <n v="0"/>
    <n v="10040648"/>
    <n v="2290"/>
    <s v="Beneficiar 100 ciudadanos con habilidades y capacidades para gestionar la convivencia constructivamente"/>
    <n v="133531"/>
    <n v="3"/>
    <s v="1 - Bogotá avanza en su seguridad"/>
    <s v="4 - Servicios centrados en la justicia"/>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s v="UNION TEMPORAL LCT-2022"/>
    <n v="0"/>
    <n v="0"/>
    <n v="12535366"/>
    <n v="0"/>
    <n v="12535366"/>
    <n v="2290"/>
    <s v="Fortalecer 8 programas de abordaje de conflictividad escolar para la convivencia con enfoque restaurativo"/>
    <n v="133531"/>
    <n v="4"/>
    <s v="1 - Bogotá avanza en su seguridad"/>
    <s v="4 - Servicios centrados en la justicia"/>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501000"/>
    <s v="Somos Sumapaz: Emprendiendo de manera sostenible en el territorio"/>
    <n v="901668906"/>
    <s v="UNION TEMPORAL LCT-2022"/>
    <n v="0"/>
    <n v="0"/>
    <n v="13745685"/>
    <n v="0"/>
    <n v="13745685"/>
    <n v="2315"/>
    <s v="Vincular 600 hogares y/o unidades productivas a procesos productivos y de comercialización en el sector rural."/>
    <n v="133531"/>
    <n v="1"/>
    <s v="3 - Bogotá confía en su potencial"/>
    <s v="20 - Promoción del emprendimiento formal, equitativo e incluyente"/>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501000"/>
    <s v="Somos Sumapaz: Emprendiendo de manera sostenible en el territorio"/>
    <n v="901668906"/>
    <s v="UNION TEMPORAL LCT-2022"/>
    <n v="0"/>
    <n v="0"/>
    <n v="22111644"/>
    <n v="0"/>
    <n v="22111644"/>
    <n v="2315"/>
    <s v="Apoyar 120 Mipymes, emprendimientos y/o actores de la economía informal para el fortalecimiento del tejido empresarial local."/>
    <n v="133531"/>
    <n v="2"/>
    <s v="3 - Bogotá confía en su potencial"/>
    <s v="20 - Promoción del emprendimiento formal, equitativo e incluyente"/>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n v="901668906"/>
    <s v="UNION TEMPORAL LCT-2022"/>
    <n v="0"/>
    <n v="0"/>
    <n v="15553734"/>
    <n v="0"/>
    <n v="15553734"/>
    <n v="2319"/>
    <s v="Realizar 4 procesos pedagógicos, artísticos, culturales, formativos o para el fortalecimiento de iniciativas ciudadanas para la apropiación social de la memoria, verdad, reparación integral a víctimas, paz y reconciliación.."/>
    <n v="133531"/>
    <n v="1"/>
    <s v="2 - Bogotá confía en su bien-estar"/>
    <s v="13 - Bogotá, un territorio de paz y reconciliación en donde todos puedan volver a empezar"/>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n v="901668906"/>
    <s v="UNION TEMPORAL LCT-2022"/>
    <n v="0"/>
    <n v="0"/>
    <n v="14968338"/>
    <n v="0"/>
    <n v="14968338"/>
    <n v="2319"/>
    <s v="Realizar 8 procesos de fortalecimiento de habilidades y capacidades de la población víctima del conflicto armado o excombatientes para promover su participación en los diferentes escenarios."/>
    <n v="133531"/>
    <n v="2"/>
    <s v="2 - Bogotá confía en su bien-estar"/>
    <s v="13 - Bogotá, un territorio de paz y reconciliación en donde todos puedan volver a empezar"/>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n v="901668906"/>
    <s v="UNION TEMPORAL LCT-2022"/>
    <n v="0"/>
    <n v="0"/>
    <n v="24045686"/>
    <n v="0"/>
    <n v="24045686"/>
    <n v="2319"/>
    <s v="Realizar 4 acciones de construcción de paz que contribuyan al tejido social, la integración local, la sostenibilidad económica y/o desarrollo territorial para la reconciliación."/>
    <n v="133531"/>
    <n v="3"/>
    <s v="2 - Bogotá confía en su bien-estar"/>
    <s v="13 - Bogotá, un territorio de paz y reconciliación en donde todos puedan volver a empezar"/>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s v="UNION TEMPORAL LCT-2022"/>
    <n v="0"/>
    <n v="0"/>
    <n v="22719282"/>
    <n v="0"/>
    <n v="22719282"/>
    <n v="2324"/>
    <s v="Beneficiar 600 personas con acciones para la promoción y atención de la salud mental"/>
    <n v="133531"/>
    <n v="1"/>
    <s v="2 - Bogotá confía en su bien-estar"/>
    <s v="10 - Salud Pública Integrada e Integral"/>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s v="UNION TEMPORAL LCT-2022"/>
    <n v="0"/>
    <n v="0"/>
    <n v="28232377"/>
    <n v="0"/>
    <n v="28232377"/>
    <n v="2324"/>
    <s v="Vincular 200 personas con discapacidad, cuidadores y cuidadoras, en actividades complementarias en salud"/>
    <n v="133531"/>
    <n v="3"/>
    <s v="2 - Bogotá confía en su bien-estar"/>
    <s v="10 - Salud Pública Integrada e Integral"/>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s v="UNION TEMPORAL LCT-2022"/>
    <n v="0"/>
    <n v="0"/>
    <n v="19562592"/>
    <n v="0"/>
    <n v="19562592"/>
    <n v="2324"/>
    <s v="Vincular 400 personas a las acciones y estrategias para promover la salud sexual y reproductiva consciente en los diferentes ciclos de vida"/>
    <n v="133531"/>
    <n v="4"/>
    <s v="2 - Bogotá confía en su bien-estar"/>
    <s v="10 - Salud Pública Integrada e Integral"/>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s v="UNION TEMPORAL LCT-2022"/>
    <n v="0"/>
    <n v="0"/>
    <n v="15857555"/>
    <n v="0"/>
    <n v="15857555"/>
    <n v="2324"/>
    <s v="Vincular 300 personas a las acciones desarrolladas desde los dispositivos de base comunitaria en respuesta al consumo de SPA"/>
    <n v="133531"/>
    <n v="5"/>
    <s v="2 - Bogotá confía en su bien-estar"/>
    <s v="10 - Salud Pública Integrada e Integral"/>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s v="UNION TEMPORAL LCT-2022"/>
    <n v="0"/>
    <n v="0"/>
    <n v="19340289"/>
    <n v="0"/>
    <n v="19340289"/>
    <n v="2324"/>
    <s v="Vincular 1000 personas en acciones complementarias en salud física, nutricional y oral, a través del Circuito del Cuidado"/>
    <n v="133531"/>
    <n v="6"/>
    <s v="2 - Bogotá confía en su bien-estar"/>
    <s v="10 - Salud Pública Integrada e Integral"/>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701000"/>
    <s v="Fortalecimiento Institucional y sedes administrativas"/>
    <n v="901668906"/>
    <s v="UNION TEMPORAL LCT-2022"/>
    <n v="0"/>
    <n v="0"/>
    <n v="13004677"/>
    <n v="0"/>
    <n v="13004677"/>
    <n v="2327"/>
    <s v="Intervenir 1 sede administrativa local"/>
    <n v="133531"/>
    <n v="3"/>
    <s v="5 - Bogotá confía en su gobierno"/>
    <s v="33 - Fortalecimiento institucional para un gobierno confiable"/>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5801000"/>
    <s v="Mejores parques para Sumapaz"/>
    <n v="901668906"/>
    <s v="UNION TEMPORAL LCT-2022"/>
    <n v="0"/>
    <n v="0"/>
    <n v="6076260"/>
    <n v="0"/>
    <n v="6076260"/>
    <n v="2358"/>
    <s v="Construir 4000 m2 de Parques de la red de proximidad (la construcción incluye su dotación)."/>
    <n v="133531"/>
    <n v="1"/>
    <s v="4 - Bogotá ordena su territorio y avanza en su acción climática"/>
    <s v="24 - Revitalización y renovación urbana y rural con inclusión"/>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6201000"/>
    <s v="Legalización y titulación de predios en Sumapaz"/>
    <n v="901668906"/>
    <s v="UNION TEMPORAL LCT-2022"/>
    <n v="0"/>
    <n v="0"/>
    <n v="26972665"/>
    <n v="0"/>
    <n v="26972665"/>
    <n v="2362"/>
    <s v="Gestionar la titulación o legalización de 150 predios."/>
    <n v="133531"/>
    <n v="1"/>
    <s v="4 - Bogotá ordena su territorio y avanza en su acción climática"/>
    <s v="23 - Ordenamiento territorial sostenible, equilibrado y participativo"/>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601000"/>
    <s v="Bogotá también es rural"/>
    <n v="901668906"/>
    <s v="UNION TEMPORAL LCT-2022"/>
    <n v="0"/>
    <n v="0"/>
    <n v="16005742"/>
    <n v="0"/>
    <n v="16005742"/>
    <n v="2386"/>
    <s v="Desarrollar 4 acciones orientadas a la ciudadanía, en el marco de la estrategia &quot;Bogotaneidad"/>
    <n v="133531"/>
    <n v="1"/>
    <s v="5 - Bogotá confía en su gobierno"/>
    <s v="39 - Camino hacia una democracia deliberativa con un gobierno cercano a la gente y con participación ciudadana"/>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601000"/>
    <s v="Bogotá también es rural"/>
    <n v="901668906"/>
    <s v="UNION TEMPORAL LCT-2022"/>
    <n v="0"/>
    <n v="0"/>
    <n v="30319520"/>
    <n v="0"/>
    <n v="30319520"/>
    <n v="2386"/>
    <s v="Fortalecer 4 unidades de innovación pública y  social a nivel local"/>
    <n v="133531"/>
    <n v="2"/>
    <s v="5 - Bogotá confía en su gobierno"/>
    <s v="39 - Camino hacia una democracia deliberativa con un gobierno cercano a la gente y con participación ciudadana"/>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801000"/>
    <s v="Recreación y Deporte para Sumapaz"/>
    <n v="901668906"/>
    <s v="UNION TEMPORAL LCT-2022"/>
    <n v="0"/>
    <n v="0"/>
    <n v="93132231"/>
    <n v="0"/>
    <n v="93132231"/>
    <n v="2388"/>
    <s v="Capacitar 1000 personas en los campos deportivos o recreativos "/>
    <n v="133531"/>
    <n v="3"/>
    <s v="2 - Bogotá confía en su bien-estar"/>
    <s v="14 - Bogotá deportiva, recreativa, artística, patrimonial e intercultural"/>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9801000"/>
    <s v="Cuidado y protección para la población Vulnerable de Sumapaz"/>
    <n v="901668906"/>
    <s v="UNION TEMPORAL LCT-2022"/>
    <n v="0"/>
    <n v="0"/>
    <n v="30739447"/>
    <n v="0"/>
    <n v="30739447"/>
    <n v="2398"/>
    <s v="Beneficiar 305 personas mayores con transferencias monetarias"/>
    <n v="133531"/>
    <n v="1"/>
    <s v="2 - Bogotá confía en su bien-estar"/>
    <s v="7 - Bogotá, una ciudad con menos Pobreza"/>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48601000"/>
    <s v="Acciones para la promoción de la cultura, tradición y costumbres sumapaceñas"/>
    <n v="901668906"/>
    <s v="UNION TEMPORAL LCT-2022"/>
    <n v="0"/>
    <n v="0"/>
    <n v="100258195"/>
    <n v="0"/>
    <n v="100258195"/>
    <n v="2486"/>
    <s v="Realizar 12 eventos de promoción, circulación y apropiación de actividades artísticas, culturales y patrimoniales."/>
    <n v="133531"/>
    <n v="3"/>
    <s v="2 - Bogotá confía en su bien-estar"/>
    <s v="14 - Bogotá deportiva, recreativa, artística, patrimonial e intercultural"/>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48601000"/>
    <s v="Acciones para la promoción de la cultura, tradición y costumbres sumapaceñas"/>
    <n v="901668906"/>
    <s v="UNION TEMPORAL LCT-2022"/>
    <n v="0"/>
    <n v="0"/>
    <n v="23786333"/>
    <n v="0"/>
    <n v="23786333"/>
    <n v="2486"/>
    <s v="Capacitar 600 personas en los campos artísticos, interculturales, culturales y/o patrimoniales."/>
    <n v="133531"/>
    <n v="1"/>
    <s v="2 - Bogotá confía en su bien-estar"/>
    <s v="14 - Bogotá deportiva, recreativa, artística, patrimonial e intercultural"/>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2601000"/>
    <s v="Por una vida libre de violencias para las mujeres de Sumapaz"/>
    <n v="901668906"/>
    <s v="UNION TEMPORAL LCT-2022"/>
    <n v="0"/>
    <n v="0"/>
    <n v="18653611"/>
    <n v="0"/>
    <n v="18653611"/>
    <n v="2526"/>
    <s v="Vincular 1200 personas en acciones para la prevención del feminicidio y la violencia contra la mujer."/>
    <n v="133531"/>
    <n v="1"/>
    <s v="1 - Bogotá avanza en su seguridad"/>
    <s v="2 - Cero tolerancia a las violencias contra las mujeres y basadas en género"/>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n v="901668906"/>
    <s v="UNION TEMPORAL LCT-2022"/>
    <n v="0"/>
    <n v="0"/>
    <n v="23144118"/>
    <n v="0"/>
    <n v="23144118"/>
    <n v="2541"/>
    <s v="Vincular 600 personas en procesos para la prevención de violencias en el contexto familiar y/o violencia sexual"/>
    <n v="133531"/>
    <n v="3"/>
    <s v="2 - Bogotá confía en su bien-estar"/>
    <s v="12 - Bogotá cuida a su gente"/>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n v="901668906"/>
    <s v="UNION TEMPORAL LCT-2022"/>
    <n v="0"/>
    <n v="0"/>
    <n v="78937001"/>
    <n v="0"/>
    <n v="78937001"/>
    <n v="2541"/>
    <s v="Vincular 600 mujeres cuidadoras a estrategias de cuidado."/>
    <n v="133531"/>
    <n v="1"/>
    <s v="2 - Bogotá confía en su bien-estar"/>
    <s v="12 - Bogotá cuida a su gente"/>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n v="901668906"/>
    <s v="UNION TEMPORAL LCT-2022"/>
    <n v="0"/>
    <n v="0"/>
    <n v="40990026"/>
    <n v="0"/>
    <n v="40990026"/>
    <n v="2541"/>
    <s v="Vincular 2800 mujeres para el ejercicio de derechos y el fortalecimiento de su autonomía económica"/>
    <n v="133531"/>
    <n v="2"/>
    <s v="2 - Bogotá confía en su bien-estar"/>
    <s v="12 - Bogotá cuida a su gente"/>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1301000"/>
    <s v="Manejo de emergencias y mitigación del riesgo de desastres"/>
    <n v="901668906"/>
    <s v="UNION TEMPORAL LCT-2022"/>
    <n v="0"/>
    <n v="0"/>
    <n v="20407340"/>
    <n v="0"/>
    <n v="20407340"/>
    <n v="2613"/>
    <s v="Realizar 12 acciones efectivas para el fortalecimiento de las capacidades locales en torno a la gestión del riesgo"/>
    <n v="133531"/>
    <n v="1"/>
    <s v="4 - Bogotá ordena su territorio y avanza en su acción climática"/>
    <s v="27 - Gestión del riesgo de desastres para un territorio seguro"/>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1301000"/>
    <s v="Manejo de emergencias y mitigación del riesgo de desastres"/>
    <n v="901668906"/>
    <s v="UNION TEMPORAL LCT-2022"/>
    <n v="0"/>
    <n v="0"/>
    <n v="10781656"/>
    <n v="0"/>
    <n v="10781656"/>
    <n v="2613"/>
    <s v="Realizar 40 obras de mitigación y/u obras de mitigación existentes con mantenimiento"/>
    <n v="133531"/>
    <n v="2"/>
    <s v="4 - Bogotá ordena su territorio y avanza en su acción climática"/>
    <s v="27 - Gestión del riesgo de desastres para un territorio seguro"/>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6601000"/>
    <s v="Sumapaz proteje su fauna"/>
    <n v="901668906"/>
    <s v="UNION TEMPORAL LCT-2022"/>
    <n v="0"/>
    <n v="0"/>
    <n v="77435259"/>
    <n v="0"/>
    <n v="77435259"/>
    <n v="2666"/>
    <s v="Atender 1000 animales en los programas de brigadas médicas, urgencias veterinarias y adopciones"/>
    <n v="133531"/>
    <n v="1"/>
    <s v="2 - Bogotá confía en su bien-estar"/>
    <s v="15 - Bogotá protege todas las formas de vida"/>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n v="901668906"/>
    <s v="UNION TEMPORAL LCT-2022"/>
    <n v="0"/>
    <n v="0"/>
    <n v="33308277"/>
    <n v="0"/>
    <n v="33308277"/>
    <n v="2671"/>
    <s v="Implementar 4 procesos comunitarios de educación ambiental que promueven la conservación de la biodiversidad y el agua"/>
    <n v="133531"/>
    <n v="1"/>
    <s v="4 - Bogotá ordena su territorio y avanza en su acción climática"/>
    <s v="25 - Aumento de la resiliencia al cambio climático y reducción de la vulnerabilidad"/>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n v="901668906"/>
    <s v="UNION TEMPORAL LCT-2022"/>
    <n v="0"/>
    <n v="0"/>
    <n v="147508502"/>
    <n v="0"/>
    <n v="147508502"/>
    <n v="2671"/>
    <s v="Apoyar 500 predios rurales con buenas prácticas agropecuarias y ambientales que fortalezcan la protección a coberturas vegetales y recurso hídrico"/>
    <n v="133531"/>
    <n v="3"/>
    <s v="4 - Bogotá ordena su territorio y avanza en su acción climática"/>
    <s v="25 - Aumento de la resiliencia al cambio climático y reducción de la vulnerabilidad"/>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n v="901668906"/>
    <s v="UNION TEMPORAL LCT-2022"/>
    <n v="0"/>
    <n v="0"/>
    <n v="33567629"/>
    <n v="0"/>
    <n v="33567629"/>
    <n v="2671"/>
    <s v="Capacitar 500 personas en separación en la fuente y reciclaje."/>
    <n v="133531"/>
    <n v="2"/>
    <s v="4 - Bogotá ordena su territorio y avanza en su acción climática"/>
    <s v="25 - Aumento de la resiliencia al cambio climático y reducción de la vulnerabilidad"/>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8201000"/>
    <s v="Restauración ecológica urbana y/o rural"/>
    <n v="901668906"/>
    <s v="UNION TEMPORAL LCT-2022"/>
    <n v="0"/>
    <n v="0"/>
    <n v="25535110"/>
    <n v="0"/>
    <n v="25535110"/>
    <n v="2682"/>
    <s v="Realizar acciones de conservación en 8 hectáreas de la  Estructura Ecológica Principal"/>
    <n v="133531"/>
    <n v="1"/>
    <s v="4 - Bogotá ordena su territorio y avanza en su acción climática"/>
    <s v="25 - Aumento de la resiliencia al cambio climático y reducción de la vulnerabilidad"/>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8901000"/>
    <s v="Acueductos veredales, saneamiento básico y energías alternativas"/>
    <n v="901668906"/>
    <s v="UNION TEMPORAL LCT-2022"/>
    <n v="0"/>
    <n v="0"/>
    <n v="11893167"/>
    <n v="0"/>
    <n v="11893167"/>
    <n v="2689"/>
    <s v="Fortalecer 4 acueductos veredales con asistencia, intervenir técnica u organizativa"/>
    <n v="133531"/>
    <n v="1"/>
    <s v="4 - Bogotá ordena su territorio y avanza en su acción climática"/>
    <s v="29 - Servicios públicos inclusivos y sostenibles"/>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s v="UNION TEMPORAL LCT-2022"/>
    <n v="0"/>
    <n v="0"/>
    <n v="16383666"/>
    <n v="0"/>
    <n v="16383666"/>
    <n v="2703"/>
    <s v="Dotar 18 sedes educativas urbanas y rurales con recursos pedagógicos y/o tecnológicos"/>
    <n v="133531"/>
    <n v="1"/>
    <s v="3 - Bogotá confía en su potencial"/>
    <s v="16 - Atención Integral a la Primera Infancia y Educación como Eje del Potencial Humano"/>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s v="UNION TEMPORAL LCT-2022"/>
    <n v="0"/>
    <n v="0"/>
    <n v="13338118"/>
    <n v="0"/>
    <n v="13338118"/>
    <n v="2703"/>
    <s v="Beneficiar 160 estudiantes en programas de educación posmedia (niveles de formación técnico profesional, tecnólogo, profesional universitario y educación para el trabajo y desarrollo humano)."/>
    <n v="133531"/>
    <n v="3"/>
    <s v="3 - Bogotá confía en su potencial"/>
    <s v="16 - Atención Integral a la Primera Infancia y Educación como Eje del Potencial Humano"/>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s v="UNION TEMPORAL LCT-2022"/>
    <n v="0"/>
    <n v="0"/>
    <n v="13738274"/>
    <n v="0"/>
    <n v="13738274"/>
    <n v="2703"/>
    <s v="Beneficiar 160 estudiantes con apoyo de sostenimiento para la permanencia en la educación posmedia (niveles de formación técnico profesional, tecnólogo, profesional universitario y educación para el trabajo y desarrollo humano)."/>
    <n v="133531"/>
    <n v="4"/>
    <s v="3 - Bogotá confía en su potencial"/>
    <s v="16 - Atención Integral a la Primera Infancia y Educación como Eje del Potencial Humano"/>
    <m/>
    <m/>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s v="UNION TEMPORAL LCT-2022"/>
    <n v="0"/>
    <n v="0"/>
    <n v="19651512"/>
    <n v="0"/>
    <n v="19651512"/>
    <n v="2703"/>
    <s v="Implementar 8 Proyectos para el desarrollo integral de la primera infancia y la relación escuela, familia y comunidad."/>
    <n v="133531"/>
    <n v="2"/>
    <s v="3 - Bogotá confía en su potencial"/>
    <s v="16 - Atención Integral a la Primera Infancia y Educación como Eje del Potencial Humano"/>
    <m/>
    <m/>
  </r>
  <r>
    <n v="2025"/>
    <x v="5"/>
    <d v="2025-01-01T00:00:00"/>
    <d v="2025-06-30T00:00:00"/>
    <s v="0020-01"/>
    <d v="2025-06-24T00:00:00"/>
    <n v="53"/>
    <s v="CONTRATO DE SEGUROS"/>
    <s v="252-20242"/>
    <s v="53 - CONTRATO DE SEGUROS"/>
    <n v="190"/>
    <s v="ORDENES DE PAGO"/>
    <n v="1306"/>
    <n v="1423"/>
    <s v="134065 - Adición y prorroga N 2 al contrato CSE-252-2024, por 58 días, cuyo objeto es, adquirir el seguro todo riesgo para automóviles livianos y pesados del parque automotor del fondo de desarrollo rural de Sumapaz. Se expide el documento a solicitud expresa del Ordenador del gasto, mediante SIPSE 134065, recibido el 17 de junio de 2025. Se expide CRP mediante 20257020014413, recibido el 24 de junio de 2025."/>
    <s v="O23011745992024228901000"/>
    <s v="Movilidad para Sumapaz"/>
    <n v="860524654"/>
    <s v="ASEGURADORA SOLIDARIA DE COLOMBIA ENTIDA D COOPERATIVA"/>
    <n v="0"/>
    <n v="0"/>
    <n v="21827016"/>
    <n v="21827016"/>
    <n v="0"/>
    <n v="2289"/>
    <s v="Intervenir 40 Kilómetros-carril de malla vial rural con acciones de construcción y/o conservación"/>
    <n v="134065"/>
    <n v="1"/>
    <s v="4 - Bogotá ordena su territorio y avanza en su acción climática"/>
    <s v="26 - Movilidad Sostenible"/>
    <m/>
    <m/>
  </r>
  <r>
    <n v="2025"/>
    <x v="5"/>
    <d v="2025-01-01T00:00:00"/>
    <d v="2025-06-30T00:00:00"/>
    <s v="0020-01"/>
    <d v="2025-06-24T00:00:00"/>
    <n v="53"/>
    <s v="CONTRATO DE SEGUROS"/>
    <s v="346-20242"/>
    <s v="53 - CONTRATO DE SEGUROS"/>
    <n v="190"/>
    <s v="ORDENES DE PAGO"/>
    <n v="1308"/>
    <n v="1424"/>
    <s v="134177 - Adición y prorroga al contrato CSE-346-2024, por 65 días, cuyo objeto es, contratar los seguros que amparen los intereses patrimoniales actuales y futuros, así como los bienes de propiedad o tenencia del fondo de desarrollo rural de Sumapaz, que estén bajo su responsabilidad o custodia. Se expide CDP a solicitud expresa del Ordenador del Gasto mediante SIPSE 134177, recibido el 19 de junio de 2025. Se expide CRP mediante 20257020014423, recibido el 24 de junio de 2025."/>
    <s v="O23011745992024228901000"/>
    <s v="Movilidad para Sumapaz"/>
    <n v="860524654"/>
    <s v="ASEGURADORA SOLIDARIA DE COLOMBIA ENTIDA D COOPERATIVA"/>
    <n v="0"/>
    <n v="0"/>
    <n v="10745141"/>
    <n v="10745141"/>
    <n v="0"/>
    <n v="2289"/>
    <s v="Intervenir 40 Kilómetros-carril de malla vial rural con acciones de construcción y/o conservación"/>
    <n v="134177"/>
    <n v="1"/>
    <s v="4 - Bogotá ordena su territorio y avanza en su acción climática"/>
    <s v="26 - Movilidad Sostenible"/>
    <m/>
    <m/>
  </r>
  <r>
    <n v="2025"/>
    <x v="6"/>
    <d v="2025-01-01T00:00:00"/>
    <d v="2025-07-31T00:00:00"/>
    <s v="0020-01"/>
    <d v="2025-07-04T00:00:00"/>
    <n v="43"/>
    <s v="CONTRATO DE INTERVENTORIA"/>
    <s v="673-20241"/>
    <s v="43 - CONTRATO DE INTERVENTORIA"/>
    <n v="180"/>
    <s v="ORDENES DE PAGO"/>
    <n v="1311"/>
    <n v="1426"/>
    <s v="133739 - Adición y Prorroga al contrato CIN-673-2024, cuyo objeto es, realizar la interventoría integral, técnica, administrativa, legal, financiera, ambiental, SST, social y jurídica, del contrato que resulte del proceso licitatorio cuyo objeto es &quot;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CDP a solicitud expresa del Ordenador del Gasto, mediante SIPSE 133739, recibido el 3 de julio de 2025.Se expide CRP mediante memorando 20257020014993 recibido el 4 de julio de 2025."/>
    <s v="O23011745992024235801000"/>
    <s v="Mejores parques para Sumapaz"/>
    <n v="1013813351"/>
    <s v="CONSORCIO SANTA LUCIA 548"/>
    <n v="0"/>
    <n v="0"/>
    <n v="59915098"/>
    <n v="0"/>
    <n v="59915098"/>
    <n v="2358"/>
    <s v="Construir 4000 m2 de Parques de la red de proximidad (la construcción incluye su dotación)."/>
    <n v="133739"/>
    <n v="1"/>
    <s v="4 - Bogotá ordena su territorio y avanza en su acción climática"/>
    <s v="24 - Revitalización y renovación urbana y rural con inclusión"/>
    <m/>
    <m/>
  </r>
  <r>
    <n v="2025"/>
    <x v="6"/>
    <d v="2025-01-01T00:00:00"/>
    <d v="2025-07-31T00:00:00"/>
    <s v="0020-01"/>
    <d v="2025-07-04T00:00:00"/>
    <n v="73"/>
    <s v="CONTRATO DE OBRA PUBLICA"/>
    <s v="722-20241"/>
    <s v="73 - CONTRATO DE OBRA PUBLICA"/>
    <n v="180"/>
    <s v="ORDENES DE PAGO"/>
    <n v="1310"/>
    <n v="1427"/>
    <s v="133737 - Adición y Prorroga al contrato COP-722-2024, cuyo objeto es, 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el CDP a solicitud expresa del Ordenador del gasto, mediante SIPSE 133737, recibido el 3 de julio de 2025.Se expide CRP mediante memorando 20257020015003, recibido el 4 de julio de 2025."/>
    <s v="O23011745992024235801000"/>
    <s v="Mejores parques para Sumapaz"/>
    <n v="1013813463"/>
    <s v="CONSORCIO ECOPARK ED"/>
    <n v="0"/>
    <n v="0"/>
    <n v="107024425"/>
    <n v="0"/>
    <n v="107024425"/>
    <n v="2358"/>
    <s v="Construir 4000 m2 de Parques de la red de proximidad (la construcción incluye su dotación)."/>
    <n v="133737"/>
    <n v="1"/>
    <s v="4 - Bogotá ordena su territorio y avanza en su acción climática"/>
    <s v="24 - Revitalización y renovación urbana y rural con inclusión"/>
    <m/>
    <m/>
  </r>
  <r>
    <n v="2025"/>
    <x v="6"/>
    <d v="2025-01-01T00:00:00"/>
    <d v="2025-07-31T00:00:00"/>
    <s v="0020-01"/>
    <d v="2025-07-07T00:00:00"/>
    <n v="31"/>
    <s v="RESOLUCION"/>
    <s v="004-2025"/>
    <s v="31 - RESOLUCION"/>
    <n v="177"/>
    <s v="ORDENES DE PAGO"/>
    <n v="1312"/>
    <n v="1428"/>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1000502369"/>
    <s v="POSITIVA COMPAÑIA DE SEGUROS SA"/>
    <n v="0"/>
    <n v="0"/>
    <n v="714400"/>
    <n v="714400"/>
    <n v="0"/>
    <n v="2289"/>
    <s v="Intervenir 40 Kilómetros-carril de malla vial rural con acciones de construcción y/o conservación"/>
    <s v="Atende"/>
    <n v="1"/>
    <s v="4 - Bogotá ordena su territorio y avanza en su acción climática"/>
    <s v="26 - Movilidad Sostenible"/>
    <m/>
    <m/>
  </r>
  <r>
    <n v="2025"/>
    <x v="6"/>
    <d v="2025-01-01T00:00:00"/>
    <d v="2025-07-31T00:00:00"/>
    <s v="0020-01"/>
    <d v="2025-07-07T00:00:00"/>
    <n v="31"/>
    <s v="RESOLUCION"/>
    <s v="004-2025"/>
    <s v="31 - RESOLUCION"/>
    <n v="177"/>
    <s v="ORDENES DE PAGO"/>
    <n v="1312"/>
    <n v="1428"/>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1000502369"/>
    <s v="POSITIVA COMPAÑIA DE SEGUROS SA"/>
    <n v="0"/>
    <n v="0"/>
    <n v="130500"/>
    <n v="130500"/>
    <n v="0"/>
    <n v="2682"/>
    <s v="Lograr 16 hectáreas en proceso de restauración ecológica"/>
    <s v="Atende"/>
    <n v="2"/>
    <s v="4 - Bogotá ordena su territorio y avanza en su acción climática"/>
    <s v="25 - Aumento de la resiliencia al cambio climático y reducción de la vulnerabilidad"/>
    <m/>
    <m/>
  </r>
  <r>
    <n v="2025"/>
    <x v="6"/>
    <d v="2025-01-01T00:00:00"/>
    <d v="2025-07-31T00:00:00"/>
    <s v="0020-01"/>
    <d v="2025-07-14T00:00:00"/>
    <n v="21"/>
    <s v="CONVENIO INTERADMINISTRATIVO"/>
    <s v="679-2025"/>
    <s v="21 - CONVENIO INTERADMINISTRATIVO"/>
    <n v="170"/>
    <s v="ORDENES DE PAGO"/>
    <n v="1298"/>
    <n v="1429"/>
    <s v="133525 - 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2486. Se expide el CDP a solicitud expresa del ordenador del Gasto mediante SIPSE 133525, recibido el 27 de mayo de 2025. Se expide el CRP mediante memorando 20257020017163, recibido el 14 de julio de 2025."/>
    <s v="O23011745992024248601000"/>
    <s v="Acciones para la promoción de la cultura, tradición y costumbres sumapaceñas"/>
    <n v="119"/>
    <s v="SECRETARIA DISTRITAL DE CULTURA RECREACION Y DEPORTE"/>
    <n v="0"/>
    <n v="0"/>
    <n v="280000000"/>
    <n v="280000000"/>
    <n v="0"/>
    <n v="2486"/>
    <s v="Otorgar 50 estímulos de apoyo al sector artístico y cultural."/>
    <n v="133525"/>
    <n v="2"/>
    <s v="2 - Bogotá confía en su bien-estar"/>
    <s v="14 - Bogotá deportiva, recreativa, artística, patrimonial e intercultural"/>
    <m/>
    <m/>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501000"/>
    <s v="Somos Sumapaz: Emprendiendo de manera sostenible en el territorio"/>
    <n v="1013727078"/>
    <s v="UNION TEMPORAL LOGIEVENTOS"/>
    <n v="0"/>
    <n v="0"/>
    <n v="80000000"/>
    <n v="8220282"/>
    <n v="71779718"/>
    <n v="2315"/>
    <s v="Vincular 600 hogares y/o unidades productivas a procesos productivos y de comercialización en el sector rural."/>
    <n v="135091"/>
    <n v="1"/>
    <s v="3 - Bogotá confía en su potencial"/>
    <s v="20 - Promoción del emprendimiento formal, equitativo e incluyente"/>
    <m/>
    <m/>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n v="1013727078"/>
    <s v="UNION TEMPORAL LOGIEVENTOS"/>
    <n v="0"/>
    <n v="0"/>
    <n v="26680000"/>
    <n v="4410024"/>
    <n v="22269976"/>
    <n v="2319"/>
    <s v="Realizar 4 acciones de construcción de paz que contribuyan al tejido social, la integración local, la sostenibilidad económica y/o desarrollo territorial para la reconciliación."/>
    <n v="135091"/>
    <n v="3"/>
    <s v="2 - Bogotá confía en su bien-estar"/>
    <s v="13 - Bogotá, un territorio de paz y reconciliación en donde todos puedan volver a empezar"/>
    <m/>
    <m/>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n v="1013727078"/>
    <s v="UNION TEMPORAL LOGIEVENTOS"/>
    <n v="0"/>
    <n v="0"/>
    <n v="19500000"/>
    <n v="0"/>
    <n v="19500000"/>
    <n v="2319"/>
    <s v="Realizar 8 procesos de fortalecimiento de habilidades y capacidades de la población víctima del conflicto armado o excombatientes para promover su participación en los diferentes escenarios."/>
    <n v="135091"/>
    <n v="2"/>
    <s v="2 - Bogotá confía en su bien-estar"/>
    <s v="13 - Bogotá, un territorio de paz y reconciliación en donde todos puedan volver a empezar"/>
    <m/>
    <m/>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n v="1013727078"/>
    <s v="UNION TEMPORAL LOGIEVENTOS"/>
    <n v="0"/>
    <n v="0"/>
    <n v="44000000"/>
    <n v="0"/>
    <n v="44000000"/>
    <n v="2319"/>
    <s v="Realizar 4 procesos pedagógicos, artísticos, culturales, formativos o para el fortalecimiento de iniciativas ciudadanas para la apropiación social de la memoria, verdad, reparación integral a víctimas, paz y reconciliación.."/>
    <n v="135091"/>
    <n v="1"/>
    <s v="2 - Bogotá confía en su bien-estar"/>
    <s v="13 - Bogotá, un territorio de paz y reconciliación en donde todos puedan volver a empezar"/>
    <m/>
    <m/>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2401000"/>
    <s v="Acciones para el cuidado de la salud y el bienestar de las y los Sumapaceños"/>
    <n v="1013727078"/>
    <s v="UNION TEMPORAL LOGIEVENTOS"/>
    <n v="0"/>
    <n v="0"/>
    <n v="30777052"/>
    <n v="7912504"/>
    <n v="22864548"/>
    <n v="2324"/>
    <s v="Vincular 400 personas a las acciones y estrategias para promover la salud sexual y reproductiva consciente en los diferentes ciclos de vida"/>
    <n v="135091"/>
    <n v="4"/>
    <s v="2 - Bogotá confía en su bien-estar"/>
    <s v="10 - Salud Pública Integrada e Integral"/>
    <m/>
    <m/>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601000"/>
    <s v="Bogotá también es rural"/>
    <n v="1013727078"/>
    <s v="UNION TEMPORAL LOGIEVENTOS"/>
    <n v="0"/>
    <n v="0"/>
    <n v="250583302"/>
    <n v="4060086"/>
    <n v="246523216"/>
    <n v="2386"/>
    <s v="Desarrollar 4 acciones orientadas a la ciudadanía, en el marco de la estrategia &quot;Bogotaneidad"/>
    <n v="135091"/>
    <n v="1"/>
    <s v="5 - Bogotá confía en su gobierno"/>
    <s v="39 - Camino hacia una democracia deliberativa con un gobierno cercano a la gente y con participación ciudadana"/>
    <m/>
    <m/>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801000"/>
    <s v="Recreación y Deporte para Sumapaz"/>
    <n v="1013727078"/>
    <s v="UNION TEMPORAL LOGIEVENTOS"/>
    <n v="0"/>
    <n v="0"/>
    <n v="45487900"/>
    <n v="24352796"/>
    <n v="21135104"/>
    <n v="2388"/>
    <s v="Beneficiar  1200 personas en actividades recreo-deportivas comunitarias."/>
    <n v="135091"/>
    <n v="1"/>
    <s v="2 - Bogotá confía en su bien-estar"/>
    <s v="14 - Bogotá deportiva, recreativa, artística, patrimonial e intercultural"/>
    <m/>
    <m/>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801000"/>
    <s v="Recreación y Deporte para Sumapaz"/>
    <n v="1013727078"/>
    <s v="UNION TEMPORAL LOGIEVENTOS"/>
    <n v="0"/>
    <n v="0"/>
    <n v="90000000"/>
    <n v="30000000"/>
    <n v="60000000"/>
    <n v="2388"/>
    <s v="Capacitar 1000 personas en los campos deportivos o recreativos "/>
    <n v="135091"/>
    <n v="3"/>
    <s v="2 - Bogotá confía en su bien-estar"/>
    <s v="14 - Bogotá deportiva, recreativa, artística, patrimonial e intercultural"/>
    <m/>
    <m/>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9801000"/>
    <s v="Cuidado y protección para la población Vulnerable de Sumapaz"/>
    <n v="1013727078"/>
    <s v="UNION TEMPORAL LOGIEVENTOS"/>
    <n v="114970303"/>
    <n v="0"/>
    <n v="45029697"/>
    <n v="8213786"/>
    <n v="36815911"/>
    <n v="2398"/>
    <s v="Beneficiar 305 personas mayores con transferencias monetarias"/>
    <n v="135091"/>
    <n v="1"/>
    <s v="2 - Bogotá confía en su bien-estar"/>
    <s v="7 - Bogotá, una ciudad con menos Pobreza"/>
    <m/>
    <m/>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48601000"/>
    <s v="Acciones para la promoción de la cultura, tradición y costumbres sumapaceñas"/>
    <n v="1013727078"/>
    <s v="UNION TEMPORAL LOGIEVENTOS"/>
    <n v="0"/>
    <n v="0"/>
    <n v="50035697"/>
    <n v="0"/>
    <n v="50035697"/>
    <n v="2486"/>
    <s v="Realizar 12 eventos de promoción, circulación y apropiación de actividades artísticas, culturales y patrimoniales."/>
    <n v="135091"/>
    <n v="3"/>
    <s v="2 - Bogotá confía en su bien-estar"/>
    <s v="14 - Bogotá deportiva, recreativa, artística, patrimonial e intercultural"/>
    <m/>
    <m/>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48601000"/>
    <s v="Acciones para la promoción de la cultura, tradición y costumbres sumapaceñas"/>
    <n v="1013727078"/>
    <s v="UNION TEMPORAL LOGIEVENTOS"/>
    <n v="0"/>
    <n v="0"/>
    <n v="45029697"/>
    <n v="0"/>
    <n v="45029697"/>
    <n v="2486"/>
    <s v="Capacitar 600 personas en los campos artísticos, interculturales, culturales y/o patrimoniales."/>
    <n v="135091"/>
    <n v="1"/>
    <s v="2 - Bogotá confía en su bien-estar"/>
    <s v="14 - Bogotá deportiva, recreativa, artística, patrimonial e intercultural"/>
    <m/>
    <m/>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52601000"/>
    <s v="Por una vida libre de violencias para las mujeres de Sumapaz"/>
    <n v="1013727078"/>
    <s v="UNION TEMPORAL LOGIEVENTOS"/>
    <n v="0"/>
    <n v="0"/>
    <n v="60000000"/>
    <n v="3677433"/>
    <n v="56322567"/>
    <n v="2526"/>
    <s v="Vincular 1200 personas en acciones para la prevención del feminicidio y la violencia contra la mujer."/>
    <n v="135091"/>
    <n v="1"/>
    <s v="1 - Bogotá avanza en su seguridad"/>
    <s v="2 - Cero tolerancia a las violencias contra las mujeres y basadas en género"/>
    <m/>
    <m/>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67101000"/>
    <s v="Asistencia técnica agropecuaria y educación ambiental en la localidad de Sumapaz"/>
    <n v="1013727078"/>
    <s v="UNION TEMPORAL LOGIEVENTOS"/>
    <n v="0"/>
    <n v="0"/>
    <n v="15077351"/>
    <n v="0"/>
    <n v="15077351"/>
    <n v="2671"/>
    <s v="Capacitar 500 personas en separación en la fuente y reciclaje."/>
    <n v="135091"/>
    <n v="2"/>
    <s v="4 - Bogotá ordena su territorio y avanza en su acción climática"/>
    <s v="25 - Aumento de la resiliencia al cambio climático y reducción de la vulnerabilidad"/>
    <m/>
    <m/>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69601000"/>
    <s v="Participación incidente en Sumapaz"/>
    <n v="1013727078"/>
    <s v="UNION TEMPORAL LOGIEVENTOS"/>
    <n v="0"/>
    <n v="0"/>
    <n v="40000000"/>
    <n v="0"/>
    <n v="40000000"/>
    <n v="2696"/>
    <s v="Fortalecer 40 Organizaciones sociales e Instancias de participación ciudadana."/>
    <n v="135091"/>
    <n v="5"/>
    <s v="5 - Bogotá confía en su gobierno"/>
    <s v="39 - Camino hacia una democracia deliberativa con un gobierno cercano a la gente y con participación ciudadana"/>
    <m/>
    <m/>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70301000"/>
    <s v="Una mejor educación para Sumapaz"/>
    <n v="1013727078"/>
    <s v="UNION TEMPORAL LOGIEVENTOS"/>
    <n v="0"/>
    <n v="0"/>
    <n v="150000000"/>
    <n v="14772554"/>
    <n v="135227446"/>
    <n v="2703"/>
    <s v="Beneficiar 160 estudiantes en programas de educación posmedia (niveles de formación técnico profesional, tecnólogo, profesional universitario y educación para el trabajo y desarrollo humano)."/>
    <n v="135091"/>
    <n v="3"/>
    <s v="3 - Bogotá confía en su potencial"/>
    <s v="16 - Atención Integral a la Primera Infancia y Educación como Eje del Potencial Humano"/>
    <m/>
    <m/>
  </r>
  <r>
    <n v="2025"/>
    <x v="6"/>
    <d v="2025-01-01T00:00:00"/>
    <d v="2025-07-31T00:00:00"/>
    <s v="0020-01"/>
    <d v="2025-07-23T00:00:00"/>
    <n v="12"/>
    <s v="CONTRATO DE PRESTACION DE SERVICIOS"/>
    <s v="695-20242"/>
    <s v="12 - CONTRATO DE PRESTACION DE SERVICIOS"/>
    <n v="168"/>
    <s v="ORDENES DE PAGO"/>
    <n v="1326"/>
    <n v="1431"/>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Que mediante memorando 20257020018163 se solicita la anulación parcial del CDP 1315 y CRP 1430 en la posición 6 y el mismo valor de anulación incorporarlo en el proyecto 2486 que por error involuntario quedaron truncados los valores, documentos que respaldan la  segunda adición del Contrato de prestación de servicio 695-2024,solicitud expresa del ordenador del gasto recibido el 23 de julio de 2025."/>
    <s v="O23011745992024248601000"/>
    <s v="Acciones para la promoción de la cultura, tradición y costumbres sumapaceñas"/>
    <n v="1013727078"/>
    <s v="UNION TEMPORAL LOGIEVENTOS"/>
    <n v="0"/>
    <n v="0"/>
    <n v="114970303"/>
    <n v="0"/>
    <n v="114970303"/>
    <n v="2486"/>
    <s v="Capacitar 600 personas en los campos artísticos, interculturales, culturales y/o patrimoniales."/>
    <n v="135091"/>
    <n v="1"/>
    <s v="2 - Bogotá confía en su bien-estar"/>
    <s v="14 - Bogotá deportiva, recreativa, artística, patrimonial e intercultural"/>
    <m/>
    <m/>
  </r>
  <r>
    <n v="2025"/>
    <x v="6"/>
    <d v="2025-01-01T00:00:00"/>
    <d v="2025-07-31T00:00:00"/>
    <s v="0020-01"/>
    <d v="2025-07-25T00:00:00"/>
    <n v="13"/>
    <s v="CONTRATO DE CONSULTORIA"/>
    <n v="72320241"/>
    <s v="13- CONTRATO DE CONSULTORIA"/>
    <n v="159"/>
    <s v="ORDENES DE PAGO"/>
    <n v="1324"/>
    <n v="1432"/>
    <s v="134961 - Adición y prorroga al contrato CIN-723-2024, por 2 meses, cuyo, objeto es, Contratar la elaboración de estudios, diseños y diagnósticos para la construcción y/o adecuación de la sede administrativa de la alcaldía local de Sumapaz en el centro poblado de san juan. 2327. Se expide a solicitud expresa del ordenador del gasto mediante sipse 134961, recibido el 22 de julio de 2025."/>
    <s v="O23011745992024232701000"/>
    <s v="Fortalecimiento Institucional y sedes administrativas"/>
    <n v="1013813462"/>
    <s v="CONSORCIO SUMAPAZ RURAL"/>
    <n v="0"/>
    <n v="0"/>
    <n v="27694784"/>
    <n v="0"/>
    <n v="27694784"/>
    <n v="2327"/>
    <s v="Terminar 1 sede administrativa local"/>
    <n v="134961"/>
    <n v="4"/>
    <s v="5 - Bogotá confía en su gobierno"/>
    <s v="33 - Fortalecimiento institucional para un gobierno confiable"/>
    <m/>
    <m/>
  </r>
  <r>
    <n v="2025"/>
    <x v="6"/>
    <d v="2025-01-01T00:00:00"/>
    <d v="2025-07-31T00:00:00"/>
    <s v="0020-01"/>
    <d v="2025-07-25T00:00:00"/>
    <n v="145"/>
    <s v="CONTRATO DE PRESTACION DE SERVICIOS PROFESIONALES"/>
    <s v="025-20251"/>
    <s v="145 - CONTRATO DE PRESTACION DE SERVICIOS PROFESIONALES"/>
    <n v="159"/>
    <s v="ORDENES DE PAGO"/>
    <n v="1317"/>
    <n v="1433"/>
    <s v="134939 - Adición y prorroga al contrato 025-2025-CPS-P (126411), cuyo objeto es prestar los servicios profesionales jurídicos para apoyar los asuntos legales de los procesos del sistema vial de la alcaldía local de Sumapaz. Se expide a solicitud expresa del ordenador del gasto mediante SIPSE No. 134939, recibido el 17 de julio de 2025. Se expide CRP mediante memorando 20257020018553, recibido el 25 de julio de 2025."/>
    <s v="O23011745992024228901000"/>
    <s v="Movilidad para Sumapaz"/>
    <n v="1000216830"/>
    <s v="CAMILA FERNANDA SAAVEDRA SALINAS"/>
    <n v="0"/>
    <n v="0"/>
    <n v="13650000"/>
    <n v="0"/>
    <n v="13650000"/>
    <n v="2289"/>
    <s v="Intervenir 40 Kilómetros-carril de malla vial rural con acciones de construcción y/o conservación"/>
    <n v="134939"/>
    <n v="1"/>
    <s v="4 - Bogotá ordena su territorio y avanza en su acción climática"/>
    <s v="26 - Movilidad Sostenible"/>
    <m/>
    <m/>
  </r>
  <r>
    <n v="2025"/>
    <x v="6"/>
    <d v="2025-01-01T00:00:00"/>
    <d v="2025-07-31T00:00:00"/>
    <s v="0020-01"/>
    <d v="2025-07-25T00:00:00"/>
    <n v="145"/>
    <s v="CONTRATO DE PRESTACION DE SERVICIOS PROFESIONALES"/>
    <s v="006-20251"/>
    <s v="145 - CONTRATO DE PRESTACION DE SERVICIOS PROFESIONALES"/>
    <n v="159"/>
    <s v="ORDENES DE PAGO"/>
    <n v="1316"/>
    <n v="1434"/>
    <s v="134936 - Adición y prorroga al contrato 006-2025-CPS-P (124819), cuyo objeto es prestar los servicios profesionales jurídicos para apoyar los asuntos precontractuales, contractuales y post-contractuales del área de gestión de desarrollo local de la alcaldía local de Sumapaz. 2327. Se expide a solicitud expresa del ordenador del gasto mediante SIPSE No. 134936, recibido el 17 de julio de 2025. Se expide CRP mediante memorando 20257020018453,recibido el 25 de julio de 2025."/>
    <s v="O23011745992024232701000"/>
    <s v="Fortalecimiento Institucional y sedes administrativas"/>
    <n v="1000027211"/>
    <s v="MIRYAN CRISTINA PARRA DUQUE"/>
    <n v="0"/>
    <n v="0"/>
    <n v="21060000"/>
    <n v="6552000"/>
    <n v="14508000"/>
    <n v="2327"/>
    <s v="Realizar 4 estrategias de fortalecimiento institucional (una por vigencia)."/>
    <n v="134936"/>
    <n v="2"/>
    <s v="5 - Bogotá confía en su gobierno"/>
    <s v="33 - Fortalecimiento institucional para un gobierno confiable"/>
    <m/>
    <m/>
  </r>
  <r>
    <n v="2025"/>
    <x v="6"/>
    <d v="2025-01-01T00:00:00"/>
    <d v="2025-07-31T00:00:00"/>
    <s v="0020-01"/>
    <d v="2025-07-28T00:00:00"/>
    <n v="4"/>
    <s v="ORDEN DE COMPRA"/>
    <s v="149446-2025"/>
    <s v="04 - ORDEN DE COMPRA"/>
    <n v="156"/>
    <s v="ORDENES DE PAGO"/>
    <n v="1307"/>
    <n v="1435"/>
    <s v="134108 - La orden de compra que se pretende celebrar tendrá por objeto el, suministro de materiales de construcción y ferretería para la conservación de la malla vial rural de la localidad de Sumapaz por el sistema de precios unitarios y a monto agotable para la vigencia 2025. 2289Se expide a solicitud expresa del Ordenador del Gasto mediante SIPSE 134108, recibido el 17 de junio de 2025.Se expide CRP mediante memorando 20257020018513, recibido el 28 de julio de 2025."/>
    <s v="O23011745992024228901000"/>
    <s v="Movilidad para Sumapaz"/>
    <n v="1000601380"/>
    <s v="JEM SUPPLIES SAS"/>
    <n v="0"/>
    <n v="0"/>
    <n v="1800000000"/>
    <n v="0"/>
    <n v="1800000000"/>
    <n v="2289"/>
    <s v="Intervenir 40 Kilómetros-carril de malla vial rural con acciones de construcción y/o conservación"/>
    <n v="134108"/>
    <n v="1"/>
    <s v="4 - Bogotá ordena su territorio y avanza en su acción climática"/>
    <s v="26 - Movilidad Sostenible"/>
    <m/>
    <m/>
  </r>
  <r>
    <n v="2025"/>
    <x v="6"/>
    <d v="2025-01-01T00:00:00"/>
    <d v="2025-07-31T00:00:00"/>
    <s v="0020-01"/>
    <d v="2025-07-28T00:00:00"/>
    <n v="148"/>
    <s v="CONTRATO DE PRESTACION DE SERVICIOS DE APOYO A LA GESTION"/>
    <s v="165-20251"/>
    <s v="148 - CONTRATO DE PRESTACION DE SERVICIOS DE APOYO A LA GESTION"/>
    <n v="156"/>
    <s v="ORDENES DE PAGO"/>
    <n v="1384"/>
    <n v="1436"/>
    <s v="135133 - Adición y prorroga al contrato 165-2025-CPS-AG (126252), cuyo objeto es prestar los servicios técnicos al desarrollo de las actividades de inseminación, sanidad y producción animal en el marco de la asistencia técnica agropecuaria en la localidad de Sumapaz. 2671. Se expide el CDP a solicitud expresa del ordenador del gasto mediante SIPSE, recibido el 23 de julio de 2025. Se expide el CRP mediante memorando 20257020018633, recibido el 28 de julio 2025"/>
    <s v="O23011745992024267101000"/>
    <s v="Asistencia técnica agropecuaria y educación ambiental en la localidad de Sumapaz"/>
    <n v="1013640810"/>
    <s v="MARIA ANGELICA SUAREZ CHINGATE"/>
    <n v="0"/>
    <n v="0"/>
    <n v="10650000"/>
    <n v="591667"/>
    <n v="10058333"/>
    <n v="2671"/>
    <s v="Apoyar 500 predios rurales con buenas prácticas agropecuarias y ambientales que fortalezcan la protección a coberturas vegetales y recurso hídrico"/>
    <n v="135133"/>
    <n v="3"/>
    <s v="4 - Bogotá ordena su territorio y avanza en su acción climática"/>
    <s v="25 - Aumento de la resiliencia al cambio climático y reducción de la vulnerabilidad"/>
    <m/>
    <m/>
  </r>
  <r>
    <n v="2025"/>
    <x v="6"/>
    <d v="2025-01-01T00:00:00"/>
    <d v="2025-07-31T00:00:00"/>
    <s v="0020-01"/>
    <d v="2025-07-28T00:00:00"/>
    <n v="148"/>
    <s v="CONTRATO DE PRESTACION DE SERVICIOS DE APOYO A LA GESTION"/>
    <s v="090-20251"/>
    <s v="148 - CONTRATO DE PRESTACION DE SERVICIOS DE APOYO A LA GESTION"/>
    <n v="156"/>
    <s v="ORDENES DE PAGO"/>
    <n v="1328"/>
    <n v="1437"/>
    <s v="135801 - Adición y prórroga al contrato 090-2025-CPS-P (130324) cuyo objeto es Prestar servicios técnicos para el apoyo administrativo y en territorio de los programas y proyectos de mujer y equidad de género del Fondo de Desarrollo Rural de Sumapaz. 2541. Se expide el CDP a solicitud expresa del ordenador del gasto mediante SIPSE 135801, recibido el 23 de julio de 2025. Se expide el CRP mediante memorando 20257020018613, recibido el 28 de julio 2025"/>
    <s v="O23011745992024254101000"/>
    <s v="Bienestar para las Mujeres de Sumapaz"/>
    <n v="1011011907"/>
    <s v="ASTRID CAROLINA PEÑA NIÑO"/>
    <n v="0"/>
    <n v="0"/>
    <n v="12000000"/>
    <n v="1600000"/>
    <n v="10400000"/>
    <n v="2541"/>
    <s v="Vincular 2800 mujeres para el ejercicio de derechos y el fortalecimiento de su autonomía económica"/>
    <n v="135801"/>
    <n v="2"/>
    <s v="2 - Bogotá confía en su bien-estar"/>
    <s v="12 - Bogotá cuida a su gente"/>
    <m/>
    <m/>
  </r>
  <r>
    <n v="2025"/>
    <x v="6"/>
    <d v="2025-01-01T00:00:00"/>
    <d v="2025-07-31T00:00:00"/>
    <s v="0020-01"/>
    <d v="2025-07-28T00:00:00"/>
    <n v="145"/>
    <s v="CONTRATO DE PRESTACION DE SERVICIOS PROFESIONALES"/>
    <s v="065-20251"/>
    <s v="145 - CONTRATO DE PRESTACION DE SERVICIOS PROFESIONALES"/>
    <n v="156"/>
    <s v="ORDENES DE PAGO"/>
    <n v="1321"/>
    <n v="1438"/>
    <s v="134945 - Adición y prorroga al contrato 065-2025-CPS-P (127859), cuyo objeto es prestar los servicios profesionales especializados para la atención, orientación y fortalecimiento a la estrategia de acceso a la justicia integral y actividades relacionados con derechos humanos en la localidad, en el marco del plan de desarrollo 2025-2028. 2230. Se expide a solicitud expresa del ordenador del gasto mediante SIPSE No. 134945, recibido el 17 de julio de 2025. Se expide el CRP mediante memorando 20257020018603, recibido el 28 de julio 2025"/>
    <s v="O23011745992024223001000"/>
    <s v="Por una mejor convivencia en Sumapaz"/>
    <n v="1010941049"/>
    <s v="JULIAN DAVID BECERRA MARTINEZ"/>
    <n v="0"/>
    <n v="0"/>
    <n v="25200000"/>
    <n v="19880000"/>
    <n v="5320000"/>
    <n v="2230"/>
    <s v="Implementar 16 acciones formativas diferenciales para la promoción de la convivencia ciudadana"/>
    <n v="134945"/>
    <n v="1"/>
    <s v="1 - Bogotá avanza en su seguridad"/>
    <s v="1 - Diálogo social y cultura ciudadana para la convivencia pacifica y la recuperación de la confianza"/>
    <m/>
    <m/>
  </r>
  <r>
    <n v="2025"/>
    <x v="6"/>
    <d v="2025-01-01T00:00:00"/>
    <d v="2025-07-31T00:00:00"/>
    <s v="0020-01"/>
    <d v="2025-07-28T00:00:00"/>
    <n v="145"/>
    <s v="CONTRATO DE PRESTACION DE SERVICIOS PROFESIONALES"/>
    <s v="079-20251"/>
    <s v="145 - CONTRATO DE PRESTACION DE SERVICIOS PROFESIONALES"/>
    <n v="156"/>
    <s v="ORDENES DE PAGO"/>
    <n v="1380"/>
    <n v="1439"/>
    <s v="135109 - Adición y prorroga al contrato 079-2025-CPS-P (127716), cuyo objeto es prestar los servicios profesionales como abogado, para el trámite de los asuntos jurídicos y legales, que requieran los procesos misionales y administrativos que se adelantan en el fondo desarrollo local Sumapaz. Se expide el CDP a solicitud expresa del ordenador del gasto mediante SIPSE, recibido el 23 de julio de 2025."/>
    <s v="O23011745992024232701000"/>
    <s v="Fortalecimiento Institucional y sedes administrativas"/>
    <n v="1009000206"/>
    <s v="JANEIRY  ROMERO HERNANDEZ"/>
    <n v="0"/>
    <n v="0"/>
    <n v="18900000"/>
    <n v="3780000"/>
    <n v="15120000"/>
    <n v="2327"/>
    <s v="Realizar 4 estrategias de fortalecimiento institucional (una por vigencia)."/>
    <n v="135109"/>
    <n v="2"/>
    <s v="5 - Bogotá confía en su gobierno"/>
    <s v="33 - Fortalecimiento institucional para un gobierno confiable"/>
    <m/>
    <m/>
  </r>
  <r>
    <n v="2025"/>
    <x v="6"/>
    <d v="2025-01-01T00:00:00"/>
    <d v="2025-07-31T00:00:00"/>
    <s v="0020-01"/>
    <d v="2025-07-28T00:00:00"/>
    <n v="148"/>
    <s v="CONTRATO DE PRESTACION DE SERVICIOS DE APOYO A LA GESTION"/>
    <s v="123-2025"/>
    <s v="148 - CONTRATO DE PRESTACION DE SERVICIOS DE APOYO A LA GESTION"/>
    <n v="156"/>
    <s v="ORDENES DE PAGO"/>
    <n v="1366"/>
    <n v="1440"/>
    <s v="135809 - Adición y prórroga al contrato 123-202-CPS-P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623, recibido el 28 de julio 2025"/>
    <s v="O23011745992024232401000"/>
    <s v="Acciones para el cuidado de la salud y el bienestar de las y los Sumapaceños"/>
    <n v="1000426281"/>
    <s v="MARLON  PEÑA GARZON"/>
    <n v="0"/>
    <n v="0"/>
    <n v="8820000"/>
    <n v="5880000"/>
    <n v="2940000"/>
    <n v="2324"/>
    <s v="Vincular 1000 personas en acciones complementarias en salud física, nutricional y oral, a través del Circuito del Cuidado"/>
    <n v="135809"/>
    <n v="6"/>
    <s v="2 - Bogotá confía en su bien-estar"/>
    <s v="10 - Salud Pública Integrada e Integral"/>
    <m/>
    <m/>
  </r>
  <r>
    <n v="2025"/>
    <x v="6"/>
    <d v="2025-01-01T00:00:00"/>
    <d v="2025-07-31T00:00:00"/>
    <s v="0020-01"/>
    <d v="2025-07-28T00:00:00"/>
    <n v="145"/>
    <s v="CONTRATO DE PRESTACION DE SERVICIOS PROFESIONALES"/>
    <s v="008-20251"/>
    <s v="145 - CONTRATO DE PRESTACION DE SERVICIOS PROFESIONALES"/>
    <n v="156"/>
    <s v="ORDENES DE PAGO"/>
    <n v="1347"/>
    <n v="1441"/>
    <s v="135770 - Adición y prórroga al contrato 00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 Se expide el CRP mediante memorando 20257020018733, recibido el 28 de julio 2025."/>
    <s v="O23011745992024232701000"/>
    <s v="Fortalecimiento Institucional y sedes administrativas"/>
    <n v="1005188934"/>
    <s v="LEIDY MILENA MONTAÑA GUTIERREZ"/>
    <n v="0"/>
    <n v="0"/>
    <n v="21060000"/>
    <n v="6552000"/>
    <n v="14508000"/>
    <n v="2327"/>
    <s v="Realizar 4 estrategias de fortalecimiento institucional (una por vigencia)."/>
    <n v="135770"/>
    <n v="2"/>
    <s v="5 - Bogotá confía en su gobierno"/>
    <s v="33 - Fortalecimiento institucional para un gobierno confiable"/>
    <m/>
    <m/>
  </r>
  <r>
    <n v="2025"/>
    <x v="6"/>
    <d v="2025-01-01T00:00:00"/>
    <d v="2025-07-31T00:00:00"/>
    <s v="0020-01"/>
    <d v="2025-07-28T00:00:00"/>
    <n v="145"/>
    <s v="CONTRATO DE PRESTACION DE SERVICIOS PROFESIONALES"/>
    <s v="064-20251"/>
    <s v="145 - CONTRATO DE PRESTACION DE SERVICIOS PROFESIONALES"/>
    <n v="156"/>
    <s v="ORDENES DE PAGO"/>
    <n v="1374"/>
    <n v="1442"/>
    <s v="135146 - Adición y prorroga al contrato 064-2025-CPS-P (127853) cuyo objeto es Prestar los servicios Profesionales para apoyar la planeación, seguimiento, ejecución y control de los Proyectos ambientales y de desarrollo rural sostenible, del Fondo de Desarrollo Rural de Sumapaz. 2671. Se expide el CDP a solicitud expresa del ordenador del gasto mediante SIPSE, recibido el 23 de julio de 2025. Se expide el CRP mediante memorando 20257020018653, recibido el 28 de julio 2025"/>
    <s v="O23011745992024267101000"/>
    <s v="Asistencia técnica agropecuaria y educación ambiental en la localidad de Sumapaz"/>
    <n v="1011844133"/>
    <s v="LUIS MARIO REYES MUNEVAR"/>
    <n v="0"/>
    <n v="0"/>
    <n v="16695000"/>
    <n v="3895500"/>
    <n v="12799500"/>
    <n v="2671"/>
    <s v="Apoyar 500 predios rurales con buenas prácticas agropecuarias y ambientales que fortalezcan la protección a coberturas vegetales y recurso hídrico"/>
    <n v="135146"/>
    <n v="3"/>
    <s v="4 - Bogotá ordena su territorio y avanza en su acción climática"/>
    <s v="25 - Aumento de la resiliencia al cambio climático y reducción de la vulnerabilidad"/>
    <m/>
    <m/>
  </r>
  <r>
    <n v="2025"/>
    <x v="6"/>
    <d v="2025-01-01T00:00:00"/>
    <d v="2025-07-31T00:00:00"/>
    <s v="0020-01"/>
    <d v="2025-07-28T00:00:00"/>
    <n v="148"/>
    <s v="CONTRATO DE PRESTACION DE SERVICIOS DE APOYO A LA GESTION"/>
    <s v="092-20251"/>
    <s v="148 - CONTRATO DE PRESTACION DE SERVICIOS DE APOYO A LA GESTION"/>
    <n v="156"/>
    <s v="ORDENES DE PAGO"/>
    <n v="1378"/>
    <n v="1443"/>
    <s v="135160 - Adición y prórroga al contrato 092-2025 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713, recibido el 28 de julio 2025"/>
    <s v="O23011745992024232401000"/>
    <s v="Acciones para el cuidado de la salud y el bienestar de las y los Sumapaceños"/>
    <n v="1000168543"/>
    <s v="LIDIA JINNETH RIOS TUNAROSA"/>
    <n v="0"/>
    <n v="0"/>
    <n v="8820000"/>
    <n v="2940000"/>
    <n v="5880000"/>
    <n v="2324"/>
    <s v="Vincular 1000 personas en acciones complementarias en salud física, nutricional y oral, a través del Circuito del Cuidado"/>
    <n v="135160"/>
    <n v="6"/>
    <s v="2 - Bogotá confía en su bien-estar"/>
    <s v="10 - Salud Pública Integrada e Integral"/>
    <m/>
    <m/>
  </r>
  <r>
    <n v="2025"/>
    <x v="6"/>
    <d v="2025-01-01T00:00:00"/>
    <d v="2025-07-31T00:00:00"/>
    <s v="0020-01"/>
    <d v="2025-07-28T00:00:00"/>
    <n v="145"/>
    <s v="CONTRATO DE PRESTACION DE SERVICIOS PROFESIONALES"/>
    <s v="032-2025"/>
    <s v="145 - CONTRATO DE PRESTACION DE SERVICIOS PROFESIONALES"/>
    <n v="156"/>
    <s v="ORDENES DE PAGO"/>
    <n v="1370"/>
    <n v="1444"/>
    <s v="135152 - Adición y prorroga al contrato 032-2025-CPS-P (124871) cuyo objeto es Prestar sus servicios profesionales de apoyo administrativo al Área de Gestión del Desarrollo Local, en la gestión contractual del Fondo de Desarrollo Rural de Sumapaz.2327. Se expide el CDP a solicitud expresa del ordenador del gasto mediante SIPSE, recibido el 23 de julio de 2025. Se expide el CRP mediante memorando 20257020018663, recibido el 28 de julio 2025."/>
    <s v="O23011745992024232701000"/>
    <s v="Fortalecimiento Institucional y sedes administrativas"/>
    <n v="1012095671"/>
    <s v="DIEGO ALONSO BACCA GARCIA"/>
    <n v="0"/>
    <n v="0"/>
    <n v="21000000"/>
    <n v="5833333"/>
    <n v="15166667"/>
    <n v="2327"/>
    <s v="Realizar 4 estrategias de fortalecimiento institucional (una por vigencia)."/>
    <n v="135152"/>
    <n v="2"/>
    <s v="5 - Bogotá confía en su gobierno"/>
    <s v="33 - Fortalecimiento institucional para un gobierno confiable"/>
    <m/>
    <m/>
  </r>
  <r>
    <n v="2025"/>
    <x v="6"/>
    <d v="2025-01-01T00:00:00"/>
    <d v="2025-07-31T00:00:00"/>
    <s v="0020-01"/>
    <d v="2025-07-28T00:00:00"/>
    <n v="145"/>
    <s v="CONTRATO DE PRESTACION DE SERVICIOS PROFESIONALES"/>
    <s v="022-20251"/>
    <s v="145 - CONTRATO DE PRESTACION DE SERVICIOS PROFESIONALES"/>
    <n v="156"/>
    <s v="ORDENES DE PAGO"/>
    <n v="1368"/>
    <n v="1445"/>
    <s v="135085 - Adición y prorroga al contrato 02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73, recibido el 28 de julio 2025"/>
    <s v="O23011745992024232701000"/>
    <s v="Fortalecimiento Institucional y sedes administrativas"/>
    <n v="1010090420"/>
    <s v="DIANA MARCELA TORRENTE QUINTERO"/>
    <n v="0"/>
    <n v="0"/>
    <n v="18900000"/>
    <n v="5460000"/>
    <n v="13440000"/>
    <n v="2327"/>
    <s v="Realizar 4 estrategias de fortalecimiento institucional (una por vigencia)."/>
    <n v="135085"/>
    <n v="2"/>
    <s v="5 - Bogotá confía en su gobierno"/>
    <s v="33 - Fortalecimiento institucional para un gobierno confiable"/>
    <m/>
    <m/>
  </r>
  <r>
    <n v="2025"/>
    <x v="6"/>
    <d v="2025-01-01T00:00:00"/>
    <d v="2025-07-31T00:00:00"/>
    <s v="0020-01"/>
    <d v="2025-07-28T00:00:00"/>
    <n v="145"/>
    <s v="CONTRATO DE PRESTACION DE SERVICIOS PROFESIONALES"/>
    <s v="002-20251"/>
    <s v="145 - CONTRATO DE PRESTACION DE SERVICIOS PROFESIONALES"/>
    <n v="156"/>
    <s v="ORDENES DE PAGO"/>
    <n v="1367"/>
    <n v="1446"/>
    <s v="135084 - Adición y prorroga al contrato 00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83, recibido el 28 de julio 2025"/>
    <s v="O23011745992024232701000"/>
    <s v="Fortalecimiento Institucional y sedes administrativas"/>
    <n v="1009584543"/>
    <s v="ROBIDSON GERARDO NIÑO RUIZ"/>
    <n v="0"/>
    <n v="0"/>
    <n v="18900000"/>
    <n v="5880000"/>
    <n v="13020000"/>
    <n v="2327"/>
    <s v="Realizar 4 estrategias de fortalecimiento institucional (una por vigencia)."/>
    <n v="135084"/>
    <n v="2"/>
    <s v="5 - Bogotá confía en su gobierno"/>
    <s v="33 - Fortalecimiento institucional para un gobierno confiable"/>
    <m/>
    <m/>
  </r>
  <r>
    <n v="2025"/>
    <x v="6"/>
    <d v="2025-01-01T00:00:00"/>
    <d v="2025-07-31T00:00:00"/>
    <s v="0020-01"/>
    <d v="2025-07-28T00:00:00"/>
    <n v="145"/>
    <s v="CONTRATO DE PRESTACION DE SERVICIOS PROFESIONALES"/>
    <s v="088-20251"/>
    <s v="145 - CONTRATO DE PRESTACION DE SERVICIOS PROFESIONALES"/>
    <n v="156"/>
    <s v="ORDENES DE PAGO"/>
    <n v="1392"/>
    <n v="1447"/>
    <s v="136034 - Adición y prorroga al contrato 088-2025-CPS-P (125190), cuyo objeto es prestar los servicios profesionales para el apoyo al despacho y al área de gestión del desarrollo local, de la alcaldía local de Sumapaz. 2327. Se expide el CDP a solicitud expresa del Ordenador del Gasto mediante sipse, recibido el 24 de julio del 2025. Se expide el CRP mediante memorando 20257020018693, recibido el 28 de julio 2025"/>
    <s v="O23011745992024232701000"/>
    <s v="Fortalecimiento Institucional y sedes administrativas"/>
    <n v="1005778854"/>
    <s v="ELISA MARIA URIBE VELEZ"/>
    <n v="0"/>
    <n v="0"/>
    <n v="18000000"/>
    <n v="3200000"/>
    <n v="14800000"/>
    <n v="2327"/>
    <s v="Realizar 4 estrategias de fortalecimiento institucional (una por vigencia)."/>
    <n v="136034"/>
    <n v="2"/>
    <s v="5 - Bogotá confía en su gobierno"/>
    <s v="33 - Fortalecimiento institucional para un gobierno confiable"/>
    <m/>
    <m/>
  </r>
  <r>
    <n v="2025"/>
    <x v="6"/>
    <d v="2025-01-01T00:00:00"/>
    <d v="2025-07-31T00:00:00"/>
    <s v="0020-01"/>
    <d v="2025-07-28T00:00:00"/>
    <n v="145"/>
    <s v="CONTRATO DE PRESTACION DE SERVICIOS PROFESIONALES"/>
    <s v="001-20251"/>
    <s v="145 - CONTRATO DE PRESTACION DE SERVICIOS PROFESIONALES"/>
    <n v="156"/>
    <s v="ORDENES DE PAGO"/>
    <n v="1386"/>
    <n v="1448"/>
    <s v="135139 - Adición y prorroga al contrato 001-2025-CPS-P (124906) cuyo objeto es Prestar sus servicios profesionales en el desarrollo y gestión de los procesos contractuales en cada una de sus etapas del Fondo de Desarrollo Rural de Sumapaz. 2327.Se expide el CDP a solicitud expresa del Ordenador del Gasto mediante sipse, recibido el 24 de julio del 2025. Se expide el CRP mediante memorando 20257020018703, recibido el 28 de julio 2025"/>
    <s v="O23011745992024232701000"/>
    <s v="Fortalecimiento Institucional y sedes administrativas"/>
    <n v="1004917035"/>
    <s v="RENNE  ROMERO HERNANDEZ"/>
    <n v="0"/>
    <n v="0"/>
    <n v="18900000"/>
    <n v="5880000"/>
    <n v="13020000"/>
    <n v="2327"/>
    <s v="Realizar 4 estrategias de fortalecimiento institucional (una por vigencia)."/>
    <n v="135139"/>
    <n v="2"/>
    <s v="5 - Bogotá confía en su gobierno"/>
    <s v="33 - Fortalecimiento institucional para un gobierno confiable"/>
    <m/>
    <m/>
  </r>
  <r>
    <n v="2025"/>
    <x v="6"/>
    <d v="2025-01-01T00:00:00"/>
    <d v="2025-07-31T00:00:00"/>
    <s v="0020-01"/>
    <d v="2025-07-29T00:00:00"/>
    <n v="145"/>
    <s v="CONTRATO DE PRESTACION DE SERVICIOS PROFESIONALES"/>
    <s v="044-20251"/>
    <s v="145 - CONTRATO DE PRESTACION DE SERVICIOS PROFESIONALES"/>
    <n v="155"/>
    <s v="ORDENES DE PAGO"/>
    <n v="1319"/>
    <n v="1449"/>
    <s v="134943 - Adición y prorroga al contrato 044-2025-CPS-P (124890), cuyo objeto es prestar los servicios profesionales para apoyar los procesos del parque automotor pesado y de maquinaria de propiedad del fondo de desarrollo rural de Sumapaz. Se expide a solicitud expresa del ordenador del gasto mediante SIPSE No. 134943, recibido el 17 de julio de 2025. Se expide el CRP mediante memorando 20257020018533, recibido el 28 de julio de 2025"/>
    <s v="O23011745992024228901000"/>
    <s v="Movilidad para Sumapaz"/>
    <n v="1002208408"/>
    <s v="EDWIN  RUIZ VASQUEZ"/>
    <n v="0"/>
    <n v="0"/>
    <n v="15750000"/>
    <n v="4200000"/>
    <n v="11550000"/>
    <n v="2289"/>
    <s v="Intervenir 40 Kilómetros-carril de malla vial rural con acciones de construcción y/o conservación"/>
    <n v="134943"/>
    <n v="1"/>
    <s v="4 - Bogotá ordena su territorio y avanza en su acción climática"/>
    <s v="26 - Movilidad Sostenible"/>
    <m/>
    <m/>
  </r>
  <r>
    <n v="2025"/>
    <x v="6"/>
    <d v="2025-01-01T00:00:00"/>
    <d v="2025-07-31T00:00:00"/>
    <s v="0020-01"/>
    <d v="2025-07-30T00:00:00"/>
    <n v="12"/>
    <s v="CONTRATO DE PRESTACION DE SERVICIOS"/>
    <n v="482025"/>
    <s v="12 - CONTRATO DE PRESTACION DE SERVICIOS"/>
    <n v="154"/>
    <s v="ORDENES DE PAGO"/>
    <n v="1372"/>
    <n v="1450"/>
    <s v="135095 - Adición y prorroga al contrato 04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
    <s v="O23011745992024232701000"/>
    <s v="Fortalecimiento Institucional y sedes administrativas"/>
    <n v="1010233666"/>
    <s v="PEDRO AUGUSTO INFANTE CARREÑO"/>
    <n v="0"/>
    <n v="0"/>
    <n v="21060000"/>
    <n v="4914000"/>
    <n v="16146000"/>
    <n v="2327"/>
    <s v="Realizar 4 estrategias de fortalecimiento institucional (una por vigencia)."/>
    <n v="135095"/>
    <n v="2"/>
    <s v="5 - Bogotá confía en su gobierno"/>
    <s v="33 - Fortalecimiento institucional para un gobierno confiable"/>
    <m/>
    <m/>
  </r>
  <r>
    <n v="2025"/>
    <x v="6"/>
    <d v="2025-01-01T00:00:00"/>
    <d v="2025-07-31T00:00:00"/>
    <s v="0020-01"/>
    <d v="2025-07-30T00:00:00"/>
    <n v="12"/>
    <s v="CONTRATO DE PRESTACION DE SERVICIOS"/>
    <n v="1620251"/>
    <s v="12 - CONTRATO DE PRESTACION DE SERVICIOS"/>
    <n v="154"/>
    <s v="ORDENES DE PAGO"/>
    <n v="1389"/>
    <n v="1451"/>
    <s v="136032 - Adición y prorroga al contrato 016-2025-CPS-P (12491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4 de julio del 2025."/>
    <s v="O23011745992024228901000"/>
    <s v="Movilidad para Sumapaz"/>
    <n v="1005638511"/>
    <s v="JULIO CESAR ROJAS CHACON"/>
    <n v="0"/>
    <n v="0"/>
    <n v="21000000"/>
    <n v="2800000"/>
    <n v="18200000"/>
    <n v="2289"/>
    <s v="Intervenir 40 Kilómetros-carril de malla vial rural con acciones de construcción y/o conservación"/>
    <n v="136032"/>
    <n v="1"/>
    <s v="4 - Bogotá ordena su territorio y avanza en su acción climática"/>
    <s v="26 - Movilidad Sostenible"/>
    <m/>
    <m/>
  </r>
  <r>
    <n v="2025"/>
    <x v="6"/>
    <d v="2025-01-01T00:00:00"/>
    <d v="2025-07-31T00:00:00"/>
    <s v="0020-01"/>
    <d v="2025-07-30T00:00:00"/>
    <n v="12"/>
    <s v="CONTRATO DE PRESTACION DE SERVICIOS"/>
    <n v="4220251"/>
    <s v="12 - CONTRATO DE PRESTACION DE SERVICIOS"/>
    <n v="154"/>
    <s v="ORDENES DE PAGO"/>
    <n v="1353"/>
    <n v="1452"/>
    <s v="135093 - Adición y prorroga al contrato 042-2025-CPS-P (124885), cuyo objeto es prestar los servicios profesionales para apoyar los asuntos administrativos del área de gestión de desarrollo local de la alcaldía local de Sumapaz. 2327. Se expide el CDP a solicitud expresa del ordenador del gasto mediante SIPSE, recibido el 23 de julio de 2025."/>
    <s v="O23011745992024232701000"/>
    <s v="Fortalecimiento Institucional y sedes administrativas"/>
    <n v="1011968695"/>
    <s v="LAURA GINETH VALCARCEL MONTAÑO"/>
    <n v="0"/>
    <n v="0"/>
    <n v="16905000"/>
    <n v="5635000"/>
    <n v="11270000"/>
    <n v="2327"/>
    <s v="Realizar 4 estrategias de fortalecimiento institucional (una por vigencia)."/>
    <n v="135093"/>
    <n v="2"/>
    <s v="5 - Bogotá confía en su gobierno"/>
    <s v="33 - Fortalecimiento institucional para un gobierno confiable"/>
    <m/>
    <m/>
  </r>
  <r>
    <n v="2025"/>
    <x v="6"/>
    <d v="2025-01-01T00:00:00"/>
    <d v="2025-07-31T00:00:00"/>
    <s v="0020-01"/>
    <d v="2025-07-30T00:00:00"/>
    <n v="12"/>
    <s v="CONTRATO DE PRESTACION DE SERVICIOS"/>
    <n v="2820251"/>
    <s v="12 - CONTRATO DE PRESTACION DE SERVICIOS"/>
    <n v="154"/>
    <s v="ORDENES DE PAGO"/>
    <n v="1318"/>
    <n v="1453"/>
    <s v="134940 - Adición y prorroga al contrato 028-2025-CPS-P (124906), cuyo objeto es prestar sus servicios profesionales en el desarrollo y gestión de los procesos contractuales en cada una de sus etapas del fondo de desarrollo rural de Sumapaz. Se expide a solicitud expresa del ordenador del gasto mediante SIPSE No. 134940, recibido el 17 de julio de 2025"/>
    <s v="O23011745992024232701000"/>
    <s v="Fortalecimiento Institucional y sedes administrativas"/>
    <n v="1013220529"/>
    <s v="OSCAR ANDRES CONTECHA PANIAGUA"/>
    <n v="0"/>
    <n v="0"/>
    <n v="18900000"/>
    <n v="5460000"/>
    <n v="13440000"/>
    <n v="2327"/>
    <s v="Realizar 4 estrategias de fortalecimiento institucional (una por vigencia)."/>
    <n v="134940"/>
    <n v="2"/>
    <s v="5 - Bogotá confía en su gobierno"/>
    <s v="33 - Fortalecimiento institucional para un gobierno confiable"/>
    <m/>
    <m/>
  </r>
  <r>
    <n v="2025"/>
    <x v="6"/>
    <d v="2025-01-01T00:00:00"/>
    <d v="2025-07-31T00:00:00"/>
    <s v="0020-01"/>
    <d v="2025-07-30T00:00:00"/>
    <n v="12"/>
    <s v="CONTRATO DE PRESTACION DE SERVICIOS"/>
    <n v="7420251"/>
    <s v="12 - CONTRATO DE PRESTACION DE SERVICIOS"/>
    <n v="154"/>
    <s v="ORDENES DE PAGO"/>
    <n v="1322"/>
    <n v="1454"/>
    <s v="134947 - Adición y prorroga al contrato 074-2025- CPS-AG (125129), cuyo objeto es prestar sus servicios de apoyo para desarrollar actividades logísticas y operativas, en los bienes y/o predios a cargo del fondo de desarrollo rural de Sumapaz. 2327 Se expide a solicitud expresa del ordenador del gasto mediante SIPSE No. 134947, recibido el 17 de julio de 2025"/>
    <s v="O23011745992024232701000"/>
    <s v="Fortalecimiento Institucional y sedes administrativas"/>
    <n v="1010997346"/>
    <s v="BLANCA AURORA HERRERA CASTIBLANCO"/>
    <n v="0"/>
    <n v="0"/>
    <n v="9075000"/>
    <n v="1109167"/>
    <n v="7965833"/>
    <n v="2327"/>
    <s v="Intervenir 1 sede administrativa local"/>
    <n v="134947"/>
    <n v="3"/>
    <s v="5 - Bogotá confía en su gobierno"/>
    <s v="33 - Fortalecimiento institucional para un gobierno confiable"/>
    <m/>
    <m/>
  </r>
  <r>
    <n v="2025"/>
    <x v="6"/>
    <d v="2025-01-01T00:00:00"/>
    <d v="2025-07-31T00:00:00"/>
    <s v="0020-01"/>
    <d v="2025-07-30T00:00:00"/>
    <n v="12"/>
    <s v="CONTRATO DE PRESTACION DE SERVICIOS"/>
    <n v="2720251"/>
    <s v="12 - CONTRATO DE PRESTACION DE SERVICIOS"/>
    <n v="154"/>
    <s v="ORDENES DE PAGO"/>
    <n v="1371"/>
    <n v="1455"/>
    <s v="135086 - Adición y prorroga al contrato 027-2025-CPS-AG (127839), cuyo objeto es Prestar los servicios de apoyo administrativo y logístico en la ejecución de los proyectos de inversión relacionados con el acceso a la justicia integral de la Alcaldía Local de Sumapaz. 2290. Se expide el CDP a solicitud expresa del ordenador del gasto mediante SIPSE, recibido el 23 de julio de 2025."/>
    <s v="O23011745992024229001000"/>
    <s v="Fortaleciendo la justicia en Sumapaz"/>
    <n v="1012973720"/>
    <s v="YURY DANIELA PEREZ PAEZ"/>
    <n v="0"/>
    <n v="0"/>
    <n v="6050000"/>
    <n v="0"/>
    <n v="6050000"/>
    <n v="2290"/>
    <s v="Fortalecer 80 actores comunitarios con herramientas y capacidades para la implementación de un enfoque restaurativo para la justicia y la convivencia"/>
    <n v="135086"/>
    <n v="2"/>
    <s v="1 - Bogotá avanza en su seguridad"/>
    <s v="4 - Servicios centrados en la justicia"/>
    <m/>
    <m/>
  </r>
  <r>
    <n v="2025"/>
    <x v="6"/>
    <d v="2025-01-01T00:00:00"/>
    <d v="2025-07-31T00:00:00"/>
    <s v="0020-01"/>
    <d v="2025-07-30T00:00:00"/>
    <n v="12"/>
    <s v="CONTRATO DE PRESTACION DE SERVICIOS"/>
    <n v="4920251"/>
    <s v="12 - CONTRATO DE PRESTACION DE SERVICIOS"/>
    <n v="154"/>
    <s v="ORDENES DE PAGO"/>
    <n v="1320"/>
    <n v="1456"/>
    <s v="134944 - Adición y prorroga al contrato 049-2025-CPS-P (125639), cuyo objeto es prestar los servicios profesionales al área de gestión de desarrollo local para apoyar la planeación, ejecución y seguimiento a los proyectos de inversión de infraestructura de la alcaldía local de Sumapaz. Se expide a solicitud expresa del ordenador del gasto mediante SIPSE No. 134944, recibido el 17 de julio de 2025"/>
    <s v="O23011745992024228901000"/>
    <s v="Movilidad para Sumapaz"/>
    <n v="1009786716"/>
    <s v="LUISA FERNANDA GARZON GAITAN"/>
    <n v="0"/>
    <n v="0"/>
    <n v="21000000"/>
    <n v="4900000"/>
    <n v="16100000"/>
    <n v="2289"/>
    <s v="Intervenir 40 Kilómetros-carril de malla vial rural con acciones de construcción y/o conservación"/>
    <n v="134944"/>
    <n v="1"/>
    <s v="4 - Bogotá ordena su territorio y avanza en su acción climática"/>
    <s v="26 - Movilidad Sostenible"/>
    <m/>
    <m/>
  </r>
  <r>
    <n v="2025"/>
    <x v="6"/>
    <d v="2025-01-01T00:00:00"/>
    <d v="2025-07-31T00:00:00"/>
    <s v="0020-01"/>
    <d v="2025-07-30T00:00:00"/>
    <n v="12"/>
    <s v="CONTRATO DE PRESTACION DE SERVICIOS"/>
    <n v="7820251"/>
    <s v="12 - CONTRATO DE PRESTACION DE SERVICIOS"/>
    <n v="154"/>
    <s v="ORDENES DE PAGO"/>
    <n v="1363"/>
    <n v="1457"/>
    <s v="135799 - Adición y prórroga al contrato 078-2025-CPS-P (125206) cuyo objeto es Prestar los servicios profesionales como Abogado (a) en la implementación y gestión de estrategias de fortalecimiento de los sistemas locales de justicia y acceso a la justicia rural. 2290. Se expide el CDP a solicitud expresa del ordenador del gasto mediante SIPSE, recibido el 23 de julio de 2025."/>
    <s v="O23011745992024229001000"/>
    <s v="Fortaleciendo la justicia en Sumapaz"/>
    <n v="1000243469"/>
    <s v="DUVAN HERNAN HERNANDEZ TORRES"/>
    <n v="0"/>
    <n v="0"/>
    <n v="19530000"/>
    <n v="2821000"/>
    <n v="16709000"/>
    <n v="2290"/>
    <s v="Fortalecer 80 actores comunitarios con herramientas y capacidades para la implementación de un enfoque restaurativo para la justicia y la convivencia"/>
    <n v="135799"/>
    <n v="2"/>
    <s v="1 - Bogotá avanza en su seguridad"/>
    <s v="4 - Servicios centrados en la justicia"/>
    <m/>
    <m/>
  </r>
  <r>
    <n v="2025"/>
    <x v="6"/>
    <d v="2025-01-01T00:00:00"/>
    <d v="2025-07-31T00:00:00"/>
    <s v="0020-01"/>
    <d v="2025-07-30T00:00:00"/>
    <n v="12"/>
    <s v="CONTRATO DE PRESTACION DE SERVICIOS"/>
    <n v="2420251"/>
    <s v="12 - CONTRATO DE PRESTACION DE SERVICIOS"/>
    <n v="154"/>
    <s v="ORDENES DE PAGO"/>
    <n v="1369"/>
    <n v="1458"/>
    <s v="135149 - Adición y prorroga al contrato 024-2025-CPS-P (125681) cuyo objeto es Prestar los servicios profesionales especializados para la estructuración y gestión de los procesos y procedimientos contractuales jurídicos; así como, los trámites y actuaciones administrativas que sean asignadas. 2327. Se expide el CDP a solicitud expresa del ordenador del gasto mediante SIPSE, recibido el 23 de julio de 2025."/>
    <s v="O23011745992024232701000"/>
    <s v="Fortalecimiento Institucional y sedes administrativas"/>
    <n v="1006197480"/>
    <s v="NUBIA ALIETH HERNANDEZ REYES"/>
    <n v="0"/>
    <n v="0"/>
    <n v="26415000"/>
    <n v="3552000"/>
    <n v="22863000"/>
    <n v="2327"/>
    <s v="Realizar 4 estrategias de fortalecimiento institucional (una por vigencia)."/>
    <n v="135149"/>
    <n v="2"/>
    <s v="5 - Bogotá confía en su gobierno"/>
    <s v="33 - Fortalecimiento institucional para un gobierno confiable"/>
    <m/>
    <m/>
  </r>
  <r>
    <n v="2025"/>
    <x v="6"/>
    <d v="2025-01-01T00:00:00"/>
    <d v="2025-07-31T00:00:00"/>
    <s v="0020-01"/>
    <d v="2025-07-30T00:00:00"/>
    <n v="12"/>
    <s v="CONTRATO DE PRESTACION DE SERVICIOS"/>
    <n v="8220251"/>
    <s v="12 - CONTRATO DE PRESTACION DE SERVICIOS"/>
    <n v="154"/>
    <s v="ORDENES DE PAGO"/>
    <n v="1383"/>
    <n v="1459"/>
    <s v="Para respaldar los compromisos de GASTOS DE FNCIONAMIENTO: -Gastos de Personal, -Contribuciones inherentes a la nòmina, -Remuneracio nes no constitutivas de factor salarial y Servicios diferentes de activos no financieros correspondientes a la vigencia 2020."/>
    <s v="O23011745992024270301000"/>
    <s v="Una mejor educación para Sumapaz"/>
    <n v="1011122812"/>
    <s v="JULISSA JULIETTE DOMINGUEZ ARAUJO"/>
    <n v="15750000"/>
    <n v="0"/>
    <n v="0"/>
    <n v="0"/>
    <n v="0"/>
    <n v="2703"/>
    <s v="Beneficiar 160 estudiantes en programas de educación posmedia (niveles de formación técnico profesional, tecnólogo, profesional universitario y educación para el trabajo y desarrollo humano)."/>
    <s v="Para r"/>
    <n v="3"/>
    <s v="3 - Bogotá confía en su potencial"/>
    <s v="16 - Atención Integral a la Primera Infancia y Educación como Eje del Potencial Humano"/>
    <m/>
    <m/>
  </r>
  <r>
    <n v="2025"/>
    <x v="6"/>
    <d v="2025-01-01T00:00:00"/>
    <d v="2025-07-31T00:00:00"/>
    <s v="0020-01"/>
    <d v="2025-07-30T00:00:00"/>
    <n v="12"/>
    <s v="CONTRATO DE PRESTACION DE SERVICIOS"/>
    <n v="10720251"/>
    <s v="12 - CONTRATO DE PRESTACION DE SERVICIOS"/>
    <n v="154"/>
    <s v="ORDENES DE PAGO"/>
    <n v="1393"/>
    <n v="1460"/>
    <s v="136266 - Adición y prorroga al contrato 107-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 recibido el 24 de julio del 2025."/>
    <s v="O23011745992024267101000"/>
    <s v="Asistencia técnica agropecuaria y educación ambiental en la localidad de Sumapaz"/>
    <n v="1000172954"/>
    <s v="MARLEN  MORALES PABON"/>
    <n v="0"/>
    <n v="0"/>
    <n v="5460000"/>
    <n v="0"/>
    <n v="5460000"/>
    <n v="2671"/>
    <s v="Apoyar 500 predios rurales con buenas prácticas agropecuarias y ambientales que fortalezcan la protección a coberturas vegetales y recurso hídrico"/>
    <n v="136266"/>
    <n v="3"/>
    <s v="4 - Bogotá ordena su territorio y avanza en su acción climática"/>
    <s v="25 - Aumento de la resiliencia al cambio climático y reducción de la vulnerabilidad"/>
    <m/>
    <m/>
  </r>
  <r>
    <n v="2025"/>
    <x v="6"/>
    <d v="2025-01-01T00:00:00"/>
    <d v="2025-07-31T00:00:00"/>
    <s v="0020-01"/>
    <d v="2025-07-30T00:00:00"/>
    <n v="12"/>
    <s v="CONTRATO DE PRESTACION DE SERVICIOS"/>
    <n v="320251"/>
    <s v="12 - CONTRATO DE PRESTACION DE SERVICIOS"/>
    <n v="154"/>
    <s v="ORDENES DE PAGO"/>
    <n v="1411"/>
    <n v="1461"/>
    <s v="137043 - Adición y prorroga al contrato 003-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 v="O23011745992024232701000"/>
    <s v="Fortalecimiento Institucional y sedes administrativas"/>
    <n v="1013679600"/>
    <s v="JUAN DAVID GONZALEZ PIRAZAN"/>
    <n v="0"/>
    <n v="0"/>
    <n v="12600000"/>
    <n v="5880000"/>
    <n v="6720000"/>
    <n v="2327"/>
    <s v="Realizar 4 estrategias de fortalecimiento institucional (una por vigencia)."/>
    <n v="137043"/>
    <n v="2"/>
    <s v="5 - Bogotá confía en su gobierno"/>
    <s v="33 - Fortalecimiento institucional para un gobierno confiable"/>
    <m/>
    <m/>
  </r>
  <r>
    <n v="2025"/>
    <x v="6"/>
    <d v="2025-01-01T00:00:00"/>
    <d v="2025-07-31T00:00:00"/>
    <s v="0020-01"/>
    <d v="2025-07-30T00:00:00"/>
    <n v="12"/>
    <s v="CONTRATO DE PRESTACION DE SERVICIOS"/>
    <n v="420251"/>
    <s v="12 - CONTRATO DE PRESTACION DE SERVICIOS"/>
    <n v="154"/>
    <s v="ORDENES DE PAGO"/>
    <n v="1412"/>
    <n v="1462"/>
    <s v="137044 - Adición y prorroga al contrato 004-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 v="O23011745992024232701000"/>
    <s v="Fortalecimiento Institucional y sedes administrativas"/>
    <n v="1012044761"/>
    <s v="HEINER IVAN CASTELLANOS MORATO"/>
    <n v="0"/>
    <n v="0"/>
    <n v="12600000"/>
    <n v="12600000"/>
    <n v="0"/>
    <n v="2327"/>
    <s v="Realizar 4 estrategias de fortalecimiento institucional (una por vigencia)."/>
    <n v="137044"/>
    <n v="2"/>
    <s v="5 - Bogotá confía en su gobierno"/>
    <s v="33 - Fortalecimiento institucional para un gobierno confiable"/>
    <m/>
    <m/>
  </r>
  <r>
    <n v="2025"/>
    <x v="6"/>
    <d v="2025-01-01T00:00:00"/>
    <d v="2025-07-31T00:00:00"/>
    <s v="0020-01"/>
    <d v="2025-07-30T00:00:00"/>
    <n v="12"/>
    <s v="CONTRATO DE PRESTACION DE SERVICIOS"/>
    <n v="1120251"/>
    <s v="12 - CONTRATO DE PRESTACION DE SERVICIOS"/>
    <n v="154"/>
    <s v="ORDENES DE PAGO"/>
    <n v="1413"/>
    <n v="1463"/>
    <s v="137046 - Adición y prorroga al contrato 011-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e expide CRP mediante memorando 20257020018903, recibido el 30 de julio de 2025."/>
    <s v="O23011745992024232701000"/>
    <s v="Fortalecimiento Institucional y sedes administrativas"/>
    <n v="1012359811"/>
    <s v="JUAN DIEGO PARDO TRUJILLO"/>
    <n v="0"/>
    <n v="0"/>
    <n v="12600000"/>
    <n v="5250000"/>
    <n v="7350000"/>
    <n v="2327"/>
    <s v="Realizar 4 estrategias de fortalecimiento institucional (una por vigencia)."/>
    <n v="137046"/>
    <n v="2"/>
    <s v="5 - Bogotá confía en su gobierno"/>
    <s v="33 - Fortalecimiento institucional para un gobierno confiable"/>
    <m/>
    <m/>
  </r>
  <r>
    <n v="2025"/>
    <x v="6"/>
    <d v="2025-01-01T00:00:00"/>
    <d v="2025-07-31T00:00:00"/>
    <s v="0020-01"/>
    <d v="2025-07-30T00:00:00"/>
    <n v="12"/>
    <s v="CONTRATO DE PRESTACION DE SERVICIOS"/>
    <n v="1520251"/>
    <s v="12 - CONTRATO DE PRESTACION DE SERVICIOS"/>
    <n v="154"/>
    <s v="ORDENES DE PAGO"/>
    <n v="1398"/>
    <n v="1464"/>
    <s v="136263 - Adición y prorroga al contrato 015-2025-CPS-P (125035), cuyo objeto es prestar los servicios profesionales especializados para apoyar la planeación, seguimiento, ejecución y control de los proyectos ambientales y de desarrollo rural sostenible, del fondo de desarrollo rural de Sumapaz. 2671. Se expide el CDP a solicitud expresa del ordenador del gasto mediante SIPSE, recibido el 25 de julio de 2025. se expide CRP mediante memorando 20257020018983, recibido el 30 de julio de 2025."/>
    <s v="O23011745992024267101000"/>
    <s v="Asistencia técnica agropecuaria y educación ambiental en la localidad de Sumapaz"/>
    <n v="1010431720"/>
    <s v="JULIETH ALEJANDRA MUÑOZ ROMERO"/>
    <n v="0"/>
    <n v="0"/>
    <n v="25500000"/>
    <n v="7650000"/>
    <n v="17850000"/>
    <n v="2671"/>
    <s v="Apoyar 500 predios rurales con buenas prácticas agropecuarias y ambientales que fortalezcan la protección a coberturas vegetales y recurso hídrico"/>
    <n v="136263"/>
    <n v="3"/>
    <s v="4 - Bogotá ordena su territorio y avanza en su acción climática"/>
    <s v="25 - Aumento de la resiliencia al cambio climático y reducción de la vulnerabilidad"/>
    <m/>
    <m/>
  </r>
  <r>
    <n v="2025"/>
    <x v="6"/>
    <d v="2025-01-01T00:00:00"/>
    <d v="2025-07-31T00:00:00"/>
    <s v="0020-01"/>
    <d v="2025-07-30T00:00:00"/>
    <n v="12"/>
    <s v="CONTRATO DE PRESTACION DE SERVICIOS"/>
    <n v="720251"/>
    <s v="12 - CONTRATO DE PRESTACION DE SERVICIOS"/>
    <n v="154"/>
    <s v="ORDENES DE PAGO"/>
    <n v="1414"/>
    <n v="1465"/>
    <s v="137059 - Adición y prorroga al contrato 007-2025-CPS-P (124819), cuyo objeto es prestar los servicios profesionales jurídicos para apoyar los asuntos precontractuales, contractuales y post-contractuales del área de gestión de desarrollo local de la alcaldía local de Sumapaz. 2327. Se expide a solicitud del ordenador del Gasto mediante SIPSE, recibido el 25 de julio de 2025."/>
    <s v="O23011745992024232701000"/>
    <s v="Fortalecimiento Institucional y sedes administrativas"/>
    <n v="1011847011"/>
    <s v="MONICA YAQUELINE GONZALEZ CASTAÑEDA"/>
    <n v="0"/>
    <n v="0"/>
    <n v="14040000"/>
    <n v="6318000"/>
    <n v="7722000"/>
    <n v="2327"/>
    <s v="Realizar 4 estrategias de fortalecimiento institucional (una por vigencia)."/>
    <n v="137059"/>
    <n v="2"/>
    <s v="5 - Bogotá confía en su gobierno"/>
    <s v="33 - Fortalecimiento institucional para un gobierno confiable"/>
    <m/>
    <m/>
  </r>
  <r>
    <n v="2025"/>
    <x v="6"/>
    <d v="2025-01-01T00:00:00"/>
    <d v="2025-07-31T00:00:00"/>
    <s v="0020-01"/>
    <d v="2025-07-30T00:00:00"/>
    <n v="12"/>
    <s v="CONTRATO DE PRESTACION DE SERVICIOS"/>
    <n v="1420251"/>
    <s v="12 - CONTRATO DE PRESTACION DE SERVICIOS"/>
    <n v="154"/>
    <s v="ORDENES DE PAGO"/>
    <n v="1397"/>
    <n v="1466"/>
    <s v="135639 - Adición y prorroga al contrato 014-2025-CPS-P (125639), cuyo objeto es prestar los servicios profesionales al área de gestión de desarrollo local para apoyar la planeación, ejecución y seguimiento a los proyectos de inversión de infraestructura de la alcaldía local de Sumapaz. Se expide el CDP a solicitud expresa del ordenador del gasto mediante SIPSE, recibido el 25 de julio de 2025. se expide CRP mediante memorando 20257020019003, recibido el 30 de julio de 2025."/>
    <s v="O23011745992024228901000"/>
    <s v="Movilidad para Sumapaz"/>
    <n v="1012217528"/>
    <s v="JUAN SEBASTIAN JARAMILLO GAITAN"/>
    <n v="0"/>
    <n v="0"/>
    <n v="21000000"/>
    <n v="6300000"/>
    <n v="14700000"/>
    <n v="2289"/>
    <s v="Intervenir 40 Kilómetros-carril de malla vial rural con acciones de construcción y/o conservación"/>
    <n v="135639"/>
    <n v="1"/>
    <s v="4 - Bogotá ordena su territorio y avanza en su acción climática"/>
    <s v="26 - Movilidad Sostenible"/>
    <m/>
    <m/>
  </r>
  <r>
    <n v="2025"/>
    <x v="6"/>
    <d v="2025-01-01T00:00:00"/>
    <d v="2025-07-31T00:00:00"/>
    <s v="0020-01"/>
    <d v="2025-07-30T00:00:00"/>
    <n v="12"/>
    <s v="CONTRATO DE PRESTACION DE SERVICIOS"/>
    <n v="1720251"/>
    <s v="12 - CONTRATO DE PRESTACION DE SERVICIOS"/>
    <n v="154"/>
    <s v="ORDENES DE PAGO"/>
    <n v="1348"/>
    <n v="1467"/>
    <s v="135631 - Adición y prorroga al contrato 017-2025-CPS-P (128670), cuyo objeto es prestar los servicios profesionales para apoyar administrativamente la gestión contractual y al despacho de la alcaldía local de Sumapaz, en el seguimiento y ejecución del plan de gestión. 2327. Se expide el CDP a solicitud expresa del ordenador del gasto mediante SIPSE, recibido el 23 de julio de 2025. se expide CRP mediante memorando 20257020019013, recibido el 30 de julio de 2025."/>
    <s v="O23011745992024232701000"/>
    <s v="Fortalecimiento Institucional y sedes administrativas"/>
    <n v="1012216667"/>
    <s v="GISSELLA PAOLA SALAZAR RAMOS"/>
    <n v="0"/>
    <n v="0"/>
    <n v="18900000"/>
    <n v="5460000"/>
    <n v="13440000"/>
    <n v="2327"/>
    <s v="Realizar 4 estrategias de fortalecimiento institucional (una por vigencia)."/>
    <n v="135631"/>
    <n v="2"/>
    <s v="5 - Bogotá confía en su gobierno"/>
    <s v="33 - Fortalecimiento institucional para un gobierno confiable"/>
    <m/>
    <m/>
  </r>
  <r>
    <n v="2025"/>
    <x v="6"/>
    <d v="2025-01-01T00:00:00"/>
    <d v="2025-07-31T00:00:00"/>
    <s v="0020-01"/>
    <d v="2025-07-30T00:00:00"/>
    <n v="12"/>
    <s v="CONTRATO DE PRESTACION DE SERVICIOS"/>
    <n v="7120251"/>
    <s v="12 - CONTRATO DE PRESTACION DE SERVICIOS"/>
    <n v="154"/>
    <s v="ORDENES DE PAGO"/>
    <n v="1376"/>
    <n v="1468"/>
    <s v="135155 - Adición y prórroga al contrato 071-2025-CPS-P (124901) cuyo objeto es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el CDP a solicitud expresa del ordenador del gasto mediante SIPSE, recibido el 23 de julio de 2025. se expide CRP mediante memorando 20257020019033, recibido el 30 de julio de 2025."/>
    <s v="O23011745992024232701000"/>
    <s v="Fortalecimiento Institucional y sedes administrativas"/>
    <n v="1011833132"/>
    <s v="ALEJANDRO  PERDOMO HERRERA"/>
    <n v="0"/>
    <n v="0"/>
    <n v="21000000"/>
    <n v="4433333"/>
    <n v="16566667"/>
    <n v="2327"/>
    <s v="Realizar 4 estrategias de fortalecimiento institucional (una por vigencia)."/>
    <n v="135155"/>
    <n v="2"/>
    <s v="5 - Bogotá confía en su gobierno"/>
    <s v="33 - Fortalecimiento institucional para un gobierno confiable"/>
    <m/>
    <m/>
  </r>
  <r>
    <n v="2025"/>
    <x v="6"/>
    <d v="2025-01-01T00:00:00"/>
    <d v="2025-07-31T00:00:00"/>
    <s v="0020-01"/>
    <d v="2025-07-30T00:00:00"/>
    <n v="12"/>
    <s v="CONTRATO DE PRESTACION DE SERVICIOS"/>
    <n v="12220251"/>
    <s v="12 - CONTRATO DE PRESTACION DE SERVICIOS"/>
    <n v="154"/>
    <s v="ORDENES DE PAGO"/>
    <n v="1336"/>
    <n v="1469"/>
    <s v="136038 - Adición y prorroga al contrato 122-2025-CPS-AG (127708), cuyo objeto es prestar sus servicios administrativos para realizar el apoyo logístico y operativo de las actividades que se desarrollan por la alcaldía local de Sumapaz. 2327. Se expide el CDP a solicitud expresa del ordenador del gasto mediante SIPSE 136038, recibido el 23 de julio de 2025. se expide CRP mediante memorando 20257020019043, recibido el 30 de julio de 2025."/>
    <s v="O23011745992024232701000"/>
    <s v="Fortalecimiento Institucional y sedes administrativas"/>
    <n v="1013241755"/>
    <s v="CESAR ORLANDO REY MEDINA"/>
    <n v="0"/>
    <n v="0"/>
    <n v="8820000"/>
    <n v="686000"/>
    <n v="8134000"/>
    <n v="2327"/>
    <s v="Realizar 4 estrategias de fortalecimiento institucional (una por vigencia)."/>
    <n v="136038"/>
    <n v="2"/>
    <s v="5 - Bogotá confía en su gobierno"/>
    <s v="33 - Fortalecimiento institucional para un gobierno confiable"/>
    <m/>
    <m/>
  </r>
  <r>
    <n v="2025"/>
    <x v="6"/>
    <d v="2025-01-01T00:00:00"/>
    <d v="2025-07-31T00:00:00"/>
    <s v="0020-01"/>
    <d v="2025-07-30T00:00:00"/>
    <n v="12"/>
    <s v="CONTRATO DE PRESTACION DE SERVICIOS"/>
    <n v="8920251"/>
    <s v="12 - CONTRATO DE PRESTACION DE SERVICIOS"/>
    <n v="154"/>
    <s v="ORDENES DE PAGO"/>
    <n v="1405"/>
    <n v="1470"/>
    <s v="135652 - Adición y prorroga al contrato 089-2025-CPS-P (127543), cuyo objeto es prestar sus servicios profesionales especializados al área de gestión de desarrollo local para apoyar la planeación, ejecución y seguimiento a los proyectos de infraestructura y puentes. 2474. Se expide a solicitud del ordenador del Gasto mediante SIPSE, recibido el 25 de julio de 2025. se expide CRP mediante memorando 20257020019053, recibido el 30 de julio de 2025."/>
    <s v="O23011745992024247401000"/>
    <s v="Por un mejor espacio público en Sumapaz"/>
    <n v="1006101636"/>
    <s v="DIANA LORENA HILARION PLAZAS"/>
    <n v="0"/>
    <n v="0"/>
    <n v="23625000"/>
    <n v="3675000"/>
    <n v="19950000"/>
    <n v="2474"/>
    <s v="Intervenir 13250 metros cuadrados de elementos del sistema de espacio público peatonal con acciones de construcción y/o conservación."/>
    <n v="135652"/>
    <n v="1"/>
    <s v="1 - Bogotá avanza en su seguridad"/>
    <s v="5 - Espacio público seguro e inclusivo"/>
    <m/>
    <m/>
  </r>
  <r>
    <n v="2025"/>
    <x v="6"/>
    <d v="2025-01-01T00:00:00"/>
    <d v="2025-07-31T00:00:00"/>
    <s v="0020-01"/>
    <d v="2025-07-30T00:00:00"/>
    <n v="12"/>
    <s v="CONTRATO DE PRESTACION DE SERVICIOS"/>
    <n v="19220251"/>
    <s v="12 - CONTRATO DE PRESTACION DE SERVICIOS"/>
    <n v="154"/>
    <s v="ORDENES DE PAGO"/>
    <n v="1323"/>
    <n v="1471"/>
    <s v="134948 - Adición y prorroga al contrato 192-2025-CPS-P (125640), cuyo objeto es prestar los servicios profesionales en la planeación, programación y seguimiento de los procesos administrativos del parque automotor de la alcaldía local de Sumapaz. Se expide a solicitud expresa del ordenador del gasto mediante SIPSE No. 134948, recibido el 17 de julio de 2025 se expide CRP mediante memorando 20257020018883, recibido el 30 de julio de 2025."/>
    <s v="O23011745992024228901000"/>
    <s v="Movilidad para Sumapaz"/>
    <n v="1013649247"/>
    <s v="FLOR MARIA PLAZAS SOLER"/>
    <n v="0"/>
    <n v="0"/>
    <n v="15120000"/>
    <n v="0"/>
    <n v="15120000"/>
    <n v="2289"/>
    <s v="Intervenir 40 Kilómetros-carril de malla vial rural con acciones de construcción y/o conservación"/>
    <n v="134948"/>
    <n v="1"/>
    <s v="4 - Bogotá ordena su territorio y avanza en su acción climática"/>
    <s v="26 - Movilidad Sostenible"/>
    <m/>
    <m/>
  </r>
  <r>
    <n v="2025"/>
    <x v="6"/>
    <d v="2025-01-01T00:00:00"/>
    <d v="2025-07-31T00:00:00"/>
    <s v="0020-01"/>
    <d v="2025-07-30T00:00:00"/>
    <n v="12"/>
    <s v="CONTRATO DE PRESTACION DE SERVICIOS"/>
    <n v="16820251"/>
    <s v="12 - CONTRATO DE PRESTACION DE SERVICIOS"/>
    <n v="154"/>
    <s v="ORDENES DE PAGO"/>
    <n v="1344"/>
    <n v="1472"/>
    <s v="136053 - Adición y prorroga al contrato 168-2025-CPS-P (130773),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el CDP a solicitud expresa del ordenador del gasto mediante SIPSE, recibido el 23 de julio de 2025. se expide CRP mediante memorando 20257020019063, recibido el 30 de julio de 2025."/>
    <s v="O23011745992024232701000"/>
    <s v="Fortalecimiento Institucional y sedes administrativas"/>
    <n v="1002481666"/>
    <s v="JAIRO ADRIANO ARTEAGA VELASQUEZ"/>
    <n v="0"/>
    <n v="0"/>
    <n v="18000000"/>
    <n v="1000000"/>
    <n v="17000000"/>
    <n v="2327"/>
    <s v="Realizar 4 estrategias de fortalecimiento institucional (una por vigencia)."/>
    <n v="136053"/>
    <n v="2"/>
    <s v="5 - Bogotá confía en su gobierno"/>
    <s v="33 - Fortalecimiento institucional para un gobierno confiable"/>
    <m/>
    <m/>
  </r>
  <r>
    <n v="2025"/>
    <x v="6"/>
    <d v="2025-01-01T00:00:00"/>
    <d v="2025-07-31T00:00:00"/>
    <s v="0020-01"/>
    <d v="2025-07-30T00:00:00"/>
    <n v="12"/>
    <s v="CONTRATO DE PRESTACION DE SERVICIOS"/>
    <n v="10820251"/>
    <s v="12 - CONTRATO DE PRESTACION DE SERVICIOS"/>
    <n v="154"/>
    <s v="ORDENES DE PAGO"/>
    <n v="1381"/>
    <n v="1473"/>
    <s v="135161 - Adición y prórroga al contrato 108-2025-CPS-P (128150) cuyo objeto es Prestar los servicios profesionales para apoyar jurídicamente la gestión predial de la localidad de Sumapaz. 2327. Se expide el CDP a solicitud expresa del ordenador del gasto mediante SIPSE, recibido el 23 de julio de 2025. se expide CRP mediante memorando 20257020018923, recibido el 30 de julio de 2025."/>
    <s v="O23011745992024232701000"/>
    <s v="Fortalecimiento Institucional y sedes administrativas"/>
    <n v="1011977969"/>
    <s v="GERALDINE YURANI RUBIANO RUBIANO"/>
    <n v="0"/>
    <n v="0"/>
    <n v="15750000"/>
    <n v="3150000"/>
    <n v="12600000"/>
    <n v="2327"/>
    <s v="Realizar 4 estrategias de fortalecimiento institucional (una por vigencia)."/>
    <n v="135161"/>
    <n v="2"/>
    <s v="5 - Bogotá confía en su gobierno"/>
    <s v="33 - Fortalecimiento institucional para un gobierno confiable"/>
    <m/>
    <m/>
  </r>
  <r>
    <n v="2025"/>
    <x v="6"/>
    <d v="2025-01-01T00:00:00"/>
    <d v="2025-07-31T00:00:00"/>
    <s v="0020-01"/>
    <d v="2025-07-30T00:00:00"/>
    <n v="12"/>
    <s v="CONTRATO DE PRESTACION DE SERVICIOS"/>
    <n v="6820251"/>
    <s v="12 - CONTRATO DE PRESTACION DE SERVICIOS"/>
    <n v="154"/>
    <s v="ORDENES DE PAGO"/>
    <n v="1391"/>
    <n v="1474"/>
    <s v="136033 - Adición y prorroga al contrato 068-2025-CPS-P (127926), cuyo objeto es prestar los servicios profesionales especializados, para que apoye al despacho de la alcaldía local de Sumapaz, en los procesos jurídicos, legales y contractuales en cumplimiento al plan de desarrollo local. 2327. Se expide el CDP a solicitud expresa del Ordenador del Gasto mediante sipse, recibido el 24 de julio del 2025. se expide CRP mediante memorando 20257020019073, recibido el 30 de julio de 2025."/>
    <s v="O23011745992024232701000"/>
    <s v="Fortalecimiento Institucional y sedes administrativas"/>
    <n v="1000266172"/>
    <s v="JENNY ALEJANDRA RODRIGUEZ BERMUDEZ"/>
    <n v="0"/>
    <n v="0"/>
    <n v="26415000"/>
    <n v="17610000"/>
    <n v="8805000"/>
    <n v="2327"/>
    <s v="Realizar 4 estrategias de fortalecimiento institucional (una por vigencia)."/>
    <n v="136033"/>
    <n v="2"/>
    <s v="5 - Bogotá confía en su gobierno"/>
    <s v="33 - Fortalecimiento institucional para un gobierno confiable"/>
    <m/>
    <m/>
  </r>
  <r>
    <n v="2025"/>
    <x v="6"/>
    <d v="2025-01-01T00:00:00"/>
    <d v="2025-07-31T00:00:00"/>
    <s v="0020-01"/>
    <d v="2025-07-30T00:00:00"/>
    <n v="12"/>
    <s v="CONTRATO DE PRESTACION DE SERVICIOS"/>
    <n v="10320251"/>
    <s v="12 - CONTRATO DE PRESTACION DE SERVICIOS"/>
    <n v="154"/>
    <s v="ORDENES DE PAGO"/>
    <n v="1329"/>
    <n v="1475"/>
    <s v="135804 - Adición y prórroga al contrato 103-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4, recibido el 23 de julio de 2025. se expide CRP mediante memorando 20257020018933, recibido el 30 de julio de 2025."/>
    <s v="O23011745992024238801000"/>
    <s v="Recreación y Deporte para Sumapaz"/>
    <n v="1000308680"/>
    <s v="LUIS ALFREDO MORALES TORRES"/>
    <n v="0"/>
    <n v="0"/>
    <n v="15120000"/>
    <n v="2016000"/>
    <n v="13104000"/>
    <n v="2388"/>
    <s v="Capacitar 1000 personas en los campos deportivos o recreativos "/>
    <n v="135804"/>
    <n v="3"/>
    <s v="2 - Bogotá confía en su bien-estar"/>
    <s v="14 - Bogotá deportiva, recreativa, artística, patrimonial e intercultural"/>
    <m/>
    <m/>
  </r>
  <r>
    <n v="2025"/>
    <x v="6"/>
    <d v="2025-01-01T00:00:00"/>
    <d v="2025-07-31T00:00:00"/>
    <s v="0020-01"/>
    <d v="2025-07-30T00:00:00"/>
    <n v="12"/>
    <s v="CONTRATO DE PRESTACION DE SERVICIOS"/>
    <n v="13720251"/>
    <s v="12 - CONTRATO DE PRESTACION DE SERVICIOS"/>
    <n v="154"/>
    <s v="ORDENES DE PAGO"/>
    <n v="1394"/>
    <n v="1476"/>
    <s v="136270 - Adición y prorroga al contrato 137-2025-CPS-P (126319), cuyo objeto es prestar los servicios profesionales de apoyo al área de gestión de desarrollo local, de la alcaldía local de Sumapaz, asociados a la participación incidente que ejecuta el fondo de desarrollo rural de Sumapaz. 2696. Se expide el CDP a solicitud expresa del Ordenador del Gasto mediante sipse, recibido el 24 de julio del 2025. se expide CRP mediante memorando 2027020019273, recibido el 30 de julio de 2025."/>
    <s v="O23011745992024269601000"/>
    <s v="Participación incidente en Sumapaz"/>
    <n v="1012442315"/>
    <s v="NIXON ENRIQUE PARRA MUÑOZ"/>
    <n v="0"/>
    <n v="0"/>
    <n v="18000000"/>
    <n v="2400000"/>
    <n v="15600000"/>
    <n v="2696"/>
    <s v="Capacitar 240 personas a través de procesos de formación para la participación de manera virtual y presencial."/>
    <n v="136270"/>
    <n v="1"/>
    <s v="5 - Bogotá confía en su gobierno"/>
    <s v="39 - Camino hacia una democracia deliberativa con un gobierno cercano a la gente y con participación ciudadana"/>
    <m/>
    <m/>
  </r>
  <r>
    <n v="2025"/>
    <x v="6"/>
    <d v="2025-01-01T00:00:00"/>
    <d v="2025-07-31T00:00:00"/>
    <s v="0020-01"/>
    <d v="2025-07-30T00:00:00"/>
    <n v="12"/>
    <s v="CONTRATO DE PRESTACION DE SERVICIOS"/>
    <n v="11820251"/>
    <s v="12 - CONTRATO DE PRESTACION DE SERVICIOS"/>
    <n v="154"/>
    <s v="ORDENES DE PAGO"/>
    <n v="1358"/>
    <n v="1477"/>
    <s v="136035 - Adición y prorroga al contrato 118-2025-CPS-P (124897), cuyo objeto es prestar servicios profesionales en la gestión financiera, presupuestal y de tesorería del área de gestión de desarrollo local de la alcaldía local de Sumapaz. Se expide el CDP a solicitud expresa del ordenador del gasto mediante SIPSE, recibido el 23 de julio de 2025. se expide CRP mediante memorando 20257020019223, recibido el 30 de julio de 2025."/>
    <s v="O23011745992024232701000"/>
    <s v="Fortalecimiento Institucional y sedes administrativas"/>
    <n v="1000231532"/>
    <s v="JESUS ANDRES ARISMENDI DE LA CRUZ"/>
    <n v="0"/>
    <n v="0"/>
    <n v="18000000"/>
    <n v="3400000"/>
    <n v="14600000"/>
    <n v="2327"/>
    <s v="Realizar 4 estrategias de fortalecimiento institucional (una por vigencia)."/>
    <n v="136035"/>
    <n v="2"/>
    <s v="5 - Bogotá confía en su gobierno"/>
    <s v="33 - Fortalecimiento institucional para un gobierno confiable"/>
    <m/>
    <m/>
  </r>
  <r>
    <n v="2025"/>
    <x v="6"/>
    <d v="2025-01-01T00:00:00"/>
    <d v="2025-07-31T00:00:00"/>
    <s v="0020-01"/>
    <d v="2025-07-30T00:00:00"/>
    <n v="12"/>
    <s v="CONTRATO DE PRESTACION DE SERVICIOS"/>
    <n v="3920251"/>
    <s v="12 - CONTRATO DE PRESTACION DE SERVICIOS"/>
    <n v="154"/>
    <s v="ORDENES DE PAGO"/>
    <n v="1388"/>
    <n v="1478"/>
    <s v="136264 - Adición y prorroga al contrato 039-2025-CPS-AG (125129), cuyo objeto es Prestar sus servicios de apoyo para desarrollar actividades logísticas y operativas, en los bienes y/o predios a cargo del Fondo de Desarrollo Rural de Sumapaz. 2327. Se expide el CDP a solicitud expresa del Ordenador del Gasto mediante sipse, recibido el 24 de julio del 2025."/>
    <s v="O23011745992024232701000"/>
    <s v="Fortalecimiento Institucional y sedes administrativas"/>
    <n v="1000125144"/>
    <s v="LEOPOLDO  MARTINEZ MARTINEZ"/>
    <n v="0"/>
    <n v="0"/>
    <n v="9075000"/>
    <n v="2520833"/>
    <n v="6554167"/>
    <n v="2327"/>
    <s v="Intervenir 1 sede administrativa local"/>
    <n v="136264"/>
    <n v="1"/>
    <s v="5 - Bogotá confía en su gobierno"/>
    <s v="33 - Fortalecimiento institucional para un gobierno confiable"/>
    <m/>
    <m/>
  </r>
  <r>
    <n v="2025"/>
    <x v="6"/>
    <d v="2025-01-01T00:00:00"/>
    <d v="2025-07-31T00:00:00"/>
    <s v="0020-01"/>
    <d v="2025-07-30T00:00:00"/>
    <n v="12"/>
    <s v="CONTRATO DE PRESTACION DE SERVICIOS"/>
    <n v="16120251"/>
    <s v="12 - CONTRATO DE PRESTACION DE SERVICIOS"/>
    <n v="154"/>
    <s v="ORDENES DE PAGO"/>
    <n v="1341"/>
    <n v="1479"/>
    <s v="136049 - Adición y prorroga al contrato 161-2025-CPS-P (127515), cuyo objeto es Prestar sus servicios profesionales como apoyo al área de gestión del desarrollo local de la alcaldía local de Sumapaz en temas de contabilidad, así como, en los trámites, procedimientos y aplicativos designados. 2327. Se expide el CDP a solicitud expresa del ordenador del gasto mediante SIPSE, recibido el 23 de julio de 2025. se expide CRP mediante memorando 20257020018943, recibido el 30 de julio de 2025."/>
    <s v="O23011745992024232701000"/>
    <s v="Fortalecimiento Institucional y sedes administrativas"/>
    <n v="1000028893"/>
    <s v="NELLY STELLA LOPEZ SILVA"/>
    <n v="0"/>
    <n v="0"/>
    <n v="17280000"/>
    <n v="1152000"/>
    <n v="16128000"/>
    <n v="2327"/>
    <s v="Realizar 4 estrategias de fortalecimiento institucional (una por vigencia)."/>
    <n v="136049"/>
    <n v="2"/>
    <s v="5 - Bogotá confía en su gobierno"/>
    <s v="33 - Fortalecimiento institucional para un gobierno confiable"/>
    <m/>
    <m/>
  </r>
  <r>
    <n v="2025"/>
    <x v="6"/>
    <d v="2025-01-01T00:00:00"/>
    <d v="2025-07-31T00:00:00"/>
    <s v="0020-01"/>
    <d v="2025-07-30T00:00:00"/>
    <n v="12"/>
    <s v="CONTRATO DE PRESTACION DE SERVICIOS"/>
    <n v="16920251"/>
    <s v="12 - CONTRATO DE PRESTACION DE SERVICIOS"/>
    <n v="154"/>
    <s v="ORDENES DE PAGO"/>
    <n v="1395"/>
    <n v="1480"/>
    <s v="136271 - Adición y prorroga al contrato 169-2025-CPS-AG (127708), cuyo objeto es prestar sus servicios administrativos para realizar el apoyo logístico y operativo de las actividades que se desarrollan por la alcaldía local de Sumapaz. 2327. Se expide el CDP a solicitud expresa del Ordenador del Gasto mediante sipse, recibido el 24 de julio del 2025. se expide CRP mediante memorando 20257020019233, recibido el 30 de julio de 2025."/>
    <s v="O23011745992024232701000"/>
    <s v="Fortalecimiento Institucional y sedes administrativas"/>
    <n v="1005942509"/>
    <s v="JOSE MANUEL MUÑOZ BAQUERO"/>
    <n v="0"/>
    <n v="0"/>
    <n v="8820000"/>
    <n v="490000"/>
    <n v="8330000"/>
    <n v="2327"/>
    <s v="Realizar 4 estrategias de fortalecimiento institucional (una por vigencia)."/>
    <n v="136271"/>
    <n v="2"/>
    <s v="5 - Bogotá confía en su gobierno"/>
    <s v="33 - Fortalecimiento institucional para un gobierno confiable"/>
    <m/>
    <m/>
  </r>
  <r>
    <n v="2025"/>
    <x v="6"/>
    <d v="2025-01-01T00:00:00"/>
    <d v="2025-07-31T00:00:00"/>
    <s v="0020-01"/>
    <d v="2025-07-30T00:00:00"/>
    <n v="12"/>
    <s v="CONTRATO DE PRESTACION DE SERVICIOS"/>
    <n v="9920251"/>
    <s v="12 - CONTRATO DE PRESTACION DE SERVICIOS"/>
    <n v="154"/>
    <s v="ORDENES DE PAGO"/>
    <n v="1379"/>
    <n v="1481"/>
    <s v="135116 - Adición y prorroga al contrato 099-2025-CPS-P (124844), cuyo objeto es prestar sus servicios profesionales de apoyo al área de gestión del desarrollo local en la gestión de cierres y liquidaciones contractuales del fondo de desarrollo local de Sumapaz. 2327. Se expide el CDP a solicitud expresa del ordenador del gasto mediante SIPSE, recibido el 23 de julio de 2025. se expide CRP mediante memorando 20257020018953, recibido el 30 de julio de 2025."/>
    <s v="O23011745992024232701000"/>
    <s v="Fortalecimiento Institucional y sedes administrativas"/>
    <n v="1000093706"/>
    <s v="JENNY CAROLINA GIRON CUERVO"/>
    <n v="0"/>
    <n v="0"/>
    <n v="21000000"/>
    <n v="4433333"/>
    <n v="16566667"/>
    <n v="2327"/>
    <s v="Realizar 4 estrategias de fortalecimiento institucional (una por vigencia)."/>
    <n v="135116"/>
    <n v="2"/>
    <s v="5 - Bogotá confía en su gobierno"/>
    <s v="33 - Fortalecimiento institucional para un gobierno confiable"/>
    <m/>
    <m/>
  </r>
  <r>
    <n v="2025"/>
    <x v="6"/>
    <d v="2025-01-01T00:00:00"/>
    <d v="2025-07-31T00:00:00"/>
    <s v="0020-01"/>
    <d v="2025-07-30T00:00:00"/>
    <n v="12"/>
    <s v="CONTRATO DE PRESTACION DE SERVICIOS"/>
    <n v="16720251"/>
    <s v="12 - CONTRATO DE PRESTACION DE SERVICIOS"/>
    <n v="154"/>
    <s v="ORDENES DE PAGO"/>
    <n v="1343"/>
    <n v="1482"/>
    <s v="136052 - Adición y prorroga al contrato 167-2025-CPS-P (125125), cuyo objeto es prestar los servicios profesionales para el desarrollo de acciones de planeación, seguimiento, ejecución y acompañamiento de los procesos y actividades relacionadas con los acueductos veredales que se adelanten por el fondo de desarrollo rural de Sumapaz. 2689. Se expide el CDP a solicitud expresa del ordenador del gasto mediante SIPSE, recibido el 23 de julio de 2025. se expide CRP mediante memorando 20257020019253, recibido el 30 de julio de 2025."/>
    <s v="O23011745992024268901000"/>
    <s v="Acueductos veredales, saneamiento básico y energías alternativas"/>
    <n v="1000384332"/>
    <s v="LUISA FERNANDA LOZANO GRACIA"/>
    <n v="0"/>
    <n v="0"/>
    <n v="21000000"/>
    <n v="1166667"/>
    <n v="19833333"/>
    <n v="2689"/>
    <s v="Fortalecer 4 acueductos veredales con asistencia, intervenir técnica u organizativa"/>
    <n v="136052"/>
    <n v="1"/>
    <s v="4 - Bogotá ordena su territorio y avanza en su acción climática"/>
    <s v="29 - Servicios públicos inclusivos y sostenibles"/>
    <m/>
    <m/>
  </r>
  <r>
    <n v="2025"/>
    <x v="6"/>
    <d v="2025-01-01T00:00:00"/>
    <d v="2025-07-31T00:00:00"/>
    <s v="0020-01"/>
    <d v="2025-07-30T00:00:00"/>
    <n v="12"/>
    <s v="CONTRATO DE PRESTACION DE SERVICIOS"/>
    <n v="3520251"/>
    <s v="12 - CONTRATO DE PRESTACION DE SERVICIOS"/>
    <n v="154"/>
    <s v="ORDENES DE PAGO"/>
    <n v="1350"/>
    <n v="1483"/>
    <s v="135710 - Adición y prórroga al contrato 035-2025-CPS-P (127923) cuyo objeto es Prestar los servicios profesionales para apoyar jurídicamente las auditorias generadas por los entes de control y temas relacionados con planes de mejoramiento de la Alcaldía Local de Sumapaz. 2327. Se expide el CDP a solicitud expresa del ordenador del gasto mediante SIPSE, recibido el 23 de julio de 2025. se expide CRP mediante memorando 202570200018963, recibido el 30 de julio de 2025."/>
    <s v="O23011745992024232701000"/>
    <s v="Fortalecimiento Institucional y sedes administrativas"/>
    <n v="1000068397"/>
    <s v="OMAR ARTURO CALDERON ZAQUE"/>
    <n v="0"/>
    <n v="0"/>
    <n v="18900000"/>
    <n v="5040000"/>
    <n v="13860000"/>
    <n v="2327"/>
    <s v="Realizar 4 estrategias de fortalecimiento institucional (una por vigencia)."/>
    <n v="135710"/>
    <n v="2"/>
    <s v="5 - Bogotá confía en su gobierno"/>
    <s v="33 - Fortalecimiento institucional para un gobierno confiable"/>
    <m/>
    <m/>
  </r>
  <r>
    <n v="2025"/>
    <x v="6"/>
    <d v="2025-01-01T00:00:00"/>
    <d v="2025-07-31T00:00:00"/>
    <s v="0020-01"/>
    <d v="2025-07-30T00:00:00"/>
    <n v="12"/>
    <s v="CONTRATO DE PRESTACION DE SERVICIOS"/>
    <n v="16020251"/>
    <s v="12 - CONTRATO DE PRESTACION DE SERVICIOS"/>
    <n v="154"/>
    <s v="ORDENES DE PAGO"/>
    <n v="1340"/>
    <n v="1484"/>
    <s v="136057 - Adición y prorroga al contrato 160-2025-CPS-P (127539), cuyo objeto es Prestar sus servicios como docente deportivo profesional para la formación integral y deportiva de las niñas, niños y adolescentes y apoyar los temas de recreación y deporte que ejecute el fondo de desarrollo de Sumapaz. 2388. Se expide el CDP a solicitud expresa del ordenador del gasto mediante SIPSE 136057, recibido el 23 de julio de 2025. se expide CRP mediante memorando 20257020018973, recibido el 30 de julio de 2025."/>
    <s v="O23011745992024238801000"/>
    <s v="Recreación y Deporte para Sumapaz"/>
    <n v="1000045841"/>
    <s v="ADELMO  MONTAÑEZ CARDENAS"/>
    <n v="0"/>
    <n v="0"/>
    <n v="15120000"/>
    <n v="1008000"/>
    <n v="14112000"/>
    <n v="2388"/>
    <s v="Capacitar 1000 personas en los campos deportivos o recreativos "/>
    <n v="136057"/>
    <n v="3"/>
    <s v="2 - Bogotá confía en su bien-estar"/>
    <s v="14 - Bogotá deportiva, recreativa, artística, patrimonial e intercultural"/>
    <m/>
    <m/>
  </r>
  <r>
    <n v="2025"/>
    <x v="6"/>
    <d v="2025-01-01T00:00:00"/>
    <d v="2025-07-31T00:00:00"/>
    <s v="0020-01"/>
    <d v="2025-07-30T00:00:00"/>
    <n v="12"/>
    <s v="CONTRATO DE PRESTACION DE SERVICIOS"/>
    <n v="12420251"/>
    <s v="12 - CONTRATO DE PRESTACION DE SERVICIOS"/>
    <n v="154"/>
    <s v="ORDENES DE PAGO"/>
    <n v="1362"/>
    <n v="1485"/>
    <s v="136040 - Adición y prorroga al contrato 124-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recibido el 23 de julio de 2025. se expide CRP mediante memorando 20257020019023, recibido el 30 de julio de 2025."/>
    <s v="O23011745992024238801000"/>
    <s v="Recreación y Deporte para Sumapaz"/>
    <n v="1013005308"/>
    <s v="DANIEL STEVEN SALAMANCA MELO"/>
    <n v="0"/>
    <n v="0"/>
    <n v="15120000"/>
    <n v="5040000"/>
    <n v="10080000"/>
    <n v="2388"/>
    <s v="Capacitar 1000 personas en los campos deportivos o recreativos "/>
    <n v="136040"/>
    <n v="3"/>
    <s v="2 - Bogotá confía en su bien-estar"/>
    <s v="14 - Bogotá deportiva, recreativa, artística, patrimonial e intercultural"/>
    <m/>
    <m/>
  </r>
  <r>
    <n v="2025"/>
    <x v="6"/>
    <d v="2025-01-01T00:00:00"/>
    <d v="2025-07-31T00:00:00"/>
    <s v="0020-01"/>
    <d v="2025-07-30T00:00:00"/>
    <n v="12"/>
    <s v="CONTRATO DE PRESTACION DE SERVICIOS"/>
    <n v="11020251"/>
    <s v="12 - CONTRATO DE PRESTACION DE SERVICIOS"/>
    <n v="154"/>
    <s v="ORDENES DE PAGO"/>
    <n v="1330"/>
    <n v="1486"/>
    <s v="135805 - Adición y prórroga al contrato 110-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5, recibido el 23 de julio de 2025. se expide CRP mediante memorando 20257020019083, recibido el 30 de julio de 2025."/>
    <s v="O23011745992024238801000"/>
    <s v="Recreación y Deporte para Sumapaz"/>
    <n v="1000150177"/>
    <s v="MAYI MILENA SIERRA MONROY"/>
    <n v="0"/>
    <n v="0"/>
    <n v="15120000"/>
    <n v="2016000"/>
    <n v="13104000"/>
    <n v="2388"/>
    <s v="Capacitar 1000 personas en los campos deportivos o recreativos "/>
    <n v="135805"/>
    <n v="3"/>
    <s v="2 - Bogotá confía en su bien-estar"/>
    <s v="14 - Bogotá deportiva, recreativa, artística, patrimonial e intercultural"/>
    <m/>
    <m/>
  </r>
  <r>
    <n v="2025"/>
    <x v="6"/>
    <d v="2025-01-01T00:00:00"/>
    <d v="2025-07-31T00:00:00"/>
    <s v="0020-01"/>
    <d v="2025-07-30T00:00:00"/>
    <n v="12"/>
    <s v="CONTRATO DE PRESTACION DE SERVICIOS"/>
    <n v="8220251"/>
    <s v="12 - CONTRATO DE PRESTACION DE SERVICIOS"/>
    <n v="154"/>
    <s v="ORDENES DE PAGO"/>
    <n v="1383"/>
    <n v="1487"/>
    <s v="135158 - Adición y prórroga al contrato 082-2025-CPS-P (126323) cuyo objeto es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 Se expide el CDP a solicitud expresa del ordenador del gasto mediante SIPSE, recibido el 23 de julio de 2025. para los CRP: se expide CRP mediante memorando 20257020018743, recibido el 30 de julio de 2025."/>
    <s v="O23011745992024270301000"/>
    <s v="Una mejor educación para Sumapaz"/>
    <n v="1011122812"/>
    <s v="JULISSA JULIETTE DOMINGUEZ ARAUJO"/>
    <n v="0"/>
    <n v="0"/>
    <n v="15750000"/>
    <n v="2975000"/>
    <n v="12775000"/>
    <n v="2703"/>
    <s v="Beneficiar 160 estudiantes en programas de educación posmedia (niveles de formación técnico profesional, tecnólogo, profesional universitario y educación para el trabajo y desarrollo humano)."/>
    <n v="135158"/>
    <n v="3"/>
    <s v="3 - Bogotá confía en su potencial"/>
    <s v="16 - Atención Integral a la Primera Infancia y Educación como Eje del Potencial Humano"/>
    <m/>
    <m/>
  </r>
  <r>
    <n v="2025"/>
    <x v="6"/>
    <d v="2025-01-01T00:00:00"/>
    <d v="2025-07-31T00:00:00"/>
    <s v="0020-01"/>
    <d v="2025-07-31T00:00:00"/>
    <n v="145"/>
    <s v="CONTRATO DE PRESTACION DE SERVICIOS PROFESIONALES"/>
    <s v="175-20251"/>
    <s v="145 - CONTRATO DE PRESTACION DE SERVICIOS PROFESIONALES"/>
    <n v="153"/>
    <s v="ORDENES DE PAGO"/>
    <n v="1346"/>
    <n v="1488"/>
    <s v="135126 - Adición y prorroga al contrato 175-2025-CPS-P (125687), cuyo objeto es prestar los servicios profesionales al área de gestión de desarrollo local brindando apoyo técnico en la planeación, ejecución y seguimiento del proyecto de inversión de terminación de sedes. 2327. Se expide el CDP a solicitud expresa del ordenador del gasto mediante SIPSE, recibido el 23 de julio de 2025.Se expide CRP mediante memorando 20257020019343, recibido el 31 de julio 2025."/>
    <s v="O23011745992024232701000"/>
    <s v="Fortalecimiento Institucional y sedes administrativas"/>
    <n v="1012174848"/>
    <s v="DIANA LIZBETH MARTINEZ PALACIOS"/>
    <n v="0"/>
    <n v="0"/>
    <n v="17955000"/>
    <n v="0"/>
    <n v="17955000"/>
    <n v="2327"/>
    <s v="Terminar 1 sede administrativa local"/>
    <n v="135126"/>
    <n v="2"/>
    <s v="5 - Bogotá confía en su gobierno"/>
    <s v="33 - Fortalecimiento institucional para un gobierno confiable"/>
    <m/>
    <m/>
  </r>
  <r>
    <n v="2025"/>
    <x v="6"/>
    <d v="2025-01-01T00:00:00"/>
    <d v="2025-07-31T00:00:00"/>
    <s v="0020-01"/>
    <d v="2025-07-31T00:00:00"/>
    <n v="145"/>
    <s v="CONTRATO DE PRESTACION DE SERVICIOS PROFESIONALES"/>
    <s v="102-20251"/>
    <s v="145 - CONTRATO DE PRESTACION DE SERVICIOS PROFESIONALES"/>
    <n v="153"/>
    <s v="ORDENES DE PAGO"/>
    <n v="1355"/>
    <n v="1489"/>
    <s v="135117 - Adición y prorroga al contrato 102-2025-CPS-P (125641),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3 de julio de 2025."/>
    <s v="O23011745992024228901000"/>
    <s v="Movilidad para Sumapaz"/>
    <n v="1000208362"/>
    <s v="SERGIO EDUARDO MOLINA OCHOA"/>
    <n v="0"/>
    <n v="0"/>
    <n v="21000000"/>
    <n v="4200000"/>
    <n v="16800000"/>
    <n v="2289"/>
    <s v="Intervenir 40 Kilómetros-carril de malla vial rural con acciones de construcción y/o conservación"/>
    <n v="135117"/>
    <n v="1"/>
    <s v="4 - Bogotá ordena su territorio y avanza en su acción climática"/>
    <s v="26 - Movilidad Sostenible"/>
    <m/>
    <m/>
  </r>
  <r>
    <n v="2025"/>
    <x v="6"/>
    <d v="2025-01-01T00:00:00"/>
    <d v="2025-07-31T00:00:00"/>
    <s v="0020-01"/>
    <d v="2025-07-31T00:00:00"/>
    <n v="12"/>
    <s v="CONTRATO DE PRESTACION DE SERVICIOS"/>
    <n v="2920251"/>
    <s v="12 - CONTRATO DE PRESTACION DE SERVICIOS"/>
    <n v="153"/>
    <s v="ORDENES DE PAGO"/>
    <n v="1349"/>
    <n v="1490"/>
    <s v="135621 - Adición y prorroga al contrato 029-2025-CPS-P (124957), cuyo objeto es Prestar los servicios profesionales en el manejo, validación y actualización de la información de los aplicativos institucionales de seguimiento de los proyectos de inversión del Fondo de Desarrollo Rural de Sumapaz. 2327. Se expide el CDP a solicitud expresa del ordenador del gasto mediante SIPSE, recibido el 23 de julio de 2025. se expide CRP mediante memorando 20257020019093, recibido el 30 de julio de 2025."/>
    <s v="O23011745992024232701000"/>
    <s v="Fortalecimiento Institucional y sedes administrativas"/>
    <n v="1011758785"/>
    <s v="JHOJAN ANDRES CASTAÑEDA SANCHEZ"/>
    <n v="0"/>
    <n v="0"/>
    <n v="21000000"/>
    <n v="6066667"/>
    <n v="14933333"/>
    <n v="2327"/>
    <s v="Realizar 4 estrategias de fortalecimiento institucional (una por vigencia)."/>
    <n v="135621"/>
    <n v="2"/>
    <s v="5 - Bogotá confía en su gobierno"/>
    <s v="33 - Fortalecimiento institucional para un gobierno confiable"/>
    <m/>
    <m/>
  </r>
  <r>
    <n v="2025"/>
    <x v="6"/>
    <d v="2025-01-01T00:00:00"/>
    <d v="2025-07-31T00:00:00"/>
    <s v="0020-01"/>
    <d v="2025-07-31T00:00:00"/>
    <n v="12"/>
    <s v="CONTRATO DE PRESTACION DE SERVICIOS"/>
    <n v="6920251"/>
    <s v="12 - CONTRATO DE PRESTACION DE SERVICIOS"/>
    <n v="153"/>
    <s v="ORDENES DE PAGO"/>
    <n v="1404"/>
    <n v="1491"/>
    <s v="135643 - Adición y prorroga al contrato 069-2025-CPS-AG (128679), cuyo objeto es prestar los servicios como auxiliar administrativo para el área de gestión de desarrollo local, en los temas de infraestructura, de la alcaldía local de Sumapaz. Se expide a solicitud del ordenador del Gasto mediante SIPSE, recibido el 25 de julio de 2025. se expide CRP mediante memorando 20257020019473, recibido el 30 de julio de 2025."/>
    <s v="O23011745992024228901000"/>
    <s v="Movilidad para Sumapaz"/>
    <n v="1012406298"/>
    <s v="ANTONIO  GOMEZ MORENO"/>
    <n v="0"/>
    <n v="0"/>
    <n v="9000000"/>
    <n v="0"/>
    <n v="9000000"/>
    <n v="2289"/>
    <s v="Intervenir 40 Kilómetros-carril de malla vial rural con acciones de construcción y/o conservación"/>
    <n v="135643"/>
    <n v="1"/>
    <s v="4 - Bogotá ordena su territorio y avanza en su acción climática"/>
    <s v="26 - Movilidad Sostenible"/>
    <m/>
    <m/>
  </r>
  <r>
    <n v="2025"/>
    <x v="6"/>
    <d v="2025-01-01T00:00:00"/>
    <d v="2025-07-31T00:00:00"/>
    <s v="0020-01"/>
    <d v="2025-07-31T00:00:00"/>
    <n v="12"/>
    <s v="CONTRATO DE PRESTACION DE SERVICIOS"/>
    <n v="7020251"/>
    <s v="12 - CONTRATO DE PRESTACION DE SERVICIOS"/>
    <n v="153"/>
    <s v="ORDENES DE PAGO"/>
    <n v="1375"/>
    <n v="1492"/>
    <s v="135107 - Adición y prorroga al contrato 070-2025-CPS-AG (128679), cuyo objeto es prestar los servicios como auxiliar administrativo para el área de gestión de desarrollo local, en los temas de infraestructura, de la alcaldía local de Sumapaz. 2289. Se expide el CDP a solicitud expresa del ordenador del gasto mediante SIPSE, recibido el 23 de julio de 2025. se expide CRP mediante memorando 20257020019483, recibido el 30 de julio de 2025."/>
    <s v="O23011745992024228901000"/>
    <s v="Movilidad para Sumapaz"/>
    <n v="1013119952"/>
    <s v="LUDY ZENAIDA CASTIBLANCO PARRA"/>
    <n v="0"/>
    <n v="0"/>
    <n v="9000000"/>
    <n v="1900000"/>
    <n v="7100000"/>
    <n v="2289"/>
    <s v="Intervenir 40 Kilómetros-carril de malla vial rural con acciones de construcción y/o conservación"/>
    <n v="135107"/>
    <n v="1"/>
    <s v="4 - Bogotá ordena su territorio y avanza en su acción climática"/>
    <s v="26 - Movilidad Sostenible"/>
    <m/>
    <m/>
  </r>
  <r>
    <n v="2025"/>
    <x v="6"/>
    <d v="2025-01-01T00:00:00"/>
    <d v="2025-07-31T00:00:00"/>
    <s v="0020-01"/>
    <d v="2025-07-31T00:00:00"/>
    <n v="12"/>
    <s v="CONTRATO DE PRESTACION DE SERVICIOS"/>
    <n v="4320251"/>
    <s v="12 - CONTRATO DE PRESTACION DE SERVICIOS"/>
    <n v="153"/>
    <s v="ORDENES DE PAGO"/>
    <n v="1356"/>
    <n v="1493"/>
    <s v="135771 - Adición y prórroga al contrato 043-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3 de julio de 2025. se expide CRP mediante memorando 20257020019213, recibido el 30 de julio de 2025."/>
    <s v="O23011745992024232701000"/>
    <s v="Fortalecimiento Institucional y sedes administrativas"/>
    <n v="1013564198"/>
    <s v="ANDRES FELIPE ARIAS ROJAS"/>
    <n v="0"/>
    <n v="0"/>
    <n v="19500000"/>
    <n v="3900000"/>
    <n v="15600000"/>
    <n v="2327"/>
    <s v="Realizar 4 estrategias de fortalecimiento institucional (una por vigencia)."/>
    <n v="135771"/>
    <n v="2"/>
    <s v="5 - Bogotá confía en su gobierno"/>
    <s v="33 - Fortalecimiento institucional para un gobierno confiable"/>
    <m/>
    <m/>
  </r>
  <r>
    <n v="2025"/>
    <x v="6"/>
    <d v="2025-01-01T00:00:00"/>
    <d v="2025-07-31T00:00:00"/>
    <s v="0020-01"/>
    <d v="2025-07-31T00:00:00"/>
    <n v="12"/>
    <s v="CONTRATO DE PRESTACION DE SERVICIOS"/>
    <n v="4720251"/>
    <s v="12 - CONTRATO DE PRESTACION DE SERVICIOS"/>
    <n v="153"/>
    <s v="ORDENES DE PAGO"/>
    <n v="1352"/>
    <n v="1494"/>
    <s v="OBJETO: 135154 - Adición y prórroga al contrato 047-2025-CPS-P (125751)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 recibido el 23 de julio de 2025. se expide CRP mediante memorando 20257020019203, recibido el 30 de julio de 2025."/>
    <s v="O23011745992024232401000"/>
    <s v="Acciones para el cuidado de la salud y el bienestar de las y los Sumapaceños"/>
    <n v="1000194551"/>
    <s v="JORGE MAURICIO CARDENAS ROBAYO"/>
    <n v="0"/>
    <n v="0"/>
    <n v="14700000"/>
    <n v="0"/>
    <n v="14700000"/>
    <n v="2324"/>
    <s v="Beneficiar 180 personas con discapacidad a través de Dispositivos de Asistencia Personal - Ayudas Técnicas (no incluidas en los Planes de Beneficios)"/>
    <s v="OBJETO"/>
    <n v="2"/>
    <s v="2 - Bogotá confía en su bien-estar"/>
    <s v="10 - Salud Pública Integrada e Integral"/>
    <m/>
    <m/>
  </r>
  <r>
    <n v="2025"/>
    <x v="6"/>
    <d v="2025-01-01T00:00:00"/>
    <d v="2025-07-31T00:00:00"/>
    <s v="0020-01"/>
    <d v="2025-07-31T00:00:00"/>
    <n v="12"/>
    <s v="CONTRATO DE PRESTACION DE SERVICIOS"/>
    <n v="9120251"/>
    <s v="12 - CONTRATO DE PRESTACION DE SERVICIOS"/>
    <n v="153"/>
    <s v="ORDENES DE PAGO"/>
    <n v="1377"/>
    <n v="1495"/>
    <s v="135114 - Adición y prorroga al contrato 091-2025-CPS-P (128672), cuyo objeto es prestar los servicios profesionales jurídicos para apoyar los asuntos legales de los procesos del sistema vial de la alcaldía local de Sumapaz. 2289. Se expide el CDP a solicitud expresa del ordenador del gasto mediante SIPSE, recibido el 23 de julio de 2025. se expide CRP mediante memorando 20257020019493, recibido el 31 de julio de 2025."/>
    <s v="O23011745992024228901000"/>
    <s v="Movilidad para Sumapaz"/>
    <n v="1012308403"/>
    <s v="EMMA FERNANDA GIL CUELLO"/>
    <n v="0"/>
    <n v="0"/>
    <n v="15900000"/>
    <n v="10600000"/>
    <n v="5300000"/>
    <n v="2289"/>
    <s v="Intervenir 40 Kilómetros-carril de malla vial rural con acciones de construcción y/o conservación"/>
    <n v="135114"/>
    <n v="1"/>
    <s v="4 - Bogotá ordena su territorio y avanza en su acción climática"/>
    <s v="26 - Movilidad Sostenible"/>
    <m/>
    <m/>
  </r>
  <r>
    <n v="2025"/>
    <x v="6"/>
    <d v="2025-01-01T00:00:00"/>
    <d v="2025-07-31T00:00:00"/>
    <s v="0020-01"/>
    <d v="2025-07-31T00:00:00"/>
    <n v="12"/>
    <s v="CONTRATO DE PRESTACION DE SERVICIOS"/>
    <n v="12520251"/>
    <s v="12 - CONTRATO DE PRESTACION DE SERVICIOS"/>
    <n v="153"/>
    <s v="ORDENES DE PAGO"/>
    <n v="1331"/>
    <n v="1496"/>
    <s v="135810 - Adición y prórroga al contrato 125-2025-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0, recibido el 23 de julio de 2025. se expide CRP mediante memorando 20257020019113, recibido el 31 de julio de 2025."/>
    <s v="O23011745992024269601000"/>
    <s v="Participación incidente en Sumapaz"/>
    <n v="1008076510"/>
    <s v="YUVER ANDRES MORALES DIAZ"/>
    <n v="0"/>
    <n v="0"/>
    <n v="21600000"/>
    <n v="2880000"/>
    <n v="18720000"/>
    <n v="2696"/>
    <s v="Fortalecer 27 organizaciones comunales."/>
    <n v="135810"/>
    <n v="4"/>
    <s v="5 - Bogotá confía en su gobierno"/>
    <s v="39 - Camino hacia una democracia deliberativa con un gobierno cercano a la gente y con participación ciudadana"/>
    <m/>
    <m/>
  </r>
  <r>
    <n v="2025"/>
    <x v="6"/>
    <d v="2025-01-01T00:00:00"/>
    <d v="2025-07-31T00:00:00"/>
    <s v="0020-01"/>
    <d v="2025-07-31T00:00:00"/>
    <n v="12"/>
    <s v="CONTRATO DE PRESTACION DE SERVICIOS"/>
    <n v="5820251"/>
    <s v="12 - CONTRATO DE PRESTACION DE SERVICIOS"/>
    <n v="153"/>
    <s v="ORDENES DE PAGO"/>
    <n v="1351"/>
    <n v="1497"/>
    <s v="135642 - Adición y prorroga al contrato 058-2025-CPS-P (124909), cuyo objeto es Prestar sus servicios profesionales para coordinar, liderar y asesorar los planes y estrategias de comunicación interna y externa para la divulgación de los programas, proyectos y actividades de la Alcaldía Local. 2327. Se expide el CDP a solicitud expresa del ordenador del gasto mediante SIPSE, recibido el 23 de julio de 2025. se expide CRP mediante memorando 20257020019263, recibido el 31 de julio de 2025."/>
    <s v="O23011745992024232701000"/>
    <s v="Fortalecimiento Institucional y sedes administrativas"/>
    <n v="1009739725"/>
    <s v="DANIELA  LOPERA TORRES"/>
    <n v="0"/>
    <n v="0"/>
    <n v="22800000"/>
    <n v="6080000"/>
    <n v="16720000"/>
    <n v="2327"/>
    <s v="Realizar 4 estrategias de fortalecimiento institucional (una por vigencia)."/>
    <n v="135642"/>
    <n v="2"/>
    <s v="5 - Bogotá confía en su gobierno"/>
    <s v="33 - Fortalecimiento institucional para un gobierno confiable"/>
    <m/>
    <m/>
  </r>
  <r>
    <n v="2025"/>
    <x v="6"/>
    <d v="2025-01-01T00:00:00"/>
    <d v="2025-07-31T00:00:00"/>
    <s v="0020-01"/>
    <d v="2025-07-31T00:00:00"/>
    <n v="12"/>
    <s v="CONTRATO DE PRESTACION DE SERVICIOS"/>
    <n v="13520251"/>
    <s v="12 - CONTRATO DE PRESTACION DE SERVICIOS"/>
    <n v="153"/>
    <s v="ORDENES DE PAGO"/>
    <n v="1334"/>
    <n v="1498"/>
    <s v="135136 - Adición y prorroga al contrato 135-2025-CPS-P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36, recibido el 23 de julio de 2025. se expide CRP mediante memorando 20257020019143, recibido el 31 de juliode 2025."/>
    <s v="O23011745992024254101000"/>
    <s v="Bienestar para las Mujeres de Sumapaz"/>
    <n v="1011938276"/>
    <s v="LEONELA  BLANCO CHAVEZ"/>
    <n v="0"/>
    <n v="0"/>
    <n v="15120000"/>
    <n v="1848000"/>
    <n v="13272000"/>
    <n v="2541"/>
    <s v="Vincular 600 personas en procesos para la prevención de violencias en el contexto familiar y/o violencia sexual"/>
    <n v="135136"/>
    <n v="3"/>
    <s v="2 - Bogotá confía en su bien-estar"/>
    <s v="12 - Bogotá cuida a su gente"/>
    <m/>
    <m/>
  </r>
  <r>
    <n v="2025"/>
    <x v="6"/>
    <d v="2025-01-01T00:00:00"/>
    <d v="2025-07-31T00:00:00"/>
    <s v="0020-01"/>
    <d v="2025-07-31T00:00:00"/>
    <n v="12"/>
    <s v="CONTRATO DE PRESTACION DE SERVICIOS"/>
    <n v="12120251"/>
    <s v="12 - CONTRATO DE PRESTACION DE SERVICIOS"/>
    <n v="153"/>
    <s v="ORDENES DE PAGO"/>
    <n v="1359"/>
    <n v="1499"/>
    <s v="136037 - Adición y prorroga al contrato 121-2025-CPS-P (130062), cuyo objeto es prestar los servicios profesionales para ejecutar actividades de seguimiento, control e implementación del sistema de gestión de seguridad y salud en el trabajo SG-SST del fondo de desarrollo rural de Sumapaz. 2289. Se expide el CDP a solicitud expresa del ordenador del gasto mediante SIPSE, recibido el 23 de julio de 2025. se expide CRP mediante memorando 20257020019603, recibido el 31 de julio de 2025."/>
    <s v="O23011745992024228901000"/>
    <s v="Movilidad para Sumapaz"/>
    <n v="1000335566"/>
    <s v="DIEGO FERNANDO BERNAL LOPEZ"/>
    <n v="0"/>
    <n v="0"/>
    <n v="18000000"/>
    <n v="3400000"/>
    <n v="14600000"/>
    <n v="2289"/>
    <s v="Intervenir 40 Kilómetros-carril de malla vial rural con acciones de construcción y/o conservación"/>
    <n v="136037"/>
    <n v="1"/>
    <s v="4 - Bogotá ordena su territorio y avanza en su acción climática"/>
    <s v="26 - Movilidad Sostenible"/>
    <m/>
    <m/>
  </r>
  <r>
    <n v="2025"/>
    <x v="6"/>
    <d v="2025-01-01T00:00:00"/>
    <d v="2025-07-31T00:00:00"/>
    <s v="0020-01"/>
    <d v="2025-07-31T00:00:00"/>
    <n v="12"/>
    <s v="CONTRATO DE PRESTACION DE SERVICIOS"/>
    <n v="15220251"/>
    <s v="12 - CONTRATO DE PRESTACION DE SERVICIOS"/>
    <n v="153"/>
    <s v="ORDENES DE PAGO"/>
    <n v="1407"/>
    <n v="1500"/>
    <s v="135664 - Adición y prorroga al contrato 152-2025-CPS-P (127558), cuyo objeto es prestar los servicios profesionales para apoyar la ejecución del proyecto por una Sumapaz sin riesgos y que le aporta y se adapta al cambio climático, en la localidad de Sumapaz. Se expide a solicitud del ordenador del Gasto mediante SIPSE, recibido el 25 de julio de 2025. se expide CRP mediante memorando 20257020019643, recibido el 31 de julio de 2025."/>
    <s v="O23011745992024261301000"/>
    <s v="Manejo de emergencias y mitigación del riesgo de desastres"/>
    <n v="1005422153"/>
    <s v="BRAYAN LEANDRO TORRES CLAVIJO"/>
    <n v="0"/>
    <n v="0"/>
    <n v="19530000"/>
    <n v="1519000"/>
    <n v="18011000"/>
    <n v="2613"/>
    <s v="Realizar 40 obras de mitigación y/u obras de mitigación existentes con mantenimiento"/>
    <n v="135664"/>
    <n v="2"/>
    <s v="4 - Bogotá ordena su territorio y avanza en su acción climática"/>
    <s v="27 - Gestión del riesgo de desastres para un territorio seguro"/>
    <m/>
    <m/>
  </r>
  <r>
    <n v="2025"/>
    <x v="6"/>
    <d v="2025-01-01T00:00:00"/>
    <d v="2025-07-31T00:00:00"/>
    <s v="0020-01"/>
    <d v="2025-07-31T00:00:00"/>
    <n v="12"/>
    <s v="CONTRATO DE PRESTACION DE SERVICIOS"/>
    <n v="6620251"/>
    <s v="12 - CONTRATO DE PRESTACION DE SERVICIOS"/>
    <n v="153"/>
    <s v="ORDENES DE PAGO"/>
    <n v="1390"/>
    <n v="1501"/>
    <s v="135100 - Adición y prorroga al contrato 066-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4 de julio del 2025. se expide CRP mediante memorando 20257020019193, recibido el 31 de julio de 2025."/>
    <s v="O23011745992024232701000"/>
    <s v="Fortalecimiento Institucional y sedes administrativas"/>
    <n v="1012388943"/>
    <s v="CAMILA ALEJANDRA JIMENEZ DURAN"/>
    <n v="0"/>
    <n v="0"/>
    <n v="19500000"/>
    <n v="5200000"/>
    <n v="14300000"/>
    <n v="2327"/>
    <s v="Realizar 4 estrategias de fortalecimiento institucional (una por vigencia)."/>
    <n v="135100"/>
    <n v="2"/>
    <s v="5 - Bogotá confía en su gobierno"/>
    <s v="33 - Fortalecimiento institucional para un gobierno confiable"/>
    <m/>
    <m/>
  </r>
  <r>
    <n v="2025"/>
    <x v="6"/>
    <d v="2025-01-01T00:00:00"/>
    <d v="2025-07-31T00:00:00"/>
    <s v="0020-01"/>
    <d v="2025-07-31T00:00:00"/>
    <n v="12"/>
    <s v="CONTRATO DE PRESTACION DE SERVICIOS"/>
    <n v="16320251"/>
    <s v="12 - CONTRATO DE PRESTACION DE SERVICIOS"/>
    <n v="153"/>
    <s v="ORDENES DE PAGO"/>
    <n v="1342"/>
    <n v="1502"/>
    <s v="135124 - Adición y prorroga al contrato 163-2025-CPS-P (127520), cuyo objeto es prestar los servicios profesionales de acompañamiento psicosocial para apoyar la ejecución de la meta de implementar acciones pedagógicas para la gestión de conflictividades y prevención de violencias. 2290. Se expide el CDP a solicitud expresa del ordenador del gasto mediante SIPSE, recibido el 23 de julio de 2025. se expide CRP mediante memorando 20257020019133, recibido el 31 de julio de 2025."/>
    <s v="O23011745992024229001000"/>
    <s v="Fortaleciendo la justicia en Sumapaz"/>
    <n v="1000135618"/>
    <s v="VERONICA LUCIA CASTRO CHIGUAZUQUE"/>
    <n v="0"/>
    <n v="0"/>
    <n v="22050000"/>
    <n v="1470000"/>
    <n v="20580000"/>
    <n v="2290"/>
    <s v="Implementar 16 acciones pedagógicas para la gestión de conflictividades y prevención de violencias"/>
    <n v="135124"/>
    <n v="1"/>
    <s v="1 - Bogotá avanza en su seguridad"/>
    <s v="4 - Servicios centrados en la justicia"/>
    <m/>
    <m/>
  </r>
  <r>
    <n v="2025"/>
    <x v="6"/>
    <d v="2025-01-01T00:00:00"/>
    <d v="2025-07-31T00:00:00"/>
    <s v="0020-01"/>
    <d v="2025-07-31T00:00:00"/>
    <n v="12"/>
    <s v="CONTRATO DE PRESTACION DE SERVICIOS"/>
    <n v="14420251"/>
    <s v="12 - CONTRATO DE PRESTACION DE SERVICIOS"/>
    <n v="153"/>
    <s v="ORDENES DE PAGO"/>
    <n v="1338"/>
    <n v="1503"/>
    <s v="136042 - Adición y prorroga al contrato 144-2025-CPS-P (127537), cuyo objeto es prestar los servicios profesionales para apoyar la promoción de la participación de las mujeres y de la equidad en el territorio rural de Sumapaz. 2526. Se expide el CDP a solicitud expresa del ordenador del gasto mediante SIPSE 135801, recibido el 23 de julio de 2025. se expide CRP mediante memorando 20257020019613, recibido el 31 de julio de 2025."/>
    <s v="O23011745992024252601000"/>
    <s v="Por una vida libre de violencias para las mujeres de Sumapaz"/>
    <n v="1002220720"/>
    <s v="DIANA MARCELA PARDO ROMERO"/>
    <n v="0"/>
    <n v="0"/>
    <n v="15750000"/>
    <n v="1225000"/>
    <n v="14525000"/>
    <n v="2526"/>
    <s v="Vincular 1200 personas en acciones para la prevención del feminicidio y la violencia contra la mujer."/>
    <n v="136042"/>
    <n v="1"/>
    <s v="1 - Bogotá avanza en su seguridad"/>
    <s v="2 - Cero tolerancia a las violencias contra las mujeres y basadas en género"/>
    <m/>
    <m/>
  </r>
  <r>
    <n v="2025"/>
    <x v="6"/>
    <d v="2025-01-01T00:00:00"/>
    <d v="2025-07-31T00:00:00"/>
    <s v="0020-01"/>
    <d v="2025-07-31T00:00:00"/>
    <n v="12"/>
    <s v="CONTRATO DE PRESTACION DE SERVICIOS"/>
    <n v="19020251"/>
    <s v="12 - CONTRATO DE PRESTACION DE SERVICIOS"/>
    <n v="153"/>
    <s v="ORDENES DE PAGO"/>
    <n v="1345"/>
    <n v="1504"/>
    <s v="136055 - Adición y prorroga al contrato 190-2025-CPS-P (126414), cuyo objeto es Prestar los servicios profesionales al Área de Gestión de Desarrollo Local para apoyar la planeación, ejecución y seguimiento a los proyectos de inversión de infraestructura vial y actividades designadas por el despacho de la Alcaldía Local de Sumapaz. Se expide el CDP a solicitud expresa del ordenador del gasto mediante SIPSE, recibido el 23 de julio de 2025. se expide CRP mediante memorando 20257020019653, recibido el 31 de julio de 2025."/>
    <s v="O23011745992024228901000"/>
    <s v="Movilidad para Sumapaz"/>
    <n v="1009549747"/>
    <s v="LAURA MARCELA ROJAS MARROQUIN"/>
    <n v="0"/>
    <n v="0"/>
    <n v="9450000"/>
    <n v="0"/>
    <n v="9450000"/>
    <n v="2289"/>
    <s v="Intervenir 40 Kilómetros-carril de malla vial rural con acciones de construcción y/o conservación"/>
    <n v="136055"/>
    <n v="1"/>
    <s v="4 - Bogotá ordena su territorio y avanza en su acción climática"/>
    <s v="26 - Movilidad Sostenible"/>
    <m/>
    <m/>
  </r>
  <r>
    <n v="2025"/>
    <x v="6"/>
    <d v="2025-01-01T00:00:00"/>
    <d v="2025-07-31T00:00:00"/>
    <s v="0020-01"/>
    <d v="2025-07-31T00:00:00"/>
    <n v="12"/>
    <s v="CONTRATO DE PRESTACION DE SERVICIOS"/>
    <n v="920251"/>
    <s v="12 - CONTRATO DE PRESTACION DE SERVICIOS"/>
    <n v="153"/>
    <s v="ORDENES DE PAGO"/>
    <n v="1387"/>
    <n v="1505"/>
    <s v="136031 - Adición y prorroga al contrato 009-2025-CPS-P (127974), cuyo objeto es prestar los servicios profesionales para realizar la planeación, seguimiento y ejecución del proceso de servicio de transporte de pasajeros, destinado para atender las actividades y eventos programados por la alcaldía local de Sumapaz. 2327. Se expide el CDP a solicitud expresa del Ordenador del Gasto mediante sipse, recibido el 24 de julio del 2025. se expide CRP mediante memorando 20257020019623, recibido el 31 de julio de 2025."/>
    <s v="O23011745992024232701000"/>
    <s v="Fortalecimiento Institucional y sedes administrativas"/>
    <n v="1005793788"/>
    <s v="JEYNER EUDALDO QUINTERO ROPERO"/>
    <n v="0"/>
    <n v="0"/>
    <n v="18000000"/>
    <n v="5400000"/>
    <n v="12600000"/>
    <n v="2327"/>
    <s v="Realizar 4 estrategias de fortalecimiento institucional (una por vigencia)."/>
    <n v="136031"/>
    <n v="2"/>
    <s v="5 - Bogotá confía en su gobierno"/>
    <s v="33 - Fortalecimiento institucional para un gobierno confiable"/>
    <m/>
    <m/>
  </r>
  <r>
    <n v="2025"/>
    <x v="6"/>
    <d v="2025-01-01T00:00:00"/>
    <d v="2025-07-31T00:00:00"/>
    <s v="0020-01"/>
    <d v="2025-07-31T00:00:00"/>
    <n v="12"/>
    <s v="CONTRATO DE PRESTACION DE SERVICIOS"/>
    <n v="8620251"/>
    <s v="12 - CONTRATO DE PRESTACION DE SERVICIOS"/>
    <n v="153"/>
    <s v="ORDENES DE PAGO"/>
    <n v="1354"/>
    <n v="1506"/>
    <s v="135112 - Adición y prorroga al contrato 086-2025-CPS-P (125187), cuyo objeto es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el CDP a solicitud expresa del ordenador del gasto mediante SIPSE, recibido el 23 de julio de 2025. se expide CRP mediante memorando 20257020019103, recibido el 31 de julio de 2025."/>
    <s v="O23011745992024232701000"/>
    <s v="Fortalecimiento Institucional y sedes administrativas"/>
    <n v="1000122667"/>
    <s v="ZULMA YINEY ESCAMILLA TRIANA"/>
    <n v="0"/>
    <n v="0"/>
    <n v="19800000"/>
    <n v="4400000"/>
    <n v="15400000"/>
    <n v="2327"/>
    <s v="Realizar 4 estrategias de fortalecimiento institucional (una por vigencia)."/>
    <n v="135112"/>
    <n v="2"/>
    <s v="5 - Bogotá confía en su gobierno"/>
    <s v="33 - Fortalecimiento institucional para un gobierno confiable"/>
    <m/>
    <m/>
  </r>
  <r>
    <n v="2025"/>
    <x v="6"/>
    <d v="2025-01-01T00:00:00"/>
    <d v="2025-07-31T00:00:00"/>
    <s v="0020-01"/>
    <d v="2025-07-31T00:00:00"/>
    <n v="12"/>
    <s v="CONTRATO DE PRESTACION DE SERVICIOS"/>
    <n v="12620251"/>
    <s v="12 - CONTRATO DE PRESTACION DE SERVICIOS"/>
    <n v="153"/>
    <s v="ORDENES DE PAGO"/>
    <n v="1332"/>
    <n v="1507"/>
    <s v="135811 - Adición y prórroga al contrato 126-2025- 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1, recibido el 23 de julio de 2025. se expide CRP mediante memorando 20257020019123, recibido el 31 de julio de 2025."/>
    <s v="O23011745992024269601000"/>
    <s v="Participación incidente en Sumapaz"/>
    <n v="1010759737"/>
    <s v="ANGIE CAROLINA PRIETO ALVARADO"/>
    <n v="0"/>
    <n v="0"/>
    <n v="21600000"/>
    <n v="2880000"/>
    <n v="18720000"/>
    <n v="2696"/>
    <s v="Fortalecer 27 organizaciones comunales."/>
    <n v="135811"/>
    <n v="4"/>
    <s v="5 - Bogotá confía en su gobierno"/>
    <s v="39 - Camino hacia una democracia deliberativa con un gobierno cercano a la gente y con participación ciudadana"/>
    <m/>
    <m/>
  </r>
  <r>
    <n v="2025"/>
    <x v="6"/>
    <d v="2025-01-01T00:00:00"/>
    <d v="2025-07-31T00:00:00"/>
    <s v="0020-01"/>
    <d v="2025-07-31T00:00:00"/>
    <n v="12"/>
    <s v="CONTRATO DE PRESTACION DE SERVICIOS"/>
    <n v="4620251"/>
    <s v="12 - CONTRATO DE PRESTACION DE SERVICIOS"/>
    <n v="153"/>
    <s v="ORDENES DE PAGO"/>
    <n v="1402"/>
    <n v="1508"/>
    <s v="135641 - Adición y prorroga al contrato 046-2025-CPS-P (124914),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recibido el 25 de julio de 2025. se expide CRP mediante memorando 20257020019503, recibido el 31 de julio de 2025."/>
    <s v="O23011745992024228901000"/>
    <s v="Movilidad para Sumapaz"/>
    <n v="1000236993"/>
    <s v="JOSE MIGUEL RUIZ RAMOS"/>
    <n v="0"/>
    <n v="0"/>
    <n v="22995000"/>
    <n v="7665000"/>
    <n v="15330000"/>
    <n v="2289"/>
    <s v="Intervenir 40 Kilómetros-carril de malla vial rural con acciones de construcción y/o conservación"/>
    <n v="135641"/>
    <n v="1"/>
    <s v="4 - Bogotá ordena su territorio y avanza en su acción climática"/>
    <s v="26 - Movilidad Sostenible"/>
    <m/>
    <m/>
  </r>
  <r>
    <n v="2025"/>
    <x v="6"/>
    <d v="2025-01-01T00:00:00"/>
    <d v="2025-07-31T00:00:00"/>
    <s v="0020-01"/>
    <d v="2025-07-31T00:00:00"/>
    <n v="12"/>
    <s v="CONTRATO DE PRESTACION DE SERVICIOS"/>
    <n v="18920251"/>
    <s v="12 - CONTRATO DE PRESTACION DE SERVICIOS"/>
    <n v="153"/>
    <s v="ORDENES DE PAGO"/>
    <n v="1385"/>
    <n v="1509"/>
    <s v="135127 - Adición y prorroga al contrato 189-2025-CPS-P (124844), cuyo objeto es prestar sus servicios profesionales de apoyo al área de gestión del desarrollo local en la gestión de cierres y liquidaciones contractuales del fondo de desarrollo local de Sumapaz. Se expide el CDP a solicitud expresa del ordenador del gasto mediante SIPSE, recibido el 23 de julio de 2025. se expide CRP mediante memorando 20257020019423, recibido el 31 de julio de 2025."/>
    <s v="O23011745992024232701000"/>
    <s v="Fortalecimiento Institucional y sedes administrativas"/>
    <n v="1007826400"/>
    <s v="ARACELYS ELISA RIVERA VIZCAINO"/>
    <n v="0"/>
    <n v="0"/>
    <n v="21000000"/>
    <n v="0"/>
    <n v="21000000"/>
    <n v="2327"/>
    <s v="Realizar 4 estrategias de fortalecimiento institucional (una por vigencia)."/>
    <n v="135127"/>
    <n v="2"/>
    <s v="5 - Bogotá confía en su gobierno"/>
    <s v="33 - Fortalecimiento institucional para un gobierno confiable"/>
    <m/>
    <m/>
  </r>
  <r>
    <n v="2025"/>
    <x v="6"/>
    <d v="2025-01-01T00:00:00"/>
    <d v="2025-07-31T00:00:00"/>
    <s v="0020-01"/>
    <d v="2025-07-31T00:00:00"/>
    <n v="12"/>
    <s v="CONTRATO DE PRESTACION DE SERVICIOS"/>
    <n v="9820251"/>
    <s v="12 - CONTRATO DE PRESTACION DE SERVICIOS"/>
    <n v="153"/>
    <s v="ORDENES DE PAGO"/>
    <n v="1337"/>
    <n v="1510"/>
    <s v="135802 - Adición y prórroga al contrato 098-2025-CPS-AG (124917) cuyo objeto es Prestar sus servicios de apoyo técnico en el diseño y producción de las piezas audiovisuales de carácter institucional del Fondo de Desarrollo Rural de Sumapaz. 2327. Se expide el CDP a solicitud expresa del ordenador del gasto mediante SIPSE 135802, recibido el 23 de julio de 2025. se expide CRP mediante memorando 20257020019163, recibido el 31 de julio de 2025."/>
    <s v="O23011745992024232701000"/>
    <s v="Fortalecimiento Institucional y sedes administrativas"/>
    <n v="1011832963"/>
    <s v="CAMILO ESTEBAN LAGOS SABOGAL"/>
    <n v="0"/>
    <n v="0"/>
    <n v="10890000"/>
    <n v="847000"/>
    <n v="10043000"/>
    <n v="2327"/>
    <s v="Realizar 4 estrategias de fortalecimiento institucional (una por vigencia)."/>
    <n v="135802"/>
    <n v="2"/>
    <s v="5 - Bogotá confía en su gobierno"/>
    <s v="33 - Fortalecimiento institucional para un gobierno confiable"/>
    <m/>
    <m/>
  </r>
  <r>
    <n v="2025"/>
    <x v="6"/>
    <d v="2025-01-01T00:00:00"/>
    <d v="2025-07-31T00:00:00"/>
    <s v="0020-01"/>
    <d v="2025-07-31T00:00:00"/>
    <n v="12"/>
    <s v="CONTRATO DE PRESTACION DE SERVICIOS"/>
    <n v="12720251"/>
    <s v="12 - CONTRATO DE PRESTACION DE SERVICIOS"/>
    <n v="153"/>
    <s v="ORDENES DE PAGO"/>
    <n v="1406"/>
    <n v="1511"/>
    <s v="135660 - Adición y prorroga al contrato 127-2025-CPS-P (127539), cuyo objeto es Prestar sus servicios como Docente Deportivo Técnico para la formación integral y deportiva de las niñas, niños y adolescentes y apoyar los temas de recreación y deporte que ejecute el Fondo de Desarrollo de Sumapaz. 2388. Se expide a solicitud del ordenador del Gasto mediante SIPSE, recibido el 25 de julio de 2025. se expide CRP mediante memorando 20257020019553, recibido el 31 de julio de 2025."/>
    <s v="O23011745992024238801000"/>
    <s v="Recreación y Deporte para Sumapaz"/>
    <n v="1012830834"/>
    <s v="CAMILO  HERNANDEZ ORTEGA"/>
    <n v="0"/>
    <n v="0"/>
    <n v="15120000"/>
    <n v="2184000"/>
    <n v="12936000"/>
    <n v="2388"/>
    <s v="Capacitar 1000 personas en los campos deportivos o recreativos "/>
    <n v="135660"/>
    <n v="3"/>
    <s v="2 - Bogotá confía en su bien-estar"/>
    <s v="14 - Bogotá deportiva, recreativa, artística, patrimonial e intercultural"/>
    <m/>
    <m/>
  </r>
  <r>
    <n v="2025"/>
    <x v="6"/>
    <d v="2025-01-01T00:00:00"/>
    <d v="2025-07-31T00:00:00"/>
    <s v="0020-01"/>
    <d v="2025-07-31T00:00:00"/>
    <n v="12"/>
    <s v="CONTRATO DE PRESTACION DE SERVICIOS"/>
    <n v="1220251"/>
    <s v="12 - CONTRATO DE PRESTACION DE SERVICIOS"/>
    <n v="153"/>
    <s v="ORDENES DE PAGO"/>
    <n v="1400"/>
    <n v="1512"/>
    <s v="136262 - Adición y prorroga al contrato 012-2025-CPS-P (124937), cuyo objeto es prestar los servicios profesionales especializados para gestionar los proyectos de inversión de infraestructura vial, que se ejecutan con los recursos del fondo de desarrollo rural de Sumapaz. 2289. Se expide el CDP a solicitud expresa del ordenador del gasto mediante SIPSE, recibido el 25 de julio de 2025 se expide CRP mediante memorando 20257020019513, recibido el 31 de julio de 2025."/>
    <s v="O23011745992024228901000"/>
    <s v="Movilidad para Sumapaz"/>
    <n v="1000414011"/>
    <s v="FREDY  SILVA VARGAS"/>
    <n v="0"/>
    <n v="0"/>
    <n v="30000000"/>
    <n v="10000000"/>
    <n v="20000000"/>
    <n v="2289"/>
    <s v="Intervenir 40 Kilómetros-carril de malla vial rural con acciones de construcción y/o conservación"/>
    <n v="136262"/>
    <n v="1"/>
    <s v="4 - Bogotá ordena su territorio y avanza en su acción climática"/>
    <s v="26 - Movilidad Sostenible"/>
    <m/>
    <m/>
  </r>
  <r>
    <n v="2025"/>
    <x v="6"/>
    <d v="2025-01-01T00:00:00"/>
    <d v="2025-07-31T00:00:00"/>
    <s v="0020-01"/>
    <d v="2025-07-31T00:00:00"/>
    <n v="12"/>
    <s v="CONTRATO DE PRESTACION DE SERVICIOS"/>
    <n v="10620251"/>
    <s v="12 - CONTRATO DE PRESTACION DE SERVICIOS"/>
    <n v="153"/>
    <s v="ORDENES DE PAGO"/>
    <n v="1364"/>
    <n v="1513"/>
    <s v="135805 - Adición y prórroga al contrato 106-2025-CPS-P (127847) cuyo objeto es Prestar los servicios profesionales zootecnicos para el fortalecimiento del servicio de asistencia técnica agropecuaria en la localidad de Sumapaz. 2666. Se expide el CDP a solicitud expresa del ordenador del gasto mediante SIPSE, recibido el 23 de julio de 2025. se expide CRP mediante memorando 20257020019393, recibido el 31 de julio de 2025."/>
    <s v="O23011745992024266601000"/>
    <s v="Sumapaz proteje su fauna"/>
    <n v="1012359873"/>
    <s v="EDUIN EDUARDO PARADA MACANA"/>
    <n v="0"/>
    <n v="0"/>
    <n v="19500000"/>
    <n v="2816667"/>
    <n v="16683333"/>
    <n v="2666"/>
    <s v="Atender 1000 animales en los programas de brigadas médicas, urgencias veterinarias y adopciones"/>
    <n v="135805"/>
    <n v="1"/>
    <s v="2 - Bogotá confía en su bien-estar"/>
    <s v="15 - Bogotá protege todas las formas de vida"/>
    <m/>
    <m/>
  </r>
  <r>
    <n v="2025"/>
    <x v="6"/>
    <d v="2025-01-01T00:00:00"/>
    <d v="2025-07-31T00:00:00"/>
    <s v="0020-01"/>
    <d v="2025-07-31T00:00:00"/>
    <n v="12"/>
    <s v="CONTRATO DE PRESTACION DE SERVICIOS"/>
    <n v="10420251"/>
    <s v="12 - CONTRATO DE PRESTACION DE SERVICIOS"/>
    <n v="153"/>
    <s v="ORDENES DE PAGO"/>
    <n v="1357"/>
    <n v="1514"/>
    <s v="135657 - Adición y prorroga al contrato 104-2025-CPS-P (125013), cuyo objeto es Prestar los servicios profesionales para apoyar los procesos administrativos y financieros del área de Gestión de Desarrollo Local, de la Alcaldía Local de Sumapaz. 2327. Se expide el CDP a solicitud expresa del ordenador del gasto mediante SIPSE, recibido el 23 de julio de 2025. se expide CRP mediante memorando 20257020019153, recibido el 31 de julio de 2025."/>
    <s v="O23011745992024232701000"/>
    <s v="Fortalecimiento Institucional y sedes administrativas"/>
    <n v="1013221054"/>
    <s v="MARISELA  GIL RAMIREZ"/>
    <n v="0"/>
    <n v="0"/>
    <n v="15300000"/>
    <n v="3060000"/>
    <n v="12240000"/>
    <n v="2327"/>
    <s v="Realizar 4 estrategias de fortalecimiento institucional (una por vigencia)."/>
    <n v="135657"/>
    <n v="2"/>
    <s v="5 - Bogotá confía en su gobierno"/>
    <s v="33 - Fortalecimiento institucional para un gobierno confiable"/>
    <m/>
    <m/>
  </r>
  <r>
    <n v="2025"/>
    <x v="6"/>
    <d v="2025-01-01T00:00:00"/>
    <d v="2025-07-31T00:00:00"/>
    <s v="0020-01"/>
    <d v="2025-07-31T00:00:00"/>
    <n v="12"/>
    <s v="CONTRATO DE PRESTACION DE SERVICIOS"/>
    <n v="8320251"/>
    <s v="12 - CONTRATO DE PRESTACION DE SERVICIOS"/>
    <n v="153"/>
    <s v="ORDENES DE PAGO"/>
    <n v="1361"/>
    <n v="1515"/>
    <s v="135800 - Adición y prórroga al contrato 083-2025-CPS-P (126249) cuyo objeto es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el CDP a solicitud expresa del ordenador del gasto mediante SIPSE, recibido el 23 de julio de 2025. se expide CRP mediante memorando 20257020019403, recibido el 31 de julio de 2025."/>
    <s v="O23011745992024261301000"/>
    <s v="Manejo de emergencias y mitigación del riesgo de desastres"/>
    <n v="1013710718"/>
    <s v="KAROL JESSENNIA SALINAS ARDILA"/>
    <n v="0"/>
    <n v="0"/>
    <n v="18900000"/>
    <n v="2940000"/>
    <n v="15960000"/>
    <n v="2613"/>
    <s v="Realizar 12 acciones efectivas para el fortalecimiento de las capacidades locales en torno a la gestión del riesgo"/>
    <n v="135800"/>
    <n v="1"/>
    <s v="4 - Bogotá ordena su territorio y avanza en su acción climática"/>
    <s v="27 - Gestión del riesgo de desastres para un territorio seguro"/>
    <m/>
    <m/>
  </r>
  <r>
    <n v="2025"/>
    <x v="6"/>
    <d v="2025-01-01T00:00:00"/>
    <d v="2025-07-31T00:00:00"/>
    <s v="0020-01"/>
    <d v="2025-07-31T00:00:00"/>
    <n v="12"/>
    <s v="CONTRATO DE PRESTACION DE SERVICIOS"/>
    <n v="6220251"/>
    <s v="12 - CONTRATO DE PRESTACION DE SERVICIOS"/>
    <n v="153"/>
    <s v="ORDENES DE PAGO"/>
    <n v="1373"/>
    <n v="1516"/>
    <s v="135135 - Adición y prorroga al contrato 062-2025-CPS-P (125210), cuyo objeto es prestar los servicios profesionales especializados de apoyo psicosocial al área de gestión de desarrollo local para generar acciones complementarias en salud en la localidad de Sumapaz. 2324. Se expide el CDP a solicitud expresa del ordenador del gasto mediante SIPSE, recibido el 23 de julio de 2025. se expide CRP mediante memorando 20257020019523, recibido el 31 de julio de 2025."/>
    <s v="O23011745992024232401000"/>
    <s v="Acciones para el cuidado de la salud y el bienestar de las y los Sumapaceños"/>
    <n v="1000917465"/>
    <s v="LUZ ELIANA GUTIERREZ CASTILLO"/>
    <n v="0"/>
    <n v="0"/>
    <n v="26775000"/>
    <n v="8925000"/>
    <n v="17850000"/>
    <n v="2324"/>
    <s v="Vincular 1000 personas en acciones complementarias en salud física, nutricional y oral, a través del Circuito del Cuidado"/>
    <n v="135135"/>
    <n v="6"/>
    <s v="2 - Bogotá confía en su bien-estar"/>
    <s v="10 - Salud Pública Integrada e Integral"/>
    <m/>
    <m/>
  </r>
  <r>
    <n v="2025"/>
    <x v="6"/>
    <d v="2025-01-01T00:00:00"/>
    <d v="2025-07-31T00:00:00"/>
    <s v="0020-01"/>
    <d v="2025-07-31T00:00:00"/>
    <n v="12"/>
    <s v="CONTRATO DE PRESTACION DE SERVICIOS"/>
    <n v="11320251"/>
    <s v="12 - CONTRATO DE PRESTACION DE SERVICIOS"/>
    <n v="153"/>
    <s v="ORDENES DE PAGO"/>
    <n v="1365"/>
    <n v="1517"/>
    <s v="Para respaldar los compromisos de GASTOS DE FNCIONAMIENTO: -Gastos de Personal, -Contribuciones inherentes a la nòmina, -Remuneracio nes no constitutivas de factor salarial y Servicios diferentes de activos no financieros correspondientes a la vigencia 2020. se expide CRP mediante memorando 20257020019413, recibido el 31 de julio de 2025."/>
    <s v="O23011745992024267101000"/>
    <s v="Asistencia técnica agropecuaria y educación ambiental en la localidad de Sumapaz"/>
    <n v="1009126797"/>
    <s v="LIZETH DAYAN SUAREZ LOPEZ"/>
    <n v="0"/>
    <n v="0"/>
    <n v="15120000"/>
    <n v="2184000"/>
    <n v="12936000"/>
    <n v="2671"/>
    <s v="Apoyar 500 predios rurales con buenas prácticas agropecuarias y ambientales que fortalezcan la protección a coberturas vegetales y recurso hídrico"/>
    <s v="Para r"/>
    <n v="3"/>
    <s v="4 - Bogotá ordena su territorio y avanza en su acción climática"/>
    <s v="25 - Aumento de la resiliencia al cambio climático y reducción de la vulnerabilidad"/>
    <m/>
    <m/>
  </r>
  <r>
    <n v="2025"/>
    <x v="6"/>
    <d v="2025-01-01T00:00:00"/>
    <d v="2025-07-31T00:00:00"/>
    <s v="0020-01"/>
    <d v="2025-07-31T00:00:00"/>
    <n v="12"/>
    <s v="CONTRATO DE PRESTACION DE SERVICIOS"/>
    <n v="11620251"/>
    <s v="12 - CONTRATO DE PRESTACION DE SERVICIOS"/>
    <n v="153"/>
    <s v="ORDENES DE PAGO"/>
    <n v="1360"/>
    <n v="1518"/>
    <s v="135137 - Adición y prorroga al contrato 116-2025-CPS-P (124884), cuyo objeto es Prestar sus servicios profesionales para apoyar el cubrimiento de las actividades, cronogramas y agenda de la Alcaldía local a nivel interno y externo, así como la generación de contenidos periodísticos. 2327. Se expide el CDP a solicitud expresa del ordenador del gasto mediante SIPSE, recibido el 23 de julio de 2025. se expide CRP mediante memorando 20257020019183, recibido el 31 de julio de 2025."/>
    <s v="O23011745992024232701000"/>
    <s v="Fortalecimiento Institucional y sedes administrativas"/>
    <n v="1012251310"/>
    <s v="JESSICA ALEJANDRA CAMACHO TRUJILLO"/>
    <n v="0"/>
    <n v="0"/>
    <n v="18900000"/>
    <n v="3570000"/>
    <n v="15330000"/>
    <n v="2327"/>
    <s v="Realizar 4 estrategias de fortalecimiento institucional (una por vigencia)."/>
    <n v="135137"/>
    <n v="2"/>
    <s v="5 - Bogotá confía en su gobierno"/>
    <s v="33 - Fortalecimiento institucional para un gobierno confiable"/>
    <m/>
    <m/>
  </r>
  <r>
    <n v="2025"/>
    <x v="6"/>
    <d v="2025-01-01T00:00:00"/>
    <d v="2025-07-31T00:00:00"/>
    <s v="0020-01"/>
    <d v="2025-07-31T00:00:00"/>
    <n v="12"/>
    <s v="CONTRATO DE PRESTACION DE SERVICIOS"/>
    <n v="7220251"/>
    <s v="12 - CONTRATO DE PRESTACION DE SERVICIOS"/>
    <n v="153"/>
    <s v="ORDENES DE PAGO"/>
    <n v="1403"/>
    <n v="1519"/>
    <s v="135647 - Adición y prorroga al contrato 072-2025-CPS-AG (126254), cuyo objeto es Prestar Los Servicios De Apoyo Administrativo Para La Gestión Agroambiental Del Área De Gestión De Desarrollo Local De La Alcaldía Local De Sumapaz. Se expide el CDP a solicitud expresa del ordenador del gasto mediante SIPSE, recibido el 25 de julio de 2025. se expide CRP mediante memorando 20257020019583, recibido el 31 de julio de 2025."/>
    <s v="O23011745992024267101000"/>
    <s v="Asistencia técnica agropecuaria y educación ambiental en la localidad de Sumapaz"/>
    <n v="1010273615"/>
    <s v="CINDY HORLEYE GAVIRIA TARAZONA"/>
    <n v="0"/>
    <n v="0"/>
    <n v="9075000"/>
    <n v="2420000"/>
    <n v="6655000"/>
    <n v="2671"/>
    <s v="Apoyar 500 predios rurales con buenas prácticas agropecuarias y ambientales que fortalezcan la protección a coberturas vegetales y recurso hídrico"/>
    <n v="135647"/>
    <n v="3"/>
    <s v="4 - Bogotá ordena su territorio y avanza en su acción climática"/>
    <s v="25 - Aumento de la resiliencia al cambio climático y reducción de la vulnerabilidad"/>
    <m/>
    <m/>
  </r>
  <r>
    <n v="2025"/>
    <x v="6"/>
    <d v="2025-01-01T00:00:00"/>
    <d v="2025-07-31T00:00:00"/>
    <s v="0020-01"/>
    <d v="2025-07-31T00:00:00"/>
    <n v="12"/>
    <s v="CONTRATO DE PRESTACION DE SERVICIOS"/>
    <n v="4520251"/>
    <s v="12 - CONTRATO DE PRESTACION DE SERVICIOS"/>
    <n v="153"/>
    <s v="ORDENES DE PAGO"/>
    <n v="1401"/>
    <n v="1520"/>
    <s v="136250 - Adición y prorroga al contrato 045-2025-CPS-P (125192), cuyo objeto es Prestar Los Servicios Profesionales Para Apoyar Los Asuntos Jurídicos En Los Procesos Contractuales Y Post-Contractuales Y La Gestión Ambiental Interna Y Externa De La Alcaldía Local De Sumapaz. 2613. Se expide el CDP a solicitud expresa del ordenador del gasto mediante SIPSE, recibido el 25 de julio de 2025. se expide CRP mediante memorando 20257020019663, recibido el 31 de julio de 2025."/>
    <s v="O23011745992024261301000"/>
    <s v="Manejo de emergencias y mitigación del riesgo de desastres"/>
    <n v="1000773955"/>
    <s v="KAREN VIVIANA GONZALEZ ARIZA"/>
    <n v="0"/>
    <n v="0"/>
    <n v="18900000"/>
    <n v="5040000"/>
    <n v="13860000"/>
    <n v="2613"/>
    <s v="Realizar 12 acciones efectivas para el fortalecimiento de las capacidades locales en torno a la gestión del riesgo"/>
    <n v="136250"/>
    <n v="1"/>
    <s v="4 - Bogotá ordena su territorio y avanza en su acción climática"/>
    <s v="27 - Gestión del riesgo de desastres para un territorio seguro"/>
    <m/>
    <m/>
  </r>
  <r>
    <n v="2025"/>
    <x v="6"/>
    <d v="2025-01-01T00:00:00"/>
    <d v="2025-07-31T00:00:00"/>
    <s v="0020-01"/>
    <d v="2025-07-31T00:00:00"/>
    <n v="12"/>
    <s v="CONTRATO DE PRESTACION DE SERVICIOS"/>
    <n v="15520251"/>
    <s v="12 - CONTRATO DE PRESTACION DE SERVICIOS"/>
    <n v="153"/>
    <s v="ORDENES DE PAGO"/>
    <n v="1408"/>
    <n v="1521"/>
    <s v="135667 - Adición y prorroga al contrato 155-2025-CPS-AG (130408), cuyo objeto es prestar los servicios como auxiliar para apoyar los procesos administrativos y contractuales del área de gestión de desarrollo local, de la alcaldía local de Sumapaz. 2327. Se expide a solicitud del ordenador del Gasto mediante SIPSE, recibido el 25 de julio de 2025. se expide CRP mediante memorando 20257020019593, recibido el 31 de julio  de 2025."/>
    <s v="O23011745992024232701000"/>
    <s v="Fortalecimiento Institucional y sedes administrativas"/>
    <n v="1013680688"/>
    <s v="ANDREA CAROLINA RODRIGUEZ SANCHEZ"/>
    <n v="0"/>
    <n v="0"/>
    <n v="6930000"/>
    <n v="539000"/>
    <n v="6391000"/>
    <n v="2327"/>
    <s v="Realizar 4 estrategias de fortalecimiento institucional (una por vigencia)."/>
    <n v="135667"/>
    <n v="2"/>
    <s v="5 - Bogotá confía en su gobierno"/>
    <s v="33 - Fortalecimiento institucional para un gobierno confiable"/>
    <m/>
    <m/>
  </r>
  <r>
    <n v="2025"/>
    <x v="6"/>
    <d v="2025-01-01T00:00:00"/>
    <d v="2025-07-31T00:00:00"/>
    <s v="0020-01"/>
    <d v="2025-07-31T00:00:00"/>
    <n v="12"/>
    <s v="CONTRATO DE PRESTACION DE SERVICIOS"/>
    <n v="20320251"/>
    <s v="12 - CONTRATO DE PRESTACION DE SERVICIOS"/>
    <n v="153"/>
    <s v="ORDENES DE PAGO"/>
    <n v="1410"/>
    <n v="1522"/>
    <s v="135670 - Adición y prorroga al contrato 203-2025-CPS-AG (126222), cuyo objeto es prestar sus servicios como auxiliar para apoyar el desarrollo de las actividades requeridas para la adecuada prestación del servicio de asistencia técnica agropecuaria en la localidad. 2671. Se expide a solicitud del ordenador del Gasto mediante SIPSE, recibido el 25 de julio de 2025. se expide CRP mediante memorando 20257020019673, recibido el 31 de julio de 2025."/>
    <s v="O23011745992024267101000"/>
    <s v="Asistencia técnica agropecuaria y educación ambiental en la localidad de Sumapaz"/>
    <n v="1003085486"/>
    <s v="OSCAR AUDEL TAUTIVA RODRIGUEZ"/>
    <n v="0"/>
    <n v="0"/>
    <n v="8190000"/>
    <n v="0"/>
    <n v="8190000"/>
    <n v="2671"/>
    <s v="Apoyar 500 predios rurales con buenas prácticas agropecuarias y ambientales que fortalezcan la protección a coberturas vegetales y recurso hídrico"/>
    <n v="135670"/>
    <n v="3"/>
    <s v="4 - Bogotá ordena su territorio y avanza en su acción climática"/>
    <s v="25 - Aumento de la resiliencia al cambio climático y reducción de la vulnerabilidad"/>
    <m/>
    <m/>
  </r>
  <r>
    <n v="2025"/>
    <x v="7"/>
    <d v="2025-01-01T00:00:00"/>
    <d v="2025-08-31T00:00:00"/>
    <s v="0020-01"/>
    <d v="2025-08-05T00:00:00"/>
    <n v="145"/>
    <s v="CONTRATO DE PRESTACION DE SERVICIOS PROFESIONALES"/>
    <s v="005-20251"/>
    <s v="145 - CONTRATO DE PRESTACION DE SERVICIOS PROFESIONALES"/>
    <n v="148"/>
    <s v="ORDENES DE PAGO"/>
    <n v="1399"/>
    <n v="1523"/>
    <s v="136261 - Adición y prorroga al contrato 005-2025-CPS-P (125222), cuyo objeto es prestar los servicios profesionales especializados en el seguimiento y coordinación del parque automotor, pesado y maquinaria amarilla, de propiedad y/o tenencia del fondo de desarrollo rural de Sumapaz. 2289. Se expide el CDP a solicitud expresa del ordenador del gasto mediante SIPSE, recibido el 25 de julio de 2025. Se expide el CRP mediante memorando 20257020019983 recibido el 05 de agosto de 2025"/>
    <s v="O23011745992024228901000"/>
    <s v="Movilidad para Sumapaz"/>
    <n v="80126283"/>
    <s v="WALTER  DONADO SANTAMARIA"/>
    <n v="0"/>
    <n v="0"/>
    <n v="25200000"/>
    <n v="7560000"/>
    <n v="17640000"/>
    <n v="2289"/>
    <s v="Intervenir 40 Kilómetros-carril de malla vial rural con acciones de construcción y/o conservación"/>
    <n v="136261"/>
    <n v="1"/>
    <s v="4 - Bogotá ordena su territorio y avanza en su acción climática"/>
    <s v="26 - Movilidad Sostenible"/>
    <m/>
    <m/>
  </r>
  <r>
    <n v="2025"/>
    <x v="7"/>
    <d v="2025-01-01T00:00:00"/>
    <d v="2025-08-31T00:00:00"/>
    <s v="0020-01"/>
    <d v="2025-08-05T00:00:00"/>
    <n v="145"/>
    <s v="CONTRATO DE PRESTACION DE SERVICIOS PROFESIONALES"/>
    <s v="063-2025"/>
    <s v="145 - CONTRATO DE PRESTACION DE SERVICIOS PROFESIONALES"/>
    <n v="148"/>
    <s v="ORDENES DE PAGO"/>
    <n v="1449"/>
    <n v="1524"/>
    <s v="136810 - Adición y prorroga al contrato 063-2025-CPS-P (127824), cuyo objeto es prestar los servicios profesionales para el fortalecimiento ambiental del servicio de asistencia técnica agropecuaria de la localidad de Sumapaz. 2671. Se expide el CDP a solicitud expresa del ordenador del gasto mediante SIPSE 136810, recibido el 30 de julio de 2025. Se expide el CRP mediante memorando 20257020020133 recibido el 05 de agosto de 2025"/>
    <s v="O23011745992024267101000"/>
    <s v="Asistencia técnica agropecuaria y educación ambiental en la localidad de Sumapaz"/>
    <n v="1018418402"/>
    <s v="JULIE PAULIN CARO FORERO"/>
    <n v="0"/>
    <n v="0"/>
    <n v="15750000"/>
    <n v="4200000"/>
    <n v="11550000"/>
    <n v="2671"/>
    <s v="Apoyar 500 predios rurales con buenas prácticas agropecuarias y ambientales que fortalezcan la protección a coberturas vegetales y recurso hídrico"/>
    <n v="136810"/>
    <n v="3"/>
    <s v="4 - Bogotá ordena su territorio y avanza en su acción climática"/>
    <s v="25 - Aumento de la resiliencia al cambio climático y reducción de la vulnerabilidad"/>
    <m/>
    <m/>
  </r>
  <r>
    <n v="2025"/>
    <x v="7"/>
    <d v="2025-01-01T00:00:00"/>
    <d v="2025-08-31T00:00:00"/>
    <s v="0020-01"/>
    <d v="2025-08-05T00:00:00"/>
    <n v="145"/>
    <s v="CONTRATO DE PRESTACION DE SERVICIOS PROFESIONALES"/>
    <s v="026-20251"/>
    <s v="145 - CONTRATO DE PRESTACION DE SERVICIOS PROFESIONALES"/>
    <n v="148"/>
    <s v="ORDENES DE PAGO"/>
    <n v="1495"/>
    <n v="1525"/>
    <s v="137167 - Adición y prórroga al contrato 026-2025-CPS-P (124913) cuyo objeto es Prestar sus servicios profesionales como administrador de la Red de la Alcaldía Local de Sumapaz y realizar la actualización de los datos en los diferentes sistemas de información. Proyecto 2327. Se expide el CDP a solicitud expresa del ordenador del gasto mediante SIPSE137167, recibido el 30 de julio de 2025. Se expide  CRP mediante memorando 20257020020063, recibido el 5 de agosto de 2025"/>
    <s v="O23011745992024232701000"/>
    <s v="Fortalecimiento Institucional y sedes administrativas"/>
    <n v="79854802"/>
    <s v="LEANDRO ADRIANO CASAS TORRES"/>
    <n v="0"/>
    <n v="0"/>
    <n v="22050000"/>
    <n v="6125000"/>
    <n v="15925000"/>
    <n v="2327"/>
    <s v="Realizar 4 estrategias de fortalecimiento institucional (una por vigencia)."/>
    <n v="137167"/>
    <n v="2"/>
    <s v="5 - Bogotá confía en su gobierno"/>
    <s v="33 - Fortalecimiento institucional para un gobierno confiable"/>
    <m/>
    <m/>
  </r>
  <r>
    <n v="2025"/>
    <x v="7"/>
    <d v="2025-01-01T00:00:00"/>
    <d v="2025-08-31T00:00:00"/>
    <s v="0020-01"/>
    <d v="2025-08-05T00:00:00"/>
    <n v="145"/>
    <s v="CONTRATO DE PRESTACION DE SERVICIOS PROFESIONALES"/>
    <s v="040-20251"/>
    <s v="145 - CONTRATO DE PRESTACION DE SERVICIOS PROFESIONALES"/>
    <n v="148"/>
    <s v="ORDENES DE PAGO"/>
    <n v="1448"/>
    <n v="1526"/>
    <s v="136231 - Adición y prórroga al contrato 040-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136231, recibido el 30 de julio de 2025. Se expide  CRP mediante memorando 20257020020063, recibido el 5 de agosto de 2025."/>
    <s v="O23011745992024232701000"/>
    <s v="Fortalecimiento Institucional y sedes administrativas"/>
    <n v="1032441853"/>
    <s v="CAROLINA  MORRIS PRIETO"/>
    <n v="0"/>
    <n v="0"/>
    <n v="21060000"/>
    <n v="7020000"/>
    <n v="14040000"/>
    <n v="2327"/>
    <s v="Realizar 4 estrategias de fortalecimiento institucional (una por vigencia)."/>
    <n v="136231"/>
    <n v="2"/>
    <s v="5 - Bogotá confía en su gobierno"/>
    <s v="33 - Fortalecimiento institucional para un gobierno confiable"/>
    <m/>
    <m/>
  </r>
  <r>
    <n v="2025"/>
    <x v="7"/>
    <d v="2025-01-01T00:00:00"/>
    <d v="2025-08-31T00:00:00"/>
    <s v="0020-01"/>
    <d v="2025-08-05T00:00:00"/>
    <n v="145"/>
    <s v="CONTRATO DE PRESTACION DE SERVICIOS PROFESIONALES"/>
    <s v="077-20251"/>
    <s v="145 - CONTRATO DE PRESTACION DE SERVICIOS PROFESIONALES"/>
    <n v="148"/>
    <s v="ORDENES DE PAGO"/>
    <n v="1497"/>
    <n v="1527"/>
    <s v="137257 - Adición y prórroga al contrato 077-2025-CPS-P (126219) cuyo objeto es Prestar los servicios profesionales para coordinar la articulación&lt;(&gt;,&lt;)&gt;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el CDP a solicitud expresa del ordenador del gasto mediante SIPSE137257, recibido el 30 de julio de 2025. Se expide  CRP mediante memorando 20257020020403, recibido el 5 de agosto de 2025"/>
    <s v="O23011745992024252601000"/>
    <s v="Por una vida libre de violencias para las mujeres de Sumapaz"/>
    <n v="52008301"/>
    <s v="ANA ROSA BAUTISTA RINCON"/>
    <n v="0"/>
    <n v="0"/>
    <n v="18900000"/>
    <n v="4200000"/>
    <n v="14700000"/>
    <n v="2526"/>
    <s v="Vincular 1200 personas en acciones para la prevención del feminicidio y la violencia contra la mujer."/>
    <n v="137257"/>
    <n v="1"/>
    <s v="1 - Bogotá avanza en su seguridad"/>
    <s v="2 - Cero tolerancia a las violencias contra las mujeres y basadas en género"/>
    <m/>
    <m/>
  </r>
  <r>
    <n v="2025"/>
    <x v="7"/>
    <d v="2025-01-01T00:00:00"/>
    <d v="2025-08-31T00:00:00"/>
    <s v="0020-01"/>
    <d v="2025-08-05T00:00:00"/>
    <n v="145"/>
    <s v="CONTRATO DE PRESTACION DE SERVICIOS PROFESIONALES"/>
    <s v="055-20251"/>
    <s v="145 - CONTRATO DE PRESTACION DE SERVICIOS PROFESIONALES"/>
    <n v="148"/>
    <s v="ORDENES DE PAGO"/>
    <n v="1547"/>
    <n v="1528"/>
    <s v="138149 - Adición y prorroga al contrato 055-2025-CPS-P (124922), cuyo objeto es Prestar los servicios profesionales especializados para apoyar la gestión y ejecución de los proyectos de inversión de infraestructura local. 2289. se expide a solicitud expresa del Ordenador del gasto mediante SIPSE 138149, recibido el 4 de agosto del 2025. Se expide  CRP mediante memorando 20257020020463, recibido el 5 de agosto de 2025"/>
    <s v="O23011745992024228901000"/>
    <s v="Movilidad para Sumapaz"/>
    <n v="79468757"/>
    <s v="EDGAR IVAN SEPULVEDA PARRA"/>
    <n v="0"/>
    <n v="0"/>
    <n v="27000000"/>
    <n v="0"/>
    <n v="27000000"/>
    <n v="2289"/>
    <s v="Intervenir 40 Kilómetros-carril de malla vial rural con acciones de construcción y/o conservación"/>
    <n v="138149"/>
    <n v="1"/>
    <s v="4 - Bogotá ordena su territorio y avanza en su acción climática"/>
    <s v="26 - Movilidad Sostenible"/>
    <m/>
    <m/>
  </r>
  <r>
    <n v="2025"/>
    <x v="7"/>
    <d v="2025-01-01T00:00:00"/>
    <d v="2025-08-31T00:00:00"/>
    <s v="0020-01"/>
    <d v="2025-08-05T00:00:00"/>
    <n v="145"/>
    <s v="CONTRATO DE PRESTACION DE SERVICIOS PROFESIONALES"/>
    <s v="020-20251"/>
    <s v="145 - CONTRATO DE PRESTACION DE SERVICIOS PROFESIONALES"/>
    <n v="148"/>
    <s v="ORDENES DE PAGO"/>
    <n v="1496"/>
    <n v="1529"/>
    <s v="135628 - Adición y prorroga al contrato 020-2025-CPS-P (125683), cuyo objeto es prestar sus servicios profesionales para dar respuesta a derechos de petición y demás requerimientos relacionados con los procesos contractuales del fondo de desarrollo rural de Sumapaz. Se expide el CDP a solicitud expresa del ordenador del gasto mediante SIPSE135628, recibido el 30 de julio de 2025. Se expide  CRP mediante memorando 20257020020443, recibido el 5 de agosto de 2025."/>
    <s v="O23011745992024232701000"/>
    <s v="Fortalecimiento Institucional y sedes administrativas"/>
    <n v="1020802394"/>
    <s v="JESSICA JULIETH CARDONA JARAMILLO"/>
    <n v="0"/>
    <n v="0"/>
    <n v="17280000"/>
    <n v="0"/>
    <n v="17280000"/>
    <n v="2327"/>
    <s v="Realizar 4 estrategias de fortalecimiento institucional (una por vigencia)."/>
    <n v="135628"/>
    <n v="2"/>
    <s v="5 - Bogotá confía en su gobierno"/>
    <s v="33 - Fortalecimiento institucional para un gobierno confiable"/>
    <m/>
    <m/>
  </r>
  <r>
    <n v="2025"/>
    <x v="7"/>
    <d v="2025-01-01T00:00:00"/>
    <d v="2025-08-31T00:00:00"/>
    <s v="0020-01"/>
    <d v="2025-08-11T00:00:00"/>
    <n v="12"/>
    <s v="CONTRATO DE PRESTACION DE SERVICIOS"/>
    <s v="05220251"/>
    <s v="12 - CONTRATO DE PRESTACION DE SERVICIOS"/>
    <n v="142"/>
    <s v="ORDENES DE PAGO"/>
    <n v="1382"/>
    <n v="1530"/>
    <s v="135096 - Adición y prorroga al contrato 052-2025-CPS-AG (128679), cuyo objeto es prestar los servicios como auxiliar administrativo para el área de gestión de desarrollo local, en los temas de infraestructura, de la alcaldía local de Sumapaz. Se expide el CDP a solicitud expresa del ordenador del gasto mediante SIPSE, recibido el 23 de julio de 2025. Se expide CRP mediante memorando 20257020019963, recibido el 11 de agosto de 2025."/>
    <s v="O23011745992024228901000"/>
    <s v="Movilidad para Sumapaz"/>
    <n v="80063723"/>
    <s v="LUIS ALFREDO VASQUEZ MURILLO"/>
    <n v="0"/>
    <n v="0"/>
    <n v="9000000"/>
    <n v="1700000"/>
    <n v="7300000"/>
    <n v="2289"/>
    <s v="Intervenir 40 Kilómetros-carril de malla vial rural con acciones de construcción y/o conservación"/>
    <n v="135096"/>
    <n v="1"/>
    <s v="4 - Bogotá ordena su territorio y avanza en su acción climática"/>
    <s v="26 - Movilidad Sostenible"/>
    <m/>
    <m/>
  </r>
  <r>
    <n v="2025"/>
    <x v="7"/>
    <d v="2025-01-01T00:00:00"/>
    <d v="2025-08-31T00:00:00"/>
    <s v="0020-01"/>
    <d v="2025-08-11T00:00:00"/>
    <n v="12"/>
    <s v="CONTRATO DE PRESTACION DE SERVICIOS"/>
    <s v="08120251"/>
    <s v="12 - CONTRATO DE PRESTACION DE SERVICIOS"/>
    <n v="142"/>
    <s v="ORDENES DE PAGO"/>
    <n v="1544"/>
    <n v="1531"/>
    <s v="135110 - Adición y prorroga al contrato 081-2025-CPS-P (125020), cuyo objeto es prestar sus servicios profesionales de apoyo administrativo al área de gestión del desarrollo local, en la gestión contractual del fondo de desarrollo rural de Sumapaz. 2327. Se expide CDP a solicitud expresa del Ordenador del Gasto mediante SIPSE135110, recibido el 31 de julio de 2025. Se expide CRP mediante memorando 20257020020003, recibido el 11 de agosto de 2025."/>
    <s v="O23011745992024232701000"/>
    <s v="Fortalecimiento Institucional y sedes administrativas"/>
    <n v="1010014055"/>
    <s v="JESUS DAVID ALDANA GARCIA"/>
    <n v="0"/>
    <n v="0"/>
    <n v="19500000"/>
    <n v="4116667"/>
    <n v="15383333"/>
    <n v="2327"/>
    <s v="Realizar 4 estrategias de fortalecimiento institucional (una por vigencia)."/>
    <n v="135110"/>
    <n v="2"/>
    <s v="5 - Bogotá confía en su gobierno"/>
    <s v="33 - Fortalecimiento institucional para un gobierno confiable"/>
    <m/>
    <m/>
  </r>
  <r>
    <n v="2025"/>
    <x v="7"/>
    <d v="2025-01-01T00:00:00"/>
    <d v="2025-08-31T00:00:00"/>
    <s v="0020-01"/>
    <d v="2025-08-11T00:00:00"/>
    <n v="12"/>
    <s v="CONTRATO DE PRESTACION DE SERVICIOS"/>
    <s v="06720251"/>
    <s v="12 - CONTRATO DE PRESTACION DE SERVICIOS"/>
    <n v="142"/>
    <s v="ORDENES DE PAGO"/>
    <n v="1500"/>
    <n v="1532"/>
    <s v="137035 - Adición y prorroga al contrato 067-2025-CPS-P (12563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137035, recibido el 30 de julio de 2025 Se expide CRP mediante memorando 20257020020373, recibido el 11 de agosto de 2025."/>
    <s v="O23011745992024228901000"/>
    <s v="Movilidad para Sumapaz"/>
    <n v="1024497752"/>
    <s v="SINDY CARINA CHIPATECUA MORENO"/>
    <n v="0"/>
    <n v="0"/>
    <n v="21000000"/>
    <n v="4433333"/>
    <n v="16566667"/>
    <n v="2289"/>
    <s v="Intervenir 40 Kilómetros-carril de malla vial rural con acciones de construcción y/o conservación"/>
    <n v="137035"/>
    <n v="1"/>
    <s v="4 - Bogotá ordena su territorio y avanza en su acción climática"/>
    <s v="26 - Movilidad Sostenible"/>
    <m/>
    <m/>
  </r>
  <r>
    <n v="2025"/>
    <x v="7"/>
    <d v="2025-01-01T00:00:00"/>
    <d v="2025-08-31T00:00:00"/>
    <s v="0020-01"/>
    <d v="2025-08-11T00:00:00"/>
    <n v="12"/>
    <s v="CONTRATO DE PRESTACION DE SERVICIOS"/>
    <s v="13120251"/>
    <s v="12 - CONTRATO DE PRESTACION DE SERVICIOS"/>
    <n v="142"/>
    <s v="ORDENES DE PAGO"/>
    <n v="1333"/>
    <n v="1533"/>
    <s v="135120 - Adición y prorroga al contrato 131-2025-CPS-AG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20, recibido el 23 de julio de 2025. Se expide CRP mediante memorando 20257020019703, recibido el 11 de agosto de 2025."/>
    <s v="O23011745992024254101000"/>
    <s v="Bienestar para las Mujeres de Sumapaz"/>
    <n v="1022972260"/>
    <s v="DEISY XIOMARA BEJARANO PEDREROS"/>
    <n v="0"/>
    <n v="0"/>
    <n v="15120000"/>
    <n v="5040000"/>
    <n v="10080000"/>
    <n v="2541"/>
    <s v="Vincular 600 personas en procesos para la prevención de violencias en el contexto familiar y/o violencia sexual"/>
    <n v="135120"/>
    <n v="3"/>
    <s v="2 - Bogotá confía en su bien-estar"/>
    <s v="12 - Bogotá cuida a su gente"/>
    <m/>
    <m/>
  </r>
  <r>
    <n v="2025"/>
    <x v="7"/>
    <d v="2025-01-01T00:00:00"/>
    <d v="2025-08-31T00:00:00"/>
    <s v="0020-01"/>
    <d v="2025-08-11T00:00:00"/>
    <n v="12"/>
    <s v="CONTRATO DE PRESTACION DE SERVICIOS"/>
    <s v="24920251"/>
    <s v="12 - CONTRATO DE PRESTACION DE SERVICIOS"/>
    <n v="142"/>
    <s v="ORDENES DE PAGO"/>
    <n v="1425"/>
    <n v="1534"/>
    <s v="136490 - Adición y prorroga al contrato 249-2025-CPS-AG (126222), cuyo objeto es prestar sus servicios como auxiliar para apoyar el desarrollo de las actividades requeridas para la adecuada prestación del servicio de asistencia técnica agropecuaria en la localidad. 2671. Se expide a solicitud expresa del Ordenador del Gasto mediante SIPSE 136490, recibido el 29 de julio de 2025. Se expide CRP mediante memorando 20257020019993, recibido el 11 de agosto de 2025."/>
    <s v="O23011745992024267101000"/>
    <s v="Asistencia técnica agropecuaria y educación ambiental en la localidad de Sumapaz"/>
    <n v="80374930"/>
    <s v="LEOPOLDO  ROMERO HERRERA"/>
    <n v="0"/>
    <n v="0"/>
    <n v="8190000"/>
    <n v="0"/>
    <n v="8190000"/>
    <n v="2671"/>
    <s v="Apoyar 500 predios rurales con buenas prácticas agropecuarias y ambientales que fortalezcan la protección a coberturas vegetales y recurso hídrico"/>
    <n v="136490"/>
    <n v="3"/>
    <s v="4 - Bogotá ordena su territorio y avanza en su acción climática"/>
    <s v="25 - Aumento de la resiliencia al cambio climático y reducción de la vulnerabilidad"/>
    <m/>
    <m/>
  </r>
  <r>
    <n v="2025"/>
    <x v="7"/>
    <d v="2025-01-01T00:00:00"/>
    <d v="2025-08-31T00:00:00"/>
    <s v="0020-01"/>
    <d v="2025-08-11T00:00:00"/>
    <n v="12"/>
    <s v="CONTRATO DE PRESTACION DE SERVICIOS"/>
    <s v="30720251"/>
    <s v="12 - CONTRATO DE PRESTACION DE SERVICIOS"/>
    <n v="142"/>
    <s v="ORDENES DE PAGO"/>
    <n v="1432"/>
    <n v="1535"/>
    <s v="136680 - Adición y prórroga al contrato 307-2025-CPS-P (131703) cuyo objeto es Prestar los servicios profesionales para apoyar los procesos administrativos y financieros del Área de Gestión del Desarrollo Local del Fondo de Desarrollo Rural de Sumapaz. 2327. Se expide a solicitud expresa del Ordenador del Gasto mediante SIPSE, recibido el 29 de julio de 2025. Se expide CRP mediante memorando 20257020020023, recibido el 11 de agosto de 2025."/>
    <s v="O23011745992024232701000"/>
    <s v="Fortalecimiento Institucional y sedes administrativas"/>
    <n v="1057611038"/>
    <s v="LAURA VALENTINA HOLGUIN MEDINA"/>
    <n v="0"/>
    <n v="0"/>
    <n v="18000000"/>
    <n v="0"/>
    <n v="18000000"/>
    <n v="2327"/>
    <s v="Realizar 4 estrategias de fortalecimiento institucional (una por vigencia)."/>
    <n v="136680"/>
    <n v="2"/>
    <s v="5 - Bogotá confía en su gobierno"/>
    <s v="33 - Fortalecimiento institucional para un gobierno confiable"/>
    <m/>
    <m/>
  </r>
  <r>
    <n v="2025"/>
    <x v="7"/>
    <d v="2025-01-01T00:00:00"/>
    <d v="2025-08-31T00:00:00"/>
    <s v="0020-01"/>
    <d v="2025-08-11T00:00:00"/>
    <n v="12"/>
    <s v="CONTRATO DE PRESTACION DE SERVICIOS"/>
    <s v="36420251"/>
    <s v="12 - CONTRATO DE PRESTACION DE SERVICIOS"/>
    <n v="142"/>
    <s v="ORDENES DE PAGO"/>
    <n v="1445"/>
    <n v="1536"/>
    <s v="136716 - Adición y prórroga al contrato 364-2025-CPS-P (131533) cuyo objeto es Prestar los servicios profesionales para proporcionar servicios de asesoramiento y orientación nutricional, dirigidos a la mejora del rendimiento deportivo, la prevención de lesiones y el bienestar general de los niños, niñas y adolescentes de la localidad de Sumapaz. 2388. Se expide a solicitud expresa del Ordenador del Gasto mediante SIPSE, recibido el 29 de julio de 2025. Se expide CRP mediante memorando 20257020020033, recibido el 11 de agosto de 2025."/>
    <s v="O23011745992024238801000"/>
    <s v="Recreación y Deporte para Sumapaz"/>
    <n v="1069754719"/>
    <s v="FABIO RICARDO DIAZ BELTRAN"/>
    <n v="0"/>
    <n v="0"/>
    <n v="6000000"/>
    <n v="0"/>
    <n v="6000000"/>
    <n v="2388"/>
    <s v="Capacitar 1000 personas en los campos deportivos o recreativos "/>
    <n v="136716"/>
    <n v="3"/>
    <s v="2 - Bogotá confía en su bien-estar"/>
    <s v="14 - Bogotá deportiva, recreativa, artística, patrimonial e intercultural"/>
    <m/>
    <m/>
  </r>
  <r>
    <n v="2025"/>
    <x v="7"/>
    <d v="2025-01-01T00:00:00"/>
    <d v="2025-08-31T00:00:00"/>
    <s v="0020-01"/>
    <d v="2025-08-11T00:00:00"/>
    <n v="12"/>
    <s v="CONTRATO DE PRESTACION DE SERVICIOS"/>
    <s v="29620251"/>
    <s v="12 - CONTRATO DE PRESTACION DE SERVICIOS"/>
    <n v="142"/>
    <s v="ORDENES DE PAGO"/>
    <n v="1444"/>
    <n v="1537"/>
    <s v="136678 - Adición y prórroga al contrato 296-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53, recibido el 11 de agosto de 2025."/>
    <s v="O23011745992024268201000"/>
    <s v="Restauración ecológica urbana y/o rural"/>
    <n v="1032656551"/>
    <s v="FABIOLA  TORRES DIMATE"/>
    <n v="0"/>
    <n v="0"/>
    <n v="2415000"/>
    <n v="0"/>
    <n v="2415000"/>
    <n v="2682"/>
    <s v="Lograr 16 hectáreas en proceso de restauración ecológica"/>
    <n v="136678"/>
    <n v="2"/>
    <s v="4 - Bogotá ordena su territorio y avanza en su acción climática"/>
    <s v="25 - Aumento de la resiliencia al cambio climático y reducción de la vulnerabilidad"/>
    <m/>
    <m/>
  </r>
  <r>
    <n v="2025"/>
    <x v="7"/>
    <d v="2025-01-01T00:00:00"/>
    <d v="2025-08-31T00:00:00"/>
    <s v="0020-01"/>
    <d v="2025-08-11T00:00:00"/>
    <n v="12"/>
    <s v="CONTRATO DE PRESTACION DE SERVICIOS"/>
    <s v="22220251"/>
    <s v="12 - CONTRATO DE PRESTACION DE SERVICIOS"/>
    <n v="142"/>
    <s v="ORDENES DE PAGO"/>
    <n v="1442"/>
    <n v="1538"/>
    <s v="136474 - Adición y prorroga al contrato 222-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73, recibido el 11 de agosto de 2025."/>
    <s v="O23011745992024268201000"/>
    <s v="Restauración ecológica urbana y/o rural"/>
    <n v="1000694141"/>
    <s v="YERALDIN  CASTRO PARRA"/>
    <n v="0"/>
    <n v="0"/>
    <n v="3622500"/>
    <n v="0"/>
    <n v="3622500"/>
    <n v="2682"/>
    <s v="Lograr 16 hectáreas en proceso de restauración ecológica"/>
    <n v="136474"/>
    <n v="2"/>
    <s v="4 - Bogotá ordena su territorio y avanza en su acción climática"/>
    <s v="25 - Aumento de la resiliencia al cambio climático y reducción de la vulnerabilidad"/>
    <m/>
    <m/>
  </r>
  <r>
    <n v="2025"/>
    <x v="7"/>
    <d v="2025-01-01T00:00:00"/>
    <d v="2025-08-31T00:00:00"/>
    <s v="0020-01"/>
    <d v="2025-08-11T00:00:00"/>
    <n v="12"/>
    <s v="CONTRATO DE PRESTACION DE SERVICIOS"/>
    <s v="30920251"/>
    <s v="12 - CONTRATO DE PRESTACION DE SERVICIOS"/>
    <n v="142"/>
    <s v="ORDENES DE PAGO"/>
    <n v="1435"/>
    <n v="1539"/>
    <s v="136687 - Adición y prorroga al contrato 309-2025-CPS-P (127991), cuyo objeto es prestar los servicios profesionales especializados al despacho de la alcaldía local de Sumapaz, para la estructuración estratégica de los procesos de planeación de los proyectos de inversión del FDRS. 2327. Se expide a solicitud expresa del Ordenador del Gasto mediante SIPSE, recibido el 29 de julio de 2025. Se expide CRP mediante memorando 20257020020103, recibido el 11 de agosto de 2025."/>
    <s v="O23011745992024232701000"/>
    <s v="Fortalecimiento Institucional y sedes administrativas"/>
    <n v="1031159833"/>
    <s v="YUDY NATALIA PAIBA GORDILLO"/>
    <n v="0"/>
    <n v="0"/>
    <n v="25200000"/>
    <n v="0"/>
    <n v="25200000"/>
    <n v="2327"/>
    <s v="Realizar 4 estrategias de fortalecimiento institucional (una por vigencia)."/>
    <n v="136687"/>
    <n v="2"/>
    <s v="5 - Bogotá confía en su gobierno"/>
    <s v="33 - Fortalecimiento institucional para un gobierno confiable"/>
    <m/>
    <m/>
  </r>
  <r>
    <n v="2025"/>
    <x v="7"/>
    <d v="2025-01-01T00:00:00"/>
    <d v="2025-08-31T00:00:00"/>
    <s v="0020-01"/>
    <d v="2025-08-11T00:00:00"/>
    <n v="12"/>
    <s v="CONTRATO DE PRESTACION DE SERVICIOS"/>
    <s v="32520251"/>
    <s v="12 - CONTRATO DE PRESTACION DE SERVICIOS"/>
    <n v="142"/>
    <s v="ORDENES DE PAGO"/>
    <n v="1446"/>
    <n v="1540"/>
    <s v="136330 - Adición y prorroga al contrato 325-2025-CPS-P (132249), cuyo objeto es prestar servicios profesionales, con autonomía técnica y administrativa, para brindar apoyo al despacho del alcalde local en los diferentes asuntos relacionados con temas ambientales y administrativos, tendientes a garantizar el plan de desarrollo local. 2327. Se expide a solicitud expresa del Ordenador del Gasto mediante SIPSE, recibido el 29 de julio de 2025. Se expide CRP mediante memorando 20257020020113, recibido el 11 de agosto de 2025."/>
    <s v="O23011745992024232701000"/>
    <s v="Fortalecimiento Institucional y sedes administrativas"/>
    <n v="1022422381"/>
    <s v="GISELLE MARINA NIETO PIANDOY"/>
    <n v="0"/>
    <n v="0"/>
    <n v="5635000"/>
    <n v="0"/>
    <n v="5635000"/>
    <n v="2327"/>
    <s v="Realizar 4 estrategias de fortalecimiento institucional (una por vigencia)."/>
    <n v="136330"/>
    <n v="2"/>
    <s v="5 - Bogotá confía en su gobierno"/>
    <s v="33 - Fortalecimiento institucional para un gobierno confiable"/>
    <m/>
    <m/>
  </r>
  <r>
    <n v="2025"/>
    <x v="7"/>
    <d v="2025-01-01T00:00:00"/>
    <d v="2025-08-31T00:00:00"/>
    <s v="0020-01"/>
    <d v="2025-08-11T00:00:00"/>
    <n v="12"/>
    <s v="CONTRATO DE PRESTACION DE SERVICIOS"/>
    <s v="31720251"/>
    <s v="12 - CONTRATO DE PRESTACION DE SERVICIOS"/>
    <n v="142"/>
    <s v="ORDENES DE PAGO"/>
    <n v="1493"/>
    <n v="1541"/>
    <s v="136661 - Adición y prorroga al contrato 317-2025-CPS-P (130920), cuyo objeto es prestar los servicios profesionales para gestionar los proyectos ambientales locales enfocados a la generación de energía eléctrica renovable y atender la gestión ambiental externa en la localidad. 2689. Se expide el CDP a solicitud expresa del ordenador del gasto mediante SIPSE136661, recibido el 30 de julio de 2025 Se expide CRP mediante memorando 20257020020173, recibido el 11 de agosto de 2025."/>
    <s v="O23011745992024268901000"/>
    <s v="Acueductos veredales, saneamiento básico y energías alternativas"/>
    <n v="1033773200"/>
    <s v="PAULA ROCIO VELOZA MARTINEZ"/>
    <n v="0"/>
    <n v="0"/>
    <n v="18600000"/>
    <n v="0"/>
    <n v="18600000"/>
    <n v="2689"/>
    <s v="Realizar 160 acciones  con energías alternativas para el área rural."/>
    <n v="136661"/>
    <n v="2"/>
    <s v="4 - Bogotá ordena su territorio y avanza en su acción climática"/>
    <s v="29 - Servicios públicos inclusivos y sostenibles"/>
    <m/>
    <m/>
  </r>
  <r>
    <n v="2025"/>
    <x v="7"/>
    <d v="2025-01-01T00:00:00"/>
    <d v="2025-08-31T00:00:00"/>
    <s v="0020-01"/>
    <d v="2025-08-11T00:00:00"/>
    <n v="12"/>
    <s v="CONTRATO DE PRESTACION DE SERVICIOS"/>
    <s v="21720251"/>
    <s v="12 - CONTRATO DE PRESTACION DE SERVICIOS"/>
    <n v="142"/>
    <s v="ORDENES DE PAGO"/>
    <n v="1466"/>
    <n v="1542"/>
    <s v="136638 - Adición y prorroga al contrato 217-2025-CPS-P (127546), cuyo objeto es prestar los servicios profesionales para apoyar el fortalecimiento del servicio de asistencia técnica agropecuaria de la localidad de sumapaz. 2671. Se expide el CDP a solicitud expresa del ordenador del gasto mediante SIPSE136638, recibido el 30 de julio de 2025"/>
    <s v="O23011745992024267101000"/>
    <s v="Asistencia técnica agropecuaria y educación ambiental en la localidad de Sumapaz"/>
    <n v="7180598"/>
    <s v="OSCAR JAVIER BARAJAS ALVARADO"/>
    <n v="0"/>
    <n v="0"/>
    <n v="22050000"/>
    <n v="0"/>
    <n v="22050000"/>
    <n v="2671"/>
    <s v="Apoyar 500 predios rurales con buenas prácticas agropecuarias y ambientales que fortalezcan la protección a coberturas vegetales y recurso hídrico"/>
    <n v="136638"/>
    <n v="3"/>
    <s v="4 - Bogotá ordena su territorio y avanza en su acción climática"/>
    <s v="25 - Aumento de la resiliencia al cambio climático y reducción de la vulnerabilidad"/>
    <m/>
    <m/>
  </r>
  <r>
    <n v="2025"/>
    <x v="7"/>
    <d v="2025-01-01T00:00:00"/>
    <d v="2025-08-31T00:00:00"/>
    <s v="0020-01"/>
    <d v="2025-08-11T00:00:00"/>
    <n v="12"/>
    <s v="CONTRATO DE PRESTACION DE SERVICIOS"/>
    <s v="18120251"/>
    <s v="12 - CONTRATO DE PRESTACION DE SERVICIOS"/>
    <n v="142"/>
    <s v="ORDENES DE PAGO"/>
    <n v="1453"/>
    <n v="1543"/>
    <s v="136319 - Adición y prórroga al contrato 181-2025-CPS-P (126299) cuyo objeto es Prestar los servicios profesionales en producción agropecuaria para el fortalecimiento del servicio de asistencia técnica agropecuaria de la localidad de Sumapaz. 2671. Se expide el CDP a solicitud expresa del ordenador del gasto mediante SIPSE136319, recibido el 30 de julio de 2025 Se expide CRP mediante memorando 20257020020343, recibido el 11 de agosto de 2025."/>
    <s v="O23011745992024267101000"/>
    <s v="Asistencia técnica agropecuaria y educación ambiental en la localidad de Sumapaz"/>
    <n v="1069751551"/>
    <s v="KEILY MILENA GONZALEZ SUSA"/>
    <n v="0"/>
    <n v="0"/>
    <n v="17325000"/>
    <n v="770000"/>
    <n v="16555000"/>
    <n v="2671"/>
    <s v="Implementar 100 huertas rurales "/>
    <n v="136319"/>
    <n v="4"/>
    <s v="4 - Bogotá ordena su territorio y avanza en su acción climática"/>
    <s v="25 - Aumento de la resiliencia al cambio climático y reducción de la vulnerabilidad"/>
    <m/>
    <m/>
  </r>
  <r>
    <n v="2025"/>
    <x v="7"/>
    <d v="2025-01-01T00:00:00"/>
    <d v="2025-08-31T00:00:00"/>
    <s v="0020-01"/>
    <d v="2025-08-11T00:00:00"/>
    <n v="12"/>
    <s v="CONTRATO DE PRESTACION DE SERVICIOS"/>
    <s v="16220251"/>
    <s v="12 - CONTRATO DE PRESTACION DE SERVICIOS"/>
    <n v="142"/>
    <s v="ORDENES DE PAGO"/>
    <n v="1489"/>
    <n v="1544"/>
    <s v="136301 - Adición y prorroga al contrato 162-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6301, recibido el 30 de julio de 2025 Se expide CRP mediante memorando 20257020020363, recibido el 11 de agosto de 2025."/>
    <s v="O23011745992024268201000"/>
    <s v="Restauración ecológica urbana y/o rural"/>
    <n v="1032656231"/>
    <s v="GERARDO  VILLALBA BAQUERO"/>
    <n v="0"/>
    <n v="0"/>
    <n v="4830000"/>
    <n v="0"/>
    <n v="4830000"/>
    <n v="2682"/>
    <s v="Lograr 16 hectáreas en proceso de restauración ecológica"/>
    <n v="136301"/>
    <n v="2"/>
    <s v="4 - Bogotá ordena su territorio y avanza en su acción climática"/>
    <s v="25 - Aumento de la resiliencia al cambio climático y reducción de la vulnerabilidad"/>
    <m/>
    <m/>
  </r>
  <r>
    <n v="2025"/>
    <x v="7"/>
    <d v="2025-01-01T00:00:00"/>
    <d v="2025-08-31T00:00:00"/>
    <s v="0020-01"/>
    <d v="2025-08-11T00:00:00"/>
    <n v="12"/>
    <s v="CONTRATO DE PRESTACION DE SERVICIOS"/>
    <s v="11220251"/>
    <s v="12 - CONTRATO DE PRESTACION DE SERVICIOS"/>
    <n v="142"/>
    <s v="ORDENES DE PAGO"/>
    <n v="1487"/>
    <n v="1545"/>
    <s v="136299 - Adición y prorroga al contrato 112-2025-CPS-AG (126303), cuyo objeto es prestar sus servicios como auxiliar para apoyar el desarrollo de las actividades de campo requeridas en los proyectos de restauración ecológica de localidad de Sumapaz. Se expide el CDP a solicitud expresa del ordenador del gasto mediante SIPSE136299, recibido el 30 de julio de 2025 Se expide CRP mediante memorando 20257020020413, recibido el 11 de agosto de 2025."/>
    <s v="O23011745992024268201000"/>
    <s v="Restauración ecológica urbana y/o rural"/>
    <n v="1071549304"/>
    <s v="MARY LUZ PARRA AVILA"/>
    <n v="0"/>
    <n v="0"/>
    <n v="4830000"/>
    <n v="0"/>
    <n v="4830000"/>
    <n v="2682"/>
    <s v="Lograr 16 hectáreas en proceso de restauración ecológica"/>
    <n v="136299"/>
    <n v="2"/>
    <s v="4 - Bogotá ordena su territorio y avanza en su acción climática"/>
    <s v="25 - Aumento de la resiliencia al cambio climático y reducción de la vulnerabilidad"/>
    <m/>
    <m/>
  </r>
  <r>
    <n v="2025"/>
    <x v="7"/>
    <d v="2025-01-01T00:00:00"/>
    <d v="2025-08-31T00:00:00"/>
    <s v="0020-01"/>
    <d v="2025-08-12T00:00:00"/>
    <n v="12"/>
    <s v="CONTRATO DE PRESTACION DE SERVICIOS"/>
    <s v="19320251"/>
    <s v="12 - CONTRATO DE PRESTACION DE SERVICIOS"/>
    <n v="142"/>
    <s v="ORDENES DE PAGO"/>
    <n v="1434"/>
    <n v="1546"/>
    <s v="136326 - Adición y prorroga al contrato 193-2025-CPS-AG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CRP memorando 20257020020583, recibido el 11 de agosto de 2025"/>
    <s v="O23011745992024232701000"/>
    <s v="Fortalecimiento Institucional y sedes administrativas"/>
    <n v="79577246"/>
    <s v="RAUL IVAN BORJA SUAREZ"/>
    <n v="0"/>
    <n v="0"/>
    <n v="8550000"/>
    <n v="0"/>
    <n v="8550000"/>
    <n v="2327"/>
    <s v="Realizar 4 estrategias de fortalecimiento institucional (una por vigencia)."/>
    <n v="136326"/>
    <n v="2"/>
    <s v="5 - Bogotá confía en su gobierno"/>
    <s v="33 - Fortalecimiento institucional para un gobierno confiable"/>
    <m/>
    <m/>
  </r>
  <r>
    <n v="2025"/>
    <x v="7"/>
    <d v="2025-01-01T00:00:00"/>
    <d v="2025-08-31T00:00:00"/>
    <s v="0020-01"/>
    <d v="2025-08-12T00:00:00"/>
    <n v="12"/>
    <s v="CONTRATO DE PRESTACION DE SERVICIOS"/>
    <s v="30320251"/>
    <s v="12 - CONTRATO DE PRESTACION DE SERVICIOS"/>
    <n v="142"/>
    <s v="ORDENES DE PAGO"/>
    <n v="1431"/>
    <n v="1547"/>
    <s v="136679 - Adición y prórroga al contrato 303-2025-CPS-AG (125654) cuyo objeto es Prestar los servicios técnicos para apoyar las respuestas a las solicitudes, requerimientos y proposiciones realizados por entidades públicas y entes de control, fortaleciendo los procesos administrativos. 2327. Se expide a solicitud expresa del Ordenador del Gasto mediante SIPSE, recibido el 29 de julio de 2025. Se expide CRP memorando 20257020020593, recibido el 11 de agosto de 2025"/>
    <s v="O23011745992024232701000"/>
    <s v="Fortalecimiento Institucional y sedes administrativas"/>
    <n v="1017258647"/>
    <s v="MICHAEL STEVEN RENGIFO MAHECHA"/>
    <n v="0"/>
    <n v="0"/>
    <n v="12000000"/>
    <n v="0"/>
    <n v="12000000"/>
    <n v="2327"/>
    <s v="Realizar 4 estrategias de fortalecimiento institucional (una por vigencia)."/>
    <n v="136679"/>
    <n v="2"/>
    <s v="5 - Bogotá confía en su gobierno"/>
    <s v="33 - Fortalecimiento institucional para un gobierno confiable"/>
    <m/>
    <m/>
  </r>
  <r>
    <n v="2025"/>
    <x v="7"/>
    <d v="2025-01-01T00:00:00"/>
    <d v="2025-08-31T00:00:00"/>
    <s v="0020-01"/>
    <d v="2025-08-12T00:00:00"/>
    <n v="12"/>
    <s v="CONTRATO DE PRESTACION DE SERVICIOS"/>
    <s v="14520251"/>
    <s v="12 - CONTRATO DE PRESTACION DE SERVICIOS"/>
    <n v="142"/>
    <s v="ORDENES DE PAGO"/>
    <n v="1451"/>
    <n v="1548"/>
    <s v="136045 - Adición y prorroga al contrato 145-2025-CPS-P (130323),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136045, recibido el 30 de julio de 2025 Se expide CRP memorando 20257020020603, recibido el 11 de agosto de 2025"/>
    <s v="O23011745992024232401000"/>
    <s v="Acciones para el cuidado de la salud y el bienestar de las y los Sumapaceños"/>
    <n v="1022991460"/>
    <s v="MARIA CAMILA NIEVES PARRA"/>
    <n v="0"/>
    <n v="0"/>
    <n v="21600000"/>
    <n v="1680000"/>
    <n v="19920000"/>
    <n v="2324"/>
    <s v="Beneficiar 180 personas con discapacidad a través de Dispositivos de Asistencia Personal - Ayudas Técnicas (no incluidas en los Planes de Beneficios)"/>
    <n v="136045"/>
    <n v="2"/>
    <s v="2 - Bogotá confía en su bien-estar"/>
    <s v="10 - Salud Pública Integrada e Integral"/>
    <m/>
    <m/>
  </r>
  <r>
    <n v="2025"/>
    <x v="7"/>
    <d v="2025-01-01T00:00:00"/>
    <d v="2025-08-31T00:00:00"/>
    <s v="0020-01"/>
    <d v="2025-08-12T00:00:00"/>
    <n v="12"/>
    <s v="CONTRATO DE PRESTACION DE SERVICIOS"/>
    <s v="25920251"/>
    <s v="12 - CONTRATO DE PRESTACION DE SERVICIOS"/>
    <n v="142"/>
    <s v="ORDENES DE PAGO"/>
    <n v="1467"/>
    <n v="1549"/>
    <s v="136517 - Adición y prórroga al contrato 259-2025-CPS-P (125691) cuyo objeto es Prestar los servicios profesionales para adelantar acciones que promuevan el fortalecimiento y la participación social y comunitaria en la localidad de Sumapaz. 2327. Se expide el CDP a solicitud expresa del ordenador del gasto mediante SIPSE136517, recibido el 30 de julio de 2025 Se expide CRP memorando 20257020020613, recibido el 11 de agosto de 2025"/>
    <s v="O23011745992024232701000"/>
    <s v="Fortalecimiento Institucional y sedes administrativas"/>
    <n v="80767768"/>
    <s v="RAUL AUGUSTO BECERRA NOVOA"/>
    <n v="0"/>
    <n v="0"/>
    <n v="15300000"/>
    <n v="0"/>
    <n v="15300000"/>
    <n v="2327"/>
    <s v="Realizar 4 estrategias de fortalecimiento institucional (una por vigencia)."/>
    <n v="136517"/>
    <n v="2"/>
    <s v="5 - Bogotá confía en su gobierno"/>
    <s v="33 - Fortalecimiento institucional para un gobierno confiable"/>
    <m/>
    <m/>
  </r>
  <r>
    <n v="2025"/>
    <x v="7"/>
    <d v="2025-01-01T00:00:00"/>
    <d v="2025-08-31T00:00:00"/>
    <s v="0020-01"/>
    <d v="2025-08-12T00:00:00"/>
    <n v="12"/>
    <s v="CONTRATO DE PRESTACION DE SERVICIOS"/>
    <s v="19420251"/>
    <s v="12 - CONTRATO DE PRESTACION DE SERVICIOS"/>
    <n v="142"/>
    <s v="ORDENES DE PAGO"/>
    <n v="1420"/>
    <n v="1550"/>
    <s v="136327 - Adición y prorroga al contrato 194-2025-CPS-P (127550), cuyo objeto es prestar los servicios artísticos y musicales profesionales para apoyar la gestión cultural de la localidad de Sumapaz. 2486. Se expide a solicitud expresa del Ordenador del Gasto mediante SIPSE 136327, recibido el 29 de julio de 2025. Se expide CRP memorando 20257020020623, recibido el 11 de agosto de 2025"/>
    <s v="O23011745992024248601000"/>
    <s v="Acciones para la promoción de la cultura, tradición y costumbres sumapaceñas"/>
    <n v="80811956"/>
    <s v="LUIS ANGEL ESPITIA ANAYA"/>
    <n v="0"/>
    <n v="0"/>
    <n v="15120000"/>
    <n v="0"/>
    <n v="15120000"/>
    <n v="2486"/>
    <s v="Capacitar 600 personas en los campos artísticos, interculturales, culturales y/o patrimoniales."/>
    <n v="136327"/>
    <n v="1"/>
    <s v="2 - Bogotá confía en su bien-estar"/>
    <s v="14 - Bogotá deportiva, recreativa, artística, patrimonial e intercultural"/>
    <m/>
    <m/>
  </r>
  <r>
    <n v="2025"/>
    <x v="7"/>
    <d v="2025-01-01T00:00:00"/>
    <d v="2025-08-31T00:00:00"/>
    <s v="0020-01"/>
    <d v="2025-08-12T00:00:00"/>
    <n v="12"/>
    <s v="CONTRATO DE PRESTACION DE SERVICIOS"/>
    <s v="21820251"/>
    <s v="12 - CONTRATO DE PRESTACION DE SERVICIOS"/>
    <n v="142"/>
    <s v="ORDENES DE PAGO"/>
    <n v="1480"/>
    <n v="1551"/>
    <s v="136640 - Adición y prorroga al contrato 218-2025-CPS-P (127562), cuyo objeto es prestar los servicios profesionales para desarrollar acciones de acompañamiento técnico en los proyectos relacionados con acueductos y saneamiento básico adelantados por el fondo de desarrollo rural de Sumapaz. 2689. Se expide el CDP a solicitud expresa del ordenador del gasto mediante SIPSE136640, recibido el 30 de julio de 2025 Se expide CRP memorando 20257020020843, recibido el 11 de agosto de 2025"/>
    <s v="O23011745992024268901000"/>
    <s v="Acueductos veredales, saneamiento básico y energías alternativas"/>
    <n v="1010193626"/>
    <s v="LEIDY CATERINE CRUZ NEUQUE"/>
    <n v="0"/>
    <n v="0"/>
    <n v="21105000"/>
    <n v="0"/>
    <n v="21105000"/>
    <n v="2689"/>
    <s v="Fortalecer 4 acueductos veredales con asistencia, intervenir técnica u organizativa"/>
    <n v="136640"/>
    <n v="1"/>
    <s v="4 - Bogotá ordena su territorio y avanza en su acción climática"/>
    <s v="29 - Servicios públicos inclusivos y sostenibles"/>
    <m/>
    <m/>
  </r>
  <r>
    <n v="2025"/>
    <x v="7"/>
    <d v="2025-01-01T00:00:00"/>
    <d v="2025-08-31T00:00:00"/>
    <s v="0020-01"/>
    <d v="2025-08-12T00:00:00"/>
    <n v="12"/>
    <s v="CONTRATO DE PRESTACION DE SERVICIOS"/>
    <s v="25620251"/>
    <s v="12 - CONTRATO DE PRESTACION DE SERVICIOS"/>
    <n v="142"/>
    <s v="ORDENES DE PAGO"/>
    <n v="1472"/>
    <n v="1552"/>
    <s v="136647 - Adición y prórroga al contrato 256-2025-CPS-P (125691) cuyo objeto es Prestar los servicios profesionales para adelantar acciones que promuevan el fortalecimiento y la participación social y comunitaria en la localidad de Sumapaz. 2327. Se expide el CDP a solicitud expresa del ordenador del gasto mediante SIPSE136647, recibido el 30 de julio de 2025 Se expide CRP memorando 20257020020853, recibido el 11 de agosto de 2025"/>
    <s v="O23011745992024232701000"/>
    <s v="Fortalecimiento Institucional y sedes administrativas"/>
    <n v="52463042"/>
    <s v="YESMIN  IZQUIERDO MORENO"/>
    <n v="0"/>
    <n v="0"/>
    <n v="15300000"/>
    <n v="0"/>
    <n v="15300000"/>
    <n v="2327"/>
    <s v="Realizar 4 estrategias de fortalecimiento institucional (una por vigencia)."/>
    <n v="136647"/>
    <n v="2"/>
    <s v="5 - Bogotá confía en su gobierno"/>
    <s v="33 - Fortalecimiento institucional para un gobierno confiable"/>
    <m/>
    <m/>
  </r>
  <r>
    <n v="2025"/>
    <x v="7"/>
    <d v="2025-01-01T00:00:00"/>
    <d v="2025-08-31T00:00:00"/>
    <s v="0020-01"/>
    <d v="2025-08-12T00:00:00"/>
    <n v="12"/>
    <s v="CONTRATO DE PRESTACION DE SERVICIOS"/>
    <s v="24620251"/>
    <s v="12 - CONTRATO DE PRESTACION DE SERVICIOS"/>
    <n v="142"/>
    <s v="ORDENES DE PAGO"/>
    <n v="1459"/>
    <n v="1553"/>
    <s v="136652 - Adición y prorroga al contrato 246-2025-CPS-AG (125670), cuyo objeto es prestar sus servicios asistenciales para apoyar la gestión administrativa y operativa de prensa y comunicaciones de la alcaldía local de Sumapaz. 2327. Se expide el CDP a solicitud expresa del ordenador del gasto mediante SIPSE136652, recibido el 30 de julio de 2025 Se expide CRP memorando 20257020020863, recibido el 11 de agosto de 2025"/>
    <s v="O23011745992024232701000"/>
    <s v="Fortalecimiento Institucional y sedes administrativas"/>
    <n v="1032462292"/>
    <s v="DAYMER  RIOS CIFUENTES"/>
    <n v="0"/>
    <n v="0"/>
    <n v="8550000"/>
    <n v="0"/>
    <n v="8550000"/>
    <n v="2327"/>
    <s v="Realizar 4 estrategias de fortalecimiento institucional (una por vigencia)."/>
    <n v="136652"/>
    <n v="2"/>
    <s v="5 - Bogotá confía en su gobierno"/>
    <s v="33 - Fortalecimiento institucional para un gobierno confiable"/>
    <m/>
    <m/>
  </r>
  <r>
    <n v="2025"/>
    <x v="7"/>
    <d v="2025-01-01T00:00:00"/>
    <d v="2025-08-31T00:00:00"/>
    <s v="0020-01"/>
    <d v="2025-08-12T00:00:00"/>
    <n v="12"/>
    <s v="CONTRATO DE PRESTACION DE SERVICIOS"/>
    <s v="23120251"/>
    <s v="12 - CONTRATO DE PRESTACION DE SERVICIOS"/>
    <n v="142"/>
    <s v="ORDENES DE PAGO"/>
    <n v="1465"/>
    <n v="1554"/>
    <s v="136645 - Adición y prórroga al contrato 231-2025-CPS-AG (125189) cuyo objeto es Prestar los servicios como auxiliar de apoyo administrativo al proyecto de inversión de Somos sumapaz: Emprendiendo de manera sostenible en nuestro territorio. 2315. Se expide el CDP a solicitud expresa del ordenador del gasto mediante SIPSE136645, recibido el 30 de julio de 2025 Se expide CRP memorando 20257020020873, recibido el 11 de agosto de 2025"/>
    <s v="O23011745992024231501000"/>
    <s v="Somos Sumapaz: Emprendiendo de manera sostenible en el territorio"/>
    <n v="1030695925"/>
    <s v="YEFERSON ANDRES SOTO COLLAZOS"/>
    <n v="0"/>
    <n v="0"/>
    <n v="9075000"/>
    <n v="0"/>
    <n v="9075000"/>
    <n v="2315"/>
    <s v="Vincular 600 hogares y/o unidades productivas a procesos productivos y de comercialización en el sector rural."/>
    <n v="136645"/>
    <n v="1"/>
    <s v="3 - Bogotá confía en su potencial"/>
    <s v="20 - Promoción del emprendimiento formal, equitativo e incluyente"/>
    <m/>
    <m/>
  </r>
  <r>
    <n v="2025"/>
    <x v="7"/>
    <d v="2025-01-01T00:00:00"/>
    <d v="2025-08-31T00:00:00"/>
    <s v="0020-01"/>
    <d v="2025-08-12T00:00:00"/>
    <n v="12"/>
    <s v="CONTRATO DE PRESTACION DE SERVICIOS"/>
    <s v="22520251"/>
    <s v="12 - CONTRATO DE PRESTACION DE SERVICIOS"/>
    <n v="142"/>
    <s v="ORDENES DE PAGO"/>
    <n v="1464"/>
    <n v="1555"/>
    <s v="136641 - Adición y prorroga al contrato 225-2025-CPS-P (126229), cuyo objeto es prestar los servicios profesionales para brindar apoyo psicosocial y emocional a las víctimas del conflicto armado de la localidad de Sumapaz en el marco del SIVJRNR. 2319. Se expide el CDP a solicitud expresa del ordenador del gasto mediante SIPSE136641, recibido el 30 de julio de 2025. Se expide el CDP a solicitud expresa del ordenador del gasto mediante SIPSE136641, recibido el 30 de julio de 2025 Se expide CRP memorando 20257020020883, recibido el 11 de agosto de 2025"/>
    <s v="O23011745992024231901000"/>
    <s v="Atención a víctimas en Sumapaz"/>
    <n v="1073170778"/>
    <s v="MARIA CAMILA RAMIREZ QUIÑONEZ"/>
    <n v="0"/>
    <n v="0"/>
    <n v="18900000"/>
    <n v="0"/>
    <n v="18900000"/>
    <n v="2319"/>
    <s v="Realizar 4 acciones de construcción de paz que contribuyan al tejido social, la integración local, la sostenibilidad económica y/o desarrollo territorial para la reconciliación."/>
    <n v="136641"/>
    <n v="3"/>
    <s v="2 - Bogotá confía en su bien-estar"/>
    <s v="13 - Bogotá, un territorio de paz y reconciliación en donde todos puedan volver a empezar"/>
    <m/>
    <m/>
  </r>
  <r>
    <n v="2025"/>
    <x v="7"/>
    <d v="2025-01-01T00:00:00"/>
    <d v="2025-08-31T00:00:00"/>
    <s v="0020-01"/>
    <d v="2025-08-12T00:00:00"/>
    <n v="12"/>
    <s v="CONTRATO DE PRESTACION DE SERVICIOS"/>
    <s v="13920251"/>
    <s v="12 - CONTRATO DE PRESTACION DE SERVICIOS"/>
    <n v="142"/>
    <s v="ORDENES DE PAGO"/>
    <n v="1488"/>
    <n v="1556"/>
    <s v="136300 - Adición y prorroga al contrato 139-2025-CPS-AG (125749), cuyo objeto es prestar los servicios técnicos de apoyo jurídico para los procesos de atención de víctimas, reparación integral y justicia restaurativa de la alcaldía local de Sumapaz. 2319. Se expide el CDP a solicitud expresa del ordenador del gasto mediante SIPSE136300, recibido el 30 de julio de 2025 Se expide CRP memorando 20257020020643, recibido el 11 de agosto de 2025"/>
    <s v="O23011745992024231901000"/>
    <s v="Atención a víctimas en Sumapaz"/>
    <n v="1024577117"/>
    <s v="GERALDINE ALEJANDRA SOTELO GIRON"/>
    <n v="0"/>
    <n v="0"/>
    <n v="7100000"/>
    <n v="0"/>
    <n v="7100000"/>
    <n v="2319"/>
    <s v="Realizar 4 acciones de construcción de paz que contribuyan al tejido social, la integración local, la sostenibilidad económica y/o desarrollo territorial para la reconciliación."/>
    <n v="136300"/>
    <n v="3"/>
    <s v="2 - Bogotá confía en su bien-estar"/>
    <s v="13 - Bogotá, un territorio de paz y reconciliación en donde todos puedan volver a empezar"/>
    <m/>
    <m/>
  </r>
  <r>
    <n v="2025"/>
    <x v="7"/>
    <d v="2025-01-01T00:00:00"/>
    <d v="2025-08-31T00:00:00"/>
    <s v="0020-01"/>
    <d v="2025-08-12T00:00:00"/>
    <n v="12"/>
    <s v="CONTRATO DE PRESTACION DE SERVICIOS"/>
    <s v="20020251"/>
    <s v="12 - CONTRATO DE PRESTACION DE SERVICIOS"/>
    <n v="142"/>
    <s v="ORDENES DE PAGO"/>
    <n v="1396"/>
    <n v="1557"/>
    <s v="136272 - Adición y prorroga al contrato 200-2025-CPS-P (127550), cuyo objeto es prestar los servicios artísticos y musicales profesionales para prestar la gestión cultural de la localidad de Sumapaz. 2486. Se expide el CDP a solicitud expresa del Ordenador del Gasto mediante sipse, recibido el 24 de julio del 2025. Se expide CRP memorando 20257020020913, recibido el 11 de agosto de 2025"/>
    <s v="O23011745992024248601000"/>
    <s v="Acciones para la promoción de la cultura, tradición y costumbres sumapaceñas"/>
    <n v="80499300"/>
    <s v="MAURICIO  TORRES DIAZ"/>
    <n v="0"/>
    <n v="0"/>
    <n v="15120000"/>
    <n v="0"/>
    <n v="15120000"/>
    <n v="2486"/>
    <s v="Capacitar 600 personas en los campos artísticos, interculturales, culturales y/o patrimoniales."/>
    <n v="136272"/>
    <n v="1"/>
    <s v="2 - Bogotá confía en su bien-estar"/>
    <s v="14 - Bogotá deportiva, recreativa, artística, patrimonial e intercultural"/>
    <m/>
    <m/>
  </r>
  <r>
    <n v="2025"/>
    <x v="7"/>
    <d v="2025-01-01T00:00:00"/>
    <d v="2025-08-31T00:00:00"/>
    <s v="0020-01"/>
    <d v="2025-08-12T00:00:00"/>
    <n v="12"/>
    <s v="CONTRATO DE PRESTACION DE SERVICIOS"/>
    <s v="12920251"/>
    <s v="12 - CONTRATO DE PRESTACION DE SERVICIOS"/>
    <n v="142"/>
    <s v="ORDENES DE PAGO"/>
    <n v="1461"/>
    <n v="1558"/>
    <s v="136595 - Adición y prorroga al contrato 129-2025-CPS-AG (127708), cuyo objeto es prestar sus servicios administrativos para realizar el apoyo logístico y operativo de las actividades que se desarrollan por la alcaldía local de Sumapaz. 2327. Se expide el CDP a solicitud expresa del ordenador del gasto mediante SIPSE136595, recibido el 30 de julio de 2025. Se expide CRP memorando 20257020020893, recibido el 11 de agosto de 2025"/>
    <s v="O23011745992024232701000"/>
    <s v="Fortalecimiento Institucional y sedes administrativas"/>
    <n v="1061720393"/>
    <s v="EDWIN FERNNEY PENAGOS SOACHA"/>
    <n v="0"/>
    <n v="0"/>
    <n v="8820000"/>
    <n v="0"/>
    <n v="8820000"/>
    <n v="2327"/>
    <s v="Realizar 4 estrategias de fortalecimiento institucional (una por vigencia)."/>
    <n v="136595"/>
    <n v="2"/>
    <s v="5 - Bogotá confía en su gobierno"/>
    <s v="33 - Fortalecimiento institucional para un gobierno confiable"/>
    <m/>
    <m/>
  </r>
  <r>
    <n v="2025"/>
    <x v="7"/>
    <d v="2025-01-01T00:00:00"/>
    <d v="2025-08-31T00:00:00"/>
    <s v="0020-01"/>
    <d v="2025-08-12T00:00:00"/>
    <n v="12"/>
    <s v="CONTRATO DE PRESTACION DE SERVICIOS"/>
    <s v="15820251"/>
    <s v="12 - CONTRATO DE PRESTACION DE SERVICIOS"/>
    <n v="142"/>
    <s v="ORDENES DE PAGO"/>
    <n v="1452"/>
    <n v="1559"/>
    <s v="136598 - Adición y prorroga al contrato 158-2025-CPS-AG (125031), cuyo objeto es prestar sus servicios profesionales en el desarrollo y gestión de los procesos contractuales en cada una de sus etapas del fondo de desarrollo rural de Sumapaz. 2327. Se expide el CDP a solicitud expresa del ordenador del gasto mediante SIPSE136598, recibido el 30 de julio de 2025 Se expide CRP memorando 20257020020923, recibido el 11 de agosto de 2025"/>
    <s v="O23011745992024232701000"/>
    <s v="Fortalecimiento Institucional y sedes administrativas"/>
    <n v="1030521003"/>
    <s v="FREDY HUMBERTO PEÑA FORERO"/>
    <n v="0"/>
    <n v="0"/>
    <n v="9075000"/>
    <n v="504167"/>
    <n v="8570833"/>
    <n v="2327"/>
    <s v="Realizar 4 estrategias de fortalecimiento institucional (una por vigencia)."/>
    <n v="136598"/>
    <n v="2"/>
    <s v="5 - Bogotá confía en su gobierno"/>
    <s v="33 - Fortalecimiento institucional para un gobierno confiable"/>
    <m/>
    <m/>
  </r>
  <r>
    <n v="2025"/>
    <x v="7"/>
    <d v="2025-01-01T00:00:00"/>
    <d v="2025-08-31T00:00:00"/>
    <s v="0020-01"/>
    <d v="2025-08-12T00:00:00"/>
    <n v="12"/>
    <s v="CONTRATO DE PRESTACION DE SERVICIOS"/>
    <s v="26220251"/>
    <s v="12 - CONTRATO DE PRESTACION DE SERVICIOS"/>
    <n v="142"/>
    <s v="ORDENES DE PAGO"/>
    <n v="1475"/>
    <n v="1560"/>
    <s v="136816 - Adición y prorroga al contrato 262-2025-CPS-P (127512), cuyo objeto es Prestar los servicios profesionales para apoyar la ejecución y seguimiento del proyecto Recreación y Deporte del Fondo de Desarrollo Rural de Sumapaz. 2388. Se expide el CDP a solicitud expresa del ordenador del gasto mediante SIPSE136816, recibido el 30 de julio de 2025 Se expide CRP memorando 20257020020653, recibido el 11 de agosto de 2025"/>
    <s v="O23011745992024238801000"/>
    <s v="Recreación y Deporte para Sumapaz"/>
    <n v="28869214"/>
    <s v="ROSSY JEANNY TORRES YATE"/>
    <n v="0"/>
    <n v="0"/>
    <n v="18900000"/>
    <n v="6300000"/>
    <n v="12600000"/>
    <n v="2388"/>
    <s v="Beneficiar  1200 personas en actividades recreo-deportivas comunitarias."/>
    <n v="136816"/>
    <n v="1"/>
    <s v="2 - Bogotá confía en su bien-estar"/>
    <s v="14 - Bogotá deportiva, recreativa, artística, patrimonial e intercultural"/>
    <m/>
    <m/>
  </r>
  <r>
    <n v="2025"/>
    <x v="7"/>
    <d v="2025-01-01T00:00:00"/>
    <d v="2025-08-31T00:00:00"/>
    <s v="0020-01"/>
    <d v="2025-08-12T00:00:00"/>
    <n v="12"/>
    <s v="CONTRATO DE PRESTACION DE SERVICIOS"/>
    <s v="28120251"/>
    <s v="12 - CONTRATO DE PRESTACION DE SERVICIOS"/>
    <n v="142"/>
    <s v="ORDENES DE PAGO"/>
    <n v="1479"/>
    <n v="1561"/>
    <s v="136516 - Adición y prórroga al contrato 281-2025-CPS-AG (131440) cuyo objeto es Prestar los servicios como técnico para apoyar las actividades de mantenimiento y control de la maquinaria pesada de propiedad del Fondo de Desarrollo Rural de Sumapaz. 2289. Se expide el CDP a solicitud expresa del ordenador del gasto mediante SIPSE136516, recibido el 30 de julio de 2025 Se expide CRP memorando 20257020020523, recibido el 11 de agosto de 2025"/>
    <s v="O23011745992024228901000"/>
    <s v="Movilidad para Sumapaz"/>
    <n v="1014264739"/>
    <s v="DIANA ALEJANDRA VARGAS MARTINEZ"/>
    <n v="0"/>
    <n v="0"/>
    <n v="10500000"/>
    <n v="0"/>
    <n v="10500000"/>
    <n v="2289"/>
    <s v="Intervenir 40 Kilómetros-carril de malla vial rural con acciones de construcción y/o conservación"/>
    <n v="136516"/>
    <n v="1"/>
    <s v="4 - Bogotá ordena su territorio y avanza en su acción climática"/>
    <s v="26 - Movilidad Sostenible"/>
    <m/>
    <m/>
  </r>
  <r>
    <n v="2025"/>
    <x v="7"/>
    <d v="2025-01-01T00:00:00"/>
    <d v="2025-08-31T00:00:00"/>
    <s v="0020-01"/>
    <d v="2025-08-12T00:00:00"/>
    <n v="12"/>
    <s v="CONTRATO DE PRESTACION DE SERVICIOS"/>
    <s v="20420251"/>
    <s v="12 - CONTRATO DE PRESTACION DE SERVICIOS"/>
    <n v="142"/>
    <s v="ORDENES DE PAGO"/>
    <n v="1470"/>
    <n v="1562"/>
    <s v="136247 - Adición y prórroga al contrato 204-2025-CPS-AG (125003) cuyo objeto es Prestar los servicios como apoyo administrativo y de comunicaciones a la Junta Administradora Local. 2327. Se expide el CDP a solicitud expresa del ordenador del gasto mediante SIPSE136247, recibido el 30 de julio de 2025 Se expide CRP memorando 20257020020943, recibido el 11 de agosto de 2025"/>
    <s v="O23011745992024232701000"/>
    <s v="Fortalecimiento Institucional y sedes administrativas"/>
    <n v="1069757495"/>
    <s v="DEISY YURANY PERDOMO GONZALEZ"/>
    <n v="0"/>
    <n v="0"/>
    <n v="9075000"/>
    <n v="0"/>
    <n v="9075000"/>
    <n v="2327"/>
    <s v="Realizar 4 estrategias de fortalecimiento institucional (una por vigencia)."/>
    <n v="136247"/>
    <n v="2"/>
    <s v="5 - Bogotá confía en su gobierno"/>
    <s v="33 - Fortalecimiento institucional para un gobierno confiable"/>
    <m/>
    <m/>
  </r>
  <r>
    <n v="2025"/>
    <x v="7"/>
    <d v="2025-01-01T00:00:00"/>
    <d v="2025-08-31T00:00:00"/>
    <s v="0020-01"/>
    <d v="2025-08-12T00:00:00"/>
    <n v="12"/>
    <s v="CONTRATO DE PRESTACION DE SERVICIOS"/>
    <s v="20520251"/>
    <s v="12 - CONTRATO DE PRESTACION DE SERVICIOS"/>
    <n v="142"/>
    <s v="ORDENES DE PAGO"/>
    <n v="1463"/>
    <n v="1563"/>
    <s v="136625 - Adición y prorroga al contrato 205-2025-CPS-AG (127694), cuyo objeto es Prestar los servicios como Técnico de apoyo administrativo al Área de Gestión Policiva de la Alcaldía Local de Sumapaz. 2327. Se expide el CDP a solicitud expresa del ordenador del gasto mediante SIPSE136625, recibido el 30 de julio de 2025 Se expide CRP memorando 20257020020683, recibido el 11 de agosto de 2025"/>
    <s v="O23011745992024232701000"/>
    <s v="Fortalecimiento Institucional y sedes administrativas"/>
    <n v="52524470"/>
    <s v="MARCELA  TORRES RAMIREZ"/>
    <n v="0"/>
    <n v="0"/>
    <n v="13770000"/>
    <n v="0"/>
    <n v="13770000"/>
    <n v="2327"/>
    <s v="Realizar 4 estrategias de fortalecimiento institucional (una por vigencia)."/>
    <n v="136625"/>
    <n v="2"/>
    <s v="5 - Bogotá confía en su gobierno"/>
    <s v="33 - Fortalecimiento institucional para un gobierno confiable"/>
    <m/>
    <m/>
  </r>
  <r>
    <n v="2025"/>
    <x v="7"/>
    <d v="2025-01-01T00:00:00"/>
    <d v="2025-08-31T00:00:00"/>
    <s v="0020-01"/>
    <d v="2025-08-12T00:00:00"/>
    <n v="12"/>
    <s v="CONTRATO DE PRESTACION DE SERVICIOS"/>
    <s v="28620251"/>
    <s v="12 - CONTRATO DE PRESTACION DE SERVICIOS"/>
    <n v="142"/>
    <s v="ORDENES DE PAGO"/>
    <n v="1494"/>
    <n v="1564"/>
    <s v="136676 - Adición y prórroga al contrato 286-2025-CPS-AG (130765) cuyo objeto es Prestar los servicios como Auxiliar Administrativo en los procesos de infraestrucura que se ejecutan con los recursos del Fondo de Desarrollo Rural de Sumapaz. 2689. Se expide el CDP a solicitud expresa del ordenador del gasto mediante SIPSE136676, recibido el 30 de julio de 2025 Se expide CRP memorando 20257020020533, recibido el 11 de agosto de 2025"/>
    <s v="O23011745992024268901000"/>
    <s v="Acueductos veredales, saneamiento básico y energías alternativas"/>
    <n v="1022934873"/>
    <s v="OSMAN GABRIEL BARRERA RAMIREZ"/>
    <n v="0"/>
    <n v="0"/>
    <n v="7750000"/>
    <n v="0"/>
    <n v="7750000"/>
    <n v="2689"/>
    <s v="Fortalecer 4 acueductos veredales con asistencia, intervenir técnica u organizativa"/>
    <n v="136676"/>
    <n v="1"/>
    <s v="4 - Bogotá ordena su territorio y avanza en su acción climática"/>
    <s v="29 - Servicios públicos inclusivos y sostenibles"/>
    <m/>
    <m/>
  </r>
  <r>
    <n v="2025"/>
    <x v="7"/>
    <d v="2025-01-01T00:00:00"/>
    <d v="2025-08-31T00:00:00"/>
    <s v="0020-01"/>
    <d v="2025-08-12T00:00:00"/>
    <n v="12"/>
    <s v="CONTRATO DE PRESTACION DE SERVICIOS"/>
    <s v="24320251"/>
    <s v="12 - CONTRATO DE PRESTACION DE SERVICIOS"/>
    <n v="142"/>
    <s v="ORDENES DE PAGO"/>
    <n v="1418"/>
    <n v="1565"/>
    <s v="136483 - Adición y prorroga al contrato 243-2025-CPS-AG (127713), cuyo objeto es Prestar los servicios administrativos para apoyar las labores de oficios varios y de notificación para la Cuenca del Rio Sumapaz, de la Alcaldía Local de Sumapaz. 2327. Se expide a solicitud expresa del Ordenador del Gasto mediante SIPSE 136483, recibido el 29 de julio de 2025. Se expide CRP memorando 20257020020953, recibido el 11 de agosto de 2025"/>
    <s v="O23011745992024232701000"/>
    <s v="Fortalecimiento Institucional y sedes administrativas"/>
    <n v="1069743456"/>
    <s v="JESUS ARVEY HENAO POLO"/>
    <n v="0"/>
    <n v="0"/>
    <n v="7560000"/>
    <n v="0"/>
    <n v="7560000"/>
    <n v="2327"/>
    <s v="Realizar 4 estrategias de fortalecimiento institucional (una por vigencia)."/>
    <n v="136483"/>
    <n v="2"/>
    <s v="5 - Bogotá confía en su gobierno"/>
    <s v="33 - Fortalecimiento institucional para un gobierno confiable"/>
    <m/>
    <m/>
  </r>
  <r>
    <n v="2025"/>
    <x v="7"/>
    <d v="2025-01-01T00:00:00"/>
    <d v="2025-08-31T00:00:00"/>
    <s v="0020-01"/>
    <d v="2025-08-12T00:00:00"/>
    <n v="12"/>
    <s v="CONTRATO DE PRESTACION DE SERVICIOS"/>
    <s v="26720251"/>
    <s v="12 - CONTRATO DE PRESTACION DE SERVICIOS"/>
    <n v="142"/>
    <s v="ORDENES DE PAGO"/>
    <n v="1428"/>
    <n v="1566"/>
    <s v="136329 - Adición y prorroga al contrato 267-2025-CPS-P (127822), cuyo objeto es Prestar los servicios profesionales veterinarios para el fortalecimiento del servicio de asistencia técnica agropecuaria en la localidad de Sumapaz. 2666. Se expide a solicitud expresa del Ordenador del Gasto mediante SIPSE, recibido el 29 de julio de 2025. Se expide CRP memorando 20257020020693, recibido el 11 de agosto de 2025"/>
    <s v="O23011745992024266601000"/>
    <s v="Sumapaz proteje su fauna"/>
    <n v="80018799"/>
    <s v="EDWIN ROBERTO QUILAGUY GARZON"/>
    <n v="0"/>
    <n v="0"/>
    <n v="19500000"/>
    <n v="0"/>
    <n v="19500000"/>
    <n v="2666"/>
    <s v="Atender 1000 animales en los programas de brigadas médicas, urgencias veterinarias y adopciones"/>
    <n v="136329"/>
    <n v="1"/>
    <s v="2 - Bogotá confía en su bien-estar"/>
    <s v="15 - Bogotá protege todas las formas de vida"/>
    <m/>
    <m/>
  </r>
  <r>
    <n v="2025"/>
    <x v="7"/>
    <d v="2025-01-01T00:00:00"/>
    <d v="2025-08-31T00:00:00"/>
    <s v="0020-01"/>
    <d v="2025-08-12T00:00:00"/>
    <n v="12"/>
    <s v="CONTRATO DE PRESTACION DE SERVICIOS"/>
    <s v="31420251"/>
    <s v="12 - CONTRATO DE PRESTACION DE SERVICIOS"/>
    <n v="142"/>
    <s v="ORDENES DE PAGO"/>
    <n v="1543"/>
    <n v="1567"/>
    <s v="136660 - Adición y prorroga al contrato 314-2025-CPS-AG (130765), cuyo objeto es prestar los servicios como auxiliar administrativo en los procesos de infraestructura que se ejecutan con los recursos del fondo de desarrollo rural de Sumapaz. 2689. Se expide el CDP a solicitud expresa del Ordenador del Gasto, mediante SIPSE 136660, recibido el 30 de julio de 2025. Se expide CRP memorando 20257020020543, recibido el 11 de agosto de 2025"/>
    <s v="O23011745992024268901000"/>
    <s v="Acueductos veredales, saneamiento básico y energías alternativas"/>
    <n v="11382243"/>
    <s v="JOSE LAZARO SANTANA FIERRO"/>
    <n v="0"/>
    <n v="0"/>
    <n v="7750000"/>
    <n v="0"/>
    <n v="7750000"/>
    <n v="2689"/>
    <s v="Fortalecer 4 acueductos veredales con asistencia, intervenir técnica u organizativa"/>
    <n v="136660"/>
    <n v="1"/>
    <s v="4 - Bogotá ordena su territorio y avanza en su acción climática"/>
    <s v="29 - Servicios públicos inclusivos y sostenibles"/>
    <m/>
    <m/>
  </r>
  <r>
    <n v="2025"/>
    <x v="7"/>
    <d v="2025-01-01T00:00:00"/>
    <d v="2025-08-31T00:00:00"/>
    <s v="0020-01"/>
    <d v="2025-08-12T00:00:00"/>
    <n v="12"/>
    <s v="CONTRATO DE PRESTACION DE SERVICIOS"/>
    <s v="20220251"/>
    <s v="12 - CONTRATO DE PRESTACION DE SERVICIOS"/>
    <n v="142"/>
    <s v="ORDENES DE PAGO"/>
    <n v="1462"/>
    <n v="1568"/>
    <s v="136621 - Adición y prorroga al contrato 202-2025-CPS-AG (127825), cuyo objeto es Prestar los servicios técnicos para apoyar la formulación, ejecución y seguimiento del proyecto Mejores condiciones de salud en la Ruralidad. 2324. Se expide el CDP a solicitud expresa del ordenador del gasto mediante SIPSE136621, recibido el 30 de julio de 2025 Se expide CRP memorando 20257020020723, recibido el 11 de agosto de 2025"/>
    <s v="O23011745992024232401000"/>
    <s v="Acciones para el cuidado de la salud y el bienestar de las y los Sumapaceños"/>
    <n v="1000691517"/>
    <s v="LAURA XIMENA RUBIANO CARRILLO"/>
    <n v="0"/>
    <n v="0"/>
    <n v="13740000"/>
    <n v="0"/>
    <n v="13740000"/>
    <n v="2324"/>
    <s v="Vincular 200 personas con discapacidad, cuidadores y cuidadoras, en actividades complementarias en salud"/>
    <n v="136621"/>
    <n v="3"/>
    <s v="2 - Bogotá confía en su bien-estar"/>
    <s v="10 - Salud Pública Integrada e Integral"/>
    <m/>
    <m/>
  </r>
  <r>
    <n v="2025"/>
    <x v="7"/>
    <d v="2025-01-01T00:00:00"/>
    <d v="2025-08-31T00:00:00"/>
    <s v="0020-01"/>
    <d v="2025-08-12T00:00:00"/>
    <n v="12"/>
    <s v="CONTRATO DE PRESTACION DE SERVICIOS"/>
    <s v="25520251"/>
    <s v="12 - CONTRATO DE PRESTACION DE SERVICIOS"/>
    <n v="142"/>
    <s v="ORDENES DE PAGO"/>
    <n v="1474"/>
    <n v="1569"/>
    <s v="136654 - Adición y prorroga al contrato 255-2025-CPS-P (127842), cuyo objeto es Prestar los servicios profesionales para apoyar la ejecución de la meta relacionada con la entrega de Dispositivos de Asistencia Personal y Ayudas Técnicas. 2324. Se expide el CDP a solicitud expresa del ordenador del gasto mediante SIPSE136654, recibido el 30 de julio de 2025 Se expide CRP memorando 20257020020733, recibido el 11 de agosto de 2025"/>
    <s v="O23011745992024232401000"/>
    <s v="Acciones para el cuidado de la salud y el bienestar de las y los Sumapaceños"/>
    <n v="1015473918"/>
    <s v="MADELINE VANESSA BERMUDEZ PULIDO"/>
    <n v="0"/>
    <n v="0"/>
    <n v="18900000"/>
    <n v="0"/>
    <n v="18900000"/>
    <n v="2324"/>
    <s v="Vincular 1000 personas en acciones complementarias en salud física, nutricional y oral, a través del Circuito del Cuidado"/>
    <n v="136654"/>
    <n v="6"/>
    <s v="2 - Bogotá confía en su bien-estar"/>
    <s v="10 - Salud Pública Integrada e Integral"/>
    <m/>
    <m/>
  </r>
  <r>
    <n v="2025"/>
    <x v="7"/>
    <d v="2025-01-01T00:00:00"/>
    <d v="2025-08-31T00:00:00"/>
    <s v="0020-01"/>
    <d v="2025-08-12T00:00:00"/>
    <n v="12"/>
    <s v="CONTRATO DE PRESTACION DE SERVICIOS"/>
    <s v="03020251"/>
    <s v="12 - CONTRATO DE PRESTACION DE SERVICIOS"/>
    <n v="142"/>
    <s v="ORDENES DE PAGO"/>
    <n v="1450"/>
    <n v="1570"/>
    <s v="136561 - Adición y prorroga al contrato 030-2025-CPS-AG (127933), cuyo objeto es prestar los servicios como auxiliar de apoyo administrativo al área de gestión de desarrollo local, de la alcaldía local de Sumapaz. 2327. Se expide el CDP a solicitud expresa del ordenador del gasto mediante SIPSE136561, recibido el 30 de julio de 2025 Se expide CRP memorando 20257020020743, recibido el 11 de agosto de 2025"/>
    <s v="O23011745992024232701000"/>
    <s v="Fortalecimiento Institucional y sedes administrativas"/>
    <n v="1032506354"/>
    <s v="LINA MARIA RODRIGUEZ BERMUDEZ"/>
    <n v="0"/>
    <n v="0"/>
    <n v="9075000"/>
    <n v="3025000"/>
    <n v="6050000"/>
    <n v="2327"/>
    <s v="Realizar 4 estrategias de fortalecimiento institucional (una por vigencia)."/>
    <n v="136561"/>
    <n v="2"/>
    <s v="5 - Bogotá confía en su gobierno"/>
    <s v="33 - Fortalecimiento institucional para un gobierno confiable"/>
    <m/>
    <m/>
  </r>
  <r>
    <n v="2025"/>
    <x v="7"/>
    <d v="2025-01-01T00:00:00"/>
    <d v="2025-08-31T00:00:00"/>
    <s v="0020-01"/>
    <d v="2025-08-12T00:00:00"/>
    <n v="12"/>
    <s v="CONTRATO DE PRESTACION DE SERVICIOS"/>
    <s v="18320251"/>
    <s v="12 - CONTRATO DE PRESTACION DE SERVICIOS"/>
    <n v="142"/>
    <s v="ORDENES DE PAGO"/>
    <n v="1429"/>
    <n v="1571"/>
    <s v="136323 - Adición y prorroga al contrato 18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recibido el 29 de julio de 2025. Se expide CRP memorando 20257020020753, recibido el 11 de agosto de 2025"/>
    <s v="O23011745992024238801000"/>
    <s v="Recreación y Deporte para Sumapaz"/>
    <n v="1016098648"/>
    <s v="DIEGO ALEJANDRO MILLAN MONTAÑEZ"/>
    <n v="0"/>
    <n v="0"/>
    <n v="15120000"/>
    <n v="0"/>
    <n v="15120000"/>
    <n v="2388"/>
    <s v="Capacitar 1000 personas en los campos deportivos o recreativos "/>
    <n v="136323"/>
    <n v="3"/>
    <s v="2 - Bogotá confía en su bien-estar"/>
    <s v="14 - Bogotá deportiva, recreativa, artística, patrimonial e intercultural"/>
    <m/>
    <m/>
  </r>
  <r>
    <n v="2025"/>
    <x v="7"/>
    <d v="2025-01-01T00:00:00"/>
    <d v="2025-08-31T00:00:00"/>
    <s v="0020-01"/>
    <d v="2025-08-12T00:00:00"/>
    <n v="12"/>
    <s v="CONTRATO DE PRESTACION DE SERVICIOS"/>
    <s v="22320251"/>
    <s v="12 - CONTRATO DE PRESTACION DE SERVICIOS"/>
    <n v="142"/>
    <s v="ORDENES DE PAGO"/>
    <n v="1421"/>
    <n v="1572"/>
    <s v="136328 - Adición y prorroga al contrato 22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136328, recibido el 29 de julio de 2025. Se expide CRP memorando 20257020020763, recibido el 11 de agosto de 2025"/>
    <s v="O23011745992024238801000"/>
    <s v="Recreación y Deporte para Sumapaz"/>
    <n v="1072896239"/>
    <s v="NORBEY DANILO MARTINEZ MORALES"/>
    <n v="0"/>
    <n v="0"/>
    <n v="15120000"/>
    <n v="0"/>
    <n v="15120000"/>
    <n v="2388"/>
    <s v="Capacitar 1000 personas en los campos deportivos o recreativos "/>
    <n v="136328"/>
    <n v="3"/>
    <s v="2 - Bogotá confía en su bien-estar"/>
    <s v="14 - Bogotá deportiva, recreativa, artística, patrimonial e intercultural"/>
    <m/>
    <m/>
  </r>
  <r>
    <n v="2025"/>
    <x v="7"/>
    <d v="2025-01-01T00:00:00"/>
    <d v="2025-08-31T00:00:00"/>
    <s v="0020-01"/>
    <d v="2025-08-12T00:00:00"/>
    <n v="12"/>
    <s v="CONTRATO DE PRESTACION DE SERVICIOS"/>
    <s v="19820251"/>
    <s v="12 - CONTRATO DE PRESTACION DE SERVICIOS"/>
    <n v="142"/>
    <s v="ORDENES DE PAGO"/>
    <n v="1492"/>
    <n v="1573"/>
    <s v="136614 - Adición y prorroga al contrato 198-2025-CPS-P (126240), cuyo objeto es prestar los servicios profesionales al área de gestión de desarrollo local&lt;(&gt;,&lt;)&gt; para apoyar la planeación, ejecución y seguimiento del proyecto de inversión acciones para el cuidado de la salud y el bienestar de las y los sumapaceños. 2324. Se expide el CDP a solicitud expresa del ordenador del gasto mediante SIPSE136614, recibido el 30 de julio de 2025 Se expide CRP memorando 20257020020773, recibido el 11 de agosto de 2025"/>
    <s v="O23011745992024232401000"/>
    <s v="Acciones para el cuidado de la salud y el bienestar de las y los Sumapaceños"/>
    <n v="1023029865"/>
    <s v="LUISA FERNANDA AREVALO GUTIERREZ"/>
    <n v="0"/>
    <n v="0"/>
    <n v="15120000"/>
    <n v="0"/>
    <n v="15120000"/>
    <n v="2324"/>
    <s v="Vincular 300 personas a las acciones desarrolladas desde los dispositivos de base comunitaria en respuesta al consumo de SPA"/>
    <n v="136614"/>
    <n v="5"/>
    <s v="2 - Bogotá confía en su bien-estar"/>
    <s v="10 - Salud Pública Integrada e Integral"/>
    <m/>
    <m/>
  </r>
  <r>
    <n v="2025"/>
    <x v="7"/>
    <d v="2025-01-01T00:00:00"/>
    <d v="2025-08-31T00:00:00"/>
    <s v="0020-01"/>
    <d v="2025-08-13T00:00:00"/>
    <n v="31"/>
    <s v="RESOLUCION"/>
    <s v="RES 004-2025"/>
    <s v="31 - RESOLUCION"/>
    <n v="141"/>
    <s v="ORDENES DE PAGO"/>
    <n v="1549"/>
    <n v="157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s v="POSITIVA COMPAÑIA DE SEGUROS SA"/>
    <n v="0"/>
    <n v="0"/>
    <n v="184100"/>
    <n v="184100"/>
    <n v="0"/>
    <n v="2289"/>
    <s v="Intervenir 40 Kilómetros-carril de malla vial rural con acciones de construcción y/o conservación"/>
    <s v="Atende"/>
    <n v="1"/>
    <s v="4 - Bogotá ordena su territorio y avanza en su acción climática"/>
    <s v="26 - Movilidad Sostenible"/>
    <m/>
    <m/>
  </r>
  <r>
    <n v="2025"/>
    <x v="7"/>
    <d v="2025-01-01T00:00:00"/>
    <d v="2025-08-31T00:00:00"/>
    <s v="0020-01"/>
    <d v="2025-08-13T00:00:00"/>
    <n v="31"/>
    <s v="RESOLUCION"/>
    <s v="RES 004-2025"/>
    <s v="31 - RESOLUCION"/>
    <n v="141"/>
    <s v="ORDENES DE PAGO"/>
    <n v="1549"/>
    <n v="157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s v="POSITIVA COMPAÑIA DE SEGUROS SA"/>
    <n v="0"/>
    <n v="0"/>
    <n v="372000"/>
    <n v="372000"/>
    <n v="0"/>
    <n v="2682"/>
    <s v="Lograr 16 hectáreas en proceso de restauración ecológica"/>
    <s v="Atende"/>
    <n v="2"/>
    <s v="4 - Bogotá ordena su territorio y avanza en su acción climática"/>
    <s v="25 - Aumento de la resiliencia al cambio climático y reducción de la vulnerabilidad"/>
    <m/>
    <m/>
  </r>
  <r>
    <n v="2025"/>
    <x v="7"/>
    <d v="2025-01-01T00:00:00"/>
    <d v="2025-08-31T00:00:00"/>
    <s v="0020-01"/>
    <d v="2025-08-13T00:00:00"/>
    <n v="145"/>
    <s v="CONTRATO DE PRESTACION DE SERVICIOS PROFESIONALES"/>
    <s v="080-20251"/>
    <s v="145 - CONTRATO DE PRESTACION DE SERVICIOS PROFESIONALES"/>
    <n v="141"/>
    <s v="ORDENES DE PAGO"/>
    <n v="1548"/>
    <n v="1575"/>
    <s v="138291 - Adición y prorroga al contrato 080-2025-CPS-P (127526), cuyo objeto es prestar servicios profesionales para apoyar la formulación, implementación, seguimiento de planes y proyectos de fondo de desarrollo rural de Sumapaz, relacionados con mujer y equidad de género, y demás procesos asociados a su transversalización a nivel local. 2541. Se expide a solicitud expresa del Ordenador del gasto mediante SIPSE 138291, recibido el 05 de agosto de 2025.Se expide el CRP mediante memorando 20257020020493, recibido el 11 de agosto de 2025."/>
    <s v="O23011745992024254101000"/>
    <s v="Bienestar para las Mujeres de Sumapaz"/>
    <n v="1015467013"/>
    <s v="JESSICA PAOLA SOTO VACA"/>
    <n v="0"/>
    <n v="0"/>
    <n v="15120000"/>
    <n v="3192000"/>
    <n v="11928000"/>
    <n v="2541"/>
    <s v="Vincular 600 mujeres cuidadoras a estrategias de cuidado."/>
    <n v="138291"/>
    <n v="1"/>
    <s v="2 - Bogotá confía en su bien-estar"/>
    <s v="12 - Bogotá cuida a su gente"/>
    <m/>
    <m/>
  </r>
  <r>
    <n v="2025"/>
    <x v="7"/>
    <d v="2025-01-01T00:00:00"/>
    <d v="2025-08-31T00:00:00"/>
    <s v="0020-01"/>
    <d v="2025-08-13T00:00:00"/>
    <n v="145"/>
    <s v="CONTRATO DE PRESTACION DE SERVICIOS PROFESIONALES"/>
    <s v="176-20251"/>
    <s v="145 - CONTRATO DE PRESTACION DE SERVICIOS PROFESIONALES"/>
    <n v="141"/>
    <s v="ORDENES DE PAGO"/>
    <n v="1456"/>
    <n v="1576"/>
    <s v="136315 - Adición y prorroga al contrato 176-2025-CPS-P (126347), cuyo objeto es Prestar los servicios profesionales para la operación, prestación&lt;(&gt;,&lt;)&gt;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Se expide el CDP a solicitud expresa del ordenador del gasto mediante SIPSE136315, recibido el 30 de julio de 2025. Se expide el CRP mediante memorando 20257020020143, recibido el 11 de agosto de 2025."/>
    <s v="O23011745992024239801000"/>
    <s v="Cuidado y protección para la población Vulnerable de Sumapaz"/>
    <n v="52372021"/>
    <s v="MILENY  HILARION RIOS"/>
    <n v="0"/>
    <n v="0"/>
    <n v="19530000"/>
    <n v="0"/>
    <n v="19530000"/>
    <n v="2398"/>
    <s v="Beneficiar 305 personas mayores con transferencias monetarias"/>
    <n v="136315"/>
    <n v="1"/>
    <s v="2 - Bogotá confía en su bien-estar"/>
    <s v="7 - Bogotá, una ciudad con menos Pobreza"/>
    <m/>
    <m/>
  </r>
  <r>
    <n v="2025"/>
    <x v="7"/>
    <d v="2025-01-01T00:00:00"/>
    <d v="2025-08-31T00:00:00"/>
    <s v="0020-01"/>
    <d v="2025-08-13T00:00:00"/>
    <n v="145"/>
    <s v="CONTRATO DE PRESTACION DE SERVICIOS PROFESIONALES"/>
    <s v="312-20251"/>
    <s v="145 - CONTRATO DE PRESTACION DE SERVICIOS PROFESIONALES"/>
    <n v="141"/>
    <s v="ORDENES DE PAGO"/>
    <n v="1437"/>
    <n v="1577"/>
    <s v="136701 - Adición y prórroga al contrato 312-2025-CPS-P (127983) cuyo objeto es Prestar los servicios profesionales como Abogado (a) de apoyo al Área de Gestión Policiva-Jurídica de la Alcaldía Local de Sumapaz. 2327. Se expide a solicitud expresa del Ordenador del Gasto mediante SIPSE, recibido el 29 de julio de 2025. Se expide el CRP mediante memorando 20257020020233, recibido el 11 de agosto de 2025."/>
    <s v="O23011745992024232701000"/>
    <s v="Fortalecimiento Institucional y sedes administrativas"/>
    <n v="1022958537"/>
    <s v="RAFAEL RICARDO PAEZ MENDOZA"/>
    <n v="0"/>
    <n v="0"/>
    <n v="18900000"/>
    <n v="0"/>
    <n v="18900000"/>
    <n v="2327"/>
    <s v="Realizar 4 estrategias de fortalecimiento institucional (una por vigencia)."/>
    <n v="136701"/>
    <n v="2"/>
    <s v="5 - Bogotá confía en su gobierno"/>
    <s v="33 - Fortalecimiento institucional para un gobierno confiable"/>
    <m/>
    <m/>
  </r>
  <r>
    <n v="2025"/>
    <x v="7"/>
    <d v="2025-01-01T00:00:00"/>
    <d v="2025-08-31T00:00:00"/>
    <s v="0020-01"/>
    <d v="2025-08-13T00:00:00"/>
    <n v="145"/>
    <s v="CONTRATO DE PRESTACION DE SERVICIOS PROFESIONALES"/>
    <s v="179-20251"/>
    <s v="145 - CONTRATO DE PRESTACION DE SERVICIOS PROFESIONALES"/>
    <n v="141"/>
    <s v="ORDENES DE PAGO"/>
    <n v="1415"/>
    <n v="1578"/>
    <s v="136322 - Adición y prorroga al contrato 179-2025-CPS-P (124904), cuyo objeto es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 Se expide a solicitud expresa del Ordenador del Gasto mediante SIPSE 136322, recibido el 29 de julio de 2025. Se expide el CRP mediante memorando 20257020020223, recibido el 11 de agosto de 2025."/>
    <s v="O23011745992024232701000"/>
    <s v="Fortalecimiento Institucional y sedes administrativas"/>
    <n v="52211430"/>
    <s v="GLORIA ESPERANZA PIRAJON TEJEDOR"/>
    <n v="0"/>
    <n v="0"/>
    <n v="27000000"/>
    <n v="0"/>
    <n v="27000000"/>
    <n v="2327"/>
    <s v="Realizar 4 estrategias de fortalecimiento institucional (una por vigencia)."/>
    <n v="136322"/>
    <n v="2"/>
    <s v="5 - Bogotá confía en su gobierno"/>
    <s v="33 - Fortalecimiento institucional para un gobierno confiable"/>
    <m/>
    <m/>
  </r>
  <r>
    <n v="2025"/>
    <x v="7"/>
    <d v="2025-01-01T00:00:00"/>
    <d v="2025-08-31T00:00:00"/>
    <s v="0020-01"/>
    <d v="2025-08-13T00:00:00"/>
    <n v="145"/>
    <s v="CONTRATO DE PRESTACION DE SERVICIOS PROFESIONALES"/>
    <s v="188-20251"/>
    <s v="145 - CONTRATO DE PRESTACION DE SERVICIOS PROFESIONALES"/>
    <n v="141"/>
    <s v="ORDENES DE PAGO"/>
    <n v="1423"/>
    <n v="1579"/>
    <s v="136325 - Adición y prorroga al contrato 188-2025-CPS-P (126367), cuyo objeto es prestar los servicios profesionales al área de gestión de desarrollo local de la alcaldía local de Sumapaz para apoyar la planificación, el diseño y el seguimiento a la ejecución del proyecto de mejoramiento de vivienda. 2278. Se expide a solicitud expresa del Ordenador del Gasto mediante SIPSE 136325, recibido el 29 de julio de 2025. Se expide el CRP mediante memorando 20257020020153, recibido el 11 de agosto de 2025."/>
    <s v="O23011745992024227801000"/>
    <s v="Mejoramiento de vivienda para la comunidad de Sumapaz"/>
    <n v="1053611272"/>
    <s v="JENIFFER PAOLA MARTINEZ FLOREZ"/>
    <n v="0"/>
    <n v="0"/>
    <n v="22995000"/>
    <n v="0"/>
    <n v="22995000"/>
    <n v="2278"/>
    <s v="Mejorar 200 viviendas de interés social rurales."/>
    <n v="136325"/>
    <n v="1"/>
    <s v="4 - Bogotá ordena su territorio y avanza en su acción climática"/>
    <s v="31 - Acceso equitativo de vivienda urbana y rural"/>
    <m/>
    <m/>
  </r>
  <r>
    <n v="2025"/>
    <x v="7"/>
    <d v="2025-01-01T00:00:00"/>
    <d v="2025-08-31T00:00:00"/>
    <s v="0020-01"/>
    <d v="2025-08-13T00:00:00"/>
    <n v="148"/>
    <s v="CONTRATO DE PRESTACION DE SERVICIOS DE APOYO A LA GESTION"/>
    <s v="304-20251"/>
    <s v="148 - CONTRATO DE PRESTACION DE SERVICIOS DE APOYO A LA GESTION"/>
    <n v="141"/>
    <s v="ORDENES DE PAGO"/>
    <n v="1430"/>
    <n v="1580"/>
    <s v="136321 - Adición y prórroga al contrato 304-2025-CPS-AG (127819) cuyo objeto es Prestar los servicios de apoyo administrativo para apoyar el desarrollo de las actividades del proyecto de Bienestar animal del Fondo de Desarrollo Rural de Sumapaz. 2666. Se expide a solicitud expresa del Ordenador del Gasto mediante SIPSE, recibido el 29 de julio de 2025. Se expide el CRP mediante memorando 20257020020243, recibido el 11 de agosto de 2025."/>
    <s v="O23011745992024266601000"/>
    <s v="Sumapaz proteje su fauna"/>
    <n v="1011321001"/>
    <s v="NICOLAS DAVID NIÑO RUIZ"/>
    <n v="0"/>
    <n v="0"/>
    <n v="6000000"/>
    <n v="0"/>
    <n v="6000000"/>
    <n v="2666"/>
    <s v="Atender 1000 animales en los programas de brigadas médicas, urgencias veterinarias y adopciones"/>
    <n v="136321"/>
    <n v="1"/>
    <s v="2 - Bogotá confía en su bien-estar"/>
    <s v="15 - Bogotá protege todas las formas de vida"/>
    <m/>
    <m/>
  </r>
  <r>
    <n v="2025"/>
    <x v="7"/>
    <d v="2025-01-01T00:00:00"/>
    <d v="2025-08-31T00:00:00"/>
    <s v="0020-01"/>
    <d v="2025-08-13T00:00:00"/>
    <n v="148"/>
    <s v="CONTRATO DE PRESTACION DE SERVICIOS DE APOYO A LA GESTION"/>
    <s v="228-20251"/>
    <s v="148 - CONTRATO DE PRESTACION DE SERVICIOS DE APOYO A LA GESTION"/>
    <n v="141"/>
    <s v="ORDENES DE PAGO"/>
    <n v="1417"/>
    <n v="1581"/>
    <s v="136479 - Adición y prorroga al contrato 228-2025-CPS-AG (128151), cuyo objeto es prestar los servicios como auxiliar administrativa en la corregiduría de Betania. 2327. Se expide a solicitud expresa del Ordenador del Gasto mediante SIPSE 136479, recibido el 29 de julio de 2025. Se expide el CRP mediante memorando 20257020020183, recibido el 11 de agosto de 2025."/>
    <s v="O23011745992024232701000"/>
    <s v="Fortalecimiento Institucional y sedes administrativas"/>
    <n v="1031157856"/>
    <s v="BLANCA AURORA BAQUERO RINCON"/>
    <n v="0"/>
    <n v="0"/>
    <n v="9075000"/>
    <n v="0"/>
    <n v="9075000"/>
    <n v="2327"/>
    <s v="Realizar 4 estrategias de fortalecimiento institucional (una por vigencia)."/>
    <n v="136479"/>
    <n v="2"/>
    <s v="5 - Bogotá confía en su gobierno"/>
    <s v="33 - Fortalecimiento institucional para un gobierno confiable"/>
    <m/>
    <m/>
  </r>
  <r>
    <n v="2025"/>
    <x v="7"/>
    <d v="2025-01-01T00:00:00"/>
    <d v="2025-08-31T00:00:00"/>
    <s v="0020-01"/>
    <d v="2025-08-13T00:00:00"/>
    <n v="145"/>
    <s v="CONTRATO DE PRESTACION DE SERVICIOS PROFESIONALES"/>
    <s v="150-20251"/>
    <s v="145 - CONTRATO DE PRESTACION DE SERVICIOS PROFESIONALES"/>
    <n v="141"/>
    <s v="ORDENES DE PAGO"/>
    <n v="1339"/>
    <n v="1582"/>
    <s v="136047 - Adición y prorroga al contrato 150-2025-CPS-P (13004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 136047, recibido el 23 de julio de 2025. Se expide el CRP mediante memorando 20257020020253, recibido el 11 de agosto de 2025."/>
    <s v="O23011745992024232701000"/>
    <s v="Fortalecimiento Institucional y sedes administrativas"/>
    <n v="79378493"/>
    <s v="ELMAN  CIFUENTES CASTAÑEDA"/>
    <n v="0"/>
    <n v="0"/>
    <n v="17325000"/>
    <n v="1347500"/>
    <n v="15977500"/>
    <n v="2327"/>
    <s v="Realizar 4 estrategias de fortalecimiento institucional (una por vigencia)."/>
    <n v="136047"/>
    <n v="2"/>
    <s v="5 - Bogotá confía en su gobierno"/>
    <s v="33 - Fortalecimiento institucional para un gobierno confiable"/>
    <m/>
    <m/>
  </r>
  <r>
    <n v="2025"/>
    <x v="7"/>
    <d v="2025-01-01T00:00:00"/>
    <d v="2025-08-31T00:00:00"/>
    <s v="0020-01"/>
    <d v="2025-08-13T00:00:00"/>
    <n v="145"/>
    <s v="CONTRATO DE PRESTACION DE SERVICIOS PROFESIONALES"/>
    <s v="180-20251"/>
    <s v="145 - CONTRATO DE PRESTACION DE SERVICIOS PROFESIONALES"/>
    <n v="141"/>
    <s v="ORDENES DE PAGO"/>
    <n v="1454"/>
    <n v="1583"/>
    <s v="136602 - Adición y prorroga al contrato 180-2025-CPS-P (130923), cuyo objeto es prestar sus servicios profesionales para apoyar el proyecto de inversión fortaleciendo la conectividad en Sumapaz. 2265. Se expide el CDP a solicitud expresa del ordenador del gasto mediante SIPSE136602, recibido el 30 de julio de 2025. Se expide el CRP mediante memorando 20257020020303, recibido el 11 de agosto de 2025."/>
    <s v="O23011745992024226501000"/>
    <s v="Fortaleciendo la Conectividad en Sumapaz"/>
    <n v="29180253"/>
    <s v="MONICA MARIA HERRERA RAMIREZ"/>
    <n v="0"/>
    <n v="0"/>
    <n v="19500000"/>
    <n v="0"/>
    <n v="19500000"/>
    <n v="2265"/>
    <s v="Operativizar 17 Centros de Acceso Comunitario en zonas rurales y/o apartadas y/o urbanas, con énfasis en Servicios TIC´s generados."/>
    <n v="136602"/>
    <n v="1"/>
    <s v="5 - Bogotá confía en su gobierno"/>
    <s v="35 - Bogotá ciudad Inteligente"/>
    <m/>
    <m/>
  </r>
  <r>
    <n v="2025"/>
    <x v="7"/>
    <d v="2025-01-01T00:00:00"/>
    <d v="2025-08-31T00:00:00"/>
    <s v="0020-01"/>
    <d v="2025-08-13T00:00:00"/>
    <n v="148"/>
    <s v="CONTRATO DE PRESTACION DE SERVICIOS DE APOYO A LA GESTION"/>
    <s v="138-20251"/>
    <s v="148 - CONTRATO DE PRESTACION DE SERVICIOS DE APOYO A LA GESTION"/>
    <n v="141"/>
    <s v="ORDENES DE PAGO"/>
    <n v="1335"/>
    <n v="1584"/>
    <s v="135662 - Adición y prorroga al contrato 138-2025-CPS-AG (125660), cuyo objeto es Prestar sus servicios como técnico para apoyar y dar soporte técnico al administrador y usuario final de la red de sistemas y tecnología e información de la Alcaldía Local. 2327. Se expide el CDP a solicitud expresa del ordenador del gasto mediante SIPSE 135662, recibido el 23 de julio de 2025. Se expide el CRP mediante memorando 20257020020273, recibido el 11 de agosto de 2025."/>
    <s v="O23011745992024232701000"/>
    <s v="Fortalecimiento Institucional y sedes administrativas"/>
    <n v="79556596"/>
    <s v="REYNALDO  RUBIO GALVIS"/>
    <n v="0"/>
    <n v="0"/>
    <n v="13500000"/>
    <n v="1650000"/>
    <n v="11850000"/>
    <n v="2327"/>
    <s v="Realizar 4 estrategias de fortalecimiento institucional (una por vigencia)."/>
    <n v="135662"/>
    <n v="2"/>
    <s v="5 - Bogotá confía en su gobierno"/>
    <s v="33 - Fortalecimiento institucional para un gobierno confiable"/>
    <m/>
    <m/>
  </r>
  <r>
    <n v="2025"/>
    <x v="7"/>
    <d v="2025-01-01T00:00:00"/>
    <d v="2025-08-31T00:00:00"/>
    <s v="0020-01"/>
    <d v="2025-08-13T00:00:00"/>
    <n v="148"/>
    <s v="CONTRATO DE PRESTACION DE SERVICIOS DE APOYO A LA GESTION"/>
    <s v="185-20251"/>
    <s v="148 - CONTRATO DE PRESTACION DE SERVICIOS DE APOYO A LA GESTION"/>
    <n v="141"/>
    <s v="ORDENES DE PAGO"/>
    <n v="1441"/>
    <n v="1585"/>
    <s v="136324 - Adición y prorroga al contrato 185-2025-CPS-AG (125662), cuyo objeto es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a solicitud expresa del Ordenador del Gasto mediante SIPSE, recibido el 29 de julio de 2025. Se expide el CRP mediante memorando 20257020020323, recibido el 11 de agosto de 2025."/>
    <s v="O23011745992024232701000"/>
    <s v="Fortalecimiento Institucional y sedes administrativas"/>
    <n v="1022992907"/>
    <s v="SANDRA PATRICIA MARTINEZ PRIETO"/>
    <n v="0"/>
    <n v="0"/>
    <n v="2940000"/>
    <n v="0"/>
    <n v="2940000"/>
    <n v="2327"/>
    <s v="Realizar 4 estrategias de fortalecimiento institucional (una por vigencia)."/>
    <n v="136324"/>
    <n v="2"/>
    <s v="5 - Bogotá confía en su gobierno"/>
    <s v="33 - Fortalecimiento institucional para un gobierno confiable"/>
    <m/>
    <m/>
  </r>
  <r>
    <n v="2025"/>
    <x v="7"/>
    <d v="2025-01-01T00:00:00"/>
    <d v="2025-08-31T00:00:00"/>
    <s v="0020-01"/>
    <d v="2025-08-13T00:00:00"/>
    <n v="145"/>
    <s v="CONTRATO DE PRESTACION DE SERVICIOS PROFESIONALES"/>
    <s v="271-20251"/>
    <s v="145 - CONTRATO DE PRESTACION DE SERVICIOS PROFESIONALES"/>
    <n v="141"/>
    <s v="ORDENES DE PAGO"/>
    <n v="1426"/>
    <n v="1586"/>
    <s v="136512 - Adición y prórroga al contrato 271-2025-CPS-P (131459))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a solicitud expresa del Ordenador del Gasto mediante SIPSE 136512, recibido el 29 de julio de 2025. Se expide el CRP mediante  memorando 20257020020203, recibido el 11 de agosto de 2025."/>
    <s v="O23011745992024232701000"/>
    <s v="Fortalecimiento Institucional y sedes administrativas"/>
    <n v="1012398831"/>
    <s v="CATERIN  BERNAL CARRION"/>
    <n v="0"/>
    <n v="0"/>
    <n v="15000000"/>
    <n v="0"/>
    <n v="15000000"/>
    <n v="2327"/>
    <s v="Realizar 4 estrategias de fortalecimiento institucional (una por vigencia)."/>
    <n v="136512"/>
    <n v="2"/>
    <s v="5 - Bogotá confía en su gobierno"/>
    <s v="33 - Fortalecimiento institucional para un gobierno confiable"/>
    <m/>
    <m/>
  </r>
  <r>
    <n v="2025"/>
    <x v="7"/>
    <d v="2025-01-01T00:00:00"/>
    <d v="2025-08-31T00:00:00"/>
    <s v="0020-01"/>
    <d v="2025-08-13T00:00:00"/>
    <n v="148"/>
    <s v="CONTRATO DE PRESTACION DE SERVICIOS DE APOYO A LA GESTION"/>
    <s v="133-20251"/>
    <s v="148 - CONTRATO DE PRESTACION DE SERVICIOS DE APOYO A LA GESTION"/>
    <n v="141"/>
    <s v="ORDENES DE PAGO"/>
    <n v="1409"/>
    <n v="1587"/>
    <s v="136269 - Adición y prorroga al contrato 133-2025-CPS-AG (126317), cuyo objeto es Prestar los servicios como auxiliar administrativo para el Área de Gestión de Desarrollo Local, en los temas de participación de la Alcaldía Local de Sumapaz. 2696. Se expide a solicitud del ordenador del Gasto mediante SIPSE, recibido el 25 de julio de 2025. Se expide el CRP mediante memorando 20257020020353, recibido el 11 de agosto de 2025."/>
    <s v="O23011745992024269601000"/>
    <s v="Participación incidente en Sumapaz"/>
    <n v="1033707611"/>
    <s v="LINA TATIANA GARZON GARZON"/>
    <n v="0"/>
    <n v="0"/>
    <n v="4200000"/>
    <n v="0"/>
    <n v="4200000"/>
    <n v="2696"/>
    <s v="Fortalecer 40 Organizaciones sociales e Instancias de participación ciudadana."/>
    <n v="136269"/>
    <n v="5"/>
    <s v="5 - Bogotá confía en su gobierno"/>
    <s v="39 - Camino hacia una democracia deliberativa con un gobierno cercano a la gente y con participación ciudadana"/>
    <m/>
    <m/>
  </r>
  <r>
    <n v="2025"/>
    <x v="7"/>
    <d v="2025-01-01T00:00:00"/>
    <d v="2025-08-31T00:00:00"/>
    <s v="0020-01"/>
    <d v="2025-08-13T00:00:00"/>
    <n v="145"/>
    <s v="CONTRATO DE PRESTACION DE SERVICIOS PROFESIONALES"/>
    <s v="239-20251"/>
    <s v="145 - CONTRATO DE PRESTACION DE SERVICIOS PROFESIONALES"/>
    <n v="141"/>
    <s v="ORDENES DE PAGO"/>
    <n v="1458"/>
    <n v="1588"/>
    <s v="136811 - Adición y prorroga al contrato 239-2025 CPS-P(126225), cuyo objeto es prestar los servicios profesionales en la planeación, ejecución y seguimiento de proyectos de educación de la alcaldía local de Sumapaz, en el marco del PDL 2025-2028. 2703. Se expide el CDP a solicitud expresa del ordenador del gasto mediante SIPSE136811, recibido el 30 de julio de 2025, Se expide el CRP mediante memorando 20257020020423, recibido el 11 de agosto de 2025."/>
    <s v="O23011745992024270301000"/>
    <s v="Una mejor educación para Sumapaz"/>
    <n v="1022966845"/>
    <s v="YURANY  CASTELLANOS SANABRIA"/>
    <n v="0"/>
    <n v="0"/>
    <n v="15120000"/>
    <n v="0"/>
    <n v="15120000"/>
    <n v="2703"/>
    <s v="Beneficiar 160 estudiantes con apoyo de sostenimiento para la permanencia en la educación posmedia (niveles de formación técnico profesional, tecnólogo, profesional universitario y educación para el trabajo y desarrollo humano)."/>
    <n v="136811"/>
    <n v="4"/>
    <s v="3 - Bogotá confía en su potencial"/>
    <s v="16 - Atención Integral a la Primera Infancia y Educación como Eje del Potencial Humano"/>
    <m/>
    <m/>
  </r>
  <r>
    <n v="2025"/>
    <x v="7"/>
    <d v="2025-01-01T00:00:00"/>
    <d v="2025-08-31T00:00:00"/>
    <s v="0020-01"/>
    <d v="2025-08-13T00:00:00"/>
    <n v="145"/>
    <s v="CONTRATO DE PRESTACION DE SERVICIOS PROFESIONALES"/>
    <s v="252-20251"/>
    <s v="145 - CONTRATO DE PRESTACION DE SERVICIOS PROFESIONALES"/>
    <n v="141"/>
    <s v="ORDENES DE PAGO"/>
    <n v="1473"/>
    <n v="1589"/>
    <s v="136814 - Adición y prorroga al contrato 252-2025-CPS-P (126220), cuyo objeto es prestar los servicios profesionales para atender el proyecto de atención de víctimas y justicia restaurativa, de la alcaldía local de Sumapaz. 2319. Se expide el CDP a solicitud expresa del ordenador del gasto mediante SIPSE136814, recibido el 30 de julio de 2025. Se expide el CRP mediante memorando 20257020020433, recibido el 11 de agosto de 2025."/>
    <s v="O23011745992024231901000"/>
    <s v="Atención a víctimas en Sumapaz"/>
    <n v="11224706"/>
    <s v="GUILLERMO  ORJUELA MARTINEZ"/>
    <n v="0"/>
    <n v="0"/>
    <n v="16905000"/>
    <n v="0"/>
    <n v="16905000"/>
    <n v="2319"/>
    <s v="Realizar 4 acciones de construcción de paz que contribuyan al tejido social, la integración local, la sostenibilidad económica y/o desarrollo territorial para la reconciliación."/>
    <n v="136814"/>
    <n v="3"/>
    <s v="2 - Bogotá confía en su bien-estar"/>
    <s v="13 - Bogotá, un territorio de paz y reconciliación en donde todos puedan volver a empezar"/>
    <m/>
    <m/>
  </r>
  <r>
    <n v="2025"/>
    <x v="7"/>
    <d v="2025-01-01T00:00:00"/>
    <d v="2025-08-31T00:00:00"/>
    <s v="0020-01"/>
    <d v="2025-08-13T00:00:00"/>
    <n v="148"/>
    <s v="CONTRATO DE PRESTACION DE SERVICIOS DE APOYO A LA GESTION"/>
    <s v="274-20251"/>
    <s v="148 - CONTRATO DE PRESTACION DE SERVICIOS DE APOYO A LA GESTION"/>
    <n v="141"/>
    <s v="ORDENES DE PAGO"/>
    <n v="1477"/>
    <n v="1590"/>
    <s v="136514 - Adición y prórroga al contrato 274-2025-CPS-AG (131458) cuyo objeto es Prestar los servicios técnicos para la operación, seguimiento y cumplimiento de los procesos y procedimientos del Servicio Apoyos para la Seguridad Económica Tipo C, requeridos para el oportuno y adecuado registro&lt;(&gt;,&lt;)&gt; cruce y reporte de los datos en el Sistema Misional SIRBE, que contribuyan a la garantía de los derechos de la población mayor en el marco de la Política Pública Social para el Envejecimiento y la Vejez en el Distrito Capital a cargo de la Alcaldía Local. 2398. Se expide el CDP a solicitud expresa del ordenador del gasto mediante SIPSE136514, recibido el 30 de julio de 2025. Se expide el CRP mediante memorando 20257020020503, recibido el 11 de agosto de 2025."/>
    <s v="O23011745992024239801000"/>
    <s v="Cuidado y protección para la población Vulnerable de Sumapaz"/>
    <n v="1022998108"/>
    <s v="CRISTIAN ANDRES VASQUEZ CHINGATE"/>
    <n v="0"/>
    <n v="0"/>
    <n v="13740000"/>
    <n v="0"/>
    <n v="13740000"/>
    <n v="2398"/>
    <s v="Beneficiar 305 personas mayores con transferencias monetarias"/>
    <n v="136514"/>
    <n v="1"/>
    <s v="2 - Bogotá confía en su bien-estar"/>
    <s v="7 - Bogotá, una ciudad con menos Pobreza"/>
    <m/>
    <m/>
  </r>
  <r>
    <n v="2025"/>
    <x v="7"/>
    <d v="2025-01-01T00:00:00"/>
    <d v="2025-08-31T00:00:00"/>
    <s v="0020-01"/>
    <d v="2025-08-13T00:00:00"/>
    <n v="148"/>
    <s v="CONTRATO DE PRESTACION DE SERVICIOS DE APOYO A LA GESTION"/>
    <s v="310-20251"/>
    <s v="148 - CONTRATO DE PRESTACION DE SERVICIOS DE APOYO A LA GESTION"/>
    <n v="141"/>
    <s v="ORDENES DE PAGO"/>
    <n v="1436"/>
    <n v="1591"/>
    <s v="136681 - Adición y prórroga al contrato 310-2025-CPS-AG (124917) cuyo objeto es Prestar sus servicios de apoyo técnico en el diseño y producción de las piezas audiovisuales de carácter institucional del Fondo de Desarrollo Rural de Sumapaz. 2327. Se expide a solicitud expresa del Ordenador del Gasto mediante SIPSE, recibido el 29 de julio de 2025. Se expide el CRP mediante memorando 20257020020383, recibido el 11 de agosto de 2025."/>
    <s v="O23011745992024232701000"/>
    <s v="Fortalecimiento Institucional y sedes administrativas"/>
    <n v="1010012275"/>
    <s v="DIEGO FELIPE LEE MARTINEZ"/>
    <n v="0"/>
    <n v="0"/>
    <n v="10890000"/>
    <n v="0"/>
    <n v="10890000"/>
    <n v="2327"/>
    <s v="Realizar 4 estrategias de fortalecimiento institucional (una por vigencia)."/>
    <n v="136681"/>
    <n v="2"/>
    <s v="5 - Bogotá confía en su gobierno"/>
    <s v="33 - Fortalecimiento institucional para un gobierno confiable"/>
    <m/>
    <m/>
  </r>
  <r>
    <n v="2025"/>
    <x v="7"/>
    <d v="2025-01-01T00:00:00"/>
    <d v="2025-08-31T00:00:00"/>
    <s v="0020-01"/>
    <d v="2025-08-13T00:00:00"/>
    <n v="148"/>
    <s v="CONTRATO DE PRESTACION DE SERVICIOS DE APOYO A LA GESTION"/>
    <s v="276-20251"/>
    <s v="148 - CONTRATO DE PRESTACION DE SERVICIOS DE APOYO A LA GESTION"/>
    <n v="141"/>
    <s v="ORDENES DE PAGO"/>
    <n v="1478"/>
    <n v="1592"/>
    <s v="136515 - Adición y prórroga al contrato 276-2025-CPS-P (131263) cuyo objeto es Prestar servicios profesionales psicosociales para desarrollar acciones y estrategias orientadas a la prevención de violencia infantil, violencia intrafamiliar y/o violencia sexual y la promoción del buen trato. 2541. Se expide el CDP a solicitud expresa del ordenador del gasto mediante SIPSE136515, recibido el 30 de julio de 2025. Se expide el CRP mediante memorando 20257020020513, recibido el 11 de agosto de 2025."/>
    <s v="O23011745992024254101000"/>
    <s v="Bienestar para las Mujeres de Sumapaz"/>
    <n v="1019127487"/>
    <s v="ANGELICA MARIA GARCIA VILLAMARIN"/>
    <n v="0"/>
    <n v="0"/>
    <n v="19500000"/>
    <n v="6500000"/>
    <n v="13000000"/>
    <n v="2541"/>
    <s v="Vincular 600 personas en procesos para la prevención de violencias en el contexto familiar y/o violencia sexual"/>
    <n v="136515"/>
    <n v="3"/>
    <s v="2 - Bogotá confía en su bien-estar"/>
    <s v="12 - Bogotá cuida a su gente"/>
    <m/>
    <m/>
  </r>
  <r>
    <n v="2025"/>
    <x v="7"/>
    <d v="2025-01-01T00:00:00"/>
    <d v="2025-08-31T00:00:00"/>
    <s v="0020-01"/>
    <d v="2025-08-13T00:00:00"/>
    <n v="148"/>
    <s v="CONTRATO DE PRESTACION DE SERVICIOS DE APOYO A LA GESTION"/>
    <s v="254-20251"/>
    <s v="148 - CONTRATO DE PRESTACION DE SERVICIOS DE APOYO A LA GESTION"/>
    <n v="141"/>
    <s v="ORDENES DE PAGO"/>
    <n v="1433"/>
    <n v="1593"/>
    <s v="136508 - Adición y prorroga al contrato 254-2025-CPS-AG (126378), cuyo objeto es prestar los servicios como auxiliar administrativo para el área de gestión de desarrollo local, en los temas de infraestructura, de la alcaldía local de Sumapaz. 2289. Se expide a solicitud expresa del Ordenador del Gasto mediante SIPSE, recibido el 29 de julio de 2025."/>
    <s v="O23011745992024228901000"/>
    <s v="Movilidad para Sumapaz"/>
    <n v="39767738"/>
    <s v="HERMELINDA  MELO ESPINOZA"/>
    <n v="0"/>
    <n v="0"/>
    <n v="6930000"/>
    <n v="2310000"/>
    <n v="4620000"/>
    <n v="2289"/>
    <s v="Intervenir 40 Kilómetros-carril de malla vial rural con acciones de construcción y/o conservación"/>
    <n v="136508"/>
    <n v="1"/>
    <s v="4 - Bogotá ordena su territorio y avanza en su acción climática"/>
    <s v="26 - Movilidad Sostenible"/>
    <m/>
    <m/>
  </r>
  <r>
    <n v="2025"/>
    <x v="7"/>
    <d v="2025-01-01T00:00:00"/>
    <d v="2025-08-31T00:00:00"/>
    <s v="0020-01"/>
    <d v="2025-08-13T00:00:00"/>
    <n v="148"/>
    <s v="CONTRATO DE PRESTACION DE SERVICIOS DE APOYO A LA GESTION"/>
    <s v="319-20251"/>
    <s v="148 - CONTRATO DE PRESTACION DE SERVICIOS DE APOYO A LA GESTION"/>
    <n v="141"/>
    <s v="ORDENES DE PAGO"/>
    <n v="1440"/>
    <n v="1594"/>
    <s v="136710 - Adición y prórroga al contrato 319-2025-CPS-P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el CRP mediante memorando 20257020020193, recibido el 11 de agosto de 2025."/>
    <s v="O23011745992024232701000"/>
    <s v="Fortalecimiento Institucional y sedes administrativas"/>
    <n v="82389886"/>
    <s v="LUIS ALFONSO SALAZAR BARBOSA"/>
    <n v="0"/>
    <n v="0"/>
    <n v="8550000"/>
    <n v="0"/>
    <n v="8550000"/>
    <n v="2327"/>
    <s v="Realizar 4 estrategias de fortalecimiento institucional (una por vigencia)."/>
    <n v="136710"/>
    <n v="2"/>
    <s v="5 - Bogotá confía en su gobierno"/>
    <s v="33 - Fortalecimiento institucional para un gobierno confiable"/>
    <m/>
    <m/>
  </r>
  <r>
    <n v="2025"/>
    <x v="7"/>
    <d v="2025-01-01T00:00:00"/>
    <d v="2025-08-31T00:00:00"/>
    <s v="0020-01"/>
    <d v="2025-08-13T00:00:00"/>
    <n v="148"/>
    <s v="CONTRATO DE PRESTACION DE SERVICIOS DE APOYO A LA GESTION"/>
    <s v="320-20251"/>
    <s v="148 - CONTRATO DE PRESTACION DE SERVICIOS DE APOYO A LA GESTION"/>
    <n v="141"/>
    <s v="ORDENES DE PAGO"/>
    <n v="1439"/>
    <n v="1595"/>
    <s v="136715 - Adición y prórroga al contrato 320-2025-CPS-AG (127548) cuyo objeto es Prestar sus servicios como auxiliar administrativo para que apoye las actividades que se realizan en la gestión cultural en la localidad de Sumapaz. 2486. Se expide a solicitud expresa del Ordenador del Gasto mediante SIPSE, recibido el 29 de julio de 2025."/>
    <s v="O23011745992024248601000"/>
    <s v="Acciones para la promoción de la cultura, tradición y costumbres sumapaceñas"/>
    <n v="1022944534"/>
    <s v="DORIS STELLA VILLALBA BAQUERO"/>
    <n v="0"/>
    <n v="0"/>
    <n v="6562500"/>
    <n v="2625000"/>
    <n v="3937500"/>
    <n v="2486"/>
    <s v="Capacitar 600 personas en los campos artísticos, interculturales, culturales y/o patrimoniales."/>
    <n v="136715"/>
    <n v="1"/>
    <s v="2 - Bogotá confía en su bien-estar"/>
    <s v="14 - Bogotá deportiva, recreativa, artística, patrimonial e intercultural"/>
    <m/>
    <m/>
  </r>
  <r>
    <n v="2025"/>
    <x v="7"/>
    <d v="2025-01-01T00:00:00"/>
    <d v="2025-08-31T00:00:00"/>
    <s v="0020-01"/>
    <d v="2025-08-13T00:00:00"/>
    <n v="145"/>
    <s v="CONTRATO DE PRESTACION DE SERVICIOS PROFESIONALES"/>
    <s v="257-20251"/>
    <s v="145 - CONTRATO DE PRESTACION DE SERVICIOS PROFESIONALES"/>
    <n v="141"/>
    <s v="ORDENES DE PAGO"/>
    <n v="1419"/>
    <n v="1596"/>
    <s v="136509 - Adición y prorroga al contrato 257-2025-CPS-P (127821), cuyo objeto es Prestar los servicios profesionales para apoyar el fortalecimiento de los emprendimientos productivos agropecuarios de la localidad de Sumapaz. 2315. Se expide a solicitud expresa del Ordenador del Gasto mediante SIPSE 136509, recibido el 29 de julio de 2025. Se expide el CRP mediante memorando 20257020021013, recibido el 11 de agosto de 2025."/>
    <s v="O23011745992024231501000"/>
    <s v="Somos Sumapaz: Emprendiendo de manera sostenible en el territorio"/>
    <n v="80453113"/>
    <s v="WILLIAM  PALACIOS PALACIOS"/>
    <n v="0"/>
    <n v="0"/>
    <n v="18900000"/>
    <n v="0"/>
    <n v="18900000"/>
    <n v="2315"/>
    <s v="Vincular 600 hogares y/o unidades productivas a procesos productivos y de comercialización en el sector rural."/>
    <n v="136509"/>
    <n v="1"/>
    <s v="3 - Bogotá confía en su potencial"/>
    <s v="20 - Promoción del emprendimiento formal, equitativo e incluyente"/>
    <m/>
    <m/>
  </r>
  <r>
    <n v="2025"/>
    <x v="7"/>
    <d v="2025-01-01T00:00:00"/>
    <d v="2025-08-31T00:00:00"/>
    <s v="0020-01"/>
    <d v="2025-08-13T00:00:00"/>
    <n v="148"/>
    <s v="CONTRATO DE PRESTACION DE SERVICIOS DE APOYO A LA GESTION"/>
    <s v="272-20251"/>
    <s v="148 - CONTRATO DE PRESTACION DE SERVICIOS DE APOYO A LA GESTION"/>
    <n v="141"/>
    <s v="ORDENES DE PAGO"/>
    <n v="1482"/>
    <n v="1597"/>
    <s v="136513 - Adición y prórroga al contrato 272-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el CDP a solicitud expresa del ordenador del gasto mediante SIPSE136513, recibido el 30 de julio de 2025. Se expide el CRP mediante memorando 20257020021023, recibido el 11 de agosto de 2025."/>
    <s v="O23011745992024223001000"/>
    <s v="Por una mejor convivencia en Sumapaz"/>
    <n v="1023036543"/>
    <s v="CLAUDIA PATRICIA GAMBA CASTRO"/>
    <n v="0"/>
    <n v="0"/>
    <n v="8505000"/>
    <n v="0"/>
    <n v="8505000"/>
    <n v="2230"/>
    <s v="Implementar 16 acciones formativas diferenciales para la promoción de la convivencia ciudadana"/>
    <n v="136513"/>
    <n v="1"/>
    <s v="1 - Bogotá avanza en su seguridad"/>
    <s v="1 - Diálogo social y cultura ciudadana para la convivencia pacifica y la recuperación de la confianza"/>
    <m/>
    <m/>
  </r>
  <r>
    <n v="2025"/>
    <x v="7"/>
    <d v="2025-01-01T00:00:00"/>
    <d v="2025-08-31T00:00:00"/>
    <s v="0020-01"/>
    <d v="2025-08-13T00:00:00"/>
    <n v="145"/>
    <s v="CONTRATO DE PRESTACION DE SERVICIOS PROFESIONALES"/>
    <s v="184-20251"/>
    <s v="145 - CONTRATO DE PRESTACION DE SERVICIOS PROFESIONALES"/>
    <n v="141"/>
    <s v="ORDENES DE PAGO"/>
    <n v="1469"/>
    <n v="1598"/>
    <s v="136232 - Adición y prórroga al contrato 184-2025- CPS-AG (127826) cuyo objeto es Prestar los servicios profesionales para la planeación, programación y seguimiento de los procesos administrativos del parque automotor de la Alcaldía Local de Sumapaz. 2289. Se expide el CDP a solicitud expresa del ordenador del gasto mediante SIPSE136232, recibido el 30 de julio de 2025. Se expide el CRP mediante memorando 20257020021033, recibido el 11 de agosto de 2025."/>
    <s v="O23011745992024228901000"/>
    <s v="Movilidad para Sumapaz"/>
    <n v="1126242343"/>
    <s v="KARLA ANDREA PAZ DIAZ"/>
    <n v="0"/>
    <n v="0"/>
    <n v="22800000"/>
    <n v="0"/>
    <n v="22800000"/>
    <n v="2289"/>
    <s v="Intervenir 40 Kilómetros-carril de malla vial rural con acciones de construcción y/o conservación"/>
    <n v="136232"/>
    <n v="1"/>
    <s v="4 - Bogotá ordena su territorio y avanza en su acción climática"/>
    <s v="26 - Movilidad Sostenible"/>
    <m/>
    <m/>
  </r>
  <r>
    <n v="2025"/>
    <x v="7"/>
    <d v="2025-01-01T00:00:00"/>
    <d v="2025-08-31T00:00:00"/>
    <s v="0020-01"/>
    <d v="2025-08-13T00:00:00"/>
    <n v="148"/>
    <s v="CONTRATO DE PRESTACION DE SERVICIOS DE APOYO A LA GESTION"/>
    <s v="094-20251"/>
    <s v="148 - CONTRATO DE PRESTACION DE SERVICIOS DE APOYO A LA GESTION"/>
    <n v="141"/>
    <s v="ORDENES DE PAGO"/>
    <n v="1499"/>
    <n v="1599"/>
    <s v="137083 - Adición y prorroga al contrato 094-2025-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137083, recibido el 30 de julio de 2025. Se expide el CRP mediante memorando 20257020020483, recibido el 11 de agosto de 2025."/>
    <s v="O23011745992024232401000"/>
    <s v="Acciones para el cuidado de la salud y el bienestar de las y los Sumapaceños"/>
    <n v="1015472708"/>
    <s v="VIVIANA MARCELA SUSA RUNZA"/>
    <n v="0"/>
    <n v="0"/>
    <n v="8820000"/>
    <n v="1862000"/>
    <n v="6958000"/>
    <n v="2324"/>
    <s v="Vincular 1000 personas en acciones complementarias en salud física, nutricional y oral, a través del Circuito del Cuidado"/>
    <n v="137083"/>
    <n v="6"/>
    <s v="2 - Bogotá confía en su bien-estar"/>
    <s v="10 - Salud Pública Integrada e Integral"/>
    <m/>
    <m/>
  </r>
  <r>
    <n v="2025"/>
    <x v="7"/>
    <d v="2025-01-01T00:00:00"/>
    <d v="2025-08-31T00:00:00"/>
    <s v="0020-01"/>
    <d v="2025-08-14T00:00:00"/>
    <n v="148"/>
    <s v="CONTRATO DE PRESTACION DE SERVICIOS DE APOYO A LA GESTION"/>
    <s v="060-20251"/>
    <s v="148 - CONTRATO DE PRESTACION DE SERVICIOS DE APOYO A LA GESTION"/>
    <n v="139"/>
    <s v="ORDENES DE PAGO"/>
    <n v="1486"/>
    <n v="1600"/>
    <s v="136580 - Adición y prorroga al contrato 060-2025-CPS-AG (125693), cuyo objeto es prestar los servicios como auxiliar administrativo para el centro de documentación e información C.D.I. de la alcaldía local de Sumapaz. 2327. Se expide el CDP a solicitud expresa del ordenador del gasto mediante SIPSE136580, recibido el 30 de julio de 2025. Se expide el CRP mediante memorando 2025702002103, recibido el 14 de agosto de 2025."/>
    <s v="O23011745992024232701000"/>
    <s v="Fortalecimiento Institucional y sedes administrativas"/>
    <n v="1000365003"/>
    <s v="BRAYAN EDUARDO TORRES RAMIREZ"/>
    <n v="0"/>
    <n v="0"/>
    <n v="6050000"/>
    <n v="0"/>
    <n v="6050000"/>
    <n v="2327"/>
    <s v="Realizar 4 estrategias de fortalecimiento institucional (una por vigencia)."/>
    <n v="136580"/>
    <n v="2"/>
    <s v="5 - Bogotá confía en su gobierno"/>
    <s v="33 - Fortalecimiento institucional para un gobierno confiable"/>
    <m/>
    <m/>
  </r>
  <r>
    <n v="2025"/>
    <x v="7"/>
    <d v="2025-01-01T00:00:00"/>
    <d v="2025-08-31T00:00:00"/>
    <s v="0020-01"/>
    <d v="2025-08-14T00:00:00"/>
    <n v="145"/>
    <s v="CONTRATO DE PRESTACION DE SERVICIOS PROFESIONALES"/>
    <s v="164-20251"/>
    <s v="145 - CONTRATO DE PRESTACION DE SERVICIOS PROFESIONALES"/>
    <n v="139"/>
    <s v="ORDENES DE PAGO"/>
    <n v="1455"/>
    <n v="1601"/>
    <s v="136302 - Adición y prorroga al contrato 164-2025-CPS-P (127544), cuyo objeto es prestar sus servicios profesionales para apoyar la ejecución de la meta de beneficiar 305 personas mayores con transferencias monetarias. 2398. Se expide el CDP a solicitud expresa del ordenador del gasto mediante SIPSE136302, recibido el 30 de julio de 2025. Se expide el CRP mediante memorando 20257020021143, recibido el 14 de agosto de 2025."/>
    <s v="O23011745992024239801000"/>
    <s v="Cuidado y protección para la población Vulnerable de Sumapaz"/>
    <n v="1018492459"/>
    <s v="ZAIRA LILIANA JIMENEZ CHILITO"/>
    <n v="0"/>
    <n v="0"/>
    <n v="15120000"/>
    <n v="0"/>
    <n v="15120000"/>
    <n v="2398"/>
    <s v="Beneficiar 305 personas mayores con transferencias monetarias"/>
    <n v="136302"/>
    <n v="1"/>
    <s v="2 - Bogotá confía en su bien-estar"/>
    <s v="7 - Bogotá, una ciudad con menos Pobreza"/>
    <m/>
    <m/>
  </r>
  <r>
    <n v="2025"/>
    <x v="7"/>
    <d v="2025-01-01T00:00:00"/>
    <d v="2025-08-31T00:00:00"/>
    <s v="0020-01"/>
    <d v="2025-08-14T00:00:00"/>
    <n v="145"/>
    <s v="CONTRATO DE PRESTACION DE SERVICIOS PROFESIONALES"/>
    <s v="318-20251"/>
    <s v="145 - CONTRATO DE PRESTACION DE SERVICIOS PROFESIONALES"/>
    <n v="139"/>
    <s v="ORDENES DE PAGO"/>
    <n v="1438"/>
    <n v="1602"/>
    <s v="136707 - Adición y prórroga al contrato 318-CPS-P (125027) cuyo objeto es Prestar los servicios profesionales especializados para apoyar jurídicamente las respuestas a las investigaciones preliminares y los hallazgos de todo tipo que resulten en contra de la Alcaldía Local de Sumapaz. 2327. Se expide a solicitud expresa del Ordenador del Gasto mediante SIPSE, recibido el 29 de julio de 2025. Se expide el CRP mediante memorando 20257020021323, recibido el 14 de agosto de 2025."/>
    <s v="O23011745992024232701000"/>
    <s v="Fortalecimiento Institucional y sedes administrativas"/>
    <n v="1013613113"/>
    <s v="RAFAEL REINALDO ROMERO ROMERO"/>
    <n v="0"/>
    <n v="0"/>
    <n v="20000000"/>
    <n v="0"/>
    <n v="20000000"/>
    <n v="2327"/>
    <s v="Realizar 4 estrategias de fortalecimiento institucional (una por vigencia)."/>
    <n v="136707"/>
    <n v="2"/>
    <s v="5 - Bogotá confía en su gobierno"/>
    <s v="33 - Fortalecimiento institucional para un gobierno confiable"/>
    <m/>
    <m/>
  </r>
  <r>
    <n v="2025"/>
    <x v="7"/>
    <d v="2025-01-01T00:00:00"/>
    <d v="2025-08-31T00:00:00"/>
    <s v="0020-01"/>
    <d v="2025-08-14T00:00:00"/>
    <n v="145"/>
    <s v="CONTRATO DE PRESTACION DE SERVICIOS PROFESIONALES"/>
    <s v="115-20251"/>
    <s v="145 - CONTRATO DE PRESTACION DE SERVICIOS PROFESIONALES"/>
    <n v="139"/>
    <s v="ORDENES DE PAGO"/>
    <n v="1565"/>
    <n v="1603"/>
    <s v="139190 - Adición y prorroga al contrato 115-2025-CPS-P (125197), cuyo objeto es prestar los servicios profesionales para apoyar las acciones de educación ambiental que debe atender el despacho de la alcaldía local de Sumapaz. 2671. Se expide CDP a solicitud expresa del Ordenador del Gasto mediante SIPSE 139190, recibido el 13 de agosto de 2025. Se expide el CRP mediante memorando 20257020021363, recibido el 14 de agosto de 2025."/>
    <s v="O23011745992024267101000"/>
    <s v="Asistencia técnica agropecuaria y educación ambiental en la localidad de Sumapaz"/>
    <n v="1022380296"/>
    <s v="JOHANA NATALY CASTAÑEDA ROMERO"/>
    <n v="0"/>
    <n v="0"/>
    <n v="12600000"/>
    <n v="2730000"/>
    <n v="9870000"/>
    <n v="2671"/>
    <s v="Implementar 4 procesos comunitarios de educación ambiental que promueven la conservación de la biodiversidad y el agua"/>
    <n v="139190"/>
    <n v="1"/>
    <s v="4 - Bogotá ordena su territorio y avanza en su acción climática"/>
    <s v="25 - Aumento de la resiliencia al cambio climático y reducción de la vulnerabilidad"/>
    <m/>
    <m/>
  </r>
  <r>
    <n v="2025"/>
    <x v="7"/>
    <d v="2025-01-01T00:00:00"/>
    <d v="2025-08-31T00:00:00"/>
    <s v="0020-01"/>
    <d v="2025-08-14T00:00:00"/>
    <n v="21"/>
    <s v="CONVENIO INTERADMINISTRATIVO"/>
    <s v="9229-2025"/>
    <s v="21 - CONVENIO INTERADMINISTRATIVO"/>
    <n v="139"/>
    <s v="ORDENES DE PAGO"/>
    <n v="1546"/>
    <n v="1604"/>
    <s v="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SE EXPIDE EL CPD A SOLICITUD EXPRESA DEL ORDENADOR DEL GASTO,MEDIANTE SIPSE 138090, RECIBIDO EL 4 DE AGOSTO DE 2025. SE EXPIDE EL CRP MEDIANTE MEMORANDO 20257020021323, RECIBIDO EL 14 DE AGOSTO DE 2025."/>
    <s v="O23011745992024239801000"/>
    <s v="Cuidado y protección para la población Vulnerable de Sumapaz"/>
    <n v="899999061"/>
    <s v="SECRETARIA DISTRITAL DE INTEGRACION SOCIAL"/>
    <n v="0"/>
    <n v="0"/>
    <n v="228750000"/>
    <n v="228750000"/>
    <n v="0"/>
    <n v="2398"/>
    <s v="Beneficiar 305 personas mayores con transferencias monetarias"/>
    <n v="138090"/>
    <n v="1"/>
    <s v="2 - Bogotá confía en su bien-estar"/>
    <s v="7 - Bogotá, una ciudad con menos Pobreza"/>
    <m/>
    <m/>
  </r>
  <r>
    <n v="2025"/>
    <x v="7"/>
    <d v="2025-01-01T00:00:00"/>
    <d v="2025-08-31T00:00:00"/>
    <s v="0020-01"/>
    <d v="2025-08-14T00:00:00"/>
    <n v="21"/>
    <s v="CONVENIO INTERADMINISTRATIVO"/>
    <s v="9229-2025"/>
    <s v="21 - CONVENIO INTERADMINISTRATIVO"/>
    <n v="139"/>
    <s v="ORDENES DE PAGO"/>
    <n v="1546"/>
    <n v="1604"/>
    <s v="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SE EXPIDE EL CPD A SOLICITUD EXPRESA DEL ORDENADOR DEL GASTO,MEDIANTE SIPSE 138090, RECIBIDO EL 4 DE AGOSTO DE 2025. SE EXPIDE EL CRP MEDIANTE MEMORANDO 20257020021323, RECIBIDO EL 14 DE AGOSTO DE 2025."/>
    <s v="O23011745992024239801000"/>
    <s v="Cuidado y protección para la población Vulnerable de Sumapaz"/>
    <n v="899999061"/>
    <s v="SECRETARIA DISTRITAL DE INTEGRACION SOCIAL"/>
    <n v="0"/>
    <n v="0"/>
    <n v="320250000"/>
    <n v="320250000"/>
    <n v="0"/>
    <n v="2398"/>
    <s v="Atender 800 personas con apoyos que contribuyan al ingreso mínimo garantizado. "/>
    <n v="138090"/>
    <n v="2"/>
    <s v="2 - Bogotá confía en su bien-estar"/>
    <s v="7 - Bogotá, una ciudad con menos Pobreza"/>
    <m/>
    <m/>
  </r>
  <r>
    <n v="2025"/>
    <x v="7"/>
    <d v="2025-01-01T00:00:00"/>
    <d v="2025-08-31T00:00:00"/>
    <s v="0020-01"/>
    <d v="2025-08-15T00:00:00"/>
    <n v="145"/>
    <s v="CONTRATO DE PRESTACION DE SERVICIOS PROFESIONALES"/>
    <s v="247-20251"/>
    <s v="145 - CONTRATO DE PRESTACION DE SERVICIOS PROFESIONALES"/>
    <n v="138"/>
    <s v="ORDENES DE PAGO"/>
    <n v="1422"/>
    <n v="1605"/>
    <s v="136484 - Adición y prorroga al contrato 247-2025-CPS-P (127935), cuyo objeto es prestar los servicios profesionales para el despacho de la alcaldía local de Sumapaz en los procesos legales, jurídicos y administrativos para dar cumplimiento al plan de desarrollo local. 2327. Se expide a solicitud expresa del Ordenador del Gasto mediante SIPSE 136484, recibido el 29 de julio de 2025. Se expide el CRP mediante memorando 20257020021153, recibido el 15 de agosto de 2025."/>
    <s v="O23011745992024232701000"/>
    <s v="Fortalecimiento Institucional y sedes administrativas"/>
    <n v="38286243"/>
    <s v="EGNA MARIA CORREA DIAZ"/>
    <n v="0"/>
    <n v="0"/>
    <n v="18900000"/>
    <n v="0"/>
    <n v="18900000"/>
    <n v="2327"/>
    <s v="Realizar 4 estrategias de fortalecimiento institucional (una por vigencia)."/>
    <n v="136484"/>
    <n v="2"/>
    <s v="5 - Bogotá confía en su gobierno"/>
    <s v="33 - Fortalecimiento institucional para un gobierno confiable"/>
    <m/>
    <m/>
  </r>
  <r>
    <n v="2025"/>
    <x v="7"/>
    <d v="2025-01-01T00:00:00"/>
    <d v="2025-08-31T00:00:00"/>
    <s v="0020-01"/>
    <d v="2025-08-15T00:00:00"/>
    <n v="145"/>
    <s v="CONTRATO DE PRESTACION DE SERVICIOS PROFESIONALES"/>
    <s v="109-20251"/>
    <s v="145 - CONTRATO DE PRESTACION DE SERVICIOS PROFESIONALES"/>
    <n v="138"/>
    <s v="ORDENES DE PAGO"/>
    <n v="1542"/>
    <n v="1606"/>
    <s v="137631 - Adición y prorroga al contrato 109-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137631, recibido 30 de julio de 2025. Se expide el CRP mediante memorando 20257020021423, recibido el 15 de agosto de 2025."/>
    <s v="O23011745992024228901000"/>
    <s v="Movilidad para Sumapaz"/>
    <n v="79367360"/>
    <s v="OTTO HERNAN BETANCOURT MARTINEZ"/>
    <n v="0"/>
    <n v="0"/>
    <n v="21900000"/>
    <n v="0"/>
    <n v="21900000"/>
    <n v="2289"/>
    <s v="Intervenir 40 Kilómetros-carril de malla vial rural con acciones de construcción y/o conservación"/>
    <n v="137631"/>
    <n v="1"/>
    <s v="4 - Bogotá ordena su territorio y avanza en su acción climática"/>
    <s v="26 - Movilidad Sostenible"/>
    <m/>
    <m/>
  </r>
  <r>
    <n v="2025"/>
    <x v="7"/>
    <d v="2025-01-01T00:00:00"/>
    <d v="2025-08-31T00:00:00"/>
    <s v="0020-01"/>
    <d v="2025-08-15T00:00:00"/>
    <n v="145"/>
    <s v="CONTRATO DE PRESTACION DE SERVICIOS PROFESIONALES"/>
    <s v="111-20251"/>
    <s v="145 - CONTRATO DE PRESTACION DE SERVICIOS PROFESIONALES"/>
    <n v="138"/>
    <s v="ORDENES DE PAGO"/>
    <n v="1502"/>
    <n v="1607"/>
    <s v="136582 - Adición y prorroga al contrato 111-2025-CPS-P (125677), cuyo objeto es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el CDP a solicitud expresa del ordenador del gasto mediante SIPSE136582, recibido el 30 de julio de 2025. Se expide el CRP mediante memorando 20257020021383, recibido el 15 de agosto de 2025."/>
    <s v="O23011745992024232701000"/>
    <s v="Fortalecimiento Institucional y sedes administrativas"/>
    <n v="1014256316"/>
    <s v="KAREN NATALIA NEIRA BAUTISTA"/>
    <n v="0"/>
    <n v="0"/>
    <n v="18900000"/>
    <n v="2730000"/>
    <n v="16170000"/>
    <n v="2327"/>
    <s v="Realizar 4 estrategias de fortalecimiento institucional (una por vigencia)."/>
    <n v="136582"/>
    <n v="2"/>
    <s v="5 - Bogotá confía en su gobierno"/>
    <s v="33 - Fortalecimiento institucional para un gobierno confiable"/>
    <m/>
    <m/>
  </r>
  <r>
    <n v="2025"/>
    <x v="7"/>
    <d v="2025-01-01T00:00:00"/>
    <d v="2025-08-31T00:00:00"/>
    <s v="0020-01"/>
    <d v="2025-08-15T00:00:00"/>
    <n v="148"/>
    <s v="CONTRATO DE PRESTACION DE SERVICIOS DE APOYO A LA GESTION"/>
    <s v="130-20251"/>
    <s v="148 - CONTRATO DE PRESTACION DE SERVICIOS DE APOYO A LA GESTION"/>
    <n v="138"/>
    <s v="ORDENES DE PAGO"/>
    <n v="1503"/>
    <n v="1608"/>
    <s v="136983 - Adición y prórroga al contrato 130-2025-CPS-AG (125638) cuyo objeto es Prestar sus servicios de apoyo técnico al Área de Gestión de Desarrollo Local, en la ejecución de las obras de infraestructura vial de la Alcaldía Local De Sumapaz. 2289. Se expide el CDP a solicitud expresa del ordenador del gasto mediante SIPSE136983, recibido el 30 de julio de 2025. Se expide el CRP mediante memorando 20257020021433, recibido el 15 de agosto de 2025."/>
    <s v="O23011745992024228901000"/>
    <s v="Movilidad para Sumapaz"/>
    <n v="1053609479"/>
    <s v="SULMA NATALIA LOPEZ ROJAS"/>
    <n v="0"/>
    <n v="0"/>
    <n v="12600000"/>
    <n v="1680000"/>
    <n v="10920000"/>
    <n v="2289"/>
    <s v="Intervenir 40 Kilómetros-carril de malla vial rural con acciones de construcción y/o conservación"/>
    <n v="136983"/>
    <n v="1"/>
    <s v="4 - Bogotá ordena su territorio y avanza en su acción climática"/>
    <s v="26 - Movilidad Sostenible"/>
    <m/>
    <m/>
  </r>
  <r>
    <n v="2025"/>
    <x v="7"/>
    <d v="2025-01-01T00:00:00"/>
    <d v="2025-08-31T00:00:00"/>
    <s v="0020-01"/>
    <d v="2025-08-15T00:00:00"/>
    <n v="145"/>
    <s v="CONTRATO DE PRESTACION DE SERVICIOS PROFESIONALES"/>
    <s v="237-20251"/>
    <s v="145 - CONTRATO DE PRESTACION DE SERVICIOS PROFESIONALES"/>
    <n v="138"/>
    <s v="ORDENES DE PAGO"/>
    <n v="1560"/>
    <n v="1609"/>
    <s v="138217 - Adición y prorroga al contrato 237-2025-CPS-P (126225), cuyo objeto es Prestar los servicios profesionales en la planeación, ejecución y seguimiento de proyectos de educación de la Alcaldía Local de Sumapaz, en el marco del PDL 2025-2028. 2703. Se expide a solicitud del Ordenador del Gasto mediante SIPSE 138217, recibido el 12 de agosto de 2025. Se expide el CRP mediante memorando 20257020021443, recibido el 15 de agosto de 2025."/>
    <s v="O23011745992024270301000"/>
    <s v="Una mejor educación para Sumapaz"/>
    <n v="1012460887"/>
    <s v="ANGELICA  MICAN BAQUERO"/>
    <n v="0"/>
    <n v="0"/>
    <n v="15120000"/>
    <n v="0"/>
    <n v="15120000"/>
    <n v="2703"/>
    <s v="Beneficiar 160 estudiantes con apoyo de sostenimiento para la permanencia en la educación posmedia (niveles de formación técnico profesional, tecnólogo, profesional universitario y educación para el trabajo y desarrollo humano)."/>
    <n v="138217"/>
    <n v="4"/>
    <s v="3 - Bogotá confía en su potencial"/>
    <s v="16 - Atención Integral a la Primera Infancia y Educación como Eje del Potencial Humano"/>
    <m/>
    <m/>
  </r>
  <r>
    <n v="2025"/>
    <x v="7"/>
    <d v="2025-01-01T00:00:00"/>
    <d v="2025-08-31T00:00:00"/>
    <s v="0020-01"/>
    <d v="2025-08-15T00:00:00"/>
    <n v="145"/>
    <s v="CONTRATO DE PRESTACION DE SERVICIOS PROFESIONALES"/>
    <s v="056-20251"/>
    <s v="145 - CONTRATO DE PRESTACION DE SERVICIOS PROFESIONALES"/>
    <n v="138"/>
    <s v="ORDENES DE PAGO"/>
    <n v="1498"/>
    <n v="1610"/>
    <s v="137169 - Adición y prórroga al contrato 056-2025-CPS-P (125133) cuyo objeto es Prestar los servicios profesionales especializados en la ejecución y seguimiento de las actividades que se ejecutan en el proyecto de Recreación y deporte del Fondo de Desarrollo Rural de Sumapaz. 2388. Se expide el CDP a solicitud expresa del ordenador del gasto mediante SIPSE137169, recibido el 30 de julio de 2025. Se expide el CRP mediante memorando 20257020021453, recibido el 15 de agosto de 2025."/>
    <s v="O23011745992024238801000"/>
    <s v="Recreación y Deporte para Sumapaz"/>
    <n v="1018481815"/>
    <s v="ANDRES CAMILO ACOSTA JIMENEZ"/>
    <n v="0"/>
    <n v="0"/>
    <n v="27000000"/>
    <n v="3000000"/>
    <n v="24000000"/>
    <n v="2388"/>
    <s v="Beneficiar  1200 personas en actividades recreo-deportivas comunitarias."/>
    <n v="137169"/>
    <n v="1"/>
    <s v="2 - Bogotá confía en su bien-estar"/>
    <s v="14 - Bogotá deportiva, recreativa, artística, patrimonial e intercultural"/>
    <m/>
    <m/>
  </r>
  <r>
    <n v="2025"/>
    <x v="7"/>
    <d v="2025-01-01T00:00:00"/>
    <d v="2025-08-31T00:00:00"/>
    <s v="0020-01"/>
    <d v="2025-08-15T00:00:00"/>
    <n v="148"/>
    <s v="CONTRATO DE PRESTACION DE SERVICIOS DE APOYO A LA GESTION"/>
    <s v="197-20251"/>
    <s v="148 - CONTRATO DE PRESTACION DE SERVICIOS DE APOYO A LA GESTION"/>
    <n v="138"/>
    <s v="ORDENES DE PAGO"/>
    <n v="1491"/>
    <n v="1611"/>
    <s v="136608 - Adición y prorroga al contrato 197-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8, recibido el 30 de julio de 2025. Se expide el CRP mediante memorando 20257020021493, recibido el 15 de agosto de 2025."/>
    <s v="O23011745992024232701000"/>
    <s v="Fortalecimiento Institucional y sedes administrativas"/>
    <n v="1032656009"/>
    <s v="MARTA LUCIA VILLALBA BAQUERO"/>
    <n v="0"/>
    <n v="0"/>
    <n v="4410000"/>
    <n v="0"/>
    <n v="4410000"/>
    <n v="2327"/>
    <s v="Realizar 4 estrategias de fortalecimiento institucional (una por vigencia)."/>
    <n v="136608"/>
    <n v="2"/>
    <s v="5 - Bogotá confía en su gobierno"/>
    <s v="33 - Fortalecimiento institucional para un gobierno confiable"/>
    <m/>
    <m/>
  </r>
  <r>
    <n v="2025"/>
    <x v="7"/>
    <d v="2025-01-01T00:00:00"/>
    <d v="2025-08-31T00:00:00"/>
    <s v="0020-01"/>
    <d v="2025-08-15T00:00:00"/>
    <n v="148"/>
    <s v="CONTRATO DE PRESTACION DE SERVICIOS DE APOYO A LA GESTION"/>
    <s v="186-20251"/>
    <s v="148 - CONTRATO DE PRESTACION DE SERVICIOS DE APOYO A LA GESTION"/>
    <n v="138"/>
    <s v="ORDENES DE PAGO"/>
    <n v="1490"/>
    <n v="1612"/>
    <s v="136604 - Adición y prorroga al contrato 186-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4, recibido el 30 de julio de 2025. Se expide el CRP mediante memorando 20257020021503, recibido el 15 de agosto de 2025."/>
    <s v="O23011745992024232701000"/>
    <s v="Fortalecimiento Institucional y sedes administrativas"/>
    <n v="1022949328"/>
    <s v="CLARA BERSALID GONZALEZ CARO"/>
    <n v="0"/>
    <n v="0"/>
    <n v="2940000"/>
    <n v="0"/>
    <n v="2940000"/>
    <n v="2327"/>
    <s v="Realizar 4 estrategias de fortalecimiento institucional (una por vigencia)."/>
    <n v="136604"/>
    <n v="2"/>
    <s v="5 - Bogotá confía en su gobierno"/>
    <s v="33 - Fortalecimiento institucional para un gobierno confiable"/>
    <m/>
    <m/>
  </r>
  <r>
    <n v="2025"/>
    <x v="7"/>
    <d v="2025-01-01T00:00:00"/>
    <d v="2025-08-31T00:00:00"/>
    <s v="0020-01"/>
    <d v="2025-08-15T00:00:00"/>
    <n v="145"/>
    <s v="CONTRATO DE PRESTACION DE SERVICIOS PROFESIONALES"/>
    <s v="019-2025"/>
    <s v="145 - CONTRATO DE PRESTACION DE SERVICIOS PROFESIONALES"/>
    <n v="138"/>
    <s v="ORDENES DE PAGO"/>
    <n v="1567"/>
    <n v="1613"/>
    <s v="139558 - Adición y prorroga al contrato 019-2025-CPS-P (124881), cuyo objeto es prestar los servicios profesionales para apoyar los procesos de planeación, administrativos, financieros y presupuestales del fondo de desarrollo rural de Sumapaz. 2327. se expide a solicitud expresa del Ordenador del gasto mediante SIPSE 139558, recibido el 15 de agosto de 2025. SE expide el CRP mediante memorando 20257020021523, recibido el 15 de agosto de 2025"/>
    <s v="O23011745992024232701000"/>
    <s v="Fortalecimiento Institucional y sedes administrativas"/>
    <n v="1000601472"/>
    <s v="JUAN FELIPE FLOREZ GALEANO"/>
    <n v="0"/>
    <n v="0"/>
    <n v="18000000"/>
    <n v="3000000"/>
    <n v="15000000"/>
    <n v="2327"/>
    <s v="Realizar 4 estrategias de fortalecimiento institucional (una por vigencia)."/>
    <n v="139558"/>
    <n v="2"/>
    <s v="5 - Bogotá confía en su gobierno"/>
    <s v="33 - Fortalecimiento institucional para un gobierno confiable"/>
    <m/>
    <m/>
  </r>
  <r>
    <n v="2025"/>
    <x v="7"/>
    <d v="2025-01-01T00:00:00"/>
    <d v="2025-08-31T00:00:00"/>
    <s v="0020-01"/>
    <d v="2025-08-16T00:00:00"/>
    <n v="53"/>
    <s v="CONTRATO DE SEGUROS"/>
    <s v="368-2025"/>
    <s v="53 - CONTRATO DE SEGUROS"/>
    <n v="138"/>
    <s v="ORDENES DE PAGO"/>
    <n v="1501"/>
    <n v="1614"/>
    <s v="137660 - El contrato que se pretende celebrar tendrá por objeto, adquirir el seguro de automóviles del parque automotor del fondo de desarrollo rural de Sumapaz. Se expide el CDP a solicitud expresa del ordenador del gasto mediante SIPSE 137660, recibido el 30 de julio de 2025. Expide CRP mediante memorando 20257020021573, recibido el 16 de agosto de 2025."/>
    <s v="O23011745992024228901000"/>
    <s v="Movilidad para Sumapaz"/>
    <n v="860524654"/>
    <s v="ASEGURADORA SOLIDARIA DE COLOMBIA ENTIDA D COOPERATIVA"/>
    <n v="0"/>
    <n v="0"/>
    <n v="25225343"/>
    <n v="0"/>
    <n v="25225343"/>
    <n v="2289"/>
    <s v="Intervenir 40 Kilómetros-carril de malla vial rural con acciones de construcción y/o conservación"/>
    <n v="137660"/>
    <n v="1"/>
    <s v="4 - Bogotá ordena su territorio y avanza en su acción climática"/>
    <s v="26 - Movilidad Sostenible"/>
    <m/>
    <m/>
  </r>
  <r>
    <n v="2025"/>
    <x v="7"/>
    <d v="2025-01-01T00:00:00"/>
    <d v="2025-08-31T00:00:00"/>
    <s v="0020-01"/>
    <d v="2025-08-19T00:00:00"/>
    <n v="145"/>
    <s v="CONTRATO DE PRESTACION DE SERVICIOS PROFESIONALES"/>
    <s v="177-20251"/>
    <s v="145 - CONTRATO DE PRESTACION DE SERVICIOS PROFESIONALES"/>
    <n v="134"/>
    <s v="ORDENES DE PAGO"/>
    <n v="1457"/>
    <n v="1615"/>
    <s v="136318 - Adición y prorroga al contrato 177-2025-CPS-P (127522), cuyo objeto es prestar los servicios profesionales de acompañamiento psicosocial para apoyar la ejecución de la meta de beneficiar ciudadanos con habilidades y capacidades para gestionar la convivencia constructivamente. 2290. Se expide el CDP a solicitud expresa del ordenador del gasto mediante SIPSE136318, recibido el 30 de julio de 2025. Se expide el CRP mediante memorando 20257020021533, recibido el 19 de agosto de 2025."/>
    <s v="O23011745992024229001000"/>
    <s v="Fortaleciendo la justicia en Sumapaz"/>
    <n v="1023029369"/>
    <s v="KAREN NAYIBE MARTINEZ MOLINA"/>
    <n v="0"/>
    <n v="0"/>
    <n v="20475000"/>
    <n v="0"/>
    <n v="20475000"/>
    <n v="2290"/>
    <s v="Beneficiar 100 ciudadanos con habilidades y capacidades para gestionar la convivencia constructivamente"/>
    <n v="136318"/>
    <n v="3"/>
    <s v="1 - Bogotá avanza en su seguridad"/>
    <s v="4 - Servicios centrados en la justicia"/>
    <m/>
    <m/>
  </r>
  <r>
    <n v="2025"/>
    <x v="7"/>
    <d v="2025-01-01T00:00:00"/>
    <d v="2025-08-31T00:00:00"/>
    <s v="0020-01"/>
    <d v="2025-08-19T00:00:00"/>
    <n v="148"/>
    <s v="CONTRATO DE PRESTACION DE SERVICIOS DE APOYO A LA GESTION"/>
    <s v="261-20251"/>
    <s v="148 - CONTRATO DE PRESTACION DE SERVICIOS DE APOYO A LA GESTION"/>
    <n v="134"/>
    <s v="ORDENES DE PAGO"/>
    <n v="1443"/>
    <n v="1616"/>
    <s v="136511 - Adición y prórroga al contrato 261-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el CRP mediante memorando 20257020021663, recibido el 19 de agosto 2025."/>
    <s v="O23011745992024268201000"/>
    <s v="Restauración ecológica urbana y/o rural"/>
    <n v="80812274"/>
    <s v="ALFONSO  HERNANDEZ MARTINEZ"/>
    <n v="0"/>
    <n v="0"/>
    <n v="2415000"/>
    <n v="0"/>
    <n v="2415000"/>
    <n v="2682"/>
    <s v="Lograr 16 hectáreas en proceso de restauración ecológica"/>
    <n v="136511"/>
    <n v="2"/>
    <s v="4 - Bogotá ordena su territorio y avanza en su acción climática"/>
    <s v="25 - Aumento de la resiliencia al cambio climático y reducción de la vulnerabilidad"/>
    <m/>
    <m/>
  </r>
  <r>
    <n v="2025"/>
    <x v="7"/>
    <d v="2025-01-01T00:00:00"/>
    <d v="2025-08-31T00:00:00"/>
    <s v="0020-01"/>
    <d v="2025-08-21T00:00:00"/>
    <n v="148"/>
    <s v="CONTRATO DE PRESTACION DE SERVICIOS DE APOYO A LA GESTION"/>
    <s v="329-20251"/>
    <s v="148 - CONTRATO DE PRESTACION DE SERVICIOS DE APOYO A LA GESTION"/>
    <n v="132"/>
    <s v="ORDENES DE PAGO"/>
    <n v="1533"/>
    <n v="1617"/>
    <s v="137025 - Adición y prorroga al contrato 329-2025-CPS-AG (127553), cuyo objeto es prestar los servicios de apoyo administrativo al proyecto de somos Sumapaz: emprendiendo de manera sostenible en nuestro territorio. 2315.Se expide el CDP a solicitud expresa del ordenador del gasto mediante SIPSE137025, recibido el 30 de julio de 2025. Se expide CRP mediante memorando 20257020021713, recibido el 21 de agosto de 2025."/>
    <s v="O23011745992024231501000"/>
    <s v="Somos Sumapaz: Emprendiendo de manera sostenible en el territorio"/>
    <n v="52305417"/>
    <s v="ROSA UMAIRA CASTRO MORALES"/>
    <n v="0"/>
    <n v="0"/>
    <n v="4160000"/>
    <n v="0"/>
    <n v="4160000"/>
    <n v="2315"/>
    <s v="Vincular 600 hogares y/o unidades productivas a procesos productivos y de comercialización en el sector rural."/>
    <n v="137025"/>
    <n v="1"/>
    <s v="3 - Bogotá confía en su potencial"/>
    <s v="20 - Promoción del emprendimiento formal, equitativo e incluyente"/>
    <m/>
    <m/>
  </r>
  <r>
    <n v="2025"/>
    <x v="7"/>
    <d v="2025-01-01T00:00:00"/>
    <d v="2025-08-31T00:00:00"/>
    <s v="0020-01"/>
    <d v="2025-08-21T00:00:00"/>
    <n v="148"/>
    <s v="CONTRATO DE PRESTACION DE SERVICIOS DE APOYO A LA GESTION"/>
    <s v="283-20251"/>
    <s v="148 - CONTRATO DE PRESTACION DE SERVICIOS DE APOYO A LA GESTION"/>
    <n v="132"/>
    <s v="ORDENES DE PAGO"/>
    <n v="1483"/>
    <n v="1618"/>
    <s v="136674 - Adición y prórroga al contrato 283-2025-CPS-AG (127548) cuyo objeto es Prestar sus servicios como auxiliar administrativo para que apoye las actividades que se realizan en la gestión cultural en la localidad de Sumapaz. 2486. Se expide el CDP a solicitud expresa del ordenador del gasto mediante SIPSE136674, recibido el 30 de julio de 2025. Se expide CRP mediante memorando 20257020021703, recibido el 21 de agosto de 2025."/>
    <s v="O23011745992024248601000"/>
    <s v="Acciones para la promoción de la cultura, tradición y costumbres sumapaceñas"/>
    <n v="1032656486"/>
    <s v="MARIA ALEJANDRA GOMEZ OSPINA"/>
    <n v="0"/>
    <n v="0"/>
    <n v="7875000"/>
    <n v="0"/>
    <n v="7875000"/>
    <n v="2486"/>
    <s v="Capacitar 600 personas en los campos artísticos, interculturales, culturales y/o patrimoniales."/>
    <n v="136674"/>
    <n v="1"/>
    <s v="2 - Bogotá confía en su bien-estar"/>
    <s v="14 - Bogotá deportiva, recreativa, artística, patrimonial e intercultural"/>
    <m/>
    <m/>
  </r>
  <r>
    <n v="2025"/>
    <x v="7"/>
    <d v="2025-01-01T00:00:00"/>
    <d v="2025-08-31T00:00:00"/>
    <s v="0020-01"/>
    <d v="2025-08-21T00:00:00"/>
    <n v="148"/>
    <s v="CONTRATO DE PRESTACION DE SERVICIOS DE APOYO A LA GESTION"/>
    <s v="100-20251"/>
    <s v="148 - CONTRATO DE PRESTACION DE SERVICIOS DE APOYO A LA GESTION"/>
    <n v="132"/>
    <s v="ORDENES DE PAGO"/>
    <n v="1531"/>
    <n v="1619"/>
    <s v="137087 - Adición y prorroga al contrato 100-2025-CPS-AG (126250), cuyo objeto es Prestar sus servicios como auxiliar para apoyar el desarrollo de las actividades del proyecto Sumapaz protege su fauna. 2666. Se expide el CDP a solicitud expresa del ordenador del gasto mediante SIPSE137087, recibido el 30 de julio de 2025. Se expide CRP mediante memorando 20257020020393, recibido el 21 de agosto de 2025."/>
    <s v="O23011745992024266601000"/>
    <s v="Sumapaz proteje su fauna"/>
    <n v="1001170050"/>
    <s v="JENNI LILIANA PALACIOS MORALES"/>
    <n v="0"/>
    <n v="0"/>
    <n v="4620000"/>
    <n v="0"/>
    <n v="4620000"/>
    <n v="2666"/>
    <s v="Atender 1000 animales en los programas de brigadas médicas, urgencias veterinarias y adopciones"/>
    <n v="137087"/>
    <n v="1"/>
    <s v="2 - Bogotá confía en su bien-estar"/>
    <s v="15 - Bogotá protege todas las formas de vida"/>
    <m/>
    <m/>
  </r>
  <r>
    <n v="2025"/>
    <x v="7"/>
    <d v="2025-01-01T00:00:00"/>
    <d v="2025-08-31T00:00:00"/>
    <s v="0020-01"/>
    <d v="2025-08-21T00:00:00"/>
    <n v="145"/>
    <s v="CONTRATO DE PRESTACION DE SERVICIOS PROFESIONALES"/>
    <s v="156-20251"/>
    <s v="145 - CONTRATO DE PRESTACION DE SERVICIOS PROFESIONALES"/>
    <n v="132"/>
    <s v="ORDENES DE PAGO"/>
    <n v="1558"/>
    <n v="1620"/>
    <s v="138368 - Adición y prorroga al contrato 156-2025-CPS-P (124884), cuyo objeto es Prestar sus servicios profesionales para apoyar el cubrimiento de las actividades, cronogramas y agenda de la Alcaldía local a nivel interno y externo, así como la generación de contenidos periodísticos. 2327. Se expide a solicitud expresa del ordenador del Gasto mediante SIPSE 138368, recibido el 12 de agosto de 2025. Se expide CRP mediante memorando 20257020021683, recibido el 21 de agosto de 2025."/>
    <s v="O23011745992024232701000"/>
    <s v="Fortalecimiento Institucional y sedes administrativas"/>
    <n v="1033820336"/>
    <s v="YENNY CAROLINA SALOMON ROBAYO"/>
    <n v="0"/>
    <n v="0"/>
    <n v="18900000"/>
    <n v="1050000"/>
    <n v="17850000"/>
    <n v="2327"/>
    <s v="Realizar 4 estrategias de fortalecimiento institucional (una por vigencia)."/>
    <n v="138368"/>
    <n v="2"/>
    <s v="5 - Bogotá confía en su gobierno"/>
    <s v="33 - Fortalecimiento institucional para un gobierno confiable"/>
    <m/>
    <m/>
  </r>
  <r>
    <n v="2025"/>
    <x v="7"/>
    <d v="2025-01-01T00:00:00"/>
    <d v="2025-08-31T00:00:00"/>
    <s v="0020-01"/>
    <d v="2025-08-21T00:00:00"/>
    <n v="145"/>
    <s v="CONTRATO DE PRESTACION DE SERVICIOS PROFESIONALES"/>
    <s v="265-20251"/>
    <s v="145 - CONTRATO DE PRESTACION DE SERVICIOS PROFESIONALES"/>
    <n v="132"/>
    <s v="ORDENES DE PAGO"/>
    <n v="1522"/>
    <n v="1621"/>
    <s v="137013 - Adición y prorroga al contrato 265-2025-CPS-P (131330), cuyo objeto es prestar los servicios profesionales para la planeación, programación y seguimiento de los procesos administrativos del parque automotor de la alcaldía local de Sumapaz. 2289. Se expide el CDP a solicitud expresa del ordenador del gasto mediante SIPSE137013, recibido el 30 de julio de 2025. Se expide CRP mediante memorando 20257020020293, recibido el 21 de agosto de 2025."/>
    <s v="O23011745992024228901000"/>
    <s v="Movilidad para Sumapaz"/>
    <n v="52034115"/>
    <s v="GRACIELA  MENDOZA CLAVIJO"/>
    <n v="0"/>
    <n v="0"/>
    <n v="16800000"/>
    <n v="0"/>
    <n v="16800000"/>
    <n v="2289"/>
    <s v="Intervenir 40 Kilómetros-carril de malla vial rural con acciones de construcción y/o conservación"/>
    <n v="137013"/>
    <n v="1"/>
    <s v="4 - Bogotá ordena su territorio y avanza en su acción climática"/>
    <s v="26 - Movilidad Sostenible"/>
    <m/>
    <m/>
  </r>
  <r>
    <n v="2025"/>
    <x v="7"/>
    <d v="2025-01-01T00:00:00"/>
    <d v="2025-08-31T00:00:00"/>
    <s v="0020-01"/>
    <d v="2025-08-21T00:00:00"/>
    <n v="148"/>
    <s v="CONTRATO DE PRESTACION DE SERVICIOS DE APOYO A LA GESTION"/>
    <s v="215-20251"/>
    <s v="148 - CONTRATO DE PRESTACION DE SERVICIOS DE APOYO A LA GESTION"/>
    <n v="132"/>
    <s v="ORDENES DE PAGO"/>
    <n v="1534"/>
    <n v="1622"/>
    <s v="137092 - Adición y prorroga al contrato 215-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7092, recibido el 30 de julio de 2025. Se expide CRP mediante memorando 20257020020333, recibido el 21 de agosto de 2025."/>
    <s v="O23011745992024268201000"/>
    <s v="Restauración ecológica urbana y/o rural"/>
    <n v="39797262"/>
    <s v="BLANCA LIBIA PORRAS LOPEZ"/>
    <n v="0"/>
    <n v="0"/>
    <n v="2415000"/>
    <n v="0"/>
    <n v="2415000"/>
    <n v="2682"/>
    <s v="Lograr 16 hectáreas en proceso de restauración ecológica"/>
    <n v="137092"/>
    <n v="2"/>
    <s v="4 - Bogotá ordena su territorio y avanza en su acción climática"/>
    <s v="25 - Aumento de la resiliencia al cambio climático y reducción de la vulnerabilidad"/>
    <m/>
    <m/>
  </r>
  <r>
    <n v="2025"/>
    <x v="7"/>
    <d v="2025-01-01T00:00:00"/>
    <d v="2025-08-31T00:00:00"/>
    <s v="0020-01"/>
    <d v="2025-08-21T00:00:00"/>
    <n v="148"/>
    <s v="CONTRATO DE PRESTACION DE SERVICIOS DE APOYO A LA GESTION"/>
    <s v="172-20251"/>
    <s v="148 - CONTRATO DE PRESTACION DE SERVICIOS DE APOYO A LA GESTION"/>
    <n v="132"/>
    <s v="ORDENES DE PAGO"/>
    <n v="1468"/>
    <n v="1623"/>
    <s v="136246 - Adición y prórroga al contrato 172-2025- CPS-AG (127551) cuyo objeto es Prestar los servicios como auxiliar administrativo para apoyar las actividades de mantenimiento y control de la maquinaria pesada de propiedad del Fondo de Desarrollo Rural de Sumapaz. 2289. Se expide el CDP a solicitud expresa del ordenador del gasto mediante SIPSE136246, recibido el 30 de julio de 2025. Se expide CRP mediante memorando 20257020021693, recibido el 21 de agosto de 2025."/>
    <s v="O23011745992024228901000"/>
    <s v="Movilidad para Sumapaz"/>
    <n v="19271225"/>
    <s v="MAXIMILIANO  LOPEZ SUAREZ"/>
    <n v="0"/>
    <n v="0"/>
    <n v="9075000"/>
    <n v="0"/>
    <n v="9075000"/>
    <n v="2289"/>
    <s v="Intervenir 40 Kilómetros-carril de malla vial rural con acciones de construcción y/o conservación"/>
    <n v="136246"/>
    <n v="1"/>
    <s v="4 - Bogotá ordena su territorio y avanza en su acción climática"/>
    <s v="26 - Movilidad Sostenible"/>
    <m/>
    <m/>
  </r>
  <r>
    <n v="2025"/>
    <x v="7"/>
    <d v="2025-01-01T00:00:00"/>
    <d v="2025-08-31T00:00:00"/>
    <s v="0020-01"/>
    <d v="2025-08-21T00:00:00"/>
    <n v="145"/>
    <s v="CONTRATO DE PRESTACION DE SERVICIOS PROFESIONALES"/>
    <s v="221-20251"/>
    <s v="145 - CONTRATO DE PRESTACION DE SERVICIOS PROFESIONALES"/>
    <n v="132"/>
    <s v="ORDENES DE PAGO"/>
    <n v="1517"/>
    <n v="1624"/>
    <s v="137052 - Adición y prórroga al contrato 221-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137052, recibido el 30 de julio de 2025. Se expide el CRP mediante memorando 20257020021803."/>
    <s v="O23011745992024228901000"/>
    <s v="Movilidad para Sumapaz"/>
    <n v="1030641865"/>
    <s v="JHOAN SEBASTIAN MOLINA ORDOÑEZ"/>
    <n v="0"/>
    <n v="0"/>
    <n v="21900000"/>
    <n v="0"/>
    <n v="21900000"/>
    <n v="2289"/>
    <s v="Intervenir 40 Kilómetros-carril de malla vial rural con acciones de construcción y/o conservación"/>
    <n v="137052"/>
    <n v="1"/>
    <s v="4 - Bogotá ordena su territorio y avanza en su acción climática"/>
    <s v="26 - Movilidad Sostenible"/>
    <m/>
    <m/>
  </r>
  <r>
    <n v="2025"/>
    <x v="7"/>
    <d v="2025-01-01T00:00:00"/>
    <d v="2025-08-31T00:00:00"/>
    <s v="0020-01"/>
    <d v="2025-08-21T00:00:00"/>
    <n v="148"/>
    <s v="CONTRATO DE PRESTACION DE SERVICIOS DE APOYO A LA GESTION"/>
    <s v="151-20251"/>
    <s v="148 - CONTRATO DE PRESTACION DE SERVICIOS DE APOYO A LA GESTION"/>
    <n v="132"/>
    <s v="ORDENES DE PAGO"/>
    <n v="1566"/>
    <n v="1625"/>
    <s v="138154 - ADICIÓN Y PRORROGA AL CONTRATO 151-2025-CPS-AG (127697), CUYO OBJETO ES PRESTAR LOS SERVICIOS DE APOYO TÉCNICO EN LOS PROCESOS QUE SE ADELANTAN EN EL ALMACÉN DE LA ALCALDÍA LOCAL DE SUMAPAZ. 2327&lt;(&gt;,&lt;)&gt; SE EXPIDE A SOLICITUD EXPRESA DEL ORDENADOR DEL GASTO, MEDIANTE SIPSE 138154, RECIBIDO EL 14 DE AGOSTO DE 2025. SE EXPIDE CRP MEDIANTE MEMORANDO 20257020021763."/>
    <s v="O23011745992024232701000"/>
    <s v="Fortalecimiento Institucional y sedes administrativas"/>
    <n v="1032656434"/>
    <s v="SERGIO DANIEL MORA MACANA"/>
    <n v="0"/>
    <n v="0"/>
    <n v="10890000"/>
    <n v="1210000"/>
    <n v="9680000"/>
    <n v="2327"/>
    <s v="Realizar 4 estrategias de fortalecimiento institucional (una por vigencia)."/>
    <n v="138154"/>
    <n v="2"/>
    <s v="5 - Bogotá confía en su gobierno"/>
    <s v="33 - Fortalecimiento institucional para un gobierno confiable"/>
    <m/>
    <m/>
  </r>
  <r>
    <n v="2025"/>
    <x v="7"/>
    <d v="2025-01-01T00:00:00"/>
    <d v="2025-08-31T00:00:00"/>
    <s v="0020-01"/>
    <d v="2025-08-21T00:00:00"/>
    <n v="145"/>
    <s v="CONTRATO DE PRESTACION DE SERVICIOS PROFESIONALES"/>
    <s v="149-20251"/>
    <s v="145 - CONTRATO DE PRESTACION DE SERVICIOS PROFESIONALES"/>
    <n v="132"/>
    <s v="ORDENES DE PAGO"/>
    <n v="1504"/>
    <n v="1626"/>
    <s v="137089 - Adición y prorroga al contrato 149-2025-CPS-P (124950), cuyo objeto es Prestar los servicios profesionales al Área de Gestión de Desarrollo Local brindando apoyo técnico en la planeación, ejecución y seguimiento del proyecto de inversión de mejoramiento de vivienda para la comunidad de Sumapaz. 2278. Se expide el CDP a solicitud expresa del ordenador del gasto mediante SIPSE 137089, recibido el 30 de julio de 2025. Se expide el CRP mediante memorando 20257020021773, recibido el 21 de agosto de 2025."/>
    <s v="O23011745992024227801000"/>
    <s v="Mejoramiento de vivienda para la comunidad de Sumapaz"/>
    <n v="1052409028"/>
    <s v="JESSIKA INDYRA VEGA WILCHES"/>
    <n v="0"/>
    <n v="0"/>
    <n v="21000000"/>
    <n v="1633333"/>
    <n v="19366667"/>
    <n v="2278"/>
    <s v="Mejorar 200 viviendas de interés social rurales."/>
    <n v="137089"/>
    <n v="1"/>
    <s v="4 - Bogotá ordena su territorio y avanza en su acción climática"/>
    <s v="31 - Acceso equitativo de vivienda urbana y rural"/>
    <m/>
    <m/>
  </r>
  <r>
    <n v="2025"/>
    <x v="7"/>
    <d v="2025-01-01T00:00:00"/>
    <d v="2025-08-31T00:00:00"/>
    <s v="0020-01"/>
    <d v="2025-08-22T00:00:00"/>
    <n v="148"/>
    <s v="CONTRATO DE PRESTACION DE SERVICIOS DE APOYO A LA GESTION"/>
    <s v="206-20251"/>
    <s v="148 - CONTRATO DE PRESTACION DE SERVICIOS DE APOYO A LA GESTION"/>
    <n v="131"/>
    <s v="ORDENES DE PAGO"/>
    <n v="1460"/>
    <n v="1627"/>
    <s v="136630 - Adición y prorroga al contrato 206-2025-CPS-AG (127603), cuyo objeto es prestar los servicios administrativos para apoyar las labores de oficios varios y de notificación para la cuenca del rio blanco, de la alcaldía local de Sumapaz. 2327. Se expide el CDP a solicitud expresa del ordenador del gasto mediante SIPSE136630, recibido el 30 de julio de 2025. Se expide el CRP mediante memorando *20257020020933,recibido el 22 de agosto de 2025."/>
    <s v="O23011745992024232701000"/>
    <s v="Fortalecimiento Institucional y sedes administrativas"/>
    <n v="1033767652"/>
    <s v="IVAN DARIO CHINGATE MICAN"/>
    <n v="0"/>
    <n v="0"/>
    <n v="8550000"/>
    <n v="0"/>
    <n v="8550000"/>
    <n v="2327"/>
    <s v="Realizar 4 estrategias de fortalecimiento institucional (una por vigencia)."/>
    <n v="136630"/>
    <n v="2"/>
    <s v="5 - Bogotá confía en su gobierno"/>
    <s v="33 - Fortalecimiento institucional para un gobierno confiable"/>
    <m/>
    <m/>
  </r>
  <r>
    <n v="2025"/>
    <x v="7"/>
    <d v="2025-01-01T00:00:00"/>
    <d v="2025-08-31T00:00:00"/>
    <s v="0020-01"/>
    <d v="2025-08-22T00:00:00"/>
    <n v="145"/>
    <s v="CONTRATO DE PRESTACION DE SERVICIOS PROFESIONALES"/>
    <s v="195-20251"/>
    <s v="145 - CONTRATO DE PRESTACION DE SERVICIOS PROFESIONALES"/>
    <n v="131"/>
    <s v="ORDENES DE PAGO"/>
    <n v="1507"/>
    <n v="1628"/>
    <s v="136990 - Adición y prórroga al contrato 195-2025-CPS-P (125193) cuyo objeto es Prestar los servicios profesionales para el desarrollo de acciones de planeación, seguimiento, ejecución y acompañamiento de los procesos y actividades ambientales que se requieran por parte del Fondo de Desarrollo Rural de Sumapaz. Se expide el CDP a solicitud expresa del ordenador del gasto mediante SIPSE136990, recibido el 30 de julio de 2025.Se expide CRP mediante memorando 20257020021783, recibido el 22 de agosto de 2025."/>
    <s v="O23011745992024268901000"/>
    <s v="Acueductos veredales, saneamiento básico y energías alternativas"/>
    <n v="1032460215"/>
    <s v="EDWARD STIVEN BARRERA GONZALEZ"/>
    <n v="0"/>
    <n v="0"/>
    <n v="21000000"/>
    <n v="0"/>
    <n v="21000000"/>
    <n v="2689"/>
    <s v="Fortalecer 4 acueductos veredales con asistencia, intervenir técnica u organizativa"/>
    <n v="136990"/>
    <n v="1"/>
    <s v="4 - Bogotá ordena su territorio y avanza en su acción climática"/>
    <s v="29 - Servicios públicos inclusivos y sostenibles"/>
    <m/>
    <m/>
  </r>
  <r>
    <n v="2025"/>
    <x v="7"/>
    <d v="2025-01-01T00:00:00"/>
    <d v="2025-08-31T00:00:00"/>
    <s v="0020-01"/>
    <d v="2025-08-22T00:00:00"/>
    <n v="148"/>
    <s v="CONTRATO DE PRESTACION DE SERVICIOS DE APOYO A LA GESTION"/>
    <s v="285-20251"/>
    <s v="148 - CONTRATO DE PRESTACION DE SERVICIOS DE APOYO A LA GESTION"/>
    <n v="131"/>
    <s v="ORDENES DE PAGO"/>
    <n v="1481"/>
    <n v="1629"/>
    <s v="136675 - Adición y prórroga al contrato 285-2025-CPS-AG (126239) cuyo objeto es Prestar los servicios de apoyo administrativo para apoyar el desarrollo de las actividades del proyecto de salud del Fondo de Desarrollo Rural de Sumapaz. 2324. Se expide el CDP a solicitud expresa del ordenador del gasto mediante SIPSE136675, recibido el 30 de julio de 2025. Se expide CRP mediante memorando 20257020021813, recibido el 22 de agosto de 2025."/>
    <s v="O23011745992024232401000"/>
    <s v="Acciones para el cuidado de la salud y el bienestar de las y los Sumapaceños"/>
    <n v="1001170014"/>
    <s v="ANDREA CAROLINA PABON PABON"/>
    <n v="0"/>
    <n v="0"/>
    <n v="7875000"/>
    <n v="0"/>
    <n v="7875000"/>
    <n v="2324"/>
    <s v="Vincular 1000 personas en acciones complementarias en salud física, nutricional y oral, a través del Circuito del Cuidado"/>
    <n v="136675"/>
    <n v="6"/>
    <s v="2 - Bogotá confía en su bien-estar"/>
    <s v="10 - Salud Pública Integrada e Integral"/>
    <m/>
    <m/>
  </r>
  <r>
    <n v="2025"/>
    <x v="7"/>
    <d v="2025-01-01T00:00:00"/>
    <d v="2025-08-31T00:00:00"/>
    <s v="0020-01"/>
    <d v="2025-08-22T00:00:00"/>
    <n v="145"/>
    <s v="CONTRATO DE PRESTACION DE SERVICIOS PROFESIONALES"/>
    <s v="288-20251"/>
    <s v="145 - CONTRATO DE PRESTACION DE SERVICIOS PROFESIONALES"/>
    <n v="131"/>
    <s v="ORDENES DE PAGO"/>
    <n v="1519"/>
    <n v="1630"/>
    <s v="137016 - Adición y prorroga al contrato 288-2025-CPS-P (127549), cuyo objeto es prestar los servicios profesionales para el apoyo al fortalecimiento de los emprendimientos productivos agropecuarios de la localidad de Sumapaz. 2315. Se expide el CDP a solicitud expresa del ordenador del gasto mediante SIPSE137016, recibido el 30 de julio de 2025. Se expide el CRP mediante memorando 20257020021863, recibido el 22 de agosto de 2025."/>
    <s v="O23011745992024231501000"/>
    <s v="Somos Sumapaz: Emprendiendo de manera sostenible en el territorio"/>
    <n v="1082969203"/>
    <s v="VICENTE ANDRES TODARO MONTES"/>
    <n v="0"/>
    <n v="0"/>
    <n v="20475000"/>
    <n v="0"/>
    <n v="20475000"/>
    <n v="2315"/>
    <s v="Vincular 600 hogares y/o unidades productivas a procesos productivos y de comercialización en el sector rural."/>
    <n v="137016"/>
    <n v="1"/>
    <s v="3 - Bogotá confía en su potencial"/>
    <s v="20 - Promoción del emprendimiento formal, equitativo e incluyente"/>
    <m/>
    <m/>
  </r>
  <r>
    <n v="2025"/>
    <x v="7"/>
    <d v="2025-01-01T00:00:00"/>
    <d v="2025-08-31T00:00:00"/>
    <s v="0020-01"/>
    <d v="2025-08-26T00:00:00"/>
    <n v="145"/>
    <s v="CONTRATO DE PRESTACION DE SERVICIOS PROFESIONALES"/>
    <s v="369-2025"/>
    <s v="145 - CONTRATO DE PRESTACION DE SERVICIOS PROFESIONALES"/>
    <n v="127"/>
    <s v="ORDENES DE PAGO"/>
    <n v="1554"/>
    <n v="1631"/>
    <s v="138189 - Prestar los servicios profesionales para realizar la planeación, seguimiento y ejecución del proceso de servicio de transporte de pasajeros, destinado para atender las actividades y eventos programados por la Alcaldía Local de Sumapaz. 2289. Se expide a solicitud expresa del Ordenador del Gasto mediante SIPSE 138189, recibido el 12 de agosto de 2025. Se expide el CRP mediante memorando 20257020021943, recibido el 26 de agosto de 2025."/>
    <s v="O23011745992024228901000"/>
    <s v="Movilidad para Sumapaz"/>
    <n v="80217670"/>
    <s v="DANIEL  ALVARADO PATIÑO"/>
    <n v="0"/>
    <n v="0"/>
    <n v="29250000"/>
    <n v="0"/>
    <n v="29250000"/>
    <n v="2289"/>
    <s v="Intervenir 40 Kilómetros-carril de malla vial rural con acciones de construcción y/o conservación"/>
    <n v="138189"/>
    <n v="1"/>
    <s v="4 - Bogotá ordena su territorio y avanza en su acción climática"/>
    <s v="26 - Movilidad Sostenible"/>
    <m/>
    <m/>
  </r>
  <r>
    <n v="2025"/>
    <x v="7"/>
    <d v="2025-01-01T00:00:00"/>
    <d v="2025-08-31T00:00:00"/>
    <s v="0020-01"/>
    <d v="2025-08-26T00:00:00"/>
    <n v="145"/>
    <s v="CONTRATO DE PRESTACION DE SERVICIOS PROFESIONALES"/>
    <s v="370-2025"/>
    <s v="145 - CONTRATO DE PRESTACION DE SERVICIOS PROFESIONALES"/>
    <n v="127"/>
    <s v="ORDENES DE PAGO"/>
    <n v="1556"/>
    <n v="1632"/>
    <s v="138261 - Prestar sus servicios profesionales especializados para apoyar el desarrollo de actividades de emprendimientos sostenibles y formación de capacidades, en la localidad de Sumapaz a través del proyecto 2315. Se expide el CDP a solicitud expresa del Ordenador del Gasto mediante SIPSE 138261, recibido el 12 de agosto de 2025. Se expide el CRP mediante memorando 20257020021963, recibido el 26 de agosto de 2025."/>
    <s v="O23011745992024231501000"/>
    <s v="Somos Sumapaz: Emprendiendo de manera sostenible en el territorio"/>
    <n v="52351640"/>
    <s v="DIANA PATRICIA MENDEZ PLAZAS"/>
    <n v="0"/>
    <n v="0"/>
    <n v="36000000"/>
    <n v="0"/>
    <n v="36000000"/>
    <n v="2315"/>
    <s v="Vincular 600 hogares y/o unidades productivas a procesos productivos y de comercialización en el sector rural."/>
    <n v="138261"/>
    <n v="1"/>
    <s v="3 - Bogotá confía en su potencial"/>
    <s v="20 - Promoción del emprendimiento formal, equitativo e incluyente"/>
    <m/>
    <m/>
  </r>
  <r>
    <n v="2025"/>
    <x v="7"/>
    <d v="2025-01-01T00:00:00"/>
    <d v="2025-08-31T00:00:00"/>
    <s v="0020-01"/>
    <d v="2025-08-26T00:00:00"/>
    <n v="53"/>
    <s v="CONTRATO DE SEGUROS"/>
    <s v="346-20243"/>
    <s v="53 - CONTRATO DE SEGUROS"/>
    <n v="127"/>
    <s v="ORDENES DE PAGO"/>
    <n v="1575"/>
    <n v="1633"/>
    <s v="140624 - Adición y prorroga al contrato CSE-346-2024), cuyo objeto es contratar los seguros que amparen los intereses patrimoniales actuales y futuros, así como los bienes de propiedad o tenencia del fondo de desarrollo rural de Sumapaz, que estén bajo su responsabilidad o custodia. Se expide el CDP a solicitud expresa del Ordenador del gasto mediante SIPSE 140624, recibido el 22 de agosto de 2025. Se expide el CRP mediante memorando 20257020017891, recibido el 26 de agosto de 2025."/>
    <s v="O23011745992024228901000"/>
    <s v="Movilidad para Sumapaz"/>
    <n v="860524654"/>
    <s v="ASEGURADORA SOLIDARIA DE COLOMBIA ENTIDA D COOPERATIVA"/>
    <n v="0"/>
    <n v="0"/>
    <n v="8596113"/>
    <n v="0"/>
    <n v="8596113"/>
    <n v="2289"/>
    <s v="Intervenir 40 Kilómetros-carril de malla vial rural con acciones de construcción y/o conservación"/>
    <n v="140624"/>
    <n v="1"/>
    <s v="4 - Bogotá ordena su territorio y avanza en su acción climática"/>
    <s v="26 - Movilidad Sostenible"/>
    <m/>
    <m/>
  </r>
  <r>
    <n v="2025"/>
    <x v="7"/>
    <d v="2025-01-01T00:00:00"/>
    <d v="2025-08-31T00:00:00"/>
    <s v="0020-01"/>
    <d v="2025-08-27T00:00:00"/>
    <n v="148"/>
    <s v="CONTRATO DE PRESTACION DE SERVICIOS DE APOYO A LA GESTION"/>
    <s v="182-20251"/>
    <s v="148 - CONTRATO DE PRESTACION DE SERVICIOS DE APOYO A LA GESTION"/>
    <n v="126"/>
    <s v="ORDENES DE PAGO"/>
    <n v="1505"/>
    <n v="1634"/>
    <s v="136985 - Adición y prórroga al contrato 182-2025-CPS AG (127697) cuyo objeto es Prestar los servicios de apoyo técnico en los procesos que se adelantan en el almacén de la Alcaldía Local De Sumapaz. 2327. Se expide el CDP a solicitud expresa del ordenador del gasto mediante SIPSE 136985, recibido el 30 de julio de 2025, se expide CRP mediante memorando 20257020022213, recibido el 27 de agosto de 2025."/>
    <s v="O23011745992024232701000"/>
    <s v="Fortalecimiento Institucional y sedes administrativas"/>
    <n v="1031133957"/>
    <s v="ABRAHAM EDUARDO ACOSTA DIAZ"/>
    <n v="0"/>
    <n v="0"/>
    <n v="10890000"/>
    <n v="0"/>
    <n v="10890000"/>
    <n v="2327"/>
    <s v="Realizar 4 estrategias de fortalecimiento institucional (una por vigencia)."/>
    <n v="136985"/>
    <n v="2"/>
    <s v="5 - Bogotá confía en su gobierno"/>
    <s v="33 - Fortalecimiento institucional para un gobierno confiable"/>
    <m/>
    <m/>
  </r>
  <r>
    <n v="2025"/>
    <x v="7"/>
    <d v="2025-01-01T00:00:00"/>
    <d v="2025-08-31T00:00:00"/>
    <s v="0020-01"/>
    <d v="2025-08-27T00:00:00"/>
    <n v="43"/>
    <s v="CONTRATO DE INTERVENTORIA"/>
    <s v="707-20241"/>
    <s v="43 - CONTRATO DE INTERVENTORIA"/>
    <n v="126"/>
    <s v="ORDENES DE PAGO"/>
    <n v="1591"/>
    <n v="1635"/>
    <s v="138755 - Adición y prorroga al contrato CIN-707-2024, cuyo objeto realizar la interventoría técnica, administrativa, financiera, ambiental, SST, social y jurídica, del contrato que resulte del proceso licitatorio cuyo objeto es ¿realizar la instalación de estructuras prefabricadas y obras necesarias para la implementación de salones comunales en la localidad de Sumapaz, basados en prediseños establecidos por el FDRS, por precios unitarios fijos y a monto agotable. 2696. Se expide a solicitud expresa del Ordenador del Gasto mediante SIPSE 138755, recibido el 25 de agosto de 2025. Se expide el CRP mediante memorando 20257020022203, recibido el 27 de agosto de 2025."/>
    <s v="O23011745992024269601000"/>
    <s v="Participación incidente en Sumapaz"/>
    <n v="901901789"/>
    <s v="INTER SALONES - SUMAPAZ -2024"/>
    <n v="0"/>
    <n v="0"/>
    <n v="57357860"/>
    <n v="0"/>
    <n v="57357860"/>
    <n v="2696"/>
    <s v="Construir 4 sedes de salones comunales y/o casas de participación."/>
    <n v="138755"/>
    <n v="2"/>
    <s v="5 - Bogotá confía en su gobierno"/>
    <s v="39 - Camino hacia una democracia deliberativa con un gobierno cercano a la gente y con participación ciudadana"/>
    <m/>
    <m/>
  </r>
  <r>
    <n v="2025"/>
    <x v="7"/>
    <d v="2025-01-01T00:00:00"/>
    <d v="2025-08-31T00:00:00"/>
    <s v="0020-01"/>
    <d v="2025-08-27T00:00:00"/>
    <n v="148"/>
    <s v="CONTRATO DE PRESTACION DE SERVICIOS DE APOYO A LA GESTION"/>
    <s v="371-2025"/>
    <s v="148 - CONTRATO DE PRESTACION DE SERVICIOS DE APOYO A LA GESTION"/>
    <n v="126"/>
    <s v="ORDENES DE PAGO"/>
    <n v="1568"/>
    <n v="1636"/>
    <s v="138804 - Prestar los servicios de apoyo técnico al área de Gestión del Desarrollo Local en la gestión administrativa y financiera de los procesos que se adelantan en la Alcaldía Local de Sumapaz. 2327. Se expide a solicitud expresa del Ordenador del Gasto, mediante SIPSE 138804, con certificado de no existencia 62349 del 15 de agosto de 2024, recibido el 19 de agosto de 2025. Se expide el CRP mediante memorando 20257020022223, recibido el 27 de agosto de 2025."/>
    <s v="O23011745992024232701000"/>
    <s v="Fortalecimiento Institucional y sedes administrativas"/>
    <n v="80186230"/>
    <s v="JUAN FERNANDO PIÑEROS BAEZ"/>
    <n v="0"/>
    <n v="0"/>
    <n v="9330000"/>
    <n v="0"/>
    <n v="9330000"/>
    <n v="2327"/>
    <s v="Realizar 4 estrategias de fortalecimiento institucional (una por vigencia)."/>
    <n v="138804"/>
    <n v="2"/>
    <s v="5 - Bogotá confía en su gobierno"/>
    <s v="33 - Fortalecimiento institucional para un gobierno confiable"/>
    <m/>
    <m/>
  </r>
  <r>
    <n v="2025"/>
    <x v="7"/>
    <d v="2025-01-01T00:00:00"/>
    <d v="2025-08-31T00:00:00"/>
    <s v="0020-01"/>
    <d v="2025-08-27T00:00:00"/>
    <n v="145"/>
    <s v="CONTRATO DE PRESTACION DE SERVICIOS PROFESIONALES"/>
    <s v="171-20251"/>
    <s v="145 - CONTRATO DE PRESTACION DE SERVICIOS PROFESIONALES"/>
    <n v="126"/>
    <s v="ORDENES DE PAGO"/>
    <n v="1552"/>
    <n v="1637"/>
    <s v="136303 - Adición y prorroga al contrato 171-2025-CPS-P (131054), cuyo objeto es prestar los servicios profesionales de apoyo psicosocial al área de gestión de desarrollo local para generar acciones complementarias en salud en la localidad de Sumapaz. 2324. Se expide el CDP a solicitud expresa del Ordenador del gasto mediante SIPSE 136303, recibido el 11 de agosto de 2025. Se expide el CRP mediante memorando 20257020022103, recibido el 27 de agosto de 2025."/>
    <s v="O23011745992024232401000"/>
    <s v="Acciones para el cuidado de la salud y el bienestar de las y los Sumapaceños"/>
    <n v="45561889"/>
    <s v="VERONICA INES NIEBLES VARGAS"/>
    <n v="0"/>
    <n v="0"/>
    <n v="18900000"/>
    <n v="0"/>
    <n v="18900000"/>
    <n v="2324"/>
    <s v="Beneficiar 600 personas con acciones para la promoción y atención de la salud mental"/>
    <n v="136303"/>
    <n v="1"/>
    <s v="2 - Bogotá confía en su bien-estar"/>
    <s v="10 - Salud Pública Integrada e Integral"/>
    <m/>
    <m/>
  </r>
  <r>
    <n v="2025"/>
    <x v="7"/>
    <d v="2025-01-01T00:00:00"/>
    <d v="2025-08-31T00:00:00"/>
    <s v="0020-01"/>
    <d v="2025-08-27T00:00:00"/>
    <n v="73"/>
    <s v="CONTRATO DE OBRA PUBLICA"/>
    <s v="709-20241"/>
    <s v="73 - CONTRATO DE OBRA PUBLICA"/>
    <n v="126"/>
    <s v="ORDENES DE PAGO"/>
    <n v="1590"/>
    <n v="1638"/>
    <s v="138716 - Adición y prorroga al contrato COP-709-2024, cuyo objeto es realizar la instalación de estructuras prefabricadas y obras necesarias para la implementación de salones comunales en la localidad de Sumapaz, basados en pre-diseños establecidos por el FDRS, por precios unitarios fijos y a monto agotable. 2696. Se expide el CDP a solicitud expresa del Ordenador del gasto mediante SIPSE 138716, recibido el 25 de agosto de 2025. Se expide el CRP mediante memorando 20257020022193, recibido el 27 de agosto de 2025."/>
    <s v="O23011745992024269601000"/>
    <s v="Participación incidente en Sumapaz"/>
    <n v="901903827"/>
    <s v="CONSORCIO DESARROLLO COMUNAL SM"/>
    <n v="0"/>
    <n v="0"/>
    <n v="352746354"/>
    <n v="0"/>
    <n v="352746354"/>
    <n v="2696"/>
    <s v="Construir 4 sedes de salones comunales y/o casas de participación."/>
    <n v="138716"/>
    <n v="2"/>
    <s v="5 - Bogotá confía en su gobierno"/>
    <s v="39 - Camino hacia una democracia deliberativa con un gobierno cercano a la gente y con participación ciudadana"/>
    <m/>
    <m/>
  </r>
  <r>
    <n v="2025"/>
    <x v="7"/>
    <d v="2025-01-01T00:00:00"/>
    <d v="2025-08-31T00:00:00"/>
    <s v="0020-01"/>
    <d v="2025-08-27T00:00:00"/>
    <n v="145"/>
    <s v="CONTRATO DE PRESTACION DE SERVICIOS PROFESIONALES"/>
    <s v="196-20251"/>
    <s v="145 - CONTRATO DE PRESTACION DE SERVICIOS PROFESIONALES"/>
    <n v="126"/>
    <s v="ORDENES DE PAGO"/>
    <n v="1508"/>
    <n v="1639"/>
    <s v="137039 - Adición y prorroga al contrato 196-2025-CPS-P (125162), cuyo objeto es Prestar los servicios profesionales de geología para apoyar en la ejecución de los proyectos de inversión de infraestructura vial, en la de la localidad de Sumapaz. 2289. Se expide el CDP a solicitud expresa del ordenador del gasto mediante SIPSE137039, recibido el 30 de julio de 2025. Se expide el CRP mediante memorando 20257020022243, recibido el 27 de agosto de 2025."/>
    <s v="O23011745992024228901000"/>
    <s v="Movilidad para Sumapaz"/>
    <n v="1095812772"/>
    <s v="JUAN SEBASTIAN SAAVEDRA RIAÑO"/>
    <n v="0"/>
    <n v="0"/>
    <n v="19500000"/>
    <n v="0"/>
    <n v="19500000"/>
    <n v="2289"/>
    <s v="Intervenir 40 Kilómetros-carril de malla vial rural con acciones de construcción y/o conservación"/>
    <n v="137039"/>
    <n v="1"/>
    <s v="4 - Bogotá ordena su territorio y avanza en su acción climática"/>
    <s v="26 - Movilidad Sostenible"/>
    <m/>
    <m/>
  </r>
  <r>
    <n v="2025"/>
    <x v="7"/>
    <d v="2025-01-01T00:00:00"/>
    <d v="2025-08-31T00:00:00"/>
    <s v="0020-01"/>
    <d v="2025-08-27T00:00:00"/>
    <n v="148"/>
    <s v="CONTRATO DE PRESTACION DE SERVICIOS DE APOYO A LA GESTION"/>
    <s v="372-2025"/>
    <s v="148 - CONTRATO DE PRESTACION DE SERVICIOS DE APOYO A LA GESTION"/>
    <n v="126"/>
    <s v="ORDENES DE PAGO"/>
    <n v="1555"/>
    <n v="1640"/>
    <s v="138208 - Prestar servicios de apoyo en la logística y organización del evento XXIV Feria Agroambiental Sumapaz 2025, orientado a promover la cultura, tradición y costumbres sumapaceñas, así como a fortalecer las prácticas agroambientales y reconocer las dinámicas rurales propias de la localidad de Sumapaz. Se expide CDP a solicitud expresa del Ordenador del Gasto mediante SIPSE 138208, recibido el 12 de agosto de 2025. Se expide el CRP mediante memorando 20257020022233, recibido el 27 de agosto de 2025."/>
    <s v="O23011745992024248601000"/>
    <s v="Acciones para la promoción de la cultura, tradición y costumbres sumapaceñas"/>
    <n v="1033768263"/>
    <s v="SEBASTIAN DAVID HURTADO CORTES"/>
    <n v="0"/>
    <n v="0"/>
    <n v="14000000"/>
    <n v="0"/>
    <n v="14000000"/>
    <n v="2486"/>
    <s v="Realizar 12 eventos de promoción, circulación y apropiación de actividades artísticas, culturales y patrimoniales."/>
    <n v="138208"/>
    <n v="3"/>
    <s v="2 - Bogotá confía en su bien-estar"/>
    <s v="14 - Bogotá deportiva, recreativa, artística, patrimonial e intercultural"/>
    <m/>
    <m/>
  </r>
  <r>
    <n v="2025"/>
    <x v="7"/>
    <d v="2025-01-01T00:00:00"/>
    <d v="2025-08-31T00:00:00"/>
    <s v="0020-01"/>
    <d v="2025-08-27T00:00:00"/>
    <n v="148"/>
    <s v="CONTRATO DE PRESTACION DE SERVICIOS DE APOYO A LA GESTION"/>
    <s v="208-20251"/>
    <s v="148 - CONTRATO DE PRESTACION DE SERVICIOS DE APOYO A LA GESTION"/>
    <n v="126"/>
    <s v="ORDENES DE PAGO"/>
    <n v="1559"/>
    <n v="1641"/>
    <s v="138197 - Adición y prorroga al contrato 208-2025-CPS-P (127746), cuyo objeto es prestar los servicios profesionales al área de gestión del desarrollo local, para apoyar los factores económicos y financieros en la gestión contractual del fondo de desarrollo rural de Sumapaz. 2327. Se expide el CDP a solicitud expresa del Ordenador del Gasto mediante SIPSE 138197, recibido el 12 de agosto de 2025. Se expide el CRP mediante memorando 20257020022093, recibido el 27 de agosto de 2025."/>
    <s v="O23011745992024232701000"/>
    <s v="Fortalecimiento Institucional y sedes administrativas"/>
    <n v="79041345"/>
    <s v="JOSUE FERNANDO CLAVIJO MEDINA"/>
    <n v="0"/>
    <n v="0"/>
    <n v="22050000"/>
    <n v="0"/>
    <n v="22050000"/>
    <n v="2327"/>
    <s v="Realizar 4 estrategias de fortalecimiento institucional (una por vigencia)."/>
    <n v="138197"/>
    <n v="2"/>
    <s v="5 - Bogotá confía en su gobierno"/>
    <s v="33 - Fortalecimiento institucional para un gobierno confiable"/>
    <m/>
    <m/>
  </r>
  <r>
    <n v="2025"/>
    <x v="7"/>
    <d v="2025-01-01T00:00:00"/>
    <d v="2025-08-31T00:00:00"/>
    <s v="0020-01"/>
    <d v="2025-08-27T00:00:00"/>
    <n v="148"/>
    <s v="CONTRATO DE PRESTACION DE SERVICIOS DE APOYO A LA GESTION"/>
    <s v="187-20251"/>
    <s v="148 - CONTRATO DE PRESTACION DE SERVICIOS DE APOYO A LA GESTION"/>
    <n v="126"/>
    <s v="ORDENES DE PAGO"/>
    <n v="1512"/>
    <n v="1642"/>
    <s v="137038 - Adición y prorroga al contrato 187-2025-CPS-AG (127542), cuyo objeto es prestar sus servicios de apoyo técnico y administrativo en el desarrollo de las actividades que se ejecutan dentro de la asistencia técnica agropecuaria en la localidad de Sumapaz. 2671.Se expide el CDP a solicitud expresa del ordenador del gasto mediante SIPSE137038, recibido el 30 de julio de 2025. Se expide el CRP mediante memorando 20257020022013, recibido el 27 de agosto de 2025."/>
    <s v="O23011745992024267101000"/>
    <s v="Asistencia técnica agropecuaria y educación ambiental en la localidad de Sumapaz"/>
    <n v="1023019730"/>
    <s v="EDISON FERNEY MARTINEZ MOLINA"/>
    <n v="0"/>
    <n v="0"/>
    <n v="10650000"/>
    <n v="0"/>
    <n v="10650000"/>
    <n v="2671"/>
    <s v="Apoyar 500 predios rurales con buenas prácticas agropecuarias y ambientales que fortalezcan la protección a coberturas vegetales y recurso hídrico"/>
    <n v="137038"/>
    <n v="3"/>
    <s v="4 - Bogotá ordena su territorio y avanza en su acción climática"/>
    <s v="25 - Aumento de la resiliencia al cambio climático y reducción de la vulnerabilidad"/>
    <m/>
    <m/>
  </r>
  <r>
    <n v="2025"/>
    <x v="7"/>
    <d v="2025-01-01T00:00:00"/>
    <d v="2025-08-31T00:00:00"/>
    <s v="0020-01"/>
    <d v="2025-08-27T00:00:00"/>
    <n v="148"/>
    <s v="CONTRATO DE PRESTACION DE SERVICIOS DE APOYO A LA GESTION"/>
    <s v="213-20251"/>
    <s v="148 - CONTRATO DE PRESTACION DE SERVICIOS DE APOYO A LA GESTION"/>
    <n v="126"/>
    <s v="ORDENES DE PAGO"/>
    <n v="1506"/>
    <n v="1643"/>
    <s v="136997 - Adición y prórroga al contrato 213-2025-CPS-P (127564) cuyo objeto es Prestar los servicios profesionales como Abogado (a) de apoyo al Área de Gestión Policiva-Jurídica de la Alcaldía Local de Sumapaz. 2327. Se expide el CDP a solicitud expresa del ordenador del gasto mediante SIPSE136997, recibido el 30 de julio de 2025. Se expide el CRP mediante memorando 20257020021993, recibido el 27 de agosto de 2025."/>
    <s v="O23011745992024232701000"/>
    <s v="Fortalecimiento Institucional y sedes administrativas"/>
    <n v="79632494"/>
    <s v="ELZON FERNEY DELGADO MORALES"/>
    <n v="0"/>
    <n v="0"/>
    <n v="22050000"/>
    <n v="0"/>
    <n v="22050000"/>
    <n v="2327"/>
    <s v="Realizar 4 estrategias de fortalecimiento institucional (una por vigencia)."/>
    <n v="136997"/>
    <n v="2"/>
    <s v="5 - Bogotá confía en su gobierno"/>
    <s v="33 - Fortalecimiento institucional para un gobierno confiable"/>
    <m/>
    <m/>
  </r>
  <r>
    <n v="2025"/>
    <x v="7"/>
    <d v="2025-01-01T00:00:00"/>
    <d v="2025-08-31T00:00:00"/>
    <s v="0020-01"/>
    <d v="2025-08-28T00:00:00"/>
    <n v="148"/>
    <s v="CONTRATO DE PRESTACION DE SERVICIOS DE APOYO A LA GESTION"/>
    <s v="038-20251"/>
    <s v="148 - CONTRATO DE PRESTACION DE SERVICIOS DE APOYO A LA GESTION"/>
    <n v="126"/>
    <s v="ORDENES DE PAGO"/>
    <n v="1485"/>
    <n v="1644"/>
    <s v="136230 - Adición y prórroga al contrato 038-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136230, recibido el 30 de julio de 2025. Se expide el CRP mediante memorando 20257020022263, recibido el 27 de agosto de 2025."/>
    <s v="O23011745992024267101000"/>
    <s v="Asistencia técnica agropecuaria y educación ambiental en la localidad de Sumapaz"/>
    <n v="52303112"/>
    <s v="ALEXANDRA  DAVILA AVENDAÑO"/>
    <n v="0"/>
    <n v="0"/>
    <n v="5460000"/>
    <n v="0"/>
    <n v="5460000"/>
    <n v="2671"/>
    <s v="Apoyar 500 predios rurales con buenas prácticas agropecuarias y ambientales que fortalezcan la protección a coberturas vegetales y recurso hídrico"/>
    <n v="136230"/>
    <n v="3"/>
    <s v="4 - Bogotá ordena su territorio y avanza en su acción climática"/>
    <s v="25 - Aumento de la resiliencia al cambio climático y reducción de la vulnerabilidad"/>
    <m/>
    <m/>
  </r>
  <r>
    <n v="2025"/>
    <x v="7"/>
    <d v="2025-01-01T00:00:00"/>
    <d v="2025-08-31T00:00:00"/>
    <s v="0020-01"/>
    <d v="2025-08-28T00:00:00"/>
    <n v="148"/>
    <s v="CONTRATO DE PRESTACION DE SERVICIOS DE APOYO A LA GESTION"/>
    <s v="324-20251"/>
    <s v="148 - CONTRATO DE PRESTACION DE SERVICIOS DE APOYO A LA GESTION"/>
    <n v="125"/>
    <s v="ORDENES DE PAGO"/>
    <n v="1530"/>
    <n v="1645"/>
    <s v="137024 - Adición y prorroga al contrato 324-2025-CPS-AG (127555), cuyo objeto es prestar los servicios tecnológicos al área de gestión de desarrollo local, en las actividades administrativas de la gestión cultural de la localidad de Sumapaz. 2486. Se expide el CDP a solicitud expresa del ordenador del gasto mediante SIPSE 137024, recibido el 30 de julio de 2025. Se expide el CRP mediante memorando 2025702002283, recibido el 28 de agosto de 2025"/>
    <s v="O23011745992024248601000"/>
    <s v="Acciones para la promoción de la cultura, tradición y costumbres sumapaceñas"/>
    <n v="1010199232"/>
    <s v="ALEXANDRA CATALINA AMADOR TORRES"/>
    <n v="0"/>
    <n v="0"/>
    <n v="8875000"/>
    <n v="0"/>
    <n v="8875000"/>
    <n v="2486"/>
    <s v="Capacitar 600 personas en los campos artísticos, interculturales, culturales y/o patrimoniales."/>
    <n v="137024"/>
    <n v="1"/>
    <s v="2 - Bogotá confía en su bien-estar"/>
    <s v="14 - Bogotá deportiva, recreativa, artística, patrimonial e intercultural"/>
    <m/>
    <m/>
  </r>
  <r>
    <n v="2025"/>
    <x v="7"/>
    <d v="2025-01-01T00:00:00"/>
    <d v="2025-08-31T00:00:00"/>
    <s v="0020-01"/>
    <d v="2025-08-28T00:00:00"/>
    <n v="145"/>
    <s v="CONTRATO DE PRESTACION DE SERVICIOS PROFESIONALES"/>
    <s v="216-20251"/>
    <s v="145 - CONTRATO DE PRESTACION DE SERVICIOS PROFESIONALES"/>
    <n v="125"/>
    <s v="ORDENES DE PAGO"/>
    <n v="1511"/>
    <n v="1646"/>
    <s v="136999 - Adición y prórroga al contrato 216-2025-CPS-P (12768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136999, recibido el 30 de julio de 2025. Se expide CRP mediante memorando 20257020022253&lt;(&gt;,&lt;)&gt; recibido el 28 de agosto de 2025."/>
    <s v="O23011745992024232701000"/>
    <s v="Fortalecimiento Institucional y sedes administrativas"/>
    <n v="51620368"/>
    <s v="VIANEY EULALIA ROLDAN ROJAS"/>
    <n v="0"/>
    <n v="0"/>
    <n v="22050000"/>
    <n v="0"/>
    <n v="22050000"/>
    <n v="2327"/>
    <s v="Realizar 4 estrategias de fortalecimiento institucional (una por vigencia)."/>
    <n v="136999"/>
    <n v="2"/>
    <s v="5 - Bogotá confía en su gobierno"/>
    <s v="33 - Fortalecimiento institucional para un gobierno confiable"/>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84">
  <r>
    <n v="2025"/>
    <x v="0"/>
    <d v="2025-01-01T00:00:00"/>
    <d v="2025-03-31T00:00:00"/>
    <s v="0020-01"/>
    <d v="2025-01-30T00:00:00"/>
    <n v="12"/>
    <s v="CONTRATO DE PRESTACION DE SERVICIOS"/>
    <s v="002-2025"/>
    <s v="12 - CONTRATO DE PRESTACION DE SERVICIOS"/>
    <n v="335"/>
    <s v="ORDENES DE PAGO"/>
    <n v="1040"/>
    <n v="1022"/>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93, CPS firmado en secop II y recibido para tramite de fecha Ene  30/2025."/>
    <s v="O23011745992024232701000"/>
    <s v="Fortalecimiento Institucional y sedes administrativas"/>
    <n v="1053344353"/>
    <s v="ROBIDSON GERARDO NIÑO RUIZ"/>
    <n v="0"/>
    <n v="0"/>
    <n v="37800000"/>
    <n v="37800000"/>
    <n v="0"/>
    <x v="0"/>
    <s v="Realizar 4 estrategias de fortalecimiento institucional (una por vigencia)."/>
    <n v="124906"/>
    <n v="2"/>
    <s v="5 - Bogotá confía en su gobierno"/>
    <s v="33 - Fortalecimiento institucional para un gobierno confiable"/>
  </r>
  <r>
    <n v="2025"/>
    <x v="0"/>
    <d v="2025-01-01T00:00:00"/>
    <d v="2025-03-31T00:00:00"/>
    <s v="0020-01"/>
    <d v="2025-01-30T00:00:00"/>
    <n v="12"/>
    <s v="CONTRATO DE PRESTACION DE SERVICIOS"/>
    <s v="001-2025"/>
    <s v="12 - CONTRATO DE PRESTACION DE SERVICIOS"/>
    <n v="335"/>
    <s v="ORDENES DE PAGO"/>
    <n v="1040"/>
    <n v="1023"/>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63, CPS firmado en secop II y recibido para tramite de fecha Ene  30/2025."/>
    <s v="O23011745992024232701000"/>
    <s v="Fortalecimiento Institucional y sedes administrativas"/>
    <n v="79991580"/>
    <s v="RENNE  ROMERO HERNANDEZ"/>
    <n v="0"/>
    <n v="0"/>
    <n v="37800000"/>
    <n v="37800000"/>
    <n v="0"/>
    <x v="0"/>
    <s v="Realizar 4 estrategias de fortalecimiento institucional (una por vigencia)."/>
    <n v="124906"/>
    <n v="2"/>
    <s v="5 - Bogotá confía en su gobierno"/>
    <s v="33 - Fortalecimiento institucional para un gobierno confiable"/>
  </r>
  <r>
    <n v="2025"/>
    <x v="0"/>
    <d v="2025-01-01T00:00:00"/>
    <d v="2025-03-31T00:00:00"/>
    <s v="0020-01"/>
    <d v="2025-01-30T00:00:00"/>
    <n v="12"/>
    <s v="CONTRATO DE PRESTACION DE SERVICIOS"/>
    <s v="003-2025"/>
    <s v="12 - CONTRATO DE PRESTACION DE SERVICIOS"/>
    <n v="335"/>
    <s v="ORDENES DE PAGO"/>
    <n v="1040"/>
    <n v="1024"/>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73, CPS firmado en secop II y recibido para tramite de fecha Ene  30/2025."/>
    <s v="O23011745992024232701000"/>
    <s v="Fortalecimiento Institucional y sedes administrativas"/>
    <n v="1026295315"/>
    <s v="JUAN DAVID GONZALEZ PIRAZAN"/>
    <n v="0"/>
    <n v="0"/>
    <n v="37800000"/>
    <n v="37800000"/>
    <n v="0"/>
    <x v="0"/>
    <s v="Realizar 4 estrategias de fortalecimiento institucional (una por vigencia)."/>
    <n v="124906"/>
    <n v="2"/>
    <s v="5 - Bogotá confía en su gobierno"/>
    <s v="33 - Fortalecimiento institucional para un gobierno confiable"/>
  </r>
  <r>
    <n v="2025"/>
    <x v="0"/>
    <d v="2025-01-01T00:00:00"/>
    <d v="2025-03-31T00:00:00"/>
    <s v="0020-01"/>
    <d v="2025-01-30T00:00:00"/>
    <n v="12"/>
    <s v="CONTRATO DE PRESTACION DE SERVICIOS"/>
    <s v="004-2025"/>
    <s v="12 - CONTRATO DE PRESTACION DE SERVICIOS"/>
    <n v="335"/>
    <s v="ORDENES DE PAGO"/>
    <n v="1040"/>
    <n v="1025"/>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83, CPS firmado en secop II y recibido para tramite de fecha Ene  30/2025."/>
    <s v="O23011745992024232701000"/>
    <s v="Fortalecimiento Institucional y sedes administrativas"/>
    <n v="1051185401"/>
    <s v="BRENDA LIZETH CASTILLO GIL"/>
    <n v="0"/>
    <n v="0"/>
    <n v="37800000"/>
    <n v="31710000"/>
    <n v="6090000"/>
    <x v="0"/>
    <s v="Realizar 4 estrategias de fortalecimiento institucional (una por vigencia)."/>
    <n v="124906"/>
    <n v="2"/>
    <s v="5 - Bogotá confía en su gobierno"/>
    <s v="33 - Fortalecimiento institucional para un gobierno confiable"/>
  </r>
  <r>
    <n v="2025"/>
    <x v="0"/>
    <d v="2025-01-01T00:00:00"/>
    <d v="2025-03-31T00:00:00"/>
    <s v="0020-01"/>
    <d v="2025-01-31T00:00:00"/>
    <n v="12"/>
    <s v="CONTRATO DE PRESTACION DE SERVICIOS"/>
    <s v="007-2025"/>
    <s v="12 - CONTRATO DE PRESTACION DE SERVICIOS"/>
    <n v="334"/>
    <s v="ORDENES DE PAGO"/>
    <n v="1039"/>
    <n v="1026"/>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93, CPS firmado en secop II y recibido para tramite de fecha Ene 31/2025."/>
    <s v="O23011745992024232701000"/>
    <s v="Fortalecimiento Institucional y sedes administrativas"/>
    <n v="1055963762"/>
    <s v="MONICA YAQUELINE GONZALEZ CASTAÑEDA"/>
    <n v="0"/>
    <n v="0"/>
    <n v="42120000"/>
    <n v="42120000"/>
    <n v="0"/>
    <x v="0"/>
    <s v="Realizar 4 estrategias de fortalecimiento institucional (una por vigencia)."/>
    <n v="124819"/>
    <n v="2"/>
    <s v="5 - Bogotá confía en su gobierno"/>
    <s v="33 - Fortalecimiento institucional para un gobierno confiable"/>
  </r>
  <r>
    <n v="2025"/>
    <x v="0"/>
    <d v="2025-01-01T00:00:00"/>
    <d v="2025-03-31T00:00:00"/>
    <s v="0020-01"/>
    <d v="2025-01-31T00:00:00"/>
    <n v="12"/>
    <s v="CONTRATO DE PRESTACION DE SERVICIOS"/>
    <s v="005-2025"/>
    <s v="12 - CONTRATO DE PRESTACION DE SERVICIOS"/>
    <n v="334"/>
    <s v="ORDENES DE PAGO"/>
    <n v="1013"/>
    <n v="1027"/>
    <s v="125222 - Prestar los servicios profesionales especializados en el seguimiento y coordinación del parque automotor, pesado y maquinaria amarilla, de propiedad y/o tenencia del Fondo de Desarrollo Rural de Sumapaz. 2289. Se expide CDP con certificado de No existencia de personal 55935 de fecha Ene 19/2025, solicitud SIPSE 125222, recibido para tramite de fecha Enero 27/2025. Se expide CRP con memorando 20257020000813, CPS firmado en secop II y recibido para tramite de fecha Ene 31/2025."/>
    <s v="O23011745992024228901000"/>
    <s v="Movilidad para Sumapaz"/>
    <n v="80126283"/>
    <s v="WALTER  DONADO SANTAMARIA"/>
    <n v="0"/>
    <n v="0"/>
    <n v="50400000"/>
    <n v="50400000"/>
    <n v="0"/>
    <x v="1"/>
    <s v="Intervenir 40 Kilómetros-carril de malla vial rural con acciones de construcción y/o conservación"/>
    <n v="125222"/>
    <n v="1"/>
    <s v="4 - Bogotá ordena su territorio y avanza en su acción climática"/>
    <s v="26 - Movilidad Sostenible"/>
  </r>
  <r>
    <n v="2025"/>
    <x v="0"/>
    <d v="2025-01-01T00:00:00"/>
    <d v="2025-03-31T00:00:00"/>
    <s v="0020-01"/>
    <d v="2025-01-31T00:00:00"/>
    <n v="12"/>
    <s v="CONTRATO DE PRESTACION DE SERVICIOS"/>
    <s v="008-2025"/>
    <s v="12 - CONTRATO DE PRESTACION DE SERVICIOS"/>
    <n v="334"/>
    <s v="ORDENES DE PAGO"/>
    <n v="1039"/>
    <n v="1028"/>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83, CPS firmado en secop II y recibido para tramite de fecha Ene 31/2025."/>
    <s v="O23011745992024232701000"/>
    <s v="Fortalecimiento Institucional y sedes administrativas"/>
    <n v="1014261209"/>
    <s v="LEIDY MILENA MONTAÑA GUTIERREZ"/>
    <n v="0"/>
    <n v="0"/>
    <n v="42120000"/>
    <n v="42120000"/>
    <n v="0"/>
    <x v="0"/>
    <s v="Realizar 4 estrategias de fortalecimiento institucional (una por vigencia)."/>
    <n v="124819"/>
    <n v="2"/>
    <s v="5 - Bogotá confía en su gobierno"/>
    <s v="33 - Fortalecimiento institucional para un gobierno confiable"/>
  </r>
  <r>
    <n v="2025"/>
    <x v="0"/>
    <d v="2025-01-01T00:00:00"/>
    <d v="2025-03-31T00:00:00"/>
    <s v="0020-01"/>
    <d v="2025-01-31T00:00:00"/>
    <n v="12"/>
    <s v="CONTRATO DE PRESTACION DE SERVICIOS"/>
    <s v="006-2025"/>
    <s v="12 - CONTRATO DE PRESTACION DE SERVICIOS"/>
    <n v="334"/>
    <s v="ORDENES DE PAGO"/>
    <n v="1039"/>
    <n v="1029"/>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803, CPS firmado en secop II y recibido para tramite de fecha Ene 31/2025."/>
    <s v="O23011745992024232701000"/>
    <s v="Fortalecimiento Institucional y sedes administrativas"/>
    <n v="52777050"/>
    <s v="MIRYAN CRISTINA PARRA DUQUE"/>
    <n v="0"/>
    <n v="0"/>
    <n v="42120000"/>
    <n v="42120000"/>
    <n v="0"/>
    <x v="0"/>
    <s v="Realizar 4 estrategias de fortalecimiento institucional (una por vigencia)."/>
    <n v="124819"/>
    <n v="2"/>
    <s v="5 - Bogotá confía en su gobierno"/>
    <s v="33 - Fortalecimiento institucional para un gobierno confiable"/>
  </r>
  <r>
    <n v="2025"/>
    <x v="0"/>
    <d v="2025-01-01T00:00:00"/>
    <d v="2025-03-31T00:00:00"/>
    <s v="0020-01"/>
    <d v="2025-01-31T00:00:00"/>
    <n v="12"/>
    <s v="CONTRATO DE PRESTACION DE SERVICIOS"/>
    <s v="010-2025"/>
    <s v="12 - CONTRATO DE PRESTACION DE SERVICIOS"/>
    <n v="334"/>
    <s v="ORDENES DE PAGO"/>
    <n v="1027"/>
    <n v="1030"/>
    <s v="126244 - Prestar los servicios profesionales especializados, al despacho y al Área de Gestión de Desarrollo Local, para apoyar los procesos jurídicos, administrativos y de contratación pública en la Alcaldía Local de Sumapaz. 2327. Se expide CDP con certificado de No existencia de personal 55300 de fecha Ene 10/2025, solicitud SIPSE 126244, recibido para tramite de fecha Enero 27/2025. Se expide CRP con memorando 20257020000823, CPS firmado en secop II y recibido para tramite de fecha Ene 31/2025."/>
    <s v="O23011745992024232701000"/>
    <s v="Fortalecimiento Institucional y sedes administrativas"/>
    <n v="1053344917"/>
    <s v="LEIDY MILENA BAREÑO CASAS"/>
    <n v="0"/>
    <n v="0"/>
    <n v="71760000"/>
    <n v="70564000"/>
    <n v="1196000"/>
    <x v="0"/>
    <s v="Realizar 4 estrategias de fortalecimiento institucional (una por vigencia)."/>
    <n v="126244"/>
    <n v="2"/>
    <s v="5 - Bogotá confía en su gobierno"/>
    <s v="33 - Fortalecimiento institucional para un gobierno confiable"/>
  </r>
  <r>
    <n v="2025"/>
    <x v="1"/>
    <d v="2025-01-01T00:00:00"/>
    <d v="2025-03-31T00:00:00"/>
    <s v="0020-01"/>
    <d v="2025-02-03T00:00:00"/>
    <n v="12"/>
    <s v="CONTRATO DE PRESTACION DE SERVICIOS"/>
    <s v="024-2025"/>
    <s v="12 - CONTRATO DE PRESTACION DE SERVICIOS"/>
    <n v="331"/>
    <s v="ORDENES DE PAGO"/>
    <n v="1054"/>
    <n v="1031"/>
    <s v="125681 - Prestar los servicios profesionales especializados para la estructuración y gestión de los procesos y procedimientos contractuales jurídicos; así como, los trámites y actuaciones administrativas que sean asignadas. 2327. Se expide CDP con certificado de No existencia de personal 56205 de fecha Ene 24/2025, solicitud SIPSE 125681, recibido para tramite de fecha Enero 28/2025."/>
    <s v="O23011745992024232701000"/>
    <s v="Fortalecimiento Institucional y sedes administrativas"/>
    <n v="1022324164"/>
    <s v="NUBIA ALIETH HERNANDEZ REYES"/>
    <n v="0"/>
    <n v="0"/>
    <n v="52830000"/>
    <n v="52830000"/>
    <n v="0"/>
    <x v="0"/>
    <s v="Realizar 4 estrategias de fortalecimiento institucional (una por vigencia)."/>
    <n v="125681"/>
    <n v="2"/>
    <s v="5 - Bogotá confía en su gobierno"/>
    <s v="33 - Fortalecimiento institucional para un gobierno confiable"/>
  </r>
  <r>
    <n v="2025"/>
    <x v="1"/>
    <d v="2025-01-01T00:00:00"/>
    <d v="2025-03-31T00:00:00"/>
    <s v="0020-01"/>
    <d v="2025-02-03T00:00:00"/>
    <n v="12"/>
    <s v="CONTRATO DE PRESTACION DE SERVICIOS"/>
    <s v="015-2025"/>
    <s v="12 - CONTRATO DE PRESTACION DE SERVICIOS"/>
    <n v="331"/>
    <s v="ORDENES DE PAGO"/>
    <n v="1047"/>
    <n v="1032"/>
    <s v="125035 - Prestar los servicios profesionales especializados para apoyar la planeación, seguimiento, ejecución y control de los proyectos ambientales y de desarrollo rural sostenible, del fondo de desarrollo rural de Sumapaz. 2671. Se expide CDP con certificado de No existencia de personal 55941 de fecha Ene 19/2025, solicitud SIPSE 125035, recibido para tramite de fecha Enero 27/2025."/>
    <s v="O23011745992024267101000"/>
    <s v="Asistencia técnica agropecuaria y educación ambiental en la localidad de Sumapaz"/>
    <n v="1030568733"/>
    <s v="DAVID ANDRES ANGEL ESCOBAR"/>
    <n v="0"/>
    <n v="0"/>
    <n v="51000000"/>
    <n v="51000000"/>
    <n v="0"/>
    <x v="2"/>
    <s v="Apoyar 500 predios rurales con buenas prácticas agropecuarias y ambientales que fortalezcan la protección a coberturas vegetales y recurso hídrico"/>
    <n v="125035"/>
    <n v="3"/>
    <s v="4 - Bogotá ordena su territorio y avanza en su acción climática"/>
    <s v="25 - Aumento de la resiliencia al cambio climático y reducción de la vulnerabilidad"/>
  </r>
  <r>
    <n v="2025"/>
    <x v="1"/>
    <d v="2025-01-01T00:00:00"/>
    <d v="2025-03-31T00:00:00"/>
    <s v="0020-01"/>
    <d v="2025-02-03T00:00:00"/>
    <n v="12"/>
    <s v="CONTRATO DE PRESTACION DE SERVICIOS"/>
    <s v="023-2025"/>
    <s v="12 - CONTRATO DE PRESTACION DE SERVICIOS"/>
    <n v="331"/>
    <s v="ORDENES DE PAGO"/>
    <n v="1011"/>
    <n v="1033"/>
    <s v="125219 - Prestar los servicios de apoyo técnico para la ejecución de los procesos logísticos, operativos y/o administrativos de la Alcaldía Local de Sumapaz. 2327. Se expide CDP con certificado de No existencia de personal 55936 de fecha Ene 20/2025, solicitud SIPSE 125219, recibido para tramite de fecha Enero 27/2025."/>
    <s v="O23011745992024232701000"/>
    <s v="Fortalecimiento Institucional y sedes administrativas"/>
    <n v="80172113"/>
    <s v="OMAR OCTAVIO CASTAÑO PAEZ"/>
    <n v="0"/>
    <n v="0"/>
    <n v="29430000"/>
    <n v="29430000"/>
    <n v="0"/>
    <x v="0"/>
    <s v="Realizar 4 estrategias de fortalecimiento institucional (una por vigencia)."/>
    <n v="125219"/>
    <n v="2"/>
    <s v="5 - Bogotá confía en su gobierno"/>
    <s v="33 - Fortalecimiento institucional para un gobierno confiable"/>
  </r>
  <r>
    <n v="2025"/>
    <x v="1"/>
    <d v="2025-01-01T00:00:00"/>
    <d v="2025-03-31T00:00:00"/>
    <s v="0020-01"/>
    <d v="2025-02-03T00:00:00"/>
    <n v="12"/>
    <s v="CONTRATO DE PRESTACION DE SERVICIOS"/>
    <s v="013-2025"/>
    <s v="12 - CONTRATO DE PRESTACION DE SERVICIOS"/>
    <n v="331"/>
    <s v="ORDENES DE PAGO"/>
    <n v="1012"/>
    <n v="1034"/>
    <s v="125223 - Prestar los servicios profesionales especializados al área de gestión del desarrollo local, en la gestión y ejecución de las actividades administrativas que se adelantan en el despacho de la Alcaldía Local de Sumapaz. 2327. Se expide CDP con certificado de No existencia de personal 55934 de fecha Ene 20/2025, solicitud SIPSE 125223, recibido para tramite de fecha Enero 27/2025."/>
    <s v="O23011745992024232701000"/>
    <s v="Fortalecimiento Institucional y sedes administrativas"/>
    <n v="52787056"/>
    <s v="MAYIBI  PINILLA QUINEME"/>
    <n v="0"/>
    <n v="0"/>
    <n v="48000000"/>
    <n v="47200000"/>
    <n v="800000"/>
    <x v="0"/>
    <s v="Realizar 4 estrategias de fortalecimiento institucional (una por vigencia)."/>
    <n v="125223"/>
    <n v="2"/>
    <s v="5 - Bogotá confía en su gobierno"/>
    <s v="33 - Fortalecimiento institucional para un gobierno confiable"/>
  </r>
  <r>
    <n v="2025"/>
    <x v="1"/>
    <d v="2025-01-01T00:00:00"/>
    <d v="2025-03-31T00:00:00"/>
    <s v="0020-01"/>
    <d v="2025-02-03T00:00:00"/>
    <n v="12"/>
    <s v="CONTRATO DE PRESTACION DE SERVICIOS"/>
    <s v="019-2025"/>
    <s v="12 - CONTRATO DE PRESTACION DE SERVICIOS"/>
    <n v="331"/>
    <s v="ORDENES DE PAGO"/>
    <n v="1057"/>
    <n v="1035"/>
    <s v="124881 - Prestar los servicios profesionales para apoyar los procesos de planeación, administrativos, financieros y presupuestales del Fondo de Desarrollo Rural de Sumapaz. 2327. Se expide CDP con certificado de No existencia de personal 56243 de fecha Ene 25/2025, solicitud SIPSE 124881, recibido para tramite de fecha Enero 28/2025."/>
    <s v="O23011745992024232701000"/>
    <s v="Fortalecimiento Institucional y sedes administrativas"/>
    <n v="1000601472"/>
    <s v="JUAN FELIPE FLOREZ GALEANO"/>
    <n v="0"/>
    <n v="0"/>
    <n v="36000000"/>
    <n v="36000000"/>
    <n v="0"/>
    <x v="0"/>
    <s v="Realizar 4 estrategias de fortalecimiento institucional (una por vigencia)."/>
    <n v="124881"/>
    <n v="2"/>
    <s v="5 - Bogotá confía en su gobierno"/>
    <s v="33 - Fortalecimiento institucional para un gobierno confiable"/>
  </r>
  <r>
    <n v="2025"/>
    <x v="1"/>
    <d v="2025-01-01T00:00:00"/>
    <d v="2025-03-31T00:00:00"/>
    <s v="0020-01"/>
    <d v="2025-02-03T00:00:00"/>
    <n v="12"/>
    <s v="CONTRATO DE PRESTACION DE SERVICIOS"/>
    <s v="021-2025"/>
    <s v="12 - CONTRATO DE PRESTACION DE SERVICIOS"/>
    <n v="331"/>
    <s v="ORDENES DE PAGO"/>
    <n v="1060"/>
    <n v="1036"/>
    <s v="125008 - Prestar servicios técnicos de apoyo administrativo al Área de Gestión de Desarrollo Local en los procesos contractuales, de la Alcaldía local de Sumapaz. 2327. Se expide CDP con certificado de No existencia de personal 56235 de fecha Ene 25/2025, solicitud SIPSE 125008, recibido para tramite de fecha Enero 28/2025."/>
    <s v="O23011745992024232701000"/>
    <s v="Fortalecimiento Institucional y sedes administrativas"/>
    <n v="1075685625"/>
    <s v="GINA PAOLA PINILLA MONTIEL"/>
    <n v="0"/>
    <n v="0"/>
    <n v="27000000"/>
    <n v="26400000"/>
    <n v="600000"/>
    <x v="0"/>
    <s v="Realizar 4 estrategias de fortalecimiento institucional (una por vigencia)."/>
    <n v="125008"/>
    <n v="2"/>
    <s v="5 - Bogotá confía en su gobierno"/>
    <s v="33 - Fortalecimiento institucional para un gobierno confiable"/>
  </r>
  <r>
    <n v="2025"/>
    <x v="1"/>
    <d v="2025-01-01T00:00:00"/>
    <d v="2025-03-31T00:00:00"/>
    <s v="0020-01"/>
    <d v="2025-02-03T00:00:00"/>
    <n v="12"/>
    <s v="CONTRATO DE PRESTACION DE SERVICIOS"/>
    <s v="017-2025"/>
    <s v="12 - CONTRATO DE PRESTACION DE SERVICIOS"/>
    <n v="331"/>
    <s v="ORDENES DE PAGO"/>
    <n v="1063"/>
    <n v="1037"/>
    <s v="128670 - Prestar los servicios profesionales para apoyar administrativamente la gestión contractual y al despacho de la Alcaldía Local de Sumapaz, en el seguimiento y ejecución del Plan de Gestión. 2327.   Se expide CDP con certificado de No existencia de personal 56209 de fecha Ene 24/2025, solicitud SIPSE 128670, recibido para tramite de fecha Enero 29/2025."/>
    <s v="O23011745992024232701000"/>
    <s v="Fortalecimiento Institucional y sedes administrativas"/>
    <n v="1010199748"/>
    <s v="GISSELLA PAOLA SALAZAR RAMOS"/>
    <n v="0"/>
    <n v="0"/>
    <n v="37800000"/>
    <n v="37800000"/>
    <n v="0"/>
    <x v="0"/>
    <s v="Realizar 4 estrategias de fortalecimiento institucional (una por vigencia)."/>
    <n v="128670"/>
    <n v="2"/>
    <s v="5 - Bogotá confía en su gobierno"/>
    <s v="33 - Fortalecimiento institucional para un gobierno confiable"/>
  </r>
  <r>
    <n v="2025"/>
    <x v="1"/>
    <d v="2025-01-01T00:00:00"/>
    <d v="2025-03-31T00:00:00"/>
    <s v="0020-01"/>
    <d v="2025-02-03T00:00:00"/>
    <n v="12"/>
    <s v="CONTRATO DE PRESTACION DE SERVICIOS"/>
    <s v="018-2025"/>
    <s v="12 - CONTRATO DE PRESTACION DE SERVICIOS"/>
    <n v="331"/>
    <s v="ORDENES DE PAGO"/>
    <n v="1041"/>
    <n v="1038"/>
    <s v="128528 - Prestar los servicios profesionales veterinarios para el fortalecimiento del servicio de asistencia técnica agropecuaria en la localidad de Sumapaz.2666. Se expide CDP con certificado de No existencia de personal 56083 de fecha Ene 22/2025, solicitud SIPSE 128528, recibido para tramite de fecha Enero 27/2025."/>
    <s v="O23011745992024266601000"/>
    <s v="Sumapaz proteje su fauna"/>
    <n v="1016038644"/>
    <s v="LINA ROCIO RUBIO RODRIGUEZ"/>
    <n v="0"/>
    <n v="0"/>
    <n v="39000000"/>
    <n v="38133333"/>
    <n v="866667"/>
    <x v="3"/>
    <s v="Atender 1000 animales en los programas de brigadas médicas, urgencias veterinarias y adopciones"/>
    <n v="128528"/>
    <n v="1"/>
    <s v="2 - Bogotá confía en su bien-estar"/>
    <s v="15 - Bogotá protege todas las formas de vida"/>
  </r>
  <r>
    <n v="2025"/>
    <x v="1"/>
    <d v="2025-01-01T00:00:00"/>
    <d v="2025-03-31T00:00:00"/>
    <s v="0020-01"/>
    <d v="2025-02-03T00:00:00"/>
    <n v="12"/>
    <s v="CONTRATO DE PRESTACION DE SERVICIOS"/>
    <s v="014-2025"/>
    <s v="12 - CONTRATO DE PRESTACION DE SERVICIOS"/>
    <n v="331"/>
    <s v="ORDENES DE PAGO"/>
    <n v="1014"/>
    <n v="1039"/>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n v="1015443462"/>
    <s v="JUAN SEBASTIAN JARAMILLO GAITAN"/>
    <n v="0"/>
    <n v="0"/>
    <n v="42000000"/>
    <n v="42000000"/>
    <n v="0"/>
    <x v="1"/>
    <s v="Intervenir 40 Kilómetros-carril de malla vial rural con acciones de construcción y/o conservación"/>
    <n v="125639"/>
    <n v="1"/>
    <s v="4 - Bogotá ordena su territorio y avanza en su acción climática"/>
    <s v="26 - Movilidad Sostenible"/>
  </r>
  <r>
    <n v="2025"/>
    <x v="1"/>
    <d v="2025-01-01T00:00:00"/>
    <d v="2025-03-31T00:00:00"/>
    <s v="0020-01"/>
    <d v="2025-02-03T00:00:00"/>
    <n v="12"/>
    <s v="CONTRATO DE PRESTACION DE SERVICIOS"/>
    <s v="011-2025"/>
    <s v="12 - CONTRATO DE PRESTACION DE SERVICIOS"/>
    <n v="331"/>
    <s v="ORDENES DE PAGO"/>
    <n v="1040"/>
    <n v="1040"/>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n v="1023963032"/>
    <s v="JUAN DIEGO PARDO TRUJILLO"/>
    <n v="0"/>
    <n v="0"/>
    <n v="37800000"/>
    <n v="37800000"/>
    <n v="0"/>
    <x v="0"/>
    <s v="Realizar 4 estrategias de fortalecimiento institucional (una por vigencia)."/>
    <n v="124906"/>
    <n v="2"/>
    <s v="5 - Bogotá confía en su gobierno"/>
    <s v="33 - Fortalecimiento institucional para un gobierno confiable"/>
  </r>
  <r>
    <n v="2025"/>
    <x v="1"/>
    <d v="2025-01-01T00:00:00"/>
    <d v="2025-03-31T00:00:00"/>
    <s v="0020-01"/>
    <d v="2025-02-03T00:00:00"/>
    <n v="12"/>
    <s v="CONTRATO DE PRESTACION DE SERVICIOS"/>
    <s v="022-2025"/>
    <s v="12 - CONTRATO DE PRESTACION DE SERVICIOS"/>
    <n v="331"/>
    <s v="ORDENES DE PAGO"/>
    <n v="1040"/>
    <n v="1041"/>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n v="1020755846"/>
    <s v="DIANA MARCELA TORRENTE QUINTERO"/>
    <n v="0"/>
    <n v="0"/>
    <n v="37800000"/>
    <n v="37800000"/>
    <n v="0"/>
    <x v="0"/>
    <s v="Realizar 4 estrategias de fortalecimiento institucional (una por vigencia)."/>
    <n v="124906"/>
    <n v="2"/>
    <s v="5 - Bogotá confía en su gobierno"/>
    <s v="33 - Fortalecimiento institucional para un gobierno confiable"/>
  </r>
  <r>
    <n v="2025"/>
    <x v="1"/>
    <d v="2025-01-01T00:00:00"/>
    <d v="2025-03-31T00:00:00"/>
    <s v="0020-01"/>
    <d v="2025-02-03T00:00:00"/>
    <n v="12"/>
    <s v="CONTRATO DE PRESTACION DE SERVICIOS"/>
    <s v="009-2025"/>
    <s v="12 - CONTRATO DE PRESTACION DE SERVICIOS"/>
    <n v="331"/>
    <s v="ORDENES DE PAGO"/>
    <n v="1059"/>
    <n v="1042"/>
    <s v="127974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211 de fecha Ene 24/2025, solicitud SIPSE 127974, recibido para tramite de fecha Enero 28/2025."/>
    <s v="O23011745992024232701000"/>
    <s v="Fortalecimiento Institucional y sedes administrativas"/>
    <n v="88278276"/>
    <s v="JEYNER EUDALDO QUINTERO ROPERO"/>
    <n v="0"/>
    <n v="0"/>
    <n v="36000000"/>
    <n v="36000000"/>
    <n v="0"/>
    <x v="0"/>
    <s v="Realizar 4 estrategias de fortalecimiento institucional (una por vigencia)."/>
    <n v="127974"/>
    <n v="2"/>
    <s v="5 - Bogotá confía en su gobierno"/>
    <s v="33 - Fortalecimiento institucional para un gobierno confiable"/>
  </r>
  <r>
    <n v="2025"/>
    <x v="1"/>
    <d v="2025-01-01T00:00:00"/>
    <d v="2025-03-31T00:00:00"/>
    <s v="0020-01"/>
    <d v="2025-02-04T00:00:00"/>
    <n v="43"/>
    <s v="CONTRATO DE INTERVENTORIA"/>
    <s v="485-2023-2"/>
    <s v="43 - CONTRATO DE INTERVENTORIA"/>
    <n v="330"/>
    <s v="ORDENES DE PAGO"/>
    <n v="1082"/>
    <n v="1043"/>
    <s v="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 Se expide CDP con memorando 20257020000763,SE EXPIDE A SOLICITUD EXPRESA DEL ORDENADOR DEL GASTO, PENDIENTE QUE SURTA SU DEBIDO EL PROCESO R253/18 SE EXPIDE CRP CON MEMORANDO 20257020001033, recibido para tramite de fecha Feb 04/2025."/>
    <s v="O23011745992024232701000"/>
    <s v="Fortalecimiento Institucional y sedes administrativas"/>
    <n v="890104625"/>
    <s v="ECOVIAS SAS"/>
    <n v="0"/>
    <n v="0"/>
    <n v="131146628"/>
    <n v="110573859"/>
    <n v="20572769"/>
    <x v="0"/>
    <s v="Terminar 1 sede administrativa local"/>
    <s v="Realiz"/>
    <n v="4"/>
    <s v="5 - Bogotá confía en su gobierno"/>
    <s v="33 - Fortalecimiento institucional para un gobierno confiable"/>
  </r>
  <r>
    <n v="2025"/>
    <x v="1"/>
    <d v="2025-01-01T00:00:00"/>
    <d v="2025-03-31T00:00:00"/>
    <s v="0020-01"/>
    <d v="2025-02-05T00:00:00"/>
    <n v="12"/>
    <s v="CONTRATO DE PRESTACION DE SERVICIOS"/>
    <s v="029-2025"/>
    <s v="12 - CONTRATO DE PRESTACION DE SERVICIOS"/>
    <n v="329"/>
    <s v="ORDENES DE PAGO"/>
    <n v="1049"/>
    <n v="1044"/>
    <s v="124957 - Prestar los servicios profesionales en el manejo, validación y actualización de la información de los aplicativos institucionales de seguimiento de los proyectos de inversión del Fondo de Desarrollo Rural de Sumapaz. 2327. Se expide CDP con certificado de No existencia de personal 56240 de fecha Ene 25/2025, solicitud SIPSE 124957, recibido para tramite de fecha Enero 28/2025."/>
    <s v="O23011745992024232701000"/>
    <s v="Fortalecimiento Institucional y sedes administrativas"/>
    <n v="80016995"/>
    <s v="JHOJAN ANDRES CASTAÑEDA SANCHEZ"/>
    <n v="0"/>
    <n v="0"/>
    <n v="42000000"/>
    <n v="42000000"/>
    <n v="0"/>
    <x v="0"/>
    <s v="Realizar 4 estrategias de fortalecimiento institucional (una por vigencia)."/>
    <n v="124957"/>
    <n v="2"/>
    <s v="5 - Bogotá confía en su gobierno"/>
    <s v="33 - Fortalecimiento institucional para un gobierno confiable"/>
  </r>
  <r>
    <n v="2025"/>
    <x v="1"/>
    <d v="2025-01-01T00:00:00"/>
    <d v="2025-03-31T00:00:00"/>
    <s v="0020-01"/>
    <d v="2025-02-05T00:00:00"/>
    <n v="12"/>
    <s v="CONTRATO DE PRESTACION DE SERVICIOS"/>
    <s v="025-2025"/>
    <s v="12 - CONTRATO DE PRESTACION DE SERVICIOS"/>
    <n v="329"/>
    <s v="ORDENES DE PAGO"/>
    <n v="1032"/>
    <n v="1045"/>
    <s v="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
    <s v="O23011745992024228901000"/>
    <s v="Movilidad para Sumapaz"/>
    <n v="1019076136"/>
    <s v="CAMILA FERNANDA SAAVEDRA SALINAS"/>
    <n v="0"/>
    <n v="0"/>
    <n v="54600000"/>
    <n v="54600000"/>
    <n v="0"/>
    <x v="1"/>
    <s v="Intervenir 40 Kilómetros-carril de malla vial rural con acciones de construcción y/o conservación"/>
    <n v="126411"/>
    <n v="1"/>
    <s v="4 - Bogotá ordena su territorio y avanza en su acción climática"/>
    <s v="26 - Movilidad Sostenible"/>
  </r>
  <r>
    <n v="2025"/>
    <x v="1"/>
    <d v="2025-01-01T00:00:00"/>
    <d v="2025-03-31T00:00:00"/>
    <s v="0020-01"/>
    <d v="2025-02-05T00:00:00"/>
    <n v="12"/>
    <s v="CONTRATO DE PRESTACION DE SERVICIOS"/>
    <s v="031-2025"/>
    <s v="12 - CONTRATO DE PRESTACION DE SERVICIOS"/>
    <n v="329"/>
    <s v="ORDENES DE PAGO"/>
    <n v="1034"/>
    <n v="1046"/>
    <s v="126417 - Prestar los servicios profesionales para brindar apoyo en el seguimiento de los recursos invertidos por el Sistema General de Regalías en el territorio de Sumapaz. 2289. Se expide CDP con certificado de No existencia de personal 55117 de fecha Ene 06/2025, solicitud SIPSE 126417, recibido para tramite de fecha Enero 27/2025."/>
    <s v="O23011745992024228901000"/>
    <s v="Movilidad para Sumapaz"/>
    <n v="36307760"/>
    <s v="ANGELA MARIA PINZON SANTOS"/>
    <n v="0"/>
    <n v="0"/>
    <n v="54600000"/>
    <n v="50732500"/>
    <n v="3867500"/>
    <x v="1"/>
    <s v="Intervenir 40 Kilómetros-carril de malla vial rural con acciones de construcción y/o conservación"/>
    <n v="126417"/>
    <n v="1"/>
    <s v="4 - Bogotá ordena su territorio y avanza en su acción climática"/>
    <s v="26 - Movilidad Sostenible"/>
  </r>
  <r>
    <n v="2025"/>
    <x v="1"/>
    <d v="2025-01-01T00:00:00"/>
    <d v="2025-03-31T00:00:00"/>
    <s v="0020-01"/>
    <d v="2025-02-05T00:00:00"/>
    <n v="12"/>
    <s v="CONTRATO DE PRESTACION DE SERVICIOS"/>
    <s v="039-2025"/>
    <s v="12 - CONTRATO DE PRESTACION DE SERVICIOS"/>
    <n v="329"/>
    <s v="ORDENES DE PAGO"/>
    <n v="1056"/>
    <n v="1047"/>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n v="79358856"/>
    <s v="LEOPOLDO  MARTINEZ MARTINEZ"/>
    <n v="0"/>
    <n v="0"/>
    <n v="18150000"/>
    <n v="18150000"/>
    <n v="0"/>
    <x v="0"/>
    <s v="Intervenir 1 sede administrativa local"/>
    <n v="125129"/>
    <n v="3"/>
    <s v="5 - Bogotá confía en su gobierno"/>
    <s v="33 - Fortalecimiento institucional para un gobierno confiable"/>
  </r>
  <r>
    <n v="2025"/>
    <x v="1"/>
    <d v="2025-01-01T00:00:00"/>
    <d v="2025-03-31T00:00:00"/>
    <s v="0020-01"/>
    <d v="2025-02-05T00:00:00"/>
    <n v="12"/>
    <s v="CONTRATO DE PRESTACION DE SERVICIOS"/>
    <s v="020-2025"/>
    <s v="12 - CONTRATO DE PRESTACION DE SERVICIOS"/>
    <n v="329"/>
    <s v="ORDENES DE PAGO"/>
    <n v="1064"/>
    <n v="1048"/>
    <s v="125683 - Prestar sus servicios profesionales para dar respuesta a derechos de petición y demás requerimientos relacionados con los procesos contractuales del Fondo de Desarrollo Rural de Sumapaz. 2327. Se expide CDP con certificado de No existencia de personal 56212 de fecha Ene 24/2025, solicitud SIPSE 125683, recibido para tramite de fecha Enero 29/2025."/>
    <s v="O23011745992024232701000"/>
    <s v="Fortalecimiento Institucional y sedes administrativas"/>
    <n v="1020802394"/>
    <s v="JESSICA JULIETH CARDONA JARAMILLO"/>
    <n v="0"/>
    <n v="0"/>
    <n v="34560000"/>
    <n v="34560000"/>
    <n v="0"/>
    <x v="0"/>
    <s v="Realizar 4 estrategias de fortalecimiento institucional (una por vigencia)."/>
    <n v="125683"/>
    <n v="2"/>
    <s v="5 - Bogotá confía en su gobierno"/>
    <s v="33 - Fortalecimiento institucional para un gobierno confiable"/>
  </r>
  <r>
    <n v="2025"/>
    <x v="1"/>
    <d v="2025-01-01T00:00:00"/>
    <d v="2025-03-31T00:00:00"/>
    <s v="0020-01"/>
    <d v="2025-02-05T00:00:00"/>
    <n v="12"/>
    <s v="CONTRATO DE PRESTACION DE SERVICIOS"/>
    <s v="026-2025"/>
    <s v="12 - CONTRATO DE PRESTACION DE SERVICIOS"/>
    <n v="329"/>
    <s v="ORDENES DE PAGO"/>
    <n v="1076"/>
    <n v="1049"/>
    <s v="124913 - Prestar sus servicios profesionales como administrador de la Red de la Alcaldía Local de Sumapaz y realizar la actualización de los datos en los diferentes sistemas de información. 2327. Se expide CDP con certificado de No existencia de personal 56598 de fecha Ene 29/2025, solicitud SIPSE 124913, recibido para tramite de fecha Enero 30/2025."/>
    <s v="O23011745992024232701000"/>
    <s v="Fortalecimiento Institucional y sedes administrativas"/>
    <n v="72311499"/>
    <s v="ALONSO RAFAEL OCAMPO ARRIETA"/>
    <n v="0"/>
    <n v="0"/>
    <n v="44100000"/>
    <n v="44100000"/>
    <n v="0"/>
    <x v="0"/>
    <s v="Realizar 4 estrategias de fortalecimiento institucional (una por vigencia)."/>
    <n v="124913"/>
    <n v="2"/>
    <s v="5 - Bogotá confía en su gobierno"/>
    <s v="33 - Fortalecimiento institucional para un gobierno confiable"/>
  </r>
  <r>
    <n v="2025"/>
    <x v="1"/>
    <d v="2025-01-01T00:00:00"/>
    <d v="2025-03-31T00:00:00"/>
    <s v="0020-01"/>
    <d v="2025-02-05T00:00:00"/>
    <n v="12"/>
    <s v="CONTRATO DE PRESTACION DE SERVICIOS"/>
    <s v="028-2025"/>
    <s v="12 - CONTRATO DE PRESTACION DE SERVICIOS"/>
    <n v="329"/>
    <s v="ORDENES DE PAGO"/>
    <n v="1040"/>
    <n v="1050"/>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n v="16377907"/>
    <s v="OSCAR ANDRES CONTECHA PANIAGUA"/>
    <n v="0"/>
    <n v="0"/>
    <n v="37800000"/>
    <n v="37800000"/>
    <n v="0"/>
    <x v="0"/>
    <s v="Realizar 4 estrategias de fortalecimiento institucional (una por vigencia)."/>
    <n v="124906"/>
    <n v="2"/>
    <s v="5 - Bogotá confía en su gobierno"/>
    <s v="33 - Fortalecimiento institucional para un gobierno confiable"/>
  </r>
  <r>
    <n v="2025"/>
    <x v="1"/>
    <d v="2025-01-01T00:00:00"/>
    <d v="2025-03-31T00:00:00"/>
    <s v="0020-01"/>
    <d v="2025-02-05T00:00:00"/>
    <n v="12"/>
    <s v="CONTRATO DE PRESTACION DE SERVICIOS"/>
    <s v="016-2025"/>
    <s v="12 - CONTRATO DE PRESTACION DE SERVICIOS"/>
    <n v="329"/>
    <s v="ORDENES DE PAGO"/>
    <n v="1042"/>
    <n v="1051"/>
    <s v="12491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946 de fecha Ene 19/2025, solicitud SIPSE 124919, recibido para tramite de fecha Enero 27/2025."/>
    <s v="O23011745992024228901000"/>
    <s v="Movilidad para Sumapaz"/>
    <n v="1010222109"/>
    <s v="NASLY XIMENA LOZANO GONZALEZ"/>
    <n v="0"/>
    <n v="0"/>
    <n v="42000000"/>
    <n v="42000000"/>
    <n v="0"/>
    <x v="1"/>
    <s v="Intervenir 40 Kilómetros-carril de malla vial rural con acciones de construcción y/o conservación"/>
    <n v="124919"/>
    <n v="1"/>
    <s v="4 - Bogotá ordena su territorio y avanza en su acción climática"/>
    <s v="26 - Movilidad Sostenible"/>
  </r>
  <r>
    <n v="2025"/>
    <x v="1"/>
    <d v="2025-01-01T00:00:00"/>
    <d v="2025-03-31T00:00:00"/>
    <s v="0020-01"/>
    <d v="2025-02-05T00:00:00"/>
    <n v="12"/>
    <s v="CONTRATO DE PRESTACION DE SERVICIOS"/>
    <s v="012-2025"/>
    <s v="12 - CONTRATO DE PRESTACION DE SERVICIOS"/>
    <n v="329"/>
    <s v="ORDENES DE PAGO"/>
    <n v="1044"/>
    <n v="1052"/>
    <s v="124937 - Prestar los servicios profesionales especializados para gestionar los proyectos de inversión de infraestructura vial, que se ejecutan con los recursos del Fondo de Desarrollo Rural de Sumapaz. 2289. Se expide CDP con certificado de No existencia de personal 55944 de fecha Ene 19/2025, solicitud SIPSE 124937, recibido para tramite de fecha Enero 27/2025."/>
    <s v="O23011745992024228901000"/>
    <s v="Movilidad para Sumapaz"/>
    <n v="1024474457"/>
    <s v="NELSON FERNEY ESTRADA GONZALEZ"/>
    <n v="0"/>
    <n v="0"/>
    <n v="60000000"/>
    <n v="60000000"/>
    <n v="0"/>
    <x v="1"/>
    <s v="Intervenir 40 Kilómetros-carril de malla vial rural con acciones de construcción y/o conservación"/>
    <n v="124937"/>
    <n v="1"/>
    <s v="4 - Bogotá ordena su territorio y avanza en su acción climática"/>
    <s v="26 - Movilidad Sostenible"/>
  </r>
  <r>
    <n v="2025"/>
    <x v="1"/>
    <d v="2025-01-01T00:00:00"/>
    <d v="2025-03-31T00:00:00"/>
    <s v="0020-01"/>
    <d v="2025-02-07T00:00:00"/>
    <n v="12"/>
    <s v="CONTRATO DE PRESTACION DE SERVICIOS"/>
    <s v="033-2025"/>
    <s v="12 - CONTRATO DE PRESTACION DE SERVICIOS"/>
    <n v="334"/>
    <s v="ORDENES DE PAGO"/>
    <n v="1052"/>
    <n v="1053"/>
    <s v="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 Se expide CRP con memorando 20257020001353, CPS firmado en secop II y recibido para tramite de fecha Feb 06/2025."/>
    <s v="O23011745992024228901000"/>
    <s v="Movilidad para Sumapaz"/>
    <n v="1083875350"/>
    <s v="FERNANDO  ROJAS LOZANO"/>
    <n v="0"/>
    <n v="0"/>
    <n v="31800000"/>
    <n v="31799667"/>
    <n v="333"/>
    <x v="1"/>
    <s v="Intervenir 40 Kilómetros-carril de malla vial rural con acciones de construcción y/o conservación"/>
    <n v="128672"/>
    <n v="1"/>
    <s v="4 - Bogotá ordena su territorio y avanza en su acción climática"/>
    <s v="26 - Movilidad Sostenible"/>
  </r>
  <r>
    <n v="2025"/>
    <x v="1"/>
    <d v="2025-01-01T00:00:00"/>
    <d v="2025-03-31T00:00:00"/>
    <s v="0020-01"/>
    <d v="2025-02-07T00:00:00"/>
    <n v="12"/>
    <s v="CONTRATO DE PRESTACION DE SERVICIOS"/>
    <s v="032-2025"/>
    <s v="12 - CONTRATO DE PRESTACION DE SERVICIOS"/>
    <n v="334"/>
    <s v="ORDENES DE PAGO"/>
    <n v="1062"/>
    <n v="1054"/>
    <s v="124871 - Prestar sus servicios profesionales de apoyo administrativo al Área de Gestión del Desarrollo Local, en la gestión contractual del Fondo de Desarrollo Rural de Sumapaz.2327. Se expide CDP con certificado de No existencia de personal 56244 de fecha Ene 25/2025, solicitud SIPSE 124871, recibido para tramite de fecha Enero 28/2025. Se expide CRP con memorando 20257020001393, CPS firmado en secop II y recibido para tramite de fecha Feb 06/2025."/>
    <s v="O23011745992024232701000"/>
    <s v="Fortalecimiento Institucional y sedes administrativas"/>
    <n v="1015469423"/>
    <s v="DIEGO ALONSO BACCA GARCIA"/>
    <n v="0"/>
    <n v="0"/>
    <n v="42000000"/>
    <n v="42000000"/>
    <n v="0"/>
    <x v="0"/>
    <s v="Realizar 4 estrategias de fortalecimiento institucional (una por vigencia)."/>
    <n v="124871"/>
    <n v="2"/>
    <s v="5 - Bogotá confía en su gobierno"/>
    <s v="33 - Fortalecimiento institucional para un gobierno confiable"/>
  </r>
  <r>
    <n v="2025"/>
    <x v="1"/>
    <d v="2025-01-01T00:00:00"/>
    <d v="2025-03-31T00:00:00"/>
    <s v="0020-01"/>
    <d v="2025-02-07T00:00:00"/>
    <n v="12"/>
    <s v="CONTRATO DE PRESTACION DE SERVICIOS"/>
    <s v="038-2025"/>
    <s v="12 - CONTRATO DE PRESTACION DE SERVICIOS"/>
    <n v="334"/>
    <s v="ORDENES DE PAGO"/>
    <n v="1017"/>
    <n v="1055"/>
    <s v="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 Se expide CRP con memorando 20257020001363, CPS firmado en secop II y recibido para tramite de fecha Feb 06/2025."/>
    <s v="O23011745992024267101000"/>
    <s v="Asistencia técnica agropecuaria y educación ambiental en la localidad de Sumapaz"/>
    <n v="52303112"/>
    <s v="ALEXANDRA  DAVILA AVENDAÑO"/>
    <n v="0"/>
    <n v="0"/>
    <n v="21840000"/>
    <n v="21658000"/>
    <n v="182000"/>
    <x v="2"/>
    <s v="Apoyar 500 predios rurales con buenas prácticas agropecuarias y ambientales que fortalezcan la protección a coberturas vegetales y recurso hídrico"/>
    <n v="126298"/>
    <n v="3"/>
    <s v="4 - Bogotá ordena su territorio y avanza en su acción climática"/>
    <s v="25 - Aumento de la resiliencia al cambio climático y reducción de la vulnerabilidad"/>
  </r>
  <r>
    <n v="2025"/>
    <x v="1"/>
    <d v="2025-01-01T00:00:00"/>
    <d v="2025-03-31T00:00:00"/>
    <s v="0020-01"/>
    <d v="2025-02-07T00:00:00"/>
    <n v="12"/>
    <s v="CONTRATO DE PRESTACION DE SERVICIOS"/>
    <s v="041-2025"/>
    <s v="12 - CONTRATO DE PRESTACION DE SERVICIOS"/>
    <n v="334"/>
    <s v="ORDENES DE PAGO"/>
    <n v="1079"/>
    <n v="1056"/>
    <s v="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CRP con memorando 20257020001373, CPS firmado en secop II y recibido para tramite de fecha Feb 06/2025."/>
    <s v="O23011745992024261301000"/>
    <s v="Manejo de emergencias y mitigación del riesgo de desastres"/>
    <n v="1072072793"/>
    <s v="YANETH VIVIANA DUEÑAS MARTIN"/>
    <n v="0"/>
    <n v="0"/>
    <n v="37800000"/>
    <n v="37800000"/>
    <n v="0"/>
    <x v="4"/>
    <s v="Realizar 12 acciones efectivas para el fortalecimiento de las capacidades locales en torno a la gestión del riesgo"/>
    <n v="126249"/>
    <n v="1"/>
    <s v="4 - Bogotá ordena su territorio y avanza en su acción climática"/>
    <s v="27 - Gestión del riesgo de desastres para un territorio seguro"/>
  </r>
  <r>
    <n v="2025"/>
    <x v="1"/>
    <d v="2025-01-01T00:00:00"/>
    <d v="2025-03-31T00:00:00"/>
    <s v="0020-01"/>
    <d v="2025-02-07T00:00:00"/>
    <n v="12"/>
    <s v="CONTRATO DE PRESTACION DE SERVICIOS"/>
    <s v="037-2025"/>
    <s v="12 - CONTRATO DE PRESTACION DE SERVICIOS"/>
    <n v="334"/>
    <s v="ORDENES DE PAGO"/>
    <n v="1053"/>
    <n v="1057"/>
    <s v="125214 - Prestar sus servicios profesionales de apoyo al Área de Gestión del Desarrollo Local en la gestión de las liquidaciones y cierres de los procesos contractuales del Fondo de Desarrollo Local de Sumapaz. 2327. Se expide CDP con certificado de No existencia de personal 56204 de fecha Ene 24/2025, solicitud SIPSE 125214, recibido para tramite de fecha Enero 28/2025. Se expide CRP con memorando 20257020001343, CPS firmado en secop II y recibido para tramite de fecha Feb 06/2025."/>
    <s v="O23011745992024232701000"/>
    <s v="Fortalecimiento Institucional y sedes administrativas"/>
    <n v="52216823"/>
    <s v="NANCY PAOLA BOLIVAR CUCHIA"/>
    <n v="0"/>
    <n v="0"/>
    <n v="45000000"/>
    <n v="43500000"/>
    <n v="1500000"/>
    <x v="0"/>
    <s v="Realizar 4 estrategias de fortalecimiento institucional (una por vigencia)."/>
    <n v="125214"/>
    <n v="2"/>
    <s v="5 - Bogotá confía en su gobierno"/>
    <s v="33 - Fortalecimiento institucional para un gobierno confiable"/>
  </r>
  <r>
    <n v="2025"/>
    <x v="1"/>
    <d v="2025-01-01T00:00:00"/>
    <d v="2025-03-31T00:00:00"/>
    <s v="0020-01"/>
    <d v="2025-02-07T00:00:00"/>
    <n v="12"/>
    <s v="CONTRATO DE PRESTACION DE SERVICIOS"/>
    <s v="045-2025"/>
    <s v="12 - CONTRATO DE PRESTACION DE SERVICIOS"/>
    <n v="334"/>
    <s v="ORDENES DE PAGO"/>
    <n v="1067"/>
    <n v="1058"/>
    <s v="125192 - Prestar los servicios profesionales para apoyar los asuntos jurídicos en los procesos contractuales y post-contractuales y la gestión ambiental interna y externa de la Alcaldía Local de Sumapaz. 2613. Se expide CDP con certificado de No existencia de personal 56596 de fecha Ene 29/2025, solicitud SIPSE 125192, recibido para tramite de fecha Enero 30/2025. Se expide CRP con memorando 20257020001383, CPS firmado en secop II y recibido para tramite de fecha Feb 06/2025."/>
    <s v="O23011745992024261301000"/>
    <s v="Manejo de emergencias y mitigación del riesgo de desastres"/>
    <n v="1019088970"/>
    <s v="KAREN VIVIANA GONZALEZ ARIZA"/>
    <n v="0"/>
    <n v="0"/>
    <n v="37800000"/>
    <n v="37800000"/>
    <n v="0"/>
    <x v="4"/>
    <s v="Realizar 12 acciones efectivas para el fortalecimiento de las capacidades locales en torno a la gestión del riesgo"/>
    <n v="125192"/>
    <n v="1"/>
    <s v="4 - Bogotá ordena su territorio y avanza en su acción climática"/>
    <s v="27 - Gestión del riesgo de desastres para un territorio seguro"/>
  </r>
  <r>
    <n v="2025"/>
    <x v="1"/>
    <d v="2025-01-01T00:00:00"/>
    <d v="2025-03-31T00:00:00"/>
    <s v="0020-01"/>
    <d v="2025-02-07T00:00:00"/>
    <n v="12"/>
    <s v="CONTRATO DE PRESTACION DE SERVICIOS"/>
    <s v="027-2025"/>
    <s v="12 - CONTRATO DE PRESTACION DE SERVICIOS"/>
    <n v="334"/>
    <s v="ORDENES DE PAGO"/>
    <n v="1020"/>
    <n v="1059"/>
    <s v="127839 - Prestar los servicios de apoyo administrativo y logístico en la ejecución de los proyectos de inversión relacionados con el acceso a la justicia integral de la Alcaldía Local de Sumapaz. 2290. Se expide CDP con certificado de No existencia de personal 55865 de fecha Ene 19/2025, solicitud SIPSE 127839, recibido para tramite de fecha Enero 27/2025. Se expide CRP con memorando 20257020001313, CPS firmado en secop II y recibido para tramite de fecha Feb 06/2025."/>
    <s v="O23011745992024229001000"/>
    <s v="Fortaleciendo la justicia en Sumapaz"/>
    <n v="1007295745"/>
    <s v="YURY DANIELA PEREZ PAEZ"/>
    <n v="0"/>
    <n v="0"/>
    <n v="18150000"/>
    <n v="18150000"/>
    <n v="0"/>
    <x v="5"/>
    <s v="Fortalecer 80 actores comunitarios con herramientas y capacidades para la implementación de un enfoque restaurativo para la justicia y la convivencia"/>
    <n v="127839"/>
    <n v="2"/>
    <s v="1 - Bogotá avanza en su seguridad"/>
    <s v="4 - Servicios centrados en la justicia"/>
  </r>
  <r>
    <n v="2025"/>
    <x v="1"/>
    <d v="2025-01-01T00:00:00"/>
    <d v="2025-03-31T00:00:00"/>
    <s v="0020-01"/>
    <d v="2025-02-07T00:00:00"/>
    <n v="12"/>
    <s v="CONTRATO DE PRESTACION DE SERVICIOS"/>
    <s v="030-2025"/>
    <s v="12 - CONTRATO DE PRESTACION DE SERVICIOS"/>
    <n v="334"/>
    <s v="ORDENES DE PAGO"/>
    <n v="1038"/>
    <n v="1060"/>
    <s v="127933 - Prestar los servicios como auxiliar de apoyo administrativo al Área De Gestión De Desarrollo Local, de la Alcaldía Local De Sumapaz. 2327. Se expide CDP con certificado de No existencia de personal 55861 de fecha Ene 19/2025, solicitud SIPSE 127933, recibido para tramite de fecha Enero 27/2025. Se expide CRP con memorando 20257020001323, CPS firmado en secop II y recibido para tramite de fecha Feb 06/2025."/>
    <s v="O23011745992024232701000"/>
    <s v="Fortalecimiento Institucional y sedes administrativas"/>
    <n v="1014231457"/>
    <s v="NICOLAS DAVID GOMEZ MOJICA"/>
    <n v="0"/>
    <n v="0"/>
    <n v="18150000"/>
    <n v="18150000"/>
    <n v="0"/>
    <x v="0"/>
    <s v="Realizar 4 estrategias de fortalecimiento institucional (una por vigencia)."/>
    <n v="127933"/>
    <n v="2"/>
    <s v="5 - Bogotá confía en su gobierno"/>
    <s v="33 - Fortalecimiento institucional para un gobierno confiable"/>
  </r>
  <r>
    <n v="2025"/>
    <x v="1"/>
    <d v="2025-01-01T00:00:00"/>
    <d v="2025-03-31T00:00:00"/>
    <s v="0020-01"/>
    <d v="2025-02-07T00:00:00"/>
    <n v="12"/>
    <s v="CONTRATO DE PRESTACION DE SERVICIOS"/>
    <s v="040-2025"/>
    <s v="12 - CONTRATO DE PRESTACION DE SERVICIOS"/>
    <n v="328"/>
    <s v="ORDENES DE PAGO"/>
    <n v="1039"/>
    <n v="1061"/>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423, CPS firmado en secop II y recibido para tramite de fecha Feb 06/2025."/>
    <s v="O23011745992024232701000"/>
    <s v="Fortalecimiento Institucional y sedes administrativas"/>
    <n v="1033734844"/>
    <s v="IVAN DARIO PACHON BARRETO"/>
    <n v="0"/>
    <n v="0"/>
    <n v="42120000"/>
    <n v="40716000"/>
    <n v="1404000"/>
    <x v="0"/>
    <s v="Realizar 4 estrategias de fortalecimiento institucional (una por vigencia)."/>
    <n v="124819"/>
    <n v="2"/>
    <s v="5 - Bogotá confía en su gobierno"/>
    <s v="33 - Fortalecimiento institucional para un gobierno confiable"/>
  </r>
  <r>
    <n v="2025"/>
    <x v="1"/>
    <d v="2025-01-01T00:00:00"/>
    <d v="2025-03-31T00:00:00"/>
    <s v="0020-01"/>
    <d v="2025-02-07T00:00:00"/>
    <n v="12"/>
    <s v="CONTRATO DE PRESTACION DE SERVICIOS"/>
    <s v="047-2025"/>
    <s v="12 - CONTRATO DE PRESTACION DE SERVICIOS"/>
    <n v="328"/>
    <s v="ORDENES DE PAGO"/>
    <n v="1026"/>
    <n v="1062"/>
    <s v="125751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5118 de fecha Ene 06/2025, solicitud SIPSE 125751, recibido para tramite de fecha Enero 27/2025. Se expide CRP con memorando 20257020001353, CPS firmado en secop II y recibido para tramite de fecha Feb 06/2025."/>
    <s v="O23011745992024232401000"/>
    <s v="Acciones para el cuidado de la salud y el bienestar de las y los Sumapaceños"/>
    <n v="79497759"/>
    <s v="JORGE MAURICIO CARDENAS ROBAYO"/>
    <n v="0"/>
    <n v="0"/>
    <n v="58800000"/>
    <n v="58800000"/>
    <n v="0"/>
    <x v="6"/>
    <s v="Beneficiar 180 personas con discapacidad a través de Dispositivos de Asistencia Personal - Ayudas Técnicas (no incluidas en los Planes de Beneficios)"/>
    <n v="125751"/>
    <n v="2"/>
    <s v="2 - Bogotá confía en su bien-estar"/>
    <s v="10 - Salud Pública Integrada e Integral"/>
  </r>
  <r>
    <n v="2025"/>
    <x v="1"/>
    <d v="2025-01-01T00:00:00"/>
    <d v="2025-03-31T00:00:00"/>
    <s v="0020-01"/>
    <d v="2025-02-07T00:00:00"/>
    <n v="12"/>
    <s v="CONTRATO DE PRESTACION DE SERVICIOS"/>
    <s v="048-2025"/>
    <s v="12 - CONTRATO DE PRESTACION DE SERVICIOS"/>
    <n v="328"/>
    <s v="ORDENES DE PAGO"/>
    <n v="1039"/>
    <n v="1063"/>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533, CPS firmado en secop II y recibido para tramite de fecha Feb 06/2025."/>
    <s v="O23011745992024232701000"/>
    <s v="Fortalecimiento Institucional y sedes administrativas"/>
    <n v="1019094049"/>
    <s v="PEDRO AUGUSTO INFANTE CARREÑO"/>
    <n v="0"/>
    <n v="0"/>
    <n v="42120000"/>
    <n v="42120000"/>
    <n v="0"/>
    <x v="0"/>
    <s v="Realizar 4 estrategias de fortalecimiento institucional (una por vigencia)."/>
    <n v="124819"/>
    <n v="2"/>
    <s v="5 - Bogotá confía en su gobierno"/>
    <s v="33 - Fortalecimiento institucional para un gobierno confiable"/>
  </r>
  <r>
    <n v="2025"/>
    <x v="1"/>
    <d v="2025-01-01T00:00:00"/>
    <d v="2025-03-31T00:00:00"/>
    <s v="0020-01"/>
    <d v="2025-02-07T00:00:00"/>
    <n v="12"/>
    <s v="CONTRATO DE PRESTACION DE SERVICIOS"/>
    <s v="046-2025"/>
    <s v="12 - CONTRATO DE PRESTACION DE SERVICIOS"/>
    <n v="328"/>
    <s v="ORDENES DE PAGO"/>
    <n v="1050"/>
    <n v="1064"/>
    <s v="1249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6241 de fecha Ene 25/2025, solicitud SIPSE 124914, recibido para tramite de fecha Enero 28/2025. Se expide CRP con memorando 20257020001503, CPS firmado en secop II y recibido para tramite de fecha Feb 06/2025."/>
    <s v="O23011745992024228901000"/>
    <s v="Movilidad para Sumapaz"/>
    <n v="1077860558"/>
    <s v="JOSE DAVID DONOSO TOVAR"/>
    <n v="0"/>
    <n v="0"/>
    <n v="45990000"/>
    <n v="43946000"/>
    <n v="2044000"/>
    <x v="1"/>
    <s v="Intervenir 40 Kilómetros-carril de malla vial rural con acciones de construcción y/o conservación"/>
    <n v="124914"/>
    <n v="1"/>
    <s v="4 - Bogotá ordena su territorio y avanza en su acción climática"/>
    <s v="26 - Movilidad Sostenible"/>
  </r>
  <r>
    <n v="2025"/>
    <x v="1"/>
    <d v="2025-01-01T00:00:00"/>
    <d v="2025-03-31T00:00:00"/>
    <s v="0020-01"/>
    <d v="2025-02-07T00:00:00"/>
    <n v="12"/>
    <s v="CONTRATO DE PRESTACION DE SERVICIOS"/>
    <s v="043-2025"/>
    <s v="12 - CONTRATO DE PRESTACION DE SERVICIOS"/>
    <n v="328"/>
    <s v="ORDENES DE PAGO"/>
    <n v="1075"/>
    <n v="1065"/>
    <s v="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 Se expide CRP con memorando 20257020001403, CPS firmado en secop II y recibido para tramite de fecha Feb 06/2025."/>
    <s v="O23011745992024232701000"/>
    <s v="Fortalecimiento Institucional y sedes administrativas"/>
    <n v="1109004909"/>
    <s v="ANDRES FELIPE ARIAS ROJAS"/>
    <n v="0"/>
    <n v="0"/>
    <n v="39000000"/>
    <n v="39000000"/>
    <n v="0"/>
    <x v="0"/>
    <s v="Realizar 4 estrategias de fortalecimiento institucional (una por vigencia)."/>
    <n v="124889"/>
    <n v="2"/>
    <s v="5 - Bogotá confía en su gobierno"/>
    <s v="33 - Fortalecimiento institucional para un gobierno confiable"/>
  </r>
  <r>
    <n v="2025"/>
    <x v="1"/>
    <d v="2025-01-01T00:00:00"/>
    <d v="2025-03-31T00:00:00"/>
    <s v="0020-01"/>
    <d v="2025-02-07T00:00:00"/>
    <n v="12"/>
    <s v="CONTRATO DE PRESTACION DE SERVICIOS"/>
    <s v="036-2025"/>
    <s v="12 - CONTRATO DE PRESTACION DE SERVICIOS"/>
    <n v="327"/>
    <s v="ORDENES DE PAGO"/>
    <n v="1036"/>
    <n v="1066"/>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n v="1052413340"/>
    <s v="ANDRES FELIPE GUECHA QUINTERO"/>
    <n v="0"/>
    <n v="0"/>
    <n v="50400000"/>
    <n v="42210000"/>
    <n v="8190000"/>
    <x v="0"/>
    <s v="Realizar 4 estrategias de fortalecimiento institucional (una por vigencia)."/>
    <n v="126424"/>
    <n v="2"/>
    <s v="5 - Bogotá confía en su gobierno"/>
    <s v="33 - Fortalecimiento institucional para un gobierno confiable"/>
  </r>
  <r>
    <n v="2025"/>
    <x v="1"/>
    <d v="2025-01-01T00:00:00"/>
    <d v="2025-03-31T00:00:00"/>
    <s v="0020-01"/>
    <d v="2025-02-07T00:00:00"/>
    <n v="12"/>
    <s v="CONTRATO DE PRESTACION DE SERVICIOS"/>
    <s v="035-2025"/>
    <s v="12 - CONTRATO DE PRESTACION DE SERVICIOS"/>
    <n v="327"/>
    <s v="ORDENES DE PAGO"/>
    <n v="1058"/>
    <n v="1067"/>
    <s v="127923 - Prestar los servicios profesionales para apoyar jurídicamente las auditorias generadas por los entes de control y temas relacionados con planes de mejoramiento de la Alcaldía Local de Sumapaz. 2327. Se expide CDP con certificado de No existencia de personal 56206 de fecha Ene 24/2025, solicitud SIPSE 127923, recibido para tramite de fecha Enero 28/2025."/>
    <s v="O23011745992024232701000"/>
    <s v="Fortalecimiento Institucional y sedes administrativas"/>
    <n v="79694258"/>
    <s v="OMAR ARTURO CALDERON ZAQUE"/>
    <n v="0"/>
    <n v="0"/>
    <n v="37800000"/>
    <n v="37800000"/>
    <n v="0"/>
    <x v="0"/>
    <s v="Realizar 4 estrategias de fortalecimiento institucional (una por vigencia)."/>
    <n v="127923"/>
    <n v="2"/>
    <s v="5 - Bogotá confía en su gobierno"/>
    <s v="33 - Fortalecimiento institucional para un gobierno confiable"/>
  </r>
  <r>
    <n v="2025"/>
    <x v="1"/>
    <d v="2025-01-01T00:00:00"/>
    <d v="2025-03-31T00:00:00"/>
    <s v="0020-01"/>
    <d v="2025-02-07T00:00:00"/>
    <n v="12"/>
    <s v="CONTRATO DE PRESTACION DE SERVICIOS"/>
    <s v="065-2025"/>
    <s v="12 - CONTRATO DE PRESTACION DE SERVICIOS"/>
    <n v="327"/>
    <s v="ORDENES DE PAGO"/>
    <n v="1022"/>
    <n v="1068"/>
    <s v="127859 - Prestar los servicios profesionales especializados para la atención, orientación y fortalecimiento a la estrategia de acceso a la justicia integral y actividades relacionados con Derechos Humanos en la localidad, en el marco del plan de desarrollo 2025-2028. 2230. Se expide CDP con certificado de No existencia de personal 55863 de fecha Ene 19/2025, solicitud SIPSE 127859, recibido para tramite de fecha Enero 27/2025."/>
    <s v="O23011745992024223001000"/>
    <s v="Por una mejor convivencia en Sumapaz"/>
    <n v="79882488"/>
    <s v="DAVID ANDRES JIMENEZ"/>
    <n v="0"/>
    <n v="0"/>
    <n v="50400000"/>
    <n v="50400000"/>
    <n v="0"/>
    <x v="7"/>
    <s v="Implementar 16 acciones formativas diferenciales para la promoción de la convivencia ciudadana"/>
    <n v="127859"/>
    <n v="1"/>
    <s v="1 - Bogotá avanza en su seguridad"/>
    <s v="1 - Diálogo social y cultura ciudadana para la convivencia pacifica y la recuperación de la confianza"/>
  </r>
  <r>
    <n v="2025"/>
    <x v="1"/>
    <d v="2025-01-01T00:00:00"/>
    <d v="2025-03-31T00:00:00"/>
    <s v="0020-01"/>
    <d v="2025-02-07T00:00:00"/>
    <n v="12"/>
    <s v="CONTRATO DE PRESTACION DE SERVICIOS"/>
    <s v="058-2025"/>
    <s v="12 - CONTRATO DE PRESTACION DE SERVICIOS"/>
    <n v="327"/>
    <s v="ORDENES DE PAGO"/>
    <n v="1065"/>
    <n v="1069"/>
    <s v="124909 - Prestar sus servicios profesionales para coordinar, liderar y asesorar los planes y estrategias de comunicación interna y externa para la divulgación de los programas, proyectos y actividades de la Alcaldía Local. 2327. Se expide CDP con certificado de No existencia de personal 56599 de fecha Ene 29/2025, solicitud SIPSE 124909, recibido para tramite de fecha Enero 30/2025."/>
    <s v="O23011745992024232701000"/>
    <s v="Fortalecimiento Institucional y sedes administrativas"/>
    <n v="1018481546"/>
    <s v="DANIELA  LOPERA TORRES"/>
    <n v="0"/>
    <n v="0"/>
    <n v="45600000"/>
    <n v="45600000"/>
    <n v="0"/>
    <x v="0"/>
    <s v="Realizar 4 estrategias de fortalecimiento institucional (una por vigencia)."/>
    <n v="124909"/>
    <n v="2"/>
    <s v="5 - Bogotá confía en su gobierno"/>
    <s v="33 - Fortalecimiento institucional para un gobierno confiable"/>
  </r>
  <r>
    <n v="2025"/>
    <x v="1"/>
    <d v="2025-01-01T00:00:00"/>
    <d v="2025-03-31T00:00:00"/>
    <s v="0020-01"/>
    <d v="2025-02-07T00:00:00"/>
    <n v="12"/>
    <s v="CONTRATO DE PRESTACION DE SERVICIOS"/>
    <s v="034-2025"/>
    <s v="12 - CONTRATO DE PRESTACION DE SERVICIOS"/>
    <n v="327"/>
    <s v="ORDENES DE PAGO"/>
    <n v="1023"/>
    <n v="1070"/>
    <s v="127928 - Prestar sus servicios técnicos al Área de Gestión del Desarrollo Local, en la gestión contractual del Fondo de Desarrollo Rural de Sumapaz. 2327. Se expide CDP con certificado de No existencia de personal 55862 de fecha Ene 19/2025, solicitud SIPSE 127928, recibido para tramite de fecha Enero 27/2025."/>
    <s v="O23011745992024232701000"/>
    <s v="Fortalecimiento Institucional y sedes administrativas"/>
    <n v="1019020889"/>
    <s v="MARY VIVIANA RUIZ REINA"/>
    <n v="0"/>
    <n v="0"/>
    <n v="19800000"/>
    <n v="18810000"/>
    <n v="990000"/>
    <x v="0"/>
    <s v="Realizar 4 estrategias de fortalecimiento institucional (una por vigencia)."/>
    <n v="127928"/>
    <n v="2"/>
    <s v="5 - Bogotá confía en su gobierno"/>
    <s v="33 - Fortalecimiento institucional para un gobierno confiable"/>
  </r>
  <r>
    <n v="2025"/>
    <x v="1"/>
    <d v="2025-01-01T00:00:00"/>
    <d v="2025-03-31T00:00:00"/>
    <s v="0020-01"/>
    <d v="2025-02-07T00:00:00"/>
    <n v="12"/>
    <s v="CONTRATO DE PRESTACION DE SERVICIOS"/>
    <s v="054-2025"/>
    <s v="12 - CONTRATO DE PRESTACION DE SERVICIOS"/>
    <n v="327"/>
    <s v="ORDENES DE PAGO"/>
    <n v="1096"/>
    <n v="1071"/>
    <s v="129655 - Prestar los servicios profesionales al área de gestión de desarrollo local, en temas relacionados con atención a la población vulnerable, de la Alcaldía Local de Sumapaz. 2398 Se expide CDP con certificado de No existencia de personal 56974 de fecha Feb 05/2025, solicitud SIPSE 129655, recibido para tramite de fecha Feb 05/2025."/>
    <s v="O23011745992024239801000"/>
    <s v="Cuidado y protección para la población Vulnerable de Sumapaz"/>
    <n v="52110765"/>
    <s v="INDIRA FARIDE ELJACH BELTRAN"/>
    <n v="0"/>
    <n v="0"/>
    <n v="39060000"/>
    <n v="39060000"/>
    <n v="0"/>
    <x v="8"/>
    <s v="Atender 800 personas con apoyos que contribuyan al ingreso mínimo garantizado. "/>
    <n v="129655"/>
    <n v="2"/>
    <s v="2 - Bogotá confía en su bien-estar"/>
    <s v="7 - Bogotá, una ciudad con menos Pobreza"/>
  </r>
  <r>
    <n v="2025"/>
    <x v="1"/>
    <d v="2025-01-01T00:00:00"/>
    <d v="2025-03-31T00:00:00"/>
    <s v="0020-01"/>
    <d v="2025-02-07T00:00:00"/>
    <n v="12"/>
    <s v="CONTRATO DE PRESTACION DE SERVICIOS"/>
    <s v="066-2025"/>
    <s v="12 - CONTRATO DE PRESTACION DE SERVICIOS"/>
    <n v="327"/>
    <s v="ORDENES DE PAGO"/>
    <n v="1075"/>
    <n v="1072"/>
    <s v="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
    <s v="O23011745992024232701000"/>
    <s v="Fortalecimiento Institucional y sedes administrativas"/>
    <n v="1013685604"/>
    <s v="CAMILA ALEJANDRA JIMENEZ DURAN"/>
    <n v="0"/>
    <n v="0"/>
    <n v="39000000"/>
    <n v="39000000"/>
    <n v="0"/>
    <x v="0"/>
    <s v="Realizar 4 estrategias de fortalecimiento institucional (una por vigencia)."/>
    <n v="124889"/>
    <n v="2"/>
    <s v="5 - Bogotá confía en su gobierno"/>
    <s v="33 - Fortalecimiento institucional para un gobierno confiable"/>
  </r>
  <r>
    <n v="2025"/>
    <x v="1"/>
    <d v="2025-01-01T00:00:00"/>
    <d v="2025-03-31T00:00:00"/>
    <s v="0020-01"/>
    <d v="2025-02-07T00:00:00"/>
    <n v="12"/>
    <s v="CONTRATO DE PRESTACION DE SERVICIOS"/>
    <s v="067-2025"/>
    <s v="12 - CONTRATO DE PRESTACION DE SERVICIOS"/>
    <n v="327"/>
    <s v="ORDENES DE PAGO"/>
    <n v="1014"/>
    <n v="1073"/>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n v="1024497752"/>
    <s v="SINDY CARINA CHIPATECUA MORENO"/>
    <n v="0"/>
    <n v="0"/>
    <n v="42000000"/>
    <n v="42000000"/>
    <n v="0"/>
    <x v="1"/>
    <s v="Intervenir 40 Kilómetros-carril de malla vial rural con acciones de construcción y/o conservación"/>
    <n v="125639"/>
    <n v="1"/>
    <s v="4 - Bogotá ordena su territorio y avanza en su acción climática"/>
    <s v="26 - Movilidad Sostenible"/>
  </r>
  <r>
    <n v="2025"/>
    <x v="1"/>
    <d v="2025-01-01T00:00:00"/>
    <d v="2025-03-31T00:00:00"/>
    <s v="0020-01"/>
    <d v="2025-02-07T00:00:00"/>
    <n v="12"/>
    <s v="CONTRATO DE PRESTACION DE SERVICIOS"/>
    <s v="049-2025"/>
    <s v="12 - CONTRATO DE PRESTACION DE SERVICIOS"/>
    <n v="327"/>
    <s v="ORDENES DE PAGO"/>
    <n v="1014"/>
    <n v="1074"/>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n v="1032484368"/>
    <s v="LUISA FERNANDA GARZON GAITAN"/>
    <n v="0"/>
    <n v="0"/>
    <n v="42000000"/>
    <n v="42000000"/>
    <n v="0"/>
    <x v="1"/>
    <s v="Intervenir 40 Kilómetros-carril de malla vial rural con acciones de construcción y/o conservación"/>
    <n v="125639"/>
    <n v="1"/>
    <s v="4 - Bogotá ordena su territorio y avanza en su acción climática"/>
    <s v="26 - Movilidad Sostenible"/>
  </r>
  <r>
    <n v="2025"/>
    <x v="1"/>
    <d v="2025-01-01T00:00:00"/>
    <d v="2025-03-31T00:00:00"/>
    <s v="0020-01"/>
    <d v="2025-02-07T00:00:00"/>
    <n v="12"/>
    <s v="CONTRATO DE PRESTACION DE SERVICIOS"/>
    <s v="044-2025"/>
    <s v="12 - CONTRATO DE PRESTACION DE SERVICIOS"/>
    <n v="334"/>
    <s v="ORDENES DE PAGO"/>
    <n v="1074"/>
    <n v="1076"/>
    <s v="124890 - Prestar los servicios profesionales para apoyar los procesos del parque automotor pesado y de maquinaria de propiedad del Fondo de Desarrollo Rural de Sumapaz. 2289. Se expide CDP con certificado de No existencia de personal 56695 de fecha Ene 29/2025, solicitud SIPSE 124890, recibido para tramite de fecha Enero 30/2025."/>
    <s v="O23011745992024228901000"/>
    <s v="Movilidad para Sumapaz"/>
    <n v="1019019834"/>
    <s v="EDWIN  RUIZ VASQUEZ"/>
    <n v="0"/>
    <n v="0"/>
    <n v="31500000"/>
    <n v="31500000"/>
    <n v="0"/>
    <x v="1"/>
    <s v="Intervenir 40 Kilómetros-carril de malla vial rural con acciones de construcción y/o conservación"/>
    <n v="124890"/>
    <n v="1"/>
    <s v="4 - Bogotá ordena su territorio y avanza en su acción climática"/>
    <s v="26 - Movilidad Sostenible"/>
  </r>
  <r>
    <n v="2025"/>
    <x v="1"/>
    <d v="2025-01-01T00:00:00"/>
    <d v="2025-03-31T00:00:00"/>
    <s v="0020-01"/>
    <d v="2025-02-07T00:00:00"/>
    <n v="12"/>
    <s v="CONTRATO DE PRESTACION DE SERVICIOS"/>
    <s v="062-2025"/>
    <s v="12 - CONTRATO DE PRESTACION DE SERVICIOS"/>
    <n v="327"/>
    <s v="ORDENES DE PAGO"/>
    <n v="1010"/>
    <n v="1077"/>
    <s v="125210 - Prestar los servicios profesionales especializados de apoyo psicosocial al Área de Gestión de Desarrollo Local para generar acciones complementarias en salud en la localidad de Sumapaz. 2324. Se expide CDP con certificado de No existencia de personal 55937 de fecha Ene 19/2025, solicitud SIPSE 125210, recibido para tramite de fecha Enero 27/2025."/>
    <s v="O23011745992024232401000"/>
    <s v="Acciones para el cuidado de la salud y el bienestar de las y los Sumapaceños"/>
    <n v="1120562910"/>
    <s v="DORA LILIANA GARZON HERRERA"/>
    <n v="0"/>
    <n v="0"/>
    <n v="53550000"/>
    <n v="53550000"/>
    <n v="0"/>
    <x v="6"/>
    <s v="Vincular 1000 personas en acciones complementarias en salud física, nutricional y oral, a través del Circuito del Cuidado"/>
    <n v="125210"/>
    <n v="6"/>
    <s v="2 - Bogotá confía en su bien-estar"/>
    <s v="10 - Salud Pública Integrada e Integral"/>
  </r>
  <r>
    <n v="2025"/>
    <x v="1"/>
    <d v="2025-01-01T00:00:00"/>
    <d v="2025-03-31T00:00:00"/>
    <s v="0020-01"/>
    <d v="2025-02-07T00:00:00"/>
    <n v="12"/>
    <s v="CONTRATO DE PRESTACION DE SERVICIOS"/>
    <s v="073-2025"/>
    <s v="12 - CONTRATO DE PRESTACION DE SERVICIOS"/>
    <n v="327"/>
    <s v="ORDENES DE PAGO"/>
    <n v="1099"/>
    <n v="1078"/>
    <s v="125199 - Prestar los servicios profesionales para apoyar la formulación, ejecución, seguimiento y mejora continua de las herramientas que conforman la Gestión Ambiental Institucional de la Alcaldía Local. 2689. Se expide CDP con certificado de No existencia de personal 56829 de fecha Ene 31/2025, solicitud SIPSE 125199, recibido para tramite de fecha Feb 06/2025."/>
    <s v="O23011745992024268901000"/>
    <s v="Acueductos veredales, saneamiento básico y energías alternativas"/>
    <n v="1136886950"/>
    <s v="ALEXANDRA  RIPPE ABRIL"/>
    <n v="0"/>
    <n v="0"/>
    <n v="36000000"/>
    <n v="34000000"/>
    <n v="2000000"/>
    <x v="9"/>
    <s v="Realizar 160 acciones  con energías alternativas para el área rural."/>
    <n v="125199"/>
    <n v="2"/>
    <s v="4 - Bogotá ordena su territorio y avanza en su acción climática"/>
    <s v="29 - Servicios públicos inclusivos y sostenibles"/>
  </r>
  <r>
    <n v="2025"/>
    <x v="1"/>
    <d v="2025-01-01T00:00:00"/>
    <d v="2025-03-31T00:00:00"/>
    <s v="0020-01"/>
    <d v="2025-02-07T00:00:00"/>
    <n v="12"/>
    <s v="CONTRATO DE PRESTACION DE SERVICIOS"/>
    <s v="072-2025"/>
    <s v="12 - CONTRATO DE PRESTACION DE SERVICIOS"/>
    <n v="327"/>
    <s v="ORDENES DE PAGO"/>
    <n v="1097"/>
    <n v="1079"/>
    <s v="126254 - Prestar los servicios de apoyo administrativo para la gestión agroambiental del área de Gestión de Desarrollo Local de la Alcaldía Local de Sumapaz. 2671. Se expide CDP con certificado de No existencia de personal 56814 de fecha Ene 31/2025, solicitud SIPSE 126254, recibido para tramite de fecha Feb 06/2025."/>
    <s v="O23011745992024267101000"/>
    <s v="Asistencia técnica agropecuaria y educación ambiental en la localidad de Sumapaz"/>
    <n v="1030538532"/>
    <s v="CINDY HORLEYE GAVIRIA TARAZONA"/>
    <n v="0"/>
    <n v="0"/>
    <n v="18150000"/>
    <n v="18150000"/>
    <n v="0"/>
    <x v="2"/>
    <s v="Apoyar 500 predios rurales con buenas prácticas agropecuarias y ambientales que fortalezcan la protección a coberturas vegetales y recurso hídrico"/>
    <n v="126254"/>
    <n v="3"/>
    <s v="4 - Bogotá ordena su territorio y avanza en su acción climática"/>
    <s v="25 - Aumento de la resiliencia al cambio climático y reducción de la vulnerabilidad"/>
  </r>
  <r>
    <n v="2025"/>
    <x v="1"/>
    <d v="2025-01-01T00:00:00"/>
    <d v="2025-03-31T00:00:00"/>
    <s v="0020-01"/>
    <d v="2025-02-07T00:00:00"/>
    <n v="12"/>
    <s v="CONTRATO DE PRESTACION DE SERVICIOS"/>
    <s v="056-2025"/>
    <s v="12 - CONTRATO DE PRESTACION DE SERVICIOS"/>
    <n v="327"/>
    <s v="ORDENES DE PAGO"/>
    <n v="1037"/>
    <n v="1080"/>
    <s v="125133 - Prestar los servicios profesionales especializados en la ejecución y seguimiento de las actividades que se ejecutan en el proyecto de Recreación y deporte del Fondo de Desarrollo Rural de Sumapaz. 2388. Se expide CDP con certificado de No existencia de personal 55940 de fecha Ene 19/2025, solicitud SIPSE 125133, recibido para tramite de fecha Enero 27/2025."/>
    <s v="O23011745992024238801000"/>
    <s v="Recreación y Deporte para Sumapaz"/>
    <n v="1018481815"/>
    <s v="ANDRES CAMILO ACOSTA JIMENEZ"/>
    <n v="0"/>
    <n v="0"/>
    <n v="54000000"/>
    <n v="54000000"/>
    <n v="0"/>
    <x v="10"/>
    <s v="Beneficiar  1200 personas en actividades recreo-deportivas comunitarias."/>
    <n v="125133"/>
    <n v="1"/>
    <s v="2 - Bogotá confía en su bien-estar"/>
    <s v="14 - Bogotá deportiva, recreativa, artística, patrimonial e intercultural"/>
  </r>
  <r>
    <n v="2025"/>
    <x v="1"/>
    <d v="2025-01-01T00:00:00"/>
    <d v="2025-03-31T00:00:00"/>
    <s v="0020-01"/>
    <d v="2025-02-07T00:00:00"/>
    <n v="12"/>
    <s v="CONTRATO DE PRESTACION DE SERVICIOS"/>
    <s v="060-2025"/>
    <s v="12 - CONTRATO DE PRESTACION DE SERVICIOS"/>
    <n v="327"/>
    <s v="ORDENES DE PAGO"/>
    <n v="1024"/>
    <n v="1081"/>
    <s v="125693 - Prestar los servicios como Auxiliar administrativo para el Centro de Documentación e Información C.D.I, de la Alcaldía Local de Sumapaz. 2327. Se expide CDP con certificado de No existencia de personal 55301 de fecha Ene 10/2025, solicitud SIPSE 125693, recibido para tramite de fecha Enero 27/2025."/>
    <s v="O23011745992024232701000"/>
    <s v="Fortalecimiento Institucional y sedes administrativas"/>
    <n v="1000365003"/>
    <s v="BRAYAN EDUARDO TORRES RAMIREZ"/>
    <n v="0"/>
    <n v="0"/>
    <n v="24200000"/>
    <n v="24200000"/>
    <n v="0"/>
    <x v="0"/>
    <s v="Realizar 4 estrategias de fortalecimiento institucional (una por vigencia)."/>
    <n v="125693"/>
    <n v="2"/>
    <s v="5 - Bogotá confía en su gobierno"/>
    <s v="33 - Fortalecimiento institucional para un gobierno confiable"/>
  </r>
  <r>
    <n v="2025"/>
    <x v="1"/>
    <d v="2025-01-01T00:00:00"/>
    <d v="2025-03-31T00:00:00"/>
    <s v="0020-01"/>
    <d v="2025-02-07T00:00:00"/>
    <n v="12"/>
    <s v="CONTRATO DE PRESTACION DE SERVICIOS"/>
    <s v="064-2025"/>
    <s v="12 - CONTRATO DE PRESTACION DE SERVICIOS"/>
    <n v="327"/>
    <s v="ORDENES DE PAGO"/>
    <n v="1090"/>
    <n v="1082"/>
    <s v="127853 - Prestar los servicios Profesionales para apoyar la planeación, seguimiento, ejecución y control de los Proyectos ambientales y de desarrollo rural sostenible, del Fondo de Desarrollo Rural de Sumapaz. 2671 SE EXPIDE CDP CON CERTIFICADO DE NO EXISTENCIA DE PERSONAL 56807 DE FECHA 31 ENE 2025, SOLICITUD SIPSE 127853 RECIBIDO PARA TRAMITE DE FECHA FEB 04/2025."/>
    <s v="O23011745992024267101000"/>
    <s v="Asistencia técnica agropecuaria y educación ambiental en la localidad de Sumapaz"/>
    <n v="1014280764"/>
    <s v="LUIS MARIO REYES MUNEVAR"/>
    <n v="0"/>
    <n v="0"/>
    <n v="33390000"/>
    <n v="33390000"/>
    <n v="0"/>
    <x v="2"/>
    <s v="Apoyar 500 predios rurales con buenas prácticas agropecuarias y ambientales que fortalezcan la protección a coberturas vegetales y recurso hídrico"/>
    <n v="127853"/>
    <n v="3"/>
    <s v="4 - Bogotá ordena su territorio y avanza en su acción climática"/>
    <s v="25 - Aumento de la resiliencia al cambio climático y reducción de la vulnerabilidad"/>
  </r>
  <r>
    <n v="2025"/>
    <x v="1"/>
    <d v="2025-01-01T00:00:00"/>
    <d v="2025-03-31T00:00:00"/>
    <s v="0020-01"/>
    <d v="2025-02-07T00:00:00"/>
    <n v="12"/>
    <s v="CONTRATO DE PRESTACION DE SERVICIOS"/>
    <s v="051-2025"/>
    <s v="12 - CONTRATO DE PRESTACION DE SERVICIOS"/>
    <n v="327"/>
    <s v="ORDENES DE PAGO"/>
    <n v="1066"/>
    <n v="1083"/>
    <s v="125146 - Prestar los servicios profesionales en la planeación, ejecución y seguimiento de los proyectos de inversión en los temas de Recreación y Deporte que ejecute el Fondo de Desarrollo Rural de Sumapaz.2388. Se expide CDP con certificado de No existencia de personal 56597 de fecha Ene 29/2025, solicitud SIPSE 125146, recibido para tramite de fecha Enero 30/2025."/>
    <s v="O23011745992024238801000"/>
    <s v="Recreación y Deporte para Sumapaz"/>
    <n v="1069230460"/>
    <s v="LEONARDO  MARTINEZ VARELA"/>
    <n v="0"/>
    <n v="0"/>
    <n v="36000000"/>
    <n v="36000000"/>
    <n v="0"/>
    <x v="10"/>
    <s v="Capacitar 1000 personas en los campos deportivos o recreativos "/>
    <n v="125146"/>
    <n v="3"/>
    <s v="2 - Bogotá confía en su bien-estar"/>
    <s v="14 - Bogotá deportiva, recreativa, artística, patrimonial e intercultural"/>
  </r>
  <r>
    <n v="2025"/>
    <x v="1"/>
    <d v="2025-01-01T00:00:00"/>
    <d v="2025-03-31T00:00:00"/>
    <s v="0020-01"/>
    <d v="2025-02-07T00:00:00"/>
    <n v="12"/>
    <s v="CONTRATO DE PRESTACION DE SERVICIOS"/>
    <s v="057-2025"/>
    <s v="12 - CONTRATO DE PRESTACION DE SERVICIOS"/>
    <n v="327"/>
    <s v="ORDENES DE PAGO"/>
    <n v="1086"/>
    <n v="1084"/>
    <s v="126323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 SE EXPIDE CDP CON CERTIFICADO DE NO EXISTENCIA DE PERSONAL 56591 DE FECHA 31 ENE 2025, SOLICITUD SIPSE 126323 RECIBIDO PARA TRAMITE DE FECHA FEB 04/2025."/>
    <s v="O23011745992024270301000"/>
    <s v="Una mejor educación para Sumapaz"/>
    <n v="1069717477"/>
    <s v="LEIDY VIVIANA RUIZ CASTIBLANCO"/>
    <n v="0"/>
    <n v="0"/>
    <n v="31500000"/>
    <n v="31500000"/>
    <n v="0"/>
    <x v="11"/>
    <s v="Beneficiar 160 estudiantes en programas de educación posmedia (niveles de formación técnico profesional, tecnólogo, profesional universitario y educación para el trabajo y desarrollo humano)."/>
    <n v="126323"/>
    <n v="3"/>
    <s v="3 - Bogotá confía en su potencial"/>
    <s v="16 - Atención Integral a la Primera Infancia y Educación como Eje del Potencial Humano"/>
  </r>
  <r>
    <n v="2025"/>
    <x v="1"/>
    <d v="2025-01-01T00:00:00"/>
    <d v="2025-03-31T00:00:00"/>
    <s v="0020-01"/>
    <d v="2025-02-07T00:00:00"/>
    <n v="12"/>
    <s v="CONTRATO DE PRESTACION DE SERVICIOS"/>
    <s v="050-2025"/>
    <s v="12 - CONTRATO DE PRESTACION DE SERVICIOS"/>
    <n v="327"/>
    <s v="ORDENES DE PAGO"/>
    <n v="1078"/>
    <n v="1085"/>
    <s v="127524 - Prestar sus servicios profesionales especializados para apoyar el desarrollo de actividades de transformación productiva y formación de capacidades, en la localidad de Sumapaz. 2315. Se expide CDP con certificado de No existencia de personal 56589 de fecha Ene 29/2025, solicitud SIPSE 127524, recibido para tramite de fecha Enero 30/2025."/>
    <s v="O23011745992024231501000"/>
    <s v="Somos Sumapaz: Emprendiendo de manera sostenible en el territorio"/>
    <n v="1016046855"/>
    <s v="MIGUEL ALFONSO RODRIGUEZ CASTRO"/>
    <n v="0"/>
    <n v="0"/>
    <n v="50400000"/>
    <n v="50400000"/>
    <n v="0"/>
    <x v="12"/>
    <s v="Vincular 600 hogares y/o unidades productivas a procesos productivos y de comercialización en el sector rural."/>
    <n v="127524"/>
    <n v="1"/>
    <s v="3 - Bogotá confía en su potencial"/>
    <s v="20 - Promoción del emprendimiento formal, equitativo e incluyente"/>
  </r>
  <r>
    <n v="2025"/>
    <x v="1"/>
    <d v="2025-01-01T00:00:00"/>
    <d v="2025-03-31T00:00:00"/>
    <s v="0020-01"/>
    <d v="2025-02-07T00:00:00"/>
    <n v="12"/>
    <s v="CONTRATO DE PRESTACION DE SERVICIOS"/>
    <s v="069-2025"/>
    <s v="12 - CONTRATO DE PRESTACION DE SERVICIOS"/>
    <n v="327"/>
    <s v="ORDENES DE PAGO"/>
    <n v="1051"/>
    <n v="1086"/>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n v="1000335571"/>
    <s v="ANTONIO  GOMEZ MORENO"/>
    <n v="0"/>
    <n v="0"/>
    <n v="18000000"/>
    <n v="18000000"/>
    <n v="0"/>
    <x v="1"/>
    <s v="Intervenir 40 Kilómetros-carril de malla vial rural con acciones de construcción y/o conservación"/>
    <n v="128679"/>
    <n v="1"/>
    <s v="4 - Bogotá ordena su territorio y avanza en su acción climática"/>
    <s v="26 - Movilidad Sostenible"/>
  </r>
  <r>
    <n v="2025"/>
    <x v="1"/>
    <d v="2025-01-01T00:00:00"/>
    <d v="2025-03-31T00:00:00"/>
    <s v="0020-01"/>
    <d v="2025-02-07T00:00:00"/>
    <n v="12"/>
    <s v="CONTRATO DE PRESTACION DE SERVICIOS"/>
    <s v="063-2025"/>
    <s v="12 - CONTRATO DE PRESTACION DE SERVICIOS"/>
    <n v="327"/>
    <s v="ORDENES DE PAGO"/>
    <n v="1089"/>
    <n v="1087"/>
    <s v="127824 - Prestar los servicios profesionales para el fortalecimiento ambiental del servicio de asistencia técnica agropecuaria de la localidaD de Sumapaz.2671. SE EXPIDE CDP CON CERTIFICADO DE NO EXISTENCIA DE PERSONAL 56810 DE FECHA 31 ENE 2025, SOLICITUD SIPSE 127824 RECIBIDO PARA TRAMITE DE FECHA FEB 04/2025."/>
    <s v="O23011745992024267101000"/>
    <s v="Asistencia técnica agropecuaria y educación ambiental en la localidad de Sumapaz"/>
    <n v="1018418402"/>
    <s v="JULIE PAULIN CARO FORERO"/>
    <n v="0"/>
    <n v="0"/>
    <n v="31500000"/>
    <n v="31500000"/>
    <n v="0"/>
    <x v="2"/>
    <s v="Apoyar 500 predios rurales con buenas prácticas agropecuarias y ambientales que fortalezcan la protección a coberturas vegetales y recurso hídrico"/>
    <n v="127824"/>
    <n v="3"/>
    <s v="4 - Bogotá ordena su territorio y avanza en su acción climática"/>
    <s v="25 - Aumento de la resiliencia al cambio climático y reducción de la vulnerabilidad"/>
  </r>
  <r>
    <n v="2025"/>
    <x v="1"/>
    <d v="2025-01-01T00:00:00"/>
    <d v="2025-03-31T00:00:00"/>
    <s v="0020-01"/>
    <d v="2025-02-10T00:00:00"/>
    <n v="12"/>
    <s v="CONTRATO DE PRESTACION DE SERVICIOS"/>
    <s v="055-2025"/>
    <s v="12 - CONTRATO DE PRESTACION DE SERVICIOS"/>
    <n v="327"/>
    <s v="ORDENES DE PAGO"/>
    <n v="1043"/>
    <n v="1088"/>
    <s v="124922 - Prestar los servicios profesionales especializados para apoyar la gestión y ejecución de los proyectos de inversión de infraestructura local. 2289. Se expide CDP con certificado de No existencia de personal 55945 de fecha Ene 19/2025, solicitud SIPSE 124922, recibido para tramite de fecha Enero 27/2025."/>
    <s v="O23011745992024228901000"/>
    <s v="Movilidad para Sumapaz"/>
    <n v="79468757"/>
    <s v="EDGAR IVAN SEPULVEDA PARRA"/>
    <n v="0"/>
    <n v="0"/>
    <n v="54000000"/>
    <n v="54000000"/>
    <n v="0"/>
    <x v="1"/>
    <s v="Intervenir 40 Kilómetros-carril de malla vial rural con acciones de construcción y/o conservación"/>
    <n v="124922"/>
    <n v="1"/>
    <s v="4 - Bogotá ordena su territorio y avanza en su acción climática"/>
    <s v="26 - Movilidad Sostenible"/>
  </r>
  <r>
    <n v="2025"/>
    <x v="1"/>
    <d v="2025-01-01T00:00:00"/>
    <d v="2025-03-31T00:00:00"/>
    <s v="0020-01"/>
    <d v="2025-02-10T00:00:00"/>
    <n v="12"/>
    <s v="CONTRATO DE PRESTACION DE SERVICIOS"/>
    <s v="042-2025"/>
    <s v="12 - CONTRATO DE PRESTACION DE SERVICIOS"/>
    <n v="328"/>
    <s v="ORDENES DE PAGO"/>
    <n v="1055"/>
    <n v="1089"/>
    <s v="124885 - Prestar los servicios profesionales para apoyar los asuntos administrativos del Área de Gestión de Desarrollo Local de la Alcaldía Local de Sumapaz. 2327. Se expide CDP con certificado de No existencia de personal 56242 de fecha Ene 25/2025, solicitud SIPSE 124885, recibido para tramite de fecha Enero 28/2025. Se expide CRP con memorando 20257020001443, CPS firmado en secop II y recibido para tramite de fecha Feb 10/2025."/>
    <s v="O23011745992024232701000"/>
    <s v="Fortalecimiento Institucional y sedes administrativas"/>
    <n v="1051185292"/>
    <s v="DEISY MILENA SANTANA PAEZ"/>
    <n v="0"/>
    <n v="0"/>
    <n v="33810000"/>
    <n v="31743833"/>
    <n v="2066167"/>
    <x v="0"/>
    <s v="Realizar 4 estrategias de fortalecimiento institucional (una por vigencia)."/>
    <n v="124885"/>
    <n v="2"/>
    <s v="5 - Bogotá confía en su gobierno"/>
    <s v="33 - Fortalecimiento institucional para un gobierno confiable"/>
  </r>
  <r>
    <n v="2025"/>
    <x v="1"/>
    <d v="2025-01-01T00:00:00"/>
    <d v="2025-03-31T00:00:00"/>
    <s v="0020-01"/>
    <d v="2025-02-10T00:00:00"/>
    <n v="12"/>
    <s v="CONTRATO DE PRESTACION DE SERVICIOS"/>
    <s v="070-2025"/>
    <s v="12 - CONTRATO DE PRESTACION DE SERVICIOS"/>
    <n v="324"/>
    <s v="ORDENES DE PAGO"/>
    <n v="1051"/>
    <n v="1090"/>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n v="1010175132"/>
    <s v="LUDY ZENAIDA CASTIBLANCO PARRA"/>
    <n v="0"/>
    <n v="0"/>
    <n v="18000000"/>
    <n v="18000000"/>
    <n v="0"/>
    <x v="1"/>
    <s v="Intervenir 40 Kilómetros-carril de malla vial rural con acciones de construcción y/o conservación"/>
    <n v="128679"/>
    <n v="1"/>
    <s v="4 - Bogotá ordena su territorio y avanza en su acción climática"/>
    <s v="26 - Movilidad Sostenible"/>
  </r>
  <r>
    <n v="2025"/>
    <x v="1"/>
    <d v="2025-01-01T00:00:00"/>
    <d v="2025-03-31T00:00:00"/>
    <s v="0020-01"/>
    <d v="2025-02-10T00:00:00"/>
    <n v="12"/>
    <s v="CONTRATO DE PRESTACION DE SERVICIOS"/>
    <s v="053-2025"/>
    <s v="12 - CONTRATO DE PRESTACION DE SERVICIOS"/>
    <n v="324"/>
    <s v="ORDENES DE PAGO"/>
    <n v="1015"/>
    <n v="1091"/>
    <s v="126246 - Prestar sus servicios profesionales especializados para apoyar el desarrollo de actividades de transformación productiva y formación de capacidades, en la localidad de Sumapaz. 2315. Se expide CDP con certificado de No existencia de personal 55345 de fecha Ene 20/2025, solicitud SIPSE 126246, recibido para tramite de fecha Enero 27/2025."/>
    <s v="O23011745992024231501000"/>
    <s v="Somos Sumapaz: Emprendiendo de manera sostenible en el territorio"/>
    <n v="79866406"/>
    <s v="MICHEL DAVID PINEDA DEOM"/>
    <n v="0"/>
    <n v="0"/>
    <n v="68000000"/>
    <n v="57800000"/>
    <n v="10200000"/>
    <x v="12"/>
    <s v="Vincular 600 hogares y/o unidades productivas a procesos productivos y de comercialización en el sector rural."/>
    <n v="126246"/>
    <n v="1"/>
    <s v="3 - Bogotá confía en su potencial"/>
    <s v="20 - Promoción del emprendimiento formal, equitativo e incluyente"/>
  </r>
  <r>
    <n v="2025"/>
    <x v="1"/>
    <d v="2025-01-01T00:00:00"/>
    <d v="2025-03-31T00:00:00"/>
    <s v="0020-01"/>
    <d v="2025-02-10T00:00:00"/>
    <n v="12"/>
    <s v="CONTRATO DE PRESTACION DE SERVICIOS"/>
    <s v="052-2025"/>
    <s v="12 - CONTRATO DE PRESTACION DE SERVICIOS"/>
    <n v="324"/>
    <s v="ORDENES DE PAGO"/>
    <n v="1051"/>
    <n v="1092"/>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n v="80063723"/>
    <s v="LUIS ALFREDO VASQUEZ MURILLO"/>
    <n v="0"/>
    <n v="0"/>
    <n v="18000000"/>
    <n v="18000000"/>
    <n v="0"/>
    <x v="1"/>
    <s v="Intervenir 40 Kilómetros-carril de malla vial rural con acciones de construcción y/o conservación"/>
    <n v="128679"/>
    <n v="1"/>
    <s v="4 - Bogotá ordena su territorio y avanza en su acción climática"/>
    <s v="26 - Movilidad Sostenible"/>
  </r>
  <r>
    <n v="2025"/>
    <x v="1"/>
    <d v="2025-01-01T00:00:00"/>
    <d v="2025-03-31T00:00:00"/>
    <s v="0020-01"/>
    <d v="2025-02-11T00:00:00"/>
    <n v="12"/>
    <s v="CONTRATO DE PRESTACION DE SERVICIOS"/>
    <s v="082-2025"/>
    <s v="12 - CONTRATO DE PRESTACION DE SERVICIOS"/>
    <n v="323"/>
    <s v="ORDENES DE PAGO"/>
    <n v="1086"/>
    <n v="1093"/>
    <s v="126323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 SE EXPIDE CDP CON CERTIFICADO DE NO EXISTENCIA DE PERSONAL 56591 DE FECHA 31 ENE 2025, SOLICITUD SIPSE 126323 RECIBIDO PARA TRAMITE DE FECHA FEB 04/2025."/>
    <s v="O23011745992024270301000"/>
    <s v="Una mejor educación para Sumapaz"/>
    <n v="1083553855"/>
    <s v="JULISSA JULIETTE DOMINGUEZ ARAUJO"/>
    <n v="0"/>
    <n v="0"/>
    <n v="31500000"/>
    <n v="31500000"/>
    <n v="0"/>
    <x v="11"/>
    <s v="Beneficiar 160 estudiantes en programas de educación posmedia (niveles de formación técnico profesional, tecnólogo, profesional universitario y educación para el trabajo y desarrollo humano)."/>
    <n v="126323"/>
    <n v="3"/>
    <s v="3 - Bogotá confía en su potencial"/>
    <s v="16 - Atención Integral a la Primera Infancia y Educación como Eje del Potencial Humano"/>
  </r>
  <r>
    <n v="2025"/>
    <x v="1"/>
    <d v="2025-01-01T00:00:00"/>
    <d v="2025-03-31T00:00:00"/>
    <s v="0020-01"/>
    <d v="2025-02-11T00:00:00"/>
    <n v="12"/>
    <s v="CONTRATO DE PRESTACION DE SERVICIOS"/>
    <s v="086-2025"/>
    <s v="12 - CONTRATO DE PRESTACION DE SERVICIOS"/>
    <n v="323"/>
    <s v="ORDENES DE PAGO"/>
    <n v="1098"/>
    <n v="1094"/>
    <s v="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
    <s v="O23011745992024232701000"/>
    <s v="Fortalecimiento Institucional y sedes administrativas"/>
    <n v="52159153"/>
    <s v="ZULMA YINEY ESCAMILLA TRIANA"/>
    <n v="0"/>
    <n v="0"/>
    <n v="39600000"/>
    <n v="39600000"/>
    <n v="0"/>
    <x v="0"/>
    <s v="Realizar 4 estrategias de fortalecimiento institucional (una por vigencia)."/>
    <n v="125187"/>
    <n v="2"/>
    <s v="5 - Bogotá confía en su gobierno"/>
    <s v="33 - Fortalecimiento institucional para un gobierno confiable"/>
  </r>
  <r>
    <n v="2025"/>
    <x v="1"/>
    <d v="2025-01-01T00:00:00"/>
    <d v="2025-03-31T00:00:00"/>
    <s v="0020-01"/>
    <d v="2025-02-11T00:00:00"/>
    <n v="12"/>
    <s v="CONTRATO DE PRESTACION DE SERVICIOS"/>
    <s v="061-2025"/>
    <s v="12 - CONTRATO DE PRESTACION DE SERVICIOS"/>
    <n v="323"/>
    <s v="ORDENES DE PAGO"/>
    <n v="1069"/>
    <n v="1095"/>
    <s v="125215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592 de fecha Ene 29/2025, solicitud SIPSE 125215, recibido para tramite de fecha Enero 30/2025."/>
    <s v="O23011745992024232701000"/>
    <s v="Fortalecimiento Institucional y sedes administrativas"/>
    <n v="53891214"/>
    <s v="LEYDI MAYERLY MARTINEZ BAUTISTA"/>
    <n v="0"/>
    <n v="0"/>
    <n v="33600000"/>
    <n v="31546667"/>
    <n v="2053333"/>
    <x v="0"/>
    <s v="Realizar 4 estrategias de fortalecimiento institucional (una por vigencia)."/>
    <n v="125215"/>
    <n v="2"/>
    <s v="5 - Bogotá confía en su gobierno"/>
    <s v="33 - Fortalecimiento institucional para un gobierno confiable"/>
  </r>
  <r>
    <n v="2025"/>
    <x v="1"/>
    <d v="2025-01-01T00:00:00"/>
    <d v="2025-03-31T00:00:00"/>
    <s v="0020-01"/>
    <d v="2025-02-11T00:00:00"/>
    <n v="12"/>
    <s v="CONTRATO DE PRESTACION DE SERVICIOS"/>
    <s v="077-2025"/>
    <s v="12 - CONTRATO DE PRESTACION DE SERVICIOS"/>
    <n v="323"/>
    <s v="ORDENES DE PAGO"/>
    <n v="1070"/>
    <n v="1096"/>
    <s v="111639 -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CDP con certificado de No existencia de personal 56583 de fecha Ene 29/2025, solicitud SIPSE 126219, recibido para tramite de fecha Enero 30/2025."/>
    <s v="O23011745992024252601000"/>
    <s v="Por una vida libre de violencias para las mujeres de Sumapaz"/>
    <n v="52008301"/>
    <s v="ANA ROSA BAUTISTA RINCON"/>
    <n v="0"/>
    <n v="0"/>
    <n v="37800000"/>
    <n v="37800000"/>
    <n v="0"/>
    <x v="13"/>
    <s v="Vincular 1200 personas en acciones para la prevención del feminicidio y la violencia contra la mujer."/>
    <n v="111639"/>
    <n v="1"/>
    <s v="1 - Bogotá avanza en su seguridad"/>
    <s v="2 - Cero tolerancia a las violencias contra las mujeres y basadas en género"/>
  </r>
  <r>
    <n v="2025"/>
    <x v="1"/>
    <d v="2025-01-01T00:00:00"/>
    <d v="2025-03-31T00:00:00"/>
    <s v="0020-01"/>
    <d v="2025-02-11T00:00:00"/>
    <n v="12"/>
    <s v="CONTRATO DE PRESTACION DE SERVICIOS"/>
    <s v="085-2025"/>
    <s v="12 - CONTRATO DE PRESTACION DE SERVICIOS"/>
    <n v="323"/>
    <s v="ORDENES DE PAGO"/>
    <n v="1092"/>
    <n v="1097"/>
    <s v="128682 - Prestar sus servicios profesionales para apoyar el proyecto de inversión &quot;Fortaleciendo la Conectividad en Sumapaz¿. 2265. SE EXPIDE CDP CON CERTIFICADO DE NO EXISTENCIA DE PERSONAL 56806 DE FECHA 31 ENE 2025, SOLICITUD SIPSE 127935 RECIBIDO PARA TRAMITE DE FECHA FEB 04/2025."/>
    <s v="O23011745992024226501000"/>
    <s v="Fortaleciendo la Conectividad en Sumapaz"/>
    <n v="1024524223"/>
    <s v="RICHARD CAMILO RODRIGUEZ PRIETO"/>
    <n v="0"/>
    <n v="0"/>
    <n v="31500000"/>
    <n v="29750000"/>
    <n v="1750000"/>
    <x v="14"/>
    <s v="Operativizar 17 Centros de Acceso Comunitario en zonas rurales y/o apartadas y/o urbanas, con énfasis en Servicios TIC´s generados."/>
    <n v="128682"/>
    <n v="1"/>
    <s v="5 - Bogotá confía en su gobierno"/>
    <s v="35 - Bogotá ciudad Inteligente"/>
  </r>
  <r>
    <n v="2025"/>
    <x v="1"/>
    <d v="2025-01-01T00:00:00"/>
    <d v="2025-03-31T00:00:00"/>
    <s v="0020-01"/>
    <d v="2025-02-11T00:00:00"/>
    <n v="12"/>
    <s v="CONTRATO DE PRESTACION DE SERVICIOS"/>
    <s v="071-2025"/>
    <s v="12 - CONTRATO DE PRESTACION DE SERVICIOS"/>
    <n v="323"/>
    <s v="ORDENES DE PAGO"/>
    <n v="1048"/>
    <n v="1098"/>
    <s v="124901 -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CDP con certificado de No existencia de personal 55947 de fecha Ene 19/2025, solicitud SIPSE 124901, recibido para tramite de fecha Enero 27/2025."/>
    <s v="O23011745992024232701000"/>
    <s v="Fortalecimiento Institucional y sedes administrativas"/>
    <n v="1079411787"/>
    <s v="ALEJANDRO  PERDOMO HERRERA"/>
    <n v="0"/>
    <n v="0"/>
    <n v="42000000"/>
    <n v="42000000"/>
    <n v="0"/>
    <x v="0"/>
    <s v="Realizar 4 estrategias de fortalecimiento institucional (una por vigencia)."/>
    <n v="124901"/>
    <n v="2"/>
    <s v="5 - Bogotá confía en su gobierno"/>
    <s v="33 - Fortalecimiento institucional para un gobierno confiable"/>
  </r>
  <r>
    <n v="2025"/>
    <x v="1"/>
    <d v="2025-01-01T00:00:00"/>
    <d v="2025-03-31T00:00:00"/>
    <s v="0020-01"/>
    <d v="2025-02-11T00:00:00"/>
    <n v="12"/>
    <s v="CONTRATO DE PRESTACION DE SERVICIOS"/>
    <s v="076-2025"/>
    <s v="12 - CONTRATO DE PRESTACION DE SERVICIOS"/>
    <n v="323"/>
    <s v="ORDENES DE PAGO"/>
    <n v="1072"/>
    <n v="1099"/>
    <s v="127978 - Prestar los servicios profesionales para estudiar la relación de los sistemas biológicos frente a las actividades de conservación y aprovechamiento de los recursos naturales, en la localidad de Sumapaz. 2671. Se expide CDP con certificado de No existencia de personal 56587 de fecha Ene 29/2025, solicitud SIPSE 127978, recibido para tramite de fecha Enero 30/2025."/>
    <s v="O23011745992024267101000"/>
    <s v="Asistencia técnica agropecuaria y educación ambiental en la localidad de Sumapaz"/>
    <n v="1070605949"/>
    <s v="JEISON ARTURO MENDOZA PERDOMO"/>
    <n v="0"/>
    <n v="0"/>
    <n v="36000000"/>
    <n v="36000000"/>
    <n v="0"/>
    <x v="2"/>
    <s v="Implementar 4 procesos comunitarios de educación ambiental que promueven la conservación de la biodiversidad y el agua"/>
    <n v="127978"/>
    <n v="1"/>
    <s v="4 - Bogotá ordena su territorio y avanza en su acción climática"/>
    <s v="25 - Aumento de la resiliencia al cambio climático y reducción de la vulnerabilidad"/>
  </r>
  <r>
    <n v="2025"/>
    <x v="1"/>
    <d v="2025-01-01T00:00:00"/>
    <d v="2025-03-31T00:00:00"/>
    <s v="0020-01"/>
    <d v="2025-02-11T00:00:00"/>
    <n v="12"/>
    <s v="CONTRATO DE PRESTACION DE SERVICIOS"/>
    <s v="059-2025"/>
    <s v="12 - CONTRATO DE PRESTACION DE SERVICIOS"/>
    <n v="323"/>
    <s v="ORDENES DE PAGO"/>
    <n v="1073"/>
    <n v="1100"/>
    <s v="129057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con certificado de No existencia de personal 56586 de fecha Ene 29/2025, solicitud SIPSE 129057, recibido para tramite de fecha Enero 30/2025."/>
    <s v="O23011745992024232701000"/>
    <s v="Fortalecimiento Institucional y sedes administrativas"/>
    <n v="1023873719"/>
    <s v="DEYANIRA LORENA INCHIMA CHANTRE"/>
    <n v="0"/>
    <n v="0"/>
    <n v="42000000"/>
    <n v="39666667"/>
    <n v="2333333"/>
    <x v="0"/>
    <s v="Realizar 4 estrategias de fortalecimiento institucional (una por vigencia)."/>
    <n v="129057"/>
    <n v="2"/>
    <s v="5 - Bogotá confía en su gobierno"/>
    <s v="33 - Fortalecimiento institucional para un gobierno confiable"/>
  </r>
  <r>
    <n v="2025"/>
    <x v="1"/>
    <d v="2025-01-01T00:00:00"/>
    <d v="2025-03-31T00:00:00"/>
    <s v="0020-01"/>
    <d v="2025-02-11T00:00:00"/>
    <n v="12"/>
    <s v="CONTRATO DE PRESTACION DE SERVICIOS"/>
    <s v="079-2025"/>
    <s v="12 - CONTRATO DE PRESTACION DE SERVICIOS"/>
    <n v="323"/>
    <s v="ORDENES DE PAGO"/>
    <n v="1087"/>
    <n v="1101"/>
    <s v="127716 - Prestar los servicios profesionales como abogado, para el trámite de los asuntos jurídicos y legales, que requieran los procesos misionales y administrativos que se adelantan en el Fondo Desarrollo Local sumapaz. 2327. SE EXPIDE CDP CON CERTIFICADO DE NO EXISTENCIA DE PERSONAL 56812 DE FECHA 31 ENE 2025, SOLICITUD SIPSE 127716 RECIBIDO PARA TRAMITE DE FECHA FEB 04/2025."/>
    <s v="O23011745992024232701000"/>
    <s v="Fortalecimiento Institucional y sedes administrativas"/>
    <n v="1012413960"/>
    <s v="JANEIRY  ROMERO HERNANDEZ"/>
    <n v="0"/>
    <n v="0"/>
    <n v="37800000"/>
    <n v="37800000"/>
    <n v="0"/>
    <x v="0"/>
    <s v="Realizar 4 estrategias de fortalecimiento institucional (una por vigencia)."/>
    <n v="127716"/>
    <n v="2"/>
    <s v="5 - Bogotá confía en su gobierno"/>
    <s v="33 - Fortalecimiento institucional para un gobierno confiable"/>
  </r>
  <r>
    <n v="2025"/>
    <x v="1"/>
    <d v="2025-01-01T00:00:00"/>
    <d v="2025-03-31T00:00:00"/>
    <s v="0020-01"/>
    <d v="2025-02-11T00:00:00"/>
    <n v="12"/>
    <s v="CONTRATO DE PRESTACION DE SERVICIOS"/>
    <s v="078-2025"/>
    <s v="12 - CONTRATO DE PRESTACION DE SERVICIOS"/>
    <n v="323"/>
    <s v="ORDENES DE PAGO"/>
    <n v="1068"/>
    <n v="1102"/>
    <s v="125206 - Prestar los servicios profesionales como Abogado (a) en la implementación y gestión de estrategias de fortalecimiento de los sistemas locales de justicia y acceso a la justicia rural. 2290. Se expide CDP con certificado de No existencia de personal 56593 de fecha Ene 29/2025, solicitud SIPSE 125206, recibido para tramite de fecha Enero 30/2025."/>
    <s v="O23011745992024229001000"/>
    <s v="Fortaleciendo la justicia en Sumapaz"/>
    <n v="1024555613"/>
    <s v="DUVAN HERNAN HERNANDEZ TORRES"/>
    <n v="0"/>
    <n v="0"/>
    <n v="39060000"/>
    <n v="39060000"/>
    <n v="0"/>
    <x v="5"/>
    <s v="Fortalecer 80 actores comunitarios con herramientas y capacidades para la implementación de un enfoque restaurativo para la justicia y la convivencia"/>
    <n v="125206"/>
    <n v="2"/>
    <s v="1 - Bogotá avanza en su seguridad"/>
    <s v="4 - Servicios centrados en la justicia"/>
  </r>
  <r>
    <n v="2025"/>
    <x v="1"/>
    <d v="2025-01-01T00:00:00"/>
    <d v="2025-03-31T00:00:00"/>
    <s v="0020-01"/>
    <d v="2025-02-11T00:00:00"/>
    <n v="12"/>
    <s v="CONTRATO DE PRESTACION DE SERVICIOS"/>
    <s v="075-2025"/>
    <s v="12 - CONTRATO DE PRESTACION DE SERVICIOS"/>
    <n v="323"/>
    <s v="ORDENES DE PAGO"/>
    <n v="1029"/>
    <n v="1103"/>
    <s v="126401 - Prestar sus servicios de Apoyo Tecnico-Administrativo al Área De Gestión De Desarrollo Local, en los temas relacionados con la infraestructura vial de la Alcaldía Local De Sumapaz. 2289. Se expide CDP con certificado de No existencia de personal 55298 de fecha Ene 10/2025, solicitud SIPSE 126401, recibido para tramite de fecha Enero 27/2025."/>
    <s v="O23011745992024228901000"/>
    <s v="Movilidad para Sumapaz"/>
    <n v="1012397312"/>
    <s v="LIZETH PATRICIA PEREZ GARCIA"/>
    <n v="0"/>
    <n v="0"/>
    <n v="36120000"/>
    <n v="25886000"/>
    <n v="10234000"/>
    <x v="1"/>
    <s v="Intervenir 40 Kilómetros-carril de malla vial rural con acciones de construcción y/o conservación"/>
    <n v="126401"/>
    <n v="1"/>
    <s v="4 - Bogotá ordena su territorio y avanza en su acción climática"/>
    <s v="26 - Movilidad Sostenible"/>
  </r>
  <r>
    <n v="2025"/>
    <x v="1"/>
    <d v="2025-01-01T00:00:00"/>
    <d v="2025-03-31T00:00:00"/>
    <s v="0020-01"/>
    <d v="2025-02-11T00:00:00"/>
    <n v="12"/>
    <s v="CONTRATO DE PRESTACION DE SERVICIOS"/>
    <s v="081-2025"/>
    <s v="12 - CONTRATO DE PRESTACION DE SERVICIOS"/>
    <n v="323"/>
    <s v="ORDENES DE PAGO"/>
    <n v="1046"/>
    <n v="1104"/>
    <s v="125020 - Prestar sus servicios profesionales de apoyo administrativo al Área de Gestión del Desarrollo Local, en la gestión contractual del Fondo de Desarrollo Rural de Sumapaz. 2327. Se expide CDP con certificado de No existencia de personal 55942 de fecha Ene 19/2025, solicitud SIPSE 125020, recibido para tramite de fecha Enero 27/2025."/>
    <s v="O23011745992024232701000"/>
    <s v="Fortalecimiento Institucional y sedes administrativas"/>
    <n v="1010014055"/>
    <s v="JESUS DAVID ALDANA GARCIA"/>
    <n v="0"/>
    <n v="0"/>
    <n v="39000000"/>
    <n v="36616667"/>
    <n v="2383333"/>
    <x v="0"/>
    <s v="Realizar 4 estrategias de fortalecimiento institucional (una por vigencia)."/>
    <n v="125020"/>
    <n v="2"/>
    <s v="5 - Bogotá confía en su gobierno"/>
    <s v="33 - Fortalecimiento institucional para un gobierno confiable"/>
  </r>
  <r>
    <n v="2025"/>
    <x v="1"/>
    <d v="2025-01-01T00:00:00"/>
    <d v="2025-03-31T00:00:00"/>
    <s v="0020-01"/>
    <d v="2025-02-11T00:00:00"/>
    <n v="12"/>
    <s v="CONTRATO DE PRESTACION DE SERVICIOS"/>
    <s v="088-2025"/>
    <s v="12 - CONTRATO DE PRESTACION DE SERVICIOS"/>
    <n v="323"/>
    <s v="ORDENES DE PAGO"/>
    <n v="1077"/>
    <n v="1105"/>
    <s v="125190 - Prestar los servicios profesionales para el apoyo al despacho y al Área de Gestión del Desarrollo Local, de la Alcaldía Local de Sumapaz. 2327.  Se expide CDP con certificado de No existencia de personal 56594 de fecha Ene 29/2025, solicitud SIPSE 125190, recibido para tramite de fecha Enero 30/2025."/>
    <s v="O23011745992024232701000"/>
    <s v="Fortalecimiento Institucional y sedes administrativas"/>
    <n v="1121897345"/>
    <s v="BENJAMIN EDUARDO LEON MARTINEZ"/>
    <n v="0"/>
    <n v="0"/>
    <n v="36000000"/>
    <n v="36000000"/>
    <n v="0"/>
    <x v="0"/>
    <s v="Realizar 4 estrategias de fortalecimiento institucional (una por vigencia)."/>
    <n v="125190"/>
    <n v="2"/>
    <s v="5 - Bogotá confía en su gobierno"/>
    <s v="33 - Fortalecimiento institucional para un gobierno confiable"/>
  </r>
  <r>
    <n v="2025"/>
    <x v="1"/>
    <d v="2025-01-01T00:00:00"/>
    <d v="2025-03-31T00:00:00"/>
    <s v="0020-01"/>
    <d v="2025-02-11T00:00:00"/>
    <n v="12"/>
    <s v="CONTRATO DE PRESTACION DE SERVICIOS"/>
    <s v="080-2025"/>
    <s v="12 - CONTRATO DE PRESTACION DE SERVICIOS"/>
    <n v="323"/>
    <s v="ORDENES DE PAGO"/>
    <n v="1080"/>
    <n v="1106"/>
    <s v="127526 - Prestar servicios profesionales para apoyar la formulación, implementación, seguimiento de planes y proyectos de Fondo de Desarrollo Rural de Sumapaz, relacionados con mujer y equidad de género, y demás procesos asociados a su transversalización a nivel local. 2541. Se expide CDP con certificado de No existencia de personal 56585 de fecha Ene 29/2025, solicitud SIPSE 127526, recibido para tramite de fecha Enero 30/2025."/>
    <s v="O23011745992024254101000"/>
    <s v="Bienestar para las Mujeres de Sumapaz"/>
    <n v="1015467013"/>
    <s v="JESSICA PAOLA SOTO VACA"/>
    <n v="0"/>
    <n v="0"/>
    <n v="30240000"/>
    <n v="30240000"/>
    <n v="0"/>
    <x v="15"/>
    <s v="Vincular 600 mujeres cuidadoras a estrategias de cuidado."/>
    <n v="127526"/>
    <n v="1"/>
    <s v="2 - Bogotá confía en su bien-estar"/>
    <s v="12 - Bogotá cuida a su gente"/>
  </r>
  <r>
    <n v="2025"/>
    <x v="1"/>
    <d v="2025-01-01T00:00:00"/>
    <d v="2025-03-31T00:00:00"/>
    <s v="0020-01"/>
    <d v="2025-02-11T00:00:00"/>
    <n v="12"/>
    <s v="CONTRATO DE PRESTACION DE SERVICIOS"/>
    <s v="092-2025"/>
    <s v="12 - CONTRATO DE PRESTACION DE SERVICIOS"/>
    <n v="323"/>
    <s v="ORDENES DE PAGO"/>
    <n v="1113"/>
    <n v="1107"/>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 v="O23011745992024232401000"/>
    <s v="Acciones para el cuidado de la salud y el bienestar de las y los Sumapaceños"/>
    <n v="1022950442"/>
    <s v="LIDIA JINNETH RIOS TUNAROSA"/>
    <n v="0"/>
    <n v="0"/>
    <n v="17640000"/>
    <n v="17640000"/>
    <n v="0"/>
    <x v="6"/>
    <s v="Vincular 1000 personas en acciones complementarias en salud física, nutricional y oral, a través del Circuito del Cuidado"/>
    <n v="127862"/>
    <n v="6"/>
    <s v="2 - Bogotá confía en su bien-estar"/>
    <s v="10 - Salud Pública Integrada e Integral"/>
  </r>
  <r>
    <n v="2025"/>
    <x v="1"/>
    <d v="2025-01-01T00:00:00"/>
    <d v="2025-03-31T00:00:00"/>
    <s v="0020-01"/>
    <d v="2025-02-11T00:00:00"/>
    <n v="12"/>
    <s v="CONTRATO DE PRESTACION DE SERVICIOS"/>
    <s v="094-2025"/>
    <s v="12 - CONTRATO DE PRESTACION DE SERVICIOS"/>
    <n v="323"/>
    <s v="ORDENES DE PAGO"/>
    <n v="1113"/>
    <n v="1108"/>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 v="O23011745992024232401000"/>
    <s v="Acciones para el cuidado de la salud y el bienestar de las y los Sumapaceños"/>
    <n v="1015472708"/>
    <s v="VIVIANA MARCELA SUSA RUNZA"/>
    <n v="0"/>
    <n v="0"/>
    <n v="17640000"/>
    <n v="17640000"/>
    <n v="0"/>
    <x v="6"/>
    <s v="Vincular 1000 personas en acciones complementarias en salud física, nutricional y oral, a través del Circuito del Cuidado"/>
    <n v="127862"/>
    <n v="6"/>
    <s v="2 - Bogotá confía en su bien-estar"/>
    <s v="10 - Salud Pública Integrada e Integral"/>
  </r>
  <r>
    <n v="2025"/>
    <x v="1"/>
    <d v="2025-01-01T00:00:00"/>
    <d v="2025-03-31T00:00:00"/>
    <s v="0020-01"/>
    <d v="2025-02-11T00:00:00"/>
    <n v="12"/>
    <s v="CONTRATO DE PRESTACION DE SERVICIOS"/>
    <s v="091-2025"/>
    <s v="12 - CONTRATO DE PRESTACION DE SERVICIOS"/>
    <n v="323"/>
    <s v="ORDENES DE PAGO"/>
    <n v="1052"/>
    <n v="1109"/>
    <s v="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
    <s v="O23011745992024228901000"/>
    <s v="Movilidad para Sumapaz"/>
    <n v="1022949670"/>
    <s v="JEIMY LIZZETH GUTIERREZ TORRES"/>
    <n v="0"/>
    <n v="0"/>
    <n v="31800000"/>
    <n v="29856667"/>
    <n v="1943333"/>
    <x v="1"/>
    <s v="Intervenir 40 Kilómetros-carril de malla vial rural con acciones de construcción y/o conservación"/>
    <n v="128672"/>
    <n v="1"/>
    <s v="4 - Bogotá ordena su territorio y avanza en su acción climática"/>
    <s v="26 - Movilidad Sostenible"/>
  </r>
  <r>
    <n v="2025"/>
    <x v="1"/>
    <d v="2025-01-01T00:00:00"/>
    <d v="2025-03-31T00:00:00"/>
    <s v="0020-01"/>
    <d v="2025-02-11T00:00:00"/>
    <n v="12"/>
    <s v="CONTRATO DE PRESTACION DE SERVICIOS"/>
    <s v="089-2025"/>
    <s v="12 - CONTRATO DE PRESTACION DE SERVICIOS"/>
    <n v="323"/>
    <s v="ORDENES DE PAGO"/>
    <n v="1103"/>
    <n v="1110"/>
    <s v="127543 - Prestar sus servicios profesionales especializados al área de gestión de desarrollo local para apoyar la planeación, ejecución y seguimiento a los proyectos de infraestructura y puentes. 2474. Se expide CDP con certificado de No existencia de personal 56985 de fecha Feb 05/2025, solicitud SIPSE 127543, recibido para tramite de fecha Feb 06/2025."/>
    <s v="O23011745992024247401000"/>
    <s v="Por un mejor espacio público en Sumapaz"/>
    <n v="53167430"/>
    <s v="DIANA LORENA HILARION PLAZAS"/>
    <n v="0"/>
    <n v="0"/>
    <n v="47250000"/>
    <n v="47250000"/>
    <n v="0"/>
    <x v="16"/>
    <s v="Intervenir 13250 metros cuadrados de elementos del sistema de espacio público peatonal con acciones de construcción y/o conservación."/>
    <n v="127543"/>
    <n v="1"/>
    <s v="1 - Bogotá avanza en su seguridad"/>
    <s v="5 - Espacio público seguro e inclusivo"/>
  </r>
  <r>
    <n v="2025"/>
    <x v="1"/>
    <d v="2025-01-01T00:00:00"/>
    <d v="2025-03-31T00:00:00"/>
    <s v="0020-01"/>
    <d v="2025-02-12T00:00:00"/>
    <n v="12"/>
    <s v="CONTRATO DE PRESTACION DE SERVICIOS"/>
    <s v="099-2025"/>
    <s v="12 - CONTRATO DE PRESTACION DE SERVICIOS"/>
    <n v="322"/>
    <s v="ORDENES DE PAGO"/>
    <n v="1115"/>
    <n v="1111"/>
    <s v="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
    <s v="O23011745992024232701000"/>
    <s v="Fortalecimiento Institucional y sedes administrativas"/>
    <n v="52900762"/>
    <s v="JENNY CAROLINA GIRON CUERVO"/>
    <n v="0"/>
    <n v="0"/>
    <n v="42000000"/>
    <n v="42000000"/>
    <n v="0"/>
    <x v="0"/>
    <s v="Realizar 4 estrategias de fortalecimiento institucional (una por vigencia)."/>
    <n v="124844"/>
    <n v="2"/>
    <s v="5 - Bogotá confía en su gobierno"/>
    <s v="33 - Fortalecimiento institucional para un gobierno confiable"/>
  </r>
  <r>
    <n v="2025"/>
    <x v="1"/>
    <d v="2025-01-01T00:00:00"/>
    <d v="2025-03-31T00:00:00"/>
    <s v="0020-01"/>
    <d v="2025-02-12T00:00:00"/>
    <n v="12"/>
    <s v="CONTRATO DE PRESTACION DE SERVICIOS"/>
    <s v="096-2025"/>
    <s v="12 - CONTRATO DE PRESTACION DE SERVICIOS"/>
    <n v="322"/>
    <s v="ORDENES DE PAGO"/>
    <n v="1109"/>
    <n v="1112"/>
    <s v="127749 - Prestar los servicios profesionales especializados, para apoyar los procesos jurídicos, administrativos y la gestión contractual del Área de Gestión de Desarrollo Local de la Alcaldía Local de Sumapaz. 2327. Se expide CDP con certificado de No existencia de personal 56983 de fecha Feb 05/2025, solicitud SIPSE 127749, recibido para tramite de fecha Feb 06/2025."/>
    <s v="O23011745992024232701000"/>
    <s v="Fortalecimiento Institucional y sedes administrativas"/>
    <n v="1036598600"/>
    <s v="DANIEL  LOPEZ AVENDAÑO"/>
    <n v="0"/>
    <n v="0"/>
    <n v="52830000"/>
    <n v="40503000"/>
    <n v="12327000"/>
    <x v="0"/>
    <s v="Realizar 4 estrategias de fortalecimiento institucional (una por vigencia)."/>
    <n v="127749"/>
    <n v="2"/>
    <s v="5 - Bogotá confía en su gobierno"/>
    <s v="33 - Fortalecimiento institucional para un gobierno confiable"/>
  </r>
  <r>
    <n v="2025"/>
    <x v="1"/>
    <d v="2025-01-01T00:00:00"/>
    <d v="2025-03-31T00:00:00"/>
    <s v="0020-01"/>
    <d v="2025-02-12T00:00:00"/>
    <n v="12"/>
    <s v="CONTRATO DE PRESTACION DE SERVICIOS"/>
    <s v="087-2025"/>
    <s v="12 - CONTRATO DE PRESTACION DE SERVICIOS"/>
    <n v="322"/>
    <s v="ORDENES DE PAGO"/>
    <n v="1071"/>
    <n v="1113"/>
    <s v="127517 - Prestar los servicios técnicos para apoyar las actividades administrativas y operativas del parque automotor en la Alcaldía Local de Sumapaz. 2289. Se expide CDP con certificado de No existencia de personal 56584 de fecha Ene 29/2025, solicitud SIPSE 127517, recibido para tramite de fecha Enero 30/2025."/>
    <s v="O23011745992024228901000"/>
    <s v="Movilidad para Sumapaz"/>
    <n v="80028388"/>
    <s v="RAFAEL ENRIQUE QUINTERO RUEDA"/>
    <n v="0"/>
    <n v="0"/>
    <n v="27480000"/>
    <n v="25648000"/>
    <n v="1832000"/>
    <x v="1"/>
    <s v="Intervenir 40 Kilómetros-carril de malla vial rural con acciones de construcción y/o conservación"/>
    <n v="127517"/>
    <n v="1"/>
    <s v="4 - Bogotá ordena su territorio y avanza en su acción climática"/>
    <s v="26 - Movilidad Sostenible"/>
  </r>
  <r>
    <n v="2025"/>
    <x v="1"/>
    <d v="2025-01-01T00:00:00"/>
    <d v="2025-03-31T00:00:00"/>
    <s v="0020-01"/>
    <d v="2025-02-12T00:00:00"/>
    <n v="12"/>
    <s v="CONTRATO DE PRESTACION DE SERVICIOS"/>
    <s v="068-2025"/>
    <s v="12 - CONTRATO DE PRESTACION DE SERVICIOS"/>
    <n v="322"/>
    <s v="ORDENES DE PAGO"/>
    <n v="1081"/>
    <n v="1114"/>
    <s v="127926 - Prestar los servicios profesionales especializados, para que apoye al despacho de la Alcaldía Local de Sumapaz, en los procesos jurídicos&lt;(&gt;,&lt;)&gt; legales y contractuales en cumplimiento al Plan de Desarrollo Local. 2327. Se expide CDP con certificado de No existencia de personal 56588 de fecha Ene 29/2025, solicitud SIPSE 127926, recibido para tramite de fecha Enero 30/2025."/>
    <s v="O23011745992024232701000"/>
    <s v="Fortalecimiento Institucional y sedes administrativas"/>
    <n v="1051185401"/>
    <s v="BRENDA LIZETH CASTILLO GIL"/>
    <n v="0"/>
    <n v="0"/>
    <n v="52830000"/>
    <n v="48721000"/>
    <n v="4109000"/>
    <x v="0"/>
    <s v="Realizar 4 estrategias de fortalecimiento institucional (una por vigencia)."/>
    <n v="127926"/>
    <n v="2"/>
    <s v="5 - Bogotá confía en su gobierno"/>
    <s v="33 - Fortalecimiento institucional para un gobierno confiable"/>
  </r>
  <r>
    <n v="2025"/>
    <x v="1"/>
    <d v="2025-01-01T00:00:00"/>
    <d v="2025-03-31T00:00:00"/>
    <s v="0020-01"/>
    <d v="2025-02-12T00:00:00"/>
    <n v="12"/>
    <s v="CONTRATO DE PRESTACION DE SERVICIOS"/>
    <s v="095-2025"/>
    <s v="12 - CONTRATO DE PRESTACION DE SERVICIOS"/>
    <n v="322"/>
    <s v="ORDENES DE PAGO"/>
    <n v="1093"/>
    <n v="1115"/>
    <s v="129492 - Prestar los servicios profesionales de apoyo jurídico al Área de Gestión Policiva-Jurídica, en cumplimiento de la misionalidadde la Alcaldía Local de Sumapaz. 2327. SE EXPIDE CDP CON CERTIFICADO DE NO EXISTENCIA DE PERSONAL 56805  DE FECHA 31 ENE 2025, SOLICITUD SIPSE 129492 RECIBIDO PARA TRAMITE DE FECHA FEB 04/2025."/>
    <s v="O23011745992024232701000"/>
    <s v="Fortalecimiento Institucional y sedes administrativas"/>
    <n v="20686756"/>
    <s v="FLOR NANCY INTENCIPA PEREZ"/>
    <n v="0"/>
    <n v="0"/>
    <n v="30600000"/>
    <n v="30600000"/>
    <n v="0"/>
    <x v="0"/>
    <s v="Realizar 4 estrategias de fortalecimiento institucional (una por vigencia)."/>
    <n v="129492"/>
    <n v="2"/>
    <s v="5 - Bogotá confía en su gobierno"/>
    <s v="33 - Fortalecimiento institucional para un gobierno confiable"/>
  </r>
  <r>
    <n v="2025"/>
    <x v="1"/>
    <d v="2025-01-01T00:00:00"/>
    <d v="2025-03-31T00:00:00"/>
    <s v="0020-01"/>
    <d v="2025-02-12T00:00:00"/>
    <n v="12"/>
    <s v="CONTRATO DE PRESTACION DE SERVICIOS"/>
    <s v="093-2025"/>
    <s v="12 - CONTRATO DE PRESTACION DE SERVICIOS"/>
    <n v="322"/>
    <s v="ORDENES DE PAGO"/>
    <n v="1035"/>
    <n v="1116"/>
    <s v="126421 - Prestar los servicios profesionales para apoyar el seguimientos de los proyectos de inversión de infraestructura vial, que se ejecutan con los recursos del Fondo de Desarrollo Rural de Sumapaz. 2289. Se expide CDP con certificado de No existencia de personal 55160 de fecha Ene 08/2025, solicitud SIPSE 126421, recibido para tramite de fecha Enero 27/2025."/>
    <s v="O23011745992024228901000"/>
    <s v="Movilidad para Sumapaz"/>
    <n v="1014182479"/>
    <s v="FREDY ALFONSO HERRERA CASTIBLANCO"/>
    <n v="0"/>
    <n v="0"/>
    <n v="59640000"/>
    <n v="59620000"/>
    <n v="20000"/>
    <x v="1"/>
    <s v="Intervenir 40 Kilómetros-carril de malla vial rural con acciones de construcción y/o conservación"/>
    <n v="126421"/>
    <n v="1"/>
    <s v="4 - Bogotá ordena su territorio y avanza en su acción climática"/>
    <s v="26 - Movilidad Sostenible"/>
  </r>
  <r>
    <n v="2025"/>
    <x v="1"/>
    <d v="2025-01-01T00:00:00"/>
    <d v="2025-03-31T00:00:00"/>
    <s v="0020-01"/>
    <d v="2025-02-12T00:00:00"/>
    <n v="12"/>
    <s v="CONTRATO DE PRESTACION DE SERVICIOS"/>
    <s v="102-2025"/>
    <s v="12 - CONTRATO DE PRESTACION DE SERVICIOS"/>
    <n v="322"/>
    <s v="ORDENES DE PAGO"/>
    <n v="1133"/>
    <n v="1117"/>
    <s v="125641 - Prestar los servicios profesionales al Área de Gestión de Desarrollo Local para apoyar la planeación, ejecución y seguimiento a los proyectos de inversión de infraestructura de la Alcaldía Local de Sumapaz. 2289. Se expide CDP con certificado de No existencia de personal 57402 de fecha Feb 09/2025, solicitud SIPSE 125641, recibido para tramite de fecha Feb 10/2025."/>
    <s v="O23011745992024228901000"/>
    <s v="Movilidad para Sumapaz"/>
    <n v="80772254"/>
    <s v="SERGIO EDUARDO MOLINA OCHOA"/>
    <n v="0"/>
    <n v="0"/>
    <n v="42000000"/>
    <n v="42000000"/>
    <n v="0"/>
    <x v="1"/>
    <s v="Intervenir 40 Kilómetros-carril de malla vial rural con acciones de construcción y/o conservación"/>
    <n v="125641"/>
    <n v="1"/>
    <s v="4 - Bogotá ordena su territorio y avanza en su acción climática"/>
    <s v="26 - Movilidad Sostenible"/>
  </r>
  <r>
    <n v="2025"/>
    <x v="1"/>
    <d v="2025-01-01T00:00:00"/>
    <d v="2025-03-31T00:00:00"/>
    <s v="0020-01"/>
    <d v="2025-02-13T00:00:00"/>
    <n v="12"/>
    <s v="CONTRATO DE PRESTACION DE SERVICIOS"/>
    <s v="104-2025"/>
    <s v="12 - CONTRATO DE PRESTACION DE SERVICIOS"/>
    <n v="322"/>
    <s v="ORDENES DE PAGO"/>
    <n v="1119"/>
    <n v="1118"/>
    <s v="125013 - Prestar los servicios profesionales para apoyar los procesos administrativos y financieros del área de Gestión de Desarrollo Local, de la Alcaldía Local de Sumapaz. 2327. Se expide CDP con certificado de No existencia de personal 57417 de fecha Feb 09/2025, solicitud SIPSE 125013, recibido para tramite de fecha Feb 10/2025."/>
    <s v="O23011745992024232701000"/>
    <s v="Fortalecimiento Institucional y sedes administrativas"/>
    <n v="1056802356"/>
    <s v="MARISELA  GIL RAMIREZ"/>
    <n v="0"/>
    <n v="0"/>
    <n v="30600000"/>
    <n v="30600000"/>
    <n v="0"/>
    <x v="0"/>
    <s v="Realizar 4 estrategias de fortalecimiento institucional (una por vigencia)."/>
    <n v="125013"/>
    <n v="2"/>
    <s v="5 - Bogotá confía en su gobierno"/>
    <s v="33 - Fortalecimiento institucional para un gobierno confiable"/>
  </r>
  <r>
    <n v="2025"/>
    <x v="1"/>
    <d v="2025-01-01T00:00:00"/>
    <d v="2025-03-31T00:00:00"/>
    <s v="0020-01"/>
    <d v="2025-02-13T00:00:00"/>
    <n v="12"/>
    <s v="CONTRATO DE PRESTACION DE SERVICIOS"/>
    <s v="107-2025"/>
    <s v="12 - CONTRATO DE PRESTACION DE SERVICIOS"/>
    <n v="322"/>
    <s v="ORDENES DE PAGO"/>
    <n v="1017"/>
    <n v="1119"/>
    <s v="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
    <s v="O23011745992024267101000"/>
    <s v="Asistencia técnica agropecuaria y educación ambiental en la localidad de Sumapaz"/>
    <n v="52124245"/>
    <s v="MARLEN  MORALES PABON"/>
    <n v="0"/>
    <n v="0"/>
    <n v="21840000"/>
    <n v="21840000"/>
    <n v="0"/>
    <x v="2"/>
    <s v="Apoyar 500 predios rurales con buenas prácticas agropecuarias y ambientales que fortalezcan la protección a coberturas vegetales y recurso hídrico"/>
    <n v="126298"/>
    <n v="3"/>
    <s v="4 - Bogotá ordena su territorio y avanza en su acción climática"/>
    <s v="25 - Aumento de la resiliencia al cambio climático y reducción de la vulnerabilidad"/>
  </r>
  <r>
    <n v="2025"/>
    <x v="1"/>
    <d v="2025-01-01T00:00:00"/>
    <d v="2025-03-31T00:00:00"/>
    <s v="0020-01"/>
    <d v="2025-02-13T00:00:00"/>
    <n v="12"/>
    <s v="CONTRATO DE PRESTACION DE SERVICIOS"/>
    <s v="097-2025"/>
    <s v="12 - CONTRATO DE PRESTACION DE SERVICIOS"/>
    <n v="322"/>
    <s v="ORDENES DE PAGO"/>
    <n v="1085"/>
    <n v="1120"/>
    <s v="126321 - Prestar los servicios profesionales para apoyar los asuntos jurídicos y legales del proyecto de Participación incidente en Sumapaz, de la Alcaldía Local de Sumapaz. 2696. SE EXPIDE CDP CON CERTIFICADO DE NO EXISTENCIA DE PERSONAL 56808 DE FECHA 31 ENE 2025, SOLICITUD SIPSE 126321 RECIBIDO PARA TRAMITE DE FECHA FEB 04/2025."/>
    <s v="O23011745992024269601000"/>
    <s v="Participación incidente en Sumapaz"/>
    <n v="1016007758"/>
    <s v="CAMILO ANDRES ROBLES ALFONSO"/>
    <n v="0"/>
    <n v="0"/>
    <n v="37800000"/>
    <n v="35280000"/>
    <n v="2520000"/>
    <x v="17"/>
    <s v="Capacitar 240 personas a través de procesos de formación para la participación de manera virtual y presencial."/>
    <n v="126321"/>
    <n v="1"/>
    <s v="5 - Bogotá confía en su gobierno"/>
    <s v="39 - Camino hacia una democracia deliberativa con un gobierno cercano a la gente y con participación ciudadana"/>
  </r>
  <r>
    <n v="2025"/>
    <x v="1"/>
    <d v="2025-01-01T00:00:00"/>
    <d v="2025-03-31T00:00:00"/>
    <s v="0020-01"/>
    <d v="2025-02-13T00:00:00"/>
    <n v="12"/>
    <s v="CONTRATO DE PRESTACION DE SERVICIOS"/>
    <s v="106-2025"/>
    <s v="12 - CONTRATO DE PRESTACION DE SERVICIOS"/>
    <n v="322"/>
    <s v="ORDENES DE PAGO"/>
    <n v="1021"/>
    <n v="1121"/>
    <s v="127847 - Prestar los servicios profesionales zootécnicos para el fortalecimiento del servicio de asistencia técnica agropecuaria en la localidad de Sumapaz. 2666. Se expide CDP con certificado de No existencia de personal 55864 de fecha Ene 19/2025, solicitud SIPSE 127847, recibido para tramite de fecha Enero 27/2025."/>
    <s v="O23011745992024266601000"/>
    <s v="Sumapaz proteje su fauna"/>
    <n v="1022982961"/>
    <s v="EDUIN EDUARDO PARADA MACANA"/>
    <n v="0"/>
    <n v="0"/>
    <n v="39000000"/>
    <n v="39000000"/>
    <n v="0"/>
    <x v="3"/>
    <s v="Atender 1000 animales en los programas de brigadas médicas, urgencias veterinarias y adopciones"/>
    <n v="127847"/>
    <n v="1"/>
    <s v="2 - Bogotá confía en su bien-estar"/>
    <s v="15 - Bogotá protege todas las formas de vida"/>
  </r>
  <r>
    <n v="2025"/>
    <x v="1"/>
    <d v="2025-01-01T00:00:00"/>
    <d v="2025-03-31T00:00:00"/>
    <s v="0020-01"/>
    <d v="2025-02-13T00:00:00"/>
    <n v="12"/>
    <s v="CONTRATO DE PRESTACION DE SERVICIOS"/>
    <s v="100-2025"/>
    <s v="12 - CONTRATO DE PRESTACION DE SERVICIOS"/>
    <n v="322"/>
    <s v="ORDENES DE PAGO"/>
    <n v="1016"/>
    <n v="1122"/>
    <s v="126250 - Prestar sus servicios como auxiliar para apoyar el desarrollo de las actividades del proyecto Sumapaz proteje su fauna. 2666. Se expide CDP con certificado de No existencia de personal 55344 de fecha Ene 10/2025, solicitud SIPSE 126250, recibido para tramite de fecha Enero 27/2025."/>
    <s v="O23011745992024266601000"/>
    <s v="Sumapaz proteje su fauna"/>
    <n v="1001170050"/>
    <s v="JENNI LILIANA PALACIOS MORALES"/>
    <n v="0"/>
    <n v="0"/>
    <n v="18480000"/>
    <n v="18480000"/>
    <n v="0"/>
    <x v="3"/>
    <s v="Atender 1000 animales en los programas de brigadas médicas, urgencias veterinarias y adopciones"/>
    <n v="126250"/>
    <n v="1"/>
    <s v="2 - Bogotá confía en su bien-estar"/>
    <s v="15 - Bogotá protege todas las formas de vida"/>
  </r>
  <r>
    <n v="2025"/>
    <x v="1"/>
    <d v="2025-01-01T00:00:00"/>
    <d v="2025-03-31T00:00:00"/>
    <s v="0020-01"/>
    <d v="2025-02-13T00:00:00"/>
    <n v="12"/>
    <s v="CONTRATO DE PRESTACION DE SERVICIOS"/>
    <s v="105-2025"/>
    <s v="12 - CONTRATO DE PRESTACION DE SERVICIOS"/>
    <n v="322"/>
    <s v="ORDENES DE PAGO"/>
    <n v="1111"/>
    <n v="1123"/>
    <s v="128148 - Prestar los servicios profesionales para apoyar al Área de Gestión de Desarrollo Local, en los procesos administrativos relacionados con el Almacén del Fondo de Desarrollo Rural de Sumapaz. 2327. Se expide CDP con certificado de No existencia de personal 56980 de fecha Feb 05/2025, solicitud SIPSE 128148, recibido para tramite de fecha Feb 06/2025."/>
    <s v="O23011745992024232701000"/>
    <s v="Fortalecimiento Institucional y sedes administrativas"/>
    <n v="65704777"/>
    <s v="SANDRA YANETH MONTEALEGRE RODRIGUEZ"/>
    <n v="0"/>
    <n v="0"/>
    <n v="36000000"/>
    <n v="36000000"/>
    <n v="0"/>
    <x v="0"/>
    <s v="Realizar 4 estrategias de fortalecimiento institucional (una por vigencia)."/>
    <n v="128148"/>
    <n v="2"/>
    <s v="5 - Bogotá confía en su gobierno"/>
    <s v="33 - Fortalecimiento institucional para un gobierno confiable"/>
  </r>
  <r>
    <n v="2025"/>
    <x v="1"/>
    <d v="2025-01-01T00:00:00"/>
    <d v="2025-03-31T00:00:00"/>
    <s v="0020-01"/>
    <d v="2025-02-13T00:00:00"/>
    <n v="12"/>
    <s v="CONTRATO DE PRESTACION DE SERVICIOS"/>
    <s v="108-2025"/>
    <s v="12 - CONTRATO DE PRESTACION DE SERVICIOS"/>
    <n v="322"/>
    <s v="ORDENES DE PAGO"/>
    <n v="1112"/>
    <n v="1124"/>
    <s v="128150 - Prestar los servicios profesionales para apoyar jurídicamente la gestión predial de la localidad de Sumapaz. 2327. Se expide CDP con certificado de No existencia de personal 56979 de fecha Feb 05/2025, solicitud SIPSE 128150, recibido para tramite de fecha Feb 06/2025."/>
    <s v="O23011745992024232701000"/>
    <s v="Fortalecimiento Institucional y sedes administrativas"/>
    <n v="1010237047"/>
    <s v="GERALDINE YURANI RUBIANO RUBIANO"/>
    <n v="0"/>
    <n v="0"/>
    <n v="31500000"/>
    <n v="31500000"/>
    <n v="0"/>
    <x v="0"/>
    <s v="Realizar 4 estrategias de fortalecimiento institucional (una por vigencia)."/>
    <n v="128150"/>
    <n v="2"/>
    <s v="5 - Bogotá confía en su gobierno"/>
    <s v="33 - Fortalecimiento institucional para un gobierno confiable"/>
  </r>
  <r>
    <n v="2025"/>
    <x v="1"/>
    <d v="2025-01-01T00:00:00"/>
    <d v="2025-03-31T00:00:00"/>
    <s v="0020-01"/>
    <d v="2025-02-13T00:00:00"/>
    <n v="12"/>
    <s v="CONTRATO DE PRESTACION DE SERVICIOS"/>
    <s v="098-2025"/>
    <s v="12 - CONTRATO DE PRESTACION DE SERVICIOS"/>
    <n v="322"/>
    <s v="ORDENES DE PAGO"/>
    <n v="1083"/>
    <n v="1125"/>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
    <s v="O23011745992024232701000"/>
    <s v="Fortalecimiento Institucional y sedes administrativas"/>
    <n v="1000473953"/>
    <s v="CAMILO ESTEBAN LAGOS SABOGAL"/>
    <n v="0"/>
    <n v="0"/>
    <n v="21780000"/>
    <n v="21780000"/>
    <n v="0"/>
    <x v="0"/>
    <s v="Realizar 4 estrategias de fortalecimiento institucional (una por vigencia)."/>
    <n v="124917"/>
    <n v="2"/>
    <s v="5 - Bogotá confía en su gobierno"/>
    <s v="33 - Fortalecimiento institucional para un gobierno confiable"/>
  </r>
  <r>
    <n v="2025"/>
    <x v="1"/>
    <d v="2025-01-01T00:00:00"/>
    <d v="2025-03-31T00:00:00"/>
    <s v="0020-01"/>
    <d v="2025-02-13T00:00:00"/>
    <n v="12"/>
    <s v="CONTRATO DE PRESTACION DE SERVICIOS"/>
    <s v="084-2025"/>
    <s v="12 - CONTRATO DE PRESTACION DE SERVICIOS"/>
    <n v="322"/>
    <s v="ORDENES DE PAGO"/>
    <n v="1088"/>
    <n v="1126"/>
    <s v="127753 - Prestar los servicios profesionales para realizar el seguimientO operativo, administrativo, técnico y financiero de las actividades concernientes a los procesos de logística desarrolladas por el Fondo de Desarrollo Local de Sumapaz. 2327. SE EXPIDE CDP CON CERTIFICADO DE NO EXISTENCIA DE PERSONAL 56813 DE FECHA 31 ENE 2025, SOLICITUD SIPSE 127753 RECIBIDO PARA TRAMITE DE FECHA FEB 04/2025."/>
    <s v="O23011745992024232701000"/>
    <s v="Fortalecimiento Institucional y sedes administrativas"/>
    <n v="1023032202"/>
    <s v="LAURA LORENA MAGIN DIAZ"/>
    <n v="0"/>
    <n v="0"/>
    <n v="31500000"/>
    <n v="29225000"/>
    <n v="2275000"/>
    <x v="0"/>
    <s v="Realizar 4 estrategias de fortalecimiento institucional (una por vigencia)."/>
    <n v="127753"/>
    <n v="2"/>
    <s v="5 - Bogotá confía en su gobierno"/>
    <s v="33 - Fortalecimiento institucional para un gobierno confiable"/>
  </r>
  <r>
    <n v="2025"/>
    <x v="1"/>
    <d v="2025-01-01T00:00:00"/>
    <d v="2025-03-31T00:00:00"/>
    <s v="0020-01"/>
    <d v="2025-02-13T00:00:00"/>
    <n v="12"/>
    <s v="CONTRATO DE PRESTACION DE SERVICIOS"/>
    <s v="112-2025"/>
    <s v="12 - CONTRATO DE PRESTACION DE SERVICIOS"/>
    <n v="322"/>
    <s v="ORDENES DE PAGO"/>
    <n v="1018"/>
    <n v="1127"/>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71549304"/>
    <s v="MARY LUZ PARRA AVILA"/>
    <n v="0"/>
    <n v="0"/>
    <n v="19320000"/>
    <n v="19320000"/>
    <n v="0"/>
    <x v="18"/>
    <s v="Lograr 16 hectáreas en proceso de restauración ecológica"/>
    <n v="126303"/>
    <n v="2"/>
    <s v="4 - Bogotá ordena su territorio y avanza en su acción climática"/>
    <s v="25 - Aumento de la resiliencia al cambio climático y reducción de la vulnerabilidad"/>
  </r>
  <r>
    <n v="2025"/>
    <x v="1"/>
    <d v="2025-01-01T00:00:00"/>
    <d v="2025-03-31T00:00:00"/>
    <s v="0020-01"/>
    <d v="2025-02-13T00:00:00"/>
    <n v="12"/>
    <s v="CONTRATO DE PRESTACION DE SERVICIOS"/>
    <s v="117-2025"/>
    <s v="12 - CONTRATO DE PRESTACION DE SERVICIOS"/>
    <n v="322"/>
    <s v="ORDENES DE PAGO"/>
    <n v="1119"/>
    <n v="1128"/>
    <s v="125013 - Prestar los servicios profesionales para apoyar los procesos administrativos y financieros del área de Gestión de Desarrollo Local, de la Alcaldía Local de Sumapaz. 2327. Se expide CDP con certificado de No existencia de personal 57417 de fecha Feb 09/2025, solicitud SIPSE 125013, recibido para tramite de fecha Feb 10/2025."/>
    <s v="O23011745992024232701000"/>
    <s v="Fortalecimiento Institucional y sedes administrativas"/>
    <n v="1019144355"/>
    <s v="ALEJANDRO  GARZON CABANILLAS"/>
    <n v="0"/>
    <n v="0"/>
    <n v="30600000"/>
    <n v="30600000"/>
    <n v="0"/>
    <x v="0"/>
    <s v="Realizar 4 estrategias de fortalecimiento institucional (una por vigencia)."/>
    <n v="125013"/>
    <n v="2"/>
    <s v="5 - Bogotá confía en su gobierno"/>
    <s v="33 - Fortalecimiento institucional para un gobierno confiable"/>
  </r>
  <r>
    <n v="2025"/>
    <x v="1"/>
    <d v="2025-01-01T00:00:00"/>
    <d v="2025-03-31T00:00:00"/>
    <s v="0020-01"/>
    <d v="2025-02-13T00:00:00"/>
    <n v="12"/>
    <s v="CONTRATO DE PRESTACION DE SERVICIOS"/>
    <s v="110-2025"/>
    <s v="12 - CONTRATO DE PRESTACION DE SERVICIOS"/>
    <n v="322"/>
    <s v="ORDENES DE PAGO"/>
    <n v="1101"/>
    <n v="1129"/>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n v="1073670067"/>
    <s v="MAYI MILENA SIERRA MONROY"/>
    <n v="0"/>
    <n v="0"/>
    <n v="30240000"/>
    <n v="30240000"/>
    <n v="0"/>
    <x v="10"/>
    <s v="Capacitar 1000 personas en los campos deportivos o recreativos "/>
    <n v="127539"/>
    <n v="3"/>
    <s v="2 - Bogotá confía en su bien-estar"/>
    <s v="14 - Bogotá deportiva, recreativa, artística, patrimonial e intercultural"/>
  </r>
  <r>
    <n v="2025"/>
    <x v="1"/>
    <d v="2025-01-01T00:00:00"/>
    <d v="2025-03-31T00:00:00"/>
    <s v="0020-01"/>
    <d v="2025-02-13T00:00:00"/>
    <n v="12"/>
    <s v="CONTRATO DE PRESTACION DE SERVICIOS"/>
    <s v="116-2025"/>
    <s v="12 - CONTRATO DE PRESTACION DE SERVICIOS"/>
    <n v="322"/>
    <s v="ORDENES DE PAGO"/>
    <n v="1121"/>
    <n v="1130"/>
    <s v="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
    <s v="O23011745992024232701000"/>
    <s v="Fortalecimiento Institucional y sedes administrativas"/>
    <n v="1030672223"/>
    <s v="JESSICA ALEJANDRA CAMACHO TRUJILLO"/>
    <n v="0"/>
    <n v="0"/>
    <n v="37800000"/>
    <n v="37800000"/>
    <n v="0"/>
    <x v="0"/>
    <s v="Realizar 4 estrategias de fortalecimiento institucional (una por vigencia)."/>
    <n v="124884"/>
    <n v="2"/>
    <s v="5 - Bogotá confía en su gobierno"/>
    <s v="33 - Fortalecimiento institucional para un gobierno confiable"/>
  </r>
  <r>
    <n v="2025"/>
    <x v="1"/>
    <d v="2025-01-01T00:00:00"/>
    <d v="2025-03-31T00:00:00"/>
    <s v="0020-01"/>
    <d v="2025-02-13T00:00:00"/>
    <n v="12"/>
    <s v="CONTRATO DE PRESTACION DE SERVICIOS"/>
    <s v="109-2025"/>
    <s v="12 - CONTRATO DE PRESTACION DE SERVICIOS"/>
    <n v="322"/>
    <s v="ORDENES DE PAGO"/>
    <n v="1118"/>
    <n v="1131"/>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 v="O23011745992024228901000"/>
    <s v="Movilidad para Sumapaz"/>
    <n v="1071142720"/>
    <s v="HAROLD CAMILO HERNANDEZ BARRIGA"/>
    <n v="0"/>
    <n v="0"/>
    <n v="43800000"/>
    <n v="41123333"/>
    <n v="2676667"/>
    <x v="1"/>
    <s v="Intervenir 40 Kilómetros-carril de malla vial rural con acciones de construcción y/o conservación"/>
    <n v="124965"/>
    <n v="1"/>
    <s v="4 - Bogotá ordena su territorio y avanza en su acción climática"/>
    <s v="26 - Movilidad Sostenible"/>
  </r>
  <r>
    <n v="2025"/>
    <x v="1"/>
    <d v="2025-01-01T00:00:00"/>
    <d v="2025-03-31T00:00:00"/>
    <s v="0020-01"/>
    <d v="2025-02-13T00:00:00"/>
    <n v="12"/>
    <s v="CONTRATO DE PRESTACION DE SERVICIOS"/>
    <s v="114-2025"/>
    <s v="12 - CONTRATO DE PRESTACION DE SERVICIOS"/>
    <n v="322"/>
    <s v="ORDENES DE PAGO"/>
    <n v="1123"/>
    <n v="1132"/>
    <s v="124911 - Prestar los servicios de apoyo asistencial al área de Gestión del Desarrollo Local en la gestión administrativa y financiera de los procesos que se adelantan la Alcaldía Local de Sumapaz. 2327. Se expide CDP con certificado de No existencia de personal 57421 de fecha Feb 09/2025, solicitud SIPSE 124911, recibido para tramite de fecha Feb 10/2025."/>
    <s v="O23011745992024232701000"/>
    <s v="Fortalecimiento Institucional y sedes administrativas"/>
    <n v="52423406"/>
    <s v="MERCEDES  LUNA JARAMILLO"/>
    <n v="0"/>
    <n v="0"/>
    <n v="18150000"/>
    <n v="18150000"/>
    <n v="0"/>
    <x v="0"/>
    <s v="Realizar 4 estrategias de fortalecimiento institucional (una por vigencia)."/>
    <n v="124911"/>
    <n v="2"/>
    <s v="5 - Bogotá confía en su gobierno"/>
    <s v="33 - Fortalecimiento institucional para un gobierno confiable"/>
  </r>
  <r>
    <n v="2025"/>
    <x v="1"/>
    <d v="2025-01-01T00:00:00"/>
    <d v="2025-03-31T00:00:00"/>
    <s v="0020-01"/>
    <d v="2025-02-13T00:00:00"/>
    <n v="12"/>
    <s v="CONTRATO DE PRESTACION DE SERVICIOS"/>
    <s v="113-2025"/>
    <s v="12 - CONTRATO DE PRESTACION DE SERVICIOS"/>
    <n v="322"/>
    <s v="ORDENES DE PAGO"/>
    <n v="1095"/>
    <n v="1133"/>
    <s v="128156 - Prestar los servicios Profesionales para apoyar la planeación, seguimiento, ejecución y control de los Proyectos ambientales y de desarrollo rural sostenible, del Fondo de Desarrollo  Rural de Sumapaz. 2671. Se expide CDP con certificado de No existencia de personal 56975 de fecha Feb 05/2025, solicitud SIPSE 128156 recibido para tramite de fechaFeb 05/2025."/>
    <s v="O23011745992024267101000"/>
    <s v="Asistencia técnica agropecuaria y educación ambiental en la localidad de Sumapaz"/>
    <n v="1031143143"/>
    <s v="LIZETH DAYAN SUAREZ LOPEZ"/>
    <n v="0"/>
    <n v="0"/>
    <n v="30240000"/>
    <n v="30240000"/>
    <n v="0"/>
    <x v="2"/>
    <s v="Apoyar 500 predios rurales con buenas prácticas agropecuarias y ambientales que fortalezcan la protección a coberturas vegetales y recurso hídrico"/>
    <n v="128156"/>
    <n v="3"/>
    <s v="4 - Bogotá ordena su territorio y avanza en su acción climática"/>
    <s v="25 - Aumento de la resiliencia al cambio climático y reducción de la vulnerabilidad"/>
  </r>
  <r>
    <n v="2025"/>
    <x v="1"/>
    <d v="2025-01-01T00:00:00"/>
    <d v="2025-03-31T00:00:00"/>
    <s v="0020-01"/>
    <d v="2025-02-13T00:00:00"/>
    <n v="12"/>
    <s v="CONTRATO DE PRESTACION DE SERVICIOS"/>
    <s v="103-2025"/>
    <s v="12 - CONTRATO DE PRESTACION DE SERVICIOS"/>
    <n v="322"/>
    <s v="ORDENES DE PAGO"/>
    <n v="1101"/>
    <n v="1134"/>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n v="1022972848"/>
    <s v="LUIS ALFREDO MORALES TORRES"/>
    <n v="0"/>
    <n v="0"/>
    <n v="30240000"/>
    <n v="30240000"/>
    <n v="0"/>
    <x v="10"/>
    <s v="Capacitar 1000 personas en los campos deportivos o recreativos "/>
    <n v="127539"/>
    <n v="3"/>
    <s v="2 - Bogotá confía en su bien-estar"/>
    <s v="14 - Bogotá deportiva, recreativa, artística, patrimonial e intercultural"/>
  </r>
  <r>
    <n v="2025"/>
    <x v="1"/>
    <d v="2025-01-01T00:00:00"/>
    <d v="2025-03-31T00:00:00"/>
    <s v="0020-01"/>
    <d v="2025-02-13T00:00:00"/>
    <n v="12"/>
    <s v="CONTRATO DE PRESTACION DE SERVICIOS"/>
    <s v="115-2025"/>
    <s v="12 - CONTRATO DE PRESTACION DE SERVICIOS"/>
    <n v="322"/>
    <s v="ORDENES DE PAGO"/>
    <n v="1129"/>
    <n v="1135"/>
    <s v="125197 - Prestar los servicios profesionales para apoyar las acciones de educación ambiental que debe atender el despacho de la Alcaldía Local de Sumapaz. 2671. Se expide CDP con certificado de No existencia de personal 57409 de fecha Feb 09/2025, solicitud SIPSE 125197, recibido para tramite de fecha Feb 10/2025."/>
    <s v="O23011745992024267101000"/>
    <s v="Asistencia técnica agropecuaria y educación ambiental en la localidad de Sumapaz"/>
    <n v="1022380296"/>
    <s v="JOHANA NATALY CASTAÑEDA ROMERO"/>
    <n v="0"/>
    <n v="0"/>
    <n v="37800000"/>
    <n v="37800000"/>
    <n v="0"/>
    <x v="2"/>
    <s v="Implementar 4 procesos comunitarios de educación ambiental que promueven la conservación de la biodiversidad y el agua"/>
    <n v="125197"/>
    <n v="1"/>
    <s v="4 - Bogotá ordena su territorio y avanza en su acción climática"/>
    <s v="25 - Aumento de la resiliencia al cambio climático y reducción de la vulnerabilidad"/>
  </r>
  <r>
    <n v="2025"/>
    <x v="1"/>
    <d v="2025-01-01T00:00:00"/>
    <d v="2025-03-31T00:00:00"/>
    <s v="0020-01"/>
    <d v="2025-02-13T00:00:00"/>
    <n v="12"/>
    <s v="CONTRATO DE PRESTACION DE SERVICIOS"/>
    <s v="120-2025"/>
    <s v="12 - CONTRATO DE PRESTACION DE SERVICIOS"/>
    <n v="321"/>
    <s v="ORDENES DE PAGO"/>
    <n v="1091"/>
    <n v="1136"/>
    <s v="127863 - Prestar los servicios profesionales para atender integralmente desde los conocimientos de la fisioterapia, a mujeres campesinas de la localidad de Sumapaz, a partir de acciones de prevención y atención individual y colectiva. 2541. SE EXPIDE CDP CON CERTIFICADO DE NO EXISTENCIA DE PERSONAL 56809 DE FECHA 31 ENE 2025, SOLICITUD SIPSE 127863 RECIBIDO PARA TRAMITE DE FECHA FEB 04/2025."/>
    <s v="O23011745992024254101000"/>
    <s v="Bienestar para las Mujeres de Sumapaz"/>
    <n v="1001314738"/>
    <s v="LIZETH CAMILA VITOLA JIMENEZ"/>
    <n v="0"/>
    <n v="0"/>
    <n v="37800000"/>
    <n v="37800000"/>
    <n v="0"/>
    <x v="15"/>
    <s v="Vincular 600 mujeres cuidadoras a estrategias de cuidado."/>
    <n v="127863"/>
    <n v="1"/>
    <s v="2 - Bogotá confía en su bien-estar"/>
    <s v="12 - Bogotá cuida a su gente"/>
  </r>
  <r>
    <n v="2025"/>
    <x v="1"/>
    <d v="2025-01-01T00:00:00"/>
    <d v="2025-03-31T00:00:00"/>
    <s v="0020-01"/>
    <d v="2025-02-13T00:00:00"/>
    <n v="12"/>
    <s v="CONTRATO DE PRESTACION DE SERVICIOS"/>
    <s v="118-2025"/>
    <s v="12 - CONTRATO DE PRESTACION DE SERVICIOS"/>
    <n v="321"/>
    <s v="ORDENES DE PAGO"/>
    <n v="1122"/>
    <n v="1137"/>
    <s v="124897 - Prestar servicios profesionales en la gestión financiera, presupuestal y de tesorería del Área de Gestión de Desarrollo Local de la Alcaldía Local de Sumapaz. 2327. 124897 - Prestar servicios profesionales en la gestión financiera, presupuestal y de tesorería del Área de Gestión de Desarrollo Local de la Alcaldía Local de Sumapaz. 2327. Se expide CDP con certificado de No existencia de personal 57422 de fecha Feb 09/2025, solicitud SIPSE 124897, recibido para tramite de fecha Feb 10/2025."/>
    <s v="O23011745992024232701000"/>
    <s v="Fortalecimiento Institucional y sedes administrativas"/>
    <n v="93297980"/>
    <s v="JESUS ANDRES ARISMENDI DE LA CRUZ"/>
    <n v="0"/>
    <n v="0"/>
    <n v="36000000"/>
    <n v="36000000"/>
    <n v="0"/>
    <x v="0"/>
    <s v="Realizar 4 estrategias de fortalecimiento institucional (una por vigencia)."/>
    <n v="124897"/>
    <n v="2"/>
    <s v="5 - Bogotá confía en su gobierno"/>
    <s v="33 - Fortalecimiento institucional para un gobierno confiable"/>
  </r>
  <r>
    <n v="2025"/>
    <x v="1"/>
    <d v="2025-01-01T00:00:00"/>
    <d v="2025-03-31T00:00:00"/>
    <s v="0020-01"/>
    <d v="2025-02-13T00:00:00"/>
    <n v="12"/>
    <s v="CONTRATO DE PRESTACION DE SERVICIOS"/>
    <s v="119-2025"/>
    <s v="12 - CONTRATO DE PRESTACION DE SERVICIOS"/>
    <n v="321"/>
    <s v="ORDENES DE PAGO"/>
    <n v="1114"/>
    <n v="1138"/>
    <s v="124836 - Prestar los servicios administrativos para apoyar la atención de solicitudes de entes de control, proposiciones y comunidad en general. 2327. Se expide CDP con certificado de No existencia de personal 57427 de fecha Feb 09/2025, solicitud SIPSE 124836, recibido para tramite de fecha Feb 10/2025."/>
    <s v="O23011745992024232701000"/>
    <s v="Fortalecimiento Institucional y sedes administrativas"/>
    <n v="51876508"/>
    <s v="DORIS CRISTINA GARCIA ADARVE"/>
    <n v="0"/>
    <n v="0"/>
    <n v="18150000"/>
    <n v="18150000"/>
    <n v="0"/>
    <x v="0"/>
    <s v="Realizar 4 estrategias de fortalecimiento institucional (una por vigencia)."/>
    <n v="124836"/>
    <n v="2"/>
    <s v="5 - Bogotá confía en su gobierno"/>
    <s v="33 - Fortalecimiento institucional para un gobierno confiable"/>
  </r>
  <r>
    <n v="2025"/>
    <x v="1"/>
    <d v="2025-01-01T00:00:00"/>
    <d v="2025-03-31T00:00:00"/>
    <s v="0020-01"/>
    <d v="2025-02-13T00:00:00"/>
    <n v="12"/>
    <s v="CONTRATO DE PRESTACION DE SERVICIOS"/>
    <s v="121-2025"/>
    <s v="12 - CONTRATO DE PRESTACION DE SERVICIOS"/>
    <n v="321"/>
    <s v="ORDENES DE PAGO"/>
    <n v="1157"/>
    <n v="1139"/>
    <s v="130062 - Prestar los servicios profesionales para ejecutar actividades seguimiento, control e implementación del sistema de gestión de seguridad y salud en el trabajo SG-SST del Fondo de Desarrollo Rural de Sumapaz. 2289. SE EXPIDE CDP CON CERTIFICADO DE NO EXISTENCIA DE PERSONAL 57176 DE FECHA FEB 09/2025, SOLICITUD SIPSE 130062 RECIBIDO PARA TRAMITE DE FECHA FEB 11/2025."/>
    <s v="O23011745992024228901000"/>
    <s v="Movilidad para Sumapaz"/>
    <n v="80807732"/>
    <s v="DIEGO FERNANDO BERNAL LOPEZ"/>
    <n v="0"/>
    <n v="0"/>
    <n v="36000000"/>
    <n v="36000000"/>
    <n v="0"/>
    <x v="1"/>
    <s v="Intervenir 40 Kilómetros-carril de malla vial rural con acciones de construcción y/o conservación"/>
    <n v="130062"/>
    <n v="1"/>
    <s v="4 - Bogotá ordena su territorio y avanza en su acción climática"/>
    <s v="26 - Movilidad Sostenible"/>
  </r>
  <r>
    <n v="2025"/>
    <x v="1"/>
    <d v="2025-01-01T00:00:00"/>
    <d v="2025-03-31T00:00:00"/>
    <s v="0020-01"/>
    <d v="2025-02-13T00:00:00"/>
    <n v="12"/>
    <s v="CONTRATO DE PRESTACION DE SERVICIOS"/>
    <s v="111-2025"/>
    <s v="12 - CONTRATO DE PRESTACION DE SERVICIOS"/>
    <n v="321"/>
    <s v="ORDENES DE PAGO"/>
    <n v="1137"/>
    <n v="1140"/>
    <s v="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
    <s v="O23011745992024232701000"/>
    <s v="Fortalecimiento Institucional y sedes administrativas"/>
    <n v="1014256316"/>
    <s v="KAREN NATALIA NEIRA BAUTISTA"/>
    <n v="0"/>
    <n v="0"/>
    <n v="37800000"/>
    <n v="37800000"/>
    <n v="0"/>
    <x v="0"/>
    <s v="Realizar 4 estrategias de fortalecimiento institucional (una por vigencia)."/>
    <n v="125677"/>
    <n v="2"/>
    <s v="5 - Bogotá confía en su gobierno"/>
    <s v="33 - Fortalecimiento institucional para un gobierno confiable"/>
  </r>
  <r>
    <n v="2025"/>
    <x v="1"/>
    <d v="2025-01-01T00:00:00"/>
    <d v="2025-03-31T00:00:00"/>
    <s v="0020-01"/>
    <d v="2025-02-13T00:00:00"/>
    <n v="12"/>
    <s v="CONTRATO DE PRESTACION DE SERVICIOS"/>
    <s v="101-2025"/>
    <s v="12 - CONTRATO DE PRESTACION DE SERVICIOS"/>
    <n v="321"/>
    <s v="ORDENES DE PAGO"/>
    <n v="1056"/>
    <n v="1141"/>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n v="1022431810"/>
    <s v="JUAN ESTEBAN AREVALO TIRADO"/>
    <n v="0"/>
    <n v="0"/>
    <n v="18150000"/>
    <n v="16940000"/>
    <n v="1210000"/>
    <x v="0"/>
    <s v="Intervenir 1 sede administrativa local"/>
    <n v="125129"/>
    <n v="3"/>
    <s v="5 - Bogotá confía en su gobierno"/>
    <s v="33 - Fortalecimiento institucional para un gobierno confiable"/>
  </r>
  <r>
    <n v="2025"/>
    <x v="1"/>
    <d v="2025-01-01T00:00:00"/>
    <d v="2025-03-31T00:00:00"/>
    <s v="0020-01"/>
    <d v="2025-02-17T00:00:00"/>
    <n v="145"/>
    <s v="CONTRATO DE PRESTACION DE SERVICIOS PROFESIONALES"/>
    <s v="083-2025"/>
    <s v="145 - CONTRATO DE PRESTACION DE SERVICIOS PROFESIONALES"/>
    <n v="180"/>
    <s v="ORDENES DE PAGO"/>
    <n v="1079"/>
    <n v="1142"/>
    <s v="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se CRP mediante memorando 20257020003403 del 17 de febrero de 2025 solicitud expresa del Ordenador del gasto."/>
    <s v="O23011745992024261301000"/>
    <s v="Manejo de emergencias y mitigación del riesgo de desastres"/>
    <n v="1069731436"/>
    <s v="KAROL JESSENNIA SALINAS ARDILA"/>
    <n v="0"/>
    <n v="0"/>
    <n v="37800000"/>
    <n v="37800000"/>
    <n v="0"/>
    <x v="4"/>
    <s v="Realizar 12 acciones efectivas para el fortalecimiento de las capacidades locales en torno a la gestión del riesgo"/>
    <n v="126249"/>
    <n v="1"/>
    <s v="4 - Bogotá ordena su territorio y avanza en su acción climática"/>
    <s v="27 - Gestión del riesgo de desastres para un territorio seguro"/>
  </r>
  <r>
    <n v="2025"/>
    <x v="1"/>
    <d v="2025-01-01T00:00:00"/>
    <d v="2025-03-31T00:00:00"/>
    <s v="0020-01"/>
    <d v="2025-02-17T00:00:00"/>
    <n v="148"/>
    <s v="CONTRATO DE PRESTACION DE SERVICIOS DE APOYO A LA GESTION"/>
    <s v="124-2025"/>
    <s v="148 - CONTRATO DE PRESTACION DE SERVICIOS DE APOYO A LA GESTION"/>
    <n v="180"/>
    <s v="ORDENES DE PAGO"/>
    <n v="1101"/>
    <n v="1143"/>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23 del 17 de febrero de 2025."/>
    <s v="O23011745992024238801000"/>
    <s v="Recreación y Deporte para Sumapaz"/>
    <n v="1032656345"/>
    <s v="YEISON MAURICIO RICO PALACIOS"/>
    <n v="0"/>
    <n v="0"/>
    <n v="30240000"/>
    <n v="26712000"/>
    <n v="3528000"/>
    <x v="10"/>
    <s v="Capacitar 1000 personas en los campos deportivos o recreativos "/>
    <n v="127539"/>
    <n v="3"/>
    <s v="2 - Bogotá confía en su bien-estar"/>
    <s v="14 - Bogotá deportiva, recreativa, artística, patrimonial e intercultural"/>
  </r>
  <r>
    <n v="2025"/>
    <x v="1"/>
    <d v="2025-01-01T00:00:00"/>
    <d v="2025-03-31T00:00:00"/>
    <s v="0020-01"/>
    <d v="2025-02-17T00:00:00"/>
    <n v="148"/>
    <s v="CONTRATO DE PRESTACION DE SERVICIOS DE APOYO A LA GESTION"/>
    <s v="127-2025"/>
    <s v="148 - CONTRATO DE PRESTACION DE SERVICIOS DE APOYO A LA GESTION"/>
    <n v="180"/>
    <s v="ORDENES DE PAGO"/>
    <n v="1101"/>
    <n v="1144"/>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33 del 17 de febrero de 2025."/>
    <s v="O23011745992024238801000"/>
    <s v="Recreación y Deporte para Sumapaz"/>
    <n v="1000458049"/>
    <s v="CAMILO  HERNANDEZ ORTEGA"/>
    <n v="0"/>
    <n v="0"/>
    <n v="30240000"/>
    <n v="30240000"/>
    <n v="0"/>
    <x v="10"/>
    <s v="Capacitar 1000 personas en los campos deportivos o recreativos "/>
    <n v="127539"/>
    <n v="3"/>
    <s v="2 - Bogotá confía en su bien-estar"/>
    <s v="14 - Bogotá deportiva, recreativa, artística, patrimonial e intercultural"/>
  </r>
  <r>
    <n v="2025"/>
    <x v="1"/>
    <d v="2025-01-01T00:00:00"/>
    <d v="2025-03-31T00:00:00"/>
    <s v="0020-01"/>
    <d v="2025-02-17T00:00:00"/>
    <n v="148"/>
    <s v="CONTRATO DE PRESTACION DE SERVICIOS DE APOYO A LA GESTION"/>
    <s v="123-2025"/>
    <s v="148 - CONTRATO DE PRESTACION DE SERVICIOS DE APOYO A LA GESTION"/>
    <n v="180"/>
    <s v="ORDENES DE PAGO"/>
    <n v="1113"/>
    <n v="1145"/>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e expide a solicitud expresa del ORDENADOR DEL GASTO mediante memorando 20257020003393 del 17 de febrero del 2025"/>
    <s v="O23011745992024232401000"/>
    <s v="Acciones para el cuidado de la salud y el bienestar de las y los Sumapaceños"/>
    <n v="1014307671"/>
    <s v="SANTIAGO  ARBOLEDA REINA"/>
    <n v="0"/>
    <n v="0"/>
    <n v="17640000"/>
    <n v="7742000"/>
    <n v="9898000"/>
    <x v="6"/>
    <s v="Vincular 1000 personas en acciones complementarias en salud física, nutricional y oral, a través del Circuito del Cuidado"/>
    <n v="127862"/>
    <n v="6"/>
    <s v="2 - Bogotá confía en su bien-estar"/>
    <s v="10 - Salud Pública Integrada e Integral"/>
  </r>
  <r>
    <n v="2025"/>
    <x v="1"/>
    <d v="2025-01-01T00:00:00"/>
    <d v="2025-03-31T00:00:00"/>
    <s v="0020-01"/>
    <d v="2025-02-18T00:00:00"/>
    <n v="145"/>
    <s v="CONTRATO DE PRESTACION DE SERVICIOS PROFESIONALES"/>
    <s v="126-2025"/>
    <s v="145 - CONTRATO DE PRESTACION DE SERVICIOS PROFESIONALES"/>
    <n v="180"/>
    <s v="ORDENES DE PAGO"/>
    <n v="1127"/>
    <n v="1146"/>
    <s v="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Se expide a solicitud Expresa del Ordenador del Gasto el CRP mediante memorando 20257020003563 del 18 de febrero de 2025."/>
    <s v="O23011745992024269601000"/>
    <s v="Participación incidente en Sumapaz"/>
    <n v="1015415370"/>
    <s v="ANGIE CAROLINA PRIETO ALVARADO"/>
    <n v="0"/>
    <n v="0"/>
    <n v="43200000"/>
    <n v="43200000"/>
    <n v="0"/>
    <x v="17"/>
    <s v="Fortalecer 27 organizaciones comunales."/>
    <n v="125149"/>
    <n v="4"/>
    <s v="5 - Bogotá confía en su gobierno"/>
    <s v="39 - Camino hacia una democracia deliberativa con un gobierno cercano a la gente y con participación ciudadana"/>
  </r>
  <r>
    <n v="2025"/>
    <x v="1"/>
    <d v="2025-01-01T00:00:00"/>
    <d v="2025-03-31T00:00:00"/>
    <s v="0020-01"/>
    <d v="2025-02-18T00:00:00"/>
    <n v="145"/>
    <s v="CONTRATO DE PRESTACION DE SERVICIOS PROFESIONALES"/>
    <s v="125-2025"/>
    <s v="145 - CONTRATO DE PRESTACION DE SERVICIOS PROFESIONALES"/>
    <n v="180"/>
    <s v="ORDENES DE PAGO"/>
    <n v="1127"/>
    <n v="1147"/>
    <s v="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 Se expide a solicitud Expresa del Ordenador del Gasto el CRP mediante memorando 20257020003573 del 18 de febrero de 2025."/>
    <s v="O23011745992024269601000"/>
    <s v="Participación incidente en Sumapaz"/>
    <n v="1022943711"/>
    <s v="YUVER ANDRES MORALES DIAZ"/>
    <n v="0"/>
    <n v="0"/>
    <n v="43200000"/>
    <n v="43200000"/>
    <n v="0"/>
    <x v="17"/>
    <s v="Fortalecer 27 organizaciones comunales."/>
    <n v="125149"/>
    <n v="4"/>
    <s v="5 - Bogotá confía en su gobierno"/>
    <s v="39 - Camino hacia una democracia deliberativa con un gobierno cercano a la gente y con participación ciudadana"/>
  </r>
  <r>
    <n v="2025"/>
    <x v="1"/>
    <d v="2025-01-01T00:00:00"/>
    <d v="2025-03-31T00:00:00"/>
    <s v="0020-01"/>
    <d v="2025-02-18T00:00:00"/>
    <n v="148"/>
    <s v="CONTRATO DE PRESTACION DE SERVICIOS DE APOYO A LA GESTION"/>
    <s v="090-2025"/>
    <s v="148 - CONTRATO DE PRESTACION DE SERVICIOS DE APOYO A LA GESTION"/>
    <n v="180"/>
    <s v="ORDENES DE PAGO"/>
    <n v="1161"/>
    <n v="1148"/>
    <s v="130324 - Prestar servicios técnicos para el apoyo administrativo y en territorio de los programas y proyectos de mujer y equidad de género del Fondo de Desarrollo Rural de Sumapaz. 2541. Se expide CDP con certificado de No existencia de personal 57282 de fecha Feb 08/2025, solicitud SIPSE 130324, recibido para tramite de fecha Feb 12/2025. Se expide a solicitud Expresa del Ordenador del Gasto el CRP mediante memorando 20257020003623 del 18 de febrero de 2025."/>
    <s v="O23011745992024254101000"/>
    <s v="Bienestar para las Mujeres de Sumapaz"/>
    <n v="1032472770"/>
    <s v="ASTRID CAROLINA PEÑA NIÑO"/>
    <n v="0"/>
    <n v="0"/>
    <n v="24000000"/>
    <n v="24000000"/>
    <n v="0"/>
    <x v="15"/>
    <s v="Vincular 2800 mujeres para el ejercicio de derechos y el fortalecimiento de su autonomía económica"/>
    <n v="130324"/>
    <n v="2"/>
    <s v="2 - Bogotá confía en su bien-estar"/>
    <s v="12 - Bogotá cuida a su gente"/>
  </r>
  <r>
    <n v="2025"/>
    <x v="1"/>
    <d v="2025-01-01T00:00:00"/>
    <d v="2025-03-31T00:00:00"/>
    <s v="0020-01"/>
    <d v="2025-02-18T00:00:00"/>
    <n v="148"/>
    <s v="CONTRATO DE PRESTACION DE SERVICIOS DE APOYO A LA GESTION"/>
    <s v="074-2025"/>
    <s v="148 - CONTRATO DE PRESTACION DE SERVICIOS DE APOYO A LA GESTION"/>
    <n v="180"/>
    <s v="ORDENES DE PAGO"/>
    <n v="1056"/>
    <n v="1149"/>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n v="1032656379"/>
    <s v="BLANCA AURORA HERRERA CASTIBLANCO"/>
    <n v="0"/>
    <n v="0"/>
    <n v="18150000"/>
    <n v="18150000"/>
    <n v="0"/>
    <x v="0"/>
    <s v="Intervenir 1 sede administrativa local"/>
    <n v="125129"/>
    <n v="3"/>
    <s v="5 - Bogotá confía en su gobierno"/>
    <s v="33 - Fortalecimiento institucional para un gobierno confiable"/>
  </r>
  <r>
    <n v="2025"/>
    <x v="1"/>
    <d v="2025-01-01T00:00:00"/>
    <d v="2025-03-31T00:00:00"/>
    <s v="0020-01"/>
    <d v="2025-02-18T00:00:00"/>
    <n v="148"/>
    <s v="CONTRATO DE PRESTACION DE SERVICIOS DE APOYO A LA GESTION"/>
    <s v="128-2025"/>
    <s v="148 - CONTRATO DE PRESTACION DE SERVICIOS DE APOYO A LA GESTION"/>
    <n v="180"/>
    <s v="ORDENES DE PAGO"/>
    <n v="1128"/>
    <n v="1150"/>
    <s v="125185 - Prestar los servicios como Auxiliar Administrativo en los procesos de infraestrucura que se ejecutan con los recursos del Fondo de Desarrollo Rural de Sumapaz. 2289. Se expide CDP con certificado de No existencia de personal 57410 de fecha Feb 09/2025, solicitud SIPSE 125185, recibido para tramite de fecha Feb 10/2025. Se expide a solicitud Expresa del Ordenador del Gasto el CRP mediante memorando 20257020003593 del 18 de febrero de 2025."/>
    <s v="O23011745992024228901000"/>
    <s v="Movilidad para Sumapaz"/>
    <n v="52145858"/>
    <s v="SONIA PATRICIA PALACIOS VILLAMIZAR"/>
    <n v="0"/>
    <n v="0"/>
    <n v="18150000"/>
    <n v="18150000"/>
    <n v="0"/>
    <x v="1"/>
    <s v="Intervenir 40 Kilómetros-carril de malla vial rural con acciones de construcción y/o conservación"/>
    <n v="125185"/>
    <n v="1"/>
    <s v="4 - Bogotá ordena su territorio y avanza en su acción climática"/>
    <s v="26 - Movilidad Sostenible"/>
  </r>
  <r>
    <n v="2025"/>
    <x v="1"/>
    <d v="2025-01-01T00:00:00"/>
    <d v="2025-03-31T00:00:00"/>
    <s v="0020-01"/>
    <d v="2025-02-18T00:00:00"/>
    <n v="148"/>
    <s v="CONTRATO DE PRESTACION DE SERVICIOS DE APOYO A LA GESTION"/>
    <s v="130-2025"/>
    <s v="148 - CONTRATO DE PRESTACION DE SERVICIOS DE APOYO A LA GESTION"/>
    <n v="180"/>
    <s v="ORDENES DE PAGO"/>
    <n v="1132"/>
    <n v="1151"/>
    <s v="125638 - Prestar sus servicios de apoyo técnico al Área de Gestión de Desarrollo Local, en la ejecución de las obras de infraestructura vial de la Alcaldía Local De Sumapaz. 2289. Se expide CDP con certificado de No existencia de personal 57403 de fecha Feb 09/2025, solicitud SIPSE 125638, recibido para tramite de fecha Feb 10/2025. Se expide a solicitud Expresa del Ordenador del Gasto el CRP mediante memorando 20257020003613 del 18 de febrero de 2025."/>
    <s v="O23011745992024228901000"/>
    <s v="Movilidad para Sumapaz"/>
    <n v="1053609479"/>
    <s v="SULMA NATALIA LOPEZ ROJAS"/>
    <n v="0"/>
    <n v="0"/>
    <n v="25200000"/>
    <n v="25200000"/>
    <n v="0"/>
    <x v="1"/>
    <s v="Intervenir 40 Kilómetros-carril de malla vial rural con acciones de construcción y/o conservación"/>
    <n v="125638"/>
    <n v="1"/>
    <s v="4 - Bogotá ordena su territorio y avanza en su acción climática"/>
    <s v="26 - Movilidad Sostenible"/>
  </r>
  <r>
    <n v="2025"/>
    <x v="1"/>
    <d v="2025-01-01T00:00:00"/>
    <d v="2025-03-31T00:00:00"/>
    <s v="0020-01"/>
    <d v="2025-02-19T00:00:00"/>
    <n v="148"/>
    <s v="CONTRATO DE PRESTACION DE SERVICIOS DE APOYO A LA GESTION"/>
    <s v="139-2025"/>
    <s v="148 - CONTRATO DE PRESTACION DE SERVICIOS DE APOYO A LA GESTION"/>
    <n v="180"/>
    <s v="ORDENES DE PAGO"/>
    <n v="1025"/>
    <n v="1152"/>
    <s v="125749 - Prestar los servicios técnicos de apoyo jurídico para los procesos de atención de víctimas, reparación integral y justicia restaurativa de la Alcaldía Local de Sumapaz. 2319.  Se expide CDP con certificado de No existencia de personal 55119 de fecha Ene 06/2025, solicitud SIPSE 125749, recibido para tramite de fecha Enero 27/2025.Se expide CRP mediante memorando 20257020003743, a solicitud expresa del ordenador de gasto recibido el 19 de febrero de 2025."/>
    <s v="O23011745992024231901000"/>
    <s v="Atención a víctimas en Sumapaz"/>
    <n v="1024577117"/>
    <s v="GERALDINE ALEJANDRA SOTELO GIRON"/>
    <n v="0"/>
    <n v="0"/>
    <n v="28400000"/>
    <n v="28400000"/>
    <n v="0"/>
    <x v="19"/>
    <s v="Realizar 4 acciones de construcción de paz que contribuyan al tejido social, la integración local, la sostenibilidad económica y/o desarrollo territorial para la reconciliación."/>
    <n v="125749"/>
    <n v="3"/>
    <s v="2 - Bogotá confía en su bien-estar"/>
    <s v="13 - Bogotá, un territorio de paz y reconciliación en donde todos puedan volver a empezar"/>
  </r>
  <r>
    <n v="2025"/>
    <x v="1"/>
    <d v="2025-01-01T00:00:00"/>
    <d v="2025-03-31T00:00:00"/>
    <s v="0020-01"/>
    <d v="2025-02-19T00:00:00"/>
    <n v="148"/>
    <s v="CONTRATO DE PRESTACION DE SERVICIOS DE APOYO A LA GESTION"/>
    <s v="136-2025"/>
    <s v="148 - CONTRATO DE PRESTACION DE SERVICIOS DE APOYO A LA GESTION"/>
    <n v="241"/>
    <s v="ORDENES DE PAGO"/>
    <n v="1030"/>
    <n v="1153"/>
    <s v="126405 - Prestar los servicios tecnológos para apoyar a la Alcaldía Local de Sumapaz en la implementación del sistema integrado de gestión y el SG-SST, orientados por el nivel central. 2289. Se expide CDP con certificado de No existencia de personal 55296 de fecha Ene 10/2025, solicitud SIPSE 126405, recibido para tramite de fecha Enero 27/2025. Se expide CRP mediante memorando 20257020003733, a solicitud expresa del ordenador de gasto recibido el 19 de febrero de 2025."/>
    <s v="O23011745992024228901000"/>
    <s v="Movilidad para Sumapaz"/>
    <n v="1022969793"/>
    <s v="ISIS KATHERINE ESPITIA TORRES"/>
    <n v="0"/>
    <n v="0"/>
    <n v="36640000"/>
    <n v="36640000"/>
    <n v="0"/>
    <x v="1"/>
    <s v="Intervenir 40 Kilómetros-carril de malla vial rural con acciones de construcción y/o conservación"/>
    <n v="126405"/>
    <n v="1"/>
    <s v="4 - Bogotá ordena su territorio y avanza en su acción climática"/>
    <s v="26 - Movilidad Sostenible"/>
  </r>
  <r>
    <n v="2025"/>
    <x v="1"/>
    <d v="2025-01-01T00:00:00"/>
    <d v="2025-03-31T00:00:00"/>
    <s v="0020-01"/>
    <d v="2025-02-19T00:00:00"/>
    <n v="145"/>
    <s v="CONTRATO DE PRESTACION DE SERVICIOS PROFESIONALES"/>
    <s v="144-2025"/>
    <s v="145 - CONTRATO DE PRESTACION DE SERVICIOS PROFESIONALES"/>
    <n v="180"/>
    <s v="ORDENES DE PAGO"/>
    <n v="1147"/>
    <n v="1154"/>
    <s v="127537 - Prestar los servicios profesionales para apoyar la promoción de la participación de las mujeres y de la equidad en el territorio rural de Sumapaz.2526. SE EXPIDE CDP CON CERTIFICADO DE NO EXISTENCIA DE PERSONAL 57354 DE FECHA FEB 09/2025, SOLICITUD SIPSE 127537 RECIBIDO PARA TRAMITE DE FECHA FEB 11/2025. Se expide CRP mediante memorando 20257020003753, a solicitud expresa del ordenador de gasto recibido el 19 de febrero de 2025."/>
    <s v="O23011745992024252601000"/>
    <s v="Por una vida libre de violencias para las mujeres de Sumapaz"/>
    <n v="1001169943"/>
    <s v="DIANA MARCELA PARDO ROMERO"/>
    <n v="0"/>
    <n v="0"/>
    <n v="31500000"/>
    <n v="31500000"/>
    <n v="0"/>
    <x v="13"/>
    <s v="Vincular 1200 personas en acciones para la prevención del feminicidio y la violencia contra la mujer."/>
    <n v="127537"/>
    <n v="1"/>
    <s v="1 - Bogotá avanza en su seguridad"/>
    <s v="2 - Cero tolerancia a las violencias contra las mujeres y basadas en género"/>
  </r>
  <r>
    <n v="2025"/>
    <x v="1"/>
    <d v="2025-01-01T00:00:00"/>
    <d v="2025-03-31T00:00:00"/>
    <s v="0020-01"/>
    <d v="2025-02-19T00:00:00"/>
    <n v="145"/>
    <s v="CONTRATO DE PRESTACION DE SERVICIOS PROFESIONALES"/>
    <s v="131-2025"/>
    <s v="145 - CONTRATO DE PRESTACION DE SERVICIOS PROFESIONALES"/>
    <n v="180"/>
    <s v="ORDENES DE PAGO"/>
    <n v="1150"/>
    <n v="1155"/>
    <s v="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683, a solicitud expresa del ordenador de gasto recibido el 19 de febrero de 2025."/>
    <s v="O23011745992024254101000"/>
    <s v="Bienestar para las Mujeres de Sumapaz"/>
    <n v="1022928085"/>
    <s v="FANNY AURORA RUBIANO RICO"/>
    <n v="0"/>
    <n v="0"/>
    <n v="30240000"/>
    <n v="27048000"/>
    <n v="3192000"/>
    <x v="15"/>
    <s v="Vincular 600 personas en procesos para la prevención de violencias en el contexto familiar y/o violencia sexual"/>
    <n v="127818"/>
    <n v="3"/>
    <s v="2 - Bogotá confía en su bien-estar"/>
    <s v="12 - Bogotá cuida a su gente"/>
  </r>
  <r>
    <n v="2025"/>
    <x v="1"/>
    <d v="2025-01-01T00:00:00"/>
    <d v="2025-03-31T00:00:00"/>
    <s v="0020-01"/>
    <d v="2025-02-19T00:00:00"/>
    <n v="148"/>
    <s v="CONTRATO DE PRESTACION DE SERVICIOS DE APOYO A LA GESTION"/>
    <s v="133-2025"/>
    <s v="148 - CONTRATO DE PRESTACION DE SERVICIOS DE APOYO A LA GESTION"/>
    <n v="241"/>
    <s v="ORDENES DE PAGO"/>
    <n v="1028"/>
    <n v="1156"/>
    <s v="126317 - Prestar los servicios como auxiliar administrativo para el Área de Gestión de Desarrollo Local, en los temas de participación de la Alcaldía Local de Sumapaz. 2696.  Se expide CDP con certificado de No existencia de personal 55299 de fecha Ene 10/2025, solicitud SIPSE 126317, recibido para tramite de fecha Enero 27/2025. Se expide CRP mediante memorando 20257020003693, a solicitud expresa del ordenador de gasto recibido el 19 de febrero de 2025."/>
    <s v="O23011745992024269601000"/>
    <s v="Participación incidente en Sumapaz"/>
    <n v="1033707611"/>
    <s v="LINA TATIANA GARZON GARZON"/>
    <n v="0"/>
    <n v="0"/>
    <n v="16800000"/>
    <n v="16800000"/>
    <n v="0"/>
    <x v="17"/>
    <s v="Fortalecer 40 Organizaciones sociales e Instancias de participación ciudadana."/>
    <n v="126317"/>
    <n v="5"/>
    <s v="5 - Bogotá confía en su gobierno"/>
    <s v="39 - Camino hacia una democracia deliberativa con un gobierno cercano a la gente y con participación ciudadana"/>
  </r>
  <r>
    <n v="2025"/>
    <x v="1"/>
    <d v="2025-01-01T00:00:00"/>
    <d v="2025-03-31T00:00:00"/>
    <s v="0020-01"/>
    <d v="2025-02-19T00:00:00"/>
    <n v="145"/>
    <s v="CONTRATO DE PRESTACION DE SERVICIOS PROFESIONALES"/>
    <s v="135-2025"/>
    <s v="145 - CONTRATO DE PRESTACION DE SERVICIOS PROFESIONALES"/>
    <n v="180"/>
    <s v="ORDENES DE PAGO"/>
    <n v="1150"/>
    <n v="1157"/>
    <s v="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703, a solicitud expresa del ordenador de gasto recibido el 19 de febrero de 2025."/>
    <s v="O23011745992024254101000"/>
    <s v="Bienestar para las Mujeres de Sumapaz"/>
    <n v="1012436498"/>
    <s v="LEONELA  BLANCO CHAVEZ"/>
    <n v="0"/>
    <n v="0"/>
    <n v="30240000"/>
    <n v="30240000"/>
    <n v="0"/>
    <x v="15"/>
    <s v="Vincular 600 personas en procesos para la prevención de violencias en el contexto familiar y/o violencia sexual"/>
    <n v="127818"/>
    <n v="3"/>
    <s v="2 - Bogotá confía en su bien-estar"/>
    <s v="12 - Bogotá cuida a su gente"/>
  </r>
  <r>
    <n v="2025"/>
    <x v="1"/>
    <d v="2025-01-01T00:00:00"/>
    <d v="2025-03-31T00:00:00"/>
    <s v="0020-01"/>
    <d v="2025-02-19T00:00:00"/>
    <n v="148"/>
    <s v="CONTRATO DE PRESTACION DE SERVICIOS DE APOYO A LA GESTION"/>
    <s v="138-2025"/>
    <s v="148 - CONTRATO DE PRESTACION DE SERVICIOS DE APOYO A LA GESTION"/>
    <n v="180"/>
    <s v="ORDENES DE PAGO"/>
    <n v="1134"/>
    <n v="1158"/>
    <s v="125660 - Prestar sus servicios como técnico para apoyar  y dar soporte técnico al administrador y usuario final de la red de sistemas y tecnología e información de la Alcaldía Local. 2327. Se expide CDP con certificado de No existencia de personal 57400 de fecha Feb 09/2025, solicitud SIPSE 125660, recibido para tramite de fecha Feb 10/2025. Se expide CRP mediante memorando 20257020003713, a solicitud expresa del ordenador de gasto recibido el 19 de febrero de 2025."/>
    <s v="O23011745992024232701000"/>
    <s v="Fortalecimiento Institucional y sedes administrativas"/>
    <n v="79556596"/>
    <s v="REYNALDO  RUBIO GALVIS"/>
    <n v="0"/>
    <n v="0"/>
    <n v="27000000"/>
    <n v="27000000"/>
    <n v="0"/>
    <x v="0"/>
    <s v="Realizar 4 estrategias de fortalecimiento institucional (una por vigencia)."/>
    <n v="125660"/>
    <n v="2"/>
    <s v="5 - Bogotá confía en su gobierno"/>
    <s v="33 - Fortalecimiento institucional para un gobierno confiable"/>
  </r>
  <r>
    <n v="2025"/>
    <x v="1"/>
    <d v="2025-01-01T00:00:00"/>
    <d v="2025-03-31T00:00:00"/>
    <s v="0020-01"/>
    <d v="2025-02-19T00:00:00"/>
    <n v="148"/>
    <s v="CONTRATO DE PRESTACION DE SERVICIOS DE APOYO A LA GESTION"/>
    <s v="142-2025"/>
    <s v="148 - CONTRATO DE PRESTACION DE SERVICIOS DE APOYO A LA GESTION"/>
    <n v="180"/>
    <s v="ORDENES DE PAGO"/>
    <n v="1130"/>
    <n v="1159"/>
    <s v="125220 - Prestar los servicios técnicos para apoyar la creación e implementación de proyectos ciudadanos de educación ambiental de la localidad de Sumapaz. 2671. Se expide CDP con certificado de No existencia de personal 57407 de fecha Feb 09/2025, solicitud SIPSE 125220, recibido para tramite de fecha Feb 10/2025. Se expide CRP mediante memorando 20257020003723, a solicitud expresa del ordenador de gasto recibido el 19 de febrero de 2025."/>
    <s v="O23011745992024267101000"/>
    <s v="Asistencia técnica agropecuaria y educación ambiental en la localidad de Sumapaz"/>
    <n v="1019032715"/>
    <s v="JORGE ANDRES DELGADO BELTRAN"/>
    <n v="0"/>
    <n v="0"/>
    <n v="29430000"/>
    <n v="29430000"/>
    <n v="0"/>
    <x v="2"/>
    <s v="Implementar 4 procesos comunitarios de educación ambiental que promueven la conservación de la biodiversidad y el agua"/>
    <n v="125220"/>
    <n v="1"/>
    <s v="4 - Bogotá ordena su territorio y avanza en su acción climática"/>
    <s v="25 - Aumento de la resiliencia al cambio climático y reducción de la vulnerabilidad"/>
  </r>
  <r>
    <n v="2025"/>
    <x v="1"/>
    <d v="2025-01-01T00:00:00"/>
    <d v="2025-03-31T00:00:00"/>
    <s v="0020-01"/>
    <d v="2025-02-19T00:00:00"/>
    <n v="145"/>
    <s v="CONTRATO DE PRESTACION DE SERVICIOS PROFESIONALES"/>
    <s v="137-2025"/>
    <s v="145 - CONTRATO DE PRESTACION DE SERVICIOS PROFESIONALES"/>
    <n v="180"/>
    <s v="ORDENES DE PAGO"/>
    <n v="1143"/>
    <n v="1160"/>
    <s v="126319 - Prestar los servicios profesionales de apoyo al Área de Gestión de Desarrollo Local, de la Alcaldía Local de Sumapaz, asociados a la participación incidente que ejecuta el Fondo de Desarrollo Rural de Sumapaz. 2696. SE EXPIDE CDP CON CERTIFICADO DE NO EXISTENCIA DE PERSONAL 57376 DE FECHA FEB 09/2025, SOLICITUD SIPSE 126319 RECIBIDO PARA TRAMITE DE FECHA FEB 11/2025. Se expide CRP mediante memorando 20257020003673, a solicitud expresa del ordenador de gasto recibido el 19 de febrero de 2025."/>
    <s v="O23011745992024269601000"/>
    <s v="Participación incidente en Sumapaz"/>
    <n v="1023031689"/>
    <s v="NIXON ENRIQUE PARRA MUÑOZ"/>
    <n v="0"/>
    <n v="0"/>
    <n v="36000000"/>
    <n v="36000000"/>
    <n v="0"/>
    <x v="17"/>
    <s v="Capacitar 240 personas a través de procesos de formación para la participación de manera virtual y presencial."/>
    <n v="126319"/>
    <n v="1"/>
    <s v="5 - Bogotá confía en su gobierno"/>
    <s v="39 - Camino hacia una democracia deliberativa con un gobierno cercano a la gente y con participación ciudadana"/>
  </r>
  <r>
    <n v="2025"/>
    <x v="1"/>
    <d v="2025-01-01T00:00:00"/>
    <d v="2025-03-31T00:00:00"/>
    <s v="0020-01"/>
    <d v="2025-02-19T00:00:00"/>
    <n v="145"/>
    <s v="CONTRATO DE PRESTACION DE SERVICIOS PROFESIONALES"/>
    <s v="143-2025"/>
    <s v="145 - CONTRATO DE PRESTACION DE SERVICIOS PROFESIONALES"/>
    <n v="180"/>
    <s v="ORDENES DE PAGO"/>
    <n v="1163"/>
    <n v="1161"/>
    <s v="130412 - Prestar los servicios de apoyo asistencial en los procesos administrativos y contables del Área de Gestión de Desarrollo Local, de la Alcaldía Local de Sumapaz. 2327. Se expide CDP con certificado de No existencia de personal 57275 de fecha Feb 08/2025, solicitud SIPSE 130412, recibido para tramite de fecha Feb 12/2025 Se expide CRP mediante memorando 20257020003763, a solicitud expresa del ordenador de gasto recibido el 19 de febrero de 2025."/>
    <s v="O23011745992024232701000"/>
    <s v="Fortalecimiento Institucional y sedes administrativas"/>
    <n v="79445177"/>
    <s v="AGUSTIN  LUNA JARAMILLO"/>
    <n v="0"/>
    <n v="0"/>
    <n v="15000000"/>
    <n v="15000000"/>
    <n v="0"/>
    <x v="0"/>
    <s v="Realizar 4 estrategias de fortalecimiento institucional (una por vigencia)."/>
    <n v="130412"/>
    <n v="2"/>
    <s v="5 - Bogotá confía en su gobierno"/>
    <s v="33 - Fortalecimiento institucional para un gobierno confiable"/>
  </r>
  <r>
    <n v="2025"/>
    <x v="1"/>
    <d v="2025-01-01T00:00:00"/>
    <d v="2025-03-31T00:00:00"/>
    <s v="0020-01"/>
    <d v="2025-02-19T00:00:00"/>
    <n v="148"/>
    <s v="CONTRATO DE PRESTACION DE SERVICIOS DE APOYO A LA GESTION"/>
    <s v="141-2025"/>
    <s v="148 - CONTRATO DE PRESTACION DE SERVICIOS DE APOYO A LA GESTION"/>
    <n v="180"/>
    <s v="ORDENES DE PAGO"/>
    <n v="1135"/>
    <n v="1162"/>
    <s v="125666 - Prestar los servicios técnicos para apoyar los procesos administrativos y trámites ambientales que se adelantan en el Área de Gestión del Desarrollo Local. 2327. Se expide CDP con certificado de No existencia de personal 57399 de fecha Feb 09/2025, solicitud SIPSE 125666, recibido para tramite de fecha Feb 10/2025."/>
    <s v="O23011745992024232701000"/>
    <s v="Fortalecimiento Institucional y sedes administrativas"/>
    <n v="23497387"/>
    <s v="SANDRA ROCIO SUAREZ ESPITIA"/>
    <n v="0"/>
    <n v="0"/>
    <n v="25200000"/>
    <n v="25200000"/>
    <n v="0"/>
    <x v="0"/>
    <s v="Realizar 4 estrategias de fortalecimiento institucional (una por vigencia)."/>
    <n v="125666"/>
    <n v="2"/>
    <s v="5 - Bogotá confía en su gobierno"/>
    <s v="33 - Fortalecimiento institucional para un gobierno confiable"/>
  </r>
  <r>
    <n v="2025"/>
    <x v="1"/>
    <d v="2025-01-01T00:00:00"/>
    <d v="2025-03-31T00:00:00"/>
    <s v="0020-01"/>
    <d v="2025-02-20T00:00:00"/>
    <n v="31"/>
    <s v="RESOLUCION"/>
    <s v="004-2025"/>
    <s v="31 - RESOLUCION"/>
    <n v="315"/>
    <s v="ORDENES DE PAGO"/>
    <n v="1177"/>
    <n v="1163"/>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2701000"/>
    <s v="Fortalecimiento Institucional y sedes administrativas"/>
    <n v="860011153"/>
    <s v="POSITIVA COMPAÑIA DE SEGUROS SA"/>
    <n v="0"/>
    <n v="0"/>
    <n v="324408"/>
    <n v="324408"/>
    <n v="0"/>
    <x v="0"/>
    <s v="Realizar 4 estrategias de fortalecimiento institucional (una por vigencia)."/>
    <s v="Atende"/>
    <n v="2"/>
    <s v="5 - Bogotá confía en su gobierno"/>
    <s v="33 - Fortalecimiento institucional para un gobierno confiable"/>
  </r>
  <r>
    <n v="2025"/>
    <x v="1"/>
    <d v="2025-01-01T00:00:00"/>
    <d v="2025-03-31T00:00:00"/>
    <s v="0020-01"/>
    <d v="2025-02-20T00:00:00"/>
    <n v="31"/>
    <s v="RESOLUCION"/>
    <s v="004-2025"/>
    <s v="31 - RESOLUCION"/>
    <n v="315"/>
    <s v="ORDENES DE PAGO"/>
    <n v="1177"/>
    <n v="1163"/>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n v="860011153"/>
    <s v="POSITIVA COMPAÑIA DE SEGUROS SA"/>
    <n v="0"/>
    <n v="0"/>
    <n v="920792"/>
    <n v="920792"/>
    <n v="0"/>
    <x v="5"/>
    <s v="Fortalecer 8 programas de abordaje de conflictividad escolar para la convivencia con enfoque restaurativo"/>
    <s v="Atende"/>
    <n v="4"/>
    <s v="1 - Bogotá avanza en su seguridad"/>
    <s v="4 - Servicios centrados en la justicia"/>
  </r>
  <r>
    <n v="2025"/>
    <x v="1"/>
    <d v="2025-01-01T00:00:00"/>
    <d v="2025-03-31T00:00:00"/>
    <s v="0020-01"/>
    <d v="2025-02-20T00:00:00"/>
    <n v="145"/>
    <s v="CONTRATO DE PRESTACION DE SERVICIOS PROFESIONALES"/>
    <s v="132-2025"/>
    <s v="145 - CONTRATO DE PRESTACION DE SERVICIOS PROFESIONALES"/>
    <n v="180"/>
    <s v="ORDENES DE PAGO"/>
    <n v="1159"/>
    <n v="1164"/>
    <s v="118324 - Prestar los servicios profesionales veterinarios para el fortalecimiento del servicio de asistencia técnica agropecuaria en la localidad de Sumapaz. 2671. SE EXPIDE CDP CON CERTIFICADO DE NO EXISTENCIA DE PERSONAL 57178 DE FECHA FEB 09/2025, SOLICITUD SIPSE 130166 RECIBIDO PARA TRAMITE DE FECHA FEB 11/2025.Se expide CRP a solicitud del del ordenador del gasto mediante memorando 20257020003863 recibido el 20 de febrero de 2025."/>
    <s v="O23011745992024267101000"/>
    <s v="Asistencia técnica agropecuaria y educación ambiental en la localidad de Sumapaz"/>
    <n v="1015420289"/>
    <s v="LUISA FERNANDA CEPEDA BENITEZ"/>
    <n v="0"/>
    <n v="0"/>
    <n v="37800000"/>
    <n v="32970000"/>
    <n v="4830000"/>
    <x v="2"/>
    <s v="Apoyar 500 predios rurales con buenas prácticas agropecuarias y ambientales que fortalezcan la protección a coberturas vegetales y recurso hídrico"/>
    <n v="118324"/>
    <n v="3"/>
    <s v="4 - Bogotá ordena su territorio y avanza en su acción climática"/>
    <s v="25 - Aumento de la resiliencia al cambio climático y reducción de la vulnerabilidad"/>
  </r>
  <r>
    <n v="2025"/>
    <x v="1"/>
    <d v="2025-01-01T00:00:00"/>
    <d v="2025-03-31T00:00:00"/>
    <s v="0020-01"/>
    <d v="2025-02-20T00:00:00"/>
    <n v="148"/>
    <s v="CONTRATO DE PRESTACION DE SERVICIOS DE APOYO A LA GESTION"/>
    <s v="140-2025"/>
    <s v="148 - CONTRATO DE PRESTACION DE SERVICIOS DE APOYO A LA GESTION"/>
    <n v="180"/>
    <s v="ORDENES DE PAGO"/>
    <n v="1126"/>
    <n v="1165"/>
    <s v="125166 - Prestar los servicios técnicos para que apoye las actividades operativas del parque automotor en la Alcaldía Local de Sumapaz. 2289. Se expide CDP con certificado de No existencia de personal 57411 de fecha Feb 09/2025, solicitud SIPSE 125166, recibido para tramite de fecha Feb 10/2025. Se expide a solicitud expresa del Ordenador del gasto mediante memorando 20257020003833 recibido el 20 de febrero de 2025."/>
    <s v="O23011745992024228901000"/>
    <s v="Movilidad para Sumapaz"/>
    <n v="93381474"/>
    <s v="CARLOS ANDRES DUQUE GONZALEZ"/>
    <n v="0"/>
    <n v="0"/>
    <n v="29490000"/>
    <n v="28998500"/>
    <n v="491500"/>
    <x v="1"/>
    <s v="Intervenir 40 Kilómetros-carril de malla vial rural con acciones de construcción y/o conservación"/>
    <n v="125166"/>
    <n v="1"/>
    <s v="4 - Bogotá ordena su territorio y avanza en su acción climática"/>
    <s v="26 - Movilidad Sostenible"/>
  </r>
  <r>
    <n v="2025"/>
    <x v="1"/>
    <d v="2025-01-01T00:00:00"/>
    <d v="2025-03-31T00:00:00"/>
    <s v="0020-01"/>
    <d v="2025-02-21T00:00:00"/>
    <n v="31"/>
    <s v="RESOLUCION"/>
    <s v="RES 006-2025"/>
    <s v="31 - RESOLUCION"/>
    <n v="313"/>
    <s v="ORDENES DE PAGO"/>
    <n v="1175"/>
    <n v="1166"/>
    <s v="131018 - Resolución Número 006 Del 18 De Febrer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l mes de febrero vigencia 2025. Se expide mediante sipse 131018 recibido el 19 de febrero de 2025 a solicitud expresa del Ordenador del gasto. Se expide CRP con memorando 20257020003833, CPS firmado en SECOP II y recibido para tramite de fecha 21 de febrero de 2025."/>
    <s v="O23011745992024239801000"/>
    <s v="Cuidado y protección para la población Vulnerable de Sumapaz"/>
    <n v="860066942"/>
    <s v="CAJA DE COMPENSACION FAMILIAR COMPENSAR"/>
    <n v="0"/>
    <n v="0"/>
    <n v="800000"/>
    <n v="638568"/>
    <n v="161432"/>
    <x v="8"/>
    <s v="Beneficiar 305 personas mayores con transferencias monetarias"/>
    <n v="131018"/>
    <n v="1"/>
    <s v="2 - Bogotá confía en su bien-estar"/>
    <s v="7 - Bogotá, una ciudad con menos Pobreza"/>
  </r>
  <r>
    <n v="2025"/>
    <x v="1"/>
    <d v="2025-01-01T00:00:00"/>
    <d v="2025-03-31T00:00:00"/>
    <s v="0020-01"/>
    <d v="2025-02-21T00:00:00"/>
    <n v="31"/>
    <s v="RESOLUCION"/>
    <s v="RES 005-2025"/>
    <s v="31 - RESOLUCION"/>
    <n v="313"/>
    <s v="ORDENES DE PAGO"/>
    <n v="1176"/>
    <n v="1167"/>
    <s v="131011 - Resolución Número 005 Del 18 De Febrero De 2025 Por medio de la cual se ordena el gasto y pago correspondiente al (Proyecto 2398 Cuidado y Protección para la Población Vulnerable de Sumapaz, componente Apoyo Económico para Persona Mayor - Tipo C) correspondiente al mes de febrero vigencia 2025.se expide a solicitud expresa del ordenador del gasto mediante SIPSE 131011 recibida el 19 de feb. de 25. Se expide a solicitud expresa Del Ordenador Del Gasto. Se expide CRP con memorando 20257020003893, CPS firmado en SECOP II y recibido para tramite de fecha 21 de febrero de 2025."/>
    <s v="O23011745992024239801000"/>
    <s v="Cuidado y protección para la población Vulnerable de Sumapaz"/>
    <n v="860066942"/>
    <s v="CAJA DE COMPENSACION FAMILIAR COMPENSAR"/>
    <n v="0"/>
    <n v="0"/>
    <n v="39650000"/>
    <n v="39650000"/>
    <n v="0"/>
    <x v="8"/>
    <s v="Beneficiar 305 personas mayores con transferencias monetarias"/>
    <n v="131011"/>
    <n v="1"/>
    <s v="2 - Bogotá confía en su bien-estar"/>
    <s v="7 - Bogotá, una ciudad con menos Pobreza"/>
  </r>
  <r>
    <n v="2025"/>
    <x v="1"/>
    <d v="2025-01-01T00:00:00"/>
    <d v="2025-03-31T00:00:00"/>
    <s v="0020-01"/>
    <d v="2025-02-21T00:00:00"/>
    <n v="145"/>
    <s v="CONTRATO DE PRESTACION DE SERVICIOS PROFESIONALES"/>
    <s v="147-2025"/>
    <s v="145 - CONTRATO DE PRESTACION DE SERVICIOS PROFESIONALES"/>
    <n v="313"/>
    <s v="ORDENES DE PAGO"/>
    <n v="1118"/>
    <n v="1168"/>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e expide a solicitud expresa Del Ordenador Del Gasto. Se expide CRP con memorando 20257020003943, CPS firmado en SECOP II y recibido para tramite de fecha 21 de febrero de 2025."/>
    <s v="O23011745992024228901000"/>
    <s v="Movilidad para Sumapaz"/>
    <n v="19466911"/>
    <s v="NAYID  PEREZ GONZALEZ"/>
    <n v="0"/>
    <n v="0"/>
    <n v="43800000"/>
    <n v="38933333"/>
    <n v="4866667"/>
    <x v="1"/>
    <s v="Intervenir 40 Kilómetros-carril de malla vial rural con acciones de construcción y/o conservación"/>
    <n v="124965"/>
    <n v="1"/>
    <s v="4 - Bogotá ordena su territorio y avanza en su acción climática"/>
    <s v="26 - Movilidad Sostenible"/>
  </r>
  <r>
    <n v="2025"/>
    <x v="1"/>
    <d v="2025-01-01T00:00:00"/>
    <d v="2025-03-31T00:00:00"/>
    <s v="0020-01"/>
    <d v="2025-02-21T00:00:00"/>
    <n v="148"/>
    <s v="CONTRATO DE PRESTACION DE SERVICIOS DE APOYO A LA GESTION"/>
    <s v="151-2025"/>
    <s v="148 - CONTRATO DE PRESTACION DE SERVICIOS DE APOYO A LA GESTION"/>
    <n v="313"/>
    <s v="ORDENES DE PAGO"/>
    <n v="1106"/>
    <n v="1169"/>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a solicitud expresa Del Ordenador Del Gasto. Se expide CRP con memorando 20257020003913, CPS firmado en SECOP II y recibido para tramite de fecha 21 de febrero de 2025."/>
    <s v="O23011745992024232701000"/>
    <s v="Fortalecimiento Institucional y sedes administrativas"/>
    <n v="1032656434"/>
    <s v="SERGIO DANIEL MORA MACANA"/>
    <n v="0"/>
    <n v="0"/>
    <n v="21780000"/>
    <n v="21780000"/>
    <n v="0"/>
    <x v="0"/>
    <s v="Realizar 4 estrategias de fortalecimiento institucional (una por vigencia)."/>
    <n v="127697"/>
    <n v="2"/>
    <s v="5 - Bogotá confía en su gobierno"/>
    <s v="33 - Fortalecimiento institucional para un gobierno confiable"/>
  </r>
  <r>
    <n v="2025"/>
    <x v="1"/>
    <d v="2025-01-01T00:00:00"/>
    <d v="2025-03-31T00:00:00"/>
    <s v="0020-01"/>
    <d v="2025-02-21T00:00:00"/>
    <n v="148"/>
    <s v="CONTRATO DE PRESTACION DE SERVICIOS DE APOYO A LA GESTION"/>
    <s v="122-2025"/>
    <s v="148 - CONTRATO DE PRESTACION DE SERVICIOS DE APOYO A LA GESTION"/>
    <n v="313"/>
    <s v="ORDENES DE PAGO"/>
    <n v="1107"/>
    <n v="1170"/>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a solicitud expresa Del Ordenador Del Gasto. Se expide CRP con memorando 20257020003903, CPS firmado en SECOP II y recibido para tramite de fecha 21 de febrero de 2025."/>
    <s v="O23011745992024232701000"/>
    <s v="Fortalecimiento Institucional y sedes administrativas"/>
    <n v="1077942240"/>
    <s v="CESAR ORLANDO REY MEDINA"/>
    <n v="0"/>
    <n v="0"/>
    <n v="17640000"/>
    <n v="17640000"/>
    <n v="0"/>
    <x v="0"/>
    <s v="Realizar 4 estrategias de fortalecimiento institucional (una por vigencia)."/>
    <n v="127708"/>
    <n v="2"/>
    <s v="5 - Bogotá confía en su gobierno"/>
    <s v="33 - Fortalecimiento institucional para un gobierno confiable"/>
  </r>
  <r>
    <n v="2025"/>
    <x v="1"/>
    <d v="2025-01-01T00:00:00"/>
    <d v="2025-03-31T00:00:00"/>
    <s v="0020-01"/>
    <d v="2025-02-21T00:00:00"/>
    <n v="148"/>
    <s v="CONTRATO DE PRESTACION DE SERVICIOS DE APOYO A LA GESTION"/>
    <s v="146-2025"/>
    <s v="148 - CONTRATO DE PRESTACION DE SERVICIOS DE APOYO A LA GESTION"/>
    <n v="313"/>
    <s v="ORDENES DE PAGO"/>
    <n v="1124"/>
    <n v="1171"/>
    <s v="124915 - Prestar los servicios técnicos para apoyar los procesos administrativos, contables y financieros del Área de Gestión de Desarrollo Local, de la Alcaldía Local de Sumapaz. 2327. Se expide CDP con certificado de No existencia de personal 57420 de fecha Feb 09/2025, solicitud SIPSE 124915, recibido para tramite de fecha Feb 10/2025. Se expide a solicitud expresa Del Ordenador Del Gasto. Se expide CRP con memorando 20257020003923, CPS firmado en SECOP II y recibido para tramite de fecha 21 de febrero de 2025."/>
    <s v="O23011745992024232701000"/>
    <s v="Fortalecimiento Institucional y sedes administrativas"/>
    <n v="1022390978"/>
    <s v="JOAN SEBASTIAN TORRES ZAPATA"/>
    <n v="0"/>
    <n v="0"/>
    <n v="27540000"/>
    <n v="24021000"/>
    <n v="3519000"/>
    <x v="0"/>
    <s v="Realizar 4 estrategias de fortalecimiento institucional (una por vigencia)."/>
    <n v="124915"/>
    <n v="2"/>
    <s v="5 - Bogotá confía en su gobierno"/>
    <s v="33 - Fortalecimiento institucional para un gobierno confiable"/>
  </r>
  <r>
    <n v="2025"/>
    <x v="1"/>
    <d v="2025-01-01T00:00:00"/>
    <d v="2025-03-31T00:00:00"/>
    <s v="0020-01"/>
    <d v="2025-02-21T00:00:00"/>
    <n v="145"/>
    <s v="CONTRATO DE PRESTACION DE SERVICIOS PROFESIONALES"/>
    <s v="149-2025"/>
    <s v="145 - CONTRATO DE PRESTACION DE SERVICIOS PROFESIONALES"/>
    <n v="313"/>
    <s v="ORDENES DE PAGO"/>
    <n v="1117"/>
    <n v="1173"/>
    <s v="124950 - Prestar los servicios profesionales al Área de Gestión de Desarrollo Local brindando apoyo técnico en la planeación, ejecución y seguimiento del proyecto de inversión de mejoramiento de vivienda para la comunidad de Sumapaz. 2278. Se expide CDP con certificado de No existencia de personal 57419 de fecha Feb 09/2025, solicitud SIPSE 124950, recibido para tramite de fecha Feb 10/2025. Se expide a solicitud expresa Del Ordenador Del Gasto. Se expide CRP con memorando 20257020003953, CPS firmado en SECOP II y recibido para tramite de fecha 21 de febrero de 2025."/>
    <s v="O23011745992024227801000"/>
    <s v="Mejoramiento de vivienda para la comunidad de Sumapaz"/>
    <n v="1052409028"/>
    <s v="JESSIKA INDYRA VEGA WILCHES"/>
    <n v="0"/>
    <n v="0"/>
    <n v="42000000"/>
    <n v="42000000"/>
    <n v="0"/>
    <x v="20"/>
    <s v="Mejorar 200 viviendas de interés social rurales."/>
    <n v="124950"/>
    <n v="1"/>
    <s v="4 - Bogotá ordena su territorio y avanza en su acción climática"/>
    <s v="31 - Acceso equitativo de vivienda urbana y rural"/>
  </r>
  <r>
    <n v="2025"/>
    <x v="1"/>
    <d v="2025-01-01T00:00:00"/>
    <d v="2025-03-31T00:00:00"/>
    <s v="0020-01"/>
    <d v="2025-02-21T00:00:00"/>
    <n v="145"/>
    <s v="CONTRATO DE PRESTACION DE SERVICIOS PROFESIONALES"/>
    <s v="150-2025"/>
    <s v="145 - CONTRATO DE PRESTACION DE SERVICIOS PROFESIONALES"/>
    <n v="313"/>
    <s v="ORDENES DE PAGO"/>
    <n v="1165"/>
    <n v="1174"/>
    <s v="130048 - Prestar los servicios profesionales para apoyar la implementación, seguimiento y control de los Planes de Mejoramiento resultado de las auditorías y Planes de Gestión, así como fortalecer el proceso de mejora continua en la Alcaldía Local de Sumapaz. 2327. Se expide a solicitud expresa Del Ordenador Del Gasto. Se expide CRP con memorando 20257020003963, CPS firmado en SECOP II y recibido para tramite de fecha 21 de febrero de 2025."/>
    <s v="O23011745992024232701000"/>
    <s v="Fortalecimiento Institucional y sedes administrativas"/>
    <n v="79378493"/>
    <s v="ELMAN  CIFUENTES CASTAÑEDA"/>
    <n v="0"/>
    <n v="0"/>
    <n v="34650000"/>
    <n v="34650000"/>
    <n v="0"/>
    <x v="0"/>
    <s v="Realizar 4 estrategias de fortalecimiento institucional (una por vigencia)."/>
    <n v="130048"/>
    <n v="2"/>
    <s v="5 - Bogotá confía en su gobierno"/>
    <s v="33 - Fortalecimiento institucional para un gobierno confiable"/>
  </r>
  <r>
    <n v="2025"/>
    <x v="1"/>
    <d v="2025-01-01T00:00:00"/>
    <d v="2025-03-31T00:00:00"/>
    <s v="0020-01"/>
    <d v="2025-02-21T00:00:00"/>
    <n v="145"/>
    <s v="CONTRATO DE PRESTACION DE SERVICIOS PROFESIONALES"/>
    <s v="145-2025"/>
    <s v="145 - CONTRATO DE PRESTACION DE SERVICIOS PROFESIONALES"/>
    <n v="313"/>
    <s v="ORDENES DE PAGO"/>
    <n v="1162"/>
    <n v="1175"/>
    <s v="130323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7283 de fecha Feb 08/2025, solicitud SIPSE 130323, recibido para tramite de fecha Feb 12/2025. Se expide a solicitud expresa Del Ordenador Del Gasto. Se expide CRP con memorando 20257020003973, CPS firmado en SECOP II y recibido para tramite de fecha 21 de febrero de 2025."/>
    <s v="O23011745992024232401000"/>
    <s v="Acciones para el cuidado de la salud y el bienestar de las y los Sumapaceños"/>
    <n v="1022991460"/>
    <s v="MARIA CAMILA NIEVES PARRA"/>
    <n v="0"/>
    <n v="0"/>
    <n v="43200000"/>
    <n v="43200000"/>
    <n v="0"/>
    <x v="6"/>
    <s v="Beneficiar 180 personas con discapacidad a través de Dispositivos de Asistencia Personal - Ayudas Técnicas (no incluidas en los Planes de Beneficios)"/>
    <n v="130323"/>
    <n v="2"/>
    <s v="2 - Bogotá confía en su bien-estar"/>
    <s v="10 - Salud Pública Integrada e Integral"/>
  </r>
  <r>
    <n v="2025"/>
    <x v="1"/>
    <d v="2025-01-01T00:00:00"/>
    <d v="2025-03-31T00:00:00"/>
    <s v="0020-01"/>
    <d v="2025-02-21T00:00:00"/>
    <n v="148"/>
    <s v="CONTRATO DE PRESTACION DE SERVICIOS DE APOYO A LA GESTION"/>
    <s v="148-2025"/>
    <s v="148 - CONTRATO DE PRESTACION DE SERVICIOS DE APOYO A LA GESTION"/>
    <n v="313"/>
    <s v="ORDENES DE PAGO"/>
    <n v="1167"/>
    <n v="1176"/>
    <s v="125000 - Prestar los servicios técnicos para apoyar los procesos administrativos que se adelantan en el despacho de la Alcaldía Local de Sumapaz. 2327. Se expide a su solicitud EXPRESA DEL ORDENADOR DEL GASTO, mediante SIPSE 125000 del 18 de febrero de 2025. Se expide CRP con memorando 20257020003933, CPS firmado en SECOP II y recibido para tramite de fecha 21 de febrero de 2025."/>
    <s v="O23011745992024232701000"/>
    <s v="Fortalecimiento Institucional y sedes administrativas"/>
    <n v="52231511"/>
    <s v="CARLA NIAMED LOZANO TAUTIVA"/>
    <n v="0"/>
    <n v="0"/>
    <n v="27540000"/>
    <n v="27540000"/>
    <n v="0"/>
    <x v="0"/>
    <s v="Realizar 4 estrategias de fortalecimiento institucional (una por vigencia)."/>
    <n v="125000"/>
    <n v="2"/>
    <s v="5 - Bogotá confía en su gobierno"/>
    <s v="33 - Fortalecimiento institucional para un gobierno confiable"/>
  </r>
  <r>
    <n v="2025"/>
    <x v="1"/>
    <d v="2025-01-01T00:00:00"/>
    <d v="2025-03-31T00:00:00"/>
    <s v="0020-01"/>
    <d v="2025-02-24T00:00:00"/>
    <n v="145"/>
    <s v="CONTRATO DE PRESTACION DE SERVICIOS PROFESIONALES"/>
    <s v="154-2025"/>
    <s v="145 - CONTRATO DE PRESTACION DE SERVICIOS PROFESIONALES"/>
    <n v="310"/>
    <s v="ORDENES DE PAGO"/>
    <n v="1110"/>
    <n v="1178"/>
    <s v="127755 - 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 2327. Se expide CDP con certificado de No existencia de personal 56981 de fecha Feb 05/2025, solicitud SIPSE 127755, recibido para tramite de fecha Feb 06/2025. Se expide CRP con memorando 20257020004113, CPS firmado en secop II y recibido para tramite de fecha 24 DE febrero de 2025."/>
    <s v="O23011745992024232701000"/>
    <s v="Fortalecimiento Institucional y sedes administrativas"/>
    <n v="19385297"/>
    <s v="GUSTAVO  CARO VARGAS"/>
    <n v="0"/>
    <n v="0"/>
    <n v="30600000"/>
    <n v="30600000"/>
    <n v="0"/>
    <x v="0"/>
    <s v="Realizar 4 estrategias de fortalecimiento institucional (una por vigencia)."/>
    <n v="127755"/>
    <n v="2"/>
    <s v="5 - Bogotá confía en su gobierno"/>
    <s v="33 - Fortalecimiento institucional para un gobierno confiable"/>
  </r>
  <r>
    <n v="2025"/>
    <x v="1"/>
    <d v="2025-01-01T00:00:00"/>
    <d v="2025-03-31T00:00:00"/>
    <s v="0020-01"/>
    <d v="2025-02-24T00:00:00"/>
    <n v="148"/>
    <s v="CONTRATO DE PRESTACION DE SERVICIOS DE APOYO A LA GESTION"/>
    <s v="155-2025"/>
    <s v="148 - CONTRATO DE PRESTACION DE SERVICIOS DE APOYO A LA GESTION"/>
    <n v="310"/>
    <s v="ORDENES DE PAGO"/>
    <n v="1172"/>
    <n v="1179"/>
    <s v="130408 - Prestar los servicios como auxiliar para apoyar los procesos administrativos y contractuales del área de Gestión de Desarrollo Local, de la Alcaldía Local de Sumapaz. 2327. Se expide a solicitud expresa del Ordenador del gasto mediante SIPSE 130408 del 18 de febrero de 2025. No hay 57907 del 14 de febrero de 2025. Se expide CRP con memorando 20257020004083, CPS firmado en secop II y recibido para tramite de fecha 24 de febrero de 2025."/>
    <s v="O23011745992024232701000"/>
    <s v="Fortalecimiento Institucional y sedes administrativas"/>
    <n v="1049611630"/>
    <s v="ANDREA CAROLINA RODRIGUEZ SANCHEZ"/>
    <n v="0"/>
    <n v="0"/>
    <n v="13860000"/>
    <n v="13860000"/>
    <n v="0"/>
    <x v="0"/>
    <s v="Realizar 4 estrategias de fortalecimiento institucional (una por vigencia)."/>
    <n v="130408"/>
    <n v="2"/>
    <s v="5 - Bogotá confía en su gobierno"/>
    <s v="33 - Fortalecimiento institucional para un gobierno confiable"/>
  </r>
  <r>
    <n v="2025"/>
    <x v="1"/>
    <d v="2025-01-01T00:00:00"/>
    <d v="2025-03-31T00:00:00"/>
    <s v="0020-01"/>
    <d v="2025-02-24T00:00:00"/>
    <n v="145"/>
    <s v="CONTRATO DE PRESTACION DE SERVICIOS PROFESIONALES"/>
    <s v="153-2025"/>
    <s v="145 - CONTRATO DE PRESTACION DE SERVICIOS PROFESIONALES"/>
    <n v="310"/>
    <s v="ORDENES DE PAGO"/>
    <n v="1158"/>
    <n v="1180"/>
    <s v="130164 - Prestar los servicios profesionales para acompañar al Área de Gestión Policiva-Jurídica en la gestión de los asuntos relacionados con ciudadana, convivencia y prevención de conflictividades, violencias y delitos en la localidad de Sumapaz. 2327. SE EXPIDE CDP CON CERTIFICADO DE NO EXISTENCIA DE PERSONAL 57179 DE FECHA FEB 09/2025, SOLICITUD SIPSE 130164 RECIBIDO PARA TRAMITE DE FECHA FEB 11/2025. Se expide CRP con memorando 20257020004103, CPS firmado en secop II y recibido para tramite de fecha 24 DE febrero de 2025."/>
    <s v="O23011745992024232701000"/>
    <s v="Fortalecimiento Institucional y sedes administrativas"/>
    <n v="79699215"/>
    <s v="RICHARD IVAN REYES BOTTIA"/>
    <n v="0"/>
    <n v="0"/>
    <n v="42000000"/>
    <n v="42000000"/>
    <n v="0"/>
    <x v="0"/>
    <s v="Realizar 4 estrategias de fortalecimiento institucional (una por vigencia)."/>
    <n v="130164"/>
    <n v="2"/>
    <s v="5 - Bogotá confía en su gobierno"/>
    <s v="33 - Fortalecimiento institucional para un gobierno confiable"/>
  </r>
  <r>
    <n v="2025"/>
    <x v="1"/>
    <d v="2025-01-01T00:00:00"/>
    <d v="2025-03-31T00:00:00"/>
    <s v="0020-01"/>
    <d v="2025-02-24T00:00:00"/>
    <n v="145"/>
    <s v="CONTRATO DE PRESTACION DE SERVICIOS PROFESIONALES"/>
    <s v="152-2025"/>
    <s v="145 - CONTRATO DE PRESTACION DE SERVICIOS PROFESIONALES"/>
    <n v="310"/>
    <s v="ORDENES DE PAGO"/>
    <n v="1174"/>
    <n v="1181"/>
    <s v="127558 - Prestar los servicios profesionales para apoyar la ejecución del proyecto Por una Sumapaz sin riesgos y que le aporta y se adapta al cambio climático, en la localidad de Sumapaz. 2613. Se expide CDP con certificado de No existencia de persona 57957 de fecha Febrero 16/2025, solicitud SIPSE 127558, recibido para tramite de fecha Febrero 19/2025. Se expide CRP con memorando 20257020004093, CPS firmado en secop II y recibido para tramite de fecha 24 DE febrero de 2025."/>
    <s v="O23011745992024261301000"/>
    <s v="Manejo de emergencias y mitigación del riesgo de desastres"/>
    <n v="1022363488"/>
    <s v="BRAYAN LEANDRO TORRES CLAVIJO"/>
    <n v="0"/>
    <n v="0"/>
    <n v="39060000"/>
    <n v="39060000"/>
    <n v="0"/>
    <x v="4"/>
    <s v="Realizar 40 obras de mitigación y/u obras de mitigación existentes con mantenimiento"/>
    <n v="127558"/>
    <n v="2"/>
    <s v="4 - Bogotá ordena su territorio y avanza en su acción climática"/>
    <s v="27 - Gestión del riesgo de desastres para un territorio seguro"/>
  </r>
  <r>
    <n v="2025"/>
    <x v="1"/>
    <d v="2025-01-01T00:00:00"/>
    <d v="2025-03-31T00:00:00"/>
    <s v="0020-01"/>
    <d v="2025-02-24T00:00:00"/>
    <n v="53"/>
    <s v="CONTRATO DE SEGUROS"/>
    <s v="252-2024-1"/>
    <s v="53 - CONTRATO DE SEGUROS"/>
    <n v="310"/>
    <s v="ORDENES DE PAGO"/>
    <n v="1217"/>
    <n v="1182"/>
    <s v="131296 - Adición y prorroga al contrato CSE-252-2024, cuyo objeto es, adquirir el seguro todo riesgo para automóviles livianos y pesados del parque automotor del fondo de desarrollo rural de Sumapaz. Se expide a solicitud expresa del ordenador del gasto mediante SIPSE 131296, recibido el 24/02/2025. Se expide CRP con memorando 20257020004323, CPS firmado en secop II y recibido para tramite de fecha 24 DE febrero de 2025."/>
    <s v="O23011745992024228901000"/>
    <s v="Movilidad para Sumapaz"/>
    <n v="860524654"/>
    <s v="ASEGURADORA SOLIDARIA DE COLOMBIA ENTIDA D COOPERATIVA"/>
    <n v="0"/>
    <n v="0"/>
    <n v="43071931"/>
    <n v="43071931"/>
    <n v="0"/>
    <x v="1"/>
    <s v="Intervenir 40 Kilómetros-carril de malla vial rural con acciones de construcción y/o conservación"/>
    <n v="131296"/>
    <n v="1"/>
    <s v="4 - Bogotá ordena su territorio y avanza en su acción climática"/>
    <s v="26 - Movilidad Sostenible"/>
  </r>
  <r>
    <n v="2025"/>
    <x v="1"/>
    <d v="2025-01-01T00:00:00"/>
    <d v="2025-03-31T00:00:00"/>
    <s v="0020-01"/>
    <d v="2025-02-25T00:00:00"/>
    <n v="145"/>
    <s v="CONTRATO DE PRESTACION DE SERVICIOS PROFESIONALES"/>
    <s v="157-2025"/>
    <s v="145 - CONTRATO DE PRESTACION DE SERVICIOS PROFESIONALES"/>
    <n v="309"/>
    <s v="ORDENES DE PAGO"/>
    <n v="1098"/>
    <n v="1183"/>
    <s v="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 Se expide CRP con memorando 20257020004363, CPS firmado en secop II y recibido para tramite de fecha 25 DE febrero de 2025."/>
    <s v="O23011745992024232701000"/>
    <s v="Fortalecimiento Institucional y sedes administrativas"/>
    <n v="79515089"/>
    <s v="ERNESTO  CAPERA RODRIGUEZ"/>
    <n v="0"/>
    <n v="0"/>
    <n v="39600000"/>
    <n v="39160000"/>
    <n v="440000"/>
    <x v="0"/>
    <s v="Realizar 4 estrategias de fortalecimiento institucional (una por vigencia)."/>
    <n v="125187"/>
    <n v="2"/>
    <s v="5 - Bogotá confía en su gobierno"/>
    <s v="33 - Fortalecimiento institucional para un gobierno confiable"/>
  </r>
  <r>
    <n v="2025"/>
    <x v="1"/>
    <d v="2025-01-01T00:00:00"/>
    <d v="2025-03-31T00:00:00"/>
    <s v="0020-01"/>
    <d v="2025-02-25T00:00:00"/>
    <n v="145"/>
    <s v="CONTRATO DE PRESTACION DE SERVICIOS PROFESIONALES"/>
    <s v="156-2025"/>
    <s v="145 - CONTRATO DE PRESTACION DE SERVICIOS PROFESIONALES"/>
    <n v="309"/>
    <s v="ORDENES DE PAGO"/>
    <n v="1121"/>
    <n v="1184"/>
    <s v="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 Se expide CRP con memorando 20257020004353, CPS firmado en secop II y recibido para tramite de fecha 25 DE febrero de 2025."/>
    <s v="O23011745992024232701000"/>
    <s v="Fortalecimiento Institucional y sedes administrativas"/>
    <n v="1033820336"/>
    <s v="YENNY CAROLINA SALOMON ROBAYO"/>
    <n v="0"/>
    <n v="0"/>
    <n v="37800000"/>
    <n v="37800000"/>
    <n v="0"/>
    <x v="0"/>
    <s v="Realizar 4 estrategias de fortalecimiento institucional (una por vigencia)."/>
    <n v="124884"/>
    <n v="2"/>
    <s v="5 - Bogotá confía en su gobierno"/>
    <s v="33 - Fortalecimiento institucional para un gobierno confiable"/>
  </r>
  <r>
    <n v="2025"/>
    <x v="1"/>
    <d v="2025-01-01T00:00:00"/>
    <d v="2025-03-31T00:00:00"/>
    <s v="0020-01"/>
    <d v="2025-02-25T00:00:00"/>
    <n v="148"/>
    <s v="CONTRATO DE PRESTACION DE SERVICIOS DE APOYO A LA GESTION"/>
    <s v="159-2025"/>
    <s v="148 - CONTRATO DE PRESTACION DE SERVICIOS DE APOYO A LA GESTION"/>
    <n v="309"/>
    <s v="ORDENES DE PAGO"/>
    <n v="1116"/>
    <n v="1185"/>
    <s v="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Se expide CRP con memorando 20257020004403, CPS firmado en secop II y recibido para tramite de fecha 25 DE febrero de 2025."/>
    <s v="O23011745992024232701000"/>
    <s v="Fortalecimiento Institucional y sedes administrativas"/>
    <n v="1032487095"/>
    <s v="LOPEZ PEREZ JAMMES JHORDAN"/>
    <n v="0"/>
    <n v="0"/>
    <n v="37800000"/>
    <n v="37800000"/>
    <n v="0"/>
    <x v="0"/>
    <s v="Realizar 4 estrategias de fortalecimiento institucional (una por vigencia)."/>
    <n v="124883"/>
    <n v="2"/>
    <s v="5 - Bogotá confía en su gobierno"/>
    <s v="33 - Fortalecimiento institucional para un gobierno confiable"/>
  </r>
  <r>
    <n v="2025"/>
    <x v="1"/>
    <d v="2025-01-01T00:00:00"/>
    <d v="2025-03-31T00:00:00"/>
    <s v="0020-01"/>
    <d v="2025-02-25T00:00:00"/>
    <n v="148"/>
    <s v="CONTRATO DE PRESTACION DE SERVICIOS DE APOYO A LA GESTION"/>
    <s v="158-2025"/>
    <s v="148 - CONTRATO DE PRESTACION DE SERVICIOS DE APOYO A LA GESTION"/>
    <n v="309"/>
    <s v="ORDENES DE PAGO"/>
    <n v="1169"/>
    <n v="1186"/>
    <s v="125031 - Prestar el apoyo secretarial a la Junta Administradora Local. 2327. Solicitud EXPRESA DEL ORDENADOR DEL GASTO mediante SIPSE 125031, del 18 de febrero de 2025, y con NO HAY 57820 del 14 de febrero de 2025. Se expide CRP con memorando 20257020004373, CPS firmado en secop II y recibido para tramite de fecha 25 DE febrero de 2025."/>
    <s v="O23011745992024232701000"/>
    <s v="Fortalecimiento Institucional y sedes administrativas"/>
    <n v="1030521003"/>
    <s v="FREDY HUMBERTO PEÑA FORERO"/>
    <n v="0"/>
    <n v="0"/>
    <n v="18150000"/>
    <n v="18150000"/>
    <n v="0"/>
    <x v="0"/>
    <s v="Realizar 4 estrategias de fortalecimiento institucional (una por vigencia)."/>
    <n v="125031"/>
    <n v="2"/>
    <s v="5 - Bogotá confía en su gobierno"/>
    <s v="33 - Fortalecimiento institucional para un gobierno confiable"/>
  </r>
  <r>
    <n v="2025"/>
    <x v="1"/>
    <d v="2025-01-01T00:00:00"/>
    <d v="2025-03-31T00:00:00"/>
    <s v="0020-01"/>
    <d v="2025-02-25T00:00:00"/>
    <n v="148"/>
    <s v="CONTRATO DE PRESTACION DE SERVICIOS DE APOYO A LA GESTION"/>
    <s v="160-2025"/>
    <s v="148 - CONTRATO DE PRESTACION DE SERVICIOS DE APOYO A LA GESTION"/>
    <n v="309"/>
    <s v="ORDENES DE PAGO"/>
    <n v="1101"/>
    <n v="1187"/>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343, CPS firmado en secop II y recibido para tramite de fecha 25 DE febrero de 2025."/>
    <s v="O23011745992024238801000"/>
    <s v="Recreación y Deporte para Sumapaz"/>
    <n v="3128728"/>
    <s v="ADELMO  MONTAÑEZ CARDENAS"/>
    <n v="0"/>
    <n v="0"/>
    <n v="30240000"/>
    <n v="30240000"/>
    <n v="0"/>
    <x v="10"/>
    <s v="Capacitar 1000 personas en los campos deportivos o recreativos "/>
    <n v="127539"/>
    <n v="3"/>
    <s v="2 - Bogotá confía en su bien-estar"/>
    <s v="14 - Bogotá deportiva, recreativa, artística, patrimonial e intercultural"/>
  </r>
  <r>
    <n v="2025"/>
    <x v="1"/>
    <d v="2025-01-01T00:00:00"/>
    <d v="2025-03-31T00:00:00"/>
    <s v="0020-01"/>
    <d v="2025-02-25T00:00:00"/>
    <n v="145"/>
    <s v="CONTRATO DE PRESTACION DE SERVICIOS PROFESIONALES"/>
    <s v="166-2025"/>
    <s v="145 - CONTRATO DE PRESTACION DE SERVICIOS PROFESIONALES"/>
    <n v="309"/>
    <s v="ORDENES DE PAGO"/>
    <n v="1032"/>
    <n v="1188"/>
    <s v="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 Se expide CRP con memorando 20257020004413, CPS firmado en secop II y recibido para tramite de fecha 25 DE febrero de 2025."/>
    <s v="O23011745992024228901000"/>
    <s v="Movilidad para Sumapaz"/>
    <n v="1030675132"/>
    <s v="SEBASTIAN  REINOSO QUITIAN"/>
    <n v="0"/>
    <n v="0"/>
    <n v="54600000"/>
    <n v="47092500"/>
    <n v="7507500"/>
    <x v="1"/>
    <s v="Intervenir 40 Kilómetros-carril de malla vial rural con acciones de construcción y/o conservación"/>
    <n v="126411"/>
    <n v="1"/>
    <s v="4 - Bogotá ordena su territorio y avanza en su acción climática"/>
    <s v="26 - Movilidad Sostenible"/>
  </r>
  <r>
    <n v="2025"/>
    <x v="1"/>
    <d v="2025-01-01T00:00:00"/>
    <d v="2025-03-31T00:00:00"/>
    <s v="0020-01"/>
    <d v="2025-02-25T00:00:00"/>
    <n v="145"/>
    <s v="CONTRATO DE PRESTACION DE SERVICIOS PROFESIONALES"/>
    <s v="161-2025"/>
    <s v="145 - CONTRATO DE PRESTACION DE SERVICIOS PROFESIONALES"/>
    <n v="309"/>
    <s v="ORDENES DE PAGO"/>
    <n v="1100"/>
    <n v="1189"/>
    <s v="127515 - Prestar sus servicios profesionales como apoyo al área de gestión del desarrollo local de la alcaldía local de Sumapaz en temas de contabilidad, así como, en los trámites, procedimientos y aplicativos designados. 2327. Se expide CDP con certificado de No existencia de personal 56987 de fecha Feb 05/2025, solicitud SIPSE 127515, recibido para tramite de fecha Feb 06/2025. Se expide CRP con memorando 20257020004393, CPS firmado en secop II y recibido para tramite de fecha 25 DE febrero de 2025."/>
    <s v="O23011745992024232701000"/>
    <s v="Fortalecimiento Institucional y sedes administrativas"/>
    <n v="51688411"/>
    <s v="NELLY STELLA LOPEZ SILVA"/>
    <n v="0"/>
    <n v="0"/>
    <n v="34560000"/>
    <n v="34560000"/>
    <n v="0"/>
    <x v="0"/>
    <s v="Realizar 4 estrategias de fortalecimiento institucional (una por vigencia)."/>
    <n v="127515"/>
    <n v="2"/>
    <s v="5 - Bogotá confía en su gobierno"/>
    <s v="33 - Fortalecimiento institucional para un gobierno confiable"/>
  </r>
  <r>
    <n v="2025"/>
    <x v="1"/>
    <d v="2025-01-01T00:00:00"/>
    <d v="2025-03-31T00:00:00"/>
    <s v="0020-01"/>
    <d v="2025-02-25T00:00:00"/>
    <n v="145"/>
    <s v="CONTRATO DE PRESTACION DE SERVICIOS PROFESIONALES"/>
    <s v="163-2025"/>
    <s v="145 - CONTRATO DE PRESTACION DE SERVICIOS PROFESIONALES"/>
    <n v="309"/>
    <s v="ORDENES DE PAGO"/>
    <n v="1200"/>
    <n v="1190"/>
    <s v="127520 - Prestar los servicios profesionales de acompañamiento psicosocial para apoyar la ejecución de la meta de Implementar acciones pedagógicas para la gestión de conflictividades y prevención de violencias. 2290. Se expide CDP a solicitud expresa del Ordenador del gasto con certificado de No existencia de personal 58134 de fecha 20 de febrero 2025, solicitud SIPSE 127520, recibido para tramite de fecha 21 de febrero de 2025. Se expide CRP con memorando 20257020004383, CPS firmado en secop II y recibido para tramite de fecha 25 DE febrero de 2025."/>
    <s v="O23011745992024229001000"/>
    <s v="Fortaleciendo la justicia en Sumapaz"/>
    <n v="1016043437"/>
    <s v="VERONICA LUCIA CASTRO CHIGUAZUQUE"/>
    <n v="0"/>
    <n v="0"/>
    <n v="44100000"/>
    <n v="44100000"/>
    <n v="0"/>
    <x v="5"/>
    <s v="Implementar 16 acciones pedagógicas para la gestión de conflictividades y prevención de violencias"/>
    <n v="127520"/>
    <n v="1"/>
    <s v="1 - Bogotá avanza en su seguridad"/>
    <s v="4 - Servicios centrados en la justicia"/>
  </r>
  <r>
    <n v="2025"/>
    <x v="1"/>
    <d v="2025-01-01T00:00:00"/>
    <d v="2025-03-31T00:00:00"/>
    <s v="0020-01"/>
    <d v="2025-02-25T00:00:00"/>
    <n v="148"/>
    <s v="CONTRATO DE PRESTACION DE SERVICIOS DE APOYO A LA GESTION"/>
    <s v="165-2025"/>
    <s v="148 - CONTRATO DE PRESTACION DE SERVICIOS DE APOYO A LA GESTION"/>
    <n v="309"/>
    <s v="ORDENES DE PAGO"/>
    <n v="1142"/>
    <n v="1191"/>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e expide CRP con memorando 20257020004433, CPS firmado en secop II y recibido para tramite de fecha 25 DE febrero de 2025."/>
    <s v="O23011745992024267101000"/>
    <s v="Asistencia técnica agropecuaria y educación ambiental en la localidad de Sumapaz"/>
    <n v="1023013463"/>
    <s v="MARIA ANGELICA SUAREZ CHINGATE"/>
    <n v="0"/>
    <n v="0"/>
    <n v="21300000"/>
    <n v="21300000"/>
    <n v="0"/>
    <x v="2"/>
    <s v="Apoyar 500 predios rurales con buenas prácticas agropecuarias y ambientales que fortalezcan la protección a coberturas vegetales y recurso hídrico"/>
    <n v="126252"/>
    <n v="3"/>
    <s v="4 - Bogotá ordena su territorio y avanza en su acción climática"/>
    <s v="25 - Aumento de la resiliencia al cambio climático y reducción de la vulnerabilidad"/>
  </r>
  <r>
    <n v="2025"/>
    <x v="1"/>
    <d v="2025-01-01T00:00:00"/>
    <d v="2025-03-31T00:00:00"/>
    <s v="0020-01"/>
    <d v="2025-02-25T00:00:00"/>
    <n v="145"/>
    <s v="CONTRATO DE PRESTACION DE SERVICIOS PROFESIONALES"/>
    <s v="164-2025"/>
    <s v="145 - CONTRATO DE PRESTACION DE SERVICIOS PROFESIONALES"/>
    <n v="309"/>
    <s v="ORDENES DE PAGO"/>
    <n v="1192"/>
    <n v="1192"/>
    <s v="127544 - Prestar sus servicios profesionales para apoyar la ejecución de la Meta de &quot;Beneficiar 305 personas mayores con transferencias monetarias&quot;. 2398. Se expide CDP a solicitud expresa del Ordenador del gasto con certificado de No existencia de personal 58131 de fecha 20 de febrero 2025, solicitud SIPSE 127544, recibido para tramite de fecha 21 de febrero de 2025. Se expide CRP con memorando 20257020004443, CPS firmado en secop II y recibido para tramite de fecha 25 DE febrero de 2025."/>
    <s v="O23011745992024239801000"/>
    <s v="Cuidado y protección para la población Vulnerable de Sumapaz"/>
    <n v="1018492459"/>
    <s v="ZAIRA LILIANA JIMENEZ CHILITO"/>
    <n v="0"/>
    <n v="0"/>
    <n v="30240000"/>
    <n v="30240000"/>
    <n v="0"/>
    <x v="8"/>
    <s v="Beneficiar 305 personas mayores con transferencias monetarias"/>
    <n v="127544"/>
    <n v="1"/>
    <s v="2 - Bogotá confía en su bien-estar"/>
    <s v="7 - Bogotá, una ciudad con menos Pobreza"/>
  </r>
  <r>
    <n v="2025"/>
    <x v="1"/>
    <d v="2025-01-01T00:00:00"/>
    <d v="2025-03-31T00:00:00"/>
    <s v="0020-01"/>
    <d v="2025-02-25T00:00:00"/>
    <n v="148"/>
    <s v="CONTRATO DE PRESTACION DE SERVICIOS DE APOYO A LA GESTION"/>
    <s v="162-2025"/>
    <s v="148 - CONTRATO DE PRESTACION DE SERVICIOS DE APOYO A LA GESTION"/>
    <n v="309"/>
    <s v="ORDENES DE PAGO"/>
    <n v="1018"/>
    <n v="1193"/>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e expide CRP con memorando 20257020004423, CPS firmado en secop II y recibido para tramite de fecha 25 DE febrero de 2025."/>
    <s v="O23011745992024268201000"/>
    <s v="Restauración ecológica urbana y/o rural"/>
    <n v="1032656231"/>
    <s v="GERARDO  VILLALBA BAQUERO"/>
    <n v="0"/>
    <n v="0"/>
    <n v="19320000"/>
    <n v="19320000"/>
    <n v="0"/>
    <x v="18"/>
    <s v="Lograr 16 hectáreas en proceso de restauración ecológica"/>
    <n v="126303"/>
    <n v="2"/>
    <s v="4 - Bogotá ordena su territorio y avanza en su acción climática"/>
    <s v="25 - Aumento de la resiliencia al cambio climático y reducción de la vulnerabilidad"/>
  </r>
  <r>
    <n v="2025"/>
    <x v="1"/>
    <d v="2025-01-01T00:00:00"/>
    <d v="2025-03-31T00:00:00"/>
    <s v="0020-01"/>
    <d v="2025-02-26T00:00:00"/>
    <n v="148"/>
    <s v="CONTRATO DE PRESTACION DE SERVICIOS DE APOYO A LA GESTION"/>
    <s v="172-2025"/>
    <s v="148 - CONTRATO DE PRESTACION DE SERVICIOS DE APOYO A LA GESTION"/>
    <n v="308"/>
    <s v="ORDENES DE PAGO"/>
    <n v="1185"/>
    <n v="1194"/>
    <s v="127551 - Prestar los servicios como auxiliar administrativo para apoyar las actividades de mantenimiento y control de la maquinaria pesada de propiedad del Fondo de Desarrollo Rural de Sumapaz. 2289. Se expide CDP a solicitud expresa del Ordenador del gasto con certificado de No existencia de personal 58126 de fecha 20 de febrero 2025, solicitud SIPSE 127551, recibido para tramite de fecha 21 de febrero de 2025. Se expide CRP con memorando 20257020004773, CPS firmado en secop II y recibido para tramite de fecha 26 de febrero de 2025."/>
    <s v="O23011745992024228901000"/>
    <s v="Movilidad para Sumapaz"/>
    <n v="19271225"/>
    <s v="MAXIMILIANO  LOPEZ SUAREZ"/>
    <n v="0"/>
    <n v="0"/>
    <n v="18150000"/>
    <n v="18150000"/>
    <n v="0"/>
    <x v="1"/>
    <s v="Intervenir 40 Kilómetros-carril de malla vial rural con acciones de construcción y/o conservación"/>
    <n v="127551"/>
    <n v="1"/>
    <s v="4 - Bogotá ordena su territorio y avanza en su acción climática"/>
    <s v="26 - Movilidad Sostenible"/>
  </r>
  <r>
    <n v="2025"/>
    <x v="1"/>
    <d v="2025-01-01T00:00:00"/>
    <d v="2025-03-31T00:00:00"/>
    <s v="0020-01"/>
    <d v="2025-02-26T00:00:00"/>
    <n v="145"/>
    <s v="CONTRATO DE PRESTACION DE SERVICIOS PROFESIONALES"/>
    <s v="175-2025"/>
    <s v="145 - CONTRATO DE PRESTACION DE SERVICIOS PROFESIONALES"/>
    <n v="308"/>
    <s v="ORDENES DE PAGO"/>
    <n v="1138"/>
    <n v="1195"/>
    <s v="125687 - Prestar los servicios profesionales al área de gestión de desarrollo local brindando apoyo técnico en la planeación, ejecución y seguimiento del proyecto de inversión de terminación de sedes. 2327. Se expide CDP con certificado de No existencia de personal 57396 de fecha Feb 09/2025, solicitud SIPSE 125687, recibido para tramite de fecha Feb 10/2025. Se expide CRP con memorando 20257020004793, CPS firmado en secop II y recibido para tramite de fecha 26 de febrero de 2025."/>
    <s v="O23011745992024232701000"/>
    <s v="Fortalecimiento Institucional y sedes administrativas"/>
    <n v="1010239931"/>
    <s v="DIANA LIZBETH MARTINEZ PALACIOS"/>
    <n v="0"/>
    <n v="0"/>
    <n v="35910000"/>
    <n v="35910000"/>
    <n v="0"/>
    <x v="0"/>
    <s v="Terminar 1 sede administrativa local"/>
    <n v="125687"/>
    <n v="4"/>
    <s v="5 - Bogotá confía en su gobierno"/>
    <s v="33 - Fortalecimiento institucional para un gobierno confiable"/>
  </r>
  <r>
    <n v="2025"/>
    <x v="1"/>
    <d v="2025-01-01T00:00:00"/>
    <d v="2025-03-31T00:00:00"/>
    <s v="0020-01"/>
    <d v="2025-02-26T00:00:00"/>
    <n v="145"/>
    <s v="CONTRATO DE PRESTACION DE SERVICIOS PROFESIONALES"/>
    <s v="167-2025"/>
    <s v="145 - CONTRATO DE PRESTACION DE SERVICIOS PROFESIONALES"/>
    <n v="308"/>
    <s v="ORDENES DE PAGO"/>
    <n v="1125"/>
    <n v="1196"/>
    <s v="125125 - Prestar los servicios profesionales para el desarrollo de acciones de planeación, seguimiento, ejecución y acompañamiento de los procesos y actividades relacionadas con los Acueductos Veredales que se adelanten por el Fondo de Desarrollo Rural de Sumapaz. 2689. Se expide CDP con certificado de No existencia de personal 57414 de fecha Feb 09/2025, solicitud SIPSE 125125, recibido para tramite de fecha Feb 10/2025. Se expide CRP con memorando 20257020004703, CPS firmado en secop II y recibido para tramite de fecha 26 de febrero de 2025."/>
    <s v="O23011745992024268901000"/>
    <s v="Acueductos veredales, saneamiento básico y energías alternativas"/>
    <n v="52432694"/>
    <s v="LUISA FERNANDA LOZANO GRACIA"/>
    <n v="0"/>
    <n v="0"/>
    <n v="42000000"/>
    <n v="42000000"/>
    <n v="0"/>
    <x v="9"/>
    <s v="Fortalecer 4 acueductos veredales con asistencia, intervenir técnica u organizativa"/>
    <n v="125125"/>
    <n v="1"/>
    <s v="4 - Bogotá ordena su territorio y avanza en su acción climática"/>
    <s v="29 - Servicios públicos inclusivos y sostenibles"/>
  </r>
  <r>
    <n v="2025"/>
    <x v="1"/>
    <d v="2025-01-01T00:00:00"/>
    <d v="2025-03-31T00:00:00"/>
    <s v="0020-01"/>
    <d v="2025-02-26T00:00:00"/>
    <n v="145"/>
    <s v="CONTRATO DE PRESTACION DE SERVICIOS PROFESIONALES"/>
    <s v="168-2025"/>
    <s v="145 - CONTRATO DE PRESTACION DE SERVICIOS PROFESIONALES"/>
    <n v="308"/>
    <s v="ORDENES DE PAGO"/>
    <n v="1208"/>
    <n v="1197"/>
    <s v="130773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con certificado de No existencia de personal 58074 de fecha 19 de febrero 2025, solicitud SIPSE 130773, recibido para tramite de fecha 21 de febrero de 2025. Se expide CRP con memorando 20257020004713, CPS firmado en secop II y recibido para tramite de fecha 26 de febrero de 2025."/>
    <s v="O23011745992024232701000"/>
    <s v="Fortalecimiento Institucional y sedes administrativas"/>
    <n v="79422544"/>
    <s v="JAIRO ADRIANO ARTEAGA VELASQUEZ"/>
    <n v="0"/>
    <n v="0"/>
    <n v="36000000"/>
    <n v="36000000"/>
    <n v="0"/>
    <x v="0"/>
    <s v="Realizar 4 estrategias de fortalecimiento institucional (una por vigencia)."/>
    <n v="130773"/>
    <n v="2"/>
    <s v="5 - Bogotá confía en su gobierno"/>
    <s v="33 - Fortalecimiento institucional para un gobierno confiable"/>
  </r>
  <r>
    <n v="2025"/>
    <x v="1"/>
    <d v="2025-01-01T00:00:00"/>
    <d v="2025-03-31T00:00:00"/>
    <s v="0020-01"/>
    <d v="2025-02-26T00:00:00"/>
    <n v="148"/>
    <s v="CONTRATO DE PRESTACION DE SERVICIOS DE APOYO A LA GESTION"/>
    <s v="169-2025"/>
    <s v="148 - CONTRATO DE PRESTACION DE SERVICIOS DE APOYO A LA GESTION"/>
    <n v="308"/>
    <s v="ORDENES DE PAGO"/>
    <n v="1107"/>
    <n v="1198"/>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723, CPS firmado en secop II y recibido para tramite de fecha 26 de febrero de 2025."/>
    <s v="O23011745992024232701000"/>
    <s v="Fortalecimiento Institucional y sedes administrativas"/>
    <n v="1032656270"/>
    <s v="JOSE MANUEL MUÑOZ BAQUERO"/>
    <n v="0"/>
    <n v="0"/>
    <n v="17640000"/>
    <n v="17640000"/>
    <n v="0"/>
    <x v="0"/>
    <s v="Realizar 4 estrategias de fortalecimiento institucional (una por vigencia)."/>
    <n v="127708"/>
    <n v="2"/>
    <s v="5 - Bogotá confía en su gobierno"/>
    <s v="33 - Fortalecimiento institucional para un gobierno confiable"/>
  </r>
  <r>
    <n v="2025"/>
    <x v="1"/>
    <d v="2025-01-01T00:00:00"/>
    <d v="2025-03-31T00:00:00"/>
    <s v="0020-01"/>
    <d v="2025-02-26T00:00:00"/>
    <n v="148"/>
    <s v="CONTRATO DE PRESTACION DE SERVICIOS DE APOYO A LA GESTION"/>
    <s v="173-2025"/>
    <s v="148 - CONTRATO DE PRESTACION DE SERVICIOS DE APOYO A LA GESTION"/>
    <n v="308"/>
    <s v="ORDENES DE PAGO"/>
    <n v="1212"/>
    <n v="1199"/>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43, CPS firmado en secop II y recibido para tramite de fecha 26 de febrero de 2025."/>
    <s v="O23011745992024229001000"/>
    <s v="Fortaleciendo la justicia en Sumapaz"/>
    <n v="11232461"/>
    <s v="FERNEY ALEXANDER PINZON CASAS"/>
    <n v="0"/>
    <n v="0"/>
    <n v="17010000"/>
    <n v="10395000"/>
    <n v="6615000"/>
    <x v="5"/>
    <s v="Fortalecer 8 programas de abordaje de conflictividad escolar para la convivencia con enfoque restaurativo"/>
    <n v="127554"/>
    <n v="4"/>
    <s v="1 - Bogotá avanza en su seguridad"/>
    <s v="4 - Servicios centrados en la justicia"/>
  </r>
  <r>
    <n v="2025"/>
    <x v="1"/>
    <d v="2025-01-01T00:00:00"/>
    <d v="2025-03-31T00:00:00"/>
    <s v="0020-01"/>
    <d v="2025-02-26T00:00:00"/>
    <n v="145"/>
    <s v="CONTRATO DE PRESTACION DE SERVICIOS PROFESIONALES"/>
    <s v="181-2025"/>
    <s v="145 - CONTRATO DE PRESTACION DE SERVICIOS PROFESIONALES"/>
    <n v="308"/>
    <s v="ORDENES DE PAGO"/>
    <n v="1233"/>
    <n v="1200"/>
    <s v="126299 - Prestar los servicios profesionales en producción agropecuaria para el fortalecimiento del servicio de asistencia técnica agropecuaria de la localidad de Sumapaz. 2671. Se expide CDP a solicitud expresa del ordenador del gasto con certificado de No existencia de personal 58395 de fecha 23 de febrero de 2025, solicitud SIPSE 126299 recibido para tramite de fecha 24 de febrero de 2025."/>
    <s v="O23011745992024267101000"/>
    <s v="Asistencia técnica agropecuaria y educación ambiental en la localidad de Sumapaz"/>
    <n v="1069751551"/>
    <s v="KEILY MILENA GONZALEZ SUSA"/>
    <n v="0"/>
    <n v="0"/>
    <n v="34650000"/>
    <n v="34650000"/>
    <n v="0"/>
    <x v="2"/>
    <s v="Implementar 100 huertas rurales "/>
    <n v="126299"/>
    <n v="4"/>
    <s v="4 - Bogotá ordena su territorio y avanza en su acción climática"/>
    <s v="25 - Aumento de la resiliencia al cambio climático y reducción de la vulnerabilidad"/>
  </r>
  <r>
    <n v="2025"/>
    <x v="1"/>
    <d v="2025-01-01T00:00:00"/>
    <d v="2025-03-31T00:00:00"/>
    <s v="0020-01"/>
    <d v="2025-02-26T00:00:00"/>
    <n v="145"/>
    <s v="CONTRATO DE PRESTACION DE SERVICIOS PROFESIONALES"/>
    <s v="177-2025"/>
    <s v="145 - CONTRATO DE PRESTACION DE SERVICIOS PROFESIONALES"/>
    <n v="308"/>
    <s v="ORDENES DE PAGO"/>
    <n v="1188"/>
    <n v="1201"/>
    <s v="127522 - Prestar los servicios profesionales de acompañamiento psicosocial para apoyar la ejecución de la meta de beneficiar ciudadanos con habilidades y capacidades para gestionar la convivencia constructivamente. 2290. Se expide CDP a solicitud expresa del Ordenador del gasto con certificado de No existencia de personal 58132 de fecha 20 de febrero 2025, solicitud SIPSE 127522, recibido para tramite de fecha 21 de febrero de 2025. Se expide CRP con memorando 20257020004823, CPS firmado en secop II y recibido para tramite de fecha 26 de febrero de 2025."/>
    <s v="O23011745992024229001000"/>
    <s v="Fortaleciendo la justicia en Sumapaz"/>
    <n v="1023029369"/>
    <s v="KAREN NAYIBE MARTINEZ MOLINA"/>
    <n v="0"/>
    <n v="0"/>
    <n v="40950000"/>
    <n v="40950000"/>
    <n v="0"/>
    <x v="5"/>
    <s v="Beneficiar 100 ciudadanos con habilidades y capacidades para gestionar la convivencia constructivamente"/>
    <n v="127522"/>
    <n v="3"/>
    <s v="1 - Bogotá avanza en su seguridad"/>
    <s v="4 - Servicios centrados en la justicia"/>
  </r>
  <r>
    <n v="2025"/>
    <x v="1"/>
    <d v="2025-01-01T00:00:00"/>
    <d v="2025-03-31T00:00:00"/>
    <s v="0020-01"/>
    <d v="2025-02-26T00:00:00"/>
    <n v="145"/>
    <s v="CONTRATO DE PRESTACION DE SERVICIOS PROFESIONALES"/>
    <s v="171-2025"/>
    <s v="145 - CONTRATO DE PRESTACION DE SERVICIOS PROFESIONALES"/>
    <n v="308"/>
    <s v="ORDENES DE PAGO"/>
    <n v="1199"/>
    <n v="1202"/>
    <s v="131054 - Prestar los servicios profesionales de apoyo psicosocial al Área de Gestión de Desarrollo Local para generar acciones complementarias en salud en la localidad de Sumapaz. 2324. Se expide CDP a solicitud expresa del Ordenador del gasto con certificado de No existencia de personal 58172 de fecha 20 de febrero 2025, solicitud SIPSE 131054, recibido para tramite de fecha 21 de febrero de 2025."/>
    <s v="O23011745992024232401000"/>
    <s v="Acciones para el cuidado de la salud y el bienestar de las y los Sumapaceños"/>
    <n v="45561889"/>
    <s v="VERONICA INES NIEBLES VARGAS"/>
    <n v="0"/>
    <n v="0"/>
    <n v="37800000"/>
    <n v="37800000"/>
    <n v="0"/>
    <x v="6"/>
    <s v="Beneficiar 600 personas con acciones para la promoción y atención de la salud mental"/>
    <n v="131054"/>
    <n v="1"/>
    <s v="2 - Bogotá confía en su bien-estar"/>
    <s v="10 - Salud Pública Integrada e Integral"/>
  </r>
  <r>
    <n v="2025"/>
    <x v="1"/>
    <d v="2025-01-01T00:00:00"/>
    <d v="2025-03-31T00:00:00"/>
    <s v="0020-01"/>
    <d v="2025-02-26T00:00:00"/>
    <n v="148"/>
    <s v="CONTRATO DE PRESTACION DE SERVICIOS DE APOYO A LA GESTION"/>
    <s v="174-2025"/>
    <s v="148 - CONTRATO DE PRESTACION DE SERVICIOS DE APOYO A LA GESTION"/>
    <n v="308"/>
    <s v="ORDENES DE PAGO"/>
    <n v="1212"/>
    <n v="1203"/>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33, CPS firmado en secop II y recibido para tramite de fecha 26 de febrero de 2025."/>
    <s v="O23011745992024229001000"/>
    <s v="Fortaleciendo la justicia en Sumapaz"/>
    <n v="1001170079"/>
    <s v="JAIDER JAIR RUBIANO ROMERO"/>
    <n v="0"/>
    <n v="0"/>
    <n v="17010000"/>
    <n v="2835000"/>
    <n v="14175000"/>
    <x v="5"/>
    <s v="Fortalecer 8 programas de abordaje de conflictividad escolar para la convivencia con enfoque restaurativo"/>
    <n v="127554"/>
    <n v="4"/>
    <s v="1 - Bogotá avanza en su seguridad"/>
    <s v="4 - Servicios centrados en la justicia"/>
  </r>
  <r>
    <n v="2025"/>
    <x v="1"/>
    <d v="2025-01-01T00:00:00"/>
    <d v="2025-03-31T00:00:00"/>
    <s v="0020-01"/>
    <d v="2025-02-26T00:00:00"/>
    <n v="148"/>
    <s v="CONTRATO DE PRESTACION DE SERVICIOS DE APOYO A LA GESTION"/>
    <s v="183-2025"/>
    <s v="148 - CONTRATO DE PRESTACION DE SERVICIOS DE APOYO A LA GESTION"/>
    <n v="308"/>
    <s v="ORDENES DE PAGO"/>
    <n v="1101"/>
    <n v="1204"/>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753, CPS firmado en secop II y recibido para tramite de fecha 26 de febrero de 2025."/>
    <s v="O23011745992024238801000"/>
    <s v="Recreación y Deporte para Sumapaz"/>
    <n v="1016098648"/>
    <s v="DIEGO ALEJANDRO MILLAN MONTAÑEZ"/>
    <n v="0"/>
    <n v="0"/>
    <n v="30240000"/>
    <n v="30240000"/>
    <n v="0"/>
    <x v="10"/>
    <s v="Capacitar 1000 personas en los campos deportivos o recreativos "/>
    <n v="127539"/>
    <n v="3"/>
    <s v="2 - Bogotá confía en su bien-estar"/>
    <s v="14 - Bogotá deportiva, recreativa, artística, patrimonial e intercultural"/>
  </r>
  <r>
    <n v="2025"/>
    <x v="1"/>
    <d v="2025-01-01T00:00:00"/>
    <d v="2025-03-31T00:00:00"/>
    <s v="0020-01"/>
    <d v="2025-02-27T00:00:00"/>
    <n v="148"/>
    <s v="CONTRATO DE PRESTACION DE SERVICIOS DE APOYO A LA GESTION"/>
    <s v="182-2025"/>
    <s v="148 - CONTRATO DE PRESTACION DE SERVICIOS DE APOYO A LA GESTION"/>
    <n v="307"/>
    <s v="ORDENES DE PAGO"/>
    <n v="1106"/>
    <n v="1205"/>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CRP con memorando 202570200049033, CPS firmado en secop II y recibido para tramite de fecha 27 de febrero de 2025."/>
    <s v="O23011745992024232701000"/>
    <s v="Fortalecimiento Institucional y sedes administrativas"/>
    <n v="1031133957"/>
    <s v="ABRAHAM EDUARDO ACOSTA DIAZ"/>
    <n v="0"/>
    <n v="0"/>
    <n v="21780000"/>
    <n v="21780000"/>
    <n v="0"/>
    <x v="0"/>
    <s v="Realizar 4 estrategias de fortalecimiento institucional (una por vigencia)."/>
    <n v="127697"/>
    <n v="2"/>
    <s v="5 - Bogotá confía en su gobierno"/>
    <s v="33 - Fortalecimiento institucional para un gobierno confiable"/>
  </r>
  <r>
    <n v="2025"/>
    <x v="1"/>
    <d v="2025-01-01T00:00:00"/>
    <d v="2025-03-31T00:00:00"/>
    <s v="0020-01"/>
    <d v="2025-02-27T00:00:00"/>
    <n v="145"/>
    <s v="CONTRATO DE PRESTACION DE SERVICIOS PROFESIONALES"/>
    <s v="189-2025"/>
    <s v="145 - CONTRATO DE PRESTACION DE SERVICIOS PROFESIONALES"/>
    <n v="307"/>
    <s v="ORDENES DE PAGO"/>
    <n v="1115"/>
    <n v="1206"/>
    <s v="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 Se expide CRP con memorando 20257020004913, CPS firmado en secop II y recibido para tramite de fecha 27 de febrero de 2025."/>
    <s v="O23011745992024232701000"/>
    <s v="Fortalecimiento Institucional y sedes administrativas"/>
    <n v="36696956"/>
    <s v="ARACELYS ELISA RIVERA VIZCAINO"/>
    <n v="0"/>
    <n v="0"/>
    <n v="42000000"/>
    <n v="42000000"/>
    <n v="0"/>
    <x v="0"/>
    <s v="Realizar 4 estrategias de fortalecimiento institucional (una por vigencia)."/>
    <n v="124844"/>
    <n v="2"/>
    <s v="5 - Bogotá confía en su gobierno"/>
    <s v="33 - Fortalecimiento institucional para un gobierno confiable"/>
  </r>
  <r>
    <n v="2025"/>
    <x v="1"/>
    <d v="2025-01-01T00:00:00"/>
    <d v="2025-03-31T00:00:00"/>
    <s v="0020-01"/>
    <d v="2025-02-27T00:00:00"/>
    <n v="145"/>
    <s v="CONTRATO DE PRESTACION DE SERVICIOS PROFESIONALES"/>
    <s v="180-2025"/>
    <s v="145 - CONTRATO DE PRESTACION DE SERVICIOS PROFESIONALES"/>
    <n v="307"/>
    <s v="ORDENES DE PAGO"/>
    <n v="1198"/>
    <n v="1207"/>
    <s v="130923 - Prestar sus servicios profesionales para apoyar el proyecto de inversión Fortaleciendo la Conectividad en Sumapaz. 2265. Se expide CDP a solicitud expresa del Ordenador del gasto con certificado de No existencia de personal 58073 de fecha 19 de febrero 2025, solicitud SIPSE 130923, recibido para tramite de fecha 21 de febrero de 2025. Se expide CRP con memorando 20257020004873, CPS firmado en secop II y recibido para tramite de fecha 27 de febrero de 2025."/>
    <s v="O23011745992024226501000"/>
    <s v="Fortaleciendo la Conectividad en Sumapaz"/>
    <n v="29180253"/>
    <s v="MONICA MARIA HERRERA RAMIREZ"/>
    <n v="0"/>
    <n v="0"/>
    <n v="39000000"/>
    <n v="39000000"/>
    <n v="0"/>
    <x v="14"/>
    <s v="Operativizar 17 Centros de Acceso Comunitario en zonas rurales y/o apartadas y/o urbanas, con énfasis en Servicios TIC´s generados."/>
    <n v="130923"/>
    <n v="1"/>
    <s v="5 - Bogotá confía en su gobierno"/>
    <s v="35 - Bogotá ciudad Inteligente"/>
  </r>
  <r>
    <n v="2025"/>
    <x v="1"/>
    <d v="2025-01-01T00:00:00"/>
    <d v="2025-03-31T00:00:00"/>
    <s v="0020-01"/>
    <d v="2025-02-27T00:00:00"/>
    <n v="145"/>
    <s v="CONTRATO DE PRESTACION DE SERVICIOS PROFESIONALES"/>
    <s v="179-2025"/>
    <s v="145 - CONTRATO DE PRESTACION DE SERVICIOS PROFESIONALES"/>
    <n v="307"/>
    <s v="ORDENES DE PAGO"/>
    <n v="1170"/>
    <n v="1208"/>
    <s v="124904 -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Se expide a solicitud expresa del Ordenador del GASTO, mediante SIPSE 124904 de fecha 18 de febrero de 2025, Y CON NO HAY 57826 DEL 14 de febrero de 2025. Se expide CRP con memorando 20257020004883, CPS firmado en secop II y recibido para tramite de fecha 27 de febrero de 2025."/>
    <s v="O23011745992024232701000"/>
    <s v="Fortalecimiento Institucional y sedes administrativas"/>
    <n v="52211430"/>
    <s v="GLORIA ESPERANZA PIRAJON TEJEDOR"/>
    <n v="0"/>
    <n v="0"/>
    <n v="54000000"/>
    <n v="54000000"/>
    <n v="0"/>
    <x v="0"/>
    <s v="Realizar 4 estrategias de fortalecimiento institucional (una por vigencia)."/>
    <n v="124904"/>
    <n v="2"/>
    <s v="5 - Bogotá confía en su gobierno"/>
    <s v="33 - Fortalecimiento institucional para un gobierno confiable"/>
  </r>
  <r>
    <n v="2025"/>
    <x v="1"/>
    <d v="2025-01-01T00:00:00"/>
    <d v="2025-03-31T00:00:00"/>
    <s v="0020-01"/>
    <d v="2025-02-27T00:00:00"/>
    <n v="148"/>
    <s v="CONTRATO DE PRESTACION DE SERVICIOS DE APOYO A LA GESTION"/>
    <s v="129-2025"/>
    <s v="148 - CONTRATO DE PRESTACION DE SERVICIOS DE APOYO A LA GESTION"/>
    <n v="307"/>
    <s v="ORDENES DE PAGO"/>
    <n v="1107"/>
    <n v="1209"/>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933, CPS firmado en secop II y recibido para tramite de fecha 27 de febrero de 2025."/>
    <s v="O23011745992024232701000"/>
    <s v="Fortalecimiento Institucional y sedes administrativas"/>
    <n v="1061720393"/>
    <s v="EDWIN FERNNEY PENAGOS SOACHA"/>
    <n v="0"/>
    <n v="0"/>
    <n v="17640000"/>
    <n v="17640000"/>
    <n v="0"/>
    <x v="0"/>
    <s v="Realizar 4 estrategias de fortalecimiento institucional (una por vigencia)."/>
    <n v="127708"/>
    <n v="2"/>
    <s v="5 - Bogotá confía en su gobierno"/>
    <s v="33 - Fortalecimiento institucional para un gobierno confiable"/>
  </r>
  <r>
    <n v="2025"/>
    <x v="1"/>
    <d v="2025-01-01T00:00:00"/>
    <d v="2025-03-31T00:00:00"/>
    <s v="0020-01"/>
    <d v="2025-02-27T00:00:00"/>
    <n v="145"/>
    <s v="CONTRATO DE PRESTACION DE SERVICIOS PROFESIONALES"/>
    <s v="170-2025"/>
    <s v="145 - CONTRATO DE PRESTACION DE SERVICIOS PROFESIONALES"/>
    <n v="307"/>
    <s v="ORDENES DE PAGO"/>
    <n v="1179"/>
    <n v="1210"/>
    <s v="130924 - Prestar los servicios profesionales para apoyar la ejecución del proyecto Por una Sumapaz sin riesgos, que le aporta y se adapta al cambio climático, en la localidad de Sumapaz 2613. Se expide CDP a solicitud expresa del Ordenador del gasto con certificado de No existencia de personal 58069 de fecha 19 de febrero 2025, solicitud SIPSE 130924, recibido para tramite de fecha 21 de febrero de 2025. Se expide CRP con memorando 20257020004923, CPS firmado en secop II y recibido para tramite de fecha 27 de febrero de 2025."/>
    <s v="O23011745992024261301000"/>
    <s v="Manejo de emergencias y mitigación del riesgo de desastres"/>
    <n v="1030626069"/>
    <s v="MIGUEL ANGEL ORTIZ GUEVARA"/>
    <n v="0"/>
    <n v="0"/>
    <n v="42000000"/>
    <n v="41300000"/>
    <n v="700000"/>
    <x v="4"/>
    <s v="Realizar 40 obras de mitigación y/u obras de mitigación existentes con mantenimiento"/>
    <n v="130924"/>
    <n v="2"/>
    <s v="4 - Bogotá ordena su territorio y avanza en su acción climática"/>
    <s v="27 - Gestión del riesgo de desastres para un territorio seguro"/>
  </r>
  <r>
    <n v="2025"/>
    <x v="1"/>
    <d v="2025-01-01T00:00:00"/>
    <d v="2025-03-31T00:00:00"/>
    <s v="0020-01"/>
    <d v="2025-02-27T00:00:00"/>
    <n v="145"/>
    <s v="CONTRATO DE PRESTACION DE SERVICIOS PROFESIONALES"/>
    <s v="178-2025"/>
    <s v="145 - CONTRATO DE PRESTACION DE SERVICIOS PROFESIONALES"/>
    <n v="307"/>
    <s v="ORDENES DE PAGO"/>
    <n v="1210"/>
    <n v="1211"/>
    <s v="127516 - Prestar sus servicios profesionales de apoyo al Área de Gestión del Desarrollo Local en la gestión de las liquidaciones de los contratos que suscribe el Fondo de Desarrollo Rural de Sumapaz. 2327. Se expide CRP con memorando 20257020004943, CPS firmado en secop II y recibido para tramite de fecha 27 de febrero de 2025."/>
    <s v="O23011745992024232701000"/>
    <s v="Fortalecimiento Institucional y sedes administrativas"/>
    <n v="1090177712"/>
    <s v="MARIA ALEJANDRA GALVIS MUÑOZ"/>
    <n v="0"/>
    <n v="0"/>
    <n v="30600000"/>
    <n v="30260000"/>
    <n v="340000"/>
    <x v="0"/>
    <s v="Realizar 4 estrategias de fortalecimiento institucional (una por vigencia)."/>
    <n v="127516"/>
    <n v="2"/>
    <s v="5 - Bogotá confía en su gobierno"/>
    <s v="33 - Fortalecimiento institucional para un gobierno confiable"/>
  </r>
  <r>
    <n v="2025"/>
    <x v="1"/>
    <d v="2025-01-01T00:00:00"/>
    <d v="2025-03-31T00:00:00"/>
    <s v="0020-01"/>
    <d v="2025-02-27T00:00:00"/>
    <n v="145"/>
    <s v="CONTRATO DE PRESTACION DE SERVICIOS PROFESIONALES"/>
    <s v="176-2025"/>
    <s v="145 - CONTRATO DE PRESTACION DE SERVICIOS PROFESIONALES"/>
    <n v="307"/>
    <s v="ORDENES DE PAGO"/>
    <n v="1144"/>
    <n v="1212"/>
    <s v="126347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 SE EXPIDE CDP CON CERTIFICADO DE NO EXISTENCIA DE PERSONAL 57375 DE FECHA FEB 09/2025, SOLICITUD SIPSE 126347 RECIBIDO PARA TRAMITE DE FECHA FEB 11/2025. Se expide CRP con memorando 20257020004953, CPS firmado en secop II y recibido para tramite de fecha 27 de febrero de 2025."/>
    <s v="O23011745992024239801000"/>
    <s v="Cuidado y protección para la población Vulnerable de Sumapaz"/>
    <n v="52372021"/>
    <s v="MILENY  HILARION RIOS"/>
    <n v="0"/>
    <n v="0"/>
    <n v="39060000"/>
    <n v="39060000"/>
    <n v="0"/>
    <x v="8"/>
    <s v="Beneficiar 305 personas mayores con transferencias monetarias"/>
    <n v="126347"/>
    <n v="1"/>
    <s v="2 - Bogotá confía en su bien-estar"/>
    <s v="7 - Bogotá, una ciudad con menos Pobreza"/>
  </r>
  <r>
    <n v="2025"/>
    <x v="1"/>
    <d v="2025-01-01T00:00:00"/>
    <d v="2025-03-31T00:00:00"/>
    <s v="0020-01"/>
    <d v="2025-02-27T00:00:00"/>
    <n v="148"/>
    <s v="CONTRATO DE PRESTACION DE SERVICIOS DE APOYO A LA GESTION"/>
    <s v="186-2025"/>
    <s v="148 - CONTRATO DE PRESTACION DE SERVICIOS DE APOYO A LA GESTION"/>
    <n v="307"/>
    <s v="ORDENES DE PAGO"/>
    <n v="1236"/>
    <n v="1213"/>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4963, CPS firmado en secop II y recibido para tramite de fecha 27 de febrero de 2025."/>
    <s v="O23011745992024232701000"/>
    <s v="Fortalecimiento Institucional y sedes administrativas"/>
    <n v="1022949328"/>
    <s v="CLARA BERSALID GONZALEZ CARO"/>
    <n v="0"/>
    <n v="0"/>
    <n v="23520000"/>
    <n v="23226000"/>
    <n v="294000"/>
    <x v="0"/>
    <s v="Realizar 4 estrategias de fortalecimiento institucional (una por vigencia)."/>
    <n v="125662"/>
    <n v="2"/>
    <s v="5 - Bogotá confía en su gobierno"/>
    <s v="33 - Fortalecimiento institucional para un gobierno confiable"/>
  </r>
  <r>
    <n v="2025"/>
    <x v="1"/>
    <d v="2025-01-01T00:00:00"/>
    <d v="2025-03-31T00:00:00"/>
    <s v="0020-01"/>
    <d v="2025-02-27T00:00:00"/>
    <n v="145"/>
    <s v="CONTRATO DE PRESTACION DE SERVICIOS PROFESIONALES"/>
    <s v="184-2025"/>
    <s v="145 - CONTRATO DE PRESTACION DE SERVICIOS PROFESIONALES"/>
    <n v="307"/>
    <s v="ORDENES DE PAGO"/>
    <n v="1019"/>
    <n v="1214"/>
    <s v="127826 - Prestar los servicios profesionales para la planeación, programación y seguimiento de los procesos administrativos del parque automotor de la Alcaldía Local de Sumapaz. 2289. Se expide CDP con certificado de No existencia de personal 55866 de fecha Ene 19/2025, solicitud SIPSE 127826, recibido para tramite de fecha Enero 27/2025."/>
    <s v="O23011745992024228901000"/>
    <s v="Movilidad para Sumapaz"/>
    <n v="1126242343"/>
    <s v="KARLA ANDREA PAZ DIAZ"/>
    <n v="0"/>
    <n v="0"/>
    <n v="45600000"/>
    <n v="45600000"/>
    <n v="0"/>
    <x v="1"/>
    <s v="Intervenir 40 Kilómetros-carril de malla vial rural con acciones de construcción y/o conservación"/>
    <n v="127826"/>
    <n v="1"/>
    <s v="4 - Bogotá ordena su territorio y avanza en su acción climática"/>
    <s v="26 - Movilidad Sostenible"/>
  </r>
  <r>
    <n v="2025"/>
    <x v="2"/>
    <d v="2025-01-01T00:00:00"/>
    <d v="2025-03-31T00:00:00"/>
    <s v="0020-01"/>
    <d v="2025-03-03T00:00:00"/>
    <n v="148"/>
    <s v="CONTRATO DE PRESTACION DE SERVICIOS DE APOYO A LA GESTION"/>
    <s v="205-2025"/>
    <s v="148 - CONTRATO DE PRESTACION DE SERVICIOS DE APOYO A LA GESTION"/>
    <n v="306"/>
    <s v="ORDENES DE PAGO"/>
    <n v="1243"/>
    <n v="1215"/>
    <s v="127694 - Prestar los servicios como Técnico de apoyo administrativo al Área de Gestión Policiva de la Alcaldía Local de Sumapaz. 2327. Se expide a solicitud expresa del Ordenador del gasto mediante SIPSE 127694 del 25 de febrero de 2025. No hay 58422 del 24 de febrero de 2025. Recibido el 26 de febrero de 2025. Se expide CRP con memorando 20257020005063, CPS firmado en secop II y recibido para tramite de fecha 28 de febrero 2025"/>
    <s v="O23011745992024232701000"/>
    <s v="Fortalecimiento Institucional y sedes administrativas"/>
    <n v="52524470"/>
    <s v="MARCELA  TORRES RAMIREZ"/>
    <n v="0"/>
    <n v="0"/>
    <n v="27540000"/>
    <n v="27540000"/>
    <n v="0"/>
    <x v="0"/>
    <s v="Realizar 4 estrategias de fortalecimiento institucional (una por vigencia)."/>
    <n v="127694"/>
    <n v="2"/>
    <s v="5 - Bogotá confía en su gobierno"/>
    <s v="33 - Fortalecimiento institucional para un gobierno confiable"/>
  </r>
  <r>
    <n v="2025"/>
    <x v="2"/>
    <d v="2025-01-01T00:00:00"/>
    <d v="2025-03-31T00:00:00"/>
    <s v="0020-01"/>
    <d v="2025-03-03T00:00:00"/>
    <n v="148"/>
    <s v="CONTRATO DE PRESTACION DE SERVICIOS DE APOYO A LA GESTION"/>
    <s v="185-2025"/>
    <s v="148 - CONTRATO DE PRESTACION DE SERVICIOS DE APOYO A LA GESTION"/>
    <n v="306"/>
    <s v="ORDENES DE PAGO"/>
    <n v="1236"/>
    <n v="1216"/>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43, CPS firmado en secop II y recibido para tramite de fecha 28 de febrero 2025"/>
    <s v="O23011745992024232701000"/>
    <s v="Fortalecimiento Institucional y sedes administrativas"/>
    <n v="1022992907"/>
    <s v="SANDRA PATRICIA MARTINEZ PRIETO"/>
    <n v="0"/>
    <n v="0"/>
    <n v="23520000"/>
    <n v="23226000"/>
    <n v="294000"/>
    <x v="0"/>
    <s v="Realizar 4 estrategias de fortalecimiento institucional (una por vigencia)."/>
    <n v="125662"/>
    <n v="2"/>
    <s v="5 - Bogotá confía en su gobierno"/>
    <s v="33 - Fortalecimiento institucional para un gobierno confiable"/>
  </r>
  <r>
    <n v="2025"/>
    <x v="2"/>
    <d v="2025-01-01T00:00:00"/>
    <d v="2025-03-31T00:00:00"/>
    <s v="0020-01"/>
    <d v="2025-03-03T00:00:00"/>
    <n v="148"/>
    <s v="CONTRATO DE PRESTACION DE SERVICIOS DE APOYO A LA GESTION"/>
    <s v="197-2025"/>
    <s v="148 - CONTRATO DE PRESTACION DE SERVICIOS DE APOYO A LA GESTION"/>
    <n v="306"/>
    <s v="ORDENES DE PAGO"/>
    <n v="1236"/>
    <n v="1217"/>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53, CPS firmado en secop II y recibido para tramite de fecha 28 de febrero 2025"/>
    <s v="O23011745992024232701000"/>
    <s v="Fortalecimiento Institucional y sedes administrativas"/>
    <n v="1032656009"/>
    <s v="MARTA LUCIA VILLALBA BAQUERO"/>
    <n v="0"/>
    <n v="0"/>
    <n v="23520000"/>
    <n v="23226000"/>
    <n v="294000"/>
    <x v="0"/>
    <s v="Realizar 4 estrategias de fortalecimiento institucional (una por vigencia)."/>
    <n v="125662"/>
    <n v="2"/>
    <s v="5 - Bogotá confía en su gobierno"/>
    <s v="33 - Fortalecimiento institucional para un gobierno confiable"/>
  </r>
  <r>
    <n v="2025"/>
    <x v="2"/>
    <d v="2025-01-01T00:00:00"/>
    <d v="2025-03-31T00:00:00"/>
    <s v="0020-01"/>
    <d v="2025-03-03T00:00:00"/>
    <n v="148"/>
    <s v="CONTRATO DE PRESTACION DE SERVICIOS DE APOYO A LA GESTION"/>
    <s v="201-2025"/>
    <s v="148 - CONTRATO DE PRESTACION DE SERVICIOS DE APOYO A LA GESTION"/>
    <n v="306"/>
    <s v="ORDENES DE PAGO"/>
    <n v="1202"/>
    <n v="1218"/>
    <s v="127525 - Prestar sus servicios como Técnico Deportivo de apoyo en los temas de recreación y deporte para la formación integral y deportiva de las niñas, niños y adolescentes de la localidad de Sumapaz. 2388. Se expide CDP a solicitud expresa del Ordenador del gasto con certificado de No existencia de personal 58128 de fecha 20 de febrero 2025, solicitud SIPSE 127525, recibido para tramite de fecha 21 de febrero de 2025. Se expide CRP con memorando 20257020005083, CPS firmado en secop II y recibido para tramite de fecha 28 de febrero 2025"/>
    <s v="O23011745992024238801000"/>
    <s v="Recreación y Deporte para Sumapaz"/>
    <n v="1032465730"/>
    <s v="HAGGI STIVENT MONTAÑEZ CARO"/>
    <n v="0"/>
    <n v="0"/>
    <n v="21300000"/>
    <n v="21300000"/>
    <n v="0"/>
    <x v="10"/>
    <s v="Capacitar 1000 personas en los campos deportivos o recreativos "/>
    <n v="127525"/>
    <n v="3"/>
    <s v="2 - Bogotá confía en su bien-estar"/>
    <s v="14 - Bogotá deportiva, recreativa, artística, patrimonial e intercultural"/>
  </r>
  <r>
    <n v="2025"/>
    <x v="2"/>
    <d v="2025-01-01T00:00:00"/>
    <d v="2025-03-31T00:00:00"/>
    <s v="0020-01"/>
    <d v="2025-03-03T00:00:00"/>
    <n v="148"/>
    <s v="CONTRATO DE PRESTACION DE SERVICIOS DE APOYO A LA GESTION"/>
    <s v="187-2025"/>
    <s v="148 - CONTRATO DE PRESTACION DE SERVICIOS DE APOYO A LA GESTION"/>
    <n v="306"/>
    <s v="ORDENES DE PAGO"/>
    <n v="1102"/>
    <n v="1219"/>
    <s v="127542 - Prestar sus servicios de apoyo técnico y administrativo en el desarrollo de las actividades que se ejecutan dentro de la asistencia técnica agropecuaria en la localidad de Sumapaz. 12671. Se expide CDP con certificado de No existencia de personal 56988 de fecha Feb 05/2025, solicitud SIPSE 127542, recibido para tramite de fecha Feb 06/2025. Se expide CRP con memorando 20257020005073, CPS firmado en secop II y recibido para tramite de fecha 28 de febrero 2025"/>
    <s v="O23011745992024267101000"/>
    <s v="Asistencia técnica agropecuaria y educación ambiental en la localidad de Sumapaz"/>
    <n v="1023019730"/>
    <s v="EDISON FERNEY MARTINEZ MOLINA"/>
    <n v="0"/>
    <n v="0"/>
    <n v="21300000"/>
    <n v="21300000"/>
    <n v="0"/>
    <x v="2"/>
    <s v="Apoyar 500 predios rurales con buenas prácticas agropecuarias y ambientales que fortalezcan la protección a coberturas vegetales y recurso hídrico"/>
    <n v="127542"/>
    <n v="3"/>
    <s v="4 - Bogotá ordena su territorio y avanza en su acción climática"/>
    <s v="25 - Aumento de la resiliencia al cambio climático y reducción de la vulnerabilidad"/>
  </r>
  <r>
    <n v="2025"/>
    <x v="2"/>
    <d v="2025-01-01T00:00:00"/>
    <d v="2025-03-31T00:00:00"/>
    <s v="0020-01"/>
    <d v="2025-03-03T00:00:00"/>
    <n v="145"/>
    <s v="CONTRATO DE PRESTACION DE SERVICIOS PROFESIONALES"/>
    <s v="198-2025"/>
    <s v="145 - CONTRATO DE PRESTACION DE SERVICIOS PROFESIONALES"/>
    <n v="306"/>
    <s v="ORDENES DE PAGO"/>
    <n v="1220"/>
    <n v="1220"/>
    <s v="126240 - Prestar los servicios profesionales al Área de Gestión de Desarrollo Local, para apoyar la planeación, ejecución y seguimiento del proyecto de inversión Acciones para el cuidado de la salud y el bienestar de las y los Sumapaceños. 2324. Se expide CDP a solicitud expresa del ordenador del gasto con certificado de No existencia de personal 58397de fecha 23 de febrero de 2025, solicitud SIPSE 126240 recibido para tramite de fecha 24 de febrero de 2025. Se expide CRP con memorando 20257020005113, CPS firmado en secop II y recibido para tramite de fecha 28 de febrero 2025"/>
    <s v="O23011745992024232401000"/>
    <s v="Acciones para el cuidado de la salud y el bienestar de las y los Sumapaceños"/>
    <n v="1023029865"/>
    <s v="LUISA FERNANDA AREVALO GUTIERREZ"/>
    <n v="0"/>
    <n v="0"/>
    <n v="30240000"/>
    <n v="30240000"/>
    <n v="0"/>
    <x v="6"/>
    <s v="Vincular 300 personas a las acciones desarrolladas desde los dispositivos de base comunitaria en respuesta al consumo de SPA"/>
    <n v="126240"/>
    <n v="5"/>
    <s v="2 - Bogotá confía en su bien-estar"/>
    <s v="10 - Salud Pública Integrada e Integral"/>
  </r>
  <r>
    <n v="2025"/>
    <x v="2"/>
    <d v="2025-01-01T00:00:00"/>
    <d v="2025-03-31T00:00:00"/>
    <s v="0020-01"/>
    <d v="2025-03-03T00:00:00"/>
    <n v="145"/>
    <s v="CONTRATO DE PRESTACION DE SERVICIOS PROFESIONALES"/>
    <s v="200-2025"/>
    <s v="145 - CONTRATO DE PRESTACION DE SERVICIOS PROFESIONALES"/>
    <n v="306"/>
    <s v="ORDENES DE PAGO"/>
    <n v="1149"/>
    <n v="1221"/>
    <s v="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1133, CPS firmado en secop II y recibido para tramite de fecha 28 de febrero 2025."/>
    <s v="O23011745992024248601000"/>
    <s v="Acciones para la promoción de la cultura, tradición y costumbres sumapaceñas"/>
    <n v="80499300"/>
    <s v="MAURICIO  TORRES DIAZ"/>
    <n v="0"/>
    <n v="0"/>
    <n v="30240000"/>
    <n v="30240000"/>
    <n v="0"/>
    <x v="21"/>
    <s v="Capacitar 600 personas en los campos artísticos, interculturales, culturales y/o patrimoniales."/>
    <n v="127550"/>
    <n v="1"/>
    <s v="2 - Bogotá confía en su bien-estar"/>
    <s v="14 - Bogotá deportiva, recreativa, artística, patrimonial e intercultural"/>
  </r>
  <r>
    <n v="2025"/>
    <x v="2"/>
    <d v="2025-01-01T00:00:00"/>
    <d v="2025-03-31T00:00:00"/>
    <s v="0020-01"/>
    <d v="2025-03-03T00:00:00"/>
    <n v="148"/>
    <s v="CONTRATO DE PRESTACION DE SERVICIOS DE APOYO A LA GESTION"/>
    <s v="199-2025"/>
    <s v="148 - CONTRATO DE PRESTACION DE SERVICIOS DE APOYO A LA GESTION"/>
    <n v="306"/>
    <s v="ORDENES DE PAGO"/>
    <n v="1235"/>
    <n v="1222"/>
    <s v="131125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313 de fecha 23 de febrero de 2025, solicitud SIPSE 131125 recibido para tramite de fecha 24 de febrero de 2025. Se expide CRP con memorando 20257020005133, CPS firmado en secop II y recibido para tramite de fecha 28 de febrero 2025"/>
    <s v="O23011745992024232701000"/>
    <s v="Fortalecimiento Institucional y sedes administrativas"/>
    <n v="1018485255"/>
    <s v="NEZLY MARCELA CASTELLANOS DELGADO"/>
    <n v="0"/>
    <n v="0"/>
    <n v="24000000"/>
    <n v="23600000"/>
    <n v="400000"/>
    <x v="0"/>
    <s v="Realizar 4 estrategias de fortalecimiento institucional (una por vigencia)."/>
    <n v="131125"/>
    <n v="2"/>
    <s v="5 - Bogotá confía en su gobierno"/>
    <s v="33 - Fortalecimiento institucional para un gobierno confiable"/>
  </r>
  <r>
    <n v="2025"/>
    <x v="2"/>
    <d v="2025-01-01T00:00:00"/>
    <d v="2025-03-31T00:00:00"/>
    <s v="0020-01"/>
    <d v="2025-03-03T00:00:00"/>
    <n v="148"/>
    <s v="CONTRATO DE PRESTACION DE SERVICIOS DE APOYO A LA GESTION"/>
    <s v="202-2025"/>
    <s v="148 - CONTRATO DE PRESTACION DE SERVICIOS DE APOYO A LA GESTION"/>
    <n v="306"/>
    <s v="ORDENES DE PAGO"/>
    <n v="1151"/>
    <n v="1223"/>
    <s v="127825 - Prestar los servicios técnicos para apoyar la formulación, ejecución y seguimiento del proyecto Mejores condiciones de salud en la Ruralidad.2324. SE EXPIDE CDP CON CERTIFICADO DE NO EXISTENCIA DE PERSONAL 57347 DE FECHA FEB 09/2025, SOLICITUD SIPSE 127825 RECIBIDO PARA TRAMITE DE FECHA FEB 11/2025. Se expide CRP con memorando 20257020005153, CPS firmado en secop II y recibido para tramite de fecha 28 de febrero 2025"/>
    <s v="O23011745992024232401000"/>
    <s v="Acciones para el cuidado de la salud y el bienestar de las y los Sumapaceños"/>
    <n v="1000691517"/>
    <s v="LAURA XIMENA RUBIANO CARRILLO"/>
    <n v="0"/>
    <n v="0"/>
    <n v="27480000"/>
    <n v="27022000"/>
    <n v="458000"/>
    <x v="6"/>
    <s v="Vincular 200 personas con discapacidad, cuidadores y cuidadoras, en actividades complementarias en salud"/>
    <n v="127825"/>
    <n v="3"/>
    <s v="2 - Bogotá confía en su bien-estar"/>
    <s v="10 - Salud Pública Integrada e Integral"/>
  </r>
  <r>
    <n v="2025"/>
    <x v="2"/>
    <d v="2025-01-01T00:00:00"/>
    <d v="2025-03-31T00:00:00"/>
    <s v="0020-01"/>
    <d v="2025-03-03T00:00:00"/>
    <n v="145"/>
    <s v="CONTRATO DE PRESTACION DE SERVICIOS PROFESIONALES"/>
    <s v="194-2025"/>
    <s v="145 - CONTRATO DE PRESTACION DE SERVICIOS PROFESIONALES"/>
    <n v="306"/>
    <s v="ORDENES DE PAGO"/>
    <n v="1149"/>
    <n v="1224"/>
    <s v="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093, CPS firmado en secop II y recibido para tramite de fecha 28 de febrero 2025"/>
    <s v="O23011745992024248601000"/>
    <s v="Acciones para la promoción de la cultura, tradición y costumbres sumapaceñas"/>
    <n v="80811956"/>
    <s v="LUIS ANGEL ESPITIA ANAYA"/>
    <n v="0"/>
    <n v="0"/>
    <n v="30240000"/>
    <n v="30240000"/>
    <n v="0"/>
    <x v="21"/>
    <s v="Capacitar 600 personas en los campos artísticos, interculturales, culturales y/o patrimoniales."/>
    <n v="127550"/>
    <n v="1"/>
    <s v="2 - Bogotá confía en su bien-estar"/>
    <s v="14 - Bogotá deportiva, recreativa, artística, patrimonial e intercultural"/>
  </r>
  <r>
    <n v="2025"/>
    <x v="2"/>
    <d v="2025-01-01T00:00:00"/>
    <d v="2025-03-31T00:00:00"/>
    <s v="0020-01"/>
    <d v="2025-03-03T00:00:00"/>
    <n v="148"/>
    <s v="CONTRATO DE PRESTACION DE SERVICIOS DE APOYO A LA GESTION"/>
    <s v="204-2025"/>
    <s v="148 - CONTRATO DE PRESTACION DE SERVICIOS DE APOYO A LA GESTION"/>
    <n v="306"/>
    <s v="ORDENES DE PAGO"/>
    <n v="1171"/>
    <n v="1225"/>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con memorando 20257020005143, CPS firmado en secop II y recibido para tramite de fecha 28 de febrero 2025"/>
    <s v="O23011745992024267101000"/>
    <s v="Asistencia técnica agropecuaria y educación ambiental en la localidad de Sumapaz"/>
    <n v="79658217"/>
    <s v="OSCAR AUDEL TAUTIVA RODRIGUEZ"/>
    <n v="16380000"/>
    <n v="0"/>
    <n v="0"/>
    <n v="0"/>
    <n v="0"/>
    <x v="2"/>
    <s v="Apoyar 500 predios rurales con buenas prácticas agropecuarias y ambientales que fortalezcan la protección a coberturas vegetales y recurso hídrico"/>
    <n v="126222"/>
    <n v="3"/>
    <s v="4 - Bogotá ordena su territorio y avanza en su acción climática"/>
    <s v="25 - Aumento de la resiliencia al cambio climático y reducción de la vulnerabilidad"/>
  </r>
  <r>
    <n v="2025"/>
    <x v="2"/>
    <d v="2025-01-01T00:00:00"/>
    <d v="2025-03-31T00:00:00"/>
    <s v="0020-01"/>
    <d v="2025-03-03T00:00:00"/>
    <n v="145"/>
    <s v="CONTRATO DE PRESTACION DE SERVICIOS PROFESIONALES"/>
    <s v="208-2025"/>
    <s v="145 - CONTRATO DE PRESTACION DE SERVICIOS PROFESIONALES"/>
    <n v="306"/>
    <s v="ORDENES DE PAGO"/>
    <n v="1211"/>
    <n v="1226"/>
    <s v="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con memorando 20257020005163, CPS firmado en secop II y recibido para tramite de fecha 28 de febrero 2025"/>
    <s v="O23011745992024232701000"/>
    <s v="Fortalecimiento Institucional y sedes administrativas"/>
    <n v="79658217"/>
    <s v="OSCAR AUDEL TAUTIVA RODRIGUEZ"/>
    <n v="44100000"/>
    <n v="0"/>
    <n v="0"/>
    <n v="0"/>
    <n v="0"/>
    <x v="0"/>
    <s v="Realizar 4 estrategias de fortalecimiento institucional (una por vigencia)."/>
    <n v="127746"/>
    <n v="2"/>
    <s v="5 - Bogotá confía en su gobierno"/>
    <s v="33 - Fortalecimiento institucional para un gobierno confiable"/>
  </r>
  <r>
    <n v="2025"/>
    <x v="2"/>
    <d v="2025-01-01T00:00:00"/>
    <d v="2025-03-31T00:00:00"/>
    <s v="0020-01"/>
    <d v="2025-03-03T00:00:00"/>
    <n v="145"/>
    <s v="CONTRATO DE PRESTACION DE SERVICIOS PROFESIONALES"/>
    <s v="190-2025"/>
    <s v="145 - CONTRATO DE PRESTACION DE SERVICIOS PROFESIONALES"/>
    <n v="306"/>
    <s v="ORDENES DE PAGO"/>
    <n v="1033"/>
    <n v="1227"/>
    <s v="1264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5294 de fecha Ene 10/2025, solicitud SIPSE 126414, recibido para tramite de fecha Enero 27/2025. Se expide CRP con memorando 20257020005183, CPS firmado en secop II y recibido para tramite de fecha 28 de febrero 2025"/>
    <s v="O23011745992024228901000"/>
    <s v="Movilidad para Sumapaz"/>
    <n v="1193047676"/>
    <s v="LAURA MARCELA ROJAS MARROQUIN"/>
    <n v="0"/>
    <n v="0"/>
    <n v="50400000"/>
    <n v="42210000"/>
    <n v="8190000"/>
    <x v="1"/>
    <s v="Intervenir 40 Kilómetros-carril de malla vial rural con acciones de construcción y/o conservación"/>
    <n v="126414"/>
    <n v="1"/>
    <s v="4 - Bogotá ordena su territorio y avanza en su acción climática"/>
    <s v="26 - Movilidad Sostenible"/>
  </r>
  <r>
    <n v="2025"/>
    <x v="2"/>
    <d v="2025-01-01T00:00:00"/>
    <d v="2025-03-31T00:00:00"/>
    <s v="0020-01"/>
    <d v="2025-03-03T00:00:00"/>
    <n v="145"/>
    <s v="CONTRATO DE PRESTACION DE SERVICIOS PROFESIONALES"/>
    <s v="52114936"/>
    <s v="145 - CONTRATO DE PRESTACION DE SERVICIOS PROFESIONALES"/>
    <n v="306"/>
    <s v="ORDENES DE PAGO"/>
    <n v="1190"/>
    <n v="1228"/>
    <s v="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 Se expide CRP con memorando 20257020005193, CPS firmado en secop II y recibido para tramite de fecha 28 de febrero 2025"/>
    <s v="O23011745992024232701000"/>
    <s v="Fortalecimiento Institucional y sedes administrativas"/>
    <n v="52114936"/>
    <s v="EDNA JENNIFER DUARTE ANZOLA"/>
    <n v="31500000"/>
    <n v="0"/>
    <n v="0"/>
    <n v="0"/>
    <n v="0"/>
    <x v="0"/>
    <s v="Realizar 4 estrategias de fortalecimiento institucional (una por vigencia)."/>
    <n v="130991"/>
    <n v="2"/>
    <s v="5 - Bogotá confía en su gobierno"/>
    <s v="33 - Fortalecimiento institucional para un gobierno confiable"/>
  </r>
  <r>
    <n v="2025"/>
    <x v="2"/>
    <d v="2025-01-01T00:00:00"/>
    <d v="2025-03-31T00:00:00"/>
    <s v="0020-01"/>
    <d v="2025-03-03T00:00:00"/>
    <n v="145"/>
    <s v="CONTRATO DE PRESTACION DE SERVICIOS PROFESIONALES"/>
    <s v="188-2025"/>
    <s v="145 - CONTRATO DE PRESTACION DE SERVICIOS PROFESIONALES"/>
    <n v="306"/>
    <s v="ORDENES DE PAGO"/>
    <n v="1238"/>
    <n v="1229"/>
    <s v="126367 - Prestar los servicios profesionales al Área de Gestión de Desarrollo Local de la alcaldía local de Sumapaz para apoyar la planificación, el diseño y el seguimiento a la ejecución del proyecto de Mejoramiento de Vivienda. 2278. Se expide CDP a solicitud expresa del ordenador del gasto con certificado de No existencia de personal58426 de fecha 24 de febrero de 2025, solicitud SIPSE 126367 recibido para tramite de fecha 25 de febrero de 2025. Se expide CRP con memorando 20257020005173, CPS firmado en secop II y recibido para tramite de fecha 28 de febrero 2025"/>
    <s v="O23011745992024227801000"/>
    <s v="Mejoramiento de vivienda para la comunidad de Sumapaz"/>
    <n v="1053611272"/>
    <s v="JENIFFER PAOLA MARTINEZ FLOREZ"/>
    <n v="0"/>
    <n v="0"/>
    <n v="45990000"/>
    <n v="45990000"/>
    <n v="0"/>
    <x v="20"/>
    <s v="Mejorar 200 viviendas de interés social rurales."/>
    <n v="126367"/>
    <n v="1"/>
    <s v="4 - Bogotá ordena su territorio y avanza en su acción climática"/>
    <s v="31 - Acceso equitativo de vivienda urbana y rural"/>
  </r>
  <r>
    <n v="2025"/>
    <x v="2"/>
    <d v="2025-01-01T00:00:00"/>
    <d v="2025-03-31T00:00:00"/>
    <s v="0020-01"/>
    <d v="2025-03-03T00:00:00"/>
    <n v="145"/>
    <s v="CONTRATO DE PRESTACION DE SERVICIOS PROFESIONALES"/>
    <s v="191-2025"/>
    <s v="145 - CONTRATO DE PRESTACION DE SERVICIOS PROFESIONALES"/>
    <n v="303"/>
    <s v="ORDENES DE PAGO"/>
    <n v="1190"/>
    <n v="1230"/>
    <s v="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Se expide CRP mediante memorando 20257020005173 se recibe el 28 de febrero de 2025"/>
    <s v="O23011745992024232701000"/>
    <s v="Fortalecimiento Institucional y sedes administrativas"/>
    <n v="52114936"/>
    <s v="EDNA JENNIFER DUARTE ANZOLA"/>
    <n v="0"/>
    <n v="0"/>
    <n v="31500000"/>
    <n v="31150000"/>
    <n v="350000"/>
    <x v="0"/>
    <s v="Realizar 4 estrategias de fortalecimiento institucional (una por vigencia)."/>
    <n v="130991"/>
    <n v="2"/>
    <s v="5 - Bogotá confía en su gobierno"/>
    <s v="33 - Fortalecimiento institucional para un gobierno confiable"/>
  </r>
  <r>
    <n v="2025"/>
    <x v="2"/>
    <d v="2025-01-01T00:00:00"/>
    <d v="2025-03-31T00:00:00"/>
    <s v="0020-01"/>
    <d v="2025-03-03T00:00:00"/>
    <n v="148"/>
    <s v="CONTRATO DE PRESTACION DE SERVICIOS DE APOYO A LA GESTION"/>
    <s v="203-2025"/>
    <s v="148 - CONTRATO DE PRESTACION DE SERVICIOS DE APOYO A LA GESTION"/>
    <n v="303"/>
    <s v="ORDENES DE PAGO"/>
    <n v="1171"/>
    <n v="1231"/>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solicitado mediante memorando 20257020005143, recibido el 28 de febrero de 2025."/>
    <s v="O23011745992024267101000"/>
    <s v="Asistencia técnica agropecuaria y educación ambiental en la localidad de Sumapaz"/>
    <n v="79658217"/>
    <s v="OSCAR AUDEL TAUTIVA RODRIGUEZ"/>
    <n v="0"/>
    <n v="0"/>
    <n v="16380000"/>
    <n v="16380000"/>
    <n v="0"/>
    <x v="2"/>
    <s v="Apoyar 500 predios rurales con buenas prácticas agropecuarias y ambientales que fortalezcan la protección a coberturas vegetales y recurso hídrico"/>
    <n v="126222"/>
    <n v="3"/>
    <s v="4 - Bogotá ordena su territorio y avanza en su acción climática"/>
    <s v="25 - Aumento de la resiliencia al cambio climático y reducción de la vulnerabilidad"/>
  </r>
  <r>
    <n v="2025"/>
    <x v="2"/>
    <d v="2025-01-01T00:00:00"/>
    <d v="2025-03-31T00:00:00"/>
    <s v="0020-01"/>
    <d v="2025-03-03T00:00:00"/>
    <n v="145"/>
    <s v="CONTRATO DE PRESTACION DE SERVICIOS PROFESIONALES"/>
    <s v="208-2025"/>
    <s v="145 - CONTRATO DE PRESTACION DE SERVICIOS PROFESIONALES"/>
    <n v="303"/>
    <s v="ORDENES DE PAGO"/>
    <n v="1211"/>
    <n v="1232"/>
    <s v="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solicitado mediante memorando 20257020005163, recibido el 28 de febrero de 2025."/>
    <s v="O23011745992024232701000"/>
    <s v="Fortalecimiento Institucional y sedes administrativas"/>
    <n v="79041345"/>
    <s v="JOSUE FERNANDO CLAVIJO MEDINA"/>
    <n v="0"/>
    <n v="0"/>
    <n v="44100000"/>
    <n v="43610000"/>
    <n v="490000"/>
    <x v="0"/>
    <s v="Realizar 4 estrategias de fortalecimiento institucional (una por vigencia)."/>
    <n v="127746"/>
    <n v="2"/>
    <s v="5 - Bogotá confía en su gobierno"/>
    <s v="33 - Fortalecimiento institucional para un gobierno confiable"/>
  </r>
  <r>
    <n v="2025"/>
    <x v="2"/>
    <d v="2025-01-01T00:00:00"/>
    <d v="2025-03-31T00:00:00"/>
    <s v="0020-01"/>
    <d v="2025-03-03T00:00:00"/>
    <n v="145"/>
    <s v="CONTRATO DE PRESTACION DE SERVICIOS PROFESIONALES"/>
    <s v="196-2025"/>
    <s v="145 - CONTRATO DE PRESTACION DE SERVICIOS PROFESIONALES"/>
    <n v="303"/>
    <s v="ORDENES DE PAGO"/>
    <n v="1231"/>
    <n v="1233"/>
    <s v="125162 - Prestar los servicios profesionales de geología para apoyar en la ejecución de los proyectos de inversión de infraestructura vial, en la de la localidad de Sumapaz. 2289. Se expide CDP a solicitud expresa del ordenador del gasto con certificado de No existencia de personal 58413 de fecha 23 de febrero de 2025, solicitud SIPSE 125162 recibido para tramite de fecha 24 de febrero de 2025. Se expide CRP solicitado mediante memorando 20257020005383, recibido el 3 de marzo de 2025."/>
    <s v="O23011745992024228901000"/>
    <s v="Movilidad para Sumapaz"/>
    <n v="1095812772"/>
    <s v="JUAN SEBASTIAN SAAVEDRA RIAÑO"/>
    <n v="0"/>
    <n v="0"/>
    <n v="39000000"/>
    <n v="39000000"/>
    <n v="0"/>
    <x v="1"/>
    <s v="Intervenir 40 Kilómetros-carril de malla vial rural con acciones de construcción y/o conservación"/>
    <n v="125162"/>
    <n v="1"/>
    <s v="4 - Bogotá ordena su territorio y avanza en su acción climática"/>
    <s v="26 - Movilidad Sostenible"/>
  </r>
  <r>
    <n v="2025"/>
    <x v="2"/>
    <d v="2025-01-01T00:00:00"/>
    <d v="2025-03-31T00:00:00"/>
    <s v="0020-01"/>
    <d v="2025-03-03T00:00:00"/>
    <n v="145"/>
    <s v="CONTRATO DE PRESTACION DE SERVICIOS PROFESIONALES"/>
    <s v="220-2025"/>
    <s v="145 - CONTRATO DE PRESTACION DE SERVICIOS PROFESIONALES"/>
    <n v="303"/>
    <s v="ORDENES DE PAGO"/>
    <n v="1149"/>
    <n v="1234"/>
    <s v="127550 - Prestar los servicios artísticos y musicales profesionales paraapoyar la gestión cultural de la localidad de Sumapaz. 2486. SE EXPIDE CDP CON CERTIFICADO DE NO EXISTENCIA DE PERSONAL 57353 DE FECHA FEB 09/2025, SOLICITUD SIPSE 127550 RECIBIDO PARA TRAMITE DE FECHA FEB 11/2025. Se expide CRP solicitado mediante memorando 20257020005493, recibido el 3 de marzo de 2025."/>
    <s v="O23011745992024248601000"/>
    <s v="Acciones para la promoción de la cultura, tradición y costumbres sumapaceñas"/>
    <n v="1032381512"/>
    <s v="ALEXANDRA MARCELA TORRES VELANDIA"/>
    <n v="0"/>
    <n v="0"/>
    <n v="30240000"/>
    <n v="30240000"/>
    <n v="0"/>
    <x v="21"/>
    <s v="Capacitar 600 personas en los campos artísticos, interculturales, culturales y/o patrimoniales."/>
    <n v="127550"/>
    <n v="1"/>
    <s v="2 - Bogotá confía en su bien-estar"/>
    <s v="14 - Bogotá deportiva, recreativa, artística, patrimonial e intercultural"/>
  </r>
  <r>
    <n v="2025"/>
    <x v="2"/>
    <d v="2025-01-01T00:00:00"/>
    <d v="2025-03-31T00:00:00"/>
    <s v="0020-01"/>
    <d v="2025-03-03T00:00:00"/>
    <n v="145"/>
    <s v="CONTRATO DE PRESTACION DE SERVICIOS PROFESIONALES"/>
    <s v="216-2025"/>
    <s v="145 - CONTRATO DE PRESTACION DE SERVICIOS PROFESIONALES"/>
    <n v="303"/>
    <s v="ORDENES DE PAGO"/>
    <n v="1187"/>
    <n v="1235"/>
    <s v="127688 - Prestar los servicios profesionales para apoyar la implementación, seguimiento y control de los Planes de Mejoramiento resultado de las auditorías y Planes de Gestión, así como fortalecer el proceso de mejora continua en la Alcaldía Local de Sumapaz. 2327. Se expide CDP a solicitud expresa del Ordenador del gasto con certificado de No existencia de personal 58114 de fecha 20 de febrero 2025, solicitud SIPSE 127688, recibido para tramite de fecha 21 de febrero de 2025. Se expide CRP solicitado mediante memorando 20257020005503, recibido el 3 de marzo de 2025."/>
    <s v="O23011745992024232701000"/>
    <s v="Fortalecimiento Institucional y sedes administrativas"/>
    <n v="51620368"/>
    <s v="VIANEY EULALIA ROLDAN ROJAS"/>
    <n v="0"/>
    <n v="0"/>
    <n v="44100000"/>
    <n v="6615000"/>
    <n v="37485000"/>
    <x v="0"/>
    <s v="Realizar 4 estrategias de fortalecimiento institucional (una por vigencia)."/>
    <n v="127688"/>
    <n v="2"/>
    <s v="5 - Bogotá confía en su gobierno"/>
    <s v="33 - Fortalecimiento institucional para un gobierno confiable"/>
  </r>
  <r>
    <n v="2025"/>
    <x v="2"/>
    <d v="2025-01-01T00:00:00"/>
    <d v="2025-03-31T00:00:00"/>
    <s v="0020-01"/>
    <d v="2025-03-03T00:00:00"/>
    <n v="145"/>
    <s v="CONTRATO DE PRESTACION DE SERVICIOS PROFESIONALES"/>
    <s v="213-2025"/>
    <s v="145 - CONTRATO DE PRESTACION DE SERVICIOS PROFESIONALES"/>
    <n v="303"/>
    <s v="ORDENES DE PAGO"/>
    <n v="1105"/>
    <n v="1236"/>
    <s v="127564 - Prestar los servicios profesionales como Abogado (a) de apoyo al Área de Gestión Policiva-Jurídica de la Alcaldía Local de Sumapaz. 2327. Se expide CDP con certificado de No existencia de personal 56978 de fecha Feb 05/2025, solicitud SIPSE 127564, recibido para tramite de fecha Feb 06/2025. Se expide CRP solicitado mediante memorando 20257020005483, recibido el 3 de marzo de 2025."/>
    <s v="O23011745992024232701000"/>
    <s v="Fortalecimiento Institucional y sedes administrativas"/>
    <n v="79632494"/>
    <s v="ELZON FERNEY DELGADO MORALES"/>
    <n v="0"/>
    <n v="0"/>
    <n v="44100000"/>
    <n v="44100000"/>
    <n v="0"/>
    <x v="0"/>
    <s v="Realizar 4 estrategias de fortalecimiento institucional (una por vigencia)."/>
    <n v="127564"/>
    <n v="2"/>
    <s v="5 - Bogotá confía en su gobierno"/>
    <s v="33 - Fortalecimiento institucional para un gobierno confiable"/>
  </r>
  <r>
    <n v="2025"/>
    <x v="2"/>
    <d v="2025-01-01T00:00:00"/>
    <d v="2025-03-31T00:00:00"/>
    <s v="0020-01"/>
    <d v="2025-03-03T00:00:00"/>
    <n v="148"/>
    <s v="CONTRATO DE PRESTACION DE SERVICIOS DE APOYO A LA GESTION"/>
    <s v="209-2025"/>
    <s v="148 - CONTRATO DE PRESTACION DE SERVICIOS DE APOYO A LA GESTION"/>
    <n v="303"/>
    <s v="ORDENES DE PAGO"/>
    <n v="1212"/>
    <n v="1237"/>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solicitado mediante memorando 20257020005393, recibido el 3 de marzo de 2025."/>
    <s v="O23011745992024229001000"/>
    <s v="Fortaleciendo la justicia en Sumapaz"/>
    <n v="1032656480"/>
    <s v="OMAR JAVIER GONZALEZ PENAGOS"/>
    <n v="0"/>
    <n v="0"/>
    <n v="17010000"/>
    <n v="17010000"/>
    <n v="0"/>
    <x v="5"/>
    <s v="Fortalecer 8 programas de abordaje de conflictividad escolar para la convivencia con enfoque restaurativo"/>
    <n v="127554"/>
    <n v="4"/>
    <s v="1 - Bogotá avanza en su seguridad"/>
    <s v="4 - Servicios centrados en la justicia"/>
  </r>
  <r>
    <n v="2025"/>
    <x v="2"/>
    <d v="2025-01-01T00:00:00"/>
    <d v="2025-03-31T00:00:00"/>
    <s v="0020-01"/>
    <d v="2025-03-03T00:00:00"/>
    <n v="148"/>
    <s v="CONTRATO DE PRESTACION DE SERVICIOS DE APOYO A LA GESTION"/>
    <s v="223-2025"/>
    <s v="148 - CONTRATO DE PRESTACION DE SERVICIOS DE APOYO A LA GESTION"/>
    <n v="303"/>
    <s v="ORDENES DE PAGO"/>
    <n v="1101"/>
    <n v="1238"/>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solicitado mediante memorando 20257020005433, recibido el 3 de marzo de 2025."/>
    <s v="O23011745992024238801000"/>
    <s v="Recreación y Deporte para Sumapaz"/>
    <n v="1072896239"/>
    <s v="NORBEY DANILO MARTINEZ MORALES"/>
    <n v="0"/>
    <n v="0"/>
    <n v="30240000"/>
    <n v="30240000"/>
    <n v="0"/>
    <x v="10"/>
    <s v="Capacitar 1000 personas en los campos deportivos o recreativos "/>
    <n v="127539"/>
    <n v="3"/>
    <s v="2 - Bogotá confía en su bien-estar"/>
    <s v="14 - Bogotá deportiva, recreativa, artística, patrimonial e intercultural"/>
  </r>
  <r>
    <n v="2025"/>
    <x v="2"/>
    <d v="2025-01-01T00:00:00"/>
    <d v="2025-03-31T00:00:00"/>
    <s v="0020-01"/>
    <d v="2025-03-03T00:00:00"/>
    <n v="145"/>
    <s v="CONTRATO DE PRESTACION DE SERVICIOS PROFESIONALES"/>
    <s v="224-2025"/>
    <s v="145 - CONTRATO DE PRESTACION DE SERVICIOS PROFESIONALES"/>
    <n v="303"/>
    <s v="ORDENES DE PAGO"/>
    <n v="1229"/>
    <n v="1239"/>
    <s v="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43, recibido el 3 de marzo de 2025."/>
    <s v="O23011745992024231901000"/>
    <s v="Atención a víctimas en Sumapaz"/>
    <n v="35416675"/>
    <s v="FLOR ANGELICA ACOSTA TAUTIVA"/>
    <n v="37800000"/>
    <n v="0"/>
    <n v="0"/>
    <n v="0"/>
    <n v="0"/>
    <x v="19"/>
    <s v="Realizar 4 procesos pedagógicos, artísticos, culturales, formativos o para el fortalecimiento de iniciativas ciudadanas para la apropiación social de la memoria, verdad, reparación integral a víctimas, paz y reconciliación.."/>
    <n v="126217"/>
    <n v="1"/>
    <s v="2 - Bogotá confía en su bien-estar"/>
    <s v="13 - Bogotá, un territorio de paz y reconciliación en donde todos puedan volver a empezar"/>
  </r>
  <r>
    <n v="2025"/>
    <x v="2"/>
    <d v="2025-01-01T00:00:00"/>
    <d v="2025-03-31T00:00:00"/>
    <s v="0020-01"/>
    <d v="2025-03-03T00:00:00"/>
    <n v="145"/>
    <s v="CONTRATO DE PRESTACION DE SERVICIOS PROFESIONALES"/>
    <s v="234-2025"/>
    <s v="145 - CONTRATO DE PRESTACION DE SERVICIOS PROFESIONALES"/>
    <n v="303"/>
    <s v="ORDENES DE PAGO"/>
    <n v="1229"/>
    <n v="1240"/>
    <s v="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53, recibido el 3 de marzo de 2025."/>
    <s v="O23011745992024231901000"/>
    <s v="Atención a víctimas en Sumapaz"/>
    <n v="1136885551"/>
    <s v="NATALIA  GUZMAN GUERRERO"/>
    <n v="0"/>
    <n v="0"/>
    <n v="37800000"/>
    <n v="37800000"/>
    <n v="0"/>
    <x v="19"/>
    <s v="Realizar 4 procesos pedagógicos, artísticos, culturales, formativos o para el fortalecimiento de iniciativas ciudadanas para la apropiación social de la memoria, verdad, reparación integral a víctimas, paz y reconciliación.."/>
    <n v="126217"/>
    <n v="1"/>
    <s v="2 - Bogotá confía en su bien-estar"/>
    <s v="13 - Bogotá, un territorio de paz y reconciliación en donde todos puedan volver a empezar"/>
  </r>
  <r>
    <n v="2025"/>
    <x v="2"/>
    <d v="2025-01-01T00:00:00"/>
    <d v="2025-03-31T00:00:00"/>
    <s v="0020-01"/>
    <d v="2025-03-03T00:00:00"/>
    <n v="145"/>
    <s v="CONTRATO DE PRESTACION DE SERVICIOS PROFESIONALES"/>
    <s v="237-2025"/>
    <s v="145 - CONTRATO DE PRESTACION DE SERVICIOS PROFESIONALES"/>
    <n v="303"/>
    <s v="ORDENES DE PAGO"/>
    <n v="1225"/>
    <n v="1241"/>
    <s v="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63, recibido el 3 de marzo de 2025."/>
    <s v="O23011745992024270301000"/>
    <s v="Una mejor educación para Sumapaz"/>
    <n v="1012460887"/>
    <s v="ANGELICA  MICAN BAQUERO"/>
    <n v="0"/>
    <n v="0"/>
    <n v="30240000"/>
    <n v="30240000"/>
    <n v="0"/>
    <x v="11"/>
    <s v="Beneficiar 160 estudiantes con apoyo de sostenimiento para la permanencia en la educación posmedia (niveles de formación técnico profesional, tecnólogo, profesional universitario y educación para el trabajo y desarrollo humano)."/>
    <n v="126225"/>
    <n v="4"/>
    <s v="3 - Bogotá confía en su potencial"/>
    <s v="16 - Atención Integral a la Primera Infancia y Educación como Eje del Potencial Humano"/>
  </r>
  <r>
    <n v="2025"/>
    <x v="2"/>
    <d v="2025-01-01T00:00:00"/>
    <d v="2025-03-31T00:00:00"/>
    <s v="0020-01"/>
    <d v="2025-03-03T00:00:00"/>
    <n v="145"/>
    <s v="CONTRATO DE PRESTACION DE SERVICIOS PROFESIONALES"/>
    <s v="239-2025"/>
    <s v="145 - CONTRATO DE PRESTACION DE SERVICIOS PROFESIONALES"/>
    <n v="303"/>
    <s v="ORDENES DE PAGO"/>
    <n v="1225"/>
    <n v="1242"/>
    <s v="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73, recibido el 3 de marzo de 2025."/>
    <s v="O23011745992024270301000"/>
    <s v="Una mejor educación para Sumapaz"/>
    <n v="1022966845"/>
    <s v="YURANY  CASTELLANOS SANABRIA"/>
    <n v="0"/>
    <n v="0"/>
    <n v="30240000"/>
    <n v="30240000"/>
    <n v="0"/>
    <x v="11"/>
    <s v="Beneficiar 160 estudiantes con apoyo de sostenimiento para la permanencia en la educación posmedia (niveles de formación técnico profesional, tecnólogo, profesional universitario y educación para el trabajo y desarrollo humano)."/>
    <n v="126225"/>
    <n v="4"/>
    <s v="3 - Bogotá confía en su potencial"/>
    <s v="16 - Atención Integral a la Primera Infancia y Educación como Eje del Potencial Humano"/>
  </r>
  <r>
    <n v="2025"/>
    <x v="2"/>
    <d v="2025-01-01T00:00:00"/>
    <d v="2025-03-31T00:00:00"/>
    <s v="0020-01"/>
    <d v="2025-03-03T00:00:00"/>
    <n v="145"/>
    <s v="CONTRATO DE PRESTACION DE SERVICIOS PROFESIONALES"/>
    <s v="195-2025"/>
    <s v="145 - CONTRATO DE PRESTACION DE SERVICIOS PROFESIONALES"/>
    <n v="303"/>
    <s v="ORDENES DE PAGO"/>
    <n v="1230"/>
    <n v="1243"/>
    <s v="125193 - Prestar los servicios profesionales para el desarrollo de acciones de planeación, seguimiento, ejecución y acompañamiento de los procesos y actividades ambientales que se requieran por parte del Fondo de Desarrollo Rural de Sumapaz. 2689. Se expide CDP a solicitud expresa del ordenador del gasto con certificado de No existencia de personal 58411 de fecha 23 de febrero de 2025, solicitud SIPSE 125193, recibido para tramite de fecha 24 de febrero de 2025. Se expide CRP solicitado mediante memorando 20257020005373, recibido el 3 de marzo de 2025."/>
    <s v="O23011745992024268901000"/>
    <s v="Acueductos veredales, saneamiento básico y energías alternativas"/>
    <n v="1073524239"/>
    <s v="JUAN CAMILO ARAQUE BALLARES"/>
    <n v="0"/>
    <n v="0"/>
    <n v="42000000"/>
    <n v="37566666"/>
    <n v="4433334"/>
    <x v="9"/>
    <s v="Fortalecer 4 acueductos veredales con asistencia, intervenir técnica u organizativa"/>
    <n v="125193"/>
    <n v="1"/>
    <s v="4 - Bogotá ordena su territorio y avanza en su acción climática"/>
    <s v="29 - Servicios públicos inclusivos y sostenibles"/>
  </r>
  <r>
    <n v="2025"/>
    <x v="2"/>
    <d v="2025-01-01T00:00:00"/>
    <d v="2025-03-31T00:00:00"/>
    <s v="0020-01"/>
    <d v="2025-03-04T00:00:00"/>
    <n v="12"/>
    <s v="CONTRATO DE PRESTACION DE SERVICIOS"/>
    <s v="255-2025"/>
    <s v="12 - CONTRATO DE PRESTACION DE SERVICIOS"/>
    <n v="302"/>
    <s v="ORDENES DE PAGO"/>
    <n v="1248"/>
    <n v="1244"/>
    <s v="127842 - Prestar los servicios profesionales para apoyar la ejecución de la meta relacionada con la entrega de Dispositivos de Asistencia Personal y Ayudas Técnicas. 2324"/>
    <s v="O23011745992024232401000"/>
    <s v="Acciones para el cuidado de la salud y el bienestar de las y los Sumapaceños"/>
    <n v="1015473918"/>
    <s v="MADELINE VANESSA BERMUDEZ PULIDO"/>
    <n v="0"/>
    <n v="0"/>
    <n v="37800000"/>
    <n v="37800000"/>
    <n v="0"/>
    <x v="6"/>
    <s v="Vincular 1000 personas en acciones complementarias en salud física, nutricional y oral, a través del Circuito del Cuidado"/>
    <n v="127842"/>
    <n v="6"/>
    <s v="2 - Bogotá confía en su bien-estar"/>
    <s v="10 - Salud Pública Integrada e Integral"/>
  </r>
  <r>
    <n v="2025"/>
    <x v="2"/>
    <d v="2025-01-01T00:00:00"/>
    <d v="2025-03-31T00:00:00"/>
    <s v="0020-01"/>
    <d v="2025-03-04T00:00:00"/>
    <n v="12"/>
    <s v="CONTRATO DE PRESTACION DE SERVICIOS"/>
    <s v="262-2025"/>
    <s v="12 - CONTRATO DE PRESTACION DE SERVICIOS"/>
    <n v="302"/>
    <s v="ORDENES DE PAGO"/>
    <n v="1146"/>
    <n v="1245"/>
    <s v="127512 - Prestar los servicios profesionales para apoyar la ejecución y seguimiento del proyecto Recreación y Deporte del Fondo de Desarrollo Rural de Sumapaz. 2388 SE EXPIDE CDP CON CERTIFICADO DE NO EXISTENCIA DE PERSONAL 57355 DE FECHA FEB 09/2025, SOLICITUD SIPSE 127512 RECIBIDO PARA TRAMITE DE FECHA FEB 11/2025."/>
    <s v="O23011745992024238801000"/>
    <s v="Recreación y Deporte para Sumapaz"/>
    <n v="1014282505"/>
    <s v="ADRIAN FELIPE PINZON MARTINEZ"/>
    <n v="0"/>
    <n v="0"/>
    <n v="37800000"/>
    <n v="35700000"/>
    <n v="2100000"/>
    <x v="10"/>
    <s v="Beneficiar  1200 personas en actividades recreo-deportivas comunitarias."/>
    <n v="127512"/>
    <n v="1"/>
    <s v="2 - Bogotá confía en su bien-estar"/>
    <s v="14 - Bogotá deportiva, recreativa, artística, patrimonial e intercultural"/>
  </r>
  <r>
    <n v="2025"/>
    <x v="2"/>
    <d v="2025-01-01T00:00:00"/>
    <d v="2025-03-31T00:00:00"/>
    <s v="0020-01"/>
    <d v="2025-03-04T00:00:00"/>
    <n v="12"/>
    <s v="CONTRATO DE PRESTACION DE SERVICIOS"/>
    <s v="245-2025"/>
    <s v="12 - CONTRATO DE PRESTACION DE SERVICIOS"/>
    <n v="302"/>
    <s v="ORDENES DE PAGO"/>
    <n v="1164"/>
    <n v="1246"/>
    <s v="125153 -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Se expide CDP con certificado de No existencia de personal 57412 de fecha Feb 09/2025, solicitud SIPSE 125153 de fecha Feb 13/2025."/>
    <s v="O23011745992024270301000"/>
    <s v="Una mejor educación para Sumapaz"/>
    <n v="1018442398"/>
    <s v="CLAUDIA PAOLA CASTRO ORJUELA"/>
    <n v="0"/>
    <n v="0"/>
    <n v="48000000"/>
    <n v="47200000"/>
    <n v="800000"/>
    <x v="11"/>
    <s v="Beneficiar 160 estudiantes en programas de educación posmedia (niveles de formación técnico profesional, tecnólogo, profesional universitario y educación para el trabajo y desarrollo humano)."/>
    <n v="125153"/>
    <n v="3"/>
    <s v="3 - Bogotá confía en su potencial"/>
    <s v="16 - Atención Integral a la Primera Infancia y Educación como Eje del Potencial Humano"/>
  </r>
  <r>
    <n v="2025"/>
    <x v="2"/>
    <d v="2025-01-01T00:00:00"/>
    <d v="2025-03-31T00:00:00"/>
    <s v="0020-01"/>
    <d v="2025-03-04T00:00:00"/>
    <n v="12"/>
    <s v="CONTRATO DE PRESTACION DE SERVICIOS"/>
    <s v="204-2025"/>
    <s v="12 - CONTRATO DE PRESTACION DE SERVICIOS"/>
    <n v="302"/>
    <s v="ORDENES DE PAGO"/>
    <n v="1168"/>
    <n v="1247"/>
    <s v="125003 - Prestar los servicios como apoyo administrativo y de comunicaciones a la Junta Administradora Local. 2327.Se expide a su solicitud EXPRESA DEL ORDENADOR DEL GASTO, mediante SIPSE 150003, 18 DE febrero de 2025."/>
    <s v="O23011745992024232701000"/>
    <s v="Fortalecimiento Institucional y sedes administrativas"/>
    <n v="1069757495"/>
    <s v="DEISY YURANY PERDOMO GONZALEZ"/>
    <n v="0"/>
    <n v="0"/>
    <n v="18150000"/>
    <n v="18150000"/>
    <n v="0"/>
    <x v="0"/>
    <s v="Realizar 4 estrategias de fortalecimiento institucional (una por vigencia)."/>
    <n v="125003"/>
    <n v="2"/>
    <s v="5 - Bogotá confía en su gobierno"/>
    <s v="33 - Fortalecimiento institucional para un gobierno confiable"/>
  </r>
  <r>
    <n v="2025"/>
    <x v="2"/>
    <d v="2025-01-01T00:00:00"/>
    <d v="2025-03-31T00:00:00"/>
    <s v="0020-01"/>
    <d v="2025-03-04T00:00:00"/>
    <n v="12"/>
    <s v="CONTRATO DE PRESTACION DE SERVICIOS"/>
    <s v="258-2025"/>
    <s v="12 - CONTRATO DE PRESTACION DE SERVICIOS"/>
    <n v="302"/>
    <s v="ORDENES DE PAGO"/>
    <n v="1139"/>
    <n v="1248"/>
    <s v="126220 - Prestar los servicios profesionales para atender el proyecto de atención de víctimas y justicia restaurativa, de la Alcaldía Local de Sumapaz. 2319. Se expide CDP con certificado de No existencia de personal 57384 de fecha Feb 09/2025, solicitud SIPSE 126220, recibido para tramite de fecha Feb 10/2025."/>
    <s v="O23011745992024231901000"/>
    <s v="Atención a víctimas en Sumapaz"/>
    <n v="1121888991"/>
    <s v="LINDA MARIANA PACHON PACHECO"/>
    <n v="0"/>
    <n v="0"/>
    <n v="33810000"/>
    <n v="31931667"/>
    <n v="1878333"/>
    <x v="19"/>
    <s v="Realizar 4 acciones de construcción de paz que contribuyan al tejido social, la integración local, la sostenibilidad económica y/o desarrollo territorial para la reconciliación."/>
    <n v="126220"/>
    <n v="3"/>
    <s v="2 - Bogotá confía en su bien-estar"/>
    <s v="13 - Bogotá, un territorio de paz y reconciliación en donde todos puedan volver a empezar"/>
  </r>
  <r>
    <n v="2025"/>
    <x v="2"/>
    <d v="2025-01-01T00:00:00"/>
    <d v="2025-03-31T00:00:00"/>
    <s v="0020-01"/>
    <d v="2025-03-04T00:00:00"/>
    <n v="12"/>
    <s v="CONTRATO DE PRESTACION DE SERVICIOS"/>
    <s v="206-2025"/>
    <s v="12 - CONTRATO DE PRESTACION DE SERVICIOS"/>
    <n v="302"/>
    <s v="ORDENES DE PAGO"/>
    <n v="1189"/>
    <n v="1249"/>
    <s v="127603 - Prestar los servicios administrativos para apoyar las labores de oficios varios y de notificación para la Cuenca del Rio Blanco, de la Alcaldía Local de Sumapaz. 2327. Se expide CDP a solicitud expresa del Ordenador del gasto con certificado de No existencia de personal 58118 de fecha 20 de febrero 2025, solicitud SIPSE 127603, recibido para tramite de fecha 21 de febrero de 2025."/>
    <s v="O23011745992024232701000"/>
    <s v="Fortalecimiento Institucional y sedes administrativas"/>
    <n v="1033767652"/>
    <s v="IVAN DARIO CHINGATE MICAN"/>
    <n v="0"/>
    <n v="0"/>
    <n v="17100000"/>
    <n v="17100000"/>
    <n v="0"/>
    <x v="0"/>
    <s v="Realizar 4 estrategias de fortalecimiento institucional (una por vigencia)."/>
    <n v="127603"/>
    <n v="2"/>
    <s v="5 - Bogotá confía en su gobierno"/>
    <s v="33 - Fortalecimiento institucional para un gobierno confiable"/>
  </r>
  <r>
    <n v="2025"/>
    <x v="2"/>
    <d v="2025-01-01T00:00:00"/>
    <d v="2025-03-31T00:00:00"/>
    <s v="0020-01"/>
    <d v="2025-03-04T00:00:00"/>
    <n v="12"/>
    <s v="CONTRATO DE PRESTACION DE SERVICIOS"/>
    <s v="210-2025"/>
    <s v="12 - CONTRATO DE PRESTACION DE SERVICIOS"/>
    <n v="302"/>
    <s v="ORDENES DE PAGO"/>
    <n v="1194"/>
    <n v="1250"/>
    <s v="127519 - Prestar sus servicios como auxiliar de apoyo en los temas de recreación y deporte para la formación integral y deportiva de las niñas, niños y adolescentes de la localidad de Sumapaz. 2388. Se expide CDP a solicitud expresa del Ordenador del gasto con certificado de No existencia de personal 58129 de fecha 20 de febrero 2025, solicitud SIPSE 127519, recibido para tramite de fecha 21 de febrero de 2025."/>
    <s v="O23011745992024238801000"/>
    <s v="Recreación y Deporte para Sumapaz"/>
    <n v="1001170058"/>
    <s v="MARLON FABIAN CASTELLANOS TORRES"/>
    <n v="0"/>
    <n v="0"/>
    <n v="13860000"/>
    <n v="13860000"/>
    <n v="0"/>
    <x v="10"/>
    <s v="Beneficiar  1200 personas en actividades recreo-deportivas comunitarias."/>
    <n v="127519"/>
    <n v="1"/>
    <s v="2 - Bogotá confía en su bien-estar"/>
    <s v="14 - Bogotá deportiva, recreativa, artística, patrimonial e intercultural"/>
  </r>
  <r>
    <n v="2025"/>
    <x v="2"/>
    <d v="2025-01-01T00:00:00"/>
    <d v="2025-03-31T00:00:00"/>
    <s v="0020-01"/>
    <d v="2025-03-04T00:00:00"/>
    <n v="12"/>
    <s v="CONTRATO DE PRESTACION DE SERVICIOS"/>
    <s v="212-2025"/>
    <s v="12 - CONTRATO DE PRESTACION DE SERVICIOS"/>
    <n v="302"/>
    <s v="ORDENES DE PAGO"/>
    <n v="1197"/>
    <n v="1251"/>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
    <s v="O23011745992024223001000"/>
    <s v="Por una mejor convivencia en Sumapaz"/>
    <n v="53119436"/>
    <s v="ANGELIS  POVEDA LOPEZ"/>
    <n v="0"/>
    <n v="0"/>
    <n v="17010000"/>
    <n v="17010000"/>
    <n v="0"/>
    <x v="7"/>
    <s v="Implementar 16 acciones formativas diferenciales para la promoción de la convivencia ciudadana"/>
    <n v="127989"/>
    <n v="1"/>
    <s v="1 - Bogotá avanza en su seguridad"/>
    <s v="1 - Diálogo social y cultura ciudadana para la convivencia pacifica y la recuperación de la confianza"/>
  </r>
  <r>
    <n v="2025"/>
    <x v="2"/>
    <d v="2025-01-01T00:00:00"/>
    <d v="2025-03-31T00:00:00"/>
    <s v="0020-01"/>
    <d v="2025-03-04T00:00:00"/>
    <n v="12"/>
    <s v="CONTRATO DE PRESTACION DE SERVICIOS"/>
    <s v="238-2025"/>
    <s v="12 - CONTRATO DE PRESTACION DE SERVICIOS"/>
    <n v="302"/>
    <s v="ORDENES DE PAGO"/>
    <n v="1210"/>
    <n v="1252"/>
    <s v="127516 - Prestar sus servicios profesionales de apoyo al Área de Gestión del Desarrollo Local en la gestión de las liquidaciones de los contratos que suscribe el Fondo de Desarrollo Rural de Sumapaz. 2327."/>
    <s v="O23011745992024232701000"/>
    <s v="Fortalecimiento Institucional y sedes administrativas"/>
    <n v="8505190"/>
    <s v="JOSETH ALFREDO LOAIZA DE LA HOZ"/>
    <n v="0"/>
    <n v="0"/>
    <n v="30600000"/>
    <n v="30090000"/>
    <n v="510000"/>
    <x v="0"/>
    <s v="Realizar 4 estrategias de fortalecimiento institucional (una por vigencia)."/>
    <n v="127516"/>
    <n v="2"/>
    <s v="5 - Bogotá confía en su gobierno"/>
    <s v="33 - Fortalecimiento institucional para un gobierno confiable"/>
  </r>
  <r>
    <n v="2025"/>
    <x v="2"/>
    <d v="2025-01-01T00:00:00"/>
    <d v="2025-03-31T00:00:00"/>
    <s v="0020-01"/>
    <d v="2025-03-04T00:00:00"/>
    <n v="12"/>
    <s v="CONTRATO DE PRESTACION DE SERVICIOS"/>
    <s v="211-2025"/>
    <s v="12 - CONTRATO DE PRESTACION DE SERVICIOS"/>
    <n v="302"/>
    <s v="ORDENES DE PAGO"/>
    <n v="1219"/>
    <n v="1253"/>
    <s v="131017 - Prestar los servicios de apoyo técnico en las actividades administrativas y operativas del parque automotor en la Alcaldía Local de Sumapaz. 2289. Se expide CDP a solicitud expresa del ordenador del gasto con certificado de No existencia de personal 58314 de fecha 22 de febrero de 2025, solicitud SIPSE 131017 recibido para tramite de fecha 24 de febrero de 2025."/>
    <s v="O23011745992024228901000"/>
    <s v="Movilidad para Sumapaz"/>
    <n v="52533066"/>
    <s v="JENNY CAROLINA HERRERA CAGUA"/>
    <n v="0"/>
    <n v="0"/>
    <n v="24000000"/>
    <n v="23600000"/>
    <n v="400000"/>
    <x v="1"/>
    <s v="Intervenir 40 Kilómetros-carril de malla vial rural con acciones de construcción y/o conservación"/>
    <n v="131017"/>
    <n v="1"/>
    <s v="4 - Bogotá ordena su territorio y avanza en su acción climática"/>
    <s v="26 - Movilidad Sostenible"/>
  </r>
  <r>
    <n v="2025"/>
    <x v="2"/>
    <d v="2025-01-01T00:00:00"/>
    <d v="2025-03-31T00:00:00"/>
    <s v="0020-01"/>
    <d v="2025-03-04T00:00:00"/>
    <n v="12"/>
    <s v="CONTRATO DE PRESTACION DE SERVICIOS"/>
    <s v="247-2025"/>
    <s v="12 - CONTRATO DE PRESTACION DE SERVICIOS"/>
    <n v="302"/>
    <s v="ORDENES DE PAGO"/>
    <n v="1084"/>
    <n v="1254"/>
    <s v="127935 - Prestar los servicios profesionales para el despacho de la Alcaldía Local de Sumapaz en los procesos legales, jurídicos y administrativos para dar cumplimiento al Plan de Desarrollo Local. 2327 SE EXPIDE CDP CON CERTIFICADO DE NO EXISTENCIA DE PERSONAL 56806 DE FECHA 31 ENE 2025, SOLICITUD SIPSE 127935 RECIBIDO PARA TRAMITE DE FECHA FEB 04/2025."/>
    <s v="O23011745992024232701000"/>
    <s v="Fortalecimiento Institucional y sedes administrativas"/>
    <n v="38286243"/>
    <s v="EGNA MARIA CORREA DIAZ"/>
    <n v="0"/>
    <n v="0"/>
    <n v="37800000"/>
    <n v="37800000"/>
    <n v="0"/>
    <x v="0"/>
    <s v="Realizar 4 estrategias de fortalecimiento institucional (una por vigencia)."/>
    <n v="127935"/>
    <n v="2"/>
    <s v="5 - Bogotá confía en su gobierno"/>
    <s v="33 - Fortalecimiento institucional para un gobierno confiable"/>
  </r>
  <r>
    <n v="2025"/>
    <x v="2"/>
    <d v="2025-01-01T00:00:00"/>
    <d v="2025-03-31T00:00:00"/>
    <s v="0020-01"/>
    <d v="2025-03-04T00:00:00"/>
    <n v="12"/>
    <s v="CONTRATO DE PRESTACION DE SERVICIOS"/>
    <s v="226-2025"/>
    <s v="12 - CONTRATO DE PRESTACION DE SERVICIOS"/>
    <n v="302"/>
    <s v="ORDENES DE PAGO"/>
    <n v="1195"/>
    <n v="1255"/>
    <s v="130055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071 de fecha 20 de febrero 2025, solicitud SIPSE 130055, recibido para tramite de fecha 21 de febrero de 2025."/>
    <s v="O23011745992024232701000"/>
    <s v="Fortalecimiento Institucional y sedes administrativas"/>
    <n v="80796246"/>
    <s v="JAVIER GIOVANNI ESCAMILLA HERRERA"/>
    <n v="0"/>
    <n v="0"/>
    <n v="37800000"/>
    <n v="37170000"/>
    <n v="630000"/>
    <x v="0"/>
    <s v="Realizar 4 estrategias de fortalecimiento institucional (una por vigencia)."/>
    <n v="130055"/>
    <n v="2"/>
    <s v="5 - Bogotá confía en su gobierno"/>
    <s v="33 - Fortalecimiento institucional para un gobierno confiable"/>
  </r>
  <r>
    <n v="2025"/>
    <x v="2"/>
    <d v="2025-01-01T00:00:00"/>
    <d v="2025-03-31T00:00:00"/>
    <s v="0020-01"/>
    <d v="2025-03-04T00:00:00"/>
    <n v="12"/>
    <s v="CONTRATO DE PRESTACION DE SERVICIOS"/>
    <s v="251-2025"/>
    <s v="12 - CONTRATO DE PRESTACION DE SERVICIOS"/>
    <n v="302"/>
    <s v="ORDENES DE PAGO"/>
    <n v="1181"/>
    <n v="1256"/>
    <s v="127549 - Prestar los servicios profesionales para el apoyo al fortalecimiento de los emprendimientos productivos agropecuarios de la localidad de Sumapaz. 2315. Se expide CDP a solicitud expresa del Ordenador del gasto con certificado de No existencia de personal 58127 de fecha 20 de febrero 2025, solicitud SIPSE 127549, recibido para tramite de fecha 21 de febrero de 2025."/>
    <s v="O23011745992024231501000"/>
    <s v="Somos Sumapaz: Emprendiendo de manera sostenible en el territorio"/>
    <n v="79654853"/>
    <s v="HECTOR  LAVERDE MAHECHA"/>
    <n v="0"/>
    <n v="0"/>
    <n v="40950000"/>
    <n v="40950000"/>
    <n v="0"/>
    <x v="12"/>
    <s v="Vincular 600 hogares y/o unidades productivas a procesos productivos y de comercialización en el sector rural."/>
    <n v="127549"/>
    <n v="1"/>
    <s v="3 - Bogotá confía en su potencial"/>
    <s v="20 - Promoción del emprendimiento formal, equitativo e incluyente"/>
  </r>
  <r>
    <n v="2025"/>
    <x v="2"/>
    <d v="2025-01-01T00:00:00"/>
    <d v="2025-03-31T00:00:00"/>
    <s v="0020-01"/>
    <d v="2025-03-04T00:00:00"/>
    <n v="12"/>
    <s v="CONTRATO DE PRESTACION DE SERVICIOS"/>
    <s v="230-2025"/>
    <s v="12 - CONTRATO DE PRESTACION DE SERVICIOS"/>
    <n v="302"/>
    <s v="ORDENES DE PAGO"/>
    <n v="1215"/>
    <n v="1257"/>
    <s v="127820 - Prestar los servicios técnicos para apoyar la ejecución de la meta, Vincular 1000 personas en acciones complementarias en salud física, nutricional y oral, a través del Circuito del Cuidado. 2324. Se expide CDP a solicitud expresa del Ordenador del gasto con certificado de No existencia de personal 58111 de fecha 19 de febrero 2025, solicitud SIPSE 127820, recibido para tramite de fecha 21 de febrero de 2025."/>
    <s v="O23011745992024232401000"/>
    <s v="Acciones para el cuidado de la salud y el bienestar de las y los Sumapaceños"/>
    <n v="51970000"/>
    <s v="JUBA NIRSA POVEDA VARGAS"/>
    <n v="0"/>
    <n v="0"/>
    <n v="20160000"/>
    <n v="20160000"/>
    <n v="0"/>
    <x v="6"/>
    <s v="Vincular 1000 personas en acciones complementarias en salud física, nutricional y oral, a través del Circuito del Cuidado"/>
    <n v="127820"/>
    <n v="6"/>
    <s v="2 - Bogotá confía en su bien-estar"/>
    <s v="10 - Salud Pública Integrada e Integral"/>
  </r>
  <r>
    <n v="2025"/>
    <x v="2"/>
    <d v="2025-01-01T00:00:00"/>
    <d v="2025-03-31T00:00:00"/>
    <s v="0020-01"/>
    <d v="2025-03-04T00:00:00"/>
    <n v="12"/>
    <s v="CONTRATO DE PRESTACION DE SERVICIOS"/>
    <s v="233-2025"/>
    <s v="12 - CONTRATO DE PRESTACION DE SERVICIOS"/>
    <n v="302"/>
    <s v="ORDENES DE PAGO"/>
    <n v="1215"/>
    <n v="1258"/>
    <s v="127820 - Prestar los servicios técnicos para apoyar la ejecución de la meta, Vincular 1000 personas en acciones complementarias en salud física, nutricional y oral, a través del Circuito del Cuidado. 2324. Se expide CDP a solicitud expresa del Ordenador del gasto con certificado de No existencia de personal 58111 de fecha 19 de febrero 2025, solicitud SIPSE 127820, recibido para tramite de fecha 21 de febrero de 2025."/>
    <s v="O23011745992024232401000"/>
    <s v="Acciones para el cuidado de la salud y el bienestar de las y los Sumapaceños"/>
    <n v="1003671201"/>
    <s v="BIBIAN ANDREA RUBIANO CARRILLO"/>
    <n v="0"/>
    <n v="0"/>
    <n v="20160000"/>
    <n v="19824000"/>
    <n v="336000"/>
    <x v="6"/>
    <s v="Vincular 1000 personas en acciones complementarias en salud física, nutricional y oral, a través del Circuito del Cuidado"/>
    <n v="127820"/>
    <n v="6"/>
    <s v="2 - Bogotá confía en su bien-estar"/>
    <s v="10 - Salud Pública Integrada e Integral"/>
  </r>
  <r>
    <n v="2025"/>
    <x v="2"/>
    <d v="2025-01-01T00:00:00"/>
    <d v="2025-03-31T00:00:00"/>
    <s v="0020-01"/>
    <d v="2025-03-04T00:00:00"/>
    <n v="12"/>
    <s v="CONTRATO DE PRESTACION DE SERVICIOS"/>
    <s v="240-2025"/>
    <s v="12 - CONTRATO DE PRESTACION DE SERVICIOS"/>
    <n v="302"/>
    <s v="ORDENES DE PAGO"/>
    <n v="1123"/>
    <n v="1259"/>
    <s v="124911 - Prestar los servicios de apoyo asistencial al área de Gestión del Desarrollo Local en la gestión administrativa y financiera de los procesos que se adelantan la Alcaldía Local de Sumapaz. 2327. Se expide CDP con certificado de No existencia de personal 57421 de fecha Feb 09/2025, solicitud SIPSE 124911, recibido para tramite de fecha Feb 10/2025."/>
    <s v="O23011745992024232701000"/>
    <s v="Fortalecimiento Institucional y sedes administrativas"/>
    <n v="51994133"/>
    <s v="JANETH PATRICIA MOLINA"/>
    <n v="0"/>
    <n v="0"/>
    <n v="18150000"/>
    <n v="18150000"/>
    <n v="0"/>
    <x v="0"/>
    <s v="Realizar 4 estrategias de fortalecimiento institucional (una por vigencia)."/>
    <n v="124911"/>
    <n v="2"/>
    <s v="5 - Bogotá confía en su gobierno"/>
    <s v="33 - Fortalecimiento institucional para un gobierno confiable"/>
  </r>
  <r>
    <n v="2025"/>
    <x v="2"/>
    <d v="2025-01-01T00:00:00"/>
    <d v="2025-03-31T00:00:00"/>
    <s v="0020-01"/>
    <d v="2025-03-04T00:00:00"/>
    <n v="12"/>
    <s v="CONTRATO DE PRESTACION DE SERVICIOS"/>
    <s v="214-2025"/>
    <s v="12 - CONTRATO DE PRESTACION DE SERVICIOS"/>
    <n v="302"/>
    <s v="ORDENES DE PAGO"/>
    <n v="1207"/>
    <n v="1260"/>
    <s v="127845 - Prestar los servicios profesionales veterinarios para el fortalecimiento de las actividades de bienestar y protección animal en la localidad de Sumapaz. 2666. Se expide CDP a solicitud expresa del Ordenador del gasto con certificado de No existencia de personal 58089 de fecha 19 de febrero 2025, solicitud SIPSE 127845, recibido para tramite de fecha 21 de febrero de 2025."/>
    <s v="O23011745992024266601000"/>
    <s v="Sumapaz proteje su fauna"/>
    <n v="1032378810"/>
    <s v="VIVIANA YISED GARZON GONZALEZ"/>
    <n v="0"/>
    <n v="0"/>
    <n v="37800000"/>
    <n v="37800000"/>
    <n v="0"/>
    <x v="3"/>
    <s v="Atender 1000 animales en los programas de brigadas médicas, urgencias veterinarias y adopciones"/>
    <n v="127845"/>
    <n v="1"/>
    <s v="2 - Bogotá confía en su bien-estar"/>
    <s v="15 - Bogotá protege todas las formas de vida"/>
  </r>
  <r>
    <n v="2025"/>
    <x v="2"/>
    <d v="2025-01-01T00:00:00"/>
    <d v="2025-03-31T00:00:00"/>
    <s v="0020-01"/>
    <d v="2025-03-04T00:00:00"/>
    <n v="12"/>
    <s v="CONTRATO DE PRESTACION DE SERVICIOS"/>
    <s v="243-2025"/>
    <s v="12 - CONTRATO DE PRESTACION DE SERVICIOS"/>
    <n v="302"/>
    <s v="ORDENES DE PAGO"/>
    <n v="1244"/>
    <n v="1261"/>
    <s v="127713 - Prestar los servicios administrativos para apoyar las labores de oficios varios y de notificación para la Cuenca del Rio Sumapaz, de la Alcaldía Local de Sumapaz. 2327. Se expide a solicitud expresa del Ordenador del gasto mediante SIPSE 127713 del 25 de febrero de 2025. No hay 58425 del 24 de febrero de 2025. Recibido el 26 de febrero de 2025."/>
    <s v="O23011745992024232701000"/>
    <s v="Fortalecimiento Institucional y sedes administrativas"/>
    <n v="1069743456"/>
    <s v="JESUS ARVEY HENAO POLO"/>
    <n v="0"/>
    <n v="0"/>
    <n v="15120000"/>
    <n v="14868000"/>
    <n v="252000"/>
    <x v="0"/>
    <s v="Realizar 4 estrategias de fortalecimiento institucional (una por vigencia)."/>
    <n v="127713"/>
    <n v="2"/>
    <s v="5 - Bogotá confía en su gobierno"/>
    <s v="33 - Fortalecimiento institucional para un gobierno confiable"/>
  </r>
  <r>
    <n v="2025"/>
    <x v="2"/>
    <d v="2025-01-01T00:00:00"/>
    <d v="2025-03-31T00:00:00"/>
    <s v="0020-01"/>
    <d v="2025-03-04T00:00:00"/>
    <n v="12"/>
    <s v="CONTRATO DE PRESTACION DE SERVICIOS"/>
    <s v="217-2025"/>
    <s v="12 - CONTRATO DE PRESTACION DE SERVICIOS"/>
    <n v="302"/>
    <s v="ORDENES DE PAGO"/>
    <n v="1108"/>
    <n v="1262"/>
    <s v="127546 - Prestar los servicios Profesionales para apoyar el fortalecimiento del servicio de asistencia técnica agropecuaria de la localidad de Sumapaz. 2671. Se expide CDP con certificado de No existencia de personal 56811 de fecha Ene 31/2025, solicitud SIPSE 127546, recibido para tramite de fecha Feb 06/2025."/>
    <s v="O23011745992024267101000"/>
    <s v="Asistencia técnica agropecuaria y educación ambiental en la localidad de Sumapaz"/>
    <n v="7180598"/>
    <s v="OSCAR JAVIER BARAJAS ALVARADO"/>
    <n v="0"/>
    <n v="0"/>
    <n v="44100000"/>
    <n v="44100000"/>
    <n v="0"/>
    <x v="2"/>
    <s v="Apoyar 500 predios rurales con buenas prácticas agropecuarias y ambientales que fortalezcan la protección a coberturas vegetales y recurso hídrico"/>
    <n v="127546"/>
    <n v="3"/>
    <s v="4 - Bogotá ordena su territorio y avanza en su acción climática"/>
    <s v="25 - Aumento de la resiliencia al cambio climático y reducción de la vulnerabilidad"/>
  </r>
  <r>
    <n v="2025"/>
    <x v="2"/>
    <d v="2025-01-01T00:00:00"/>
    <d v="2025-03-31T00:00:00"/>
    <s v="0020-01"/>
    <d v="2025-03-04T00:00:00"/>
    <n v="12"/>
    <s v="CONTRATO DE PRESTACION DE SERVICIOS"/>
    <s v="253-2025"/>
    <s v="12 - CONTRATO DE PRESTACION DE SERVICIOS"/>
    <n v="302"/>
    <s v="ORDENES DE PAGO"/>
    <n v="1045"/>
    <n v="1263"/>
    <s v="125011 - Prestar los servicios profesionales especializados, al despacho y al Área de Gestión de Desarrollo Local, para apoyar los procesos jurídicos&lt;(&gt;,&lt;)&gt; administrativos y de contratación pública en la Alcaldía Local de Sumapaz. 2327. Se expide CDP con certificado de No existencia de personal 55943 de fecha Ene 19/2025, solicitud SIPSE 125011, recibido para tramite de fecha Enero 27/2025."/>
    <s v="O23011745992024232701000"/>
    <s v="Fortalecimiento Institucional y sedes administrativas"/>
    <n v="1010177074"/>
    <s v="JAIR MARCEL MAHECHA GARZON"/>
    <n v="0"/>
    <n v="0"/>
    <n v="60000000"/>
    <n v="59000000"/>
    <n v="1000000"/>
    <x v="0"/>
    <s v="Realizar 4 estrategias de fortalecimiento institucional (una por vigencia)."/>
    <n v="125011"/>
    <n v="2"/>
    <s v="5 - Bogotá confía en su gobierno"/>
    <s v="33 - Fortalecimiento institucional para un gobierno confiable"/>
  </r>
  <r>
    <n v="2025"/>
    <x v="2"/>
    <d v="2025-01-01T00:00:00"/>
    <d v="2025-03-31T00:00:00"/>
    <s v="0020-01"/>
    <d v="2025-03-04T00:00:00"/>
    <n v="12"/>
    <s v="CONTRATO DE PRESTACION DE SERVICIOS"/>
    <s v="219-2025"/>
    <s v="12 - CONTRATO DE PRESTACION DE SERVICIOS"/>
    <n v="302"/>
    <s v="ORDENES DE PAGO"/>
    <n v="1234"/>
    <n v="1264"/>
    <s v="126251 - Prestar los servicios de apoyo técnico y administrativo en el desarrollo de las actividades que se ejecutan dentro de la asistencia técnica agropecuaria en la localidad de Sumapaz. 2671. Se expide CDP a solicitud expresa del ordenador del gasto con certificado de No existencia de personal 58310 de fecha 21 de febrero de 2025, solicitud SIPSE 126251 recibido para tramite de fecha 24 de febrero de 2025."/>
    <s v="O23011745992024267101000"/>
    <s v="Asistencia técnica agropecuaria y educación ambiental en la localidad de Sumapaz"/>
    <n v="1022977504"/>
    <s v="YEISON FERNANDO PAEZ MENDOZA"/>
    <n v="0"/>
    <n v="0"/>
    <n v="21300000"/>
    <n v="21300000"/>
    <n v="0"/>
    <x v="2"/>
    <s v="Implementar 100 huertas rurales "/>
    <n v="126251"/>
    <n v="4"/>
    <s v="4 - Bogotá ordena su territorio y avanza en su acción climática"/>
    <s v="25 - Aumento de la resiliencia al cambio climático y reducción de la vulnerabilidad"/>
  </r>
  <r>
    <n v="2025"/>
    <x v="2"/>
    <d v="2025-01-01T00:00:00"/>
    <d v="2025-03-31T00:00:00"/>
    <s v="0020-01"/>
    <d v="2025-03-04T00:00:00"/>
    <n v="12"/>
    <s v="CONTRATO DE PRESTACION DE SERVICIOS"/>
    <s v="257-2025"/>
    <s v="12 - CONTRATO DE PRESTACION DE SERVICIOS"/>
    <n v="302"/>
    <s v="ORDENES DE PAGO"/>
    <n v="1247"/>
    <n v="1265"/>
    <s v="127821 - Prestar los servicios profesionales para apoyar el fortalecimiento de los emprendimientos productivos agropecuarios de la localidad de Sumapaz. 2315. Se expide a solicitud expresa del Ordenador del gasto mediante SIPSE 127821 del 25 de febrero de 2025. No hay 58419 del 24 de febrero de 2025. Recibido el 26 de febrero de 2025."/>
    <s v="O23011745992024231501000"/>
    <s v="Somos Sumapaz: Emprendiendo de manera sostenible en el territorio"/>
    <n v="80453113"/>
    <s v="WILLIAM  PALACIOS PALACIOS"/>
    <n v="0"/>
    <n v="0"/>
    <n v="37800000"/>
    <n v="37800000"/>
    <n v="0"/>
    <x v="12"/>
    <s v="Vincular 600 hogares y/o unidades productivas a procesos productivos y de comercialización en el sector rural."/>
    <n v="127821"/>
    <n v="1"/>
    <s v="3 - Bogotá confía en su potencial"/>
    <s v="20 - Promoción del emprendimiento formal, equitativo e incluyente"/>
  </r>
  <r>
    <n v="2025"/>
    <x v="2"/>
    <d v="2025-01-01T00:00:00"/>
    <d v="2025-03-31T00:00:00"/>
    <s v="0020-01"/>
    <d v="2025-03-04T00:00:00"/>
    <n v="12"/>
    <s v="CONTRATO DE PRESTACION DE SERVICIOS"/>
    <s v="222-2025"/>
    <s v="12 - CONTRATO DE PRESTACION DE SERVICIOS"/>
    <n v="302"/>
    <s v="ORDENES DE PAGO"/>
    <n v="1018"/>
    <n v="1266"/>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00694141"/>
    <s v="YERALDIN  CASTRO PARRA"/>
    <n v="0"/>
    <n v="0"/>
    <n v="19320000"/>
    <n v="19078500"/>
    <n v="241500"/>
    <x v="18"/>
    <s v="Lograr 16 hectáreas en proceso de restauración ecológica"/>
    <n v="126303"/>
    <n v="2"/>
    <s v="4 - Bogotá ordena su territorio y avanza en su acción climática"/>
    <s v="25 - Aumento de la resiliencia al cambio climático y reducción de la vulnerabilidad"/>
  </r>
  <r>
    <n v="2025"/>
    <x v="2"/>
    <d v="2025-01-01T00:00:00"/>
    <d v="2025-03-31T00:00:00"/>
    <s v="0020-01"/>
    <d v="2025-03-04T00:00:00"/>
    <n v="12"/>
    <s v="CONTRATO DE PRESTACION DE SERVICIOS"/>
    <s v="229-2025"/>
    <s v="12 - CONTRATO DE PRESTACION DE SERVICIOS"/>
    <n v="302"/>
    <s v="ORDENES DE PAGO"/>
    <n v="1218"/>
    <n v="1267"/>
    <s v="125221 - Prestar los servicios profesionales para estudiar la relación de los sistemas biológicos frente a las actividades de conservación y aprovechamiento de los recursos naturales, en la localidad de Sumapaz. 2671. Se expide CDP a solicitud expresa del ordenador del gasto con certificado de No existencia de personal 58410 de fecha 23 de febrero de 2025, con solicitud SIPSE 125225 recibido para tramite de fecha 24 de febrero de 2025."/>
    <s v="O23011745992024267101000"/>
    <s v="Asistencia técnica agropecuaria y educación ambiental en la localidad de Sumapaz"/>
    <n v="1022360849"/>
    <s v="CRISTHIAN DANIEL BELTRAN DIAZ"/>
    <n v="0"/>
    <n v="0"/>
    <n v="33000000"/>
    <n v="32450000"/>
    <n v="550000"/>
    <x v="2"/>
    <s v="Implementar 4 procesos comunitarios de educación ambiental que promueven la conservación de la biodiversidad y el agua"/>
    <n v="125221"/>
    <n v="1"/>
    <s v="4 - Bogotá ordena su territorio y avanza en su acción climática"/>
    <s v="25 - Aumento de la resiliencia al cambio climático y reducción de la vulnerabilidad"/>
  </r>
  <r>
    <n v="2025"/>
    <x v="2"/>
    <d v="2025-01-01T00:00:00"/>
    <d v="2025-03-31T00:00:00"/>
    <s v="0020-01"/>
    <d v="2025-03-04T00:00:00"/>
    <n v="12"/>
    <s v="CONTRATO DE PRESTACION DE SERVICIOS"/>
    <s v="249-2025"/>
    <s v="12 - CONTRATO DE PRESTACION DE SERVICIOS"/>
    <n v="302"/>
    <s v="ORDENES DE PAGO"/>
    <n v="1171"/>
    <n v="1268"/>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 v="O23011745992024267101000"/>
    <s v="Asistencia técnica agropecuaria y educación ambiental en la localidad de Sumapaz"/>
    <n v="80374930"/>
    <s v="LEOPOLDO  ROMERO HERRERA"/>
    <n v="0"/>
    <n v="0"/>
    <n v="16380000"/>
    <n v="16380000"/>
    <n v="0"/>
    <x v="2"/>
    <s v="Apoyar 500 predios rurales con buenas prácticas agropecuarias y ambientales que fortalezcan la protección a coberturas vegetales y recurso hídrico"/>
    <n v="126222"/>
    <n v="3"/>
    <s v="4 - Bogotá ordena su territorio y avanza en su acción climática"/>
    <s v="25 - Aumento de la resiliencia al cambio climático y reducción de la vulnerabilidad"/>
  </r>
  <r>
    <n v="2025"/>
    <x v="2"/>
    <d v="2025-01-01T00:00:00"/>
    <d v="2025-03-31T00:00:00"/>
    <s v="0020-01"/>
    <d v="2025-03-04T00:00:00"/>
    <n v="12"/>
    <s v="CONTRATO DE PRESTACION DE SERVICIOS"/>
    <s v="215-2025"/>
    <s v="12 - CONTRATO DE PRESTACION DE SERVICIOS"/>
    <n v="302"/>
    <s v="ORDENES DE PAGO"/>
    <n v="1018"/>
    <n v="1269"/>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39797262"/>
    <s v="BLANCA LIBIA PORRAS LOPEZ"/>
    <n v="0"/>
    <n v="0"/>
    <n v="19320000"/>
    <n v="19078500"/>
    <n v="241500"/>
    <x v="18"/>
    <s v="Lograr 16 hectáreas en proceso de restauración ecológica"/>
    <n v="126303"/>
    <n v="2"/>
    <s v="4 - Bogotá ordena su territorio y avanza en su acción climática"/>
    <s v="25 - Aumento de la resiliencia al cambio climático y reducción de la vulnerabilidad"/>
  </r>
  <r>
    <n v="2025"/>
    <x v="2"/>
    <d v="2025-01-01T00:00:00"/>
    <d v="2025-03-31T00:00:00"/>
    <s v="0020-01"/>
    <d v="2025-03-04T00:00:00"/>
    <n v="12"/>
    <s v="CONTRATO DE PRESTACION DE SERVICIOS"/>
    <s v="261-2025"/>
    <s v="12 - CONTRATO DE PRESTACION DE SERVICIOS"/>
    <n v="302"/>
    <s v="ORDENES DE PAGO"/>
    <n v="1018"/>
    <n v="1270"/>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80812274"/>
    <s v="ALFONSO  HERNANDEZ MARTINEZ"/>
    <n v="0"/>
    <n v="0"/>
    <n v="19320000"/>
    <n v="19078500"/>
    <n v="241500"/>
    <x v="18"/>
    <s v="Lograr 16 hectáreas en proceso de restauración ecológica"/>
    <n v="126303"/>
    <n v="2"/>
    <s v="4 - Bogotá ordena su territorio y avanza en su acción climática"/>
    <s v="25 - Aumento de la resiliencia al cambio climático y reducción de la vulnerabilidad"/>
  </r>
  <r>
    <n v="2025"/>
    <x v="2"/>
    <d v="2025-01-01T00:00:00"/>
    <d v="2025-03-31T00:00:00"/>
    <s v="0020-01"/>
    <d v="2025-03-04T00:00:00"/>
    <n v="12"/>
    <s v="CONTRATO DE PRESTACION DE SERVICIOS"/>
    <s v="264-2025"/>
    <s v="12 - CONTRATO DE PRESTACION DE SERVICIOS"/>
    <n v="302"/>
    <s v="ORDENES DE PAGO"/>
    <n v="1018"/>
    <n v="1271"/>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69756761"/>
    <s v="CRISTIAN HERNAN DIMATE SANCHEZ"/>
    <n v="0"/>
    <n v="0"/>
    <n v="19320000"/>
    <n v="11270000"/>
    <n v="8050000"/>
    <x v="18"/>
    <s v="Lograr 16 hectáreas en proceso de restauración ecológica"/>
    <n v="126303"/>
    <n v="2"/>
    <s v="4 - Bogotá ordena su territorio y avanza en su acción climática"/>
    <s v="25 - Aumento de la resiliencia al cambio climático y reducción de la vulnerabilidad"/>
  </r>
  <r>
    <n v="2025"/>
    <x v="2"/>
    <d v="2025-01-01T00:00:00"/>
    <d v="2025-03-31T00:00:00"/>
    <s v="0020-01"/>
    <d v="2025-03-04T00:00:00"/>
    <n v="12"/>
    <s v="CONTRATO DE PRESTACION DE SERVICIOS"/>
    <s v="231-2025"/>
    <s v="12 - CONTRATO DE PRESTACION DE SERVICIOS"/>
    <n v="302"/>
    <s v="ORDENES DE PAGO"/>
    <n v="1223"/>
    <n v="1272"/>
    <s v="125189 - Prestar los servicios como auxiliar de apoyo administrativo al proyecto de inversión de Somos Sumapaz: Emprendiendo de manera sostenible en nuestro territorio. 2315. Se expide CDP a solicitud expresa del ordenador del gasto con certificado de No existencia de personal 58412 de fecha 23 de febrero de 2025, solicitud SIPSE 125189 recibido para tramite de fecha 24 de febrero de 2025."/>
    <s v="O23011745992024231501000"/>
    <s v="Somos Sumapaz: Emprendiendo de manera sostenible en el territorio"/>
    <n v="1030695925"/>
    <s v="YEFERSON ANDRES SOTO COLLAZOS"/>
    <n v="0"/>
    <n v="0"/>
    <n v="18150000"/>
    <n v="18150000"/>
    <n v="0"/>
    <x v="12"/>
    <s v="Vincular 600 hogares y/o unidades productivas a procesos productivos y de comercialización en el sector rural."/>
    <n v="125189"/>
    <n v="1"/>
    <s v="3 - Bogotá confía en su potencial"/>
    <s v="20 - Promoción del emprendimiento formal, equitativo e incluyente"/>
  </r>
  <r>
    <n v="2025"/>
    <x v="2"/>
    <d v="2025-01-01T00:00:00"/>
    <d v="2025-03-31T00:00:00"/>
    <s v="0020-01"/>
    <d v="2025-03-04T00:00:00"/>
    <n v="12"/>
    <s v="CONTRATO DE PRESTACION DE SERVICIOS"/>
    <s v="244-2025"/>
    <s v="12 - CONTRATO DE PRESTACION DE SERVICIOS"/>
    <n v="302"/>
    <s v="ORDENES DE PAGO"/>
    <n v="1201"/>
    <n v="1273"/>
    <s v="114275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084 de fecha 19 de febrero 2025, solicitud SIPSE 128155, recibido para tramite de fecha 21 de febrero de 2025."/>
    <s v="O23011745992024232701000"/>
    <s v="Fortalecimiento Institucional y sedes administrativas"/>
    <n v="16732656"/>
    <s v="ADOLFO ALFREDO ABALLAY ORTEGON"/>
    <n v="0"/>
    <n v="0"/>
    <n v="44100000"/>
    <n v="44100000"/>
    <n v="0"/>
    <x v="0"/>
    <s v="Realizar 4 estrategias de fortalecimiento institucional (una por vigencia)."/>
    <n v="114275"/>
    <n v="2"/>
    <s v="5 - Bogotá confía en su gobierno"/>
    <s v="33 - Fortalecimiento institucional para un gobierno confiable"/>
  </r>
  <r>
    <n v="2025"/>
    <x v="2"/>
    <d v="2025-01-01T00:00:00"/>
    <d v="2025-03-31T00:00:00"/>
    <s v="0020-01"/>
    <d v="2025-03-04T00:00:00"/>
    <n v="12"/>
    <s v="CONTRATO DE PRESTACION DE SERVICIOS"/>
    <s v="256-2025"/>
    <s v="12 - CONTRATO DE PRESTACION DE SERVICIOS"/>
    <n v="302"/>
    <s v="ORDENES DE PAGO"/>
    <n v="1237"/>
    <n v="1274"/>
    <s v="125691 - Prestar los servicios profesionales para adelantar acciones que promuevan el fortalecimiento y la participación social y comunitaria en la localidad de Sumapaz. 2327. Se expide CDP a solicitud expresa del ordenador del gasto con certificado de No existencia de personal 58403 de fecha 23 de febrero de 2025, solicitud SIPSE 125691 recibido para tramite de fecha 24 de febrero de 2025"/>
    <s v="O23011745992024232701000"/>
    <s v="Fortalecimiento Institucional y sedes administrativas"/>
    <n v="52463042"/>
    <s v="YESMIN  IZQUIERDO MORENO"/>
    <n v="0"/>
    <n v="0"/>
    <n v="30600000"/>
    <n v="30600000"/>
    <n v="0"/>
    <x v="0"/>
    <s v="Realizar 4 estrategias de fortalecimiento institucional (una por vigencia)."/>
    <n v="125691"/>
    <n v="2"/>
    <s v="5 - Bogotá confía en su gobierno"/>
    <s v="33 - Fortalecimiento institucional para un gobierno confiable"/>
  </r>
  <r>
    <n v="2025"/>
    <x v="2"/>
    <d v="2025-01-01T00:00:00"/>
    <d v="2025-03-31T00:00:00"/>
    <s v="0020-01"/>
    <d v="2025-03-04T00:00:00"/>
    <n v="12"/>
    <s v="CONTRATO DE PRESTACION DE SERVICIOS"/>
    <s v="248-2025"/>
    <s v="12 - CONTRATO DE PRESTACION DE SERVICIOS"/>
    <n v="302"/>
    <s v="ORDENES DE PAGO"/>
    <n v="1239"/>
    <n v="1275"/>
    <s v="125655 - Prestar los servicios de apoyo técnico en los procesos que se adelantan en el almacén de la alcaldía local de Sumapaz. 2327. Se expide a solicitud expresa del Ordenador del gasto mediante SIPSE 125655 del 25 de febrero de 2025. No hay 58429 del 24 de febrero de 2025, recibido el 26 de febrero de 2025."/>
    <s v="O23011745992024232701000"/>
    <s v="Fortalecimiento Institucional y sedes administrativas"/>
    <n v="1072661424"/>
    <s v="CINDY GERALDINE GARCIA MORENO"/>
    <n v="0"/>
    <n v="0"/>
    <n v="21780000"/>
    <n v="21417000"/>
    <n v="363000"/>
    <x v="0"/>
    <s v="Realizar 4 estrategias de fortalecimiento institucional (una por vigencia)."/>
    <n v="125655"/>
    <n v="2"/>
    <s v="5 - Bogotá confía en su gobierno"/>
    <s v="33 - Fortalecimiento institucional para un gobierno confiable"/>
  </r>
  <r>
    <n v="2025"/>
    <x v="2"/>
    <d v="2025-01-01T00:00:00"/>
    <d v="2025-03-31T00:00:00"/>
    <s v="0020-01"/>
    <d v="2025-03-04T00:00:00"/>
    <n v="12"/>
    <s v="CONTRATO DE PRESTACION DE SERVICIOS"/>
    <s v="266-2025"/>
    <s v="12 - CONTRATO DE PRESTACION DE SERVICIOS"/>
    <n v="302"/>
    <s v="ORDENES DE PAGO"/>
    <n v="1083"/>
    <n v="1276"/>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
    <s v="O23011745992024232701000"/>
    <s v="Fortalecimiento Institucional y sedes administrativas"/>
    <n v="1193366977"/>
    <s v="PAULA DANIELA CARO MORENO"/>
    <n v="0"/>
    <n v="0"/>
    <n v="21780000"/>
    <n v="20570000"/>
    <n v="1210000"/>
    <x v="0"/>
    <s v="Realizar 4 estrategias de fortalecimiento institucional (una por vigencia)."/>
    <n v="124917"/>
    <n v="2"/>
    <s v="5 - Bogotá confía en su gobierno"/>
    <s v="33 - Fortalecimiento institucional para un gobierno confiable"/>
  </r>
  <r>
    <n v="2025"/>
    <x v="2"/>
    <d v="2025-01-01T00:00:00"/>
    <d v="2025-03-31T00:00:00"/>
    <s v="0020-01"/>
    <d v="2025-03-04T00:00:00"/>
    <n v="12"/>
    <s v="CONTRATO DE PRESTACION DE SERVICIOS"/>
    <s v="225-2025"/>
    <s v="12 - CONTRATO DE PRESTACION DE SERVICIOS"/>
    <n v="302"/>
    <s v="ORDENES DE PAGO"/>
    <n v="1140"/>
    <n v="1277"/>
    <s v="126229 - Prestar los servicios profesionales para brindar apoyo psicosocial y emocional a las víctimas del conflicto armado de la localidad de Sumapaz en el marco del SIVJRNR. 2319. Se expide CDP con certificado de No existencia de personal 57383 de fecha Feb 09/2025, solicitud SIPSE 126229, recibido para tramite de fecha Feb 10/2025."/>
    <s v="O23011745992024231901000"/>
    <s v="Atención a víctimas en Sumapaz"/>
    <n v="1073170778"/>
    <s v="MARIA CAMILA RAMIREZ QUIÑONEZ"/>
    <n v="0"/>
    <n v="0"/>
    <n v="37800000"/>
    <n v="37800000"/>
    <n v="0"/>
    <x v="19"/>
    <s v="Realizar 4 acciones de construcción de paz que contribuyan al tejido social, la integración local, la sostenibilidad económica y/o desarrollo territorial para la reconciliación."/>
    <n v="126229"/>
    <n v="3"/>
    <s v="2 - Bogotá confía en su bien-estar"/>
    <s v="13 - Bogotá, un territorio de paz y reconciliación en donde todos puedan volver a empezar"/>
  </r>
  <r>
    <n v="2025"/>
    <x v="2"/>
    <d v="2025-01-01T00:00:00"/>
    <d v="2025-03-31T00:00:00"/>
    <s v="0020-01"/>
    <d v="2025-03-04T00:00:00"/>
    <n v="12"/>
    <s v="CONTRATO DE PRESTACION DE SERVICIOS"/>
    <s v="242-2025"/>
    <s v="12 - CONTRATO DE PRESTACION DE SERVICIOS"/>
    <n v="302"/>
    <s v="ORDENES DE PAGO"/>
    <n v="1186"/>
    <n v="1278"/>
    <s v="131124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165 de fecha 20 de febrero 2025, solicitud SIPSE 131124, recibido para tramite de fecha 21 de febrero de 2025."/>
    <s v="O23011745992024232701000"/>
    <s v="Fortalecimiento Institucional y sedes administrativas"/>
    <n v="1049641030"/>
    <s v="MANUEL ANTONIO CEPEDA HERRERA"/>
    <n v="0"/>
    <n v="0"/>
    <n v="33000000"/>
    <n v="26950000"/>
    <n v="6050000"/>
    <x v="0"/>
    <s v="Realizar 4 estrategias de fortalecimiento institucional (una por vigencia)."/>
    <n v="131124"/>
    <n v="2"/>
    <s v="5 - Bogotá confía en su gobierno"/>
    <s v="33 - Fortalecimiento institucional para un gobierno confiable"/>
  </r>
  <r>
    <n v="2025"/>
    <x v="2"/>
    <d v="2025-01-01T00:00:00"/>
    <d v="2025-03-31T00:00:00"/>
    <s v="0020-01"/>
    <d v="2025-03-04T00:00:00"/>
    <n v="12"/>
    <s v="CONTRATO DE PRESTACION DE SERVICIOS"/>
    <s v="241-2025"/>
    <s v="12 - CONTRATO DE PRESTACION DE SERVICIOS"/>
    <n v="302"/>
    <s v="ORDENES DE PAGO"/>
    <n v="1241"/>
    <n v="1279"/>
    <s v="126247 - Prestar los servicios profesionales para brindar acompañamiento jurídico en la legalización y titulación de predios en Sumapaz. 2362. Se expide a solicitud expresa del Ordenador del gasto mediante SIPSE 126247 del 25 de febrero de 2025. No hay 58428 del 24 de febrero de 2025. Recibido el 26 de febrero de 2025."/>
    <s v="O23011745992024236201000"/>
    <s v="Legalización y titulación de predios en Sumapaz"/>
    <n v="1026300976"/>
    <s v="CLAUDIA DANIELA SARRIA MUNEVAR"/>
    <n v="0"/>
    <n v="0"/>
    <n v="31500000"/>
    <n v="31500000"/>
    <n v="0"/>
    <x v="22"/>
    <s v="Gestionar la titulación o legalización de 150 predios."/>
    <n v="126247"/>
    <n v="1"/>
    <s v="4 - Bogotá ordena su territorio y avanza en su acción climática"/>
    <s v="23 - Ordenamiento territorial sostenible, equilibrado y participativo"/>
  </r>
  <r>
    <n v="2025"/>
    <x v="2"/>
    <d v="2025-01-01T00:00:00"/>
    <d v="2025-03-31T00:00:00"/>
    <s v="0020-01"/>
    <d v="2025-03-04T00:00:00"/>
    <n v="12"/>
    <s v="CONTRATO DE PRESTACION DE SERVICIOS"/>
    <s v="246-2025"/>
    <s v="12 - CONTRATO DE PRESTACION DE SERVICIOS"/>
    <n v="302"/>
    <s v="ORDENES DE PAGO"/>
    <n v="1136"/>
    <n v="1280"/>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s v="O23011745992024232701000"/>
    <s v="Fortalecimiento Institucional y sedes administrativas"/>
    <n v="1032462292"/>
    <s v="DAYMER  RIOS CIFUENTES"/>
    <n v="0"/>
    <n v="0"/>
    <n v="17100000"/>
    <n v="17100000"/>
    <n v="0"/>
    <x v="0"/>
    <s v="Realizar 4 estrategias de fortalecimiento institucional (una por vigencia)."/>
    <n v="125670"/>
    <n v="2"/>
    <s v="5 - Bogotá confía en su gobierno"/>
    <s v="33 - Fortalecimiento institucional para un gobierno confiable"/>
  </r>
  <r>
    <n v="2025"/>
    <x v="2"/>
    <d v="2025-01-01T00:00:00"/>
    <d v="2025-03-31T00:00:00"/>
    <s v="0020-01"/>
    <d v="2025-03-04T00:00:00"/>
    <n v="12"/>
    <s v="CONTRATO DE PRESTACION DE SERVICIOS"/>
    <s v="227-2025"/>
    <s v="12 - CONTRATO DE PRESTACION DE SERVICIOS"/>
    <n v="302"/>
    <s v="ORDENES DE PAGO"/>
    <n v="1120"/>
    <n v="1281"/>
    <s v="125025 - Prestar los servicios profesionales especializados al Área de Gestión de Desarrollo Local, para apoyar la gestión de las Obligaciones por Pagar y presupuestal de la Alcaldía Local de Sumapaz. 2327. Se expide CDP con certificado de No existencia de personal 57416 de fecha Feb 09/2025, solicitud SIPSE 125025, recibido para tramite de fecha Feb 10/2025."/>
    <s v="O23011745992024232701000"/>
    <s v="Fortalecimiento Institucional y sedes administrativas"/>
    <n v="39682218"/>
    <s v="GEMA  ORTEGA TRUJILLO"/>
    <n v="0"/>
    <n v="0"/>
    <n v="60000000"/>
    <n v="60000000"/>
    <n v="0"/>
    <x v="0"/>
    <s v="Realizar 4 estrategias de fortalecimiento institucional (una por vigencia)."/>
    <n v="125025"/>
    <n v="2"/>
    <s v="5 - Bogotá confía en su gobierno"/>
    <s v="33 - Fortalecimiento institucional para un gobierno confiable"/>
  </r>
  <r>
    <n v="2025"/>
    <x v="2"/>
    <d v="2025-01-01T00:00:00"/>
    <d v="2025-03-31T00:00:00"/>
    <s v="0020-01"/>
    <d v="2025-03-04T00:00:00"/>
    <n v="12"/>
    <s v="CONTRATO DE PRESTACION DE SERVICIOS"/>
    <s v="267-2025"/>
    <s v="12 - CONTRATO DE PRESTACION DE SERVICIOS"/>
    <n v="302"/>
    <s v="ORDENES DE PAGO"/>
    <n v="1183"/>
    <n v="1282"/>
    <s v="127822 - Prestar los servicios profesionales veterinarios para el fortalecimiento del servicio de asistencia técnica agropecuaria en la localidad de Sumapaz. 2666. Se expide CDP a solicitud expresa del Ordenador del gasto con certificado de No existencia de personal 58088 de fecha 19 de febrero 2025, solicitud SIPSE 127822, recibido para tramite de fecha 21 de febrero de 2025."/>
    <s v="O23011745992024266601000"/>
    <s v="Sumapaz proteje su fauna"/>
    <n v="80018799"/>
    <s v="EDWIN ROBERTO QUILAGUY GARZON"/>
    <n v="0"/>
    <n v="0"/>
    <n v="39000000"/>
    <n v="38566667"/>
    <n v="433333"/>
    <x v="3"/>
    <s v="Atender 1000 animales en los programas de brigadas médicas, urgencias veterinarias y adopciones"/>
    <n v="127822"/>
    <n v="1"/>
    <s v="2 - Bogotá confía en su bien-estar"/>
    <s v="15 - Bogotá protege todas las formas de vida"/>
  </r>
  <r>
    <n v="2025"/>
    <x v="2"/>
    <d v="2025-01-01T00:00:00"/>
    <d v="2025-03-31T00:00:00"/>
    <s v="0020-01"/>
    <d v="2025-03-04T00:00:00"/>
    <n v="12"/>
    <s v="CONTRATO DE PRESTACION DE SERVICIOS"/>
    <s v="270-2025"/>
    <s v="12 - CONTRATO DE PRESTACION DE SERVICIOS"/>
    <n v="302"/>
    <s v="ORDENES DE PAGO"/>
    <n v="1142"/>
    <n v="1283"/>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 v="O23011745992024267101000"/>
    <s v="Asistencia técnica agropecuaria y educación ambiental en la localidad de Sumapaz"/>
    <n v="1001170088"/>
    <s v="KEVIN SMITH VEGA TAUTIVA"/>
    <n v="0"/>
    <n v="0"/>
    <n v="21300000"/>
    <n v="21300000"/>
    <n v="0"/>
    <x v="2"/>
    <s v="Apoyar 500 predios rurales con buenas prácticas agropecuarias y ambientales que fortalezcan la protección a coberturas vegetales y recurso hídrico"/>
    <n v="126252"/>
    <n v="3"/>
    <s v="4 - Bogotá ordena su territorio y avanza en su acción climática"/>
    <s v="25 - Aumento de la resiliencia al cambio climático y reducción de la vulnerabilidad"/>
  </r>
  <r>
    <n v="2025"/>
    <x v="2"/>
    <d v="2025-01-01T00:00:00"/>
    <d v="2025-03-31T00:00:00"/>
    <s v="0020-01"/>
    <d v="2025-03-04T00:00:00"/>
    <n v="12"/>
    <s v="CONTRATO DE PRESTACION DE SERVICIOS"/>
    <s v="207-2025"/>
    <s v="12 - CONTRATO DE PRESTACION DE SERVICIOS"/>
    <n v="302"/>
    <s v="ORDENES DE PAGO"/>
    <n v="1236"/>
    <n v="1284"/>
    <s v="125662 - Prestar los servicios de apoyo a la gestión documental de la Alcaldía Local en la implementación de los procesos de clasificación, ordenación&lt;(&gt;,&lt;)&gt;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 v="O23011745992024232701000"/>
    <s v="Fortalecimiento Institucional y sedes administrativas"/>
    <n v="1032656565"/>
    <s v="YUDI YINETH REY RIOS"/>
    <n v="0"/>
    <n v="0"/>
    <n v="23520000"/>
    <n v="22540000"/>
    <n v="980000"/>
    <x v="0"/>
    <s v="Realizar 4 estrategias de fortalecimiento institucional (una por vigencia)."/>
    <n v="125662"/>
    <n v="2"/>
    <s v="5 - Bogotá confía en su gobierno"/>
    <s v="33 - Fortalecimiento institucional para un gobierno confiable"/>
  </r>
  <r>
    <n v="2025"/>
    <x v="2"/>
    <d v="2025-01-01T00:00:00"/>
    <d v="2025-03-31T00:00:00"/>
    <s v="0020-01"/>
    <d v="2025-03-04T00:00:00"/>
    <n v="12"/>
    <s v="CONTRATO DE PRESTACION DE SERVICIOS"/>
    <s v="192-2025"/>
    <s v="12 - CONTRATO DE PRESTACION DE SERVICIOS"/>
    <n v="302"/>
    <s v="ORDENES DE PAGO"/>
    <n v="1227"/>
    <n v="1285"/>
    <s v="125640 - Prestar los servicios profesionales en la planeación, programación y seguimiento de los procesos administrativos del parque automotor de la Alcaldía Local de Sumapaz.2289. Se expide CDP a solicitud expresa del ordenador del gasto con certificado de No existencia de personal 58407 de fecha 23 de febrero de 2025, solicitud SIPSE 125640 recibido para tramite de fecha 24 de febrero de 2025."/>
    <s v="O23011745992024228901000"/>
    <s v="Movilidad para Sumapaz"/>
    <n v="51962673"/>
    <s v="FLOR MARIA PLAZAS SOLER"/>
    <n v="0"/>
    <n v="0"/>
    <n v="30240000"/>
    <n v="30240000"/>
    <n v="0"/>
    <x v="1"/>
    <s v="Intervenir 40 Kilómetros-carril de malla vial rural con acciones de construcción y/o conservación"/>
    <n v="125640"/>
    <n v="1"/>
    <s v="4 - Bogotá ordena su territorio y avanza en su acción climática"/>
    <s v="26 - Movilidad Sostenible"/>
  </r>
  <r>
    <n v="2025"/>
    <x v="2"/>
    <d v="2025-01-01T00:00:00"/>
    <d v="2025-03-31T00:00:00"/>
    <s v="0020-01"/>
    <d v="2025-03-04T00:00:00"/>
    <n v="12"/>
    <s v="CONTRATO DE PRESTACION DE SERVICIOS"/>
    <s v="250-2025"/>
    <s v="12 - CONTRATO DE PRESTACION DE SERVICIOS"/>
    <n v="302"/>
    <s v="ORDENES DE PAGO"/>
    <n v="1148"/>
    <n v="1286"/>
    <s v="127557 - Prestar los servicios profesionales especializados para apoyar la planeación, ejecución y seguimiento del proyecto de inversión de Cultura que ejecute el Fondo de Desarrollo Rural de Sumapaz. 2486 SE EXPIDE CDP CON CERTIFICADO DE NO EXISTENCIA DE PERSONAL 57352 DE FECHA FEB 09/2025, SOLICITUD SIPSE 127557 RECIBIDO PARA TRAMITE DE FECHA FEB 11/2025."/>
    <s v="O23011745992024248601000"/>
    <s v="Acciones para la promoción de la cultura, tradición y costumbres sumapaceñas"/>
    <n v="1015426783"/>
    <s v="LAURA VIVIANA BARRAGAN CRUZ"/>
    <n v="0"/>
    <n v="0"/>
    <n v="50400000"/>
    <n v="50400000"/>
    <n v="0"/>
    <x v="21"/>
    <s v="Capacitar 600 personas en los campos artísticos, interculturales, culturales y/o patrimoniales."/>
    <n v="127557"/>
    <n v="1"/>
    <s v="2 - Bogotá confía en su bien-estar"/>
    <s v="14 - Bogotá deportiva, recreativa, artística, patrimonial e intercultural"/>
  </r>
  <r>
    <n v="2025"/>
    <x v="2"/>
    <d v="2025-01-01T00:00:00"/>
    <d v="2025-03-31T00:00:00"/>
    <s v="0020-01"/>
    <d v="2025-03-04T00:00:00"/>
    <n v="12"/>
    <s v="CONTRATO DE PRESTACION DE SERVICIOS"/>
    <s v="259-2025"/>
    <s v="12 - CONTRATO DE PRESTACION DE SERVICIOS"/>
    <n v="302"/>
    <s v="ORDENES DE PAGO"/>
    <n v="1237"/>
    <n v="1287"/>
    <s v="125691 - Prestar los servicios profesionales para adelantar acciones que promuevan el fortalecimiento y la participación social y comunitaria en la localidad de Sumapaz. 2327. Se expide CDP a solicitud expresa del ordenador del gasto con certificado de No existencia de personal 58403 de fecha 23 de febrero de 2025, solicitud SIPSE 125691 recibido para tramite de fecha 24 de febrero de 2025"/>
    <s v="O23011745992024232701000"/>
    <s v="Fortalecimiento Institucional y sedes administrativas"/>
    <n v="80767768"/>
    <s v="RAUL AUGUSTO BECERRA NOVOA"/>
    <n v="0"/>
    <n v="0"/>
    <n v="30600000"/>
    <n v="30600000"/>
    <n v="0"/>
    <x v="0"/>
    <s v="Realizar 4 estrategias de fortalecimiento institucional (una por vigencia)."/>
    <n v="125691"/>
    <n v="2"/>
    <s v="5 - Bogotá confía en su gobierno"/>
    <s v="33 - Fortalecimiento institucional para un gobierno confiable"/>
  </r>
  <r>
    <n v="2025"/>
    <x v="2"/>
    <d v="2025-01-01T00:00:00"/>
    <d v="2025-03-31T00:00:00"/>
    <s v="0020-01"/>
    <d v="2025-03-04T00:00:00"/>
    <n v="12"/>
    <s v="CONTRATO DE PRESTACION DE SERVICIOS"/>
    <s v="221-2025"/>
    <s v="12 - CONTRATO DE PRESTACION DE SERVICIOS"/>
    <n v="302"/>
    <s v="ORDENES DE PAGO"/>
    <n v="1118"/>
    <n v="1288"/>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 v="O23011745992024228901000"/>
    <s v="Movilidad para Sumapaz"/>
    <n v="1030641865"/>
    <s v="JHOAN SEBASTIAN MOLINA ORDOÑEZ"/>
    <n v="0"/>
    <n v="0"/>
    <n v="43800000"/>
    <n v="43800000"/>
    <n v="0"/>
    <x v="1"/>
    <s v="Intervenir 40 Kilómetros-carril de malla vial rural con acciones de construcción y/o conservación"/>
    <n v="124965"/>
    <n v="1"/>
    <s v="4 - Bogotá ordena su territorio y avanza en su acción climática"/>
    <s v="26 - Movilidad Sostenible"/>
  </r>
  <r>
    <n v="2025"/>
    <x v="2"/>
    <d v="2025-01-01T00:00:00"/>
    <d v="2025-03-31T00:00:00"/>
    <s v="0020-01"/>
    <d v="2025-03-04T00:00:00"/>
    <n v="12"/>
    <s v="CONTRATO DE PRESTACION DE SERVICIOS"/>
    <s v="228-2025"/>
    <s v="12 - CONTRATO DE PRESTACION DE SERVICIOS"/>
    <n v="302"/>
    <s v="ORDENES DE PAGO"/>
    <n v="1184"/>
    <n v="1289"/>
    <s v="128151 - Prestar los servicios como Auxiliar Administrativa en la Corregiduría de Betania. 2327. Se expide CDP a solicitud expresa del Ordenador del gasto con certificado de No existencia de personal 58085 de fecha 19 de febrero 2025, solicitud SIPSE 128151, recibido para tramite de fecha 21 de febrero de 2025."/>
    <s v="O23011745992024232701000"/>
    <s v="Fortalecimiento Institucional y sedes administrativas"/>
    <n v="1031157856"/>
    <s v="BLANCA AURORA BAQUERO RINCON"/>
    <n v="0"/>
    <n v="0"/>
    <n v="18150000"/>
    <n v="18150000"/>
    <n v="0"/>
    <x v="0"/>
    <s v="Realizar 4 estrategias de fortalecimiento institucional (una por vigencia)."/>
    <n v="128151"/>
    <n v="2"/>
    <s v="5 - Bogotá confía en su gobierno"/>
    <s v="33 - Fortalecimiento institucional para un gobierno confiable"/>
  </r>
  <r>
    <n v="2025"/>
    <x v="2"/>
    <d v="2025-01-01T00:00:00"/>
    <d v="2025-03-31T00:00:00"/>
    <s v="0020-01"/>
    <d v="2025-03-04T00:00:00"/>
    <n v="12"/>
    <s v="CONTRATO DE PRESTACION DE SERVICIOS"/>
    <s v="232-2025"/>
    <s v="12 - CONTRATO DE PRESTACION DE SERVICIOS"/>
    <n v="302"/>
    <s v="ORDENES DE PAGO"/>
    <n v="1203"/>
    <n v="1290"/>
    <s v="127508 - Prestar los servicios profesionales al Área de Gestión de Desarrollo Local para apoyar la ejecución y seguimiento a los proyectos de inversión de construcción e intervención de los parques vecinales en Sumapaz. 2358. Se expide CDP a solicitud expresa del Ordenador del gasto con certificado de No existencia de personal 58130 de fecha 20 de febrero 2025, solicitud SIPSE 127508, recibido para tramite de fecha 21 de febrero de 2025."/>
    <s v="O23011745992024235801000"/>
    <s v="Mejores parques para Sumapaz"/>
    <n v="1033796945"/>
    <s v="LUZ ANGELA HERNANDEZ TARAPUES"/>
    <n v="0"/>
    <n v="0"/>
    <n v="34650000"/>
    <n v="34650000"/>
    <n v="0"/>
    <x v="23"/>
    <s v="Construir 4000 m2 de Parques de la red de proximidad (la construcción incluye su dotación)."/>
    <n v="127508"/>
    <n v="1"/>
    <s v="4 - Bogotá ordena su territorio y avanza en su acción climática"/>
    <s v="24 - Revitalización y renovación urbana y rural con inclusión"/>
  </r>
  <r>
    <n v="2025"/>
    <x v="2"/>
    <d v="2025-01-01T00:00:00"/>
    <d v="2025-03-31T00:00:00"/>
    <s v="0020-01"/>
    <d v="2025-03-04T00:00:00"/>
    <n v="12"/>
    <s v="CONTRATO DE PRESTACION DE SERVICIOS"/>
    <s v="236-2025"/>
    <s v="12 - CONTRATO DE PRESTACION DE SERVICIOS"/>
    <n v="302"/>
    <s v="ORDENES DE PAGO"/>
    <n v="1031"/>
    <n v="1291"/>
    <s v="126407 - Prestar los servicios profesionales al Área de Gestión de Desarrollo Local para apoyar la planeación, ejecución y seguimiento a los proyectos de inversión de infraestructura de la Alcaldía Local de Sumapaz. 2289. Se expide CDP con certificado de No existencia de personal 55297 de fecha Ene 100/2025, solicitud SIPSE 126407, recibido para tramite de fecha Enero 27/2025."/>
    <s v="O23011745992024228901000"/>
    <s v="Movilidad para Sumapaz"/>
    <n v="79627358"/>
    <s v="GUILLERMO ALBERTO RAMIREZ DUQUE"/>
    <n v="0"/>
    <n v="0"/>
    <n v="46200000"/>
    <n v="45622500"/>
    <n v="577500"/>
    <x v="1"/>
    <s v="Intervenir 40 Kilómetros-carril de malla vial rural con acciones de construcción y/o conservación"/>
    <n v="126407"/>
    <n v="1"/>
    <s v="4 - Bogotá ordena su territorio y avanza en su acción climática"/>
    <s v="26 - Movilidad Sostenible"/>
  </r>
  <r>
    <n v="2025"/>
    <x v="2"/>
    <d v="2025-01-01T00:00:00"/>
    <d v="2025-03-31T00:00:00"/>
    <s v="0020-01"/>
    <d v="2025-03-04T00:00:00"/>
    <n v="12"/>
    <s v="CONTRATO DE PRESTACION DE SERVICIOS"/>
    <s v="254-2025"/>
    <s v="12 - CONTRATO DE PRESTACION DE SERVICIOS"/>
    <n v="302"/>
    <s v="ORDENES DE PAGO"/>
    <n v="1145"/>
    <n v="1292"/>
    <s v="126378 - Prestar los servicios como Auxiliar administrativo para el área de Gestión de Desarrollo Local, en los temas de Infraestructura,de la Alcaldía local de Sumapaz. 2289. SE EXPIDE CDP CON CERTIFICADO DE NO EXISTENCIA DE PERSONAL 57374 DE FECHA FEB 09/2025, SOLICITUD SIPSE 126378 RECIBIDO PARA TRAMITE DE FECHA FEB 11/2025."/>
    <s v="O23011745992024228901000"/>
    <s v="Movilidad para Sumapaz"/>
    <n v="1007413169"/>
    <s v="NICOLAS SANTIAGO ROMERO SOLORZANO"/>
    <n v="0"/>
    <n v="0"/>
    <n v="13860000"/>
    <n v="10549000"/>
    <n v="3311000"/>
    <x v="1"/>
    <s v="Intervenir 40 Kilómetros-carril de malla vial rural con acciones de construcción y/o conservación"/>
    <n v="126378"/>
    <n v="1"/>
    <s v="4 - Bogotá ordena su territorio y avanza en su acción climática"/>
    <s v="26 - Movilidad Sostenible"/>
  </r>
  <r>
    <n v="2025"/>
    <x v="2"/>
    <d v="2025-01-01T00:00:00"/>
    <d v="2025-03-31T00:00:00"/>
    <s v="0020-01"/>
    <d v="2025-03-04T00:00:00"/>
    <n v="12"/>
    <s v="CONTRATO DE PRESTACION DE SERVICIOS"/>
    <s v="268-2025"/>
    <s v="12 - CONTRATO DE PRESTACION DE SERVICIOS"/>
    <n v="302"/>
    <s v="ORDENES DE PAGO"/>
    <n v="1095"/>
    <n v="1293"/>
    <s v="128156 - Prestar los servicios Profesionales para apoyar la planeación, seguimiento, ejecución y control de los Proyectos ambientales y de desarrollo rural sostenible, del Fondo de Desarrollo  Rural de Sumapaz. 2671. Se expide CDP con certificado de No existencia de personal 56975 de fecha Feb 05/2025, solicitud SIPSE 128156 recibido para tramite de fechaFeb 05/2025."/>
    <s v="O23011745992024267101000"/>
    <s v="Asistencia técnica agropecuaria y educación ambiental en la localidad de Sumapaz"/>
    <n v="1019116504"/>
    <s v="MARIA CAMILA UMAÑA RUIZ"/>
    <n v="0"/>
    <n v="0"/>
    <n v="30240000"/>
    <n v="28560000"/>
    <n v="1680000"/>
    <x v="2"/>
    <s v="Apoyar 500 predios rurales con buenas prácticas agropecuarias y ambientales que fortalezcan la protección a coberturas vegetales y recurso hídrico"/>
    <n v="128156"/>
    <n v="3"/>
    <s v="4 - Bogotá ordena su territorio y avanza en su acción climática"/>
    <s v="25 - Aumento de la resiliencia al cambio climático y reducción de la vulnerabilidad"/>
  </r>
  <r>
    <n v="2025"/>
    <x v="2"/>
    <d v="2025-01-01T00:00:00"/>
    <d v="2025-03-31T00:00:00"/>
    <s v="0020-01"/>
    <d v="2025-03-04T00:00:00"/>
    <n v="31"/>
    <s v="RESOLUCION"/>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3001000"/>
    <s v="Por una mejor convivencia en Sumapaz"/>
    <n v="860011153"/>
    <s v="POSITIVA COMPAÑIA DE SEGUROS SA"/>
    <n v="0"/>
    <n v="0"/>
    <n v="6795800"/>
    <n v="5578179"/>
    <n v="1217621"/>
    <x v="7"/>
    <s v="Implementar 16 acciones formativas diferenciales para la promoción de la convivencia ciudadana"/>
    <s v="Atende"/>
    <n v="1"/>
    <s v="1 - Bogotá avanza en su seguridad"/>
    <s v="1 - Diálogo social y cultura ciudadana para la convivencia pacifica y la recuperación de la confianza"/>
  </r>
  <r>
    <n v="2025"/>
    <x v="2"/>
    <d v="2025-01-01T00:00:00"/>
    <d v="2025-03-31T00:00:00"/>
    <s v="0020-01"/>
    <d v="2025-03-04T00:00:00"/>
    <n v="31"/>
    <s v="RESOLUCION"/>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s v="POSITIVA COMPAÑIA DE SEGUROS SA"/>
    <n v="0"/>
    <n v="0"/>
    <n v="2025100"/>
    <n v="2025100"/>
    <n v="0"/>
    <x v="1"/>
    <s v="Intervenir 40 Kilómetros-carril de malla vial rural con acciones de construcción y/o conservación"/>
    <s v="Atende"/>
    <n v="1"/>
    <s v="4 - Bogotá ordena su territorio y avanza en su acción climática"/>
    <s v="26 - Movilidad Sostenible"/>
  </r>
  <r>
    <n v="2025"/>
    <x v="2"/>
    <d v="2025-01-01T00:00:00"/>
    <d v="2025-03-31T00:00:00"/>
    <s v="0020-01"/>
    <d v="2025-03-04T00:00:00"/>
    <n v="31"/>
    <s v="RESOLUCION"/>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n v="860011153"/>
    <s v="POSITIVA COMPAÑIA DE SEGUROS SA"/>
    <n v="0"/>
    <n v="0"/>
    <n v="2180200"/>
    <n v="2180200"/>
    <n v="0"/>
    <x v="5"/>
    <s v="Fortalecer 8 programas de abordaje de conflictividad escolar para la convivencia con enfoque restaurativo"/>
    <s v="Atende"/>
    <n v="4"/>
    <s v="1 - Bogotá avanza en su seguridad"/>
    <s v="4 - Servicios centrados en la justicia"/>
  </r>
  <r>
    <n v="2025"/>
    <x v="2"/>
    <d v="2025-01-01T00:00:00"/>
    <d v="2025-03-31T00:00:00"/>
    <s v="0020-01"/>
    <d v="2025-03-04T00:00:00"/>
    <n v="31"/>
    <s v="RESOLUCION"/>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2701000"/>
    <s v="Fortalecimiento Institucional y sedes administrativas"/>
    <n v="860011153"/>
    <s v="POSITIVA COMPAÑIA DE SEGUROS SA"/>
    <n v="0"/>
    <n v="0"/>
    <n v="9740500"/>
    <n v="5447949"/>
    <n v="4292551"/>
    <x v="0"/>
    <s v="Realizar 4 estrategias de fortalecimiento institucional (una por vigencia)."/>
    <s v="Atende"/>
    <n v="2"/>
    <s v="5 - Bogotá confía en su gobierno"/>
    <s v="33 - Fortalecimiento institucional para un gobierno confiable"/>
  </r>
  <r>
    <n v="2025"/>
    <x v="2"/>
    <d v="2025-01-01T00:00:00"/>
    <d v="2025-03-31T00:00:00"/>
    <s v="0020-01"/>
    <d v="2025-03-04T00:00:00"/>
    <n v="31"/>
    <s v="RESOLUCION"/>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6601000"/>
    <s v="Sumapaz proteje su fauna"/>
    <n v="860011153"/>
    <s v="POSITIVA COMPAÑIA DE SEGUROS SA"/>
    <n v="0"/>
    <n v="0"/>
    <n v="682000"/>
    <n v="531666"/>
    <n v="150334"/>
    <x v="3"/>
    <s v="Atender 1000 animales en los programas de brigadas médicas, urgencias veterinarias y adopciones"/>
    <s v="Atende"/>
    <n v="1"/>
    <s v="2 - Bogotá confía en su bien-estar"/>
    <s v="15 - Bogotá protege todas las formas de vida"/>
  </r>
  <r>
    <n v="2025"/>
    <x v="2"/>
    <d v="2025-01-01T00:00:00"/>
    <d v="2025-03-31T00:00:00"/>
    <s v="0020-01"/>
    <d v="2025-03-04T00:00:00"/>
    <n v="31"/>
    <s v="RESOLUCION"/>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n v="860011153"/>
    <s v="POSITIVA COMPAÑIA DE SEGUROS SA"/>
    <n v="0"/>
    <n v="0"/>
    <n v="4239400"/>
    <n v="4239400"/>
    <n v="0"/>
    <x v="2"/>
    <s v="Apoyar 500 predios rurales con buenas prácticas agropecuarias y ambientales que fortalezcan la protección a coberturas vegetales y recurso hídrico"/>
    <s v="Atende"/>
    <n v="3"/>
    <s v="4 - Bogotá ordena su territorio y avanza en su acción climática"/>
    <s v="25 - Aumento de la resiliencia al cambio climático y reducción de la vulnerabilidad"/>
  </r>
  <r>
    <n v="2025"/>
    <x v="2"/>
    <d v="2025-01-01T00:00:00"/>
    <d v="2025-03-31T00:00:00"/>
    <s v="0020-01"/>
    <d v="2025-03-04T00:00:00"/>
    <n v="31"/>
    <s v="RESOLUCION"/>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s v="POSITIVA COMPAÑIA DE SEGUROS SA"/>
    <n v="0"/>
    <n v="0"/>
    <n v="1364000"/>
    <n v="1364000"/>
    <n v="0"/>
    <x v="18"/>
    <s v="Lograr 16 hectáreas en proceso de restauración ecológica"/>
    <s v="Atende"/>
    <n v="2"/>
    <s v="4 - Bogotá ordena su territorio y avanza en su acción climática"/>
    <s v="25 - Aumento de la resiliencia al cambio climático y reducción de la vulnerabilidad"/>
  </r>
  <r>
    <n v="2025"/>
    <x v="2"/>
    <d v="2025-01-01T00:00:00"/>
    <d v="2025-03-31T00:00:00"/>
    <s v="0020-01"/>
    <d v="2025-03-04T00:00:00"/>
    <n v="12"/>
    <s v="CONTRATO DE PRESTACION DE SERVICIOS"/>
    <s v="275-2025"/>
    <s v="12 - CONTRATO DE PRESTACION DE SERVICIOS"/>
    <n v="302"/>
    <s v="ORDENES DE PAGO"/>
    <n v="1039"/>
    <n v="1295"/>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 v="O23011745992024232701000"/>
    <s v="Fortalecimiento Institucional y sedes administrativas"/>
    <n v="1019048541"/>
    <s v="ALEJANDRO  BAUTISTA ROJAS"/>
    <n v="0"/>
    <n v="0"/>
    <n v="42120000"/>
    <n v="39780000"/>
    <n v="2340000"/>
    <x v="0"/>
    <s v="Realizar 4 estrategias de fortalecimiento institucional (una por vigencia)."/>
    <n v="124819"/>
    <n v="2"/>
    <s v="5 - Bogotá confía en su gobierno"/>
    <s v="33 - Fortalecimiento institucional para un gobierno confiable"/>
  </r>
  <r>
    <n v="2025"/>
    <x v="2"/>
    <d v="2025-01-01T00:00:00"/>
    <d v="2025-03-31T00:00:00"/>
    <s v="0020-01"/>
    <d v="2025-03-04T00:00:00"/>
    <n v="12"/>
    <s v="CONTRATO DE PRESTACION DE SERVICIOS"/>
    <s v="279-2025"/>
    <s v="12 - CONTRATO DE PRESTACION DE SERVICIOS"/>
    <n v="302"/>
    <s v="ORDENES DE PAGO"/>
    <n v="1036"/>
    <n v="1296"/>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n v="52698554"/>
    <s v="IVONNE ASTRID BAUTISTA BAUTISTA"/>
    <n v="0"/>
    <n v="0"/>
    <n v="50400000"/>
    <n v="48300000"/>
    <n v="2100000"/>
    <x v="0"/>
    <s v="Realizar 4 estrategias de fortalecimiento institucional (una por vigencia)."/>
    <n v="126424"/>
    <n v="2"/>
    <s v="5 - Bogotá confía en su gobierno"/>
    <s v="33 - Fortalecimiento institucional para un gobierno confiable"/>
  </r>
  <r>
    <n v="2025"/>
    <x v="2"/>
    <d v="2025-01-01T00:00:00"/>
    <d v="2025-03-31T00:00:00"/>
    <s v="0020-01"/>
    <d v="2025-03-04T00:00:00"/>
    <n v="12"/>
    <s v="CONTRATO DE PRESTACION DE SERVICIOS"/>
    <s v="277-2025"/>
    <s v="12 - CONTRATO DE PRESTACION DE SERVICIOS"/>
    <n v="302"/>
    <s v="ORDENES DE PAGO"/>
    <n v="1224"/>
    <n v="1297"/>
    <s v="127739 - Prestar los servicios tecnólogos para apoyar los procesos administrativos que se adelantan en el despacho de la Alcaldía Local de Sumapaz. 2327. Se expide CDP a solicitud expresa del ordenador del gasto con certificado de No existencia de personal 58368 de fecha 23 de febrero de 2025, solicitud SIPSE 127739 recibido para tramite de fecha 24 de febrero de 2025."/>
    <s v="O23011745992024232701000"/>
    <s v="Fortalecimiento Institucional y sedes administrativas"/>
    <n v="1012418057"/>
    <s v="LUZ ANGELA MORALES HILARION"/>
    <n v="0"/>
    <n v="0"/>
    <n v="19800000"/>
    <n v="19800000"/>
    <n v="0"/>
    <x v="0"/>
    <s v="Realizar 4 estrategias de fortalecimiento institucional (una por vigencia)."/>
    <n v="127739"/>
    <n v="2"/>
    <s v="5 - Bogotá confía en su gobierno"/>
    <s v="33 - Fortalecimiento institucional para un gobierno confiable"/>
  </r>
  <r>
    <n v="2025"/>
    <x v="2"/>
    <d v="2025-01-01T00:00:00"/>
    <d v="2025-03-31T00:00:00"/>
    <s v="0020-01"/>
    <d v="2025-03-04T00:00:00"/>
    <n v="12"/>
    <s v="CONTRATO DE PRESTACION DE SERVICIOS"/>
    <s v="287-2025"/>
    <s v="12 - CONTRATO DE PRESTACION DE SERVICIOS"/>
    <n v="302"/>
    <s v="ORDENES DE PAGO"/>
    <n v="1101"/>
    <n v="1298"/>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n v="1022997317"/>
    <s v="OMAR ISRAEL CASTELLANOS MORALES"/>
    <n v="0"/>
    <n v="0"/>
    <n v="30240000"/>
    <n v="30240000"/>
    <n v="0"/>
    <x v="10"/>
    <s v="Capacitar 1000 personas en los campos deportivos o recreativos "/>
    <n v="127539"/>
    <n v="3"/>
    <s v="2 - Bogotá confía en su bien-estar"/>
    <s v="14 - Bogotá deportiva, recreativa, artística, patrimonial e intercultural"/>
  </r>
  <r>
    <n v="2025"/>
    <x v="2"/>
    <d v="2025-01-01T00:00:00"/>
    <d v="2025-03-31T00:00:00"/>
    <s v="0020-01"/>
    <d v="2025-03-04T00:00:00"/>
    <n v="12"/>
    <s v="CONTRATO DE PRESTACION DE SERVICIOS"/>
    <s v="273-2025"/>
    <s v="12 - CONTRATO DE PRESTACION DE SERVICIOS"/>
    <n v="302"/>
    <s v="ORDENES DE PAGO"/>
    <n v="1021"/>
    <n v="1299"/>
    <s v="127847 - Prestar los servicios profesionales zootécnicos para el fortalecimiento del servicio de asistencia técnica agropecuaria en la localidad de Sumapaz. 2666. Se expide CDP con certificado de No existencia de personal 55864 de fecha Ene 19/2025, solicitud SIPSE 127847, recibido para tramite de fecha Enero 27/2025."/>
    <s v="O23011745992024266601000"/>
    <s v="Sumapaz proteje su fauna"/>
    <n v="80002849"/>
    <s v="YOLGUER ALEJANDRO RIVERA CAMACHO"/>
    <n v="0"/>
    <n v="0"/>
    <n v="39000000"/>
    <n v="39000000"/>
    <n v="0"/>
    <x v="3"/>
    <s v="Atender 1000 animales en los programas de brigadas médicas, urgencias veterinarias y adopciones"/>
    <n v="127847"/>
    <n v="1"/>
    <s v="2 - Bogotá confía en su bien-estar"/>
    <s v="15 - Bogotá protege todas las formas de vida"/>
  </r>
  <r>
    <n v="2025"/>
    <x v="2"/>
    <d v="2025-01-01T00:00:00"/>
    <d v="2025-03-31T00:00:00"/>
    <s v="0020-01"/>
    <d v="2025-03-04T00:00:00"/>
    <n v="12"/>
    <s v="CONTRATO DE PRESTACION DE SERVICIOS"/>
    <s v="269-2025"/>
    <s v="12 - CONTRATO DE PRESTACION DE SERVICIOS"/>
    <n v="302"/>
    <s v="ORDENES DE PAGO"/>
    <n v="1146"/>
    <n v="1300"/>
    <s v="127512 - Prestar los servicios profesionales para apoyar la ejecución y seguimiento del proyecto Recreación y Deporte del Fondo de Desarrollo Rural de Sumapaz. 2388 SE EXPIDE CDP CON CERTIFICADO DE NO EXISTENCIA DE PERSONAL 57355 DE FECHA FEB 09/2025, SOLICITUD SIPSE 127512 RECIBIDO PARA TRAMITE DE FECHA FEB 11/2025."/>
    <s v="O23011745992024238801000"/>
    <s v="Recreación y Deporte para Sumapaz"/>
    <n v="1069730435"/>
    <s v="MAYERLY  ROMERO HILARION"/>
    <n v="0"/>
    <n v="0"/>
    <n v="37800000"/>
    <n v="35700000"/>
    <n v="2100000"/>
    <x v="10"/>
    <s v="Beneficiar  1200 personas en actividades recreo-deportivas comunitarias."/>
    <n v="127512"/>
    <n v="1"/>
    <s v="2 - Bogotá confía en su bien-estar"/>
    <s v="14 - Bogotá deportiva, recreativa, artística, patrimonial e intercultural"/>
  </r>
  <r>
    <n v="2025"/>
    <x v="2"/>
    <d v="2025-01-01T00:00:00"/>
    <d v="2025-03-31T00:00:00"/>
    <s v="0020-01"/>
    <d v="2025-03-04T00:00:00"/>
    <n v="12"/>
    <s v="CONTRATO DE PRESTACION DE SERVICIOS"/>
    <s v="265-2025"/>
    <s v="12 - CONTRATO DE PRESTACION DE SERVICIOS"/>
    <n v="302"/>
    <s v="ORDENES DE PAGO"/>
    <n v="1257"/>
    <n v="1301"/>
    <s v="131330 - Prestar los servicios profesionales para la planeación, programación y seguimiento de los procesos administrativos del parque automotor de la Alcaldía Local de Sumapaz. 2289. Se expide CDP a solicitud expresa del ordenador del gasto, mediante SIPSE 131330 con no hay de existencia 58689 del 2 de marzo de 2025, se recibido el 03 de marzo de 2025."/>
    <s v="O23011745992024228901000"/>
    <s v="Movilidad para Sumapaz"/>
    <n v="52034115"/>
    <s v="GRACIELA  MENDOZA CLAVIJO"/>
    <n v="0"/>
    <n v="0"/>
    <n v="33600000"/>
    <n v="33600000"/>
    <n v="0"/>
    <x v="1"/>
    <s v="Intervenir 40 Kilómetros-carril de malla vial rural con acciones de construcción y/o conservación"/>
    <n v="131330"/>
    <n v="1"/>
    <s v="4 - Bogotá ordena su territorio y avanza en su acción climática"/>
    <s v="26 - Movilidad Sostenible"/>
  </r>
  <r>
    <n v="2025"/>
    <x v="2"/>
    <d v="2025-01-01T00:00:00"/>
    <d v="2025-03-31T00:00:00"/>
    <s v="0020-01"/>
    <d v="2025-03-04T00:00:00"/>
    <n v="12"/>
    <s v="CONTRATO DE PRESTACION DE SERVICIOS"/>
    <s v="289-2025"/>
    <s v="12 - CONTRATO DE PRESTACION DE SERVICIOS"/>
    <n v="302"/>
    <s v="ORDENES DE PAGO"/>
    <n v="1249"/>
    <n v="1302"/>
    <s v="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
    <s v="O23011745992024232701000"/>
    <s v="Fortalecimiento Institucional y sedes administrativas"/>
    <n v="1022943098"/>
    <s v="GLORIA YOLANDA DIMATE RICO"/>
    <n v="0"/>
    <n v="0"/>
    <n v="18000000"/>
    <n v="16200000"/>
    <n v="1800000"/>
    <x v="0"/>
    <s v="Realizar 4 estrategias de fortalecimiento institucional (una por vigencia)."/>
    <n v="131253"/>
    <n v="2"/>
    <s v="5 - Bogotá confía en su gobierno"/>
    <s v="33 - Fortalecimiento institucional para un gobierno confiable"/>
  </r>
  <r>
    <n v="2025"/>
    <x v="2"/>
    <d v="2025-01-01T00:00:00"/>
    <d v="2025-03-31T00:00:00"/>
    <s v="0020-01"/>
    <d v="2025-03-04T00:00:00"/>
    <n v="12"/>
    <s v="CONTRATO DE PRESTACION DE SERVICIOS"/>
    <s v="271-2025"/>
    <s v="12 - CONTRATO DE PRESTACION DE SERVICIOS"/>
    <n v="302"/>
    <s v="ORDENES DE PAGO"/>
    <n v="1261"/>
    <n v="1303"/>
    <s v="131459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mediante SIPSE 131459 con no hay de existencia 58681 del 2 de marzo de 2025, se recibido el 03 de marzo de 2025."/>
    <s v="O23011745992024232701000"/>
    <s v="Fortalecimiento Institucional y sedes administrativas"/>
    <n v="80069481"/>
    <s v="JAMILTON ENRIQUE CUBIDES GAITAN"/>
    <n v="0"/>
    <n v="0"/>
    <n v="30000000"/>
    <n v="20500000"/>
    <n v="9500000"/>
    <x v="0"/>
    <s v="Realizar 4 estrategias de fortalecimiento institucional (una por vigencia)."/>
    <n v="131459"/>
    <n v="2"/>
    <s v="5 - Bogotá confía en su gobierno"/>
    <s v="33 - Fortalecimiento institucional para un gobierno confiable"/>
  </r>
  <r>
    <n v="2025"/>
    <x v="2"/>
    <d v="2025-01-01T00:00:00"/>
    <d v="2025-03-31T00:00:00"/>
    <s v="0020-01"/>
    <d v="2025-03-04T00:00:00"/>
    <n v="12"/>
    <s v="CONTRATO DE PRESTACION DE SERVICIOS"/>
    <s v="288-2025"/>
    <s v="12 - CONTRATO DE PRESTACION DE SERVICIOS"/>
    <n v="302"/>
    <s v="ORDENES DE PAGO"/>
    <n v="1181"/>
    <n v="1304"/>
    <s v="127549 - Prestar los servicios profesionales para el apoyo al fortalecimiento de los emprendimientos productivos agropecuarios de la localidad de Sumapaz. 2315. Se expide CDP a solicitud expresa del Ordenador del gasto con certificado de No existencia de personal 58127 de fecha 20 de febrero 2025, solicitud SIPSE 127549, recibido para tramite de fecha 21 de febrero de 2025."/>
    <s v="O23011745992024231501000"/>
    <s v="Somos Sumapaz: Emprendiendo de manera sostenible en el territorio"/>
    <n v="1082969203"/>
    <s v="VICENTE ANDRES TODARO MONTES"/>
    <n v="0"/>
    <n v="0"/>
    <n v="40950000"/>
    <n v="40950000"/>
    <n v="0"/>
    <x v="12"/>
    <s v="Vincular 600 hogares y/o unidades productivas a procesos productivos y de comercialización en el sector rural."/>
    <n v="127549"/>
    <n v="1"/>
    <s v="3 - Bogotá confía en su potencial"/>
    <s v="20 - Promoción del emprendimiento formal, equitativo e incluyente"/>
  </r>
  <r>
    <n v="2025"/>
    <x v="2"/>
    <d v="2025-01-01T00:00:00"/>
    <d v="2025-03-31T00:00:00"/>
    <s v="0020-01"/>
    <d v="2025-03-04T00:00:00"/>
    <n v="12"/>
    <s v="CONTRATO DE PRESTACION DE SERVICIOS"/>
    <s v="274-2025"/>
    <s v="12 - CONTRATO DE PRESTACION DE SERVICIOS"/>
    <n v="302"/>
    <s v="ORDENES DE PAGO"/>
    <n v="1260"/>
    <n v="1305"/>
    <s v="131458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2398. Se expide CDP a solicitud expresa del ordenador del gasto, mediante SIPSE 131458 con no hay de existencia 58682 del 2 de marzo de 2025, se recibido el 03 de marzo de 2025."/>
    <s v="O23011745992024239801000"/>
    <s v="Cuidado y protección para la población Vulnerable de Sumapaz"/>
    <n v="1022998108"/>
    <s v="CRISTIAN ANDRES VASQUEZ CHINGATE"/>
    <n v="0"/>
    <n v="0"/>
    <n v="27480000"/>
    <n v="27480000"/>
    <n v="0"/>
    <x v="8"/>
    <s v="Beneficiar 305 personas mayores con transferencias monetarias"/>
    <n v="131458"/>
    <n v="1"/>
    <s v="2 - Bogotá confía en su bien-estar"/>
    <s v="7 - Bogotá, una ciudad con menos Pobreza"/>
  </r>
  <r>
    <n v="2025"/>
    <x v="2"/>
    <d v="2025-01-01T00:00:00"/>
    <d v="2025-03-31T00:00:00"/>
    <s v="0020-01"/>
    <d v="2025-03-04T00:00:00"/>
    <n v="12"/>
    <s v="CONTRATO DE PRESTACION DE SERVICIOS"/>
    <s v="276-2025"/>
    <s v="12 - CONTRATO DE PRESTACION DE SERVICIOS"/>
    <n v="302"/>
    <s v="ORDENES DE PAGO"/>
    <n v="1255"/>
    <n v="1306"/>
    <s v="131263 - Prestar servicios profesionales psicosociales para desarrollar acciones y estrategias orientadas a la prevención de violencia infantil, violencia intrafamiliar y/o violencia sexual y la promoción del buen trato. 2541. Se expide CDP a solicitud expresa del ordenador del gasto, mediante SIPSE 131263 con no hay de existencia 58692 del 2 de marzo de 2025, se recibido el 03 de marzo de 2025."/>
    <s v="O23011745992024254101000"/>
    <s v="Bienestar para las Mujeres de Sumapaz"/>
    <n v="1010227524"/>
    <s v="NAOMI VICTORIA MOSQUERA LOZANO"/>
    <n v="0"/>
    <n v="0"/>
    <n v="39000000"/>
    <n v="36833333"/>
    <n v="2166667"/>
    <x v="15"/>
    <s v="Vincular 600 personas en procesos para la prevención de violencias en el contexto familiar y/o violencia sexual"/>
    <n v="131263"/>
    <n v="3"/>
    <s v="2 - Bogotá confía en su bien-estar"/>
    <s v="12 - Bogotá cuida a su gente"/>
  </r>
  <r>
    <n v="2025"/>
    <x v="2"/>
    <d v="2025-01-01T00:00:00"/>
    <d v="2025-03-31T00:00:00"/>
    <s v="0020-01"/>
    <d v="2025-03-04T00:00:00"/>
    <n v="12"/>
    <s v="CONTRATO DE PRESTACION DE SERVICIOS"/>
    <s v="281-2025"/>
    <s v="12 - CONTRATO DE PRESTACION DE SERVICIOS"/>
    <n v="302"/>
    <s v="ORDENES DE PAGO"/>
    <n v="1259"/>
    <n v="1307"/>
    <s v="131440 - Prestar los servicios como técnico para apoyar las actividades de mantenimiento y control de la maquinaria pesada de propiedad del Fondo de Desarrollo Rural de Sumapaz. 2289. Se expide CDP a solicitud expresa del ordenador del gasto, mediante SIPSE 131440 con no hay de existencia 58683 del 2 de marzo de 2025, se recibido el 03 de marzo de 2025."/>
    <s v="O23011745992024228901000"/>
    <s v="Movilidad para Sumapaz"/>
    <n v="1014264739"/>
    <s v="DIANA ALEJANDRA VARGAS MARTINEZ"/>
    <n v="0"/>
    <n v="0"/>
    <n v="21000000"/>
    <n v="21000000"/>
    <n v="0"/>
    <x v="1"/>
    <s v="Intervenir 40 Kilómetros-carril de malla vial rural con acciones de construcción y/o conservación"/>
    <n v="131440"/>
    <n v="1"/>
    <s v="4 - Bogotá ordena su territorio y avanza en su acción climática"/>
    <s v="26 - Movilidad Sostenible"/>
  </r>
  <r>
    <n v="2025"/>
    <x v="2"/>
    <d v="2025-01-01T00:00:00"/>
    <d v="2025-03-31T00:00:00"/>
    <s v="0020-01"/>
    <d v="2025-03-04T00:00:00"/>
    <n v="12"/>
    <s v="CONTRATO DE PRESTACION DE SERVICIOS"/>
    <s v="589-2025-2"/>
    <s v="12 - CONTRATO DE PRESTACION DE SERVICIOS"/>
    <n v="302"/>
    <s v="ORDENES DE PAGO"/>
    <n v="1263"/>
    <n v="1308"/>
    <s v="ADICIÓN No. 2 PRORROGA No. 1 Y PRORROGA AL CONTRATO CPS-589-2024 CUYO OBJETO ES, REALIZAR LA ADMINISTRACIÓN, OPERACIÓN, MANTENIMIENTO PREVENTIVO Y CORRECTIVO DE LA MAQUINARÍA AMARILLA, LOS VEHICULOS PESADOS Y LIVIANOS DE PROPIEDAD GUARDA Y/O TENENCIA DEL FONDO DE DESARROLLO RURAL DE SUMAPAZ. Se expide CDP a solicitud expresa del ordenador del gasto, mediante memorando 20257020005583, se recibido el 03 de marzo de 2025."/>
    <s v="O23011745992024228901000"/>
    <s v="Movilidad para Sumapaz"/>
    <n v="901867581"/>
    <s v="UNION TEMPORAL COLOMBIA 2024"/>
    <n v="0"/>
    <n v="0"/>
    <n v="166007957"/>
    <n v="166007957"/>
    <n v="0"/>
    <x v="1"/>
    <s v="Intervenir 40 Kilómetros-carril de malla vial rural con acciones de construcción y/o conservación"/>
    <s v="ADICIÓ"/>
    <n v="1"/>
    <s v="4 - Bogotá ordena su territorio y avanza en su acción climática"/>
    <s v="26 - Movilidad Sostenible"/>
  </r>
  <r>
    <n v="2025"/>
    <x v="2"/>
    <d v="2025-01-01T00:00:00"/>
    <d v="2025-03-31T00:00:00"/>
    <s v="0020-01"/>
    <d v="2025-03-04T00:00:00"/>
    <n v="12"/>
    <s v="CONTRATO DE PRESTACION DE SERVICIOS"/>
    <s v="263-2025"/>
    <s v="12 - CONTRATO DE PRESTACION DE SERVICIOS"/>
    <n v="302"/>
    <s v="ORDENES DE PAGO"/>
    <n v="1206"/>
    <n v="1309"/>
    <s v="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
    <s v="O23011745992024231501000"/>
    <s v="Somos Sumapaz: Emprendiendo de manera sostenible en el territorio"/>
    <n v="1023011082"/>
    <s v="JUAN SEBASTIAN MALAGON"/>
    <n v="12480000"/>
    <n v="0"/>
    <n v="12480000"/>
    <n v="11786667"/>
    <n v="693333"/>
    <x v="12"/>
    <s v="Vincular 600 hogares y/o unidades productivas a procesos productivos y de comercialización en el sector rural."/>
    <n v="127553"/>
    <n v="1"/>
    <s v="3 - Bogotá confía en su potencial"/>
    <s v="20 - Promoción del emprendimiento formal, equitativo e incluyente"/>
  </r>
  <r>
    <n v="2025"/>
    <x v="2"/>
    <d v="2025-01-01T00:00:00"/>
    <d v="2025-03-31T00:00:00"/>
    <s v="0020-01"/>
    <d v="2025-03-04T00:00:00"/>
    <n v="12"/>
    <s v="CONTRATO DE PRESTACION DE SERVICIOS"/>
    <s v="252-2025"/>
    <s v="12 - CONTRATO DE PRESTACION DE SERVICIOS"/>
    <n v="302"/>
    <s v="ORDENES DE PAGO"/>
    <n v="1139"/>
    <n v="1310"/>
    <s v="126220 - Prestar los servicios profesionales para atender el proyecto de atención de víctimas y justicia restaurativa, de la Alcaldía Local de Sumapaz. 2319. Se expide CDP con certificado de No existencia de personal 57384 de fecha Feb 09/2025, solicitud SIPSE 126220, recibido para tramite de fecha Feb 10/2025."/>
    <s v="O23011745992024231901000"/>
    <s v="Atención a víctimas en Sumapaz"/>
    <n v="86077913"/>
    <s v="LUIS ENRIQUE CORTES GARCIA"/>
    <n v="0"/>
    <n v="0"/>
    <n v="33810000"/>
    <n v="29865500"/>
    <n v="3944500"/>
    <x v="19"/>
    <s v="Realizar 4 acciones de construcción de paz que contribuyan al tejido social, la integración local, la sostenibilidad económica y/o desarrollo territorial para la reconciliación."/>
    <n v="126220"/>
    <n v="3"/>
    <s v="2 - Bogotá confía en su bien-estar"/>
    <s v="13 - Bogotá, un territorio de paz y reconciliación en donde todos puedan volver a empezar"/>
  </r>
  <r>
    <n v="2025"/>
    <x v="2"/>
    <d v="2025-01-01T00:00:00"/>
    <d v="2025-03-31T00:00:00"/>
    <s v="0020-01"/>
    <d v="2025-03-04T00:00:00"/>
    <n v="12"/>
    <s v="CONTRATO DE PRESTACION DE SERVICIOS"/>
    <s v="290-2025"/>
    <s v="12 - CONTRATO DE PRESTACION DE SERVICIOS"/>
    <n v="302"/>
    <s v="ORDENES DE PAGO"/>
    <n v="1036"/>
    <n v="1311"/>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n v="46680172"/>
    <s v="NIDIA LUCERO CAICEDO BARRETO"/>
    <n v="0"/>
    <n v="0"/>
    <n v="50400000"/>
    <n v="48300000"/>
    <n v="2100000"/>
    <x v="0"/>
    <s v="Realizar 4 estrategias de fortalecimiento institucional (una por vigencia)."/>
    <n v="126424"/>
    <n v="2"/>
    <s v="5 - Bogotá confía en su gobierno"/>
    <s v="33 - Fortalecimiento institucional para un gobierno confiable"/>
  </r>
  <r>
    <n v="2025"/>
    <x v="2"/>
    <d v="2025-01-01T00:00:00"/>
    <d v="2025-03-31T00:00:00"/>
    <s v="0020-01"/>
    <d v="2025-03-04T00:00:00"/>
    <n v="12"/>
    <s v="CONTRATO DE PRESTACION DE SERVICIOS"/>
    <s v="291-2025"/>
    <s v="12 - CONTRATO DE PRESTACION DE SERVICIOS"/>
    <n v="302"/>
    <s v="ORDENES DE PAGO"/>
    <n v="1154"/>
    <n v="1312"/>
    <s v="127982 - Prestar los servicios profesionales para apoyar los aspectos desector y financieros de los Proyectos de Inversión, del Fondo de Desarrollo Rural de Sumapaz. 2327. SE EXPIDE CDP CON CERTIFICADO DE NO EXISTENCIA DE PERSONAL 57344 DE FECHA FEB 09/2025, SOLICITUD SIPSE 127982 RECIBIDO PARA TRAMITE DE FECHA FEB 11/2025."/>
    <s v="O23011745992024232701000"/>
    <s v="Fortalecimiento Institucional y sedes administrativas"/>
    <n v="51630538"/>
    <s v="MARLENY  JIMENEZ OCAMPO"/>
    <n v="0"/>
    <n v="0"/>
    <n v="37800000"/>
    <n v="37800000"/>
    <n v="0"/>
    <x v="0"/>
    <s v="Realizar 4 estrategias de fortalecimiento institucional (una por vigencia)."/>
    <n v="127982"/>
    <n v="2"/>
    <s v="5 - Bogotá confía en su gobierno"/>
    <s v="33 - Fortalecimiento institucional para un gobierno confiable"/>
  </r>
  <r>
    <n v="2025"/>
    <x v="2"/>
    <d v="2025-01-01T00:00:00"/>
    <d v="2025-03-31T00:00:00"/>
    <s v="0020-01"/>
    <d v="2025-03-04T00:00:00"/>
    <n v="12"/>
    <s v="CONTRATO DE PRESTACION DE SERVICIOS"/>
    <s v="296-2025"/>
    <s v="12 - CONTRATO DE PRESTACION DE SERVICIOS"/>
    <n v="302"/>
    <s v="ORDENES DE PAGO"/>
    <n v="1018"/>
    <n v="1313"/>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32656551"/>
    <s v="FABIOLA  TORRES DIMATE"/>
    <n v="0"/>
    <n v="0"/>
    <n v="19320000"/>
    <n v="18515000"/>
    <n v="805000"/>
    <x v="18"/>
    <s v="Lograr 16 hectáreas en proceso de restauración ecológica"/>
    <n v="126303"/>
    <n v="2"/>
    <s v="4 - Bogotá ordena su territorio y avanza en su acción climática"/>
    <s v="25 - Aumento de la resiliencia al cambio climático y reducción de la vulnerabilidad"/>
  </r>
  <r>
    <n v="2025"/>
    <x v="2"/>
    <d v="2025-01-01T00:00:00"/>
    <d v="2025-03-31T00:00:00"/>
    <s v="0020-01"/>
    <d v="2025-03-04T00:00:00"/>
    <n v="12"/>
    <s v="CONTRATO DE PRESTACION DE SERVICIOS"/>
    <s v="300-2025"/>
    <s v="12 - CONTRATO DE PRESTACION DE SERVICIOS"/>
    <n v="302"/>
    <s v="ORDENES DE PAGO"/>
    <n v="1199"/>
    <n v="1314"/>
    <s v="131054 - Prestar los servicios profesionales de apoyo psicosocial al Área de Gestión de Desarrollo Local para generar acciones complementarias en salud en la localidad de Sumapaz. 2324. Se expide CDP a solicitud expresa del Ordenador del gasto con certificado de No existencia de personal 58172 de fecha 20 de febrero 2025, solicitud SIPSE 131054, recibido para tramite de fecha 21 de febrero de 2025."/>
    <s v="O23011745992024232401000"/>
    <s v="Acciones para el cuidado de la salud y el bienestar de las y los Sumapaceños"/>
    <n v="1020795504"/>
    <s v="DANIELA ALEJANDRA RUBIANO VIDAL"/>
    <n v="0"/>
    <n v="0"/>
    <n v="37800000"/>
    <n v="37800000"/>
    <n v="0"/>
    <x v="6"/>
    <s v="Beneficiar 600 personas con acciones para la promoción y atención de la salud mental"/>
    <n v="131054"/>
    <n v="1"/>
    <s v="2 - Bogotá confía en su bien-estar"/>
    <s v="10 - Salud Pública Integrada e Integral"/>
  </r>
  <r>
    <n v="2025"/>
    <x v="2"/>
    <d v="2025-01-01T00:00:00"/>
    <d v="2025-03-31T00:00:00"/>
    <s v="0020-01"/>
    <d v="2025-03-04T00:00:00"/>
    <n v="12"/>
    <s v="CONTRATO DE PRESTACION DE SERVICIOS"/>
    <s v="294-2025"/>
    <s v="12 - CONTRATO DE PRESTACION DE SERVICIOS"/>
    <n v="302"/>
    <s v="ORDENES DE PAGO"/>
    <n v="1142"/>
    <n v="1315"/>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 v="O23011745992024267101000"/>
    <s v="Asistencia técnica agropecuaria y educación ambiental en la localidad de Sumapaz"/>
    <n v="79519517"/>
    <s v="LIBARDO  DIAZ DIAZ"/>
    <n v="0"/>
    <n v="0"/>
    <n v="21300000"/>
    <n v="21300000"/>
    <n v="0"/>
    <x v="2"/>
    <s v="Apoyar 500 predios rurales con buenas prácticas agropecuarias y ambientales que fortalezcan la protección a coberturas vegetales y recurso hídrico"/>
    <n v="126252"/>
    <n v="3"/>
    <s v="4 - Bogotá ordena su territorio y avanza en su acción climática"/>
    <s v="25 - Aumento de la resiliencia al cambio climático y reducción de la vulnerabilidad"/>
  </r>
  <r>
    <n v="2025"/>
    <x v="2"/>
    <d v="2025-01-01T00:00:00"/>
    <d v="2025-03-31T00:00:00"/>
    <s v="0020-01"/>
    <d v="2025-03-14T00:00:00"/>
    <n v="53"/>
    <s v="CONTRATO DE SEGUROS"/>
    <s v="346-2024-1"/>
    <s v="53 - CONTRATO DE SEGUROS"/>
    <n v="293"/>
    <s v="ORDENES DE PAGO"/>
    <n v="1264"/>
    <n v="1316"/>
    <s v="131637 - Adición al contrato CSE-346-2024, cuyo objeto es, contratar los seguros que amparen los intereses patrimoniales actuales y futuros, así como los bienes de propiedad o tenencia del fondo de desarrollo rural de Sumapaz, que estén bajo su responsabilidad o custodia. 2289. Se expide por ordene expresa del Ordenador del Gasto CDP mediante sipse 131637. CRP se expide mediante memorando 20257020006813, recibido el 13 de marzo de 2025."/>
    <s v="O23011745992024228901000"/>
    <s v="Movilidad para Sumapaz"/>
    <n v="860524654"/>
    <s v="ASEGURADORA SOLIDARIA DE COLOMBIA ENTIDA D COOPERATIVA"/>
    <n v="0"/>
    <n v="0"/>
    <n v="2136769"/>
    <n v="2136769"/>
    <n v="0"/>
    <x v="1"/>
    <s v="Intervenir 40 Kilómetros-carril de malla vial rural con acciones de construcción y/o conservación"/>
    <n v="131637"/>
    <n v="1"/>
    <s v="4 - Bogotá ordena su territorio y avanza en su acción climática"/>
    <s v="26 - Movilidad Sostenible"/>
  </r>
  <r>
    <n v="2025"/>
    <x v="2"/>
    <d v="2025-01-01T00:00:00"/>
    <d v="2025-03-31T00:00:00"/>
    <s v="0020-01"/>
    <d v="2025-03-14T00:00:00"/>
    <n v="145"/>
    <s v="CONTRATO DE PRESTACION DE SERVICIOS PROFESIONALES"/>
    <s v="218-2025"/>
    <s v="145 - CONTRATO DE PRESTACION DE SERVICIOS PROFESIONALES"/>
    <n v="293"/>
    <s v="ORDENES DE PAGO"/>
    <n v="1193"/>
    <n v="1317"/>
    <s v="127562 - Prestar los servicios profesionales para desarrollar acciones de acompañamiento técnico en los proyectos relacionados con acueductos y saneamiento básico adelantados por el Fondo de Desarrollo Rural de Sumapaz. 2689. Se expide CDP a solicitud expresa del Ordenador del gasto con certificado de No existencia de personal 58120 de fecha 20 de febrero 2025, solicitud SIPSE 127562, recibido para tramite de fecha 21 de febrero de 2025. CRP se expide mediante memorando 20257020006823, recibido el 13 de marzo de 2025."/>
    <s v="O23011745992024268901000"/>
    <s v="Acueductos veredales, saneamiento básico y energías alternativas"/>
    <n v="1010193626"/>
    <s v="LEIDY CATERINE CRUZ NEUQUE"/>
    <n v="0"/>
    <n v="0"/>
    <n v="42210000"/>
    <n v="42210000"/>
    <n v="0"/>
    <x v="9"/>
    <s v="Fortalecer 4 acueductos veredales con asistencia, intervenir técnica u organizativa"/>
    <n v="127562"/>
    <n v="1"/>
    <s v="4 - Bogotá ordena su territorio y avanza en su acción climática"/>
    <s v="29 - Servicios públicos inclusivos y sostenibles"/>
  </r>
  <r>
    <n v="2025"/>
    <x v="2"/>
    <d v="2025-01-01T00:00:00"/>
    <d v="2025-03-31T00:00:00"/>
    <s v="0020-01"/>
    <d v="2025-03-14T00:00:00"/>
    <n v="145"/>
    <s v="CONTRATO DE PRESTACION DE SERVICIOS PROFESIONALES"/>
    <s v="260-2025"/>
    <s v="145 - CONTRATO DE PRESTACION DE SERVICIOS PROFESIONALES"/>
    <n v="293"/>
    <s v="ORDENES DE PAGO"/>
    <n v="1196"/>
    <n v="1318"/>
    <s v="127752 - Prestar sus servicios profesionales de apoyo administrativo y Financiero al Área de Gestión del Desarrollo Local, en la gestión contractual del Fondo de Desarrollo Rural de Sumapaz. 2327. Se expide CDP a solicitud expresa del Ordenador del gasto con certificado de No existencia de personal 58112 de fecha 19 de febrero 2025, solicitud SIPSE 127752, recibido para tramite de fecha 21 de febrero de 2025. CRP se expide mediante memorando 20257020006833, recibido el 13 de marzo de 2025."/>
    <s v="O23011745992024232701000"/>
    <s v="Fortalecimiento Institucional y sedes administrativas"/>
    <n v="53075373"/>
    <s v="LEIDY CAROLINA MONTES MORALES"/>
    <n v="0"/>
    <n v="0"/>
    <n v="31500000"/>
    <n v="31500000"/>
    <n v="0"/>
    <x v="0"/>
    <s v="Realizar 4 estrategias de fortalecimiento institucional (una por vigencia)."/>
    <n v="127752"/>
    <n v="2"/>
    <s v="5 - Bogotá confía en su gobierno"/>
    <s v="33 - Fortalecimiento institucional para un gobierno confiable"/>
  </r>
  <r>
    <n v="2025"/>
    <x v="2"/>
    <d v="2025-01-01T00:00:00"/>
    <d v="2025-03-31T00:00:00"/>
    <s v="0020-01"/>
    <d v="2025-03-14T00:00:00"/>
    <n v="145"/>
    <s v="CONTRATO DE PRESTACION DE SERVICIOS PROFESIONALES"/>
    <s v="285-2025"/>
    <s v="145 - CONTRATO DE PRESTACION DE SERVICIOS PROFESIONALES"/>
    <n v="293"/>
    <s v="ORDENES DE PAGO"/>
    <n v="1240"/>
    <n v="1319"/>
    <s v="126239 - Prestar los servicios de apoyo administrativo para apoyar el desarrollo de las actividades del proyecto de salud del Fondo de Desarrollo Rural de Sumapaz. 2324. Se expide a solicitud expresa del Ordenador del gasto mediante SIPSE 126239 del 25 de febrero de 2025. No hay 58464 del 25 de febrero de 2025.Recibido el 26 de febrero de 2025. Se expide por ordene expresa del Ordenador del Gasto CDP mediante sipse 131637. CRP se expide mediante memorando 20257020006843, recibido el 13 de marzo de 2025."/>
    <s v="O23011745992024232401000"/>
    <s v="Acciones para el cuidado de la salud y el bienestar de las y los Sumapaceños"/>
    <n v="1001170014"/>
    <s v="ANDREA CAROLINA PABON PABON"/>
    <n v="0"/>
    <n v="0"/>
    <n v="15750000"/>
    <n v="15750000"/>
    <n v="0"/>
    <x v="6"/>
    <s v="Vincular 1000 personas en acciones complementarias en salud física, nutricional y oral, a través del Circuito del Cuidado"/>
    <n v="126239"/>
    <n v="6"/>
    <s v="2 - Bogotá confía en su bien-estar"/>
    <s v="10 - Salud Pública Integrada e Integral"/>
  </r>
  <r>
    <n v="2025"/>
    <x v="2"/>
    <d v="2025-01-01T00:00:00"/>
    <d v="2025-03-31T00:00:00"/>
    <s v="0020-01"/>
    <d v="2025-03-14T00:00:00"/>
    <n v="148"/>
    <s v="CONTRATO DE PRESTACION DE SERVICIOS DE APOYO A LA GESTION"/>
    <s v="193-2025"/>
    <s v="148 - CONTRATO DE PRESTACION DE SERVICIOS DE APOYO A LA GESTION"/>
    <n v="293"/>
    <s v="ORDENES DE PAGO"/>
    <n v="1136"/>
    <n v="1320"/>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CRP se expide mediante memorando 20257020007403, recibido el 13 de marzo de 2025."/>
    <s v="O23011745992024232701000"/>
    <s v="Fortalecimiento Institucional y sedes administrativas"/>
    <n v="79577246"/>
    <s v="RAUL IVAN BORJA SUAREZ"/>
    <n v="0"/>
    <n v="0"/>
    <n v="17100000"/>
    <n v="17100000"/>
    <n v="0"/>
    <x v="0"/>
    <s v="Realizar 4 estrategias de fortalecimiento institucional (una por vigencia)."/>
    <n v="125670"/>
    <n v="2"/>
    <s v="5 - Bogotá confía en su gobierno"/>
    <s v="33 - Fortalecimiento institucional para un gobierno confiable"/>
  </r>
  <r>
    <n v="2025"/>
    <x v="2"/>
    <d v="2025-01-01T00:00:00"/>
    <d v="2025-03-31T00:00:00"/>
    <s v="0020-01"/>
    <d v="2025-03-14T00:00:00"/>
    <n v="148"/>
    <s v="CONTRATO DE PRESTACION DE SERVICIOS DE APOYO A LA GESTION"/>
    <s v="280-2025"/>
    <s v="148 - CONTRATO DE PRESTACION DE SERVICIOS DE APOYO A LA GESTION"/>
    <n v="293"/>
    <s v="ORDENES DE PAGO"/>
    <n v="1228"/>
    <n v="1321"/>
    <s v="126314 - Brindar los servicios técnicos para acompañar las instancias de participación y organizaciones sociales en el fortalecimiento de los planes de acción. 2696. Se expide CDP a solicitud expresa del ordenador del gasto con certificado de No existencia de personal 58394 de fecha 23 de febrero de 2025, solicitud SIPSE 126314 recibido para tramite de fecha 24 de febrero de 2025. CRP se expide mediante memorando 20257020007413, recibido el 13 de marzo de 2025."/>
    <s v="O23011745992024269601000"/>
    <s v="Participación incidente en Sumapaz"/>
    <n v="52373257"/>
    <s v="CLARIBEL  MARTINEZ HILARION"/>
    <n v="0"/>
    <n v="0"/>
    <n v="20160000"/>
    <n v="18704000"/>
    <n v="1456000"/>
    <x v="17"/>
    <s v="Fortalecer 40 Organizaciones sociales e Instancias de participación ciudadana."/>
    <n v="126314"/>
    <n v="5"/>
    <s v="5 - Bogotá confía en su gobierno"/>
    <s v="39 - Camino hacia una democracia deliberativa con un gobierno cercano a la gente y con participación ciudadana"/>
  </r>
  <r>
    <n v="2025"/>
    <x v="2"/>
    <d v="2025-01-01T00:00:00"/>
    <d v="2025-03-31T00:00:00"/>
    <s v="0020-01"/>
    <d v="2025-03-14T00:00:00"/>
    <n v="148"/>
    <s v="CONTRATO DE PRESTACION DE SERVICIOS DE APOYO A LA GESTION"/>
    <s v="302-2025"/>
    <s v="148 - CONTRATO DE PRESTACION DE SERVICIOS DE APOYO A LA GESTION"/>
    <n v="293"/>
    <s v="ORDENES DE PAGO"/>
    <n v="1116"/>
    <n v="1322"/>
    <s v="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CRP se expide mediante memorando 20257020006853, recibido el 13 de marzo de 2025."/>
    <s v="O23011745992024232701000"/>
    <s v="Fortalecimiento Institucional y sedes administrativas"/>
    <n v="1030697298"/>
    <s v="NICOL NATALIA CABANZO CHIRVA"/>
    <n v="0"/>
    <n v="0"/>
    <n v="37800000"/>
    <n v="35070000"/>
    <n v="2730000"/>
    <x v="0"/>
    <s v="Realizar 4 estrategias de fortalecimiento institucional (una por vigencia)."/>
    <n v="124883"/>
    <n v="2"/>
    <s v="5 - Bogotá confía en su gobierno"/>
    <s v="33 - Fortalecimiento institucional para un gobierno confiable"/>
  </r>
  <r>
    <n v="2025"/>
    <x v="2"/>
    <d v="2025-01-01T00:00:00"/>
    <d v="2025-03-31T00:00:00"/>
    <s v="0020-01"/>
    <d v="2025-03-14T00:00:00"/>
    <n v="148"/>
    <s v="CONTRATO DE PRESTACION DE SERVICIOS DE APOYO A LA GESTION"/>
    <s v="284-2025"/>
    <s v="148 - CONTRATO DE PRESTACION DE SERVICIOS DE APOYO A LA GESTION"/>
    <n v="293"/>
    <s v="ORDENES DE PAGO"/>
    <n v="1221"/>
    <n v="1323"/>
    <s v="125659 - Prestar los servicios como auxiliar administrativo para el Centro de Documentación e Información C.D.I. de la Alcaldía Local de Sumapaz. 2327. Se expide CDP a solicitud expresa del ordenador del gasto con certificado de No existencia de personal 58405 de fecha 23 de febrero de 2025, solicitud SIPSE 125659 recibido para tramite de fecha 24 de febrero de 2025. SE EXPIDE CRP MEDIANTE MEMORANDO 20257020007423, RECIBIDO EL 13 de marzo de 2025."/>
    <s v="O23011745992024232701000"/>
    <s v="Fortalecimiento Institucional y sedes administrativas"/>
    <n v="1007725726"/>
    <s v="DUVAN FELIPE IBARRA ALARCON"/>
    <n v="0"/>
    <n v="0"/>
    <n v="14400000"/>
    <n v="13360000"/>
    <n v="1040000"/>
    <x v="0"/>
    <s v="Realizar 4 estrategias de fortalecimiento institucional (una por vigencia)."/>
    <n v="125659"/>
    <n v="2"/>
    <s v="5 - Bogotá confía en su gobierno"/>
    <s v="33 - Fortalecimiento institucional para un gobierno confiable"/>
  </r>
  <r>
    <n v="2025"/>
    <x v="2"/>
    <d v="2025-01-01T00:00:00"/>
    <d v="2025-03-31T00:00:00"/>
    <s v="0020-01"/>
    <d v="2025-03-14T00:00:00"/>
    <n v="145"/>
    <s v="CONTRATO DE PRESTACION DE SERVICIOS PROFESIONALES"/>
    <s v="282-2025"/>
    <s v="145 - CONTRATO DE PRESTACION DE SERVICIOS PROFESIONALES"/>
    <n v="293"/>
    <s v="ORDENES DE PAGO"/>
    <n v="1216"/>
    <n v="1324"/>
    <s v="130519 - Prestar servicios profesionales para la gestión presupuestal y de tesorería del Área de Gestión de Desarrollo Local de la Alcaldía Local de Sumapaz. 2327. Se expide CDP a solicitud expresa del Ordenador del gasto con certificado de No existencia de personal 58072 de fecha 19 de febrero 2025, solicitud SIPSE 130519, recibido para tramite de fecha 21 de febrero de 2025. SE EXPIDE CRP MEDIANTE MEMORANDO 20257020007433, RECIBIDO EL 13 de marzo de 2025."/>
    <s v="O23011745992024232701000"/>
    <s v="Fortalecimiento Institucional y sedes administrativas"/>
    <n v="11413532"/>
    <s v="OSCAR GIOVANNY CONTRERAS NOVOA"/>
    <n v="0"/>
    <n v="0"/>
    <n v="36000000"/>
    <n v="33400000"/>
    <n v="2600000"/>
    <x v="0"/>
    <s v="Realizar 4 estrategias de fortalecimiento institucional (una por vigencia)."/>
    <n v="130519"/>
    <n v="2"/>
    <s v="5 - Bogotá confía en su gobierno"/>
    <s v="33 - Fortalecimiento institucional para un gobierno confiable"/>
  </r>
  <r>
    <n v="2025"/>
    <x v="2"/>
    <d v="2025-01-01T00:00:00"/>
    <d v="2025-03-31T00:00:00"/>
    <s v="0020-01"/>
    <d v="2025-03-14T00:00:00"/>
    <n v="148"/>
    <s v="CONTRATO DE PRESTACION DE SERVICIOS DE APOYO A LA GESTION"/>
    <s v="304-2025"/>
    <s v="148 - CONTRATO DE PRESTACION DE SERVICIOS DE APOYO A LA GESTION"/>
    <n v="293"/>
    <s v="ORDENES DE PAGO"/>
    <n v="1246"/>
    <n v="1326"/>
    <s v="127819 - Prestar los servicios de apoyo administrativo para apoyar el desarrollo de las actividades del proyecto de Bienestar animal del Fondo de Desarrollo Rural de Sumapaz. 2666. Se expide a solicitud expresa del Ordenador del gasto mediante SIPSE 127819 del 25 de febrero de 2025. No hay 58420 del 24 de febrero de 2025. Recibido el 26 de febrero de 2025. SE EXPIDE CRP MEDIANTE MEMORANDO 20257020006803, RECIBIDO EL 13 de marzo de 2025."/>
    <s v="O23011745992024266601000"/>
    <s v="Sumapaz proteje su fauna"/>
    <n v="1011321001"/>
    <s v="NICOLAS DAVID NIÑO RUIZ"/>
    <n v="0"/>
    <n v="0"/>
    <n v="12000000"/>
    <n v="12000000"/>
    <n v="0"/>
    <x v="3"/>
    <s v="Atender 1000 animales en los programas de brigadas médicas, urgencias veterinarias y adopciones"/>
    <n v="127819"/>
    <n v="1"/>
    <s v="2 - Bogotá confía en su bien-estar"/>
    <s v="15 - Bogotá protege todas las formas de vida"/>
  </r>
  <r>
    <n v="2025"/>
    <x v="2"/>
    <d v="2025-01-01T00:00:00"/>
    <d v="2025-03-31T00:00:00"/>
    <s v="0020-01"/>
    <d v="2025-03-14T00:00:00"/>
    <n v="148"/>
    <s v="CONTRATO DE PRESTACION DE SERVICIOS DE APOYO A LA GESTION"/>
    <s v="303-2025"/>
    <s v="148 - CONTRATO DE PRESTACION DE SERVICIOS DE APOYO A LA GESTION"/>
    <n v="293"/>
    <s v="ORDENES DE PAGO"/>
    <n v="1222"/>
    <n v="1327"/>
    <s v="125654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406 de fecha 23 de febrero de 2025, solicitud SIPSE 125654 recibido para tramite de fecha 24 de febrero de 2025. SE EXPIDE CRP MEDIANTE MEMORANDO 20257020007453, RECIBIDO EL 13 de marzo de 2025."/>
    <s v="O23011745992024232701000"/>
    <s v="Fortalecimiento Institucional y sedes administrativas"/>
    <n v="1017258647"/>
    <s v="MICHAEL STEVEN RENGIFO MAHECHA"/>
    <n v="0"/>
    <n v="0"/>
    <n v="24000000"/>
    <n v="24000000"/>
    <n v="0"/>
    <x v="0"/>
    <s v="Realizar 4 estrategias de fortalecimiento institucional (una por vigencia)."/>
    <n v="125654"/>
    <n v="2"/>
    <s v="5 - Bogotá confía en su gobierno"/>
    <s v="33 - Fortalecimiento institucional para un gobierno confiable"/>
  </r>
  <r>
    <n v="2025"/>
    <x v="2"/>
    <d v="2025-01-01T00:00:00"/>
    <d v="2025-03-31T00:00:00"/>
    <s v="0020-01"/>
    <d v="2025-03-14T00:00:00"/>
    <n v="145"/>
    <s v="CONTRATO DE PRESTACION DE SERVICIOS PROFESIONALES"/>
    <s v="278-2025"/>
    <s v="145 - CONTRATO DE PRESTACION DE SERVICIOS PROFESIONALES"/>
    <n v="293"/>
    <s v="ORDENES DE PAGO"/>
    <n v="1209"/>
    <n v="1328"/>
    <s v="130938 - 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 DDHH- y Diálogo Social en el marco del proyecto - Por una mejor Convivencia en Sumapaz. 2230. Se expide CDP a solicitud expresa del Ordenador del gasto con certificado de No existencia de personal 58068 de fecha 19 de febrero 2025, solicitud SIPSE 130938, recibido para tramite de fecha 21 de febrero de 2025. SE EXPIDE CRP MEDIANTE MEMORANDO 20257020006863, RECIBIDO EL 13 de marzo de 2025."/>
    <s v="O23011745992024223001000"/>
    <s v="Por una mejor convivencia en Sumapaz"/>
    <n v="1032476232"/>
    <s v="DIANA CATALINA MOSQUERA PANIAGUA"/>
    <n v="0"/>
    <n v="0"/>
    <n v="36000000"/>
    <n v="36000000"/>
    <n v="0"/>
    <x v="7"/>
    <s v="Implementar 16 iniciativas de convivencia con participación de la ciudadanía"/>
    <n v="130938"/>
    <n v="2"/>
    <s v="1 - Bogotá avanza en su seguridad"/>
    <s v="1 - Diálogo social y cultura ciudadana para la convivencia pacifica y la recuperación de la confianza"/>
  </r>
  <r>
    <n v="2025"/>
    <x v="2"/>
    <d v="2025-01-01T00:00:00"/>
    <d v="2025-03-31T00:00:00"/>
    <s v="0020-01"/>
    <d v="2025-03-14T00:00:00"/>
    <n v="148"/>
    <s v="CONTRATO DE PRESTACION DE SERVICIOS DE APOYO A LA GESTION"/>
    <s v="298-2025"/>
    <s v="148 - CONTRATO DE PRESTACION DE SERVICIOS DE APOYO A LA GESTION"/>
    <n v="293"/>
    <s v="ORDENES DE PAGO"/>
    <n v="1213"/>
    <n v="1329"/>
    <s v="119709 - Prestar sus servicios de apoyo asistencial en el desarrollo y ejecución del proyecto de inversión &quot;Fortaleciendo la Conectividad en Sumapaz&quot;. 2265. Se expide CDP a solicitud expresa del Ordenador del gasto con certificado de No existencia de personal 58090 de fecha 19 de febrero 2025, solicitud SIPSE 1127959, recibido para tramite de fecha 21 de febrero de 2025. SE EXPIDE CRP MEDIANTE MEMORANDO 20257020006883, RECIBIDO EL 13 de marzo de 2025."/>
    <s v="O23011745992024226501000"/>
    <s v="Fortaleciendo la Conectividad en Sumapaz"/>
    <n v="1000133592"/>
    <s v="LUISA FERNANDA LOPEZ CORREDOR"/>
    <n v="0"/>
    <n v="0"/>
    <n v="16380000"/>
    <n v="16380000"/>
    <n v="0"/>
    <x v="14"/>
    <s v="Operativizar 17 Centros de Acceso Comunitario en zonas rurales y/o apartadas y/o urbanas, con énfasis en Servicios TIC´s generados."/>
    <n v="119709"/>
    <n v="1"/>
    <s v="5 - Bogotá confía en su gobierno"/>
    <s v="35 - Bogotá ciudad Inteligente"/>
  </r>
  <r>
    <n v="2025"/>
    <x v="2"/>
    <d v="2025-01-01T00:00:00"/>
    <d v="2025-03-31T00:00:00"/>
    <s v="0020-01"/>
    <d v="2025-03-14T00:00:00"/>
    <n v="148"/>
    <s v="CONTRATO DE PRESTACION DE SERVICIOS DE APOYO A LA GESTION"/>
    <s v="306-2025"/>
    <s v="148 - CONTRATO DE PRESTACION DE SERVICIOS DE APOYO A LA GESTION"/>
    <n v="293"/>
    <s v="ORDENES DE PAGO"/>
    <n v="1251"/>
    <n v="1330"/>
    <s v="131522 - Prestar los servicios técnicos para acompañar a las instancias de participación y organizaciones comunales desde el proyecto de participación incidente de la Alcaldía Local de Sumapaz. 2696. Se expide CDP a solicitud expresa del ordenador del gasto, mediante SIPSE 131522 con no hay de existencia 58679 del 1 de marzo de 2025, se recibido el 03 de marzo de 2025. SE EXPIDE CRP MEDIANTE MEMORANDO 20257020007393, RECIBIDO EL 13 de marzo de 2025."/>
    <s v="O23011745992024269601000"/>
    <s v="Participación incidente en Sumapaz"/>
    <n v="1019107614"/>
    <s v="NATALIA  SIERRA CIFUENTES"/>
    <n v="0"/>
    <n v="0"/>
    <n v="23400000"/>
    <n v="23400000"/>
    <n v="0"/>
    <x v="17"/>
    <s v="Fortalecer 27 organizaciones comunales."/>
    <n v="131522"/>
    <n v="4"/>
    <s v="5 - Bogotá confía en su gobierno"/>
    <s v="39 - Camino hacia una democracia deliberativa con un gobierno cercano a la gente y con participación ciudadana"/>
  </r>
  <r>
    <n v="2025"/>
    <x v="2"/>
    <d v="2025-01-01T00:00:00"/>
    <d v="2025-03-31T00:00:00"/>
    <s v="0020-01"/>
    <d v="2025-03-14T00:00:00"/>
    <n v="145"/>
    <s v="CONTRATO DE PRESTACION DE SERVICIOS PROFESIONALES"/>
    <s v="301-2025"/>
    <s v="145 - CONTRATO DE PRESTACION DE SERVICIOS PROFESIONALES"/>
    <n v="293"/>
    <s v="ORDENES DE PAGO"/>
    <n v="1253"/>
    <n v="1331"/>
    <s v="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 SE EXPIDE CRP MEDIANTE MEMORANDO 20257020007443, RECIBIDO EL 13 de marzo de 2025."/>
    <s v="O23011745992024248601000"/>
    <s v="Acciones para la promoción de la cultura, tradición y costumbres sumapaceñas"/>
    <n v="1069230695"/>
    <s v="LUZ YADIRA CANTOR CASTILLO"/>
    <n v="0"/>
    <n v="0"/>
    <n v="30240000"/>
    <n v="30240000"/>
    <n v="0"/>
    <x v="21"/>
    <s v="Capacitar 600 personas en los campos artísticos, interculturales, culturales y/o patrimoniales."/>
    <n v="131258"/>
    <n v="1"/>
    <s v="2 - Bogotá confía en su bien-estar"/>
    <s v="14 - Bogotá deportiva, recreativa, artística, patrimonial e intercultural"/>
  </r>
  <r>
    <n v="2025"/>
    <x v="2"/>
    <d v="2025-01-01T00:00:00"/>
    <d v="2025-03-31T00:00:00"/>
    <s v="0020-01"/>
    <d v="2025-03-14T00:00:00"/>
    <n v="148"/>
    <s v="CONTRATO DE PRESTACION DE SERVICIOS DE APOYO A LA GESTION"/>
    <s v="295-2025"/>
    <s v="148 - CONTRATO DE PRESTACION DE SERVICIOS DE APOYO A LA GESTION"/>
    <n v="292"/>
    <s v="ORDENES DE PAGO"/>
    <n v="1250"/>
    <n v="1332"/>
    <s v="126232 - Prestar los servicios de apoyo administrativo al área de Gestión de Desarrollo Local, en la ejecución de la meta salud sexual y reproductiva consciente en los diferentes ciclos de vida. 2324. Se expide CDP a solicitud expresa del Ordenador del gasto con certificado de No existencia de personal 5865 de fecha 25 de febrero 2025, solicitud SIPSE 126232, recibido para tramite de fecha 27 de febrero de 2025.Se expide CRP mediante memorando 20257020007773 recibido el 13 de marzo 2025."/>
    <s v="O23011745992024232401000"/>
    <s v="Acciones para el cuidado de la salud y el bienestar de las y los Sumapaceños"/>
    <n v="1069716477"/>
    <s v="YENNY PATRICIA CRUZ ALVAREZ"/>
    <n v="0"/>
    <n v="0"/>
    <n v="17010000"/>
    <n v="17010000"/>
    <n v="0"/>
    <x v="6"/>
    <s v="Vincular 400 personas a las acciones y estrategias para promover la salud sexual y reproductiva consciente en los diferentes ciclos de vida"/>
    <n v="126232"/>
    <n v="4"/>
    <s v="2 - Bogotá confía en su bien-estar"/>
    <s v="10 - Salud Pública Integrada e Integral"/>
  </r>
  <r>
    <n v="2025"/>
    <x v="2"/>
    <d v="2025-01-01T00:00:00"/>
    <d v="2025-03-31T00:00:00"/>
    <s v="0020-01"/>
    <d v="2025-03-14T00:00:00"/>
    <n v="148"/>
    <s v="CONTRATO DE PRESTACION DE SERVICIOS DE APOYO A LA GESTION"/>
    <s v="272-2025"/>
    <s v="148 - CONTRATO DE PRESTACION DE SERVICIOS DE APOYO A LA GESTION"/>
    <n v="292"/>
    <s v="ORDENES DE PAGO"/>
    <n v="1197"/>
    <n v="1333"/>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Se expide CRP mediante memorando 20257020007503, recibido el 13 de marzo de 2025."/>
    <s v="O23011745992024223001000"/>
    <s v="Por una mejor convivencia en Sumapaz"/>
    <n v="1023036543"/>
    <s v="CLAUDIA PATRICIA GAMBA CASTRO"/>
    <n v="0"/>
    <n v="0"/>
    <n v="17010000"/>
    <n v="17010000"/>
    <n v="0"/>
    <x v="7"/>
    <s v="Implementar 16 acciones formativas diferenciales para la promoción de la convivencia ciudadana"/>
    <n v="127989"/>
    <n v="1"/>
    <s v="1 - Bogotá avanza en su seguridad"/>
    <s v="1 - Diálogo social y cultura ciudadana para la convivencia pacifica y la recuperación de la confianza"/>
  </r>
  <r>
    <n v="2025"/>
    <x v="2"/>
    <d v="2025-01-01T00:00:00"/>
    <d v="2025-03-31T00:00:00"/>
    <s v="0020-01"/>
    <d v="2025-03-14T00:00:00"/>
    <n v="148"/>
    <s v="CONTRATO DE PRESTACION DE SERVICIOS DE APOYO A LA GESTION"/>
    <s v="283-2025"/>
    <s v="148 - CONTRATO DE PRESTACION DE SERVICIOS DE APOYO A LA GESTION"/>
    <n v="292"/>
    <s v="ORDENES DE PAGO"/>
    <n v="1104"/>
    <n v="1334"/>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13, recibido el 13 de marzo de 2025."/>
    <s v="O23011745992024248601000"/>
    <s v="Acciones para la promoción de la cultura, tradición y costumbres sumapaceñas"/>
    <n v="1032656486"/>
    <s v="MARIA ALEJANDRA GOMEZ OSPINA"/>
    <n v="0"/>
    <n v="0"/>
    <n v="15750000"/>
    <n v="15750000"/>
    <n v="0"/>
    <x v="21"/>
    <s v="Capacitar 600 personas en los campos artísticos, interculturales, culturales y/o patrimoniales."/>
    <n v="127548"/>
    <n v="1"/>
    <s v="2 - Bogotá confía en su bien-estar"/>
    <s v="14 - Bogotá deportiva, recreativa, artística, patrimonial e intercultural"/>
  </r>
  <r>
    <n v="2025"/>
    <x v="2"/>
    <d v="2025-01-01T00:00:00"/>
    <d v="2025-03-31T00:00:00"/>
    <s v="0020-01"/>
    <d v="2025-03-14T00:00:00"/>
    <n v="148"/>
    <s v="CONTRATO DE PRESTACION DE SERVICIOS DE APOYO A LA GESTION"/>
    <s v="292-2025"/>
    <s v="148 - CONTRATO DE PRESTACION DE SERVICIOS DE APOYO A LA GESTION"/>
    <n v="292"/>
    <s v="ORDENES DE PAGO"/>
    <n v="1104"/>
    <n v="1335"/>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23, recibido el 13 de marzo de 2025."/>
    <s v="O23011745992024248601000"/>
    <s v="Acciones para la promoción de la cultura, tradición y costumbres sumapaceñas"/>
    <n v="348932"/>
    <s v="NOHELY  SANTANA SANCHEZ"/>
    <n v="0"/>
    <n v="0"/>
    <n v="15750000"/>
    <n v="14612500"/>
    <n v="1137500"/>
    <x v="21"/>
    <s v="Capacitar 600 personas en los campos artísticos, interculturales, culturales y/o patrimoniales."/>
    <n v="127548"/>
    <n v="1"/>
    <s v="2 - Bogotá confía en su bien-estar"/>
    <s v="14 - Bogotá deportiva, recreativa, artística, patrimonial e intercultural"/>
  </r>
  <r>
    <n v="2025"/>
    <x v="2"/>
    <d v="2025-01-01T00:00:00"/>
    <d v="2025-03-31T00:00:00"/>
    <s v="0020-01"/>
    <d v="2025-03-14T00:00:00"/>
    <n v="145"/>
    <s v="CONTRATO DE PRESTACION DE SERVICIOS PROFESIONALES"/>
    <s v="293-2025"/>
    <s v="145 - CONTRATO DE PRESTACION DE SERVICIOS PROFESIONALES"/>
    <n v="292"/>
    <s v="ORDENES DE PAGO"/>
    <n v="1204"/>
    <n v="1336"/>
    <s v="127690 - Prestar los servicios profesionales para apoyar la formulación de los procesos de gastos de funcionamiento del área de Gestión de Desarrollo Local de la Alcaldía Local de Sumapaz. 2327. Se expide CDP a solicitud expresa del Ordenador del gasto con certificado de No existencia de personal 58117 de fecha 19 de febrero 2025, solicitud SIPSE 127690, recibido para tramite de fecha 21 de febrero de 2025. Se expide CRP mediante memorando 20257020007613, recibido el 13 de marzo de 2025."/>
    <s v="O23011745992024232701000"/>
    <s v="Fortalecimiento Institucional y sedes administrativas"/>
    <n v="1022365664"/>
    <s v="LEIDY ALEJANDRA ALZATE JARA"/>
    <n v="0"/>
    <n v="0"/>
    <n v="30600000"/>
    <n v="30600000"/>
    <n v="0"/>
    <x v="0"/>
    <s v="Realizar 4 estrategias de fortalecimiento institucional (una por vigencia)."/>
    <n v="127690"/>
    <n v="2"/>
    <s v="5 - Bogotá confía en su gobierno"/>
    <s v="33 - Fortalecimiento institucional para un gobierno confiable"/>
  </r>
  <r>
    <n v="2025"/>
    <x v="2"/>
    <d v="2025-01-01T00:00:00"/>
    <d v="2025-03-31T00:00:00"/>
    <s v="0020-01"/>
    <d v="2025-03-14T00:00:00"/>
    <n v="148"/>
    <s v="CONTRATO DE PRESTACION DE SERVICIOS DE APOYO A LA GESTION"/>
    <s v="299-2025"/>
    <s v="148 - CONTRATO DE PRESTACION DE SERVICIOS DE APOYO A LA GESTION"/>
    <n v="292"/>
    <s v="ORDENES DE PAGO"/>
    <n v="1197"/>
    <n v="1337"/>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 Se expide CRP mediante memorando 20257020007753, recibido el 13 de marzo de 2025."/>
    <s v="O23011745992024223001000"/>
    <s v="Por una mejor convivencia en Sumapaz"/>
    <n v="1032656445"/>
    <s v="YESMIT YISELA CAMPOS MORALES"/>
    <n v="0"/>
    <n v="0"/>
    <n v="17010000"/>
    <n v="17010000"/>
    <n v="0"/>
    <x v="7"/>
    <s v="Implementar 16 acciones formativas diferenciales para la promoción de la convivencia ciudadana"/>
    <n v="127989"/>
    <n v="1"/>
    <s v="1 - Bogotá avanza en su seguridad"/>
    <s v="1 - Diálogo social y cultura ciudadana para la convivencia pacifica y la recuperación de la confianza"/>
  </r>
  <r>
    <n v="2025"/>
    <x v="2"/>
    <d v="2025-01-01T00:00:00"/>
    <d v="2025-03-31T00:00:00"/>
    <s v="0020-01"/>
    <d v="2025-03-14T00:00:00"/>
    <n v="145"/>
    <s v="CONTRATO DE PRESTACION DE SERVICIOS PROFESIONALES"/>
    <s v="305-2025"/>
    <s v="145 - CONTRATO DE PRESTACION DE SERVICIOS PROFESIONALES"/>
    <n v="292"/>
    <s v="ORDENES DE PAGO"/>
    <n v="1256"/>
    <n v="1338"/>
    <s v="131265 -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 Se expide CDP a solicitud expresa del ordenador del gasto, mediante SIPSE 131265 con no hay de existencia 58691 del 2 de marzo de 2025, se recibido el 03 de marzo de 2025. Se expide CRP mediante memorando 20257020007763, recibido el 13 de marzo de 2025."/>
    <s v="O23011745992024254101000"/>
    <s v="Bienestar para las Mujeres de Sumapaz"/>
    <n v="1022389817"/>
    <s v="DANIELA  VALERO GIL"/>
    <n v="0"/>
    <n v="0"/>
    <n v="30000000"/>
    <n v="30000000"/>
    <n v="0"/>
    <x v="15"/>
    <s v="Vincular 600 personas en procesos para la prevención de violencias en el contexto familiar y/o violencia sexual"/>
    <n v="131265"/>
    <n v="3"/>
    <s v="2 - Bogotá confía en su bien-estar"/>
    <s v="12 - Bogotá cuida a su gente"/>
  </r>
  <r>
    <n v="2025"/>
    <x v="2"/>
    <d v="2025-01-01T00:00:00"/>
    <d v="2025-03-31T00:00:00"/>
    <s v="0020-01"/>
    <d v="2025-03-14T00:00:00"/>
    <n v="148"/>
    <s v="CONTRATO DE PRESTACION DE SERVICIOS DE APOYO A LA GESTION"/>
    <s v="286-2025"/>
    <s v="148 - CONTRATO DE PRESTACION DE SERVICIOS DE APOYO A LA GESTION"/>
    <n v="292"/>
    <s v="ORDENES DE PAGO"/>
    <n v="1214"/>
    <n v="1339"/>
    <s v="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 Se expide CRP mediante memorando 20257020006873 recibido el 14 de marzo de 2025."/>
    <s v="O23011745992024268901000"/>
    <s v="Acueductos veredales, saneamiento básico y energías alternativas"/>
    <n v="1033798427"/>
    <s v="JUAN ALEXANDER CASTELLANOS RODRIGUEZ"/>
    <n v="0"/>
    <n v="0"/>
    <n v="18600000"/>
    <n v="15293333"/>
    <n v="3306667"/>
    <x v="9"/>
    <s v="Fortalecer 4 acueductos veredales con asistencia, intervenir técnica u organizativa"/>
    <n v="130765"/>
    <n v="1"/>
    <s v="4 - Bogotá ordena su territorio y avanza en su acción climática"/>
    <s v="29 - Servicios públicos inclusivos y sostenibles"/>
  </r>
  <r>
    <n v="2025"/>
    <x v="2"/>
    <d v="2025-01-01T00:00:00"/>
    <d v="2025-03-31T00:00:00"/>
    <s v="0020-01"/>
    <d v="2025-03-14T00:00:00"/>
    <n v="148"/>
    <s v="CONTRATO DE PRESTACION DE SERVICIOS DE APOYO A LA GESTION"/>
    <s v="235-2025"/>
    <s v="148 - CONTRATO DE PRESTACION DE SERVICIOS DE APOYO A LA GESTION"/>
    <n v="292"/>
    <s v="ORDENES DE PAGO"/>
    <n v="1152"/>
    <n v="1340"/>
    <s v="127958 - Prestar sus servicios como técnico para apoyar la ejecución del Proyecto de inversión Fortaleciendo la Conectividad en Sumapaz. 2265 SE EXPIDE CDP CON CERTIFICADO DE NO EXISTENCIA DE PERSONAL 57346 DE FECHA FEB 09/2025, SOLICITUD SIPSE 127958 RECIBIDO PARA TRAMITE DE FECHA FEB 11/2025. Se expide CRP mediante memorando 20257020008543 recibido el 14 de marzo de 2025."/>
    <s v="O23011745992024226501000"/>
    <s v="Fortaleciendo la Conectividad en Sumapaz"/>
    <n v="1013617405"/>
    <s v="JESSICA TATIANA SERRANO ESPINAL"/>
    <n v="0"/>
    <n v="0"/>
    <n v="18900000"/>
    <n v="13545000"/>
    <n v="5355000"/>
    <x v="14"/>
    <s v="Operativizar 17 Centros de Acceso Comunitario en zonas rurales y/o apartadas y/o urbanas, con énfasis en Servicios TIC´s generados."/>
    <n v="127958"/>
    <n v="1"/>
    <s v="5 - Bogotá confía en su gobierno"/>
    <s v="35 - Bogotá ciudad Inteligente"/>
  </r>
  <r>
    <n v="2025"/>
    <x v="2"/>
    <d v="2025-01-01T00:00:00"/>
    <d v="2025-03-31T00:00:00"/>
    <s v="0020-01"/>
    <d v="2025-03-14T00:00:00"/>
    <n v="145"/>
    <s v="CONTRATO DE PRESTACION DE SERVICIOS PROFESIONALES"/>
    <s v="307-2025"/>
    <s v="145 - CONTRATO DE PRESTACION DE SERVICIOS PROFESIONALES"/>
    <n v="292"/>
    <s v="ORDENES DE PAGO"/>
    <n v="1266"/>
    <n v="1341"/>
    <s v="131703 - Prestar los servicios profesionales para apoyar los procesos administrativos y financieros del Área de Gestión del Desarrollo Local del Fondo de Desarrollo Rural de Sumapaz 2327.Se expiden a solicitud expresa del ordenador del gasto mediante SIPSE 131703, recibido el 13 de marzo de 2025. Se expide CRP mediante memorando 20257020008563 recibido el 14 de marzo de 2025."/>
    <s v="O23011745992024232701000"/>
    <s v="Fortalecimiento Institucional y sedes administrativas"/>
    <n v="1057611038"/>
    <s v="LAURA VALENTINA HOLGUIN MEDINA"/>
    <n v="0"/>
    <n v="0"/>
    <n v="36000000"/>
    <n v="36000000"/>
    <n v="0"/>
    <x v="0"/>
    <s v="Realizar 4 estrategias de fortalecimiento institucional (una por vigencia)."/>
    <n v="131703"/>
    <n v="2"/>
    <s v="5 - Bogotá confía en su gobierno"/>
    <s v="33 - Fortalecimiento institucional para un gobierno confiable"/>
  </r>
  <r>
    <n v="2025"/>
    <x v="2"/>
    <d v="2025-01-01T00:00:00"/>
    <d v="2025-03-31T00:00:00"/>
    <s v="0020-01"/>
    <d v="2025-03-14T00:00:00"/>
    <n v="43"/>
    <s v="CONTRATO DE INTERVENTORIA"/>
    <s v="485-20233"/>
    <s v="43 - CONTRATO DE INTERVENTORIA"/>
    <n v="292"/>
    <s v="ORDENES DE PAGO"/>
    <n v="1271"/>
    <n v="1342"/>
    <s v="Adición 3 del CCS334-2022 CON OBJETO: 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Se expide a solicitud expresa del ordenador del gasto mediante memorando 20257020006683, recibido el 13 de marzo de 2025.Se expide CRP mediante memorando 20257020008713 recibido el 14 de marzo de 2025."/>
    <s v="O23011745992024232701000"/>
    <s v="Fortalecimiento Institucional y sedes administrativas"/>
    <n v="890104625"/>
    <s v="ECOVIAS SAS"/>
    <n v="0"/>
    <n v="0"/>
    <n v="124208154"/>
    <n v="0"/>
    <n v="124208154"/>
    <x v="0"/>
    <s v="Terminar 1 sede administrativa local"/>
    <s v="Adició"/>
    <n v="4"/>
    <s v="5 - Bogotá confía en su gobierno"/>
    <s v="33 - Fortalecimiento institucional para un gobierno confiable"/>
  </r>
  <r>
    <n v="2025"/>
    <x v="2"/>
    <d v="2025-01-01T00:00:00"/>
    <d v="2025-03-31T00:00:00"/>
    <s v="0020-01"/>
    <d v="2025-03-21T00:00:00"/>
    <n v="31"/>
    <s v="RESOLUCION"/>
    <s v="RES 12-2025"/>
    <s v="31 - RESOLUCION"/>
    <n v="285"/>
    <s v="ORDENES DE PAGO"/>
    <n v="1274"/>
    <n v="1343"/>
    <s v="132115 - Resolución Número 012 Del 17 De Marz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rzo y abril vigencia 2025. se expide a solicitud expresa del Ordenador del gasto, mediante SIPSE 132115, recibido el 21 de marzo de 2025. Se expide CRP mediante memorando 20257020009173, recibido el 21 de marzo de 2025."/>
    <s v="O23011745992024239801000"/>
    <s v="Cuidado y protección para la población Vulnerable de Sumapaz"/>
    <n v="860066942"/>
    <s v="CAJA DE COMPENSACION FAMILIAR COMPENSAR"/>
    <n v="0"/>
    <n v="0"/>
    <n v="1600000"/>
    <n v="1348683"/>
    <n v="251317"/>
    <x v="8"/>
    <s v="Beneficiar 305 personas mayores con transferencias monetarias"/>
    <n v="132115"/>
    <n v="1"/>
    <s v="2 - Bogotá confía en su bien-estar"/>
    <s v="7 - Bogotá, una ciudad con menos Pobreza"/>
  </r>
  <r>
    <n v="2025"/>
    <x v="2"/>
    <d v="2025-01-01T00:00:00"/>
    <d v="2025-03-31T00:00:00"/>
    <s v="0020-01"/>
    <d v="2025-03-21T00:00:00"/>
    <n v="31"/>
    <s v="RESOLUCION"/>
    <s v="RES 11-2025"/>
    <s v="31 - RESOLUCION"/>
    <n v="285"/>
    <s v="ORDENES DE PAGO"/>
    <n v="1275"/>
    <n v="1344"/>
    <s v="132113 - Resolución Número 011 Del 17 De Marzo De 2025 Por medio de la cual se ordena el gasto y pago correspondiente al (Proyecto 2398 Cuidado y Protección para la Población Vulnerable de Sumapaz, componente Apoyo Económico para Persona Mayor - Tipo C) correspondiente a los meses de marzo y abril vigencia 2025. Se expide a solicitud expresa del ordenador del gasto mediante SIPSE 132113, RECIBIDO EL 21 DE MARZO DE 2025, Se expide CRP mediante memorando 20257020009163, recibido el 21 de marzo de 2025."/>
    <s v="O23011745992024239801000"/>
    <s v="Cuidado y protección para la población Vulnerable de Sumapaz"/>
    <n v="860066942"/>
    <s v="CAJA DE COMPENSACION FAMILIAR COMPENSAR"/>
    <n v="0"/>
    <n v="0"/>
    <n v="91500000"/>
    <n v="91500000"/>
    <n v="0"/>
    <x v="8"/>
    <s v="Beneficiar 305 personas mayores con transferencias monetarias"/>
    <n v="132113"/>
    <n v="1"/>
    <s v="2 - Bogotá confía en su bien-estar"/>
    <s v="7 - Bogotá, una ciudad con menos Pobreza"/>
  </r>
  <r>
    <n v="2025"/>
    <x v="2"/>
    <d v="2025-01-01T00:00:00"/>
    <d v="2025-03-31T00:00:00"/>
    <s v="0020-01"/>
    <d v="2025-03-21T00:00:00"/>
    <n v="4"/>
    <s v="ORDEN DE COMPRA"/>
    <s v="127278-2024-2"/>
    <s v="04 - ORDEN DE COMPRA"/>
    <n v="285"/>
    <s v="ORDENES DE PAGO"/>
    <n v="1269"/>
    <n v="1345"/>
    <s v="132013 - Adición y prorroga a la O.C. 127278-2024, cuyo objeto es, prestar contratar el suministro y trasporte de combustible en vehículo tipo carrotanque para la maquinaria pesada y volquetas de propiedad o tenencia del fondo de desarrollo rural de Sumapaz. Se expide a solicitud expresa del ordenador del gasto mediante SIPSE 132013 recibido el 13 de marzo de 2025. SE EXPIDE CRP MEDIANTE MEMORANDO 20257020009123 DEL 21032025"/>
    <s v="O23011745992024228901000"/>
    <s v="Movilidad para Sumapaz"/>
    <n v="900459737"/>
    <s v="GRUPO EDS AUTOGAS S.A.S"/>
    <n v="0"/>
    <n v="0"/>
    <n v="39000000"/>
    <n v="26528138"/>
    <n v="12471862"/>
    <x v="1"/>
    <s v="Intervenir 40 Kilómetros-carril de malla vial rural con acciones de construcción y/o conservación"/>
    <n v="132013"/>
    <n v="1"/>
    <s v="4 - Bogotá ordena su territorio y avanza en su acción climática"/>
    <s v="26 - Movilidad Sostenible"/>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3001000"/>
    <s v="Por una mejor convivencia en Sumapaz"/>
    <n v="901676315"/>
    <s v="UNION TEMPORAL ANDINO 2022"/>
    <n v="0"/>
    <n v="0"/>
    <n v="5000000"/>
    <n v="5000000"/>
    <n v="0"/>
    <x v="7"/>
    <s v="Implementar 16 acciones formativas diferenciales para la promoción de la convivencia ciudadana"/>
    <n v="132011"/>
    <n v="1"/>
    <s v="1 - Bogotá avanza en su seguridad"/>
    <s v="1 - Diálogo social y cultura ciudadana para la convivencia pacifica y la recuperación de la confianza"/>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3001000"/>
    <s v="Por una mejor convivencia en Sumapaz"/>
    <n v="901676315"/>
    <s v="UNION TEMPORAL ANDINO 2022"/>
    <n v="0"/>
    <n v="0"/>
    <n v="5000000"/>
    <n v="5000000"/>
    <n v="0"/>
    <x v="7"/>
    <s v="Implementar 16 iniciativas de convivencia con participación de la ciudadanía"/>
    <n v="132011"/>
    <n v="2"/>
    <s v="1 - Bogotá avanza en su seguridad"/>
    <s v="1 - Diálogo social y cultura ciudadana para la convivencia pacifica y la recuperación de la confianza"/>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7801000"/>
    <s v="Mejoramiento de vivienda para la comunidad de Sumapaz"/>
    <n v="901676315"/>
    <s v="UNION TEMPORAL ANDINO 2022"/>
    <n v="0"/>
    <n v="0"/>
    <n v="5000000"/>
    <n v="5000000"/>
    <n v="0"/>
    <x v="20"/>
    <s v="Mejorar 200 viviendas de interés social rurales."/>
    <n v="132011"/>
    <n v="1"/>
    <s v="4 - Bogotá ordena su territorio y avanza en su acción climática"/>
    <s v="31 - Acceso equitativo de vivienda urbana y rural"/>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8901000"/>
    <s v="Movilidad para Sumapaz"/>
    <n v="901676315"/>
    <s v="UNION TEMPORAL ANDINO 2022"/>
    <n v="0"/>
    <n v="0"/>
    <n v="5000000"/>
    <n v="5000000"/>
    <n v="0"/>
    <x v="1"/>
    <s v="Intervenir 40 Kilómetros-carril de malla vial rural con acciones de construcción y/o conservación"/>
    <n v="132011"/>
    <n v="1"/>
    <s v="4 - Bogotá ordena su territorio y avanza en su acción climática"/>
    <s v="26 - Movilidad Sostenible"/>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1901000"/>
    <s v="Atención a víctimas en Sumapaz"/>
    <n v="901676315"/>
    <s v="UNION TEMPORAL ANDINO 2022"/>
    <n v="0"/>
    <n v="0"/>
    <n v="8000000"/>
    <n v="8000000"/>
    <n v="0"/>
    <x v="19"/>
    <s v="Realizar 4 procesos pedagógicos, artísticos, culturales, formativos o para el fortalecimiento de iniciativas ciudadanas para la apropiación social de la memoria, verdad, reparación integral a víctimas, paz y reconciliación.."/>
    <n v="132011"/>
    <n v="1"/>
    <s v="2 - Bogotá confía en su bien-estar"/>
    <s v="13 - Bogotá, un territorio de paz y reconciliación en donde todos puedan volver a empezar"/>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8801000"/>
    <s v="Recreación y Deporte para Sumapaz"/>
    <n v="901676315"/>
    <s v="UNION TEMPORAL ANDINO 2022"/>
    <n v="0"/>
    <n v="0"/>
    <n v="20000000"/>
    <n v="20000000"/>
    <n v="0"/>
    <x v="10"/>
    <s v="Capacitar 1000 personas en los campos deportivos o recreativos "/>
    <n v="132011"/>
    <n v="3"/>
    <s v="2 - Bogotá confía en su bien-estar"/>
    <s v="14 - Bogotá deportiva, recreativa, artística, patrimonial e intercultural"/>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9801000"/>
    <s v="Cuidado y protección para la población Vulnerable de Sumapaz"/>
    <n v="901676315"/>
    <s v="UNION TEMPORAL ANDINO 2022"/>
    <n v="0"/>
    <n v="0"/>
    <n v="10000000"/>
    <n v="10000000"/>
    <n v="0"/>
    <x v="8"/>
    <s v="Beneficiar 305 personas mayores con transferencias monetarias"/>
    <n v="132011"/>
    <n v="1"/>
    <s v="2 - Bogotá confía en su bien-estar"/>
    <s v="7 - Bogotá, una ciudad con menos Pobreza"/>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48601000"/>
    <s v="Acciones para la promoción de la cultura, tradición y costumbres sumapaceñas"/>
    <n v="901676315"/>
    <s v="UNION TEMPORAL ANDINO 2022"/>
    <n v="0"/>
    <n v="0"/>
    <n v="10000000"/>
    <n v="10000000"/>
    <n v="0"/>
    <x v="21"/>
    <s v="Capacitar 600 personas en los campos artísticos, interculturales, culturales y/o patrimoniales."/>
    <n v="132011"/>
    <n v="1"/>
    <s v="2 - Bogotá confía en su bien-estar"/>
    <s v="14 - Bogotá deportiva, recreativa, artística, patrimonial e intercultural"/>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54101000"/>
    <s v="Bienestar para las Mujeres de Sumapaz"/>
    <n v="901676315"/>
    <s v="UNION TEMPORAL ANDINO 2022"/>
    <n v="0"/>
    <n v="0"/>
    <n v="10000000"/>
    <n v="10000000"/>
    <n v="0"/>
    <x v="15"/>
    <s v="Vincular 600 mujeres cuidadoras a estrategias de cuidado."/>
    <n v="132011"/>
    <n v="1"/>
    <s v="2 - Bogotá confía en su bien-estar"/>
    <s v="12 - Bogotá cuida a su gente"/>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1301000"/>
    <s v="Manejo de emergencias y mitigación del riesgo de desastres"/>
    <n v="901676315"/>
    <s v="UNION TEMPORAL ANDINO 2022"/>
    <n v="0"/>
    <n v="0"/>
    <n v="8000000"/>
    <n v="8000000"/>
    <n v="0"/>
    <x v="4"/>
    <s v="Realizar 40 obras de mitigación y/u obras de mitigación existentes con mantenimiento"/>
    <n v="132011"/>
    <n v="2"/>
    <s v="4 - Bogotá ordena su territorio y avanza en su acción climática"/>
    <s v="27 - Gestión del riesgo de desastres para un territorio seguro"/>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7101000"/>
    <s v="Asistencia técnica agropecuaria y educación ambiental en la localidad de Sumapaz"/>
    <n v="901676315"/>
    <s v="UNION TEMPORAL ANDINO 2022"/>
    <n v="0"/>
    <n v="0"/>
    <n v="52781160"/>
    <n v="52781160"/>
    <n v="0"/>
    <x v="2"/>
    <s v="Apoyar 500 predios rurales con buenas prácticas agropecuarias y ambientales que fortalezcan la protección a coberturas vegetales y recurso hídrico"/>
    <n v="132011"/>
    <n v="3"/>
    <s v="4 - Bogotá ordena su territorio y avanza en su acción climática"/>
    <s v="25 - Aumento de la resiliencia al cambio climático y reducción de la vulnerabilidad"/>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8901000"/>
    <s v="Acueductos veredales, saneamiento básico y energías alternativas"/>
    <n v="901676315"/>
    <s v="UNION TEMPORAL ANDINO 2022"/>
    <n v="0"/>
    <n v="0"/>
    <n v="2000000"/>
    <n v="2000000"/>
    <n v="0"/>
    <x v="9"/>
    <s v="Fortalecer 4 acueductos veredales con asistencia, intervenir técnica u organizativa"/>
    <n v="132011"/>
    <n v="1"/>
    <s v="4 - Bogotá ordena su territorio y avanza en su acción climática"/>
    <s v="29 - Servicios públicos inclusivos y sostenibles"/>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n v="901676315"/>
    <s v="UNION TEMPORAL ANDINO 2022"/>
    <n v="0"/>
    <n v="0"/>
    <n v="15000000"/>
    <n v="15000000"/>
    <n v="0"/>
    <x v="17"/>
    <s v="Capacitar 240 personas a través de procesos de formación para la participación de manera virtual y presencial."/>
    <n v="132011"/>
    <n v="1"/>
    <s v="5 - Bogotá confía en su gobierno"/>
    <s v="39 - Camino hacia una democracia deliberativa con un gobierno cercano a la gente y con participación ciudadana"/>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n v="901676315"/>
    <s v="UNION TEMPORAL ANDINO 2022"/>
    <n v="0"/>
    <n v="0"/>
    <n v="15000000"/>
    <n v="15000000"/>
    <n v="0"/>
    <x v="17"/>
    <s v="Fortalecer 27 organizaciones comunales."/>
    <n v="132011"/>
    <n v="4"/>
    <s v="5 - Bogotá confía en su gobierno"/>
    <s v="39 - Camino hacia una democracia deliberativa con un gobierno cercano a la gente y con participación ciudadana"/>
  </r>
  <r>
    <n v="2025"/>
    <x v="2"/>
    <d v="2025-01-01T00:00:00"/>
    <d v="2025-03-31T00:00:00"/>
    <s v="0020-01"/>
    <d v="2025-03-21T00:00:00"/>
    <n v="4"/>
    <s v="ORDEN DE COMPRA"/>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n v="901676315"/>
    <s v="UNION TEMPORAL ANDINO 2022"/>
    <n v="0"/>
    <n v="0"/>
    <n v="30000000"/>
    <n v="30000000"/>
    <n v="0"/>
    <x v="17"/>
    <s v="Fortalecer 40 Organizaciones sociales e Instancias de participación ciudadana."/>
    <n v="132011"/>
    <n v="5"/>
    <s v="5 - Bogotá confía en su gobierno"/>
    <s v="39 - Camino hacia una democracia deliberativa con un gobierno cercano a la gente y con participación ciudadana"/>
  </r>
  <r>
    <n v="2025"/>
    <x v="2"/>
    <d v="2025-01-01T00:00:00"/>
    <d v="2025-03-31T00:00:00"/>
    <s v="0020-01"/>
    <d v="2025-03-25T00:00:00"/>
    <n v="145"/>
    <s v="CONTRATO DE PRESTACION DE SERVICIOS PROFESIONALES"/>
    <s v="308-2025"/>
    <s v="145 - CONTRATO DE PRESTACION DE SERVICIOS PROFESIONALES"/>
    <n v="281"/>
    <s v="ORDENES DE PAGO"/>
    <n v="1178"/>
    <n v="1347"/>
    <s v="130937 - Prestar servicios profesionales como Abogado (a) de apoyo en la implementación, asesoría, acompañamiento y gestión en el acceso a la justicia de la comunidad en el marco del proyecto de inversión 2290 Fortaleciendo la justicia en Sumapaz. 2290. Se expide CDP a solicitud expresa del Ordenador del gasto con certificado de No existencia de personal 58174 de fecha 20 de febrero 2025, solicitud SIPSE 130937, recibido para tramite de fecha 21 de febrero de 2025.Se expide CRP mediante memorando 20257020009203 recibido el 25 de marzo de 2025."/>
    <s v="O23011745992024229001000"/>
    <s v="Fortaleciendo la justicia en Sumapaz"/>
    <n v="1013636939"/>
    <s v="ADRIANA PAOLA AGUILERA PEÑA"/>
    <n v="0"/>
    <n v="0"/>
    <n v="33000000"/>
    <n v="26033333"/>
    <n v="6966667"/>
    <x v="5"/>
    <s v="Beneficiar 100 ciudadanos con habilidades y capacidades para gestionar la convivencia constructivamente"/>
    <n v="130937"/>
    <n v="3"/>
    <s v="1 - Bogotá avanza en su seguridad"/>
    <s v="4 - Servicios centrados en la justicia"/>
  </r>
  <r>
    <n v="2025"/>
    <x v="2"/>
    <d v="2025-01-01T00:00:00"/>
    <d v="2025-03-31T00:00:00"/>
    <s v="0020-01"/>
    <d v="2025-03-27T00:00:00"/>
    <n v="145"/>
    <s v="CONTRATO DE PRESTACION DE SERVICIOS PROFESIONALES"/>
    <s v="309-2025"/>
    <s v="145 - CONTRATO DE PRESTACION DE SERVICIOS PROFESIONALES"/>
    <n v="279"/>
    <s v="ORDENES DE PAGO"/>
    <n v="1180"/>
    <n v="1348"/>
    <s v="127991 - Prestar los servicios profesionales especializados al despacho de la Alcaldía Local de Sumapaz, para la estructuración estratégica de los procesos de planeación de los proyectos de inversión del FDRS. 2327. Se expide CDP a solicitud expresa del Ordenador del gasto con certificado de No existencia de personal 58086 de fecha 19 de febrero 2025, solicitud SIPSE 127991, recibido para tramite de fecha 21 de febrero de 2025.Se expide CRP mediante memorando 20257020009343 recibido el 27 de marzo de 2025."/>
    <s v="O23011745992024232701000"/>
    <s v="Fortalecimiento Institucional y sedes administrativas"/>
    <n v="1031159833"/>
    <s v="YUDY NATALIA PAIBA GORDILLO"/>
    <n v="0"/>
    <n v="0"/>
    <n v="50400000"/>
    <n v="50400000"/>
    <n v="0"/>
    <x v="0"/>
    <s v="Realizar 4 estrategias de fortalecimiento institucional (una por vigencia)."/>
    <n v="127991"/>
    <n v="2"/>
    <s v="5 - Bogotá confía en su gobierno"/>
    <s v="33 - Fortalecimiento institucional para un gobierno confiable"/>
  </r>
  <r>
    <n v="2025"/>
    <x v="2"/>
    <d v="2025-01-01T00:00:00"/>
    <d v="2025-03-31T00:00:00"/>
    <s v="0020-01"/>
    <d v="2025-03-31T00:00:00"/>
    <n v="148"/>
    <s v="CONTRATO DE PRESTACION DE SERVICIOS DE APOYO A LA GESTION"/>
    <s v="310-2025"/>
    <s v="148 - CONTRATO DE PRESTACION DE SERVICIOS DE APOYO A LA GESTION"/>
    <n v="275"/>
    <s v="ORDENES DE PAGO"/>
    <n v="1083"/>
    <n v="1349"/>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Se expide CRP a solicitud expresa del Ordenador del Gasto, mediante memorando 20257020009523, recibido el 31 de marzo de 2025."/>
    <s v="O23011745992024232701000"/>
    <s v="Fortalecimiento Institucional y sedes administrativas"/>
    <n v="1010012275"/>
    <s v="DIEGO FELIPE LEE MARTINEZ"/>
    <n v="0"/>
    <n v="0"/>
    <n v="21780000"/>
    <n v="21780000"/>
    <n v="0"/>
    <x v="0"/>
    <s v="Realizar 4 estrategias de fortalecimiento institucional (una por vigencia)."/>
    <n v="124917"/>
    <n v="2"/>
    <s v="5 - Bogotá confía en su gobierno"/>
    <s v="33 - Fortalecimiento institucional para un gobierno confiable"/>
  </r>
  <r>
    <n v="2025"/>
    <x v="2"/>
    <d v="2025-01-01T00:00:00"/>
    <d v="2025-03-31T00:00:00"/>
    <s v="0020-01"/>
    <d v="2025-03-31T00:00:00"/>
    <n v="148"/>
    <s v="CONTRATO DE PRESTACION DE SERVICIOS DE APOYO A LA GESTION"/>
    <s v="313-2025"/>
    <s v="148 - CONTRATO DE PRESTACION DE SERVICIOS DE APOYO A LA GESTION"/>
    <n v="275"/>
    <s v="ORDENES DE PAGO"/>
    <n v="1106"/>
    <n v="1350"/>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Se expide CRP a solicitud expresa del Ordenador del gasto, mediante memorando 20257020009553, recibido el 31 de marzo de 2025."/>
    <s v="O23011745992024232701000"/>
    <s v="Fortalecimiento Institucional y sedes administrativas"/>
    <n v="1032656394"/>
    <s v="ANA MILENA ROMERO ROMERO"/>
    <n v="0"/>
    <n v="0"/>
    <n v="21780000"/>
    <n v="21780000"/>
    <n v="0"/>
    <x v="0"/>
    <s v="Realizar 4 estrategias de fortalecimiento institucional (una por vigencia)."/>
    <n v="127697"/>
    <n v="2"/>
    <s v="5 - Bogotá confía en su gobierno"/>
    <s v="33 - Fortalecimiento institucional para un gobierno confiable"/>
  </r>
  <r>
    <n v="2025"/>
    <x v="2"/>
    <d v="2025-01-01T00:00:00"/>
    <d v="2025-03-31T00:00:00"/>
    <s v="0020-01"/>
    <d v="2025-03-31T00:00:00"/>
    <n v="148"/>
    <s v="CONTRATO DE PRESTACION DE SERVICIOS DE APOYO A LA GESTION"/>
    <s v="311-2025"/>
    <s v="148 - CONTRATO DE PRESTACION DE SERVICIOS DE APOYO A LA GESTION"/>
    <n v="275"/>
    <s v="ORDENES DE PAGO"/>
    <n v="1104"/>
    <n v="1351"/>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a solicitud expresa del Ordenador del gasto, mediante memorando 20257020009563, recibido el 31 de marzo de 2025."/>
    <s v="O23011745992024248601000"/>
    <s v="Acciones para la promoción de la cultura, tradición y costumbres sumapaceñas"/>
    <n v="1110520592"/>
    <s v="ANGELICA LIZETH MORA PRIMERO"/>
    <n v="0"/>
    <n v="0"/>
    <n v="15750000"/>
    <n v="15750000"/>
    <n v="0"/>
    <x v="21"/>
    <s v="Capacitar 600 personas en los campos artísticos, interculturales, culturales y/o patrimoniales."/>
    <n v="127548"/>
    <n v="1"/>
    <s v="2 - Bogotá confía en su bien-estar"/>
    <s v="14 - Bogotá deportiva, recreativa, artística, patrimonial e intercultural"/>
  </r>
  <r>
    <n v="2025"/>
    <x v="3"/>
    <d v="2025-01-01T00:00:00"/>
    <d v="2025-04-30T00:00:00"/>
    <s v="0020-01"/>
    <d v="2025-04-01T00:00:00"/>
    <n v="148"/>
    <s v="CONTRATO DE PRESTACION DE SERVICIOS DE APOYO A LA GESTION"/>
    <s v="314-2025"/>
    <s v="148 - CONTRATO DE PRESTACION DE SERVICIOS DE APOYO A LA GESTION"/>
    <n v="274"/>
    <s v="ORDENES DE PAGO"/>
    <n v="1214"/>
    <n v="1352"/>
    <s v="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Se expide CRP mediante memorando 20257020009603, recibido el 1 de abril de 2025."/>
    <s v="O23011745992024268901000"/>
    <s v="Acueductos veredales, saneamiento básico y energías alternativas"/>
    <n v="11382243"/>
    <s v="JOSE LAZARO SANTANA FIERRO"/>
    <n v="0"/>
    <n v="0"/>
    <n v="18600000"/>
    <n v="18600000"/>
    <n v="0"/>
    <x v="9"/>
    <s v="Fortalecer 4 acueductos veredales con asistencia, intervenir técnica u organizativa"/>
    <n v="130765"/>
    <n v="1"/>
    <s v="4 - Bogotá ordena su territorio y avanza en su acción climática"/>
    <s v="29 - Servicios públicos inclusivos y sostenibles"/>
  </r>
  <r>
    <n v="2025"/>
    <x v="3"/>
    <d v="2025-01-01T00:00:00"/>
    <d v="2025-04-30T00:00:00"/>
    <s v="0020-01"/>
    <d v="2025-04-02T00:00:00"/>
    <n v="145"/>
    <s v="CONTRATO DE PRESTACION DE SERVICIOS PROFESIONALES"/>
    <s v="316-2025"/>
    <s v="145 - CONTRATO DE PRESTACION DE SERVICIOS PROFESIONALES"/>
    <n v="273"/>
    <s v="ORDENES DE PAGO"/>
    <n v="1253"/>
    <n v="1353"/>
    <s v="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Se expide CRP mediante memorando 20257020009753."/>
    <s v="O23011745992024248601000"/>
    <s v="Acciones para la promoción de la cultura, tradición y costumbres sumapaceñas"/>
    <n v="1026262117"/>
    <s v="OSCAR FABIAN APOLINAR BOCANEGRA"/>
    <n v="0"/>
    <n v="0"/>
    <n v="30240000"/>
    <n v="27720000"/>
    <n v="2520000"/>
    <x v="21"/>
    <s v="Capacitar 600 personas en los campos artísticos, interculturales, culturales y/o patrimoniales."/>
    <n v="131258"/>
    <n v="1"/>
    <s v="2 - Bogotá confía en su bien-estar"/>
    <s v="14 - Bogotá deportiva, recreativa, artística, patrimonial e intercultural"/>
  </r>
  <r>
    <n v="2025"/>
    <x v="3"/>
    <d v="2025-01-01T00:00:00"/>
    <d v="2025-04-30T00:00:00"/>
    <s v="0020-01"/>
    <d v="2025-04-02T00:00:00"/>
    <n v="148"/>
    <s v="CONTRATO DE PRESTACION DE SERVICIOS DE APOYO A LA GESTION"/>
    <s v="315-2025"/>
    <s v="148 - CONTRATO DE PRESTACION DE SERVICIOS DE APOYO A LA GESTION"/>
    <n v="273"/>
    <s v="ORDENES DE PAGO"/>
    <n v="1249"/>
    <n v="1354"/>
    <s v="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 Se expide CRP mediante memorando 20257020009773 recibido el 2 de abril de 2025."/>
    <s v="O23011745992024232701000"/>
    <s v="Fortalecimiento Institucional y sedes administrativas"/>
    <n v="52183242"/>
    <s v="GINA ALEXANDRA SERRATO DURAN"/>
    <n v="0"/>
    <n v="0"/>
    <n v="18000000"/>
    <n v="18000000"/>
    <n v="0"/>
    <x v="0"/>
    <s v="Realizar 4 estrategias de fortalecimiento institucional (una por vigencia)."/>
    <n v="131253"/>
    <n v="2"/>
    <s v="5 - Bogotá confía en su gobierno"/>
    <s v="33 - Fortalecimiento institucional para un gobierno confiable"/>
  </r>
  <r>
    <n v="2025"/>
    <x v="3"/>
    <d v="2025-01-01T00:00:00"/>
    <d v="2025-04-30T00:00:00"/>
    <s v="0020-01"/>
    <d v="2025-04-02T00:00:00"/>
    <n v="148"/>
    <s v="CONTRATO DE PRESTACION DE SERVICIOS DE APOYO A LA GESTION"/>
    <s v="322-2025"/>
    <s v="148 - CONTRATO DE PRESTACION DE SERVICIOS DE APOYO A LA GESTION"/>
    <n v="273"/>
    <s v="ORDENES DE PAGO"/>
    <n v="1104"/>
    <n v="1355"/>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13 recibido el 2 de abril de 2025."/>
    <s v="O23011745992024248601000"/>
    <s v="Acciones para la promoción de la cultura, tradición y costumbres sumapaceñas"/>
    <n v="1001170017"/>
    <s v="JEINSTH ANDREA TAUTIVA PINZON"/>
    <n v="0"/>
    <n v="0"/>
    <n v="15750000"/>
    <n v="15750000"/>
    <n v="0"/>
    <x v="21"/>
    <s v="Capacitar 600 personas en los campos artísticos, interculturales, culturales y/o patrimoniales."/>
    <n v="127548"/>
    <n v="1"/>
    <s v="2 - Bogotá confía en su bien-estar"/>
    <s v="14 - Bogotá deportiva, recreativa, artística, patrimonial e intercultural"/>
  </r>
  <r>
    <n v="2025"/>
    <x v="3"/>
    <d v="2025-01-01T00:00:00"/>
    <d v="2025-04-30T00:00:00"/>
    <s v="0020-01"/>
    <d v="2025-04-02T00:00:00"/>
    <n v="145"/>
    <s v="CONTRATO DE PRESTACION DE SERVICIOS PROFESIONALES"/>
    <s v="312-2025"/>
    <s v="145 - CONTRATO DE PRESTACION DE SERVICIOS PROFESIONALES"/>
    <n v="273"/>
    <s v="ORDENES DE PAGO"/>
    <n v="1155"/>
    <n v="1356"/>
    <s v="127983 - Prestar los servicios profesionales como Abogado (a) de apoyo al Área de Gestión Policiva-Jurídica de la Alcaldía Local de Sumapaz. 2327. SE EXPIDE CDP CON CERTIFICADO DE NO EXISTENCIA DE PERSONAL 57334 DE FECHA FEB 09/2025, SOLICITUD SIPSE 127983 RECIBIDO PARA TRAMITE DE FECHA FEB 11/2025. Se expide CRP mediante memorando 20257020009763 recibido el 2 de abril de 2025."/>
    <s v="O23011745992024232701000"/>
    <s v="Fortalecimiento Institucional y sedes administrativas"/>
    <n v="1022958537"/>
    <s v="RAFAEL RICARDO PAEZ MENDOZA"/>
    <n v="0"/>
    <n v="0"/>
    <n v="37800000"/>
    <n v="37800000"/>
    <n v="0"/>
    <x v="0"/>
    <s v="Realizar 4 estrategias de fortalecimiento institucional (una por vigencia)."/>
    <n v="127983"/>
    <n v="2"/>
    <s v="5 - Bogotá confía en su gobierno"/>
    <s v="33 - Fortalecimiento institucional para un gobierno confiable"/>
  </r>
  <r>
    <n v="2025"/>
    <x v="3"/>
    <d v="2025-01-01T00:00:00"/>
    <d v="2025-04-30T00:00:00"/>
    <s v="0020-01"/>
    <d v="2025-04-02T00:00:00"/>
    <n v="148"/>
    <s v="CONTRATO DE PRESTACION DE SERVICIOS DE APOYO A LA GESTION"/>
    <s v="320-2025"/>
    <s v="148 - CONTRATO DE PRESTACION DE SERVICIOS DE APOYO A LA GESTION"/>
    <n v="273"/>
    <s v="ORDENES DE PAGO"/>
    <n v="1104"/>
    <n v="1357"/>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793 recibido el 2 de abril de 2025."/>
    <s v="O23011745992024248601000"/>
    <s v="Acciones para la promoción de la cultura, tradición y costumbres sumapaceñas"/>
    <n v="1032656465"/>
    <s v="DEISY VIVIANA VILLALBA BAQUERO"/>
    <n v="0"/>
    <n v="0"/>
    <n v="15750000"/>
    <n v="12600000"/>
    <n v="3150000"/>
    <x v="21"/>
    <s v="Capacitar 600 personas en los campos artísticos, interculturales, culturales y/o patrimoniales."/>
    <n v="127548"/>
    <n v="1"/>
    <s v="2 - Bogotá confía en su bien-estar"/>
    <s v="14 - Bogotá deportiva, recreativa, artística, patrimonial e intercultural"/>
  </r>
  <r>
    <n v="2025"/>
    <x v="3"/>
    <d v="2025-01-01T00:00:00"/>
    <d v="2025-04-30T00:00:00"/>
    <s v="0020-01"/>
    <d v="2025-04-02T00:00:00"/>
    <n v="148"/>
    <s v="CONTRATO DE PRESTACION DE SERVICIOS DE APOYO A LA GESTION"/>
    <s v="319-2025"/>
    <s v="148 - CONTRATO DE PRESTACION DE SERVICIOS DE APOYO A LA GESTION"/>
    <n v="273"/>
    <s v="ORDENES DE PAGO"/>
    <n v="1136"/>
    <n v="1358"/>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Se expide CRP mediante memorando 20257020009773 recibido el 2 de abril de 2025."/>
    <s v="O23011745992024232701000"/>
    <s v="Fortalecimiento Institucional y sedes administrativas"/>
    <n v="82389886"/>
    <s v="LUIS ALFONSO SALAZAR BARBOSA"/>
    <n v="0"/>
    <n v="0"/>
    <n v="17100000"/>
    <n v="16910000"/>
    <n v="190000"/>
    <x v="0"/>
    <s v="Realizar 4 estrategias de fortalecimiento institucional (una por vigencia)."/>
    <n v="125670"/>
    <n v="2"/>
    <s v="5 - Bogotá confía en su gobierno"/>
    <s v="33 - Fortalecimiento institucional para un gobierno confiable"/>
  </r>
  <r>
    <n v="2025"/>
    <x v="3"/>
    <d v="2025-01-01T00:00:00"/>
    <d v="2025-04-30T00:00:00"/>
    <s v="0020-01"/>
    <d v="2025-04-02T00:00:00"/>
    <n v="148"/>
    <s v="CONTRATO DE PRESTACION DE SERVICIOS DE APOYO A LA GESTION"/>
    <s v="321-2025"/>
    <s v="148 - CONTRATO DE PRESTACION DE SERVICIOS DE APOYO A LA GESTION"/>
    <n v="273"/>
    <s v="ORDENES DE PAGO"/>
    <n v="1104"/>
    <n v="1359"/>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03 recibido el 2 de abril de 2025."/>
    <s v="O23011745992024248601000"/>
    <s v="Acciones para la promoción de la cultura, tradición y costumbres sumapaceñas"/>
    <n v="174182"/>
    <s v="GERMAN  MARTINEZ HERNANDEZ"/>
    <n v="0"/>
    <n v="0"/>
    <n v="15750000"/>
    <n v="15225000"/>
    <n v="525000"/>
    <x v="21"/>
    <s v="Capacitar 600 personas en los campos artísticos, interculturales, culturales y/o patrimoniales."/>
    <n v="127548"/>
    <n v="1"/>
    <s v="2 - Bogotá confía en su bien-estar"/>
    <s v="14 - Bogotá deportiva, recreativa, artística, patrimonial e intercultural"/>
  </r>
  <r>
    <n v="2025"/>
    <x v="3"/>
    <d v="2025-01-01T00:00:00"/>
    <d v="2025-04-30T00:00:00"/>
    <s v="0020-01"/>
    <d v="2025-04-02T00:00:00"/>
    <n v="145"/>
    <s v="CONTRATO DE PRESTACION DE SERVICIOS PROFESIONALES"/>
    <s v="317-2025"/>
    <s v="145 - CONTRATO DE PRESTACION DE SERVICIOS PROFESIONALES"/>
    <n v="273"/>
    <s v="ORDENES DE PAGO"/>
    <n v="1191"/>
    <n v="1360"/>
    <s v="130920 - Prestar los servicios profesionales para gestionar los proyectos ambientales locales enfocados a la generación de energía eléctrica renovable y atender la gestión ambiental externa en la localidad. 2689. Se expide CDP a solicitud expresa del Ordenador del gasto con certificado de No existencia de personal 58070 de fecha 20 de febrero 2025, solicitud SIPSE 130920, recibido para tramite de fecha 21 de febrero de 2025. Se expide CRP mediante memorando 20257020009723 recibido el 2 de abril de 2025."/>
    <s v="O23011745992024268901000"/>
    <s v="Acueductos veredales, saneamiento básico y energías alternativas"/>
    <n v="1033773200"/>
    <s v="PAULA ROCIO VELOZA MARTINEZ"/>
    <n v="0"/>
    <n v="0"/>
    <n v="37200000"/>
    <n v="36786667"/>
    <n v="413333"/>
    <x v="9"/>
    <s v="Realizar 160 acciones  con energías alternativas para el área rural."/>
    <n v="130920"/>
    <n v="2"/>
    <s v="4 - Bogotá ordena su territorio y avanza en su acción climática"/>
    <s v="29 - Servicios públicos inclusivos y sostenibles"/>
  </r>
  <r>
    <n v="2025"/>
    <x v="3"/>
    <d v="2025-01-01T00:00:00"/>
    <d v="2025-04-30T00:00:00"/>
    <s v="0020-01"/>
    <d v="2025-04-02T00:00:00"/>
    <n v="145"/>
    <s v="CONTRATO DE PRESTACION DE SERVICIOS PROFESIONALES"/>
    <s v="318-2025"/>
    <s v="145 - CONTRATO DE PRESTACION DE SERVICIOS PROFESIONALES"/>
    <n v="273"/>
    <s v="ORDENES DE PAGO"/>
    <n v="1232"/>
    <n v="1361"/>
    <s v="125027 - Prestar los servicios profesionales especializados para apoyar jurídicamente las respuestas a las investigaciones preliminares y los hallazgos de todo tipo que resulten en contra de la Alcaldía Local de Sumapaz. 2327. Se expide CDP a solicitud expresa del ordenador del gasto con certificado de No existencia de personal 58416 de fecha 23 de febrero de 2025, solicitud SIPSE 125027 recibido para tramite de fecha 24 de febrero de 2025. Se expide CRP mediante memorando 20257020009743 recibido el 2 de abril de 2025."/>
    <s v="O23011745992024232701000"/>
    <s v="Fortalecimiento Institucional y sedes administrativas"/>
    <n v="1013613113"/>
    <s v="RAFAEL REINALDO ROMERO ROMERO"/>
    <n v="0"/>
    <n v="0"/>
    <n v="48000000"/>
    <n v="48000000"/>
    <n v="0"/>
    <x v="0"/>
    <s v="Realizar 4 estrategias de fortalecimiento institucional (una por vigencia)."/>
    <n v="125027"/>
    <n v="2"/>
    <s v="5 - Bogotá confía en su gobierno"/>
    <s v="33 - Fortalecimiento institucional para un gobierno confiable"/>
  </r>
  <r>
    <n v="2025"/>
    <x v="3"/>
    <d v="2025-01-01T00:00:00"/>
    <d v="2025-04-30T00:00:00"/>
    <s v="0020-01"/>
    <d v="2025-04-04T00:00:00"/>
    <n v="148"/>
    <s v="CONTRATO DE PRESTACION DE SERVICIOS DE APOYO A LA GESTION"/>
    <s v="323-2025"/>
    <s v="148 - CONTRATO DE PRESTACION DE SERVICIOS DE APOYO A LA GESTION"/>
    <n v="271"/>
    <s v="ORDENES DE PAGO"/>
    <n v="1160"/>
    <n v="1362"/>
    <s v="130167 - Prestar los servicios de apoyo técnico y administrativo a las áreas de la Alcaldía Local de Sumapaz. 2327 SE EXPIDE CDP CON CERTIFICADO DE NO EXISTENCIA DE PERSONAL 57177 DE FECHA FEB 09/2025, SOLICITUD SIPSE 130167 RECIBIDO PARA TRAMITE DE FECHA FEB 11/2025.Se expide a solicitud expresa del ordenador del gasto el CRP mediante memorando 20257020009943, recibido el 4 de abril de 2025."/>
    <s v="O23011745992024232701000"/>
    <s v="Fortalecimiento Institucional y sedes administrativas"/>
    <n v="80202726"/>
    <s v="ALEJANDRO  ZAPATA VILLALOBOS"/>
    <n v="0"/>
    <n v="0"/>
    <n v="24000000"/>
    <n v="24000000"/>
    <n v="0"/>
    <x v="0"/>
    <s v="Realizar 4 estrategias de fortalecimiento institucional (una por vigencia)."/>
    <n v="130167"/>
    <n v="2"/>
    <s v="5 - Bogotá confía en su gobierno"/>
    <s v="33 - Fortalecimiento institucional para un gobierno confiable"/>
  </r>
  <r>
    <n v="2025"/>
    <x v="3"/>
    <d v="2025-01-01T00:00:00"/>
    <d v="2025-04-30T00:00:00"/>
    <s v="0020-01"/>
    <d v="2025-04-07T00:00:00"/>
    <n v="148"/>
    <s v="CONTRATO DE PRESTACION DE SERVICIOS DE APOYO A LA GESTION"/>
    <s v="324-2025"/>
    <s v="148 - CONTRATO DE PRESTACION DE SERVICIOS DE APOYO A LA GESTION"/>
    <n v="268"/>
    <s v="ORDENES DE PAGO"/>
    <n v="1205"/>
    <n v="1363"/>
    <s v="127555 - Prestar los servicios tecnológicos al Área de Gestión de Desarrollo local, en las actividades administrativas de la gestión cultural de la localidad de Sumapaz. 2486. Se expide CDP a solicitud expresa del Ordenador del gasto con certificado de No existencia de personal 58115 de fecha 19 de febrero 2025, solicitud SIPSE 127555, recibido para tramite de fecha 21 de febrero de 2025.Se expide CRP mediante memorando 20257020010013, recibido el 7 de abril de 2025."/>
    <s v="O23011745992024248601000"/>
    <s v="Acciones para la promoción de la cultura, tradición y costumbres sumapaceñas"/>
    <n v="1010199232"/>
    <s v="ALEXANDRA CATALINA AMADOR TORRES"/>
    <n v="0"/>
    <n v="0"/>
    <n v="21300000"/>
    <n v="21300000"/>
    <n v="0"/>
    <x v="21"/>
    <s v="Capacitar 600 personas en los campos artísticos, interculturales, culturales y/o patrimoniales."/>
    <n v="127555"/>
    <n v="1"/>
    <s v="2 - Bogotá confía en su bien-estar"/>
    <s v="14 - Bogotá deportiva, recreativa, artística, patrimonial e intercultural"/>
  </r>
  <r>
    <n v="2025"/>
    <x v="3"/>
    <d v="2025-01-01T00:00:00"/>
    <d v="2025-04-30T00:00:00"/>
    <s v="0020-01"/>
    <d v="2025-04-08T00:00:00"/>
    <n v="145"/>
    <s v="CONTRATO DE PRESTACION DE SERVICIOS PROFESIONALES"/>
    <s v="325-2025"/>
    <s v="145 - CONTRATO DE PRESTACION DE SERVICIOS PROFESIONALES"/>
    <n v="267"/>
    <s v="ORDENES DE PAGO"/>
    <n v="1279"/>
    <n v="1364"/>
    <s v="132249 - Prestar servicios profesionales, con autonomía técnica y administrativa, para brindar apoyo al Despacho del Alcalde Local en los diferentes asuntos relacionados con temas ambientales y administrativos, tendientes a garantizar el plan de desarrollo local. 2327.Se expide CDP por solicitud expresa del ordenador del gasto con certificado de no hay 60187 del 03 de abril de 2025, mediante SIPSE 132249 recibido el 03 de abril de 2025. Se expide CRP mediante memorando 20257020010153 recibido el 08 de abril de 2025"/>
    <s v="O23011745992024232701000"/>
    <s v="Fortalecimiento Institucional y sedes administrativas"/>
    <n v="1022422381"/>
    <s v="GISELLE MARINA NIETO PIANDOY"/>
    <n v="0"/>
    <n v="0"/>
    <n v="45080000"/>
    <n v="38130167"/>
    <n v="6949833"/>
    <x v="0"/>
    <s v="Realizar 4 estrategias de fortalecimiento institucional (una por vigencia)."/>
    <n v="132249"/>
    <n v="2"/>
    <s v="5 - Bogotá confía en su gobierno"/>
    <s v="33 - Fortalecimiento institucional para un gobierno confiable"/>
  </r>
  <r>
    <n v="2025"/>
    <x v="3"/>
    <d v="2025-01-01T00:00:00"/>
    <d v="2025-04-30T00:00:00"/>
    <s v="0020-01"/>
    <d v="2025-04-09T00:00:00"/>
    <n v="145"/>
    <s v="CONTRATO DE PRESTACION DE SERVICIOS PROFESIONALES"/>
    <s v="328-2025"/>
    <s v="145 - CONTRATO DE PRESTACION DE SERVICIOS PROFESIONALES"/>
    <n v="266"/>
    <s v="ORDENES DE PAGO"/>
    <n v="1278"/>
    <n v="1365"/>
    <s v="132241 -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 Se expide CDP por solicitud expresa del ordenador del gasto con certificado de no hay 60188 del 03 de abril de 2025, mediante SIPSE 132241 recibido el 03 de abril de 2025.Se expide CRP mediante memorando 20257020010233, recibido el 9 de abril de 2025."/>
    <s v="O23011745992024232701000"/>
    <s v="Fortalecimiento Institucional y sedes administrativas"/>
    <n v="51986672"/>
    <s v="CLAUDIA VICTORIA PAEZ CALDERON"/>
    <n v="0"/>
    <n v="0"/>
    <n v="86400000"/>
    <n v="72720000"/>
    <n v="13680000"/>
    <x v="0"/>
    <s v="Realizar 4 estrategias de fortalecimiento institucional (una por vigencia)."/>
    <n v="132241"/>
    <n v="2"/>
    <s v="5 - Bogotá confía en su gobierno"/>
    <s v="33 - Fortalecimiento institucional para un gobierno confiable"/>
  </r>
  <r>
    <n v="2025"/>
    <x v="3"/>
    <d v="2025-01-01T00:00:00"/>
    <d v="2025-04-30T00:00:00"/>
    <s v="0020-01"/>
    <d v="2025-04-09T00:00:00"/>
    <n v="145"/>
    <s v="CONTRATO DE PRESTACION DE SERVICIOS PROFESIONALES"/>
    <s v="326-2025"/>
    <s v="145 - CONTRATO DE PRESTACION DE SERVICIOS PROFESIONALES"/>
    <n v="266"/>
    <s v="ORDENES DE PAGO"/>
    <n v="1137"/>
    <n v="1366"/>
    <s v="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Se expide CRP a solicitud expresa del ordenador del gasto mediante memorando 20257020010163 recibido el 9 de abril de 2025."/>
    <s v="O23011745992024232701000"/>
    <s v="Fortalecimiento Institucional y sedes administrativas"/>
    <n v="1019072215"/>
    <s v="NICOLAS  BERNAL LOPEZ"/>
    <n v="0"/>
    <n v="0"/>
    <n v="37800000"/>
    <n v="37800000"/>
    <n v="0"/>
    <x v="0"/>
    <s v="Realizar 4 estrategias de fortalecimiento institucional (una por vigencia)."/>
    <n v="125677"/>
    <n v="2"/>
    <s v="5 - Bogotá confía en su gobierno"/>
    <s v="33 - Fortalecimiento institucional para un gobierno confiable"/>
  </r>
  <r>
    <n v="2025"/>
    <x v="3"/>
    <d v="2025-01-01T00:00:00"/>
    <d v="2025-04-30T00:00:00"/>
    <s v="0020-01"/>
    <d v="2025-04-21T00:00:00"/>
    <n v="148"/>
    <s v="CONTRATO DE PRESTACION DE SERVICIOS DE APOYO A LA GESTION"/>
    <s v="329-2025"/>
    <s v="148 - CONTRATO DE PRESTACION DE SERVICIOS DE APOYO A LA GESTION"/>
    <n v="254"/>
    <s v="ORDENES DE PAGO"/>
    <n v="1206"/>
    <n v="1368"/>
    <s v="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Se expide CRP mediante memorando 20257020010633 recibido el 21 de abril de 2025."/>
    <s v="O23011745992024231501000"/>
    <s v="Somos Sumapaz: Emprendiendo de manera sostenible en el territorio"/>
    <n v="52305417"/>
    <s v="ROSA UMAIRA CASTRO MORALES"/>
    <n v="0"/>
    <n v="0"/>
    <n v="12480000"/>
    <n v="12480000"/>
    <n v="0"/>
    <x v="12"/>
    <s v="Vincular 600 hogares y/o unidades productivas a procesos productivos y de comercialización en el sector rural."/>
    <n v="127553"/>
    <n v="1"/>
    <s v="3 - Bogotá confía en su potencial"/>
    <s v="20 - Promoción del emprendimiento formal, equitativo e incluyente"/>
  </r>
  <r>
    <n v="2025"/>
    <x v="3"/>
    <d v="2025-01-01T00:00:00"/>
    <d v="2025-04-30T00:00:00"/>
    <s v="0020-01"/>
    <d v="2025-04-21T00:00:00"/>
    <n v="145"/>
    <s v="CONTRATO DE PRESTACION DE SERVICIOS PROFESIONALES"/>
    <s v="330-2025"/>
    <s v="145 - CONTRATO DE PRESTACION DE SERVICIOS PROFESIONALES"/>
    <n v="254"/>
    <s v="ORDENES DE PAGO"/>
    <n v="1282"/>
    <n v="1369"/>
    <s v="132477 - 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 2327. Se expide CDP a expresa solicitud del Ordenador del gasto con certificado de no hay número 60484 del 13 de abril de 2025, y mediante SIPSE 132477, recibido el 14 de abril de 2025. Se expide CRP mediante memorando 20257020010613 recibido el 21 de abril de 2025."/>
    <s v="O23011745992024232701000"/>
    <s v="Fortalecimiento Institucional y sedes administrativas"/>
    <n v="52047323"/>
    <s v="EDNA PATRICIA RANGEL BARRAGAN"/>
    <n v="0"/>
    <n v="0"/>
    <n v="86400000"/>
    <n v="68400000"/>
    <n v="18000000"/>
    <x v="0"/>
    <s v="Realizar 4 estrategias de fortalecimiento institucional (una por vigencia)."/>
    <n v="132477"/>
    <n v="2"/>
    <s v="5 - Bogotá confía en su gobierno"/>
    <s v="33 - Fortalecimiento institucional para un gobierno confiable"/>
  </r>
  <r>
    <n v="2025"/>
    <x v="3"/>
    <d v="2025-01-01T00:00:00"/>
    <d v="2025-04-30T00:00:00"/>
    <s v="0020-01"/>
    <d v="2025-04-23T00:00:00"/>
    <n v="145"/>
    <s v="CONTRATO DE PRESTACION DE SERVICIOS PROFESIONALES"/>
    <s v="331-2025"/>
    <s v="145 - CONTRATO DE PRESTACION DE SERVICIOS PROFESIONALES"/>
    <n v="252"/>
    <s v="ORDENES DE PAGO"/>
    <n v="1283"/>
    <n v="1370"/>
    <s v="132516 - 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 2319. Se expide CDP a expresa solicitud del Ordenador del gasto con certificado de no hay número 60458 del 11 de abril de 2025, y mediante SIPSE 132516, recibido el 14 de abril de 2025. Se expide el CRP mediante memorando 20257020010713."/>
    <s v="O23011745992024231901000"/>
    <s v="Atención a víctimas en Sumapaz"/>
    <n v="1020797423"/>
    <s v="SEBASTIAN  SOLANO ROJAS"/>
    <n v="0"/>
    <n v="0"/>
    <n v="50400000"/>
    <n v="32970000"/>
    <n v="17430000"/>
    <x v="19"/>
    <s v="Realizar 4 procesos pedagógicos, artísticos, culturales, formativos o para el fortalecimiento de iniciativas ciudadanas para la apropiación social de la memoria, verdad, reparación integral a víctimas, paz y reconciliación.."/>
    <n v="132516"/>
    <n v="1"/>
    <s v="2 - Bogotá confía en su bien-estar"/>
    <s v="13 - Bogotá, un territorio de paz y reconciliación en donde todos puedan volver a empezar"/>
  </r>
  <r>
    <n v="2025"/>
    <x v="3"/>
    <d v="2025-01-01T00:00:00"/>
    <d v="2025-04-30T00:00:00"/>
    <s v="0020-01"/>
    <d v="2025-04-25T00:00:00"/>
    <n v="12"/>
    <s v="CONTRATO DE PRESTACION DE SERVICIOS"/>
    <s v="332-2025"/>
    <s v="12 - CONTRATO DE PRESTACION DE SERVICIOS"/>
    <n v="250"/>
    <s v="ORDENES DE PAGO"/>
    <n v="1270"/>
    <n v="1371"/>
    <s v="El contrato que se pretende celebrar tendrá por objeto: prestar los servicios de vigilancia y seguridad privada para las sedes y corregidurías de la alcaldía local de Sumapaz. Se expide a solicitud expresa del ordenador del gasto mediante SIPSE 131984, recibido el 13 de marzo de 2025.Se expide CRP mediante memorando 20257020011073, recibido el 25 de abril de 2025."/>
    <s v="O23011745992024232701000"/>
    <s v="Fortalecimiento Institucional y sedes administrativas"/>
    <n v="901940539"/>
    <s v="UNION TEMPORAL NE-H&amp;F"/>
    <n v="0"/>
    <n v="0"/>
    <n v="143315399"/>
    <n v="45274856"/>
    <n v="98040543"/>
    <x v="0"/>
    <s v="Realizar 4 estrategias de fortalecimiento institucional (una por vigencia)."/>
    <n v="131984"/>
    <n v="2"/>
    <s v="5 - Bogotá confía en su gobierno"/>
    <s v="33 - Fortalecimiento institucional para un gobierno confiable"/>
  </r>
  <r>
    <n v="2025"/>
    <x v="3"/>
    <d v="2025-01-01T00:00:00"/>
    <d v="2025-04-30T00:00:00"/>
    <s v="0020-01"/>
    <d v="2025-04-28T00:00:00"/>
    <n v="148"/>
    <s v="CONTRATO DE PRESTACION DE SERVICIOS DE APOYO A LA GESTION"/>
    <s v="333-2025"/>
    <s v="148 - CONTRATO DE PRESTACION DE SERVICIOS DE APOYO A LA GESTION"/>
    <n v="247"/>
    <s v="ORDENES DE PAGO"/>
    <n v="1280"/>
    <n v="1372"/>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123, recibido el 28 de abril de 2025."/>
    <s v="O23011745992024228901000"/>
    <s v="Movilidad para Sumapaz"/>
    <n v="11448287"/>
    <s v="WILLIAM ESNEIDER CHINGATE PULIDO"/>
    <n v="0"/>
    <n v="0"/>
    <n v="2883000"/>
    <n v="2883000"/>
    <n v="0"/>
    <x v="1"/>
    <s v="Intervenir 40 Kilómetros-carril de malla vial rural con acciones de construcción y/o conservación"/>
    <n v="132268"/>
    <n v="1"/>
    <s v="4 - Bogotá ordena su territorio y avanza en su acción climática"/>
    <s v="26 - Movilidad Sostenible"/>
  </r>
  <r>
    <n v="2025"/>
    <x v="3"/>
    <d v="2025-01-01T00:00:00"/>
    <d v="2025-04-30T00:00:00"/>
    <s v="0020-01"/>
    <d v="2025-04-29T00:00:00"/>
    <n v="148"/>
    <s v="CONTRATO DE PRESTACION DE SERVICIOS DE APOYO A LA GESTION"/>
    <s v="334-2025"/>
    <s v="148 - CONTRATO DE PRESTACION DE SERVICIOS DE APOYO A LA GESTION"/>
    <n v="246"/>
    <s v="ORDENES DE PAGO"/>
    <n v="1284"/>
    <n v="1373"/>
    <s v="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083, recibido el 29 de abril de 2025."/>
    <s v="O23011745992024228901000"/>
    <s v="Movilidad para Sumapaz"/>
    <n v="79727160"/>
    <s v="VICTOR MANUEL RAMIREZ TORRES"/>
    <n v="0"/>
    <n v="0"/>
    <n v="3400000"/>
    <n v="3400000"/>
    <n v="0"/>
    <x v="1"/>
    <s v="Intervenir 40 Kilómetros-carril de malla vial rural con acciones de construcción y/o conservación"/>
    <n v="132283"/>
    <n v="1"/>
    <s v="4 - Bogotá ordena su territorio y avanza en su acción climática"/>
    <s v="26 - Movilidad Sostenible"/>
  </r>
  <r>
    <n v="2025"/>
    <x v="3"/>
    <d v="2025-01-01T00:00:00"/>
    <d v="2025-04-30T00:00:00"/>
    <s v="0020-01"/>
    <d v="2025-04-29T00:00:00"/>
    <n v="148"/>
    <s v="CONTRATO DE PRESTACION DE SERVICIOS DE APOYO A LA GESTION"/>
    <s v="335-2025"/>
    <s v="148 - CONTRATO DE PRESTACION DE SERVICIOS DE APOYO A LA GESTION"/>
    <n v="246"/>
    <s v="ORDENES DE PAGO"/>
    <n v="1284"/>
    <n v="1374"/>
    <s v="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1203, recibido el 29 de abril de 2025."/>
    <s v="O23011745992024228901000"/>
    <s v="Movilidad para Sumapaz"/>
    <n v="11388875"/>
    <s v="WILLIAN OSVALDO RUBIANO TELLEZ"/>
    <n v="0"/>
    <n v="0"/>
    <n v="3400000"/>
    <n v="3400000"/>
    <n v="0"/>
    <x v="1"/>
    <s v="Intervenir 40 Kilómetros-carril de malla vial rural con acciones de construcción y/o conservación"/>
    <n v="132283"/>
    <n v="1"/>
    <s v="4 - Bogotá ordena su territorio y avanza en su acción climática"/>
    <s v="26 - Movilidad Sostenible"/>
  </r>
  <r>
    <n v="2025"/>
    <x v="3"/>
    <d v="2025-01-01T00:00:00"/>
    <d v="2025-04-30T00:00:00"/>
    <s v="0020-01"/>
    <d v="2025-04-29T00:00:00"/>
    <n v="148"/>
    <s v="CONTRATO DE PRESTACION DE SERVICIOS DE APOYO A LA GESTION"/>
    <s v="337-2025"/>
    <s v="148 - CONTRATO DE PRESTACION DE SERVICIOS DE APOYO A LA GESTION"/>
    <n v="246"/>
    <s v="ORDENES DE PAGO"/>
    <n v="1280"/>
    <n v="1375"/>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233, recibido el 29 de abril de 2025."/>
    <s v="O23011745992024228901000"/>
    <s v="Movilidad para Sumapaz"/>
    <n v="79632409"/>
    <s v="GERMAN  ROMERO ROMAN"/>
    <n v="0"/>
    <n v="0"/>
    <n v="2883000"/>
    <n v="2883000"/>
    <n v="0"/>
    <x v="1"/>
    <s v="Intervenir 40 Kilómetros-carril de malla vial rural con acciones de construcción y/o conservación"/>
    <n v="132268"/>
    <n v="1"/>
    <s v="4 - Bogotá ordena su territorio y avanza en su acción climática"/>
    <s v="26 - Movilidad Sostenible"/>
  </r>
  <r>
    <n v="2025"/>
    <x v="3"/>
    <d v="2025-01-01T00:00:00"/>
    <d v="2025-04-30T00:00:00"/>
    <s v="0020-01"/>
    <d v="2025-04-29T00:00:00"/>
    <n v="148"/>
    <s v="CONTRATO DE PRESTACION DE SERVICIOS DE APOYO A LA GESTION"/>
    <s v="338-2025"/>
    <s v="148 - CONTRATO DE PRESTACION DE SERVICIOS DE APOYO A LA GESTION"/>
    <n v="246"/>
    <s v="ORDENES DE PAGO"/>
    <n v="1280"/>
    <n v="1376"/>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a través memorando 2025702001273"/>
    <s v="O23011745992024228901000"/>
    <s v="Movilidad para Sumapaz"/>
    <n v="1007829181"/>
    <s v="ELKIN ANDRES GARCIA CIFUENTES"/>
    <n v="0"/>
    <n v="0"/>
    <n v="2883000"/>
    <n v="2883000"/>
    <n v="0"/>
    <x v="1"/>
    <s v="Intervenir 40 Kilómetros-carril de malla vial rural con acciones de construcción y/o conservación"/>
    <n v="132268"/>
    <n v="1"/>
    <s v="4 - Bogotá ordena su territorio y avanza en su acción climática"/>
    <s v="26 - Movilidad Sostenible"/>
  </r>
  <r>
    <n v="2025"/>
    <x v="3"/>
    <d v="2025-01-01T00:00:00"/>
    <d v="2025-04-30T00:00:00"/>
    <s v="0020-01"/>
    <d v="2025-04-30T00:00:00"/>
    <n v="148"/>
    <s v="CONTRATO DE PRESTACION DE SERVICIOS DE APOYO A LA GESTION"/>
    <s v="336-2025"/>
    <s v="148 - CONTRATO DE PRESTACION DE SERVICIOS DE APOYO A LA GESTION"/>
    <n v="245"/>
    <s v="ORDENES DE PAGO"/>
    <n v="1281"/>
    <n v="1377"/>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1283, recibido el 30 de abril 2025."/>
    <s v="O23011745992024228901000"/>
    <s v="Movilidad para Sumapaz"/>
    <n v="79216776"/>
    <s v="ERISMENDIZ  CASTELLANOS DIAZ"/>
    <n v="0"/>
    <n v="0"/>
    <n v="2883000"/>
    <n v="2883000"/>
    <n v="0"/>
    <x v="1"/>
    <s v="Intervenir 40 Kilómetros-carril de malla vial rural con acciones de construcción y/o conservación"/>
    <n v="132285"/>
    <n v="1"/>
    <s v="4 - Bogotá ordena su territorio y avanza en su acción climática"/>
    <s v="26 - Movilidad Sostenible"/>
  </r>
  <r>
    <n v="2025"/>
    <x v="3"/>
    <d v="2025-01-01T00:00:00"/>
    <d v="2025-04-30T00:00:00"/>
    <s v="0020-01"/>
    <d v="2025-04-30T00:00:00"/>
    <n v="73"/>
    <s v="CONTRATO DE OBRA PUBLICA"/>
    <s v="483-20232"/>
    <s v="73 - CONTRATO DE OBRA PUBLICA"/>
    <n v="245"/>
    <s v="ORDENES DE PAGO"/>
    <n v="1292"/>
    <n v="1378"/>
    <s v="Adición No.2 y prórroga No. 7 del contrato COP-483-2023 cuyo objeto es: Realizar la interventoría técnica, administrativa, financiera, ambiental social y jurídica, que resulte del proceso licitatorio cuyo objeto es: Apropiación de estudios y diseños para la construcción y adecuación de la sede administrativa de la localidad de Sumapaz, ubicada en la hacienda Llano Grande en el centro poblado de Betania, de conformidad con el contrato de consultoría CCS-334-2022. Se expide CDP a solicitud expresa del Ordenador del Gasto mediante memorando 20257020011293, recibido el 30 de abril de 2025. Se expide CRP mediante memorando 20257020011363, recibido 30 de abril de 2025."/>
    <s v="O23011745992024232701000"/>
    <s v="Fortalecimiento Institucional y sedes administrativas"/>
    <n v="830128894"/>
    <s v="GESTION RURAL Y URBANA S.A.S."/>
    <n v="0"/>
    <n v="0"/>
    <n v="780405495"/>
    <n v="0"/>
    <n v="780405495"/>
    <x v="0"/>
    <s v="Terminar 1 sede administrativa local"/>
    <m/>
    <n v="4"/>
    <s v="5 - Bogotá confía en su gobierno"/>
    <s v="33 - Fortalecimiento institucional para un gobierno confiable"/>
  </r>
  <r>
    <n v="2025"/>
    <x v="3"/>
    <d v="2025-01-01T00:00:00"/>
    <d v="2025-04-30T00:00:00"/>
    <s v="0020-01"/>
    <d v="2025-04-30T00:00:00"/>
    <n v="43"/>
    <s v="CONTRATO DE INTERVENTORIA"/>
    <s v="485-20234"/>
    <s v="43 - CONTRATO DE INTERVENTORIA"/>
    <n v="245"/>
    <s v="ORDENES DE PAGO"/>
    <n v="1291"/>
    <n v="1379"/>
    <s v="Adición No. 4 y prórroga No. 7 del contrato CIN-485-2023 cuyo objeto es: 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 Se expide a solicitud expresa del Ordenador del gasto mediante memorando 20257020010943, recibido el 29 de abril de 2025.Se expide CRP mediante memorando 20257020011353, recibido el 30 de abril de 2025."/>
    <s v="O23011745992024232701000"/>
    <s v="Fortalecimiento Institucional y sedes administrativas"/>
    <n v="890104625"/>
    <s v="ECOVIAS SAS"/>
    <n v="0"/>
    <n v="0"/>
    <n v="82233165"/>
    <n v="0"/>
    <n v="82233165"/>
    <x v="0"/>
    <s v="Terminar 1 sede administrativa local"/>
    <m/>
    <n v="4"/>
    <s v="5 - Bogotá confía en su gobierno"/>
    <s v="33 - Fortalecimiento institucional para un gobierno confiable"/>
  </r>
  <r>
    <n v="2025"/>
    <x v="4"/>
    <d v="2025-01-01T00:00:00"/>
    <d v="2025-05-31T00:00:00"/>
    <s v="0020-01"/>
    <d v="2025-05-02T00:00:00"/>
    <n v="148"/>
    <s v="CONTRATO DE PRESTACION DE SERVICIOS DE APOYO A LA GESTION"/>
    <s v="343-2025"/>
    <s v="148 - CONTRATO DE PRESTACION DE SERVICIOS DE APOYO A LA GESTION"/>
    <n v="243"/>
    <s v="ORDENES DE PAGO"/>
    <n v="1281"/>
    <n v="1380"/>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Se expide el CRP mediante memorando 20257020011343, recibido el 2 de mayo de 2025."/>
    <s v="O23011745992024228901000"/>
    <s v="Movilidad para Sumapaz"/>
    <n v="1010000989"/>
    <s v="HECTOR JOAN MORALES HILARION"/>
    <n v="0"/>
    <n v="0"/>
    <n v="2883000"/>
    <n v="2883000"/>
    <n v="0"/>
    <x v="1"/>
    <s v="Intervenir 40 Kilómetros-carril de malla vial rural con acciones de construcción y/o conservación"/>
    <n v="132285"/>
    <n v="1"/>
    <s v="4 - Bogotá ordena su territorio y avanza en su acción climática"/>
    <s v="26 - Movilidad Sostenible"/>
  </r>
  <r>
    <n v="2025"/>
    <x v="4"/>
    <d v="2025-01-01T00:00:00"/>
    <d v="2025-05-31T00:00:00"/>
    <s v="0020-01"/>
    <d v="2025-05-02T00:00:00"/>
    <n v="148"/>
    <s v="CONTRATO DE PRESTACION DE SERVICIOS DE APOYO A LA GESTION"/>
    <s v="339-2025"/>
    <s v="148 - CONTRATO DE PRESTACION DE SERVICIOS DE APOYO A LA GESTION"/>
    <n v="243"/>
    <s v="ORDENES DE PAGO"/>
    <n v="1280"/>
    <n v="1381"/>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73, recibido el 2 de mayo de 2025."/>
    <s v="O23011745992024228901000"/>
    <s v="Movilidad para Sumapaz"/>
    <n v="1022924525"/>
    <s v="MOISES  DELGADO VERGARA"/>
    <n v="0"/>
    <n v="0"/>
    <n v="2883000"/>
    <n v="2883000"/>
    <n v="0"/>
    <x v="1"/>
    <s v="Intervenir 40 Kilómetros-carril de malla vial rural con acciones de construcción y/o conservación"/>
    <n v="132268"/>
    <n v="1"/>
    <s v="4 - Bogotá ordena su territorio y avanza en su acción climática"/>
    <s v="26 - Movilidad Sostenible"/>
  </r>
  <r>
    <n v="2025"/>
    <x v="4"/>
    <d v="2025-01-01T00:00:00"/>
    <d v="2025-05-31T00:00:00"/>
    <s v="0020-01"/>
    <d v="2025-05-02T00:00:00"/>
    <n v="148"/>
    <s v="CONTRATO DE PRESTACION DE SERVICIOS DE APOYO A LA GESTION"/>
    <s v="340-2025"/>
    <s v="148 - CONTRATO DE PRESTACION DE SERVICIOS DE APOYO A LA GESTION"/>
    <n v="243"/>
    <s v="ORDENES DE PAGO"/>
    <n v="1280"/>
    <n v="1382"/>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03, recibido el 2 de mayo de 2025."/>
    <s v="O23011745992024228901000"/>
    <s v="Movilidad para Sumapaz"/>
    <n v="1024559011"/>
    <s v="HECTOR ORLANDO PENAGOS PABON"/>
    <n v="0"/>
    <n v="0"/>
    <n v="2883000"/>
    <n v="2883000"/>
    <n v="0"/>
    <x v="1"/>
    <s v="Intervenir 40 Kilómetros-carril de malla vial rural con acciones de construcción y/o conservación"/>
    <n v="132268"/>
    <n v="1"/>
    <s v="4 - Bogotá ordena su territorio y avanza en su acción climática"/>
    <s v="26 - Movilidad Sostenible"/>
  </r>
  <r>
    <n v="2025"/>
    <x v="4"/>
    <d v="2025-01-01T00:00:00"/>
    <d v="2025-05-31T00:00:00"/>
    <s v="0020-01"/>
    <d v="2025-05-02T00:00:00"/>
    <n v="148"/>
    <s v="CONTRATO DE PRESTACION DE SERVICIOS DE APOYO A LA GESTION"/>
    <s v="346-2025"/>
    <s v="148 - CONTRATO DE PRESTACION DE SERVICIOS DE APOYO A LA GESTION"/>
    <n v="243"/>
    <s v="ORDENES DE PAGO"/>
    <n v="1280"/>
    <n v="1383"/>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83, recibido el 2 de mayo de 2025."/>
    <s v="O23011745992024228901000"/>
    <s v="Movilidad para Sumapaz"/>
    <n v="79632420"/>
    <s v="MARLON  RAMIREZ ROMAN"/>
    <n v="0"/>
    <n v="0"/>
    <n v="2883000"/>
    <n v="2883000"/>
    <n v="0"/>
    <x v="1"/>
    <s v="Intervenir 40 Kilómetros-carril de malla vial rural con acciones de construcción y/o conservación"/>
    <n v="132268"/>
    <n v="1"/>
    <s v="4 - Bogotá ordena su territorio y avanza en su acción climática"/>
    <s v="26 - Movilidad Sostenible"/>
  </r>
  <r>
    <n v="2025"/>
    <x v="4"/>
    <d v="2025-01-01T00:00:00"/>
    <d v="2025-05-31T00:00:00"/>
    <s v="0020-01"/>
    <d v="2025-05-02T00:00:00"/>
    <n v="148"/>
    <s v="CONTRATO DE PRESTACION DE SERVICIOS DE APOYO A LA GESTION"/>
    <s v="347-2025"/>
    <s v="148 - CONTRATO DE PRESTACION DE SERVICIOS DE APOYO A LA GESTION"/>
    <n v="243"/>
    <s v="ORDENES DE PAGO"/>
    <n v="1280"/>
    <n v="1384"/>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13, recibido el 2 de mayo de 2025."/>
    <s v="O23011745992024228901000"/>
    <s v="Movilidad para Sumapaz"/>
    <n v="1032656045"/>
    <s v="EDUARDO  DIMATE RICO"/>
    <n v="0"/>
    <n v="0"/>
    <n v="2883000"/>
    <n v="2883000"/>
    <n v="0"/>
    <x v="1"/>
    <s v="Intervenir 40 Kilómetros-carril de malla vial rural con acciones de construcción y/o conservación"/>
    <n v="132268"/>
    <n v="1"/>
    <s v="4 - Bogotá ordena su territorio y avanza en su acción climática"/>
    <s v="26 - Movilidad Sostenible"/>
  </r>
  <r>
    <n v="2025"/>
    <x v="4"/>
    <d v="2025-01-01T00:00:00"/>
    <d v="2025-05-31T00:00:00"/>
    <s v="0020-01"/>
    <d v="2025-05-02T00:00:00"/>
    <n v="148"/>
    <s v="CONTRATO DE PRESTACION DE SERVICIOS DE APOYO A LA GESTION"/>
    <s v="348-2025"/>
    <s v="148 - CONTRATO DE PRESTACION DE SERVICIOS DE APOYO A LA GESTION"/>
    <n v="243"/>
    <s v="ORDENES DE PAGO"/>
    <n v="1280"/>
    <n v="1385"/>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93, recibido el 2 de mayo de 2025."/>
    <s v="O23011745992024228901000"/>
    <s v="Movilidad para Sumapaz"/>
    <n v="80877733"/>
    <s v="HILBER  VERGARA ROBAYO"/>
    <n v="0"/>
    <n v="0"/>
    <n v="2883000"/>
    <n v="2883000"/>
    <n v="0"/>
    <x v="1"/>
    <s v="Intervenir 40 Kilómetros-carril de malla vial rural con acciones de construcción y/o conservación"/>
    <n v="132268"/>
    <n v="1"/>
    <s v="4 - Bogotá ordena su territorio y avanza en su acción climática"/>
    <s v="26 - Movilidad Sostenible"/>
  </r>
  <r>
    <n v="2025"/>
    <x v="4"/>
    <d v="2025-01-01T00:00:00"/>
    <d v="2025-05-31T00:00:00"/>
    <s v="0020-01"/>
    <d v="2025-05-02T00:00:00"/>
    <n v="148"/>
    <s v="CONTRATO DE PRESTACION DE SERVICIOS DE APOYO A LA GESTION"/>
    <s v="341-2025"/>
    <s v="148 - CONTRATO DE PRESTACION DE SERVICIOS DE APOYO A LA GESTION"/>
    <n v="243"/>
    <s v="ORDENES DE PAGO"/>
    <n v="1281"/>
    <n v="1386"/>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53, recibido el 2 de mayo de 2025."/>
    <s v="O23011745992024228901000"/>
    <s v="Movilidad para Sumapaz"/>
    <n v="1013598298"/>
    <s v="CARLOS JAIR PEÑA PEÑA"/>
    <n v="0"/>
    <n v="0"/>
    <n v="2883000"/>
    <n v="2883000"/>
    <n v="0"/>
    <x v="1"/>
    <s v="Intervenir 40 Kilómetros-carril de malla vial rural con acciones de construcción y/o conservación"/>
    <n v="132285"/>
    <n v="1"/>
    <s v="4 - Bogotá ordena su territorio y avanza en su acción climática"/>
    <s v="26 - Movilidad Sostenible"/>
  </r>
  <r>
    <n v="2025"/>
    <x v="4"/>
    <d v="2025-01-01T00:00:00"/>
    <d v="2025-05-31T00:00:00"/>
    <s v="0020-01"/>
    <d v="2025-05-02T00:00:00"/>
    <n v="148"/>
    <s v="CONTRATO DE PRESTACION DE SERVICIOS DE APOYO A LA GESTION"/>
    <s v="342-2025"/>
    <s v="148 - CONTRATO DE PRESTACION DE SERVICIOS DE APOYO A LA GESTION"/>
    <n v="243"/>
    <s v="ORDENES DE PAGO"/>
    <n v="1281"/>
    <n v="1387"/>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73, recibido el 2 de mayo de 2025."/>
    <s v="O23011745992024228901000"/>
    <s v="Movilidad para Sumapaz"/>
    <n v="1033676728"/>
    <s v="HECTOR ERNESTO GARCIA GARIBELLO"/>
    <n v="0"/>
    <n v="0"/>
    <n v="2883000"/>
    <n v="2883000"/>
    <n v="0"/>
    <x v="1"/>
    <s v="Intervenir 40 Kilómetros-carril de malla vial rural con acciones de construcción y/o conservación"/>
    <n v="132285"/>
    <n v="1"/>
    <s v="4 - Bogotá ordena su territorio y avanza en su acción climática"/>
    <s v="26 - Movilidad Sostenible"/>
  </r>
  <r>
    <n v="2025"/>
    <x v="4"/>
    <d v="2025-01-01T00:00:00"/>
    <d v="2025-05-31T00:00:00"/>
    <s v="0020-01"/>
    <d v="2025-05-02T00:00:00"/>
    <n v="148"/>
    <s v="CONTRATO DE PRESTACION DE SERVICIOS DE APOYO A LA GESTION"/>
    <s v="344-2025"/>
    <s v="148 - CONTRATO DE PRESTACION DE SERVICIOS DE APOYO A LA GESTION"/>
    <n v="243"/>
    <s v="ORDENES DE PAGO"/>
    <n v="1281"/>
    <n v="1388"/>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83, recibido el 2 de mayo de 2025."/>
    <s v="O23011745992024228901000"/>
    <s v="Movilidad para Sumapaz"/>
    <n v="1033676728"/>
    <s v="HECTOR ERNESTO GARCIA GARIBELLO"/>
    <n v="2883000"/>
    <n v="0"/>
    <n v="0"/>
    <n v="0"/>
    <n v="0"/>
    <x v="1"/>
    <s v="Intervenir 40 Kilómetros-carril de malla vial rural con acciones de construcción y/o conservación"/>
    <n v="132285"/>
    <n v="1"/>
    <s v="4 - Bogotá ordena su territorio y avanza en su acción climática"/>
    <s v="26 - Movilidad Sostenible"/>
  </r>
  <r>
    <n v="2025"/>
    <x v="4"/>
    <d v="2025-01-01T00:00:00"/>
    <d v="2025-05-31T00:00:00"/>
    <s v="0020-01"/>
    <d v="2025-05-02T00:00:00"/>
    <n v="148"/>
    <s v="CONTRATO DE PRESTACION DE SERVICIOS DE APOYO A LA GESTION"/>
    <s v="345-2025"/>
    <s v="148 - CONTRATO DE PRESTACION DE SERVICIOS DE APOYO A LA GESTION"/>
    <n v="243"/>
    <s v="ORDENES DE PAGO"/>
    <n v="1281"/>
    <n v="1389"/>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93, recibido el 2 de mayo de 2025."/>
    <s v="O23011745992024228901000"/>
    <s v="Movilidad para Sumapaz"/>
    <n v="80380149"/>
    <s v="EDGAR ENRIQUE RAMIREZ"/>
    <n v="0"/>
    <n v="0"/>
    <n v="2883000"/>
    <n v="2883000"/>
    <n v="0"/>
    <x v="1"/>
    <s v="Intervenir 40 Kilómetros-carril de malla vial rural con acciones de construcción y/o conservación"/>
    <n v="132285"/>
    <n v="1"/>
    <s v="4 - Bogotá ordena su territorio y avanza en su acción climática"/>
    <s v="26 - Movilidad Sostenible"/>
  </r>
  <r>
    <n v="2025"/>
    <x v="4"/>
    <d v="2025-01-01T00:00:00"/>
    <d v="2025-05-31T00:00:00"/>
    <s v="0020-01"/>
    <d v="2025-05-02T00:00:00"/>
    <n v="148"/>
    <s v="CONTRATO DE PRESTACION DE SERVICIOS DE APOYO A LA GESTION"/>
    <s v="349-2025"/>
    <s v="148 - CONTRATO DE PRESTACION DE SERVICIOS DE APOYO A LA GESTION"/>
    <n v="243"/>
    <s v="ORDENES DE PAGO"/>
    <n v="1281"/>
    <n v="1390"/>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23, recibido el 2 de mayo de 2025."/>
    <s v="O23011745992024228901000"/>
    <s v="Movilidad para Sumapaz"/>
    <n v="1022938049"/>
    <s v="ALEXANDER  BUSTOS CHAVARRO"/>
    <n v="0"/>
    <n v="0"/>
    <n v="2883000"/>
    <n v="2883000"/>
    <n v="0"/>
    <x v="1"/>
    <s v="Intervenir 40 Kilómetros-carril de malla vial rural con acciones de construcción y/o conservación"/>
    <n v="132285"/>
    <n v="1"/>
    <s v="4 - Bogotá ordena su territorio y avanza en su acción climática"/>
    <s v="26 - Movilidad Sostenible"/>
  </r>
  <r>
    <n v="2025"/>
    <x v="4"/>
    <d v="2025-01-01T00:00:00"/>
    <d v="2025-05-31T00:00:00"/>
    <s v="0020-01"/>
    <d v="2025-05-02T00:00:00"/>
    <n v="148"/>
    <s v="CONTRATO DE PRESTACION DE SERVICIOS DE APOYO A LA GESTION"/>
    <s v="344-2025"/>
    <s v="148 - CONTRATO DE PRESTACION DE SERVICIOS DE APOYO A LA GESTION"/>
    <n v="243"/>
    <s v="ORDENES DE PAGO"/>
    <n v="1281"/>
    <n v="1391"/>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83, recibido el 2 de mayo de 2025."/>
    <s v="O23011745992024228901000"/>
    <s v="Movilidad para Sumapaz"/>
    <n v="80451743"/>
    <s v="SALOMON  ROMERO PALACIOS"/>
    <n v="0"/>
    <n v="0"/>
    <n v="2883000"/>
    <n v="2883000"/>
    <n v="0"/>
    <x v="1"/>
    <s v="Intervenir 40 Kilómetros-carril de malla vial rural con acciones de construcción y/o conservación"/>
    <n v="132285"/>
    <n v="1"/>
    <s v="4 - Bogotá ordena su territorio y avanza en su acción climática"/>
    <s v="26 - Movilidad Sostenible"/>
  </r>
  <r>
    <n v="2025"/>
    <x v="4"/>
    <d v="2025-01-01T00:00:00"/>
    <d v="2025-05-31T00:00:00"/>
    <s v="0020-01"/>
    <d v="2025-05-05T00:00:00"/>
    <n v="145"/>
    <s v="CONTRATO DE PRESTACION DE SERVICIOS PROFESIONALES"/>
    <s v="352-2025"/>
    <s v="145 - CONTRATO DE PRESTACION DE SERVICIOS PROFESIONALES"/>
    <n v="240"/>
    <s v="ORDENES DE PAGO"/>
    <n v="1288"/>
    <n v="1392"/>
    <s v="132838 - Prestar servicios profesionales especializados con plena autonomía técnica y administrativa, brindando soporte en los procesos contables, presupuestales y financieros a cargo de la Alcaldía Local de Sumapaz, así como en los procesos de análisis, revisión y causación contable del pago de los contratos del fondo de desarrollo local, aplicando la normatividad vigente. 2327. Se expide CDP a solicitud expresa del ordenador del gasto mediante SIPSE 132838, con certificado de no existencia 60576 del 24 de abril de 2025, recibido el 24 de abril de 2025. Se expide el CRP mediante memorando 20257020011803, recibido el 05 de mayo de 2025."/>
    <s v="O23011745992024232701000"/>
    <s v="Fortalecimiento Institucional y sedes administrativas"/>
    <n v="19426513"/>
    <s v="CARLOS EDUARDO RODRIGUEZ CHAPARRO"/>
    <n v="0"/>
    <n v="0"/>
    <n v="64000000"/>
    <n v="46933333"/>
    <n v="17066667"/>
    <x v="0"/>
    <s v="Realizar 4 estrategias de fortalecimiento institucional (una por vigencia)."/>
    <n v="132838"/>
    <n v="2"/>
    <s v="5 - Bogotá confía en su gobierno"/>
    <s v="33 - Fortalecimiento institucional para un gobierno confiable"/>
  </r>
  <r>
    <n v="2025"/>
    <x v="4"/>
    <d v="2025-01-01T00:00:00"/>
    <d v="2025-05-31T00:00:00"/>
    <s v="0020-01"/>
    <d v="2025-05-05T00:00:00"/>
    <n v="148"/>
    <s v="CONTRATO DE PRESTACION DE SERVICIOS DE APOYO A LA GESTION"/>
    <s v="353-2025"/>
    <s v="148 - CONTRATO DE PRESTACION DE SERVICIOS DE APOYO A LA GESTION"/>
    <n v="240"/>
    <s v="ORDENES DE PAGO"/>
    <n v="1281"/>
    <n v="1393"/>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13, recibido el 5 de mayo de 2025."/>
    <s v="O23011745992024228901000"/>
    <s v="Movilidad para Sumapaz"/>
    <n v="1023025796"/>
    <s v="PABLO YESID RIOS HILARION"/>
    <n v="0"/>
    <n v="0"/>
    <n v="2883000"/>
    <n v="2883000"/>
    <n v="0"/>
    <x v="1"/>
    <s v="Intervenir 40 Kilómetros-carril de malla vial rural con acciones de construcción y/o conservación"/>
    <n v="132285"/>
    <n v="1"/>
    <s v="4 - Bogotá ordena su territorio y avanza en su acción climática"/>
    <s v="26 - Movilidad Sostenible"/>
  </r>
  <r>
    <n v="2025"/>
    <x v="4"/>
    <d v="2025-01-01T00:00:00"/>
    <d v="2025-05-31T00:00:00"/>
    <s v="0020-01"/>
    <d v="2025-05-05T00:00:00"/>
    <n v="148"/>
    <s v="CONTRATO DE PRESTACION DE SERVICIOS DE APOYO A LA GESTION"/>
    <s v="350-2025"/>
    <s v="148 - CONTRATO DE PRESTACION DE SERVICIOS DE APOYO A LA GESTION"/>
    <n v="240"/>
    <s v="ORDENES DE PAGO"/>
    <n v="1281"/>
    <n v="1394"/>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63, recibido el 5 de mayo de 2025."/>
    <s v="O23011745992024228901000"/>
    <s v="Movilidad para Sumapaz"/>
    <n v="1032656287"/>
    <s v="ALBEIRO  BARBOSA CIFUENTES"/>
    <n v="0"/>
    <n v="0"/>
    <n v="2883000"/>
    <n v="2883000"/>
    <n v="0"/>
    <x v="1"/>
    <s v="Intervenir 40 Kilómetros-carril de malla vial rural con acciones de construcción y/o conservación"/>
    <n v="132285"/>
    <n v="1"/>
    <s v="4 - Bogotá ordena su territorio y avanza en su acción climática"/>
    <s v="26 - Movilidad Sostenible"/>
  </r>
  <r>
    <n v="2025"/>
    <x v="4"/>
    <d v="2025-01-01T00:00:00"/>
    <d v="2025-05-31T00:00:00"/>
    <s v="0020-01"/>
    <d v="2025-05-06T00:00:00"/>
    <n v="12"/>
    <s v="CONTRATO DE PRESTACION DE SERVICIOS"/>
    <s v="3542025"/>
    <s v="12 - CONTRATO DE PRESTACION DE SERVICIOS"/>
    <n v="239"/>
    <s v="ORDENES DE PAGO"/>
    <n v="1281"/>
    <n v="1395"/>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quot;Se expide CRP mediante memorando 20257020011903, recibido el 06 de mayo de 2025&quot;"/>
    <s v="O23011745992024228901000"/>
    <s v="Movilidad para Sumapaz"/>
    <n v="79519512"/>
    <s v="RAMIRO  MARTINEZ HILARION"/>
    <n v="0"/>
    <n v="0"/>
    <n v="2883000"/>
    <n v="2883000"/>
    <n v="0"/>
    <x v="1"/>
    <s v="Intervenir 40 Kilómetros-carril de malla vial rural con acciones de construcción y/o conservación"/>
    <n v="132285"/>
    <n v="1"/>
    <s v="4 - Bogotá ordena su territorio y avanza en su acción climática"/>
    <s v="26 - Movilidad Sostenible"/>
  </r>
  <r>
    <n v="2025"/>
    <x v="4"/>
    <d v="2025-01-01T00:00:00"/>
    <d v="2025-05-31T00:00:00"/>
    <s v="0020-01"/>
    <d v="2025-05-06T00:00:00"/>
    <n v="145"/>
    <s v="CONTRATO DE PRESTACION DE SERVICIOS PROFESIONALES"/>
    <s v="351-2025"/>
    <s v="145 - CONTRATO DE PRESTACION DE SERVICIOS PROFESIONALES"/>
    <n v="239"/>
    <s v="ORDENES DE PAGO"/>
    <n v="1287"/>
    <n v="1397"/>
    <s v="13247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327 Se expide CDP a solicitud expresa del ordenador del gasto mediante SIPSE 132473, con certificado de no existencia 60589 del 24 de abril de 2025, recibido el 24 de abril de 2025. Se expide CRP mediante memorando 20257020011913, recibido el 05 de mayo de 2025"/>
    <s v="O23011745992024232701000"/>
    <s v="Fortalecimiento Institucional y sedes administrativas"/>
    <n v="1023888897"/>
    <s v="LUIS ARMANDO MORA GARZON"/>
    <n v="0"/>
    <n v="0"/>
    <n v="61504000"/>
    <n v="44590400"/>
    <n v="16913600"/>
    <x v="0"/>
    <s v="Realizar 4 estrategias de fortalecimiento institucional (una por vigencia)."/>
    <n v="132473"/>
    <n v="2"/>
    <s v="5 - Bogotá confía en su gobierno"/>
    <s v="33 - Fortalecimiento institucional para un gobierno confiable"/>
  </r>
  <r>
    <n v="2025"/>
    <x v="4"/>
    <d v="2025-01-01T00:00:00"/>
    <d v="2025-05-31T00:00:00"/>
    <s v="0020-01"/>
    <d v="2025-05-06T00:00:00"/>
    <n v="148"/>
    <s v="CONTRATO DE PRESTACION DE SERVICIOS DE APOYO A LA GESTION"/>
    <s v="355-2025"/>
    <s v="148 - CONTRATO DE PRESTACION DE SERVICIOS DE APOYO A LA GESTION"/>
    <n v="239"/>
    <s v="ORDENES DE PAGO"/>
    <n v="1285"/>
    <n v="1398"/>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93 recibido el 05 de mayo de 2025."/>
    <s v="O23011745992024228901000"/>
    <s v="Movilidad para Sumapaz"/>
    <n v="1072895770"/>
    <s v="JOSE ALFREDO PEÑALOZA MORENO"/>
    <n v="0"/>
    <n v="0"/>
    <n v="2720000"/>
    <n v="2720000"/>
    <n v="0"/>
    <x v="1"/>
    <s v="Intervenir 40 Kilómetros-carril de malla vial rural con acciones de construcción y/o conservación"/>
    <n v="132288"/>
    <n v="1"/>
    <s v="4 - Bogotá ordena su territorio y avanza en su acción climática"/>
    <s v="26 - Movilidad Sostenible"/>
  </r>
  <r>
    <n v="2025"/>
    <x v="4"/>
    <d v="2025-01-01T00:00:00"/>
    <d v="2025-05-31T00:00:00"/>
    <s v="0020-01"/>
    <d v="2025-05-06T00:00:00"/>
    <n v="148"/>
    <s v="CONTRATO DE PRESTACION DE SERVICIOS DE APOYO A LA GESTION"/>
    <s v="357-2025"/>
    <s v="148 - CONTRATO DE PRESTACION DE SERVICIOS DE APOYO A LA GESTION"/>
    <n v="239"/>
    <s v="ORDENES DE PAGO"/>
    <n v="1285"/>
    <n v="1399"/>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43, recibido el 05 de mayo de 2025"/>
    <s v="O23011745992024228901000"/>
    <s v="Movilidad para Sumapaz"/>
    <n v="40732494"/>
    <s v="DANY PAOLA MEDINA TAPIERO"/>
    <n v="0"/>
    <n v="0"/>
    <n v="2720000"/>
    <n v="2720000"/>
    <n v="0"/>
    <x v="1"/>
    <s v="Intervenir 40 Kilómetros-carril de malla vial rural con acciones de construcción y/o conservación"/>
    <n v="132288"/>
    <n v="1"/>
    <s v="4 - Bogotá ordena su territorio y avanza en su acción climática"/>
    <s v="26 - Movilidad Sostenible"/>
  </r>
  <r>
    <n v="2025"/>
    <x v="4"/>
    <d v="2025-01-01T00:00:00"/>
    <d v="2025-05-31T00:00:00"/>
    <s v="0020-01"/>
    <d v="2025-05-06T00:00:00"/>
    <n v="12"/>
    <s v="CONTRATO DE PRESTACION DE SERVICIOS"/>
    <s v="3602025"/>
    <s v="12 - CONTRATO DE PRESTACION DE SERVICIOS"/>
    <n v="239"/>
    <s v="ORDENES DE PAGO"/>
    <n v="1285"/>
    <n v="1400"/>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quot;Se expide CRP mediante memorando 20257020012083, recibido el 06 de mayo de 2025&quot;"/>
    <s v="O23011745992024228901000"/>
    <s v="Movilidad para Sumapaz"/>
    <n v="1032656063"/>
    <s v="LUIS ENRIQUE MARTINEZ BENAVIDES"/>
    <n v="0"/>
    <n v="0"/>
    <n v="2720000"/>
    <n v="2720000"/>
    <n v="0"/>
    <x v="1"/>
    <s v="Intervenir 40 Kilómetros-carril de malla vial rural con acciones de construcción y/o conservación"/>
    <n v="132288"/>
    <n v="1"/>
    <s v="4 - Bogotá ordena su territorio y avanza en su acción climática"/>
    <s v="26 - Movilidad Sostenible"/>
  </r>
  <r>
    <n v="2025"/>
    <x v="4"/>
    <d v="2025-01-01T00:00:00"/>
    <d v="2025-05-31T00:00:00"/>
    <s v="0020-01"/>
    <d v="2025-05-06T00:00:00"/>
    <n v="148"/>
    <s v="CONTRATO DE PRESTACION DE SERVICIOS DE APOYO A LA GESTION"/>
    <s v="356-2025"/>
    <s v="148 - CONTRATO DE PRESTACION DE SERVICIOS DE APOYO A LA GESTION"/>
    <n v="239"/>
    <s v="ORDENES DE PAGO"/>
    <n v="1285"/>
    <n v="1401"/>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33, recibido el 05 de mayo de 2025"/>
    <s v="O23011745992024228901000"/>
    <s v="Movilidad para Sumapaz"/>
    <n v="348293"/>
    <s v="RAMIRO  CASTELLANOS"/>
    <n v="0"/>
    <n v="0"/>
    <n v="2720000"/>
    <n v="2720000"/>
    <n v="0"/>
    <x v="1"/>
    <s v="Intervenir 40 Kilómetros-carril de malla vial rural con acciones de construcción y/o conservación"/>
    <n v="132288"/>
    <n v="1"/>
    <s v="4 - Bogotá ordena su territorio y avanza en su acción climática"/>
    <s v="26 - Movilidad Sostenible"/>
  </r>
  <r>
    <n v="2025"/>
    <x v="4"/>
    <d v="2025-01-01T00:00:00"/>
    <d v="2025-05-31T00:00:00"/>
    <s v="0020-01"/>
    <d v="2025-05-06T00:00:00"/>
    <n v="148"/>
    <s v="CONTRATO DE PRESTACION DE SERVICIOS DE APOYO A LA GESTION"/>
    <s v="359-2025"/>
    <s v="148 - CONTRATO DE PRESTACION DE SERVICIOS DE APOYO A LA GESTION"/>
    <n v="239"/>
    <s v="ORDENES DE PAGO"/>
    <n v="1285"/>
    <n v="1402"/>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53, recibido el 05 de mayo de 2025"/>
    <s v="O23011745992024228901000"/>
    <s v="Movilidad para Sumapaz"/>
    <n v="1023039896"/>
    <s v="JAVIER  ROMERO SANCHEZ"/>
    <n v="0"/>
    <n v="0"/>
    <n v="2720000"/>
    <n v="2720000"/>
    <n v="0"/>
    <x v="1"/>
    <s v="Intervenir 40 Kilómetros-carril de malla vial rural con acciones de construcción y/o conservación"/>
    <n v="132288"/>
    <n v="1"/>
    <s v="4 - Bogotá ordena su territorio y avanza en su acción climática"/>
    <s v="26 - Movilidad Sostenible"/>
  </r>
  <r>
    <n v="2025"/>
    <x v="4"/>
    <d v="2025-01-01T00:00:00"/>
    <d v="2025-05-31T00:00:00"/>
    <s v="0020-01"/>
    <d v="2025-05-09T00:00:00"/>
    <n v="148"/>
    <s v="CONTRATO DE PRESTACION DE SERVICIOS DE APOYO A LA GESTION"/>
    <s v="358-2025"/>
    <s v="148 - CONTRATO DE PRESTACION DE SERVICIOS DE APOYO A LA GESTION"/>
    <n v="236"/>
    <s v="ORDENES DE PAGO"/>
    <n v="1281"/>
    <n v="1403"/>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2353, recibido el 9 de mayo de 2025."/>
    <s v="O23011745992024228901000"/>
    <s v="Movilidad para Sumapaz"/>
    <n v="79565214"/>
    <s v="NEIDER  MOLINA REY"/>
    <n v="0"/>
    <n v="0"/>
    <n v="2883000"/>
    <n v="2883000"/>
    <n v="0"/>
    <x v="1"/>
    <s v="Intervenir 40 Kilómetros-carril de malla vial rural con acciones de construcción y/o conservación"/>
    <n v="132285"/>
    <n v="1"/>
    <s v="4 - Bogotá ordena su territorio y avanza en su acción climática"/>
    <s v="26 - Movilidad Sostenible"/>
  </r>
  <r>
    <n v="2025"/>
    <x v="4"/>
    <d v="2025-01-01T00:00:00"/>
    <d v="2025-05-31T00:00:00"/>
    <s v="0020-01"/>
    <d v="2025-05-14T00:00:00"/>
    <n v="148"/>
    <s v="CONTRATO DE PRESTACION DE SERVICIOS DE APOYO A LA GESTION"/>
    <s v="361-2025"/>
    <s v="148 - CONTRATO DE PRESTACION DE SERVICIOS DE APOYO A LA GESTION"/>
    <n v="231"/>
    <s v="ORDENES DE PAGO"/>
    <n v="1281"/>
    <n v="1404"/>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2543, recibido el 14 de mayo de 2025."/>
    <s v="O23011745992024228901000"/>
    <s v="Movilidad para Sumapaz"/>
    <n v="80489721"/>
    <s v="ARNOLDO  RAMIREZ MALAGON"/>
    <n v="0"/>
    <n v="0"/>
    <n v="2883000"/>
    <n v="2883000"/>
    <n v="0"/>
    <x v="1"/>
    <s v="Intervenir 40 Kilómetros-carril de malla vial rural con acciones de construcción y/o conservación"/>
    <n v="132285"/>
    <n v="1"/>
    <s v="4 - Bogotá ordena su territorio y avanza en su acción climática"/>
    <s v="26 - Movilidad Sostenible"/>
  </r>
  <r>
    <n v="2025"/>
    <x v="4"/>
    <d v="2025-01-01T00:00:00"/>
    <d v="2025-05-31T00:00:00"/>
    <s v="0020-01"/>
    <d v="2025-05-15T00:00:00"/>
    <n v="4"/>
    <s v="ORDEN DE COMPRA"/>
    <s v="146019-2025"/>
    <s v="04 - ORDEN DE COMPRA"/>
    <n v="230"/>
    <s v="ORDENES DE PAGO"/>
    <n v="1290"/>
    <n v="1405"/>
    <s v="CONTRATAR A MONTO AGOTABLE, EL SUMINISTRO Y TRANSPORTE DE COMBUSTIBLE PARA LA MAQUINARIA AMARILLA, VEHÍCULOS PESADOS Y PLANTA ELÉCTRICA DE PROPIEDAD Y/O TENENCIA DEL FONDO DE DESARROLLO RURAL DE SUMAPAZ. SE EXPIDE A SOLICITUD EXPRESA DEL ORDENADOR DEL GASTO MEDIANTE SIPSE 133031, RECIBIDO EL 29 DE ABRIL DE 2025.SE EXPIDE CRP MEDIANTE MEMORANDO 20257020012693 RECIBIDO EL 15 DE MAYO DE 2025."/>
    <s v="O23011745992024228901000"/>
    <s v="Movilidad para Sumapaz"/>
    <n v="900459737"/>
    <s v="GRUPO EDS AUTOGAS S.A.S"/>
    <n v="0"/>
    <n v="0"/>
    <n v="331080000"/>
    <n v="201024746"/>
    <n v="130055254"/>
    <x v="1"/>
    <s v="Intervenir 40 Kilómetros-carril de malla vial rural con acciones de construcción y/o conservación"/>
    <n v="133031"/>
    <n v="1"/>
    <s v="4 - Bogotá ordena su territorio y avanza en su acción climática"/>
    <s v="26 - Movilidad Sostenible"/>
  </r>
  <r>
    <n v="2025"/>
    <x v="4"/>
    <d v="2025-01-01T00:00:00"/>
    <d v="2025-05-31T00:00:00"/>
    <s v="0020-01"/>
    <d v="2025-05-16T00:00:00"/>
    <n v="31"/>
    <s v="RESOLUCION"/>
    <s v="019-2025"/>
    <s v="31 - RESOLUCION"/>
    <n v="229"/>
    <s v="ORDENES DE PAGO"/>
    <n v="1295"/>
    <n v="1406"/>
    <s v="133315 - Resolución Número 019 Del 14 De May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yo, junio y julio vigencia 2025. Se expide a solicitud expresa de ordenador del gasto mediante SIPSE 133315 recibido el 14 de mayo de 2025.Se expide CRP mediante memorando 20257020012723, recibido el 16 de mayo de 2025."/>
    <s v="O23011745992024239801000"/>
    <s v="Cuidado y protección para la población Vulnerable de Sumapaz"/>
    <n v="860066942"/>
    <s v="CAJA DE COMPENSACION FAMILIAR COMPENSAR"/>
    <n v="0"/>
    <n v="0"/>
    <n v="2400000"/>
    <n v="2307253"/>
    <n v="92747"/>
    <x v="8"/>
    <s v="Beneficiar 305 personas mayores con transferencias monetarias"/>
    <n v="133315"/>
    <n v="1"/>
    <s v="2 - Bogotá confía en su bien-estar"/>
    <s v="7 - Bogotá, una ciudad con menos Pobreza"/>
  </r>
  <r>
    <n v="2025"/>
    <x v="4"/>
    <d v="2025-01-01T00:00:00"/>
    <d v="2025-05-31T00:00:00"/>
    <s v="0020-01"/>
    <d v="2025-05-16T00:00:00"/>
    <n v="31"/>
    <s v="RESOLUCION"/>
    <s v="019-2025"/>
    <s v="31 - RESOLUCION"/>
    <n v="229"/>
    <s v="ORDENES DE PAGO"/>
    <n v="1296"/>
    <n v="1407"/>
    <s v="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Se expide el CRP mediante memorando 20257020012703, recibido el 16 de mayo de 2025."/>
    <s v="O23011745992024239801000"/>
    <s v="Cuidado y protección para la población Vulnerable de Sumapaz"/>
    <n v="860066942"/>
    <s v="CAJA DE COMPENSACION FAMILIAR COMPENSAR"/>
    <n v="137250000"/>
    <n v="0"/>
    <n v="0"/>
    <n v="0"/>
    <n v="0"/>
    <x v="8"/>
    <s v="Beneficiar 305 personas mayores con transferencias monetarias"/>
    <n v="133313"/>
    <n v="1"/>
    <s v="2 - Bogotá confía en su bien-estar"/>
    <s v="7 - Bogotá, una ciudad con menos Pobreza"/>
  </r>
  <r>
    <n v="2025"/>
    <x v="4"/>
    <d v="2025-01-01T00:00:00"/>
    <d v="2025-05-31T00:00:00"/>
    <s v="0020-01"/>
    <d v="2025-05-16T00:00:00"/>
    <n v="53"/>
    <s v="CONTRATO DE SEGUROS"/>
    <s v="362-2025"/>
    <s v="53 - CONTRATO DE SEGUROS"/>
    <n v="229"/>
    <s v="ORDENES DE PAGO"/>
    <n v="1289"/>
    <n v="1408"/>
    <s v="132992 - Contratar los seguros obligatorios &quot;SOAT&quot; para el parque automotor de propiedad del fondo de desarrollo rural de Sumapaz y de aquellos por los cuales es legalmente responsable. Se expide CDP a solicitud expresa del Ordenador del Gasto mediante SIPSE 132992, recibido el 28 de abril de 2025.Se expide CRP mediante memorando 20257020012703, recibido el 16 de mayo de 2025"/>
    <s v="O23011745992024228901000"/>
    <s v="Movilidad para Sumapaz"/>
    <n v="860524654"/>
    <s v="ASEGURADORA SOLIDARIA DE COLOMBIA ENTIDA D COOPERATIVA"/>
    <n v="0"/>
    <n v="0"/>
    <n v="15952000"/>
    <n v="15952000"/>
    <n v="0"/>
    <x v="1"/>
    <s v="Intervenir 40 Kilómetros-carril de malla vial rural con acciones de construcción y/o conservación"/>
    <n v="132992"/>
    <n v="1"/>
    <s v="4 - Bogotá ordena su territorio y avanza en su acción climática"/>
    <s v="26 - Movilidad Sostenible"/>
  </r>
  <r>
    <n v="2025"/>
    <x v="4"/>
    <d v="2025-01-01T00:00:00"/>
    <d v="2025-05-31T00:00:00"/>
    <s v="0020-01"/>
    <d v="2025-05-20T00:00:00"/>
    <n v="145"/>
    <s v="CONTRATO DE PRESTACION DE SERVICIOS PROFESIONALES"/>
    <s v="364-2025"/>
    <s v="145 - CONTRATO DE PRESTACION DE SERVICIOS PROFESIONALES"/>
    <n v="225"/>
    <s v="ORDENES DE PAGO"/>
    <n v="1297"/>
    <n v="1410"/>
    <s v="131533 - Prestar los servicios profesionales para proporcionar servicios de asesoramiento y orientación nutricional, dirigidos a la mejora del rendimiento deportivo, la prevención de lesiones y el bienestar general de los niños, niñas y adolescentes de la localidad de Sumapaz. 2388.Se expide CDP a solicitud expresa del Ordenador del Gasto mediante SIPSE 131533, recibida el 16 de mayo de 2025. Se expide CRP mediante memorando 20257020012893, recibido el 20 de mayo de 2025."/>
    <s v="O23011745992024238801000"/>
    <s v="Recreación y Deporte para Sumapaz"/>
    <n v="1069754719"/>
    <s v="FABIO RICARDO DIAZ BELTRAN"/>
    <n v="0"/>
    <n v="0"/>
    <n v="36000000"/>
    <n v="32000000"/>
    <n v="4000000"/>
    <x v="10"/>
    <s v="Capacitar 1000 personas en los campos deportivos o recreativos "/>
    <n v="131533"/>
    <n v="3"/>
    <s v="2 - Bogotá confía en su bien-estar"/>
    <s v="14 - Bogotá deportiva, recreativa, artística, patrimonial e intercultural"/>
  </r>
  <r>
    <n v="2025"/>
    <x v="4"/>
    <d v="2025-01-01T00:00:00"/>
    <d v="2025-05-31T00:00:00"/>
    <s v="0020-01"/>
    <d v="2025-05-20T00:00:00"/>
    <n v="12"/>
    <s v="CONTRATO DE PRESTACION DE SERVICIOS"/>
    <s v="363-2025"/>
    <s v="12 - CONTRATO DE PRESTACION DE SERVICIOS"/>
    <n v="225"/>
    <s v="ORDENES DE PAGO"/>
    <n v="1277"/>
    <n v="1411"/>
    <s v="132313 - El contrato que se pretende celebrar tendrá por objeto,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a solicitud expresa del Ordenador del Gasto mediante SIPSE 132313, recibido el 26 de marzo de 2025. Se expide CRP mediante memorando 20257020012863, recibido el 20 de mayo de 2025."/>
    <s v="O23011745992024228901000"/>
    <s v="Movilidad para Sumapaz"/>
    <n v="900271666"/>
    <s v="IMPORTADORA IC COLOMBIA S A S"/>
    <n v="0"/>
    <n v="0"/>
    <n v="4437872043"/>
    <n v="1923510309"/>
    <n v="2514361734"/>
    <x v="1"/>
    <s v="Intervenir 40 Kilómetros-carril de malla vial rural con acciones de construcción y/o conservación"/>
    <n v="132313"/>
    <n v="1"/>
    <s v="4 - Bogotá ordena su territorio y avanza en su acción climática"/>
    <s v="26 - Movilidad Sostenible"/>
  </r>
  <r>
    <n v="2025"/>
    <x v="4"/>
    <d v="2025-01-01T00:00:00"/>
    <d v="2025-05-31T00:00:00"/>
    <s v="0020-01"/>
    <d v="2025-05-20T00:00:00"/>
    <n v="12"/>
    <s v="CONTRATO DE PRESTACION DE SERVICIOS"/>
    <s v="363-2025"/>
    <s v="12 - CONTRATO DE PRESTACION DE SERVICIOS"/>
    <n v="225"/>
    <s v="ORDENES DE PAGO"/>
    <n v="1277"/>
    <n v="1411"/>
    <s v="132313 - El contrato que se pretende celebrar tendrá por objeto,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a solicitud expresa del Ordenador del Gasto mediante SIPSE 132313, recibido el 26 de marzo de 2025. Se expide CRP mediante memorando 20257020012863, recibido el 20 de mayo de 2025."/>
    <s v="O23011745992024232701000"/>
    <s v="Fortalecimiento Institucional y sedes administrativas"/>
    <n v="900271666"/>
    <s v="IMPORTADORA IC COLOMBIA S A S"/>
    <n v="0"/>
    <n v="0"/>
    <n v="313200000"/>
    <n v="124004723"/>
    <n v="189195277"/>
    <x v="0"/>
    <s v="Realizar 4 estrategias de fortalecimiento institucional (una por vigencia)."/>
    <n v="132313"/>
    <n v="2"/>
    <s v="5 - Bogotá confía en su gobierno"/>
    <s v="33 - Fortalecimiento institucional para un gobierno confiable"/>
  </r>
  <r>
    <n v="2025"/>
    <x v="4"/>
    <d v="2025-01-01T00:00:00"/>
    <d v="2025-05-31T00:00:00"/>
    <s v="0020-01"/>
    <d v="2025-05-20T00:00:00"/>
    <n v="145"/>
    <s v="CONTRATO DE PRESTACION DE SERVICIOS PROFESIONALES"/>
    <s v="365-2025"/>
    <s v="145 - CONTRATO DE PRESTACION DE SERVICIOS PROFESIONALES"/>
    <n v="225"/>
    <s v="ORDENES DE PAGO"/>
    <n v="1294"/>
    <n v="1412"/>
    <s v="133189 - Prestar servicios profesionales, con plena autonomía técnica y administrativa al despacho del alcalde local de Sumapaz en la formulación de lineamientos e implementación de acciones necesarias, para realizar la gestión administrativa, operativa, logística y comunicaciones que permitan garantizar la interinstitucional en el marco del proyecto de Bogotaneidad. 2386. Se recibe a solicitud expresa del ordenador del Gasto mediante SIPSE 133189&lt;(&gt;,&lt;)&gt; con certificado de no existencia  60881 del 13 de mayo de 2025, recibido el 13 de mayo de 2025. Se expide CRP mediante memorando 20257020012913, recibido el 20 de mayo de 2025."/>
    <s v="O23011745992024238601000"/>
    <s v="Bogotá también es rural"/>
    <n v="1033747881"/>
    <s v="YULY TATIANA SILVA ESPINEL"/>
    <n v="0"/>
    <n v="0"/>
    <n v="61719000"/>
    <n v="47024000"/>
    <n v="14695000"/>
    <x v="24"/>
    <s v="Desarrollar 4 acciones orientadas a la ciudadanía, en el marco de la estrategia &quot;Bogotaneidad"/>
    <n v="133189"/>
    <n v="1"/>
    <s v="5 - Bogotá confía en su gobierno"/>
    <s v="39 - Camino hacia una democracia deliberativa con un gobierno cercano a la gente y con participación ciudadana"/>
  </r>
  <r>
    <n v="2025"/>
    <x v="4"/>
    <d v="2025-01-01T00:00:00"/>
    <d v="2025-05-31T00:00:00"/>
    <s v="0020-01"/>
    <d v="2025-05-22T00:00:00"/>
    <n v="31"/>
    <s v="RESOLUCION"/>
    <s v="018-2025"/>
    <s v="31 - RESOLUCION"/>
    <n v="229"/>
    <s v="ORDENES DE PAGO"/>
    <n v="1296"/>
    <n v="1413"/>
    <s v="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Reemplaza el CRP número 1407 de 2025, por error en el número de resolución."/>
    <s v="O23011745992024239801000"/>
    <s v="Cuidado y protección para la población Vulnerable de Sumapaz"/>
    <n v="860066942"/>
    <s v="CAJA DE COMPENSACION FAMILIAR COMPENSAR"/>
    <n v="0"/>
    <n v="0"/>
    <n v="137250000"/>
    <n v="137100000"/>
    <n v="150000"/>
    <x v="8"/>
    <s v="Beneficiar 305 personas mayores con transferencias monetarias"/>
    <n v="133313"/>
    <n v="1"/>
    <s v="2 - Bogotá confía en su bien-estar"/>
    <s v="7 - Bogotá, una ciudad con menos Pobreza"/>
  </r>
  <r>
    <n v="2025"/>
    <x v="4"/>
    <d v="2025-01-01T00:00:00"/>
    <d v="2025-05-31T00:00:00"/>
    <s v="0020-01"/>
    <d v="2025-05-30T00:00:00"/>
    <n v="73"/>
    <s v="CONTRATO DE OBRA PUBLICA"/>
    <s v="465-20241"/>
    <s v="73 - CONTRATO DE OBRA PUBLICA"/>
    <n v="215"/>
    <s v="ORDENES DE PAGO"/>
    <n v="1300"/>
    <n v="1415"/>
    <s v="133383 - Adición y Prorroga al contrato COP-465-2024, cuyo objeto es, Realizar las obras necesarias para mejorar la malla vial local de Sumapaz, por el sistema de precios unitarios fijos, de acuerdo con los estudios y diseños derivados del contrato de consultoría CCS-213-2021. Se expide el CDP a solicitud expresa del Ordenador del Gasto mediante SIPSE 133383, recibido el 28 de mayo de 2025. Se expide el CRP a través de memorando 20257020013703, recibido el 30 de mayo de 2025."/>
    <s v="O23011745992024228901000"/>
    <s v="Movilidad para Sumapaz"/>
    <n v="901915947"/>
    <s v="CONSORCIO CONSTRUVIAL"/>
    <n v="0"/>
    <n v="0"/>
    <n v="2016448525"/>
    <n v="1578034189"/>
    <n v="438414336"/>
    <x v="1"/>
    <s v="Intervenir 40 Kilómetros-carril de malla vial rural con acciones de construcción y/o conservación"/>
    <n v="133383"/>
    <n v="1"/>
    <s v="4 - Bogotá ordena su territorio y avanza en su acción climática"/>
    <s v="26 - Movilidad Sostenible"/>
  </r>
  <r>
    <n v="2025"/>
    <x v="4"/>
    <d v="2025-01-01T00:00:00"/>
    <d v="2025-05-31T00:00:00"/>
    <s v="0020-01"/>
    <d v="2025-05-30T00:00:00"/>
    <n v="43"/>
    <s v="CONTRATO DE INTERVENTORIA"/>
    <s v="543-20241"/>
    <s v="43 - CONTRATO DE INTERVENTORIA"/>
    <n v="215"/>
    <s v="ORDENES DE PAGO"/>
    <n v="1301"/>
    <n v="1416"/>
    <s v="133384 - Adición y Prorroga al contrato CIN-543-2024, cuyo objeto es, realizar la interventoría técnica, administrativa financiera, ambiental, SST, social y jurídica, que resulte del proceso licitatorio cuyo objeto es, realizar las obras necesarias para mejorar la malla vial local de Sumapaz, por el sistema de precios unitarios fijos, de acuerdo con los estudios y diseños derivados del contrato de consultoría CCS-213-2021. Se expide CDP a solicitud expresa del ordenador del gasto mediante SIPSE 133384, recibido el 28 de mayo de 2025. Se expide CRP mediante memorando 20257020013513, recibido el 30 de mayo de 2025"/>
    <s v="O23011745992024228901000"/>
    <s v="Movilidad para Sumapaz"/>
    <n v="901854611"/>
    <s v="CONSORCIO INTER-MONACO"/>
    <n v="0"/>
    <n v="0"/>
    <n v="244582016"/>
    <n v="16179084"/>
    <n v="228402932"/>
    <x v="1"/>
    <s v="Intervenir 40 Kilómetros-carril de malla vial rural con acciones de construcción y/o conservación"/>
    <n v="133384"/>
    <n v="1"/>
    <s v="4 - Bogotá ordena su territorio y avanza en su acción climática"/>
    <s v="26 - Movilidad Sostenible"/>
  </r>
  <r>
    <n v="2025"/>
    <x v="5"/>
    <d v="2025-01-01T00:00:00"/>
    <d v="2025-06-30T00:00:00"/>
    <s v="0020-01"/>
    <d v="2025-06-06T00:00:00"/>
    <n v="31"/>
    <s v="RESOLUCION"/>
    <n v="2025"/>
    <s v="31 - RESOLUCION"/>
    <n v="208"/>
    <s v="ORDENES DE PAGO"/>
    <n v="1303"/>
    <n v="1418"/>
    <s v="Modalidad Afectada: 33-11-606-7744-13-005-001-002  Atender mediante procesos flexibles y diferenciales a las ninas, ninos y adolescentes en riesgo o situacion de trabajo infantil, generando espacios protectores que garanticen sus derechos.  Descripción 7744-RRHH-AD-0826  Objeto: ADICION AL CONTRATO DE PRESTACION DE SERVICIOS PROFESIONALES No. 826 DE 2023"/>
    <s v="O23011745992024228901000"/>
    <s v="Movilidad para Sumapaz"/>
    <n v="860011153"/>
    <s v="POSITIVA COMPAÑIA DE SEGUROS SA"/>
    <n v="763800"/>
    <n v="0"/>
    <n v="0"/>
    <n v="0"/>
    <n v="0"/>
    <x v="1"/>
    <s v="Intervenir 40 Kilómetros-carril de malla vial rural con acciones de construcción y/o conservación"/>
    <m/>
    <n v="1"/>
    <s v="4 - Bogotá ordena su territorio y avanza en su acción climática"/>
    <s v="26 - Movilidad Sostenible"/>
  </r>
  <r>
    <n v="2025"/>
    <x v="5"/>
    <d v="2025-01-01T00:00:00"/>
    <d v="2025-06-30T00:00:00"/>
    <s v="0020-01"/>
    <d v="2025-06-06T00:00:00"/>
    <n v="31"/>
    <s v="RESOLUCION"/>
    <n v="2025"/>
    <s v="31 - RESOLUCION"/>
    <n v="208"/>
    <s v="ORDENES DE PAGO"/>
    <n v="1303"/>
    <n v="141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s v="POSITIVA COMPAÑIA DE SEGUROS SA"/>
    <n v="0"/>
    <n v="0"/>
    <n v="763800"/>
    <n v="763800"/>
    <n v="0"/>
    <x v="1"/>
    <s v="Intervenir 40 Kilómetros-carril de malla vial rural con acciones de construcción y/o conservación"/>
    <m/>
    <n v="1"/>
    <s v="4 - Bogotá ordena su territorio y avanza en su acción climática"/>
    <s v="26 - Movilidad Sostenible"/>
  </r>
  <r>
    <n v="2025"/>
    <x v="5"/>
    <d v="2025-01-01T00:00:00"/>
    <d v="2025-06-30T00:00:00"/>
    <s v="0020-01"/>
    <d v="2025-06-19T00:00:00"/>
    <n v="21"/>
    <s v="CONVENIO INTERADMINISTRATIVO"/>
    <s v="366-2025"/>
    <s v="21 - CONVENIO INTERADMINISTRATIVO"/>
    <n v="195"/>
    <s v="ORDENES DE PAGO"/>
    <n v="1305"/>
    <n v="1421"/>
    <s v="134074 - El Convenio que se pretende celebrar tendrá por objeto, aunar esfuerzos y recursos técnicos, administrativos, jurídicos, financieros y humanos entre el fondo de desarrollo rural de Sumapaz y la agencia atenea, para promover el acceso y la permanencia de los jóvenes de la ciudad de Bogotá a los programas de educación postmedia. 2703. Se expide a solicitud expresa del Ordenador del Gasto, mediante SIPSE 134074, recibido el 16 de junio de 2025.Se expide CRP mediante memorando 20257020014223 recibido el 19 de junio de 2025."/>
    <s v="O23011745992024270301000"/>
    <s v="Una mejor educación para Sumapaz"/>
    <n v="901508361"/>
    <s v="AGENCIA DISTRITAL PARA LA EDUCACION SUPE RIOR LA CIENCIA Y LA TECNOLOGIA &quot;ATENEA&quot;"/>
    <n v="0"/>
    <n v="0"/>
    <n v="275000000"/>
    <n v="275000000"/>
    <n v="0"/>
    <x v="11"/>
    <s v="Beneficiar 160 estudiantes con apoyo de sostenimiento para la permanencia en la educación posmedia (niveles de formación técnico profesional, tecnólogo, profesional universitario y educación para el trabajo y desarrollo humano)."/>
    <n v="134074"/>
    <n v="4"/>
    <s v="3 - Bogotá confía en su potencial"/>
    <s v="16 - Atención Integral a la Primera Infancia y Educación como Eje del Potencial Humano"/>
  </r>
  <r>
    <n v="2025"/>
    <x v="5"/>
    <d v="2025-01-01T00:00:00"/>
    <d v="2025-06-30T00:00:00"/>
    <s v="0020-01"/>
    <d v="2025-06-19T00:00:00"/>
    <n v="21"/>
    <s v="CONVENIO INTERADMINISTRATIVO"/>
    <s v="366-2025"/>
    <s v="21 - CONVENIO INTERADMINISTRATIVO"/>
    <n v="195"/>
    <s v="ORDENES DE PAGO"/>
    <n v="1305"/>
    <n v="1421"/>
    <s v="134074 - El Convenio que se pretende celebrar tendrá por objeto, aunar esfuerzos y recursos técnicos, administrativos, jurídicos, financieros y humanos entre el fondo de desarrollo rural de Sumapaz y la agencia atenea, para promover el acceso y la permanencia de los jóvenes de la ciudad de Bogotá a los programas de educación postmedia. 2703. Se expide a solicitud expresa del Ordenador del Gasto, mediante SIPSE 134074, recibido el 16 de junio de 2025.Se expide CRP mediante memorando 20257020014223 recibido el 19 de junio de 2025."/>
    <s v="O23011745992024270301000"/>
    <s v="Una mejor educación para Sumapaz"/>
    <n v="901508361"/>
    <s v="AGENCIA DISTRITAL PARA LA EDUCACION SUPE RIOR LA CIENCIA Y LA TECNOLOGIA &quot;ATENEA&quot;"/>
    <n v="0"/>
    <n v="0"/>
    <n v="1095000000"/>
    <n v="1095000000"/>
    <n v="0"/>
    <x v="11"/>
    <s v="Beneficiar 160 estudiantes en programas de educación posmedia (niveles de formación técnico profesional, tecnólogo, profesional universitario y educación para el trabajo y desarrollo humano)."/>
    <n v="134074"/>
    <n v="3"/>
    <s v="3 - Bogotá confía en su potencial"/>
    <s v="16 - Atención Integral a la Primera Infancia y Educación como Eje del Potencial Humano"/>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3001000"/>
    <s v="Por una mejor convivencia en Sumapaz"/>
    <n v="901668906"/>
    <s v="UNION TEMPORAL LCT-2022"/>
    <n v="0"/>
    <n v="0"/>
    <n v="13338127"/>
    <n v="0"/>
    <n v="13338127"/>
    <x v="7"/>
    <s v="Implementar 16 acciones formativas diferenciales para la promoción de la convivencia ciudadana"/>
    <n v="133531"/>
    <n v="1"/>
    <s v="1 - Bogotá avanza en su seguridad"/>
    <s v="1 - Diálogo social y cultura ciudadana para la convivencia pacifica y la recuperación de la confianza"/>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6501000"/>
    <s v="Fortaleciendo la Conectividad en Sumapaz"/>
    <n v="901668906"/>
    <s v="UNION TEMPORAL LCT-2022"/>
    <n v="0"/>
    <n v="0"/>
    <n v="10781656"/>
    <n v="0"/>
    <n v="10781656"/>
    <x v="14"/>
    <s v="Operativizar 17 Centros de Acceso Comunitario en zonas rurales y/o apartadas y/o urbanas, con énfasis en Servicios TIC´s generados."/>
    <n v="133531"/>
    <n v="1"/>
    <s v="5 - Bogotá confía en su gobierno"/>
    <s v="35 - Bogotá ciudad Inteligente"/>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7801000"/>
    <s v="Mejoramiento de vivienda para la comunidad de Sumapaz"/>
    <n v="901668906"/>
    <s v="UNION TEMPORAL LCT-2022"/>
    <n v="0"/>
    <n v="0"/>
    <n v="10781656"/>
    <n v="0"/>
    <n v="10781656"/>
    <x v="20"/>
    <s v="Mejorar 200 viviendas de interés social rurales."/>
    <n v="133531"/>
    <n v="1"/>
    <s v="4 - Bogotá ordena su territorio y avanza en su acción climática"/>
    <s v="31 - Acceso equitativo de vivienda urbana y rural"/>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8901000"/>
    <s v="Movilidad para Sumapaz"/>
    <n v="901668906"/>
    <s v="UNION TEMPORAL LCT-2022"/>
    <n v="0"/>
    <n v="0"/>
    <n v="71358999"/>
    <n v="0"/>
    <n v="71358999"/>
    <x v="1"/>
    <s v="Intervenir 40 Kilómetros-carril de malla vial rural con acciones de construcción y/o conservación"/>
    <n v="133531"/>
    <n v="1"/>
    <s v="4 - Bogotá ordena su territorio y avanza en su acción climática"/>
    <s v="26 - Movilidad Sostenible"/>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s v="UNION TEMPORAL LCT-2022"/>
    <n v="0"/>
    <n v="0"/>
    <n v="11744957"/>
    <n v="0"/>
    <n v="11744957"/>
    <x v="5"/>
    <s v="Implementar 16 acciones pedagógicas para la gestión de conflictividades y prevención de violencias"/>
    <n v="133531"/>
    <n v="1"/>
    <s v="1 - Bogotá avanza en su seguridad"/>
    <s v="4 - Servicios centrados en la justicia"/>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s v="UNION TEMPORAL LCT-2022"/>
    <n v="0"/>
    <n v="0"/>
    <n v="10040648"/>
    <n v="0"/>
    <n v="10040648"/>
    <x v="5"/>
    <s v="Fortalecer 80 actores comunitarios con herramientas y capacidades para la implementación de un enfoque restaurativo para la justicia y la convivencia"/>
    <n v="133531"/>
    <n v="2"/>
    <s v="1 - Bogotá avanza en su seguridad"/>
    <s v="4 - Servicios centrados en la justicia"/>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s v="UNION TEMPORAL LCT-2022"/>
    <n v="0"/>
    <n v="0"/>
    <n v="10040648"/>
    <n v="0"/>
    <n v="10040648"/>
    <x v="5"/>
    <s v="Beneficiar 100 ciudadanos con habilidades y capacidades para gestionar la convivencia constructivamente"/>
    <n v="133531"/>
    <n v="3"/>
    <s v="1 - Bogotá avanza en su seguridad"/>
    <s v="4 - Servicios centrados en la justicia"/>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s v="UNION TEMPORAL LCT-2022"/>
    <n v="0"/>
    <n v="0"/>
    <n v="12535366"/>
    <n v="0"/>
    <n v="12535366"/>
    <x v="5"/>
    <s v="Fortalecer 8 programas de abordaje de conflictividad escolar para la convivencia con enfoque restaurativo"/>
    <n v="133531"/>
    <n v="4"/>
    <s v="1 - Bogotá avanza en su seguridad"/>
    <s v="4 - Servicios centrados en la justicia"/>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501000"/>
    <s v="Somos Sumapaz: Emprendiendo de manera sostenible en el territorio"/>
    <n v="901668906"/>
    <s v="UNION TEMPORAL LCT-2022"/>
    <n v="0"/>
    <n v="0"/>
    <n v="13745685"/>
    <n v="0"/>
    <n v="13745685"/>
    <x v="12"/>
    <s v="Vincular 600 hogares y/o unidades productivas a procesos productivos y de comercialización en el sector rural."/>
    <n v="133531"/>
    <n v="1"/>
    <s v="3 - Bogotá confía en su potencial"/>
    <s v="20 - Promoción del emprendimiento formal, equitativo e incluyente"/>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501000"/>
    <s v="Somos Sumapaz: Emprendiendo de manera sostenible en el territorio"/>
    <n v="901668906"/>
    <s v="UNION TEMPORAL LCT-2022"/>
    <n v="0"/>
    <n v="0"/>
    <n v="22111644"/>
    <n v="0"/>
    <n v="22111644"/>
    <x v="12"/>
    <s v="Apoyar 120 Mipymes, emprendimientos y/o actores de la economía informal para el fortalecimiento del tejido empresarial local."/>
    <n v="133531"/>
    <n v="2"/>
    <s v="3 - Bogotá confía en su potencial"/>
    <s v="20 - Promoción del emprendimiento formal, equitativo e incluyente"/>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n v="901668906"/>
    <s v="UNION TEMPORAL LCT-2022"/>
    <n v="0"/>
    <n v="0"/>
    <n v="15553734"/>
    <n v="0"/>
    <n v="15553734"/>
    <x v="19"/>
    <s v="Realizar 4 procesos pedagógicos, artísticos, culturales, formativos o para el fortalecimiento de iniciativas ciudadanas para la apropiación social de la memoria, verdad, reparación integral a víctimas, paz y reconciliación.."/>
    <n v="133531"/>
    <n v="1"/>
    <s v="2 - Bogotá confía en su bien-estar"/>
    <s v="13 - Bogotá, un territorio de paz y reconciliación en donde todos puedan volver a empezar"/>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n v="901668906"/>
    <s v="UNION TEMPORAL LCT-2022"/>
    <n v="0"/>
    <n v="0"/>
    <n v="14968338"/>
    <n v="0"/>
    <n v="14968338"/>
    <x v="19"/>
    <s v="Realizar 8 procesos de fortalecimiento de habilidades y capacidades de la población víctima del conflicto armado o excombatientes para promover su participación en los diferentes escenarios."/>
    <n v="133531"/>
    <n v="2"/>
    <s v="2 - Bogotá confía en su bien-estar"/>
    <s v="13 - Bogotá, un territorio de paz y reconciliación en donde todos puedan volver a empezar"/>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n v="901668906"/>
    <s v="UNION TEMPORAL LCT-2022"/>
    <n v="0"/>
    <n v="0"/>
    <n v="24045686"/>
    <n v="0"/>
    <n v="24045686"/>
    <x v="19"/>
    <s v="Realizar 4 acciones de construcción de paz que contribuyan al tejido social, la integración local, la sostenibilidad económica y/o desarrollo territorial para la reconciliación."/>
    <n v="133531"/>
    <n v="3"/>
    <s v="2 - Bogotá confía en su bien-estar"/>
    <s v="13 - Bogotá, un territorio de paz y reconciliación en donde todos puedan volver a empezar"/>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s v="UNION TEMPORAL LCT-2022"/>
    <n v="0"/>
    <n v="0"/>
    <n v="22719282"/>
    <n v="0"/>
    <n v="22719282"/>
    <x v="6"/>
    <s v="Beneficiar 600 personas con acciones para la promoción y atención de la salud mental"/>
    <n v="133531"/>
    <n v="1"/>
    <s v="2 - Bogotá confía en su bien-estar"/>
    <s v="10 - Salud Pública Integrada e Integral"/>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s v="UNION TEMPORAL LCT-2022"/>
    <n v="0"/>
    <n v="0"/>
    <n v="28232377"/>
    <n v="0"/>
    <n v="28232377"/>
    <x v="6"/>
    <s v="Vincular 200 personas con discapacidad, cuidadores y cuidadoras, en actividades complementarias en salud"/>
    <n v="133531"/>
    <n v="3"/>
    <s v="2 - Bogotá confía en su bien-estar"/>
    <s v="10 - Salud Pública Integrada e Integral"/>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s v="UNION TEMPORAL LCT-2022"/>
    <n v="0"/>
    <n v="0"/>
    <n v="19562592"/>
    <n v="0"/>
    <n v="19562592"/>
    <x v="6"/>
    <s v="Vincular 400 personas a las acciones y estrategias para promover la salud sexual y reproductiva consciente en los diferentes ciclos de vida"/>
    <n v="133531"/>
    <n v="4"/>
    <s v="2 - Bogotá confía en su bien-estar"/>
    <s v="10 - Salud Pública Integrada e Integral"/>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s v="UNION TEMPORAL LCT-2022"/>
    <n v="0"/>
    <n v="0"/>
    <n v="15857555"/>
    <n v="0"/>
    <n v="15857555"/>
    <x v="6"/>
    <s v="Vincular 300 personas a las acciones desarrolladas desde los dispositivos de base comunitaria en respuesta al consumo de SPA"/>
    <n v="133531"/>
    <n v="5"/>
    <s v="2 - Bogotá confía en su bien-estar"/>
    <s v="10 - Salud Pública Integrada e Integral"/>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s v="UNION TEMPORAL LCT-2022"/>
    <n v="0"/>
    <n v="0"/>
    <n v="19340289"/>
    <n v="0"/>
    <n v="19340289"/>
    <x v="6"/>
    <s v="Vincular 1000 personas en acciones complementarias en salud física, nutricional y oral, a través del Circuito del Cuidado"/>
    <n v="133531"/>
    <n v="6"/>
    <s v="2 - Bogotá confía en su bien-estar"/>
    <s v="10 - Salud Pública Integrada e Integral"/>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701000"/>
    <s v="Fortalecimiento Institucional y sedes administrativas"/>
    <n v="901668906"/>
    <s v="UNION TEMPORAL LCT-2022"/>
    <n v="0"/>
    <n v="0"/>
    <n v="13004677"/>
    <n v="0"/>
    <n v="13004677"/>
    <x v="0"/>
    <s v="Intervenir 1 sede administrativa local"/>
    <n v="133531"/>
    <n v="3"/>
    <s v="5 - Bogotá confía en su gobierno"/>
    <s v="33 - Fortalecimiento institucional para un gobierno confiable"/>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5801000"/>
    <s v="Mejores parques para Sumapaz"/>
    <n v="901668906"/>
    <s v="UNION TEMPORAL LCT-2022"/>
    <n v="0"/>
    <n v="0"/>
    <n v="6076260"/>
    <n v="0"/>
    <n v="6076260"/>
    <x v="23"/>
    <s v="Construir 4000 m2 de Parques de la red de proximidad (la construcción incluye su dotación)."/>
    <n v="133531"/>
    <n v="1"/>
    <s v="4 - Bogotá ordena su territorio y avanza en su acción climática"/>
    <s v="24 - Revitalización y renovación urbana y rural con inclusión"/>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6201000"/>
    <s v="Legalización y titulación de predios en Sumapaz"/>
    <n v="901668906"/>
    <s v="UNION TEMPORAL LCT-2022"/>
    <n v="0"/>
    <n v="0"/>
    <n v="26972665"/>
    <n v="0"/>
    <n v="26972665"/>
    <x v="22"/>
    <s v="Gestionar la titulación o legalización de 150 predios."/>
    <n v="133531"/>
    <n v="1"/>
    <s v="4 - Bogotá ordena su territorio y avanza en su acción climática"/>
    <s v="23 - Ordenamiento territorial sostenible, equilibrado y participativo"/>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601000"/>
    <s v="Bogotá también es rural"/>
    <n v="901668906"/>
    <s v="UNION TEMPORAL LCT-2022"/>
    <n v="0"/>
    <n v="0"/>
    <n v="16005742"/>
    <n v="0"/>
    <n v="16005742"/>
    <x v="24"/>
    <s v="Desarrollar 4 acciones orientadas a la ciudadanía, en el marco de la estrategia &quot;Bogotaneidad"/>
    <n v="133531"/>
    <n v="1"/>
    <s v="5 - Bogotá confía en su gobierno"/>
    <s v="39 - Camino hacia una democracia deliberativa con un gobierno cercano a la gente y con participación ciudadana"/>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601000"/>
    <s v="Bogotá también es rural"/>
    <n v="901668906"/>
    <s v="UNION TEMPORAL LCT-2022"/>
    <n v="0"/>
    <n v="0"/>
    <n v="30319520"/>
    <n v="0"/>
    <n v="30319520"/>
    <x v="24"/>
    <s v="Fortalecer 4 unidades de innovación pública y  social a nivel local"/>
    <n v="133531"/>
    <n v="2"/>
    <s v="5 - Bogotá confía en su gobierno"/>
    <s v="39 - Camino hacia una democracia deliberativa con un gobierno cercano a la gente y con participación ciudadana"/>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801000"/>
    <s v="Recreación y Deporte para Sumapaz"/>
    <n v="901668906"/>
    <s v="UNION TEMPORAL LCT-2022"/>
    <n v="0"/>
    <n v="0"/>
    <n v="93132231"/>
    <n v="0"/>
    <n v="93132231"/>
    <x v="10"/>
    <s v="Capacitar 1000 personas en los campos deportivos o recreativos "/>
    <n v="133531"/>
    <n v="3"/>
    <s v="2 - Bogotá confía en su bien-estar"/>
    <s v="14 - Bogotá deportiva, recreativa, artística, patrimonial e intercultural"/>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9801000"/>
    <s v="Cuidado y protección para la población Vulnerable de Sumapaz"/>
    <n v="901668906"/>
    <s v="UNION TEMPORAL LCT-2022"/>
    <n v="0"/>
    <n v="0"/>
    <n v="30739447"/>
    <n v="0"/>
    <n v="30739447"/>
    <x v="8"/>
    <s v="Beneficiar 305 personas mayores con transferencias monetarias"/>
    <n v="133531"/>
    <n v="1"/>
    <s v="2 - Bogotá confía en su bien-estar"/>
    <s v="7 - Bogotá, una ciudad con menos Pobreza"/>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48601000"/>
    <s v="Acciones para la promoción de la cultura, tradición y costumbres sumapaceñas"/>
    <n v="901668906"/>
    <s v="UNION TEMPORAL LCT-2022"/>
    <n v="0"/>
    <n v="0"/>
    <n v="100258195"/>
    <n v="0"/>
    <n v="100258195"/>
    <x v="21"/>
    <s v="Realizar 12 eventos de promoción, circulación y apropiación de actividades artísticas, culturales y patrimoniales."/>
    <n v="133531"/>
    <n v="3"/>
    <s v="2 - Bogotá confía en su bien-estar"/>
    <s v="14 - Bogotá deportiva, recreativa, artística, patrimonial e intercultural"/>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48601000"/>
    <s v="Acciones para la promoción de la cultura, tradición y costumbres sumapaceñas"/>
    <n v="901668906"/>
    <s v="UNION TEMPORAL LCT-2022"/>
    <n v="0"/>
    <n v="0"/>
    <n v="23786333"/>
    <n v="0"/>
    <n v="23786333"/>
    <x v="21"/>
    <s v="Capacitar 600 personas en los campos artísticos, interculturales, culturales y/o patrimoniales."/>
    <n v="133531"/>
    <n v="1"/>
    <s v="2 - Bogotá confía en su bien-estar"/>
    <s v="14 - Bogotá deportiva, recreativa, artística, patrimonial e intercultural"/>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2601000"/>
    <s v="Por una vida libre de violencias para las mujeres de Sumapaz"/>
    <n v="901668906"/>
    <s v="UNION TEMPORAL LCT-2022"/>
    <n v="0"/>
    <n v="0"/>
    <n v="18653611"/>
    <n v="0"/>
    <n v="18653611"/>
    <x v="13"/>
    <s v="Vincular 1200 personas en acciones para la prevención del feminicidio y la violencia contra la mujer."/>
    <n v="133531"/>
    <n v="1"/>
    <s v="1 - Bogotá avanza en su seguridad"/>
    <s v="2 - Cero tolerancia a las violencias contra las mujeres y basadas en género"/>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n v="901668906"/>
    <s v="UNION TEMPORAL LCT-2022"/>
    <n v="0"/>
    <n v="0"/>
    <n v="23144118"/>
    <n v="0"/>
    <n v="23144118"/>
    <x v="15"/>
    <s v="Vincular 600 personas en procesos para la prevención de violencias en el contexto familiar y/o violencia sexual"/>
    <n v="133531"/>
    <n v="3"/>
    <s v="2 - Bogotá confía en su bien-estar"/>
    <s v="12 - Bogotá cuida a su gente"/>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n v="901668906"/>
    <s v="UNION TEMPORAL LCT-2022"/>
    <n v="0"/>
    <n v="0"/>
    <n v="78937001"/>
    <n v="0"/>
    <n v="78937001"/>
    <x v="15"/>
    <s v="Vincular 600 mujeres cuidadoras a estrategias de cuidado."/>
    <n v="133531"/>
    <n v="1"/>
    <s v="2 - Bogotá confía en su bien-estar"/>
    <s v="12 - Bogotá cuida a su gente"/>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n v="901668906"/>
    <s v="UNION TEMPORAL LCT-2022"/>
    <n v="0"/>
    <n v="0"/>
    <n v="40990026"/>
    <n v="0"/>
    <n v="40990026"/>
    <x v="15"/>
    <s v="Vincular 2800 mujeres para el ejercicio de derechos y el fortalecimiento de su autonomía económica"/>
    <n v="133531"/>
    <n v="2"/>
    <s v="2 - Bogotá confía en su bien-estar"/>
    <s v="12 - Bogotá cuida a su gente"/>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1301000"/>
    <s v="Manejo de emergencias y mitigación del riesgo de desastres"/>
    <n v="901668906"/>
    <s v="UNION TEMPORAL LCT-2022"/>
    <n v="0"/>
    <n v="0"/>
    <n v="20407340"/>
    <n v="0"/>
    <n v="20407340"/>
    <x v="4"/>
    <s v="Realizar 12 acciones efectivas para el fortalecimiento de las capacidades locales en torno a la gestión del riesgo"/>
    <n v="133531"/>
    <n v="1"/>
    <s v="4 - Bogotá ordena su territorio y avanza en su acción climática"/>
    <s v="27 - Gestión del riesgo de desastres para un territorio seguro"/>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1301000"/>
    <s v="Manejo de emergencias y mitigación del riesgo de desastres"/>
    <n v="901668906"/>
    <s v="UNION TEMPORAL LCT-2022"/>
    <n v="0"/>
    <n v="0"/>
    <n v="10781656"/>
    <n v="0"/>
    <n v="10781656"/>
    <x v="4"/>
    <s v="Realizar 40 obras de mitigación y/u obras de mitigación existentes con mantenimiento"/>
    <n v="133531"/>
    <n v="2"/>
    <s v="4 - Bogotá ordena su territorio y avanza en su acción climática"/>
    <s v="27 - Gestión del riesgo de desastres para un territorio seguro"/>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6601000"/>
    <s v="Sumapaz proteje su fauna"/>
    <n v="901668906"/>
    <s v="UNION TEMPORAL LCT-2022"/>
    <n v="0"/>
    <n v="0"/>
    <n v="77435259"/>
    <n v="0"/>
    <n v="77435259"/>
    <x v="3"/>
    <s v="Atender 1000 animales en los programas de brigadas médicas, urgencias veterinarias y adopciones"/>
    <n v="133531"/>
    <n v="1"/>
    <s v="2 - Bogotá confía en su bien-estar"/>
    <s v="15 - Bogotá protege todas las formas de vida"/>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n v="901668906"/>
    <s v="UNION TEMPORAL LCT-2022"/>
    <n v="0"/>
    <n v="0"/>
    <n v="33308277"/>
    <n v="0"/>
    <n v="33308277"/>
    <x v="2"/>
    <s v="Implementar 4 procesos comunitarios de educación ambiental que promueven la conservación de la biodiversidad y el agua"/>
    <n v="133531"/>
    <n v="1"/>
    <s v="4 - Bogotá ordena su territorio y avanza en su acción climática"/>
    <s v="25 - Aumento de la resiliencia al cambio climático y reducción de la vulnerabilidad"/>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n v="901668906"/>
    <s v="UNION TEMPORAL LCT-2022"/>
    <n v="0"/>
    <n v="0"/>
    <n v="147508502"/>
    <n v="0"/>
    <n v="147508502"/>
    <x v="2"/>
    <s v="Apoyar 500 predios rurales con buenas prácticas agropecuarias y ambientales que fortalezcan la protección a coberturas vegetales y recurso hídrico"/>
    <n v="133531"/>
    <n v="3"/>
    <s v="4 - Bogotá ordena su territorio y avanza en su acción climática"/>
    <s v="25 - Aumento de la resiliencia al cambio climático y reducción de la vulnerabilidad"/>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n v="901668906"/>
    <s v="UNION TEMPORAL LCT-2022"/>
    <n v="0"/>
    <n v="0"/>
    <n v="33567629"/>
    <n v="0"/>
    <n v="33567629"/>
    <x v="2"/>
    <s v="Capacitar 500 personas en separación en la fuente y reciclaje."/>
    <n v="133531"/>
    <n v="2"/>
    <s v="4 - Bogotá ordena su territorio y avanza en su acción climática"/>
    <s v="25 - Aumento de la resiliencia al cambio climático y reducción de la vulnerabilidad"/>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8201000"/>
    <s v="Restauración ecológica urbana y/o rural"/>
    <n v="901668906"/>
    <s v="UNION TEMPORAL LCT-2022"/>
    <n v="0"/>
    <n v="0"/>
    <n v="25535110"/>
    <n v="0"/>
    <n v="25535110"/>
    <x v="18"/>
    <s v="Realizar acciones de conservación en 8 hectáreas de la  Estructura Ecológica Principal"/>
    <n v="133531"/>
    <n v="1"/>
    <s v="4 - Bogotá ordena su territorio y avanza en su acción climática"/>
    <s v="25 - Aumento de la resiliencia al cambio climático y reducción de la vulnerabilidad"/>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8901000"/>
    <s v="Acueductos veredales, saneamiento básico y energías alternativas"/>
    <n v="901668906"/>
    <s v="UNION TEMPORAL LCT-2022"/>
    <n v="0"/>
    <n v="0"/>
    <n v="11893167"/>
    <n v="0"/>
    <n v="11893167"/>
    <x v="9"/>
    <s v="Fortalecer 4 acueductos veredales con asistencia, intervenir técnica u organizativa"/>
    <n v="133531"/>
    <n v="1"/>
    <s v="4 - Bogotá ordena su territorio y avanza en su acción climática"/>
    <s v="29 - Servicios públicos inclusivos y sostenibles"/>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s v="UNION TEMPORAL LCT-2022"/>
    <n v="0"/>
    <n v="0"/>
    <n v="16383666"/>
    <n v="0"/>
    <n v="16383666"/>
    <x v="11"/>
    <s v="Dotar 18 sedes educativas urbanas y rurales con recursos pedagógicos y/o tecnológicos"/>
    <n v="133531"/>
    <n v="1"/>
    <s v="3 - Bogotá confía en su potencial"/>
    <s v="16 - Atención Integral a la Primera Infancia y Educación como Eje del Potencial Humano"/>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s v="UNION TEMPORAL LCT-2022"/>
    <n v="0"/>
    <n v="0"/>
    <n v="13338118"/>
    <n v="0"/>
    <n v="13338118"/>
    <x v="11"/>
    <s v="Beneficiar 160 estudiantes en programas de educación posmedia (niveles de formación técnico profesional, tecnólogo, profesional universitario y educación para el trabajo y desarrollo humano)."/>
    <n v="133531"/>
    <n v="3"/>
    <s v="3 - Bogotá confía en su potencial"/>
    <s v="16 - Atención Integral a la Primera Infancia y Educación como Eje del Potencial Humano"/>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s v="UNION TEMPORAL LCT-2022"/>
    <n v="0"/>
    <n v="0"/>
    <n v="13738274"/>
    <n v="0"/>
    <n v="13738274"/>
    <x v="11"/>
    <s v="Beneficiar 160 estudiantes con apoyo de sostenimiento para la permanencia en la educación posmedia (niveles de formación técnico profesional, tecnólogo, profesional universitario y educación para el trabajo y desarrollo humano)."/>
    <n v="133531"/>
    <n v="4"/>
    <s v="3 - Bogotá confía en su potencial"/>
    <s v="16 - Atención Integral a la Primera Infancia y Educación como Eje del Potencial Humano"/>
  </r>
  <r>
    <n v="2025"/>
    <x v="5"/>
    <d v="2025-01-01T00:00:00"/>
    <d v="2025-06-30T00:00:00"/>
    <s v="0020-01"/>
    <d v="2025-06-19T00:00:00"/>
    <n v="4"/>
    <s v="ORDEN DE COMPRA"/>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s v="UNION TEMPORAL LCT-2022"/>
    <n v="0"/>
    <n v="0"/>
    <n v="19651512"/>
    <n v="0"/>
    <n v="19651512"/>
    <x v="11"/>
    <s v="Implementar 8 Proyectos para el desarrollo integral de la primera infancia y la relación escuela, familia y comunidad."/>
    <n v="133531"/>
    <n v="2"/>
    <s v="3 - Bogotá confía en su potencial"/>
    <s v="16 - Atención Integral a la Primera Infancia y Educación como Eje del Potencial Humano"/>
  </r>
  <r>
    <n v="2025"/>
    <x v="5"/>
    <d v="2025-01-01T00:00:00"/>
    <d v="2025-06-30T00:00:00"/>
    <s v="0020-01"/>
    <d v="2025-06-24T00:00:00"/>
    <n v="53"/>
    <s v="CONTRATO DE SEGUROS"/>
    <s v="252-20242"/>
    <s v="53 - CONTRATO DE SEGUROS"/>
    <n v="190"/>
    <s v="ORDENES DE PAGO"/>
    <n v="1306"/>
    <n v="1423"/>
    <s v="134065 - Adición y prorroga N 2 al contrato CSE-252-2024, por 58 días, cuyo objeto es, adquirir el seguro todo riesgo para automóviles livianos y pesados del parque automotor del fondo de desarrollo rural de Sumapaz. Se expide el documento a solicitud expresa del Ordenador del gasto, mediante SIPSE 134065, recibido el 17 de junio de 2025. Se expide CRP mediante 20257020014413, recibido el 24 de junio de 2025."/>
    <s v="O23011745992024228901000"/>
    <s v="Movilidad para Sumapaz"/>
    <n v="860524654"/>
    <s v="ASEGURADORA SOLIDARIA DE COLOMBIA ENTIDA D COOPERATIVA"/>
    <n v="0"/>
    <n v="0"/>
    <n v="21827016"/>
    <n v="21827016"/>
    <n v="0"/>
    <x v="1"/>
    <s v="Intervenir 40 Kilómetros-carril de malla vial rural con acciones de construcción y/o conservación"/>
    <n v="134065"/>
    <n v="1"/>
    <s v="4 - Bogotá ordena su territorio y avanza en su acción climática"/>
    <s v="26 - Movilidad Sostenible"/>
  </r>
  <r>
    <n v="2025"/>
    <x v="5"/>
    <d v="2025-01-01T00:00:00"/>
    <d v="2025-06-30T00:00:00"/>
    <s v="0020-01"/>
    <d v="2025-06-24T00:00:00"/>
    <n v="53"/>
    <s v="CONTRATO DE SEGUROS"/>
    <s v="346-20242"/>
    <s v="53 - CONTRATO DE SEGUROS"/>
    <n v="190"/>
    <s v="ORDENES DE PAGO"/>
    <n v="1308"/>
    <n v="1424"/>
    <s v="134177 - Adición y prorroga al contrato CSE-346-2024, por 65 días, cuyo objeto es, contratar los seguros que amparen los intereses patrimoniales actuales y futuros, así como los bienes de propiedad o tenencia del fondo de desarrollo rural de Sumapaz, que estén bajo su responsabilidad o custodia. Se expide CDP a solicitud expresa del Ordenador del Gasto mediante SIPSE 134177, recibido el 19 de junio de 2025. Se expide CRP mediante 20257020014423, recibido el 24 de junio de 2025."/>
    <s v="O23011745992024228901000"/>
    <s v="Movilidad para Sumapaz"/>
    <n v="860524654"/>
    <s v="ASEGURADORA SOLIDARIA DE COLOMBIA ENTIDA D COOPERATIVA"/>
    <n v="0"/>
    <n v="0"/>
    <n v="10745141"/>
    <n v="10745141"/>
    <n v="0"/>
    <x v="1"/>
    <s v="Intervenir 40 Kilómetros-carril de malla vial rural con acciones de construcción y/o conservación"/>
    <n v="134177"/>
    <n v="1"/>
    <s v="4 - Bogotá ordena su territorio y avanza en su acción climática"/>
    <s v="26 - Movilidad Sostenible"/>
  </r>
  <r>
    <n v="2025"/>
    <x v="6"/>
    <d v="2025-01-01T00:00:00"/>
    <d v="2025-07-31T00:00:00"/>
    <s v="0020-01"/>
    <d v="2025-07-04T00:00:00"/>
    <n v="43"/>
    <s v="CONTRATO DE INTERVENTORIA"/>
    <s v="673-20241"/>
    <s v="43 - CONTRATO DE INTERVENTORIA"/>
    <n v="180"/>
    <s v="ORDENES DE PAGO"/>
    <n v="1311"/>
    <n v="1426"/>
    <s v="133739 - Adición y Prorroga al contrato CIN-673-2024, cuyo objeto es, realizar la interventoría integral, técnica, administrativa, legal, financiera, ambiental, SST, social y jurídica, del contrato que resulte del proceso licitatorio cuyo objeto es &quot;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CDP a solicitud expresa del Ordenador del Gasto, mediante SIPSE 133739, recibido el 3 de julio de 2025.Se expide CRP mediante memorando 20257020014993 recibido el 4 de julio de 2025."/>
    <s v="O23011745992024235801000"/>
    <s v="Mejores parques para Sumapaz"/>
    <n v="1013813351"/>
    <s v="CONSORCIO SANTA LUCIA 548"/>
    <n v="0"/>
    <n v="0"/>
    <n v="59915098"/>
    <n v="30481504"/>
    <n v="29433594"/>
    <x v="23"/>
    <s v="Construir 4000 m2 de Parques de la red de proximidad (la construcción incluye su dotación)."/>
    <n v="133739"/>
    <n v="1"/>
    <s v="4 - Bogotá ordena su territorio y avanza en su acción climática"/>
    <s v="24 - Revitalización y renovación urbana y rural con inclusión"/>
  </r>
  <r>
    <n v="2025"/>
    <x v="6"/>
    <d v="2025-01-01T00:00:00"/>
    <d v="2025-07-31T00:00:00"/>
    <s v="0020-01"/>
    <d v="2025-07-04T00:00:00"/>
    <n v="73"/>
    <s v="CONTRATO DE OBRA PUBLICA"/>
    <s v="722-20241"/>
    <s v="73 - CONTRATO DE OBRA PUBLICA"/>
    <n v="180"/>
    <s v="ORDENES DE PAGO"/>
    <n v="1310"/>
    <n v="1427"/>
    <s v="133737 - Adición y Prorroga al contrato COP-722-2024, cuyo objeto es, 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el CDP a solicitud expresa del Ordenador del gasto, mediante SIPSE 133737, recibido el 3 de julio de 2025.Se expide CRP mediante memorando 20257020015003, recibido el 4 de julio de 2025."/>
    <s v="O23011745992024235801000"/>
    <s v="Mejores parques para Sumapaz"/>
    <n v="1013813463"/>
    <s v="CONSORCIO ECOPARK ED"/>
    <n v="0"/>
    <n v="0"/>
    <n v="107024425"/>
    <n v="0"/>
    <n v="107024425"/>
    <x v="23"/>
    <s v="Construir 4000 m2 de Parques de la red de proximidad (la construcción incluye su dotación)."/>
    <n v="133737"/>
    <n v="1"/>
    <s v="4 - Bogotá ordena su territorio y avanza en su acción climática"/>
    <s v="24 - Revitalización y renovación urbana y rural con inclusión"/>
  </r>
  <r>
    <n v="2025"/>
    <x v="6"/>
    <d v="2025-01-01T00:00:00"/>
    <d v="2025-07-31T00:00:00"/>
    <s v="0020-01"/>
    <d v="2025-07-07T00:00:00"/>
    <n v="31"/>
    <s v="RESOLUCION"/>
    <s v="004-2025"/>
    <s v="31 - RESOLUCION"/>
    <n v="177"/>
    <s v="ORDENES DE PAGO"/>
    <n v="1312"/>
    <n v="1428"/>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1000502369"/>
    <s v="POSITIVA COMPAÑIA DE SEGUROS SA"/>
    <n v="0"/>
    <n v="0"/>
    <n v="714400"/>
    <n v="714400"/>
    <n v="0"/>
    <x v="1"/>
    <s v="Intervenir 40 Kilómetros-carril de malla vial rural con acciones de construcción y/o conservación"/>
    <s v="Atende"/>
    <n v="1"/>
    <s v="4 - Bogotá ordena su territorio y avanza en su acción climática"/>
    <s v="26 - Movilidad Sostenible"/>
  </r>
  <r>
    <n v="2025"/>
    <x v="6"/>
    <d v="2025-01-01T00:00:00"/>
    <d v="2025-07-31T00:00:00"/>
    <s v="0020-01"/>
    <d v="2025-07-07T00:00:00"/>
    <n v="31"/>
    <s v="RESOLUCION"/>
    <s v="004-2025"/>
    <s v="31 - RESOLUCION"/>
    <n v="177"/>
    <s v="ORDENES DE PAGO"/>
    <n v="1312"/>
    <n v="1428"/>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1000502369"/>
    <s v="POSITIVA COMPAÑIA DE SEGUROS SA"/>
    <n v="0"/>
    <n v="0"/>
    <n v="130500"/>
    <n v="130500"/>
    <n v="0"/>
    <x v="18"/>
    <s v="Lograr 16 hectáreas en proceso de restauración ecológica"/>
    <s v="Atende"/>
    <n v="2"/>
    <s v="4 - Bogotá ordena su territorio y avanza en su acción climática"/>
    <s v="25 - Aumento de la resiliencia al cambio climático y reducción de la vulnerabilidad"/>
  </r>
  <r>
    <n v="2025"/>
    <x v="6"/>
    <d v="2025-01-01T00:00:00"/>
    <d v="2025-07-31T00:00:00"/>
    <s v="0020-01"/>
    <d v="2025-07-14T00:00:00"/>
    <n v="21"/>
    <s v="CONVENIO INTERADMINISTRATIVO"/>
    <s v="679-2025"/>
    <s v="21 - CONVENIO INTERADMINISTRATIVO"/>
    <n v="170"/>
    <s v="ORDENES DE PAGO"/>
    <n v="1298"/>
    <n v="1429"/>
    <s v="133525 - 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2486. Se expide el CDP a solicitud expresa del ordenador del Gasto mediante SIPSE 133525, recibido el 27 de mayo de 2025. Se expide el CRP mediante memorando 20257020017163, recibido el 14 de julio de 2025."/>
    <s v="O23011745992024248601000"/>
    <s v="Acciones para la promoción de la cultura, tradición y costumbres sumapaceñas"/>
    <n v="119"/>
    <s v="SECRETARIA DISTRITAL DE CULTURA RECREACION Y DEPORTE"/>
    <n v="0"/>
    <n v="0"/>
    <n v="280000000"/>
    <n v="280000000"/>
    <n v="0"/>
    <x v="21"/>
    <s v="Otorgar 50 estímulos de apoyo al sector artístico y cultural."/>
    <n v="133525"/>
    <n v="2"/>
    <s v="2 - Bogotá confía en su bien-estar"/>
    <s v="14 - Bogotá deportiva, recreativa, artística, patrimonial e intercultural"/>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501000"/>
    <s v="Somos Sumapaz: Emprendiendo de manera sostenible en el territorio"/>
    <n v="1013727078"/>
    <s v="UNION TEMPORAL LOGIEVENTOS"/>
    <n v="0"/>
    <n v="0"/>
    <n v="80000000"/>
    <n v="37756757"/>
    <n v="42243243"/>
    <x v="12"/>
    <s v="Vincular 600 hogares y/o unidades productivas a procesos productivos y de comercialización en el sector rural."/>
    <n v="135091"/>
    <n v="1"/>
    <s v="3 - Bogotá confía en su potencial"/>
    <s v="20 - Promoción del emprendimiento formal, equitativo e incluyente"/>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n v="1013727078"/>
    <s v="UNION TEMPORAL LOGIEVENTOS"/>
    <n v="0"/>
    <n v="0"/>
    <n v="26680000"/>
    <n v="5262160"/>
    <n v="21417840"/>
    <x v="19"/>
    <s v="Realizar 4 acciones de construcción de paz que contribuyan al tejido social, la integración local, la sostenibilidad económica y/o desarrollo territorial para la reconciliación."/>
    <n v="135091"/>
    <n v="3"/>
    <s v="2 - Bogotá confía en su bien-estar"/>
    <s v="13 - Bogotá, un territorio de paz y reconciliación en donde todos puedan volver a empezar"/>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n v="1013727078"/>
    <s v="UNION TEMPORAL LOGIEVENTOS"/>
    <n v="0"/>
    <n v="0"/>
    <n v="19500000"/>
    <n v="3000000"/>
    <n v="16500000"/>
    <x v="19"/>
    <s v="Realizar 8 procesos de fortalecimiento de habilidades y capacidades de la población víctima del conflicto armado o excombatientes para promover su participación en los diferentes escenarios."/>
    <n v="135091"/>
    <n v="2"/>
    <s v="2 - Bogotá confía en su bien-estar"/>
    <s v="13 - Bogotá, un territorio de paz y reconciliación en donde todos puedan volver a empezar"/>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n v="1013727078"/>
    <s v="UNION TEMPORAL LOGIEVENTOS"/>
    <n v="0"/>
    <n v="0"/>
    <n v="44000000"/>
    <n v="3000000"/>
    <n v="41000000"/>
    <x v="19"/>
    <s v="Realizar 4 procesos pedagógicos, artísticos, culturales, formativos o para el fortalecimiento de iniciativas ciudadanas para la apropiación social de la memoria, verdad, reparación integral a víctimas, paz y reconciliación.."/>
    <n v="135091"/>
    <n v="1"/>
    <s v="2 - Bogotá confía en su bien-estar"/>
    <s v="13 - Bogotá, un territorio de paz y reconciliación en donde todos puedan volver a empezar"/>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2401000"/>
    <s v="Acciones para el cuidado de la salud y el bienestar de las y los Sumapaceños"/>
    <n v="1013727078"/>
    <s v="UNION TEMPORAL LOGIEVENTOS"/>
    <n v="0"/>
    <n v="0"/>
    <n v="30777052"/>
    <n v="13751141"/>
    <n v="17025911"/>
    <x v="6"/>
    <s v="Vincular 400 personas a las acciones y estrategias para promover la salud sexual y reproductiva consciente en los diferentes ciclos de vida"/>
    <n v="135091"/>
    <n v="4"/>
    <s v="2 - Bogotá confía en su bien-estar"/>
    <s v="10 - Salud Pública Integrada e Integral"/>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601000"/>
    <s v="Bogotá también es rural"/>
    <n v="1013727078"/>
    <s v="UNION TEMPORAL LOGIEVENTOS"/>
    <n v="0"/>
    <n v="0"/>
    <n v="250583302"/>
    <n v="26668973"/>
    <n v="223914329"/>
    <x v="24"/>
    <s v="Desarrollar 4 acciones orientadas a la ciudadanía, en el marco de la estrategia &quot;Bogotaneidad"/>
    <n v="135091"/>
    <n v="1"/>
    <s v="5 - Bogotá confía en su gobierno"/>
    <s v="39 - Camino hacia una democracia deliberativa con un gobierno cercano a la gente y con participación ciudadana"/>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801000"/>
    <s v="Recreación y Deporte para Sumapaz"/>
    <n v="1013727078"/>
    <s v="UNION TEMPORAL LOGIEVENTOS"/>
    <n v="0"/>
    <n v="0"/>
    <n v="45487900"/>
    <n v="31775239"/>
    <n v="13712661"/>
    <x v="10"/>
    <s v="Beneficiar  1200 personas en actividades recreo-deportivas comunitarias."/>
    <n v="135091"/>
    <n v="1"/>
    <s v="2 - Bogotá confía en su bien-estar"/>
    <s v="14 - Bogotá deportiva, recreativa, artística, patrimonial e intercultural"/>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801000"/>
    <s v="Recreación y Deporte para Sumapaz"/>
    <n v="1013727078"/>
    <s v="UNION TEMPORAL LOGIEVENTOS"/>
    <n v="0"/>
    <n v="0"/>
    <n v="90000000"/>
    <n v="70000000"/>
    <n v="20000000"/>
    <x v="10"/>
    <s v="Capacitar 1000 personas en los campos deportivos o recreativos "/>
    <n v="135091"/>
    <n v="3"/>
    <s v="2 - Bogotá confía en su bien-estar"/>
    <s v="14 - Bogotá deportiva, recreativa, artística, patrimonial e intercultural"/>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9801000"/>
    <s v="Cuidado y protección para la población Vulnerable de Sumapaz"/>
    <n v="1013727078"/>
    <s v="UNION TEMPORAL LOGIEVENTOS"/>
    <n v="114970303"/>
    <n v="0"/>
    <n v="45029697"/>
    <n v="39112846"/>
    <n v="5916851"/>
    <x v="8"/>
    <s v="Beneficiar 305 personas mayores con transferencias monetarias"/>
    <n v="135091"/>
    <n v="1"/>
    <s v="2 - Bogotá confía en su bien-estar"/>
    <s v="7 - Bogotá, una ciudad con menos Pobreza"/>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48601000"/>
    <s v="Acciones para la promoción de la cultura, tradición y costumbres sumapaceñas"/>
    <n v="1013727078"/>
    <s v="UNION TEMPORAL LOGIEVENTOS"/>
    <n v="0"/>
    <n v="0"/>
    <n v="50035697"/>
    <n v="42756939"/>
    <n v="7278758"/>
    <x v="21"/>
    <s v="Realizar 12 eventos de promoción, circulación y apropiación de actividades artísticas, culturales y patrimoniales."/>
    <n v="135091"/>
    <n v="3"/>
    <s v="2 - Bogotá confía en su bien-estar"/>
    <s v="14 - Bogotá deportiva, recreativa, artística, patrimonial e intercultural"/>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48601000"/>
    <s v="Acciones para la promoción de la cultura, tradición y costumbres sumapaceñas"/>
    <n v="1013727078"/>
    <s v="UNION TEMPORAL LOGIEVENTOS"/>
    <n v="0"/>
    <n v="0"/>
    <n v="45029697"/>
    <n v="30000000"/>
    <n v="15029697"/>
    <x v="21"/>
    <s v="Capacitar 600 personas en los campos artísticos, interculturales, culturales y/o patrimoniales."/>
    <n v="135091"/>
    <n v="1"/>
    <s v="2 - Bogotá confía en su bien-estar"/>
    <s v="14 - Bogotá deportiva, recreativa, artística, patrimonial e intercultural"/>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52601000"/>
    <s v="Por una vida libre de violencias para las mujeres de Sumapaz"/>
    <n v="1013727078"/>
    <s v="UNION TEMPORAL LOGIEVENTOS"/>
    <n v="0"/>
    <n v="0"/>
    <n v="60000000"/>
    <n v="4330671"/>
    <n v="55669329"/>
    <x v="13"/>
    <s v="Vincular 1200 personas en acciones para la prevención del feminicidio y la violencia contra la mujer."/>
    <n v="135091"/>
    <n v="1"/>
    <s v="1 - Bogotá avanza en su seguridad"/>
    <s v="2 - Cero tolerancia a las violencias contra las mujeres y basadas en género"/>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67101000"/>
    <s v="Asistencia técnica agropecuaria y educación ambiental en la localidad de Sumapaz"/>
    <n v="1013727078"/>
    <s v="UNION TEMPORAL LOGIEVENTOS"/>
    <n v="0"/>
    <n v="0"/>
    <n v="15077351"/>
    <n v="0"/>
    <n v="15077351"/>
    <x v="2"/>
    <s v="Capacitar 500 personas en separación en la fuente y reciclaje."/>
    <n v="135091"/>
    <n v="2"/>
    <s v="4 - Bogotá ordena su territorio y avanza en su acción climática"/>
    <s v="25 - Aumento de la resiliencia al cambio climático y reducción de la vulnerabilidad"/>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69601000"/>
    <s v="Participación incidente en Sumapaz"/>
    <n v="1013727078"/>
    <s v="UNION TEMPORAL LOGIEVENTOS"/>
    <n v="0"/>
    <n v="0"/>
    <n v="40000000"/>
    <n v="0"/>
    <n v="40000000"/>
    <x v="17"/>
    <s v="Fortalecer 40 Organizaciones sociales e Instancias de participación ciudadana."/>
    <n v="135091"/>
    <n v="5"/>
    <s v="5 - Bogotá confía en su gobierno"/>
    <s v="39 - Camino hacia una democracia deliberativa con un gobierno cercano a la gente y con participación ciudadana"/>
  </r>
  <r>
    <n v="2025"/>
    <x v="6"/>
    <d v="2025-01-01T00:00:00"/>
    <d v="2025-07-31T00:00:00"/>
    <s v="0020-01"/>
    <d v="2025-07-16T00:00:00"/>
    <n v="12"/>
    <s v="CONTRATO DE PRESTACION DE SERVICIOS"/>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70301000"/>
    <s v="Una mejor educación para Sumapaz"/>
    <n v="1013727078"/>
    <s v="UNION TEMPORAL LOGIEVENTOS"/>
    <n v="0"/>
    <n v="0"/>
    <n v="150000000"/>
    <n v="19853942"/>
    <n v="130146058"/>
    <x v="11"/>
    <s v="Beneficiar 160 estudiantes en programas de educación posmedia (niveles de formación técnico profesional, tecnólogo, profesional universitario y educación para el trabajo y desarrollo humano)."/>
    <n v="135091"/>
    <n v="3"/>
    <s v="3 - Bogotá confía en su potencial"/>
    <s v="16 - Atención Integral a la Primera Infancia y Educación como Eje del Potencial Humano"/>
  </r>
  <r>
    <n v="2025"/>
    <x v="6"/>
    <d v="2025-01-01T00:00:00"/>
    <d v="2025-07-31T00:00:00"/>
    <s v="0020-01"/>
    <d v="2025-07-23T00:00:00"/>
    <n v="12"/>
    <s v="CONTRATO DE PRESTACION DE SERVICIOS"/>
    <s v="695-20242"/>
    <s v="12 - CONTRATO DE PRESTACION DE SERVICIOS"/>
    <n v="168"/>
    <s v="ORDENES DE PAGO"/>
    <n v="1326"/>
    <n v="1431"/>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Que mediante memorando 20257020018163 se solicita la anulación parcial del CDP 1315 y CRP 1430 en la posición 6 y el mismo valor de anulación incorporarlo en el proyecto 2486 que por error involuntario quedaron truncados los valores, documentos que respaldan la  segunda adición del Contrato de prestación de servicio 695-2024,solicitud expresa del ordenador del gasto recibido el 23 de julio de 2025."/>
    <s v="O23011745992024248601000"/>
    <s v="Acciones para la promoción de la cultura, tradición y costumbres sumapaceñas"/>
    <n v="1013727078"/>
    <s v="UNION TEMPORAL LOGIEVENTOS"/>
    <n v="0"/>
    <n v="0"/>
    <n v="114970303"/>
    <n v="0"/>
    <n v="114970303"/>
    <x v="21"/>
    <s v="Capacitar 600 personas en los campos artísticos, interculturales, culturales y/o patrimoniales."/>
    <n v="135091"/>
    <n v="1"/>
    <s v="2 - Bogotá confía en su bien-estar"/>
    <s v="14 - Bogotá deportiva, recreativa, artística, patrimonial e intercultural"/>
  </r>
  <r>
    <n v="2025"/>
    <x v="6"/>
    <d v="2025-01-01T00:00:00"/>
    <d v="2025-07-31T00:00:00"/>
    <s v="0020-01"/>
    <d v="2025-07-25T00:00:00"/>
    <n v="13"/>
    <s v="CONTRATO DE CONSULTORIA"/>
    <n v="72320241"/>
    <s v="13- CONTRATO DE CONSULTORIA"/>
    <n v="159"/>
    <s v="ORDENES DE PAGO"/>
    <n v="1324"/>
    <n v="1432"/>
    <s v="134961 - Adición y prorroga al contrato CIN-723-2024, por 2 meses, cuyo, objeto es, Contratar la elaboración de estudios, diseños y diagnósticos para la construcción y/o adecuación de la sede administrativa de la alcaldía local de Sumapaz en el centro poblado de san juan. 2327. Se expide a solicitud expresa del ordenador del gasto mediante sipse 134961, recibido el 22 de julio de 2025."/>
    <s v="O23011745992024232701000"/>
    <s v="Fortalecimiento Institucional y sedes administrativas"/>
    <n v="1013813462"/>
    <s v="CONSORCIO SUMAPAZ RURAL"/>
    <n v="0"/>
    <n v="0"/>
    <n v="27694784"/>
    <n v="0"/>
    <n v="27694784"/>
    <x v="0"/>
    <s v="Construir 1 sede administrativa local"/>
    <n v="134961"/>
    <n v="1"/>
    <s v="5 - Bogotá confía en su gobierno"/>
    <s v="33 - Fortalecimiento institucional para un gobierno confiable"/>
  </r>
  <r>
    <n v="2025"/>
    <x v="6"/>
    <d v="2025-01-01T00:00:00"/>
    <d v="2025-07-31T00:00:00"/>
    <s v="0020-01"/>
    <d v="2025-07-25T00:00:00"/>
    <n v="145"/>
    <s v="CONTRATO DE PRESTACION DE SERVICIOS PROFESIONALES"/>
    <s v="025-20251"/>
    <s v="145 - CONTRATO DE PRESTACION DE SERVICIOS PROFESIONALES"/>
    <n v="159"/>
    <s v="ORDENES DE PAGO"/>
    <n v="1317"/>
    <n v="1433"/>
    <s v="134939 - Adición y prorroga al contrato 025-2025-CPS-P (126411), cuyo objeto es prestar los servicios profesionales jurídicos para apoyar los asuntos legales de los procesos del sistema vial de la alcaldía local de Sumapaz. Se expide a solicitud expresa del ordenador del gasto mediante SIPSE No. 134939, recibido el 17 de julio de 2025. Se expide CRP mediante memorando 20257020018553, recibido el 25 de julio de 2025."/>
    <s v="O23011745992024228901000"/>
    <s v="Movilidad para Sumapaz"/>
    <n v="1000216830"/>
    <s v="CAMILA FERNANDA SAAVEDRA SALINAS"/>
    <n v="0"/>
    <n v="0"/>
    <n v="13650000"/>
    <n v="5687500"/>
    <n v="7962500"/>
    <x v="1"/>
    <s v="Intervenir 40 Kilómetros-carril de malla vial rural con acciones de construcción y/o conservación"/>
    <n v="134939"/>
    <n v="1"/>
    <s v="4 - Bogotá ordena su territorio y avanza en su acción climática"/>
    <s v="26 - Movilidad Sostenible"/>
  </r>
  <r>
    <n v="2025"/>
    <x v="6"/>
    <d v="2025-01-01T00:00:00"/>
    <d v="2025-07-31T00:00:00"/>
    <s v="0020-01"/>
    <d v="2025-07-25T00:00:00"/>
    <n v="145"/>
    <s v="CONTRATO DE PRESTACION DE SERVICIOS PROFESIONALES"/>
    <s v="006-20251"/>
    <s v="145 - CONTRATO DE PRESTACION DE SERVICIOS PROFESIONALES"/>
    <n v="159"/>
    <s v="ORDENES DE PAGO"/>
    <n v="1316"/>
    <n v="1434"/>
    <s v="134936 - Adición y prorroga al contrato 006-2025-CPS-P (124819), cuyo objeto es prestar los servicios profesionales jurídicos para apoyar los asuntos precontractuales, contractuales y post-contractuales del área de gestión de desarrollo local de la alcaldía local de Sumapaz. 2327. Se expide a solicitud expresa del ordenador del gasto mediante SIPSE No. 134936, recibido el 17 de julio de 2025. Se expide CRP mediante memorando 20257020018453,recibido el 25 de julio de 2025."/>
    <s v="O23011745992024232701000"/>
    <s v="Fortalecimiento Institucional y sedes administrativas"/>
    <n v="1000027211"/>
    <s v="MIRYAN CRISTINA PARRA DUQUE"/>
    <n v="0"/>
    <n v="0"/>
    <n v="21060000"/>
    <n v="20592000"/>
    <n v="468000"/>
    <x v="0"/>
    <s v="Realizar 4 estrategias de fortalecimiento institucional (una por vigencia)."/>
    <n v="134936"/>
    <n v="2"/>
    <s v="5 - Bogotá confía en su gobierno"/>
    <s v="33 - Fortalecimiento institucional para un gobierno confiable"/>
  </r>
  <r>
    <n v="2025"/>
    <x v="6"/>
    <d v="2025-01-01T00:00:00"/>
    <d v="2025-07-31T00:00:00"/>
    <s v="0020-01"/>
    <d v="2025-07-28T00:00:00"/>
    <n v="4"/>
    <s v="ORDEN DE COMPRA"/>
    <s v="149446-2025"/>
    <s v="04 - ORDEN DE COMPRA"/>
    <n v="156"/>
    <s v="ORDENES DE PAGO"/>
    <n v="1307"/>
    <n v="1435"/>
    <s v="134108 - La orden de compra que se pretende celebrar tendrá por objeto el, suministro de materiales de construcción y ferretería para la conservación de la malla vial rural de la localidad de Sumapaz por el sistema de precios unitarios y a monto agotable para la vigencia 2025. 2289Se expide a solicitud expresa del Ordenador del Gasto mediante SIPSE 134108, recibido el 17 de junio de 2025.Se expide CRP mediante memorando 20257020018513, recibido el 28 de julio de 2025."/>
    <s v="O23011745992024228901000"/>
    <s v="Movilidad para Sumapaz"/>
    <n v="1000601380"/>
    <s v="JEM SUPPLIES SAS"/>
    <n v="0"/>
    <n v="0"/>
    <n v="1800000000"/>
    <n v="767586947"/>
    <n v="1032413053"/>
    <x v="1"/>
    <s v="Intervenir 40 Kilómetros-carril de malla vial rural con acciones de construcción y/o conservación"/>
    <n v="134108"/>
    <n v="1"/>
    <s v="4 - Bogotá ordena su territorio y avanza en su acción climática"/>
    <s v="26 - Movilidad Sostenible"/>
  </r>
  <r>
    <n v="2025"/>
    <x v="6"/>
    <d v="2025-01-01T00:00:00"/>
    <d v="2025-07-31T00:00:00"/>
    <s v="0020-01"/>
    <d v="2025-07-28T00:00:00"/>
    <n v="148"/>
    <s v="CONTRATO DE PRESTACION DE SERVICIOS DE APOYO A LA GESTION"/>
    <s v="165-20251"/>
    <s v="148 - CONTRATO DE PRESTACION DE SERVICIOS DE APOYO A LA GESTION"/>
    <n v="156"/>
    <s v="ORDENES DE PAGO"/>
    <n v="1384"/>
    <n v="1436"/>
    <s v="135133 - Adición y prorroga al contrato 165-2025-CPS-AG (126252), cuyo objeto es prestar los servicios técnicos al desarrollo de las actividades de inseminación, sanidad y producción animal en el marco de la asistencia técnica agropecuaria en la localidad de Sumapaz. 2671. Se expide el CDP a solicitud expresa del ordenador del gasto mediante SIPSE, recibido el 23 de julio de 2025. Se expide el CRP mediante memorando 20257020018633, recibido el 28 de julio 2025"/>
    <s v="O23011745992024267101000"/>
    <s v="Asistencia técnica agropecuaria y educación ambiental en la localidad de Sumapaz"/>
    <n v="1013640810"/>
    <s v="MARIA ANGELICA SUAREZ CHINGATE"/>
    <n v="0"/>
    <n v="0"/>
    <n v="10650000"/>
    <n v="7691667"/>
    <n v="2958333"/>
    <x v="2"/>
    <s v="Apoyar 500 predios rurales con buenas prácticas agropecuarias y ambientales que fortalezcan la protección a coberturas vegetales y recurso hídrico"/>
    <n v="135133"/>
    <n v="3"/>
    <s v="4 - Bogotá ordena su territorio y avanza en su acción climática"/>
    <s v="25 - Aumento de la resiliencia al cambio climático y reducción de la vulnerabilidad"/>
  </r>
  <r>
    <n v="2025"/>
    <x v="6"/>
    <d v="2025-01-01T00:00:00"/>
    <d v="2025-07-31T00:00:00"/>
    <s v="0020-01"/>
    <d v="2025-07-28T00:00:00"/>
    <n v="148"/>
    <s v="CONTRATO DE PRESTACION DE SERVICIOS DE APOYO A LA GESTION"/>
    <s v="090-20251"/>
    <s v="148 - CONTRATO DE PRESTACION DE SERVICIOS DE APOYO A LA GESTION"/>
    <n v="156"/>
    <s v="ORDENES DE PAGO"/>
    <n v="1328"/>
    <n v="1437"/>
    <s v="135801 - Adición y prórroga al contrato 090-2025-CPS-P (130324) cuyo objeto es Prestar servicios técnicos para el apoyo administrativo y en territorio de los programas y proyectos de mujer y equidad de género del Fondo de Desarrollo Rural de Sumapaz. 2541. Se expide el CDP a solicitud expresa del ordenador del gasto mediante SIPSE 135801, recibido el 23 de julio de 2025. Se expide el CRP mediante memorando 20257020018613, recibido el 28 de julio 2025"/>
    <s v="O23011745992024254101000"/>
    <s v="Bienestar para las Mujeres de Sumapaz"/>
    <n v="1011011907"/>
    <s v="ASTRID CAROLINA PEÑA NIÑO"/>
    <n v="0"/>
    <n v="0"/>
    <n v="12000000"/>
    <n v="9600000"/>
    <n v="2400000"/>
    <x v="15"/>
    <s v="Vincular 2800 mujeres para el ejercicio de derechos y el fortalecimiento de su autonomía económica"/>
    <n v="135801"/>
    <n v="2"/>
    <s v="2 - Bogotá confía en su bien-estar"/>
    <s v="12 - Bogotá cuida a su gente"/>
  </r>
  <r>
    <n v="2025"/>
    <x v="6"/>
    <d v="2025-01-01T00:00:00"/>
    <d v="2025-07-31T00:00:00"/>
    <s v="0020-01"/>
    <d v="2025-07-28T00:00:00"/>
    <n v="145"/>
    <s v="CONTRATO DE PRESTACION DE SERVICIOS PROFESIONALES"/>
    <s v="065-20251"/>
    <s v="145 - CONTRATO DE PRESTACION DE SERVICIOS PROFESIONALES"/>
    <n v="156"/>
    <s v="ORDENES DE PAGO"/>
    <n v="1321"/>
    <n v="1438"/>
    <s v="134945 - Adición y prorroga al contrato 065-2025-CPS-P (127859), cuyo objeto es prestar los servicios profesionales especializados para la atención, orientación y fortalecimiento a la estrategia de acceso a la justicia integral y actividades relacionados con derechos humanos en la localidad, en el marco del plan de desarrollo 2025-2028. 2230. Se expide a solicitud expresa del ordenador del gasto mediante SIPSE No. 134945, recibido el 17 de julio de 2025. Se expide el CRP mediante memorando 20257020018603, recibido el 28 de julio 2025"/>
    <s v="O23011745992024223001000"/>
    <s v="Por una mejor convivencia en Sumapaz"/>
    <n v="1010941049"/>
    <s v="JULIAN DAVID BECERRA MARTINEZ"/>
    <n v="0"/>
    <n v="0"/>
    <n v="25200000"/>
    <n v="21560000"/>
    <n v="3640000"/>
    <x v="7"/>
    <s v="Implementar 16 acciones formativas diferenciales para la promoción de la convivencia ciudadana"/>
    <n v="134945"/>
    <n v="1"/>
    <s v="1 - Bogotá avanza en su seguridad"/>
    <s v="1 - Diálogo social y cultura ciudadana para la convivencia pacifica y la recuperación de la confianza"/>
  </r>
  <r>
    <n v="2025"/>
    <x v="6"/>
    <d v="2025-01-01T00:00:00"/>
    <d v="2025-07-31T00:00:00"/>
    <s v="0020-01"/>
    <d v="2025-07-28T00:00:00"/>
    <n v="145"/>
    <s v="CONTRATO DE PRESTACION DE SERVICIOS PROFESIONALES"/>
    <s v="079-20251"/>
    <s v="145 - CONTRATO DE PRESTACION DE SERVICIOS PROFESIONALES"/>
    <n v="156"/>
    <s v="ORDENES DE PAGO"/>
    <n v="1380"/>
    <n v="1439"/>
    <s v="135109 - Adición y prorroga al contrato 079-2025-CPS-P (127716), cuyo objeto es prestar los servicios profesionales como abogado, para el trámite de los asuntos jurídicos y legales, que requieran los procesos misionales y administrativos que se adelantan en el fondo desarrollo local Sumapaz. Se expide el CDP a solicitud expresa del ordenador del gasto mediante SIPSE, recibido el 23 de julio de 2025."/>
    <s v="O23011745992024232701000"/>
    <s v="Fortalecimiento Institucional y sedes administrativas"/>
    <n v="1009000206"/>
    <s v="JANEIRY  ROMERO HERNANDEZ"/>
    <n v="0"/>
    <n v="0"/>
    <n v="18900000"/>
    <n v="16380000"/>
    <n v="2520000"/>
    <x v="0"/>
    <s v="Realizar 4 estrategias de fortalecimiento institucional (una por vigencia)."/>
    <n v="135109"/>
    <n v="2"/>
    <s v="5 - Bogotá confía en su gobierno"/>
    <s v="33 - Fortalecimiento institucional para un gobierno confiable"/>
  </r>
  <r>
    <n v="2025"/>
    <x v="6"/>
    <d v="2025-01-01T00:00:00"/>
    <d v="2025-07-31T00:00:00"/>
    <s v="0020-01"/>
    <d v="2025-07-28T00:00:00"/>
    <n v="148"/>
    <s v="CONTRATO DE PRESTACION DE SERVICIOS DE APOYO A LA GESTION"/>
    <s v="123-2025"/>
    <s v="148 - CONTRATO DE PRESTACION DE SERVICIOS DE APOYO A LA GESTION"/>
    <n v="156"/>
    <s v="ORDENES DE PAGO"/>
    <n v="1366"/>
    <n v="1440"/>
    <s v="135809 - Adición y prórroga al contrato 123-202-CPS-P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623, recibido el 28 de julio 2025"/>
    <s v="O23011745992024232401000"/>
    <s v="Acciones para el cuidado de la salud y el bienestar de las y los Sumapaceños"/>
    <n v="1000426281"/>
    <s v="MARLON  PEÑA GARZON"/>
    <n v="0"/>
    <n v="0"/>
    <n v="8820000"/>
    <n v="8820000"/>
    <n v="0"/>
    <x v="6"/>
    <s v="Vincular 1000 personas en acciones complementarias en salud física, nutricional y oral, a través del Circuito del Cuidado"/>
    <n v="135809"/>
    <n v="6"/>
    <s v="2 - Bogotá confía en su bien-estar"/>
    <s v="10 - Salud Pública Integrada e Integral"/>
  </r>
  <r>
    <n v="2025"/>
    <x v="6"/>
    <d v="2025-01-01T00:00:00"/>
    <d v="2025-07-31T00:00:00"/>
    <s v="0020-01"/>
    <d v="2025-07-28T00:00:00"/>
    <n v="145"/>
    <s v="CONTRATO DE PRESTACION DE SERVICIOS PROFESIONALES"/>
    <s v="008-20251"/>
    <s v="145 - CONTRATO DE PRESTACION DE SERVICIOS PROFESIONALES"/>
    <n v="156"/>
    <s v="ORDENES DE PAGO"/>
    <n v="1347"/>
    <n v="1441"/>
    <s v="135770 - Adición y prórroga al contrato 00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 Se expide el CRP mediante memorando 20257020018733, recibido el 28 de julio 2025."/>
    <s v="O23011745992024232701000"/>
    <s v="Fortalecimiento Institucional y sedes administrativas"/>
    <n v="1005188934"/>
    <s v="LEIDY MILENA MONTAÑA GUTIERREZ"/>
    <n v="0"/>
    <n v="0"/>
    <n v="21060000"/>
    <n v="20592000"/>
    <n v="468000"/>
    <x v="0"/>
    <s v="Realizar 4 estrategias de fortalecimiento institucional (una por vigencia)."/>
    <n v="135770"/>
    <n v="2"/>
    <s v="5 - Bogotá confía en su gobierno"/>
    <s v="33 - Fortalecimiento institucional para un gobierno confiable"/>
  </r>
  <r>
    <n v="2025"/>
    <x v="6"/>
    <d v="2025-01-01T00:00:00"/>
    <d v="2025-07-31T00:00:00"/>
    <s v="0020-01"/>
    <d v="2025-07-28T00:00:00"/>
    <n v="145"/>
    <s v="CONTRATO DE PRESTACION DE SERVICIOS PROFESIONALES"/>
    <s v="064-20251"/>
    <s v="145 - CONTRATO DE PRESTACION DE SERVICIOS PROFESIONALES"/>
    <n v="156"/>
    <s v="ORDENES DE PAGO"/>
    <n v="1374"/>
    <n v="1442"/>
    <s v="135146 - Adición y prorroga al contrato 064-2025-CPS-P (127853) cuyo objeto es Prestar los servicios Profesionales para apoyar la planeación, seguimiento, ejecución y control de los Proyectos ambientales y de desarrollo rural sostenible, del Fondo de Desarrollo Rural de Sumapaz. 2671. Se expide el CDP a solicitud expresa del ordenador del gasto mediante SIPSE, recibido el 23 de julio de 2025. Se expide el CRP mediante memorando 20257020018653, recibido el 28 de julio 2025"/>
    <s v="O23011745992024267101000"/>
    <s v="Asistencia técnica agropecuaria y educación ambiental en la localidad de Sumapaz"/>
    <n v="1011844133"/>
    <s v="LUIS MARIO REYES MUNEVAR"/>
    <n v="0"/>
    <n v="0"/>
    <n v="16695000"/>
    <n v="15025500"/>
    <n v="1669500"/>
    <x v="2"/>
    <s v="Apoyar 500 predios rurales con buenas prácticas agropecuarias y ambientales que fortalezcan la protección a coberturas vegetales y recurso hídrico"/>
    <n v="135146"/>
    <n v="3"/>
    <s v="4 - Bogotá ordena su territorio y avanza en su acción climática"/>
    <s v="25 - Aumento de la resiliencia al cambio climático y reducción de la vulnerabilidad"/>
  </r>
  <r>
    <n v="2025"/>
    <x v="6"/>
    <d v="2025-01-01T00:00:00"/>
    <d v="2025-07-31T00:00:00"/>
    <s v="0020-01"/>
    <d v="2025-07-28T00:00:00"/>
    <n v="148"/>
    <s v="CONTRATO DE PRESTACION DE SERVICIOS DE APOYO A LA GESTION"/>
    <s v="092-20251"/>
    <s v="148 - CONTRATO DE PRESTACION DE SERVICIOS DE APOYO A LA GESTION"/>
    <n v="156"/>
    <s v="ORDENES DE PAGO"/>
    <n v="1378"/>
    <n v="1443"/>
    <s v="135160 - Adición y prórroga al contrato 092-2025 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713, recibido el 28 de julio 2025"/>
    <s v="O23011745992024232401000"/>
    <s v="Acciones para el cuidado de la salud y el bienestar de las y los Sumapaceños"/>
    <n v="1000168543"/>
    <s v="LIDIA JINNETH RIOS TUNAROSA"/>
    <n v="0"/>
    <n v="0"/>
    <n v="8820000"/>
    <n v="7742000"/>
    <n v="1078000"/>
    <x v="6"/>
    <s v="Vincular 1000 personas en acciones complementarias en salud física, nutricional y oral, a través del Circuito del Cuidado"/>
    <n v="135160"/>
    <n v="6"/>
    <s v="2 - Bogotá confía en su bien-estar"/>
    <s v="10 - Salud Pública Integrada e Integral"/>
  </r>
  <r>
    <n v="2025"/>
    <x v="6"/>
    <d v="2025-01-01T00:00:00"/>
    <d v="2025-07-31T00:00:00"/>
    <s v="0020-01"/>
    <d v="2025-07-28T00:00:00"/>
    <n v="145"/>
    <s v="CONTRATO DE PRESTACION DE SERVICIOS PROFESIONALES"/>
    <s v="032-2025"/>
    <s v="145 - CONTRATO DE PRESTACION DE SERVICIOS PROFESIONALES"/>
    <n v="156"/>
    <s v="ORDENES DE PAGO"/>
    <n v="1370"/>
    <n v="1444"/>
    <s v="135152 - Adición y prorroga al contrato 032-2025-CPS-P (124871) cuyo objeto es Prestar sus servicios profesionales de apoyo administrativo al Área de Gestión del Desarrollo Local, en la gestión contractual del Fondo de Desarrollo Rural de Sumapaz.2327. Se expide el CDP a solicitud expresa del ordenador del gasto mediante SIPSE, recibido el 23 de julio de 2025. Se expide el CRP mediante memorando 20257020018663, recibido el 28 de julio 2025."/>
    <s v="O23011745992024232701000"/>
    <s v="Fortalecimiento Institucional y sedes administrativas"/>
    <n v="1012095671"/>
    <s v="DIEGO ALONSO BACCA GARCIA"/>
    <n v="0"/>
    <n v="0"/>
    <n v="21000000"/>
    <n v="19833333"/>
    <n v="1166667"/>
    <x v="0"/>
    <s v="Realizar 4 estrategias de fortalecimiento institucional (una por vigencia)."/>
    <n v="135152"/>
    <n v="2"/>
    <s v="5 - Bogotá confía en su gobierno"/>
    <s v="33 - Fortalecimiento institucional para un gobierno confiable"/>
  </r>
  <r>
    <n v="2025"/>
    <x v="6"/>
    <d v="2025-01-01T00:00:00"/>
    <d v="2025-07-31T00:00:00"/>
    <s v="0020-01"/>
    <d v="2025-07-28T00:00:00"/>
    <n v="145"/>
    <s v="CONTRATO DE PRESTACION DE SERVICIOS PROFESIONALES"/>
    <s v="022-20251"/>
    <s v="145 - CONTRATO DE PRESTACION DE SERVICIOS PROFESIONALES"/>
    <n v="156"/>
    <s v="ORDENES DE PAGO"/>
    <n v="1368"/>
    <n v="1445"/>
    <s v="135085 - Adición y prorroga al contrato 02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73, recibido el 28 de julio 2025"/>
    <s v="O23011745992024232701000"/>
    <s v="Fortalecimiento Institucional y sedes administrativas"/>
    <n v="1010090420"/>
    <s v="DIANA MARCELA TORRENTE QUINTERO"/>
    <n v="0"/>
    <n v="0"/>
    <n v="18900000"/>
    <n v="18060000"/>
    <n v="840000"/>
    <x v="0"/>
    <s v="Realizar 4 estrategias de fortalecimiento institucional (una por vigencia)."/>
    <n v="135085"/>
    <n v="2"/>
    <s v="5 - Bogotá confía en su gobierno"/>
    <s v="33 - Fortalecimiento institucional para un gobierno confiable"/>
  </r>
  <r>
    <n v="2025"/>
    <x v="6"/>
    <d v="2025-01-01T00:00:00"/>
    <d v="2025-07-31T00:00:00"/>
    <s v="0020-01"/>
    <d v="2025-07-28T00:00:00"/>
    <n v="145"/>
    <s v="CONTRATO DE PRESTACION DE SERVICIOS PROFESIONALES"/>
    <s v="002-20251"/>
    <s v="145 - CONTRATO DE PRESTACION DE SERVICIOS PROFESIONALES"/>
    <n v="156"/>
    <s v="ORDENES DE PAGO"/>
    <n v="1367"/>
    <n v="1446"/>
    <s v="135084 - Adición y prorroga al contrato 00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83, recibido el 28 de julio 2025"/>
    <s v="O23011745992024232701000"/>
    <s v="Fortalecimiento Institucional y sedes administrativas"/>
    <n v="1009584543"/>
    <s v="ROBIDSON GERARDO NIÑO RUIZ"/>
    <n v="0"/>
    <n v="0"/>
    <n v="18900000"/>
    <n v="18480000"/>
    <n v="420000"/>
    <x v="0"/>
    <s v="Realizar 4 estrategias de fortalecimiento institucional (una por vigencia)."/>
    <n v="135084"/>
    <n v="2"/>
    <s v="5 - Bogotá confía en su gobierno"/>
    <s v="33 - Fortalecimiento institucional para un gobierno confiable"/>
  </r>
  <r>
    <n v="2025"/>
    <x v="6"/>
    <d v="2025-01-01T00:00:00"/>
    <d v="2025-07-31T00:00:00"/>
    <s v="0020-01"/>
    <d v="2025-07-28T00:00:00"/>
    <n v="145"/>
    <s v="CONTRATO DE PRESTACION DE SERVICIOS PROFESIONALES"/>
    <s v="088-20251"/>
    <s v="145 - CONTRATO DE PRESTACION DE SERVICIOS PROFESIONALES"/>
    <n v="156"/>
    <s v="ORDENES DE PAGO"/>
    <n v="1392"/>
    <n v="1447"/>
    <s v="136034 - Adición y prorroga al contrato 088-2025-CPS-P (125190), cuyo objeto es prestar los servicios profesionales para el apoyo al despacho y al área de gestión del desarrollo local, de la alcaldía local de Sumapaz. 2327. Se expide el CDP a solicitud expresa del Ordenador del Gasto mediante sipse, recibido el 24 de julio del 2025. Se expide el CRP mediante memorando 20257020018693, recibido el 28 de julio 2025"/>
    <s v="O23011745992024232701000"/>
    <s v="Fortalecimiento Institucional y sedes administrativas"/>
    <n v="1005778854"/>
    <s v="ELISA MARIA URIBE VELEZ"/>
    <n v="0"/>
    <n v="0"/>
    <n v="18000000"/>
    <n v="15400000"/>
    <n v="2600000"/>
    <x v="0"/>
    <s v="Realizar 4 estrategias de fortalecimiento institucional (una por vigencia)."/>
    <n v="136034"/>
    <n v="2"/>
    <s v="5 - Bogotá confía en su gobierno"/>
    <s v="33 - Fortalecimiento institucional para un gobierno confiable"/>
  </r>
  <r>
    <n v="2025"/>
    <x v="6"/>
    <d v="2025-01-01T00:00:00"/>
    <d v="2025-07-31T00:00:00"/>
    <s v="0020-01"/>
    <d v="2025-07-28T00:00:00"/>
    <n v="145"/>
    <s v="CONTRATO DE PRESTACION DE SERVICIOS PROFESIONALES"/>
    <s v="001-20251"/>
    <s v="145 - CONTRATO DE PRESTACION DE SERVICIOS PROFESIONALES"/>
    <n v="156"/>
    <s v="ORDENES DE PAGO"/>
    <n v="1386"/>
    <n v="1448"/>
    <s v="135139 - Adición y prorroga al contrato 001-2025-CPS-P (124906) cuyo objeto es Prestar sus servicios profesionales en el desarrollo y gestión de los procesos contractuales en cada una de sus etapas del Fondo de Desarrollo Rural de Sumapaz. 2327.Se expide el CDP a solicitud expresa del Ordenador del Gasto mediante sipse, recibido el 24 de julio del 2025. Se expide el CRP mediante memorando 20257020018703, recibido el 28 de julio 2025"/>
    <s v="O23011745992024232701000"/>
    <s v="Fortalecimiento Institucional y sedes administrativas"/>
    <n v="1004917035"/>
    <s v="RENNE  ROMERO HERNANDEZ"/>
    <n v="0"/>
    <n v="0"/>
    <n v="18900000"/>
    <n v="18480000"/>
    <n v="420000"/>
    <x v="0"/>
    <s v="Realizar 4 estrategias de fortalecimiento institucional (una por vigencia)."/>
    <n v="135139"/>
    <n v="2"/>
    <s v="5 - Bogotá confía en su gobierno"/>
    <s v="33 - Fortalecimiento institucional para un gobierno confiable"/>
  </r>
  <r>
    <n v="2025"/>
    <x v="6"/>
    <d v="2025-01-01T00:00:00"/>
    <d v="2025-07-31T00:00:00"/>
    <s v="0020-01"/>
    <d v="2025-07-29T00:00:00"/>
    <n v="145"/>
    <s v="CONTRATO DE PRESTACION DE SERVICIOS PROFESIONALES"/>
    <s v="044-20251"/>
    <s v="145 - CONTRATO DE PRESTACION DE SERVICIOS PROFESIONALES"/>
    <n v="155"/>
    <s v="ORDENES DE PAGO"/>
    <n v="1319"/>
    <n v="1449"/>
    <s v="134943 - Adición y prorroga al contrato 044-2025-CPS-P (124890), cuyo objeto es prestar los servicios profesionales para apoyar los procesos del parque automotor pesado y de maquinaria de propiedad del fondo de desarrollo rural de Sumapaz. Se expide a solicitud expresa del ordenador del gasto mediante SIPSE No. 134943, recibido el 17 de julio de 2025. Se expide el CRP mediante memorando 20257020018533, recibido el 28 de julio de 2025"/>
    <s v="O23011745992024228901000"/>
    <s v="Movilidad para Sumapaz"/>
    <n v="1002208408"/>
    <s v="EDWIN  RUIZ VASQUEZ"/>
    <n v="0"/>
    <n v="0"/>
    <n v="15750000"/>
    <n v="14700000"/>
    <n v="1050000"/>
    <x v="1"/>
    <s v="Intervenir 40 Kilómetros-carril de malla vial rural con acciones de construcción y/o conservación"/>
    <n v="134943"/>
    <n v="1"/>
    <s v="4 - Bogotá ordena su territorio y avanza en su acción climática"/>
    <s v="26 - Movilidad Sostenible"/>
  </r>
  <r>
    <n v="2025"/>
    <x v="6"/>
    <d v="2025-01-01T00:00:00"/>
    <d v="2025-07-31T00:00:00"/>
    <s v="0020-01"/>
    <d v="2025-07-30T00:00:00"/>
    <n v="12"/>
    <s v="CONTRATO DE PRESTACION DE SERVICIOS"/>
    <n v="482025"/>
    <s v="12 - CONTRATO DE PRESTACION DE SERVICIOS"/>
    <n v="154"/>
    <s v="ORDENES DE PAGO"/>
    <n v="1372"/>
    <n v="1450"/>
    <s v="135095 - Adición y prorroga al contrato 04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
    <s v="O23011745992024232701000"/>
    <s v="Fortalecimiento Institucional y sedes administrativas"/>
    <n v="1010233666"/>
    <s v="PEDRO AUGUSTO INFANTE CARREÑO"/>
    <n v="0"/>
    <n v="0"/>
    <n v="21060000"/>
    <n v="18954000"/>
    <n v="2106000"/>
    <x v="0"/>
    <s v="Realizar 4 estrategias de fortalecimiento institucional (una por vigencia)."/>
    <n v="135095"/>
    <n v="2"/>
    <s v="5 - Bogotá confía en su gobierno"/>
    <s v="33 - Fortalecimiento institucional para un gobierno confiable"/>
  </r>
  <r>
    <n v="2025"/>
    <x v="6"/>
    <d v="2025-01-01T00:00:00"/>
    <d v="2025-07-31T00:00:00"/>
    <s v="0020-01"/>
    <d v="2025-07-30T00:00:00"/>
    <n v="12"/>
    <s v="CONTRATO DE PRESTACION DE SERVICIOS"/>
    <n v="1620251"/>
    <s v="12 - CONTRATO DE PRESTACION DE SERVICIOS"/>
    <n v="154"/>
    <s v="ORDENES DE PAGO"/>
    <n v="1389"/>
    <n v="1451"/>
    <s v="136032 - Adición y prorroga al contrato 016-2025-CPS-P (12491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4 de julio del 2025."/>
    <s v="O23011745992024228901000"/>
    <s v="Movilidad para Sumapaz"/>
    <n v="1005638511"/>
    <s v="JULIO CESAR ROJAS CHACON"/>
    <n v="0"/>
    <n v="0"/>
    <n v="21000000"/>
    <n v="19833333"/>
    <n v="1166667"/>
    <x v="1"/>
    <s v="Intervenir 40 Kilómetros-carril de malla vial rural con acciones de construcción y/o conservación"/>
    <n v="136032"/>
    <n v="1"/>
    <s v="4 - Bogotá ordena su territorio y avanza en su acción climática"/>
    <s v="26 - Movilidad Sostenible"/>
  </r>
  <r>
    <n v="2025"/>
    <x v="6"/>
    <d v="2025-01-01T00:00:00"/>
    <d v="2025-07-31T00:00:00"/>
    <s v="0020-01"/>
    <d v="2025-07-30T00:00:00"/>
    <n v="12"/>
    <s v="CONTRATO DE PRESTACION DE SERVICIOS"/>
    <n v="4220251"/>
    <s v="12 - CONTRATO DE PRESTACION DE SERVICIOS"/>
    <n v="154"/>
    <s v="ORDENES DE PAGO"/>
    <n v="1353"/>
    <n v="1452"/>
    <s v="135093 - Adición y prorroga al contrato 042-2025-CPS-P (124885), cuyo objeto es prestar los servicios profesionales para apoyar los asuntos administrativos del área de gestión de desarrollo local de la alcaldía local de Sumapaz. 2327. Se expide el CDP a solicitud expresa del ordenador del gasto mediante SIPSE, recibido el 23 de julio de 2025."/>
    <s v="O23011745992024232701000"/>
    <s v="Fortalecimiento Institucional y sedes administrativas"/>
    <n v="1011968695"/>
    <s v="LAURA GINETH VALCARCEL MONTAÑO"/>
    <n v="0"/>
    <n v="0"/>
    <n v="16905000"/>
    <n v="16905000"/>
    <n v="0"/>
    <x v="0"/>
    <s v="Realizar 4 estrategias de fortalecimiento institucional (una por vigencia)."/>
    <n v="135093"/>
    <n v="2"/>
    <s v="5 - Bogotá confía en su gobierno"/>
    <s v="33 - Fortalecimiento institucional para un gobierno confiable"/>
  </r>
  <r>
    <n v="2025"/>
    <x v="6"/>
    <d v="2025-01-01T00:00:00"/>
    <d v="2025-07-31T00:00:00"/>
    <s v="0020-01"/>
    <d v="2025-07-30T00:00:00"/>
    <n v="12"/>
    <s v="CONTRATO DE PRESTACION DE SERVICIOS"/>
    <n v="2820251"/>
    <s v="12 - CONTRATO DE PRESTACION DE SERVICIOS"/>
    <n v="154"/>
    <s v="ORDENES DE PAGO"/>
    <n v="1318"/>
    <n v="1453"/>
    <s v="134940 - Adición y prorroga al contrato 028-2025-CPS-P (124906), cuyo objeto es prestar sus servicios profesionales en el desarrollo y gestión de los procesos contractuales en cada una de sus etapas del fondo de desarrollo rural de Sumapaz. Se expide a solicitud expresa del ordenador del gasto mediante SIPSE No. 134940, recibido el 17 de julio de 2025"/>
    <s v="O23011745992024232701000"/>
    <s v="Fortalecimiento Institucional y sedes administrativas"/>
    <n v="1013220529"/>
    <s v="OSCAR ANDRES CONTECHA PANIAGUA"/>
    <n v="0"/>
    <n v="0"/>
    <n v="18900000"/>
    <n v="18060000"/>
    <n v="840000"/>
    <x v="0"/>
    <s v="Realizar 4 estrategias de fortalecimiento institucional (una por vigencia)."/>
    <n v="134940"/>
    <n v="2"/>
    <s v="5 - Bogotá confía en su gobierno"/>
    <s v="33 - Fortalecimiento institucional para un gobierno confiable"/>
  </r>
  <r>
    <n v="2025"/>
    <x v="6"/>
    <d v="2025-01-01T00:00:00"/>
    <d v="2025-07-31T00:00:00"/>
    <s v="0020-01"/>
    <d v="2025-07-30T00:00:00"/>
    <n v="12"/>
    <s v="CONTRATO DE PRESTACION DE SERVICIOS"/>
    <n v="7420251"/>
    <s v="12 - CONTRATO DE PRESTACION DE SERVICIOS"/>
    <n v="154"/>
    <s v="ORDENES DE PAGO"/>
    <n v="1322"/>
    <n v="1454"/>
    <s v="134947 - Adición y prorroga al contrato 074-2025- CPS-AG (125129), cuyo objeto es prestar sus servicios de apoyo para desarrollar actividades logísticas y operativas, en los bienes y/o predios a cargo del fondo de desarrollo rural de Sumapaz. 2327 Se expide a solicitud expresa del ordenador del gasto mediante SIPSE No. 134947, recibido el 17 de julio de 2025"/>
    <s v="O23011745992024232701000"/>
    <s v="Fortalecimiento Institucional y sedes administrativas"/>
    <n v="1010997346"/>
    <s v="BLANCA AURORA HERRERA CASTIBLANCO"/>
    <n v="0"/>
    <n v="0"/>
    <n v="9075000"/>
    <n v="7159167"/>
    <n v="1915833"/>
    <x v="0"/>
    <s v="Intervenir 1 sede administrativa local"/>
    <n v="134947"/>
    <n v="3"/>
    <s v="5 - Bogotá confía en su gobierno"/>
    <s v="33 - Fortalecimiento institucional para un gobierno confiable"/>
  </r>
  <r>
    <n v="2025"/>
    <x v="6"/>
    <d v="2025-01-01T00:00:00"/>
    <d v="2025-07-31T00:00:00"/>
    <s v="0020-01"/>
    <d v="2025-07-30T00:00:00"/>
    <n v="12"/>
    <s v="CONTRATO DE PRESTACION DE SERVICIOS"/>
    <n v="2720251"/>
    <s v="12 - CONTRATO DE PRESTACION DE SERVICIOS"/>
    <n v="154"/>
    <s v="ORDENES DE PAGO"/>
    <n v="1371"/>
    <n v="1455"/>
    <s v="135086 - Adición y prorroga al contrato 027-2025-CPS-AG (127839), cuyo objeto es Prestar los servicios de apoyo administrativo y logístico en la ejecución de los proyectos de inversión relacionados con el acceso a la justicia integral de la Alcaldía Local de Sumapaz. 2290. Se expide el CDP a solicitud expresa del ordenador del gasto mediante SIPSE, recibido el 23 de julio de 2025."/>
    <s v="O23011745992024229001000"/>
    <s v="Fortaleciendo la justicia en Sumapaz"/>
    <n v="1012973720"/>
    <s v="YURY DANIELA PEREZ PAEZ"/>
    <n v="0"/>
    <n v="0"/>
    <n v="6050000"/>
    <n v="2420000"/>
    <n v="3630000"/>
    <x v="5"/>
    <s v="Fortalecer 80 actores comunitarios con herramientas y capacidades para la implementación de un enfoque restaurativo para la justicia y la convivencia"/>
    <n v="135086"/>
    <n v="2"/>
    <s v="1 - Bogotá avanza en su seguridad"/>
    <s v="4 - Servicios centrados en la justicia"/>
  </r>
  <r>
    <n v="2025"/>
    <x v="6"/>
    <d v="2025-01-01T00:00:00"/>
    <d v="2025-07-31T00:00:00"/>
    <s v="0020-01"/>
    <d v="2025-07-30T00:00:00"/>
    <n v="12"/>
    <s v="CONTRATO DE PRESTACION DE SERVICIOS"/>
    <n v="4920251"/>
    <s v="12 - CONTRATO DE PRESTACION DE SERVICIOS"/>
    <n v="154"/>
    <s v="ORDENES DE PAGO"/>
    <n v="1320"/>
    <n v="1456"/>
    <s v="134944 - Adición y prorroga al contrato 049-2025-CPS-P (125639), cuyo objeto es prestar los servicios profesionales al área de gestión de desarrollo local para apoyar la planeación, ejecución y seguimiento a los proyectos de inversión de infraestructura de la alcaldía local de Sumapaz. Se expide a solicitud expresa del ordenador del gasto mediante SIPSE No. 134944, recibido el 17 de julio de 2025"/>
    <s v="O23011745992024228901000"/>
    <s v="Movilidad para Sumapaz"/>
    <n v="1009786716"/>
    <s v="LUISA FERNANDA GARZON GAITAN"/>
    <n v="0"/>
    <n v="0"/>
    <n v="21000000"/>
    <n v="8633333"/>
    <n v="12366667"/>
    <x v="1"/>
    <s v="Intervenir 40 Kilómetros-carril de malla vial rural con acciones de construcción y/o conservación"/>
    <n v="134944"/>
    <n v="1"/>
    <s v="4 - Bogotá ordena su territorio y avanza en su acción climática"/>
    <s v="26 - Movilidad Sostenible"/>
  </r>
  <r>
    <n v="2025"/>
    <x v="6"/>
    <d v="2025-01-01T00:00:00"/>
    <d v="2025-07-31T00:00:00"/>
    <s v="0020-01"/>
    <d v="2025-07-30T00:00:00"/>
    <n v="12"/>
    <s v="CONTRATO DE PRESTACION DE SERVICIOS"/>
    <n v="7820251"/>
    <s v="12 - CONTRATO DE PRESTACION DE SERVICIOS"/>
    <n v="154"/>
    <s v="ORDENES DE PAGO"/>
    <n v="1363"/>
    <n v="1457"/>
    <s v="135799 - Adición y prórroga al contrato 078-2025-CPS-P (125206) cuyo objeto es Prestar los servicios profesionales como Abogado (a) en la implementación y gestión de estrategias de fortalecimiento de los sistemas locales de justicia y acceso a la justicia rural. 2290. Se expide el CDP a solicitud expresa del ordenador del gasto mediante SIPSE, recibido el 23 de julio de 2025."/>
    <s v="O23011745992024229001000"/>
    <s v="Fortaleciendo la justicia en Sumapaz"/>
    <n v="1000243469"/>
    <s v="DUVAN HERNAN HERNANDEZ TORRES"/>
    <n v="0"/>
    <n v="0"/>
    <n v="19530000"/>
    <n v="15841000"/>
    <n v="3689000"/>
    <x v="5"/>
    <s v="Fortalecer 80 actores comunitarios con herramientas y capacidades para la implementación de un enfoque restaurativo para la justicia y la convivencia"/>
    <n v="135799"/>
    <n v="2"/>
    <s v="1 - Bogotá avanza en su seguridad"/>
    <s v="4 - Servicios centrados en la justicia"/>
  </r>
  <r>
    <n v="2025"/>
    <x v="6"/>
    <d v="2025-01-01T00:00:00"/>
    <d v="2025-07-31T00:00:00"/>
    <s v="0020-01"/>
    <d v="2025-07-30T00:00:00"/>
    <n v="12"/>
    <s v="CONTRATO DE PRESTACION DE SERVICIOS"/>
    <n v="2420251"/>
    <s v="12 - CONTRATO DE PRESTACION DE SERVICIOS"/>
    <n v="154"/>
    <s v="ORDENES DE PAGO"/>
    <n v="1369"/>
    <n v="1458"/>
    <s v="135149 - Adición y prorroga al contrato 024-2025-CPS-P (125681) cuyo objeto es Prestar los servicios profesionales especializados para la estructuración y gestión de los procesos y procedimientos contractuales jurídicos; así como, los trámites y actuaciones administrativas que sean asignadas. 2327. Se expide el CDP a solicitud expresa del ordenador del gasto mediante SIPSE, recibido el 23 de julio de 2025."/>
    <s v="O23011745992024232701000"/>
    <s v="Fortalecimiento Institucional y sedes administrativas"/>
    <n v="1006197480"/>
    <s v="NUBIA ALIETH HERNANDEZ REYES"/>
    <n v="0"/>
    <n v="0"/>
    <n v="26415000"/>
    <n v="19988000"/>
    <n v="6427000"/>
    <x v="0"/>
    <s v="Realizar 4 estrategias de fortalecimiento institucional (una por vigencia)."/>
    <n v="135149"/>
    <n v="2"/>
    <s v="5 - Bogotá confía en su gobierno"/>
    <s v="33 - Fortalecimiento institucional para un gobierno confiable"/>
  </r>
  <r>
    <n v="2025"/>
    <x v="6"/>
    <d v="2025-01-01T00:00:00"/>
    <d v="2025-07-31T00:00:00"/>
    <s v="0020-01"/>
    <d v="2025-07-30T00:00:00"/>
    <n v="12"/>
    <s v="CONTRATO DE PRESTACION DE SERVICIOS"/>
    <n v="8220251"/>
    <s v="12 - CONTRATO DE PRESTACION DE SERVICIOS"/>
    <n v="154"/>
    <s v="ORDENES DE PAGO"/>
    <n v="1383"/>
    <n v="1459"/>
    <s v="Para respaldar los compromisos de GASTOS DE FNCIONAMIENTO: -Gastos de Personal, -Contribuciones inherentes a la nòmina, -Remuneracio nes no constitutivas de factor salarial y Servicios diferentes de activos no financieros correspondientes a la vigencia 2020."/>
    <s v="O23011745992024270301000"/>
    <s v="Una mejor educación para Sumapaz"/>
    <n v="1011122812"/>
    <s v="JULISSA JULIETTE DOMINGUEZ ARAUJO"/>
    <n v="15750000"/>
    <n v="0"/>
    <n v="0"/>
    <n v="0"/>
    <n v="0"/>
    <x v="11"/>
    <s v="Beneficiar 160 estudiantes en programas de educación posmedia (niveles de formación técnico profesional, tecnólogo, profesional universitario y educación para el trabajo y desarrollo humano)."/>
    <s v="Para r"/>
    <n v="3"/>
    <s v="3 - Bogotá confía en su potencial"/>
    <s v="16 - Atención Integral a la Primera Infancia y Educación como Eje del Potencial Humano"/>
  </r>
  <r>
    <n v="2025"/>
    <x v="6"/>
    <d v="2025-01-01T00:00:00"/>
    <d v="2025-07-31T00:00:00"/>
    <s v="0020-01"/>
    <d v="2025-07-30T00:00:00"/>
    <n v="12"/>
    <s v="CONTRATO DE PRESTACION DE SERVICIOS"/>
    <n v="10720251"/>
    <s v="12 - CONTRATO DE PRESTACION DE SERVICIOS"/>
    <n v="154"/>
    <s v="ORDENES DE PAGO"/>
    <n v="1393"/>
    <n v="1460"/>
    <s v="136266 - Adición y prorroga al contrato 107-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 recibido el 24 de julio del 2025."/>
    <s v="O23011745992024267101000"/>
    <s v="Asistencia técnica agropecuaria y educación ambiental en la localidad de Sumapaz"/>
    <n v="1000172954"/>
    <s v="MARLEN  MORALES PABON"/>
    <n v="0"/>
    <n v="0"/>
    <n v="5460000"/>
    <n v="1547000"/>
    <n v="3913000"/>
    <x v="2"/>
    <s v="Apoyar 500 predios rurales con buenas prácticas agropecuarias y ambientales que fortalezcan la protección a coberturas vegetales y recurso hídrico"/>
    <n v="136266"/>
    <n v="3"/>
    <s v="4 - Bogotá ordena su territorio y avanza en su acción climática"/>
    <s v="25 - Aumento de la resiliencia al cambio climático y reducción de la vulnerabilidad"/>
  </r>
  <r>
    <n v="2025"/>
    <x v="6"/>
    <d v="2025-01-01T00:00:00"/>
    <d v="2025-07-31T00:00:00"/>
    <s v="0020-01"/>
    <d v="2025-07-30T00:00:00"/>
    <n v="12"/>
    <s v="CONTRATO DE PRESTACION DE SERVICIOS"/>
    <n v="320251"/>
    <s v="12 - CONTRATO DE PRESTACION DE SERVICIOS"/>
    <n v="154"/>
    <s v="ORDENES DE PAGO"/>
    <n v="1411"/>
    <n v="1461"/>
    <s v="137043 - Adición y prorroga al contrato 003-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 v="O23011745992024232701000"/>
    <s v="Fortalecimiento Institucional y sedes administrativas"/>
    <n v="1013679600"/>
    <s v="JUAN DAVID GONZALEZ PIRAZAN"/>
    <n v="0"/>
    <n v="0"/>
    <n v="12600000"/>
    <n v="12180000"/>
    <n v="420000"/>
    <x v="0"/>
    <s v="Realizar 4 estrategias de fortalecimiento institucional (una por vigencia)."/>
    <n v="137043"/>
    <n v="2"/>
    <s v="5 - Bogotá confía en su gobierno"/>
    <s v="33 - Fortalecimiento institucional para un gobierno confiable"/>
  </r>
  <r>
    <n v="2025"/>
    <x v="6"/>
    <d v="2025-01-01T00:00:00"/>
    <d v="2025-07-31T00:00:00"/>
    <s v="0020-01"/>
    <d v="2025-07-30T00:00:00"/>
    <n v="12"/>
    <s v="CONTRATO DE PRESTACION DE SERVICIOS"/>
    <n v="420251"/>
    <s v="12 - CONTRATO DE PRESTACION DE SERVICIOS"/>
    <n v="154"/>
    <s v="ORDENES DE PAGO"/>
    <n v="1412"/>
    <n v="1462"/>
    <s v="137044 - Adición y prorroga al contrato 004-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 v="O23011745992024232701000"/>
    <s v="Fortalecimiento Institucional y sedes administrativas"/>
    <n v="1012044761"/>
    <s v="HEINER IVAN CASTELLANOS MORATO"/>
    <n v="0"/>
    <n v="0"/>
    <n v="12600000"/>
    <n v="12600000"/>
    <n v="0"/>
    <x v="0"/>
    <s v="Realizar 4 estrategias de fortalecimiento institucional (una por vigencia)."/>
    <n v="137044"/>
    <n v="2"/>
    <s v="5 - Bogotá confía en su gobierno"/>
    <s v="33 - Fortalecimiento institucional para un gobierno confiable"/>
  </r>
  <r>
    <n v="2025"/>
    <x v="6"/>
    <d v="2025-01-01T00:00:00"/>
    <d v="2025-07-31T00:00:00"/>
    <s v="0020-01"/>
    <d v="2025-07-30T00:00:00"/>
    <n v="12"/>
    <s v="CONTRATO DE PRESTACION DE SERVICIOS"/>
    <n v="1120251"/>
    <s v="12 - CONTRATO DE PRESTACION DE SERVICIOS"/>
    <n v="154"/>
    <s v="ORDENES DE PAGO"/>
    <n v="1413"/>
    <n v="1463"/>
    <s v="137046 - Adición y prorroga al contrato 011-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e expide CRP mediante memorando 20257020018903, recibido el 30 de julio de 2025."/>
    <s v="O23011745992024232701000"/>
    <s v="Fortalecimiento Institucional y sedes administrativas"/>
    <n v="1012359811"/>
    <s v="JUAN DIEGO PARDO TRUJILLO"/>
    <n v="0"/>
    <n v="0"/>
    <n v="12600000"/>
    <n v="12600000"/>
    <n v="0"/>
    <x v="0"/>
    <s v="Realizar 4 estrategias de fortalecimiento institucional (una por vigencia)."/>
    <n v="137046"/>
    <n v="2"/>
    <s v="5 - Bogotá confía en su gobierno"/>
    <s v="33 - Fortalecimiento institucional para un gobierno confiable"/>
  </r>
  <r>
    <n v="2025"/>
    <x v="6"/>
    <d v="2025-01-01T00:00:00"/>
    <d v="2025-07-31T00:00:00"/>
    <s v="0020-01"/>
    <d v="2025-07-30T00:00:00"/>
    <n v="12"/>
    <s v="CONTRATO DE PRESTACION DE SERVICIOS"/>
    <n v="1520251"/>
    <s v="12 - CONTRATO DE PRESTACION DE SERVICIOS"/>
    <n v="154"/>
    <s v="ORDENES DE PAGO"/>
    <n v="1398"/>
    <n v="1464"/>
    <s v="136263 - Adición y prorroga al contrato 015-2025-CPS-P (125035), cuyo objeto es prestar los servicios profesionales especializados para apoyar la planeación, seguimiento, ejecución y control de los proyectos ambientales y de desarrollo rural sostenible, del fondo de desarrollo rural de Sumapaz. 2671. Se expide el CDP a solicitud expresa del ordenador del gasto mediante SIPSE, recibido el 25 de julio de 2025. se expide CRP mediante memorando 20257020018983, recibido el 30 de julio de 2025."/>
    <s v="O23011745992024267101000"/>
    <s v="Asistencia técnica agropecuaria y educación ambiental en la localidad de Sumapaz"/>
    <n v="1010431720"/>
    <s v="JULIETH ALEJANDRA MUÑOZ ROMERO"/>
    <n v="0"/>
    <n v="0"/>
    <n v="25500000"/>
    <n v="24650000"/>
    <n v="850000"/>
    <x v="2"/>
    <s v="Apoyar 500 predios rurales con buenas prácticas agropecuarias y ambientales que fortalezcan la protección a coberturas vegetales y recurso hídrico"/>
    <n v="136263"/>
    <n v="3"/>
    <s v="4 - Bogotá ordena su territorio y avanza en su acción climática"/>
    <s v="25 - Aumento de la resiliencia al cambio climático y reducción de la vulnerabilidad"/>
  </r>
  <r>
    <n v="2025"/>
    <x v="6"/>
    <d v="2025-01-01T00:00:00"/>
    <d v="2025-07-31T00:00:00"/>
    <s v="0020-01"/>
    <d v="2025-07-30T00:00:00"/>
    <n v="12"/>
    <s v="CONTRATO DE PRESTACION DE SERVICIOS"/>
    <n v="720251"/>
    <s v="12 - CONTRATO DE PRESTACION DE SERVICIOS"/>
    <n v="154"/>
    <s v="ORDENES DE PAGO"/>
    <n v="1414"/>
    <n v="1465"/>
    <s v="137059 - Adición y prorroga al contrato 007-2025-CPS-P (124819), cuyo objeto es prestar los servicios profesionales jurídicos para apoyar los asuntos precontractuales, contractuales y post-contractuales del área de gestión de desarrollo local de la alcaldía local de Sumapaz. 2327. Se expide a solicitud del ordenador del Gasto mediante SIPSE, recibido el 25 de julio de 2025."/>
    <s v="O23011745992024232701000"/>
    <s v="Fortalecimiento Institucional y sedes administrativas"/>
    <n v="1011847011"/>
    <s v="MONICA YAQUELINE GONZALEZ CASTAÑEDA"/>
    <n v="0"/>
    <n v="0"/>
    <n v="14040000"/>
    <n v="14040000"/>
    <n v="0"/>
    <x v="0"/>
    <s v="Realizar 4 estrategias de fortalecimiento institucional (una por vigencia)."/>
    <n v="137059"/>
    <n v="2"/>
    <s v="5 - Bogotá confía en su gobierno"/>
    <s v="33 - Fortalecimiento institucional para un gobierno confiable"/>
  </r>
  <r>
    <n v="2025"/>
    <x v="6"/>
    <d v="2025-01-01T00:00:00"/>
    <d v="2025-07-31T00:00:00"/>
    <s v="0020-01"/>
    <d v="2025-07-30T00:00:00"/>
    <n v="12"/>
    <s v="CONTRATO DE PRESTACION DE SERVICIOS"/>
    <n v="1420251"/>
    <s v="12 - CONTRATO DE PRESTACION DE SERVICIOS"/>
    <n v="154"/>
    <s v="ORDENES DE PAGO"/>
    <n v="1397"/>
    <n v="1466"/>
    <s v="135639 - Adición y prorroga al contrato 014-2025-CPS-P (125639), cuyo objeto es prestar los servicios profesionales al área de gestión de desarrollo local para apoyar la planeación, ejecución y seguimiento a los proyectos de inversión de infraestructura de la alcaldía local de Sumapaz. Se expide el CDP a solicitud expresa del ordenador del gasto mediante SIPSE, recibido el 25 de julio de 2025. se expide CRP mediante memorando 20257020019003, recibido el 30 de julio de 2025."/>
    <s v="O23011745992024228901000"/>
    <s v="Movilidad para Sumapaz"/>
    <n v="1012217528"/>
    <s v="JUAN SEBASTIAN JARAMILLO GAITAN"/>
    <n v="0"/>
    <n v="0"/>
    <n v="21000000"/>
    <n v="20300000"/>
    <n v="700000"/>
    <x v="1"/>
    <s v="Intervenir 40 Kilómetros-carril de malla vial rural con acciones de construcción y/o conservación"/>
    <n v="135639"/>
    <n v="1"/>
    <s v="4 - Bogotá ordena su territorio y avanza en su acción climática"/>
    <s v="26 - Movilidad Sostenible"/>
  </r>
  <r>
    <n v="2025"/>
    <x v="6"/>
    <d v="2025-01-01T00:00:00"/>
    <d v="2025-07-31T00:00:00"/>
    <s v="0020-01"/>
    <d v="2025-07-30T00:00:00"/>
    <n v="12"/>
    <s v="CONTRATO DE PRESTACION DE SERVICIOS"/>
    <n v="1720251"/>
    <s v="12 - CONTRATO DE PRESTACION DE SERVICIOS"/>
    <n v="154"/>
    <s v="ORDENES DE PAGO"/>
    <n v="1348"/>
    <n v="1467"/>
    <s v="135631 - Adición y prorroga al contrato 017-2025-CPS-P (128670), cuyo objeto es prestar los servicios profesionales para apoyar administrativamente la gestión contractual y al despacho de la alcaldía local de Sumapaz, en el seguimiento y ejecución del plan de gestión. 2327. Se expide el CDP a solicitud expresa del ordenador del gasto mediante SIPSE, recibido el 23 de julio de 2025. se expide CRP mediante memorando 20257020019013, recibido el 30 de julio de 2025."/>
    <s v="O23011745992024232701000"/>
    <s v="Fortalecimiento Institucional y sedes administrativas"/>
    <n v="1012216667"/>
    <s v="GISSELLA PAOLA SALAZAR RAMOS"/>
    <n v="0"/>
    <n v="0"/>
    <n v="18900000"/>
    <n v="18060000"/>
    <n v="840000"/>
    <x v="0"/>
    <s v="Realizar 4 estrategias de fortalecimiento institucional (una por vigencia)."/>
    <n v="135631"/>
    <n v="2"/>
    <s v="5 - Bogotá confía en su gobierno"/>
    <s v="33 - Fortalecimiento institucional para un gobierno confiable"/>
  </r>
  <r>
    <n v="2025"/>
    <x v="6"/>
    <d v="2025-01-01T00:00:00"/>
    <d v="2025-07-31T00:00:00"/>
    <s v="0020-01"/>
    <d v="2025-07-30T00:00:00"/>
    <n v="12"/>
    <s v="CONTRATO DE PRESTACION DE SERVICIOS"/>
    <n v="7120251"/>
    <s v="12 - CONTRATO DE PRESTACION DE SERVICIOS"/>
    <n v="154"/>
    <s v="ORDENES DE PAGO"/>
    <n v="1376"/>
    <n v="1468"/>
    <s v="135155 - Adición y prórroga al contrato 071-2025-CPS-P (124901) cuyo objeto es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el CDP a solicitud expresa del ordenador del gasto mediante SIPSE, recibido el 23 de julio de 2025. se expide CRP mediante memorando 20257020019033, recibido el 30 de julio de 2025."/>
    <s v="O23011745992024232701000"/>
    <s v="Fortalecimiento Institucional y sedes administrativas"/>
    <n v="1011833132"/>
    <s v="ALEJANDRO  PERDOMO HERRERA"/>
    <n v="0"/>
    <n v="0"/>
    <n v="21000000"/>
    <n v="11433333"/>
    <n v="9566667"/>
    <x v="0"/>
    <s v="Realizar 4 estrategias de fortalecimiento institucional (una por vigencia)."/>
    <n v="135155"/>
    <n v="2"/>
    <s v="5 - Bogotá confía en su gobierno"/>
    <s v="33 - Fortalecimiento institucional para un gobierno confiable"/>
  </r>
  <r>
    <n v="2025"/>
    <x v="6"/>
    <d v="2025-01-01T00:00:00"/>
    <d v="2025-07-31T00:00:00"/>
    <s v="0020-01"/>
    <d v="2025-07-30T00:00:00"/>
    <n v="12"/>
    <s v="CONTRATO DE PRESTACION DE SERVICIOS"/>
    <n v="12220251"/>
    <s v="12 - CONTRATO DE PRESTACION DE SERVICIOS"/>
    <n v="154"/>
    <s v="ORDENES DE PAGO"/>
    <n v="1336"/>
    <n v="1469"/>
    <s v="136038 - Adición y prorroga al contrato 122-2025-CPS-AG (127708), cuyo objeto es prestar sus servicios administrativos para realizar el apoyo logístico y operativo de las actividades que se desarrollan por la alcaldía local de Sumapaz. 2327. Se expide el CDP a solicitud expresa del ordenador del gasto mediante SIPSE 136038, recibido el 23 de julio de 2025. se expide CRP mediante memorando 20257020019043, recibido el 30 de julio de 2025."/>
    <s v="O23011745992024232701000"/>
    <s v="Fortalecimiento Institucional y sedes administrativas"/>
    <n v="1013241755"/>
    <s v="CESAR ORLANDO REY MEDINA"/>
    <n v="0"/>
    <n v="0"/>
    <n v="8820000"/>
    <n v="6566000"/>
    <n v="2254000"/>
    <x v="0"/>
    <s v="Realizar 4 estrategias de fortalecimiento institucional (una por vigencia)."/>
    <n v="136038"/>
    <n v="2"/>
    <s v="5 - Bogotá confía en su gobierno"/>
    <s v="33 - Fortalecimiento institucional para un gobierno confiable"/>
  </r>
  <r>
    <n v="2025"/>
    <x v="6"/>
    <d v="2025-01-01T00:00:00"/>
    <d v="2025-07-31T00:00:00"/>
    <s v="0020-01"/>
    <d v="2025-07-30T00:00:00"/>
    <n v="12"/>
    <s v="CONTRATO DE PRESTACION DE SERVICIOS"/>
    <n v="8920251"/>
    <s v="12 - CONTRATO DE PRESTACION DE SERVICIOS"/>
    <n v="154"/>
    <s v="ORDENES DE PAGO"/>
    <n v="1405"/>
    <n v="1470"/>
    <s v="135652 - Adición y prorroga al contrato 089-2025-CPS-P (127543), cuyo objeto es prestar sus servicios profesionales especializados al área de gestión de desarrollo local para apoyar la planeación, ejecución y seguimiento a los proyectos de infraestructura y puentes. 2474. Se expide a solicitud del ordenador del Gasto mediante SIPSE, recibido el 25 de julio de 2025. se expide CRP mediante memorando 20257020019053, recibido el 30 de julio de 2025."/>
    <s v="O23011745992024247401000"/>
    <s v="Por un mejor espacio público en Sumapaz"/>
    <n v="1006101636"/>
    <s v="DIANA LORENA HILARION PLAZAS"/>
    <n v="0"/>
    <n v="0"/>
    <n v="23625000"/>
    <n v="19425000"/>
    <n v="4200000"/>
    <x v="16"/>
    <s v="Intervenir 13250 metros cuadrados de elementos del sistema de espacio público peatonal con acciones de construcción y/o conservación."/>
    <n v="135652"/>
    <n v="1"/>
    <s v="1 - Bogotá avanza en su seguridad"/>
    <s v="5 - Espacio público seguro e inclusivo"/>
  </r>
  <r>
    <n v="2025"/>
    <x v="6"/>
    <d v="2025-01-01T00:00:00"/>
    <d v="2025-07-31T00:00:00"/>
    <s v="0020-01"/>
    <d v="2025-07-30T00:00:00"/>
    <n v="12"/>
    <s v="CONTRATO DE PRESTACION DE SERVICIOS"/>
    <n v="19220251"/>
    <s v="12 - CONTRATO DE PRESTACION DE SERVICIOS"/>
    <n v="154"/>
    <s v="ORDENES DE PAGO"/>
    <n v="1323"/>
    <n v="1471"/>
    <s v="134948 - Adición y prorroga al contrato 192-2025-CPS-P (125640), cuyo objeto es prestar los servicios profesionales en la planeación, programación y seguimiento de los procesos administrativos del parque automotor de la alcaldía local de Sumapaz. Se expide a solicitud expresa del ordenador del gasto mediante SIPSE No. 134948, recibido el 17 de julio de 2025 se expide CRP mediante memorando 20257020018883, recibido el 30 de julio de 2025."/>
    <s v="O23011745992024228901000"/>
    <s v="Movilidad para Sumapaz"/>
    <n v="1013649247"/>
    <s v="FLOR MARIA PLAZAS SOLER"/>
    <n v="0"/>
    <n v="0"/>
    <n v="15120000"/>
    <n v="9576000"/>
    <n v="5544000"/>
    <x v="1"/>
    <s v="Intervenir 40 Kilómetros-carril de malla vial rural con acciones de construcción y/o conservación"/>
    <n v="134948"/>
    <n v="1"/>
    <s v="4 - Bogotá ordena su territorio y avanza en su acción climática"/>
    <s v="26 - Movilidad Sostenible"/>
  </r>
  <r>
    <n v="2025"/>
    <x v="6"/>
    <d v="2025-01-01T00:00:00"/>
    <d v="2025-07-31T00:00:00"/>
    <s v="0020-01"/>
    <d v="2025-07-30T00:00:00"/>
    <n v="12"/>
    <s v="CONTRATO DE PRESTACION DE SERVICIOS"/>
    <n v="16820251"/>
    <s v="12 - CONTRATO DE PRESTACION DE SERVICIOS"/>
    <n v="154"/>
    <s v="ORDENES DE PAGO"/>
    <n v="1344"/>
    <n v="1472"/>
    <s v="136053 - Adición y prorroga al contrato 168-2025-CPS-P (130773),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el CDP a solicitud expresa del ordenador del gasto mediante SIPSE, recibido el 23 de julio de 2025. se expide CRP mediante memorando 20257020019063, recibido el 30 de julio de 2025."/>
    <s v="O23011745992024232701000"/>
    <s v="Fortalecimiento Institucional y sedes administrativas"/>
    <n v="1002481666"/>
    <s v="JAIRO ADRIANO ARTEAGA VELASQUEZ"/>
    <n v="0"/>
    <n v="0"/>
    <n v="18000000"/>
    <n v="13000000"/>
    <n v="5000000"/>
    <x v="0"/>
    <s v="Realizar 4 estrategias de fortalecimiento institucional (una por vigencia)."/>
    <n v="136053"/>
    <n v="2"/>
    <s v="5 - Bogotá confía en su gobierno"/>
    <s v="33 - Fortalecimiento institucional para un gobierno confiable"/>
  </r>
  <r>
    <n v="2025"/>
    <x v="6"/>
    <d v="2025-01-01T00:00:00"/>
    <d v="2025-07-31T00:00:00"/>
    <s v="0020-01"/>
    <d v="2025-07-30T00:00:00"/>
    <n v="12"/>
    <s v="CONTRATO DE PRESTACION DE SERVICIOS"/>
    <n v="10820251"/>
    <s v="12 - CONTRATO DE PRESTACION DE SERVICIOS"/>
    <n v="154"/>
    <s v="ORDENES DE PAGO"/>
    <n v="1381"/>
    <n v="1473"/>
    <s v="135161 - Adición y prórroga al contrato 108-2025-CPS-P (128150) cuyo objeto es Prestar los servicios profesionales para apoyar jurídicamente la gestión predial de la localidad de Sumapaz. 2327. Se expide el CDP a solicitud expresa del ordenador del gasto mediante SIPSE, recibido el 23 de julio de 2025. se expide CRP mediante memorando 20257020018923, recibido el 30 de julio de 2025."/>
    <s v="O23011745992024232701000"/>
    <s v="Fortalecimiento Institucional y sedes administrativas"/>
    <n v="1011977969"/>
    <s v="GERALDINE YURANI RUBIANO RUBIANO"/>
    <n v="0"/>
    <n v="0"/>
    <n v="15750000"/>
    <n v="13650000"/>
    <n v="2100000"/>
    <x v="0"/>
    <s v="Realizar 4 estrategias de fortalecimiento institucional (una por vigencia)."/>
    <n v="135161"/>
    <n v="2"/>
    <s v="5 - Bogotá confía en su gobierno"/>
    <s v="33 - Fortalecimiento institucional para un gobierno confiable"/>
  </r>
  <r>
    <n v="2025"/>
    <x v="6"/>
    <d v="2025-01-01T00:00:00"/>
    <d v="2025-07-31T00:00:00"/>
    <s v="0020-01"/>
    <d v="2025-07-30T00:00:00"/>
    <n v="12"/>
    <s v="CONTRATO DE PRESTACION DE SERVICIOS"/>
    <n v="6820251"/>
    <s v="12 - CONTRATO DE PRESTACION DE SERVICIOS"/>
    <n v="154"/>
    <s v="ORDENES DE PAGO"/>
    <n v="1391"/>
    <n v="1474"/>
    <s v="136033 - Adición y prorroga al contrato 068-2025-CPS-P (127926), cuyo objeto es prestar los servicios profesionales especializados, para que apoye al despacho de la alcaldía local de Sumapaz, en los procesos jurídicos, legales y contractuales en cumplimiento al plan de desarrollo local. 2327. Se expide el CDP a solicitud expresa del Ordenador del Gasto mediante sipse, recibido el 24 de julio del 2025. se expide CRP mediante memorando 20257020019073, recibido el 30 de julio de 2025."/>
    <s v="O23011745992024232701000"/>
    <s v="Fortalecimiento Institucional y sedes administrativas"/>
    <n v="1000266172"/>
    <s v="JENNY ALEJANDRA RODRIGUEZ BERMUDEZ"/>
    <n v="0"/>
    <n v="0"/>
    <n v="26415000"/>
    <n v="26415000"/>
    <n v="0"/>
    <x v="0"/>
    <s v="Realizar 4 estrategias de fortalecimiento institucional (una por vigencia)."/>
    <n v="136033"/>
    <n v="2"/>
    <s v="5 - Bogotá confía en su gobierno"/>
    <s v="33 - Fortalecimiento institucional para un gobierno confiable"/>
  </r>
  <r>
    <n v="2025"/>
    <x v="6"/>
    <d v="2025-01-01T00:00:00"/>
    <d v="2025-07-31T00:00:00"/>
    <s v="0020-01"/>
    <d v="2025-07-30T00:00:00"/>
    <n v="12"/>
    <s v="CONTRATO DE PRESTACION DE SERVICIOS"/>
    <n v="10320251"/>
    <s v="12 - CONTRATO DE PRESTACION DE SERVICIOS"/>
    <n v="154"/>
    <s v="ORDENES DE PAGO"/>
    <n v="1329"/>
    <n v="1475"/>
    <s v="135804 - Adición y prórroga al contrato 103-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4, recibido el 23 de julio de 2025. se expide CRP mediante memorando 20257020018933, recibido el 30 de julio de 2025."/>
    <s v="O23011745992024238801000"/>
    <s v="Recreación y Deporte para Sumapaz"/>
    <n v="1000308680"/>
    <s v="LUIS ALFREDO MORALES TORRES"/>
    <n v="0"/>
    <n v="0"/>
    <n v="15120000"/>
    <n v="7056000"/>
    <n v="8064000"/>
    <x v="10"/>
    <s v="Capacitar 1000 personas en los campos deportivos o recreativos "/>
    <n v="135804"/>
    <n v="3"/>
    <s v="2 - Bogotá confía en su bien-estar"/>
    <s v="14 - Bogotá deportiva, recreativa, artística, patrimonial e intercultural"/>
  </r>
  <r>
    <n v="2025"/>
    <x v="6"/>
    <d v="2025-01-01T00:00:00"/>
    <d v="2025-07-31T00:00:00"/>
    <s v="0020-01"/>
    <d v="2025-07-30T00:00:00"/>
    <n v="12"/>
    <s v="CONTRATO DE PRESTACION DE SERVICIOS"/>
    <n v="13720251"/>
    <s v="12 - CONTRATO DE PRESTACION DE SERVICIOS"/>
    <n v="154"/>
    <s v="ORDENES DE PAGO"/>
    <n v="1394"/>
    <n v="1476"/>
    <s v="136270 - Adición y prorroga al contrato 137-2025-CPS-P (126319), cuyo objeto es prestar los servicios profesionales de apoyo al área de gestión de desarrollo local, de la alcaldía local de Sumapaz, asociados a la participación incidente que ejecuta el fondo de desarrollo rural de Sumapaz. 2696. Se expide el CDP a solicitud expresa del Ordenador del Gasto mediante sipse, recibido el 24 de julio del 2025. se expide CRP mediante memorando 2027020019273, recibido el 30 de julio de 2025."/>
    <s v="O23011745992024269601000"/>
    <s v="Participación incidente en Sumapaz"/>
    <n v="1012442315"/>
    <s v="NIXON ENRIQUE PARRA MUÑOZ"/>
    <n v="0"/>
    <n v="0"/>
    <n v="18000000"/>
    <n v="14400000"/>
    <n v="3600000"/>
    <x v="17"/>
    <s v="Capacitar 240 personas a través de procesos de formación para la participación de manera virtual y presencial."/>
    <n v="136270"/>
    <n v="1"/>
    <s v="5 - Bogotá confía en su gobierno"/>
    <s v="39 - Camino hacia una democracia deliberativa con un gobierno cercano a la gente y con participación ciudadana"/>
  </r>
  <r>
    <n v="2025"/>
    <x v="6"/>
    <d v="2025-01-01T00:00:00"/>
    <d v="2025-07-31T00:00:00"/>
    <s v="0020-01"/>
    <d v="2025-07-30T00:00:00"/>
    <n v="12"/>
    <s v="CONTRATO DE PRESTACION DE SERVICIOS"/>
    <n v="11820251"/>
    <s v="12 - CONTRATO DE PRESTACION DE SERVICIOS"/>
    <n v="154"/>
    <s v="ORDENES DE PAGO"/>
    <n v="1358"/>
    <n v="1477"/>
    <s v="136035 - Adición y prorroga al contrato 118-2025-CPS-P (124897), cuyo objeto es prestar servicios profesionales en la gestión financiera, presupuestal y de tesorería del área de gestión de desarrollo local de la alcaldía local de Sumapaz. Se expide el CDP a solicitud expresa del ordenador del gasto mediante SIPSE, recibido el 23 de julio de 2025. se expide CRP mediante memorando 20257020019223, recibido el 30 de julio de 2025."/>
    <s v="O23011745992024232701000"/>
    <s v="Fortalecimiento Institucional y sedes administrativas"/>
    <n v="1000231532"/>
    <s v="JESUS ANDRES ARISMENDI DE LA CRUZ"/>
    <n v="0"/>
    <n v="0"/>
    <n v="18000000"/>
    <n v="14000000"/>
    <n v="4000000"/>
    <x v="0"/>
    <s v="Realizar 4 estrategias de fortalecimiento institucional (una por vigencia)."/>
    <n v="136035"/>
    <n v="2"/>
    <s v="5 - Bogotá confía en su gobierno"/>
    <s v="33 - Fortalecimiento institucional para un gobierno confiable"/>
  </r>
  <r>
    <n v="2025"/>
    <x v="6"/>
    <d v="2025-01-01T00:00:00"/>
    <d v="2025-07-31T00:00:00"/>
    <s v="0020-01"/>
    <d v="2025-07-30T00:00:00"/>
    <n v="12"/>
    <s v="CONTRATO DE PRESTACION DE SERVICIOS"/>
    <n v="3920251"/>
    <s v="12 - CONTRATO DE PRESTACION DE SERVICIOS"/>
    <n v="154"/>
    <s v="ORDENES DE PAGO"/>
    <n v="1388"/>
    <n v="1478"/>
    <s v="136264 - Adición y prorroga al contrato 039-2025-CPS-AG (125129), cuyo objeto es Prestar sus servicios de apoyo para desarrollar actividades logísticas y operativas, en los bienes y/o predios a cargo del Fondo de Desarrollo Rural de Sumapaz. 2327. Se expide el CDP a solicitud expresa del Ordenador del Gasto mediante sipse, recibido el 24 de julio del 2025."/>
    <s v="O23011745992024232701000"/>
    <s v="Fortalecimiento Institucional y sedes administrativas"/>
    <n v="1000125144"/>
    <s v="LEOPOLDO  MARTINEZ MARTINEZ"/>
    <n v="0"/>
    <n v="0"/>
    <n v="9075000"/>
    <n v="8570833"/>
    <n v="504167"/>
    <x v="0"/>
    <s v="Intervenir 1 sede administrativa local"/>
    <n v="136264"/>
    <n v="3"/>
    <s v="5 - Bogotá confía en su gobierno"/>
    <s v="33 - Fortalecimiento institucional para un gobierno confiable"/>
  </r>
  <r>
    <n v="2025"/>
    <x v="6"/>
    <d v="2025-01-01T00:00:00"/>
    <d v="2025-07-31T00:00:00"/>
    <s v="0020-01"/>
    <d v="2025-07-30T00:00:00"/>
    <n v="12"/>
    <s v="CONTRATO DE PRESTACION DE SERVICIOS"/>
    <n v="16120251"/>
    <s v="12 - CONTRATO DE PRESTACION DE SERVICIOS"/>
    <n v="154"/>
    <s v="ORDENES DE PAGO"/>
    <n v="1341"/>
    <n v="1479"/>
    <s v="136049 - Adición y prorroga al contrato 161-2025-CPS-P (127515), cuyo objeto es Prestar sus servicios profesionales como apoyo al área de gestión del desarrollo local de la alcaldía local de Sumapaz en temas de contabilidad, así como, en los trámites, procedimientos y aplicativos designados. 2327. Se expide el CDP a solicitud expresa del ordenador del gasto mediante SIPSE, recibido el 23 de julio de 2025. se expide CRP mediante memorando 20257020018943, recibido el 30 de julio de 2025."/>
    <s v="O23011745992024232701000"/>
    <s v="Fortalecimiento Institucional y sedes administrativas"/>
    <n v="1000028893"/>
    <s v="NELLY STELLA LOPEZ SILVA"/>
    <n v="0"/>
    <n v="0"/>
    <n v="17280000"/>
    <n v="12672000"/>
    <n v="4608000"/>
    <x v="0"/>
    <s v="Realizar 4 estrategias de fortalecimiento institucional (una por vigencia)."/>
    <n v="136049"/>
    <n v="2"/>
    <s v="5 - Bogotá confía en su gobierno"/>
    <s v="33 - Fortalecimiento institucional para un gobierno confiable"/>
  </r>
  <r>
    <n v="2025"/>
    <x v="6"/>
    <d v="2025-01-01T00:00:00"/>
    <d v="2025-07-31T00:00:00"/>
    <s v="0020-01"/>
    <d v="2025-07-30T00:00:00"/>
    <n v="12"/>
    <s v="CONTRATO DE PRESTACION DE SERVICIOS"/>
    <n v="16920251"/>
    <s v="12 - CONTRATO DE PRESTACION DE SERVICIOS"/>
    <n v="154"/>
    <s v="ORDENES DE PAGO"/>
    <n v="1395"/>
    <n v="1480"/>
    <s v="136271 - Adición y prorroga al contrato 169-2025-CPS-AG (127708), cuyo objeto es prestar sus servicios administrativos para realizar el apoyo logístico y operativo de las actividades que se desarrollan por la alcaldía local de Sumapaz. 2327. Se expide el CDP a solicitud expresa del Ordenador del Gasto mediante sipse, recibido el 24 de julio del 2025. se expide CRP mediante memorando 20257020019233, recibido el 30 de julio de 2025."/>
    <s v="O23011745992024232701000"/>
    <s v="Fortalecimiento Institucional y sedes administrativas"/>
    <n v="1005942509"/>
    <s v="JOSE MANUEL MUÑOZ BAQUERO"/>
    <n v="0"/>
    <n v="0"/>
    <n v="8820000"/>
    <n v="6370000"/>
    <n v="2450000"/>
    <x v="0"/>
    <s v="Realizar 4 estrategias de fortalecimiento institucional (una por vigencia)."/>
    <n v="136271"/>
    <n v="2"/>
    <s v="5 - Bogotá confía en su gobierno"/>
    <s v="33 - Fortalecimiento institucional para un gobierno confiable"/>
  </r>
  <r>
    <n v="2025"/>
    <x v="6"/>
    <d v="2025-01-01T00:00:00"/>
    <d v="2025-07-31T00:00:00"/>
    <s v="0020-01"/>
    <d v="2025-07-30T00:00:00"/>
    <n v="12"/>
    <s v="CONTRATO DE PRESTACION DE SERVICIOS"/>
    <n v="9920251"/>
    <s v="12 - CONTRATO DE PRESTACION DE SERVICIOS"/>
    <n v="154"/>
    <s v="ORDENES DE PAGO"/>
    <n v="1379"/>
    <n v="1481"/>
    <s v="135116 - Adición y prorroga al contrato 099-2025-CPS-P (124844), cuyo objeto es prestar sus servicios profesionales de apoyo al área de gestión del desarrollo local en la gestión de cierres y liquidaciones contractuales del fondo de desarrollo local de Sumapaz. 2327. Se expide el CDP a solicitud expresa del ordenador del gasto mediante SIPSE, recibido el 23 de julio de 2025. se expide CRP mediante memorando 20257020018953, recibido el 30 de julio de 2025."/>
    <s v="O23011745992024232701000"/>
    <s v="Fortalecimiento Institucional y sedes administrativas"/>
    <n v="1000093706"/>
    <s v="JENNY CAROLINA GIRON CUERVO"/>
    <n v="0"/>
    <n v="0"/>
    <n v="21000000"/>
    <n v="18433333"/>
    <n v="2566667"/>
    <x v="0"/>
    <s v="Realizar 4 estrategias de fortalecimiento institucional (una por vigencia)."/>
    <n v="135116"/>
    <n v="2"/>
    <s v="5 - Bogotá confía en su gobierno"/>
    <s v="33 - Fortalecimiento institucional para un gobierno confiable"/>
  </r>
  <r>
    <n v="2025"/>
    <x v="6"/>
    <d v="2025-01-01T00:00:00"/>
    <d v="2025-07-31T00:00:00"/>
    <s v="0020-01"/>
    <d v="2025-07-30T00:00:00"/>
    <n v="12"/>
    <s v="CONTRATO DE PRESTACION DE SERVICIOS"/>
    <n v="16720251"/>
    <s v="12 - CONTRATO DE PRESTACION DE SERVICIOS"/>
    <n v="154"/>
    <s v="ORDENES DE PAGO"/>
    <n v="1343"/>
    <n v="1482"/>
    <s v="136052 - Adición y prorroga al contrato 167-2025-CPS-P (125125), cuyo objeto es prestar los servicios profesionales para el desarrollo de acciones de planeación, seguimiento, ejecución y acompañamiento de los procesos y actividades relacionadas con los acueductos veredales que se adelanten por el fondo de desarrollo rural de Sumapaz. 2689. Se expide el CDP a solicitud expresa del ordenador del gasto mediante SIPSE, recibido el 23 de julio de 2025. se expide CRP mediante memorando 20257020019253, recibido el 30 de julio de 2025."/>
    <s v="O23011745992024268901000"/>
    <s v="Acueductos veredales, saneamiento básico y energías alternativas"/>
    <n v="1000384332"/>
    <s v="LUISA FERNANDA LOZANO GRACIA"/>
    <n v="0"/>
    <n v="0"/>
    <n v="21000000"/>
    <n v="15166667"/>
    <n v="5833333"/>
    <x v="9"/>
    <s v="Fortalecer 4 acueductos veredales con asistencia, intervenir técnica u organizativa"/>
    <n v="136052"/>
    <n v="1"/>
    <s v="4 - Bogotá ordena su territorio y avanza en su acción climática"/>
    <s v="29 - Servicios públicos inclusivos y sostenibles"/>
  </r>
  <r>
    <n v="2025"/>
    <x v="6"/>
    <d v="2025-01-01T00:00:00"/>
    <d v="2025-07-31T00:00:00"/>
    <s v="0020-01"/>
    <d v="2025-07-30T00:00:00"/>
    <n v="12"/>
    <s v="CONTRATO DE PRESTACION DE SERVICIOS"/>
    <n v="3520251"/>
    <s v="12 - CONTRATO DE PRESTACION DE SERVICIOS"/>
    <n v="154"/>
    <s v="ORDENES DE PAGO"/>
    <n v="1350"/>
    <n v="1483"/>
    <s v="135710 - Adición y prórroga al contrato 035-2025-CPS-P (127923) cuyo objeto es Prestar los servicios profesionales para apoyar jurídicamente las auditorias generadas por los entes de control y temas relacionados con planes de mejoramiento de la Alcaldía Local de Sumapaz. 2327. Se expide el CDP a solicitud expresa del ordenador del gasto mediante SIPSE, recibido el 23 de julio de 2025. se expide CRP mediante memorando 202570200018963, recibido el 30 de julio de 2025."/>
    <s v="O23011745992024232701000"/>
    <s v="Fortalecimiento Institucional y sedes administrativas"/>
    <n v="1000068397"/>
    <s v="OMAR ARTURO CALDERON ZAQUE"/>
    <n v="0"/>
    <n v="0"/>
    <n v="18900000"/>
    <n v="17640000"/>
    <n v="1260000"/>
    <x v="0"/>
    <s v="Realizar 4 estrategias de fortalecimiento institucional (una por vigencia)."/>
    <n v="135710"/>
    <n v="2"/>
    <s v="5 - Bogotá confía en su gobierno"/>
    <s v="33 - Fortalecimiento institucional para un gobierno confiable"/>
  </r>
  <r>
    <n v="2025"/>
    <x v="6"/>
    <d v="2025-01-01T00:00:00"/>
    <d v="2025-07-31T00:00:00"/>
    <s v="0020-01"/>
    <d v="2025-07-30T00:00:00"/>
    <n v="12"/>
    <s v="CONTRATO DE PRESTACION DE SERVICIOS"/>
    <n v="16020251"/>
    <s v="12 - CONTRATO DE PRESTACION DE SERVICIOS"/>
    <n v="154"/>
    <s v="ORDENES DE PAGO"/>
    <n v="1340"/>
    <n v="1484"/>
    <s v="136057 - Adición y prorroga al contrato 160-2025-CPS-P (127539), cuyo objeto es Prestar sus servicios como docente deportivo profesional para la formación integral y deportiva de las niñas, niños y adolescentes y apoyar los temas de recreación y deporte que ejecute el fondo de desarrollo de Sumapaz. 2388. Se expide el CDP a solicitud expresa del ordenador del gasto mediante SIPSE 136057, recibido el 23 de julio de 2025. se expide CRP mediante memorando 20257020018973, recibido el 30 de julio de 2025."/>
    <s v="O23011745992024238801000"/>
    <s v="Recreación y Deporte para Sumapaz"/>
    <n v="1000045841"/>
    <s v="ADELMO  MONTAÑEZ CARDENAS"/>
    <n v="0"/>
    <n v="0"/>
    <n v="15120000"/>
    <n v="11088000"/>
    <n v="4032000"/>
    <x v="10"/>
    <s v="Capacitar 1000 personas en los campos deportivos o recreativos "/>
    <n v="136057"/>
    <n v="3"/>
    <s v="2 - Bogotá confía en su bien-estar"/>
    <s v="14 - Bogotá deportiva, recreativa, artística, patrimonial e intercultural"/>
  </r>
  <r>
    <n v="2025"/>
    <x v="6"/>
    <d v="2025-01-01T00:00:00"/>
    <d v="2025-07-31T00:00:00"/>
    <s v="0020-01"/>
    <d v="2025-07-30T00:00:00"/>
    <n v="12"/>
    <s v="CONTRATO DE PRESTACION DE SERVICIOS"/>
    <n v="12420251"/>
    <s v="12 - CONTRATO DE PRESTACION DE SERVICIOS"/>
    <n v="154"/>
    <s v="ORDENES DE PAGO"/>
    <n v="1362"/>
    <n v="1485"/>
    <s v="136040 - Adición y prorroga al contrato 124-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recibido el 23 de julio de 2025. se expide CRP mediante memorando 20257020019023, recibido el 30 de julio de 2025."/>
    <s v="O23011745992024238801000"/>
    <s v="Recreación y Deporte para Sumapaz"/>
    <n v="1013005308"/>
    <s v="DANIEL STEVEN SALAMANCA MELO"/>
    <n v="0"/>
    <n v="0"/>
    <n v="15120000"/>
    <n v="15120000"/>
    <n v="0"/>
    <x v="10"/>
    <s v="Capacitar 1000 personas en los campos deportivos o recreativos "/>
    <n v="136040"/>
    <n v="3"/>
    <s v="2 - Bogotá confía en su bien-estar"/>
    <s v="14 - Bogotá deportiva, recreativa, artística, patrimonial e intercultural"/>
  </r>
  <r>
    <n v="2025"/>
    <x v="6"/>
    <d v="2025-01-01T00:00:00"/>
    <d v="2025-07-31T00:00:00"/>
    <s v="0020-01"/>
    <d v="2025-07-30T00:00:00"/>
    <n v="12"/>
    <s v="CONTRATO DE PRESTACION DE SERVICIOS"/>
    <n v="11020251"/>
    <s v="12 - CONTRATO DE PRESTACION DE SERVICIOS"/>
    <n v="154"/>
    <s v="ORDENES DE PAGO"/>
    <n v="1330"/>
    <n v="1486"/>
    <s v="135805 - Adición y prórroga al contrato 110-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5, recibido el 23 de julio de 2025. se expide CRP mediante memorando 20257020019083, recibido el 30 de julio de 2025."/>
    <s v="O23011745992024238801000"/>
    <s v="Recreación y Deporte para Sumapaz"/>
    <n v="1000150177"/>
    <s v="MAYI MILENA SIERRA MONROY"/>
    <n v="0"/>
    <n v="0"/>
    <n v="15120000"/>
    <n v="7056000"/>
    <n v="8064000"/>
    <x v="10"/>
    <s v="Capacitar 1000 personas en los campos deportivos o recreativos "/>
    <n v="135805"/>
    <n v="3"/>
    <s v="2 - Bogotá confía en su bien-estar"/>
    <s v="14 - Bogotá deportiva, recreativa, artística, patrimonial e intercultural"/>
  </r>
  <r>
    <n v="2025"/>
    <x v="6"/>
    <d v="2025-01-01T00:00:00"/>
    <d v="2025-07-31T00:00:00"/>
    <s v="0020-01"/>
    <d v="2025-07-30T00:00:00"/>
    <n v="12"/>
    <s v="CONTRATO DE PRESTACION DE SERVICIOS"/>
    <n v="8220251"/>
    <s v="12 - CONTRATO DE PRESTACION DE SERVICIOS"/>
    <n v="154"/>
    <s v="ORDENES DE PAGO"/>
    <n v="1383"/>
    <n v="1487"/>
    <s v="135158 - Adición y prórroga al contrato 082-2025-CPS-P (126323) cuyo objeto es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 Se expide el CDP a solicitud expresa del ordenador del gasto mediante SIPSE, recibido el 23 de julio de 2025. para los CRP: se expide CRP mediante memorando 20257020018743, recibido el 30 de julio de 2025."/>
    <s v="O23011745992024270301000"/>
    <s v="Una mejor educación para Sumapaz"/>
    <n v="1011122812"/>
    <s v="JULISSA JULIETTE DOMINGUEZ ARAUJO"/>
    <n v="0"/>
    <n v="0"/>
    <n v="15750000"/>
    <n v="13475000"/>
    <n v="2275000"/>
    <x v="11"/>
    <s v="Beneficiar 160 estudiantes en programas de educación posmedia (niveles de formación técnico profesional, tecnólogo, profesional universitario y educación para el trabajo y desarrollo humano)."/>
    <n v="135158"/>
    <n v="3"/>
    <s v="3 - Bogotá confía en su potencial"/>
    <s v="16 - Atención Integral a la Primera Infancia y Educación como Eje del Potencial Humano"/>
  </r>
  <r>
    <n v="2025"/>
    <x v="6"/>
    <d v="2025-01-01T00:00:00"/>
    <d v="2025-07-31T00:00:00"/>
    <s v="0020-01"/>
    <d v="2025-07-31T00:00:00"/>
    <n v="145"/>
    <s v="CONTRATO DE PRESTACION DE SERVICIOS PROFESIONALES"/>
    <s v="175-20251"/>
    <s v="145 - CONTRATO DE PRESTACION DE SERVICIOS PROFESIONALES"/>
    <n v="153"/>
    <s v="ORDENES DE PAGO"/>
    <n v="1346"/>
    <n v="1488"/>
    <s v="135126 - Adición y prorroga al contrato 175-2025-CPS-P (125687), cuyo objeto es prestar los servicios profesionales al área de gestión de desarrollo local brindando apoyo técnico en la planeación, ejecución y seguimiento del proyecto de inversión de terminación de sedes. 2327. Se expide el CDP a solicitud expresa del ordenador del gasto mediante SIPSE, recibido el 23 de julio de 2025.Se expide CRP mediante memorando 20257020019343, recibido el 31 de julio 2025."/>
    <s v="O23011745992024232701000"/>
    <s v="Fortalecimiento Institucional y sedes administrativas"/>
    <n v="1012174848"/>
    <s v="DIANA LIZBETH MARTINEZ PALACIOS"/>
    <n v="0"/>
    <n v="0"/>
    <n v="17955000"/>
    <n v="11371500"/>
    <n v="6583500"/>
    <x v="0"/>
    <s v="Terminar 1 sede administrativa local"/>
    <n v="135126"/>
    <n v="4"/>
    <s v="5 - Bogotá confía en su gobierno"/>
    <s v="33 - Fortalecimiento institucional para un gobierno confiable"/>
  </r>
  <r>
    <n v="2025"/>
    <x v="6"/>
    <d v="2025-01-01T00:00:00"/>
    <d v="2025-07-31T00:00:00"/>
    <s v="0020-01"/>
    <d v="2025-07-31T00:00:00"/>
    <n v="145"/>
    <s v="CONTRATO DE PRESTACION DE SERVICIOS PROFESIONALES"/>
    <s v="102-20251"/>
    <s v="145 - CONTRATO DE PRESTACION DE SERVICIOS PROFESIONALES"/>
    <n v="153"/>
    <s v="ORDENES DE PAGO"/>
    <n v="1355"/>
    <n v="1489"/>
    <s v="135117 - Adición y prorroga al contrato 102-2025-CPS-P (125641),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3 de julio de 2025."/>
    <s v="O23011745992024228901000"/>
    <s v="Movilidad para Sumapaz"/>
    <n v="1000208362"/>
    <s v="SERGIO EDUARDO MOLINA OCHOA"/>
    <n v="0"/>
    <n v="0"/>
    <n v="21000000"/>
    <n v="18200000"/>
    <n v="2800000"/>
    <x v="1"/>
    <s v="Intervenir 40 Kilómetros-carril de malla vial rural con acciones de construcción y/o conservación"/>
    <n v="135117"/>
    <n v="1"/>
    <s v="4 - Bogotá ordena su territorio y avanza en su acción climática"/>
    <s v="26 - Movilidad Sostenible"/>
  </r>
  <r>
    <n v="2025"/>
    <x v="6"/>
    <d v="2025-01-01T00:00:00"/>
    <d v="2025-07-31T00:00:00"/>
    <s v="0020-01"/>
    <d v="2025-07-31T00:00:00"/>
    <n v="12"/>
    <s v="CONTRATO DE PRESTACION DE SERVICIOS"/>
    <n v="2920251"/>
    <s v="12 - CONTRATO DE PRESTACION DE SERVICIOS"/>
    <n v="153"/>
    <s v="ORDENES DE PAGO"/>
    <n v="1349"/>
    <n v="1490"/>
    <s v="135621 - Adición y prorroga al contrato 029-2025-CPS-P (124957), cuyo objeto es Prestar los servicios profesionales en el manejo, validación y actualización de la información de los aplicativos institucionales de seguimiento de los proyectos de inversión del Fondo de Desarrollo Rural de Sumapaz. 2327. Se expide el CDP a solicitud expresa del ordenador del gasto mediante SIPSE, recibido el 23 de julio de 2025. se expide CRP mediante memorando 20257020019093, recibido el 30 de julio de 2025."/>
    <s v="O23011745992024232701000"/>
    <s v="Fortalecimiento Institucional y sedes administrativas"/>
    <n v="1011758785"/>
    <s v="JHOJAN ANDRES CASTAÑEDA SANCHEZ"/>
    <n v="0"/>
    <n v="0"/>
    <n v="21000000"/>
    <n v="20066667"/>
    <n v="933333"/>
    <x v="0"/>
    <s v="Realizar 4 estrategias de fortalecimiento institucional (una por vigencia)."/>
    <n v="135621"/>
    <n v="2"/>
    <s v="5 - Bogotá confía en su gobierno"/>
    <s v="33 - Fortalecimiento institucional para un gobierno confiable"/>
  </r>
  <r>
    <n v="2025"/>
    <x v="6"/>
    <d v="2025-01-01T00:00:00"/>
    <d v="2025-07-31T00:00:00"/>
    <s v="0020-01"/>
    <d v="2025-07-31T00:00:00"/>
    <n v="12"/>
    <s v="CONTRATO DE PRESTACION DE SERVICIOS"/>
    <n v="6920251"/>
    <s v="12 - CONTRATO DE PRESTACION DE SERVICIOS"/>
    <n v="153"/>
    <s v="ORDENES DE PAGO"/>
    <n v="1404"/>
    <n v="1491"/>
    <s v="135643 - Adición y prorroga al contrato 069-2025-CPS-AG (128679), cuyo objeto es prestar los servicios como auxiliar administrativo para el área de gestión de desarrollo local, en los temas de infraestructura, de la alcaldía local de Sumapaz. Se expide a solicitud del ordenador del Gasto mediante SIPSE, recibido el 25 de julio de 2025. se expide CRP mediante memorando 20257020019473, recibido el 30 de julio de 2025."/>
    <s v="O23011745992024228901000"/>
    <s v="Movilidad para Sumapaz"/>
    <n v="1012406298"/>
    <s v="ANTONIO  GOMEZ MORENO"/>
    <n v="0"/>
    <n v="0"/>
    <n v="9000000"/>
    <n v="1800000"/>
    <n v="7200000"/>
    <x v="1"/>
    <s v="Intervenir 40 Kilómetros-carril de malla vial rural con acciones de construcción y/o conservación"/>
    <n v="135643"/>
    <n v="1"/>
    <s v="4 - Bogotá ordena su territorio y avanza en su acción climática"/>
    <s v="26 - Movilidad Sostenible"/>
  </r>
  <r>
    <n v="2025"/>
    <x v="6"/>
    <d v="2025-01-01T00:00:00"/>
    <d v="2025-07-31T00:00:00"/>
    <s v="0020-01"/>
    <d v="2025-07-31T00:00:00"/>
    <n v="12"/>
    <s v="CONTRATO DE PRESTACION DE SERVICIOS"/>
    <n v="7020251"/>
    <s v="12 - CONTRATO DE PRESTACION DE SERVICIOS"/>
    <n v="153"/>
    <s v="ORDENES DE PAGO"/>
    <n v="1375"/>
    <n v="1492"/>
    <s v="135107 - Adición y prorroga al contrato 070-2025-CPS-AG (128679), cuyo objeto es prestar los servicios como auxiliar administrativo para el área de gestión de desarrollo local, en los temas de infraestructura, de la alcaldía local de Sumapaz. 2289. Se expide el CDP a solicitud expresa del ordenador del gasto mediante SIPSE, recibido el 23 de julio de 2025. se expide CRP mediante memorando 20257020019483, recibido el 30 de julio de 2025."/>
    <s v="O23011745992024228901000"/>
    <s v="Movilidad para Sumapaz"/>
    <n v="1013119952"/>
    <s v="LUDY ZENAIDA CASTIBLANCO PARRA"/>
    <n v="0"/>
    <n v="0"/>
    <n v="9000000"/>
    <n v="7900000"/>
    <n v="1100000"/>
    <x v="1"/>
    <s v="Intervenir 40 Kilómetros-carril de malla vial rural con acciones de construcción y/o conservación"/>
    <n v="135107"/>
    <n v="1"/>
    <s v="4 - Bogotá ordena su territorio y avanza en su acción climática"/>
    <s v="26 - Movilidad Sostenible"/>
  </r>
  <r>
    <n v="2025"/>
    <x v="6"/>
    <d v="2025-01-01T00:00:00"/>
    <d v="2025-07-31T00:00:00"/>
    <s v="0020-01"/>
    <d v="2025-07-31T00:00:00"/>
    <n v="12"/>
    <s v="CONTRATO DE PRESTACION DE SERVICIOS"/>
    <n v="4320251"/>
    <s v="12 - CONTRATO DE PRESTACION DE SERVICIOS"/>
    <n v="153"/>
    <s v="ORDENES DE PAGO"/>
    <n v="1356"/>
    <n v="1493"/>
    <s v="135771 - Adición y prórroga al contrato 043-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3 de julio de 2025. se expide CRP mediante memorando 20257020019213, recibido el 30 de julio de 2025."/>
    <s v="O23011745992024232701000"/>
    <s v="Fortalecimiento Institucional y sedes administrativas"/>
    <n v="1013564198"/>
    <s v="ANDRES FELIPE ARIAS ROJAS"/>
    <n v="0"/>
    <n v="0"/>
    <n v="19500000"/>
    <n v="16900000"/>
    <n v="2600000"/>
    <x v="0"/>
    <s v="Realizar 4 estrategias de fortalecimiento institucional (una por vigencia)."/>
    <n v="135771"/>
    <n v="2"/>
    <s v="5 - Bogotá confía en su gobierno"/>
    <s v="33 - Fortalecimiento institucional para un gobierno confiable"/>
  </r>
  <r>
    <n v="2025"/>
    <x v="6"/>
    <d v="2025-01-01T00:00:00"/>
    <d v="2025-07-31T00:00:00"/>
    <s v="0020-01"/>
    <d v="2025-07-31T00:00:00"/>
    <n v="12"/>
    <s v="CONTRATO DE PRESTACION DE SERVICIOS"/>
    <n v="4720251"/>
    <s v="12 - CONTRATO DE PRESTACION DE SERVICIOS"/>
    <n v="153"/>
    <s v="ORDENES DE PAGO"/>
    <n v="1352"/>
    <n v="1494"/>
    <s v="OBJETO: 135154 - Adición y prórroga al contrato 047-2025-CPS-P (125751)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 recibido el 23 de julio de 2025. se expide CRP mediante memorando 20257020019203, recibido el 30 de julio de 2025."/>
    <s v="O23011745992024232401000"/>
    <s v="Acciones para el cuidado de la salud y el bienestar de las y los Sumapaceños"/>
    <n v="1000194551"/>
    <s v="JORGE MAURICIO CARDENAS ROBAYO"/>
    <n v="0"/>
    <n v="0"/>
    <n v="14700000"/>
    <n v="5880000"/>
    <n v="8820000"/>
    <x v="6"/>
    <s v="Beneficiar 180 personas con discapacidad a través de Dispositivos de Asistencia Personal - Ayudas Técnicas (no incluidas en los Planes de Beneficios)"/>
    <s v="OBJETO"/>
    <n v="2"/>
    <s v="2 - Bogotá confía en su bien-estar"/>
    <s v="10 - Salud Pública Integrada e Integral"/>
  </r>
  <r>
    <n v="2025"/>
    <x v="6"/>
    <d v="2025-01-01T00:00:00"/>
    <d v="2025-07-31T00:00:00"/>
    <s v="0020-01"/>
    <d v="2025-07-31T00:00:00"/>
    <n v="12"/>
    <s v="CONTRATO DE PRESTACION DE SERVICIOS"/>
    <n v="9120251"/>
    <s v="12 - CONTRATO DE PRESTACION DE SERVICIOS"/>
    <n v="153"/>
    <s v="ORDENES DE PAGO"/>
    <n v="1377"/>
    <n v="1495"/>
    <s v="135114 - Adición y prorroga al contrato 091-2025-CPS-P (128672), cuyo objeto es prestar los servicios profesionales jurídicos para apoyar los asuntos legales de los procesos del sistema vial de la alcaldía local de Sumapaz. 2289. Se expide el CDP a solicitud expresa del ordenador del gasto mediante SIPSE, recibido el 23 de julio de 2025. se expide CRP mediante memorando 20257020019493, recibido el 31 de julio de 2025."/>
    <s v="O23011745992024228901000"/>
    <s v="Movilidad para Sumapaz"/>
    <n v="1012308403"/>
    <s v="EMMA FERNANDA GIL CUELLO"/>
    <n v="0"/>
    <n v="0"/>
    <n v="15900000"/>
    <n v="15900000"/>
    <n v="0"/>
    <x v="1"/>
    <s v="Intervenir 40 Kilómetros-carril de malla vial rural con acciones de construcción y/o conservación"/>
    <n v="135114"/>
    <n v="1"/>
    <s v="4 - Bogotá ordena su territorio y avanza en su acción climática"/>
    <s v="26 - Movilidad Sostenible"/>
  </r>
  <r>
    <n v="2025"/>
    <x v="6"/>
    <d v="2025-01-01T00:00:00"/>
    <d v="2025-07-31T00:00:00"/>
    <s v="0020-01"/>
    <d v="2025-07-31T00:00:00"/>
    <n v="12"/>
    <s v="CONTRATO DE PRESTACION DE SERVICIOS"/>
    <n v="12520251"/>
    <s v="12 - CONTRATO DE PRESTACION DE SERVICIOS"/>
    <n v="153"/>
    <s v="ORDENES DE PAGO"/>
    <n v="1331"/>
    <n v="1496"/>
    <s v="135810 - Adición y prórroga al contrato 125-2025-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0, recibido el 23 de julio de 2025. se expide CRP mediante memorando 20257020019113, recibido el 31 de julio de 2025."/>
    <s v="O23011745992024269601000"/>
    <s v="Participación incidente en Sumapaz"/>
    <n v="1008076510"/>
    <s v="YUVER ANDRES MORALES DIAZ"/>
    <n v="0"/>
    <n v="0"/>
    <n v="21600000"/>
    <n v="17280000"/>
    <n v="4320000"/>
    <x v="17"/>
    <s v="Fortalecer 27 organizaciones comunales."/>
    <n v="135810"/>
    <n v="4"/>
    <s v="5 - Bogotá confía en su gobierno"/>
    <s v="39 - Camino hacia una democracia deliberativa con un gobierno cercano a la gente y con participación ciudadana"/>
  </r>
  <r>
    <n v="2025"/>
    <x v="6"/>
    <d v="2025-01-01T00:00:00"/>
    <d v="2025-07-31T00:00:00"/>
    <s v="0020-01"/>
    <d v="2025-07-31T00:00:00"/>
    <n v="12"/>
    <s v="CONTRATO DE PRESTACION DE SERVICIOS"/>
    <n v="5820251"/>
    <s v="12 - CONTRATO DE PRESTACION DE SERVICIOS"/>
    <n v="153"/>
    <s v="ORDENES DE PAGO"/>
    <n v="1351"/>
    <n v="1497"/>
    <s v="135642 - Adición y prorroga al contrato 058-2025-CPS-P (124909), cuyo objeto es Prestar sus servicios profesionales para coordinar, liderar y asesorar los planes y estrategias de comunicación interna y externa para la divulgación de los programas, proyectos y actividades de la Alcaldía Local. 2327. Se expide el CDP a solicitud expresa del ordenador del gasto mediante SIPSE, recibido el 23 de julio de 2025. se expide CRP mediante memorando 20257020019263, recibido el 31 de julio de 2025."/>
    <s v="O23011745992024232701000"/>
    <s v="Fortalecimiento Institucional y sedes administrativas"/>
    <n v="1009739725"/>
    <s v="DANIELA  LOPERA TORRES"/>
    <n v="0"/>
    <n v="0"/>
    <n v="22800000"/>
    <n v="19760000"/>
    <n v="3040000"/>
    <x v="0"/>
    <s v="Realizar 4 estrategias de fortalecimiento institucional (una por vigencia)."/>
    <n v="135642"/>
    <n v="2"/>
    <s v="5 - Bogotá confía en su gobierno"/>
    <s v="33 - Fortalecimiento institucional para un gobierno confiable"/>
  </r>
  <r>
    <n v="2025"/>
    <x v="6"/>
    <d v="2025-01-01T00:00:00"/>
    <d v="2025-07-31T00:00:00"/>
    <s v="0020-01"/>
    <d v="2025-07-31T00:00:00"/>
    <n v="12"/>
    <s v="CONTRATO DE PRESTACION DE SERVICIOS"/>
    <n v="13520251"/>
    <s v="12 - CONTRATO DE PRESTACION DE SERVICIOS"/>
    <n v="153"/>
    <s v="ORDENES DE PAGO"/>
    <n v="1334"/>
    <n v="1498"/>
    <s v="135136 - Adición y prorroga al contrato 135-2025-CPS-P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36, recibido el 23 de julio de 2025. se expide CRP mediante memorando 20257020019143, recibido el 31 de juliode 2025."/>
    <s v="O23011745992024254101000"/>
    <s v="Bienestar para las Mujeres de Sumapaz"/>
    <n v="1011938276"/>
    <s v="LEONELA  BLANCO CHAVEZ"/>
    <n v="0"/>
    <n v="0"/>
    <n v="15120000"/>
    <n v="11928000"/>
    <n v="3192000"/>
    <x v="15"/>
    <s v="Vincular 600 personas en procesos para la prevención de violencias en el contexto familiar y/o violencia sexual"/>
    <n v="135136"/>
    <n v="3"/>
    <s v="2 - Bogotá confía en su bien-estar"/>
    <s v="12 - Bogotá cuida a su gente"/>
  </r>
  <r>
    <n v="2025"/>
    <x v="6"/>
    <d v="2025-01-01T00:00:00"/>
    <d v="2025-07-31T00:00:00"/>
    <s v="0020-01"/>
    <d v="2025-07-31T00:00:00"/>
    <n v="12"/>
    <s v="CONTRATO DE PRESTACION DE SERVICIOS"/>
    <n v="12120251"/>
    <s v="12 - CONTRATO DE PRESTACION DE SERVICIOS"/>
    <n v="153"/>
    <s v="ORDENES DE PAGO"/>
    <n v="1359"/>
    <n v="1499"/>
    <s v="136037 - Adición y prorroga al contrato 121-2025-CPS-P (130062), cuyo objeto es prestar los servicios profesionales para ejecutar actividades de seguimiento, control e implementación del sistema de gestión de seguridad y salud en el trabajo SG-SST del fondo de desarrollo rural de Sumapaz. 2289. Se expide el CDP a solicitud expresa del ordenador del gasto mediante SIPSE, recibido el 23 de julio de 2025. se expide CRP mediante memorando 20257020019603, recibido el 31 de julio de 2025."/>
    <s v="O23011745992024228901000"/>
    <s v="Movilidad para Sumapaz"/>
    <n v="1000335566"/>
    <s v="DIEGO FERNANDO BERNAL LOPEZ"/>
    <n v="0"/>
    <n v="0"/>
    <n v="18000000"/>
    <n v="15400000"/>
    <n v="2600000"/>
    <x v="1"/>
    <s v="Intervenir 40 Kilómetros-carril de malla vial rural con acciones de construcción y/o conservación"/>
    <n v="136037"/>
    <n v="1"/>
    <s v="4 - Bogotá ordena su territorio y avanza en su acción climática"/>
    <s v="26 - Movilidad Sostenible"/>
  </r>
  <r>
    <n v="2025"/>
    <x v="6"/>
    <d v="2025-01-01T00:00:00"/>
    <d v="2025-07-31T00:00:00"/>
    <s v="0020-01"/>
    <d v="2025-07-31T00:00:00"/>
    <n v="12"/>
    <s v="CONTRATO DE PRESTACION DE SERVICIOS"/>
    <n v="15220251"/>
    <s v="12 - CONTRATO DE PRESTACION DE SERVICIOS"/>
    <n v="153"/>
    <s v="ORDENES DE PAGO"/>
    <n v="1407"/>
    <n v="1500"/>
    <s v="135664 - Adición y prorroga al contrato 152-2025-CPS-P (127558), cuyo objeto es prestar los servicios profesionales para apoyar la ejecución del proyecto por una Sumapaz sin riesgos y que le aporta y se adapta al cambio climático, en la localidad de Sumapaz. Se expide a solicitud del ordenador del Gasto mediante SIPSE, recibido el 25 de julio de 2025. se expide CRP mediante memorando 20257020019643, recibido el 31 de julio de 2025."/>
    <s v="O23011745992024261301000"/>
    <s v="Manejo de emergencias y mitigación del riesgo de desastres"/>
    <n v="1005422153"/>
    <s v="BRAYAN LEANDRO TORRES CLAVIJO"/>
    <n v="0"/>
    <n v="0"/>
    <n v="19530000"/>
    <n v="14539000"/>
    <n v="4991000"/>
    <x v="4"/>
    <s v="Realizar 40 obras de mitigación y/u obras de mitigación existentes con mantenimiento"/>
    <n v="135664"/>
    <n v="2"/>
    <s v="4 - Bogotá ordena su territorio y avanza en su acción climática"/>
    <s v="27 - Gestión del riesgo de desastres para un territorio seguro"/>
  </r>
  <r>
    <n v="2025"/>
    <x v="6"/>
    <d v="2025-01-01T00:00:00"/>
    <d v="2025-07-31T00:00:00"/>
    <s v="0020-01"/>
    <d v="2025-07-31T00:00:00"/>
    <n v="12"/>
    <s v="CONTRATO DE PRESTACION DE SERVICIOS"/>
    <n v="6620251"/>
    <s v="12 - CONTRATO DE PRESTACION DE SERVICIOS"/>
    <n v="153"/>
    <s v="ORDENES DE PAGO"/>
    <n v="1390"/>
    <n v="1501"/>
    <s v="135100 - Adición y prorroga al contrato 066-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4 de julio del 2025. se expide CRP mediante memorando 20257020019193, recibido el 31 de julio de 2025."/>
    <s v="O23011745992024232701000"/>
    <s v="Fortalecimiento Institucional y sedes administrativas"/>
    <n v="1012388943"/>
    <s v="CAMILA ALEJANDRA JIMENEZ DURAN"/>
    <n v="0"/>
    <n v="0"/>
    <n v="19500000"/>
    <n v="18200000"/>
    <n v="1300000"/>
    <x v="0"/>
    <s v="Realizar 4 estrategias de fortalecimiento institucional (una por vigencia)."/>
    <n v="135100"/>
    <n v="2"/>
    <s v="5 - Bogotá confía en su gobierno"/>
    <s v="33 - Fortalecimiento institucional para un gobierno confiable"/>
  </r>
  <r>
    <n v="2025"/>
    <x v="6"/>
    <d v="2025-01-01T00:00:00"/>
    <d v="2025-07-31T00:00:00"/>
    <s v="0020-01"/>
    <d v="2025-07-31T00:00:00"/>
    <n v="12"/>
    <s v="CONTRATO DE PRESTACION DE SERVICIOS"/>
    <n v="16320251"/>
    <s v="12 - CONTRATO DE PRESTACION DE SERVICIOS"/>
    <n v="153"/>
    <s v="ORDENES DE PAGO"/>
    <n v="1342"/>
    <n v="1502"/>
    <s v="135124 - Adición y prorroga al contrato 163-2025-CPS-P (127520), cuyo objeto es prestar los servicios profesionales de acompañamiento psicosocial para apoyar la ejecución de la meta de implementar acciones pedagógicas para la gestión de conflictividades y prevención de violencias. 2290. Se expide el CDP a solicitud expresa del ordenador del gasto mediante SIPSE, recibido el 23 de julio de 2025. se expide CRP mediante memorando 20257020019133, recibido el 31 de julio de 2025."/>
    <s v="O23011745992024229001000"/>
    <s v="Fortaleciendo la justicia en Sumapaz"/>
    <n v="1000135618"/>
    <s v="VERONICA LUCIA CASTRO CHIGUAZUQUE"/>
    <n v="0"/>
    <n v="0"/>
    <n v="22050000"/>
    <n v="16170000"/>
    <n v="5880000"/>
    <x v="5"/>
    <s v="Implementar 16 acciones pedagógicas para la gestión de conflictividades y prevención de violencias"/>
    <n v="135124"/>
    <n v="1"/>
    <s v="1 - Bogotá avanza en su seguridad"/>
    <s v="4 - Servicios centrados en la justicia"/>
  </r>
  <r>
    <n v="2025"/>
    <x v="6"/>
    <d v="2025-01-01T00:00:00"/>
    <d v="2025-07-31T00:00:00"/>
    <s v="0020-01"/>
    <d v="2025-07-31T00:00:00"/>
    <n v="12"/>
    <s v="CONTRATO DE PRESTACION DE SERVICIOS"/>
    <n v="14420251"/>
    <s v="12 - CONTRATO DE PRESTACION DE SERVICIOS"/>
    <n v="153"/>
    <s v="ORDENES DE PAGO"/>
    <n v="1338"/>
    <n v="1503"/>
    <s v="136042 - Adición y prorroga al contrato 144-2025-CPS-P (127537), cuyo objeto es prestar los servicios profesionales para apoyar la promoción de la participación de las mujeres y de la equidad en el territorio rural de Sumapaz. 2526. Se expide el CDP a solicitud expresa del ordenador del gasto mediante SIPSE 135801, recibido el 23 de julio de 2025. se expide CRP mediante memorando 20257020019613, recibido el 31 de julio de 2025."/>
    <s v="O23011745992024252601000"/>
    <s v="Por una vida libre de violencias para las mujeres de Sumapaz"/>
    <n v="1002220720"/>
    <s v="DIANA MARCELA PARDO ROMERO"/>
    <n v="0"/>
    <n v="0"/>
    <n v="15750000"/>
    <n v="11725000"/>
    <n v="4025000"/>
    <x v="13"/>
    <s v="Vincular 1200 personas en acciones para la prevención del feminicidio y la violencia contra la mujer."/>
    <n v="136042"/>
    <n v="1"/>
    <s v="1 - Bogotá avanza en su seguridad"/>
    <s v="2 - Cero tolerancia a las violencias contra las mujeres y basadas en género"/>
  </r>
  <r>
    <n v="2025"/>
    <x v="6"/>
    <d v="2025-01-01T00:00:00"/>
    <d v="2025-07-31T00:00:00"/>
    <s v="0020-01"/>
    <d v="2025-07-31T00:00:00"/>
    <n v="12"/>
    <s v="CONTRATO DE PRESTACION DE SERVICIOS"/>
    <n v="19020251"/>
    <s v="12 - CONTRATO DE PRESTACION DE SERVICIOS"/>
    <n v="153"/>
    <s v="ORDENES DE PAGO"/>
    <n v="1345"/>
    <n v="1504"/>
    <s v="136055 - Adición y prorroga al contrato 190-2025-CPS-P (126414), cuyo objeto es Prestar los servicios profesionales al Área de Gestión de Desarrollo Local para apoyar la planeación, ejecución y seguimiento a los proyectos de inversión de infraestructura vial y actividades designadas por el despacho de la Alcaldía Local de Sumapaz. Se expide el CDP a solicitud expresa del ordenador del gasto mediante SIPSE, recibido el 23 de julio de 2025. se expide CRP mediante memorando 20257020019653, recibido el 31 de julio de 2025."/>
    <s v="O23011745992024228901000"/>
    <s v="Movilidad para Sumapaz"/>
    <n v="1009549747"/>
    <s v="LAURA MARCELA ROJAS MARROQUIN"/>
    <n v="0"/>
    <n v="0"/>
    <n v="9450000"/>
    <n v="0"/>
    <n v="9450000"/>
    <x v="1"/>
    <s v="Intervenir 40 Kilómetros-carril de malla vial rural con acciones de construcción y/o conservación"/>
    <n v="136055"/>
    <n v="1"/>
    <s v="4 - Bogotá ordena su territorio y avanza en su acción climática"/>
    <s v="26 - Movilidad Sostenible"/>
  </r>
  <r>
    <n v="2025"/>
    <x v="6"/>
    <d v="2025-01-01T00:00:00"/>
    <d v="2025-07-31T00:00:00"/>
    <s v="0020-01"/>
    <d v="2025-07-31T00:00:00"/>
    <n v="12"/>
    <s v="CONTRATO DE PRESTACION DE SERVICIOS"/>
    <n v="920251"/>
    <s v="12 - CONTRATO DE PRESTACION DE SERVICIOS"/>
    <n v="153"/>
    <s v="ORDENES DE PAGO"/>
    <n v="1387"/>
    <n v="1505"/>
    <s v="136031 - Adición y prorroga al contrato 009-2025-CPS-P (127974), cuyo objeto es prestar los servicios profesionales para realizar la planeación, seguimiento y ejecución del proceso de servicio de transporte de pasajeros, destinado para atender las actividades y eventos programados por la alcaldía local de Sumapaz. 2327. Se expide el CDP a solicitud expresa del Ordenador del Gasto mediante sipse, recibido el 24 de julio del 2025. se expide CRP mediante memorando 20257020019623, recibido el 31 de julio de 2025."/>
    <s v="O23011745992024232701000"/>
    <s v="Fortalecimiento Institucional y sedes administrativas"/>
    <n v="1005793788"/>
    <s v="JEYNER EUDALDO QUINTERO ROPERO"/>
    <n v="0"/>
    <n v="0"/>
    <n v="18000000"/>
    <n v="17400000"/>
    <n v="600000"/>
    <x v="0"/>
    <s v="Realizar 4 estrategias de fortalecimiento institucional (una por vigencia)."/>
    <n v="136031"/>
    <n v="2"/>
    <s v="5 - Bogotá confía en su gobierno"/>
    <s v="33 - Fortalecimiento institucional para un gobierno confiable"/>
  </r>
  <r>
    <n v="2025"/>
    <x v="6"/>
    <d v="2025-01-01T00:00:00"/>
    <d v="2025-07-31T00:00:00"/>
    <s v="0020-01"/>
    <d v="2025-07-31T00:00:00"/>
    <n v="12"/>
    <s v="CONTRATO DE PRESTACION DE SERVICIOS"/>
    <n v="8620251"/>
    <s v="12 - CONTRATO DE PRESTACION DE SERVICIOS"/>
    <n v="153"/>
    <s v="ORDENES DE PAGO"/>
    <n v="1354"/>
    <n v="1506"/>
    <s v="135112 - Adición y prorroga al contrato 086-2025-CPS-P (125187), cuyo objeto es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el CDP a solicitud expresa del ordenador del gasto mediante SIPSE, recibido el 23 de julio de 2025. se expide CRP mediante memorando 20257020019103, recibido el 31 de julio de 2025."/>
    <s v="O23011745992024232701000"/>
    <s v="Fortalecimiento Institucional y sedes administrativas"/>
    <n v="1000122667"/>
    <s v="ZULMA YINEY ESCAMILLA TRIANA"/>
    <n v="0"/>
    <n v="0"/>
    <n v="19800000"/>
    <n v="17600000"/>
    <n v="2200000"/>
    <x v="0"/>
    <s v="Realizar 4 estrategias de fortalecimiento institucional (una por vigencia)."/>
    <n v="135112"/>
    <n v="2"/>
    <s v="5 - Bogotá confía en su gobierno"/>
    <s v="33 - Fortalecimiento institucional para un gobierno confiable"/>
  </r>
  <r>
    <n v="2025"/>
    <x v="6"/>
    <d v="2025-01-01T00:00:00"/>
    <d v="2025-07-31T00:00:00"/>
    <s v="0020-01"/>
    <d v="2025-07-31T00:00:00"/>
    <n v="12"/>
    <s v="CONTRATO DE PRESTACION DE SERVICIOS"/>
    <n v="12620251"/>
    <s v="12 - CONTRATO DE PRESTACION DE SERVICIOS"/>
    <n v="153"/>
    <s v="ORDENES DE PAGO"/>
    <n v="1332"/>
    <n v="1507"/>
    <s v="135811 - Adición y prórroga al contrato 126-2025- 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1, recibido el 23 de julio de 2025. se expide CRP mediante memorando 20257020019123, recibido el 31 de julio de 2025."/>
    <s v="O23011745992024269601000"/>
    <s v="Participación incidente en Sumapaz"/>
    <n v="1010759737"/>
    <s v="ANGIE CAROLINA PRIETO ALVARADO"/>
    <n v="0"/>
    <n v="0"/>
    <n v="21600000"/>
    <n v="17280000"/>
    <n v="4320000"/>
    <x v="17"/>
    <s v="Fortalecer 27 organizaciones comunales."/>
    <n v="135811"/>
    <n v="4"/>
    <s v="5 - Bogotá confía en su gobierno"/>
    <s v="39 - Camino hacia una democracia deliberativa con un gobierno cercano a la gente y con participación ciudadana"/>
  </r>
  <r>
    <n v="2025"/>
    <x v="6"/>
    <d v="2025-01-01T00:00:00"/>
    <d v="2025-07-31T00:00:00"/>
    <s v="0020-01"/>
    <d v="2025-07-31T00:00:00"/>
    <n v="12"/>
    <s v="CONTRATO DE PRESTACION DE SERVICIOS"/>
    <n v="4620251"/>
    <s v="12 - CONTRATO DE PRESTACION DE SERVICIOS"/>
    <n v="153"/>
    <s v="ORDENES DE PAGO"/>
    <n v="1402"/>
    <n v="1508"/>
    <s v="135641 - Adición y prorroga al contrato 046-2025-CPS-P (124914),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recibido el 25 de julio de 2025. se expide CRP mediante memorando 20257020019503, recibido el 31 de julio de 2025."/>
    <s v="O23011745992024228901000"/>
    <s v="Movilidad para Sumapaz"/>
    <n v="1000236993"/>
    <s v="JOSE MIGUEL RUIZ RAMOS"/>
    <n v="0"/>
    <n v="0"/>
    <n v="22995000"/>
    <n v="13797000"/>
    <n v="9198000"/>
    <x v="1"/>
    <s v="Intervenir 40 Kilómetros-carril de malla vial rural con acciones de construcción y/o conservación"/>
    <n v="135641"/>
    <n v="1"/>
    <s v="4 - Bogotá ordena su territorio y avanza en su acción climática"/>
    <s v="26 - Movilidad Sostenible"/>
  </r>
  <r>
    <n v="2025"/>
    <x v="6"/>
    <d v="2025-01-01T00:00:00"/>
    <d v="2025-07-31T00:00:00"/>
    <s v="0020-01"/>
    <d v="2025-07-31T00:00:00"/>
    <n v="12"/>
    <s v="CONTRATO DE PRESTACION DE SERVICIOS"/>
    <n v="18920251"/>
    <s v="12 - CONTRATO DE PRESTACION DE SERVICIOS"/>
    <n v="153"/>
    <s v="ORDENES DE PAGO"/>
    <n v="1385"/>
    <n v="1509"/>
    <s v="135127 - Adición y prorroga al contrato 189-2025-CPS-P (124844), cuyo objeto es prestar sus servicios profesionales de apoyo al área de gestión del desarrollo local en la gestión de cierres y liquidaciones contractuales del fondo de desarrollo local de Sumapaz. Se expide el CDP a solicitud expresa del ordenador del gasto mediante SIPSE, recibido el 23 de julio de 2025. se expide CRP mediante memorando 20257020019423, recibido el 31 de julio de 2025."/>
    <s v="O23011745992024232701000"/>
    <s v="Fortalecimiento Institucional y sedes administrativas"/>
    <n v="1007826400"/>
    <s v="ARACELYS ELISA RIVERA VIZCAINO"/>
    <n v="0"/>
    <n v="0"/>
    <n v="21000000"/>
    <n v="13533333"/>
    <n v="7466667"/>
    <x v="0"/>
    <s v="Realizar 4 estrategias de fortalecimiento institucional (una por vigencia)."/>
    <n v="135127"/>
    <n v="2"/>
    <s v="5 - Bogotá confía en su gobierno"/>
    <s v="33 - Fortalecimiento institucional para un gobierno confiable"/>
  </r>
  <r>
    <n v="2025"/>
    <x v="6"/>
    <d v="2025-01-01T00:00:00"/>
    <d v="2025-07-31T00:00:00"/>
    <s v="0020-01"/>
    <d v="2025-07-31T00:00:00"/>
    <n v="12"/>
    <s v="CONTRATO DE PRESTACION DE SERVICIOS"/>
    <n v="9820251"/>
    <s v="12 - CONTRATO DE PRESTACION DE SERVICIOS"/>
    <n v="153"/>
    <s v="ORDENES DE PAGO"/>
    <n v="1337"/>
    <n v="1510"/>
    <s v="135802 - Adición y prórroga al contrato 098-2025-CPS-AG (124917) cuyo objeto es Prestar sus servicios de apoyo técnico en el diseño y producción de las piezas audiovisuales de carácter institucional del Fondo de Desarrollo Rural de Sumapaz. 2327. Se expide el CDP a solicitud expresa del ordenador del gasto mediante SIPSE 135802, recibido el 23 de julio de 2025. se expide CRP mediante memorando 20257020019163, recibido el 31 de julio de 2025."/>
    <s v="O23011745992024232701000"/>
    <s v="Fortalecimiento Institucional y sedes administrativas"/>
    <n v="1011832963"/>
    <s v="CAMILO ESTEBAN LAGOS SABOGAL"/>
    <n v="0"/>
    <n v="0"/>
    <n v="10890000"/>
    <n v="4477000"/>
    <n v="6413000"/>
    <x v="0"/>
    <s v="Realizar 4 estrategias de fortalecimiento institucional (una por vigencia)."/>
    <n v="135802"/>
    <n v="2"/>
    <s v="5 - Bogotá confía en su gobierno"/>
    <s v="33 - Fortalecimiento institucional para un gobierno confiable"/>
  </r>
  <r>
    <n v="2025"/>
    <x v="6"/>
    <d v="2025-01-01T00:00:00"/>
    <d v="2025-07-31T00:00:00"/>
    <s v="0020-01"/>
    <d v="2025-07-31T00:00:00"/>
    <n v="12"/>
    <s v="CONTRATO DE PRESTACION DE SERVICIOS"/>
    <n v="12720251"/>
    <s v="12 - CONTRATO DE PRESTACION DE SERVICIOS"/>
    <n v="153"/>
    <s v="ORDENES DE PAGO"/>
    <n v="1406"/>
    <n v="1511"/>
    <s v="135660 - Adición y prorroga al contrato 127-2025-CPS-P (127539), cuyo objeto es Prestar sus servicios como Docente Deportivo Técnico para la formación integral y deportiva de las niñas, niños y adolescentes y apoyar los temas de recreación y deporte que ejecute el Fondo de Desarrollo de Sumapaz. 2388. Se expide a solicitud del ordenador del Gasto mediante SIPSE, recibido el 25 de julio de 2025. se expide CRP mediante memorando 20257020019553, recibido el 31 de julio de 2025."/>
    <s v="O23011745992024238801000"/>
    <s v="Recreación y Deporte para Sumapaz"/>
    <n v="1012830834"/>
    <s v="CAMILO  HERNANDEZ ORTEGA"/>
    <n v="0"/>
    <n v="0"/>
    <n v="15120000"/>
    <n v="12264000"/>
    <n v="2856000"/>
    <x v="10"/>
    <s v="Capacitar 1000 personas en los campos deportivos o recreativos "/>
    <n v="135660"/>
    <n v="3"/>
    <s v="2 - Bogotá confía en su bien-estar"/>
    <s v="14 - Bogotá deportiva, recreativa, artística, patrimonial e intercultural"/>
  </r>
  <r>
    <n v="2025"/>
    <x v="6"/>
    <d v="2025-01-01T00:00:00"/>
    <d v="2025-07-31T00:00:00"/>
    <s v="0020-01"/>
    <d v="2025-07-31T00:00:00"/>
    <n v="12"/>
    <s v="CONTRATO DE PRESTACION DE SERVICIOS"/>
    <n v="1220251"/>
    <s v="12 - CONTRATO DE PRESTACION DE SERVICIOS"/>
    <n v="153"/>
    <s v="ORDENES DE PAGO"/>
    <n v="1400"/>
    <n v="1512"/>
    <s v="136262 - Adición y prorroga al contrato 012-2025-CPS-P (124937), cuyo objeto es prestar los servicios profesionales especializados para gestionar los proyectos de inversión de infraestructura vial, que se ejecutan con los recursos del fondo de desarrollo rural de Sumapaz. 2289. Se expide el CDP a solicitud expresa del ordenador del gasto mediante SIPSE, recibido el 25 de julio de 2025 se expide CRP mediante memorando 20257020019513, recibido el 31 de julio de 2025."/>
    <s v="O23011745992024228901000"/>
    <s v="Movilidad para Sumapaz"/>
    <n v="1000414011"/>
    <s v="FREDY  SILVA VARGAS"/>
    <n v="0"/>
    <n v="0"/>
    <n v="30000000"/>
    <n v="28333333"/>
    <n v="1666667"/>
    <x v="1"/>
    <s v="Intervenir 40 Kilómetros-carril de malla vial rural con acciones de construcción y/o conservación"/>
    <n v="136262"/>
    <n v="1"/>
    <s v="4 - Bogotá ordena su territorio y avanza en su acción climática"/>
    <s v="26 - Movilidad Sostenible"/>
  </r>
  <r>
    <n v="2025"/>
    <x v="6"/>
    <d v="2025-01-01T00:00:00"/>
    <d v="2025-07-31T00:00:00"/>
    <s v="0020-01"/>
    <d v="2025-07-31T00:00:00"/>
    <n v="12"/>
    <s v="CONTRATO DE PRESTACION DE SERVICIOS"/>
    <n v="10620251"/>
    <s v="12 - CONTRATO DE PRESTACION DE SERVICIOS"/>
    <n v="153"/>
    <s v="ORDENES DE PAGO"/>
    <n v="1364"/>
    <n v="1513"/>
    <s v="135805 - Adición y prórroga al contrato 106-2025-CPS-P (127847) cuyo objeto es Prestar los servicios profesionales zootecnicos para el fortalecimiento del servicio de asistencia técnica agropecuaria en la localidad de Sumapaz. 2666. Se expide el CDP a solicitud expresa del ordenador del gasto mediante SIPSE, recibido el 23 de julio de 2025. se expide CRP mediante memorando 20257020019393, recibido el 31 de julio de 2025."/>
    <s v="O23011745992024266601000"/>
    <s v="Sumapaz proteje su fauna"/>
    <n v="1012359873"/>
    <s v="EDUIN EDUARDO PARADA MACANA"/>
    <n v="0"/>
    <n v="0"/>
    <n v="19500000"/>
    <n v="15816667"/>
    <n v="3683333"/>
    <x v="3"/>
    <s v="Atender 1000 animales en los programas de brigadas médicas, urgencias veterinarias y adopciones"/>
    <n v="135805"/>
    <n v="1"/>
    <s v="2 - Bogotá confía en su bien-estar"/>
    <s v="15 - Bogotá protege todas las formas de vida"/>
  </r>
  <r>
    <n v="2025"/>
    <x v="6"/>
    <d v="2025-01-01T00:00:00"/>
    <d v="2025-07-31T00:00:00"/>
    <s v="0020-01"/>
    <d v="2025-07-31T00:00:00"/>
    <n v="12"/>
    <s v="CONTRATO DE PRESTACION DE SERVICIOS"/>
    <n v="10420251"/>
    <s v="12 - CONTRATO DE PRESTACION DE SERVICIOS"/>
    <n v="153"/>
    <s v="ORDENES DE PAGO"/>
    <n v="1357"/>
    <n v="1514"/>
    <s v="135657 - Adición y prorroga al contrato 104-2025-CPS-P (125013), cuyo objeto es Prestar los servicios profesionales para apoyar los procesos administrativos y financieros del área de Gestión de Desarrollo Local, de la Alcaldía Local de Sumapaz. 2327. Se expide el CDP a solicitud expresa del ordenador del gasto mediante SIPSE, recibido el 23 de julio de 2025. se expide CRP mediante memorando 20257020019153, recibido el 31 de julio de 2025."/>
    <s v="O23011745992024232701000"/>
    <s v="Fortalecimiento Institucional y sedes administrativas"/>
    <n v="1013221054"/>
    <s v="MARISELA  GIL RAMIREZ"/>
    <n v="0"/>
    <n v="0"/>
    <n v="15300000"/>
    <n v="13260000"/>
    <n v="2040000"/>
    <x v="0"/>
    <s v="Realizar 4 estrategias de fortalecimiento institucional (una por vigencia)."/>
    <n v="135657"/>
    <n v="2"/>
    <s v="5 - Bogotá confía en su gobierno"/>
    <s v="33 - Fortalecimiento institucional para un gobierno confiable"/>
  </r>
  <r>
    <n v="2025"/>
    <x v="6"/>
    <d v="2025-01-01T00:00:00"/>
    <d v="2025-07-31T00:00:00"/>
    <s v="0020-01"/>
    <d v="2025-07-31T00:00:00"/>
    <n v="12"/>
    <s v="CONTRATO DE PRESTACION DE SERVICIOS"/>
    <n v="8320251"/>
    <s v="12 - CONTRATO DE PRESTACION DE SERVICIOS"/>
    <n v="153"/>
    <s v="ORDENES DE PAGO"/>
    <n v="1361"/>
    <n v="1515"/>
    <s v="135800 - Adición y prórroga al contrato 083-2025-CPS-P (126249) cuyo objeto es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el CDP a solicitud expresa del ordenador del gasto mediante SIPSE, recibido el 23 de julio de 2025. se expide CRP mediante memorando 20257020019403, recibido el 31 de julio de 2025."/>
    <s v="O23011745992024261301000"/>
    <s v="Manejo de emergencias y mitigación del riesgo de desastres"/>
    <n v="1013710718"/>
    <s v="KAROL JESSENNIA SALINAS ARDILA"/>
    <n v="0"/>
    <n v="0"/>
    <n v="18900000"/>
    <n v="15540000"/>
    <n v="3360000"/>
    <x v="4"/>
    <s v="Realizar 12 acciones efectivas para el fortalecimiento de las capacidades locales en torno a la gestión del riesgo"/>
    <n v="135800"/>
    <n v="1"/>
    <s v="4 - Bogotá ordena su territorio y avanza en su acción climática"/>
    <s v="27 - Gestión del riesgo de desastres para un territorio seguro"/>
  </r>
  <r>
    <n v="2025"/>
    <x v="6"/>
    <d v="2025-01-01T00:00:00"/>
    <d v="2025-07-31T00:00:00"/>
    <s v="0020-01"/>
    <d v="2025-07-31T00:00:00"/>
    <n v="12"/>
    <s v="CONTRATO DE PRESTACION DE SERVICIOS"/>
    <n v="6220251"/>
    <s v="12 - CONTRATO DE PRESTACION DE SERVICIOS"/>
    <n v="153"/>
    <s v="ORDENES DE PAGO"/>
    <n v="1373"/>
    <n v="1516"/>
    <s v="135135 - Adición y prorroga al contrato 062-2025-CPS-P (125210), cuyo objeto es prestar los servicios profesionales especializados de apoyo psicosocial al área de gestión de desarrollo local para generar acciones complementarias en salud en la localidad de Sumapaz. 2324. Se expide el CDP a solicitud expresa del ordenador del gasto mediante SIPSE, recibido el 23 de julio de 2025. se expide CRP mediante memorando 20257020019523, recibido el 31 de julio de 2025."/>
    <s v="O23011745992024232401000"/>
    <s v="Acciones para el cuidado de la salud y el bienestar de las y los Sumapaceños"/>
    <n v="1000917465"/>
    <s v="LUZ ELIANA GUTIERREZ CASTILLO"/>
    <n v="0"/>
    <n v="0"/>
    <n v="26775000"/>
    <n v="24097500"/>
    <n v="2677500"/>
    <x v="6"/>
    <s v="Vincular 1000 personas en acciones complementarias en salud física, nutricional y oral, a través del Circuito del Cuidado"/>
    <n v="135135"/>
    <n v="6"/>
    <s v="2 - Bogotá confía en su bien-estar"/>
    <s v="10 - Salud Pública Integrada e Integral"/>
  </r>
  <r>
    <n v="2025"/>
    <x v="6"/>
    <d v="2025-01-01T00:00:00"/>
    <d v="2025-07-31T00:00:00"/>
    <s v="0020-01"/>
    <d v="2025-07-31T00:00:00"/>
    <n v="12"/>
    <s v="CONTRATO DE PRESTACION DE SERVICIOS"/>
    <n v="11320251"/>
    <s v="12 - CONTRATO DE PRESTACION DE SERVICIOS"/>
    <n v="153"/>
    <s v="ORDENES DE PAGO"/>
    <n v="1365"/>
    <n v="1517"/>
    <s v="Para respaldar los compromisos de GASTOS DE FNCIONAMIENTO: -Gastos de Personal, -Contribuciones inherentes a la nòmina, -Remuneracio nes no constitutivas de factor salarial y Servicios diferentes de activos no financieros correspondientes a la vigencia 2020. se expide CRP mediante memorando 20257020019413, recibido el 31 de julio de 2025."/>
    <s v="O23011745992024267101000"/>
    <s v="Asistencia técnica agropecuaria y educación ambiental en la localidad de Sumapaz"/>
    <n v="1009126797"/>
    <s v="LIZETH DAYAN SUAREZ LOPEZ"/>
    <n v="0"/>
    <n v="0"/>
    <n v="15120000"/>
    <n v="12264000"/>
    <n v="2856000"/>
    <x v="2"/>
    <s v="Apoyar 500 predios rurales con buenas prácticas agropecuarias y ambientales que fortalezcan la protección a coberturas vegetales y recurso hídrico"/>
    <s v="Para r"/>
    <n v="3"/>
    <s v="4 - Bogotá ordena su territorio y avanza en su acción climática"/>
    <s v="25 - Aumento de la resiliencia al cambio climático y reducción de la vulnerabilidad"/>
  </r>
  <r>
    <n v="2025"/>
    <x v="6"/>
    <d v="2025-01-01T00:00:00"/>
    <d v="2025-07-31T00:00:00"/>
    <s v="0020-01"/>
    <d v="2025-07-31T00:00:00"/>
    <n v="12"/>
    <s v="CONTRATO DE PRESTACION DE SERVICIOS"/>
    <n v="11620251"/>
    <s v="12 - CONTRATO DE PRESTACION DE SERVICIOS"/>
    <n v="153"/>
    <s v="ORDENES DE PAGO"/>
    <n v="1360"/>
    <n v="1518"/>
    <s v="135137 - Adición y prorroga al contrato 116-2025-CPS-P (124884), cuyo objeto es Prestar sus servicios profesionales para apoyar el cubrimiento de las actividades, cronogramas y agenda de la Alcaldía local a nivel interno y externo, así como la generación de contenidos periodísticos. 2327. Se expide el CDP a solicitud expresa del ordenador del gasto mediante SIPSE, recibido el 23 de julio de 2025. se expide CRP mediante memorando 20257020019183, recibido el 31 de julio de 2025."/>
    <s v="O23011745992024232701000"/>
    <s v="Fortalecimiento Institucional y sedes administrativas"/>
    <n v="1012251310"/>
    <s v="JESSICA ALEJANDRA CAMACHO TRUJILLO"/>
    <n v="0"/>
    <n v="0"/>
    <n v="18900000"/>
    <n v="16170000"/>
    <n v="2730000"/>
    <x v="0"/>
    <s v="Realizar 4 estrategias de fortalecimiento institucional (una por vigencia)."/>
    <n v="135137"/>
    <n v="2"/>
    <s v="5 - Bogotá confía en su gobierno"/>
    <s v="33 - Fortalecimiento institucional para un gobierno confiable"/>
  </r>
  <r>
    <n v="2025"/>
    <x v="6"/>
    <d v="2025-01-01T00:00:00"/>
    <d v="2025-07-31T00:00:00"/>
    <s v="0020-01"/>
    <d v="2025-07-31T00:00:00"/>
    <n v="12"/>
    <s v="CONTRATO DE PRESTACION DE SERVICIOS"/>
    <n v="7220251"/>
    <s v="12 - CONTRATO DE PRESTACION DE SERVICIOS"/>
    <n v="153"/>
    <s v="ORDENES DE PAGO"/>
    <n v="1403"/>
    <n v="1519"/>
    <s v="135647 - Adición y prorroga al contrato 072-2025-CPS-AG (126254), cuyo objeto es Prestar Los Servicios De Apoyo Administrativo Para La Gestión Agroambiental Del Área De Gestión De Desarrollo Local De La Alcaldía Local De Sumapaz. Se expide el CDP a solicitud expresa del ordenador del gasto mediante SIPSE, recibido el 25 de julio de 2025. se expide CRP mediante memorando 20257020019583, recibido el 31 de julio de 2025."/>
    <s v="O23011745992024267101000"/>
    <s v="Asistencia técnica agropecuaria y educación ambiental en la localidad de Sumapaz"/>
    <n v="1010273615"/>
    <s v="CINDY HORLEYE GAVIRIA TARAZONA"/>
    <n v="0"/>
    <n v="0"/>
    <n v="9075000"/>
    <n v="8470000"/>
    <n v="605000"/>
    <x v="2"/>
    <s v="Apoyar 500 predios rurales con buenas prácticas agropecuarias y ambientales que fortalezcan la protección a coberturas vegetales y recurso hídrico"/>
    <n v="135647"/>
    <n v="3"/>
    <s v="4 - Bogotá ordena su territorio y avanza en su acción climática"/>
    <s v="25 - Aumento de la resiliencia al cambio climático y reducción de la vulnerabilidad"/>
  </r>
  <r>
    <n v="2025"/>
    <x v="6"/>
    <d v="2025-01-01T00:00:00"/>
    <d v="2025-07-31T00:00:00"/>
    <s v="0020-01"/>
    <d v="2025-07-31T00:00:00"/>
    <n v="12"/>
    <s v="CONTRATO DE PRESTACION DE SERVICIOS"/>
    <n v="4520251"/>
    <s v="12 - CONTRATO DE PRESTACION DE SERVICIOS"/>
    <n v="153"/>
    <s v="ORDENES DE PAGO"/>
    <n v="1401"/>
    <n v="1520"/>
    <s v="136250 - Adición y prorroga al contrato 045-2025-CPS-P (125192), cuyo objeto es Prestar Los Servicios Profesionales Para Apoyar Los Asuntos Jurídicos En Los Procesos Contractuales Y Post-Contractuales Y La Gestión Ambiental Interna Y Externa De La Alcaldía Local De Sumapaz. 2613. Se expide el CDP a solicitud expresa del ordenador del gasto mediante SIPSE, recibido el 25 de julio de 2025. se expide CRP mediante memorando 20257020019663, recibido el 31 de julio de 2025."/>
    <s v="O23011745992024261301000"/>
    <s v="Manejo de emergencias y mitigación del riesgo de desastres"/>
    <n v="1000773955"/>
    <s v="KAREN VIVIANA GONZALEZ ARIZA"/>
    <n v="0"/>
    <n v="0"/>
    <n v="18900000"/>
    <n v="17640000"/>
    <n v="1260000"/>
    <x v="4"/>
    <s v="Realizar 12 acciones efectivas para el fortalecimiento de las capacidades locales en torno a la gestión del riesgo"/>
    <n v="136250"/>
    <n v="1"/>
    <s v="4 - Bogotá ordena su territorio y avanza en su acción climática"/>
    <s v="27 - Gestión del riesgo de desastres para un territorio seguro"/>
  </r>
  <r>
    <n v="2025"/>
    <x v="6"/>
    <d v="2025-01-01T00:00:00"/>
    <d v="2025-07-31T00:00:00"/>
    <s v="0020-01"/>
    <d v="2025-07-31T00:00:00"/>
    <n v="12"/>
    <s v="CONTRATO DE PRESTACION DE SERVICIOS"/>
    <n v="15520251"/>
    <s v="12 - CONTRATO DE PRESTACION DE SERVICIOS"/>
    <n v="153"/>
    <s v="ORDENES DE PAGO"/>
    <n v="1408"/>
    <n v="1521"/>
    <s v="135667 - Adición y prorroga al contrato 155-2025-CPS-AG (130408), cuyo objeto es prestar los servicios como auxiliar para apoyar los procesos administrativos y contractuales del área de gestión de desarrollo local, de la alcaldía local de Sumapaz. 2327. Se expide a solicitud del ordenador del Gasto mediante SIPSE, recibido el 25 de julio de 2025. se expide CRP mediante memorando 20257020019593, recibido el 31 de julio  de 2025."/>
    <s v="O23011745992024232701000"/>
    <s v="Fortalecimiento Institucional y sedes administrativas"/>
    <n v="1013680688"/>
    <s v="ANDREA CAROLINA RODRIGUEZ SANCHEZ"/>
    <n v="0"/>
    <n v="0"/>
    <n v="6930000"/>
    <n v="2849000"/>
    <n v="4081000"/>
    <x v="0"/>
    <s v="Realizar 4 estrategias de fortalecimiento institucional (una por vigencia)."/>
    <n v="135667"/>
    <n v="2"/>
    <s v="5 - Bogotá confía en su gobierno"/>
    <s v="33 - Fortalecimiento institucional para un gobierno confiable"/>
  </r>
  <r>
    <n v="2025"/>
    <x v="6"/>
    <d v="2025-01-01T00:00:00"/>
    <d v="2025-07-31T00:00:00"/>
    <s v="0020-01"/>
    <d v="2025-07-31T00:00:00"/>
    <n v="12"/>
    <s v="CONTRATO DE PRESTACION DE SERVICIOS"/>
    <n v="20320251"/>
    <s v="12 - CONTRATO DE PRESTACION DE SERVICIOS"/>
    <n v="153"/>
    <s v="ORDENES DE PAGO"/>
    <n v="1410"/>
    <n v="1522"/>
    <s v="135670 - Adición y prorroga al contrato 203-2025-CPS-AG (126222), cuyo objeto es prestar sus servicios como auxiliar para apoyar el desarrollo de las actividades requeridas para la adecuada prestación del servicio de asistencia técnica agropecuaria en la localidad. 2671. Se expide a solicitud del ordenador del Gasto mediante SIPSE, recibido el 25 de julio de 2025. se expide CRP mediante memorando 20257020019673, recibido el 31 de julio de 2025."/>
    <s v="O23011745992024267101000"/>
    <s v="Asistencia técnica agropecuaria y educación ambiental en la localidad de Sumapaz"/>
    <n v="1003085486"/>
    <s v="OSCAR AUDEL TAUTIVA RODRIGUEZ"/>
    <n v="0"/>
    <n v="0"/>
    <n v="8190000"/>
    <n v="5278000"/>
    <n v="2912000"/>
    <x v="2"/>
    <s v="Apoyar 500 predios rurales con buenas prácticas agropecuarias y ambientales que fortalezcan la protección a coberturas vegetales y recurso hídrico"/>
    <n v="135670"/>
    <n v="3"/>
    <s v="4 - Bogotá ordena su territorio y avanza en su acción climática"/>
    <s v="25 - Aumento de la resiliencia al cambio climático y reducción de la vulnerabilidad"/>
  </r>
  <r>
    <n v="2025"/>
    <x v="7"/>
    <d v="2025-01-01T00:00:00"/>
    <d v="2025-08-31T00:00:00"/>
    <s v="0020-01"/>
    <d v="2025-08-05T00:00:00"/>
    <n v="145"/>
    <s v="CONTRATO DE PRESTACION DE SERVICIOS PROFESIONALES"/>
    <s v="005-20251"/>
    <s v="145 - CONTRATO DE PRESTACION DE SERVICIOS PROFESIONALES"/>
    <n v="148"/>
    <s v="ORDENES DE PAGO"/>
    <n v="1399"/>
    <n v="1523"/>
    <s v="136261 - Adición y prorroga al contrato 005-2025-CPS-P (125222), cuyo objeto es prestar los servicios profesionales especializados en el seguimiento y coordinación del parque automotor, pesado y maquinaria amarilla, de propiedad y/o tenencia del fondo de desarrollo rural de Sumapaz. 2289. Se expide el CDP a solicitud expresa del ordenador del gasto mediante SIPSE, recibido el 25 de julio de 2025. Se expide el CRP mediante memorando 20257020019983 recibido el 05 de agosto de 2025"/>
    <s v="O23011745992024228901000"/>
    <s v="Movilidad para Sumapaz"/>
    <n v="80126283"/>
    <s v="WALTER  DONADO SANTAMARIA"/>
    <n v="0"/>
    <n v="0"/>
    <n v="25200000"/>
    <n v="24360000"/>
    <n v="840000"/>
    <x v="1"/>
    <s v="Intervenir 40 Kilómetros-carril de malla vial rural con acciones de construcción y/o conservación"/>
    <n v="136261"/>
    <n v="1"/>
    <s v="4 - Bogotá ordena su territorio y avanza en su acción climática"/>
    <s v="26 - Movilidad Sostenible"/>
  </r>
  <r>
    <n v="2025"/>
    <x v="7"/>
    <d v="2025-01-01T00:00:00"/>
    <d v="2025-08-31T00:00:00"/>
    <s v="0020-01"/>
    <d v="2025-08-05T00:00:00"/>
    <n v="145"/>
    <s v="CONTRATO DE PRESTACION DE SERVICIOS PROFESIONALES"/>
    <s v="063-2025"/>
    <s v="145 - CONTRATO DE PRESTACION DE SERVICIOS PROFESIONALES"/>
    <n v="148"/>
    <s v="ORDENES DE PAGO"/>
    <n v="1449"/>
    <n v="1524"/>
    <s v="136810 - Adición y prorroga al contrato 063-2025-CPS-P (127824), cuyo objeto es prestar los servicios profesionales para el fortalecimiento ambiental del servicio de asistencia técnica agropecuaria de la localidad de Sumapaz. 2671. Se expide el CDP a solicitud expresa del ordenador del gasto mediante SIPSE 136810, recibido el 30 de julio de 2025. Se expide el CRP mediante memorando 20257020020133 recibido el 05 de agosto de 2025"/>
    <s v="O23011745992024267101000"/>
    <s v="Asistencia técnica agropecuaria y educación ambiental en la localidad de Sumapaz"/>
    <n v="1018418402"/>
    <s v="JULIE PAULIN CARO FORERO"/>
    <n v="0"/>
    <n v="0"/>
    <n v="15750000"/>
    <n v="14700000"/>
    <n v="1050000"/>
    <x v="2"/>
    <s v="Apoyar 500 predios rurales con buenas prácticas agropecuarias y ambientales que fortalezcan la protección a coberturas vegetales y recurso hídrico"/>
    <n v="136810"/>
    <n v="3"/>
    <s v="4 - Bogotá ordena su territorio y avanza en su acción climática"/>
    <s v="25 - Aumento de la resiliencia al cambio climático y reducción de la vulnerabilidad"/>
  </r>
  <r>
    <n v="2025"/>
    <x v="7"/>
    <d v="2025-01-01T00:00:00"/>
    <d v="2025-08-31T00:00:00"/>
    <s v="0020-01"/>
    <d v="2025-08-05T00:00:00"/>
    <n v="145"/>
    <s v="CONTRATO DE PRESTACION DE SERVICIOS PROFESIONALES"/>
    <s v="026-20251"/>
    <s v="145 - CONTRATO DE PRESTACION DE SERVICIOS PROFESIONALES"/>
    <n v="148"/>
    <s v="ORDENES DE PAGO"/>
    <n v="1495"/>
    <n v="1525"/>
    <s v="137167 - Adición y prórroga al contrato 026-2025-CPS-P (124913) cuyo objeto es Prestar sus servicios profesionales como administrador de la Red de la Alcaldía Local de Sumapaz y realizar la actualización de los datos en los diferentes sistemas de información. Proyecto 2327. Se expide el CDP a solicitud expresa del ordenador del gasto mediante SIPSE137167, recibido el 30 de julio de 2025. Se expide  CRP mediante memorando 20257020020063, recibido el 5 de agosto de 2025"/>
    <s v="O23011745992024232701000"/>
    <s v="Fortalecimiento Institucional y sedes administrativas"/>
    <n v="79854802"/>
    <s v="LEANDRO ADRIANO CASAS TORRES"/>
    <n v="0"/>
    <n v="0"/>
    <n v="22050000"/>
    <n v="20825000"/>
    <n v="1225000"/>
    <x v="0"/>
    <s v="Realizar 4 estrategias de fortalecimiento institucional (una por vigencia)."/>
    <n v="137167"/>
    <n v="2"/>
    <s v="5 - Bogotá confía en su gobierno"/>
    <s v="33 - Fortalecimiento institucional para un gobierno confiable"/>
  </r>
  <r>
    <n v="2025"/>
    <x v="7"/>
    <d v="2025-01-01T00:00:00"/>
    <d v="2025-08-31T00:00:00"/>
    <s v="0020-01"/>
    <d v="2025-08-05T00:00:00"/>
    <n v="145"/>
    <s v="CONTRATO DE PRESTACION DE SERVICIOS PROFESIONALES"/>
    <s v="040-20251"/>
    <s v="145 - CONTRATO DE PRESTACION DE SERVICIOS PROFESIONALES"/>
    <n v="148"/>
    <s v="ORDENES DE PAGO"/>
    <n v="1448"/>
    <n v="1526"/>
    <s v="136231 - Adición y prórroga al contrato 040-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136231, recibido el 30 de julio de 2025. Se expide  CRP mediante memorando 20257020020063, recibido el 5 de agosto de 2025."/>
    <s v="O23011745992024232701000"/>
    <s v="Fortalecimiento Institucional y sedes administrativas"/>
    <n v="1032441853"/>
    <s v="CAROLINA  MORRIS PRIETO"/>
    <n v="0"/>
    <n v="0"/>
    <n v="21060000"/>
    <n v="20358000"/>
    <n v="702000"/>
    <x v="0"/>
    <s v="Realizar 4 estrategias de fortalecimiento institucional (una por vigencia)."/>
    <n v="136231"/>
    <n v="2"/>
    <s v="5 - Bogotá confía en su gobierno"/>
    <s v="33 - Fortalecimiento institucional para un gobierno confiable"/>
  </r>
  <r>
    <n v="2025"/>
    <x v="7"/>
    <d v="2025-01-01T00:00:00"/>
    <d v="2025-08-31T00:00:00"/>
    <s v="0020-01"/>
    <d v="2025-08-05T00:00:00"/>
    <n v="145"/>
    <s v="CONTRATO DE PRESTACION DE SERVICIOS PROFESIONALES"/>
    <s v="077-20251"/>
    <s v="145 - CONTRATO DE PRESTACION DE SERVICIOS PROFESIONALES"/>
    <n v="148"/>
    <s v="ORDENES DE PAGO"/>
    <n v="1497"/>
    <n v="1527"/>
    <s v="137257 - Adición y prórroga al contrato 077-2025-CPS-P (126219) cuyo objeto es Prestar los servicios profesionales para coordinar la articulación&lt;(&gt;,&lt;)&gt;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el CDP a solicitud expresa del ordenador del gasto mediante SIPSE137257, recibido el 30 de julio de 2025. Se expide  CRP mediante memorando 20257020020403, recibido el 5 de agosto de 2025"/>
    <s v="O23011745992024252601000"/>
    <s v="Por una vida libre de violencias para las mujeres de Sumapaz"/>
    <n v="52008301"/>
    <s v="ANA ROSA BAUTISTA RINCON"/>
    <n v="0"/>
    <n v="0"/>
    <n v="18900000"/>
    <n v="16800000"/>
    <n v="2100000"/>
    <x v="13"/>
    <s v="Vincular 1200 personas en acciones para la prevención del feminicidio y la violencia contra la mujer."/>
    <n v="137257"/>
    <n v="1"/>
    <s v="1 - Bogotá avanza en su seguridad"/>
    <s v="2 - Cero tolerancia a las violencias contra las mujeres y basadas en género"/>
  </r>
  <r>
    <n v="2025"/>
    <x v="7"/>
    <d v="2025-01-01T00:00:00"/>
    <d v="2025-08-31T00:00:00"/>
    <s v="0020-01"/>
    <d v="2025-08-05T00:00:00"/>
    <n v="145"/>
    <s v="CONTRATO DE PRESTACION DE SERVICIOS PROFESIONALES"/>
    <s v="055-20251"/>
    <s v="145 - CONTRATO DE PRESTACION DE SERVICIOS PROFESIONALES"/>
    <n v="148"/>
    <s v="ORDENES DE PAGO"/>
    <n v="1547"/>
    <n v="1528"/>
    <s v="138149 - Adición y prorroga al contrato 055-2025-CPS-P (124922), cuyo objeto es Prestar los servicios profesionales especializados para apoyar la gestión y ejecución de los proyectos de inversión de infraestructura local. 2289. se expide a solicitud expresa del Ordenador del gasto mediante SIPSE 138149, recibido el 4 de agosto del 2025. Se expide  CRP mediante memorando 20257020020463, recibido el 5 de agosto de 2025"/>
    <s v="O23011745992024228901000"/>
    <s v="Movilidad para Sumapaz"/>
    <n v="79468757"/>
    <s v="EDGAR IVAN SEPULVEDA PARRA"/>
    <n v="0"/>
    <n v="0"/>
    <n v="27000000"/>
    <n v="24300000"/>
    <n v="2700000"/>
    <x v="1"/>
    <s v="Intervenir 40 Kilómetros-carril de malla vial rural con acciones de construcción y/o conservación"/>
    <n v="138149"/>
    <n v="1"/>
    <s v="4 - Bogotá ordena su territorio y avanza en su acción climática"/>
    <s v="26 - Movilidad Sostenible"/>
  </r>
  <r>
    <n v="2025"/>
    <x v="7"/>
    <d v="2025-01-01T00:00:00"/>
    <d v="2025-08-31T00:00:00"/>
    <s v="0020-01"/>
    <d v="2025-08-05T00:00:00"/>
    <n v="145"/>
    <s v="CONTRATO DE PRESTACION DE SERVICIOS PROFESIONALES"/>
    <s v="020-20251"/>
    <s v="145 - CONTRATO DE PRESTACION DE SERVICIOS PROFESIONALES"/>
    <n v="148"/>
    <s v="ORDENES DE PAGO"/>
    <n v="1496"/>
    <n v="1529"/>
    <s v="135628 - Adición y prorroga al contrato 020-2025-CPS-P (125683), cuyo objeto es prestar sus servicios profesionales para dar respuesta a derechos de petición y demás requerimientos relacionados con los procesos contractuales del fondo de desarrollo rural de Sumapaz. Se expide el CDP a solicitud expresa del ordenador del gasto mediante SIPSE135628, recibido el 30 de julio de 2025. Se expide  CRP mediante memorando 20257020020443, recibido el 5 de agosto de 2025."/>
    <s v="O23011745992024232701000"/>
    <s v="Fortalecimiento Institucional y sedes administrativas"/>
    <n v="1020802394"/>
    <s v="JESSICA JULIETH CARDONA JARAMILLO"/>
    <n v="0"/>
    <n v="0"/>
    <n v="17280000"/>
    <n v="16128000"/>
    <n v="1152000"/>
    <x v="0"/>
    <s v="Realizar 4 estrategias de fortalecimiento institucional (una por vigencia)."/>
    <n v="135628"/>
    <n v="2"/>
    <s v="5 - Bogotá confía en su gobierno"/>
    <s v="33 - Fortalecimiento institucional para un gobierno confiable"/>
  </r>
  <r>
    <n v="2025"/>
    <x v="7"/>
    <d v="2025-01-01T00:00:00"/>
    <d v="2025-08-31T00:00:00"/>
    <s v="0020-01"/>
    <d v="2025-08-11T00:00:00"/>
    <n v="12"/>
    <s v="CONTRATO DE PRESTACION DE SERVICIOS"/>
    <s v="05220251"/>
    <s v="12 - CONTRATO DE PRESTACION DE SERVICIOS"/>
    <n v="142"/>
    <s v="ORDENES DE PAGO"/>
    <n v="1382"/>
    <n v="1530"/>
    <s v="135096 - Adición y prorroga al contrato 052-2025-CPS-AG (128679), cuyo objeto es prestar los servicios como auxiliar administrativo para el área de gestión de desarrollo local, en los temas de infraestructura, de la alcaldía local de Sumapaz. Se expide el CDP a solicitud expresa del ordenador del gasto mediante SIPSE, recibido el 23 de julio de 2025. Se expide CRP mediante memorando 20257020019963, recibido el 11 de agosto de 2025."/>
    <s v="O23011745992024228901000"/>
    <s v="Movilidad para Sumapaz"/>
    <n v="80063723"/>
    <s v="LUIS ALFREDO VASQUEZ MURILLO"/>
    <n v="0"/>
    <n v="0"/>
    <n v="9000000"/>
    <n v="7700000"/>
    <n v="1300000"/>
    <x v="1"/>
    <s v="Intervenir 40 Kilómetros-carril de malla vial rural con acciones de construcción y/o conservación"/>
    <n v="135096"/>
    <n v="1"/>
    <s v="4 - Bogotá ordena su territorio y avanza en su acción climática"/>
    <s v="26 - Movilidad Sostenible"/>
  </r>
  <r>
    <n v="2025"/>
    <x v="7"/>
    <d v="2025-01-01T00:00:00"/>
    <d v="2025-08-31T00:00:00"/>
    <s v="0020-01"/>
    <d v="2025-08-11T00:00:00"/>
    <n v="12"/>
    <s v="CONTRATO DE PRESTACION DE SERVICIOS"/>
    <s v="08120251"/>
    <s v="12 - CONTRATO DE PRESTACION DE SERVICIOS"/>
    <n v="142"/>
    <s v="ORDENES DE PAGO"/>
    <n v="1544"/>
    <n v="1531"/>
    <s v="135110 - Adición y prorroga al contrato 081-2025-CPS-P (125020), cuyo objeto es prestar sus servicios profesionales de apoyo administrativo al área de gestión del desarrollo local, en la gestión contractual del fondo de desarrollo rural de Sumapaz. 2327. Se expide CDP a solicitud expresa del Ordenador del Gasto mediante SIPSE135110, recibido el 31 de julio de 2025. Se expide CRP mediante memorando 20257020020003, recibido el 11 de agosto de 2025."/>
    <s v="O23011745992024232701000"/>
    <s v="Fortalecimiento Institucional y sedes administrativas"/>
    <n v="1010014055"/>
    <s v="JESUS DAVID ALDANA GARCIA"/>
    <n v="0"/>
    <n v="0"/>
    <n v="19500000"/>
    <n v="16250000"/>
    <n v="3250000"/>
    <x v="0"/>
    <s v="Realizar 4 estrategias de fortalecimiento institucional (una por vigencia)."/>
    <n v="135110"/>
    <n v="2"/>
    <s v="5 - Bogotá confía en su gobierno"/>
    <s v="33 - Fortalecimiento institucional para un gobierno confiable"/>
  </r>
  <r>
    <n v="2025"/>
    <x v="7"/>
    <d v="2025-01-01T00:00:00"/>
    <d v="2025-08-31T00:00:00"/>
    <s v="0020-01"/>
    <d v="2025-08-11T00:00:00"/>
    <n v="12"/>
    <s v="CONTRATO DE PRESTACION DE SERVICIOS"/>
    <s v="06720251"/>
    <s v="12 - CONTRATO DE PRESTACION DE SERVICIOS"/>
    <n v="142"/>
    <s v="ORDENES DE PAGO"/>
    <n v="1500"/>
    <n v="1532"/>
    <s v="137035 - Adición y prorroga al contrato 067-2025-CPS-P (12563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137035, recibido el 30 de julio de 2025 Se expide CRP mediante memorando 20257020020373, recibido el 11 de agosto de 2025."/>
    <s v="O23011745992024228901000"/>
    <s v="Movilidad para Sumapaz"/>
    <n v="1024497752"/>
    <s v="SINDY CARINA CHIPATECUA MORENO"/>
    <n v="0"/>
    <n v="0"/>
    <n v="21000000"/>
    <n v="18433333"/>
    <n v="2566667"/>
    <x v="1"/>
    <s v="Intervenir 40 Kilómetros-carril de malla vial rural con acciones de construcción y/o conservación"/>
    <n v="137035"/>
    <n v="1"/>
    <s v="4 - Bogotá ordena su territorio y avanza en su acción climática"/>
    <s v="26 - Movilidad Sostenible"/>
  </r>
  <r>
    <n v="2025"/>
    <x v="7"/>
    <d v="2025-01-01T00:00:00"/>
    <d v="2025-08-31T00:00:00"/>
    <s v="0020-01"/>
    <d v="2025-08-11T00:00:00"/>
    <n v="12"/>
    <s v="CONTRATO DE PRESTACION DE SERVICIOS"/>
    <s v="13120251"/>
    <s v="12 - CONTRATO DE PRESTACION DE SERVICIOS"/>
    <n v="142"/>
    <s v="ORDENES DE PAGO"/>
    <n v="1333"/>
    <n v="1533"/>
    <s v="135120 - Adición y prorroga al contrato 131-2025-CPS-AG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20, recibido el 23 de julio de 2025. Se expide CRP mediante memorando 20257020019703, recibido el 11 de agosto de 2025."/>
    <s v="O23011745992024254101000"/>
    <s v="Bienestar para las Mujeres de Sumapaz"/>
    <n v="1022972260"/>
    <s v="DEISY XIOMARA BEJARANO PEDREROS"/>
    <n v="0"/>
    <n v="0"/>
    <n v="15120000"/>
    <n v="14616000"/>
    <n v="504000"/>
    <x v="15"/>
    <s v="Vincular 600 personas en procesos para la prevención de violencias en el contexto familiar y/o violencia sexual"/>
    <n v="135120"/>
    <n v="3"/>
    <s v="2 - Bogotá confía en su bien-estar"/>
    <s v="12 - Bogotá cuida a su gente"/>
  </r>
  <r>
    <n v="2025"/>
    <x v="7"/>
    <d v="2025-01-01T00:00:00"/>
    <d v="2025-08-31T00:00:00"/>
    <s v="0020-01"/>
    <d v="2025-08-11T00:00:00"/>
    <n v="12"/>
    <s v="CONTRATO DE PRESTACION DE SERVICIOS"/>
    <s v="24920251"/>
    <s v="12 - CONTRATO DE PRESTACION DE SERVICIOS"/>
    <n v="142"/>
    <s v="ORDENES DE PAGO"/>
    <n v="1425"/>
    <n v="1534"/>
    <s v="136490 - Adición y prorroga al contrato 249-2025-CPS-AG (126222), cuyo objeto es prestar sus servicios como auxiliar para apoyar el desarrollo de las actividades requeridas para la adecuada prestación del servicio de asistencia técnica agropecuaria en la localidad. 2671. Se expide a solicitud expresa del Ordenador del Gasto mediante SIPSE 136490, recibido el 29 de julio de 2025. Se expide CRP mediante memorando 20257020019993, recibido el 11 de agosto de 2025."/>
    <s v="O23011745992024267101000"/>
    <s v="Asistencia técnica agropecuaria y educación ambiental en la localidad de Sumapaz"/>
    <n v="80374930"/>
    <s v="LEOPOLDO  ROMERO HERRERA"/>
    <n v="0"/>
    <n v="0"/>
    <n v="8190000"/>
    <n v="4550000"/>
    <n v="3640000"/>
    <x v="2"/>
    <s v="Apoyar 500 predios rurales con buenas prácticas agropecuarias y ambientales que fortalezcan la protección a coberturas vegetales y recurso hídrico"/>
    <n v="136490"/>
    <n v="3"/>
    <s v="4 - Bogotá ordena su territorio y avanza en su acción climática"/>
    <s v="25 - Aumento de la resiliencia al cambio climático y reducción de la vulnerabilidad"/>
  </r>
  <r>
    <n v="2025"/>
    <x v="7"/>
    <d v="2025-01-01T00:00:00"/>
    <d v="2025-08-31T00:00:00"/>
    <s v="0020-01"/>
    <d v="2025-08-11T00:00:00"/>
    <n v="12"/>
    <s v="CONTRATO DE PRESTACION DE SERVICIOS"/>
    <s v="30720251"/>
    <s v="12 - CONTRATO DE PRESTACION DE SERVICIOS"/>
    <n v="142"/>
    <s v="ORDENES DE PAGO"/>
    <n v="1432"/>
    <n v="1535"/>
    <s v="136680 - Adición y prórroga al contrato 307-2025-CPS-P (131703) cuyo objeto es Prestar los servicios profesionales para apoyar los procesos administrativos y financieros del Área de Gestión del Desarrollo Local del Fondo de Desarrollo Rural de Sumapaz. 2327. Se expide a solicitud expresa del Ordenador del Gasto mediante SIPSE, recibido el 29 de julio de 2025. Se expide CRP mediante memorando 20257020020023, recibido el 11 de agosto de 2025."/>
    <s v="O23011745992024232701000"/>
    <s v="Fortalecimiento Institucional y sedes administrativas"/>
    <n v="1057611038"/>
    <s v="LAURA VALENTINA HOLGUIN MEDINA"/>
    <n v="0"/>
    <n v="0"/>
    <n v="18000000"/>
    <n v="9400000"/>
    <n v="8600000"/>
    <x v="0"/>
    <s v="Realizar 4 estrategias de fortalecimiento institucional (una por vigencia)."/>
    <n v="136680"/>
    <n v="2"/>
    <s v="5 - Bogotá confía en su gobierno"/>
    <s v="33 - Fortalecimiento institucional para un gobierno confiable"/>
  </r>
  <r>
    <n v="2025"/>
    <x v="7"/>
    <d v="2025-01-01T00:00:00"/>
    <d v="2025-08-31T00:00:00"/>
    <s v="0020-01"/>
    <d v="2025-08-11T00:00:00"/>
    <n v="12"/>
    <s v="CONTRATO DE PRESTACION DE SERVICIOS"/>
    <s v="36420251"/>
    <s v="12 - CONTRATO DE PRESTACION DE SERVICIOS"/>
    <n v="142"/>
    <s v="ORDENES DE PAGO"/>
    <n v="1445"/>
    <n v="1536"/>
    <s v="136716 - Adición y prórroga al contrato 364-2025-CPS-P (131533) cuyo objeto es Prestar los servicios profesionales para proporcionar servicios de asesoramiento y orientación nutricional, dirigidos a la mejora del rendimiento deportivo, la prevención de lesiones y el bienestar general de los niños, niñas y adolescentes de la localidad de Sumapaz. 2388. Se expide a solicitud expresa del Ordenador del Gasto mediante SIPSE, recibido el 29 de julio de 2025. Se expide CRP mediante memorando 20257020020033, recibido el 11 de agosto de 2025."/>
    <s v="O23011745992024238801000"/>
    <s v="Recreación y Deporte para Sumapaz"/>
    <n v="1069754719"/>
    <s v="FABIO RICARDO DIAZ BELTRAN"/>
    <n v="0"/>
    <n v="0"/>
    <n v="6000000"/>
    <n v="0"/>
    <n v="6000000"/>
    <x v="10"/>
    <s v="Capacitar 1000 personas en los campos deportivos o recreativos "/>
    <n v="136716"/>
    <n v="3"/>
    <s v="2 - Bogotá confía en su bien-estar"/>
    <s v="14 - Bogotá deportiva, recreativa, artística, patrimonial e intercultural"/>
  </r>
  <r>
    <n v="2025"/>
    <x v="7"/>
    <d v="2025-01-01T00:00:00"/>
    <d v="2025-08-31T00:00:00"/>
    <s v="0020-01"/>
    <d v="2025-08-11T00:00:00"/>
    <n v="12"/>
    <s v="CONTRATO DE PRESTACION DE SERVICIOS"/>
    <s v="29620251"/>
    <s v="12 - CONTRATO DE PRESTACION DE SERVICIOS"/>
    <n v="142"/>
    <s v="ORDENES DE PAGO"/>
    <n v="1444"/>
    <n v="1537"/>
    <s v="136678 - Adición y prórroga al contrato 296-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53, recibido el 11 de agosto de 2025."/>
    <s v="O23011745992024268201000"/>
    <s v="Restauración ecológica urbana y/o rural"/>
    <n v="1032656551"/>
    <s v="FABIOLA  TORRES DIMATE"/>
    <n v="0"/>
    <n v="0"/>
    <n v="2415000"/>
    <n v="0"/>
    <n v="2415000"/>
    <x v="18"/>
    <s v="Lograr 16 hectáreas en proceso de restauración ecológica"/>
    <n v="136678"/>
    <n v="2"/>
    <s v="4 - Bogotá ordena su territorio y avanza en su acción climática"/>
    <s v="25 - Aumento de la resiliencia al cambio climático y reducción de la vulnerabilidad"/>
  </r>
  <r>
    <n v="2025"/>
    <x v="7"/>
    <d v="2025-01-01T00:00:00"/>
    <d v="2025-08-31T00:00:00"/>
    <s v="0020-01"/>
    <d v="2025-08-11T00:00:00"/>
    <n v="12"/>
    <s v="CONTRATO DE PRESTACION DE SERVICIOS"/>
    <s v="22220251"/>
    <s v="12 - CONTRATO DE PRESTACION DE SERVICIOS"/>
    <n v="142"/>
    <s v="ORDENES DE PAGO"/>
    <n v="1442"/>
    <n v="1538"/>
    <s v="136474 - Adición y prorroga al contrato 222-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73, recibido el 11 de agosto de 2025."/>
    <s v="O23011745992024268201000"/>
    <s v="Restauración ecológica urbana y/o rural"/>
    <n v="1000694141"/>
    <s v="YERALDIN  CASTRO PARRA"/>
    <n v="0"/>
    <n v="0"/>
    <n v="3622500"/>
    <n v="0"/>
    <n v="3622500"/>
    <x v="18"/>
    <s v="Lograr 16 hectáreas en proceso de restauración ecológica"/>
    <n v="136474"/>
    <n v="2"/>
    <s v="4 - Bogotá ordena su territorio y avanza en su acción climática"/>
    <s v="25 - Aumento de la resiliencia al cambio climático y reducción de la vulnerabilidad"/>
  </r>
  <r>
    <n v="2025"/>
    <x v="7"/>
    <d v="2025-01-01T00:00:00"/>
    <d v="2025-08-31T00:00:00"/>
    <s v="0020-01"/>
    <d v="2025-08-11T00:00:00"/>
    <n v="12"/>
    <s v="CONTRATO DE PRESTACION DE SERVICIOS"/>
    <s v="30920251"/>
    <s v="12 - CONTRATO DE PRESTACION DE SERVICIOS"/>
    <n v="142"/>
    <s v="ORDENES DE PAGO"/>
    <n v="1435"/>
    <n v="1539"/>
    <s v="136687 - Adición y prorroga al contrato 309-2025-CPS-P (127991), cuyo objeto es prestar los servicios profesionales especializados al despacho de la alcaldía local de Sumapaz, para la estructuración estratégica de los procesos de planeación de los proyectos de inversión del FDRS. 2327. Se expide a solicitud expresa del Ordenador del Gasto mediante SIPSE, recibido el 29 de julio de 2025. Se expide CRP mediante memorando 20257020020103, recibido el 11 de agosto de 2025."/>
    <s v="O23011745992024232701000"/>
    <s v="Fortalecimiento Institucional y sedes administrativas"/>
    <n v="1031159833"/>
    <s v="YUDY NATALIA PAIBA GORDILLO"/>
    <n v="0"/>
    <n v="0"/>
    <n v="25200000"/>
    <n v="8400000"/>
    <n v="16800000"/>
    <x v="0"/>
    <s v="Realizar 4 estrategias de fortalecimiento institucional (una por vigencia)."/>
    <n v="136687"/>
    <n v="2"/>
    <s v="5 - Bogotá confía en su gobierno"/>
    <s v="33 - Fortalecimiento institucional para un gobierno confiable"/>
  </r>
  <r>
    <n v="2025"/>
    <x v="7"/>
    <d v="2025-01-01T00:00:00"/>
    <d v="2025-08-31T00:00:00"/>
    <s v="0020-01"/>
    <d v="2025-08-11T00:00:00"/>
    <n v="12"/>
    <s v="CONTRATO DE PRESTACION DE SERVICIOS"/>
    <s v="32520251"/>
    <s v="12 - CONTRATO DE PRESTACION DE SERVICIOS"/>
    <n v="142"/>
    <s v="ORDENES DE PAGO"/>
    <n v="1446"/>
    <n v="1540"/>
    <s v="136330 - Adición y prorroga al contrato 325-2025-CPS-P (132249), cuyo objeto es prestar servicios profesionales, con autonomía técnica y administrativa, para brindar apoyo al despacho del alcalde local en los diferentes asuntos relacionados con temas ambientales y administrativos, tendientes a garantizar el plan de desarrollo local. 2327. Se expide a solicitud expresa del Ordenador del Gasto mediante SIPSE, recibido el 29 de julio de 2025. Se expide CRP mediante memorando 20257020020113, recibido el 11 de agosto de 2025."/>
    <s v="O23011745992024232701000"/>
    <s v="Fortalecimiento Institucional y sedes administrativas"/>
    <n v="1022422381"/>
    <s v="GISELLE MARINA NIETO PIANDOY"/>
    <n v="0"/>
    <n v="0"/>
    <n v="5635000"/>
    <n v="0"/>
    <n v="5635000"/>
    <x v="0"/>
    <s v="Realizar 4 estrategias de fortalecimiento institucional (una por vigencia)."/>
    <n v="136330"/>
    <n v="2"/>
    <s v="5 - Bogotá confía en su gobierno"/>
    <s v="33 - Fortalecimiento institucional para un gobierno confiable"/>
  </r>
  <r>
    <n v="2025"/>
    <x v="7"/>
    <d v="2025-01-01T00:00:00"/>
    <d v="2025-08-31T00:00:00"/>
    <s v="0020-01"/>
    <d v="2025-08-11T00:00:00"/>
    <n v="12"/>
    <s v="CONTRATO DE PRESTACION DE SERVICIOS"/>
    <s v="31720251"/>
    <s v="12 - CONTRATO DE PRESTACION DE SERVICIOS"/>
    <n v="142"/>
    <s v="ORDENES DE PAGO"/>
    <n v="1493"/>
    <n v="1541"/>
    <s v="136661 - Adición y prorroga al contrato 317-2025-CPS-P (130920), cuyo objeto es prestar los servicios profesionales para gestionar los proyectos ambientales locales enfocados a la generación de energía eléctrica renovable y atender la gestión ambiental externa en la localidad. 2689. Se expide el CDP a solicitud expresa del ordenador del gasto mediante SIPSE136661, recibido el 30 de julio de 2025 Se expide CRP mediante memorando 20257020020173, recibido el 11 de agosto de 2025."/>
    <s v="O23011745992024268901000"/>
    <s v="Acueductos veredales, saneamiento básico y energías alternativas"/>
    <n v="1033773200"/>
    <s v="PAULA ROCIO VELOZA MARTINEZ"/>
    <n v="0"/>
    <n v="0"/>
    <n v="18600000"/>
    <n v="0"/>
    <n v="18600000"/>
    <x v="9"/>
    <s v="Realizar 160 acciones  con energías alternativas para el área rural."/>
    <n v="136661"/>
    <n v="2"/>
    <s v="4 - Bogotá ordena su territorio y avanza en su acción climática"/>
    <s v="29 - Servicios públicos inclusivos y sostenibles"/>
  </r>
  <r>
    <n v="2025"/>
    <x v="7"/>
    <d v="2025-01-01T00:00:00"/>
    <d v="2025-08-31T00:00:00"/>
    <s v="0020-01"/>
    <d v="2025-08-11T00:00:00"/>
    <n v="12"/>
    <s v="CONTRATO DE PRESTACION DE SERVICIOS"/>
    <s v="21720251"/>
    <s v="12 - CONTRATO DE PRESTACION DE SERVICIOS"/>
    <n v="142"/>
    <s v="ORDENES DE PAGO"/>
    <n v="1466"/>
    <n v="1542"/>
    <s v="136638 - Adición y prorroga al contrato 217-2025-CPS-P (127546), cuyo objeto es prestar los servicios profesionales para apoyar el fortalecimiento del servicio de asistencia técnica agropecuaria de la localidad de sumapaz. 2671. Se expide el CDP a solicitud expresa del ordenador del gasto mediante SIPSE136638, recibido el 30 de julio de 2025"/>
    <s v="O23011745992024267101000"/>
    <s v="Asistencia técnica agropecuaria y educación ambiental en la localidad de Sumapaz"/>
    <n v="7180598"/>
    <s v="OSCAR JAVIER BARAJAS ALVARADO"/>
    <n v="0"/>
    <n v="0"/>
    <n v="22050000"/>
    <n v="13965000"/>
    <n v="8085000"/>
    <x v="2"/>
    <s v="Apoyar 500 predios rurales con buenas prácticas agropecuarias y ambientales que fortalezcan la protección a coberturas vegetales y recurso hídrico"/>
    <n v="136638"/>
    <n v="3"/>
    <s v="4 - Bogotá ordena su territorio y avanza en su acción climática"/>
    <s v="25 - Aumento de la resiliencia al cambio climático y reducción de la vulnerabilidad"/>
  </r>
  <r>
    <n v="2025"/>
    <x v="7"/>
    <d v="2025-01-01T00:00:00"/>
    <d v="2025-08-31T00:00:00"/>
    <s v="0020-01"/>
    <d v="2025-08-11T00:00:00"/>
    <n v="12"/>
    <s v="CONTRATO DE PRESTACION DE SERVICIOS"/>
    <s v="18120251"/>
    <s v="12 - CONTRATO DE PRESTACION DE SERVICIOS"/>
    <n v="142"/>
    <s v="ORDENES DE PAGO"/>
    <n v="1453"/>
    <n v="1543"/>
    <s v="136319 - Adición y prórroga al contrato 181-2025-CPS-P (126299) cuyo objeto es Prestar los servicios profesionales en producción agropecuaria para el fortalecimiento del servicio de asistencia técnica agropecuaria de la localidad de Sumapaz. 2671. Se expide el CDP a solicitud expresa del ordenador del gasto mediante SIPSE136319, recibido el 30 de julio de 2025 Se expide CRP mediante memorando 20257020020343, recibido el 11 de agosto de 2025."/>
    <s v="O23011745992024267101000"/>
    <s v="Asistencia técnica agropecuaria y educación ambiental en la localidad de Sumapaz"/>
    <n v="1069751551"/>
    <s v="KEILY MILENA GONZALEZ SUSA"/>
    <n v="0"/>
    <n v="0"/>
    <n v="17325000"/>
    <n v="12320000"/>
    <n v="5005000"/>
    <x v="2"/>
    <s v="Implementar 100 huertas rurales "/>
    <n v="136319"/>
    <n v="4"/>
    <s v="4 - Bogotá ordena su territorio y avanza en su acción climática"/>
    <s v="25 - Aumento de la resiliencia al cambio climático y reducción de la vulnerabilidad"/>
  </r>
  <r>
    <n v="2025"/>
    <x v="7"/>
    <d v="2025-01-01T00:00:00"/>
    <d v="2025-08-31T00:00:00"/>
    <s v="0020-01"/>
    <d v="2025-08-11T00:00:00"/>
    <n v="12"/>
    <s v="CONTRATO DE PRESTACION DE SERVICIOS"/>
    <s v="16220251"/>
    <s v="12 - CONTRATO DE PRESTACION DE SERVICIOS"/>
    <n v="142"/>
    <s v="ORDENES DE PAGO"/>
    <n v="1489"/>
    <n v="1544"/>
    <s v="136301 - Adición y prorroga al contrato 162-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6301, recibido el 30 de julio de 2025 Se expide CRP mediante memorando 20257020020363, recibido el 11 de agosto de 2025."/>
    <s v="O23011745992024268201000"/>
    <s v="Restauración ecológica urbana y/o rural"/>
    <n v="1032656231"/>
    <s v="GERARDO  VILLALBA BAQUERO"/>
    <n v="0"/>
    <n v="0"/>
    <n v="4830000"/>
    <n v="402500"/>
    <n v="4427500"/>
    <x v="18"/>
    <s v="Lograr 16 hectáreas en proceso de restauración ecológica"/>
    <n v="136301"/>
    <n v="2"/>
    <s v="4 - Bogotá ordena su territorio y avanza en su acción climática"/>
    <s v="25 - Aumento de la resiliencia al cambio climático y reducción de la vulnerabilidad"/>
  </r>
  <r>
    <n v="2025"/>
    <x v="7"/>
    <d v="2025-01-01T00:00:00"/>
    <d v="2025-08-31T00:00:00"/>
    <s v="0020-01"/>
    <d v="2025-08-11T00:00:00"/>
    <n v="12"/>
    <s v="CONTRATO DE PRESTACION DE SERVICIOS"/>
    <s v="11220251"/>
    <s v="12 - CONTRATO DE PRESTACION DE SERVICIOS"/>
    <n v="142"/>
    <s v="ORDENES DE PAGO"/>
    <n v="1487"/>
    <n v="1545"/>
    <s v="136299 - Adición y prorroga al contrato 112-2025-CPS-AG (126303), cuyo objeto es prestar sus servicios como auxiliar para apoyar el desarrollo de las actividades de campo requeridas en los proyectos de restauración ecológica de localidad de Sumapaz. Se expide el CDP a solicitud expresa del ordenador del gasto mediante SIPSE136299, recibido el 30 de julio de 2025 Se expide CRP mediante memorando 20257020020413, recibido el 11 de agosto de 2025."/>
    <s v="O23011745992024268201000"/>
    <s v="Restauración ecológica urbana y/o rural"/>
    <n v="1071549304"/>
    <s v="MARY LUZ PARRA AVILA"/>
    <n v="0"/>
    <n v="0"/>
    <n v="4830000"/>
    <n v="1368500"/>
    <n v="3461500"/>
    <x v="18"/>
    <s v="Lograr 16 hectáreas en proceso de restauración ecológica"/>
    <n v="136299"/>
    <n v="2"/>
    <s v="4 - Bogotá ordena su territorio y avanza en su acción climática"/>
    <s v="25 - Aumento de la resiliencia al cambio climático y reducción de la vulnerabilidad"/>
  </r>
  <r>
    <n v="2025"/>
    <x v="7"/>
    <d v="2025-01-01T00:00:00"/>
    <d v="2025-08-31T00:00:00"/>
    <s v="0020-01"/>
    <d v="2025-08-12T00:00:00"/>
    <n v="12"/>
    <s v="CONTRATO DE PRESTACION DE SERVICIOS"/>
    <s v="19320251"/>
    <s v="12 - CONTRATO DE PRESTACION DE SERVICIOS"/>
    <n v="142"/>
    <s v="ORDENES DE PAGO"/>
    <n v="1434"/>
    <n v="1546"/>
    <s v="136326 - Adición y prorroga al contrato 193-2025-CPS-AG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CRP memorando 20257020020583, recibido el 11 de agosto de 2025"/>
    <s v="O23011745992024232701000"/>
    <s v="Fortalecimiento Institucional y sedes administrativas"/>
    <n v="79577246"/>
    <s v="RAUL IVAN BORJA SUAREZ"/>
    <n v="0"/>
    <n v="0"/>
    <n v="8550000"/>
    <n v="4465000"/>
    <n v="4085000"/>
    <x v="0"/>
    <s v="Realizar 4 estrategias de fortalecimiento institucional (una por vigencia)."/>
    <n v="136326"/>
    <n v="2"/>
    <s v="5 - Bogotá confía en su gobierno"/>
    <s v="33 - Fortalecimiento institucional para un gobierno confiable"/>
  </r>
  <r>
    <n v="2025"/>
    <x v="7"/>
    <d v="2025-01-01T00:00:00"/>
    <d v="2025-08-31T00:00:00"/>
    <s v="0020-01"/>
    <d v="2025-08-12T00:00:00"/>
    <n v="12"/>
    <s v="CONTRATO DE PRESTACION DE SERVICIOS"/>
    <s v="30320251"/>
    <s v="12 - CONTRATO DE PRESTACION DE SERVICIOS"/>
    <n v="142"/>
    <s v="ORDENES DE PAGO"/>
    <n v="1431"/>
    <n v="1547"/>
    <s v="136679 - Adición y prórroga al contrato 303-2025-CPS-AG (125654) cuyo objeto es Prestar los servicios técnicos para apoyar las respuestas a las solicitudes, requerimientos y proposiciones realizados por entidades públicas y entes de control, fortaleciendo los procesos administrativos. 2327. Se expide a solicitud expresa del Ordenador del Gasto mediante SIPSE, recibido el 29 de julio de 2025. Se expide CRP memorando 20257020020593, recibido el 11 de agosto de 2025"/>
    <s v="O23011745992024232701000"/>
    <s v="Fortalecimiento Institucional y sedes administrativas"/>
    <n v="1017258647"/>
    <s v="MICHAEL STEVEN RENGIFO MAHECHA"/>
    <n v="0"/>
    <n v="0"/>
    <n v="12000000"/>
    <n v="6266667"/>
    <n v="5733333"/>
    <x v="0"/>
    <s v="Realizar 4 estrategias de fortalecimiento institucional (una por vigencia)."/>
    <n v="136679"/>
    <n v="2"/>
    <s v="5 - Bogotá confía en su gobierno"/>
    <s v="33 - Fortalecimiento institucional para un gobierno confiable"/>
  </r>
  <r>
    <n v="2025"/>
    <x v="7"/>
    <d v="2025-01-01T00:00:00"/>
    <d v="2025-08-31T00:00:00"/>
    <s v="0020-01"/>
    <d v="2025-08-12T00:00:00"/>
    <n v="12"/>
    <s v="CONTRATO DE PRESTACION DE SERVICIOS"/>
    <s v="14520251"/>
    <s v="12 - CONTRATO DE PRESTACION DE SERVICIOS"/>
    <n v="142"/>
    <s v="ORDENES DE PAGO"/>
    <n v="1451"/>
    <n v="1548"/>
    <s v="136045 - Adición y prorroga al contrato 145-2025-CPS-P (130323),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136045, recibido el 30 de julio de 2025 Se expide CRP memorando 20257020020603, recibido el 11 de agosto de 2025"/>
    <s v="O23011745992024232401000"/>
    <s v="Acciones para el cuidado de la salud y el bienestar de las y los Sumapaceños"/>
    <n v="1022991460"/>
    <s v="MARIA CAMILA NIEVES PARRA"/>
    <n v="0"/>
    <n v="0"/>
    <n v="21600000"/>
    <n v="16080000"/>
    <n v="5520000"/>
    <x v="6"/>
    <s v="Beneficiar 180 personas con discapacidad a través de Dispositivos de Asistencia Personal - Ayudas Técnicas (no incluidas en los Planes de Beneficios)"/>
    <n v="136045"/>
    <n v="2"/>
    <s v="2 - Bogotá confía en su bien-estar"/>
    <s v="10 - Salud Pública Integrada e Integral"/>
  </r>
  <r>
    <n v="2025"/>
    <x v="7"/>
    <d v="2025-01-01T00:00:00"/>
    <d v="2025-08-31T00:00:00"/>
    <s v="0020-01"/>
    <d v="2025-08-12T00:00:00"/>
    <n v="12"/>
    <s v="CONTRATO DE PRESTACION DE SERVICIOS"/>
    <s v="25920251"/>
    <s v="12 - CONTRATO DE PRESTACION DE SERVICIOS"/>
    <n v="142"/>
    <s v="ORDENES DE PAGO"/>
    <n v="1467"/>
    <n v="1549"/>
    <s v="136517 - Adición y prórroga al contrato 259-2025-CPS-P (125691) cuyo objeto es Prestar los servicios profesionales para adelantar acciones que promuevan el fortalecimiento y la participación social y comunitaria en la localidad de Sumapaz. 2327. Se expide el CDP a solicitud expresa del ordenador del gasto mediante SIPSE136517, recibido el 30 de julio de 2025 Se expide CRP memorando 20257020020613, recibido el 11 de agosto de 2025"/>
    <s v="O23011745992024232701000"/>
    <s v="Fortalecimiento Institucional y sedes administrativas"/>
    <n v="80767768"/>
    <s v="RAUL AUGUSTO BECERRA NOVOA"/>
    <n v="0"/>
    <n v="0"/>
    <n v="15300000"/>
    <n v="9690000"/>
    <n v="5610000"/>
    <x v="0"/>
    <s v="Realizar 4 estrategias de fortalecimiento institucional (una por vigencia)."/>
    <n v="136517"/>
    <n v="2"/>
    <s v="5 - Bogotá confía en su gobierno"/>
    <s v="33 - Fortalecimiento institucional para un gobierno confiable"/>
  </r>
  <r>
    <n v="2025"/>
    <x v="7"/>
    <d v="2025-01-01T00:00:00"/>
    <d v="2025-08-31T00:00:00"/>
    <s v="0020-01"/>
    <d v="2025-08-12T00:00:00"/>
    <n v="12"/>
    <s v="CONTRATO DE PRESTACION DE SERVICIOS"/>
    <s v="19420251"/>
    <s v="12 - CONTRATO DE PRESTACION DE SERVICIOS"/>
    <n v="142"/>
    <s v="ORDENES DE PAGO"/>
    <n v="1420"/>
    <n v="1550"/>
    <s v="136327 - Adición y prorroga al contrato 194-2025-CPS-P (127550), cuyo objeto es prestar los servicios artísticos y musicales profesionales para apoyar la gestión cultural de la localidad de Sumapaz. 2486. Se expide a solicitud expresa del Ordenador del Gasto mediante SIPSE 136327, recibido el 29 de julio de 2025. Se expide CRP memorando 20257020020623, recibido el 11 de agosto de 2025"/>
    <s v="O23011745992024248601000"/>
    <s v="Acciones para la promoción de la cultura, tradición y costumbres sumapaceñas"/>
    <n v="80811956"/>
    <s v="LUIS ANGEL ESPITIA ANAYA"/>
    <n v="0"/>
    <n v="0"/>
    <n v="15120000"/>
    <n v="9576000"/>
    <n v="5544000"/>
    <x v="21"/>
    <s v="Capacitar 600 personas en los campos artísticos, interculturales, culturales y/o patrimoniales."/>
    <n v="136327"/>
    <n v="1"/>
    <s v="2 - Bogotá confía en su bien-estar"/>
    <s v="14 - Bogotá deportiva, recreativa, artística, patrimonial e intercultural"/>
  </r>
  <r>
    <n v="2025"/>
    <x v="7"/>
    <d v="2025-01-01T00:00:00"/>
    <d v="2025-08-31T00:00:00"/>
    <s v="0020-01"/>
    <d v="2025-08-12T00:00:00"/>
    <n v="12"/>
    <s v="CONTRATO DE PRESTACION DE SERVICIOS"/>
    <s v="21820251"/>
    <s v="12 - CONTRATO DE PRESTACION DE SERVICIOS"/>
    <n v="142"/>
    <s v="ORDENES DE PAGO"/>
    <n v="1480"/>
    <n v="1551"/>
    <s v="136640 - Adición y prorroga al contrato 218-2025-CPS-P (127562), cuyo objeto es prestar los servicios profesionales para desarrollar acciones de acompañamiento técnico en los proyectos relacionados con acueductos y saneamiento básico adelantados por el fondo de desarrollo rural de Sumapaz. 2689. Se expide el CDP a solicitud expresa del ordenador del gasto mediante SIPSE136640, recibido el 30 de julio de 2025 Se expide CRP memorando 20257020020843, recibido el 11 de agosto de 2025"/>
    <s v="O23011745992024268901000"/>
    <s v="Acueductos veredales, saneamiento básico y energías alternativas"/>
    <n v="1010193626"/>
    <s v="LEIDY CATERINE CRUZ NEUQUE"/>
    <n v="0"/>
    <n v="0"/>
    <n v="21105000"/>
    <n v="11021500"/>
    <n v="10083500"/>
    <x v="9"/>
    <s v="Fortalecer 4 acueductos veredales con asistencia, intervenir técnica u organizativa"/>
    <n v="136640"/>
    <n v="1"/>
    <s v="4 - Bogotá ordena su territorio y avanza en su acción climática"/>
    <s v="29 - Servicios públicos inclusivos y sostenibles"/>
  </r>
  <r>
    <n v="2025"/>
    <x v="7"/>
    <d v="2025-01-01T00:00:00"/>
    <d v="2025-08-31T00:00:00"/>
    <s v="0020-01"/>
    <d v="2025-08-12T00:00:00"/>
    <n v="12"/>
    <s v="CONTRATO DE PRESTACION DE SERVICIOS"/>
    <s v="25620251"/>
    <s v="12 - CONTRATO DE PRESTACION DE SERVICIOS"/>
    <n v="142"/>
    <s v="ORDENES DE PAGO"/>
    <n v="1472"/>
    <n v="1552"/>
    <s v="136647 - Adición y prórroga al contrato 256-2025-CPS-P (125691) cuyo objeto es Prestar los servicios profesionales para adelantar acciones que promuevan el fortalecimiento y la participación social y comunitaria en la localidad de Sumapaz. 2327. Se expide el CDP a solicitud expresa del ordenador del gasto mediante SIPSE136647, recibido el 30 de julio de 2025 Se expide CRP memorando 20257020020853, recibido el 11 de agosto de 2025"/>
    <s v="O23011745992024232701000"/>
    <s v="Fortalecimiento Institucional y sedes administrativas"/>
    <n v="52463042"/>
    <s v="YESMIN  IZQUIERDO MORENO"/>
    <n v="0"/>
    <n v="0"/>
    <n v="15300000"/>
    <n v="8500000"/>
    <n v="6800000"/>
    <x v="0"/>
    <s v="Realizar 4 estrategias de fortalecimiento institucional (una por vigencia)."/>
    <n v="136647"/>
    <n v="2"/>
    <s v="5 - Bogotá confía en su gobierno"/>
    <s v="33 - Fortalecimiento institucional para un gobierno confiable"/>
  </r>
  <r>
    <n v="2025"/>
    <x v="7"/>
    <d v="2025-01-01T00:00:00"/>
    <d v="2025-08-31T00:00:00"/>
    <s v="0020-01"/>
    <d v="2025-08-12T00:00:00"/>
    <n v="12"/>
    <s v="CONTRATO DE PRESTACION DE SERVICIOS"/>
    <s v="24620251"/>
    <s v="12 - CONTRATO DE PRESTACION DE SERVICIOS"/>
    <n v="142"/>
    <s v="ORDENES DE PAGO"/>
    <n v="1459"/>
    <n v="1553"/>
    <s v="136652 - Adición y prorroga al contrato 246-2025-CPS-AG (125670), cuyo objeto es prestar sus servicios asistenciales para apoyar la gestión administrativa y operativa de prensa y comunicaciones de la alcaldía local de Sumapaz. 2327. Se expide el CDP a solicitud expresa del ordenador del gasto mediante SIPSE136652, recibido el 30 de julio de 2025 Se expide CRP memorando 20257020020863, recibido el 11 de agosto de 2025"/>
    <s v="O23011745992024232701000"/>
    <s v="Fortalecimiento Institucional y sedes administrativas"/>
    <n v="1032462292"/>
    <s v="DAYMER  RIOS CIFUENTES"/>
    <n v="0"/>
    <n v="0"/>
    <n v="8550000"/>
    <n v="5415000"/>
    <n v="3135000"/>
    <x v="0"/>
    <s v="Realizar 4 estrategias de fortalecimiento institucional (una por vigencia)."/>
    <n v="136652"/>
    <n v="2"/>
    <s v="5 - Bogotá confía en su gobierno"/>
    <s v="33 - Fortalecimiento institucional para un gobierno confiable"/>
  </r>
  <r>
    <n v="2025"/>
    <x v="7"/>
    <d v="2025-01-01T00:00:00"/>
    <d v="2025-08-31T00:00:00"/>
    <s v="0020-01"/>
    <d v="2025-08-12T00:00:00"/>
    <n v="12"/>
    <s v="CONTRATO DE PRESTACION DE SERVICIOS"/>
    <s v="23120251"/>
    <s v="12 - CONTRATO DE PRESTACION DE SERVICIOS"/>
    <n v="142"/>
    <s v="ORDENES DE PAGO"/>
    <n v="1465"/>
    <n v="1554"/>
    <s v="136645 - Adición y prórroga al contrato 231-2025-CPS-AG (125189) cuyo objeto es Prestar los servicios como auxiliar de apoyo administrativo al proyecto de inversión de Somos sumapaz: Emprendiendo de manera sostenible en nuestro territorio. 2315. Se expide el CDP a solicitud expresa del ordenador del gasto mediante SIPSE136645, recibido el 30 de julio de 2025 Se expide CRP memorando 20257020020873, recibido el 11 de agosto de 2025"/>
    <s v="O23011745992024231501000"/>
    <s v="Somos Sumapaz: Emprendiendo de manera sostenible en el territorio"/>
    <n v="1030695925"/>
    <s v="YEFERSON ANDRES SOTO COLLAZOS"/>
    <n v="0"/>
    <n v="0"/>
    <n v="9075000"/>
    <n v="5747500"/>
    <n v="3327500"/>
    <x v="12"/>
    <s v="Vincular 600 hogares y/o unidades productivas a procesos productivos y de comercialización en el sector rural."/>
    <n v="136645"/>
    <n v="1"/>
    <s v="3 - Bogotá confía en su potencial"/>
    <s v="20 - Promoción del emprendimiento formal, equitativo e incluyente"/>
  </r>
  <r>
    <n v="2025"/>
    <x v="7"/>
    <d v="2025-01-01T00:00:00"/>
    <d v="2025-08-31T00:00:00"/>
    <s v="0020-01"/>
    <d v="2025-08-12T00:00:00"/>
    <n v="12"/>
    <s v="CONTRATO DE PRESTACION DE SERVICIOS"/>
    <s v="22520251"/>
    <s v="12 - CONTRATO DE PRESTACION DE SERVICIOS"/>
    <n v="142"/>
    <s v="ORDENES DE PAGO"/>
    <n v="1464"/>
    <n v="1555"/>
    <s v="136641 - Adición y prorroga al contrato 225-2025-CPS-P (126229), cuyo objeto es prestar los servicios profesionales para brindar apoyo psicosocial y emocional a las víctimas del conflicto armado de la localidad de Sumapaz en el marco del SIVJRNR. 2319. Se expide el CDP a solicitud expresa del ordenador del gasto mediante SIPSE136641, recibido el 30 de julio de 2025. Se expide el CDP a solicitud expresa del ordenador del gasto mediante SIPSE136641, recibido el 30 de julio de 2025 Se expide CRP memorando 20257020020883, recibido el 11 de agosto de 2025"/>
    <s v="O23011745992024231901000"/>
    <s v="Atención a víctimas en Sumapaz"/>
    <n v="1073170778"/>
    <s v="MARIA CAMILA RAMIREZ QUIÑONEZ"/>
    <n v="0"/>
    <n v="0"/>
    <n v="18900000"/>
    <n v="11970000"/>
    <n v="6930000"/>
    <x v="19"/>
    <s v="Realizar 4 acciones de construcción de paz que contribuyan al tejido social, la integración local, la sostenibilidad económica y/o desarrollo territorial para la reconciliación."/>
    <n v="136641"/>
    <n v="3"/>
    <s v="2 - Bogotá confía en su bien-estar"/>
    <s v="13 - Bogotá, un territorio de paz y reconciliación en donde todos puedan volver a empezar"/>
  </r>
  <r>
    <n v="2025"/>
    <x v="7"/>
    <d v="2025-01-01T00:00:00"/>
    <d v="2025-08-31T00:00:00"/>
    <s v="0020-01"/>
    <d v="2025-08-12T00:00:00"/>
    <n v="12"/>
    <s v="CONTRATO DE PRESTACION DE SERVICIOS"/>
    <s v="13920251"/>
    <s v="12 - CONTRATO DE PRESTACION DE SERVICIOS"/>
    <n v="142"/>
    <s v="ORDENES DE PAGO"/>
    <n v="1488"/>
    <n v="1556"/>
    <s v="136300 - Adición y prorroga al contrato 139-2025-CPS-AG (125749), cuyo objeto es prestar los servicios técnicos de apoyo jurídico para los procesos de atención de víctimas, reparación integral y justicia restaurativa de la alcaldía local de Sumapaz. 2319. Se expide el CDP a solicitud expresa del ordenador del gasto mediante SIPSE136300, recibido el 30 de julio de 2025 Se expide CRP memorando 20257020020643, recibido el 11 de agosto de 2025"/>
    <s v="O23011745992024231901000"/>
    <s v="Atención a víctimas en Sumapaz"/>
    <n v="1024577117"/>
    <s v="GERALDINE ALEJANDRA SOTELO GIRON"/>
    <n v="0"/>
    <n v="0"/>
    <n v="7100000"/>
    <n v="1420000"/>
    <n v="5680000"/>
    <x v="19"/>
    <s v="Realizar 4 acciones de construcción de paz que contribuyan al tejido social, la integración local, la sostenibilidad económica y/o desarrollo territorial para la reconciliación."/>
    <n v="136300"/>
    <n v="3"/>
    <s v="2 - Bogotá confía en su bien-estar"/>
    <s v="13 - Bogotá, un territorio de paz y reconciliación en donde todos puedan volver a empezar"/>
  </r>
  <r>
    <n v="2025"/>
    <x v="7"/>
    <d v="2025-01-01T00:00:00"/>
    <d v="2025-08-31T00:00:00"/>
    <s v="0020-01"/>
    <d v="2025-08-12T00:00:00"/>
    <n v="12"/>
    <s v="CONTRATO DE PRESTACION DE SERVICIOS"/>
    <s v="20020251"/>
    <s v="12 - CONTRATO DE PRESTACION DE SERVICIOS"/>
    <n v="142"/>
    <s v="ORDENES DE PAGO"/>
    <n v="1396"/>
    <n v="1557"/>
    <s v="136272 - Adición y prorroga al contrato 200-2025-CPS-P (127550), cuyo objeto es prestar los servicios artísticos y musicales profesionales para prestar la gestión cultural de la localidad de Sumapaz. 2486. Se expide el CDP a solicitud expresa del Ordenador del Gasto mediante sipse, recibido el 24 de julio del 2025. Se expide CRP memorando 20257020020913, recibido el 11 de agosto de 2025"/>
    <s v="O23011745992024248601000"/>
    <s v="Acciones para la promoción de la cultura, tradición y costumbres sumapaceñas"/>
    <n v="80499300"/>
    <s v="MAURICIO  TORRES DIAZ"/>
    <n v="0"/>
    <n v="0"/>
    <n v="15120000"/>
    <n v="9576000"/>
    <n v="5544000"/>
    <x v="21"/>
    <s v="Capacitar 600 personas en los campos artísticos, interculturales, culturales y/o patrimoniales."/>
    <n v="136272"/>
    <n v="1"/>
    <s v="2 - Bogotá confía en su bien-estar"/>
    <s v="14 - Bogotá deportiva, recreativa, artística, patrimonial e intercultural"/>
  </r>
  <r>
    <n v="2025"/>
    <x v="7"/>
    <d v="2025-01-01T00:00:00"/>
    <d v="2025-08-31T00:00:00"/>
    <s v="0020-01"/>
    <d v="2025-08-12T00:00:00"/>
    <n v="12"/>
    <s v="CONTRATO DE PRESTACION DE SERVICIOS"/>
    <s v="12920251"/>
    <s v="12 - CONTRATO DE PRESTACION DE SERVICIOS"/>
    <n v="142"/>
    <s v="ORDENES DE PAGO"/>
    <n v="1461"/>
    <n v="1558"/>
    <s v="136595 - Adición y prorroga al contrato 129-2025-CPS-AG (127708), cuyo objeto es prestar sus servicios administrativos para realizar el apoyo logístico y operativo de las actividades que se desarrollan por la alcaldía local de Sumapaz. 2327. Se expide el CDP a solicitud expresa del ordenador del gasto mediante SIPSE136595, recibido el 30 de julio de 2025. Se expide CRP memorando 20257020020893, recibido el 11 de agosto de 2025"/>
    <s v="O23011745992024232701000"/>
    <s v="Fortalecimiento Institucional y sedes administrativas"/>
    <n v="1061720393"/>
    <s v="EDWIN FERNNEY PENAGOS SOACHA"/>
    <n v="0"/>
    <n v="0"/>
    <n v="8820000"/>
    <n v="5586000"/>
    <n v="3234000"/>
    <x v="0"/>
    <s v="Realizar 4 estrategias de fortalecimiento institucional (una por vigencia)."/>
    <n v="136595"/>
    <n v="2"/>
    <s v="5 - Bogotá confía en su gobierno"/>
    <s v="33 - Fortalecimiento institucional para un gobierno confiable"/>
  </r>
  <r>
    <n v="2025"/>
    <x v="7"/>
    <d v="2025-01-01T00:00:00"/>
    <d v="2025-08-31T00:00:00"/>
    <s v="0020-01"/>
    <d v="2025-08-12T00:00:00"/>
    <n v="12"/>
    <s v="CONTRATO DE PRESTACION DE SERVICIOS"/>
    <s v="15820251"/>
    <s v="12 - CONTRATO DE PRESTACION DE SERVICIOS"/>
    <n v="142"/>
    <s v="ORDENES DE PAGO"/>
    <n v="1452"/>
    <n v="1559"/>
    <s v="136598 - Adición y prorroga al contrato 158-2025-CPS-AG (125031), cuyo objeto es prestar sus servicios profesionales en el desarrollo y gestión de los procesos contractuales en cada una de sus etapas del fondo de desarrollo rural de Sumapaz. 2327. Se expide el CDP a solicitud expresa del ordenador del gasto mediante SIPSE136598, recibido el 30 de julio de 2025 Se expide CRP memorando 20257020020923, recibido el 11 de agosto de 2025"/>
    <s v="O23011745992024232701000"/>
    <s v="Fortalecimiento Institucional y sedes administrativas"/>
    <n v="1030521003"/>
    <s v="FREDY HUMBERTO PEÑA FORERO"/>
    <n v="0"/>
    <n v="0"/>
    <n v="9075000"/>
    <n v="6554167"/>
    <n v="2520833"/>
    <x v="0"/>
    <s v="Realizar 4 estrategias de fortalecimiento institucional (una por vigencia)."/>
    <n v="136598"/>
    <n v="2"/>
    <s v="5 - Bogotá confía en su gobierno"/>
    <s v="33 - Fortalecimiento institucional para un gobierno confiable"/>
  </r>
  <r>
    <n v="2025"/>
    <x v="7"/>
    <d v="2025-01-01T00:00:00"/>
    <d v="2025-08-31T00:00:00"/>
    <s v="0020-01"/>
    <d v="2025-08-12T00:00:00"/>
    <n v="12"/>
    <s v="CONTRATO DE PRESTACION DE SERVICIOS"/>
    <s v="26220251"/>
    <s v="12 - CONTRATO DE PRESTACION DE SERVICIOS"/>
    <n v="142"/>
    <s v="ORDENES DE PAGO"/>
    <n v="1475"/>
    <n v="1560"/>
    <s v="136816 - Adición y prorroga al contrato 262-2025-CPS-P (127512), cuyo objeto es Prestar los servicios profesionales para apoyar la ejecución y seguimiento del proyecto Recreación y Deporte del Fondo de Desarrollo Rural de Sumapaz. 2388. Se expide el CDP a solicitud expresa del ordenador del gasto mediante SIPSE136816, recibido el 30 de julio de 2025 Se expide CRP memorando 20257020020653, recibido el 11 de agosto de 2025"/>
    <s v="O23011745992024238801000"/>
    <s v="Recreación y Deporte para Sumapaz"/>
    <n v="28869214"/>
    <s v="ROSSY JEANNY TORRES YATE"/>
    <n v="0"/>
    <n v="0"/>
    <n v="18900000"/>
    <n v="12600000"/>
    <n v="6300000"/>
    <x v="10"/>
    <s v="Beneficiar  1200 personas en actividades recreo-deportivas comunitarias."/>
    <n v="136816"/>
    <n v="1"/>
    <s v="2 - Bogotá confía en su bien-estar"/>
    <s v="14 - Bogotá deportiva, recreativa, artística, patrimonial e intercultural"/>
  </r>
  <r>
    <n v="2025"/>
    <x v="7"/>
    <d v="2025-01-01T00:00:00"/>
    <d v="2025-08-31T00:00:00"/>
    <s v="0020-01"/>
    <d v="2025-08-12T00:00:00"/>
    <n v="12"/>
    <s v="CONTRATO DE PRESTACION DE SERVICIOS"/>
    <s v="28120251"/>
    <s v="12 - CONTRATO DE PRESTACION DE SERVICIOS"/>
    <n v="142"/>
    <s v="ORDENES DE PAGO"/>
    <n v="1479"/>
    <n v="1561"/>
    <s v="136516 - Adición y prórroga al contrato 281-2025-CPS-AG (131440) cuyo objeto es Prestar los servicios como técnico para apoyar las actividades de mantenimiento y control de la maquinaria pesada de propiedad del Fondo de Desarrollo Rural de Sumapaz. 2289. Se expide el CDP a solicitud expresa del ordenador del gasto mediante SIPSE136516, recibido el 30 de julio de 2025 Se expide CRP memorando 20257020020523, recibido el 11 de agosto de 2025"/>
    <s v="O23011745992024228901000"/>
    <s v="Movilidad para Sumapaz"/>
    <n v="1014264739"/>
    <s v="DIANA ALEJANDRA VARGAS MARTINEZ"/>
    <n v="0"/>
    <n v="0"/>
    <n v="10500000"/>
    <n v="5833333"/>
    <n v="4666667"/>
    <x v="1"/>
    <s v="Intervenir 40 Kilómetros-carril de malla vial rural con acciones de construcción y/o conservación"/>
    <n v="136516"/>
    <n v="1"/>
    <s v="4 - Bogotá ordena su territorio y avanza en su acción climática"/>
    <s v="26 - Movilidad Sostenible"/>
  </r>
  <r>
    <n v="2025"/>
    <x v="7"/>
    <d v="2025-01-01T00:00:00"/>
    <d v="2025-08-31T00:00:00"/>
    <s v="0020-01"/>
    <d v="2025-08-12T00:00:00"/>
    <n v="12"/>
    <s v="CONTRATO DE PRESTACION DE SERVICIOS"/>
    <s v="20420251"/>
    <s v="12 - CONTRATO DE PRESTACION DE SERVICIOS"/>
    <n v="142"/>
    <s v="ORDENES DE PAGO"/>
    <n v="1470"/>
    <n v="1562"/>
    <s v="136247 - Adición y prórroga al contrato 204-2025-CPS-AG (125003) cuyo objeto es Prestar los servicios como apoyo administrativo y de comunicaciones a la Junta Administradora Local. 2327. Se expide el CDP a solicitud expresa del ordenador del gasto mediante SIPSE136247, recibido el 30 de julio de 2025 Se expide CRP memorando 20257020020943, recibido el 11 de agosto de 2025"/>
    <s v="O23011745992024232701000"/>
    <s v="Fortalecimiento Institucional y sedes administrativas"/>
    <n v="1069757495"/>
    <s v="DEISY YURANY PERDOMO GONZALEZ"/>
    <n v="0"/>
    <n v="0"/>
    <n v="9075000"/>
    <n v="5041667"/>
    <n v="4033333"/>
    <x v="0"/>
    <s v="Realizar 4 estrategias de fortalecimiento institucional (una por vigencia)."/>
    <n v="136247"/>
    <n v="2"/>
    <s v="5 - Bogotá confía en su gobierno"/>
    <s v="33 - Fortalecimiento institucional para un gobierno confiable"/>
  </r>
  <r>
    <n v="2025"/>
    <x v="7"/>
    <d v="2025-01-01T00:00:00"/>
    <d v="2025-08-31T00:00:00"/>
    <s v="0020-01"/>
    <d v="2025-08-12T00:00:00"/>
    <n v="12"/>
    <s v="CONTRATO DE PRESTACION DE SERVICIOS"/>
    <s v="20520251"/>
    <s v="12 - CONTRATO DE PRESTACION DE SERVICIOS"/>
    <n v="142"/>
    <s v="ORDENES DE PAGO"/>
    <n v="1463"/>
    <n v="1563"/>
    <s v="136625 - Adición y prorroga al contrato 205-2025-CPS-AG (127694), cuyo objeto es Prestar los servicios como Técnico de apoyo administrativo al Área de Gestión Policiva de la Alcaldía Local de Sumapaz. 2327. Se expide el CDP a solicitud expresa del ordenador del gasto mediante SIPSE136625, recibido el 30 de julio de 2025 Se expide CRP memorando 20257020020683, recibido el 11 de agosto de 2025"/>
    <s v="O23011745992024232701000"/>
    <s v="Fortalecimiento Institucional y sedes administrativas"/>
    <n v="52524470"/>
    <s v="MARCELA  TORRES RAMIREZ"/>
    <n v="0"/>
    <n v="0"/>
    <n v="13770000"/>
    <n v="8721000"/>
    <n v="5049000"/>
    <x v="0"/>
    <s v="Realizar 4 estrategias de fortalecimiento institucional (una por vigencia)."/>
    <n v="136625"/>
    <n v="2"/>
    <s v="5 - Bogotá confía en su gobierno"/>
    <s v="33 - Fortalecimiento institucional para un gobierno confiable"/>
  </r>
  <r>
    <n v="2025"/>
    <x v="7"/>
    <d v="2025-01-01T00:00:00"/>
    <d v="2025-08-31T00:00:00"/>
    <s v="0020-01"/>
    <d v="2025-08-12T00:00:00"/>
    <n v="12"/>
    <s v="CONTRATO DE PRESTACION DE SERVICIOS"/>
    <s v="28620251"/>
    <s v="12 - CONTRATO DE PRESTACION DE SERVICIOS"/>
    <n v="142"/>
    <s v="ORDENES DE PAGO"/>
    <n v="1494"/>
    <n v="1564"/>
    <s v="136676 - Adición y prórroga al contrato 286-2025-CPS-AG (130765) cuyo objeto es Prestar los servicios como Auxiliar Administrativo en los procesos de infraestrucura que se ejecutan con los recursos del Fondo de Desarrollo Rural de Sumapaz. 2689. Se expide el CDP a solicitud expresa del ordenador del gasto mediante SIPSE136676, recibido el 30 de julio de 2025 Se expide CRP memorando 20257020020533, recibido el 11 de agosto de 2025"/>
    <s v="O23011745992024268901000"/>
    <s v="Acueductos veredales, saneamiento básico y energías alternativas"/>
    <n v="1022934873"/>
    <s v="OSMAN GABRIEL BARRERA RAMIREZ"/>
    <n v="0"/>
    <n v="0"/>
    <n v="7750000"/>
    <n v="6200000"/>
    <n v="1550000"/>
    <x v="9"/>
    <s v="Fortalecer 4 acueductos veredales con asistencia, intervenir técnica u organizativa"/>
    <n v="136676"/>
    <n v="1"/>
    <s v="4 - Bogotá ordena su territorio y avanza en su acción climática"/>
    <s v="29 - Servicios públicos inclusivos y sostenibles"/>
  </r>
  <r>
    <n v="2025"/>
    <x v="7"/>
    <d v="2025-01-01T00:00:00"/>
    <d v="2025-08-31T00:00:00"/>
    <s v="0020-01"/>
    <d v="2025-08-12T00:00:00"/>
    <n v="12"/>
    <s v="CONTRATO DE PRESTACION DE SERVICIOS"/>
    <s v="24320251"/>
    <s v="12 - CONTRATO DE PRESTACION DE SERVICIOS"/>
    <n v="142"/>
    <s v="ORDENES DE PAGO"/>
    <n v="1418"/>
    <n v="1565"/>
    <s v="136483 - Adición y prorroga al contrato 243-2025-CPS-AG (127713), cuyo objeto es Prestar los servicios administrativos para apoyar las labores de oficios varios y de notificación para la Cuenca del Rio Sumapaz, de la Alcaldía Local de Sumapaz. 2327. Se expide a solicitud expresa del Ordenador del Gasto mediante SIPSE 136483, recibido el 29 de julio de 2025. Se expide CRP memorando 20257020020953, recibido el 11 de agosto de 2025"/>
    <s v="O23011745992024232701000"/>
    <s v="Fortalecimiento Institucional y sedes administrativas"/>
    <n v="1069743456"/>
    <s v="JESUS ARVEY HENAO POLO"/>
    <n v="0"/>
    <n v="0"/>
    <n v="7560000"/>
    <n v="2520000"/>
    <n v="5040000"/>
    <x v="0"/>
    <s v="Realizar 4 estrategias de fortalecimiento institucional (una por vigencia)."/>
    <n v="136483"/>
    <n v="2"/>
    <s v="5 - Bogotá confía en su gobierno"/>
    <s v="33 - Fortalecimiento institucional para un gobierno confiable"/>
  </r>
  <r>
    <n v="2025"/>
    <x v="7"/>
    <d v="2025-01-01T00:00:00"/>
    <d v="2025-08-31T00:00:00"/>
    <s v="0020-01"/>
    <d v="2025-08-12T00:00:00"/>
    <n v="12"/>
    <s v="CONTRATO DE PRESTACION DE SERVICIOS"/>
    <s v="26720251"/>
    <s v="12 - CONTRATO DE PRESTACION DE SERVICIOS"/>
    <n v="142"/>
    <s v="ORDENES DE PAGO"/>
    <n v="1428"/>
    <n v="1566"/>
    <s v="136329 - Adición y prorroga al contrato 267-2025-CPS-P (127822), cuyo objeto es Prestar los servicios profesionales veterinarios para el fortalecimiento del servicio de asistencia técnica agropecuaria en la localidad de Sumapaz. 2666. Se expide a solicitud expresa del Ordenador del Gasto mediante SIPSE, recibido el 29 de julio de 2025. Se expide CRP memorando 20257020020693, recibido el 11 de agosto de 2025"/>
    <s v="O23011745992024266601000"/>
    <s v="Sumapaz proteje su fauna"/>
    <n v="80018799"/>
    <s v="EDWIN ROBERTO QUILAGUY GARZON"/>
    <n v="0"/>
    <n v="0"/>
    <n v="19500000"/>
    <n v="0"/>
    <n v="19500000"/>
    <x v="3"/>
    <s v="Atender 1000 animales en los programas de brigadas médicas, urgencias veterinarias y adopciones"/>
    <n v="136329"/>
    <n v="1"/>
    <s v="2 - Bogotá confía en su bien-estar"/>
    <s v="15 - Bogotá protege todas las formas de vida"/>
  </r>
  <r>
    <n v="2025"/>
    <x v="7"/>
    <d v="2025-01-01T00:00:00"/>
    <d v="2025-08-31T00:00:00"/>
    <s v="0020-01"/>
    <d v="2025-08-12T00:00:00"/>
    <n v="12"/>
    <s v="CONTRATO DE PRESTACION DE SERVICIOS"/>
    <s v="31420251"/>
    <s v="12 - CONTRATO DE PRESTACION DE SERVICIOS"/>
    <n v="142"/>
    <s v="ORDENES DE PAGO"/>
    <n v="1543"/>
    <n v="1567"/>
    <s v="136660 - Adición y prorroga al contrato 314-2025-CPS-AG (130765), cuyo objeto es prestar los servicios como auxiliar administrativo en los procesos de infraestructura que se ejecutan con los recursos del fondo de desarrollo rural de Sumapaz. 2689. Se expide el CDP a solicitud expresa del Ordenador del Gasto, mediante SIPSE 136660, recibido el 30 de julio de 2025. Se expide CRP memorando 20257020020543, recibido el 11 de agosto de 2025"/>
    <s v="O23011745992024268901000"/>
    <s v="Acueductos veredales, saneamiento básico y energías alternativas"/>
    <n v="11382243"/>
    <s v="JOSE LAZARO SANTANA FIERRO"/>
    <n v="0"/>
    <n v="0"/>
    <n v="7750000"/>
    <n v="2790000"/>
    <n v="4960000"/>
    <x v="9"/>
    <s v="Fortalecer 4 acueductos veredales con asistencia, intervenir técnica u organizativa"/>
    <n v="136660"/>
    <n v="1"/>
    <s v="4 - Bogotá ordena su territorio y avanza en su acción climática"/>
    <s v="29 - Servicios públicos inclusivos y sostenibles"/>
  </r>
  <r>
    <n v="2025"/>
    <x v="7"/>
    <d v="2025-01-01T00:00:00"/>
    <d v="2025-08-31T00:00:00"/>
    <s v="0020-01"/>
    <d v="2025-08-12T00:00:00"/>
    <n v="12"/>
    <s v="CONTRATO DE PRESTACION DE SERVICIOS"/>
    <s v="20220251"/>
    <s v="12 - CONTRATO DE PRESTACION DE SERVICIOS"/>
    <n v="142"/>
    <s v="ORDENES DE PAGO"/>
    <n v="1462"/>
    <n v="1568"/>
    <s v="136621 - Adición y prorroga al contrato 202-2025-CPS-AG (127825), cuyo objeto es Prestar los servicios técnicos para apoyar la formulación, ejecución y seguimiento del proyecto Mejores condiciones de salud en la Ruralidad. 2324. Se expide el CDP a solicitud expresa del ordenador del gasto mediante SIPSE136621, recibido el 30 de julio de 2025 Se expide CRP memorando 20257020020723, recibido el 11 de agosto de 2025"/>
    <s v="O23011745992024232401000"/>
    <s v="Acciones para el cuidado de la salud y el bienestar de las y los Sumapaceños"/>
    <n v="1000691517"/>
    <s v="LAURA XIMENA RUBIANO CARRILLO"/>
    <n v="0"/>
    <n v="0"/>
    <n v="13740000"/>
    <n v="5648667"/>
    <n v="8091333"/>
    <x v="6"/>
    <s v="Vincular 200 personas con discapacidad, cuidadores y cuidadoras, en actividades complementarias en salud"/>
    <n v="136621"/>
    <n v="3"/>
    <s v="2 - Bogotá confía en su bien-estar"/>
    <s v="10 - Salud Pública Integrada e Integral"/>
  </r>
  <r>
    <n v="2025"/>
    <x v="7"/>
    <d v="2025-01-01T00:00:00"/>
    <d v="2025-08-31T00:00:00"/>
    <s v="0020-01"/>
    <d v="2025-08-12T00:00:00"/>
    <n v="12"/>
    <s v="CONTRATO DE PRESTACION DE SERVICIOS"/>
    <s v="25520251"/>
    <s v="12 - CONTRATO DE PRESTACION DE SERVICIOS"/>
    <n v="142"/>
    <s v="ORDENES DE PAGO"/>
    <n v="1474"/>
    <n v="1569"/>
    <s v="136654 - Adición y prorroga al contrato 255-2025-CPS-P (127842), cuyo objeto es Prestar los servicios profesionales para apoyar la ejecución de la meta relacionada con la entrega de Dispositivos de Asistencia Personal y Ayudas Técnicas. 2324. Se expide el CDP a solicitud expresa del ordenador del gasto mediante SIPSE136654, recibido el 30 de julio de 2025 Se expide CRP memorando 20257020020733, recibido el 11 de agosto de 2025"/>
    <s v="O23011745992024232401000"/>
    <s v="Acciones para el cuidado de la salud y el bienestar de las y los Sumapaceños"/>
    <n v="1015473918"/>
    <s v="MADELINE VANESSA BERMUDEZ PULIDO"/>
    <n v="0"/>
    <n v="0"/>
    <n v="18900000"/>
    <n v="10500000"/>
    <n v="8400000"/>
    <x v="6"/>
    <s v="Vincular 1000 personas en acciones complementarias en salud física, nutricional y oral, a través del Circuito del Cuidado"/>
    <n v="136654"/>
    <n v="6"/>
    <s v="2 - Bogotá confía en su bien-estar"/>
    <s v="10 - Salud Pública Integrada e Integral"/>
  </r>
  <r>
    <n v="2025"/>
    <x v="7"/>
    <d v="2025-01-01T00:00:00"/>
    <d v="2025-08-31T00:00:00"/>
    <s v="0020-01"/>
    <d v="2025-08-12T00:00:00"/>
    <n v="12"/>
    <s v="CONTRATO DE PRESTACION DE SERVICIOS"/>
    <s v="03020251"/>
    <s v="12 - CONTRATO DE PRESTACION DE SERVICIOS"/>
    <n v="142"/>
    <s v="ORDENES DE PAGO"/>
    <n v="1450"/>
    <n v="1570"/>
    <s v="136561 - Adición y prorroga al contrato 030-2025-CPS-AG (127933), cuyo objeto es prestar los servicios como auxiliar de apoyo administrativo al área de gestión de desarrollo local, de la alcaldía local de Sumapaz. 2327. Se expide el CDP a solicitud expresa del ordenador del gasto mediante SIPSE136561, recibido el 30 de julio de 2025 Se expide CRP memorando 20257020020743, recibido el 11 de agosto de 2025"/>
    <s v="O23011745992024232701000"/>
    <s v="Fortalecimiento Institucional y sedes administrativas"/>
    <n v="1032506354"/>
    <s v="LINA MARIA RODRIGUEZ BERMUDEZ"/>
    <n v="0"/>
    <n v="0"/>
    <n v="9075000"/>
    <n v="7865000"/>
    <n v="1210000"/>
    <x v="0"/>
    <s v="Realizar 4 estrategias de fortalecimiento institucional (una por vigencia)."/>
    <n v="136561"/>
    <n v="2"/>
    <s v="5 - Bogotá confía en su gobierno"/>
    <s v="33 - Fortalecimiento institucional para un gobierno confiable"/>
  </r>
  <r>
    <n v="2025"/>
    <x v="7"/>
    <d v="2025-01-01T00:00:00"/>
    <d v="2025-08-31T00:00:00"/>
    <s v="0020-01"/>
    <d v="2025-08-12T00:00:00"/>
    <n v="12"/>
    <s v="CONTRATO DE PRESTACION DE SERVICIOS"/>
    <s v="18320251"/>
    <s v="12 - CONTRATO DE PRESTACION DE SERVICIOS"/>
    <n v="142"/>
    <s v="ORDENES DE PAGO"/>
    <n v="1429"/>
    <n v="1571"/>
    <s v="136323 - Adición y prorroga al contrato 18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recibido el 29 de julio de 2025. Se expide CRP memorando 20257020020753, recibido el 11 de agosto de 2025"/>
    <s v="O23011745992024238801000"/>
    <s v="Recreación y Deporte para Sumapaz"/>
    <n v="1016098648"/>
    <s v="DIEGO ALEJANDRO MILLAN MONTAÑEZ"/>
    <n v="0"/>
    <n v="0"/>
    <n v="15120000"/>
    <n v="8400000"/>
    <n v="6720000"/>
    <x v="10"/>
    <s v="Capacitar 1000 personas en los campos deportivos o recreativos "/>
    <n v="136323"/>
    <n v="3"/>
    <s v="2 - Bogotá confía en su bien-estar"/>
    <s v="14 - Bogotá deportiva, recreativa, artística, patrimonial e intercultural"/>
  </r>
  <r>
    <n v="2025"/>
    <x v="7"/>
    <d v="2025-01-01T00:00:00"/>
    <d v="2025-08-31T00:00:00"/>
    <s v="0020-01"/>
    <d v="2025-08-12T00:00:00"/>
    <n v="12"/>
    <s v="CONTRATO DE PRESTACION DE SERVICIOS"/>
    <s v="22320251"/>
    <s v="12 - CONTRATO DE PRESTACION DE SERVICIOS"/>
    <n v="142"/>
    <s v="ORDENES DE PAGO"/>
    <n v="1421"/>
    <n v="1572"/>
    <s v="136328 - Adición y prorroga al contrato 22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136328, recibido el 29 de julio de 2025. Se expide CRP memorando 20257020020763, recibido el 11 de agosto de 2025"/>
    <s v="O23011745992024238801000"/>
    <s v="Recreación y Deporte para Sumapaz"/>
    <n v="1072896239"/>
    <s v="NORBEY DANILO MARTINEZ MORALES"/>
    <n v="0"/>
    <n v="0"/>
    <n v="15120000"/>
    <n v="9576000"/>
    <n v="5544000"/>
    <x v="10"/>
    <s v="Capacitar 1000 personas en los campos deportivos o recreativos "/>
    <n v="136328"/>
    <n v="3"/>
    <s v="2 - Bogotá confía en su bien-estar"/>
    <s v="14 - Bogotá deportiva, recreativa, artística, patrimonial e intercultural"/>
  </r>
  <r>
    <n v="2025"/>
    <x v="7"/>
    <d v="2025-01-01T00:00:00"/>
    <d v="2025-08-31T00:00:00"/>
    <s v="0020-01"/>
    <d v="2025-08-12T00:00:00"/>
    <n v="12"/>
    <s v="CONTRATO DE PRESTACION DE SERVICIOS"/>
    <s v="19820251"/>
    <s v="12 - CONTRATO DE PRESTACION DE SERVICIOS"/>
    <n v="142"/>
    <s v="ORDENES DE PAGO"/>
    <n v="1492"/>
    <n v="1573"/>
    <s v="136614 - Adición y prorroga al contrato 198-2025-CPS-P (126240), cuyo objeto es prestar los servicios profesionales al área de gestión de desarrollo local&lt;(&gt;,&lt;)&gt; para apoyar la planeación, ejecución y seguimiento del proyecto de inversión acciones para el cuidado de la salud y el bienestar de las y los sumapaceños. 2324. Se expide el CDP a solicitud expresa del ordenador del gasto mediante SIPSE136614, recibido el 30 de julio de 2025 Se expide CRP memorando 20257020020773, recibido el 11 de agosto de 2025"/>
    <s v="O23011745992024232401000"/>
    <s v="Acciones para el cuidado de la salud y el bienestar de las y los Sumapaceños"/>
    <n v="1023029865"/>
    <s v="LUISA FERNANDA AREVALO GUTIERREZ"/>
    <n v="0"/>
    <n v="0"/>
    <n v="15120000"/>
    <n v="9576000"/>
    <n v="5544000"/>
    <x v="6"/>
    <s v="Vincular 300 personas a las acciones desarrolladas desde los dispositivos de base comunitaria en respuesta al consumo de SPA"/>
    <n v="136614"/>
    <n v="5"/>
    <s v="2 - Bogotá confía en su bien-estar"/>
    <s v="10 - Salud Pública Integrada e Integral"/>
  </r>
  <r>
    <n v="2025"/>
    <x v="7"/>
    <d v="2025-01-01T00:00:00"/>
    <d v="2025-08-31T00:00:00"/>
    <s v="0020-01"/>
    <d v="2025-08-13T00:00:00"/>
    <n v="31"/>
    <s v="RESOLUCION"/>
    <s v="RES 004-2025"/>
    <s v="31 - RESOLUCION"/>
    <n v="141"/>
    <s v="ORDENES DE PAGO"/>
    <n v="1549"/>
    <n v="157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s v="POSITIVA COMPAÑIA DE SEGUROS SA"/>
    <n v="0"/>
    <n v="0"/>
    <n v="184100"/>
    <n v="184100"/>
    <n v="0"/>
    <x v="1"/>
    <s v="Intervenir 40 Kilómetros-carril de malla vial rural con acciones de construcción y/o conservación"/>
    <s v="Atende"/>
    <n v="1"/>
    <s v="4 - Bogotá ordena su territorio y avanza en su acción climática"/>
    <s v="26 - Movilidad Sostenible"/>
  </r>
  <r>
    <n v="2025"/>
    <x v="7"/>
    <d v="2025-01-01T00:00:00"/>
    <d v="2025-08-31T00:00:00"/>
    <s v="0020-01"/>
    <d v="2025-08-13T00:00:00"/>
    <n v="31"/>
    <s v="RESOLUCION"/>
    <s v="RES 004-2025"/>
    <s v="31 - RESOLUCION"/>
    <n v="141"/>
    <s v="ORDENES DE PAGO"/>
    <n v="1549"/>
    <n v="157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s v="POSITIVA COMPAÑIA DE SEGUROS SA"/>
    <n v="0"/>
    <n v="0"/>
    <n v="372000"/>
    <n v="372000"/>
    <n v="0"/>
    <x v="18"/>
    <s v="Lograr 16 hectáreas en proceso de restauración ecológica"/>
    <s v="Atende"/>
    <n v="2"/>
    <s v="4 - Bogotá ordena su territorio y avanza en su acción climática"/>
    <s v="25 - Aumento de la resiliencia al cambio climático y reducción de la vulnerabilidad"/>
  </r>
  <r>
    <n v="2025"/>
    <x v="7"/>
    <d v="2025-01-01T00:00:00"/>
    <d v="2025-08-31T00:00:00"/>
    <s v="0020-01"/>
    <d v="2025-08-13T00:00:00"/>
    <n v="145"/>
    <s v="CONTRATO DE PRESTACION DE SERVICIOS PROFESIONALES"/>
    <s v="080-20251"/>
    <s v="145 - CONTRATO DE PRESTACION DE SERVICIOS PROFESIONALES"/>
    <n v="141"/>
    <s v="ORDENES DE PAGO"/>
    <n v="1548"/>
    <n v="1575"/>
    <s v="138291 - Adición y prorroga al contrato 080-2025-CPS-P (127526), cuyo objeto es prestar servicios profesionales para apoyar la formulación, implementación, seguimiento de planes y proyectos de fondo de desarrollo rural de Sumapaz, relacionados con mujer y equidad de género, y demás procesos asociados a su transversalización a nivel local. 2541. Se expide a solicitud expresa del Ordenador del gasto mediante SIPSE 138291, recibido el 05 de agosto de 2025.Se expide el CRP mediante memorando 20257020020493, recibido el 11 de agosto de 2025."/>
    <s v="O23011745992024254101000"/>
    <s v="Bienestar para las Mujeres de Sumapaz"/>
    <n v="1015467013"/>
    <s v="JESSICA PAOLA SOTO VACA"/>
    <n v="0"/>
    <n v="0"/>
    <n v="15120000"/>
    <n v="13272000"/>
    <n v="1848000"/>
    <x v="15"/>
    <s v="Vincular 600 mujeres cuidadoras a estrategias de cuidado."/>
    <n v="138291"/>
    <n v="1"/>
    <s v="2 - Bogotá confía en su bien-estar"/>
    <s v="12 - Bogotá cuida a su gente"/>
  </r>
  <r>
    <n v="2025"/>
    <x v="7"/>
    <d v="2025-01-01T00:00:00"/>
    <d v="2025-08-31T00:00:00"/>
    <s v="0020-01"/>
    <d v="2025-08-13T00:00:00"/>
    <n v="145"/>
    <s v="CONTRATO DE PRESTACION DE SERVICIOS PROFESIONALES"/>
    <s v="176-20251"/>
    <s v="145 - CONTRATO DE PRESTACION DE SERVICIOS PROFESIONALES"/>
    <n v="141"/>
    <s v="ORDENES DE PAGO"/>
    <n v="1456"/>
    <n v="1576"/>
    <s v="136315 - Adición y prorroga al contrato 176-2025-CPS-P (126347), cuyo objeto es Prestar los servicios profesionales para la operación, prestación&lt;(&gt;,&lt;)&gt;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Se expide el CDP a solicitud expresa del ordenador del gasto mediante SIPSE136315, recibido el 30 de julio de 2025. Se expide el CRP mediante memorando 20257020020143, recibido el 11 de agosto de 2025."/>
    <s v="O23011745992024239801000"/>
    <s v="Cuidado y protección para la población Vulnerable de Sumapaz"/>
    <n v="52372021"/>
    <s v="MILENY  HILARION RIOS"/>
    <n v="0"/>
    <n v="0"/>
    <n v="19530000"/>
    <n v="12586000"/>
    <n v="6944000"/>
    <x v="8"/>
    <s v="Beneficiar 305 personas mayores con transferencias monetarias"/>
    <n v="136315"/>
    <n v="1"/>
    <s v="2 - Bogotá confía en su bien-estar"/>
    <s v="7 - Bogotá, una ciudad con menos Pobreza"/>
  </r>
  <r>
    <n v="2025"/>
    <x v="7"/>
    <d v="2025-01-01T00:00:00"/>
    <d v="2025-08-31T00:00:00"/>
    <s v="0020-01"/>
    <d v="2025-08-13T00:00:00"/>
    <n v="145"/>
    <s v="CONTRATO DE PRESTACION DE SERVICIOS PROFESIONALES"/>
    <s v="312-20251"/>
    <s v="145 - CONTRATO DE PRESTACION DE SERVICIOS PROFESIONALES"/>
    <n v="141"/>
    <s v="ORDENES DE PAGO"/>
    <n v="1437"/>
    <n v="1577"/>
    <s v="136701 - Adición y prórroga al contrato 312-2025-CPS-P (127983) cuyo objeto es Prestar los servicios profesionales como Abogado (a) de apoyo al Área de Gestión Policiva-Jurídica de la Alcaldía Local de Sumapaz. 2327. Se expide a solicitud expresa del Ordenador del Gasto mediante SIPSE, recibido el 29 de julio de 2025. Se expide el CRP mediante memorando 20257020020233, recibido el 11 de agosto de 2025."/>
    <s v="O23011745992024232701000"/>
    <s v="Fortalecimiento Institucional y sedes administrativas"/>
    <n v="1022958537"/>
    <s v="RAFAEL RICARDO PAEZ MENDOZA"/>
    <n v="0"/>
    <n v="0"/>
    <n v="18900000"/>
    <n v="6090000"/>
    <n v="12810000"/>
    <x v="0"/>
    <s v="Realizar 4 estrategias de fortalecimiento institucional (una por vigencia)."/>
    <n v="136701"/>
    <n v="2"/>
    <s v="5 - Bogotá confía en su gobierno"/>
    <s v="33 - Fortalecimiento institucional para un gobierno confiable"/>
  </r>
  <r>
    <n v="2025"/>
    <x v="7"/>
    <d v="2025-01-01T00:00:00"/>
    <d v="2025-08-31T00:00:00"/>
    <s v="0020-01"/>
    <d v="2025-08-13T00:00:00"/>
    <n v="145"/>
    <s v="CONTRATO DE PRESTACION DE SERVICIOS PROFESIONALES"/>
    <s v="179-20251"/>
    <s v="145 - CONTRATO DE PRESTACION DE SERVICIOS PROFESIONALES"/>
    <n v="141"/>
    <s v="ORDENES DE PAGO"/>
    <n v="1415"/>
    <n v="1578"/>
    <s v="136322 - Adición y prorroga al contrato 179-2025-CPS-P (124904), cuyo objeto es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 Se expide a solicitud expresa del Ordenador del Gasto mediante SIPSE 136322, recibido el 29 de julio de 2025. Se expide el CRP mediante memorando 20257020020223, recibido el 11 de agosto de 2025."/>
    <s v="O23011745992024232701000"/>
    <s v="Fortalecimiento Institucional y sedes administrativas"/>
    <n v="52211430"/>
    <s v="GLORIA ESPERANZA PIRAJON TEJEDOR"/>
    <n v="0"/>
    <n v="0"/>
    <n v="27000000"/>
    <n v="17400000"/>
    <n v="9600000"/>
    <x v="0"/>
    <s v="Realizar 4 estrategias de fortalecimiento institucional (una por vigencia)."/>
    <n v="136322"/>
    <n v="2"/>
    <s v="5 - Bogotá confía en su gobierno"/>
    <s v="33 - Fortalecimiento institucional para un gobierno confiable"/>
  </r>
  <r>
    <n v="2025"/>
    <x v="7"/>
    <d v="2025-01-01T00:00:00"/>
    <d v="2025-08-31T00:00:00"/>
    <s v="0020-01"/>
    <d v="2025-08-13T00:00:00"/>
    <n v="145"/>
    <s v="CONTRATO DE PRESTACION DE SERVICIOS PROFESIONALES"/>
    <s v="188-20251"/>
    <s v="145 - CONTRATO DE PRESTACION DE SERVICIOS PROFESIONALES"/>
    <n v="141"/>
    <s v="ORDENES DE PAGO"/>
    <n v="1423"/>
    <n v="1579"/>
    <s v="136325 - Adición y prorroga al contrato 188-2025-CPS-P (126367), cuyo objeto es prestar los servicios profesionales al área de gestión de desarrollo local de la alcaldía local de Sumapaz para apoyar la planificación, el diseño y el seguimiento a la ejecución del proyecto de mejoramiento de vivienda. 2278. Se expide a solicitud expresa del Ordenador del Gasto mediante SIPSE 136325, recibido el 29 de julio de 2025. Se expide el CRP mediante memorando 20257020020153, recibido el 11 de agosto de 2025."/>
    <s v="O23011745992024227801000"/>
    <s v="Mejoramiento de vivienda para la comunidad de Sumapaz"/>
    <n v="1053611272"/>
    <s v="JENIFFER PAOLA MARTINEZ FLOREZ"/>
    <n v="0"/>
    <n v="0"/>
    <n v="22995000"/>
    <n v="14819000"/>
    <n v="8176000"/>
    <x v="20"/>
    <s v="Mejorar 200 viviendas de interés social rurales."/>
    <n v="136325"/>
    <n v="1"/>
    <s v="4 - Bogotá ordena su territorio y avanza en su acción climática"/>
    <s v="31 - Acceso equitativo de vivienda urbana y rural"/>
  </r>
  <r>
    <n v="2025"/>
    <x v="7"/>
    <d v="2025-01-01T00:00:00"/>
    <d v="2025-08-31T00:00:00"/>
    <s v="0020-01"/>
    <d v="2025-08-13T00:00:00"/>
    <n v="148"/>
    <s v="CONTRATO DE PRESTACION DE SERVICIOS DE APOYO A LA GESTION"/>
    <s v="304-20251"/>
    <s v="148 - CONTRATO DE PRESTACION DE SERVICIOS DE APOYO A LA GESTION"/>
    <n v="141"/>
    <s v="ORDENES DE PAGO"/>
    <n v="1430"/>
    <n v="1580"/>
    <s v="136321 - Adición y prórroga al contrato 304-2025-CPS-AG (127819) cuyo objeto es Prestar los servicios de apoyo administrativo para apoyar el desarrollo de las actividades del proyecto de Bienestar animal del Fondo de Desarrollo Rural de Sumapaz. 2666. Se expide a solicitud expresa del Ordenador del Gasto mediante SIPSE, recibido el 29 de julio de 2025. Se expide el CRP mediante memorando 20257020020243, recibido el 11 de agosto de 2025."/>
    <s v="O23011745992024266601000"/>
    <s v="Sumapaz proteje su fauna"/>
    <n v="1011321001"/>
    <s v="NICOLAS DAVID NIÑO RUIZ"/>
    <n v="0"/>
    <n v="0"/>
    <n v="6000000"/>
    <n v="3200000"/>
    <n v="2800000"/>
    <x v="3"/>
    <s v="Atender 1000 animales en los programas de brigadas médicas, urgencias veterinarias y adopciones"/>
    <n v="136321"/>
    <n v="1"/>
    <s v="2 - Bogotá confía en su bien-estar"/>
    <s v="15 - Bogotá protege todas las formas de vida"/>
  </r>
  <r>
    <n v="2025"/>
    <x v="7"/>
    <d v="2025-01-01T00:00:00"/>
    <d v="2025-08-31T00:00:00"/>
    <s v="0020-01"/>
    <d v="2025-08-13T00:00:00"/>
    <n v="148"/>
    <s v="CONTRATO DE PRESTACION DE SERVICIOS DE APOYO A LA GESTION"/>
    <s v="228-20251"/>
    <s v="148 - CONTRATO DE PRESTACION DE SERVICIOS DE APOYO A LA GESTION"/>
    <n v="141"/>
    <s v="ORDENES DE PAGO"/>
    <n v="1417"/>
    <n v="1581"/>
    <s v="136479 - Adición y prorroga al contrato 228-2025-CPS-AG (128151), cuyo objeto es prestar los servicios como auxiliar administrativa en la corregiduría de Betania. 2327. Se expide a solicitud expresa del Ordenador del Gasto mediante SIPSE 136479, recibido el 29 de julio de 2025. Se expide el CRP mediante memorando 20257020020183, recibido el 11 de agosto de 2025."/>
    <s v="O23011745992024232701000"/>
    <s v="Fortalecimiento Institucional y sedes administrativas"/>
    <n v="1031157856"/>
    <s v="BLANCA AURORA BAQUERO RINCON"/>
    <n v="0"/>
    <n v="0"/>
    <n v="9075000"/>
    <n v="5747500"/>
    <n v="3327500"/>
    <x v="0"/>
    <s v="Realizar 4 estrategias de fortalecimiento institucional (una por vigencia)."/>
    <n v="136479"/>
    <n v="2"/>
    <s v="5 - Bogotá confía en su gobierno"/>
    <s v="33 - Fortalecimiento institucional para un gobierno confiable"/>
  </r>
  <r>
    <n v="2025"/>
    <x v="7"/>
    <d v="2025-01-01T00:00:00"/>
    <d v="2025-08-31T00:00:00"/>
    <s v="0020-01"/>
    <d v="2025-08-13T00:00:00"/>
    <n v="145"/>
    <s v="CONTRATO DE PRESTACION DE SERVICIOS PROFESIONALES"/>
    <s v="150-20251"/>
    <s v="145 - CONTRATO DE PRESTACION DE SERVICIOS PROFESIONALES"/>
    <n v="141"/>
    <s v="ORDENES DE PAGO"/>
    <n v="1339"/>
    <n v="1582"/>
    <s v="136047 - Adición y prorroga al contrato 150-2025-CPS-P (13004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 136047, recibido el 23 de julio de 2025. Se expide el CRP mediante memorando 20257020020253, recibido el 11 de agosto de 2025."/>
    <s v="O23011745992024232701000"/>
    <s v="Fortalecimiento Institucional y sedes administrativas"/>
    <n v="79378493"/>
    <s v="ELMAN  CIFUENTES CASTAÑEDA"/>
    <n v="0"/>
    <n v="0"/>
    <n v="17325000"/>
    <n v="12897500"/>
    <n v="4427500"/>
    <x v="0"/>
    <s v="Realizar 4 estrategias de fortalecimiento institucional (una por vigencia)."/>
    <n v="136047"/>
    <n v="2"/>
    <s v="5 - Bogotá confía en su gobierno"/>
    <s v="33 - Fortalecimiento institucional para un gobierno confiable"/>
  </r>
  <r>
    <n v="2025"/>
    <x v="7"/>
    <d v="2025-01-01T00:00:00"/>
    <d v="2025-08-31T00:00:00"/>
    <s v="0020-01"/>
    <d v="2025-08-13T00:00:00"/>
    <n v="145"/>
    <s v="CONTRATO DE PRESTACION DE SERVICIOS PROFESIONALES"/>
    <s v="180-20251"/>
    <s v="145 - CONTRATO DE PRESTACION DE SERVICIOS PROFESIONALES"/>
    <n v="141"/>
    <s v="ORDENES DE PAGO"/>
    <n v="1454"/>
    <n v="1583"/>
    <s v="136602 - Adición y prorroga al contrato 180-2025-CPS-P (130923), cuyo objeto es prestar sus servicios profesionales para apoyar el proyecto de inversión fortaleciendo la conectividad en Sumapaz. 2265. Se expide el CDP a solicitud expresa del ordenador del gasto mediante SIPSE136602, recibido el 30 de julio de 2025. Se expide el CRP mediante memorando 20257020020303, recibido el 11 de agosto de 2025."/>
    <s v="O23011745992024226501000"/>
    <s v="Fortaleciendo la Conectividad en Sumapaz"/>
    <n v="29180253"/>
    <s v="MONICA MARIA HERRERA RAMIREZ"/>
    <n v="0"/>
    <n v="0"/>
    <n v="19500000"/>
    <n v="12566667"/>
    <n v="6933333"/>
    <x v="14"/>
    <s v="Operativizar 17 Centros de Acceso Comunitario en zonas rurales y/o apartadas y/o urbanas, con énfasis en Servicios TIC´s generados."/>
    <n v="136602"/>
    <n v="1"/>
    <s v="5 - Bogotá confía en su gobierno"/>
    <s v="35 - Bogotá ciudad Inteligente"/>
  </r>
  <r>
    <n v="2025"/>
    <x v="7"/>
    <d v="2025-01-01T00:00:00"/>
    <d v="2025-08-31T00:00:00"/>
    <s v="0020-01"/>
    <d v="2025-08-13T00:00:00"/>
    <n v="148"/>
    <s v="CONTRATO DE PRESTACION DE SERVICIOS DE APOYO A LA GESTION"/>
    <s v="138-20251"/>
    <s v="148 - CONTRATO DE PRESTACION DE SERVICIOS DE APOYO A LA GESTION"/>
    <n v="141"/>
    <s v="ORDENES DE PAGO"/>
    <n v="1335"/>
    <n v="1584"/>
    <s v="135662 - Adición y prorroga al contrato 138-2025-CPS-AG (125660), cuyo objeto es Prestar sus servicios como técnico para apoyar y dar soporte técnico al administrador y usuario final de la red de sistemas y tecnología e información de la Alcaldía Local. 2327. Se expide el CDP a solicitud expresa del ordenador del gasto mediante SIPSE 135662, recibido el 23 de julio de 2025. Se expide el CRP mediante memorando 20257020020273, recibido el 11 de agosto de 2025."/>
    <s v="O23011745992024232701000"/>
    <s v="Fortalecimiento Institucional y sedes administrativas"/>
    <n v="79556596"/>
    <s v="REYNALDO  RUBIO GALVIS"/>
    <n v="0"/>
    <n v="0"/>
    <n v="13500000"/>
    <n v="10650000"/>
    <n v="2850000"/>
    <x v="0"/>
    <s v="Realizar 4 estrategias de fortalecimiento institucional (una por vigencia)."/>
    <n v="135662"/>
    <n v="2"/>
    <s v="5 - Bogotá confía en su gobierno"/>
    <s v="33 - Fortalecimiento institucional para un gobierno confiable"/>
  </r>
  <r>
    <n v="2025"/>
    <x v="7"/>
    <d v="2025-01-01T00:00:00"/>
    <d v="2025-08-31T00:00:00"/>
    <s v="0020-01"/>
    <d v="2025-08-13T00:00:00"/>
    <n v="148"/>
    <s v="CONTRATO DE PRESTACION DE SERVICIOS DE APOYO A LA GESTION"/>
    <s v="185-20251"/>
    <s v="148 - CONTRATO DE PRESTACION DE SERVICIOS DE APOYO A LA GESTION"/>
    <n v="141"/>
    <s v="ORDENES DE PAGO"/>
    <n v="1441"/>
    <n v="1585"/>
    <s v="136324 - Adición y prorroga al contrato 185-2025-CPS-AG (125662), cuyo objeto es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a solicitud expresa del Ordenador del Gasto mediante SIPSE, recibido el 29 de julio de 2025. Se expide el CRP mediante memorando 20257020020323, recibido el 11 de agosto de 2025."/>
    <s v="O23011745992024232701000"/>
    <s v="Fortalecimiento Institucional y sedes administrativas"/>
    <n v="1022992907"/>
    <s v="SANDRA PATRICIA MARTINEZ PRIETO"/>
    <n v="0"/>
    <n v="0"/>
    <n v="2940000"/>
    <n v="0"/>
    <n v="2940000"/>
    <x v="0"/>
    <s v="Realizar 4 estrategias de fortalecimiento institucional (una por vigencia)."/>
    <n v="136324"/>
    <n v="2"/>
    <s v="5 - Bogotá confía en su gobierno"/>
    <s v="33 - Fortalecimiento institucional para un gobierno confiable"/>
  </r>
  <r>
    <n v="2025"/>
    <x v="7"/>
    <d v="2025-01-01T00:00:00"/>
    <d v="2025-08-31T00:00:00"/>
    <s v="0020-01"/>
    <d v="2025-08-13T00:00:00"/>
    <n v="145"/>
    <s v="CONTRATO DE PRESTACION DE SERVICIOS PROFESIONALES"/>
    <s v="271-20251"/>
    <s v="145 - CONTRATO DE PRESTACION DE SERVICIOS PROFESIONALES"/>
    <n v="141"/>
    <s v="ORDENES DE PAGO"/>
    <n v="1426"/>
    <n v="1586"/>
    <s v="136512 - Adición y prórroga al contrato 271-2025-CPS-P (131459))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a solicitud expresa del Ordenador del Gasto mediante SIPSE 136512, recibido el 29 de julio de 2025. Se expide el CRP mediante  memorando 20257020020203, recibido el 11 de agosto de 2025."/>
    <s v="O23011745992024232701000"/>
    <s v="Fortalecimiento Institucional y sedes administrativas"/>
    <n v="1012398831"/>
    <s v="CATERIN  BERNAL CARRION"/>
    <n v="0"/>
    <n v="0"/>
    <n v="15000000"/>
    <n v="5000000"/>
    <n v="10000000"/>
    <x v="0"/>
    <s v="Realizar 4 estrategias de fortalecimiento institucional (una por vigencia)."/>
    <n v="136512"/>
    <n v="2"/>
    <s v="5 - Bogotá confía en su gobierno"/>
    <s v="33 - Fortalecimiento institucional para un gobierno confiable"/>
  </r>
  <r>
    <n v="2025"/>
    <x v="7"/>
    <d v="2025-01-01T00:00:00"/>
    <d v="2025-08-31T00:00:00"/>
    <s v="0020-01"/>
    <d v="2025-08-13T00:00:00"/>
    <n v="148"/>
    <s v="CONTRATO DE PRESTACION DE SERVICIOS DE APOYO A LA GESTION"/>
    <s v="133-20251"/>
    <s v="148 - CONTRATO DE PRESTACION DE SERVICIOS DE APOYO A LA GESTION"/>
    <n v="141"/>
    <s v="ORDENES DE PAGO"/>
    <n v="1409"/>
    <n v="1587"/>
    <s v="136269 - Adición y prorroga al contrato 133-2025-CPS-AG (126317), cuyo objeto es Prestar los servicios como auxiliar administrativo para el Área de Gestión de Desarrollo Local, en los temas de participación de la Alcaldía Local de Sumapaz. 2696. Se expide a solicitud del ordenador del Gasto mediante SIPSE, recibido el 25 de julio de 2025. Se expide el CRP mediante memorando 20257020020353, recibido el 11 de agosto de 2025."/>
    <s v="O23011745992024269601000"/>
    <s v="Participación incidente en Sumapaz"/>
    <n v="1033707611"/>
    <s v="LINA TATIANA GARZON GARZON"/>
    <n v="0"/>
    <n v="0"/>
    <n v="4200000"/>
    <n v="490000"/>
    <n v="3710000"/>
    <x v="17"/>
    <s v="Fortalecer 40 Organizaciones sociales e Instancias de participación ciudadana."/>
    <n v="136269"/>
    <n v="5"/>
    <s v="5 - Bogotá confía en su gobierno"/>
    <s v="39 - Camino hacia una democracia deliberativa con un gobierno cercano a la gente y con participación ciudadana"/>
  </r>
  <r>
    <n v="2025"/>
    <x v="7"/>
    <d v="2025-01-01T00:00:00"/>
    <d v="2025-08-31T00:00:00"/>
    <s v="0020-01"/>
    <d v="2025-08-13T00:00:00"/>
    <n v="145"/>
    <s v="CONTRATO DE PRESTACION DE SERVICIOS PROFESIONALES"/>
    <s v="239-20251"/>
    <s v="145 - CONTRATO DE PRESTACION DE SERVICIOS PROFESIONALES"/>
    <n v="141"/>
    <s v="ORDENES DE PAGO"/>
    <n v="1458"/>
    <n v="1588"/>
    <s v="136811 - Adición y prorroga al contrato 239-2025 CPS-P(126225), cuyo objeto es prestar los servicios profesionales en la planeación, ejecución y seguimiento de proyectos de educación de la alcaldía local de Sumapaz, en el marco del PDL 2025-2028. 2703. Se expide el CDP a solicitud expresa del ordenador del gasto mediante SIPSE136811, recibido el 30 de julio de 2025, Se expide el CRP mediante memorando 20257020020423, recibido el 11 de agosto de 2025."/>
    <s v="O23011745992024270301000"/>
    <s v="Una mejor educación para Sumapaz"/>
    <n v="1022966845"/>
    <s v="YURANY  CASTELLANOS SANABRIA"/>
    <n v="0"/>
    <n v="0"/>
    <n v="15120000"/>
    <n v="9576000"/>
    <n v="5544000"/>
    <x v="11"/>
    <s v="Beneficiar 160 estudiantes con apoyo de sostenimiento para la permanencia en la educación posmedia (niveles de formación técnico profesional, tecnólogo, profesional universitario y educación para el trabajo y desarrollo humano)."/>
    <n v="136811"/>
    <n v="4"/>
    <s v="3 - Bogotá confía en su potencial"/>
    <s v="16 - Atención Integral a la Primera Infancia y Educación como Eje del Potencial Humano"/>
  </r>
  <r>
    <n v="2025"/>
    <x v="7"/>
    <d v="2025-01-01T00:00:00"/>
    <d v="2025-08-31T00:00:00"/>
    <s v="0020-01"/>
    <d v="2025-08-13T00:00:00"/>
    <n v="145"/>
    <s v="CONTRATO DE PRESTACION DE SERVICIOS PROFESIONALES"/>
    <s v="252-20251"/>
    <s v="145 - CONTRATO DE PRESTACION DE SERVICIOS PROFESIONALES"/>
    <n v="141"/>
    <s v="ORDENES DE PAGO"/>
    <n v="1473"/>
    <n v="1589"/>
    <s v="136814 - Adición y prorroga al contrato 252-2025-CPS-P (126220), cuyo objeto es prestar los servicios profesionales para atender el proyecto de atención de víctimas y justicia restaurativa, de la alcaldía local de Sumapaz. 2319. Se expide el CDP a solicitud expresa del ordenador del gasto mediante SIPSE136814, recibido el 30 de julio de 2025. Se expide el CRP mediante memorando 20257020020433, recibido el 11 de agosto de 2025."/>
    <s v="O23011745992024231901000"/>
    <s v="Atención a víctimas en Sumapaz"/>
    <n v="11224706"/>
    <s v="GUILLERMO  ORJUELA MARTINEZ"/>
    <n v="0"/>
    <n v="0"/>
    <n v="16905000"/>
    <n v="9391667"/>
    <n v="7513333"/>
    <x v="19"/>
    <s v="Realizar 4 acciones de construcción de paz que contribuyan al tejido social, la integración local, la sostenibilidad económica y/o desarrollo territorial para la reconciliación."/>
    <n v="136814"/>
    <n v="3"/>
    <s v="2 - Bogotá confía en su bien-estar"/>
    <s v="13 - Bogotá, un territorio de paz y reconciliación en donde todos puedan volver a empezar"/>
  </r>
  <r>
    <n v="2025"/>
    <x v="7"/>
    <d v="2025-01-01T00:00:00"/>
    <d v="2025-08-31T00:00:00"/>
    <s v="0020-01"/>
    <d v="2025-08-13T00:00:00"/>
    <n v="148"/>
    <s v="CONTRATO DE PRESTACION DE SERVICIOS DE APOYO A LA GESTION"/>
    <s v="274-20251"/>
    <s v="148 - CONTRATO DE PRESTACION DE SERVICIOS DE APOYO A LA GESTION"/>
    <n v="141"/>
    <s v="ORDENES DE PAGO"/>
    <n v="1477"/>
    <n v="1590"/>
    <s v="136514 - Adición y prórroga al contrato 274-2025-CPS-AG (131458) cuyo objeto es Prestar los servicios técnicos para la operación, seguimiento y cumplimiento de los procesos y procedimientos del Servicio Apoyos para la Seguridad Económica Tipo C, requeridos para el oportuno y adecuado registro&lt;(&gt;,&lt;)&gt; cruce y reporte de los datos en el Sistema Misional SIRBE, que contribuyan a la garantía de los derechos de la población mayor en el marco de la Política Pública Social para el Envejecimiento y la Vejez en el Distrito Capital a cargo de la Alcaldía Local. 2398. Se expide el CDP a solicitud expresa del ordenador del gasto mediante SIPSE136514, recibido el 30 de julio de 2025. Se expide el CRP mediante memorando 20257020020503, recibido el 11 de agosto de 2025."/>
    <s v="O23011745992024239801000"/>
    <s v="Cuidado y protección para la población Vulnerable de Sumapaz"/>
    <n v="1022998108"/>
    <s v="CRISTIAN ANDRES VASQUEZ CHINGATE"/>
    <n v="0"/>
    <n v="0"/>
    <n v="13740000"/>
    <n v="7633333"/>
    <n v="6106667"/>
    <x v="8"/>
    <s v="Beneficiar 305 personas mayores con transferencias monetarias"/>
    <n v="136514"/>
    <n v="1"/>
    <s v="2 - Bogotá confía en su bien-estar"/>
    <s v="7 - Bogotá, una ciudad con menos Pobreza"/>
  </r>
  <r>
    <n v="2025"/>
    <x v="7"/>
    <d v="2025-01-01T00:00:00"/>
    <d v="2025-08-31T00:00:00"/>
    <s v="0020-01"/>
    <d v="2025-08-13T00:00:00"/>
    <n v="148"/>
    <s v="CONTRATO DE PRESTACION DE SERVICIOS DE APOYO A LA GESTION"/>
    <s v="310-20251"/>
    <s v="148 - CONTRATO DE PRESTACION DE SERVICIOS DE APOYO A LA GESTION"/>
    <n v="141"/>
    <s v="ORDENES DE PAGO"/>
    <n v="1436"/>
    <n v="1591"/>
    <s v="136681 - Adición y prórroga al contrato 310-2025-CPS-AG (124917) cuyo objeto es Prestar sus servicios de apoyo técnico en el diseño y producción de las piezas audiovisuales de carácter institucional del Fondo de Desarrollo Rural de Sumapaz. 2327. Se expide a solicitud expresa del Ordenador del Gasto mediante SIPSE, recibido el 29 de julio de 2025. Se expide el CRP mediante memorando 20257020020383, recibido el 11 de agosto de 2025."/>
    <s v="O23011745992024232701000"/>
    <s v="Fortalecimiento Institucional y sedes administrativas"/>
    <n v="1010012275"/>
    <s v="DIEGO FELIPE LEE MARTINEZ"/>
    <n v="0"/>
    <n v="0"/>
    <n v="10890000"/>
    <n v="3630000"/>
    <n v="7260000"/>
    <x v="0"/>
    <s v="Realizar 4 estrategias de fortalecimiento institucional (una por vigencia)."/>
    <n v="136681"/>
    <n v="2"/>
    <s v="5 - Bogotá confía en su gobierno"/>
    <s v="33 - Fortalecimiento institucional para un gobierno confiable"/>
  </r>
  <r>
    <n v="2025"/>
    <x v="7"/>
    <d v="2025-01-01T00:00:00"/>
    <d v="2025-08-31T00:00:00"/>
    <s v="0020-01"/>
    <d v="2025-08-13T00:00:00"/>
    <n v="148"/>
    <s v="CONTRATO DE PRESTACION DE SERVICIOS DE APOYO A LA GESTION"/>
    <s v="276-20251"/>
    <s v="148 - CONTRATO DE PRESTACION DE SERVICIOS DE APOYO A LA GESTION"/>
    <n v="141"/>
    <s v="ORDENES DE PAGO"/>
    <n v="1478"/>
    <n v="1592"/>
    <s v="136515 - Adición y prórroga al contrato 276-2025-CPS-P (131263) cuyo objeto es Prestar servicios profesionales psicosociales para desarrollar acciones y estrategias orientadas a la prevención de violencia infantil, violencia intrafamiliar y/o violencia sexual y la promoción del buen trato. 2541. Se expide el CDP a solicitud expresa del ordenador del gasto mediante SIPSE136515, recibido el 30 de julio de 2025. Se expide el CRP mediante memorando 20257020020513, recibido el 11 de agosto de 2025."/>
    <s v="O23011745992024254101000"/>
    <s v="Bienestar para las Mujeres de Sumapaz"/>
    <n v="1019127487"/>
    <s v="ANGELICA MARIA GARCIA VILLAMARIN"/>
    <n v="0"/>
    <n v="0"/>
    <n v="19500000"/>
    <n v="13000000"/>
    <n v="6500000"/>
    <x v="15"/>
    <s v="Vincular 600 personas en procesos para la prevención de violencias en el contexto familiar y/o violencia sexual"/>
    <n v="136515"/>
    <n v="3"/>
    <s v="2 - Bogotá confía en su bien-estar"/>
    <s v="12 - Bogotá cuida a su gente"/>
  </r>
  <r>
    <n v="2025"/>
    <x v="7"/>
    <d v="2025-01-01T00:00:00"/>
    <d v="2025-08-31T00:00:00"/>
    <s v="0020-01"/>
    <d v="2025-08-13T00:00:00"/>
    <n v="148"/>
    <s v="CONTRATO DE PRESTACION DE SERVICIOS DE APOYO A LA GESTION"/>
    <s v="254-20251"/>
    <s v="148 - CONTRATO DE PRESTACION DE SERVICIOS DE APOYO A LA GESTION"/>
    <n v="141"/>
    <s v="ORDENES DE PAGO"/>
    <n v="1433"/>
    <n v="1593"/>
    <s v="136508 - Adición y prorroga al contrato 254-2025-CPS-AG (126378), cuyo objeto es prestar los servicios como auxiliar administrativo para el área de gestión de desarrollo local, en los temas de infraestructura, de la alcaldía local de Sumapaz. 2289. Se expide a solicitud expresa del Ordenador del Gasto mediante SIPSE, recibido el 29 de julio de 2025."/>
    <s v="O23011745992024228901000"/>
    <s v="Movilidad para Sumapaz"/>
    <n v="39767738"/>
    <s v="HERMELINDA  MELO ESPINOZA"/>
    <n v="0"/>
    <n v="0"/>
    <n v="6930000"/>
    <n v="6930000"/>
    <n v="0"/>
    <x v="1"/>
    <s v="Intervenir 40 Kilómetros-carril de malla vial rural con acciones de construcción y/o conservación"/>
    <n v="136508"/>
    <n v="1"/>
    <s v="4 - Bogotá ordena su territorio y avanza en su acción climática"/>
    <s v="26 - Movilidad Sostenible"/>
  </r>
  <r>
    <n v="2025"/>
    <x v="7"/>
    <d v="2025-01-01T00:00:00"/>
    <d v="2025-08-31T00:00:00"/>
    <s v="0020-01"/>
    <d v="2025-08-13T00:00:00"/>
    <n v="148"/>
    <s v="CONTRATO DE PRESTACION DE SERVICIOS DE APOYO A LA GESTION"/>
    <s v="319-20251"/>
    <s v="148 - CONTRATO DE PRESTACION DE SERVICIOS DE APOYO A LA GESTION"/>
    <n v="141"/>
    <s v="ORDENES DE PAGO"/>
    <n v="1440"/>
    <n v="1594"/>
    <s v="136710 - Adición y prórroga al contrato 319-2025-CPS-P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el CRP mediante memorando 20257020020193, recibido el 11 de agosto de 2025."/>
    <s v="O23011745992024232701000"/>
    <s v="Fortalecimiento Institucional y sedes administrativas"/>
    <n v="82389886"/>
    <s v="LUIS ALFONSO SALAZAR BARBOSA"/>
    <n v="0"/>
    <n v="0"/>
    <n v="8550000"/>
    <n v="0"/>
    <n v="8550000"/>
    <x v="0"/>
    <s v="Realizar 4 estrategias de fortalecimiento institucional (una por vigencia)."/>
    <n v="136710"/>
    <n v="2"/>
    <s v="5 - Bogotá confía en su gobierno"/>
    <s v="33 - Fortalecimiento institucional para un gobierno confiable"/>
  </r>
  <r>
    <n v="2025"/>
    <x v="7"/>
    <d v="2025-01-01T00:00:00"/>
    <d v="2025-08-31T00:00:00"/>
    <s v="0020-01"/>
    <d v="2025-08-13T00:00:00"/>
    <n v="148"/>
    <s v="CONTRATO DE PRESTACION DE SERVICIOS DE APOYO A LA GESTION"/>
    <s v="320-20251"/>
    <s v="148 - CONTRATO DE PRESTACION DE SERVICIOS DE APOYO A LA GESTION"/>
    <n v="141"/>
    <s v="ORDENES DE PAGO"/>
    <n v="1439"/>
    <n v="1595"/>
    <s v="136715 - Adición y prórroga al contrato 320-2025-CPS-AG (127548) cuyo objeto es Prestar sus servicios como auxiliar administrativo para que apoye las actividades que se realizan en la gestión cultural en la localidad de Sumapaz. 2486. Se expide a solicitud expresa del Ordenador del Gasto mediante SIPSE, recibido el 29 de julio de 2025."/>
    <s v="O23011745992024248601000"/>
    <s v="Acciones para la promoción de la cultura, tradición y costumbres sumapaceñas"/>
    <n v="1022944534"/>
    <s v="DORIS STELLA VILLALBA BAQUERO"/>
    <n v="0"/>
    <n v="0"/>
    <n v="6562500"/>
    <n v="5250000"/>
    <n v="1312500"/>
    <x v="21"/>
    <s v="Capacitar 600 personas en los campos artísticos, interculturales, culturales y/o patrimoniales."/>
    <n v="136715"/>
    <n v="1"/>
    <s v="2 - Bogotá confía en su bien-estar"/>
    <s v="14 - Bogotá deportiva, recreativa, artística, patrimonial e intercultural"/>
  </r>
  <r>
    <n v="2025"/>
    <x v="7"/>
    <d v="2025-01-01T00:00:00"/>
    <d v="2025-08-31T00:00:00"/>
    <s v="0020-01"/>
    <d v="2025-08-13T00:00:00"/>
    <n v="145"/>
    <s v="CONTRATO DE PRESTACION DE SERVICIOS PROFESIONALES"/>
    <s v="257-20251"/>
    <s v="145 - CONTRATO DE PRESTACION DE SERVICIOS PROFESIONALES"/>
    <n v="141"/>
    <s v="ORDENES DE PAGO"/>
    <n v="1419"/>
    <n v="1596"/>
    <s v="136509 - Adición y prorroga al contrato 257-2025-CPS-P (127821), cuyo objeto es Prestar los servicios profesionales para apoyar el fortalecimiento de los emprendimientos productivos agropecuarios de la localidad de Sumapaz. 2315. Se expide a solicitud expresa del Ordenador del Gasto mediante SIPSE 136509, recibido el 29 de julio de 2025. Se expide el CRP mediante memorando 20257020021013, recibido el 11 de agosto de 2025."/>
    <s v="O23011745992024231501000"/>
    <s v="Somos Sumapaz: Emprendiendo de manera sostenible en el territorio"/>
    <n v="80453113"/>
    <s v="WILLIAM  PALACIOS PALACIOS"/>
    <n v="0"/>
    <n v="0"/>
    <n v="18900000"/>
    <n v="11970000"/>
    <n v="6930000"/>
    <x v="12"/>
    <s v="Vincular 600 hogares y/o unidades productivas a procesos productivos y de comercialización en el sector rural."/>
    <n v="136509"/>
    <n v="1"/>
    <s v="3 - Bogotá confía en su potencial"/>
    <s v="20 - Promoción del emprendimiento formal, equitativo e incluyente"/>
  </r>
  <r>
    <n v="2025"/>
    <x v="7"/>
    <d v="2025-01-01T00:00:00"/>
    <d v="2025-08-31T00:00:00"/>
    <s v="0020-01"/>
    <d v="2025-08-13T00:00:00"/>
    <n v="148"/>
    <s v="CONTRATO DE PRESTACION DE SERVICIOS DE APOYO A LA GESTION"/>
    <s v="272-20251"/>
    <s v="148 - CONTRATO DE PRESTACION DE SERVICIOS DE APOYO A LA GESTION"/>
    <n v="141"/>
    <s v="ORDENES DE PAGO"/>
    <n v="1482"/>
    <n v="1597"/>
    <s v="136513 - Adición y prórroga al contrato 272-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el CDP a solicitud expresa del ordenador del gasto mediante SIPSE136513, recibido el 30 de julio de 2025. Se expide el CRP mediante memorando 20257020021023, recibido el 11 de agosto de 2025."/>
    <s v="O23011745992024223001000"/>
    <s v="Por una mejor convivencia en Sumapaz"/>
    <n v="1023036543"/>
    <s v="CLAUDIA PATRICIA GAMBA CASTRO"/>
    <n v="0"/>
    <n v="0"/>
    <n v="8505000"/>
    <n v="4441500"/>
    <n v="4063500"/>
    <x v="7"/>
    <s v="Implementar 16 acciones formativas diferenciales para la promoción de la convivencia ciudadana"/>
    <n v="136513"/>
    <n v="1"/>
    <s v="1 - Bogotá avanza en su seguridad"/>
    <s v="1 - Diálogo social y cultura ciudadana para la convivencia pacifica y la recuperación de la confianza"/>
  </r>
  <r>
    <n v="2025"/>
    <x v="7"/>
    <d v="2025-01-01T00:00:00"/>
    <d v="2025-08-31T00:00:00"/>
    <s v="0020-01"/>
    <d v="2025-08-13T00:00:00"/>
    <n v="145"/>
    <s v="CONTRATO DE PRESTACION DE SERVICIOS PROFESIONALES"/>
    <s v="184-20251"/>
    <s v="145 - CONTRATO DE PRESTACION DE SERVICIOS PROFESIONALES"/>
    <n v="141"/>
    <s v="ORDENES DE PAGO"/>
    <n v="1469"/>
    <n v="1598"/>
    <s v="136232 - Adición y prórroga al contrato 184-2025- CPS-AG (127826) cuyo objeto es Prestar los servicios profesionales para la planeación, programación y seguimiento de los procesos administrativos del parque automotor de la Alcaldía Local de Sumapaz. 2289. Se expide el CDP a solicitud expresa del ordenador del gasto mediante SIPSE136232, recibido el 30 de julio de 2025. Se expide el CRP mediante memorando 20257020021033, recibido el 11 de agosto de 2025."/>
    <s v="O23011745992024228901000"/>
    <s v="Movilidad para Sumapaz"/>
    <n v="1126242343"/>
    <s v="KARLA ANDREA PAZ DIAZ"/>
    <n v="0"/>
    <n v="0"/>
    <n v="22800000"/>
    <n v="14440000"/>
    <n v="8360000"/>
    <x v="1"/>
    <s v="Intervenir 40 Kilómetros-carril de malla vial rural con acciones de construcción y/o conservación"/>
    <n v="136232"/>
    <n v="1"/>
    <s v="4 - Bogotá ordena su territorio y avanza en su acción climática"/>
    <s v="26 - Movilidad Sostenible"/>
  </r>
  <r>
    <n v="2025"/>
    <x v="7"/>
    <d v="2025-01-01T00:00:00"/>
    <d v="2025-08-31T00:00:00"/>
    <s v="0020-01"/>
    <d v="2025-08-13T00:00:00"/>
    <n v="148"/>
    <s v="CONTRATO DE PRESTACION DE SERVICIOS DE APOYO A LA GESTION"/>
    <s v="094-20251"/>
    <s v="148 - CONTRATO DE PRESTACION DE SERVICIOS DE APOYO A LA GESTION"/>
    <n v="141"/>
    <s v="ORDENES DE PAGO"/>
    <n v="1499"/>
    <n v="1599"/>
    <s v="137083 - Adición y prorroga al contrato 094-2025-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137083, recibido el 30 de julio de 2025. Se expide el CRP mediante memorando 20257020020483, recibido el 11 de agosto de 2025."/>
    <s v="O23011745992024232401000"/>
    <s v="Acciones para el cuidado de la salud y el bienestar de las y los Sumapaceños"/>
    <n v="1015472708"/>
    <s v="VIVIANA MARCELA SUSA RUNZA"/>
    <n v="0"/>
    <n v="0"/>
    <n v="8820000"/>
    <n v="7742000"/>
    <n v="1078000"/>
    <x v="6"/>
    <s v="Vincular 1000 personas en acciones complementarias en salud física, nutricional y oral, a través del Circuito del Cuidado"/>
    <n v="137083"/>
    <n v="6"/>
    <s v="2 - Bogotá confía en su bien-estar"/>
    <s v="10 - Salud Pública Integrada e Integral"/>
  </r>
  <r>
    <n v="2025"/>
    <x v="7"/>
    <d v="2025-01-01T00:00:00"/>
    <d v="2025-08-31T00:00:00"/>
    <s v="0020-01"/>
    <d v="2025-08-14T00:00:00"/>
    <n v="148"/>
    <s v="CONTRATO DE PRESTACION DE SERVICIOS DE APOYO A LA GESTION"/>
    <s v="060-20251"/>
    <s v="148 - CONTRATO DE PRESTACION DE SERVICIOS DE APOYO A LA GESTION"/>
    <n v="139"/>
    <s v="ORDENES DE PAGO"/>
    <n v="1486"/>
    <n v="1600"/>
    <s v="136580 - Adición y prorroga al contrato 060-2025-CPS-AG (125693), cuyo objeto es prestar los servicios como auxiliar administrativo para el centro de documentación e información C.D.I. de la alcaldía local de Sumapaz. 2327. Se expide el CDP a solicitud expresa del ordenador del gasto mediante SIPSE136580, recibido el 30 de julio de 2025. Se expide el CRP mediante memorando 2025702002103, recibido el 14 de agosto de 2025."/>
    <s v="O23011745992024232701000"/>
    <s v="Fortalecimiento Institucional y sedes administrativas"/>
    <n v="1000365003"/>
    <s v="BRAYAN EDUARDO TORRES RAMIREZ"/>
    <n v="0"/>
    <n v="0"/>
    <n v="6050000"/>
    <n v="1815000"/>
    <n v="4235000"/>
    <x v="0"/>
    <s v="Realizar 4 estrategias de fortalecimiento institucional (una por vigencia)."/>
    <n v="136580"/>
    <n v="2"/>
    <s v="5 - Bogotá confía en su gobierno"/>
    <s v="33 - Fortalecimiento institucional para un gobierno confiable"/>
  </r>
  <r>
    <n v="2025"/>
    <x v="7"/>
    <d v="2025-01-01T00:00:00"/>
    <d v="2025-08-31T00:00:00"/>
    <s v="0020-01"/>
    <d v="2025-08-14T00:00:00"/>
    <n v="145"/>
    <s v="CONTRATO DE PRESTACION DE SERVICIOS PROFESIONALES"/>
    <s v="164-20251"/>
    <s v="145 - CONTRATO DE PRESTACION DE SERVICIOS PROFESIONALES"/>
    <n v="139"/>
    <s v="ORDENES DE PAGO"/>
    <n v="1455"/>
    <n v="1601"/>
    <s v="136302 - Adición y prorroga al contrato 164-2025-CPS-P (127544), cuyo objeto es prestar sus servicios profesionales para apoyar la ejecución de la meta de beneficiar 305 personas mayores con transferencias monetarias. 2398. Se expide el CDP a solicitud expresa del ordenador del gasto mediante SIPSE136302, recibido el 30 de julio de 2025. Se expide el CRP mediante memorando 20257020021143, recibido el 14 de agosto de 2025."/>
    <s v="O23011745992024239801000"/>
    <s v="Cuidado y protección para la población Vulnerable de Sumapaz"/>
    <n v="1018492459"/>
    <s v="ZAIRA LILIANA JIMENEZ CHILITO"/>
    <n v="0"/>
    <n v="0"/>
    <n v="15120000"/>
    <n v="9744000"/>
    <n v="5376000"/>
    <x v="8"/>
    <s v="Beneficiar 305 personas mayores con transferencias monetarias"/>
    <n v="136302"/>
    <n v="1"/>
    <s v="2 - Bogotá confía en su bien-estar"/>
    <s v="7 - Bogotá, una ciudad con menos Pobreza"/>
  </r>
  <r>
    <n v="2025"/>
    <x v="7"/>
    <d v="2025-01-01T00:00:00"/>
    <d v="2025-08-31T00:00:00"/>
    <s v="0020-01"/>
    <d v="2025-08-14T00:00:00"/>
    <n v="145"/>
    <s v="CONTRATO DE PRESTACION DE SERVICIOS PROFESIONALES"/>
    <s v="318-20251"/>
    <s v="145 - CONTRATO DE PRESTACION DE SERVICIOS PROFESIONALES"/>
    <n v="139"/>
    <s v="ORDENES DE PAGO"/>
    <n v="1438"/>
    <n v="1602"/>
    <s v="136707 - Adición y prórroga al contrato 318-CPS-P (125027) cuyo objeto es Prestar los servicios profesionales especializados para apoyar jurídicamente las respuestas a las investigaciones preliminares y los hallazgos de todo tipo que resulten en contra de la Alcaldía Local de Sumapaz. 2327. Se expide a solicitud expresa del Ordenador del Gasto mediante SIPSE, recibido el 29 de julio de 2025. Se expide el CRP mediante memorando 20257020021323, recibido el 14 de agosto de 2025."/>
    <s v="O23011745992024232701000"/>
    <s v="Fortalecimiento Institucional y sedes administrativas"/>
    <n v="1013613113"/>
    <s v="RAFAEL REINALDO ROMERO ROMERO"/>
    <n v="0"/>
    <n v="0"/>
    <n v="20000000"/>
    <n v="7466667"/>
    <n v="12533333"/>
    <x v="0"/>
    <s v="Realizar 4 estrategias de fortalecimiento institucional (una por vigencia)."/>
    <n v="136707"/>
    <n v="2"/>
    <s v="5 - Bogotá confía en su gobierno"/>
    <s v="33 - Fortalecimiento institucional para un gobierno confiable"/>
  </r>
  <r>
    <n v="2025"/>
    <x v="7"/>
    <d v="2025-01-01T00:00:00"/>
    <d v="2025-08-31T00:00:00"/>
    <s v="0020-01"/>
    <d v="2025-08-14T00:00:00"/>
    <n v="145"/>
    <s v="CONTRATO DE PRESTACION DE SERVICIOS PROFESIONALES"/>
    <s v="115-20251"/>
    <s v="145 - CONTRATO DE PRESTACION DE SERVICIOS PROFESIONALES"/>
    <n v="139"/>
    <s v="ORDENES DE PAGO"/>
    <n v="1565"/>
    <n v="1603"/>
    <s v="139190 - Adición y prorroga al contrato 115-2025-CPS-P (125197), cuyo objeto es prestar los servicios profesionales para apoyar las acciones de educación ambiental que debe atender el despacho de la alcaldía local de Sumapaz. 2671. Se expide CDP a solicitud expresa del Ordenador del Gasto mediante SIPSE 139190, recibido el 13 de agosto de 2025. Se expide el CRP mediante memorando 20257020021363, recibido el 14 de agosto de 2025."/>
    <s v="O23011745992024267101000"/>
    <s v="Asistencia técnica agropecuaria y educación ambiental en la localidad de Sumapaz"/>
    <n v="1022380296"/>
    <s v="JOHANA NATALY CASTAÑEDA ROMERO"/>
    <n v="0"/>
    <n v="0"/>
    <n v="12600000"/>
    <n v="12600000"/>
    <n v="0"/>
    <x v="2"/>
    <s v="Implementar 4 procesos comunitarios de educación ambiental que promueven la conservación de la biodiversidad y el agua"/>
    <n v="139190"/>
    <n v="1"/>
    <s v="4 - Bogotá ordena su territorio y avanza en su acción climática"/>
    <s v="25 - Aumento de la resiliencia al cambio climático y reducción de la vulnerabilidad"/>
  </r>
  <r>
    <n v="2025"/>
    <x v="7"/>
    <d v="2025-01-01T00:00:00"/>
    <d v="2025-08-31T00:00:00"/>
    <s v="0020-01"/>
    <d v="2025-08-14T00:00:00"/>
    <n v="21"/>
    <s v="CONVENIO INTERADMINISTRATIVO"/>
    <s v="9229-2025"/>
    <s v="21 - CONVENIO INTERADMINISTRATIVO"/>
    <n v="139"/>
    <s v="ORDENES DE PAGO"/>
    <n v="1546"/>
    <n v="1604"/>
    <s v="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SE EXPIDE EL CPD A SOLICITUD EXPRESA DEL ORDENADOR DEL GASTO,MEDIANTE SIPSE 138090, RECIBIDO EL 4 DE AGOSTO DE 2025. SE EXPIDE EL CRP MEDIANTE MEMORANDO 20257020021323, RECIBIDO EL 14 DE AGOSTO DE 2025."/>
    <s v="O23011745992024239801000"/>
    <s v="Cuidado y protección para la población Vulnerable de Sumapaz"/>
    <n v="899999061"/>
    <s v="SECRETARIA DISTRITAL DE INTEGRACION SOCIAL"/>
    <n v="0"/>
    <n v="0"/>
    <n v="228750000"/>
    <n v="228750000"/>
    <n v="0"/>
    <x v="8"/>
    <s v="Beneficiar 305 personas mayores con transferencias monetarias"/>
    <n v="138090"/>
    <n v="1"/>
    <s v="2 - Bogotá confía en su bien-estar"/>
    <s v="7 - Bogotá, una ciudad con menos Pobreza"/>
  </r>
  <r>
    <n v="2025"/>
    <x v="7"/>
    <d v="2025-01-01T00:00:00"/>
    <d v="2025-08-31T00:00:00"/>
    <s v="0020-01"/>
    <d v="2025-08-14T00:00:00"/>
    <n v="21"/>
    <s v="CONVENIO INTERADMINISTRATIVO"/>
    <s v="9229-2025"/>
    <s v="21 - CONVENIO INTERADMINISTRATIVO"/>
    <n v="139"/>
    <s v="ORDENES DE PAGO"/>
    <n v="1546"/>
    <n v="1604"/>
    <s v="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SE EXPIDE EL CPD A SOLICITUD EXPRESA DEL ORDENADOR DEL GASTO,MEDIANTE SIPSE 138090, RECIBIDO EL 4 DE AGOSTO DE 2025. SE EXPIDE EL CRP MEDIANTE MEMORANDO 20257020021323, RECIBIDO EL 14 DE AGOSTO DE 2025."/>
    <s v="O23011745992024239801000"/>
    <s v="Cuidado y protección para la población Vulnerable de Sumapaz"/>
    <n v="899999061"/>
    <s v="SECRETARIA DISTRITAL DE INTEGRACION SOCIAL"/>
    <n v="0"/>
    <n v="0"/>
    <n v="320250000"/>
    <n v="320250000"/>
    <n v="0"/>
    <x v="8"/>
    <s v="Atender 800 personas con apoyos que contribuyan al ingreso mínimo garantizado. "/>
    <n v="138090"/>
    <n v="2"/>
    <s v="2 - Bogotá confía en su bien-estar"/>
    <s v="7 - Bogotá, una ciudad con menos Pobreza"/>
  </r>
  <r>
    <n v="2025"/>
    <x v="7"/>
    <d v="2025-01-01T00:00:00"/>
    <d v="2025-08-31T00:00:00"/>
    <s v="0020-01"/>
    <d v="2025-08-15T00:00:00"/>
    <n v="145"/>
    <s v="CONTRATO DE PRESTACION DE SERVICIOS PROFESIONALES"/>
    <s v="247-20251"/>
    <s v="145 - CONTRATO DE PRESTACION DE SERVICIOS PROFESIONALES"/>
    <n v="138"/>
    <s v="ORDENES DE PAGO"/>
    <n v="1422"/>
    <n v="1605"/>
    <s v="136484 - Adición y prorroga al contrato 247-2025-CPS-P (127935), cuyo objeto es prestar los servicios profesionales para el despacho de la alcaldía local de Sumapaz en los procesos legales, jurídicos y administrativos para dar cumplimiento al plan de desarrollo local. 2327. Se expide a solicitud expresa del Ordenador del Gasto mediante SIPSE 136484, recibido el 29 de julio de 2025. Se expide el CRP mediante memorando 20257020021153, recibido el 15 de agosto de 2025."/>
    <s v="O23011745992024232701000"/>
    <s v="Fortalecimiento Institucional y sedes administrativas"/>
    <n v="38286243"/>
    <s v="EGNA MARIA CORREA DIAZ"/>
    <n v="0"/>
    <n v="0"/>
    <n v="18900000"/>
    <n v="10500000"/>
    <n v="8400000"/>
    <x v="0"/>
    <s v="Realizar 4 estrategias de fortalecimiento institucional (una por vigencia)."/>
    <n v="136484"/>
    <n v="2"/>
    <s v="5 - Bogotá confía en su gobierno"/>
    <s v="33 - Fortalecimiento institucional para un gobierno confiable"/>
  </r>
  <r>
    <n v="2025"/>
    <x v="7"/>
    <d v="2025-01-01T00:00:00"/>
    <d v="2025-08-31T00:00:00"/>
    <s v="0020-01"/>
    <d v="2025-08-15T00:00:00"/>
    <n v="145"/>
    <s v="CONTRATO DE PRESTACION DE SERVICIOS PROFESIONALES"/>
    <s v="109-20251"/>
    <s v="145 - CONTRATO DE PRESTACION DE SERVICIOS PROFESIONALES"/>
    <n v="138"/>
    <s v="ORDENES DE PAGO"/>
    <n v="1542"/>
    <n v="1606"/>
    <s v="137631 - Adición y prorroga al contrato 109-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137631, recibido 30 de julio de 2025. Se expide el CRP mediante memorando 20257020021423, recibido el 15 de agosto de 2025."/>
    <s v="O23011745992024228901000"/>
    <s v="Movilidad para Sumapaz"/>
    <n v="79367360"/>
    <s v="OTTO HERNAN BETANCOURT MARTINEZ"/>
    <n v="0"/>
    <n v="0"/>
    <n v="21900000"/>
    <n v="14600000"/>
    <n v="7300000"/>
    <x v="1"/>
    <s v="Intervenir 40 Kilómetros-carril de malla vial rural con acciones de construcción y/o conservación"/>
    <n v="137631"/>
    <n v="1"/>
    <s v="4 - Bogotá ordena su territorio y avanza en su acción climática"/>
    <s v="26 - Movilidad Sostenible"/>
  </r>
  <r>
    <n v="2025"/>
    <x v="7"/>
    <d v="2025-01-01T00:00:00"/>
    <d v="2025-08-31T00:00:00"/>
    <s v="0020-01"/>
    <d v="2025-08-15T00:00:00"/>
    <n v="145"/>
    <s v="CONTRATO DE PRESTACION DE SERVICIOS PROFESIONALES"/>
    <s v="111-20251"/>
    <s v="145 - CONTRATO DE PRESTACION DE SERVICIOS PROFESIONALES"/>
    <n v="138"/>
    <s v="ORDENES DE PAGO"/>
    <n v="1502"/>
    <n v="1607"/>
    <s v="136582 - Adición y prorroga al contrato 111-2025-CPS-P (125677), cuyo objeto es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el CDP a solicitud expresa del ordenador del gasto mediante SIPSE136582, recibido el 30 de julio de 2025. Se expide el CRP mediante memorando 20257020021383, recibido el 15 de agosto de 2025."/>
    <s v="O23011745992024232701000"/>
    <s v="Fortalecimiento Institucional y sedes administrativas"/>
    <n v="1014256316"/>
    <s v="KAREN NATALIA NEIRA BAUTISTA"/>
    <n v="0"/>
    <n v="0"/>
    <n v="18900000"/>
    <n v="15330000"/>
    <n v="3570000"/>
    <x v="0"/>
    <s v="Realizar 4 estrategias de fortalecimiento institucional (una por vigencia)."/>
    <n v="136582"/>
    <n v="2"/>
    <s v="5 - Bogotá confía en su gobierno"/>
    <s v="33 - Fortalecimiento institucional para un gobierno confiable"/>
  </r>
  <r>
    <n v="2025"/>
    <x v="7"/>
    <d v="2025-01-01T00:00:00"/>
    <d v="2025-08-31T00:00:00"/>
    <s v="0020-01"/>
    <d v="2025-08-15T00:00:00"/>
    <n v="148"/>
    <s v="CONTRATO DE PRESTACION DE SERVICIOS DE APOYO A LA GESTION"/>
    <s v="130-20251"/>
    <s v="148 - CONTRATO DE PRESTACION DE SERVICIOS DE APOYO A LA GESTION"/>
    <n v="138"/>
    <s v="ORDENES DE PAGO"/>
    <n v="1503"/>
    <n v="1608"/>
    <s v="136983 - Adición y prórroga al contrato 130-2025-CPS-AG (125638) cuyo objeto es Prestar sus servicios de apoyo técnico al Área de Gestión de Desarrollo Local, en la ejecución de las obras de infraestructura vial de la Alcaldía Local De Sumapaz. 2289. Se expide el CDP a solicitud expresa del ordenador del gasto mediante SIPSE136983, recibido el 30 de julio de 2025. Se expide el CRP mediante memorando 20257020021433, recibido el 15 de agosto de 2025."/>
    <s v="O23011745992024228901000"/>
    <s v="Movilidad para Sumapaz"/>
    <n v="1053609479"/>
    <s v="SULMA NATALIA LOPEZ ROJAS"/>
    <n v="0"/>
    <n v="0"/>
    <n v="12600000"/>
    <n v="10080000"/>
    <n v="2520000"/>
    <x v="1"/>
    <s v="Intervenir 40 Kilómetros-carril de malla vial rural con acciones de construcción y/o conservación"/>
    <n v="136983"/>
    <n v="1"/>
    <s v="4 - Bogotá ordena su territorio y avanza en su acción climática"/>
    <s v="26 - Movilidad Sostenible"/>
  </r>
  <r>
    <n v="2025"/>
    <x v="7"/>
    <d v="2025-01-01T00:00:00"/>
    <d v="2025-08-31T00:00:00"/>
    <s v="0020-01"/>
    <d v="2025-08-15T00:00:00"/>
    <n v="145"/>
    <s v="CONTRATO DE PRESTACION DE SERVICIOS PROFESIONALES"/>
    <s v="237-20251"/>
    <s v="145 - CONTRATO DE PRESTACION DE SERVICIOS PROFESIONALES"/>
    <n v="138"/>
    <s v="ORDENES DE PAGO"/>
    <n v="1560"/>
    <n v="1609"/>
    <s v="138217 - Adición y prorroga al contrato 237-2025-CPS-P (126225), cuyo objeto es Prestar los servicios profesionales en la planeación, ejecución y seguimiento de proyectos de educación de la Alcaldía Local de Sumapaz, en el marco del PDL 2025-2028. 2703. Se expide a solicitud del Ordenador del Gasto mediante SIPSE 138217, recibido el 12 de agosto de 2025. Se expide el CRP mediante memorando 20257020021443, recibido el 15 de agosto de 2025."/>
    <s v="O23011745992024270301000"/>
    <s v="Una mejor educación para Sumapaz"/>
    <n v="1012460887"/>
    <s v="ANGELICA  MICAN BAQUERO"/>
    <n v="0"/>
    <n v="0"/>
    <n v="15120000"/>
    <n v="9576000"/>
    <n v="5544000"/>
    <x v="11"/>
    <s v="Beneficiar 160 estudiantes con apoyo de sostenimiento para la permanencia en la educación posmedia (niveles de formación técnico profesional, tecnólogo, profesional universitario y educación para el trabajo y desarrollo humano)."/>
    <n v="138217"/>
    <n v="4"/>
    <s v="3 - Bogotá confía en su potencial"/>
    <s v="16 - Atención Integral a la Primera Infancia y Educación como Eje del Potencial Humano"/>
  </r>
  <r>
    <n v="2025"/>
    <x v="7"/>
    <d v="2025-01-01T00:00:00"/>
    <d v="2025-08-31T00:00:00"/>
    <s v="0020-01"/>
    <d v="2025-08-15T00:00:00"/>
    <n v="145"/>
    <s v="CONTRATO DE PRESTACION DE SERVICIOS PROFESIONALES"/>
    <s v="056-20251"/>
    <s v="145 - CONTRATO DE PRESTACION DE SERVICIOS PROFESIONALES"/>
    <n v="138"/>
    <s v="ORDENES DE PAGO"/>
    <n v="1498"/>
    <n v="1610"/>
    <s v="137169 - Adición y prórroga al contrato 056-2025-CPS-P (125133) cuyo objeto es Prestar los servicios profesionales especializados en la ejecución y seguimiento de las actividades que se ejecutan en el proyecto de Recreación y deporte del Fondo de Desarrollo Rural de Sumapaz. 2388. Se expide el CDP a solicitud expresa del ordenador del gasto mediante SIPSE137169, recibido el 30 de julio de 2025. Se expide el CRP mediante memorando 20257020021453, recibido el 15 de agosto de 2025."/>
    <s v="O23011745992024238801000"/>
    <s v="Recreación y Deporte para Sumapaz"/>
    <n v="1018481815"/>
    <s v="ANDRES CAMILO ACOSTA JIMENEZ"/>
    <n v="0"/>
    <n v="0"/>
    <n v="27000000"/>
    <n v="21000000"/>
    <n v="6000000"/>
    <x v="10"/>
    <s v="Beneficiar  1200 personas en actividades recreo-deportivas comunitarias."/>
    <n v="137169"/>
    <n v="1"/>
    <s v="2 - Bogotá confía en su bien-estar"/>
    <s v="14 - Bogotá deportiva, recreativa, artística, patrimonial e intercultural"/>
  </r>
  <r>
    <n v="2025"/>
    <x v="7"/>
    <d v="2025-01-01T00:00:00"/>
    <d v="2025-08-31T00:00:00"/>
    <s v="0020-01"/>
    <d v="2025-08-15T00:00:00"/>
    <n v="148"/>
    <s v="CONTRATO DE PRESTACION DE SERVICIOS DE APOYO A LA GESTION"/>
    <s v="197-20251"/>
    <s v="148 - CONTRATO DE PRESTACION DE SERVICIOS DE APOYO A LA GESTION"/>
    <n v="138"/>
    <s v="ORDENES DE PAGO"/>
    <n v="1491"/>
    <n v="1611"/>
    <s v="136608 - Adición y prorroga al contrato 197-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8, recibido el 30 de julio de 2025. Se expide el CRP mediante memorando 20257020021493, recibido el 15 de agosto de 2025."/>
    <s v="O23011745992024232701000"/>
    <s v="Fortalecimiento Institucional y sedes administrativas"/>
    <n v="1032656009"/>
    <s v="MARTA LUCIA VILLALBA BAQUERO"/>
    <n v="0"/>
    <n v="0"/>
    <n v="4410000"/>
    <n v="0"/>
    <n v="4410000"/>
    <x v="0"/>
    <s v="Realizar 4 estrategias de fortalecimiento institucional (una por vigencia)."/>
    <n v="136608"/>
    <n v="2"/>
    <s v="5 - Bogotá confía en su gobierno"/>
    <s v="33 - Fortalecimiento institucional para un gobierno confiable"/>
  </r>
  <r>
    <n v="2025"/>
    <x v="7"/>
    <d v="2025-01-01T00:00:00"/>
    <d v="2025-08-31T00:00:00"/>
    <s v="0020-01"/>
    <d v="2025-08-15T00:00:00"/>
    <n v="148"/>
    <s v="CONTRATO DE PRESTACION DE SERVICIOS DE APOYO A LA GESTION"/>
    <s v="186-20251"/>
    <s v="148 - CONTRATO DE PRESTACION DE SERVICIOS DE APOYO A LA GESTION"/>
    <n v="138"/>
    <s v="ORDENES DE PAGO"/>
    <n v="1490"/>
    <n v="1612"/>
    <s v="136604 - Adición y prorroga al contrato 186-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4, recibido el 30 de julio de 2025. Se expide el CRP mediante memorando 20257020021503, recibido el 15 de agosto de 2025."/>
    <s v="O23011745992024232701000"/>
    <s v="Fortalecimiento Institucional y sedes administrativas"/>
    <n v="1022949328"/>
    <s v="CLARA BERSALID GONZALEZ CARO"/>
    <n v="0"/>
    <n v="0"/>
    <n v="2940000"/>
    <n v="0"/>
    <n v="2940000"/>
    <x v="0"/>
    <s v="Realizar 4 estrategias de fortalecimiento institucional (una por vigencia)."/>
    <n v="136604"/>
    <n v="2"/>
    <s v="5 - Bogotá confía en su gobierno"/>
    <s v="33 - Fortalecimiento institucional para un gobierno confiable"/>
  </r>
  <r>
    <n v="2025"/>
    <x v="7"/>
    <d v="2025-01-01T00:00:00"/>
    <d v="2025-08-31T00:00:00"/>
    <s v="0020-01"/>
    <d v="2025-08-15T00:00:00"/>
    <n v="145"/>
    <s v="CONTRATO DE PRESTACION DE SERVICIOS PROFESIONALES"/>
    <s v="019-2025"/>
    <s v="145 - CONTRATO DE PRESTACION DE SERVICIOS PROFESIONALES"/>
    <n v="138"/>
    <s v="ORDENES DE PAGO"/>
    <n v="1567"/>
    <n v="1613"/>
    <s v="139558 - Adición y prorroga al contrato 019-2025-CPS-P (124881), cuyo objeto es prestar los servicios profesionales para apoyar los procesos de planeación, administrativos, financieros y presupuestales del fondo de desarrollo rural de Sumapaz. 2327. se expide a solicitud expresa del Ordenador del gasto mediante SIPSE 139558, recibido el 15 de agosto de 2025. SE expide el CRP mediante memorando 20257020021523, recibido el 15 de agosto de 2025"/>
    <s v="O23011745992024232701000"/>
    <s v="Fortalecimiento Institucional y sedes administrativas"/>
    <n v="1000601472"/>
    <s v="JUAN FELIPE FLOREZ GALEANO"/>
    <n v="0"/>
    <n v="0"/>
    <n v="18000000"/>
    <n v="15000000"/>
    <n v="3000000"/>
    <x v="0"/>
    <s v="Realizar 4 estrategias de fortalecimiento institucional (una por vigencia)."/>
    <n v="139558"/>
    <n v="2"/>
    <s v="5 - Bogotá confía en su gobierno"/>
    <s v="33 - Fortalecimiento institucional para un gobierno confiable"/>
  </r>
  <r>
    <n v="2025"/>
    <x v="7"/>
    <d v="2025-01-01T00:00:00"/>
    <d v="2025-08-31T00:00:00"/>
    <s v="0020-01"/>
    <d v="2025-08-16T00:00:00"/>
    <n v="53"/>
    <s v="CONTRATO DE SEGUROS"/>
    <s v="368-2025"/>
    <s v="53 - CONTRATO DE SEGUROS"/>
    <n v="138"/>
    <s v="ORDENES DE PAGO"/>
    <n v="1501"/>
    <n v="1614"/>
    <s v="137660 - El contrato que se pretende celebrar tendrá por objeto, adquirir el seguro de automóviles del parque automotor del fondo de desarrollo rural de Sumapaz. Se expide el CDP a solicitud expresa del ordenador del gasto mediante SIPSE 137660, recibido el 30 de julio de 2025. Expide CRP mediante memorando 20257020021573, recibido el 16 de agosto de 2025."/>
    <s v="O23011745992024228901000"/>
    <s v="Movilidad para Sumapaz"/>
    <n v="860524654"/>
    <s v="ASEGURADORA SOLIDARIA DE COLOMBIA ENTIDA D COOPERATIVA"/>
    <n v="0"/>
    <n v="0"/>
    <n v="25225343"/>
    <n v="0"/>
    <n v="25225343"/>
    <x v="1"/>
    <s v="Intervenir 40 Kilómetros-carril de malla vial rural con acciones de construcción y/o conservación"/>
    <n v="137660"/>
    <n v="1"/>
    <s v="4 - Bogotá ordena su territorio y avanza en su acción climática"/>
    <s v="26 - Movilidad Sostenible"/>
  </r>
  <r>
    <n v="2025"/>
    <x v="7"/>
    <d v="2025-01-01T00:00:00"/>
    <d v="2025-08-31T00:00:00"/>
    <s v="0020-01"/>
    <d v="2025-08-19T00:00:00"/>
    <n v="145"/>
    <s v="CONTRATO DE PRESTACION DE SERVICIOS PROFESIONALES"/>
    <s v="177-20251"/>
    <s v="145 - CONTRATO DE PRESTACION DE SERVICIOS PROFESIONALES"/>
    <n v="134"/>
    <s v="ORDENES DE PAGO"/>
    <n v="1457"/>
    <n v="1615"/>
    <s v="136318 - Adición y prorroga al contrato 177-2025-CPS-P (127522), cuyo objeto es prestar los servicios profesionales de acompañamiento psicosocial para apoyar la ejecución de la meta de beneficiar ciudadanos con habilidades y capacidades para gestionar la convivencia constructivamente. 2290. Se expide el CDP a solicitud expresa del ordenador del gasto mediante SIPSE136318, recibido el 30 de julio de 2025. Se expide el CRP mediante memorando 20257020021533, recibido el 19 de agosto de 2025."/>
    <s v="O23011745992024229001000"/>
    <s v="Fortaleciendo la justicia en Sumapaz"/>
    <n v="1023029369"/>
    <s v="KAREN NAYIBE MARTINEZ MOLINA"/>
    <n v="0"/>
    <n v="0"/>
    <n v="20475000"/>
    <n v="13195000"/>
    <n v="7280000"/>
    <x v="5"/>
    <s v="Beneficiar 100 ciudadanos con habilidades y capacidades para gestionar la convivencia constructivamente"/>
    <n v="136318"/>
    <n v="3"/>
    <s v="1 - Bogotá avanza en su seguridad"/>
    <s v="4 - Servicios centrados en la justicia"/>
  </r>
  <r>
    <n v="2025"/>
    <x v="7"/>
    <d v="2025-01-01T00:00:00"/>
    <d v="2025-08-31T00:00:00"/>
    <s v="0020-01"/>
    <d v="2025-08-19T00:00:00"/>
    <n v="148"/>
    <s v="CONTRATO DE PRESTACION DE SERVICIOS DE APOYO A LA GESTION"/>
    <s v="261-20251"/>
    <s v="148 - CONTRATO DE PRESTACION DE SERVICIOS DE APOYO A LA GESTION"/>
    <n v="134"/>
    <s v="ORDENES DE PAGO"/>
    <n v="1443"/>
    <n v="1616"/>
    <s v="136511 - Adición y prórroga al contrato 261-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el CRP mediante memorando 20257020021663, recibido el 19 de agosto 2025."/>
    <s v="O23011745992024268201000"/>
    <s v="Restauración ecológica urbana y/o rural"/>
    <n v="80812274"/>
    <s v="ALFONSO  HERNANDEZ MARTINEZ"/>
    <n v="0"/>
    <n v="0"/>
    <n v="2415000"/>
    <n v="0"/>
    <n v="2415000"/>
    <x v="18"/>
    <s v="Lograr 16 hectáreas en proceso de restauración ecológica"/>
    <n v="136511"/>
    <n v="2"/>
    <s v="4 - Bogotá ordena su territorio y avanza en su acción climática"/>
    <s v="25 - Aumento de la resiliencia al cambio climático y reducción de la vulnerabilidad"/>
  </r>
  <r>
    <n v="2025"/>
    <x v="7"/>
    <d v="2025-01-01T00:00:00"/>
    <d v="2025-08-31T00:00:00"/>
    <s v="0020-01"/>
    <d v="2025-08-21T00:00:00"/>
    <n v="148"/>
    <s v="CONTRATO DE PRESTACION DE SERVICIOS DE APOYO A LA GESTION"/>
    <s v="329-20251"/>
    <s v="148 - CONTRATO DE PRESTACION DE SERVICIOS DE APOYO A LA GESTION"/>
    <n v="132"/>
    <s v="ORDENES DE PAGO"/>
    <n v="1533"/>
    <n v="1617"/>
    <s v="137025 - Adición y prorroga al contrato 329-2025-CPS-AG (127553), cuyo objeto es prestar los servicios de apoyo administrativo al proyecto de somos Sumapaz: emprendiendo de manera sostenible en nuestro territorio. 2315.Se expide el CDP a solicitud expresa del ordenador del gasto mediante SIPSE137025, recibido el 30 de julio de 2025. Se expide CRP mediante memorando 20257020021713, recibido el 21 de agosto de 2025."/>
    <s v="O23011745992024231501000"/>
    <s v="Somos Sumapaz: Emprendiendo de manera sostenible en el territorio"/>
    <n v="52305417"/>
    <s v="ROSA UMAIRA CASTRO MORALES"/>
    <n v="0"/>
    <n v="0"/>
    <n v="4160000"/>
    <n v="416000"/>
    <n v="3744000"/>
    <x v="12"/>
    <s v="Vincular 600 hogares y/o unidades productivas a procesos productivos y de comercialización en el sector rural."/>
    <n v="137025"/>
    <n v="1"/>
    <s v="3 - Bogotá confía en su potencial"/>
    <s v="20 - Promoción del emprendimiento formal, equitativo e incluyente"/>
  </r>
  <r>
    <n v="2025"/>
    <x v="7"/>
    <d v="2025-01-01T00:00:00"/>
    <d v="2025-08-31T00:00:00"/>
    <s v="0020-01"/>
    <d v="2025-08-21T00:00:00"/>
    <n v="148"/>
    <s v="CONTRATO DE PRESTACION DE SERVICIOS DE APOYO A LA GESTION"/>
    <s v="283-20251"/>
    <s v="148 - CONTRATO DE PRESTACION DE SERVICIOS DE APOYO A LA GESTION"/>
    <n v="132"/>
    <s v="ORDENES DE PAGO"/>
    <n v="1483"/>
    <n v="1618"/>
    <s v="136674 - Adición y prórroga al contrato 283-2025-CPS-AG (127548) cuyo objeto es Prestar sus servicios como auxiliar administrativo para que apoye las actividades que se realizan en la gestión cultural en la localidad de Sumapaz. 2486. Se expide el CDP a solicitud expresa del ordenador del gasto mediante SIPSE136674, recibido el 30 de julio de 2025. Se expide CRP mediante memorando 20257020021703, recibido el 21 de agosto de 2025."/>
    <s v="O23011745992024248601000"/>
    <s v="Acciones para la promoción de la cultura, tradición y costumbres sumapaceñas"/>
    <n v="1032656486"/>
    <s v="MARIA ALEJANDRA GOMEZ OSPINA"/>
    <n v="0"/>
    <n v="0"/>
    <n v="7875000"/>
    <n v="4112500"/>
    <n v="3762500"/>
    <x v="21"/>
    <s v="Capacitar 600 personas en los campos artísticos, interculturales, culturales y/o patrimoniales."/>
    <n v="136674"/>
    <n v="1"/>
    <s v="2 - Bogotá confía en su bien-estar"/>
    <s v="14 - Bogotá deportiva, recreativa, artística, patrimonial e intercultural"/>
  </r>
  <r>
    <n v="2025"/>
    <x v="7"/>
    <d v="2025-01-01T00:00:00"/>
    <d v="2025-08-31T00:00:00"/>
    <s v="0020-01"/>
    <d v="2025-08-21T00:00:00"/>
    <n v="148"/>
    <s v="CONTRATO DE PRESTACION DE SERVICIOS DE APOYO A LA GESTION"/>
    <s v="100-20251"/>
    <s v="148 - CONTRATO DE PRESTACION DE SERVICIOS DE APOYO A LA GESTION"/>
    <n v="132"/>
    <s v="ORDENES DE PAGO"/>
    <n v="1531"/>
    <n v="1619"/>
    <s v="137087 - Adición y prorroga al contrato 100-2025-CPS-AG (126250), cuyo objeto es Prestar sus servicios como auxiliar para apoyar el desarrollo de las actividades del proyecto Sumapaz protege su fauna. 2666. Se expide el CDP a solicitud expresa del ordenador del gasto mediante SIPSE137087, recibido el 30 de julio de 2025. Se expide CRP mediante memorando 20257020020393, recibido el 21 de agosto de 2025."/>
    <s v="O23011745992024266601000"/>
    <s v="Sumapaz proteje su fauna"/>
    <n v="1001170050"/>
    <s v="JENNI LILIANA PALACIOS MORALES"/>
    <n v="0"/>
    <n v="0"/>
    <n v="4620000"/>
    <n v="1309000"/>
    <n v="3311000"/>
    <x v="3"/>
    <s v="Atender 1000 animales en los programas de brigadas médicas, urgencias veterinarias y adopciones"/>
    <n v="137087"/>
    <n v="1"/>
    <s v="2 - Bogotá confía en su bien-estar"/>
    <s v="15 - Bogotá protege todas las formas de vida"/>
  </r>
  <r>
    <n v="2025"/>
    <x v="7"/>
    <d v="2025-01-01T00:00:00"/>
    <d v="2025-08-31T00:00:00"/>
    <s v="0020-01"/>
    <d v="2025-08-21T00:00:00"/>
    <n v="145"/>
    <s v="CONTRATO DE PRESTACION DE SERVICIOS PROFESIONALES"/>
    <s v="156-20251"/>
    <s v="145 - CONTRATO DE PRESTACION DE SERVICIOS PROFESIONALES"/>
    <n v="132"/>
    <s v="ORDENES DE PAGO"/>
    <n v="1558"/>
    <n v="1620"/>
    <s v="138368 - Adición y prorroga al contrato 156-2025-CPS-P (124884), cuyo objeto es Prestar sus servicios profesionales para apoyar el cubrimiento de las actividades, cronogramas y agenda de la Alcaldía local a nivel interno y externo, así como la generación de contenidos periodísticos. 2327. Se expide a solicitud expresa del ordenador del Gasto mediante SIPSE 138368, recibido el 12 de agosto de 2025. Se expide CRP mediante memorando 20257020021683, recibido el 21 de agosto de 2025."/>
    <s v="O23011745992024232701000"/>
    <s v="Fortalecimiento Institucional y sedes administrativas"/>
    <n v="1033820336"/>
    <s v="YENNY CAROLINA SALOMON ROBAYO"/>
    <n v="0"/>
    <n v="0"/>
    <n v="18900000"/>
    <n v="13650000"/>
    <n v="5250000"/>
    <x v="0"/>
    <s v="Realizar 4 estrategias de fortalecimiento institucional (una por vigencia)."/>
    <n v="138368"/>
    <n v="2"/>
    <s v="5 - Bogotá confía en su gobierno"/>
    <s v="33 - Fortalecimiento institucional para un gobierno confiable"/>
  </r>
  <r>
    <n v="2025"/>
    <x v="7"/>
    <d v="2025-01-01T00:00:00"/>
    <d v="2025-08-31T00:00:00"/>
    <s v="0020-01"/>
    <d v="2025-08-21T00:00:00"/>
    <n v="145"/>
    <s v="CONTRATO DE PRESTACION DE SERVICIOS PROFESIONALES"/>
    <s v="265-20251"/>
    <s v="145 - CONTRATO DE PRESTACION DE SERVICIOS PROFESIONALES"/>
    <n v="132"/>
    <s v="ORDENES DE PAGO"/>
    <n v="1522"/>
    <n v="1621"/>
    <s v="137013 - Adición y prorroga al contrato 265-2025-CPS-P (131330), cuyo objeto es prestar los servicios profesionales para la planeación, programación y seguimiento de los procesos administrativos del parque automotor de la alcaldía local de Sumapaz. 2289. Se expide el CDP a solicitud expresa del ordenador del gasto mediante SIPSE137013, recibido el 30 de julio de 2025. Se expide CRP mediante memorando 20257020020293, recibido el 21 de agosto de 2025."/>
    <s v="O23011745992024228901000"/>
    <s v="Movilidad para Sumapaz"/>
    <n v="52034115"/>
    <s v="GRACIELA  MENDOZA CLAVIJO"/>
    <n v="0"/>
    <n v="0"/>
    <n v="16800000"/>
    <n v="9333333"/>
    <n v="7466667"/>
    <x v="1"/>
    <s v="Intervenir 40 Kilómetros-carril de malla vial rural con acciones de construcción y/o conservación"/>
    <n v="137013"/>
    <n v="1"/>
    <s v="4 - Bogotá ordena su territorio y avanza en su acción climática"/>
    <s v="26 - Movilidad Sostenible"/>
  </r>
  <r>
    <n v="2025"/>
    <x v="7"/>
    <d v="2025-01-01T00:00:00"/>
    <d v="2025-08-31T00:00:00"/>
    <s v="0020-01"/>
    <d v="2025-08-21T00:00:00"/>
    <n v="148"/>
    <s v="CONTRATO DE PRESTACION DE SERVICIOS DE APOYO A LA GESTION"/>
    <s v="215-20251"/>
    <s v="148 - CONTRATO DE PRESTACION DE SERVICIOS DE APOYO A LA GESTION"/>
    <n v="132"/>
    <s v="ORDENES DE PAGO"/>
    <n v="1534"/>
    <n v="1622"/>
    <s v="137092 - Adición y prorroga al contrato 215-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7092, recibido el 30 de julio de 2025. Se expide CRP mediante memorando 20257020020333, recibido el 21 de agosto de 2025."/>
    <s v="O23011745992024268201000"/>
    <s v="Restauración ecológica urbana y/o rural"/>
    <n v="39797262"/>
    <s v="BLANCA LIBIA PORRAS LOPEZ"/>
    <n v="0"/>
    <n v="0"/>
    <n v="2415000"/>
    <n v="0"/>
    <n v="2415000"/>
    <x v="18"/>
    <s v="Lograr 16 hectáreas en proceso de restauración ecológica"/>
    <n v="137092"/>
    <n v="2"/>
    <s v="4 - Bogotá ordena su territorio y avanza en su acción climática"/>
    <s v="25 - Aumento de la resiliencia al cambio climático y reducción de la vulnerabilidad"/>
  </r>
  <r>
    <n v="2025"/>
    <x v="7"/>
    <d v="2025-01-01T00:00:00"/>
    <d v="2025-08-31T00:00:00"/>
    <s v="0020-01"/>
    <d v="2025-08-21T00:00:00"/>
    <n v="148"/>
    <s v="CONTRATO DE PRESTACION DE SERVICIOS DE APOYO A LA GESTION"/>
    <s v="172-20251"/>
    <s v="148 - CONTRATO DE PRESTACION DE SERVICIOS DE APOYO A LA GESTION"/>
    <n v="132"/>
    <s v="ORDENES DE PAGO"/>
    <n v="1468"/>
    <n v="1623"/>
    <s v="136246 - Adición y prórroga al contrato 172-2025- CPS-AG (127551) cuyo objeto es Prestar los servicios como auxiliar administrativo para apoyar las actividades de mantenimiento y control de la maquinaria pesada de propiedad del Fondo de Desarrollo Rural de Sumapaz. 2289. Se expide el CDP a solicitud expresa del ordenador del gasto mediante SIPSE136246, recibido el 30 de julio de 2025. Se expide CRP mediante memorando 20257020021693, recibido el 21 de agosto de 2025."/>
    <s v="O23011745992024228901000"/>
    <s v="Movilidad para Sumapaz"/>
    <n v="19271225"/>
    <s v="MAXIMILIANO  LOPEZ SUAREZ"/>
    <n v="0"/>
    <n v="0"/>
    <n v="9075000"/>
    <n v="5747500"/>
    <n v="3327500"/>
    <x v="1"/>
    <s v="Intervenir 40 Kilómetros-carril de malla vial rural con acciones de construcción y/o conservación"/>
    <n v="136246"/>
    <n v="1"/>
    <s v="4 - Bogotá ordena su territorio y avanza en su acción climática"/>
    <s v="26 - Movilidad Sostenible"/>
  </r>
  <r>
    <n v="2025"/>
    <x v="7"/>
    <d v="2025-01-01T00:00:00"/>
    <d v="2025-08-31T00:00:00"/>
    <s v="0020-01"/>
    <d v="2025-08-21T00:00:00"/>
    <n v="145"/>
    <s v="CONTRATO DE PRESTACION DE SERVICIOS PROFESIONALES"/>
    <s v="221-20251"/>
    <s v="145 - CONTRATO DE PRESTACION DE SERVICIOS PROFESIONALES"/>
    <n v="132"/>
    <s v="ORDENES DE PAGO"/>
    <n v="1517"/>
    <n v="1624"/>
    <s v="137052 - Adición y prórroga al contrato 221-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137052, recibido el 30 de julio de 2025. Se expide el CRP mediante memorando 20257020021803."/>
    <s v="O23011745992024228901000"/>
    <s v="Movilidad para Sumapaz"/>
    <n v="1030641865"/>
    <s v="JHOAN SEBASTIAN MOLINA ORDOÑEZ"/>
    <n v="0"/>
    <n v="0"/>
    <n v="21900000"/>
    <n v="13870000"/>
    <n v="8030000"/>
    <x v="1"/>
    <s v="Intervenir 40 Kilómetros-carril de malla vial rural con acciones de construcción y/o conservación"/>
    <n v="137052"/>
    <n v="1"/>
    <s v="4 - Bogotá ordena su territorio y avanza en su acción climática"/>
    <s v="26 - Movilidad Sostenible"/>
  </r>
  <r>
    <n v="2025"/>
    <x v="7"/>
    <d v="2025-01-01T00:00:00"/>
    <d v="2025-08-31T00:00:00"/>
    <s v="0020-01"/>
    <d v="2025-08-21T00:00:00"/>
    <n v="148"/>
    <s v="CONTRATO DE PRESTACION DE SERVICIOS DE APOYO A LA GESTION"/>
    <s v="151-20251"/>
    <s v="148 - CONTRATO DE PRESTACION DE SERVICIOS DE APOYO A LA GESTION"/>
    <n v="132"/>
    <s v="ORDENES DE PAGO"/>
    <n v="1566"/>
    <n v="1625"/>
    <s v="138154 - ADICIÓN Y PRORROGA AL CONTRATO 151-2025-CPS-AG (127697), CUYO OBJETO ES PRESTAR LOS SERVICIOS DE APOYO TÉCNICO EN LOS PROCESOS QUE SE ADELANTAN EN EL ALMACÉN DE LA ALCALDÍA LOCAL DE SUMAPAZ. 2327&lt;(&gt;,&lt;)&gt; SE EXPIDE A SOLICITUD EXPRESA DEL ORDENADOR DEL GASTO, MEDIANTE SIPSE 138154, RECIBIDO EL 14 DE AGOSTO DE 2025. SE EXPIDE CRP MEDIANTE MEMORANDO 20257020021763."/>
    <s v="O23011745992024232701000"/>
    <s v="Fortalecimiento Institucional y sedes administrativas"/>
    <n v="1032656434"/>
    <s v="SERGIO DANIEL MORA MACANA"/>
    <n v="0"/>
    <n v="0"/>
    <n v="10890000"/>
    <n v="8470000"/>
    <n v="2420000"/>
    <x v="0"/>
    <s v="Realizar 4 estrategias de fortalecimiento institucional (una por vigencia)."/>
    <n v="138154"/>
    <n v="2"/>
    <s v="5 - Bogotá confía en su gobierno"/>
    <s v="33 - Fortalecimiento institucional para un gobierno confiable"/>
  </r>
  <r>
    <n v="2025"/>
    <x v="7"/>
    <d v="2025-01-01T00:00:00"/>
    <d v="2025-08-31T00:00:00"/>
    <s v="0020-01"/>
    <d v="2025-08-21T00:00:00"/>
    <n v="145"/>
    <s v="CONTRATO DE PRESTACION DE SERVICIOS PROFESIONALES"/>
    <s v="149-20251"/>
    <s v="145 - CONTRATO DE PRESTACION DE SERVICIOS PROFESIONALES"/>
    <n v="132"/>
    <s v="ORDENES DE PAGO"/>
    <n v="1504"/>
    <n v="1626"/>
    <s v="137089 - Adición y prorroga al contrato 149-2025-CPS-P (124950), cuyo objeto es Prestar los servicios profesionales al Área de Gestión de Desarrollo Local brindando apoyo técnico en la planeación, ejecución y seguimiento del proyecto de inversión de mejoramiento de vivienda para la comunidad de Sumapaz. 2278. Se expide el CDP a solicitud expresa del ordenador del gasto mediante SIPSE 137089, recibido el 30 de julio de 2025. Se expide el CRP mediante memorando 20257020021773, recibido el 21 de agosto de 2025."/>
    <s v="O23011745992024227801000"/>
    <s v="Mejoramiento de vivienda para la comunidad de Sumapaz"/>
    <n v="1052409028"/>
    <s v="JESSIKA INDYRA VEGA WILCHES"/>
    <n v="0"/>
    <n v="0"/>
    <n v="21000000"/>
    <n v="15633333"/>
    <n v="5366667"/>
    <x v="20"/>
    <s v="Mejorar 200 viviendas de interés social rurales."/>
    <n v="137089"/>
    <n v="1"/>
    <s v="4 - Bogotá ordena su territorio y avanza en su acción climática"/>
    <s v="31 - Acceso equitativo de vivienda urbana y rural"/>
  </r>
  <r>
    <n v="2025"/>
    <x v="7"/>
    <d v="2025-01-01T00:00:00"/>
    <d v="2025-08-31T00:00:00"/>
    <s v="0020-01"/>
    <d v="2025-08-22T00:00:00"/>
    <n v="148"/>
    <s v="CONTRATO DE PRESTACION DE SERVICIOS DE APOYO A LA GESTION"/>
    <s v="206-20251"/>
    <s v="148 - CONTRATO DE PRESTACION DE SERVICIOS DE APOYO A LA GESTION"/>
    <n v="131"/>
    <s v="ORDENES DE PAGO"/>
    <n v="1460"/>
    <n v="1627"/>
    <s v="136630 - Adición y prorroga al contrato 206-2025-CPS-AG (127603), cuyo objeto es prestar los servicios administrativos para apoyar las labores de oficios varios y de notificación para la cuenca del rio blanco, de la alcaldía local de Sumapaz. 2327. Se expide el CDP a solicitud expresa del ordenador del gasto mediante SIPSE136630, recibido el 30 de julio de 2025. Se expide el CRP mediante memorando *20257020020933,recibido el 22 de agosto de 2025."/>
    <s v="O23011745992024232701000"/>
    <s v="Fortalecimiento Institucional y sedes administrativas"/>
    <n v="1033767652"/>
    <s v="IVAN DARIO CHINGATE MICAN"/>
    <n v="0"/>
    <n v="0"/>
    <n v="8550000"/>
    <n v="5415000"/>
    <n v="3135000"/>
    <x v="0"/>
    <s v="Realizar 4 estrategias de fortalecimiento institucional (una por vigencia)."/>
    <n v="136630"/>
    <n v="2"/>
    <s v="5 - Bogotá confía en su gobierno"/>
    <s v="33 - Fortalecimiento institucional para un gobierno confiable"/>
  </r>
  <r>
    <n v="2025"/>
    <x v="7"/>
    <d v="2025-01-01T00:00:00"/>
    <d v="2025-08-31T00:00:00"/>
    <s v="0020-01"/>
    <d v="2025-08-22T00:00:00"/>
    <n v="145"/>
    <s v="CONTRATO DE PRESTACION DE SERVICIOS PROFESIONALES"/>
    <s v="195-20251"/>
    <s v="145 - CONTRATO DE PRESTACION DE SERVICIOS PROFESIONALES"/>
    <n v="131"/>
    <s v="ORDENES DE PAGO"/>
    <n v="1507"/>
    <n v="1628"/>
    <s v="136990 - Adición y prórroga al contrato 195-2025-CPS-P (125193) cuyo objeto es Prestar los servicios profesionales para el desarrollo de acciones de planeación, seguimiento, ejecución y acompañamiento de los procesos y actividades ambientales que se requieran por parte del Fondo de Desarrollo Rural de Sumapaz. Se expide el CDP a solicitud expresa del ordenador del gasto mediante SIPSE136990, recibido el 30 de julio de 2025.Se expide CRP mediante memorando 20257020021783, recibido el 22 de agosto de 2025."/>
    <s v="O23011745992024268901000"/>
    <s v="Acueductos veredales, saneamiento básico y energías alternativas"/>
    <n v="1032460215"/>
    <s v="EDWARD STIVEN BARRERA GONZALEZ"/>
    <n v="0"/>
    <n v="0"/>
    <n v="21000000"/>
    <n v="14000000"/>
    <n v="7000000"/>
    <x v="9"/>
    <s v="Fortalecer 4 acueductos veredales con asistencia, intervenir técnica u organizativa"/>
    <n v="136990"/>
    <n v="1"/>
    <s v="4 - Bogotá ordena su territorio y avanza en su acción climática"/>
    <s v="29 - Servicios públicos inclusivos y sostenibles"/>
  </r>
  <r>
    <n v="2025"/>
    <x v="7"/>
    <d v="2025-01-01T00:00:00"/>
    <d v="2025-08-31T00:00:00"/>
    <s v="0020-01"/>
    <d v="2025-08-22T00:00:00"/>
    <n v="148"/>
    <s v="CONTRATO DE PRESTACION DE SERVICIOS DE APOYO A LA GESTION"/>
    <s v="285-20251"/>
    <s v="148 - CONTRATO DE PRESTACION DE SERVICIOS DE APOYO A LA GESTION"/>
    <n v="131"/>
    <s v="ORDENES DE PAGO"/>
    <n v="1481"/>
    <n v="1629"/>
    <s v="136675 - Adición y prórroga al contrato 285-2025-CPS-AG (126239) cuyo objeto es Prestar los servicios de apoyo administrativo para apoyar el desarrollo de las actividades del proyecto de salud del Fondo de Desarrollo Rural de Sumapaz. 2324. Se expide el CDP a solicitud expresa del ordenador del gasto mediante SIPSE136675, recibido el 30 de julio de 2025. Se expide CRP mediante memorando 20257020021813, recibido el 22 de agosto de 2025."/>
    <s v="O23011745992024232401000"/>
    <s v="Acciones para el cuidado de la salud y el bienestar de las y los Sumapaceños"/>
    <n v="1001170014"/>
    <s v="ANDREA CAROLINA PABON PABON"/>
    <n v="0"/>
    <n v="0"/>
    <n v="7875000"/>
    <n v="4112500"/>
    <n v="3762500"/>
    <x v="6"/>
    <s v="Vincular 1000 personas en acciones complementarias en salud física, nutricional y oral, a través del Circuito del Cuidado"/>
    <n v="136675"/>
    <n v="6"/>
    <s v="2 - Bogotá confía en su bien-estar"/>
    <s v="10 - Salud Pública Integrada e Integral"/>
  </r>
  <r>
    <n v="2025"/>
    <x v="7"/>
    <d v="2025-01-01T00:00:00"/>
    <d v="2025-08-31T00:00:00"/>
    <s v="0020-01"/>
    <d v="2025-08-22T00:00:00"/>
    <n v="145"/>
    <s v="CONTRATO DE PRESTACION DE SERVICIOS PROFESIONALES"/>
    <s v="288-20251"/>
    <s v="145 - CONTRATO DE PRESTACION DE SERVICIOS PROFESIONALES"/>
    <n v="131"/>
    <s v="ORDENES DE PAGO"/>
    <n v="1519"/>
    <n v="1630"/>
    <s v="137016 - Adición y prorroga al contrato 288-2025-CPS-P (127549), cuyo objeto es prestar los servicios profesionales para el apoyo al fortalecimiento de los emprendimientos productivos agropecuarios de la localidad de Sumapaz. 2315. Se expide el CDP a solicitud expresa del ordenador del gasto mediante SIPSE137016, recibido el 30 de julio de 2025. Se expide el CRP mediante memorando 20257020021863, recibido el 22 de agosto de 2025."/>
    <s v="O23011745992024231501000"/>
    <s v="Somos Sumapaz: Emprendiendo de manera sostenible en el territorio"/>
    <n v="1082969203"/>
    <s v="VICENTE ANDRES TODARO MONTES"/>
    <n v="0"/>
    <n v="0"/>
    <n v="20475000"/>
    <n v="11375000"/>
    <n v="9100000"/>
    <x v="12"/>
    <s v="Vincular 600 hogares y/o unidades productivas a procesos productivos y de comercialización en el sector rural."/>
    <n v="137016"/>
    <n v="1"/>
    <s v="3 - Bogotá confía en su potencial"/>
    <s v="20 - Promoción del emprendimiento formal, equitativo e incluyente"/>
  </r>
  <r>
    <n v="2025"/>
    <x v="7"/>
    <d v="2025-01-01T00:00:00"/>
    <d v="2025-08-31T00:00:00"/>
    <s v="0020-01"/>
    <d v="2025-08-26T00:00:00"/>
    <n v="145"/>
    <s v="CONTRATO DE PRESTACION DE SERVICIOS PROFESIONALES"/>
    <s v="369-2025"/>
    <s v="145 - CONTRATO DE PRESTACION DE SERVICIOS PROFESIONALES"/>
    <n v="127"/>
    <s v="ORDENES DE PAGO"/>
    <n v="1554"/>
    <n v="1631"/>
    <s v="138189 - Prestar los servicios profesionales para realizar la planeación, seguimiento y ejecución del proceso de servicio de transporte de pasajeros, destinado para atender las actividades y eventos programados por la Alcaldía Local de Sumapaz. 2289. Se expide a solicitud expresa del Ordenador del Gasto mediante SIPSE 138189, recibido el 12 de agosto de 2025. Se expide el CRP mediante memorando 20257020021943, recibido el 26 de agosto de 2025."/>
    <s v="O23011745992024228901000"/>
    <s v="Movilidad para Sumapaz"/>
    <n v="80217670"/>
    <s v="DANIEL  ALVARADO PATIÑO"/>
    <n v="0"/>
    <n v="0"/>
    <n v="29250000"/>
    <n v="13866667"/>
    <n v="15383333"/>
    <x v="1"/>
    <s v="Intervenir 40 Kilómetros-carril de malla vial rural con acciones de construcción y/o conservación"/>
    <n v="138189"/>
    <n v="1"/>
    <s v="4 - Bogotá ordena su territorio y avanza en su acción climática"/>
    <s v="26 - Movilidad Sostenible"/>
  </r>
  <r>
    <n v="2025"/>
    <x v="7"/>
    <d v="2025-01-01T00:00:00"/>
    <d v="2025-08-31T00:00:00"/>
    <s v="0020-01"/>
    <d v="2025-08-26T00:00:00"/>
    <n v="145"/>
    <s v="CONTRATO DE PRESTACION DE SERVICIOS PROFESIONALES"/>
    <s v="370-2025"/>
    <s v="145 - CONTRATO DE PRESTACION DE SERVICIOS PROFESIONALES"/>
    <n v="127"/>
    <s v="ORDENES DE PAGO"/>
    <n v="1556"/>
    <n v="1632"/>
    <s v="138261 - Prestar sus servicios profesionales especializados para apoyar el desarrollo de actividades de emprendimientos sostenibles y formación de capacidades, en la localidad de Sumapaz a través del proyecto 2315. Se expide el CDP a solicitud expresa del Ordenador del Gasto mediante SIPSE 138261, recibido el 12 de agosto de 2025. Se expide el CRP mediante memorando 20257020021963, recibido el 26 de agosto de 2025."/>
    <s v="O23011745992024231501000"/>
    <s v="Somos Sumapaz: Emprendiendo de manera sostenible en el territorio"/>
    <n v="52351640"/>
    <s v="DIANA PATRICIA MENDEZ PLAZAS"/>
    <n v="0"/>
    <n v="0"/>
    <n v="36000000"/>
    <n v="18600000"/>
    <n v="17400000"/>
    <x v="12"/>
    <s v="Vincular 600 hogares y/o unidades productivas a procesos productivos y de comercialización en el sector rural."/>
    <n v="138261"/>
    <n v="1"/>
    <s v="3 - Bogotá confía en su potencial"/>
    <s v="20 - Promoción del emprendimiento formal, equitativo e incluyente"/>
  </r>
  <r>
    <n v="2025"/>
    <x v="7"/>
    <d v="2025-01-01T00:00:00"/>
    <d v="2025-08-31T00:00:00"/>
    <s v="0020-01"/>
    <d v="2025-08-26T00:00:00"/>
    <n v="53"/>
    <s v="CONTRATO DE SEGUROS"/>
    <s v="346-20243"/>
    <s v="53 - CONTRATO DE SEGUROS"/>
    <n v="127"/>
    <s v="ORDENES DE PAGO"/>
    <n v="1575"/>
    <n v="1633"/>
    <s v="140624 - Adición y prorroga al contrato CSE-346-2024), cuyo objeto es contratar los seguros que amparen los intereses patrimoniales actuales y futuros, así como los bienes de propiedad o tenencia del fondo de desarrollo rural de Sumapaz, que estén bajo su responsabilidad o custodia. Se expide el CDP a solicitud expresa del Ordenador del gasto mediante SIPSE 140624, recibido el 22 de agosto de 2025. Se expide el CRP mediante memorando 20257020017891, recibido el 26 de agosto de 2025."/>
    <s v="O23011745992024228901000"/>
    <s v="Movilidad para Sumapaz"/>
    <n v="860524654"/>
    <s v="ASEGURADORA SOLIDARIA DE COLOMBIA ENTIDA D COOPERATIVA"/>
    <n v="0"/>
    <n v="0"/>
    <n v="8596113"/>
    <n v="0"/>
    <n v="8596113"/>
    <x v="1"/>
    <s v="Intervenir 40 Kilómetros-carril de malla vial rural con acciones de construcción y/o conservación"/>
    <n v="140624"/>
    <n v="1"/>
    <s v="4 - Bogotá ordena su territorio y avanza en su acción climática"/>
    <s v="26 - Movilidad Sostenible"/>
  </r>
  <r>
    <n v="2025"/>
    <x v="7"/>
    <d v="2025-01-01T00:00:00"/>
    <d v="2025-08-31T00:00:00"/>
    <s v="0020-01"/>
    <d v="2025-08-27T00:00:00"/>
    <n v="148"/>
    <s v="CONTRATO DE PRESTACION DE SERVICIOS DE APOYO A LA GESTION"/>
    <s v="182-20251"/>
    <s v="148 - CONTRATO DE PRESTACION DE SERVICIOS DE APOYO A LA GESTION"/>
    <n v="126"/>
    <s v="ORDENES DE PAGO"/>
    <n v="1505"/>
    <n v="1634"/>
    <s v="136985 - Adición y prórroga al contrato 182-2025-CPS AG (127697) cuyo objeto es Prestar los servicios de apoyo técnico en los procesos que se adelantan en el almacén de la Alcaldía Local De Sumapaz. 2327. Se expide el CDP a solicitud expresa del ordenador del gasto mediante SIPSE 136985, recibido el 30 de julio de 2025, se expide CRP mediante memorando 20257020022213, recibido el 27 de agosto de 2025."/>
    <s v="O23011745992024232701000"/>
    <s v="Fortalecimiento Institucional y sedes administrativas"/>
    <n v="1031133957"/>
    <s v="ABRAHAM EDUARDO ACOSTA DIAZ"/>
    <n v="0"/>
    <n v="0"/>
    <n v="10890000"/>
    <n v="7018000"/>
    <n v="3872000"/>
    <x v="0"/>
    <s v="Realizar 4 estrategias de fortalecimiento institucional (una por vigencia)."/>
    <n v="136985"/>
    <n v="2"/>
    <s v="5 - Bogotá confía en su gobierno"/>
    <s v="33 - Fortalecimiento institucional para un gobierno confiable"/>
  </r>
  <r>
    <n v="2025"/>
    <x v="7"/>
    <d v="2025-01-01T00:00:00"/>
    <d v="2025-08-31T00:00:00"/>
    <s v="0020-01"/>
    <d v="2025-08-27T00:00:00"/>
    <n v="43"/>
    <s v="CONTRATO DE INTERVENTORIA"/>
    <s v="707-20241"/>
    <s v="43 - CONTRATO DE INTERVENTORIA"/>
    <n v="126"/>
    <s v="ORDENES DE PAGO"/>
    <n v="1591"/>
    <n v="1635"/>
    <s v="138755 - Adición y prorroga al contrato CIN-707-2024, cuyo objeto realizar la interventoría técnica, administrativa, financiera, ambiental, SST, social y jurídica, del contrato que resulte del proceso licitatorio cuyo objeto es ¿realizar la instalación de estructuras prefabricadas y obras necesarias para la implementación de salones comunales en la localidad de Sumapaz, basados en prediseños establecidos por el FDRS, por precios unitarios fijos y a monto agotable. 2696. Se expide a solicitud expresa del Ordenador del Gasto mediante SIPSE 138755, recibido el 25 de agosto de 2025. Se expide el CRP mediante memorando 20257020022203, recibido el 27 de agosto de 2025."/>
    <s v="O23011745992024269601000"/>
    <s v="Participación incidente en Sumapaz"/>
    <n v="901901789"/>
    <s v="INTER SALONES - SUMAPAZ -2024"/>
    <n v="0"/>
    <n v="0"/>
    <n v="57357860"/>
    <n v="0"/>
    <n v="57357860"/>
    <x v="17"/>
    <s v="Construir 4 sedes de salones comunales y/o casas de participación."/>
    <n v="138755"/>
    <n v="2"/>
    <s v="5 - Bogotá confía en su gobierno"/>
    <s v="39 - Camino hacia una democracia deliberativa con un gobierno cercano a la gente y con participación ciudadana"/>
  </r>
  <r>
    <n v="2025"/>
    <x v="7"/>
    <d v="2025-01-01T00:00:00"/>
    <d v="2025-08-31T00:00:00"/>
    <s v="0020-01"/>
    <d v="2025-08-27T00:00:00"/>
    <n v="148"/>
    <s v="CONTRATO DE PRESTACION DE SERVICIOS DE APOYO A LA GESTION"/>
    <s v="371-2025"/>
    <s v="148 - CONTRATO DE PRESTACION DE SERVICIOS DE APOYO A LA GESTION"/>
    <n v="126"/>
    <s v="ORDENES DE PAGO"/>
    <n v="1568"/>
    <n v="1636"/>
    <s v="138804 - Prestar los servicios de apoyo técnico al área de Gestión del Desarrollo Local en la gestión administrativa y financiera de los procesos que se adelantan en la Alcaldía Local de Sumapaz. 2327. Se expide a solicitud expresa del Ordenador del Gasto, mediante SIPSE 138804, con certificado de no existencia 62349 del 15 de agosto de 2024, recibido el 19 de agosto de 2025. Se expide el CRP mediante memorando 20257020022223, recibido el 27 de agosto de 2025."/>
    <s v="O23011745992024232701000"/>
    <s v="Fortalecimiento Institucional y sedes administrativas"/>
    <n v="80186230"/>
    <s v="JUAN FERNANDO PIÑEROS BAEZ"/>
    <n v="0"/>
    <n v="0"/>
    <n v="9330000"/>
    <n v="5805333"/>
    <n v="3524667"/>
    <x v="0"/>
    <s v="Realizar 4 estrategias de fortalecimiento institucional (una por vigencia)."/>
    <n v="138804"/>
    <n v="2"/>
    <s v="5 - Bogotá confía en su gobierno"/>
    <s v="33 - Fortalecimiento institucional para un gobierno confiable"/>
  </r>
  <r>
    <n v="2025"/>
    <x v="7"/>
    <d v="2025-01-01T00:00:00"/>
    <d v="2025-08-31T00:00:00"/>
    <s v="0020-01"/>
    <d v="2025-08-27T00:00:00"/>
    <n v="145"/>
    <s v="CONTRATO DE PRESTACION DE SERVICIOS PROFESIONALES"/>
    <s v="171-20251"/>
    <s v="145 - CONTRATO DE PRESTACION DE SERVICIOS PROFESIONALES"/>
    <n v="126"/>
    <s v="ORDENES DE PAGO"/>
    <n v="1552"/>
    <n v="1637"/>
    <s v="136303 - Adición y prorroga al contrato 171-2025-CPS-P (131054), cuyo objeto es prestar los servicios profesionales de apoyo psicosocial al área de gestión de desarrollo local para generar acciones complementarias en salud en la localidad de Sumapaz. 2324. Se expide el CDP a solicitud expresa del Ordenador del gasto mediante SIPSE 136303, recibido el 11 de agosto de 2025. Se expide el CRP mediante memorando 20257020022103, recibido el 27 de agosto de 2025."/>
    <s v="O23011745992024232401000"/>
    <s v="Acciones para el cuidado de la salud y el bienestar de las y los Sumapaceños"/>
    <n v="45561889"/>
    <s v="VERONICA INES NIEBLES VARGAS"/>
    <n v="0"/>
    <n v="0"/>
    <n v="18900000"/>
    <n v="12180000"/>
    <n v="6720000"/>
    <x v="6"/>
    <s v="Beneficiar 600 personas con acciones para la promoción y atención de la salud mental"/>
    <n v="136303"/>
    <n v="1"/>
    <s v="2 - Bogotá confía en su bien-estar"/>
    <s v="10 - Salud Pública Integrada e Integral"/>
  </r>
  <r>
    <n v="2025"/>
    <x v="7"/>
    <d v="2025-01-01T00:00:00"/>
    <d v="2025-08-31T00:00:00"/>
    <s v="0020-01"/>
    <d v="2025-08-27T00:00:00"/>
    <n v="73"/>
    <s v="CONTRATO DE OBRA PUBLICA"/>
    <s v="709-20241"/>
    <s v="73 - CONTRATO DE OBRA PUBLICA"/>
    <n v="126"/>
    <s v="ORDENES DE PAGO"/>
    <n v="1590"/>
    <n v="1638"/>
    <s v="138716 - Adición y prorroga al contrato COP-709-2024, cuyo objeto es realizar la instalación de estructuras prefabricadas y obras necesarias para la implementación de salones comunales en la localidad de Sumapaz, basados en pre-diseños establecidos por el FDRS, por precios unitarios fijos y a monto agotable. 2696. Se expide el CDP a solicitud expresa del Ordenador del gasto mediante SIPSE 138716, recibido el 25 de agosto de 2025. Se expide el CRP mediante memorando 20257020022193, recibido el 27 de agosto de 2025."/>
    <s v="O23011745992024269601000"/>
    <s v="Participación incidente en Sumapaz"/>
    <n v="901903827"/>
    <s v="CONSORCIO DESARROLLO COMUNAL SM"/>
    <n v="0"/>
    <n v="0"/>
    <n v="352746354"/>
    <n v="0"/>
    <n v="352746354"/>
    <x v="17"/>
    <s v="Construir 4 sedes de salones comunales y/o casas de participación."/>
    <n v="138716"/>
    <n v="2"/>
    <s v="5 - Bogotá confía en su gobierno"/>
    <s v="39 - Camino hacia una democracia deliberativa con un gobierno cercano a la gente y con participación ciudadana"/>
  </r>
  <r>
    <n v="2025"/>
    <x v="7"/>
    <d v="2025-01-01T00:00:00"/>
    <d v="2025-08-31T00:00:00"/>
    <s v="0020-01"/>
    <d v="2025-08-27T00:00:00"/>
    <n v="145"/>
    <s v="CONTRATO DE PRESTACION DE SERVICIOS PROFESIONALES"/>
    <s v="196-20251"/>
    <s v="145 - CONTRATO DE PRESTACION DE SERVICIOS PROFESIONALES"/>
    <n v="126"/>
    <s v="ORDENES DE PAGO"/>
    <n v="1508"/>
    <n v="1639"/>
    <s v="137039 - Adición y prorroga al contrato 196-2025-CPS-P (125162), cuyo objeto es Prestar los servicios profesionales de geología para apoyar en la ejecución de los proyectos de inversión de infraestructura vial, en la de la localidad de Sumapaz. 2289. Se expide el CDP a solicitud expresa del ordenador del gasto mediante SIPSE137039, recibido el 30 de julio de 2025. Se expide el CRP mediante memorando 20257020022243, recibido el 27 de agosto de 2025."/>
    <s v="O23011745992024228901000"/>
    <s v="Movilidad para Sumapaz"/>
    <n v="1095812772"/>
    <s v="JUAN SEBASTIAN SAAVEDRA RIAÑO"/>
    <n v="0"/>
    <n v="0"/>
    <n v="19500000"/>
    <n v="12566667"/>
    <n v="6933333"/>
    <x v="1"/>
    <s v="Intervenir 40 Kilómetros-carril de malla vial rural con acciones de construcción y/o conservación"/>
    <n v="137039"/>
    <n v="1"/>
    <s v="4 - Bogotá ordena su territorio y avanza en su acción climática"/>
    <s v="26 - Movilidad Sostenible"/>
  </r>
  <r>
    <n v="2025"/>
    <x v="7"/>
    <d v="2025-01-01T00:00:00"/>
    <d v="2025-08-31T00:00:00"/>
    <s v="0020-01"/>
    <d v="2025-08-27T00:00:00"/>
    <n v="148"/>
    <s v="CONTRATO DE PRESTACION DE SERVICIOS DE APOYO A LA GESTION"/>
    <s v="372-2025"/>
    <s v="148 - CONTRATO DE PRESTACION DE SERVICIOS DE APOYO A LA GESTION"/>
    <n v="126"/>
    <s v="ORDENES DE PAGO"/>
    <n v="1555"/>
    <n v="1640"/>
    <s v="138208 - Prestar servicios de apoyo en la logística y organización del evento XXIV Feria Agroambiental Sumapaz 2025, orientado a promover la cultura, tradición y costumbres sumapaceñas, así como a fortalecer las prácticas agroambientales y reconocer las dinámicas rurales propias de la localidad de Sumapaz. Se expide CDP a solicitud expresa del Ordenador del Gasto mediante SIPSE 138208, recibido el 12 de agosto de 2025. Se expide el CRP mediante memorando 20257020022233, recibido el 27 de agosto de 2025."/>
    <s v="O23011745992024248601000"/>
    <s v="Acciones para la promoción de la cultura, tradición y costumbres sumapaceñas"/>
    <n v="1033768263"/>
    <s v="SEBASTIAN DAVID HURTADO CORTES"/>
    <n v="0"/>
    <n v="0"/>
    <n v="14000000"/>
    <n v="7000000"/>
    <n v="7000000"/>
    <x v="21"/>
    <s v="Realizar 12 eventos de promoción, circulación y apropiación de actividades artísticas, culturales y patrimoniales."/>
    <n v="138208"/>
    <n v="3"/>
    <s v="2 - Bogotá confía en su bien-estar"/>
    <s v="14 - Bogotá deportiva, recreativa, artística, patrimonial e intercultural"/>
  </r>
  <r>
    <n v="2025"/>
    <x v="7"/>
    <d v="2025-01-01T00:00:00"/>
    <d v="2025-08-31T00:00:00"/>
    <s v="0020-01"/>
    <d v="2025-08-27T00:00:00"/>
    <n v="148"/>
    <s v="CONTRATO DE PRESTACION DE SERVICIOS DE APOYO A LA GESTION"/>
    <s v="208-20251"/>
    <s v="148 - CONTRATO DE PRESTACION DE SERVICIOS DE APOYO A LA GESTION"/>
    <n v="126"/>
    <s v="ORDENES DE PAGO"/>
    <n v="1559"/>
    <n v="1641"/>
    <s v="138197 - Adición y prorroga al contrato 208-2025-CPS-P (127746), cuyo objeto es prestar los servicios profesionales al área de gestión del desarrollo local, para apoyar los factores económicos y financieros en la gestión contractual del fondo de desarrollo rural de Sumapaz. 2327. Se expide el CDP a solicitud expresa del Ordenador del Gasto mediante SIPSE 138197, recibido el 12 de agosto de 2025. Se expide el CRP mediante memorando 20257020022093, recibido el 27 de agosto de 2025."/>
    <s v="O23011745992024232701000"/>
    <s v="Fortalecimiento Institucional y sedes administrativas"/>
    <n v="79041345"/>
    <s v="JOSUE FERNANDO CLAVIJO MEDINA"/>
    <n v="0"/>
    <n v="0"/>
    <n v="22050000"/>
    <n v="7350000"/>
    <n v="14700000"/>
    <x v="0"/>
    <s v="Realizar 4 estrategias de fortalecimiento institucional (una por vigencia)."/>
    <n v="138197"/>
    <n v="2"/>
    <s v="5 - Bogotá confía en su gobierno"/>
    <s v="33 - Fortalecimiento institucional para un gobierno confiable"/>
  </r>
  <r>
    <n v="2025"/>
    <x v="7"/>
    <d v="2025-01-01T00:00:00"/>
    <d v="2025-08-31T00:00:00"/>
    <s v="0020-01"/>
    <d v="2025-08-27T00:00:00"/>
    <n v="148"/>
    <s v="CONTRATO DE PRESTACION DE SERVICIOS DE APOYO A LA GESTION"/>
    <s v="187-20251"/>
    <s v="148 - CONTRATO DE PRESTACION DE SERVICIOS DE APOYO A LA GESTION"/>
    <n v="126"/>
    <s v="ORDENES DE PAGO"/>
    <n v="1512"/>
    <n v="1642"/>
    <s v="137038 - Adición y prorroga al contrato 187-2025-CPS-AG (127542), cuyo objeto es prestar sus servicios de apoyo técnico y administrativo en el desarrollo de las actividades que se ejecutan dentro de la asistencia técnica agropecuaria en la localidad de Sumapaz. 2671.Se expide el CDP a solicitud expresa del ordenador del gasto mediante SIPSE137038, recibido el 30 de julio de 2025. Se expide el CRP mediante memorando 20257020022013, recibido el 27 de agosto de 2025."/>
    <s v="O23011745992024267101000"/>
    <s v="Asistencia técnica agropecuaria y educación ambiental en la localidad de Sumapaz"/>
    <n v="1023019730"/>
    <s v="EDISON FERNEY MARTINEZ MOLINA"/>
    <n v="0"/>
    <n v="0"/>
    <n v="10650000"/>
    <n v="6745000"/>
    <n v="3905000"/>
    <x v="2"/>
    <s v="Apoyar 500 predios rurales con buenas prácticas agropecuarias y ambientales que fortalezcan la protección a coberturas vegetales y recurso hídrico"/>
    <n v="137038"/>
    <n v="3"/>
    <s v="4 - Bogotá ordena su territorio y avanza en su acción climática"/>
    <s v="25 - Aumento de la resiliencia al cambio climático y reducción de la vulnerabilidad"/>
  </r>
  <r>
    <n v="2025"/>
    <x v="7"/>
    <d v="2025-01-01T00:00:00"/>
    <d v="2025-08-31T00:00:00"/>
    <s v="0020-01"/>
    <d v="2025-08-27T00:00:00"/>
    <n v="148"/>
    <s v="CONTRATO DE PRESTACION DE SERVICIOS DE APOYO A LA GESTION"/>
    <s v="213-20251"/>
    <s v="148 - CONTRATO DE PRESTACION DE SERVICIOS DE APOYO A LA GESTION"/>
    <n v="126"/>
    <s v="ORDENES DE PAGO"/>
    <n v="1506"/>
    <n v="1643"/>
    <s v="136997 - Adición y prórroga al contrato 213-2025-CPS-P (127564) cuyo objeto es Prestar los servicios profesionales como Abogado (a) de apoyo al Área de Gestión Policiva-Jurídica de la Alcaldía Local de Sumapaz. 2327. Se expide el CDP a solicitud expresa del ordenador del gasto mediante SIPSE136997, recibido el 30 de julio de 2025. Se expide el CRP mediante memorando 20257020021993, recibido el 27 de agosto de 2025."/>
    <s v="O23011745992024232701000"/>
    <s v="Fortalecimiento Institucional y sedes administrativas"/>
    <n v="79632494"/>
    <s v="ELZON FERNEY DELGADO MORALES"/>
    <n v="0"/>
    <n v="0"/>
    <n v="22050000"/>
    <n v="14210000"/>
    <n v="7840000"/>
    <x v="0"/>
    <s v="Realizar 4 estrategias de fortalecimiento institucional (una por vigencia)."/>
    <n v="136997"/>
    <n v="2"/>
    <s v="5 - Bogotá confía en su gobierno"/>
    <s v="33 - Fortalecimiento institucional para un gobierno confiable"/>
  </r>
  <r>
    <n v="2025"/>
    <x v="7"/>
    <d v="2025-01-01T00:00:00"/>
    <d v="2025-08-31T00:00:00"/>
    <s v="0020-01"/>
    <d v="2025-08-28T00:00:00"/>
    <n v="148"/>
    <s v="CONTRATO DE PRESTACION DE SERVICIOS DE APOYO A LA GESTION"/>
    <s v="038-20251"/>
    <s v="148 - CONTRATO DE PRESTACION DE SERVICIOS DE APOYO A LA GESTION"/>
    <n v="126"/>
    <s v="ORDENES DE PAGO"/>
    <n v="1485"/>
    <n v="1644"/>
    <s v="136230 - Adición y prórroga al contrato 038-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136230, recibido el 30 de julio de 2025. Se expide el CRP mediante memorando 20257020022263, recibido el 27 de agosto de 2025."/>
    <s v="O23011745992024267101000"/>
    <s v="Asistencia técnica agropecuaria y educación ambiental en la localidad de Sumapaz"/>
    <n v="52303112"/>
    <s v="ALEXANDRA  DAVILA AVENDAÑO"/>
    <n v="0"/>
    <n v="0"/>
    <n v="5460000"/>
    <n v="0"/>
    <n v="5460000"/>
    <x v="2"/>
    <s v="Apoyar 500 predios rurales con buenas prácticas agropecuarias y ambientales que fortalezcan la protección a coberturas vegetales y recurso hídrico"/>
    <n v="136230"/>
    <n v="3"/>
    <s v="4 - Bogotá ordena su territorio y avanza en su acción climática"/>
    <s v="25 - Aumento de la resiliencia al cambio climático y reducción de la vulnerabilidad"/>
  </r>
  <r>
    <n v="2025"/>
    <x v="7"/>
    <d v="2025-01-01T00:00:00"/>
    <d v="2025-08-31T00:00:00"/>
    <s v="0020-01"/>
    <d v="2025-08-28T00:00:00"/>
    <n v="148"/>
    <s v="CONTRATO DE PRESTACION DE SERVICIOS DE APOYO A LA GESTION"/>
    <s v="324-20251"/>
    <s v="148 - CONTRATO DE PRESTACION DE SERVICIOS DE APOYO A LA GESTION"/>
    <n v="125"/>
    <s v="ORDENES DE PAGO"/>
    <n v="1530"/>
    <n v="1645"/>
    <s v="137024 - Adición y prorroga al contrato 324-2025-CPS-AG (127555), cuyo objeto es prestar los servicios tecnológicos al área de gestión de desarrollo local, en las actividades administrativas de la gestión cultural de la localidad de Sumapaz. 2486. Se expide el CDP a solicitud expresa del ordenador del gasto mediante SIPSE 137024, recibido el 30 de julio de 2025. Se expide el CRP mediante memorando 2025702002283, recibido el 28 de agosto de 2025"/>
    <s v="O23011745992024248601000"/>
    <s v="Acciones para la promoción de la cultura, tradición y costumbres sumapaceñas"/>
    <n v="1010199232"/>
    <s v="ALEXANDRA CATALINA AMADOR TORRES"/>
    <n v="0"/>
    <n v="0"/>
    <n v="8875000"/>
    <n v="2485000"/>
    <n v="6390000"/>
    <x v="21"/>
    <s v="Capacitar 600 personas en los campos artísticos, interculturales, culturales y/o patrimoniales."/>
    <n v="137024"/>
    <n v="1"/>
    <s v="2 - Bogotá confía en su bien-estar"/>
    <s v="14 - Bogotá deportiva, recreativa, artística, patrimonial e intercultural"/>
  </r>
  <r>
    <n v="2025"/>
    <x v="7"/>
    <d v="2025-01-01T00:00:00"/>
    <d v="2025-08-31T00:00:00"/>
    <s v="0020-01"/>
    <d v="2025-08-28T00:00:00"/>
    <n v="145"/>
    <s v="CONTRATO DE PRESTACION DE SERVICIOS PROFESIONALES"/>
    <s v="216-20251"/>
    <s v="145 - CONTRATO DE PRESTACION DE SERVICIOS PROFESIONALES"/>
    <n v="125"/>
    <s v="ORDENES DE PAGO"/>
    <n v="1511"/>
    <n v="1646"/>
    <s v="136999 - Adición y prórroga al contrato 216-2025-CPS-P (12768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136999, recibido el 30 de julio de 2025. Se expide CRP mediante memorando 20257020022253&lt;(&gt;,&lt;)&gt; recibido el 28 de agosto de 2025."/>
    <s v="O23011745992024232701000"/>
    <s v="Fortalecimiento Institucional y sedes administrativas"/>
    <n v="51620368"/>
    <s v="VIANEY EULALIA ROLDAN ROJAS"/>
    <n v="0"/>
    <n v="0"/>
    <n v="22050000"/>
    <n v="0"/>
    <n v="22050000"/>
    <x v="0"/>
    <s v="Realizar 4 estrategias de fortalecimiento institucional (una por vigencia)."/>
    <n v="136999"/>
    <n v="2"/>
    <s v="5 - Bogotá confía en su gobierno"/>
    <s v="33 - Fortalecimiento institucional para un gobierno confiable"/>
  </r>
  <r>
    <n v="2025"/>
    <x v="8"/>
    <d v="2025-01-01T00:00:00"/>
    <d v="2025-09-30T00:00:00"/>
    <s v="0020-01"/>
    <d v="2025-09-01T00:00:00"/>
    <n v="145"/>
    <s v="CONTRATO DE PRESTACION DE SERVICIOS PROFESIONALES"/>
    <s v="258-2025"/>
    <s v="145 - CONTRATO DE PRESTACION DE SERVICIOS PROFESIONALES"/>
    <n v="121"/>
    <s v="ORDENES DE PAGO"/>
    <n v="1510"/>
    <n v="1647"/>
    <s v="137053 - Adición y prórroga al contrato 258-2025-CPS-P (126220) cuyo objeto es Prestar los servicios profesionales para atender el proyecto de atención de víctimas y justicia restaurativa, de la Alcaldía Local de Sumapaz. 2319. Se expide el CDP a solicitud expresa del ordenador del gasto mediante SIPSE 137053, recibido el 30 de julio de 2025. Se expide CRP mediante memorando 20257020022413, recibido el 1 de septiembre de 2025."/>
    <s v="O23011745992024231901000"/>
    <s v="Atención a víctimas en Sumapaz"/>
    <n v="80166167"/>
    <s v="JUAN CARLOS GOMEZ GARCIA"/>
    <n v="0"/>
    <n v="0"/>
    <n v="16905000"/>
    <n v="11270000"/>
    <n v="5635000"/>
    <x v="19"/>
    <s v="Realizar 4 acciones de construcción de paz que contribuyan al tejido social, la integración local, la sostenibilidad económica y/o desarrollo territorial para la reconciliación."/>
    <s v="137053"/>
    <n v="3"/>
    <s v="2 - Bogotá confía en su bien-estar"/>
    <s v="13 - Bogotá, un territorio de paz y reconciliación en donde todos puedan volver a empezar"/>
  </r>
  <r>
    <n v="2025"/>
    <x v="8"/>
    <d v="2025-01-01T00:00:00"/>
    <d v="2025-09-30T00:00:00"/>
    <s v="0020-01"/>
    <d v="2025-09-01T00:00:00"/>
    <n v="145"/>
    <s v="CONTRATO DE PRESTACION DE SERVICIOS PROFESIONALES"/>
    <s v="245-20251"/>
    <s v="145 - CONTRATO DE PRESTACION DE SERVICIOS PROFESIONALES"/>
    <n v="121"/>
    <s v="ORDENES DE PAGO"/>
    <n v="1509"/>
    <n v="1648"/>
    <s v="137003 - Adición y prórroga al contrato 245-2025-CPS-P (125153) cuyo objeto es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Se expide el CDP a solicitud expresa del ordenador del gasto mediante SIPSE137003, recibido el 30 de julio de 2025. Se expide CRP mediante memorando 20257020022423, recibido el 1 de septiembre de 2025."/>
    <s v="O23011745992024270301000"/>
    <s v="Una mejor educación para Sumapaz"/>
    <n v="1018442398"/>
    <s v="CLAUDIA PAOLA CASTRO ORJUELA"/>
    <n v="0"/>
    <n v="0"/>
    <n v="24000000"/>
    <n v="15200000"/>
    <n v="8800000"/>
    <x v="11"/>
    <s v="Beneficiar 160 estudiantes en programas de educación posmedia (niveles de formación técnico profesional, tecnólogo, profesional universitario y educación para el trabajo y desarrollo humano)."/>
    <s v="137003"/>
    <n v="3"/>
    <s v="3 - Bogotá confía en su potencial"/>
    <s v="16 - Atención Integral a la Primera Infancia y Educación como Eje del Potencial Humano"/>
  </r>
  <r>
    <n v="2025"/>
    <x v="8"/>
    <d v="2025-01-01T00:00:00"/>
    <d v="2025-09-30T00:00:00"/>
    <s v="0020-01"/>
    <d v="2025-09-01T00:00:00"/>
    <n v="148"/>
    <s v="CONTRATO DE PRESTACION DE SERVICIOS DE APOYO A LA GESTION"/>
    <s v="219-20251"/>
    <s v="148 - CONTRATO DE PRESTACION DE SERVICIOS DE APOYO A LA GESTION"/>
    <n v="121"/>
    <s v="ORDENES DE PAGO"/>
    <n v="1592"/>
    <n v="1649"/>
    <s v="139144 - Adición y prorroga al contrato 219-2025-CPS-AG (126251), cuyo objeto es prestar los servicios de apoyo técnico y administrativo en el desarrollo de las actividades que se ejecutan dentro de la asistencia técnica agropecuaria en la localidad de Sumapaz. 2671. Se expide a solicitud expresa del ordenador del gasto, mediante SIPSE 139144, recibido el 27 de agosto de 2025. Se expide CRP mediante memorando 20257020022433, recibido el 1 de septiembre de 2025."/>
    <s v="O23011745992024267101000"/>
    <s v="Asistencia técnica agropecuaria y educación ambiental en la localidad de Sumapaz"/>
    <n v="1022977504"/>
    <s v="YEISON FERNANDO PAEZ MENDOZA"/>
    <n v="0"/>
    <n v="0"/>
    <n v="10650000"/>
    <n v="6745000"/>
    <n v="3905000"/>
    <x v="2"/>
    <s v="Implementar 100 huertas rurales "/>
    <s v="139144"/>
    <n v="4"/>
    <s v="4 - Bogotá ordena su territorio y avanza en su acción climática"/>
    <s v="25 - Aumento de la resiliencia al cambio climático y reducción de la vulnerabilidad"/>
  </r>
  <r>
    <n v="2025"/>
    <x v="8"/>
    <d v="2025-01-01T00:00:00"/>
    <d v="2025-09-30T00:00:00"/>
    <s v="0020-01"/>
    <d v="2025-09-01T00:00:00"/>
    <n v="148"/>
    <s v="CONTRATO DE PRESTACION DE SERVICIOS DE APOYO A LA GESTION"/>
    <s v="209-20251"/>
    <s v="148 - CONTRATO DE PRESTACION DE SERVICIOS DE APOYO A LA GESTION"/>
    <n v="121"/>
    <s v="ORDENES DE PAGO"/>
    <n v="1518"/>
    <n v="1650"/>
    <s v="136995 - Adición y prórroga al contrato 209-2025-CPS-AG (127554) cuyo objeto es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el CDP a solicitud expresa del ordenador del gasto mediante SIPSE 136995, recibido el 30 de julio de 2025. Se expide CRP mediante memorando 20257020022373, recibido el 1 de septiembre de 2025."/>
    <s v="O23011745992024229001000"/>
    <s v="Fortaleciendo la justicia en Sumapaz"/>
    <n v="1032656480"/>
    <s v="OMAR JAVIER GONZALEZ PENAGOS"/>
    <n v="0"/>
    <n v="0"/>
    <n v="8505000"/>
    <n v="4725000"/>
    <n v="3780000"/>
    <x v="5"/>
    <s v="Fortalecer 8 programas de abordaje de conflictividad escolar para la convivencia con enfoque restaurativo"/>
    <s v="136995"/>
    <n v="4"/>
    <s v="1 - Bogotá avanza en su seguridad"/>
    <s v="4 - Servicios centrados en la justicia"/>
  </r>
  <r>
    <n v="2025"/>
    <x v="8"/>
    <d v="2025-01-01T00:00:00"/>
    <d v="2025-09-30T00:00:00"/>
    <s v="0020-01"/>
    <d v="2025-09-01T00:00:00"/>
    <n v="145"/>
    <s v="CONTRATO DE PRESTACION DE SERVICIOS PROFESIONALES"/>
    <s v="244-20251"/>
    <s v="145 - CONTRATO DE PRESTACION DE SERVICIOS PROFESIONALES"/>
    <n v="121"/>
    <s v="ORDENES DE PAGO"/>
    <n v="1561"/>
    <n v="1651"/>
    <s v="138196 - Adición y prorroga al contrato 244-2025-CPS-P (128155), cuyo objeto es Prestar los servicios profesionales al Área de Gestión del Desarrollo Local, para apoyar los factores económicos y financieros en la gestión contractual del Fondo de Desarrollo Rural de Sumapaz. 2327. Se expide a solicitud expresa del Ordenador del gasto mediante SIPSE 138196, recibido el 12 de agosto de 2025. Se expide el CRP mediante memorando 20257020022353, recibido el 1 de septiembre de 2025."/>
    <s v="O23011745992024232701000"/>
    <s v="Fortalecimiento Institucional y sedes administrativas"/>
    <n v="16732656"/>
    <s v="ADOLFO ALFREDO ABALLAY ORTEGON"/>
    <n v="0"/>
    <n v="0"/>
    <n v="22050000"/>
    <n v="13965000"/>
    <n v="8085000"/>
    <x v="0"/>
    <s v="Realizar 4 estrategias de fortalecimiento institucional (una por vigencia)."/>
    <s v="138196"/>
    <n v="2"/>
    <s v="5 - Bogotá confía en su gobierno"/>
    <s v="33 - Fortalecimiento institucional para un gobierno confiable"/>
  </r>
  <r>
    <n v="2025"/>
    <x v="8"/>
    <d v="2025-01-01T00:00:00"/>
    <d v="2025-09-30T00:00:00"/>
    <s v="0020-01"/>
    <d v="2025-09-01T00:00:00"/>
    <n v="148"/>
    <s v="CONTRATO DE PRESTACION DE SERVICIOS DE APOYO A LA GESTION"/>
    <s v="230-20251"/>
    <s v="148 - CONTRATO DE PRESTACION DE SERVICIOS DE APOYO A LA GESTION"/>
    <n v="121"/>
    <s v="ORDENES DE PAGO"/>
    <n v="1515"/>
    <n v="1652"/>
    <s v="137097 - Adición y prorroga al contrato 230-2025-CPS-AG (127820), cuyo objeto es Prestar los servicios técnicos para apoyar la ejecución de la meta&lt;(&gt;,&lt;)&gt; Vincular 1000 personas en acciones complementarias en salud física, nutricional y oral, a través del Circuito del Cuidado. 2324.Se expide el CDP a solicitud expresa del ordenador del gasto mediante SIPSE137097, recibido el 30 de julio de 2025. Se expide el CRP mediante memorando 20257020022513, recibido el 1 de septiembre de 2025."/>
    <s v="O23011745992024232401000"/>
    <s v="Acciones para el cuidado de la salud y el bienestar de las y los Sumapaceños"/>
    <n v="51970000"/>
    <s v="JUBA NIRSA POVEDA VARGAS"/>
    <n v="0"/>
    <n v="0"/>
    <n v="10080000"/>
    <n v="6384000"/>
    <n v="3696000"/>
    <x v="6"/>
    <s v="Vincular 1000 personas en acciones complementarias en salud física, nutricional y oral, a través del Circuito del Cuidado"/>
    <s v="137097"/>
    <n v="6"/>
    <s v="2 - Bogotá confía en su bien-estar"/>
    <s v="10 - Salud Pública Integrada e Integral"/>
  </r>
  <r>
    <n v="2025"/>
    <x v="8"/>
    <d v="2025-01-01T00:00:00"/>
    <d v="2025-09-30T00:00:00"/>
    <s v="0020-01"/>
    <d v="2025-09-01T00:00:00"/>
    <n v="148"/>
    <s v="CONTRATO DE PRESTACION DE SERVICIOS DE APOYO A LA GESTION"/>
    <s v="201-20251"/>
    <s v="148 - CONTRATO DE PRESTACION DE SERVICIOS DE APOYO A LA GESTION"/>
    <n v="121"/>
    <s v="ORDENES DE PAGO"/>
    <n v="1516"/>
    <n v="1653"/>
    <s v="137005 - Adición y prórroga al contrato 248-2025-CPS AG (125655) cuyo objeto es Prestar los servicios de apoyo técnico en los procesos que se adelantan en el almacén de la alcaldía local de Sumapaz. 2327. Se expide el CDP a solicitud expresa del ordenador del gasto mediante SIPSE 137005, recibido el 30 de julio de 2025. Se expide el CRP mediante memorando 20257020022463, recibido el 1 de septiembre de 2025."/>
    <s v="O23011745992024232701000"/>
    <s v="Fortalecimiento Institucional y sedes administrativas"/>
    <n v="1032465730"/>
    <s v="HAGGI STIVENT MONTAÑEZ CARO"/>
    <n v="10650000"/>
    <n v="0"/>
    <n v="0"/>
    <n v="0"/>
    <n v="0"/>
    <x v="0"/>
    <s v="Realizar 4 estrategias de fortalecimiento institucional (una por vigencia)."/>
    <s v="137005"/>
    <n v="2"/>
    <s v="5 - Bogotá confía en su gobierno"/>
    <s v="33 - Fortalecimiento institucional para un gobierno confiable"/>
  </r>
  <r>
    <n v="2025"/>
    <x v="8"/>
    <d v="2025-01-01T00:00:00"/>
    <d v="2025-09-30T00:00:00"/>
    <s v="0020-01"/>
    <d v="2025-09-01T00:00:00"/>
    <n v="148"/>
    <s v="CONTRATO DE PRESTACION DE SERVICIOS DE APOYO A LA GESTION"/>
    <s v="210-20251"/>
    <s v="148 - CONTRATO DE PRESTACION DE SERVICIOS DE APOYO A LA GESTION"/>
    <n v="121"/>
    <s v="ORDENES DE PAGO"/>
    <n v="1514"/>
    <n v="1654"/>
    <s v="137051 - Adición y prórroga al contrato 210-2025-CPS-AG (127519) cuyo objeto es Prestar sus servicios como auxiliar de apoyo en los temas de recreación y deporte para la formación integral y deportiva de las niñas, niños y adolescentes de la localidad de Sumapaz. 2388. Se expide el CDP a solicitud expresa del ordenador del gasto mediante SIPSE 137051, recibido el 30 de julio de 2025. Se expide el CRP mediante memorando 20257020022303, recibido el 1 de septiembre de 2025."/>
    <s v="O23011745992024238801000"/>
    <s v="Recreación y Deporte para Sumapaz"/>
    <n v="1001170058"/>
    <s v="MARLON FABIAN CASTELLANOS TORRES"/>
    <n v="0"/>
    <n v="0"/>
    <n v="6930000"/>
    <n v="2079000"/>
    <n v="4851000"/>
    <x v="10"/>
    <s v="Beneficiar  1200 personas en actividades recreo-deportivas comunitarias."/>
    <s v="137051"/>
    <n v="1"/>
    <s v="2 - Bogotá confía en su bien-estar"/>
    <s v="14 - Bogotá deportiva, recreativa, artística, patrimonial e intercultural"/>
  </r>
  <r>
    <n v="2025"/>
    <x v="8"/>
    <d v="2025-01-01T00:00:00"/>
    <d v="2025-09-30T00:00:00"/>
    <s v="0020-01"/>
    <d v="2025-09-01T00:00:00"/>
    <n v="145"/>
    <s v="CONTRATO DE PRESTACION DE SERVICIOS PROFESIONALES"/>
    <s v="253-20251"/>
    <s v="145 - CONTRATO DE PRESTACION DE SERVICIOS PROFESIONALES"/>
    <n v="121"/>
    <s v="ORDENES DE PAGO"/>
    <n v="1571"/>
    <n v="1655"/>
    <s v="138153 - Adición y prorroga al contrato 253-2025-CPS-P (125011), cuyo objeto es prestar los servicios profesionales especializados, al despacho y al área de gestión de desarrollo local, para apoyar los procesos jurídicos, administrativos y de contratación pública en la alcaldía local de Sumapaz. 2327, se expide a solicitud expresa del ordenador del gasto mediante SIPSE 138153, recibido el 20 de agosto de 2025. Se expide el CRP mediante memorando 20257020022523, recibido el 1 de septiembre de 2025."/>
    <s v="O23011745992024232701000"/>
    <s v="Fortalecimiento Institucional y sedes administrativas"/>
    <n v="1013600388"/>
    <s v="CRISTIAN RICARDO CAMARGO ORTIZ"/>
    <n v="0"/>
    <n v="0"/>
    <n v="30000000"/>
    <n v="10000000"/>
    <n v="20000000"/>
    <x v="0"/>
    <s v="Realizar 4 estrategias de fortalecimiento institucional (una por vigencia)."/>
    <s v="138153"/>
    <n v="2"/>
    <s v="5 - Bogotá confía en su gobierno"/>
    <s v="33 - Fortalecimiento institucional para un gobierno confiable"/>
  </r>
  <r>
    <n v="2025"/>
    <x v="8"/>
    <d v="2025-01-01T00:00:00"/>
    <d v="2025-09-30T00:00:00"/>
    <s v="0020-01"/>
    <d v="2025-09-03T00:00:00"/>
    <n v="148"/>
    <s v="CONTRATO DE PRESTACION DE SERVICIOS DE APOYO A LA GESTION"/>
    <s v="289-20251"/>
    <s v="148 - CONTRATO DE PRESTACION DE SERVICIOS DE APOYO A LA GESTION"/>
    <n v="119"/>
    <s v="ORDENES DE PAGO"/>
    <n v="1573"/>
    <n v="1656"/>
    <s v="137731 - Adición y prorroga al contrato 289-2025-CPS-AG (131253), cuyo objeto es prestar los servicios como auxiliar administrativa en las corregidurías de la localidad de Sumapaz. 2327. Se expide a solicitud expresa del Ordenador del gasto mediante SIPSE 137731, recibido el 20 de agosto de 2025. Se expide CRP mediante memorando 20257020022623, recibido el 3 de septiembre de 2025."/>
    <s v="O23011745992024232701000"/>
    <s v="Fortalecimiento Institucional y sedes administrativas"/>
    <n v="1072428609"/>
    <s v="LUZ ADRIANA RODRIGUEZ PEÑALOZA"/>
    <n v="0"/>
    <n v="0"/>
    <n v="9000000"/>
    <n v="0"/>
    <n v="9000000"/>
    <x v="0"/>
    <s v="Realizar 4 estrategias de fortalecimiento institucional (una por vigencia)."/>
    <s v="137731"/>
    <n v="2"/>
    <s v="5 - Bogotá confía en su gobierno"/>
    <s v="33 - Fortalecimiento institucional para un gobierno confiable"/>
  </r>
  <r>
    <n v="2025"/>
    <x v="8"/>
    <d v="2025-01-01T00:00:00"/>
    <d v="2025-09-30T00:00:00"/>
    <s v="0020-01"/>
    <d v="2025-09-03T00:00:00"/>
    <n v="145"/>
    <s v="CONTRATO DE PRESTACION DE SERVICIOS PROFESIONALES"/>
    <s v="374-2025"/>
    <s v="145 - CONTRATO DE PRESTACION DE SERVICIOS PROFESIONALES"/>
    <n v="119"/>
    <s v="ORDENES DE PAGO"/>
    <n v="1576"/>
    <n v="1657"/>
    <s v="138175 - Prestar servicios profesionales con plena autonomía técnica y administrativa, brindando acompañamiento jurídico al despacho del Alcalde Local en los asuntos que así lo requieran, particularmente en la gestión contractual y en el seguimiento de las diferentes etapas precontractuales de los procesos y apoyar las actividades relacionadas con la liquidación de contratos y el cierre de expedientes contractuales, con el fin de garantizar el cumplimiento de los términos y requisitos legales establecidos. 2327.Se expide el CDP a solicitud expresa del Ordenador del Gasto mediante SIPSE 138175, recibido el 25 de agosto de 2025. Se expide CRP mediante memorando 20257020022663, recibido el 3 de septiembre de 2025."/>
    <s v="O23011745992024232701000"/>
    <s v="Fortalecimiento Institucional y sedes administrativas"/>
    <n v="1010171738"/>
    <s v="EFRAIN  MOLANO VARGAS"/>
    <n v="0"/>
    <n v="0"/>
    <n v="29250000"/>
    <n v="11483333"/>
    <n v="17766667"/>
    <x v="0"/>
    <s v="Realizar 4 estrategias de fortalecimiento institucional (una por vigencia)."/>
    <s v="138175"/>
    <n v="2"/>
    <s v="5 - Bogotá confía en su gobierno"/>
    <s v="33 - Fortalecimiento institucional para un gobierno confiable"/>
  </r>
  <r>
    <n v="2025"/>
    <x v="8"/>
    <d v="2025-01-01T00:00:00"/>
    <d v="2025-09-30T00:00:00"/>
    <s v="0020-01"/>
    <d v="2025-09-03T00:00:00"/>
    <n v="148"/>
    <s v="CONTRATO DE PRESTACION DE SERVICIOS DE APOYO A LA GESTION"/>
    <s v="287-20251"/>
    <s v="148 - CONTRATO DE PRESTACION DE SERVICIOS DE APOYO A LA GESTION"/>
    <n v="119"/>
    <s v="ORDENES DE PAGO"/>
    <n v="1521"/>
    <n v="1658"/>
    <s v="137015 - Adición y prorroga al contrato 287-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137015, recibido el 30 de julio de 2025. Se expide CRP mediante memorando 20257020022643, recibido el 3 de septiembre de 2025."/>
    <s v="O23011745992024238801000"/>
    <s v="Recreación y Deporte para Sumapaz"/>
    <n v="1022977317"/>
    <s v="JUAN DAVID HIDROBO MORENO"/>
    <n v="15120000"/>
    <n v="0"/>
    <n v="0"/>
    <n v="0"/>
    <n v="0"/>
    <x v="10"/>
    <s v="Capacitar 1000 personas en los campos deportivos o recreativos "/>
    <s v="137015"/>
    <n v="3"/>
    <s v="2 - Bogotá confía en su bien-estar"/>
    <s v="14 - Bogotá deportiva, recreativa, artística, patrimonial e intercultural"/>
  </r>
  <r>
    <n v="2025"/>
    <x v="8"/>
    <d v="2025-01-01T00:00:00"/>
    <d v="2025-09-30T00:00:00"/>
    <s v="0020-01"/>
    <d v="2025-09-03T00:00:00"/>
    <n v="148"/>
    <s v="CONTRATO DE PRESTACION DE SERVICIOS DE APOYO A LA GESTION"/>
    <s v="277-20251"/>
    <s v="148 - CONTRATO DE PRESTACION DE SERVICIOS DE APOYO A LA GESTION"/>
    <n v="119"/>
    <s v="ORDENES DE PAGO"/>
    <n v="1520"/>
    <n v="1659"/>
    <s v="137014 - Adición y prorroga al contrato 277-2025-CPS-P (127739), cuyo objeto es prestar los servicios tecnólogos para apoyar los procesos administrativos que se adelantan en el despacho de la alcaldía local de Sumapaz.2327. .Se expide el CDP a solicitud expresa del ordenador del gasto mediante SIPSE137014, recibido el 30 de julio de 2025"/>
    <s v="O23011745992024232701000"/>
    <s v="Fortalecimiento Institucional y sedes administrativas"/>
    <n v="1012418057"/>
    <s v="LUZ ANGELA MORALES HILARION"/>
    <n v="0"/>
    <n v="0"/>
    <n v="9900000"/>
    <n v="2200000"/>
    <n v="7700000"/>
    <x v="0"/>
    <s v="Realizar 4 estrategias de fortalecimiento institucional (una por vigencia)."/>
    <s v="137014"/>
    <n v="2"/>
    <s v="5 - Bogotá confía en su gobierno"/>
    <s v="33 - Fortalecimiento institucional para un gobierno confiable"/>
  </r>
  <r>
    <n v="2025"/>
    <x v="8"/>
    <d v="2025-01-01T00:00:00"/>
    <d v="2025-09-30T00:00:00"/>
    <s v="0020-01"/>
    <d v="2025-09-03T00:00:00"/>
    <n v="148"/>
    <s v="CONTRATO DE PRESTACION DE SERVICIOS DE APOYO A LA GESTION"/>
    <s v="212-20251"/>
    <s v="148 - CONTRATO DE PRESTACION DE SERVICIOS DE APOYO A LA GESTION"/>
    <n v="119"/>
    <s v="ORDENES DE PAGO"/>
    <n v="1639"/>
    <n v="1660"/>
    <s v="141467 - Adición y prorroga al contrato 212-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mediante SIPSE 141467, recibido el 01 de septiembre de 2025. Se expide CRP mediante memorando 20257020022783, recibido el 3 de septiembre de 2025."/>
    <s v="O23011745992024223001000"/>
    <s v="Por una mejor convivencia en Sumapaz"/>
    <n v="53119436"/>
    <s v="ANGELIS  POVEDA LOPEZ"/>
    <n v="0"/>
    <n v="0"/>
    <n v="8505000"/>
    <n v="5386500"/>
    <n v="3118500"/>
    <x v="7"/>
    <s v="Implementar 16 acciones formativas diferenciales para la promoción de la convivencia ciudadana"/>
    <s v="141467"/>
    <n v="1"/>
    <s v="1 - Bogotá avanza en su seguridad"/>
    <s v="1 - Diálogo social y cultura ciudadana para la convivencia pacifica y la recuperación de la confianza"/>
  </r>
  <r>
    <n v="2025"/>
    <x v="8"/>
    <d v="2025-01-01T00:00:00"/>
    <d v="2025-09-30T00:00:00"/>
    <s v="0020-01"/>
    <d v="2025-09-03T00:00:00"/>
    <n v="145"/>
    <s v="CONTRATO DE PRESTACION DE SERVICIOS PROFESIONALES"/>
    <s v="220-20251"/>
    <s v="145 - CONTRATO DE PRESTACION DE SERVICIOS PROFESIONALES"/>
    <n v="119"/>
    <s v="ORDENES DE PAGO"/>
    <n v="1638"/>
    <n v="1661"/>
    <s v="141425 - Adición y prorroga al contrato 220-2025-CPS-P (127550), cuyo objeto es Prestar los servicios artísticos y musicales profesionales para apoyar la gestión cultural de la localidad de Sumapaz. 2486. Se expide CDP a solicitud expresa del Ordenador del gasto, mediante SIPSE 141425, recibido el 1 de septiembre de 2025. Se expide CRP mediante memorando 20257020022793, recibido el 3 de septiembre de 2025."/>
    <s v="O23011745992024248601000"/>
    <s v="Acciones para la promoción de la cultura, tradición y costumbres sumapaceñas"/>
    <n v="1032381512"/>
    <s v="ALEXANDRA MARCELA TORRES VELANDIA"/>
    <n v="0"/>
    <n v="0"/>
    <n v="15120000"/>
    <n v="9576000"/>
    <n v="5544000"/>
    <x v="21"/>
    <s v="Capacitar 600 personas en los campos artísticos, interculturales, culturales y/o patrimoniales."/>
    <s v="141425"/>
    <n v="1"/>
    <s v="2 - Bogotá confía en su bien-estar"/>
    <s v="14 - Bogotá deportiva, recreativa, artística, patrimonial e intercultural"/>
  </r>
  <r>
    <n v="2025"/>
    <x v="8"/>
    <d v="2025-01-01T00:00:00"/>
    <d v="2025-09-30T00:00:00"/>
    <s v="0020-01"/>
    <d v="2025-09-03T00:00:00"/>
    <n v="145"/>
    <s v="CONTRATO DE PRESTACION DE SERVICIOS PROFESIONALES"/>
    <s v="376-2025"/>
    <s v="145 - CONTRATO DE PRESTACION DE SERVICIOS PROFESIONALES"/>
    <n v="119"/>
    <s v="ORDENES DE PAGO"/>
    <n v="1577"/>
    <n v="1662"/>
    <s v="138176 - Prestar los servicios profesionales apoyando al profesional financiero del despacho en los procesos contables, presupuestales y financieros a cargo de la Alcaldía Local de Sumapaz, así como en la revisión de los documentos contables asociados al pago de los contratos del Fondo de Desarrollo Local, aplicando la normatividad vigente. 2327. Se expide el CDP a solicitud expresa del Ordenador del Gasto mediante SIPSE 138176, recibido el 25 de agosto de 2025. Se expide CRP mediante memorando 20257020022723, recibido el 3 de septiembre de 2025."/>
    <s v="O23011745992024232701000"/>
    <s v="Fortalecimiento Institucional y sedes administrativas"/>
    <n v="1005237122"/>
    <s v="LAURA VALENTINA CARDENAS REYES"/>
    <n v="0"/>
    <n v="0"/>
    <n v="18000000"/>
    <n v="6800000"/>
    <n v="11200000"/>
    <x v="0"/>
    <s v="Realizar 4 estrategias de fortalecimiento institucional (una por vigencia)."/>
    <s v="138176"/>
    <n v="2"/>
    <s v="5 - Bogotá confía en su gobierno"/>
    <s v="33 - Fortalecimiento institucional para un gobierno confiable"/>
  </r>
  <r>
    <n v="2025"/>
    <x v="8"/>
    <d v="2025-01-01T00:00:00"/>
    <d v="2025-09-30T00:00:00"/>
    <s v="0020-01"/>
    <d v="2025-09-03T00:00:00"/>
    <n v="145"/>
    <s v="CONTRATO DE PRESTACION DE SERVICIOS PROFESIONALES"/>
    <s v="250-20251"/>
    <s v="145 - CONTRATO DE PRESTACION DE SERVICIOS PROFESIONALES"/>
    <n v="119"/>
    <s v="ORDENES DE PAGO"/>
    <n v="1637"/>
    <n v="1663"/>
    <s v="141426 - Adición y prorroga al contrato 250-2025-CPS-P (127557), cuyo objeto es prestar los servicios profesionales especializados para apoyar la planeación, ejecución y seguimiento del proyecto de inversión de cultura que ejecute el fondo de desarrollo rural de Sumapaz. 2486. Se expide CDP a solicitud expresa del Ordenador del gasto mediante SIPSE 141426, recibido el 1 de septiembre de 2025. Se expide CRP mediante memorando 20257020022803, recibido el 3 de septiembre de 2025."/>
    <s v="O23011745992024248601000"/>
    <s v="Acciones para la promoción de la cultura, tradición y costumbres sumapaceñas"/>
    <n v="1015426783"/>
    <s v="LAURA VIVIANA BARRAGAN CRUZ"/>
    <n v="0"/>
    <n v="0"/>
    <n v="25200000"/>
    <n v="15960000"/>
    <n v="9240000"/>
    <x v="21"/>
    <s v="Capacitar 600 personas en los campos artísticos, interculturales, culturales y/o patrimoniales."/>
    <s v="141426"/>
    <n v="1"/>
    <s v="2 - Bogotá confía en su bien-estar"/>
    <s v="14 - Bogotá deportiva, recreativa, artística, patrimonial e intercultural"/>
  </r>
  <r>
    <n v="2025"/>
    <x v="8"/>
    <d v="2025-01-01T00:00:00"/>
    <d v="2025-09-30T00:00:00"/>
    <s v="0020-01"/>
    <d v="2025-09-03T00:00:00"/>
    <n v="148"/>
    <s v="CONTRATO DE PRESTACION DE SERVICIOS DE APOYO A LA GESTION"/>
    <s v="287-20251"/>
    <s v="148 - CONTRATO DE PRESTACION DE SERVICIOS DE APOYO A LA GESTION"/>
    <n v="119"/>
    <s v="ORDENES DE PAGO"/>
    <n v="1521"/>
    <n v="1664"/>
    <s v="137015 - Adición y prorroga al contrato 287-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137015, recibido el 30 de julio de 2025. Se expide CRP mediante memorando 20257020022643, recibido el 3 de septiembre de 2025."/>
    <s v="O23011745992024238801000"/>
    <s v="Recreación y Deporte para Sumapaz"/>
    <n v="1022997317"/>
    <s v="OMAR ISRAEL CASTELLANOS MORALES"/>
    <n v="0"/>
    <n v="0"/>
    <n v="15120000"/>
    <n v="8400000"/>
    <n v="6720000"/>
    <x v="10"/>
    <s v="Capacitar 1000 personas en los campos deportivos o recreativos "/>
    <s v="137015"/>
    <n v="3"/>
    <s v="2 - Bogotá confía en su bien-estar"/>
    <s v="14 - Bogotá deportiva, recreativa, artística, patrimonial e intercultural"/>
  </r>
  <r>
    <n v="2025"/>
    <x v="8"/>
    <d v="2025-01-01T00:00:00"/>
    <d v="2025-09-30T00:00:00"/>
    <s v="0020-01"/>
    <d v="2025-09-05T00:00:00"/>
    <n v="145"/>
    <s v="CONTRATO DE PRESTACION DE SERVICIOS PROFESIONALES"/>
    <s v="378-2025"/>
    <s v="145 - CONTRATO DE PRESTACION DE SERVICIOS PROFESIONALES"/>
    <n v="117"/>
    <s v="ORDENES DE PAGO"/>
    <n v="1585"/>
    <n v="1665"/>
    <s v="139163 - 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el CDP a solicitud expresa del ordenador del gasto mediante SIPSE 139163, con certificado de no existencia No. 62410 del 22/08/2025, recibido el 25 de agosto de 2025.Se expide CRP mediante memorando 20257020022873, recibido el 5 de septiembre de 2025."/>
    <s v="O23011745992024267101000"/>
    <s v="Asistencia técnica agropecuaria y educación ambiental en la localidad de Sumapaz"/>
    <n v="1015467250"/>
    <s v="ANDRES FELIPE NIÑO RODRIGUEZ"/>
    <n v="0"/>
    <n v="0"/>
    <n v="15000000"/>
    <n v="8500000"/>
    <n v="6500000"/>
    <x v="2"/>
    <s v="Apoyar 500 predios rurales con buenas prácticas agropecuarias y ambientales que fortalezcan la protección a coberturas vegetales y recurso hídrico"/>
    <s v="139163"/>
    <n v="3"/>
    <s v="4 - Bogotá ordena su territorio y avanza en su acción climática"/>
    <s v="25 - Aumento de la resiliencia al cambio climático y reducción de la vulnerabilidad"/>
  </r>
  <r>
    <n v="2025"/>
    <x v="8"/>
    <d v="2025-01-01T00:00:00"/>
    <d v="2025-09-30T00:00:00"/>
    <s v="0020-01"/>
    <d v="2025-09-08T00:00:00"/>
    <n v="31"/>
    <s v="RESOLUCION"/>
    <s v="RES 004-2025"/>
    <s v="31 - RESOLUCION"/>
    <n v="114"/>
    <s v="ORDENES DE PAGO"/>
    <n v="1675"/>
    <n v="1666"/>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s v="POSITIVA COMPAÑIA DE SEGUROS SA"/>
    <n v="0"/>
    <n v="0"/>
    <n v="154900"/>
    <n v="154900"/>
    <n v="0"/>
    <x v="1"/>
    <s v="Intervenir 40 Kilómetros-carril de malla vial rural con acciones de construcción y/o conservación"/>
    <s v="Atende"/>
    <n v="1"/>
    <s v="4 - Bogotá ordena su territorio y avanza en su acción climática"/>
    <s v="26 - Movilidad Sostenible"/>
  </r>
  <r>
    <n v="2025"/>
    <x v="8"/>
    <d v="2025-01-01T00:00:00"/>
    <d v="2025-09-30T00:00:00"/>
    <s v="0020-01"/>
    <d v="2025-09-08T00:00:00"/>
    <n v="31"/>
    <s v="RESOLUCION"/>
    <s v="RES 004-2025"/>
    <s v="31 - RESOLUCION"/>
    <n v="114"/>
    <s v="ORDENES DE PAGO"/>
    <n v="1675"/>
    <n v="1666"/>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s v="POSITIVA COMPAÑIA DE SEGUROS SA"/>
    <n v="0"/>
    <n v="0"/>
    <n v="372000"/>
    <n v="372000"/>
    <n v="0"/>
    <x v="18"/>
    <s v="Lograr 16 hectáreas en proceso de restauración ecológica"/>
    <s v="Atende"/>
    <n v="2"/>
    <s v="4 - Bogotá ordena su territorio y avanza en su acción climática"/>
    <s v="25 - Aumento de la resiliencia al cambio climático y reducción de la vulnerabilidad"/>
  </r>
  <r>
    <n v="2025"/>
    <x v="8"/>
    <d v="2025-01-01T00:00:00"/>
    <d v="2025-09-30T00:00:00"/>
    <s v="0020-01"/>
    <d v="2025-09-08T00:00:00"/>
    <n v="145"/>
    <s v="CONTRATO DE PRESTACION DE SERVICIOS PROFESIONALES"/>
    <s v="375-2025"/>
    <s v="145 - CONTRATO DE PRESTACION DE SERVICIOS PROFESIONALES"/>
    <n v="114"/>
    <s v="ORDENES DE PAGO"/>
    <n v="1582"/>
    <n v="1667"/>
    <s v="139044 - Prestar los servicios como Profesional Especializado para realizar el seguimiento de los proyectos del Plan de Desarrollo Local 2025-2028 del Fondo de Desarrollo Local de Sumapaz, así como a su ejecución. 2327. Se expide a solicitud expresa del ordenador del gasto mediante SIPSE 139044, con certificado de no existencia 62408 del 22/08/2025, recibido el 25 de agosto de 2025.Se expide CRP mediante memorando 20257020022893, recibido el 8 de septiembre de 2025."/>
    <s v="O23011745992024232701000"/>
    <s v="Fortalecimiento Institucional y sedes administrativas"/>
    <n v="1024563513"/>
    <s v="NAYIB SELENIA CALIFA GARZON"/>
    <n v="0"/>
    <n v="0"/>
    <n v="24000000"/>
    <n v="13600000"/>
    <n v="10400000"/>
    <x v="0"/>
    <s v="Realizar 4 estrategias de fortalecimiento institucional (una por vigencia)."/>
    <s v="139044"/>
    <n v="2"/>
    <s v="5 - Bogotá confía en su gobierno"/>
    <s v="33 - Fortalecimiento institucional para un gobierno confiable"/>
  </r>
  <r>
    <n v="2025"/>
    <x v="8"/>
    <d v="2025-01-01T00:00:00"/>
    <d v="2025-09-30T00:00:00"/>
    <s v="0020-01"/>
    <d v="2025-09-09T00:00:00"/>
    <n v="145"/>
    <s v="CONTRATO DE PRESTACION DE SERVICIOS PROFESIONALES"/>
    <s v="379-2025"/>
    <s v="145 - CONTRATO DE PRESTACION DE SERVICIOS PROFESIONALES"/>
    <n v="113"/>
    <s v="ORDENES DE PAGO"/>
    <n v="1629"/>
    <n v="1668"/>
    <s v="138236 - Prestar servicios profesionales para diseñar e implementar proyectos ciudadanos de educación ambiental orientados a promover cambios en los hábitos de consumo, fomentar la separación en la fuente y fortalecer las prácticas de reciclaje en la localidad de Sumapaz. 2671. Se expide CDP a solicitud expresa del Ordenador del gasto, mediante SIPSE 138236, con certificado de no existencia 62635 del 28 de agosto de 2025, recibido el 1 de septiembre de 2025. Se expide el CRP mediante memorando 20257020022903, recibido el 9 de septiembre de 2025."/>
    <s v="O23011745992024267101000"/>
    <s v="Asistencia técnica agropecuaria y educación ambiental en la localidad de Sumapaz"/>
    <n v="1024602402"/>
    <s v="BRAYAN DAVID MARTINEZ ZARATE"/>
    <n v="0"/>
    <n v="0"/>
    <n v="20000000"/>
    <n v="8500000"/>
    <n v="11500000"/>
    <x v="2"/>
    <s v="Capacitar 500 personas en separación en la fuente y reciclaje."/>
    <s v="138236"/>
    <n v="2"/>
    <s v="4 - Bogotá ordena su territorio y avanza en su acción climática"/>
    <s v="25 - Aumento de la resiliencia al cambio climático y reducción de la vulnerabilidad"/>
  </r>
  <r>
    <n v="2025"/>
    <x v="8"/>
    <d v="2025-01-01T00:00:00"/>
    <d v="2025-09-30T00:00:00"/>
    <s v="0020-01"/>
    <d v="2025-09-09T00:00:00"/>
    <n v="145"/>
    <s v="CONTRATO DE PRESTACION DE SERVICIOS PROFESIONALES"/>
    <s v="300-20251"/>
    <s v="145 - CONTRATO DE PRESTACION DE SERVICIOS PROFESIONALES"/>
    <n v="113"/>
    <s v="ORDENES DE PAGO"/>
    <n v="1648"/>
    <n v="1669"/>
    <s v="139866 - Adición y prorroga al contrato 300-2025-CPS-P (131054), cuyo objeto es prestar los servicios profesionales de apoyo psicosocial al área de gestión de desarrollo local para generar acciones complementarias en salud en la localidad de Sumapaz. 2324. Se expide el CDP a solicitud expresa del Ordenador del Gasto mediante SIPSE 139866, recibido el 4 de septiembre de 2025.Se expide CRP mediante memorando 20257020023013,recibido 09 de septiembre 2025."/>
    <s v="O23011745992024232401000"/>
    <s v="Acciones para el cuidado de la salud y el bienestar de las y los Sumapaceños"/>
    <n v="1020795504"/>
    <s v="DANIELA ALEJANDRA RUBIANO VIDAL"/>
    <n v="0"/>
    <n v="0"/>
    <n v="18900000"/>
    <n v="10500000"/>
    <n v="8400000"/>
    <x v="6"/>
    <s v="Beneficiar 600 personas con acciones para la promoción y atención de la salud mental"/>
    <s v="139866"/>
    <n v="1"/>
    <s v="2 - Bogotá confía en su bien-estar"/>
    <s v="10 - Salud Pública Integrada e Integral"/>
  </r>
  <r>
    <n v="2025"/>
    <x v="8"/>
    <d v="2025-01-01T00:00:00"/>
    <d v="2025-09-30T00:00:00"/>
    <s v="0020-01"/>
    <d v="2025-09-11T00:00:00"/>
    <n v="148"/>
    <s v="CONTRATO DE PRESTACION DE SERVICIOS DE APOYO A LA GESTION"/>
    <s v="391-2025"/>
    <s v="148 - CONTRATO DE PRESTACION DE SERVICIOS DE APOYO A LA GESTION"/>
    <n v="111"/>
    <s v="ORDENES DE PAGO"/>
    <n v="1686"/>
    <n v="1670"/>
    <s v="140777 - Prestar los servicios de apoyo técnico en las actividades administrativas y operativas del parque automotor en la Alcaldía Local de Sumapaz.2289. Se expide a solicitud expresa del Ordenador del gasto mediante SIPSE 140777, con certificado de no existencia 62528 del 28 de agosto de 2025, recibido el 8 de septiembre 2025. Se expide el CRP 385-2025 mediante memorando 20257020023203, recibido el 11 de septiembre de 2025."/>
    <s v="O23011745992024228901000"/>
    <s v="Movilidad para Sumapaz"/>
    <n v="1000473266"/>
    <s v="MARIA JULIANA VELOZA JOYA"/>
    <n v="0"/>
    <n v="0"/>
    <n v="9330000"/>
    <n v="4768667"/>
    <n v="4561333"/>
    <x v="1"/>
    <s v="Intervenir 40 Kilómetros-carril de malla vial rural con acciones de construcción y/o conservación"/>
    <s v="140777"/>
    <n v="1"/>
    <s v="4 - Bogotá ordena su territorio y avanza en su acción climática"/>
    <s v="26 - Movilidad Sostenible"/>
  </r>
  <r>
    <n v="2025"/>
    <x v="8"/>
    <d v="2025-01-01T00:00:00"/>
    <d v="2025-09-30T00:00:00"/>
    <s v="0020-01"/>
    <d v="2025-09-11T00:00:00"/>
    <n v="145"/>
    <s v="CONTRATO DE PRESTACION DE SERVICIOS PROFESIONALES"/>
    <s v="388-2025"/>
    <s v="145 - CONTRATO DE PRESTACION DE SERVICIOS PROFESIONALES"/>
    <n v="111"/>
    <s v="ORDENES DE PAGO"/>
    <n v="1578"/>
    <n v="1671"/>
    <s v="138177 - 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 2327. Se expide el CDP a solicitud expresa del Ordenador del Gasto mediante SIPSE 138177, con certificado de no existencia 62411 del 22/08/2025, recibido el 25 de agosto de 2025. Se expide el CRP memorando 20257020023193, recibido 11 de septiembre de 2025."/>
    <s v="O23011745992024232701000"/>
    <s v="Fortalecimiento Institucional y sedes administrativas"/>
    <n v="52283101"/>
    <s v="CLAUDIA  GARCIA ECHEVERRI"/>
    <n v="0"/>
    <n v="0"/>
    <n v="28000000"/>
    <n v="10266667"/>
    <n v="17733333"/>
    <x v="0"/>
    <s v="Realizar 4 estrategias de fortalecimiento institucional (una por vigencia)."/>
    <s v="138177"/>
    <n v="2"/>
    <s v="5 - Bogotá confía en su gobierno"/>
    <s v="33 - Fortalecimiento institucional para un gobierno confiable"/>
  </r>
  <r>
    <n v="2025"/>
    <x v="8"/>
    <d v="2025-01-01T00:00:00"/>
    <d v="2025-09-30T00:00:00"/>
    <s v="0020-01"/>
    <d v="2025-09-11T00:00:00"/>
    <n v="145"/>
    <s v="CONTRATO DE PRESTACION DE SERVICIOS PROFESIONALES"/>
    <s v="382-2025"/>
    <s v="145 - CONTRATO DE PRESTACION DE SERVICIOS PROFESIONALES"/>
    <n v="111"/>
    <s v="ORDENES DE PAGO"/>
    <n v="1618"/>
    <n v="1672"/>
    <s v="138183 - Prestar los servicios profesionales especializados para realizar la planeación, la gestión, el seguimiento y la ejecución de los procesos de conectividad y sistemas fotovoltaicos del Fondo de Desarrollo Rural de Sumapaz. 2265. Se expide CDP a solicitud expresa del Ordenador del gasto, mediante SIPSE 138183, con certificado de no existencia 620613 del 28 de agosto de 2025, recibido el 1 de septiembre de 2025. Se expide CRP mediante memorando 20257020023063, recibido el 11 de septiembre de 2025."/>
    <s v="O23011745992024226501000"/>
    <s v="Fortaleciendo la Conectividad en Sumapaz"/>
    <n v="79756594"/>
    <s v="ALEXANDER  FRANCO MONTAÑO"/>
    <n v="0"/>
    <n v="0"/>
    <n v="32000000"/>
    <n v="13333333"/>
    <n v="18666667"/>
    <x v="14"/>
    <s v="Operativizar 17 Centros de Acceso Comunitario en zonas rurales y/o apartadas y/o urbanas, con énfasis en Servicios TIC´s generados."/>
    <s v="138183"/>
    <n v="1"/>
    <s v="5 - Bogotá confía en su gobierno"/>
    <s v="35 - Bogotá ciudad Inteligente"/>
  </r>
  <r>
    <n v="2025"/>
    <x v="8"/>
    <d v="2025-01-01T00:00:00"/>
    <d v="2025-09-30T00:00:00"/>
    <s v="0020-01"/>
    <d v="2025-09-11T00:00:00"/>
    <n v="148"/>
    <s v="CONTRATO DE PRESTACION DE SERVICIOS DE APOYO A LA GESTION"/>
    <s v="270-20251"/>
    <s v="148 - CONTRATO DE PRESTACION DE SERVICIOS DE APOYO A LA GESTION"/>
    <n v="111"/>
    <s v="ORDENES DE PAGO"/>
    <n v="1476"/>
    <n v="1673"/>
    <s v="136656 - Adición y prorroga al contrato 270-2025-CPS-AG (126252), cuyo objeto es prestar los servicios técnicos al desarrollo de las actividades de inseminación, sanidad y producción animal en el marco de la asistencia técnica agropecuaria en la localidad de Sumapaz. 2671. Se expide el CDP a solicitud expresa del ordenador del gasto mediante SIPSE136656, recibido el 30 de julio de 2025. Se expide el CRP mediante memorando 20257020023063, recibido el 11 de septiembre de 2025."/>
    <s v="O23011745992024267101000"/>
    <s v="Asistencia técnica agropecuaria y educación ambiental en la localidad de Sumapaz"/>
    <n v="1001170088"/>
    <s v="KEVIN SMITH VEGA TAUTIVA"/>
    <n v="0"/>
    <n v="0"/>
    <n v="10650000"/>
    <n v="5916667"/>
    <n v="4733333"/>
    <x v="2"/>
    <s v="Apoyar 500 predios rurales con buenas prácticas agropecuarias y ambientales que fortalezcan la protección a coberturas vegetales y recurso hídrico"/>
    <s v="136656"/>
    <n v="3"/>
    <s v="4 - Bogotá ordena su territorio y avanza en su acción climática"/>
    <s v="25 - Aumento de la resiliencia al cambio climático y reducción de la vulnerabilidad"/>
  </r>
  <r>
    <n v="2025"/>
    <x v="8"/>
    <d v="2025-01-01T00:00:00"/>
    <d v="2025-09-30T00:00:00"/>
    <s v="0020-01"/>
    <d v="2025-09-11T00:00:00"/>
    <n v="148"/>
    <s v="CONTRATO DE PRESTACION DE SERVICIOS DE APOYO A LA GESTION"/>
    <s v="373-2025"/>
    <s v="148 - CONTRATO DE PRESTACION DE SERVICIOS DE APOYO A LA GESTION"/>
    <n v="111"/>
    <s v="ORDENES DE PAGO"/>
    <n v="1581"/>
    <n v="1674"/>
    <s v="OBJETO: 139042 - Prestar los servicios profesionales en salud mental y psicosocial en el área de Salud Pública, con el fin de generar acciones complementarias en salud en la localidad de Sumapaz. 2324. Se expide a solicitud expresa del ordenador del gasto mediante SIPSE 139042, con certificado de no existencia 62406 del 22/08/2025, recibido el 25 de agosto de 2025. Se expide a mediante 20257020023123, recibido el 11 de septiembre de 2025."/>
    <s v="O23011745992024232401000"/>
    <s v="Acciones para el cuidado de la salud y el bienestar de las y los Sumapaceños"/>
    <n v="1018474865"/>
    <s v="DIANA MELISSA JIMENEZ ARISTIZABAL"/>
    <n v="0"/>
    <n v="0"/>
    <n v="15000000"/>
    <n v="8333333"/>
    <n v="6666667"/>
    <x v="6"/>
    <s v="Beneficiar 600 personas con acciones para la promoción y atención de la salud mental"/>
    <n v="139042"/>
    <n v="1"/>
    <s v="2 - Bogotá confía en su bien-estar"/>
    <s v="10 - Salud Pública Integrada e Integral"/>
  </r>
  <r>
    <n v="2025"/>
    <x v="8"/>
    <d v="2025-01-01T00:00:00"/>
    <d v="2025-09-30T00:00:00"/>
    <s v="0020-01"/>
    <d v="2025-09-11T00:00:00"/>
    <n v="145"/>
    <s v="CONTRATO DE PRESTACION DE SERVICIOS PROFESIONALES"/>
    <s v="386-2025"/>
    <s v="145 - CONTRATO DE PRESTACION DE SERVICIOS PROFESIONALES"/>
    <n v="111"/>
    <s v="ORDENES DE PAGO"/>
    <n v="1630"/>
    <n v="1675"/>
    <s v="138263 - Prestar sus servicios profesionales en el área de zootecnia para apoyar el desarrollo de actividades relacionadas con el fortalecimiento de sistemas productivos sostenibles, así como la formación de capacidades comunitarias, en la localidad de Sumapaz, en el marco del proyecto 2315. Se expide CDP a solicitud expresa del Ordenador del gasto, mediante SIPSE 138263, con certificado de no existencia 62639 del 28 de agosto de 2025, recibido el 1 de septiembre de 2025. Se expide CRP mediante memorando 20257020023173, recibido el 11 de septiembre de 2025."/>
    <s v="O23011745992024231501000"/>
    <s v="Somos Sumapaz: Emprendiendo de manera sostenible en el territorio"/>
    <n v="1015438142"/>
    <s v="GABRIEL FERNANDO NIÑO APONTE"/>
    <n v="0"/>
    <n v="0"/>
    <n v="26000000"/>
    <n v="10833333"/>
    <n v="15166667"/>
    <x v="12"/>
    <s v="Apoyar 120 Mipymes, emprendimientos y/o actores de la economía informal para el fortalecimiento del tejido empresarial local."/>
    <s v="138263"/>
    <n v="2"/>
    <s v="3 - Bogotá confía en su potencial"/>
    <s v="20 - Promoción del emprendimiento formal, equitativo e incluyente"/>
  </r>
  <r>
    <n v="2025"/>
    <x v="8"/>
    <d v="2025-01-01T00:00:00"/>
    <d v="2025-09-30T00:00:00"/>
    <s v="0020-01"/>
    <d v="2025-09-11T00:00:00"/>
    <n v="145"/>
    <s v="CONTRATO DE PRESTACION DE SERVICIOS PROFESIONALES"/>
    <s v="385-2025"/>
    <s v="145 - CONTRATO DE PRESTACION DE SERVICIOS PROFESIONALES"/>
    <n v="111"/>
    <s v="ORDENES DE PAGO"/>
    <n v="1623"/>
    <n v="1676"/>
    <s v="138202 - Prestar sus servicios profesionales en el área de la salud, en calidad de referente del componente de Innovación Pública del proyecto Bogotaneidad, en la Alcaldía Local de Sumapaz, con el propósito de fortalecer la planeación, ejecución, seguimiento, articulación y sistematización de las actividades comunitarias y escolares del proyecto, en concordancia con las metas establecidas en el Plan de Desarrollo Local, los lineamientos de la Secretaría Distrital de Gobierno y las orientaciones distritales en salud pública. Se expide CDP a solicitud expresa del Ordenador del gasto, mediante SIPSE 138202, con certificado de no existencia 62622 del 28 de agosto de 2025, recibido el 1 de septiembre de 2025. Se expide CRP mediante memorando 20257020023163, recibido el 11 de septiembre de 2025."/>
    <s v="O23011745992024238601000"/>
    <s v="Bogotá también es rural"/>
    <n v="1012465141"/>
    <s v="JUAN SEBASTIAN MARTINEZ PALACIO"/>
    <n v="0"/>
    <n v="0"/>
    <n v="22400000"/>
    <n v="8586667"/>
    <n v="13813333"/>
    <x v="24"/>
    <s v="Fortalecer 4 unidades de innovación pública y  social a nivel local"/>
    <s v="138202"/>
    <n v="2"/>
    <s v="5 - Bogotá confía en su gobierno"/>
    <s v="39 - Camino hacia una democracia deliberativa con un gobierno cercano a la gente y con participación ciudadana"/>
  </r>
  <r>
    <n v="2025"/>
    <x v="8"/>
    <d v="2025-01-01T00:00:00"/>
    <d v="2025-09-30T00:00:00"/>
    <s v="0020-01"/>
    <d v="2025-09-11T00:00:00"/>
    <n v="148"/>
    <s v="CONTRATO DE PRESTACION DE SERVICIOS DE APOYO A LA GESTION"/>
    <s v="390-2025"/>
    <s v="148 - CONTRATO DE PRESTACION DE SERVICIOS DE APOYO A LA GESTION"/>
    <n v="111"/>
    <s v="ORDENES DE PAGO"/>
    <n v="1597"/>
    <n v="1677"/>
    <s v="140731 - Prestar los servicios técnicos de apoyo a la gestión administrativa y jurídica en el marco del proyecto de inversión -Somos Sumapaz Emprendiendo de manera sostenible en nuestro territorio. 2315. Se expide CDP a solicitud expresa del ordenador del gasto mediante SIPSE 140731, con certificado de no existencia 62517 del 28 de agosto de 2025, recibido el 28 de agosto de 2025. Se expide CRP mediante memorando 20257020023113, recibido el 11 de septiembre de 2025."/>
    <s v="O23011745992024231501000"/>
    <s v="Somos Sumapaz: Emprendiendo de manera sostenible en el territorio"/>
    <n v="1193206891"/>
    <s v="ZAHIRA  RESTOM VIERA"/>
    <n v="0"/>
    <n v="0"/>
    <n v="9330000"/>
    <n v="4768667"/>
    <n v="4561333"/>
    <x v="12"/>
    <s v="Vincular 600 hogares y/o unidades productivas a procesos productivos y de comercialización en el sector rural."/>
    <s v="140731"/>
    <n v="1"/>
    <s v="3 - Bogotá confía en su potencial"/>
    <s v="20 - Promoción del emprendimiento formal, equitativo e incluyente"/>
  </r>
  <r>
    <n v="2025"/>
    <x v="8"/>
    <d v="2025-01-01T00:00:00"/>
    <d v="2025-09-30T00:00:00"/>
    <s v="0020-01"/>
    <d v="2025-09-11T00:00:00"/>
    <n v="145"/>
    <s v="CONTRATO DE PRESTACION DE SERVICIOS PROFESIONALES"/>
    <s v="380-2025"/>
    <s v="145 - CONTRATO DE PRESTACION DE SERVICIOS PROFESIONALES"/>
    <n v="111"/>
    <s v="ORDENES DE PAGO"/>
    <n v="1614"/>
    <n v="1678"/>
    <s v="140932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 2362. Se expide CDP a solicitud expresa del ordenador del gasto mediante SIPSE 140932, con certificado de no existencia 62507 del 28 de agosto de 2025, recibido el 28 de agosto de 2025. Se expide CRP mediante memorando 20257020023103, recibido el 11 de septiembre de 2025."/>
    <s v="O23011745992024236201000"/>
    <s v="Legalización y titulación de predios en Sumapaz"/>
    <n v="1121720723"/>
    <s v="AYLYN DANIELA MONROY SANTOS"/>
    <n v="0"/>
    <n v="0"/>
    <n v="17500000"/>
    <n v="8333333"/>
    <n v="9166667"/>
    <x v="22"/>
    <s v="Gestionar la titulación o legalización de 150 predios."/>
    <s v="140932"/>
    <n v="1"/>
    <s v="4 - Bogotá ordena su territorio y avanza en su acción climática"/>
    <s v="23 - Ordenamiento territorial sostenible, equilibrado y participativo"/>
  </r>
  <r>
    <n v="2025"/>
    <x v="8"/>
    <d v="2025-01-01T00:00:00"/>
    <d v="2025-09-30T00:00:00"/>
    <s v="0020-01"/>
    <d v="2025-09-11T00:00:00"/>
    <n v="145"/>
    <s v="CONTRATO DE PRESTACION DE SERVICIOS PROFESIONALES"/>
    <s v="387-2025"/>
    <s v="145 - CONTRATO DE PRESTACION DE SERVICIOS PROFESIONALES"/>
    <n v="111"/>
    <s v="ORDENES DE PAGO"/>
    <n v="1580"/>
    <n v="1679"/>
    <s v="139040 - Prestar sus servicios profesionales al Área de Gestión Policiva-Jurídica, en cumplimiento de la misionalidad de la Alcaldía Local de Sumapaz. 2327. Se expide el CDP a solicitud expresa del Ordenador del Gasto mediante SIPSE 139040, con certificado de no existencia 62415 del 22/08/2025, recibido el 25 de agosto de 2025. Se expide CRP mediante memorando 20257020023233, recibido el 11 de septiembre de 2025."/>
    <s v="O23011745992024232701000"/>
    <s v="Fortalecimiento Institucional y sedes administrativas"/>
    <n v="52779922"/>
    <s v="ANGELA MARIA BOHORQUEZ BEDOYA"/>
    <n v="0"/>
    <n v="0"/>
    <n v="15000000"/>
    <n v="7666667"/>
    <n v="7333333"/>
    <x v="0"/>
    <s v="Realizar 4 estrategias de fortalecimiento institucional (una por vigencia)."/>
    <s v="139040"/>
    <n v="2"/>
    <s v="5 - Bogotá confía en su gobierno"/>
    <s v="33 - Fortalecimiento institucional para un gobierno confiable"/>
  </r>
  <r>
    <n v="2025"/>
    <x v="8"/>
    <d v="2025-01-01T00:00:00"/>
    <d v="2025-09-30T00:00:00"/>
    <s v="0020-01"/>
    <d v="2025-09-11T00:00:00"/>
    <n v="145"/>
    <s v="CONTRATO DE PRESTACION DE SERVICIOS PROFESIONALES"/>
    <s v="381-2025"/>
    <s v="145 - CONTRATO DE PRESTACION DE SERVICIOS PROFESIONALES"/>
    <n v="111"/>
    <s v="ORDENES DE PAGO"/>
    <n v="1579"/>
    <n v="1680"/>
    <s v="138919 - Prestar los servicios profesionales para apoyar los aspectos del sector y financieros de los Proyectos de Inversión, del Fondo de Desarrollo Rural de Sumapaz. 2327. Se expide el CDP a solicitud expresa del Ordenador del Gasto mediante SIPSE 138919, con certificado de no existencia 62416 del 22/08/2025, recibido el 25 de agosto de 2025. Se expide CRP mediante memorando 20257020023153, recibido el 11 de septiembre de 2025."/>
    <s v="O23011745992024232701000"/>
    <s v="Fortalecimiento Institucional y sedes administrativas"/>
    <n v="1013666504"/>
    <s v="ALEJO NICOLAS MORENO CAÑON"/>
    <n v="0"/>
    <n v="0"/>
    <n v="15000000"/>
    <n v="7666667"/>
    <n v="7333333"/>
    <x v="0"/>
    <s v="Realizar 4 estrategias de fortalecimiento institucional (una por vigencia)."/>
    <s v="138919"/>
    <n v="2"/>
    <s v="5 - Bogotá confía en su gobierno"/>
    <s v="33 - Fortalecimiento institucional para un gobierno confiable"/>
  </r>
  <r>
    <n v="2025"/>
    <x v="8"/>
    <d v="2025-01-01T00:00:00"/>
    <d v="2025-09-30T00:00:00"/>
    <s v="0020-01"/>
    <d v="2025-09-15T00:00:00"/>
    <n v="148"/>
    <s v="CONTRATO DE PRESTACION DE SERVICIOS DE APOYO A LA GESTION"/>
    <s v="393-2025"/>
    <s v="148 - CONTRATO DE PRESTACION DE SERVICIOS DE APOYO A LA GESTION"/>
    <n v="107"/>
    <s v="ORDENES DE PAGO"/>
    <n v="1647"/>
    <n v="1681"/>
    <s v="138886 - Prestar los servicios técnicos y/o tecnológos al Área de Gestión de Desarrollo Local para apoyar la ejecución y seguimiento de los proyectos de inversión relacionados con la construcción e intervención de parques vecinales, así como el diseño y seguimiento técnico de las rutas de ciclo montañismo en la localidad de Sumapaz. 2486. Se expide a solicitud expresa del Ordenador de Gasto, mediante SIPSE 138886, certificado de no existencia 62572 del 28 de agosto de 2025, recibido 2 de septiembre de 2025. Se expide el CRP mediante memorando 20257020023343."/>
    <s v="O23011745992024248601000"/>
    <s v="Acciones para la promoción de la cultura, tradición y costumbres sumapaceñas"/>
    <n v="79594470"/>
    <s v="ANDRES  GAMEZ LOPEZ"/>
    <n v="0"/>
    <n v="0"/>
    <n v="18000000"/>
    <n v="0"/>
    <n v="18000000"/>
    <x v="21"/>
    <s v="Capacitar 600 personas en los campos artísticos, interculturales, culturales y/o patrimoniales."/>
    <s v="138886"/>
    <n v="1"/>
    <s v="2 - Bogotá confía en su bien-estar"/>
    <s v="14 - Bogotá deportiva, recreativa, artística, patrimonial e intercultural"/>
  </r>
  <r>
    <n v="2025"/>
    <x v="8"/>
    <d v="2025-01-01T00:00:00"/>
    <d v="2025-09-30T00:00:00"/>
    <s v="0020-01"/>
    <d v="2025-09-15T00:00:00"/>
    <n v="145"/>
    <s v="CONTRATO DE PRESTACION DE SERVICIOS PROFESIONALES"/>
    <s v="291-20251"/>
    <s v="145 - CONTRATO DE PRESTACION DE SERVICIOS PROFESIONALES"/>
    <n v="107"/>
    <s v="ORDENES DE PAGO"/>
    <n v="1692"/>
    <n v="1682"/>
    <s v="141981 - Adición y prorroga al contrato 291-2025-CPS-P (127982), cuyo objeto es prestar los servicios profesionales para apoyar los aspectos de sector y financieros de los proyectos de inversión, del fondo de desarrollo rural de Sumapaz. 2327. Se expide CDP a solicitud expresa del ordenador del gasto, mediante SIPSE 141981, recibido el 10 de septiembre de 2025. Se expide el CRP mediante memorando 20257020023273."/>
    <s v="O23011745992024232701000"/>
    <s v="Fortalecimiento Institucional y sedes administrativas"/>
    <n v="51630538"/>
    <s v="MARLENY  JIMENEZ OCAMPO"/>
    <n v="0"/>
    <n v="0"/>
    <n v="18900000"/>
    <n v="10500000"/>
    <n v="8400000"/>
    <x v="0"/>
    <s v="Realizar 4 estrategias de fortalecimiento institucional (una por vigencia)."/>
    <s v="141981"/>
    <n v="2"/>
    <s v="5 - Bogotá confía en su gobierno"/>
    <s v="33 - Fortalecimiento institucional para un gobierno confiable"/>
  </r>
  <r>
    <n v="2025"/>
    <x v="8"/>
    <d v="2025-01-01T00:00:00"/>
    <d v="2025-09-30T00:00:00"/>
    <s v="0020-01"/>
    <d v="2025-09-15T00:00:00"/>
    <n v="148"/>
    <s v="CONTRATO DE PRESTACION DE SERVICIOS DE APOYO A LA GESTION"/>
    <s v="306-20251"/>
    <s v="148 - CONTRATO DE PRESTACION DE SERVICIOS DE APOYO A LA GESTION"/>
    <n v="107"/>
    <s v="ORDENES DE PAGO"/>
    <n v="1563"/>
    <n v="1683"/>
    <s v="138077 - Adición y prorroga al contrato 306-2025-CPS-AG (131522), cuyo objeto es Prestar los servicios técnicos para acompañar a las instancias de participación y organizaciones comunales desde el proyecto de participación incidente de la Alcaldía Local de Sumapaz. 2696. Se expide el Ordenador del Gasto mediante SIPSE 138077, recibido el 12 de agosto de 2025. Se expide el CRP mediante memorando 20257020023303."/>
    <s v="O23011745992024269601000"/>
    <s v="Participación incidente en Sumapaz"/>
    <n v="1019107614"/>
    <s v="NATALIA  SIERRA CIFUENTES"/>
    <n v="0"/>
    <n v="0"/>
    <n v="11700000"/>
    <n v="6110000"/>
    <n v="5590000"/>
    <x v="17"/>
    <s v="Fortalecer 27 organizaciones comunales."/>
    <s v="138077"/>
    <n v="4"/>
    <s v="5 - Bogotá confía en su gobierno"/>
    <s v="39 - Camino hacia una democracia deliberativa con un gobierno cercano a la gente y con participación ciudadana"/>
  </r>
  <r>
    <n v="2025"/>
    <x v="8"/>
    <d v="2025-01-01T00:00:00"/>
    <d v="2025-09-30T00:00:00"/>
    <s v="0020-01"/>
    <d v="2025-09-15T00:00:00"/>
    <n v="148"/>
    <s v="CONTRATO DE PRESTACION DE SERVICIOS DE APOYO A LA GESTION"/>
    <s v="294-20251"/>
    <s v="148 - CONTRATO DE PRESTACION DE SERVICIOS DE APOYO A LA GESTION"/>
    <n v="107"/>
    <s v="ORDENES DE PAGO"/>
    <n v="1427"/>
    <n v="1684"/>
    <s v="136677 - Adición y prórroga al contrato 294-2025-CPS-AG (126252) cuyo objeto es Prestar los servicios técnicos al desarrollo de las actividades de inseminación, sanidad y producción animal en el marco de la asistencia técnica agropecuaria en la localidad de Sumapaz. 2671. Se expide a solicitud expresa del Ordenador del Gasto mediante SIPSE, recibido el 29 de julio de 2025. Se expide el CRP mediante memorando 20257020023283."/>
    <s v="O23011745992024267101000"/>
    <s v="Asistencia técnica agropecuaria y educación ambiental en la localidad de Sumapaz"/>
    <n v="79519517"/>
    <s v="LIBARDO  DIAZ DIAZ"/>
    <n v="0"/>
    <n v="0"/>
    <n v="10650000"/>
    <n v="5916667"/>
    <n v="4733333"/>
    <x v="2"/>
    <s v="Apoyar 500 predios rurales con buenas prácticas agropecuarias y ambientales que fortalezcan la protección a coberturas vegetales y recurso hídrico"/>
    <s v="136677"/>
    <n v="3"/>
    <s v="4 - Bogotá ordena su territorio y avanza en su acción climática"/>
    <s v="25 - Aumento de la resiliencia al cambio climático y reducción de la vulnerabilidad"/>
  </r>
  <r>
    <n v="2025"/>
    <x v="8"/>
    <d v="2025-01-01T00:00:00"/>
    <d v="2025-09-30T00:00:00"/>
    <s v="0020-01"/>
    <d v="2025-09-15T00:00:00"/>
    <n v="148"/>
    <s v="CONTRATO DE PRESTACION DE SERVICIOS DE APOYO A LA GESTION"/>
    <s v="298-20251"/>
    <s v="148 - CONTRATO DE PRESTACION DE SERVICIOS DE APOYO A LA GESTION"/>
    <n v="107"/>
    <s v="ORDENES DE PAGO"/>
    <n v="1562"/>
    <n v="1685"/>
    <s v="138303 - Adición y prorroga al contrato 298-2025-CPS-AG (127959), cuyo objeto es prestar sus servicios de apoyo asistencial en el desarrollo y ejecución del proyecto de inversión fortaleciendo la conectividad en Sumapaz. 2265. Se expide el CDP a solicitud expresa del Ordenador del Gasto mediante SIPSE 138303, recibido el 12 de agosto de 2025. Se expide el CRP mediante memorando 20257020023313."/>
    <s v="O23011745992024226501000"/>
    <s v="Fortaleciendo la Conectividad en Sumapaz"/>
    <n v="1000133592"/>
    <s v="LUISA FERNANDA LOPEZ CORREDOR"/>
    <n v="0"/>
    <n v="0"/>
    <n v="8190000"/>
    <n v="4277000"/>
    <n v="3913000"/>
    <x v="14"/>
    <s v="Operativizar 17 Centros de Acceso Comunitario en zonas rurales y/o apartadas y/o urbanas, con énfasis en Servicios TIC´s generados."/>
    <s v="138303"/>
    <n v="1"/>
    <s v="5 - Bogotá confía en su gobierno"/>
    <s v="35 - Bogotá ciudad Inteligente"/>
  </r>
  <r>
    <n v="2025"/>
    <x v="8"/>
    <d v="2025-01-01T00:00:00"/>
    <d v="2025-09-30T00:00:00"/>
    <s v="0020-01"/>
    <d v="2025-09-15T00:00:00"/>
    <n v="145"/>
    <s v="CONTRATO DE PRESTACION DE SERVICIOS PROFESIONALES"/>
    <s v="305-20251"/>
    <s v="145 - CONTRATO DE PRESTACION DE SERVICIOS PROFESIONALES"/>
    <n v="107"/>
    <s v="ORDENES DE PAGO"/>
    <n v="1672"/>
    <n v="1686"/>
    <s v="139148 - Adición y prorroga al contrato 305-2025-CPS-AG (131265), cuyo objeto es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 Se expide el CDP a solicitud expresa del Ordenador del Gasto mediante SIPSE 139148, recibido el 04 de septiembre de 2025. Se expide el CRP mediante memorando 20257020023393."/>
    <s v="O23011745992024254101000"/>
    <s v="Bienestar para las Mujeres de Sumapaz"/>
    <n v="1022389817"/>
    <s v="DANIELA  VALERO GIL"/>
    <n v="0"/>
    <n v="0"/>
    <n v="15000000"/>
    <n v="7833333"/>
    <n v="7166667"/>
    <x v="15"/>
    <s v="Vincular 600 personas en procesos para la prevención de violencias en el contexto familiar y/o violencia sexual"/>
    <s v="139148"/>
    <n v="3"/>
    <s v="2 - Bogotá confía en su bien-estar"/>
    <s v="12 - Bogotá cuida a su gente"/>
  </r>
  <r>
    <n v="2025"/>
    <x v="8"/>
    <d v="2025-01-01T00:00:00"/>
    <d v="2025-09-30T00:00:00"/>
    <s v="0020-01"/>
    <d v="2025-09-15T00:00:00"/>
    <n v="148"/>
    <s v="CONTRATO DE PRESTACION DE SERVICIOS DE APOYO A LA GESTION"/>
    <s v="299-20251"/>
    <s v="148 - CONTRATO DE PRESTACION DE SERVICIOS DE APOYO A LA GESTION"/>
    <n v="107"/>
    <s v="ORDENES DE PAGO"/>
    <n v="1525"/>
    <n v="1687"/>
    <s v="137018 - Adición y prorroga al contrato 299-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Se expide el CDP a solicitud expresa del ordenador del gasto mediante SIPSE137018, recibido el 30 de julio de 2025. Se expide el CRP mediante memorando 20257020023403."/>
    <s v="O23011745992024223001000"/>
    <s v="Por una mejor convivencia en Sumapaz"/>
    <n v="1032656445"/>
    <s v="YESMIT YISELA CAMPOS MORALES"/>
    <n v="0"/>
    <n v="0"/>
    <n v="8505000"/>
    <n v="4441500"/>
    <n v="4063500"/>
    <x v="7"/>
    <s v="Implementar 16 acciones formativas diferenciales para la promoción de la convivencia ciudadana"/>
    <s v="137018"/>
    <n v="1"/>
    <s v="1 - Bogotá avanza en su seguridad"/>
    <s v="1 - Diálogo social y cultura ciudadana para la convivencia pacifica y la recuperación de la confianza"/>
  </r>
  <r>
    <n v="2025"/>
    <x v="8"/>
    <d v="2025-01-01T00:00:00"/>
    <d v="2025-09-30T00:00:00"/>
    <s v="0020-01"/>
    <d v="2025-09-15T00:00:00"/>
    <n v="145"/>
    <s v="CONTRATO DE PRESTACION DE SERVICIOS PROFESIONALES"/>
    <s v="234-20251"/>
    <s v="145 - CONTRATO DE PRESTACION DE SERVICIOS PROFESIONALES"/>
    <n v="107"/>
    <s v="ORDENES DE PAGO"/>
    <n v="1635"/>
    <n v="1688"/>
    <s v="139479 - Adición y prórroga al contrato 234-2025-CPS-P (126217) cuyo objeto es Prestar los servicios profesionales para realizar un proceso de investigación participativa para la generación de memoria histórica sobre las víctimas de la localidad de Sumapaz. 2319. Se expide CDP a solicitud expresa del Ordenador del gasto, mediante SIPSE 139479, recibido el 1 de septiembre de 2025. Se expide el CRP mediante memorando 20257020023373."/>
    <s v="O23011745992024231901000"/>
    <s v="Atención a víctimas en Sumapaz"/>
    <n v="1136885551"/>
    <s v="NATALIA  GUZMAN GUERRERO"/>
    <n v="0"/>
    <n v="0"/>
    <n v="18900000"/>
    <n v="9240000"/>
    <n v="9660000"/>
    <x v="19"/>
    <s v="Realizar 4 procesos pedagógicos, artísticos, culturales, formativos o para el fortalecimiento de iniciativas ciudadanas para la apropiación social de la memoria, verdad, reparación integral a víctimas, paz y reconciliación.."/>
    <s v="139479"/>
    <n v="1"/>
    <s v="2 - Bogotá confía en su bien-estar"/>
    <s v="13 - Bogotá, un territorio de paz y reconciliación en donde todos puedan volver a empezar"/>
  </r>
  <r>
    <n v="2025"/>
    <x v="8"/>
    <d v="2025-01-01T00:00:00"/>
    <d v="2025-09-30T00:00:00"/>
    <s v="0020-01"/>
    <d v="2025-09-16T00:00:00"/>
    <n v="148"/>
    <s v="CONTRATO DE PRESTACION DE SERVICIOS DE APOYO A LA GESTION"/>
    <s v="401-2025"/>
    <s v="148 - CONTRATO DE PRESTACION DE SERVICIOS DE APOYO A LA GESTION"/>
    <n v="106"/>
    <s v="ORDENES DE PAGO"/>
    <n v="1625"/>
    <n v="1689"/>
    <s v="138209 - Prestar los servicios como auxiliar administrativo para apoyar las actividades de mantenimiento y control de los vehículos pesados y maquinaria amarilla de propiedad del fondo de desarrollo rural de Sumapaz 2289. Se expide CDP a solicitud expresa del Ordenador del gasto, mediante SIPSE 138209, con certificado de no existencia 62636 del 28 de agosto de 2025, recibido el 1 de septiembre de 2025. Se expide CRP mediante memorando 20257020023513, se recibe el 16 de septiembre de 2025."/>
    <s v="O23011745992024228901000"/>
    <s v="Movilidad para Sumapaz"/>
    <n v="1011097014"/>
    <s v="JUAN JOSE MARTINEZ GALEANO"/>
    <n v="0"/>
    <n v="0"/>
    <n v="10000000"/>
    <n v="3666667"/>
    <n v="6333333"/>
    <x v="1"/>
    <s v="Intervenir 40 Kilómetros-carril de malla vial rural con acciones de construcción y/o conservación"/>
    <s v="138209"/>
    <n v="1"/>
    <s v="4 - Bogotá ordena su territorio y avanza en su acción climática"/>
    <s v="26 - Movilidad Sostenible"/>
  </r>
  <r>
    <n v="2025"/>
    <x v="8"/>
    <d v="2025-01-01T00:00:00"/>
    <d v="2025-09-30T00:00:00"/>
    <s v="0020-01"/>
    <d v="2025-09-16T00:00:00"/>
    <n v="148"/>
    <s v="CONTRATO DE PRESTACION DE SERVICIOS DE APOYO A LA GESTION"/>
    <s v="301-20251"/>
    <s v="148 - CONTRATO DE PRESTACION DE SERVICIOS DE APOYO A LA GESTION"/>
    <n v="106"/>
    <s v="ORDENES DE PAGO"/>
    <n v="1537"/>
    <n v="1690"/>
    <s v="137277 - Adición y prorroga al contrato 301-2025-CPS-P (131258), cuyo objeto es prestar los servicios artísticos y musicales profesionales para apoyar la gestión cultural de la localidad de Sumapaz. 2486. Se expide el CDP a solicitud expresa del ordenador del gasto mediante SIPSE137277, recibido el 30 de julio de 2025. Se expide CRP mediante memorando 20257020023513, se recibe el 16 de septiembre de 2025."/>
    <s v="O23011745992024248601000"/>
    <s v="Acciones para la promoción de la cultura, tradición y costumbres sumapaceñas"/>
    <n v="1069230695"/>
    <s v="LUZ YADIRA CANTOR CASTILLO"/>
    <n v="0"/>
    <n v="0"/>
    <n v="15120000"/>
    <n v="7896000"/>
    <n v="7224000"/>
    <x v="21"/>
    <s v="Capacitar 600 personas en los campos artísticos, interculturales, culturales y/o patrimoniales."/>
    <s v="137277"/>
    <n v="1"/>
    <s v="2 - Bogotá confía en su bien-estar"/>
    <s v="14 - Bogotá deportiva, recreativa, artística, patrimonial e intercultural"/>
  </r>
  <r>
    <n v="2025"/>
    <x v="8"/>
    <d v="2025-01-01T00:00:00"/>
    <d v="2025-09-30T00:00:00"/>
    <s v="0020-01"/>
    <d v="2025-09-16T00:00:00"/>
    <n v="145"/>
    <s v="CONTRATO DE PRESTACION DE SERVICIOS PROFESIONALES"/>
    <s v="396-2025"/>
    <s v="145 - CONTRATO DE PRESTACION DE SERVICIOS PROFESIONALES"/>
    <n v="106"/>
    <s v="ORDENES DE PAGO"/>
    <n v="1616"/>
    <n v="1691"/>
    <s v="138179 - Prestar sus servicios profesionales especializados para apoyar la formulación y el seguimiento de los procesos relacionados con los Gastos de Funcionamiento y los Proyectos de Inversión, en el marco del Plan de Desarrollo Local 2025-2028 del Fondo de Desarrollo Rural de Sumapaz. FDRS. 2327Se expide CDP a solicitud expresa del Ordenador del gasto, mediante SIPSE 138179, con certificado de no existencia 620609 del 28 de agosto de 2025, recibido el 1 de septiembre de 2025. Se expide CRP mediante memorando 20257020023413, se recibe el 16 de septiembre de 2025."/>
    <s v="O23011745992024232701000"/>
    <s v="Fortalecimiento Institucional y sedes administrativas"/>
    <n v="1022989052"/>
    <s v="JEISSON LEONARDO MONTOYA BRIÑEZ"/>
    <n v="0"/>
    <n v="0"/>
    <n v="36000000"/>
    <n v="12000000"/>
    <n v="24000000"/>
    <x v="0"/>
    <s v="Realizar 4 estrategias de fortalecimiento institucional (una por vigencia)."/>
    <s v="138179"/>
    <n v="2"/>
    <s v="5 - Bogotá confía en su gobierno"/>
    <s v="33 - Fortalecimiento institucional para un gobierno confiable"/>
  </r>
  <r>
    <n v="2025"/>
    <x v="8"/>
    <d v="2025-01-01T00:00:00"/>
    <d v="2025-09-30T00:00:00"/>
    <s v="0020-01"/>
    <d v="2025-09-16T00:00:00"/>
    <n v="145"/>
    <s v="CONTRATO DE PRESTACION DE SERVICIOS PROFESIONALES"/>
    <s v="404-2025"/>
    <s v="145 - CONTRATO DE PRESTACION DE SERVICIOS PROFESIONALES"/>
    <n v="106"/>
    <s v="ORDENES DE PAGO"/>
    <n v="1643"/>
    <n v="1692"/>
    <s v="138681 - Prestar los servicios profesionales para acompañar al Área de Gestión Policiva-Jurídica en la gestión de los asuntos relacionados con seguridad ciudadana, convivencia y prevención de conflictividades, violencias y delitos en la localidad de Sumapaz. 2327. Se expide a solicitud expresa del Ordenador de Gasto, mediante SIPSE 138681, certificado de no existencia 62724 del 28 de agosto de 2025, recibido 2 de septiembre de 2025. Se expide CRP mediante memorando 20257020023573, se recibe el 16 de septiembre de 2025."/>
    <s v="O23011745992024232701000"/>
    <s v="Fortalecimiento Institucional y sedes administrativas"/>
    <n v="80217750"/>
    <s v="PEDRO FERNANDO BONILLA PEREZ"/>
    <n v="0"/>
    <n v="0"/>
    <n v="24500000"/>
    <n v="10266667"/>
    <n v="14233333"/>
    <x v="0"/>
    <s v="Realizar 4 estrategias de fortalecimiento institucional (una por vigencia)."/>
    <s v="138681"/>
    <n v="2"/>
    <s v="5 - Bogotá confía en su gobierno"/>
    <s v="33 - Fortalecimiento institucional para un gobierno confiable"/>
  </r>
  <r>
    <n v="2025"/>
    <x v="8"/>
    <d v="2025-01-01T00:00:00"/>
    <d v="2025-09-30T00:00:00"/>
    <s v="0020-01"/>
    <d v="2025-09-16T00:00:00"/>
    <n v="145"/>
    <s v="CONTRATO DE PRESTACION DE SERVICIOS PROFESIONALES"/>
    <s v="392-2025"/>
    <s v="145 - CONTRATO DE PRESTACION DE SERVICIOS PROFESIONALES"/>
    <n v="106"/>
    <s v="ORDENES DE PAGO"/>
    <n v="1569"/>
    <n v="1693"/>
    <s v="138776 - Prestar los servicios profesionales para apoyar los asuntos jurídicos y legales del proyecto de Participación incidente en Sumapaz, de la Alcaldía Local de Sumapaz. 2696. se expide a solicitud expresa del Ordenador del Gasto mediante SIPSE 138776 con certificado de no existencia 62339 del 15 de agosto de 2025, recibido el 19 de agosto de 2025. Se expide CRP mediante memorando 20257020023483, se recibe el 16 de septiembre de 2025."/>
    <s v="O23011745992024269601000"/>
    <s v="Participación incidente en Sumapaz"/>
    <n v="80373766"/>
    <s v="MARIO ANTONIO JIMENEZ PORRAS"/>
    <n v="0"/>
    <n v="0"/>
    <n v="16500000"/>
    <n v="8250000"/>
    <n v="8250000"/>
    <x v="17"/>
    <s v="Capacitar 240 personas a través de procesos de formación para la participación de manera virtual y presencial."/>
    <s v="138776"/>
    <n v="1"/>
    <s v="5 - Bogotá confía en su gobierno"/>
    <s v="39 - Camino hacia una democracia deliberativa con un gobierno cercano a la gente y con participación ciudadana"/>
  </r>
  <r>
    <n v="2025"/>
    <x v="8"/>
    <d v="2025-01-01T00:00:00"/>
    <d v="2025-09-30T00:00:00"/>
    <s v="0020-01"/>
    <d v="2025-09-16T00:00:00"/>
    <n v="145"/>
    <s v="CONTRATO DE PRESTACION DE SERVICIOS PROFESIONALES"/>
    <s v="400-2025"/>
    <s v="145 - CONTRATO DE PRESTACION DE SERVICIOS PROFESIONALES"/>
    <n v="106"/>
    <s v="ORDENES DE PAGO"/>
    <n v="1620"/>
    <n v="1694"/>
    <s v="138191 - Prestar los servicios profesionales para apoyar las acciones de reconocimiento territorial, memoria histórica y manejo del patrimonio cultural en marco de la reconstrucción del tejido social de población víctima del conflicto armado de la localidad de Sumapaz. 2319.  Se expide CDP a solicitud expresa del Ordenador del gasto, mediante SIPSE 138191, con certificado de no existencia 62618 del 28 de agosto de 2025, recibido el 1 de septiembre de 2025. Se expide CRP mediante memorando 20257020023523, se recibe el 16 de septiembre de 2025."/>
    <s v="O23011745992024231901000"/>
    <s v="Atención a víctimas en Sumapaz"/>
    <n v="1019152857"/>
    <s v="ZAHIRA ALEJANDRA LOZANO PEÑA"/>
    <n v="0"/>
    <n v="0"/>
    <n v="20000000"/>
    <n v="7333333"/>
    <n v="12666667"/>
    <x v="19"/>
    <s v="Realizar 8 procesos de fortalecimiento de habilidades y capacidades de la población víctima del conflicto armado o excombatientes para promover su participación en los diferentes escenarios."/>
    <s v="138191"/>
    <n v="2"/>
    <s v="2 - Bogotá confía en su bien-estar"/>
    <s v="13 - Bogotá, un territorio de paz y reconciliación en donde todos puedan volver a empezar"/>
  </r>
  <r>
    <n v="2025"/>
    <x v="8"/>
    <d v="2025-01-01T00:00:00"/>
    <d v="2025-09-30T00:00:00"/>
    <s v="0020-01"/>
    <d v="2025-09-16T00:00:00"/>
    <n v="145"/>
    <s v="CONTRATO DE PRESTACION DE SERVICIOS PROFESIONALES"/>
    <s v="397-2025"/>
    <s v="145 - CONTRATO DE PRESTACION DE SERVICIOS PROFESIONALES"/>
    <n v="106"/>
    <s v="ORDENES DE PAGO"/>
    <n v="1654"/>
    <n v="1695"/>
    <s v="139038 - Prestar los servicios profesionales para apoyar el cubrimiento de las actividades, cronogramas y agenda de la Alcaldía local a nivel interno y externo, así como la generación de contenidos periodísticos. 2327. Se expide el CDP a solicitud expresa del Ordenador del Gasto mediante SIPSE 139038, con certificado de No existencia 62561 del 28 de agosto de 2025, recibido el 04 de septiembre de 2025. Se expide CRP mediante memorando 20257020023453, se recibe el 16 de septiembre de 2025."/>
    <s v="O23011745992024232701000"/>
    <s v="Fortalecimiento Institucional y sedes administrativas"/>
    <n v="1022394441"/>
    <s v="ANDRES FELIPE VEGA PIANDOY"/>
    <n v="0"/>
    <n v="0"/>
    <n v="16908000"/>
    <n v="8078267"/>
    <n v="8829733"/>
    <x v="0"/>
    <s v="Realizar 4 estrategias de fortalecimiento institucional (una por vigencia)."/>
    <s v="139038"/>
    <n v="2"/>
    <s v="5 - Bogotá confía en su gobierno"/>
    <s v="33 - Fortalecimiento institucional para un gobierno confiable"/>
  </r>
  <r>
    <n v="2025"/>
    <x v="8"/>
    <d v="2025-01-01T00:00:00"/>
    <d v="2025-09-30T00:00:00"/>
    <s v="0020-01"/>
    <d v="2025-09-16T00:00:00"/>
    <n v="145"/>
    <s v="CONTRATO DE PRESTACION DE SERVICIOS PROFESIONALES"/>
    <s v="260-20251"/>
    <s v="145 - CONTRATO DE PRESTACION DE SERVICIOS PROFESIONALES"/>
    <n v="106"/>
    <s v="ORDENES DE PAGO"/>
    <n v="1524"/>
    <n v="1696"/>
    <s v="137168 - Adición y prórroga al contrato 260-2025-CPS-P (127752) cuyo objeto es Prestar sus servicios profesionales de apoyo administrativo y Financiero al Área de Gestión del Desarrollo Local, en la gestión contractual del Fondo de Desarrollo Rural de Sumapaz. 2327.Se expide el CDP a solicitud expresa del ordenador del gasto mediante SIPSE137168, recibido el 30 de julio de 2025. Se expide CRP mediante memorando 20257020023603, se recibe el 16 de septiembre de 2025."/>
    <s v="O23011745992024232701000"/>
    <s v="Fortalecimiento Institucional y sedes administrativas"/>
    <n v="79968120"/>
    <s v="MIGUEL ANGEL BAQUERO VANEGAS"/>
    <n v="0"/>
    <n v="0"/>
    <n v="15750000"/>
    <n v="8225000"/>
    <n v="7525000"/>
    <x v="0"/>
    <s v="Realizar 4 estrategias de fortalecimiento institucional (una por vigencia)."/>
    <s v="137168"/>
    <n v="2"/>
    <s v="5 - Bogotá confía en su gobierno"/>
    <s v="33 - Fortalecimiento institucional para un gobierno confiable"/>
  </r>
  <r>
    <n v="2025"/>
    <x v="8"/>
    <d v="2025-01-01T00:00:00"/>
    <d v="2025-09-30T00:00:00"/>
    <s v="0020-01"/>
    <d v="2025-09-16T00:00:00"/>
    <n v="148"/>
    <s v="CONTRATO DE PRESTACION DE SERVICIOS DE APOYO A LA GESTION"/>
    <s v="280-20251"/>
    <s v="148 - CONTRATO DE PRESTACION DE SERVICIOS DE APOYO A LA GESTION"/>
    <n v="106"/>
    <s v="ORDENES DE PAGO"/>
    <n v="1570"/>
    <n v="1697"/>
    <s v="138146 - Adición y prorroga al contrato 280-2025-CPS-AG (136314), cuyo objeto es brindar los servicios técnicos para acompañar a las instancias de participación y organizaciones sociales en el fortalecimiento de los planes de acción. 2696. Se expide a solicitud expresa del Ordenador del gasto mediante SIPSE 138146, recibido el 20 de agosto de 2025. Se expide CRP mediante memorando 20257020023623, se recibe el 16 de septiembre de 2025."/>
    <s v="O23011745992024269601000"/>
    <s v="Participación incidente en Sumapaz"/>
    <n v="1032656000"/>
    <s v="MONICA LORENA MORENO GUTIERREZ"/>
    <n v="0"/>
    <n v="0"/>
    <n v="10080000"/>
    <n v="6720000"/>
    <n v="3360000"/>
    <x v="17"/>
    <s v="Fortalecer 40 Organizaciones sociales e Instancias de participación ciudadana."/>
    <s v="138146"/>
    <n v="5"/>
    <s v="5 - Bogotá confía en su gobierno"/>
    <s v="39 - Camino hacia una democracia deliberativa con un gobierno cercano a la gente y con participación ciudadana"/>
  </r>
  <r>
    <n v="2025"/>
    <x v="8"/>
    <d v="2025-01-01T00:00:00"/>
    <d v="2025-09-30T00:00:00"/>
    <s v="0020-01"/>
    <d v="2025-09-16T00:00:00"/>
    <n v="148"/>
    <s v="CONTRATO DE PRESTACION DE SERVICIOS DE APOYO A LA GESTION"/>
    <s v="295-20251"/>
    <s v="148 - CONTRATO DE PRESTACION DE SERVICIOS DE APOYO A LA GESTION"/>
    <n v="106"/>
    <s v="ORDENES DE PAGO"/>
    <n v="1526"/>
    <n v="1698"/>
    <s v="137250 - Adición y prorroga al contrato 295-2025-CPS-AG (126232), cuyo objeto es prestar los servicios de apoyo administrativo al área de gestión de desarrollo local, en la ejecución de la meta salud sexual y reproductiva consciente en los diferentes ciclos de vida. 2324.Se expide el CDP a solicitud expresa del ordenador del gasto mediante SIPSE137250, recibido el 30 de julio de 2025. Se expide CRP mediante memorando 20257020023513, se recibe el 16 de septiembre de 2025."/>
    <s v="O23011745992024232401000"/>
    <s v="Acciones para el cuidado de la salud y el bienestar de las y los Sumapaceños"/>
    <n v="1069716477"/>
    <s v="YENNY PATRICIA CRUZ ALVAREZ"/>
    <n v="0"/>
    <n v="0"/>
    <n v="8505000"/>
    <n v="4441500"/>
    <n v="4063500"/>
    <x v="6"/>
    <s v="Vincular 400 personas a las acciones y estrategias para promover la salud sexual y reproductiva consciente en los diferentes ciclos de vida"/>
    <s v="137250"/>
    <n v="4"/>
    <s v="2 - Bogotá confía en su bien-estar"/>
    <s v="10 - Salud Pública Integrada e Integral"/>
  </r>
  <r>
    <n v="2025"/>
    <x v="8"/>
    <d v="2025-01-01T00:00:00"/>
    <d v="2025-09-30T00:00:00"/>
    <s v="0020-01"/>
    <d v="2025-09-16T00:00:00"/>
    <n v="145"/>
    <s v="CONTRATO DE PRESTACION DE SERVICIOS PROFESIONALES"/>
    <s v="389-2025"/>
    <s v="145 - CONTRATO DE PRESTACION DE SERVICIOS PROFESIONALES"/>
    <n v="106"/>
    <s v="ORDENES DE PAGO"/>
    <n v="1622"/>
    <n v="1699"/>
    <s v="138193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a solicitud expresa del Ordenador del gasto, mediante SIPSE 138193, con certificado de no existencia 62620 del 28 de agosto de 2025, recibido el 1 de septiembre de 2025. Se expide CRP mediante memorando 20257020023183, se recibe el 16 de septiembre de 2025."/>
    <s v="O23011745992024232701000"/>
    <s v="Fortalecimiento Institucional y sedes administrativas"/>
    <n v="80149060"/>
    <s v="LUIS ALEJANDRO MALDONADO RAMIREZ"/>
    <n v="0"/>
    <n v="0"/>
    <n v="25357500"/>
    <n v="8452500"/>
    <n v="16905000"/>
    <x v="0"/>
    <s v="Realizar 4 estrategias de fortalecimiento institucional (una por vigencia)."/>
    <s v="138193"/>
    <n v="2"/>
    <s v="5 - Bogotá confía en su gobierno"/>
    <s v="33 - Fortalecimiento institucional para un gobierno confiable"/>
  </r>
  <r>
    <n v="2025"/>
    <x v="8"/>
    <d v="2025-01-01T00:00:00"/>
    <d v="2025-09-30T00:00:00"/>
    <s v="0020-01"/>
    <d v="2025-09-16T00:00:00"/>
    <n v="145"/>
    <s v="CONTRATO DE PRESTACION DE SERVICIOS PROFESIONALES"/>
    <s v="405-2025"/>
    <s v="145 - CONTRATO DE PRESTACION DE SERVICIOS PROFESIONALES"/>
    <n v="106"/>
    <s v="ORDENES DE PAGO"/>
    <n v="1587"/>
    <n v="1700"/>
    <s v="139082 - Prestar servicios profesionales para la gestión presupuestal y de tesorería del Área de Gestión de Desarrollo Local de la Alcaldía Local de Sumapaz. 2327. Se expide el CDP a solicitud expresa del ordenador del gasto mediante SIPSE 139082, con certificado de no existencia No. 62414 del 22/08/2025, recibido el 25 de agosto de 2025. Se expide CRP mediante memorando 20257020023543, se recibe el 16 de septiembre de 2025."/>
    <s v="O23011745992024232701000"/>
    <s v="Fortalecimiento Institucional y sedes administrativas"/>
    <n v="52730999"/>
    <s v="AYDA DENISSE PEDRAZA HERNANDEZ"/>
    <n v="0"/>
    <n v="0"/>
    <n v="15000000"/>
    <n v="7333333"/>
    <n v="7666667"/>
    <x v="0"/>
    <s v="Realizar 4 estrategias de fortalecimiento institucional (una por vigencia)."/>
    <s v="139082"/>
    <n v="2"/>
    <s v="5 - Bogotá confía en su gobierno"/>
    <s v="33 - Fortalecimiento institucional para un gobierno confiable"/>
  </r>
  <r>
    <n v="2025"/>
    <x v="8"/>
    <d v="2025-01-01T00:00:00"/>
    <d v="2025-09-30T00:00:00"/>
    <s v="0020-01"/>
    <d v="2025-09-17T00:00:00"/>
    <n v="148"/>
    <s v="CONTRATO DE PRESTACION DE SERVICIOS DE APOYO A LA GESTION"/>
    <s v="201-20251"/>
    <s v="148 - CONTRATO DE PRESTACION DE SERVICIOS DE APOYO A LA GESTION"/>
    <n v="105"/>
    <s v="ORDENES DE PAGO"/>
    <n v="1513"/>
    <n v="1701"/>
    <s v="136991 - Adición y prórroga al contrato 201-2025-CPS-AG (127525) cuyo objeto es Prestar sus servicios como Técnico Deportivo de apoyo en los temas de recreación y deporte para la formación integral y deportiva de las niñas, niños y adolescentes de la localidad de Sumapaz. 2388. Se expide el CDP a solicitud expresa del ordenador del gasto mediante SIPSE136991, recibido el 30 de julio de 2025. Se expide se CRP mediante memorando 20257020022463,inicialmente el CRP 1653, por el cual se corrige."/>
    <s v="O23011745992024238801000"/>
    <s v="Recreación y Deporte para Sumapaz"/>
    <n v="1032465730"/>
    <s v="HAGGI STIVENT MONTAÑEZ CARO"/>
    <n v="0"/>
    <n v="0"/>
    <n v="10650000"/>
    <n v="6745000"/>
    <n v="3905000"/>
    <x v="10"/>
    <s v="Capacitar 1000 personas en los campos deportivos o recreativos "/>
    <s v="136991"/>
    <n v="3"/>
    <s v="2 - Bogotá confía en su bien-estar"/>
    <s v="14 - Bogotá deportiva, recreativa, artística, patrimonial e intercultural"/>
  </r>
  <r>
    <n v="2025"/>
    <x v="8"/>
    <d v="2025-01-01T00:00:00"/>
    <d v="2025-09-30T00:00:00"/>
    <s v="0020-01"/>
    <d v="2025-09-18T00:00:00"/>
    <n v="145"/>
    <s v="CONTRATO DE PRESTACION DE SERVICIOS PROFESIONALES"/>
    <s v="395-2025"/>
    <s v="145 - CONTRATO DE PRESTACION DE SERVICIOS PROFESIONALES"/>
    <n v="104"/>
    <s v="ORDENES DE PAGO"/>
    <n v="1621"/>
    <n v="1702"/>
    <s v="138192 - Prestar sus servicios profesionales especializados para apoyar el cubrimiento de las actividades, cronogramas y agenda de la Alcaldía local a nivel interno y externo, así como la generación de contenidos periodísticos. 2327. Se expide CDP a solicitud expresa del Ordenador del gasto, mediante SIPSE 138192, con certificado de no existencia 62619 del 28 de agosto de 2025, recibido el 1 de septiembre de 2025. Se expide CRP mediante memorando 20257020023663, se recibe el 18 de septiembre de 2025."/>
    <s v="O23011745992024232701000"/>
    <s v="Fortalecimiento Institucional y sedes administrativas"/>
    <n v="80832127"/>
    <s v="DONALDSON STEVEN RIOS PINZON"/>
    <n v="0"/>
    <n v="0"/>
    <n v="34000000"/>
    <n v="3683333"/>
    <n v="30316667"/>
    <x v="0"/>
    <s v="Realizar 4 estrategias de fortalecimiento institucional (una por vigencia)."/>
    <s v="138192"/>
    <n v="2"/>
    <s v="5 - Bogotá confía en su gobierno"/>
    <s v="33 - Fortalecimiento institucional para un gobierno confiable"/>
  </r>
  <r>
    <n v="2025"/>
    <x v="8"/>
    <d v="2025-01-01T00:00:00"/>
    <d v="2025-09-30T00:00:00"/>
    <s v="0020-01"/>
    <d v="2025-09-18T00:00:00"/>
    <n v="145"/>
    <s v="CONTRATO DE PRESTACION DE SERVICIOS PROFESIONALES"/>
    <s v="398-2025"/>
    <s v="145 - CONTRATO DE PRESTACION DE SERVICIOS PROFESIONALES"/>
    <n v="104"/>
    <s v="ORDENES DE PAGO"/>
    <n v="1586"/>
    <n v="1703"/>
    <s v="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CRP mediante memorando 20257020023703, se recibe el 18 de septiembre de 2025."/>
    <s v="O23011745992024232701000"/>
    <s v="Fortalecimiento Institucional y sedes administrativas"/>
    <n v="1047420793"/>
    <s v="CHRISTIAN MANUEL PEREZ PEÑA"/>
    <n v="0"/>
    <n v="0"/>
    <n v="15000000"/>
    <n v="0"/>
    <n v="15000000"/>
    <x v="0"/>
    <s v="Realizar 4 estrategias de fortalecimiento institucional (una por vigencia)."/>
    <s v="139086"/>
    <n v="2"/>
    <s v="5 - Bogotá confía en su gobierno"/>
    <s v="33 - Fortalecimiento institucional para un gobierno confiable"/>
  </r>
  <r>
    <n v="2025"/>
    <x v="8"/>
    <d v="2025-01-01T00:00:00"/>
    <d v="2025-09-30T00:00:00"/>
    <s v="0020-01"/>
    <d v="2025-09-18T00:00:00"/>
    <n v="145"/>
    <s v="CONTRATO DE PRESTACION DE SERVICIOS PROFESIONALES"/>
    <s v="399-2025"/>
    <s v="145 - CONTRATO DE PRESTACION DE SERVICIOS PROFESIONALES"/>
    <n v="104"/>
    <s v="ORDENES DE PAGO"/>
    <n v="1553"/>
    <n v="1704"/>
    <s v="138178 - Prestar los servicios de apoyo profesional al área de gestión de desarrollo Local, en los temas relacionados con la infraestructura vial de la Alcaldía Local De Sumapaz. 2289. se expide CDP a solicitud expresa del Ordenador del gasto mediante SIPSE 138178, recibido el 12 de agosto 2025. Se expide CRP mediante memorando 20257020023713, se recibe el 18 de septiembre de 2025."/>
    <s v="O23011745992024228901000"/>
    <s v="Movilidad para Sumapaz"/>
    <n v="1032483972"/>
    <s v="WILSON NICOLAS LEE CUEVAS"/>
    <n v="0"/>
    <n v="0"/>
    <n v="26000000"/>
    <n v="9316667"/>
    <n v="16683333"/>
    <x v="1"/>
    <s v="Intervenir 40 Kilómetros-carril de malla vial rural con acciones de construcción y/o conservación"/>
    <s v="138178"/>
    <n v="1"/>
    <s v="4 - Bogotá ordena su territorio y avanza en su acción climática"/>
    <s v="26 - Movilidad Sostenible"/>
  </r>
  <r>
    <n v="2025"/>
    <x v="8"/>
    <d v="2025-01-01T00:00:00"/>
    <d v="2025-09-30T00:00:00"/>
    <s v="0020-01"/>
    <d v="2025-09-18T00:00:00"/>
    <n v="148"/>
    <s v="CONTRATO DE PRESTACION DE SERVICIOS DE APOYO A LA GESTION"/>
    <s v="235-20251"/>
    <s v="148 - CONTRATO DE PRESTACION DE SERVICIOS DE APOYO A LA GESTION"/>
    <n v="104"/>
    <s v="ORDENES DE PAGO"/>
    <n v="1523"/>
    <n v="1705"/>
    <s v="137002 - Adición y prórroga al contrato 235-2025-CPS-AG (127958) cuyo objeto es Prestar sus servicios como técnico para apoyar la ejecución del Proyecto de inversión Fortaleciendo la Conectividad en Sumapaz. 2265. Se expide el CDP a solicitud expresa del ordenador del gasto mediante SIPSE137002, recibido el 30 de julio de 2025. Se expide el CRP mediante memorando 20257020023653, recibido el 18 de septiembre de 2025."/>
    <s v="O23011745992024226501000"/>
    <s v="Fortaleciendo la Conectividad en Sumapaz"/>
    <n v="1023905930"/>
    <s v="JULIETCH LINETCH JAIMES OVIEDO"/>
    <n v="0"/>
    <n v="0"/>
    <n v="9450000"/>
    <n v="6300000"/>
    <n v="3150000"/>
    <x v="14"/>
    <s v="Operativizar 17 Centros de Acceso Comunitario en zonas rurales y/o apartadas y/o urbanas, con énfasis en Servicios TIC´s generados."/>
    <s v="137002"/>
    <n v="1"/>
    <s v="5 - Bogotá confía en su gobierno"/>
    <s v="35 - Bogotá ciudad Inteligente"/>
  </r>
  <r>
    <n v="2025"/>
    <x v="8"/>
    <d v="2025-01-01T00:00:00"/>
    <d v="2025-09-30T00:00:00"/>
    <s v="0020-01"/>
    <d v="2025-09-18T00:00:00"/>
    <n v="148"/>
    <s v="CONTRATO DE PRESTACION DE SERVICIOS DE APOYO A LA GESTION"/>
    <s v="409-2025"/>
    <s v="148 - CONTRATO DE PRESTACION DE SERVICIOS DE APOYO A LA GESTION"/>
    <n v="104"/>
    <s v="ORDENES DE PAGO"/>
    <n v="1645"/>
    <n v="1706"/>
    <s v="138210 - Prestar servicios de apoyo asistencial para colaborar en las actividades de mantenimiento, seguimiento y control del parque automotor pesado y de la maquinaria amarilla de propiedad del Fondo de Desarrollo Rural de Sumapaz, en el marco del proyecto de inversión 2289. Se expide a solicitud expresa del Ordenador de Gasto, mediante SIPSE 138210, certificado de no existencia 62729 del 29 de agosto de 2025, recibido 2 de septiembre de 2025. Se expide el CRP mediante memorando 20257020023723, recibido el 18 de septiembre de 2025."/>
    <s v="O23011745992024228901000"/>
    <s v="Movilidad para Sumapaz"/>
    <n v="1026595569"/>
    <s v="KEVIN EDUARDO VERGEL SILVA"/>
    <n v="0"/>
    <n v="0"/>
    <n v="11904000"/>
    <n v="4166400"/>
    <n v="7737600"/>
    <x v="1"/>
    <s v="Intervenir 40 Kilómetros-carril de malla vial rural con acciones de construcción y/o conservación"/>
    <s v="138210"/>
    <n v="1"/>
    <s v="4 - Bogotá ordena su territorio y avanza en su acción climática"/>
    <s v="26 - Movilidad Sostenible"/>
  </r>
  <r>
    <n v="2025"/>
    <x v="8"/>
    <d v="2025-01-01T00:00:00"/>
    <d v="2025-09-30T00:00:00"/>
    <s v="0020-01"/>
    <d v="2025-09-18T00:00:00"/>
    <n v="145"/>
    <s v="CONTRATO DE PRESTACION DE SERVICIOS PROFESIONALES"/>
    <s v="406-2025"/>
    <s v="145 - CONTRATO DE PRESTACION DE SERVICIOS PROFESIONALES"/>
    <n v="104"/>
    <s v="ORDENES DE PAGO"/>
    <n v="1633"/>
    <n v="1707"/>
    <s v="138372 - Prestar los servicios profesionales al área de gestión del desarrollo local, en la gestión y ejecución de las actividades administrativas que se adelantan en el despacho de la Alcaldía Local de Sumapaz. 2327. Se expide CDP a solicitud expresa del Ordenador del gasto, mediante SIPSE 138372, con certificado de no existencia 62640 del 28 de agosto de 2025, recibido el 1 de septiembre de 2025."/>
    <s v="O23011745992024232701000"/>
    <s v="Fortalecimiento Institucional y sedes administrativas"/>
    <n v="1000076677"/>
    <s v="NAYIBE VALENTINA SUAREZ GUARNIZO"/>
    <n v="0"/>
    <n v="0"/>
    <n v="22500000"/>
    <n v="7166667"/>
    <n v="15333333"/>
    <x v="0"/>
    <s v="Realizar 4 estrategias de fortalecimiento institucional (una por vigencia)."/>
    <s v="138372"/>
    <n v="2"/>
    <s v="5 - Bogotá confía en su gobierno"/>
    <s v="33 - Fortalecimiento institucional para un gobierno confiable"/>
  </r>
  <r>
    <n v="2025"/>
    <x v="8"/>
    <d v="2025-01-01T00:00:00"/>
    <d v="2025-09-30T00:00:00"/>
    <s v="0020-01"/>
    <d v="2025-09-18T00:00:00"/>
    <n v="145"/>
    <s v="CONTRATO DE PRESTACION DE SERVICIOS PROFESIONALES"/>
    <s v="408-2025"/>
    <s v="145 - CONTRATO DE PRESTACION DE SERVICIOS PROFESIONALES"/>
    <n v="104"/>
    <s v="ORDENES DE PAGO"/>
    <n v="1658"/>
    <n v="1708"/>
    <s v="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el CRP mediante memorando 20257020023733, recibido el 18 de septiembre de 2025."/>
    <s v="O23011745992024228901000"/>
    <s v="Movilidad para Sumapaz"/>
    <n v="80094343"/>
    <s v="MEYER ERNESTO SILVA NAVARRETE"/>
    <n v="0"/>
    <n v="0"/>
    <n v="15000000"/>
    <n v="7166667"/>
    <n v="7833333"/>
    <x v="1"/>
    <s v="Intervenir 40 Kilómetros-carril de malla vial rural con acciones de construcción y/o conservación"/>
    <s v="138881"/>
    <n v="1"/>
    <s v="4 - Bogotá ordena su territorio y avanza en su acción climática"/>
    <s v="26 - Movilidad Sostenible"/>
  </r>
  <r>
    <n v="2025"/>
    <x v="8"/>
    <d v="2025-01-01T00:00:00"/>
    <d v="2025-09-30T00:00:00"/>
    <s v="0020-01"/>
    <d v="2025-09-18T00:00:00"/>
    <n v="148"/>
    <s v="CONTRATO DE PRESTACION DE SERVICIOS DE APOYO A LA GESTION"/>
    <s v="403-2025"/>
    <s v="148 - CONTRATO DE PRESTACION DE SERVICIOS DE APOYO A LA GESTION"/>
    <n v="104"/>
    <s v="ORDENES DE PAGO"/>
    <n v="1624"/>
    <n v="1709"/>
    <s v="138203 - Prestar servicios de apoyo administrativo en el proyecto Bogotaneidad de la Alcaldía Local de Sumapaz, mediante actividades de organización documental, logística, asistencia operativa y sistematización de información, para apoyar la ejecución de acciones comunitarias y escolares según lineamientos de la Secretaría Distrital de Gobierno. Se expide CDP a solicitud expresa del Ordenador del gasto, mediante SIPSE 138203, con certificado de no existencia 62622 del 28 de agosto de 2025, recibido el 1 de septiembre de 2025. Se expide el CRP mediante memorando 20257020023743, recibido el 18 de septiembre de 2025."/>
    <s v="O23011745992024238601000"/>
    <s v="Bogotá también es rural"/>
    <n v="1000186337"/>
    <s v="MIGUEL ANGEL VERA JULIO"/>
    <n v="0"/>
    <n v="0"/>
    <n v="10000000"/>
    <n v="3500000"/>
    <n v="6500000"/>
    <x v="24"/>
    <s v="Fortalecer 4 unidades de innovación pública y  social a nivel local"/>
    <s v="138203"/>
    <n v="2"/>
    <s v="5 - Bogotá confía en su gobierno"/>
    <s v="39 - Camino hacia una democracia deliberativa con un gobierno cercano a la gente y con participación ciudadana"/>
  </r>
  <r>
    <n v="2025"/>
    <x v="8"/>
    <d v="2025-01-01T00:00:00"/>
    <d v="2025-09-30T00:00:00"/>
    <s v="0020-01"/>
    <d v="2025-09-18T00:00:00"/>
    <n v="17"/>
    <s v="CONTRATO DE ARRENDAMIENTO"/>
    <s v="CAR 583-2024"/>
    <s v="17 - CONTRATO DE ARRENDAMIENTO"/>
    <n v="104"/>
    <s v="ORDENES DE PAGO"/>
    <n v="1719"/>
    <n v="1710"/>
    <s v="142681 - Adición y prorroga al contrato CAR-583-2024, cuyo objeto es, contratar en arriendo un local en la vereda raizal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2265. Se expide CDP a solicitud expresa del Ordenador del Gasto mediante SIPSE 142681 del 11 de septiembre de 2025, recibido el 16 de septiembre de 2025. Se expide el CRP mediante memorando 20257020023833, recibido el 18 de septiembre de 2025."/>
    <s v="O23011745992024226501000"/>
    <s v="Fortaleciendo la Conectividad en Sumapaz"/>
    <n v="901655106"/>
    <s v="JUNTA DE ACCION COMUNAL DE LA VEREDA EL RAIZAL DE LA LOCALIDAD"/>
    <n v="0"/>
    <n v="0"/>
    <n v="1050000"/>
    <n v="350000"/>
    <n v="700000"/>
    <x v="14"/>
    <s v="Operativizar 17 Centros de Acceso Comunitario en zonas rurales y/o apartadas y/o urbanas, con énfasis en Servicios TIC´s generados."/>
    <s v="142681"/>
    <n v="1"/>
    <s v="5 - Bogotá confía en su gobierno"/>
    <s v="35 - Bogotá ciudad Inteligente"/>
  </r>
  <r>
    <n v="2025"/>
    <x v="8"/>
    <d v="2025-01-01T00:00:00"/>
    <d v="2025-09-30T00:00:00"/>
    <s v="0020-01"/>
    <d v="2025-09-18T00:00:00"/>
    <n v="145"/>
    <s v="CONTRATO DE PRESTACION DE SERVICIOS PROFESIONALES"/>
    <s v="415-2025"/>
    <s v="145 - CONTRATO DE PRESTACION DE SERVICIOS PROFESIONALES"/>
    <n v="104"/>
    <s v="ORDENES DE PAGO"/>
    <n v="1588"/>
    <n v="1711"/>
    <s v="139402 - Prestar los servicios profesionales para apoyar los procesos administrativos y financieros del área de Gestión de Desarrollo Local, de la Alcaldía Local de Sumapaz. 2327. Se expide el CDP a solicitud expresa del Ordenador del Gasto mediante SIPSE 139402, con certificado de no existencia 62407, recibido el 25 de agosto de 2025. Se expide el CRP mediante memorando 20257020023973, recibido el 18 de septiembre de 2025."/>
    <s v="O23011745992024232701000"/>
    <s v="Fortalecimiento Institucional y sedes administrativas"/>
    <n v="80853739"/>
    <s v="WILLIAM DAVID OSPINO NIETO"/>
    <n v="0"/>
    <n v="0"/>
    <n v="15000000"/>
    <n v="6333333"/>
    <n v="8666667"/>
    <x v="0"/>
    <s v="Realizar 4 estrategias de fortalecimiento institucional (una por vigencia)."/>
    <s v="139402"/>
    <n v="2"/>
    <s v="5 - Bogotá confía en su gobierno"/>
    <s v="33 - Fortalecimiento institucional para un gobierno confiable"/>
  </r>
  <r>
    <n v="2025"/>
    <x v="8"/>
    <d v="2025-01-01T00:00:00"/>
    <d v="2025-09-30T00:00:00"/>
    <s v="0020-01"/>
    <d v="2025-09-18T00:00:00"/>
    <n v="145"/>
    <s v="CONTRATO DE PRESTACION DE SERVICIOS PROFESIONALES"/>
    <s v="414-2025"/>
    <s v="145 - CONTRATO DE PRESTACION DE SERVICIOS PROFESIONALES"/>
    <n v="104"/>
    <s v="ORDENES DE PAGO"/>
    <n v="1589"/>
    <n v="1712"/>
    <s v="139414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 Se expide CDP a solicitud expresa del Ordenador del Gasto mediante SIPSE 139414, con certificado de no existencia 62404 del 22/08/2025, recibido el 25 de agosto de 2025. Se expide el CRP mediante memorando 20257020023923, recibido el 18 de septiembre de 2025."/>
    <s v="O23011745992024236201000"/>
    <s v="Legalización y titulación de predios en Sumapaz"/>
    <n v="80051643"/>
    <s v="JAVIER ALEXANDER RAMIREZ"/>
    <n v="0"/>
    <n v="0"/>
    <n v="26250000"/>
    <n v="9500000"/>
    <n v="16750000"/>
    <x v="22"/>
    <s v="Gestionar la titulación o legalización de 150 predios."/>
    <s v="139414"/>
    <n v="1"/>
    <s v="4 - Bogotá ordena su territorio y avanza en su acción climática"/>
    <s v="23 - Ordenamiento territorial sostenible, equilibrado y participativo"/>
  </r>
  <r>
    <n v="2025"/>
    <x v="8"/>
    <d v="2025-01-01T00:00:00"/>
    <d v="2025-09-30T00:00:00"/>
    <s v="0020-01"/>
    <d v="2025-09-18T00:00:00"/>
    <n v="145"/>
    <s v="CONTRATO DE PRESTACION DE SERVICIOS PROFESIONALES"/>
    <s v="412-2025"/>
    <s v="145 - CONTRATO DE PRESTACION DE SERVICIOS PROFESIONALES"/>
    <n v="104"/>
    <s v="ORDENES DE PAGO"/>
    <n v="1593"/>
    <n v="1713"/>
    <s v="139409 - Prestar sus servicios profesionales para apoyar el desarrollo de actividades de emprendimientos sostenibles y formación de capacidades, en la localidad de Sumapaz a través del proyecto 2315. Se expide CDP a solicitud expresa del ordenador del gasto mediante SIPSE 139409, con certificado de no existencia 62516 del 28 de agosto de 2025, recibido el 28 de agosto de 2025. Se expide el CRP mediante memorando 20257020023913, recibido el 18 de septiembre de 2025."/>
    <s v="O23011745992024231501000"/>
    <s v="Somos Sumapaz: Emprendiendo de manera sostenible en el territorio"/>
    <n v="53094193"/>
    <s v="JINA PAOLA CRUZ RODRIGUEZ"/>
    <n v="0"/>
    <n v="0"/>
    <n v="15000000"/>
    <n v="6333333"/>
    <n v="8666667"/>
    <x v="12"/>
    <s v="Apoyar 120 Mipymes, emprendimientos y/o actores de la economía informal para el fortalecimiento del tejido empresarial local."/>
    <s v="139409"/>
    <n v="2"/>
    <s v="3 - Bogotá confía en su potencial"/>
    <s v="20 - Promoción del emprendimiento formal, equitativo e incluyente"/>
  </r>
  <r>
    <n v="2025"/>
    <x v="8"/>
    <d v="2025-01-01T00:00:00"/>
    <d v="2025-09-30T00:00:00"/>
    <s v="0020-01"/>
    <d v="2025-09-18T00:00:00"/>
    <n v="145"/>
    <s v="CONTRATO DE PRESTACION DE SERVICIOS PROFESIONALES"/>
    <s v="410-2025"/>
    <s v="145 - CONTRATO DE PRESTACION DE SERVICIOS PROFESIONALES"/>
    <n v="104"/>
    <s v="ORDENES DE PAGO"/>
    <n v="1649"/>
    <n v="1714"/>
    <s v="139024 - Prestar sus servicios profesionales para apoyar el desarrollo de actividades de emprendimientos sostenibles y formación de capacidades, en la localidad de Sumapaz a través del proyecto 2315. Se expide el CDP a solicitud expresa del Ordenador del Gasto mediante SIPSE 139024, con certificado de No existencia 62562 del 28 de agosto de 2025, recibido el 04 de septiembre de 2025. Se expide el CRP mediante memorando 20257020023863, recibido el 18 de septiembre de 2025."/>
    <s v="O23011745992024231501000"/>
    <s v="Somos Sumapaz: Emprendiendo de manera sostenible en el territorio"/>
    <n v="80802834"/>
    <s v="HERNAN DAVID PRIETO ORJUELA"/>
    <n v="0"/>
    <n v="0"/>
    <n v="18000000"/>
    <n v="8600000"/>
    <n v="9400000"/>
    <x v="12"/>
    <s v="Vincular 600 hogares y/o unidades productivas a procesos productivos y de comercialización en el sector rural."/>
    <s v="139024"/>
    <n v="1"/>
    <s v="3 - Bogotá confía en su potencial"/>
    <s v="20 - Promoción del emprendimiento formal, equitativo e incluyente"/>
  </r>
  <r>
    <n v="2025"/>
    <x v="8"/>
    <d v="2025-01-01T00:00:00"/>
    <d v="2025-09-30T00:00:00"/>
    <s v="0020-01"/>
    <d v="2025-09-18T00:00:00"/>
    <n v="145"/>
    <s v="CONTRATO DE PRESTACION DE SERVICIOS PROFESIONALES"/>
    <s v="411-2025"/>
    <s v="145 - CONTRATO DE PRESTACION DE SERVICIOS PROFESIONALES"/>
    <n v="104"/>
    <s v="ORDENES DE PAGO"/>
    <n v="1665"/>
    <n v="1715"/>
    <s v="138909 - Prestar los servicios profesionales para apoyar la formulación, ejecución, seguimiento y mejora continua de las herramientas que conforman la gestión ambiental institucional de la alcaldía local. 2327. Se expide el CDP a solicitud expresa del Ordenador del Gasto mediante SIPSE 138909, con certificado de No existencia 62571 del 28 de agosto de 2025, recibido el 04 de septiembre de 2025. Se expide el CRP mediante memorando 20257020023873, recibido el 18 de septiembre de 2025."/>
    <s v="O23011745992024232701000"/>
    <s v="Fortalecimiento Institucional y sedes administrativas"/>
    <n v="1026265853"/>
    <s v="SANDRA MILENA TEJADA MADRIGAL"/>
    <n v="0"/>
    <n v="0"/>
    <n v="16500000"/>
    <n v="7883333"/>
    <n v="8616667"/>
    <x v="0"/>
    <s v="Realizar 4 estrategias de fortalecimiento institucional (una por vigencia)."/>
    <s v="138909"/>
    <n v="2"/>
    <s v="5 - Bogotá confía en su gobierno"/>
    <s v="33 - Fortalecimiento institucional para un gobierno confiable"/>
  </r>
  <r>
    <n v="2025"/>
    <x v="8"/>
    <d v="2025-01-01T00:00:00"/>
    <d v="2025-09-30T00:00:00"/>
    <s v="0020-01"/>
    <d v="2025-09-22T00:00:00"/>
    <n v="145"/>
    <s v="CONTRATO DE PRESTACION DE SERVICIOS PROFESIONALES"/>
    <s v="416-2025"/>
    <s v="145 - CONTRATO DE PRESTACION DE SERVICIOS PROFESIONALES"/>
    <n v="100"/>
    <s v="ORDENES DE PAGO"/>
    <n v="1601"/>
    <n v="1716"/>
    <s v="140760 - Prestar los servicios profesionales al Área de Gestión de Desarrollo Local de la Alcaldía Local de Sumapaz para apoyar la planificación y el seguimiento a la ejecución del proyecto de Mejoramiento de Vivienda. 2278. Se expide CDP a solicitud expresa del ordenador del gasto mediante SIPSE 140760, con certificado de no existencia 62466 del 27 de agosto de 2025, recibido el 28 de agosto de 2025. Se expide CRP mediante memorando 20257020024103, recibido 22 de septiembre de 2025."/>
    <s v="O23011745992024227801000"/>
    <s v="Mejoramiento de vivienda para la comunidad de Sumapaz"/>
    <n v="79333846"/>
    <s v="BENJAMIN  MALDONADO TORO"/>
    <n v="0"/>
    <n v="0"/>
    <n v="15000000"/>
    <n v="6500000"/>
    <n v="8500000"/>
    <x v="20"/>
    <s v="Mejorar 200 viviendas de interés social rurales."/>
    <s v="140760"/>
    <n v="1"/>
    <s v="4 - Bogotá ordena su territorio y avanza en su acción climática"/>
    <s v="31 - Acceso equitativo de vivienda urbana y rural"/>
  </r>
  <r>
    <n v="2025"/>
    <x v="8"/>
    <d v="2025-01-01T00:00:00"/>
    <d v="2025-09-30T00:00:00"/>
    <s v="0020-01"/>
    <d v="2025-09-22T00:00:00"/>
    <n v="145"/>
    <s v="CONTRATO DE PRESTACION DE SERVICIOS PROFESIONALES"/>
    <s v="418-2025"/>
    <s v="145 - CONTRATO DE PRESTACION DE SERVICIOS PROFESIONALES"/>
    <n v="100"/>
    <s v="ORDENES DE PAGO"/>
    <n v="1657"/>
    <n v="1717"/>
    <s v="139191 - Prestar sus servicios profesionales para apoyar el desarrollo de actividades de emprendimientos sostenibles y formación de capacidades, en la localidad de Sumapaz a través del proyecto 2315. Se expide el CDP a solicitud expresa del Ordenador del Gasto mediante SIPSE 139191, con certificado de No existencia 62541 del 28 de agosto de 2025, recibido el 04 de septiembre de 2025. Se expide CRP mediante memorando 20257020024073, recibido 22 de septiembre de 2025."/>
    <s v="O23011745992024231501000"/>
    <s v="Somos Sumapaz: Emprendiendo de manera sostenible en el territorio"/>
    <n v="1014237959"/>
    <s v="ROBERTO SEBASTIAN BARRERA CASTIBLANCO"/>
    <n v="0"/>
    <n v="0"/>
    <n v="15000000"/>
    <n v="6500000"/>
    <n v="8500000"/>
    <x v="12"/>
    <s v="Apoyar 120 Mipymes, emprendimientos y/o actores de la economía informal para el fortalecimiento del tejido empresarial local."/>
    <s v="139191"/>
    <n v="2"/>
    <s v="3 - Bogotá confía en su potencial"/>
    <s v="20 - Promoción del emprendimiento formal, equitativo e incluyente"/>
  </r>
  <r>
    <n v="2025"/>
    <x v="8"/>
    <d v="2025-01-01T00:00:00"/>
    <d v="2025-09-30T00:00:00"/>
    <s v="0020-01"/>
    <d v="2025-09-22T00:00:00"/>
    <n v="145"/>
    <s v="CONTRATO DE PRESTACION DE SERVICIOS PROFESIONALES"/>
    <s v="429-2025"/>
    <s v="145 - CONTRATO DE PRESTACION DE SERVICIOS PROFESIONALES"/>
    <n v="100"/>
    <s v="ORDENES DE PAGO"/>
    <n v="1644"/>
    <n v="1718"/>
    <s v="138187 - Prestar los servicios especializados para estructurar, formular y realizar seguimiento del proyecto de inversión de mujeres que ejecute el Fondo de Desarrollo Rural de Sumapaz. 2541. Se expide a solicitud expresa del Ordenador de Gasto, mediante SIPSE 138187, certificado de no existencia 62615 del 28 de agosto de 2025, recibido 2 de septiembre de 2025. Se expide CRP mediante memorando 20257020024193, recibido 22 de septiembre de 2025."/>
    <s v="O23011745992024254101000"/>
    <s v="Bienestar para las Mujeres de Sumapaz"/>
    <n v="1026262117"/>
    <s v="OSCAR FABIAN APOLINAR BOCANEGRA"/>
    <n v="0"/>
    <n v="0"/>
    <n v="29400000"/>
    <n v="10920000"/>
    <n v="18480000"/>
    <x v="15"/>
    <s v="Vincular 600 personas en procesos para la prevención de violencias en el contexto familiar y/o violencia sexual"/>
    <s v="138187"/>
    <n v="3"/>
    <s v="2 - Bogotá confía en su bien-estar"/>
    <s v="12 - Bogotá cuida a su gente"/>
  </r>
  <r>
    <n v="2025"/>
    <x v="8"/>
    <d v="2025-01-01T00:00:00"/>
    <d v="2025-09-30T00:00:00"/>
    <s v="0020-01"/>
    <d v="2025-09-22T00:00:00"/>
    <n v="148"/>
    <s v="CONTRATO DE PRESTACION DE SERVICIOS DE APOYO A LA GESTION"/>
    <s v="423-2025"/>
    <s v="148 - CONTRATO DE PRESTACION DE SERVICIOS DE APOYO A LA GESTION"/>
    <n v="100"/>
    <s v="ORDENES DE PAGO"/>
    <n v="1690"/>
    <n v="1719"/>
    <s v="140928 - Prestar servicios de apoyo administrativo para el fortalecimiento y desarrollo de las actividades de gestión cultural en la localidad de Sumapaz. 2486. Se expide a solicitud expresa del Ordenador del gasto mediante SIPSE 140928, con certificado de no existencia 62525 del 28 de agosto de 2025, recibido el 8 de septiembre 2025. Se expide CRP mediante memorando 20257020024113, recibido 22 de septiembre de 2025."/>
    <s v="O23011745992024248601000"/>
    <s v="Acciones para la promoción de la cultura, tradición y costumbres sumapaceñas"/>
    <n v="1072774992"/>
    <s v="YEIMY JOHANA GUTIERREZ CASTRO"/>
    <n v="0"/>
    <n v="0"/>
    <n v="7500000"/>
    <n v="750000"/>
    <n v="6750000"/>
    <x v="21"/>
    <s v="Capacitar 600 personas en los campos artísticos, interculturales, culturales y/o patrimoniales."/>
    <s v="140928"/>
    <n v="1"/>
    <s v="2 - Bogotá confía en su bien-estar"/>
    <s v="14 - Bogotá deportiva, recreativa, artística, patrimonial e intercultural"/>
  </r>
  <r>
    <n v="2025"/>
    <x v="8"/>
    <d v="2025-01-01T00:00:00"/>
    <d v="2025-09-30T00:00:00"/>
    <s v="0020-01"/>
    <d v="2025-09-22T00:00:00"/>
    <n v="148"/>
    <s v="CONTRATO DE PRESTACION DE SERVICIOS DE APOYO A LA GESTION"/>
    <s v="424-2025"/>
    <s v="148 - CONTRATO DE PRESTACION DE SERVICIOS DE APOYO A LA GESTION"/>
    <n v="100"/>
    <s v="ORDENES DE PAGO"/>
    <n v="1702"/>
    <n v="1720"/>
    <s v="141079 - Prestar sus servicios de apoyo para desarrollar actividades logísticas y operativas, en los bienes y/o predios a cargo del fondo de desarrollo rural de Sumapaz. 2327. Se expide a solicitud expresa del Ordenador del gasto mediante SIPSE 141079, con una certificación de existencia 62889 del 7 de septiembre de 2025, recibido el 11 de septiembre de 2025. Se expide CRP mediante memorando 20257020024143, recibido 22 de septiembre de 2025."/>
    <s v="O23011745992024232701000"/>
    <s v="Fortalecimiento Institucional y sedes administrativas"/>
    <n v="1022934297"/>
    <s v="SINDY LORENA CHINGATE CHINGATE"/>
    <n v="0"/>
    <n v="0"/>
    <n v="6000000"/>
    <n v="2600000"/>
    <n v="3400000"/>
    <x v="0"/>
    <s v="Realizar 4 estrategias de fortalecimiento institucional (una por vigencia)."/>
    <s v="141079"/>
    <n v="2"/>
    <s v="5 - Bogotá confía en su gobierno"/>
    <s v="33 - Fortalecimiento institucional para un gobierno confiable"/>
  </r>
  <r>
    <n v="2025"/>
    <x v="8"/>
    <d v="2025-01-01T00:00:00"/>
    <d v="2025-09-30T00:00:00"/>
    <s v="0020-01"/>
    <d v="2025-09-22T00:00:00"/>
    <n v="145"/>
    <s v="CONTRATO DE PRESTACION DE SERVICIOS PROFESIONALES"/>
    <s v="394-2025"/>
    <s v="145 - CONTRATO DE PRESTACION DE SERVICIOS PROFESIONALES"/>
    <n v="100"/>
    <s v="ORDENES DE PAGO"/>
    <n v="1636"/>
    <n v="1721"/>
    <s v="138318 - Prestar los servicios profesionales zootécnicos para el fortalecimiento del servicio de asistencia técnica agropecuaria, ordenamiento ambiental de finca y bienestar animal territorial en la localidad de Sumapaz. 2671. Se expide CDP a solicitud expresa del Ordenador del gasto, mediante SIPSE 138318, con certificado de no existencia 62623 del 28 de agosto de 2025, recibido el 1 de septiembre de 2025. Se expide CRP mediante memorando 20257020024163, recibido 22 de septiembre de 2025."/>
    <s v="O23011745992024267101000"/>
    <s v="Asistencia técnica agropecuaria y educación ambiental en la localidad de Sumapaz"/>
    <n v="79381209"/>
    <s v="WILSON  REY MORENO"/>
    <n v="0"/>
    <n v="0"/>
    <n v="24000000"/>
    <n v="7800000"/>
    <n v="16200000"/>
    <x v="2"/>
    <s v="Capacitar 500 personas en separación en la fuente y reciclaje."/>
    <s v="138318"/>
    <n v="2"/>
    <s v="4 - Bogotá ordena su territorio y avanza en su acción climática"/>
    <s v="25 - Aumento de la resiliencia al cambio climático y reducción de la vulnerabilidad"/>
  </r>
  <r>
    <n v="2025"/>
    <x v="8"/>
    <d v="2025-01-01T00:00:00"/>
    <d v="2025-09-30T00:00:00"/>
    <s v="0020-01"/>
    <d v="2025-09-22T00:00:00"/>
    <n v="148"/>
    <s v="CONTRATO DE PRESTACION DE SERVICIOS DE APOYO A LA GESTION"/>
    <s v="422-2025"/>
    <s v="148 - CONTRATO DE PRESTACION DE SERVICIOS DE APOYO A LA GESTION"/>
    <n v="100"/>
    <s v="ORDENES DE PAGO"/>
    <n v="1702"/>
    <n v="1722"/>
    <s v="141079 - Prestar sus servicios de apoyo para desarrollar actividades logísticas y operativas, en los bienes y/o predios a cargo del fondo de desarrollo rural de Sumapaz. 2327. Se expide a solicitud expresa del Ordenador del gasto mediante SIPSE 141079, con una certificación de existencia 62889 del 7 de septiembre de 2025, recibido el 11 de septiembre de 2025. Se expide CRP mediante memorando 20257020024173, recibido 22 de septiembre de 2025."/>
    <s v="O23011745992024232701000"/>
    <s v="Fortalecimiento Institucional y sedes administrativas"/>
    <n v="1000335254"/>
    <s v="BRAYAN SEBASTIAN TORRES RODRIGUEZ"/>
    <n v="0"/>
    <n v="0"/>
    <n v="6000000"/>
    <n v="0"/>
    <n v="6000000"/>
    <x v="0"/>
    <s v="Realizar 4 estrategias de fortalecimiento institucional (una por vigencia)."/>
    <s v="141079"/>
    <n v="2"/>
    <s v="5 - Bogotá confía en su gobierno"/>
    <s v="33 - Fortalecimiento institucional para un gobierno confiable"/>
  </r>
  <r>
    <n v="2025"/>
    <x v="8"/>
    <d v="2025-01-01T00:00:00"/>
    <d v="2025-09-30T00:00:00"/>
    <s v="0020-01"/>
    <d v="2025-09-22T00:00:00"/>
    <n v="145"/>
    <s v="CONTRATO DE PRESTACION DE SERVICIOS PROFESIONALES"/>
    <s v="413-2025"/>
    <s v="145 - CONTRATO DE PRESTACION DE SERVICIOS PROFESIONALES"/>
    <n v="100"/>
    <s v="ORDENES DE PAGO"/>
    <n v="1668"/>
    <n v="1723"/>
    <s v="138920 - Prestar sus servicios profesionales para coordinar, liderar y asesorar los planes y estrategias de comunicación interna y externa para la divulgación de los programas, proyectos y actividades de la Alcaldía Local. 2327. Se expide el CDP a solicitud expresa del Ordenador del Gasto mediante SIPSE 138920, con certificado de No existencia 62568 del 28 de agosto de 2025, recibido el 04 de septiembre de 2025. Se expide CRP mediante memorando 20257020024043, recibido 22 de septiembre de 2025."/>
    <s v="O23011745992024232701000"/>
    <s v="Fortalecimiento Institucional y sedes administrativas"/>
    <n v="1010172202"/>
    <s v="JOSE MANUEL SANCHEZ TAMAYO"/>
    <n v="0"/>
    <n v="0"/>
    <n v="21000000"/>
    <n v="8633333"/>
    <n v="12366667"/>
    <x v="0"/>
    <s v="Realizar 4 estrategias de fortalecimiento institucional (una por vigencia)."/>
    <s v="138920"/>
    <n v="2"/>
    <s v="5 - Bogotá confía en su gobierno"/>
    <s v="33 - Fortalecimiento institucional para un gobierno confiable"/>
  </r>
  <r>
    <n v="2025"/>
    <x v="8"/>
    <d v="2025-01-01T00:00:00"/>
    <d v="2025-09-30T00:00:00"/>
    <s v="0020-01"/>
    <d v="2025-09-22T00:00:00"/>
    <n v="145"/>
    <s v="CONTRATO DE PRESTACION DE SERVICIOS PROFESIONALES"/>
    <s v="421-2025"/>
    <s v="145 - CONTRATO DE PRESTACION DE SERVICIOS PROFESIONALES"/>
    <n v="100"/>
    <s v="ORDENES DE PAGO"/>
    <n v="1651"/>
    <n v="1724"/>
    <s v="139020 - Prestar sus servicios profesionales para apoyar el desarrollo de actividades de emprendimientos sostenibles y formación de capacidades, en la localidad de Sumapaz a través del proyecto 2315. Se expide el CDP a solicitud expresa del Ordenador del Gasto mediante SIPSE 139020, con certificado de No existencia 62567 del 28 de agosto de 2025, recibido el 04 de septiembre de 2025. Se expide CRP mediante memorando 20257020024133, recibido 22 de septiembre de 2025."/>
    <s v="O23011745992024231501000"/>
    <s v="Somos Sumapaz: Emprendiendo de manera sostenible en el territorio"/>
    <n v="1016038411"/>
    <s v="NORMA YOHANNA CASTELLANOS PEREZ"/>
    <n v="0"/>
    <n v="0"/>
    <n v="19600000"/>
    <n v="7280000"/>
    <n v="12320000"/>
    <x v="12"/>
    <s v="Vincular 600 hogares y/o unidades productivas a procesos productivos y de comercialización en el sector rural."/>
    <s v="139020"/>
    <n v="1"/>
    <s v="3 - Bogotá confía en su potencial"/>
    <s v="20 - Promoción del emprendimiento formal, equitativo e incluyente"/>
  </r>
  <r>
    <n v="2025"/>
    <x v="8"/>
    <d v="2025-01-01T00:00:00"/>
    <d v="2025-09-30T00:00:00"/>
    <s v="0020-01"/>
    <d v="2025-09-22T00:00:00"/>
    <n v="148"/>
    <s v="CONTRATO DE PRESTACION DE SERVICIOS DE APOYO A LA GESTION"/>
    <s v="419-2025"/>
    <s v="148 - CONTRATO DE PRESTACION DE SERVICIOS DE APOYO A LA GESTION"/>
    <n v="100"/>
    <s v="ORDENES DE PAGO"/>
    <n v="1650"/>
    <n v="1725"/>
    <s v="139021 - Prestar los servicios como apoyo administrativo al proyecto de inversión de Somos Sumapaz: Emprendiendo de manera sostenible en nuestro territorio. 2315. Se expide el CDP a solicitud expresa del Ordenador del Gasto mediante SIPSE 139021, con certificado de No existencia 62563 del 28 de agosto de 2025, recibido el 04 de septiembre de 2025. Se expide CRP mediante memorando 20257020024123, recibido 22 de septiembre de 2025."/>
    <s v="O23011745992024231501000"/>
    <s v="Somos Sumapaz: Emprendiendo de manera sostenible en el territorio"/>
    <n v="1007519817"/>
    <s v="YENIFER ALEXANDRA MUÑOZ CASTRO"/>
    <n v="0"/>
    <n v="0"/>
    <n v="7000000"/>
    <n v="533333"/>
    <n v="6466667"/>
    <x v="12"/>
    <s v="Apoyar 120 Mipymes, emprendimientos y/o actores de la economía informal para el fortalecimiento del tejido empresarial local."/>
    <s v="139021"/>
    <n v="2"/>
    <s v="3 - Bogotá confía en su potencial"/>
    <s v="20 - Promoción del emprendimiento formal, equitativo e incluyente"/>
  </r>
  <r>
    <n v="2025"/>
    <x v="8"/>
    <d v="2025-01-01T00:00:00"/>
    <d v="2025-09-30T00:00:00"/>
    <s v="0020-01"/>
    <d v="2025-09-22T00:00:00"/>
    <n v="145"/>
    <s v="CONTRATO DE PRESTACION DE SERVICIOS PROFESIONALES"/>
    <s v="426-2025"/>
    <s v="145 - CONTRATO DE PRESTACION DE SERVICIOS PROFESIONALES"/>
    <n v="100"/>
    <s v="ORDENES DE PAGO"/>
    <n v="1716"/>
    <n v="1726"/>
    <s v="141365 - Prestar sus servicios profesionales para apoyar el desarrollo de actividades de emprendimientos sostenibles y formación de capacidades, en la localidad de Sumapaz a través del proyecto 2315.  Se expide CDP a solicitud expresa del Ordenador del Gasto mediante SIPSE 141365 del 11 de septiembre de 2025, con certificado de no hay 62852 del 5 de septiembre de 2025. Se expide CRP mediante memorando 20257020024213, recibido 22 de septiembre de 2025."/>
    <s v="O23011745992024231501000"/>
    <s v="Somos Sumapaz: Emprendiendo de manera sostenible en el territorio"/>
    <n v="52110765"/>
    <s v="INDIRA FARIDE ELJACH BELTRAN"/>
    <n v="0"/>
    <n v="0"/>
    <n v="15000000"/>
    <n v="6500000"/>
    <n v="8500000"/>
    <x v="12"/>
    <s v="Vincular 600 hogares y/o unidades productivas a procesos productivos y de comercialización en el sector rural."/>
    <s v="141365"/>
    <n v="1"/>
    <s v="3 - Bogotá confía en su potencial"/>
    <s v="20 - Promoción del emprendimiento formal, equitativo e incluyente"/>
  </r>
  <r>
    <n v="2025"/>
    <x v="8"/>
    <d v="2025-01-01T00:00:00"/>
    <d v="2025-09-30T00:00:00"/>
    <s v="0020-01"/>
    <d v="2025-09-22T00:00:00"/>
    <n v="145"/>
    <s v="CONTRATO DE PRESTACION DE SERVICIOS PROFESIONALES"/>
    <s v="407-2025"/>
    <s v="145 - CONTRATO DE PRESTACION DE SERVICIOS PROFESIONALES"/>
    <n v="100"/>
    <s v="ORDENES DE PAGO"/>
    <n v="1636"/>
    <n v="1727"/>
    <s v="138318 - Prestar los servicios profesionales zootécnicos para el fortalecimiento del servicio de asistencia técnica agropecuaria, ordenamiento ambiental de finca y bienestar animal territorial en la localidad de Sumapaz. 2671. Se expide CDP a solicitud expresa del Ordenador del gasto, mediante SIPSE 138318, con certificado de no existencia 62623 del 28 de agosto de 2025, recibido el 1 de septiembre de 2025. Se expide CRP mediante memorando 20257020024243, recibido 22 de septiembre de 2025."/>
    <s v="O23011745992024267101000"/>
    <s v="Asistencia técnica agropecuaria y educación ambiental en la localidad de Sumapaz"/>
    <n v="1022994966"/>
    <s v="IVAN ARBEY MARTINEZ PALACIOS"/>
    <n v="0"/>
    <n v="0"/>
    <n v="24000000"/>
    <n v="7600000"/>
    <n v="16400000"/>
    <x v="2"/>
    <s v="Capacitar 500 personas en separación en la fuente y reciclaje."/>
    <s v="138318"/>
    <n v="2"/>
    <s v="4 - Bogotá ordena su territorio y avanza en su acción climática"/>
    <s v="25 - Aumento de la resiliencia al cambio climático y reducción de la vulnerabilidad"/>
  </r>
  <r>
    <n v="2025"/>
    <x v="8"/>
    <d v="2025-01-01T00:00:00"/>
    <d v="2025-09-30T00:00:00"/>
    <s v="0020-01"/>
    <d v="2025-09-22T00:00:00"/>
    <n v="145"/>
    <s v="CONTRATO DE PRESTACION DE SERVICIOS PROFESIONALES"/>
    <s v="417-2025"/>
    <s v="145 - CONTRATO DE PRESTACION DE SERVICIOS PROFESIONALES"/>
    <n v="100"/>
    <s v="ORDENES DE PAGO"/>
    <n v="1586"/>
    <n v="1728"/>
    <s v="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CRP mediante memorando 20257020024083, recibido 22 de septiembre de 2025."/>
    <s v="O23011745992024232701000"/>
    <s v="Fortalecimiento Institucional y sedes administrativas"/>
    <n v="1073234695"/>
    <s v="ANDERSSON  GUERRERO GUTIERREZ"/>
    <n v="0"/>
    <n v="0"/>
    <n v="15000000"/>
    <n v="0"/>
    <n v="15000000"/>
    <x v="0"/>
    <s v="Realizar 4 estrategias de fortalecimiento institucional (una por vigencia)."/>
    <s v="139086"/>
    <n v="2"/>
    <s v="5 - Bogotá confía en su gobierno"/>
    <s v="33 - Fortalecimiento institucional para un gobierno confiable"/>
  </r>
  <r>
    <n v="2025"/>
    <x v="8"/>
    <d v="2025-01-01T00:00:00"/>
    <d v="2025-09-30T00:00:00"/>
    <s v="0020-01"/>
    <d v="2025-09-22T00:00:00"/>
    <n v="145"/>
    <s v="CONTRATO DE PRESTACION DE SERVICIOS PROFESIONALES"/>
    <s v="427-2025"/>
    <s v="145 - CONTRATO DE PRESTACION DE SERVICIOS PROFESIONALES"/>
    <n v="100"/>
    <s v="ORDENES DE PAGO"/>
    <n v="1696"/>
    <n v="1729"/>
    <s v="140992 - Prestar servicios profesionales para brindar apoyo jurídico y contractual al Fondo de Desarrollo Rural de Sumapaz. 2327. Se expide a solicitud expresa del Ordenador del gasto mediante SIPSE 140992, con una certificación de existencia 62800 del 7 de septiembre de 2025, recibido el 11 de septiembre de 2025. Se expide CRP mediante memorando 20257020024253, recibido 22 de septiembre de 2025."/>
    <s v="O23011745992024232701000"/>
    <s v="Fortalecimiento Institucional y sedes administrativas"/>
    <n v="80151229"/>
    <s v="ALEX JAVIER GUZMAN CUERVO"/>
    <n v="0"/>
    <n v="0"/>
    <n v="15000000"/>
    <n v="6333333"/>
    <n v="8666667"/>
    <x v="0"/>
    <s v="Realizar 4 estrategias de fortalecimiento institucional (una por vigencia)."/>
    <s v="140992"/>
    <n v="2"/>
    <s v="5 - Bogotá confía en su gobierno"/>
    <s v="33 - Fortalecimiento institucional para un gobierno confiable"/>
  </r>
  <r>
    <n v="2025"/>
    <x v="8"/>
    <d v="2025-01-01T00:00:00"/>
    <d v="2025-09-30T00:00:00"/>
    <s v="0020-01"/>
    <d v="2025-09-22T00:00:00"/>
    <n v="145"/>
    <s v="CONTRATO DE PRESTACION DE SERVICIOS PROFESIONALES"/>
    <s v="434-2025"/>
    <s v="145 - CONTRATO DE PRESTACION DE SERVICIOS PROFESIONALES"/>
    <n v="100"/>
    <s v="ORDENES DE PAGO"/>
    <n v="1699"/>
    <n v="1730"/>
    <s v="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CRP mediante memorando 20257020024453, recibido 22 de septiembre de 2025."/>
    <s v="O23011745992024232701000"/>
    <s v="Fortalecimiento Institucional y sedes administrativas"/>
    <n v="52283101"/>
    <s v="CLAUDIA  GARCIA ECHEVERRI"/>
    <n v="0"/>
    <n v="0"/>
    <n v="15000000"/>
    <n v="6000000"/>
    <n v="9000000"/>
    <x v="0"/>
    <s v="Realizar 4 estrategias de fortalecimiento institucional (una por vigencia)."/>
    <s v="141069"/>
    <n v="2"/>
    <s v="5 - Bogotá confía en su gobierno"/>
    <s v="33 - Fortalecimiento institucional para un gobierno confiable"/>
  </r>
  <r>
    <n v="2025"/>
    <x v="8"/>
    <d v="2025-01-01T00:00:00"/>
    <d v="2025-09-30T00:00:00"/>
    <s v="0020-01"/>
    <d v="2025-09-22T00:00:00"/>
    <n v="145"/>
    <s v="CONTRATO DE PRESTACION DE SERVICIOS PROFESIONALES"/>
    <s v="431-2025"/>
    <s v="145 - CONTRATO DE PRESTACION DE SERVICIOS PROFESIONALES"/>
    <n v="100"/>
    <s v="ORDENES DE PAGO"/>
    <n v="1658"/>
    <n v="1731"/>
    <s v="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CRP mediante memorando 20257020024463, recibido 22 de septiembre de 2025."/>
    <s v="O23011745992024228901000"/>
    <s v="Movilidad para Sumapaz"/>
    <n v="1030637106"/>
    <s v="JAISSON HERNEY PALACIOS GOMEZ"/>
    <n v="0"/>
    <n v="0"/>
    <n v="15000000"/>
    <n v="5833333"/>
    <n v="9166667"/>
    <x v="1"/>
    <s v="Intervenir 40 Kilómetros-carril de malla vial rural con acciones de construcción y/o conservación"/>
    <s v="138881"/>
    <n v="1"/>
    <s v="4 - Bogotá ordena su territorio y avanza en su acción climática"/>
    <s v="26 - Movilidad Sostenible"/>
  </r>
  <r>
    <n v="2025"/>
    <x v="8"/>
    <d v="2025-01-01T00:00:00"/>
    <d v="2025-09-30T00:00:00"/>
    <s v="0020-01"/>
    <d v="2025-09-22T00:00:00"/>
    <n v="148"/>
    <s v="CONTRATO DE PRESTACION DE SERVICIOS DE APOYO A LA GESTION"/>
    <s v="420-2025"/>
    <s v="148 - CONTRATO DE PRESTACION DE SERVICIOS DE APOYO A LA GESTION"/>
    <n v="100"/>
    <s v="ORDENES DE PAGO"/>
    <n v="1640"/>
    <n v="1732"/>
    <s v="138799 - Prestar los servicios como auxiliar administrativo para el Área de Gestión de Desarrollo Local, en los temas de participación de la Alcaldía Local de Sumapaz. 2696. Se expide a solicitud expresa del Ordenador de Gasto, mediante SIPSE 138799, certificado de no existencia 62629 del 28 de agosto de 2025, recibido 2 de septiembre de 2025. Se expide CRP mediante memorando 20257020024263, recibido 22 de septiembre de 2025."/>
    <s v="O23011745992024269601000"/>
    <s v="Participación incidente en Sumapaz"/>
    <n v="79799540"/>
    <s v="EDWIN STEVE MENDEZ QUINTERO"/>
    <n v="0"/>
    <n v="0"/>
    <n v="7500000"/>
    <n v="583333"/>
    <n v="6916667"/>
    <x v="17"/>
    <s v="Fortalecer 27 organizaciones comunales."/>
    <s v="138799"/>
    <n v="4"/>
    <s v="5 - Bogotá confía en su gobierno"/>
    <s v="39 - Camino hacia una democracia deliberativa con un gobierno cercano a la gente y con participación ciudadana"/>
  </r>
  <r>
    <n v="2025"/>
    <x v="8"/>
    <d v="2025-01-01T00:00:00"/>
    <d v="2025-09-30T00:00:00"/>
    <s v="0020-01"/>
    <d v="2025-09-22T00:00:00"/>
    <n v="145"/>
    <s v="CONTRATO DE PRESTACION DE SERVICIOS PROFESIONALES"/>
    <s v="384-2025"/>
    <s v="145 - CONTRATO DE PRESTACION DE SERVICIOS PROFESIONALES"/>
    <n v="100"/>
    <s v="ORDENES DE PAGO"/>
    <n v="1606"/>
    <n v="1733"/>
    <s v="140769 - Prestar sus servicios profesionales en la gestión los procesos contables que se adelantan en el Fondo de Desarrollo de Sumapaz. 2327. Se expide CDP a solicitud expresa del ordenador del gasto mediante SIPSE 140769, con certificado de no existencia 62472 del 27 de agosto de 2025, recibido el 28 de agosto de 2025. Se expide CRP mediante memorando 20257020024283, recibido 22 de septiembre de 2025."/>
    <s v="O23011745992024232701000"/>
    <s v="Fortalecimiento Institucional y sedes administrativas"/>
    <n v="1022993622"/>
    <s v="ADRIANA JINETH CARRILLO RODRIGUEZ"/>
    <n v="0"/>
    <n v="0"/>
    <n v="15000000"/>
    <n v="6333333"/>
    <n v="8666667"/>
    <x v="0"/>
    <s v="Realizar 4 estrategias de fortalecimiento institucional (una por vigencia)."/>
    <s v="140769"/>
    <n v="2"/>
    <s v="5 - Bogotá confía en su gobierno"/>
    <s v="33 - Fortalecimiento institucional para un gobierno confiable"/>
  </r>
  <r>
    <n v="2025"/>
    <x v="8"/>
    <d v="2025-01-01T00:00:00"/>
    <d v="2025-09-30T00:00:00"/>
    <s v="0020-01"/>
    <d v="2025-09-22T00:00:00"/>
    <n v="145"/>
    <s v="CONTRATO DE PRESTACION DE SERVICIOS PROFESIONALES"/>
    <s v="383-2025"/>
    <s v="145 - CONTRATO DE PRESTACION DE SERVICIOS PROFESIONALES"/>
    <n v="100"/>
    <s v="ORDENES DE PAGO"/>
    <n v="1604"/>
    <n v="1734"/>
    <s v="140765 - Prestar los servicios profesionales para apoyar la planeación, ejecución y seguimiento del proyecto para la construcción e intervención de salones comunales en la localidad de Sumapaz. 2696. Se expide CDP a solicitud expresa del ordenador del gasto mediante SIPSE 140765, con certificado de no existencia 62473 del 27 de agosto de 2025, recibido el 28 de agosto de 2025. Se expide CRP mediante memorando 20257020024273, recibido el 22 de septiembre de 2025."/>
    <s v="O23011745992024269601000"/>
    <s v="Participación incidente en Sumapaz"/>
    <n v="1007414911"/>
    <s v="DAYANA ALEJANDRA MEJIA TORRES"/>
    <n v="0"/>
    <n v="0"/>
    <n v="15000000"/>
    <n v="6333333"/>
    <n v="8666667"/>
    <x v="17"/>
    <s v="Rehabilitar  4 salones comunales y/o casas de participación."/>
    <s v="140765"/>
    <n v="6"/>
    <s v="5 - Bogotá confía en su gobierno"/>
    <s v="39 - Camino hacia una democracia deliberativa con un gobierno cercano a la gente y con participación ciudadana"/>
  </r>
  <r>
    <n v="2025"/>
    <x v="8"/>
    <d v="2025-01-01T00:00:00"/>
    <d v="2025-09-30T00:00:00"/>
    <s v="0020-01"/>
    <d v="2025-09-22T00:00:00"/>
    <n v="148"/>
    <s v="CONTRATO DE PRESTACION DE SERVICIOS DE APOYO A LA GESTION"/>
    <s v="433-2025"/>
    <s v="148 - CONTRATO DE PRESTACION DE SERVICIOS DE APOYO A LA GESTION"/>
    <n v="100"/>
    <s v="ORDENES DE PAGO"/>
    <n v="1698"/>
    <n v="1735"/>
    <s v="141049 - Prestar servicios de apoyo a la gestión en la Alcaldía Local de Sumapaz, orientados a fortalecer los procesos de derechos humanos, seguridad, convivencia y diálogo social, mediante el acompañamiento y soporte en la implementación de programas institucionales, en el desarrollo de eventos comunitarios, en la atención de fenómenos de conflictividad social, ejercicios de movilización ciudadana, aglomeraciones de público y actividades de articulación interinstitucional. 2230. Se expide a solicitud expresa del Ordenador del gasto mediante SIPSE 141049, con una certificación de existencia 62891 del 9 de septiembre de 2025, recibido el 11 de septiembre de 2025. Se expide CRP mediante memorando 20257020024483, recibido el 22 de septiembre de 2025."/>
    <s v="O23011745992024223001000"/>
    <s v="Por una mejor convivencia en Sumapaz"/>
    <n v="1032656253"/>
    <s v="ELIZABETH  ROMERO ROJAS"/>
    <n v="0"/>
    <n v="0"/>
    <n v="7500000"/>
    <n v="3083333"/>
    <n v="4416667"/>
    <x v="7"/>
    <s v="Implementar 16 acciones formativas diferenciales para la promoción de la convivencia ciudadana"/>
    <s v="141049"/>
    <n v="1"/>
    <s v="1 - Bogotá avanza en su seguridad"/>
    <s v="1 - Diálogo social y cultura ciudadana para la convivencia pacifica y la recuperación de la confianza"/>
  </r>
  <r>
    <n v="2025"/>
    <x v="8"/>
    <d v="2025-01-01T00:00:00"/>
    <d v="2025-09-30T00:00:00"/>
    <s v="0020-01"/>
    <d v="2025-09-22T00:00:00"/>
    <n v="148"/>
    <s v="CONTRATO DE PRESTACION DE SERVICIOS DE APOYO A LA GESTION"/>
    <s v="402-2025"/>
    <s v="148 - CONTRATO DE PRESTACION DE SERVICIOS DE APOYO A LA GESTION"/>
    <n v="100"/>
    <s v="ORDENES DE PAGO"/>
    <n v="1609"/>
    <n v="1736"/>
    <s v="140775 - Prestar servicios técnicos para la formulación, ejecución y seguimiento del proyecto Mejores condiciones de salud en la Ruralidad, con especial énfasis en la población con discapacidad y en sus cuidadores y cuidadoras. 2324. Se expide CDP a solicitud expresa del ordenador del gasto mediante SIPSE 140775, con certificado de no existencia 62511 del 28 de agosto de 2025, recibido el 28 de agosto de 2025. Se expide el CRP mediante memorando 20257020024473, recibido el 22 de septiembre de 2025."/>
    <s v="O23011745992024232401000"/>
    <s v="Acciones para el cuidado de la salud y el bienestar de las y los Sumapaceños"/>
    <n v="1074577254"/>
    <s v="ERIKA ROCIO BUSTOS ROMERO"/>
    <n v="0"/>
    <n v="0"/>
    <n v="9330000"/>
    <n v="3110000"/>
    <n v="6220000"/>
    <x v="6"/>
    <s v="Vincular 400 personas a las acciones y estrategias para promover la salud sexual y reproductiva consciente en los diferentes ciclos de vida"/>
    <s v="140775"/>
    <n v="4"/>
    <s v="2 - Bogotá confía en su bien-estar"/>
    <s v="10 - Salud Pública Integrada e Integral"/>
  </r>
  <r>
    <n v="2025"/>
    <x v="8"/>
    <d v="2025-01-01T00:00:00"/>
    <d v="2025-09-30T00:00:00"/>
    <s v="0020-01"/>
    <d v="2025-09-23T00:00:00"/>
    <n v="148"/>
    <s v="CONTRATO DE PRESTACION DE SERVICIOS DE APOYO A LA GESTION"/>
    <s v="322-20251"/>
    <s v="148 - CONTRATO DE PRESTACION DE SERVICIOS DE APOYO A LA GESTION"/>
    <n v="99"/>
    <s v="ORDENES DE PAGO"/>
    <n v="1528"/>
    <n v="1737"/>
    <s v="137256 - Adición y prorroga al contrato 322-2025-CPS-P (127548), cuyo objeto es prestar sus servicios como auxiliar administrativo para que apoye las actividades que se realizan en la gestión cultural en la localidad de Sumapaz. 2486.. Se expide el CDP a solicitud expresa del ordenador del gasto mediante SIPSE137256, recibido el 30 de julio de 2025. Se expide el CRP mediante memorando 20257020024643, se recibe el 23 de septiembre de 2025."/>
    <s v="O23011745992024248601000"/>
    <s v="Acciones para la promoción de la cultura, tradición y costumbres sumapaceñas"/>
    <n v="1001170017"/>
    <s v="JEINSTH ANDREA TAUTIVA PINZON"/>
    <n v="0"/>
    <n v="0"/>
    <n v="6562500"/>
    <n v="2450000"/>
    <n v="4112500"/>
    <x v="21"/>
    <s v="Capacitar 600 personas en los campos artísticos, interculturales, culturales y/o patrimoniales."/>
    <s v="137256"/>
    <n v="1"/>
    <s v="2 - Bogotá confía en su bien-estar"/>
    <s v="14 - Bogotá deportiva, recreativa, artística, patrimonial e intercultural"/>
  </r>
  <r>
    <n v="2025"/>
    <x v="8"/>
    <d v="2025-01-01T00:00:00"/>
    <d v="2025-09-30T00:00:00"/>
    <s v="0020-01"/>
    <d v="2025-09-23T00:00:00"/>
    <n v="145"/>
    <s v="CONTRATO DE PRESTACION DE SERVICIOS PROFESIONALES"/>
    <s v="432-2025"/>
    <s v="145 - CONTRATO DE PRESTACION DE SERVICIOS PROFESIONALES"/>
    <n v="99"/>
    <s v="ORDENES DE PAGO"/>
    <n v="1670"/>
    <n v="1738"/>
    <s v="139175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 Se expide el CDP a solicitud expresa del Ordenador del Gasto mediante SIPSE 139175, con certificado de No existencia 62543 del 28 de agosto de 2025, recibido el 04 de septiembre de 2025. Se expide el CRP mediante memorando 20257020024603, se recibe el 23 de septiembre de 2025."/>
    <s v="O23011745992024270301000"/>
    <s v="Una mejor educación para Sumapaz"/>
    <n v="52530931"/>
    <s v="ELIZABETH  GRANADOS MORENO"/>
    <n v="0"/>
    <n v="0"/>
    <n v="15000000"/>
    <n v="6166667"/>
    <n v="8833333"/>
    <x v="11"/>
    <s v="Beneficiar 160 estudiantes en programas de educación posmedia (niveles de formación técnico profesional, tecnólogo, profesional universitario y educación para el trabajo y desarrollo humano)."/>
    <s v="139175"/>
    <n v="3"/>
    <s v="3 - Bogotá confía en su potencial"/>
    <s v="16 - Atención Integral a la Primera Infancia y Educación como Eje del Potencial Humano"/>
  </r>
  <r>
    <n v="2025"/>
    <x v="8"/>
    <d v="2025-01-01T00:00:00"/>
    <d v="2025-09-30T00:00:00"/>
    <s v="0020-01"/>
    <d v="2025-09-23T00:00:00"/>
    <n v="145"/>
    <s v="CONTRATO DE PRESTACION DE SERVICIOS PROFESIONALES"/>
    <s v="425-2025"/>
    <s v="145 - CONTRATO DE PRESTACION DE SERVICIOS PROFESIONALES"/>
    <n v="99"/>
    <s v="ORDENES DE PAGO"/>
    <n v="1662"/>
    <n v="1739"/>
    <s v="138885 - Prestar los servicios profesionales para apoyar la ejecución y seguimiento del proyecto Recreación y Deporte del Fondo de Desarrollo Rural de Sumapaz. 2388. Se expide el CDP a solicitud expresa del Ordenador del Gasto mediante SIPSE 138885, con certificado de No existencia 62624 del 28 de agosto de 2025, recibido el 04 de septiembre de 2025. Se expide el CRP mediante memorando 20257020024623, se recibe el 23 de septiembre de 2025."/>
    <s v="O23011745992024238801000"/>
    <s v="Recreación y Deporte para Sumapaz"/>
    <n v="1032400330"/>
    <s v="JONATHAN RUBEN VALBUENA CABEZAS"/>
    <n v="0"/>
    <n v="0"/>
    <n v="15000000"/>
    <n v="6666667"/>
    <n v="8333333"/>
    <x v="10"/>
    <s v="Beneficiar  1200 personas en actividades recreo-deportivas comunitarias."/>
    <s v="138885"/>
    <n v="1"/>
    <s v="2 - Bogotá confía en su bien-estar"/>
    <s v="14 - Bogotá deportiva, recreativa, artística, patrimonial e intercultural"/>
  </r>
  <r>
    <n v="2025"/>
    <x v="8"/>
    <d v="2025-01-01T00:00:00"/>
    <d v="2025-09-30T00:00:00"/>
    <s v="0020-01"/>
    <d v="2025-09-23T00:00:00"/>
    <n v="145"/>
    <s v="CONTRATO DE PRESTACION DE SERVICIOS PROFESIONALES"/>
    <s v="436-2025"/>
    <s v="145 - CONTRATO DE PRESTACION DE SERVICIOS PROFESIONALES"/>
    <n v="99"/>
    <s v="ORDENES DE PAGO"/>
    <n v="1641"/>
    <n v="1740"/>
    <s v="138817 - Prestar servicios profesionales, para acompañar el fortalecimiento de organizaciones sociales mediante la construcción participativa de planes de vida y estrategias de manejo ambiental sostenible, con enfoque territorial y diferencial en la localidad 20 de Sumapaz. 2696. Se expide a solicitud expresa del Ordenador de Gasto, mediante SIPSE 138817, certificado de no existencia 62631 del 28 de agosto de 2025, recibido 2 de septiembre de 2025. Se expide el CRP mediante memorando 20257020024633, se recibe el 23 de septiembre de 2025."/>
    <s v="O23011745992024269601000"/>
    <s v="Participación incidente en Sumapaz"/>
    <n v="1001067987"/>
    <s v="ANDERSON CAMILO LAGOS VALDERRAMA"/>
    <n v="0"/>
    <n v="0"/>
    <n v="15000000"/>
    <n v="6166667"/>
    <n v="8833333"/>
    <x v="17"/>
    <s v="Fortalecer 27 organizaciones comunales."/>
    <s v="138817"/>
    <n v="4"/>
    <s v="5 - Bogotá confía en su gobierno"/>
    <s v="39 - Camino hacia una democracia deliberativa con un gobierno cercano a la gente y con participación ciudadana"/>
  </r>
  <r>
    <n v="2025"/>
    <x v="8"/>
    <d v="2025-01-01T00:00:00"/>
    <d v="2025-09-30T00:00:00"/>
    <s v="0020-01"/>
    <d v="2025-09-23T00:00:00"/>
    <n v="145"/>
    <s v="CONTRATO DE PRESTACION DE SERVICIOS PROFESIONALES"/>
    <s v="435-2025"/>
    <s v="145 - CONTRATO DE PRESTACION DE SERVICIOS PROFESIONALES"/>
    <n v="99"/>
    <s v="ORDENES DE PAGO"/>
    <n v="1661"/>
    <n v="1741"/>
    <s v="138884 - Prestar los servicios profesionales en la planeación, ejecución y seguimiento de proyectos de educación de la Alcaldía Rural de Sumapaz, en el marco del PDL 2025-2028. 2703. Se expide el CDP a solicitud expresa del Ordenador del Gasto mediante SIPSE 138884, con certificado de No existencia 62625 del 28 de agosto de 2025, recibido el 04 de septiembre de 2025. Se expide el CRP mediante memorando 20257020024663, se recibe el 23 de septiembre de 2025."/>
    <s v="O23011745992024270301000"/>
    <s v="Una mejor educación para Sumapaz"/>
    <n v="1000005054"/>
    <s v="KATHERINE ROSARIO SUAREZ FRANCO"/>
    <n v="0"/>
    <n v="0"/>
    <n v="15000000"/>
    <n v="6000000"/>
    <n v="9000000"/>
    <x v="11"/>
    <s v="Beneficiar 160 estudiantes en programas de educación posmedia (niveles de formación técnico profesional, tecnólogo, profesional universitario y educación para el trabajo y desarrollo humano)."/>
    <s v="138884"/>
    <n v="3"/>
    <s v="3 - Bogotá confía en su potencial"/>
    <s v="16 - Atención Integral a la Primera Infancia y Educación como Eje del Potencial Humano"/>
  </r>
  <r>
    <n v="2025"/>
    <x v="8"/>
    <d v="2025-01-01T00:00:00"/>
    <d v="2025-09-30T00:00:00"/>
    <s v="0020-01"/>
    <d v="2025-09-23T00:00:00"/>
    <n v="148"/>
    <s v="CONTRATO DE PRESTACION DE SERVICIOS DE APOYO A LA GESTION"/>
    <s v="313-20251"/>
    <s v="148 - CONTRATO DE PRESTACION DE SERVICIOS DE APOYO A LA GESTION"/>
    <n v="99"/>
    <s v="ORDENES DE PAGO"/>
    <n v="1538"/>
    <n v="1742"/>
    <s v="137021 - Adición y prorroga al contrato 313-2025-CPS-AG (127697), cuyo objeto es prestar los servicios de apoyo técnico en los procesos que se adelantan en el almacén de la alcaldía local de Sumapaz. 2327. Se expide el CDP a solicitud expresa del ordenador del gasto mediante SIPSE 137021, recibido el 30 de julio de 2025. Se expide el CRP mediante memorando 20257020024693, recibido el 23 de septiembre de 2025."/>
    <s v="O23011745992024232701000"/>
    <s v="Fortalecimiento Institucional y sedes administrativas"/>
    <n v="1032656394"/>
    <s v="ANA MILENA ROMERO ROMERO"/>
    <n v="0"/>
    <n v="0"/>
    <n v="10890000"/>
    <n v="3630000"/>
    <n v="7260000"/>
    <x v="0"/>
    <s v="Realizar 4 estrategias de fortalecimiento institucional (una por vigencia)."/>
    <s v="137021"/>
    <n v="2"/>
    <s v="5 - Bogotá confía en su gobierno"/>
    <s v="33 - Fortalecimiento institucional para un gobierno confiable"/>
  </r>
  <r>
    <n v="2025"/>
    <x v="8"/>
    <d v="2025-01-01T00:00:00"/>
    <d v="2025-09-30T00:00:00"/>
    <s v="0020-01"/>
    <d v="2025-09-23T00:00:00"/>
    <n v="148"/>
    <s v="CONTRATO DE PRESTACION DE SERVICIOS DE APOYO A LA GESTION"/>
    <s v="440-2025"/>
    <s v="148 - CONTRATO DE PRESTACION DE SERVICIOS DE APOYO A LA GESTION"/>
    <n v="99"/>
    <s v="ORDENES DE PAGO"/>
    <n v="1690"/>
    <n v="1743"/>
    <s v="140928 - Prestar servicios de apoyo administrativo para el fortalecimiento y desarrollo de las actividades de gestión cultural en la localidad de Sumapaz. 2486. Se expide a solicitud expresa del Ordenador del gasto mediante SIPSE 140928, con certificado de no existencia 62525 del 28 de agosto de 2025, recibido el 8 de septiembre 2025. Se expide el CRP mediante memorando 20257020024733, recibido el 23 de septiembre de 2025."/>
    <s v="O23011745992024248601000"/>
    <s v="Acciones para la promoción de la cultura, tradición y costumbres sumapaceñas"/>
    <n v="1001169998"/>
    <s v="ALVARO IGNACIO BENAVIDES VELASQUEZ"/>
    <n v="0"/>
    <n v="0"/>
    <n v="7500000"/>
    <n v="3083333"/>
    <n v="4416667"/>
    <x v="21"/>
    <s v="Capacitar 600 personas en los campos artísticos, interculturales, culturales y/o patrimoniales."/>
    <s v="140928"/>
    <n v="1"/>
    <s v="2 - Bogotá confía en su bien-estar"/>
    <s v="14 - Bogotá deportiva, recreativa, artística, patrimonial e intercultural"/>
  </r>
  <r>
    <n v="2025"/>
    <x v="8"/>
    <d v="2025-01-01T00:00:00"/>
    <d v="2025-09-30T00:00:00"/>
    <s v="0020-01"/>
    <d v="2025-09-23T00:00:00"/>
    <n v="145"/>
    <s v="CONTRATO DE PRESTACION DE SERVICIOS PROFESIONALES"/>
    <s v="437-2025"/>
    <s v="145 - CONTRATO DE PRESTACION DE SERVICIOS PROFESIONALES"/>
    <n v="99"/>
    <s v="ORDENES DE PAGO"/>
    <n v="1713"/>
    <n v="1744"/>
    <s v="141354 - Prestar los servicios profesionales para fortalecer el desarrollo de los proyectos de mitigación y gestión del riesgo y adaptación al cambio climático para la conservación del medio ambiente y los recursos naturales renovables existentes en la localidad de Sumapaz. 2613. Se expide CDP a solicitud expresa del Ordenador del Gasto mediante SIPSE 141354 del 11 de septiembre de 2025, con certificado de no hay 62860 del 5 de septiembre de 2025. Se expide el CRP mediante memorando 20257020024673, recibido el 23 de septiembre de 2025."/>
    <s v="O23011745992024261301000"/>
    <s v="Manejo de emergencias y mitigación del riesgo de desastres"/>
    <n v="52740003"/>
    <s v="YAQUELIN  REY MORENO"/>
    <n v="0"/>
    <n v="0"/>
    <n v="15000000"/>
    <n v="6166667"/>
    <n v="8833333"/>
    <x v="4"/>
    <s v="Realizar 40 obras de mitigación y/u obras de mitigación existentes con mantenimiento"/>
    <s v="141354"/>
    <n v="2"/>
    <s v="4 - Bogotá ordena su territorio y avanza en su acción climática"/>
    <s v="27 - Gestión del riesgo de desastres para un territorio seguro"/>
  </r>
  <r>
    <n v="2025"/>
    <x v="8"/>
    <d v="2025-01-01T00:00:00"/>
    <d v="2025-09-30T00:00:00"/>
    <s v="0020-01"/>
    <d v="2025-09-23T00:00:00"/>
    <n v="145"/>
    <s v="CONTRATO DE PRESTACION DE SERVICIOS PROFESIONALES"/>
    <s v="428-2025"/>
    <s v="145 - CONTRATO DE PRESTACION DE SERVICIOS PROFESIONALES"/>
    <n v="99"/>
    <s v="ORDENES DE PAGO"/>
    <n v="1652"/>
    <n v="1745"/>
    <s v="139018 - Prestar los servicios profesionales orientados a la implementación de herramientas y estrategias psicosociales dirigidas a las cuidadoras de la localidad de Sumapaz. 2541. Se expide el CDP a solicitud expresa del Ordenador del Gasto mediante SIPSE 139018, con certificado de No existencia 62565 del 28 de agosto de 2025, recibido el 04 de septiembre de 2025.Se expide el CRP mediante memorando 20257020024713, recibido el 23 de septiembre de 2025."/>
    <s v="O23011745992024254101000"/>
    <s v="Bienestar para las Mujeres de Sumapaz"/>
    <n v="1024591403"/>
    <s v="ADRIANA LUCIA VARGAS MORENO"/>
    <n v="0"/>
    <n v="0"/>
    <n v="15000000"/>
    <n v="6666667"/>
    <n v="8333333"/>
    <x v="15"/>
    <s v="Vincular 600 mujeres cuidadoras a estrategias de cuidado."/>
    <s v="139018"/>
    <n v="1"/>
    <s v="2 - Bogotá confía en su bien-estar"/>
    <s v="12 - Bogotá cuida a su gente"/>
  </r>
  <r>
    <n v="2025"/>
    <x v="8"/>
    <d v="2025-01-01T00:00:00"/>
    <d v="2025-09-30T00:00:00"/>
    <s v="0020-01"/>
    <d v="2025-09-25T00:00:00"/>
    <n v="145"/>
    <s v="CONTRATO DE PRESTACION DE SERVICIOS PROFESIONALES"/>
    <s v="031-20251"/>
    <s v="145 - CONTRATO DE PRESTACION DE SERVICIOS PROFESIONALES"/>
    <n v="99"/>
    <s v="ORDENES DE PAGO"/>
    <n v="1674"/>
    <n v="1746"/>
    <s v="139153 - Adición y prorroga al contrato 031-2025-CPS-P (126417), cuyo objeto es prestar los servicios profesionales para brindar apoyo en el seguimiento de los recursos invertidos por el sistema general de regalías en el territorio de Sumapaz. 2289. Se expide el CDP a solicitud expresa del Ordenador del Gasto mediante SIPSE 139153, recibido el 04 de septiembre de 2025. Se expide el CRP mediante memorando 20257020024763. recibido el 25 de septiembre de 2025."/>
    <s v="O23011745992024228901000"/>
    <s v="Movilidad para Sumapaz"/>
    <n v="1026273681"/>
    <s v="DIANA CAROLINA ARISTIZABAL TEJEIRO"/>
    <n v="0"/>
    <n v="0"/>
    <n v="6825000"/>
    <n v="6825000"/>
    <n v="0"/>
    <x v="1"/>
    <s v="Intervenir 40 Kilómetros-carril de malla vial rural con acciones de construcción y/o conservación"/>
    <s v="139153"/>
    <n v="1"/>
    <s v="4 - Bogotá ordena su territorio y avanza en su acción climática"/>
    <s v="26 - Movilidad Sostenible"/>
  </r>
  <r>
    <n v="2025"/>
    <x v="8"/>
    <d v="2025-01-01T00:00:00"/>
    <d v="2025-09-30T00:00:00"/>
    <s v="0020-01"/>
    <d v="2025-09-25T00:00:00"/>
    <n v="145"/>
    <s v="CONTRATO DE PRESTACION DE SERVICIOS PROFESIONALES"/>
    <s v="439-2025"/>
    <s v="145 - CONTRATO DE PRESTACION DE SERVICIOS PROFESIONALES"/>
    <n v="97"/>
    <s v="ORDENES DE PAGO"/>
    <n v="1658"/>
    <n v="1747"/>
    <s v="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CRP mediante memorando 20257020024863, recibido el 25 de septiembre de 2025."/>
    <s v="O23011745992024228901000"/>
    <s v="Movilidad para Sumapaz"/>
    <n v="40400301"/>
    <s v="DINA ESPERANZA BLANCO ROJAS"/>
    <n v="0"/>
    <n v="0"/>
    <n v="15000000"/>
    <n v="6000000"/>
    <n v="9000000"/>
    <x v="1"/>
    <s v="Intervenir 40 Kilómetros-carril de malla vial rural con acciones de construcción y/o conservación"/>
    <s v="138881"/>
    <n v="1"/>
    <s v="4 - Bogotá ordena su territorio y avanza en su acción climática"/>
    <s v="26 - Movilidad Sostenible"/>
  </r>
  <r>
    <n v="2025"/>
    <x v="8"/>
    <d v="2025-01-01T00:00:00"/>
    <d v="2025-09-30T00:00:00"/>
    <s v="0020-01"/>
    <d v="2025-09-25T00:00:00"/>
    <n v="145"/>
    <s v="CONTRATO DE PRESTACION DE SERVICIOS PROFESIONALES"/>
    <s v="004-20251"/>
    <s v="145 - CONTRATO DE PRESTACION DE SERVICIOS PROFESIONALES"/>
    <n v="97"/>
    <s v="ORDENES DE PAGO"/>
    <n v="1725"/>
    <n v="1748"/>
    <s v="143150 - Adición y prorroga al contrato 004-2025-CPS-P (124906), cuyo objeto es prestar sus servicios profesionales en el desarrollo y gestión de los procesos contractuales en cada una de sus etapas del fondo de desarrollo rural de Sumapaz. 2327. se expide CDP a solicitud expresa del Ordenador del gasto mediante SIPSE 143150, recibido el CDP 143150. Se expide el CRP mediante 20257020024993, recibido el 25 de septiembre de 2025."/>
    <s v="O23011745992024232701000"/>
    <s v="Fortalecimiento Institucional y sedes administrativas"/>
    <n v="1051185697"/>
    <s v="HEINER IVAN CASTELLANOS MORATO"/>
    <n v="0"/>
    <n v="0"/>
    <n v="6300000"/>
    <n v="6300000"/>
    <n v="0"/>
    <x v="0"/>
    <s v="Realizar 4 estrategias de fortalecimiento institucional (una por vigencia)."/>
    <s v="143150"/>
    <n v="2"/>
    <s v="5 - Bogotá confía en su gobierno"/>
    <s v="33 - Fortalecimiento institucional para un gobierno confiable"/>
  </r>
  <r>
    <n v="2025"/>
    <x v="8"/>
    <d v="2025-01-01T00:00:00"/>
    <d v="2025-09-30T00:00:00"/>
    <s v="0020-01"/>
    <d v="2025-09-25T00:00:00"/>
    <n v="148"/>
    <s v="CONTRATO DE PRESTACION DE SERVICIOS DE APOYO A LA GESTION"/>
    <s v="075-20251"/>
    <s v="148 - CONTRATO DE PRESTACION DE SERVICIOS DE APOYO A LA GESTION"/>
    <n v="97"/>
    <s v="ORDENES DE PAGO"/>
    <n v="1557"/>
    <n v="1749"/>
    <s v="138300 - Adición y prorroga al contrato 075-2025-CPS-AG (126401), cuyo objeto es prestar sus servicios de apoyo técnico - administrativo al área de gestión de desarrollo local, en los temas relacionados con la infraestructura vial de la alcaldía local de Sumapaz. 2289. Se expide a solicitud expresa del Ordenador del Gasto mediante SIPSE 138300, recibido el 12 de agosto de 2025. Se expide CRP mediante memorando 20257020025103, recibido el 25 de septiembre de 2025."/>
    <s v="O23011745992024228901000"/>
    <s v="Movilidad para Sumapaz"/>
    <n v="1069753609"/>
    <s v="JUAN ESTEBAN MONTENEGRO BETANCOURT"/>
    <n v="0"/>
    <n v="0"/>
    <n v="6772500"/>
    <n v="4515000"/>
    <n v="2257500"/>
    <x v="1"/>
    <s v="Intervenir 40 Kilómetros-carril de malla vial rural con acciones de construcción y/o conservación"/>
    <s v="138300"/>
    <n v="1"/>
    <s v="4 - Bogotá ordena su territorio y avanza en su acción climática"/>
    <s v="26 - Movilidad Sostenible"/>
  </r>
  <r>
    <n v="2025"/>
    <x v="8"/>
    <d v="2025-01-01T00:00:00"/>
    <d v="2025-09-30T00:00:00"/>
    <s v="0020-01"/>
    <d v="2025-09-25T00:00:00"/>
    <n v="145"/>
    <s v="CONTRATO DE PRESTACION DE SERVICIOS PROFESIONALES"/>
    <s v="444-2025"/>
    <s v="145 - CONTRATO DE PRESTACION DE SERVICIOS PROFESIONALES"/>
    <n v="97"/>
    <s v="ORDENES DE PAGO"/>
    <n v="1646"/>
    <n v="1750"/>
    <s v="138730 - Prestar sus servicios profesionales de apoyo técnico, metodológico y operativo al Área de Gestión Policiva y Jurídica (AGPJ), garantizando el cumplimiento de las metas institucionales y el fortalecimiento de las acciones policivas y jurídicas en el ámbito territorial. 2327. Se expide a solicitud expresa del Ordenador de Gasto, mediante SIPSE 138730, certificado de no existencia 62633 del 28 de agosto de 2025, recibido 2 de septiembre de 2025. Se expide el CRP memorando 20257020025043, recibido el 25 de septiembre de 2025."/>
    <s v="O23011745992024232701000"/>
    <s v="Fortalecimiento Institucional y sedes administrativas"/>
    <n v="80188444"/>
    <s v="CAMILO ANDRES SARMIENTO CASTILLO"/>
    <n v="0"/>
    <n v="0"/>
    <n v="16500000"/>
    <n v="5683333"/>
    <n v="10816667"/>
    <x v="0"/>
    <s v="Realizar 4 estrategias de fortalecimiento institucional (una por vigencia)."/>
    <s v="138730"/>
    <n v="2"/>
    <s v="5 - Bogotá confía en su gobierno"/>
    <s v="33 - Fortalecimiento institucional para un gobierno confiable"/>
  </r>
  <r>
    <n v="2025"/>
    <x v="8"/>
    <d v="2025-01-01T00:00:00"/>
    <d v="2025-09-30T00:00:00"/>
    <s v="0020-01"/>
    <d v="2025-09-26T00:00:00"/>
    <n v="145"/>
    <s v="CONTRATO DE PRESTACION DE SERVICIOS PROFESIONALES"/>
    <s v="441-2025"/>
    <s v="145 - CONTRATO DE PRESTACION DE SERVICIOS PROFESIONALES"/>
    <n v="97"/>
    <s v="ORDENES DE PAGO"/>
    <n v="1660"/>
    <n v="1751"/>
    <s v="13888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289. Se expide el CDP a solicitud expresa del Ordenador del Gasto mediante SIPSE 138883, con certificado de No existencia 62626 del 28 de agosto de 2025, recibido el 04 de septiembre de 2025. Se expide el CRP memorando 20257020025063, recibido el 25 de septiembre de 2025."/>
    <s v="O23011745992024228901000"/>
    <s v="Movilidad para Sumapaz"/>
    <n v="1010241261"/>
    <s v="BRAYAN STIVEN RODRIGUEZ ROJAS"/>
    <n v="0"/>
    <n v="0"/>
    <n v="26908000"/>
    <n v="7944267"/>
    <n v="18963733"/>
    <x v="1"/>
    <s v="Intervenir 40 Kilómetros-carril de malla vial rural con acciones de construcción y/o conservación"/>
    <s v="138883"/>
    <n v="1"/>
    <s v="4 - Bogotá ordena su territorio y avanza en su acción climática"/>
    <s v="26 - Movilidad Sostenible"/>
  </r>
  <r>
    <n v="2025"/>
    <x v="8"/>
    <d v="2025-01-01T00:00:00"/>
    <d v="2025-09-30T00:00:00"/>
    <s v="0020-01"/>
    <d v="2025-09-26T00:00:00"/>
    <n v="145"/>
    <s v="CONTRATO DE PRESTACION DE SERVICIOS PROFESIONALES"/>
    <s v="445-2025"/>
    <s v="145 - CONTRATO DE PRESTACION DE SERVICIOS PROFESIONALES"/>
    <n v="97"/>
    <s v="ORDENES DE PAGO"/>
    <n v="1721"/>
    <n v="1752"/>
    <s v="141035 - Prestar los servicios profesionales para apoyar las respuestas a las solicitudes, requerimientos y proposiciones realizados por entidades públicas y entes de control. 2327. Se expide el CDP a solicitud expresa del Ordenador del Gasto mediante SIPSE 141035, con certificado de no existencia 63074 del 13 de septiembre de 2025, recibido el 19 de septiembre de 2025. Se expide el CRP memorando 20257020025113, recibido el 25 de septiembre de 2025."/>
    <s v="O23011745992024232701000"/>
    <s v="Fortalecimiento Institucional y sedes administrativas"/>
    <n v="52084190"/>
    <s v="OLGA CRISTINA URIBE SANCHEZ"/>
    <n v="0"/>
    <n v="0"/>
    <n v="15000000"/>
    <n v="5833333"/>
    <n v="9166667"/>
    <x v="0"/>
    <s v="Realizar 4 estrategias de fortalecimiento institucional (una por vigencia)."/>
    <s v="141035"/>
    <n v="2"/>
    <s v="5 - Bogotá confía en su gobierno"/>
    <s v="33 - Fortalecimiento institucional para un gobierno confiable"/>
  </r>
  <r>
    <n v="2025"/>
    <x v="8"/>
    <d v="2025-01-01T00:00:00"/>
    <d v="2025-09-30T00:00:00"/>
    <s v="0020-01"/>
    <d v="2025-09-26T00:00:00"/>
    <n v="148"/>
    <s v="CONTRATO DE PRESTACION DE SERVICIOS DE APOYO A LA GESTION"/>
    <s v="438-2025"/>
    <s v="148 - CONTRATO DE PRESTACION DE SERVICIOS DE APOYO A LA GESTION"/>
    <n v="97"/>
    <s v="ORDENES DE PAGO"/>
    <n v="1659"/>
    <n v="1753"/>
    <s v="138882 - Prestar los servicios como Auxiliar Administrativo en la Corregiduría de San Juan. 2327. Se expide el CDP a solicitud expresa del Ordenador del Gasto mediante SIPSE 138882, con certificado de No existencia 62630 del 28 de agosto de 2025, recibido el 04 de septiembre de 2025. Se expide el CRP memorando 20257020025073, recibido el 25 de septiembre de 2025."/>
    <s v="O23011745992024232701000"/>
    <s v="Fortalecimiento Institucional y sedes administrativas"/>
    <n v="1016031740"/>
    <s v="DEICY AMPARO MORALES TORRES"/>
    <n v="0"/>
    <n v="0"/>
    <n v="10850000"/>
    <n v="6200000"/>
    <n v="4650000"/>
    <x v="0"/>
    <s v="Realizar 4 estrategias de fortalecimiento institucional (una por vigencia)."/>
    <s v="138882"/>
    <n v="2"/>
    <s v="5 - Bogotá confía en su gobierno"/>
    <s v="33 - Fortalecimiento institucional para un gobierno confiable"/>
  </r>
  <r>
    <n v="2025"/>
    <x v="8"/>
    <d v="2025-01-01T00:00:00"/>
    <d v="2025-09-30T00:00:00"/>
    <s v="0020-01"/>
    <d v="2025-09-26T00:00:00"/>
    <n v="145"/>
    <s v="CONTRATO DE PRESTACION DE SERVICIOS PROFESIONALES"/>
    <s v="442-2025"/>
    <s v="145 - CONTRATO DE PRESTACION DE SERVICIOS PROFESIONALES"/>
    <n v="97"/>
    <s v="ORDENES DE PAGO"/>
    <n v="1669"/>
    <n v="1754"/>
    <s v="138940 - Prestar los servicios profesionales para adelantar acciones que promuevan el fortalecimiento y la participación social y comunitaria en la localidad de Sumapaz. 2327. Se expide el CDP a solicitud expresa del Ordenador del Gasto mediante SIPSE 138940, con certificado de No existencia 62564 del 28 de agosto de 2025, recibido el 04 de septiembre de 2025. Se expide el CRP memorando 20257020025243, recibido el 25 de septiembre de 2025."/>
    <s v="O23011745992024232701000"/>
    <s v="Fortalecimiento Institucional y sedes administrativas"/>
    <n v="1007658057"/>
    <s v="INGRID JOHANNA ARDILA CARDENAS"/>
    <n v="0"/>
    <n v="0"/>
    <n v="15000000"/>
    <n v="5833333"/>
    <n v="9166667"/>
    <x v="0"/>
    <s v="Realizar 4 estrategias de fortalecimiento institucional (una por vigencia)."/>
    <s v="138940"/>
    <n v="2"/>
    <s v="5 - Bogotá confía en su gobierno"/>
    <s v="33 - Fortalecimiento institucional para un gobierno confiable"/>
  </r>
  <r>
    <n v="2025"/>
    <x v="8"/>
    <d v="2025-01-01T00:00:00"/>
    <d v="2025-09-30T00:00:00"/>
    <s v="0020-01"/>
    <d v="2025-09-26T00:00:00"/>
    <n v="148"/>
    <s v="CONTRATO DE PRESTACION DE SERVICIOS DE APOYO A LA GESTION"/>
    <s v="311-20251"/>
    <s v="148 - CONTRATO DE PRESTACION DE SERVICIOS DE APOYO A LA GESTION"/>
    <n v="97"/>
    <s v="ORDENES DE PAGO"/>
    <n v="1539"/>
    <n v="1755"/>
    <s v="137020 - Adición y prorroga al contrato 311-2025-CPS-P (127548), cuyo objeto es prestar sus servicios como auxiliar administrativo para que apoye las actividades que se realizan en la gestión cultural en la localidad de Sumapaz. 2486. Se expide el CDP a solicitud expresa del ordenador del gasto mediante SIPSE137020, recibido el 30 de julio de 2025. Se expide el CRP memorando 20257020025183, recibido el 25 de septiembre de 2025."/>
    <s v="O23011745992024248601000"/>
    <s v="Acciones para la promoción de la cultura, tradición y costumbres sumapaceñas"/>
    <n v="1110520592"/>
    <s v="ANGELICA LIZETH MORA PRIMERO"/>
    <n v="0"/>
    <n v="0"/>
    <n v="7875000"/>
    <n v="2625000"/>
    <n v="5250000"/>
    <x v="21"/>
    <s v="Capacitar 600 personas en los campos artísticos, interculturales, culturales y/o patrimoniales."/>
    <s v="137020"/>
    <n v="1"/>
    <s v="2 - Bogotá confía en su bien-estar"/>
    <s v="14 - Bogotá deportiva, recreativa, artística, patrimonial e intercultural"/>
  </r>
  <r>
    <n v="2025"/>
    <x v="8"/>
    <d v="2025-01-01T00:00:00"/>
    <d v="2025-09-30T00:00:00"/>
    <s v="0020-01"/>
    <d v="2025-09-26T00:00:00"/>
    <n v="145"/>
    <s v="CONTRATO DE PRESTACION DE SERVICIOS PROFESIONALES"/>
    <s v="450-2025"/>
    <s v="145 - CONTRATO DE PRESTACION DE SERVICIOS PROFESIONALES"/>
    <n v="97"/>
    <s v="ORDENES DE PAGO"/>
    <n v="1689"/>
    <n v="1756"/>
    <s v="140925 - Prestar los servicios profesionales para brindar acompañamiento jurídico en la legalización y titulación de predios en Sumapaz. 2362. Se expide a solicitud expresa del Ordenador del gasto mediante SIPSE 140925, con certificado de no existencia 62526 del 28 de agosto de 2025, recibido el 8 de septiembre 2025. Se expide el CRP memorando 20257020025173, recibido el 25 de septiembre de 2025."/>
    <s v="O23011745992024236201000"/>
    <s v="Legalización y titulación de predios en Sumapaz"/>
    <n v="1020735588"/>
    <s v="CARMENZA  DIAZ ROSAS"/>
    <n v="0"/>
    <n v="0"/>
    <n v="18000000"/>
    <n v="7000000"/>
    <n v="11000000"/>
    <x v="22"/>
    <s v="Gestionar la titulación o legalización de 150 predios."/>
    <s v="140925"/>
    <n v="1"/>
    <s v="4 - Bogotá ordena su territorio y avanza en su acción climática"/>
    <s v="23 - Ordenamiento territorial sostenible, equilibrado y participativo"/>
  </r>
  <r>
    <n v="2025"/>
    <x v="8"/>
    <d v="2025-01-01T00:00:00"/>
    <d v="2025-09-30T00:00:00"/>
    <s v="0020-01"/>
    <d v="2025-09-26T00:00:00"/>
    <n v="145"/>
    <s v="CONTRATO DE PRESTACION DE SERVICIOS PROFESIONALES"/>
    <s v="448-2025"/>
    <s v="145 - CONTRATO DE PRESTACION DE SERVICIOS PROFESIONALES"/>
    <n v="97"/>
    <s v="ORDENES DE PAGO"/>
    <n v="1663"/>
    <n v="1757"/>
    <s v="138907 - Prestar los servicios profesionales al área de gestión del desarrollo local para realizar la planeación, ejecución y seguimiento a los procesos de logística desarrolladas por el Fondo de Desarrollo Local de Sumapaz. 2327. Se expide el CDP a solicitud expresa del Ordenador del Gasto mediante SIPSE 138907, con certificado de No existencia 62574 del 28 de agosto de 2025, recibido el 04 de septiembre de 2025. Se expide el CRP memorando 20257020025213, recibido el 25 de septiembre de 2025."/>
    <s v="O23011745992024232701000"/>
    <s v="Fortalecimiento Institucional y sedes administrativas"/>
    <n v="82260091"/>
    <s v="FRANCISCO JAVIER POSSO GALLEGO"/>
    <n v="0"/>
    <n v="0"/>
    <n v="15000000"/>
    <n v="0"/>
    <n v="15000000"/>
    <x v="0"/>
    <s v="Realizar 4 estrategias de fortalecimiento institucional (una por vigencia)."/>
    <s v="138907"/>
    <n v="2"/>
    <s v="5 - Bogotá confía en su gobierno"/>
    <s v="33 - Fortalecimiento institucional para un gobierno confiable"/>
  </r>
  <r>
    <n v="2025"/>
    <x v="8"/>
    <d v="2025-01-01T00:00:00"/>
    <d v="2025-09-30T00:00:00"/>
    <s v="0020-01"/>
    <d v="2025-09-26T00:00:00"/>
    <n v="145"/>
    <s v="CONTRATO DE PRESTACION DE SERVICIOS PROFESIONALES"/>
    <s v="447-2025"/>
    <s v="145 - CONTRATO DE PRESTACION DE SERVICIOS PROFESIONALES"/>
    <n v="97"/>
    <s v="ORDENES DE PAGO"/>
    <n v="1723"/>
    <n v="1758"/>
    <s v="141636 - Prestar servicios profesionales en fisioterapia para la atención integral de mujeres campesinas de la localidad de Sumapaz, mediante acciones de prevención y de atención individual y colectiva. 2541. Se expide el CDP a solicitud expresa del Ordenador del Gasto mediante SIPSE 141636, con certificado de no existencia 63072 del 13 de septiembre de 2025, recibido el 19 de septiembre de 2025. Se expide el CRP memorando 20257020025223, recibido el 25 de septiembre de 2025."/>
    <s v="O23011745992024254101000"/>
    <s v="Bienestar para las Mujeres de Sumapaz"/>
    <n v="1023039722"/>
    <s v="ERIKA JULIETH RAMIREZ BERNAL"/>
    <n v="0"/>
    <n v="0"/>
    <n v="15000000"/>
    <n v="4833333"/>
    <n v="10166667"/>
    <x v="15"/>
    <s v="Vincular 600 mujeres cuidadoras a estrategias de cuidado."/>
    <s v="141636"/>
    <n v="1"/>
    <s v="2 - Bogotá confía en su bien-estar"/>
    <s v="12 - Bogotá cuida a su gente"/>
  </r>
  <r>
    <n v="2025"/>
    <x v="8"/>
    <d v="2025-01-01T00:00:00"/>
    <d v="2025-09-30T00:00:00"/>
    <s v="0020-01"/>
    <d v="2025-09-26T00:00:00"/>
    <n v="148"/>
    <s v="CONTRATO DE PRESTACION DE SERVICIOS DE APOYO A LA GESTION"/>
    <s v="443-2025"/>
    <s v="148 - CONTRATO DE PRESTACION DE SERVICIOS DE APOYO A LA GESTION"/>
    <n v="97"/>
    <s v="ORDENES DE PAGO"/>
    <n v="1667"/>
    <n v="1759"/>
    <s v="138911 - Prestar servicios técnicos de apoyo administrativo al Área de Gestión de Desarrollo Local en los procesos contractuales, de la Alcaldía local de Sumapaz. 2327. Se expide el CDP a solicitud expresa del Ordenador del Gasto mediante SIPSE 138911, con certificado de No existencia 62569 del 28 de agosto de 2025, recibido el 04 de septiembre de 2025. Se expide el CRP memorando 20257020025053, recibido el 25 de septiembre de 2025."/>
    <s v="O23011745992024232701000"/>
    <s v="Fortalecimiento Institucional y sedes administrativas"/>
    <n v="8505190"/>
    <s v="JOSETH ALFREDO LOAIZA DE LA HOZ"/>
    <n v="0"/>
    <n v="0"/>
    <n v="12250000"/>
    <n v="0"/>
    <n v="12250000"/>
    <x v="0"/>
    <s v="Realizar 4 estrategias de fortalecimiento institucional (una por vigencia)."/>
    <s v="138911"/>
    <n v="2"/>
    <s v="5 - Bogotá confía en su gobierno"/>
    <s v="33 - Fortalecimiento institucional para un gobierno confiable"/>
  </r>
  <r>
    <n v="2025"/>
    <x v="8"/>
    <d v="2025-01-01T00:00:00"/>
    <d v="2025-09-30T00:00:00"/>
    <s v="0020-01"/>
    <d v="2025-09-29T00:00:00"/>
    <n v="145"/>
    <s v="CONTRATO DE PRESTACION DE SERVICIOS PROFESIONALES"/>
    <s v="446-2025"/>
    <s v="145 - CONTRATO DE PRESTACION DE SERVICIOS PROFESIONALES"/>
    <n v="93"/>
    <s v="ORDENES DE PAGO"/>
    <n v="1654"/>
    <n v="1760"/>
    <s v="139038 - Prestar los servicios profesionales para apoyar el cubrimiento de las actividades, cronogramas y agenda de la Alcaldía local a nivel interno y externo, así como la generación de contenidos periodísticos. 2327. Se expide el CDP a solicitud expresa del Ordenador del Gasto mediante SIPSE 139038, con certificado de No existencia 62561 del 28 de agosto de 2025, recibido el 04 de septiembre de 2025. Se expide CRP mediante memorando 20257020025233, recibido el 25 de septiembre de 2025."/>
    <s v="O23011745992024232701000"/>
    <s v="Fortalecimiento Institucional y sedes administrativas"/>
    <n v="1000274172"/>
    <s v="JULIAN DAVID PEREZ SERRANO"/>
    <n v="0"/>
    <n v="0"/>
    <n v="16908000"/>
    <n v="0"/>
    <n v="16908000"/>
    <x v="0"/>
    <s v="Realizar 4 estrategias de fortalecimiento institucional (una por vigencia)."/>
    <s v="139038"/>
    <n v="2"/>
    <s v="5 - Bogotá confía en su gobierno"/>
    <s v="33 - Fortalecimiento institucional para un gobierno confiable"/>
  </r>
  <r>
    <n v="2025"/>
    <x v="8"/>
    <d v="2025-01-01T00:00:00"/>
    <d v="2025-09-30T00:00:00"/>
    <s v="0020-01"/>
    <d v="2025-09-30T00:00:00"/>
    <n v="21"/>
    <s v="CONVENIO INTERADMINISTRATIVO"/>
    <s v="669-20241"/>
    <s v="21 - CONVENIO INTERADMINISTRATIVO"/>
    <n v="92"/>
    <s v="ORDENES DE PAGO"/>
    <n v="1724"/>
    <n v="1761"/>
    <s v="143013 - Adición y prorroga al contrato CIA-669-2024, cuyo objeto es Aunar esfuerzos técnicos, administrativos y financieros para la implementación de sistemas alternativos para la provisión de servicios de energía eléctrica renovable y de acceso a internet en la localidad de Sumapaz. Se expide CDP a solicitud expresa del Ordenador del Gasto mediante SIPSE 143013, recibido el 19 de septiembre de octubre de 2025. Se expide CRP a solicitud mediante memorando 20257020025433, recibido el 30 de septiembre de 2025."/>
    <s v="O23011745992024226501000"/>
    <s v="Fortaleciendo la Conectividad en Sumapaz"/>
    <n v="900156270"/>
    <s v="CORPORACION RED NACIONAL ACADEMICA DE TE CNOLOGIA AVANZADA RENATA"/>
    <n v="0"/>
    <n v="0"/>
    <n v="58746311"/>
    <n v="0"/>
    <n v="58746311"/>
    <x v="14"/>
    <s v="Operativizar 17 Centros de Acceso Comunitario en zonas rurales y/o apartadas y/o urbanas, con énfasis en Servicios TIC´s generados."/>
    <s v="143013"/>
    <n v="1"/>
    <s v="5 - Bogotá confía en su gobierno"/>
    <s v="35 - Bogotá ciudad Inteligente"/>
  </r>
  <r>
    <n v="2025"/>
    <x v="8"/>
    <d v="2025-01-01T00:00:00"/>
    <d v="2025-09-30T00:00:00"/>
    <s v="0020-01"/>
    <d v="2025-09-30T00:00:00"/>
    <n v="145"/>
    <s v="CONTRATO DE PRESTACION DE SERVICIOS PROFESIONALES"/>
    <s v="449-2025"/>
    <s v="145 - CONTRATO DE PRESTACION DE SERVICIOS PROFESIONALES"/>
    <n v="92"/>
    <s v="ORDENES DE PAGO"/>
    <n v="1656"/>
    <n v="1762"/>
    <s v="139179 - Prestar sus servicios profesionales como apoyo en el plan de continuidad de servicios TI al Administrador y usuario final de la red de sistemas y tecnología e información de la Alcaldía Local. 2327. Se expide el CDP a solicitud expresa del Ordenador del Gasto mediante SIPSE 139179, con certificado de No existencia 62542 del 28 de agosto de 2025, recibido el 04 de septiembre de 2025. Se expide el CRP mediante memorando 20257020025443, recibido el 30 de septiembre de 2025."/>
    <s v="O23011745992024232701000"/>
    <s v="Fortalecimiento Institucional y sedes administrativas"/>
    <n v="1013602193"/>
    <s v="JEFERSON  ESPITIA CHAVES"/>
    <n v="0"/>
    <n v="0"/>
    <n v="15000000"/>
    <n v="4666667"/>
    <n v="10333333"/>
    <x v="0"/>
    <s v="Realizar 4 estrategias de fortalecimiento institucional (una por vigencia)."/>
    <s v="139179"/>
    <n v="2"/>
    <s v="5 - Bogotá confía en su gobierno"/>
    <s v="33 - Fortalecimiento institucional para un gobierno confiable"/>
  </r>
  <r>
    <n v="2025"/>
    <x v="8"/>
    <d v="2025-01-01T00:00:00"/>
    <d v="2025-09-30T00:00:00"/>
    <s v="0020-01"/>
    <d v="2025-09-30T00:00:00"/>
    <n v="145"/>
    <s v="CONTRATO DE PRESTACION DE SERVICIOS PROFESIONALES"/>
    <s v="452-2025"/>
    <s v="145 - CONTRATO DE PRESTACION DE SERVICIOS PROFESIONALES"/>
    <n v="92"/>
    <s v="ORDENES DE PAGO"/>
    <n v="1705"/>
    <n v="1763"/>
    <s v="141087 - Prestar sus servicios profesionales para apoyar al equipo de prensa y comunicaciones de la Alcaldía Local en la realización y publicación de contenidos de redes sociales y canales de divulgación digital (sitio web) de la Alcaldía local. 2327. Se expide a solicitud expresa del Ordenador del gasto mediante SIPSE 141087, con una certificación de existencia 62883 del 7 de septiembre de 2025, recibido el 11 de septiembre de 2025. Se expide el CRP mediante memorando 20257020025453, recibido el 30 de septiembre de 2025."/>
    <s v="O23011745992024232701000"/>
    <s v="Fortalecimiento Institucional y sedes administrativas"/>
    <n v="1019026289"/>
    <s v="ANDRES ALBERTO LIEVANO RESTREPO"/>
    <n v="0"/>
    <n v="0"/>
    <n v="15000000"/>
    <n v="5000000"/>
    <n v="10000000"/>
    <x v="0"/>
    <s v="Realizar 4 estrategias de fortalecimiento institucional (una por vigencia)."/>
    <s v="141087"/>
    <n v="2"/>
    <s v="5 - Bogotá confía en su gobierno"/>
    <s v="33 - Fortalecimiento institucional para un gobierno confiable"/>
  </r>
  <r>
    <n v="2025"/>
    <x v="8"/>
    <d v="2025-01-01T00:00:00"/>
    <d v="2025-09-30T00:00:00"/>
    <s v="0020-01"/>
    <d v="2025-09-30T00:00:00"/>
    <n v="145"/>
    <s v="CONTRATO DE PRESTACION DE SERVICIOS PROFESIONALES"/>
    <s v="003-20251"/>
    <s v="145 - CONTRATO DE PRESTACION DE SERVICIOS PROFESIONALES"/>
    <n v="92"/>
    <s v="ORDENES DE PAGO"/>
    <n v="1727"/>
    <n v="1764"/>
    <s v="143189 - Adición y prorroga al contrato 003-2025-CPS-P (124906), cuyo objeto es prestar sus servicios profesionales en el desarrollo y gestión de los procesos contractuales en cada una de sus etapas del fondo de desarrollo rural de Sumapaz. 2327. Se expide a solicitud expresa del Ordenador del gasto mediante SIPSE 143189, recibido el 24 de septiembre de 2025. Se expide el CRP mediante memorando 20257020025493, recibido el 30 de septiembre de 2025."/>
    <s v="O23011745992024232701000"/>
    <s v="Fortalecimiento Institucional y sedes administrativas"/>
    <n v="1026295315"/>
    <s v="JUAN DAVID GONZALEZ PIRAZAN"/>
    <n v="0"/>
    <n v="0"/>
    <n v="6300000"/>
    <n v="6300000"/>
    <n v="0"/>
    <x v="0"/>
    <s v="Realizar 4 estrategias de fortalecimiento institucional (una por vigencia)."/>
    <s v="143189"/>
    <n v="2"/>
    <s v="5 - Bogotá confía en su gobierno"/>
    <s v="33 - Fortalecimiento institucional para un gobierno confiable"/>
  </r>
  <r>
    <n v="2025"/>
    <x v="8"/>
    <d v="2025-01-01T00:00:00"/>
    <d v="2025-09-30T00:00:00"/>
    <s v="0020-01"/>
    <d v="2025-09-30T00:00:00"/>
    <n v="73"/>
    <s v="CONTRATO DE OBRA PUBLICA"/>
    <s v="367-2025"/>
    <s v="73 - CONTRATO DE OBRA PUBLICA"/>
    <n v="92"/>
    <s v="ORDENES DE PAGO"/>
    <n v="1313"/>
    <n v="1765"/>
    <s v="134956 - El contrato que se pretende celebrar tendrá por objeto: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Se expide a solicitud expresa del Ordenador del Gasto mediante SIPSE 134956 recibido el 8 de julio de 2025. Se expide el CRP mediante memorando 20257020025713."/>
    <s v="O23011745992024261301000"/>
    <s v="Manejo de emergencias y mitigación del riesgo de desastres"/>
    <n v="901990798"/>
    <s v="CONSORCIO ECOSUMAPAZ"/>
    <n v="0"/>
    <n v="0"/>
    <n v="4457710940"/>
    <n v="0"/>
    <n v="4457710940"/>
    <x v="4"/>
    <s v="Realizar 40 obras de mitigación y/u obras de mitigación existentes con mantenimiento"/>
    <s v="134956"/>
    <n v="2"/>
    <s v="4 - Bogotá ordena su territorio y avanza en su acción climática"/>
    <s v="27 - Gestión del riesgo de desastres para un territorio seguro"/>
  </r>
  <r>
    <n v="2025"/>
    <x v="9"/>
    <d v="2025-01-01T00:00:00"/>
    <d v="2025-10-31T00:00:00"/>
    <s v="0020-01"/>
    <d v="2025-10-01T00:00:00"/>
    <n v="145"/>
    <s v="CONTRATO DE PRESTACION DE SERVICIOS PROFESIONALES"/>
    <s v="451-2025"/>
    <s v="145 - CONTRATO DE PRESTACION DE SERVICIOS PROFESIONALES"/>
    <n v="91"/>
    <s v="ORDENES DE PAGO"/>
    <n v="1653"/>
    <n v="1766"/>
    <s v="139019 - Prestar los servicios profesionales veterinarios para el fortalecimiento del servicio de asistencia técnica pecuaria y el bienestar y protección animal territorial en la localidad de Sumapaz. 2666. Se expide el CDP a solicitud expresa del Ordenador del Gasto mediante SIPSE 139019, con certificado de No existencia 62566 del 28 de agosto de 2025, recibido el 04 de septiembre de 2025. Se expide CRP solicitud mediante memorando 20257020025663, recibido el 1 de octubre de 2025."/>
    <s v="O23011745992024266601000"/>
    <s v="Sumapaz proteje su fauna"/>
    <n v="1012460588"/>
    <s v="DANIEL ESTEBAN MILLAN LOZANO"/>
    <n v="0"/>
    <n v="0"/>
    <n v="15000000"/>
    <n v="4666667"/>
    <n v="10333333"/>
    <x v="3"/>
    <s v="Vincular 600 personas en acciones educativas en temas de protección y bienestar animal"/>
    <s v="139019"/>
    <n v="2"/>
    <s v="2 - Bogotá confía en su bien-estar"/>
    <s v="15 - Bogotá protege todas las formas de vida"/>
  </r>
  <r>
    <n v="2025"/>
    <x v="9"/>
    <d v="2025-01-01T00:00:00"/>
    <d v="2025-10-31T00:00:00"/>
    <s v="0020-01"/>
    <d v="2025-10-01T00:00:00"/>
    <n v="148"/>
    <s v="CONTRATO DE PRESTACION DE SERVICIOS DE APOYO A LA GESTION"/>
    <s v="457-2025"/>
    <s v="148 - CONTRATO DE PRESTACION DE SERVICIOS DE APOYO A LA GESTION"/>
    <n v="91"/>
    <s v="ORDENES DE PAGO"/>
    <n v="1688"/>
    <n v="1767"/>
    <s v="140924 - Prestar los servicios técnicos para apoyar la gestión policiva jurídica de la misionalidad de la Alcaldía Local de Sumapaz. 2327. Se expide a solicitud expresa del Ordenador del gasto mediante SIPSE 140924, con certificado de no existencia 62527 del 28 de agosto de 2025, recibido el 8 de septiembre 2025. Se expide el CRP mediante memorando 20257020025683, recibido el 1 de octubre de 2025."/>
    <s v="O23011745992024232701000"/>
    <s v="Fortalecimiento Institucional y sedes administrativas"/>
    <n v="1072661424"/>
    <s v="CINDY GERALDINE GARCIA MORENO"/>
    <n v="0"/>
    <n v="0"/>
    <n v="10890000"/>
    <n v="3509000"/>
    <n v="7381000"/>
    <x v="0"/>
    <s v="Realizar 4 estrategias de fortalecimiento institucional (una por vigencia)."/>
    <s v="140924"/>
    <n v="2"/>
    <s v="5 - Bogotá confía en su gobierno"/>
    <s v="33 - Fortalecimiento institucional para un gobierno confiable"/>
  </r>
  <r>
    <n v="2025"/>
    <x v="9"/>
    <d v="2025-01-01T00:00:00"/>
    <d v="2025-10-31T00:00:00"/>
    <s v="0020-01"/>
    <d v="2025-10-01T00:00:00"/>
    <n v="145"/>
    <s v="CONTRATO DE PRESTACION DE SERVICIOS PROFESIONALES"/>
    <s v="010-20251"/>
    <s v="145 - CONTRATO DE PRESTACION DE SERVICIOS PROFESIONALES"/>
    <n v="91"/>
    <s v="ORDENES DE PAGO"/>
    <n v="1673"/>
    <n v="1768"/>
    <s v="139204 - Adición y prorroga al contrato 010-2025-CPS-P (126244), cuyo objeto es prestar los servicios profesionales especializados, al despacho y al área de gestión de desarrollo local, para apoyar los procesos jurídicos, administrativos y de contratación pública en la alcaldía local de Sumapaz. 2327. Se expide el CDP a solicitud expresa del Ordenador del Gasto mediante SIPSE 139204, recibido el 04 de septiembre de 2025.Se expide CRP solicitud mediante memorando 20257020025773, recibido el 1 de octubre de 2025."/>
    <s v="O23011745992024232701000"/>
    <s v="Fortalecimiento Institucional y sedes administrativas"/>
    <n v="1013636939"/>
    <s v="ADRIANA PAOLA AGUILERA PEÑA"/>
    <n v="0"/>
    <n v="0"/>
    <n v="26910000"/>
    <n v="8970000"/>
    <n v="17940000"/>
    <x v="0"/>
    <s v="Realizar 4 estrategias de fortalecimiento institucional (una por vigencia)."/>
    <s v="139204"/>
    <n v="2"/>
    <s v="5 - Bogotá confía en su gobierno"/>
    <s v="33 - Fortalecimiento institucional para un gobierno confiable"/>
  </r>
  <r>
    <n v="2025"/>
    <x v="9"/>
    <d v="2025-01-01T00:00:00"/>
    <d v="2025-10-31T00:00:00"/>
    <s v="0020-01"/>
    <d v="2025-10-01T00:00:00"/>
    <n v="148"/>
    <s v="CONTRATO DE PRESTACION DE SERVICIOS DE APOYO A LA GESTION"/>
    <s v="315-20251"/>
    <s v="148 - CONTRATO DE PRESTACION DE SERVICIOS DE APOYO A LA GESTION"/>
    <n v="91"/>
    <s v="ORDENES DE PAGO"/>
    <n v="1634"/>
    <n v="1769"/>
    <s v="140490 - Adición y prorroga al contrato 315-2025-CPS-AG (131253), cuyo objeto es Prestar los servicios como auxiliar administrativa en las corregidurías de la localidad de Sumapaz 2327. Se expide CDP a solicitud expresa del Ordenador del gasto, mediante SIPSE 140490, recibido el 1 de septiembre de 2025.Se expide el CRP mediante memorando 20257020025823, recibido el 1 de octubre de 2025."/>
    <s v="O23011745992024232701000"/>
    <s v="Fortalecimiento Institucional y sedes administrativas"/>
    <n v="52183242"/>
    <s v="GINA ALEXANDRA SERRATO DURAN"/>
    <n v="0"/>
    <n v="0"/>
    <n v="7500000"/>
    <n v="2800000"/>
    <n v="4700000"/>
    <x v="0"/>
    <s v="Realizar 4 estrategias de fortalecimiento institucional (una por vigencia)."/>
    <s v="140490"/>
    <n v="2"/>
    <s v="5 - Bogotá confía en su gobierno"/>
    <s v="33 - Fortalecimiento institucional para un gobierno confiable"/>
  </r>
  <r>
    <n v="2025"/>
    <x v="9"/>
    <d v="2025-01-01T00:00:00"/>
    <d v="2025-10-31T00:00:00"/>
    <s v="0020-01"/>
    <d v="2025-10-01T00:00:00"/>
    <n v="148"/>
    <s v="CONTRATO DE PRESTACION DE SERVICIOS DE APOYO A LA GESTION"/>
    <s v="461-2025"/>
    <s v="148 - CONTRATO DE PRESTACION DE SERVICIOS DE APOYO A LA GESTION"/>
    <n v="91"/>
    <s v="ORDENES DE PAGO"/>
    <n v="1607"/>
    <n v="1770"/>
    <s v="140770 - Prestar los servicios de apoyo asistencial en los procesos administrativos y contables del Área de Gestión de Desarrollo Local, de la Alcaldía Local de Sumapaz. 2327. Se expide CDP a solicitud expresa del ordenador del gasto mediante SIPSE 140770, con certificado de no existencia 62509 del 28 de agosto de 2025, recibido el 28 de agosto de 2025.Se expide se CRP mediante memorando 20257020025803, recibido el 01 de octubre de 2025."/>
    <s v="O23011745992024232701000"/>
    <s v="Fortalecimiento Institucional y sedes administrativas"/>
    <n v="1074130029"/>
    <s v="JAIME ESTEBAN PALACIOS GOMEZ"/>
    <n v="0"/>
    <n v="0"/>
    <n v="6000000"/>
    <n v="1866667"/>
    <n v="4133333"/>
    <x v="0"/>
    <s v="Realizar 4 estrategias de fortalecimiento institucional (una por vigencia)."/>
    <s v="140770"/>
    <n v="2"/>
    <s v="5 - Bogotá confía en su gobierno"/>
    <s v="33 - Fortalecimiento institucional para un gobierno confiable"/>
  </r>
  <r>
    <n v="2025"/>
    <x v="9"/>
    <d v="2025-01-01T00:00:00"/>
    <d v="2025-10-31T00:00:00"/>
    <s v="0020-01"/>
    <d v="2025-10-01T00:00:00"/>
    <n v="145"/>
    <s v="CONTRATO DE PRESTACION DE SERVICIOS PROFESIONALES"/>
    <s v="463-2025"/>
    <s v="145 - CONTRATO DE PRESTACION DE SERVICIOS PROFESIONALES"/>
    <n v="91"/>
    <s v="ORDENES DE PAGO"/>
    <n v="1699"/>
    <n v="1771"/>
    <s v="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se CRP mediante memorando 20257020025833, recibido el 01 de octubre de 2025."/>
    <s v="O23011745992024232701000"/>
    <s v="Fortalecimiento Institucional y sedes administrativas"/>
    <n v="1007900317"/>
    <s v="MARIA CAMILA MARTINEZ TORRES"/>
    <n v="0"/>
    <n v="0"/>
    <n v="15000000"/>
    <n v="4666667"/>
    <n v="10333333"/>
    <x v="0"/>
    <s v="Realizar 4 estrategias de fortalecimiento institucional (una por vigencia)."/>
    <s v="141069"/>
    <n v="2"/>
    <s v="5 - Bogotá confía en su gobierno"/>
    <s v="33 - Fortalecimiento institucional para un gobierno confiable"/>
  </r>
  <r>
    <n v="2025"/>
    <x v="9"/>
    <d v="2025-01-01T00:00:00"/>
    <d v="2025-10-31T00:00:00"/>
    <s v="0020-01"/>
    <d v="2025-10-01T00:00:00"/>
    <n v="145"/>
    <s v="CONTRATO DE PRESTACION DE SERVICIOS PROFESIONALES"/>
    <s v="468-2025"/>
    <s v="145 - CONTRATO DE PRESTACION DE SERVICIOS PROFESIONALES"/>
    <n v="91"/>
    <s v="ORDENES DE PAGO"/>
    <n v="1699"/>
    <n v="1772"/>
    <s v="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se CRP mediante memorando 20257020025843, recibido el 01 de octubre de 2025."/>
    <s v="O23011745992024232701000"/>
    <s v="Fortalecimiento Institucional y sedes administrativas"/>
    <n v="79604924"/>
    <s v="EIFER GUILLERMO BARRERA SILVA"/>
    <n v="0"/>
    <n v="0"/>
    <n v="15000000"/>
    <n v="0"/>
    <n v="15000000"/>
    <x v="0"/>
    <s v="Realizar 4 estrategias de fortalecimiento institucional (una por vigencia)."/>
    <s v="141069"/>
    <n v="2"/>
    <s v="5 - Bogotá confía en su gobierno"/>
    <s v="33 - Fortalecimiento institucional para un gobierno confiable"/>
  </r>
  <r>
    <n v="2025"/>
    <x v="9"/>
    <d v="2025-01-01T00:00:00"/>
    <d v="2025-10-31T00:00:00"/>
    <s v="0020-01"/>
    <d v="2025-10-03T00:00:00"/>
    <n v="148"/>
    <s v="CONTRATO DE PRESTACION DE SERVICIOS DE APOYO A LA GESTION"/>
    <s v="454-2025"/>
    <s v="148 - CONTRATO DE PRESTACION DE SERVICIOS DE APOYO A LA GESTION"/>
    <n v="89"/>
    <s v="ORDENES DE PAGO"/>
    <n v="1615"/>
    <n v="1773"/>
    <s v="140778 - Prestar los servicios como Auxiliar Administrativo en los procesos del parque automotor que se ejecutan con los recursos del Fondo de Desarrollo Rural de Sumapaz. 2289. Se expide CDP a solicitud expresa del ordenador del gasto mediante SIPSE 140778, con certificado de no existencia 62467 del 27 de agosto de 2025, recibido el 28 de agosto de 2025. Se expide el CRP mediante memorando 20257020025853, recibido el 2 de octubre de 2025."/>
    <s v="O23011745992024228901000"/>
    <s v="Movilidad para Sumapaz"/>
    <n v="1022972630"/>
    <s v="DIYER GERARDO PRIETO HURTADO"/>
    <n v="0"/>
    <n v="0"/>
    <n v="8700000"/>
    <n v="2416667"/>
    <n v="6283333"/>
    <x v="1"/>
    <s v="Intervenir 40 Kilómetros-carril de malla vial rural con acciones de construcción y/o conservación"/>
    <s v="140778"/>
    <n v="1"/>
    <s v="4 - Bogotá ordena su territorio y avanza en su acción climática"/>
    <s v="26 - Movilidad Sostenible"/>
  </r>
  <r>
    <n v="2025"/>
    <x v="9"/>
    <d v="2025-01-01T00:00:00"/>
    <d v="2025-10-31T00:00:00"/>
    <s v="0020-01"/>
    <d v="2025-10-03T00:00:00"/>
    <n v="148"/>
    <s v="CONTRATO DE PRESTACION DE SERVICIOS DE APOYO A LA GESTION"/>
    <s v="460-2025"/>
    <s v="148 - CONTRATO DE PRESTACION DE SERVICIOS DE APOYO A LA GESTION"/>
    <n v="89"/>
    <s v="ORDENES DE PAGO"/>
    <n v="1714"/>
    <n v="1774"/>
    <s v="141355 - Prestar los servicios administrativos para apoyar la gestión policiva jurídica de la misionalidad de la Alcaldia Local de Sumapaz. 2327. Se expide CDP a solicitud expresa del Ordenador del Gasto mediante SIPSE 141355 del 11 de septiembre de 2025, con certificado de no hay 62854 del 5 de septiembre de 2025. Se expide el CRP mediante memorando 20257020025863, recibido el 2 de octubre de 2025."/>
    <s v="O23011745992024232701000"/>
    <s v="Fortalecimiento Institucional y sedes administrativas"/>
    <n v="1032656038"/>
    <s v="CLAUDIA YANETH PALACIOS MORALES"/>
    <n v="0"/>
    <n v="0"/>
    <n v="6000000"/>
    <n v="1600000"/>
    <n v="4400000"/>
    <x v="0"/>
    <s v="Realizar 4 estrategias de fortalecimiento institucional (una por vigencia)."/>
    <s v="141355"/>
    <n v="2"/>
    <s v="5 - Bogotá confía en su gobierno"/>
    <s v="33 - Fortalecimiento institucional para un gobierno confiable"/>
  </r>
  <r>
    <n v="2025"/>
    <x v="9"/>
    <d v="2025-01-01T00:00:00"/>
    <d v="2025-10-31T00:00:00"/>
    <s v="0020-01"/>
    <d v="2025-10-03T00:00:00"/>
    <n v="145"/>
    <s v="CONTRATO DE PRESTACION DE SERVICIOS PROFESIONALES"/>
    <s v="465-2025"/>
    <s v="145 - CONTRATO DE PRESTACION DE SERVICIOS PROFESIONALES"/>
    <n v="89"/>
    <s v="ORDENES DE PAGO"/>
    <n v="1694"/>
    <n v="1775"/>
    <s v="140935 - Prestar los servicios profesionales como parte del circuito del cuidado del área de Salud Pública, generando acciones complementarias para la salud de la comunidad en Sumapaz. 2324. Se expide a solicitud expresa del Ordenador del gasto mediante SIPSE 140935, con una certificación de existencia 62892 del 7 de septiembre de 2025, recibido el 11 de septiembre de 2025. Se expide el CRP mediante memorando 20257020025873, recibido el 2 de octubre de 2025."/>
    <s v="O23011745992024232401000"/>
    <s v="Acciones para el cuidado de la salud y el bienestar de las y los Sumapaceños"/>
    <n v="1072894261"/>
    <s v="DIANA CAROLINA CORTES"/>
    <n v="0"/>
    <n v="0"/>
    <n v="15000000"/>
    <n v="4666667"/>
    <n v="10333333"/>
    <x v="6"/>
    <s v="Beneficiar 600 personas con acciones para la promoción y atención de la salud mental"/>
    <s v="140935"/>
    <n v="1"/>
    <s v="2 - Bogotá confía en su bien-estar"/>
    <s v="10 - Salud Pública Integrada e Integral"/>
  </r>
  <r>
    <n v="2025"/>
    <x v="9"/>
    <d v="2025-01-01T00:00:00"/>
    <d v="2025-10-31T00:00:00"/>
    <s v="0020-01"/>
    <d v="2025-10-03T00:00:00"/>
    <n v="145"/>
    <s v="CONTRATO DE PRESTACION DE SERVICIOS PROFESIONALES"/>
    <s v="475-2025"/>
    <s v="145 - CONTRATO DE PRESTACION DE SERVICIOS PROFESIONALES"/>
    <n v="89"/>
    <s v="ORDENES DE PAGO"/>
    <n v="1710"/>
    <n v="1776"/>
    <s v="141231 - Prestar los servicios profesionales para adelantar acciones que promuevan el fortalecimiento y la participación social y comunitaria en la localidad de Sumapaz. 2327. Se expide CDP a solicitud expresa del Ordenador del Gasto mediante SIPSE 141231 del 11 de septiembre de 2025, con certificado de no hay 62857 del 5 de septiembre de 2025. Se expide el CRP mediante memorando 20257020025983, recibido el 2 de octubre de 2025."/>
    <s v="O23011745992024232701000"/>
    <s v="Fortalecimiento Institucional y sedes administrativas"/>
    <n v="1115066383"/>
    <s v="LUZ ALEJANDRA BETANCUR"/>
    <n v="0"/>
    <n v="0"/>
    <n v="15000000"/>
    <n v="4666667"/>
    <n v="10333333"/>
    <x v="0"/>
    <s v="Realizar 4 estrategias de fortalecimiento institucional (una por vigencia)."/>
    <s v="141231"/>
    <n v="2"/>
    <s v="5 - Bogotá confía en su gobierno"/>
    <s v="33 - Fortalecimiento institucional para un gobierno confiable"/>
  </r>
  <r>
    <n v="2025"/>
    <x v="9"/>
    <d v="2025-01-01T00:00:00"/>
    <d v="2025-10-31T00:00:00"/>
    <s v="0020-01"/>
    <d v="2025-10-03T00:00:00"/>
    <n v="145"/>
    <s v="CONTRATO DE PRESTACION DE SERVICIOS PROFESIONALES"/>
    <s v="474-2025"/>
    <s v="145 - CONTRATO DE PRESTACION DE SERVICIOS PROFESIONALES"/>
    <n v="89"/>
    <s v="ORDENES DE PAGO"/>
    <n v="1691"/>
    <n v="1777"/>
    <s v="140929 - Prestar los servicios profesionales para brindar acompañamiento jurídico en la legalización y titulación de predios en Sumapaz. 2362. Se expide a solicitud expresa del Ordenador del gasto mediante SIPSE 140929, con certificado de no existencia 62524 del 28 de agosto de 2025, recibido el 8 de septiembre 2025. Se expide el CRP mediante memorando 20257020025903, recibido el 2 de octubre de 2025."/>
    <s v="O23011745992024236201000"/>
    <s v="Legalización y titulación de predios en Sumapaz"/>
    <n v="11232840"/>
    <s v="ELDER ALFONSO SUAREZ MORA"/>
    <n v="0"/>
    <n v="0"/>
    <n v="15000000"/>
    <n v="4166667"/>
    <n v="10833333"/>
    <x v="22"/>
    <s v="Gestionar la titulación o legalización de 150 predios."/>
    <s v="140929"/>
    <n v="1"/>
    <s v="4 - Bogotá ordena su territorio y avanza en su acción climática"/>
    <s v="23 - Ordenamiento territorial sostenible, equilibrado y participativo"/>
  </r>
  <r>
    <n v="2025"/>
    <x v="9"/>
    <d v="2025-01-01T00:00:00"/>
    <d v="2025-10-31T00:00:00"/>
    <s v="0020-01"/>
    <d v="2025-10-03T00:00:00"/>
    <n v="148"/>
    <s v="CONTRATO DE PRESTACION DE SERVICIOS DE APOYO A LA GESTION"/>
    <s v="479-2025"/>
    <s v="148 - CONTRATO DE PRESTACION DE SERVICIOS DE APOYO A LA GESTION"/>
    <n v="89"/>
    <s v="ORDENES DE PAGO"/>
    <n v="1712"/>
    <n v="1778"/>
    <s v="141298 - Prestar servicios de apoyo técnico a los procesos de memoria histórica, paz y reconciliación, mediante actividades de gestión, sistematización de información, coordinación comunitaria y elaboración de informes, según requerimientos de la Administración Local. 2319. Se expide CDP a solicitud expresa del Ordenador del Gasto mediante SIPSE 141298 del 11 de septiembre de 2025, con certificado de no hay 62855 del 5 de septiembre de 2025. Se expide el CRP mediante memorando 20257020026093, recibido el 2 de octubre de 2025."/>
    <s v="O23011745992024231901000"/>
    <s v="Atención a víctimas en Sumapaz"/>
    <n v="1023009879"/>
    <s v="ERIKA MARCELA ROMERO PEREZ"/>
    <n v="0"/>
    <n v="0"/>
    <n v="9330000"/>
    <n v="2902667"/>
    <n v="6427333"/>
    <x v="19"/>
    <s v="Realizar 4 procesos pedagógicos, artísticos, culturales, formativos o para el fortalecimiento de iniciativas ciudadanas para la apropiación social de la memoria, verdad, reparación integral a víctimas, paz y reconciliación.."/>
    <s v="141298"/>
    <n v="1"/>
    <s v="2 - Bogotá confía en su bien-estar"/>
    <s v="13 - Bogotá, un territorio de paz y reconciliación en donde todos puedan volver a empezar"/>
  </r>
  <r>
    <n v="2025"/>
    <x v="9"/>
    <d v="2025-01-01T00:00:00"/>
    <d v="2025-10-31T00:00:00"/>
    <s v="0020-01"/>
    <d v="2025-10-03T00:00:00"/>
    <n v="148"/>
    <s v="CONTRATO DE PRESTACION DE SERVICIOS DE APOYO A LA GESTION"/>
    <s v="476-2025"/>
    <s v="148 - CONTRATO DE PRESTACION DE SERVICIOS DE APOYO A LA GESTION"/>
    <n v="89"/>
    <s v="ORDENES DE PAGO"/>
    <n v="1595"/>
    <n v="1779"/>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113, recibido el 2 de octubre de 2025."/>
    <s v="O23011745992024267101000"/>
    <s v="Asistencia técnica agropecuaria y educación ambiental en la localidad de Sumapaz"/>
    <n v="1022951278"/>
    <s v="EDILSON HERNANDO MELO AREVALO"/>
    <n v="0"/>
    <n v="0"/>
    <n v="7500000"/>
    <n v="2333333"/>
    <n v="5166667"/>
    <x v="2"/>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r>
  <r>
    <n v="2025"/>
    <x v="9"/>
    <d v="2025-01-01T00:00:00"/>
    <d v="2025-10-31T00:00:00"/>
    <s v="0020-01"/>
    <d v="2025-10-03T00:00:00"/>
    <n v="145"/>
    <s v="CONTRATO DE PRESTACION DE SERVICIOS PROFESIONALES"/>
    <s v="469-2025"/>
    <s v="145 - CONTRATO DE PRESTACION DE SERVICIOS PROFESIONALES"/>
    <n v="89"/>
    <s v="ORDENES DE PAGO"/>
    <n v="1706"/>
    <n v="1780"/>
    <s v="141215 - Prestar los servicios profesionales al Área de Gestión de Desarrollo Local, para apoyar la gestión de las Obligaciones por Pagar y presupuestal de la Alcaldía Local de Sumapaz. 2327. Se expide a solicitud expresa del Ordenador del gasto mediante SIPSE 141215, con una certificación de existencia 62796 del 7 de septiembre de 2025, recibido el 11 de septiembre de 2025. Se expide el CRP mediante memorando 20257020026133, recibido el 2 de octubre de 2025."/>
    <s v="O23011745992024232701000"/>
    <s v="Fortalecimiento Institucional y sedes administrativas"/>
    <n v="53075373"/>
    <s v="LEIDY CAROLINA MONTES MORALES"/>
    <n v="0"/>
    <n v="0"/>
    <n v="22500000"/>
    <n v="6000000"/>
    <n v="16500000"/>
    <x v="0"/>
    <s v="Realizar 4 estrategias de fortalecimiento institucional (una por vigencia)."/>
    <s v="141215"/>
    <n v="2"/>
    <s v="5 - Bogotá confía en su gobierno"/>
    <s v="33 - Fortalecimiento institucional para un gobierno confiable"/>
  </r>
  <r>
    <n v="2025"/>
    <x v="9"/>
    <d v="2025-01-01T00:00:00"/>
    <d v="2025-10-31T00:00:00"/>
    <s v="0020-01"/>
    <d v="2025-10-03T00:00:00"/>
    <n v="145"/>
    <s v="CONTRATO DE PRESTACION DE SERVICIOS PROFESIONALES"/>
    <s v="007-20252"/>
    <s v="145 - CONTRATO DE PRESTACION DE SERVICIOS PROFESIONALES"/>
    <n v="89"/>
    <s v="ORDENES DE PAGO"/>
    <n v="1731"/>
    <n v="1781"/>
    <s v="143473 - Adición y prorroga al contrato 007-2025-CPS-P (124819), cuyo objeto es prestar los servicios profesionales jurídicos para apoyar los asuntos precontractuales, contractuales y post-contractuales del área de gestión de desarrollo local de la alcaldía local de Sumapaz. 2327. Se expide CDP a solicitud expresa del Ordenador del Gasto mediante SIPSE 143473, recibido el 30 de septiembre de 2025. Se expide el CRP mediante memorando 20257020026133, recibido el 2 de octubre de 2025."/>
    <s v="O23011745992024232701000"/>
    <s v="Fortalecimiento Institucional y sedes administrativas"/>
    <n v="1055963762"/>
    <s v="MONICA YAQUELINE GONZALEZ CASTAÑEDA"/>
    <n v="0"/>
    <n v="0"/>
    <n v="7020000"/>
    <n v="6318000"/>
    <n v="702000"/>
    <x v="0"/>
    <s v="Realizar 4 estrategias de fortalecimiento institucional (una por vigencia)."/>
    <s v="143473"/>
    <n v="2"/>
    <s v="5 - Bogotá confía en su gobierno"/>
    <s v="33 - Fortalecimiento institucional para un gobierno confiable"/>
  </r>
  <r>
    <n v="2025"/>
    <x v="9"/>
    <d v="2025-01-01T00:00:00"/>
    <d v="2025-10-31T00:00:00"/>
    <s v="0020-01"/>
    <d v="2025-10-03T00:00:00"/>
    <n v="145"/>
    <s v="CONTRATO DE PRESTACION DE SERVICIOS PROFESIONALES"/>
    <s v="316-20251"/>
    <s v="145 - CONTRATO DE PRESTACION DE SERVICIOS PROFESIONALES"/>
    <n v="89"/>
    <s v="ORDENES DE PAGO"/>
    <n v="1527"/>
    <n v="1782"/>
    <s v="137022 - Adición y prorroga al contrato 316-2025-CPS-P (131258), cuyo objeto es prestar los servicios artísticos y musicales profesionales para apoyar la gestión cultural de la localidad de Sumapaz. 2486. Se expide el CDP a solicitud expresa del ordenador del gasto mediante SIPSE137022, recibido el 30 de julio de 2025. Se expide el CRP mediante memorando 20257020026153, recibido el 2 de octubre de 2025."/>
    <s v="O23011745992024248601000"/>
    <s v="Acciones para la promoción de la cultura, tradición y costumbres sumapaceñas"/>
    <n v="1007101395"/>
    <s v="LAURA VIVIANA DUARTE JARAMILLO"/>
    <n v="0"/>
    <n v="0"/>
    <n v="15120000"/>
    <n v="7224000"/>
    <n v="7896000"/>
    <x v="21"/>
    <s v="Capacitar 600 personas en los campos artísticos, interculturales, culturales y/o patrimoniales."/>
    <s v="137022"/>
    <n v="1"/>
    <s v="2 - Bogotá confía en su bien-estar"/>
    <s v="14 - Bogotá deportiva, recreativa, artística, patrimonial e intercultural"/>
  </r>
  <r>
    <n v="2025"/>
    <x v="9"/>
    <d v="2025-01-01T00:00:00"/>
    <d v="2025-10-31T00:00:00"/>
    <s v="0020-01"/>
    <d v="2025-10-03T00:00:00"/>
    <n v="145"/>
    <s v="CONTRATO DE PRESTACION DE SERVICIOS PROFESIONALES"/>
    <s v="458-2025"/>
    <s v="145 - CONTRATO DE PRESTACION DE SERVICIOS PROFESIONALES"/>
    <n v="89"/>
    <s v="ORDENES DE PAGO"/>
    <n v="1685"/>
    <n v="1783"/>
    <s v="140774 - 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PPMYEG. 2541. Se expide a solicitud expresa del Ordenador del gasto mediante SIPSE 140774, con certificado de no existencia 62531 del 28 de agosto de 2025, recibido el 8 de septiembre 2025. Se expide el CRP  mediante memorando 20257020026163, recibido el 2 de octubre de 2025."/>
    <s v="O23011745992024254101000"/>
    <s v="Bienestar para las Mujeres de Sumapaz"/>
    <n v="1023011538"/>
    <s v="YUBELI KATERINE LOPEZ CARVAJAL"/>
    <n v="0"/>
    <n v="0"/>
    <n v="15000000"/>
    <n v="4666667"/>
    <n v="10333333"/>
    <x v="15"/>
    <s v="Vincular 600 personas en procesos para la prevención de violencias en el contexto familiar y/o violencia sexual"/>
    <s v="140774"/>
    <n v="3"/>
    <s v="2 - Bogotá confía en su bien-estar"/>
    <s v="12 - Bogotá cuida a su gente"/>
  </r>
  <r>
    <n v="2025"/>
    <x v="9"/>
    <d v="2025-01-01T00:00:00"/>
    <d v="2025-10-31T00:00:00"/>
    <s v="0020-01"/>
    <d v="2025-10-03T00:00:00"/>
    <n v="145"/>
    <s v="CONTRATO DE PRESTACION DE SERVICIOS PROFESIONALES"/>
    <s v="473-2025"/>
    <s v="145 - CONTRATO DE PRESTACION DE SERVICIOS PROFESIONALES"/>
    <n v="89"/>
    <s v="ORDENES DE PAGO"/>
    <n v="1613"/>
    <n v="1784"/>
    <s v="140931 - Prestar sus servicios profesionales al Área de Gestión de Desarrollo local, en las actividades administrativas de la gestión cultural de la localidad de Sumapaz. 2486. Se expide CDP a solicitud expresa del ordenador del gasto mediante SIPSE 140931, con certificado de no existencia 62464 del 27 de agosto de 2025, recibido el 28 de agosto de 2025. Se expide el CRP mediante memorando 20257020026173, recibido el 2 de octubre de 2025."/>
    <s v="O23011745992024248601000"/>
    <s v="Acciones para la promoción de la cultura, tradición y costumbres sumapaceñas"/>
    <n v="52373257"/>
    <s v="CLARIBEL  MARTINEZ HILARION"/>
    <n v="0"/>
    <n v="0"/>
    <n v="15000000"/>
    <n v="3666667"/>
    <n v="11333333"/>
    <x v="21"/>
    <s v="Capacitar 600 personas en los campos artísticos, interculturales, culturales y/o patrimoniales."/>
    <s v="140931"/>
    <n v="1"/>
    <s v="2 - Bogotá confía en su bien-estar"/>
    <s v="14 - Bogotá deportiva, recreativa, artística, patrimonial e intercultural"/>
  </r>
  <r>
    <n v="2025"/>
    <x v="9"/>
    <d v="2025-01-01T00:00:00"/>
    <d v="2025-10-31T00:00:00"/>
    <s v="0020-01"/>
    <d v="2025-10-03T00:00:00"/>
    <n v="145"/>
    <s v="CONTRATO DE PRESTACION DE SERVICIOS PROFESIONALES"/>
    <s v="462-2025"/>
    <s v="145 - CONTRATO DE PRESTACION DE SERVICIOS PROFESIONALES"/>
    <n v="89"/>
    <s v="ORDENES DE PAGO"/>
    <n v="1600"/>
    <n v="1785"/>
    <s v="140738 - Prestar los servicios profesionales para apoyar la ejecución y seguimiento del proyecto Recreación y Deporte del Fondo de Desarrollo Rural de Sumapaz. 2388. Se expide CDP a solicitud expresa del ordenador del gasto mediante SIPSE 140738, con certificado de no existencia 62463 del 27 de agosto de 2025, recibido el 28 de agosto de 2025. Se expide el CRP mediante memorando 20257020026233, recibido el 2 de octubre de 2025."/>
    <s v="O23011745992024238801000"/>
    <s v="Recreación y Deporte para Sumapaz"/>
    <n v="1069230460"/>
    <s v="LEONARDO  MARTINEZ VARELA"/>
    <n v="0"/>
    <n v="0"/>
    <n v="18000000"/>
    <n v="5600000"/>
    <n v="12400000"/>
    <x v="10"/>
    <s v="Capacitar 1000 personas en los campos deportivos o recreativos "/>
    <s v="140738"/>
    <n v="3"/>
    <s v="2 - Bogotá confía en su bien-estar"/>
    <s v="14 - Bogotá deportiva, recreativa, artística, patrimonial e intercultural"/>
  </r>
  <r>
    <n v="2025"/>
    <x v="9"/>
    <d v="2025-01-01T00:00:00"/>
    <d v="2025-10-31T00:00:00"/>
    <s v="0020-01"/>
    <d v="2025-10-03T00:00:00"/>
    <n v="148"/>
    <s v="CONTRATO DE PRESTACION DE SERVICIOS DE APOYO A LA GESTION"/>
    <s v="477-2025"/>
    <s v="148 - CONTRATO DE PRESTACION DE SERVICIOS DE APOYO A LA GESTION"/>
    <n v="89"/>
    <s v="ORDENES DE PAGO"/>
    <n v="1605"/>
    <n v="1786"/>
    <s v="140767 - Prestar los servicios como apoyo administrativo para el Centro de Documentación e Información CDI, de la Alcaldía Local de Sumapaz. Se expide CDP a solicitud expresa del ordenador del gasto mediante SIPSE 140767, con certificado de no existencia 62469 del 27 de agosto de 2025, recibido el 28 de agosto de 2025. Se expide el CRP mediante memorando 20257020026253, recibido el 2 de octubre de 2025."/>
    <s v="O23011745992024232701000"/>
    <s v="Fortalecimiento Institucional y sedes administrativas"/>
    <n v="1069759856"/>
    <s v="GERARDO  TORRES RUNZA"/>
    <n v="0"/>
    <n v="0"/>
    <n v="7500000"/>
    <n v="533333"/>
    <n v="6966667"/>
    <x v="0"/>
    <s v="Realizar 4 estrategias de fortalecimiento institucional (una por vigencia)."/>
    <s v="140767"/>
    <n v="2"/>
    <s v="5 - Bogotá confía en su gobierno"/>
    <s v="33 - Fortalecimiento institucional para un gobierno confiable"/>
  </r>
  <r>
    <n v="2025"/>
    <x v="9"/>
    <d v="2025-01-01T00:00:00"/>
    <d v="2025-10-31T00:00:00"/>
    <s v="0020-01"/>
    <d v="2025-10-03T00:00:00"/>
    <n v="145"/>
    <s v="CONTRATO DE PRESTACION DE SERVICIOS PROFESIONALES"/>
    <s v="470-2025"/>
    <s v="145 - CONTRATO DE PRESTACION DE SERVICIOS PROFESIONALES"/>
    <n v="89"/>
    <s v="ORDENES DE PAGO"/>
    <n v="1683"/>
    <n v="1787"/>
    <s v="140772 - Prestar servicios profesionales de apoyo psicosocial orientados a la prevención y atención de la violencia intrafamiliar y sexual en la localidad de Sumapaz, con enfoque de género y territorial, desarrollando acciones que fortalezcan la equidad, la igualdad de oportunidades y la garantía de derechos de las mujeres, en especial de las mujeres campesinas. 2541. Se expide a solicitud expresa del Ordenador del gasto mediante SIPSE 140772, con certificado de no existencia 62535 del 28 de agosto de 2025, recibido el 8 d septiembre 2025. Se expide el CRP mediante memorando 20257020026183, recibido el 2 de octubre de 2025."/>
    <s v="O23011745992024254101000"/>
    <s v="Bienestar para las Mujeres de Sumapaz"/>
    <n v="1022924341"/>
    <s v="NAYIBE ALEJANDRA ROMERO REY"/>
    <n v="0"/>
    <n v="0"/>
    <n v="15000000"/>
    <n v="4166667"/>
    <n v="10833333"/>
    <x v="15"/>
    <s v="Vincular 600 personas en procesos para la prevención de violencias en el contexto familiar y/o violencia sexual"/>
    <s v="140772"/>
    <n v="3"/>
    <s v="2 - Bogotá confía en su bien-estar"/>
    <s v="12 - Bogotá cuida a su gente"/>
  </r>
  <r>
    <n v="2025"/>
    <x v="9"/>
    <d v="2025-01-01T00:00:00"/>
    <d v="2025-10-31T00:00:00"/>
    <s v="0020-01"/>
    <d v="2025-10-03T00:00:00"/>
    <n v="145"/>
    <s v="CONTRATO DE PRESTACION DE SERVICIOS PROFESIONALES"/>
    <s v="459-2025"/>
    <s v="145 - CONTRATO DE PRESTACION DE SERVICIOS PROFESIONALES"/>
    <n v="89"/>
    <s v="ORDENES DE PAGO"/>
    <n v="1678"/>
    <n v="1788"/>
    <s v="140690 - Prestar los servicios profesionales para fortalecer el desarrollo de los proyectos de mitigación y gestión del riesgo y adaptación al cambio climático para la conservación del medio ambiente y los recursos naturales renovables existentes en la localidad de Sumapaz.2613. Se expide a solicitud expresa del Ordenador del Gasto, mediante SIPSE 140690, con certificado de no existencia 62538 del 28 de agosto de 2025, recibido el 08 de septiembre de 2025. Se expide el CRP mediante memorando 20257020026143, recibido el 2 de octubre de 2025."/>
    <s v="O23011745992024261301000"/>
    <s v="Manejo de emergencias y mitigación del riesgo de desastres"/>
    <n v="1019068314"/>
    <s v="MARCO TOMAS ANGULO MARTINEZ"/>
    <n v="0"/>
    <n v="0"/>
    <n v="15000000"/>
    <n v="4666667"/>
    <n v="10333333"/>
    <x v="4"/>
    <s v="Realizar 12 acciones efectivas para el fortalecimiento de las capacidades locales en torno a la gestión del riesgo"/>
    <s v="140690"/>
    <n v="1"/>
    <s v="4 - Bogotá ordena su territorio y avanza en su acción climática"/>
    <s v="27 - Gestión del riesgo de desastres para un territorio seguro"/>
  </r>
  <r>
    <n v="2025"/>
    <x v="9"/>
    <d v="2025-01-01T00:00:00"/>
    <d v="2025-10-31T00:00:00"/>
    <s v="0020-01"/>
    <d v="2025-10-03T00:00:00"/>
    <n v="148"/>
    <s v="CONTRATO DE PRESTACION DE SERVICIOS DE APOYO A LA GESTION"/>
    <s v="472-2025"/>
    <s v="148 - CONTRATO DE PRESTACION DE SERVICIOS DE APOYO A LA GESTION"/>
    <n v="89"/>
    <s v="ORDENES DE PAGO"/>
    <n v="1701"/>
    <n v="1789"/>
    <s v="141078 - Prestar los servicios como técnico o técnologo para la ejecución de los procesos logísticos, operativos y/o administrativos de la Alcaldía Local. 2327. Se expide a solicitud expresa del Ordenador del gasto mediante SIPSE 141078, con una certificación de existencia 62890 del 9 de septiembre de 2025, recibido el 11 de septiembre de 2025. Se expide el CRP mediante memorando 20257020026283, recibido el 2 de octubre de 2025."/>
    <s v="O23011745992024232701000"/>
    <s v="Fortalecimiento Institucional y sedes administrativas"/>
    <n v="1001274803"/>
    <s v="NATALY ALEXANDRA HERNANDEZ CANO"/>
    <n v="0"/>
    <n v="0"/>
    <n v="10885000"/>
    <n v="0"/>
    <n v="10885000"/>
    <x v="0"/>
    <s v="Realizar 4 estrategias de fortalecimiento institucional (una por vigencia)."/>
    <s v="141078"/>
    <n v="2"/>
    <s v="5 - Bogotá confía en su gobierno"/>
    <s v="33 - Fortalecimiento institucional para un gobierno confiable"/>
  </r>
  <r>
    <n v="2025"/>
    <x v="9"/>
    <d v="2025-01-01T00:00:00"/>
    <d v="2025-10-31T00:00:00"/>
    <s v="0020-01"/>
    <d v="2025-10-03T00:00:00"/>
    <n v="145"/>
    <s v="CONTRATO DE PRESTACION DE SERVICIOS PROFESIONALES"/>
    <s v="455-2025"/>
    <s v="145 - CONTRATO DE PRESTACION DE SERVICIOS PROFESIONALES"/>
    <n v="89"/>
    <s v="ORDENES DE PAGO"/>
    <n v="1664"/>
    <n v="1790"/>
    <s v="138908 - Prestar los servicios profesionales para atender y brindar respuestas a las solicitudes, requerimientos, derechos de petición y tutelas radicadas en el Fondo de Desarrollo Local de Sumapaz. 2327. Se expide el CDP a solicitud expresa del Ordenador del Gasto mediante SIPSE 138908, con certificado de No existencia 62573 del 28 de agosto de 2025, recibido el 04 de septiembre de 2025. Se expide el CRP mediante memorando 20257020023193, recibido el 2 de octubre de 2025."/>
    <s v="O23011745992024232701000"/>
    <s v="Fortalecimiento Institucional y sedes administrativas"/>
    <n v="51931349"/>
    <s v="EDITH  CASTILLO GOMEZ"/>
    <n v="0"/>
    <n v="0"/>
    <n v="15000000"/>
    <n v="4166667"/>
    <n v="10833333"/>
    <x v="0"/>
    <s v="Realizar 4 estrategias de fortalecimiento institucional (una por vigencia)."/>
    <s v="138908"/>
    <n v="2"/>
    <s v="5 - Bogotá confía en su gobierno"/>
    <s v="33 - Fortalecimiento institucional para un gobierno confiable"/>
  </r>
  <r>
    <n v="2025"/>
    <x v="9"/>
    <d v="2025-01-01T00:00:00"/>
    <d v="2025-10-31T00:00:00"/>
    <s v="0020-01"/>
    <d v="2025-10-03T00:00:00"/>
    <n v="145"/>
    <s v="CONTRATO DE PRESTACION DE SERVICIOS PROFESIONALES"/>
    <s v="456-2025"/>
    <s v="145 - CONTRATO DE PRESTACION DE SERVICIOS PROFESIONALES"/>
    <n v="89"/>
    <s v="ORDENES DE PAGO"/>
    <n v="1687"/>
    <n v="1791"/>
    <s v="140923 - Prestar los servicios profesionales para el fortalecimiento del servicio de asistencia técnica agropecuaria en la localidad de Sumapaz para la implementación de buenas prácticas agrícolas. 2666. Se expide a solicitud expresa del Ordenador del gasto mediante SIPSE 140923, con certificado de no existencia 62530 del 28 de agosto de 2025, recibido el 8 de septiembre 2025. Se expide el CRP mediante memorando 20257020026203, recibido el 2 de octubre de 2025."/>
    <s v="O23011745992024266601000"/>
    <s v="Sumapaz proteje su fauna"/>
    <n v="1116552588"/>
    <s v="LIZETH MARYORI HERNANDEZ DUQUE"/>
    <n v="0"/>
    <n v="0"/>
    <n v="15000000"/>
    <n v="4166667"/>
    <n v="10833333"/>
    <x v="3"/>
    <s v="Atender 1000 animales en los programas de brigadas médicas, urgencias veterinarias y adopciones"/>
    <s v="140923"/>
    <n v="1"/>
    <s v="2 - Bogotá confía en su bien-estar"/>
    <s v="15 - Bogotá protege todas las formas de vida"/>
  </r>
  <r>
    <n v="2025"/>
    <x v="9"/>
    <d v="2025-01-01T00:00:00"/>
    <d v="2025-10-31T00:00:00"/>
    <s v="0020-01"/>
    <d v="2025-10-03T00:00:00"/>
    <n v="148"/>
    <s v="CONTRATO DE PRESTACION DE SERVICIOS DE APOYO A LA GESTION"/>
    <s v="466-2025"/>
    <s v="148 - CONTRATO DE PRESTACION DE SERVICIOS DE APOYO A LA GESTION"/>
    <n v="89"/>
    <s v="ORDENES DE PAGO"/>
    <n v="1681"/>
    <n v="1792"/>
    <s v="140766 - Prestar apoyo técnico en la gestión operativa y administrativa de los procesos desarrollados en el almacén del Fondo de Desarrollo Rural de Sumapaz. 2327. Se expide a solicitud expresa del Ordenador del gasto mediante SIPSE 140766, con certificado de no existencia 62533 del 28 de agosto de 2025, recibido el 8 d septiembre 2025. Se expide el CRP mediante memorando 20257020026213, recibido el 2 de octubre de 2025."/>
    <s v="O23011745992024232701000"/>
    <s v="Fortalecimiento Institucional y sedes administrativas"/>
    <n v="1032656560"/>
    <s v="DANIELA  ROJAS SUAREZ"/>
    <n v="0"/>
    <n v="0"/>
    <n v="9330000"/>
    <n v="2591667"/>
    <n v="6738333"/>
    <x v="0"/>
    <s v="Realizar 4 estrategias de fortalecimiento institucional (una por vigencia)."/>
    <s v="140766"/>
    <n v="2"/>
    <s v="5 - Bogotá confía en su gobierno"/>
    <s v="33 - Fortalecimiento institucional para un gobierno confiable"/>
  </r>
  <r>
    <n v="2025"/>
    <x v="9"/>
    <d v="2025-01-01T00:00:00"/>
    <d v="2025-10-31T00:00:00"/>
    <s v="0020-01"/>
    <d v="2025-10-03T00:00:00"/>
    <n v="148"/>
    <s v="CONTRATO DE PRESTACION DE SERVICIOS DE APOYO A LA GESTION"/>
    <s v="480-2025"/>
    <s v="148 - CONTRATO DE PRESTACION DE SERVICIOS DE APOYO A LA GESTION"/>
    <n v="89"/>
    <s v="ORDENES DE PAGO"/>
    <n v="1594"/>
    <n v="1793"/>
    <s v="140651 - Prestar los servicios de apoyo administrativo a la gestión ambiental interna y externa de la Alcaldía Local de Sumapaz. 2613. Se expide CDP a solicitud expresa del ordenador del gasto mediante SIPSE 140651, con certificado de no existencia 62471 del 27 de agosto de 2025, recibido el 28 de agosto de 2025. Se expide el CRP mediante memorando 20257020026293, recibido el 2 de octubre de 2025."/>
    <s v="O23011745992024261301000"/>
    <s v="Manejo de emergencias y mitigación del riesgo de desastres"/>
    <n v="1019076155"/>
    <s v="LAURA JIMENA GONZALEZ CRUZ"/>
    <n v="0"/>
    <n v="0"/>
    <n v="7500000"/>
    <n v="2083333"/>
    <n v="5416667"/>
    <x v="4"/>
    <s v="Realizar 12 acciones efectivas para el fortalecimiento de las capacidades locales en torno a la gestión del riesgo"/>
    <s v="140651"/>
    <n v="1"/>
    <s v="4 - Bogotá ordena su territorio y avanza en su acción climática"/>
    <s v="27 - Gestión del riesgo de desastres para un territorio seguro"/>
  </r>
  <r>
    <n v="2025"/>
    <x v="9"/>
    <d v="2025-01-01T00:00:00"/>
    <d v="2025-10-31T00:00:00"/>
    <s v="0020-01"/>
    <d v="2025-10-06T00:00:00"/>
    <n v="145"/>
    <s v="CONTRATO DE PRESTACION DE SERVICIOS PROFESIONALES"/>
    <s v="483-2025"/>
    <s v="145 - CONTRATO DE PRESTACION DE SERVICIOS PROFESIONALES"/>
    <n v="86"/>
    <s v="ORDENES DE PAGO"/>
    <n v="1697"/>
    <n v="1794"/>
    <s v="140995 - Prestar sus servicios profesionales para apoyar la formulación de los procesos tanto de Gastos de Funcionamiento como de Proyectos de Inversión, del Plan de Desarrollo Local 2025-2028 del FDRS. Se expide a solicitud expresa del Ordenador del gasto mediante SIPSE 140995, con una certificación de existencia 62523 del 28 de agosto de 2025, recibido el 11 de septiembre de 2025. Se expide el CRP mediante memorando 20257020026363, recibido el 6 de octubre de 2025."/>
    <s v="O23011745992024232701000"/>
    <s v="Fortalecimiento Institucional y sedes administrativas"/>
    <n v="79723014"/>
    <s v="WILMAR GINEL GRAJALES OSORIO"/>
    <n v="0"/>
    <n v="0"/>
    <n v="16500000"/>
    <n v="0"/>
    <n v="16500000"/>
    <x v="0"/>
    <s v="Realizar 4 estrategias de fortalecimiento institucional (una por vigencia)."/>
    <s v="140995"/>
    <n v="2"/>
    <s v="5 - Bogotá confía en su gobierno"/>
    <s v="33 - Fortalecimiento institucional para un gobierno confiable"/>
  </r>
  <r>
    <n v="2025"/>
    <x v="9"/>
    <d v="2025-01-01T00:00:00"/>
    <d v="2025-10-31T00:00:00"/>
    <s v="0020-01"/>
    <d v="2025-10-06T00:00:00"/>
    <n v="145"/>
    <s v="CONTRATO DE PRESTACION DE SERVICIOS PROFESIONALES"/>
    <s v="486-2025"/>
    <s v="145 - CONTRATO DE PRESTACION DE SERVICIOS PROFESIONALES"/>
    <n v="86"/>
    <s v="ORDENES DE PAGO"/>
    <n v="1717"/>
    <n v="1795"/>
    <s v="141367 - Prestar los servicios profesionales para apoyar la ejecución y seguimiento del proyecto Recreación y Deporte del Fondo de Desarrollo Rural de Sumapaz. 2388. Se expide CDP a solicitud expresa del Ordenador del Gasto mediante SIPSE 141367 del 11 de septiembre de 2025, con certificado de no hay 62850 del 5 de septiembre de 2025. Se expide el CRP mediante memorando 20257020026333, recibido el 6 de octubre de 2025."/>
    <s v="O23011745992024238801000"/>
    <s v="Recreación y Deporte para Sumapaz"/>
    <n v="1031152645"/>
    <s v="MIGUEL ALFONSO VALBUENA SUAREZ"/>
    <n v="0"/>
    <n v="0"/>
    <n v="16500000"/>
    <n v="4583333"/>
    <n v="11916667"/>
    <x v="10"/>
    <s v="Capacitar 1000 personas en los campos deportivos o recreativos "/>
    <s v="141367"/>
    <n v="3"/>
    <s v="2 - Bogotá confía en su bien-estar"/>
    <s v="14 - Bogotá deportiva, recreativa, artística, patrimonial e intercultural"/>
  </r>
  <r>
    <n v="2025"/>
    <x v="9"/>
    <d v="2025-01-01T00:00:00"/>
    <d v="2025-10-31T00:00:00"/>
    <s v="0020-01"/>
    <d v="2025-10-06T00:00:00"/>
    <n v="145"/>
    <s v="CONTRATO DE PRESTACION DE SERVICIOS PROFESIONALES"/>
    <s v="482-2025"/>
    <s v="145 - CONTRATO DE PRESTACION DE SERVICIOS PROFESIONALES"/>
    <n v="86"/>
    <s v="ORDENES DE PAGO"/>
    <n v="1676"/>
    <n v="1796"/>
    <s v="140672 - Prestar los servicios profesionales para fortalecer el servicio de asistencia técnica agropecuaria en la localidad de Sumapaz, con enfoque en la implementación de buenas prácticas agrícolas que promuevan la protección de coberturas vegetales, el uso eficiente del recurso hídrico y el desarrollo de sistemas productivos sostenibles. 2671. Se expide a solicitud expresa del ordenador del gasto mediante SIPSE 140672, recibido el 08 de septiembre de 2025. Se expide el CRP mediante memorando 20257020026323, recibido el 6 de octubre de 2025."/>
    <s v="O23011745992024267101000"/>
    <s v="Asistencia técnica agropecuaria y educación ambiental en la localidad de Sumapaz"/>
    <n v="19421336"/>
    <s v="OSCAR  CASTIBLANCO PATIÑO"/>
    <n v="0"/>
    <n v="0"/>
    <n v="15000000"/>
    <n v="4166667"/>
    <n v="10833333"/>
    <x v="2"/>
    <s v="Apoyar 500 predios rurales con buenas prácticas agropecuarias y ambientales que fortalezcan la protección a coberturas vegetales y recurso hídrico"/>
    <s v="140672"/>
    <n v="3"/>
    <s v="4 - Bogotá ordena su territorio y avanza en su acción climática"/>
    <s v="25 - Aumento de la resiliencia al cambio climático y reducción de la vulnerabilidad"/>
  </r>
  <r>
    <n v="2025"/>
    <x v="9"/>
    <d v="2025-01-01T00:00:00"/>
    <d v="2025-10-31T00:00:00"/>
    <s v="0020-01"/>
    <d v="2025-10-06T00:00:00"/>
    <n v="145"/>
    <s v="CONTRATO DE PRESTACION DE SERVICIOS PROFESIONALES"/>
    <s v="481-2025"/>
    <s v="145 - CONTRATO DE PRESTACION DE SERVICIOS PROFESIONALES"/>
    <n v="86"/>
    <s v="ORDENES DE PAGO"/>
    <n v="1603"/>
    <n v="1797"/>
    <s v="140764 - Prestar los servicios profesionales para apoyar al Área de Gestión de Desarrollo Local, en los procesos administrativos relacionados con el Almacén del Fondo de Desarrollo Rural de Sumapaz. 2327. Se expide CDP a solicitud expresa del ordenador del gasto mediante SIPSE 140764, con certificado de no existencia 62512 del 28 de agosto de 2025, recibido el 28 de agosto de 2025. Se expide el CRP mediante memorando 20257020026263, recibido el 6 de octubre de 2025."/>
    <s v="O23011745992024232701000"/>
    <s v="Fortalecimiento Institucional y sedes administrativas"/>
    <n v="1031148066"/>
    <s v="FRANCY ALEJANDRA PARDO TORRES"/>
    <n v="0"/>
    <n v="0"/>
    <n v="15000000"/>
    <n v="4166667"/>
    <n v="10833333"/>
    <x v="0"/>
    <s v="Realizar 4 estrategias de fortalecimiento institucional (una por vigencia)."/>
    <s v="140764"/>
    <n v="2"/>
    <s v="5 - Bogotá confía en su gobierno"/>
    <s v="33 - Fortalecimiento institucional para un gobierno confiable"/>
  </r>
  <r>
    <n v="2025"/>
    <x v="9"/>
    <d v="2025-01-01T00:00:00"/>
    <d v="2025-10-31T00:00:00"/>
    <s v="0020-01"/>
    <d v="2025-10-06T00:00:00"/>
    <n v="145"/>
    <s v="CONTRATO DE PRESTACION DE SERVICIOS PROFESIONALES"/>
    <s v="471-2025"/>
    <s v="145 - CONTRATO DE PRESTACION DE SERVICIOS PROFESIONALES"/>
    <n v="86"/>
    <s v="ORDENES DE PAGO"/>
    <n v="1708"/>
    <n v="1798"/>
    <s v="141227 - Prestar servicios profesionales especializados en gestión del riesgo en la Alcaldía Local de Sumapaz, para orientar y hacer seguimiento a las acciones y proyectos de gestión del riesgo, mitigación y adaptación al cambio climático, promoviendo la protección de la población y la conservación de los ecosistemas estratégicos de la localidad. 2613. Se expide a solicitud expresa del Ordenador del gasto mediante SIPSE 141227, con una certificación de existencia 62859 del 5 de septiembre de 2025, recibido el 11 de septiembre de 2025. Se expide el CRP mediante memorando 20257020026313, recibido el 6 de octubre de 2025."/>
    <s v="O23011745992024261301000"/>
    <s v="Manejo de emergencias y mitigación del riesgo de desastres"/>
    <n v="18970097"/>
    <s v="CARLOS ALBERTO HERNANDEZ CASTRILLO"/>
    <n v="0"/>
    <n v="0"/>
    <n v="31500000"/>
    <n v="7200000"/>
    <n v="24300000"/>
    <x v="4"/>
    <s v="Realizar 12 acciones efectivas para el fortalecimiento de las capacidades locales en torno a la gestión del riesgo"/>
    <s v="141227"/>
    <n v="1"/>
    <s v="4 - Bogotá ordena su territorio y avanza en su acción climática"/>
    <s v="27 - Gestión del riesgo de desastres para un territorio seguro"/>
  </r>
  <r>
    <n v="2025"/>
    <x v="9"/>
    <d v="2025-01-01T00:00:00"/>
    <d v="2025-10-31T00:00:00"/>
    <s v="0020-01"/>
    <d v="2025-10-06T00:00:00"/>
    <n v="145"/>
    <s v="CONTRATO DE PRESTACION DE SERVICIOS PROFESIONALES"/>
    <s v="464-2025"/>
    <s v="145 - CONTRATO DE PRESTACION DE SERVICIOS PROFESIONALES"/>
    <n v="86"/>
    <s v="ORDENES DE PAGO"/>
    <n v="1715"/>
    <n v="1799"/>
    <s v="141362 - Prestar los servicios profesionales al Área de Gestión de Desarrollo Local, para apoyar la gestión de las Obligaciones por Pagar y presupuestal de la Alcaldía Local de Sumapaz. 2327. Se expide CDP a solicitud expresa del Ordenador del Gasto mediante SIPSE 141362 del 11 de septiembre de 2025, con certificado de no hay 62853 del 5 de septiembre de 2025. Se expide el CRP mediante memorando 20257020026393, recibido el 06 de octubre de 2025."/>
    <s v="O23011745992024232701000"/>
    <s v="Fortalecimiento Institucional y sedes administrativas"/>
    <n v="79424927"/>
    <s v="OMAR HERNAN HILARION RIOS"/>
    <n v="0"/>
    <n v="0"/>
    <n v="15000000"/>
    <n v="0"/>
    <n v="15000000"/>
    <x v="0"/>
    <s v="Realizar 4 estrategias de fortalecimiento institucional (una por vigencia)."/>
    <s v="141362"/>
    <n v="2"/>
    <s v="5 - Bogotá confía en su gobierno"/>
    <s v="33 - Fortalecimiento institucional para un gobierno confiable"/>
  </r>
  <r>
    <n v="2025"/>
    <x v="9"/>
    <d v="2025-01-01T00:00:00"/>
    <d v="2025-10-31T00:00:00"/>
    <s v="0020-01"/>
    <d v="2025-10-06T00:00:00"/>
    <n v="145"/>
    <s v="CONTRATO DE PRESTACION DE SERVICIOS PROFESIONALES"/>
    <s v="487-2025"/>
    <s v="145 - CONTRATO DE PRESTACION DE SERVICIOS PROFESIONALES"/>
    <n v="86"/>
    <s v="ORDENES DE PAGO"/>
    <n v="1595"/>
    <n v="1800"/>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413, recibido el 06 de octubre de 2025."/>
    <s v="O23011745992024267101000"/>
    <s v="Asistencia técnica agropecuaria y educación ambiental en la localidad de Sumapaz"/>
    <n v="1006093160"/>
    <s v="JOSE JEFERSON VIUCHE VIUCHE"/>
    <n v="0"/>
    <n v="0"/>
    <n v="7500000"/>
    <n v="2000000"/>
    <n v="5500000"/>
    <x v="2"/>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r>
  <r>
    <n v="2025"/>
    <x v="9"/>
    <d v="2025-01-01T00:00:00"/>
    <d v="2025-10-31T00:00:00"/>
    <s v="0020-01"/>
    <d v="2025-10-06T00:00:00"/>
    <n v="145"/>
    <s v="CONTRATO DE PRESTACION DE SERVICIOS PROFESIONALES"/>
    <s v="488-2025"/>
    <s v="145 - CONTRATO DE PRESTACION DE SERVICIOS PROFESIONALES"/>
    <n v="86"/>
    <s v="ORDENES DE PAGO"/>
    <n v="1720"/>
    <n v="1801"/>
    <s v="140761 - Prestar los servicios profesionales de geología para apoyar en la ejecución de los proyectos de inversión de infraestructura vial, en la de la localidad de Sumapaz. 2278. Se expide a solicitud expresa del ordenador del gasto mediante SIPSE 140761 con certificado de existencia 62536 del 28 de agosto de 2025, recibido el 10 de septiembre de 2025. Se expide el CRP mediante memorando 20257020026423, recibido el 06 de octubre de 2025."/>
    <s v="O23011745992024227801000"/>
    <s v="Mejoramiento de vivienda para la comunidad de Sumapaz"/>
    <n v="1053860281"/>
    <s v="RICARDO ANDRES CASTRO GARCIA"/>
    <n v="0"/>
    <n v="0"/>
    <n v="15000000"/>
    <n v="4000000"/>
    <n v="11000000"/>
    <x v="20"/>
    <s v="Mejorar 200 viviendas de interés social rurales."/>
    <s v="140761"/>
    <n v="1"/>
    <s v="4 - Bogotá ordena su territorio y avanza en su acción climática"/>
    <s v="31 - Acceso equitativo de vivienda urbana y rural"/>
  </r>
  <r>
    <n v="2025"/>
    <x v="9"/>
    <d v="2025-01-01T00:00:00"/>
    <d v="2025-10-31T00:00:00"/>
    <s v="0020-01"/>
    <d v="2025-10-06T00:00:00"/>
    <n v="148"/>
    <s v="CONTRATO DE PRESTACION DE SERVICIOS DE APOYO A LA GESTION"/>
    <s v="430-2025"/>
    <s v="148 - CONTRATO DE PRESTACION DE SERVICIOS DE APOYO A LA GESTION"/>
    <n v="86"/>
    <s v="ORDENES DE PAGO"/>
    <n v="1666"/>
    <n v="1802"/>
    <s v="138910 - Prestar los servicios técnicos para apoyar la atención de solicitudes de entes de control, proposiciones y comunidad en general. 2327. Se expide el CDP a solicitud expresa del Ordenador del Gasto mediante SIPSE 138910, con certificado de No existencia 62570 del 28 de agosto de 2025, recibido el 04 de septiembre de 2025."/>
    <s v="O23011745992024232701000"/>
    <s v="Fortalecimiento Institucional y sedes administrativas"/>
    <n v="63498440"/>
    <s v="JAQUELINE  REMOLINA"/>
    <n v="0"/>
    <n v="0"/>
    <n v="9330000"/>
    <n v="2591667"/>
    <n v="6738333"/>
    <x v="0"/>
    <s v="Realizar 4 estrategias de fortalecimiento institucional (una por vigencia)."/>
    <s v="138910"/>
    <n v="2"/>
    <s v="5 - Bogotá confía en su gobierno"/>
    <s v="33 - Fortalecimiento institucional para un gobierno confiable"/>
  </r>
  <r>
    <n v="2025"/>
    <x v="9"/>
    <d v="2025-01-01T00:00:00"/>
    <d v="2025-10-31T00:00:00"/>
    <s v="0020-01"/>
    <d v="2025-10-06T00:00:00"/>
    <n v="148"/>
    <s v="CONTRATO DE PRESTACION DE SERVICIOS DE APOYO A LA GESTION"/>
    <s v="485-2025"/>
    <s v="148 - CONTRATO DE PRESTACION DE SERVICIOS DE APOYO A LA GESTION"/>
    <n v="86"/>
    <s v="ORDENES DE PAGO"/>
    <n v="1610"/>
    <n v="1803"/>
    <s v="140776 - Prestar servicios de apoyo técnico para la implementación y seguimiento de programas de promoción de la salud, asegurando el desarrollo de estrategias comunitarias, con especial énfasis en el circuito del cuidado y la promoción de la salud sexual y reproductiva. 2324. Se expide CDP a solicitud expresa del ordenador del gasto mediante SIPSE 140776, con certificado de no existencia 62468 del 27 de agosto de 2025, recibido el 28 de agosto de 2025. Se expide el CRP mediante memorando 20257020026523, recibido el 06 de octubre de 2025."/>
    <s v="O23011745992024232401000"/>
    <s v="Acciones para el cuidado de la salud y el bienestar de las y los Sumapaceños"/>
    <n v="1069128352"/>
    <s v="MARIA DAYANY MELO AREVALO"/>
    <n v="0"/>
    <n v="0"/>
    <n v="9330000"/>
    <n v="2488000"/>
    <n v="6842000"/>
    <x v="6"/>
    <s v="Vincular 400 personas a las acciones y estrategias para promover la salud sexual y reproductiva consciente en los diferentes ciclos de vida"/>
    <s v="140776"/>
    <n v="4"/>
    <s v="2 - Bogotá confía en su bien-estar"/>
    <s v="10 - Salud Pública Integrada e Integral"/>
  </r>
  <r>
    <n v="2025"/>
    <x v="9"/>
    <d v="2025-01-01T00:00:00"/>
    <d v="2025-10-31T00:00:00"/>
    <s v="0020-01"/>
    <d v="2025-10-06T00:00:00"/>
    <n v="145"/>
    <s v="CONTRATO DE PRESTACION DE SERVICIOS PROFESIONALES"/>
    <s v="491-2025"/>
    <s v="145 - CONTRATO DE PRESTACION DE SERVICIOS PROFESIONALES"/>
    <n v="86"/>
    <s v="ORDENES DE PAGO"/>
    <n v="1700"/>
    <n v="1804"/>
    <s v="141073 - Prestar los servicios profesionales para apoyar los procesos administrativos y financieros del área de Gestión de Desarrollo Local, de la Alcaldía Local de Sumapaz. 2327. Se expide a solicitud expresa del Ordenador del gasto mediante SIPSE 141073, con una certificación de existencia 62885 del 7 de septiembre de 2025, recibido el 11 de septiembre de 2025. Se expide el CRP mediante memorando 20257020026513, recibido el 06 de octubre de 2025."/>
    <s v="O23011745992024232701000"/>
    <s v="Fortalecimiento Institucional y sedes administrativas"/>
    <n v="79905599"/>
    <s v="HELBER AURELIO SILVA LEGUIZAMON"/>
    <n v="0"/>
    <n v="0"/>
    <n v="15000000"/>
    <n v="4000000"/>
    <n v="11000000"/>
    <x v="0"/>
    <s v="Realizar 4 estrategias de fortalecimiento institucional (una por vigencia)."/>
    <s v="141073"/>
    <n v="2"/>
    <s v="5 - Bogotá confía en su gobierno"/>
    <s v="33 - Fortalecimiento institucional para un gobierno confiable"/>
  </r>
  <r>
    <n v="2025"/>
    <x v="9"/>
    <d v="2025-01-01T00:00:00"/>
    <d v="2025-10-31T00:00:00"/>
    <s v="0020-01"/>
    <d v="2025-10-06T00:00:00"/>
    <n v="145"/>
    <s v="CONTRATO DE PRESTACION DE SERVICIOS PROFESIONALES"/>
    <s v="011-20251"/>
    <s v="145 - CONTRATO DE PRESTACION DE SERVICIOS PROFESIONALES"/>
    <n v="86"/>
    <s v="ORDENES DE PAGO"/>
    <n v="1728"/>
    <n v="1805"/>
    <s v="143223 - Adición y prorroga al contrato 011-2025-CPS-P (124906), cuyo objeto es prestar sus servicios profesionales en el desarrollo y gestión de los procesos contractuales en cada una de sus etapas del fondo de desarrollo rural de Sumapaz. 2327. Se expide CDP a solicitud expresa del ordenador del gasto mediante SIPSE 143223, recibido el 25 de septiembre de 2025."/>
    <s v="O23011745992024232701000"/>
    <s v="Fortalecimiento Institucional y sedes administrativas"/>
    <n v="1023963032"/>
    <s v="JUAN DIEGO PARDO TRUJILLO"/>
    <n v="0"/>
    <n v="0"/>
    <n v="6300000"/>
    <n v="5250000"/>
    <n v="1050000"/>
    <x v="0"/>
    <s v="Realizar 4 estrategias de fortalecimiento institucional (una por vigencia)."/>
    <s v="143223"/>
    <n v="2"/>
    <s v="5 - Bogotá confía en su gobierno"/>
    <s v="33 - Fortalecimiento institucional para un gobierno confiable"/>
  </r>
  <r>
    <n v="2025"/>
    <x v="9"/>
    <d v="2025-01-01T00:00:00"/>
    <d v="2025-10-31T00:00:00"/>
    <s v="0020-01"/>
    <d v="2025-10-06T00:00:00"/>
    <n v="145"/>
    <s v="CONTRATO DE PRESTACION DE SERVICIOS PROFESIONALES"/>
    <s v="493-2025"/>
    <s v="145 - CONTRATO DE PRESTACION DE SERVICIOS PROFESIONALES"/>
    <n v="86"/>
    <s v="ORDENES DE PAGO"/>
    <n v="1617"/>
    <n v="1806"/>
    <s v="138182 - Prestar servicios profesionales orientados a fortalecer las capacidades emocionales y de afrontamiento de los cuidadores vinculados al Fondo de Desarrollo Rural de Sumapaz, mediante el diseño y ejecución de estrategias psicoeducativas que incluyan capacitaciones, talleres y visitas en campo, con el fin de brindar herramientas para el manejo del estrés, las emociones y las presiones propias del rol de cuidado 2541. Se expide CDP a solicitud expresa del Ordenador del gasto, mediante SIPSE 138182, con certificado de no existencia 620612 del 28 de agosto de 2025, recibido el 1 de septiembre de 2025. Se expide el CRP mediante memorando 20257020026503, recibido el 06 de octubre de 2025."/>
    <s v="O23011745992024254101000"/>
    <s v="Bienestar para las Mujeres de Sumapaz"/>
    <n v="35514996"/>
    <s v="ANA MAURICIA MORENO URRUTIA"/>
    <n v="0"/>
    <n v="0"/>
    <n v="24000000"/>
    <n v="4800000"/>
    <n v="19200000"/>
    <x v="15"/>
    <s v="Vincular 600 personas en procesos para la prevención de violencias en el contexto familiar y/o violencia sexual"/>
    <s v="138182"/>
    <n v="3"/>
    <s v="2 - Bogotá confía en su bien-estar"/>
    <s v="12 - Bogotá cuida a su gente"/>
  </r>
  <r>
    <n v="2025"/>
    <x v="9"/>
    <d v="2025-01-01T00:00:00"/>
    <d v="2025-10-31T00:00:00"/>
    <s v="0020-01"/>
    <d v="2025-10-06T00:00:00"/>
    <n v="148"/>
    <s v="CONTRATO DE PRESTACION DE SERVICIOS DE APOYO A LA GESTION"/>
    <s v="453-2025"/>
    <s v="148 - CONTRATO DE PRESTACION DE SERVICIOS DE APOYO A LA GESTION"/>
    <n v="86"/>
    <s v="ORDENES DE PAGO"/>
    <n v="1598"/>
    <n v="1807"/>
    <s v="140735 - Prestar los servicios técnicos de apoyo a la gestión administrativa en el marco del Proyecto de Inversión Somos Sumapaz- Emprendiendo de manera sostenible en nuestro territorio. 2315. Se expide CDP a solicitud expresa del ordenador del gasto mediante SIPSE 140735, con certificado de no existencia 62514 del 28 de agosto de 2025, recibido el 28 de agosto de 2025. Se expide el CRP mediante memorando 20257020026483, recibido el 06 de octubre de 2025."/>
    <s v="O23011745992024231501000"/>
    <s v="Somos Sumapaz: Emprendiendo de manera sostenible en el territorio"/>
    <n v="1020781572"/>
    <s v="ANAMARIA  CAMPOS FLOREZ"/>
    <n v="0"/>
    <n v="0"/>
    <n v="10500000"/>
    <n v="2450000"/>
    <n v="8050000"/>
    <x v="12"/>
    <s v="Vincular 600 hogares y/o unidades productivas a procesos productivos y de comercialización en el sector rural."/>
    <s v="140735"/>
    <n v="1"/>
    <s v="3 - Bogotá confía en su potencial"/>
    <s v="20 - Promoción del emprendimiento formal, equitativo e incluyente"/>
  </r>
  <r>
    <n v="2025"/>
    <x v="9"/>
    <d v="2025-01-01T00:00:00"/>
    <d v="2025-10-31T00:00:00"/>
    <s v="0020-01"/>
    <d v="2025-10-06T00:00:00"/>
    <n v="148"/>
    <s v="CONTRATO DE PRESTACION DE SERVICIOS DE APOYO A LA GESTION"/>
    <s v="484-2025"/>
    <s v="148 - CONTRATO DE PRESTACION DE SERVICIOS DE APOYO A LA GESTION"/>
    <n v="86"/>
    <s v="ORDENES DE PAGO"/>
    <n v="1612"/>
    <n v="1808"/>
    <s v="140930 - Prestar sus servicios técnicos al Área de Gestión de Desarrollo Local, apoyando las actividades administrativas y operativas relacionadas con la gestión cultural en la localidad de Sumapaz. 2486. Se expide CDP a solicitud expresa del ordenador del gasto mediante SIPSE 140930, con certificado de no existencia 62508 del 28 de agosto de 2025, recibido el 28 de agosto de 2025. Se expide el CRP mediante memorando 20257020026443, recibido el 06 de octubre de 2025."/>
    <s v="O23011745992024248601000"/>
    <s v="Acciones para la promoción de la cultura, tradición y costumbres sumapaceñas"/>
    <n v="1033761774"/>
    <s v="WENDY TATIANA GOMEZ ROMERO"/>
    <n v="0"/>
    <n v="0"/>
    <n v="10500000"/>
    <n v="2800000"/>
    <n v="7700000"/>
    <x v="21"/>
    <s v="Capacitar 600 personas en los campos artísticos, interculturales, culturales y/o patrimoniales."/>
    <s v="140930"/>
    <n v="1"/>
    <s v="2 - Bogotá confía en su bien-estar"/>
    <s v="14 - Bogotá deportiva, recreativa, artística, patrimonial e intercultural"/>
  </r>
  <r>
    <n v="2025"/>
    <x v="9"/>
    <d v="2025-01-01T00:00:00"/>
    <d v="2025-10-31T00:00:00"/>
    <s v="0020-01"/>
    <d v="2025-10-06T00:00:00"/>
    <n v="145"/>
    <s v="CONTRATO DE PRESTACION DE SERVICIOS PROFESIONALES"/>
    <s v="489-2025"/>
    <s v="145 - CONTRATO DE PRESTACION DE SERVICIOS PROFESIONALES"/>
    <n v="86"/>
    <s v="ORDENES DE PAGO"/>
    <n v="1596"/>
    <n v="1809"/>
    <s v="140667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40667, con certificado de no existencia 62510 del 28 de agosto de 2025, recibido el 28 de agosto de 2025. Se expide el CRP mediante memorando 20257020026533, recibido el 06 de octubre de 2025."/>
    <s v="O23011745992024267101000"/>
    <s v="Asistencia técnica agropecuaria y educación ambiental en la localidad de Sumapaz"/>
    <n v="79623621"/>
    <s v="ESTEBAN  LOPEZ TELLEZ"/>
    <n v="0"/>
    <n v="0"/>
    <n v="15000000"/>
    <n v="4000000"/>
    <n v="11000000"/>
    <x v="2"/>
    <s v="Apoyar 500 predios rurales con buenas prácticas agropecuarias y ambientales que fortalezcan la protección a coberturas vegetales y recurso hídrico"/>
    <s v="140667"/>
    <n v="3"/>
    <s v="4 - Bogotá ordena su territorio y avanza en su acción climática"/>
    <s v="25 - Aumento de la resiliencia al cambio climático y reducción de la vulnerabilidad"/>
  </r>
  <r>
    <n v="2025"/>
    <x v="9"/>
    <d v="2025-01-01T00:00:00"/>
    <d v="2025-10-31T00:00:00"/>
    <s v="0020-01"/>
    <d v="2025-10-06T00:00:00"/>
    <n v="148"/>
    <s v="CONTRATO DE PRESTACION DE SERVICIOS DE APOYO A LA GESTION"/>
    <s v="492-2025"/>
    <s v="148 - CONTRATO DE PRESTACION DE SERVICIOS DE APOYO A LA GESTION"/>
    <n v="86"/>
    <s v="ORDENES DE PAGO"/>
    <n v="1595"/>
    <n v="1810"/>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453, recibido el 06 de octubre de 2025."/>
    <s v="O23011745992024267101000"/>
    <s v="Asistencia técnica agropecuaria y educación ambiental en la localidad de Sumapaz"/>
    <n v="52558577"/>
    <s v="GLORIA ISABEL AGUILERA ACOSTA"/>
    <n v="0"/>
    <n v="0"/>
    <n v="7500000"/>
    <n v="833333"/>
    <n v="6666667"/>
    <x v="2"/>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r>
  <r>
    <n v="2025"/>
    <x v="9"/>
    <d v="2025-01-01T00:00:00"/>
    <d v="2025-10-31T00:00:00"/>
    <s v="0020-01"/>
    <d v="2025-10-07T00:00:00"/>
    <n v="145"/>
    <s v="CONTRATO DE PRESTACION DE SERVICIOS PROFESIONALES"/>
    <s v="478-2025"/>
    <s v="145 - CONTRATO DE PRESTACION DE SERVICIOS PROFESIONALES"/>
    <n v="85"/>
    <s v="ORDENES DE PAGO"/>
    <n v="1599"/>
    <n v="1811"/>
    <s v="140737 - Prestar sus servicios profesionales para apoyar el desarrollo de actividades de emprendimientos sostenibles y formación de capacidades, en la localidad de Sumapaz a través del proyecto 2315. Se expide CDP a solicitud expresa del ordenador del gasto mediante SIPSE 140737, con certificado de no existencia 62474 del 27 de agosto de 2025, recibido el 28 de agosto de 2025. Se expide el CRP mediante memorando 20257020026573, recibido el 7 de octubre de 2025."/>
    <s v="O23011745992024231501000"/>
    <s v="Somos Sumapaz: Emprendiendo de manera sostenible en el territorio"/>
    <n v="1026593006"/>
    <s v="KATHERINN VIVIANA FORERO GONZALEZ"/>
    <n v="0"/>
    <n v="0"/>
    <n v="15000000"/>
    <n v="3833333"/>
    <n v="11166667"/>
    <x v="12"/>
    <s v="Vincular 600 hogares y/o unidades productivas a procesos productivos y de comercialización en el sector rural."/>
    <s v="140737"/>
    <n v="1"/>
    <s v="3 - Bogotá confía en su potencial"/>
    <s v="20 - Promoción del emprendimiento formal, equitativo e incluyente"/>
  </r>
  <r>
    <n v="2025"/>
    <x v="9"/>
    <d v="2025-01-01T00:00:00"/>
    <d v="2025-10-31T00:00:00"/>
    <s v="0020-01"/>
    <d v="2025-10-07T00:00:00"/>
    <n v="148"/>
    <s v="CONTRATO DE PRESTACION DE SERVICIOS DE APOYO A LA GESTION"/>
    <s v="490-2025"/>
    <s v="148 - CONTRATO DE PRESTACION DE SERVICIOS DE APOYO A LA GESTION"/>
    <n v="85"/>
    <s v="ORDENES DE PAGO"/>
    <n v="1718"/>
    <n v="1812"/>
    <s v="141366 - Prestar los servicios de apoyo técnico en las actividades administrativas y operativas del parque automotor en la Alcaldía Local de Sumapaz. 2289. Se expide CDP a solicitud expresa del Ordenador del Gasto mediante SIPSE 141366 del 11 de septiembre de 2025, con certificado de no hay 62851 del 5 de septiembre de 2025. Se expide el CRP mediante memorando 20257020026573, recibido el 7 de octubre de 2025."/>
    <s v="O23011745992024228901000"/>
    <s v="Movilidad para Sumapaz"/>
    <n v="51994133"/>
    <s v="JANETH PATRICIA MOLINA"/>
    <n v="0"/>
    <n v="0"/>
    <n v="9330000"/>
    <n v="2488000"/>
    <n v="6842000"/>
    <x v="1"/>
    <s v="Intervenir 40 Kilómetros-carril de malla vial rural con acciones de construcción y/o conservación"/>
    <s v="141366"/>
    <n v="1"/>
    <s v="4 - Bogotá ordena su territorio y avanza en su acción climática"/>
    <s v="26 - Movilidad Sostenible"/>
  </r>
  <r>
    <n v="2025"/>
    <x v="9"/>
    <d v="2025-01-01T00:00:00"/>
    <d v="2025-10-31T00:00:00"/>
    <s v="0020-01"/>
    <d v="2025-10-08T00:00:00"/>
    <n v="148"/>
    <s v="CONTRATO DE PRESTACION DE SERVICIOS DE APOYO A LA GESTION"/>
    <s v="323-20251"/>
    <s v="148 - CONTRATO DE PRESTACION DE SERVICIOS DE APOYO A LA GESTION"/>
    <n v="84"/>
    <s v="ORDENES DE PAGO"/>
    <n v="1529"/>
    <n v="1813"/>
    <s v="137023 - Adición y prorroga al contrato 323-2025-CPS-AG (130167), cuyo objeto es prestar los servicios de apoyo técnico y administrativo a las áreas de la alcaldía local de Sumapaz. 2327. Se expide el CDP a solicitud expresa del ordenador del gasto mediante SIPSE137023, recibido el 30 de julio de 2025. Se expide el CRP mediante memorando 20257020026623 recibido el 8 de octubre de 2025."/>
    <s v="O23011745992024232701000"/>
    <s v="Fortalecimiento Institucional y sedes administrativas"/>
    <n v="80202726"/>
    <s v="ALEJANDRO  ZAPATA VILLALOBOS"/>
    <n v="0"/>
    <n v="0"/>
    <n v="12000000"/>
    <n v="2933333"/>
    <n v="9066667"/>
    <x v="0"/>
    <s v="Realizar 4 estrategias de fortalecimiento institucional (una por vigencia)."/>
    <s v="137023"/>
    <n v="2"/>
    <s v="5 - Bogotá confía en su gobierno"/>
    <s v="33 - Fortalecimiento institucional para un gobierno confiable"/>
  </r>
  <r>
    <n v="2025"/>
    <x v="9"/>
    <d v="2025-01-01T00:00:00"/>
    <d v="2025-10-31T00:00:00"/>
    <s v="0020-01"/>
    <d v="2025-10-08T00:00:00"/>
    <n v="148"/>
    <s v="CONTRATO DE PRESTACION DE SERVICIOS DE APOYO A LA GESTION"/>
    <s v="136-20251"/>
    <s v="148 - CONTRATO DE PRESTACION DE SERVICIOS DE APOYO A LA GESTION"/>
    <n v="84"/>
    <s v="ORDENES DE PAGO"/>
    <n v="1532"/>
    <n v="1814"/>
    <s v="137036 - Adición y prorroga al contrato 136-2025-CPS-AG (126405), cuyo objeto es prestar los servicios tecnólogos para apoyar a la alcaldía local de Sumapaz en la implementación del sistema integrado de gestión y el SG- SST, orientados por el nivel central. 2289.Se expide el CDP a solicitud expresa del ordenador del gasto mediante SIPSE 137036, recibido el 30 de julio de 2025. Se expide el CRP mediante memorando 20257020026643, recibido el 8 de octubre de 2025."/>
    <s v="O23011745992024228901000"/>
    <s v="Movilidad para Sumapaz"/>
    <n v="1022969793"/>
    <s v="ISIS KATHERINE ESPITIA TORRES"/>
    <n v="0"/>
    <n v="0"/>
    <n v="9160000"/>
    <n v="1679333"/>
    <n v="7480667"/>
    <x v="1"/>
    <s v="Intervenir 40 Kilómetros-carril de malla vial rural con acciones de construcción y/o conservación"/>
    <s v="137036"/>
    <n v="1"/>
    <s v="4 - Bogotá ordena su territorio y avanza en su acción climática"/>
    <s v="26 - Movilidad Sostenible"/>
  </r>
  <r>
    <n v="2025"/>
    <x v="9"/>
    <d v="2025-01-01T00:00:00"/>
    <d v="2025-10-31T00:00:00"/>
    <s v="0020-01"/>
    <d v="2025-10-08T00:00:00"/>
    <n v="148"/>
    <s v="CONTRATO DE PRESTACION DE SERVICIOS DE APOYO A LA GESTION"/>
    <s v="495-2025"/>
    <s v="148 - CONTRATO DE PRESTACION DE SERVICIOS DE APOYO A LA GESTION"/>
    <n v="84"/>
    <s v="ORDENES DE PAGO"/>
    <n v="1684"/>
    <n v="1815"/>
    <s v="140773 - Prestar los servicios profesionales para realizar un proceso de investigación participativa orientado a la elaboración de un documento texto que servirá como base para un libro sobre las experiencias organizativas de algunas mujeres de la localidad de Sumapaz, con el propósito de aportar a la construcción de la memoria histórica y social de las mujeres de la localidad.2541. Se expide a solicitud expresa del Ordenador del gasto mediante SIPSE 140773, con certificado de no existencia 62534 del 28 de agosto de 2025, recibido el 8 d septiembre 2025. Se expide el CRP mediante memorando 20257020026613, recibido el 8 de octubre de 2025."/>
    <s v="O23011745992024254101000"/>
    <s v="Bienestar para las Mujeres de Sumapaz"/>
    <n v="35416675"/>
    <s v="FLOR ANGELICA ACOSTA TAUTIVA"/>
    <n v="0"/>
    <n v="0"/>
    <n v="18900000"/>
    <n v="4830000"/>
    <n v="14070000"/>
    <x v="15"/>
    <s v="Vincular 600 mujeres cuidadoras a estrategias de cuidado."/>
    <s v="140773"/>
    <n v="1"/>
    <s v="2 - Bogotá confía en su bien-estar"/>
    <s v="12 - Bogotá cuida a su gente"/>
  </r>
  <r>
    <n v="2025"/>
    <x v="9"/>
    <d v="2025-01-01T00:00:00"/>
    <d v="2025-10-31T00:00:00"/>
    <s v="0020-01"/>
    <d v="2025-10-09T00:00:00"/>
    <n v="148"/>
    <s v="CONTRATO DE PRESTACION DE SERVICIOS DE APOYO A LA GESTION"/>
    <s v="494-2025"/>
    <s v="148 - CONTRATO DE PRESTACION DE SERVICIOS DE APOYO A LA GESTION"/>
    <n v="84"/>
    <s v="ORDENES DE PAGO"/>
    <n v="1682"/>
    <n v="1816"/>
    <s v="140768 - Prestar sus servicios de apoyo administrativo en el desarrollo y ejecución del proyecto de inversión &quot;Fortaleciendo la Conectividad en Sumapaz. 2265. Se expide a solicitud expresa del Ordenador del gasto mediante SIPSE 140768, con certificado de no existencia 62529 del 28 de agosto de 2025, recibido el 8 d septiembre 2025. Se expide el CRP mediante memorando 20257020026683 recibido el 9 de octubre de 2025."/>
    <s v="O23011745992024226501000"/>
    <s v="Fortaleciendo la Conectividad en Sumapaz"/>
    <n v="52748956"/>
    <s v="YOHANNA  TELLEZ PEREZ"/>
    <n v="0"/>
    <n v="0"/>
    <n v="6000000"/>
    <n v="1466667"/>
    <n v="4533333"/>
    <x v="14"/>
    <s v="Operativizar 17 Centros de Acceso Comunitario en zonas rurales y/o apartadas y/o urbanas, con énfasis en Servicios TIC´s generados."/>
    <s v="140768"/>
    <n v="1"/>
    <s v="5 - Bogotá confía en su gobierno"/>
    <s v="35 - Bogotá ciudad Inteligente"/>
  </r>
  <r>
    <n v="2025"/>
    <x v="9"/>
    <d v="2025-01-01T00:00:00"/>
    <d v="2025-10-31T00:00:00"/>
    <s v="0020-01"/>
    <d v="2025-10-10T00:00:00"/>
    <n v="53"/>
    <s v="CONTRATO DE SEGUROS"/>
    <s v="497-2025"/>
    <s v="53 - CONTRATO DE SEGUROS"/>
    <n v="82"/>
    <s v="ORDENES DE PAGO"/>
    <n v="1325"/>
    <n v="1817"/>
    <s v="136546 - El contrato que se pretende celebrar tendrá por objeto, contratar los seguros que amparen los intereses patrimoniales actuales y futuros, así como los bienes de propiedad de la alcaldía local de Sumapaz, que estén bajo su responsabilidad y custodia y aquellos que sean adquiridos para desarrollar las funciones inherentes a su actividad, así como cualquier otra póliza de seguros que requiera la entidad en el desarrollo de su actividad. Se expide el CDP a solicitud del Ordenador del Gasto mediante SIPSE 136546, se recibe el 23 de julio de 2025. Se expide el CRP mediante memorando 20257020027223, recibido el 10 de octubre de 2025."/>
    <s v="O23011745992024228901000"/>
    <s v="Movilidad para Sumapaz"/>
    <n v="860524654"/>
    <s v="ASEGURADORA SOLIDARIA DE COLOMBIA ENTIDA D COOPERATIVA"/>
    <n v="0"/>
    <n v="0"/>
    <n v="216953188"/>
    <n v="0"/>
    <n v="216953188"/>
    <x v="1"/>
    <s v="Intervenir 40 Kilómetros-carril de malla vial rural con acciones de construcción y/o conservación"/>
    <s v="136546"/>
    <n v="1"/>
    <s v="4 - Bogotá ordena su territorio y avanza en su acción climática"/>
    <s v="26 - Movilidad Sostenible"/>
  </r>
  <r>
    <n v="2025"/>
    <x v="9"/>
    <d v="2025-01-01T00:00:00"/>
    <d v="2025-10-31T00:00:00"/>
    <s v="0020-01"/>
    <d v="2025-10-11T00:00:00"/>
    <n v="148"/>
    <s v="CONTRATO DE PRESTACION DE SERVICIOS DE APOYO A LA GESTION"/>
    <s v="496-2025"/>
    <s v="148 - CONTRATO DE PRESTACION DE SERVICIOS DE APOYO A LA GESTION"/>
    <n v="82"/>
    <s v="ORDENES DE PAGO"/>
    <n v="1595"/>
    <n v="1818"/>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7133, recibido el 10 de octubre de 2025."/>
    <s v="O23011745992024267101000"/>
    <s v="Asistencia técnica agropecuaria y educación ambiental en la localidad de Sumapaz"/>
    <n v="1032656515"/>
    <s v="HECTOR EDUARDO ROMERO PEREZ"/>
    <n v="0"/>
    <n v="0"/>
    <n v="7500000"/>
    <n v="1416667"/>
    <n v="6083333"/>
    <x v="2"/>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r>
  <r>
    <n v="2025"/>
    <x v="9"/>
    <d v="2025-01-01T00:00:00"/>
    <d v="2025-10-31T00:00:00"/>
    <s v="0020-01"/>
    <d v="2025-10-11T00:00:00"/>
    <n v="145"/>
    <s v="CONTRATO DE PRESTACION DE SERVICIOS PROFESIONALES"/>
    <s v="498-2025"/>
    <s v="145 - CONTRATO DE PRESTACION DE SERVICIOS PROFESIONALES"/>
    <n v="82"/>
    <s v="ORDENES DE PAGO"/>
    <n v="1602"/>
    <n v="1819"/>
    <s v="140763 - Prestar los servicios profesionales para brindar apoyo en el seguimiento de los recursos invertidos por el Sistema General de Regalías en el territorio de Sumapaz. 2289. Se expide CDP a solicitud expresa del ordenador del gasto mediante SIPSE 140763, con certificado de no existencia 62513 del 28 de agosto de 2025, recibido el 28 de agosto de 2025. Se expide CRP mediante memorando 20257020027253, recibido el 10 de octubre de 2025."/>
    <s v="O23011745992024228901000"/>
    <s v="Movilidad para Sumapaz"/>
    <n v="1019048541"/>
    <s v="ALEJANDRO  BAUTISTA ROJAS"/>
    <n v="0"/>
    <n v="0"/>
    <n v="15000000"/>
    <n v="0"/>
    <n v="15000000"/>
    <x v="1"/>
    <s v="Intervenir 40 Kilómetros-carril de malla vial rural con acciones de construcción y/o conservación"/>
    <s v="140763"/>
    <n v="1"/>
    <s v="4 - Bogotá ordena su territorio y avanza en su acción climática"/>
    <s v="26 - Movilidad Sostenible"/>
  </r>
  <r>
    <n v="2025"/>
    <x v="9"/>
    <d v="2025-01-01T00:00:00"/>
    <d v="2025-10-31T00:00:00"/>
    <s v="0020-01"/>
    <d v="2025-10-14T00:00:00"/>
    <n v="31"/>
    <s v="RESOLUCION"/>
    <s v="004-2025"/>
    <s v="31 - RESOLUCION"/>
    <n v="82"/>
    <s v="ORDENES DE PAGO"/>
    <n v="1748"/>
    <n v="182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s v="POSITIVA COMPAÑIA DE SEGUROS SA"/>
    <n v="0"/>
    <n v="0"/>
    <n v="350000"/>
    <n v="350000"/>
    <n v="0"/>
    <x v="1"/>
    <s v="Intervenir 40 Kilómetros-carril de malla vial rural con acciones de construcción y/o conservación"/>
    <s v="Atende"/>
    <n v="1"/>
    <s v="4 - Bogotá ordena su territorio y avanza en su acción climática"/>
    <s v="26 - Movilidad Sostenible"/>
  </r>
  <r>
    <n v="2025"/>
    <x v="9"/>
    <d v="2025-01-01T00:00:00"/>
    <d v="2025-10-31T00:00:00"/>
    <s v="0020-01"/>
    <d v="2025-10-14T00:00:00"/>
    <n v="31"/>
    <s v="RESOLUCION"/>
    <s v="004-2025"/>
    <s v="31 - RESOLUCION"/>
    <n v="82"/>
    <s v="ORDENES DE PAGO"/>
    <n v="1748"/>
    <n v="182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n v="860011153"/>
    <s v="POSITIVA COMPAÑIA DE SEGUROS SA"/>
    <n v="0"/>
    <n v="0"/>
    <n v="1500000"/>
    <n v="1003157"/>
    <n v="496843"/>
    <x v="2"/>
    <s v="Apoyar 500 predios rurales con buenas prácticas agropecuarias y ambientales que fortalezcan la protección a coberturas vegetales y recurso hídrico"/>
    <s v="Atende"/>
    <n v="3"/>
    <s v="4 - Bogotá ordena su territorio y avanza en su acción climática"/>
    <s v="25 - Aumento de la resiliencia al cambio climático y reducción de la vulnerabilidad"/>
  </r>
  <r>
    <n v="2025"/>
    <x v="9"/>
    <d v="2025-01-01T00:00:00"/>
    <d v="2025-10-31T00:00:00"/>
    <s v="0020-01"/>
    <d v="2025-10-14T00:00:00"/>
    <n v="31"/>
    <s v="RESOLUCION"/>
    <s v="004-2025"/>
    <s v="31 - RESOLUCION"/>
    <n v="82"/>
    <s v="ORDENES DE PAGO"/>
    <n v="1748"/>
    <n v="182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s v="POSITIVA COMPAÑIA DE SEGUROS SA"/>
    <n v="0"/>
    <n v="0"/>
    <n v="1200000"/>
    <n v="745720"/>
    <n v="454280"/>
    <x v="18"/>
    <s v="Lograr 16 hectáreas en proceso de restauración ecológica"/>
    <s v="Atende"/>
    <n v="2"/>
    <s v="4 - Bogotá ordena su territorio y avanza en su acción climática"/>
    <s v="25 - Aumento de la resiliencia al cambio climático y reducción de la vulnerabilidad"/>
  </r>
  <r>
    <n v="2025"/>
    <x v="9"/>
    <d v="2025-01-01T00:00:00"/>
    <d v="2025-10-31T00:00:00"/>
    <s v="0020-01"/>
    <d v="2025-10-14T00:00:00"/>
    <n v="73"/>
    <s v="CONTRATO DE OBRA PUBLICA"/>
    <s v="700-20241"/>
    <s v="73 - CONTRATO DE OBRA PUBLICA"/>
    <n v="78"/>
    <s v="ORDENES DE PAGO"/>
    <n v="1735"/>
    <n v="1821"/>
    <s v="143043 - Adición y prorroga al contrato COP-700-2024), cuyo objeto es, contratar por el sistema de precios unitarios el servicio de construcción de sistema de tratamiento de agua residual individual para vivienda rural dispersa en la localidad de Sumapaz vigencia 2024. 2689. Se expide el CDP a solicitud expresa del ordenador del gasto mediante sipse 143043, recibido el 7 de octubre de 2025. Se expide el CRP mediante memorando 20257020027343, recibido el 14 de octubre de 2025."/>
    <s v="O23011745992024268901000"/>
    <s v="Acueductos veredales, saneamiento básico y energías alternativas"/>
    <n v="901896062"/>
    <s v="CONSORCIO SANITARIO SUMAPAZ"/>
    <n v="0"/>
    <n v="0"/>
    <n v="39754998"/>
    <n v="0"/>
    <n v="39754998"/>
    <x v="9"/>
    <s v="Fortalecer 4 acueductos veredales con asistencia, intervenir técnica u organizativa"/>
    <s v="143043"/>
    <n v="1"/>
    <s v="4 - Bogotá ordena su territorio y avanza en su acción climática"/>
    <s v="29 - Servicios públicos inclusivos y sostenibles"/>
  </r>
  <r>
    <n v="2025"/>
    <x v="9"/>
    <d v="2025-01-01T00:00:00"/>
    <d v="2025-10-31T00:00:00"/>
    <s v="0020-01"/>
    <d v="2025-10-14T00:00:00"/>
    <n v="145"/>
    <s v="CONTRATO DE PRESTACION DE SERVICIOS PROFESIONALES"/>
    <s v="326-20251"/>
    <s v="145 - CONTRATO DE PRESTACION DE SERVICIOS PROFESIONALES"/>
    <n v="78"/>
    <s v="ORDENES DE PAGO"/>
    <n v="1738"/>
    <n v="1822"/>
    <s v="143899 - Adición y prorroga al contrato 326-2025-CPS-P (125677), cuyo objeto es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el CDP a solicitud expresa del Ordenador del Gasto mediante SIPSE 143899, recibido el 10 de octubre de 2025. Se expide el CRP mediante memorando 20257020027333, recibido el 14 de octubre de 2025."/>
    <s v="O23011745992024232701000"/>
    <s v="Fortalecimiento Institucional y sedes administrativas"/>
    <n v="1019072215"/>
    <s v="NICOLAS  BERNAL LOPEZ"/>
    <n v="0"/>
    <n v="0"/>
    <n v="16800000"/>
    <n v="4200000"/>
    <n v="12600000"/>
    <x v="0"/>
    <s v="Realizar 4 estrategias de fortalecimiento institucional (una por vigencia)."/>
    <s v="143899"/>
    <n v="2"/>
    <s v="5 - Bogotá confía en su gobierno"/>
    <s v="33 - Fortalecimiento institucional para un gobierno confiable"/>
  </r>
  <r>
    <n v="2025"/>
    <x v="9"/>
    <d v="2025-01-01T00:00:00"/>
    <d v="2025-10-31T00:00:00"/>
    <s v="0020-01"/>
    <d v="2025-10-14T00:00:00"/>
    <n v="145"/>
    <s v="CONTRATO DE PRESTACION DE SERVICIOS PROFESIONALES"/>
    <s v="500-2025"/>
    <s v="145 - CONTRATO DE PRESTACION DE SERVICIOS PROFESIONALES"/>
    <n v="78"/>
    <s v="ORDENES DE PAGO"/>
    <n v="1626"/>
    <n v="1823"/>
    <s v="138211 - Prestar los servicios profesionales especializados al área de Gestión de Desarrollo Local brindando apoyo en la formulación, ejecución y seguimiento de proyectos de inversión destinados a la construcción, mejoramiento y terminación de sedes administrativas. Se expide CDP a solicitud expresa del Ordenador del gasto, mediante SIPSE 138211, con certificado de no existencia 62637 del 28 de agosto de 2025, recibido el 1 de septiembre de 2025. Se expide el CRP mediante memorando 20257020027303, recibido el 14 de octubre de 2025."/>
    <s v="O23011745992024235801000"/>
    <s v="Mejores parques para Sumapaz"/>
    <n v="1013663450"/>
    <s v="MARCO ANTONIO CARDOZO BARRERA"/>
    <n v="0"/>
    <n v="0"/>
    <n v="32000000"/>
    <n v="4533333"/>
    <n v="27466667"/>
    <x v="23"/>
    <s v="Construir 4000 m2 de Parques de la red de proximidad (la construcción incluye su dotación)."/>
    <s v="138211"/>
    <n v="1"/>
    <s v="4 - Bogotá ordena su territorio y avanza en su acción climática"/>
    <s v="24 - Revitalización y renovación urbana y rural con inclusión"/>
  </r>
  <r>
    <n v="2025"/>
    <x v="9"/>
    <d v="2025-01-01T00:00:00"/>
    <d v="2025-10-31T00:00:00"/>
    <s v="0020-01"/>
    <d v="2025-10-15T00:00:00"/>
    <n v="148"/>
    <s v="CONTRATO DE PRESTACION DE SERVICIOS DE APOYO A LA GESTION"/>
    <s v="207-20251"/>
    <s v="148 - CONTRATO DE PRESTACION DE SERVICIOS DE APOYO A LA GESTION"/>
    <n v="76"/>
    <s v="ORDENES DE PAGO"/>
    <n v="1536"/>
    <n v="1824"/>
    <s v="136994 - Adición y prórroga al contrato 207-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994, recibido el 30 de julio de 2025. Se expide el CRP mediante memorando 20257020027443, recibido el 15 de octubre de 2025."/>
    <s v="O23011745992024232701000"/>
    <s v="Fortalecimiento Institucional y sedes administrativas"/>
    <n v="1032656565"/>
    <s v="YUDI YINETH REY RIOS"/>
    <n v="0"/>
    <n v="0"/>
    <n v="4410000"/>
    <n v="0"/>
    <n v="4410000"/>
    <x v="0"/>
    <s v="Realizar 4 estrategias de fortalecimiento institucional (una por vigencia)."/>
    <s v="136994"/>
    <n v="2"/>
    <s v="5 - Bogotá confía en su gobierno"/>
    <s v="33 - Fortalecimiento institucional para un gobierno confiable"/>
  </r>
  <r>
    <n v="2025"/>
    <x v="9"/>
    <d v="2025-01-01T00:00:00"/>
    <d v="2025-10-31T00:00:00"/>
    <s v="0020-01"/>
    <d v="2025-10-15T00:00:00"/>
    <n v="148"/>
    <s v="CONTRATO DE PRESTACION DE SERVICIOS DE APOYO A LA GESTION"/>
    <s v="499-2025"/>
    <s v="148 - CONTRATO DE PRESTACION DE SERVICIOS DE APOYO A LA GESTION"/>
    <n v="77"/>
    <s v="ORDENES DE PAGO"/>
    <n v="1679"/>
    <n v="1825"/>
    <s v="140692 - Prestar los servicios de apoyo administrativo en el desarrollo de las actividades que se ejecutan dentro de la asistencia técnica agropecuaria en la localidad de Sumapaz. 2671. Se expide a solicitud expresa del Ordenador del Gasto, mediante SIPSE 140692, con certificado de no existencia 62532 del 28 de agosto de 2025, recibido el 08 de septiembre de 2025. Se expide el CRP mediante memorando 20257020027413, recibido el 15 de octubre de 2025."/>
    <s v="O23011745992024267101000"/>
    <s v="Asistencia técnica agropecuaria y educación ambiental en la localidad de Sumapaz"/>
    <n v="1000690526"/>
    <s v="ASBLEYDI  MICAN"/>
    <n v="0"/>
    <n v="0"/>
    <n v="6000000"/>
    <n v="0"/>
    <n v="6000000"/>
    <x v="2"/>
    <s v="Implementar 100 huertas rurales "/>
    <s v="140692"/>
    <n v="4"/>
    <s v="4 - Bogotá ordena su territorio y avanza en su acción climática"/>
    <s v="25 - Aumento de la resiliencia al cambio climático y reducción de la vulnerabilidad"/>
  </r>
  <r>
    <n v="2025"/>
    <x v="9"/>
    <d v="2025-01-01T00:00:00"/>
    <d v="2025-10-31T00:00:00"/>
    <s v="0020-01"/>
    <d v="2025-10-15T00:00:00"/>
    <n v="145"/>
    <s v="CONTRATO DE PRESTACION DE SERVICIOS PROFESIONALES"/>
    <s v="501-2025"/>
    <s v="145 - CONTRATO DE PRESTACION DE SERVICIOS PROFESIONALES"/>
    <n v="77"/>
    <s v="ORDENES DE PAGO"/>
    <n v="1632"/>
    <n v="1826"/>
    <s v="138346 - Prestar servicios profesionales como de apoyo en la implementación, acompañamiento y gestión en el acceso a la justicia local en el marco del proyecto de inversión 2290 Fortaleciendo la justicia en Sumapaz. Se expide CDP a solicitud expresa del Ordenador del gasto, mediante SIPSE 138346, con certificado de no existencia 62616 del 28 de agosto de 2025, recibido el 1 de septiembre de 2025. Se expide CRP mediante memorando 20257020027463, recibido el 15 de octubre de 2025."/>
    <s v="O23011745992024229001000"/>
    <s v="Fortaleciendo la justicia en Sumapaz"/>
    <n v="53161176"/>
    <s v="YULY ALEJANDRA VARELA TORRES"/>
    <n v="0"/>
    <n v="0"/>
    <n v="20000000"/>
    <n v="2500000"/>
    <n v="17500000"/>
    <x v="5"/>
    <s v="Beneficiar 100 ciudadanos con habilidades y capacidades para gestionar la convivencia constructivamente"/>
    <s v="138346"/>
    <n v="3"/>
    <s v="1 - Bogotá avanza en su seguridad"/>
    <s v="4 - Servicios centrados en la justicia"/>
  </r>
  <r>
    <n v="2025"/>
    <x v="9"/>
    <d v="2025-01-01T00:00:00"/>
    <d v="2025-10-31T00:00:00"/>
    <s v="0020-01"/>
    <d v="2025-10-15T00:00:00"/>
    <n v="145"/>
    <s v="CONTRATO DE PRESTACION DE SERVICIOS PROFESIONALES"/>
    <s v="502-2025"/>
    <s v="145 - CONTRATO DE PRESTACION DE SERVICIOS PROFESIONALES"/>
    <n v="77"/>
    <s v="ORDENES DE PAGO"/>
    <n v="1584"/>
    <n v="1827"/>
    <s v="139098 - Prestar servicios profesionales de apoyo en la gestión contractual, específicamente en los aspectos económicos y financieros, para todos los proyectos de inversión a cargo del Fondo de Desarrollo Rural de Sumapaz. 2327. Se expide a solicitud expresa del ordenador del gasto mediante SIPSE 139098, con certificado de no existencia No. 62405 del 25 de agosto de 2025. Se expide CRP mediante 20257020027503, recibido el 15 de octubre de 2025."/>
    <s v="O23011745992024232701000"/>
    <s v="Fortalecimiento Institucional y sedes administrativas"/>
    <n v="1022982221"/>
    <s v="JORGE DANIEL MUÑOZ CASALLAS"/>
    <n v="0"/>
    <n v="0"/>
    <n v="15000000"/>
    <n v="1833333"/>
    <n v="13166667"/>
    <x v="0"/>
    <s v="Realizar 4 estrategias de fortalecimiento institucional (una por vigencia)."/>
    <s v="139098"/>
    <n v="2"/>
    <s v="5 - Bogotá confía en su gobierno"/>
    <s v="33 - Fortalecimiento institucional para un gobierno confiable"/>
  </r>
  <r>
    <n v="2025"/>
    <x v="9"/>
    <d v="2025-01-01T00:00:00"/>
    <d v="2025-10-31T00:00:00"/>
    <s v="0020-01"/>
    <d v="2025-10-15T00:00:00"/>
    <n v="145"/>
    <s v="CONTRATO DE PRESTACION DE SERVICIOS PROFESIONALES"/>
    <s v="503-2025"/>
    <s v="145 - CONTRATO DE PRESTACION DE SERVICIOS PROFESIONALES"/>
    <n v="77"/>
    <s v="ORDENES DE PAGO"/>
    <n v="1584"/>
    <n v="1828"/>
    <s v="139098 - Prestar servicios profesionales de apoyo en la gestión contractual, específicamente en los aspectos económicos y financieros, para todos los proyectos de inversión a cargo del Fondo de Desarrollo Rural de Sumapaz. 2327. Se expide a solicitud expresa del ordenador del gasto mediante SIPSE 139098, con certificado de no existencia No. 62405 del 25 de agosto de 2025. Se expide CRP mediante memorando 20257020027593, recibido el 15 de octubre de 2025."/>
    <s v="O23011745992024232701000"/>
    <s v="Fortalecimiento Institucional y sedes administrativas"/>
    <n v="1005028215"/>
    <s v="LEYDI VALERIA BOTELLO ORTEGA"/>
    <n v="0"/>
    <n v="0"/>
    <n v="15000000"/>
    <n v="2500000"/>
    <n v="12500000"/>
    <x v="0"/>
    <s v="Realizar 4 estrategias de fortalecimiento institucional (una por vigencia)."/>
    <s v="139098"/>
    <n v="2"/>
    <s v="5 - Bogotá confía en su gobierno"/>
    <s v="33 - Fortalecimiento institucional para un gobierno confiable"/>
  </r>
  <r>
    <n v="2025"/>
    <x v="9"/>
    <d v="2025-01-01T00:00:00"/>
    <d v="2025-10-31T00:00:00"/>
    <s v="0020-01"/>
    <d v="2025-10-20T00:00:00"/>
    <n v="148"/>
    <s v="CONTRATO DE PRESTACION DE SERVICIOS DE APOYO A LA GESTION"/>
    <s v="505-2025"/>
    <s v="148 - CONTRATO DE PRESTACION DE SERVICIOS DE APOYO A LA GESTION"/>
    <n v="72"/>
    <s v="ORDENES DE PAGO"/>
    <n v="1595"/>
    <n v="1829"/>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7783, recibido el 20 de octubre de 2025."/>
    <s v="O23011745992024267101000"/>
    <s v="Asistencia técnica agropecuaria y educación ambiental en la localidad de Sumapaz"/>
    <n v="1032656001"/>
    <s v="IVAN ANDRES PEÑALOZA VALBUENA"/>
    <n v="0"/>
    <n v="0"/>
    <n v="7500000"/>
    <n v="916667"/>
    <n v="6583333"/>
    <x v="2"/>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r>
  <r>
    <n v="2025"/>
    <x v="9"/>
    <d v="2025-01-01T00:00:00"/>
    <d v="2025-10-31T00:00:00"/>
    <s v="0020-01"/>
    <d v="2025-10-20T00:00:00"/>
    <n v="145"/>
    <s v="CONTRATO DE PRESTACION DE SERVICIOS PROFESIONALES"/>
    <s v="504-2025"/>
    <s v="145 - CONTRATO DE PRESTACION DE SERVICIOS PROFESIONALES"/>
    <n v="72"/>
    <s v="ORDENES DE PAGO"/>
    <n v="1642"/>
    <n v="1830"/>
    <s v="138793 - Prestar los servicios profesionales para apoyar los procesos administrativos y financieros del área de Gestión de Desarrollo Local, de la Alcaldía Local de Sumapaz. 2327. Se expide a solicitud expresa del Ordenador de Gasto, mediante SIPSE 138793, certificado de no existencia 62632 del 28 de agosto de 2025, recibido 2 de septiembre de 2025. Se expide CRP mediante memorando 20257020027673, recibido el 20 de octubre de 2025."/>
    <s v="O23011745992024232701000"/>
    <s v="Fortalecimiento Institucional y sedes administrativas"/>
    <n v="80208389"/>
    <s v="JHONNATAN  CAICEDO RODRIGUEZ"/>
    <n v="0"/>
    <n v="0"/>
    <n v="19250000"/>
    <n v="2016667"/>
    <n v="17233333"/>
    <x v="0"/>
    <s v="Realizar 4 estrategias de fortalecimiento institucional (una por vigencia)."/>
    <s v="138793"/>
    <n v="2"/>
    <s v="5 - Bogotá confía en su gobierno"/>
    <s v="33 - Fortalecimiento institucional para un gobierno confiable"/>
  </r>
  <r>
    <n v="2025"/>
    <x v="9"/>
    <d v="2025-01-01T00:00:00"/>
    <d v="2025-10-31T00:00:00"/>
    <s v="0020-01"/>
    <d v="2025-10-20T00:00:00"/>
    <n v="73"/>
    <s v="CONTRATO DE OBRA PUBLICA"/>
    <s v="591-20241"/>
    <s v="73 - CONTRATO DE OBRA PUBLICA"/>
    <n v="72"/>
    <s v="ORDENES DE PAGO"/>
    <n v="1755"/>
    <n v="1831"/>
    <s v="142151 - Adición y prorroga al contrato COP-591-2024,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1, recibido el 15 de octubre de 2025. Se expide CRP mediante memorando 20257020027803, recibido el 20 de octubre de 2025."/>
    <s v="O23011745992024232701000"/>
    <s v="Fortalecimiento Institucional y sedes administrativas"/>
    <n v="901868734"/>
    <s v="CONSORCIO SUMAPAZ"/>
    <n v="0"/>
    <n v="0"/>
    <n v="732116026"/>
    <n v="0"/>
    <n v="732116026"/>
    <x v="0"/>
    <s v="Terminar 1 sede administrativa local"/>
    <s v="142151"/>
    <n v="4"/>
    <s v="5 - Bogotá confía en su gobierno"/>
    <s v="33 - Fortalecimiento institucional para un gobierno confiable"/>
  </r>
  <r>
    <n v="2025"/>
    <x v="9"/>
    <d v="2025-01-01T00:00:00"/>
    <d v="2025-10-31T00:00:00"/>
    <s v="0020-01"/>
    <d v="2025-10-20T00:00:00"/>
    <n v="73"/>
    <s v="CONTRATO DE OBRA PUBLICA"/>
    <s v="591-20241"/>
    <s v="73 - CONTRATO DE OBRA PUBLICA"/>
    <n v="72"/>
    <s v="ORDENES DE PAGO"/>
    <n v="1755"/>
    <n v="1831"/>
    <s v="142151 - Adición y prorroga al contrato COP-591-2024,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1, recibido el 15 de octubre de 2025. Se expide CRP mediante memorando 20257020027803, recibido el 20 de octubre de 2025."/>
    <s v="O23011745992024232701000"/>
    <s v="Fortalecimiento Institucional y sedes administrativas"/>
    <n v="901868734"/>
    <s v="CONSORCIO SUMAPAZ"/>
    <n v="0"/>
    <n v="0"/>
    <n v="1370334728"/>
    <n v="0"/>
    <n v="1370334728"/>
    <x v="0"/>
    <s v="Terminar 1 sede administrativa local"/>
    <s v="142151"/>
    <n v="4"/>
    <s v="5 - Bogotá confía en su gobierno"/>
    <s v="33 - Fortalecimiento institucional para un gobierno confiable"/>
  </r>
  <r>
    <n v="2025"/>
    <x v="9"/>
    <d v="2025-01-01T00:00:00"/>
    <d v="2025-10-31T00:00:00"/>
    <s v="0020-01"/>
    <d v="2025-10-20T00:00:00"/>
    <n v="43"/>
    <s v="CONTRATO DE INTERVENTORIA"/>
    <s v="614-20241"/>
    <s v="43 - CONTRATO DE INTERVENTORIA"/>
    <n v="72"/>
    <s v="ORDENES DE PAGO"/>
    <n v="1754"/>
    <n v="1832"/>
    <s v="142156 - Adición y prorroga al contrato CIN-614-2024, cuyo objeto es, Realizar la interventoría técnica, administrativa, financiera, ambiental, SST, social y jurídica, que resulte del proceso licitatorio cuyo objeto es &quot;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6, recibido el 15 de octubre de 2025. Se expide CRP mediante memorando 20257020027813, recibido el 20 de octubre de 2025."/>
    <s v="O23011745992024232701000"/>
    <s v="Fortalecimiento Institucional y sedes administrativas"/>
    <n v="901889734"/>
    <s v="UNIÓN TEMPORAL INTERVENTORÍA SUMAPAZ"/>
    <n v="0"/>
    <n v="0"/>
    <n v="194095759"/>
    <n v="0"/>
    <n v="194095759"/>
    <x v="0"/>
    <s v="Terminar 1 sede administrativa local"/>
    <s v="142156"/>
    <n v="4"/>
    <s v="5 - Bogotá confía en su gobierno"/>
    <s v="33 - Fortalecimiento institucional para un gobierno confiable"/>
  </r>
  <r>
    <n v="2025"/>
    <x v="9"/>
    <d v="2025-01-01T00:00:00"/>
    <d v="2025-10-31T00:00:00"/>
    <s v="0020-01"/>
    <d v="2025-10-21T00:00:00"/>
    <n v="145"/>
    <s v="CONTRATO DE PRESTACION DE SERVICIOS PROFESIONALES"/>
    <s v="115-20252"/>
    <s v="145 - CONTRATO DE PRESTACION DE SERVICIOS PROFESIONALES"/>
    <n v="71"/>
    <s v="ORDENES DE PAGO"/>
    <n v="1778"/>
    <n v="1833"/>
    <s v="144107 - Adición y prorroga al contrato 115-2025-CPS-P (125197), cuyo objeto es prestar los servicios profesionales para apoyar las acciones de educación ambiental que debe atender el despacho de la alcaldía local de Sumapaz. 2671. Se expide CDP a solicitud expresa del Ordenador del Gasto mediante SIPSE 144107, recibido el 17 de octubre de 2025. Se expide el CRP mediante memorando 20257020027843, recibido el 21 de octubre de 2025."/>
    <s v="O23011745992024267101000"/>
    <s v="Asistencia técnica agropecuaria y educación ambiental en la localidad de Sumapaz"/>
    <n v="1022380296"/>
    <s v="JOHANA NATALY CASTAÑEDA ROMERO"/>
    <n v="0"/>
    <n v="0"/>
    <n v="6300000"/>
    <n v="2730000"/>
    <n v="3570000"/>
    <x v="2"/>
    <s v="Implementar 4 procesos comunitarios de educación ambiental que promueven la conservación de la biodiversidad y el agua"/>
    <s v="144107"/>
    <n v="1"/>
    <s v="4 - Bogotá ordena su territorio y avanza en su acción climática"/>
    <s v="25 - Aumento de la resiliencia al cambio climático y reducción de la vulnerabilidad"/>
  </r>
  <r>
    <n v="2025"/>
    <x v="9"/>
    <d v="2025-01-01T00:00:00"/>
    <d v="2025-10-31T00:00:00"/>
    <s v="0020-01"/>
    <d v="2025-10-21T00:00:00"/>
    <n v="148"/>
    <s v="CONTRATO DE PRESTACION DE SERVICIOS DE APOYO A LA GESTION"/>
    <s v="507-2025"/>
    <s v="148 - CONTRATO DE PRESTACION DE SERVICIOS DE APOYO A LA GESTION"/>
    <n v="71"/>
    <s v="ORDENES DE PAGO"/>
    <n v="1655"/>
    <n v="1834"/>
    <s v="139108 - Prestar los servicios técnicos para apoyar los procesos administrativos, contables y financieros del Área de presupuesto Gestión de Desarrollo Local, de la Alcaldía Local de Sumapaz. 2327.Se expide el CDP a solicitud expresa del Ordenador del Gasto mediante SIPSE 139108, con certificado de No existencia 62544 del 28 de agosto de 2025, recibido el 04 de septiembre de 2025. Se expide el CRP mediante memorando 20257020027943, recibido el 21 de octubre de 2025."/>
    <s v="O23011745992024232701000"/>
    <s v="Fortalecimiento Institucional y sedes administrativas"/>
    <n v="52729051"/>
    <s v="YOHANNA  CLAVIJO"/>
    <n v="0"/>
    <n v="0"/>
    <n v="9330000"/>
    <n v="0"/>
    <n v="9330000"/>
    <x v="0"/>
    <s v="Realizar 4 estrategias de fortalecimiento institucional (una por vigencia)."/>
    <s v="139108"/>
    <n v="2"/>
    <s v="5 - Bogotá confía en su gobierno"/>
    <s v="33 - Fortalecimiento institucional para un gobierno confiable"/>
  </r>
  <r>
    <n v="2025"/>
    <x v="9"/>
    <d v="2025-01-01T00:00:00"/>
    <d v="2025-10-31T00:00:00"/>
    <s v="0020-01"/>
    <d v="2025-10-21T00:00:00"/>
    <n v="145"/>
    <s v="CONTRATO DE PRESTACION DE SERVICIOS PROFESIONALES"/>
    <s v="506-2025"/>
    <s v="145 - CONTRATO DE PRESTACION DE SERVICIOS PROFESIONALES"/>
    <n v="71"/>
    <s v="ORDENES DE PAGO"/>
    <n v="1703"/>
    <n v="1835"/>
    <s v="141032 - Prestar los servicios profesionales para apoyar jurídicamente las respuestas a las solicitudes radicadas por entes de control, Concejo De Bogotá y temas relacionados con planes de mejoramiento 2327. Se expide a solicitud expresa del Ordenador del gasto mediante SIPSE 141032, con una certificación de existencia 62887 del 7 de septiembre de 2025, recibido el 11 de septiembre de 2025. Se expide el CRP mediante memorando 20257020027933, recibido el 21 de octubre de 2025."/>
    <s v="O23011745992024232701000"/>
    <s v="Fortalecimiento Institucional y sedes administrativas"/>
    <n v="52967448"/>
    <s v="JOHANA ANDREA RODRIGUEZ DIAZ"/>
    <n v="0"/>
    <n v="0"/>
    <n v="15000000"/>
    <n v="0"/>
    <n v="15000000"/>
    <x v="0"/>
    <s v="Realizar 4 estrategias de fortalecimiento institucional (una por vigencia)."/>
    <s v="141032"/>
    <n v="2"/>
    <s v="5 - Bogotá confía en su gobierno"/>
    <s v="33 - Fortalecimiento institucional para un gobierno confiable"/>
  </r>
  <r>
    <n v="2025"/>
    <x v="9"/>
    <d v="2025-01-01T00:00:00"/>
    <d v="2025-10-31T00:00:00"/>
    <s v="0020-01"/>
    <d v="2025-10-21T00:00:00"/>
    <n v="145"/>
    <s v="CONTRATO DE PRESTACION DE SERVICIOS PROFESIONALES"/>
    <s v="511-2025"/>
    <s v="145 - CONTRATO DE PRESTACION DE SERVICIOS PROFESIONALES"/>
    <n v="71"/>
    <s v="ORDENES DE PAGO"/>
    <n v="1741"/>
    <n v="1836"/>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el CRP mediante memorando 20257020027973, recibido el 21 de octubre de 2025."/>
    <s v="O23011745992024232701000"/>
    <s v="Fortalecimiento Institucional y sedes administrativas"/>
    <n v="1106364820"/>
    <s v="JOSE ALFREDO PIRAQUIVE RODRIGUEZ"/>
    <n v="0"/>
    <n v="0"/>
    <n v="12600000"/>
    <n v="1890000"/>
    <n v="10710000"/>
    <x v="0"/>
    <s v="Realizar 4 estrategias de fortalecimiento institucional (una por vigencia)."/>
    <s v="143161"/>
    <n v="2"/>
    <s v="5 - Bogotá confía en su gobierno"/>
    <s v="33 - Fortalecimiento institucional para un gobierno confiable"/>
  </r>
  <r>
    <n v="2025"/>
    <x v="9"/>
    <d v="2025-01-01T00:00:00"/>
    <d v="2025-10-31T00:00:00"/>
    <s v="0020-01"/>
    <d v="2025-10-23T00:00:00"/>
    <n v="145"/>
    <s v="CONTRATO DE PRESTACION DE SERVICIOS PROFESIONALES"/>
    <s v="510-2025"/>
    <s v="145 - CONTRATO DE PRESTACION DE SERVICIOS PROFESIONALES"/>
    <n v="69"/>
    <s v="ORDENES DE PAGO"/>
    <n v="1733"/>
    <n v="1837"/>
    <s v="138185 - Prestar los servicios profesionales para apoyar la planeación, ejecución y seguimiento del proyecto de inversión de Cultura que ejecute el Fondo de Desarrollo Rural de Sumapaz. 2486. se expide el CDP a solicitud expresa del Ordenador del Gasto mediante SIPSE 138185 y certificado de no existencia 62614 del 28 de agosto de 2025, recibido el 6 de octubre de 2025. Se expide el CRP mediante memorando 20257020028133 recibido el 23 de octubre de 2025."/>
    <s v="O23011745992024248601000"/>
    <s v="Acciones para la promoción de la cultura, tradición y costumbres sumapaceñas"/>
    <n v="1012328490"/>
    <s v="INGRY CATHERINE VARGAS NIÑO"/>
    <n v="0"/>
    <n v="0"/>
    <n v="30400000"/>
    <n v="0"/>
    <n v="30400000"/>
    <x v="21"/>
    <s v="Capacitar 600 personas en los campos artísticos, interculturales, culturales y/o patrimoniales."/>
    <s v="138185"/>
    <n v="1"/>
    <s v="2 - Bogotá confía en su bien-estar"/>
    <s v="14 - Bogotá deportiva, recreativa, artística, patrimonial e intercultural"/>
  </r>
  <r>
    <n v="2025"/>
    <x v="9"/>
    <d v="2025-01-01T00:00:00"/>
    <d v="2025-10-31T00:00:00"/>
    <s v="0020-01"/>
    <d v="2025-10-23T00:00:00"/>
    <n v="145"/>
    <s v="CONTRATO DE PRESTACION DE SERVICIOS PROFESIONALES"/>
    <s v="512-2025"/>
    <s v="145 - CONTRATO DE PRESTACION DE SERVICIOS PROFESIONALES"/>
    <n v="69"/>
    <s v="ORDENES DE PAGO"/>
    <n v="1586"/>
    <n v="1838"/>
    <s v="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el CRP mediante memorando 20257020028123 recibido el 23 de octubre de 2025."/>
    <s v="O23011745992024232701000"/>
    <s v="Fortalecimiento Institucional y sedes administrativas"/>
    <n v="1031146656"/>
    <s v="GINELL CAMILA CUERVO BUITRAGO"/>
    <n v="0"/>
    <n v="0"/>
    <n v="15000000"/>
    <n v="0"/>
    <n v="15000000"/>
    <x v="0"/>
    <s v="Realizar 4 estrategias de fortalecimiento institucional (una por vigencia)."/>
    <s v="139086"/>
    <n v="2"/>
    <s v="5 - Bogotá confía en su gobierno"/>
    <s v="33 - Fortalecimiento institucional para un gobierno confiable"/>
  </r>
  <r>
    <n v="2025"/>
    <x v="9"/>
    <d v="2025-01-01T00:00:00"/>
    <d v="2025-10-31T00:00:00"/>
    <s v="0020-01"/>
    <d v="2025-10-24T00:00:00"/>
    <n v="13"/>
    <s v="CONTRATO DE CONSULTORIA"/>
    <s v="630-20241"/>
    <s v="13 - CONTRATO DE CONSULTORIA"/>
    <n v="68"/>
    <s v="ORDENES DE PAGO"/>
    <n v="1780"/>
    <n v="1839"/>
    <s v="Adición No 01 y prorroga No 04. al contrato CCS 630-2024 CUYO OBJETO REALIZAR LOS ESTUDIOS Y DISEÑOS DE LAS REDES DE ACUEDUCTOS Y ALCANTARILLADO ENCAMINADOS A LAS OBRAS DE MANTENIMIENTO, REHABILITACIÓN, FUNCIONAMIENTO Y AMPLIACIÓN DE LA COBERTURA DE LOS SISTEMAS DE ACUEDUCTOS VEREDALES EN LA LOCALIDAD DE SUMAPAZ, Se expide CDP a solicitud expresa del Ordenador del Gasto mediante memorando 20257020027393, recibido el 17 de octubre de 2025.Se expide CRP mediante memorando 20257020028213, recibido 24 de octubre de 2025."/>
    <s v="O23011745992024268901000"/>
    <s v="Acueductos veredales, saneamiento básico y energías alternativas"/>
    <n v="901883627"/>
    <s v="CONSORCIO ACUEDUCTOS VEREDALES SUMAPAZ 2024"/>
    <n v="0"/>
    <n v="0"/>
    <n v="173078070"/>
    <n v="0"/>
    <n v="173078070"/>
    <x v="9"/>
    <s v="Fortalecer 4 acueductos veredales con asistencia, intervenir técnica u organizativa"/>
    <s v="Adició"/>
    <n v="1"/>
    <s v="4 - Bogotá ordena su territorio y avanza en su acción climática"/>
    <s v="29 - Servicios públicos inclusivos y sostenibles"/>
  </r>
  <r>
    <n v="2025"/>
    <x v="9"/>
    <d v="2025-01-01T00:00:00"/>
    <d v="2025-10-31T00:00:00"/>
    <s v="0020-01"/>
    <d v="2025-10-28T00:00:00"/>
    <n v="145"/>
    <s v="CONTRATO DE PRESTACION DE SERVICIOS PROFESIONALES"/>
    <s v="513-2025"/>
    <s v="145 - CONTRATO DE PRESTACION DE SERVICIOS PROFESIONALES"/>
    <n v="4"/>
    <s v="ORDENES DE PAGO"/>
    <n v="1746"/>
    <n v="1842"/>
    <s v="143325 - Prestar sus servicios profesionales especializados al área de gestión de desarrollo local para apoyar la planeación, ejecución y seguimiento a los proyectos de infraestructura y puentes. 2474. Se expide CDP a solicitud expresa del Ordenador del Gasto, mediante SIPSE 1433325 y certificado de No existencia 63444 del 07 de octubre de 2025, recibido el 10 de octubre de 2025. Se expide CRP mediante memorando 20257020028293, recibido el 27 de octubre de 2025."/>
    <s v="O23011745992024247401000"/>
    <s v="Por un mejor espacio público en Sumapaz"/>
    <n v="80056238"/>
    <s v="CARLOS ALBERTO DELGADO CUERVO"/>
    <n v="0"/>
    <n v="0"/>
    <n v="7875000"/>
    <n v="0"/>
    <n v="7875000"/>
    <x v="16"/>
    <s v="Intervenir 13250 metros cuadrados de elementos del sistema de espacio público peatonal con acciones de construcción y/o conservación."/>
    <s v="143325"/>
    <n v="1"/>
    <s v="1 - Bogotá avanza en su seguridad"/>
    <s v="5 - Espacio público seguro e inclusivo"/>
  </r>
  <r>
    <n v="2025"/>
    <x v="9"/>
    <d v="2025-01-01T00:00:00"/>
    <d v="2025-10-31T00:00:00"/>
    <s v="0020-01"/>
    <d v="2025-10-28T00:00:00"/>
    <n v="148"/>
    <s v="CONTRATO DE PRESTACION DE SERVICIOS DE APOYO A LA GESTION"/>
    <s v="520-2025"/>
    <s v="148 - CONTRATO DE PRESTACION DE SERVICIOS DE APOYO A LA GESTION"/>
    <n v="65"/>
    <s v="ORDENES DE PAGO"/>
    <n v="1595"/>
    <n v="1843"/>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8383 recibido el 27 de octubre de 2025."/>
    <s v="O23011745992024267101000"/>
    <s v="Asistencia técnica agropecuaria y educación ambiental en la localidad de Sumapaz"/>
    <n v="1032656124"/>
    <s v="YAMILE  ROMAN MUÑOZ"/>
    <n v="0"/>
    <n v="0"/>
    <n v="7500000"/>
    <n v="0"/>
    <n v="7500000"/>
    <x v="2"/>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r>
  <r>
    <n v="2025"/>
    <x v="9"/>
    <d v="2025-01-01T00:00:00"/>
    <d v="2025-10-31T00:00:00"/>
    <s v="0020-01"/>
    <d v="2025-10-28T00:00:00"/>
    <n v="148"/>
    <s v="CONTRATO DE PRESTACION DE SERVICIOS DE APOYO A LA GESTION"/>
    <s v="514-2025"/>
    <s v="148 - CONTRATO DE PRESTACION DE SERVICIOS DE APOYO A LA GESTION"/>
    <n v="65"/>
    <s v="ORDENES DE PAGO"/>
    <n v="1595"/>
    <n v="1844"/>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8423, recibido el 27 de octubre de 2025."/>
    <s v="O23011745992024267101000"/>
    <s v="Asistencia técnica agropecuaria y educación ambiental en la localidad de Sumapaz"/>
    <n v="1001170111"/>
    <s v="ANGIE PAOLA PALACIOS CAMPOS"/>
    <n v="0"/>
    <n v="0"/>
    <n v="7500000"/>
    <n v="0"/>
    <n v="7500000"/>
    <x v="2"/>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r>
  <r>
    <n v="2025"/>
    <x v="9"/>
    <d v="2025-01-01T00:00:00"/>
    <d v="2025-10-31T00:00:00"/>
    <s v="0020-01"/>
    <d v="2025-10-28T00:00:00"/>
    <n v="43"/>
    <s v="CONTRATO DE INTERVENTORIA"/>
    <s v="708-20241"/>
    <s v="43 - CONTRATO DE INTERVENTORIA"/>
    <n v="64"/>
    <s v="ORDENES DE PAGO"/>
    <n v="1783"/>
    <n v="1845"/>
    <s v="143969 - Adición y prorroga al contrato CIN-708-2024 por 3 meses, cuyo objeto es, realizar la interventoría técnica, administrativa, financiera, ambiental, SST, social y jurídica, del contrato que resulte del proceso licitatorio cuyo objeto es &quot;contratar los estudios, diseños y la construcción del parque San juan en el predio santa Isabel, centro poblado san juan en la localidad de Sumapaz. 2358. Se expide CDP a solicitud expresa del Ordenador del Gasto mediante SIPSE 143969, recibido el 22 de octubre de 2025. Se expide CRP mediante memorando 20257020028523, recibido el 27 de octubre de 2025."/>
    <s v="O23011745992024235801000"/>
    <s v="Mejores parques para Sumapaz"/>
    <n v="900573269"/>
    <s v="ENVIRONMENTAL AND GEOMECHANICAL SOLUTION S EGS SAS"/>
    <n v="0"/>
    <n v="0"/>
    <n v="181889689"/>
    <n v="0"/>
    <n v="181889689"/>
    <x v="23"/>
    <s v="Construir 4000 m2 de Parques de la red de proximidad (la construcción incluye su dotación)."/>
    <s v="143969"/>
    <n v="1"/>
    <s v="4 - Bogotá ordena su territorio y avanza en su acción climática"/>
    <s v="24 - Revitalización y renovación urbana y rural con inclusión"/>
  </r>
  <r>
    <n v="2025"/>
    <x v="9"/>
    <d v="2025-01-01T00:00:00"/>
    <d v="2025-10-31T00:00:00"/>
    <s v="0020-01"/>
    <d v="2025-10-28T00:00:00"/>
    <n v="73"/>
    <s v="CONTRATO DE OBRA PUBLICA"/>
    <s v="705-20241"/>
    <s v="73 - CONTRATO DE OBRA PUBLICA"/>
    <n v="64"/>
    <s v="ORDENES DE PAGO"/>
    <n v="1784"/>
    <n v="1846"/>
    <s v="143968 - Adición y prorroga al contrato COP-705-2024 por 3 meses, cuyo objeto es, contratar los estudios, diseños y la construcción del parque san juan en el predio santa Isabel, centro poblado san juan en la localidad de Sumapaz. 2358. Se expide CDP a solicitud expresa del Ordenador del Gasto mediante SIPSE 143968, recibido el 22 de octubre de 2025. Se expide CRP mediante memorando 2025702002513, recibido el 28 de octubre de 2025."/>
    <s v="O23011745992024235801000"/>
    <s v="Mejores parques para Sumapaz"/>
    <n v="901900397"/>
    <s v="CONSORCIO PARQUES SUMAPAZ"/>
    <n v="0"/>
    <n v="0"/>
    <n v="991412227"/>
    <n v="0"/>
    <n v="991412227"/>
    <x v="23"/>
    <s v="Construir 4000 m2 de Parques de la red de proximidad (la construcción incluye su dotación)."/>
    <s v="143968"/>
    <n v="1"/>
    <s v="4 - Bogotá ordena su territorio y avanza en su acción climática"/>
    <s v="24 - Revitalización y renovación urbana y rural con inclusión"/>
  </r>
  <r>
    <n v="2025"/>
    <x v="9"/>
    <d v="2025-01-01T00:00:00"/>
    <d v="2025-10-31T00:00:00"/>
    <s v="0020-01"/>
    <d v="2025-10-28T00:00:00"/>
    <n v="145"/>
    <s v="CONTRATO DE PRESTACION DE SERVICIOS PROFESIONALES"/>
    <s v="519-2025"/>
    <s v="145 - CONTRATO DE PRESTACION DE SERVICIOS PROFESIONALES"/>
    <n v="64"/>
    <s v="ORDENES DE PAGO"/>
    <n v="1741"/>
    <n v="1847"/>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503, recibido el 28 de octubre de 2025."/>
    <s v="O23011745992024232701000"/>
    <s v="Fortalecimiento Institucional y sedes administrativas"/>
    <n v="1070621662"/>
    <s v="ALEJANDRA LIZETH VARGAS MONTEALEGRE"/>
    <n v="0"/>
    <n v="0"/>
    <n v="12600000"/>
    <n v="0"/>
    <n v="12600000"/>
    <x v="0"/>
    <s v="Realizar 4 estrategias de fortalecimiento institucional (una por vigencia)."/>
    <s v="143161"/>
    <n v="2"/>
    <s v="5 - Bogotá confía en su gobierno"/>
    <s v="33 - Fortalecimiento institucional para un gobierno confiable"/>
  </r>
  <r>
    <n v="2025"/>
    <x v="9"/>
    <d v="2025-01-01T00:00:00"/>
    <d v="2025-10-31T00:00:00"/>
    <s v="0020-01"/>
    <d v="2025-10-28T00:00:00"/>
    <n v="145"/>
    <s v="CONTRATO DE PRESTACION DE SERVICIOS PROFESIONALES"/>
    <s v="522-2025"/>
    <s v="145 - CONTRATO DE PRESTACION DE SERVICIOS PROFESIONALES"/>
    <n v="64"/>
    <s v="ORDENES DE PAGO"/>
    <n v="1677"/>
    <n v="1848"/>
    <s v="140677 - Prestar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a solicitud expresa del Ordenador del Gasto, mediante SIPSE 140677, con certificado de no existencia 62539 del 28 de agosto de 2025, recibido el 08 de septiembre de 2025. Se expide CRP mediante memorando 20257020028493, recibido el 28 de octubre de 2025."/>
    <s v="O23011745992024267101000"/>
    <s v="Asistencia técnica agropecuaria y educación ambiental en la localidad de Sumapaz"/>
    <n v="1072895882"/>
    <s v="EDGAR BRAYAN SMITH VILLALOBOS VASQUEZ"/>
    <n v="0"/>
    <n v="0"/>
    <n v="15000000"/>
    <n v="0"/>
    <n v="15000000"/>
    <x v="2"/>
    <s v="Implementar 4 procesos comunitarios de educación ambiental que promueven la conservación de la biodiversidad y el agua"/>
    <s v="140677"/>
    <n v="1"/>
    <s v="4 - Bogotá ordena su territorio y avanza en su acción climática"/>
    <s v="25 - Aumento de la resiliencia al cambio climático y reducción de la vulnerabilidad"/>
  </r>
  <r>
    <n v="2025"/>
    <x v="9"/>
    <d v="2025-01-01T00:00:00"/>
    <d v="2025-10-31T00:00:00"/>
    <s v="0020-01"/>
    <d v="2025-10-29T00:00:00"/>
    <n v="145"/>
    <s v="CONTRATO DE PRESTACION DE SERVICIOS PROFESIONALES"/>
    <s v="523-2025"/>
    <s v="145 - CONTRATO DE PRESTACION DE SERVICIOS PROFESIONALES"/>
    <n v="63"/>
    <s v="ORDENES DE PAGO"/>
    <n v="1734"/>
    <n v="1849"/>
    <s v="138181 - Prestar los servicios profesionales jurídicos para apoyar los asuntos precontractuales, contractuales y post-contractuales del área de Gestión de Desarrollo Local de la Alcaldía Local de Sumapaz Planeación 2327. Se expide el CDP a solicitud expresa del Ordenador del Gasto mediante SIPSE 138181, con certificado de no existencia 62611 del 28 de agosto de 2025, recibido el 6 de octubre de 2025. Se expide CRp mediante memorando 20257020028573, recibido el 29 de octubre de 2025."/>
    <s v="O23011745992024232701000"/>
    <s v="Fortalecimiento Institucional y sedes administrativas"/>
    <n v="1023007578"/>
    <s v="ESMERALDA  GONZALEZ LONDOÑO"/>
    <n v="0"/>
    <n v="0"/>
    <n v="28000000"/>
    <n v="0"/>
    <n v="28000000"/>
    <x v="0"/>
    <s v="Realizar 4 estrategias de fortalecimiento institucional (una por vigencia)."/>
    <s v="138181"/>
    <n v="2"/>
    <s v="5 - Bogotá confía en su gobierno"/>
    <s v="33 - Fortalecimiento institucional para un gobierno confiable"/>
  </r>
  <r>
    <n v="2025"/>
    <x v="9"/>
    <d v="2025-01-01T00:00:00"/>
    <d v="2025-10-31T00:00:00"/>
    <s v="0020-01"/>
    <d v="2025-10-29T00:00:00"/>
    <n v="145"/>
    <s v="CONTRATO DE PRESTACION DE SERVICIOS PROFESIONALES"/>
    <s v="528-2025"/>
    <s v="145 - CONTRATO DE PRESTACION DE SERVICIOS PROFESIONALES"/>
    <n v="63"/>
    <s v="ORDENES DE PAGO"/>
    <n v="1628"/>
    <n v="1850"/>
    <s v="138231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38231, con certificado de no existencia 62628 del 28 de agosto de 2025, recibido el 1 de septiembre de 2025. Se expide CRP mediante memorando 20257020028723, recibido el 29 de octubre de 2025."/>
    <s v="O23011745992024267101000"/>
    <s v="Asistencia técnica agropecuaria y educación ambiental en la localidad de Sumapaz"/>
    <n v="1014260513"/>
    <s v="EMERSON JAIR ALONSO ALARCON"/>
    <n v="0"/>
    <n v="0"/>
    <n v="22000000"/>
    <n v="0"/>
    <n v="22000000"/>
    <x v="2"/>
    <s v="Apoyar 500 predios rurales con buenas prácticas agropecuarias y ambientales que fortalezcan la protección a coberturas vegetales y recurso hídrico"/>
    <s v="138231"/>
    <n v="3"/>
    <s v="4 - Bogotá ordena su territorio y avanza en su acción climática"/>
    <s v="25 - Aumento de la resiliencia al cambio climático y reducción de la vulnerabilidad"/>
  </r>
  <r>
    <n v="2025"/>
    <x v="9"/>
    <d v="2025-01-01T00:00:00"/>
    <d v="2025-10-31T00:00:00"/>
    <s v="0020-01"/>
    <d v="2025-10-29T00:00:00"/>
    <n v="12"/>
    <s v="CONTRATO DE PRESTACION DE SERVICIOS"/>
    <s v="363-20251"/>
    <s v="12 - CONTRATO DE PRESTACION DE SERVICIOS"/>
    <n v="63"/>
    <s v="ORDENES DE PAGO"/>
    <n v="1814"/>
    <n v="1851"/>
    <s v="144516 - Adición y prorroga al contrato CPS-363-2025 por 4 meses y 8 días, cuyo objeto es,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CDP a solicitud expresa del Ordenador del Gasto mediante SIPSE 144516, recibido el 29 de octubre de 2025. Se expide CRP mediante memorando 20257020028783, recibido el 29 de octubre de 2025."/>
    <s v="O23011745992024232701000"/>
    <s v="Fortalecimiento Institucional y sedes administrativas"/>
    <n v="900271666"/>
    <s v="IMPORTADORA IC COLOMBIA S A S"/>
    <n v="0"/>
    <n v="0"/>
    <n v="111465475"/>
    <n v="0"/>
    <n v="111465475"/>
    <x v="0"/>
    <s v="Realizar 4 estrategias de fortalecimiento institucional (una por vigencia)."/>
    <s v="144516"/>
    <n v="2"/>
    <s v="5 - Bogotá confía en su gobierno"/>
    <s v="33 - Fortalecimiento institucional para un gobierno confiable"/>
  </r>
  <r>
    <n v="2025"/>
    <x v="9"/>
    <d v="2025-01-01T00:00:00"/>
    <d v="2025-10-31T00:00:00"/>
    <s v="0020-01"/>
    <d v="2025-10-29T00:00:00"/>
    <n v="12"/>
    <s v="CONTRATO DE PRESTACION DE SERVICIOS"/>
    <s v="363-20251"/>
    <s v="12 - CONTRATO DE PRESTACION DE SERVICIOS"/>
    <n v="63"/>
    <s v="ORDENES DE PAGO"/>
    <n v="1814"/>
    <n v="1851"/>
    <s v="144516 - Adición y prorroga al contrato CPS-363-2025 por 4 meses y 8 días, cuyo objeto es,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CDP a solicitud expresa del Ordenador del Gasto mediante SIPSE 144516, recibido el 29 de octubre de 2025. Se expide CRP mediante memorando 20257020028783, recibido el 29 de octubre de 2025."/>
    <s v="O23011745992024228901000"/>
    <s v="Movilidad para Sumapaz"/>
    <n v="900271666"/>
    <s v="IMPORTADORA IC COLOMBIA S A S"/>
    <n v="0"/>
    <n v="0"/>
    <n v="2234093044"/>
    <n v="0"/>
    <n v="2234093044"/>
    <x v="1"/>
    <s v="Intervenir 40 Kilómetros-carril de malla vial rural con acciones de construcción y/o conservación"/>
    <s v="144516"/>
    <n v="1"/>
    <s v="4 - Bogotá ordena su territorio y avanza en su acción climática"/>
    <s v="26 - Movilidad Sostenible"/>
  </r>
  <r>
    <n v="2025"/>
    <x v="9"/>
    <d v="2025-01-01T00:00:00"/>
    <d v="2025-10-31T00:00:00"/>
    <s v="0020-01"/>
    <d v="2025-10-29T00:00:00"/>
    <n v="145"/>
    <s v="CONTRATO DE PRESTACION DE SERVICIOS PROFESIONALES"/>
    <s v="508-2025"/>
    <s v="145 - CONTRATO DE PRESTACION DE SERVICIOS PROFESIONALES"/>
    <n v="63"/>
    <s v="ORDENES DE PAGO"/>
    <n v="1750"/>
    <n v="1852"/>
    <s v="141261 - Prestar servicios profesionales para adelantar la formulación de proyectos turísticos y articulación comunitaria para fortalecer la reconciliación, la sostenibilidad económica y el tejido social. 2319. Se expide CDP a solicitud expresa del Ordenador del Gasto, mediante SIPSE 141261 y certificado de No existencia 63520 del 10 de octubre de 2025, recibido el 14 de octubre de 2025. Se expide CRP mediante memorando 20257020028693, recibido el 29 de octubre de 2025."/>
    <s v="O23011745992024231901000"/>
    <s v="Atención a víctimas en Sumapaz"/>
    <n v="1022433066"/>
    <s v="LINA MARIA GRANADA MONROY"/>
    <n v="0"/>
    <n v="0"/>
    <n v="15000000"/>
    <n v="0"/>
    <n v="15000000"/>
    <x v="19"/>
    <s v="Realizar 8 procesos de fortalecimiento de habilidades y capacidades de la población víctima del conflicto armado o excombatientes para promover su participación en los diferentes escenarios."/>
    <s v="141261"/>
    <n v="2"/>
    <s v="2 - Bogotá confía en su bien-estar"/>
    <s v="13 - Bogotá, un territorio de paz y reconciliación en donde todos puedan volver a empezar"/>
  </r>
  <r>
    <n v="2025"/>
    <x v="9"/>
    <d v="2025-01-01T00:00:00"/>
    <d v="2025-10-31T00:00:00"/>
    <s v="0020-01"/>
    <d v="2025-10-29T00:00:00"/>
    <n v="145"/>
    <s v="CONTRATO DE PRESTACION DE SERVICIOS PROFESIONALES"/>
    <s v="526-2025"/>
    <s v="145 - CONTRATO DE PRESTACION DE SERVICIOS PROFESIONALES"/>
    <n v="63"/>
    <s v="ORDENES DE PAGO"/>
    <n v="1732"/>
    <n v="1853"/>
    <s v="138180 - Prestación de servicios profesionales especializados para la estructuración y gestión de los procesos y procedimientos contractuales jurídicos; así como, los trámites y actuaciones administrativas que sean asignada 2327.Se expide a solicitud expresa del Ordenador del Gasto mediante SIPSE 138180, con certificado de No existencia 62610 del 28 de agosto de 2025&lt;(&gt;,&lt;)&gt; recibido el 06 de octubre de 2025. Se expide CRP mediante memorando 20257020028593, recibido el 29 de octubre de 2025."/>
    <s v="O23011745992024232701000"/>
    <s v="Fortalecimiento Institucional y sedes administrativas"/>
    <n v="1032441853"/>
    <s v="CAROLINA  MORRIS PRIETO"/>
    <n v="0"/>
    <n v="0"/>
    <n v="35268000"/>
    <n v="0"/>
    <n v="35268000"/>
    <x v="0"/>
    <s v="Realizar 4 estrategias de fortalecimiento institucional (una por vigencia)."/>
    <s v="138180"/>
    <n v="2"/>
    <s v="5 - Bogotá confía en su gobierno"/>
    <s v="33 - Fortalecimiento institucional para un gobierno confiable"/>
  </r>
  <r>
    <n v="2025"/>
    <x v="9"/>
    <d v="2025-01-01T00:00:00"/>
    <d v="2025-10-31T00:00:00"/>
    <s v="0020-01"/>
    <d v="2025-10-29T00:00:00"/>
    <n v="145"/>
    <s v="CONTRATO DE PRESTACION DE SERVICIOS PROFESIONALES"/>
    <s v="509-2025"/>
    <s v="145 - CONTRATO DE PRESTACION DE SERVICIOS PROFESIONALES"/>
    <n v="63"/>
    <s v="ORDENES DE PAGO"/>
    <n v="1749"/>
    <n v="1854"/>
    <s v="141088 - Prestar sus servicios profesionales para apoyo a la gestión de seguridad de la información, al Administrador y usuario final de la red de sistemas y tecnología e información de la Alcaldía Local. 2327. Se expide CDP a solicitud expresa del Ordenador del Gasto, mediante SIPSE 141088 y certificado de No existencia 63519 del 10 de octubre de 2025, recibido el 14 de octubre de 2025. Se expide CRP mediante memorando 20257020028703, recibido el 29 de octubre de 2025."/>
    <s v="O23011745992024232701000"/>
    <s v="Fortalecimiento Institucional y sedes administrativas"/>
    <n v="52783714"/>
    <s v="MARTHA PATRICIA MATEUS GONZALEZ"/>
    <n v="0"/>
    <n v="0"/>
    <n v="15000000"/>
    <n v="0"/>
    <n v="15000000"/>
    <x v="0"/>
    <s v="Realizar 4 estrategias de fortalecimiento institucional (una por vigencia)."/>
    <s v="141088"/>
    <n v="2"/>
    <s v="5 - Bogotá confía en su gobierno"/>
    <s v="33 - Fortalecimiento institucional para un gobierno confiable"/>
  </r>
  <r>
    <n v="2025"/>
    <x v="9"/>
    <d v="2025-01-01T00:00:00"/>
    <d v="2025-10-31T00:00:00"/>
    <s v="0020-01"/>
    <d v="2025-10-30T00:00:00"/>
    <n v="73"/>
    <s v="CONTRATO DE OBRA PUBLICA"/>
    <s v="536-2025"/>
    <s v="73 - CONTRATO DE OBRA PUBLICA"/>
    <n v="62"/>
    <s v="ORDENES DE PAGO"/>
    <n v="1693"/>
    <n v="1855"/>
    <s v="142048 - El contrato que se pretende celebrar tendrá por objeto: Contratar, a monto agotable y con fórmula de reajuste, la realización de los diagnósticos y la ejecución de las obras, a precios unitarios, para el mejoramiento de las condiciones de habitabilidad de las viviendas rurales de la localidad de Sumapaz, priorizadas por FDRS, para la vigencia 2025. 2278. Se expide CRP mediante memorando 20257020028813, recibido el 29 de octubre de 2025."/>
    <s v="O23011745992024227801000"/>
    <s v="Mejoramiento de vivienda para la comunidad de Sumapaz"/>
    <n v="900710510"/>
    <s v="DAGAT INGENIERIA Y SERVICIOS SAS ESP"/>
    <n v="0"/>
    <n v="0"/>
    <n v="1744564051"/>
    <n v="0"/>
    <n v="1744564051"/>
    <x v="20"/>
    <s v="Mejorar 200 viviendas de interés social rurales."/>
    <s v="142048"/>
    <n v="1"/>
    <s v="4 - Bogotá ordena su territorio y avanza en su acción climática"/>
    <s v="31 - Acceso equitativo de vivienda urbana y rural"/>
  </r>
  <r>
    <n v="2025"/>
    <x v="9"/>
    <d v="2025-01-01T00:00:00"/>
    <d v="2025-10-31T00:00:00"/>
    <s v="0020-01"/>
    <d v="2025-10-30T00:00:00"/>
    <n v="145"/>
    <s v="CONTRATO DE PRESTACION DE SERVICIOS PROFESIONALES"/>
    <s v="525-2025"/>
    <s v="145 - CONTRATO DE PRESTACION DE SERVICIOS PROFESIONALES"/>
    <n v="62"/>
    <s v="ORDENES DE PAGO"/>
    <n v="1711"/>
    <n v="1856"/>
    <s v="141240 - Prestar servicios profesionales como Docente Deportivo para la formación integral y deportiva de las niñas, niños, adolescentes y apoyar los temas de recreación y deporte que se ejecute el Fondo de Desarrollo de Sumapaz. 2388. Se expide CDP a solicitud expresa del Ordenador del Gasto mediante SIPSE 141240 del 11 de septiembre de 2025, con certificado de no hay 62856 del 5 de septiembre de 2025. Se expide el CRP mediante memorando 20257020028793 recibido el 30 d octubre de 2025."/>
    <s v="O23011745992024238801000"/>
    <s v="Recreación y Deporte para Sumapaz"/>
    <n v="1069740374"/>
    <s v="JEISSON AUGUSTO CASTELLANOS SANABRIA"/>
    <n v="0"/>
    <n v="0"/>
    <n v="15000000"/>
    <n v="0"/>
    <n v="15000000"/>
    <x v="10"/>
    <s v="Capacitar 1000 personas en los campos deportivos o recreativos "/>
    <s v="141240"/>
    <n v="3"/>
    <s v="2 - Bogotá confía en su bien-estar"/>
    <s v="14 - Bogotá deportiva, recreativa, artística, patrimonial e intercultural"/>
  </r>
  <r>
    <n v="2025"/>
    <x v="9"/>
    <d v="2025-01-01T00:00:00"/>
    <d v="2025-10-31T00:00:00"/>
    <s v="0020-01"/>
    <d v="2025-10-30T00:00:00"/>
    <n v="145"/>
    <s v="CONTRATO DE PRESTACION DE SERVICIOS PROFESIONALES"/>
    <s v="533-2025"/>
    <s v="145 - CONTRATO DE PRESTACION DE SERVICIOS PROFESIONALES"/>
    <n v="62"/>
    <s v="ORDENES DE PAGO"/>
    <n v="1741"/>
    <n v="1857"/>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23, recibido el 30 de octubre de 2025"/>
    <s v="O23011745992024232701000"/>
    <s v="Fortalecimiento Institucional y sedes administrativas"/>
    <n v="1053344353"/>
    <s v="ROBIDSON GERARDO NIÑO RUIZ"/>
    <n v="0"/>
    <n v="0"/>
    <n v="12600000"/>
    <n v="0"/>
    <n v="12600000"/>
    <x v="0"/>
    <s v="Realizar 4 estrategias de fortalecimiento institucional (una por vigencia)."/>
    <s v="143161"/>
    <n v="2"/>
    <s v="5 - Bogotá confía en su gobierno"/>
    <s v="33 - Fortalecimiento institucional para un gobierno confiable"/>
  </r>
  <r>
    <n v="2025"/>
    <x v="9"/>
    <d v="2025-01-01T00:00:00"/>
    <d v="2025-10-31T00:00:00"/>
    <s v="0020-01"/>
    <d v="2025-10-30T00:00:00"/>
    <n v="145"/>
    <s v="CONTRATO DE PRESTACION DE SERVICIOS PROFESIONALES"/>
    <s v="518-2025"/>
    <s v="145 - CONTRATO DE PRESTACION DE SERVICIOS PROFESIONALES"/>
    <n v="62"/>
    <s v="ORDENES DE PAGO"/>
    <n v="1741"/>
    <n v="1858"/>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73, recibido el 30 de octubre de 2025"/>
    <s v="O23011745992024232701000"/>
    <s v="Fortalecimiento Institucional y sedes administrativas"/>
    <n v="16377907"/>
    <s v="OSCAR ANDRES CONTECHA PANIAGUA"/>
    <n v="0"/>
    <n v="0"/>
    <n v="12600000"/>
    <n v="0"/>
    <n v="12600000"/>
    <x v="0"/>
    <s v="Realizar 4 estrategias de fortalecimiento institucional (una por vigencia)."/>
    <s v="143161"/>
    <n v="2"/>
    <s v="5 - Bogotá confía en su gobierno"/>
    <s v="33 - Fortalecimiento institucional para un gobierno confiable"/>
  </r>
  <r>
    <n v="2025"/>
    <x v="9"/>
    <d v="2025-01-01T00:00:00"/>
    <d v="2025-10-31T00:00:00"/>
    <s v="0020-01"/>
    <d v="2025-10-30T00:00:00"/>
    <n v="145"/>
    <s v="CONTRATO DE PRESTACION DE SERVICIOS PROFESIONALES"/>
    <s v="524-2025"/>
    <s v="145 - CONTRATO DE PRESTACION DE SERVICIOS PROFESIONALES"/>
    <n v="62"/>
    <s v="ORDENES DE PAGO"/>
    <n v="1722"/>
    <n v="1859"/>
    <s v="141064 - Prestar servicios profesionales de apoyo y articulación interinstitucional para la gestión territorial, la participación ciudadana, la convivencia, la seguridad humana, la prevención de conflictos, la promoción de los derechos humanos y el diálogo social, en el marco del proyecto Por una Mejor Convivencia en Sumapaz. 2230. Se expide el CDP a solicitud expresa del Ordenador del Gasto mediante SIPSE 141064, con certificado de no existencia 63073 del 13 de septiembre de 2025, recibido el 19 de septiembre de 2025. Se expide CRP mediante memorando 20257020028883, recibido el 30 de octubre de 2025"/>
    <s v="O23011745992024223001000"/>
    <s v="Por una mejor convivencia en Sumapaz"/>
    <n v="1023885471"/>
    <s v="LYDA MAYERLY PEÑA CASTILLO"/>
    <n v="0"/>
    <n v="0"/>
    <n v="15000000"/>
    <n v="0"/>
    <n v="15000000"/>
    <x v="7"/>
    <s v="Implementar 16 iniciativas de convivencia con participación de la ciudadanía"/>
    <s v="141064"/>
    <n v="2"/>
    <s v="1 - Bogotá avanza en su seguridad"/>
    <s v="1 - Diálogo social y cultura ciudadana para la convivencia pacifica y la recuperación de la confianza"/>
  </r>
  <r>
    <n v="2025"/>
    <x v="9"/>
    <d v="2025-01-01T00:00:00"/>
    <d v="2025-10-31T00:00:00"/>
    <s v="0020-01"/>
    <d v="2025-10-30T00:00:00"/>
    <n v="145"/>
    <s v="CONTRATO DE PRESTACION DE SERVICIOS PROFESIONALES"/>
    <s v="530-2025"/>
    <s v="145 - CONTRATO DE PRESTACION DE SERVICIOS PROFESIONALES"/>
    <n v="62"/>
    <s v="ORDENES DE PAGO"/>
    <n v="1741"/>
    <n v="1860"/>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93, recibido el 30 de octubre de 2025"/>
    <s v="O23011745992024232701000"/>
    <s v="Fortalecimiento Institucional y sedes administrativas"/>
    <n v="1026295315"/>
    <s v="JUAN DAVID GONZALEZ PIRAZAN"/>
    <n v="0"/>
    <n v="0"/>
    <n v="12600000"/>
    <n v="0"/>
    <n v="12600000"/>
    <x v="0"/>
    <s v="Realizar 4 estrategias de fortalecimiento institucional (una por vigencia)."/>
    <s v="143161"/>
    <n v="2"/>
    <s v="5 - Bogotá confía en su gobierno"/>
    <s v="33 - Fortalecimiento institucional para un gobierno confiable"/>
  </r>
  <r>
    <n v="2025"/>
    <x v="9"/>
    <d v="2025-01-01T00:00:00"/>
    <d v="2025-10-31T00:00:00"/>
    <s v="0020-01"/>
    <d v="2025-10-31T00:00:00"/>
    <n v="145"/>
    <s v="CONTRATO DE PRESTACION DE SERVICIOS PROFESIONALES"/>
    <s v="517-2025"/>
    <s v="145 - CONTRATO DE PRESTACION DE SERVICIOS PROFESIONALES"/>
    <n v="61"/>
    <s v="ORDENES DE PAGO"/>
    <n v="1739"/>
    <n v="1861"/>
    <s v="143117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7 y certificado de No existencia 63459 del 08 de octubre de 2025, recibido el 10 de octubre de 2025.Se expide CRP mediante memorando 20257020028933, recibido el 31 de octubre de 2025."/>
    <s v="O23011745992024232701000"/>
    <s v="Fortalecimiento Institucional y sedes administrativas"/>
    <n v="52777050"/>
    <s v="MIRYAN CRISTINA PARRA DUQUE"/>
    <n v="0"/>
    <n v="0"/>
    <n v="10530000"/>
    <n v="0"/>
    <n v="10530000"/>
    <x v="0"/>
    <s v="Realizar 4 estrategias de fortalecimiento institucional (una por vigencia)."/>
    <s v="143117"/>
    <n v="2"/>
    <s v="5 - Bogotá confía en su gobierno"/>
    <s v="33 - Fortalecimiento institucional para un gobierno confiable"/>
  </r>
  <r>
    <n v="2025"/>
    <x v="9"/>
    <d v="2025-01-01T00:00:00"/>
    <d v="2025-10-31T00:00:00"/>
    <s v="0020-01"/>
    <d v="2025-10-31T00:00:00"/>
    <n v="145"/>
    <s v="CONTRATO DE PRESTACION DE SERVICIOS PROFESIONALES"/>
    <s v="515-2025"/>
    <s v="145 - CONTRATO DE PRESTACION DE SERVICIOS PROFESIONALES"/>
    <n v="61"/>
    <s v="ORDENES DE PAGO"/>
    <n v="1751"/>
    <n v="1862"/>
    <s v="143114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4 y certificado de No existencia 63490 del 9 de octubre de 2025, recibido el 14 de octubre de 2025. Se expide CRP mediante memorando 20257020028923, recibido el 31 de octubre de 2025."/>
    <s v="O23011745992024232701000"/>
    <s v="Fortalecimiento Institucional y sedes administrativas"/>
    <n v="1055963762"/>
    <s v="MONICA YAQUELINE GONZALEZ CASTAÑEDA"/>
    <n v="0"/>
    <n v="0"/>
    <n v="14040000"/>
    <n v="0"/>
    <n v="14040000"/>
    <x v="0"/>
    <s v="Realizar 4 estrategias de fortalecimiento institucional (una por vigencia)."/>
    <s v="143114"/>
    <n v="2"/>
    <s v="5 - Bogotá confía en su gobierno"/>
    <s v="33 - Fortalecimiento institucional para un gobierno confiable"/>
  </r>
  <r>
    <n v="2025"/>
    <x v="9"/>
    <d v="2025-01-01T00:00:00"/>
    <d v="2025-10-31T00:00:00"/>
    <s v="0020-01"/>
    <d v="2025-10-31T00:00:00"/>
    <n v="145"/>
    <s v="CONTRATO DE PRESTACION DE SERVICIOS PROFESIONALES"/>
    <s v="538-2025"/>
    <s v="145 - CONTRATO DE PRESTACION DE SERVICIOS PROFESIONALES"/>
    <n v="61"/>
    <s v="ORDENES DE PAGO"/>
    <n v="1810"/>
    <n v="1863"/>
    <s v="144135 - Prestar los servicios profesionales jurídicos para apoyar los asuntos precontractuales, contractuales y post-contractuales del área de Gestión de Desarrollo Local de la Alcaldía Local de Sumapaz. 2327. Se expide CDP a solicitud expresa del Ordenador del Gasto, mediante SIPSE 144135 y certificado de No existencia 63741 del 22 de octubre de 2025, recibido el 28 de octubre de 2025. Se expide CRP mediante memorando 20257020028993, recibido el 31 de octubre de 2025."/>
    <s v="O23011745992024232701000"/>
    <s v="Fortalecimiento Institucional y sedes administrativas"/>
    <n v="1014261209"/>
    <s v="LEIDY MILENA MONTAÑA GUTIERREZ"/>
    <n v="0"/>
    <n v="0"/>
    <n v="14040000"/>
    <n v="0"/>
    <n v="14040000"/>
    <x v="0"/>
    <s v="Realizar 4 estrategias de fortalecimiento institucional (una por vigencia)."/>
    <s v="144135"/>
    <n v="2"/>
    <s v="5 - Bogotá confía en su gobierno"/>
    <s v="33 - Fortalecimiento institucional para un gobierno confiable"/>
  </r>
  <r>
    <n v="2025"/>
    <x v="9"/>
    <d v="2025-01-01T00:00:00"/>
    <d v="2025-10-31T00:00:00"/>
    <s v="0020-01"/>
    <d v="2025-10-31T00:00:00"/>
    <n v="145"/>
    <s v="CONTRATO DE PRESTACION DE SERVICIOS PROFESIONALES"/>
    <s v="529-2025"/>
    <s v="145 - CONTRATO DE PRESTACION DE SERVICIOS PROFESIONALES"/>
    <n v="61"/>
    <s v="ORDENES DE PAGO"/>
    <n v="1791"/>
    <n v="1864"/>
    <s v="143271 - Prestar los servicios profesionales especializados para la estructuración y gestión de los procesos y procedimientos contractuales jurídicos, así como los trámites y actuaciones administrativas que sean asignadas. 2327. Se expide CDP a solicitud expresa del Ordenador del Gasto, mediante SIPSE 143271 y certificado de No existencia 63748 del 22 de octubre de 2025, recibido el 24 de octubre de 2025. Se expide CRP mediante memorando 20257020028913, recibido el 31 de octubre de 2025."/>
    <s v="O23011745992024232701000"/>
    <s v="Fortalecimiento Institucional y sedes administrativas"/>
    <n v="1022992140"/>
    <s v="JENY MARCELA REINA WILCHES"/>
    <n v="0"/>
    <n v="0"/>
    <n v="17634000"/>
    <n v="0"/>
    <n v="17634000"/>
    <x v="0"/>
    <s v="Realizar 4 estrategias de fortalecimiento institucional (una por vigencia)."/>
    <s v="143271"/>
    <n v="2"/>
    <s v="5 - Bogotá confía en su gobierno"/>
    <s v="33 - Fortalecimiento institucional para un gobierno confiable"/>
  </r>
  <r>
    <n v="2025"/>
    <x v="9"/>
    <d v="2025-01-01T00:00:00"/>
    <d v="2025-10-31T00:00:00"/>
    <s v="0020-01"/>
    <d v="2025-10-31T00:00:00"/>
    <n v="145"/>
    <s v="CONTRATO DE PRESTACION DE SERVICIOS PROFESIONALES"/>
    <s v="535-2025"/>
    <s v="145 - CONTRATO DE PRESTACION DE SERVICIOS PROFESIONALES"/>
    <n v="61"/>
    <s v="ORDENES DE PAGO"/>
    <n v="1741"/>
    <n v="1865"/>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903, recibido el 31 de octubre de 2025."/>
    <s v="O23011745992024232701000"/>
    <s v="Fortalecimiento Institucional y sedes administrativas"/>
    <n v="1020755846"/>
    <s v="DIANA MARCELA TORRENTE QUINTERO"/>
    <n v="0"/>
    <n v="0"/>
    <n v="12600000"/>
    <n v="0"/>
    <n v="12600000"/>
    <x v="0"/>
    <s v="Realizar 4 estrategias de fortalecimiento institucional (una por vigencia)."/>
    <s v="143161"/>
    <n v="2"/>
    <s v="5 - Bogotá confía en su gobierno"/>
    <s v="33 - Fortalecimiento institucional para un gobierno confiable"/>
  </r>
  <r>
    <n v="2025"/>
    <x v="9"/>
    <d v="2025-01-01T00:00:00"/>
    <d v="2025-10-31T00:00:00"/>
    <s v="0020-01"/>
    <d v="2025-10-31T00:00:00"/>
    <n v="148"/>
    <s v="CONTRATO DE PRESTACION DE SERVICIOS DE APOYO A LA GESTION"/>
    <s v="537-2025"/>
    <s v="148 - CONTRATO DE PRESTACION DE SERVICIOS DE APOYO A LA GESTION"/>
    <n v="61"/>
    <s v="ORDENES DE PAGO"/>
    <n v="1707"/>
    <n v="1866"/>
    <s v="141224 - Prestar sus servicios de apoyo en el desarrollo de las actividades de campo requeridas en los proyectos de restauración ecológica y residuos sólidos de localidad de Sumapaz. 2682. Se expide a solicitud expresa del Ordenador del gasto mediante SIPSE 141224, con una certificación de existencia 62792 del 7 de septiembre de 2025, recibido el 11 de septiembre de 2025. Se expide CRP mediante memorando 20257020029003, recibido el 31 de octubre de 2025."/>
    <s v="O23011745992024268201000"/>
    <s v="Restauración ecológica urbana y/o rural"/>
    <n v="88272763"/>
    <s v="CARLOS ANDRES GUTIERREZ CARRERO"/>
    <n v="0"/>
    <n v="0"/>
    <n v="4000000"/>
    <n v="0"/>
    <n v="4000000"/>
    <x v="18"/>
    <s v="Lograr 16 hectáreas en proceso de restauración ecológica"/>
    <s v="141224"/>
    <n v="2"/>
    <s v="4 - Bogotá ordena su territorio y avanza en su acción climática"/>
    <s v="25 - Aumento de la resiliencia al cambio climático y reducción de la vulnerabilidad"/>
  </r>
  <r>
    <n v="2025"/>
    <x v="10"/>
    <d v="2025-01-01T00:00:00"/>
    <d v="2025-11-30T00:00:00"/>
    <s v="0020-01"/>
    <d v="2025-11-05T00:00:00"/>
    <n v="145"/>
    <s v="CONTRATO DE PRESTACION DE SERVICIOS PROFESIONALES"/>
    <s v="542-2025"/>
    <s v="145 - CONTRATO DE PRESTACION DE SERVICIOS PROFESIONALES"/>
    <n v="56"/>
    <s v="ORDENES DE PAGO"/>
    <n v="1788"/>
    <n v="1867"/>
    <s v="143173 - Prestar los servicios profesionales en el manejo, validación y actualización de la información de los aplicativos institucionales de seguimiento de los proyectos de inversión del Fondo de Desarrollo Rural de Sumapaz. 2327. Se expide CDP a solicitud expresa del Ordenador del Gasto, mediante SIPSE 143173 y certificado de No existencia 63747 del 22 de octubre de 2025, recibido el 24 de octubre de 2025. Se expide CRP mediante memorando 20257020029083&lt;(&gt;,&lt;)&gt; recibido el 05 de noviembre de 2025."/>
    <s v="O23011745992024232701000"/>
    <s v="Fortalecimiento Institucional y sedes administrativas"/>
    <n v="80016995"/>
    <s v="JHOJAN ANDRES CASTAÑEDA SANCHEZ"/>
    <n v="0"/>
    <n v="0"/>
    <n v="14000000"/>
    <n v="0"/>
    <n v="14000000"/>
    <x v="0"/>
    <s v="Realizar 4 estrategias de fortalecimiento institucional (una por vigencia)."/>
    <s v="143173"/>
    <n v="2"/>
    <s v="5 - Bogotá confía en su gobierno"/>
    <s v="33 - Fortalecimiento institucional para un gobierno confiable"/>
  </r>
  <r>
    <n v="2025"/>
    <x v="10"/>
    <d v="2025-01-01T00:00:00"/>
    <d v="2025-11-30T00:00:00"/>
    <s v="0020-01"/>
    <d v="2025-11-05T00:00:00"/>
    <n v="145"/>
    <s v="CONTRATO DE PRESTACION DE SERVICIOS PROFESIONALES"/>
    <s v="534-2025"/>
    <s v="145 - CONTRATO DE PRESTACION DE SERVICIOS PROFESIONALES"/>
    <n v="56"/>
    <s v="ORDENES DE PAGO"/>
    <n v="1745"/>
    <n v="1868"/>
    <s v="143320 - Prestar sus servicios como profesional de apoyo a la gestión, para dar respuesta a derechos de petición y demás requerimientos relacionados con los procesos contractuales del Fondo de Desarrollo Rural de Sumapaz. 2327. Se expide CDP a solicitud expresa del Ordenador del Gasto, mediante SIPSE 143320 y certificado de No existencia 63445 del 07 de octubre de 2025, recibido el 10 de octubre de 2025. Se expide CRP mediante memorando 20257020029063, recibido el 05 de noviembre de 2025."/>
    <s v="O23011745992024232701000"/>
    <s v="Fortalecimiento Institucional y sedes administrativas"/>
    <n v="1020802394"/>
    <s v="JESSICA JULIETH CARDONA JARAMILLO"/>
    <n v="0"/>
    <n v="0"/>
    <n v="11520000"/>
    <n v="0"/>
    <n v="11520000"/>
    <x v="0"/>
    <s v="Realizar 4 estrategias de fortalecimiento institucional (una por vigencia)."/>
    <s v="143320"/>
    <n v="2"/>
    <s v="5 - Bogotá confía en su gobierno"/>
    <s v="33 - Fortalecimiento institucional para un gobierno confiable"/>
  </r>
  <r>
    <n v="2025"/>
    <x v="10"/>
    <d v="2025-01-01T00:00:00"/>
    <d v="2025-11-30T00:00:00"/>
    <s v="0020-01"/>
    <d v="2025-11-05T00:00:00"/>
    <n v="145"/>
    <s v="CONTRATO DE PRESTACION DE SERVICIOS PROFESIONALES"/>
    <s v="543-2025"/>
    <s v="145 - CONTRATO DE PRESTACION DE SERVICIOS PROFESIONALES"/>
    <n v="44"/>
    <s v="ORDENES DE PAGO"/>
    <n v="1766"/>
    <n v="1869"/>
    <s v="143318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18 y certificado de No existencia 63618 del 14 de octubre de 2025, recibido el 16 de octubre de 2025. Se expide CRP mediante memorando 20257020029103&lt;(&gt;,&lt;)&gt; recibido el 05 de noviembre de 2025."/>
    <s v="O23011745992024228901000"/>
    <s v="Movilidad para Sumapaz"/>
    <n v="1015443462"/>
    <s v="JUAN SEBASTIAN JARAMILLO GAITAN"/>
    <n v="0"/>
    <n v="0"/>
    <n v="10500000"/>
    <n v="0"/>
    <n v="10500000"/>
    <x v="1"/>
    <s v="Intervenir 40 Kilómetros-carril de malla vial rural con acciones de construcción y/o conservación"/>
    <s v="143318"/>
    <n v="1"/>
    <s v="4 - Bogotá ordena su territorio y avanza en su acción climática"/>
    <s v="26 - Movilidad Sostenible"/>
  </r>
  <r>
    <n v="2025"/>
    <x v="10"/>
    <d v="2025-01-01T00:00:00"/>
    <d v="2025-11-30T00:00:00"/>
    <s v="0020-01"/>
    <d v="2025-11-05T00:00:00"/>
    <n v="145"/>
    <s v="CONTRATO DE PRESTACION DE SERVICIOS PROFESIONALES"/>
    <s v="544-2025"/>
    <s v="145 - CONTRATO DE PRESTACION DE SERVICIOS PROFESIONALES"/>
    <n v="56"/>
    <s v="ORDENES DE PAGO"/>
    <n v="1767"/>
    <n v="1870"/>
    <s v="143319 - Prestar los servicios profesionales para apoyar administrativamente la gestión contractual y al despacho de la Alcaldía Local de Sumapaz, en el seguimiento y ejecución del Plan de Gestión. 2327. Se expide CDP a solicitud expresa del Ordenador del Gasto, mediante SIPSE 143248 y certificado de No existencia 63610-63609 del 14 de octubre de 2025, recibido el 16 de octubre de 2025. Se expide CRP mediante memorando  20257020029113&lt;(&gt;,&lt;)&gt; recibido el 05 de noviembre de 2025."/>
    <s v="O23011745992024232701000"/>
    <s v="Fortalecimiento Institucional y sedes administrativas"/>
    <n v="1010199748"/>
    <s v="GISSELLA PAOLA SALAZAR RAMOS"/>
    <n v="0"/>
    <n v="0"/>
    <n v="12600000"/>
    <n v="0"/>
    <n v="12600000"/>
    <x v="0"/>
    <s v="Realizar 4 estrategias de fortalecimiento institucional (una por vigencia)."/>
    <s v="143319"/>
    <n v="2"/>
    <s v="5 - Bogotá confía en su gobierno"/>
    <s v="33 - Fortalecimiento institucional para un gobierno confiable"/>
  </r>
  <r>
    <n v="2025"/>
    <x v="10"/>
    <d v="2025-01-01T00:00:00"/>
    <d v="2025-11-30T00:00:00"/>
    <s v="0020-01"/>
    <d v="2025-11-05T00:00:00"/>
    <n v="145"/>
    <s v="CONTRATO DE PRESTACION DE SERVICIOS PROFESIONALES"/>
    <s v="541-2025"/>
    <s v="145 - CONTRATO DE PRESTACION DE SERVICIOS PROFESIONALES"/>
    <n v="56"/>
    <s v="ORDENES DE PAGO"/>
    <n v="1742"/>
    <n v="1871"/>
    <s v="143183 - Prestar los servicios profesionales especializados para apoyar la planeación, seguimiento, ejecución y control de los proyectos ambientales y de desarrollo rural sostenible, del fondo de desarrollo rural de Sumapaz. 2671. Se expide CDP a solicitud expresa del Ordenador del Gasto, mediante SIPSE 143183 y certificado de No existencia 63453 del 07 de octubre de 2025, recibido el 10 de octubre de 2025. Se expide CRP mediante memorando 20257020029183&lt;(&gt;,&lt;)&gt; recibido el 05 de noviembre de 2025."/>
    <s v="O23011745992024267101000"/>
    <s v="Asistencia técnica agropecuaria y educación ambiental en la localidad de Sumapaz"/>
    <n v="1024564835"/>
    <s v="JULIETH ALEJANDRA MUÑOZ ROMERO"/>
    <n v="0"/>
    <n v="0"/>
    <n v="17000000"/>
    <n v="0"/>
    <n v="17000000"/>
    <x v="2"/>
    <s v="Apoyar 500 predios rurales con buenas prácticas agropecuarias y ambientales que fortalezcan la protección a coberturas vegetales y recurso hídrico"/>
    <s v="143183"/>
    <n v="3"/>
    <s v="4 - Bogotá ordena su territorio y avanza en su acción climática"/>
    <s v="25 - Aumento de la resiliencia al cambio climático y reducción de la vulnerabilidad"/>
  </r>
  <r>
    <n v="2025"/>
    <x v="10"/>
    <d v="2025-01-01T00:00:00"/>
    <d v="2025-11-30T00:00:00"/>
    <s v="0020-01"/>
    <d v="2025-11-05T00:00:00"/>
    <n v="145"/>
    <s v="CONTRATO DE PRESTACION DE SERVICIOS PROFESIONALES"/>
    <s v="527-2025"/>
    <s v="145 - CONTRATO DE PRESTACION DE SERVICIOS PROFESIONALES"/>
    <n v="45"/>
    <s v="ORDENES DE PAGO"/>
    <n v="1764"/>
    <n v="1872"/>
    <s v="143295 - Prestar los servicios profesionales especializados para gestionar los proyectos de inversión de infraestructura vial, que se ejecutan con los recursos del Fondo de Desarrollo Rural de Sumapaz. 2289. Se expide CDP a solicitud expresa del Ordenador del Gasto, mediante SIPSE 143295 y certificado de No existencia 63620 del 14 de octubre de 2025, recibido el 16 de octubre de 2025. Se expide CRP mediante memorando  0257020029193&lt;(&gt;,&lt;)&gt; recibido el 05 de noviembre de 2025."/>
    <s v="O23011745992024228901000"/>
    <s v="Movilidad para Sumapaz"/>
    <n v="12194109"/>
    <s v="FREDY  SILVA VARGAS"/>
    <n v="0"/>
    <n v="0"/>
    <n v="15000000"/>
    <n v="0"/>
    <n v="15000000"/>
    <x v="1"/>
    <s v="Intervenir 40 Kilómetros-carril de malla vial rural con acciones de construcción y/o conservación"/>
    <s v="143295"/>
    <n v="1"/>
    <s v="4 - Bogotá ordena su territorio y avanza en su acción climática"/>
    <s v="26 - Movilidad Sostenible"/>
  </r>
  <r>
    <n v="2025"/>
    <x v="10"/>
    <d v="2025-01-01T00:00:00"/>
    <d v="2025-11-30T00:00:00"/>
    <s v="0020-01"/>
    <d v="2025-11-05T00:00:00"/>
    <n v="43"/>
    <s v="CONTRATO DE INTERVENTORIA"/>
    <s v="377-2025"/>
    <s v="43 - CONTRATO DE INTERVENTORIA"/>
    <n v="56"/>
    <s v="ORDENES DE PAGO"/>
    <n v="1327"/>
    <n v="1873"/>
    <s v="135047 - El contrato que se pretende celebrar tendrá por objeto, realizar la interventoría técnica, administrativa, financiera, ambiental, SST, social y jurídica, que resulte del proceso licitatorio cuyo objeto es: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2613. Se expide el CDP a solicitud expresa del ordenador del gasto mediante sipse 135047, recibido el 23 de julio de 2025. Se expide el CRP mediante memorando 20257020029073, recibido el 5 de noviembre de 2025."/>
    <s v="O23011745992024261301000"/>
    <s v="Manejo de emergencias y mitigación del riesgo de desastres"/>
    <n v="901998605"/>
    <s v="CONSORCIO INTER BIORECUPERACION"/>
    <n v="0"/>
    <n v="0"/>
    <n v="596256377"/>
    <n v="0"/>
    <n v="596256377"/>
    <x v="4"/>
    <s v="Realizar 40 obras de mitigación y/u obras de mitigación existentes con mantenimiento"/>
    <s v="135047"/>
    <n v="2"/>
    <s v="4 - Bogotá ordena su territorio y avanza en su acción climática"/>
    <s v="27 - Gestión del riesgo de desastres para un territorio seguro"/>
  </r>
  <r>
    <n v="2025"/>
    <x v="10"/>
    <d v="2025-01-01T00:00:00"/>
    <d v="2025-11-30T00:00:00"/>
    <s v="0020-01"/>
    <d v="2025-11-06T00:00:00"/>
    <n v="21"/>
    <s v="CONVENIO INTERADMINISTRATIVO"/>
    <s v="545-2025"/>
    <s v="21 - CONVENIO INTERADMINISTRATIVO"/>
    <n v="55"/>
    <s v="ORDENES DE PAGO"/>
    <n v="1785"/>
    <n v="1874"/>
    <s v="144243 - El Convenio que se pretende celebrar tendrá por objeto, Aunar esfuerzos técnicos, administrativos y financieros para capacitar a la comunidad Sumapaceña de manera adecuada en la atención de los eventos de emergencia y desastres derivados de los cuatro escenarios de riesgo Caracterizados en la Localidad de Sumapaz. 2613. Se expide CDP a solicitud expresa del Ordenador del Gasto mediante SIPSE 144243, recibido el 23 de octubre de 2025.Se expide el CRP mediante memorando 20257020029393, recibido el 6 de noviembre de 2025."/>
    <s v="O23011745992024261301000"/>
    <s v="Manejo de emergencias y mitigación del riesgo de desastres"/>
    <n v="899999717"/>
    <s v="DEFENSA CIVIL COLOMBIANA"/>
    <n v="0"/>
    <n v="0"/>
    <n v="120000000"/>
    <n v="0"/>
    <n v="120000000"/>
    <x v="4"/>
    <s v="Realizar 12 acciones efectivas para el fortalecimiento de las capacidades locales en torno a la gestión del riesgo"/>
    <s v="144243"/>
    <n v="1"/>
    <s v="4 - Bogotá ordena su territorio y avanza en su acción climática"/>
    <s v="27 - Gestión del riesgo de desastres para un territorio seguro"/>
  </r>
  <r>
    <n v="2025"/>
    <x v="10"/>
    <d v="2025-01-01T00:00:00"/>
    <d v="2025-11-30T00:00:00"/>
    <s v="0020-01"/>
    <d v="2025-11-07T00:00:00"/>
    <n v="145"/>
    <s v="CONTRATO DE PRESTACION DE SERVICIOS PROFESIONALES"/>
    <s v="547-2025"/>
    <s v="145 - CONTRATO DE PRESTACION DE SERVICIOS PROFESIONALES"/>
    <n v="54"/>
    <s v="ORDENES DE PAGO"/>
    <n v="1773"/>
    <n v="1875"/>
    <s v="143743 - Prestar los servicios profesionales para apoyar los asuntos jurídicos en los procesos contractuales y post-contractuales y la gestión ambiental interna y externa de la Alcaldía Local de Sumapaz.2613. Se expide CDP a solicitud expresa del Ordenador del Gasto, mediante SIPSE 143743 y certificado de No existencia 63608 del 14 de octubre de 2025, recibido el 16 de octubre de 2025. Se expide el CRP mediante memorando 20257020029533, recibido el 7 de noviembre de 2025."/>
    <s v="O23011745992024261301000"/>
    <s v="Manejo de emergencias y mitigación del riesgo de desastres"/>
    <n v="1019088970"/>
    <s v="KAREN VIVIANA GONZALEZ ARIZA"/>
    <n v="0"/>
    <n v="0"/>
    <n v="12600000"/>
    <n v="0"/>
    <n v="12600000"/>
    <x v="4"/>
    <s v="Realizar 12 acciones efectivas para el fortalecimiento de las capacidades locales en torno a la gestión del riesgo"/>
    <s v="143743"/>
    <n v="1"/>
    <s v="4 - Bogotá ordena su territorio y avanza en su acción climática"/>
    <s v="27 - Gestión del riesgo de desastres para un territorio seguro"/>
  </r>
  <r>
    <n v="2025"/>
    <x v="10"/>
    <d v="2025-01-01T00:00:00"/>
    <d v="2025-11-30T00:00:00"/>
    <s v="0020-01"/>
    <d v="2025-11-07T00:00:00"/>
    <n v="145"/>
    <s v="CONTRATO DE PRESTACION DE SERVICIOS PROFESIONALES"/>
    <s v="549-2025"/>
    <s v="145 - CONTRATO DE PRESTACION DE SERVICIOS PROFESIONALES"/>
    <n v="54"/>
    <s v="ORDENES DE PAGO"/>
    <n v="1771"/>
    <n v="1876"/>
    <s v="143711 - Prestar los servicios profesionales para el fortalecimiento ambiental del servicio de asistencia técnica agropecuaria de la localidad de Sumapaz. 2671. Se expide CDP a solicitud expresa del Ordenador del Gasto, mediante SIPSE 143711 y certificado de No existencia 63605 del 14 de octubre de 2025, recibido el 16 de octubre de 2025. Se expide el CRP mediante memorando 20257020029553, recibido el 7 de noviembre de 2025."/>
    <s v="O23011745992024267101000"/>
    <s v="Asistencia técnica agropecuaria y educación ambiental en la localidad de Sumapaz"/>
    <n v="1018418402"/>
    <s v="JULIE PAULIN CARO FORERO"/>
    <n v="0"/>
    <n v="0"/>
    <n v="10500000"/>
    <n v="0"/>
    <n v="10500000"/>
    <x v="2"/>
    <s v="Apoyar 500 predios rurales con buenas prácticas agropecuarias y ambientales que fortalezcan la protección a coberturas vegetales y recurso hídrico"/>
    <s v="143711"/>
    <n v="3"/>
    <s v="4 - Bogotá ordena su territorio y avanza en su acción climática"/>
    <s v="25 - Aumento de la resiliencia al cambio climático y reducción de la vulnerabilidad"/>
  </r>
  <r>
    <n v="2025"/>
    <x v="10"/>
    <d v="2025-01-01T00:00:00"/>
    <d v="2025-11-30T00:00:00"/>
    <s v="0020-01"/>
    <d v="2025-11-07T00:00:00"/>
    <n v="148"/>
    <s v="CONTRATO DE PRESTACION DE SERVICIOS DE APOYO A LA GESTION"/>
    <s v="551-2025"/>
    <s v="148 - CONTRATO DE PRESTACION DE SERVICIOS DE APOYO A LA GESTION"/>
    <n v="54"/>
    <s v="ORDENES DE PAGO"/>
    <n v="1695"/>
    <n v="1877"/>
    <s v="140991 - Prestar los servicios de apoyo a la gestión en las labores administrativas y operativas que se requieran en el almacén del Fondo de Desarrollo Rural de Sumapaz. 2327. Se expide a solicitud expresa del Ordenador del gasto mediante SIPSE 140991, con una certificación de existencia 62888 del 7 de septiembre de 2025, recibido el 11 de septiembre de 2025. Se expide el CRP mediante memorando 20257020029583, recibido el 7 de noviembre de 2025."/>
    <s v="O23011745992024232701000"/>
    <s v="Fortalecimiento Institucional y sedes administrativas"/>
    <n v="1005754883"/>
    <s v="YUNEIDIS ALEXANDRA BARRERA RODRIGUEZ"/>
    <n v="0"/>
    <n v="0"/>
    <n v="6000000"/>
    <n v="0"/>
    <n v="6000000"/>
    <x v="0"/>
    <s v="Realizar 4 estrategias de fortalecimiento institucional (una por vigencia)."/>
    <s v="140991"/>
    <n v="2"/>
    <s v="5 - Bogotá confía en su gobierno"/>
    <s v="33 - Fortalecimiento institucional para un gobierno confiable"/>
  </r>
  <r>
    <n v="2025"/>
    <x v="10"/>
    <d v="2025-01-01T00:00:00"/>
    <d v="2025-11-30T00:00:00"/>
    <s v="0020-01"/>
    <d v="2025-11-07T00:00:00"/>
    <n v="21"/>
    <s v="CONVENIO INTERADMINISTRATIVO"/>
    <s v="554-2025"/>
    <s v="21 - CONVENIO INTERADMINISTRATIVO"/>
    <n v="54"/>
    <s v="ORDENES DE PAGO"/>
    <n v="1832"/>
    <n v="1878"/>
    <s v="136277 - El convenio que se pretende celebrar tendrá por objeto, aunar esfuerzos administrativos, técnicos y operativos para recibir, operar y hacer seguimiento a cinco centros de conectividad y cinco zonas wifi, instalados en el marco del convenio de regalías de conectividad, garantizando su funcionamiento y sostenibilidad en beneficio de las comunidades rurales de la localidad de Sumapaz. 2265.Se expide el CDP a solicitud expresa del Ordenador del gasto, mediante SIPSE 136277, recibido el 6 de noviembre de 2025. Se expide el CRP mediante memorando 20257020029773, recibido el 7 de noviembre de 2025."/>
    <s v="O23011745992024226501000"/>
    <s v="Fortaleciendo la Conectividad en Sumapaz"/>
    <n v="900156270"/>
    <s v="CORPORACION RED NACIONAL ACADEMICA DE TE CNOLOGIA AVANZADA RENATA"/>
    <n v="0"/>
    <n v="0"/>
    <n v="632448263"/>
    <n v="0"/>
    <n v="632448263"/>
    <x v="14"/>
    <s v="Operativizar 17 Centros de Acceso Comunitario en zonas rurales y/o apartadas y/o urbanas, con énfasis en Servicios TIC´s generados."/>
    <s v="136277"/>
    <n v="1"/>
    <s v="5 - Bogotá confía en su gobierno"/>
    <s v="35 - Bogotá ciudad Inteligente"/>
  </r>
  <r>
    <n v="2025"/>
    <x v="10"/>
    <d v="2025-01-01T00:00:00"/>
    <d v="2025-11-30T00:00:00"/>
    <s v="0020-01"/>
    <d v="2025-11-10T00:00:00"/>
    <n v="145"/>
    <s v="CONTRATO DE PRESTACION DE SERVICIOS PROFESIONALES"/>
    <s v="548-2025"/>
    <s v="145 - CONTRATO DE PRESTACION DE SERVICIOS PROFESIONALES"/>
    <n v="45"/>
    <s v="ORDENES DE PAGO"/>
    <n v="1818"/>
    <n v="1879"/>
    <s v="144286 - Prestar sus servicios profesionales como administrador de la Red de la Alcaldía Local de Sumapaz y realizar la actualización de los datos en los diferentes sistemas de información. 2327. Se expide CDP a solicitud expresa del Ordenador del Gasto, mediante SIPSE 144286 y certificado de No existencia 63848 del 29 de octubre de 2025, recibido el 30 de octubre de 2025. Se expide CRP mediante memorando 20257020029803&lt;(&gt;,&lt;)&gt; recibido el 10 de noviembre de 2025."/>
    <s v="O23011745992024232701000"/>
    <s v="Fortalecimiento Institucional y sedes administrativas"/>
    <n v="79854802"/>
    <s v="LEANDRO ADRIANO CASAS TORRES"/>
    <n v="0"/>
    <n v="0"/>
    <n v="11025000"/>
    <n v="0"/>
    <n v="11025000"/>
    <x v="0"/>
    <s v="Realizar 4 estrategias de fortalecimiento institucional (una por vigencia)."/>
    <s v="144286"/>
    <n v="2"/>
    <s v="5 - Bogotá confía en su gobierno"/>
    <s v="33 - Fortalecimiento institucional para un gobierno confiable"/>
  </r>
  <r>
    <n v="2025"/>
    <x v="10"/>
    <d v="2025-01-01T00:00:00"/>
    <d v="2025-11-30T00:00:00"/>
    <s v="0020-01"/>
    <d v="2025-11-10T00:00:00"/>
    <n v="145"/>
    <s v="CONTRATO DE PRESTACION DE SERVICIOS PROFESIONALES"/>
    <s v="550-2025"/>
    <s v="145 - CONTRATO DE PRESTACION DE SERVICIOS PROFESIONALES"/>
    <n v="51"/>
    <s v="ORDENES DE PAGO"/>
    <n v="1824"/>
    <n v="1880"/>
    <s v="144326 - Prestar sus servicios profesionales para apoyar al equipo de prensa y comunicaciones de la Alcaldía Local en la realización y publicación de contenidos de redes sociales y canales de divulgación digital (sitio web) de la Alcaldía local. 2327. Se expide CDP a solicitud expresa del Ordenador del Gasto, mediante SIPSE 144326 y certificado de No existencia 63813 del 27 de octubre de 2025, recibido el 30 de octubre de 2025. Se expide CRP mediante memorando 20257020029783&lt;(&gt;,&lt;)&gt; recibido el 10 de noviembre de 2025."/>
    <s v="O23011745992024232701000"/>
    <s v="Fortalecimiento Institucional y sedes administrativas"/>
    <n v="1013685604"/>
    <s v="CAMILA ALEJANDRA JIMENEZ DURAN"/>
    <n v="0"/>
    <n v="0"/>
    <n v="13000000"/>
    <n v="0"/>
    <n v="13000000"/>
    <x v="0"/>
    <s v="Realizar 4 estrategias de fortalecimiento institucional (una por vigencia)."/>
    <s v="144326"/>
    <n v="2"/>
    <s v="5 - Bogotá confía en su gobierno"/>
    <s v="33 - Fortalecimiento institucional para un gobierno confiable"/>
  </r>
  <r>
    <n v="2025"/>
    <x v="10"/>
    <d v="2025-01-01T00:00:00"/>
    <d v="2025-11-30T00:00:00"/>
    <s v="0020-01"/>
    <d v="2025-11-10T00:00:00"/>
    <n v="145"/>
    <s v="CONTRATO DE PRESTACION DE SERVICIOS PROFESIONALES"/>
    <s v="552-2025"/>
    <s v="145 - CONTRATO DE PRESTACION DE SERVICIOS PROFESIONALES"/>
    <n v="45"/>
    <s v="ORDENES DE PAGO"/>
    <n v="1823"/>
    <n v="1881"/>
    <s v="144311 - Prestar los servicios profesionales para apoyar jurídicamente las auditorias generadas por los entes de control y temas relacionados con planes de mejoramiento de la Alcaldía Local de Sumapaz. 2327. Se expide CDP a solicitud expresa del Ordenador del Gasto, mediante SIPSE 144138 y certificado de No existencia 63811 del 27 de octubre de 2025, recibido el 30 de octubre de 2025. Se expide CRP mediante memorando 20257020029793&lt;(&gt;,&lt;)&gt; recibido el 10 de noviembre de 2025."/>
    <s v="O23011745992024232701000"/>
    <s v="Fortalecimiento Institucional y sedes administrativas"/>
    <n v="79694258"/>
    <s v="OMAR ARTURO CALDERON ZAQUE"/>
    <n v="0"/>
    <n v="0"/>
    <n v="9450000"/>
    <n v="0"/>
    <n v="9450000"/>
    <x v="0"/>
    <s v="Realizar 4 estrategias de fortalecimiento institucional (una por vigencia)."/>
    <s v="144311"/>
    <n v="2"/>
    <s v="5 - Bogotá confía en su gobierno"/>
    <s v="33 - Fortalecimiento institucional para un gobierno confiable"/>
  </r>
  <r>
    <n v="2025"/>
    <x v="10"/>
    <d v="2025-01-01T00:00:00"/>
    <d v="2025-11-30T00:00:00"/>
    <s v="0020-01"/>
    <d v="2025-11-10T00:00:00"/>
    <n v="145"/>
    <s v="CONTRATO DE PRESTACION DE SERVICIOS PROFESIONALES"/>
    <s v="521-2025"/>
    <s v="145 - CONTRATO DE PRESTACION DE SERVICIOS PROFESIONALES"/>
    <n v="51"/>
    <s v="ORDENES DE PAGO"/>
    <n v="1747"/>
    <n v="1882"/>
    <s v="143332 - Prestar los servicios profesionales especializados para apoyar al despacho de la Alcaldía Local de Sumapaz, en los procesos jurídicos, legales y contractuales en cumplimiento al Plan de Desarrollo Local. 2327. Se expide CDP a solicitud expresa del Ordenador del Gasto, mediante SIPSE 143332 y certificado de No existencia 63443 del 07 de octubre de 2025, recibido el 10 de octubre de 2025. Se expide CRP mediante memorando 20257020029743&lt;(&gt;,&lt;)&gt; recibido el 10 de noviembre de 2025."/>
    <s v="O23011745992024232701000"/>
    <s v="Fortalecimiento Institucional y sedes administrativas"/>
    <n v="1033758656"/>
    <s v="JENNY ALEJANDRA RODRIGUEZ BERMUDEZ"/>
    <n v="0"/>
    <n v="0"/>
    <n v="17634000"/>
    <n v="0"/>
    <n v="17634000"/>
    <x v="0"/>
    <s v="Realizar 4 estrategias de fortalecimiento institucional (una por vigencia)."/>
    <s v="143332"/>
    <n v="2"/>
    <s v="5 - Bogotá confía en su gobierno"/>
    <s v="33 - Fortalecimiento institucional para un gobierno confiable"/>
  </r>
  <r>
    <n v="2025"/>
    <x v="10"/>
    <d v="2025-01-01T00:00:00"/>
    <d v="2025-11-30T00:00:00"/>
    <s v="0020-01"/>
    <d v="2025-11-10T00:00:00"/>
    <n v="145"/>
    <s v="CONTRATO DE PRESTACION DE SERVICIOS PROFESIONALES"/>
    <s v="540-2025"/>
    <s v="145 - CONTRATO DE PRESTACION DE SERVICIOS PROFESIONALES"/>
    <n v="29"/>
    <s v="ORDENES DE PAGO"/>
    <n v="1793"/>
    <n v="1883"/>
    <s v="143850 - Prestar los servicios profesionales especializados para adelantar la planeación, seguimiento y ejecución de los proyectos relacionados con los equipos y maquinaria pesada de propiedad y/o tenencia del Fondo de Desarrollo Rural de Sumapaz. 2289. Se expide CDP a solicitud expresa del Ordenador del Gasto, mediante SIPSE 143850 y certificado de No existencia 63719 del 18 de octubre de 2025, recibido el 24 de octubre de 2025. Se expide CRP mediante memorando 20257020029713&lt;(&gt;,&lt;)&gt; recibido el 10 de noviembre de 2025."/>
    <s v="O23011745992024228901000"/>
    <s v="Movilidad para Sumapaz"/>
    <n v="80126283"/>
    <s v="WALTER  DONADO SANTAMARIA"/>
    <n v="0"/>
    <n v="0"/>
    <n v="8400000"/>
    <n v="0"/>
    <n v="8400000"/>
    <x v="1"/>
    <s v="Intervenir 40 Kilómetros-carril de malla vial rural con acciones de construcción y/o conservación"/>
    <s v="143850"/>
    <n v="1"/>
    <s v="4 - Bogotá ordena su territorio y avanza en su acción climática"/>
    <s v="26 - Movilidad Sostenible"/>
  </r>
  <r>
    <n v="2025"/>
    <x v="10"/>
    <d v="2025-01-01T00:00:00"/>
    <d v="2025-11-30T00:00:00"/>
    <s v="0020-01"/>
    <d v="2025-11-11T00:00:00"/>
    <n v="148"/>
    <s v="CONTRATO DE PRESTACION DE SERVICIOS DE APOYO A LA GESTION"/>
    <s v="553-2025"/>
    <s v="148 - CONTRATO DE PRESTACION DE SERVICIOS DE APOYO A LA GESTION"/>
    <n v="50"/>
    <s v="ORDENES DE PAGO"/>
    <n v="1808"/>
    <n v="1884"/>
    <s v="143708 - Prestar los servicios de apoyo administrativo para la gestión agroambiental del área de Gestión de Desarrollo Local de la Alcaldía Local de Sumapaz. 2671. Se expide CDP a solicitud expresa del Ordenador del Gasto, mediante SIPSE 143708 y certificado de No existencia 63744 del 22 de octubre de 2025, recibido el 28 de octubre de 2025. Se expide CRP mediante memorando 20257020029873&lt;(&gt;,&lt;)&gt; recibido el 11 de noviembre de 2025."/>
    <s v="O23011745992024267101000"/>
    <s v="Asistencia técnica agropecuaria y educación ambiental en la localidad de Sumapaz"/>
    <n v="1030538532"/>
    <s v="CINDY HORLEYE GAVIRIA TARAZONA"/>
    <n v="0"/>
    <n v="0"/>
    <n v="6050000"/>
    <n v="0"/>
    <n v="6050000"/>
    <x v="2"/>
    <s v="Apoyar 500 predios rurales con buenas prácticas agropecuarias y ambientales que fortalezcan la protección a coberturas vegetales y recurso hídrico"/>
    <s v="143708"/>
    <n v="3"/>
    <s v="4 - Bogotá ordena su territorio y avanza en su acción climática"/>
    <s v="25 - Aumento de la resiliencia al cambio climático y reducción de la vulnerabilidad"/>
  </r>
  <r>
    <n v="2025"/>
    <x v="10"/>
    <d v="2025-01-01T00:00:00"/>
    <d v="2025-11-30T00:00:00"/>
    <s v="0020-01"/>
    <d v="2025-11-14T00:00:00"/>
    <n v="31"/>
    <s v="RESOLUCION"/>
    <s v="004-2025"/>
    <s v="31 - RESOLUCION"/>
    <n v="47"/>
    <s v="ORDENES DE PAGO"/>
    <n v="1854"/>
    <n v="188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n v="860011153"/>
    <s v="POSITIVA COMPAÑIA DE SEGUROS SA"/>
    <n v="0"/>
    <n v="0"/>
    <n v="100000"/>
    <n v="33547"/>
    <n v="66453"/>
    <x v="5"/>
    <s v="Fortalecer 8 programas de abordaje de conflictividad escolar para la convivencia con enfoque restaurativo"/>
    <s v="Atende"/>
    <n v="4"/>
    <s v="1 - Bogotá avanza en su seguridad"/>
    <s v="4 - Servicios centrados en la justicia"/>
  </r>
  <r>
    <n v="2025"/>
    <x v="10"/>
    <d v="2025-01-01T00:00:00"/>
    <d v="2025-11-30T00:00:00"/>
    <s v="0020-01"/>
    <d v="2025-11-14T00:00:00"/>
    <n v="31"/>
    <s v="RESOLUCION"/>
    <s v="004-2025"/>
    <s v="31 - RESOLUCION"/>
    <n v="47"/>
    <s v="ORDENES DE PAGO"/>
    <n v="1854"/>
    <n v="188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s v="POSITIVA COMPAÑIA DE SEGUROS SA"/>
    <n v="0"/>
    <n v="0"/>
    <n v="1000000"/>
    <n v="319100"/>
    <n v="680900"/>
    <x v="1"/>
    <s v="Intervenir 40 Kilómetros-carril de malla vial rural con acciones de construcción y/o conservación"/>
    <s v="Atende"/>
    <n v="1"/>
    <s v="4 - Bogotá ordena su territorio y avanza en su acción climática"/>
    <s v="26 - Movilidad Sostenible"/>
  </r>
  <r>
    <n v="2025"/>
    <x v="10"/>
    <d v="2025-01-01T00:00:00"/>
    <d v="2025-11-30T00:00:00"/>
    <s v="0020-01"/>
    <d v="2025-11-14T00:00:00"/>
    <n v="31"/>
    <s v="RESOLUCION"/>
    <s v="004-2025"/>
    <s v="31 - RESOLUCION"/>
    <n v="47"/>
    <s v="ORDENES DE PAGO"/>
    <n v="1854"/>
    <n v="188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5801000"/>
    <s v="Mejores parques para Sumapaz"/>
    <n v="860011153"/>
    <s v="POSITIVA COMPAÑIA DE SEGUROS SA"/>
    <n v="0"/>
    <n v="0"/>
    <n v="500000"/>
    <n v="224782"/>
    <n v="275218"/>
    <x v="23"/>
    <s v="Construir 4000 m2 de Parques de la red de proximidad (la construcción incluye su dotación)."/>
    <s v="Atende"/>
    <n v="1"/>
    <s v="4 - Bogotá ordena su territorio y avanza en su acción climática"/>
    <s v="24 - Revitalización y renovación urbana y rural con inclusión"/>
  </r>
  <r>
    <n v="2025"/>
    <x v="10"/>
    <d v="2025-01-01T00:00:00"/>
    <d v="2025-11-30T00:00:00"/>
    <s v="0020-01"/>
    <d v="2025-11-14T00:00:00"/>
    <n v="31"/>
    <s v="RESOLUCION"/>
    <s v="004-2025"/>
    <s v="31 - RESOLUCION"/>
    <n v="47"/>
    <s v="ORDENES DE PAGO"/>
    <n v="1854"/>
    <n v="188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n v="860011153"/>
    <s v="POSITIVA COMPAÑIA DE SEGUROS SA"/>
    <n v="0"/>
    <n v="0"/>
    <n v="400000"/>
    <n v="0"/>
    <n v="400000"/>
    <x v="2"/>
    <s v="Apoyar 500 predios rurales con buenas prácticas agropecuarias y ambientales que fortalezcan la protección a coberturas vegetales y recurso hídrico"/>
    <s v="Atende"/>
    <n v="3"/>
    <s v="4 - Bogotá ordena su territorio y avanza en su acción climática"/>
    <s v="25 - Aumento de la resiliencia al cambio climático y reducción de la vulnerabilidad"/>
  </r>
  <r>
    <n v="2025"/>
    <x v="10"/>
    <d v="2025-01-01T00:00:00"/>
    <d v="2025-11-30T00:00:00"/>
    <s v="0020-01"/>
    <d v="2025-11-14T00:00:00"/>
    <n v="145"/>
    <s v="CONTRATO DE PRESTACION DE SERVICIOS PROFESIONALES"/>
    <s v="557"/>
    <s v="145 - CONTRATO DE PRESTACION DE SERVICIOS PROFESIONALES"/>
    <n v="47"/>
    <s v="ORDENES DE PAGO"/>
    <n v="1817"/>
    <n v="1886"/>
    <s v="144285 - Prestar los servicios profesionales para atender y brindar respuestas a las solicitudes, requerimientos, derechos de petición y tutelas radicadas en la alcaldía local de Sumapaz. 2327. Se expide CDP a solicitud expresa del Ordenador del Gasto, mediante SIPSE 144285 y certificado de No existencia 63842 del 29 de octubre de 2025, recibido el 30 de octubre de 2025. Se expide CRP mediante memorando 20257020029853&lt;(&gt;,&lt;)&gt; recibido el 11 de noviembre de 2025."/>
    <s v="O23011745992024232701000"/>
    <s v="Fortalecimiento Institucional y sedes administrativas"/>
    <n v="52698554"/>
    <s v="IVONNE ASTRID BAUTISTA BAUTISTA"/>
    <n v="0"/>
    <n v="0"/>
    <n v="9450000"/>
    <n v="0"/>
    <n v="9450000"/>
    <x v="0"/>
    <s v="Realizar 4 estrategias de fortalecimiento institucional (una por vigencia)."/>
    <s v="144285"/>
    <n v="2"/>
    <s v="5 - Bogotá confía en su gobierno"/>
    <s v="33 - Fortalecimiento institucional para un gobierno confiable"/>
  </r>
  <r>
    <n v="2025"/>
    <x v="10"/>
    <d v="2025-01-01T00:00:00"/>
    <d v="2025-11-30T00:00:00"/>
    <s v="0020-01"/>
    <d v="2025-11-20T00:00:00"/>
    <n v="145"/>
    <s v="CONTRATO DE PRESTACION DE SERVICIOS PROFESIONALES"/>
    <s v="568-2025"/>
    <s v="145 - CONTRATO DE PRESTACION DE SERVICIOS PROFESIONALES"/>
    <n v="31"/>
    <s v="ORDENES DE PAGO"/>
    <n v="1843"/>
    <n v="1887"/>
    <s v="144490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CDP a solicitud expresa del Ordenador del Gasto, mediante SIPSE 144490 y certificado de No existencia 63931 del 06 de noviembre de 2025, recibido el 07 de noviembre de 2025. Se expide CRP mediante memorando 20257020030323&lt;(&gt;,&lt;)&gt; recibido el 20 de noviembre de 2025."/>
    <s v="O23011745992024261301000"/>
    <s v="Manejo de emergencias y mitigación del riesgo de desastres"/>
    <n v="1033820336"/>
    <s v="YENNY CAROLINA SALOMON ROBAYO"/>
    <n v="0"/>
    <n v="0"/>
    <n v="6300000"/>
    <n v="0"/>
    <n v="6300000"/>
    <x v="4"/>
    <s v="Realizar 12 acciones efectivas para el fortalecimiento de las capacidades locales en torno a la gestión del riesgo"/>
    <s v="144490"/>
    <n v="1"/>
    <s v="4 - Bogotá ordena su territorio y avanza en su acción climática"/>
    <s v="27 - Gestión del riesgo de desastres para un territorio seguro"/>
  </r>
  <r>
    <n v="2025"/>
    <x v="10"/>
    <d v="2025-01-01T00:00:00"/>
    <d v="2025-11-30T00:00:00"/>
    <s v="0020-01"/>
    <d v="2025-11-20T00:00:00"/>
    <n v="145"/>
    <s v="CONTRATO DE PRESTACION DE SERVICIOS PROFESIONALES"/>
    <s v="560-2025"/>
    <s v="145 - CONTRATO DE PRESTACION DE SERVICIOS PROFESIONALES"/>
    <n v="29"/>
    <s v="ORDENES DE PAGO"/>
    <n v="1836"/>
    <n v="1888"/>
    <s v="144549 - Prestar servicios profesionales de apoyo al área de Gestión de Desarrollo Local de la Alcaldía Local de Sumapaz, contribuyendo a la planeación, ejecución y seguimiento de las actividades administrativas, financieras y operativas requeridas para el cumplimiento de los objetivos institucionales. 2331 Se expide CDP a solicitud expresa del Ordenador del Gasto, mediante SIPSE 144549 y certificado de No existencia 63895 del 02 de noviembre de 2025, recibido el 06 de noviembre de 2025. Se expide CRP mediante memorando 20257020030283&lt;(&gt;,&lt;)&gt; recibido el 20 de noviembre de 2025."/>
    <s v="O23011745992024233101000"/>
    <s v="Construcción e Intervención de equipamentos culturales"/>
    <n v="1023031689"/>
    <s v="NIXON ENRIQUE PARRA MUÑOZ"/>
    <n v="0"/>
    <n v="0"/>
    <n v="6000000"/>
    <n v="0"/>
    <n v="6000000"/>
    <x v="25"/>
    <s v="Intervenir 3 equipamientos culturales con acciones de construcción, adecuación y/o dotación"/>
    <s v="144549"/>
    <n v="1"/>
    <s v="4 - Bogotá ordena su territorio y avanza en su acción climática"/>
    <s v="24 - Revitalización y renovación urbana y rural con inclusión"/>
  </r>
  <r>
    <n v="2025"/>
    <x v="10"/>
    <d v="2025-01-01T00:00:00"/>
    <d v="2025-11-30T00:00:00"/>
    <s v="0020-01"/>
    <d v="2025-11-21T00:00:00"/>
    <n v="145"/>
    <s v="CONTRATO DE PRESTACION DE SERVICIOS PROFESIONALES"/>
    <s v="570-2025"/>
    <s v="145 - CONTRATO DE PRESTACION DE SERVICIOS PROFESIONALES"/>
    <n v="41"/>
    <s v="ORDENES DE PAGO"/>
    <n v="1819"/>
    <n v="1889"/>
    <s v="144287 - Prestar los servicios profesionales como abogado, para el trámite de los asuntos jurídicos y legales, que requieran los procesos misionales y administrativos que se adelantan en el Fondo Desarrollo Local Sumapaz. 2327. Se expide CDP a solicitud expresa del Ordenador del Gasto, mediante SIPSE 144287 y certificado de No existencia 63820 del 27 de octubre de 2025, recibido el 30 de octubre de 2025. Se expide CRP mediante memorando 20257020030313&lt;(&gt;,&lt;)&gt; recibido el 20 de noviembre de 2025."/>
    <s v="O23011745992024232701000"/>
    <s v="Fortalecimiento Institucional y sedes administrativas"/>
    <n v="1012413960"/>
    <s v="JANEIRY  ROMERO HERNANDEZ"/>
    <n v="0"/>
    <n v="0"/>
    <n v="9450000"/>
    <n v="0"/>
    <n v="9450000"/>
    <x v="0"/>
    <s v="Realizar 4 estrategias de fortalecimiento institucional (una por vigencia)."/>
    <s v="144287"/>
    <n v="2"/>
    <s v="5 - Bogotá confía en su gobierno"/>
    <s v="33 - Fortalecimiento institucional para un gobierno confiable"/>
  </r>
  <r>
    <n v="2025"/>
    <x v="10"/>
    <d v="2025-01-01T00:00:00"/>
    <d v="2025-11-30T00:00:00"/>
    <s v="0020-01"/>
    <d v="2025-11-20T00:00:00"/>
    <n v="145"/>
    <s v="CONTRATO DE PRESTACION DE SERVICIOS PROFESIONALES"/>
    <s v="572-2025"/>
    <s v="145 - CONTRATO DE PRESTACION DE SERVICIOS PROFESIONALES"/>
    <n v="29"/>
    <s v="ORDENES DE PAGO"/>
    <n v="1768"/>
    <n v="1890"/>
    <s v="143322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22 y certificado de No existencia 63617 del 14 de octubre de 2025, recibido el 16 de octubre de 2025. Se expide CRP mediante memorando 20257020030303&lt;(&gt;,&lt;)&gt; recibido el 20 de noviembre de 2025."/>
    <s v="O23011745992024228901000"/>
    <s v="Movilidad para Sumapaz"/>
    <n v="1024497752"/>
    <s v="SINDY CARINA CHIPATECUA MORENO"/>
    <n v="0"/>
    <n v="0"/>
    <n v="7000000"/>
    <n v="0"/>
    <n v="7000000"/>
    <x v="1"/>
    <s v="Intervenir 40 Kilómetros-carril de malla vial rural con acciones de construcción y/o conservación"/>
    <s v="143322"/>
    <n v="1"/>
    <s v="4 - Bogotá ordena su territorio y avanza en su acción climática"/>
    <s v="26 - Movilidad Sostenible"/>
  </r>
  <r>
    <n v="2025"/>
    <x v="10"/>
    <d v="2025-01-01T00:00:00"/>
    <d v="2025-11-30T00:00:00"/>
    <s v="0020-01"/>
    <d v="2025-11-20T00:00:00"/>
    <n v="145"/>
    <s v="CONTRATO DE PRESTACION DE SERVICIOS PROFESIONALES"/>
    <s v="577-2025"/>
    <s v="145 - CONTRATO DE PRESTACION DE SERVICIOS PROFESIONALES"/>
    <n v="41"/>
    <s v="ORDENES DE PAGO"/>
    <n v="1757"/>
    <n v="1891"/>
    <s v="143248 - Prestar los servicios profesionales para apoyar los procesos de planeación, administrativos, financieros y presupuestales del Fondo de Desarrollo Rural de Sumapaz. 2327. Se expide CDP a solicitud expresa del Ordenador del Gasto, mediante SIPSE 143248 y certificado de No existencia 63627 del 14 de octubre de 2025, recibido el 16 de octubre de 2025. Se expide CRP mediante memorando 20257020030293&lt;(&gt;,&lt;)&gt; recibido el 20 de noviembre de 2025."/>
    <s v="O23011745992024232701000"/>
    <s v="Fortalecimiento Institucional y sedes administrativas"/>
    <n v="1000601472"/>
    <s v="JUAN FELIPE FLOREZ GALEANO"/>
    <n v="0"/>
    <n v="0"/>
    <n v="9000000"/>
    <n v="0"/>
    <n v="9000000"/>
    <x v="0"/>
    <s v="Realizar 4 estrategias de fortalecimiento institucional (una por vigencia)."/>
    <s v="143248"/>
    <n v="2"/>
    <s v="5 - Bogotá confía en su gobierno"/>
    <s v="33 - Fortalecimiento institucional para un gobierno confiable"/>
  </r>
  <r>
    <n v="2025"/>
    <x v="10"/>
    <d v="2025-01-01T00:00:00"/>
    <d v="2025-11-30T00:00:00"/>
    <s v="0020-01"/>
    <d v="2025-11-20T00:00:00"/>
    <n v="145"/>
    <s v="CONTRATO DE PRESTACION DE SERVICIOS PROFESIONALES"/>
    <s v="573-2025"/>
    <s v="145 - CONTRATO DE PRESTACION DE SERVICIOS PROFESIONALES"/>
    <n v="41"/>
    <s v="ORDENES DE PAGO"/>
    <n v="1806"/>
    <n v="1892"/>
    <s v="143204 - Prestar servicios profesionales de apoyo a la gestión para la gestión presupuestal y de tesorería del Área de Gestión de Desarrollo Local de la Alcaldía Local de Sumapaz. 2327 Se expide CDP a solicitud expresa del Ordenador del Gasto, mediante SIPSE 143204 y certificado de No existencia 63742 del 22 de octubre de 2025, recibido el 27 de octubre de 2025. Se expide CRP mediante memorando 20257020030253&lt;(&gt;,&lt;)&gt; recibido el 20 de noviembre de 2025."/>
    <s v="O23011745992024232701000"/>
    <s v="Fortalecimiento Institucional y sedes administrativas"/>
    <n v="52520712"/>
    <s v="YINETH MARITZA CRUZ BELTRAN"/>
    <n v="0"/>
    <n v="0"/>
    <n v="9000000"/>
    <n v="0"/>
    <n v="9000000"/>
    <x v="0"/>
    <s v="Realizar 4 estrategias de fortalecimiento institucional (una por vigencia)."/>
    <s v="143204"/>
    <n v="2"/>
    <s v="5 - Bogotá confía en su gobierno"/>
    <s v="33 - Fortalecimiento institucional para un gobierno confiable"/>
  </r>
  <r>
    <n v="2025"/>
    <x v="10"/>
    <d v="2025-01-01T00:00:00"/>
    <d v="2025-11-30T00:00:00"/>
    <s v="0020-01"/>
    <d v="2025-11-20T00:00:00"/>
    <n v="145"/>
    <s v="CONTRATO DE PRESTACION DE SERVICIOS PROFESIONALES"/>
    <s v="569-2025"/>
    <s v="145 - CONTRATO DE PRESTACION DE SERVICIOS PROFESIONALES"/>
    <n v="41"/>
    <s v="ORDENES DE PAGO"/>
    <n v="1779"/>
    <n v="1893"/>
    <s v="143268 - Prestar los servicios profesionales en producción agropecuaria para el fortalecimiento del servicio de asistencia técnica agropecuaria de la localidad de Sumapaz. 2671. Se expide CDP a solicitud expresa del Ordenador del Gasto, mediante SIPSE 143268 y certificado de No existencia 63624 del 14 de octubre de 2025, recibido el 16 de octubre de 2025. Se expide CRP mediante memorando 20257020030523&lt;(&gt;,&lt;)&gt; recibido el 20 de noviembre de 2025."/>
    <s v="O23011745992024267101000"/>
    <s v="Asistencia técnica agropecuaria y educación ambiental en la localidad de Sumapaz"/>
    <n v="1069751551"/>
    <s v="KEILY MILENA GONZALEZ SUSA"/>
    <n v="0"/>
    <n v="0"/>
    <n v="11550000"/>
    <n v="0"/>
    <n v="11550000"/>
    <x v="2"/>
    <s v="Implementar 100 huertas rurales "/>
    <s v="143268"/>
    <n v="4"/>
    <s v="4 - Bogotá ordena su territorio y avanza en su acción climática"/>
    <s v="25 - Aumento de la resiliencia al cambio climático y reducción de la vulnerabilidad"/>
  </r>
  <r>
    <n v="2025"/>
    <x v="10"/>
    <d v="2025-01-01T00:00:00"/>
    <d v="2025-11-30T00:00:00"/>
    <s v="0020-01"/>
    <d v="2025-11-20T00:00:00"/>
    <n v="145"/>
    <s v="CONTRATO DE PRESTACION DE SERVICIOS PROFESIONALES"/>
    <s v="558-2025"/>
    <s v="145 - CONTRATO DE PRESTACION DE SERVICIOS PROFESIONALES"/>
    <n v="29"/>
    <s v="ORDENES DE PAGO"/>
    <n v="1740"/>
    <n v="1894"/>
    <s v="143156 - Prestar sus servicios profesionales de apoyo administrativo al Área de Gestión del Desarrollo Local, en la gestión contractual del Fondo de Desarrollo Rural de Sumapaz. 2327. Se expide CDP a solicitud expresa del Ordenador del Gasto, mediante SIPSE 143156 y certificado de No existencia 63457 del 08 de octubre de 2025, recibido el 10 de octubre de 2025. Se expide CRP mediante memorando 20257020030393&lt;(&gt;,&lt;)&gt; recibido el 20 de noviembre de 2025."/>
    <s v="O23011745992024232701000"/>
    <s v="Fortalecimiento Institucional y sedes administrativas"/>
    <n v="1015456251"/>
    <s v="NELLY YOJHANA CAMARGO BERNAL"/>
    <n v="0"/>
    <n v="0"/>
    <n v="6500000"/>
    <n v="0"/>
    <n v="6500000"/>
    <x v="0"/>
    <s v="Realizar 4 estrategias de fortalecimiento institucional (una por vigencia)."/>
    <s v="143156"/>
    <n v="2"/>
    <s v="5 - Bogotá confía en su gobierno"/>
    <s v="33 - Fortalecimiento institucional para un gobierno confiable"/>
  </r>
  <r>
    <n v="2025"/>
    <x v="10"/>
    <d v="2025-01-01T00:00:00"/>
    <d v="2025-11-30T00:00:00"/>
    <s v="0020-01"/>
    <d v="2025-11-20T00:00:00"/>
    <n v="145"/>
    <s v="CONTRATO DE PRESTACION DE SERVICIOS PROFESIONALES"/>
    <s v="576-2025"/>
    <s v="145 - CONTRATO DE PRESTACION DE SERVICIOS PROFESIONALES"/>
    <n v="41"/>
    <s v="ORDENES DE PAGO"/>
    <n v="1796"/>
    <n v="1895"/>
    <s v="144153 - Prestar los servicios profesionales al Área de Gestión del Desarrollo Local, en la gestión y ejecución de las actividades administrativas de la gestión ambiental de la Alcaldía Local de Sumapaz. 2327. Se expide CDP a solicitud expresa del Ordenador del Gasto, mediante SIPSE 144153 y certificado de No existencia 63738 del 22 de octubre de 2025, recibido el 24 de octubre de 2025. Se expide CRP mediante memorando 20257020030383&lt;(&gt;,&lt;)&gt; recibido el 20 de noviembre de 2025."/>
    <s v="O23011745992024232701000"/>
    <s v="Fortalecimiento Institucional y sedes administrativas"/>
    <n v="1022380296"/>
    <s v="JOHANA NATALY CASTAÑEDA ROMERO"/>
    <n v="0"/>
    <n v="0"/>
    <n v="9450000"/>
    <n v="0"/>
    <n v="9450000"/>
    <x v="0"/>
    <s v="Realizar 4 estrategias de fortalecimiento institucional (una por vigencia)."/>
    <s v="144153"/>
    <n v="2"/>
    <s v="5 - Bogotá confía en su gobierno"/>
    <s v="33 - Fortalecimiento institucional para un gobierno confiable"/>
  </r>
  <r>
    <n v="2025"/>
    <x v="10"/>
    <d v="2025-01-01T00:00:00"/>
    <d v="2025-11-30T00:00:00"/>
    <s v="0020-01"/>
    <d v="2025-11-20T00:00:00"/>
    <n v="145"/>
    <s v="CONTRATO DE PRESTACION DE SERVICIOS PROFESIONALES"/>
    <s v="531-2025"/>
    <s v="145 - CONTRATO DE PRESTACION DE SERVICIOS PROFESIONALES"/>
    <n v="29"/>
    <s v="ORDENES DE PAGO"/>
    <n v="1758"/>
    <n v="1896"/>
    <s v="143251 - Prestar los servicios profesionales para apoyar la planeación de los proyectos de inversión de Participación incidente que ejecute el Fondo de Desarrollo Rural de Sumapaz. 2696. Se expide CDP a solicitud expresa del Ordenador del Gasto, mediante SIPSE 143251 y certificado de No existencia 63626 del 14 de octubre de 2025, recibido el 16 de octubre de 2025. Se expide CRP mediante memorando 20257020030463&lt;(&gt;,&lt;)&gt; recibido el 20 de noviembre de 2025."/>
    <s v="O23011745992024269601000"/>
    <s v="Participación incidente en Sumapaz"/>
    <n v="1015415370"/>
    <s v="ANGIE CAROLINA PRIETO ALVARADO"/>
    <n v="0"/>
    <n v="0"/>
    <n v="7200000"/>
    <n v="0"/>
    <n v="7200000"/>
    <x v="17"/>
    <s v="Fortalecer 27 organizaciones comunales."/>
    <s v="143251"/>
    <n v="4"/>
    <s v="5 - Bogotá confía en su gobierno"/>
    <s v="39 - Camino hacia una democracia deliberativa con un gobierno cercano a la gente y con participación ciudadana"/>
  </r>
  <r>
    <n v="2025"/>
    <x v="10"/>
    <d v="2025-01-01T00:00:00"/>
    <d v="2025-11-30T00:00:00"/>
    <s v="0020-01"/>
    <d v="2025-11-20T00:00:00"/>
    <n v="145"/>
    <s v="CONTRATO DE PRESTACION DE SERVICIOS PROFESIONALES"/>
    <s v="546-2025"/>
    <s v="145 - CONTRATO DE PRESTACION DE SERVICIOS PROFESIONALES"/>
    <n v="41"/>
    <s v="ORDENES DE PAGO"/>
    <n v="1805"/>
    <n v="1897"/>
    <s v="143186 - Prestar sus servicios profesionales al Área de Gestión del Desarrollo Local, en la gestión contractual del Fondo de Desarrollo Rural de Sumapaz. 2327 Se expide CDP a solicitud expresa del Ordenador del Gasto, mediante SIPSE 143186 y certificado de No existencia 63749 del 22 de octubre de 2025, recibido el 27 de octubre de 2025. Se expide CRP mediante memorando 20257020030333&lt;(&gt;,&lt;)&gt; recibido el 20 de noviembre de 2025."/>
    <s v="O23011745992024232701000"/>
    <s v="Fortalecimiento Institucional y sedes administrativas"/>
    <n v="1015470985"/>
    <s v="HERNAN STIBEN PAIPILLA PATIÑO"/>
    <n v="0"/>
    <n v="0"/>
    <n v="14000000"/>
    <n v="0"/>
    <n v="14000000"/>
    <x v="0"/>
    <s v="Realizar 4 estrategias de fortalecimiento institucional (una por vigencia)."/>
    <s v="143186"/>
    <n v="2"/>
    <s v="5 - Bogotá confía en su gobierno"/>
    <s v="33 - Fortalecimiento institucional para un gobierno confiable"/>
  </r>
  <r>
    <n v="2025"/>
    <x v="10"/>
    <d v="2025-01-01T00:00:00"/>
    <d v="2025-11-30T00:00:00"/>
    <s v="0020-01"/>
    <d v="2025-11-20T00:00:00"/>
    <n v="145"/>
    <s v="CONTRATO DE PRESTACION DE SERVICIOS PROFESIONALES"/>
    <s v="555-2025"/>
    <s v="145 - CONTRATO DE PRESTACION DE SERVICIOS PROFESIONALES"/>
    <n v="41"/>
    <s v="ORDENES DE PAGO"/>
    <n v="1790"/>
    <n v="1898"/>
    <s v="143178 - Prestar los servicios profesionales para apoyar los procesos administrativos y financieros del área de Gestión de Desarrollo Local, de la Alcaldía Local de Sumapaz. 2327. Se expide CDP a solicitud expresa del Ordenador del Gasto, mediante SIPSE 143178 y certificado de No existencia 63730 del 18 de octubre de 2025, recibido el 24 de octubre de 2025. Se expide CRP mediante memorando 20257020030343&lt;(&gt;,&lt;)&gt; recibido el 20 de noviembre de 2025."/>
    <s v="O23011745992024232701000"/>
    <s v="Fortalecimiento Institucional y sedes administrativas"/>
    <n v="1056802356"/>
    <s v="MARISELA  GIL RAMIREZ"/>
    <n v="0"/>
    <n v="0"/>
    <n v="7650000"/>
    <n v="0"/>
    <n v="7650000"/>
    <x v="0"/>
    <s v="Realizar 4 estrategias de fortalecimiento institucional (una por vigencia)."/>
    <s v="143178"/>
    <n v="2"/>
    <s v="5 - Bogotá confía en su gobierno"/>
    <s v="33 - Fortalecimiento institucional para un gobierno confiable"/>
  </r>
  <r>
    <n v="2025"/>
    <x v="10"/>
    <d v="2025-01-01T00:00:00"/>
    <d v="2025-11-30T00:00:00"/>
    <s v="0020-01"/>
    <d v="2025-11-20T00:00:00"/>
    <n v="53"/>
    <s v="CONTRATO DE SEGUROS"/>
    <s v="556-2025"/>
    <s v="53 - CONTRATO DE SEGUROS"/>
    <n v="41"/>
    <s v="ORDENES DE PAGO"/>
    <n v="1781"/>
    <n v="1899"/>
    <s v="144183 - El contrato que se pretende celebrar tendrá por objeto, adquirir la póliza de seguros contra accidentes personales para el amparo y protección de los niños, niñas y adolescentes de las escuelas de formación deportivas del proyecto 2388 recreación y deportes ejecutado por el fondo de desarrollo rural de Sumapaz. 2388. Se expide CDP a solicitud expresa del Ordenador del Gasto mediante SIPSE 144183, recibido el 20 de octubre de 2025. se expide CRP mediante memorando 20257020030213, recibido el 20 de noviembre de 2025."/>
    <s v="O23011745992024238801000"/>
    <s v="Recreación y Deporte para Sumapaz"/>
    <n v="860022137"/>
    <s v="COMPANIA DE SEGUROS DE VIDA AURORA S A"/>
    <n v="0"/>
    <n v="0"/>
    <n v="10620000"/>
    <n v="0"/>
    <n v="10620000"/>
    <x v="10"/>
    <s v="Capacitar 1000 personas en los campos deportivos o recreativos "/>
    <s v="144183"/>
    <n v="3"/>
    <s v="2 - Bogotá confía en su bien-estar"/>
    <s v="14 - Bogotá deportiva, recreativa, artística, patrimonial e intercultural"/>
  </r>
  <r>
    <n v="2025"/>
    <x v="10"/>
    <d v="2025-01-01T00:00:00"/>
    <d v="2025-11-30T00:00:00"/>
    <s v="0020-01"/>
    <d v="2025-11-20T00:00:00"/>
    <n v="148"/>
    <s v="CONTRATO DE PRESTACION DE SERVICIOS DE APOYO A LA GESTION"/>
    <s v="562-2025"/>
    <s v="148 - CONTRATO DE PRESTACION DE SERVICIOS DE APOYO A LA GESTION"/>
    <n v="29"/>
    <s v="ORDENES DE PAGO"/>
    <n v="1762"/>
    <n v="1900"/>
    <s v="14329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a solicitud expresa del Ordenador del Gasto, mediante SIPSE 143292 y certificado de No existencia 63623 del 14 de octubre de 2025, recibido el 16 de octubre de 2025. Se expide CRP mediante memorando 20257020030353&lt;(&gt;,&lt;)&gt; recibido el 20 de noviembre de 2025."/>
    <s v="O23011745992024232401000"/>
    <s v="Acciones para el cuidado de la salud y el bienestar de las y los Sumapaceños"/>
    <n v="79595136"/>
    <s v="MARLON  PEÑA GARZON"/>
    <n v="0"/>
    <n v="0"/>
    <n v="3000000"/>
    <n v="0"/>
    <n v="3000000"/>
    <x v="6"/>
    <s v="Vincular 1000 personas en acciones complementarias en salud física, nutricional y oral, a través del Circuito del Cuidado"/>
    <s v="143292"/>
    <n v="6"/>
    <s v="2 - Bogotá confía en su bien-estar"/>
    <s v="10 - Salud Pública Integrada e Integral"/>
  </r>
  <r>
    <n v="2025"/>
    <x v="10"/>
    <d v="2025-01-01T00:00:00"/>
    <d v="2025-11-30T00:00:00"/>
    <s v="0020-01"/>
    <d v="2025-11-20T00:00:00"/>
    <n v="145"/>
    <s v="CONTRATO DE PRESTACION DE SERVICIOS PROFESIONALES"/>
    <s v="563-2025"/>
    <s v="145 - CONTRATO DE PRESTACION DE SERVICIOS PROFESIONALES"/>
    <n v="41"/>
    <s v="ORDENES DE PAGO"/>
    <n v="1822"/>
    <n v="1901"/>
    <s v="144303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a solicitud expresa del Ordenador del Gasto, mediante SIPSE 144303 y certificado de No existencia 63845 del 29 de octubre de 2025, recibido el 30 de octubre de 2025. Se expide CRP mediante memorando 20257020030363&lt;(&gt;,&lt;)&gt; recibido el 20 de noviembre de 2025."/>
    <s v="O23011745992024232701000"/>
    <s v="Fortalecimiento Institucional y sedes administrativas"/>
    <n v="52159153"/>
    <s v="ZULMA YINEY ESCAMILLA TRIANA"/>
    <n v="0"/>
    <n v="0"/>
    <n v="9900000"/>
    <n v="0"/>
    <n v="9900000"/>
    <x v="0"/>
    <s v="Realizar 4 estrategias de fortalecimiento institucional (una por vigencia)."/>
    <s v="144303"/>
    <n v="2"/>
    <s v="5 - Bogotá confía en su gobierno"/>
    <s v="33 - Fortalecimiento institucional para un gobierno confiable"/>
  </r>
  <r>
    <n v="2025"/>
    <x v="10"/>
    <d v="2025-01-01T00:00:00"/>
    <d v="2025-11-30T00:00:00"/>
    <s v="0020-01"/>
    <d v="2025-11-20T00:00:00"/>
    <n v="145"/>
    <s v="CONTRATO DE PRESTACION DE SERVICIOS PROFESIONALES"/>
    <s v="564-2025"/>
    <s v="145 - CONTRATO DE PRESTACION DE SERVICIOS PROFESIONALES"/>
    <n v="41"/>
    <s v="ORDENES DE PAGO"/>
    <n v="1792"/>
    <n v="1902"/>
    <s v="143827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827 y certificado de No existencia 63722 del 18 de octubre de 2025, recibido el 24 de octubre de 2025. Se expide CRP mediante memorando 20257020030373&lt;(&gt;,&lt;)&gt; recibido el 20 de noviembre de 2025."/>
    <s v="O23011745992024228901000"/>
    <s v="Movilidad para Sumapaz"/>
    <n v="80772254"/>
    <s v="SERGIO EDUARDO MOLINA OCHOA"/>
    <n v="0"/>
    <n v="0"/>
    <n v="10500000"/>
    <n v="0"/>
    <n v="10500000"/>
    <x v="1"/>
    <s v="Intervenir 40 Kilómetros-carril de malla vial rural con acciones de construcción y/o conservación"/>
    <s v="143827"/>
    <n v="1"/>
    <s v="4 - Bogotá ordena su territorio y avanza en su acción climática"/>
    <s v="26 - Movilidad Sostenible"/>
  </r>
  <r>
    <n v="2025"/>
    <x v="10"/>
    <d v="2025-01-01T00:00:00"/>
    <d v="2025-11-30T00:00:00"/>
    <s v="0020-01"/>
    <d v="2025-11-20T00:00:00"/>
    <n v="148"/>
    <s v="CONTRATO DE PRESTACION DE SERVICIOS DE APOYO A LA GESTION"/>
    <s v="571-2025"/>
    <s v="148 - CONTRATO DE PRESTACION DE SERVICIOS DE APOYO A LA GESTION"/>
    <n v="41"/>
    <s v="ORDENES DE PAGO"/>
    <n v="1763"/>
    <n v="1903"/>
    <s v="143294 - Prestar los servicios como auxiliar de apoyo administrativo al Área De Gestión De Desarrollo Local, de la Alcaldía Local De Sumapaz. 2327. Se expide CDP a solicitud expresa del Ordenador del Gasto, mediante SIPSE 143294 y certificado de No existencia 63621 del 14 de octubre de 2025, recibido el 16 de octubre de 2025. Se expide CRP mediante memorando 20257020030193, recibido el 20 de noviembre de 2025."/>
    <s v="O23011745992024232701000"/>
    <s v="Fortalecimiento Institucional y sedes administrativas"/>
    <n v="1032506354"/>
    <s v="LINA MARIA RODRIGUEZ BERMUDEZ"/>
    <n v="0"/>
    <n v="0"/>
    <n v="3100000"/>
    <n v="0"/>
    <n v="3100000"/>
    <x v="0"/>
    <s v="Realizar 4 estrategias de fortalecimiento institucional (una por vigencia)."/>
    <s v="143294"/>
    <n v="2"/>
    <s v="5 - Bogotá confía en su gobierno"/>
    <s v="33 - Fortalecimiento institucional para un gobierno confiable"/>
  </r>
  <r>
    <n v="2025"/>
    <x v="10"/>
    <d v="2025-01-01T00:00:00"/>
    <d v="2025-11-30T00:00:00"/>
    <s v="0020-01"/>
    <d v="2025-11-20T00:00:00"/>
    <n v="145"/>
    <s v="CONTRATO DE PRESTACION DE SERVICIOS PROFESIONALES"/>
    <s v="575-2025"/>
    <s v="145 - CONTRATO DE PRESTACION DE SERVICIOS PROFESIONALES"/>
    <n v="41"/>
    <s v="ORDENES DE PAGO"/>
    <n v="1815"/>
    <n v="1904"/>
    <s v="144138 - Prestar sus servicios profesionales de apoyo al área de gestión del desarrollo local en la gestión de cierres y liquidaciones contractuales del fondo de desarrollo local de Sumapaz. 2327. Se expide CDP a solicitud expresa del Ordenador del Gasto, mediante SIPSE 144138 y certificado de No existencia 63777 del 24 de octubre de 2025, recibido el 30 de octubre de 2025. Se expide el CRP mediante memorando 20257020030203, recibido el 20 de noviembre de 2025."/>
    <s v="O23011745992024232701000"/>
    <s v="Fortalecimiento Institucional y sedes administrativas"/>
    <n v="52900762"/>
    <s v="JENNY CAROLINA GIRON CUERVO"/>
    <n v="0"/>
    <n v="0"/>
    <n v="14000000"/>
    <n v="0"/>
    <n v="14000000"/>
    <x v="0"/>
    <s v="Realizar 4 estrategias de fortalecimiento institucional (una por vigencia)."/>
    <s v="144138"/>
    <n v="2"/>
    <s v="5 - Bogotá confía en su gobierno"/>
    <s v="33 - Fortalecimiento institucional para un gobierno confiable"/>
  </r>
  <r>
    <n v="2025"/>
    <x v="10"/>
    <d v="2025-01-01T00:00:00"/>
    <d v="2025-11-30T00:00:00"/>
    <s v="0020-01"/>
    <d v="2025-11-25T00:00:00"/>
    <n v="145"/>
    <s v="CONTRATO DE PRESTACION DE SERVICIOS PROFESIONALES"/>
    <s v="574-2025"/>
    <s v="145 - CONTRATO DE PRESTACION DE SERVICIOS PROFESIONALES"/>
    <n v="29"/>
    <s v="ORDENES DE PAGO"/>
    <n v="1846"/>
    <n v="1906"/>
    <s v="144619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619 y certificado de No existencia 63934 del 06 de noviembre de 2025, recibido el 07 de noviembre de 2025. Se expide CRP mediante memorando 20257020031003&lt;(&gt;,&lt;)&gt; recibido el 24 de noviembre de 2025."/>
    <s v="O23011745992024228901000"/>
    <s v="Movilidad para Sumapaz"/>
    <n v="79367360"/>
    <s v="OTTO HERNAN BETANCOURT MARTINEZ"/>
    <n v="0"/>
    <n v="0"/>
    <n v="6000000"/>
    <n v="0"/>
    <n v="6000000"/>
    <x v="1"/>
    <s v="Intervenir 40 Kilómetros-carril de malla vial rural con acciones de construcción y/o conservación"/>
    <s v="144619"/>
    <n v="1"/>
    <s v="4 - Bogotá ordena su territorio y avanza en su acción climática"/>
    <s v="26 - Movilidad Sostenible"/>
  </r>
  <r>
    <n v="2025"/>
    <x v="10"/>
    <d v="2025-01-01T00:00:00"/>
    <d v="2025-11-30T00:00:00"/>
    <s v="0020-01"/>
    <d v="2025-11-24T00:00:00"/>
    <n v="145"/>
    <s v="CONTRATO DE PRESTACION DE SERVICIOS PROFESIONALES"/>
    <s v="585-2025"/>
    <s v="145 - CONTRATO DE PRESTACION DE SERVICIOS PROFESIONALES"/>
    <n v="29"/>
    <s v="ORDENES DE PAGO"/>
    <n v="1820"/>
    <n v="1907"/>
    <s v="144290 - Prestar los servicios profesionales para el desarrollo de acciones de planeación, seguimiento, ejecución y acompañamiento de los procesos y actividades relacionadas con los Acueductos Veredales que se adelanten por el Fondo de Desarrollo Rural de Sumapaz. 2689. Se expide CDP a solicitud expresa del Ordenador del Gasto, mediante SIPSE 144290 y certificado de No existencia 63847 del 29 de octubre de 2025, recibido el 30 de octubre de 2025. Se expide CRP mediante memorando 20257020030993, recibido el 24 de noviembre de 2025."/>
    <s v="O23011745992024268901000"/>
    <s v="Acueductos veredales, saneamiento básico y energías alternativas"/>
    <n v="52432694"/>
    <s v="LUISA FERNANDA LOZANO GRACIA"/>
    <n v="0"/>
    <n v="0"/>
    <n v="7000000"/>
    <n v="0"/>
    <n v="7000000"/>
    <x v="9"/>
    <s v="Fortalecer 4 acueductos veredales con asistencia, intervenir técnica u organizativa"/>
    <s v="144290"/>
    <n v="1"/>
    <s v="4 - Bogotá ordena su territorio y avanza en su acción climática"/>
    <s v="29 - Servicios públicos inclusivos y sostenibles"/>
  </r>
  <r>
    <n v="2025"/>
    <x v="10"/>
    <d v="2025-01-01T00:00:00"/>
    <d v="2025-11-30T00:00:00"/>
    <s v="0020-01"/>
    <d v="2025-11-25T00:00:00"/>
    <n v="148"/>
    <s v="CONTRATO DE PRESTACION DE SERVICIOS DE APOYO A LA GESTION"/>
    <s v="586-2025"/>
    <s v="148 - CONTRATO DE PRESTACION DE SERVICIOS DE APOYO A LA GESTION"/>
    <n v="29"/>
    <s v="ORDENES DE PAGO"/>
    <n v="1760"/>
    <n v="1908"/>
    <s v="143261 - Prestar sus servicios como técnico para apoyar y dar soporte técnico al administrador y usuario final de la red de sistemas y tecnología e información de la Alcaldía Local. 2327. Se expide CDP a solicitud expresa del Ordenador del Gasto, mediante SIPSE 143261 y certificado de No existencia 63622 del 14 de octubre de 2025, recibido el 16 de octubre de 2025. Se expide CRP mediante memorando 20257020030943&lt;(&gt;,&lt;)&gt; recibido el 24 de noviembre de 2025."/>
    <s v="O23011745992024232701000"/>
    <s v="Fortalecimiento Institucional y sedes administrativas"/>
    <n v="79556596"/>
    <s v="REYNALDO  RUBIO GALVIS"/>
    <n v="0"/>
    <n v="0"/>
    <n v="4917000"/>
    <n v="0"/>
    <n v="4917000"/>
    <x v="0"/>
    <s v="Realizar 4 estrategias de fortalecimiento institucional (una por vigencia)."/>
    <s v="143261"/>
    <n v="2"/>
    <s v="5 - Bogotá confía en su gobierno"/>
    <s v="33 - Fortalecimiento institucional para un gobierno confiable"/>
  </r>
  <r>
    <n v="2025"/>
    <x v="10"/>
    <d v="2025-01-01T00:00:00"/>
    <d v="2025-11-30T00:00:00"/>
    <s v="0020-01"/>
    <d v="2025-11-25T00:00:00"/>
    <n v="145"/>
    <s v="CONTRATO DE PRESTACION DE SERVICIOS PROFESIONALES"/>
    <s v="567-2025"/>
    <s v="145 - CONTRATO DE PRESTACION DE SERVICIOS PROFESIONALES"/>
    <n v="37"/>
    <s v="ORDENES DE PAGO"/>
    <n v="1835"/>
    <n v="1909"/>
    <s v="144546 - Prestar los servicios profesionales con autonomía técnica y administrativa como abogado (a) en la implementación y seguimiento de las actuaciones necesarias para la intervención de tres (3) equipamientos culturales mediante obras de construcción, adecuación y/o dotación. 2331 Se expide CDP a solicitud expresa del Ordenador del Gasto, mediante SIPSE 144546 y certificado de No existencia 63896 del 02 de noviembre de 2025, recibido el 06 de noviembre de 2025. Se expide CRP mediante memorando 20257020030963&lt;(&gt;,&lt;)&gt; recibido el 24 de noviembre de 2025."/>
    <s v="O23011745992024233101000"/>
    <s v="Construcción e Intervención de equipamentos culturales"/>
    <n v="1024555613"/>
    <s v="DUVAN HERNAN HERNANDEZ TORRES"/>
    <n v="0"/>
    <n v="0"/>
    <n v="9765000"/>
    <n v="0"/>
    <n v="9765000"/>
    <x v="25"/>
    <s v="Intervenir 3 equipamientos culturales con acciones de construcción, adecuación y/o dotación"/>
    <s v="144546"/>
    <n v="1"/>
    <s v="4 - Bogotá ordena su territorio y avanza en su acción climática"/>
    <s v="24 - Revitalización y renovación urbana y rural con inclusión"/>
  </r>
  <r>
    <n v="2025"/>
    <x v="10"/>
    <d v="2025-01-01T00:00:00"/>
    <d v="2025-11-30T00:00:00"/>
    <s v="0020-01"/>
    <d v="2025-11-25T00:00:00"/>
    <n v="145"/>
    <s v="CONTRATO DE PRESTACION DE SERVICIOS PROFESIONALES"/>
    <s v="579-2025"/>
    <s v="145 - CONTRATO DE PRESTACION DE SERVICIOS PROFESIONALES"/>
    <n v="29"/>
    <s v="ORDENES DE PAGO"/>
    <n v="1775"/>
    <n v="1910"/>
    <s v="143810 - Prestar los servicios profesionales zootecnicos para el fortalecimiento del servicio de asistencia técnica agropecuaria en la localidad de Sumapaz. 2666. Se expide CDP a solicitud expresa del Ordenador del Gasto, mediante SIPSE 143810 y certificado de No existencia 63607 del 14 de octubre de 2025, recibido el 16 de octubre de 2025. Se expide CRP mediante memorando 20257020030823&lt;(&gt;,&lt;)&gt; recibido el 24 de noviembre de 2025."/>
    <s v="O23011745992024266601000"/>
    <s v="Sumapaz proteje su fauna"/>
    <n v="1022982961"/>
    <s v="EDUIN EDUARDO PARADA MACANA"/>
    <n v="0"/>
    <n v="0"/>
    <n v="6500000"/>
    <n v="0"/>
    <n v="6500000"/>
    <x v="3"/>
    <s v="Atender 1000 animales en los programas de brigadas médicas, urgencias veterinarias y adopciones"/>
    <s v="143810"/>
    <n v="1"/>
    <s v="2 - Bogotá confía en su bien-estar"/>
    <s v="15 - Bogotá protege todas las formas de vida"/>
  </r>
  <r>
    <n v="2025"/>
    <x v="10"/>
    <d v="2025-01-01T00:00:00"/>
    <d v="2025-11-30T00:00:00"/>
    <s v="0020-01"/>
    <d v="2025-11-25T00:00:00"/>
    <n v="145"/>
    <s v="CONTRATO DE PRESTACION DE SERVICIOS PROFESIONALES"/>
    <s v="578-2025"/>
    <s v="145 - CONTRATO DE PRESTACION DE SERVICIOS PROFESIONALES"/>
    <n v="29"/>
    <s v="ORDENES DE PAGO"/>
    <n v="1772"/>
    <n v="1911"/>
    <s v="143741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43741 y certificado de No existencia 63613, 63614, 63615 del 14 de octubre de 2025, recibido el 16 de octubre de 2025. Se expide CRP mediante memorando 20257020030773&lt;(&gt;,&lt;)&gt; recibido el 24 de noviembre de 2025."/>
    <s v="O23011745992024267101000"/>
    <s v="Asistencia técnica agropecuaria y educación ambiental en la localidad de Sumapaz"/>
    <n v="1031143143"/>
    <s v="LIZETH DAYAN SUAREZ LOPEZ"/>
    <n v="0"/>
    <n v="0"/>
    <n v="5040000"/>
    <n v="0"/>
    <n v="5040000"/>
    <x v="2"/>
    <s v="Apoyar 500 predios rurales con buenas prácticas agropecuarias y ambientales que fortalezcan la protección a coberturas vegetales y recurso hídrico"/>
    <s v="143741"/>
    <n v="3"/>
    <s v="4 - Bogotá ordena su territorio y avanza en su acción climática"/>
    <s v="25 - Aumento de la resiliencia al cambio climático y reducción de la vulnerabilidad"/>
  </r>
  <r>
    <n v="2025"/>
    <x v="10"/>
    <d v="2025-01-01T00:00:00"/>
    <d v="2025-11-30T00:00:00"/>
    <s v="0020-01"/>
    <d v="2025-11-25T00:00:00"/>
    <n v="148"/>
    <s v="CONTRATO DE PRESTACION DE SERVICIOS DE APOYO A LA GESTION"/>
    <s v="581-2025"/>
    <s v="148 - CONTRATO DE PRESTACION DE SERVICIOS DE APOYO A LA GESTION"/>
    <n v="29"/>
    <s v="ORDENES DE PAGO"/>
    <n v="1789"/>
    <n v="1912"/>
    <s v="143175 - Prestar sus servicios de apoyo técnico al Área De Gestión De Desarrollo Local, en la ejecución de las obras de infraestructura vial de la Alcaldía Local De Sumapaz. 2289. Se expide CDP a solicitud expresa del Ordenador del Gasto, mediante SIPSE 143175 y certificado de No existencia 63746 del 22 de octubre de 2025, recibido el 24 de octubre de 2025. Se expide CRP mediante memorando 20257020030843&lt;(&gt;,&lt;)&gt; recibido el 24 de noviembre de 2025."/>
    <s v="O23011745992024228901000"/>
    <s v="Movilidad para Sumapaz"/>
    <n v="1053609479"/>
    <s v="SULMA NATALIA LOPEZ ROJAS"/>
    <n v="0"/>
    <n v="0"/>
    <n v="4200000"/>
    <n v="0"/>
    <n v="4200000"/>
    <x v="1"/>
    <s v="Intervenir 40 Kilómetros-carril de malla vial rural con acciones de construcción y/o conservación"/>
    <s v="143175"/>
    <n v="1"/>
    <s v="4 - Bogotá ordena su territorio y avanza en su acción climática"/>
    <s v="26 - Movilidad Sostenible"/>
  </r>
  <r>
    <n v="2025"/>
    <x v="10"/>
    <d v="2025-01-01T00:00:00"/>
    <d v="2025-11-30T00:00:00"/>
    <s v="0020-01"/>
    <d v="2025-11-25T00:00:00"/>
    <n v="145"/>
    <s v="CONTRATO DE PRESTACION DE SERVICIOS PROFESIONALES"/>
    <s v="561-2025"/>
    <s v="145 - CONTRATO DE PRESTACION DE SERVICIOS PROFESIONALES"/>
    <n v="29"/>
    <s v="ORDENES DE PAGO"/>
    <n v="1852"/>
    <n v="1913"/>
    <s v="144625 - Prestar los servicios profesionales para realizar la planeación, seguimiento y ejecución del proceso de servicio de transporte de pasajeros y actividades logísticas de construcción e intervención de equipamientos culturales en la localidad de Sumapaz. 2331. Se expide CDP a solicitud expresa del Ordenador del gasto mediante SIPSE 144625, y certificado de no existencia 64013 del 9 de noviembre de 2025, recibido el 10 de noviembre de 2025 Se expide CRP mediante memorando 20257020030853&lt;(&gt;,&lt;)&gt; recibido el 24 de noviembre de 2025."/>
    <s v="O23011745992024233101000"/>
    <s v="Construcción e Intervención de equipamentos culturales"/>
    <n v="88278276"/>
    <s v="JEYNER EUDALDO QUINTERO ROPERO"/>
    <n v="0"/>
    <n v="0"/>
    <n v="6000000"/>
    <n v="0"/>
    <n v="6000000"/>
    <x v="25"/>
    <s v="Intervenir 3 equipamientos culturales con acciones de construcción, adecuación y/o dotación"/>
    <s v="144625"/>
    <n v="1"/>
    <s v="4 - Bogotá ordena su territorio y avanza en su acción climática"/>
    <s v="24 - Revitalización y renovación urbana y rural con inclusión"/>
  </r>
  <r>
    <n v="2025"/>
    <x v="10"/>
    <d v="2025-01-01T00:00:00"/>
    <d v="2025-11-30T00:00:00"/>
    <s v="0020-01"/>
    <d v="2025-11-25T00:00:00"/>
    <n v="145"/>
    <s v="CONTRATO DE PRESTACION DE SERVICIOS PROFESIONALES"/>
    <s v="582-2025"/>
    <s v="145 - CONTRATO DE PRESTACION DE SERVICIOS PROFESIONALES"/>
    <n v="29"/>
    <s v="ORDENES DE PAGO"/>
    <n v="1847"/>
    <n v="1914"/>
    <s v="144620 - Prestar los servicios profesionales para apoyar los asuntos jurídicos en los procesos contractuales y post-contractuales y la gestión ambiental interna y externa de la Alcaldía Local de Sumapaz.2613 Se expide CDP a solicitud expresa del Ordenador del Gasto, mediante SIPSE 144620 y certificado de No existencia 63933 del 06 de noviembre de 2025, recibido el 07 de noviembre de 2025. Se expide CRP mediante memorando 20257020031293&lt;(&gt;,&lt;)&gt; recibido el 25 de noviembre de 2025."/>
    <s v="O23011745992024261301000"/>
    <s v="Manejo de emergencias y mitigación del riesgo de desastres"/>
    <n v="1026273681"/>
    <s v="DIANA CAROLINA ARISTIZABAL TEJEIRO"/>
    <n v="0"/>
    <n v="0"/>
    <n v="6825000"/>
    <n v="0"/>
    <n v="6825000"/>
    <x v="4"/>
    <s v="Realizar 40 obras de mitigación y/u obras de mitigación existentes con mantenimiento"/>
    <s v="144620"/>
    <n v="2"/>
    <s v="4 - Bogotá ordena su territorio y avanza en su acción climática"/>
    <s v="27 - Gestión del riesgo de desastres para un territorio seguro"/>
  </r>
  <r>
    <n v="2025"/>
    <x v="10"/>
    <d v="2025-01-01T00:00:00"/>
    <d v="2025-11-30T00:00:00"/>
    <s v="0020-01"/>
    <d v="2025-11-25T00:00:00"/>
    <n v="145"/>
    <s v="CONTRATO DE PRESTACION DE SERVICIOS PROFESIONALES"/>
    <s v="589-2025"/>
    <s v="145 - CONTRATO DE PRESTACION DE SERVICIOS PROFESIONALES"/>
    <n v="36"/>
    <s v="ORDENES DE PAGO"/>
    <n v="1739"/>
    <n v="1915"/>
    <s v="143117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7 y certificado de No existencia 63459 del 08 de octubre de 2025, recibido el 10 de octubre de 2025. Se expide CRP mediante memorando 20257020031013&lt;(&gt;,&lt;)&gt; recibido el 25 de noviembre de 2025."/>
    <s v="O23011745992024232701000"/>
    <s v="Fortalecimiento Institucional y sedes administrativas"/>
    <n v="1121839153"/>
    <s v="YULI NATALY GARCIA MEJIA"/>
    <n v="0"/>
    <n v="0"/>
    <n v="10530000"/>
    <n v="0"/>
    <n v="10530000"/>
    <x v="0"/>
    <s v="Realizar 4 estrategias de fortalecimiento institucional (una por vigencia)."/>
    <s v="143117"/>
    <n v="2"/>
    <s v="5 - Bogotá confía en su gobierno"/>
    <s v="33 - Fortalecimiento institucional para un gobierno confiable"/>
  </r>
  <r>
    <n v="2025"/>
    <x v="10"/>
    <d v="2025-01-01T00:00:00"/>
    <d v="2025-11-30T00:00:00"/>
    <s v="0020-01"/>
    <d v="2025-11-25T00:00:00"/>
    <n v="145"/>
    <s v="CONTRATO DE PRESTACION DE SERVICIOS PROFESIONALES"/>
    <s v="328-20251"/>
    <s v="145 - CONTRATO DE PRESTACION DE SERVICIOS PROFESIONALES"/>
    <n v="22"/>
    <s v="ORDENES DE PAGO"/>
    <n v="1671"/>
    <n v="1916"/>
    <s v="138455 - Adición y prorroga al contrato 328-2025-CPS-P (132241), cuyo objeto es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 Se expide el CDP a solicitud expresa del Ordenador del Gasto mediante SIPSE 138455, recibido el 04 de septiembre de 2025. Se expide CRP mediante memorando 20257020031203&lt;(&gt;,&lt;)&gt; recibido el 25 de noviembre de 2025."/>
    <s v="O23011745992024232701000"/>
    <s v="Fortalecimiento Institucional y sedes administrativas"/>
    <n v="51986672"/>
    <s v="CLAUDIA VICTORIA PAEZ CALDERON"/>
    <n v="0"/>
    <n v="0"/>
    <n v="10800000"/>
    <n v="0"/>
    <n v="10800000"/>
    <x v="0"/>
    <s v="Realizar 4 estrategias de fortalecimiento institucional (una por vigencia)."/>
    <s v="138455"/>
    <n v="2"/>
    <s v="5 - Bogotá confía en su gobierno"/>
    <s v="33 - Fortalecimiento institucional para un gobierno confiable"/>
  </r>
  <r>
    <n v="2025"/>
    <x v="10"/>
    <d v="2025-01-01T00:00:00"/>
    <d v="2025-11-30T00:00:00"/>
    <s v="0020-01"/>
    <d v="2025-11-25T00:00:00"/>
    <n v="145"/>
    <s v="CONTRATO DE PRESTACION DE SERVICIOS PROFESIONALES"/>
    <s v="290-20251"/>
    <s v="145 - CONTRATO DE PRESTACION DE SERVICIOS PROFESIONALES"/>
    <n v="29"/>
    <s v="ORDENES DE PAGO"/>
    <n v="1535"/>
    <n v="1917"/>
    <s v="137017 - Adición y prorroga al contrato 290-2025-CPS-P (126424), cuyo objeto es prestar los servicios profesionales para atender y brindar respuestas a las solicitudes, requerimientos, derechos de petición y tutelas radicadas en la alcaldía local de Sumapaz. 2327.Se expide el CDP a solicitud expresa del ordenador del gasto mediante SIPSE137017, recibido el 30 de julio de 2025 Se expide CRP mediante memorando 20257020031343, recibido el 25 de noviembre de 2025.se aclara que la adición y prorroga se encuentra firmada desde el 31 de octubre de 2025."/>
    <s v="O23011745992024232701000"/>
    <s v="Fortalecimiento Institucional y sedes administrativas"/>
    <n v="46680172"/>
    <s v="NIDIA LUCERO CAICEDO BARRETO"/>
    <n v="0"/>
    <n v="0"/>
    <n v="6300000"/>
    <n v="0"/>
    <n v="6300000"/>
    <x v="0"/>
    <s v="Realizar 4 estrategias de fortalecimiento institucional (una por vigencia)."/>
    <s v="137017"/>
    <n v="2"/>
    <s v="5 - Bogotá confía en su gobierno"/>
    <s v="33 - Fortalecimiento institucional para un gobierno confiable"/>
  </r>
  <r>
    <n v="2025"/>
    <x v="10"/>
    <d v="2025-01-01T00:00:00"/>
    <d v="2025-11-30T00:00:00"/>
    <s v="0020-01"/>
    <d v="2025-11-25T00:00:00"/>
    <n v="145"/>
    <s v="CONTRATO DE PRESTACION DE SERVICIOS PROFESIONALES"/>
    <s v="584-2025"/>
    <s v="145 - CONTRATO DE PRESTACION DE SERVICIOS PROFESIONALES"/>
    <n v="36"/>
    <s v="ORDENES DE PAGO"/>
    <n v="1795"/>
    <n v="1918"/>
    <s v="144150 - Prestar los servicios profesionales al Área de Gestión de Desarrollo Local brindando apoyo técnico en la planeación, ejecución y seguimiento del proyecto de inversión de mejoramiento de vivienda para la comunidad de Sumapaz.2278. Se expide CDP a solicitud expresa del Ordenador del Gasto, mediante SIPSE 144150 y certificado de No existencia 63743 del 22 de octubre de 2025, recibido el 24 de octubre de 2025. Se expide CRP mediante memorando 20257020031213&lt;(&gt;,&lt;)&gt; recibido el 25 de noviembre de 2025."/>
    <s v="O23011745992024227801000"/>
    <s v="Mejoramiento de vivienda para la comunidad de Sumapaz"/>
    <n v="1052409028"/>
    <s v="JESSIKA INDYRA VEGA WILCHES"/>
    <n v="0"/>
    <n v="0"/>
    <n v="10500000"/>
    <n v="0"/>
    <n v="10500000"/>
    <x v="20"/>
    <s v="Mejorar 200 viviendas de interés social rurales."/>
    <s v="144150"/>
    <n v="1"/>
    <s v="4 - Bogotá ordena su territorio y avanza en su acción climática"/>
    <s v="31 - Acceso equitativo de vivienda urbana y rural"/>
  </r>
  <r>
    <n v="2025"/>
    <x v="10"/>
    <d v="2025-01-01T00:00:00"/>
    <d v="2025-11-30T00:00:00"/>
    <s v="0020-01"/>
    <d v="2025-11-25T00:00:00"/>
    <n v="148"/>
    <s v="CONTRATO DE PRESTACION DE SERVICIOS DE APOYO A LA GESTION"/>
    <s v="580-2025"/>
    <s v="148 - CONTRATO DE PRESTACION DE SERVICIOS DE APOYO A LA GESTION"/>
    <n v="36"/>
    <s v="ORDENES DE PAGO"/>
    <n v="1816"/>
    <n v="1919"/>
    <s v="144281 - Prestar los servicios de apoyo técnico en los procesos que se adelantan en el almacén de la Alcaldía Local De Sumapaz.2327. Se expide CDP a solicitud expresa del Ordenador del Gasto, mediante SIPSE 144281 y certificado de No existencia 63814 del 27 de octubre de 2025, recibido el 30 de octubre de 2025. Se expide CRP mediante memorando 20257020031193&lt;(&gt;,&lt;)&gt; recibido el 25 de noviembre de 2025."/>
    <s v="O23011745992024232701000"/>
    <s v="Fortalecimiento Institucional y sedes administrativas"/>
    <n v="1032656434"/>
    <s v="SERGIO DANIEL MORA MACANA"/>
    <n v="0"/>
    <n v="0"/>
    <n v="5445000"/>
    <n v="0"/>
    <n v="5445000"/>
    <x v="0"/>
    <s v="Realizar 4 estrategias de fortalecimiento institucional (una por vigencia)."/>
    <s v="144281"/>
    <n v="2"/>
    <s v="5 - Bogotá confía en su gobierno"/>
    <s v="33 - Fortalecimiento institucional para un gobierno confiable"/>
  </r>
  <r>
    <n v="2025"/>
    <x v="10"/>
    <d v="2025-01-01T00:00:00"/>
    <d v="2025-11-30T00:00:00"/>
    <s v="0020-01"/>
    <d v="2025-11-26T00:00:00"/>
    <n v="148"/>
    <s v="CONTRATO DE PRESTACION DE SERVICIOS DE APOYO A LA GESTION"/>
    <s v="559-2025"/>
    <s v="148 - CONTRATO DE PRESTACION DE SERVICIOS DE APOYO A LA GESTION"/>
    <n v="29"/>
    <s v="ORDENES DE PAGO"/>
    <n v="1837"/>
    <n v="1920"/>
    <s v="144545 - Prestar los servicios de apoyo técnico administrativo para fortalecer el desarrollo de los proyectos de mitigación y gestión del riesgo y adaptación al cambio climático para la conservación del medio ambiente y los recursos naturales renovables existentes en la localidad de Sumapaz. 2613 Se expide CDP a solicitud expresa del Ordenador del Gasto, mediante SIPSE 144545 y certificado de No existencia 63903 del 02 de noviembre de 2025, recibido el 06 de noviembre de 2025. Se expide CRP mediante memorando 20257020031373&lt;(&gt;,&lt;)&gt; recibido el 26 de noviembre de 2025."/>
    <s v="O23011745992024261301000"/>
    <s v="Manejo de emergencias y mitigación del riesgo de desastres"/>
    <n v="52524470"/>
    <s v="MARCELA  TORRES RAMIREZ"/>
    <n v="0"/>
    <n v="0"/>
    <n v="4590000"/>
    <n v="0"/>
    <n v="4590000"/>
    <x v="4"/>
    <s v="Realizar 12 acciones efectivas para el fortalecimiento de las capacidades locales en torno a la gestión del riesgo"/>
    <s v="144545"/>
    <n v="1"/>
    <s v="4 - Bogotá ordena su territorio y avanza en su acción climática"/>
    <s v="27 - Gestión del riesgo de desastres para un territorio seguro"/>
  </r>
  <r>
    <n v="2025"/>
    <x v="10"/>
    <d v="2025-01-01T00:00:00"/>
    <d v="2025-11-30T00:00:00"/>
    <s v="0020-01"/>
    <d v="2025-11-26T00:00:00"/>
    <n v="145"/>
    <s v="CONTRATO DE PRESTACION DE SERVICIOS PROFESIONALES"/>
    <s v="587-2025"/>
    <s v="145 - CONTRATO DE PRESTACION DE SERVICIOS PROFESIONALES"/>
    <n v="29"/>
    <s v="ORDENES DE PAGO"/>
    <n v="1855"/>
    <n v="1921"/>
    <s v="146195 - Prestar los servicios profesionales para apoyar el desarrollo de los proyectos de mitigación y gestión del riesgo, adaptación al cambio climático y conservación del medio ambiente, incorporando un enfoque social y psicosocial que contribuya al fortalecimiento del tejido social, la participación comunitaria, el bienestar emocional y el desarrollo integral de las comunidades de la localidad de Sumapaz. 2613 Se expide CDP a solicitud expresa del Ordenador del Gasto, mediante SIPSE 146195 y certificado de No existencia 64086 del 13 de noviembre de 2025, recibido el 14 de noviembre de 2025. Se expide CRP mediante memorando 20257020031353&lt;(&gt;,&lt;)&gt; recibido el 26 de noviembre de 2025."/>
    <s v="O23011745992024261301000"/>
    <s v="Manejo de emergencias y mitigación del riesgo de desastres"/>
    <n v="1069730435"/>
    <s v="MAYERLY  ROMERO HILARION"/>
    <n v="0"/>
    <n v="0"/>
    <n v="6300000"/>
    <n v="0"/>
    <n v="6300000"/>
    <x v="4"/>
    <s v="Realizar 40 obras de mitigación y/u obras de mitigación existentes con mantenimiento"/>
    <s v="146195"/>
    <n v="2"/>
    <s v="4 - Bogotá ordena su territorio y avanza en su acción climática"/>
    <s v="27 - Gestión del riesgo de desastres para un territorio seguro"/>
  </r>
  <r>
    <n v="2025"/>
    <x v="10"/>
    <d v="2025-01-01T00:00:00"/>
    <d v="2025-11-30T00:00:00"/>
    <s v="0020-01"/>
    <d v="2025-11-26T00:00:00"/>
    <n v="145"/>
    <s v="CONTRATO DE PRESTACION DE SERVICIOS PROFESIONALES"/>
    <s v="565-2025"/>
    <s v="145 - CONTRATO DE PRESTACION DE SERVICIOS PROFESIONALES"/>
    <n v="29"/>
    <s v="ORDENES DE PAGO"/>
    <n v="1831"/>
    <n v="1922"/>
    <s v="144542 - Prestar servicios profesionales de carácter jurídico para el desarrollo y ejecución del proyecto 2613 de la Alcaldía Local de Sumapaz. 2613. Se expide CDP a solicitud expresa del Ordenador del Gasto, mediante SIPSE 144542 y certificado de No existencia 63899 del 02 de noviembre de 2025, recibido el 06 de noviembre de 2025. Se expide CRP mediante memorando 20257020031393&lt;(&gt;,&lt;)&gt; recibido el 26 de noviembre de 2025."/>
    <s v="O23011745992024261301000"/>
    <s v="Manejo de emergencias y mitigación del riesgo de desastres"/>
    <n v="79632494"/>
    <s v="ELZON FERNEY DELGADO MORALES"/>
    <n v="0"/>
    <n v="0"/>
    <n v="7350000"/>
    <n v="0"/>
    <n v="7350000"/>
    <x v="4"/>
    <s v="Realizar 12 acciones efectivas para el fortalecimiento de las capacidades locales en torno a la gestión del riesgo"/>
    <s v="144542"/>
    <n v="1"/>
    <s v="4 - Bogotá ordena su territorio y avanza en su acción climática"/>
    <s v="27 - Gestión del riesgo de desastres para un territorio seguro"/>
  </r>
  <r>
    <n v="2025"/>
    <x v="10"/>
    <d v="2025-01-01T00:00:00"/>
    <d v="2025-11-30T00:00:00"/>
    <s v="0020-01"/>
    <d v="2025-11-26T00:00:00"/>
    <n v="145"/>
    <s v="CONTRATO DE PRESTACION DE SERVICIOS PROFESIONALES"/>
    <s v="566-2025"/>
    <s v="145 - CONTRATO DE PRESTACION DE SERVICIOS PROFESIONALES"/>
    <n v="29"/>
    <s v="ORDENES DE PAGO"/>
    <n v="1848"/>
    <n v="1923"/>
    <s v="144621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621 y certificado de No existencia 63929 del 06 de noviembre de 2025, recibido el 07 de noviembre de 2025. Se expide CRP mediante memorando 20257020031433&lt;(&gt;,&lt;)&gt; recibido el 26 de noviembre de 2025."/>
    <s v="O23011745992024228901000"/>
    <s v="Movilidad para Sumapaz"/>
    <n v="79468757"/>
    <s v="EDGAR IVAN SEPULVEDA PARRA"/>
    <n v="0"/>
    <n v="0"/>
    <n v="7665000"/>
    <n v="0"/>
    <n v="7665000"/>
    <x v="1"/>
    <s v="Intervenir 40 Kilómetros-carril de malla vial rural con acciones de construcción y/o conservación"/>
    <s v="144621"/>
    <n v="1"/>
    <s v="4 - Bogotá ordena su territorio y avanza en su acción climática"/>
    <s v="26 - Movilidad Sostenible"/>
  </r>
  <r>
    <n v="2025"/>
    <x v="10"/>
    <d v="2025-01-01T00:00:00"/>
    <d v="2025-11-30T00:00:00"/>
    <s v="0020-01"/>
    <d v="2025-11-26T00:00:00"/>
    <n v="145"/>
    <s v="CONTRATO DE PRESTACION DE SERVICIOS PROFESIONALES"/>
    <s v="583-2025"/>
    <s v="145 - CONTRATO DE PRESTACION DE SERVICIOS PROFESIONALES"/>
    <n v="35"/>
    <s v="ORDENES DE PAGO"/>
    <n v="1842"/>
    <n v="1924"/>
    <s v="144489 - Prestar los servicios profesionales para apoyar al equipo de prensa, comunicaciones y gestión del riesgo de la Alcaldía Local en la realización de productos y piezas digitales, impresas y publicitarias de gran formato y animación gráfica, que fortalezcan los procesos de prevención. 2613 Se expide CDP a solicitud expresa del Ordenador del Gasto, mediante SIPSE 144489 y certificado de No existencia 63932 del 06 de noviembre de 2025, recibido el 07 de noviembre de 2025. Se expide CRP mediante memorando 20257020031493&lt;(&gt;,&lt;)&gt; recibido el 26 de noviembre de 2025."/>
    <s v="O23011745992024261301000"/>
    <s v="Manejo de emergencias y mitigación del riesgo de desastres"/>
    <n v="1014256316"/>
    <s v="KAREN NATALIA NEIRA BAUTISTA"/>
    <n v="0"/>
    <n v="0"/>
    <n v="9450000"/>
    <n v="0"/>
    <n v="9450000"/>
    <x v="4"/>
    <s v="Realizar 12 acciones efectivas para el fortalecimiento de las capacidades locales en torno a la gestión del riesgo"/>
    <s v="144489"/>
    <n v="1"/>
    <s v="4 - Bogotá ordena su territorio y avanza en su acción climática"/>
    <s v="27 - Gestión del riesgo de desastres para un territorio seguro"/>
  </r>
  <r>
    <n v="2025"/>
    <x v="10"/>
    <d v="2025-01-01T00:00:00"/>
    <d v="2025-11-30T00:00:00"/>
    <s v="0020-01"/>
    <d v="2025-11-26T00:00:00"/>
    <n v="145"/>
    <s v="CONTRATO DE PRESTACION DE SERVICIOS PROFESIONALES"/>
    <s v="588-2025"/>
    <s v="145 - CONTRATO DE PRESTACION DE SERVICIOS PROFESIONALES"/>
    <n v="35"/>
    <s v="ORDENES DE PAGO"/>
    <n v="1851"/>
    <n v="1925"/>
    <s v="144491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CDP a solicitud expresa del Ordenador del gasto mediante SIPSE 144491, y certificado de no existencia 64016 del 9 de noviembre de 2025, recibido el 10 de noviembre de 2025 Se expide CRP mediante memorando 20257020031593&lt;(&gt;,&lt;)&gt; recibido el 26 de noviembre de 2025."/>
    <s v="O23011745992024261301000"/>
    <s v="Manejo de emergencias y mitigación del riesgo de desastres"/>
    <n v="1109004909"/>
    <s v="ANDRES FELIPE ARIAS ROJAS"/>
    <n v="0"/>
    <n v="0"/>
    <n v="9450000"/>
    <n v="0"/>
    <n v="9450000"/>
    <x v="4"/>
    <s v="Realizar 12 acciones efectivas para el fortalecimiento de las capacidades locales en torno a la gestión del riesgo"/>
    <s v="144491"/>
    <n v="1"/>
    <s v="4 - Bogotá ordena su territorio y avanza en su acción climática"/>
    <s v="27 - Gestión del riesgo de desastres para un territorio seguro"/>
  </r>
  <r>
    <n v="2025"/>
    <x v="10"/>
    <d v="2025-01-01T00:00:00"/>
    <d v="2025-11-30T00:00:00"/>
    <s v="0020-01"/>
    <d v="2025-11-26T00:00:00"/>
    <n v="145"/>
    <s v="CONTRATO DE PRESTACION DE SERVICIOS PROFESIONALES"/>
    <s v="595-2025"/>
    <s v="145 - CONTRATO DE PRESTACION DE SERVICIOS PROFESIONALES"/>
    <n v="35"/>
    <s v="ORDENES DE PAGO"/>
    <n v="1825"/>
    <n v="1926"/>
    <s v="144331 - Prestar los servicios profesionales para apoyar la implementación, seguimiento y control de los Planes de Mejoramiento resultado de las auditorías y Planes de Gestión, así como fortalecer el proceso de mejora continua en la Alcaldía Local de Sumapaz. 2327. Se expide CDP a solicitud expresa del Ordenador del Gasto, mediante SIPSE 144331 y certificado de No existencia 63844 del 29 de octubre de 2025, recibido el 30 de octubre de 2025. Se expide CRP mediante memorando 20257020031583&lt;(&gt;,&lt;)&gt; recibido el 26 de noviembre de 2025."/>
    <s v="O23011745992024232701000"/>
    <s v="Fortalecimiento Institucional y sedes administrativas"/>
    <n v="79378493"/>
    <s v="ELMAN  CIFUENTES CASTAÑEDA"/>
    <n v="0"/>
    <n v="0"/>
    <n v="7700000"/>
    <n v="0"/>
    <n v="7700000"/>
    <x v="0"/>
    <s v="Realizar 4 estrategias de fortalecimiento institucional (una por vigencia)."/>
    <s v="144331"/>
    <n v="2"/>
    <s v="5 - Bogotá confía en su gobierno"/>
    <s v="33 - Fortalecimiento institucional para un gobierno confiable"/>
  </r>
  <r>
    <n v="2025"/>
    <x v="10"/>
    <d v="2025-01-01T00:00:00"/>
    <d v="2025-11-30T00:00:00"/>
    <s v="0020-01"/>
    <d v="2025-11-27T00:00:00"/>
    <n v="148"/>
    <s v="CONTRATO DE PRESTACION DE SERVICIOS DE APOYO A LA GESTION"/>
    <s v="594-2025"/>
    <s v="148 - CONTRATO DE PRESTACION DE SERVICIOS DE APOYO A LA GESTION"/>
    <n v="34"/>
    <s v="ORDENES DE PAGO"/>
    <n v="1811"/>
    <n v="1927"/>
    <s v="143327 - Prestar sus servicios administrativos para realizar el apoyo logístico y operativo de las actividades que se desarrollan por la Alcaldía Local de Sumapaz. 2327. Se expide CDP a solicitud expresa del Ordenador del Gasto, mediante SIPSE 143327 y certificado de No existencia 63786 del 24 de octubre de 2025, recibido el 28 de octubre de 2025. se expide CRP solicitud mediante memorando 20257020031863, recibido el 27 de noviembre de 2025."/>
    <s v="O23011745992024232701000"/>
    <s v="Fortalecimiento Institucional y sedes administrativas"/>
    <n v="1077942240"/>
    <s v="CESAR ORLANDO REY MEDINA"/>
    <n v="0"/>
    <n v="0"/>
    <n v="2940000"/>
    <n v="0"/>
    <n v="2940000"/>
    <x v="0"/>
    <s v="Realizar 4 estrategias de fortalecimiento institucional (una por vigencia)."/>
    <s v="143327"/>
    <n v="2"/>
    <s v="5 - Bogotá confía en su gobierno"/>
    <s v="33 - Fortalecimiento institucional para un gobierno confiable"/>
  </r>
  <r>
    <n v="2025"/>
    <x v="10"/>
    <d v="2025-01-01T00:00:00"/>
    <d v="2025-11-30T00:00:00"/>
    <s v="0020-01"/>
    <d v="2025-11-27T00:00:00"/>
    <n v="145"/>
    <s v="CONTRATO DE PRESTACION DE SERVICIOS PROFESIONALES"/>
    <s v="596-2025"/>
    <s v="145 - CONTRATO DE PRESTACION DE SERVICIOS PROFESIONALES"/>
    <n v="34"/>
    <s v="ORDENES DE PAGO"/>
    <n v="1873"/>
    <n v="1928"/>
    <s v="148784 - Prestar los servicios profesionales especializados al área de gestión de desarrollo local brindando apoyo técnico en la planeación, ejecución y seguimiento del proyecto de inversión de terminación de sedes. 2327. Se expide CDP a solicitud expresa del Ordenador del Gasto, mediante SIPSE 148784 y certificado de No existencia 65142 del 26 de noviembre de 2025, recibido el 27 de noviembre de 2025.Se expide CRP mediante memorando 2257020031983, recibido el 27 de noviembre de 2025."/>
    <s v="O23011745992024232701000"/>
    <s v="Fortalecimiento Institucional y sedes administrativas"/>
    <n v="80056238"/>
    <s v="CARLOS ALBERTO DELGADO CUERVO"/>
    <n v="0"/>
    <n v="0"/>
    <n v="12600000"/>
    <n v="0"/>
    <n v="12600000"/>
    <x v="0"/>
    <s v="Realizar 4 estrategias de fortalecimiento institucional (una por vigencia)."/>
    <s v="148784"/>
    <n v="2"/>
    <s v="5 - Bogotá confía en su gobierno"/>
    <s v="33 - Fortalecimiento institucional para un gobierno confiable"/>
  </r>
  <r>
    <m/>
    <x v="11"/>
    <m/>
    <m/>
    <m/>
    <m/>
    <m/>
    <m/>
    <m/>
    <m/>
    <m/>
    <m/>
    <m/>
    <m/>
    <m/>
    <m/>
    <m/>
    <m/>
    <m/>
    <m/>
    <m/>
    <m/>
    <m/>
    <m/>
    <x v="26"/>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3">
  <r>
    <n v="2025"/>
    <n v="1"/>
    <d v="2025-01-01T00:00:00"/>
    <d v="2025-03-31T00:00:00"/>
    <s v="0020-01"/>
    <d v="2025-01-30T00:00:00"/>
    <n v="12"/>
    <x v="0"/>
    <s v="002-2025"/>
    <s v="12 - CONTRATO DE PRESTACION DE SERVICIOS"/>
    <n v="335"/>
    <s v="ORDENES DE PAGO"/>
    <n v="1040"/>
    <n v="1022"/>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93, CPS firmado en secop II y recibido para tramite de fecha Ene  30/2025."/>
    <s v="O23011745992024232701000"/>
    <s v="Fortalecimiento Institucional y sedes administrativas"/>
    <n v="1053344353"/>
    <s v="ROBIDSON GERARDO NIÑO RUIZ"/>
    <n v="0"/>
    <n v="0"/>
    <n v="37800000"/>
    <n v="37800000"/>
    <n v="0"/>
    <n v="2327"/>
    <s v="Realizar 4 estrategias de fortalecimiento institucional (una por vigencia)."/>
    <n v="124906"/>
    <n v="2"/>
    <s v="5 - Bogotá confía en su gobierno"/>
    <s v="33 - Fortalecimiento institucional para un gobierno confiable"/>
    <m/>
    <m/>
  </r>
  <r>
    <n v="2025"/>
    <n v="1"/>
    <d v="2025-01-01T00:00:00"/>
    <d v="2025-03-31T00:00:00"/>
    <s v="0020-01"/>
    <d v="2025-01-30T00:00:00"/>
    <n v="12"/>
    <x v="0"/>
    <s v="001-2025"/>
    <s v="12 - CONTRATO DE PRESTACION DE SERVICIOS"/>
    <n v="335"/>
    <s v="ORDENES DE PAGO"/>
    <n v="1040"/>
    <n v="1023"/>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63, CPS firmado en secop II y recibido para tramite de fecha Ene  30/2025."/>
    <s v="O23011745992024232701000"/>
    <s v="Fortalecimiento Institucional y sedes administrativas"/>
    <n v="79991580"/>
    <s v="RENNE  ROMERO HERNANDEZ"/>
    <n v="0"/>
    <n v="0"/>
    <n v="37800000"/>
    <n v="37800000"/>
    <n v="0"/>
    <n v="2327"/>
    <s v="Realizar 4 estrategias de fortalecimiento institucional (una por vigencia)."/>
    <n v="124906"/>
    <n v="2"/>
    <s v="5 - Bogotá confía en su gobierno"/>
    <s v="33 - Fortalecimiento institucional para un gobierno confiable"/>
    <m/>
    <m/>
  </r>
  <r>
    <n v="2025"/>
    <n v="1"/>
    <d v="2025-01-01T00:00:00"/>
    <d v="2025-03-31T00:00:00"/>
    <s v="0020-01"/>
    <d v="2025-01-30T00:00:00"/>
    <n v="12"/>
    <x v="0"/>
    <s v="003-2025"/>
    <s v="12 - CONTRATO DE PRESTACION DE SERVICIOS"/>
    <n v="335"/>
    <s v="ORDENES DE PAGO"/>
    <n v="1040"/>
    <n v="1024"/>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73, CPS firmado en secop II y recibido para tramite de fecha Ene  30/2025."/>
    <s v="O23011745992024232701000"/>
    <s v="Fortalecimiento Institucional y sedes administrativas"/>
    <n v="1026295315"/>
    <s v="JUAN DAVID GONZALEZ PIRAZAN"/>
    <n v="0"/>
    <n v="0"/>
    <n v="37800000"/>
    <n v="37800000"/>
    <n v="0"/>
    <n v="2327"/>
    <s v="Realizar 4 estrategias de fortalecimiento institucional (una por vigencia)."/>
    <n v="124906"/>
    <n v="2"/>
    <s v="5 - Bogotá confía en su gobierno"/>
    <s v="33 - Fortalecimiento institucional para un gobierno confiable"/>
    <m/>
    <m/>
  </r>
  <r>
    <n v="2025"/>
    <n v="1"/>
    <d v="2025-01-01T00:00:00"/>
    <d v="2025-03-31T00:00:00"/>
    <s v="0020-01"/>
    <d v="2025-01-30T00:00:00"/>
    <n v="12"/>
    <x v="0"/>
    <s v="004-2025"/>
    <s v="12 - CONTRATO DE PRESTACION DE SERVICIOS"/>
    <n v="335"/>
    <s v="ORDENES DE PAGO"/>
    <n v="1040"/>
    <n v="1025"/>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83, CPS firmado en secop II y recibido para tramite de fecha Ene  30/2025."/>
    <s v="O23011745992024232701000"/>
    <s v="Fortalecimiento Institucional y sedes administrativas"/>
    <n v="1051185401"/>
    <s v="BRENDA LIZETH CASTILLO GIL"/>
    <n v="0"/>
    <n v="0"/>
    <n v="37800000"/>
    <n v="31710000"/>
    <n v="6090000"/>
    <n v="2327"/>
    <s v="Realizar 4 estrategias de fortalecimiento institucional (una por vigencia)."/>
    <n v="124906"/>
    <n v="2"/>
    <s v="5 - Bogotá confía en su gobierno"/>
    <s v="33 - Fortalecimiento institucional para un gobierno confiable"/>
    <m/>
    <m/>
  </r>
  <r>
    <n v="2025"/>
    <n v="1"/>
    <d v="2025-01-01T00:00:00"/>
    <d v="2025-03-31T00:00:00"/>
    <s v="0020-01"/>
    <d v="2025-01-31T00:00:00"/>
    <n v="12"/>
    <x v="0"/>
    <s v="007-2025"/>
    <s v="12 - CONTRATO DE PRESTACION DE SERVICIOS"/>
    <n v="334"/>
    <s v="ORDENES DE PAGO"/>
    <n v="1039"/>
    <n v="1026"/>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93, CPS firmado en secop II y recibido para tramite de fecha Ene 31/2025."/>
    <s v="O23011745992024232701000"/>
    <s v="Fortalecimiento Institucional y sedes administrativas"/>
    <n v="1055963762"/>
    <s v="MONICA YAQUELINE GONZALEZ CASTAÑEDA"/>
    <n v="0"/>
    <n v="0"/>
    <n v="42120000"/>
    <n v="42120000"/>
    <n v="0"/>
    <n v="2327"/>
    <s v="Realizar 4 estrategias de fortalecimiento institucional (una por vigencia)."/>
    <n v="124819"/>
    <n v="2"/>
    <s v="5 - Bogotá confía en su gobierno"/>
    <s v="33 - Fortalecimiento institucional para un gobierno confiable"/>
    <m/>
    <m/>
  </r>
  <r>
    <n v="2025"/>
    <n v="1"/>
    <d v="2025-01-01T00:00:00"/>
    <d v="2025-03-31T00:00:00"/>
    <s v="0020-01"/>
    <d v="2025-01-31T00:00:00"/>
    <n v="12"/>
    <x v="0"/>
    <s v="005-2025"/>
    <s v="12 - CONTRATO DE PRESTACION DE SERVICIOS"/>
    <n v="334"/>
    <s v="ORDENES DE PAGO"/>
    <n v="1013"/>
    <n v="1027"/>
    <s v="125222 - Prestar los servicios profesionales especializados en el seguimiento y coordinación del parque automotor, pesado y maquinaria amarilla, de propiedad y/o tenencia del Fondo de Desarrollo Rural de Sumapaz. 2289. Se expide CDP con certificado de No existencia de personal 55935 de fecha Ene 19/2025, solicitud SIPSE 125222, recibido para tramite de fecha Enero 27/2025. Se expide CRP con memorando 20257020000813, CPS firmado en secop II y recibido para tramite de fecha Ene 31/2025."/>
    <s v="O23011745992024228901000"/>
    <s v="Movilidad para Sumapaz"/>
    <n v="80126283"/>
    <s v="WALTER  DONADO SANTAMARIA"/>
    <n v="0"/>
    <n v="0"/>
    <n v="50400000"/>
    <n v="50400000"/>
    <n v="0"/>
    <n v="2289"/>
    <s v="Intervenir 40 Kilómetros-carril de malla vial rural con acciones de construcción y/o conservación"/>
    <n v="125222"/>
    <n v="1"/>
    <s v="4 - Bogotá ordena su territorio y avanza en su acción climática"/>
    <s v="26 - Movilidad Sostenible"/>
    <m/>
    <m/>
  </r>
  <r>
    <n v="2025"/>
    <n v="1"/>
    <d v="2025-01-01T00:00:00"/>
    <d v="2025-03-31T00:00:00"/>
    <s v="0020-01"/>
    <d v="2025-01-31T00:00:00"/>
    <n v="12"/>
    <x v="0"/>
    <s v="008-2025"/>
    <s v="12 - CONTRATO DE PRESTACION DE SERVICIOS"/>
    <n v="334"/>
    <s v="ORDENES DE PAGO"/>
    <n v="1039"/>
    <n v="1028"/>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83, CPS firmado en secop II y recibido para tramite de fecha Ene 31/2025."/>
    <s v="O23011745992024232701000"/>
    <s v="Fortalecimiento Institucional y sedes administrativas"/>
    <n v="1014261209"/>
    <s v="LEIDY MILENA MONTAÑA GUTIERREZ"/>
    <n v="0"/>
    <n v="0"/>
    <n v="42120000"/>
    <n v="42120000"/>
    <n v="0"/>
    <n v="2327"/>
    <s v="Realizar 4 estrategias de fortalecimiento institucional (una por vigencia)."/>
    <n v="124819"/>
    <n v="2"/>
    <s v="5 - Bogotá confía en su gobierno"/>
    <s v="33 - Fortalecimiento institucional para un gobierno confiable"/>
    <m/>
    <m/>
  </r>
  <r>
    <n v="2025"/>
    <n v="1"/>
    <d v="2025-01-01T00:00:00"/>
    <d v="2025-03-31T00:00:00"/>
    <s v="0020-01"/>
    <d v="2025-01-31T00:00:00"/>
    <n v="12"/>
    <x v="0"/>
    <s v="006-2025"/>
    <s v="12 - CONTRATO DE PRESTACION DE SERVICIOS"/>
    <n v="334"/>
    <s v="ORDENES DE PAGO"/>
    <n v="1039"/>
    <n v="1029"/>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803, CPS firmado en secop II y recibido para tramite de fecha Ene 31/2025."/>
    <s v="O23011745992024232701000"/>
    <s v="Fortalecimiento Institucional y sedes administrativas"/>
    <n v="52777050"/>
    <s v="MIRYAN CRISTINA PARRA DUQUE"/>
    <n v="0"/>
    <n v="0"/>
    <n v="42120000"/>
    <n v="42120000"/>
    <n v="0"/>
    <n v="2327"/>
    <s v="Realizar 4 estrategias de fortalecimiento institucional (una por vigencia)."/>
    <n v="124819"/>
    <n v="2"/>
    <s v="5 - Bogotá confía en su gobierno"/>
    <s v="33 - Fortalecimiento institucional para un gobierno confiable"/>
    <m/>
    <m/>
  </r>
  <r>
    <n v="2025"/>
    <n v="1"/>
    <d v="2025-01-01T00:00:00"/>
    <d v="2025-03-31T00:00:00"/>
    <s v="0020-01"/>
    <d v="2025-01-31T00:00:00"/>
    <n v="12"/>
    <x v="0"/>
    <s v="010-2025"/>
    <s v="12 - CONTRATO DE PRESTACION DE SERVICIOS"/>
    <n v="334"/>
    <s v="ORDENES DE PAGO"/>
    <n v="1027"/>
    <n v="1030"/>
    <s v="126244 - Prestar los servicios profesionales especializados, al despacho y al Área de Gestión de Desarrollo Local, para apoyar los procesos jurídicos, administrativos y de contratación pública en la Alcaldía Local de Sumapaz. 2327. Se expide CDP con certificado de No existencia de personal 55300 de fecha Ene 10/2025, solicitud SIPSE 126244, recibido para tramite de fecha Enero 27/2025. Se expide CRP con memorando 20257020000823, CPS firmado en secop II y recibido para tramite de fecha Ene 31/2025."/>
    <s v="O23011745992024232701000"/>
    <s v="Fortalecimiento Institucional y sedes administrativas"/>
    <n v="1053344917"/>
    <s v="LEIDY MILENA BAREÑO CASAS"/>
    <n v="0"/>
    <n v="0"/>
    <n v="71760000"/>
    <n v="70564000"/>
    <n v="1196000"/>
    <n v="2327"/>
    <s v="Realizar 4 estrategias de fortalecimiento institucional (una por vigencia)."/>
    <n v="126244"/>
    <n v="2"/>
    <s v="5 - Bogotá confía en su gobierno"/>
    <s v="33 - Fortalecimiento institucional para un gobierno confiable"/>
    <m/>
    <m/>
  </r>
  <r>
    <n v="2025"/>
    <n v="2"/>
    <d v="2025-01-01T00:00:00"/>
    <d v="2025-03-31T00:00:00"/>
    <s v="0020-01"/>
    <d v="2025-02-03T00:00:00"/>
    <n v="12"/>
    <x v="0"/>
    <s v="024-2025"/>
    <s v="12 - CONTRATO DE PRESTACION DE SERVICIOS"/>
    <n v="331"/>
    <s v="ORDENES DE PAGO"/>
    <n v="1054"/>
    <n v="1031"/>
    <s v="125681 - Prestar los servicios profesionales especializados para la estructuración y gestión de los procesos y procedimientos contractuales jurídicos; así como, los trámites y actuaciones administrativas que sean asignadas. 2327. Se expide CDP con certificado de No existencia de personal 56205 de fecha Ene 24/2025, solicitud SIPSE 125681, recibido para tramite de fecha Enero 28/2025."/>
    <s v="O23011745992024232701000"/>
    <s v="Fortalecimiento Institucional y sedes administrativas"/>
    <n v="1022324164"/>
    <s v="NUBIA ALIETH HERNANDEZ REYES"/>
    <n v="0"/>
    <n v="0"/>
    <n v="52830000"/>
    <n v="52830000"/>
    <n v="0"/>
    <n v="2327"/>
    <s v="Realizar 4 estrategias de fortalecimiento institucional (una por vigencia)."/>
    <n v="125681"/>
    <n v="2"/>
    <s v="5 - Bogotá confía en su gobierno"/>
    <s v="33 - Fortalecimiento institucional para un gobierno confiable"/>
    <m/>
    <m/>
  </r>
  <r>
    <n v="2025"/>
    <n v="2"/>
    <d v="2025-01-01T00:00:00"/>
    <d v="2025-03-31T00:00:00"/>
    <s v="0020-01"/>
    <d v="2025-02-03T00:00:00"/>
    <n v="12"/>
    <x v="0"/>
    <s v="015-2025"/>
    <s v="12 - CONTRATO DE PRESTACION DE SERVICIOS"/>
    <n v="331"/>
    <s v="ORDENES DE PAGO"/>
    <n v="1047"/>
    <n v="1032"/>
    <s v="125035 - Prestar los servicios profesionales especializados para apoyar la planeación, seguimiento, ejecución y control de los proyectos ambientales y de desarrollo rural sostenible, del fondo de desarrollo rural de Sumapaz. 2671. Se expide CDP con certificado de No existencia de personal 55941 de fecha Ene 19/2025, solicitud SIPSE 125035, recibido para tramite de fecha Enero 27/2025."/>
    <s v="O23011745992024267101000"/>
    <s v="Asistencia técnica agropecuaria y educación ambiental en la localidad de Sumapaz"/>
    <n v="1030568733"/>
    <s v="DAVID ANDRES ANGEL ESCOBAR"/>
    <n v="0"/>
    <n v="0"/>
    <n v="51000000"/>
    <n v="51000000"/>
    <n v="0"/>
    <n v="2671"/>
    <s v="Apoyar 500 predios rurales con buenas prácticas agropecuarias y ambientales que fortalezcan la protección a coberturas vegetales y recurso hídrico"/>
    <n v="125035"/>
    <n v="3"/>
    <s v="4 - Bogotá ordena su territorio y avanza en su acción climática"/>
    <s v="25 - Aumento de la resiliencia al cambio climático y reducción de la vulnerabilidad"/>
    <m/>
    <m/>
  </r>
  <r>
    <n v="2025"/>
    <n v="2"/>
    <d v="2025-01-01T00:00:00"/>
    <d v="2025-03-31T00:00:00"/>
    <s v="0020-01"/>
    <d v="2025-02-03T00:00:00"/>
    <n v="12"/>
    <x v="0"/>
    <s v="023-2025"/>
    <s v="12 - CONTRATO DE PRESTACION DE SERVICIOS"/>
    <n v="331"/>
    <s v="ORDENES DE PAGO"/>
    <n v="1011"/>
    <n v="1033"/>
    <s v="125219 - Prestar los servicios de apoyo técnico para la ejecución de los procesos logísticos, operativos y/o administrativos de la Alcaldía Local de Sumapaz. 2327. Se expide CDP con certificado de No existencia de personal 55936 de fecha Ene 20/2025, solicitud SIPSE 125219, recibido para tramite de fecha Enero 27/2025."/>
    <s v="O23011745992024232701000"/>
    <s v="Fortalecimiento Institucional y sedes administrativas"/>
    <n v="80172113"/>
    <s v="OMAR OCTAVIO CASTAÑO PAEZ"/>
    <n v="0"/>
    <n v="0"/>
    <n v="29430000"/>
    <n v="29430000"/>
    <n v="0"/>
    <n v="2327"/>
    <s v="Realizar 4 estrategias de fortalecimiento institucional (una por vigencia)."/>
    <n v="125219"/>
    <n v="2"/>
    <s v="5 - Bogotá confía en su gobierno"/>
    <s v="33 - Fortalecimiento institucional para un gobierno confiable"/>
    <m/>
    <m/>
  </r>
  <r>
    <n v="2025"/>
    <n v="2"/>
    <d v="2025-01-01T00:00:00"/>
    <d v="2025-03-31T00:00:00"/>
    <s v="0020-01"/>
    <d v="2025-02-03T00:00:00"/>
    <n v="12"/>
    <x v="0"/>
    <s v="013-2025"/>
    <s v="12 - CONTRATO DE PRESTACION DE SERVICIOS"/>
    <n v="331"/>
    <s v="ORDENES DE PAGO"/>
    <n v="1012"/>
    <n v="1034"/>
    <s v="125223 - Prestar los servicios profesionales especializados al área de gestión del desarrollo local, en la gestión y ejecución de las actividades administrativas que se adelantan en el despacho de la Alcaldía Local de Sumapaz. 2327. Se expide CDP con certificado de No existencia de personal 55934 de fecha Ene 20/2025, solicitud SIPSE 125223, recibido para tramite de fecha Enero 27/2025."/>
    <s v="O23011745992024232701000"/>
    <s v="Fortalecimiento Institucional y sedes administrativas"/>
    <n v="52787056"/>
    <s v="MAYIBI  PINILLA QUINEME"/>
    <n v="0"/>
    <n v="0"/>
    <n v="48000000"/>
    <n v="47200000"/>
    <n v="800000"/>
    <n v="2327"/>
    <s v="Realizar 4 estrategias de fortalecimiento institucional (una por vigencia)."/>
    <n v="125223"/>
    <n v="2"/>
    <s v="5 - Bogotá confía en su gobierno"/>
    <s v="33 - Fortalecimiento institucional para un gobierno confiable"/>
    <m/>
    <m/>
  </r>
  <r>
    <n v="2025"/>
    <n v="2"/>
    <d v="2025-01-01T00:00:00"/>
    <d v="2025-03-31T00:00:00"/>
    <s v="0020-01"/>
    <d v="2025-02-03T00:00:00"/>
    <n v="12"/>
    <x v="0"/>
    <s v="019-2025"/>
    <s v="12 - CONTRATO DE PRESTACION DE SERVICIOS"/>
    <n v="331"/>
    <s v="ORDENES DE PAGO"/>
    <n v="1057"/>
    <n v="1035"/>
    <s v="124881 - Prestar los servicios profesionales para apoyar los procesos de planeación, administrativos, financieros y presupuestales del Fondo de Desarrollo Rural de Sumapaz. 2327. Se expide CDP con certificado de No existencia de personal 56243 de fecha Ene 25/2025, solicitud SIPSE 124881, recibido para tramite de fecha Enero 28/2025."/>
    <s v="O23011745992024232701000"/>
    <s v="Fortalecimiento Institucional y sedes administrativas"/>
    <n v="1000601472"/>
    <s v="JUAN FELIPE FLOREZ GALEANO"/>
    <n v="0"/>
    <n v="0"/>
    <n v="36000000"/>
    <n v="36000000"/>
    <n v="0"/>
    <n v="2327"/>
    <s v="Realizar 4 estrategias de fortalecimiento institucional (una por vigencia)."/>
    <n v="124881"/>
    <n v="2"/>
    <s v="5 - Bogotá confía en su gobierno"/>
    <s v="33 - Fortalecimiento institucional para un gobierno confiable"/>
    <m/>
    <m/>
  </r>
  <r>
    <n v="2025"/>
    <n v="2"/>
    <d v="2025-01-01T00:00:00"/>
    <d v="2025-03-31T00:00:00"/>
    <s v="0020-01"/>
    <d v="2025-02-03T00:00:00"/>
    <n v="12"/>
    <x v="0"/>
    <s v="021-2025"/>
    <s v="12 - CONTRATO DE PRESTACION DE SERVICIOS"/>
    <n v="331"/>
    <s v="ORDENES DE PAGO"/>
    <n v="1060"/>
    <n v="1036"/>
    <s v="125008 - Prestar servicios técnicos de apoyo administrativo al Área de Gestión de Desarrollo Local en los procesos contractuales, de la Alcaldía local de Sumapaz. 2327. Se expide CDP con certificado de No existencia de personal 56235 de fecha Ene 25/2025, solicitud SIPSE 125008, recibido para tramite de fecha Enero 28/2025."/>
    <s v="O23011745992024232701000"/>
    <s v="Fortalecimiento Institucional y sedes administrativas"/>
    <n v="1075685625"/>
    <s v="GINA PAOLA PINILLA MONTIEL"/>
    <n v="0"/>
    <n v="0"/>
    <n v="27000000"/>
    <n v="26400000"/>
    <n v="600000"/>
    <n v="2327"/>
    <s v="Realizar 4 estrategias de fortalecimiento institucional (una por vigencia)."/>
    <n v="125008"/>
    <n v="2"/>
    <s v="5 - Bogotá confía en su gobierno"/>
    <s v="33 - Fortalecimiento institucional para un gobierno confiable"/>
    <m/>
    <m/>
  </r>
  <r>
    <n v="2025"/>
    <n v="2"/>
    <d v="2025-01-01T00:00:00"/>
    <d v="2025-03-31T00:00:00"/>
    <s v="0020-01"/>
    <d v="2025-02-03T00:00:00"/>
    <n v="12"/>
    <x v="0"/>
    <s v="017-2025"/>
    <s v="12 - CONTRATO DE PRESTACION DE SERVICIOS"/>
    <n v="331"/>
    <s v="ORDENES DE PAGO"/>
    <n v="1063"/>
    <n v="1037"/>
    <s v="128670 - Prestar los servicios profesionales para apoyar administrativamente la gestión contractual y al despacho de la Alcaldía Local de Sumapaz, en el seguimiento y ejecución del Plan de Gestión. 2327.   Se expide CDP con certificado de No existencia de personal 56209 de fecha Ene 24/2025, solicitud SIPSE 128670, recibido para tramite de fecha Enero 29/2025."/>
    <s v="O23011745992024232701000"/>
    <s v="Fortalecimiento Institucional y sedes administrativas"/>
    <n v="1010199748"/>
    <s v="GISSELLA PAOLA SALAZAR RAMOS"/>
    <n v="0"/>
    <n v="0"/>
    <n v="37800000"/>
    <n v="37800000"/>
    <n v="0"/>
    <n v="2327"/>
    <s v="Realizar 4 estrategias de fortalecimiento institucional (una por vigencia)."/>
    <n v="128670"/>
    <n v="2"/>
    <s v="5 - Bogotá confía en su gobierno"/>
    <s v="33 - Fortalecimiento institucional para un gobierno confiable"/>
    <m/>
    <m/>
  </r>
  <r>
    <n v="2025"/>
    <n v="2"/>
    <d v="2025-01-01T00:00:00"/>
    <d v="2025-03-31T00:00:00"/>
    <s v="0020-01"/>
    <d v="2025-02-03T00:00:00"/>
    <n v="12"/>
    <x v="0"/>
    <s v="018-2025"/>
    <s v="12 - CONTRATO DE PRESTACION DE SERVICIOS"/>
    <n v="331"/>
    <s v="ORDENES DE PAGO"/>
    <n v="1041"/>
    <n v="1038"/>
    <s v="128528 - Prestar los servicios profesionales veterinarios para el fortalecimiento del servicio de asistencia técnica agropecuaria en la localidad de Sumapaz.2666. Se expide CDP con certificado de No existencia de personal 56083 de fecha Ene 22/2025, solicitud SIPSE 128528, recibido para tramite de fecha Enero 27/2025."/>
    <s v="O23011745992024266601000"/>
    <s v="Sumapaz proteje su fauna"/>
    <n v="1016038644"/>
    <s v="LINA ROCIO RUBIO RODRIGUEZ"/>
    <n v="0"/>
    <n v="0"/>
    <n v="39000000"/>
    <n v="39000000"/>
    <n v="0"/>
    <n v="2666"/>
    <s v="Atender 1000 animales en los programas de brigadas médicas, urgencias veterinarias y adopciones"/>
    <n v="128528"/>
    <n v="1"/>
    <s v="2 - Bogotá confía en su bien-estar"/>
    <s v="15 - Bogotá protege todas las formas de vida"/>
    <m/>
    <m/>
  </r>
  <r>
    <n v="2025"/>
    <n v="2"/>
    <d v="2025-01-01T00:00:00"/>
    <d v="2025-03-31T00:00:00"/>
    <s v="0020-01"/>
    <d v="2025-02-03T00:00:00"/>
    <n v="12"/>
    <x v="0"/>
    <s v="014-2025"/>
    <s v="12 - CONTRATO DE PRESTACION DE SERVICIOS"/>
    <n v="331"/>
    <s v="ORDENES DE PAGO"/>
    <n v="1014"/>
    <n v="1039"/>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n v="1015443462"/>
    <s v="JUAN SEBASTIAN JARAMILLO GAITAN"/>
    <n v="0"/>
    <n v="0"/>
    <n v="42000000"/>
    <n v="42000000"/>
    <n v="0"/>
    <n v="2289"/>
    <s v="Intervenir 40 Kilómetros-carril de malla vial rural con acciones de construcción y/o conservación"/>
    <n v="125639"/>
    <n v="1"/>
    <s v="4 - Bogotá ordena su territorio y avanza en su acción climática"/>
    <s v="26 - Movilidad Sostenible"/>
    <m/>
    <m/>
  </r>
  <r>
    <n v="2025"/>
    <n v="2"/>
    <d v="2025-01-01T00:00:00"/>
    <d v="2025-03-31T00:00:00"/>
    <s v="0020-01"/>
    <d v="2025-02-03T00:00:00"/>
    <n v="12"/>
    <x v="0"/>
    <s v="011-2025"/>
    <s v="12 - CONTRATO DE PRESTACION DE SERVICIOS"/>
    <n v="331"/>
    <s v="ORDENES DE PAGO"/>
    <n v="1040"/>
    <n v="1040"/>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n v="1023963032"/>
    <s v="JUAN DIEGO PARDO TRUJILLO"/>
    <n v="0"/>
    <n v="0"/>
    <n v="37800000"/>
    <n v="37800000"/>
    <n v="0"/>
    <n v="2327"/>
    <s v="Realizar 4 estrategias de fortalecimiento institucional (una por vigencia)."/>
    <n v="124906"/>
    <n v="2"/>
    <s v="5 - Bogotá confía en su gobierno"/>
    <s v="33 - Fortalecimiento institucional para un gobierno confiable"/>
    <m/>
    <m/>
  </r>
  <r>
    <n v="2025"/>
    <n v="2"/>
    <d v="2025-01-01T00:00:00"/>
    <d v="2025-03-31T00:00:00"/>
    <s v="0020-01"/>
    <d v="2025-02-03T00:00:00"/>
    <n v="12"/>
    <x v="0"/>
    <s v="022-2025"/>
    <s v="12 - CONTRATO DE PRESTACION DE SERVICIOS"/>
    <n v="331"/>
    <s v="ORDENES DE PAGO"/>
    <n v="1040"/>
    <n v="1041"/>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n v="1020755846"/>
    <s v="DIANA MARCELA TORRENTE QUINTERO"/>
    <n v="0"/>
    <n v="0"/>
    <n v="37800000"/>
    <n v="37800000"/>
    <n v="0"/>
    <n v="2327"/>
    <s v="Realizar 4 estrategias de fortalecimiento institucional (una por vigencia)."/>
    <n v="124906"/>
    <n v="2"/>
    <s v="5 - Bogotá confía en su gobierno"/>
    <s v="33 - Fortalecimiento institucional para un gobierno confiable"/>
    <m/>
    <m/>
  </r>
  <r>
    <n v="2025"/>
    <n v="2"/>
    <d v="2025-01-01T00:00:00"/>
    <d v="2025-03-31T00:00:00"/>
    <s v="0020-01"/>
    <d v="2025-02-03T00:00:00"/>
    <n v="12"/>
    <x v="0"/>
    <s v="009-2025"/>
    <s v="12 - CONTRATO DE PRESTACION DE SERVICIOS"/>
    <n v="331"/>
    <s v="ORDENES DE PAGO"/>
    <n v="1059"/>
    <n v="1042"/>
    <s v="127974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211 de fecha Ene 24/2025, solicitud SIPSE 127974, recibido para tramite de fecha Enero 28/2025."/>
    <s v="O23011745992024232701000"/>
    <s v="Fortalecimiento Institucional y sedes administrativas"/>
    <n v="88278276"/>
    <s v="JEYNER EUDALDO QUINTERO ROPERO"/>
    <n v="0"/>
    <n v="0"/>
    <n v="36000000"/>
    <n v="36000000"/>
    <n v="0"/>
    <n v="2327"/>
    <s v="Realizar 4 estrategias de fortalecimiento institucional (una por vigencia)."/>
    <n v="127974"/>
    <n v="2"/>
    <s v="5 - Bogotá confía en su gobierno"/>
    <s v="33 - Fortalecimiento institucional para un gobierno confiable"/>
    <m/>
    <m/>
  </r>
  <r>
    <n v="2025"/>
    <n v="2"/>
    <d v="2025-01-01T00:00:00"/>
    <d v="2025-03-31T00:00:00"/>
    <s v="0020-01"/>
    <d v="2025-02-04T00:00:00"/>
    <n v="43"/>
    <x v="1"/>
    <s v="485-2023-2"/>
    <s v="43 - CONTRATO DE INTERVENTORIA"/>
    <n v="330"/>
    <s v="ORDENES DE PAGO"/>
    <n v="1082"/>
    <n v="1043"/>
    <s v="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 Se expide CDP con memorando 20257020000763,SE EXPIDE A SOLICITUD EXPRESA DEL ORDENADOR DEL GASTO, PENDIENTE QUE SURTA SU DEBIDO EL PROCESO R253/18 SE EXPIDE CRP CON MEMORANDO 20257020001033, recibido para tramite de fecha Feb 04/2025."/>
    <s v="O23011745992024232701000"/>
    <s v="Fortalecimiento Institucional y sedes administrativas"/>
    <n v="890104625"/>
    <s v="ECOVIAS SAS"/>
    <n v="0"/>
    <n v="0"/>
    <n v="131146628"/>
    <n v="110573859"/>
    <n v="20572769"/>
    <n v="2327"/>
    <s v="Terminar 1 sede administrativa local"/>
    <s v="Realiz"/>
    <n v="4"/>
    <s v="5 - Bogotá confía en su gobierno"/>
    <s v="33 - Fortalecimiento institucional para un gobierno confiable"/>
    <m/>
    <m/>
  </r>
  <r>
    <n v="2025"/>
    <n v="2"/>
    <d v="2025-01-01T00:00:00"/>
    <d v="2025-03-31T00:00:00"/>
    <s v="0020-01"/>
    <d v="2025-02-05T00:00:00"/>
    <n v="12"/>
    <x v="0"/>
    <s v="029-2025"/>
    <s v="12 - CONTRATO DE PRESTACION DE SERVICIOS"/>
    <n v="329"/>
    <s v="ORDENES DE PAGO"/>
    <n v="1049"/>
    <n v="1044"/>
    <s v="124957 - Prestar los servicios profesionales en el manejo, validación y actualización de la información de los aplicativos institucionales de seguimiento de los proyectos de inversión del Fondo de Desarrollo Rural de Sumapaz. 2327. Se expide CDP con certificado de No existencia de personal 56240 de fecha Ene 25/2025, solicitud SIPSE 124957, recibido para tramite de fecha Enero 28/2025."/>
    <s v="O23011745992024232701000"/>
    <s v="Fortalecimiento Institucional y sedes administrativas"/>
    <n v="80016995"/>
    <s v="JHOJAN ANDRES CASTAÑEDA SANCHEZ"/>
    <n v="0"/>
    <n v="0"/>
    <n v="42000000"/>
    <n v="42000000"/>
    <n v="0"/>
    <n v="2327"/>
    <s v="Realizar 4 estrategias de fortalecimiento institucional (una por vigencia)."/>
    <n v="124957"/>
    <n v="2"/>
    <s v="5 - Bogotá confía en su gobierno"/>
    <s v="33 - Fortalecimiento institucional para un gobierno confiable"/>
    <m/>
    <m/>
  </r>
  <r>
    <n v="2025"/>
    <n v="2"/>
    <d v="2025-01-01T00:00:00"/>
    <d v="2025-03-31T00:00:00"/>
    <s v="0020-01"/>
    <d v="2025-02-05T00:00:00"/>
    <n v="12"/>
    <x v="0"/>
    <s v="025-2025"/>
    <s v="12 - CONTRATO DE PRESTACION DE SERVICIOS"/>
    <n v="329"/>
    <s v="ORDENES DE PAGO"/>
    <n v="1032"/>
    <n v="1045"/>
    <s v="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
    <s v="O23011745992024228901000"/>
    <s v="Movilidad para Sumapaz"/>
    <n v="1019076136"/>
    <s v="CAMILA FERNANDA SAAVEDRA SALINAS"/>
    <n v="0"/>
    <n v="0"/>
    <n v="54600000"/>
    <n v="54600000"/>
    <n v="0"/>
    <n v="2289"/>
    <s v="Intervenir 40 Kilómetros-carril de malla vial rural con acciones de construcción y/o conservación"/>
    <n v="126411"/>
    <n v="1"/>
    <s v="4 - Bogotá ordena su territorio y avanza en su acción climática"/>
    <s v="26 - Movilidad Sostenible"/>
    <m/>
    <m/>
  </r>
  <r>
    <n v="2025"/>
    <n v="2"/>
    <d v="2025-01-01T00:00:00"/>
    <d v="2025-03-31T00:00:00"/>
    <s v="0020-01"/>
    <d v="2025-02-05T00:00:00"/>
    <n v="12"/>
    <x v="0"/>
    <s v="031-2025"/>
    <s v="12 - CONTRATO DE PRESTACION DE SERVICIOS"/>
    <n v="329"/>
    <s v="ORDENES DE PAGO"/>
    <n v="1034"/>
    <n v="1046"/>
    <s v="126417 - Prestar los servicios profesionales para brindar apoyo en el seguimiento de los recursos invertidos por el Sistema General de Regalías en el territorio de Sumapaz. 2289. Se expide CDP con certificado de No existencia de personal 55117 de fecha Ene 06/2025, solicitud SIPSE 126417, recibido para tramite de fecha Enero 27/2025."/>
    <s v="O23011745992024228901000"/>
    <s v="Movilidad para Sumapaz"/>
    <n v="36307760"/>
    <s v="ANGELA MARIA PINZON SANTOS"/>
    <n v="0"/>
    <n v="0"/>
    <n v="54600000"/>
    <n v="54600000"/>
    <n v="0"/>
    <n v="2289"/>
    <s v="Intervenir 40 Kilómetros-carril de malla vial rural con acciones de construcción y/o conservación"/>
    <n v="126417"/>
    <n v="1"/>
    <s v="4 - Bogotá ordena su territorio y avanza en su acción climática"/>
    <s v="26 - Movilidad Sostenible"/>
    <m/>
    <m/>
  </r>
  <r>
    <n v="2025"/>
    <n v="2"/>
    <d v="2025-01-01T00:00:00"/>
    <d v="2025-03-31T00:00:00"/>
    <s v="0020-01"/>
    <d v="2025-02-05T00:00:00"/>
    <n v="12"/>
    <x v="0"/>
    <s v="039-2025"/>
    <s v="12 - CONTRATO DE PRESTACION DE SERVICIOS"/>
    <n v="329"/>
    <s v="ORDENES DE PAGO"/>
    <n v="1056"/>
    <n v="1047"/>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n v="79358856"/>
    <s v="LEOPOLDO  MARTINEZ MARTINEZ"/>
    <n v="0"/>
    <n v="0"/>
    <n v="18150000"/>
    <n v="18150000"/>
    <n v="0"/>
    <n v="2327"/>
    <s v="Intervenir 1 sede administrativa local"/>
    <n v="125129"/>
    <n v="3"/>
    <s v="5 - Bogotá confía en su gobierno"/>
    <s v="33 - Fortalecimiento institucional para un gobierno confiable"/>
    <m/>
    <m/>
  </r>
  <r>
    <n v="2025"/>
    <n v="2"/>
    <d v="2025-01-01T00:00:00"/>
    <d v="2025-03-31T00:00:00"/>
    <s v="0020-01"/>
    <d v="2025-02-05T00:00:00"/>
    <n v="12"/>
    <x v="0"/>
    <s v="020-2025"/>
    <s v="12 - CONTRATO DE PRESTACION DE SERVICIOS"/>
    <n v="329"/>
    <s v="ORDENES DE PAGO"/>
    <n v="1064"/>
    <n v="1048"/>
    <s v="125683 - Prestar sus servicios profesionales para dar respuesta a derechos de petición y demás requerimientos relacionados con los procesos contractuales del Fondo de Desarrollo Rural de Sumapaz. 2327. Se expide CDP con certificado de No existencia de personal 56212 de fecha Ene 24/2025, solicitud SIPSE 125683, recibido para tramite de fecha Enero 29/2025."/>
    <s v="O23011745992024232701000"/>
    <s v="Fortalecimiento Institucional y sedes administrativas"/>
    <n v="1020802394"/>
    <s v="JESSICA JULIETH CARDONA JARAMILLO"/>
    <n v="0"/>
    <n v="0"/>
    <n v="34560000"/>
    <n v="34560000"/>
    <n v="0"/>
    <n v="2327"/>
    <s v="Realizar 4 estrategias de fortalecimiento institucional (una por vigencia)."/>
    <n v="125683"/>
    <n v="2"/>
    <s v="5 - Bogotá confía en su gobierno"/>
    <s v="33 - Fortalecimiento institucional para un gobierno confiable"/>
    <m/>
    <m/>
  </r>
  <r>
    <n v="2025"/>
    <n v="2"/>
    <d v="2025-01-01T00:00:00"/>
    <d v="2025-03-31T00:00:00"/>
    <s v="0020-01"/>
    <d v="2025-02-05T00:00:00"/>
    <n v="12"/>
    <x v="0"/>
    <s v="026-2025"/>
    <s v="12 - CONTRATO DE PRESTACION DE SERVICIOS"/>
    <n v="329"/>
    <s v="ORDENES DE PAGO"/>
    <n v="1076"/>
    <n v="1049"/>
    <s v="124913 - Prestar sus servicios profesionales como administrador de la Red de la Alcaldía Local de Sumapaz y realizar la actualización de los datos en los diferentes sistemas de información. 2327. Se expide CDP con certificado de No existencia de personal 56598 de fecha Ene 29/2025, solicitud SIPSE 124913, recibido para tramite de fecha Enero 30/2025."/>
    <s v="O23011745992024232701000"/>
    <s v="Fortalecimiento Institucional y sedes administrativas"/>
    <n v="72311499"/>
    <s v="ALONSO RAFAEL OCAMPO ARRIETA"/>
    <n v="0"/>
    <n v="0"/>
    <n v="44100000"/>
    <n v="44100000"/>
    <n v="0"/>
    <n v="2327"/>
    <s v="Realizar 4 estrategias de fortalecimiento institucional (una por vigencia)."/>
    <n v="124913"/>
    <n v="2"/>
    <s v="5 - Bogotá confía en su gobierno"/>
    <s v="33 - Fortalecimiento institucional para un gobierno confiable"/>
    <m/>
    <m/>
  </r>
  <r>
    <n v="2025"/>
    <n v="2"/>
    <d v="2025-01-01T00:00:00"/>
    <d v="2025-03-31T00:00:00"/>
    <s v="0020-01"/>
    <d v="2025-02-05T00:00:00"/>
    <n v="12"/>
    <x v="0"/>
    <s v="028-2025"/>
    <s v="12 - CONTRATO DE PRESTACION DE SERVICIOS"/>
    <n v="329"/>
    <s v="ORDENES DE PAGO"/>
    <n v="1040"/>
    <n v="1050"/>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n v="16377907"/>
    <s v="OSCAR ANDRES CONTECHA PANIAGUA"/>
    <n v="0"/>
    <n v="0"/>
    <n v="37800000"/>
    <n v="37800000"/>
    <n v="0"/>
    <n v="2327"/>
    <s v="Realizar 4 estrategias de fortalecimiento institucional (una por vigencia)."/>
    <n v="124906"/>
    <n v="2"/>
    <s v="5 - Bogotá confía en su gobierno"/>
    <s v="33 - Fortalecimiento institucional para un gobierno confiable"/>
    <m/>
    <m/>
  </r>
  <r>
    <n v="2025"/>
    <n v="2"/>
    <d v="2025-01-01T00:00:00"/>
    <d v="2025-03-31T00:00:00"/>
    <s v="0020-01"/>
    <d v="2025-02-05T00:00:00"/>
    <n v="12"/>
    <x v="0"/>
    <s v="016-2025"/>
    <s v="12 - CONTRATO DE PRESTACION DE SERVICIOS"/>
    <n v="329"/>
    <s v="ORDENES DE PAGO"/>
    <n v="1042"/>
    <n v="1051"/>
    <s v="12491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946 de fecha Ene 19/2025, solicitud SIPSE 124919, recibido para tramite de fecha Enero 27/2025."/>
    <s v="O23011745992024228901000"/>
    <s v="Movilidad para Sumapaz"/>
    <n v="1010222109"/>
    <s v="NASLY XIMENA LOZANO GONZALEZ"/>
    <n v="0"/>
    <n v="0"/>
    <n v="42000000"/>
    <n v="42000000"/>
    <n v="0"/>
    <n v="2289"/>
    <s v="Intervenir 40 Kilómetros-carril de malla vial rural con acciones de construcción y/o conservación"/>
    <n v="124919"/>
    <n v="1"/>
    <s v="4 - Bogotá ordena su territorio y avanza en su acción climática"/>
    <s v="26 - Movilidad Sostenible"/>
    <m/>
    <m/>
  </r>
  <r>
    <n v="2025"/>
    <n v="2"/>
    <d v="2025-01-01T00:00:00"/>
    <d v="2025-03-31T00:00:00"/>
    <s v="0020-01"/>
    <d v="2025-02-05T00:00:00"/>
    <n v="12"/>
    <x v="0"/>
    <s v="012-2025"/>
    <s v="12 - CONTRATO DE PRESTACION DE SERVICIOS"/>
    <n v="329"/>
    <s v="ORDENES DE PAGO"/>
    <n v="1044"/>
    <n v="1052"/>
    <s v="124937 - Prestar los servicios profesionales especializados para gestionar los proyectos de inversión de infraestructura vial, que se ejecutan con los recursos del Fondo de Desarrollo Rural de Sumapaz. 2289. Se expide CDP con certificado de No existencia de personal 55944 de fecha Ene 19/2025, solicitud SIPSE 124937, recibido para tramite de fecha Enero 27/2025."/>
    <s v="O23011745992024228901000"/>
    <s v="Movilidad para Sumapaz"/>
    <n v="1024474457"/>
    <s v="NELSON FERNEY ESTRADA GONZALEZ"/>
    <n v="0"/>
    <n v="0"/>
    <n v="60000000"/>
    <n v="60000000"/>
    <n v="0"/>
    <n v="2289"/>
    <s v="Intervenir 40 Kilómetros-carril de malla vial rural con acciones de construcción y/o conservación"/>
    <n v="124937"/>
    <n v="1"/>
    <s v="4 - Bogotá ordena su territorio y avanza en su acción climática"/>
    <s v="26 - Movilidad Sostenible"/>
    <m/>
    <m/>
  </r>
  <r>
    <n v="2025"/>
    <n v="2"/>
    <d v="2025-01-01T00:00:00"/>
    <d v="2025-03-31T00:00:00"/>
    <s v="0020-01"/>
    <d v="2025-02-07T00:00:00"/>
    <n v="12"/>
    <x v="0"/>
    <s v="033-2025"/>
    <s v="12 - CONTRATO DE PRESTACION DE SERVICIOS"/>
    <n v="334"/>
    <s v="ORDENES DE PAGO"/>
    <n v="1052"/>
    <n v="1053"/>
    <s v="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 Se expide CRP con memorando 20257020001353, CPS firmado en secop II y recibido para tramite de fecha Feb 06/2025."/>
    <s v="O23011745992024228901000"/>
    <s v="Movilidad para Sumapaz"/>
    <n v="1083875350"/>
    <s v="FERNANDO  ROJAS LOZANO"/>
    <n v="0"/>
    <n v="0"/>
    <n v="31800000"/>
    <n v="31799667"/>
    <n v="333"/>
    <n v="2289"/>
    <s v="Intervenir 40 Kilómetros-carril de malla vial rural con acciones de construcción y/o conservación"/>
    <n v="128672"/>
    <n v="1"/>
    <s v="4 - Bogotá ordena su territorio y avanza en su acción climática"/>
    <s v="26 - Movilidad Sostenible"/>
    <m/>
    <m/>
  </r>
  <r>
    <n v="2025"/>
    <n v="2"/>
    <d v="2025-01-01T00:00:00"/>
    <d v="2025-03-31T00:00:00"/>
    <s v="0020-01"/>
    <d v="2025-02-07T00:00:00"/>
    <n v="12"/>
    <x v="0"/>
    <s v="032-2025"/>
    <s v="12 - CONTRATO DE PRESTACION DE SERVICIOS"/>
    <n v="334"/>
    <s v="ORDENES DE PAGO"/>
    <n v="1062"/>
    <n v="1054"/>
    <s v="124871 - Prestar sus servicios profesionales de apoyo administrativo al Área de Gestión del Desarrollo Local, en la gestión contractual del Fondo de Desarrollo Rural de Sumapaz.2327. Se expide CDP con certificado de No existencia de personal 56244 de fecha Ene 25/2025, solicitud SIPSE 124871, recibido para tramite de fecha Enero 28/2025. Se expide CRP con memorando 20257020001393, CPS firmado en secop II y recibido para tramite de fecha Feb 06/2025."/>
    <s v="O23011745992024232701000"/>
    <s v="Fortalecimiento Institucional y sedes administrativas"/>
    <n v="1015469423"/>
    <s v="DIEGO ALONSO BACCA GARCIA"/>
    <n v="0"/>
    <n v="0"/>
    <n v="42000000"/>
    <n v="42000000"/>
    <n v="0"/>
    <n v="2327"/>
    <s v="Realizar 4 estrategias de fortalecimiento institucional (una por vigencia)."/>
    <n v="124871"/>
    <n v="2"/>
    <s v="5 - Bogotá confía en su gobierno"/>
    <s v="33 - Fortalecimiento institucional para un gobierno confiable"/>
    <m/>
    <m/>
  </r>
  <r>
    <n v="2025"/>
    <n v="2"/>
    <d v="2025-01-01T00:00:00"/>
    <d v="2025-03-31T00:00:00"/>
    <s v="0020-01"/>
    <d v="2025-02-07T00:00:00"/>
    <n v="12"/>
    <x v="0"/>
    <s v="038-2025"/>
    <s v="12 - CONTRATO DE PRESTACION DE SERVICIOS"/>
    <n v="334"/>
    <s v="ORDENES DE PAGO"/>
    <n v="1017"/>
    <n v="1055"/>
    <s v="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 Se expide CRP con memorando 20257020001363, CPS firmado en secop II y recibido para tramite de fecha Feb 06/2025."/>
    <s v="O23011745992024267101000"/>
    <s v="Asistencia técnica agropecuaria y educación ambiental en la localidad de Sumapaz"/>
    <n v="52303112"/>
    <s v="ALEXANDRA  DAVILA AVENDAÑO"/>
    <n v="0"/>
    <n v="0"/>
    <n v="21840000"/>
    <n v="21840000"/>
    <n v="0"/>
    <n v="2671"/>
    <s v="Apoyar 500 predios rurales con buenas prácticas agropecuarias y ambientales que fortalezcan la protección a coberturas vegetales y recurso hídrico"/>
    <n v="126298"/>
    <n v="3"/>
    <s v="4 - Bogotá ordena su territorio y avanza en su acción climática"/>
    <s v="25 - Aumento de la resiliencia al cambio climático y reducción de la vulnerabilidad"/>
    <m/>
    <m/>
  </r>
  <r>
    <n v="2025"/>
    <n v="2"/>
    <d v="2025-01-01T00:00:00"/>
    <d v="2025-03-31T00:00:00"/>
    <s v="0020-01"/>
    <d v="2025-02-07T00:00:00"/>
    <n v="12"/>
    <x v="0"/>
    <s v="041-2025"/>
    <s v="12 - CONTRATO DE PRESTACION DE SERVICIOS"/>
    <n v="334"/>
    <s v="ORDENES DE PAGO"/>
    <n v="1079"/>
    <n v="1056"/>
    <s v="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CRP con memorando 20257020001373, CPS firmado en secop II y recibido para tramite de fecha Feb 06/2025."/>
    <s v="O23011745992024261301000"/>
    <s v="Manejo de emergencias y mitigación del riesgo de desastres"/>
    <n v="1072072793"/>
    <s v="YANETH VIVIANA DUEÑAS MARTIN"/>
    <n v="0"/>
    <n v="0"/>
    <n v="37800000"/>
    <n v="37800000"/>
    <n v="0"/>
    <n v="2613"/>
    <s v="Realizar 12 acciones efectivas para el fortalecimiento de las capacidades locales en torno a la gestión del riesgo"/>
    <n v="126249"/>
    <n v="1"/>
    <s v="4 - Bogotá ordena su territorio y avanza en su acción climática"/>
    <s v="27 - Gestión del riesgo de desastres para un territorio seguro"/>
    <m/>
    <m/>
  </r>
  <r>
    <n v="2025"/>
    <n v="2"/>
    <d v="2025-01-01T00:00:00"/>
    <d v="2025-03-31T00:00:00"/>
    <s v="0020-01"/>
    <d v="2025-02-07T00:00:00"/>
    <n v="12"/>
    <x v="0"/>
    <s v="037-2025"/>
    <s v="12 - CONTRATO DE PRESTACION DE SERVICIOS"/>
    <n v="334"/>
    <s v="ORDENES DE PAGO"/>
    <n v="1053"/>
    <n v="1057"/>
    <s v="125214 - Prestar sus servicios profesionales de apoyo al Área de Gestión del Desarrollo Local en la gestión de las liquidaciones y cierres de los procesos contractuales del Fondo de Desarrollo Local de Sumapaz. 2327. Se expide CDP con certificado de No existencia de personal 56204 de fecha Ene 24/2025, solicitud SIPSE 125214, recibido para tramite de fecha Enero 28/2025. Se expide CRP con memorando 20257020001343, CPS firmado en secop II y recibido para tramite de fecha Feb 06/2025."/>
    <s v="O23011745992024232701000"/>
    <s v="Fortalecimiento Institucional y sedes administrativas"/>
    <n v="52216823"/>
    <s v="NANCY PAOLA BOLIVAR CUCHIA"/>
    <n v="0"/>
    <n v="0"/>
    <n v="45000000"/>
    <n v="43500000"/>
    <n v="1500000"/>
    <n v="2327"/>
    <s v="Realizar 4 estrategias de fortalecimiento institucional (una por vigencia)."/>
    <n v="125214"/>
    <n v="2"/>
    <s v="5 - Bogotá confía en su gobierno"/>
    <s v="33 - Fortalecimiento institucional para un gobierno confiable"/>
    <m/>
    <m/>
  </r>
  <r>
    <n v="2025"/>
    <n v="2"/>
    <d v="2025-01-01T00:00:00"/>
    <d v="2025-03-31T00:00:00"/>
    <s v="0020-01"/>
    <d v="2025-02-07T00:00:00"/>
    <n v="12"/>
    <x v="0"/>
    <s v="045-2025"/>
    <s v="12 - CONTRATO DE PRESTACION DE SERVICIOS"/>
    <n v="334"/>
    <s v="ORDENES DE PAGO"/>
    <n v="1067"/>
    <n v="1058"/>
    <s v="125192 - Prestar los servicios profesionales para apoyar los asuntos jurídicos en los procesos contractuales y post-contractuales y la gestión ambiental interna y externa de la Alcaldía Local de Sumapaz. 2613. Se expide CDP con certificado de No existencia de personal 56596 de fecha Ene 29/2025, solicitud SIPSE 125192, recibido para tramite de fecha Enero 30/2025. Se expide CRP con memorando 20257020001383, CPS firmado en secop II y recibido para tramite de fecha Feb 06/2025."/>
    <s v="O23011745992024261301000"/>
    <s v="Manejo de emergencias y mitigación del riesgo de desastres"/>
    <n v="1019088970"/>
    <s v="KAREN VIVIANA GONZALEZ ARIZA"/>
    <n v="0"/>
    <n v="0"/>
    <n v="37800000"/>
    <n v="37800000"/>
    <n v="0"/>
    <n v="2613"/>
    <s v="Realizar 12 acciones efectivas para el fortalecimiento de las capacidades locales en torno a la gestión del riesgo"/>
    <n v="125192"/>
    <n v="1"/>
    <s v="4 - Bogotá ordena su territorio y avanza en su acción climática"/>
    <s v="27 - Gestión del riesgo de desastres para un territorio seguro"/>
    <m/>
    <m/>
  </r>
  <r>
    <n v="2025"/>
    <n v="2"/>
    <d v="2025-01-01T00:00:00"/>
    <d v="2025-03-31T00:00:00"/>
    <s v="0020-01"/>
    <d v="2025-02-07T00:00:00"/>
    <n v="12"/>
    <x v="0"/>
    <s v="027-2025"/>
    <s v="12 - CONTRATO DE PRESTACION DE SERVICIOS"/>
    <n v="334"/>
    <s v="ORDENES DE PAGO"/>
    <n v="1020"/>
    <n v="1059"/>
    <s v="127839 - Prestar los servicios de apoyo administrativo y logístico en la ejecución de los proyectos de inversión relacionados con el acceso a la justicia integral de la Alcaldía Local de Sumapaz. 2290. Se expide CDP con certificado de No existencia de personal 55865 de fecha Ene 19/2025, solicitud SIPSE 127839, recibido para tramite de fecha Enero 27/2025. Se expide CRP con memorando 20257020001313, CPS firmado en secop II y recibido para tramite de fecha Feb 06/2025."/>
    <s v="O23011745992024229001000"/>
    <s v="Fortaleciendo la justicia en Sumapaz"/>
    <n v="1007295745"/>
    <s v="YURY DANIELA PEREZ PAEZ"/>
    <n v="0"/>
    <n v="0"/>
    <n v="18150000"/>
    <n v="18150000"/>
    <n v="0"/>
    <n v="2290"/>
    <s v="Fortalecer 80 actores comunitarios con herramientas y capacidades para la implementación de un enfoque restaurativo para la justicia y la convivencia"/>
    <n v="127839"/>
    <n v="2"/>
    <s v="1 - Bogotá avanza en su seguridad"/>
    <s v="4 - Servicios centrados en la justicia"/>
    <m/>
    <m/>
  </r>
  <r>
    <n v="2025"/>
    <n v="2"/>
    <d v="2025-01-01T00:00:00"/>
    <d v="2025-03-31T00:00:00"/>
    <s v="0020-01"/>
    <d v="2025-02-07T00:00:00"/>
    <n v="12"/>
    <x v="0"/>
    <s v="030-2025"/>
    <s v="12 - CONTRATO DE PRESTACION DE SERVICIOS"/>
    <n v="334"/>
    <s v="ORDENES DE PAGO"/>
    <n v="1038"/>
    <n v="1060"/>
    <s v="127933 - Prestar los servicios como auxiliar de apoyo administrativo al Área De Gestión De Desarrollo Local, de la Alcaldía Local De Sumapaz. 2327. Se expide CDP con certificado de No existencia de personal 55861 de fecha Ene 19/2025, solicitud SIPSE 127933, recibido para tramite de fecha Enero 27/2025. Se expide CRP con memorando 20257020001323, CPS firmado en secop II y recibido para tramite de fecha Feb 06/2025."/>
    <s v="O23011745992024232701000"/>
    <s v="Fortalecimiento Institucional y sedes administrativas"/>
    <n v="1014231457"/>
    <s v="NICOLAS DAVID GOMEZ MOJICA"/>
    <n v="0"/>
    <n v="0"/>
    <n v="18150000"/>
    <n v="18150000"/>
    <n v="0"/>
    <n v="2327"/>
    <s v="Realizar 4 estrategias de fortalecimiento institucional (una por vigencia)."/>
    <n v="127933"/>
    <n v="2"/>
    <s v="5 - Bogotá confía en su gobierno"/>
    <s v="33 - Fortalecimiento institucional para un gobierno confiable"/>
    <m/>
    <m/>
  </r>
  <r>
    <n v="2025"/>
    <n v="2"/>
    <d v="2025-01-01T00:00:00"/>
    <d v="2025-03-31T00:00:00"/>
    <s v="0020-01"/>
    <d v="2025-02-07T00:00:00"/>
    <n v="12"/>
    <x v="0"/>
    <s v="040-2025"/>
    <s v="12 - CONTRATO DE PRESTACION DE SERVICIOS"/>
    <n v="328"/>
    <s v="ORDENES DE PAGO"/>
    <n v="1039"/>
    <n v="1061"/>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423, CPS firmado en secop II y recibido para tramite de fecha Feb 06/2025."/>
    <s v="O23011745992024232701000"/>
    <s v="Fortalecimiento Institucional y sedes administrativas"/>
    <n v="1033734844"/>
    <s v="IVAN DARIO PACHON BARRETO"/>
    <n v="0"/>
    <n v="0"/>
    <n v="42120000"/>
    <n v="40716000"/>
    <n v="1404000"/>
    <n v="2327"/>
    <s v="Realizar 4 estrategias de fortalecimiento institucional (una por vigencia)."/>
    <n v="124819"/>
    <n v="2"/>
    <s v="5 - Bogotá confía en su gobierno"/>
    <s v="33 - Fortalecimiento institucional para un gobierno confiable"/>
    <m/>
    <m/>
  </r>
  <r>
    <n v="2025"/>
    <n v="2"/>
    <d v="2025-01-01T00:00:00"/>
    <d v="2025-03-31T00:00:00"/>
    <s v="0020-01"/>
    <d v="2025-02-07T00:00:00"/>
    <n v="12"/>
    <x v="0"/>
    <s v="047-2025"/>
    <s v="12 - CONTRATO DE PRESTACION DE SERVICIOS"/>
    <n v="328"/>
    <s v="ORDENES DE PAGO"/>
    <n v="1026"/>
    <n v="1062"/>
    <s v="125751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5118 de fecha Ene 06/2025, solicitud SIPSE 125751, recibido para tramite de fecha Enero 27/2025. Se expide CRP con memorando 20257020001353, CPS firmado en secop II y recibido para tramite de fecha Feb 06/2025."/>
    <s v="O23011745992024232401000"/>
    <s v="Acciones para el cuidado de la salud y el bienestar de las y los Sumapaceños"/>
    <n v="79497759"/>
    <s v="JORGE MAURICIO CARDENAS ROBAYO"/>
    <n v="0"/>
    <n v="0"/>
    <n v="58800000"/>
    <n v="58800000"/>
    <n v="0"/>
    <n v="2324"/>
    <s v="Beneficiar 180 personas con discapacidad a través de Dispositivos de Asistencia Personal - Ayudas Técnicas (no incluidas en los Planes de Beneficios)"/>
    <n v="125751"/>
    <n v="2"/>
    <s v="2 - Bogotá confía en su bien-estar"/>
    <s v="10 - Salud Pública Integrada e Integral"/>
    <m/>
    <m/>
  </r>
  <r>
    <n v="2025"/>
    <n v="2"/>
    <d v="2025-01-01T00:00:00"/>
    <d v="2025-03-31T00:00:00"/>
    <s v="0020-01"/>
    <d v="2025-02-07T00:00:00"/>
    <n v="12"/>
    <x v="0"/>
    <s v="048-2025"/>
    <s v="12 - CONTRATO DE PRESTACION DE SERVICIOS"/>
    <n v="328"/>
    <s v="ORDENES DE PAGO"/>
    <n v="1039"/>
    <n v="1063"/>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533, CPS firmado en secop II y recibido para tramite de fecha Feb 06/2025."/>
    <s v="O23011745992024232701000"/>
    <s v="Fortalecimiento Institucional y sedes administrativas"/>
    <n v="1019094049"/>
    <s v="PEDRO AUGUSTO INFANTE CARREÑO"/>
    <n v="0"/>
    <n v="0"/>
    <n v="42120000"/>
    <n v="42120000"/>
    <n v="0"/>
    <n v="2327"/>
    <s v="Realizar 4 estrategias de fortalecimiento institucional (una por vigencia)."/>
    <n v="124819"/>
    <n v="2"/>
    <s v="5 - Bogotá confía en su gobierno"/>
    <s v="33 - Fortalecimiento institucional para un gobierno confiable"/>
    <m/>
    <m/>
  </r>
  <r>
    <n v="2025"/>
    <n v="2"/>
    <d v="2025-01-01T00:00:00"/>
    <d v="2025-03-31T00:00:00"/>
    <s v="0020-01"/>
    <d v="2025-02-07T00:00:00"/>
    <n v="12"/>
    <x v="0"/>
    <s v="046-2025"/>
    <s v="12 - CONTRATO DE PRESTACION DE SERVICIOS"/>
    <n v="328"/>
    <s v="ORDENES DE PAGO"/>
    <n v="1050"/>
    <n v="1064"/>
    <s v="1249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6241 de fecha Ene 25/2025, solicitud SIPSE 124914, recibido para tramite de fecha Enero 28/2025. Se expide CRP con memorando 20257020001503, CPS firmado en secop II y recibido para tramite de fecha Feb 06/2025."/>
    <s v="O23011745992024228901000"/>
    <s v="Movilidad para Sumapaz"/>
    <n v="1077860558"/>
    <s v="JOSE DAVID DONOSO TOVAR"/>
    <n v="0"/>
    <n v="0"/>
    <n v="45990000"/>
    <n v="43946000"/>
    <n v="2044000"/>
    <n v="2289"/>
    <s v="Intervenir 40 Kilómetros-carril de malla vial rural con acciones de construcción y/o conservación"/>
    <n v="124914"/>
    <n v="1"/>
    <s v="4 - Bogotá ordena su territorio y avanza en su acción climática"/>
    <s v="26 - Movilidad Sostenible"/>
    <m/>
    <m/>
  </r>
  <r>
    <n v="2025"/>
    <n v="2"/>
    <d v="2025-01-01T00:00:00"/>
    <d v="2025-03-31T00:00:00"/>
    <s v="0020-01"/>
    <d v="2025-02-07T00:00:00"/>
    <n v="12"/>
    <x v="0"/>
    <s v="043-2025"/>
    <s v="12 - CONTRATO DE PRESTACION DE SERVICIOS"/>
    <n v="328"/>
    <s v="ORDENES DE PAGO"/>
    <n v="1075"/>
    <n v="1065"/>
    <s v="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 Se expide CRP con memorando 20257020001403, CPS firmado en secop II y recibido para tramite de fecha Feb 06/2025."/>
    <s v="O23011745992024232701000"/>
    <s v="Fortalecimiento Institucional y sedes administrativas"/>
    <n v="1109004909"/>
    <s v="ANDRES FELIPE ARIAS ROJAS"/>
    <n v="0"/>
    <n v="0"/>
    <n v="39000000"/>
    <n v="39000000"/>
    <n v="0"/>
    <n v="2327"/>
    <s v="Realizar 4 estrategias de fortalecimiento institucional (una por vigencia)."/>
    <n v="124889"/>
    <n v="2"/>
    <s v="5 - Bogotá confía en su gobierno"/>
    <s v="33 - Fortalecimiento institucional para un gobierno confiable"/>
    <m/>
    <m/>
  </r>
  <r>
    <n v="2025"/>
    <n v="2"/>
    <d v="2025-01-01T00:00:00"/>
    <d v="2025-03-31T00:00:00"/>
    <s v="0020-01"/>
    <d v="2025-02-07T00:00:00"/>
    <n v="12"/>
    <x v="0"/>
    <s v="036-2025"/>
    <s v="12 - CONTRATO DE PRESTACION DE SERVICIOS"/>
    <n v="327"/>
    <s v="ORDENES DE PAGO"/>
    <n v="1036"/>
    <n v="1066"/>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n v="1052413340"/>
    <s v="ANDRES FELIPE GUECHA QUINTERO"/>
    <n v="0"/>
    <n v="0"/>
    <n v="50400000"/>
    <n v="42210000"/>
    <n v="8190000"/>
    <n v="2327"/>
    <s v="Realizar 4 estrategias de fortalecimiento institucional (una por vigencia)."/>
    <n v="126424"/>
    <n v="2"/>
    <s v="5 - Bogotá confía en su gobierno"/>
    <s v="33 - Fortalecimiento institucional para un gobierno confiable"/>
    <m/>
    <m/>
  </r>
  <r>
    <n v="2025"/>
    <n v="2"/>
    <d v="2025-01-01T00:00:00"/>
    <d v="2025-03-31T00:00:00"/>
    <s v="0020-01"/>
    <d v="2025-02-07T00:00:00"/>
    <n v="12"/>
    <x v="0"/>
    <s v="035-2025"/>
    <s v="12 - CONTRATO DE PRESTACION DE SERVICIOS"/>
    <n v="327"/>
    <s v="ORDENES DE PAGO"/>
    <n v="1058"/>
    <n v="1067"/>
    <s v="127923 - Prestar los servicios profesionales para apoyar jurídicamente las auditorias generadas por los entes de control y temas relacionados con planes de mejoramiento de la Alcaldía Local de Sumapaz. 2327. Se expide CDP con certificado de No existencia de personal 56206 de fecha Ene 24/2025, solicitud SIPSE 127923, recibido para tramite de fecha Enero 28/2025."/>
    <s v="O23011745992024232701000"/>
    <s v="Fortalecimiento Institucional y sedes administrativas"/>
    <n v="79694258"/>
    <s v="OMAR ARTURO CALDERON ZAQUE"/>
    <n v="0"/>
    <n v="0"/>
    <n v="37800000"/>
    <n v="37800000"/>
    <n v="0"/>
    <n v="2327"/>
    <s v="Realizar 4 estrategias de fortalecimiento institucional (una por vigencia)."/>
    <n v="127923"/>
    <n v="2"/>
    <s v="5 - Bogotá confía en su gobierno"/>
    <s v="33 - Fortalecimiento institucional para un gobierno confiable"/>
    <m/>
    <m/>
  </r>
  <r>
    <n v="2025"/>
    <n v="2"/>
    <d v="2025-01-01T00:00:00"/>
    <d v="2025-03-31T00:00:00"/>
    <s v="0020-01"/>
    <d v="2025-02-07T00:00:00"/>
    <n v="12"/>
    <x v="0"/>
    <s v="065-2025"/>
    <s v="12 - CONTRATO DE PRESTACION DE SERVICIOS"/>
    <n v="327"/>
    <s v="ORDENES DE PAGO"/>
    <n v="1022"/>
    <n v="1068"/>
    <s v="127859 - Prestar los servicios profesionales especializados para la atención, orientación y fortalecimiento a la estrategia de acceso a la justicia integral y actividades relacionados con Derechos Humanos en la localidad, en el marco del plan de desarrollo 2025-2028. 2230. Se expide CDP con certificado de No existencia de personal 55863 de fecha Ene 19/2025, solicitud SIPSE 127859, recibido para tramite de fecha Enero 27/2025."/>
    <s v="O23011745992024223001000"/>
    <s v="Por una mejor convivencia en Sumapaz"/>
    <n v="79882488"/>
    <s v="DAVID ANDRES JIMENEZ"/>
    <n v="0"/>
    <n v="0"/>
    <n v="50400000"/>
    <n v="50400000"/>
    <n v="0"/>
    <n v="2230"/>
    <s v="Implementar 16 acciones formativas diferenciales para la promoción de la convivencia ciudadana"/>
    <n v="127859"/>
    <n v="1"/>
    <s v="1 - Bogotá avanza en su seguridad"/>
    <s v="1 - Diálogo social y cultura ciudadana para la convivencia pacifica y la recuperación de la confianza"/>
    <m/>
    <m/>
  </r>
  <r>
    <n v="2025"/>
    <n v="2"/>
    <d v="2025-01-01T00:00:00"/>
    <d v="2025-03-31T00:00:00"/>
    <s v="0020-01"/>
    <d v="2025-02-07T00:00:00"/>
    <n v="12"/>
    <x v="0"/>
    <s v="058-2025"/>
    <s v="12 - CONTRATO DE PRESTACION DE SERVICIOS"/>
    <n v="327"/>
    <s v="ORDENES DE PAGO"/>
    <n v="1065"/>
    <n v="1069"/>
    <s v="124909 - Prestar sus servicios profesionales para coordinar, liderar y asesorar los planes y estrategias de comunicación interna y externa para la divulgación de los programas, proyectos y actividades de la Alcaldía Local. 2327. Se expide CDP con certificado de No existencia de personal 56599 de fecha Ene 29/2025, solicitud SIPSE 124909, recibido para tramite de fecha Enero 30/2025."/>
    <s v="O23011745992024232701000"/>
    <s v="Fortalecimiento Institucional y sedes administrativas"/>
    <n v="1018481546"/>
    <s v="DANIELA  LOPERA TORRES"/>
    <n v="0"/>
    <n v="0"/>
    <n v="45600000"/>
    <n v="45600000"/>
    <n v="0"/>
    <n v="2327"/>
    <s v="Realizar 4 estrategias de fortalecimiento institucional (una por vigencia)."/>
    <n v="124909"/>
    <n v="2"/>
    <s v="5 - Bogotá confía en su gobierno"/>
    <s v="33 - Fortalecimiento institucional para un gobierno confiable"/>
    <m/>
    <m/>
  </r>
  <r>
    <n v="2025"/>
    <n v="2"/>
    <d v="2025-01-01T00:00:00"/>
    <d v="2025-03-31T00:00:00"/>
    <s v="0020-01"/>
    <d v="2025-02-07T00:00:00"/>
    <n v="12"/>
    <x v="0"/>
    <s v="034-2025"/>
    <s v="12 - CONTRATO DE PRESTACION DE SERVICIOS"/>
    <n v="327"/>
    <s v="ORDENES DE PAGO"/>
    <n v="1023"/>
    <n v="1070"/>
    <s v="127928 - Prestar sus servicios técnicos al Área de Gestión del Desarrollo Local, en la gestión contractual del Fondo de Desarrollo Rural de Sumapaz. 2327. Se expide CDP con certificado de No existencia de personal 55862 de fecha Ene 19/2025, solicitud SIPSE 127928, recibido para tramite de fecha Enero 27/2025."/>
    <s v="O23011745992024232701000"/>
    <s v="Fortalecimiento Institucional y sedes administrativas"/>
    <n v="1019020889"/>
    <s v="MARY VIVIANA RUIZ REINA"/>
    <n v="0"/>
    <n v="0"/>
    <n v="19800000"/>
    <n v="18810000"/>
    <n v="990000"/>
    <n v="2327"/>
    <s v="Realizar 4 estrategias de fortalecimiento institucional (una por vigencia)."/>
    <n v="127928"/>
    <n v="2"/>
    <s v="5 - Bogotá confía en su gobierno"/>
    <s v="33 - Fortalecimiento institucional para un gobierno confiable"/>
    <m/>
    <m/>
  </r>
  <r>
    <n v="2025"/>
    <n v="2"/>
    <d v="2025-01-01T00:00:00"/>
    <d v="2025-03-31T00:00:00"/>
    <s v="0020-01"/>
    <d v="2025-02-07T00:00:00"/>
    <n v="12"/>
    <x v="0"/>
    <s v="054-2025"/>
    <s v="12 - CONTRATO DE PRESTACION DE SERVICIOS"/>
    <n v="327"/>
    <s v="ORDENES DE PAGO"/>
    <n v="1096"/>
    <n v="1071"/>
    <s v="129655 - Prestar los servicios profesionales al área de gestión de desarrollo local, en temas relacionados con atención a la población vulnerable, de la Alcaldía Local de Sumapaz. 2398 Se expide CDP con certificado de No existencia de personal 56974 de fecha Feb 05/2025, solicitud SIPSE 129655, recibido para tramite de fecha Feb 05/2025."/>
    <s v="O23011745992024239801000"/>
    <s v="Cuidado y protección para la población Vulnerable de Sumapaz"/>
    <n v="52110765"/>
    <s v="INDIRA FARIDE ELJACH BELTRAN"/>
    <n v="0"/>
    <n v="0"/>
    <n v="39060000"/>
    <n v="39060000"/>
    <n v="0"/>
    <n v="2398"/>
    <s v="Atender 800 personas con apoyos que contribuyan al ingreso mínimo garantizado. "/>
    <n v="129655"/>
    <n v="2"/>
    <s v="2 - Bogotá confía en su bien-estar"/>
    <s v="7 - Bogotá, una ciudad con menos Pobreza"/>
    <m/>
    <m/>
  </r>
  <r>
    <n v="2025"/>
    <n v="2"/>
    <d v="2025-01-01T00:00:00"/>
    <d v="2025-03-31T00:00:00"/>
    <s v="0020-01"/>
    <d v="2025-02-07T00:00:00"/>
    <n v="12"/>
    <x v="0"/>
    <s v="066-2025"/>
    <s v="12 - CONTRATO DE PRESTACION DE SERVICIOS"/>
    <n v="327"/>
    <s v="ORDENES DE PAGO"/>
    <n v="1075"/>
    <n v="1072"/>
    <s v="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
    <s v="O23011745992024232701000"/>
    <s v="Fortalecimiento Institucional y sedes administrativas"/>
    <n v="1013685604"/>
    <s v="CAMILA ALEJANDRA JIMENEZ DURAN"/>
    <n v="0"/>
    <n v="0"/>
    <n v="39000000"/>
    <n v="39000000"/>
    <n v="0"/>
    <n v="2327"/>
    <s v="Realizar 4 estrategias de fortalecimiento institucional (una por vigencia)."/>
    <n v="124889"/>
    <n v="2"/>
    <s v="5 - Bogotá confía en su gobierno"/>
    <s v="33 - Fortalecimiento institucional para un gobierno confiable"/>
    <m/>
    <m/>
  </r>
  <r>
    <n v="2025"/>
    <n v="2"/>
    <d v="2025-01-01T00:00:00"/>
    <d v="2025-03-31T00:00:00"/>
    <s v="0020-01"/>
    <d v="2025-02-07T00:00:00"/>
    <n v="12"/>
    <x v="0"/>
    <s v="067-2025"/>
    <s v="12 - CONTRATO DE PRESTACION DE SERVICIOS"/>
    <n v="327"/>
    <s v="ORDENES DE PAGO"/>
    <n v="1014"/>
    <n v="1073"/>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n v="1024497752"/>
    <s v="SINDY CARINA CHIPATECUA MORENO"/>
    <n v="0"/>
    <n v="0"/>
    <n v="42000000"/>
    <n v="42000000"/>
    <n v="0"/>
    <n v="2289"/>
    <s v="Intervenir 40 Kilómetros-carril de malla vial rural con acciones de construcción y/o conservación"/>
    <n v="125639"/>
    <n v="1"/>
    <s v="4 - Bogotá ordena su territorio y avanza en su acción climática"/>
    <s v="26 - Movilidad Sostenible"/>
    <m/>
    <m/>
  </r>
  <r>
    <n v="2025"/>
    <n v="2"/>
    <d v="2025-01-01T00:00:00"/>
    <d v="2025-03-31T00:00:00"/>
    <s v="0020-01"/>
    <d v="2025-02-07T00:00:00"/>
    <n v="12"/>
    <x v="0"/>
    <s v="049-2025"/>
    <s v="12 - CONTRATO DE PRESTACION DE SERVICIOS"/>
    <n v="327"/>
    <s v="ORDENES DE PAGO"/>
    <n v="1014"/>
    <n v="1074"/>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n v="1032484368"/>
    <s v="LUISA FERNANDA GARZON GAITAN"/>
    <n v="0"/>
    <n v="0"/>
    <n v="42000000"/>
    <n v="42000000"/>
    <n v="0"/>
    <n v="2289"/>
    <s v="Intervenir 40 Kilómetros-carril de malla vial rural con acciones de construcción y/o conservación"/>
    <n v="125639"/>
    <n v="1"/>
    <s v="4 - Bogotá ordena su territorio y avanza en su acción climática"/>
    <s v="26 - Movilidad Sostenible"/>
    <m/>
    <m/>
  </r>
  <r>
    <n v="2025"/>
    <n v="2"/>
    <d v="2025-01-01T00:00:00"/>
    <d v="2025-03-31T00:00:00"/>
    <s v="0020-01"/>
    <d v="2025-02-07T00:00:00"/>
    <n v="12"/>
    <x v="0"/>
    <s v="044-2025"/>
    <s v="12 - CONTRATO DE PRESTACION DE SERVICIOS"/>
    <n v="334"/>
    <s v="ORDENES DE PAGO"/>
    <n v="1074"/>
    <n v="1076"/>
    <s v="124890 - Prestar los servicios profesionales para apoyar los procesos del parque automotor pesado y de maquinaria de propiedad del Fondo de Desarrollo Rural de Sumapaz. 2289. Se expide CDP con certificado de No existencia de personal 56695 de fecha Ene 29/2025, solicitud SIPSE 124890, recibido para tramite de fecha Enero 30/2025."/>
    <s v="O23011745992024228901000"/>
    <s v="Movilidad para Sumapaz"/>
    <n v="1019019834"/>
    <s v="EDWIN  RUIZ VASQUEZ"/>
    <n v="0"/>
    <n v="0"/>
    <n v="31500000"/>
    <n v="31500000"/>
    <n v="0"/>
    <n v="2289"/>
    <s v="Intervenir 40 Kilómetros-carril de malla vial rural con acciones de construcción y/o conservación"/>
    <n v="124890"/>
    <n v="1"/>
    <s v="4 - Bogotá ordena su territorio y avanza en su acción climática"/>
    <s v="26 - Movilidad Sostenible"/>
    <m/>
    <m/>
  </r>
  <r>
    <n v="2025"/>
    <n v="2"/>
    <d v="2025-01-01T00:00:00"/>
    <d v="2025-03-31T00:00:00"/>
    <s v="0020-01"/>
    <d v="2025-02-07T00:00:00"/>
    <n v="12"/>
    <x v="0"/>
    <s v="062-2025"/>
    <s v="12 - CONTRATO DE PRESTACION DE SERVICIOS"/>
    <n v="327"/>
    <s v="ORDENES DE PAGO"/>
    <n v="1010"/>
    <n v="1077"/>
    <s v="125210 - Prestar los servicios profesionales especializados de apoyo psicosocial al Área de Gestión de Desarrollo Local para generar acciones complementarias en salud en la localidad de Sumapaz. 2324. Se expide CDP con certificado de No existencia de personal 55937 de fecha Ene 19/2025, solicitud SIPSE 125210, recibido para tramite de fecha Enero 27/2025."/>
    <s v="O23011745992024232401000"/>
    <s v="Acciones para el cuidado de la salud y el bienestar de las y los Sumapaceños"/>
    <n v="1120562910"/>
    <s v="DORA LILIANA GARZON HERRERA"/>
    <n v="0"/>
    <n v="0"/>
    <n v="53550000"/>
    <n v="53550000"/>
    <n v="0"/>
    <n v="2324"/>
    <s v="Vincular 1000 personas en acciones complementarias en salud física, nutricional y oral, a través del Circuito del Cuidado"/>
    <n v="125210"/>
    <n v="6"/>
    <s v="2 - Bogotá confía en su bien-estar"/>
    <s v="10 - Salud Pública Integrada e Integral"/>
    <m/>
    <m/>
  </r>
  <r>
    <n v="2025"/>
    <n v="2"/>
    <d v="2025-01-01T00:00:00"/>
    <d v="2025-03-31T00:00:00"/>
    <s v="0020-01"/>
    <d v="2025-02-07T00:00:00"/>
    <n v="12"/>
    <x v="0"/>
    <s v="073-2025"/>
    <s v="12 - CONTRATO DE PRESTACION DE SERVICIOS"/>
    <n v="327"/>
    <s v="ORDENES DE PAGO"/>
    <n v="1099"/>
    <n v="1078"/>
    <s v="125199 - Prestar los servicios profesionales para apoyar la formulación, ejecución, seguimiento y mejora continua de las herramientas que conforman la Gestión Ambiental Institucional de la Alcaldía Local. 2689. Se expide CDP con certificado de No existencia de personal 56829 de fecha Ene 31/2025, solicitud SIPSE 125199, recibido para tramite de fecha Feb 06/2025."/>
    <s v="O23011745992024268901000"/>
    <s v="Acueductos veredales, saneamiento básico y energías alternativas"/>
    <n v="1136886950"/>
    <s v="ALEXANDRA  RIPPE ABRIL"/>
    <n v="0"/>
    <n v="0"/>
    <n v="36000000"/>
    <n v="36000000"/>
    <n v="0"/>
    <n v="2689"/>
    <s v="Realizar 160 acciones  con energías alternativas para el área rural."/>
    <n v="125199"/>
    <n v="2"/>
    <s v="4 - Bogotá ordena su territorio y avanza en su acción climática"/>
    <s v="29 - Servicios públicos inclusivos y sostenibles"/>
    <m/>
    <m/>
  </r>
  <r>
    <n v="2025"/>
    <n v="2"/>
    <d v="2025-01-01T00:00:00"/>
    <d v="2025-03-31T00:00:00"/>
    <s v="0020-01"/>
    <d v="2025-02-07T00:00:00"/>
    <n v="12"/>
    <x v="0"/>
    <s v="072-2025"/>
    <s v="12 - CONTRATO DE PRESTACION DE SERVICIOS"/>
    <n v="327"/>
    <s v="ORDENES DE PAGO"/>
    <n v="1097"/>
    <n v="1079"/>
    <s v="126254 - Prestar los servicios de apoyo administrativo para la gestión agroambiental del área de Gestión de Desarrollo Local de la Alcaldía Local de Sumapaz. 2671. Se expide CDP con certificado de No existencia de personal 56814 de fecha Ene 31/2025, solicitud SIPSE 126254, recibido para tramite de fecha Feb 06/2025."/>
    <s v="O23011745992024267101000"/>
    <s v="Asistencia técnica agropecuaria y educación ambiental en la localidad de Sumapaz"/>
    <n v="1030538532"/>
    <s v="CINDY HORLEYE GAVIRIA TARAZONA"/>
    <n v="0"/>
    <n v="0"/>
    <n v="18150000"/>
    <n v="18150000"/>
    <n v="0"/>
    <n v="2671"/>
    <s v="Apoyar 500 predios rurales con buenas prácticas agropecuarias y ambientales que fortalezcan la protección a coberturas vegetales y recurso hídrico"/>
    <n v="126254"/>
    <n v="3"/>
    <s v="4 - Bogotá ordena su territorio y avanza en su acción climática"/>
    <s v="25 - Aumento de la resiliencia al cambio climático y reducción de la vulnerabilidad"/>
    <m/>
    <m/>
  </r>
  <r>
    <n v="2025"/>
    <n v="2"/>
    <d v="2025-01-01T00:00:00"/>
    <d v="2025-03-31T00:00:00"/>
    <s v="0020-01"/>
    <d v="2025-02-07T00:00:00"/>
    <n v="12"/>
    <x v="0"/>
    <s v="056-2025"/>
    <s v="12 - CONTRATO DE PRESTACION DE SERVICIOS"/>
    <n v="327"/>
    <s v="ORDENES DE PAGO"/>
    <n v="1037"/>
    <n v="1080"/>
    <s v="125133 - Prestar los servicios profesionales especializados en la ejecución y seguimiento de las actividades que se ejecutan en el proyecto de Recreación y deporte del Fondo de Desarrollo Rural de Sumapaz. 2388. Se expide CDP con certificado de No existencia de personal 55940 de fecha Ene 19/2025, solicitud SIPSE 125133, recibido para tramite de fecha Enero 27/2025."/>
    <s v="O23011745992024238801000"/>
    <s v="Recreación y Deporte para Sumapaz"/>
    <n v="1018481815"/>
    <s v="ANDRES CAMILO ACOSTA JIMENEZ"/>
    <n v="0"/>
    <n v="0"/>
    <n v="54000000"/>
    <n v="54000000"/>
    <n v="0"/>
    <n v="2388"/>
    <s v="Beneficiar  1200 personas en actividades recreo-deportivas comunitarias."/>
    <n v="125133"/>
    <n v="1"/>
    <s v="2 - Bogotá confía en su bien-estar"/>
    <s v="14 - Bogotá deportiva, recreativa, artística, patrimonial e intercultural"/>
    <m/>
    <m/>
  </r>
  <r>
    <n v="2025"/>
    <n v="2"/>
    <d v="2025-01-01T00:00:00"/>
    <d v="2025-03-31T00:00:00"/>
    <s v="0020-01"/>
    <d v="2025-02-07T00:00:00"/>
    <n v="12"/>
    <x v="0"/>
    <s v="060-2025"/>
    <s v="12 - CONTRATO DE PRESTACION DE SERVICIOS"/>
    <n v="327"/>
    <s v="ORDENES DE PAGO"/>
    <n v="1024"/>
    <n v="1081"/>
    <s v="125693 - Prestar los servicios como Auxiliar administrativo para el Centro de Documentación e Información C.D.I, de la Alcaldía Local de Sumapaz. 2327. Se expide CDP con certificado de No existencia de personal 55301 de fecha Ene 10/2025, solicitud SIPSE 125693, recibido para tramite de fecha Enero 27/2025."/>
    <s v="O23011745992024232701000"/>
    <s v="Fortalecimiento Institucional y sedes administrativas"/>
    <n v="1000365003"/>
    <s v="BRAYAN EDUARDO TORRES RAMIREZ"/>
    <n v="0"/>
    <n v="0"/>
    <n v="24200000"/>
    <n v="24200000"/>
    <n v="0"/>
    <n v="2327"/>
    <s v="Realizar 4 estrategias de fortalecimiento institucional (una por vigencia)."/>
    <n v="125693"/>
    <n v="2"/>
    <s v="5 - Bogotá confía en su gobierno"/>
    <s v="33 - Fortalecimiento institucional para un gobierno confiable"/>
    <m/>
    <m/>
  </r>
  <r>
    <n v="2025"/>
    <n v="2"/>
    <d v="2025-01-01T00:00:00"/>
    <d v="2025-03-31T00:00:00"/>
    <s v="0020-01"/>
    <d v="2025-02-07T00:00:00"/>
    <n v="12"/>
    <x v="0"/>
    <s v="064-2025"/>
    <s v="12 - CONTRATO DE PRESTACION DE SERVICIOS"/>
    <n v="327"/>
    <s v="ORDENES DE PAGO"/>
    <n v="1090"/>
    <n v="1082"/>
    <s v="127853 - Prestar los servicios Profesionales para apoyar la planeación, seguimiento, ejecución y control de los Proyectos ambientales y de desarrollo rural sostenible, del Fondo de Desarrollo Rural de Sumapaz. 2671 SE EXPIDE CDP CON CERTIFICADO DE NO EXISTENCIA DE PERSONAL 56807 DE FECHA 31 ENE 2025, SOLICITUD SIPSE 127853 RECIBIDO PARA TRAMITE DE FECHA FEB 04/2025."/>
    <s v="O23011745992024267101000"/>
    <s v="Asistencia técnica agropecuaria y educación ambiental en la localidad de Sumapaz"/>
    <n v="1014280764"/>
    <s v="LUIS MARIO REYES MUNEVAR"/>
    <n v="0"/>
    <n v="0"/>
    <n v="33390000"/>
    <n v="33390000"/>
    <n v="0"/>
    <n v="2671"/>
    <s v="Apoyar 500 predios rurales con buenas prácticas agropecuarias y ambientales que fortalezcan la protección a coberturas vegetales y recurso hídrico"/>
    <n v="127853"/>
    <n v="3"/>
    <s v="4 - Bogotá ordena su territorio y avanza en su acción climática"/>
    <s v="25 - Aumento de la resiliencia al cambio climático y reducción de la vulnerabilidad"/>
    <m/>
    <m/>
  </r>
  <r>
    <n v="2025"/>
    <n v="2"/>
    <d v="2025-01-01T00:00:00"/>
    <d v="2025-03-31T00:00:00"/>
    <s v="0020-01"/>
    <d v="2025-02-07T00:00:00"/>
    <n v="12"/>
    <x v="0"/>
    <s v="051-2025"/>
    <s v="12 - CONTRATO DE PRESTACION DE SERVICIOS"/>
    <n v="327"/>
    <s v="ORDENES DE PAGO"/>
    <n v="1066"/>
    <n v="1083"/>
    <s v="125146 - Prestar los servicios profesionales en la planeación, ejecución y seguimiento de los proyectos de inversión en los temas de Recreación y Deporte que ejecute el Fondo de Desarrollo Rural de Sumapaz.2388. Se expide CDP con certificado de No existencia de personal 56597 de fecha Ene 29/2025, solicitud SIPSE 125146, recibido para tramite de fecha Enero 30/2025."/>
    <s v="O23011745992024238801000"/>
    <s v="Recreación y Deporte para Sumapaz"/>
    <n v="1069230460"/>
    <s v="LEONARDO  MARTINEZ VARELA"/>
    <n v="0"/>
    <n v="0"/>
    <n v="36000000"/>
    <n v="36000000"/>
    <n v="0"/>
    <n v="2388"/>
    <s v="Capacitar 1000 personas en los campos deportivos o recreativos "/>
    <n v="125146"/>
    <n v="3"/>
    <s v="2 - Bogotá confía en su bien-estar"/>
    <s v="14 - Bogotá deportiva, recreativa, artística, patrimonial e intercultural"/>
    <m/>
    <m/>
  </r>
  <r>
    <n v="2025"/>
    <n v="2"/>
    <d v="2025-01-01T00:00:00"/>
    <d v="2025-03-31T00:00:00"/>
    <s v="0020-01"/>
    <d v="2025-02-07T00:00:00"/>
    <n v="12"/>
    <x v="0"/>
    <s v="057-2025"/>
    <s v="12 - CONTRATO DE PRESTACION DE SERVICIOS"/>
    <n v="327"/>
    <s v="ORDENES DE PAGO"/>
    <n v="1086"/>
    <n v="1084"/>
    <s v="126323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 SE EXPIDE CDP CON CERTIFICADO DE NO EXISTENCIA DE PERSONAL 56591 DE FECHA 31 ENE 2025, SOLICITUD SIPSE 126323 RECIBIDO PARA TRAMITE DE FECHA FEB 04/2025."/>
    <s v="O23011745992024270301000"/>
    <s v="Una mejor educación para Sumapaz"/>
    <n v="1069717477"/>
    <s v="LEIDY VIVIANA RUIZ CASTIBLANCO"/>
    <n v="0"/>
    <n v="0"/>
    <n v="31500000"/>
    <n v="31500000"/>
    <n v="0"/>
    <n v="2703"/>
    <s v="Beneficiar 160 estudiantes en programas de educación posmedia (niveles de formación técnico profesional, tecnólogo, profesional universitario y educación para el trabajo y desarrollo humano)."/>
    <n v="126323"/>
    <n v="3"/>
    <s v="3 - Bogotá confía en su potencial"/>
    <s v="16 - Atención Integral a la Primera Infancia y Educación como Eje del Potencial Humano"/>
    <m/>
    <m/>
  </r>
  <r>
    <n v="2025"/>
    <n v="2"/>
    <d v="2025-01-01T00:00:00"/>
    <d v="2025-03-31T00:00:00"/>
    <s v="0020-01"/>
    <d v="2025-02-07T00:00:00"/>
    <n v="12"/>
    <x v="0"/>
    <s v="050-2025"/>
    <s v="12 - CONTRATO DE PRESTACION DE SERVICIOS"/>
    <n v="327"/>
    <s v="ORDENES DE PAGO"/>
    <n v="1078"/>
    <n v="1085"/>
    <s v="127524 - Prestar sus servicios profesionales especializados para apoyar el desarrollo de actividades de transformación productiva y formación de capacidades, en la localidad de Sumapaz. 2315. Se expide CDP con certificado de No existencia de personal 56589 de fecha Ene 29/2025, solicitud SIPSE 127524, recibido para tramite de fecha Enero 30/2025."/>
    <s v="O23011745992024231501000"/>
    <s v="Somos Sumapaz: Emprendiendo de manera sostenible en el territorio"/>
    <n v="1016046855"/>
    <s v="MIGUEL ALFONSO RODRIGUEZ CASTRO"/>
    <n v="0"/>
    <n v="0"/>
    <n v="50400000"/>
    <n v="50400000"/>
    <n v="0"/>
    <n v="2315"/>
    <s v="Vincular 600 hogares y/o unidades productivas a procesos productivos y de comercialización en el sector rural."/>
    <n v="127524"/>
    <n v="1"/>
    <s v="3 - Bogotá confía en su potencial"/>
    <s v="20 - Promoción del emprendimiento formal, equitativo e incluyente"/>
    <m/>
    <m/>
  </r>
  <r>
    <n v="2025"/>
    <n v="2"/>
    <d v="2025-01-01T00:00:00"/>
    <d v="2025-03-31T00:00:00"/>
    <s v="0020-01"/>
    <d v="2025-02-07T00:00:00"/>
    <n v="12"/>
    <x v="0"/>
    <s v="069-2025"/>
    <s v="12 - CONTRATO DE PRESTACION DE SERVICIOS"/>
    <n v="327"/>
    <s v="ORDENES DE PAGO"/>
    <n v="1051"/>
    <n v="1086"/>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n v="1000335571"/>
    <s v="ANTONIO  GOMEZ MORENO"/>
    <n v="0"/>
    <n v="0"/>
    <n v="18000000"/>
    <n v="18000000"/>
    <n v="0"/>
    <n v="2289"/>
    <s v="Intervenir 40 Kilómetros-carril de malla vial rural con acciones de construcción y/o conservación"/>
    <n v="128679"/>
    <n v="1"/>
    <s v="4 - Bogotá ordena su territorio y avanza en su acción climática"/>
    <s v="26 - Movilidad Sostenible"/>
    <m/>
    <m/>
  </r>
  <r>
    <n v="2025"/>
    <n v="2"/>
    <d v="2025-01-01T00:00:00"/>
    <d v="2025-03-31T00:00:00"/>
    <s v="0020-01"/>
    <d v="2025-02-07T00:00:00"/>
    <n v="12"/>
    <x v="0"/>
    <s v="063-2025"/>
    <s v="12 - CONTRATO DE PRESTACION DE SERVICIOS"/>
    <n v="327"/>
    <s v="ORDENES DE PAGO"/>
    <n v="1089"/>
    <n v="1087"/>
    <s v="127824 - Prestar los servicios profesionales para el fortalecimiento ambiental del servicio de asistencia técnica agropecuaria de la localidaD de Sumapaz.2671. SE EXPIDE CDP CON CERTIFICADO DE NO EXISTENCIA DE PERSONAL 56810 DE FECHA 31 ENE 2025, SOLICITUD SIPSE 127824 RECIBIDO PARA TRAMITE DE FECHA FEB 04/2025."/>
    <s v="O23011745992024267101000"/>
    <s v="Asistencia técnica agropecuaria y educación ambiental en la localidad de Sumapaz"/>
    <n v="1018418402"/>
    <s v="JULIE PAULIN CARO FORERO"/>
    <n v="0"/>
    <n v="0"/>
    <n v="31500000"/>
    <n v="31500000"/>
    <n v="0"/>
    <n v="2671"/>
    <s v="Apoyar 500 predios rurales con buenas prácticas agropecuarias y ambientales que fortalezcan la protección a coberturas vegetales y recurso hídrico"/>
    <n v="127824"/>
    <n v="3"/>
    <s v="4 - Bogotá ordena su territorio y avanza en su acción climática"/>
    <s v="25 - Aumento de la resiliencia al cambio climático y reducción de la vulnerabilidad"/>
    <m/>
    <m/>
  </r>
  <r>
    <n v="2025"/>
    <n v="2"/>
    <d v="2025-01-01T00:00:00"/>
    <d v="2025-03-31T00:00:00"/>
    <s v="0020-01"/>
    <d v="2025-02-10T00:00:00"/>
    <n v="12"/>
    <x v="0"/>
    <s v="055-2025"/>
    <s v="12 - CONTRATO DE PRESTACION DE SERVICIOS"/>
    <n v="327"/>
    <s v="ORDENES DE PAGO"/>
    <n v="1043"/>
    <n v="1088"/>
    <s v="124922 - Prestar los servicios profesionales especializados para apoyar la gestión y ejecución de los proyectos de inversión de infraestructura local. 2289. Se expide CDP con certificado de No existencia de personal 55945 de fecha Ene 19/2025, solicitud SIPSE 124922, recibido para tramite de fecha Enero 27/2025."/>
    <s v="O23011745992024228901000"/>
    <s v="Movilidad para Sumapaz"/>
    <n v="79468757"/>
    <s v="EDGAR IVAN SEPULVEDA PARRA"/>
    <n v="0"/>
    <n v="0"/>
    <n v="54000000"/>
    <n v="54000000"/>
    <n v="0"/>
    <n v="2289"/>
    <s v="Intervenir 40 Kilómetros-carril de malla vial rural con acciones de construcción y/o conservación"/>
    <n v="124922"/>
    <n v="1"/>
    <s v="4 - Bogotá ordena su territorio y avanza en su acción climática"/>
    <s v="26 - Movilidad Sostenible"/>
    <m/>
    <m/>
  </r>
  <r>
    <n v="2025"/>
    <n v="2"/>
    <d v="2025-01-01T00:00:00"/>
    <d v="2025-03-31T00:00:00"/>
    <s v="0020-01"/>
    <d v="2025-02-10T00:00:00"/>
    <n v="12"/>
    <x v="0"/>
    <s v="042-2025"/>
    <s v="12 - CONTRATO DE PRESTACION DE SERVICIOS"/>
    <n v="328"/>
    <s v="ORDENES DE PAGO"/>
    <n v="1055"/>
    <n v="1089"/>
    <s v="124885 - Prestar los servicios profesionales para apoyar los asuntos administrativos del Área de Gestión de Desarrollo Local de la Alcaldía Local de Sumapaz. 2327. Se expide CDP con certificado de No existencia de personal 56242 de fecha Ene 25/2025, solicitud SIPSE 124885, recibido para tramite de fecha Enero 28/2025. Se expide CRP con memorando 20257020001443, CPS firmado en secop II y recibido para tramite de fecha Feb 10/2025."/>
    <s v="O23011745992024232701000"/>
    <s v="Fortalecimiento Institucional y sedes administrativas"/>
    <n v="1051185292"/>
    <s v="DEISY MILENA SANTANA PAEZ"/>
    <n v="0"/>
    <n v="0"/>
    <n v="33810000"/>
    <n v="31743833"/>
    <n v="2066167"/>
    <n v="2327"/>
    <s v="Realizar 4 estrategias de fortalecimiento institucional (una por vigencia)."/>
    <n v="124885"/>
    <n v="2"/>
    <s v="5 - Bogotá confía en su gobierno"/>
    <s v="33 - Fortalecimiento institucional para un gobierno confiable"/>
    <m/>
    <m/>
  </r>
  <r>
    <n v="2025"/>
    <n v="2"/>
    <d v="2025-01-01T00:00:00"/>
    <d v="2025-03-31T00:00:00"/>
    <s v="0020-01"/>
    <d v="2025-02-10T00:00:00"/>
    <n v="12"/>
    <x v="0"/>
    <s v="070-2025"/>
    <s v="12 - CONTRATO DE PRESTACION DE SERVICIOS"/>
    <n v="324"/>
    <s v="ORDENES DE PAGO"/>
    <n v="1051"/>
    <n v="1090"/>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n v="1010175132"/>
    <s v="LUDY ZENAIDA CASTIBLANCO PARRA"/>
    <n v="0"/>
    <n v="0"/>
    <n v="18000000"/>
    <n v="18000000"/>
    <n v="0"/>
    <n v="2289"/>
    <s v="Intervenir 40 Kilómetros-carril de malla vial rural con acciones de construcción y/o conservación"/>
    <n v="128679"/>
    <n v="1"/>
    <s v="4 - Bogotá ordena su territorio y avanza en su acción climática"/>
    <s v="26 - Movilidad Sostenible"/>
    <m/>
    <m/>
  </r>
  <r>
    <n v="2025"/>
    <n v="2"/>
    <d v="2025-01-01T00:00:00"/>
    <d v="2025-03-31T00:00:00"/>
    <s v="0020-01"/>
    <d v="2025-02-10T00:00:00"/>
    <n v="12"/>
    <x v="0"/>
    <s v="053-2025"/>
    <s v="12 - CONTRATO DE PRESTACION DE SERVICIOS"/>
    <n v="324"/>
    <s v="ORDENES DE PAGO"/>
    <n v="1015"/>
    <n v="1091"/>
    <s v="126246 - Prestar sus servicios profesionales especializados para apoyar el desarrollo de actividades de transformación productiva y formación de capacidades, en la localidad de Sumapaz. 2315. Se expide CDP con certificado de No existencia de personal 55345 de fecha Ene 20/2025, solicitud SIPSE 126246, recibido para tramite de fecha Enero 27/2025."/>
    <s v="O23011745992024231501000"/>
    <s v="Somos Sumapaz: Emprendiendo de manera sostenible en el territorio"/>
    <n v="79866406"/>
    <s v="MICHEL DAVID PINEDA DEOM"/>
    <n v="0"/>
    <n v="0"/>
    <n v="68000000"/>
    <n v="62616667"/>
    <n v="5383333"/>
    <n v="2315"/>
    <s v="Vincular 600 hogares y/o unidades productivas a procesos productivos y de comercialización en el sector rural."/>
    <n v="126246"/>
    <n v="1"/>
    <s v="3 - Bogotá confía en su potencial"/>
    <s v="20 - Promoción del emprendimiento formal, equitativo e incluyente"/>
    <m/>
    <m/>
  </r>
  <r>
    <n v="2025"/>
    <n v="2"/>
    <d v="2025-01-01T00:00:00"/>
    <d v="2025-03-31T00:00:00"/>
    <s v="0020-01"/>
    <d v="2025-02-10T00:00:00"/>
    <n v="12"/>
    <x v="0"/>
    <s v="052-2025"/>
    <s v="12 - CONTRATO DE PRESTACION DE SERVICIOS"/>
    <n v="324"/>
    <s v="ORDENES DE PAGO"/>
    <n v="1051"/>
    <n v="1092"/>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n v="80063723"/>
    <s v="LUIS ALFREDO VASQUEZ MURILLO"/>
    <n v="0"/>
    <n v="0"/>
    <n v="18000000"/>
    <n v="18000000"/>
    <n v="0"/>
    <n v="2289"/>
    <s v="Intervenir 40 Kilómetros-carril de malla vial rural con acciones de construcción y/o conservación"/>
    <n v="128679"/>
    <n v="1"/>
    <s v="4 - Bogotá ordena su territorio y avanza en su acción climática"/>
    <s v="26 - Movilidad Sostenible"/>
    <m/>
    <m/>
  </r>
  <r>
    <n v="2025"/>
    <n v="2"/>
    <d v="2025-01-01T00:00:00"/>
    <d v="2025-03-31T00:00:00"/>
    <s v="0020-01"/>
    <d v="2025-02-11T00:00:00"/>
    <n v="12"/>
    <x v="0"/>
    <s v="082-2025"/>
    <s v="12 - CONTRATO DE PRESTACION DE SERVICIOS"/>
    <n v="323"/>
    <s v="ORDENES DE PAGO"/>
    <n v="1086"/>
    <n v="1093"/>
    <s v="126323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 SE EXPIDE CDP CON CERTIFICADO DE NO EXISTENCIA DE PERSONAL 56591 DE FECHA 31 ENE 2025, SOLICITUD SIPSE 126323 RECIBIDO PARA TRAMITE DE FECHA FEB 04/2025."/>
    <s v="O23011745992024270301000"/>
    <s v="Una mejor educación para Sumapaz"/>
    <n v="1083553855"/>
    <s v="JULISSA JULIETTE DOMINGUEZ ARAUJO"/>
    <n v="0"/>
    <n v="0"/>
    <n v="31500000"/>
    <n v="31500000"/>
    <n v="0"/>
    <n v="2703"/>
    <s v="Beneficiar 160 estudiantes en programas de educación posmedia (niveles de formación técnico profesional, tecnólogo, profesional universitario y educación para el trabajo y desarrollo humano)."/>
    <n v="126323"/>
    <n v="3"/>
    <s v="3 - Bogotá confía en su potencial"/>
    <s v="16 - Atención Integral a la Primera Infancia y Educación como Eje del Potencial Humano"/>
    <m/>
    <m/>
  </r>
  <r>
    <n v="2025"/>
    <n v="2"/>
    <d v="2025-01-01T00:00:00"/>
    <d v="2025-03-31T00:00:00"/>
    <s v="0020-01"/>
    <d v="2025-02-11T00:00:00"/>
    <n v="12"/>
    <x v="0"/>
    <s v="086-2025"/>
    <s v="12 - CONTRATO DE PRESTACION DE SERVICIOS"/>
    <n v="323"/>
    <s v="ORDENES DE PAGO"/>
    <n v="1098"/>
    <n v="1094"/>
    <s v="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
    <s v="O23011745992024232701000"/>
    <s v="Fortalecimiento Institucional y sedes administrativas"/>
    <n v="52159153"/>
    <s v="ZULMA YINEY ESCAMILLA TRIANA"/>
    <n v="0"/>
    <n v="0"/>
    <n v="39600000"/>
    <n v="39600000"/>
    <n v="0"/>
    <n v="2327"/>
    <s v="Realizar 4 estrategias de fortalecimiento institucional (una por vigencia)."/>
    <n v="125187"/>
    <n v="2"/>
    <s v="5 - Bogotá confía en su gobierno"/>
    <s v="33 - Fortalecimiento institucional para un gobierno confiable"/>
    <m/>
    <m/>
  </r>
  <r>
    <n v="2025"/>
    <n v="2"/>
    <d v="2025-01-01T00:00:00"/>
    <d v="2025-03-31T00:00:00"/>
    <s v="0020-01"/>
    <d v="2025-02-11T00:00:00"/>
    <n v="12"/>
    <x v="0"/>
    <s v="061-2025"/>
    <s v="12 - CONTRATO DE PRESTACION DE SERVICIOS"/>
    <n v="323"/>
    <s v="ORDENES DE PAGO"/>
    <n v="1069"/>
    <n v="1095"/>
    <s v="125215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592 de fecha Ene 29/2025, solicitud SIPSE 125215, recibido para tramite de fecha Enero 30/2025."/>
    <s v="O23011745992024232701000"/>
    <s v="Fortalecimiento Institucional y sedes administrativas"/>
    <n v="53891214"/>
    <s v="LEYDI MAYERLY MARTINEZ BAUTISTA"/>
    <n v="0"/>
    <n v="0"/>
    <n v="33600000"/>
    <n v="33600000"/>
    <n v="0"/>
    <n v="2327"/>
    <s v="Realizar 4 estrategias de fortalecimiento institucional (una por vigencia)."/>
    <n v="125215"/>
    <n v="2"/>
    <s v="5 - Bogotá confía en su gobierno"/>
    <s v="33 - Fortalecimiento institucional para un gobierno confiable"/>
    <m/>
    <m/>
  </r>
  <r>
    <n v="2025"/>
    <n v="2"/>
    <d v="2025-01-01T00:00:00"/>
    <d v="2025-03-31T00:00:00"/>
    <s v="0020-01"/>
    <d v="2025-02-11T00:00:00"/>
    <n v="12"/>
    <x v="0"/>
    <s v="077-2025"/>
    <s v="12 - CONTRATO DE PRESTACION DE SERVICIOS"/>
    <n v="323"/>
    <s v="ORDENES DE PAGO"/>
    <n v="1070"/>
    <n v="1096"/>
    <s v="111639 -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CDP con certificado de No existencia de personal 56583 de fecha Ene 29/2025, solicitud SIPSE 126219, recibido para tramite de fecha Enero 30/2025."/>
    <s v="O23011745992024252601000"/>
    <s v="Por una vida libre de violencias para las mujeres de Sumapaz"/>
    <n v="52008301"/>
    <s v="ANA ROSA BAUTISTA RINCON"/>
    <n v="0"/>
    <n v="0"/>
    <n v="37800000"/>
    <n v="37800000"/>
    <n v="0"/>
    <n v="2526"/>
    <s v="Vincular 1200 personas en acciones para la prevención del feminicidio y la violencia contra la mujer."/>
    <n v="111639"/>
    <n v="1"/>
    <s v="1 - Bogotá avanza en su seguridad"/>
    <s v="2 - Cero tolerancia a las violencias contra las mujeres y basadas en género"/>
    <m/>
    <m/>
  </r>
  <r>
    <n v="2025"/>
    <n v="2"/>
    <d v="2025-01-01T00:00:00"/>
    <d v="2025-03-31T00:00:00"/>
    <s v="0020-01"/>
    <d v="2025-02-11T00:00:00"/>
    <n v="12"/>
    <x v="0"/>
    <s v="085-2025"/>
    <s v="12 - CONTRATO DE PRESTACION DE SERVICIOS"/>
    <n v="323"/>
    <s v="ORDENES DE PAGO"/>
    <n v="1092"/>
    <n v="1097"/>
    <s v="128682 - Prestar sus servicios profesionales para apoyar el proyecto de inversión &quot;Fortaleciendo la Conectividad en Sumapaz¿. 2265. SE EXPIDE CDP CON CERTIFICADO DE NO EXISTENCIA DE PERSONAL 56806 DE FECHA 31 ENE 2025, SOLICITUD SIPSE 127935 RECIBIDO PARA TRAMITE DE FECHA FEB 04/2025."/>
    <s v="O23011745992024226501000"/>
    <s v="Fortaleciendo la Conectividad en Sumapaz"/>
    <n v="1024524223"/>
    <s v="RICHARD CAMILO RODRIGUEZ PRIETO"/>
    <n v="0"/>
    <n v="0"/>
    <n v="31500000"/>
    <n v="31500000"/>
    <n v="0"/>
    <n v="2265"/>
    <s v="Operativizar 17 Centros de Acceso Comunitario en zonas rurales y/o apartadas y/o urbanas, con énfasis en Servicios TIC´s generados."/>
    <n v="128682"/>
    <n v="1"/>
    <s v="5 - Bogotá confía en su gobierno"/>
    <s v="35 - Bogotá ciudad Inteligente"/>
    <m/>
    <m/>
  </r>
  <r>
    <n v="2025"/>
    <n v="2"/>
    <d v="2025-01-01T00:00:00"/>
    <d v="2025-03-31T00:00:00"/>
    <s v="0020-01"/>
    <d v="2025-02-11T00:00:00"/>
    <n v="12"/>
    <x v="0"/>
    <s v="071-2025"/>
    <s v="12 - CONTRATO DE PRESTACION DE SERVICIOS"/>
    <n v="323"/>
    <s v="ORDENES DE PAGO"/>
    <n v="1048"/>
    <n v="1098"/>
    <s v="124901 -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CDP con certificado de No existencia de personal 55947 de fecha Ene 19/2025, solicitud SIPSE 124901, recibido para tramite de fecha Enero 27/2025."/>
    <s v="O23011745992024232701000"/>
    <s v="Fortalecimiento Institucional y sedes administrativas"/>
    <n v="1079411787"/>
    <s v="ALEJANDRO  PERDOMO HERRERA"/>
    <n v="0"/>
    <n v="0"/>
    <n v="42000000"/>
    <n v="42000000"/>
    <n v="0"/>
    <n v="2327"/>
    <s v="Realizar 4 estrategias de fortalecimiento institucional (una por vigencia)."/>
    <n v="124901"/>
    <n v="2"/>
    <s v="5 - Bogotá confía en su gobierno"/>
    <s v="33 - Fortalecimiento institucional para un gobierno confiable"/>
    <m/>
    <m/>
  </r>
  <r>
    <n v="2025"/>
    <n v="2"/>
    <d v="2025-01-01T00:00:00"/>
    <d v="2025-03-31T00:00:00"/>
    <s v="0020-01"/>
    <d v="2025-02-11T00:00:00"/>
    <n v="12"/>
    <x v="0"/>
    <s v="076-2025"/>
    <s v="12 - CONTRATO DE PRESTACION DE SERVICIOS"/>
    <n v="323"/>
    <s v="ORDENES DE PAGO"/>
    <n v="1072"/>
    <n v="1099"/>
    <s v="127978 - Prestar los servicios profesionales para estudiar la relación de los sistemas biológicos frente a las actividades de conservación y aprovechamiento de los recursos naturales, en la localidad de Sumapaz. 2671. Se expide CDP con certificado de No existencia de personal 56587 de fecha Ene 29/2025, solicitud SIPSE 127978, recibido para tramite de fecha Enero 30/2025."/>
    <s v="O23011745992024267101000"/>
    <s v="Asistencia técnica agropecuaria y educación ambiental en la localidad de Sumapaz"/>
    <n v="1070605949"/>
    <s v="JEISON ARTURO MENDOZA PERDOMO"/>
    <n v="0"/>
    <n v="0"/>
    <n v="36000000"/>
    <n v="36000000"/>
    <n v="0"/>
    <n v="2671"/>
    <s v="Implementar 4 procesos comunitarios de educación ambiental que promueven la conservación de la biodiversidad y el agua"/>
    <n v="127978"/>
    <n v="1"/>
    <s v="4 - Bogotá ordena su territorio y avanza en su acción climática"/>
    <s v="25 - Aumento de la resiliencia al cambio climático y reducción de la vulnerabilidad"/>
    <m/>
    <m/>
  </r>
  <r>
    <n v="2025"/>
    <n v="2"/>
    <d v="2025-01-01T00:00:00"/>
    <d v="2025-03-31T00:00:00"/>
    <s v="0020-01"/>
    <d v="2025-02-11T00:00:00"/>
    <n v="12"/>
    <x v="0"/>
    <s v="059-2025"/>
    <s v="12 - CONTRATO DE PRESTACION DE SERVICIOS"/>
    <n v="323"/>
    <s v="ORDENES DE PAGO"/>
    <n v="1073"/>
    <n v="1100"/>
    <s v="129057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con certificado de No existencia de personal 56586 de fecha Ene 29/2025, solicitud SIPSE 129057, recibido para tramite de fecha Enero 30/2025."/>
    <s v="O23011745992024232701000"/>
    <s v="Fortalecimiento Institucional y sedes administrativas"/>
    <n v="1023873719"/>
    <s v="DEYANIRA LORENA INCHIMA CHANTRE"/>
    <n v="0"/>
    <n v="0"/>
    <n v="42000000"/>
    <n v="39666667"/>
    <n v="2333333"/>
    <n v="2327"/>
    <s v="Realizar 4 estrategias de fortalecimiento institucional (una por vigencia)."/>
    <n v="129057"/>
    <n v="2"/>
    <s v="5 - Bogotá confía en su gobierno"/>
    <s v="33 - Fortalecimiento institucional para un gobierno confiable"/>
    <m/>
    <m/>
  </r>
  <r>
    <n v="2025"/>
    <n v="2"/>
    <d v="2025-01-01T00:00:00"/>
    <d v="2025-03-31T00:00:00"/>
    <s v="0020-01"/>
    <d v="2025-02-11T00:00:00"/>
    <n v="12"/>
    <x v="0"/>
    <s v="079-2025"/>
    <s v="12 - CONTRATO DE PRESTACION DE SERVICIOS"/>
    <n v="323"/>
    <s v="ORDENES DE PAGO"/>
    <n v="1087"/>
    <n v="1101"/>
    <s v="127716 - Prestar los servicios profesionales como abogado, para el trámite de los asuntos jurídicos y legales, que requieran los procesos misionales y administrativos que se adelantan en el Fondo Desarrollo Local sumapaz. 2327. SE EXPIDE CDP CON CERTIFICADO DE NO EXISTENCIA DE PERSONAL 56812 DE FECHA 31 ENE 2025, SOLICITUD SIPSE 127716 RECIBIDO PARA TRAMITE DE FECHA FEB 04/2025."/>
    <s v="O23011745992024232701000"/>
    <s v="Fortalecimiento Institucional y sedes administrativas"/>
    <n v="1012413960"/>
    <s v="JANEIRY  ROMERO HERNANDEZ"/>
    <n v="0"/>
    <n v="0"/>
    <n v="37800000"/>
    <n v="37800000"/>
    <n v="0"/>
    <n v="2327"/>
    <s v="Realizar 4 estrategias de fortalecimiento institucional (una por vigencia)."/>
    <n v="127716"/>
    <n v="2"/>
    <s v="5 - Bogotá confía en su gobierno"/>
    <s v="33 - Fortalecimiento institucional para un gobierno confiable"/>
    <m/>
    <m/>
  </r>
  <r>
    <n v="2025"/>
    <n v="2"/>
    <d v="2025-01-01T00:00:00"/>
    <d v="2025-03-31T00:00:00"/>
    <s v="0020-01"/>
    <d v="2025-02-11T00:00:00"/>
    <n v="12"/>
    <x v="0"/>
    <s v="078-2025"/>
    <s v="12 - CONTRATO DE PRESTACION DE SERVICIOS"/>
    <n v="323"/>
    <s v="ORDENES DE PAGO"/>
    <n v="1068"/>
    <n v="1102"/>
    <s v="125206 - Prestar los servicios profesionales como Abogado (a) en la implementación y gestión de estrategias de fortalecimiento de los sistemas locales de justicia y acceso a la justicia rural. 2290. Se expide CDP con certificado de No existencia de personal 56593 de fecha Ene 29/2025, solicitud SIPSE 125206, recibido para tramite de fecha Enero 30/2025."/>
    <s v="O23011745992024229001000"/>
    <s v="Fortaleciendo la justicia en Sumapaz"/>
    <n v="1024555613"/>
    <s v="DUVAN HERNAN HERNANDEZ TORRES"/>
    <n v="0"/>
    <n v="0"/>
    <n v="39060000"/>
    <n v="39060000"/>
    <n v="0"/>
    <n v="2290"/>
    <s v="Fortalecer 80 actores comunitarios con herramientas y capacidades para la implementación de un enfoque restaurativo para la justicia y la convivencia"/>
    <n v="125206"/>
    <n v="2"/>
    <s v="1 - Bogotá avanza en su seguridad"/>
    <s v="4 - Servicios centrados en la justicia"/>
    <m/>
    <m/>
  </r>
  <r>
    <n v="2025"/>
    <n v="2"/>
    <d v="2025-01-01T00:00:00"/>
    <d v="2025-03-31T00:00:00"/>
    <s v="0020-01"/>
    <d v="2025-02-11T00:00:00"/>
    <n v="12"/>
    <x v="0"/>
    <s v="075-2025"/>
    <s v="12 - CONTRATO DE PRESTACION DE SERVICIOS"/>
    <n v="323"/>
    <s v="ORDENES DE PAGO"/>
    <n v="1029"/>
    <n v="1103"/>
    <s v="126401 - Prestar sus servicios de Apoyo Tecnico-Administrativo al Área De Gestión De Desarrollo Local, en los temas relacionados con la infraestructura vial de la Alcaldía Local De Sumapaz. 2289. Se expide CDP con certificado de No existencia de personal 55298 de fecha Ene 10/2025, solicitud SIPSE 126401, recibido para tramite de fecha Enero 27/2025."/>
    <s v="O23011745992024228901000"/>
    <s v="Movilidad para Sumapaz"/>
    <n v="1012397312"/>
    <s v="LIZETH PATRICIA PEREZ GARCIA"/>
    <n v="0"/>
    <n v="0"/>
    <n v="36120000"/>
    <n v="30401000"/>
    <n v="5719000"/>
    <n v="2289"/>
    <s v="Intervenir 40 Kilómetros-carril de malla vial rural con acciones de construcción y/o conservación"/>
    <n v="126401"/>
    <n v="1"/>
    <s v="4 - Bogotá ordena su territorio y avanza en su acción climática"/>
    <s v="26 - Movilidad Sostenible"/>
    <m/>
    <m/>
  </r>
  <r>
    <n v="2025"/>
    <n v="2"/>
    <d v="2025-01-01T00:00:00"/>
    <d v="2025-03-31T00:00:00"/>
    <s v="0020-01"/>
    <d v="2025-02-11T00:00:00"/>
    <n v="12"/>
    <x v="0"/>
    <s v="081-2025"/>
    <s v="12 - CONTRATO DE PRESTACION DE SERVICIOS"/>
    <n v="323"/>
    <s v="ORDENES DE PAGO"/>
    <n v="1046"/>
    <n v="1104"/>
    <s v="125020 - Prestar sus servicios profesionales de apoyo administrativo al Área de Gestión del Desarrollo Local, en la gestión contractual del Fondo de Desarrollo Rural de Sumapaz. 2327. Se expide CDP con certificado de No existencia de personal 55942 de fecha Ene 19/2025, solicitud SIPSE 125020, recibido para tramite de fecha Enero 27/2025."/>
    <s v="O23011745992024232701000"/>
    <s v="Fortalecimiento Institucional y sedes administrativas"/>
    <n v="1010014055"/>
    <s v="JESUS DAVID ALDANA GARCIA"/>
    <n v="0"/>
    <n v="0"/>
    <n v="39000000"/>
    <n v="36616667"/>
    <n v="2383333"/>
    <n v="2327"/>
    <s v="Realizar 4 estrategias de fortalecimiento institucional (una por vigencia)."/>
    <n v="125020"/>
    <n v="2"/>
    <s v="5 - Bogotá confía en su gobierno"/>
    <s v="33 - Fortalecimiento institucional para un gobierno confiable"/>
    <m/>
    <m/>
  </r>
  <r>
    <n v="2025"/>
    <n v="2"/>
    <d v="2025-01-01T00:00:00"/>
    <d v="2025-03-31T00:00:00"/>
    <s v="0020-01"/>
    <d v="2025-02-11T00:00:00"/>
    <n v="12"/>
    <x v="0"/>
    <s v="088-2025"/>
    <s v="12 - CONTRATO DE PRESTACION DE SERVICIOS"/>
    <n v="323"/>
    <s v="ORDENES DE PAGO"/>
    <n v="1077"/>
    <n v="1105"/>
    <s v="125190 - Prestar los servicios profesionales para el apoyo al despacho y al Área de Gestión del Desarrollo Local, de la Alcaldía Local de Sumapaz. 2327.  Se expide CDP con certificado de No existencia de personal 56594 de fecha Ene 29/2025, solicitud SIPSE 125190, recibido para tramite de fecha Enero 30/2025."/>
    <s v="O23011745992024232701000"/>
    <s v="Fortalecimiento Institucional y sedes administrativas"/>
    <n v="1121897345"/>
    <s v="BENJAMIN EDUARDO LEON MARTINEZ"/>
    <n v="0"/>
    <n v="0"/>
    <n v="36000000"/>
    <n v="36000000"/>
    <n v="0"/>
    <n v="2327"/>
    <s v="Realizar 4 estrategias de fortalecimiento institucional (una por vigencia)."/>
    <n v="125190"/>
    <n v="2"/>
    <s v="5 - Bogotá confía en su gobierno"/>
    <s v="33 - Fortalecimiento institucional para un gobierno confiable"/>
    <m/>
    <m/>
  </r>
  <r>
    <n v="2025"/>
    <n v="2"/>
    <d v="2025-01-01T00:00:00"/>
    <d v="2025-03-31T00:00:00"/>
    <s v="0020-01"/>
    <d v="2025-02-11T00:00:00"/>
    <n v="12"/>
    <x v="0"/>
    <s v="080-2025"/>
    <s v="12 - CONTRATO DE PRESTACION DE SERVICIOS"/>
    <n v="323"/>
    <s v="ORDENES DE PAGO"/>
    <n v="1080"/>
    <n v="1106"/>
    <s v="127526 - Prestar servicios profesionales para apoyar la formulación, implementación, seguimiento de planes y proyectos de Fondo de Desarrollo Rural de Sumapaz, relacionados con mujer y equidad de género, y demás procesos asociados a su transversalización a nivel local. 2541. Se expide CDP con certificado de No existencia de personal 56585 de fecha Ene 29/2025, solicitud SIPSE 127526, recibido para tramite de fecha Enero 30/2025."/>
    <s v="O23011745992024254101000"/>
    <s v="Bienestar para las Mujeres de Sumapaz"/>
    <n v="1015467013"/>
    <s v="JESSICA PAOLA SOTO VACA"/>
    <n v="0"/>
    <n v="0"/>
    <n v="30240000"/>
    <n v="30240000"/>
    <n v="0"/>
    <n v="2541"/>
    <s v="Vincular 600 mujeres cuidadoras a estrategias de cuidado."/>
    <n v="127526"/>
    <n v="1"/>
    <s v="2 - Bogotá confía en su bien-estar"/>
    <s v="12 - Bogotá cuida a su gente"/>
    <m/>
    <m/>
  </r>
  <r>
    <n v="2025"/>
    <n v="2"/>
    <d v="2025-01-01T00:00:00"/>
    <d v="2025-03-31T00:00:00"/>
    <s v="0020-01"/>
    <d v="2025-02-11T00:00:00"/>
    <n v="12"/>
    <x v="0"/>
    <s v="092-2025"/>
    <s v="12 - CONTRATO DE PRESTACION DE SERVICIOS"/>
    <n v="323"/>
    <s v="ORDENES DE PAGO"/>
    <n v="1113"/>
    <n v="1107"/>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 v="O23011745992024232401000"/>
    <s v="Acciones para el cuidado de la salud y el bienestar de las y los Sumapaceños"/>
    <n v="1022950442"/>
    <s v="LIDIA JINNETH RIOS TUNAROSA"/>
    <n v="0"/>
    <n v="0"/>
    <n v="17640000"/>
    <n v="17640000"/>
    <n v="0"/>
    <n v="2324"/>
    <s v="Vincular 1000 personas en acciones complementarias en salud física, nutricional y oral, a través del Circuito del Cuidado"/>
    <n v="127862"/>
    <n v="6"/>
    <s v="2 - Bogotá confía en su bien-estar"/>
    <s v="10 - Salud Pública Integrada e Integral"/>
    <m/>
    <m/>
  </r>
  <r>
    <n v="2025"/>
    <n v="2"/>
    <d v="2025-01-01T00:00:00"/>
    <d v="2025-03-31T00:00:00"/>
    <s v="0020-01"/>
    <d v="2025-02-11T00:00:00"/>
    <n v="12"/>
    <x v="0"/>
    <s v="094-2025"/>
    <s v="12 - CONTRATO DE PRESTACION DE SERVICIOS"/>
    <n v="323"/>
    <s v="ORDENES DE PAGO"/>
    <n v="1113"/>
    <n v="1108"/>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 v="O23011745992024232401000"/>
    <s v="Acciones para el cuidado de la salud y el bienestar de las y los Sumapaceños"/>
    <n v="1015472708"/>
    <s v="VIVIANA MARCELA SUSA RUNZA"/>
    <n v="0"/>
    <n v="0"/>
    <n v="17640000"/>
    <n v="17640000"/>
    <n v="0"/>
    <n v="2324"/>
    <s v="Vincular 1000 personas en acciones complementarias en salud física, nutricional y oral, a través del Circuito del Cuidado"/>
    <n v="127862"/>
    <n v="6"/>
    <s v="2 - Bogotá confía en su bien-estar"/>
    <s v="10 - Salud Pública Integrada e Integral"/>
    <m/>
    <m/>
  </r>
  <r>
    <n v="2025"/>
    <n v="2"/>
    <d v="2025-01-01T00:00:00"/>
    <d v="2025-03-31T00:00:00"/>
    <s v="0020-01"/>
    <d v="2025-02-11T00:00:00"/>
    <n v="12"/>
    <x v="0"/>
    <s v="091-2025"/>
    <s v="12 - CONTRATO DE PRESTACION DE SERVICIOS"/>
    <n v="323"/>
    <s v="ORDENES DE PAGO"/>
    <n v="1052"/>
    <n v="1109"/>
    <s v="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
    <s v="O23011745992024228901000"/>
    <s v="Movilidad para Sumapaz"/>
    <n v="1022949670"/>
    <s v="JEIMY LIZZETH GUTIERREZ TORRES"/>
    <n v="0"/>
    <n v="0"/>
    <n v="31800000"/>
    <n v="31800000"/>
    <n v="0"/>
    <n v="2289"/>
    <s v="Intervenir 40 Kilómetros-carril de malla vial rural con acciones de construcción y/o conservación"/>
    <n v="128672"/>
    <n v="1"/>
    <s v="4 - Bogotá ordena su territorio y avanza en su acción climática"/>
    <s v="26 - Movilidad Sostenible"/>
    <m/>
    <m/>
  </r>
  <r>
    <n v="2025"/>
    <n v="2"/>
    <d v="2025-01-01T00:00:00"/>
    <d v="2025-03-31T00:00:00"/>
    <s v="0020-01"/>
    <d v="2025-02-11T00:00:00"/>
    <n v="12"/>
    <x v="0"/>
    <s v="089-2025"/>
    <s v="12 - CONTRATO DE PRESTACION DE SERVICIOS"/>
    <n v="323"/>
    <s v="ORDENES DE PAGO"/>
    <n v="1103"/>
    <n v="1110"/>
    <s v="127543 - Prestar sus servicios profesionales especializados al área de gestión de desarrollo local para apoyar la planeación, ejecución y seguimiento a los proyectos de infraestructura y puentes. 2474. Se expide CDP con certificado de No existencia de personal 56985 de fecha Feb 05/2025, solicitud SIPSE 127543, recibido para tramite de fecha Feb 06/2025."/>
    <s v="O23011745992024247401000"/>
    <s v="Por un mejor espacio público en Sumapaz"/>
    <n v="53167430"/>
    <s v="DIANA LORENA HILARION PLAZAS"/>
    <n v="0"/>
    <n v="0"/>
    <n v="47250000"/>
    <n v="47250000"/>
    <n v="0"/>
    <n v="2474"/>
    <s v="Intervenir 13250 metros cuadrados de elementos del sistema de espacio público peatonal con acciones de construcción y/o conservación."/>
    <n v="127543"/>
    <n v="1"/>
    <s v="1 - Bogotá avanza en su seguridad"/>
    <s v="5 - Espacio público seguro e inclusivo"/>
    <m/>
    <m/>
  </r>
  <r>
    <n v="2025"/>
    <n v="2"/>
    <d v="2025-01-01T00:00:00"/>
    <d v="2025-03-31T00:00:00"/>
    <s v="0020-01"/>
    <d v="2025-02-12T00:00:00"/>
    <n v="12"/>
    <x v="0"/>
    <s v="099-2025"/>
    <s v="12 - CONTRATO DE PRESTACION DE SERVICIOS"/>
    <n v="322"/>
    <s v="ORDENES DE PAGO"/>
    <n v="1115"/>
    <n v="1111"/>
    <s v="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
    <s v="O23011745992024232701000"/>
    <s v="Fortalecimiento Institucional y sedes administrativas"/>
    <n v="52900762"/>
    <s v="JENNY CAROLINA GIRON CUERVO"/>
    <n v="0"/>
    <n v="0"/>
    <n v="42000000"/>
    <n v="42000000"/>
    <n v="0"/>
    <n v="2327"/>
    <s v="Realizar 4 estrategias de fortalecimiento institucional (una por vigencia)."/>
    <n v="124844"/>
    <n v="2"/>
    <s v="5 - Bogotá confía en su gobierno"/>
    <s v="33 - Fortalecimiento institucional para un gobierno confiable"/>
    <m/>
    <m/>
  </r>
  <r>
    <n v="2025"/>
    <n v="2"/>
    <d v="2025-01-01T00:00:00"/>
    <d v="2025-03-31T00:00:00"/>
    <s v="0020-01"/>
    <d v="2025-02-12T00:00:00"/>
    <n v="12"/>
    <x v="0"/>
    <s v="096-2025"/>
    <s v="12 - CONTRATO DE PRESTACION DE SERVICIOS"/>
    <n v="322"/>
    <s v="ORDENES DE PAGO"/>
    <n v="1109"/>
    <n v="1112"/>
    <s v="127749 - Prestar los servicios profesionales especializados, para apoyar los procesos jurídicos, administrativos y la gestión contractual del Área de Gestión de Desarrollo Local de la Alcaldía Local de Sumapaz. 2327. Se expide CDP con certificado de No existencia de personal 56983 de fecha Feb 05/2025, solicitud SIPSE 127749, recibido para tramite de fecha Feb 06/2025."/>
    <s v="O23011745992024232701000"/>
    <s v="Fortalecimiento Institucional y sedes administrativas"/>
    <n v="1036598600"/>
    <s v="DANIEL  LOPEZ AVENDAÑO"/>
    <n v="0"/>
    <n v="0"/>
    <n v="52830000"/>
    <n v="40503000"/>
    <n v="12327000"/>
    <n v="2327"/>
    <s v="Realizar 4 estrategias de fortalecimiento institucional (una por vigencia)."/>
    <n v="127749"/>
    <n v="2"/>
    <s v="5 - Bogotá confía en su gobierno"/>
    <s v="33 - Fortalecimiento institucional para un gobierno confiable"/>
    <m/>
    <m/>
  </r>
  <r>
    <n v="2025"/>
    <n v="2"/>
    <d v="2025-01-01T00:00:00"/>
    <d v="2025-03-31T00:00:00"/>
    <s v="0020-01"/>
    <d v="2025-02-12T00:00:00"/>
    <n v="12"/>
    <x v="0"/>
    <s v="087-2025"/>
    <s v="12 - CONTRATO DE PRESTACION DE SERVICIOS"/>
    <n v="322"/>
    <s v="ORDENES DE PAGO"/>
    <n v="1071"/>
    <n v="1113"/>
    <s v="127517 - Prestar los servicios técnicos para apoyar las actividades administrativas y operativas del parque automotor en la Alcaldía Local de Sumapaz. 2289. Se expide CDP con certificado de No existencia de personal 56584 de fecha Ene 29/2025, solicitud SIPSE 127517, recibido para tramite de fecha Enero 30/2025."/>
    <s v="O23011745992024228901000"/>
    <s v="Movilidad para Sumapaz"/>
    <n v="80028388"/>
    <s v="RAFAEL ENRIQUE QUINTERO RUEDA"/>
    <n v="0"/>
    <n v="0"/>
    <n v="27480000"/>
    <n v="27480000"/>
    <n v="0"/>
    <n v="2289"/>
    <s v="Intervenir 40 Kilómetros-carril de malla vial rural con acciones de construcción y/o conservación"/>
    <n v="127517"/>
    <n v="1"/>
    <s v="4 - Bogotá ordena su territorio y avanza en su acción climática"/>
    <s v="26 - Movilidad Sostenible"/>
    <m/>
    <m/>
  </r>
  <r>
    <n v="2025"/>
    <n v="2"/>
    <d v="2025-01-01T00:00:00"/>
    <d v="2025-03-31T00:00:00"/>
    <s v="0020-01"/>
    <d v="2025-02-12T00:00:00"/>
    <n v="12"/>
    <x v="0"/>
    <s v="068-2025"/>
    <s v="12 - CONTRATO DE PRESTACION DE SERVICIOS"/>
    <n v="322"/>
    <s v="ORDENES DE PAGO"/>
    <n v="1081"/>
    <n v="1114"/>
    <s v="127926 - Prestar los servicios profesionales especializados, para que apoye al despacho de la Alcaldía Local de Sumapaz, en los procesos jurídicos&lt;(&gt;,&lt;)&gt; legales y contractuales en cumplimiento al Plan de Desarrollo Local. 2327. Se expide CDP con certificado de No existencia de personal 56588 de fecha Ene 29/2025, solicitud SIPSE 127926, recibido para tramite de fecha Enero 30/2025."/>
    <s v="O23011745992024232701000"/>
    <s v="Fortalecimiento Institucional y sedes administrativas"/>
    <n v="1051185401"/>
    <s v="BRENDA LIZETH CASTILLO GIL"/>
    <n v="0"/>
    <n v="0"/>
    <n v="52830000"/>
    <n v="52243000"/>
    <n v="587000"/>
    <n v="2327"/>
    <s v="Realizar 4 estrategias de fortalecimiento institucional (una por vigencia)."/>
    <n v="127926"/>
    <n v="2"/>
    <s v="5 - Bogotá confía en su gobierno"/>
    <s v="33 - Fortalecimiento institucional para un gobierno confiable"/>
    <m/>
    <m/>
  </r>
  <r>
    <n v="2025"/>
    <n v="2"/>
    <d v="2025-01-01T00:00:00"/>
    <d v="2025-03-31T00:00:00"/>
    <s v="0020-01"/>
    <d v="2025-02-12T00:00:00"/>
    <n v="12"/>
    <x v="0"/>
    <s v="095-2025"/>
    <s v="12 - CONTRATO DE PRESTACION DE SERVICIOS"/>
    <n v="322"/>
    <s v="ORDENES DE PAGO"/>
    <n v="1093"/>
    <n v="1115"/>
    <s v="129492 - Prestar los servicios profesionales de apoyo jurídico al Área de Gestión Policiva-Jurídica, en cumplimiento de la misionalidadde la Alcaldía Local de Sumapaz. 2327. SE EXPIDE CDP CON CERTIFICADO DE NO EXISTENCIA DE PERSONAL 56805  DE FECHA 31 ENE 2025, SOLICITUD SIPSE 129492 RECIBIDO PARA TRAMITE DE FECHA FEB 04/2025."/>
    <s v="O23011745992024232701000"/>
    <s v="Fortalecimiento Institucional y sedes administrativas"/>
    <n v="20686756"/>
    <s v="FLOR NANCY INTENCIPA PEREZ"/>
    <n v="0"/>
    <n v="0"/>
    <n v="30600000"/>
    <n v="30600000"/>
    <n v="0"/>
    <n v="2327"/>
    <s v="Realizar 4 estrategias de fortalecimiento institucional (una por vigencia)."/>
    <n v="129492"/>
    <n v="2"/>
    <s v="5 - Bogotá confía en su gobierno"/>
    <s v="33 - Fortalecimiento institucional para un gobierno confiable"/>
    <m/>
    <m/>
  </r>
  <r>
    <n v="2025"/>
    <n v="2"/>
    <d v="2025-01-01T00:00:00"/>
    <d v="2025-03-31T00:00:00"/>
    <s v="0020-01"/>
    <d v="2025-02-12T00:00:00"/>
    <n v="12"/>
    <x v="0"/>
    <s v="093-2025"/>
    <s v="12 - CONTRATO DE PRESTACION DE SERVICIOS"/>
    <n v="322"/>
    <s v="ORDENES DE PAGO"/>
    <n v="1035"/>
    <n v="1116"/>
    <s v="126421 - Prestar los servicios profesionales para apoyar el seguimientos de los proyectos de inversión de infraestructura vial, que se ejecutan con los recursos del Fondo de Desarrollo Rural de Sumapaz. 2289. Se expide CDP con certificado de No existencia de personal 55160 de fecha Ene 08/2025, solicitud SIPSE 126421, recibido para tramite de fecha Enero 27/2025."/>
    <s v="O23011745992024228901000"/>
    <s v="Movilidad para Sumapaz"/>
    <n v="1014182479"/>
    <s v="FREDY ALFONSO HERRERA CASTIBLANCO"/>
    <n v="0"/>
    <n v="0"/>
    <n v="59640000"/>
    <n v="59620000"/>
    <n v="20000"/>
    <n v="2289"/>
    <s v="Intervenir 40 Kilómetros-carril de malla vial rural con acciones de construcción y/o conservación"/>
    <n v="126421"/>
    <n v="1"/>
    <s v="4 - Bogotá ordena su territorio y avanza en su acción climática"/>
    <s v="26 - Movilidad Sostenible"/>
    <m/>
    <m/>
  </r>
  <r>
    <n v="2025"/>
    <n v="2"/>
    <d v="2025-01-01T00:00:00"/>
    <d v="2025-03-31T00:00:00"/>
    <s v="0020-01"/>
    <d v="2025-02-12T00:00:00"/>
    <n v="12"/>
    <x v="0"/>
    <s v="102-2025"/>
    <s v="12 - CONTRATO DE PRESTACION DE SERVICIOS"/>
    <n v="322"/>
    <s v="ORDENES DE PAGO"/>
    <n v="1133"/>
    <n v="1117"/>
    <s v="125641 - Prestar los servicios profesionales al Área de Gestión de Desarrollo Local para apoyar la planeación, ejecución y seguimiento a los proyectos de inversión de infraestructura de la Alcaldía Local de Sumapaz. 2289. Se expide CDP con certificado de No existencia de personal 57402 de fecha Feb 09/2025, solicitud SIPSE 125641, recibido para tramite de fecha Feb 10/2025."/>
    <s v="O23011745992024228901000"/>
    <s v="Movilidad para Sumapaz"/>
    <n v="80772254"/>
    <s v="SERGIO EDUARDO MOLINA OCHOA"/>
    <n v="0"/>
    <n v="0"/>
    <n v="42000000"/>
    <n v="42000000"/>
    <n v="0"/>
    <n v="2289"/>
    <s v="Intervenir 40 Kilómetros-carril de malla vial rural con acciones de construcción y/o conservación"/>
    <n v="125641"/>
    <n v="1"/>
    <s v="4 - Bogotá ordena su territorio y avanza en su acción climática"/>
    <s v="26 - Movilidad Sostenible"/>
    <m/>
    <m/>
  </r>
  <r>
    <n v="2025"/>
    <n v="2"/>
    <d v="2025-01-01T00:00:00"/>
    <d v="2025-03-31T00:00:00"/>
    <s v="0020-01"/>
    <d v="2025-02-13T00:00:00"/>
    <n v="12"/>
    <x v="0"/>
    <s v="104-2025"/>
    <s v="12 - CONTRATO DE PRESTACION DE SERVICIOS"/>
    <n v="322"/>
    <s v="ORDENES DE PAGO"/>
    <n v="1119"/>
    <n v="1118"/>
    <s v="125013 - Prestar los servicios profesionales para apoyar los procesos administrativos y financieros del área de Gestión de Desarrollo Local, de la Alcaldía Local de Sumapaz. 2327. Se expide CDP con certificado de No existencia de personal 57417 de fecha Feb 09/2025, solicitud SIPSE 125013, recibido para tramite de fecha Feb 10/2025."/>
    <s v="O23011745992024232701000"/>
    <s v="Fortalecimiento Institucional y sedes administrativas"/>
    <n v="1056802356"/>
    <s v="MARISELA  GIL RAMIREZ"/>
    <n v="0"/>
    <n v="0"/>
    <n v="30600000"/>
    <n v="30600000"/>
    <n v="0"/>
    <n v="2327"/>
    <s v="Realizar 4 estrategias de fortalecimiento institucional (una por vigencia)."/>
    <n v="125013"/>
    <n v="2"/>
    <s v="5 - Bogotá confía en su gobierno"/>
    <s v="33 - Fortalecimiento institucional para un gobierno confiable"/>
    <m/>
    <m/>
  </r>
  <r>
    <n v="2025"/>
    <n v="2"/>
    <d v="2025-01-01T00:00:00"/>
    <d v="2025-03-31T00:00:00"/>
    <s v="0020-01"/>
    <d v="2025-02-13T00:00:00"/>
    <n v="12"/>
    <x v="0"/>
    <s v="107-2025"/>
    <s v="12 - CONTRATO DE PRESTACION DE SERVICIOS"/>
    <n v="322"/>
    <s v="ORDENES DE PAGO"/>
    <n v="1017"/>
    <n v="1119"/>
    <s v="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
    <s v="O23011745992024267101000"/>
    <s v="Asistencia técnica agropecuaria y educación ambiental en la localidad de Sumapaz"/>
    <n v="52124245"/>
    <s v="MARLEN  MORALES PABON"/>
    <n v="0"/>
    <n v="0"/>
    <n v="21840000"/>
    <n v="21840000"/>
    <n v="0"/>
    <n v="2671"/>
    <s v="Apoyar 500 predios rurales con buenas prácticas agropecuarias y ambientales que fortalezcan la protección a coberturas vegetales y recurso hídrico"/>
    <n v="126298"/>
    <n v="3"/>
    <s v="4 - Bogotá ordena su territorio y avanza en su acción climática"/>
    <s v="25 - Aumento de la resiliencia al cambio climático y reducción de la vulnerabilidad"/>
    <m/>
    <m/>
  </r>
  <r>
    <n v="2025"/>
    <n v="2"/>
    <d v="2025-01-01T00:00:00"/>
    <d v="2025-03-31T00:00:00"/>
    <s v="0020-01"/>
    <d v="2025-02-13T00:00:00"/>
    <n v="12"/>
    <x v="0"/>
    <s v="097-2025"/>
    <s v="12 - CONTRATO DE PRESTACION DE SERVICIOS"/>
    <n v="322"/>
    <s v="ORDENES DE PAGO"/>
    <n v="1085"/>
    <n v="1120"/>
    <s v="126321 - Prestar los servicios profesionales para apoyar los asuntos jurídicos y legales del proyecto de Participación incidente en Sumapaz, de la Alcaldía Local de Sumapaz. 2696. SE EXPIDE CDP CON CERTIFICADO DE NO EXISTENCIA DE PERSONAL 56808 DE FECHA 31 ENE 2025, SOLICITUD SIPSE 126321 RECIBIDO PARA TRAMITE DE FECHA FEB 04/2025."/>
    <s v="O23011745992024269601000"/>
    <s v="Participación incidente en Sumapaz"/>
    <n v="1016007758"/>
    <s v="CAMILO ANDRES ROBLES ALFONSO"/>
    <n v="0"/>
    <n v="0"/>
    <n v="37800000"/>
    <n v="35280000"/>
    <n v="2520000"/>
    <n v="2696"/>
    <s v="Capacitar 240 personas a través de procesos de formación para la participación de manera virtual y presencial."/>
    <n v="126321"/>
    <n v="1"/>
    <s v="5 - Bogotá confía en su gobierno"/>
    <s v="39 - Camino hacia una democracia deliberativa con un gobierno cercano a la gente y con participación ciudadana"/>
    <m/>
    <m/>
  </r>
  <r>
    <n v="2025"/>
    <n v="2"/>
    <d v="2025-01-01T00:00:00"/>
    <d v="2025-03-31T00:00:00"/>
    <s v="0020-01"/>
    <d v="2025-02-13T00:00:00"/>
    <n v="12"/>
    <x v="0"/>
    <s v="106-2025"/>
    <s v="12 - CONTRATO DE PRESTACION DE SERVICIOS"/>
    <n v="322"/>
    <s v="ORDENES DE PAGO"/>
    <n v="1021"/>
    <n v="1121"/>
    <s v="127847 - Prestar los servicios profesionales zootécnicos para el fortalecimiento del servicio de asistencia técnica agropecuaria en la localidad de Sumapaz. 2666. Se expide CDP con certificado de No existencia de personal 55864 de fecha Ene 19/2025, solicitud SIPSE 127847, recibido para tramite de fecha Enero 27/2025."/>
    <s v="O23011745992024266601000"/>
    <s v="Sumapaz proteje su fauna"/>
    <n v="1022982961"/>
    <s v="EDUIN EDUARDO PARADA MACANA"/>
    <n v="0"/>
    <n v="0"/>
    <n v="39000000"/>
    <n v="39000000"/>
    <n v="0"/>
    <n v="2666"/>
    <s v="Atender 1000 animales en los programas de brigadas médicas, urgencias veterinarias y adopciones"/>
    <n v="127847"/>
    <n v="1"/>
    <s v="2 - Bogotá confía en su bien-estar"/>
    <s v="15 - Bogotá protege todas las formas de vida"/>
    <m/>
    <m/>
  </r>
  <r>
    <n v="2025"/>
    <n v="2"/>
    <d v="2025-01-01T00:00:00"/>
    <d v="2025-03-31T00:00:00"/>
    <s v="0020-01"/>
    <d v="2025-02-13T00:00:00"/>
    <n v="12"/>
    <x v="0"/>
    <s v="100-2025"/>
    <s v="12 - CONTRATO DE PRESTACION DE SERVICIOS"/>
    <n v="322"/>
    <s v="ORDENES DE PAGO"/>
    <n v="1016"/>
    <n v="1122"/>
    <s v="126250 - Prestar sus servicios como auxiliar para apoyar el desarrollo de las actividades del proyecto Sumapaz proteje su fauna. 2666. Se expide CDP con certificado de No existencia de personal 55344 de fecha Ene 10/2025, solicitud SIPSE 126250, recibido para tramite de fecha Enero 27/2025."/>
    <s v="O23011745992024266601000"/>
    <s v="Sumapaz proteje su fauna"/>
    <n v="1001170050"/>
    <s v="JENNI LILIANA PALACIOS MORALES"/>
    <n v="0"/>
    <n v="0"/>
    <n v="18480000"/>
    <n v="18480000"/>
    <n v="0"/>
    <n v="2666"/>
    <s v="Atender 1000 animales en los programas de brigadas médicas, urgencias veterinarias y adopciones"/>
    <n v="126250"/>
    <n v="1"/>
    <s v="2 - Bogotá confía en su bien-estar"/>
    <s v="15 - Bogotá protege todas las formas de vida"/>
    <m/>
    <m/>
  </r>
  <r>
    <n v="2025"/>
    <n v="2"/>
    <d v="2025-01-01T00:00:00"/>
    <d v="2025-03-31T00:00:00"/>
    <s v="0020-01"/>
    <d v="2025-02-13T00:00:00"/>
    <n v="12"/>
    <x v="0"/>
    <s v="105-2025"/>
    <s v="12 - CONTRATO DE PRESTACION DE SERVICIOS"/>
    <n v="322"/>
    <s v="ORDENES DE PAGO"/>
    <n v="1111"/>
    <n v="1123"/>
    <s v="128148 - Prestar los servicios profesionales para apoyar al Área de Gestión de Desarrollo Local, en los procesos administrativos relacionados con el Almacén del Fondo de Desarrollo Rural de Sumapaz. 2327. Se expide CDP con certificado de No existencia de personal 56980 de fecha Feb 05/2025, solicitud SIPSE 128148, recibido para tramite de fecha Feb 06/2025."/>
    <s v="O23011745992024232701000"/>
    <s v="Fortalecimiento Institucional y sedes administrativas"/>
    <n v="65704777"/>
    <s v="SANDRA YANETH MONTEALEGRE RODRIGUEZ"/>
    <n v="0"/>
    <n v="0"/>
    <n v="36000000"/>
    <n v="36000000"/>
    <n v="0"/>
    <n v="2327"/>
    <s v="Realizar 4 estrategias de fortalecimiento institucional (una por vigencia)."/>
    <n v="128148"/>
    <n v="2"/>
    <s v="5 - Bogotá confía en su gobierno"/>
    <s v="33 - Fortalecimiento institucional para un gobierno confiable"/>
    <m/>
    <m/>
  </r>
  <r>
    <n v="2025"/>
    <n v="2"/>
    <d v="2025-01-01T00:00:00"/>
    <d v="2025-03-31T00:00:00"/>
    <s v="0020-01"/>
    <d v="2025-02-13T00:00:00"/>
    <n v="12"/>
    <x v="0"/>
    <s v="108-2025"/>
    <s v="12 - CONTRATO DE PRESTACION DE SERVICIOS"/>
    <n v="322"/>
    <s v="ORDENES DE PAGO"/>
    <n v="1112"/>
    <n v="1124"/>
    <s v="128150 - Prestar los servicios profesionales para apoyar jurídicamente la gestión predial de la localidad de Sumapaz. 2327. Se expide CDP con certificado de No existencia de personal 56979 de fecha Feb 05/2025, solicitud SIPSE 128150, recibido para tramite de fecha Feb 06/2025."/>
    <s v="O23011745992024232701000"/>
    <s v="Fortalecimiento Institucional y sedes administrativas"/>
    <n v="1010237047"/>
    <s v="GERALDINE YURANI RUBIANO RUBIANO"/>
    <n v="0"/>
    <n v="0"/>
    <n v="31500000"/>
    <n v="31500000"/>
    <n v="0"/>
    <n v="2327"/>
    <s v="Realizar 4 estrategias de fortalecimiento institucional (una por vigencia)."/>
    <n v="128150"/>
    <n v="2"/>
    <s v="5 - Bogotá confía en su gobierno"/>
    <s v="33 - Fortalecimiento institucional para un gobierno confiable"/>
    <m/>
    <m/>
  </r>
  <r>
    <n v="2025"/>
    <n v="2"/>
    <d v="2025-01-01T00:00:00"/>
    <d v="2025-03-31T00:00:00"/>
    <s v="0020-01"/>
    <d v="2025-02-13T00:00:00"/>
    <n v="12"/>
    <x v="0"/>
    <s v="098-2025"/>
    <s v="12 - CONTRATO DE PRESTACION DE SERVICIOS"/>
    <n v="322"/>
    <s v="ORDENES DE PAGO"/>
    <n v="1083"/>
    <n v="1125"/>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
    <s v="O23011745992024232701000"/>
    <s v="Fortalecimiento Institucional y sedes administrativas"/>
    <n v="1000473953"/>
    <s v="CAMILO ESTEBAN LAGOS SABOGAL"/>
    <n v="0"/>
    <n v="0"/>
    <n v="21780000"/>
    <n v="21780000"/>
    <n v="0"/>
    <n v="2327"/>
    <s v="Realizar 4 estrategias de fortalecimiento institucional (una por vigencia)."/>
    <n v="124917"/>
    <n v="2"/>
    <s v="5 - Bogotá confía en su gobierno"/>
    <s v="33 - Fortalecimiento institucional para un gobierno confiable"/>
    <m/>
    <m/>
  </r>
  <r>
    <n v="2025"/>
    <n v="2"/>
    <d v="2025-01-01T00:00:00"/>
    <d v="2025-03-31T00:00:00"/>
    <s v="0020-01"/>
    <d v="2025-02-13T00:00:00"/>
    <n v="12"/>
    <x v="0"/>
    <s v="084-2025"/>
    <s v="12 - CONTRATO DE PRESTACION DE SERVICIOS"/>
    <n v="322"/>
    <s v="ORDENES DE PAGO"/>
    <n v="1088"/>
    <n v="1126"/>
    <s v="127753 - Prestar los servicios profesionales para realizar el seguimientO operativo, administrativo, técnico y financiero de las actividades concernientes a los procesos de logística desarrolladas por el Fondo de Desarrollo Local de Sumapaz. 2327. SE EXPIDE CDP CON CERTIFICADO DE NO EXISTENCIA DE PERSONAL 56813 DE FECHA 31 ENE 2025, SOLICITUD SIPSE 127753 RECIBIDO PARA TRAMITE DE FECHA FEB 04/2025."/>
    <s v="O23011745992024232701000"/>
    <s v="Fortalecimiento Institucional y sedes administrativas"/>
    <n v="1023032202"/>
    <s v="LAURA LORENA MAGIN DIAZ"/>
    <n v="0"/>
    <n v="0"/>
    <n v="31500000"/>
    <n v="31500000"/>
    <n v="0"/>
    <n v="2327"/>
    <s v="Realizar 4 estrategias de fortalecimiento institucional (una por vigencia)."/>
    <n v="127753"/>
    <n v="2"/>
    <s v="5 - Bogotá confía en su gobierno"/>
    <s v="33 - Fortalecimiento institucional para un gobierno confiable"/>
    <m/>
    <m/>
  </r>
  <r>
    <n v="2025"/>
    <n v="2"/>
    <d v="2025-01-01T00:00:00"/>
    <d v="2025-03-31T00:00:00"/>
    <s v="0020-01"/>
    <d v="2025-02-13T00:00:00"/>
    <n v="12"/>
    <x v="0"/>
    <s v="112-2025"/>
    <s v="12 - CONTRATO DE PRESTACION DE SERVICIOS"/>
    <n v="322"/>
    <s v="ORDENES DE PAGO"/>
    <n v="1018"/>
    <n v="1127"/>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71549304"/>
    <s v="MARY LUZ PARRA AVILA"/>
    <n v="0"/>
    <n v="0"/>
    <n v="19320000"/>
    <n v="19320000"/>
    <n v="0"/>
    <n v="2682"/>
    <s v="Lograr 16 hectáreas en proceso de restauración ecológica"/>
    <n v="126303"/>
    <n v="2"/>
    <s v="4 - Bogotá ordena su territorio y avanza en su acción climática"/>
    <s v="25 - Aumento de la resiliencia al cambio climático y reducción de la vulnerabilidad"/>
    <m/>
    <m/>
  </r>
  <r>
    <n v="2025"/>
    <n v="2"/>
    <d v="2025-01-01T00:00:00"/>
    <d v="2025-03-31T00:00:00"/>
    <s v="0020-01"/>
    <d v="2025-02-13T00:00:00"/>
    <n v="12"/>
    <x v="0"/>
    <s v="117-2025"/>
    <s v="12 - CONTRATO DE PRESTACION DE SERVICIOS"/>
    <n v="322"/>
    <s v="ORDENES DE PAGO"/>
    <n v="1119"/>
    <n v="1128"/>
    <s v="125013 - Prestar los servicios profesionales para apoyar los procesos administrativos y financieros del área de Gestión de Desarrollo Local, de la Alcaldía Local de Sumapaz. 2327. Se expide CDP con certificado de No existencia de personal 57417 de fecha Feb 09/2025, solicitud SIPSE 125013, recibido para tramite de fecha Feb 10/2025."/>
    <s v="O23011745992024232701000"/>
    <s v="Fortalecimiento Institucional y sedes administrativas"/>
    <n v="1019144355"/>
    <s v="ALEJANDRO  GARZON CABANILLAS"/>
    <n v="0"/>
    <n v="0"/>
    <n v="30600000"/>
    <n v="30600000"/>
    <n v="0"/>
    <n v="2327"/>
    <s v="Realizar 4 estrategias de fortalecimiento institucional (una por vigencia)."/>
    <n v="125013"/>
    <n v="2"/>
    <s v="5 - Bogotá confía en su gobierno"/>
    <s v="33 - Fortalecimiento institucional para un gobierno confiable"/>
    <m/>
    <m/>
  </r>
  <r>
    <n v="2025"/>
    <n v="2"/>
    <d v="2025-01-01T00:00:00"/>
    <d v="2025-03-31T00:00:00"/>
    <s v="0020-01"/>
    <d v="2025-02-13T00:00:00"/>
    <n v="12"/>
    <x v="0"/>
    <s v="110-2025"/>
    <s v="12 - CONTRATO DE PRESTACION DE SERVICIOS"/>
    <n v="322"/>
    <s v="ORDENES DE PAGO"/>
    <n v="1101"/>
    <n v="1129"/>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n v="1073670067"/>
    <s v="MAYI MILENA SIERRA MONROY"/>
    <n v="0"/>
    <n v="0"/>
    <n v="30240000"/>
    <n v="30240000"/>
    <n v="0"/>
    <n v="2388"/>
    <s v="Capacitar 1000 personas en los campos deportivos o recreativos "/>
    <n v="127539"/>
    <n v="3"/>
    <s v="2 - Bogotá confía en su bien-estar"/>
    <s v="14 - Bogotá deportiva, recreativa, artística, patrimonial e intercultural"/>
    <m/>
    <m/>
  </r>
  <r>
    <n v="2025"/>
    <n v="2"/>
    <d v="2025-01-01T00:00:00"/>
    <d v="2025-03-31T00:00:00"/>
    <s v="0020-01"/>
    <d v="2025-02-13T00:00:00"/>
    <n v="12"/>
    <x v="0"/>
    <s v="116-2025"/>
    <s v="12 - CONTRATO DE PRESTACION DE SERVICIOS"/>
    <n v="322"/>
    <s v="ORDENES DE PAGO"/>
    <n v="1121"/>
    <n v="1130"/>
    <s v="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
    <s v="O23011745992024232701000"/>
    <s v="Fortalecimiento Institucional y sedes administrativas"/>
    <n v="1030672223"/>
    <s v="JESSICA ALEJANDRA CAMACHO TRUJILLO"/>
    <n v="0"/>
    <n v="0"/>
    <n v="37800000"/>
    <n v="37800000"/>
    <n v="0"/>
    <n v="2327"/>
    <s v="Realizar 4 estrategias de fortalecimiento institucional (una por vigencia)."/>
    <n v="124884"/>
    <n v="2"/>
    <s v="5 - Bogotá confía en su gobierno"/>
    <s v="33 - Fortalecimiento institucional para un gobierno confiable"/>
    <m/>
    <m/>
  </r>
  <r>
    <n v="2025"/>
    <n v="2"/>
    <d v="2025-01-01T00:00:00"/>
    <d v="2025-03-31T00:00:00"/>
    <s v="0020-01"/>
    <d v="2025-02-13T00:00:00"/>
    <n v="12"/>
    <x v="0"/>
    <s v="109-2025"/>
    <s v="12 - CONTRATO DE PRESTACION DE SERVICIOS"/>
    <n v="322"/>
    <s v="ORDENES DE PAGO"/>
    <n v="1118"/>
    <n v="1131"/>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 v="O23011745992024228901000"/>
    <s v="Movilidad para Sumapaz"/>
    <n v="1071142720"/>
    <s v="HAROLD CAMILO HERNANDEZ BARRIGA"/>
    <n v="0"/>
    <n v="0"/>
    <n v="43800000"/>
    <n v="41123333"/>
    <n v="2676667"/>
    <n v="2289"/>
    <s v="Intervenir 40 Kilómetros-carril de malla vial rural con acciones de construcción y/o conservación"/>
    <n v="124965"/>
    <n v="1"/>
    <s v="4 - Bogotá ordena su territorio y avanza en su acción climática"/>
    <s v="26 - Movilidad Sostenible"/>
    <m/>
    <m/>
  </r>
  <r>
    <n v="2025"/>
    <n v="2"/>
    <d v="2025-01-01T00:00:00"/>
    <d v="2025-03-31T00:00:00"/>
    <s v="0020-01"/>
    <d v="2025-02-13T00:00:00"/>
    <n v="12"/>
    <x v="0"/>
    <s v="114-2025"/>
    <s v="12 - CONTRATO DE PRESTACION DE SERVICIOS"/>
    <n v="322"/>
    <s v="ORDENES DE PAGO"/>
    <n v="1123"/>
    <n v="1132"/>
    <s v="124911 - Prestar los servicios de apoyo asistencial al área de Gestión del Desarrollo Local en la gestión administrativa y financiera de los procesos que se adelantan la Alcaldía Local de Sumapaz. 2327. Se expide CDP con certificado de No existencia de personal 57421 de fecha Feb 09/2025, solicitud SIPSE 124911, recibido para tramite de fecha Feb 10/2025."/>
    <s v="O23011745992024232701000"/>
    <s v="Fortalecimiento Institucional y sedes administrativas"/>
    <n v="52423406"/>
    <s v="MERCEDES  LUNA JARAMILLO"/>
    <n v="0"/>
    <n v="0"/>
    <n v="18150000"/>
    <n v="18150000"/>
    <n v="0"/>
    <n v="2327"/>
    <s v="Realizar 4 estrategias de fortalecimiento institucional (una por vigencia)."/>
    <n v="124911"/>
    <n v="2"/>
    <s v="5 - Bogotá confía en su gobierno"/>
    <s v="33 - Fortalecimiento institucional para un gobierno confiable"/>
    <m/>
    <m/>
  </r>
  <r>
    <n v="2025"/>
    <n v="2"/>
    <d v="2025-01-01T00:00:00"/>
    <d v="2025-03-31T00:00:00"/>
    <s v="0020-01"/>
    <d v="2025-02-13T00:00:00"/>
    <n v="12"/>
    <x v="0"/>
    <s v="113-2025"/>
    <s v="12 - CONTRATO DE PRESTACION DE SERVICIOS"/>
    <n v="322"/>
    <s v="ORDENES DE PAGO"/>
    <n v="1095"/>
    <n v="1133"/>
    <s v="128156 - Prestar los servicios Profesionales para apoyar la planeación, seguimiento, ejecución y control de los Proyectos ambientales y de desarrollo rural sostenible, del Fondo de Desarrollo  Rural de Sumapaz. 2671. Se expide CDP con certificado de No existencia de personal 56975 de fecha Feb 05/2025, solicitud SIPSE 128156 recibido para tramite de fechaFeb 05/2025."/>
    <s v="O23011745992024267101000"/>
    <s v="Asistencia técnica agropecuaria y educación ambiental en la localidad de Sumapaz"/>
    <n v="1031143143"/>
    <s v="LIZETH DAYAN SUAREZ LOPEZ"/>
    <n v="0"/>
    <n v="0"/>
    <n v="30240000"/>
    <n v="30240000"/>
    <n v="0"/>
    <n v="2671"/>
    <s v="Apoyar 500 predios rurales con buenas prácticas agropecuarias y ambientales que fortalezcan la protección a coberturas vegetales y recurso hídrico"/>
    <n v="128156"/>
    <n v="3"/>
    <s v="4 - Bogotá ordena su territorio y avanza en su acción climática"/>
    <s v="25 - Aumento de la resiliencia al cambio climático y reducción de la vulnerabilidad"/>
    <m/>
    <m/>
  </r>
  <r>
    <n v="2025"/>
    <n v="2"/>
    <d v="2025-01-01T00:00:00"/>
    <d v="2025-03-31T00:00:00"/>
    <s v="0020-01"/>
    <d v="2025-02-13T00:00:00"/>
    <n v="12"/>
    <x v="0"/>
    <s v="103-2025"/>
    <s v="12 - CONTRATO DE PRESTACION DE SERVICIOS"/>
    <n v="322"/>
    <s v="ORDENES DE PAGO"/>
    <n v="1101"/>
    <n v="1134"/>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n v="1022972848"/>
    <s v="LUIS ALFREDO MORALES TORRES"/>
    <n v="0"/>
    <n v="0"/>
    <n v="30240000"/>
    <n v="30240000"/>
    <n v="0"/>
    <n v="2388"/>
    <s v="Capacitar 1000 personas en los campos deportivos o recreativos "/>
    <n v="127539"/>
    <n v="3"/>
    <s v="2 - Bogotá confía en su bien-estar"/>
    <s v="14 - Bogotá deportiva, recreativa, artística, patrimonial e intercultural"/>
    <m/>
    <m/>
  </r>
  <r>
    <n v="2025"/>
    <n v="2"/>
    <d v="2025-01-01T00:00:00"/>
    <d v="2025-03-31T00:00:00"/>
    <s v="0020-01"/>
    <d v="2025-02-13T00:00:00"/>
    <n v="12"/>
    <x v="0"/>
    <s v="115-2025"/>
    <s v="12 - CONTRATO DE PRESTACION DE SERVICIOS"/>
    <n v="322"/>
    <s v="ORDENES DE PAGO"/>
    <n v="1129"/>
    <n v="1135"/>
    <s v="125197 - Prestar los servicios profesionales para apoyar las acciones de educación ambiental que debe atender el despacho de la Alcaldía Local de Sumapaz. 2671. Se expide CDP con certificado de No existencia de personal 57409 de fecha Feb 09/2025, solicitud SIPSE 125197, recibido para tramite de fecha Feb 10/2025."/>
    <s v="O23011745992024267101000"/>
    <s v="Asistencia técnica agropecuaria y educación ambiental en la localidad de Sumapaz"/>
    <n v="1022380296"/>
    <s v="JOHANA NATALY CASTAÑEDA ROMERO"/>
    <n v="0"/>
    <n v="0"/>
    <n v="37800000"/>
    <n v="37800000"/>
    <n v="0"/>
    <n v="2671"/>
    <s v="Implementar 4 procesos comunitarios de educación ambiental que promueven la conservación de la biodiversidad y el agua"/>
    <n v="125197"/>
    <n v="1"/>
    <s v="4 - Bogotá ordena su territorio y avanza en su acción climática"/>
    <s v="25 - Aumento de la resiliencia al cambio climático y reducción de la vulnerabilidad"/>
    <m/>
    <m/>
  </r>
  <r>
    <n v="2025"/>
    <n v="2"/>
    <d v="2025-01-01T00:00:00"/>
    <d v="2025-03-31T00:00:00"/>
    <s v="0020-01"/>
    <d v="2025-02-13T00:00:00"/>
    <n v="12"/>
    <x v="0"/>
    <s v="120-2025"/>
    <s v="12 - CONTRATO DE PRESTACION DE SERVICIOS"/>
    <n v="321"/>
    <s v="ORDENES DE PAGO"/>
    <n v="1091"/>
    <n v="1136"/>
    <s v="127863 - Prestar los servicios profesionales para atender integralmente desde los conocimientos de la fisioterapia, a mujeres campesinas de la localidad de Sumapaz, a partir de acciones de prevención y atención individual y colectiva. 2541. SE EXPIDE CDP CON CERTIFICADO DE NO EXISTENCIA DE PERSONAL 56809 DE FECHA 31 ENE 2025, SOLICITUD SIPSE 127863 RECIBIDO PARA TRAMITE DE FECHA FEB 04/2025."/>
    <s v="O23011745992024254101000"/>
    <s v="Bienestar para las Mujeres de Sumapaz"/>
    <n v="1001314738"/>
    <s v="LIZETH CAMILA VITOLA JIMENEZ"/>
    <n v="0"/>
    <n v="0"/>
    <n v="37800000"/>
    <n v="37800000"/>
    <n v="0"/>
    <n v="2541"/>
    <s v="Vincular 600 mujeres cuidadoras a estrategias de cuidado."/>
    <n v="127863"/>
    <n v="1"/>
    <s v="2 - Bogotá confía en su bien-estar"/>
    <s v="12 - Bogotá cuida a su gente"/>
    <m/>
    <m/>
  </r>
  <r>
    <n v="2025"/>
    <n v="2"/>
    <d v="2025-01-01T00:00:00"/>
    <d v="2025-03-31T00:00:00"/>
    <s v="0020-01"/>
    <d v="2025-02-13T00:00:00"/>
    <n v="12"/>
    <x v="0"/>
    <s v="118-2025"/>
    <s v="12 - CONTRATO DE PRESTACION DE SERVICIOS"/>
    <n v="321"/>
    <s v="ORDENES DE PAGO"/>
    <n v="1122"/>
    <n v="1137"/>
    <s v="124897 - Prestar servicios profesionales en la gestión financiera, presupuestal y de tesorería del Área de Gestión de Desarrollo Local de la Alcaldía Local de Sumapaz. 2327. 124897 - Prestar servicios profesionales en la gestión financiera, presupuestal y de tesorería del Área de Gestión de Desarrollo Local de la Alcaldía Local de Sumapaz. 2327. Se expide CDP con certificado de No existencia de personal 57422 de fecha Feb 09/2025, solicitud SIPSE 124897, recibido para tramite de fecha Feb 10/2025."/>
    <s v="O23011745992024232701000"/>
    <s v="Fortalecimiento Institucional y sedes administrativas"/>
    <n v="93297980"/>
    <s v="JESUS ANDRES ARISMENDI DE LA CRUZ"/>
    <n v="0"/>
    <n v="0"/>
    <n v="36000000"/>
    <n v="36000000"/>
    <n v="0"/>
    <n v="2327"/>
    <s v="Realizar 4 estrategias de fortalecimiento institucional (una por vigencia)."/>
    <n v="124897"/>
    <n v="2"/>
    <s v="5 - Bogotá confía en su gobierno"/>
    <s v="33 - Fortalecimiento institucional para un gobierno confiable"/>
    <m/>
    <m/>
  </r>
  <r>
    <n v="2025"/>
    <n v="2"/>
    <d v="2025-01-01T00:00:00"/>
    <d v="2025-03-31T00:00:00"/>
    <s v="0020-01"/>
    <d v="2025-02-13T00:00:00"/>
    <n v="12"/>
    <x v="0"/>
    <s v="119-2025"/>
    <s v="12 - CONTRATO DE PRESTACION DE SERVICIOS"/>
    <n v="321"/>
    <s v="ORDENES DE PAGO"/>
    <n v="1114"/>
    <n v="1138"/>
    <s v="124836 - Prestar los servicios administrativos para apoyar la atención de solicitudes de entes de control, proposiciones y comunidad en general. 2327. Se expide CDP con certificado de No existencia de personal 57427 de fecha Feb 09/2025, solicitud SIPSE 124836, recibido para tramite de fecha Feb 10/2025."/>
    <s v="O23011745992024232701000"/>
    <s v="Fortalecimiento Institucional y sedes administrativas"/>
    <n v="51876508"/>
    <s v="DORIS CRISTINA GARCIA ADARVE"/>
    <n v="0"/>
    <n v="0"/>
    <n v="18150000"/>
    <n v="18150000"/>
    <n v="0"/>
    <n v="2327"/>
    <s v="Realizar 4 estrategias de fortalecimiento institucional (una por vigencia)."/>
    <n v="124836"/>
    <n v="2"/>
    <s v="5 - Bogotá confía en su gobierno"/>
    <s v="33 - Fortalecimiento institucional para un gobierno confiable"/>
    <m/>
    <m/>
  </r>
  <r>
    <n v="2025"/>
    <n v="2"/>
    <d v="2025-01-01T00:00:00"/>
    <d v="2025-03-31T00:00:00"/>
    <s v="0020-01"/>
    <d v="2025-02-13T00:00:00"/>
    <n v="12"/>
    <x v="0"/>
    <s v="121-2025"/>
    <s v="12 - CONTRATO DE PRESTACION DE SERVICIOS"/>
    <n v="321"/>
    <s v="ORDENES DE PAGO"/>
    <n v="1157"/>
    <n v="1139"/>
    <s v="130062 - Prestar los servicios profesionales para ejecutar actividades seguimiento, control e implementación del sistema de gestión de seguridad y salud en el trabajo SG-SST del Fondo de Desarrollo Rural de Sumapaz. 2289. SE EXPIDE CDP CON CERTIFICADO DE NO EXISTENCIA DE PERSONAL 57176 DE FECHA FEB 09/2025, SOLICITUD SIPSE 130062 RECIBIDO PARA TRAMITE DE FECHA FEB 11/2025."/>
    <s v="O23011745992024228901000"/>
    <s v="Movilidad para Sumapaz"/>
    <n v="80807732"/>
    <s v="DIEGO FERNANDO BERNAL LOPEZ"/>
    <n v="0"/>
    <n v="0"/>
    <n v="36000000"/>
    <n v="36000000"/>
    <n v="0"/>
    <n v="2289"/>
    <s v="Intervenir 40 Kilómetros-carril de malla vial rural con acciones de construcción y/o conservación"/>
    <n v="130062"/>
    <n v="1"/>
    <s v="4 - Bogotá ordena su territorio y avanza en su acción climática"/>
    <s v="26 - Movilidad Sostenible"/>
    <m/>
    <m/>
  </r>
  <r>
    <n v="2025"/>
    <n v="2"/>
    <d v="2025-01-01T00:00:00"/>
    <d v="2025-03-31T00:00:00"/>
    <s v="0020-01"/>
    <d v="2025-02-13T00:00:00"/>
    <n v="12"/>
    <x v="0"/>
    <s v="111-2025"/>
    <s v="12 - CONTRATO DE PRESTACION DE SERVICIOS"/>
    <n v="321"/>
    <s v="ORDENES DE PAGO"/>
    <n v="1137"/>
    <n v="1140"/>
    <s v="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
    <s v="O23011745992024232701000"/>
    <s v="Fortalecimiento Institucional y sedes administrativas"/>
    <n v="1014256316"/>
    <s v="KAREN NATALIA NEIRA BAUTISTA"/>
    <n v="0"/>
    <n v="0"/>
    <n v="37800000"/>
    <n v="37800000"/>
    <n v="0"/>
    <n v="2327"/>
    <s v="Realizar 4 estrategias de fortalecimiento institucional (una por vigencia)."/>
    <n v="125677"/>
    <n v="2"/>
    <s v="5 - Bogotá confía en su gobierno"/>
    <s v="33 - Fortalecimiento institucional para un gobierno confiable"/>
    <m/>
    <m/>
  </r>
  <r>
    <n v="2025"/>
    <n v="2"/>
    <d v="2025-01-01T00:00:00"/>
    <d v="2025-03-31T00:00:00"/>
    <s v="0020-01"/>
    <d v="2025-02-13T00:00:00"/>
    <n v="12"/>
    <x v="0"/>
    <s v="101-2025"/>
    <s v="12 - CONTRATO DE PRESTACION DE SERVICIOS"/>
    <n v="321"/>
    <s v="ORDENES DE PAGO"/>
    <n v="1056"/>
    <n v="1141"/>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n v="1022431810"/>
    <s v="JUAN ESTEBAN AREVALO TIRADO"/>
    <n v="0"/>
    <n v="0"/>
    <n v="18150000"/>
    <n v="16940000"/>
    <n v="1210000"/>
    <n v="2327"/>
    <s v="Intervenir 1 sede administrativa local"/>
    <n v="125129"/>
    <n v="3"/>
    <s v="5 - Bogotá confía en su gobierno"/>
    <s v="33 - Fortalecimiento institucional para un gobierno confiable"/>
    <m/>
    <m/>
  </r>
  <r>
    <n v="2025"/>
    <n v="2"/>
    <d v="2025-01-01T00:00:00"/>
    <d v="2025-03-31T00:00:00"/>
    <s v="0020-01"/>
    <d v="2025-02-17T00:00:00"/>
    <n v="145"/>
    <x v="2"/>
    <s v="083-2025"/>
    <s v="145 - CONTRATO DE PRESTACION DE SERVICIOS PROFESIONALES"/>
    <n v="180"/>
    <s v="ORDENES DE PAGO"/>
    <n v="1079"/>
    <n v="1142"/>
    <s v="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se CRP mediante memorando 20257020003403 del 17 de febrero de 2025 solicitud expresa del Ordenador del gasto."/>
    <s v="O23011745992024261301000"/>
    <s v="Manejo de emergencias y mitigación del riesgo de desastres"/>
    <n v="1069731436"/>
    <s v="KAROL JESSENNIA SALINAS ARDILA"/>
    <n v="0"/>
    <n v="0"/>
    <n v="37800000"/>
    <n v="37800000"/>
    <n v="0"/>
    <n v="2613"/>
    <s v="Realizar 12 acciones efectivas para el fortalecimiento de las capacidades locales en torno a la gestión del riesgo"/>
    <n v="126249"/>
    <n v="1"/>
    <s v="4 - Bogotá ordena su territorio y avanza en su acción climática"/>
    <s v="27 - Gestión del riesgo de desastres para un territorio seguro"/>
    <m/>
    <m/>
  </r>
  <r>
    <n v="2025"/>
    <n v="2"/>
    <d v="2025-01-01T00:00:00"/>
    <d v="2025-03-31T00:00:00"/>
    <s v="0020-01"/>
    <d v="2025-02-17T00:00:00"/>
    <n v="148"/>
    <x v="3"/>
    <s v="124-2025"/>
    <s v="148 - CONTRATO DE PRESTACION DE SERVICIOS DE APOYO A LA GESTION"/>
    <n v="180"/>
    <s v="ORDENES DE PAGO"/>
    <n v="1101"/>
    <n v="1143"/>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23 del 17 de febrero de 2025."/>
    <s v="O23011745992024238801000"/>
    <s v="Recreación y Deporte para Sumapaz"/>
    <n v="1032656345"/>
    <s v="YEISON MAURICIO RICO PALACIOS"/>
    <n v="0"/>
    <n v="0"/>
    <n v="30240000"/>
    <n v="29400000"/>
    <n v="840000"/>
    <n v="2388"/>
    <s v="Capacitar 1000 personas en los campos deportivos o recreativos "/>
    <n v="127539"/>
    <n v="3"/>
    <s v="2 - Bogotá confía en su bien-estar"/>
    <s v="14 - Bogotá deportiva, recreativa, artística, patrimonial e intercultural"/>
    <m/>
    <m/>
  </r>
  <r>
    <n v="2025"/>
    <n v="2"/>
    <d v="2025-01-01T00:00:00"/>
    <d v="2025-03-31T00:00:00"/>
    <s v="0020-01"/>
    <d v="2025-02-17T00:00:00"/>
    <n v="148"/>
    <x v="3"/>
    <s v="127-2025"/>
    <s v="148 - CONTRATO DE PRESTACION DE SERVICIOS DE APOYO A LA GESTION"/>
    <n v="180"/>
    <s v="ORDENES DE PAGO"/>
    <n v="1101"/>
    <n v="1144"/>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33 del 17 de febrero de 2025."/>
    <s v="O23011745992024238801000"/>
    <s v="Recreación y Deporte para Sumapaz"/>
    <n v="1000458049"/>
    <s v="CAMILO  HERNANDEZ ORTEGA"/>
    <n v="0"/>
    <n v="0"/>
    <n v="30240000"/>
    <n v="30240000"/>
    <n v="0"/>
    <n v="2388"/>
    <s v="Capacitar 1000 personas en los campos deportivos o recreativos "/>
    <n v="127539"/>
    <n v="3"/>
    <s v="2 - Bogotá confía en su bien-estar"/>
    <s v="14 - Bogotá deportiva, recreativa, artística, patrimonial e intercultural"/>
    <m/>
    <m/>
  </r>
  <r>
    <n v="2025"/>
    <n v="2"/>
    <d v="2025-01-01T00:00:00"/>
    <d v="2025-03-31T00:00:00"/>
    <s v="0020-01"/>
    <d v="2025-02-17T00:00:00"/>
    <n v="148"/>
    <x v="3"/>
    <s v="123-2025"/>
    <s v="148 - CONTRATO DE PRESTACION DE SERVICIOS DE APOYO A LA GESTION"/>
    <n v="180"/>
    <s v="ORDENES DE PAGO"/>
    <n v="1113"/>
    <n v="1145"/>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e expide a solicitud expresa del ORDENADOR DEL GASTO mediante memorando 20257020003393 del 17 de febrero del 2025"/>
    <s v="O23011745992024232401000"/>
    <s v="Acciones para el cuidado de la salud y el bienestar de las y los Sumapaceños"/>
    <n v="1014307671"/>
    <s v="SANTIAGO  ARBOLEDA REINA"/>
    <n v="0"/>
    <n v="0"/>
    <n v="17640000"/>
    <n v="7742000"/>
    <n v="9898000"/>
    <n v="2324"/>
    <s v="Vincular 1000 personas en acciones complementarias en salud física, nutricional y oral, a través del Circuito del Cuidado"/>
    <n v="127862"/>
    <n v="6"/>
    <s v="2 - Bogotá confía en su bien-estar"/>
    <s v="10 - Salud Pública Integrada e Integral"/>
    <m/>
    <m/>
  </r>
  <r>
    <n v="2025"/>
    <n v="2"/>
    <d v="2025-01-01T00:00:00"/>
    <d v="2025-03-31T00:00:00"/>
    <s v="0020-01"/>
    <d v="2025-02-18T00:00:00"/>
    <n v="145"/>
    <x v="2"/>
    <s v="126-2025"/>
    <s v="145 - CONTRATO DE PRESTACION DE SERVICIOS PROFESIONALES"/>
    <n v="180"/>
    <s v="ORDENES DE PAGO"/>
    <n v="1127"/>
    <n v="1146"/>
    <s v="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Se expide a solicitud Expresa del Ordenador del Gasto el CRP mediante memorando 20257020003563 del 18 de febrero de 2025."/>
    <s v="O23011745992024269601000"/>
    <s v="Participación incidente en Sumapaz"/>
    <n v="1015415370"/>
    <s v="ANGIE CAROLINA PRIETO ALVARADO"/>
    <n v="0"/>
    <n v="0"/>
    <n v="43200000"/>
    <n v="43200000"/>
    <n v="0"/>
    <n v="2696"/>
    <s v="Fortalecer 27 organizaciones comunales."/>
    <n v="125149"/>
    <n v="4"/>
    <s v="5 - Bogotá confía en su gobierno"/>
    <s v="39 - Camino hacia una democracia deliberativa con un gobierno cercano a la gente y con participación ciudadana"/>
    <m/>
    <m/>
  </r>
  <r>
    <n v="2025"/>
    <n v="2"/>
    <d v="2025-01-01T00:00:00"/>
    <d v="2025-03-31T00:00:00"/>
    <s v="0020-01"/>
    <d v="2025-02-18T00:00:00"/>
    <n v="145"/>
    <x v="2"/>
    <s v="125-2025"/>
    <s v="145 - CONTRATO DE PRESTACION DE SERVICIOS PROFESIONALES"/>
    <n v="180"/>
    <s v="ORDENES DE PAGO"/>
    <n v="1127"/>
    <n v="1147"/>
    <s v="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 Se expide a solicitud Expresa del Ordenador del Gasto el CRP mediante memorando 20257020003573 del 18 de febrero de 2025."/>
    <s v="O23011745992024269601000"/>
    <s v="Participación incidente en Sumapaz"/>
    <n v="1022943711"/>
    <s v="YUVER ANDRES MORALES DIAZ"/>
    <n v="0"/>
    <n v="0"/>
    <n v="43200000"/>
    <n v="43200000"/>
    <n v="0"/>
    <n v="2696"/>
    <s v="Fortalecer 27 organizaciones comunales."/>
    <n v="125149"/>
    <n v="4"/>
    <s v="5 - Bogotá confía en su gobierno"/>
    <s v="39 - Camino hacia una democracia deliberativa con un gobierno cercano a la gente y con participación ciudadana"/>
    <m/>
    <m/>
  </r>
  <r>
    <n v="2025"/>
    <n v="2"/>
    <d v="2025-01-01T00:00:00"/>
    <d v="2025-03-31T00:00:00"/>
    <s v="0020-01"/>
    <d v="2025-02-18T00:00:00"/>
    <n v="148"/>
    <x v="3"/>
    <s v="090-2025"/>
    <s v="148 - CONTRATO DE PRESTACION DE SERVICIOS DE APOYO A LA GESTION"/>
    <n v="180"/>
    <s v="ORDENES DE PAGO"/>
    <n v="1161"/>
    <n v="1148"/>
    <s v="130324 - Prestar servicios técnicos para el apoyo administrativo y en territorio de los programas y proyectos de mujer y equidad de género del Fondo de Desarrollo Rural de Sumapaz. 2541. Se expide CDP con certificado de No existencia de personal 57282 de fecha Feb 08/2025, solicitud SIPSE 130324, recibido para tramite de fecha Feb 12/2025. Se expide a solicitud Expresa del Ordenador del Gasto el CRP mediante memorando 20257020003623 del 18 de febrero de 2025."/>
    <s v="O23011745992024254101000"/>
    <s v="Bienestar para las Mujeres de Sumapaz"/>
    <n v="1032472770"/>
    <s v="ASTRID CAROLINA PEÑA NIÑO"/>
    <n v="0"/>
    <n v="0"/>
    <n v="24000000"/>
    <n v="24000000"/>
    <n v="0"/>
    <n v="2541"/>
    <s v="Vincular 2800 mujeres para el ejercicio de derechos y el fortalecimiento de su autonomía económica"/>
    <n v="130324"/>
    <n v="2"/>
    <s v="2 - Bogotá confía en su bien-estar"/>
    <s v="12 - Bogotá cuida a su gente"/>
    <m/>
    <m/>
  </r>
  <r>
    <n v="2025"/>
    <n v="2"/>
    <d v="2025-01-01T00:00:00"/>
    <d v="2025-03-31T00:00:00"/>
    <s v="0020-01"/>
    <d v="2025-02-18T00:00:00"/>
    <n v="148"/>
    <x v="3"/>
    <s v="074-2025"/>
    <s v="148 - CONTRATO DE PRESTACION DE SERVICIOS DE APOYO A LA GESTION"/>
    <n v="180"/>
    <s v="ORDENES DE PAGO"/>
    <n v="1056"/>
    <n v="1149"/>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n v="1032656379"/>
    <s v="BLANCA AURORA HERRERA CASTIBLANCO"/>
    <n v="0"/>
    <n v="0"/>
    <n v="18150000"/>
    <n v="18150000"/>
    <n v="0"/>
    <n v="2327"/>
    <s v="Intervenir 1 sede administrativa local"/>
    <n v="125129"/>
    <n v="3"/>
    <s v="5 - Bogotá confía en su gobierno"/>
    <s v="33 - Fortalecimiento institucional para un gobierno confiable"/>
    <m/>
    <m/>
  </r>
  <r>
    <n v="2025"/>
    <n v="2"/>
    <d v="2025-01-01T00:00:00"/>
    <d v="2025-03-31T00:00:00"/>
    <s v="0020-01"/>
    <d v="2025-02-18T00:00:00"/>
    <n v="148"/>
    <x v="3"/>
    <s v="128-2025"/>
    <s v="148 - CONTRATO DE PRESTACION DE SERVICIOS DE APOYO A LA GESTION"/>
    <n v="180"/>
    <s v="ORDENES DE PAGO"/>
    <n v="1128"/>
    <n v="1150"/>
    <s v="125185 - Prestar los servicios como Auxiliar Administrativo en los procesos de infraestrucura que se ejecutan con los recursos del Fondo de Desarrollo Rural de Sumapaz. 2289. Se expide CDP con certificado de No existencia de personal 57410 de fecha Feb 09/2025, solicitud SIPSE 125185, recibido para tramite de fecha Feb 10/2025. Se expide a solicitud Expresa del Ordenador del Gasto el CRP mediante memorando 20257020003593 del 18 de febrero de 2025."/>
    <s v="O23011745992024228901000"/>
    <s v="Movilidad para Sumapaz"/>
    <n v="52145858"/>
    <s v="SONIA PATRICIA PALACIOS VILLAMIZAR"/>
    <n v="0"/>
    <n v="0"/>
    <n v="18150000"/>
    <n v="18150000"/>
    <n v="0"/>
    <n v="2289"/>
    <s v="Intervenir 40 Kilómetros-carril de malla vial rural con acciones de construcción y/o conservación"/>
    <n v="125185"/>
    <n v="1"/>
    <s v="4 - Bogotá ordena su territorio y avanza en su acción climática"/>
    <s v="26 - Movilidad Sostenible"/>
    <m/>
    <m/>
  </r>
  <r>
    <n v="2025"/>
    <n v="2"/>
    <d v="2025-01-01T00:00:00"/>
    <d v="2025-03-31T00:00:00"/>
    <s v="0020-01"/>
    <d v="2025-02-18T00:00:00"/>
    <n v="148"/>
    <x v="3"/>
    <s v="130-2025"/>
    <s v="148 - CONTRATO DE PRESTACION DE SERVICIOS DE APOYO A LA GESTION"/>
    <n v="180"/>
    <s v="ORDENES DE PAGO"/>
    <n v="1132"/>
    <n v="1151"/>
    <s v="125638 - Prestar sus servicios de apoyo técnico al Área de Gestión de Desarrollo Local, en la ejecución de las obras de infraestructura vial de la Alcaldía Local De Sumapaz. 2289. Se expide CDP con certificado de No existencia de personal 57403 de fecha Feb 09/2025, solicitud SIPSE 125638, recibido para tramite de fecha Feb 10/2025. Se expide a solicitud Expresa del Ordenador del Gasto el CRP mediante memorando 20257020003613 del 18 de febrero de 2025."/>
    <s v="O23011745992024228901000"/>
    <s v="Movilidad para Sumapaz"/>
    <n v="1053609479"/>
    <s v="SULMA NATALIA LOPEZ ROJAS"/>
    <n v="0"/>
    <n v="0"/>
    <n v="25200000"/>
    <n v="25200000"/>
    <n v="0"/>
    <n v="2289"/>
    <s v="Intervenir 40 Kilómetros-carril de malla vial rural con acciones de construcción y/o conservación"/>
    <n v="125638"/>
    <n v="1"/>
    <s v="4 - Bogotá ordena su territorio y avanza en su acción climática"/>
    <s v="26 - Movilidad Sostenible"/>
    <m/>
    <m/>
  </r>
  <r>
    <n v="2025"/>
    <n v="2"/>
    <d v="2025-01-01T00:00:00"/>
    <d v="2025-03-31T00:00:00"/>
    <s v="0020-01"/>
    <d v="2025-02-19T00:00:00"/>
    <n v="148"/>
    <x v="3"/>
    <s v="139-2025"/>
    <s v="148 - CONTRATO DE PRESTACION DE SERVICIOS DE APOYO A LA GESTION"/>
    <n v="180"/>
    <s v="ORDENES DE PAGO"/>
    <n v="1025"/>
    <n v="1152"/>
    <s v="125749 - Prestar los servicios técnicos de apoyo jurídico para los procesos de atención de víctimas, reparación integral y justicia restaurativa de la Alcaldía Local de Sumapaz. 2319.  Se expide CDP con certificado de No existencia de personal 55119 de fecha Ene 06/2025, solicitud SIPSE 125749, recibido para tramite de fecha Enero 27/2025.Se expide CRP mediante memorando 20257020003743, a solicitud expresa del ordenador de gasto recibido el 19 de febrero de 2025."/>
    <s v="O23011745992024231901000"/>
    <s v="Atención a víctimas en Sumapaz"/>
    <n v="1024577117"/>
    <s v="GERALDINE ALEJANDRA SOTELO GIRON"/>
    <n v="0"/>
    <n v="0"/>
    <n v="28400000"/>
    <n v="28400000"/>
    <n v="0"/>
    <n v="2319"/>
    <s v="Realizar 4 acciones de construcción de paz que contribuyan al tejido social, la integración local, la sostenibilidad económica y/o desarrollo territorial para la reconciliación."/>
    <n v="125749"/>
    <n v="3"/>
    <s v="2 - Bogotá confía en su bien-estar"/>
    <s v="13 - Bogotá, un territorio de paz y reconciliación en donde todos puedan volver a empezar"/>
    <m/>
    <m/>
  </r>
  <r>
    <n v="2025"/>
    <n v="2"/>
    <d v="2025-01-01T00:00:00"/>
    <d v="2025-03-31T00:00:00"/>
    <s v="0020-01"/>
    <d v="2025-02-19T00:00:00"/>
    <n v="148"/>
    <x v="3"/>
    <s v="136-2025"/>
    <s v="148 - CONTRATO DE PRESTACION DE SERVICIOS DE APOYO A LA GESTION"/>
    <n v="241"/>
    <s v="ORDENES DE PAGO"/>
    <n v="1030"/>
    <n v="1153"/>
    <s v="126405 - Prestar los servicios tecnológos para apoyar a la Alcaldía Local de Sumapaz en la implementación del sistema integrado de gestión y el SG-SST, orientados por el nivel central. 2289. Se expide CDP con certificado de No existencia de personal 55296 de fecha Ene 10/2025, solicitud SIPSE 126405, recibido para tramite de fecha Enero 27/2025. Se expide CRP mediante memorando 20257020003733, a solicitud expresa del ordenador de gasto recibido el 19 de febrero de 2025."/>
    <s v="O23011745992024228901000"/>
    <s v="Movilidad para Sumapaz"/>
    <n v="1022969793"/>
    <s v="ISIS KATHERINE ESPITIA TORRES"/>
    <n v="0"/>
    <n v="0"/>
    <n v="36640000"/>
    <n v="36640000"/>
    <n v="0"/>
    <n v="2289"/>
    <s v="Intervenir 40 Kilómetros-carril de malla vial rural con acciones de construcción y/o conservación"/>
    <n v="126405"/>
    <n v="1"/>
    <s v="4 - Bogotá ordena su territorio y avanza en su acción climática"/>
    <s v="26 - Movilidad Sostenible"/>
    <m/>
    <m/>
  </r>
  <r>
    <n v="2025"/>
    <n v="2"/>
    <d v="2025-01-01T00:00:00"/>
    <d v="2025-03-31T00:00:00"/>
    <s v="0020-01"/>
    <d v="2025-02-19T00:00:00"/>
    <n v="145"/>
    <x v="2"/>
    <s v="144-2025"/>
    <s v="145 - CONTRATO DE PRESTACION DE SERVICIOS PROFESIONALES"/>
    <n v="180"/>
    <s v="ORDENES DE PAGO"/>
    <n v="1147"/>
    <n v="1154"/>
    <s v="127537 - Prestar los servicios profesionales para apoyar la promoción de la participación de las mujeres y de la equidad en el territorio rural de Sumapaz.2526. SE EXPIDE CDP CON CERTIFICADO DE NO EXISTENCIA DE PERSONAL 57354 DE FECHA FEB 09/2025, SOLICITUD SIPSE 127537 RECIBIDO PARA TRAMITE DE FECHA FEB 11/2025. Se expide CRP mediante memorando 20257020003753, a solicitud expresa del ordenador de gasto recibido el 19 de febrero de 2025."/>
    <s v="O23011745992024252601000"/>
    <s v="Por una vida libre de violencias para las mujeres de Sumapaz"/>
    <n v="1001169943"/>
    <s v="DIANA MARCELA PARDO ROMERO"/>
    <n v="0"/>
    <n v="0"/>
    <n v="31500000"/>
    <n v="31500000"/>
    <n v="0"/>
    <n v="2526"/>
    <s v="Vincular 1200 personas en acciones para la prevención del feminicidio y la violencia contra la mujer."/>
    <n v="127537"/>
    <n v="1"/>
    <s v="1 - Bogotá avanza en su seguridad"/>
    <s v="2 - Cero tolerancia a las violencias contra las mujeres y basadas en género"/>
    <m/>
    <m/>
  </r>
  <r>
    <n v="2025"/>
    <n v="2"/>
    <d v="2025-01-01T00:00:00"/>
    <d v="2025-03-31T00:00:00"/>
    <s v="0020-01"/>
    <d v="2025-02-19T00:00:00"/>
    <n v="145"/>
    <x v="2"/>
    <s v="131-2025"/>
    <s v="145 - CONTRATO DE PRESTACION DE SERVICIOS PROFESIONALES"/>
    <n v="180"/>
    <s v="ORDENES DE PAGO"/>
    <n v="1150"/>
    <n v="1155"/>
    <s v="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683, a solicitud expresa del ordenador de gasto recibido el 19 de febrero de 2025."/>
    <s v="O23011745992024254101000"/>
    <s v="Bienestar para las Mujeres de Sumapaz"/>
    <n v="1022928085"/>
    <s v="FANNY AURORA RUBIANO RICO"/>
    <n v="0"/>
    <n v="0"/>
    <n v="30240000"/>
    <n v="29904000"/>
    <n v="336000"/>
    <n v="2541"/>
    <s v="Vincular 600 personas en procesos para la prevención de violencias en el contexto familiar y/o violencia sexual"/>
    <n v="127818"/>
    <n v="3"/>
    <s v="2 - Bogotá confía en su bien-estar"/>
    <s v="12 - Bogotá cuida a su gente"/>
    <m/>
    <m/>
  </r>
  <r>
    <n v="2025"/>
    <n v="2"/>
    <d v="2025-01-01T00:00:00"/>
    <d v="2025-03-31T00:00:00"/>
    <s v="0020-01"/>
    <d v="2025-02-19T00:00:00"/>
    <n v="148"/>
    <x v="3"/>
    <s v="133-2025"/>
    <s v="148 - CONTRATO DE PRESTACION DE SERVICIOS DE APOYO A LA GESTION"/>
    <n v="241"/>
    <s v="ORDENES DE PAGO"/>
    <n v="1028"/>
    <n v="1156"/>
    <s v="126317 - Prestar los servicios como auxiliar administrativo para el Área de Gestión de Desarrollo Local, en los temas de participación de la Alcaldía Local de Sumapaz. 2696.  Se expide CDP con certificado de No existencia de personal 55299 de fecha Ene 10/2025, solicitud SIPSE 126317, recibido para tramite de fecha Enero 27/2025. Se expide CRP mediante memorando 20257020003693, a solicitud expresa del ordenador de gasto recibido el 19 de febrero de 2025."/>
    <s v="O23011745992024269601000"/>
    <s v="Participación incidente en Sumapaz"/>
    <n v="1033707611"/>
    <s v="LINA TATIANA GARZON GARZON"/>
    <n v="0"/>
    <n v="0"/>
    <n v="16800000"/>
    <n v="16800000"/>
    <n v="0"/>
    <n v="2696"/>
    <s v="Fortalecer 40 Organizaciones sociales e Instancias de participación ciudadana."/>
    <n v="126317"/>
    <n v="5"/>
    <s v="5 - Bogotá confía en su gobierno"/>
    <s v="39 - Camino hacia una democracia deliberativa con un gobierno cercano a la gente y con participación ciudadana"/>
    <m/>
    <m/>
  </r>
  <r>
    <n v="2025"/>
    <n v="2"/>
    <d v="2025-01-01T00:00:00"/>
    <d v="2025-03-31T00:00:00"/>
    <s v="0020-01"/>
    <d v="2025-02-19T00:00:00"/>
    <n v="145"/>
    <x v="2"/>
    <s v="135-2025"/>
    <s v="145 - CONTRATO DE PRESTACION DE SERVICIOS PROFESIONALES"/>
    <n v="180"/>
    <s v="ORDENES DE PAGO"/>
    <n v="1150"/>
    <n v="1157"/>
    <s v="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703, a solicitud expresa del ordenador de gasto recibido el 19 de febrero de 2025."/>
    <s v="O23011745992024254101000"/>
    <s v="Bienestar para las Mujeres de Sumapaz"/>
    <n v="1012436498"/>
    <s v="LEONELA  BLANCO CHAVEZ"/>
    <n v="0"/>
    <n v="0"/>
    <n v="30240000"/>
    <n v="30240000"/>
    <n v="0"/>
    <n v="2541"/>
    <s v="Vincular 600 personas en procesos para la prevención de violencias en el contexto familiar y/o violencia sexual"/>
    <n v="127818"/>
    <n v="3"/>
    <s v="2 - Bogotá confía en su bien-estar"/>
    <s v="12 - Bogotá cuida a su gente"/>
    <m/>
    <m/>
  </r>
  <r>
    <n v="2025"/>
    <n v="2"/>
    <d v="2025-01-01T00:00:00"/>
    <d v="2025-03-31T00:00:00"/>
    <s v="0020-01"/>
    <d v="2025-02-19T00:00:00"/>
    <n v="148"/>
    <x v="3"/>
    <s v="138-2025"/>
    <s v="148 - CONTRATO DE PRESTACION DE SERVICIOS DE APOYO A LA GESTION"/>
    <n v="180"/>
    <s v="ORDENES DE PAGO"/>
    <n v="1134"/>
    <n v="1158"/>
    <s v="125660 - Prestar sus servicios como técnico para apoyar  y dar soporte técnico al administrador y usuario final de la red de sistemas y tecnología e información de la Alcaldía Local. 2327. Se expide CDP con certificado de No existencia de personal 57400 de fecha Feb 09/2025, solicitud SIPSE 125660, recibido para tramite de fecha Feb 10/2025. Se expide CRP mediante memorando 20257020003713, a solicitud expresa del ordenador de gasto recibido el 19 de febrero de 2025."/>
    <s v="O23011745992024232701000"/>
    <s v="Fortalecimiento Institucional y sedes administrativas"/>
    <n v="79556596"/>
    <s v="REYNALDO  RUBIO GALVIS"/>
    <n v="0"/>
    <n v="0"/>
    <n v="27000000"/>
    <n v="27000000"/>
    <n v="0"/>
    <n v="2327"/>
    <s v="Realizar 4 estrategias de fortalecimiento institucional (una por vigencia)."/>
    <n v="125660"/>
    <n v="2"/>
    <s v="5 - Bogotá confía en su gobierno"/>
    <s v="33 - Fortalecimiento institucional para un gobierno confiable"/>
    <m/>
    <m/>
  </r>
  <r>
    <n v="2025"/>
    <n v="2"/>
    <d v="2025-01-01T00:00:00"/>
    <d v="2025-03-31T00:00:00"/>
    <s v="0020-01"/>
    <d v="2025-02-19T00:00:00"/>
    <n v="148"/>
    <x v="3"/>
    <s v="142-2025"/>
    <s v="148 - CONTRATO DE PRESTACION DE SERVICIOS DE APOYO A LA GESTION"/>
    <n v="180"/>
    <s v="ORDENES DE PAGO"/>
    <n v="1130"/>
    <n v="1159"/>
    <s v="125220 - Prestar los servicios técnicos para apoyar la creación e implementación de proyectos ciudadanos de educación ambiental de la localidad de Sumapaz. 2671. Se expide CDP con certificado de No existencia de personal 57407 de fecha Feb 09/2025, solicitud SIPSE 125220, recibido para tramite de fecha Feb 10/2025. Se expide CRP mediante memorando 20257020003723, a solicitud expresa del ordenador de gasto recibido el 19 de febrero de 2025."/>
    <s v="O23011745992024267101000"/>
    <s v="Asistencia técnica agropecuaria y educación ambiental en la localidad de Sumapaz"/>
    <n v="1019032715"/>
    <s v="JORGE ANDRES DELGADO BELTRAN"/>
    <n v="0"/>
    <n v="0"/>
    <n v="29430000"/>
    <n v="29430000"/>
    <n v="0"/>
    <n v="2671"/>
    <s v="Implementar 4 procesos comunitarios de educación ambiental que promueven la conservación de la biodiversidad y el agua"/>
    <n v="125220"/>
    <n v="1"/>
    <s v="4 - Bogotá ordena su territorio y avanza en su acción climática"/>
    <s v="25 - Aumento de la resiliencia al cambio climático y reducción de la vulnerabilidad"/>
    <m/>
    <m/>
  </r>
  <r>
    <n v="2025"/>
    <n v="2"/>
    <d v="2025-01-01T00:00:00"/>
    <d v="2025-03-31T00:00:00"/>
    <s v="0020-01"/>
    <d v="2025-02-19T00:00:00"/>
    <n v="145"/>
    <x v="2"/>
    <s v="137-2025"/>
    <s v="145 - CONTRATO DE PRESTACION DE SERVICIOS PROFESIONALES"/>
    <n v="180"/>
    <s v="ORDENES DE PAGO"/>
    <n v="1143"/>
    <n v="1160"/>
    <s v="126319 - Prestar los servicios profesionales de apoyo al Área de Gestión de Desarrollo Local, de la Alcaldía Local de Sumapaz, asociados a la participación incidente que ejecuta el Fondo de Desarrollo Rural de Sumapaz. 2696. SE EXPIDE CDP CON CERTIFICADO DE NO EXISTENCIA DE PERSONAL 57376 DE FECHA FEB 09/2025, SOLICITUD SIPSE 126319 RECIBIDO PARA TRAMITE DE FECHA FEB 11/2025. Se expide CRP mediante memorando 20257020003673, a solicitud expresa del ordenador de gasto recibido el 19 de febrero de 2025."/>
    <s v="O23011745992024269601000"/>
    <s v="Participación incidente en Sumapaz"/>
    <n v="1023031689"/>
    <s v="NIXON ENRIQUE PARRA MUÑOZ"/>
    <n v="0"/>
    <n v="0"/>
    <n v="36000000"/>
    <n v="36000000"/>
    <n v="0"/>
    <n v="2696"/>
    <s v="Capacitar 240 personas a través de procesos de formación para la participación de manera virtual y presencial."/>
    <n v="126319"/>
    <n v="1"/>
    <s v="5 - Bogotá confía en su gobierno"/>
    <s v="39 - Camino hacia una democracia deliberativa con un gobierno cercano a la gente y con participación ciudadana"/>
    <m/>
    <m/>
  </r>
  <r>
    <n v="2025"/>
    <n v="2"/>
    <d v="2025-01-01T00:00:00"/>
    <d v="2025-03-31T00:00:00"/>
    <s v="0020-01"/>
    <d v="2025-02-19T00:00:00"/>
    <n v="145"/>
    <x v="2"/>
    <s v="143-2025"/>
    <s v="145 - CONTRATO DE PRESTACION DE SERVICIOS PROFESIONALES"/>
    <n v="180"/>
    <s v="ORDENES DE PAGO"/>
    <n v="1163"/>
    <n v="1161"/>
    <s v="130412 - Prestar los servicios de apoyo asistencial en los procesos administrativos y contables del Área de Gestión de Desarrollo Local, de la Alcaldía Local de Sumapaz. 2327. Se expide CDP con certificado de No existencia de personal 57275 de fecha Feb 08/2025, solicitud SIPSE 130412, recibido para tramite de fecha Feb 12/2025 Se expide CRP mediante memorando 20257020003763, a solicitud expresa del ordenador de gasto recibido el 19 de febrero de 2025."/>
    <s v="O23011745992024232701000"/>
    <s v="Fortalecimiento Institucional y sedes administrativas"/>
    <n v="79445177"/>
    <s v="AGUSTIN  LUNA JARAMILLO"/>
    <n v="0"/>
    <n v="0"/>
    <n v="15000000"/>
    <n v="15000000"/>
    <n v="0"/>
    <n v="2327"/>
    <s v="Realizar 4 estrategias de fortalecimiento institucional (una por vigencia)."/>
    <n v="130412"/>
    <n v="2"/>
    <s v="5 - Bogotá confía en su gobierno"/>
    <s v="33 - Fortalecimiento institucional para un gobierno confiable"/>
    <m/>
    <m/>
  </r>
  <r>
    <n v="2025"/>
    <n v="2"/>
    <d v="2025-01-01T00:00:00"/>
    <d v="2025-03-31T00:00:00"/>
    <s v="0020-01"/>
    <d v="2025-02-19T00:00:00"/>
    <n v="148"/>
    <x v="3"/>
    <s v="141-2025"/>
    <s v="148 - CONTRATO DE PRESTACION DE SERVICIOS DE APOYO A LA GESTION"/>
    <n v="180"/>
    <s v="ORDENES DE PAGO"/>
    <n v="1135"/>
    <n v="1162"/>
    <s v="125666 - Prestar los servicios técnicos para apoyar los procesos administrativos y trámites ambientales que se adelantan en el Área de Gestión del Desarrollo Local. 2327. Se expide CDP con certificado de No existencia de personal 57399 de fecha Feb 09/2025, solicitud SIPSE 125666, recibido para tramite de fecha Feb 10/2025."/>
    <s v="O23011745992024232701000"/>
    <s v="Fortalecimiento Institucional y sedes administrativas"/>
    <n v="23497387"/>
    <s v="SANDRA ROCIO SUAREZ ESPITIA"/>
    <n v="0"/>
    <n v="0"/>
    <n v="25200000"/>
    <n v="25200000"/>
    <n v="0"/>
    <n v="2327"/>
    <s v="Realizar 4 estrategias de fortalecimiento institucional (una por vigencia)."/>
    <n v="125666"/>
    <n v="2"/>
    <s v="5 - Bogotá confía en su gobierno"/>
    <s v="33 - Fortalecimiento institucional para un gobierno confiable"/>
    <m/>
    <m/>
  </r>
  <r>
    <n v="2025"/>
    <n v="2"/>
    <d v="2025-01-01T00:00:00"/>
    <d v="2025-03-31T00:00:00"/>
    <s v="0020-01"/>
    <d v="2025-02-20T00:00:00"/>
    <n v="31"/>
    <x v="4"/>
    <s v="004-2025"/>
    <s v="31 - RESOLUCION"/>
    <n v="315"/>
    <s v="ORDENES DE PAGO"/>
    <n v="1177"/>
    <n v="1163"/>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2701000"/>
    <s v="Fortalecimiento Institucional y sedes administrativas"/>
    <n v="860011153"/>
    <s v="POSITIVA COMPAÑIA DE SEGUROS SA"/>
    <n v="0"/>
    <n v="0"/>
    <n v="324408"/>
    <n v="324408"/>
    <n v="0"/>
    <n v="2327"/>
    <s v="Realizar 4 estrategias de fortalecimiento institucional (una por vigencia)."/>
    <s v="Atende"/>
    <n v="2"/>
    <s v="5 - Bogotá confía en su gobierno"/>
    <s v="33 - Fortalecimiento institucional para un gobierno confiable"/>
    <m/>
    <m/>
  </r>
  <r>
    <n v="2025"/>
    <n v="2"/>
    <d v="2025-01-01T00:00:00"/>
    <d v="2025-03-31T00:00:00"/>
    <s v="0020-01"/>
    <d v="2025-02-20T00:00:00"/>
    <n v="31"/>
    <x v="4"/>
    <s v="004-2025"/>
    <s v="31 - RESOLUCION"/>
    <n v="315"/>
    <s v="ORDENES DE PAGO"/>
    <n v="1177"/>
    <n v="1163"/>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n v="860011153"/>
    <s v="POSITIVA COMPAÑIA DE SEGUROS SA"/>
    <n v="0"/>
    <n v="0"/>
    <n v="920792"/>
    <n v="920792"/>
    <n v="0"/>
    <n v="2290"/>
    <s v="Fortalecer 8 programas de abordaje de conflictividad escolar para la convivencia con enfoque restaurativo"/>
    <s v="Atende"/>
    <n v="4"/>
    <s v="1 - Bogotá avanza en su seguridad"/>
    <s v="4 - Servicios centrados en la justicia"/>
    <m/>
    <m/>
  </r>
  <r>
    <n v="2025"/>
    <n v="2"/>
    <d v="2025-01-01T00:00:00"/>
    <d v="2025-03-31T00:00:00"/>
    <s v="0020-01"/>
    <d v="2025-02-20T00:00:00"/>
    <n v="145"/>
    <x v="2"/>
    <s v="132-2025"/>
    <s v="145 - CONTRATO DE PRESTACION DE SERVICIOS PROFESIONALES"/>
    <n v="180"/>
    <s v="ORDENES DE PAGO"/>
    <n v="1159"/>
    <n v="1164"/>
    <s v="118324 - Prestar los servicios profesionales veterinarios para el fortalecimiento del servicio de asistencia técnica agropecuaria en la localidad de Sumapaz. 2671. SE EXPIDE CDP CON CERTIFICADO DE NO EXISTENCIA DE PERSONAL 57178 DE FECHA FEB 09/2025, SOLICITUD SIPSE 130166 RECIBIDO PARA TRAMITE DE FECHA FEB 11/2025.Se expide CRP a solicitud del del ordenador del gasto mediante memorando 20257020003863 recibido el 20 de febrero de 2025."/>
    <s v="O23011745992024267101000"/>
    <s v="Asistencia técnica agropecuaria y educación ambiental en la localidad de Sumapaz"/>
    <n v="1015420289"/>
    <s v="LUISA FERNANDA CEPEDA BENITEZ"/>
    <n v="0"/>
    <n v="0"/>
    <n v="37800000"/>
    <n v="32970000"/>
    <n v="4830000"/>
    <n v="2671"/>
    <s v="Apoyar 500 predios rurales con buenas prácticas agropecuarias y ambientales que fortalezcan la protección a coberturas vegetales y recurso hídrico"/>
    <n v="118324"/>
    <n v="3"/>
    <s v="4 - Bogotá ordena su territorio y avanza en su acción climática"/>
    <s v="25 - Aumento de la resiliencia al cambio climático y reducción de la vulnerabilidad"/>
    <m/>
    <m/>
  </r>
  <r>
    <n v="2025"/>
    <n v="2"/>
    <d v="2025-01-01T00:00:00"/>
    <d v="2025-03-31T00:00:00"/>
    <s v="0020-01"/>
    <d v="2025-02-20T00:00:00"/>
    <n v="148"/>
    <x v="3"/>
    <s v="140-2025"/>
    <s v="148 - CONTRATO DE PRESTACION DE SERVICIOS DE APOYO A LA GESTION"/>
    <n v="180"/>
    <s v="ORDENES DE PAGO"/>
    <n v="1126"/>
    <n v="1165"/>
    <s v="125166 - Prestar los servicios técnicos para que apoye las actividades operativas del parque automotor en la Alcaldía Local de Sumapaz. 2289. Se expide CDP con certificado de No existencia de personal 57411 de fecha Feb 09/2025, solicitud SIPSE 125166, recibido para tramite de fecha Feb 10/2025. Se expide a solicitud expresa del Ordenador del gasto mediante memorando 20257020003833 recibido el 20 de febrero de 2025."/>
    <s v="O23011745992024228901000"/>
    <s v="Movilidad para Sumapaz"/>
    <n v="93381474"/>
    <s v="CARLOS ANDRES DUQUE GONZALEZ"/>
    <n v="0"/>
    <n v="0"/>
    <n v="29490000"/>
    <n v="28998500"/>
    <n v="491500"/>
    <n v="2289"/>
    <s v="Intervenir 40 Kilómetros-carril de malla vial rural con acciones de construcción y/o conservación"/>
    <n v="125166"/>
    <n v="1"/>
    <s v="4 - Bogotá ordena su territorio y avanza en su acción climática"/>
    <s v="26 - Movilidad Sostenible"/>
    <m/>
    <m/>
  </r>
  <r>
    <n v="2025"/>
    <n v="2"/>
    <d v="2025-01-01T00:00:00"/>
    <d v="2025-03-31T00:00:00"/>
    <s v="0020-01"/>
    <d v="2025-02-21T00:00:00"/>
    <n v="31"/>
    <x v="4"/>
    <s v="RES 006-2025"/>
    <s v="31 - RESOLUCION"/>
    <n v="313"/>
    <s v="ORDENES DE PAGO"/>
    <n v="1175"/>
    <n v="1166"/>
    <s v="131018 - Resolución Número 006 Del 18 De Febrer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l mes de febrero vigencia 2025. Se expide mediante sipse 131018 recibido el 19 de febrero de 2025 a solicitud expresa del Ordenador del gasto. Se expide CRP con memorando 20257020003833, CPS firmado en SECOP II y recibido para tramite de fecha 21 de febrero de 2025."/>
    <s v="O23011745992024239801000"/>
    <s v="Cuidado y protección para la población Vulnerable de Sumapaz"/>
    <n v="860066942"/>
    <s v="CAJA DE COMPENSACION FAMILIAR COMPENSAR"/>
    <n v="0"/>
    <n v="0"/>
    <n v="800000"/>
    <n v="638568"/>
    <n v="161432"/>
    <n v="2398"/>
    <s v="Beneficiar 305 personas mayores con transferencias monetarias"/>
    <n v="131018"/>
    <n v="1"/>
    <s v="2 - Bogotá confía en su bien-estar"/>
    <s v="7 - Bogotá, una ciudad con menos Pobreza"/>
    <m/>
    <m/>
  </r>
  <r>
    <n v="2025"/>
    <n v="2"/>
    <d v="2025-01-01T00:00:00"/>
    <d v="2025-03-31T00:00:00"/>
    <s v="0020-01"/>
    <d v="2025-02-21T00:00:00"/>
    <n v="31"/>
    <x v="4"/>
    <s v="RES 005-2025"/>
    <s v="31 - RESOLUCION"/>
    <n v="313"/>
    <s v="ORDENES DE PAGO"/>
    <n v="1176"/>
    <n v="1167"/>
    <s v="131011 - Resolución Número 005 Del 18 De Febrero De 2025 Por medio de la cual se ordena el gasto y pago correspondiente al (Proyecto 2398 Cuidado y Protección para la Población Vulnerable de Sumapaz, componente Apoyo Económico para Persona Mayor - Tipo C) correspondiente al mes de febrero vigencia 2025.se expide a solicitud expresa del ordenador del gasto mediante SIPSE 131011 recibida el 19 de feb. de 25. Se expide a solicitud expresa Del Ordenador Del Gasto. Se expide CRP con memorando 20257020003893, CPS firmado en SECOP II y recibido para tramite de fecha 21 de febrero de 2025."/>
    <s v="O23011745992024239801000"/>
    <s v="Cuidado y protección para la población Vulnerable de Sumapaz"/>
    <n v="860066942"/>
    <s v="CAJA DE COMPENSACION FAMILIAR COMPENSAR"/>
    <n v="0"/>
    <n v="0"/>
    <n v="39650000"/>
    <n v="39650000"/>
    <n v="0"/>
    <n v="2398"/>
    <s v="Beneficiar 305 personas mayores con transferencias monetarias"/>
    <n v="131011"/>
    <n v="1"/>
    <s v="2 - Bogotá confía en su bien-estar"/>
    <s v="7 - Bogotá, una ciudad con menos Pobreza"/>
    <m/>
    <m/>
  </r>
  <r>
    <n v="2025"/>
    <n v="2"/>
    <d v="2025-01-01T00:00:00"/>
    <d v="2025-03-31T00:00:00"/>
    <s v="0020-01"/>
    <d v="2025-02-21T00:00:00"/>
    <n v="145"/>
    <x v="2"/>
    <s v="147-2025"/>
    <s v="145 - CONTRATO DE PRESTACION DE SERVICIOS PROFESIONALES"/>
    <n v="313"/>
    <s v="ORDENES DE PAGO"/>
    <n v="1118"/>
    <n v="1168"/>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e expide a solicitud expresa Del Ordenador Del Gasto. Se expide CRP con memorando 20257020003943, CPS firmado en SECOP II y recibido para tramite de fecha 21 de febrero de 2025."/>
    <s v="O23011745992024228901000"/>
    <s v="Movilidad para Sumapaz"/>
    <n v="19466911"/>
    <s v="NAYID  PEREZ GONZALEZ"/>
    <n v="0"/>
    <n v="0"/>
    <n v="43800000"/>
    <n v="38933333"/>
    <n v="4866667"/>
    <n v="2289"/>
    <s v="Intervenir 40 Kilómetros-carril de malla vial rural con acciones de construcción y/o conservación"/>
    <n v="124965"/>
    <n v="1"/>
    <s v="4 - Bogotá ordena su territorio y avanza en su acción climática"/>
    <s v="26 - Movilidad Sostenible"/>
    <m/>
    <m/>
  </r>
  <r>
    <n v="2025"/>
    <n v="2"/>
    <d v="2025-01-01T00:00:00"/>
    <d v="2025-03-31T00:00:00"/>
    <s v="0020-01"/>
    <d v="2025-02-21T00:00:00"/>
    <n v="148"/>
    <x v="3"/>
    <s v="151-2025"/>
    <s v="148 - CONTRATO DE PRESTACION DE SERVICIOS DE APOYO A LA GESTION"/>
    <n v="313"/>
    <s v="ORDENES DE PAGO"/>
    <n v="1106"/>
    <n v="1169"/>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a solicitud expresa Del Ordenador Del Gasto. Se expide CRP con memorando 20257020003913, CPS firmado en SECOP II y recibido para tramite de fecha 21 de febrero de 2025."/>
    <s v="O23011745992024232701000"/>
    <s v="Fortalecimiento Institucional y sedes administrativas"/>
    <n v="1032656434"/>
    <s v="SERGIO DANIEL MORA MACANA"/>
    <n v="0"/>
    <n v="0"/>
    <n v="21780000"/>
    <n v="21780000"/>
    <n v="0"/>
    <n v="2327"/>
    <s v="Realizar 4 estrategias de fortalecimiento institucional (una por vigencia)."/>
    <n v="127697"/>
    <n v="2"/>
    <s v="5 - Bogotá confía en su gobierno"/>
    <s v="33 - Fortalecimiento institucional para un gobierno confiable"/>
    <m/>
    <m/>
  </r>
  <r>
    <n v="2025"/>
    <n v="2"/>
    <d v="2025-01-01T00:00:00"/>
    <d v="2025-03-31T00:00:00"/>
    <s v="0020-01"/>
    <d v="2025-02-21T00:00:00"/>
    <n v="148"/>
    <x v="3"/>
    <s v="122-2025"/>
    <s v="148 - CONTRATO DE PRESTACION DE SERVICIOS DE APOYO A LA GESTION"/>
    <n v="313"/>
    <s v="ORDENES DE PAGO"/>
    <n v="1107"/>
    <n v="1170"/>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a solicitud expresa Del Ordenador Del Gasto. Se expide CRP con memorando 20257020003903, CPS firmado en SECOP II y recibido para tramite de fecha 21 de febrero de 2025."/>
    <s v="O23011745992024232701000"/>
    <s v="Fortalecimiento Institucional y sedes administrativas"/>
    <n v="1077942240"/>
    <s v="CESAR ORLANDO REY MEDINA"/>
    <n v="0"/>
    <n v="0"/>
    <n v="17640000"/>
    <n v="17640000"/>
    <n v="0"/>
    <n v="2327"/>
    <s v="Realizar 4 estrategias de fortalecimiento institucional (una por vigencia)."/>
    <n v="127708"/>
    <n v="2"/>
    <s v="5 - Bogotá confía en su gobierno"/>
    <s v="33 - Fortalecimiento institucional para un gobierno confiable"/>
    <m/>
    <m/>
  </r>
  <r>
    <n v="2025"/>
    <n v="2"/>
    <d v="2025-01-01T00:00:00"/>
    <d v="2025-03-31T00:00:00"/>
    <s v="0020-01"/>
    <d v="2025-02-21T00:00:00"/>
    <n v="148"/>
    <x v="3"/>
    <s v="146-2025"/>
    <s v="148 - CONTRATO DE PRESTACION DE SERVICIOS DE APOYO A LA GESTION"/>
    <n v="313"/>
    <s v="ORDENES DE PAGO"/>
    <n v="1124"/>
    <n v="1171"/>
    <s v="124915 - Prestar los servicios técnicos para apoyar los procesos administrativos, contables y financieros del Área de Gestión de Desarrollo Local, de la Alcaldía Local de Sumapaz. 2327. Se expide CDP con certificado de No existencia de personal 57420 de fecha Feb 09/2025, solicitud SIPSE 124915, recibido para tramite de fecha Feb 10/2025. Se expide a solicitud expresa Del Ordenador Del Gasto. Se expide CRP con memorando 20257020003923, CPS firmado en SECOP II y recibido para tramite de fecha 21 de febrero de 2025."/>
    <s v="O23011745992024232701000"/>
    <s v="Fortalecimiento Institucional y sedes administrativas"/>
    <n v="1022390978"/>
    <s v="JOAN SEBASTIAN TORRES ZAPATA"/>
    <n v="0"/>
    <n v="0"/>
    <n v="27540000"/>
    <n v="24021000"/>
    <n v="3519000"/>
    <n v="2327"/>
    <s v="Realizar 4 estrategias de fortalecimiento institucional (una por vigencia)."/>
    <n v="124915"/>
    <n v="2"/>
    <s v="5 - Bogotá confía en su gobierno"/>
    <s v="33 - Fortalecimiento institucional para un gobierno confiable"/>
    <m/>
    <m/>
  </r>
  <r>
    <n v="2025"/>
    <n v="2"/>
    <d v="2025-01-01T00:00:00"/>
    <d v="2025-03-31T00:00:00"/>
    <s v="0020-01"/>
    <d v="2025-02-21T00:00:00"/>
    <n v="145"/>
    <x v="2"/>
    <s v="149-2025"/>
    <s v="145 - CONTRATO DE PRESTACION DE SERVICIOS PROFESIONALES"/>
    <n v="313"/>
    <s v="ORDENES DE PAGO"/>
    <n v="1117"/>
    <n v="1173"/>
    <s v="124950 - Prestar los servicios profesionales al Área de Gestión de Desarrollo Local brindando apoyo técnico en la planeación, ejecución y seguimiento del proyecto de inversión de mejoramiento de vivienda para la comunidad de Sumapaz. 2278. Se expide CDP con certificado de No existencia de personal 57419 de fecha Feb 09/2025, solicitud SIPSE 124950, recibido para tramite de fecha Feb 10/2025. Se expide a solicitud expresa Del Ordenador Del Gasto. Se expide CRP con memorando 20257020003953, CPS firmado en SECOP II y recibido para tramite de fecha 21 de febrero de 2025."/>
    <s v="O23011745992024227801000"/>
    <s v="Mejoramiento de vivienda para la comunidad de Sumapaz"/>
    <n v="1052409028"/>
    <s v="JESSIKA INDYRA VEGA WILCHES"/>
    <n v="0"/>
    <n v="0"/>
    <n v="42000000"/>
    <n v="42000000"/>
    <n v="0"/>
    <n v="2278"/>
    <s v="Mejorar 200 viviendas de interés social rurales."/>
    <n v="124950"/>
    <n v="1"/>
    <s v="4 - Bogotá ordena su territorio y avanza en su acción climática"/>
    <s v="31 - Acceso equitativo de vivienda urbana y rural"/>
    <m/>
    <m/>
  </r>
  <r>
    <n v="2025"/>
    <n v="2"/>
    <d v="2025-01-01T00:00:00"/>
    <d v="2025-03-31T00:00:00"/>
    <s v="0020-01"/>
    <d v="2025-02-21T00:00:00"/>
    <n v="145"/>
    <x v="2"/>
    <s v="150-2025"/>
    <s v="145 - CONTRATO DE PRESTACION DE SERVICIOS PROFESIONALES"/>
    <n v="313"/>
    <s v="ORDENES DE PAGO"/>
    <n v="1165"/>
    <n v="1174"/>
    <s v="130048 - Prestar los servicios profesionales para apoyar la implementación, seguimiento y control de los Planes de Mejoramiento resultado de las auditorías y Planes de Gestión, así como fortalecer el proceso de mejora continua en la Alcaldía Local de Sumapaz. 2327. Se expide a solicitud expresa Del Ordenador Del Gasto. Se expide CRP con memorando 20257020003963, CPS firmado en SECOP II y recibido para tramite de fecha 21 de febrero de 2025."/>
    <s v="O23011745992024232701000"/>
    <s v="Fortalecimiento Institucional y sedes administrativas"/>
    <n v="79378493"/>
    <s v="ELMAN  CIFUENTES CASTAÑEDA"/>
    <n v="0"/>
    <n v="0"/>
    <n v="34650000"/>
    <n v="34650000"/>
    <n v="0"/>
    <n v="2327"/>
    <s v="Realizar 4 estrategias de fortalecimiento institucional (una por vigencia)."/>
    <n v="130048"/>
    <n v="2"/>
    <s v="5 - Bogotá confía en su gobierno"/>
    <s v="33 - Fortalecimiento institucional para un gobierno confiable"/>
    <m/>
    <m/>
  </r>
  <r>
    <n v="2025"/>
    <n v="2"/>
    <d v="2025-01-01T00:00:00"/>
    <d v="2025-03-31T00:00:00"/>
    <s v="0020-01"/>
    <d v="2025-02-21T00:00:00"/>
    <n v="145"/>
    <x v="2"/>
    <s v="145-2025"/>
    <s v="145 - CONTRATO DE PRESTACION DE SERVICIOS PROFESIONALES"/>
    <n v="313"/>
    <s v="ORDENES DE PAGO"/>
    <n v="1162"/>
    <n v="1175"/>
    <s v="130323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7283 de fecha Feb 08/2025, solicitud SIPSE 130323, recibido para tramite de fecha Feb 12/2025. Se expide a solicitud expresa Del Ordenador Del Gasto. Se expide CRP con memorando 20257020003973, CPS firmado en SECOP II y recibido para tramite de fecha 21 de febrero de 2025."/>
    <s v="O23011745992024232401000"/>
    <s v="Acciones para el cuidado de la salud y el bienestar de las y los Sumapaceños"/>
    <n v="1022991460"/>
    <s v="MARIA CAMILA NIEVES PARRA"/>
    <n v="0"/>
    <n v="0"/>
    <n v="43200000"/>
    <n v="43200000"/>
    <n v="0"/>
    <n v="2324"/>
    <s v="Beneficiar 180 personas con discapacidad a través de Dispositivos de Asistencia Personal - Ayudas Técnicas (no incluidas en los Planes de Beneficios)"/>
    <n v="130323"/>
    <n v="2"/>
    <s v="2 - Bogotá confía en su bien-estar"/>
    <s v="10 - Salud Pública Integrada e Integral"/>
    <m/>
    <m/>
  </r>
  <r>
    <n v="2025"/>
    <n v="2"/>
    <d v="2025-01-01T00:00:00"/>
    <d v="2025-03-31T00:00:00"/>
    <s v="0020-01"/>
    <d v="2025-02-21T00:00:00"/>
    <n v="148"/>
    <x v="3"/>
    <s v="148-2025"/>
    <s v="148 - CONTRATO DE PRESTACION DE SERVICIOS DE APOYO A LA GESTION"/>
    <n v="313"/>
    <s v="ORDENES DE PAGO"/>
    <n v="1167"/>
    <n v="1176"/>
    <s v="125000 - Prestar los servicios técnicos para apoyar los procesos administrativos que se adelantan en el despacho de la Alcaldía Local de Sumapaz. 2327. Se expide a su solicitud EXPRESA DEL ORDENADOR DEL GASTO, mediante SIPSE 125000 del 18 de febrero de 2025. Se expide CRP con memorando 20257020003933, CPS firmado en SECOP II y recibido para tramite de fecha 21 de febrero de 2025."/>
    <s v="O23011745992024232701000"/>
    <s v="Fortalecimiento Institucional y sedes administrativas"/>
    <n v="52231511"/>
    <s v="CARLA NIAMED LOZANO TAUTIVA"/>
    <n v="0"/>
    <n v="0"/>
    <n v="27540000"/>
    <n v="27540000"/>
    <n v="0"/>
    <n v="2327"/>
    <s v="Realizar 4 estrategias de fortalecimiento institucional (una por vigencia)."/>
    <n v="125000"/>
    <n v="2"/>
    <s v="5 - Bogotá confía en su gobierno"/>
    <s v="33 - Fortalecimiento institucional para un gobierno confiable"/>
    <m/>
    <m/>
  </r>
  <r>
    <n v="2025"/>
    <n v="2"/>
    <d v="2025-01-01T00:00:00"/>
    <d v="2025-03-31T00:00:00"/>
    <s v="0020-01"/>
    <d v="2025-02-24T00:00:00"/>
    <n v="145"/>
    <x v="2"/>
    <s v="154-2025"/>
    <s v="145 - CONTRATO DE PRESTACION DE SERVICIOS PROFESIONALES"/>
    <n v="310"/>
    <s v="ORDENES DE PAGO"/>
    <n v="1110"/>
    <n v="1178"/>
    <s v="127755 - 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 2327. Se expide CDP con certificado de No existencia de personal 56981 de fecha Feb 05/2025, solicitud SIPSE 127755, recibido para tramite de fecha Feb 06/2025. Se expide CRP con memorando 20257020004113, CPS firmado en secop II y recibido para tramite de fecha 24 DE febrero de 2025."/>
    <s v="O23011745992024232701000"/>
    <s v="Fortalecimiento Institucional y sedes administrativas"/>
    <n v="19385297"/>
    <s v="GUSTAVO  CARO VARGAS"/>
    <n v="0"/>
    <n v="0"/>
    <n v="30600000"/>
    <n v="30600000"/>
    <n v="0"/>
    <n v="2327"/>
    <s v="Realizar 4 estrategias de fortalecimiento institucional (una por vigencia)."/>
    <n v="127755"/>
    <n v="2"/>
    <s v="5 - Bogotá confía en su gobierno"/>
    <s v="33 - Fortalecimiento institucional para un gobierno confiable"/>
    <m/>
    <m/>
  </r>
  <r>
    <n v="2025"/>
    <n v="2"/>
    <d v="2025-01-01T00:00:00"/>
    <d v="2025-03-31T00:00:00"/>
    <s v="0020-01"/>
    <d v="2025-02-24T00:00:00"/>
    <n v="148"/>
    <x v="3"/>
    <s v="155-2025"/>
    <s v="148 - CONTRATO DE PRESTACION DE SERVICIOS DE APOYO A LA GESTION"/>
    <n v="310"/>
    <s v="ORDENES DE PAGO"/>
    <n v="1172"/>
    <n v="1179"/>
    <s v="130408 - Prestar los servicios como auxiliar para apoyar los procesos administrativos y contractuales del área de Gestión de Desarrollo Local, de la Alcaldía Local de Sumapaz. 2327. Se expide a solicitud expresa del Ordenador del gasto mediante SIPSE 130408 del 18 de febrero de 2025. No hay 57907 del 14 de febrero de 2025. Se expide CRP con memorando 20257020004083, CPS firmado en secop II y recibido para tramite de fecha 24 de febrero de 2025."/>
    <s v="O23011745992024232701000"/>
    <s v="Fortalecimiento Institucional y sedes administrativas"/>
    <n v="1049611630"/>
    <s v="ANDREA CAROLINA RODRIGUEZ SANCHEZ"/>
    <n v="0"/>
    <n v="0"/>
    <n v="13860000"/>
    <n v="13860000"/>
    <n v="0"/>
    <n v="2327"/>
    <s v="Realizar 4 estrategias de fortalecimiento institucional (una por vigencia)."/>
    <n v="130408"/>
    <n v="2"/>
    <s v="5 - Bogotá confía en su gobierno"/>
    <s v="33 - Fortalecimiento institucional para un gobierno confiable"/>
    <m/>
    <m/>
  </r>
  <r>
    <n v="2025"/>
    <n v="2"/>
    <d v="2025-01-01T00:00:00"/>
    <d v="2025-03-31T00:00:00"/>
    <s v="0020-01"/>
    <d v="2025-02-24T00:00:00"/>
    <n v="145"/>
    <x v="2"/>
    <s v="153-2025"/>
    <s v="145 - CONTRATO DE PRESTACION DE SERVICIOS PROFESIONALES"/>
    <n v="310"/>
    <s v="ORDENES DE PAGO"/>
    <n v="1158"/>
    <n v="1180"/>
    <s v="130164 - Prestar los servicios profesionales para acompañar al Área de Gestión Policiva-Jurídica en la gestión de los asuntos relacionados con ciudadana, convivencia y prevención de conflictividades, violencias y delitos en la localidad de Sumapaz. 2327. SE EXPIDE CDP CON CERTIFICADO DE NO EXISTENCIA DE PERSONAL 57179 DE FECHA FEB 09/2025, SOLICITUD SIPSE 130164 RECIBIDO PARA TRAMITE DE FECHA FEB 11/2025. Se expide CRP con memorando 20257020004103, CPS firmado en secop II y recibido para tramite de fecha 24 DE febrero de 2025."/>
    <s v="O23011745992024232701000"/>
    <s v="Fortalecimiento Institucional y sedes administrativas"/>
    <n v="79699215"/>
    <s v="RICHARD IVAN REYES BOTTIA"/>
    <n v="0"/>
    <n v="0"/>
    <n v="42000000"/>
    <n v="42000000"/>
    <n v="0"/>
    <n v="2327"/>
    <s v="Realizar 4 estrategias de fortalecimiento institucional (una por vigencia)."/>
    <n v="130164"/>
    <n v="2"/>
    <s v="5 - Bogotá confía en su gobierno"/>
    <s v="33 - Fortalecimiento institucional para un gobierno confiable"/>
    <m/>
    <m/>
  </r>
  <r>
    <n v="2025"/>
    <n v="2"/>
    <d v="2025-01-01T00:00:00"/>
    <d v="2025-03-31T00:00:00"/>
    <s v="0020-01"/>
    <d v="2025-02-24T00:00:00"/>
    <n v="145"/>
    <x v="2"/>
    <s v="152-2025"/>
    <s v="145 - CONTRATO DE PRESTACION DE SERVICIOS PROFESIONALES"/>
    <n v="310"/>
    <s v="ORDENES DE PAGO"/>
    <n v="1174"/>
    <n v="1181"/>
    <s v="127558 - Prestar los servicios profesionales para apoyar la ejecución del proyecto Por una Sumapaz sin riesgos y que le aporta y se adapta al cambio climático, en la localidad de Sumapaz. 2613. Se expide CDP con certificado de No existencia de persona 57957 de fecha Febrero 16/2025, solicitud SIPSE 127558, recibido para tramite de fecha Febrero 19/2025. Se expide CRP con memorando 20257020004093, CPS firmado en secop II y recibido para tramite de fecha 24 DE febrero de 2025."/>
    <s v="O23011745992024261301000"/>
    <s v="Manejo de emergencias y mitigación del riesgo de desastres"/>
    <n v="1022363488"/>
    <s v="BRAYAN LEANDRO TORRES CLAVIJO"/>
    <n v="0"/>
    <n v="0"/>
    <n v="39060000"/>
    <n v="39060000"/>
    <n v="0"/>
    <n v="2613"/>
    <s v="Realizar 40 obras de mitigación y/u obras de mitigación existentes con mantenimiento"/>
    <n v="127558"/>
    <n v="2"/>
    <s v="4 - Bogotá ordena su territorio y avanza en su acción climática"/>
    <s v="27 - Gestión del riesgo de desastres para un territorio seguro"/>
    <m/>
    <m/>
  </r>
  <r>
    <n v="2025"/>
    <n v="2"/>
    <d v="2025-01-01T00:00:00"/>
    <d v="2025-03-31T00:00:00"/>
    <s v="0020-01"/>
    <d v="2025-02-24T00:00:00"/>
    <n v="53"/>
    <x v="5"/>
    <s v="252-2024-1"/>
    <s v="53 - CONTRATO DE SEGUROS"/>
    <n v="310"/>
    <s v="ORDENES DE PAGO"/>
    <n v="1217"/>
    <n v="1182"/>
    <s v="131296 - Adición y prorroga al contrato CSE-252-2024, cuyo objeto es, adquirir el seguro todo riesgo para automóviles livianos y pesados del parque automotor del fondo de desarrollo rural de Sumapaz. Se expide a solicitud expresa del ordenador del gasto mediante SIPSE 131296, recibido el 24/02/2025. Se expide CRP con memorando 20257020004323, CPS firmado en secop II y recibido para tramite de fecha 24 DE febrero de 2025."/>
    <s v="O23011745992024228901000"/>
    <s v="Movilidad para Sumapaz"/>
    <n v="860524654"/>
    <s v="ASEGURADORA SOLIDARIA DE COLOMBIA ENTIDA D COOPERATIVA"/>
    <n v="0"/>
    <n v="0"/>
    <n v="43071931"/>
    <n v="43071931"/>
    <n v="0"/>
    <n v="2289"/>
    <s v="Intervenir 40 Kilómetros-carril de malla vial rural con acciones de construcción y/o conservación"/>
    <n v="131296"/>
    <n v="1"/>
    <s v="4 - Bogotá ordena su territorio y avanza en su acción climática"/>
    <s v="26 - Movilidad Sostenible"/>
    <m/>
    <m/>
  </r>
  <r>
    <n v="2025"/>
    <n v="2"/>
    <d v="2025-01-01T00:00:00"/>
    <d v="2025-03-31T00:00:00"/>
    <s v="0020-01"/>
    <d v="2025-02-25T00:00:00"/>
    <n v="145"/>
    <x v="2"/>
    <s v="157-2025"/>
    <s v="145 - CONTRATO DE PRESTACION DE SERVICIOS PROFESIONALES"/>
    <n v="309"/>
    <s v="ORDENES DE PAGO"/>
    <n v="1098"/>
    <n v="1183"/>
    <s v="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 Se expide CRP con memorando 20257020004363, CPS firmado en secop II y recibido para tramite de fecha 25 DE febrero de 2025."/>
    <s v="O23011745992024232701000"/>
    <s v="Fortalecimiento Institucional y sedes administrativas"/>
    <n v="79515089"/>
    <s v="ERNESTO  CAPERA RODRIGUEZ"/>
    <n v="0"/>
    <n v="0"/>
    <n v="39600000"/>
    <n v="39600000"/>
    <n v="0"/>
    <n v="2327"/>
    <s v="Realizar 4 estrategias de fortalecimiento institucional (una por vigencia)."/>
    <n v="125187"/>
    <n v="2"/>
    <s v="5 - Bogotá confía en su gobierno"/>
    <s v="33 - Fortalecimiento institucional para un gobierno confiable"/>
    <m/>
    <m/>
  </r>
  <r>
    <n v="2025"/>
    <n v="2"/>
    <d v="2025-01-01T00:00:00"/>
    <d v="2025-03-31T00:00:00"/>
    <s v="0020-01"/>
    <d v="2025-02-25T00:00:00"/>
    <n v="145"/>
    <x v="2"/>
    <s v="156-2025"/>
    <s v="145 - CONTRATO DE PRESTACION DE SERVICIOS PROFESIONALES"/>
    <n v="309"/>
    <s v="ORDENES DE PAGO"/>
    <n v="1121"/>
    <n v="1184"/>
    <s v="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 Se expide CRP con memorando 20257020004353, CPS firmado en secop II y recibido para tramite de fecha 25 DE febrero de 2025."/>
    <s v="O23011745992024232701000"/>
    <s v="Fortalecimiento Institucional y sedes administrativas"/>
    <n v="1033820336"/>
    <s v="YENNY CAROLINA SALOMON ROBAYO"/>
    <n v="0"/>
    <n v="0"/>
    <n v="37800000"/>
    <n v="37800000"/>
    <n v="0"/>
    <n v="2327"/>
    <s v="Realizar 4 estrategias de fortalecimiento institucional (una por vigencia)."/>
    <n v="124884"/>
    <n v="2"/>
    <s v="5 - Bogotá confía en su gobierno"/>
    <s v="33 - Fortalecimiento institucional para un gobierno confiable"/>
    <m/>
    <m/>
  </r>
  <r>
    <n v="2025"/>
    <n v="2"/>
    <d v="2025-01-01T00:00:00"/>
    <d v="2025-03-31T00:00:00"/>
    <s v="0020-01"/>
    <d v="2025-02-25T00:00:00"/>
    <n v="148"/>
    <x v="3"/>
    <s v="159-2025"/>
    <s v="148 - CONTRATO DE PRESTACION DE SERVICIOS DE APOYO A LA GESTION"/>
    <n v="309"/>
    <s v="ORDENES DE PAGO"/>
    <n v="1116"/>
    <n v="1185"/>
    <s v="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Se expide CRP con memorando 20257020004403, CPS firmado en secop II y recibido para tramite de fecha 25 DE febrero de 2025."/>
    <s v="O23011745992024232701000"/>
    <s v="Fortalecimiento Institucional y sedes administrativas"/>
    <n v="1032487095"/>
    <s v="LOPEZ PEREZ JAMMES JHORDAN"/>
    <n v="0"/>
    <n v="0"/>
    <n v="37800000"/>
    <n v="37800000"/>
    <n v="0"/>
    <n v="2327"/>
    <s v="Realizar 4 estrategias de fortalecimiento institucional (una por vigencia)."/>
    <n v="124883"/>
    <n v="2"/>
    <s v="5 - Bogotá confía en su gobierno"/>
    <s v="33 - Fortalecimiento institucional para un gobierno confiable"/>
    <m/>
    <m/>
  </r>
  <r>
    <n v="2025"/>
    <n v="2"/>
    <d v="2025-01-01T00:00:00"/>
    <d v="2025-03-31T00:00:00"/>
    <s v="0020-01"/>
    <d v="2025-02-25T00:00:00"/>
    <n v="148"/>
    <x v="3"/>
    <s v="158-2025"/>
    <s v="148 - CONTRATO DE PRESTACION DE SERVICIOS DE APOYO A LA GESTION"/>
    <n v="309"/>
    <s v="ORDENES DE PAGO"/>
    <n v="1169"/>
    <n v="1186"/>
    <s v="125031 - Prestar el apoyo secretarial a la Junta Administradora Local. 2327. Solicitud EXPRESA DEL ORDENADOR DEL GASTO mediante SIPSE 125031, del 18 de febrero de 2025, y con NO HAY 57820 del 14 de febrero de 2025. Se expide CRP con memorando 20257020004373, CPS firmado en secop II y recibido para tramite de fecha 25 DE febrero de 2025."/>
    <s v="O23011745992024232701000"/>
    <s v="Fortalecimiento Institucional y sedes administrativas"/>
    <n v="1030521003"/>
    <s v="FREDY HUMBERTO PEÑA FORERO"/>
    <n v="0"/>
    <n v="0"/>
    <n v="18150000"/>
    <n v="18150000"/>
    <n v="0"/>
    <n v="2327"/>
    <s v="Realizar 4 estrategias de fortalecimiento institucional (una por vigencia)."/>
    <n v="125031"/>
    <n v="2"/>
    <s v="5 - Bogotá confía en su gobierno"/>
    <s v="33 - Fortalecimiento institucional para un gobierno confiable"/>
    <m/>
    <m/>
  </r>
  <r>
    <n v="2025"/>
    <n v="2"/>
    <d v="2025-01-01T00:00:00"/>
    <d v="2025-03-31T00:00:00"/>
    <s v="0020-01"/>
    <d v="2025-02-25T00:00:00"/>
    <n v="148"/>
    <x v="3"/>
    <s v="160-2025"/>
    <s v="148 - CONTRATO DE PRESTACION DE SERVICIOS DE APOYO A LA GESTION"/>
    <n v="309"/>
    <s v="ORDENES DE PAGO"/>
    <n v="1101"/>
    <n v="1187"/>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343, CPS firmado en secop II y recibido para tramite de fecha 25 DE febrero de 2025."/>
    <s v="O23011745992024238801000"/>
    <s v="Recreación y Deporte para Sumapaz"/>
    <n v="3128728"/>
    <s v="ADELMO  MONTAÑEZ CARDENAS"/>
    <n v="0"/>
    <n v="0"/>
    <n v="30240000"/>
    <n v="30240000"/>
    <n v="0"/>
    <n v="2388"/>
    <s v="Capacitar 1000 personas en los campos deportivos o recreativos "/>
    <n v="127539"/>
    <n v="3"/>
    <s v="2 - Bogotá confía en su bien-estar"/>
    <s v="14 - Bogotá deportiva, recreativa, artística, patrimonial e intercultural"/>
    <m/>
    <m/>
  </r>
  <r>
    <n v="2025"/>
    <n v="2"/>
    <d v="2025-01-01T00:00:00"/>
    <d v="2025-03-31T00:00:00"/>
    <s v="0020-01"/>
    <d v="2025-02-25T00:00:00"/>
    <n v="145"/>
    <x v="2"/>
    <s v="166-2025"/>
    <s v="145 - CONTRATO DE PRESTACION DE SERVICIOS PROFESIONALES"/>
    <n v="309"/>
    <s v="ORDENES DE PAGO"/>
    <n v="1032"/>
    <n v="1188"/>
    <s v="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 Se expide CRP con memorando 20257020004413, CPS firmado en secop II y recibido para tramite de fecha 25 DE febrero de 2025."/>
    <s v="O23011745992024228901000"/>
    <s v="Movilidad para Sumapaz"/>
    <n v="1030675132"/>
    <s v="SEBASTIAN  REINOSO QUITIAN"/>
    <n v="0"/>
    <n v="0"/>
    <n v="54600000"/>
    <n v="53917500"/>
    <n v="682500"/>
    <n v="2289"/>
    <s v="Intervenir 40 Kilómetros-carril de malla vial rural con acciones de construcción y/o conservación"/>
    <n v="126411"/>
    <n v="1"/>
    <s v="4 - Bogotá ordena su territorio y avanza en su acción climática"/>
    <s v="26 - Movilidad Sostenible"/>
    <m/>
    <m/>
  </r>
  <r>
    <n v="2025"/>
    <n v="2"/>
    <d v="2025-01-01T00:00:00"/>
    <d v="2025-03-31T00:00:00"/>
    <s v="0020-01"/>
    <d v="2025-02-25T00:00:00"/>
    <n v="145"/>
    <x v="2"/>
    <s v="161-2025"/>
    <s v="145 - CONTRATO DE PRESTACION DE SERVICIOS PROFESIONALES"/>
    <n v="309"/>
    <s v="ORDENES DE PAGO"/>
    <n v="1100"/>
    <n v="1189"/>
    <s v="127515 - Prestar sus servicios profesionales como apoyo al área de gestión del desarrollo local de la alcaldía local de Sumapaz en temas de contabilidad, así como, en los trámites, procedimientos y aplicativos designados. 2327. Se expide CDP con certificado de No existencia de personal 56987 de fecha Feb 05/2025, solicitud SIPSE 127515, recibido para tramite de fecha Feb 06/2025. Se expide CRP con memorando 20257020004393, CPS firmado en secop II y recibido para tramite de fecha 25 DE febrero de 2025."/>
    <s v="O23011745992024232701000"/>
    <s v="Fortalecimiento Institucional y sedes administrativas"/>
    <n v="51688411"/>
    <s v="NELLY STELLA LOPEZ SILVA"/>
    <n v="0"/>
    <n v="0"/>
    <n v="34560000"/>
    <n v="34560000"/>
    <n v="0"/>
    <n v="2327"/>
    <s v="Realizar 4 estrategias de fortalecimiento institucional (una por vigencia)."/>
    <n v="127515"/>
    <n v="2"/>
    <s v="5 - Bogotá confía en su gobierno"/>
    <s v="33 - Fortalecimiento institucional para un gobierno confiable"/>
    <m/>
    <m/>
  </r>
  <r>
    <n v="2025"/>
    <n v="2"/>
    <d v="2025-01-01T00:00:00"/>
    <d v="2025-03-31T00:00:00"/>
    <s v="0020-01"/>
    <d v="2025-02-25T00:00:00"/>
    <n v="145"/>
    <x v="2"/>
    <s v="163-2025"/>
    <s v="145 - CONTRATO DE PRESTACION DE SERVICIOS PROFESIONALES"/>
    <n v="309"/>
    <s v="ORDENES DE PAGO"/>
    <n v="1200"/>
    <n v="1190"/>
    <s v="127520 - Prestar los servicios profesionales de acompañamiento psicosocial para apoyar la ejecución de la meta de Implementar acciones pedagógicas para la gestión de conflictividades y prevención de violencias. 2290. Se expide CDP a solicitud expresa del Ordenador del gasto con certificado de No existencia de personal 58134 de fecha 20 de febrero 2025, solicitud SIPSE 127520, recibido para tramite de fecha 21 de febrero de 2025. Se expide CRP con memorando 20257020004383, CPS firmado en secop II y recibido para tramite de fecha 25 DE febrero de 2025."/>
    <s v="O23011745992024229001000"/>
    <s v="Fortaleciendo la justicia en Sumapaz"/>
    <n v="1016043437"/>
    <s v="VERONICA LUCIA CASTRO CHIGUAZUQUE"/>
    <n v="0"/>
    <n v="0"/>
    <n v="44100000"/>
    <n v="44100000"/>
    <n v="0"/>
    <n v="2290"/>
    <s v="Implementar 16 acciones pedagógicas para la gestión de conflictividades y prevención de violencias"/>
    <n v="127520"/>
    <n v="1"/>
    <s v="1 - Bogotá avanza en su seguridad"/>
    <s v="4 - Servicios centrados en la justicia"/>
    <m/>
    <m/>
  </r>
  <r>
    <n v="2025"/>
    <n v="2"/>
    <d v="2025-01-01T00:00:00"/>
    <d v="2025-03-31T00:00:00"/>
    <s v="0020-01"/>
    <d v="2025-02-25T00:00:00"/>
    <n v="148"/>
    <x v="3"/>
    <s v="165-2025"/>
    <s v="148 - CONTRATO DE PRESTACION DE SERVICIOS DE APOYO A LA GESTION"/>
    <n v="309"/>
    <s v="ORDENES DE PAGO"/>
    <n v="1142"/>
    <n v="1191"/>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e expide CRP con memorando 20257020004433, CPS firmado en secop II y recibido para tramite de fecha 25 DE febrero de 2025."/>
    <s v="O23011745992024267101000"/>
    <s v="Asistencia técnica agropecuaria y educación ambiental en la localidad de Sumapaz"/>
    <n v="1023013463"/>
    <s v="MARIA ANGELICA SUAREZ CHINGATE"/>
    <n v="0"/>
    <n v="0"/>
    <n v="21300000"/>
    <n v="21300000"/>
    <n v="0"/>
    <n v="2671"/>
    <s v="Apoyar 500 predios rurales con buenas prácticas agropecuarias y ambientales que fortalezcan la protección a coberturas vegetales y recurso hídrico"/>
    <n v="126252"/>
    <n v="3"/>
    <s v="4 - Bogotá ordena su territorio y avanza en su acción climática"/>
    <s v="25 - Aumento de la resiliencia al cambio climático y reducción de la vulnerabilidad"/>
    <m/>
    <m/>
  </r>
  <r>
    <n v="2025"/>
    <n v="2"/>
    <d v="2025-01-01T00:00:00"/>
    <d v="2025-03-31T00:00:00"/>
    <s v="0020-01"/>
    <d v="2025-02-25T00:00:00"/>
    <n v="145"/>
    <x v="2"/>
    <s v="164-2025"/>
    <s v="145 - CONTRATO DE PRESTACION DE SERVICIOS PROFESIONALES"/>
    <n v="309"/>
    <s v="ORDENES DE PAGO"/>
    <n v="1192"/>
    <n v="1192"/>
    <s v="127544 - Prestar sus servicios profesionales para apoyar la ejecución de la Meta de &quot;Beneficiar 305 personas mayores con transferencias monetarias&quot;. 2398. Se expide CDP a solicitud expresa del Ordenador del gasto con certificado de No existencia de personal 58131 de fecha 20 de febrero 2025, solicitud SIPSE 127544, recibido para tramite de fecha 21 de febrero de 2025. Se expide CRP con memorando 20257020004443, CPS firmado en secop II y recibido para tramite de fecha 25 DE febrero de 2025."/>
    <s v="O23011745992024239801000"/>
    <s v="Cuidado y protección para la población Vulnerable de Sumapaz"/>
    <n v="1018492459"/>
    <s v="ZAIRA LILIANA JIMENEZ CHILITO"/>
    <n v="0"/>
    <n v="0"/>
    <n v="30240000"/>
    <n v="30240000"/>
    <n v="0"/>
    <n v="2398"/>
    <s v="Beneficiar 305 personas mayores con transferencias monetarias"/>
    <n v="127544"/>
    <n v="1"/>
    <s v="2 - Bogotá confía en su bien-estar"/>
    <s v="7 - Bogotá, una ciudad con menos Pobreza"/>
    <m/>
    <m/>
  </r>
  <r>
    <n v="2025"/>
    <n v="2"/>
    <d v="2025-01-01T00:00:00"/>
    <d v="2025-03-31T00:00:00"/>
    <s v="0020-01"/>
    <d v="2025-02-25T00:00:00"/>
    <n v="148"/>
    <x v="3"/>
    <s v="162-2025"/>
    <s v="148 - CONTRATO DE PRESTACION DE SERVICIOS DE APOYO A LA GESTION"/>
    <n v="309"/>
    <s v="ORDENES DE PAGO"/>
    <n v="1018"/>
    <n v="1193"/>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e expide CRP con memorando 20257020004423, CPS firmado en secop II y recibido para tramite de fecha 25 DE febrero de 2025."/>
    <s v="O23011745992024268201000"/>
    <s v="Restauración ecológica urbana y/o rural"/>
    <n v="1032656231"/>
    <s v="GERARDO  VILLALBA BAQUERO"/>
    <n v="0"/>
    <n v="0"/>
    <n v="19320000"/>
    <n v="19320000"/>
    <n v="0"/>
    <n v="2682"/>
    <s v="Lograr 16 hectáreas en proceso de restauración ecológica"/>
    <n v="126303"/>
    <n v="2"/>
    <s v="4 - Bogotá ordena su territorio y avanza en su acción climática"/>
    <s v="25 - Aumento de la resiliencia al cambio climático y reducción de la vulnerabilidad"/>
    <m/>
    <m/>
  </r>
  <r>
    <n v="2025"/>
    <n v="2"/>
    <d v="2025-01-01T00:00:00"/>
    <d v="2025-03-31T00:00:00"/>
    <s v="0020-01"/>
    <d v="2025-02-26T00:00:00"/>
    <n v="148"/>
    <x v="3"/>
    <s v="172-2025"/>
    <s v="148 - CONTRATO DE PRESTACION DE SERVICIOS DE APOYO A LA GESTION"/>
    <n v="308"/>
    <s v="ORDENES DE PAGO"/>
    <n v="1185"/>
    <n v="1194"/>
    <s v="127551 - Prestar los servicios como auxiliar administrativo para apoyar las actividades de mantenimiento y control de la maquinaria pesada de propiedad del Fondo de Desarrollo Rural de Sumapaz. 2289. Se expide CDP a solicitud expresa del Ordenador del gasto con certificado de No existencia de personal 58126 de fecha 20 de febrero 2025, solicitud SIPSE 127551, recibido para tramite de fecha 21 de febrero de 2025. Se expide CRP con memorando 20257020004773, CPS firmado en secop II y recibido para tramite de fecha 26 de febrero de 2025."/>
    <s v="O23011745992024228901000"/>
    <s v="Movilidad para Sumapaz"/>
    <n v="19271225"/>
    <s v="MAXIMILIANO  LOPEZ SUAREZ"/>
    <n v="0"/>
    <n v="0"/>
    <n v="18150000"/>
    <n v="18150000"/>
    <n v="0"/>
    <n v="2289"/>
    <s v="Intervenir 40 Kilómetros-carril de malla vial rural con acciones de construcción y/o conservación"/>
    <n v="127551"/>
    <n v="1"/>
    <s v="4 - Bogotá ordena su territorio y avanza en su acción climática"/>
    <s v="26 - Movilidad Sostenible"/>
    <m/>
    <m/>
  </r>
  <r>
    <n v="2025"/>
    <n v="2"/>
    <d v="2025-01-01T00:00:00"/>
    <d v="2025-03-31T00:00:00"/>
    <s v="0020-01"/>
    <d v="2025-02-26T00:00:00"/>
    <n v="145"/>
    <x v="2"/>
    <s v="175-2025"/>
    <s v="145 - CONTRATO DE PRESTACION DE SERVICIOS PROFESIONALES"/>
    <n v="308"/>
    <s v="ORDENES DE PAGO"/>
    <n v="1138"/>
    <n v="1195"/>
    <s v="125687 - Prestar los servicios profesionales al área de gestión de desarrollo local brindando apoyo técnico en la planeación, ejecución y seguimiento del proyecto de inversión de terminación de sedes. 2327. Se expide CDP con certificado de No existencia de personal 57396 de fecha Feb 09/2025, solicitud SIPSE 125687, recibido para tramite de fecha Feb 10/2025. Se expide CRP con memorando 20257020004793, CPS firmado en secop II y recibido para tramite de fecha 26 de febrero de 2025."/>
    <s v="O23011745992024232701000"/>
    <s v="Fortalecimiento Institucional y sedes administrativas"/>
    <n v="1010239931"/>
    <s v="DIANA LIZBETH MARTINEZ PALACIOS"/>
    <n v="0"/>
    <n v="0"/>
    <n v="35910000"/>
    <n v="35910000"/>
    <n v="0"/>
    <n v="2327"/>
    <s v="Terminar 1 sede administrativa local"/>
    <n v="125687"/>
    <n v="4"/>
    <s v="5 - Bogotá confía en su gobierno"/>
    <s v="33 - Fortalecimiento institucional para un gobierno confiable"/>
    <m/>
    <m/>
  </r>
  <r>
    <n v="2025"/>
    <n v="2"/>
    <d v="2025-01-01T00:00:00"/>
    <d v="2025-03-31T00:00:00"/>
    <s v="0020-01"/>
    <d v="2025-02-26T00:00:00"/>
    <n v="145"/>
    <x v="2"/>
    <s v="167-2025"/>
    <s v="145 - CONTRATO DE PRESTACION DE SERVICIOS PROFESIONALES"/>
    <n v="308"/>
    <s v="ORDENES DE PAGO"/>
    <n v="1125"/>
    <n v="1196"/>
    <s v="125125 - Prestar los servicios profesionales para el desarrollo de acciones de planeación, seguimiento, ejecución y acompañamiento de los procesos y actividades relacionadas con los Acueductos Veredales que se adelanten por el Fondo de Desarrollo Rural de Sumapaz. 2689. Se expide CDP con certificado de No existencia de personal 57414 de fecha Feb 09/2025, solicitud SIPSE 125125, recibido para tramite de fecha Feb 10/2025. Se expide CRP con memorando 20257020004703, CPS firmado en secop II y recibido para tramite de fecha 26 de febrero de 2025."/>
    <s v="O23011745992024268901000"/>
    <s v="Acueductos veredales, saneamiento básico y energías alternativas"/>
    <n v="52432694"/>
    <s v="LUISA FERNANDA LOZANO GRACIA"/>
    <n v="0"/>
    <n v="0"/>
    <n v="42000000"/>
    <n v="42000000"/>
    <n v="0"/>
    <n v="2689"/>
    <s v="Fortalecer 4 acueductos veredales con asistencia, intervenir técnica u organizativa"/>
    <n v="125125"/>
    <n v="1"/>
    <s v="4 - Bogotá ordena su territorio y avanza en su acción climática"/>
    <s v="29 - Servicios públicos inclusivos y sostenibles"/>
    <m/>
    <m/>
  </r>
  <r>
    <n v="2025"/>
    <n v="2"/>
    <d v="2025-01-01T00:00:00"/>
    <d v="2025-03-31T00:00:00"/>
    <s v="0020-01"/>
    <d v="2025-02-26T00:00:00"/>
    <n v="145"/>
    <x v="2"/>
    <s v="168-2025"/>
    <s v="145 - CONTRATO DE PRESTACION DE SERVICIOS PROFESIONALES"/>
    <n v="308"/>
    <s v="ORDENES DE PAGO"/>
    <n v="1208"/>
    <n v="1197"/>
    <s v="130773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con certificado de No existencia de personal 58074 de fecha 19 de febrero 2025, solicitud SIPSE 130773, recibido para tramite de fecha 21 de febrero de 2025. Se expide CRP con memorando 20257020004713, CPS firmado en secop II y recibido para tramite de fecha 26 de febrero de 2025."/>
    <s v="O23011745992024232701000"/>
    <s v="Fortalecimiento Institucional y sedes administrativas"/>
    <n v="79422544"/>
    <s v="JAIRO ADRIANO ARTEAGA VELASQUEZ"/>
    <n v="0"/>
    <n v="0"/>
    <n v="36000000"/>
    <n v="36000000"/>
    <n v="0"/>
    <n v="2327"/>
    <s v="Realizar 4 estrategias de fortalecimiento institucional (una por vigencia)."/>
    <n v="130773"/>
    <n v="2"/>
    <s v="5 - Bogotá confía en su gobierno"/>
    <s v="33 - Fortalecimiento institucional para un gobierno confiable"/>
    <m/>
    <m/>
  </r>
  <r>
    <n v="2025"/>
    <n v="2"/>
    <d v="2025-01-01T00:00:00"/>
    <d v="2025-03-31T00:00:00"/>
    <s v="0020-01"/>
    <d v="2025-02-26T00:00:00"/>
    <n v="148"/>
    <x v="3"/>
    <s v="169-2025"/>
    <s v="148 - CONTRATO DE PRESTACION DE SERVICIOS DE APOYO A LA GESTION"/>
    <n v="308"/>
    <s v="ORDENES DE PAGO"/>
    <n v="1107"/>
    <n v="1198"/>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723, CPS firmado en secop II y recibido para tramite de fecha 26 de febrero de 2025."/>
    <s v="O23011745992024232701000"/>
    <s v="Fortalecimiento Institucional y sedes administrativas"/>
    <n v="1032656270"/>
    <s v="JOSE MANUEL MUÑOZ BAQUERO"/>
    <n v="0"/>
    <n v="0"/>
    <n v="17640000"/>
    <n v="17640000"/>
    <n v="0"/>
    <n v="2327"/>
    <s v="Realizar 4 estrategias de fortalecimiento institucional (una por vigencia)."/>
    <n v="127708"/>
    <n v="2"/>
    <s v="5 - Bogotá confía en su gobierno"/>
    <s v="33 - Fortalecimiento institucional para un gobierno confiable"/>
    <m/>
    <m/>
  </r>
  <r>
    <n v="2025"/>
    <n v="2"/>
    <d v="2025-01-01T00:00:00"/>
    <d v="2025-03-31T00:00:00"/>
    <s v="0020-01"/>
    <d v="2025-02-26T00:00:00"/>
    <n v="148"/>
    <x v="3"/>
    <s v="173-2025"/>
    <s v="148 - CONTRATO DE PRESTACION DE SERVICIOS DE APOYO A LA GESTION"/>
    <n v="308"/>
    <s v="ORDENES DE PAGO"/>
    <n v="1212"/>
    <n v="1199"/>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43, CPS firmado en secop II y recibido para tramite de fecha 26 de febrero de 2025."/>
    <s v="O23011745992024229001000"/>
    <s v="Fortaleciendo la justicia en Sumapaz"/>
    <n v="11232461"/>
    <s v="FERNEY ALEXANDER PINZON CASAS"/>
    <n v="0"/>
    <n v="0"/>
    <n v="17010000"/>
    <n v="13230000"/>
    <n v="3780000"/>
    <n v="2290"/>
    <s v="Fortalecer 8 programas de abordaje de conflictividad escolar para la convivencia con enfoque restaurativo"/>
    <n v="127554"/>
    <n v="4"/>
    <s v="1 - Bogotá avanza en su seguridad"/>
    <s v="4 - Servicios centrados en la justicia"/>
    <m/>
    <m/>
  </r>
  <r>
    <n v="2025"/>
    <n v="2"/>
    <d v="2025-01-01T00:00:00"/>
    <d v="2025-03-31T00:00:00"/>
    <s v="0020-01"/>
    <d v="2025-02-26T00:00:00"/>
    <n v="145"/>
    <x v="2"/>
    <s v="181-2025"/>
    <s v="145 - CONTRATO DE PRESTACION DE SERVICIOS PROFESIONALES"/>
    <n v="308"/>
    <s v="ORDENES DE PAGO"/>
    <n v="1233"/>
    <n v="1200"/>
    <s v="126299 - Prestar los servicios profesionales en producción agropecuaria para el fortalecimiento del servicio de asistencia técnica agropecuaria de la localidad de Sumapaz. 2671. Se expide CDP a solicitud expresa del ordenador del gasto con certificado de No existencia de personal 58395 de fecha 23 de febrero de 2025, solicitud SIPSE 126299 recibido para tramite de fecha 24 de febrero de 2025."/>
    <s v="O23011745992024267101000"/>
    <s v="Asistencia técnica agropecuaria y educación ambiental en la localidad de Sumapaz"/>
    <n v="1069751551"/>
    <s v="KEILY MILENA GONZALEZ SUSA"/>
    <n v="0"/>
    <n v="0"/>
    <n v="34650000"/>
    <n v="34650000"/>
    <n v="0"/>
    <n v="2671"/>
    <s v="Implementar 100 huertas rurales "/>
    <n v="126299"/>
    <n v="4"/>
    <s v="4 - Bogotá ordena su territorio y avanza en su acción climática"/>
    <s v="25 - Aumento de la resiliencia al cambio climático y reducción de la vulnerabilidad"/>
    <m/>
    <m/>
  </r>
  <r>
    <n v="2025"/>
    <n v="2"/>
    <d v="2025-01-01T00:00:00"/>
    <d v="2025-03-31T00:00:00"/>
    <s v="0020-01"/>
    <d v="2025-02-26T00:00:00"/>
    <n v="145"/>
    <x v="2"/>
    <s v="177-2025"/>
    <s v="145 - CONTRATO DE PRESTACION DE SERVICIOS PROFESIONALES"/>
    <n v="308"/>
    <s v="ORDENES DE PAGO"/>
    <n v="1188"/>
    <n v="1201"/>
    <s v="127522 - Prestar los servicios profesionales de acompañamiento psicosocial para apoyar la ejecución de la meta de beneficiar ciudadanos con habilidades y capacidades para gestionar la convivencia constructivamente. 2290. Se expide CDP a solicitud expresa del Ordenador del gasto con certificado de No existencia de personal 58132 de fecha 20 de febrero 2025, solicitud SIPSE 127522, recibido para tramite de fecha 21 de febrero de 2025. Se expide CRP con memorando 20257020004823, CPS firmado en secop II y recibido para tramite de fecha 26 de febrero de 2025."/>
    <s v="O23011745992024229001000"/>
    <s v="Fortaleciendo la justicia en Sumapaz"/>
    <n v="1023029369"/>
    <s v="KAREN NAYIBE MARTINEZ MOLINA"/>
    <n v="0"/>
    <n v="0"/>
    <n v="40950000"/>
    <n v="40950000"/>
    <n v="0"/>
    <n v="2290"/>
    <s v="Beneficiar 100 ciudadanos con habilidades y capacidades para gestionar la convivencia constructivamente"/>
    <n v="127522"/>
    <n v="3"/>
    <s v="1 - Bogotá avanza en su seguridad"/>
    <s v="4 - Servicios centrados en la justicia"/>
    <m/>
    <m/>
  </r>
  <r>
    <n v="2025"/>
    <n v="2"/>
    <d v="2025-01-01T00:00:00"/>
    <d v="2025-03-31T00:00:00"/>
    <s v="0020-01"/>
    <d v="2025-02-26T00:00:00"/>
    <n v="145"/>
    <x v="2"/>
    <s v="171-2025"/>
    <s v="145 - CONTRATO DE PRESTACION DE SERVICIOS PROFESIONALES"/>
    <n v="308"/>
    <s v="ORDENES DE PAGO"/>
    <n v="1199"/>
    <n v="1202"/>
    <s v="131054 - Prestar los servicios profesionales de apoyo psicosocial al Área de Gestión de Desarrollo Local para generar acciones complementarias en salud en la localidad de Sumapaz. 2324. Se expide CDP a solicitud expresa del Ordenador del gasto con certificado de No existencia de personal 58172 de fecha 20 de febrero 2025, solicitud SIPSE 131054, recibido para tramite de fecha 21 de febrero de 2025."/>
    <s v="O23011745992024232401000"/>
    <s v="Acciones para el cuidado de la salud y el bienestar de las y los Sumapaceños"/>
    <n v="45561889"/>
    <s v="VERONICA INES NIEBLES VARGAS"/>
    <n v="0"/>
    <n v="0"/>
    <n v="37800000"/>
    <n v="37800000"/>
    <n v="0"/>
    <n v="2324"/>
    <s v="Beneficiar 600 personas con acciones para la promoción y atención de la salud mental"/>
    <n v="131054"/>
    <n v="1"/>
    <s v="2 - Bogotá confía en su bien-estar"/>
    <s v="10 - Salud Pública Integrada e Integral"/>
    <m/>
    <m/>
  </r>
  <r>
    <n v="2025"/>
    <n v="2"/>
    <d v="2025-01-01T00:00:00"/>
    <d v="2025-03-31T00:00:00"/>
    <s v="0020-01"/>
    <d v="2025-02-26T00:00:00"/>
    <n v="148"/>
    <x v="3"/>
    <s v="174-2025"/>
    <s v="148 - CONTRATO DE PRESTACION DE SERVICIOS DE APOYO A LA GESTION"/>
    <n v="308"/>
    <s v="ORDENES DE PAGO"/>
    <n v="1212"/>
    <n v="1203"/>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33, CPS firmado en secop II y recibido para tramite de fecha 26 de febrero de 2025."/>
    <s v="O23011745992024229001000"/>
    <s v="Fortaleciendo la justicia en Sumapaz"/>
    <n v="1001170079"/>
    <s v="JAIDER JAIR RUBIANO ROMERO"/>
    <n v="0"/>
    <n v="0"/>
    <n v="17010000"/>
    <n v="2835000"/>
    <n v="14175000"/>
    <n v="2290"/>
    <s v="Fortalecer 8 programas de abordaje de conflictividad escolar para la convivencia con enfoque restaurativo"/>
    <n v="127554"/>
    <n v="4"/>
    <s v="1 - Bogotá avanza en su seguridad"/>
    <s v="4 - Servicios centrados en la justicia"/>
    <m/>
    <m/>
  </r>
  <r>
    <n v="2025"/>
    <n v="2"/>
    <d v="2025-01-01T00:00:00"/>
    <d v="2025-03-31T00:00:00"/>
    <s v="0020-01"/>
    <d v="2025-02-26T00:00:00"/>
    <n v="148"/>
    <x v="3"/>
    <s v="183-2025"/>
    <s v="148 - CONTRATO DE PRESTACION DE SERVICIOS DE APOYO A LA GESTION"/>
    <n v="308"/>
    <s v="ORDENES DE PAGO"/>
    <n v="1101"/>
    <n v="1204"/>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753, CPS firmado en secop II y recibido para tramite de fecha 26 de febrero de 2025."/>
    <s v="O23011745992024238801000"/>
    <s v="Recreación y Deporte para Sumapaz"/>
    <n v="1016098648"/>
    <s v="DIEGO ALEJANDRO MILLAN MONTAÑEZ"/>
    <n v="0"/>
    <n v="0"/>
    <n v="30240000"/>
    <n v="30240000"/>
    <n v="0"/>
    <n v="2388"/>
    <s v="Capacitar 1000 personas en los campos deportivos o recreativos "/>
    <n v="127539"/>
    <n v="3"/>
    <s v="2 - Bogotá confía en su bien-estar"/>
    <s v="14 - Bogotá deportiva, recreativa, artística, patrimonial e intercultural"/>
    <m/>
    <m/>
  </r>
  <r>
    <n v="2025"/>
    <n v="2"/>
    <d v="2025-01-01T00:00:00"/>
    <d v="2025-03-31T00:00:00"/>
    <s v="0020-01"/>
    <d v="2025-02-27T00:00:00"/>
    <n v="148"/>
    <x v="3"/>
    <s v="182-2025"/>
    <s v="148 - CONTRATO DE PRESTACION DE SERVICIOS DE APOYO A LA GESTION"/>
    <n v="307"/>
    <s v="ORDENES DE PAGO"/>
    <n v="1106"/>
    <n v="1205"/>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CRP con memorando 202570200049033, CPS firmado en secop II y recibido para tramite de fecha 27 de febrero de 2025."/>
    <s v="O23011745992024232701000"/>
    <s v="Fortalecimiento Institucional y sedes administrativas"/>
    <n v="1031133957"/>
    <s v="ABRAHAM EDUARDO ACOSTA DIAZ"/>
    <n v="0"/>
    <n v="0"/>
    <n v="21780000"/>
    <n v="21780000"/>
    <n v="0"/>
    <n v="2327"/>
    <s v="Realizar 4 estrategias de fortalecimiento institucional (una por vigencia)."/>
    <n v="127697"/>
    <n v="2"/>
    <s v="5 - Bogotá confía en su gobierno"/>
    <s v="33 - Fortalecimiento institucional para un gobierno confiable"/>
    <m/>
    <m/>
  </r>
  <r>
    <n v="2025"/>
    <n v="2"/>
    <d v="2025-01-01T00:00:00"/>
    <d v="2025-03-31T00:00:00"/>
    <s v="0020-01"/>
    <d v="2025-02-27T00:00:00"/>
    <n v="145"/>
    <x v="2"/>
    <s v="189-2025"/>
    <s v="145 - CONTRATO DE PRESTACION DE SERVICIOS PROFESIONALES"/>
    <n v="307"/>
    <s v="ORDENES DE PAGO"/>
    <n v="1115"/>
    <n v="1206"/>
    <s v="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 Se expide CRP con memorando 20257020004913, CPS firmado en secop II y recibido para tramite de fecha 27 de febrero de 2025."/>
    <s v="O23011745992024232701000"/>
    <s v="Fortalecimiento Institucional y sedes administrativas"/>
    <n v="36696956"/>
    <s v="ARACELYS ELISA RIVERA VIZCAINO"/>
    <n v="0"/>
    <n v="0"/>
    <n v="42000000"/>
    <n v="42000000"/>
    <n v="0"/>
    <n v="2327"/>
    <s v="Realizar 4 estrategias de fortalecimiento institucional (una por vigencia)."/>
    <n v="124844"/>
    <n v="2"/>
    <s v="5 - Bogotá confía en su gobierno"/>
    <s v="33 - Fortalecimiento institucional para un gobierno confiable"/>
    <m/>
    <m/>
  </r>
  <r>
    <n v="2025"/>
    <n v="2"/>
    <d v="2025-01-01T00:00:00"/>
    <d v="2025-03-31T00:00:00"/>
    <s v="0020-01"/>
    <d v="2025-02-27T00:00:00"/>
    <n v="145"/>
    <x v="2"/>
    <s v="180-2025"/>
    <s v="145 - CONTRATO DE PRESTACION DE SERVICIOS PROFESIONALES"/>
    <n v="307"/>
    <s v="ORDENES DE PAGO"/>
    <n v="1198"/>
    <n v="1207"/>
    <s v="130923 - Prestar sus servicios profesionales para apoyar el proyecto de inversión Fortaleciendo la Conectividad en Sumapaz. 2265. Se expide CDP a solicitud expresa del Ordenador del gasto con certificado de No existencia de personal 58073 de fecha 19 de febrero 2025, solicitud SIPSE 130923, recibido para tramite de fecha 21 de febrero de 2025. Se expide CRP con memorando 20257020004873, CPS firmado en secop II y recibido para tramite de fecha 27 de febrero de 2025."/>
    <s v="O23011745992024226501000"/>
    <s v="Fortaleciendo la Conectividad en Sumapaz"/>
    <n v="29180253"/>
    <s v="MONICA MARIA HERRERA RAMIREZ"/>
    <n v="0"/>
    <n v="0"/>
    <n v="39000000"/>
    <n v="39000000"/>
    <n v="0"/>
    <n v="2265"/>
    <s v="Operativizar 17 Centros de Acceso Comunitario en zonas rurales y/o apartadas y/o urbanas, con énfasis en Servicios TIC´s generados."/>
    <n v="130923"/>
    <n v="1"/>
    <s v="5 - Bogotá confía en su gobierno"/>
    <s v="35 - Bogotá ciudad Inteligente"/>
    <m/>
    <m/>
  </r>
  <r>
    <n v="2025"/>
    <n v="2"/>
    <d v="2025-01-01T00:00:00"/>
    <d v="2025-03-31T00:00:00"/>
    <s v="0020-01"/>
    <d v="2025-02-27T00:00:00"/>
    <n v="145"/>
    <x v="2"/>
    <s v="179-2025"/>
    <s v="145 - CONTRATO DE PRESTACION DE SERVICIOS PROFESIONALES"/>
    <n v="307"/>
    <s v="ORDENES DE PAGO"/>
    <n v="1170"/>
    <n v="1208"/>
    <s v="124904 -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Se expide a solicitud expresa del Ordenador del GASTO, mediante SIPSE 124904 de fecha 18 de febrero de 2025, Y CON NO HAY 57826 DEL 14 de febrero de 2025. Se expide CRP con memorando 20257020004883, CPS firmado en secop II y recibido para tramite de fecha 27 de febrero de 2025."/>
    <s v="O23011745992024232701000"/>
    <s v="Fortalecimiento Institucional y sedes administrativas"/>
    <n v="52211430"/>
    <s v="GLORIA ESPERANZA PIRAJON TEJEDOR"/>
    <n v="0"/>
    <n v="0"/>
    <n v="54000000"/>
    <n v="54000000"/>
    <n v="0"/>
    <n v="2327"/>
    <s v="Realizar 4 estrategias de fortalecimiento institucional (una por vigencia)."/>
    <n v="124904"/>
    <n v="2"/>
    <s v="5 - Bogotá confía en su gobierno"/>
    <s v="33 - Fortalecimiento institucional para un gobierno confiable"/>
    <m/>
    <m/>
  </r>
  <r>
    <n v="2025"/>
    <n v="2"/>
    <d v="2025-01-01T00:00:00"/>
    <d v="2025-03-31T00:00:00"/>
    <s v="0020-01"/>
    <d v="2025-02-27T00:00:00"/>
    <n v="148"/>
    <x v="3"/>
    <s v="129-2025"/>
    <s v="148 - CONTRATO DE PRESTACION DE SERVICIOS DE APOYO A LA GESTION"/>
    <n v="307"/>
    <s v="ORDENES DE PAGO"/>
    <n v="1107"/>
    <n v="1209"/>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933, CPS firmado en secop II y recibido para tramite de fecha 27 de febrero de 2025."/>
    <s v="O23011745992024232701000"/>
    <s v="Fortalecimiento Institucional y sedes administrativas"/>
    <n v="1061720393"/>
    <s v="EDWIN FERNNEY PENAGOS SOACHA"/>
    <n v="0"/>
    <n v="0"/>
    <n v="17640000"/>
    <n v="17640000"/>
    <n v="0"/>
    <n v="2327"/>
    <s v="Realizar 4 estrategias de fortalecimiento institucional (una por vigencia)."/>
    <n v="127708"/>
    <n v="2"/>
    <s v="5 - Bogotá confía en su gobierno"/>
    <s v="33 - Fortalecimiento institucional para un gobierno confiable"/>
    <m/>
    <m/>
  </r>
  <r>
    <n v="2025"/>
    <n v="2"/>
    <d v="2025-01-01T00:00:00"/>
    <d v="2025-03-31T00:00:00"/>
    <s v="0020-01"/>
    <d v="2025-02-27T00:00:00"/>
    <n v="145"/>
    <x v="2"/>
    <s v="170-2025"/>
    <s v="145 - CONTRATO DE PRESTACION DE SERVICIOS PROFESIONALES"/>
    <n v="307"/>
    <s v="ORDENES DE PAGO"/>
    <n v="1179"/>
    <n v="1210"/>
    <s v="130924 - Prestar los servicios profesionales para apoyar la ejecución del proyecto Por una Sumapaz sin riesgos, que le aporta y se adapta al cambio climático, en la localidad de Sumapaz 2613. Se expide CDP a solicitud expresa del Ordenador del gasto con certificado de No existencia de personal 58069 de fecha 19 de febrero 2025, solicitud SIPSE 130924, recibido para tramite de fecha 21 de febrero de 2025. Se expide CRP con memorando 20257020004923, CPS firmado en secop II y recibido para tramite de fecha 27 de febrero de 2025."/>
    <s v="O23011745992024261301000"/>
    <s v="Manejo de emergencias y mitigación del riesgo de desastres"/>
    <n v="1030626069"/>
    <s v="MIGUEL ANGEL ORTIZ GUEVARA"/>
    <n v="0"/>
    <n v="0"/>
    <n v="42000000"/>
    <n v="41300000"/>
    <n v="700000"/>
    <n v="2613"/>
    <s v="Realizar 40 obras de mitigación y/u obras de mitigación existentes con mantenimiento"/>
    <n v="130924"/>
    <n v="2"/>
    <s v="4 - Bogotá ordena su territorio y avanza en su acción climática"/>
    <s v="27 - Gestión del riesgo de desastres para un territorio seguro"/>
    <m/>
    <m/>
  </r>
  <r>
    <n v="2025"/>
    <n v="2"/>
    <d v="2025-01-01T00:00:00"/>
    <d v="2025-03-31T00:00:00"/>
    <s v="0020-01"/>
    <d v="2025-02-27T00:00:00"/>
    <n v="145"/>
    <x v="2"/>
    <s v="178-2025"/>
    <s v="145 - CONTRATO DE PRESTACION DE SERVICIOS PROFESIONALES"/>
    <n v="307"/>
    <s v="ORDENES DE PAGO"/>
    <n v="1210"/>
    <n v="1211"/>
    <s v="127516 - Prestar sus servicios profesionales de apoyo al Área de Gestión del Desarrollo Local en la gestión de las liquidaciones de los contratos que suscribe el Fondo de Desarrollo Rural de Sumapaz. 2327. Se expide CRP con memorando 20257020004943, CPS firmado en secop II y recibido para tramite de fecha 27 de febrero de 2025."/>
    <s v="O23011745992024232701000"/>
    <s v="Fortalecimiento Institucional y sedes administrativas"/>
    <n v="1090177712"/>
    <s v="MARIA ALEJANDRA GALVIS MUÑOZ"/>
    <n v="0"/>
    <n v="0"/>
    <n v="30600000"/>
    <n v="30600000"/>
    <n v="0"/>
    <n v="2327"/>
    <s v="Realizar 4 estrategias de fortalecimiento institucional (una por vigencia)."/>
    <n v="127516"/>
    <n v="2"/>
    <s v="5 - Bogotá confía en su gobierno"/>
    <s v="33 - Fortalecimiento institucional para un gobierno confiable"/>
    <m/>
    <m/>
  </r>
  <r>
    <n v="2025"/>
    <n v="2"/>
    <d v="2025-01-01T00:00:00"/>
    <d v="2025-03-31T00:00:00"/>
    <s v="0020-01"/>
    <d v="2025-02-27T00:00:00"/>
    <n v="145"/>
    <x v="2"/>
    <s v="176-2025"/>
    <s v="145 - CONTRATO DE PRESTACION DE SERVICIOS PROFESIONALES"/>
    <n v="307"/>
    <s v="ORDENES DE PAGO"/>
    <n v="1144"/>
    <n v="1212"/>
    <s v="126347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 SE EXPIDE CDP CON CERTIFICADO DE NO EXISTENCIA DE PERSONAL 57375 DE FECHA FEB 09/2025, SOLICITUD SIPSE 126347 RECIBIDO PARA TRAMITE DE FECHA FEB 11/2025. Se expide CRP con memorando 20257020004953, CPS firmado en secop II y recibido para tramite de fecha 27 de febrero de 2025."/>
    <s v="O23011745992024239801000"/>
    <s v="Cuidado y protección para la población Vulnerable de Sumapaz"/>
    <n v="52372021"/>
    <s v="MILENY  HILARION RIOS"/>
    <n v="0"/>
    <n v="0"/>
    <n v="39060000"/>
    <n v="39060000"/>
    <n v="0"/>
    <n v="2398"/>
    <s v="Beneficiar 305 personas mayores con transferencias monetarias"/>
    <n v="126347"/>
    <n v="1"/>
    <s v="2 - Bogotá confía en su bien-estar"/>
    <s v="7 - Bogotá, una ciudad con menos Pobreza"/>
    <m/>
    <m/>
  </r>
  <r>
    <n v="2025"/>
    <n v="2"/>
    <d v="2025-01-01T00:00:00"/>
    <d v="2025-03-31T00:00:00"/>
    <s v="0020-01"/>
    <d v="2025-02-27T00:00:00"/>
    <n v="148"/>
    <x v="3"/>
    <s v="186-2025"/>
    <s v="148 - CONTRATO DE PRESTACION DE SERVICIOS DE APOYO A LA GESTION"/>
    <n v="307"/>
    <s v="ORDENES DE PAGO"/>
    <n v="1236"/>
    <n v="1213"/>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4963, CPS firmado en secop II y recibido para tramite de fecha 27 de febrero de 2025."/>
    <s v="O23011745992024232701000"/>
    <s v="Fortalecimiento Institucional y sedes administrativas"/>
    <n v="1022949328"/>
    <s v="CLARA BERSALID GONZALEZ CARO"/>
    <n v="0"/>
    <n v="0"/>
    <n v="23520000"/>
    <n v="23520000"/>
    <n v="0"/>
    <n v="2327"/>
    <s v="Realizar 4 estrategias de fortalecimiento institucional (una por vigencia)."/>
    <n v="125662"/>
    <n v="2"/>
    <s v="5 - Bogotá confía en su gobierno"/>
    <s v="33 - Fortalecimiento institucional para un gobierno confiable"/>
    <m/>
    <m/>
  </r>
  <r>
    <n v="2025"/>
    <n v="2"/>
    <d v="2025-01-01T00:00:00"/>
    <d v="2025-03-31T00:00:00"/>
    <s v="0020-01"/>
    <d v="2025-02-27T00:00:00"/>
    <n v="145"/>
    <x v="2"/>
    <s v="184-2025"/>
    <s v="145 - CONTRATO DE PRESTACION DE SERVICIOS PROFESIONALES"/>
    <n v="307"/>
    <s v="ORDENES DE PAGO"/>
    <n v="1019"/>
    <n v="1214"/>
    <s v="127826 - Prestar los servicios profesionales para la planeación, programación y seguimiento de los procesos administrativos del parque automotor de la Alcaldía Local de Sumapaz. 2289. Se expide CDP con certificado de No existencia de personal 55866 de fecha Ene 19/2025, solicitud SIPSE 127826, recibido para tramite de fecha Enero 27/2025."/>
    <s v="O23011745992024228901000"/>
    <s v="Movilidad para Sumapaz"/>
    <n v="1126242343"/>
    <s v="KARLA ANDREA PAZ DIAZ"/>
    <n v="0"/>
    <n v="0"/>
    <n v="45600000"/>
    <n v="45600000"/>
    <n v="0"/>
    <n v="2289"/>
    <s v="Intervenir 40 Kilómetros-carril de malla vial rural con acciones de construcción y/o conservación"/>
    <n v="127826"/>
    <n v="1"/>
    <s v="4 - Bogotá ordena su territorio y avanza en su acción climática"/>
    <s v="26 - Movilidad Sostenible"/>
    <m/>
    <m/>
  </r>
  <r>
    <n v="2025"/>
    <n v="3"/>
    <d v="2025-01-01T00:00:00"/>
    <d v="2025-03-31T00:00:00"/>
    <s v="0020-01"/>
    <d v="2025-03-03T00:00:00"/>
    <n v="148"/>
    <x v="3"/>
    <s v="205-2025"/>
    <s v="148 - CONTRATO DE PRESTACION DE SERVICIOS DE APOYO A LA GESTION"/>
    <n v="306"/>
    <s v="ORDENES DE PAGO"/>
    <n v="1243"/>
    <n v="1215"/>
    <s v="127694 - Prestar los servicios como Técnico de apoyo administrativo al Área de Gestión Policiva de la Alcaldía Local de Sumapaz. 2327. Se expide a solicitud expresa del Ordenador del gasto mediante SIPSE 127694 del 25 de febrero de 2025. No hay 58422 del 24 de febrero de 2025. Recibido el 26 de febrero de 2025. Se expide CRP con memorando 20257020005063, CPS firmado en secop II y recibido para tramite de fecha 28 de febrero 2025"/>
    <s v="O23011745992024232701000"/>
    <s v="Fortalecimiento Institucional y sedes administrativas"/>
    <n v="52524470"/>
    <s v="MARCELA  TORRES RAMIREZ"/>
    <n v="0"/>
    <n v="0"/>
    <n v="27540000"/>
    <n v="27540000"/>
    <n v="0"/>
    <n v="2327"/>
    <s v="Realizar 4 estrategias de fortalecimiento institucional (una por vigencia)."/>
    <n v="127694"/>
    <n v="2"/>
    <s v="5 - Bogotá confía en su gobierno"/>
    <s v="33 - Fortalecimiento institucional para un gobierno confiable"/>
    <m/>
    <m/>
  </r>
  <r>
    <n v="2025"/>
    <n v="3"/>
    <d v="2025-01-01T00:00:00"/>
    <d v="2025-03-31T00:00:00"/>
    <s v="0020-01"/>
    <d v="2025-03-03T00:00:00"/>
    <n v="148"/>
    <x v="3"/>
    <s v="185-2025"/>
    <s v="148 - CONTRATO DE PRESTACION DE SERVICIOS DE APOYO A LA GESTION"/>
    <n v="306"/>
    <s v="ORDENES DE PAGO"/>
    <n v="1236"/>
    <n v="1216"/>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43, CPS firmado en secop II y recibido para tramite de fecha 28 de febrero 2025"/>
    <s v="O23011745992024232701000"/>
    <s v="Fortalecimiento Institucional y sedes administrativas"/>
    <n v="1022992907"/>
    <s v="SANDRA PATRICIA MARTINEZ PRIETO"/>
    <n v="0"/>
    <n v="0"/>
    <n v="23520000"/>
    <n v="23226000"/>
    <n v="294000"/>
    <n v="2327"/>
    <s v="Realizar 4 estrategias de fortalecimiento institucional (una por vigencia)."/>
    <n v="125662"/>
    <n v="2"/>
    <s v="5 - Bogotá confía en su gobierno"/>
    <s v="33 - Fortalecimiento institucional para un gobierno confiable"/>
    <m/>
    <m/>
  </r>
  <r>
    <n v="2025"/>
    <n v="3"/>
    <d v="2025-01-01T00:00:00"/>
    <d v="2025-03-31T00:00:00"/>
    <s v="0020-01"/>
    <d v="2025-03-03T00:00:00"/>
    <n v="148"/>
    <x v="3"/>
    <s v="197-2025"/>
    <s v="148 - CONTRATO DE PRESTACION DE SERVICIOS DE APOYO A LA GESTION"/>
    <n v="306"/>
    <s v="ORDENES DE PAGO"/>
    <n v="1236"/>
    <n v="1217"/>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53, CPS firmado en secop II y recibido para tramite de fecha 28 de febrero 2025"/>
    <s v="O23011745992024232701000"/>
    <s v="Fortalecimiento Institucional y sedes administrativas"/>
    <n v="1032656009"/>
    <s v="MARTA LUCIA VILLALBA BAQUERO"/>
    <n v="0"/>
    <n v="0"/>
    <n v="23520000"/>
    <n v="23520000"/>
    <n v="0"/>
    <n v="2327"/>
    <s v="Realizar 4 estrategias de fortalecimiento institucional (una por vigencia)."/>
    <n v="125662"/>
    <n v="2"/>
    <s v="5 - Bogotá confía en su gobierno"/>
    <s v="33 - Fortalecimiento institucional para un gobierno confiable"/>
    <m/>
    <m/>
  </r>
  <r>
    <n v="2025"/>
    <n v="3"/>
    <d v="2025-01-01T00:00:00"/>
    <d v="2025-03-31T00:00:00"/>
    <s v="0020-01"/>
    <d v="2025-03-03T00:00:00"/>
    <n v="148"/>
    <x v="3"/>
    <s v="201-2025"/>
    <s v="148 - CONTRATO DE PRESTACION DE SERVICIOS DE APOYO A LA GESTION"/>
    <n v="306"/>
    <s v="ORDENES DE PAGO"/>
    <n v="1202"/>
    <n v="1218"/>
    <s v="127525 - Prestar sus servicios como Técnico Deportivo de apoyo en los temas de recreación y deporte para la formación integral y deportiva de las niñas, niños y adolescentes de la localidad de Sumapaz. 2388. Se expide CDP a solicitud expresa del Ordenador del gasto con certificado de No existencia de personal 58128 de fecha 20 de febrero 2025, solicitud SIPSE 127525, recibido para tramite de fecha 21 de febrero de 2025. Se expide CRP con memorando 20257020005083, CPS firmado en secop II y recibido para tramite de fecha 28 de febrero 2025"/>
    <s v="O23011745992024238801000"/>
    <s v="Recreación y Deporte para Sumapaz"/>
    <n v="1032465730"/>
    <s v="HAGGI STIVENT MONTAÑEZ CARO"/>
    <n v="0"/>
    <n v="0"/>
    <n v="21300000"/>
    <n v="21300000"/>
    <n v="0"/>
    <n v="2388"/>
    <s v="Capacitar 1000 personas en los campos deportivos o recreativos "/>
    <n v="127525"/>
    <n v="3"/>
    <s v="2 - Bogotá confía en su bien-estar"/>
    <s v="14 - Bogotá deportiva, recreativa, artística, patrimonial e intercultural"/>
    <m/>
    <m/>
  </r>
  <r>
    <n v="2025"/>
    <n v="3"/>
    <d v="2025-01-01T00:00:00"/>
    <d v="2025-03-31T00:00:00"/>
    <s v="0020-01"/>
    <d v="2025-03-03T00:00:00"/>
    <n v="148"/>
    <x v="3"/>
    <s v="187-2025"/>
    <s v="148 - CONTRATO DE PRESTACION DE SERVICIOS DE APOYO A LA GESTION"/>
    <n v="306"/>
    <s v="ORDENES DE PAGO"/>
    <n v="1102"/>
    <n v="1219"/>
    <s v="127542 - Prestar sus servicios de apoyo técnico y administrativo en el desarrollo de las actividades que se ejecutan dentro de la asistencia técnica agropecuaria en la localidad de Sumapaz. 12671. Se expide CDP con certificado de No existencia de personal 56988 de fecha Feb 05/2025, solicitud SIPSE 127542, recibido para tramite de fecha Feb 06/2025. Se expide CRP con memorando 20257020005073, CPS firmado en secop II y recibido para tramite de fecha 28 de febrero 2025"/>
    <s v="O23011745992024267101000"/>
    <s v="Asistencia técnica agropecuaria y educación ambiental en la localidad de Sumapaz"/>
    <n v="1023019730"/>
    <s v="EDISON FERNEY MARTINEZ MOLINA"/>
    <n v="0"/>
    <n v="0"/>
    <n v="21300000"/>
    <n v="21300000"/>
    <n v="0"/>
    <n v="2671"/>
    <s v="Apoyar 500 predios rurales con buenas prácticas agropecuarias y ambientales que fortalezcan la protección a coberturas vegetales y recurso hídrico"/>
    <n v="127542"/>
    <n v="3"/>
    <s v="4 - Bogotá ordena su territorio y avanza en su acción climática"/>
    <s v="25 - Aumento de la resiliencia al cambio climático y reducción de la vulnerabilidad"/>
    <m/>
    <m/>
  </r>
  <r>
    <n v="2025"/>
    <n v="3"/>
    <d v="2025-01-01T00:00:00"/>
    <d v="2025-03-31T00:00:00"/>
    <s v="0020-01"/>
    <d v="2025-03-03T00:00:00"/>
    <n v="145"/>
    <x v="2"/>
    <s v="198-2025"/>
    <s v="145 - CONTRATO DE PRESTACION DE SERVICIOS PROFESIONALES"/>
    <n v="306"/>
    <s v="ORDENES DE PAGO"/>
    <n v="1220"/>
    <n v="1220"/>
    <s v="126240 - Prestar los servicios profesionales al Área de Gestión de Desarrollo Local, para apoyar la planeación, ejecución y seguimiento del proyecto de inversión Acciones para el cuidado de la salud y el bienestar de las y los Sumapaceños. 2324. Se expide CDP a solicitud expresa del ordenador del gasto con certificado de No existencia de personal 58397de fecha 23 de febrero de 2025, solicitud SIPSE 126240 recibido para tramite de fecha 24 de febrero de 2025. Se expide CRP con memorando 20257020005113, CPS firmado en secop II y recibido para tramite de fecha 28 de febrero 2025"/>
    <s v="O23011745992024232401000"/>
    <s v="Acciones para el cuidado de la salud y el bienestar de las y los Sumapaceños"/>
    <n v="1023029865"/>
    <s v="LUISA FERNANDA AREVALO GUTIERREZ"/>
    <n v="0"/>
    <n v="0"/>
    <n v="30240000"/>
    <n v="30240000"/>
    <n v="0"/>
    <n v="2324"/>
    <s v="Vincular 300 personas a las acciones desarrolladas desde los dispositivos de base comunitaria en respuesta al consumo de SPA"/>
    <n v="126240"/>
    <n v="5"/>
    <s v="2 - Bogotá confía en su bien-estar"/>
    <s v="10 - Salud Pública Integrada e Integral"/>
    <m/>
    <m/>
  </r>
  <r>
    <n v="2025"/>
    <n v="3"/>
    <d v="2025-01-01T00:00:00"/>
    <d v="2025-03-31T00:00:00"/>
    <s v="0020-01"/>
    <d v="2025-03-03T00:00:00"/>
    <n v="145"/>
    <x v="2"/>
    <s v="200-2025"/>
    <s v="145 - CONTRATO DE PRESTACION DE SERVICIOS PROFESIONALES"/>
    <n v="306"/>
    <s v="ORDENES DE PAGO"/>
    <n v="1149"/>
    <n v="1221"/>
    <s v="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1133, CPS firmado en secop II y recibido para tramite de fecha 28 de febrero 2025."/>
    <s v="O23011745992024248601000"/>
    <s v="Acciones para la promoción de la cultura, tradición y costumbres sumapaceñas"/>
    <n v="80499300"/>
    <s v="MAURICIO  TORRES DIAZ"/>
    <n v="0"/>
    <n v="0"/>
    <n v="30240000"/>
    <n v="30240000"/>
    <n v="0"/>
    <n v="2486"/>
    <s v="Capacitar 600 personas en los campos artísticos, interculturales, culturales y/o patrimoniales."/>
    <n v="127550"/>
    <n v="1"/>
    <s v="2 - Bogotá confía en su bien-estar"/>
    <s v="14 - Bogotá deportiva, recreativa, artística, patrimonial e intercultural"/>
    <m/>
    <m/>
  </r>
  <r>
    <n v="2025"/>
    <n v="3"/>
    <d v="2025-01-01T00:00:00"/>
    <d v="2025-03-31T00:00:00"/>
    <s v="0020-01"/>
    <d v="2025-03-03T00:00:00"/>
    <n v="148"/>
    <x v="3"/>
    <s v="199-2025"/>
    <s v="148 - CONTRATO DE PRESTACION DE SERVICIOS DE APOYO A LA GESTION"/>
    <n v="306"/>
    <s v="ORDENES DE PAGO"/>
    <n v="1235"/>
    <n v="1222"/>
    <s v="131125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313 de fecha 23 de febrero de 2025, solicitud SIPSE 131125 recibido para tramite de fecha 24 de febrero de 2025. Se expide CRP con memorando 20257020005133, CPS firmado en secop II y recibido para tramite de fecha 28 de febrero 2025"/>
    <s v="O23011745992024232701000"/>
    <s v="Fortalecimiento Institucional y sedes administrativas"/>
    <n v="1018485255"/>
    <s v="NEZLY MARCELA CASTELLANOS DELGADO"/>
    <n v="0"/>
    <n v="0"/>
    <n v="24000000"/>
    <n v="23600000"/>
    <n v="400000"/>
    <n v="2327"/>
    <s v="Realizar 4 estrategias de fortalecimiento institucional (una por vigencia)."/>
    <n v="131125"/>
    <n v="2"/>
    <s v="5 - Bogotá confía en su gobierno"/>
    <s v="33 - Fortalecimiento institucional para un gobierno confiable"/>
    <m/>
    <m/>
  </r>
  <r>
    <n v="2025"/>
    <n v="3"/>
    <d v="2025-01-01T00:00:00"/>
    <d v="2025-03-31T00:00:00"/>
    <s v="0020-01"/>
    <d v="2025-03-03T00:00:00"/>
    <n v="148"/>
    <x v="3"/>
    <s v="202-2025"/>
    <s v="148 - CONTRATO DE PRESTACION DE SERVICIOS DE APOYO A LA GESTION"/>
    <n v="306"/>
    <s v="ORDENES DE PAGO"/>
    <n v="1151"/>
    <n v="1223"/>
    <s v="127825 - Prestar los servicios técnicos para apoyar la formulación, ejecución y seguimiento del proyecto Mejores condiciones de salud en la Ruralidad.2324. SE EXPIDE CDP CON CERTIFICADO DE NO EXISTENCIA DE PERSONAL 57347 DE FECHA FEB 09/2025, SOLICITUD SIPSE 127825 RECIBIDO PARA TRAMITE DE FECHA FEB 11/2025. Se expide CRP con memorando 20257020005153, CPS firmado en secop II y recibido para tramite de fecha 28 de febrero 2025"/>
    <s v="O23011745992024232401000"/>
    <s v="Acciones para el cuidado de la salud y el bienestar de las y los Sumapaceños"/>
    <n v="1000691517"/>
    <s v="LAURA XIMENA RUBIANO CARRILLO"/>
    <n v="0"/>
    <n v="0"/>
    <n v="27480000"/>
    <n v="27022000"/>
    <n v="458000"/>
    <n v="2324"/>
    <s v="Vincular 200 personas con discapacidad, cuidadores y cuidadoras, en actividades complementarias en salud"/>
    <n v="127825"/>
    <n v="3"/>
    <s v="2 - Bogotá confía en su bien-estar"/>
    <s v="10 - Salud Pública Integrada e Integral"/>
    <m/>
    <m/>
  </r>
  <r>
    <n v="2025"/>
    <n v="3"/>
    <d v="2025-01-01T00:00:00"/>
    <d v="2025-03-31T00:00:00"/>
    <s v="0020-01"/>
    <d v="2025-03-03T00:00:00"/>
    <n v="145"/>
    <x v="2"/>
    <s v="194-2025"/>
    <s v="145 - CONTRATO DE PRESTACION DE SERVICIOS PROFESIONALES"/>
    <n v="306"/>
    <s v="ORDENES DE PAGO"/>
    <n v="1149"/>
    <n v="1224"/>
    <s v="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093, CPS firmado en secop II y recibido para tramite de fecha 28 de febrero 2025"/>
    <s v="O23011745992024248601000"/>
    <s v="Acciones para la promoción de la cultura, tradición y costumbres sumapaceñas"/>
    <n v="80811956"/>
    <s v="LUIS ANGEL ESPITIA ANAYA"/>
    <n v="0"/>
    <n v="0"/>
    <n v="30240000"/>
    <n v="30240000"/>
    <n v="0"/>
    <n v="2486"/>
    <s v="Capacitar 600 personas en los campos artísticos, interculturales, culturales y/o patrimoniales."/>
    <n v="127550"/>
    <n v="1"/>
    <s v="2 - Bogotá confía en su bien-estar"/>
    <s v="14 - Bogotá deportiva, recreativa, artística, patrimonial e intercultural"/>
    <m/>
    <m/>
  </r>
  <r>
    <n v="2025"/>
    <n v="3"/>
    <d v="2025-01-01T00:00:00"/>
    <d v="2025-03-31T00:00:00"/>
    <s v="0020-01"/>
    <d v="2025-03-03T00:00:00"/>
    <n v="148"/>
    <x v="3"/>
    <s v="204-2025"/>
    <s v="148 - CONTRATO DE PRESTACION DE SERVICIOS DE APOYO A LA GESTION"/>
    <n v="306"/>
    <s v="ORDENES DE PAGO"/>
    <n v="1171"/>
    <n v="1225"/>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con memorando 20257020005143, CPS firmado en secop II y recibido para tramite de fecha 28 de febrero 2025"/>
    <s v="O23011745992024267101000"/>
    <s v="Asistencia técnica agropecuaria y educación ambiental en la localidad de Sumapaz"/>
    <n v="79658217"/>
    <s v="OSCAR AUDEL TAUTIVA RODRIGUEZ"/>
    <n v="16380000"/>
    <n v="0"/>
    <n v="0"/>
    <n v="0"/>
    <n v="0"/>
    <n v="2671"/>
    <s v="Apoyar 500 predios rurales con buenas prácticas agropecuarias y ambientales que fortalezcan la protección a coberturas vegetales y recurso hídrico"/>
    <n v="126222"/>
    <n v="3"/>
    <s v="4 - Bogotá ordena su territorio y avanza en su acción climática"/>
    <s v="25 - Aumento de la resiliencia al cambio climático y reducción de la vulnerabilidad"/>
    <m/>
    <m/>
  </r>
  <r>
    <n v="2025"/>
    <n v="3"/>
    <d v="2025-01-01T00:00:00"/>
    <d v="2025-03-31T00:00:00"/>
    <s v="0020-01"/>
    <d v="2025-03-03T00:00:00"/>
    <n v="145"/>
    <x v="2"/>
    <s v="208-2025"/>
    <s v="145 - CONTRATO DE PRESTACION DE SERVICIOS PROFESIONALES"/>
    <n v="306"/>
    <s v="ORDENES DE PAGO"/>
    <n v="1211"/>
    <n v="1226"/>
    <s v="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con memorando 20257020005163, CPS firmado en secop II y recibido para tramite de fecha 28 de febrero 2025"/>
    <s v="O23011745992024232701000"/>
    <s v="Fortalecimiento Institucional y sedes administrativas"/>
    <n v="79658217"/>
    <s v="OSCAR AUDEL TAUTIVA RODRIGUEZ"/>
    <n v="44100000"/>
    <n v="0"/>
    <n v="0"/>
    <n v="0"/>
    <n v="0"/>
    <n v="2327"/>
    <s v="Realizar 4 estrategias de fortalecimiento institucional (una por vigencia)."/>
    <n v="127746"/>
    <n v="2"/>
    <s v="5 - Bogotá confía en su gobierno"/>
    <s v="33 - Fortalecimiento institucional para un gobierno confiable"/>
    <m/>
    <m/>
  </r>
  <r>
    <n v="2025"/>
    <n v="3"/>
    <d v="2025-01-01T00:00:00"/>
    <d v="2025-03-31T00:00:00"/>
    <s v="0020-01"/>
    <d v="2025-03-03T00:00:00"/>
    <n v="145"/>
    <x v="2"/>
    <s v="190-2025"/>
    <s v="145 - CONTRATO DE PRESTACION DE SERVICIOS PROFESIONALES"/>
    <n v="306"/>
    <s v="ORDENES DE PAGO"/>
    <n v="1033"/>
    <n v="1227"/>
    <s v="1264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5294 de fecha Ene 10/2025, solicitud SIPSE 126414, recibido para tramite de fecha Enero 27/2025. Se expide CRP con memorando 20257020005183, CPS firmado en secop II y recibido para tramite de fecha 28 de febrero 2025"/>
    <s v="O23011745992024228901000"/>
    <s v="Movilidad para Sumapaz"/>
    <n v="1193047676"/>
    <s v="LAURA MARCELA ROJAS MARROQUIN"/>
    <n v="0"/>
    <n v="0"/>
    <n v="50400000"/>
    <n v="48510000"/>
    <n v="1890000"/>
    <n v="2289"/>
    <s v="Intervenir 40 Kilómetros-carril de malla vial rural con acciones de construcción y/o conservación"/>
    <n v="126414"/>
    <n v="1"/>
    <s v="4 - Bogotá ordena su territorio y avanza en su acción climática"/>
    <s v="26 - Movilidad Sostenible"/>
    <m/>
    <m/>
  </r>
  <r>
    <n v="2025"/>
    <n v="3"/>
    <d v="2025-01-01T00:00:00"/>
    <d v="2025-03-31T00:00:00"/>
    <s v="0020-01"/>
    <d v="2025-03-03T00:00:00"/>
    <n v="145"/>
    <x v="2"/>
    <s v="52114936"/>
    <s v="145 - CONTRATO DE PRESTACION DE SERVICIOS PROFESIONALES"/>
    <n v="306"/>
    <s v="ORDENES DE PAGO"/>
    <n v="1190"/>
    <n v="1228"/>
    <s v="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 Se expide CRP con memorando 20257020005193, CPS firmado en secop II y recibido para tramite de fecha 28 de febrero 2025"/>
    <s v="O23011745992024232701000"/>
    <s v="Fortalecimiento Institucional y sedes administrativas"/>
    <n v="52114936"/>
    <s v="EDNA JENNIFER DUARTE ANZOLA"/>
    <n v="31500000"/>
    <n v="0"/>
    <n v="0"/>
    <n v="0"/>
    <n v="0"/>
    <n v="2327"/>
    <s v="Realizar 4 estrategias de fortalecimiento institucional (una por vigencia)."/>
    <n v="130991"/>
    <n v="2"/>
    <s v="5 - Bogotá confía en su gobierno"/>
    <s v="33 - Fortalecimiento institucional para un gobierno confiable"/>
    <m/>
    <m/>
  </r>
  <r>
    <n v="2025"/>
    <n v="3"/>
    <d v="2025-01-01T00:00:00"/>
    <d v="2025-03-31T00:00:00"/>
    <s v="0020-01"/>
    <d v="2025-03-03T00:00:00"/>
    <n v="145"/>
    <x v="2"/>
    <s v="188-2025"/>
    <s v="145 - CONTRATO DE PRESTACION DE SERVICIOS PROFESIONALES"/>
    <n v="306"/>
    <s v="ORDENES DE PAGO"/>
    <n v="1238"/>
    <n v="1229"/>
    <s v="126367 - Prestar los servicios profesionales al Área de Gestión de Desarrollo Local de la alcaldía local de Sumapaz para apoyar la planificación, el diseño y el seguimiento a la ejecución del proyecto de Mejoramiento de Vivienda. 2278. Se expide CDP a solicitud expresa del ordenador del gasto con certificado de No existencia de personal58426 de fecha 24 de febrero de 2025, solicitud SIPSE 126367 recibido para tramite de fecha 25 de febrero de 2025. Se expide CRP con memorando 20257020005173, CPS firmado en secop II y recibido para tramite de fecha 28 de febrero 2025"/>
    <s v="O23011745992024227801000"/>
    <s v="Mejoramiento de vivienda para la comunidad de Sumapaz"/>
    <n v="1053611272"/>
    <s v="JENIFFER PAOLA MARTINEZ FLOREZ"/>
    <n v="0"/>
    <n v="0"/>
    <n v="45990000"/>
    <n v="45990000"/>
    <n v="0"/>
    <n v="2278"/>
    <s v="Mejorar 200 viviendas de interés social rurales."/>
    <n v="126367"/>
    <n v="1"/>
    <s v="4 - Bogotá ordena su territorio y avanza en su acción climática"/>
    <s v="31 - Acceso equitativo de vivienda urbana y rural"/>
    <m/>
    <m/>
  </r>
  <r>
    <n v="2025"/>
    <n v="3"/>
    <d v="2025-01-01T00:00:00"/>
    <d v="2025-03-31T00:00:00"/>
    <s v="0020-01"/>
    <d v="2025-03-03T00:00:00"/>
    <n v="145"/>
    <x v="2"/>
    <s v="191-2025"/>
    <s v="145 - CONTRATO DE PRESTACION DE SERVICIOS PROFESIONALES"/>
    <n v="303"/>
    <s v="ORDENES DE PAGO"/>
    <n v="1190"/>
    <n v="1230"/>
    <s v="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Se expide CRP mediante memorando 20257020005173 se recibe el 28 de febrero de 2025"/>
    <s v="O23011745992024232701000"/>
    <s v="Fortalecimiento Institucional y sedes administrativas"/>
    <n v="52114936"/>
    <s v="EDNA JENNIFER DUARTE ANZOLA"/>
    <n v="0"/>
    <n v="0"/>
    <n v="31500000"/>
    <n v="31150000"/>
    <n v="350000"/>
    <n v="2327"/>
    <s v="Realizar 4 estrategias de fortalecimiento institucional (una por vigencia)."/>
    <n v="130991"/>
    <n v="2"/>
    <s v="5 - Bogotá confía en su gobierno"/>
    <s v="33 - Fortalecimiento institucional para un gobierno confiable"/>
    <m/>
    <m/>
  </r>
  <r>
    <n v="2025"/>
    <n v="3"/>
    <d v="2025-01-01T00:00:00"/>
    <d v="2025-03-31T00:00:00"/>
    <s v="0020-01"/>
    <d v="2025-03-03T00:00:00"/>
    <n v="148"/>
    <x v="3"/>
    <s v="203-2025"/>
    <s v="148 - CONTRATO DE PRESTACION DE SERVICIOS DE APOYO A LA GESTION"/>
    <n v="303"/>
    <s v="ORDENES DE PAGO"/>
    <n v="1171"/>
    <n v="1231"/>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solicitado mediante memorando 20257020005143, recibido el 28 de febrero de 2025."/>
    <s v="O23011745992024267101000"/>
    <s v="Asistencia técnica agropecuaria y educación ambiental en la localidad de Sumapaz"/>
    <n v="79658217"/>
    <s v="OSCAR AUDEL TAUTIVA RODRIGUEZ"/>
    <n v="0"/>
    <n v="0"/>
    <n v="16380000"/>
    <n v="16380000"/>
    <n v="0"/>
    <n v="2671"/>
    <s v="Apoyar 500 predios rurales con buenas prácticas agropecuarias y ambientales que fortalezcan la protección a coberturas vegetales y recurso hídrico"/>
    <n v="126222"/>
    <n v="3"/>
    <s v="4 - Bogotá ordena su territorio y avanza en su acción climática"/>
    <s v="25 - Aumento de la resiliencia al cambio climático y reducción de la vulnerabilidad"/>
    <m/>
    <m/>
  </r>
  <r>
    <n v="2025"/>
    <n v="3"/>
    <d v="2025-01-01T00:00:00"/>
    <d v="2025-03-31T00:00:00"/>
    <s v="0020-01"/>
    <d v="2025-03-03T00:00:00"/>
    <n v="145"/>
    <x v="2"/>
    <s v="208-2025"/>
    <s v="145 - CONTRATO DE PRESTACION DE SERVICIOS PROFESIONALES"/>
    <n v="303"/>
    <s v="ORDENES DE PAGO"/>
    <n v="1211"/>
    <n v="1232"/>
    <s v="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solicitado mediante memorando 20257020005163, recibido el 28 de febrero de 2025."/>
    <s v="O23011745992024232701000"/>
    <s v="Fortalecimiento Institucional y sedes administrativas"/>
    <n v="79041345"/>
    <s v="JOSUE FERNANDO CLAVIJO MEDINA"/>
    <n v="0"/>
    <n v="0"/>
    <n v="44100000"/>
    <n v="43610000"/>
    <n v="490000"/>
    <n v="2327"/>
    <s v="Realizar 4 estrategias de fortalecimiento institucional (una por vigencia)."/>
    <n v="127746"/>
    <n v="2"/>
    <s v="5 - Bogotá confía en su gobierno"/>
    <s v="33 - Fortalecimiento institucional para un gobierno confiable"/>
    <m/>
    <m/>
  </r>
  <r>
    <n v="2025"/>
    <n v="3"/>
    <d v="2025-01-01T00:00:00"/>
    <d v="2025-03-31T00:00:00"/>
    <s v="0020-01"/>
    <d v="2025-03-03T00:00:00"/>
    <n v="145"/>
    <x v="2"/>
    <s v="196-2025"/>
    <s v="145 - CONTRATO DE PRESTACION DE SERVICIOS PROFESIONALES"/>
    <n v="303"/>
    <s v="ORDENES DE PAGO"/>
    <n v="1231"/>
    <n v="1233"/>
    <s v="125162 - Prestar los servicios profesionales de geología para apoyar en la ejecución de los proyectos de inversión de infraestructura vial, en la de la localidad de Sumapaz. 2289. Se expide CDP a solicitud expresa del ordenador del gasto con certificado de No existencia de personal 58413 de fecha 23 de febrero de 2025, solicitud SIPSE 125162 recibido para tramite de fecha 24 de febrero de 2025. Se expide CRP solicitado mediante memorando 20257020005383, recibido el 3 de marzo de 2025."/>
    <s v="O23011745992024228901000"/>
    <s v="Movilidad para Sumapaz"/>
    <n v="1095812772"/>
    <s v="JUAN SEBASTIAN SAAVEDRA RIAÑO"/>
    <n v="0"/>
    <n v="0"/>
    <n v="39000000"/>
    <n v="39000000"/>
    <n v="0"/>
    <n v="2289"/>
    <s v="Intervenir 40 Kilómetros-carril de malla vial rural con acciones de construcción y/o conservación"/>
    <n v="125162"/>
    <n v="1"/>
    <s v="4 - Bogotá ordena su territorio y avanza en su acción climática"/>
    <s v="26 - Movilidad Sostenible"/>
    <m/>
    <m/>
  </r>
  <r>
    <n v="2025"/>
    <n v="3"/>
    <d v="2025-01-01T00:00:00"/>
    <d v="2025-03-31T00:00:00"/>
    <s v="0020-01"/>
    <d v="2025-03-03T00:00:00"/>
    <n v="145"/>
    <x v="2"/>
    <s v="220-2025"/>
    <s v="145 - CONTRATO DE PRESTACION DE SERVICIOS PROFESIONALES"/>
    <n v="303"/>
    <s v="ORDENES DE PAGO"/>
    <n v="1149"/>
    <n v="1234"/>
    <s v="127550 - Prestar los servicios artísticos y musicales profesionales paraapoyar la gestión cultural de la localidad de Sumapaz. 2486. SE EXPIDE CDP CON CERTIFICADO DE NO EXISTENCIA DE PERSONAL 57353 DE FECHA FEB 09/2025, SOLICITUD SIPSE 127550 RECIBIDO PARA TRAMITE DE FECHA FEB 11/2025. Se expide CRP solicitado mediante memorando 20257020005493, recibido el 3 de marzo de 2025."/>
    <s v="O23011745992024248601000"/>
    <s v="Acciones para la promoción de la cultura, tradición y costumbres sumapaceñas"/>
    <n v="1032381512"/>
    <s v="ALEXANDRA MARCELA TORRES VELANDIA"/>
    <n v="0"/>
    <n v="0"/>
    <n v="30240000"/>
    <n v="30240000"/>
    <n v="0"/>
    <n v="2486"/>
    <s v="Capacitar 600 personas en los campos artísticos, interculturales, culturales y/o patrimoniales."/>
    <n v="127550"/>
    <n v="1"/>
    <s v="2 - Bogotá confía en su bien-estar"/>
    <s v="14 - Bogotá deportiva, recreativa, artística, patrimonial e intercultural"/>
    <m/>
    <m/>
  </r>
  <r>
    <n v="2025"/>
    <n v="3"/>
    <d v="2025-01-01T00:00:00"/>
    <d v="2025-03-31T00:00:00"/>
    <s v="0020-01"/>
    <d v="2025-03-03T00:00:00"/>
    <n v="145"/>
    <x v="2"/>
    <s v="216-2025"/>
    <s v="145 - CONTRATO DE PRESTACION DE SERVICIOS PROFESIONALES"/>
    <n v="303"/>
    <s v="ORDENES DE PAGO"/>
    <n v="1187"/>
    <n v="1235"/>
    <s v="127688 - Prestar los servicios profesionales para apoyar la implementación, seguimiento y control de los Planes de Mejoramiento resultado de las auditorías y Planes de Gestión, así como fortalecer el proceso de mejora continua en la Alcaldía Local de Sumapaz. 2327. Se expide CDP a solicitud expresa del Ordenador del gasto con certificado de No existencia de personal 58114 de fecha 20 de febrero 2025, solicitud SIPSE 127688, recibido para tramite de fecha 21 de febrero de 2025. Se expide CRP solicitado mediante memorando 20257020005503, recibido el 3 de marzo de 2025."/>
    <s v="O23011745992024232701000"/>
    <s v="Fortalecimiento Institucional y sedes administrativas"/>
    <n v="51620368"/>
    <s v="VIANEY EULALIA ROLDAN ROJAS"/>
    <n v="0"/>
    <n v="0"/>
    <n v="44100000"/>
    <n v="6615000"/>
    <n v="37485000"/>
    <n v="2327"/>
    <s v="Realizar 4 estrategias de fortalecimiento institucional (una por vigencia)."/>
    <n v="127688"/>
    <n v="2"/>
    <s v="5 - Bogotá confía en su gobierno"/>
    <s v="33 - Fortalecimiento institucional para un gobierno confiable"/>
    <m/>
    <m/>
  </r>
  <r>
    <n v="2025"/>
    <n v="3"/>
    <d v="2025-01-01T00:00:00"/>
    <d v="2025-03-31T00:00:00"/>
    <s v="0020-01"/>
    <d v="2025-03-03T00:00:00"/>
    <n v="145"/>
    <x v="2"/>
    <s v="213-2025"/>
    <s v="145 - CONTRATO DE PRESTACION DE SERVICIOS PROFESIONALES"/>
    <n v="303"/>
    <s v="ORDENES DE PAGO"/>
    <n v="1105"/>
    <n v="1236"/>
    <s v="127564 - Prestar los servicios profesionales como Abogado (a) de apoyo al Área de Gestión Policiva-Jurídica de la Alcaldía Local de Sumapaz. 2327. Se expide CDP con certificado de No existencia de personal 56978 de fecha Feb 05/2025, solicitud SIPSE 127564, recibido para tramite de fecha Feb 06/2025. Se expide CRP solicitado mediante memorando 20257020005483, recibido el 3 de marzo de 2025."/>
    <s v="O23011745992024232701000"/>
    <s v="Fortalecimiento Institucional y sedes administrativas"/>
    <n v="79632494"/>
    <s v="ELZON FERNEY DELGADO MORALES"/>
    <n v="0"/>
    <n v="0"/>
    <n v="44100000"/>
    <n v="44100000"/>
    <n v="0"/>
    <n v="2327"/>
    <s v="Realizar 4 estrategias de fortalecimiento institucional (una por vigencia)."/>
    <n v="127564"/>
    <n v="2"/>
    <s v="5 - Bogotá confía en su gobierno"/>
    <s v="33 - Fortalecimiento institucional para un gobierno confiable"/>
    <m/>
    <m/>
  </r>
  <r>
    <n v="2025"/>
    <n v="3"/>
    <d v="2025-01-01T00:00:00"/>
    <d v="2025-03-31T00:00:00"/>
    <s v="0020-01"/>
    <d v="2025-03-03T00:00:00"/>
    <n v="148"/>
    <x v="3"/>
    <s v="209-2025"/>
    <s v="148 - CONTRATO DE PRESTACION DE SERVICIOS DE APOYO A LA GESTION"/>
    <n v="303"/>
    <s v="ORDENES DE PAGO"/>
    <n v="1212"/>
    <n v="1237"/>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solicitado mediante memorando 20257020005393, recibido el 3 de marzo de 2025."/>
    <s v="O23011745992024229001000"/>
    <s v="Fortaleciendo la justicia en Sumapaz"/>
    <n v="1032656480"/>
    <s v="OMAR JAVIER GONZALEZ PENAGOS"/>
    <n v="0"/>
    <n v="0"/>
    <n v="17010000"/>
    <n v="17010000"/>
    <n v="0"/>
    <n v="2290"/>
    <s v="Fortalecer 8 programas de abordaje de conflictividad escolar para la convivencia con enfoque restaurativo"/>
    <n v="127554"/>
    <n v="4"/>
    <s v="1 - Bogotá avanza en su seguridad"/>
    <s v="4 - Servicios centrados en la justicia"/>
    <m/>
    <m/>
  </r>
  <r>
    <n v="2025"/>
    <n v="3"/>
    <d v="2025-01-01T00:00:00"/>
    <d v="2025-03-31T00:00:00"/>
    <s v="0020-01"/>
    <d v="2025-03-03T00:00:00"/>
    <n v="148"/>
    <x v="3"/>
    <s v="223-2025"/>
    <s v="148 - CONTRATO DE PRESTACION DE SERVICIOS DE APOYO A LA GESTION"/>
    <n v="303"/>
    <s v="ORDENES DE PAGO"/>
    <n v="1101"/>
    <n v="1238"/>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solicitado mediante memorando 20257020005433, recibido el 3 de marzo de 2025."/>
    <s v="O23011745992024238801000"/>
    <s v="Recreación y Deporte para Sumapaz"/>
    <n v="1072896239"/>
    <s v="NORBEY DANILO MARTINEZ MORALES"/>
    <n v="0"/>
    <n v="0"/>
    <n v="30240000"/>
    <n v="30240000"/>
    <n v="0"/>
    <n v="2388"/>
    <s v="Capacitar 1000 personas en los campos deportivos o recreativos "/>
    <n v="127539"/>
    <n v="3"/>
    <s v="2 - Bogotá confía en su bien-estar"/>
    <s v="14 - Bogotá deportiva, recreativa, artística, patrimonial e intercultural"/>
    <m/>
    <m/>
  </r>
  <r>
    <n v="2025"/>
    <n v="3"/>
    <d v="2025-01-01T00:00:00"/>
    <d v="2025-03-31T00:00:00"/>
    <s v="0020-01"/>
    <d v="2025-03-03T00:00:00"/>
    <n v="145"/>
    <x v="2"/>
    <s v="224-2025"/>
    <s v="145 - CONTRATO DE PRESTACION DE SERVICIOS PROFESIONALES"/>
    <n v="303"/>
    <s v="ORDENES DE PAGO"/>
    <n v="1229"/>
    <n v="1239"/>
    <s v="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43, recibido el 3 de marzo de 2025."/>
    <s v="O23011745992024231901000"/>
    <s v="Atención a víctimas en Sumapaz"/>
    <n v="35416675"/>
    <s v="FLOR ANGELICA ACOSTA TAUTIVA"/>
    <n v="37800000"/>
    <n v="0"/>
    <n v="0"/>
    <n v="0"/>
    <n v="0"/>
    <n v="2319"/>
    <s v="Realizar 4 procesos pedagógicos, artísticos, culturales, formativos o para el fortalecimiento de iniciativas ciudadanas para la apropiación social de la memoria, verdad, reparación integral a víctimas, paz y reconciliación.."/>
    <n v="126217"/>
    <n v="1"/>
    <s v="2 - Bogotá confía en su bien-estar"/>
    <s v="13 - Bogotá, un territorio de paz y reconciliación en donde todos puedan volver a empezar"/>
    <m/>
    <m/>
  </r>
  <r>
    <n v="2025"/>
    <n v="3"/>
    <d v="2025-01-01T00:00:00"/>
    <d v="2025-03-31T00:00:00"/>
    <s v="0020-01"/>
    <d v="2025-03-03T00:00:00"/>
    <n v="145"/>
    <x v="2"/>
    <s v="234-2025"/>
    <s v="145 - CONTRATO DE PRESTACION DE SERVICIOS PROFESIONALES"/>
    <n v="303"/>
    <s v="ORDENES DE PAGO"/>
    <n v="1229"/>
    <n v="1240"/>
    <s v="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53, recibido el 3 de marzo de 2025."/>
    <s v="O23011745992024231901000"/>
    <s v="Atención a víctimas en Sumapaz"/>
    <n v="1136885551"/>
    <s v="NATALIA  GUZMAN GUERRERO"/>
    <n v="0"/>
    <n v="0"/>
    <n v="37800000"/>
    <n v="37800000"/>
    <n v="0"/>
    <n v="2319"/>
    <s v="Realizar 4 procesos pedagógicos, artísticos, culturales, formativos o para el fortalecimiento de iniciativas ciudadanas para la apropiación social de la memoria, verdad, reparación integral a víctimas, paz y reconciliación.."/>
    <n v="126217"/>
    <n v="1"/>
    <s v="2 - Bogotá confía en su bien-estar"/>
    <s v="13 - Bogotá, un territorio de paz y reconciliación en donde todos puedan volver a empezar"/>
    <m/>
    <m/>
  </r>
  <r>
    <n v="2025"/>
    <n v="3"/>
    <d v="2025-01-01T00:00:00"/>
    <d v="2025-03-31T00:00:00"/>
    <s v="0020-01"/>
    <d v="2025-03-03T00:00:00"/>
    <n v="145"/>
    <x v="2"/>
    <s v="237-2025"/>
    <s v="145 - CONTRATO DE PRESTACION DE SERVICIOS PROFESIONALES"/>
    <n v="303"/>
    <s v="ORDENES DE PAGO"/>
    <n v="1225"/>
    <n v="1241"/>
    <s v="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63, recibido el 3 de marzo de 2025."/>
    <s v="O23011745992024270301000"/>
    <s v="Una mejor educación para Sumapaz"/>
    <n v="1012460887"/>
    <s v="ANGELICA  MICAN BAQUERO"/>
    <n v="0"/>
    <n v="0"/>
    <n v="30240000"/>
    <n v="30240000"/>
    <n v="0"/>
    <n v="2703"/>
    <s v="Beneficiar 160 estudiantes con apoyo de sostenimiento para la permanencia en la educación posmedia (niveles de formación técnico profesional, tecnólogo, profesional universitario y educación para el trabajo y desarrollo humano)."/>
    <n v="126225"/>
    <n v="4"/>
    <s v="3 - Bogotá confía en su potencial"/>
    <s v="16 - Atención Integral a la Primera Infancia y Educación como Eje del Potencial Humano"/>
    <m/>
    <m/>
  </r>
  <r>
    <n v="2025"/>
    <n v="3"/>
    <d v="2025-01-01T00:00:00"/>
    <d v="2025-03-31T00:00:00"/>
    <s v="0020-01"/>
    <d v="2025-03-03T00:00:00"/>
    <n v="145"/>
    <x v="2"/>
    <s v="239-2025"/>
    <s v="145 - CONTRATO DE PRESTACION DE SERVICIOS PROFESIONALES"/>
    <n v="303"/>
    <s v="ORDENES DE PAGO"/>
    <n v="1225"/>
    <n v="1242"/>
    <s v="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73, recibido el 3 de marzo de 2025."/>
    <s v="O23011745992024270301000"/>
    <s v="Una mejor educación para Sumapaz"/>
    <n v="1022966845"/>
    <s v="YURANY  CASTELLANOS SANABRIA"/>
    <n v="0"/>
    <n v="0"/>
    <n v="30240000"/>
    <n v="30240000"/>
    <n v="0"/>
    <n v="2703"/>
    <s v="Beneficiar 160 estudiantes con apoyo de sostenimiento para la permanencia en la educación posmedia (niveles de formación técnico profesional, tecnólogo, profesional universitario y educación para el trabajo y desarrollo humano)."/>
    <n v="126225"/>
    <n v="4"/>
    <s v="3 - Bogotá confía en su potencial"/>
    <s v="16 - Atención Integral a la Primera Infancia y Educación como Eje del Potencial Humano"/>
    <m/>
    <m/>
  </r>
  <r>
    <n v="2025"/>
    <n v="3"/>
    <d v="2025-01-01T00:00:00"/>
    <d v="2025-03-31T00:00:00"/>
    <s v="0020-01"/>
    <d v="2025-03-03T00:00:00"/>
    <n v="145"/>
    <x v="2"/>
    <s v="195-2025"/>
    <s v="145 - CONTRATO DE PRESTACION DE SERVICIOS PROFESIONALES"/>
    <n v="303"/>
    <s v="ORDENES DE PAGO"/>
    <n v="1230"/>
    <n v="1243"/>
    <s v="125193 - Prestar los servicios profesionales para el desarrollo de acciones de planeación, seguimiento, ejecución y acompañamiento de los procesos y actividades ambientales que se requieran por parte del Fondo de Desarrollo Rural de Sumapaz. 2689. Se expide CDP a solicitud expresa del ordenador del gasto con certificado de No existencia de personal 58411 de fecha 23 de febrero de 2025, solicitud SIPSE 125193, recibido para tramite de fecha 24 de febrero de 2025. Se expide CRP solicitado mediante memorando 20257020005373, recibido el 3 de marzo de 2025."/>
    <s v="O23011745992024268901000"/>
    <s v="Acueductos veredales, saneamiento básico y energías alternativas"/>
    <n v="1073524239"/>
    <s v="JUAN CAMILO ARAQUE BALLARES"/>
    <n v="0"/>
    <n v="0"/>
    <n v="42000000"/>
    <n v="37566666"/>
    <n v="4433334"/>
    <n v="2689"/>
    <s v="Fortalecer 4 acueductos veredales con asistencia, intervenir técnica u organizativa"/>
    <n v="125193"/>
    <n v="1"/>
    <s v="4 - Bogotá ordena su territorio y avanza en su acción climática"/>
    <s v="29 - Servicios públicos inclusivos y sostenibles"/>
    <m/>
    <m/>
  </r>
  <r>
    <n v="2025"/>
    <n v="3"/>
    <d v="2025-01-01T00:00:00"/>
    <d v="2025-03-31T00:00:00"/>
    <s v="0020-01"/>
    <d v="2025-03-04T00:00:00"/>
    <n v="12"/>
    <x v="0"/>
    <s v="255-2025"/>
    <s v="12 - CONTRATO DE PRESTACION DE SERVICIOS"/>
    <n v="302"/>
    <s v="ORDENES DE PAGO"/>
    <n v="1248"/>
    <n v="1244"/>
    <s v="127842 - Prestar los servicios profesionales para apoyar la ejecución de la meta relacionada con la entrega de Dispositivos de Asistencia Personal y Ayudas Técnicas. 2324"/>
    <s v="O23011745992024232401000"/>
    <s v="Acciones para el cuidado de la salud y el bienestar de las y los Sumapaceños"/>
    <n v="1015473918"/>
    <s v="MADELINE VANESSA BERMUDEZ PULIDO"/>
    <n v="0"/>
    <n v="0"/>
    <n v="37800000"/>
    <n v="37800000"/>
    <n v="0"/>
    <n v="2324"/>
    <s v="Vincular 1000 personas en acciones complementarias en salud física, nutricional y oral, a través del Circuito del Cuidado"/>
    <n v="127842"/>
    <n v="6"/>
    <s v="2 - Bogotá confía en su bien-estar"/>
    <s v="10 - Salud Pública Integrada e Integral"/>
    <m/>
    <m/>
  </r>
  <r>
    <n v="2025"/>
    <n v="3"/>
    <d v="2025-01-01T00:00:00"/>
    <d v="2025-03-31T00:00:00"/>
    <s v="0020-01"/>
    <d v="2025-03-04T00:00:00"/>
    <n v="12"/>
    <x v="0"/>
    <s v="262-2025"/>
    <s v="12 - CONTRATO DE PRESTACION DE SERVICIOS"/>
    <n v="302"/>
    <s v="ORDENES DE PAGO"/>
    <n v="1146"/>
    <n v="1245"/>
    <s v="127512 - Prestar los servicios profesionales para apoyar la ejecución y seguimiento del proyecto Recreación y Deporte del Fondo de Desarrollo Rural de Sumapaz. 2388 SE EXPIDE CDP CON CERTIFICADO DE NO EXISTENCIA DE PERSONAL 57355 DE FECHA FEB 09/2025, SOLICITUD SIPSE 127512 RECIBIDO PARA TRAMITE DE FECHA FEB 11/2025."/>
    <s v="O23011745992024238801000"/>
    <s v="Recreación y Deporte para Sumapaz"/>
    <n v="1014282505"/>
    <s v="ADRIAN FELIPE PINZON MARTINEZ"/>
    <n v="0"/>
    <n v="0"/>
    <n v="37800000"/>
    <n v="35700000"/>
    <n v="2100000"/>
    <n v="2388"/>
    <s v="Beneficiar  1200 personas en actividades recreo-deportivas comunitarias."/>
    <n v="127512"/>
    <n v="1"/>
    <s v="2 - Bogotá confía en su bien-estar"/>
    <s v="14 - Bogotá deportiva, recreativa, artística, patrimonial e intercultural"/>
    <m/>
    <m/>
  </r>
  <r>
    <n v="2025"/>
    <n v="3"/>
    <d v="2025-01-01T00:00:00"/>
    <d v="2025-03-31T00:00:00"/>
    <s v="0020-01"/>
    <d v="2025-03-04T00:00:00"/>
    <n v="12"/>
    <x v="0"/>
    <s v="245-2025"/>
    <s v="12 - CONTRATO DE PRESTACION DE SERVICIOS"/>
    <n v="302"/>
    <s v="ORDENES DE PAGO"/>
    <n v="1164"/>
    <n v="1246"/>
    <s v="125153 -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Se expide CDP con certificado de No existencia de personal 57412 de fecha Feb 09/2025, solicitud SIPSE 125153 de fecha Feb 13/2025."/>
    <s v="O23011745992024270301000"/>
    <s v="Una mejor educación para Sumapaz"/>
    <n v="1018442398"/>
    <s v="CLAUDIA PAOLA CASTRO ORJUELA"/>
    <n v="0"/>
    <n v="0"/>
    <n v="48000000"/>
    <n v="47200000"/>
    <n v="800000"/>
    <n v="2703"/>
    <s v="Beneficiar 160 estudiantes en programas de educación posmedia (niveles de formación técnico profesional, tecnólogo, profesional universitario y educación para el trabajo y desarrollo humano)."/>
    <n v="125153"/>
    <n v="3"/>
    <s v="3 - Bogotá confía en su potencial"/>
    <s v="16 - Atención Integral a la Primera Infancia y Educación como Eje del Potencial Humano"/>
    <m/>
    <m/>
  </r>
  <r>
    <n v="2025"/>
    <n v="3"/>
    <d v="2025-01-01T00:00:00"/>
    <d v="2025-03-31T00:00:00"/>
    <s v="0020-01"/>
    <d v="2025-03-04T00:00:00"/>
    <n v="12"/>
    <x v="0"/>
    <s v="204-2025"/>
    <s v="12 - CONTRATO DE PRESTACION DE SERVICIOS"/>
    <n v="302"/>
    <s v="ORDENES DE PAGO"/>
    <n v="1168"/>
    <n v="1247"/>
    <s v="125003 - Prestar los servicios como apoyo administrativo y de comunicaciones a la Junta Administradora Local. 2327.Se expide a su solicitud EXPRESA DEL ORDENADOR DEL GASTO, mediante SIPSE 150003, 18 DE febrero de 2025."/>
    <s v="O23011745992024232701000"/>
    <s v="Fortalecimiento Institucional y sedes administrativas"/>
    <n v="1069757495"/>
    <s v="DEISY YURANY PERDOMO GONZALEZ"/>
    <n v="0"/>
    <n v="0"/>
    <n v="18150000"/>
    <n v="18150000"/>
    <n v="0"/>
    <n v="2327"/>
    <s v="Realizar 4 estrategias de fortalecimiento institucional (una por vigencia)."/>
    <n v="125003"/>
    <n v="2"/>
    <s v="5 - Bogotá confía en su gobierno"/>
    <s v="33 - Fortalecimiento institucional para un gobierno confiable"/>
    <m/>
    <m/>
  </r>
  <r>
    <n v="2025"/>
    <n v="3"/>
    <d v="2025-01-01T00:00:00"/>
    <d v="2025-03-31T00:00:00"/>
    <s v="0020-01"/>
    <d v="2025-03-04T00:00:00"/>
    <n v="12"/>
    <x v="0"/>
    <s v="258-2025"/>
    <s v="12 - CONTRATO DE PRESTACION DE SERVICIOS"/>
    <n v="302"/>
    <s v="ORDENES DE PAGO"/>
    <n v="1139"/>
    <n v="1248"/>
    <s v="126220 - Prestar los servicios profesionales para atender el proyecto de atención de víctimas y justicia restaurativa, de la Alcaldía Local de Sumapaz. 2319. Se expide CDP con certificado de No existencia de personal 57384 de fecha Feb 09/2025, solicitud SIPSE 126220, recibido para tramite de fecha Feb 10/2025."/>
    <s v="O23011745992024231901000"/>
    <s v="Atención a víctimas en Sumapaz"/>
    <n v="1121888991"/>
    <s v="LINDA MARIANA PACHON PACHECO"/>
    <n v="0"/>
    <n v="0"/>
    <n v="33810000"/>
    <n v="31931667"/>
    <n v="1878333"/>
    <n v="2319"/>
    <s v="Realizar 4 acciones de construcción de paz que contribuyan al tejido social, la integración local, la sostenibilidad económica y/o desarrollo territorial para la reconciliación."/>
    <n v="126220"/>
    <n v="3"/>
    <s v="2 - Bogotá confía en su bien-estar"/>
    <s v="13 - Bogotá, un territorio de paz y reconciliación en donde todos puedan volver a empezar"/>
    <m/>
    <m/>
  </r>
  <r>
    <n v="2025"/>
    <n v="3"/>
    <d v="2025-01-01T00:00:00"/>
    <d v="2025-03-31T00:00:00"/>
    <s v="0020-01"/>
    <d v="2025-03-04T00:00:00"/>
    <n v="12"/>
    <x v="0"/>
    <s v="206-2025"/>
    <s v="12 - CONTRATO DE PRESTACION DE SERVICIOS"/>
    <n v="302"/>
    <s v="ORDENES DE PAGO"/>
    <n v="1189"/>
    <n v="1249"/>
    <s v="127603 - Prestar los servicios administrativos para apoyar las labores de oficios varios y de notificación para la Cuenca del Rio Blanco, de la Alcaldía Local de Sumapaz. 2327. Se expide CDP a solicitud expresa del Ordenador del gasto con certificado de No existencia de personal 58118 de fecha 20 de febrero 2025, solicitud SIPSE 127603, recibido para tramite de fecha 21 de febrero de 2025."/>
    <s v="O23011745992024232701000"/>
    <s v="Fortalecimiento Institucional y sedes administrativas"/>
    <n v="1033767652"/>
    <s v="IVAN DARIO CHINGATE MICAN"/>
    <n v="0"/>
    <n v="0"/>
    <n v="17100000"/>
    <n v="17100000"/>
    <n v="0"/>
    <n v="2327"/>
    <s v="Realizar 4 estrategias de fortalecimiento institucional (una por vigencia)."/>
    <n v="127603"/>
    <n v="2"/>
    <s v="5 - Bogotá confía en su gobierno"/>
    <s v="33 - Fortalecimiento institucional para un gobierno confiable"/>
    <m/>
    <m/>
  </r>
  <r>
    <n v="2025"/>
    <n v="3"/>
    <d v="2025-01-01T00:00:00"/>
    <d v="2025-03-31T00:00:00"/>
    <s v="0020-01"/>
    <d v="2025-03-04T00:00:00"/>
    <n v="12"/>
    <x v="0"/>
    <s v="210-2025"/>
    <s v="12 - CONTRATO DE PRESTACION DE SERVICIOS"/>
    <n v="302"/>
    <s v="ORDENES DE PAGO"/>
    <n v="1194"/>
    <n v="1250"/>
    <s v="127519 - Prestar sus servicios como auxiliar de apoyo en los temas de recreación y deporte para la formación integral y deportiva de las niñas, niños y adolescentes de la localidad de Sumapaz. 2388. Se expide CDP a solicitud expresa del Ordenador del gasto con certificado de No existencia de personal 58129 de fecha 20 de febrero 2025, solicitud SIPSE 127519, recibido para tramite de fecha 21 de febrero de 2025."/>
    <s v="O23011745992024238801000"/>
    <s v="Recreación y Deporte para Sumapaz"/>
    <n v="1001170058"/>
    <s v="MARLON FABIAN CASTELLANOS TORRES"/>
    <n v="0"/>
    <n v="0"/>
    <n v="13860000"/>
    <n v="13860000"/>
    <n v="0"/>
    <n v="2388"/>
    <s v="Beneficiar  1200 personas en actividades recreo-deportivas comunitarias."/>
    <n v="127519"/>
    <n v="1"/>
    <s v="2 - Bogotá confía en su bien-estar"/>
    <s v="14 - Bogotá deportiva, recreativa, artística, patrimonial e intercultural"/>
    <m/>
    <m/>
  </r>
  <r>
    <n v="2025"/>
    <n v="3"/>
    <d v="2025-01-01T00:00:00"/>
    <d v="2025-03-31T00:00:00"/>
    <s v="0020-01"/>
    <d v="2025-03-04T00:00:00"/>
    <n v="12"/>
    <x v="0"/>
    <s v="212-2025"/>
    <s v="12 - CONTRATO DE PRESTACION DE SERVICIOS"/>
    <n v="302"/>
    <s v="ORDENES DE PAGO"/>
    <n v="1197"/>
    <n v="1251"/>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
    <s v="O23011745992024223001000"/>
    <s v="Por una mejor convivencia en Sumapaz"/>
    <n v="53119436"/>
    <s v="ANGELIS  POVEDA LOPEZ"/>
    <n v="0"/>
    <n v="0"/>
    <n v="17010000"/>
    <n v="17010000"/>
    <n v="0"/>
    <n v="2230"/>
    <s v="Implementar 16 acciones formativas diferenciales para la promoción de la convivencia ciudadana"/>
    <n v="127989"/>
    <n v="1"/>
    <s v="1 - Bogotá avanza en su seguridad"/>
    <s v="1 - Diálogo social y cultura ciudadana para la convivencia pacifica y la recuperación de la confianza"/>
    <m/>
    <m/>
  </r>
  <r>
    <n v="2025"/>
    <n v="3"/>
    <d v="2025-01-01T00:00:00"/>
    <d v="2025-03-31T00:00:00"/>
    <s v="0020-01"/>
    <d v="2025-03-04T00:00:00"/>
    <n v="12"/>
    <x v="0"/>
    <s v="238-2025"/>
    <s v="12 - CONTRATO DE PRESTACION DE SERVICIOS"/>
    <n v="302"/>
    <s v="ORDENES DE PAGO"/>
    <n v="1210"/>
    <n v="1252"/>
    <s v="127516 - Prestar sus servicios profesionales de apoyo al Área de Gestión del Desarrollo Local en la gestión de las liquidaciones de los contratos que suscribe el Fondo de Desarrollo Rural de Sumapaz. 2327."/>
    <s v="O23011745992024232701000"/>
    <s v="Fortalecimiento Institucional y sedes administrativas"/>
    <n v="8505190"/>
    <s v="JOSETH ALFREDO LOAIZA DE LA HOZ"/>
    <n v="0"/>
    <n v="0"/>
    <n v="30600000"/>
    <n v="30090000"/>
    <n v="510000"/>
    <n v="2327"/>
    <s v="Realizar 4 estrategias de fortalecimiento institucional (una por vigencia)."/>
    <n v="127516"/>
    <n v="2"/>
    <s v="5 - Bogotá confía en su gobierno"/>
    <s v="33 - Fortalecimiento institucional para un gobierno confiable"/>
    <m/>
    <m/>
  </r>
  <r>
    <n v="2025"/>
    <n v="3"/>
    <d v="2025-01-01T00:00:00"/>
    <d v="2025-03-31T00:00:00"/>
    <s v="0020-01"/>
    <d v="2025-03-04T00:00:00"/>
    <n v="12"/>
    <x v="0"/>
    <s v="211-2025"/>
    <s v="12 - CONTRATO DE PRESTACION DE SERVICIOS"/>
    <n v="302"/>
    <s v="ORDENES DE PAGO"/>
    <n v="1219"/>
    <n v="1253"/>
    <s v="131017 - Prestar los servicios de apoyo técnico en las actividades administrativas y operativas del parque automotor en la Alcaldía Local de Sumapaz. 2289. Se expide CDP a solicitud expresa del ordenador del gasto con certificado de No existencia de personal 58314 de fecha 22 de febrero de 2025, solicitud SIPSE 131017 recibido para tramite de fecha 24 de febrero de 2025."/>
    <s v="O23011745992024228901000"/>
    <s v="Movilidad para Sumapaz"/>
    <n v="52533066"/>
    <s v="JENNY CAROLINA HERRERA CAGUA"/>
    <n v="0"/>
    <n v="0"/>
    <n v="24000000"/>
    <n v="23600000"/>
    <n v="400000"/>
    <n v="2289"/>
    <s v="Intervenir 40 Kilómetros-carril de malla vial rural con acciones de construcción y/o conservación"/>
    <n v="131017"/>
    <n v="1"/>
    <s v="4 - Bogotá ordena su territorio y avanza en su acción climática"/>
    <s v="26 - Movilidad Sostenible"/>
    <m/>
    <m/>
  </r>
  <r>
    <n v="2025"/>
    <n v="3"/>
    <d v="2025-01-01T00:00:00"/>
    <d v="2025-03-31T00:00:00"/>
    <s v="0020-01"/>
    <d v="2025-03-04T00:00:00"/>
    <n v="12"/>
    <x v="0"/>
    <s v="247-2025"/>
    <s v="12 - CONTRATO DE PRESTACION DE SERVICIOS"/>
    <n v="302"/>
    <s v="ORDENES DE PAGO"/>
    <n v="1084"/>
    <n v="1254"/>
    <s v="127935 - Prestar los servicios profesionales para el despacho de la Alcaldía Local de Sumapaz en los procesos legales, jurídicos y administrativos para dar cumplimiento al Plan de Desarrollo Local. 2327 SE EXPIDE CDP CON CERTIFICADO DE NO EXISTENCIA DE PERSONAL 56806 DE FECHA 31 ENE 2025, SOLICITUD SIPSE 127935 RECIBIDO PARA TRAMITE DE FECHA FEB 04/2025."/>
    <s v="O23011745992024232701000"/>
    <s v="Fortalecimiento Institucional y sedes administrativas"/>
    <n v="38286243"/>
    <s v="EGNA MARIA CORREA DIAZ"/>
    <n v="0"/>
    <n v="0"/>
    <n v="37800000"/>
    <n v="37800000"/>
    <n v="0"/>
    <n v="2327"/>
    <s v="Realizar 4 estrategias de fortalecimiento institucional (una por vigencia)."/>
    <n v="127935"/>
    <n v="2"/>
    <s v="5 - Bogotá confía en su gobierno"/>
    <s v="33 - Fortalecimiento institucional para un gobierno confiable"/>
    <m/>
    <m/>
  </r>
  <r>
    <n v="2025"/>
    <n v="3"/>
    <d v="2025-01-01T00:00:00"/>
    <d v="2025-03-31T00:00:00"/>
    <s v="0020-01"/>
    <d v="2025-03-04T00:00:00"/>
    <n v="12"/>
    <x v="0"/>
    <s v="226-2025"/>
    <s v="12 - CONTRATO DE PRESTACION DE SERVICIOS"/>
    <n v="302"/>
    <s v="ORDENES DE PAGO"/>
    <n v="1195"/>
    <n v="1255"/>
    <s v="130055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071 de fecha 20 de febrero 2025, solicitud SIPSE 130055, recibido para tramite de fecha 21 de febrero de 2025."/>
    <s v="O23011745992024232701000"/>
    <s v="Fortalecimiento Institucional y sedes administrativas"/>
    <n v="80796246"/>
    <s v="JAVIER GIOVANNI ESCAMILLA HERRERA"/>
    <n v="0"/>
    <n v="0"/>
    <n v="37800000"/>
    <n v="37800000"/>
    <n v="0"/>
    <n v="2327"/>
    <s v="Realizar 4 estrategias de fortalecimiento institucional (una por vigencia)."/>
    <n v="130055"/>
    <n v="2"/>
    <s v="5 - Bogotá confía en su gobierno"/>
    <s v="33 - Fortalecimiento institucional para un gobierno confiable"/>
    <m/>
    <m/>
  </r>
  <r>
    <n v="2025"/>
    <n v="3"/>
    <d v="2025-01-01T00:00:00"/>
    <d v="2025-03-31T00:00:00"/>
    <s v="0020-01"/>
    <d v="2025-03-04T00:00:00"/>
    <n v="12"/>
    <x v="0"/>
    <s v="251-2025"/>
    <s v="12 - CONTRATO DE PRESTACION DE SERVICIOS"/>
    <n v="302"/>
    <s v="ORDENES DE PAGO"/>
    <n v="1181"/>
    <n v="1256"/>
    <s v="127549 - Prestar los servicios profesionales para el apoyo al fortalecimiento de los emprendimientos productivos agropecuarios de la localidad de Sumapaz. 2315. Se expide CDP a solicitud expresa del Ordenador del gasto con certificado de No existencia de personal 58127 de fecha 20 de febrero 2025, solicitud SIPSE 127549, recibido para tramite de fecha 21 de febrero de 2025."/>
    <s v="O23011745992024231501000"/>
    <s v="Somos Sumapaz: Emprendiendo de manera sostenible en el territorio"/>
    <n v="79654853"/>
    <s v="HECTOR  LAVERDE MAHECHA"/>
    <n v="0"/>
    <n v="0"/>
    <n v="40950000"/>
    <n v="40950000"/>
    <n v="0"/>
    <n v="2315"/>
    <s v="Vincular 600 hogares y/o unidades productivas a procesos productivos y de comercialización en el sector rural."/>
    <n v="127549"/>
    <n v="1"/>
    <s v="3 - Bogotá confía en su potencial"/>
    <s v="20 - Promoción del emprendimiento formal, equitativo e incluyente"/>
    <m/>
    <m/>
  </r>
  <r>
    <n v="2025"/>
    <n v="3"/>
    <d v="2025-01-01T00:00:00"/>
    <d v="2025-03-31T00:00:00"/>
    <s v="0020-01"/>
    <d v="2025-03-04T00:00:00"/>
    <n v="12"/>
    <x v="0"/>
    <s v="230-2025"/>
    <s v="12 - CONTRATO DE PRESTACION DE SERVICIOS"/>
    <n v="302"/>
    <s v="ORDENES DE PAGO"/>
    <n v="1215"/>
    <n v="1257"/>
    <s v="127820 - Prestar los servicios técnicos para apoyar la ejecución de la meta, Vincular 1000 personas en acciones complementarias en salud física, nutricional y oral, a través del Circuito del Cuidado. 2324. Se expide CDP a solicitud expresa del Ordenador del gasto con certificado de No existencia de personal 58111 de fecha 19 de febrero 2025, solicitud SIPSE 127820, recibido para tramite de fecha 21 de febrero de 2025."/>
    <s v="O23011745992024232401000"/>
    <s v="Acciones para el cuidado de la salud y el bienestar de las y los Sumapaceños"/>
    <n v="51970000"/>
    <s v="JUBA NIRSA POVEDA VARGAS"/>
    <n v="0"/>
    <n v="0"/>
    <n v="20160000"/>
    <n v="20160000"/>
    <n v="0"/>
    <n v="2324"/>
    <s v="Vincular 1000 personas en acciones complementarias en salud física, nutricional y oral, a través del Circuito del Cuidado"/>
    <n v="127820"/>
    <n v="6"/>
    <s v="2 - Bogotá confía en su bien-estar"/>
    <s v="10 - Salud Pública Integrada e Integral"/>
    <m/>
    <m/>
  </r>
  <r>
    <n v="2025"/>
    <n v="3"/>
    <d v="2025-01-01T00:00:00"/>
    <d v="2025-03-31T00:00:00"/>
    <s v="0020-01"/>
    <d v="2025-03-04T00:00:00"/>
    <n v="12"/>
    <x v="0"/>
    <s v="233-2025"/>
    <s v="12 - CONTRATO DE PRESTACION DE SERVICIOS"/>
    <n v="302"/>
    <s v="ORDENES DE PAGO"/>
    <n v="1215"/>
    <n v="1258"/>
    <s v="127820 - Prestar los servicios técnicos para apoyar la ejecución de la meta, Vincular 1000 personas en acciones complementarias en salud física, nutricional y oral, a través del Circuito del Cuidado. 2324. Se expide CDP a solicitud expresa del Ordenador del gasto con certificado de No existencia de personal 58111 de fecha 19 de febrero 2025, solicitud SIPSE 127820, recibido para tramite de fecha 21 de febrero de 2025."/>
    <s v="O23011745992024232401000"/>
    <s v="Acciones para el cuidado de la salud y el bienestar de las y los Sumapaceños"/>
    <n v="1003671201"/>
    <s v="BIBIAN ANDREA RUBIANO CARRILLO"/>
    <n v="0"/>
    <n v="0"/>
    <n v="20160000"/>
    <n v="19824000"/>
    <n v="336000"/>
    <n v="2324"/>
    <s v="Vincular 1000 personas en acciones complementarias en salud física, nutricional y oral, a través del Circuito del Cuidado"/>
    <n v="127820"/>
    <n v="6"/>
    <s v="2 - Bogotá confía en su bien-estar"/>
    <s v="10 - Salud Pública Integrada e Integral"/>
    <m/>
    <m/>
  </r>
  <r>
    <n v="2025"/>
    <n v="3"/>
    <d v="2025-01-01T00:00:00"/>
    <d v="2025-03-31T00:00:00"/>
    <s v="0020-01"/>
    <d v="2025-03-04T00:00:00"/>
    <n v="12"/>
    <x v="0"/>
    <s v="240-2025"/>
    <s v="12 - CONTRATO DE PRESTACION DE SERVICIOS"/>
    <n v="302"/>
    <s v="ORDENES DE PAGO"/>
    <n v="1123"/>
    <n v="1259"/>
    <s v="124911 - Prestar los servicios de apoyo asistencial al área de Gestión del Desarrollo Local en la gestión administrativa y financiera de los procesos que se adelantan la Alcaldía Local de Sumapaz. 2327. Se expide CDP con certificado de No existencia de personal 57421 de fecha Feb 09/2025, solicitud SIPSE 124911, recibido para tramite de fecha Feb 10/2025."/>
    <s v="O23011745992024232701000"/>
    <s v="Fortalecimiento Institucional y sedes administrativas"/>
    <n v="51994133"/>
    <s v="JANETH PATRICIA MOLINA"/>
    <n v="0"/>
    <n v="0"/>
    <n v="18150000"/>
    <n v="18150000"/>
    <n v="0"/>
    <n v="2327"/>
    <s v="Realizar 4 estrategias de fortalecimiento institucional (una por vigencia)."/>
    <n v="124911"/>
    <n v="2"/>
    <s v="5 - Bogotá confía en su gobierno"/>
    <s v="33 - Fortalecimiento institucional para un gobierno confiable"/>
    <m/>
    <m/>
  </r>
  <r>
    <n v="2025"/>
    <n v="3"/>
    <d v="2025-01-01T00:00:00"/>
    <d v="2025-03-31T00:00:00"/>
    <s v="0020-01"/>
    <d v="2025-03-04T00:00:00"/>
    <n v="12"/>
    <x v="0"/>
    <s v="214-2025"/>
    <s v="12 - CONTRATO DE PRESTACION DE SERVICIOS"/>
    <n v="302"/>
    <s v="ORDENES DE PAGO"/>
    <n v="1207"/>
    <n v="1260"/>
    <s v="127845 - Prestar los servicios profesionales veterinarios para el fortalecimiento de las actividades de bienestar y protección animal en la localidad de Sumapaz. 2666. Se expide CDP a solicitud expresa del Ordenador del gasto con certificado de No existencia de personal 58089 de fecha 19 de febrero 2025, solicitud SIPSE 127845, recibido para tramite de fecha 21 de febrero de 2025."/>
    <s v="O23011745992024266601000"/>
    <s v="Sumapaz proteje su fauna"/>
    <n v="1032378810"/>
    <s v="VIVIANA YISED GARZON GONZALEZ"/>
    <n v="0"/>
    <n v="0"/>
    <n v="37800000"/>
    <n v="37800000"/>
    <n v="0"/>
    <n v="2666"/>
    <s v="Atender 1000 animales en los programas de brigadas médicas, urgencias veterinarias y adopciones"/>
    <n v="127845"/>
    <n v="1"/>
    <s v="2 - Bogotá confía en su bien-estar"/>
    <s v="15 - Bogotá protege todas las formas de vida"/>
    <m/>
    <m/>
  </r>
  <r>
    <n v="2025"/>
    <n v="3"/>
    <d v="2025-01-01T00:00:00"/>
    <d v="2025-03-31T00:00:00"/>
    <s v="0020-01"/>
    <d v="2025-03-04T00:00:00"/>
    <n v="12"/>
    <x v="0"/>
    <s v="243-2025"/>
    <s v="12 - CONTRATO DE PRESTACION DE SERVICIOS"/>
    <n v="302"/>
    <s v="ORDENES DE PAGO"/>
    <n v="1244"/>
    <n v="1261"/>
    <s v="127713 - Prestar los servicios administrativos para apoyar las labores de oficios varios y de notificación para la Cuenca del Rio Sumapaz, de la Alcaldía Local de Sumapaz. 2327. Se expide a solicitud expresa del Ordenador del gasto mediante SIPSE 127713 del 25 de febrero de 2025. No hay 58425 del 24 de febrero de 2025. Recibido el 26 de febrero de 2025."/>
    <s v="O23011745992024232701000"/>
    <s v="Fortalecimiento Institucional y sedes administrativas"/>
    <n v="1069743456"/>
    <s v="JESUS ARVEY HENAO POLO"/>
    <n v="0"/>
    <n v="0"/>
    <n v="15120000"/>
    <n v="14868000"/>
    <n v="252000"/>
    <n v="2327"/>
    <s v="Realizar 4 estrategias de fortalecimiento institucional (una por vigencia)."/>
    <n v="127713"/>
    <n v="2"/>
    <s v="5 - Bogotá confía en su gobierno"/>
    <s v="33 - Fortalecimiento institucional para un gobierno confiable"/>
    <m/>
    <m/>
  </r>
  <r>
    <n v="2025"/>
    <n v="3"/>
    <d v="2025-01-01T00:00:00"/>
    <d v="2025-03-31T00:00:00"/>
    <s v="0020-01"/>
    <d v="2025-03-04T00:00:00"/>
    <n v="12"/>
    <x v="0"/>
    <s v="217-2025"/>
    <s v="12 - CONTRATO DE PRESTACION DE SERVICIOS"/>
    <n v="302"/>
    <s v="ORDENES DE PAGO"/>
    <n v="1108"/>
    <n v="1262"/>
    <s v="127546 - Prestar los servicios Profesionales para apoyar el fortalecimiento del servicio de asistencia técnica agropecuaria de la localidad de Sumapaz. 2671. Se expide CDP con certificado de No existencia de personal 56811 de fecha Ene 31/2025, solicitud SIPSE 127546, recibido para tramite de fecha Feb 06/2025."/>
    <s v="O23011745992024267101000"/>
    <s v="Asistencia técnica agropecuaria y educación ambiental en la localidad de Sumapaz"/>
    <n v="7180598"/>
    <s v="OSCAR JAVIER BARAJAS ALVARADO"/>
    <n v="0"/>
    <n v="0"/>
    <n v="44100000"/>
    <n v="44100000"/>
    <n v="0"/>
    <n v="2671"/>
    <s v="Apoyar 500 predios rurales con buenas prácticas agropecuarias y ambientales que fortalezcan la protección a coberturas vegetales y recurso hídrico"/>
    <n v="127546"/>
    <n v="3"/>
    <s v="4 - Bogotá ordena su territorio y avanza en su acción climática"/>
    <s v="25 - Aumento de la resiliencia al cambio climático y reducción de la vulnerabilidad"/>
    <m/>
    <m/>
  </r>
  <r>
    <n v="2025"/>
    <n v="3"/>
    <d v="2025-01-01T00:00:00"/>
    <d v="2025-03-31T00:00:00"/>
    <s v="0020-01"/>
    <d v="2025-03-04T00:00:00"/>
    <n v="12"/>
    <x v="0"/>
    <s v="253-2025"/>
    <s v="12 - CONTRATO DE PRESTACION DE SERVICIOS"/>
    <n v="302"/>
    <s v="ORDENES DE PAGO"/>
    <n v="1045"/>
    <n v="1263"/>
    <s v="125011 - Prestar los servicios profesionales especializados, al despacho y al Área de Gestión de Desarrollo Local, para apoyar los procesos jurídicos&lt;(&gt;,&lt;)&gt; administrativos y de contratación pública en la Alcaldía Local de Sumapaz. 2327. Se expide CDP con certificado de No existencia de personal 55943 de fecha Ene 19/2025, solicitud SIPSE 125011, recibido para tramite de fecha Enero 27/2025."/>
    <s v="O23011745992024232701000"/>
    <s v="Fortalecimiento Institucional y sedes administrativas"/>
    <n v="1010177074"/>
    <s v="JAIR MARCEL MAHECHA GARZON"/>
    <n v="0"/>
    <n v="0"/>
    <n v="60000000"/>
    <n v="59000000"/>
    <n v="1000000"/>
    <n v="2327"/>
    <s v="Realizar 4 estrategias de fortalecimiento institucional (una por vigencia)."/>
    <n v="125011"/>
    <n v="2"/>
    <s v="5 - Bogotá confía en su gobierno"/>
    <s v="33 - Fortalecimiento institucional para un gobierno confiable"/>
    <m/>
    <m/>
  </r>
  <r>
    <n v="2025"/>
    <n v="3"/>
    <d v="2025-01-01T00:00:00"/>
    <d v="2025-03-31T00:00:00"/>
    <s v="0020-01"/>
    <d v="2025-03-04T00:00:00"/>
    <n v="12"/>
    <x v="0"/>
    <s v="219-2025"/>
    <s v="12 - CONTRATO DE PRESTACION DE SERVICIOS"/>
    <n v="302"/>
    <s v="ORDENES DE PAGO"/>
    <n v="1234"/>
    <n v="1264"/>
    <s v="126251 - Prestar los servicios de apoyo técnico y administrativo en el desarrollo de las actividades que se ejecutan dentro de la asistencia técnica agropecuaria en la localidad de Sumapaz. 2671. Se expide CDP a solicitud expresa del ordenador del gasto con certificado de No existencia de personal 58310 de fecha 21 de febrero de 2025, solicitud SIPSE 126251 recibido para tramite de fecha 24 de febrero de 2025."/>
    <s v="O23011745992024267101000"/>
    <s v="Asistencia técnica agropecuaria y educación ambiental en la localidad de Sumapaz"/>
    <n v="1022977504"/>
    <s v="YEISON FERNANDO PAEZ MENDOZA"/>
    <n v="0"/>
    <n v="0"/>
    <n v="21300000"/>
    <n v="21300000"/>
    <n v="0"/>
    <n v="2671"/>
    <s v="Implementar 100 huertas rurales "/>
    <n v="126251"/>
    <n v="4"/>
    <s v="4 - Bogotá ordena su territorio y avanza en su acción climática"/>
    <s v="25 - Aumento de la resiliencia al cambio climático y reducción de la vulnerabilidad"/>
    <m/>
    <m/>
  </r>
  <r>
    <n v="2025"/>
    <n v="3"/>
    <d v="2025-01-01T00:00:00"/>
    <d v="2025-03-31T00:00:00"/>
    <s v="0020-01"/>
    <d v="2025-03-04T00:00:00"/>
    <n v="12"/>
    <x v="0"/>
    <s v="257-2025"/>
    <s v="12 - CONTRATO DE PRESTACION DE SERVICIOS"/>
    <n v="302"/>
    <s v="ORDENES DE PAGO"/>
    <n v="1247"/>
    <n v="1265"/>
    <s v="127821 - Prestar los servicios profesionales para apoyar el fortalecimiento de los emprendimientos productivos agropecuarios de la localidad de Sumapaz. 2315. Se expide a solicitud expresa del Ordenador del gasto mediante SIPSE 127821 del 25 de febrero de 2025. No hay 58419 del 24 de febrero de 2025. Recibido el 26 de febrero de 2025."/>
    <s v="O23011745992024231501000"/>
    <s v="Somos Sumapaz: Emprendiendo de manera sostenible en el territorio"/>
    <n v="80453113"/>
    <s v="WILLIAM  PALACIOS PALACIOS"/>
    <n v="0"/>
    <n v="0"/>
    <n v="37800000"/>
    <n v="37800000"/>
    <n v="0"/>
    <n v="2315"/>
    <s v="Vincular 600 hogares y/o unidades productivas a procesos productivos y de comercialización en el sector rural."/>
    <n v="127821"/>
    <n v="1"/>
    <s v="3 - Bogotá confía en su potencial"/>
    <s v="20 - Promoción del emprendimiento formal, equitativo e incluyente"/>
    <m/>
    <m/>
  </r>
  <r>
    <n v="2025"/>
    <n v="3"/>
    <d v="2025-01-01T00:00:00"/>
    <d v="2025-03-31T00:00:00"/>
    <s v="0020-01"/>
    <d v="2025-03-04T00:00:00"/>
    <n v="12"/>
    <x v="0"/>
    <s v="222-2025"/>
    <s v="12 - CONTRATO DE PRESTACION DE SERVICIOS"/>
    <n v="302"/>
    <s v="ORDENES DE PAGO"/>
    <n v="1018"/>
    <n v="1266"/>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00694141"/>
    <s v="YERALDIN  CASTRO PARRA"/>
    <n v="0"/>
    <n v="0"/>
    <n v="19320000"/>
    <n v="19078500"/>
    <n v="241500"/>
    <n v="2682"/>
    <s v="Lograr 16 hectáreas en proceso de restauración ecológica"/>
    <n v="126303"/>
    <n v="2"/>
    <s v="4 - Bogotá ordena su territorio y avanza en su acción climática"/>
    <s v="25 - Aumento de la resiliencia al cambio climático y reducción de la vulnerabilidad"/>
    <m/>
    <m/>
  </r>
  <r>
    <n v="2025"/>
    <n v="3"/>
    <d v="2025-01-01T00:00:00"/>
    <d v="2025-03-31T00:00:00"/>
    <s v="0020-01"/>
    <d v="2025-03-04T00:00:00"/>
    <n v="12"/>
    <x v="0"/>
    <s v="229-2025"/>
    <s v="12 - CONTRATO DE PRESTACION DE SERVICIOS"/>
    <n v="302"/>
    <s v="ORDENES DE PAGO"/>
    <n v="1218"/>
    <n v="1267"/>
    <s v="125221 - Prestar los servicios profesionales para estudiar la relación de los sistemas biológicos frente a las actividades de conservación y aprovechamiento de los recursos naturales, en la localidad de Sumapaz. 2671. Se expide CDP a solicitud expresa del ordenador del gasto con certificado de No existencia de personal 58410 de fecha 23 de febrero de 2025, con solicitud SIPSE 125225 recibido para tramite de fecha 24 de febrero de 2025."/>
    <s v="O23011745992024267101000"/>
    <s v="Asistencia técnica agropecuaria y educación ambiental en la localidad de Sumapaz"/>
    <n v="1022360849"/>
    <s v="CRISTHIAN DANIEL BELTRAN DIAZ"/>
    <n v="0"/>
    <n v="0"/>
    <n v="33000000"/>
    <n v="32450000"/>
    <n v="550000"/>
    <n v="2671"/>
    <s v="Implementar 4 procesos comunitarios de educación ambiental que promueven la conservación de la biodiversidad y el agua"/>
    <n v="125221"/>
    <n v="1"/>
    <s v="4 - Bogotá ordena su territorio y avanza en su acción climática"/>
    <s v="25 - Aumento de la resiliencia al cambio climático y reducción de la vulnerabilidad"/>
    <m/>
    <m/>
  </r>
  <r>
    <n v="2025"/>
    <n v="3"/>
    <d v="2025-01-01T00:00:00"/>
    <d v="2025-03-31T00:00:00"/>
    <s v="0020-01"/>
    <d v="2025-03-04T00:00:00"/>
    <n v="12"/>
    <x v="0"/>
    <s v="249-2025"/>
    <s v="12 - CONTRATO DE PRESTACION DE SERVICIOS"/>
    <n v="302"/>
    <s v="ORDENES DE PAGO"/>
    <n v="1171"/>
    <n v="1268"/>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 v="O23011745992024267101000"/>
    <s v="Asistencia técnica agropecuaria y educación ambiental en la localidad de Sumapaz"/>
    <n v="80374930"/>
    <s v="LEOPOLDO  ROMERO HERRERA"/>
    <n v="0"/>
    <n v="0"/>
    <n v="16380000"/>
    <n v="16380000"/>
    <n v="0"/>
    <n v="2671"/>
    <s v="Apoyar 500 predios rurales con buenas prácticas agropecuarias y ambientales que fortalezcan la protección a coberturas vegetales y recurso hídrico"/>
    <n v="126222"/>
    <n v="3"/>
    <s v="4 - Bogotá ordena su territorio y avanza en su acción climática"/>
    <s v="25 - Aumento de la resiliencia al cambio climático y reducción de la vulnerabilidad"/>
    <m/>
    <m/>
  </r>
  <r>
    <n v="2025"/>
    <n v="3"/>
    <d v="2025-01-01T00:00:00"/>
    <d v="2025-03-31T00:00:00"/>
    <s v="0020-01"/>
    <d v="2025-03-04T00:00:00"/>
    <n v="12"/>
    <x v="0"/>
    <s v="215-2025"/>
    <s v="12 - CONTRATO DE PRESTACION DE SERVICIOS"/>
    <n v="302"/>
    <s v="ORDENES DE PAGO"/>
    <n v="1018"/>
    <n v="1269"/>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39797262"/>
    <s v="BLANCA LIBIA PORRAS LOPEZ"/>
    <n v="0"/>
    <n v="0"/>
    <n v="19320000"/>
    <n v="19320000"/>
    <n v="0"/>
    <n v="2682"/>
    <s v="Lograr 16 hectáreas en proceso de restauración ecológica"/>
    <n v="126303"/>
    <n v="2"/>
    <s v="4 - Bogotá ordena su territorio y avanza en su acción climática"/>
    <s v="25 - Aumento de la resiliencia al cambio climático y reducción de la vulnerabilidad"/>
    <m/>
    <m/>
  </r>
  <r>
    <n v="2025"/>
    <n v="3"/>
    <d v="2025-01-01T00:00:00"/>
    <d v="2025-03-31T00:00:00"/>
    <s v="0020-01"/>
    <d v="2025-03-04T00:00:00"/>
    <n v="12"/>
    <x v="0"/>
    <s v="261-2025"/>
    <s v="12 - CONTRATO DE PRESTACION DE SERVICIOS"/>
    <n v="302"/>
    <s v="ORDENES DE PAGO"/>
    <n v="1018"/>
    <n v="1270"/>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80812274"/>
    <s v="ALFONSO  HERNANDEZ MARTINEZ"/>
    <n v="0"/>
    <n v="0"/>
    <n v="19320000"/>
    <n v="19320000"/>
    <n v="0"/>
    <n v="2682"/>
    <s v="Lograr 16 hectáreas en proceso de restauración ecológica"/>
    <n v="126303"/>
    <n v="2"/>
    <s v="4 - Bogotá ordena su territorio y avanza en su acción climática"/>
    <s v="25 - Aumento de la resiliencia al cambio climático y reducción de la vulnerabilidad"/>
    <m/>
    <m/>
  </r>
  <r>
    <n v="2025"/>
    <n v="3"/>
    <d v="2025-01-01T00:00:00"/>
    <d v="2025-03-31T00:00:00"/>
    <s v="0020-01"/>
    <d v="2025-03-04T00:00:00"/>
    <n v="12"/>
    <x v="0"/>
    <s v="264-2025"/>
    <s v="12 - CONTRATO DE PRESTACION DE SERVICIOS"/>
    <n v="302"/>
    <s v="ORDENES DE PAGO"/>
    <n v="1018"/>
    <n v="1271"/>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69756761"/>
    <s v="CRISTIAN HERNAN DIMATE SANCHEZ"/>
    <n v="0"/>
    <n v="0"/>
    <n v="19320000"/>
    <n v="11270000"/>
    <n v="8050000"/>
    <n v="2682"/>
    <s v="Lograr 16 hectáreas en proceso de restauración ecológica"/>
    <n v="126303"/>
    <n v="2"/>
    <s v="4 - Bogotá ordena su territorio y avanza en su acción climática"/>
    <s v="25 - Aumento de la resiliencia al cambio climático y reducción de la vulnerabilidad"/>
    <m/>
    <m/>
  </r>
  <r>
    <n v="2025"/>
    <n v="3"/>
    <d v="2025-01-01T00:00:00"/>
    <d v="2025-03-31T00:00:00"/>
    <s v="0020-01"/>
    <d v="2025-03-04T00:00:00"/>
    <n v="12"/>
    <x v="0"/>
    <s v="231-2025"/>
    <s v="12 - CONTRATO DE PRESTACION DE SERVICIOS"/>
    <n v="302"/>
    <s v="ORDENES DE PAGO"/>
    <n v="1223"/>
    <n v="1272"/>
    <s v="125189 - Prestar los servicios como auxiliar de apoyo administrativo al proyecto de inversión de Somos Sumapaz: Emprendiendo de manera sostenible en nuestro territorio. 2315. Se expide CDP a solicitud expresa del ordenador del gasto con certificado de No existencia de personal 58412 de fecha 23 de febrero de 2025, solicitud SIPSE 125189 recibido para tramite de fecha 24 de febrero de 2025."/>
    <s v="O23011745992024231501000"/>
    <s v="Somos Sumapaz: Emprendiendo de manera sostenible en el territorio"/>
    <n v="1030695925"/>
    <s v="YEFERSON ANDRES SOTO COLLAZOS"/>
    <n v="0"/>
    <n v="0"/>
    <n v="18150000"/>
    <n v="18150000"/>
    <n v="0"/>
    <n v="2315"/>
    <s v="Vincular 600 hogares y/o unidades productivas a procesos productivos y de comercialización en el sector rural."/>
    <n v="125189"/>
    <n v="1"/>
    <s v="3 - Bogotá confía en su potencial"/>
    <s v="20 - Promoción del emprendimiento formal, equitativo e incluyente"/>
    <m/>
    <m/>
  </r>
  <r>
    <n v="2025"/>
    <n v="3"/>
    <d v="2025-01-01T00:00:00"/>
    <d v="2025-03-31T00:00:00"/>
    <s v="0020-01"/>
    <d v="2025-03-04T00:00:00"/>
    <n v="12"/>
    <x v="0"/>
    <s v="244-2025"/>
    <s v="12 - CONTRATO DE PRESTACION DE SERVICIOS"/>
    <n v="302"/>
    <s v="ORDENES DE PAGO"/>
    <n v="1201"/>
    <n v="1273"/>
    <s v="114275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084 de fecha 19 de febrero 2025, solicitud SIPSE 128155, recibido para tramite de fecha 21 de febrero de 2025."/>
    <s v="O23011745992024232701000"/>
    <s v="Fortalecimiento Institucional y sedes administrativas"/>
    <n v="16732656"/>
    <s v="ADOLFO ALFREDO ABALLAY ORTEGON"/>
    <n v="0"/>
    <n v="0"/>
    <n v="44100000"/>
    <n v="44100000"/>
    <n v="0"/>
    <n v="2327"/>
    <s v="Realizar 4 estrategias de fortalecimiento institucional (una por vigencia)."/>
    <n v="114275"/>
    <n v="2"/>
    <s v="5 - Bogotá confía en su gobierno"/>
    <s v="33 - Fortalecimiento institucional para un gobierno confiable"/>
    <m/>
    <m/>
  </r>
  <r>
    <n v="2025"/>
    <n v="3"/>
    <d v="2025-01-01T00:00:00"/>
    <d v="2025-03-31T00:00:00"/>
    <s v="0020-01"/>
    <d v="2025-03-04T00:00:00"/>
    <n v="12"/>
    <x v="0"/>
    <s v="256-2025"/>
    <s v="12 - CONTRATO DE PRESTACION DE SERVICIOS"/>
    <n v="302"/>
    <s v="ORDENES DE PAGO"/>
    <n v="1237"/>
    <n v="1274"/>
    <s v="125691 - Prestar los servicios profesionales para adelantar acciones que promuevan el fortalecimiento y la participación social y comunitaria en la localidad de Sumapaz. 2327. Se expide CDP a solicitud expresa del ordenador del gasto con certificado de No existencia de personal 58403 de fecha 23 de febrero de 2025, solicitud SIPSE 125691 recibido para tramite de fecha 24 de febrero de 2025"/>
    <s v="O23011745992024232701000"/>
    <s v="Fortalecimiento Institucional y sedes administrativas"/>
    <n v="52463042"/>
    <s v="YESMIN  IZQUIERDO MORENO"/>
    <n v="0"/>
    <n v="0"/>
    <n v="30600000"/>
    <n v="30600000"/>
    <n v="0"/>
    <n v="2327"/>
    <s v="Realizar 4 estrategias de fortalecimiento institucional (una por vigencia)."/>
    <n v="125691"/>
    <n v="2"/>
    <s v="5 - Bogotá confía en su gobierno"/>
    <s v="33 - Fortalecimiento institucional para un gobierno confiable"/>
    <m/>
    <m/>
  </r>
  <r>
    <n v="2025"/>
    <n v="3"/>
    <d v="2025-01-01T00:00:00"/>
    <d v="2025-03-31T00:00:00"/>
    <s v="0020-01"/>
    <d v="2025-03-04T00:00:00"/>
    <n v="12"/>
    <x v="0"/>
    <s v="248-2025"/>
    <s v="12 - CONTRATO DE PRESTACION DE SERVICIOS"/>
    <n v="302"/>
    <s v="ORDENES DE PAGO"/>
    <n v="1239"/>
    <n v="1275"/>
    <s v="125655 - Prestar los servicios de apoyo técnico en los procesos que se adelantan en el almacén de la alcaldía local de Sumapaz. 2327. Se expide a solicitud expresa del Ordenador del gasto mediante SIPSE 125655 del 25 de febrero de 2025. No hay 58429 del 24 de febrero de 2025, recibido el 26 de febrero de 2025."/>
    <s v="O23011745992024232701000"/>
    <s v="Fortalecimiento Institucional y sedes administrativas"/>
    <n v="1072661424"/>
    <s v="CINDY GERALDINE GARCIA MORENO"/>
    <n v="0"/>
    <n v="0"/>
    <n v="21780000"/>
    <n v="21417000"/>
    <n v="363000"/>
    <n v="2327"/>
    <s v="Realizar 4 estrategias de fortalecimiento institucional (una por vigencia)."/>
    <n v="125655"/>
    <n v="2"/>
    <s v="5 - Bogotá confía en su gobierno"/>
    <s v="33 - Fortalecimiento institucional para un gobierno confiable"/>
    <m/>
    <m/>
  </r>
  <r>
    <n v="2025"/>
    <n v="3"/>
    <d v="2025-01-01T00:00:00"/>
    <d v="2025-03-31T00:00:00"/>
    <s v="0020-01"/>
    <d v="2025-03-04T00:00:00"/>
    <n v="12"/>
    <x v="0"/>
    <s v="266-2025"/>
    <s v="12 - CONTRATO DE PRESTACION DE SERVICIOS"/>
    <n v="302"/>
    <s v="ORDENES DE PAGO"/>
    <n v="1083"/>
    <n v="1276"/>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
    <s v="O23011745992024232701000"/>
    <s v="Fortalecimiento Institucional y sedes administrativas"/>
    <n v="1193366977"/>
    <s v="PAULA DANIELA CARO MORENO"/>
    <n v="0"/>
    <n v="0"/>
    <n v="21780000"/>
    <n v="21780000"/>
    <n v="0"/>
    <n v="2327"/>
    <s v="Realizar 4 estrategias de fortalecimiento institucional (una por vigencia)."/>
    <n v="124917"/>
    <n v="2"/>
    <s v="5 - Bogotá confía en su gobierno"/>
    <s v="33 - Fortalecimiento institucional para un gobierno confiable"/>
    <m/>
    <m/>
  </r>
  <r>
    <n v="2025"/>
    <n v="3"/>
    <d v="2025-01-01T00:00:00"/>
    <d v="2025-03-31T00:00:00"/>
    <s v="0020-01"/>
    <d v="2025-03-04T00:00:00"/>
    <n v="12"/>
    <x v="0"/>
    <s v="225-2025"/>
    <s v="12 - CONTRATO DE PRESTACION DE SERVICIOS"/>
    <n v="302"/>
    <s v="ORDENES DE PAGO"/>
    <n v="1140"/>
    <n v="1277"/>
    <s v="126229 - Prestar los servicios profesionales para brindar apoyo psicosocial y emocional a las víctimas del conflicto armado de la localidad de Sumapaz en el marco del SIVJRNR. 2319. Se expide CDP con certificado de No existencia de personal 57383 de fecha Feb 09/2025, solicitud SIPSE 126229, recibido para tramite de fecha Feb 10/2025."/>
    <s v="O23011745992024231901000"/>
    <s v="Atención a víctimas en Sumapaz"/>
    <n v="1073170778"/>
    <s v="MARIA CAMILA RAMIREZ QUIÑONEZ"/>
    <n v="0"/>
    <n v="0"/>
    <n v="37800000"/>
    <n v="37800000"/>
    <n v="0"/>
    <n v="2319"/>
    <s v="Realizar 4 acciones de construcción de paz que contribuyan al tejido social, la integración local, la sostenibilidad económica y/o desarrollo territorial para la reconciliación."/>
    <n v="126229"/>
    <n v="3"/>
    <s v="2 - Bogotá confía en su bien-estar"/>
    <s v="13 - Bogotá, un territorio de paz y reconciliación en donde todos puedan volver a empezar"/>
    <m/>
    <m/>
  </r>
  <r>
    <n v="2025"/>
    <n v="3"/>
    <d v="2025-01-01T00:00:00"/>
    <d v="2025-03-31T00:00:00"/>
    <s v="0020-01"/>
    <d v="2025-03-04T00:00:00"/>
    <n v="12"/>
    <x v="0"/>
    <s v="242-2025"/>
    <s v="12 - CONTRATO DE PRESTACION DE SERVICIOS"/>
    <n v="302"/>
    <s v="ORDENES DE PAGO"/>
    <n v="1186"/>
    <n v="1278"/>
    <s v="131124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165 de fecha 20 de febrero 2025, solicitud SIPSE 131124, recibido para tramite de fecha 21 de febrero de 2025."/>
    <s v="O23011745992024232701000"/>
    <s v="Fortalecimiento Institucional y sedes administrativas"/>
    <n v="1049641030"/>
    <s v="MANUEL ANTONIO CEPEDA HERRERA"/>
    <n v="0"/>
    <n v="0"/>
    <n v="33000000"/>
    <n v="26950000"/>
    <n v="6050000"/>
    <n v="2327"/>
    <s v="Realizar 4 estrategias de fortalecimiento institucional (una por vigencia)."/>
    <n v="131124"/>
    <n v="2"/>
    <s v="5 - Bogotá confía en su gobierno"/>
    <s v="33 - Fortalecimiento institucional para un gobierno confiable"/>
    <m/>
    <m/>
  </r>
  <r>
    <n v="2025"/>
    <n v="3"/>
    <d v="2025-01-01T00:00:00"/>
    <d v="2025-03-31T00:00:00"/>
    <s v="0020-01"/>
    <d v="2025-03-04T00:00:00"/>
    <n v="12"/>
    <x v="0"/>
    <s v="241-2025"/>
    <s v="12 - CONTRATO DE PRESTACION DE SERVICIOS"/>
    <n v="302"/>
    <s v="ORDENES DE PAGO"/>
    <n v="1241"/>
    <n v="1279"/>
    <s v="126247 - Prestar los servicios profesionales para brindar acompañamiento jurídico en la legalización y titulación de predios en Sumapaz. 2362. Se expide a solicitud expresa del Ordenador del gasto mediante SIPSE 126247 del 25 de febrero de 2025. No hay 58428 del 24 de febrero de 2025. Recibido el 26 de febrero de 2025."/>
    <s v="O23011745992024236201000"/>
    <s v="Legalización y titulación de predios en Sumapaz"/>
    <n v="1026300976"/>
    <s v="CLAUDIA DANIELA SARRIA MUNEVAR"/>
    <n v="0"/>
    <n v="0"/>
    <n v="31500000"/>
    <n v="31500000"/>
    <n v="0"/>
    <n v="2362"/>
    <s v="Gestionar la titulación o legalización de 150 predios."/>
    <n v="126247"/>
    <n v="1"/>
    <s v="4 - Bogotá ordena su territorio y avanza en su acción climática"/>
    <s v="23 - Ordenamiento territorial sostenible, equilibrado y participativo"/>
    <m/>
    <m/>
  </r>
  <r>
    <n v="2025"/>
    <n v="3"/>
    <d v="2025-01-01T00:00:00"/>
    <d v="2025-03-31T00:00:00"/>
    <s v="0020-01"/>
    <d v="2025-03-04T00:00:00"/>
    <n v="12"/>
    <x v="0"/>
    <s v="246-2025"/>
    <s v="12 - CONTRATO DE PRESTACION DE SERVICIOS"/>
    <n v="302"/>
    <s v="ORDENES DE PAGO"/>
    <n v="1136"/>
    <n v="1280"/>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s v="O23011745992024232701000"/>
    <s v="Fortalecimiento Institucional y sedes administrativas"/>
    <n v="1032462292"/>
    <s v="DAYMER  RIOS CIFUENTES"/>
    <n v="0"/>
    <n v="0"/>
    <n v="17100000"/>
    <n v="17100000"/>
    <n v="0"/>
    <n v="2327"/>
    <s v="Realizar 4 estrategias de fortalecimiento institucional (una por vigencia)."/>
    <n v="125670"/>
    <n v="2"/>
    <s v="5 - Bogotá confía en su gobierno"/>
    <s v="33 - Fortalecimiento institucional para un gobierno confiable"/>
    <m/>
    <m/>
  </r>
  <r>
    <n v="2025"/>
    <n v="3"/>
    <d v="2025-01-01T00:00:00"/>
    <d v="2025-03-31T00:00:00"/>
    <s v="0020-01"/>
    <d v="2025-03-04T00:00:00"/>
    <n v="12"/>
    <x v="0"/>
    <s v="227-2025"/>
    <s v="12 - CONTRATO DE PRESTACION DE SERVICIOS"/>
    <n v="302"/>
    <s v="ORDENES DE PAGO"/>
    <n v="1120"/>
    <n v="1281"/>
    <s v="125025 - Prestar los servicios profesionales especializados al Área de Gestión de Desarrollo Local, para apoyar la gestión de las Obligaciones por Pagar y presupuestal de la Alcaldía Local de Sumapaz. 2327. Se expide CDP con certificado de No existencia de personal 57416 de fecha Feb 09/2025, solicitud SIPSE 125025, recibido para tramite de fecha Feb 10/2025."/>
    <s v="O23011745992024232701000"/>
    <s v="Fortalecimiento Institucional y sedes administrativas"/>
    <n v="39682218"/>
    <s v="GEMA  ORTEGA TRUJILLO"/>
    <n v="0"/>
    <n v="0"/>
    <n v="60000000"/>
    <n v="60000000"/>
    <n v="0"/>
    <n v="2327"/>
    <s v="Realizar 4 estrategias de fortalecimiento institucional (una por vigencia)."/>
    <n v="125025"/>
    <n v="2"/>
    <s v="5 - Bogotá confía en su gobierno"/>
    <s v="33 - Fortalecimiento institucional para un gobierno confiable"/>
    <m/>
    <m/>
  </r>
  <r>
    <n v="2025"/>
    <n v="3"/>
    <d v="2025-01-01T00:00:00"/>
    <d v="2025-03-31T00:00:00"/>
    <s v="0020-01"/>
    <d v="2025-03-04T00:00:00"/>
    <n v="12"/>
    <x v="0"/>
    <s v="267-2025"/>
    <s v="12 - CONTRATO DE PRESTACION DE SERVICIOS"/>
    <n v="302"/>
    <s v="ORDENES DE PAGO"/>
    <n v="1183"/>
    <n v="1282"/>
    <s v="127822 - Prestar los servicios profesionales veterinarios para el fortalecimiento del servicio de asistencia técnica agropecuaria en la localidad de Sumapaz. 2666. Se expide CDP a solicitud expresa del Ordenador del gasto con certificado de No existencia de personal 58088 de fecha 19 de febrero 2025, solicitud SIPSE 127822, recibido para tramite de fecha 21 de febrero de 2025."/>
    <s v="O23011745992024266601000"/>
    <s v="Sumapaz proteje su fauna"/>
    <n v="80018799"/>
    <s v="EDWIN ROBERTO QUILAGUY GARZON"/>
    <n v="0"/>
    <n v="0"/>
    <n v="39000000"/>
    <n v="39000000"/>
    <n v="0"/>
    <n v="2666"/>
    <s v="Atender 1000 animales en los programas de brigadas médicas, urgencias veterinarias y adopciones"/>
    <n v="127822"/>
    <n v="1"/>
    <s v="2 - Bogotá confía en su bien-estar"/>
    <s v="15 - Bogotá protege todas las formas de vida"/>
    <m/>
    <m/>
  </r>
  <r>
    <n v="2025"/>
    <n v="3"/>
    <d v="2025-01-01T00:00:00"/>
    <d v="2025-03-31T00:00:00"/>
    <s v="0020-01"/>
    <d v="2025-03-04T00:00:00"/>
    <n v="12"/>
    <x v="0"/>
    <s v="270-2025"/>
    <s v="12 - CONTRATO DE PRESTACION DE SERVICIOS"/>
    <n v="302"/>
    <s v="ORDENES DE PAGO"/>
    <n v="1142"/>
    <n v="1283"/>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 v="O23011745992024267101000"/>
    <s v="Asistencia técnica agropecuaria y educación ambiental en la localidad de Sumapaz"/>
    <n v="1001170088"/>
    <s v="KEVIN SMITH VEGA TAUTIVA"/>
    <n v="0"/>
    <n v="0"/>
    <n v="21300000"/>
    <n v="21300000"/>
    <n v="0"/>
    <n v="2671"/>
    <s v="Apoyar 500 predios rurales con buenas prácticas agropecuarias y ambientales que fortalezcan la protección a coberturas vegetales y recurso hídrico"/>
    <n v="126252"/>
    <n v="3"/>
    <s v="4 - Bogotá ordena su territorio y avanza en su acción climática"/>
    <s v="25 - Aumento de la resiliencia al cambio climático y reducción de la vulnerabilidad"/>
    <m/>
    <m/>
  </r>
  <r>
    <n v="2025"/>
    <n v="3"/>
    <d v="2025-01-01T00:00:00"/>
    <d v="2025-03-31T00:00:00"/>
    <s v="0020-01"/>
    <d v="2025-03-04T00:00:00"/>
    <n v="12"/>
    <x v="0"/>
    <s v="207-2025"/>
    <s v="12 - CONTRATO DE PRESTACION DE SERVICIOS"/>
    <n v="302"/>
    <s v="ORDENES DE PAGO"/>
    <n v="1236"/>
    <n v="1284"/>
    <s v="125662 - Prestar los servicios de apoyo a la gestión documental de la Alcaldía Local en la implementación de los procesos de clasificación, ordenación&lt;(&gt;,&lt;)&gt;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 v="O23011745992024232701000"/>
    <s v="Fortalecimiento Institucional y sedes administrativas"/>
    <n v="1032656565"/>
    <s v="YUDI YINETH REY RIOS"/>
    <n v="0"/>
    <n v="0"/>
    <n v="23520000"/>
    <n v="23520000"/>
    <n v="0"/>
    <n v="2327"/>
    <s v="Realizar 4 estrategias de fortalecimiento institucional (una por vigencia)."/>
    <n v="125662"/>
    <n v="2"/>
    <s v="5 - Bogotá confía en su gobierno"/>
    <s v="33 - Fortalecimiento institucional para un gobierno confiable"/>
    <m/>
    <m/>
  </r>
  <r>
    <n v="2025"/>
    <n v="3"/>
    <d v="2025-01-01T00:00:00"/>
    <d v="2025-03-31T00:00:00"/>
    <s v="0020-01"/>
    <d v="2025-03-04T00:00:00"/>
    <n v="12"/>
    <x v="0"/>
    <s v="192-2025"/>
    <s v="12 - CONTRATO DE PRESTACION DE SERVICIOS"/>
    <n v="302"/>
    <s v="ORDENES DE PAGO"/>
    <n v="1227"/>
    <n v="1285"/>
    <s v="125640 - Prestar los servicios profesionales en la planeación, programación y seguimiento de los procesos administrativos del parque automotor de la Alcaldía Local de Sumapaz.2289. Se expide CDP a solicitud expresa del ordenador del gasto con certificado de No existencia de personal 58407 de fecha 23 de febrero de 2025, solicitud SIPSE 125640 recibido para tramite de fecha 24 de febrero de 2025."/>
    <s v="O23011745992024228901000"/>
    <s v="Movilidad para Sumapaz"/>
    <n v="51962673"/>
    <s v="FLOR MARIA PLAZAS SOLER"/>
    <n v="0"/>
    <n v="0"/>
    <n v="30240000"/>
    <n v="30240000"/>
    <n v="0"/>
    <n v="2289"/>
    <s v="Intervenir 40 Kilómetros-carril de malla vial rural con acciones de construcción y/o conservación"/>
    <n v="125640"/>
    <n v="1"/>
    <s v="4 - Bogotá ordena su territorio y avanza en su acción climática"/>
    <s v="26 - Movilidad Sostenible"/>
    <m/>
    <m/>
  </r>
  <r>
    <n v="2025"/>
    <n v="3"/>
    <d v="2025-01-01T00:00:00"/>
    <d v="2025-03-31T00:00:00"/>
    <s v="0020-01"/>
    <d v="2025-03-04T00:00:00"/>
    <n v="12"/>
    <x v="0"/>
    <s v="250-2025"/>
    <s v="12 - CONTRATO DE PRESTACION DE SERVICIOS"/>
    <n v="302"/>
    <s v="ORDENES DE PAGO"/>
    <n v="1148"/>
    <n v="1286"/>
    <s v="127557 - Prestar los servicios profesionales especializados para apoyar la planeación, ejecución y seguimiento del proyecto de inversión de Cultura que ejecute el Fondo de Desarrollo Rural de Sumapaz. 2486 SE EXPIDE CDP CON CERTIFICADO DE NO EXISTENCIA DE PERSONAL 57352 DE FECHA FEB 09/2025, SOLICITUD SIPSE 127557 RECIBIDO PARA TRAMITE DE FECHA FEB 11/2025."/>
    <s v="O23011745992024248601000"/>
    <s v="Acciones para la promoción de la cultura, tradición y costumbres sumapaceñas"/>
    <n v="1015426783"/>
    <s v="LAURA VIVIANA BARRAGAN CRUZ"/>
    <n v="0"/>
    <n v="0"/>
    <n v="50400000"/>
    <n v="50400000"/>
    <n v="0"/>
    <n v="2486"/>
    <s v="Capacitar 600 personas en los campos artísticos, interculturales, culturales y/o patrimoniales."/>
    <n v="127557"/>
    <n v="1"/>
    <s v="2 - Bogotá confía en su bien-estar"/>
    <s v="14 - Bogotá deportiva, recreativa, artística, patrimonial e intercultural"/>
    <m/>
    <m/>
  </r>
  <r>
    <n v="2025"/>
    <n v="3"/>
    <d v="2025-01-01T00:00:00"/>
    <d v="2025-03-31T00:00:00"/>
    <s v="0020-01"/>
    <d v="2025-03-04T00:00:00"/>
    <n v="12"/>
    <x v="0"/>
    <s v="259-2025"/>
    <s v="12 - CONTRATO DE PRESTACION DE SERVICIOS"/>
    <n v="302"/>
    <s v="ORDENES DE PAGO"/>
    <n v="1237"/>
    <n v="1287"/>
    <s v="125691 - Prestar los servicios profesionales para adelantar acciones que promuevan el fortalecimiento y la participación social y comunitaria en la localidad de Sumapaz. 2327. Se expide CDP a solicitud expresa del ordenador del gasto con certificado de No existencia de personal 58403 de fecha 23 de febrero de 2025, solicitud SIPSE 125691 recibido para tramite de fecha 24 de febrero de 2025"/>
    <s v="O23011745992024232701000"/>
    <s v="Fortalecimiento Institucional y sedes administrativas"/>
    <n v="80767768"/>
    <s v="RAUL AUGUSTO BECERRA NOVOA"/>
    <n v="0"/>
    <n v="0"/>
    <n v="30600000"/>
    <n v="30600000"/>
    <n v="0"/>
    <n v="2327"/>
    <s v="Realizar 4 estrategias de fortalecimiento institucional (una por vigencia)."/>
    <n v="125691"/>
    <n v="2"/>
    <s v="5 - Bogotá confía en su gobierno"/>
    <s v="33 - Fortalecimiento institucional para un gobierno confiable"/>
    <m/>
    <m/>
  </r>
  <r>
    <n v="2025"/>
    <n v="3"/>
    <d v="2025-01-01T00:00:00"/>
    <d v="2025-03-31T00:00:00"/>
    <s v="0020-01"/>
    <d v="2025-03-04T00:00:00"/>
    <n v="12"/>
    <x v="0"/>
    <s v="221-2025"/>
    <s v="12 - CONTRATO DE PRESTACION DE SERVICIOS"/>
    <n v="302"/>
    <s v="ORDENES DE PAGO"/>
    <n v="1118"/>
    <n v="1288"/>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 v="O23011745992024228901000"/>
    <s v="Movilidad para Sumapaz"/>
    <n v="1030641865"/>
    <s v="JHOAN SEBASTIAN MOLINA ORDOÑEZ"/>
    <n v="0"/>
    <n v="0"/>
    <n v="43800000"/>
    <n v="43800000"/>
    <n v="0"/>
    <n v="2289"/>
    <s v="Intervenir 40 Kilómetros-carril de malla vial rural con acciones de construcción y/o conservación"/>
    <n v="124965"/>
    <n v="1"/>
    <s v="4 - Bogotá ordena su territorio y avanza en su acción climática"/>
    <s v="26 - Movilidad Sostenible"/>
    <m/>
    <m/>
  </r>
  <r>
    <n v="2025"/>
    <n v="3"/>
    <d v="2025-01-01T00:00:00"/>
    <d v="2025-03-31T00:00:00"/>
    <s v="0020-01"/>
    <d v="2025-03-04T00:00:00"/>
    <n v="12"/>
    <x v="0"/>
    <s v="228-2025"/>
    <s v="12 - CONTRATO DE PRESTACION DE SERVICIOS"/>
    <n v="302"/>
    <s v="ORDENES DE PAGO"/>
    <n v="1184"/>
    <n v="1289"/>
    <s v="128151 - Prestar los servicios como Auxiliar Administrativa en la Corregiduría de Betania. 2327. Se expide CDP a solicitud expresa del Ordenador del gasto con certificado de No existencia de personal 58085 de fecha 19 de febrero 2025, solicitud SIPSE 128151, recibido para tramite de fecha 21 de febrero de 2025."/>
    <s v="O23011745992024232701000"/>
    <s v="Fortalecimiento Institucional y sedes administrativas"/>
    <n v="1031157856"/>
    <s v="BLANCA AURORA BAQUERO RINCON"/>
    <n v="0"/>
    <n v="0"/>
    <n v="18150000"/>
    <n v="18150000"/>
    <n v="0"/>
    <n v="2327"/>
    <s v="Realizar 4 estrategias de fortalecimiento institucional (una por vigencia)."/>
    <n v="128151"/>
    <n v="2"/>
    <s v="5 - Bogotá confía en su gobierno"/>
    <s v="33 - Fortalecimiento institucional para un gobierno confiable"/>
    <m/>
    <m/>
  </r>
  <r>
    <n v="2025"/>
    <n v="3"/>
    <d v="2025-01-01T00:00:00"/>
    <d v="2025-03-31T00:00:00"/>
    <s v="0020-01"/>
    <d v="2025-03-04T00:00:00"/>
    <n v="12"/>
    <x v="0"/>
    <s v="232-2025"/>
    <s v="12 - CONTRATO DE PRESTACION DE SERVICIOS"/>
    <n v="302"/>
    <s v="ORDENES DE PAGO"/>
    <n v="1203"/>
    <n v="1290"/>
    <s v="127508 - Prestar los servicios profesionales al Área de Gestión de Desarrollo Local para apoyar la ejecución y seguimiento a los proyectos de inversión de construcción e intervención de los parques vecinales en Sumapaz. 2358. Se expide CDP a solicitud expresa del Ordenador del gasto con certificado de No existencia de personal 58130 de fecha 20 de febrero 2025, solicitud SIPSE 127508, recibido para tramite de fecha 21 de febrero de 2025."/>
    <s v="O23011745992024235801000"/>
    <s v="Mejores parques para Sumapaz"/>
    <n v="1033796945"/>
    <s v="LUZ ANGELA HERNANDEZ TARAPUES"/>
    <n v="0"/>
    <n v="0"/>
    <n v="34650000"/>
    <n v="34650000"/>
    <n v="0"/>
    <n v="2358"/>
    <s v="Construir 4000 m2 de Parques de la red de proximidad (la construcción incluye su dotación)."/>
    <n v="127508"/>
    <n v="1"/>
    <s v="4 - Bogotá ordena su territorio y avanza en su acción climática"/>
    <s v="24 - Revitalización y renovación urbana y rural con inclusión"/>
    <m/>
    <m/>
  </r>
  <r>
    <n v="2025"/>
    <n v="3"/>
    <d v="2025-01-01T00:00:00"/>
    <d v="2025-03-31T00:00:00"/>
    <s v="0020-01"/>
    <d v="2025-03-04T00:00:00"/>
    <n v="12"/>
    <x v="0"/>
    <s v="236-2025"/>
    <s v="12 - CONTRATO DE PRESTACION DE SERVICIOS"/>
    <n v="302"/>
    <s v="ORDENES DE PAGO"/>
    <n v="1031"/>
    <n v="1291"/>
    <s v="126407 - Prestar los servicios profesionales al Área de Gestión de Desarrollo Local para apoyar la planeación, ejecución y seguimiento a los proyectos de inversión de infraestructura de la Alcaldía Local de Sumapaz. 2289. Se expide CDP con certificado de No existencia de personal 55297 de fecha Ene 100/2025, solicitud SIPSE 126407, recibido para tramite de fecha Enero 27/2025."/>
    <s v="O23011745992024228901000"/>
    <s v="Movilidad para Sumapaz"/>
    <n v="79627358"/>
    <s v="GUILLERMO ALBERTO RAMIREZ DUQUE"/>
    <n v="0"/>
    <n v="0"/>
    <n v="46200000"/>
    <n v="45622500"/>
    <n v="577500"/>
    <n v="2289"/>
    <s v="Intervenir 40 Kilómetros-carril de malla vial rural con acciones de construcción y/o conservación"/>
    <n v="126407"/>
    <n v="1"/>
    <s v="4 - Bogotá ordena su territorio y avanza en su acción climática"/>
    <s v="26 - Movilidad Sostenible"/>
    <m/>
    <m/>
  </r>
  <r>
    <n v="2025"/>
    <n v="3"/>
    <d v="2025-01-01T00:00:00"/>
    <d v="2025-03-31T00:00:00"/>
    <s v="0020-01"/>
    <d v="2025-03-04T00:00:00"/>
    <n v="12"/>
    <x v="0"/>
    <s v="254-2025"/>
    <s v="12 - CONTRATO DE PRESTACION DE SERVICIOS"/>
    <n v="302"/>
    <s v="ORDENES DE PAGO"/>
    <n v="1145"/>
    <n v="1292"/>
    <s v="126378 - Prestar los servicios como Auxiliar administrativo para el área de Gestión de Desarrollo Local, en los temas de Infraestructura,de la Alcaldía local de Sumapaz. 2289. SE EXPIDE CDP CON CERTIFICADO DE NO EXISTENCIA DE PERSONAL 57374 DE FECHA FEB 09/2025, SOLICITUD SIPSE 126378 RECIBIDO PARA TRAMITE DE FECHA FEB 11/2025."/>
    <s v="O23011745992024228901000"/>
    <s v="Movilidad para Sumapaz"/>
    <n v="1007413169"/>
    <s v="NICOLAS SANTIAGO ROMERO SOLORZANO"/>
    <n v="0"/>
    <n v="0"/>
    <n v="13860000"/>
    <n v="12859000"/>
    <n v="1001000"/>
    <n v="2289"/>
    <s v="Intervenir 40 Kilómetros-carril de malla vial rural con acciones de construcción y/o conservación"/>
    <n v="126378"/>
    <n v="1"/>
    <s v="4 - Bogotá ordena su territorio y avanza en su acción climática"/>
    <s v="26 - Movilidad Sostenible"/>
    <m/>
    <m/>
  </r>
  <r>
    <n v="2025"/>
    <n v="3"/>
    <d v="2025-01-01T00:00:00"/>
    <d v="2025-03-31T00:00:00"/>
    <s v="0020-01"/>
    <d v="2025-03-04T00:00:00"/>
    <n v="12"/>
    <x v="0"/>
    <s v="268-2025"/>
    <s v="12 - CONTRATO DE PRESTACION DE SERVICIOS"/>
    <n v="302"/>
    <s v="ORDENES DE PAGO"/>
    <n v="1095"/>
    <n v="1293"/>
    <s v="128156 - Prestar los servicios Profesionales para apoyar la planeación, seguimiento, ejecución y control de los Proyectos ambientales y de desarrollo rural sostenible, del Fondo de Desarrollo  Rural de Sumapaz. 2671. Se expide CDP con certificado de No existencia de personal 56975 de fecha Feb 05/2025, solicitud SIPSE 128156 recibido para tramite de fechaFeb 05/2025."/>
    <s v="O23011745992024267101000"/>
    <s v="Asistencia técnica agropecuaria y educación ambiental en la localidad de Sumapaz"/>
    <n v="1019116504"/>
    <s v="MARIA CAMILA UMAÑA RUIZ"/>
    <n v="0"/>
    <n v="0"/>
    <n v="30240000"/>
    <n v="28560000"/>
    <n v="1680000"/>
    <n v="2671"/>
    <s v="Apoyar 500 predios rurales con buenas prácticas agropecuarias y ambientales que fortalezcan la protección a coberturas vegetales y recurso hídrico"/>
    <n v="128156"/>
    <n v="3"/>
    <s v="4 - Bogotá ordena su territorio y avanza en su acción climática"/>
    <s v="25 - Aumento de la resiliencia al cambio climático y reducción de la vulnerabilidad"/>
    <m/>
    <m/>
  </r>
  <r>
    <n v="2025"/>
    <n v="3"/>
    <d v="2025-01-01T00:00:00"/>
    <d v="2025-03-31T00:00:00"/>
    <s v="0020-01"/>
    <d v="2025-03-04T00:00:00"/>
    <n v="31"/>
    <x v="4"/>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3001000"/>
    <s v="Por una mejor convivencia en Sumapaz"/>
    <n v="860011153"/>
    <s v="POSITIVA COMPAÑIA DE SEGUROS SA"/>
    <n v="0"/>
    <n v="0"/>
    <n v="6795800"/>
    <n v="6172779"/>
    <n v="623021"/>
    <n v="2230"/>
    <s v="Implementar 16 acciones formativas diferenciales para la promoción de la convivencia ciudadana"/>
    <s v="Atende"/>
    <n v="1"/>
    <s v="1 - Bogotá avanza en su seguridad"/>
    <s v="1 - Diálogo social y cultura ciudadana para la convivencia pacifica y la recuperación de la confianza"/>
    <m/>
    <m/>
  </r>
  <r>
    <n v="2025"/>
    <n v="3"/>
    <d v="2025-01-01T00:00:00"/>
    <d v="2025-03-31T00:00:00"/>
    <s v="0020-01"/>
    <d v="2025-03-04T00:00:00"/>
    <n v="31"/>
    <x v="4"/>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s v="POSITIVA COMPAÑIA DE SEGUROS SA"/>
    <n v="0"/>
    <n v="0"/>
    <n v="2025100"/>
    <n v="2025100"/>
    <n v="0"/>
    <n v="2289"/>
    <s v="Intervenir 40 Kilómetros-carril de malla vial rural con acciones de construcción y/o conservación"/>
    <s v="Atende"/>
    <n v="1"/>
    <s v="4 - Bogotá ordena su territorio y avanza en su acción climática"/>
    <s v="26 - Movilidad Sostenible"/>
    <m/>
    <m/>
  </r>
  <r>
    <n v="2025"/>
    <n v="3"/>
    <d v="2025-01-01T00:00:00"/>
    <d v="2025-03-31T00:00:00"/>
    <s v="0020-01"/>
    <d v="2025-03-04T00:00:00"/>
    <n v="31"/>
    <x v="4"/>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n v="860011153"/>
    <s v="POSITIVA COMPAÑIA DE SEGUROS SA"/>
    <n v="0"/>
    <n v="0"/>
    <n v="2180200"/>
    <n v="2180200"/>
    <n v="0"/>
    <n v="2290"/>
    <s v="Fortalecer 8 programas de abordaje de conflictividad escolar para la convivencia con enfoque restaurativo"/>
    <s v="Atende"/>
    <n v="4"/>
    <s v="1 - Bogotá avanza en su seguridad"/>
    <s v="4 - Servicios centrados en la justicia"/>
    <m/>
    <m/>
  </r>
  <r>
    <n v="2025"/>
    <n v="3"/>
    <d v="2025-01-01T00:00:00"/>
    <d v="2025-03-31T00:00:00"/>
    <s v="0020-01"/>
    <d v="2025-03-04T00:00:00"/>
    <n v="31"/>
    <x v="4"/>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2701000"/>
    <s v="Fortalecimiento Institucional y sedes administrativas"/>
    <n v="860011153"/>
    <s v="POSITIVA COMPAÑIA DE SEGUROS SA"/>
    <n v="0"/>
    <n v="0"/>
    <n v="9740500"/>
    <n v="6067449"/>
    <n v="3673051"/>
    <n v="2327"/>
    <s v="Realizar 4 estrategias de fortalecimiento institucional (una por vigencia)."/>
    <s v="Atende"/>
    <n v="2"/>
    <s v="5 - Bogotá confía en su gobierno"/>
    <s v="33 - Fortalecimiento institucional para un gobierno confiable"/>
    <m/>
    <m/>
  </r>
  <r>
    <n v="2025"/>
    <n v="3"/>
    <d v="2025-01-01T00:00:00"/>
    <d v="2025-03-31T00:00:00"/>
    <s v="0020-01"/>
    <d v="2025-03-04T00:00:00"/>
    <n v="31"/>
    <x v="4"/>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6601000"/>
    <s v="Sumapaz proteje su fauna"/>
    <n v="860011153"/>
    <s v="POSITIVA COMPAÑIA DE SEGUROS SA"/>
    <n v="0"/>
    <n v="0"/>
    <n v="682000"/>
    <n v="593666"/>
    <n v="88334"/>
    <n v="2666"/>
    <s v="Atender 1000 animales en los programas de brigadas médicas, urgencias veterinarias y adopciones"/>
    <s v="Atende"/>
    <n v="1"/>
    <s v="2 - Bogotá confía en su bien-estar"/>
    <s v="15 - Bogotá protege todas las formas de vida"/>
    <m/>
    <m/>
  </r>
  <r>
    <n v="2025"/>
    <n v="3"/>
    <d v="2025-01-01T00:00:00"/>
    <d v="2025-03-31T00:00:00"/>
    <s v="0020-01"/>
    <d v="2025-03-04T00:00:00"/>
    <n v="31"/>
    <x v="4"/>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n v="860011153"/>
    <s v="POSITIVA COMPAÑIA DE SEGUROS SA"/>
    <n v="0"/>
    <n v="0"/>
    <n v="4239400"/>
    <n v="4239400"/>
    <n v="0"/>
    <n v="2671"/>
    <s v="Apoyar 500 predios rurales con buenas prácticas agropecuarias y ambientales que fortalezcan la protección a coberturas vegetales y recurso hídrico"/>
    <s v="Atende"/>
    <n v="3"/>
    <s v="4 - Bogotá ordena su territorio y avanza en su acción climática"/>
    <s v="25 - Aumento de la resiliencia al cambio climático y reducción de la vulnerabilidad"/>
    <m/>
    <m/>
  </r>
  <r>
    <n v="2025"/>
    <n v="3"/>
    <d v="2025-01-01T00:00:00"/>
    <d v="2025-03-31T00:00:00"/>
    <s v="0020-01"/>
    <d v="2025-03-04T00:00:00"/>
    <n v="31"/>
    <x v="4"/>
    <n v="-2025"/>
    <s v="31 - RESOLUCION"/>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s v="POSITIVA COMPAÑIA DE SEGUROS SA"/>
    <n v="0"/>
    <n v="0"/>
    <n v="1364000"/>
    <n v="1364000"/>
    <n v="0"/>
    <n v="2682"/>
    <s v="Lograr 16 hectáreas en proceso de restauración ecológica"/>
    <s v="Atende"/>
    <n v="2"/>
    <s v="4 - Bogotá ordena su territorio y avanza en su acción climática"/>
    <s v="25 - Aumento de la resiliencia al cambio climático y reducción de la vulnerabilidad"/>
    <m/>
    <m/>
  </r>
  <r>
    <n v="2025"/>
    <n v="3"/>
    <d v="2025-01-01T00:00:00"/>
    <d v="2025-03-31T00:00:00"/>
    <s v="0020-01"/>
    <d v="2025-03-04T00:00:00"/>
    <n v="12"/>
    <x v="0"/>
    <s v="275-2025"/>
    <s v="12 - CONTRATO DE PRESTACION DE SERVICIOS"/>
    <n v="302"/>
    <s v="ORDENES DE PAGO"/>
    <n v="1039"/>
    <n v="1295"/>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 v="O23011745992024232701000"/>
    <s v="Fortalecimiento Institucional y sedes administrativas"/>
    <n v="1019048541"/>
    <s v="ALEJANDRO  BAUTISTA ROJAS"/>
    <n v="0"/>
    <n v="0"/>
    <n v="42120000"/>
    <n v="42120000"/>
    <n v="0"/>
    <n v="2327"/>
    <s v="Realizar 4 estrategias de fortalecimiento institucional (una por vigencia)."/>
    <n v="124819"/>
    <n v="2"/>
    <s v="5 - Bogotá confía en su gobierno"/>
    <s v="33 - Fortalecimiento institucional para un gobierno confiable"/>
    <m/>
    <m/>
  </r>
  <r>
    <n v="2025"/>
    <n v="3"/>
    <d v="2025-01-01T00:00:00"/>
    <d v="2025-03-31T00:00:00"/>
    <s v="0020-01"/>
    <d v="2025-03-04T00:00:00"/>
    <n v="12"/>
    <x v="0"/>
    <s v="279-2025"/>
    <s v="12 - CONTRATO DE PRESTACION DE SERVICIOS"/>
    <n v="302"/>
    <s v="ORDENES DE PAGO"/>
    <n v="1036"/>
    <n v="1296"/>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n v="52698554"/>
    <s v="IVONNE ASTRID BAUTISTA BAUTISTA"/>
    <n v="0"/>
    <n v="0"/>
    <n v="50400000"/>
    <n v="48300000"/>
    <n v="2100000"/>
    <n v="2327"/>
    <s v="Realizar 4 estrategias de fortalecimiento institucional (una por vigencia)."/>
    <n v="126424"/>
    <n v="2"/>
    <s v="5 - Bogotá confía en su gobierno"/>
    <s v="33 - Fortalecimiento institucional para un gobierno confiable"/>
    <m/>
    <m/>
  </r>
  <r>
    <n v="2025"/>
    <n v="3"/>
    <d v="2025-01-01T00:00:00"/>
    <d v="2025-03-31T00:00:00"/>
    <s v="0020-01"/>
    <d v="2025-03-04T00:00:00"/>
    <n v="12"/>
    <x v="0"/>
    <s v="277-2025"/>
    <s v="12 - CONTRATO DE PRESTACION DE SERVICIOS"/>
    <n v="302"/>
    <s v="ORDENES DE PAGO"/>
    <n v="1224"/>
    <n v="1297"/>
    <s v="127739 - Prestar los servicios tecnólogos para apoyar los procesos administrativos que se adelantan en el despacho de la Alcaldía Local de Sumapaz. 2327. Se expide CDP a solicitud expresa del ordenador del gasto con certificado de No existencia de personal 58368 de fecha 23 de febrero de 2025, solicitud SIPSE 127739 recibido para tramite de fecha 24 de febrero de 2025."/>
    <s v="O23011745992024232701000"/>
    <s v="Fortalecimiento Institucional y sedes administrativas"/>
    <n v="1012418057"/>
    <s v="LUZ ANGELA MORALES HILARION"/>
    <n v="0"/>
    <n v="0"/>
    <n v="19800000"/>
    <n v="19800000"/>
    <n v="0"/>
    <n v="2327"/>
    <s v="Realizar 4 estrategias de fortalecimiento institucional (una por vigencia)."/>
    <n v="127739"/>
    <n v="2"/>
    <s v="5 - Bogotá confía en su gobierno"/>
    <s v="33 - Fortalecimiento institucional para un gobierno confiable"/>
    <m/>
    <m/>
  </r>
  <r>
    <n v="2025"/>
    <n v="3"/>
    <d v="2025-01-01T00:00:00"/>
    <d v="2025-03-31T00:00:00"/>
    <s v="0020-01"/>
    <d v="2025-03-04T00:00:00"/>
    <n v="12"/>
    <x v="0"/>
    <s v="287-2025"/>
    <s v="12 - CONTRATO DE PRESTACION DE SERVICIOS"/>
    <n v="302"/>
    <s v="ORDENES DE PAGO"/>
    <n v="1101"/>
    <n v="1298"/>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n v="1022997317"/>
    <s v="OMAR ISRAEL CASTELLANOS MORALES"/>
    <n v="0"/>
    <n v="0"/>
    <n v="30240000"/>
    <n v="30240000"/>
    <n v="0"/>
    <n v="2388"/>
    <s v="Capacitar 1000 personas en los campos deportivos o recreativos "/>
    <n v="127539"/>
    <n v="3"/>
    <s v="2 - Bogotá confía en su bien-estar"/>
    <s v="14 - Bogotá deportiva, recreativa, artística, patrimonial e intercultural"/>
    <m/>
    <m/>
  </r>
  <r>
    <n v="2025"/>
    <n v="3"/>
    <d v="2025-01-01T00:00:00"/>
    <d v="2025-03-31T00:00:00"/>
    <s v="0020-01"/>
    <d v="2025-03-04T00:00:00"/>
    <n v="12"/>
    <x v="0"/>
    <s v="273-2025"/>
    <s v="12 - CONTRATO DE PRESTACION DE SERVICIOS"/>
    <n v="302"/>
    <s v="ORDENES DE PAGO"/>
    <n v="1021"/>
    <n v="1299"/>
    <s v="127847 - Prestar los servicios profesionales zootécnicos para el fortalecimiento del servicio de asistencia técnica agropecuaria en la localidad de Sumapaz. 2666. Se expide CDP con certificado de No existencia de personal 55864 de fecha Ene 19/2025, solicitud SIPSE 127847, recibido para tramite de fecha Enero 27/2025."/>
    <s v="O23011745992024266601000"/>
    <s v="Sumapaz proteje su fauna"/>
    <n v="80002849"/>
    <s v="YOLGUER ALEJANDRO RIVERA CAMACHO"/>
    <n v="0"/>
    <n v="0"/>
    <n v="39000000"/>
    <n v="39000000"/>
    <n v="0"/>
    <n v="2666"/>
    <s v="Atender 1000 animales en los programas de brigadas médicas, urgencias veterinarias y adopciones"/>
    <n v="127847"/>
    <n v="1"/>
    <s v="2 - Bogotá confía en su bien-estar"/>
    <s v="15 - Bogotá protege todas las formas de vida"/>
    <m/>
    <m/>
  </r>
  <r>
    <n v="2025"/>
    <n v="3"/>
    <d v="2025-01-01T00:00:00"/>
    <d v="2025-03-31T00:00:00"/>
    <s v="0020-01"/>
    <d v="2025-03-04T00:00:00"/>
    <n v="12"/>
    <x v="0"/>
    <s v="269-2025"/>
    <s v="12 - CONTRATO DE PRESTACION DE SERVICIOS"/>
    <n v="302"/>
    <s v="ORDENES DE PAGO"/>
    <n v="1146"/>
    <n v="1300"/>
    <s v="127512 - Prestar los servicios profesionales para apoyar la ejecución y seguimiento del proyecto Recreación y Deporte del Fondo de Desarrollo Rural de Sumapaz. 2388 SE EXPIDE CDP CON CERTIFICADO DE NO EXISTENCIA DE PERSONAL 57355 DE FECHA FEB 09/2025, SOLICITUD SIPSE 127512 RECIBIDO PARA TRAMITE DE FECHA FEB 11/2025."/>
    <s v="O23011745992024238801000"/>
    <s v="Recreación y Deporte para Sumapaz"/>
    <n v="1069730435"/>
    <s v="MAYERLY  ROMERO HILARION"/>
    <n v="0"/>
    <n v="0"/>
    <n v="37800000"/>
    <n v="37800000"/>
    <n v="0"/>
    <n v="2388"/>
    <s v="Beneficiar  1200 personas en actividades recreo-deportivas comunitarias."/>
    <n v="127512"/>
    <n v="1"/>
    <s v="2 - Bogotá confía en su bien-estar"/>
    <s v="14 - Bogotá deportiva, recreativa, artística, patrimonial e intercultural"/>
    <m/>
    <m/>
  </r>
  <r>
    <n v="2025"/>
    <n v="3"/>
    <d v="2025-01-01T00:00:00"/>
    <d v="2025-03-31T00:00:00"/>
    <s v="0020-01"/>
    <d v="2025-03-04T00:00:00"/>
    <n v="12"/>
    <x v="0"/>
    <s v="265-2025"/>
    <s v="12 - CONTRATO DE PRESTACION DE SERVICIOS"/>
    <n v="302"/>
    <s v="ORDENES DE PAGO"/>
    <n v="1257"/>
    <n v="1301"/>
    <s v="131330 - Prestar los servicios profesionales para la planeación, programación y seguimiento de los procesos administrativos del parque automotor de la Alcaldía Local de Sumapaz. 2289. Se expide CDP a solicitud expresa del ordenador del gasto, mediante SIPSE 131330 con no hay de existencia 58689 del 2 de marzo de 2025, se recibido el 03 de marzo de 2025."/>
    <s v="O23011745992024228901000"/>
    <s v="Movilidad para Sumapaz"/>
    <n v="52034115"/>
    <s v="GRACIELA  MENDOZA CLAVIJO"/>
    <n v="0"/>
    <n v="0"/>
    <n v="33600000"/>
    <n v="33600000"/>
    <n v="0"/>
    <n v="2289"/>
    <s v="Intervenir 40 Kilómetros-carril de malla vial rural con acciones de construcción y/o conservación"/>
    <n v="131330"/>
    <n v="1"/>
    <s v="4 - Bogotá ordena su territorio y avanza en su acción climática"/>
    <s v="26 - Movilidad Sostenible"/>
    <m/>
    <m/>
  </r>
  <r>
    <n v="2025"/>
    <n v="3"/>
    <d v="2025-01-01T00:00:00"/>
    <d v="2025-03-31T00:00:00"/>
    <s v="0020-01"/>
    <d v="2025-03-04T00:00:00"/>
    <n v="12"/>
    <x v="0"/>
    <s v="289-2025"/>
    <s v="12 - CONTRATO DE PRESTACION DE SERVICIOS"/>
    <n v="302"/>
    <s v="ORDENES DE PAGO"/>
    <n v="1249"/>
    <n v="1302"/>
    <s v="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
    <s v="O23011745992024232701000"/>
    <s v="Fortalecimiento Institucional y sedes administrativas"/>
    <n v="1022943098"/>
    <s v="GLORIA YOLANDA DIMATE RICO"/>
    <n v="0"/>
    <n v="0"/>
    <n v="18000000"/>
    <n v="16200000"/>
    <n v="1800000"/>
    <n v="2327"/>
    <s v="Realizar 4 estrategias de fortalecimiento institucional (una por vigencia)."/>
    <n v="131253"/>
    <n v="2"/>
    <s v="5 - Bogotá confía en su gobierno"/>
    <s v="33 - Fortalecimiento institucional para un gobierno confiable"/>
    <m/>
    <m/>
  </r>
  <r>
    <n v="2025"/>
    <n v="3"/>
    <d v="2025-01-01T00:00:00"/>
    <d v="2025-03-31T00:00:00"/>
    <s v="0020-01"/>
    <d v="2025-03-04T00:00:00"/>
    <n v="12"/>
    <x v="0"/>
    <s v="271-2025"/>
    <s v="12 - CONTRATO DE PRESTACION DE SERVICIOS"/>
    <n v="302"/>
    <s v="ORDENES DE PAGO"/>
    <n v="1261"/>
    <n v="1303"/>
    <s v="131459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mediante SIPSE 131459 con no hay de existencia 58681 del 2 de marzo de 2025, se recibido el 03 de marzo de 2025."/>
    <s v="O23011745992024232701000"/>
    <s v="Fortalecimiento Institucional y sedes administrativas"/>
    <n v="80069481"/>
    <s v="JAMILTON ENRIQUE CUBIDES GAITAN"/>
    <n v="0"/>
    <n v="0"/>
    <n v="30000000"/>
    <n v="20500000"/>
    <n v="9500000"/>
    <n v="2327"/>
    <s v="Realizar 4 estrategias de fortalecimiento institucional (una por vigencia)."/>
    <n v="131459"/>
    <n v="2"/>
    <s v="5 - Bogotá confía en su gobierno"/>
    <s v="33 - Fortalecimiento institucional para un gobierno confiable"/>
    <m/>
    <m/>
  </r>
  <r>
    <n v="2025"/>
    <n v="3"/>
    <d v="2025-01-01T00:00:00"/>
    <d v="2025-03-31T00:00:00"/>
    <s v="0020-01"/>
    <d v="2025-03-04T00:00:00"/>
    <n v="12"/>
    <x v="0"/>
    <s v="288-2025"/>
    <s v="12 - CONTRATO DE PRESTACION DE SERVICIOS"/>
    <n v="302"/>
    <s v="ORDENES DE PAGO"/>
    <n v="1181"/>
    <n v="1304"/>
    <s v="127549 - Prestar los servicios profesionales para el apoyo al fortalecimiento de los emprendimientos productivos agropecuarios de la localidad de Sumapaz. 2315. Se expide CDP a solicitud expresa del Ordenador del gasto con certificado de No existencia de personal 58127 de fecha 20 de febrero 2025, solicitud SIPSE 127549, recibido para tramite de fecha 21 de febrero de 2025."/>
    <s v="O23011745992024231501000"/>
    <s v="Somos Sumapaz: Emprendiendo de manera sostenible en el territorio"/>
    <n v="1082969203"/>
    <s v="VICENTE ANDRES TODARO MONTES"/>
    <n v="0"/>
    <n v="0"/>
    <n v="40950000"/>
    <n v="40950000"/>
    <n v="0"/>
    <n v="2315"/>
    <s v="Vincular 600 hogares y/o unidades productivas a procesos productivos y de comercialización en el sector rural."/>
    <n v="127549"/>
    <n v="1"/>
    <s v="3 - Bogotá confía en su potencial"/>
    <s v="20 - Promoción del emprendimiento formal, equitativo e incluyente"/>
    <m/>
    <m/>
  </r>
  <r>
    <n v="2025"/>
    <n v="3"/>
    <d v="2025-01-01T00:00:00"/>
    <d v="2025-03-31T00:00:00"/>
    <s v="0020-01"/>
    <d v="2025-03-04T00:00:00"/>
    <n v="12"/>
    <x v="0"/>
    <s v="274-2025"/>
    <s v="12 - CONTRATO DE PRESTACION DE SERVICIOS"/>
    <n v="302"/>
    <s v="ORDENES DE PAGO"/>
    <n v="1260"/>
    <n v="1305"/>
    <s v="131458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2398. Se expide CDP a solicitud expresa del ordenador del gasto, mediante SIPSE 131458 con no hay de existencia 58682 del 2 de marzo de 2025, se recibido el 03 de marzo de 2025."/>
    <s v="O23011745992024239801000"/>
    <s v="Cuidado y protección para la población Vulnerable de Sumapaz"/>
    <n v="1022998108"/>
    <s v="CRISTIAN ANDRES VASQUEZ CHINGATE"/>
    <n v="0"/>
    <n v="0"/>
    <n v="27480000"/>
    <n v="27480000"/>
    <n v="0"/>
    <n v="2398"/>
    <s v="Beneficiar 305 personas mayores con transferencias monetarias"/>
    <n v="131458"/>
    <n v="1"/>
    <s v="2 - Bogotá confía en su bien-estar"/>
    <s v="7 - Bogotá, una ciudad con menos Pobreza"/>
    <m/>
    <m/>
  </r>
  <r>
    <n v="2025"/>
    <n v="3"/>
    <d v="2025-01-01T00:00:00"/>
    <d v="2025-03-31T00:00:00"/>
    <s v="0020-01"/>
    <d v="2025-03-04T00:00:00"/>
    <n v="12"/>
    <x v="0"/>
    <s v="276-2025"/>
    <s v="12 - CONTRATO DE PRESTACION DE SERVICIOS"/>
    <n v="302"/>
    <s v="ORDENES DE PAGO"/>
    <n v="1255"/>
    <n v="1306"/>
    <s v="131263 - Prestar servicios profesionales psicosociales para desarrollar acciones y estrategias orientadas a la prevención de violencia infantil, violencia intrafamiliar y/o violencia sexual y la promoción del buen trato. 2541. Se expide CDP a solicitud expresa del ordenador del gasto, mediante SIPSE 131263 con no hay de existencia 58692 del 2 de marzo de 2025, se recibido el 03 de marzo de 2025."/>
    <s v="O23011745992024254101000"/>
    <s v="Bienestar para las Mujeres de Sumapaz"/>
    <n v="1010227524"/>
    <s v="NAOMI VICTORIA MOSQUERA LOZANO"/>
    <n v="0"/>
    <n v="0"/>
    <n v="39000000"/>
    <n v="36833333"/>
    <n v="2166667"/>
    <n v="2541"/>
    <s v="Vincular 600 personas en procesos para la prevención de violencias en el contexto familiar y/o violencia sexual"/>
    <n v="131263"/>
    <n v="3"/>
    <s v="2 - Bogotá confía en su bien-estar"/>
    <s v="12 - Bogotá cuida a su gente"/>
    <m/>
    <m/>
  </r>
  <r>
    <n v="2025"/>
    <n v="3"/>
    <d v="2025-01-01T00:00:00"/>
    <d v="2025-03-31T00:00:00"/>
    <s v="0020-01"/>
    <d v="2025-03-04T00:00:00"/>
    <n v="12"/>
    <x v="0"/>
    <s v="281-2025"/>
    <s v="12 - CONTRATO DE PRESTACION DE SERVICIOS"/>
    <n v="302"/>
    <s v="ORDENES DE PAGO"/>
    <n v="1259"/>
    <n v="1307"/>
    <s v="131440 - Prestar los servicios como técnico para apoyar las actividades de mantenimiento y control de la maquinaria pesada de propiedad del Fondo de Desarrollo Rural de Sumapaz. 2289. Se expide CDP a solicitud expresa del ordenador del gasto, mediante SIPSE 131440 con no hay de existencia 58683 del 2 de marzo de 2025, se recibido el 03 de marzo de 2025."/>
    <s v="O23011745992024228901000"/>
    <s v="Movilidad para Sumapaz"/>
    <n v="1014264739"/>
    <s v="DIANA ALEJANDRA VARGAS MARTINEZ"/>
    <n v="0"/>
    <n v="0"/>
    <n v="21000000"/>
    <n v="21000000"/>
    <n v="0"/>
    <n v="2289"/>
    <s v="Intervenir 40 Kilómetros-carril de malla vial rural con acciones de construcción y/o conservación"/>
    <n v="131440"/>
    <n v="1"/>
    <s v="4 - Bogotá ordena su territorio y avanza en su acción climática"/>
    <s v="26 - Movilidad Sostenible"/>
    <m/>
    <m/>
  </r>
  <r>
    <n v="2025"/>
    <n v="3"/>
    <d v="2025-01-01T00:00:00"/>
    <d v="2025-03-31T00:00:00"/>
    <s v="0020-01"/>
    <d v="2025-03-04T00:00:00"/>
    <n v="12"/>
    <x v="0"/>
    <s v="589-2025-2"/>
    <s v="12 - CONTRATO DE PRESTACION DE SERVICIOS"/>
    <n v="302"/>
    <s v="ORDENES DE PAGO"/>
    <n v="1263"/>
    <n v="1308"/>
    <s v="ADICIÓN No. 2 PRORROGA No. 1 Y PRORROGA AL CONTRATO CPS-589-2024 CUYO OBJETO ES, REALIZAR LA ADMINISTRACIÓN, OPERACIÓN, MANTENIMIENTO PREVENTIVO Y CORRECTIVO DE LA MAQUINARÍA AMARILLA, LOS VEHICULOS PESADOS Y LIVIANOS DE PROPIEDAD GUARDA Y/O TENENCIA DEL FONDO DE DESARROLLO RURAL DE SUMAPAZ. Se expide CDP a solicitud expresa del ordenador del gasto, mediante memorando 20257020005583, se recibido el 03 de marzo de 2025."/>
    <s v="O23011745992024228901000"/>
    <s v="Movilidad para Sumapaz"/>
    <n v="901867581"/>
    <s v="UNION TEMPORAL COLOMBIA 2024"/>
    <n v="0"/>
    <n v="0"/>
    <n v="166007957"/>
    <n v="166007957"/>
    <n v="0"/>
    <n v="2289"/>
    <s v="Intervenir 40 Kilómetros-carril de malla vial rural con acciones de construcción y/o conservación"/>
    <s v="ADICIÓ"/>
    <n v="1"/>
    <s v="4 - Bogotá ordena su territorio y avanza en su acción climática"/>
    <s v="26 - Movilidad Sostenible"/>
    <m/>
    <m/>
  </r>
  <r>
    <n v="2025"/>
    <n v="3"/>
    <d v="2025-01-01T00:00:00"/>
    <d v="2025-03-31T00:00:00"/>
    <s v="0020-01"/>
    <d v="2025-03-04T00:00:00"/>
    <n v="12"/>
    <x v="0"/>
    <s v="263-2025"/>
    <s v="12 - CONTRATO DE PRESTACION DE SERVICIOS"/>
    <n v="302"/>
    <s v="ORDENES DE PAGO"/>
    <n v="1206"/>
    <n v="1309"/>
    <s v="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
    <s v="O23011745992024231501000"/>
    <s v="Somos Sumapaz: Emprendiendo de manera sostenible en el territorio"/>
    <n v="1023011082"/>
    <s v="JUAN SEBASTIAN MALAGON"/>
    <n v="12480000"/>
    <n v="0"/>
    <n v="12480000"/>
    <n v="11786667"/>
    <n v="693333"/>
    <n v="2315"/>
    <s v="Vincular 600 hogares y/o unidades productivas a procesos productivos y de comercialización en el sector rural."/>
    <n v="127553"/>
    <n v="1"/>
    <s v="3 - Bogotá confía en su potencial"/>
    <s v="20 - Promoción del emprendimiento formal, equitativo e incluyente"/>
    <m/>
    <m/>
  </r>
  <r>
    <n v="2025"/>
    <n v="3"/>
    <d v="2025-01-01T00:00:00"/>
    <d v="2025-03-31T00:00:00"/>
    <s v="0020-01"/>
    <d v="2025-03-04T00:00:00"/>
    <n v="12"/>
    <x v="0"/>
    <s v="252-2025"/>
    <s v="12 - CONTRATO DE PRESTACION DE SERVICIOS"/>
    <n v="302"/>
    <s v="ORDENES DE PAGO"/>
    <n v="1139"/>
    <n v="1310"/>
    <s v="126220 - Prestar los servicios profesionales para atender el proyecto de atención de víctimas y justicia restaurativa, de la Alcaldía Local de Sumapaz. 2319. Se expide CDP con certificado de No existencia de personal 57384 de fecha Feb 09/2025, solicitud SIPSE 126220, recibido para tramite de fecha Feb 10/2025."/>
    <s v="O23011745992024231901000"/>
    <s v="Atención a víctimas en Sumapaz"/>
    <n v="86077913"/>
    <s v="LUIS ENRIQUE CORTES GARCIA"/>
    <n v="0"/>
    <n v="0"/>
    <n v="33810000"/>
    <n v="29865500"/>
    <n v="3944500"/>
    <n v="2319"/>
    <s v="Realizar 4 acciones de construcción de paz que contribuyan al tejido social, la integración local, la sostenibilidad económica y/o desarrollo territorial para la reconciliación."/>
    <n v="126220"/>
    <n v="3"/>
    <s v="2 - Bogotá confía en su bien-estar"/>
    <s v="13 - Bogotá, un territorio de paz y reconciliación en donde todos puedan volver a empezar"/>
    <m/>
    <m/>
  </r>
  <r>
    <n v="2025"/>
    <n v="3"/>
    <d v="2025-01-01T00:00:00"/>
    <d v="2025-03-31T00:00:00"/>
    <s v="0020-01"/>
    <d v="2025-03-04T00:00:00"/>
    <n v="12"/>
    <x v="0"/>
    <s v="290-2025"/>
    <s v="12 - CONTRATO DE PRESTACION DE SERVICIOS"/>
    <n v="302"/>
    <s v="ORDENES DE PAGO"/>
    <n v="1036"/>
    <n v="1311"/>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n v="46680172"/>
    <s v="NIDIA LUCERO CAICEDO BARRETO"/>
    <n v="0"/>
    <n v="0"/>
    <n v="50400000"/>
    <n v="48300000"/>
    <n v="2100000"/>
    <n v="2327"/>
    <s v="Realizar 4 estrategias de fortalecimiento institucional (una por vigencia)."/>
    <n v="126424"/>
    <n v="2"/>
    <s v="5 - Bogotá confía en su gobierno"/>
    <s v="33 - Fortalecimiento institucional para un gobierno confiable"/>
    <m/>
    <m/>
  </r>
  <r>
    <n v="2025"/>
    <n v="3"/>
    <d v="2025-01-01T00:00:00"/>
    <d v="2025-03-31T00:00:00"/>
    <s v="0020-01"/>
    <d v="2025-03-04T00:00:00"/>
    <n v="12"/>
    <x v="0"/>
    <s v="291-2025"/>
    <s v="12 - CONTRATO DE PRESTACION DE SERVICIOS"/>
    <n v="302"/>
    <s v="ORDENES DE PAGO"/>
    <n v="1154"/>
    <n v="1312"/>
    <s v="127982 - Prestar los servicios profesionales para apoyar los aspectos desector y financieros de los Proyectos de Inversión, del Fondo de Desarrollo Rural de Sumapaz. 2327. SE EXPIDE CDP CON CERTIFICADO DE NO EXISTENCIA DE PERSONAL 57344 DE FECHA FEB 09/2025, SOLICITUD SIPSE 127982 RECIBIDO PARA TRAMITE DE FECHA FEB 11/2025."/>
    <s v="O23011745992024232701000"/>
    <s v="Fortalecimiento Institucional y sedes administrativas"/>
    <n v="51630538"/>
    <s v="MARLENY  JIMENEZ OCAMPO"/>
    <n v="0"/>
    <n v="0"/>
    <n v="37800000"/>
    <n v="37800000"/>
    <n v="0"/>
    <n v="2327"/>
    <s v="Realizar 4 estrategias de fortalecimiento institucional (una por vigencia)."/>
    <n v="127982"/>
    <n v="2"/>
    <s v="5 - Bogotá confía en su gobierno"/>
    <s v="33 - Fortalecimiento institucional para un gobierno confiable"/>
    <m/>
    <m/>
  </r>
  <r>
    <n v="2025"/>
    <n v="3"/>
    <d v="2025-01-01T00:00:00"/>
    <d v="2025-03-31T00:00:00"/>
    <s v="0020-01"/>
    <d v="2025-03-04T00:00:00"/>
    <n v="12"/>
    <x v="0"/>
    <s v="296-2025"/>
    <s v="12 - CONTRATO DE PRESTACION DE SERVICIOS"/>
    <n v="302"/>
    <s v="ORDENES DE PAGO"/>
    <n v="1018"/>
    <n v="1313"/>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32656551"/>
    <s v="FABIOLA  TORRES DIMATE"/>
    <n v="0"/>
    <n v="0"/>
    <n v="19320000"/>
    <n v="19320000"/>
    <n v="0"/>
    <n v="2682"/>
    <s v="Lograr 16 hectáreas en proceso de restauración ecológica"/>
    <n v="126303"/>
    <n v="2"/>
    <s v="4 - Bogotá ordena su territorio y avanza en su acción climática"/>
    <s v="25 - Aumento de la resiliencia al cambio climático y reducción de la vulnerabilidad"/>
    <m/>
    <m/>
  </r>
  <r>
    <n v="2025"/>
    <n v="3"/>
    <d v="2025-01-01T00:00:00"/>
    <d v="2025-03-31T00:00:00"/>
    <s v="0020-01"/>
    <d v="2025-03-04T00:00:00"/>
    <n v="12"/>
    <x v="0"/>
    <s v="300-2025"/>
    <s v="12 - CONTRATO DE PRESTACION DE SERVICIOS"/>
    <n v="302"/>
    <s v="ORDENES DE PAGO"/>
    <n v="1199"/>
    <n v="1314"/>
    <s v="131054 - Prestar los servicios profesionales de apoyo psicosocial al Área de Gestión de Desarrollo Local para generar acciones complementarias en salud en la localidad de Sumapaz. 2324. Se expide CDP a solicitud expresa del Ordenador del gasto con certificado de No existencia de personal 58172 de fecha 20 de febrero 2025, solicitud SIPSE 131054, recibido para tramite de fecha 21 de febrero de 2025."/>
    <s v="O23011745992024232401000"/>
    <s v="Acciones para el cuidado de la salud y el bienestar de las y los Sumapaceños"/>
    <n v="1020795504"/>
    <s v="DANIELA ALEJANDRA RUBIANO VIDAL"/>
    <n v="0"/>
    <n v="0"/>
    <n v="37800000"/>
    <n v="37800000"/>
    <n v="0"/>
    <n v="2324"/>
    <s v="Beneficiar 600 personas con acciones para la promoción y atención de la salud mental"/>
    <n v="131054"/>
    <n v="1"/>
    <s v="2 - Bogotá confía en su bien-estar"/>
    <s v="10 - Salud Pública Integrada e Integral"/>
    <m/>
    <m/>
  </r>
  <r>
    <n v="2025"/>
    <n v="3"/>
    <d v="2025-01-01T00:00:00"/>
    <d v="2025-03-31T00:00:00"/>
    <s v="0020-01"/>
    <d v="2025-03-04T00:00:00"/>
    <n v="12"/>
    <x v="0"/>
    <s v="294-2025"/>
    <s v="12 - CONTRATO DE PRESTACION DE SERVICIOS"/>
    <n v="302"/>
    <s v="ORDENES DE PAGO"/>
    <n v="1142"/>
    <n v="1315"/>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 v="O23011745992024267101000"/>
    <s v="Asistencia técnica agropecuaria y educación ambiental en la localidad de Sumapaz"/>
    <n v="79519517"/>
    <s v="LIBARDO  DIAZ DIAZ"/>
    <n v="0"/>
    <n v="0"/>
    <n v="21300000"/>
    <n v="21300000"/>
    <n v="0"/>
    <n v="2671"/>
    <s v="Apoyar 500 predios rurales con buenas prácticas agropecuarias y ambientales que fortalezcan la protección a coberturas vegetales y recurso hídrico"/>
    <n v="126252"/>
    <n v="3"/>
    <s v="4 - Bogotá ordena su territorio y avanza en su acción climática"/>
    <s v="25 - Aumento de la resiliencia al cambio climático y reducción de la vulnerabilidad"/>
    <m/>
    <m/>
  </r>
  <r>
    <n v="2025"/>
    <n v="3"/>
    <d v="2025-01-01T00:00:00"/>
    <d v="2025-03-31T00:00:00"/>
    <s v="0020-01"/>
    <d v="2025-03-14T00:00:00"/>
    <n v="53"/>
    <x v="5"/>
    <s v="346-2024-1"/>
    <s v="53 - CONTRATO DE SEGUROS"/>
    <n v="293"/>
    <s v="ORDENES DE PAGO"/>
    <n v="1264"/>
    <n v="1316"/>
    <s v="131637 - Adición al contrato CSE-346-2024, cuyo objeto es, contratar los seguros que amparen los intereses patrimoniales actuales y futuros, así como los bienes de propiedad o tenencia del fondo de desarrollo rural de Sumapaz, que estén bajo su responsabilidad o custodia. 2289. Se expide por ordene expresa del Ordenador del Gasto CDP mediante sipse 131637. CRP se expide mediante memorando 20257020006813, recibido el 13 de marzo de 2025."/>
    <s v="O23011745992024228901000"/>
    <s v="Movilidad para Sumapaz"/>
    <n v="860524654"/>
    <s v="ASEGURADORA SOLIDARIA DE COLOMBIA ENTIDA D COOPERATIVA"/>
    <n v="0"/>
    <n v="0"/>
    <n v="2136769"/>
    <n v="2136769"/>
    <n v="0"/>
    <n v="2289"/>
    <s v="Intervenir 40 Kilómetros-carril de malla vial rural con acciones de construcción y/o conservación"/>
    <n v="131637"/>
    <n v="1"/>
    <s v="4 - Bogotá ordena su territorio y avanza en su acción climática"/>
    <s v="26 - Movilidad Sostenible"/>
    <m/>
    <m/>
  </r>
  <r>
    <n v="2025"/>
    <n v="3"/>
    <d v="2025-01-01T00:00:00"/>
    <d v="2025-03-31T00:00:00"/>
    <s v="0020-01"/>
    <d v="2025-03-14T00:00:00"/>
    <n v="145"/>
    <x v="2"/>
    <s v="218-2025"/>
    <s v="145 - CONTRATO DE PRESTACION DE SERVICIOS PROFESIONALES"/>
    <n v="293"/>
    <s v="ORDENES DE PAGO"/>
    <n v="1193"/>
    <n v="1317"/>
    <s v="127562 - Prestar los servicios profesionales para desarrollar acciones de acompañamiento técnico en los proyectos relacionados con acueductos y saneamiento básico adelantados por el Fondo de Desarrollo Rural de Sumapaz. 2689. Se expide CDP a solicitud expresa del Ordenador del gasto con certificado de No existencia de personal 58120 de fecha 20 de febrero 2025, solicitud SIPSE 127562, recibido para tramite de fecha 21 de febrero de 2025. CRP se expide mediante memorando 20257020006823, recibido el 13 de marzo de 2025."/>
    <s v="O23011745992024268901000"/>
    <s v="Acueductos veredales, saneamiento básico y energías alternativas"/>
    <n v="1010193626"/>
    <s v="LEIDY CATERINE CRUZ NEUQUE"/>
    <n v="0"/>
    <n v="0"/>
    <n v="42210000"/>
    <n v="42210000"/>
    <n v="0"/>
    <n v="2689"/>
    <s v="Fortalecer 4 acueductos veredales con asistencia, intervenir técnica u organizativa"/>
    <n v="127562"/>
    <n v="1"/>
    <s v="4 - Bogotá ordena su territorio y avanza en su acción climática"/>
    <s v="29 - Servicios públicos inclusivos y sostenibles"/>
    <m/>
    <m/>
  </r>
  <r>
    <n v="2025"/>
    <n v="3"/>
    <d v="2025-01-01T00:00:00"/>
    <d v="2025-03-31T00:00:00"/>
    <s v="0020-01"/>
    <d v="2025-03-14T00:00:00"/>
    <n v="145"/>
    <x v="2"/>
    <s v="260-2025"/>
    <s v="145 - CONTRATO DE PRESTACION DE SERVICIOS PROFESIONALES"/>
    <n v="293"/>
    <s v="ORDENES DE PAGO"/>
    <n v="1196"/>
    <n v="1318"/>
    <s v="127752 - Prestar sus servicios profesionales de apoyo administrativo y Financiero al Área de Gestión del Desarrollo Local, en la gestión contractual del Fondo de Desarrollo Rural de Sumapaz. 2327. Se expide CDP a solicitud expresa del Ordenador del gasto con certificado de No existencia de personal 58112 de fecha 19 de febrero 2025, solicitud SIPSE 127752, recibido para tramite de fecha 21 de febrero de 2025. CRP se expide mediante memorando 20257020006833, recibido el 13 de marzo de 2025."/>
    <s v="O23011745992024232701000"/>
    <s v="Fortalecimiento Institucional y sedes administrativas"/>
    <n v="53075373"/>
    <s v="LEIDY CAROLINA MONTES MORALES"/>
    <n v="0"/>
    <n v="0"/>
    <n v="31500000"/>
    <n v="31500000"/>
    <n v="0"/>
    <n v="2327"/>
    <s v="Realizar 4 estrategias de fortalecimiento institucional (una por vigencia)."/>
    <n v="127752"/>
    <n v="2"/>
    <s v="5 - Bogotá confía en su gobierno"/>
    <s v="33 - Fortalecimiento institucional para un gobierno confiable"/>
    <m/>
    <m/>
  </r>
  <r>
    <n v="2025"/>
    <n v="3"/>
    <d v="2025-01-01T00:00:00"/>
    <d v="2025-03-31T00:00:00"/>
    <s v="0020-01"/>
    <d v="2025-03-14T00:00:00"/>
    <n v="145"/>
    <x v="2"/>
    <s v="285-2025"/>
    <s v="145 - CONTRATO DE PRESTACION DE SERVICIOS PROFESIONALES"/>
    <n v="293"/>
    <s v="ORDENES DE PAGO"/>
    <n v="1240"/>
    <n v="1319"/>
    <s v="126239 - Prestar los servicios de apoyo administrativo para apoyar el desarrollo de las actividades del proyecto de salud del Fondo de Desarrollo Rural de Sumapaz. 2324. Se expide a solicitud expresa del Ordenador del gasto mediante SIPSE 126239 del 25 de febrero de 2025. No hay 58464 del 25 de febrero de 2025.Recibido el 26 de febrero de 2025. Se expide por ordene expresa del Ordenador del Gasto CDP mediante sipse 131637. CRP se expide mediante memorando 20257020006843, recibido el 13 de marzo de 2025."/>
    <s v="O23011745992024232401000"/>
    <s v="Acciones para el cuidado de la salud y el bienestar de las y los Sumapaceños"/>
    <n v="1001170014"/>
    <s v="ANDREA CAROLINA PABON PABON"/>
    <n v="0"/>
    <n v="0"/>
    <n v="15750000"/>
    <n v="15750000"/>
    <n v="0"/>
    <n v="2324"/>
    <s v="Vincular 1000 personas en acciones complementarias en salud física, nutricional y oral, a través del Circuito del Cuidado"/>
    <n v="126239"/>
    <n v="6"/>
    <s v="2 - Bogotá confía en su bien-estar"/>
    <s v="10 - Salud Pública Integrada e Integral"/>
    <m/>
    <m/>
  </r>
  <r>
    <n v="2025"/>
    <n v="3"/>
    <d v="2025-01-01T00:00:00"/>
    <d v="2025-03-31T00:00:00"/>
    <s v="0020-01"/>
    <d v="2025-03-14T00:00:00"/>
    <n v="148"/>
    <x v="3"/>
    <s v="193-2025"/>
    <s v="148 - CONTRATO DE PRESTACION DE SERVICIOS DE APOYO A LA GESTION"/>
    <n v="293"/>
    <s v="ORDENES DE PAGO"/>
    <n v="1136"/>
    <n v="1320"/>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CRP se expide mediante memorando 20257020007403, recibido el 13 de marzo de 2025."/>
    <s v="O23011745992024232701000"/>
    <s v="Fortalecimiento Institucional y sedes administrativas"/>
    <n v="79577246"/>
    <s v="RAUL IVAN BORJA SUAREZ"/>
    <n v="0"/>
    <n v="0"/>
    <n v="17100000"/>
    <n v="17100000"/>
    <n v="0"/>
    <n v="2327"/>
    <s v="Realizar 4 estrategias de fortalecimiento institucional (una por vigencia)."/>
    <n v="125670"/>
    <n v="2"/>
    <s v="5 - Bogotá confía en su gobierno"/>
    <s v="33 - Fortalecimiento institucional para un gobierno confiable"/>
    <m/>
    <m/>
  </r>
  <r>
    <n v="2025"/>
    <n v="3"/>
    <d v="2025-01-01T00:00:00"/>
    <d v="2025-03-31T00:00:00"/>
    <s v="0020-01"/>
    <d v="2025-03-14T00:00:00"/>
    <n v="148"/>
    <x v="3"/>
    <s v="280-2025"/>
    <s v="148 - CONTRATO DE PRESTACION DE SERVICIOS DE APOYO A LA GESTION"/>
    <n v="293"/>
    <s v="ORDENES DE PAGO"/>
    <n v="1228"/>
    <n v="1321"/>
    <s v="126314 - Brindar los servicios técnicos para acompañar las instancias de participación y organizaciones sociales en el fortalecimiento de los planes de acción. 2696. Se expide CDP a solicitud expresa del ordenador del gasto con certificado de No existencia de personal 58394 de fecha 23 de febrero de 2025, solicitud SIPSE 126314 recibido para tramite de fecha 24 de febrero de 2025. CRP se expide mediante memorando 20257020007413, recibido el 13 de marzo de 2025."/>
    <s v="O23011745992024269601000"/>
    <s v="Participación incidente en Sumapaz"/>
    <n v="52373257"/>
    <s v="CLARIBEL  MARTINEZ HILARION"/>
    <n v="0"/>
    <n v="0"/>
    <n v="20160000"/>
    <n v="18704000"/>
    <n v="1456000"/>
    <n v="2696"/>
    <s v="Fortalecer 40 Organizaciones sociales e Instancias de participación ciudadana."/>
    <n v="126314"/>
    <n v="5"/>
    <s v="5 - Bogotá confía en su gobierno"/>
    <s v="39 - Camino hacia una democracia deliberativa con un gobierno cercano a la gente y con participación ciudadana"/>
    <m/>
    <m/>
  </r>
  <r>
    <n v="2025"/>
    <n v="3"/>
    <d v="2025-01-01T00:00:00"/>
    <d v="2025-03-31T00:00:00"/>
    <s v="0020-01"/>
    <d v="2025-03-14T00:00:00"/>
    <n v="148"/>
    <x v="3"/>
    <s v="302-2025"/>
    <s v="148 - CONTRATO DE PRESTACION DE SERVICIOS DE APOYO A LA GESTION"/>
    <n v="293"/>
    <s v="ORDENES DE PAGO"/>
    <n v="1116"/>
    <n v="1322"/>
    <s v="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CRP se expide mediante memorando 20257020006853, recibido el 13 de marzo de 2025."/>
    <s v="O23011745992024232701000"/>
    <s v="Fortalecimiento Institucional y sedes administrativas"/>
    <n v="1030697298"/>
    <s v="NICOL NATALIA CABANZO CHIRVA"/>
    <n v="0"/>
    <n v="0"/>
    <n v="37800000"/>
    <n v="35070000"/>
    <n v="2730000"/>
    <n v="2327"/>
    <s v="Realizar 4 estrategias de fortalecimiento institucional (una por vigencia)."/>
    <n v="124883"/>
    <n v="2"/>
    <s v="5 - Bogotá confía en su gobierno"/>
    <s v="33 - Fortalecimiento institucional para un gobierno confiable"/>
    <m/>
    <m/>
  </r>
  <r>
    <n v="2025"/>
    <n v="3"/>
    <d v="2025-01-01T00:00:00"/>
    <d v="2025-03-31T00:00:00"/>
    <s v="0020-01"/>
    <d v="2025-03-14T00:00:00"/>
    <n v="148"/>
    <x v="3"/>
    <s v="284-2025"/>
    <s v="148 - CONTRATO DE PRESTACION DE SERVICIOS DE APOYO A LA GESTION"/>
    <n v="293"/>
    <s v="ORDENES DE PAGO"/>
    <n v="1221"/>
    <n v="1323"/>
    <s v="125659 - Prestar los servicios como auxiliar administrativo para el Centro de Documentación e Información C.D.I. de la Alcaldía Local de Sumapaz. 2327. Se expide CDP a solicitud expresa del ordenador del gasto con certificado de No existencia de personal 58405 de fecha 23 de febrero de 2025, solicitud SIPSE 125659 recibido para tramite de fecha 24 de febrero de 2025. SE EXPIDE CRP MEDIANTE MEMORANDO 20257020007423, RECIBIDO EL 13 de marzo de 2025."/>
    <s v="O23011745992024232701000"/>
    <s v="Fortalecimiento Institucional y sedes administrativas"/>
    <n v="1007725726"/>
    <s v="DUVAN FELIPE IBARRA ALARCON"/>
    <n v="0"/>
    <n v="0"/>
    <n v="14400000"/>
    <n v="13360000"/>
    <n v="1040000"/>
    <n v="2327"/>
    <s v="Realizar 4 estrategias de fortalecimiento institucional (una por vigencia)."/>
    <n v="125659"/>
    <n v="2"/>
    <s v="5 - Bogotá confía en su gobierno"/>
    <s v="33 - Fortalecimiento institucional para un gobierno confiable"/>
    <m/>
    <m/>
  </r>
  <r>
    <n v="2025"/>
    <n v="3"/>
    <d v="2025-01-01T00:00:00"/>
    <d v="2025-03-31T00:00:00"/>
    <s v="0020-01"/>
    <d v="2025-03-14T00:00:00"/>
    <n v="145"/>
    <x v="2"/>
    <s v="282-2025"/>
    <s v="145 - CONTRATO DE PRESTACION DE SERVICIOS PROFESIONALES"/>
    <n v="293"/>
    <s v="ORDENES DE PAGO"/>
    <n v="1216"/>
    <n v="1324"/>
    <s v="130519 - Prestar servicios profesionales para la gestión presupuestal y de tesorería del Área de Gestión de Desarrollo Local de la Alcaldía Local de Sumapaz. 2327. Se expide CDP a solicitud expresa del Ordenador del gasto con certificado de No existencia de personal 58072 de fecha 19 de febrero 2025, solicitud SIPSE 130519, recibido para tramite de fecha 21 de febrero de 2025. SE EXPIDE CRP MEDIANTE MEMORANDO 20257020007433, RECIBIDO EL 13 de marzo de 2025."/>
    <s v="O23011745992024232701000"/>
    <s v="Fortalecimiento Institucional y sedes administrativas"/>
    <n v="11413532"/>
    <s v="OSCAR GIOVANNY CONTRERAS NOVOA"/>
    <n v="0"/>
    <n v="0"/>
    <n v="36000000"/>
    <n v="33400000"/>
    <n v="2600000"/>
    <n v="2327"/>
    <s v="Realizar 4 estrategias de fortalecimiento institucional (una por vigencia)."/>
    <n v="130519"/>
    <n v="2"/>
    <s v="5 - Bogotá confía en su gobierno"/>
    <s v="33 - Fortalecimiento institucional para un gobierno confiable"/>
    <m/>
    <m/>
  </r>
  <r>
    <n v="2025"/>
    <n v="3"/>
    <d v="2025-01-01T00:00:00"/>
    <d v="2025-03-31T00:00:00"/>
    <s v="0020-01"/>
    <d v="2025-03-14T00:00:00"/>
    <n v="148"/>
    <x v="3"/>
    <s v="304-2025"/>
    <s v="148 - CONTRATO DE PRESTACION DE SERVICIOS DE APOYO A LA GESTION"/>
    <n v="293"/>
    <s v="ORDENES DE PAGO"/>
    <n v="1246"/>
    <n v="1326"/>
    <s v="127819 - Prestar los servicios de apoyo administrativo para apoyar el desarrollo de las actividades del proyecto de Bienestar animal del Fondo de Desarrollo Rural de Sumapaz. 2666. Se expide a solicitud expresa del Ordenador del gasto mediante SIPSE 127819 del 25 de febrero de 2025. No hay 58420 del 24 de febrero de 2025. Recibido el 26 de febrero de 2025. SE EXPIDE CRP MEDIANTE MEMORANDO 20257020006803, RECIBIDO EL 13 de marzo de 2025."/>
    <s v="O23011745992024266601000"/>
    <s v="Sumapaz proteje su fauna"/>
    <n v="1011321001"/>
    <s v="NICOLAS DAVID NIÑO RUIZ"/>
    <n v="0"/>
    <n v="0"/>
    <n v="12000000"/>
    <n v="12000000"/>
    <n v="0"/>
    <n v="2666"/>
    <s v="Atender 1000 animales en los programas de brigadas médicas, urgencias veterinarias y adopciones"/>
    <n v="127819"/>
    <n v="1"/>
    <s v="2 - Bogotá confía en su bien-estar"/>
    <s v="15 - Bogotá protege todas las formas de vida"/>
    <m/>
    <m/>
  </r>
  <r>
    <n v="2025"/>
    <n v="3"/>
    <d v="2025-01-01T00:00:00"/>
    <d v="2025-03-31T00:00:00"/>
    <s v="0020-01"/>
    <d v="2025-03-14T00:00:00"/>
    <n v="148"/>
    <x v="3"/>
    <s v="303-2025"/>
    <s v="148 - CONTRATO DE PRESTACION DE SERVICIOS DE APOYO A LA GESTION"/>
    <n v="293"/>
    <s v="ORDENES DE PAGO"/>
    <n v="1222"/>
    <n v="1327"/>
    <s v="125654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406 de fecha 23 de febrero de 2025, solicitud SIPSE 125654 recibido para tramite de fecha 24 de febrero de 2025. SE EXPIDE CRP MEDIANTE MEMORANDO 20257020007453, RECIBIDO EL 13 de marzo de 2025."/>
    <s v="O23011745992024232701000"/>
    <s v="Fortalecimiento Institucional y sedes administrativas"/>
    <n v="1017258647"/>
    <s v="MICHAEL STEVEN RENGIFO MAHECHA"/>
    <n v="0"/>
    <n v="0"/>
    <n v="24000000"/>
    <n v="24000000"/>
    <n v="0"/>
    <n v="2327"/>
    <s v="Realizar 4 estrategias de fortalecimiento institucional (una por vigencia)."/>
    <n v="125654"/>
    <n v="2"/>
    <s v="5 - Bogotá confía en su gobierno"/>
    <s v="33 - Fortalecimiento institucional para un gobierno confiable"/>
    <m/>
    <m/>
  </r>
  <r>
    <n v="2025"/>
    <n v="3"/>
    <d v="2025-01-01T00:00:00"/>
    <d v="2025-03-31T00:00:00"/>
    <s v="0020-01"/>
    <d v="2025-03-14T00:00:00"/>
    <n v="145"/>
    <x v="2"/>
    <s v="278-2025"/>
    <s v="145 - CONTRATO DE PRESTACION DE SERVICIOS PROFESIONALES"/>
    <n v="293"/>
    <s v="ORDENES DE PAGO"/>
    <n v="1209"/>
    <n v="1328"/>
    <s v="130938 - 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 DDHH- y Diálogo Social en el marco del proyecto - Por una mejor Convivencia en Sumapaz. 2230. Se expide CDP a solicitud expresa del Ordenador del gasto con certificado de No existencia de personal 58068 de fecha 19 de febrero 2025, solicitud SIPSE 130938, recibido para tramite de fecha 21 de febrero de 2025. SE EXPIDE CRP MEDIANTE MEMORANDO 20257020006863, RECIBIDO EL 13 de marzo de 2025."/>
    <s v="O23011745992024223001000"/>
    <s v="Por una mejor convivencia en Sumapaz"/>
    <n v="1032476232"/>
    <s v="DIANA CATALINA MOSQUERA PANIAGUA"/>
    <n v="0"/>
    <n v="0"/>
    <n v="36000000"/>
    <n v="36000000"/>
    <n v="0"/>
    <n v="2230"/>
    <s v="Implementar 16 iniciativas de convivencia con participación de la ciudadanía"/>
    <n v="130938"/>
    <n v="2"/>
    <s v="1 - Bogotá avanza en su seguridad"/>
    <s v="1 - Diálogo social y cultura ciudadana para la convivencia pacifica y la recuperación de la confianza"/>
    <m/>
    <m/>
  </r>
  <r>
    <n v="2025"/>
    <n v="3"/>
    <d v="2025-01-01T00:00:00"/>
    <d v="2025-03-31T00:00:00"/>
    <s v="0020-01"/>
    <d v="2025-03-14T00:00:00"/>
    <n v="148"/>
    <x v="3"/>
    <s v="298-2025"/>
    <s v="148 - CONTRATO DE PRESTACION DE SERVICIOS DE APOYO A LA GESTION"/>
    <n v="293"/>
    <s v="ORDENES DE PAGO"/>
    <n v="1213"/>
    <n v="1329"/>
    <s v="119709 - Prestar sus servicios de apoyo asistencial en el desarrollo y ejecución del proyecto de inversión &quot;Fortaleciendo la Conectividad en Sumapaz&quot;. 2265. Se expide CDP a solicitud expresa del Ordenador del gasto con certificado de No existencia de personal 58090 de fecha 19 de febrero 2025, solicitud SIPSE 1127959, recibido para tramite de fecha 21 de febrero de 2025. SE EXPIDE CRP MEDIANTE MEMORANDO 20257020006883, RECIBIDO EL 13 de marzo de 2025."/>
    <s v="O23011745992024226501000"/>
    <s v="Fortaleciendo la Conectividad en Sumapaz"/>
    <n v="1000133592"/>
    <s v="LUISA FERNANDA LOPEZ CORREDOR"/>
    <n v="0"/>
    <n v="0"/>
    <n v="16380000"/>
    <n v="16380000"/>
    <n v="0"/>
    <n v="2265"/>
    <s v="Operativizar 17 Centros de Acceso Comunitario en zonas rurales y/o apartadas y/o urbanas, con énfasis en Servicios TIC´s generados."/>
    <n v="119709"/>
    <n v="1"/>
    <s v="5 - Bogotá confía en su gobierno"/>
    <s v="35 - Bogotá ciudad Inteligente"/>
    <m/>
    <m/>
  </r>
  <r>
    <n v="2025"/>
    <n v="3"/>
    <d v="2025-01-01T00:00:00"/>
    <d v="2025-03-31T00:00:00"/>
    <s v="0020-01"/>
    <d v="2025-03-14T00:00:00"/>
    <n v="148"/>
    <x v="3"/>
    <s v="306-2025"/>
    <s v="148 - CONTRATO DE PRESTACION DE SERVICIOS DE APOYO A LA GESTION"/>
    <n v="293"/>
    <s v="ORDENES DE PAGO"/>
    <n v="1251"/>
    <n v="1330"/>
    <s v="131522 - Prestar los servicios técnicos para acompañar a las instancias de participación y organizaciones comunales desde el proyecto de participación incidente de la Alcaldía Local de Sumapaz. 2696. Se expide CDP a solicitud expresa del ordenador del gasto, mediante SIPSE 131522 con no hay de existencia 58679 del 1 de marzo de 2025, se recibido el 03 de marzo de 2025. SE EXPIDE CRP MEDIANTE MEMORANDO 20257020007393, RECIBIDO EL 13 de marzo de 2025."/>
    <s v="O23011745992024269601000"/>
    <s v="Participación incidente en Sumapaz"/>
    <n v="1019107614"/>
    <s v="NATALIA  SIERRA CIFUENTES"/>
    <n v="0"/>
    <n v="0"/>
    <n v="23400000"/>
    <n v="23400000"/>
    <n v="0"/>
    <n v="2696"/>
    <s v="Fortalecer 27 organizaciones comunales."/>
    <n v="131522"/>
    <n v="4"/>
    <s v="5 - Bogotá confía en su gobierno"/>
    <s v="39 - Camino hacia una democracia deliberativa con un gobierno cercano a la gente y con participación ciudadana"/>
    <m/>
    <m/>
  </r>
  <r>
    <n v="2025"/>
    <n v="3"/>
    <d v="2025-01-01T00:00:00"/>
    <d v="2025-03-31T00:00:00"/>
    <s v="0020-01"/>
    <d v="2025-03-14T00:00:00"/>
    <n v="145"/>
    <x v="2"/>
    <s v="301-2025"/>
    <s v="145 - CONTRATO DE PRESTACION DE SERVICIOS PROFESIONALES"/>
    <n v="293"/>
    <s v="ORDENES DE PAGO"/>
    <n v="1253"/>
    <n v="1331"/>
    <s v="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 SE EXPIDE CRP MEDIANTE MEMORANDO 20257020007443, RECIBIDO EL 13 de marzo de 2025."/>
    <s v="O23011745992024248601000"/>
    <s v="Acciones para la promoción de la cultura, tradición y costumbres sumapaceñas"/>
    <n v="1069230695"/>
    <s v="LUZ YADIRA CANTOR CASTILLO"/>
    <n v="0"/>
    <n v="0"/>
    <n v="30240000"/>
    <n v="30240000"/>
    <n v="0"/>
    <n v="2486"/>
    <s v="Capacitar 600 personas en los campos artísticos, interculturales, culturales y/o patrimoniales."/>
    <n v="131258"/>
    <n v="1"/>
    <s v="2 - Bogotá confía en su bien-estar"/>
    <s v="14 - Bogotá deportiva, recreativa, artística, patrimonial e intercultural"/>
    <m/>
    <m/>
  </r>
  <r>
    <n v="2025"/>
    <n v="3"/>
    <d v="2025-01-01T00:00:00"/>
    <d v="2025-03-31T00:00:00"/>
    <s v="0020-01"/>
    <d v="2025-03-14T00:00:00"/>
    <n v="148"/>
    <x v="3"/>
    <s v="295-2025"/>
    <s v="148 - CONTRATO DE PRESTACION DE SERVICIOS DE APOYO A LA GESTION"/>
    <n v="292"/>
    <s v="ORDENES DE PAGO"/>
    <n v="1250"/>
    <n v="1332"/>
    <s v="126232 - Prestar los servicios de apoyo administrativo al área de Gestión de Desarrollo Local, en la ejecución de la meta salud sexual y reproductiva consciente en los diferentes ciclos de vida. 2324. Se expide CDP a solicitud expresa del Ordenador del gasto con certificado de No existencia de personal 5865 de fecha 25 de febrero 2025, solicitud SIPSE 126232, recibido para tramite de fecha 27 de febrero de 2025.Se expide CRP mediante memorando 20257020007773 recibido el 13 de marzo 2025."/>
    <s v="O23011745992024232401000"/>
    <s v="Acciones para el cuidado de la salud y el bienestar de las y los Sumapaceños"/>
    <n v="1069716477"/>
    <s v="YENNY PATRICIA CRUZ ALVAREZ"/>
    <n v="0"/>
    <n v="0"/>
    <n v="17010000"/>
    <n v="17010000"/>
    <n v="0"/>
    <n v="2324"/>
    <s v="Vincular 400 personas a las acciones y estrategias para promover la salud sexual y reproductiva consciente en los diferentes ciclos de vida"/>
    <n v="126232"/>
    <n v="4"/>
    <s v="2 - Bogotá confía en su bien-estar"/>
    <s v="10 - Salud Pública Integrada e Integral"/>
    <m/>
    <m/>
  </r>
  <r>
    <n v="2025"/>
    <n v="3"/>
    <d v="2025-01-01T00:00:00"/>
    <d v="2025-03-31T00:00:00"/>
    <s v="0020-01"/>
    <d v="2025-03-14T00:00:00"/>
    <n v="148"/>
    <x v="3"/>
    <s v="272-2025"/>
    <s v="148 - CONTRATO DE PRESTACION DE SERVICIOS DE APOYO A LA GESTION"/>
    <n v="292"/>
    <s v="ORDENES DE PAGO"/>
    <n v="1197"/>
    <n v="1333"/>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Se expide CRP mediante memorando 20257020007503, recibido el 13 de marzo de 2025."/>
    <s v="O23011745992024223001000"/>
    <s v="Por una mejor convivencia en Sumapaz"/>
    <n v="1023036543"/>
    <s v="CLAUDIA PATRICIA GAMBA CASTRO"/>
    <n v="0"/>
    <n v="0"/>
    <n v="17010000"/>
    <n v="17010000"/>
    <n v="0"/>
    <n v="2230"/>
    <s v="Implementar 16 acciones formativas diferenciales para la promoción de la convivencia ciudadana"/>
    <n v="127989"/>
    <n v="1"/>
    <s v="1 - Bogotá avanza en su seguridad"/>
    <s v="1 - Diálogo social y cultura ciudadana para la convivencia pacifica y la recuperación de la confianza"/>
    <m/>
    <m/>
  </r>
  <r>
    <n v="2025"/>
    <n v="3"/>
    <d v="2025-01-01T00:00:00"/>
    <d v="2025-03-31T00:00:00"/>
    <s v="0020-01"/>
    <d v="2025-03-14T00:00:00"/>
    <n v="148"/>
    <x v="3"/>
    <s v="283-2025"/>
    <s v="148 - CONTRATO DE PRESTACION DE SERVICIOS DE APOYO A LA GESTION"/>
    <n v="292"/>
    <s v="ORDENES DE PAGO"/>
    <n v="1104"/>
    <n v="1334"/>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13, recibido el 13 de marzo de 2025."/>
    <s v="O23011745992024248601000"/>
    <s v="Acciones para la promoción de la cultura, tradición y costumbres sumapaceñas"/>
    <n v="1032656486"/>
    <s v="MARIA ALEJANDRA GOMEZ OSPINA"/>
    <n v="0"/>
    <n v="0"/>
    <n v="15750000"/>
    <n v="15750000"/>
    <n v="0"/>
    <n v="2486"/>
    <s v="Capacitar 600 personas en los campos artísticos, interculturales, culturales y/o patrimoniales."/>
    <n v="127548"/>
    <n v="1"/>
    <s v="2 - Bogotá confía en su bien-estar"/>
    <s v="14 - Bogotá deportiva, recreativa, artística, patrimonial e intercultural"/>
    <m/>
    <m/>
  </r>
  <r>
    <n v="2025"/>
    <n v="3"/>
    <d v="2025-01-01T00:00:00"/>
    <d v="2025-03-31T00:00:00"/>
    <s v="0020-01"/>
    <d v="2025-03-14T00:00:00"/>
    <n v="148"/>
    <x v="3"/>
    <s v="292-2025"/>
    <s v="148 - CONTRATO DE PRESTACION DE SERVICIOS DE APOYO A LA GESTION"/>
    <n v="292"/>
    <s v="ORDENES DE PAGO"/>
    <n v="1104"/>
    <n v="1335"/>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23, recibido el 13 de marzo de 2025."/>
    <s v="O23011745992024248601000"/>
    <s v="Acciones para la promoción de la cultura, tradición y costumbres sumapaceñas"/>
    <n v="348932"/>
    <s v="NOHELY  SANTANA SANCHEZ"/>
    <n v="0"/>
    <n v="0"/>
    <n v="15750000"/>
    <n v="14612500"/>
    <n v="1137500"/>
    <n v="2486"/>
    <s v="Capacitar 600 personas en los campos artísticos, interculturales, culturales y/o patrimoniales."/>
    <n v="127548"/>
    <n v="1"/>
    <s v="2 - Bogotá confía en su bien-estar"/>
    <s v="14 - Bogotá deportiva, recreativa, artística, patrimonial e intercultural"/>
    <m/>
    <m/>
  </r>
  <r>
    <n v="2025"/>
    <n v="3"/>
    <d v="2025-01-01T00:00:00"/>
    <d v="2025-03-31T00:00:00"/>
    <s v="0020-01"/>
    <d v="2025-03-14T00:00:00"/>
    <n v="145"/>
    <x v="2"/>
    <s v="293-2025"/>
    <s v="145 - CONTRATO DE PRESTACION DE SERVICIOS PROFESIONALES"/>
    <n v="292"/>
    <s v="ORDENES DE PAGO"/>
    <n v="1204"/>
    <n v="1336"/>
    <s v="127690 - Prestar los servicios profesionales para apoyar la formulación de los procesos de gastos de funcionamiento del área de Gestión de Desarrollo Local de la Alcaldía Local de Sumapaz. 2327. Se expide CDP a solicitud expresa del Ordenador del gasto con certificado de No existencia de personal 58117 de fecha 19 de febrero 2025, solicitud SIPSE 127690, recibido para tramite de fecha 21 de febrero de 2025. Se expide CRP mediante memorando 20257020007613, recibido el 13 de marzo de 2025."/>
    <s v="O23011745992024232701000"/>
    <s v="Fortalecimiento Institucional y sedes administrativas"/>
    <n v="1022365664"/>
    <s v="LEIDY ALEJANDRA ALZATE JARA"/>
    <n v="0"/>
    <n v="0"/>
    <n v="30600000"/>
    <n v="30600000"/>
    <n v="0"/>
    <n v="2327"/>
    <s v="Realizar 4 estrategias de fortalecimiento institucional (una por vigencia)."/>
    <n v="127690"/>
    <n v="2"/>
    <s v="5 - Bogotá confía en su gobierno"/>
    <s v="33 - Fortalecimiento institucional para un gobierno confiable"/>
    <m/>
    <m/>
  </r>
  <r>
    <n v="2025"/>
    <n v="3"/>
    <d v="2025-01-01T00:00:00"/>
    <d v="2025-03-31T00:00:00"/>
    <s v="0020-01"/>
    <d v="2025-03-14T00:00:00"/>
    <n v="148"/>
    <x v="3"/>
    <s v="299-2025"/>
    <s v="148 - CONTRATO DE PRESTACION DE SERVICIOS DE APOYO A LA GESTION"/>
    <n v="292"/>
    <s v="ORDENES DE PAGO"/>
    <n v="1197"/>
    <n v="1337"/>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 Se expide CRP mediante memorando 20257020007753, recibido el 13 de marzo de 2025."/>
    <s v="O23011745992024223001000"/>
    <s v="Por una mejor convivencia en Sumapaz"/>
    <n v="1032656445"/>
    <s v="YESMIT YISELA CAMPOS MORALES"/>
    <n v="0"/>
    <n v="0"/>
    <n v="17010000"/>
    <n v="17010000"/>
    <n v="0"/>
    <n v="2230"/>
    <s v="Implementar 16 acciones formativas diferenciales para la promoción de la convivencia ciudadana"/>
    <n v="127989"/>
    <n v="1"/>
    <s v="1 - Bogotá avanza en su seguridad"/>
    <s v="1 - Diálogo social y cultura ciudadana para la convivencia pacifica y la recuperación de la confianza"/>
    <m/>
    <m/>
  </r>
  <r>
    <n v="2025"/>
    <n v="3"/>
    <d v="2025-01-01T00:00:00"/>
    <d v="2025-03-31T00:00:00"/>
    <s v="0020-01"/>
    <d v="2025-03-14T00:00:00"/>
    <n v="145"/>
    <x v="2"/>
    <s v="305-2025"/>
    <s v="145 - CONTRATO DE PRESTACION DE SERVICIOS PROFESIONALES"/>
    <n v="292"/>
    <s v="ORDENES DE PAGO"/>
    <n v="1256"/>
    <n v="1338"/>
    <s v="131265 -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 Se expide CDP a solicitud expresa del ordenador del gasto, mediante SIPSE 131265 con no hay de existencia 58691 del 2 de marzo de 2025, se recibido el 03 de marzo de 2025. Se expide CRP mediante memorando 20257020007763, recibido el 13 de marzo de 2025."/>
    <s v="O23011745992024254101000"/>
    <s v="Bienestar para las Mujeres de Sumapaz"/>
    <n v="1022389817"/>
    <s v="DANIELA  VALERO GIL"/>
    <n v="0"/>
    <n v="0"/>
    <n v="30000000"/>
    <n v="30000000"/>
    <n v="0"/>
    <n v="2541"/>
    <s v="Vincular 600 personas en procesos para la prevención de violencias en el contexto familiar y/o violencia sexual"/>
    <n v="131265"/>
    <n v="3"/>
    <s v="2 - Bogotá confía en su bien-estar"/>
    <s v="12 - Bogotá cuida a su gente"/>
    <m/>
    <m/>
  </r>
  <r>
    <n v="2025"/>
    <n v="3"/>
    <d v="2025-01-01T00:00:00"/>
    <d v="2025-03-31T00:00:00"/>
    <s v="0020-01"/>
    <d v="2025-03-14T00:00:00"/>
    <n v="148"/>
    <x v="3"/>
    <s v="286-2025"/>
    <s v="148 - CONTRATO DE PRESTACION DE SERVICIOS DE APOYO A LA GESTION"/>
    <n v="292"/>
    <s v="ORDENES DE PAGO"/>
    <n v="1214"/>
    <n v="1339"/>
    <s v="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 Se expide CRP mediante memorando 20257020006873 recibido el 14 de marzo de 2025."/>
    <s v="O23011745992024268901000"/>
    <s v="Acueductos veredales, saneamiento básico y energías alternativas"/>
    <n v="1033798427"/>
    <s v="JUAN ALEXANDER CASTELLANOS RODRIGUEZ"/>
    <n v="0"/>
    <n v="0"/>
    <n v="18600000"/>
    <n v="16843333"/>
    <n v="1756667"/>
    <n v="2689"/>
    <s v="Fortalecer 4 acueductos veredales con asistencia, intervenir técnica u organizativa"/>
    <n v="130765"/>
    <n v="1"/>
    <s v="4 - Bogotá ordena su territorio y avanza en su acción climática"/>
    <s v="29 - Servicios públicos inclusivos y sostenibles"/>
    <m/>
    <m/>
  </r>
  <r>
    <n v="2025"/>
    <n v="3"/>
    <d v="2025-01-01T00:00:00"/>
    <d v="2025-03-31T00:00:00"/>
    <s v="0020-01"/>
    <d v="2025-03-14T00:00:00"/>
    <n v="148"/>
    <x v="3"/>
    <s v="235-2025"/>
    <s v="148 - CONTRATO DE PRESTACION DE SERVICIOS DE APOYO A LA GESTION"/>
    <n v="292"/>
    <s v="ORDENES DE PAGO"/>
    <n v="1152"/>
    <n v="1340"/>
    <s v="127958 - Prestar sus servicios como técnico para apoyar la ejecución del Proyecto de inversión Fortaleciendo la Conectividad en Sumapaz. 2265 SE EXPIDE CDP CON CERTIFICADO DE NO EXISTENCIA DE PERSONAL 57346 DE FECHA FEB 09/2025, SOLICITUD SIPSE 127958 RECIBIDO PARA TRAMITE DE FECHA FEB 11/2025. Se expide CRP mediante memorando 20257020008543 recibido el 14 de marzo de 2025."/>
    <s v="O23011745992024226501000"/>
    <s v="Fortaleciendo la Conectividad en Sumapaz"/>
    <n v="1013617405"/>
    <s v="JESSICA TATIANA SERRANO ESPINAL"/>
    <n v="0"/>
    <n v="0"/>
    <n v="18900000"/>
    <n v="13545000"/>
    <n v="5355000"/>
    <n v="2265"/>
    <s v="Operativizar 17 Centros de Acceso Comunitario en zonas rurales y/o apartadas y/o urbanas, con énfasis en Servicios TIC´s generados."/>
    <n v="127958"/>
    <n v="1"/>
    <s v="5 - Bogotá confía en su gobierno"/>
    <s v="35 - Bogotá ciudad Inteligente"/>
    <m/>
    <m/>
  </r>
  <r>
    <n v="2025"/>
    <n v="3"/>
    <d v="2025-01-01T00:00:00"/>
    <d v="2025-03-31T00:00:00"/>
    <s v="0020-01"/>
    <d v="2025-03-14T00:00:00"/>
    <n v="145"/>
    <x v="2"/>
    <s v="307-2025"/>
    <s v="145 - CONTRATO DE PRESTACION DE SERVICIOS PROFESIONALES"/>
    <n v="292"/>
    <s v="ORDENES DE PAGO"/>
    <n v="1266"/>
    <n v="1341"/>
    <s v="131703 - Prestar los servicios profesionales para apoyar los procesos administrativos y financieros del Área de Gestión del Desarrollo Local del Fondo de Desarrollo Rural de Sumapaz 2327.Se expiden a solicitud expresa del ordenador del gasto mediante SIPSE 131703, recibido el 13 de marzo de 2025. Se expide CRP mediante memorando 20257020008563 recibido el 14 de marzo de 2025."/>
    <s v="O23011745992024232701000"/>
    <s v="Fortalecimiento Institucional y sedes administrativas"/>
    <n v="1057611038"/>
    <s v="LAURA VALENTINA HOLGUIN MEDINA"/>
    <n v="0"/>
    <n v="0"/>
    <n v="36000000"/>
    <n v="36000000"/>
    <n v="0"/>
    <n v="2327"/>
    <s v="Realizar 4 estrategias de fortalecimiento institucional (una por vigencia)."/>
    <n v="131703"/>
    <n v="2"/>
    <s v="5 - Bogotá confía en su gobierno"/>
    <s v="33 - Fortalecimiento institucional para un gobierno confiable"/>
    <m/>
    <m/>
  </r>
  <r>
    <n v="2025"/>
    <n v="3"/>
    <d v="2025-01-01T00:00:00"/>
    <d v="2025-03-31T00:00:00"/>
    <s v="0020-01"/>
    <d v="2025-03-14T00:00:00"/>
    <n v="43"/>
    <x v="1"/>
    <s v="485-20233"/>
    <s v="43 - CONTRATO DE INTERVENTORIA"/>
    <n v="292"/>
    <s v="ORDENES DE PAGO"/>
    <n v="1271"/>
    <n v="1342"/>
    <s v="Adición 3 del CCS334-2022 CON OBJETO: 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Se expide a solicitud expresa del ordenador del gasto mediante memorando 20257020006683, recibido el 13 de marzo de 2025.Se expide CRP mediante memorando 20257020008713 recibido el 14 de marzo de 2025."/>
    <s v="O23011745992024232701000"/>
    <s v="Fortalecimiento Institucional y sedes administrativas"/>
    <n v="890104625"/>
    <s v="ECOVIAS SAS"/>
    <n v="0"/>
    <n v="0"/>
    <n v="124208154"/>
    <n v="0"/>
    <n v="124208154"/>
    <n v="2327"/>
    <s v="Terminar 1 sede administrativa local"/>
    <s v="Adició"/>
    <n v="4"/>
    <s v="5 - Bogotá confía en su gobierno"/>
    <s v="33 - Fortalecimiento institucional para un gobierno confiable"/>
    <m/>
    <m/>
  </r>
  <r>
    <n v="2025"/>
    <n v="3"/>
    <d v="2025-01-01T00:00:00"/>
    <d v="2025-03-31T00:00:00"/>
    <s v="0020-01"/>
    <d v="2025-03-21T00:00:00"/>
    <n v="31"/>
    <x v="4"/>
    <s v="RES 12-2025"/>
    <s v="31 - RESOLUCION"/>
    <n v="285"/>
    <s v="ORDENES DE PAGO"/>
    <n v="1274"/>
    <n v="1343"/>
    <s v="132115 - Resolución Número 012 Del 17 De Marz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rzo y abril vigencia 2025. se expide a solicitud expresa del Ordenador del gasto, mediante SIPSE 132115, recibido el 21 de marzo de 2025. Se expide CRP mediante memorando 20257020009173, recibido el 21 de marzo de 2025."/>
    <s v="O23011745992024239801000"/>
    <s v="Cuidado y protección para la población Vulnerable de Sumapaz"/>
    <n v="860066942"/>
    <s v="CAJA DE COMPENSACION FAMILIAR COMPENSAR"/>
    <n v="0"/>
    <n v="0"/>
    <n v="1600000"/>
    <n v="1348683"/>
    <n v="251317"/>
    <n v="2398"/>
    <s v="Beneficiar 305 personas mayores con transferencias monetarias"/>
    <n v="132115"/>
    <n v="1"/>
    <s v="2 - Bogotá confía en su bien-estar"/>
    <s v="7 - Bogotá, una ciudad con menos Pobreza"/>
    <m/>
    <m/>
  </r>
  <r>
    <n v="2025"/>
    <n v="3"/>
    <d v="2025-01-01T00:00:00"/>
    <d v="2025-03-31T00:00:00"/>
    <s v="0020-01"/>
    <d v="2025-03-21T00:00:00"/>
    <n v="31"/>
    <x v="4"/>
    <s v="RES 11-2025"/>
    <s v="31 - RESOLUCION"/>
    <n v="285"/>
    <s v="ORDENES DE PAGO"/>
    <n v="1275"/>
    <n v="1344"/>
    <s v="132113 - Resolución Número 011 Del 17 De Marzo De 2025 Por medio de la cual se ordena el gasto y pago correspondiente al (Proyecto 2398 Cuidado y Protección para la Población Vulnerable de Sumapaz, componente Apoyo Económico para Persona Mayor - Tipo C) correspondiente a los meses de marzo y abril vigencia 2025. Se expide a solicitud expresa del ordenador del gasto mediante SIPSE 132113, RECIBIDO EL 21 DE MARZO DE 2025, Se expide CRP mediante memorando 20257020009163, recibido el 21 de marzo de 2025."/>
    <s v="O23011745992024239801000"/>
    <s v="Cuidado y protección para la población Vulnerable de Sumapaz"/>
    <n v="860066942"/>
    <s v="CAJA DE COMPENSACION FAMILIAR COMPENSAR"/>
    <n v="0"/>
    <n v="0"/>
    <n v="91500000"/>
    <n v="91500000"/>
    <n v="0"/>
    <n v="2398"/>
    <s v="Beneficiar 305 personas mayores con transferencias monetarias"/>
    <n v="132113"/>
    <n v="1"/>
    <s v="2 - Bogotá confía en su bien-estar"/>
    <s v="7 - Bogotá, una ciudad con menos Pobreza"/>
    <m/>
    <m/>
  </r>
  <r>
    <n v="2025"/>
    <n v="3"/>
    <d v="2025-01-01T00:00:00"/>
    <d v="2025-03-31T00:00:00"/>
    <s v="0020-01"/>
    <d v="2025-03-21T00:00:00"/>
    <n v="4"/>
    <x v="6"/>
    <s v="127278-2024-2"/>
    <s v="04 - ORDEN DE COMPRA"/>
    <n v="285"/>
    <s v="ORDENES DE PAGO"/>
    <n v="1269"/>
    <n v="1345"/>
    <s v="132013 - Adición y prorroga a la O.C. 127278-2024, cuyo objeto es, prestar contratar el suministro y trasporte de combustible en vehículo tipo carrotanque para la maquinaria pesada y volquetas de propiedad o tenencia del fondo de desarrollo rural de Sumapaz. Se expide a solicitud expresa del ordenador del gasto mediante SIPSE 132013 recibido el 13 de marzo de 2025. SE EXPIDE CRP MEDIANTE MEMORANDO 20257020009123 DEL 21032025"/>
    <s v="O23011745992024228901000"/>
    <s v="Movilidad para Sumapaz"/>
    <n v="900459737"/>
    <s v="GRUPO EDS AUTOGAS S.A.S"/>
    <n v="0"/>
    <n v="0"/>
    <n v="39000000"/>
    <n v="26528138"/>
    <n v="12471862"/>
    <n v="2289"/>
    <s v="Intervenir 40 Kilómetros-carril de malla vial rural con acciones de construcción y/o conservación"/>
    <n v="132013"/>
    <n v="1"/>
    <s v="4 - Bogotá ordena su territorio y avanza en su acción climática"/>
    <s v="26 - Movilidad Sostenible"/>
    <m/>
    <m/>
  </r>
  <r>
    <n v="2025"/>
    <n v="3"/>
    <d v="2025-01-01T00:00:00"/>
    <d v="2025-03-31T00:00:00"/>
    <s v="0020-01"/>
    <d v="2025-03-21T00:00:00"/>
    <n v="4"/>
    <x v="6"/>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3001000"/>
    <s v="Por una mejor convivencia en Sumapaz"/>
    <n v="901676315"/>
    <s v="UNION TEMPORAL ANDINO 2022"/>
    <n v="0"/>
    <n v="0"/>
    <n v="5000000"/>
    <n v="5000000"/>
    <n v="0"/>
    <n v="2230"/>
    <s v="Implementar 16 acciones formativas diferenciales para la promoción de la convivencia ciudadana"/>
    <n v="132011"/>
    <n v="1"/>
    <s v="1 - Bogotá avanza en su seguridad"/>
    <s v="1 - Diálogo social y cultura ciudadana para la convivencia pacifica y la recuperación de la confianza"/>
    <m/>
    <m/>
  </r>
  <r>
    <n v="2025"/>
    <n v="3"/>
    <d v="2025-01-01T00:00:00"/>
    <d v="2025-03-31T00:00:00"/>
    <s v="0020-01"/>
    <d v="2025-03-21T00:00:00"/>
    <n v="4"/>
    <x v="6"/>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3001000"/>
    <s v="Por una mejor convivencia en Sumapaz"/>
    <n v="901676315"/>
    <s v="UNION TEMPORAL ANDINO 2022"/>
    <n v="0"/>
    <n v="0"/>
    <n v="5000000"/>
    <n v="5000000"/>
    <n v="0"/>
    <n v="2230"/>
    <s v="Implementar 16 iniciativas de convivencia con participación de la ciudadanía"/>
    <n v="132011"/>
    <n v="2"/>
    <s v="1 - Bogotá avanza en su seguridad"/>
    <s v="1 - Diálogo social y cultura ciudadana para la convivencia pacifica y la recuperación de la confianza"/>
    <m/>
    <m/>
  </r>
  <r>
    <n v="2025"/>
    <n v="3"/>
    <d v="2025-01-01T00:00:00"/>
    <d v="2025-03-31T00:00:00"/>
    <s v="0020-01"/>
    <d v="2025-03-21T00:00:00"/>
    <n v="4"/>
    <x v="6"/>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7801000"/>
    <s v="Mejoramiento de vivienda para la comunidad de Sumapaz"/>
    <n v="901676315"/>
    <s v="UNION TEMPORAL ANDINO 2022"/>
    <n v="0"/>
    <n v="0"/>
    <n v="5000000"/>
    <n v="5000000"/>
    <n v="0"/>
    <n v="2278"/>
    <s v="Mejorar 200 viviendas de interés social rurales."/>
    <n v="132011"/>
    <n v="1"/>
    <s v="4 - Bogotá ordena su territorio y avanza en su acción climática"/>
    <s v="31 - Acceso equitativo de vivienda urbana y rural"/>
    <m/>
    <m/>
  </r>
  <r>
    <n v="2025"/>
    <n v="3"/>
    <d v="2025-01-01T00:00:00"/>
    <d v="2025-03-31T00:00:00"/>
    <s v="0020-01"/>
    <d v="2025-03-21T00:00:00"/>
    <n v="4"/>
    <x v="6"/>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8901000"/>
    <s v="Movilidad para Sumapaz"/>
    <n v="901676315"/>
    <s v="UNION TEMPORAL ANDINO 2022"/>
    <n v="0"/>
    <n v="0"/>
    <n v="5000000"/>
    <n v="5000000"/>
    <n v="0"/>
    <n v="2289"/>
    <s v="Intervenir 40 Kilómetros-carril de malla vial rural con acciones de construcción y/o conservación"/>
    <n v="132011"/>
    <n v="1"/>
    <s v="4 - Bogotá ordena su territorio y avanza en su acción climática"/>
    <s v="26 - Movilidad Sostenible"/>
    <m/>
    <m/>
  </r>
  <r>
    <n v="2025"/>
    <n v="3"/>
    <d v="2025-01-01T00:00:00"/>
    <d v="2025-03-31T00:00:00"/>
    <s v="0020-01"/>
    <d v="2025-03-21T00:00:00"/>
    <n v="4"/>
    <x v="6"/>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1901000"/>
    <s v="Atención a víctimas en Sumapaz"/>
    <n v="901676315"/>
    <s v="UNION TEMPORAL ANDINO 2022"/>
    <n v="0"/>
    <n v="0"/>
    <n v="8000000"/>
    <n v="8000000"/>
    <n v="0"/>
    <n v="2319"/>
    <s v="Realizar 4 procesos pedagógicos, artísticos, culturales, formativos o para el fortalecimiento de iniciativas ciudadanas para la apropiación social de la memoria, verdad, reparación integral a víctimas, paz y reconciliación.."/>
    <n v="132011"/>
    <n v="1"/>
    <s v="2 - Bogotá confía en su bien-estar"/>
    <s v="13 - Bogotá, un territorio de paz y reconciliación en donde todos puedan volver a empezar"/>
    <m/>
    <m/>
  </r>
  <r>
    <n v="2025"/>
    <n v="3"/>
    <d v="2025-01-01T00:00:00"/>
    <d v="2025-03-31T00:00:00"/>
    <s v="0020-01"/>
    <d v="2025-03-21T00:00:00"/>
    <n v="4"/>
    <x v="6"/>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8801000"/>
    <s v="Recreación y Deporte para Sumapaz"/>
    <n v="901676315"/>
    <s v="UNION TEMPORAL ANDINO 2022"/>
    <n v="0"/>
    <n v="0"/>
    <n v="20000000"/>
    <n v="20000000"/>
    <n v="0"/>
    <n v="2388"/>
    <s v="Capacitar 1000 personas en los campos deportivos o recreativos "/>
    <n v="132011"/>
    <n v="3"/>
    <s v="2 - Bogotá confía en su bien-estar"/>
    <s v="14 - Bogotá deportiva, recreativa, artística, patrimonial e intercultural"/>
    <m/>
    <m/>
  </r>
  <r>
    <n v="2025"/>
    <n v="3"/>
    <d v="2025-01-01T00:00:00"/>
    <d v="2025-03-31T00:00:00"/>
    <s v="0020-01"/>
    <d v="2025-03-21T00:00:00"/>
    <n v="4"/>
    <x v="6"/>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9801000"/>
    <s v="Cuidado y protección para la población Vulnerable de Sumapaz"/>
    <n v="901676315"/>
    <s v="UNION TEMPORAL ANDINO 2022"/>
    <n v="0"/>
    <n v="0"/>
    <n v="10000000"/>
    <n v="10000000"/>
    <n v="0"/>
    <n v="2398"/>
    <s v="Beneficiar 305 personas mayores con transferencias monetarias"/>
    <n v="132011"/>
    <n v="1"/>
    <s v="2 - Bogotá confía en su bien-estar"/>
    <s v="7 - Bogotá, una ciudad con menos Pobreza"/>
    <m/>
    <m/>
  </r>
  <r>
    <n v="2025"/>
    <n v="3"/>
    <d v="2025-01-01T00:00:00"/>
    <d v="2025-03-31T00:00:00"/>
    <s v="0020-01"/>
    <d v="2025-03-21T00:00:00"/>
    <n v="4"/>
    <x v="6"/>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48601000"/>
    <s v="Acciones para la promoción de la cultura, tradición y costumbres sumapaceñas"/>
    <n v="901676315"/>
    <s v="UNION TEMPORAL ANDINO 2022"/>
    <n v="0"/>
    <n v="0"/>
    <n v="10000000"/>
    <n v="10000000"/>
    <n v="0"/>
    <n v="2486"/>
    <s v="Capacitar 600 personas en los campos artísticos, interculturales, culturales y/o patrimoniales."/>
    <n v="132011"/>
    <n v="1"/>
    <s v="2 - Bogotá confía en su bien-estar"/>
    <s v="14 - Bogotá deportiva, recreativa, artística, patrimonial e intercultural"/>
    <m/>
    <m/>
  </r>
  <r>
    <n v="2025"/>
    <n v="3"/>
    <d v="2025-01-01T00:00:00"/>
    <d v="2025-03-31T00:00:00"/>
    <s v="0020-01"/>
    <d v="2025-03-21T00:00:00"/>
    <n v="4"/>
    <x v="6"/>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54101000"/>
    <s v="Bienestar para las Mujeres de Sumapaz"/>
    <n v="901676315"/>
    <s v="UNION TEMPORAL ANDINO 2022"/>
    <n v="0"/>
    <n v="0"/>
    <n v="10000000"/>
    <n v="10000000"/>
    <n v="0"/>
    <n v="2541"/>
    <s v="Vincular 600 mujeres cuidadoras a estrategias de cuidado."/>
    <n v="132011"/>
    <n v="1"/>
    <s v="2 - Bogotá confía en su bien-estar"/>
    <s v="12 - Bogotá cuida a su gente"/>
    <m/>
    <m/>
  </r>
  <r>
    <n v="2025"/>
    <n v="3"/>
    <d v="2025-01-01T00:00:00"/>
    <d v="2025-03-31T00:00:00"/>
    <s v="0020-01"/>
    <d v="2025-03-21T00:00:00"/>
    <n v="4"/>
    <x v="6"/>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1301000"/>
    <s v="Manejo de emergencias y mitigación del riesgo de desastres"/>
    <n v="901676315"/>
    <s v="UNION TEMPORAL ANDINO 2022"/>
    <n v="0"/>
    <n v="0"/>
    <n v="8000000"/>
    <n v="8000000"/>
    <n v="0"/>
    <n v="2613"/>
    <s v="Realizar 40 obras de mitigación y/u obras de mitigación existentes con mantenimiento"/>
    <n v="132011"/>
    <n v="2"/>
    <s v="4 - Bogotá ordena su territorio y avanza en su acción climática"/>
    <s v="27 - Gestión del riesgo de desastres para un territorio seguro"/>
    <m/>
    <m/>
  </r>
  <r>
    <n v="2025"/>
    <n v="3"/>
    <d v="2025-01-01T00:00:00"/>
    <d v="2025-03-31T00:00:00"/>
    <s v="0020-01"/>
    <d v="2025-03-21T00:00:00"/>
    <n v="4"/>
    <x v="6"/>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7101000"/>
    <s v="Asistencia técnica agropecuaria y educación ambiental en la localidad de Sumapaz"/>
    <n v="901676315"/>
    <s v="UNION TEMPORAL ANDINO 2022"/>
    <n v="0"/>
    <n v="0"/>
    <n v="52781160"/>
    <n v="52781160"/>
    <n v="0"/>
    <n v="2671"/>
    <s v="Apoyar 500 predios rurales con buenas prácticas agropecuarias y ambientales que fortalezcan la protección a coberturas vegetales y recurso hídrico"/>
    <n v="132011"/>
    <n v="3"/>
    <s v="4 - Bogotá ordena su territorio y avanza en su acción climática"/>
    <s v="25 - Aumento de la resiliencia al cambio climático y reducción de la vulnerabilidad"/>
    <m/>
    <m/>
  </r>
  <r>
    <n v="2025"/>
    <n v="3"/>
    <d v="2025-01-01T00:00:00"/>
    <d v="2025-03-31T00:00:00"/>
    <s v="0020-01"/>
    <d v="2025-03-21T00:00:00"/>
    <n v="4"/>
    <x v="6"/>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8901000"/>
    <s v="Acueductos veredales, saneamiento básico y energías alternativas"/>
    <n v="901676315"/>
    <s v="UNION TEMPORAL ANDINO 2022"/>
    <n v="0"/>
    <n v="0"/>
    <n v="2000000"/>
    <n v="2000000"/>
    <n v="0"/>
    <n v="2689"/>
    <s v="Fortalecer 4 acueductos veredales con asistencia, intervenir técnica u organizativa"/>
    <n v="132011"/>
    <n v="1"/>
    <s v="4 - Bogotá ordena su territorio y avanza en su acción climática"/>
    <s v="29 - Servicios públicos inclusivos y sostenibles"/>
    <m/>
    <m/>
  </r>
  <r>
    <n v="2025"/>
    <n v="3"/>
    <d v="2025-01-01T00:00:00"/>
    <d v="2025-03-31T00:00:00"/>
    <s v="0020-01"/>
    <d v="2025-03-21T00:00:00"/>
    <n v="4"/>
    <x v="6"/>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n v="901676315"/>
    <s v="UNION TEMPORAL ANDINO 2022"/>
    <n v="0"/>
    <n v="0"/>
    <n v="15000000"/>
    <n v="15000000"/>
    <n v="0"/>
    <n v="2696"/>
    <s v="Capacitar 240 personas a través de procesos de formación para la participación de manera virtual y presencial."/>
    <n v="132011"/>
    <n v="1"/>
    <s v="5 - Bogotá confía en su gobierno"/>
    <s v="39 - Camino hacia una democracia deliberativa con un gobierno cercano a la gente y con participación ciudadana"/>
    <m/>
    <m/>
  </r>
  <r>
    <n v="2025"/>
    <n v="3"/>
    <d v="2025-01-01T00:00:00"/>
    <d v="2025-03-31T00:00:00"/>
    <s v="0020-01"/>
    <d v="2025-03-21T00:00:00"/>
    <n v="4"/>
    <x v="6"/>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n v="901676315"/>
    <s v="UNION TEMPORAL ANDINO 2022"/>
    <n v="0"/>
    <n v="0"/>
    <n v="15000000"/>
    <n v="15000000"/>
    <n v="0"/>
    <n v="2696"/>
    <s v="Fortalecer 27 organizaciones comunales."/>
    <n v="132011"/>
    <n v="4"/>
    <s v="5 - Bogotá confía en su gobierno"/>
    <s v="39 - Camino hacia una democracia deliberativa con un gobierno cercano a la gente y con participación ciudadana"/>
    <m/>
    <m/>
  </r>
  <r>
    <n v="2025"/>
    <n v="3"/>
    <d v="2025-01-01T00:00:00"/>
    <d v="2025-03-31T00:00:00"/>
    <s v="0020-01"/>
    <d v="2025-03-21T00:00:00"/>
    <n v="4"/>
    <x v="6"/>
    <s v="133381-2024-2"/>
    <s v="04 - ORDEN DE COMPRA"/>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n v="901676315"/>
    <s v="UNION TEMPORAL ANDINO 2022"/>
    <n v="0"/>
    <n v="0"/>
    <n v="30000000"/>
    <n v="30000000"/>
    <n v="0"/>
    <n v="2696"/>
    <s v="Fortalecer 40 Organizaciones sociales e Instancias de participación ciudadana."/>
    <n v="132011"/>
    <n v="5"/>
    <s v="5 - Bogotá confía en su gobierno"/>
    <s v="39 - Camino hacia una democracia deliberativa con un gobierno cercano a la gente y con participación ciudadana"/>
    <m/>
    <m/>
  </r>
  <r>
    <n v="2025"/>
    <n v="3"/>
    <d v="2025-01-01T00:00:00"/>
    <d v="2025-03-31T00:00:00"/>
    <s v="0020-01"/>
    <d v="2025-03-25T00:00:00"/>
    <n v="145"/>
    <x v="2"/>
    <s v="308-2025"/>
    <s v="145 - CONTRATO DE PRESTACION DE SERVICIOS PROFESIONALES"/>
    <n v="281"/>
    <s v="ORDENES DE PAGO"/>
    <n v="1178"/>
    <n v="1347"/>
    <s v="130937 - Prestar servicios profesionales como Abogado (a) de apoyo en la implementación, asesoría, acompañamiento y gestión en el acceso a la justicia de la comunidad en el marco del proyecto de inversión 2290 Fortaleciendo la justicia en Sumapaz. 2290. Se expide CDP a solicitud expresa del Ordenador del gasto con certificado de No existencia de personal 58174 de fecha 20 de febrero 2025, solicitud SIPSE 130937, recibido para tramite de fecha 21 de febrero de 2025.Se expide CRP mediante memorando 20257020009203 recibido el 25 de marzo de 2025."/>
    <s v="O23011745992024229001000"/>
    <s v="Fortaleciendo la justicia en Sumapaz"/>
    <n v="1013636939"/>
    <s v="ADRIANA PAOLA AGUILERA PEÑA"/>
    <n v="0"/>
    <n v="0"/>
    <n v="33000000"/>
    <n v="26033333"/>
    <n v="6966667"/>
    <n v="2290"/>
    <s v="Beneficiar 100 ciudadanos con habilidades y capacidades para gestionar la convivencia constructivamente"/>
    <n v="130937"/>
    <n v="3"/>
    <s v="1 - Bogotá avanza en su seguridad"/>
    <s v="4 - Servicios centrados en la justicia"/>
    <m/>
    <m/>
  </r>
  <r>
    <n v="2025"/>
    <n v="3"/>
    <d v="2025-01-01T00:00:00"/>
    <d v="2025-03-31T00:00:00"/>
    <s v="0020-01"/>
    <d v="2025-03-27T00:00:00"/>
    <n v="145"/>
    <x v="2"/>
    <s v="309-2025"/>
    <s v="145 - CONTRATO DE PRESTACION DE SERVICIOS PROFESIONALES"/>
    <n v="279"/>
    <s v="ORDENES DE PAGO"/>
    <n v="1180"/>
    <n v="1348"/>
    <s v="127991 - Prestar los servicios profesionales especializados al despacho de la Alcaldía Local de Sumapaz, para la estructuración estratégica de los procesos de planeación de los proyectos de inversión del FDRS. 2327. Se expide CDP a solicitud expresa del Ordenador del gasto con certificado de No existencia de personal 58086 de fecha 19 de febrero 2025, solicitud SIPSE 127991, recibido para tramite de fecha 21 de febrero de 2025.Se expide CRP mediante memorando 20257020009343 recibido el 27 de marzo de 2025."/>
    <s v="O23011745992024232701000"/>
    <s v="Fortalecimiento Institucional y sedes administrativas"/>
    <n v="1031159833"/>
    <s v="YUDY NATALIA PAIBA GORDILLO"/>
    <n v="0"/>
    <n v="0"/>
    <n v="50400000"/>
    <n v="50400000"/>
    <n v="0"/>
    <n v="2327"/>
    <s v="Realizar 4 estrategias de fortalecimiento institucional (una por vigencia)."/>
    <n v="127991"/>
    <n v="2"/>
    <s v="5 - Bogotá confía en su gobierno"/>
    <s v="33 - Fortalecimiento institucional para un gobierno confiable"/>
    <m/>
    <m/>
  </r>
  <r>
    <n v="2025"/>
    <n v="3"/>
    <d v="2025-01-01T00:00:00"/>
    <d v="2025-03-31T00:00:00"/>
    <s v="0020-01"/>
    <d v="2025-03-31T00:00:00"/>
    <n v="148"/>
    <x v="3"/>
    <s v="310-2025"/>
    <s v="148 - CONTRATO DE PRESTACION DE SERVICIOS DE APOYO A LA GESTION"/>
    <n v="275"/>
    <s v="ORDENES DE PAGO"/>
    <n v="1083"/>
    <n v="1349"/>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Se expide CRP a solicitud expresa del Ordenador del Gasto, mediante memorando 20257020009523, recibido el 31 de marzo de 2025."/>
    <s v="O23011745992024232701000"/>
    <s v="Fortalecimiento Institucional y sedes administrativas"/>
    <n v="1010012275"/>
    <s v="DIEGO FELIPE LEE MARTINEZ"/>
    <n v="0"/>
    <n v="0"/>
    <n v="21780000"/>
    <n v="21780000"/>
    <n v="0"/>
    <n v="2327"/>
    <s v="Realizar 4 estrategias de fortalecimiento institucional (una por vigencia)."/>
    <n v="124917"/>
    <n v="2"/>
    <s v="5 - Bogotá confía en su gobierno"/>
    <s v="33 - Fortalecimiento institucional para un gobierno confiable"/>
    <m/>
    <m/>
  </r>
  <r>
    <n v="2025"/>
    <n v="3"/>
    <d v="2025-01-01T00:00:00"/>
    <d v="2025-03-31T00:00:00"/>
    <s v="0020-01"/>
    <d v="2025-03-31T00:00:00"/>
    <n v="148"/>
    <x v="3"/>
    <s v="313-2025"/>
    <s v="148 - CONTRATO DE PRESTACION DE SERVICIOS DE APOYO A LA GESTION"/>
    <n v="275"/>
    <s v="ORDENES DE PAGO"/>
    <n v="1106"/>
    <n v="1350"/>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Se expide CRP a solicitud expresa del Ordenador del gasto, mediante memorando 20257020009553, recibido el 31 de marzo de 2025."/>
    <s v="O23011745992024232701000"/>
    <s v="Fortalecimiento Institucional y sedes administrativas"/>
    <n v="1032656394"/>
    <s v="ANA MILENA ROMERO ROMERO"/>
    <n v="0"/>
    <n v="0"/>
    <n v="21780000"/>
    <n v="21780000"/>
    <n v="0"/>
    <n v="2327"/>
    <s v="Realizar 4 estrategias de fortalecimiento institucional (una por vigencia)."/>
    <n v="127697"/>
    <n v="2"/>
    <s v="5 - Bogotá confía en su gobierno"/>
    <s v="33 - Fortalecimiento institucional para un gobierno confiable"/>
    <m/>
    <m/>
  </r>
  <r>
    <n v="2025"/>
    <n v="3"/>
    <d v="2025-01-01T00:00:00"/>
    <d v="2025-03-31T00:00:00"/>
    <s v="0020-01"/>
    <d v="2025-03-31T00:00:00"/>
    <n v="148"/>
    <x v="3"/>
    <s v="311-2025"/>
    <s v="148 - CONTRATO DE PRESTACION DE SERVICIOS DE APOYO A LA GESTION"/>
    <n v="275"/>
    <s v="ORDENES DE PAGO"/>
    <n v="1104"/>
    <n v="1351"/>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a solicitud expresa del Ordenador del gasto, mediante memorando 20257020009563, recibido el 31 de marzo de 2025."/>
    <s v="O23011745992024248601000"/>
    <s v="Acciones para la promoción de la cultura, tradición y costumbres sumapaceñas"/>
    <n v="1110520592"/>
    <s v="ANGELICA LIZETH MORA PRIMERO"/>
    <n v="0"/>
    <n v="0"/>
    <n v="15750000"/>
    <n v="15750000"/>
    <n v="0"/>
    <n v="2486"/>
    <s v="Capacitar 600 personas en los campos artísticos, interculturales, culturales y/o patrimoniales."/>
    <n v="127548"/>
    <n v="1"/>
    <s v="2 - Bogotá confía en su bien-estar"/>
    <s v="14 - Bogotá deportiva, recreativa, artística, patrimonial e intercultural"/>
    <m/>
    <m/>
  </r>
  <r>
    <n v="2025"/>
    <n v="4"/>
    <d v="2025-01-01T00:00:00"/>
    <d v="2025-04-30T00:00:00"/>
    <s v="0020-01"/>
    <d v="2025-04-01T00:00:00"/>
    <n v="148"/>
    <x v="3"/>
    <s v="314-2025"/>
    <s v="148 - CONTRATO DE PRESTACION DE SERVICIOS DE APOYO A LA GESTION"/>
    <n v="274"/>
    <s v="ORDENES DE PAGO"/>
    <n v="1214"/>
    <n v="1352"/>
    <s v="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Se expide CRP mediante memorando 20257020009603, recibido el 1 de abril de 2025."/>
    <s v="O23011745992024268901000"/>
    <s v="Acueductos veredales, saneamiento básico y energías alternativas"/>
    <n v="11382243"/>
    <s v="JOSE LAZARO SANTANA FIERRO"/>
    <n v="0"/>
    <n v="0"/>
    <n v="18600000"/>
    <n v="18600000"/>
    <n v="0"/>
    <n v="2689"/>
    <s v="Fortalecer 4 acueductos veredales con asistencia, intervenir técnica u organizativa"/>
    <n v="130765"/>
    <n v="1"/>
    <s v="4 - Bogotá ordena su territorio y avanza en su acción climática"/>
    <s v="29 - Servicios públicos inclusivos y sostenibles"/>
    <m/>
    <m/>
  </r>
  <r>
    <n v="2025"/>
    <n v="4"/>
    <d v="2025-01-01T00:00:00"/>
    <d v="2025-04-30T00:00:00"/>
    <s v="0020-01"/>
    <d v="2025-04-02T00:00:00"/>
    <n v="145"/>
    <x v="2"/>
    <s v="316-2025"/>
    <s v="145 - CONTRATO DE PRESTACION DE SERVICIOS PROFESIONALES"/>
    <n v="273"/>
    <s v="ORDENES DE PAGO"/>
    <n v="1253"/>
    <n v="1353"/>
    <s v="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Se expide CRP mediante memorando 20257020009753."/>
    <s v="O23011745992024248601000"/>
    <s v="Acciones para la promoción de la cultura, tradición y costumbres sumapaceñas"/>
    <n v="1026262117"/>
    <s v="OSCAR FABIAN APOLINAR BOCANEGRA"/>
    <n v="0"/>
    <n v="0"/>
    <n v="30240000"/>
    <n v="27720000"/>
    <n v="2520000"/>
    <n v="2486"/>
    <s v="Capacitar 600 personas en los campos artísticos, interculturales, culturales y/o patrimoniales."/>
    <n v="131258"/>
    <n v="1"/>
    <s v="2 - Bogotá confía en su bien-estar"/>
    <s v="14 - Bogotá deportiva, recreativa, artística, patrimonial e intercultural"/>
    <m/>
    <m/>
  </r>
  <r>
    <n v="2025"/>
    <n v="4"/>
    <d v="2025-01-01T00:00:00"/>
    <d v="2025-04-30T00:00:00"/>
    <s v="0020-01"/>
    <d v="2025-04-02T00:00:00"/>
    <n v="148"/>
    <x v="3"/>
    <s v="315-2025"/>
    <s v="148 - CONTRATO DE PRESTACION DE SERVICIOS DE APOYO A LA GESTION"/>
    <n v="273"/>
    <s v="ORDENES DE PAGO"/>
    <n v="1249"/>
    <n v="1354"/>
    <s v="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 Se expide CRP mediante memorando 20257020009773 recibido el 2 de abril de 2025."/>
    <s v="O23011745992024232701000"/>
    <s v="Fortalecimiento Institucional y sedes administrativas"/>
    <n v="52183242"/>
    <s v="GINA ALEXANDRA SERRATO DURAN"/>
    <n v="0"/>
    <n v="0"/>
    <n v="18000000"/>
    <n v="18000000"/>
    <n v="0"/>
    <n v="2327"/>
    <s v="Realizar 4 estrategias de fortalecimiento institucional (una por vigencia)."/>
    <n v="131253"/>
    <n v="2"/>
    <s v="5 - Bogotá confía en su gobierno"/>
    <s v="33 - Fortalecimiento institucional para un gobierno confiable"/>
    <m/>
    <m/>
  </r>
  <r>
    <n v="2025"/>
    <n v="4"/>
    <d v="2025-01-01T00:00:00"/>
    <d v="2025-04-30T00:00:00"/>
    <s v="0020-01"/>
    <d v="2025-04-02T00:00:00"/>
    <n v="148"/>
    <x v="3"/>
    <s v="322-2025"/>
    <s v="148 - CONTRATO DE PRESTACION DE SERVICIOS DE APOYO A LA GESTION"/>
    <n v="273"/>
    <s v="ORDENES DE PAGO"/>
    <n v="1104"/>
    <n v="1355"/>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13 recibido el 2 de abril de 2025."/>
    <s v="O23011745992024248601000"/>
    <s v="Acciones para la promoción de la cultura, tradición y costumbres sumapaceñas"/>
    <n v="1001170017"/>
    <s v="JEINSTH ANDREA TAUTIVA PINZON"/>
    <n v="0"/>
    <n v="0"/>
    <n v="15750000"/>
    <n v="15750000"/>
    <n v="0"/>
    <n v="2486"/>
    <s v="Capacitar 600 personas en los campos artísticos, interculturales, culturales y/o patrimoniales."/>
    <n v="127548"/>
    <n v="1"/>
    <s v="2 - Bogotá confía en su bien-estar"/>
    <s v="14 - Bogotá deportiva, recreativa, artística, patrimonial e intercultural"/>
    <m/>
    <m/>
  </r>
  <r>
    <n v="2025"/>
    <n v="4"/>
    <d v="2025-01-01T00:00:00"/>
    <d v="2025-04-30T00:00:00"/>
    <s v="0020-01"/>
    <d v="2025-04-02T00:00:00"/>
    <n v="145"/>
    <x v="2"/>
    <s v="312-2025"/>
    <s v="145 - CONTRATO DE PRESTACION DE SERVICIOS PROFESIONALES"/>
    <n v="273"/>
    <s v="ORDENES DE PAGO"/>
    <n v="1155"/>
    <n v="1356"/>
    <s v="127983 - Prestar los servicios profesionales como Abogado (a) de apoyo al Área de Gestión Policiva-Jurídica de la Alcaldía Local de Sumapaz. 2327. SE EXPIDE CDP CON CERTIFICADO DE NO EXISTENCIA DE PERSONAL 57334 DE FECHA FEB 09/2025, SOLICITUD SIPSE 127983 RECIBIDO PARA TRAMITE DE FECHA FEB 11/2025. Se expide CRP mediante memorando 20257020009763 recibido el 2 de abril de 2025."/>
    <s v="O23011745992024232701000"/>
    <s v="Fortalecimiento Institucional y sedes administrativas"/>
    <n v="1022958537"/>
    <s v="RAFAEL RICARDO PAEZ MENDOZA"/>
    <n v="0"/>
    <n v="0"/>
    <n v="37800000"/>
    <n v="37800000"/>
    <n v="0"/>
    <n v="2327"/>
    <s v="Realizar 4 estrategias de fortalecimiento institucional (una por vigencia)."/>
    <n v="127983"/>
    <n v="2"/>
    <s v="5 - Bogotá confía en su gobierno"/>
    <s v="33 - Fortalecimiento institucional para un gobierno confiable"/>
    <m/>
    <m/>
  </r>
  <r>
    <n v="2025"/>
    <n v="4"/>
    <d v="2025-01-01T00:00:00"/>
    <d v="2025-04-30T00:00:00"/>
    <s v="0020-01"/>
    <d v="2025-04-02T00:00:00"/>
    <n v="148"/>
    <x v="3"/>
    <s v="320-2025"/>
    <s v="148 - CONTRATO DE PRESTACION DE SERVICIOS DE APOYO A LA GESTION"/>
    <n v="273"/>
    <s v="ORDENES DE PAGO"/>
    <n v="1104"/>
    <n v="1357"/>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793 recibido el 2 de abril de 2025."/>
    <s v="O23011745992024248601000"/>
    <s v="Acciones para la promoción de la cultura, tradición y costumbres sumapaceñas"/>
    <n v="1032656465"/>
    <s v="DEISY VIVIANA VILLALBA BAQUERO"/>
    <n v="0"/>
    <n v="0"/>
    <n v="15750000"/>
    <n v="15225000"/>
    <n v="525000"/>
    <n v="2486"/>
    <s v="Capacitar 600 personas en los campos artísticos, interculturales, culturales y/o patrimoniales."/>
    <n v="127548"/>
    <n v="1"/>
    <s v="2 - Bogotá confía en su bien-estar"/>
    <s v="14 - Bogotá deportiva, recreativa, artística, patrimonial e intercultural"/>
    <m/>
    <m/>
  </r>
  <r>
    <n v="2025"/>
    <n v="4"/>
    <d v="2025-01-01T00:00:00"/>
    <d v="2025-04-30T00:00:00"/>
    <s v="0020-01"/>
    <d v="2025-04-02T00:00:00"/>
    <n v="148"/>
    <x v="3"/>
    <s v="319-2025"/>
    <s v="148 - CONTRATO DE PRESTACION DE SERVICIOS DE APOYO A LA GESTION"/>
    <n v="273"/>
    <s v="ORDENES DE PAGO"/>
    <n v="1136"/>
    <n v="1358"/>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Se expide CRP mediante memorando 20257020009773 recibido el 2 de abril de 2025."/>
    <s v="O23011745992024232701000"/>
    <s v="Fortalecimiento Institucional y sedes administrativas"/>
    <n v="82389886"/>
    <s v="LUIS ALFONSO SALAZAR BARBOSA"/>
    <n v="0"/>
    <n v="0"/>
    <n v="17100000"/>
    <n v="17100000"/>
    <n v="0"/>
    <n v="2327"/>
    <s v="Realizar 4 estrategias de fortalecimiento institucional (una por vigencia)."/>
    <n v="125670"/>
    <n v="2"/>
    <s v="5 - Bogotá confía en su gobierno"/>
    <s v="33 - Fortalecimiento institucional para un gobierno confiable"/>
    <m/>
    <m/>
  </r>
  <r>
    <n v="2025"/>
    <n v="4"/>
    <d v="2025-01-01T00:00:00"/>
    <d v="2025-04-30T00:00:00"/>
    <s v="0020-01"/>
    <d v="2025-04-02T00:00:00"/>
    <n v="148"/>
    <x v="3"/>
    <s v="321-2025"/>
    <s v="148 - CONTRATO DE PRESTACION DE SERVICIOS DE APOYO A LA GESTION"/>
    <n v="273"/>
    <s v="ORDENES DE PAGO"/>
    <n v="1104"/>
    <n v="1359"/>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03 recibido el 2 de abril de 2025."/>
    <s v="O23011745992024248601000"/>
    <s v="Acciones para la promoción de la cultura, tradición y costumbres sumapaceñas"/>
    <n v="174182"/>
    <s v="GERMAN  MARTINEZ HERNANDEZ"/>
    <n v="0"/>
    <n v="0"/>
    <n v="15750000"/>
    <n v="15225000"/>
    <n v="525000"/>
    <n v="2486"/>
    <s v="Capacitar 600 personas en los campos artísticos, interculturales, culturales y/o patrimoniales."/>
    <n v="127548"/>
    <n v="1"/>
    <s v="2 - Bogotá confía en su bien-estar"/>
    <s v="14 - Bogotá deportiva, recreativa, artística, patrimonial e intercultural"/>
    <m/>
    <m/>
  </r>
  <r>
    <n v="2025"/>
    <n v="4"/>
    <d v="2025-01-01T00:00:00"/>
    <d v="2025-04-30T00:00:00"/>
    <s v="0020-01"/>
    <d v="2025-04-02T00:00:00"/>
    <n v="145"/>
    <x v="2"/>
    <s v="317-2025"/>
    <s v="145 - CONTRATO DE PRESTACION DE SERVICIOS PROFESIONALES"/>
    <n v="273"/>
    <s v="ORDENES DE PAGO"/>
    <n v="1191"/>
    <n v="1360"/>
    <s v="130920 - Prestar los servicios profesionales para gestionar los proyectos ambientales locales enfocados a la generación de energía eléctrica renovable y atender la gestión ambiental externa en la localidad. 2689. Se expide CDP a solicitud expresa del Ordenador del gasto con certificado de No existencia de personal 58070 de fecha 20 de febrero 2025, solicitud SIPSE 130920, recibido para tramite de fecha 21 de febrero de 2025. Se expide CRP mediante memorando 20257020009723 recibido el 2 de abril de 2025."/>
    <s v="O23011745992024268901000"/>
    <s v="Acueductos veredales, saneamiento básico y energías alternativas"/>
    <n v="1033773200"/>
    <s v="PAULA ROCIO VELOZA MARTINEZ"/>
    <n v="0"/>
    <n v="0"/>
    <n v="37200000"/>
    <n v="36786667"/>
    <n v="413333"/>
    <n v="2689"/>
    <s v="Realizar 160 acciones  con energías alternativas para el área rural."/>
    <n v="130920"/>
    <n v="2"/>
    <s v="4 - Bogotá ordena su territorio y avanza en su acción climática"/>
    <s v="29 - Servicios públicos inclusivos y sostenibles"/>
    <m/>
    <m/>
  </r>
  <r>
    <n v="2025"/>
    <n v="4"/>
    <d v="2025-01-01T00:00:00"/>
    <d v="2025-04-30T00:00:00"/>
    <s v="0020-01"/>
    <d v="2025-04-02T00:00:00"/>
    <n v="145"/>
    <x v="2"/>
    <s v="318-2025"/>
    <s v="145 - CONTRATO DE PRESTACION DE SERVICIOS PROFESIONALES"/>
    <n v="273"/>
    <s v="ORDENES DE PAGO"/>
    <n v="1232"/>
    <n v="1361"/>
    <s v="125027 - Prestar los servicios profesionales especializados para apoyar jurídicamente las respuestas a las investigaciones preliminares y los hallazgos de todo tipo que resulten en contra de la Alcaldía Local de Sumapaz. 2327. Se expide CDP a solicitud expresa del ordenador del gasto con certificado de No existencia de personal 58416 de fecha 23 de febrero de 2025, solicitud SIPSE 125027 recibido para tramite de fecha 24 de febrero de 2025. Se expide CRP mediante memorando 20257020009743 recibido el 2 de abril de 2025."/>
    <s v="O23011745992024232701000"/>
    <s v="Fortalecimiento Institucional y sedes administrativas"/>
    <n v="1013613113"/>
    <s v="RAFAEL REINALDO ROMERO ROMERO"/>
    <n v="0"/>
    <n v="0"/>
    <n v="48000000"/>
    <n v="48000000"/>
    <n v="0"/>
    <n v="2327"/>
    <s v="Realizar 4 estrategias de fortalecimiento institucional (una por vigencia)."/>
    <n v="125027"/>
    <n v="2"/>
    <s v="5 - Bogotá confía en su gobierno"/>
    <s v="33 - Fortalecimiento institucional para un gobierno confiable"/>
    <m/>
    <m/>
  </r>
  <r>
    <n v="2025"/>
    <n v="4"/>
    <d v="2025-01-01T00:00:00"/>
    <d v="2025-04-30T00:00:00"/>
    <s v="0020-01"/>
    <d v="2025-04-04T00:00:00"/>
    <n v="148"/>
    <x v="3"/>
    <s v="323-2025"/>
    <s v="148 - CONTRATO DE PRESTACION DE SERVICIOS DE APOYO A LA GESTION"/>
    <n v="271"/>
    <s v="ORDENES DE PAGO"/>
    <n v="1160"/>
    <n v="1362"/>
    <s v="130167 - Prestar los servicios de apoyo técnico y administrativo a las áreas de la Alcaldía Local de Sumapaz. 2327 SE EXPIDE CDP CON CERTIFICADO DE NO EXISTENCIA DE PERSONAL 57177 DE FECHA FEB 09/2025, SOLICITUD SIPSE 130167 RECIBIDO PARA TRAMITE DE FECHA FEB 11/2025.Se expide a solicitud expresa del ordenador del gasto el CRP mediante memorando 20257020009943, recibido el 4 de abril de 2025."/>
    <s v="O23011745992024232701000"/>
    <s v="Fortalecimiento Institucional y sedes administrativas"/>
    <n v="80202726"/>
    <s v="ALEJANDRO  ZAPATA VILLALOBOS"/>
    <n v="0"/>
    <n v="0"/>
    <n v="24000000"/>
    <n v="24000000"/>
    <n v="0"/>
    <n v="2327"/>
    <s v="Realizar 4 estrategias de fortalecimiento institucional (una por vigencia)."/>
    <n v="130167"/>
    <n v="2"/>
    <s v="5 - Bogotá confía en su gobierno"/>
    <s v="33 - Fortalecimiento institucional para un gobierno confiable"/>
    <m/>
    <m/>
  </r>
  <r>
    <n v="2025"/>
    <n v="4"/>
    <d v="2025-01-01T00:00:00"/>
    <d v="2025-04-30T00:00:00"/>
    <s v="0020-01"/>
    <d v="2025-04-07T00:00:00"/>
    <n v="148"/>
    <x v="3"/>
    <s v="324-2025"/>
    <s v="148 - CONTRATO DE PRESTACION DE SERVICIOS DE APOYO A LA GESTION"/>
    <n v="268"/>
    <s v="ORDENES DE PAGO"/>
    <n v="1205"/>
    <n v="1363"/>
    <s v="127555 - Prestar los servicios tecnológicos al Área de Gestión de Desarrollo local, en las actividades administrativas de la gestión cultural de la localidad de Sumapaz. 2486. Se expide CDP a solicitud expresa del Ordenador del gasto con certificado de No existencia de personal 58115 de fecha 19 de febrero 2025, solicitud SIPSE 127555, recibido para tramite de fecha 21 de febrero de 2025.Se expide CRP mediante memorando 20257020010013, recibido el 7 de abril de 2025."/>
    <s v="O23011745992024248601000"/>
    <s v="Acciones para la promoción de la cultura, tradición y costumbres sumapaceñas"/>
    <n v="1010199232"/>
    <s v="ALEXANDRA CATALINA AMADOR TORRES"/>
    <n v="0"/>
    <n v="0"/>
    <n v="21300000"/>
    <n v="21300000"/>
    <n v="0"/>
    <n v="2486"/>
    <s v="Capacitar 600 personas en los campos artísticos, interculturales, culturales y/o patrimoniales."/>
    <n v="127555"/>
    <n v="1"/>
    <s v="2 - Bogotá confía en su bien-estar"/>
    <s v="14 - Bogotá deportiva, recreativa, artística, patrimonial e intercultural"/>
    <m/>
    <m/>
  </r>
  <r>
    <n v="2025"/>
    <n v="4"/>
    <d v="2025-01-01T00:00:00"/>
    <d v="2025-04-30T00:00:00"/>
    <s v="0020-01"/>
    <d v="2025-04-08T00:00:00"/>
    <n v="145"/>
    <x v="2"/>
    <s v="325-2025"/>
    <s v="145 - CONTRATO DE PRESTACION DE SERVICIOS PROFESIONALES"/>
    <n v="267"/>
    <s v="ORDENES DE PAGO"/>
    <n v="1279"/>
    <n v="1364"/>
    <s v="132249 - Prestar servicios profesionales, con autonomía técnica y administrativa, para brindar apoyo al Despacho del Alcalde Local en los diferentes asuntos relacionados con temas ambientales y administrativos, tendientes a garantizar el plan de desarrollo local. 2327.Se expide CDP por solicitud expresa del ordenador del gasto con certificado de no hay 60187 del 03 de abril de 2025, mediante SIPSE 132249 recibido el 03 de abril de 2025. Se expide CRP mediante memorando 20257020010153 recibido el 08 de abril de 2025"/>
    <s v="O23011745992024232701000"/>
    <s v="Fortalecimiento Institucional y sedes administrativas"/>
    <n v="1022422381"/>
    <s v="GISELLE MARINA NIETO PIANDOY"/>
    <n v="0"/>
    <n v="0"/>
    <n v="45080000"/>
    <n v="38130167"/>
    <n v="6949833"/>
    <n v="2327"/>
    <s v="Realizar 4 estrategias de fortalecimiento institucional (una por vigencia)."/>
    <n v="132249"/>
    <n v="2"/>
    <s v="5 - Bogotá confía en su gobierno"/>
    <s v="33 - Fortalecimiento institucional para un gobierno confiable"/>
    <m/>
    <m/>
  </r>
  <r>
    <n v="2025"/>
    <n v="4"/>
    <d v="2025-01-01T00:00:00"/>
    <d v="2025-04-30T00:00:00"/>
    <s v="0020-01"/>
    <d v="2025-04-09T00:00:00"/>
    <n v="145"/>
    <x v="2"/>
    <s v="328-2025"/>
    <s v="145 - CONTRATO DE PRESTACION DE SERVICIOS PROFESIONALES"/>
    <n v="266"/>
    <s v="ORDENES DE PAGO"/>
    <n v="1278"/>
    <n v="1365"/>
    <s v="132241 -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 Se expide CDP por solicitud expresa del ordenador del gasto con certificado de no hay 60188 del 03 de abril de 2025, mediante SIPSE 132241 recibido el 03 de abril de 2025.Se expide CRP mediante memorando 20257020010233, recibido el 9 de abril de 2025."/>
    <s v="O23011745992024232701000"/>
    <s v="Fortalecimiento Institucional y sedes administrativas"/>
    <n v="51986672"/>
    <s v="CLAUDIA VICTORIA PAEZ CALDERON"/>
    <n v="0"/>
    <n v="0"/>
    <n v="86400000"/>
    <n v="83520000"/>
    <n v="2880000"/>
    <n v="2327"/>
    <s v="Realizar 4 estrategias de fortalecimiento institucional (una por vigencia)."/>
    <n v="132241"/>
    <n v="2"/>
    <s v="5 - Bogotá confía en su gobierno"/>
    <s v="33 - Fortalecimiento institucional para un gobierno confiable"/>
    <m/>
    <m/>
  </r>
  <r>
    <n v="2025"/>
    <n v="4"/>
    <d v="2025-01-01T00:00:00"/>
    <d v="2025-04-30T00:00:00"/>
    <s v="0020-01"/>
    <d v="2025-04-09T00:00:00"/>
    <n v="145"/>
    <x v="2"/>
    <s v="326-2025"/>
    <s v="145 - CONTRATO DE PRESTACION DE SERVICIOS PROFESIONALES"/>
    <n v="266"/>
    <s v="ORDENES DE PAGO"/>
    <n v="1137"/>
    <n v="1366"/>
    <s v="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Se expide CRP a solicitud expresa del ordenador del gasto mediante memorando 20257020010163 recibido el 9 de abril de 2025."/>
    <s v="O23011745992024232701000"/>
    <s v="Fortalecimiento Institucional y sedes administrativas"/>
    <n v="1019072215"/>
    <s v="NICOLAS  BERNAL LOPEZ"/>
    <n v="0"/>
    <n v="0"/>
    <n v="37800000"/>
    <n v="37800000"/>
    <n v="0"/>
    <n v="2327"/>
    <s v="Realizar 4 estrategias de fortalecimiento institucional (una por vigencia)."/>
    <n v="125677"/>
    <n v="2"/>
    <s v="5 - Bogotá confía en su gobierno"/>
    <s v="33 - Fortalecimiento institucional para un gobierno confiable"/>
    <m/>
    <m/>
  </r>
  <r>
    <n v="2025"/>
    <n v="4"/>
    <d v="2025-01-01T00:00:00"/>
    <d v="2025-04-30T00:00:00"/>
    <s v="0020-01"/>
    <d v="2025-04-21T00:00:00"/>
    <n v="148"/>
    <x v="3"/>
    <s v="329-2025"/>
    <s v="148 - CONTRATO DE PRESTACION DE SERVICIOS DE APOYO A LA GESTION"/>
    <n v="254"/>
    <s v="ORDENES DE PAGO"/>
    <n v="1206"/>
    <n v="1368"/>
    <s v="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Se expide CRP mediante memorando 20257020010633 recibido el 21 de abril de 2025."/>
    <s v="O23011745992024231501000"/>
    <s v="Somos Sumapaz: Emprendiendo de manera sostenible en el territorio"/>
    <n v="52305417"/>
    <s v="ROSA UMAIRA CASTRO MORALES"/>
    <n v="0"/>
    <n v="0"/>
    <n v="12480000"/>
    <n v="12480000"/>
    <n v="0"/>
    <n v="2315"/>
    <s v="Vincular 600 hogares y/o unidades productivas a procesos productivos y de comercialización en el sector rural."/>
    <n v="127553"/>
    <n v="1"/>
    <s v="3 - Bogotá confía en su potencial"/>
    <s v="20 - Promoción del emprendimiento formal, equitativo e incluyente"/>
    <m/>
    <m/>
  </r>
  <r>
    <n v="2025"/>
    <n v="4"/>
    <d v="2025-01-01T00:00:00"/>
    <d v="2025-04-30T00:00:00"/>
    <s v="0020-01"/>
    <d v="2025-04-21T00:00:00"/>
    <n v="145"/>
    <x v="2"/>
    <s v="330-2025"/>
    <s v="145 - CONTRATO DE PRESTACION DE SERVICIOS PROFESIONALES"/>
    <n v="254"/>
    <s v="ORDENES DE PAGO"/>
    <n v="1282"/>
    <n v="1369"/>
    <s v="132477 - 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 2327. Se expide CDP a expresa solicitud del Ordenador del gasto con certificado de no hay número 60484 del 13 de abril de 2025, y mediante SIPSE 132477, recibido el 14 de abril de 2025. Se expide CRP mediante memorando 20257020010613 recibido el 21 de abril de 2025."/>
    <s v="O23011745992024232701000"/>
    <s v="Fortalecimiento Institucional y sedes administrativas"/>
    <n v="52047323"/>
    <s v="EDNA PATRICIA RANGEL BARRAGAN"/>
    <n v="0"/>
    <n v="0"/>
    <n v="86400000"/>
    <n v="79200000"/>
    <n v="7200000"/>
    <n v="2327"/>
    <s v="Realizar 4 estrategias de fortalecimiento institucional (una por vigencia)."/>
    <n v="132477"/>
    <n v="2"/>
    <s v="5 - Bogotá confía en su gobierno"/>
    <s v="33 - Fortalecimiento institucional para un gobierno confiable"/>
    <m/>
    <m/>
  </r>
  <r>
    <n v="2025"/>
    <n v="4"/>
    <d v="2025-01-01T00:00:00"/>
    <d v="2025-04-30T00:00:00"/>
    <s v="0020-01"/>
    <d v="2025-04-23T00:00:00"/>
    <n v="145"/>
    <x v="2"/>
    <s v="331-2025"/>
    <s v="145 - CONTRATO DE PRESTACION DE SERVICIOS PROFESIONALES"/>
    <n v="252"/>
    <s v="ORDENES DE PAGO"/>
    <n v="1283"/>
    <n v="1370"/>
    <s v="132516 - 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 2319. Se expide CDP a expresa solicitud del Ordenador del gasto con certificado de no hay número 60458 del 11 de abril de 2025, y mediante SIPSE 132516, recibido el 14 de abril de 2025. Se expide el CRP mediante memorando 20257020010713."/>
    <s v="O23011745992024231901000"/>
    <s v="Atención a víctimas en Sumapaz"/>
    <n v="1020797423"/>
    <s v="SEBASTIAN  SOLANO ROJAS"/>
    <n v="0"/>
    <n v="0"/>
    <n v="50400000"/>
    <n v="45570000"/>
    <n v="4830000"/>
    <n v="2319"/>
    <s v="Realizar 4 procesos pedagógicos, artísticos, culturales, formativos o para el fortalecimiento de iniciativas ciudadanas para la apropiación social de la memoria, verdad, reparación integral a víctimas, paz y reconciliación.."/>
    <n v="132516"/>
    <n v="1"/>
    <s v="2 - Bogotá confía en su bien-estar"/>
    <s v="13 - Bogotá, un territorio de paz y reconciliación en donde todos puedan volver a empezar"/>
    <m/>
    <m/>
  </r>
  <r>
    <n v="2025"/>
    <n v="4"/>
    <d v="2025-01-01T00:00:00"/>
    <d v="2025-04-30T00:00:00"/>
    <s v="0020-01"/>
    <d v="2025-04-25T00:00:00"/>
    <n v="12"/>
    <x v="0"/>
    <s v="332-2025"/>
    <s v="12 - CONTRATO DE PRESTACION DE SERVICIOS"/>
    <n v="250"/>
    <s v="ORDENES DE PAGO"/>
    <n v="1270"/>
    <n v="1371"/>
    <s v="El contrato que se pretende celebrar tendrá por objeto: prestar los servicios de vigilancia y seguridad privada para las sedes y corregidurías de la alcaldía local de Sumapaz. Se expide a solicitud expresa del ordenador del gasto mediante SIPSE 131984, recibido el 13 de marzo de 2025.Se expide CRP mediante memorando 20257020011073, recibido el 25 de abril de 2025."/>
    <s v="O23011745992024232701000"/>
    <s v="Fortalecimiento Institucional y sedes administrativas"/>
    <n v="901940539"/>
    <s v="UNION TEMPORAL NE-H&amp;F"/>
    <n v="0"/>
    <n v="0"/>
    <n v="143315399"/>
    <n v="133609066"/>
    <n v="9706333"/>
    <n v="2327"/>
    <s v="Realizar 4 estrategias de fortalecimiento institucional (una por vigencia)."/>
    <n v="131984"/>
    <n v="2"/>
    <s v="5 - Bogotá confía en su gobierno"/>
    <s v="33 - Fortalecimiento institucional para un gobierno confiable"/>
    <m/>
    <m/>
  </r>
  <r>
    <n v="2025"/>
    <n v="4"/>
    <d v="2025-01-01T00:00:00"/>
    <d v="2025-04-30T00:00:00"/>
    <s v="0020-01"/>
    <d v="2025-04-28T00:00:00"/>
    <n v="148"/>
    <x v="3"/>
    <s v="333-2025"/>
    <s v="148 - CONTRATO DE PRESTACION DE SERVICIOS DE APOYO A LA GESTION"/>
    <n v="247"/>
    <s v="ORDENES DE PAGO"/>
    <n v="1280"/>
    <n v="1372"/>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123, recibido el 28 de abril de 2025."/>
    <s v="O23011745992024228901000"/>
    <s v="Movilidad para Sumapaz"/>
    <n v="11448287"/>
    <s v="WILLIAM ESNEIDER CHINGATE PULIDO"/>
    <n v="0"/>
    <n v="0"/>
    <n v="2883000"/>
    <n v="2883000"/>
    <n v="0"/>
    <n v="2289"/>
    <s v="Intervenir 40 Kilómetros-carril de malla vial rural con acciones de construcción y/o conservación"/>
    <n v="132268"/>
    <n v="1"/>
    <s v="4 - Bogotá ordena su territorio y avanza en su acción climática"/>
    <s v="26 - Movilidad Sostenible"/>
    <m/>
    <m/>
  </r>
  <r>
    <n v="2025"/>
    <n v="4"/>
    <d v="2025-01-01T00:00:00"/>
    <d v="2025-04-30T00:00:00"/>
    <s v="0020-01"/>
    <d v="2025-04-29T00:00:00"/>
    <n v="148"/>
    <x v="3"/>
    <s v="334-2025"/>
    <s v="148 - CONTRATO DE PRESTACION DE SERVICIOS DE APOYO A LA GESTION"/>
    <n v="246"/>
    <s v="ORDENES DE PAGO"/>
    <n v="1284"/>
    <n v="1373"/>
    <s v="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083, recibido el 29 de abril de 2025."/>
    <s v="O23011745992024228901000"/>
    <s v="Movilidad para Sumapaz"/>
    <n v="79727160"/>
    <s v="VICTOR MANUEL RAMIREZ TORRES"/>
    <n v="0"/>
    <n v="0"/>
    <n v="3400000"/>
    <n v="3400000"/>
    <n v="0"/>
    <n v="2289"/>
    <s v="Intervenir 40 Kilómetros-carril de malla vial rural con acciones de construcción y/o conservación"/>
    <n v="132283"/>
    <n v="1"/>
    <s v="4 - Bogotá ordena su territorio y avanza en su acción climática"/>
    <s v="26 - Movilidad Sostenible"/>
    <m/>
    <m/>
  </r>
  <r>
    <n v="2025"/>
    <n v="4"/>
    <d v="2025-01-01T00:00:00"/>
    <d v="2025-04-30T00:00:00"/>
    <s v="0020-01"/>
    <d v="2025-04-29T00:00:00"/>
    <n v="148"/>
    <x v="3"/>
    <s v="335-2025"/>
    <s v="148 - CONTRATO DE PRESTACION DE SERVICIOS DE APOYO A LA GESTION"/>
    <n v="246"/>
    <s v="ORDENES DE PAGO"/>
    <n v="1284"/>
    <n v="1374"/>
    <s v="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1203, recibido el 29 de abril de 2025."/>
    <s v="O23011745992024228901000"/>
    <s v="Movilidad para Sumapaz"/>
    <n v="11388875"/>
    <s v="WILLIAN OSVALDO RUBIANO TELLEZ"/>
    <n v="0"/>
    <n v="0"/>
    <n v="3400000"/>
    <n v="3400000"/>
    <n v="0"/>
    <n v="2289"/>
    <s v="Intervenir 40 Kilómetros-carril de malla vial rural con acciones de construcción y/o conservación"/>
    <n v="132283"/>
    <n v="1"/>
    <s v="4 - Bogotá ordena su territorio y avanza en su acción climática"/>
    <s v="26 - Movilidad Sostenible"/>
    <m/>
    <m/>
  </r>
  <r>
    <n v="2025"/>
    <n v="4"/>
    <d v="2025-01-01T00:00:00"/>
    <d v="2025-04-30T00:00:00"/>
    <s v="0020-01"/>
    <d v="2025-04-29T00:00:00"/>
    <n v="148"/>
    <x v="3"/>
    <s v="337-2025"/>
    <s v="148 - CONTRATO DE PRESTACION DE SERVICIOS DE APOYO A LA GESTION"/>
    <n v="246"/>
    <s v="ORDENES DE PAGO"/>
    <n v="1280"/>
    <n v="1375"/>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233, recibido el 29 de abril de 2025."/>
    <s v="O23011745992024228901000"/>
    <s v="Movilidad para Sumapaz"/>
    <n v="79632409"/>
    <s v="GERMAN  ROMERO ROMAN"/>
    <n v="0"/>
    <n v="0"/>
    <n v="2883000"/>
    <n v="2883000"/>
    <n v="0"/>
    <n v="2289"/>
    <s v="Intervenir 40 Kilómetros-carril de malla vial rural con acciones de construcción y/o conservación"/>
    <n v="132268"/>
    <n v="1"/>
    <s v="4 - Bogotá ordena su territorio y avanza en su acción climática"/>
    <s v="26 - Movilidad Sostenible"/>
    <m/>
    <m/>
  </r>
  <r>
    <n v="2025"/>
    <n v="4"/>
    <d v="2025-01-01T00:00:00"/>
    <d v="2025-04-30T00:00:00"/>
    <s v="0020-01"/>
    <d v="2025-04-29T00:00:00"/>
    <n v="148"/>
    <x v="3"/>
    <s v="338-2025"/>
    <s v="148 - CONTRATO DE PRESTACION DE SERVICIOS DE APOYO A LA GESTION"/>
    <n v="246"/>
    <s v="ORDENES DE PAGO"/>
    <n v="1280"/>
    <n v="1376"/>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a través memorando 2025702001273"/>
    <s v="O23011745992024228901000"/>
    <s v="Movilidad para Sumapaz"/>
    <n v="1007829181"/>
    <s v="ELKIN ANDRES GARCIA CIFUENTES"/>
    <n v="0"/>
    <n v="0"/>
    <n v="2883000"/>
    <n v="2883000"/>
    <n v="0"/>
    <n v="2289"/>
    <s v="Intervenir 40 Kilómetros-carril de malla vial rural con acciones de construcción y/o conservación"/>
    <n v="132268"/>
    <n v="1"/>
    <s v="4 - Bogotá ordena su territorio y avanza en su acción climática"/>
    <s v="26 - Movilidad Sostenible"/>
    <m/>
    <m/>
  </r>
  <r>
    <n v="2025"/>
    <n v="4"/>
    <d v="2025-01-01T00:00:00"/>
    <d v="2025-04-30T00:00:00"/>
    <s v="0020-01"/>
    <d v="2025-04-30T00:00:00"/>
    <n v="148"/>
    <x v="3"/>
    <s v="336-2025"/>
    <s v="148 - CONTRATO DE PRESTACION DE SERVICIOS DE APOYO A LA GESTION"/>
    <n v="245"/>
    <s v="ORDENES DE PAGO"/>
    <n v="1281"/>
    <n v="1377"/>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1283, recibido el 30 de abril 2025."/>
    <s v="O23011745992024228901000"/>
    <s v="Movilidad para Sumapaz"/>
    <n v="79216776"/>
    <s v="ERISMENDIZ  CASTELLANOS DIAZ"/>
    <n v="0"/>
    <n v="0"/>
    <n v="2883000"/>
    <n v="2883000"/>
    <n v="0"/>
    <n v="2289"/>
    <s v="Intervenir 40 Kilómetros-carril de malla vial rural con acciones de construcción y/o conservación"/>
    <n v="132285"/>
    <n v="1"/>
    <s v="4 - Bogotá ordena su territorio y avanza en su acción climática"/>
    <s v="26 - Movilidad Sostenible"/>
    <m/>
    <m/>
  </r>
  <r>
    <n v="2025"/>
    <n v="4"/>
    <d v="2025-01-01T00:00:00"/>
    <d v="2025-04-30T00:00:00"/>
    <s v="0020-01"/>
    <d v="2025-04-30T00:00:00"/>
    <n v="73"/>
    <x v="7"/>
    <s v="483-20232"/>
    <s v="73 - CONTRATO DE OBRA PUBLICA"/>
    <n v="245"/>
    <s v="ORDENES DE PAGO"/>
    <n v="1292"/>
    <n v="1378"/>
    <s v="Adición No.2 y prórroga No. 7 del contrato COP-483-2023 cuyo objeto es: Realizar la interventoría técnica, administrativa, financiera, ambiental social y jurídica, que resulte del proceso licitatorio cuyo objeto es: Apropiación de estudios y diseños para la construcción y adecuación de la sede administrativa de la localidad de Sumapaz, ubicada en la hacienda Llano Grande en el centro poblado de Betania, de conformidad con el contrato de consultoría CCS-334-2022. Se expide CDP a solicitud expresa del Ordenador del Gasto mediante memorando 20257020011293, recibido el 30 de abril de 2025. Se expide CRP mediante memorando 20257020011363, recibido 30 de abril de 2025."/>
    <s v="O23011745992024232701000"/>
    <s v="Fortalecimiento Institucional y sedes administrativas"/>
    <n v="830128894"/>
    <s v="GESTION RURAL Y URBANA S.A.S."/>
    <n v="0"/>
    <n v="0"/>
    <n v="780405495"/>
    <n v="0"/>
    <n v="780405495"/>
    <n v="2327"/>
    <s v="Terminar 1 sede administrativa local"/>
    <m/>
    <n v="4"/>
    <s v="5 - Bogotá confía en su gobierno"/>
    <s v="33 - Fortalecimiento institucional para un gobierno confiable"/>
    <m/>
    <m/>
  </r>
  <r>
    <n v="2025"/>
    <n v="4"/>
    <d v="2025-01-01T00:00:00"/>
    <d v="2025-04-30T00:00:00"/>
    <s v="0020-01"/>
    <d v="2025-04-30T00:00:00"/>
    <n v="43"/>
    <x v="1"/>
    <s v="485-20234"/>
    <s v="43 - CONTRATO DE INTERVENTORIA"/>
    <n v="245"/>
    <s v="ORDENES DE PAGO"/>
    <n v="1291"/>
    <n v="1379"/>
    <s v="Adición No. 4 y prórroga No. 7 del contrato CIN-485-2023 cuyo objeto es: 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 Se expide a solicitud expresa del Ordenador del gasto mediante memorando 20257020010943, recibido el 29 de abril de 2025.Se expide CRP mediante memorando 20257020011353, recibido el 30 de abril de 2025."/>
    <s v="O23011745992024232701000"/>
    <s v="Fortalecimiento Institucional y sedes administrativas"/>
    <n v="890104625"/>
    <s v="ECOVIAS SAS"/>
    <n v="0"/>
    <n v="0"/>
    <n v="82233165"/>
    <n v="0"/>
    <n v="82233165"/>
    <n v="2327"/>
    <s v="Terminar 1 sede administrativa local"/>
    <m/>
    <n v="4"/>
    <s v="5 - Bogotá confía en su gobierno"/>
    <s v="33 - Fortalecimiento institucional para un gobierno confiable"/>
    <m/>
    <m/>
  </r>
  <r>
    <n v="2025"/>
    <n v="5"/>
    <d v="2025-01-01T00:00:00"/>
    <d v="2025-05-31T00:00:00"/>
    <s v="0020-01"/>
    <d v="2025-05-02T00:00:00"/>
    <n v="148"/>
    <x v="3"/>
    <s v="343-2025"/>
    <s v="148 - CONTRATO DE PRESTACION DE SERVICIOS DE APOYO A LA GESTION"/>
    <n v="243"/>
    <s v="ORDENES DE PAGO"/>
    <n v="1281"/>
    <n v="1380"/>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Se expide el CRP mediante memorando 20257020011343, recibido el 2 de mayo de 2025."/>
    <s v="O23011745992024228901000"/>
    <s v="Movilidad para Sumapaz"/>
    <n v="1010000989"/>
    <s v="HECTOR JOAN MORALES HILARION"/>
    <n v="0"/>
    <n v="0"/>
    <n v="2883000"/>
    <n v="2883000"/>
    <n v="0"/>
    <n v="2289"/>
    <s v="Intervenir 40 Kilómetros-carril de malla vial rural con acciones de construcción y/o conservación"/>
    <n v="132285"/>
    <n v="1"/>
    <s v="4 - Bogotá ordena su territorio y avanza en su acción climática"/>
    <s v="26 - Movilidad Sostenible"/>
    <m/>
    <m/>
  </r>
  <r>
    <n v="2025"/>
    <n v="5"/>
    <d v="2025-01-01T00:00:00"/>
    <d v="2025-05-31T00:00:00"/>
    <s v="0020-01"/>
    <d v="2025-05-02T00:00:00"/>
    <n v="148"/>
    <x v="3"/>
    <s v="339-2025"/>
    <s v="148 - CONTRATO DE PRESTACION DE SERVICIOS DE APOYO A LA GESTION"/>
    <n v="243"/>
    <s v="ORDENES DE PAGO"/>
    <n v="1280"/>
    <n v="1381"/>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73, recibido el 2 de mayo de 2025."/>
    <s v="O23011745992024228901000"/>
    <s v="Movilidad para Sumapaz"/>
    <n v="1022924525"/>
    <s v="MOISES  DELGADO VERGARA"/>
    <n v="0"/>
    <n v="0"/>
    <n v="2883000"/>
    <n v="2883000"/>
    <n v="0"/>
    <n v="2289"/>
    <s v="Intervenir 40 Kilómetros-carril de malla vial rural con acciones de construcción y/o conservación"/>
    <n v="132268"/>
    <n v="1"/>
    <s v="4 - Bogotá ordena su territorio y avanza en su acción climática"/>
    <s v="26 - Movilidad Sostenible"/>
    <m/>
    <m/>
  </r>
  <r>
    <n v="2025"/>
    <n v="5"/>
    <d v="2025-01-01T00:00:00"/>
    <d v="2025-05-31T00:00:00"/>
    <s v="0020-01"/>
    <d v="2025-05-02T00:00:00"/>
    <n v="148"/>
    <x v="3"/>
    <s v="340-2025"/>
    <s v="148 - CONTRATO DE PRESTACION DE SERVICIOS DE APOYO A LA GESTION"/>
    <n v="243"/>
    <s v="ORDENES DE PAGO"/>
    <n v="1280"/>
    <n v="1382"/>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03, recibido el 2 de mayo de 2025."/>
    <s v="O23011745992024228901000"/>
    <s v="Movilidad para Sumapaz"/>
    <n v="1024559011"/>
    <s v="HECTOR ORLANDO PENAGOS PABON"/>
    <n v="0"/>
    <n v="0"/>
    <n v="2883000"/>
    <n v="2883000"/>
    <n v="0"/>
    <n v="2289"/>
    <s v="Intervenir 40 Kilómetros-carril de malla vial rural con acciones de construcción y/o conservación"/>
    <n v="132268"/>
    <n v="1"/>
    <s v="4 - Bogotá ordena su territorio y avanza en su acción climática"/>
    <s v="26 - Movilidad Sostenible"/>
    <m/>
    <m/>
  </r>
  <r>
    <n v="2025"/>
    <n v="5"/>
    <d v="2025-01-01T00:00:00"/>
    <d v="2025-05-31T00:00:00"/>
    <s v="0020-01"/>
    <d v="2025-05-02T00:00:00"/>
    <n v="148"/>
    <x v="3"/>
    <s v="346-2025"/>
    <s v="148 - CONTRATO DE PRESTACION DE SERVICIOS DE APOYO A LA GESTION"/>
    <n v="243"/>
    <s v="ORDENES DE PAGO"/>
    <n v="1280"/>
    <n v="1383"/>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83, recibido el 2 de mayo de 2025."/>
    <s v="O23011745992024228901000"/>
    <s v="Movilidad para Sumapaz"/>
    <n v="79632420"/>
    <s v="MARLON  RAMIREZ ROMAN"/>
    <n v="0"/>
    <n v="0"/>
    <n v="2883000"/>
    <n v="2883000"/>
    <n v="0"/>
    <n v="2289"/>
    <s v="Intervenir 40 Kilómetros-carril de malla vial rural con acciones de construcción y/o conservación"/>
    <n v="132268"/>
    <n v="1"/>
    <s v="4 - Bogotá ordena su territorio y avanza en su acción climática"/>
    <s v="26 - Movilidad Sostenible"/>
    <m/>
    <m/>
  </r>
  <r>
    <n v="2025"/>
    <n v="5"/>
    <d v="2025-01-01T00:00:00"/>
    <d v="2025-05-31T00:00:00"/>
    <s v="0020-01"/>
    <d v="2025-05-02T00:00:00"/>
    <n v="148"/>
    <x v="3"/>
    <s v="347-2025"/>
    <s v="148 - CONTRATO DE PRESTACION DE SERVICIOS DE APOYO A LA GESTION"/>
    <n v="243"/>
    <s v="ORDENES DE PAGO"/>
    <n v="1280"/>
    <n v="1384"/>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13, recibido el 2 de mayo de 2025."/>
    <s v="O23011745992024228901000"/>
    <s v="Movilidad para Sumapaz"/>
    <n v="1032656045"/>
    <s v="EDUARDO  DIMATE RICO"/>
    <n v="0"/>
    <n v="0"/>
    <n v="2883000"/>
    <n v="2883000"/>
    <n v="0"/>
    <n v="2289"/>
    <s v="Intervenir 40 Kilómetros-carril de malla vial rural con acciones de construcción y/o conservación"/>
    <n v="132268"/>
    <n v="1"/>
    <s v="4 - Bogotá ordena su territorio y avanza en su acción climática"/>
    <s v="26 - Movilidad Sostenible"/>
    <m/>
    <m/>
  </r>
  <r>
    <n v="2025"/>
    <n v="5"/>
    <d v="2025-01-01T00:00:00"/>
    <d v="2025-05-31T00:00:00"/>
    <s v="0020-01"/>
    <d v="2025-05-02T00:00:00"/>
    <n v="148"/>
    <x v="3"/>
    <s v="348-2025"/>
    <s v="148 - CONTRATO DE PRESTACION DE SERVICIOS DE APOYO A LA GESTION"/>
    <n v="243"/>
    <s v="ORDENES DE PAGO"/>
    <n v="1280"/>
    <n v="1385"/>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93, recibido el 2 de mayo de 2025."/>
    <s v="O23011745992024228901000"/>
    <s v="Movilidad para Sumapaz"/>
    <n v="80877733"/>
    <s v="HILBER  VERGARA ROBAYO"/>
    <n v="0"/>
    <n v="0"/>
    <n v="2883000"/>
    <n v="2883000"/>
    <n v="0"/>
    <n v="2289"/>
    <s v="Intervenir 40 Kilómetros-carril de malla vial rural con acciones de construcción y/o conservación"/>
    <n v="132268"/>
    <n v="1"/>
    <s v="4 - Bogotá ordena su territorio y avanza en su acción climática"/>
    <s v="26 - Movilidad Sostenible"/>
    <m/>
    <m/>
  </r>
  <r>
    <n v="2025"/>
    <n v="5"/>
    <d v="2025-01-01T00:00:00"/>
    <d v="2025-05-31T00:00:00"/>
    <s v="0020-01"/>
    <d v="2025-05-02T00:00:00"/>
    <n v="148"/>
    <x v="3"/>
    <s v="341-2025"/>
    <s v="148 - CONTRATO DE PRESTACION DE SERVICIOS DE APOYO A LA GESTION"/>
    <n v="243"/>
    <s v="ORDENES DE PAGO"/>
    <n v="1281"/>
    <n v="1386"/>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53, recibido el 2 de mayo de 2025."/>
    <s v="O23011745992024228901000"/>
    <s v="Movilidad para Sumapaz"/>
    <n v="1013598298"/>
    <s v="CARLOS JAIR PEÑA PEÑA"/>
    <n v="0"/>
    <n v="0"/>
    <n v="2883000"/>
    <n v="2883000"/>
    <n v="0"/>
    <n v="2289"/>
    <s v="Intervenir 40 Kilómetros-carril de malla vial rural con acciones de construcción y/o conservación"/>
    <n v="132285"/>
    <n v="1"/>
    <s v="4 - Bogotá ordena su territorio y avanza en su acción climática"/>
    <s v="26 - Movilidad Sostenible"/>
    <m/>
    <m/>
  </r>
  <r>
    <n v="2025"/>
    <n v="5"/>
    <d v="2025-01-01T00:00:00"/>
    <d v="2025-05-31T00:00:00"/>
    <s v="0020-01"/>
    <d v="2025-05-02T00:00:00"/>
    <n v="148"/>
    <x v="3"/>
    <s v="342-2025"/>
    <s v="148 - CONTRATO DE PRESTACION DE SERVICIOS DE APOYO A LA GESTION"/>
    <n v="243"/>
    <s v="ORDENES DE PAGO"/>
    <n v="1281"/>
    <n v="1387"/>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73, recibido el 2 de mayo de 2025."/>
    <s v="O23011745992024228901000"/>
    <s v="Movilidad para Sumapaz"/>
    <n v="1033676728"/>
    <s v="HECTOR ERNESTO GARCIA GARIBELLO"/>
    <n v="0"/>
    <n v="0"/>
    <n v="2883000"/>
    <n v="2883000"/>
    <n v="0"/>
    <n v="2289"/>
    <s v="Intervenir 40 Kilómetros-carril de malla vial rural con acciones de construcción y/o conservación"/>
    <n v="132285"/>
    <n v="1"/>
    <s v="4 - Bogotá ordena su territorio y avanza en su acción climática"/>
    <s v="26 - Movilidad Sostenible"/>
    <m/>
    <m/>
  </r>
  <r>
    <n v="2025"/>
    <n v="5"/>
    <d v="2025-01-01T00:00:00"/>
    <d v="2025-05-31T00:00:00"/>
    <s v="0020-01"/>
    <d v="2025-05-02T00:00:00"/>
    <n v="148"/>
    <x v="3"/>
    <s v="344-2025"/>
    <s v="148 - CONTRATO DE PRESTACION DE SERVICIOS DE APOYO A LA GESTION"/>
    <n v="243"/>
    <s v="ORDENES DE PAGO"/>
    <n v="1281"/>
    <n v="1388"/>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83, recibido el 2 de mayo de 2025."/>
    <s v="O23011745992024228901000"/>
    <s v="Movilidad para Sumapaz"/>
    <n v="1033676728"/>
    <s v="HECTOR ERNESTO GARCIA GARIBELLO"/>
    <n v="2883000"/>
    <n v="0"/>
    <n v="0"/>
    <n v="0"/>
    <n v="0"/>
    <n v="2289"/>
    <s v="Intervenir 40 Kilómetros-carril de malla vial rural con acciones de construcción y/o conservación"/>
    <n v="132285"/>
    <n v="1"/>
    <s v="4 - Bogotá ordena su territorio y avanza en su acción climática"/>
    <s v="26 - Movilidad Sostenible"/>
    <m/>
    <m/>
  </r>
  <r>
    <n v="2025"/>
    <n v="5"/>
    <d v="2025-01-01T00:00:00"/>
    <d v="2025-05-31T00:00:00"/>
    <s v="0020-01"/>
    <d v="2025-05-02T00:00:00"/>
    <n v="148"/>
    <x v="3"/>
    <s v="345-2025"/>
    <s v="148 - CONTRATO DE PRESTACION DE SERVICIOS DE APOYO A LA GESTION"/>
    <n v="243"/>
    <s v="ORDENES DE PAGO"/>
    <n v="1281"/>
    <n v="1389"/>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93, recibido el 2 de mayo de 2025."/>
    <s v="O23011745992024228901000"/>
    <s v="Movilidad para Sumapaz"/>
    <n v="80380149"/>
    <s v="EDGAR ENRIQUE RAMIREZ"/>
    <n v="0"/>
    <n v="0"/>
    <n v="2883000"/>
    <n v="2883000"/>
    <n v="0"/>
    <n v="2289"/>
    <s v="Intervenir 40 Kilómetros-carril de malla vial rural con acciones de construcción y/o conservación"/>
    <n v="132285"/>
    <n v="1"/>
    <s v="4 - Bogotá ordena su territorio y avanza en su acción climática"/>
    <s v="26 - Movilidad Sostenible"/>
    <m/>
    <m/>
  </r>
  <r>
    <n v="2025"/>
    <n v="5"/>
    <d v="2025-01-01T00:00:00"/>
    <d v="2025-05-31T00:00:00"/>
    <s v="0020-01"/>
    <d v="2025-05-02T00:00:00"/>
    <n v="148"/>
    <x v="3"/>
    <s v="349-2025"/>
    <s v="148 - CONTRATO DE PRESTACION DE SERVICIOS DE APOYO A LA GESTION"/>
    <n v="243"/>
    <s v="ORDENES DE PAGO"/>
    <n v="1281"/>
    <n v="1390"/>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23, recibido el 2 de mayo de 2025."/>
    <s v="O23011745992024228901000"/>
    <s v="Movilidad para Sumapaz"/>
    <n v="1022938049"/>
    <s v="ALEXANDER  BUSTOS CHAVARRO"/>
    <n v="0"/>
    <n v="0"/>
    <n v="2883000"/>
    <n v="2883000"/>
    <n v="0"/>
    <n v="2289"/>
    <s v="Intervenir 40 Kilómetros-carril de malla vial rural con acciones de construcción y/o conservación"/>
    <n v="132285"/>
    <n v="1"/>
    <s v="4 - Bogotá ordena su territorio y avanza en su acción climática"/>
    <s v="26 - Movilidad Sostenible"/>
    <m/>
    <m/>
  </r>
  <r>
    <n v="2025"/>
    <n v="5"/>
    <d v="2025-01-01T00:00:00"/>
    <d v="2025-05-31T00:00:00"/>
    <s v="0020-01"/>
    <d v="2025-05-02T00:00:00"/>
    <n v="148"/>
    <x v="3"/>
    <s v="344-2025"/>
    <s v="148 - CONTRATO DE PRESTACION DE SERVICIOS DE APOYO A LA GESTION"/>
    <n v="243"/>
    <s v="ORDENES DE PAGO"/>
    <n v="1281"/>
    <n v="1391"/>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83, recibido el 2 de mayo de 2025."/>
    <s v="O23011745992024228901000"/>
    <s v="Movilidad para Sumapaz"/>
    <n v="80451743"/>
    <s v="SALOMON  ROMERO PALACIOS"/>
    <n v="0"/>
    <n v="0"/>
    <n v="2883000"/>
    <n v="2883000"/>
    <n v="0"/>
    <n v="2289"/>
    <s v="Intervenir 40 Kilómetros-carril de malla vial rural con acciones de construcción y/o conservación"/>
    <n v="132285"/>
    <n v="1"/>
    <s v="4 - Bogotá ordena su territorio y avanza en su acción climática"/>
    <s v="26 - Movilidad Sostenible"/>
    <m/>
    <m/>
  </r>
  <r>
    <n v="2025"/>
    <n v="5"/>
    <d v="2025-01-01T00:00:00"/>
    <d v="2025-05-31T00:00:00"/>
    <s v="0020-01"/>
    <d v="2025-05-05T00:00:00"/>
    <n v="145"/>
    <x v="2"/>
    <s v="352-2025"/>
    <s v="145 - CONTRATO DE PRESTACION DE SERVICIOS PROFESIONALES"/>
    <n v="240"/>
    <s v="ORDENES DE PAGO"/>
    <n v="1288"/>
    <n v="1392"/>
    <s v="132838 - Prestar servicios profesionales especializados con plena autonomía técnica y administrativa, brindando soporte en los procesos contables, presupuestales y financieros a cargo de la Alcaldía Local de Sumapaz, así como en los procesos de análisis, revisión y causación contable del pago de los contratos del fondo de desarrollo local, aplicando la normatividad vigente. 2327. Se expide CDP a solicitud expresa del ordenador del gasto mediante SIPSE 132838, con certificado de no existencia 60576 del 24 de abril de 2025, recibido el 24 de abril de 2025. Se expide el CRP mediante memorando 20257020011803, recibido el 05 de mayo de 2025."/>
    <s v="O23011745992024232701000"/>
    <s v="Fortalecimiento Institucional y sedes administrativas"/>
    <n v="19426513"/>
    <s v="CARLOS EDUARDO RODRIGUEZ CHAPARRO"/>
    <n v="0"/>
    <n v="0"/>
    <n v="64000000"/>
    <n v="54933333"/>
    <n v="9066667"/>
    <n v="2327"/>
    <s v="Realizar 4 estrategias de fortalecimiento institucional (una por vigencia)."/>
    <n v="132838"/>
    <n v="2"/>
    <s v="5 - Bogotá confía en su gobierno"/>
    <s v="33 - Fortalecimiento institucional para un gobierno confiable"/>
    <m/>
    <m/>
  </r>
  <r>
    <n v="2025"/>
    <n v="5"/>
    <d v="2025-01-01T00:00:00"/>
    <d v="2025-05-31T00:00:00"/>
    <s v="0020-01"/>
    <d v="2025-05-05T00:00:00"/>
    <n v="148"/>
    <x v="3"/>
    <s v="353-2025"/>
    <s v="148 - CONTRATO DE PRESTACION DE SERVICIOS DE APOYO A LA GESTION"/>
    <n v="240"/>
    <s v="ORDENES DE PAGO"/>
    <n v="1281"/>
    <n v="1393"/>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13, recibido el 5 de mayo de 2025."/>
    <s v="O23011745992024228901000"/>
    <s v="Movilidad para Sumapaz"/>
    <n v="1023025796"/>
    <s v="PABLO YESID RIOS HILARION"/>
    <n v="0"/>
    <n v="0"/>
    <n v="2883000"/>
    <n v="2883000"/>
    <n v="0"/>
    <n v="2289"/>
    <s v="Intervenir 40 Kilómetros-carril de malla vial rural con acciones de construcción y/o conservación"/>
    <n v="132285"/>
    <n v="1"/>
    <s v="4 - Bogotá ordena su territorio y avanza en su acción climática"/>
    <s v="26 - Movilidad Sostenible"/>
    <m/>
    <m/>
  </r>
  <r>
    <n v="2025"/>
    <n v="5"/>
    <d v="2025-01-01T00:00:00"/>
    <d v="2025-05-31T00:00:00"/>
    <s v="0020-01"/>
    <d v="2025-05-05T00:00:00"/>
    <n v="148"/>
    <x v="3"/>
    <s v="350-2025"/>
    <s v="148 - CONTRATO DE PRESTACION DE SERVICIOS DE APOYO A LA GESTION"/>
    <n v="240"/>
    <s v="ORDENES DE PAGO"/>
    <n v="1281"/>
    <n v="1394"/>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63, recibido el 5 de mayo de 2025."/>
    <s v="O23011745992024228901000"/>
    <s v="Movilidad para Sumapaz"/>
    <n v="1032656287"/>
    <s v="ALBEIRO  BARBOSA CIFUENTES"/>
    <n v="0"/>
    <n v="0"/>
    <n v="2883000"/>
    <n v="2883000"/>
    <n v="0"/>
    <n v="2289"/>
    <s v="Intervenir 40 Kilómetros-carril de malla vial rural con acciones de construcción y/o conservación"/>
    <n v="132285"/>
    <n v="1"/>
    <s v="4 - Bogotá ordena su territorio y avanza en su acción climática"/>
    <s v="26 - Movilidad Sostenible"/>
    <m/>
    <m/>
  </r>
  <r>
    <n v="2025"/>
    <n v="5"/>
    <d v="2025-01-01T00:00:00"/>
    <d v="2025-05-31T00:00:00"/>
    <s v="0020-01"/>
    <d v="2025-05-06T00:00:00"/>
    <n v="12"/>
    <x v="0"/>
    <s v="3542025"/>
    <s v="12 - CONTRATO DE PRESTACION DE SERVICIOS"/>
    <n v="239"/>
    <s v="ORDENES DE PAGO"/>
    <n v="1281"/>
    <n v="1395"/>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quot;Se expide CRP mediante memorando 20257020011903, recibido el 06 de mayo de 2025&quot;"/>
    <s v="O23011745992024228901000"/>
    <s v="Movilidad para Sumapaz"/>
    <n v="79519512"/>
    <s v="RAMIRO  MARTINEZ HILARION"/>
    <n v="0"/>
    <n v="0"/>
    <n v="2883000"/>
    <n v="2883000"/>
    <n v="0"/>
    <n v="2289"/>
    <s v="Intervenir 40 Kilómetros-carril de malla vial rural con acciones de construcción y/o conservación"/>
    <n v="132285"/>
    <n v="1"/>
    <s v="4 - Bogotá ordena su territorio y avanza en su acción climática"/>
    <s v="26 - Movilidad Sostenible"/>
    <m/>
    <m/>
  </r>
  <r>
    <n v="2025"/>
    <n v="5"/>
    <d v="2025-01-01T00:00:00"/>
    <d v="2025-05-31T00:00:00"/>
    <s v="0020-01"/>
    <d v="2025-05-06T00:00:00"/>
    <n v="145"/>
    <x v="2"/>
    <s v="351-2025"/>
    <s v="145 - CONTRATO DE PRESTACION DE SERVICIOS PROFESIONALES"/>
    <n v="239"/>
    <s v="ORDENES DE PAGO"/>
    <n v="1287"/>
    <n v="1397"/>
    <s v="13247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327 Se expide CDP a solicitud expresa del ordenador del gasto mediante SIPSE 132473, con certificado de no existencia 60589 del 24 de abril de 2025, recibido el 24 de abril de 2025. Se expide CRP mediante memorando 20257020011913, recibido el 05 de mayo de 2025"/>
    <s v="O23011745992024232701000"/>
    <s v="Fortalecimiento Institucional y sedes administrativas"/>
    <n v="1023888897"/>
    <s v="LUIS ARMANDO MORA GARZON"/>
    <n v="0"/>
    <n v="0"/>
    <n v="61504000"/>
    <n v="52278400"/>
    <n v="9225600"/>
    <n v="2327"/>
    <s v="Realizar 4 estrategias de fortalecimiento institucional (una por vigencia)."/>
    <n v="132473"/>
    <n v="2"/>
    <s v="5 - Bogotá confía en su gobierno"/>
    <s v="33 - Fortalecimiento institucional para un gobierno confiable"/>
    <m/>
    <m/>
  </r>
  <r>
    <n v="2025"/>
    <n v="5"/>
    <d v="2025-01-01T00:00:00"/>
    <d v="2025-05-31T00:00:00"/>
    <s v="0020-01"/>
    <d v="2025-05-06T00:00:00"/>
    <n v="148"/>
    <x v="3"/>
    <s v="355-2025"/>
    <s v="148 - CONTRATO DE PRESTACION DE SERVICIOS DE APOYO A LA GESTION"/>
    <n v="239"/>
    <s v="ORDENES DE PAGO"/>
    <n v="1285"/>
    <n v="1398"/>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93 recibido el 05 de mayo de 2025."/>
    <s v="O23011745992024228901000"/>
    <s v="Movilidad para Sumapaz"/>
    <n v="1072895770"/>
    <s v="JOSE ALFREDO PEÑALOZA MORENO"/>
    <n v="0"/>
    <n v="0"/>
    <n v="2720000"/>
    <n v="2720000"/>
    <n v="0"/>
    <n v="2289"/>
    <s v="Intervenir 40 Kilómetros-carril de malla vial rural con acciones de construcción y/o conservación"/>
    <n v="132288"/>
    <n v="1"/>
    <s v="4 - Bogotá ordena su territorio y avanza en su acción climática"/>
    <s v="26 - Movilidad Sostenible"/>
    <m/>
    <m/>
  </r>
  <r>
    <n v="2025"/>
    <n v="5"/>
    <d v="2025-01-01T00:00:00"/>
    <d v="2025-05-31T00:00:00"/>
    <s v="0020-01"/>
    <d v="2025-05-06T00:00:00"/>
    <n v="148"/>
    <x v="3"/>
    <s v="357-2025"/>
    <s v="148 - CONTRATO DE PRESTACION DE SERVICIOS DE APOYO A LA GESTION"/>
    <n v="239"/>
    <s v="ORDENES DE PAGO"/>
    <n v="1285"/>
    <n v="1399"/>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43, recibido el 05 de mayo de 2025"/>
    <s v="O23011745992024228901000"/>
    <s v="Movilidad para Sumapaz"/>
    <n v="40732494"/>
    <s v="DANY PAOLA MEDINA TAPIERO"/>
    <n v="0"/>
    <n v="0"/>
    <n v="2720000"/>
    <n v="2720000"/>
    <n v="0"/>
    <n v="2289"/>
    <s v="Intervenir 40 Kilómetros-carril de malla vial rural con acciones de construcción y/o conservación"/>
    <n v="132288"/>
    <n v="1"/>
    <s v="4 - Bogotá ordena su territorio y avanza en su acción climática"/>
    <s v="26 - Movilidad Sostenible"/>
    <m/>
    <m/>
  </r>
  <r>
    <n v="2025"/>
    <n v="5"/>
    <d v="2025-01-01T00:00:00"/>
    <d v="2025-05-31T00:00:00"/>
    <s v="0020-01"/>
    <d v="2025-05-06T00:00:00"/>
    <n v="12"/>
    <x v="0"/>
    <s v="3602025"/>
    <s v="12 - CONTRATO DE PRESTACION DE SERVICIOS"/>
    <n v="239"/>
    <s v="ORDENES DE PAGO"/>
    <n v="1285"/>
    <n v="1400"/>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quot;Se expide CRP mediante memorando 20257020012083, recibido el 06 de mayo de 2025&quot;"/>
    <s v="O23011745992024228901000"/>
    <s v="Movilidad para Sumapaz"/>
    <n v="1032656063"/>
    <s v="LUIS ENRIQUE MARTINEZ BENAVIDES"/>
    <n v="0"/>
    <n v="0"/>
    <n v="2720000"/>
    <n v="2720000"/>
    <n v="0"/>
    <n v="2289"/>
    <s v="Intervenir 40 Kilómetros-carril de malla vial rural con acciones de construcción y/o conservación"/>
    <n v="132288"/>
    <n v="1"/>
    <s v="4 - Bogotá ordena su territorio y avanza en su acción climática"/>
    <s v="26 - Movilidad Sostenible"/>
    <m/>
    <m/>
  </r>
  <r>
    <n v="2025"/>
    <n v="5"/>
    <d v="2025-01-01T00:00:00"/>
    <d v="2025-05-31T00:00:00"/>
    <s v="0020-01"/>
    <d v="2025-05-06T00:00:00"/>
    <n v="148"/>
    <x v="3"/>
    <s v="356-2025"/>
    <s v="148 - CONTRATO DE PRESTACION DE SERVICIOS DE APOYO A LA GESTION"/>
    <n v="239"/>
    <s v="ORDENES DE PAGO"/>
    <n v="1285"/>
    <n v="1401"/>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33, recibido el 05 de mayo de 2025"/>
    <s v="O23011745992024228901000"/>
    <s v="Movilidad para Sumapaz"/>
    <n v="348293"/>
    <s v="RAMIRO  CASTELLANOS"/>
    <n v="0"/>
    <n v="0"/>
    <n v="2720000"/>
    <n v="2720000"/>
    <n v="0"/>
    <n v="2289"/>
    <s v="Intervenir 40 Kilómetros-carril de malla vial rural con acciones de construcción y/o conservación"/>
    <n v="132288"/>
    <n v="1"/>
    <s v="4 - Bogotá ordena su territorio y avanza en su acción climática"/>
    <s v="26 - Movilidad Sostenible"/>
    <m/>
    <m/>
  </r>
  <r>
    <n v="2025"/>
    <n v="5"/>
    <d v="2025-01-01T00:00:00"/>
    <d v="2025-05-31T00:00:00"/>
    <s v="0020-01"/>
    <d v="2025-05-06T00:00:00"/>
    <n v="148"/>
    <x v="3"/>
    <s v="359-2025"/>
    <s v="148 - CONTRATO DE PRESTACION DE SERVICIOS DE APOYO A LA GESTION"/>
    <n v="239"/>
    <s v="ORDENES DE PAGO"/>
    <n v="1285"/>
    <n v="1402"/>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53, recibido el 05 de mayo de 2025"/>
    <s v="O23011745992024228901000"/>
    <s v="Movilidad para Sumapaz"/>
    <n v="1023039896"/>
    <s v="JAVIER  ROMERO SANCHEZ"/>
    <n v="0"/>
    <n v="0"/>
    <n v="2720000"/>
    <n v="2720000"/>
    <n v="0"/>
    <n v="2289"/>
    <s v="Intervenir 40 Kilómetros-carril de malla vial rural con acciones de construcción y/o conservación"/>
    <n v="132288"/>
    <n v="1"/>
    <s v="4 - Bogotá ordena su territorio y avanza en su acción climática"/>
    <s v="26 - Movilidad Sostenible"/>
    <m/>
    <m/>
  </r>
  <r>
    <n v="2025"/>
    <n v="5"/>
    <d v="2025-01-01T00:00:00"/>
    <d v="2025-05-31T00:00:00"/>
    <s v="0020-01"/>
    <d v="2025-05-09T00:00:00"/>
    <n v="148"/>
    <x v="3"/>
    <s v="358-2025"/>
    <s v="148 - CONTRATO DE PRESTACION DE SERVICIOS DE APOYO A LA GESTION"/>
    <n v="236"/>
    <s v="ORDENES DE PAGO"/>
    <n v="1281"/>
    <n v="1403"/>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2353, recibido el 9 de mayo de 2025."/>
    <s v="O23011745992024228901000"/>
    <s v="Movilidad para Sumapaz"/>
    <n v="79565214"/>
    <s v="NEIDER  MOLINA REY"/>
    <n v="0"/>
    <n v="0"/>
    <n v="2883000"/>
    <n v="2883000"/>
    <n v="0"/>
    <n v="2289"/>
    <s v="Intervenir 40 Kilómetros-carril de malla vial rural con acciones de construcción y/o conservación"/>
    <n v="132285"/>
    <n v="1"/>
    <s v="4 - Bogotá ordena su territorio y avanza en su acción climática"/>
    <s v="26 - Movilidad Sostenible"/>
    <m/>
    <m/>
  </r>
  <r>
    <n v="2025"/>
    <n v="5"/>
    <d v="2025-01-01T00:00:00"/>
    <d v="2025-05-31T00:00:00"/>
    <s v="0020-01"/>
    <d v="2025-05-14T00:00:00"/>
    <n v="148"/>
    <x v="3"/>
    <s v="361-2025"/>
    <s v="148 - CONTRATO DE PRESTACION DE SERVICIOS DE APOYO A LA GESTION"/>
    <n v="231"/>
    <s v="ORDENES DE PAGO"/>
    <n v="1281"/>
    <n v="1404"/>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2543, recibido el 14 de mayo de 2025."/>
    <s v="O23011745992024228901000"/>
    <s v="Movilidad para Sumapaz"/>
    <n v="80489721"/>
    <s v="ARNOLDO  RAMIREZ MALAGON"/>
    <n v="0"/>
    <n v="0"/>
    <n v="2883000"/>
    <n v="2883000"/>
    <n v="0"/>
    <n v="2289"/>
    <s v="Intervenir 40 Kilómetros-carril de malla vial rural con acciones de construcción y/o conservación"/>
    <n v="132285"/>
    <n v="1"/>
    <s v="4 - Bogotá ordena su territorio y avanza en su acción climática"/>
    <s v="26 - Movilidad Sostenible"/>
    <m/>
    <m/>
  </r>
  <r>
    <n v="2025"/>
    <n v="5"/>
    <d v="2025-01-01T00:00:00"/>
    <d v="2025-05-31T00:00:00"/>
    <s v="0020-01"/>
    <d v="2025-05-15T00:00:00"/>
    <n v="4"/>
    <x v="6"/>
    <s v="146019-2025"/>
    <s v="04 - ORDEN DE COMPRA"/>
    <n v="230"/>
    <s v="ORDENES DE PAGO"/>
    <n v="1290"/>
    <n v="1405"/>
    <s v="CONTRATAR A MONTO AGOTABLE, EL SUMINISTRO Y TRANSPORTE DE COMBUSTIBLE PARA LA MAQUINARIA AMARILLA, VEHÍCULOS PESADOS Y PLANTA ELÉCTRICA DE PROPIEDAD Y/O TENENCIA DEL FONDO DE DESARROLLO RURAL DE SUMAPAZ. SE EXPIDE A SOLICITUD EXPRESA DEL ORDENADOR DEL GASTO MEDIANTE SIPSE 133031, RECIBIDO EL 29 DE ABRIL DE 2025.SE EXPIDE CRP MEDIANTE MEMORANDO 20257020012693 RECIBIDO EL 15 DE MAYO DE 2025."/>
    <s v="O23011745992024228901000"/>
    <s v="Movilidad para Sumapaz"/>
    <n v="900459737"/>
    <s v="GRUPO EDS AUTOGAS S.A.S"/>
    <n v="0"/>
    <n v="0"/>
    <n v="331080000"/>
    <n v="228224412"/>
    <n v="102855588"/>
    <n v="2289"/>
    <s v="Intervenir 40 Kilómetros-carril de malla vial rural con acciones de construcción y/o conservación"/>
    <n v="133031"/>
    <n v="1"/>
    <s v="4 - Bogotá ordena su territorio y avanza en su acción climática"/>
    <s v="26 - Movilidad Sostenible"/>
    <m/>
    <m/>
  </r>
  <r>
    <n v="2025"/>
    <n v="5"/>
    <d v="2025-01-01T00:00:00"/>
    <d v="2025-05-31T00:00:00"/>
    <s v="0020-01"/>
    <d v="2025-05-16T00:00:00"/>
    <n v="31"/>
    <x v="4"/>
    <s v="019-2025"/>
    <s v="31 - RESOLUCION"/>
    <n v="229"/>
    <s v="ORDENES DE PAGO"/>
    <n v="1295"/>
    <n v="1406"/>
    <s v="133315 - Resolución Número 019 Del 14 De May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yo, junio y julio vigencia 2025. Se expide a solicitud expresa de ordenador del gasto mediante SIPSE 133315 recibido el 14 de mayo de 2025.Se expide CRP mediante memorando 20257020012723, recibido el 16 de mayo de 2025."/>
    <s v="O23011745992024239801000"/>
    <s v="Cuidado y protección para la población Vulnerable de Sumapaz"/>
    <n v="860066942"/>
    <s v="CAJA DE COMPENSACION FAMILIAR COMPENSAR"/>
    <n v="0"/>
    <n v="0"/>
    <n v="2400000"/>
    <n v="2307253"/>
    <n v="92747"/>
    <n v="2398"/>
    <s v="Beneficiar 305 personas mayores con transferencias monetarias"/>
    <n v="133315"/>
    <n v="1"/>
    <s v="2 - Bogotá confía en su bien-estar"/>
    <s v="7 - Bogotá, una ciudad con menos Pobreza"/>
    <m/>
    <m/>
  </r>
  <r>
    <n v="2025"/>
    <n v="5"/>
    <d v="2025-01-01T00:00:00"/>
    <d v="2025-05-31T00:00:00"/>
    <s v="0020-01"/>
    <d v="2025-05-16T00:00:00"/>
    <n v="31"/>
    <x v="4"/>
    <s v="019-2025"/>
    <s v="31 - RESOLUCION"/>
    <n v="229"/>
    <s v="ORDENES DE PAGO"/>
    <n v="1296"/>
    <n v="1407"/>
    <s v="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Se expide el CRP mediante memorando 20257020012703, recibido el 16 de mayo de 2025."/>
    <s v="O23011745992024239801000"/>
    <s v="Cuidado y protección para la población Vulnerable de Sumapaz"/>
    <n v="860066942"/>
    <s v="CAJA DE COMPENSACION FAMILIAR COMPENSAR"/>
    <n v="137250000"/>
    <n v="0"/>
    <n v="0"/>
    <n v="0"/>
    <n v="0"/>
    <n v="2398"/>
    <s v="Beneficiar 305 personas mayores con transferencias monetarias"/>
    <n v="133313"/>
    <n v="1"/>
    <s v="2 - Bogotá confía en su bien-estar"/>
    <s v="7 - Bogotá, una ciudad con menos Pobreza"/>
    <m/>
    <m/>
  </r>
  <r>
    <n v="2025"/>
    <n v="5"/>
    <d v="2025-01-01T00:00:00"/>
    <d v="2025-05-31T00:00:00"/>
    <s v="0020-01"/>
    <d v="2025-05-16T00:00:00"/>
    <n v="53"/>
    <x v="5"/>
    <s v="362-2025"/>
    <s v="53 - CONTRATO DE SEGUROS"/>
    <n v="229"/>
    <s v="ORDENES DE PAGO"/>
    <n v="1289"/>
    <n v="1408"/>
    <s v="132992 - Contratar los seguros obligatorios &quot;SOAT&quot; para el parque automotor de propiedad del fondo de desarrollo rural de Sumapaz y de aquellos por los cuales es legalmente responsable. Se expide CDP a solicitud expresa del Ordenador del Gasto mediante SIPSE 132992, recibido el 28 de abril de 2025.Se expide CRP mediante memorando 20257020012703, recibido el 16 de mayo de 2025"/>
    <s v="O23011745992024228901000"/>
    <s v="Movilidad para Sumapaz"/>
    <n v="860524654"/>
    <s v="ASEGURADORA SOLIDARIA DE COLOMBIA ENTIDA D COOPERATIVA"/>
    <n v="0"/>
    <n v="0"/>
    <n v="15952000"/>
    <n v="15952000"/>
    <n v="0"/>
    <n v="2289"/>
    <s v="Intervenir 40 Kilómetros-carril de malla vial rural con acciones de construcción y/o conservación"/>
    <n v="132992"/>
    <n v="1"/>
    <s v="4 - Bogotá ordena su territorio y avanza en su acción climática"/>
    <s v="26 - Movilidad Sostenible"/>
    <m/>
    <m/>
  </r>
  <r>
    <n v="2025"/>
    <n v="5"/>
    <d v="2025-01-01T00:00:00"/>
    <d v="2025-05-31T00:00:00"/>
    <s v="0020-01"/>
    <d v="2025-05-20T00:00:00"/>
    <n v="145"/>
    <x v="2"/>
    <s v="364-2025"/>
    <s v="145 - CONTRATO DE PRESTACION DE SERVICIOS PROFESIONALES"/>
    <n v="225"/>
    <s v="ORDENES DE PAGO"/>
    <n v="1297"/>
    <n v="1410"/>
    <s v="131533 - Prestar los servicios profesionales para proporcionar servicios de asesoramiento y orientación nutricional, dirigidos a la mejora del rendimiento deportivo, la prevención de lesiones y el bienestar general de los niños, niñas y adolescentes de la localidad de Sumapaz. 2388.Se expide CDP a solicitud expresa del Ordenador del Gasto mediante SIPSE 131533, recibida el 16 de mayo de 2025. Se expide CRP mediante memorando 20257020012893, recibido el 20 de mayo de 2025."/>
    <s v="O23011745992024238801000"/>
    <s v="Recreación y Deporte para Sumapaz"/>
    <n v="1069754719"/>
    <s v="FABIO RICARDO DIAZ BELTRAN"/>
    <n v="0"/>
    <n v="0"/>
    <n v="36000000"/>
    <n v="36000000"/>
    <n v="0"/>
    <n v="2388"/>
    <s v="Capacitar 1000 personas en los campos deportivos o recreativos "/>
    <n v="131533"/>
    <n v="3"/>
    <s v="2 - Bogotá confía en su bien-estar"/>
    <s v="14 - Bogotá deportiva, recreativa, artística, patrimonial e intercultural"/>
    <m/>
    <m/>
  </r>
  <r>
    <n v="2025"/>
    <n v="5"/>
    <d v="2025-01-01T00:00:00"/>
    <d v="2025-05-31T00:00:00"/>
    <s v="0020-01"/>
    <d v="2025-05-20T00:00:00"/>
    <n v="12"/>
    <x v="0"/>
    <s v="363-2025"/>
    <s v="12 - CONTRATO DE PRESTACION DE SERVICIOS"/>
    <n v="225"/>
    <s v="ORDENES DE PAGO"/>
    <n v="1277"/>
    <n v="1411"/>
    <s v="132313 - El contrato que se pretende celebrar tendrá por objeto,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a solicitud expresa del Ordenador del Gasto mediante SIPSE 132313, recibido el 26 de marzo de 2025. Se expide CRP mediante memorando 20257020012863, recibido el 20 de mayo de 2025."/>
    <s v="O23011745992024228901000"/>
    <s v="Movilidad para Sumapaz"/>
    <n v="900271666"/>
    <s v="IMPORTADORA IC COLOMBIA S A S"/>
    <n v="0"/>
    <n v="0"/>
    <n v="4437872043"/>
    <n v="2646948354"/>
    <n v="1790923689"/>
    <n v="2289"/>
    <s v="Intervenir 40 Kilómetros-carril de malla vial rural con acciones de construcción y/o conservación"/>
    <n v="132313"/>
    <n v="1"/>
    <s v="4 - Bogotá ordena su territorio y avanza en su acción climática"/>
    <s v="26 - Movilidad Sostenible"/>
    <m/>
    <m/>
  </r>
  <r>
    <n v="2025"/>
    <n v="5"/>
    <d v="2025-01-01T00:00:00"/>
    <d v="2025-05-31T00:00:00"/>
    <s v="0020-01"/>
    <d v="2025-05-20T00:00:00"/>
    <n v="12"/>
    <x v="0"/>
    <s v="363-2025"/>
    <s v="12 - CONTRATO DE PRESTACION DE SERVICIOS"/>
    <n v="225"/>
    <s v="ORDENES DE PAGO"/>
    <n v="1277"/>
    <n v="1411"/>
    <s v="132313 - El contrato que se pretende celebrar tendrá por objeto,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a solicitud expresa del Ordenador del Gasto mediante SIPSE 132313, recibido el 26 de marzo de 2025. Se expide CRP mediante memorando 20257020012863, recibido el 20 de mayo de 2025."/>
    <s v="O23011745992024232701000"/>
    <s v="Fortalecimiento Institucional y sedes administrativas"/>
    <n v="900271666"/>
    <s v="IMPORTADORA IC COLOMBIA S A S"/>
    <n v="0"/>
    <n v="0"/>
    <n v="313200000"/>
    <n v="187191843"/>
    <n v="126008157"/>
    <n v="2327"/>
    <s v="Realizar 4 estrategias de fortalecimiento institucional (una por vigencia)."/>
    <n v="132313"/>
    <n v="2"/>
    <s v="5 - Bogotá confía en su gobierno"/>
    <s v="33 - Fortalecimiento institucional para un gobierno confiable"/>
    <m/>
    <m/>
  </r>
  <r>
    <n v="2025"/>
    <n v="5"/>
    <d v="2025-01-01T00:00:00"/>
    <d v="2025-05-31T00:00:00"/>
    <s v="0020-01"/>
    <d v="2025-05-20T00:00:00"/>
    <n v="145"/>
    <x v="2"/>
    <s v="365-2025"/>
    <s v="145 - CONTRATO DE PRESTACION DE SERVICIOS PROFESIONALES"/>
    <n v="225"/>
    <s v="ORDENES DE PAGO"/>
    <n v="1294"/>
    <n v="1412"/>
    <s v="133189 - Prestar servicios profesionales, con plena autonomía técnica y administrativa al despacho del alcalde local de Sumapaz en la formulación de lineamientos e implementación de acciones necesarias, para realizar la gestión administrativa, operativa, logística y comunicaciones que permitan garantizar la interinstitucional en el marco del proyecto de Bogotaneidad. 2386. Se recibe a solicitud expresa del ordenador del Gasto mediante SIPSE 133189&lt;(&gt;,&lt;)&gt; con certificado de no existencia  60881 del 13 de mayo de 2025, recibido el 13 de mayo de 2025. Se expide CRP mediante memorando 20257020012913, recibido el 20 de mayo de 2025."/>
    <s v="O23011745992024238601000"/>
    <s v="Bogotá también es rural"/>
    <n v="1033747881"/>
    <s v="YULY TATIANA SILVA ESPINEL"/>
    <n v="0"/>
    <n v="0"/>
    <n v="61719000"/>
    <n v="55841000"/>
    <n v="5878000"/>
    <n v="2386"/>
    <s v="Desarrollar 4 acciones orientadas a la ciudadanía, en el marco de la estrategia Bogotaneidad"/>
    <n v="133189"/>
    <n v="1"/>
    <s v="5 - Bogotá confía en su gobierno"/>
    <s v="39 - Camino hacia una democracia deliberativa con un gobierno cercano a la gente y con participación ciudadana"/>
    <m/>
    <m/>
  </r>
  <r>
    <n v="2025"/>
    <n v="5"/>
    <d v="2025-01-01T00:00:00"/>
    <d v="2025-05-31T00:00:00"/>
    <s v="0020-01"/>
    <d v="2025-05-22T00:00:00"/>
    <n v="31"/>
    <x v="4"/>
    <s v="018-2025"/>
    <s v="31 - RESOLUCION"/>
    <n v="229"/>
    <s v="ORDENES DE PAGO"/>
    <n v="1296"/>
    <n v="1413"/>
    <s v="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Reemplaza el CRP número 1407 de 2025, por error en el número de resolución."/>
    <s v="O23011745992024239801000"/>
    <s v="Cuidado y protección para la población Vulnerable de Sumapaz"/>
    <n v="860066942"/>
    <s v="CAJA DE COMPENSACION FAMILIAR COMPENSAR"/>
    <n v="0"/>
    <n v="0"/>
    <n v="137250000"/>
    <n v="137100000"/>
    <n v="150000"/>
    <n v="2398"/>
    <s v="Beneficiar 305 personas mayores con transferencias monetarias"/>
    <n v="133313"/>
    <n v="1"/>
    <s v="2 - Bogotá confía en su bien-estar"/>
    <s v="7 - Bogotá, una ciudad con menos Pobreza"/>
    <m/>
    <m/>
  </r>
  <r>
    <n v="2025"/>
    <n v="5"/>
    <d v="2025-01-01T00:00:00"/>
    <d v="2025-05-31T00:00:00"/>
    <s v="0020-01"/>
    <d v="2025-05-30T00:00:00"/>
    <n v="73"/>
    <x v="7"/>
    <s v="465-20241"/>
    <s v="73 - CONTRATO DE OBRA PUBLICA"/>
    <n v="215"/>
    <s v="ORDENES DE PAGO"/>
    <n v="1300"/>
    <n v="1415"/>
    <s v="133383 - Adición y Prorroga al contrato COP-465-2024, cuyo objeto es, Realizar las obras necesarias para mejorar la malla vial local de Sumapaz, por el sistema de precios unitarios fijos, de acuerdo con los estudios y diseños derivados del contrato de consultoría CCS-213-2021. Se expide el CDP a solicitud expresa del Ordenador del Gasto mediante SIPSE 133383, recibido el 28 de mayo de 2025. Se expide el CRP a través de memorando 20257020013703, recibido el 30 de mayo de 2025."/>
    <s v="O23011745992024228901000"/>
    <s v="Movilidad para Sumapaz"/>
    <n v="901915947"/>
    <s v="CONSORCIO CONSTRUVIAL"/>
    <n v="0"/>
    <n v="0"/>
    <n v="2016448525"/>
    <n v="1578034189"/>
    <n v="438414336"/>
    <n v="2289"/>
    <s v="Intervenir 40 Kilómetros-carril de malla vial rural con acciones de construcción y/o conservación"/>
    <n v="133383"/>
    <n v="1"/>
    <s v="4 - Bogotá ordena su territorio y avanza en su acción climática"/>
    <s v="26 - Movilidad Sostenible"/>
    <m/>
    <m/>
  </r>
  <r>
    <n v="2025"/>
    <n v="5"/>
    <d v="2025-01-01T00:00:00"/>
    <d v="2025-05-31T00:00:00"/>
    <s v="0020-01"/>
    <d v="2025-05-30T00:00:00"/>
    <n v="43"/>
    <x v="1"/>
    <s v="543-20241"/>
    <s v="43 - CONTRATO DE INTERVENTORIA"/>
    <n v="215"/>
    <s v="ORDENES DE PAGO"/>
    <n v="1301"/>
    <n v="1416"/>
    <s v="133384 - Adición y Prorroga al contrato CIN-543-2024, cuyo objeto es, realizar la interventoría técnica, administrativa financiera, ambiental, SST, social y jurídica, que resulte del proceso licitatorio cuyo objeto es, realizar las obras necesarias para mejorar la malla vial local de Sumapaz, por el sistema de precios unitarios fijos, de acuerdo con los estudios y diseños derivados del contrato de consultoría CCS-213-2021. Se expide CDP a solicitud expresa del ordenador del gasto mediante SIPSE 133384, recibido el 28 de mayo de 2025. Se expide CRP mediante memorando 20257020013513, recibido el 30 de mayo de 2025"/>
    <s v="O23011745992024228901000"/>
    <s v="Movilidad para Sumapaz"/>
    <n v="901854611"/>
    <s v="CONSORCIO INTER-MONACO"/>
    <n v="0"/>
    <n v="0"/>
    <n v="244582016"/>
    <n v="95693801"/>
    <n v="148888215"/>
    <n v="2289"/>
    <s v="Intervenir 40 Kilómetros-carril de malla vial rural con acciones de construcción y/o conservación"/>
    <n v="133384"/>
    <n v="1"/>
    <s v="4 - Bogotá ordena su territorio y avanza en su acción climática"/>
    <s v="26 - Movilidad Sostenible"/>
    <m/>
    <m/>
  </r>
  <r>
    <n v="2025"/>
    <n v="6"/>
    <d v="2025-01-01T00:00:00"/>
    <d v="2025-06-30T00:00:00"/>
    <s v="0020-01"/>
    <d v="2025-06-06T00:00:00"/>
    <n v="31"/>
    <x v="4"/>
    <n v="2025"/>
    <s v="31 - RESOLUCION"/>
    <n v="208"/>
    <s v="ORDENES DE PAGO"/>
    <n v="1303"/>
    <n v="1418"/>
    <s v="Modalidad Afectada: 33-11-606-7744-13-005-001-002  Atender mediante procesos flexibles y diferenciales a las ninas, ninos y adolescentes en riesgo o situacion de trabajo infantil, generando espacios protectores que garanticen sus derechos.  Descripción 7744-RRHH-AD-0826  Objeto: ADICION AL CONTRATO DE PRESTACION DE SERVICIOS PROFESIONALES No. 826 DE 2023"/>
    <s v="O23011745992024228901000"/>
    <s v="Movilidad para Sumapaz"/>
    <n v="860011153"/>
    <s v="POSITIVA COMPAÑIA DE SEGUROS SA"/>
    <n v="763800"/>
    <n v="0"/>
    <n v="0"/>
    <n v="0"/>
    <n v="0"/>
    <n v="2289"/>
    <s v="Intervenir 40 Kilómetros-carril de malla vial rural con acciones de construcción y/o conservación"/>
    <m/>
    <n v="1"/>
    <s v="4 - Bogotá ordena su territorio y avanza en su acción climática"/>
    <s v="26 - Movilidad Sostenible"/>
    <m/>
    <m/>
  </r>
  <r>
    <n v="2025"/>
    <n v="6"/>
    <d v="2025-01-01T00:00:00"/>
    <d v="2025-06-30T00:00:00"/>
    <s v="0020-01"/>
    <d v="2025-06-06T00:00:00"/>
    <n v="31"/>
    <x v="4"/>
    <n v="2025"/>
    <s v="31 - RESOLUCION"/>
    <n v="208"/>
    <s v="ORDENES DE PAGO"/>
    <n v="1303"/>
    <n v="141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s v="POSITIVA COMPAÑIA DE SEGUROS SA"/>
    <n v="0"/>
    <n v="0"/>
    <n v="763800"/>
    <n v="763800"/>
    <n v="0"/>
    <n v="2289"/>
    <s v="Intervenir 40 Kilómetros-carril de malla vial rural con acciones de construcción y/o conservación"/>
    <m/>
    <n v="1"/>
    <s v="4 - Bogotá ordena su territorio y avanza en su acción climática"/>
    <s v="26 - Movilidad Sostenible"/>
    <m/>
    <m/>
  </r>
  <r>
    <n v="2025"/>
    <n v="6"/>
    <d v="2025-01-01T00:00:00"/>
    <d v="2025-06-30T00:00:00"/>
    <s v="0020-01"/>
    <d v="2025-06-19T00:00:00"/>
    <n v="21"/>
    <x v="8"/>
    <s v="366-2025"/>
    <s v="21 - CONVENIO INTERADMINISTRATIVO"/>
    <n v="195"/>
    <s v="ORDENES DE PAGO"/>
    <n v="1305"/>
    <n v="1421"/>
    <s v="134074 - El Convenio que se pretende celebrar tendrá por objeto, aunar esfuerzos y recursos técnicos, administrativos, jurídicos, financieros y humanos entre el fondo de desarrollo rural de Sumapaz y la agencia atenea, para promover el acceso y la permanencia de los jóvenes de la ciudad de Bogotá a los programas de educación postmedia. 2703. Se expide a solicitud expresa del Ordenador del Gasto, mediante SIPSE 134074, recibido el 16 de junio de 2025.Se expide CRP mediante memorando 20257020014223 recibido el 19 de junio de 2025."/>
    <s v="O23011745992024270301000"/>
    <s v="Una mejor educación para Sumapaz"/>
    <n v="901508361"/>
    <s v="AGENCIA DISTRITAL PARA LA EDUCACION SUPE RIOR LA CIENCIA Y LA TECNOLOGIA &quot;ATENEA&quot;"/>
    <n v="0"/>
    <n v="0"/>
    <n v="275000000"/>
    <n v="275000000"/>
    <n v="0"/>
    <n v="2703"/>
    <s v="Beneficiar 160 estudiantes con apoyo de sostenimiento para la permanencia en la educación posmedia (niveles de formación técnico profesional, tecnólogo, profesional universitario y educación para el trabajo y desarrollo humano)."/>
    <n v="134074"/>
    <n v="4"/>
    <s v="3 - Bogotá confía en su potencial"/>
    <s v="16 - Atención Integral a la Primera Infancia y Educación como Eje del Potencial Humano"/>
    <m/>
    <m/>
  </r>
  <r>
    <n v="2025"/>
    <n v="6"/>
    <d v="2025-01-01T00:00:00"/>
    <d v="2025-06-30T00:00:00"/>
    <s v="0020-01"/>
    <d v="2025-06-19T00:00:00"/>
    <n v="21"/>
    <x v="8"/>
    <s v="366-2025"/>
    <s v="21 - CONVENIO INTERADMINISTRATIVO"/>
    <n v="195"/>
    <s v="ORDENES DE PAGO"/>
    <n v="1305"/>
    <n v="1421"/>
    <s v="134074 - El Convenio que se pretende celebrar tendrá por objeto, aunar esfuerzos y recursos técnicos, administrativos, jurídicos, financieros y humanos entre el fondo de desarrollo rural de Sumapaz y la agencia atenea, para promover el acceso y la permanencia de los jóvenes de la ciudad de Bogotá a los programas de educación postmedia. 2703. Se expide a solicitud expresa del Ordenador del Gasto, mediante SIPSE 134074, recibido el 16 de junio de 2025.Se expide CRP mediante memorando 20257020014223 recibido el 19 de junio de 2025."/>
    <s v="O23011745992024270301000"/>
    <s v="Una mejor educación para Sumapaz"/>
    <n v="901508361"/>
    <s v="AGENCIA DISTRITAL PARA LA EDUCACION SUPE RIOR LA CIENCIA Y LA TECNOLOGIA &quot;ATENEA&quot;"/>
    <n v="0"/>
    <n v="0"/>
    <n v="1095000000"/>
    <n v="1095000000"/>
    <n v="0"/>
    <n v="2703"/>
    <s v="Beneficiar 160 estudiantes en programas de educación posmedia (niveles de formación técnico profesional, tecnólogo, profesional universitario y educación para el trabajo y desarrollo humano)."/>
    <n v="134074"/>
    <n v="3"/>
    <s v="3 - Bogotá confía en su potencial"/>
    <s v="16 - Atención Integral a la Primera Infancia y Educación como Eje del Potencial Humano"/>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3001000"/>
    <s v="Por una mejor convivencia en Sumapaz"/>
    <n v="901668906"/>
    <s v="UNION TEMPORAL LCT-2022"/>
    <n v="0"/>
    <n v="0"/>
    <n v="13338127"/>
    <n v="13338126"/>
    <n v="1"/>
    <n v="2230"/>
    <s v="Implementar 16 acciones formativas diferenciales para la promoción de la convivencia ciudadana"/>
    <n v="133531"/>
    <n v="1"/>
    <s v="1 - Bogotá avanza en su seguridad"/>
    <s v="1 - Diálogo social y cultura ciudadana para la convivencia pacifica y la recuperación de la confianza"/>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6501000"/>
    <s v="Fortaleciendo la Conectividad en Sumapaz"/>
    <n v="901668906"/>
    <s v="UNION TEMPORAL LCT-2022"/>
    <n v="0"/>
    <n v="0"/>
    <n v="10781656"/>
    <n v="4866332"/>
    <n v="5915324"/>
    <n v="2265"/>
    <s v="Operativizar 17 Centros de Acceso Comunitario en zonas rurales y/o apartadas y/o urbanas, con énfasis en Servicios TIC´s generados."/>
    <n v="133531"/>
    <n v="1"/>
    <s v="5 - Bogotá confía en su gobierno"/>
    <s v="35 - Bogotá ciudad Inteligente"/>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7801000"/>
    <s v="Mejoramiento de vivienda para la comunidad de Sumapaz"/>
    <n v="901668906"/>
    <s v="UNION TEMPORAL LCT-2022"/>
    <n v="0"/>
    <n v="0"/>
    <n v="10781656"/>
    <n v="4921184"/>
    <n v="5860472"/>
    <n v="2278"/>
    <s v="Mejorar 200 viviendas de interés social rurales."/>
    <n v="133531"/>
    <n v="1"/>
    <s v="4 - Bogotá ordena su territorio y avanza en su acción climática"/>
    <s v="31 - Acceso equitativo de vivienda urbana y rural"/>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8901000"/>
    <s v="Movilidad para Sumapaz"/>
    <n v="901668906"/>
    <s v="UNION TEMPORAL LCT-2022"/>
    <n v="0"/>
    <n v="0"/>
    <n v="71358999"/>
    <n v="37273821"/>
    <n v="34085178"/>
    <n v="2289"/>
    <s v="Intervenir 40 Kilómetros-carril de malla vial rural con acciones de construcción y/o conservación"/>
    <n v="133531"/>
    <n v="1"/>
    <s v="4 - Bogotá ordena su territorio y avanza en su acción climática"/>
    <s v="26 - Movilidad Sostenible"/>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s v="UNION TEMPORAL LCT-2022"/>
    <n v="0"/>
    <n v="0"/>
    <n v="11744957"/>
    <n v="11744957"/>
    <n v="0"/>
    <n v="2290"/>
    <s v="Implementar 16 acciones pedagógicas para la gestión de conflictividades y prevención de violencias"/>
    <n v="133531"/>
    <n v="1"/>
    <s v="1 - Bogotá avanza en su seguridad"/>
    <s v="4 - Servicios centrados en la justicia"/>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s v="UNION TEMPORAL LCT-2022"/>
    <n v="0"/>
    <n v="0"/>
    <n v="10040648"/>
    <n v="10040648"/>
    <n v="0"/>
    <n v="2290"/>
    <s v="Fortalecer 80 actores comunitarios con herramientas y capacidades para la implementación de un enfoque restaurativo para la justicia y la convivencia"/>
    <n v="133531"/>
    <n v="2"/>
    <s v="1 - Bogotá avanza en su seguridad"/>
    <s v="4 - Servicios centrados en la justicia"/>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s v="UNION TEMPORAL LCT-2022"/>
    <n v="0"/>
    <n v="0"/>
    <n v="10040648"/>
    <n v="10040648"/>
    <n v="0"/>
    <n v="2290"/>
    <s v="Beneficiar 100 ciudadanos con habilidades y capacidades para gestionar la convivencia constructivamente"/>
    <n v="133531"/>
    <n v="3"/>
    <s v="1 - Bogotá avanza en su seguridad"/>
    <s v="4 - Servicios centrados en la justicia"/>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s v="UNION TEMPORAL LCT-2022"/>
    <n v="0"/>
    <n v="0"/>
    <n v="12535366"/>
    <n v="8145002"/>
    <n v="4390364"/>
    <n v="2290"/>
    <s v="Fortalecer 8 programas de abordaje de conflictividad escolar para la convivencia con enfoque restaurativo"/>
    <n v="133531"/>
    <n v="4"/>
    <s v="1 - Bogotá avanza en su seguridad"/>
    <s v="4 - Servicios centrados en la justicia"/>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501000"/>
    <s v="Somos Sumapaz: Emprendiendo de manera sostenible en el territorio"/>
    <n v="901668906"/>
    <s v="UNION TEMPORAL LCT-2022"/>
    <n v="0"/>
    <n v="0"/>
    <n v="13745685"/>
    <n v="13745685"/>
    <n v="0"/>
    <n v="2315"/>
    <s v="Vincular 600 hogares y/o unidades productivas a procesos productivos y de comercialización en el sector rural."/>
    <n v="133531"/>
    <n v="1"/>
    <s v="3 - Bogotá confía en su potencial"/>
    <s v="20 - Promoción del emprendimiento formal, equitativo e incluyente"/>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501000"/>
    <s v="Somos Sumapaz: Emprendiendo de manera sostenible en el territorio"/>
    <n v="901668906"/>
    <s v="UNION TEMPORAL LCT-2022"/>
    <n v="0"/>
    <n v="0"/>
    <n v="22111644"/>
    <n v="13366063"/>
    <n v="8745581"/>
    <n v="2315"/>
    <s v="Apoyar 120 Mipymes, emprendimientos y/o actores de la economía informal para el fortalecimiento del tejido empresarial local."/>
    <n v="133531"/>
    <n v="2"/>
    <s v="3 - Bogotá confía en su potencial"/>
    <s v="20 - Promoción del emprendimiento formal, equitativo e incluyente"/>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n v="901668906"/>
    <s v="UNION TEMPORAL LCT-2022"/>
    <n v="0"/>
    <n v="0"/>
    <n v="15553734"/>
    <n v="15553734"/>
    <n v="0"/>
    <n v="2319"/>
    <s v="Realizar 4 procesos pedagógicos, artísticos, culturales, formativos o para el fortalecimiento de iniciativas ciudadanas para la apropiación social de la memoria, verdad, reparación integral a víctimas, paz y reconciliación.."/>
    <n v="133531"/>
    <n v="1"/>
    <s v="2 - Bogotá confía en su bien-estar"/>
    <s v="13 - Bogotá, un territorio de paz y reconciliación en donde todos puedan volver a empezar"/>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n v="901668906"/>
    <s v="UNION TEMPORAL LCT-2022"/>
    <n v="0"/>
    <n v="0"/>
    <n v="14968338"/>
    <n v="14968338"/>
    <n v="0"/>
    <n v="2319"/>
    <s v="Realizar 8 procesos de fortalecimiento de habilidades y capacidades de la población víctima del conflicto armado o excombatientes para promover su participación en los diferentes escenarios."/>
    <n v="133531"/>
    <n v="2"/>
    <s v="2 - Bogotá confía en su bien-estar"/>
    <s v="13 - Bogotá, un territorio de paz y reconciliación en donde todos puedan volver a empezar"/>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n v="901668906"/>
    <s v="UNION TEMPORAL LCT-2022"/>
    <n v="0"/>
    <n v="0"/>
    <n v="24045686"/>
    <n v="12852957"/>
    <n v="11192729"/>
    <n v="2319"/>
    <s v="Realizar 4 acciones de construcción de paz que contribuyan al tejido social, la integración local, la sostenibilidad económica y/o desarrollo territorial para la reconciliación."/>
    <n v="133531"/>
    <n v="3"/>
    <s v="2 - Bogotá confía en su bien-estar"/>
    <s v="13 - Bogotá, un territorio de paz y reconciliación en donde todos puedan volver a empezar"/>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s v="UNION TEMPORAL LCT-2022"/>
    <n v="0"/>
    <n v="0"/>
    <n v="22719282"/>
    <n v="22719282"/>
    <n v="0"/>
    <n v="2324"/>
    <s v="Beneficiar 600 personas con acciones para la promoción y atención de la salud mental"/>
    <n v="133531"/>
    <n v="1"/>
    <s v="2 - Bogotá confía en su bien-estar"/>
    <s v="10 - Salud Pública Integrada e Integral"/>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s v="UNION TEMPORAL LCT-2022"/>
    <n v="0"/>
    <n v="0"/>
    <n v="28232377"/>
    <n v="28232377"/>
    <n v="0"/>
    <n v="2324"/>
    <s v="Vincular 200 personas con discapacidad, cuidadores y cuidadoras, en actividades complementarias en salud"/>
    <n v="133531"/>
    <n v="3"/>
    <s v="2 - Bogotá confía en su bien-estar"/>
    <s v="10 - Salud Pública Integrada e Integral"/>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s v="UNION TEMPORAL LCT-2022"/>
    <n v="0"/>
    <n v="0"/>
    <n v="19562592"/>
    <n v="12523328"/>
    <n v="7039264"/>
    <n v="2324"/>
    <s v="Vincular 400 personas a las acciones y estrategias para promover la salud sexual y reproductiva consciente en los diferentes ciclos de vida"/>
    <n v="133531"/>
    <n v="4"/>
    <s v="2 - Bogotá confía en su bien-estar"/>
    <s v="10 - Salud Pública Integrada e Integral"/>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s v="UNION TEMPORAL LCT-2022"/>
    <n v="0"/>
    <n v="0"/>
    <n v="15857555"/>
    <n v="0"/>
    <n v="15857555"/>
    <n v="2324"/>
    <s v="Vincular 300 personas a las acciones desarrolladas desde los dispositivos de base comunitaria en respuesta al consumo de SPA"/>
    <n v="133531"/>
    <n v="5"/>
    <s v="2 - Bogotá confía en su bien-estar"/>
    <s v="10 - Salud Pública Integrada e Integral"/>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s v="UNION TEMPORAL LCT-2022"/>
    <n v="0"/>
    <n v="0"/>
    <n v="19340289"/>
    <n v="0"/>
    <n v="19340289"/>
    <n v="2324"/>
    <s v="Vincular 1000 personas en acciones complementarias en salud física, nutricional y oral, a través del Circuito del Cuidado"/>
    <n v="133531"/>
    <n v="6"/>
    <s v="2 - Bogotá confía en su bien-estar"/>
    <s v="10 - Salud Pública Integrada e Integral"/>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701000"/>
    <s v="Fortalecimiento Institucional y sedes administrativas"/>
    <n v="901668906"/>
    <s v="UNION TEMPORAL LCT-2022"/>
    <n v="0"/>
    <n v="0"/>
    <n v="13004677"/>
    <n v="7835767"/>
    <n v="5168910"/>
    <n v="2327"/>
    <s v="Intervenir 1 sede administrativa local"/>
    <n v="133531"/>
    <n v="3"/>
    <s v="5 - Bogotá confía en su gobierno"/>
    <s v="33 - Fortalecimiento institucional para un gobierno confiable"/>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5801000"/>
    <s v="Mejores parques para Sumapaz"/>
    <n v="901668906"/>
    <s v="UNION TEMPORAL LCT-2022"/>
    <n v="0"/>
    <n v="0"/>
    <n v="6076260"/>
    <n v="6076260"/>
    <n v="0"/>
    <n v="2358"/>
    <s v="Construir 4000 m2 de Parques de la red de proximidad (la construcción incluye su dotación)."/>
    <n v="133531"/>
    <n v="1"/>
    <s v="4 - Bogotá ordena su territorio y avanza en su acción climática"/>
    <s v="24 - Revitalización y renovación urbana y rural con inclusión"/>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6201000"/>
    <s v="Legalización y titulación de predios en Sumapaz"/>
    <n v="901668906"/>
    <s v="UNION TEMPORAL LCT-2022"/>
    <n v="0"/>
    <n v="0"/>
    <n v="26972665"/>
    <n v="15154449"/>
    <n v="11818216"/>
    <n v="2362"/>
    <s v="Gestionar la titulación o legalización de 150 predios."/>
    <n v="133531"/>
    <n v="1"/>
    <s v="4 - Bogotá ordena su territorio y avanza en su acción climática"/>
    <s v="23 - Ordenamiento territorial sostenible, equilibrado y participativo"/>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601000"/>
    <s v="Bogotá también es rural"/>
    <n v="901668906"/>
    <s v="UNION TEMPORAL LCT-2022"/>
    <n v="0"/>
    <n v="0"/>
    <n v="16005742"/>
    <n v="16005742"/>
    <n v="0"/>
    <n v="2386"/>
    <s v="Desarrollar 4 acciones orientadas a la ciudadanía, en el marco de la estrategia Bogotaneidad"/>
    <n v="133531"/>
    <n v="1"/>
    <s v="5 - Bogotá confía en su gobierno"/>
    <s v="39 - Camino hacia una democracia deliberativa con un gobierno cercano a la gente y con participación ciudadana"/>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601000"/>
    <s v="Bogotá también es rural"/>
    <n v="901668906"/>
    <s v="UNION TEMPORAL LCT-2022"/>
    <n v="0"/>
    <n v="0"/>
    <n v="30319520"/>
    <n v="7857095"/>
    <n v="22462425"/>
    <n v="2386"/>
    <s v="Fortalecer 4 unidades de innovación pública y  social a nivel local"/>
    <n v="133531"/>
    <n v="2"/>
    <s v="5 - Bogotá confía en su gobierno"/>
    <s v="39 - Camino hacia una democracia deliberativa con un gobierno cercano a la gente y con participación ciudadana"/>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801000"/>
    <s v="Recreación y Deporte para Sumapaz"/>
    <n v="901668906"/>
    <s v="UNION TEMPORAL LCT-2022"/>
    <n v="0"/>
    <n v="0"/>
    <n v="93132231"/>
    <n v="76844592"/>
    <n v="16287639"/>
    <n v="2388"/>
    <s v="Capacitar 1000 personas en los campos deportivos o recreativos "/>
    <n v="133531"/>
    <n v="3"/>
    <s v="2 - Bogotá confía en su bien-estar"/>
    <s v="14 - Bogotá deportiva, recreativa, artística, patrimonial e intercultural"/>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9801000"/>
    <s v="Cuidado y protección para la población Vulnerable de Sumapaz"/>
    <n v="901668906"/>
    <s v="UNION TEMPORAL LCT-2022"/>
    <n v="0"/>
    <n v="0"/>
    <n v="30739447"/>
    <n v="30739447"/>
    <n v="0"/>
    <n v="2398"/>
    <s v="Beneficiar 305 personas mayores con transferencias monetarias"/>
    <n v="133531"/>
    <n v="1"/>
    <s v="2 - Bogotá confía en su bien-estar"/>
    <s v="7 - Bogotá, una ciudad con menos Pobreza"/>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48601000"/>
    <s v="Acciones para la promoción de la cultura, tradición y costumbres sumapaceñas"/>
    <n v="901668906"/>
    <s v="UNION TEMPORAL LCT-2022"/>
    <n v="0"/>
    <n v="0"/>
    <n v="100258195"/>
    <n v="100258195"/>
    <n v="0"/>
    <n v="2486"/>
    <s v="Realizar 12 eventos de promoción, circulación y apropiación de actividades artísticas, culturales y patrimoniales."/>
    <n v="133531"/>
    <n v="3"/>
    <s v="2 - Bogotá confía en su bien-estar"/>
    <s v="14 - Bogotá deportiva, recreativa, artística, patrimonial e intercultural"/>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48601000"/>
    <s v="Acciones para la promoción de la cultura, tradición y costumbres sumapaceñas"/>
    <n v="901668906"/>
    <s v="UNION TEMPORAL LCT-2022"/>
    <n v="0"/>
    <n v="0"/>
    <n v="23786333"/>
    <n v="23786333"/>
    <n v="0"/>
    <n v="2486"/>
    <s v="Capacitar 600 personas en los campos artísticos, interculturales, culturales y/o patrimoniales."/>
    <n v="133531"/>
    <n v="1"/>
    <s v="2 - Bogotá confía en su bien-estar"/>
    <s v="14 - Bogotá deportiva, recreativa, artística, patrimonial e intercultural"/>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2601000"/>
    <s v="Por una vida libre de violencias para las mujeres de Sumapaz"/>
    <n v="901668906"/>
    <s v="UNION TEMPORAL LCT-2022"/>
    <n v="0"/>
    <n v="0"/>
    <n v="18653611"/>
    <n v="15456848"/>
    <n v="3196763"/>
    <n v="2526"/>
    <s v="Vincular 1200 personas en acciones para la prevención del feminicidio y la violencia contra la mujer."/>
    <n v="133531"/>
    <n v="1"/>
    <s v="1 - Bogotá avanza en su seguridad"/>
    <s v="2 - Cero tolerancia a las violencias contra las mujeres y basadas en género"/>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n v="901668906"/>
    <s v="UNION TEMPORAL LCT-2022"/>
    <n v="0"/>
    <n v="0"/>
    <n v="23144118"/>
    <n v="23144118"/>
    <n v="0"/>
    <n v="2541"/>
    <s v="Vincular 600 personas en procesos para la prevención de violencias en el contexto familiar y/o violencia sexual"/>
    <n v="133531"/>
    <n v="3"/>
    <s v="2 - Bogotá confía en su bien-estar"/>
    <s v="12 - Bogotá cuida a su gente"/>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n v="901668906"/>
    <s v="UNION TEMPORAL LCT-2022"/>
    <n v="0"/>
    <n v="0"/>
    <n v="78937001"/>
    <n v="78937001"/>
    <n v="0"/>
    <n v="2541"/>
    <s v="Vincular 600 mujeres cuidadoras a estrategias de cuidado."/>
    <n v="133531"/>
    <n v="1"/>
    <s v="2 - Bogotá confía en su bien-estar"/>
    <s v="12 - Bogotá cuida a su gente"/>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n v="901668906"/>
    <s v="UNION TEMPORAL LCT-2022"/>
    <n v="0"/>
    <n v="0"/>
    <n v="40990026"/>
    <n v="40990026"/>
    <n v="0"/>
    <n v="2541"/>
    <s v="Vincular 2800 mujeres para el ejercicio de derechos y el fortalecimiento de su autonomía económica"/>
    <n v="133531"/>
    <n v="2"/>
    <s v="2 - Bogotá confía en su bien-estar"/>
    <s v="12 - Bogotá cuida a su gente"/>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1301000"/>
    <s v="Manejo de emergencias y mitigación del riesgo de desastres"/>
    <n v="901668906"/>
    <s v="UNION TEMPORAL LCT-2022"/>
    <n v="0"/>
    <n v="0"/>
    <n v="20407340"/>
    <n v="20407340"/>
    <n v="0"/>
    <n v="2613"/>
    <s v="Realizar 12 acciones efectivas para el fortalecimiento de las capacidades locales en torno a la gestión del riesgo"/>
    <n v="133531"/>
    <n v="1"/>
    <s v="4 - Bogotá ordena su territorio y avanza en su acción climática"/>
    <s v="27 - Gestión del riesgo de desastres para un territorio seguro"/>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1301000"/>
    <s v="Manejo de emergencias y mitigación del riesgo de desastres"/>
    <n v="901668906"/>
    <s v="UNION TEMPORAL LCT-2022"/>
    <n v="0"/>
    <n v="0"/>
    <n v="10781656"/>
    <n v="6216453"/>
    <n v="4565203"/>
    <n v="2613"/>
    <s v="Realizar 40 obras de mitigación y/u obras de mitigación existentes con mantenimiento"/>
    <n v="133531"/>
    <n v="2"/>
    <s v="4 - Bogotá ordena su territorio y avanza en su acción climática"/>
    <s v="27 - Gestión del riesgo de desastres para un territorio seguro"/>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6601000"/>
    <s v="Sumapaz proteje su fauna"/>
    <n v="901668906"/>
    <s v="UNION TEMPORAL LCT-2022"/>
    <n v="0"/>
    <n v="0"/>
    <n v="77435259"/>
    <n v="59222062"/>
    <n v="18213197"/>
    <n v="2666"/>
    <s v="Atender 1000 animales en los programas de brigadas médicas, urgencias veterinarias y adopciones"/>
    <n v="133531"/>
    <n v="1"/>
    <s v="2 - Bogotá confía en su bien-estar"/>
    <s v="15 - Bogotá protege todas las formas de vida"/>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n v="901668906"/>
    <s v="UNION TEMPORAL LCT-2022"/>
    <n v="0"/>
    <n v="0"/>
    <n v="33308277"/>
    <n v="33308277"/>
    <n v="0"/>
    <n v="2671"/>
    <s v="Implementar 4 procesos comunitarios de educación ambiental que promueven la conservación de la biodiversidad y el agua"/>
    <n v="133531"/>
    <n v="1"/>
    <s v="4 - Bogotá ordena su territorio y avanza en su acción climática"/>
    <s v="25 - Aumento de la resiliencia al cambio climático y reducción de la vulnerabilidad"/>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n v="901668906"/>
    <s v="UNION TEMPORAL LCT-2022"/>
    <n v="0"/>
    <n v="0"/>
    <n v="147508502"/>
    <n v="147508502"/>
    <n v="0"/>
    <n v="2671"/>
    <s v="Apoyar 500 predios rurales con buenas prácticas agropecuarias y ambientales que fortalezcan la protección a coberturas vegetales y recurso hídrico"/>
    <n v="133531"/>
    <n v="3"/>
    <s v="4 - Bogotá ordena su territorio y avanza en su acción climática"/>
    <s v="25 - Aumento de la resiliencia al cambio climático y reducción de la vulnerabilidad"/>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n v="901668906"/>
    <s v="UNION TEMPORAL LCT-2022"/>
    <n v="0"/>
    <n v="0"/>
    <n v="33567629"/>
    <n v="32929781"/>
    <n v="637848"/>
    <n v="2671"/>
    <s v="Capacitar 500 personas en separación en la fuente y reciclaje."/>
    <n v="133531"/>
    <n v="2"/>
    <s v="4 - Bogotá ordena su territorio y avanza en su acción climática"/>
    <s v="25 - Aumento de la resiliencia al cambio climático y reducción de la vulnerabilidad"/>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8201000"/>
    <s v="Restauración ecológica urbana y/o rural"/>
    <n v="901668906"/>
    <s v="UNION TEMPORAL LCT-2022"/>
    <n v="0"/>
    <n v="0"/>
    <n v="25535110"/>
    <n v="9744110"/>
    <n v="15791000"/>
    <n v="2682"/>
    <s v="Realizar acciones de conservación en 8 hectáreas de la  Estructura Ecológica Principal"/>
    <n v="133531"/>
    <n v="1"/>
    <s v="4 - Bogotá ordena su territorio y avanza en su acción climática"/>
    <s v="25 - Aumento de la resiliencia al cambio climático y reducción de la vulnerabilidad"/>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8901000"/>
    <s v="Acueductos veredales, saneamiento básico y energías alternativas"/>
    <n v="901668906"/>
    <s v="UNION TEMPORAL LCT-2022"/>
    <n v="0"/>
    <n v="0"/>
    <n v="11893167"/>
    <n v="7416546"/>
    <n v="4476621"/>
    <n v="2689"/>
    <s v="Fortalecer 4 acueductos veredales con asistencia, intervenir técnica u organizativa"/>
    <n v="133531"/>
    <n v="1"/>
    <s v="4 - Bogotá ordena su territorio y avanza en su acción climática"/>
    <s v="29 - Servicios públicos inclusivos y sostenibles"/>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s v="UNION TEMPORAL LCT-2022"/>
    <n v="0"/>
    <n v="0"/>
    <n v="16383666"/>
    <n v="16383666"/>
    <n v="0"/>
    <n v="2703"/>
    <s v="Dotar 18 sedes educativas urbanas y rurales con recursos pedagógicos y/o tecnológicos"/>
    <n v="133531"/>
    <n v="1"/>
    <s v="3 - Bogotá confía en su potencial"/>
    <s v="16 - Atención Integral a la Primera Infancia y Educación como Eje del Potencial Humano"/>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s v="UNION TEMPORAL LCT-2022"/>
    <n v="0"/>
    <n v="0"/>
    <n v="13338118"/>
    <n v="13338118"/>
    <n v="0"/>
    <n v="2703"/>
    <s v="Beneficiar 160 estudiantes en programas de educación posmedia (niveles de formación técnico profesional, tecnólogo, profesional universitario y educación para el trabajo y desarrollo humano)."/>
    <n v="133531"/>
    <n v="3"/>
    <s v="3 - Bogotá confía en su potencial"/>
    <s v="16 - Atención Integral a la Primera Infancia y Educación como Eje del Potencial Humano"/>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s v="UNION TEMPORAL LCT-2022"/>
    <n v="0"/>
    <n v="0"/>
    <n v="13738274"/>
    <n v="13738274"/>
    <n v="0"/>
    <n v="2703"/>
    <s v="Beneficiar 160 estudiantes con apoyo de sostenimiento para la permanencia en la educación posmedia (niveles de formación técnico profesional, tecnólogo, profesional universitario y educación para el trabajo y desarrollo humano)."/>
    <n v="133531"/>
    <n v="4"/>
    <s v="3 - Bogotá confía en su potencial"/>
    <s v="16 - Atención Integral a la Primera Infancia y Educación como Eje del Potencial Humano"/>
    <m/>
    <m/>
  </r>
  <r>
    <n v="2025"/>
    <n v="6"/>
    <d v="2025-01-01T00:00:00"/>
    <d v="2025-06-30T00:00:00"/>
    <s v="0020-01"/>
    <d v="2025-06-19T00:00:00"/>
    <n v="4"/>
    <x v="6"/>
    <s v="147652-2025"/>
    <s v="04 - ORDEN DE COMPRA"/>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s v="UNION TEMPORAL LCT-2022"/>
    <n v="0"/>
    <n v="0"/>
    <n v="19651512"/>
    <n v="4435876"/>
    <n v="15215636"/>
    <n v="2703"/>
    <s v="Implementar 8 Proyectos para el desarrollo integral de la primera infancia y la relación escuela, familia y comunidad."/>
    <n v="133531"/>
    <n v="2"/>
    <s v="3 - Bogotá confía en su potencial"/>
    <s v="16 - Atención Integral a la Primera Infancia y Educación como Eje del Potencial Humano"/>
    <m/>
    <m/>
  </r>
  <r>
    <n v="2025"/>
    <n v="6"/>
    <d v="2025-01-01T00:00:00"/>
    <d v="2025-06-30T00:00:00"/>
    <s v="0020-01"/>
    <d v="2025-06-24T00:00:00"/>
    <n v="53"/>
    <x v="5"/>
    <s v="252-20242"/>
    <s v="53 - CONTRATO DE SEGUROS"/>
    <n v="190"/>
    <s v="ORDENES DE PAGO"/>
    <n v="1306"/>
    <n v="1423"/>
    <s v="134065 - Adición y prorroga N 2 al contrato CSE-252-2024, por 58 días, cuyo objeto es, adquirir el seguro todo riesgo para automóviles livianos y pesados del parque automotor del fondo de desarrollo rural de Sumapaz. Se expide el documento a solicitud expresa del Ordenador del gasto, mediante SIPSE 134065, recibido el 17 de junio de 2025. Se expide CRP mediante 20257020014413, recibido el 24 de junio de 2025."/>
    <s v="O23011745992024228901000"/>
    <s v="Movilidad para Sumapaz"/>
    <n v="860524654"/>
    <s v="ASEGURADORA SOLIDARIA DE COLOMBIA ENTIDA D COOPERATIVA"/>
    <n v="0"/>
    <n v="0"/>
    <n v="21827016"/>
    <n v="21827016"/>
    <n v="0"/>
    <n v="2289"/>
    <s v="Intervenir 40 Kilómetros-carril de malla vial rural con acciones de construcción y/o conservación"/>
    <n v="134065"/>
    <n v="1"/>
    <s v="4 - Bogotá ordena su territorio y avanza en su acción climática"/>
    <s v="26 - Movilidad Sostenible"/>
    <m/>
    <m/>
  </r>
  <r>
    <n v="2025"/>
    <n v="6"/>
    <d v="2025-01-01T00:00:00"/>
    <d v="2025-06-30T00:00:00"/>
    <s v="0020-01"/>
    <d v="2025-06-24T00:00:00"/>
    <n v="53"/>
    <x v="5"/>
    <s v="346-20242"/>
    <s v="53 - CONTRATO DE SEGUROS"/>
    <n v="190"/>
    <s v="ORDENES DE PAGO"/>
    <n v="1308"/>
    <n v="1424"/>
    <s v="134177 - Adición y prorroga al contrato CSE-346-2024, por 65 días, cuyo objeto es, contratar los seguros que amparen los intereses patrimoniales actuales y futuros, así como los bienes de propiedad o tenencia del fondo de desarrollo rural de Sumapaz, que estén bajo su responsabilidad o custodia. Se expide CDP a solicitud expresa del Ordenador del Gasto mediante SIPSE 134177, recibido el 19 de junio de 2025. Se expide CRP mediante 20257020014423, recibido el 24 de junio de 2025."/>
    <s v="O23011745992024228901000"/>
    <s v="Movilidad para Sumapaz"/>
    <n v="860524654"/>
    <s v="ASEGURADORA SOLIDARIA DE COLOMBIA ENTIDA D COOPERATIVA"/>
    <n v="0"/>
    <n v="0"/>
    <n v="10745141"/>
    <n v="10745141"/>
    <n v="0"/>
    <n v="2289"/>
    <s v="Intervenir 40 Kilómetros-carril de malla vial rural con acciones de construcción y/o conservación"/>
    <n v="134177"/>
    <n v="1"/>
    <s v="4 - Bogotá ordena su territorio y avanza en su acción climática"/>
    <s v="26 - Movilidad Sostenible"/>
    <m/>
    <m/>
  </r>
  <r>
    <n v="2025"/>
    <n v="7"/>
    <d v="2025-01-01T00:00:00"/>
    <d v="2025-07-31T00:00:00"/>
    <s v="0020-01"/>
    <d v="2025-07-04T00:00:00"/>
    <n v="43"/>
    <x v="1"/>
    <s v="673-20241"/>
    <s v="43 - CONTRATO DE INTERVENTORIA"/>
    <n v="180"/>
    <s v="ORDENES DE PAGO"/>
    <n v="1311"/>
    <n v="1426"/>
    <s v="133739 - Adición y Prorroga al contrato CIN-673-2024, cuyo objeto es, realizar la interventoría integral, técnica, administrativa, legal, financiera, ambiental, SST, social y jurídica, del contrato que resulte del proceso licitatorio cuyo objeto es &quot;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CDP a solicitud expresa del Ordenador del Gasto, mediante SIPSE 133739, recibido el 3 de julio de 2025.Se expide CRP mediante memorando 20257020014993 recibido el 4 de julio de 2025."/>
    <s v="O23011745992024235801000"/>
    <s v="Mejores parques para Sumapaz"/>
    <n v="1013813351"/>
    <s v="CONSORCIO SANTA LUCIA 548"/>
    <n v="0"/>
    <n v="0"/>
    <n v="59915098"/>
    <n v="30481504"/>
    <n v="29433594"/>
    <n v="2358"/>
    <s v="Construir 4000 m2 de Parques de la red de proximidad (la construcción incluye su dotación)."/>
    <n v="133739"/>
    <n v="1"/>
    <s v="4 - Bogotá ordena su territorio y avanza en su acción climática"/>
    <s v="24 - Revitalización y renovación urbana y rural con inclusión"/>
    <m/>
    <m/>
  </r>
  <r>
    <n v="2025"/>
    <n v="7"/>
    <d v="2025-01-01T00:00:00"/>
    <d v="2025-07-31T00:00:00"/>
    <s v="0020-01"/>
    <d v="2025-07-04T00:00:00"/>
    <n v="73"/>
    <x v="7"/>
    <s v="722-20241"/>
    <s v="73 - CONTRATO DE OBRA PUBLICA"/>
    <n v="180"/>
    <s v="ORDENES DE PAGO"/>
    <n v="1310"/>
    <n v="1427"/>
    <s v="133737 - Adición y Prorroga al contrato COP-722-2024, cuyo objeto es, 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el CDP a solicitud expresa del Ordenador del gasto, mediante SIPSE 133737, recibido el 3 de julio de 2025.Se expide CRP mediante memorando 20257020015003, recibido el 4 de julio de 2025."/>
    <s v="O23011745992024235801000"/>
    <s v="Mejores parques para Sumapaz"/>
    <n v="1013813463"/>
    <s v="CONSORCIO ECOPARK ED"/>
    <n v="0"/>
    <n v="0"/>
    <n v="107024425"/>
    <n v="0"/>
    <n v="107024425"/>
    <n v="2358"/>
    <s v="Construir 4000 m2 de Parques de la red de proximidad (la construcción incluye su dotación)."/>
    <n v="133737"/>
    <n v="1"/>
    <s v="4 - Bogotá ordena su territorio y avanza en su acción climática"/>
    <s v="24 - Revitalización y renovación urbana y rural con inclusión"/>
    <m/>
    <m/>
  </r>
  <r>
    <n v="2025"/>
    <n v="7"/>
    <d v="2025-01-01T00:00:00"/>
    <d v="2025-07-31T00:00:00"/>
    <s v="0020-01"/>
    <d v="2025-07-07T00:00:00"/>
    <n v="31"/>
    <x v="4"/>
    <s v="004-2025"/>
    <s v="31 - RESOLUCION"/>
    <n v="177"/>
    <s v="ORDENES DE PAGO"/>
    <n v="1312"/>
    <n v="1428"/>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1000502369"/>
    <s v="POSITIVA COMPAÑIA DE SEGUROS SA"/>
    <n v="0"/>
    <n v="0"/>
    <n v="714400"/>
    <n v="714400"/>
    <n v="0"/>
    <n v="2289"/>
    <s v="Intervenir 40 Kilómetros-carril de malla vial rural con acciones de construcción y/o conservación"/>
    <s v="Atende"/>
    <n v="1"/>
    <s v="4 - Bogotá ordena su territorio y avanza en su acción climática"/>
    <s v="26 - Movilidad Sostenible"/>
    <m/>
    <m/>
  </r>
  <r>
    <n v="2025"/>
    <n v="7"/>
    <d v="2025-01-01T00:00:00"/>
    <d v="2025-07-31T00:00:00"/>
    <s v="0020-01"/>
    <d v="2025-07-07T00:00:00"/>
    <n v="31"/>
    <x v="4"/>
    <s v="004-2025"/>
    <s v="31 - RESOLUCION"/>
    <n v="177"/>
    <s v="ORDENES DE PAGO"/>
    <n v="1312"/>
    <n v="1428"/>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1000502369"/>
    <s v="POSITIVA COMPAÑIA DE SEGUROS SA"/>
    <n v="0"/>
    <n v="0"/>
    <n v="130500"/>
    <n v="130500"/>
    <n v="0"/>
    <n v="2682"/>
    <s v="Lograr 16 hectáreas en proceso de restauración ecológica"/>
    <s v="Atende"/>
    <n v="2"/>
    <s v="4 - Bogotá ordena su territorio y avanza en su acción climática"/>
    <s v="25 - Aumento de la resiliencia al cambio climático y reducción de la vulnerabilidad"/>
    <m/>
    <m/>
  </r>
  <r>
    <n v="2025"/>
    <n v="7"/>
    <d v="2025-01-01T00:00:00"/>
    <d v="2025-07-31T00:00:00"/>
    <s v="0020-01"/>
    <d v="2025-07-14T00:00:00"/>
    <n v="21"/>
    <x v="8"/>
    <s v="679-2025"/>
    <s v="21 - CONVENIO INTERADMINISTRATIVO"/>
    <n v="170"/>
    <s v="ORDENES DE PAGO"/>
    <n v="1298"/>
    <n v="1429"/>
    <s v="133525 - 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2486. Se expide el CDP a solicitud expresa del ordenador del Gasto mediante SIPSE 133525, recibido el 27 de mayo de 2025. Se expide el CRP mediante memorando 20257020017163, recibido el 14 de julio de 2025."/>
    <s v="O23011745992024248601000"/>
    <s v="Acciones para la promoción de la cultura, tradición y costumbres sumapaceñas"/>
    <n v="119"/>
    <s v="SECRETARIA DISTRITAL DE CULTURA RECREACION Y DEPORTE"/>
    <n v="0"/>
    <n v="0"/>
    <n v="280000000"/>
    <n v="280000000"/>
    <n v="0"/>
    <n v="2486"/>
    <s v="Otorgar 50 estímulos de apoyo al sector artístico y cultural."/>
    <n v="133525"/>
    <n v="2"/>
    <s v="2 - Bogotá confía en su bien-estar"/>
    <s v="14 - Bogotá deportiva, recreativa, artística, patrimonial e intercultural"/>
    <m/>
    <m/>
  </r>
  <r>
    <n v="2025"/>
    <n v="7"/>
    <d v="2025-01-01T00:00:00"/>
    <d v="2025-07-31T00:00:00"/>
    <s v="0020-01"/>
    <d v="2025-07-16T00:00:00"/>
    <n v="12"/>
    <x v="0"/>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501000"/>
    <s v="Somos Sumapaz: Emprendiendo de manera sostenible en el territorio"/>
    <n v="1013727078"/>
    <s v="UNION TEMPORAL LOGIEVENTOS"/>
    <n v="0"/>
    <n v="0"/>
    <n v="80000000"/>
    <n v="59086347"/>
    <n v="20913653"/>
    <n v="2315"/>
    <s v="Vincular 600 hogares y/o unidades productivas a procesos productivos y de comercialización en el sector rural."/>
    <n v="135091"/>
    <n v="1"/>
    <s v="3 - Bogotá confía en su potencial"/>
    <s v="20 - Promoción del emprendimiento formal, equitativo e incluyente"/>
    <m/>
    <m/>
  </r>
  <r>
    <n v="2025"/>
    <n v="7"/>
    <d v="2025-01-01T00:00:00"/>
    <d v="2025-07-31T00:00:00"/>
    <s v="0020-01"/>
    <d v="2025-07-16T00:00:00"/>
    <n v="12"/>
    <x v="0"/>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n v="1013727078"/>
    <s v="UNION TEMPORAL LOGIEVENTOS"/>
    <n v="0"/>
    <n v="0"/>
    <n v="26680000"/>
    <n v="5666499"/>
    <n v="21013501"/>
    <n v="2319"/>
    <s v="Realizar 4 acciones de construcción de paz que contribuyan al tejido social, la integración local, la sostenibilidad económica y/o desarrollo territorial para la reconciliación."/>
    <n v="135091"/>
    <n v="3"/>
    <s v="2 - Bogotá confía en su bien-estar"/>
    <s v="13 - Bogotá, un territorio de paz y reconciliación en donde todos puedan volver a empezar"/>
    <m/>
    <m/>
  </r>
  <r>
    <n v="2025"/>
    <n v="7"/>
    <d v="2025-01-01T00:00:00"/>
    <d v="2025-07-31T00:00:00"/>
    <s v="0020-01"/>
    <d v="2025-07-16T00:00:00"/>
    <n v="12"/>
    <x v="0"/>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n v="1013727078"/>
    <s v="UNION TEMPORAL LOGIEVENTOS"/>
    <n v="0"/>
    <n v="0"/>
    <n v="19500000"/>
    <n v="6000000"/>
    <n v="13500000"/>
    <n v="2319"/>
    <s v="Realizar 8 procesos de fortalecimiento de habilidades y capacidades de la población víctima del conflicto armado o excombatientes para promover su participación en los diferentes escenarios."/>
    <n v="135091"/>
    <n v="2"/>
    <s v="2 - Bogotá confía en su bien-estar"/>
    <s v="13 - Bogotá, un territorio de paz y reconciliación en donde todos puedan volver a empezar"/>
    <m/>
    <m/>
  </r>
  <r>
    <n v="2025"/>
    <n v="7"/>
    <d v="2025-01-01T00:00:00"/>
    <d v="2025-07-31T00:00:00"/>
    <s v="0020-01"/>
    <d v="2025-07-16T00:00:00"/>
    <n v="12"/>
    <x v="0"/>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n v="1013727078"/>
    <s v="UNION TEMPORAL LOGIEVENTOS"/>
    <n v="0"/>
    <n v="0"/>
    <n v="44000000"/>
    <n v="6000000"/>
    <n v="38000000"/>
    <n v="2319"/>
    <s v="Realizar 4 procesos pedagógicos, artísticos, culturales, formativos o para el fortalecimiento de iniciativas ciudadanas para la apropiación social de la memoria, verdad, reparación integral a víctimas, paz y reconciliación.."/>
    <n v="135091"/>
    <n v="1"/>
    <s v="2 - Bogotá confía en su bien-estar"/>
    <s v="13 - Bogotá, un territorio de paz y reconciliación en donde todos puedan volver a empezar"/>
    <m/>
    <m/>
  </r>
  <r>
    <n v="2025"/>
    <n v="7"/>
    <d v="2025-01-01T00:00:00"/>
    <d v="2025-07-31T00:00:00"/>
    <s v="0020-01"/>
    <d v="2025-07-16T00:00:00"/>
    <n v="12"/>
    <x v="0"/>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2401000"/>
    <s v="Acciones para el cuidado de la salud y el bienestar de las y los Sumapaceños"/>
    <n v="1013727078"/>
    <s v="UNION TEMPORAL LOGIEVENTOS"/>
    <n v="0"/>
    <n v="0"/>
    <n v="30777052"/>
    <n v="24908553"/>
    <n v="5868499"/>
    <n v="2324"/>
    <s v="Vincular 400 personas a las acciones y estrategias para promover la salud sexual y reproductiva consciente en los diferentes ciclos de vida"/>
    <n v="135091"/>
    <n v="4"/>
    <s v="2 - Bogotá confía en su bien-estar"/>
    <s v="10 - Salud Pública Integrada e Integral"/>
    <m/>
    <m/>
  </r>
  <r>
    <n v="2025"/>
    <n v="7"/>
    <d v="2025-01-01T00:00:00"/>
    <d v="2025-07-31T00:00:00"/>
    <s v="0020-01"/>
    <d v="2025-07-16T00:00:00"/>
    <n v="12"/>
    <x v="0"/>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601000"/>
    <s v="Bogotá también es rural"/>
    <n v="1013727078"/>
    <s v="UNION TEMPORAL LOGIEVENTOS"/>
    <n v="0"/>
    <n v="0"/>
    <n v="250583302"/>
    <n v="98041714"/>
    <n v="152541588"/>
    <n v="2386"/>
    <s v="Desarrollar 4 acciones orientadas a la ciudadanía, en el marco de la estrategia Bogotaneidad"/>
    <n v="135091"/>
    <n v="1"/>
    <s v="5 - Bogotá confía en su gobierno"/>
    <s v="39 - Camino hacia una democracia deliberativa con un gobierno cercano a la gente y con participación ciudadana"/>
    <m/>
    <m/>
  </r>
  <r>
    <n v="2025"/>
    <n v="7"/>
    <d v="2025-01-01T00:00:00"/>
    <d v="2025-07-31T00:00:00"/>
    <s v="0020-01"/>
    <d v="2025-07-16T00:00:00"/>
    <n v="12"/>
    <x v="0"/>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801000"/>
    <s v="Recreación y Deporte para Sumapaz"/>
    <n v="1013727078"/>
    <s v="UNION TEMPORAL LOGIEVENTOS"/>
    <n v="0"/>
    <n v="0"/>
    <n v="45487900"/>
    <n v="45487900"/>
    <n v="0"/>
    <n v="2388"/>
    <s v="Beneficiar  1200 personas en actividades recreo-deportivas comunitarias."/>
    <n v="135091"/>
    <n v="1"/>
    <s v="2 - Bogotá confía en su bien-estar"/>
    <s v="14 - Bogotá deportiva, recreativa, artística, patrimonial e intercultural"/>
    <m/>
    <m/>
  </r>
  <r>
    <n v="2025"/>
    <n v="7"/>
    <d v="2025-01-01T00:00:00"/>
    <d v="2025-07-31T00:00:00"/>
    <s v="0020-01"/>
    <d v="2025-07-16T00:00:00"/>
    <n v="12"/>
    <x v="0"/>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801000"/>
    <s v="Recreación y Deporte para Sumapaz"/>
    <n v="1013727078"/>
    <s v="UNION TEMPORAL LOGIEVENTOS"/>
    <n v="0"/>
    <n v="0"/>
    <n v="90000000"/>
    <n v="84242020"/>
    <n v="5757980"/>
    <n v="2388"/>
    <s v="Capacitar 1000 personas en los campos deportivos o recreativos "/>
    <n v="135091"/>
    <n v="3"/>
    <s v="2 - Bogotá confía en su bien-estar"/>
    <s v="14 - Bogotá deportiva, recreativa, artística, patrimonial e intercultural"/>
    <m/>
    <m/>
  </r>
  <r>
    <n v="2025"/>
    <n v="7"/>
    <d v="2025-01-01T00:00:00"/>
    <d v="2025-07-31T00:00:00"/>
    <s v="0020-01"/>
    <d v="2025-07-16T00:00:00"/>
    <n v="12"/>
    <x v="0"/>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9801000"/>
    <s v="Cuidado y protección para la población Vulnerable de Sumapaz"/>
    <n v="1013727078"/>
    <s v="UNION TEMPORAL LOGIEVENTOS"/>
    <n v="114970303"/>
    <n v="0"/>
    <n v="45029697"/>
    <n v="45029697"/>
    <n v="0"/>
    <n v="2398"/>
    <s v="Beneficiar 305 personas mayores con transferencias monetarias"/>
    <n v="135091"/>
    <n v="1"/>
    <s v="2 - Bogotá confía en su bien-estar"/>
    <s v="7 - Bogotá, una ciudad con menos Pobreza"/>
    <m/>
    <m/>
  </r>
  <r>
    <n v="2025"/>
    <n v="7"/>
    <d v="2025-01-01T00:00:00"/>
    <d v="2025-07-31T00:00:00"/>
    <s v="0020-01"/>
    <d v="2025-07-16T00:00:00"/>
    <n v="12"/>
    <x v="0"/>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48601000"/>
    <s v="Acciones para la promoción de la cultura, tradición y costumbres sumapaceñas"/>
    <n v="1013727078"/>
    <s v="UNION TEMPORAL LOGIEVENTOS"/>
    <n v="0"/>
    <n v="0"/>
    <n v="50035697"/>
    <n v="42756939"/>
    <n v="7278758"/>
    <n v="2486"/>
    <s v="Realizar 12 eventos de promoción, circulación y apropiación de actividades artísticas, culturales y patrimoniales."/>
    <n v="135091"/>
    <n v="3"/>
    <s v="2 - Bogotá confía en su bien-estar"/>
    <s v="14 - Bogotá deportiva, recreativa, artística, patrimonial e intercultural"/>
    <m/>
    <m/>
  </r>
  <r>
    <n v="2025"/>
    <n v="7"/>
    <d v="2025-01-01T00:00:00"/>
    <d v="2025-07-31T00:00:00"/>
    <s v="0020-01"/>
    <d v="2025-07-16T00:00:00"/>
    <n v="12"/>
    <x v="0"/>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48601000"/>
    <s v="Acciones para la promoción de la cultura, tradición y costumbres sumapaceñas"/>
    <n v="1013727078"/>
    <s v="UNION TEMPORAL LOGIEVENTOS"/>
    <n v="0"/>
    <n v="0"/>
    <n v="45029697"/>
    <n v="30000000"/>
    <n v="15029697"/>
    <n v="2486"/>
    <s v="Capacitar 600 personas en los campos artísticos, interculturales, culturales y/o patrimoniales."/>
    <n v="135091"/>
    <n v="1"/>
    <s v="2 - Bogotá confía en su bien-estar"/>
    <s v="14 - Bogotá deportiva, recreativa, artística, patrimonial e intercultural"/>
    <m/>
    <m/>
  </r>
  <r>
    <n v="2025"/>
    <n v="7"/>
    <d v="2025-01-01T00:00:00"/>
    <d v="2025-07-31T00:00:00"/>
    <s v="0020-01"/>
    <d v="2025-07-16T00:00:00"/>
    <n v="12"/>
    <x v="0"/>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52601000"/>
    <s v="Por una vida libre de violencias para las mujeres de Sumapaz"/>
    <n v="1013727078"/>
    <s v="UNION TEMPORAL LOGIEVENTOS"/>
    <n v="0"/>
    <n v="0"/>
    <n v="60000000"/>
    <n v="52199601"/>
    <n v="7800399"/>
    <n v="2526"/>
    <s v="Vincular 1200 personas en acciones para la prevención del feminicidio y la violencia contra la mujer."/>
    <n v="135091"/>
    <n v="1"/>
    <s v="1 - Bogotá avanza en su seguridad"/>
    <s v="2 - Cero tolerancia a las violencias contra las mujeres y basadas en género"/>
    <m/>
    <m/>
  </r>
  <r>
    <n v="2025"/>
    <n v="7"/>
    <d v="2025-01-01T00:00:00"/>
    <d v="2025-07-31T00:00:00"/>
    <s v="0020-01"/>
    <d v="2025-07-16T00:00:00"/>
    <n v="12"/>
    <x v="0"/>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67101000"/>
    <s v="Asistencia técnica agropecuaria y educación ambiental en la localidad de Sumapaz"/>
    <n v="1013727078"/>
    <s v="UNION TEMPORAL LOGIEVENTOS"/>
    <n v="0"/>
    <n v="0"/>
    <n v="15077351"/>
    <n v="9044244"/>
    <n v="6033107"/>
    <n v="2671"/>
    <s v="Capacitar 500 personas en separación en la fuente y reciclaje."/>
    <n v="135091"/>
    <n v="2"/>
    <s v="4 - Bogotá ordena su territorio y avanza en su acción climática"/>
    <s v="25 - Aumento de la resiliencia al cambio climático y reducción de la vulnerabilidad"/>
    <m/>
    <m/>
  </r>
  <r>
    <n v="2025"/>
    <n v="7"/>
    <d v="2025-01-01T00:00:00"/>
    <d v="2025-07-31T00:00:00"/>
    <s v="0020-01"/>
    <d v="2025-07-16T00:00:00"/>
    <n v="12"/>
    <x v="0"/>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69601000"/>
    <s v="Participación incidente en Sumapaz"/>
    <n v="1013727078"/>
    <s v="UNION TEMPORAL LOGIEVENTOS"/>
    <n v="0"/>
    <n v="0"/>
    <n v="40000000"/>
    <n v="0"/>
    <n v="40000000"/>
    <n v="2696"/>
    <s v="Fortalecer 40 Organizaciones sociales e Instancias de participación ciudadana."/>
    <n v="135091"/>
    <n v="5"/>
    <s v="5 - Bogotá confía en su gobierno"/>
    <s v="39 - Camino hacia una democracia deliberativa con un gobierno cercano a la gente y con participación ciudadana"/>
    <m/>
    <m/>
  </r>
  <r>
    <n v="2025"/>
    <n v="7"/>
    <d v="2025-01-01T00:00:00"/>
    <d v="2025-07-31T00:00:00"/>
    <s v="0020-01"/>
    <d v="2025-07-16T00:00:00"/>
    <n v="12"/>
    <x v="0"/>
    <s v="695-20242"/>
    <s v="12 - CONTRATO DE PRESTACION DE SERVICIOS"/>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70301000"/>
    <s v="Una mejor educación para Sumapaz"/>
    <n v="1013727078"/>
    <s v="UNION TEMPORAL LOGIEVENTOS"/>
    <n v="0"/>
    <n v="0"/>
    <n v="150000000"/>
    <n v="83082672"/>
    <n v="66917328"/>
    <n v="2703"/>
    <s v="Beneficiar 160 estudiantes en programas de educación posmedia (niveles de formación técnico profesional, tecnólogo, profesional universitario y educación para el trabajo y desarrollo humano)."/>
    <n v="135091"/>
    <n v="3"/>
    <s v="3 - Bogotá confía en su potencial"/>
    <s v="16 - Atención Integral a la Primera Infancia y Educación como Eje del Potencial Humano"/>
    <m/>
    <m/>
  </r>
  <r>
    <n v="2025"/>
    <n v="7"/>
    <d v="2025-01-01T00:00:00"/>
    <d v="2025-07-31T00:00:00"/>
    <s v="0020-01"/>
    <d v="2025-07-23T00:00:00"/>
    <n v="12"/>
    <x v="0"/>
    <s v="695-20242"/>
    <s v="12 - CONTRATO DE PRESTACION DE SERVICIOS"/>
    <n v="168"/>
    <s v="ORDENES DE PAGO"/>
    <n v="1326"/>
    <n v="1431"/>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Que mediante memorando 20257020018163 se solicita la anulación parcial del CDP 1315 y CRP 1430 en la posición 6 y el mismo valor de anulación incorporarlo en el proyecto 2486 que por error involuntario quedaron truncados los valores, documentos que respaldan la  segunda adición del Contrato de prestación de servicio 695-2024,solicitud expresa del ordenador del gasto recibido el 23 de julio de 2025."/>
    <s v="O23011745992024248601000"/>
    <s v="Acciones para la promoción de la cultura, tradición y costumbres sumapaceñas"/>
    <n v="1013727078"/>
    <s v="UNION TEMPORAL LOGIEVENTOS"/>
    <n v="0"/>
    <n v="0"/>
    <n v="114970303"/>
    <n v="0"/>
    <n v="114970303"/>
    <n v="2486"/>
    <s v="Capacitar 600 personas en los campos artísticos, interculturales, culturales y/o patrimoniales."/>
    <n v="135091"/>
    <n v="1"/>
    <s v="2 - Bogotá confía en su bien-estar"/>
    <s v="14 - Bogotá deportiva, recreativa, artística, patrimonial e intercultural"/>
    <m/>
    <m/>
  </r>
  <r>
    <n v="2025"/>
    <n v="7"/>
    <d v="2025-01-01T00:00:00"/>
    <d v="2025-07-31T00:00:00"/>
    <s v="0020-01"/>
    <d v="2025-07-25T00:00:00"/>
    <n v="13"/>
    <x v="9"/>
    <n v="72320241"/>
    <s v="13- CONTRATO DE CONSULTORIA"/>
    <n v="159"/>
    <s v="ORDENES DE PAGO"/>
    <n v="1324"/>
    <n v="1432"/>
    <s v="134961 - Adición y prorroga al contrato CIN-723-2024, por 2 meses, cuyo, objeto es, Contratar la elaboración de estudios, diseños y diagnósticos para la construcción y/o adecuación de la sede administrativa de la alcaldía local de Sumapaz en el centro poblado de san juan. 2327. Se expide a solicitud expresa del ordenador del gasto mediante sipse 134961, recibido el 22 de julio de 2025."/>
    <s v="O23011745992024232701000"/>
    <s v="Fortalecimiento Institucional y sedes administrativas"/>
    <n v="1013813462"/>
    <s v="CONSORCIO SUMAPAZ RURAL"/>
    <n v="0"/>
    <n v="0"/>
    <n v="27694784"/>
    <n v="0"/>
    <n v="27694784"/>
    <n v="2327"/>
    <s v="Construir 1 sede administrativa local"/>
    <n v="134961"/>
    <n v="1"/>
    <s v="5 - Bogotá confía en su gobierno"/>
    <s v="33 - Fortalecimiento institucional para un gobierno confiable"/>
    <m/>
    <m/>
  </r>
  <r>
    <n v="2025"/>
    <n v="7"/>
    <d v="2025-01-01T00:00:00"/>
    <d v="2025-07-31T00:00:00"/>
    <s v="0020-01"/>
    <d v="2025-07-25T00:00:00"/>
    <n v="145"/>
    <x v="2"/>
    <s v="025-20251"/>
    <s v="145 - CONTRATO DE PRESTACION DE SERVICIOS PROFESIONALES"/>
    <n v="159"/>
    <s v="ORDENES DE PAGO"/>
    <n v="1317"/>
    <n v="1433"/>
    <s v="134939 - Adición y prorroga al contrato 025-2025-CPS-P (126411), cuyo objeto es prestar los servicios profesionales jurídicos para apoyar los asuntos legales de los procesos del sistema vial de la alcaldía local de Sumapaz. Se expide a solicitud expresa del ordenador del gasto mediante SIPSE No. 134939, recibido el 17 de julio de 2025. Se expide CRP mediante memorando 20257020018553, recibido el 25 de julio de 2025."/>
    <s v="O23011745992024228901000"/>
    <s v="Movilidad para Sumapaz"/>
    <n v="1000216830"/>
    <s v="CAMILA FERNANDA SAAVEDRA SALINAS"/>
    <n v="0"/>
    <n v="0"/>
    <n v="13650000"/>
    <n v="5687500"/>
    <n v="7962500"/>
    <n v="2289"/>
    <s v="Intervenir 40 Kilómetros-carril de malla vial rural con acciones de construcción y/o conservación"/>
    <n v="134939"/>
    <n v="1"/>
    <s v="4 - Bogotá ordena su territorio y avanza en su acción climática"/>
    <s v="26 - Movilidad Sostenible"/>
    <m/>
    <m/>
  </r>
  <r>
    <n v="2025"/>
    <n v="7"/>
    <d v="2025-01-01T00:00:00"/>
    <d v="2025-07-31T00:00:00"/>
    <s v="0020-01"/>
    <d v="2025-07-25T00:00:00"/>
    <n v="145"/>
    <x v="2"/>
    <s v="006-20251"/>
    <s v="145 - CONTRATO DE PRESTACION DE SERVICIOS PROFESIONALES"/>
    <n v="159"/>
    <s v="ORDENES DE PAGO"/>
    <n v="1316"/>
    <n v="1434"/>
    <s v="134936 - Adición y prorroga al contrato 006-2025-CPS-P (124819), cuyo objeto es prestar los servicios profesionales jurídicos para apoyar los asuntos precontractuales, contractuales y post-contractuales del área de gestión de desarrollo local de la alcaldía local de Sumapaz. 2327. Se expide a solicitud expresa del ordenador del gasto mediante SIPSE No. 134936, recibido el 17 de julio de 2025. Se expide CRP mediante memorando 20257020018453,recibido el 25 de julio de 2025."/>
    <s v="O23011745992024232701000"/>
    <s v="Fortalecimiento Institucional y sedes administrativas"/>
    <n v="1000027211"/>
    <s v="MIRYAN CRISTINA PARRA DUQUE"/>
    <n v="0"/>
    <n v="0"/>
    <n v="21060000"/>
    <n v="20592000"/>
    <n v="468000"/>
    <n v="2327"/>
    <s v="Realizar 4 estrategias de fortalecimiento institucional (una por vigencia)."/>
    <n v="134936"/>
    <n v="2"/>
    <s v="5 - Bogotá confía en su gobierno"/>
    <s v="33 - Fortalecimiento institucional para un gobierno confiable"/>
    <m/>
    <m/>
  </r>
  <r>
    <n v="2025"/>
    <n v="7"/>
    <d v="2025-01-01T00:00:00"/>
    <d v="2025-07-31T00:00:00"/>
    <s v="0020-01"/>
    <d v="2025-07-28T00:00:00"/>
    <n v="4"/>
    <x v="6"/>
    <s v="149446-2025"/>
    <s v="04 - ORDEN DE COMPRA"/>
    <n v="156"/>
    <s v="ORDENES DE PAGO"/>
    <n v="1307"/>
    <n v="1435"/>
    <s v="134108 - La orden de compra que se pretende celebrar tendrá por objeto el, suministro de materiales de construcción y ferretería para la conservación de la malla vial rural de la localidad de Sumapaz por el sistema de precios unitarios y a monto agotable para la vigencia 2025. 2289Se expide a solicitud expresa del Ordenador del Gasto mediante SIPSE 134108, recibido el 17 de junio de 2025.Se expide CRP mediante memorando 20257020018513, recibido el 28 de julio de 2025."/>
    <s v="O23011745992024228901000"/>
    <s v="Movilidad para Sumapaz"/>
    <n v="1000601380"/>
    <s v="JEM SUPPLIES SAS"/>
    <n v="0"/>
    <n v="0"/>
    <n v="1800000000"/>
    <n v="1425884853"/>
    <n v="374115147"/>
    <n v="2289"/>
    <s v="Intervenir 40 Kilómetros-carril de malla vial rural con acciones de construcción y/o conservación"/>
    <n v="134108"/>
    <n v="1"/>
    <s v="4 - Bogotá ordena su territorio y avanza en su acción climática"/>
    <s v="26 - Movilidad Sostenible"/>
    <m/>
    <m/>
  </r>
  <r>
    <n v="2025"/>
    <n v="7"/>
    <d v="2025-01-01T00:00:00"/>
    <d v="2025-07-31T00:00:00"/>
    <s v="0020-01"/>
    <d v="2025-07-28T00:00:00"/>
    <n v="148"/>
    <x v="3"/>
    <s v="165-20251"/>
    <s v="148 - CONTRATO DE PRESTACION DE SERVICIOS DE APOYO A LA GESTION"/>
    <n v="156"/>
    <s v="ORDENES DE PAGO"/>
    <n v="1384"/>
    <n v="1436"/>
    <s v="135133 - Adición y prorroga al contrato 165-2025-CPS-AG (126252), cuyo objeto es prestar los servicios técnicos al desarrollo de las actividades de inseminación, sanidad y producción animal en el marco de la asistencia técnica agropecuaria en la localidad de Sumapaz. 2671. Se expide el CDP a solicitud expresa del ordenador del gasto mediante SIPSE, recibido el 23 de julio de 2025. Se expide el CRP mediante memorando 20257020018633, recibido el 28 de julio 2025"/>
    <s v="O23011745992024267101000"/>
    <s v="Asistencia técnica agropecuaria y educación ambiental en la localidad de Sumapaz"/>
    <n v="1013640810"/>
    <s v="MARIA ANGELICA SUAREZ CHINGATE"/>
    <n v="0"/>
    <n v="0"/>
    <n v="10650000"/>
    <n v="7691667"/>
    <n v="2958333"/>
    <n v="2671"/>
    <s v="Apoyar 500 predios rurales con buenas prácticas agropecuarias y ambientales que fortalezcan la protección a coberturas vegetales y recurso hídrico"/>
    <n v="135133"/>
    <n v="3"/>
    <s v="4 - Bogotá ordena su territorio y avanza en su acción climática"/>
    <s v="25 - Aumento de la resiliencia al cambio climático y reducción de la vulnerabilidad"/>
    <m/>
    <m/>
  </r>
  <r>
    <n v="2025"/>
    <n v="7"/>
    <d v="2025-01-01T00:00:00"/>
    <d v="2025-07-31T00:00:00"/>
    <s v="0020-01"/>
    <d v="2025-07-28T00:00:00"/>
    <n v="148"/>
    <x v="3"/>
    <s v="090-20251"/>
    <s v="148 - CONTRATO DE PRESTACION DE SERVICIOS DE APOYO A LA GESTION"/>
    <n v="156"/>
    <s v="ORDENES DE PAGO"/>
    <n v="1328"/>
    <n v="1437"/>
    <s v="135801 - Adición y prórroga al contrato 090-2025-CPS-P (130324) cuyo objeto es Prestar servicios técnicos para el apoyo administrativo y en territorio de los programas y proyectos de mujer y equidad de género del Fondo de Desarrollo Rural de Sumapaz. 2541. Se expide el CDP a solicitud expresa del ordenador del gasto mediante SIPSE 135801, recibido el 23 de julio de 2025. Se expide el CRP mediante memorando 20257020018613, recibido el 28 de julio 2025"/>
    <s v="O23011745992024254101000"/>
    <s v="Bienestar para las Mujeres de Sumapaz"/>
    <n v="1011011907"/>
    <s v="ASTRID CAROLINA PEÑA NIÑO"/>
    <n v="0"/>
    <n v="0"/>
    <n v="12000000"/>
    <n v="9600000"/>
    <n v="2400000"/>
    <n v="2541"/>
    <s v="Vincular 2800 mujeres para el ejercicio de derechos y el fortalecimiento de su autonomía económica"/>
    <n v="135801"/>
    <n v="2"/>
    <s v="2 - Bogotá confía en su bien-estar"/>
    <s v="12 - Bogotá cuida a su gente"/>
    <m/>
    <m/>
  </r>
  <r>
    <n v="2025"/>
    <n v="7"/>
    <d v="2025-01-01T00:00:00"/>
    <d v="2025-07-31T00:00:00"/>
    <s v="0020-01"/>
    <d v="2025-07-28T00:00:00"/>
    <n v="145"/>
    <x v="2"/>
    <s v="065-20251"/>
    <s v="145 - CONTRATO DE PRESTACION DE SERVICIOS PROFESIONALES"/>
    <n v="156"/>
    <s v="ORDENES DE PAGO"/>
    <n v="1321"/>
    <n v="1438"/>
    <s v="134945 - Adición y prorroga al contrato 065-2025-CPS-P (127859), cuyo objeto es prestar los servicios profesionales especializados para la atención, orientación y fortalecimiento a la estrategia de acceso a la justicia integral y actividades relacionados con derechos humanos en la localidad, en el marco del plan de desarrollo 2025-2028. 2230. Se expide a solicitud expresa del ordenador del gasto mediante SIPSE No. 134945, recibido el 17 de julio de 2025. Se expide el CRP mediante memorando 20257020018603, recibido el 28 de julio 2025"/>
    <s v="O23011745992024223001000"/>
    <s v="Por una mejor convivencia en Sumapaz"/>
    <n v="1010941049"/>
    <s v="JULIAN DAVID BECERRA MARTINEZ"/>
    <n v="0"/>
    <n v="0"/>
    <n v="25200000"/>
    <n v="25200000"/>
    <n v="0"/>
    <n v="2230"/>
    <s v="Implementar 16 acciones formativas diferenciales para la promoción de la convivencia ciudadana"/>
    <n v="134945"/>
    <n v="1"/>
    <s v="1 - Bogotá avanza en su seguridad"/>
    <s v="1 - Diálogo social y cultura ciudadana para la convivencia pacifica y la recuperación de la confianza"/>
    <m/>
    <m/>
  </r>
  <r>
    <n v="2025"/>
    <n v="7"/>
    <d v="2025-01-01T00:00:00"/>
    <d v="2025-07-31T00:00:00"/>
    <s v="0020-01"/>
    <d v="2025-07-28T00:00:00"/>
    <n v="145"/>
    <x v="2"/>
    <s v="079-20251"/>
    <s v="145 - CONTRATO DE PRESTACION DE SERVICIOS PROFESIONALES"/>
    <n v="156"/>
    <s v="ORDENES DE PAGO"/>
    <n v="1380"/>
    <n v="1439"/>
    <s v="135109 - Adición y prorroga al contrato 079-2025-CPS-P (127716), cuyo objeto es prestar los servicios profesionales como abogado, para el trámite de los asuntos jurídicos y legales, que requieran los procesos misionales y administrativos que se adelantan en el fondo desarrollo local Sumapaz. Se expide el CDP a solicitud expresa del ordenador del gasto mediante SIPSE, recibido el 23 de julio de 2025."/>
    <s v="O23011745992024232701000"/>
    <s v="Fortalecimiento Institucional y sedes administrativas"/>
    <n v="1009000206"/>
    <s v="JANEIRY  ROMERO HERNANDEZ"/>
    <n v="0"/>
    <n v="0"/>
    <n v="18900000"/>
    <n v="18900000"/>
    <n v="0"/>
    <n v="2327"/>
    <s v="Realizar 4 estrategias de fortalecimiento institucional (una por vigencia)."/>
    <n v="135109"/>
    <n v="2"/>
    <s v="5 - Bogotá confía en su gobierno"/>
    <s v="33 - Fortalecimiento institucional para un gobierno confiable"/>
    <m/>
    <m/>
  </r>
  <r>
    <n v="2025"/>
    <n v="7"/>
    <d v="2025-01-01T00:00:00"/>
    <d v="2025-07-31T00:00:00"/>
    <s v="0020-01"/>
    <d v="2025-07-28T00:00:00"/>
    <n v="148"/>
    <x v="3"/>
    <s v="123-2025"/>
    <s v="148 - CONTRATO DE PRESTACION DE SERVICIOS DE APOYO A LA GESTION"/>
    <n v="156"/>
    <s v="ORDENES DE PAGO"/>
    <n v="1366"/>
    <n v="1440"/>
    <s v="135809 - Adición y prórroga al contrato 123-202-CPS-P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623, recibido el 28 de julio 2025"/>
    <s v="O23011745992024232401000"/>
    <s v="Acciones para el cuidado de la salud y el bienestar de las y los Sumapaceños"/>
    <n v="1000426281"/>
    <s v="MARLON  PEÑA GARZON"/>
    <n v="0"/>
    <n v="0"/>
    <n v="8820000"/>
    <n v="8820000"/>
    <n v="0"/>
    <n v="2324"/>
    <s v="Vincular 1000 personas en acciones complementarias en salud física, nutricional y oral, a través del Circuito del Cuidado"/>
    <n v="135809"/>
    <n v="6"/>
    <s v="2 - Bogotá confía en su bien-estar"/>
    <s v="10 - Salud Pública Integrada e Integral"/>
    <m/>
    <m/>
  </r>
  <r>
    <n v="2025"/>
    <n v="7"/>
    <d v="2025-01-01T00:00:00"/>
    <d v="2025-07-31T00:00:00"/>
    <s v="0020-01"/>
    <d v="2025-07-28T00:00:00"/>
    <n v="145"/>
    <x v="2"/>
    <s v="008-20251"/>
    <s v="145 - CONTRATO DE PRESTACION DE SERVICIOS PROFESIONALES"/>
    <n v="156"/>
    <s v="ORDENES DE PAGO"/>
    <n v="1347"/>
    <n v="1441"/>
    <s v="135770 - Adición y prórroga al contrato 00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 Se expide el CRP mediante memorando 20257020018733, recibido el 28 de julio 2025."/>
    <s v="O23011745992024232701000"/>
    <s v="Fortalecimiento Institucional y sedes administrativas"/>
    <n v="1005188934"/>
    <s v="LEIDY MILENA MONTAÑA GUTIERREZ"/>
    <n v="0"/>
    <n v="0"/>
    <n v="21060000"/>
    <n v="20592000"/>
    <n v="468000"/>
    <n v="2327"/>
    <s v="Realizar 4 estrategias de fortalecimiento institucional (una por vigencia)."/>
    <n v="135770"/>
    <n v="2"/>
    <s v="5 - Bogotá confía en su gobierno"/>
    <s v="33 - Fortalecimiento institucional para un gobierno confiable"/>
    <m/>
    <m/>
  </r>
  <r>
    <n v="2025"/>
    <n v="7"/>
    <d v="2025-01-01T00:00:00"/>
    <d v="2025-07-31T00:00:00"/>
    <s v="0020-01"/>
    <d v="2025-07-28T00:00:00"/>
    <n v="145"/>
    <x v="2"/>
    <s v="064-20251"/>
    <s v="145 - CONTRATO DE PRESTACION DE SERVICIOS PROFESIONALES"/>
    <n v="156"/>
    <s v="ORDENES DE PAGO"/>
    <n v="1374"/>
    <n v="1442"/>
    <s v="135146 - Adición y prorroga al contrato 064-2025-CPS-P (127853) cuyo objeto es Prestar los servicios Profesionales para apoyar la planeación, seguimiento, ejecución y control de los Proyectos ambientales y de desarrollo rural sostenible, del Fondo de Desarrollo Rural de Sumapaz. 2671. Se expide el CDP a solicitud expresa del ordenador del gasto mediante SIPSE, recibido el 23 de julio de 2025. Se expide el CRP mediante memorando 20257020018653, recibido el 28 de julio 2025"/>
    <s v="O23011745992024267101000"/>
    <s v="Asistencia técnica agropecuaria y educación ambiental en la localidad de Sumapaz"/>
    <n v="1011844133"/>
    <s v="LUIS MARIO REYES MUNEVAR"/>
    <n v="0"/>
    <n v="0"/>
    <n v="16695000"/>
    <n v="15025500"/>
    <n v="1669500"/>
    <n v="2671"/>
    <s v="Apoyar 500 predios rurales con buenas prácticas agropecuarias y ambientales que fortalezcan la protección a coberturas vegetales y recurso hídrico"/>
    <n v="135146"/>
    <n v="3"/>
    <s v="4 - Bogotá ordena su territorio y avanza en su acción climática"/>
    <s v="25 - Aumento de la resiliencia al cambio climático y reducción de la vulnerabilidad"/>
    <m/>
    <m/>
  </r>
  <r>
    <n v="2025"/>
    <n v="7"/>
    <d v="2025-01-01T00:00:00"/>
    <d v="2025-07-31T00:00:00"/>
    <s v="0020-01"/>
    <d v="2025-07-28T00:00:00"/>
    <n v="148"/>
    <x v="3"/>
    <s v="092-20251"/>
    <s v="148 - CONTRATO DE PRESTACION DE SERVICIOS DE APOYO A LA GESTION"/>
    <n v="156"/>
    <s v="ORDENES DE PAGO"/>
    <n v="1378"/>
    <n v="1443"/>
    <s v="135160 - Adición y prórroga al contrato 092-2025 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713, recibido el 28 de julio 2025"/>
    <s v="O23011745992024232401000"/>
    <s v="Acciones para el cuidado de la salud y el bienestar de las y los Sumapaceños"/>
    <n v="1000168543"/>
    <s v="LIDIA JINNETH RIOS TUNAROSA"/>
    <n v="0"/>
    <n v="0"/>
    <n v="8820000"/>
    <n v="7742000"/>
    <n v="1078000"/>
    <n v="2324"/>
    <s v="Vincular 1000 personas en acciones complementarias en salud física, nutricional y oral, a través del Circuito del Cuidado"/>
    <n v="135160"/>
    <n v="6"/>
    <s v="2 - Bogotá confía en su bien-estar"/>
    <s v="10 - Salud Pública Integrada e Integral"/>
    <m/>
    <m/>
  </r>
  <r>
    <n v="2025"/>
    <n v="7"/>
    <d v="2025-01-01T00:00:00"/>
    <d v="2025-07-31T00:00:00"/>
    <s v="0020-01"/>
    <d v="2025-07-28T00:00:00"/>
    <n v="145"/>
    <x v="2"/>
    <s v="032-2025"/>
    <s v="145 - CONTRATO DE PRESTACION DE SERVICIOS PROFESIONALES"/>
    <n v="156"/>
    <s v="ORDENES DE PAGO"/>
    <n v="1370"/>
    <n v="1444"/>
    <s v="135152 - Adición y prorroga al contrato 032-2025-CPS-P (124871) cuyo objeto es Prestar sus servicios profesionales de apoyo administrativo al Área de Gestión del Desarrollo Local, en la gestión contractual del Fondo de Desarrollo Rural de Sumapaz.2327. Se expide el CDP a solicitud expresa del ordenador del gasto mediante SIPSE, recibido el 23 de julio de 2025. Se expide el CRP mediante memorando 20257020018663, recibido el 28 de julio 2025."/>
    <s v="O23011745992024232701000"/>
    <s v="Fortalecimiento Institucional y sedes administrativas"/>
    <n v="1012095671"/>
    <s v="DIEGO ALONSO BACCA GARCIA"/>
    <n v="0"/>
    <n v="0"/>
    <n v="21000000"/>
    <n v="21000000"/>
    <n v="0"/>
    <n v="2327"/>
    <s v="Realizar 4 estrategias de fortalecimiento institucional (una por vigencia)."/>
    <n v="135152"/>
    <n v="2"/>
    <s v="5 - Bogotá confía en su gobierno"/>
    <s v="33 - Fortalecimiento institucional para un gobierno confiable"/>
    <m/>
    <m/>
  </r>
  <r>
    <n v="2025"/>
    <n v="7"/>
    <d v="2025-01-01T00:00:00"/>
    <d v="2025-07-31T00:00:00"/>
    <s v="0020-01"/>
    <d v="2025-07-28T00:00:00"/>
    <n v="145"/>
    <x v="2"/>
    <s v="022-20251"/>
    <s v="145 - CONTRATO DE PRESTACION DE SERVICIOS PROFESIONALES"/>
    <n v="156"/>
    <s v="ORDENES DE PAGO"/>
    <n v="1368"/>
    <n v="1445"/>
    <s v="135085 - Adición y prorroga al contrato 02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73, recibido el 28 de julio 2025"/>
    <s v="O23011745992024232701000"/>
    <s v="Fortalecimiento Institucional y sedes administrativas"/>
    <n v="1010090420"/>
    <s v="DIANA MARCELA TORRENTE QUINTERO"/>
    <n v="0"/>
    <n v="0"/>
    <n v="18900000"/>
    <n v="18060000"/>
    <n v="840000"/>
    <n v="2327"/>
    <s v="Realizar 4 estrategias de fortalecimiento institucional (una por vigencia)."/>
    <n v="135085"/>
    <n v="2"/>
    <s v="5 - Bogotá confía en su gobierno"/>
    <s v="33 - Fortalecimiento institucional para un gobierno confiable"/>
    <m/>
    <m/>
  </r>
  <r>
    <n v="2025"/>
    <n v="7"/>
    <d v="2025-01-01T00:00:00"/>
    <d v="2025-07-31T00:00:00"/>
    <s v="0020-01"/>
    <d v="2025-07-28T00:00:00"/>
    <n v="145"/>
    <x v="2"/>
    <s v="002-20251"/>
    <s v="145 - CONTRATO DE PRESTACION DE SERVICIOS PROFESIONALES"/>
    <n v="156"/>
    <s v="ORDENES DE PAGO"/>
    <n v="1367"/>
    <n v="1446"/>
    <s v="135084 - Adición y prorroga al contrato 00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83, recibido el 28 de julio 2025"/>
    <s v="O23011745992024232701000"/>
    <s v="Fortalecimiento Institucional y sedes administrativas"/>
    <n v="1009584543"/>
    <s v="ROBIDSON GERARDO NIÑO RUIZ"/>
    <n v="0"/>
    <n v="0"/>
    <n v="18900000"/>
    <n v="18480000"/>
    <n v="420000"/>
    <n v="2327"/>
    <s v="Realizar 4 estrategias de fortalecimiento institucional (una por vigencia)."/>
    <n v="135084"/>
    <n v="2"/>
    <s v="5 - Bogotá confía en su gobierno"/>
    <s v="33 - Fortalecimiento institucional para un gobierno confiable"/>
    <m/>
    <m/>
  </r>
  <r>
    <n v="2025"/>
    <n v="7"/>
    <d v="2025-01-01T00:00:00"/>
    <d v="2025-07-31T00:00:00"/>
    <s v="0020-01"/>
    <d v="2025-07-28T00:00:00"/>
    <n v="145"/>
    <x v="2"/>
    <s v="088-20251"/>
    <s v="145 - CONTRATO DE PRESTACION DE SERVICIOS PROFESIONALES"/>
    <n v="156"/>
    <s v="ORDENES DE PAGO"/>
    <n v="1392"/>
    <n v="1447"/>
    <s v="136034 - Adición y prorroga al contrato 088-2025-CPS-P (125190), cuyo objeto es prestar los servicios profesionales para el apoyo al despacho y al área de gestión del desarrollo local, de la alcaldía local de Sumapaz. 2327. Se expide el CDP a solicitud expresa del Ordenador del Gasto mediante sipse, recibido el 24 de julio del 2025. Se expide el CRP mediante memorando 20257020018693, recibido el 28 de julio 2025"/>
    <s v="O23011745992024232701000"/>
    <s v="Fortalecimiento Institucional y sedes administrativas"/>
    <n v="1005778854"/>
    <s v="ELISA MARIA URIBE VELEZ"/>
    <n v="0"/>
    <n v="0"/>
    <n v="18000000"/>
    <n v="18000000"/>
    <n v="0"/>
    <n v="2327"/>
    <s v="Realizar 4 estrategias de fortalecimiento institucional (una por vigencia)."/>
    <n v="136034"/>
    <n v="2"/>
    <s v="5 - Bogotá confía en su gobierno"/>
    <s v="33 - Fortalecimiento institucional para un gobierno confiable"/>
    <m/>
    <m/>
  </r>
  <r>
    <n v="2025"/>
    <n v="7"/>
    <d v="2025-01-01T00:00:00"/>
    <d v="2025-07-31T00:00:00"/>
    <s v="0020-01"/>
    <d v="2025-07-28T00:00:00"/>
    <n v="145"/>
    <x v="2"/>
    <s v="001-20251"/>
    <s v="145 - CONTRATO DE PRESTACION DE SERVICIOS PROFESIONALES"/>
    <n v="156"/>
    <s v="ORDENES DE PAGO"/>
    <n v="1386"/>
    <n v="1448"/>
    <s v="135139 - Adición y prorroga al contrato 001-2025-CPS-P (124906) cuyo objeto es Prestar sus servicios profesionales en el desarrollo y gestión de los procesos contractuales en cada una de sus etapas del Fondo de Desarrollo Rural de Sumapaz. 2327.Se expide el CDP a solicitud expresa del Ordenador del Gasto mediante sipse, recibido el 24 de julio del 2025. Se expide el CRP mediante memorando 20257020018703, recibido el 28 de julio 2025"/>
    <s v="O23011745992024232701000"/>
    <s v="Fortalecimiento Institucional y sedes administrativas"/>
    <n v="1004917035"/>
    <s v="RENNE  ROMERO HERNANDEZ"/>
    <n v="0"/>
    <n v="0"/>
    <n v="18900000"/>
    <n v="18480000"/>
    <n v="420000"/>
    <n v="2327"/>
    <s v="Realizar 4 estrategias de fortalecimiento institucional (una por vigencia)."/>
    <n v="135139"/>
    <n v="2"/>
    <s v="5 - Bogotá confía en su gobierno"/>
    <s v="33 - Fortalecimiento institucional para un gobierno confiable"/>
    <m/>
    <m/>
  </r>
  <r>
    <n v="2025"/>
    <n v="7"/>
    <d v="2025-01-01T00:00:00"/>
    <d v="2025-07-31T00:00:00"/>
    <s v="0020-01"/>
    <d v="2025-07-29T00:00:00"/>
    <n v="145"/>
    <x v="2"/>
    <s v="044-20251"/>
    <s v="145 - CONTRATO DE PRESTACION DE SERVICIOS PROFESIONALES"/>
    <n v="155"/>
    <s v="ORDENES DE PAGO"/>
    <n v="1319"/>
    <n v="1449"/>
    <s v="134943 - Adición y prorroga al contrato 044-2025-CPS-P (124890), cuyo objeto es prestar los servicios profesionales para apoyar los procesos del parque automotor pesado y de maquinaria de propiedad del fondo de desarrollo rural de Sumapaz. Se expide a solicitud expresa del ordenador del gasto mediante SIPSE No. 134943, recibido el 17 de julio de 2025. Se expide el CRP mediante memorando 20257020018533, recibido el 28 de julio de 2025"/>
    <s v="O23011745992024228901000"/>
    <s v="Movilidad para Sumapaz"/>
    <n v="1002208408"/>
    <s v="EDWIN  RUIZ VASQUEZ"/>
    <n v="0"/>
    <n v="0"/>
    <n v="15750000"/>
    <n v="15750000"/>
    <n v="0"/>
    <n v="2289"/>
    <s v="Intervenir 40 Kilómetros-carril de malla vial rural con acciones de construcción y/o conservación"/>
    <n v="134943"/>
    <n v="1"/>
    <s v="4 - Bogotá ordena su territorio y avanza en su acción climática"/>
    <s v="26 - Movilidad Sostenible"/>
    <m/>
    <m/>
  </r>
  <r>
    <n v="2025"/>
    <n v="7"/>
    <d v="2025-01-01T00:00:00"/>
    <d v="2025-07-31T00:00:00"/>
    <s v="0020-01"/>
    <d v="2025-07-30T00:00:00"/>
    <n v="12"/>
    <x v="0"/>
    <n v="482025"/>
    <s v="12 - CONTRATO DE PRESTACION DE SERVICIOS"/>
    <n v="154"/>
    <s v="ORDENES DE PAGO"/>
    <n v="1372"/>
    <n v="1450"/>
    <s v="135095 - Adición y prorroga al contrato 04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
    <s v="O23011745992024232701000"/>
    <s v="Fortalecimiento Institucional y sedes administrativas"/>
    <n v="1010233666"/>
    <s v="PEDRO AUGUSTO INFANTE CARREÑO"/>
    <n v="0"/>
    <n v="0"/>
    <n v="21060000"/>
    <n v="21060000"/>
    <n v="0"/>
    <n v="2327"/>
    <s v="Realizar 4 estrategias de fortalecimiento institucional (una por vigencia)."/>
    <n v="135095"/>
    <n v="2"/>
    <s v="5 - Bogotá confía en su gobierno"/>
    <s v="33 - Fortalecimiento institucional para un gobierno confiable"/>
    <m/>
    <m/>
  </r>
  <r>
    <n v="2025"/>
    <n v="7"/>
    <d v="2025-01-01T00:00:00"/>
    <d v="2025-07-31T00:00:00"/>
    <s v="0020-01"/>
    <d v="2025-07-30T00:00:00"/>
    <n v="12"/>
    <x v="0"/>
    <n v="1620251"/>
    <s v="12 - CONTRATO DE PRESTACION DE SERVICIOS"/>
    <n v="154"/>
    <s v="ORDENES DE PAGO"/>
    <n v="1389"/>
    <n v="1451"/>
    <s v="136032 - Adición y prorroga al contrato 016-2025-CPS-P (12491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4 de julio del 2025."/>
    <s v="O23011745992024228901000"/>
    <s v="Movilidad para Sumapaz"/>
    <n v="1005638511"/>
    <s v="JULIO CESAR ROJAS CHACON"/>
    <n v="0"/>
    <n v="0"/>
    <n v="21000000"/>
    <n v="19833333"/>
    <n v="1166667"/>
    <n v="2289"/>
    <s v="Intervenir 40 Kilómetros-carril de malla vial rural con acciones de construcción y/o conservación"/>
    <n v="136032"/>
    <n v="1"/>
    <s v="4 - Bogotá ordena su territorio y avanza en su acción climática"/>
    <s v="26 - Movilidad Sostenible"/>
    <m/>
    <m/>
  </r>
  <r>
    <n v="2025"/>
    <n v="7"/>
    <d v="2025-01-01T00:00:00"/>
    <d v="2025-07-31T00:00:00"/>
    <s v="0020-01"/>
    <d v="2025-07-30T00:00:00"/>
    <n v="12"/>
    <x v="0"/>
    <n v="4220251"/>
    <s v="12 - CONTRATO DE PRESTACION DE SERVICIOS"/>
    <n v="154"/>
    <s v="ORDENES DE PAGO"/>
    <n v="1353"/>
    <n v="1452"/>
    <s v="135093 - Adición y prorroga al contrato 042-2025-CPS-P (124885), cuyo objeto es prestar los servicios profesionales para apoyar los asuntos administrativos del área de gestión de desarrollo local de la alcaldía local de Sumapaz. 2327. Se expide el CDP a solicitud expresa del ordenador del gasto mediante SIPSE, recibido el 23 de julio de 2025."/>
    <s v="O23011745992024232701000"/>
    <s v="Fortalecimiento Institucional y sedes administrativas"/>
    <n v="1011968695"/>
    <s v="LAURA GINETH VALCARCEL MONTAÑO"/>
    <n v="0"/>
    <n v="0"/>
    <n v="16905000"/>
    <n v="16905000"/>
    <n v="0"/>
    <n v="2327"/>
    <s v="Realizar 4 estrategias de fortalecimiento institucional (una por vigencia)."/>
    <n v="135093"/>
    <n v="2"/>
    <s v="5 - Bogotá confía en su gobierno"/>
    <s v="33 - Fortalecimiento institucional para un gobierno confiable"/>
    <m/>
    <m/>
  </r>
  <r>
    <n v="2025"/>
    <n v="7"/>
    <d v="2025-01-01T00:00:00"/>
    <d v="2025-07-31T00:00:00"/>
    <s v="0020-01"/>
    <d v="2025-07-30T00:00:00"/>
    <n v="12"/>
    <x v="0"/>
    <n v="2820251"/>
    <s v="12 - CONTRATO DE PRESTACION DE SERVICIOS"/>
    <n v="154"/>
    <s v="ORDENES DE PAGO"/>
    <n v="1318"/>
    <n v="1453"/>
    <s v="134940 - Adición y prorroga al contrato 028-2025-CPS-P (124906), cuyo objeto es prestar sus servicios profesionales en el desarrollo y gestión de los procesos contractuales en cada una de sus etapas del fondo de desarrollo rural de Sumapaz. Se expide a solicitud expresa del ordenador del gasto mediante SIPSE No. 134940, recibido el 17 de julio de 2025"/>
    <s v="O23011745992024232701000"/>
    <s v="Fortalecimiento Institucional y sedes administrativas"/>
    <n v="1013220529"/>
    <s v="OSCAR ANDRES CONTECHA PANIAGUA"/>
    <n v="0"/>
    <n v="0"/>
    <n v="18900000"/>
    <n v="18060000"/>
    <n v="840000"/>
    <n v="2327"/>
    <s v="Realizar 4 estrategias de fortalecimiento institucional (una por vigencia)."/>
    <n v="134940"/>
    <n v="2"/>
    <s v="5 - Bogotá confía en su gobierno"/>
    <s v="33 - Fortalecimiento institucional para un gobierno confiable"/>
    <m/>
    <m/>
  </r>
  <r>
    <n v="2025"/>
    <n v="7"/>
    <d v="2025-01-01T00:00:00"/>
    <d v="2025-07-31T00:00:00"/>
    <s v="0020-01"/>
    <d v="2025-07-30T00:00:00"/>
    <n v="12"/>
    <x v="0"/>
    <n v="7420251"/>
    <s v="12 - CONTRATO DE PRESTACION DE SERVICIOS"/>
    <n v="154"/>
    <s v="ORDENES DE PAGO"/>
    <n v="1322"/>
    <n v="1454"/>
    <s v="134947 - Adición y prorroga al contrato 074-2025- CPS-AG (125129), cuyo objeto es prestar sus servicios de apoyo para desarrollar actividades logísticas y operativas, en los bienes y/o predios a cargo del fondo de desarrollo rural de Sumapaz. 2327 Se expide a solicitud expresa del ordenador del gasto mediante SIPSE No. 134947, recibido el 17 de julio de 2025"/>
    <s v="O23011745992024232701000"/>
    <s v="Fortalecimiento Institucional y sedes administrativas"/>
    <n v="1010997346"/>
    <s v="BLANCA AURORA HERRERA CASTIBLANCO"/>
    <n v="0"/>
    <n v="0"/>
    <n v="9075000"/>
    <n v="7159167"/>
    <n v="1915833"/>
    <n v="2327"/>
    <s v="Intervenir 1 sede administrativa local"/>
    <n v="134947"/>
    <n v="3"/>
    <s v="5 - Bogotá confía en su gobierno"/>
    <s v="33 - Fortalecimiento institucional para un gobierno confiable"/>
    <m/>
    <m/>
  </r>
  <r>
    <n v="2025"/>
    <n v="7"/>
    <d v="2025-01-01T00:00:00"/>
    <d v="2025-07-31T00:00:00"/>
    <s v="0020-01"/>
    <d v="2025-07-30T00:00:00"/>
    <n v="12"/>
    <x v="0"/>
    <n v="2720251"/>
    <s v="12 - CONTRATO DE PRESTACION DE SERVICIOS"/>
    <n v="154"/>
    <s v="ORDENES DE PAGO"/>
    <n v="1371"/>
    <n v="1455"/>
    <s v="135086 - Adición y prorroga al contrato 027-2025-CPS-AG (127839), cuyo objeto es Prestar los servicios de apoyo administrativo y logístico en la ejecución de los proyectos de inversión relacionados con el acceso a la justicia integral de la Alcaldía Local de Sumapaz. 2290. Se expide el CDP a solicitud expresa del ordenador del gasto mediante SIPSE, recibido el 23 de julio de 2025."/>
    <s v="O23011745992024229001000"/>
    <s v="Fortaleciendo la justicia en Sumapaz"/>
    <n v="1012973720"/>
    <s v="YURY DANIELA PEREZ PAEZ"/>
    <n v="0"/>
    <n v="0"/>
    <n v="6050000"/>
    <n v="5445000"/>
    <n v="605000"/>
    <n v="2290"/>
    <s v="Fortalecer 80 actores comunitarios con herramientas y capacidades para la implementación de un enfoque restaurativo para la justicia y la convivencia"/>
    <n v="135086"/>
    <n v="2"/>
    <s v="1 - Bogotá avanza en su seguridad"/>
    <s v="4 - Servicios centrados en la justicia"/>
    <m/>
    <m/>
  </r>
  <r>
    <n v="2025"/>
    <n v="7"/>
    <d v="2025-01-01T00:00:00"/>
    <d v="2025-07-31T00:00:00"/>
    <s v="0020-01"/>
    <d v="2025-07-30T00:00:00"/>
    <n v="12"/>
    <x v="0"/>
    <n v="4920251"/>
    <s v="12 - CONTRATO DE PRESTACION DE SERVICIOS"/>
    <n v="154"/>
    <s v="ORDENES DE PAGO"/>
    <n v="1320"/>
    <n v="1456"/>
    <s v="134944 - Adición y prorroga al contrato 049-2025-CPS-P (125639), cuyo objeto es prestar los servicios profesionales al área de gestión de desarrollo local para apoyar la planeación, ejecución y seguimiento a los proyectos de inversión de infraestructura de la alcaldía local de Sumapaz. Se expide a solicitud expresa del ordenador del gasto mediante SIPSE No. 134944, recibido el 17 de julio de 2025"/>
    <s v="O23011745992024228901000"/>
    <s v="Movilidad para Sumapaz"/>
    <n v="1009786716"/>
    <s v="LUISA FERNANDA GARZON GAITAN"/>
    <n v="0"/>
    <n v="0"/>
    <n v="21000000"/>
    <n v="11666666"/>
    <n v="9333334"/>
    <n v="2289"/>
    <s v="Intervenir 40 Kilómetros-carril de malla vial rural con acciones de construcción y/o conservación"/>
    <n v="134944"/>
    <n v="1"/>
    <s v="4 - Bogotá ordena su territorio y avanza en su acción climática"/>
    <s v="26 - Movilidad Sostenible"/>
    <m/>
    <m/>
  </r>
  <r>
    <n v="2025"/>
    <n v="7"/>
    <d v="2025-01-01T00:00:00"/>
    <d v="2025-07-31T00:00:00"/>
    <s v="0020-01"/>
    <d v="2025-07-30T00:00:00"/>
    <n v="12"/>
    <x v="0"/>
    <n v="7820251"/>
    <s v="12 - CONTRATO DE PRESTACION DE SERVICIOS"/>
    <n v="154"/>
    <s v="ORDENES DE PAGO"/>
    <n v="1363"/>
    <n v="1457"/>
    <s v="135799 - Adición y prórroga al contrato 078-2025-CPS-P (125206) cuyo objeto es Prestar los servicios profesionales como Abogado (a) en la implementación y gestión de estrategias de fortalecimiento de los sistemas locales de justicia y acceso a la justicia rural. 2290. Se expide el CDP a solicitud expresa del ordenador del gasto mediante SIPSE, recibido el 23 de julio de 2025."/>
    <s v="O23011745992024229001000"/>
    <s v="Fortaleciendo la justicia en Sumapaz"/>
    <n v="1000243469"/>
    <s v="DUVAN HERNAN HERNANDEZ TORRES"/>
    <n v="0"/>
    <n v="0"/>
    <n v="19530000"/>
    <n v="19530000"/>
    <n v="0"/>
    <n v="2290"/>
    <s v="Fortalecer 80 actores comunitarios con herramientas y capacidades para la implementación de un enfoque restaurativo para la justicia y la convivencia"/>
    <n v="135799"/>
    <n v="2"/>
    <s v="1 - Bogotá avanza en su seguridad"/>
    <s v="4 - Servicios centrados en la justicia"/>
    <m/>
    <m/>
  </r>
  <r>
    <n v="2025"/>
    <n v="7"/>
    <d v="2025-01-01T00:00:00"/>
    <d v="2025-07-31T00:00:00"/>
    <s v="0020-01"/>
    <d v="2025-07-30T00:00:00"/>
    <n v="12"/>
    <x v="0"/>
    <n v="2420251"/>
    <s v="12 - CONTRATO DE PRESTACION DE SERVICIOS"/>
    <n v="154"/>
    <s v="ORDENES DE PAGO"/>
    <n v="1369"/>
    <n v="1458"/>
    <s v="135149 - Adición y prorroga al contrato 024-2025-CPS-P (125681) cuyo objeto es Prestar los servicios profesionales especializados para la estructuración y gestión de los procesos y procedimientos contractuales jurídicos; así como, los trámites y actuaciones administrativas que sean asignadas. 2327. Se expide el CDP a solicitud expresa del ordenador del gasto mediante SIPSE, recibido el 23 de julio de 2025."/>
    <s v="O23011745992024232701000"/>
    <s v="Fortalecimiento Institucional y sedes administrativas"/>
    <n v="1006197480"/>
    <s v="NUBIA ALIETH HERNANDEZ REYES"/>
    <n v="0"/>
    <n v="0"/>
    <n v="26415000"/>
    <n v="19988000"/>
    <n v="6427000"/>
    <n v="2327"/>
    <s v="Realizar 4 estrategias de fortalecimiento institucional (una por vigencia)."/>
    <n v="135149"/>
    <n v="2"/>
    <s v="5 - Bogotá confía en su gobierno"/>
    <s v="33 - Fortalecimiento institucional para un gobierno confiable"/>
    <m/>
    <m/>
  </r>
  <r>
    <n v="2025"/>
    <n v="7"/>
    <d v="2025-01-01T00:00:00"/>
    <d v="2025-07-31T00:00:00"/>
    <s v="0020-01"/>
    <d v="2025-07-30T00:00:00"/>
    <n v="12"/>
    <x v="0"/>
    <n v="8220251"/>
    <s v="12 - CONTRATO DE PRESTACION DE SERVICIOS"/>
    <n v="154"/>
    <s v="ORDENES DE PAGO"/>
    <n v="1383"/>
    <n v="1459"/>
    <s v="Para respaldar los compromisos de GASTOS DE FNCIONAMIENTO: -Gastos de Personal, -Contribuciones inherentes a la nòmina, -Remuneracio nes no constitutivas de factor salarial y Servicios diferentes de activos no financieros correspondientes a la vigencia 2020."/>
    <s v="O23011745992024270301000"/>
    <s v="Una mejor educación para Sumapaz"/>
    <n v="1011122812"/>
    <s v="JULISSA JULIETTE DOMINGUEZ ARAUJO"/>
    <n v="15750000"/>
    <n v="0"/>
    <n v="0"/>
    <n v="0"/>
    <n v="0"/>
    <n v="2703"/>
    <s v="Beneficiar 160 estudiantes en programas de educación posmedia (niveles de formación técnico profesional, tecnólogo, profesional universitario y educación para el trabajo y desarrollo humano)."/>
    <s v="Para r"/>
    <n v="3"/>
    <s v="3 - Bogotá confía en su potencial"/>
    <s v="16 - Atención Integral a la Primera Infancia y Educación como Eje del Potencial Humano"/>
    <m/>
    <m/>
  </r>
  <r>
    <n v="2025"/>
    <n v="7"/>
    <d v="2025-01-01T00:00:00"/>
    <d v="2025-07-31T00:00:00"/>
    <s v="0020-01"/>
    <d v="2025-07-30T00:00:00"/>
    <n v="12"/>
    <x v="0"/>
    <n v="10720251"/>
    <s v="12 - CONTRATO DE PRESTACION DE SERVICIOS"/>
    <n v="154"/>
    <s v="ORDENES DE PAGO"/>
    <n v="1393"/>
    <n v="1460"/>
    <s v="136266 - Adición y prorroga al contrato 107-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 recibido el 24 de julio del 2025."/>
    <s v="O23011745992024267101000"/>
    <s v="Asistencia técnica agropecuaria y educación ambiental en la localidad de Sumapaz"/>
    <n v="1000172954"/>
    <s v="MARLEN  MORALES PABON"/>
    <n v="0"/>
    <n v="0"/>
    <n v="5460000"/>
    <n v="4277000"/>
    <n v="1183000"/>
    <n v="2671"/>
    <s v="Apoyar 500 predios rurales con buenas prácticas agropecuarias y ambientales que fortalezcan la protección a coberturas vegetales y recurso hídrico"/>
    <n v="136266"/>
    <n v="3"/>
    <s v="4 - Bogotá ordena su territorio y avanza en su acción climática"/>
    <s v="25 - Aumento de la resiliencia al cambio climático y reducción de la vulnerabilidad"/>
    <m/>
    <m/>
  </r>
  <r>
    <n v="2025"/>
    <n v="7"/>
    <d v="2025-01-01T00:00:00"/>
    <d v="2025-07-31T00:00:00"/>
    <s v="0020-01"/>
    <d v="2025-07-30T00:00:00"/>
    <n v="12"/>
    <x v="0"/>
    <n v="320251"/>
    <s v="12 - CONTRATO DE PRESTACION DE SERVICIOS"/>
    <n v="154"/>
    <s v="ORDENES DE PAGO"/>
    <n v="1411"/>
    <n v="1461"/>
    <s v="137043 - Adición y prorroga al contrato 003-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 v="O23011745992024232701000"/>
    <s v="Fortalecimiento Institucional y sedes administrativas"/>
    <n v="1013679600"/>
    <s v="JUAN DAVID GONZALEZ PIRAZAN"/>
    <n v="0"/>
    <n v="0"/>
    <n v="12600000"/>
    <n v="12180000"/>
    <n v="420000"/>
    <n v="2327"/>
    <s v="Realizar 4 estrategias de fortalecimiento institucional (una por vigencia)."/>
    <n v="137043"/>
    <n v="2"/>
    <s v="5 - Bogotá confía en su gobierno"/>
    <s v="33 - Fortalecimiento institucional para un gobierno confiable"/>
    <m/>
    <m/>
  </r>
  <r>
    <n v="2025"/>
    <n v="7"/>
    <d v="2025-01-01T00:00:00"/>
    <d v="2025-07-31T00:00:00"/>
    <s v="0020-01"/>
    <d v="2025-07-30T00:00:00"/>
    <n v="12"/>
    <x v="0"/>
    <n v="420251"/>
    <s v="12 - CONTRATO DE PRESTACION DE SERVICIOS"/>
    <n v="154"/>
    <s v="ORDENES DE PAGO"/>
    <n v="1412"/>
    <n v="1462"/>
    <s v="137044 - Adición y prorroga al contrato 004-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 v="O23011745992024232701000"/>
    <s v="Fortalecimiento Institucional y sedes administrativas"/>
    <n v="1012044761"/>
    <s v="HEINER IVAN CASTELLANOS MORATO"/>
    <n v="0"/>
    <n v="0"/>
    <n v="12600000"/>
    <n v="12600000"/>
    <n v="0"/>
    <n v="2327"/>
    <s v="Realizar 4 estrategias de fortalecimiento institucional (una por vigencia)."/>
    <n v="137044"/>
    <n v="2"/>
    <s v="5 - Bogotá confía en su gobierno"/>
    <s v="33 - Fortalecimiento institucional para un gobierno confiable"/>
    <m/>
    <m/>
  </r>
  <r>
    <n v="2025"/>
    <n v="7"/>
    <d v="2025-01-01T00:00:00"/>
    <d v="2025-07-31T00:00:00"/>
    <s v="0020-01"/>
    <d v="2025-07-30T00:00:00"/>
    <n v="12"/>
    <x v="0"/>
    <n v="1120251"/>
    <s v="12 - CONTRATO DE PRESTACION DE SERVICIOS"/>
    <n v="154"/>
    <s v="ORDENES DE PAGO"/>
    <n v="1413"/>
    <n v="1463"/>
    <s v="137046 - Adición y prorroga al contrato 011-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e expide CRP mediante memorando 20257020018903, recibido el 30 de julio de 2025."/>
    <s v="O23011745992024232701000"/>
    <s v="Fortalecimiento Institucional y sedes administrativas"/>
    <n v="1012359811"/>
    <s v="JUAN DIEGO PARDO TRUJILLO"/>
    <n v="0"/>
    <n v="0"/>
    <n v="12600000"/>
    <n v="12600000"/>
    <n v="0"/>
    <n v="2327"/>
    <s v="Realizar 4 estrategias de fortalecimiento institucional (una por vigencia)."/>
    <n v="137046"/>
    <n v="2"/>
    <s v="5 - Bogotá confía en su gobierno"/>
    <s v="33 - Fortalecimiento institucional para un gobierno confiable"/>
    <m/>
    <m/>
  </r>
  <r>
    <n v="2025"/>
    <n v="7"/>
    <d v="2025-01-01T00:00:00"/>
    <d v="2025-07-31T00:00:00"/>
    <s v="0020-01"/>
    <d v="2025-07-30T00:00:00"/>
    <n v="12"/>
    <x v="0"/>
    <n v="1520251"/>
    <s v="12 - CONTRATO DE PRESTACION DE SERVICIOS"/>
    <n v="154"/>
    <s v="ORDENES DE PAGO"/>
    <n v="1398"/>
    <n v="1464"/>
    <s v="136263 - Adición y prorroga al contrato 015-2025-CPS-P (125035), cuyo objeto es prestar los servicios profesionales especializados para apoyar la planeación, seguimiento, ejecución y control de los proyectos ambientales y de desarrollo rural sostenible, del fondo de desarrollo rural de Sumapaz. 2671. Se expide el CDP a solicitud expresa del ordenador del gasto mediante SIPSE, recibido el 25 de julio de 2025. se expide CRP mediante memorando 20257020018983, recibido el 30 de julio de 2025."/>
    <s v="O23011745992024267101000"/>
    <s v="Asistencia técnica agropecuaria y educación ambiental en la localidad de Sumapaz"/>
    <n v="1010431720"/>
    <s v="JULIETH ALEJANDRA MUÑOZ ROMERO"/>
    <n v="0"/>
    <n v="0"/>
    <n v="25500000"/>
    <n v="24650000"/>
    <n v="850000"/>
    <n v="2671"/>
    <s v="Apoyar 500 predios rurales con buenas prácticas agropecuarias y ambientales que fortalezcan la protección a coberturas vegetales y recurso hídrico"/>
    <n v="136263"/>
    <n v="3"/>
    <s v="4 - Bogotá ordena su territorio y avanza en su acción climática"/>
    <s v="25 - Aumento de la resiliencia al cambio climático y reducción de la vulnerabilidad"/>
    <m/>
    <m/>
  </r>
  <r>
    <n v="2025"/>
    <n v="7"/>
    <d v="2025-01-01T00:00:00"/>
    <d v="2025-07-31T00:00:00"/>
    <s v="0020-01"/>
    <d v="2025-07-30T00:00:00"/>
    <n v="12"/>
    <x v="0"/>
    <n v="720251"/>
    <s v="12 - CONTRATO DE PRESTACION DE SERVICIOS"/>
    <n v="154"/>
    <s v="ORDENES DE PAGO"/>
    <n v="1414"/>
    <n v="1465"/>
    <s v="137059 - Adición y prorroga al contrato 007-2025-CPS-P (124819), cuyo objeto es prestar los servicios profesionales jurídicos para apoyar los asuntos precontractuales, contractuales y post-contractuales del área de gestión de desarrollo local de la alcaldía local de Sumapaz. 2327. Se expide a solicitud del ordenador del Gasto mediante SIPSE, recibido el 25 de julio de 2025."/>
    <s v="O23011745992024232701000"/>
    <s v="Fortalecimiento Institucional y sedes administrativas"/>
    <n v="1011847011"/>
    <s v="MONICA YAQUELINE GONZALEZ CASTAÑEDA"/>
    <n v="0"/>
    <n v="0"/>
    <n v="14040000"/>
    <n v="14040000"/>
    <n v="0"/>
    <n v="2327"/>
    <s v="Realizar 4 estrategias de fortalecimiento institucional (una por vigencia)."/>
    <n v="137059"/>
    <n v="2"/>
    <s v="5 - Bogotá confía en su gobierno"/>
    <s v="33 - Fortalecimiento institucional para un gobierno confiable"/>
    <m/>
    <m/>
  </r>
  <r>
    <n v="2025"/>
    <n v="7"/>
    <d v="2025-01-01T00:00:00"/>
    <d v="2025-07-31T00:00:00"/>
    <s v="0020-01"/>
    <d v="2025-07-30T00:00:00"/>
    <n v="12"/>
    <x v="0"/>
    <n v="1420251"/>
    <s v="12 - CONTRATO DE PRESTACION DE SERVICIOS"/>
    <n v="154"/>
    <s v="ORDENES DE PAGO"/>
    <n v="1397"/>
    <n v="1466"/>
    <s v="135639 - Adición y prorroga al contrato 014-2025-CPS-P (125639), cuyo objeto es prestar los servicios profesionales al área de gestión de desarrollo local para apoyar la planeación, ejecución y seguimiento a los proyectos de inversión de infraestructura de la alcaldía local de Sumapaz. Se expide el CDP a solicitud expresa del ordenador del gasto mediante SIPSE, recibido el 25 de julio de 2025. se expide CRP mediante memorando 20257020019003, recibido el 30 de julio de 2025."/>
    <s v="O23011745992024228901000"/>
    <s v="Movilidad para Sumapaz"/>
    <n v="1012217528"/>
    <s v="JUAN SEBASTIAN JARAMILLO GAITAN"/>
    <n v="0"/>
    <n v="0"/>
    <n v="21000000"/>
    <n v="20300000"/>
    <n v="700000"/>
    <n v="2289"/>
    <s v="Intervenir 40 Kilómetros-carril de malla vial rural con acciones de construcción y/o conservación"/>
    <n v="135639"/>
    <n v="1"/>
    <s v="4 - Bogotá ordena su territorio y avanza en su acción climática"/>
    <s v="26 - Movilidad Sostenible"/>
    <m/>
    <m/>
  </r>
  <r>
    <n v="2025"/>
    <n v="7"/>
    <d v="2025-01-01T00:00:00"/>
    <d v="2025-07-31T00:00:00"/>
    <s v="0020-01"/>
    <d v="2025-07-30T00:00:00"/>
    <n v="12"/>
    <x v="0"/>
    <n v="1720251"/>
    <s v="12 - CONTRATO DE PRESTACION DE SERVICIOS"/>
    <n v="154"/>
    <s v="ORDENES DE PAGO"/>
    <n v="1348"/>
    <n v="1467"/>
    <s v="135631 - Adición y prorroga al contrato 017-2025-CPS-P (128670), cuyo objeto es prestar los servicios profesionales para apoyar administrativamente la gestión contractual y al despacho de la alcaldía local de Sumapaz, en el seguimiento y ejecución del plan de gestión. 2327. Se expide el CDP a solicitud expresa del ordenador del gasto mediante SIPSE, recibido el 23 de julio de 2025. se expide CRP mediante memorando 20257020019013, recibido el 30 de julio de 2025."/>
    <s v="O23011745992024232701000"/>
    <s v="Fortalecimiento Institucional y sedes administrativas"/>
    <n v="1012216667"/>
    <s v="GISSELLA PAOLA SALAZAR RAMOS"/>
    <n v="0"/>
    <n v="0"/>
    <n v="18900000"/>
    <n v="18060000"/>
    <n v="840000"/>
    <n v="2327"/>
    <s v="Realizar 4 estrategias de fortalecimiento institucional (una por vigencia)."/>
    <n v="135631"/>
    <n v="2"/>
    <s v="5 - Bogotá confía en su gobierno"/>
    <s v="33 - Fortalecimiento institucional para un gobierno confiable"/>
    <m/>
    <m/>
  </r>
  <r>
    <n v="2025"/>
    <n v="7"/>
    <d v="2025-01-01T00:00:00"/>
    <d v="2025-07-31T00:00:00"/>
    <s v="0020-01"/>
    <d v="2025-07-30T00:00:00"/>
    <n v="12"/>
    <x v="0"/>
    <n v="7120251"/>
    <s v="12 - CONTRATO DE PRESTACION DE SERVICIOS"/>
    <n v="154"/>
    <s v="ORDENES DE PAGO"/>
    <n v="1376"/>
    <n v="1468"/>
    <s v="135155 - Adición y prórroga al contrato 071-2025-CPS-P (124901) cuyo objeto es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el CDP a solicitud expresa del ordenador del gasto mediante SIPSE, recibido el 23 de julio de 2025. se expide CRP mediante memorando 20257020019033, recibido el 30 de julio de 2025."/>
    <s v="O23011745992024232701000"/>
    <s v="Fortalecimiento Institucional y sedes administrativas"/>
    <n v="1011833132"/>
    <s v="ALEJANDRO  PERDOMO HERRERA"/>
    <n v="0"/>
    <n v="0"/>
    <n v="21000000"/>
    <n v="14933333"/>
    <n v="6066667"/>
    <n v="2327"/>
    <s v="Realizar 4 estrategias de fortalecimiento institucional (una por vigencia)."/>
    <n v="135155"/>
    <n v="2"/>
    <s v="5 - Bogotá confía en su gobierno"/>
    <s v="33 - Fortalecimiento institucional para un gobierno confiable"/>
    <m/>
    <m/>
  </r>
  <r>
    <n v="2025"/>
    <n v="7"/>
    <d v="2025-01-01T00:00:00"/>
    <d v="2025-07-31T00:00:00"/>
    <s v="0020-01"/>
    <d v="2025-07-30T00:00:00"/>
    <n v="12"/>
    <x v="0"/>
    <n v="12220251"/>
    <s v="12 - CONTRATO DE PRESTACION DE SERVICIOS"/>
    <n v="154"/>
    <s v="ORDENES DE PAGO"/>
    <n v="1336"/>
    <n v="1469"/>
    <s v="136038 - Adición y prorroga al contrato 122-2025-CPS-AG (127708), cuyo objeto es prestar sus servicios administrativos para realizar el apoyo logístico y operativo de las actividades que se desarrollan por la alcaldía local de Sumapaz. 2327. Se expide el CDP a solicitud expresa del ordenador del gasto mediante SIPSE 136038, recibido el 23 de julio de 2025. se expide CRP mediante memorando 20257020019043, recibido el 30 de julio de 2025."/>
    <s v="O23011745992024232701000"/>
    <s v="Fortalecimiento Institucional y sedes administrativas"/>
    <n v="1013241755"/>
    <s v="CESAR ORLANDO REY MEDINA"/>
    <n v="0"/>
    <n v="0"/>
    <n v="8820000"/>
    <n v="6566000"/>
    <n v="2254000"/>
    <n v="2327"/>
    <s v="Realizar 4 estrategias de fortalecimiento institucional (una por vigencia)."/>
    <n v="136038"/>
    <n v="2"/>
    <s v="5 - Bogotá confía en su gobierno"/>
    <s v="33 - Fortalecimiento institucional para un gobierno confiable"/>
    <m/>
    <m/>
  </r>
  <r>
    <n v="2025"/>
    <n v="7"/>
    <d v="2025-01-01T00:00:00"/>
    <d v="2025-07-31T00:00:00"/>
    <s v="0020-01"/>
    <d v="2025-07-30T00:00:00"/>
    <n v="12"/>
    <x v="0"/>
    <n v="8920251"/>
    <s v="12 - CONTRATO DE PRESTACION DE SERVICIOS"/>
    <n v="154"/>
    <s v="ORDENES DE PAGO"/>
    <n v="1405"/>
    <n v="1470"/>
    <s v="135652 - Adición y prorroga al contrato 089-2025-CPS-P (127543), cuyo objeto es prestar sus servicios profesionales especializados al área de gestión de desarrollo local para apoyar la planeación, ejecución y seguimiento a los proyectos de infraestructura y puentes. 2474. Se expide a solicitud del ordenador del Gasto mediante SIPSE, recibido el 25 de julio de 2025. se expide CRP mediante memorando 20257020019053, recibido el 30 de julio de 2025."/>
    <s v="O23011745992024247401000"/>
    <s v="Por un mejor espacio público en Sumapaz"/>
    <n v="1006101636"/>
    <s v="DIANA LORENA HILARION PLAZAS"/>
    <n v="0"/>
    <n v="0"/>
    <n v="23625000"/>
    <n v="23625000"/>
    <n v="0"/>
    <n v="2474"/>
    <s v="Intervenir 13250 metros cuadrados de elementos del sistema de espacio público peatonal con acciones de construcción y/o conservación."/>
    <n v="135652"/>
    <n v="1"/>
    <s v="1 - Bogotá avanza en su seguridad"/>
    <s v="5 - Espacio público seguro e inclusivo"/>
    <m/>
    <m/>
  </r>
  <r>
    <n v="2025"/>
    <n v="7"/>
    <d v="2025-01-01T00:00:00"/>
    <d v="2025-07-31T00:00:00"/>
    <s v="0020-01"/>
    <d v="2025-07-30T00:00:00"/>
    <n v="12"/>
    <x v="0"/>
    <n v="19220251"/>
    <s v="12 - CONTRATO DE PRESTACION DE SERVICIOS"/>
    <n v="154"/>
    <s v="ORDENES DE PAGO"/>
    <n v="1323"/>
    <n v="1471"/>
    <s v="134948 - Adición y prorroga al contrato 192-2025-CPS-P (125640), cuyo objeto es prestar los servicios profesionales en la planeación, programación y seguimiento de los procesos administrativos del parque automotor de la alcaldía local de Sumapaz. Se expide a solicitud expresa del ordenador del gasto mediante SIPSE No. 134948, recibido el 17 de julio de 2025 se expide CRP mediante memorando 20257020018883, recibido el 30 de julio de 2025."/>
    <s v="O23011745992024228901000"/>
    <s v="Movilidad para Sumapaz"/>
    <n v="1013649247"/>
    <s v="FLOR MARIA PLAZAS SOLER"/>
    <n v="0"/>
    <n v="0"/>
    <n v="15120000"/>
    <n v="14616000"/>
    <n v="504000"/>
    <n v="2289"/>
    <s v="Intervenir 40 Kilómetros-carril de malla vial rural con acciones de construcción y/o conservación"/>
    <n v="134948"/>
    <n v="1"/>
    <s v="4 - Bogotá ordena su territorio y avanza en su acción climática"/>
    <s v="26 - Movilidad Sostenible"/>
    <m/>
    <m/>
  </r>
  <r>
    <n v="2025"/>
    <n v="7"/>
    <d v="2025-01-01T00:00:00"/>
    <d v="2025-07-31T00:00:00"/>
    <s v="0020-01"/>
    <d v="2025-07-30T00:00:00"/>
    <n v="12"/>
    <x v="0"/>
    <n v="16820251"/>
    <s v="12 - CONTRATO DE PRESTACION DE SERVICIOS"/>
    <n v="154"/>
    <s v="ORDENES DE PAGO"/>
    <n v="1344"/>
    <n v="1472"/>
    <s v="136053 - Adición y prorroga al contrato 168-2025-CPS-P (130773),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el CDP a solicitud expresa del ordenador del gasto mediante SIPSE, recibido el 23 de julio de 2025. se expide CRP mediante memorando 20257020019063, recibido el 30 de julio de 2025."/>
    <s v="O23011745992024232701000"/>
    <s v="Fortalecimiento Institucional y sedes administrativas"/>
    <n v="1002481666"/>
    <s v="JAIRO ADRIANO ARTEAGA VELASQUEZ"/>
    <n v="0"/>
    <n v="0"/>
    <n v="18000000"/>
    <n v="18000000"/>
    <n v="0"/>
    <n v="2327"/>
    <s v="Realizar 4 estrategias de fortalecimiento institucional (una por vigencia)."/>
    <n v="136053"/>
    <n v="2"/>
    <s v="5 - Bogotá confía en su gobierno"/>
    <s v="33 - Fortalecimiento institucional para un gobierno confiable"/>
    <m/>
    <m/>
  </r>
  <r>
    <n v="2025"/>
    <n v="7"/>
    <d v="2025-01-01T00:00:00"/>
    <d v="2025-07-31T00:00:00"/>
    <s v="0020-01"/>
    <d v="2025-07-30T00:00:00"/>
    <n v="12"/>
    <x v="0"/>
    <n v="10820251"/>
    <s v="12 - CONTRATO DE PRESTACION DE SERVICIOS"/>
    <n v="154"/>
    <s v="ORDENES DE PAGO"/>
    <n v="1381"/>
    <n v="1473"/>
    <s v="135161 - Adición y prórroga al contrato 108-2025-CPS-P (128150) cuyo objeto es Prestar los servicios profesionales para apoyar jurídicamente la gestión predial de la localidad de Sumapaz. 2327. Se expide el CDP a solicitud expresa del ordenador del gasto mediante SIPSE, recibido el 23 de julio de 2025. se expide CRP mediante memorando 20257020018923, recibido el 30 de julio de 2025."/>
    <s v="O23011745992024232701000"/>
    <s v="Fortalecimiento Institucional y sedes administrativas"/>
    <n v="1011977969"/>
    <s v="GERALDINE YURANI RUBIANO RUBIANO"/>
    <n v="0"/>
    <n v="0"/>
    <n v="15750000"/>
    <n v="13650000"/>
    <n v="2100000"/>
    <n v="2327"/>
    <s v="Realizar 4 estrategias de fortalecimiento institucional (una por vigencia)."/>
    <n v="135161"/>
    <n v="2"/>
    <s v="5 - Bogotá confía en su gobierno"/>
    <s v="33 - Fortalecimiento institucional para un gobierno confiable"/>
    <m/>
    <m/>
  </r>
  <r>
    <n v="2025"/>
    <n v="7"/>
    <d v="2025-01-01T00:00:00"/>
    <d v="2025-07-31T00:00:00"/>
    <s v="0020-01"/>
    <d v="2025-07-30T00:00:00"/>
    <n v="12"/>
    <x v="0"/>
    <n v="6820251"/>
    <s v="12 - CONTRATO DE PRESTACION DE SERVICIOS"/>
    <n v="154"/>
    <s v="ORDENES DE PAGO"/>
    <n v="1391"/>
    <n v="1474"/>
    <s v="136033 - Adición y prorroga al contrato 068-2025-CPS-P (127926), cuyo objeto es prestar los servicios profesionales especializados, para que apoye al despacho de la alcaldía local de Sumapaz, en los procesos jurídicos, legales y contractuales en cumplimiento al plan de desarrollo local. 2327. Se expide el CDP a solicitud expresa del Ordenador del Gasto mediante sipse, recibido el 24 de julio del 2025. se expide CRP mediante memorando 20257020019073, recibido el 30 de julio de 2025."/>
    <s v="O23011745992024232701000"/>
    <s v="Fortalecimiento Institucional y sedes administrativas"/>
    <n v="1000266172"/>
    <s v="JENNY ALEJANDRA RODRIGUEZ BERMUDEZ"/>
    <n v="0"/>
    <n v="0"/>
    <n v="26415000"/>
    <n v="26415000"/>
    <n v="0"/>
    <n v="2327"/>
    <s v="Realizar 4 estrategias de fortalecimiento institucional (una por vigencia)."/>
    <n v="136033"/>
    <n v="2"/>
    <s v="5 - Bogotá confía en su gobierno"/>
    <s v="33 - Fortalecimiento institucional para un gobierno confiable"/>
    <m/>
    <m/>
  </r>
  <r>
    <n v="2025"/>
    <n v="7"/>
    <d v="2025-01-01T00:00:00"/>
    <d v="2025-07-31T00:00:00"/>
    <s v="0020-01"/>
    <d v="2025-07-30T00:00:00"/>
    <n v="12"/>
    <x v="0"/>
    <n v="10320251"/>
    <s v="12 - CONTRATO DE PRESTACION DE SERVICIOS"/>
    <n v="154"/>
    <s v="ORDENES DE PAGO"/>
    <n v="1329"/>
    <n v="1475"/>
    <s v="135804 - Adición y prórroga al contrato 103-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4, recibido el 23 de julio de 2025. se expide CRP mediante memorando 20257020018933, recibido el 30 de julio de 2025."/>
    <s v="O23011745992024238801000"/>
    <s v="Recreación y Deporte para Sumapaz"/>
    <n v="1000308680"/>
    <s v="LUIS ALFREDO MORALES TORRES"/>
    <n v="0"/>
    <n v="0"/>
    <n v="15120000"/>
    <n v="12096000"/>
    <n v="3024000"/>
    <n v="2388"/>
    <s v="Capacitar 1000 personas en los campos deportivos o recreativos "/>
    <n v="135804"/>
    <n v="3"/>
    <s v="2 - Bogotá confía en su bien-estar"/>
    <s v="14 - Bogotá deportiva, recreativa, artística, patrimonial e intercultural"/>
    <m/>
    <m/>
  </r>
  <r>
    <n v="2025"/>
    <n v="7"/>
    <d v="2025-01-01T00:00:00"/>
    <d v="2025-07-31T00:00:00"/>
    <s v="0020-01"/>
    <d v="2025-07-30T00:00:00"/>
    <n v="12"/>
    <x v="0"/>
    <n v="13720251"/>
    <s v="12 - CONTRATO DE PRESTACION DE SERVICIOS"/>
    <n v="154"/>
    <s v="ORDENES DE PAGO"/>
    <n v="1394"/>
    <n v="1476"/>
    <s v="136270 - Adición y prorroga al contrato 137-2025-CPS-P (126319), cuyo objeto es prestar los servicios profesionales de apoyo al área de gestión de desarrollo local, de la alcaldía local de Sumapaz, asociados a la participación incidente que ejecuta el fondo de desarrollo rural de Sumapaz. 2696. Se expide el CDP a solicitud expresa del Ordenador del Gasto mediante sipse, recibido el 24 de julio del 2025. se expide CRP mediante memorando 2027020019273, recibido el 30 de julio de 2025."/>
    <s v="O23011745992024269601000"/>
    <s v="Participación incidente en Sumapaz"/>
    <n v="1012442315"/>
    <s v="NIXON ENRIQUE PARRA MUÑOZ"/>
    <n v="0"/>
    <n v="0"/>
    <n v="18000000"/>
    <n v="18000000"/>
    <n v="0"/>
    <n v="2696"/>
    <s v="Capacitar 240 personas a través de procesos de formación para la participación de manera virtual y presencial."/>
    <n v="136270"/>
    <n v="1"/>
    <s v="5 - Bogotá confía en su gobierno"/>
    <s v="39 - Camino hacia una democracia deliberativa con un gobierno cercano a la gente y con participación ciudadana"/>
    <m/>
    <m/>
  </r>
  <r>
    <n v="2025"/>
    <n v="7"/>
    <d v="2025-01-01T00:00:00"/>
    <d v="2025-07-31T00:00:00"/>
    <s v="0020-01"/>
    <d v="2025-07-30T00:00:00"/>
    <n v="12"/>
    <x v="0"/>
    <n v="11820251"/>
    <s v="12 - CONTRATO DE PRESTACION DE SERVICIOS"/>
    <n v="154"/>
    <s v="ORDENES DE PAGO"/>
    <n v="1358"/>
    <n v="1477"/>
    <s v="136035 - Adición y prorroga al contrato 118-2025-CPS-P (124897), cuyo objeto es prestar servicios profesionales en la gestión financiera, presupuestal y de tesorería del área de gestión de desarrollo local de la alcaldía local de Sumapaz. Se expide el CDP a solicitud expresa del ordenador del gasto mediante SIPSE, recibido el 23 de julio de 2025. se expide CRP mediante memorando 20257020019223, recibido el 30 de julio de 2025."/>
    <s v="O23011745992024232701000"/>
    <s v="Fortalecimiento Institucional y sedes administrativas"/>
    <n v="1000231532"/>
    <s v="JESUS ANDRES ARISMENDI DE LA CRUZ"/>
    <n v="0"/>
    <n v="0"/>
    <n v="18000000"/>
    <n v="14000000"/>
    <n v="4000000"/>
    <n v="2327"/>
    <s v="Realizar 4 estrategias de fortalecimiento institucional (una por vigencia)."/>
    <n v="136035"/>
    <n v="2"/>
    <s v="5 - Bogotá confía en su gobierno"/>
    <s v="33 - Fortalecimiento institucional para un gobierno confiable"/>
    <m/>
    <m/>
  </r>
  <r>
    <n v="2025"/>
    <n v="7"/>
    <d v="2025-01-01T00:00:00"/>
    <d v="2025-07-31T00:00:00"/>
    <s v="0020-01"/>
    <d v="2025-07-30T00:00:00"/>
    <n v="12"/>
    <x v="0"/>
    <n v="3920251"/>
    <s v="12 - CONTRATO DE PRESTACION DE SERVICIOS"/>
    <n v="154"/>
    <s v="ORDENES DE PAGO"/>
    <n v="1388"/>
    <n v="1478"/>
    <s v="136264 - Adición y prorroga al contrato 039-2025-CPS-AG (125129), cuyo objeto es Prestar sus servicios de apoyo para desarrollar actividades logísticas y operativas, en los bienes y/o predios a cargo del Fondo de Desarrollo Rural de Sumapaz. 2327. Se expide el CDP a solicitud expresa del Ordenador del Gasto mediante sipse, recibido el 24 de julio del 2025."/>
    <s v="O23011745992024232701000"/>
    <s v="Fortalecimiento Institucional y sedes administrativas"/>
    <n v="1000125144"/>
    <s v="LEOPOLDO  MARTINEZ MARTINEZ"/>
    <n v="0"/>
    <n v="0"/>
    <n v="9075000"/>
    <n v="9075000"/>
    <n v="0"/>
    <n v="2327"/>
    <s v="Intervenir 1 sede administrativa local"/>
    <n v="136264"/>
    <n v="3"/>
    <s v="5 - Bogotá confía en su gobierno"/>
    <s v="33 - Fortalecimiento institucional para un gobierno confiable"/>
    <m/>
    <m/>
  </r>
  <r>
    <n v="2025"/>
    <n v="7"/>
    <d v="2025-01-01T00:00:00"/>
    <d v="2025-07-31T00:00:00"/>
    <s v="0020-01"/>
    <d v="2025-07-30T00:00:00"/>
    <n v="12"/>
    <x v="0"/>
    <n v="16120251"/>
    <s v="12 - CONTRATO DE PRESTACION DE SERVICIOS"/>
    <n v="154"/>
    <s v="ORDENES DE PAGO"/>
    <n v="1341"/>
    <n v="1479"/>
    <s v="136049 - Adición y prorroga al contrato 161-2025-CPS-P (127515), cuyo objeto es Prestar sus servicios profesionales como apoyo al área de gestión del desarrollo local de la alcaldía local de Sumapaz en temas de contabilidad, así como, en los trámites, procedimientos y aplicativos designados. 2327. Se expide el CDP a solicitud expresa del ordenador del gasto mediante SIPSE, recibido el 23 de julio de 2025. se expide CRP mediante memorando 20257020018943, recibido el 30 de julio de 2025."/>
    <s v="O23011745992024232701000"/>
    <s v="Fortalecimiento Institucional y sedes administrativas"/>
    <n v="1000028893"/>
    <s v="NELLY STELLA LOPEZ SILVA"/>
    <n v="0"/>
    <n v="0"/>
    <n v="17280000"/>
    <n v="17280000"/>
    <n v="0"/>
    <n v="2327"/>
    <s v="Realizar 4 estrategias de fortalecimiento institucional (una por vigencia)."/>
    <n v="136049"/>
    <n v="2"/>
    <s v="5 - Bogotá confía en su gobierno"/>
    <s v="33 - Fortalecimiento institucional para un gobierno confiable"/>
    <m/>
    <m/>
  </r>
  <r>
    <n v="2025"/>
    <n v="7"/>
    <d v="2025-01-01T00:00:00"/>
    <d v="2025-07-31T00:00:00"/>
    <s v="0020-01"/>
    <d v="2025-07-30T00:00:00"/>
    <n v="12"/>
    <x v="0"/>
    <n v="16920251"/>
    <s v="12 - CONTRATO DE PRESTACION DE SERVICIOS"/>
    <n v="154"/>
    <s v="ORDENES DE PAGO"/>
    <n v="1395"/>
    <n v="1480"/>
    <s v="136271 - Adición y prorroga al contrato 169-2025-CPS-AG (127708), cuyo objeto es prestar sus servicios administrativos para realizar el apoyo logístico y operativo de las actividades que se desarrollan por la alcaldía local de Sumapaz. 2327. Se expide el CDP a solicitud expresa del Ordenador del Gasto mediante sipse, recibido el 24 de julio del 2025. se expide CRP mediante memorando 20257020019233, recibido el 30 de julio de 2025."/>
    <s v="O23011745992024232701000"/>
    <s v="Fortalecimiento Institucional y sedes administrativas"/>
    <n v="1005942509"/>
    <s v="JOSE MANUEL MUÑOZ BAQUERO"/>
    <n v="0"/>
    <n v="0"/>
    <n v="8820000"/>
    <n v="6370000"/>
    <n v="2450000"/>
    <n v="2327"/>
    <s v="Realizar 4 estrategias de fortalecimiento institucional (una por vigencia)."/>
    <n v="136271"/>
    <n v="2"/>
    <s v="5 - Bogotá confía en su gobierno"/>
    <s v="33 - Fortalecimiento institucional para un gobierno confiable"/>
    <m/>
    <m/>
  </r>
  <r>
    <n v="2025"/>
    <n v="7"/>
    <d v="2025-01-01T00:00:00"/>
    <d v="2025-07-31T00:00:00"/>
    <s v="0020-01"/>
    <d v="2025-07-30T00:00:00"/>
    <n v="12"/>
    <x v="0"/>
    <n v="9920251"/>
    <s v="12 - CONTRATO DE PRESTACION DE SERVICIOS"/>
    <n v="154"/>
    <s v="ORDENES DE PAGO"/>
    <n v="1379"/>
    <n v="1481"/>
    <s v="135116 - Adición y prorroga al contrato 099-2025-CPS-P (124844), cuyo objeto es prestar sus servicios profesionales de apoyo al área de gestión del desarrollo local en la gestión de cierres y liquidaciones contractuales del fondo de desarrollo local de Sumapaz. 2327. Se expide el CDP a solicitud expresa del ordenador del gasto mediante SIPSE, recibido el 23 de julio de 2025. se expide CRP mediante memorando 20257020018953, recibido el 30 de julio de 2025."/>
    <s v="O23011745992024232701000"/>
    <s v="Fortalecimiento Institucional y sedes administrativas"/>
    <n v="1000093706"/>
    <s v="JENNY CAROLINA GIRON CUERVO"/>
    <n v="0"/>
    <n v="0"/>
    <n v="21000000"/>
    <n v="18433333"/>
    <n v="2566667"/>
    <n v="2327"/>
    <s v="Realizar 4 estrategias de fortalecimiento institucional (una por vigencia)."/>
    <n v="135116"/>
    <n v="2"/>
    <s v="5 - Bogotá confía en su gobierno"/>
    <s v="33 - Fortalecimiento institucional para un gobierno confiable"/>
    <m/>
    <m/>
  </r>
  <r>
    <n v="2025"/>
    <n v="7"/>
    <d v="2025-01-01T00:00:00"/>
    <d v="2025-07-31T00:00:00"/>
    <s v="0020-01"/>
    <d v="2025-07-30T00:00:00"/>
    <n v="12"/>
    <x v="0"/>
    <n v="16720251"/>
    <s v="12 - CONTRATO DE PRESTACION DE SERVICIOS"/>
    <n v="154"/>
    <s v="ORDENES DE PAGO"/>
    <n v="1343"/>
    <n v="1482"/>
    <s v="136052 - Adición y prorroga al contrato 167-2025-CPS-P (125125), cuyo objeto es prestar los servicios profesionales para el desarrollo de acciones de planeación, seguimiento, ejecución y acompañamiento de los procesos y actividades relacionadas con los acueductos veredales que se adelanten por el fondo de desarrollo rural de Sumapaz. 2689. Se expide el CDP a solicitud expresa del ordenador del gasto mediante SIPSE, recibido el 23 de julio de 2025. se expide CRP mediante memorando 20257020019253, recibido el 30 de julio de 2025."/>
    <s v="O23011745992024268901000"/>
    <s v="Acueductos veredales, saneamiento básico y energías alternativas"/>
    <n v="1000384332"/>
    <s v="LUISA FERNANDA LOZANO GRACIA"/>
    <n v="0"/>
    <n v="0"/>
    <n v="21000000"/>
    <n v="21000000"/>
    <n v="0"/>
    <n v="2689"/>
    <s v="Fortalecer 4 acueductos veredales con asistencia, intervenir técnica u organizativa"/>
    <n v="136052"/>
    <n v="1"/>
    <s v="4 - Bogotá ordena su territorio y avanza en su acción climática"/>
    <s v="29 - Servicios públicos inclusivos y sostenibles"/>
    <m/>
    <m/>
  </r>
  <r>
    <n v="2025"/>
    <n v="7"/>
    <d v="2025-01-01T00:00:00"/>
    <d v="2025-07-31T00:00:00"/>
    <s v="0020-01"/>
    <d v="2025-07-30T00:00:00"/>
    <n v="12"/>
    <x v="0"/>
    <n v="3520251"/>
    <s v="12 - CONTRATO DE PRESTACION DE SERVICIOS"/>
    <n v="154"/>
    <s v="ORDENES DE PAGO"/>
    <n v="1350"/>
    <n v="1483"/>
    <s v="135710 - Adición y prórroga al contrato 035-2025-CPS-P (127923) cuyo objeto es Prestar los servicios profesionales para apoyar jurídicamente las auditorias generadas por los entes de control y temas relacionados con planes de mejoramiento de la Alcaldía Local de Sumapaz. 2327. Se expide el CDP a solicitud expresa del ordenador del gasto mediante SIPSE, recibido el 23 de julio de 2025. se expide CRP mediante memorando 202570200018963, recibido el 30 de julio de 2025."/>
    <s v="O23011745992024232701000"/>
    <s v="Fortalecimiento Institucional y sedes administrativas"/>
    <n v="1000068397"/>
    <s v="OMAR ARTURO CALDERON ZAQUE"/>
    <n v="0"/>
    <n v="0"/>
    <n v="18900000"/>
    <n v="18900000"/>
    <n v="0"/>
    <n v="2327"/>
    <s v="Realizar 4 estrategias de fortalecimiento institucional (una por vigencia)."/>
    <n v="135710"/>
    <n v="2"/>
    <s v="5 - Bogotá confía en su gobierno"/>
    <s v="33 - Fortalecimiento institucional para un gobierno confiable"/>
    <m/>
    <m/>
  </r>
  <r>
    <n v="2025"/>
    <n v="7"/>
    <d v="2025-01-01T00:00:00"/>
    <d v="2025-07-31T00:00:00"/>
    <s v="0020-01"/>
    <d v="2025-07-30T00:00:00"/>
    <n v="12"/>
    <x v="0"/>
    <n v="16020251"/>
    <s v="12 - CONTRATO DE PRESTACION DE SERVICIOS"/>
    <n v="154"/>
    <s v="ORDENES DE PAGO"/>
    <n v="1340"/>
    <n v="1484"/>
    <s v="136057 - Adición y prorroga al contrato 160-2025-CPS-P (127539), cuyo objeto es Prestar sus servicios como docente deportivo profesional para la formación integral y deportiva de las niñas, niños y adolescentes y apoyar los temas de recreación y deporte que ejecute el fondo de desarrollo de Sumapaz. 2388. Se expide el CDP a solicitud expresa del ordenador del gasto mediante SIPSE 136057, recibido el 23 de julio de 2025. se expide CRP mediante memorando 20257020018973, recibido el 30 de julio de 2025."/>
    <s v="O23011745992024238801000"/>
    <s v="Recreación y Deporte para Sumapaz"/>
    <n v="1000045841"/>
    <s v="ADELMO  MONTAÑEZ CARDENAS"/>
    <n v="0"/>
    <n v="0"/>
    <n v="15120000"/>
    <n v="11088000"/>
    <n v="4032000"/>
    <n v="2388"/>
    <s v="Capacitar 1000 personas en los campos deportivos o recreativos "/>
    <n v="136057"/>
    <n v="3"/>
    <s v="2 - Bogotá confía en su bien-estar"/>
    <s v="14 - Bogotá deportiva, recreativa, artística, patrimonial e intercultural"/>
    <m/>
    <m/>
  </r>
  <r>
    <n v="2025"/>
    <n v="7"/>
    <d v="2025-01-01T00:00:00"/>
    <d v="2025-07-31T00:00:00"/>
    <s v="0020-01"/>
    <d v="2025-07-30T00:00:00"/>
    <n v="12"/>
    <x v="0"/>
    <n v="12420251"/>
    <s v="12 - CONTRATO DE PRESTACION DE SERVICIOS"/>
    <n v="154"/>
    <s v="ORDENES DE PAGO"/>
    <n v="1362"/>
    <n v="1485"/>
    <s v="136040 - Adición y prorroga al contrato 124-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recibido el 23 de julio de 2025. se expide CRP mediante memorando 20257020019023, recibido el 30 de julio de 2025."/>
    <s v="O23011745992024238801000"/>
    <s v="Recreación y Deporte para Sumapaz"/>
    <n v="1013005308"/>
    <s v="DANIEL STEVEN SALAMANCA MELO"/>
    <n v="0"/>
    <n v="0"/>
    <n v="15120000"/>
    <n v="15120000"/>
    <n v="0"/>
    <n v="2388"/>
    <s v="Capacitar 1000 personas en los campos deportivos o recreativos "/>
    <n v="136040"/>
    <n v="3"/>
    <s v="2 - Bogotá confía en su bien-estar"/>
    <s v="14 - Bogotá deportiva, recreativa, artística, patrimonial e intercultural"/>
    <m/>
    <m/>
  </r>
  <r>
    <n v="2025"/>
    <n v="7"/>
    <d v="2025-01-01T00:00:00"/>
    <d v="2025-07-31T00:00:00"/>
    <s v="0020-01"/>
    <d v="2025-07-30T00:00:00"/>
    <n v="12"/>
    <x v="0"/>
    <n v="11020251"/>
    <s v="12 - CONTRATO DE PRESTACION DE SERVICIOS"/>
    <n v="154"/>
    <s v="ORDENES DE PAGO"/>
    <n v="1330"/>
    <n v="1486"/>
    <s v="135805 - Adición y prórroga al contrato 110-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5, recibido el 23 de julio de 2025. se expide CRP mediante memorando 20257020019083, recibido el 30 de julio de 2025."/>
    <s v="O23011745992024238801000"/>
    <s v="Recreación y Deporte para Sumapaz"/>
    <n v="1000150177"/>
    <s v="MAYI MILENA SIERRA MONROY"/>
    <n v="0"/>
    <n v="0"/>
    <n v="15120000"/>
    <n v="9408000"/>
    <n v="5712000"/>
    <n v="2388"/>
    <s v="Capacitar 1000 personas en los campos deportivos o recreativos "/>
    <n v="135805"/>
    <n v="3"/>
    <s v="2 - Bogotá confía en su bien-estar"/>
    <s v="14 - Bogotá deportiva, recreativa, artística, patrimonial e intercultural"/>
    <m/>
    <m/>
  </r>
  <r>
    <n v="2025"/>
    <n v="7"/>
    <d v="2025-01-01T00:00:00"/>
    <d v="2025-07-31T00:00:00"/>
    <s v="0020-01"/>
    <d v="2025-07-30T00:00:00"/>
    <n v="12"/>
    <x v="0"/>
    <n v="8220251"/>
    <s v="12 - CONTRATO DE PRESTACION DE SERVICIOS"/>
    <n v="154"/>
    <s v="ORDENES DE PAGO"/>
    <n v="1383"/>
    <n v="1487"/>
    <s v="135158 - Adición y prórroga al contrato 082-2025-CPS-P (126323) cuyo objeto es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 Se expide el CDP a solicitud expresa del ordenador del gasto mediante SIPSE, recibido el 23 de julio de 2025. para los CRP: se expide CRP mediante memorando 20257020018743, recibido el 30 de julio de 2025."/>
    <s v="O23011745992024270301000"/>
    <s v="Una mejor educación para Sumapaz"/>
    <n v="1011122812"/>
    <s v="JULISSA JULIETTE DOMINGUEZ ARAUJO"/>
    <n v="0"/>
    <n v="0"/>
    <n v="15750000"/>
    <n v="13475000"/>
    <n v="2275000"/>
    <n v="2703"/>
    <s v="Beneficiar 160 estudiantes en programas de educación posmedia (niveles de formación técnico profesional, tecnólogo, profesional universitario y educación para el trabajo y desarrollo humano)."/>
    <n v="135158"/>
    <n v="3"/>
    <s v="3 - Bogotá confía en su potencial"/>
    <s v="16 - Atención Integral a la Primera Infancia y Educación como Eje del Potencial Humano"/>
    <m/>
    <m/>
  </r>
  <r>
    <n v="2025"/>
    <n v="7"/>
    <d v="2025-01-01T00:00:00"/>
    <d v="2025-07-31T00:00:00"/>
    <s v="0020-01"/>
    <d v="2025-07-31T00:00:00"/>
    <n v="145"/>
    <x v="2"/>
    <s v="175-20251"/>
    <s v="145 - CONTRATO DE PRESTACION DE SERVICIOS PROFESIONALES"/>
    <n v="153"/>
    <s v="ORDENES DE PAGO"/>
    <n v="1346"/>
    <n v="1488"/>
    <s v="135126 - Adición y prorroga al contrato 175-2025-CPS-P (125687), cuyo objeto es prestar los servicios profesionales al área de gestión de desarrollo local brindando apoyo técnico en la planeación, ejecución y seguimiento del proyecto de inversión de terminación de sedes. 2327. Se expide el CDP a solicitud expresa del ordenador del gasto mediante SIPSE, recibido el 23 de julio de 2025.Se expide CRP mediante memorando 20257020019343, recibido el 31 de julio 2025."/>
    <s v="O23011745992024232701000"/>
    <s v="Fortalecimiento Institucional y sedes administrativas"/>
    <n v="1012174848"/>
    <s v="DIANA LIZBETH MARTINEZ PALACIOS"/>
    <n v="0"/>
    <n v="0"/>
    <n v="17955000"/>
    <n v="17356500"/>
    <n v="598500"/>
    <n v="2327"/>
    <s v="Terminar 1 sede administrativa local"/>
    <n v="135126"/>
    <n v="4"/>
    <s v="5 - Bogotá confía en su gobierno"/>
    <s v="33 - Fortalecimiento institucional para un gobierno confiable"/>
    <m/>
    <m/>
  </r>
  <r>
    <n v="2025"/>
    <n v="7"/>
    <d v="2025-01-01T00:00:00"/>
    <d v="2025-07-31T00:00:00"/>
    <s v="0020-01"/>
    <d v="2025-07-31T00:00:00"/>
    <n v="145"/>
    <x v="2"/>
    <s v="102-20251"/>
    <s v="145 - CONTRATO DE PRESTACION DE SERVICIOS PROFESIONALES"/>
    <n v="153"/>
    <s v="ORDENES DE PAGO"/>
    <n v="1355"/>
    <n v="1489"/>
    <s v="135117 - Adición y prorroga al contrato 102-2025-CPS-P (125641),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3 de julio de 2025."/>
    <s v="O23011745992024228901000"/>
    <s v="Movilidad para Sumapaz"/>
    <n v="1000208362"/>
    <s v="SERGIO EDUARDO MOLINA OCHOA"/>
    <n v="0"/>
    <n v="0"/>
    <n v="21000000"/>
    <n v="18200000"/>
    <n v="2800000"/>
    <n v="2289"/>
    <s v="Intervenir 40 Kilómetros-carril de malla vial rural con acciones de construcción y/o conservación"/>
    <n v="135117"/>
    <n v="1"/>
    <s v="4 - Bogotá ordena su territorio y avanza en su acción climática"/>
    <s v="26 - Movilidad Sostenible"/>
    <m/>
    <m/>
  </r>
  <r>
    <n v="2025"/>
    <n v="7"/>
    <d v="2025-01-01T00:00:00"/>
    <d v="2025-07-31T00:00:00"/>
    <s v="0020-01"/>
    <d v="2025-07-31T00:00:00"/>
    <n v="12"/>
    <x v="0"/>
    <n v="2920251"/>
    <s v="12 - CONTRATO DE PRESTACION DE SERVICIOS"/>
    <n v="153"/>
    <s v="ORDENES DE PAGO"/>
    <n v="1349"/>
    <n v="1490"/>
    <s v="135621 - Adición y prorroga al contrato 029-2025-CPS-P (124957), cuyo objeto es Prestar los servicios profesionales en el manejo, validación y actualización de la información de los aplicativos institucionales de seguimiento de los proyectos de inversión del Fondo de Desarrollo Rural de Sumapaz. 2327. Se expide el CDP a solicitud expresa del ordenador del gasto mediante SIPSE, recibido el 23 de julio de 2025. se expide CRP mediante memorando 20257020019093, recibido el 30 de julio de 2025."/>
    <s v="O23011745992024232701000"/>
    <s v="Fortalecimiento Institucional y sedes administrativas"/>
    <n v="1011758785"/>
    <s v="JHOJAN ANDRES CASTAÑEDA SANCHEZ"/>
    <n v="0"/>
    <n v="0"/>
    <n v="21000000"/>
    <n v="21000000"/>
    <n v="0"/>
    <n v="2327"/>
    <s v="Realizar 4 estrategias de fortalecimiento institucional (una por vigencia)."/>
    <n v="135621"/>
    <n v="2"/>
    <s v="5 - Bogotá confía en su gobierno"/>
    <s v="33 - Fortalecimiento institucional para un gobierno confiable"/>
    <m/>
    <m/>
  </r>
  <r>
    <n v="2025"/>
    <n v="7"/>
    <d v="2025-01-01T00:00:00"/>
    <d v="2025-07-31T00:00:00"/>
    <s v="0020-01"/>
    <d v="2025-07-31T00:00:00"/>
    <n v="12"/>
    <x v="0"/>
    <n v="6920251"/>
    <s v="12 - CONTRATO DE PRESTACION DE SERVICIOS"/>
    <n v="153"/>
    <s v="ORDENES DE PAGO"/>
    <n v="1404"/>
    <n v="1491"/>
    <s v="135643 - Adición y prorroga al contrato 069-2025-CPS-AG (128679), cuyo objeto es prestar los servicios como auxiliar administrativo para el área de gestión de desarrollo local, en los temas de infraestructura, de la alcaldía local de Sumapaz. Se expide a solicitud del ordenador del Gasto mediante SIPSE, recibido el 25 de julio de 2025. se expide CRP mediante memorando 20257020019473, recibido el 30 de julio de 2025."/>
    <s v="O23011745992024228901000"/>
    <s v="Movilidad para Sumapaz"/>
    <n v="1012406298"/>
    <s v="ANTONIO  GOMEZ MORENO"/>
    <n v="0"/>
    <n v="0"/>
    <n v="9000000"/>
    <n v="7800000"/>
    <n v="1200000"/>
    <n v="2289"/>
    <s v="Intervenir 40 Kilómetros-carril de malla vial rural con acciones de construcción y/o conservación"/>
    <n v="135643"/>
    <n v="1"/>
    <s v="4 - Bogotá ordena su territorio y avanza en su acción climática"/>
    <s v="26 - Movilidad Sostenible"/>
    <m/>
    <m/>
  </r>
  <r>
    <n v="2025"/>
    <n v="7"/>
    <d v="2025-01-01T00:00:00"/>
    <d v="2025-07-31T00:00:00"/>
    <s v="0020-01"/>
    <d v="2025-07-31T00:00:00"/>
    <n v="12"/>
    <x v="0"/>
    <n v="7020251"/>
    <s v="12 - CONTRATO DE PRESTACION DE SERVICIOS"/>
    <n v="153"/>
    <s v="ORDENES DE PAGO"/>
    <n v="1375"/>
    <n v="1492"/>
    <s v="135107 - Adición y prorroga al contrato 070-2025-CPS-AG (128679), cuyo objeto es prestar los servicios como auxiliar administrativo para el área de gestión de desarrollo local, en los temas de infraestructura, de la alcaldía local de Sumapaz. 2289. Se expide el CDP a solicitud expresa del ordenador del gasto mediante SIPSE, recibido el 23 de julio de 2025. se expide CRP mediante memorando 20257020019483, recibido el 30 de julio de 2025."/>
    <s v="O23011745992024228901000"/>
    <s v="Movilidad para Sumapaz"/>
    <n v="1013119952"/>
    <s v="LUDY ZENAIDA CASTIBLANCO PARRA"/>
    <n v="0"/>
    <n v="0"/>
    <n v="9000000"/>
    <n v="7900000"/>
    <n v="1100000"/>
    <n v="2289"/>
    <s v="Intervenir 40 Kilómetros-carril de malla vial rural con acciones de construcción y/o conservación"/>
    <n v="135107"/>
    <n v="1"/>
    <s v="4 - Bogotá ordena su territorio y avanza en su acción climática"/>
    <s v="26 - Movilidad Sostenible"/>
    <m/>
    <m/>
  </r>
  <r>
    <n v="2025"/>
    <n v="7"/>
    <d v="2025-01-01T00:00:00"/>
    <d v="2025-07-31T00:00:00"/>
    <s v="0020-01"/>
    <d v="2025-07-31T00:00:00"/>
    <n v="12"/>
    <x v="0"/>
    <n v="4320251"/>
    <s v="12 - CONTRATO DE PRESTACION DE SERVICIOS"/>
    <n v="153"/>
    <s v="ORDENES DE PAGO"/>
    <n v="1356"/>
    <n v="1493"/>
    <s v="135771 - Adición y prórroga al contrato 043-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3 de julio de 2025. se expide CRP mediante memorando 20257020019213, recibido el 30 de julio de 2025."/>
    <s v="O23011745992024232701000"/>
    <s v="Fortalecimiento Institucional y sedes administrativas"/>
    <n v="1013564198"/>
    <s v="ANDRES FELIPE ARIAS ROJAS"/>
    <n v="0"/>
    <n v="0"/>
    <n v="19500000"/>
    <n v="16900000"/>
    <n v="2600000"/>
    <n v="2327"/>
    <s v="Realizar 4 estrategias de fortalecimiento institucional (una por vigencia)."/>
    <n v="135771"/>
    <n v="2"/>
    <s v="5 - Bogotá confía en su gobierno"/>
    <s v="33 - Fortalecimiento institucional para un gobierno confiable"/>
    <m/>
    <m/>
  </r>
  <r>
    <n v="2025"/>
    <n v="7"/>
    <d v="2025-01-01T00:00:00"/>
    <d v="2025-07-31T00:00:00"/>
    <s v="0020-01"/>
    <d v="2025-07-31T00:00:00"/>
    <n v="12"/>
    <x v="0"/>
    <n v="4720251"/>
    <s v="12 - CONTRATO DE PRESTACION DE SERVICIOS"/>
    <n v="153"/>
    <s v="ORDENES DE PAGO"/>
    <n v="1352"/>
    <n v="1494"/>
    <s v="OBJETO: 135154 - Adición y prórroga al contrato 047-2025-CPS-P (125751)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 recibido el 23 de julio de 2025. se expide CRP mediante memorando 20257020019203, recibido el 30 de julio de 2025."/>
    <s v="O23011745992024232401000"/>
    <s v="Acciones para el cuidado de la salud y el bienestar de las y los Sumapaceños"/>
    <n v="1000194551"/>
    <s v="JORGE MAURICIO CARDENAS ROBAYO"/>
    <n v="0"/>
    <n v="0"/>
    <n v="14700000"/>
    <n v="13230000"/>
    <n v="1470000"/>
    <n v="2324"/>
    <s v="Beneficiar 180 personas con discapacidad a través de Dispositivos de Asistencia Personal - Ayudas Técnicas (no incluidas en los Planes de Beneficios)"/>
    <s v="OBJETO"/>
    <n v="2"/>
    <s v="2 - Bogotá confía en su bien-estar"/>
    <s v="10 - Salud Pública Integrada e Integral"/>
    <m/>
    <m/>
  </r>
  <r>
    <n v="2025"/>
    <n v="7"/>
    <d v="2025-01-01T00:00:00"/>
    <d v="2025-07-31T00:00:00"/>
    <s v="0020-01"/>
    <d v="2025-07-31T00:00:00"/>
    <n v="12"/>
    <x v="0"/>
    <n v="9120251"/>
    <s v="12 - CONTRATO DE PRESTACION DE SERVICIOS"/>
    <n v="153"/>
    <s v="ORDENES DE PAGO"/>
    <n v="1377"/>
    <n v="1495"/>
    <s v="135114 - Adición y prorroga al contrato 091-2025-CPS-P (128672), cuyo objeto es prestar los servicios profesionales jurídicos para apoyar los asuntos legales de los procesos del sistema vial de la alcaldía local de Sumapaz. 2289. Se expide el CDP a solicitud expresa del ordenador del gasto mediante SIPSE, recibido el 23 de julio de 2025. se expide CRP mediante memorando 20257020019493, recibido el 31 de julio de 2025."/>
    <s v="O23011745992024228901000"/>
    <s v="Movilidad para Sumapaz"/>
    <n v="1012308403"/>
    <s v="EMMA FERNANDA GIL CUELLO"/>
    <n v="0"/>
    <n v="0"/>
    <n v="15900000"/>
    <n v="15900000"/>
    <n v="0"/>
    <n v="2289"/>
    <s v="Intervenir 40 Kilómetros-carril de malla vial rural con acciones de construcción y/o conservación"/>
    <n v="135114"/>
    <n v="1"/>
    <s v="4 - Bogotá ordena su territorio y avanza en su acción climática"/>
    <s v="26 - Movilidad Sostenible"/>
    <m/>
    <m/>
  </r>
  <r>
    <n v="2025"/>
    <n v="7"/>
    <d v="2025-01-01T00:00:00"/>
    <d v="2025-07-31T00:00:00"/>
    <s v="0020-01"/>
    <d v="2025-07-31T00:00:00"/>
    <n v="12"/>
    <x v="0"/>
    <n v="12520251"/>
    <s v="12 - CONTRATO DE PRESTACION DE SERVICIOS"/>
    <n v="153"/>
    <s v="ORDENES DE PAGO"/>
    <n v="1331"/>
    <n v="1496"/>
    <s v="135810 - Adición y prórroga al contrato 125-2025-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0, recibido el 23 de julio de 2025. se expide CRP mediante memorando 20257020019113, recibido el 31 de julio de 2025."/>
    <s v="O23011745992024269601000"/>
    <s v="Participación incidente en Sumapaz"/>
    <n v="1008076510"/>
    <s v="YUVER ANDRES MORALES DIAZ"/>
    <n v="0"/>
    <n v="0"/>
    <n v="21600000"/>
    <n v="17280000"/>
    <n v="4320000"/>
    <n v="2696"/>
    <s v="Fortalecer 27 organizaciones comunales."/>
    <n v="135810"/>
    <n v="4"/>
    <s v="5 - Bogotá confía en su gobierno"/>
    <s v="39 - Camino hacia una democracia deliberativa con un gobierno cercano a la gente y con participación ciudadana"/>
    <m/>
    <m/>
  </r>
  <r>
    <n v="2025"/>
    <n v="7"/>
    <d v="2025-01-01T00:00:00"/>
    <d v="2025-07-31T00:00:00"/>
    <s v="0020-01"/>
    <d v="2025-07-31T00:00:00"/>
    <n v="12"/>
    <x v="0"/>
    <n v="5820251"/>
    <s v="12 - CONTRATO DE PRESTACION DE SERVICIOS"/>
    <n v="153"/>
    <s v="ORDENES DE PAGO"/>
    <n v="1351"/>
    <n v="1497"/>
    <s v="135642 - Adición y prorroga al contrato 058-2025-CPS-P (124909), cuyo objeto es Prestar sus servicios profesionales para coordinar, liderar y asesorar los planes y estrategias de comunicación interna y externa para la divulgación de los programas, proyectos y actividades de la Alcaldía Local. 2327. Se expide el CDP a solicitud expresa del ordenador del gasto mediante SIPSE, recibido el 23 de julio de 2025. se expide CRP mediante memorando 20257020019263, recibido el 31 de julio de 2025."/>
    <s v="O23011745992024232701000"/>
    <s v="Fortalecimiento Institucional y sedes administrativas"/>
    <n v="1009739725"/>
    <s v="DANIELA  LOPERA TORRES"/>
    <n v="0"/>
    <n v="0"/>
    <n v="22800000"/>
    <n v="19760000"/>
    <n v="3040000"/>
    <n v="2327"/>
    <s v="Realizar 4 estrategias de fortalecimiento institucional (una por vigencia)."/>
    <n v="135642"/>
    <n v="2"/>
    <s v="5 - Bogotá confía en su gobierno"/>
    <s v="33 - Fortalecimiento institucional para un gobierno confiable"/>
    <m/>
    <m/>
  </r>
  <r>
    <n v="2025"/>
    <n v="7"/>
    <d v="2025-01-01T00:00:00"/>
    <d v="2025-07-31T00:00:00"/>
    <s v="0020-01"/>
    <d v="2025-07-31T00:00:00"/>
    <n v="12"/>
    <x v="0"/>
    <n v="13520251"/>
    <s v="12 - CONTRATO DE PRESTACION DE SERVICIOS"/>
    <n v="153"/>
    <s v="ORDENES DE PAGO"/>
    <n v="1334"/>
    <n v="1498"/>
    <s v="135136 - Adición y prorroga al contrato 135-2025-CPS-P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36, recibido el 23 de julio de 2025. se expide CRP mediante memorando 20257020019143, recibido el 31 de juliode 2025."/>
    <s v="O23011745992024254101000"/>
    <s v="Bienestar para las Mujeres de Sumapaz"/>
    <n v="1011938276"/>
    <s v="LEONELA  BLANCO CHAVEZ"/>
    <n v="0"/>
    <n v="0"/>
    <n v="15120000"/>
    <n v="15120000"/>
    <n v="0"/>
    <n v="2541"/>
    <s v="Vincular 600 personas en procesos para la prevención de violencias en el contexto familiar y/o violencia sexual"/>
    <n v="135136"/>
    <n v="3"/>
    <s v="2 - Bogotá confía en su bien-estar"/>
    <s v="12 - Bogotá cuida a su gente"/>
    <m/>
    <m/>
  </r>
  <r>
    <n v="2025"/>
    <n v="7"/>
    <d v="2025-01-01T00:00:00"/>
    <d v="2025-07-31T00:00:00"/>
    <s v="0020-01"/>
    <d v="2025-07-31T00:00:00"/>
    <n v="12"/>
    <x v="0"/>
    <n v="12120251"/>
    <s v="12 - CONTRATO DE PRESTACION DE SERVICIOS"/>
    <n v="153"/>
    <s v="ORDENES DE PAGO"/>
    <n v="1359"/>
    <n v="1499"/>
    <s v="136037 - Adición y prorroga al contrato 121-2025-CPS-P (130062), cuyo objeto es prestar los servicios profesionales para ejecutar actividades de seguimiento, control e implementación del sistema de gestión de seguridad y salud en el trabajo SG-SST del fondo de desarrollo rural de Sumapaz. 2289. Se expide el CDP a solicitud expresa del ordenador del gasto mediante SIPSE, recibido el 23 de julio de 2025. se expide CRP mediante memorando 20257020019603, recibido el 31 de julio de 2025."/>
    <s v="O23011745992024228901000"/>
    <s v="Movilidad para Sumapaz"/>
    <n v="1000335566"/>
    <s v="DIEGO FERNANDO BERNAL LOPEZ"/>
    <n v="0"/>
    <n v="0"/>
    <n v="18000000"/>
    <n v="18000000"/>
    <n v="0"/>
    <n v="2289"/>
    <s v="Intervenir 40 Kilómetros-carril de malla vial rural con acciones de construcción y/o conservación"/>
    <n v="136037"/>
    <n v="1"/>
    <s v="4 - Bogotá ordena su territorio y avanza en su acción climática"/>
    <s v="26 - Movilidad Sostenible"/>
    <m/>
    <m/>
  </r>
  <r>
    <n v="2025"/>
    <n v="7"/>
    <d v="2025-01-01T00:00:00"/>
    <d v="2025-07-31T00:00:00"/>
    <s v="0020-01"/>
    <d v="2025-07-31T00:00:00"/>
    <n v="12"/>
    <x v="0"/>
    <n v="15220251"/>
    <s v="12 - CONTRATO DE PRESTACION DE SERVICIOS"/>
    <n v="153"/>
    <s v="ORDENES DE PAGO"/>
    <n v="1407"/>
    <n v="1500"/>
    <s v="135664 - Adición y prorroga al contrato 152-2025-CPS-P (127558), cuyo objeto es prestar los servicios profesionales para apoyar la ejecución del proyecto por una Sumapaz sin riesgos y que le aporta y se adapta al cambio climático, en la localidad de Sumapaz. Se expide a solicitud del ordenador del Gasto mediante SIPSE, recibido el 25 de julio de 2025. se expide CRP mediante memorando 20257020019643, recibido el 31 de julio de 2025."/>
    <s v="O23011745992024261301000"/>
    <s v="Manejo de emergencias y mitigación del riesgo de desastres"/>
    <n v="1005422153"/>
    <s v="BRAYAN LEANDRO TORRES CLAVIJO"/>
    <n v="0"/>
    <n v="0"/>
    <n v="19530000"/>
    <n v="14539000"/>
    <n v="4991000"/>
    <n v="2613"/>
    <s v="Realizar 40 obras de mitigación y/u obras de mitigación existentes con mantenimiento"/>
    <n v="135664"/>
    <n v="2"/>
    <s v="4 - Bogotá ordena su territorio y avanza en su acción climática"/>
    <s v="27 - Gestión del riesgo de desastres para un territorio seguro"/>
    <m/>
    <m/>
  </r>
  <r>
    <n v="2025"/>
    <n v="7"/>
    <d v="2025-01-01T00:00:00"/>
    <d v="2025-07-31T00:00:00"/>
    <s v="0020-01"/>
    <d v="2025-07-31T00:00:00"/>
    <n v="12"/>
    <x v="0"/>
    <n v="6620251"/>
    <s v="12 - CONTRATO DE PRESTACION DE SERVICIOS"/>
    <n v="153"/>
    <s v="ORDENES DE PAGO"/>
    <n v="1390"/>
    <n v="1501"/>
    <s v="135100 - Adición y prorroga al contrato 066-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4 de julio del 2025. se expide CRP mediante memorando 20257020019193, recibido el 31 de julio de 2025."/>
    <s v="O23011745992024232701000"/>
    <s v="Fortalecimiento Institucional y sedes administrativas"/>
    <n v="1012388943"/>
    <s v="CAMILA ALEJANDRA JIMENEZ DURAN"/>
    <n v="0"/>
    <n v="0"/>
    <n v="19500000"/>
    <n v="18200000"/>
    <n v="1300000"/>
    <n v="2327"/>
    <s v="Realizar 4 estrategias de fortalecimiento institucional (una por vigencia)."/>
    <n v="135100"/>
    <n v="2"/>
    <s v="5 - Bogotá confía en su gobierno"/>
    <s v="33 - Fortalecimiento institucional para un gobierno confiable"/>
    <m/>
    <m/>
  </r>
  <r>
    <n v="2025"/>
    <n v="7"/>
    <d v="2025-01-01T00:00:00"/>
    <d v="2025-07-31T00:00:00"/>
    <s v="0020-01"/>
    <d v="2025-07-31T00:00:00"/>
    <n v="12"/>
    <x v="0"/>
    <n v="16320251"/>
    <s v="12 - CONTRATO DE PRESTACION DE SERVICIOS"/>
    <n v="153"/>
    <s v="ORDENES DE PAGO"/>
    <n v="1342"/>
    <n v="1502"/>
    <s v="135124 - Adición y prorroga al contrato 163-2025-CPS-P (127520), cuyo objeto es prestar los servicios profesionales de acompañamiento psicosocial para apoyar la ejecución de la meta de implementar acciones pedagógicas para la gestión de conflictividades y prevención de violencias. 2290. Se expide el CDP a solicitud expresa del ordenador del gasto mediante SIPSE, recibido el 23 de julio de 2025. se expide CRP mediante memorando 20257020019133, recibido el 31 de julio de 2025."/>
    <s v="O23011745992024229001000"/>
    <s v="Fortaleciendo la justicia en Sumapaz"/>
    <n v="1000135618"/>
    <s v="VERONICA LUCIA CASTRO CHIGUAZUQUE"/>
    <n v="0"/>
    <n v="0"/>
    <n v="22050000"/>
    <n v="22050000"/>
    <n v="0"/>
    <n v="2290"/>
    <s v="Implementar 16 acciones pedagógicas para la gestión de conflictividades y prevención de violencias"/>
    <n v="135124"/>
    <n v="1"/>
    <s v="1 - Bogotá avanza en su seguridad"/>
    <s v="4 - Servicios centrados en la justicia"/>
    <m/>
    <m/>
  </r>
  <r>
    <n v="2025"/>
    <n v="7"/>
    <d v="2025-01-01T00:00:00"/>
    <d v="2025-07-31T00:00:00"/>
    <s v="0020-01"/>
    <d v="2025-07-31T00:00:00"/>
    <n v="12"/>
    <x v="0"/>
    <n v="14420251"/>
    <s v="12 - CONTRATO DE PRESTACION DE SERVICIOS"/>
    <n v="153"/>
    <s v="ORDENES DE PAGO"/>
    <n v="1338"/>
    <n v="1503"/>
    <s v="136042 - Adición y prorroga al contrato 144-2025-CPS-P (127537), cuyo objeto es prestar los servicios profesionales para apoyar la promoción de la participación de las mujeres y de la equidad en el territorio rural de Sumapaz. 2526. Se expide el CDP a solicitud expresa del ordenador del gasto mediante SIPSE 135801, recibido el 23 de julio de 2025. se expide CRP mediante memorando 20257020019613, recibido el 31 de julio de 2025."/>
    <s v="O23011745992024252601000"/>
    <s v="Por una vida libre de violencias para las mujeres de Sumapaz"/>
    <n v="1002220720"/>
    <s v="DIANA MARCELA PARDO ROMERO"/>
    <n v="0"/>
    <n v="0"/>
    <n v="15750000"/>
    <n v="11725000"/>
    <n v="4025000"/>
    <n v="2526"/>
    <s v="Vincular 1200 personas en acciones para la prevención del feminicidio y la violencia contra la mujer."/>
    <n v="136042"/>
    <n v="1"/>
    <s v="1 - Bogotá avanza en su seguridad"/>
    <s v="2 - Cero tolerancia a las violencias contra las mujeres y basadas en género"/>
    <m/>
    <m/>
  </r>
  <r>
    <n v="2025"/>
    <n v="7"/>
    <d v="2025-01-01T00:00:00"/>
    <d v="2025-07-31T00:00:00"/>
    <s v="0020-01"/>
    <d v="2025-07-31T00:00:00"/>
    <n v="12"/>
    <x v="0"/>
    <n v="19020251"/>
    <s v="12 - CONTRATO DE PRESTACION DE SERVICIOS"/>
    <n v="153"/>
    <s v="ORDENES DE PAGO"/>
    <n v="1345"/>
    <n v="1504"/>
    <s v="136055 - Adición y prorroga al contrato 190-2025-CPS-P (126414), cuyo objeto es Prestar los servicios profesionales al Área de Gestión de Desarrollo Local para apoyar la planeación, ejecución y seguimiento a los proyectos de inversión de infraestructura vial y actividades designadas por el despacho de la Alcaldía Local de Sumapaz. Se expide el CDP a solicitud expresa del ordenador del gasto mediante SIPSE, recibido el 23 de julio de 2025. se expide CRP mediante memorando 20257020019653, recibido el 31 de julio de 2025."/>
    <s v="O23011745992024228901000"/>
    <s v="Movilidad para Sumapaz"/>
    <n v="1009549747"/>
    <s v="LAURA MARCELA ROJAS MARROQUIN"/>
    <n v="0"/>
    <n v="0"/>
    <n v="9450000"/>
    <n v="0"/>
    <n v="9450000"/>
    <n v="2289"/>
    <s v="Intervenir 40 Kilómetros-carril de malla vial rural con acciones de construcción y/o conservación"/>
    <n v="136055"/>
    <n v="1"/>
    <s v="4 - Bogotá ordena su territorio y avanza en su acción climática"/>
    <s v="26 - Movilidad Sostenible"/>
    <m/>
    <m/>
  </r>
  <r>
    <n v="2025"/>
    <n v="7"/>
    <d v="2025-01-01T00:00:00"/>
    <d v="2025-07-31T00:00:00"/>
    <s v="0020-01"/>
    <d v="2025-07-31T00:00:00"/>
    <n v="12"/>
    <x v="0"/>
    <n v="920251"/>
    <s v="12 - CONTRATO DE PRESTACION DE SERVICIOS"/>
    <n v="153"/>
    <s v="ORDENES DE PAGO"/>
    <n v="1387"/>
    <n v="1505"/>
    <s v="136031 - Adición y prorroga al contrato 009-2025-CPS-P (127974), cuyo objeto es prestar los servicios profesionales para realizar la planeación, seguimiento y ejecución del proceso de servicio de transporte de pasajeros, destinado para atender las actividades y eventos programados por la alcaldía local de Sumapaz. 2327. Se expide el CDP a solicitud expresa del Ordenador del Gasto mediante sipse, recibido el 24 de julio del 2025. se expide CRP mediante memorando 20257020019623, recibido el 31 de julio de 2025."/>
    <s v="O23011745992024232701000"/>
    <s v="Fortalecimiento Institucional y sedes administrativas"/>
    <n v="1005793788"/>
    <s v="JEYNER EUDALDO QUINTERO ROPERO"/>
    <n v="0"/>
    <n v="0"/>
    <n v="18000000"/>
    <n v="18000000"/>
    <n v="0"/>
    <n v="2327"/>
    <s v="Realizar 4 estrategias de fortalecimiento institucional (una por vigencia)."/>
    <n v="136031"/>
    <n v="2"/>
    <s v="5 - Bogotá confía en su gobierno"/>
    <s v="33 - Fortalecimiento institucional para un gobierno confiable"/>
    <m/>
    <m/>
  </r>
  <r>
    <n v="2025"/>
    <n v="7"/>
    <d v="2025-01-01T00:00:00"/>
    <d v="2025-07-31T00:00:00"/>
    <s v="0020-01"/>
    <d v="2025-07-31T00:00:00"/>
    <n v="12"/>
    <x v="0"/>
    <n v="8620251"/>
    <s v="12 - CONTRATO DE PRESTACION DE SERVICIOS"/>
    <n v="153"/>
    <s v="ORDENES DE PAGO"/>
    <n v="1354"/>
    <n v="1506"/>
    <s v="135112 - Adición y prorroga al contrato 086-2025-CPS-P (125187), cuyo objeto es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el CDP a solicitud expresa del ordenador del gasto mediante SIPSE, recibido el 23 de julio de 2025. se expide CRP mediante memorando 20257020019103, recibido el 31 de julio de 2025."/>
    <s v="O23011745992024232701000"/>
    <s v="Fortalecimiento Institucional y sedes administrativas"/>
    <n v="1000122667"/>
    <s v="ZULMA YINEY ESCAMILLA TRIANA"/>
    <n v="0"/>
    <n v="0"/>
    <n v="19800000"/>
    <n v="17600000"/>
    <n v="2200000"/>
    <n v="2327"/>
    <s v="Realizar 4 estrategias de fortalecimiento institucional (una por vigencia)."/>
    <n v="135112"/>
    <n v="2"/>
    <s v="5 - Bogotá confía en su gobierno"/>
    <s v="33 - Fortalecimiento institucional para un gobierno confiable"/>
    <m/>
    <m/>
  </r>
  <r>
    <n v="2025"/>
    <n v="7"/>
    <d v="2025-01-01T00:00:00"/>
    <d v="2025-07-31T00:00:00"/>
    <s v="0020-01"/>
    <d v="2025-07-31T00:00:00"/>
    <n v="12"/>
    <x v="0"/>
    <n v="12620251"/>
    <s v="12 - CONTRATO DE PRESTACION DE SERVICIOS"/>
    <n v="153"/>
    <s v="ORDENES DE PAGO"/>
    <n v="1332"/>
    <n v="1507"/>
    <s v="135811 - Adición y prórroga al contrato 126-2025- 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1, recibido el 23 de julio de 2025. se expide CRP mediante memorando 20257020019123, recibido el 31 de julio de 2025."/>
    <s v="O23011745992024269601000"/>
    <s v="Participación incidente en Sumapaz"/>
    <n v="1010759737"/>
    <s v="ANGIE CAROLINA PRIETO ALVARADO"/>
    <n v="0"/>
    <n v="0"/>
    <n v="21600000"/>
    <n v="21600000"/>
    <n v="0"/>
    <n v="2696"/>
    <s v="Fortalecer 27 organizaciones comunales."/>
    <n v="135811"/>
    <n v="4"/>
    <s v="5 - Bogotá confía en su gobierno"/>
    <s v="39 - Camino hacia una democracia deliberativa con un gobierno cercano a la gente y con participación ciudadana"/>
    <m/>
    <m/>
  </r>
  <r>
    <n v="2025"/>
    <n v="7"/>
    <d v="2025-01-01T00:00:00"/>
    <d v="2025-07-31T00:00:00"/>
    <s v="0020-01"/>
    <d v="2025-07-31T00:00:00"/>
    <n v="12"/>
    <x v="0"/>
    <n v="4620251"/>
    <s v="12 - CONTRATO DE PRESTACION DE SERVICIOS"/>
    <n v="153"/>
    <s v="ORDENES DE PAGO"/>
    <n v="1402"/>
    <n v="1508"/>
    <s v="135641 - Adición y prorroga al contrato 046-2025-CPS-P (124914),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recibido el 25 de julio de 2025. se expide CRP mediante memorando 20257020019503, recibido el 31 de julio de 2025."/>
    <s v="O23011745992024228901000"/>
    <s v="Movilidad para Sumapaz"/>
    <n v="1000236993"/>
    <s v="JOSE MIGUEL RUIZ RAMOS"/>
    <n v="0"/>
    <n v="0"/>
    <n v="22995000"/>
    <n v="21462000"/>
    <n v="1533000"/>
    <n v="2289"/>
    <s v="Intervenir 40 Kilómetros-carril de malla vial rural con acciones de construcción y/o conservación"/>
    <n v="135641"/>
    <n v="1"/>
    <s v="4 - Bogotá ordena su territorio y avanza en su acción climática"/>
    <s v="26 - Movilidad Sostenible"/>
    <m/>
    <m/>
  </r>
  <r>
    <n v="2025"/>
    <n v="7"/>
    <d v="2025-01-01T00:00:00"/>
    <d v="2025-07-31T00:00:00"/>
    <s v="0020-01"/>
    <d v="2025-07-31T00:00:00"/>
    <n v="12"/>
    <x v="0"/>
    <n v="18920251"/>
    <s v="12 - CONTRATO DE PRESTACION DE SERVICIOS"/>
    <n v="153"/>
    <s v="ORDENES DE PAGO"/>
    <n v="1385"/>
    <n v="1509"/>
    <s v="135127 - Adición y prorroga al contrato 189-2025-CPS-P (124844), cuyo objeto es prestar sus servicios profesionales de apoyo al área de gestión del desarrollo local en la gestión de cierres y liquidaciones contractuales del fondo de desarrollo local de Sumapaz. Se expide el CDP a solicitud expresa del ordenador del gasto mediante SIPSE, recibido el 23 de julio de 2025. se expide CRP mediante memorando 20257020019423, recibido el 31 de julio de 2025."/>
    <s v="O23011745992024232701000"/>
    <s v="Fortalecimiento Institucional y sedes administrativas"/>
    <n v="1007826400"/>
    <s v="ARACELYS ELISA RIVERA VIZCAINO"/>
    <n v="0"/>
    <n v="0"/>
    <n v="21000000"/>
    <n v="20533333"/>
    <n v="466667"/>
    <n v="2327"/>
    <s v="Realizar 4 estrategias de fortalecimiento institucional (una por vigencia)."/>
    <n v="135127"/>
    <n v="2"/>
    <s v="5 - Bogotá confía en su gobierno"/>
    <s v="33 - Fortalecimiento institucional para un gobierno confiable"/>
    <m/>
    <m/>
  </r>
  <r>
    <n v="2025"/>
    <n v="7"/>
    <d v="2025-01-01T00:00:00"/>
    <d v="2025-07-31T00:00:00"/>
    <s v="0020-01"/>
    <d v="2025-07-31T00:00:00"/>
    <n v="12"/>
    <x v="0"/>
    <n v="9820251"/>
    <s v="12 - CONTRATO DE PRESTACION DE SERVICIOS"/>
    <n v="153"/>
    <s v="ORDENES DE PAGO"/>
    <n v="1337"/>
    <n v="1510"/>
    <s v="135802 - Adición y prórroga al contrato 098-2025-CPS-AG (124917) cuyo objeto es Prestar sus servicios de apoyo técnico en el diseño y producción de las piezas audiovisuales de carácter institucional del Fondo de Desarrollo Rural de Sumapaz. 2327. Se expide el CDP a solicitud expresa del ordenador del gasto mediante SIPSE 135802, recibido el 23 de julio de 2025. se expide CRP mediante memorando 20257020019163, recibido el 31 de julio de 2025."/>
    <s v="O23011745992024232701000"/>
    <s v="Fortalecimiento Institucional y sedes administrativas"/>
    <n v="1011832963"/>
    <s v="CAMILO ESTEBAN LAGOS SABOGAL"/>
    <n v="0"/>
    <n v="0"/>
    <n v="10890000"/>
    <n v="4477000"/>
    <n v="6413000"/>
    <n v="2327"/>
    <s v="Realizar 4 estrategias de fortalecimiento institucional (una por vigencia)."/>
    <n v="135802"/>
    <n v="2"/>
    <s v="5 - Bogotá confía en su gobierno"/>
    <s v="33 - Fortalecimiento institucional para un gobierno confiable"/>
    <m/>
    <m/>
  </r>
  <r>
    <n v="2025"/>
    <n v="7"/>
    <d v="2025-01-01T00:00:00"/>
    <d v="2025-07-31T00:00:00"/>
    <s v="0020-01"/>
    <d v="2025-07-31T00:00:00"/>
    <n v="12"/>
    <x v="0"/>
    <n v="12720251"/>
    <s v="12 - CONTRATO DE PRESTACION DE SERVICIOS"/>
    <n v="153"/>
    <s v="ORDENES DE PAGO"/>
    <n v="1406"/>
    <n v="1511"/>
    <s v="135660 - Adición y prorroga al contrato 127-2025-CPS-P (127539), cuyo objeto es Prestar sus servicios como Docente Deportivo Técnico para la formación integral y deportiva de las niñas, niños y adolescentes y apoyar los temas de recreación y deporte que ejecute el Fondo de Desarrollo de Sumapaz. 2388. Se expide a solicitud del ordenador del Gasto mediante SIPSE, recibido el 25 de julio de 2025. se expide CRP mediante memorando 20257020019553, recibido el 31 de julio de 2025."/>
    <s v="O23011745992024238801000"/>
    <s v="Recreación y Deporte para Sumapaz"/>
    <n v="1012830834"/>
    <s v="CAMILO  HERNANDEZ ORTEGA"/>
    <n v="0"/>
    <n v="0"/>
    <n v="15120000"/>
    <n v="15120000"/>
    <n v="0"/>
    <n v="2388"/>
    <s v="Capacitar 1000 personas en los campos deportivos o recreativos "/>
    <n v="135660"/>
    <n v="3"/>
    <s v="2 - Bogotá confía en su bien-estar"/>
    <s v="14 - Bogotá deportiva, recreativa, artística, patrimonial e intercultural"/>
    <m/>
    <m/>
  </r>
  <r>
    <n v="2025"/>
    <n v="7"/>
    <d v="2025-01-01T00:00:00"/>
    <d v="2025-07-31T00:00:00"/>
    <s v="0020-01"/>
    <d v="2025-07-31T00:00:00"/>
    <n v="12"/>
    <x v="0"/>
    <n v="1220251"/>
    <s v="12 - CONTRATO DE PRESTACION DE SERVICIOS"/>
    <n v="153"/>
    <s v="ORDENES DE PAGO"/>
    <n v="1400"/>
    <n v="1512"/>
    <s v="136262 - Adición y prorroga al contrato 012-2025-CPS-P (124937), cuyo objeto es prestar los servicios profesionales especializados para gestionar los proyectos de inversión de infraestructura vial, que se ejecutan con los recursos del fondo de desarrollo rural de Sumapaz. 2289. Se expide el CDP a solicitud expresa del ordenador del gasto mediante SIPSE, recibido el 25 de julio de 2025 se expide CRP mediante memorando 20257020019513, recibido el 31 de julio de 2025."/>
    <s v="O23011745992024228901000"/>
    <s v="Movilidad para Sumapaz"/>
    <n v="1000414011"/>
    <s v="FREDY  SILVA VARGAS"/>
    <n v="0"/>
    <n v="0"/>
    <n v="30000000"/>
    <n v="30000000"/>
    <n v="0"/>
    <n v="2289"/>
    <s v="Intervenir 40 Kilómetros-carril de malla vial rural con acciones de construcción y/o conservación"/>
    <n v="136262"/>
    <n v="1"/>
    <s v="4 - Bogotá ordena su territorio y avanza en su acción climática"/>
    <s v="26 - Movilidad Sostenible"/>
    <m/>
    <m/>
  </r>
  <r>
    <n v="2025"/>
    <n v="7"/>
    <d v="2025-01-01T00:00:00"/>
    <d v="2025-07-31T00:00:00"/>
    <s v="0020-01"/>
    <d v="2025-07-31T00:00:00"/>
    <n v="12"/>
    <x v="0"/>
    <n v="10620251"/>
    <s v="12 - CONTRATO DE PRESTACION DE SERVICIOS"/>
    <n v="153"/>
    <s v="ORDENES DE PAGO"/>
    <n v="1364"/>
    <n v="1513"/>
    <s v="135805 - Adición y prórroga al contrato 106-2025-CPS-P (127847) cuyo objeto es Prestar los servicios profesionales zootecnicos para el fortalecimiento del servicio de asistencia técnica agropecuaria en la localidad de Sumapaz. 2666. Se expide el CDP a solicitud expresa del ordenador del gasto mediante SIPSE, recibido el 23 de julio de 2025. se expide CRP mediante memorando 20257020019393, recibido el 31 de julio de 2025."/>
    <s v="O23011745992024266601000"/>
    <s v="Sumapaz proteje su fauna"/>
    <n v="1012359873"/>
    <s v="EDUIN EDUARDO PARADA MACANA"/>
    <n v="0"/>
    <n v="0"/>
    <n v="19500000"/>
    <n v="19500000"/>
    <n v="0"/>
    <n v="2666"/>
    <s v="Atender 1000 animales en los programas de brigadas médicas, urgencias veterinarias y adopciones"/>
    <n v="135805"/>
    <n v="1"/>
    <s v="2 - Bogotá confía en su bien-estar"/>
    <s v="15 - Bogotá protege todas las formas de vida"/>
    <m/>
    <m/>
  </r>
  <r>
    <n v="2025"/>
    <n v="7"/>
    <d v="2025-01-01T00:00:00"/>
    <d v="2025-07-31T00:00:00"/>
    <s v="0020-01"/>
    <d v="2025-07-31T00:00:00"/>
    <n v="12"/>
    <x v="0"/>
    <n v="10420251"/>
    <s v="12 - CONTRATO DE PRESTACION DE SERVICIOS"/>
    <n v="153"/>
    <s v="ORDENES DE PAGO"/>
    <n v="1357"/>
    <n v="1514"/>
    <s v="135657 - Adición y prorroga al contrato 104-2025-CPS-P (125013), cuyo objeto es Prestar los servicios profesionales para apoyar los procesos administrativos y financieros del área de Gestión de Desarrollo Local, de la Alcaldía Local de Sumapaz. 2327. Se expide el CDP a solicitud expresa del ordenador del gasto mediante SIPSE, recibido el 23 de julio de 2025. se expide CRP mediante memorando 20257020019153, recibido el 31 de julio de 2025."/>
    <s v="O23011745992024232701000"/>
    <s v="Fortalecimiento Institucional y sedes administrativas"/>
    <n v="1013221054"/>
    <s v="MARISELA  GIL RAMIREZ"/>
    <n v="0"/>
    <n v="0"/>
    <n v="15300000"/>
    <n v="15300000"/>
    <n v="0"/>
    <n v="2327"/>
    <s v="Realizar 4 estrategias de fortalecimiento institucional (una por vigencia)."/>
    <n v="135657"/>
    <n v="2"/>
    <s v="5 - Bogotá confía en su gobierno"/>
    <s v="33 - Fortalecimiento institucional para un gobierno confiable"/>
    <m/>
    <m/>
  </r>
  <r>
    <n v="2025"/>
    <n v="7"/>
    <d v="2025-01-01T00:00:00"/>
    <d v="2025-07-31T00:00:00"/>
    <s v="0020-01"/>
    <d v="2025-07-31T00:00:00"/>
    <n v="12"/>
    <x v="0"/>
    <n v="8320251"/>
    <s v="12 - CONTRATO DE PRESTACION DE SERVICIOS"/>
    <n v="153"/>
    <s v="ORDENES DE PAGO"/>
    <n v="1361"/>
    <n v="1515"/>
    <s v="135800 - Adición y prórroga al contrato 083-2025-CPS-P (126249) cuyo objeto es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el CDP a solicitud expresa del ordenador del gasto mediante SIPSE, recibido el 23 de julio de 2025. se expide CRP mediante memorando 20257020019403, recibido el 31 de julio de 2025."/>
    <s v="O23011745992024261301000"/>
    <s v="Manejo de emergencias y mitigación del riesgo de desastres"/>
    <n v="1013710718"/>
    <s v="KAROL JESSENNIA SALINAS ARDILA"/>
    <n v="0"/>
    <n v="0"/>
    <n v="18900000"/>
    <n v="15540000"/>
    <n v="3360000"/>
    <n v="2613"/>
    <s v="Realizar 12 acciones efectivas para el fortalecimiento de las capacidades locales en torno a la gestión del riesgo"/>
    <n v="135800"/>
    <n v="1"/>
    <s v="4 - Bogotá ordena su territorio y avanza en su acción climática"/>
    <s v="27 - Gestión del riesgo de desastres para un territorio seguro"/>
    <m/>
    <m/>
  </r>
  <r>
    <n v="2025"/>
    <n v="7"/>
    <d v="2025-01-01T00:00:00"/>
    <d v="2025-07-31T00:00:00"/>
    <s v="0020-01"/>
    <d v="2025-07-31T00:00:00"/>
    <n v="12"/>
    <x v="0"/>
    <n v="6220251"/>
    <s v="12 - CONTRATO DE PRESTACION DE SERVICIOS"/>
    <n v="153"/>
    <s v="ORDENES DE PAGO"/>
    <n v="1373"/>
    <n v="1516"/>
    <s v="135135 - Adición y prorroga al contrato 062-2025-CPS-P (125210), cuyo objeto es prestar los servicios profesionales especializados de apoyo psicosocial al área de gestión de desarrollo local para generar acciones complementarias en salud en la localidad de Sumapaz. 2324. Se expide el CDP a solicitud expresa del ordenador del gasto mediante SIPSE, recibido el 23 de julio de 2025. se expide CRP mediante memorando 20257020019523, recibido el 31 de julio de 2025."/>
    <s v="O23011745992024232401000"/>
    <s v="Acciones para el cuidado de la salud y el bienestar de las y los Sumapaceños"/>
    <n v="1000917465"/>
    <s v="LUZ ELIANA GUTIERREZ CASTILLO"/>
    <n v="0"/>
    <n v="0"/>
    <n v="26775000"/>
    <n v="24097500"/>
    <n v="2677500"/>
    <n v="2324"/>
    <s v="Vincular 1000 personas en acciones complementarias en salud física, nutricional y oral, a través del Circuito del Cuidado"/>
    <n v="135135"/>
    <n v="6"/>
    <s v="2 - Bogotá confía en su bien-estar"/>
    <s v="10 - Salud Pública Integrada e Integral"/>
    <m/>
    <m/>
  </r>
  <r>
    <n v="2025"/>
    <n v="7"/>
    <d v="2025-01-01T00:00:00"/>
    <d v="2025-07-31T00:00:00"/>
    <s v="0020-01"/>
    <d v="2025-07-31T00:00:00"/>
    <n v="12"/>
    <x v="0"/>
    <n v="11320251"/>
    <s v="12 - CONTRATO DE PRESTACION DE SERVICIOS"/>
    <n v="153"/>
    <s v="ORDENES DE PAGO"/>
    <n v="1365"/>
    <n v="1517"/>
    <s v="Para respaldar los compromisos de GASTOS DE FNCIONAMIENTO: -Gastos de Personal, -Contribuciones inherentes a la nòmina, -Remuneracio nes no constitutivas de factor salarial y Servicios diferentes de activos no financieros correspondientes a la vigencia 2020. se expide CRP mediante memorando 20257020019413, recibido el 31 de julio de 2025."/>
    <s v="O23011745992024267101000"/>
    <s v="Asistencia técnica agropecuaria y educación ambiental en la localidad de Sumapaz"/>
    <n v="1009126797"/>
    <s v="LIZETH DAYAN SUAREZ LOPEZ"/>
    <n v="0"/>
    <n v="0"/>
    <n v="15120000"/>
    <n v="15120000"/>
    <n v="0"/>
    <n v="2671"/>
    <s v="Apoyar 500 predios rurales con buenas prácticas agropecuarias y ambientales que fortalezcan la protección a coberturas vegetales y recurso hídrico"/>
    <s v="Para r"/>
    <n v="3"/>
    <s v="4 - Bogotá ordena su territorio y avanza en su acción climática"/>
    <s v="25 - Aumento de la resiliencia al cambio climático y reducción de la vulnerabilidad"/>
    <m/>
    <m/>
  </r>
  <r>
    <n v="2025"/>
    <n v="7"/>
    <d v="2025-01-01T00:00:00"/>
    <d v="2025-07-31T00:00:00"/>
    <s v="0020-01"/>
    <d v="2025-07-31T00:00:00"/>
    <n v="12"/>
    <x v="0"/>
    <n v="11620251"/>
    <s v="12 - CONTRATO DE PRESTACION DE SERVICIOS"/>
    <n v="153"/>
    <s v="ORDENES DE PAGO"/>
    <n v="1360"/>
    <n v="1518"/>
    <s v="135137 - Adición y prorroga al contrato 116-2025-CPS-P (124884), cuyo objeto es Prestar sus servicios profesionales para apoyar el cubrimiento de las actividades, cronogramas y agenda de la Alcaldía local a nivel interno y externo, así como la generación de contenidos periodísticos. 2327. Se expide el CDP a solicitud expresa del ordenador del gasto mediante SIPSE, recibido el 23 de julio de 2025. se expide CRP mediante memorando 20257020019183, recibido el 31 de julio de 2025."/>
    <s v="O23011745992024232701000"/>
    <s v="Fortalecimiento Institucional y sedes administrativas"/>
    <n v="1012251310"/>
    <s v="JESSICA ALEJANDRA CAMACHO TRUJILLO"/>
    <n v="0"/>
    <n v="0"/>
    <n v="18900000"/>
    <n v="16170000"/>
    <n v="2730000"/>
    <n v="2327"/>
    <s v="Realizar 4 estrategias de fortalecimiento institucional (una por vigencia)."/>
    <n v="135137"/>
    <n v="2"/>
    <s v="5 - Bogotá confía en su gobierno"/>
    <s v="33 - Fortalecimiento institucional para un gobierno confiable"/>
    <m/>
    <m/>
  </r>
  <r>
    <n v="2025"/>
    <n v="7"/>
    <d v="2025-01-01T00:00:00"/>
    <d v="2025-07-31T00:00:00"/>
    <s v="0020-01"/>
    <d v="2025-07-31T00:00:00"/>
    <n v="12"/>
    <x v="0"/>
    <n v="7220251"/>
    <s v="12 - CONTRATO DE PRESTACION DE SERVICIOS"/>
    <n v="153"/>
    <s v="ORDENES DE PAGO"/>
    <n v="1403"/>
    <n v="1519"/>
    <s v="135647 - Adición y prorroga al contrato 072-2025-CPS-AG (126254), cuyo objeto es Prestar Los Servicios De Apoyo Administrativo Para La Gestión Agroambiental Del Área De Gestión De Desarrollo Local De La Alcaldía Local De Sumapaz. Se expide el CDP a solicitud expresa del ordenador del gasto mediante SIPSE, recibido el 25 de julio de 2025. se expide CRP mediante memorando 20257020019583, recibido el 31 de julio de 2025."/>
    <s v="O23011745992024267101000"/>
    <s v="Asistencia técnica agropecuaria y educación ambiental en la localidad de Sumapaz"/>
    <n v="1010273615"/>
    <s v="CINDY HORLEYE GAVIRIA TARAZONA"/>
    <n v="0"/>
    <n v="0"/>
    <n v="9075000"/>
    <n v="8470000"/>
    <n v="605000"/>
    <n v="2671"/>
    <s v="Apoyar 500 predios rurales con buenas prácticas agropecuarias y ambientales que fortalezcan la protección a coberturas vegetales y recurso hídrico"/>
    <n v="135647"/>
    <n v="3"/>
    <s v="4 - Bogotá ordena su territorio y avanza en su acción climática"/>
    <s v="25 - Aumento de la resiliencia al cambio climático y reducción de la vulnerabilidad"/>
    <m/>
    <m/>
  </r>
  <r>
    <n v="2025"/>
    <n v="7"/>
    <d v="2025-01-01T00:00:00"/>
    <d v="2025-07-31T00:00:00"/>
    <s v="0020-01"/>
    <d v="2025-07-31T00:00:00"/>
    <n v="12"/>
    <x v="0"/>
    <n v="4520251"/>
    <s v="12 - CONTRATO DE PRESTACION DE SERVICIOS"/>
    <n v="153"/>
    <s v="ORDENES DE PAGO"/>
    <n v="1401"/>
    <n v="1520"/>
    <s v="136250 - Adición y prorroga al contrato 045-2025-CPS-P (125192), cuyo objeto es Prestar Los Servicios Profesionales Para Apoyar Los Asuntos Jurídicos En Los Procesos Contractuales Y Post-Contractuales Y La Gestión Ambiental Interna Y Externa De La Alcaldía Local De Sumapaz. 2613. Se expide el CDP a solicitud expresa del ordenador del gasto mediante SIPSE, recibido el 25 de julio de 2025. se expide CRP mediante memorando 20257020019663, recibido el 31 de julio de 2025."/>
    <s v="O23011745992024261301000"/>
    <s v="Manejo de emergencias y mitigación del riesgo de desastres"/>
    <n v="1000773955"/>
    <s v="KAREN VIVIANA GONZALEZ ARIZA"/>
    <n v="0"/>
    <n v="0"/>
    <n v="18900000"/>
    <n v="17640000"/>
    <n v="1260000"/>
    <n v="2613"/>
    <s v="Realizar 12 acciones efectivas para el fortalecimiento de las capacidades locales en torno a la gestión del riesgo"/>
    <n v="136250"/>
    <n v="1"/>
    <s v="4 - Bogotá ordena su territorio y avanza en su acción climática"/>
    <s v="27 - Gestión del riesgo de desastres para un territorio seguro"/>
    <m/>
    <m/>
  </r>
  <r>
    <n v="2025"/>
    <n v="7"/>
    <d v="2025-01-01T00:00:00"/>
    <d v="2025-07-31T00:00:00"/>
    <s v="0020-01"/>
    <d v="2025-07-31T00:00:00"/>
    <n v="12"/>
    <x v="0"/>
    <n v="15520251"/>
    <s v="12 - CONTRATO DE PRESTACION DE SERVICIOS"/>
    <n v="153"/>
    <s v="ORDENES DE PAGO"/>
    <n v="1408"/>
    <n v="1521"/>
    <s v="135667 - Adición y prorroga al contrato 155-2025-CPS-AG (130408), cuyo objeto es prestar los servicios como auxiliar para apoyar los procesos administrativos y contractuales del área de gestión de desarrollo local, de la alcaldía local de Sumapaz. 2327. Se expide a solicitud del ordenador del Gasto mediante SIPSE, recibido el 25 de julio de 2025. se expide CRP mediante memorando 20257020019593, recibido el 31 de julio  de 2025."/>
    <s v="O23011745992024232701000"/>
    <s v="Fortalecimiento Institucional y sedes administrativas"/>
    <n v="1013680688"/>
    <s v="ANDREA CAROLINA RODRIGUEZ SANCHEZ"/>
    <n v="0"/>
    <n v="0"/>
    <n v="6930000"/>
    <n v="6930000"/>
    <n v="0"/>
    <n v="2327"/>
    <s v="Realizar 4 estrategias de fortalecimiento institucional (una por vigencia)."/>
    <n v="135667"/>
    <n v="2"/>
    <s v="5 - Bogotá confía en su gobierno"/>
    <s v="33 - Fortalecimiento institucional para un gobierno confiable"/>
    <m/>
    <m/>
  </r>
  <r>
    <n v="2025"/>
    <n v="7"/>
    <d v="2025-01-01T00:00:00"/>
    <d v="2025-07-31T00:00:00"/>
    <s v="0020-01"/>
    <d v="2025-07-31T00:00:00"/>
    <n v="12"/>
    <x v="0"/>
    <n v="20320251"/>
    <s v="12 - CONTRATO DE PRESTACION DE SERVICIOS"/>
    <n v="153"/>
    <s v="ORDENES DE PAGO"/>
    <n v="1410"/>
    <n v="1522"/>
    <s v="135670 - Adición y prorroga al contrato 203-2025-CPS-AG (126222), cuyo objeto es prestar sus servicios como auxiliar para apoyar el desarrollo de las actividades requeridas para la adecuada prestación del servicio de asistencia técnica agropecuaria en la localidad. 2671. Se expide a solicitud del ordenador del Gasto mediante SIPSE, recibido el 25 de julio de 2025. se expide CRP mediante memorando 20257020019673, recibido el 31 de julio de 2025."/>
    <s v="O23011745992024267101000"/>
    <s v="Asistencia técnica agropecuaria y educación ambiental en la localidad de Sumapaz"/>
    <n v="1003085486"/>
    <s v="OSCAR AUDEL TAUTIVA RODRIGUEZ"/>
    <n v="0"/>
    <n v="0"/>
    <n v="8190000"/>
    <n v="8008000"/>
    <n v="182000"/>
    <n v="2671"/>
    <s v="Apoyar 500 predios rurales con buenas prácticas agropecuarias y ambientales que fortalezcan la protección a coberturas vegetales y recurso hídrico"/>
    <n v="135670"/>
    <n v="3"/>
    <s v="4 - Bogotá ordena su territorio y avanza en su acción climática"/>
    <s v="25 - Aumento de la resiliencia al cambio climático y reducción de la vulnerabilidad"/>
    <m/>
    <m/>
  </r>
  <r>
    <n v="2025"/>
    <n v="8"/>
    <d v="2025-01-01T00:00:00"/>
    <d v="2025-08-31T00:00:00"/>
    <s v="0020-01"/>
    <d v="2025-08-05T00:00:00"/>
    <n v="145"/>
    <x v="2"/>
    <s v="005-20251"/>
    <s v="145 - CONTRATO DE PRESTACION DE SERVICIOS PROFESIONALES"/>
    <n v="148"/>
    <s v="ORDENES DE PAGO"/>
    <n v="1399"/>
    <n v="1523"/>
    <s v="136261 - Adición y prorroga al contrato 005-2025-CPS-P (125222), cuyo objeto es prestar los servicios profesionales especializados en el seguimiento y coordinación del parque automotor, pesado y maquinaria amarilla, de propiedad y/o tenencia del fondo de desarrollo rural de Sumapaz. 2289. Se expide el CDP a solicitud expresa del ordenador del gasto mediante SIPSE, recibido el 25 de julio de 2025. Se expide el CRP mediante memorando 20257020019983 recibido el 05 de agosto de 2025"/>
    <s v="O23011745992024228901000"/>
    <s v="Movilidad para Sumapaz"/>
    <n v="80126283"/>
    <s v="WALTER  DONADO SANTAMARIA"/>
    <n v="0"/>
    <n v="0"/>
    <n v="25200000"/>
    <n v="25200000"/>
    <n v="0"/>
    <n v="2289"/>
    <s v="Intervenir 40 Kilómetros-carril de malla vial rural con acciones de construcción y/o conservación"/>
    <n v="136261"/>
    <n v="1"/>
    <s v="4 - Bogotá ordena su territorio y avanza en su acción climática"/>
    <s v="26 - Movilidad Sostenible"/>
    <m/>
    <m/>
  </r>
  <r>
    <n v="2025"/>
    <n v="8"/>
    <d v="2025-01-01T00:00:00"/>
    <d v="2025-08-31T00:00:00"/>
    <s v="0020-01"/>
    <d v="2025-08-05T00:00:00"/>
    <n v="145"/>
    <x v="2"/>
    <s v="063-2025"/>
    <s v="145 - CONTRATO DE PRESTACION DE SERVICIOS PROFESIONALES"/>
    <n v="148"/>
    <s v="ORDENES DE PAGO"/>
    <n v="1449"/>
    <n v="1524"/>
    <s v="136810 - Adición y prorroga al contrato 063-2025-CPS-P (127824), cuyo objeto es prestar los servicios profesionales para el fortalecimiento ambiental del servicio de asistencia técnica agropecuaria de la localidad de Sumapaz. 2671. Se expide el CDP a solicitud expresa del ordenador del gasto mediante SIPSE 136810, recibido el 30 de julio de 2025. Se expide el CRP mediante memorando 20257020020133 recibido el 05 de agosto de 2025"/>
    <s v="O23011745992024267101000"/>
    <s v="Asistencia técnica agropecuaria y educación ambiental en la localidad de Sumapaz"/>
    <n v="1018418402"/>
    <s v="JULIE PAULIN CARO FORERO"/>
    <n v="0"/>
    <n v="0"/>
    <n v="15750000"/>
    <n v="14700000"/>
    <n v="1050000"/>
    <n v="2671"/>
    <s v="Apoyar 500 predios rurales con buenas prácticas agropecuarias y ambientales que fortalezcan la protección a coberturas vegetales y recurso hídrico"/>
    <n v="136810"/>
    <n v="3"/>
    <s v="4 - Bogotá ordena su territorio y avanza en su acción climática"/>
    <s v="25 - Aumento de la resiliencia al cambio climático y reducción de la vulnerabilidad"/>
    <m/>
    <m/>
  </r>
  <r>
    <n v="2025"/>
    <n v="8"/>
    <d v="2025-01-01T00:00:00"/>
    <d v="2025-08-31T00:00:00"/>
    <s v="0020-01"/>
    <d v="2025-08-05T00:00:00"/>
    <n v="145"/>
    <x v="2"/>
    <s v="026-20251"/>
    <s v="145 - CONTRATO DE PRESTACION DE SERVICIOS PROFESIONALES"/>
    <n v="148"/>
    <s v="ORDENES DE PAGO"/>
    <n v="1495"/>
    <n v="1525"/>
    <s v="137167 - Adición y prórroga al contrato 026-2025-CPS-P (124913) cuyo objeto es Prestar sus servicios profesionales como administrador de la Red de la Alcaldía Local de Sumapaz y realizar la actualización de los datos en los diferentes sistemas de información. Proyecto 2327. Se expide el CDP a solicitud expresa del ordenador del gasto mediante SIPSE137167, recibido el 30 de julio de 2025. Se expide  CRP mediante memorando 20257020020063, recibido el 5 de agosto de 2025"/>
    <s v="O23011745992024232701000"/>
    <s v="Fortalecimiento Institucional y sedes administrativas"/>
    <n v="79854802"/>
    <s v="LEANDRO ADRIANO CASAS TORRES"/>
    <n v="0"/>
    <n v="0"/>
    <n v="22050000"/>
    <n v="20825000"/>
    <n v="1225000"/>
    <n v="2327"/>
    <s v="Realizar 4 estrategias de fortalecimiento institucional (una por vigencia)."/>
    <n v="137167"/>
    <n v="2"/>
    <s v="5 - Bogotá confía en su gobierno"/>
    <s v="33 - Fortalecimiento institucional para un gobierno confiable"/>
    <m/>
    <m/>
  </r>
  <r>
    <n v="2025"/>
    <n v="8"/>
    <d v="2025-01-01T00:00:00"/>
    <d v="2025-08-31T00:00:00"/>
    <s v="0020-01"/>
    <d v="2025-08-05T00:00:00"/>
    <n v="145"/>
    <x v="2"/>
    <s v="040-20251"/>
    <s v="145 - CONTRATO DE PRESTACION DE SERVICIOS PROFESIONALES"/>
    <n v="148"/>
    <s v="ORDENES DE PAGO"/>
    <n v="1448"/>
    <n v="1526"/>
    <s v="136231 - Adición y prórroga al contrato 040-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136231, recibido el 30 de julio de 2025. Se expide  CRP mediante memorando 20257020020063, recibido el 5 de agosto de 2025."/>
    <s v="O23011745992024232701000"/>
    <s v="Fortalecimiento Institucional y sedes administrativas"/>
    <n v="1032441853"/>
    <s v="CAROLINA  MORRIS PRIETO"/>
    <n v="0"/>
    <n v="0"/>
    <n v="21060000"/>
    <n v="20358000"/>
    <n v="702000"/>
    <n v="2327"/>
    <s v="Realizar 4 estrategias de fortalecimiento institucional (una por vigencia)."/>
    <n v="136231"/>
    <n v="2"/>
    <s v="5 - Bogotá confía en su gobierno"/>
    <s v="33 - Fortalecimiento institucional para un gobierno confiable"/>
    <m/>
    <m/>
  </r>
  <r>
    <n v="2025"/>
    <n v="8"/>
    <d v="2025-01-01T00:00:00"/>
    <d v="2025-08-31T00:00:00"/>
    <s v="0020-01"/>
    <d v="2025-08-05T00:00:00"/>
    <n v="145"/>
    <x v="2"/>
    <s v="077-20251"/>
    <s v="145 - CONTRATO DE PRESTACION DE SERVICIOS PROFESIONALES"/>
    <n v="148"/>
    <s v="ORDENES DE PAGO"/>
    <n v="1497"/>
    <n v="1527"/>
    <s v="137257 - Adición y prórroga al contrato 077-2025-CPS-P (126219) cuyo objeto es Prestar los servicios profesionales para coordinar la articulación&lt;(&gt;,&lt;)&gt;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el CDP a solicitud expresa del ordenador del gasto mediante SIPSE137257, recibido el 30 de julio de 2025. Se expide  CRP mediante memorando 20257020020403, recibido el 5 de agosto de 2025"/>
    <s v="O23011745992024252601000"/>
    <s v="Por una vida libre de violencias para las mujeres de Sumapaz"/>
    <n v="52008301"/>
    <s v="ANA ROSA BAUTISTA RINCON"/>
    <n v="0"/>
    <n v="0"/>
    <n v="18900000"/>
    <n v="16800000"/>
    <n v="2100000"/>
    <n v="2526"/>
    <s v="Vincular 1200 personas en acciones para la prevención del feminicidio y la violencia contra la mujer."/>
    <n v="137257"/>
    <n v="1"/>
    <s v="1 - Bogotá avanza en su seguridad"/>
    <s v="2 - Cero tolerancia a las violencias contra las mujeres y basadas en género"/>
    <m/>
    <m/>
  </r>
  <r>
    <n v="2025"/>
    <n v="8"/>
    <d v="2025-01-01T00:00:00"/>
    <d v="2025-08-31T00:00:00"/>
    <s v="0020-01"/>
    <d v="2025-08-05T00:00:00"/>
    <n v="145"/>
    <x v="2"/>
    <s v="055-20251"/>
    <s v="145 - CONTRATO DE PRESTACION DE SERVICIOS PROFESIONALES"/>
    <n v="148"/>
    <s v="ORDENES DE PAGO"/>
    <n v="1547"/>
    <n v="1528"/>
    <s v="138149 - Adición y prorroga al contrato 055-2025-CPS-P (124922), cuyo objeto es Prestar los servicios profesionales especializados para apoyar la gestión y ejecución de los proyectos de inversión de infraestructura local. 2289. se expide a solicitud expresa del Ordenador del gasto mediante SIPSE 138149, recibido el 4 de agosto del 2025. Se expide  CRP mediante memorando 20257020020463, recibido el 5 de agosto de 2025"/>
    <s v="O23011745992024228901000"/>
    <s v="Movilidad para Sumapaz"/>
    <n v="79468757"/>
    <s v="EDGAR IVAN SEPULVEDA PARRA"/>
    <n v="0"/>
    <n v="0"/>
    <n v="27000000"/>
    <n v="24300000"/>
    <n v="2700000"/>
    <n v="2289"/>
    <s v="Intervenir 40 Kilómetros-carril de malla vial rural con acciones de construcción y/o conservación"/>
    <n v="138149"/>
    <n v="1"/>
    <s v="4 - Bogotá ordena su territorio y avanza en su acción climática"/>
    <s v="26 - Movilidad Sostenible"/>
    <m/>
    <m/>
  </r>
  <r>
    <n v="2025"/>
    <n v="8"/>
    <d v="2025-01-01T00:00:00"/>
    <d v="2025-08-31T00:00:00"/>
    <s v="0020-01"/>
    <d v="2025-08-05T00:00:00"/>
    <n v="145"/>
    <x v="2"/>
    <s v="020-20251"/>
    <s v="145 - CONTRATO DE PRESTACION DE SERVICIOS PROFESIONALES"/>
    <n v="148"/>
    <s v="ORDENES DE PAGO"/>
    <n v="1496"/>
    <n v="1529"/>
    <s v="135628 - Adición y prorroga al contrato 020-2025-CPS-P (125683), cuyo objeto es prestar sus servicios profesionales para dar respuesta a derechos de petición y demás requerimientos relacionados con los procesos contractuales del fondo de desarrollo rural de Sumapaz. Se expide el CDP a solicitud expresa del ordenador del gasto mediante SIPSE135628, recibido el 30 de julio de 2025. Se expide  CRP mediante memorando 20257020020443, recibido el 5 de agosto de 2025."/>
    <s v="O23011745992024232701000"/>
    <s v="Fortalecimiento Institucional y sedes administrativas"/>
    <n v="1020802394"/>
    <s v="JESSICA JULIETH CARDONA JARAMILLO"/>
    <n v="0"/>
    <n v="0"/>
    <n v="17280000"/>
    <n v="16128000"/>
    <n v="1152000"/>
    <n v="2327"/>
    <s v="Realizar 4 estrategias de fortalecimiento institucional (una por vigencia)."/>
    <n v="135628"/>
    <n v="2"/>
    <s v="5 - Bogotá confía en su gobierno"/>
    <s v="33 - Fortalecimiento institucional para un gobierno confiable"/>
    <m/>
    <m/>
  </r>
  <r>
    <n v="2025"/>
    <n v="8"/>
    <d v="2025-01-01T00:00:00"/>
    <d v="2025-08-31T00:00:00"/>
    <s v="0020-01"/>
    <d v="2025-08-11T00:00:00"/>
    <n v="12"/>
    <x v="0"/>
    <s v="05220251"/>
    <s v="12 - CONTRATO DE PRESTACION DE SERVICIOS"/>
    <n v="142"/>
    <s v="ORDENES DE PAGO"/>
    <n v="1382"/>
    <n v="1530"/>
    <s v="135096 - Adición y prorroga al contrato 052-2025-CPS-AG (128679), cuyo objeto es prestar los servicios como auxiliar administrativo para el área de gestión de desarrollo local, en los temas de infraestructura, de la alcaldía local de Sumapaz. Se expide el CDP a solicitud expresa del ordenador del gasto mediante SIPSE, recibido el 23 de julio de 2025. Se expide CRP mediante memorando 20257020019963, recibido el 11 de agosto de 2025."/>
    <s v="O23011745992024228901000"/>
    <s v="Movilidad para Sumapaz"/>
    <n v="80063723"/>
    <s v="LUIS ALFREDO VASQUEZ MURILLO"/>
    <n v="0"/>
    <n v="0"/>
    <n v="9000000"/>
    <n v="7700000"/>
    <n v="1300000"/>
    <n v="2289"/>
    <s v="Intervenir 40 Kilómetros-carril de malla vial rural con acciones de construcción y/o conservación"/>
    <n v="135096"/>
    <n v="1"/>
    <s v="4 - Bogotá ordena su territorio y avanza en su acción climática"/>
    <s v="26 - Movilidad Sostenible"/>
    <m/>
    <m/>
  </r>
  <r>
    <n v="2025"/>
    <n v="8"/>
    <d v="2025-01-01T00:00:00"/>
    <d v="2025-08-31T00:00:00"/>
    <s v="0020-01"/>
    <d v="2025-08-11T00:00:00"/>
    <n v="12"/>
    <x v="0"/>
    <s v="08120251"/>
    <s v="12 - CONTRATO DE PRESTACION DE SERVICIOS"/>
    <n v="142"/>
    <s v="ORDENES DE PAGO"/>
    <n v="1544"/>
    <n v="1531"/>
    <s v="135110 - Adición y prorroga al contrato 081-2025-CPS-P (125020), cuyo objeto es prestar sus servicios profesionales de apoyo administrativo al área de gestión del desarrollo local, en la gestión contractual del fondo de desarrollo rural de Sumapaz. 2327. Se expide CDP a solicitud expresa del Ordenador del Gasto mediante SIPSE135110, recibido el 31 de julio de 2025. Se expide CRP mediante memorando 20257020020003, recibido el 11 de agosto de 2025."/>
    <s v="O23011745992024232701000"/>
    <s v="Fortalecimiento Institucional y sedes administrativas"/>
    <n v="1010014055"/>
    <s v="JESUS DAVID ALDANA GARCIA"/>
    <n v="0"/>
    <n v="0"/>
    <n v="19500000"/>
    <n v="16250000"/>
    <n v="3250000"/>
    <n v="2327"/>
    <s v="Realizar 4 estrategias de fortalecimiento institucional (una por vigencia)."/>
    <n v="135110"/>
    <n v="2"/>
    <s v="5 - Bogotá confía en su gobierno"/>
    <s v="33 - Fortalecimiento institucional para un gobierno confiable"/>
    <m/>
    <m/>
  </r>
  <r>
    <n v="2025"/>
    <n v="8"/>
    <d v="2025-01-01T00:00:00"/>
    <d v="2025-08-31T00:00:00"/>
    <s v="0020-01"/>
    <d v="2025-08-11T00:00:00"/>
    <n v="12"/>
    <x v="0"/>
    <s v="06720251"/>
    <s v="12 - CONTRATO DE PRESTACION DE SERVICIOS"/>
    <n v="142"/>
    <s v="ORDENES DE PAGO"/>
    <n v="1500"/>
    <n v="1532"/>
    <s v="137035 - Adición y prorroga al contrato 067-2025-CPS-P (12563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137035, recibido el 30 de julio de 2025 Se expide CRP mediante memorando 20257020020373, recibido el 11 de agosto de 2025."/>
    <s v="O23011745992024228901000"/>
    <s v="Movilidad para Sumapaz"/>
    <n v="1024497752"/>
    <s v="SINDY CARINA CHIPATECUA MORENO"/>
    <n v="0"/>
    <n v="0"/>
    <n v="21000000"/>
    <n v="21000000"/>
    <n v="0"/>
    <n v="2289"/>
    <s v="Intervenir 40 Kilómetros-carril de malla vial rural con acciones de construcción y/o conservación"/>
    <n v="137035"/>
    <n v="1"/>
    <s v="4 - Bogotá ordena su territorio y avanza en su acción climática"/>
    <s v="26 - Movilidad Sostenible"/>
    <m/>
    <m/>
  </r>
  <r>
    <n v="2025"/>
    <n v="8"/>
    <d v="2025-01-01T00:00:00"/>
    <d v="2025-08-31T00:00:00"/>
    <s v="0020-01"/>
    <d v="2025-08-11T00:00:00"/>
    <n v="12"/>
    <x v="0"/>
    <s v="13120251"/>
    <s v="12 - CONTRATO DE PRESTACION DE SERVICIOS"/>
    <n v="142"/>
    <s v="ORDENES DE PAGO"/>
    <n v="1333"/>
    <n v="1533"/>
    <s v="135120 - Adición y prorroga al contrato 131-2025-CPS-AG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20, recibido el 23 de julio de 2025. Se expide CRP mediante memorando 20257020019703, recibido el 11 de agosto de 2025."/>
    <s v="O23011745992024254101000"/>
    <s v="Bienestar para las Mujeres de Sumapaz"/>
    <n v="1022972260"/>
    <s v="DEISY XIOMARA BEJARANO PEDREROS"/>
    <n v="0"/>
    <n v="0"/>
    <n v="15120000"/>
    <n v="15120000"/>
    <n v="0"/>
    <n v="2541"/>
    <s v="Vincular 600 personas en procesos para la prevención de violencias en el contexto familiar y/o violencia sexual"/>
    <n v="135120"/>
    <n v="3"/>
    <s v="2 - Bogotá confía en su bien-estar"/>
    <s v="12 - Bogotá cuida a su gente"/>
    <m/>
    <m/>
  </r>
  <r>
    <n v="2025"/>
    <n v="8"/>
    <d v="2025-01-01T00:00:00"/>
    <d v="2025-08-31T00:00:00"/>
    <s v="0020-01"/>
    <d v="2025-08-11T00:00:00"/>
    <n v="12"/>
    <x v="0"/>
    <s v="24920251"/>
    <s v="12 - CONTRATO DE PRESTACION DE SERVICIOS"/>
    <n v="142"/>
    <s v="ORDENES DE PAGO"/>
    <n v="1425"/>
    <n v="1534"/>
    <s v="136490 - Adición y prorroga al contrato 249-2025-CPS-AG (126222), cuyo objeto es prestar sus servicios como auxiliar para apoyar el desarrollo de las actividades requeridas para la adecuada prestación del servicio de asistencia técnica agropecuaria en la localidad. 2671. Se expide a solicitud expresa del Ordenador del Gasto mediante SIPSE 136490, recibido el 29 de julio de 2025. Se expide CRP mediante memorando 20257020019993, recibido el 11 de agosto de 2025."/>
    <s v="O23011745992024267101000"/>
    <s v="Asistencia técnica agropecuaria y educación ambiental en la localidad de Sumapaz"/>
    <n v="80374930"/>
    <s v="LEOPOLDO  ROMERO HERRERA"/>
    <n v="0"/>
    <n v="0"/>
    <n v="8190000"/>
    <n v="7280000"/>
    <n v="910000"/>
    <n v="2671"/>
    <s v="Apoyar 500 predios rurales con buenas prácticas agropecuarias y ambientales que fortalezcan la protección a coberturas vegetales y recurso hídrico"/>
    <n v="136490"/>
    <n v="3"/>
    <s v="4 - Bogotá ordena su territorio y avanza en su acción climática"/>
    <s v="25 - Aumento de la resiliencia al cambio climático y reducción de la vulnerabilidad"/>
    <m/>
    <m/>
  </r>
  <r>
    <n v="2025"/>
    <n v="8"/>
    <d v="2025-01-01T00:00:00"/>
    <d v="2025-08-31T00:00:00"/>
    <s v="0020-01"/>
    <d v="2025-08-11T00:00:00"/>
    <n v="12"/>
    <x v="0"/>
    <s v="30720251"/>
    <s v="12 - CONTRATO DE PRESTACION DE SERVICIOS"/>
    <n v="142"/>
    <s v="ORDENES DE PAGO"/>
    <n v="1432"/>
    <n v="1535"/>
    <s v="136680 - Adición y prórroga al contrato 307-2025-CPS-P (131703) cuyo objeto es Prestar los servicios profesionales para apoyar los procesos administrativos y financieros del Área de Gestión del Desarrollo Local del Fondo de Desarrollo Rural de Sumapaz. 2327. Se expide a solicitud expresa del Ordenador del Gasto mediante SIPSE, recibido el 29 de julio de 2025. Se expide CRP mediante memorando 20257020020023, recibido el 11 de agosto de 2025."/>
    <s v="O23011745992024232701000"/>
    <s v="Fortalecimiento Institucional y sedes administrativas"/>
    <n v="1057611038"/>
    <s v="LAURA VALENTINA HOLGUIN MEDINA"/>
    <n v="0"/>
    <n v="0"/>
    <n v="18000000"/>
    <n v="15400000"/>
    <n v="2600000"/>
    <n v="2327"/>
    <s v="Realizar 4 estrategias de fortalecimiento institucional (una por vigencia)."/>
    <n v="136680"/>
    <n v="2"/>
    <s v="5 - Bogotá confía en su gobierno"/>
    <s v="33 - Fortalecimiento institucional para un gobierno confiable"/>
    <m/>
    <m/>
  </r>
  <r>
    <n v="2025"/>
    <n v="8"/>
    <d v="2025-01-01T00:00:00"/>
    <d v="2025-08-31T00:00:00"/>
    <s v="0020-01"/>
    <d v="2025-08-11T00:00:00"/>
    <n v="12"/>
    <x v="0"/>
    <s v="36420251"/>
    <s v="12 - CONTRATO DE PRESTACION DE SERVICIOS"/>
    <n v="142"/>
    <s v="ORDENES DE PAGO"/>
    <n v="1445"/>
    <n v="1536"/>
    <s v="136716 - Adición y prórroga al contrato 364-2025-CPS-P (131533) cuyo objeto es Prestar los servicios profesionales para proporcionar servicios de asesoramiento y orientación nutricional, dirigidos a la mejora del rendimiento deportivo, la prevención de lesiones y el bienestar general de los niños, niñas y adolescentes de la localidad de Sumapaz. 2388. Se expide a solicitud expresa del Ordenador del Gasto mediante SIPSE, recibido el 29 de julio de 2025. Se expide CRP mediante memorando 20257020020033, recibido el 11 de agosto de 2025."/>
    <s v="O23011745992024238801000"/>
    <s v="Recreación y Deporte para Sumapaz"/>
    <n v="1069754719"/>
    <s v="FABIO RICARDO DIAZ BELTRAN"/>
    <n v="0"/>
    <n v="0"/>
    <n v="6000000"/>
    <n v="2000000"/>
    <n v="4000000"/>
    <n v="2388"/>
    <s v="Capacitar 1000 personas en los campos deportivos o recreativos "/>
    <n v="136716"/>
    <n v="3"/>
    <s v="2 - Bogotá confía en su bien-estar"/>
    <s v="14 - Bogotá deportiva, recreativa, artística, patrimonial e intercultural"/>
    <m/>
    <m/>
  </r>
  <r>
    <n v="2025"/>
    <n v="8"/>
    <d v="2025-01-01T00:00:00"/>
    <d v="2025-08-31T00:00:00"/>
    <s v="0020-01"/>
    <d v="2025-08-11T00:00:00"/>
    <n v="12"/>
    <x v="0"/>
    <s v="29620251"/>
    <s v="12 - CONTRATO DE PRESTACION DE SERVICIOS"/>
    <n v="142"/>
    <s v="ORDENES DE PAGO"/>
    <n v="1444"/>
    <n v="1537"/>
    <s v="136678 - Adición y prórroga al contrato 296-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53, recibido el 11 de agosto de 2025."/>
    <s v="O23011745992024268201000"/>
    <s v="Restauración ecológica urbana y/o rural"/>
    <n v="1032656551"/>
    <s v="FABIOLA  TORRES DIMATE"/>
    <n v="0"/>
    <n v="0"/>
    <n v="2415000"/>
    <n v="1610000"/>
    <n v="805000"/>
    <n v="2682"/>
    <s v="Lograr 16 hectáreas en proceso de restauración ecológica"/>
    <n v="136678"/>
    <n v="2"/>
    <s v="4 - Bogotá ordena su territorio y avanza en su acción climática"/>
    <s v="25 - Aumento de la resiliencia al cambio climático y reducción de la vulnerabilidad"/>
    <m/>
    <m/>
  </r>
  <r>
    <n v="2025"/>
    <n v="8"/>
    <d v="2025-01-01T00:00:00"/>
    <d v="2025-08-31T00:00:00"/>
    <s v="0020-01"/>
    <d v="2025-08-11T00:00:00"/>
    <n v="12"/>
    <x v="0"/>
    <s v="22220251"/>
    <s v="12 - CONTRATO DE PRESTACION DE SERVICIOS"/>
    <n v="142"/>
    <s v="ORDENES DE PAGO"/>
    <n v="1442"/>
    <n v="1538"/>
    <s v="136474 - Adición y prorroga al contrato 222-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73, recibido el 11 de agosto de 2025."/>
    <s v="O23011745992024268201000"/>
    <s v="Restauración ecológica urbana y/o rural"/>
    <n v="1000694141"/>
    <s v="YERALDIN  CASTRO PARRA"/>
    <n v="0"/>
    <n v="0"/>
    <n v="3622500"/>
    <n v="2415000"/>
    <n v="1207500"/>
    <n v="2682"/>
    <s v="Lograr 16 hectáreas en proceso de restauración ecológica"/>
    <n v="136474"/>
    <n v="2"/>
    <s v="4 - Bogotá ordena su territorio y avanza en su acción climática"/>
    <s v="25 - Aumento de la resiliencia al cambio climático y reducción de la vulnerabilidad"/>
    <m/>
    <m/>
  </r>
  <r>
    <n v="2025"/>
    <n v="8"/>
    <d v="2025-01-01T00:00:00"/>
    <d v="2025-08-31T00:00:00"/>
    <s v="0020-01"/>
    <d v="2025-08-11T00:00:00"/>
    <n v="12"/>
    <x v="0"/>
    <s v="30920251"/>
    <s v="12 - CONTRATO DE PRESTACION DE SERVICIOS"/>
    <n v="142"/>
    <s v="ORDENES DE PAGO"/>
    <n v="1435"/>
    <n v="1539"/>
    <s v="136687 - Adición y prorroga al contrato 309-2025-CPS-P (127991), cuyo objeto es prestar los servicios profesionales especializados al despacho de la alcaldía local de Sumapaz, para la estructuración estratégica de los procesos de planeación de los proyectos de inversión del FDRS. 2327. Se expide a solicitud expresa del Ordenador del Gasto mediante SIPSE, recibido el 29 de julio de 2025. Se expide CRP mediante memorando 20257020020103, recibido el 11 de agosto de 2025."/>
    <s v="O23011745992024232701000"/>
    <s v="Fortalecimiento Institucional y sedes administrativas"/>
    <n v="1031159833"/>
    <s v="YUDY NATALIA PAIBA GORDILLO"/>
    <n v="0"/>
    <n v="0"/>
    <n v="25200000"/>
    <n v="16800000"/>
    <n v="8400000"/>
    <n v="2327"/>
    <s v="Realizar 4 estrategias de fortalecimiento institucional (una por vigencia)."/>
    <n v="136687"/>
    <n v="2"/>
    <s v="5 - Bogotá confía en su gobierno"/>
    <s v="33 - Fortalecimiento institucional para un gobierno confiable"/>
    <m/>
    <m/>
  </r>
  <r>
    <n v="2025"/>
    <n v="8"/>
    <d v="2025-01-01T00:00:00"/>
    <d v="2025-08-31T00:00:00"/>
    <s v="0020-01"/>
    <d v="2025-08-11T00:00:00"/>
    <n v="12"/>
    <x v="0"/>
    <s v="32520251"/>
    <s v="12 - CONTRATO DE PRESTACION DE SERVICIOS"/>
    <n v="142"/>
    <s v="ORDENES DE PAGO"/>
    <n v="1446"/>
    <n v="1540"/>
    <s v="136330 - Adición y prorroga al contrato 325-2025-CPS-P (132249), cuyo objeto es prestar servicios profesionales, con autonomía técnica y administrativa, para brindar apoyo al despacho del alcalde local en los diferentes asuntos relacionados con temas ambientales y administrativos, tendientes a garantizar el plan de desarrollo local. 2327. Se expide a solicitud expresa del Ordenador del Gasto mediante SIPSE, recibido el 29 de julio de 2025. Se expide CRP mediante memorando 20257020020113, recibido el 11 de agosto de 2025."/>
    <s v="O23011745992024232701000"/>
    <s v="Fortalecimiento Institucional y sedes administrativas"/>
    <n v="1022422381"/>
    <s v="GISELLE MARINA NIETO PIANDOY"/>
    <n v="0"/>
    <n v="0"/>
    <n v="5635000"/>
    <n v="5635000"/>
    <n v="0"/>
    <n v="2327"/>
    <s v="Realizar 4 estrategias de fortalecimiento institucional (una por vigencia)."/>
    <n v="136330"/>
    <n v="2"/>
    <s v="5 - Bogotá confía en su gobierno"/>
    <s v="33 - Fortalecimiento institucional para un gobierno confiable"/>
    <m/>
    <m/>
  </r>
  <r>
    <n v="2025"/>
    <n v="8"/>
    <d v="2025-01-01T00:00:00"/>
    <d v="2025-08-31T00:00:00"/>
    <s v="0020-01"/>
    <d v="2025-08-11T00:00:00"/>
    <n v="12"/>
    <x v="0"/>
    <s v="31720251"/>
    <s v="12 - CONTRATO DE PRESTACION DE SERVICIOS"/>
    <n v="142"/>
    <s v="ORDENES DE PAGO"/>
    <n v="1493"/>
    <n v="1541"/>
    <s v="136661 - Adición y prorroga al contrato 317-2025-CPS-P (130920), cuyo objeto es prestar los servicios profesionales para gestionar los proyectos ambientales locales enfocados a la generación de energía eléctrica renovable y atender la gestión ambiental externa en la localidad. 2689. Se expide el CDP a solicitud expresa del ordenador del gasto mediante SIPSE136661, recibido el 30 de julio de 2025 Se expide CRP mediante memorando 20257020020173, recibido el 11 de agosto de 2025."/>
    <s v="O23011745992024268901000"/>
    <s v="Acueductos veredales, saneamiento básico y energías alternativas"/>
    <n v="1033773200"/>
    <s v="PAULA ROCIO VELOZA MARTINEZ"/>
    <n v="0"/>
    <n v="0"/>
    <n v="18600000"/>
    <n v="4546667"/>
    <n v="14053333"/>
    <n v="2689"/>
    <s v="Realizar 160 acciones  con energías alternativas para el área rural."/>
    <n v="136661"/>
    <n v="2"/>
    <s v="4 - Bogotá ordena su territorio y avanza en su acción climática"/>
    <s v="29 - Servicios públicos inclusivos y sostenibles"/>
    <m/>
    <m/>
  </r>
  <r>
    <n v="2025"/>
    <n v="8"/>
    <d v="2025-01-01T00:00:00"/>
    <d v="2025-08-31T00:00:00"/>
    <s v="0020-01"/>
    <d v="2025-08-11T00:00:00"/>
    <n v="12"/>
    <x v="0"/>
    <s v="21720251"/>
    <s v="12 - CONTRATO DE PRESTACION DE SERVICIOS"/>
    <n v="142"/>
    <s v="ORDENES DE PAGO"/>
    <n v="1466"/>
    <n v="1542"/>
    <s v="136638 - Adición y prorroga al contrato 217-2025-CPS-P (127546), cuyo objeto es prestar los servicios profesionales para apoyar el fortalecimiento del servicio de asistencia técnica agropecuaria de la localidad de sumapaz. 2671. Se expide el CDP a solicitud expresa del ordenador del gasto mediante SIPSE136638, recibido el 30 de julio de 2025"/>
    <s v="O23011745992024267101000"/>
    <s v="Asistencia técnica agropecuaria y educación ambiental en la localidad de Sumapaz"/>
    <n v="7180598"/>
    <s v="OSCAR JAVIER BARAJAS ALVARADO"/>
    <n v="0"/>
    <n v="0"/>
    <n v="22050000"/>
    <n v="21315000"/>
    <n v="735000"/>
    <n v="2671"/>
    <s v="Apoyar 500 predios rurales con buenas prácticas agropecuarias y ambientales que fortalezcan la protección a coberturas vegetales y recurso hídrico"/>
    <n v="136638"/>
    <n v="3"/>
    <s v="4 - Bogotá ordena su territorio y avanza en su acción climática"/>
    <s v="25 - Aumento de la resiliencia al cambio climático y reducción de la vulnerabilidad"/>
    <m/>
    <m/>
  </r>
  <r>
    <n v="2025"/>
    <n v="8"/>
    <d v="2025-01-01T00:00:00"/>
    <d v="2025-08-31T00:00:00"/>
    <s v="0020-01"/>
    <d v="2025-08-11T00:00:00"/>
    <n v="12"/>
    <x v="0"/>
    <s v="18120251"/>
    <s v="12 - CONTRATO DE PRESTACION DE SERVICIOS"/>
    <n v="142"/>
    <s v="ORDENES DE PAGO"/>
    <n v="1453"/>
    <n v="1543"/>
    <s v="136319 - Adición y prórroga al contrato 181-2025-CPS-P (126299) cuyo objeto es Prestar los servicios profesionales en producción agropecuaria para el fortalecimiento del servicio de asistencia técnica agropecuaria de la localidad de Sumapaz. 2671. Se expide el CDP a solicitud expresa del ordenador del gasto mediante SIPSE136319, recibido el 30 de julio de 2025 Se expide CRP mediante memorando 20257020020343, recibido el 11 de agosto de 2025."/>
    <s v="O23011745992024267101000"/>
    <s v="Asistencia técnica agropecuaria y educación ambiental en la localidad de Sumapaz"/>
    <n v="1069751551"/>
    <s v="KEILY MILENA GONZALEZ SUSA"/>
    <n v="0"/>
    <n v="0"/>
    <n v="17325000"/>
    <n v="12320000"/>
    <n v="5005000"/>
    <n v="2671"/>
    <s v="Implementar 100 huertas rurales "/>
    <n v="136319"/>
    <n v="4"/>
    <s v="4 - Bogotá ordena su territorio y avanza en su acción climática"/>
    <s v="25 - Aumento de la resiliencia al cambio climático y reducción de la vulnerabilidad"/>
    <m/>
    <m/>
  </r>
  <r>
    <n v="2025"/>
    <n v="8"/>
    <d v="2025-01-01T00:00:00"/>
    <d v="2025-08-31T00:00:00"/>
    <s v="0020-01"/>
    <d v="2025-08-11T00:00:00"/>
    <n v="12"/>
    <x v="0"/>
    <s v="16220251"/>
    <s v="12 - CONTRATO DE PRESTACION DE SERVICIOS"/>
    <n v="142"/>
    <s v="ORDENES DE PAGO"/>
    <n v="1489"/>
    <n v="1544"/>
    <s v="136301 - Adición y prorroga al contrato 162-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6301, recibido el 30 de julio de 2025 Se expide CRP mediante memorando 20257020020363, recibido el 11 de agosto de 2025."/>
    <s v="O23011745992024268201000"/>
    <s v="Restauración ecológica urbana y/o rural"/>
    <n v="1032656231"/>
    <s v="GERARDO  VILLALBA BAQUERO"/>
    <n v="0"/>
    <n v="0"/>
    <n v="4830000"/>
    <n v="2817500"/>
    <n v="2012500"/>
    <n v="2682"/>
    <s v="Lograr 16 hectáreas en proceso de restauración ecológica"/>
    <n v="136301"/>
    <n v="2"/>
    <s v="4 - Bogotá ordena su territorio y avanza en su acción climática"/>
    <s v="25 - Aumento de la resiliencia al cambio climático y reducción de la vulnerabilidad"/>
    <m/>
    <m/>
  </r>
  <r>
    <n v="2025"/>
    <n v="8"/>
    <d v="2025-01-01T00:00:00"/>
    <d v="2025-08-31T00:00:00"/>
    <s v="0020-01"/>
    <d v="2025-08-11T00:00:00"/>
    <n v="12"/>
    <x v="0"/>
    <s v="11220251"/>
    <s v="12 - CONTRATO DE PRESTACION DE SERVICIOS"/>
    <n v="142"/>
    <s v="ORDENES DE PAGO"/>
    <n v="1487"/>
    <n v="1545"/>
    <s v="136299 - Adición y prorroga al contrato 112-2025-CPS-AG (126303), cuyo objeto es prestar sus servicios como auxiliar para apoyar el desarrollo de las actividades de campo requeridas en los proyectos de restauración ecológica de localidad de Sumapaz. Se expide el CDP a solicitud expresa del ordenador del gasto mediante SIPSE136299, recibido el 30 de julio de 2025 Se expide CRP mediante memorando 20257020020413, recibido el 11 de agosto de 2025."/>
    <s v="O23011745992024268201000"/>
    <s v="Restauración ecológica urbana y/o rural"/>
    <n v="1071549304"/>
    <s v="MARY LUZ PARRA AVILA"/>
    <n v="0"/>
    <n v="0"/>
    <n v="4830000"/>
    <n v="3783500"/>
    <n v="1046500"/>
    <n v="2682"/>
    <s v="Lograr 16 hectáreas en proceso de restauración ecológica"/>
    <n v="136299"/>
    <n v="2"/>
    <s v="4 - Bogotá ordena su territorio y avanza en su acción climática"/>
    <s v="25 - Aumento de la resiliencia al cambio climático y reducción de la vulnerabilidad"/>
    <m/>
    <m/>
  </r>
  <r>
    <n v="2025"/>
    <n v="8"/>
    <d v="2025-01-01T00:00:00"/>
    <d v="2025-08-31T00:00:00"/>
    <s v="0020-01"/>
    <d v="2025-08-12T00:00:00"/>
    <n v="12"/>
    <x v="0"/>
    <s v="19320251"/>
    <s v="12 - CONTRATO DE PRESTACION DE SERVICIOS"/>
    <n v="142"/>
    <s v="ORDENES DE PAGO"/>
    <n v="1434"/>
    <n v="1546"/>
    <s v="136326 - Adición y prorroga al contrato 193-2025-CPS-AG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CRP memorando 20257020020583, recibido el 11 de agosto de 2025"/>
    <s v="O23011745992024232701000"/>
    <s v="Fortalecimiento Institucional y sedes administrativas"/>
    <n v="79577246"/>
    <s v="RAUL IVAN BORJA SUAREZ"/>
    <n v="0"/>
    <n v="0"/>
    <n v="8550000"/>
    <n v="7315000"/>
    <n v="1235000"/>
    <n v="2327"/>
    <s v="Realizar 4 estrategias de fortalecimiento institucional (una por vigencia)."/>
    <n v="136326"/>
    <n v="2"/>
    <s v="5 - Bogotá confía en su gobierno"/>
    <s v="33 - Fortalecimiento institucional para un gobierno confiable"/>
    <m/>
    <m/>
  </r>
  <r>
    <n v="2025"/>
    <n v="8"/>
    <d v="2025-01-01T00:00:00"/>
    <d v="2025-08-31T00:00:00"/>
    <s v="0020-01"/>
    <d v="2025-08-12T00:00:00"/>
    <n v="12"/>
    <x v="0"/>
    <s v="30320251"/>
    <s v="12 - CONTRATO DE PRESTACION DE SERVICIOS"/>
    <n v="142"/>
    <s v="ORDENES DE PAGO"/>
    <n v="1431"/>
    <n v="1547"/>
    <s v="136679 - Adición y prórroga al contrato 303-2025-CPS-AG (125654) cuyo objeto es Prestar los servicios técnicos para apoyar las respuestas a las solicitudes, requerimientos y proposiciones realizados por entidades públicas y entes de control, fortaleciendo los procesos administrativos. 2327. Se expide a solicitud expresa del Ordenador del Gasto mediante SIPSE, recibido el 29 de julio de 2025. Se expide CRP memorando 20257020020593, recibido el 11 de agosto de 2025"/>
    <s v="O23011745992024232701000"/>
    <s v="Fortalecimiento Institucional y sedes administrativas"/>
    <n v="1017258647"/>
    <s v="MICHAEL STEVEN RENGIFO MAHECHA"/>
    <n v="0"/>
    <n v="0"/>
    <n v="12000000"/>
    <n v="10266667"/>
    <n v="1733333"/>
    <n v="2327"/>
    <s v="Realizar 4 estrategias de fortalecimiento institucional (una por vigencia)."/>
    <n v="136679"/>
    <n v="2"/>
    <s v="5 - Bogotá confía en su gobierno"/>
    <s v="33 - Fortalecimiento institucional para un gobierno confiable"/>
    <m/>
    <m/>
  </r>
  <r>
    <n v="2025"/>
    <n v="8"/>
    <d v="2025-01-01T00:00:00"/>
    <d v="2025-08-31T00:00:00"/>
    <s v="0020-01"/>
    <d v="2025-08-12T00:00:00"/>
    <n v="12"/>
    <x v="0"/>
    <s v="14520251"/>
    <s v="12 - CONTRATO DE PRESTACION DE SERVICIOS"/>
    <n v="142"/>
    <s v="ORDENES DE PAGO"/>
    <n v="1451"/>
    <n v="1548"/>
    <s v="136045 - Adición y prorroga al contrato 145-2025-CPS-P (130323),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136045, recibido el 30 de julio de 2025 Se expide CRP memorando 20257020020603, recibido el 11 de agosto de 2025"/>
    <s v="O23011745992024232401000"/>
    <s v="Acciones para el cuidado de la salud y el bienestar de las y los Sumapaceños"/>
    <n v="1022991460"/>
    <s v="MARIA CAMILA NIEVES PARRA"/>
    <n v="0"/>
    <n v="0"/>
    <n v="21600000"/>
    <n v="16080000"/>
    <n v="5520000"/>
    <n v="2324"/>
    <s v="Beneficiar 180 personas con discapacidad a través de Dispositivos de Asistencia Personal - Ayudas Técnicas (no incluidas en los Planes de Beneficios)"/>
    <n v="136045"/>
    <n v="2"/>
    <s v="2 - Bogotá confía en su bien-estar"/>
    <s v="10 - Salud Pública Integrada e Integral"/>
    <m/>
    <m/>
  </r>
  <r>
    <n v="2025"/>
    <n v="8"/>
    <d v="2025-01-01T00:00:00"/>
    <d v="2025-08-31T00:00:00"/>
    <s v="0020-01"/>
    <d v="2025-08-12T00:00:00"/>
    <n v="12"/>
    <x v="0"/>
    <s v="25920251"/>
    <s v="12 - CONTRATO DE PRESTACION DE SERVICIOS"/>
    <n v="142"/>
    <s v="ORDENES DE PAGO"/>
    <n v="1467"/>
    <n v="1549"/>
    <s v="136517 - Adición y prórroga al contrato 259-2025-CPS-P (125691) cuyo objeto es Prestar los servicios profesionales para adelantar acciones que promuevan el fortalecimiento y la participación social y comunitaria en la localidad de Sumapaz. 2327. Se expide el CDP a solicitud expresa del ordenador del gasto mediante SIPSE136517, recibido el 30 de julio de 2025 Se expide CRP memorando 20257020020613, recibido el 11 de agosto de 2025"/>
    <s v="O23011745992024232701000"/>
    <s v="Fortalecimiento Institucional y sedes administrativas"/>
    <n v="80767768"/>
    <s v="RAUL AUGUSTO BECERRA NOVOA"/>
    <n v="0"/>
    <n v="0"/>
    <n v="15300000"/>
    <n v="14790000"/>
    <n v="510000"/>
    <n v="2327"/>
    <s v="Realizar 4 estrategias de fortalecimiento institucional (una por vigencia)."/>
    <n v="136517"/>
    <n v="2"/>
    <s v="5 - Bogotá confía en su gobierno"/>
    <s v="33 - Fortalecimiento institucional para un gobierno confiable"/>
    <m/>
    <m/>
  </r>
  <r>
    <n v="2025"/>
    <n v="8"/>
    <d v="2025-01-01T00:00:00"/>
    <d v="2025-08-31T00:00:00"/>
    <s v="0020-01"/>
    <d v="2025-08-12T00:00:00"/>
    <n v="12"/>
    <x v="0"/>
    <s v="19420251"/>
    <s v="12 - CONTRATO DE PRESTACION DE SERVICIOS"/>
    <n v="142"/>
    <s v="ORDENES DE PAGO"/>
    <n v="1420"/>
    <n v="1550"/>
    <s v="136327 - Adición y prorroga al contrato 194-2025-CPS-P (127550), cuyo objeto es prestar los servicios artísticos y musicales profesionales para apoyar la gestión cultural de la localidad de Sumapaz. 2486. Se expide a solicitud expresa del Ordenador del Gasto mediante SIPSE 136327, recibido el 29 de julio de 2025. Se expide CRP memorando 20257020020623, recibido el 11 de agosto de 2025"/>
    <s v="O23011745992024248601000"/>
    <s v="Acciones para la promoción de la cultura, tradición y costumbres sumapaceñas"/>
    <n v="80811956"/>
    <s v="LUIS ANGEL ESPITIA ANAYA"/>
    <n v="0"/>
    <n v="0"/>
    <n v="15120000"/>
    <n v="14616000"/>
    <n v="504000"/>
    <n v="2486"/>
    <s v="Capacitar 600 personas en los campos artísticos, interculturales, culturales y/o patrimoniales."/>
    <n v="136327"/>
    <n v="1"/>
    <s v="2 - Bogotá confía en su bien-estar"/>
    <s v="14 - Bogotá deportiva, recreativa, artística, patrimonial e intercultural"/>
    <m/>
    <m/>
  </r>
  <r>
    <n v="2025"/>
    <n v="8"/>
    <d v="2025-01-01T00:00:00"/>
    <d v="2025-08-31T00:00:00"/>
    <s v="0020-01"/>
    <d v="2025-08-12T00:00:00"/>
    <n v="12"/>
    <x v="0"/>
    <s v="21820251"/>
    <s v="12 - CONTRATO DE PRESTACION DE SERVICIOS"/>
    <n v="142"/>
    <s v="ORDENES DE PAGO"/>
    <n v="1480"/>
    <n v="1551"/>
    <s v="136640 - Adición y prorroga al contrato 218-2025-CPS-P (127562), cuyo objeto es prestar los servicios profesionales para desarrollar acciones de acompañamiento técnico en los proyectos relacionados con acueductos y saneamiento básico adelantados por el fondo de desarrollo rural de Sumapaz. 2689. Se expide el CDP a solicitud expresa del ordenador del gasto mediante SIPSE136640, recibido el 30 de julio de 2025 Se expide CRP memorando 20257020020843, recibido el 11 de agosto de 2025"/>
    <s v="O23011745992024268901000"/>
    <s v="Acueductos veredales, saneamiento básico y energías alternativas"/>
    <n v="1010193626"/>
    <s v="LEIDY CATERINE CRUZ NEUQUE"/>
    <n v="0"/>
    <n v="0"/>
    <n v="21105000"/>
    <n v="18056500"/>
    <n v="3048500"/>
    <n v="2689"/>
    <s v="Fortalecer 4 acueductos veredales con asistencia, intervenir técnica u organizativa"/>
    <n v="136640"/>
    <n v="1"/>
    <s v="4 - Bogotá ordena su territorio y avanza en su acción climática"/>
    <s v="29 - Servicios públicos inclusivos y sostenibles"/>
    <m/>
    <m/>
  </r>
  <r>
    <n v="2025"/>
    <n v="8"/>
    <d v="2025-01-01T00:00:00"/>
    <d v="2025-08-31T00:00:00"/>
    <s v="0020-01"/>
    <d v="2025-08-12T00:00:00"/>
    <n v="12"/>
    <x v="0"/>
    <s v="25620251"/>
    <s v="12 - CONTRATO DE PRESTACION DE SERVICIOS"/>
    <n v="142"/>
    <s v="ORDENES DE PAGO"/>
    <n v="1472"/>
    <n v="1552"/>
    <s v="136647 - Adición y prórroga al contrato 256-2025-CPS-P (125691) cuyo objeto es Prestar los servicios profesionales para adelantar acciones que promuevan el fortalecimiento y la participación social y comunitaria en la localidad de Sumapaz. 2327. Se expide el CDP a solicitud expresa del ordenador del gasto mediante SIPSE136647, recibido el 30 de julio de 2025 Se expide CRP memorando 20257020020853, recibido el 11 de agosto de 2025"/>
    <s v="O23011745992024232701000"/>
    <s v="Fortalecimiento Institucional y sedes administrativas"/>
    <n v="52463042"/>
    <s v="YESMIN  IZQUIERDO MORENO"/>
    <n v="0"/>
    <n v="0"/>
    <n v="15300000"/>
    <n v="13600000"/>
    <n v="1700000"/>
    <n v="2327"/>
    <s v="Realizar 4 estrategias de fortalecimiento institucional (una por vigencia)."/>
    <n v="136647"/>
    <n v="2"/>
    <s v="5 - Bogotá confía en su gobierno"/>
    <s v="33 - Fortalecimiento institucional para un gobierno confiable"/>
    <m/>
    <m/>
  </r>
  <r>
    <n v="2025"/>
    <n v="8"/>
    <d v="2025-01-01T00:00:00"/>
    <d v="2025-08-31T00:00:00"/>
    <s v="0020-01"/>
    <d v="2025-08-12T00:00:00"/>
    <n v="12"/>
    <x v="0"/>
    <s v="24620251"/>
    <s v="12 - CONTRATO DE PRESTACION DE SERVICIOS"/>
    <n v="142"/>
    <s v="ORDENES DE PAGO"/>
    <n v="1459"/>
    <n v="1553"/>
    <s v="136652 - Adición y prorroga al contrato 246-2025-CPS-AG (125670), cuyo objeto es prestar sus servicios asistenciales para apoyar la gestión administrativa y operativa de prensa y comunicaciones de la alcaldía local de Sumapaz. 2327. Se expide el CDP a solicitud expresa del ordenador del gasto mediante SIPSE136652, recibido el 30 de julio de 2025 Se expide CRP memorando 20257020020863, recibido el 11 de agosto de 2025"/>
    <s v="O23011745992024232701000"/>
    <s v="Fortalecimiento Institucional y sedes administrativas"/>
    <n v="1032462292"/>
    <s v="DAYMER  RIOS CIFUENTES"/>
    <n v="0"/>
    <n v="0"/>
    <n v="8550000"/>
    <n v="8265000"/>
    <n v="285000"/>
    <n v="2327"/>
    <s v="Realizar 4 estrategias de fortalecimiento institucional (una por vigencia)."/>
    <n v="136652"/>
    <n v="2"/>
    <s v="5 - Bogotá confía en su gobierno"/>
    <s v="33 - Fortalecimiento institucional para un gobierno confiable"/>
    <m/>
    <m/>
  </r>
  <r>
    <n v="2025"/>
    <n v="8"/>
    <d v="2025-01-01T00:00:00"/>
    <d v="2025-08-31T00:00:00"/>
    <s v="0020-01"/>
    <d v="2025-08-12T00:00:00"/>
    <n v="12"/>
    <x v="0"/>
    <s v="23120251"/>
    <s v="12 - CONTRATO DE PRESTACION DE SERVICIOS"/>
    <n v="142"/>
    <s v="ORDENES DE PAGO"/>
    <n v="1465"/>
    <n v="1554"/>
    <s v="136645 - Adición y prórroga al contrato 231-2025-CPS-AG (125189) cuyo objeto es Prestar los servicios como auxiliar de apoyo administrativo al proyecto de inversión de Somos sumapaz: Emprendiendo de manera sostenible en nuestro territorio. 2315. Se expide el CDP a solicitud expresa del ordenador del gasto mediante SIPSE136645, recibido el 30 de julio de 2025 Se expide CRP memorando 20257020020873, recibido el 11 de agosto de 2025"/>
    <s v="O23011745992024231501000"/>
    <s v="Somos Sumapaz: Emprendiendo de manera sostenible en el territorio"/>
    <n v="1030695925"/>
    <s v="YEFERSON ANDRES SOTO COLLAZOS"/>
    <n v="0"/>
    <n v="0"/>
    <n v="9075000"/>
    <n v="8772500"/>
    <n v="302500"/>
    <n v="2315"/>
    <s v="Vincular 600 hogares y/o unidades productivas a procesos productivos y de comercialización en el sector rural."/>
    <n v="136645"/>
    <n v="1"/>
    <s v="3 - Bogotá confía en su potencial"/>
    <s v="20 - Promoción del emprendimiento formal, equitativo e incluyente"/>
    <m/>
    <m/>
  </r>
  <r>
    <n v="2025"/>
    <n v="8"/>
    <d v="2025-01-01T00:00:00"/>
    <d v="2025-08-31T00:00:00"/>
    <s v="0020-01"/>
    <d v="2025-08-12T00:00:00"/>
    <n v="12"/>
    <x v="0"/>
    <s v="22520251"/>
    <s v="12 - CONTRATO DE PRESTACION DE SERVICIOS"/>
    <n v="142"/>
    <s v="ORDENES DE PAGO"/>
    <n v="1464"/>
    <n v="1555"/>
    <s v="136641 - Adición y prorroga al contrato 225-2025-CPS-P (126229), cuyo objeto es prestar los servicios profesionales para brindar apoyo psicosocial y emocional a las víctimas del conflicto armado de la localidad de Sumapaz en el marco del SIVJRNR. 2319. Se expide el CDP a solicitud expresa del ordenador del gasto mediante SIPSE136641, recibido el 30 de julio de 2025. Se expide el CDP a solicitud expresa del ordenador del gasto mediante SIPSE136641, recibido el 30 de julio de 2025 Se expide CRP memorando 20257020020883, recibido el 11 de agosto de 2025"/>
    <s v="O23011745992024231901000"/>
    <s v="Atención a víctimas en Sumapaz"/>
    <n v="1073170778"/>
    <s v="MARIA CAMILA RAMIREZ QUIÑONEZ"/>
    <n v="0"/>
    <n v="0"/>
    <n v="18900000"/>
    <n v="18270000"/>
    <n v="630000"/>
    <n v="2319"/>
    <s v="Realizar 4 acciones de construcción de paz que contribuyan al tejido social, la integración local, la sostenibilidad económica y/o desarrollo territorial para la reconciliación."/>
    <n v="136641"/>
    <n v="3"/>
    <s v="2 - Bogotá confía en su bien-estar"/>
    <s v="13 - Bogotá, un territorio de paz y reconciliación en donde todos puedan volver a empezar"/>
    <m/>
    <m/>
  </r>
  <r>
    <n v="2025"/>
    <n v="8"/>
    <d v="2025-01-01T00:00:00"/>
    <d v="2025-08-31T00:00:00"/>
    <s v="0020-01"/>
    <d v="2025-08-12T00:00:00"/>
    <n v="12"/>
    <x v="0"/>
    <s v="13920251"/>
    <s v="12 - CONTRATO DE PRESTACION DE SERVICIOS"/>
    <n v="142"/>
    <s v="ORDENES DE PAGO"/>
    <n v="1488"/>
    <n v="1556"/>
    <s v="136300 - Adición y prorroga al contrato 139-2025-CPS-AG (125749), cuyo objeto es prestar los servicios técnicos de apoyo jurídico para los procesos de atención de víctimas, reparación integral y justicia restaurativa de la alcaldía local de Sumapaz. 2319. Se expide el CDP a solicitud expresa del ordenador del gasto mediante SIPSE136300, recibido el 30 de julio de 2025 Se expide CRP memorando 20257020020643, recibido el 11 de agosto de 2025"/>
    <s v="O23011745992024231901000"/>
    <s v="Atención a víctimas en Sumapaz"/>
    <n v="1024577117"/>
    <s v="GERALDINE ALEJANDRA SOTELO GIRON"/>
    <n v="0"/>
    <n v="0"/>
    <n v="7100000"/>
    <n v="4970000"/>
    <n v="2130000"/>
    <n v="2319"/>
    <s v="Realizar 4 acciones de construcción de paz que contribuyan al tejido social, la integración local, la sostenibilidad económica y/o desarrollo territorial para la reconciliación."/>
    <n v="136300"/>
    <n v="3"/>
    <s v="2 - Bogotá confía en su bien-estar"/>
    <s v="13 - Bogotá, un territorio de paz y reconciliación en donde todos puedan volver a empezar"/>
    <m/>
    <m/>
  </r>
  <r>
    <n v="2025"/>
    <n v="8"/>
    <d v="2025-01-01T00:00:00"/>
    <d v="2025-08-31T00:00:00"/>
    <s v="0020-01"/>
    <d v="2025-08-12T00:00:00"/>
    <n v="12"/>
    <x v="0"/>
    <s v="20020251"/>
    <s v="12 - CONTRATO DE PRESTACION DE SERVICIOS"/>
    <n v="142"/>
    <s v="ORDENES DE PAGO"/>
    <n v="1396"/>
    <n v="1557"/>
    <s v="136272 - Adición y prorroga al contrato 200-2025-CPS-P (127550), cuyo objeto es prestar los servicios artísticos y musicales profesionales para prestar la gestión cultural de la localidad de Sumapaz. 2486. Se expide el CDP a solicitud expresa del Ordenador del Gasto mediante sipse, recibido el 24 de julio del 2025. Se expide CRP memorando 20257020020913, recibido el 11 de agosto de 2025"/>
    <s v="O23011745992024248601000"/>
    <s v="Acciones para la promoción de la cultura, tradición y costumbres sumapaceñas"/>
    <n v="80499300"/>
    <s v="MAURICIO  TORRES DIAZ"/>
    <n v="0"/>
    <n v="0"/>
    <n v="15120000"/>
    <n v="9576000"/>
    <n v="5544000"/>
    <n v="2486"/>
    <s v="Capacitar 600 personas en los campos artísticos, interculturales, culturales y/o patrimoniales."/>
    <n v="136272"/>
    <n v="1"/>
    <s v="2 - Bogotá confía en su bien-estar"/>
    <s v="14 - Bogotá deportiva, recreativa, artística, patrimonial e intercultural"/>
    <m/>
    <m/>
  </r>
  <r>
    <n v="2025"/>
    <n v="8"/>
    <d v="2025-01-01T00:00:00"/>
    <d v="2025-08-31T00:00:00"/>
    <s v="0020-01"/>
    <d v="2025-08-12T00:00:00"/>
    <n v="12"/>
    <x v="0"/>
    <s v="12920251"/>
    <s v="12 - CONTRATO DE PRESTACION DE SERVICIOS"/>
    <n v="142"/>
    <s v="ORDENES DE PAGO"/>
    <n v="1461"/>
    <n v="1558"/>
    <s v="136595 - Adición y prorroga al contrato 129-2025-CPS-AG (127708), cuyo objeto es prestar sus servicios administrativos para realizar el apoyo logístico y operativo de las actividades que se desarrollan por la alcaldía local de Sumapaz. 2327. Se expide el CDP a solicitud expresa del ordenador del gasto mediante SIPSE136595, recibido el 30 de julio de 2025. Se expide CRP memorando 20257020020893, recibido el 11 de agosto de 2025"/>
    <s v="O23011745992024232701000"/>
    <s v="Fortalecimiento Institucional y sedes administrativas"/>
    <n v="1061720393"/>
    <s v="EDWIN FERNNEY PENAGOS SOACHA"/>
    <n v="0"/>
    <n v="0"/>
    <n v="8820000"/>
    <n v="8526000"/>
    <n v="294000"/>
    <n v="2327"/>
    <s v="Realizar 4 estrategias de fortalecimiento institucional (una por vigencia)."/>
    <n v="136595"/>
    <n v="2"/>
    <s v="5 - Bogotá confía en su gobierno"/>
    <s v="33 - Fortalecimiento institucional para un gobierno confiable"/>
    <m/>
    <m/>
  </r>
  <r>
    <n v="2025"/>
    <n v="8"/>
    <d v="2025-01-01T00:00:00"/>
    <d v="2025-08-31T00:00:00"/>
    <s v="0020-01"/>
    <d v="2025-08-12T00:00:00"/>
    <n v="12"/>
    <x v="0"/>
    <s v="15820251"/>
    <s v="12 - CONTRATO DE PRESTACION DE SERVICIOS"/>
    <n v="142"/>
    <s v="ORDENES DE PAGO"/>
    <n v="1452"/>
    <n v="1559"/>
    <s v="136598 - Adición y prorroga al contrato 158-2025-CPS-AG (125031), cuyo objeto es prestar sus servicios profesionales en el desarrollo y gestión de los procesos contractuales en cada una de sus etapas del fondo de desarrollo rural de Sumapaz. 2327. Se expide el CDP a solicitud expresa del ordenador del gasto mediante SIPSE136598, recibido el 30 de julio de 2025 Se expide CRP memorando 20257020020923, recibido el 11 de agosto de 2025"/>
    <s v="O23011745992024232701000"/>
    <s v="Fortalecimiento Institucional y sedes administrativas"/>
    <n v="1030521003"/>
    <s v="FREDY HUMBERTO PEÑA FORERO"/>
    <n v="0"/>
    <n v="0"/>
    <n v="9075000"/>
    <n v="6554167"/>
    <n v="2520833"/>
    <n v="2327"/>
    <s v="Realizar 4 estrategias de fortalecimiento institucional (una por vigencia)."/>
    <n v="136598"/>
    <n v="2"/>
    <s v="5 - Bogotá confía en su gobierno"/>
    <s v="33 - Fortalecimiento institucional para un gobierno confiable"/>
    <m/>
    <m/>
  </r>
  <r>
    <n v="2025"/>
    <n v="8"/>
    <d v="2025-01-01T00:00:00"/>
    <d v="2025-08-31T00:00:00"/>
    <s v="0020-01"/>
    <d v="2025-08-12T00:00:00"/>
    <n v="12"/>
    <x v="0"/>
    <s v="26220251"/>
    <s v="12 - CONTRATO DE PRESTACION DE SERVICIOS"/>
    <n v="142"/>
    <s v="ORDENES DE PAGO"/>
    <n v="1475"/>
    <n v="1560"/>
    <s v="136816 - Adición y prorroga al contrato 262-2025-CPS-P (127512), cuyo objeto es Prestar los servicios profesionales para apoyar la ejecución y seguimiento del proyecto Recreación y Deporte del Fondo de Desarrollo Rural de Sumapaz. 2388. Se expide el CDP a solicitud expresa del ordenador del gasto mediante SIPSE136816, recibido el 30 de julio de 2025 Se expide CRP memorando 20257020020653, recibido el 11 de agosto de 2025"/>
    <s v="O23011745992024238801000"/>
    <s v="Recreación y Deporte para Sumapaz"/>
    <n v="28869214"/>
    <s v="ROSSY JEANNY TORRES YATE"/>
    <n v="0"/>
    <n v="0"/>
    <n v="18900000"/>
    <n v="18900000"/>
    <n v="0"/>
    <n v="2388"/>
    <s v="Beneficiar  1200 personas en actividades recreo-deportivas comunitarias."/>
    <n v="136816"/>
    <n v="1"/>
    <s v="2 - Bogotá confía en su bien-estar"/>
    <s v="14 - Bogotá deportiva, recreativa, artística, patrimonial e intercultural"/>
    <m/>
    <m/>
  </r>
  <r>
    <n v="2025"/>
    <n v="8"/>
    <d v="2025-01-01T00:00:00"/>
    <d v="2025-08-31T00:00:00"/>
    <s v="0020-01"/>
    <d v="2025-08-12T00:00:00"/>
    <n v="12"/>
    <x v="0"/>
    <s v="28120251"/>
    <s v="12 - CONTRATO DE PRESTACION DE SERVICIOS"/>
    <n v="142"/>
    <s v="ORDENES DE PAGO"/>
    <n v="1479"/>
    <n v="1561"/>
    <s v="136516 - Adición y prórroga al contrato 281-2025-CPS-AG (131440) cuyo objeto es Prestar los servicios como técnico para apoyar las actividades de mantenimiento y control de la maquinaria pesada de propiedad del Fondo de Desarrollo Rural de Sumapaz. 2289. Se expide el CDP a solicitud expresa del ordenador del gasto mediante SIPSE136516, recibido el 30 de julio de 2025 Se expide CRP memorando 20257020020523, recibido el 11 de agosto de 2025"/>
    <s v="O23011745992024228901000"/>
    <s v="Movilidad para Sumapaz"/>
    <n v="1014264739"/>
    <s v="DIANA ALEJANDRA VARGAS MARTINEZ"/>
    <n v="0"/>
    <n v="0"/>
    <n v="10500000"/>
    <n v="9333333"/>
    <n v="1166667"/>
    <n v="2289"/>
    <s v="Intervenir 40 Kilómetros-carril de malla vial rural con acciones de construcción y/o conservación"/>
    <n v="136516"/>
    <n v="1"/>
    <s v="4 - Bogotá ordena su territorio y avanza en su acción climática"/>
    <s v="26 - Movilidad Sostenible"/>
    <m/>
    <m/>
  </r>
  <r>
    <n v="2025"/>
    <n v="8"/>
    <d v="2025-01-01T00:00:00"/>
    <d v="2025-08-31T00:00:00"/>
    <s v="0020-01"/>
    <d v="2025-08-12T00:00:00"/>
    <n v="12"/>
    <x v="0"/>
    <s v="20420251"/>
    <s v="12 - CONTRATO DE PRESTACION DE SERVICIOS"/>
    <n v="142"/>
    <s v="ORDENES DE PAGO"/>
    <n v="1470"/>
    <n v="1562"/>
    <s v="136247 - Adición y prórroga al contrato 204-2025-CPS-AG (125003) cuyo objeto es Prestar los servicios como apoyo administrativo y de comunicaciones a la Junta Administradora Local. 2327. Se expide el CDP a solicitud expresa del ordenador del gasto mediante SIPSE136247, recibido el 30 de julio de 2025 Se expide CRP memorando 20257020020943, recibido el 11 de agosto de 2025"/>
    <s v="O23011745992024232701000"/>
    <s v="Fortalecimiento Institucional y sedes administrativas"/>
    <n v="1069757495"/>
    <s v="DEISY YURANY PERDOMO GONZALEZ"/>
    <n v="0"/>
    <n v="0"/>
    <n v="9075000"/>
    <n v="8066667"/>
    <n v="1008333"/>
    <n v="2327"/>
    <s v="Realizar 4 estrategias de fortalecimiento institucional (una por vigencia)."/>
    <n v="136247"/>
    <n v="2"/>
    <s v="5 - Bogotá confía en su gobierno"/>
    <s v="33 - Fortalecimiento institucional para un gobierno confiable"/>
    <m/>
    <m/>
  </r>
  <r>
    <n v="2025"/>
    <n v="8"/>
    <d v="2025-01-01T00:00:00"/>
    <d v="2025-08-31T00:00:00"/>
    <s v="0020-01"/>
    <d v="2025-08-12T00:00:00"/>
    <n v="12"/>
    <x v="0"/>
    <s v="20520251"/>
    <s v="12 - CONTRATO DE PRESTACION DE SERVICIOS"/>
    <n v="142"/>
    <s v="ORDENES DE PAGO"/>
    <n v="1463"/>
    <n v="1563"/>
    <s v="136625 - Adición y prorroga al contrato 205-2025-CPS-AG (127694), cuyo objeto es Prestar los servicios como Técnico de apoyo administrativo al Área de Gestión Policiva de la Alcaldía Local de Sumapaz. 2327. Se expide el CDP a solicitud expresa del ordenador del gasto mediante SIPSE136625, recibido el 30 de julio de 2025 Se expide CRP memorando 20257020020683, recibido el 11 de agosto de 2025"/>
    <s v="O23011745992024232701000"/>
    <s v="Fortalecimiento Institucional y sedes administrativas"/>
    <n v="52524470"/>
    <s v="MARCELA  TORRES RAMIREZ"/>
    <n v="0"/>
    <n v="0"/>
    <n v="13770000"/>
    <n v="13311000"/>
    <n v="459000"/>
    <n v="2327"/>
    <s v="Realizar 4 estrategias de fortalecimiento institucional (una por vigencia)."/>
    <n v="136625"/>
    <n v="2"/>
    <s v="5 - Bogotá confía en su gobierno"/>
    <s v="33 - Fortalecimiento institucional para un gobierno confiable"/>
    <m/>
    <m/>
  </r>
  <r>
    <n v="2025"/>
    <n v="8"/>
    <d v="2025-01-01T00:00:00"/>
    <d v="2025-08-31T00:00:00"/>
    <s v="0020-01"/>
    <d v="2025-08-12T00:00:00"/>
    <n v="12"/>
    <x v="0"/>
    <s v="28620251"/>
    <s v="12 - CONTRATO DE PRESTACION DE SERVICIOS"/>
    <n v="142"/>
    <s v="ORDENES DE PAGO"/>
    <n v="1494"/>
    <n v="1564"/>
    <s v="136676 - Adición y prórroga al contrato 286-2025-CPS-AG (130765) cuyo objeto es Prestar los servicios como Auxiliar Administrativo en los procesos de infraestrucura que se ejecutan con los recursos del Fondo de Desarrollo Rural de Sumapaz. 2689. Se expide el CDP a solicitud expresa del ordenador del gasto mediante SIPSE136676, recibido el 30 de julio de 2025 Se expide CRP memorando 20257020020533, recibido el 11 de agosto de 2025"/>
    <s v="O23011745992024268901000"/>
    <s v="Acueductos veredales, saneamiento básico y energías alternativas"/>
    <n v="1022934873"/>
    <s v="OSMAN GABRIEL BARRERA RAMIREZ"/>
    <n v="0"/>
    <n v="0"/>
    <n v="7750000"/>
    <n v="7750000"/>
    <n v="0"/>
    <n v="2689"/>
    <s v="Fortalecer 4 acueductos veredales con asistencia, intervenir técnica u organizativa"/>
    <n v="136676"/>
    <n v="1"/>
    <s v="4 - Bogotá ordena su territorio y avanza en su acción climática"/>
    <s v="29 - Servicios públicos inclusivos y sostenibles"/>
    <m/>
    <m/>
  </r>
  <r>
    <n v="2025"/>
    <n v="8"/>
    <d v="2025-01-01T00:00:00"/>
    <d v="2025-08-31T00:00:00"/>
    <s v="0020-01"/>
    <d v="2025-08-12T00:00:00"/>
    <n v="12"/>
    <x v="0"/>
    <s v="24320251"/>
    <s v="12 - CONTRATO DE PRESTACION DE SERVICIOS"/>
    <n v="142"/>
    <s v="ORDENES DE PAGO"/>
    <n v="1418"/>
    <n v="1565"/>
    <s v="136483 - Adición y prorroga al contrato 243-2025-CPS-AG (127713), cuyo objeto es Prestar los servicios administrativos para apoyar las labores de oficios varios y de notificación para la Cuenca del Rio Sumapaz, de la Alcaldía Local de Sumapaz. 2327. Se expide a solicitud expresa del Ordenador del Gasto mediante SIPSE 136483, recibido el 29 de julio de 2025. Se expide CRP memorando 20257020020953, recibido el 11 de agosto de 2025"/>
    <s v="O23011745992024232701000"/>
    <s v="Fortalecimiento Institucional y sedes administrativas"/>
    <n v="1069743456"/>
    <s v="JESUS ARVEY HENAO POLO"/>
    <n v="0"/>
    <n v="0"/>
    <n v="7560000"/>
    <n v="2520000"/>
    <n v="5040000"/>
    <n v="2327"/>
    <s v="Realizar 4 estrategias de fortalecimiento institucional (una por vigencia)."/>
    <n v="136483"/>
    <n v="2"/>
    <s v="5 - Bogotá confía en su gobierno"/>
    <s v="33 - Fortalecimiento institucional para un gobierno confiable"/>
    <m/>
    <m/>
  </r>
  <r>
    <n v="2025"/>
    <n v="8"/>
    <d v="2025-01-01T00:00:00"/>
    <d v="2025-08-31T00:00:00"/>
    <s v="0020-01"/>
    <d v="2025-08-12T00:00:00"/>
    <n v="12"/>
    <x v="0"/>
    <s v="26720251"/>
    <s v="12 - CONTRATO DE PRESTACION DE SERVICIOS"/>
    <n v="142"/>
    <s v="ORDENES DE PAGO"/>
    <n v="1428"/>
    <n v="1566"/>
    <s v="136329 - Adición y prorroga al contrato 267-2025-CPS-P (127822), cuyo objeto es Prestar los servicios profesionales veterinarios para el fortalecimiento del servicio de asistencia técnica agropecuaria en la localidad de Sumapaz. 2666. Se expide a solicitud expresa del Ordenador del Gasto mediante SIPSE, recibido el 29 de julio de 2025. Se expide CRP memorando 20257020020693, recibido el 11 de agosto de 2025"/>
    <s v="O23011745992024266601000"/>
    <s v="Sumapaz proteje su fauna"/>
    <n v="80018799"/>
    <s v="EDWIN ROBERTO QUILAGUY GARZON"/>
    <n v="0"/>
    <n v="0"/>
    <n v="19500000"/>
    <n v="6066667"/>
    <n v="13433333"/>
    <n v="2666"/>
    <s v="Atender 1000 animales en los programas de brigadas médicas, urgencias veterinarias y adopciones"/>
    <n v="136329"/>
    <n v="1"/>
    <s v="2 - Bogotá confía en su bien-estar"/>
    <s v="15 - Bogotá protege todas las formas de vida"/>
    <m/>
    <m/>
  </r>
  <r>
    <n v="2025"/>
    <n v="8"/>
    <d v="2025-01-01T00:00:00"/>
    <d v="2025-08-31T00:00:00"/>
    <s v="0020-01"/>
    <d v="2025-08-12T00:00:00"/>
    <n v="12"/>
    <x v="0"/>
    <s v="31420251"/>
    <s v="12 - CONTRATO DE PRESTACION DE SERVICIOS"/>
    <n v="142"/>
    <s v="ORDENES DE PAGO"/>
    <n v="1543"/>
    <n v="1567"/>
    <s v="136660 - Adición y prorroga al contrato 314-2025-CPS-AG (130765), cuyo objeto es prestar los servicios como auxiliar administrativo en los procesos de infraestructura que se ejecutan con los recursos del fondo de desarrollo rural de Sumapaz. 2689. Se expide el CDP a solicitud expresa del Ordenador del Gasto, mediante SIPSE 136660, recibido el 30 de julio de 2025. Se expide CRP memorando 20257020020543, recibido el 11 de agosto de 2025"/>
    <s v="O23011745992024268901000"/>
    <s v="Acueductos veredales, saneamiento básico y energías alternativas"/>
    <n v="11382243"/>
    <s v="JOSE LAZARO SANTANA FIERRO"/>
    <n v="0"/>
    <n v="0"/>
    <n v="7750000"/>
    <n v="5890000"/>
    <n v="1860000"/>
    <n v="2689"/>
    <s v="Fortalecer 4 acueductos veredales con asistencia, intervenir técnica u organizativa"/>
    <n v="136660"/>
    <n v="1"/>
    <s v="4 - Bogotá ordena su territorio y avanza en su acción climática"/>
    <s v="29 - Servicios públicos inclusivos y sostenibles"/>
    <m/>
    <m/>
  </r>
  <r>
    <n v="2025"/>
    <n v="8"/>
    <d v="2025-01-01T00:00:00"/>
    <d v="2025-08-31T00:00:00"/>
    <s v="0020-01"/>
    <d v="2025-08-12T00:00:00"/>
    <n v="12"/>
    <x v="0"/>
    <s v="20220251"/>
    <s v="12 - CONTRATO DE PRESTACION DE SERVICIOS"/>
    <n v="142"/>
    <s v="ORDENES DE PAGO"/>
    <n v="1462"/>
    <n v="1568"/>
    <s v="136621 - Adición y prorroga al contrato 202-2025-CPS-AG (127825), cuyo objeto es Prestar los servicios técnicos para apoyar la formulación, ejecución y seguimiento del proyecto Mejores condiciones de salud en la Ruralidad. 2324. Se expide el CDP a solicitud expresa del ordenador del gasto mediante SIPSE136621, recibido el 30 de julio de 2025 Se expide CRP memorando 20257020020723, recibido el 11 de agosto de 2025"/>
    <s v="O23011745992024232401000"/>
    <s v="Acciones para el cuidado de la salud y el bienestar de las y los Sumapaceños"/>
    <n v="1000691517"/>
    <s v="LAURA XIMENA RUBIANO CARRILLO"/>
    <n v="0"/>
    <n v="0"/>
    <n v="13740000"/>
    <n v="10228667"/>
    <n v="3511333"/>
    <n v="2324"/>
    <s v="Vincular 200 personas con discapacidad, cuidadores y cuidadoras, en actividades complementarias en salud"/>
    <n v="136621"/>
    <n v="3"/>
    <s v="2 - Bogotá confía en su bien-estar"/>
    <s v="10 - Salud Pública Integrada e Integral"/>
    <m/>
    <m/>
  </r>
  <r>
    <n v="2025"/>
    <n v="8"/>
    <d v="2025-01-01T00:00:00"/>
    <d v="2025-08-31T00:00:00"/>
    <s v="0020-01"/>
    <d v="2025-08-12T00:00:00"/>
    <n v="12"/>
    <x v="0"/>
    <s v="25520251"/>
    <s v="12 - CONTRATO DE PRESTACION DE SERVICIOS"/>
    <n v="142"/>
    <s v="ORDENES DE PAGO"/>
    <n v="1474"/>
    <n v="1569"/>
    <s v="136654 - Adición y prorroga al contrato 255-2025-CPS-P (127842), cuyo objeto es Prestar los servicios profesionales para apoyar la ejecución de la meta relacionada con la entrega de Dispositivos de Asistencia Personal y Ayudas Técnicas. 2324. Se expide el CDP a solicitud expresa del ordenador del gasto mediante SIPSE136654, recibido el 30 de julio de 2025 Se expide CRP memorando 20257020020733, recibido el 11 de agosto de 2025"/>
    <s v="O23011745992024232401000"/>
    <s v="Acciones para el cuidado de la salud y el bienestar de las y los Sumapaceños"/>
    <n v="1015473918"/>
    <s v="MADELINE VANESSA BERMUDEZ PULIDO"/>
    <n v="0"/>
    <n v="0"/>
    <n v="18900000"/>
    <n v="16800000"/>
    <n v="2100000"/>
    <n v="2324"/>
    <s v="Vincular 1000 personas en acciones complementarias en salud física, nutricional y oral, a través del Circuito del Cuidado"/>
    <n v="136654"/>
    <n v="6"/>
    <s v="2 - Bogotá confía en su bien-estar"/>
    <s v="10 - Salud Pública Integrada e Integral"/>
    <m/>
    <m/>
  </r>
  <r>
    <n v="2025"/>
    <n v="8"/>
    <d v="2025-01-01T00:00:00"/>
    <d v="2025-08-31T00:00:00"/>
    <s v="0020-01"/>
    <d v="2025-08-12T00:00:00"/>
    <n v="12"/>
    <x v="0"/>
    <s v="03020251"/>
    <s v="12 - CONTRATO DE PRESTACION DE SERVICIOS"/>
    <n v="142"/>
    <s v="ORDENES DE PAGO"/>
    <n v="1450"/>
    <n v="1570"/>
    <s v="136561 - Adición y prorroga al contrato 030-2025-CPS-AG (127933), cuyo objeto es prestar los servicios como auxiliar de apoyo administrativo al área de gestión de desarrollo local, de la alcaldía local de Sumapaz. 2327. Se expide el CDP a solicitud expresa del ordenador del gasto mediante SIPSE136561, recibido el 30 de julio de 2025 Se expide CRP memorando 20257020020743, recibido el 11 de agosto de 2025"/>
    <s v="O23011745992024232701000"/>
    <s v="Fortalecimiento Institucional y sedes administrativas"/>
    <n v="1032506354"/>
    <s v="LINA MARIA RODRIGUEZ BERMUDEZ"/>
    <n v="0"/>
    <n v="0"/>
    <n v="9075000"/>
    <n v="9075000"/>
    <n v="0"/>
    <n v="2327"/>
    <s v="Realizar 4 estrategias de fortalecimiento institucional (una por vigencia)."/>
    <n v="136561"/>
    <n v="2"/>
    <s v="5 - Bogotá confía en su gobierno"/>
    <s v="33 - Fortalecimiento institucional para un gobierno confiable"/>
    <m/>
    <m/>
  </r>
  <r>
    <n v="2025"/>
    <n v="8"/>
    <d v="2025-01-01T00:00:00"/>
    <d v="2025-08-31T00:00:00"/>
    <s v="0020-01"/>
    <d v="2025-08-12T00:00:00"/>
    <n v="12"/>
    <x v="0"/>
    <s v="18320251"/>
    <s v="12 - CONTRATO DE PRESTACION DE SERVICIOS"/>
    <n v="142"/>
    <s v="ORDENES DE PAGO"/>
    <n v="1429"/>
    <n v="1571"/>
    <s v="136323 - Adición y prorroga al contrato 18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recibido el 29 de julio de 2025. Se expide CRP memorando 20257020020753, recibido el 11 de agosto de 2025"/>
    <s v="O23011745992024238801000"/>
    <s v="Recreación y Deporte para Sumapaz"/>
    <n v="1016098648"/>
    <s v="DIEGO ALEJANDRO MILLAN MONTAÑEZ"/>
    <n v="0"/>
    <n v="0"/>
    <n v="15120000"/>
    <n v="13440000"/>
    <n v="1680000"/>
    <n v="2388"/>
    <s v="Capacitar 1000 personas en los campos deportivos o recreativos "/>
    <n v="136323"/>
    <n v="3"/>
    <s v="2 - Bogotá confía en su bien-estar"/>
    <s v="14 - Bogotá deportiva, recreativa, artística, patrimonial e intercultural"/>
    <m/>
    <m/>
  </r>
  <r>
    <n v="2025"/>
    <n v="8"/>
    <d v="2025-01-01T00:00:00"/>
    <d v="2025-08-31T00:00:00"/>
    <s v="0020-01"/>
    <d v="2025-08-12T00:00:00"/>
    <n v="12"/>
    <x v="0"/>
    <s v="22320251"/>
    <s v="12 - CONTRATO DE PRESTACION DE SERVICIOS"/>
    <n v="142"/>
    <s v="ORDENES DE PAGO"/>
    <n v="1421"/>
    <n v="1572"/>
    <s v="136328 - Adición y prorroga al contrato 22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136328, recibido el 29 de julio de 2025. Se expide CRP memorando 20257020020763, recibido el 11 de agosto de 2025"/>
    <s v="O23011745992024238801000"/>
    <s v="Recreación y Deporte para Sumapaz"/>
    <n v="1072896239"/>
    <s v="NORBEY DANILO MARTINEZ MORALES"/>
    <n v="0"/>
    <n v="0"/>
    <n v="15120000"/>
    <n v="14616000"/>
    <n v="504000"/>
    <n v="2388"/>
    <s v="Capacitar 1000 personas en los campos deportivos o recreativos "/>
    <n v="136328"/>
    <n v="3"/>
    <s v="2 - Bogotá confía en su bien-estar"/>
    <s v="14 - Bogotá deportiva, recreativa, artística, patrimonial e intercultural"/>
    <m/>
    <m/>
  </r>
  <r>
    <n v="2025"/>
    <n v="8"/>
    <d v="2025-01-01T00:00:00"/>
    <d v="2025-08-31T00:00:00"/>
    <s v="0020-01"/>
    <d v="2025-08-12T00:00:00"/>
    <n v="12"/>
    <x v="0"/>
    <s v="19820251"/>
    <s v="12 - CONTRATO DE PRESTACION DE SERVICIOS"/>
    <n v="142"/>
    <s v="ORDENES DE PAGO"/>
    <n v="1492"/>
    <n v="1573"/>
    <s v="136614 - Adición y prorroga al contrato 198-2025-CPS-P (126240), cuyo objeto es prestar los servicios profesionales al área de gestión de desarrollo local&lt;(&gt;,&lt;)&gt; para apoyar la planeación, ejecución y seguimiento del proyecto de inversión acciones para el cuidado de la salud y el bienestar de las y los sumapaceños. 2324. Se expide el CDP a solicitud expresa del ordenador del gasto mediante SIPSE136614, recibido el 30 de julio de 2025 Se expide CRP memorando 20257020020773, recibido el 11 de agosto de 2025"/>
    <s v="O23011745992024232401000"/>
    <s v="Acciones para el cuidado de la salud y el bienestar de las y los Sumapaceños"/>
    <n v="1023029865"/>
    <s v="LUISA FERNANDA AREVALO GUTIERREZ"/>
    <n v="0"/>
    <n v="0"/>
    <n v="15120000"/>
    <n v="14616000"/>
    <n v="504000"/>
    <n v="2324"/>
    <s v="Vincular 300 personas a las acciones desarrolladas desde los dispositivos de base comunitaria en respuesta al consumo de SPA"/>
    <n v="136614"/>
    <n v="5"/>
    <s v="2 - Bogotá confía en su bien-estar"/>
    <s v="10 - Salud Pública Integrada e Integral"/>
    <m/>
    <m/>
  </r>
  <r>
    <n v="2025"/>
    <n v="8"/>
    <d v="2025-01-01T00:00:00"/>
    <d v="2025-08-31T00:00:00"/>
    <s v="0020-01"/>
    <d v="2025-08-13T00:00:00"/>
    <n v="31"/>
    <x v="4"/>
    <s v="RES 004-2025"/>
    <s v="31 - RESOLUCION"/>
    <n v="141"/>
    <s v="ORDENES DE PAGO"/>
    <n v="1549"/>
    <n v="157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s v="POSITIVA COMPAÑIA DE SEGUROS SA"/>
    <n v="0"/>
    <n v="0"/>
    <n v="184100"/>
    <n v="184100"/>
    <n v="0"/>
    <n v="2289"/>
    <s v="Intervenir 40 Kilómetros-carril de malla vial rural con acciones de construcción y/o conservación"/>
    <s v="Atende"/>
    <n v="1"/>
    <s v="4 - Bogotá ordena su territorio y avanza en su acción climática"/>
    <s v="26 - Movilidad Sostenible"/>
    <m/>
    <m/>
  </r>
  <r>
    <n v="2025"/>
    <n v="8"/>
    <d v="2025-01-01T00:00:00"/>
    <d v="2025-08-31T00:00:00"/>
    <s v="0020-01"/>
    <d v="2025-08-13T00:00:00"/>
    <n v="31"/>
    <x v="4"/>
    <s v="RES 004-2025"/>
    <s v="31 - RESOLUCION"/>
    <n v="141"/>
    <s v="ORDENES DE PAGO"/>
    <n v="1549"/>
    <n v="157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s v="POSITIVA COMPAÑIA DE SEGUROS SA"/>
    <n v="0"/>
    <n v="0"/>
    <n v="372000"/>
    <n v="372000"/>
    <n v="0"/>
    <n v="2682"/>
    <s v="Lograr 16 hectáreas en proceso de restauración ecológica"/>
    <s v="Atende"/>
    <n v="2"/>
    <s v="4 - Bogotá ordena su territorio y avanza en su acción climática"/>
    <s v="25 - Aumento de la resiliencia al cambio climático y reducción de la vulnerabilidad"/>
    <m/>
    <m/>
  </r>
  <r>
    <n v="2025"/>
    <n v="8"/>
    <d v="2025-01-01T00:00:00"/>
    <d v="2025-08-31T00:00:00"/>
    <s v="0020-01"/>
    <d v="2025-08-13T00:00:00"/>
    <n v="145"/>
    <x v="2"/>
    <s v="080-20251"/>
    <s v="145 - CONTRATO DE PRESTACION DE SERVICIOS PROFESIONALES"/>
    <n v="141"/>
    <s v="ORDENES DE PAGO"/>
    <n v="1548"/>
    <n v="1575"/>
    <s v="138291 - Adición y prorroga al contrato 080-2025-CPS-P (127526), cuyo objeto es prestar servicios profesionales para apoyar la formulación, implementación, seguimiento de planes y proyectos de fondo de desarrollo rural de Sumapaz, relacionados con mujer y equidad de género, y demás procesos asociados a su transversalización a nivel local. 2541. Se expide a solicitud expresa del Ordenador del gasto mediante SIPSE 138291, recibido el 05 de agosto de 2025.Se expide el CRP mediante memorando 20257020020493, recibido el 11 de agosto de 2025."/>
    <s v="O23011745992024254101000"/>
    <s v="Bienestar para las Mujeres de Sumapaz"/>
    <n v="1015467013"/>
    <s v="JESSICA PAOLA SOTO VACA"/>
    <n v="0"/>
    <n v="0"/>
    <n v="15120000"/>
    <n v="13272000"/>
    <n v="1848000"/>
    <n v="2541"/>
    <s v="Vincular 600 mujeres cuidadoras a estrategias de cuidado."/>
    <n v="138291"/>
    <n v="1"/>
    <s v="2 - Bogotá confía en su bien-estar"/>
    <s v="12 - Bogotá cuida a su gente"/>
    <m/>
    <m/>
  </r>
  <r>
    <n v="2025"/>
    <n v="8"/>
    <d v="2025-01-01T00:00:00"/>
    <d v="2025-08-31T00:00:00"/>
    <s v="0020-01"/>
    <d v="2025-08-13T00:00:00"/>
    <n v="145"/>
    <x v="2"/>
    <s v="176-20251"/>
    <s v="145 - CONTRATO DE PRESTACION DE SERVICIOS PROFESIONALES"/>
    <n v="141"/>
    <s v="ORDENES DE PAGO"/>
    <n v="1456"/>
    <n v="1576"/>
    <s v="136315 - Adición y prorroga al contrato 176-2025-CPS-P (126347), cuyo objeto es Prestar los servicios profesionales para la operación, prestación&lt;(&gt;,&lt;)&gt;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Se expide el CDP a solicitud expresa del ordenador del gasto mediante SIPSE136315, recibido el 30 de julio de 2025. Se expide el CRP mediante memorando 20257020020143, recibido el 11 de agosto de 2025."/>
    <s v="O23011745992024239801000"/>
    <s v="Cuidado y protección para la población Vulnerable de Sumapaz"/>
    <n v="52372021"/>
    <s v="MILENY  HILARION RIOS"/>
    <n v="0"/>
    <n v="0"/>
    <n v="19530000"/>
    <n v="19096000"/>
    <n v="434000"/>
    <n v="2398"/>
    <s v="Beneficiar 305 personas mayores con transferencias monetarias"/>
    <n v="136315"/>
    <n v="1"/>
    <s v="2 - Bogotá confía en su bien-estar"/>
    <s v="7 - Bogotá, una ciudad con menos Pobreza"/>
    <m/>
    <m/>
  </r>
  <r>
    <n v="2025"/>
    <n v="8"/>
    <d v="2025-01-01T00:00:00"/>
    <d v="2025-08-31T00:00:00"/>
    <s v="0020-01"/>
    <d v="2025-08-13T00:00:00"/>
    <n v="145"/>
    <x v="2"/>
    <s v="312-20251"/>
    <s v="145 - CONTRATO DE PRESTACION DE SERVICIOS PROFESIONALES"/>
    <n v="141"/>
    <s v="ORDENES DE PAGO"/>
    <n v="1437"/>
    <n v="1577"/>
    <s v="136701 - Adición y prórroga al contrato 312-2025-CPS-P (127983) cuyo objeto es Prestar los servicios profesionales como Abogado (a) de apoyo al Área de Gestión Policiva-Jurídica de la Alcaldía Local de Sumapaz. 2327. Se expide a solicitud expresa del Ordenador del Gasto mediante SIPSE, recibido el 29 de julio de 2025. Se expide el CRP mediante memorando 20257020020233, recibido el 11 de agosto de 2025."/>
    <s v="O23011745992024232701000"/>
    <s v="Fortalecimiento Institucional y sedes administrativas"/>
    <n v="1022958537"/>
    <s v="RAFAEL RICARDO PAEZ MENDOZA"/>
    <n v="0"/>
    <n v="0"/>
    <n v="18900000"/>
    <n v="12390000"/>
    <n v="6510000"/>
    <n v="2327"/>
    <s v="Realizar 4 estrategias de fortalecimiento institucional (una por vigencia)."/>
    <n v="136701"/>
    <n v="2"/>
    <s v="5 - Bogotá confía en su gobierno"/>
    <s v="33 - Fortalecimiento institucional para un gobierno confiable"/>
    <m/>
    <m/>
  </r>
  <r>
    <n v="2025"/>
    <n v="8"/>
    <d v="2025-01-01T00:00:00"/>
    <d v="2025-08-31T00:00:00"/>
    <s v="0020-01"/>
    <d v="2025-08-13T00:00:00"/>
    <n v="145"/>
    <x v="2"/>
    <s v="179-20251"/>
    <s v="145 - CONTRATO DE PRESTACION DE SERVICIOS PROFESIONALES"/>
    <n v="141"/>
    <s v="ORDENES DE PAGO"/>
    <n v="1415"/>
    <n v="1578"/>
    <s v="136322 - Adición y prorroga al contrato 179-2025-CPS-P (124904), cuyo objeto es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 Se expide a solicitud expresa del Ordenador del Gasto mediante SIPSE 136322, recibido el 29 de julio de 2025. Se expide el CRP mediante memorando 20257020020223, recibido el 11 de agosto de 2025."/>
    <s v="O23011745992024232701000"/>
    <s v="Fortalecimiento Institucional y sedes administrativas"/>
    <n v="52211430"/>
    <s v="GLORIA ESPERANZA PIRAJON TEJEDOR"/>
    <n v="0"/>
    <n v="0"/>
    <n v="27000000"/>
    <n v="26400000"/>
    <n v="600000"/>
    <n v="2327"/>
    <s v="Realizar 4 estrategias de fortalecimiento institucional (una por vigencia)."/>
    <n v="136322"/>
    <n v="2"/>
    <s v="5 - Bogotá confía en su gobierno"/>
    <s v="33 - Fortalecimiento institucional para un gobierno confiable"/>
    <m/>
    <m/>
  </r>
  <r>
    <n v="2025"/>
    <n v="8"/>
    <d v="2025-01-01T00:00:00"/>
    <d v="2025-08-31T00:00:00"/>
    <s v="0020-01"/>
    <d v="2025-08-13T00:00:00"/>
    <n v="145"/>
    <x v="2"/>
    <s v="188-20251"/>
    <s v="145 - CONTRATO DE PRESTACION DE SERVICIOS PROFESIONALES"/>
    <n v="141"/>
    <s v="ORDENES DE PAGO"/>
    <n v="1423"/>
    <n v="1579"/>
    <s v="136325 - Adición y prorroga al contrato 188-2025-CPS-P (126367), cuyo objeto es prestar los servicios profesionales al área de gestión de desarrollo local de la alcaldía local de Sumapaz para apoyar la planificación, el diseño y el seguimiento a la ejecución del proyecto de mejoramiento de vivienda. 2278. Se expide a solicitud expresa del Ordenador del Gasto mediante SIPSE 136325, recibido el 29 de julio de 2025. Se expide el CRP mediante memorando 20257020020153, recibido el 11 de agosto de 2025."/>
    <s v="O23011745992024227801000"/>
    <s v="Mejoramiento de vivienda para la comunidad de Sumapaz"/>
    <n v="1053611272"/>
    <s v="JENIFFER PAOLA MARTINEZ FLOREZ"/>
    <n v="0"/>
    <n v="0"/>
    <n v="22995000"/>
    <n v="22484000"/>
    <n v="511000"/>
    <n v="2278"/>
    <s v="Mejorar 200 viviendas de interés social rurales."/>
    <n v="136325"/>
    <n v="1"/>
    <s v="4 - Bogotá ordena su territorio y avanza en su acción climática"/>
    <s v="31 - Acceso equitativo de vivienda urbana y rural"/>
    <m/>
    <m/>
  </r>
  <r>
    <n v="2025"/>
    <n v="8"/>
    <d v="2025-01-01T00:00:00"/>
    <d v="2025-08-31T00:00:00"/>
    <s v="0020-01"/>
    <d v="2025-08-13T00:00:00"/>
    <n v="148"/>
    <x v="3"/>
    <s v="304-20251"/>
    <s v="148 - CONTRATO DE PRESTACION DE SERVICIOS DE APOYO A LA GESTION"/>
    <n v="141"/>
    <s v="ORDENES DE PAGO"/>
    <n v="1430"/>
    <n v="1580"/>
    <s v="136321 - Adición y prórroga al contrato 304-2025-CPS-AG (127819) cuyo objeto es Prestar los servicios de apoyo administrativo para apoyar el desarrollo de las actividades del proyecto de Bienestar animal del Fondo de Desarrollo Rural de Sumapaz. 2666. Se expide a solicitud expresa del Ordenador del Gasto mediante SIPSE, recibido el 29 de julio de 2025. Se expide el CRP mediante memorando 20257020020243, recibido el 11 de agosto de 2025."/>
    <s v="O23011745992024266601000"/>
    <s v="Sumapaz proteje su fauna"/>
    <n v="1011321001"/>
    <s v="NICOLAS DAVID NIÑO RUIZ"/>
    <n v="0"/>
    <n v="0"/>
    <n v="6000000"/>
    <n v="5200000"/>
    <n v="800000"/>
    <n v="2666"/>
    <s v="Atender 1000 animales en los programas de brigadas médicas, urgencias veterinarias y adopciones"/>
    <n v="136321"/>
    <n v="1"/>
    <s v="2 - Bogotá confía en su bien-estar"/>
    <s v="15 - Bogotá protege todas las formas de vida"/>
    <m/>
    <m/>
  </r>
  <r>
    <n v="2025"/>
    <n v="8"/>
    <d v="2025-01-01T00:00:00"/>
    <d v="2025-08-31T00:00:00"/>
    <s v="0020-01"/>
    <d v="2025-08-13T00:00:00"/>
    <n v="148"/>
    <x v="3"/>
    <s v="228-20251"/>
    <s v="148 - CONTRATO DE PRESTACION DE SERVICIOS DE APOYO A LA GESTION"/>
    <n v="141"/>
    <s v="ORDENES DE PAGO"/>
    <n v="1417"/>
    <n v="1581"/>
    <s v="136479 - Adición y prorroga al contrato 228-2025-CPS-AG (128151), cuyo objeto es prestar los servicios como auxiliar administrativa en la corregiduría de Betania. 2327. Se expide a solicitud expresa del Ordenador del Gasto mediante SIPSE 136479, recibido el 29 de julio de 2025. Se expide el CRP mediante memorando 20257020020183, recibido el 11 de agosto de 2025."/>
    <s v="O23011745992024232701000"/>
    <s v="Fortalecimiento Institucional y sedes administrativas"/>
    <n v="1031157856"/>
    <s v="BLANCA AURORA BAQUERO RINCON"/>
    <n v="0"/>
    <n v="0"/>
    <n v="9075000"/>
    <n v="8772500"/>
    <n v="302500"/>
    <n v="2327"/>
    <s v="Realizar 4 estrategias de fortalecimiento institucional (una por vigencia)."/>
    <n v="136479"/>
    <n v="2"/>
    <s v="5 - Bogotá confía en su gobierno"/>
    <s v="33 - Fortalecimiento institucional para un gobierno confiable"/>
    <m/>
    <m/>
  </r>
  <r>
    <n v="2025"/>
    <n v="8"/>
    <d v="2025-01-01T00:00:00"/>
    <d v="2025-08-31T00:00:00"/>
    <s v="0020-01"/>
    <d v="2025-08-13T00:00:00"/>
    <n v="145"/>
    <x v="2"/>
    <s v="150-20251"/>
    <s v="145 - CONTRATO DE PRESTACION DE SERVICIOS PROFESIONALES"/>
    <n v="141"/>
    <s v="ORDENES DE PAGO"/>
    <n v="1339"/>
    <n v="1582"/>
    <s v="136047 - Adición y prorroga al contrato 150-2025-CPS-P (13004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 136047, recibido el 23 de julio de 2025. Se expide el CRP mediante memorando 20257020020253, recibido el 11 de agosto de 2025."/>
    <s v="O23011745992024232701000"/>
    <s v="Fortalecimiento Institucional y sedes administrativas"/>
    <n v="79378493"/>
    <s v="ELMAN  CIFUENTES CASTAÑEDA"/>
    <n v="0"/>
    <n v="0"/>
    <n v="17325000"/>
    <n v="12897500"/>
    <n v="4427500"/>
    <n v="2327"/>
    <s v="Realizar 4 estrategias de fortalecimiento institucional (una por vigencia)."/>
    <n v="136047"/>
    <n v="2"/>
    <s v="5 - Bogotá confía en su gobierno"/>
    <s v="33 - Fortalecimiento institucional para un gobierno confiable"/>
    <m/>
    <m/>
  </r>
  <r>
    <n v="2025"/>
    <n v="8"/>
    <d v="2025-01-01T00:00:00"/>
    <d v="2025-08-31T00:00:00"/>
    <s v="0020-01"/>
    <d v="2025-08-13T00:00:00"/>
    <n v="145"/>
    <x v="2"/>
    <s v="180-20251"/>
    <s v="145 - CONTRATO DE PRESTACION DE SERVICIOS PROFESIONALES"/>
    <n v="141"/>
    <s v="ORDENES DE PAGO"/>
    <n v="1454"/>
    <n v="1583"/>
    <s v="136602 - Adición y prorroga al contrato 180-2025-CPS-P (130923), cuyo objeto es prestar sus servicios profesionales para apoyar el proyecto de inversión fortaleciendo la conectividad en Sumapaz. 2265. Se expide el CDP a solicitud expresa del ordenador del gasto mediante SIPSE136602, recibido el 30 de julio de 2025. Se expide el CRP mediante memorando 20257020020303, recibido el 11 de agosto de 2025."/>
    <s v="O23011745992024226501000"/>
    <s v="Fortaleciendo la Conectividad en Sumapaz"/>
    <n v="29180253"/>
    <s v="MONICA MARIA HERRERA RAMIREZ"/>
    <n v="0"/>
    <n v="0"/>
    <n v="19500000"/>
    <n v="19066667"/>
    <n v="433333"/>
    <n v="2265"/>
    <s v="Operativizar 17 Centros de Acceso Comunitario en zonas rurales y/o apartadas y/o urbanas, con énfasis en Servicios TIC´s generados."/>
    <n v="136602"/>
    <n v="1"/>
    <s v="5 - Bogotá confía en su gobierno"/>
    <s v="35 - Bogotá ciudad Inteligente"/>
    <m/>
    <m/>
  </r>
  <r>
    <n v="2025"/>
    <n v="8"/>
    <d v="2025-01-01T00:00:00"/>
    <d v="2025-08-31T00:00:00"/>
    <s v="0020-01"/>
    <d v="2025-08-13T00:00:00"/>
    <n v="148"/>
    <x v="3"/>
    <s v="138-20251"/>
    <s v="148 - CONTRATO DE PRESTACION DE SERVICIOS DE APOYO A LA GESTION"/>
    <n v="141"/>
    <s v="ORDENES DE PAGO"/>
    <n v="1335"/>
    <n v="1584"/>
    <s v="135662 - Adición y prorroga al contrato 138-2025-CPS-AG (125660), cuyo objeto es Prestar sus servicios como técnico para apoyar y dar soporte técnico al administrador y usuario final de la red de sistemas y tecnología e información de la Alcaldía Local. 2327. Se expide el CDP a solicitud expresa del ordenador del gasto mediante SIPSE 135662, recibido el 23 de julio de 2025. Se expide el CRP mediante memorando 20257020020273, recibido el 11 de agosto de 2025."/>
    <s v="O23011745992024232701000"/>
    <s v="Fortalecimiento Institucional y sedes administrativas"/>
    <n v="79556596"/>
    <s v="REYNALDO  RUBIO GALVIS"/>
    <n v="0"/>
    <n v="0"/>
    <n v="13500000"/>
    <n v="13500000"/>
    <n v="0"/>
    <n v="2327"/>
    <s v="Realizar 4 estrategias de fortalecimiento institucional (una por vigencia)."/>
    <n v="135662"/>
    <n v="2"/>
    <s v="5 - Bogotá confía en su gobierno"/>
    <s v="33 - Fortalecimiento institucional para un gobierno confiable"/>
    <m/>
    <m/>
  </r>
  <r>
    <n v="2025"/>
    <n v="8"/>
    <d v="2025-01-01T00:00:00"/>
    <d v="2025-08-31T00:00:00"/>
    <s v="0020-01"/>
    <d v="2025-08-13T00:00:00"/>
    <n v="148"/>
    <x v="3"/>
    <s v="185-20251"/>
    <s v="148 - CONTRATO DE PRESTACION DE SERVICIOS DE APOYO A LA GESTION"/>
    <n v="141"/>
    <s v="ORDENES DE PAGO"/>
    <n v="1441"/>
    <n v="1585"/>
    <s v="136324 - Adición y prorroga al contrato 185-2025-CPS-AG (125662), cuyo objeto es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a solicitud expresa del Ordenador del Gasto mediante SIPSE, recibido el 29 de julio de 2025. Se expide el CRP mediante memorando 20257020020323, recibido el 11 de agosto de 2025."/>
    <s v="O23011745992024232701000"/>
    <s v="Fortalecimiento Institucional y sedes administrativas"/>
    <n v="1022992907"/>
    <s v="SANDRA PATRICIA MARTINEZ PRIETO"/>
    <n v="0"/>
    <n v="0"/>
    <n v="2940000"/>
    <n v="2940000"/>
    <n v="0"/>
    <n v="2327"/>
    <s v="Realizar 4 estrategias de fortalecimiento institucional (una por vigencia)."/>
    <n v="136324"/>
    <n v="2"/>
    <s v="5 - Bogotá confía en su gobierno"/>
    <s v="33 - Fortalecimiento institucional para un gobierno confiable"/>
    <m/>
    <m/>
  </r>
  <r>
    <n v="2025"/>
    <n v="8"/>
    <d v="2025-01-01T00:00:00"/>
    <d v="2025-08-31T00:00:00"/>
    <s v="0020-01"/>
    <d v="2025-08-13T00:00:00"/>
    <n v="145"/>
    <x v="2"/>
    <s v="271-20251"/>
    <s v="145 - CONTRATO DE PRESTACION DE SERVICIOS PROFESIONALES"/>
    <n v="141"/>
    <s v="ORDENES DE PAGO"/>
    <n v="1426"/>
    <n v="1586"/>
    <s v="136512 - Adición y prórroga al contrato 271-2025-CPS-P (131459))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a solicitud expresa del Ordenador del Gasto mediante SIPSE 136512, recibido el 29 de julio de 2025. Se expide el CRP mediante  memorando 20257020020203, recibido el 11 de agosto de 2025."/>
    <s v="O23011745992024232701000"/>
    <s v="Fortalecimiento Institucional y sedes administrativas"/>
    <n v="1012398831"/>
    <s v="CATERIN  BERNAL CARRION"/>
    <n v="0"/>
    <n v="0"/>
    <n v="15000000"/>
    <n v="7333333"/>
    <n v="7666667"/>
    <n v="2327"/>
    <s v="Realizar 4 estrategias de fortalecimiento institucional (una por vigencia)."/>
    <n v="136512"/>
    <n v="2"/>
    <s v="5 - Bogotá confía en su gobierno"/>
    <s v="33 - Fortalecimiento institucional para un gobierno confiable"/>
    <m/>
    <m/>
  </r>
  <r>
    <n v="2025"/>
    <n v="8"/>
    <d v="2025-01-01T00:00:00"/>
    <d v="2025-08-31T00:00:00"/>
    <s v="0020-01"/>
    <d v="2025-08-13T00:00:00"/>
    <n v="148"/>
    <x v="3"/>
    <s v="133-20251"/>
    <s v="148 - CONTRATO DE PRESTACION DE SERVICIOS DE APOYO A LA GESTION"/>
    <n v="141"/>
    <s v="ORDENES DE PAGO"/>
    <n v="1409"/>
    <n v="1587"/>
    <s v="136269 - Adición y prorroga al contrato 133-2025-CPS-AG (126317), cuyo objeto es Prestar los servicios como auxiliar administrativo para el Área de Gestión de Desarrollo Local, en los temas de participación de la Alcaldía Local de Sumapaz. 2696. Se expide a solicitud del ordenador del Gasto mediante SIPSE, recibido el 25 de julio de 2025. Se expide el CRP mediante memorando 20257020020353, recibido el 11 de agosto de 2025."/>
    <s v="O23011745992024269601000"/>
    <s v="Participación incidente en Sumapaz"/>
    <n v="1033707611"/>
    <s v="LINA TATIANA GARZON GARZON"/>
    <n v="0"/>
    <n v="0"/>
    <n v="4200000"/>
    <n v="2590000"/>
    <n v="1610000"/>
    <n v="2696"/>
    <s v="Fortalecer 40 Organizaciones sociales e Instancias de participación ciudadana."/>
    <n v="136269"/>
    <n v="5"/>
    <s v="5 - Bogotá confía en su gobierno"/>
    <s v="39 - Camino hacia una democracia deliberativa con un gobierno cercano a la gente y con participación ciudadana"/>
    <m/>
    <m/>
  </r>
  <r>
    <n v="2025"/>
    <n v="8"/>
    <d v="2025-01-01T00:00:00"/>
    <d v="2025-08-31T00:00:00"/>
    <s v="0020-01"/>
    <d v="2025-08-13T00:00:00"/>
    <n v="145"/>
    <x v="2"/>
    <s v="239-20251"/>
    <s v="145 - CONTRATO DE PRESTACION DE SERVICIOS PROFESIONALES"/>
    <n v="141"/>
    <s v="ORDENES DE PAGO"/>
    <n v="1458"/>
    <n v="1588"/>
    <s v="136811 - Adición y prorroga al contrato 239-2025 CPS-P(126225), cuyo objeto es prestar los servicios profesionales en la planeación, ejecución y seguimiento de proyectos de educación de la alcaldía local de Sumapaz, en el marco del PDL 2025-2028. 2703. Se expide el CDP a solicitud expresa del ordenador del gasto mediante SIPSE136811, recibido el 30 de julio de 2025, Se expide el CRP mediante memorando 20257020020423, recibido el 11 de agosto de 2025."/>
    <s v="O23011745992024270301000"/>
    <s v="Una mejor educación para Sumapaz"/>
    <n v="1022966845"/>
    <s v="YURANY  CASTELLANOS SANABRIA"/>
    <n v="0"/>
    <n v="0"/>
    <n v="15120000"/>
    <n v="14616000"/>
    <n v="504000"/>
    <n v="2703"/>
    <s v="Beneficiar 160 estudiantes con apoyo de sostenimiento para la permanencia en la educación posmedia (niveles de formación técnico profesional, tecnólogo, profesional universitario y educación para el trabajo y desarrollo humano)."/>
    <n v="136811"/>
    <n v="4"/>
    <s v="3 - Bogotá confía en su potencial"/>
    <s v="16 - Atención Integral a la Primera Infancia y Educación como Eje del Potencial Humano"/>
    <m/>
    <m/>
  </r>
  <r>
    <n v="2025"/>
    <n v="8"/>
    <d v="2025-01-01T00:00:00"/>
    <d v="2025-08-31T00:00:00"/>
    <s v="0020-01"/>
    <d v="2025-08-13T00:00:00"/>
    <n v="145"/>
    <x v="2"/>
    <s v="252-20251"/>
    <s v="145 - CONTRATO DE PRESTACION DE SERVICIOS PROFESIONALES"/>
    <n v="141"/>
    <s v="ORDENES DE PAGO"/>
    <n v="1473"/>
    <n v="1589"/>
    <s v="136814 - Adición y prorroga al contrato 252-2025-CPS-P (126220), cuyo objeto es prestar los servicios profesionales para atender el proyecto de atención de víctimas y justicia restaurativa, de la alcaldía local de Sumapaz. 2319. Se expide el CDP a solicitud expresa del ordenador del gasto mediante SIPSE136814, recibido el 30 de julio de 2025. Se expide el CRP mediante memorando 20257020020433, recibido el 11 de agosto de 2025."/>
    <s v="O23011745992024231901000"/>
    <s v="Atención a víctimas en Sumapaz"/>
    <n v="11224706"/>
    <s v="GUILLERMO  ORJUELA MARTINEZ"/>
    <n v="0"/>
    <n v="0"/>
    <n v="16905000"/>
    <n v="15026667"/>
    <n v="1878333"/>
    <n v="2319"/>
    <s v="Realizar 4 acciones de construcción de paz que contribuyan al tejido social, la integración local, la sostenibilidad económica y/o desarrollo territorial para la reconciliación."/>
    <n v="136814"/>
    <n v="3"/>
    <s v="2 - Bogotá confía en su bien-estar"/>
    <s v="13 - Bogotá, un territorio de paz y reconciliación en donde todos puedan volver a empezar"/>
    <m/>
    <m/>
  </r>
  <r>
    <n v="2025"/>
    <n v="8"/>
    <d v="2025-01-01T00:00:00"/>
    <d v="2025-08-31T00:00:00"/>
    <s v="0020-01"/>
    <d v="2025-08-13T00:00:00"/>
    <n v="148"/>
    <x v="3"/>
    <s v="274-20251"/>
    <s v="148 - CONTRATO DE PRESTACION DE SERVICIOS DE APOYO A LA GESTION"/>
    <n v="141"/>
    <s v="ORDENES DE PAGO"/>
    <n v="1477"/>
    <n v="1590"/>
    <s v="136514 - Adición y prórroga al contrato 274-2025-CPS-AG (131458) cuyo objeto es Prestar los servicios técnicos para la operación, seguimiento y cumplimiento de los procesos y procedimientos del Servicio Apoyos para la Seguridad Económica Tipo C, requeridos para el oportuno y adecuado registro&lt;(&gt;,&lt;)&gt; cruce y reporte de los datos en el Sistema Misional SIRBE, que contribuyan a la garantía de los derechos de la población mayor en el marco de la Política Pública Social para el Envejecimiento y la Vejez en el Distrito Capital a cargo de la Alcaldía Local. 2398. Se expide el CDP a solicitud expresa del ordenador del gasto mediante SIPSE136514, recibido el 30 de julio de 2025. Se expide el CRP mediante memorando 20257020020503, recibido el 11 de agosto de 2025."/>
    <s v="O23011745992024239801000"/>
    <s v="Cuidado y protección para la población Vulnerable de Sumapaz"/>
    <n v="1022998108"/>
    <s v="CRISTIAN ANDRES VASQUEZ CHINGATE"/>
    <n v="0"/>
    <n v="0"/>
    <n v="13740000"/>
    <n v="12213333"/>
    <n v="1526667"/>
    <n v="2398"/>
    <s v="Beneficiar 305 personas mayores con transferencias monetarias"/>
    <n v="136514"/>
    <n v="1"/>
    <s v="2 - Bogotá confía en su bien-estar"/>
    <s v="7 - Bogotá, una ciudad con menos Pobreza"/>
    <m/>
    <m/>
  </r>
  <r>
    <n v="2025"/>
    <n v="8"/>
    <d v="2025-01-01T00:00:00"/>
    <d v="2025-08-31T00:00:00"/>
    <s v="0020-01"/>
    <d v="2025-08-13T00:00:00"/>
    <n v="148"/>
    <x v="3"/>
    <s v="310-20251"/>
    <s v="148 - CONTRATO DE PRESTACION DE SERVICIOS DE APOYO A LA GESTION"/>
    <n v="141"/>
    <s v="ORDENES DE PAGO"/>
    <n v="1436"/>
    <n v="1591"/>
    <s v="136681 - Adición y prórroga al contrato 310-2025-CPS-AG (124917) cuyo objeto es Prestar sus servicios de apoyo técnico en el diseño y producción de las piezas audiovisuales de carácter institucional del Fondo de Desarrollo Rural de Sumapaz. 2327. Se expide a solicitud expresa del Ordenador del Gasto mediante SIPSE, recibido el 29 de julio de 2025. Se expide el CRP mediante memorando 20257020020383, recibido el 11 de agosto de 2025."/>
    <s v="O23011745992024232701000"/>
    <s v="Fortalecimiento Institucional y sedes administrativas"/>
    <n v="1010012275"/>
    <s v="DIEGO FELIPE LEE MARTINEZ"/>
    <n v="0"/>
    <n v="0"/>
    <n v="10890000"/>
    <n v="7260000"/>
    <n v="3630000"/>
    <n v="2327"/>
    <s v="Realizar 4 estrategias de fortalecimiento institucional (una por vigencia)."/>
    <n v="136681"/>
    <n v="2"/>
    <s v="5 - Bogotá confía en su gobierno"/>
    <s v="33 - Fortalecimiento institucional para un gobierno confiable"/>
    <m/>
    <m/>
  </r>
  <r>
    <n v="2025"/>
    <n v="8"/>
    <d v="2025-01-01T00:00:00"/>
    <d v="2025-08-31T00:00:00"/>
    <s v="0020-01"/>
    <d v="2025-08-13T00:00:00"/>
    <n v="148"/>
    <x v="3"/>
    <s v="276-20251"/>
    <s v="148 - CONTRATO DE PRESTACION DE SERVICIOS DE APOYO A LA GESTION"/>
    <n v="141"/>
    <s v="ORDENES DE PAGO"/>
    <n v="1478"/>
    <n v="1592"/>
    <s v="136515 - Adición y prórroga al contrato 276-2025-CPS-P (131263) cuyo objeto es Prestar servicios profesionales psicosociales para desarrollar acciones y estrategias orientadas a la prevención de violencia infantil, violencia intrafamiliar y/o violencia sexual y la promoción del buen trato. 2541. Se expide el CDP a solicitud expresa del ordenador del gasto mediante SIPSE136515, recibido el 30 de julio de 2025. Se expide el CRP mediante memorando 20257020020513, recibido el 11 de agosto de 2025."/>
    <s v="O23011745992024254101000"/>
    <s v="Bienestar para las Mujeres de Sumapaz"/>
    <n v="1019127487"/>
    <s v="ANGELICA MARIA GARCIA VILLAMARIN"/>
    <n v="0"/>
    <n v="0"/>
    <n v="19500000"/>
    <n v="19500000"/>
    <n v="0"/>
    <n v="2541"/>
    <s v="Vincular 600 personas en procesos para la prevención de violencias en el contexto familiar y/o violencia sexual"/>
    <n v="136515"/>
    <n v="3"/>
    <s v="2 - Bogotá confía en su bien-estar"/>
    <s v="12 - Bogotá cuida a su gente"/>
    <m/>
    <m/>
  </r>
  <r>
    <n v="2025"/>
    <n v="8"/>
    <d v="2025-01-01T00:00:00"/>
    <d v="2025-08-31T00:00:00"/>
    <s v="0020-01"/>
    <d v="2025-08-13T00:00:00"/>
    <n v="148"/>
    <x v="3"/>
    <s v="254-20251"/>
    <s v="148 - CONTRATO DE PRESTACION DE SERVICIOS DE APOYO A LA GESTION"/>
    <n v="141"/>
    <s v="ORDENES DE PAGO"/>
    <n v="1433"/>
    <n v="1593"/>
    <s v="136508 - Adición y prorroga al contrato 254-2025-CPS-AG (126378), cuyo objeto es prestar los servicios como auxiliar administrativo para el área de gestión de desarrollo local, en los temas de infraestructura, de la alcaldía local de Sumapaz. 2289. Se expide a solicitud expresa del Ordenador del Gasto mediante SIPSE, recibido el 29 de julio de 2025."/>
    <s v="O23011745992024228901000"/>
    <s v="Movilidad para Sumapaz"/>
    <n v="39767738"/>
    <s v="HERMELINDA  MELO ESPINOZA"/>
    <n v="0"/>
    <n v="0"/>
    <n v="6930000"/>
    <n v="6930000"/>
    <n v="0"/>
    <n v="2289"/>
    <s v="Intervenir 40 Kilómetros-carril de malla vial rural con acciones de construcción y/o conservación"/>
    <n v="136508"/>
    <n v="1"/>
    <s v="4 - Bogotá ordena su territorio y avanza en su acción climática"/>
    <s v="26 - Movilidad Sostenible"/>
    <m/>
    <m/>
  </r>
  <r>
    <n v="2025"/>
    <n v="8"/>
    <d v="2025-01-01T00:00:00"/>
    <d v="2025-08-31T00:00:00"/>
    <s v="0020-01"/>
    <d v="2025-08-13T00:00:00"/>
    <n v="148"/>
    <x v="3"/>
    <s v="319-20251"/>
    <s v="148 - CONTRATO DE PRESTACION DE SERVICIOS DE APOYO A LA GESTION"/>
    <n v="141"/>
    <s v="ORDENES DE PAGO"/>
    <n v="1440"/>
    <n v="1594"/>
    <s v="136710 - Adición y prórroga al contrato 319-2025-CPS-P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el CRP mediante memorando 20257020020193, recibido el 11 de agosto de 2025."/>
    <s v="O23011745992024232701000"/>
    <s v="Fortalecimiento Institucional y sedes administrativas"/>
    <n v="82389886"/>
    <s v="LUIS ALFONSO SALAZAR BARBOSA"/>
    <n v="0"/>
    <n v="0"/>
    <n v="8550000"/>
    <n v="5510000"/>
    <n v="3040000"/>
    <n v="2327"/>
    <s v="Realizar 4 estrategias de fortalecimiento institucional (una por vigencia)."/>
    <n v="136710"/>
    <n v="2"/>
    <s v="5 - Bogotá confía en su gobierno"/>
    <s v="33 - Fortalecimiento institucional para un gobierno confiable"/>
    <m/>
    <m/>
  </r>
  <r>
    <n v="2025"/>
    <n v="8"/>
    <d v="2025-01-01T00:00:00"/>
    <d v="2025-08-31T00:00:00"/>
    <s v="0020-01"/>
    <d v="2025-08-13T00:00:00"/>
    <n v="148"/>
    <x v="3"/>
    <s v="320-20251"/>
    <s v="148 - CONTRATO DE PRESTACION DE SERVICIOS DE APOYO A LA GESTION"/>
    <n v="141"/>
    <s v="ORDENES DE PAGO"/>
    <n v="1439"/>
    <n v="1595"/>
    <s v="136715 - Adición y prórroga al contrato 320-2025-CPS-AG (127548) cuyo objeto es Prestar sus servicios como auxiliar administrativo para que apoye las actividades que se realizan en la gestión cultural en la localidad de Sumapaz. 2486. Se expide a solicitud expresa del Ordenador del Gasto mediante SIPSE, recibido el 29 de julio de 2025."/>
    <s v="O23011745992024248601000"/>
    <s v="Acciones para la promoción de la cultura, tradición y costumbres sumapaceñas"/>
    <n v="1022944534"/>
    <s v="DORIS STELLA VILLALBA BAQUERO"/>
    <n v="0"/>
    <n v="0"/>
    <n v="6562500"/>
    <n v="5250000"/>
    <n v="1312500"/>
    <n v="2486"/>
    <s v="Capacitar 600 personas en los campos artísticos, interculturales, culturales y/o patrimoniales."/>
    <n v="136715"/>
    <n v="1"/>
    <s v="2 - Bogotá confía en su bien-estar"/>
    <s v="14 - Bogotá deportiva, recreativa, artística, patrimonial e intercultural"/>
    <m/>
    <m/>
  </r>
  <r>
    <n v="2025"/>
    <n v="8"/>
    <d v="2025-01-01T00:00:00"/>
    <d v="2025-08-31T00:00:00"/>
    <s v="0020-01"/>
    <d v="2025-08-13T00:00:00"/>
    <n v="145"/>
    <x v="2"/>
    <s v="257-20251"/>
    <s v="145 - CONTRATO DE PRESTACION DE SERVICIOS PROFESIONALES"/>
    <n v="141"/>
    <s v="ORDENES DE PAGO"/>
    <n v="1419"/>
    <n v="1596"/>
    <s v="136509 - Adición y prorroga al contrato 257-2025-CPS-P (127821), cuyo objeto es Prestar los servicios profesionales para apoyar el fortalecimiento de los emprendimientos productivos agropecuarios de la localidad de Sumapaz. 2315. Se expide a solicitud expresa del Ordenador del Gasto mediante SIPSE 136509, recibido el 29 de julio de 2025. Se expide el CRP mediante memorando 20257020021013, recibido el 11 de agosto de 2025."/>
    <s v="O23011745992024231501000"/>
    <s v="Somos Sumapaz: Emprendiendo de manera sostenible en el territorio"/>
    <n v="80453113"/>
    <s v="WILLIAM  PALACIOS PALACIOS"/>
    <n v="0"/>
    <n v="0"/>
    <n v="18900000"/>
    <n v="18270000"/>
    <n v="630000"/>
    <n v="2315"/>
    <s v="Vincular 600 hogares y/o unidades productivas a procesos productivos y de comercialización en el sector rural."/>
    <n v="136509"/>
    <n v="1"/>
    <s v="3 - Bogotá confía en su potencial"/>
    <s v="20 - Promoción del emprendimiento formal, equitativo e incluyente"/>
    <m/>
    <m/>
  </r>
  <r>
    <n v="2025"/>
    <n v="8"/>
    <d v="2025-01-01T00:00:00"/>
    <d v="2025-08-31T00:00:00"/>
    <s v="0020-01"/>
    <d v="2025-08-13T00:00:00"/>
    <n v="148"/>
    <x v="3"/>
    <s v="272-20251"/>
    <s v="148 - CONTRATO DE PRESTACION DE SERVICIOS DE APOYO A LA GESTION"/>
    <n v="141"/>
    <s v="ORDENES DE PAGO"/>
    <n v="1482"/>
    <n v="1597"/>
    <s v="136513 - Adición y prórroga al contrato 272-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el CDP a solicitud expresa del ordenador del gasto mediante SIPSE136513, recibido el 30 de julio de 2025. Se expide el CRP mediante memorando 20257020021023, recibido el 11 de agosto de 2025."/>
    <s v="O23011745992024223001000"/>
    <s v="Por una mejor convivencia en Sumapaz"/>
    <n v="1023036543"/>
    <s v="CLAUDIA PATRICIA GAMBA CASTRO"/>
    <n v="0"/>
    <n v="0"/>
    <n v="8505000"/>
    <n v="7276500"/>
    <n v="1228500"/>
    <n v="2230"/>
    <s v="Implementar 16 acciones formativas diferenciales para la promoción de la convivencia ciudadana"/>
    <n v="136513"/>
    <n v="1"/>
    <s v="1 - Bogotá avanza en su seguridad"/>
    <s v="1 - Diálogo social y cultura ciudadana para la convivencia pacifica y la recuperación de la confianza"/>
    <m/>
    <m/>
  </r>
  <r>
    <n v="2025"/>
    <n v="8"/>
    <d v="2025-01-01T00:00:00"/>
    <d v="2025-08-31T00:00:00"/>
    <s v="0020-01"/>
    <d v="2025-08-13T00:00:00"/>
    <n v="145"/>
    <x v="2"/>
    <s v="184-20251"/>
    <s v="145 - CONTRATO DE PRESTACION DE SERVICIOS PROFESIONALES"/>
    <n v="141"/>
    <s v="ORDENES DE PAGO"/>
    <n v="1469"/>
    <n v="1598"/>
    <s v="136232 - Adición y prórroga al contrato 184-2025- CPS-AG (127826) cuyo objeto es Prestar los servicios profesionales para la planeación, programación y seguimiento de los procesos administrativos del parque automotor de la Alcaldía Local de Sumapaz. 2289. Se expide el CDP a solicitud expresa del ordenador del gasto mediante SIPSE136232, recibido el 30 de julio de 2025. Se expide el CRP mediante memorando 20257020021033, recibido el 11 de agosto de 2025."/>
    <s v="O23011745992024228901000"/>
    <s v="Movilidad para Sumapaz"/>
    <n v="1126242343"/>
    <s v="KARLA ANDREA PAZ DIAZ"/>
    <n v="0"/>
    <n v="0"/>
    <n v="22800000"/>
    <n v="22040000"/>
    <n v="760000"/>
    <n v="2289"/>
    <s v="Intervenir 40 Kilómetros-carril de malla vial rural con acciones de construcción y/o conservación"/>
    <n v="136232"/>
    <n v="1"/>
    <s v="4 - Bogotá ordena su territorio y avanza en su acción climática"/>
    <s v="26 - Movilidad Sostenible"/>
    <m/>
    <m/>
  </r>
  <r>
    <n v="2025"/>
    <n v="8"/>
    <d v="2025-01-01T00:00:00"/>
    <d v="2025-08-31T00:00:00"/>
    <s v="0020-01"/>
    <d v="2025-08-13T00:00:00"/>
    <n v="148"/>
    <x v="3"/>
    <s v="094-20251"/>
    <s v="148 - CONTRATO DE PRESTACION DE SERVICIOS DE APOYO A LA GESTION"/>
    <n v="141"/>
    <s v="ORDENES DE PAGO"/>
    <n v="1499"/>
    <n v="1599"/>
    <s v="137083 - Adición y prorroga al contrato 094-2025-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137083, recibido el 30 de julio de 2025. Se expide el CRP mediante memorando 20257020020483, recibido el 11 de agosto de 2025."/>
    <s v="O23011745992024232401000"/>
    <s v="Acciones para el cuidado de la salud y el bienestar de las y los Sumapaceños"/>
    <n v="1015472708"/>
    <s v="VIVIANA MARCELA SUSA RUNZA"/>
    <n v="0"/>
    <n v="0"/>
    <n v="8820000"/>
    <n v="7742000"/>
    <n v="1078000"/>
    <n v="2324"/>
    <s v="Vincular 1000 personas en acciones complementarias en salud física, nutricional y oral, a través del Circuito del Cuidado"/>
    <n v="137083"/>
    <n v="6"/>
    <s v="2 - Bogotá confía en su bien-estar"/>
    <s v="10 - Salud Pública Integrada e Integral"/>
    <m/>
    <m/>
  </r>
  <r>
    <n v="2025"/>
    <n v="8"/>
    <d v="2025-01-01T00:00:00"/>
    <d v="2025-08-31T00:00:00"/>
    <s v="0020-01"/>
    <d v="2025-08-14T00:00:00"/>
    <n v="148"/>
    <x v="3"/>
    <s v="060-20251"/>
    <s v="148 - CONTRATO DE PRESTACION DE SERVICIOS DE APOYO A LA GESTION"/>
    <n v="139"/>
    <s v="ORDENES DE PAGO"/>
    <n v="1486"/>
    <n v="1600"/>
    <s v="136580 - Adición y prorroga al contrato 060-2025-CPS-AG (125693), cuyo objeto es prestar los servicios como auxiliar administrativo para el centro de documentación e información C.D.I. de la alcaldía local de Sumapaz. 2327. Se expide el CDP a solicitud expresa del ordenador del gasto mediante SIPSE136580, recibido el 30 de julio de 2025. Se expide el CRP mediante memorando 2025702002103, recibido el 14 de agosto de 2025."/>
    <s v="O23011745992024232701000"/>
    <s v="Fortalecimiento Institucional y sedes administrativas"/>
    <n v="1000365003"/>
    <s v="BRAYAN EDUARDO TORRES RAMIREZ"/>
    <n v="0"/>
    <n v="0"/>
    <n v="6050000"/>
    <n v="4840000"/>
    <n v="1210000"/>
    <n v="2327"/>
    <s v="Realizar 4 estrategias de fortalecimiento institucional (una por vigencia)."/>
    <n v="136580"/>
    <n v="2"/>
    <s v="5 - Bogotá confía en su gobierno"/>
    <s v="33 - Fortalecimiento institucional para un gobierno confiable"/>
    <m/>
    <m/>
  </r>
  <r>
    <n v="2025"/>
    <n v="8"/>
    <d v="2025-01-01T00:00:00"/>
    <d v="2025-08-31T00:00:00"/>
    <s v="0020-01"/>
    <d v="2025-08-14T00:00:00"/>
    <n v="145"/>
    <x v="2"/>
    <s v="164-20251"/>
    <s v="145 - CONTRATO DE PRESTACION DE SERVICIOS PROFESIONALES"/>
    <n v="139"/>
    <s v="ORDENES DE PAGO"/>
    <n v="1455"/>
    <n v="1601"/>
    <s v="136302 - Adición y prorroga al contrato 164-2025-CPS-P (127544), cuyo objeto es prestar sus servicios profesionales para apoyar la ejecución de la meta de beneficiar 305 personas mayores con transferencias monetarias. 2398. Se expide el CDP a solicitud expresa del ordenador del gasto mediante SIPSE136302, recibido el 30 de julio de 2025. Se expide el CRP mediante memorando 20257020021143, recibido el 14 de agosto de 2025."/>
    <s v="O23011745992024239801000"/>
    <s v="Cuidado y protección para la población Vulnerable de Sumapaz"/>
    <n v="1018492459"/>
    <s v="ZAIRA LILIANA JIMENEZ CHILITO"/>
    <n v="0"/>
    <n v="0"/>
    <n v="15120000"/>
    <n v="14784000"/>
    <n v="336000"/>
    <n v="2398"/>
    <s v="Beneficiar 305 personas mayores con transferencias monetarias"/>
    <n v="136302"/>
    <n v="1"/>
    <s v="2 - Bogotá confía en su bien-estar"/>
    <s v="7 - Bogotá, una ciudad con menos Pobreza"/>
    <m/>
    <m/>
  </r>
  <r>
    <n v="2025"/>
    <n v="8"/>
    <d v="2025-01-01T00:00:00"/>
    <d v="2025-08-31T00:00:00"/>
    <s v="0020-01"/>
    <d v="2025-08-14T00:00:00"/>
    <n v="145"/>
    <x v="2"/>
    <s v="318-20251"/>
    <s v="145 - CONTRATO DE PRESTACION DE SERVICIOS PROFESIONALES"/>
    <n v="139"/>
    <s v="ORDENES DE PAGO"/>
    <n v="1438"/>
    <n v="1602"/>
    <s v="136707 - Adición y prórroga al contrato 318-CPS-P (125027) cuyo objeto es Prestar los servicios profesionales especializados para apoyar jurídicamente las respuestas a las investigaciones preliminares y los hallazgos de todo tipo que resulten en contra de la Alcaldía Local de Sumapaz. 2327. Se expide a solicitud expresa del Ordenador del Gasto mediante SIPSE, recibido el 29 de julio de 2025. Se expide el CRP mediante memorando 20257020021323, recibido el 14 de agosto de 2025."/>
    <s v="O23011745992024232701000"/>
    <s v="Fortalecimiento Institucional y sedes administrativas"/>
    <n v="1013613113"/>
    <s v="RAFAEL REINALDO ROMERO ROMERO"/>
    <n v="0"/>
    <n v="0"/>
    <n v="20000000"/>
    <n v="15466667"/>
    <n v="4533333"/>
    <n v="2327"/>
    <s v="Realizar 4 estrategias de fortalecimiento institucional (una por vigencia)."/>
    <n v="136707"/>
    <n v="2"/>
    <s v="5 - Bogotá confía en su gobierno"/>
    <s v="33 - Fortalecimiento institucional para un gobierno confiable"/>
    <m/>
    <m/>
  </r>
  <r>
    <n v="2025"/>
    <n v="8"/>
    <d v="2025-01-01T00:00:00"/>
    <d v="2025-08-31T00:00:00"/>
    <s v="0020-01"/>
    <d v="2025-08-14T00:00:00"/>
    <n v="145"/>
    <x v="2"/>
    <s v="115-20251"/>
    <s v="145 - CONTRATO DE PRESTACION DE SERVICIOS PROFESIONALES"/>
    <n v="139"/>
    <s v="ORDENES DE PAGO"/>
    <n v="1565"/>
    <n v="1603"/>
    <s v="139190 - Adición y prorroga al contrato 115-2025-CPS-P (125197), cuyo objeto es prestar los servicios profesionales para apoyar las acciones de educación ambiental que debe atender el despacho de la alcaldía local de Sumapaz. 2671. Se expide CDP a solicitud expresa del Ordenador del Gasto mediante SIPSE 139190, recibido el 13 de agosto de 2025. Se expide el CRP mediante memorando 20257020021363, recibido el 14 de agosto de 2025."/>
    <s v="O23011745992024267101000"/>
    <s v="Asistencia técnica agropecuaria y educación ambiental en la localidad de Sumapaz"/>
    <n v="1022380296"/>
    <s v="JOHANA NATALY CASTAÑEDA ROMERO"/>
    <n v="0"/>
    <n v="0"/>
    <n v="12600000"/>
    <n v="12600000"/>
    <n v="0"/>
    <n v="2671"/>
    <s v="Implementar 4 procesos comunitarios de educación ambiental que promueven la conservación de la biodiversidad y el agua"/>
    <n v="139190"/>
    <n v="1"/>
    <s v="4 - Bogotá ordena su territorio y avanza en su acción climática"/>
    <s v="25 - Aumento de la resiliencia al cambio climático y reducción de la vulnerabilidad"/>
    <m/>
    <m/>
  </r>
  <r>
    <n v="2025"/>
    <n v="8"/>
    <d v="2025-01-01T00:00:00"/>
    <d v="2025-08-31T00:00:00"/>
    <s v="0020-01"/>
    <d v="2025-08-14T00:00:00"/>
    <n v="21"/>
    <x v="8"/>
    <s v="9229-2025"/>
    <s v="21 - CONVENIO INTERADMINISTRATIVO"/>
    <n v="139"/>
    <s v="ORDENES DE PAGO"/>
    <n v="1546"/>
    <n v="1604"/>
    <s v="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SE EXPIDE EL CPD A SOLICITUD EXPRESA DEL ORDENADOR DEL GASTO,MEDIANTE SIPSE 138090, RECIBIDO EL 4 DE AGOSTO DE 2025. SE EXPIDE EL CRP MEDIANTE MEMORANDO 20257020021323, RECIBIDO EL 14 DE AGOSTO DE 2025."/>
    <s v="O23011745992024239801000"/>
    <s v="Cuidado y protección para la población Vulnerable de Sumapaz"/>
    <n v="899999061"/>
    <s v="SECRETARIA DISTRITAL DE INTEGRACION SOCIAL"/>
    <n v="0"/>
    <n v="0"/>
    <n v="228750000"/>
    <n v="228750000"/>
    <n v="0"/>
    <n v="2398"/>
    <s v="Beneficiar 305 personas mayores con transferencias monetarias"/>
    <n v="138090"/>
    <n v="1"/>
    <s v="2 - Bogotá confía en su bien-estar"/>
    <s v="7 - Bogotá, una ciudad con menos Pobreza"/>
    <m/>
    <m/>
  </r>
  <r>
    <n v="2025"/>
    <n v="8"/>
    <d v="2025-01-01T00:00:00"/>
    <d v="2025-08-31T00:00:00"/>
    <s v="0020-01"/>
    <d v="2025-08-14T00:00:00"/>
    <n v="21"/>
    <x v="8"/>
    <s v="9229-2025"/>
    <s v="21 - CONVENIO INTERADMINISTRATIVO"/>
    <n v="139"/>
    <s v="ORDENES DE PAGO"/>
    <n v="1546"/>
    <n v="1604"/>
    <s v="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SE EXPIDE EL CPD A SOLICITUD EXPRESA DEL ORDENADOR DEL GASTO,MEDIANTE SIPSE 138090, RECIBIDO EL 4 DE AGOSTO DE 2025. SE EXPIDE EL CRP MEDIANTE MEMORANDO 20257020021323, RECIBIDO EL 14 DE AGOSTO DE 2025."/>
    <s v="O23011745992024239801000"/>
    <s v="Cuidado y protección para la población Vulnerable de Sumapaz"/>
    <n v="899999061"/>
    <s v="SECRETARIA DISTRITAL DE INTEGRACION SOCIAL"/>
    <n v="0"/>
    <n v="0"/>
    <n v="320250000"/>
    <n v="320250000"/>
    <n v="0"/>
    <n v="2398"/>
    <s v="Atender 800 personas con apoyos que contribuyan al ingreso mínimo garantizado. "/>
    <n v="138090"/>
    <n v="2"/>
    <s v="2 - Bogotá confía en su bien-estar"/>
    <s v="7 - Bogotá, una ciudad con menos Pobreza"/>
    <m/>
    <m/>
  </r>
  <r>
    <n v="2025"/>
    <n v="8"/>
    <d v="2025-01-01T00:00:00"/>
    <d v="2025-08-31T00:00:00"/>
    <s v="0020-01"/>
    <d v="2025-08-15T00:00:00"/>
    <n v="145"/>
    <x v="2"/>
    <s v="247-20251"/>
    <s v="145 - CONTRATO DE PRESTACION DE SERVICIOS PROFESIONALES"/>
    <n v="138"/>
    <s v="ORDENES DE PAGO"/>
    <n v="1422"/>
    <n v="1605"/>
    <s v="136484 - Adición y prorroga al contrato 247-2025-CPS-P (127935), cuyo objeto es prestar los servicios profesionales para el despacho de la alcaldía local de Sumapaz en los procesos legales, jurídicos y administrativos para dar cumplimiento al plan de desarrollo local. 2327. Se expide a solicitud expresa del Ordenador del Gasto mediante SIPSE 136484, recibido el 29 de julio de 2025. Se expide el CRP mediante memorando 20257020021153, recibido el 15 de agosto de 2025."/>
    <s v="O23011745992024232701000"/>
    <s v="Fortalecimiento Institucional y sedes administrativas"/>
    <n v="38286243"/>
    <s v="EGNA MARIA CORREA DIAZ"/>
    <n v="0"/>
    <n v="0"/>
    <n v="18900000"/>
    <n v="16800000"/>
    <n v="2100000"/>
    <n v="2327"/>
    <s v="Realizar 4 estrategias de fortalecimiento institucional (una por vigencia)."/>
    <n v="136484"/>
    <n v="2"/>
    <s v="5 - Bogotá confía en su gobierno"/>
    <s v="33 - Fortalecimiento institucional para un gobierno confiable"/>
    <m/>
    <m/>
  </r>
  <r>
    <n v="2025"/>
    <n v="8"/>
    <d v="2025-01-01T00:00:00"/>
    <d v="2025-08-31T00:00:00"/>
    <s v="0020-01"/>
    <d v="2025-08-15T00:00:00"/>
    <n v="145"/>
    <x v="2"/>
    <s v="109-20251"/>
    <s v="145 - CONTRATO DE PRESTACION DE SERVICIOS PROFESIONALES"/>
    <n v="138"/>
    <s v="ORDENES DE PAGO"/>
    <n v="1542"/>
    <n v="1606"/>
    <s v="137631 - Adición y prorroga al contrato 109-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137631, recibido 30 de julio de 2025. Se expide el CRP mediante memorando 20257020021423, recibido el 15 de agosto de 2025."/>
    <s v="O23011745992024228901000"/>
    <s v="Movilidad para Sumapaz"/>
    <n v="79367360"/>
    <s v="OTTO HERNAN BETANCOURT MARTINEZ"/>
    <n v="0"/>
    <n v="0"/>
    <n v="21900000"/>
    <n v="14600000"/>
    <n v="7300000"/>
    <n v="2289"/>
    <s v="Intervenir 40 Kilómetros-carril de malla vial rural con acciones de construcción y/o conservación"/>
    <n v="137631"/>
    <n v="1"/>
    <s v="4 - Bogotá ordena su territorio y avanza en su acción climática"/>
    <s v="26 - Movilidad Sostenible"/>
    <m/>
    <m/>
  </r>
  <r>
    <n v="2025"/>
    <n v="8"/>
    <d v="2025-01-01T00:00:00"/>
    <d v="2025-08-31T00:00:00"/>
    <s v="0020-01"/>
    <d v="2025-08-15T00:00:00"/>
    <n v="145"/>
    <x v="2"/>
    <s v="111-20251"/>
    <s v="145 - CONTRATO DE PRESTACION DE SERVICIOS PROFESIONALES"/>
    <n v="138"/>
    <s v="ORDENES DE PAGO"/>
    <n v="1502"/>
    <n v="1607"/>
    <s v="136582 - Adición y prorroga al contrato 111-2025-CPS-P (125677), cuyo objeto es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el CDP a solicitud expresa del ordenador del gasto mediante SIPSE136582, recibido el 30 de julio de 2025. Se expide el CRP mediante memorando 20257020021383, recibido el 15 de agosto de 2025."/>
    <s v="O23011745992024232701000"/>
    <s v="Fortalecimiento Institucional y sedes administrativas"/>
    <n v="1014256316"/>
    <s v="KAREN NATALIA NEIRA BAUTISTA"/>
    <n v="0"/>
    <n v="0"/>
    <n v="18900000"/>
    <n v="15330000"/>
    <n v="3570000"/>
    <n v="2327"/>
    <s v="Realizar 4 estrategias de fortalecimiento institucional (una por vigencia)."/>
    <n v="136582"/>
    <n v="2"/>
    <s v="5 - Bogotá confía en su gobierno"/>
    <s v="33 - Fortalecimiento institucional para un gobierno confiable"/>
    <m/>
    <m/>
  </r>
  <r>
    <n v="2025"/>
    <n v="8"/>
    <d v="2025-01-01T00:00:00"/>
    <d v="2025-08-31T00:00:00"/>
    <s v="0020-01"/>
    <d v="2025-08-15T00:00:00"/>
    <n v="148"/>
    <x v="3"/>
    <s v="130-20251"/>
    <s v="148 - CONTRATO DE PRESTACION DE SERVICIOS DE APOYO A LA GESTION"/>
    <n v="138"/>
    <s v="ORDENES DE PAGO"/>
    <n v="1503"/>
    <n v="1608"/>
    <s v="136983 - Adición y prórroga al contrato 130-2025-CPS-AG (125638) cuyo objeto es Prestar sus servicios de apoyo técnico al Área de Gestión de Desarrollo Local, en la ejecución de las obras de infraestructura vial de la Alcaldía Local De Sumapaz. 2289. Se expide el CDP a solicitud expresa del ordenador del gasto mediante SIPSE136983, recibido el 30 de julio de 2025. Se expide el CRP mediante memorando 20257020021433, recibido el 15 de agosto de 2025."/>
    <s v="O23011745992024228901000"/>
    <s v="Movilidad para Sumapaz"/>
    <n v="1053609479"/>
    <s v="SULMA NATALIA LOPEZ ROJAS"/>
    <n v="0"/>
    <n v="0"/>
    <n v="12600000"/>
    <n v="12600000"/>
    <n v="0"/>
    <n v="2289"/>
    <s v="Intervenir 40 Kilómetros-carril de malla vial rural con acciones de construcción y/o conservación"/>
    <n v="136983"/>
    <n v="1"/>
    <s v="4 - Bogotá ordena su territorio y avanza en su acción climática"/>
    <s v="26 - Movilidad Sostenible"/>
    <m/>
    <m/>
  </r>
  <r>
    <n v="2025"/>
    <n v="8"/>
    <d v="2025-01-01T00:00:00"/>
    <d v="2025-08-31T00:00:00"/>
    <s v="0020-01"/>
    <d v="2025-08-15T00:00:00"/>
    <n v="145"/>
    <x v="2"/>
    <s v="237-20251"/>
    <s v="145 - CONTRATO DE PRESTACION DE SERVICIOS PROFESIONALES"/>
    <n v="138"/>
    <s v="ORDENES DE PAGO"/>
    <n v="1560"/>
    <n v="1609"/>
    <s v="138217 - Adición y prorroga al contrato 237-2025-CPS-P (126225), cuyo objeto es Prestar los servicios profesionales en la planeación, ejecución y seguimiento de proyectos de educación de la Alcaldía Local de Sumapaz, en el marco del PDL 2025-2028. 2703. Se expide a solicitud del Ordenador del Gasto mediante SIPSE 138217, recibido el 12 de agosto de 2025. Se expide el CRP mediante memorando 20257020021443, recibido el 15 de agosto de 2025."/>
    <s v="O23011745992024270301000"/>
    <s v="Una mejor educación para Sumapaz"/>
    <n v="1012460887"/>
    <s v="ANGELICA  MICAN BAQUERO"/>
    <n v="0"/>
    <n v="0"/>
    <n v="15120000"/>
    <n v="14616000"/>
    <n v="504000"/>
    <n v="2703"/>
    <s v="Beneficiar 160 estudiantes con apoyo de sostenimiento para la permanencia en la educación posmedia (niveles de formación técnico profesional, tecnólogo, profesional universitario y educación para el trabajo y desarrollo humano)."/>
    <n v="138217"/>
    <n v="4"/>
    <s v="3 - Bogotá confía en su potencial"/>
    <s v="16 - Atención Integral a la Primera Infancia y Educación como Eje del Potencial Humano"/>
    <m/>
    <m/>
  </r>
  <r>
    <n v="2025"/>
    <n v="8"/>
    <d v="2025-01-01T00:00:00"/>
    <d v="2025-08-31T00:00:00"/>
    <s v="0020-01"/>
    <d v="2025-08-15T00:00:00"/>
    <n v="145"/>
    <x v="2"/>
    <s v="056-20251"/>
    <s v="145 - CONTRATO DE PRESTACION DE SERVICIOS PROFESIONALES"/>
    <n v="138"/>
    <s v="ORDENES DE PAGO"/>
    <n v="1498"/>
    <n v="1610"/>
    <s v="137169 - Adición y prórroga al contrato 056-2025-CPS-P (125133) cuyo objeto es Prestar los servicios profesionales especializados en la ejecución y seguimiento de las actividades que se ejecutan en el proyecto de Recreación y deporte del Fondo de Desarrollo Rural de Sumapaz. 2388. Se expide el CDP a solicitud expresa del ordenador del gasto mediante SIPSE137169, recibido el 30 de julio de 2025. Se expide el CRP mediante memorando 20257020021453, recibido el 15 de agosto de 2025."/>
    <s v="O23011745992024238801000"/>
    <s v="Recreación y Deporte para Sumapaz"/>
    <n v="1018481815"/>
    <s v="ANDRES CAMILO ACOSTA JIMENEZ"/>
    <n v="0"/>
    <n v="0"/>
    <n v="27000000"/>
    <n v="27000000"/>
    <n v="0"/>
    <n v="2388"/>
    <s v="Beneficiar  1200 personas en actividades recreo-deportivas comunitarias."/>
    <n v="137169"/>
    <n v="1"/>
    <s v="2 - Bogotá confía en su bien-estar"/>
    <s v="14 - Bogotá deportiva, recreativa, artística, patrimonial e intercultural"/>
    <m/>
    <m/>
  </r>
  <r>
    <n v="2025"/>
    <n v="8"/>
    <d v="2025-01-01T00:00:00"/>
    <d v="2025-08-31T00:00:00"/>
    <s v="0020-01"/>
    <d v="2025-08-15T00:00:00"/>
    <n v="148"/>
    <x v="3"/>
    <s v="197-20251"/>
    <s v="148 - CONTRATO DE PRESTACION DE SERVICIOS DE APOYO A LA GESTION"/>
    <n v="138"/>
    <s v="ORDENES DE PAGO"/>
    <n v="1491"/>
    <n v="1611"/>
    <s v="136608 - Adición y prorroga al contrato 197-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8, recibido el 30 de julio de 2025. Se expide el CRP mediante memorando 20257020021493, recibido el 15 de agosto de 2025."/>
    <s v="O23011745992024232701000"/>
    <s v="Fortalecimiento Institucional y sedes administrativas"/>
    <n v="1032656009"/>
    <s v="MARTA LUCIA VILLALBA BAQUERO"/>
    <n v="0"/>
    <n v="0"/>
    <n v="4410000"/>
    <n v="2646000"/>
    <n v="1764000"/>
    <n v="2327"/>
    <s v="Realizar 4 estrategias de fortalecimiento institucional (una por vigencia)."/>
    <n v="136608"/>
    <n v="2"/>
    <s v="5 - Bogotá confía en su gobierno"/>
    <s v="33 - Fortalecimiento institucional para un gobierno confiable"/>
    <m/>
    <m/>
  </r>
  <r>
    <n v="2025"/>
    <n v="8"/>
    <d v="2025-01-01T00:00:00"/>
    <d v="2025-08-31T00:00:00"/>
    <s v="0020-01"/>
    <d v="2025-08-15T00:00:00"/>
    <n v="148"/>
    <x v="3"/>
    <s v="186-20251"/>
    <s v="148 - CONTRATO DE PRESTACION DE SERVICIOS DE APOYO A LA GESTION"/>
    <n v="138"/>
    <s v="ORDENES DE PAGO"/>
    <n v="1490"/>
    <n v="1612"/>
    <s v="136604 - Adición y prorroga al contrato 186-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4, recibido el 30 de julio de 2025. Se expide el CRP mediante memorando 20257020021503, recibido el 15 de agosto de 2025."/>
    <s v="O23011745992024232701000"/>
    <s v="Fortalecimiento Institucional y sedes administrativas"/>
    <n v="1022949328"/>
    <s v="CLARA BERSALID GONZALEZ CARO"/>
    <n v="0"/>
    <n v="0"/>
    <n v="2940000"/>
    <n v="2646000"/>
    <n v="294000"/>
    <n v="2327"/>
    <s v="Realizar 4 estrategias de fortalecimiento institucional (una por vigencia)."/>
    <n v="136604"/>
    <n v="2"/>
    <s v="5 - Bogotá confía en su gobierno"/>
    <s v="33 - Fortalecimiento institucional para un gobierno confiable"/>
    <m/>
    <m/>
  </r>
  <r>
    <n v="2025"/>
    <n v="8"/>
    <d v="2025-01-01T00:00:00"/>
    <d v="2025-08-31T00:00:00"/>
    <s v="0020-01"/>
    <d v="2025-08-15T00:00:00"/>
    <n v="145"/>
    <x v="2"/>
    <s v="019-2025"/>
    <s v="145 - CONTRATO DE PRESTACION DE SERVICIOS PROFESIONALES"/>
    <n v="138"/>
    <s v="ORDENES DE PAGO"/>
    <n v="1567"/>
    <n v="1613"/>
    <s v="139558 - Adición y prorroga al contrato 019-2025-CPS-P (124881), cuyo objeto es prestar los servicios profesionales para apoyar los procesos de planeación, administrativos, financieros y presupuestales del fondo de desarrollo rural de Sumapaz. 2327. se expide a solicitud expresa del Ordenador del gasto mediante SIPSE 139558, recibido el 15 de agosto de 2025. SE expide el CRP mediante memorando 20257020021523, recibido el 15 de agosto de 2025"/>
    <s v="O23011745992024232701000"/>
    <s v="Fortalecimiento Institucional y sedes administrativas"/>
    <n v="1000601472"/>
    <s v="JUAN FELIPE FLOREZ GALEANO"/>
    <n v="0"/>
    <n v="0"/>
    <n v="18000000"/>
    <n v="15000000"/>
    <n v="3000000"/>
    <n v="2327"/>
    <s v="Realizar 4 estrategias de fortalecimiento institucional (una por vigencia)."/>
    <n v="139558"/>
    <n v="2"/>
    <s v="5 - Bogotá confía en su gobierno"/>
    <s v="33 - Fortalecimiento institucional para un gobierno confiable"/>
    <m/>
    <m/>
  </r>
  <r>
    <n v="2025"/>
    <n v="8"/>
    <d v="2025-01-01T00:00:00"/>
    <d v="2025-08-31T00:00:00"/>
    <s v="0020-01"/>
    <d v="2025-08-16T00:00:00"/>
    <n v="53"/>
    <x v="5"/>
    <s v="368-2025"/>
    <s v="53 - CONTRATO DE SEGUROS"/>
    <n v="138"/>
    <s v="ORDENES DE PAGO"/>
    <n v="1501"/>
    <n v="1614"/>
    <s v="137660 - El contrato que se pretende celebrar tendrá por objeto, adquirir el seguro de automóviles del parque automotor del fondo de desarrollo rural de Sumapaz. Se expide el CDP a solicitud expresa del ordenador del gasto mediante SIPSE 137660, recibido el 30 de julio de 2025. Expide CRP mediante memorando 20257020021573, recibido el 16 de agosto de 2025."/>
    <s v="O23011745992024228901000"/>
    <s v="Movilidad para Sumapaz"/>
    <n v="860524654"/>
    <s v="ASEGURADORA SOLIDARIA DE COLOMBIA ENTIDA D COOPERATIVA"/>
    <n v="0"/>
    <n v="0"/>
    <n v="25225343"/>
    <n v="25225343"/>
    <n v="0"/>
    <n v="2289"/>
    <s v="Intervenir 40 Kilómetros-carril de malla vial rural con acciones de construcción y/o conservación"/>
    <n v="137660"/>
    <n v="1"/>
    <s v="4 - Bogotá ordena su territorio y avanza en su acción climática"/>
    <s v="26 - Movilidad Sostenible"/>
    <m/>
    <m/>
  </r>
  <r>
    <n v="2025"/>
    <n v="8"/>
    <d v="2025-01-01T00:00:00"/>
    <d v="2025-08-31T00:00:00"/>
    <s v="0020-01"/>
    <d v="2025-08-19T00:00:00"/>
    <n v="145"/>
    <x v="2"/>
    <s v="177-20251"/>
    <s v="145 - CONTRATO DE PRESTACION DE SERVICIOS PROFESIONALES"/>
    <n v="134"/>
    <s v="ORDENES DE PAGO"/>
    <n v="1457"/>
    <n v="1615"/>
    <s v="136318 - Adición y prorroga al contrato 177-2025-CPS-P (127522), cuyo objeto es prestar los servicios profesionales de acompañamiento psicosocial para apoyar la ejecución de la meta de beneficiar ciudadanos con habilidades y capacidades para gestionar la convivencia constructivamente. 2290. Se expide el CDP a solicitud expresa del ordenador del gasto mediante SIPSE136318, recibido el 30 de julio de 2025. Se expide el CRP mediante memorando 20257020021533, recibido el 19 de agosto de 2025."/>
    <s v="O23011745992024229001000"/>
    <s v="Fortaleciendo la justicia en Sumapaz"/>
    <n v="1023029369"/>
    <s v="KAREN NAYIBE MARTINEZ MOLINA"/>
    <n v="0"/>
    <n v="0"/>
    <n v="20475000"/>
    <n v="20020000"/>
    <n v="455000"/>
    <n v="2290"/>
    <s v="Beneficiar 100 ciudadanos con habilidades y capacidades para gestionar la convivencia constructivamente"/>
    <n v="136318"/>
    <n v="3"/>
    <s v="1 - Bogotá avanza en su seguridad"/>
    <s v="4 - Servicios centrados en la justicia"/>
    <m/>
    <m/>
  </r>
  <r>
    <n v="2025"/>
    <n v="8"/>
    <d v="2025-01-01T00:00:00"/>
    <d v="2025-08-31T00:00:00"/>
    <s v="0020-01"/>
    <d v="2025-08-19T00:00:00"/>
    <n v="148"/>
    <x v="3"/>
    <s v="261-20251"/>
    <s v="148 - CONTRATO DE PRESTACION DE SERVICIOS DE APOYO A LA GESTION"/>
    <n v="134"/>
    <s v="ORDENES DE PAGO"/>
    <n v="1443"/>
    <n v="1616"/>
    <s v="136511 - Adición y prórroga al contrato 261-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el CRP mediante memorando 20257020021663, recibido el 19 de agosto 2025."/>
    <s v="O23011745992024268201000"/>
    <s v="Restauración ecológica urbana y/o rural"/>
    <n v="80812274"/>
    <s v="ALFONSO  HERNANDEZ MARTINEZ"/>
    <n v="0"/>
    <n v="0"/>
    <n v="2415000"/>
    <n v="2173500"/>
    <n v="241500"/>
    <n v="2682"/>
    <s v="Lograr 16 hectáreas en proceso de restauración ecológica"/>
    <n v="136511"/>
    <n v="2"/>
    <s v="4 - Bogotá ordena su territorio y avanza en su acción climática"/>
    <s v="25 - Aumento de la resiliencia al cambio climático y reducción de la vulnerabilidad"/>
    <m/>
    <m/>
  </r>
  <r>
    <n v="2025"/>
    <n v="8"/>
    <d v="2025-01-01T00:00:00"/>
    <d v="2025-08-31T00:00:00"/>
    <s v="0020-01"/>
    <d v="2025-08-21T00:00:00"/>
    <n v="148"/>
    <x v="3"/>
    <s v="329-20251"/>
    <s v="148 - CONTRATO DE PRESTACION DE SERVICIOS DE APOYO A LA GESTION"/>
    <n v="132"/>
    <s v="ORDENES DE PAGO"/>
    <n v="1533"/>
    <n v="1617"/>
    <s v="137025 - Adición y prorroga al contrato 329-2025-CPS-AG (127553), cuyo objeto es prestar los servicios de apoyo administrativo al proyecto de somos Sumapaz: emprendiendo de manera sostenible en nuestro territorio. 2315.Se expide el CDP a solicitud expresa del ordenador del gasto mediante SIPSE137025, recibido el 30 de julio de 2025. Se expide CRP mediante memorando 20257020021713, recibido el 21 de agosto de 2025."/>
    <s v="O23011745992024231501000"/>
    <s v="Somos Sumapaz: Emprendiendo de manera sostenible en el territorio"/>
    <n v="52305417"/>
    <s v="ROSA UMAIRA CASTRO MORALES"/>
    <n v="0"/>
    <n v="0"/>
    <n v="4160000"/>
    <n v="2496000"/>
    <n v="1664000"/>
    <n v="2315"/>
    <s v="Vincular 600 hogares y/o unidades productivas a procesos productivos y de comercialización en el sector rural."/>
    <n v="137025"/>
    <n v="1"/>
    <s v="3 - Bogotá confía en su potencial"/>
    <s v="20 - Promoción del emprendimiento formal, equitativo e incluyente"/>
    <m/>
    <m/>
  </r>
  <r>
    <n v="2025"/>
    <n v="8"/>
    <d v="2025-01-01T00:00:00"/>
    <d v="2025-08-31T00:00:00"/>
    <s v="0020-01"/>
    <d v="2025-08-21T00:00:00"/>
    <n v="148"/>
    <x v="3"/>
    <s v="283-20251"/>
    <s v="148 - CONTRATO DE PRESTACION DE SERVICIOS DE APOYO A LA GESTION"/>
    <n v="132"/>
    <s v="ORDENES DE PAGO"/>
    <n v="1483"/>
    <n v="1618"/>
    <s v="136674 - Adición y prórroga al contrato 283-2025-CPS-AG (127548) cuyo objeto es Prestar sus servicios como auxiliar administrativo para que apoye las actividades que se realizan en la gestión cultural en la localidad de Sumapaz. 2486. Se expide el CDP a solicitud expresa del ordenador del gasto mediante SIPSE136674, recibido el 30 de julio de 2025. Se expide CRP mediante memorando 20257020021703, recibido el 21 de agosto de 2025."/>
    <s v="O23011745992024248601000"/>
    <s v="Acciones para la promoción de la cultura, tradición y costumbres sumapaceñas"/>
    <n v="1032656486"/>
    <s v="MARIA ALEJANDRA GOMEZ OSPINA"/>
    <n v="0"/>
    <n v="0"/>
    <n v="7875000"/>
    <n v="6737500"/>
    <n v="1137500"/>
    <n v="2486"/>
    <s v="Capacitar 600 personas en los campos artísticos, interculturales, culturales y/o patrimoniales."/>
    <n v="136674"/>
    <n v="1"/>
    <s v="2 - Bogotá confía en su bien-estar"/>
    <s v="14 - Bogotá deportiva, recreativa, artística, patrimonial e intercultural"/>
    <m/>
    <m/>
  </r>
  <r>
    <n v="2025"/>
    <n v="8"/>
    <d v="2025-01-01T00:00:00"/>
    <d v="2025-08-31T00:00:00"/>
    <s v="0020-01"/>
    <d v="2025-08-21T00:00:00"/>
    <n v="148"/>
    <x v="3"/>
    <s v="100-20251"/>
    <s v="148 - CONTRATO DE PRESTACION DE SERVICIOS DE APOYO A LA GESTION"/>
    <n v="132"/>
    <s v="ORDENES DE PAGO"/>
    <n v="1531"/>
    <n v="1619"/>
    <s v="137087 - Adición y prorroga al contrato 100-2025-CPS-AG (126250), cuyo objeto es Prestar sus servicios como auxiliar para apoyar el desarrollo de las actividades del proyecto Sumapaz protege su fauna. 2666. Se expide el CDP a solicitud expresa del ordenador del gasto mediante SIPSE137087, recibido el 30 de julio de 2025. Se expide CRP mediante memorando 20257020020393, recibido el 21 de agosto de 2025."/>
    <s v="O23011745992024266601000"/>
    <s v="Sumapaz proteje su fauna"/>
    <n v="1001170050"/>
    <s v="JENNI LILIANA PALACIOS MORALES"/>
    <n v="0"/>
    <n v="0"/>
    <n v="4620000"/>
    <n v="3619000"/>
    <n v="1001000"/>
    <n v="2666"/>
    <s v="Atender 1000 animales en los programas de brigadas médicas, urgencias veterinarias y adopciones"/>
    <n v="137087"/>
    <n v="1"/>
    <s v="2 - Bogotá confía en su bien-estar"/>
    <s v="15 - Bogotá protege todas las formas de vida"/>
    <m/>
    <m/>
  </r>
  <r>
    <n v="2025"/>
    <n v="8"/>
    <d v="2025-01-01T00:00:00"/>
    <d v="2025-08-31T00:00:00"/>
    <s v="0020-01"/>
    <d v="2025-08-21T00:00:00"/>
    <n v="145"/>
    <x v="2"/>
    <s v="156-20251"/>
    <s v="145 - CONTRATO DE PRESTACION DE SERVICIOS PROFESIONALES"/>
    <n v="132"/>
    <s v="ORDENES DE PAGO"/>
    <n v="1558"/>
    <n v="1620"/>
    <s v="138368 - Adición y prorroga al contrato 156-2025-CPS-P (124884), cuyo objeto es Prestar sus servicios profesionales para apoyar el cubrimiento de las actividades, cronogramas y agenda de la Alcaldía local a nivel interno y externo, así como la generación de contenidos periodísticos. 2327. Se expide a solicitud expresa del ordenador del Gasto mediante SIPSE 138368, recibido el 12 de agosto de 2025. Se expide CRP mediante memorando 20257020021683, recibido el 21 de agosto de 2025."/>
    <s v="O23011745992024232701000"/>
    <s v="Fortalecimiento Institucional y sedes administrativas"/>
    <n v="1033820336"/>
    <s v="YENNY CAROLINA SALOMON ROBAYO"/>
    <n v="0"/>
    <n v="0"/>
    <n v="18900000"/>
    <n v="18900000"/>
    <n v="0"/>
    <n v="2327"/>
    <s v="Realizar 4 estrategias de fortalecimiento institucional (una por vigencia)."/>
    <n v="138368"/>
    <n v="2"/>
    <s v="5 - Bogotá confía en su gobierno"/>
    <s v="33 - Fortalecimiento institucional para un gobierno confiable"/>
    <m/>
    <m/>
  </r>
  <r>
    <n v="2025"/>
    <n v="8"/>
    <d v="2025-01-01T00:00:00"/>
    <d v="2025-08-31T00:00:00"/>
    <s v="0020-01"/>
    <d v="2025-08-21T00:00:00"/>
    <n v="145"/>
    <x v="2"/>
    <s v="265-20251"/>
    <s v="145 - CONTRATO DE PRESTACION DE SERVICIOS PROFESIONALES"/>
    <n v="132"/>
    <s v="ORDENES DE PAGO"/>
    <n v="1522"/>
    <n v="1621"/>
    <s v="137013 - Adición y prorroga al contrato 265-2025-CPS-P (131330), cuyo objeto es prestar los servicios profesionales para la planeación, programación y seguimiento de los procesos administrativos del parque automotor de la alcaldía local de Sumapaz. 2289. Se expide el CDP a solicitud expresa del ordenador del gasto mediante SIPSE137013, recibido el 30 de julio de 2025. Se expide CRP mediante memorando 20257020020293, recibido el 21 de agosto de 2025."/>
    <s v="O23011745992024228901000"/>
    <s v="Movilidad para Sumapaz"/>
    <n v="52034115"/>
    <s v="GRACIELA  MENDOZA CLAVIJO"/>
    <n v="0"/>
    <n v="0"/>
    <n v="16800000"/>
    <n v="14933333"/>
    <n v="1866667"/>
    <n v="2289"/>
    <s v="Intervenir 40 Kilómetros-carril de malla vial rural con acciones de construcción y/o conservación"/>
    <n v="137013"/>
    <n v="1"/>
    <s v="4 - Bogotá ordena su territorio y avanza en su acción climática"/>
    <s v="26 - Movilidad Sostenible"/>
    <m/>
    <m/>
  </r>
  <r>
    <n v="2025"/>
    <n v="8"/>
    <d v="2025-01-01T00:00:00"/>
    <d v="2025-08-31T00:00:00"/>
    <s v="0020-01"/>
    <d v="2025-08-21T00:00:00"/>
    <n v="148"/>
    <x v="3"/>
    <s v="215-20251"/>
    <s v="148 - CONTRATO DE PRESTACION DE SERVICIOS DE APOYO A LA GESTION"/>
    <n v="132"/>
    <s v="ORDENES DE PAGO"/>
    <n v="1534"/>
    <n v="1622"/>
    <s v="137092 - Adición y prorroga al contrato 215-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7092, recibido el 30 de julio de 2025. Se expide CRP mediante memorando 20257020020333, recibido el 21 de agosto de 2025."/>
    <s v="O23011745992024268201000"/>
    <s v="Restauración ecológica urbana y/o rural"/>
    <n v="39797262"/>
    <s v="BLANCA LIBIA PORRAS LOPEZ"/>
    <n v="0"/>
    <n v="0"/>
    <n v="2415000"/>
    <n v="2173500"/>
    <n v="241500"/>
    <n v="2682"/>
    <s v="Lograr 16 hectáreas en proceso de restauración ecológica"/>
    <n v="137092"/>
    <n v="2"/>
    <s v="4 - Bogotá ordena su territorio y avanza en su acción climática"/>
    <s v="25 - Aumento de la resiliencia al cambio climático y reducción de la vulnerabilidad"/>
    <m/>
    <m/>
  </r>
  <r>
    <n v="2025"/>
    <n v="8"/>
    <d v="2025-01-01T00:00:00"/>
    <d v="2025-08-31T00:00:00"/>
    <s v="0020-01"/>
    <d v="2025-08-21T00:00:00"/>
    <n v="148"/>
    <x v="3"/>
    <s v="172-20251"/>
    <s v="148 - CONTRATO DE PRESTACION DE SERVICIOS DE APOYO A LA GESTION"/>
    <n v="132"/>
    <s v="ORDENES DE PAGO"/>
    <n v="1468"/>
    <n v="1623"/>
    <s v="136246 - Adición y prórroga al contrato 172-2025- CPS-AG (127551) cuyo objeto es Prestar los servicios como auxiliar administrativo para apoyar las actividades de mantenimiento y control de la maquinaria pesada de propiedad del Fondo de Desarrollo Rural de Sumapaz. 2289. Se expide el CDP a solicitud expresa del ordenador del gasto mediante SIPSE136246, recibido el 30 de julio de 2025. Se expide CRP mediante memorando 20257020021693, recibido el 21 de agosto de 2025."/>
    <s v="O23011745992024228901000"/>
    <s v="Movilidad para Sumapaz"/>
    <n v="19271225"/>
    <s v="MAXIMILIANO  LOPEZ SUAREZ"/>
    <n v="0"/>
    <n v="0"/>
    <n v="9075000"/>
    <n v="8772500"/>
    <n v="302500"/>
    <n v="2289"/>
    <s v="Intervenir 40 Kilómetros-carril de malla vial rural con acciones de construcción y/o conservación"/>
    <n v="136246"/>
    <n v="1"/>
    <s v="4 - Bogotá ordena su territorio y avanza en su acción climática"/>
    <s v="26 - Movilidad Sostenible"/>
    <m/>
    <m/>
  </r>
  <r>
    <n v="2025"/>
    <n v="8"/>
    <d v="2025-01-01T00:00:00"/>
    <d v="2025-08-31T00:00:00"/>
    <s v="0020-01"/>
    <d v="2025-08-21T00:00:00"/>
    <n v="145"/>
    <x v="2"/>
    <s v="221-20251"/>
    <s v="145 - CONTRATO DE PRESTACION DE SERVICIOS PROFESIONALES"/>
    <n v="132"/>
    <s v="ORDENES DE PAGO"/>
    <n v="1517"/>
    <n v="1624"/>
    <s v="137052 - Adición y prórroga al contrato 221-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137052, recibido el 30 de julio de 2025. Se expide el CRP mediante memorando 20257020021803."/>
    <s v="O23011745992024228901000"/>
    <s v="Movilidad para Sumapaz"/>
    <n v="1030641865"/>
    <s v="JHOAN SEBASTIAN MOLINA ORDOÑEZ"/>
    <n v="0"/>
    <n v="0"/>
    <n v="21900000"/>
    <n v="21170000"/>
    <n v="730000"/>
    <n v="2289"/>
    <s v="Intervenir 40 Kilómetros-carril de malla vial rural con acciones de construcción y/o conservación"/>
    <n v="137052"/>
    <n v="1"/>
    <s v="4 - Bogotá ordena su territorio y avanza en su acción climática"/>
    <s v="26 - Movilidad Sostenible"/>
    <m/>
    <m/>
  </r>
  <r>
    <n v="2025"/>
    <n v="8"/>
    <d v="2025-01-01T00:00:00"/>
    <d v="2025-08-31T00:00:00"/>
    <s v="0020-01"/>
    <d v="2025-08-21T00:00:00"/>
    <n v="148"/>
    <x v="3"/>
    <s v="151-20251"/>
    <s v="148 - CONTRATO DE PRESTACION DE SERVICIOS DE APOYO A LA GESTION"/>
    <n v="132"/>
    <s v="ORDENES DE PAGO"/>
    <n v="1566"/>
    <n v="1625"/>
    <s v="138154 - ADICIÓN Y PRORROGA AL CONTRATO 151-2025-CPS-AG (127697), CUYO OBJETO ES PRESTAR LOS SERVICIOS DE APOYO TÉCNICO EN LOS PROCESOS QUE SE ADELANTAN EN EL ALMACÉN DE LA ALCALDÍA LOCAL DE SUMAPAZ. 2327&lt;(&gt;,&lt;)&gt; SE EXPIDE A SOLICITUD EXPRESA DEL ORDENADOR DEL GASTO, MEDIANTE SIPSE 138154, RECIBIDO EL 14 DE AGOSTO DE 2025. SE EXPIDE CRP MEDIANTE MEMORANDO 20257020021763."/>
    <s v="O23011745992024232701000"/>
    <s v="Fortalecimiento Institucional y sedes administrativas"/>
    <n v="1032656434"/>
    <s v="SERGIO DANIEL MORA MACANA"/>
    <n v="0"/>
    <n v="0"/>
    <n v="10890000"/>
    <n v="10890000"/>
    <n v="0"/>
    <n v="2327"/>
    <s v="Realizar 4 estrategias de fortalecimiento institucional (una por vigencia)."/>
    <n v="138154"/>
    <n v="2"/>
    <s v="5 - Bogotá confía en su gobierno"/>
    <s v="33 - Fortalecimiento institucional para un gobierno confiable"/>
    <m/>
    <m/>
  </r>
  <r>
    <n v="2025"/>
    <n v="8"/>
    <d v="2025-01-01T00:00:00"/>
    <d v="2025-08-31T00:00:00"/>
    <s v="0020-01"/>
    <d v="2025-08-21T00:00:00"/>
    <n v="145"/>
    <x v="2"/>
    <s v="149-20251"/>
    <s v="145 - CONTRATO DE PRESTACION DE SERVICIOS PROFESIONALES"/>
    <n v="132"/>
    <s v="ORDENES DE PAGO"/>
    <n v="1504"/>
    <n v="1626"/>
    <s v="137089 - Adición y prorroga al contrato 149-2025-CPS-P (124950), cuyo objeto es Prestar los servicios profesionales al Área de Gestión de Desarrollo Local brindando apoyo técnico en la planeación, ejecución y seguimiento del proyecto de inversión de mejoramiento de vivienda para la comunidad de Sumapaz. 2278. Se expide el CDP a solicitud expresa del ordenador del gasto mediante SIPSE 137089, recibido el 30 de julio de 2025. Se expide el CRP mediante memorando 20257020021773, recibido el 21 de agosto de 2025."/>
    <s v="O23011745992024227801000"/>
    <s v="Mejoramiento de vivienda para la comunidad de Sumapaz"/>
    <n v="1052409028"/>
    <s v="JESSIKA INDYRA VEGA WILCHES"/>
    <n v="0"/>
    <n v="0"/>
    <n v="21000000"/>
    <n v="15633333"/>
    <n v="5366667"/>
    <n v="2278"/>
    <s v="Mejorar 200 viviendas de interés social rurales."/>
    <n v="137089"/>
    <n v="1"/>
    <s v="4 - Bogotá ordena su territorio y avanza en su acción climática"/>
    <s v="31 - Acceso equitativo de vivienda urbana y rural"/>
    <m/>
    <m/>
  </r>
  <r>
    <n v="2025"/>
    <n v="8"/>
    <d v="2025-01-01T00:00:00"/>
    <d v="2025-08-31T00:00:00"/>
    <s v="0020-01"/>
    <d v="2025-08-22T00:00:00"/>
    <n v="148"/>
    <x v="3"/>
    <s v="206-20251"/>
    <s v="148 - CONTRATO DE PRESTACION DE SERVICIOS DE APOYO A LA GESTION"/>
    <n v="131"/>
    <s v="ORDENES DE PAGO"/>
    <n v="1460"/>
    <n v="1627"/>
    <s v="136630 - Adición y prorroga al contrato 206-2025-CPS-AG (127603), cuyo objeto es prestar los servicios administrativos para apoyar las labores de oficios varios y de notificación para la cuenca del rio blanco, de la alcaldía local de Sumapaz. 2327. Se expide el CDP a solicitud expresa del ordenador del gasto mediante SIPSE136630, recibido el 30 de julio de 2025. Se expide el CRP mediante memorando *20257020020933,recibido el 22 de agosto de 2025."/>
    <s v="O23011745992024232701000"/>
    <s v="Fortalecimiento Institucional y sedes administrativas"/>
    <n v="1033767652"/>
    <s v="IVAN DARIO CHINGATE MICAN"/>
    <n v="0"/>
    <n v="0"/>
    <n v="8550000"/>
    <n v="8265000"/>
    <n v="285000"/>
    <n v="2327"/>
    <s v="Realizar 4 estrategias de fortalecimiento institucional (una por vigencia)."/>
    <n v="136630"/>
    <n v="2"/>
    <s v="5 - Bogotá confía en su gobierno"/>
    <s v="33 - Fortalecimiento institucional para un gobierno confiable"/>
    <m/>
    <m/>
  </r>
  <r>
    <n v="2025"/>
    <n v="8"/>
    <d v="2025-01-01T00:00:00"/>
    <d v="2025-08-31T00:00:00"/>
    <s v="0020-01"/>
    <d v="2025-08-22T00:00:00"/>
    <n v="145"/>
    <x v="2"/>
    <s v="195-20251"/>
    <s v="145 - CONTRATO DE PRESTACION DE SERVICIOS PROFESIONALES"/>
    <n v="131"/>
    <s v="ORDENES DE PAGO"/>
    <n v="1507"/>
    <n v="1628"/>
    <s v="136990 - Adición y prórroga al contrato 195-2025-CPS-P (125193) cuyo objeto es Prestar los servicios profesionales para el desarrollo de acciones de planeación, seguimiento, ejecución y acompañamiento de los procesos y actividades ambientales que se requieran por parte del Fondo de Desarrollo Rural de Sumapaz. Se expide el CDP a solicitud expresa del ordenador del gasto mediante SIPSE136990, recibido el 30 de julio de 2025.Se expide CRP mediante memorando 20257020021783, recibido el 22 de agosto de 2025."/>
    <s v="O23011745992024268901000"/>
    <s v="Acueductos veredales, saneamiento básico y energías alternativas"/>
    <n v="1032460215"/>
    <s v="EDWARD STIVEN BARRERA GONZALEZ"/>
    <n v="0"/>
    <n v="0"/>
    <n v="21000000"/>
    <n v="21000000"/>
    <n v="0"/>
    <n v="2689"/>
    <s v="Fortalecer 4 acueductos veredales con asistencia, intervenir técnica u organizativa"/>
    <n v="136990"/>
    <n v="1"/>
    <s v="4 - Bogotá ordena su territorio y avanza en su acción climática"/>
    <s v="29 - Servicios públicos inclusivos y sostenibles"/>
    <m/>
    <m/>
  </r>
  <r>
    <n v="2025"/>
    <n v="8"/>
    <d v="2025-01-01T00:00:00"/>
    <d v="2025-08-31T00:00:00"/>
    <s v="0020-01"/>
    <d v="2025-08-22T00:00:00"/>
    <n v="148"/>
    <x v="3"/>
    <s v="285-20251"/>
    <s v="148 - CONTRATO DE PRESTACION DE SERVICIOS DE APOYO A LA GESTION"/>
    <n v="131"/>
    <s v="ORDENES DE PAGO"/>
    <n v="1481"/>
    <n v="1629"/>
    <s v="136675 - Adición y prórroga al contrato 285-2025-CPS-AG (126239) cuyo objeto es Prestar los servicios de apoyo administrativo para apoyar el desarrollo de las actividades del proyecto de salud del Fondo de Desarrollo Rural de Sumapaz. 2324. Se expide el CDP a solicitud expresa del ordenador del gasto mediante SIPSE136675, recibido el 30 de julio de 2025. Se expide CRP mediante memorando 20257020021813, recibido el 22 de agosto de 2025."/>
    <s v="O23011745992024232401000"/>
    <s v="Acciones para el cuidado de la salud y el bienestar de las y los Sumapaceños"/>
    <n v="1001170014"/>
    <s v="ANDREA CAROLINA PABON PABON"/>
    <n v="0"/>
    <n v="0"/>
    <n v="7875000"/>
    <n v="6737500"/>
    <n v="1137500"/>
    <n v="2324"/>
    <s v="Vincular 1000 personas en acciones complementarias en salud física, nutricional y oral, a través del Circuito del Cuidado"/>
    <n v="136675"/>
    <n v="6"/>
    <s v="2 - Bogotá confía en su bien-estar"/>
    <s v="10 - Salud Pública Integrada e Integral"/>
    <m/>
    <m/>
  </r>
  <r>
    <n v="2025"/>
    <n v="8"/>
    <d v="2025-01-01T00:00:00"/>
    <d v="2025-08-31T00:00:00"/>
    <s v="0020-01"/>
    <d v="2025-08-22T00:00:00"/>
    <n v="145"/>
    <x v="2"/>
    <s v="288-20251"/>
    <s v="145 - CONTRATO DE PRESTACION DE SERVICIOS PROFESIONALES"/>
    <n v="131"/>
    <s v="ORDENES DE PAGO"/>
    <n v="1519"/>
    <n v="1630"/>
    <s v="137016 - Adición y prorroga al contrato 288-2025-CPS-P (127549), cuyo objeto es prestar los servicios profesionales para el apoyo al fortalecimiento de los emprendimientos productivos agropecuarios de la localidad de Sumapaz. 2315. Se expide el CDP a solicitud expresa del ordenador del gasto mediante SIPSE137016, recibido el 30 de julio de 2025. Se expide el CRP mediante memorando 20257020021863, recibido el 22 de agosto de 2025."/>
    <s v="O23011745992024231501000"/>
    <s v="Somos Sumapaz: Emprendiendo de manera sostenible en el territorio"/>
    <n v="1082969203"/>
    <s v="VICENTE ANDRES TODARO MONTES"/>
    <n v="0"/>
    <n v="0"/>
    <n v="20475000"/>
    <n v="18200000"/>
    <n v="2275000"/>
    <n v="2315"/>
    <s v="Vincular 600 hogares y/o unidades productivas a procesos productivos y de comercialización en el sector rural."/>
    <n v="137016"/>
    <n v="1"/>
    <s v="3 - Bogotá confía en su potencial"/>
    <s v="20 - Promoción del emprendimiento formal, equitativo e incluyente"/>
    <m/>
    <m/>
  </r>
  <r>
    <n v="2025"/>
    <n v="8"/>
    <d v="2025-01-01T00:00:00"/>
    <d v="2025-08-31T00:00:00"/>
    <s v="0020-01"/>
    <d v="2025-08-26T00:00:00"/>
    <n v="145"/>
    <x v="2"/>
    <s v="369-2025"/>
    <s v="145 - CONTRATO DE PRESTACION DE SERVICIOS PROFESIONALES"/>
    <n v="127"/>
    <s v="ORDENES DE PAGO"/>
    <n v="1554"/>
    <n v="1631"/>
    <s v="138189 - Prestar los servicios profesionales para realizar la planeación, seguimiento y ejecución del proceso de servicio de transporte de pasajeros, destinado para atender las actividades y eventos programados por la Alcaldía Local de Sumapaz. 2289. Se expide a solicitud expresa del Ordenador del Gasto mediante SIPSE 138189, recibido el 12 de agosto de 2025. Se expide el CRP mediante memorando 20257020021943, recibido el 26 de agosto de 2025."/>
    <s v="O23011745992024228901000"/>
    <s v="Movilidad para Sumapaz"/>
    <n v="80217670"/>
    <s v="DANIEL  ALVARADO PATIÑO"/>
    <n v="0"/>
    <n v="0"/>
    <n v="29250000"/>
    <n v="20366667"/>
    <n v="8883333"/>
    <n v="2289"/>
    <s v="Intervenir 40 Kilómetros-carril de malla vial rural con acciones de construcción y/o conservación"/>
    <n v="138189"/>
    <n v="1"/>
    <s v="4 - Bogotá ordena su territorio y avanza en su acción climática"/>
    <s v="26 - Movilidad Sostenible"/>
    <m/>
    <m/>
  </r>
  <r>
    <n v="2025"/>
    <n v="8"/>
    <d v="2025-01-01T00:00:00"/>
    <d v="2025-08-31T00:00:00"/>
    <s v="0020-01"/>
    <d v="2025-08-26T00:00:00"/>
    <n v="145"/>
    <x v="2"/>
    <s v="370-2025"/>
    <s v="145 - CONTRATO DE PRESTACION DE SERVICIOS PROFESIONALES"/>
    <n v="127"/>
    <s v="ORDENES DE PAGO"/>
    <n v="1556"/>
    <n v="1632"/>
    <s v="138261 - Prestar sus servicios profesionales especializados para apoyar el desarrollo de actividades de emprendimientos sostenibles y formación de capacidades, en la localidad de Sumapaz a través del proyecto 2315. Se expide el CDP a solicitud expresa del Ordenador del Gasto mediante SIPSE 138261, recibido el 12 de agosto de 2025. Se expide el CRP mediante memorando 20257020021963, recibido el 26 de agosto de 2025."/>
    <s v="O23011745992024231501000"/>
    <s v="Somos Sumapaz: Emprendiendo de manera sostenible en el territorio"/>
    <n v="52351640"/>
    <s v="DIANA PATRICIA MENDEZ PLAZAS"/>
    <n v="0"/>
    <n v="0"/>
    <n v="36000000"/>
    <n v="27600000"/>
    <n v="8400000"/>
    <n v="2315"/>
    <s v="Vincular 600 hogares y/o unidades productivas a procesos productivos y de comercialización en el sector rural."/>
    <n v="138261"/>
    <n v="1"/>
    <s v="3 - Bogotá confía en su potencial"/>
    <s v="20 - Promoción del emprendimiento formal, equitativo e incluyente"/>
    <m/>
    <m/>
  </r>
  <r>
    <n v="2025"/>
    <n v="8"/>
    <d v="2025-01-01T00:00:00"/>
    <d v="2025-08-31T00:00:00"/>
    <s v="0020-01"/>
    <d v="2025-08-26T00:00:00"/>
    <n v="53"/>
    <x v="5"/>
    <s v="346-20243"/>
    <s v="53 - CONTRATO DE SEGUROS"/>
    <n v="127"/>
    <s v="ORDENES DE PAGO"/>
    <n v="1575"/>
    <n v="1633"/>
    <s v="140624 - Adición y prorroga al contrato CSE-346-2024), cuyo objeto es contratar los seguros que amparen los intereses patrimoniales actuales y futuros, así como los bienes de propiedad o tenencia del fondo de desarrollo rural de Sumapaz, que estén bajo su responsabilidad o custodia. Se expide el CDP a solicitud expresa del Ordenador del gasto mediante SIPSE 140624, recibido el 22 de agosto de 2025. Se expide el CRP mediante memorando 20257020017891, recibido el 26 de agosto de 2025."/>
    <s v="O23011745992024228901000"/>
    <s v="Movilidad para Sumapaz"/>
    <n v="860524654"/>
    <s v="ASEGURADORA SOLIDARIA DE COLOMBIA ENTIDA D COOPERATIVA"/>
    <n v="0"/>
    <n v="0"/>
    <n v="8596113"/>
    <n v="8596113"/>
    <n v="0"/>
    <n v="2289"/>
    <s v="Intervenir 40 Kilómetros-carril de malla vial rural con acciones de construcción y/o conservación"/>
    <n v="140624"/>
    <n v="1"/>
    <s v="4 - Bogotá ordena su territorio y avanza en su acción climática"/>
    <s v="26 - Movilidad Sostenible"/>
    <m/>
    <m/>
  </r>
  <r>
    <n v="2025"/>
    <n v="8"/>
    <d v="2025-01-01T00:00:00"/>
    <d v="2025-08-31T00:00:00"/>
    <s v="0020-01"/>
    <d v="2025-08-27T00:00:00"/>
    <n v="148"/>
    <x v="3"/>
    <s v="182-20251"/>
    <s v="148 - CONTRATO DE PRESTACION DE SERVICIOS DE APOYO A LA GESTION"/>
    <n v="126"/>
    <s v="ORDENES DE PAGO"/>
    <n v="1505"/>
    <n v="1634"/>
    <s v="136985 - Adición y prórroga al contrato 182-2025-CPS AG (127697) cuyo objeto es Prestar los servicios de apoyo técnico en los procesos que se adelantan en el almacén de la Alcaldía Local De Sumapaz. 2327. Se expide el CDP a solicitud expresa del ordenador del gasto mediante SIPSE 136985, recibido el 30 de julio de 2025, se expide CRP mediante memorando 20257020022213, recibido el 27 de agosto de 2025."/>
    <s v="O23011745992024232701000"/>
    <s v="Fortalecimiento Institucional y sedes administrativas"/>
    <n v="1031133957"/>
    <s v="ABRAHAM EDUARDO ACOSTA DIAZ"/>
    <n v="0"/>
    <n v="0"/>
    <n v="10890000"/>
    <n v="10648000"/>
    <n v="242000"/>
    <n v="2327"/>
    <s v="Realizar 4 estrategias de fortalecimiento institucional (una por vigencia)."/>
    <n v="136985"/>
    <n v="2"/>
    <s v="5 - Bogotá confía en su gobierno"/>
    <s v="33 - Fortalecimiento institucional para un gobierno confiable"/>
    <m/>
    <m/>
  </r>
  <r>
    <n v="2025"/>
    <n v="8"/>
    <d v="2025-01-01T00:00:00"/>
    <d v="2025-08-31T00:00:00"/>
    <s v="0020-01"/>
    <d v="2025-08-27T00:00:00"/>
    <n v="43"/>
    <x v="1"/>
    <s v="707-20241"/>
    <s v="43 - CONTRATO DE INTERVENTORIA"/>
    <n v="126"/>
    <s v="ORDENES DE PAGO"/>
    <n v="1591"/>
    <n v="1635"/>
    <s v="138755 - Adición y prorroga al contrato CIN-707-2024, cuyo objeto realizar la interventoría técnica, administrativa, financiera, ambiental, SST, social y jurídica, del contrato que resulte del proceso licitatorio cuyo objeto es ¿realizar la instalación de estructuras prefabricadas y obras necesarias para la implementación de salones comunales en la localidad de Sumapaz, basados en prediseños establecidos por el FDRS, por precios unitarios fijos y a monto agotable. 2696. Se expide a solicitud expresa del Ordenador del Gasto mediante SIPSE 138755, recibido el 25 de agosto de 2025. Se expide el CRP mediante memorando 20257020022203, recibido el 27 de agosto de 2025."/>
    <s v="O23011745992024269601000"/>
    <s v="Participación incidente en Sumapaz"/>
    <n v="901901789"/>
    <s v="INTER SALONES - SUMAPAZ -2024"/>
    <n v="0"/>
    <n v="0"/>
    <n v="57357860"/>
    <n v="0"/>
    <n v="57357860"/>
    <n v="2696"/>
    <s v="Construir 4 sedes de salones comunales y/o casas de participación."/>
    <n v="138755"/>
    <n v="2"/>
    <s v="5 - Bogotá confía en su gobierno"/>
    <s v="39 - Camino hacia una democracia deliberativa con un gobierno cercano a la gente y con participación ciudadana"/>
    <m/>
    <m/>
  </r>
  <r>
    <n v="2025"/>
    <n v="8"/>
    <d v="2025-01-01T00:00:00"/>
    <d v="2025-08-31T00:00:00"/>
    <s v="0020-01"/>
    <d v="2025-08-27T00:00:00"/>
    <n v="148"/>
    <x v="3"/>
    <s v="371-2025"/>
    <s v="148 - CONTRATO DE PRESTACION DE SERVICIOS DE APOYO A LA GESTION"/>
    <n v="126"/>
    <s v="ORDENES DE PAGO"/>
    <n v="1568"/>
    <n v="1636"/>
    <s v="138804 - Prestar los servicios de apoyo técnico al área de Gestión del Desarrollo Local en la gestión administrativa y financiera de los procesos que se adelantan en la Alcaldía Local de Sumapaz. 2327. Se expide a solicitud expresa del Ordenador del Gasto, mediante SIPSE 138804, con certificado de no existencia 62349 del 15 de agosto de 2024, recibido el 19 de agosto de 2025. Se expide el CRP mediante memorando 20257020022223, recibido el 27 de agosto de 2025."/>
    <s v="O23011745992024232701000"/>
    <s v="Fortalecimiento Institucional y sedes administrativas"/>
    <n v="80186230"/>
    <s v="JUAN FERNANDO PIÑEROS BAEZ"/>
    <n v="0"/>
    <n v="0"/>
    <n v="9330000"/>
    <n v="8915333"/>
    <n v="414667"/>
    <n v="2327"/>
    <s v="Realizar 4 estrategias de fortalecimiento institucional (una por vigencia)."/>
    <n v="138804"/>
    <n v="2"/>
    <s v="5 - Bogotá confía en su gobierno"/>
    <s v="33 - Fortalecimiento institucional para un gobierno confiable"/>
    <m/>
    <m/>
  </r>
  <r>
    <n v="2025"/>
    <n v="8"/>
    <d v="2025-01-01T00:00:00"/>
    <d v="2025-08-31T00:00:00"/>
    <s v="0020-01"/>
    <d v="2025-08-27T00:00:00"/>
    <n v="145"/>
    <x v="2"/>
    <s v="171-20251"/>
    <s v="145 - CONTRATO DE PRESTACION DE SERVICIOS PROFESIONALES"/>
    <n v="126"/>
    <s v="ORDENES DE PAGO"/>
    <n v="1552"/>
    <n v="1637"/>
    <s v="136303 - Adición y prorroga al contrato 171-2025-CPS-P (131054), cuyo objeto es prestar los servicios profesionales de apoyo psicosocial al área de gestión de desarrollo local para generar acciones complementarias en salud en la localidad de Sumapaz. 2324. Se expide el CDP a solicitud expresa del Ordenador del gasto mediante SIPSE 136303, recibido el 11 de agosto de 2025. Se expide el CRP mediante memorando 20257020022103, recibido el 27 de agosto de 2025."/>
    <s v="O23011745992024232401000"/>
    <s v="Acciones para el cuidado de la salud y el bienestar de las y los Sumapaceños"/>
    <n v="45561889"/>
    <s v="VERONICA INES NIEBLES VARGAS"/>
    <n v="0"/>
    <n v="0"/>
    <n v="18900000"/>
    <n v="18480000"/>
    <n v="420000"/>
    <n v="2324"/>
    <s v="Beneficiar 600 personas con acciones para la promoción y atención de la salud mental"/>
    <n v="136303"/>
    <n v="1"/>
    <s v="2 - Bogotá confía en su bien-estar"/>
    <s v="10 - Salud Pública Integrada e Integral"/>
    <m/>
    <m/>
  </r>
  <r>
    <n v="2025"/>
    <n v="8"/>
    <d v="2025-01-01T00:00:00"/>
    <d v="2025-08-31T00:00:00"/>
    <s v="0020-01"/>
    <d v="2025-08-27T00:00:00"/>
    <n v="73"/>
    <x v="7"/>
    <s v="709-20241"/>
    <s v="73 - CONTRATO DE OBRA PUBLICA"/>
    <n v="126"/>
    <s v="ORDENES DE PAGO"/>
    <n v="1590"/>
    <n v="1638"/>
    <s v="138716 - Adición y prorroga al contrato COP-709-2024, cuyo objeto es realizar la instalación de estructuras prefabricadas y obras necesarias para la implementación de salones comunales en la localidad de Sumapaz, basados en pre-diseños establecidos por el FDRS, por precios unitarios fijos y a monto agotable. 2696. Se expide el CDP a solicitud expresa del Ordenador del gasto mediante SIPSE 138716, recibido el 25 de agosto de 2025. Se expide el CRP mediante memorando 20257020022193, recibido el 27 de agosto de 2025."/>
    <s v="O23011745992024269601000"/>
    <s v="Participación incidente en Sumapaz"/>
    <n v="901903827"/>
    <s v="CONSORCIO DESARROLLO COMUNAL SM"/>
    <n v="0"/>
    <n v="0"/>
    <n v="352746354"/>
    <n v="246856716"/>
    <n v="105889638"/>
    <n v="2696"/>
    <s v="Construir 4 sedes de salones comunales y/o casas de participación."/>
    <n v="138716"/>
    <n v="2"/>
    <s v="5 - Bogotá confía en su gobierno"/>
    <s v="39 - Camino hacia una democracia deliberativa con un gobierno cercano a la gente y con participación ciudadana"/>
    <m/>
    <m/>
  </r>
  <r>
    <n v="2025"/>
    <n v="8"/>
    <d v="2025-01-01T00:00:00"/>
    <d v="2025-08-31T00:00:00"/>
    <s v="0020-01"/>
    <d v="2025-08-27T00:00:00"/>
    <n v="145"/>
    <x v="2"/>
    <s v="196-20251"/>
    <s v="145 - CONTRATO DE PRESTACION DE SERVICIOS PROFESIONALES"/>
    <n v="126"/>
    <s v="ORDENES DE PAGO"/>
    <n v="1508"/>
    <n v="1639"/>
    <s v="137039 - Adición y prorroga al contrato 196-2025-CPS-P (125162), cuyo objeto es Prestar los servicios profesionales de geología para apoyar en la ejecución de los proyectos de inversión de infraestructura vial, en la de la localidad de Sumapaz. 2289. Se expide el CDP a solicitud expresa del ordenador del gasto mediante SIPSE137039, recibido el 30 de julio de 2025. Se expide el CRP mediante memorando 20257020022243, recibido el 27 de agosto de 2025."/>
    <s v="O23011745992024228901000"/>
    <s v="Movilidad para Sumapaz"/>
    <n v="1095812772"/>
    <s v="JUAN SEBASTIAN SAAVEDRA RIAÑO"/>
    <n v="0"/>
    <n v="0"/>
    <n v="19500000"/>
    <n v="19066667"/>
    <n v="433333"/>
    <n v="2289"/>
    <s v="Intervenir 40 Kilómetros-carril de malla vial rural con acciones de construcción y/o conservación"/>
    <n v="137039"/>
    <n v="1"/>
    <s v="4 - Bogotá ordena su territorio y avanza en su acción climática"/>
    <s v="26 - Movilidad Sostenible"/>
    <m/>
    <m/>
  </r>
  <r>
    <n v="2025"/>
    <n v="8"/>
    <d v="2025-01-01T00:00:00"/>
    <d v="2025-08-31T00:00:00"/>
    <s v="0020-01"/>
    <d v="2025-08-27T00:00:00"/>
    <n v="148"/>
    <x v="3"/>
    <s v="372-2025"/>
    <s v="148 - CONTRATO DE PRESTACION DE SERVICIOS DE APOYO A LA GESTION"/>
    <n v="126"/>
    <s v="ORDENES DE PAGO"/>
    <n v="1555"/>
    <n v="1640"/>
    <s v="138208 - Prestar servicios de apoyo en la logística y organización del evento XXIV Feria Agroambiental Sumapaz 2025, orientado a promover la cultura, tradición y costumbres sumapaceñas, así como a fortalecer las prácticas agroambientales y reconocer las dinámicas rurales propias de la localidad de Sumapaz. Se expide CDP a solicitud expresa del Ordenador del Gasto mediante SIPSE 138208, recibido el 12 de agosto de 2025. Se expide el CRP mediante memorando 20257020022233, recibido el 27 de agosto de 2025."/>
    <s v="O23011745992024248601000"/>
    <s v="Acciones para la promoción de la cultura, tradición y costumbres sumapaceñas"/>
    <n v="1033768263"/>
    <s v="SEBASTIAN DAVID HURTADO CORTES"/>
    <n v="0"/>
    <n v="0"/>
    <n v="14000000"/>
    <n v="10500000"/>
    <n v="3500000"/>
    <n v="2486"/>
    <s v="Realizar 12 eventos de promoción, circulación y apropiación de actividades artísticas, culturales y patrimoniales."/>
    <n v="138208"/>
    <n v="3"/>
    <s v="2 - Bogotá confía en su bien-estar"/>
    <s v="14 - Bogotá deportiva, recreativa, artística, patrimonial e intercultural"/>
    <m/>
    <m/>
  </r>
  <r>
    <n v="2025"/>
    <n v="8"/>
    <d v="2025-01-01T00:00:00"/>
    <d v="2025-08-31T00:00:00"/>
    <s v="0020-01"/>
    <d v="2025-08-27T00:00:00"/>
    <n v="148"/>
    <x v="3"/>
    <s v="208-20251"/>
    <s v="148 - CONTRATO DE PRESTACION DE SERVICIOS DE APOYO A LA GESTION"/>
    <n v="126"/>
    <s v="ORDENES DE PAGO"/>
    <n v="1559"/>
    <n v="1641"/>
    <s v="138197 - Adición y prorroga al contrato 208-2025-CPS-P (127746), cuyo objeto es prestar los servicios profesionales al área de gestión del desarrollo local, para apoyar los factores económicos y financieros en la gestión contractual del fondo de desarrollo rural de Sumapaz. 2327. Se expide el CDP a solicitud expresa del Ordenador del Gasto mediante SIPSE 138197, recibido el 12 de agosto de 2025. Se expide el CRP mediante memorando 20257020022093, recibido el 27 de agosto de 2025."/>
    <s v="O23011745992024232701000"/>
    <s v="Fortalecimiento Institucional y sedes administrativas"/>
    <n v="79041345"/>
    <s v="JOSUE FERNANDO CLAVIJO MEDINA"/>
    <n v="0"/>
    <n v="0"/>
    <n v="22050000"/>
    <n v="14700000"/>
    <n v="7350000"/>
    <n v="2327"/>
    <s v="Realizar 4 estrategias de fortalecimiento institucional (una por vigencia)."/>
    <n v="138197"/>
    <n v="2"/>
    <s v="5 - Bogotá confía en su gobierno"/>
    <s v="33 - Fortalecimiento institucional para un gobierno confiable"/>
    <m/>
    <m/>
  </r>
  <r>
    <n v="2025"/>
    <n v="8"/>
    <d v="2025-01-01T00:00:00"/>
    <d v="2025-08-31T00:00:00"/>
    <s v="0020-01"/>
    <d v="2025-08-27T00:00:00"/>
    <n v="148"/>
    <x v="3"/>
    <s v="187-20251"/>
    <s v="148 - CONTRATO DE PRESTACION DE SERVICIOS DE APOYO A LA GESTION"/>
    <n v="126"/>
    <s v="ORDENES DE PAGO"/>
    <n v="1512"/>
    <n v="1642"/>
    <s v="137038 - Adición y prorroga al contrato 187-2025-CPS-AG (127542), cuyo objeto es prestar sus servicios de apoyo técnico y administrativo en el desarrollo de las actividades que se ejecutan dentro de la asistencia técnica agropecuaria en la localidad de Sumapaz. 2671.Se expide el CDP a solicitud expresa del ordenador del gasto mediante SIPSE137038, recibido el 30 de julio de 2025. Se expide el CRP mediante memorando 20257020022013, recibido el 27 de agosto de 2025."/>
    <s v="O23011745992024267101000"/>
    <s v="Asistencia técnica agropecuaria y educación ambiental en la localidad de Sumapaz"/>
    <n v="1023019730"/>
    <s v="EDISON FERNEY MARTINEZ MOLINA"/>
    <n v="0"/>
    <n v="0"/>
    <n v="10650000"/>
    <n v="10295000"/>
    <n v="355000"/>
    <n v="2671"/>
    <s v="Apoyar 500 predios rurales con buenas prácticas agropecuarias y ambientales que fortalezcan la protección a coberturas vegetales y recurso hídrico"/>
    <n v="137038"/>
    <n v="3"/>
    <s v="4 - Bogotá ordena su territorio y avanza en su acción climática"/>
    <s v="25 - Aumento de la resiliencia al cambio climático y reducción de la vulnerabilidad"/>
    <m/>
    <m/>
  </r>
  <r>
    <n v="2025"/>
    <n v="8"/>
    <d v="2025-01-01T00:00:00"/>
    <d v="2025-08-31T00:00:00"/>
    <s v="0020-01"/>
    <d v="2025-08-27T00:00:00"/>
    <n v="148"/>
    <x v="3"/>
    <s v="213-20251"/>
    <s v="148 - CONTRATO DE PRESTACION DE SERVICIOS DE APOYO A LA GESTION"/>
    <n v="126"/>
    <s v="ORDENES DE PAGO"/>
    <n v="1506"/>
    <n v="1643"/>
    <s v="136997 - Adición y prórroga al contrato 213-2025-CPS-P (127564) cuyo objeto es Prestar los servicios profesionales como Abogado (a) de apoyo al Área de Gestión Policiva-Jurídica de la Alcaldía Local de Sumapaz. 2327. Se expide el CDP a solicitud expresa del ordenador del gasto mediante SIPSE136997, recibido el 30 de julio de 2025. Se expide el CRP mediante memorando 20257020021993, recibido el 27 de agosto de 2025."/>
    <s v="O23011745992024232701000"/>
    <s v="Fortalecimiento Institucional y sedes administrativas"/>
    <n v="79632494"/>
    <s v="ELZON FERNEY DELGADO MORALES"/>
    <n v="0"/>
    <n v="0"/>
    <n v="22050000"/>
    <n v="21560000"/>
    <n v="490000"/>
    <n v="2327"/>
    <s v="Realizar 4 estrategias de fortalecimiento institucional (una por vigencia)."/>
    <n v="136997"/>
    <n v="2"/>
    <s v="5 - Bogotá confía en su gobierno"/>
    <s v="33 - Fortalecimiento institucional para un gobierno confiable"/>
    <m/>
    <m/>
  </r>
  <r>
    <n v="2025"/>
    <n v="8"/>
    <d v="2025-01-01T00:00:00"/>
    <d v="2025-08-31T00:00:00"/>
    <s v="0020-01"/>
    <d v="2025-08-28T00:00:00"/>
    <n v="148"/>
    <x v="3"/>
    <s v="038-20251"/>
    <s v="148 - CONTRATO DE PRESTACION DE SERVICIOS DE APOYO A LA GESTION"/>
    <n v="126"/>
    <s v="ORDENES DE PAGO"/>
    <n v="1485"/>
    <n v="1644"/>
    <s v="136230 - Adición y prórroga al contrato 038-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136230, recibido el 30 de julio de 2025. Se expide el CRP mediante memorando 20257020022263, recibido el 27 de agosto de 2025."/>
    <s v="O23011745992024267101000"/>
    <s v="Asistencia técnica agropecuaria y educación ambiental en la localidad de Sumapaz"/>
    <n v="52303112"/>
    <s v="ALEXANDRA  DAVILA AVENDAÑO"/>
    <n v="0"/>
    <n v="0"/>
    <n v="5460000"/>
    <n v="2275000"/>
    <n v="3185000"/>
    <n v="2671"/>
    <s v="Apoyar 500 predios rurales con buenas prácticas agropecuarias y ambientales que fortalezcan la protección a coberturas vegetales y recurso hídrico"/>
    <n v="136230"/>
    <n v="3"/>
    <s v="4 - Bogotá ordena su territorio y avanza en su acción climática"/>
    <s v="25 - Aumento de la resiliencia al cambio climático y reducción de la vulnerabilidad"/>
    <m/>
    <m/>
  </r>
  <r>
    <n v="2025"/>
    <n v="8"/>
    <d v="2025-01-01T00:00:00"/>
    <d v="2025-08-31T00:00:00"/>
    <s v="0020-01"/>
    <d v="2025-08-28T00:00:00"/>
    <n v="148"/>
    <x v="3"/>
    <s v="324-20251"/>
    <s v="148 - CONTRATO DE PRESTACION DE SERVICIOS DE APOYO A LA GESTION"/>
    <n v="125"/>
    <s v="ORDENES DE PAGO"/>
    <n v="1530"/>
    <n v="1645"/>
    <s v="137024 - Adición y prorroga al contrato 324-2025-CPS-AG (127555), cuyo objeto es prestar los servicios tecnológicos al área de gestión de desarrollo local, en las actividades administrativas de la gestión cultural de la localidad de Sumapaz. 2486. Se expide el CDP a solicitud expresa del ordenador del gasto mediante SIPSE 137024, recibido el 30 de julio de 2025. Se expide el CRP mediante memorando 2025702002283, recibido el 28 de agosto de 2025"/>
    <s v="O23011745992024248601000"/>
    <s v="Acciones para la promoción de la cultura, tradición y costumbres sumapaceñas"/>
    <n v="1010199232"/>
    <s v="ALEXANDRA CATALINA AMADOR TORRES"/>
    <n v="0"/>
    <n v="0"/>
    <n v="8875000"/>
    <n v="6035000"/>
    <n v="2840000"/>
    <n v="2486"/>
    <s v="Capacitar 600 personas en los campos artísticos, interculturales, culturales y/o patrimoniales."/>
    <n v="137024"/>
    <n v="1"/>
    <s v="2 - Bogotá confía en su bien-estar"/>
    <s v="14 - Bogotá deportiva, recreativa, artística, patrimonial e intercultural"/>
    <m/>
    <m/>
  </r>
  <r>
    <n v="2025"/>
    <n v="8"/>
    <d v="2025-01-01T00:00:00"/>
    <d v="2025-08-31T00:00:00"/>
    <s v="0020-01"/>
    <d v="2025-08-28T00:00:00"/>
    <n v="145"/>
    <x v="2"/>
    <s v="216-20251"/>
    <s v="145 - CONTRATO DE PRESTACION DE SERVICIOS PROFESIONALES"/>
    <n v="125"/>
    <s v="ORDENES DE PAGO"/>
    <n v="1511"/>
    <n v="1646"/>
    <s v="136999 - Adición y prórroga al contrato 216-2025-CPS-P (12768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136999, recibido el 30 de julio de 2025. Se expide CRP mediante memorando 20257020022253&lt;(&gt;,&lt;)&gt; recibido el 28 de agosto de 2025."/>
    <s v="O23011745992024232701000"/>
    <s v="Fortalecimiento Institucional y sedes administrativas"/>
    <n v="51620368"/>
    <s v="VIANEY EULALIA ROLDAN ROJAS"/>
    <n v="0"/>
    <n v="0"/>
    <n v="22050000"/>
    <n v="0"/>
    <n v="22050000"/>
    <n v="2327"/>
    <s v="Realizar 4 estrategias de fortalecimiento institucional (una por vigencia)."/>
    <n v="136999"/>
    <n v="2"/>
    <s v="5 - Bogotá confía en su gobierno"/>
    <s v="33 - Fortalecimiento institucional para un gobierno confiable"/>
    <m/>
    <m/>
  </r>
  <r>
    <n v="2025"/>
    <n v="9"/>
    <d v="2025-01-01T00:00:00"/>
    <d v="2025-09-30T00:00:00"/>
    <s v="0020-01"/>
    <d v="2025-09-01T00:00:00"/>
    <n v="145"/>
    <x v="2"/>
    <s v="258-2025"/>
    <s v="145 - CONTRATO DE PRESTACION DE SERVICIOS PROFESIONALES"/>
    <n v="121"/>
    <s v="ORDENES DE PAGO"/>
    <n v="1510"/>
    <n v="1647"/>
    <s v="137053 - Adición y prórroga al contrato 258-2025-CPS-P (126220) cuyo objeto es Prestar los servicios profesionales para atender el proyecto de atención de víctimas y justicia restaurativa, de la Alcaldía Local de Sumapaz. 2319. Se expide el CDP a solicitud expresa del ordenador del gasto mediante SIPSE 137053, recibido el 30 de julio de 2025. Se expide CRP mediante memorando 20257020022413, recibido el 1 de septiembre de 2025."/>
    <s v="O23011745992024231901000"/>
    <s v="Atención a víctimas en Sumapaz"/>
    <n v="80166167"/>
    <s v="JUAN CARLOS GOMEZ GARCIA"/>
    <n v="0"/>
    <n v="0"/>
    <n v="16905000"/>
    <n v="16905000"/>
    <n v="0"/>
    <n v="2319"/>
    <s v="Realizar 4 acciones de construcción de paz que contribuyan al tejido social, la integración local, la sostenibilidad económica y/o desarrollo territorial para la reconciliación."/>
    <s v="137053"/>
    <n v="3"/>
    <s v="2 - Bogotá confía en su bien-estar"/>
    <s v="13 - Bogotá, un territorio de paz y reconciliación en donde todos puedan volver a empezar"/>
    <m/>
    <m/>
  </r>
  <r>
    <n v="2025"/>
    <n v="9"/>
    <d v="2025-01-01T00:00:00"/>
    <d v="2025-09-30T00:00:00"/>
    <s v="0020-01"/>
    <d v="2025-09-01T00:00:00"/>
    <n v="145"/>
    <x v="2"/>
    <s v="245-20251"/>
    <s v="145 - CONTRATO DE PRESTACION DE SERVICIOS PROFESIONALES"/>
    <n v="121"/>
    <s v="ORDENES DE PAGO"/>
    <n v="1509"/>
    <n v="1648"/>
    <s v="137003 - Adición y prórroga al contrato 245-2025-CPS-P (125153) cuyo objeto es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Se expide el CDP a solicitud expresa del ordenador del gasto mediante SIPSE137003, recibido el 30 de julio de 2025. Se expide CRP mediante memorando 20257020022423, recibido el 1 de septiembre de 2025."/>
    <s v="O23011745992024270301000"/>
    <s v="Una mejor educación para Sumapaz"/>
    <n v="1018442398"/>
    <s v="CLAUDIA PAOLA CASTRO ORJUELA"/>
    <n v="0"/>
    <n v="0"/>
    <n v="24000000"/>
    <n v="23200000"/>
    <n v="800000"/>
    <n v="2703"/>
    <s v="Beneficiar 160 estudiantes en programas de educación posmedia (niveles de formación técnico profesional, tecnólogo, profesional universitario y educación para el trabajo y desarrollo humano)."/>
    <s v="137003"/>
    <n v="3"/>
    <s v="3 - Bogotá confía en su potencial"/>
    <s v="16 - Atención Integral a la Primera Infancia y Educación como Eje del Potencial Humano"/>
    <m/>
    <m/>
  </r>
  <r>
    <n v="2025"/>
    <n v="9"/>
    <d v="2025-01-01T00:00:00"/>
    <d v="2025-09-30T00:00:00"/>
    <s v="0020-01"/>
    <d v="2025-09-01T00:00:00"/>
    <n v="148"/>
    <x v="3"/>
    <s v="219-20251"/>
    <s v="148 - CONTRATO DE PRESTACION DE SERVICIOS DE APOYO A LA GESTION"/>
    <n v="121"/>
    <s v="ORDENES DE PAGO"/>
    <n v="1592"/>
    <n v="1649"/>
    <s v="139144 - Adición y prorroga al contrato 219-2025-CPS-AG (126251), cuyo objeto es prestar los servicios de apoyo técnico y administrativo en el desarrollo de las actividades que se ejecutan dentro de la asistencia técnica agropecuaria en la localidad de Sumapaz. 2671. Se expide a solicitud expresa del ordenador del gasto, mediante SIPSE 139144, recibido el 27 de agosto de 2025. Se expide CRP mediante memorando 20257020022433, recibido el 1 de septiembre de 2025."/>
    <s v="O23011745992024267101000"/>
    <s v="Asistencia técnica agropecuaria y educación ambiental en la localidad de Sumapaz"/>
    <n v="1022977504"/>
    <s v="YEISON FERNANDO PAEZ MENDOZA"/>
    <n v="0"/>
    <n v="0"/>
    <n v="10650000"/>
    <n v="10295000"/>
    <n v="355000"/>
    <n v="2671"/>
    <s v="Implementar 100 huertas rurales "/>
    <s v="139144"/>
    <n v="4"/>
    <s v="4 - Bogotá ordena su territorio y avanza en su acción climática"/>
    <s v="25 - Aumento de la resiliencia al cambio climático y reducción de la vulnerabilidad"/>
    <m/>
    <n v="139144"/>
  </r>
  <r>
    <n v="2025"/>
    <n v="9"/>
    <d v="2025-01-01T00:00:00"/>
    <d v="2025-09-30T00:00:00"/>
    <s v="0020-01"/>
    <d v="2025-09-01T00:00:00"/>
    <n v="148"/>
    <x v="3"/>
    <s v="209-20251"/>
    <s v="148 - CONTRATO DE PRESTACION DE SERVICIOS DE APOYO A LA GESTION"/>
    <n v="121"/>
    <s v="ORDENES DE PAGO"/>
    <n v="1518"/>
    <n v="1650"/>
    <s v="136995 - Adición y prórroga al contrato 209-2025-CPS-AG (127554) cuyo objeto es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el CDP a solicitud expresa del ordenador del gasto mediante SIPSE 136995, recibido el 30 de julio de 2025. Se expide CRP mediante memorando 20257020022373, recibido el 1 de septiembre de 2025."/>
    <s v="O23011745992024229001000"/>
    <s v="Fortaleciendo la justicia en Sumapaz"/>
    <n v="1032656480"/>
    <s v="OMAR JAVIER GONZALEZ PENAGOS"/>
    <n v="0"/>
    <n v="0"/>
    <n v="8505000"/>
    <n v="7560000"/>
    <n v="945000"/>
    <n v="2290"/>
    <s v="Fortalecer 8 programas de abordaje de conflictividad escolar para la convivencia con enfoque restaurativo"/>
    <s v="136995"/>
    <n v="4"/>
    <s v="1 - Bogotá avanza en su seguridad"/>
    <s v="4 - Servicios centrados en la justicia"/>
    <m/>
    <n v="136995"/>
  </r>
  <r>
    <n v="2025"/>
    <n v="9"/>
    <d v="2025-01-01T00:00:00"/>
    <d v="2025-09-30T00:00:00"/>
    <s v="0020-01"/>
    <d v="2025-09-01T00:00:00"/>
    <n v="145"/>
    <x v="2"/>
    <s v="244-20251"/>
    <s v="145 - CONTRATO DE PRESTACION DE SERVICIOS PROFESIONALES"/>
    <n v="121"/>
    <s v="ORDENES DE PAGO"/>
    <n v="1561"/>
    <n v="1651"/>
    <s v="138196 - Adición y prorroga al contrato 244-2025-CPS-P (128155), cuyo objeto es Prestar los servicios profesionales al Área de Gestión del Desarrollo Local, para apoyar los factores económicos y financieros en la gestión contractual del Fondo de Desarrollo Rural de Sumapaz. 2327. Se expide a solicitud expresa del Ordenador del gasto mediante SIPSE 138196, recibido el 12 de agosto de 2025. Se expide el CRP mediante memorando 20257020022353, recibido el 1 de septiembre de 2025."/>
    <s v="O23011745992024232701000"/>
    <s v="Fortalecimiento Institucional y sedes administrativas"/>
    <n v="16732656"/>
    <s v="ADOLFO ALFREDO ABALLAY ORTEGON"/>
    <n v="0"/>
    <n v="0"/>
    <n v="22050000"/>
    <n v="21315000"/>
    <n v="735000"/>
    <n v="2327"/>
    <s v="Realizar 4 estrategias de fortalecimiento institucional (una por vigencia)."/>
    <s v="138196"/>
    <n v="2"/>
    <s v="5 - Bogotá confía en su gobierno"/>
    <s v="33 - Fortalecimiento institucional para un gobierno confiable"/>
    <m/>
    <n v="138196"/>
  </r>
  <r>
    <n v="2025"/>
    <n v="9"/>
    <d v="2025-01-01T00:00:00"/>
    <d v="2025-09-30T00:00:00"/>
    <s v="0020-01"/>
    <d v="2025-09-01T00:00:00"/>
    <n v="148"/>
    <x v="3"/>
    <s v="230-20251"/>
    <s v="148 - CONTRATO DE PRESTACION DE SERVICIOS DE APOYO A LA GESTION"/>
    <n v="121"/>
    <s v="ORDENES DE PAGO"/>
    <n v="1515"/>
    <n v="1652"/>
    <s v="137097 - Adición y prorroga al contrato 230-2025-CPS-AG (127820), cuyo objeto es Prestar los servicios técnicos para apoyar la ejecución de la meta&lt;(&gt;,&lt;)&gt; Vincular 1000 personas en acciones complementarias en salud física, nutricional y oral, a través del Circuito del Cuidado. 2324.Se expide el CDP a solicitud expresa del ordenador del gasto mediante SIPSE137097, recibido el 30 de julio de 2025. Se expide el CRP mediante memorando 20257020022513, recibido el 1 de septiembre de 2025."/>
    <s v="O23011745992024232401000"/>
    <s v="Acciones para el cuidado de la salud y el bienestar de las y los Sumapaceños"/>
    <n v="51970000"/>
    <s v="JUBA NIRSA POVEDA VARGAS"/>
    <n v="0"/>
    <n v="0"/>
    <n v="10080000"/>
    <n v="9744000"/>
    <n v="336000"/>
    <n v="2324"/>
    <s v="Vincular 1000 personas en acciones complementarias en salud física, nutricional y oral, a través del Circuito del Cuidado"/>
    <s v="137097"/>
    <n v="6"/>
    <s v="2 - Bogotá confía en su bien-estar"/>
    <s v="10 - Salud Pública Integrada e Integral"/>
    <m/>
    <n v="137097"/>
  </r>
  <r>
    <n v="2025"/>
    <n v="9"/>
    <d v="2025-01-01T00:00:00"/>
    <d v="2025-09-30T00:00:00"/>
    <s v="0020-01"/>
    <d v="2025-09-01T00:00:00"/>
    <n v="148"/>
    <x v="3"/>
    <s v="201-20251"/>
    <s v="148 - CONTRATO DE PRESTACION DE SERVICIOS DE APOYO A LA GESTION"/>
    <n v="121"/>
    <s v="ORDENES DE PAGO"/>
    <n v="1516"/>
    <n v="1653"/>
    <s v="137005 - Adición y prórroga al contrato 248-2025-CPS AG (125655) cuyo objeto es Prestar los servicios de apoyo técnico en los procesos que se adelantan en el almacén de la alcaldía local de Sumapaz. 2327. Se expide el CDP a solicitud expresa del ordenador del gasto mediante SIPSE 137005, recibido el 30 de julio de 2025. Se expide el CRP mediante memorando 20257020022463, recibido el 1 de septiembre de 2025."/>
    <s v="O23011745992024232701000"/>
    <s v="Fortalecimiento Institucional y sedes administrativas"/>
    <n v="1032465730"/>
    <s v="HAGGI STIVENT MONTAÑEZ CARO"/>
    <n v="10650000"/>
    <n v="0"/>
    <n v="0"/>
    <n v="0"/>
    <n v="0"/>
    <n v="2327"/>
    <s v="Realizar 4 estrategias de fortalecimiento institucional (una por vigencia)."/>
    <s v="137005"/>
    <n v="2"/>
    <s v="5 - Bogotá confía en su gobierno"/>
    <s v="33 - Fortalecimiento institucional para un gobierno confiable"/>
    <m/>
    <n v="137005"/>
  </r>
  <r>
    <n v="2025"/>
    <n v="9"/>
    <d v="2025-01-01T00:00:00"/>
    <d v="2025-09-30T00:00:00"/>
    <s v="0020-01"/>
    <d v="2025-09-01T00:00:00"/>
    <n v="148"/>
    <x v="3"/>
    <s v="210-20251"/>
    <s v="148 - CONTRATO DE PRESTACION DE SERVICIOS DE APOYO A LA GESTION"/>
    <n v="121"/>
    <s v="ORDENES DE PAGO"/>
    <n v="1514"/>
    <n v="1654"/>
    <s v="137051 - Adición y prórroga al contrato 210-2025-CPS-AG (127519) cuyo objeto es Prestar sus servicios como auxiliar de apoyo en los temas de recreación y deporte para la formación integral y deportiva de las niñas, niños y adolescentes de la localidad de Sumapaz. 2388. Se expide el CDP a solicitud expresa del ordenador del gasto mediante SIPSE 137051, recibido el 30 de julio de 2025. Se expide el CRP mediante memorando 20257020022303, recibido el 1 de septiembre de 2025."/>
    <s v="O23011745992024238801000"/>
    <s v="Recreación y Deporte para Sumapaz"/>
    <n v="1001170058"/>
    <s v="MARLON FABIAN CASTELLANOS TORRES"/>
    <n v="0"/>
    <n v="0"/>
    <n v="6930000"/>
    <n v="6699000"/>
    <n v="231000"/>
    <n v="2388"/>
    <s v="Beneficiar  1200 personas en actividades recreo-deportivas comunitarias."/>
    <s v="137051"/>
    <n v="1"/>
    <s v="2 - Bogotá confía en su bien-estar"/>
    <s v="14 - Bogotá deportiva, recreativa, artística, patrimonial e intercultural"/>
    <m/>
    <n v="137051"/>
  </r>
  <r>
    <n v="2025"/>
    <n v="9"/>
    <d v="2025-01-01T00:00:00"/>
    <d v="2025-09-30T00:00:00"/>
    <s v="0020-01"/>
    <d v="2025-09-01T00:00:00"/>
    <n v="145"/>
    <x v="2"/>
    <s v="253-20251"/>
    <s v="145 - CONTRATO DE PRESTACION DE SERVICIOS PROFESIONALES"/>
    <n v="121"/>
    <s v="ORDENES DE PAGO"/>
    <n v="1571"/>
    <n v="1655"/>
    <s v="138153 - Adición y prorroga al contrato 253-2025-CPS-P (125011), cuyo objeto es prestar los servicios profesionales especializados, al despacho y al área de gestión de desarrollo local, para apoyar los procesos jurídicos, administrativos y de contratación pública en la alcaldía local de Sumapaz. 2327, se expide a solicitud expresa del ordenador del gasto mediante SIPSE 138153, recibido el 20 de agosto de 2025. Se expide el CRP mediante memorando 20257020022523, recibido el 1 de septiembre de 2025."/>
    <s v="O23011745992024232701000"/>
    <s v="Fortalecimiento Institucional y sedes administrativas"/>
    <n v="1013600388"/>
    <s v="CRISTIAN RICARDO CAMARGO ORTIZ"/>
    <n v="0"/>
    <n v="0"/>
    <n v="30000000"/>
    <n v="20000000"/>
    <n v="10000000"/>
    <n v="2327"/>
    <s v="Realizar 4 estrategias de fortalecimiento institucional (una por vigencia)."/>
    <s v="138153"/>
    <n v="2"/>
    <s v="5 - Bogotá confía en su gobierno"/>
    <s v="33 - Fortalecimiento institucional para un gobierno confiable"/>
    <m/>
    <n v="138153"/>
  </r>
  <r>
    <n v="2025"/>
    <n v="9"/>
    <d v="2025-01-01T00:00:00"/>
    <d v="2025-09-30T00:00:00"/>
    <s v="0020-01"/>
    <d v="2025-09-03T00:00:00"/>
    <n v="148"/>
    <x v="3"/>
    <s v="289-20251"/>
    <s v="148 - CONTRATO DE PRESTACION DE SERVICIOS DE APOYO A LA GESTION"/>
    <n v="119"/>
    <s v="ORDENES DE PAGO"/>
    <n v="1573"/>
    <n v="1656"/>
    <s v="137731 - Adición y prorroga al contrato 289-2025-CPS-AG (131253), cuyo objeto es prestar los servicios como auxiliar administrativa en las corregidurías de la localidad de Sumapaz. 2327. Se expide a solicitud expresa del Ordenador del gasto mediante SIPSE 137731, recibido el 20 de agosto de 2025. Se expide CRP mediante memorando 20257020022623, recibido el 3 de septiembre de 2025."/>
    <s v="O23011745992024232701000"/>
    <s v="Fortalecimiento Institucional y sedes administrativas"/>
    <n v="1072428609"/>
    <s v="LUZ ADRIANA RODRIGUEZ PEÑALOZA"/>
    <n v="0"/>
    <n v="0"/>
    <n v="9000000"/>
    <n v="2700000"/>
    <n v="6300000"/>
    <n v="2327"/>
    <s v="Realizar 4 estrategias de fortalecimiento institucional (una por vigencia)."/>
    <s v="137731"/>
    <n v="2"/>
    <s v="5 - Bogotá confía en su gobierno"/>
    <s v="33 - Fortalecimiento institucional para un gobierno confiable"/>
    <m/>
    <n v="137731"/>
  </r>
  <r>
    <n v="2025"/>
    <n v="9"/>
    <d v="2025-01-01T00:00:00"/>
    <d v="2025-09-30T00:00:00"/>
    <s v="0020-01"/>
    <d v="2025-09-03T00:00:00"/>
    <n v="145"/>
    <x v="2"/>
    <s v="374-2025"/>
    <s v="145 - CONTRATO DE PRESTACION DE SERVICIOS PROFESIONALES"/>
    <n v="119"/>
    <s v="ORDENES DE PAGO"/>
    <n v="1576"/>
    <n v="1657"/>
    <s v="138175 - Prestar servicios profesionales con plena autonomía técnica y administrativa, brindando acompañamiento jurídico al despacho del Alcalde Local en los asuntos que así lo requieran, particularmente en la gestión contractual y en el seguimiento de las diferentes etapas precontractuales de los procesos y apoyar las actividades relacionadas con la liquidación de contratos y el cierre de expedientes contractuales, con el fin de garantizar el cumplimiento de los términos y requisitos legales establecidos. 2327.Se expide el CDP a solicitud expresa del Ordenador del Gasto mediante SIPSE 138175, recibido el 25 de agosto de 2025. Se expide CRP mediante memorando 20257020022663, recibido el 3 de septiembre de 2025."/>
    <s v="O23011745992024232701000"/>
    <s v="Fortalecimiento Institucional y sedes administrativas"/>
    <n v="1010171738"/>
    <s v="EFRAIN  MOLANO VARGAS"/>
    <n v="0"/>
    <n v="0"/>
    <n v="29250000"/>
    <n v="17983333"/>
    <n v="11266667"/>
    <n v="2327"/>
    <s v="Realizar 4 estrategias de fortalecimiento institucional (una por vigencia)."/>
    <s v="138175"/>
    <n v="2"/>
    <s v="5 - Bogotá confía en su gobierno"/>
    <s v="33 - Fortalecimiento institucional para un gobierno confiable"/>
    <m/>
    <n v="138175"/>
  </r>
  <r>
    <n v="2025"/>
    <n v="9"/>
    <d v="2025-01-01T00:00:00"/>
    <d v="2025-09-30T00:00:00"/>
    <s v="0020-01"/>
    <d v="2025-09-03T00:00:00"/>
    <n v="148"/>
    <x v="3"/>
    <s v="287-20251"/>
    <s v="148 - CONTRATO DE PRESTACION DE SERVICIOS DE APOYO A LA GESTION"/>
    <n v="119"/>
    <s v="ORDENES DE PAGO"/>
    <n v="1521"/>
    <n v="1658"/>
    <s v="137015 - Adición y prorroga al contrato 287-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137015, recibido el 30 de julio de 2025. Se expide CRP mediante memorando 20257020022643, recibido el 3 de septiembre de 2025."/>
    <s v="O23011745992024238801000"/>
    <s v="Recreación y Deporte para Sumapaz"/>
    <n v="1022977317"/>
    <s v="JUAN DAVID HIDROBO MORENO"/>
    <n v="15120000"/>
    <n v="0"/>
    <n v="0"/>
    <n v="0"/>
    <n v="0"/>
    <n v="2388"/>
    <s v="Capacitar 1000 personas en los campos deportivos o recreativos "/>
    <s v="137015"/>
    <n v="3"/>
    <s v="2 - Bogotá confía en su bien-estar"/>
    <s v="14 - Bogotá deportiva, recreativa, artística, patrimonial e intercultural"/>
    <m/>
    <n v="137015"/>
  </r>
  <r>
    <n v="2025"/>
    <n v="9"/>
    <d v="2025-01-01T00:00:00"/>
    <d v="2025-09-30T00:00:00"/>
    <s v="0020-01"/>
    <d v="2025-09-03T00:00:00"/>
    <n v="148"/>
    <x v="3"/>
    <s v="277-20251"/>
    <s v="148 - CONTRATO DE PRESTACION DE SERVICIOS DE APOYO A LA GESTION"/>
    <n v="119"/>
    <s v="ORDENES DE PAGO"/>
    <n v="1520"/>
    <n v="1659"/>
    <s v="137014 - Adición y prorroga al contrato 277-2025-CPS-P (127739), cuyo objeto es prestar los servicios tecnólogos para apoyar los procesos administrativos que se adelantan en el despacho de la alcaldía local de Sumapaz.2327. .Se expide el CDP a solicitud expresa del ordenador del gasto mediante SIPSE137014, recibido el 30 de julio de 2025"/>
    <s v="O23011745992024232701000"/>
    <s v="Fortalecimiento Institucional y sedes administrativas"/>
    <n v="1012418057"/>
    <s v="LUZ ANGELA MORALES HILARION"/>
    <n v="0"/>
    <n v="0"/>
    <n v="9900000"/>
    <n v="8800000"/>
    <n v="1100000"/>
    <n v="2327"/>
    <s v="Realizar 4 estrategias de fortalecimiento institucional (una por vigencia)."/>
    <s v="137014"/>
    <n v="2"/>
    <s v="5 - Bogotá confía en su gobierno"/>
    <s v="33 - Fortalecimiento institucional para un gobierno confiable"/>
    <m/>
    <n v="137014"/>
  </r>
  <r>
    <n v="2025"/>
    <n v="9"/>
    <d v="2025-01-01T00:00:00"/>
    <d v="2025-09-30T00:00:00"/>
    <s v="0020-01"/>
    <d v="2025-09-03T00:00:00"/>
    <n v="148"/>
    <x v="3"/>
    <s v="212-20251"/>
    <s v="148 - CONTRATO DE PRESTACION DE SERVICIOS DE APOYO A LA GESTION"/>
    <n v="119"/>
    <s v="ORDENES DE PAGO"/>
    <n v="1639"/>
    <n v="1660"/>
    <s v="141467 - Adición y prorroga al contrato 212-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mediante SIPSE 141467, recibido el 01 de septiembre de 2025. Se expide CRP mediante memorando 20257020022783, recibido el 3 de septiembre de 2025."/>
    <s v="O23011745992024223001000"/>
    <s v="Por una mejor convivencia en Sumapaz"/>
    <n v="53119436"/>
    <s v="ANGELIS  POVEDA LOPEZ"/>
    <n v="0"/>
    <n v="0"/>
    <n v="8505000"/>
    <n v="8221500"/>
    <n v="283500"/>
    <n v="2230"/>
    <s v="Implementar 16 acciones formativas diferenciales para la promoción de la convivencia ciudadana"/>
    <s v="141467"/>
    <n v="1"/>
    <s v="1 - Bogotá avanza en su seguridad"/>
    <s v="1 - Diálogo social y cultura ciudadana para la convivencia pacifica y la recuperación de la confianza"/>
    <m/>
    <n v="141467"/>
  </r>
  <r>
    <n v="2025"/>
    <n v="9"/>
    <d v="2025-01-01T00:00:00"/>
    <d v="2025-09-30T00:00:00"/>
    <s v="0020-01"/>
    <d v="2025-09-03T00:00:00"/>
    <n v="145"/>
    <x v="2"/>
    <s v="220-20251"/>
    <s v="145 - CONTRATO DE PRESTACION DE SERVICIOS PROFESIONALES"/>
    <n v="119"/>
    <s v="ORDENES DE PAGO"/>
    <n v="1638"/>
    <n v="1661"/>
    <s v="141425 - Adición y prorroga al contrato 220-2025-CPS-P (127550), cuyo objeto es Prestar los servicios artísticos y musicales profesionales para apoyar la gestión cultural de la localidad de Sumapaz. 2486. Se expide CDP a solicitud expresa del Ordenador del gasto, mediante SIPSE 141425, recibido el 1 de septiembre de 2025. Se expide CRP mediante memorando 20257020022793, recibido el 3 de septiembre de 2025."/>
    <s v="O23011745992024248601000"/>
    <s v="Acciones para la promoción de la cultura, tradición y costumbres sumapaceñas"/>
    <n v="1032381512"/>
    <s v="ALEXANDRA MARCELA TORRES VELANDIA"/>
    <n v="0"/>
    <n v="0"/>
    <n v="15120000"/>
    <n v="14616000"/>
    <n v="504000"/>
    <n v="2486"/>
    <s v="Capacitar 600 personas en los campos artísticos, interculturales, culturales y/o patrimoniales."/>
    <s v="141425"/>
    <n v="1"/>
    <s v="2 - Bogotá confía en su bien-estar"/>
    <s v="14 - Bogotá deportiva, recreativa, artística, patrimonial e intercultural"/>
    <m/>
    <n v="141425"/>
  </r>
  <r>
    <n v="2025"/>
    <n v="9"/>
    <d v="2025-01-01T00:00:00"/>
    <d v="2025-09-30T00:00:00"/>
    <s v="0020-01"/>
    <d v="2025-09-03T00:00:00"/>
    <n v="145"/>
    <x v="2"/>
    <s v="376-2025"/>
    <s v="145 - CONTRATO DE PRESTACION DE SERVICIOS PROFESIONALES"/>
    <n v="119"/>
    <s v="ORDENES DE PAGO"/>
    <n v="1577"/>
    <n v="1662"/>
    <s v="138176 - Prestar los servicios profesionales apoyando al profesional financiero del despacho en los procesos contables, presupuestales y financieros a cargo de la Alcaldía Local de Sumapaz, así como en la revisión de los documentos contables asociados al pago de los contratos del Fondo de Desarrollo Local, aplicando la normatividad vigente. 2327. Se expide el CDP a solicitud expresa del Ordenador del Gasto mediante SIPSE 138176, recibido el 25 de agosto de 2025. Se expide CRP mediante memorando 20257020022723, recibido el 3 de septiembre de 2025."/>
    <s v="O23011745992024232701000"/>
    <s v="Fortalecimiento Institucional y sedes administrativas"/>
    <n v="1005237122"/>
    <s v="LAURA VALENTINA CARDENAS REYES"/>
    <n v="0"/>
    <n v="0"/>
    <n v="18000000"/>
    <n v="10800000"/>
    <n v="7200000"/>
    <n v="2327"/>
    <s v="Realizar 4 estrategias de fortalecimiento institucional (una por vigencia)."/>
    <s v="138176"/>
    <n v="2"/>
    <s v="5 - Bogotá confía en su gobierno"/>
    <s v="33 - Fortalecimiento institucional para un gobierno confiable"/>
    <m/>
    <n v="138176"/>
  </r>
  <r>
    <n v="2025"/>
    <n v="9"/>
    <d v="2025-01-01T00:00:00"/>
    <d v="2025-09-30T00:00:00"/>
    <s v="0020-01"/>
    <d v="2025-09-03T00:00:00"/>
    <n v="145"/>
    <x v="2"/>
    <s v="250-20251"/>
    <s v="145 - CONTRATO DE PRESTACION DE SERVICIOS PROFESIONALES"/>
    <n v="119"/>
    <s v="ORDENES DE PAGO"/>
    <n v="1637"/>
    <n v="1663"/>
    <s v="141426 - Adición y prorroga al contrato 250-2025-CPS-P (127557), cuyo objeto es prestar los servicios profesionales especializados para apoyar la planeación, ejecución y seguimiento del proyecto de inversión de cultura que ejecute el fondo de desarrollo rural de Sumapaz. 2486. Se expide CDP a solicitud expresa del Ordenador del gasto mediante SIPSE 141426, recibido el 1 de septiembre de 2025. Se expide CRP mediante memorando 20257020022803, recibido el 3 de septiembre de 2025."/>
    <s v="O23011745992024248601000"/>
    <s v="Acciones para la promoción de la cultura, tradición y costumbres sumapaceñas"/>
    <n v="1015426783"/>
    <s v="LAURA VIVIANA BARRAGAN CRUZ"/>
    <n v="0"/>
    <n v="0"/>
    <n v="25200000"/>
    <n v="24360000"/>
    <n v="840000"/>
    <n v="2486"/>
    <s v="Capacitar 600 personas en los campos artísticos, interculturales, culturales y/o patrimoniales."/>
    <s v="141426"/>
    <n v="1"/>
    <s v="2 - Bogotá confía en su bien-estar"/>
    <s v="14 - Bogotá deportiva, recreativa, artística, patrimonial e intercultural"/>
    <m/>
    <n v="141426"/>
  </r>
  <r>
    <n v="2025"/>
    <n v="9"/>
    <d v="2025-01-01T00:00:00"/>
    <d v="2025-09-30T00:00:00"/>
    <s v="0020-01"/>
    <d v="2025-09-03T00:00:00"/>
    <n v="148"/>
    <x v="3"/>
    <s v="287-20251"/>
    <s v="148 - CONTRATO DE PRESTACION DE SERVICIOS DE APOYO A LA GESTION"/>
    <n v="119"/>
    <s v="ORDENES DE PAGO"/>
    <n v="1521"/>
    <n v="1664"/>
    <s v="137015 - Adición y prorroga al contrato 287-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137015, recibido el 30 de julio de 2025. Se expide CRP mediante memorando 20257020022643, recibido el 3 de septiembre de 2025."/>
    <s v="O23011745992024238801000"/>
    <s v="Recreación y Deporte para Sumapaz"/>
    <n v="1022997317"/>
    <s v="OMAR ISRAEL CASTELLANOS MORALES"/>
    <n v="0"/>
    <n v="0"/>
    <n v="15120000"/>
    <n v="13440000"/>
    <n v="1680000"/>
    <n v="2388"/>
    <s v="Capacitar 1000 personas en los campos deportivos o recreativos "/>
    <s v="137015"/>
    <n v="3"/>
    <s v="2 - Bogotá confía en su bien-estar"/>
    <s v="14 - Bogotá deportiva, recreativa, artística, patrimonial e intercultural"/>
    <m/>
    <n v="137015"/>
  </r>
  <r>
    <n v="2025"/>
    <n v="9"/>
    <d v="2025-01-01T00:00:00"/>
    <d v="2025-09-30T00:00:00"/>
    <s v="0020-01"/>
    <d v="2025-09-05T00:00:00"/>
    <n v="145"/>
    <x v="2"/>
    <s v="378-2025"/>
    <s v="145 - CONTRATO DE PRESTACION DE SERVICIOS PROFESIONALES"/>
    <n v="117"/>
    <s v="ORDENES DE PAGO"/>
    <n v="1585"/>
    <n v="1665"/>
    <s v="139163 - 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el CDP a solicitud expresa del ordenador del gasto mediante SIPSE 139163, con certificado de no existencia No. 62410 del 22/08/2025, recibido el 25 de agosto de 2025.Se expide CRP mediante memorando 20257020022873, recibido el 5 de septiembre de 2025."/>
    <s v="O23011745992024267101000"/>
    <s v="Asistencia técnica agropecuaria y educación ambiental en la localidad de Sumapaz"/>
    <n v="1015467250"/>
    <s v="ANDRES FELIPE NIÑO RODRIGUEZ"/>
    <n v="0"/>
    <n v="0"/>
    <n v="15000000"/>
    <n v="8500000"/>
    <n v="6500000"/>
    <n v="2671"/>
    <s v="Apoyar 500 predios rurales con buenas prácticas agropecuarias y ambientales que fortalezcan la protección a coberturas vegetales y recurso hídrico"/>
    <s v="139163"/>
    <n v="3"/>
    <s v="4 - Bogotá ordena su territorio y avanza en su acción climática"/>
    <s v="25 - Aumento de la resiliencia al cambio climático y reducción de la vulnerabilidad"/>
    <m/>
    <n v="139163"/>
  </r>
  <r>
    <n v="2025"/>
    <n v="9"/>
    <d v="2025-01-01T00:00:00"/>
    <d v="2025-09-30T00:00:00"/>
    <s v="0020-01"/>
    <d v="2025-09-08T00:00:00"/>
    <n v="31"/>
    <x v="4"/>
    <s v="RES 004-2025"/>
    <s v="31 - RESOLUCION"/>
    <n v="114"/>
    <s v="ORDENES DE PAGO"/>
    <n v="1675"/>
    <n v="1666"/>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s v="POSITIVA COMPAÑIA DE SEGUROS SA"/>
    <n v="0"/>
    <n v="0"/>
    <n v="154900"/>
    <n v="154900"/>
    <n v="0"/>
    <n v="2289"/>
    <s v="Intervenir 40 Kilómetros-carril de malla vial rural con acciones de construcción y/o conservación"/>
    <s v="Atende"/>
    <n v="1"/>
    <s v="4 - Bogotá ordena su territorio y avanza en su acción climática"/>
    <s v="26 - Movilidad Sostenible"/>
    <m/>
    <s v="Atende"/>
  </r>
  <r>
    <n v="2025"/>
    <n v="9"/>
    <d v="2025-01-01T00:00:00"/>
    <d v="2025-09-30T00:00:00"/>
    <s v="0020-01"/>
    <d v="2025-09-08T00:00:00"/>
    <n v="31"/>
    <x v="4"/>
    <s v="RES 004-2025"/>
    <s v="31 - RESOLUCION"/>
    <n v="114"/>
    <s v="ORDENES DE PAGO"/>
    <n v="1675"/>
    <n v="1666"/>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s v="POSITIVA COMPAÑIA DE SEGUROS SA"/>
    <n v="0"/>
    <n v="0"/>
    <n v="372000"/>
    <n v="372000"/>
    <n v="0"/>
    <n v="2682"/>
    <s v="Lograr 16 hectáreas en proceso de restauración ecológica"/>
    <s v="Atende"/>
    <n v="2"/>
    <s v="4 - Bogotá ordena su territorio y avanza en su acción climática"/>
    <s v="25 - Aumento de la resiliencia al cambio climático y reducción de la vulnerabilidad"/>
    <m/>
    <s v="Atende"/>
  </r>
  <r>
    <n v="2025"/>
    <n v="9"/>
    <d v="2025-01-01T00:00:00"/>
    <d v="2025-09-30T00:00:00"/>
    <s v="0020-01"/>
    <d v="2025-09-08T00:00:00"/>
    <n v="145"/>
    <x v="2"/>
    <s v="375-2025"/>
    <s v="145 - CONTRATO DE PRESTACION DE SERVICIOS PROFESIONALES"/>
    <n v="114"/>
    <s v="ORDENES DE PAGO"/>
    <n v="1582"/>
    <n v="1667"/>
    <s v="139044 - Prestar los servicios como Profesional Especializado para realizar el seguimiento de los proyectos del Plan de Desarrollo Local 2025-2028 del Fondo de Desarrollo Local de Sumapaz, así como a su ejecución. 2327. Se expide a solicitud expresa del ordenador del gasto mediante SIPSE 139044, con certificado de no existencia 62408 del 22/08/2025, recibido el 25 de agosto de 2025.Se expide CRP mediante memorando 20257020022893, recibido el 8 de septiembre de 2025."/>
    <s v="O23011745992024232701000"/>
    <s v="Fortalecimiento Institucional y sedes administrativas"/>
    <n v="1024563513"/>
    <s v="NAYIB SELENIA CALIFA GARZON"/>
    <n v="0"/>
    <n v="0"/>
    <n v="24000000"/>
    <n v="21600000"/>
    <n v="2400000"/>
    <n v="2327"/>
    <s v="Realizar 4 estrategias de fortalecimiento institucional (una por vigencia)."/>
    <s v="139044"/>
    <n v="2"/>
    <s v="5 - Bogotá confía en su gobierno"/>
    <s v="33 - Fortalecimiento institucional para un gobierno confiable"/>
    <m/>
    <n v="139044"/>
  </r>
  <r>
    <n v="2025"/>
    <n v="9"/>
    <d v="2025-01-01T00:00:00"/>
    <d v="2025-09-30T00:00:00"/>
    <s v="0020-01"/>
    <d v="2025-09-09T00:00:00"/>
    <n v="145"/>
    <x v="2"/>
    <s v="379-2025"/>
    <s v="145 - CONTRATO DE PRESTACION DE SERVICIOS PROFESIONALES"/>
    <n v="113"/>
    <s v="ORDENES DE PAGO"/>
    <n v="1629"/>
    <n v="1668"/>
    <s v="138236 - Prestar servicios profesionales para diseñar e implementar proyectos ciudadanos de educación ambiental orientados a promover cambios en los hábitos de consumo, fomentar la separación en la fuente y fortalecer las prácticas de reciclaje en la localidad de Sumapaz. 2671. Se expide CDP a solicitud expresa del Ordenador del gasto, mediante SIPSE 138236, con certificado de no existencia 62635 del 28 de agosto de 2025, recibido el 1 de septiembre de 2025. Se expide el CRP mediante memorando 20257020022903, recibido el 9 de septiembre de 2025."/>
    <s v="O23011745992024267101000"/>
    <s v="Asistencia técnica agropecuaria y educación ambiental en la localidad de Sumapaz"/>
    <n v="1024602402"/>
    <s v="BRAYAN DAVID MARTINEZ ZARATE"/>
    <n v="0"/>
    <n v="0"/>
    <n v="20000000"/>
    <n v="13500000"/>
    <n v="6500000"/>
    <n v="2671"/>
    <s v="Capacitar 500 personas en separación en la fuente y reciclaje."/>
    <s v="138236"/>
    <n v="2"/>
    <s v="4 - Bogotá ordena su territorio y avanza en su acción climática"/>
    <s v="25 - Aumento de la resiliencia al cambio climático y reducción de la vulnerabilidad"/>
    <m/>
    <n v="138236"/>
  </r>
  <r>
    <n v="2025"/>
    <n v="9"/>
    <d v="2025-01-01T00:00:00"/>
    <d v="2025-09-30T00:00:00"/>
    <s v="0020-01"/>
    <d v="2025-09-09T00:00:00"/>
    <n v="145"/>
    <x v="2"/>
    <s v="300-20251"/>
    <s v="145 - CONTRATO DE PRESTACION DE SERVICIOS PROFESIONALES"/>
    <n v="113"/>
    <s v="ORDENES DE PAGO"/>
    <n v="1648"/>
    <n v="1669"/>
    <s v="139866 - Adición y prorroga al contrato 300-2025-CPS-P (131054), cuyo objeto es prestar los servicios profesionales de apoyo psicosocial al área de gestión de desarrollo local para generar acciones complementarias en salud en la localidad de Sumapaz. 2324. Se expide el CDP a solicitud expresa del Ordenador del Gasto mediante SIPSE 139866, recibido el 4 de septiembre de 2025.Se expide CRP mediante memorando 20257020023013,recibido 09 de septiembre 2025."/>
    <s v="O23011745992024232401000"/>
    <s v="Acciones para el cuidado de la salud y el bienestar de las y los Sumapaceños"/>
    <n v="1020795504"/>
    <s v="DANIELA ALEJANDRA RUBIANO VIDAL"/>
    <n v="0"/>
    <n v="0"/>
    <n v="18900000"/>
    <n v="16800000"/>
    <n v="2100000"/>
    <n v="2324"/>
    <s v="Beneficiar 600 personas con acciones para la promoción y atención de la salud mental"/>
    <s v="139866"/>
    <n v="1"/>
    <s v="2 - Bogotá confía en su bien-estar"/>
    <s v="10 - Salud Pública Integrada e Integral"/>
    <m/>
    <n v="139866"/>
  </r>
  <r>
    <n v="2025"/>
    <n v="9"/>
    <d v="2025-01-01T00:00:00"/>
    <d v="2025-09-30T00:00:00"/>
    <s v="0020-01"/>
    <d v="2025-09-11T00:00:00"/>
    <n v="148"/>
    <x v="3"/>
    <s v="391-2025"/>
    <s v="148 - CONTRATO DE PRESTACION DE SERVICIOS DE APOYO A LA GESTION"/>
    <n v="111"/>
    <s v="ORDENES DE PAGO"/>
    <n v="1686"/>
    <n v="1670"/>
    <s v="140777 - Prestar los servicios de apoyo técnico en las actividades administrativas y operativas del parque automotor en la Alcaldía Local de Sumapaz.2289. Se expide a solicitud expresa del Ordenador del gasto mediante SIPSE 140777, con certificado de no existencia 62528 del 28 de agosto de 2025, recibido el 8 de septiembre 2025. Se expide el CRP 385-2025 mediante memorando 20257020023203, recibido el 11 de septiembre de 2025."/>
    <s v="O23011745992024228901000"/>
    <s v="Movilidad para Sumapaz"/>
    <n v="1000473266"/>
    <s v="MARIA JULIANA VELOZA JOYA"/>
    <n v="0"/>
    <n v="0"/>
    <n v="9330000"/>
    <n v="7878667"/>
    <n v="1451333"/>
    <n v="2289"/>
    <s v="Intervenir 40 Kilómetros-carril de malla vial rural con acciones de construcción y/o conservación"/>
    <s v="140777"/>
    <n v="1"/>
    <s v="4 - Bogotá ordena su territorio y avanza en su acción climática"/>
    <s v="26 - Movilidad Sostenible"/>
    <m/>
    <n v="140777"/>
  </r>
  <r>
    <n v="2025"/>
    <n v="9"/>
    <d v="2025-01-01T00:00:00"/>
    <d v="2025-09-30T00:00:00"/>
    <s v="0020-01"/>
    <d v="2025-09-11T00:00:00"/>
    <n v="145"/>
    <x v="2"/>
    <s v="388-2025"/>
    <s v="145 - CONTRATO DE PRESTACION DE SERVICIOS PROFESIONALES"/>
    <n v="111"/>
    <s v="ORDENES DE PAGO"/>
    <n v="1578"/>
    <n v="1671"/>
    <s v="138177 - 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 2327. Se expide el CDP a solicitud expresa del Ordenador del Gasto mediante SIPSE 138177, con certificado de no existencia 62411 del 22/08/2025, recibido el 25 de agosto de 2025. Se expide el CRP memorando 20257020023193, recibido 11 de septiembre de 2025."/>
    <s v="O23011745992024232701000"/>
    <s v="Fortalecimiento Institucional y sedes administrativas"/>
    <n v="52283101"/>
    <s v="CLAUDIA  GARCIA ECHEVERRI"/>
    <n v="0"/>
    <n v="0"/>
    <n v="28000000"/>
    <n v="17266667"/>
    <n v="10733333"/>
    <n v="2327"/>
    <s v="Realizar 4 estrategias de fortalecimiento institucional (una por vigencia)."/>
    <s v="138177"/>
    <n v="2"/>
    <s v="5 - Bogotá confía en su gobierno"/>
    <s v="33 - Fortalecimiento institucional para un gobierno confiable"/>
    <m/>
    <n v="138177"/>
  </r>
  <r>
    <n v="2025"/>
    <n v="9"/>
    <d v="2025-01-01T00:00:00"/>
    <d v="2025-09-30T00:00:00"/>
    <s v="0020-01"/>
    <d v="2025-09-11T00:00:00"/>
    <n v="145"/>
    <x v="2"/>
    <s v="382-2025"/>
    <s v="145 - CONTRATO DE PRESTACION DE SERVICIOS PROFESIONALES"/>
    <n v="111"/>
    <s v="ORDENES DE PAGO"/>
    <n v="1618"/>
    <n v="1672"/>
    <s v="138183 - Prestar los servicios profesionales especializados para realizar la planeación, la gestión, el seguimiento y la ejecución de los procesos de conectividad y sistemas fotovoltaicos del Fondo de Desarrollo Rural de Sumapaz. 2265. Se expide CDP a solicitud expresa del Ordenador del gasto, mediante SIPSE 138183, con certificado de no existencia 620613 del 28 de agosto de 2025, recibido el 1 de septiembre de 2025. Se expide CRP mediante memorando 20257020023063, recibido el 11 de septiembre de 2025."/>
    <s v="O23011745992024226501000"/>
    <s v="Fortaleciendo la Conectividad en Sumapaz"/>
    <n v="79756594"/>
    <s v="ALEXANDER  FRANCO MONTAÑO"/>
    <n v="0"/>
    <n v="0"/>
    <n v="32000000"/>
    <n v="21333333"/>
    <n v="10666667"/>
    <n v="2265"/>
    <s v="Operativizar 17 Centros de Acceso Comunitario en zonas rurales y/o apartadas y/o urbanas, con énfasis en Servicios TIC´s generados."/>
    <s v="138183"/>
    <n v="1"/>
    <s v="5 - Bogotá confía en su gobierno"/>
    <s v="35 - Bogotá ciudad Inteligente"/>
    <m/>
    <n v="138183"/>
  </r>
  <r>
    <n v="2025"/>
    <n v="9"/>
    <d v="2025-01-01T00:00:00"/>
    <d v="2025-09-30T00:00:00"/>
    <s v="0020-01"/>
    <d v="2025-09-11T00:00:00"/>
    <n v="148"/>
    <x v="3"/>
    <s v="270-20251"/>
    <s v="148 - CONTRATO DE PRESTACION DE SERVICIOS DE APOYO A LA GESTION"/>
    <n v="111"/>
    <s v="ORDENES DE PAGO"/>
    <n v="1476"/>
    <n v="1673"/>
    <s v="136656 - Adición y prorroga al contrato 270-2025-CPS-AG (126252), cuyo objeto es prestar los servicios técnicos al desarrollo de las actividades de inseminación, sanidad y producción animal en el marco de la asistencia técnica agropecuaria en la localidad de Sumapaz. 2671. Se expide el CDP a solicitud expresa del ordenador del gasto mediante SIPSE136656, recibido el 30 de julio de 2025. Se expide el CRP mediante memorando 20257020023063, recibido el 11 de septiembre de 2025."/>
    <s v="O23011745992024267101000"/>
    <s v="Asistencia técnica agropecuaria y educación ambiental en la localidad de Sumapaz"/>
    <n v="1001170088"/>
    <s v="KEVIN SMITH VEGA TAUTIVA"/>
    <n v="0"/>
    <n v="0"/>
    <n v="10650000"/>
    <n v="9466667"/>
    <n v="1183333"/>
    <n v="2671"/>
    <s v="Apoyar 500 predios rurales con buenas prácticas agropecuarias y ambientales que fortalezcan la protección a coberturas vegetales y recurso hídrico"/>
    <s v="136656"/>
    <n v="3"/>
    <s v="4 - Bogotá ordena su territorio y avanza en su acción climática"/>
    <s v="25 - Aumento de la resiliencia al cambio climático y reducción de la vulnerabilidad"/>
    <m/>
    <n v="136656"/>
  </r>
  <r>
    <n v="2025"/>
    <n v="9"/>
    <d v="2025-01-01T00:00:00"/>
    <d v="2025-09-30T00:00:00"/>
    <s v="0020-01"/>
    <d v="2025-09-11T00:00:00"/>
    <n v="148"/>
    <x v="3"/>
    <s v="373-2025"/>
    <s v="148 - CONTRATO DE PRESTACION DE SERVICIOS DE APOYO A LA GESTION"/>
    <n v="111"/>
    <s v="ORDENES DE PAGO"/>
    <n v="1581"/>
    <n v="1674"/>
    <s v="OBJETO: 139042 - Prestar los servicios profesionales en salud mental y psicosocial en el área de Salud Pública, con el fin de generar acciones complementarias en salud en la localidad de Sumapaz. 2324. Se expide a solicitud expresa del ordenador del gasto mediante SIPSE 139042, con certificado de no existencia 62406 del 22/08/2025, recibido el 25 de agosto de 2025. Se expide a mediante 20257020023123, recibido el 11 de septiembre de 2025."/>
    <s v="O23011745992024232401000"/>
    <s v="Acciones para el cuidado de la salud y el bienestar de las y los Sumapaceños"/>
    <n v="1018474865"/>
    <s v="DIANA MELISSA JIMENEZ ARISTIZABAL"/>
    <n v="0"/>
    <n v="0"/>
    <n v="15000000"/>
    <n v="13333333"/>
    <n v="1666667"/>
    <n v="2324"/>
    <s v="Beneficiar 600 personas con acciones para la promoción y atención de la salud mental"/>
    <n v="139042"/>
    <n v="1"/>
    <s v="2 - Bogotá confía en su bien-estar"/>
    <s v="10 - Salud Pública Integrada e Integral"/>
    <m/>
    <n v="139042"/>
  </r>
  <r>
    <n v="2025"/>
    <n v="9"/>
    <d v="2025-01-01T00:00:00"/>
    <d v="2025-09-30T00:00:00"/>
    <s v="0020-01"/>
    <d v="2025-09-11T00:00:00"/>
    <n v="145"/>
    <x v="2"/>
    <s v="386-2025"/>
    <s v="145 - CONTRATO DE PRESTACION DE SERVICIOS PROFESIONALES"/>
    <n v="111"/>
    <s v="ORDENES DE PAGO"/>
    <n v="1630"/>
    <n v="1675"/>
    <s v="138263 - Prestar sus servicios profesionales en el área de zootecnia para apoyar el desarrollo de actividades relacionadas con el fortalecimiento de sistemas productivos sostenibles, así como la formación de capacidades comunitarias, en la localidad de Sumapaz, en el marco del proyecto 2315. Se expide CDP a solicitud expresa del Ordenador del gasto, mediante SIPSE 138263, con certificado de no existencia 62639 del 28 de agosto de 2025, recibido el 1 de septiembre de 2025. Se expide CRP mediante memorando 20257020023173, recibido el 11 de septiembre de 2025."/>
    <s v="O23011745992024231501000"/>
    <s v="Somos Sumapaz: Emprendiendo de manera sostenible en el territorio"/>
    <n v="1015438142"/>
    <s v="GABRIEL FERNANDO NIÑO APONTE"/>
    <n v="0"/>
    <n v="0"/>
    <n v="26000000"/>
    <n v="17333333"/>
    <n v="8666667"/>
    <n v="2315"/>
    <s v="Apoyar 120 Mipymes, emprendimientos y/o actores de la economía informal para el fortalecimiento del tejido empresarial local."/>
    <s v="138263"/>
    <n v="2"/>
    <s v="3 - Bogotá confía en su potencial"/>
    <s v="20 - Promoción del emprendimiento formal, equitativo e incluyente"/>
    <m/>
    <n v="138263"/>
  </r>
  <r>
    <n v="2025"/>
    <n v="9"/>
    <d v="2025-01-01T00:00:00"/>
    <d v="2025-09-30T00:00:00"/>
    <s v="0020-01"/>
    <d v="2025-09-11T00:00:00"/>
    <n v="145"/>
    <x v="2"/>
    <s v="385-2025"/>
    <s v="145 - CONTRATO DE PRESTACION DE SERVICIOS PROFESIONALES"/>
    <n v="111"/>
    <s v="ORDENES DE PAGO"/>
    <n v="1623"/>
    <n v="1676"/>
    <s v="138202 - Prestar sus servicios profesionales en el área de la salud, en calidad de referente del componente de Innovación Pública del proyecto Bogotaneidad, en la Alcaldía Local de Sumapaz, con el propósito de fortalecer la planeación, ejecución, seguimiento, articulación y sistematización de las actividades comunitarias y escolares del proyecto, en concordancia con las metas establecidas en el Plan de Desarrollo Local, los lineamientos de la Secretaría Distrital de Gobierno y las orientaciones distritales en salud pública. Se expide CDP a solicitud expresa del Ordenador del gasto, mediante SIPSE 138202, con certificado de no existencia 62622 del 28 de agosto de 2025, recibido el 1 de septiembre de 2025. Se expide CRP mediante memorando 20257020023163, recibido el 11 de septiembre de 2025."/>
    <s v="O23011745992024238601000"/>
    <s v="Bogotá también es rural"/>
    <n v="1012465141"/>
    <s v="JUAN SEBASTIAN MARTINEZ PALACIO"/>
    <n v="0"/>
    <n v="0"/>
    <n v="22400000"/>
    <n v="14186667"/>
    <n v="8213333"/>
    <n v="2386"/>
    <s v="Fortalecer 4 unidades de innovación pública y  social a nivel local"/>
    <s v="138202"/>
    <n v="2"/>
    <s v="5 - Bogotá confía en su gobierno"/>
    <s v="39 - Camino hacia una democracia deliberativa con un gobierno cercano a la gente y con participación ciudadana"/>
    <m/>
    <n v="138202"/>
  </r>
  <r>
    <n v="2025"/>
    <n v="9"/>
    <d v="2025-01-01T00:00:00"/>
    <d v="2025-09-30T00:00:00"/>
    <s v="0020-01"/>
    <d v="2025-09-11T00:00:00"/>
    <n v="148"/>
    <x v="3"/>
    <s v="390-2025"/>
    <s v="148 - CONTRATO DE PRESTACION DE SERVICIOS DE APOYO A LA GESTION"/>
    <n v="111"/>
    <s v="ORDENES DE PAGO"/>
    <n v="1597"/>
    <n v="1677"/>
    <s v="140731 - Prestar los servicios técnicos de apoyo a la gestión administrativa y jurídica en el marco del proyecto de inversión -Somos Sumapaz Emprendiendo de manera sostenible en nuestro territorio. 2315. Se expide CDP a solicitud expresa del ordenador del gasto mediante SIPSE 140731, con certificado de no existencia 62517 del 28 de agosto de 2025, recibido el 28 de agosto de 2025. Se expide CRP mediante memorando 20257020023113, recibido el 11 de septiembre de 2025."/>
    <s v="O23011745992024231501000"/>
    <s v="Somos Sumapaz: Emprendiendo de manera sostenible en el territorio"/>
    <n v="1193206891"/>
    <s v="ZAHIRA  RESTOM VIERA"/>
    <n v="0"/>
    <n v="0"/>
    <n v="9330000"/>
    <n v="7878667"/>
    <n v="1451333"/>
    <n v="2315"/>
    <s v="Vincular 600 hogares y/o unidades productivas a procesos productivos y de comercialización en el sector rural."/>
    <s v="140731"/>
    <n v="1"/>
    <s v="3 - Bogotá confía en su potencial"/>
    <s v="20 - Promoción del emprendimiento formal, equitativo e incluyente"/>
    <m/>
    <n v="140731"/>
  </r>
  <r>
    <n v="2025"/>
    <n v="9"/>
    <d v="2025-01-01T00:00:00"/>
    <d v="2025-09-30T00:00:00"/>
    <s v="0020-01"/>
    <d v="2025-09-11T00:00:00"/>
    <n v="145"/>
    <x v="2"/>
    <s v="380-2025"/>
    <s v="145 - CONTRATO DE PRESTACION DE SERVICIOS PROFESIONALES"/>
    <n v="111"/>
    <s v="ORDENES DE PAGO"/>
    <n v="1614"/>
    <n v="1678"/>
    <s v="140932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 2362. Se expide CDP a solicitud expresa del ordenador del gasto mediante SIPSE 140932, con certificado de no existencia 62507 del 28 de agosto de 2025, recibido el 28 de agosto de 2025. Se expide CRP mediante memorando 20257020023103, recibido el 11 de septiembre de 2025."/>
    <s v="O23011745992024236201000"/>
    <s v="Legalización y titulación de predios en Sumapaz"/>
    <n v="1121720723"/>
    <s v="AYLYN DANIELA MONROY SANTOS"/>
    <n v="0"/>
    <n v="0"/>
    <n v="17500000"/>
    <n v="13333333"/>
    <n v="4166667"/>
    <n v="2362"/>
    <s v="Gestionar la titulación o legalización de 150 predios."/>
    <s v="140932"/>
    <n v="1"/>
    <s v="4 - Bogotá ordena su territorio y avanza en su acción climática"/>
    <s v="23 - Ordenamiento territorial sostenible, equilibrado y participativo"/>
    <m/>
    <n v="140932"/>
  </r>
  <r>
    <n v="2025"/>
    <n v="9"/>
    <d v="2025-01-01T00:00:00"/>
    <d v="2025-09-30T00:00:00"/>
    <s v="0020-01"/>
    <d v="2025-09-11T00:00:00"/>
    <n v="145"/>
    <x v="2"/>
    <s v="387-2025"/>
    <s v="145 - CONTRATO DE PRESTACION DE SERVICIOS PROFESIONALES"/>
    <n v="111"/>
    <s v="ORDENES DE PAGO"/>
    <n v="1580"/>
    <n v="1679"/>
    <s v="139040 - Prestar sus servicios profesionales al Área de Gestión Policiva-Jurídica, en cumplimiento de la misionalidad de la Alcaldía Local de Sumapaz. 2327. Se expide el CDP a solicitud expresa del Ordenador del Gasto mediante SIPSE 139040, con certificado de no existencia 62415 del 22/08/2025, recibido el 25 de agosto de 2025. Se expide CRP mediante memorando 20257020023233, recibido el 11 de septiembre de 2025."/>
    <s v="O23011745992024232701000"/>
    <s v="Fortalecimiento Institucional y sedes administrativas"/>
    <n v="52779922"/>
    <s v="ANGELA MARIA BOHORQUEZ BEDOYA"/>
    <n v="0"/>
    <n v="0"/>
    <n v="15000000"/>
    <n v="12666667"/>
    <n v="2333333"/>
    <n v="2327"/>
    <s v="Realizar 4 estrategias de fortalecimiento institucional (una por vigencia)."/>
    <s v="139040"/>
    <n v="2"/>
    <s v="5 - Bogotá confía en su gobierno"/>
    <s v="33 - Fortalecimiento institucional para un gobierno confiable"/>
    <m/>
    <n v="139040"/>
  </r>
  <r>
    <n v="2025"/>
    <n v="9"/>
    <d v="2025-01-01T00:00:00"/>
    <d v="2025-09-30T00:00:00"/>
    <s v="0020-01"/>
    <d v="2025-09-11T00:00:00"/>
    <n v="145"/>
    <x v="2"/>
    <s v="381-2025"/>
    <s v="145 - CONTRATO DE PRESTACION DE SERVICIOS PROFESIONALES"/>
    <n v="111"/>
    <s v="ORDENES DE PAGO"/>
    <n v="1579"/>
    <n v="1680"/>
    <s v="138919 - Prestar los servicios profesionales para apoyar los aspectos del sector y financieros de los Proyectos de Inversión, del Fondo de Desarrollo Rural de Sumapaz. 2327. Se expide el CDP a solicitud expresa del Ordenador del Gasto mediante SIPSE 138919, con certificado de no existencia 62416 del 22/08/2025, recibido el 25 de agosto de 2025. Se expide CRP mediante memorando 20257020023153, recibido el 11 de septiembre de 2025."/>
    <s v="O23011745992024232701000"/>
    <s v="Fortalecimiento Institucional y sedes administrativas"/>
    <n v="1013666504"/>
    <s v="ALEJO NICOLAS MORENO CAÑON"/>
    <n v="0"/>
    <n v="0"/>
    <n v="15000000"/>
    <n v="12666667"/>
    <n v="2333333"/>
    <n v="2327"/>
    <s v="Realizar 4 estrategias de fortalecimiento institucional (una por vigencia)."/>
    <s v="138919"/>
    <n v="2"/>
    <s v="5 - Bogotá confía en su gobierno"/>
    <s v="33 - Fortalecimiento institucional para un gobierno confiable"/>
    <m/>
    <n v="138919"/>
  </r>
  <r>
    <n v="2025"/>
    <n v="9"/>
    <d v="2025-01-01T00:00:00"/>
    <d v="2025-09-30T00:00:00"/>
    <s v="0020-01"/>
    <d v="2025-09-15T00:00:00"/>
    <n v="148"/>
    <x v="3"/>
    <s v="393-2025"/>
    <s v="148 - CONTRATO DE PRESTACION DE SERVICIOS DE APOYO A LA GESTION"/>
    <n v="107"/>
    <s v="ORDENES DE PAGO"/>
    <n v="1647"/>
    <n v="1681"/>
    <s v="138886 - Prestar los servicios técnicos y/o tecnológos al Área de Gestión de Desarrollo Local para apoyar la ejecución y seguimiento de los proyectos de inversión relacionados con la construcción e intervención de parques vecinales, así como el diseño y seguimiento técnico de las rutas de ciclo montañismo en la localidad de Sumapaz. 2486. Se expide a solicitud expresa del Ordenador de Gasto, mediante SIPSE 138886, certificado de no existencia 62572 del 28 de agosto de 2025, recibido 2 de septiembre de 2025. Se expide el CRP mediante memorando 20257020023343."/>
    <s v="O23011745992024248601000"/>
    <s v="Acciones para la promoción de la cultura, tradición y costumbres sumapaceñas"/>
    <n v="79594470"/>
    <s v="ANDRES  GAMEZ LOPEZ"/>
    <n v="0"/>
    <n v="0"/>
    <n v="18000000"/>
    <n v="11250000"/>
    <n v="6750000"/>
    <n v="2486"/>
    <s v="Capacitar 600 personas en los campos artísticos, interculturales, culturales y/o patrimoniales."/>
    <s v="138886"/>
    <n v="1"/>
    <s v="2 - Bogotá confía en su bien-estar"/>
    <s v="14 - Bogotá deportiva, recreativa, artística, patrimonial e intercultural"/>
    <m/>
    <n v="138886"/>
  </r>
  <r>
    <n v="2025"/>
    <n v="9"/>
    <d v="2025-01-01T00:00:00"/>
    <d v="2025-09-30T00:00:00"/>
    <s v="0020-01"/>
    <d v="2025-09-15T00:00:00"/>
    <n v="145"/>
    <x v="2"/>
    <s v="291-20251"/>
    <s v="145 - CONTRATO DE PRESTACION DE SERVICIOS PROFESIONALES"/>
    <n v="107"/>
    <s v="ORDENES DE PAGO"/>
    <n v="1692"/>
    <n v="1682"/>
    <s v="141981 - Adición y prorroga al contrato 291-2025-CPS-P (127982), cuyo objeto es prestar los servicios profesionales para apoyar los aspectos de sector y financieros de los proyectos de inversión, del fondo de desarrollo rural de Sumapaz. 2327. Se expide CDP a solicitud expresa del ordenador del gasto, mediante SIPSE 141981, recibido el 10 de septiembre de 2025. Se expide el CRP mediante memorando 20257020023273."/>
    <s v="O23011745992024232701000"/>
    <s v="Fortalecimiento Institucional y sedes administrativas"/>
    <n v="51630538"/>
    <s v="MARLENY  JIMENEZ OCAMPO"/>
    <n v="0"/>
    <n v="0"/>
    <n v="18900000"/>
    <n v="16800000"/>
    <n v="2100000"/>
    <n v="2327"/>
    <s v="Realizar 4 estrategias de fortalecimiento institucional (una por vigencia)."/>
    <s v="141981"/>
    <n v="2"/>
    <s v="5 - Bogotá confía en su gobierno"/>
    <s v="33 - Fortalecimiento institucional para un gobierno confiable"/>
    <m/>
    <n v="141981"/>
  </r>
  <r>
    <n v="2025"/>
    <n v="9"/>
    <d v="2025-01-01T00:00:00"/>
    <d v="2025-09-30T00:00:00"/>
    <s v="0020-01"/>
    <d v="2025-09-15T00:00:00"/>
    <n v="148"/>
    <x v="3"/>
    <s v="306-20251"/>
    <s v="148 - CONTRATO DE PRESTACION DE SERVICIOS DE APOYO A LA GESTION"/>
    <n v="107"/>
    <s v="ORDENES DE PAGO"/>
    <n v="1563"/>
    <n v="1683"/>
    <s v="138077 - Adición y prorroga al contrato 306-2025-CPS-AG (131522), cuyo objeto es Prestar los servicios técnicos para acompañar a las instancias de participación y organizaciones comunales desde el proyecto de participación incidente de la Alcaldía Local de Sumapaz. 2696. Se expide el Ordenador del Gasto mediante SIPSE 138077, recibido el 12 de agosto de 2025. Se expide el CRP mediante memorando 20257020023303."/>
    <s v="O23011745992024269601000"/>
    <s v="Participación incidente en Sumapaz"/>
    <n v="1019107614"/>
    <s v="NATALIA  SIERRA CIFUENTES"/>
    <n v="0"/>
    <n v="0"/>
    <n v="11700000"/>
    <n v="10010000"/>
    <n v="1690000"/>
    <n v="2696"/>
    <s v="Fortalecer 27 organizaciones comunales."/>
    <s v="138077"/>
    <n v="4"/>
    <s v="5 - Bogotá confía en su gobierno"/>
    <s v="39 - Camino hacia una democracia deliberativa con un gobierno cercano a la gente y con participación ciudadana"/>
    <m/>
    <n v="138077"/>
  </r>
  <r>
    <n v="2025"/>
    <n v="9"/>
    <d v="2025-01-01T00:00:00"/>
    <d v="2025-09-30T00:00:00"/>
    <s v="0020-01"/>
    <d v="2025-09-15T00:00:00"/>
    <n v="148"/>
    <x v="3"/>
    <s v="294-20251"/>
    <s v="148 - CONTRATO DE PRESTACION DE SERVICIOS DE APOYO A LA GESTION"/>
    <n v="107"/>
    <s v="ORDENES DE PAGO"/>
    <n v="1427"/>
    <n v="1684"/>
    <s v="136677 - Adición y prórroga al contrato 294-2025-CPS-AG (126252) cuyo objeto es Prestar los servicios técnicos al desarrollo de las actividades de inseminación, sanidad y producción animal en el marco de la asistencia técnica agropecuaria en la localidad de Sumapaz. 2671. Se expide a solicitud expresa del Ordenador del Gasto mediante SIPSE, recibido el 29 de julio de 2025. Se expide el CRP mediante memorando 20257020023283."/>
    <s v="O23011745992024267101000"/>
    <s v="Asistencia técnica agropecuaria y educación ambiental en la localidad de Sumapaz"/>
    <n v="79519517"/>
    <s v="LIBARDO  DIAZ DIAZ"/>
    <n v="0"/>
    <n v="0"/>
    <n v="10650000"/>
    <n v="9466667"/>
    <n v="1183333"/>
    <n v="2671"/>
    <s v="Apoyar 500 predios rurales con buenas prácticas agropecuarias y ambientales que fortalezcan la protección a coberturas vegetales y recurso hídrico"/>
    <s v="136677"/>
    <n v="3"/>
    <s v="4 - Bogotá ordena su territorio y avanza en su acción climática"/>
    <s v="25 - Aumento de la resiliencia al cambio climático y reducción de la vulnerabilidad"/>
    <m/>
    <n v="136677"/>
  </r>
  <r>
    <n v="2025"/>
    <n v="9"/>
    <d v="2025-01-01T00:00:00"/>
    <d v="2025-09-30T00:00:00"/>
    <s v="0020-01"/>
    <d v="2025-09-15T00:00:00"/>
    <n v="148"/>
    <x v="3"/>
    <s v="298-20251"/>
    <s v="148 - CONTRATO DE PRESTACION DE SERVICIOS DE APOYO A LA GESTION"/>
    <n v="107"/>
    <s v="ORDENES DE PAGO"/>
    <n v="1562"/>
    <n v="1685"/>
    <s v="138303 - Adición y prorroga al contrato 298-2025-CPS-AG (127959), cuyo objeto es prestar sus servicios de apoyo asistencial en el desarrollo y ejecución del proyecto de inversión fortaleciendo la conectividad en Sumapaz. 2265. Se expide el CDP a solicitud expresa del Ordenador del Gasto mediante SIPSE 138303, recibido el 12 de agosto de 2025. Se expide el CRP mediante memorando 20257020023313."/>
    <s v="O23011745992024226501000"/>
    <s v="Fortaleciendo la Conectividad en Sumapaz"/>
    <n v="1000133592"/>
    <s v="LUISA FERNANDA LOPEZ CORREDOR"/>
    <n v="0"/>
    <n v="0"/>
    <n v="8190000"/>
    <n v="7007000"/>
    <n v="1183000"/>
    <n v="2265"/>
    <s v="Operativizar 17 Centros de Acceso Comunitario en zonas rurales y/o apartadas y/o urbanas, con énfasis en Servicios TIC´s generados."/>
    <s v="138303"/>
    <n v="1"/>
    <s v="5 - Bogotá confía en su gobierno"/>
    <s v="35 - Bogotá ciudad Inteligente"/>
    <m/>
    <n v="138303"/>
  </r>
  <r>
    <n v="2025"/>
    <n v="9"/>
    <d v="2025-01-01T00:00:00"/>
    <d v="2025-09-30T00:00:00"/>
    <s v="0020-01"/>
    <d v="2025-09-15T00:00:00"/>
    <n v="145"/>
    <x v="2"/>
    <s v="305-20251"/>
    <s v="145 - CONTRATO DE PRESTACION DE SERVICIOS PROFESIONALES"/>
    <n v="107"/>
    <s v="ORDENES DE PAGO"/>
    <n v="1672"/>
    <n v="1686"/>
    <s v="139148 - Adición y prorroga al contrato 305-2025-CPS-AG (131265), cuyo objeto es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 Se expide el CDP a solicitud expresa del Ordenador del Gasto mediante SIPSE 139148, recibido el 04 de septiembre de 2025. Se expide el CRP mediante memorando 20257020023393."/>
    <s v="O23011745992024254101000"/>
    <s v="Bienestar para las Mujeres de Sumapaz"/>
    <n v="1022389817"/>
    <s v="DANIELA  VALERO GIL"/>
    <n v="0"/>
    <n v="0"/>
    <n v="15000000"/>
    <n v="12833333"/>
    <n v="2166667"/>
    <n v="2541"/>
    <s v="Vincular 600 personas en procesos para la prevención de violencias en el contexto familiar y/o violencia sexual"/>
    <s v="139148"/>
    <n v="3"/>
    <s v="2 - Bogotá confía en su bien-estar"/>
    <s v="12 - Bogotá cuida a su gente"/>
    <m/>
    <n v="139148"/>
  </r>
  <r>
    <n v="2025"/>
    <n v="9"/>
    <d v="2025-01-01T00:00:00"/>
    <d v="2025-09-30T00:00:00"/>
    <s v="0020-01"/>
    <d v="2025-09-15T00:00:00"/>
    <n v="148"/>
    <x v="3"/>
    <s v="299-20251"/>
    <s v="148 - CONTRATO DE PRESTACION DE SERVICIOS DE APOYO A LA GESTION"/>
    <n v="107"/>
    <s v="ORDENES DE PAGO"/>
    <n v="1525"/>
    <n v="1687"/>
    <s v="137018 - Adición y prorroga al contrato 299-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Se expide el CDP a solicitud expresa del ordenador del gasto mediante SIPSE137018, recibido el 30 de julio de 2025. Se expide el CRP mediante memorando 20257020023403."/>
    <s v="O23011745992024223001000"/>
    <s v="Por una mejor convivencia en Sumapaz"/>
    <n v="1032656445"/>
    <s v="YESMIT YISELA CAMPOS MORALES"/>
    <n v="0"/>
    <n v="0"/>
    <n v="8505000"/>
    <n v="7276500"/>
    <n v="1228500"/>
    <n v="2230"/>
    <s v="Implementar 16 acciones formativas diferenciales para la promoción de la convivencia ciudadana"/>
    <s v="137018"/>
    <n v="1"/>
    <s v="1 - Bogotá avanza en su seguridad"/>
    <s v="1 - Diálogo social y cultura ciudadana para la convivencia pacifica y la recuperación de la confianza"/>
    <m/>
    <n v="137018"/>
  </r>
  <r>
    <n v="2025"/>
    <n v="9"/>
    <d v="2025-01-01T00:00:00"/>
    <d v="2025-09-30T00:00:00"/>
    <s v="0020-01"/>
    <d v="2025-09-15T00:00:00"/>
    <n v="145"/>
    <x v="2"/>
    <s v="234-20251"/>
    <s v="145 - CONTRATO DE PRESTACION DE SERVICIOS PROFESIONALES"/>
    <n v="107"/>
    <s v="ORDENES DE PAGO"/>
    <n v="1635"/>
    <n v="1688"/>
    <s v="139479 - Adición y prórroga al contrato 234-2025-CPS-P (126217) cuyo objeto es Prestar los servicios profesionales para realizar un proceso de investigación participativa para la generación de memoria histórica sobre las víctimas de la localidad de Sumapaz. 2319. Se expide CDP a solicitud expresa del Ordenador del gasto, mediante SIPSE 139479, recibido el 1 de septiembre de 2025. Se expide el CRP mediante memorando 20257020023373."/>
    <s v="O23011745992024231901000"/>
    <s v="Atención a víctimas en Sumapaz"/>
    <n v="1136885551"/>
    <s v="NATALIA  GUZMAN GUERRERO"/>
    <n v="0"/>
    <n v="0"/>
    <n v="18900000"/>
    <n v="15540000"/>
    <n v="3360000"/>
    <n v="2319"/>
    <s v="Realizar 4 procesos pedagógicos, artísticos, culturales, formativos o para el fortalecimiento de iniciativas ciudadanas para la apropiación social de la memoria, verdad, reparación integral a víctimas, paz y reconciliación.."/>
    <s v="139479"/>
    <n v="1"/>
    <s v="2 - Bogotá confía en su bien-estar"/>
    <s v="13 - Bogotá, un territorio de paz y reconciliación en donde todos puedan volver a empezar"/>
    <m/>
    <n v="139479"/>
  </r>
  <r>
    <n v="2025"/>
    <n v="9"/>
    <d v="2025-01-01T00:00:00"/>
    <d v="2025-09-30T00:00:00"/>
    <s v="0020-01"/>
    <d v="2025-09-16T00:00:00"/>
    <n v="148"/>
    <x v="3"/>
    <s v="401-2025"/>
    <s v="148 - CONTRATO DE PRESTACION DE SERVICIOS DE APOYO A LA GESTION"/>
    <n v="106"/>
    <s v="ORDENES DE PAGO"/>
    <n v="1625"/>
    <n v="1689"/>
    <s v="138209 - Prestar los servicios como auxiliar administrativo para apoyar las actividades de mantenimiento y control de los vehículos pesados y maquinaria amarilla de propiedad del fondo de desarrollo rural de Sumapaz 2289. Se expide CDP a solicitud expresa del Ordenador del gasto, mediante SIPSE 138209, con certificado de no existencia 62636 del 28 de agosto de 2025, recibido el 1 de septiembre de 2025. Se expide CRP mediante memorando 20257020023513, se recibe el 16 de septiembre de 2025."/>
    <s v="O23011745992024228901000"/>
    <s v="Movilidad para Sumapaz"/>
    <n v="1011097014"/>
    <s v="JUAN JOSE MARTINEZ GALEANO"/>
    <n v="0"/>
    <n v="0"/>
    <n v="10000000"/>
    <n v="6166667"/>
    <n v="3833333"/>
    <n v="2289"/>
    <s v="Intervenir 40 Kilómetros-carril de malla vial rural con acciones de construcción y/o conservación"/>
    <s v="138209"/>
    <n v="1"/>
    <s v="4 - Bogotá ordena su territorio y avanza en su acción climática"/>
    <s v="26 - Movilidad Sostenible"/>
    <m/>
    <n v="138209"/>
  </r>
  <r>
    <n v="2025"/>
    <n v="9"/>
    <d v="2025-01-01T00:00:00"/>
    <d v="2025-09-30T00:00:00"/>
    <s v="0020-01"/>
    <d v="2025-09-16T00:00:00"/>
    <n v="148"/>
    <x v="3"/>
    <s v="301-20251"/>
    <s v="148 - CONTRATO DE PRESTACION DE SERVICIOS DE APOYO A LA GESTION"/>
    <n v="106"/>
    <s v="ORDENES DE PAGO"/>
    <n v="1537"/>
    <n v="1690"/>
    <s v="137277 - Adición y prorroga al contrato 301-2025-CPS-P (131258), cuyo objeto es prestar los servicios artísticos y musicales profesionales para apoyar la gestión cultural de la localidad de Sumapaz. 2486. Se expide el CDP a solicitud expresa del ordenador del gasto mediante SIPSE137277, recibido el 30 de julio de 2025. Se expide CRP mediante memorando 20257020023513, se recibe el 16 de septiembre de 2025."/>
    <s v="O23011745992024248601000"/>
    <s v="Acciones para la promoción de la cultura, tradición y costumbres sumapaceñas"/>
    <n v="1069230695"/>
    <s v="LUZ YADIRA CANTOR CASTILLO"/>
    <n v="0"/>
    <n v="0"/>
    <n v="15120000"/>
    <n v="12936000"/>
    <n v="2184000"/>
    <n v="2486"/>
    <s v="Capacitar 600 personas en los campos artísticos, interculturales, culturales y/o patrimoniales."/>
    <s v="137277"/>
    <n v="1"/>
    <s v="2 - Bogotá confía en su bien-estar"/>
    <s v="14 - Bogotá deportiva, recreativa, artística, patrimonial e intercultural"/>
    <m/>
    <n v="137277"/>
  </r>
  <r>
    <n v="2025"/>
    <n v="9"/>
    <d v="2025-01-01T00:00:00"/>
    <d v="2025-09-30T00:00:00"/>
    <s v="0020-01"/>
    <d v="2025-09-16T00:00:00"/>
    <n v="145"/>
    <x v="2"/>
    <s v="396-2025"/>
    <s v="145 - CONTRATO DE PRESTACION DE SERVICIOS PROFESIONALES"/>
    <n v="106"/>
    <s v="ORDENES DE PAGO"/>
    <n v="1616"/>
    <n v="1691"/>
    <s v="138179 - Prestar sus servicios profesionales especializados para apoyar la formulación y el seguimiento de los procesos relacionados con los Gastos de Funcionamiento y los Proyectos de Inversión, en el marco del Plan de Desarrollo Local 2025-2028 del Fondo de Desarrollo Rural de Sumapaz. FDRS. 2327Se expide CDP a solicitud expresa del Ordenador del gasto, mediante SIPSE 138179, con certificado de no existencia 620609 del 28 de agosto de 2025, recibido el 1 de septiembre de 2025. Se expide CRP mediante memorando 20257020023413, se recibe el 16 de septiembre de 2025."/>
    <s v="O23011745992024232701000"/>
    <s v="Fortalecimiento Institucional y sedes administrativas"/>
    <n v="1022989052"/>
    <s v="JEISSON LEONARDO MONTOYA BRIÑEZ"/>
    <n v="0"/>
    <n v="0"/>
    <n v="36000000"/>
    <n v="20000000"/>
    <n v="16000000"/>
    <n v="2327"/>
    <s v="Realizar 4 estrategias de fortalecimiento institucional (una por vigencia)."/>
    <s v="138179"/>
    <n v="2"/>
    <s v="5 - Bogotá confía en su gobierno"/>
    <s v="33 - Fortalecimiento institucional para un gobierno confiable"/>
    <m/>
    <n v="138179"/>
  </r>
  <r>
    <n v="2025"/>
    <n v="9"/>
    <d v="2025-01-01T00:00:00"/>
    <d v="2025-09-30T00:00:00"/>
    <s v="0020-01"/>
    <d v="2025-09-16T00:00:00"/>
    <n v="145"/>
    <x v="2"/>
    <s v="404-2025"/>
    <s v="145 - CONTRATO DE PRESTACION DE SERVICIOS PROFESIONALES"/>
    <n v="106"/>
    <s v="ORDENES DE PAGO"/>
    <n v="1643"/>
    <n v="1692"/>
    <s v="138681 - Prestar los servicios profesionales para acompañar al Área de Gestión Policiva-Jurídica en la gestión de los asuntos relacionados con seguridad ciudadana, convivencia y prevención de conflictividades, violencias y delitos en la localidad de Sumapaz. 2327. Se expide a solicitud expresa del Ordenador de Gasto, mediante SIPSE 138681, certificado de no existencia 62724 del 28 de agosto de 2025, recibido 2 de septiembre de 2025. Se expide CRP mediante memorando 20257020023573, se recibe el 16 de septiembre de 2025."/>
    <s v="O23011745992024232701000"/>
    <s v="Fortalecimiento Institucional y sedes administrativas"/>
    <n v="80217750"/>
    <s v="PEDRO FERNANDO BONILLA PEREZ"/>
    <n v="0"/>
    <n v="0"/>
    <n v="24500000"/>
    <n v="17266667"/>
    <n v="7233333"/>
    <n v="2327"/>
    <s v="Realizar 4 estrategias de fortalecimiento institucional (una por vigencia)."/>
    <s v="138681"/>
    <n v="2"/>
    <s v="5 - Bogotá confía en su gobierno"/>
    <s v="33 - Fortalecimiento institucional para un gobierno confiable"/>
    <m/>
    <n v="138681"/>
  </r>
  <r>
    <n v="2025"/>
    <n v="9"/>
    <d v="2025-01-01T00:00:00"/>
    <d v="2025-09-30T00:00:00"/>
    <s v="0020-01"/>
    <d v="2025-09-16T00:00:00"/>
    <n v="145"/>
    <x v="2"/>
    <s v="392-2025"/>
    <s v="145 - CONTRATO DE PRESTACION DE SERVICIOS PROFESIONALES"/>
    <n v="106"/>
    <s v="ORDENES DE PAGO"/>
    <n v="1569"/>
    <n v="1693"/>
    <s v="138776 - Prestar los servicios profesionales para apoyar los asuntos jurídicos y legales del proyecto de Participación incidente en Sumapaz, de la Alcaldía Local de Sumapaz. 2696. se expide a solicitud expresa del Ordenador del Gasto mediante SIPSE 138776 con certificado de no existencia 62339 del 15 de agosto de 2025, recibido el 19 de agosto de 2025. Se expide CRP mediante memorando 20257020023483, se recibe el 16 de septiembre de 2025."/>
    <s v="O23011745992024269601000"/>
    <s v="Participación incidente en Sumapaz"/>
    <n v="80373766"/>
    <s v="MARIO ANTONIO JIMENEZ PORRAS"/>
    <n v="0"/>
    <n v="0"/>
    <n v="16500000"/>
    <n v="13750000"/>
    <n v="2750000"/>
    <n v="2696"/>
    <s v="Capacitar 240 personas a través de procesos de formación para la participación de manera virtual y presencial."/>
    <s v="138776"/>
    <n v="1"/>
    <s v="5 - Bogotá confía en su gobierno"/>
    <s v="39 - Camino hacia una democracia deliberativa con un gobierno cercano a la gente y con participación ciudadana"/>
    <m/>
    <n v="138776"/>
  </r>
  <r>
    <n v="2025"/>
    <n v="9"/>
    <d v="2025-01-01T00:00:00"/>
    <d v="2025-09-30T00:00:00"/>
    <s v="0020-01"/>
    <d v="2025-09-16T00:00:00"/>
    <n v="145"/>
    <x v="2"/>
    <s v="400-2025"/>
    <s v="145 - CONTRATO DE PRESTACION DE SERVICIOS PROFESIONALES"/>
    <n v="106"/>
    <s v="ORDENES DE PAGO"/>
    <n v="1620"/>
    <n v="1694"/>
    <s v="138191 - Prestar los servicios profesionales para apoyar las acciones de reconocimiento territorial, memoria histórica y manejo del patrimonio cultural en marco de la reconstrucción del tejido social de población víctima del conflicto armado de la localidad de Sumapaz. 2319.  Se expide CDP a solicitud expresa del Ordenador del gasto, mediante SIPSE 138191, con certificado de no existencia 62618 del 28 de agosto de 2025, recibido el 1 de septiembre de 2025. Se expide CRP mediante memorando 20257020023523, se recibe el 16 de septiembre de 2025."/>
    <s v="O23011745992024231901000"/>
    <s v="Atención a víctimas en Sumapaz"/>
    <n v="1019152857"/>
    <s v="ZAHIRA ALEJANDRA LOZANO PEÑA"/>
    <n v="0"/>
    <n v="0"/>
    <n v="20000000"/>
    <n v="12333333"/>
    <n v="7666667"/>
    <n v="2319"/>
    <s v="Realizar 8 procesos de fortalecimiento de habilidades y capacidades de la población víctima del conflicto armado o excombatientes para promover su participación en los diferentes escenarios."/>
    <s v="138191"/>
    <n v="2"/>
    <s v="2 - Bogotá confía en su bien-estar"/>
    <s v="13 - Bogotá, un territorio de paz y reconciliación en donde todos puedan volver a empezar"/>
    <m/>
    <n v="138191"/>
  </r>
  <r>
    <n v="2025"/>
    <n v="9"/>
    <d v="2025-01-01T00:00:00"/>
    <d v="2025-09-30T00:00:00"/>
    <s v="0020-01"/>
    <d v="2025-09-16T00:00:00"/>
    <n v="145"/>
    <x v="2"/>
    <s v="397-2025"/>
    <s v="145 - CONTRATO DE PRESTACION DE SERVICIOS PROFESIONALES"/>
    <n v="106"/>
    <s v="ORDENES DE PAGO"/>
    <n v="1654"/>
    <n v="1695"/>
    <s v="139038 - Prestar los servicios profesionales para apoyar el cubrimiento de las actividades, cronogramas y agenda de la Alcaldía local a nivel interno y externo, así como la generación de contenidos periodísticos. 2327. Se expide el CDP a solicitud expresa del Ordenador del Gasto mediante SIPSE 139038, con certificado de No existencia 62561 del 28 de agosto de 2025, recibido el 04 de septiembre de 2025. Se expide CRP mediante memorando 20257020023453, se recibe el 16 de septiembre de 2025."/>
    <s v="O23011745992024232701000"/>
    <s v="Fortalecimiento Institucional y sedes administrativas"/>
    <n v="1022394441"/>
    <s v="ANDRES FELIPE VEGA PIANDOY"/>
    <n v="0"/>
    <n v="0"/>
    <n v="16908000"/>
    <n v="13714267"/>
    <n v="3193733"/>
    <n v="2327"/>
    <s v="Realizar 4 estrategias de fortalecimiento institucional (una por vigencia)."/>
    <s v="139038"/>
    <n v="2"/>
    <s v="5 - Bogotá confía en su gobierno"/>
    <s v="33 - Fortalecimiento institucional para un gobierno confiable"/>
    <m/>
    <n v="139038"/>
  </r>
  <r>
    <n v="2025"/>
    <n v="9"/>
    <d v="2025-01-01T00:00:00"/>
    <d v="2025-09-30T00:00:00"/>
    <s v="0020-01"/>
    <d v="2025-09-16T00:00:00"/>
    <n v="145"/>
    <x v="2"/>
    <s v="260-20251"/>
    <s v="145 - CONTRATO DE PRESTACION DE SERVICIOS PROFESIONALES"/>
    <n v="106"/>
    <s v="ORDENES DE PAGO"/>
    <n v="1524"/>
    <n v="1696"/>
    <s v="137168 - Adición y prórroga al contrato 260-2025-CPS-P (127752) cuyo objeto es Prestar sus servicios profesionales de apoyo administrativo y Financiero al Área de Gestión del Desarrollo Local, en la gestión contractual del Fondo de Desarrollo Rural de Sumapaz. 2327.Se expide el CDP a solicitud expresa del ordenador del gasto mediante SIPSE137168, recibido el 30 de julio de 2025. Se expide CRP mediante memorando 20257020023603, se recibe el 16 de septiembre de 2025."/>
    <s v="O23011745992024232701000"/>
    <s v="Fortalecimiento Institucional y sedes administrativas"/>
    <n v="79968120"/>
    <s v="MIGUEL ANGEL BAQUERO VANEGAS"/>
    <n v="0"/>
    <n v="0"/>
    <n v="15750000"/>
    <n v="13475000"/>
    <n v="2275000"/>
    <n v="2327"/>
    <s v="Realizar 4 estrategias de fortalecimiento institucional (una por vigencia)."/>
    <s v="137168"/>
    <n v="2"/>
    <s v="5 - Bogotá confía en su gobierno"/>
    <s v="33 - Fortalecimiento institucional para un gobierno confiable"/>
    <m/>
    <n v="137168"/>
  </r>
  <r>
    <n v="2025"/>
    <n v="9"/>
    <d v="2025-01-01T00:00:00"/>
    <d v="2025-09-30T00:00:00"/>
    <s v="0020-01"/>
    <d v="2025-09-16T00:00:00"/>
    <n v="148"/>
    <x v="3"/>
    <s v="280-20251"/>
    <s v="148 - CONTRATO DE PRESTACION DE SERVICIOS DE APOYO A LA GESTION"/>
    <n v="106"/>
    <s v="ORDENES DE PAGO"/>
    <n v="1570"/>
    <n v="1697"/>
    <s v="138146 - Adición y prorroga al contrato 280-2025-CPS-AG (136314), cuyo objeto es brindar los servicios técnicos para acompañar a las instancias de participación y organizaciones sociales en el fortalecimiento de los planes de acción. 2696. Se expide a solicitud expresa del Ordenador del gasto mediante SIPSE 138146, recibido el 20 de agosto de 2025. Se expide CRP mediante memorando 20257020023623, se recibe el 16 de septiembre de 2025."/>
    <s v="O23011745992024269601000"/>
    <s v="Participación incidente en Sumapaz"/>
    <n v="1032656000"/>
    <s v="MONICA LORENA MORENO GUTIERREZ"/>
    <n v="0"/>
    <n v="0"/>
    <n v="10080000"/>
    <n v="10080000"/>
    <n v="0"/>
    <n v="2696"/>
    <s v="Fortalecer 40 Organizaciones sociales e Instancias de participación ciudadana."/>
    <s v="138146"/>
    <n v="5"/>
    <s v="5 - Bogotá confía en su gobierno"/>
    <s v="39 - Camino hacia una democracia deliberativa con un gobierno cercano a la gente y con participación ciudadana"/>
    <m/>
    <n v="138146"/>
  </r>
  <r>
    <n v="2025"/>
    <n v="9"/>
    <d v="2025-01-01T00:00:00"/>
    <d v="2025-09-30T00:00:00"/>
    <s v="0020-01"/>
    <d v="2025-09-16T00:00:00"/>
    <n v="148"/>
    <x v="3"/>
    <s v="295-20251"/>
    <s v="148 - CONTRATO DE PRESTACION DE SERVICIOS DE APOYO A LA GESTION"/>
    <n v="106"/>
    <s v="ORDENES DE PAGO"/>
    <n v="1526"/>
    <n v="1698"/>
    <s v="137250 - Adición y prorroga al contrato 295-2025-CPS-AG (126232), cuyo objeto es prestar los servicios de apoyo administrativo al área de gestión de desarrollo local, en la ejecución de la meta salud sexual y reproductiva consciente en los diferentes ciclos de vida. 2324.Se expide el CDP a solicitud expresa del ordenador del gasto mediante SIPSE137250, recibido el 30 de julio de 2025. Se expide CRP mediante memorando 20257020023513, se recibe el 16 de septiembre de 2025."/>
    <s v="O23011745992024232401000"/>
    <s v="Acciones para el cuidado de la salud y el bienestar de las y los Sumapaceños"/>
    <n v="1069716477"/>
    <s v="YENNY PATRICIA CRUZ ALVAREZ"/>
    <n v="0"/>
    <n v="0"/>
    <n v="8505000"/>
    <n v="7276500"/>
    <n v="1228500"/>
    <n v="2324"/>
    <s v="Vincular 400 personas a las acciones y estrategias para promover la salud sexual y reproductiva consciente en los diferentes ciclos de vida"/>
    <s v="137250"/>
    <n v="4"/>
    <s v="2 - Bogotá confía en su bien-estar"/>
    <s v="10 - Salud Pública Integrada e Integral"/>
    <m/>
    <n v="137250"/>
  </r>
  <r>
    <n v="2025"/>
    <n v="9"/>
    <d v="2025-01-01T00:00:00"/>
    <d v="2025-09-30T00:00:00"/>
    <s v="0020-01"/>
    <d v="2025-09-16T00:00:00"/>
    <n v="145"/>
    <x v="2"/>
    <s v="389-2025"/>
    <s v="145 - CONTRATO DE PRESTACION DE SERVICIOS PROFESIONALES"/>
    <n v="106"/>
    <s v="ORDENES DE PAGO"/>
    <n v="1622"/>
    <n v="1699"/>
    <s v="138193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a solicitud expresa del Ordenador del gasto, mediante SIPSE 138193, con certificado de no existencia 62620 del 28 de agosto de 2025, recibido el 1 de septiembre de 2025. Se expide CRP mediante memorando 20257020023183, se recibe el 16 de septiembre de 2025."/>
    <s v="O23011745992024232701000"/>
    <s v="Fortalecimiento Institucional y sedes administrativas"/>
    <n v="80149060"/>
    <s v="LUIS ALEJANDRO MALDONADO RAMIREZ"/>
    <n v="0"/>
    <n v="0"/>
    <n v="25357500"/>
    <n v="14087500"/>
    <n v="11270000"/>
    <n v="2327"/>
    <s v="Realizar 4 estrategias de fortalecimiento institucional (una por vigencia)."/>
    <s v="138193"/>
    <n v="2"/>
    <s v="5 - Bogotá confía en su gobierno"/>
    <s v="33 - Fortalecimiento institucional para un gobierno confiable"/>
    <m/>
    <n v="138193"/>
  </r>
  <r>
    <n v="2025"/>
    <n v="9"/>
    <d v="2025-01-01T00:00:00"/>
    <d v="2025-09-30T00:00:00"/>
    <s v="0020-01"/>
    <d v="2025-09-16T00:00:00"/>
    <n v="145"/>
    <x v="2"/>
    <s v="405-2025"/>
    <s v="145 - CONTRATO DE PRESTACION DE SERVICIOS PROFESIONALES"/>
    <n v="106"/>
    <s v="ORDENES DE PAGO"/>
    <n v="1587"/>
    <n v="1700"/>
    <s v="139082 - Prestar servicios profesionales para la gestión presupuestal y de tesorería del Área de Gestión de Desarrollo Local de la Alcaldía Local de Sumapaz. 2327. Se expide el CDP a solicitud expresa del ordenador del gasto mediante SIPSE 139082, con certificado de no existencia No. 62414 del 22/08/2025, recibido el 25 de agosto de 2025. Se expide CRP mediante memorando 20257020023543, se recibe el 16 de septiembre de 2025."/>
    <s v="O23011745992024232701000"/>
    <s v="Fortalecimiento Institucional y sedes administrativas"/>
    <n v="52730999"/>
    <s v="AYDA DENISSE PEDRAZA HERNANDEZ"/>
    <n v="0"/>
    <n v="0"/>
    <n v="15000000"/>
    <n v="12333333"/>
    <n v="2666667"/>
    <n v="2327"/>
    <s v="Realizar 4 estrategias de fortalecimiento institucional (una por vigencia)."/>
    <s v="139082"/>
    <n v="2"/>
    <s v="5 - Bogotá confía en su gobierno"/>
    <s v="33 - Fortalecimiento institucional para un gobierno confiable"/>
    <m/>
    <n v="139082"/>
  </r>
  <r>
    <n v="2025"/>
    <n v="9"/>
    <d v="2025-01-01T00:00:00"/>
    <d v="2025-09-30T00:00:00"/>
    <s v="0020-01"/>
    <d v="2025-09-17T00:00:00"/>
    <n v="148"/>
    <x v="3"/>
    <s v="201-20251"/>
    <s v="148 - CONTRATO DE PRESTACION DE SERVICIOS DE APOYO A LA GESTION"/>
    <n v="105"/>
    <s v="ORDENES DE PAGO"/>
    <n v="1513"/>
    <n v="1701"/>
    <s v="136991 - Adición y prórroga al contrato 201-2025-CPS-AG (127525) cuyo objeto es Prestar sus servicios como Técnico Deportivo de apoyo en los temas de recreación y deporte para la formación integral y deportiva de las niñas, niños y adolescentes de la localidad de Sumapaz. 2388. Se expide el CDP a solicitud expresa del ordenador del gasto mediante SIPSE136991, recibido el 30 de julio de 2025. Se expide se CRP mediante memorando 20257020022463,inicialmente el CRP 1653, por el cual se corrige."/>
    <s v="O23011745992024238801000"/>
    <s v="Recreación y Deporte para Sumapaz"/>
    <n v="1032465730"/>
    <s v="HAGGI STIVENT MONTAÑEZ CARO"/>
    <n v="0"/>
    <n v="0"/>
    <n v="10650000"/>
    <n v="10295000"/>
    <n v="355000"/>
    <n v="2388"/>
    <s v="Capacitar 1000 personas en los campos deportivos o recreativos "/>
    <s v="136991"/>
    <n v="3"/>
    <s v="2 - Bogotá confía en su bien-estar"/>
    <s v="14 - Bogotá deportiva, recreativa, artística, patrimonial e intercultural"/>
    <m/>
    <n v="136991"/>
  </r>
  <r>
    <n v="2025"/>
    <n v="9"/>
    <d v="2025-01-01T00:00:00"/>
    <d v="2025-09-30T00:00:00"/>
    <s v="0020-01"/>
    <d v="2025-09-18T00:00:00"/>
    <n v="145"/>
    <x v="2"/>
    <s v="395-2025"/>
    <s v="145 - CONTRATO DE PRESTACION DE SERVICIOS PROFESIONALES"/>
    <n v="104"/>
    <s v="ORDENES DE PAGO"/>
    <n v="1621"/>
    <n v="1702"/>
    <s v="138192 - Prestar sus servicios profesionales especializados para apoyar el cubrimiento de las actividades, cronogramas y agenda de la Alcaldía local a nivel interno y externo, así como la generación de contenidos periodísticos. 2327. Se expide CDP a solicitud expresa del Ordenador del gasto, mediante SIPSE 138192, con certificado de no existencia 62619 del 28 de agosto de 2025, recibido el 1 de septiembre de 2025. Se expide CRP mediante memorando 20257020023663, se recibe el 18 de septiembre de 2025."/>
    <s v="O23011745992024232701000"/>
    <s v="Fortalecimiento Institucional y sedes administrativas"/>
    <n v="80832127"/>
    <s v="DONALDSON STEVEN RIOS PINZON"/>
    <n v="0"/>
    <n v="0"/>
    <n v="34000000"/>
    <n v="20683333"/>
    <n v="13316667"/>
    <n v="2327"/>
    <s v="Realizar 4 estrategias de fortalecimiento institucional (una por vigencia)."/>
    <s v="138192"/>
    <n v="2"/>
    <s v="5 - Bogotá confía en su gobierno"/>
    <s v="33 - Fortalecimiento institucional para un gobierno confiable"/>
    <m/>
    <n v="138192"/>
  </r>
  <r>
    <n v="2025"/>
    <n v="9"/>
    <d v="2025-01-01T00:00:00"/>
    <d v="2025-09-30T00:00:00"/>
    <s v="0020-01"/>
    <d v="2025-09-18T00:00:00"/>
    <n v="145"/>
    <x v="2"/>
    <s v="398-2025"/>
    <s v="145 - CONTRATO DE PRESTACION DE SERVICIOS PROFESIONALES"/>
    <n v="104"/>
    <s v="ORDENES DE PAGO"/>
    <n v="1586"/>
    <n v="1703"/>
    <s v="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CRP mediante memorando 20257020023703, se recibe el 18 de septiembre de 2025."/>
    <s v="O23011745992024232701000"/>
    <s v="Fortalecimiento Institucional y sedes administrativas"/>
    <n v="1047420793"/>
    <s v="CHRISTIAN MANUEL PEREZ PEÑA"/>
    <n v="0"/>
    <n v="0"/>
    <n v="15000000"/>
    <n v="2833333"/>
    <n v="12166667"/>
    <n v="2327"/>
    <s v="Realizar 4 estrategias de fortalecimiento institucional (una por vigencia)."/>
    <s v="139086"/>
    <n v="2"/>
    <s v="5 - Bogotá confía en su gobierno"/>
    <s v="33 - Fortalecimiento institucional para un gobierno confiable"/>
    <m/>
    <n v="139086"/>
  </r>
  <r>
    <n v="2025"/>
    <n v="9"/>
    <d v="2025-01-01T00:00:00"/>
    <d v="2025-09-30T00:00:00"/>
    <s v="0020-01"/>
    <d v="2025-09-18T00:00:00"/>
    <n v="145"/>
    <x v="2"/>
    <s v="399-2025"/>
    <s v="145 - CONTRATO DE PRESTACION DE SERVICIOS PROFESIONALES"/>
    <n v="104"/>
    <s v="ORDENES DE PAGO"/>
    <n v="1553"/>
    <n v="1704"/>
    <s v="138178 - Prestar los servicios de apoyo profesional al área de gestión de desarrollo Local, en los temas relacionados con la infraestructura vial de la Alcaldía Local De Sumapaz. 2289. se expide CDP a solicitud expresa del Ordenador del gasto mediante SIPSE 138178, recibido el 12 de agosto 2025. Se expide CRP mediante memorando 20257020023713, se recibe el 18 de septiembre de 2025."/>
    <s v="O23011745992024228901000"/>
    <s v="Movilidad para Sumapaz"/>
    <n v="1032483972"/>
    <s v="WILSON NICOLAS LEE CUEVAS"/>
    <n v="0"/>
    <n v="0"/>
    <n v="26000000"/>
    <n v="15816667"/>
    <n v="10183333"/>
    <n v="2289"/>
    <s v="Intervenir 40 Kilómetros-carril de malla vial rural con acciones de construcción y/o conservación"/>
    <s v="138178"/>
    <n v="1"/>
    <s v="4 - Bogotá ordena su territorio y avanza en su acción climática"/>
    <s v="26 - Movilidad Sostenible"/>
    <m/>
    <n v="138178"/>
  </r>
  <r>
    <n v="2025"/>
    <n v="9"/>
    <d v="2025-01-01T00:00:00"/>
    <d v="2025-09-30T00:00:00"/>
    <s v="0020-01"/>
    <d v="2025-09-18T00:00:00"/>
    <n v="148"/>
    <x v="3"/>
    <s v="235-20251"/>
    <s v="148 - CONTRATO DE PRESTACION DE SERVICIOS DE APOYO A LA GESTION"/>
    <n v="104"/>
    <s v="ORDENES DE PAGO"/>
    <n v="1523"/>
    <n v="1705"/>
    <s v="137002 - Adición y prórroga al contrato 235-2025-CPS-AG (127958) cuyo objeto es Prestar sus servicios como técnico para apoyar la ejecución del Proyecto de inversión Fortaleciendo la Conectividad en Sumapaz. 2265. Se expide el CDP a solicitud expresa del ordenador del gasto mediante SIPSE137002, recibido el 30 de julio de 2025. Se expide el CRP mediante memorando 20257020023653, recibido el 18 de septiembre de 2025."/>
    <s v="O23011745992024226501000"/>
    <s v="Fortaleciendo la Conectividad en Sumapaz"/>
    <n v="1023905930"/>
    <s v="JULIETCH LINETCH JAIMES OVIEDO"/>
    <n v="0"/>
    <n v="0"/>
    <n v="9450000"/>
    <n v="9450000"/>
    <n v="0"/>
    <n v="2265"/>
    <s v="Operativizar 17 Centros de Acceso Comunitario en zonas rurales y/o apartadas y/o urbanas, con énfasis en Servicios TIC´s generados."/>
    <s v="137002"/>
    <n v="1"/>
    <s v="5 - Bogotá confía en su gobierno"/>
    <s v="35 - Bogotá ciudad Inteligente"/>
    <m/>
    <n v="137002"/>
  </r>
  <r>
    <n v="2025"/>
    <n v="9"/>
    <d v="2025-01-01T00:00:00"/>
    <d v="2025-09-30T00:00:00"/>
    <s v="0020-01"/>
    <d v="2025-09-18T00:00:00"/>
    <n v="148"/>
    <x v="3"/>
    <s v="409-2025"/>
    <s v="148 - CONTRATO DE PRESTACION DE SERVICIOS DE APOYO A LA GESTION"/>
    <n v="104"/>
    <s v="ORDENES DE PAGO"/>
    <n v="1645"/>
    <n v="1706"/>
    <s v="138210 - Prestar servicios de apoyo asistencial para colaborar en las actividades de mantenimiento, seguimiento y control del parque automotor pesado y de la maquinaria amarilla de propiedad del Fondo de Desarrollo Rural de Sumapaz, en el marco del proyecto de inversión 2289. Se expide a solicitud expresa del Ordenador de Gasto, mediante SIPSE 138210, certificado de no existencia 62729 del 29 de agosto de 2025, recibido 2 de septiembre de 2025. Se expide el CRP mediante memorando 20257020023723, recibido el 18 de septiembre de 2025."/>
    <s v="O23011745992024228901000"/>
    <s v="Movilidad para Sumapaz"/>
    <n v="1026595569"/>
    <s v="KEVIN EDUARDO VERGEL SILVA"/>
    <n v="0"/>
    <n v="0"/>
    <n v="11904000"/>
    <n v="7142400"/>
    <n v="4761600"/>
    <n v="2289"/>
    <s v="Intervenir 40 Kilómetros-carril de malla vial rural con acciones de construcción y/o conservación"/>
    <s v="138210"/>
    <n v="1"/>
    <s v="4 - Bogotá ordena su territorio y avanza en su acción climática"/>
    <s v="26 - Movilidad Sostenible"/>
    <m/>
    <n v="138210"/>
  </r>
  <r>
    <n v="2025"/>
    <n v="9"/>
    <d v="2025-01-01T00:00:00"/>
    <d v="2025-09-30T00:00:00"/>
    <s v="0020-01"/>
    <d v="2025-09-18T00:00:00"/>
    <n v="145"/>
    <x v="2"/>
    <s v="406-2025"/>
    <s v="145 - CONTRATO DE PRESTACION DE SERVICIOS PROFESIONALES"/>
    <n v="104"/>
    <s v="ORDENES DE PAGO"/>
    <n v="1633"/>
    <n v="1707"/>
    <s v="138372 - Prestar los servicios profesionales al área de gestión del desarrollo local, en la gestión y ejecución de las actividades administrativas que se adelantan en el despacho de la Alcaldía Local de Sumapaz. 2327. Se expide CDP a solicitud expresa del Ordenador del gasto, mediante SIPSE 138372, con certificado de no existencia 62640 del 28 de agosto de 2025, recibido el 1 de septiembre de 2025."/>
    <s v="O23011745992024232701000"/>
    <s v="Fortalecimiento Institucional y sedes administrativas"/>
    <n v="1000076677"/>
    <s v="NAYIBE VALENTINA SUAREZ GUARNIZO"/>
    <n v="0"/>
    <n v="0"/>
    <n v="22500000"/>
    <n v="12166667"/>
    <n v="10333333"/>
    <n v="2327"/>
    <s v="Realizar 4 estrategias de fortalecimiento institucional (una por vigencia)."/>
    <s v="138372"/>
    <n v="2"/>
    <s v="5 - Bogotá confía en su gobierno"/>
    <s v="33 - Fortalecimiento institucional para un gobierno confiable"/>
    <m/>
    <n v="138372"/>
  </r>
  <r>
    <n v="2025"/>
    <n v="9"/>
    <d v="2025-01-01T00:00:00"/>
    <d v="2025-09-30T00:00:00"/>
    <s v="0020-01"/>
    <d v="2025-09-18T00:00:00"/>
    <n v="145"/>
    <x v="2"/>
    <s v="408-2025"/>
    <s v="145 - CONTRATO DE PRESTACION DE SERVICIOS PROFESIONALES"/>
    <n v="104"/>
    <s v="ORDENES DE PAGO"/>
    <n v="1658"/>
    <n v="1708"/>
    <s v="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el CRP mediante memorando 20257020023733, recibido el 18 de septiembre de 2025."/>
    <s v="O23011745992024228901000"/>
    <s v="Movilidad para Sumapaz"/>
    <n v="80094343"/>
    <s v="MEYER ERNESTO SILVA NAVARRETE"/>
    <n v="0"/>
    <n v="0"/>
    <n v="15000000"/>
    <n v="12166667"/>
    <n v="2833333"/>
    <n v="2289"/>
    <s v="Intervenir 40 Kilómetros-carril de malla vial rural con acciones de construcción y/o conservación"/>
    <s v="138881"/>
    <n v="1"/>
    <s v="4 - Bogotá ordena su territorio y avanza en su acción climática"/>
    <s v="26 - Movilidad Sostenible"/>
    <m/>
    <n v="138881"/>
  </r>
  <r>
    <n v="2025"/>
    <n v="9"/>
    <d v="2025-01-01T00:00:00"/>
    <d v="2025-09-30T00:00:00"/>
    <s v="0020-01"/>
    <d v="2025-09-18T00:00:00"/>
    <n v="148"/>
    <x v="3"/>
    <s v="403-2025"/>
    <s v="148 - CONTRATO DE PRESTACION DE SERVICIOS DE APOYO A LA GESTION"/>
    <n v="104"/>
    <s v="ORDENES DE PAGO"/>
    <n v="1624"/>
    <n v="1709"/>
    <s v="138203 - Prestar servicios de apoyo administrativo en el proyecto Bogotaneidad de la Alcaldía Local de Sumapaz, mediante actividades de organización documental, logística, asistencia operativa y sistematización de información, para apoyar la ejecución de acciones comunitarias y escolares según lineamientos de la Secretaría Distrital de Gobierno. Se expide CDP a solicitud expresa del Ordenador del gasto, mediante SIPSE 138203, con certificado de no existencia 62622 del 28 de agosto de 2025, recibido el 1 de septiembre de 2025. Se expide el CRP mediante memorando 20257020023743, recibido el 18 de septiembre de 2025."/>
    <s v="O23011745992024238601000"/>
    <s v="Bogotá también es rural"/>
    <n v="1000186337"/>
    <s v="MIGUEL ANGEL VERA JULIO"/>
    <n v="0"/>
    <n v="0"/>
    <n v="10000000"/>
    <n v="6000000"/>
    <n v="4000000"/>
    <n v="2386"/>
    <s v="Fortalecer 4 unidades de innovación pública y  social a nivel local"/>
    <s v="138203"/>
    <n v="2"/>
    <s v="5 - Bogotá confía en su gobierno"/>
    <s v="39 - Camino hacia una democracia deliberativa con un gobierno cercano a la gente y con participación ciudadana"/>
    <m/>
    <n v="138203"/>
  </r>
  <r>
    <n v="2025"/>
    <n v="9"/>
    <d v="2025-01-01T00:00:00"/>
    <d v="2025-09-30T00:00:00"/>
    <s v="0020-01"/>
    <d v="2025-09-18T00:00:00"/>
    <n v="17"/>
    <x v="10"/>
    <s v="CAR 583-2024"/>
    <s v="17 - CONTRATO DE ARRENDAMIENTO"/>
    <n v="104"/>
    <s v="ORDENES DE PAGO"/>
    <n v="1719"/>
    <n v="1710"/>
    <s v="142681 - Adición y prorroga al contrato CAR-583-2024, cuyo objeto es, contratar en arriendo un local en la vereda raizal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2265. Se expide CDP a solicitud expresa del Ordenador del Gasto mediante SIPSE 142681 del 11 de septiembre de 2025, recibido el 16 de septiembre de 2025. Se expide el CRP mediante memorando 20257020023833, recibido el 18 de septiembre de 2025."/>
    <s v="O23011745992024226501000"/>
    <s v="Fortaleciendo la Conectividad en Sumapaz"/>
    <n v="901655106"/>
    <s v="JUNTA DE ACCION COMUNAL DE LA VEREDA EL RAIZAL DE LA LOCALIDAD"/>
    <n v="0"/>
    <n v="0"/>
    <n v="1050000"/>
    <n v="350000"/>
    <n v="700000"/>
    <n v="2265"/>
    <s v="Operativizar 17 Centros de Acceso Comunitario en zonas rurales y/o apartadas y/o urbanas, con énfasis en Servicios TIC´s generados."/>
    <s v="142681"/>
    <n v="1"/>
    <s v="5 - Bogotá confía en su gobierno"/>
    <s v="35 - Bogotá ciudad Inteligente"/>
    <m/>
    <n v="142681"/>
  </r>
  <r>
    <n v="2025"/>
    <n v="9"/>
    <d v="2025-01-01T00:00:00"/>
    <d v="2025-09-30T00:00:00"/>
    <s v="0020-01"/>
    <d v="2025-09-18T00:00:00"/>
    <n v="145"/>
    <x v="2"/>
    <s v="415-2025"/>
    <s v="145 - CONTRATO DE PRESTACION DE SERVICIOS PROFESIONALES"/>
    <n v="104"/>
    <s v="ORDENES DE PAGO"/>
    <n v="1588"/>
    <n v="1711"/>
    <s v="139402 - Prestar los servicios profesionales para apoyar los procesos administrativos y financieros del área de Gestión de Desarrollo Local, de la Alcaldía Local de Sumapaz. 2327. Se expide el CDP a solicitud expresa del Ordenador del Gasto mediante SIPSE 139402, con certificado de no existencia 62407, recibido el 25 de agosto de 2025. Se expide el CRP mediante memorando 20257020023973, recibido el 18 de septiembre de 2025."/>
    <s v="O23011745992024232701000"/>
    <s v="Fortalecimiento Institucional y sedes administrativas"/>
    <n v="80853739"/>
    <s v="WILLIAM DAVID OSPINO NIETO"/>
    <n v="0"/>
    <n v="0"/>
    <n v="15000000"/>
    <n v="11333333"/>
    <n v="3666667"/>
    <n v="2327"/>
    <s v="Realizar 4 estrategias de fortalecimiento institucional (una por vigencia)."/>
    <s v="139402"/>
    <n v="2"/>
    <s v="5 - Bogotá confía en su gobierno"/>
    <s v="33 - Fortalecimiento institucional para un gobierno confiable"/>
    <m/>
    <n v="139402"/>
  </r>
  <r>
    <n v="2025"/>
    <n v="9"/>
    <d v="2025-01-01T00:00:00"/>
    <d v="2025-09-30T00:00:00"/>
    <s v="0020-01"/>
    <d v="2025-09-18T00:00:00"/>
    <n v="145"/>
    <x v="2"/>
    <s v="414-2025"/>
    <s v="145 - CONTRATO DE PRESTACION DE SERVICIOS PROFESIONALES"/>
    <n v="104"/>
    <s v="ORDENES DE PAGO"/>
    <n v="1589"/>
    <n v="1712"/>
    <s v="139414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 Se expide CDP a solicitud expresa del Ordenador del Gasto mediante SIPSE 139414, con certificado de no existencia 62404 del 22/08/2025, recibido el 25 de agosto de 2025. Se expide el CRP mediante memorando 20257020023923, recibido el 18 de septiembre de 2025."/>
    <s v="O23011745992024236201000"/>
    <s v="Legalización y titulación de predios en Sumapaz"/>
    <n v="80051643"/>
    <s v="JAVIER ALEXANDER RAMIREZ"/>
    <n v="0"/>
    <n v="0"/>
    <n v="26250000"/>
    <n v="17000000"/>
    <n v="9250000"/>
    <n v="2362"/>
    <s v="Gestionar la titulación o legalización de 150 predios."/>
    <s v="139414"/>
    <n v="1"/>
    <s v="4 - Bogotá ordena su territorio y avanza en su acción climática"/>
    <s v="23 - Ordenamiento territorial sostenible, equilibrado y participativo"/>
    <m/>
    <n v="139414"/>
  </r>
  <r>
    <n v="2025"/>
    <n v="9"/>
    <d v="2025-01-01T00:00:00"/>
    <d v="2025-09-30T00:00:00"/>
    <s v="0020-01"/>
    <d v="2025-09-18T00:00:00"/>
    <n v="145"/>
    <x v="2"/>
    <s v="412-2025"/>
    <s v="145 - CONTRATO DE PRESTACION DE SERVICIOS PROFESIONALES"/>
    <n v="104"/>
    <s v="ORDENES DE PAGO"/>
    <n v="1593"/>
    <n v="1713"/>
    <s v="139409 - Prestar sus servicios profesionales para apoyar el desarrollo de actividades de emprendimientos sostenibles y formación de capacidades, en la localidad de Sumapaz a través del proyecto 2315. Se expide CDP a solicitud expresa del ordenador del gasto mediante SIPSE 139409, con certificado de no existencia 62516 del 28 de agosto de 2025, recibido el 28 de agosto de 2025. Se expide el CRP mediante memorando 20257020023913, recibido el 18 de septiembre de 2025."/>
    <s v="O23011745992024231501000"/>
    <s v="Somos Sumapaz: Emprendiendo de manera sostenible en el territorio"/>
    <n v="53094193"/>
    <s v="JINA PAOLA CRUZ RODRIGUEZ"/>
    <n v="0"/>
    <n v="0"/>
    <n v="15000000"/>
    <n v="11333333"/>
    <n v="3666667"/>
    <n v="2315"/>
    <s v="Apoyar 120 Mipymes, emprendimientos y/o actores de la economía informal para el fortalecimiento del tejido empresarial local."/>
    <s v="139409"/>
    <n v="2"/>
    <s v="3 - Bogotá confía en su potencial"/>
    <s v="20 - Promoción del emprendimiento formal, equitativo e incluyente"/>
    <m/>
    <n v="139409"/>
  </r>
  <r>
    <n v="2025"/>
    <n v="9"/>
    <d v="2025-01-01T00:00:00"/>
    <d v="2025-09-30T00:00:00"/>
    <s v="0020-01"/>
    <d v="2025-09-18T00:00:00"/>
    <n v="145"/>
    <x v="2"/>
    <s v="410-2025"/>
    <s v="145 - CONTRATO DE PRESTACION DE SERVICIOS PROFESIONALES"/>
    <n v="104"/>
    <s v="ORDENES DE PAGO"/>
    <n v="1649"/>
    <n v="1714"/>
    <s v="139024 - Prestar sus servicios profesionales para apoyar el desarrollo de actividades de emprendimientos sostenibles y formación de capacidades, en la localidad de Sumapaz a través del proyecto 2315. Se expide el CDP a solicitud expresa del Ordenador del Gasto mediante SIPSE 139024, con certificado de No existencia 62562 del 28 de agosto de 2025, recibido el 04 de septiembre de 2025. Se expide el CRP mediante memorando 20257020023863, recibido el 18 de septiembre de 2025."/>
    <s v="O23011745992024231501000"/>
    <s v="Somos Sumapaz: Emprendiendo de manera sostenible en el territorio"/>
    <n v="80802834"/>
    <s v="HERNAN DAVID PRIETO ORJUELA"/>
    <n v="0"/>
    <n v="0"/>
    <n v="18000000"/>
    <n v="14600000"/>
    <n v="3400000"/>
    <n v="2315"/>
    <s v="Vincular 600 hogares y/o unidades productivas a procesos productivos y de comercialización en el sector rural."/>
    <s v="139024"/>
    <n v="1"/>
    <s v="3 - Bogotá confía en su potencial"/>
    <s v="20 - Promoción del emprendimiento formal, equitativo e incluyente"/>
    <m/>
    <n v="139024"/>
  </r>
  <r>
    <n v="2025"/>
    <n v="9"/>
    <d v="2025-01-01T00:00:00"/>
    <d v="2025-09-30T00:00:00"/>
    <s v="0020-01"/>
    <d v="2025-09-18T00:00:00"/>
    <n v="145"/>
    <x v="2"/>
    <s v="411-2025"/>
    <s v="145 - CONTRATO DE PRESTACION DE SERVICIOS PROFESIONALES"/>
    <n v="104"/>
    <s v="ORDENES DE PAGO"/>
    <n v="1665"/>
    <n v="1715"/>
    <s v="138909 - Prestar los servicios profesionales para apoyar la formulación, ejecución, seguimiento y mejora continua de las herramientas que conforman la gestión ambiental institucional de la alcaldía local. 2327. Se expide el CDP a solicitud expresa del Ordenador del Gasto mediante SIPSE 138909, con certificado de No existencia 62571 del 28 de agosto de 2025, recibido el 04 de septiembre de 2025. Se expide el CRP mediante memorando 20257020023873, recibido el 18 de septiembre de 2025."/>
    <s v="O23011745992024232701000"/>
    <s v="Fortalecimiento Institucional y sedes administrativas"/>
    <n v="1026265853"/>
    <s v="SANDRA MILENA TEJADA MADRIGAL"/>
    <n v="0"/>
    <n v="0"/>
    <n v="16500000"/>
    <n v="13383333"/>
    <n v="3116667"/>
    <n v="2327"/>
    <s v="Realizar 4 estrategias de fortalecimiento institucional (una por vigencia)."/>
    <s v="138909"/>
    <n v="2"/>
    <s v="5 - Bogotá confía en su gobierno"/>
    <s v="33 - Fortalecimiento institucional para un gobierno confiable"/>
    <m/>
    <n v="138909"/>
  </r>
  <r>
    <n v="2025"/>
    <n v="9"/>
    <d v="2025-01-01T00:00:00"/>
    <d v="2025-09-30T00:00:00"/>
    <s v="0020-01"/>
    <d v="2025-09-22T00:00:00"/>
    <n v="145"/>
    <x v="2"/>
    <s v="416-2025"/>
    <s v="145 - CONTRATO DE PRESTACION DE SERVICIOS PROFESIONALES"/>
    <n v="100"/>
    <s v="ORDENES DE PAGO"/>
    <n v="1601"/>
    <n v="1716"/>
    <s v="140760 - Prestar los servicios profesionales al Área de Gestión de Desarrollo Local de la Alcaldía Local de Sumapaz para apoyar la planificación y el seguimiento a la ejecución del proyecto de Mejoramiento de Vivienda. 2278. Se expide CDP a solicitud expresa del ordenador del gasto mediante SIPSE 140760, con certificado de no existencia 62466 del 27 de agosto de 2025, recibido el 28 de agosto de 2025. Se expide CRP mediante memorando 20257020024103, recibido 22 de septiembre de 2025."/>
    <s v="O23011745992024227801000"/>
    <s v="Mejoramiento de vivienda para la comunidad de Sumapaz"/>
    <n v="79333846"/>
    <s v="BENJAMIN  MALDONADO TORO"/>
    <n v="0"/>
    <n v="0"/>
    <n v="15000000"/>
    <n v="11500000"/>
    <n v="3500000"/>
    <n v="2278"/>
    <s v="Mejorar 200 viviendas de interés social rurales."/>
    <s v="140760"/>
    <n v="1"/>
    <s v="4 - Bogotá ordena su territorio y avanza en su acción climática"/>
    <s v="31 - Acceso equitativo de vivienda urbana y rural"/>
    <m/>
    <n v="140760"/>
  </r>
  <r>
    <n v="2025"/>
    <n v="9"/>
    <d v="2025-01-01T00:00:00"/>
    <d v="2025-09-30T00:00:00"/>
    <s v="0020-01"/>
    <d v="2025-09-22T00:00:00"/>
    <n v="145"/>
    <x v="2"/>
    <s v="418-2025"/>
    <s v="145 - CONTRATO DE PRESTACION DE SERVICIOS PROFESIONALES"/>
    <n v="100"/>
    <s v="ORDENES DE PAGO"/>
    <n v="1657"/>
    <n v="1717"/>
    <s v="139191 - Prestar sus servicios profesionales para apoyar el desarrollo de actividades de emprendimientos sostenibles y formación de capacidades, en la localidad de Sumapaz a través del proyecto 2315. Se expide el CDP a solicitud expresa del Ordenador del Gasto mediante SIPSE 139191, con certificado de No existencia 62541 del 28 de agosto de 2025, recibido el 04 de septiembre de 2025. Se expide CRP mediante memorando 20257020024073, recibido 22 de septiembre de 2025."/>
    <s v="O23011745992024231501000"/>
    <s v="Somos Sumapaz: Emprendiendo de manera sostenible en el territorio"/>
    <n v="1014237959"/>
    <s v="ROBERTO SEBASTIAN BARRERA CASTIBLANCO"/>
    <n v="0"/>
    <n v="0"/>
    <n v="15000000"/>
    <n v="11500000"/>
    <n v="3500000"/>
    <n v="2315"/>
    <s v="Apoyar 120 Mipymes, emprendimientos y/o actores de la economía informal para el fortalecimiento del tejido empresarial local."/>
    <s v="139191"/>
    <n v="2"/>
    <s v="3 - Bogotá confía en su potencial"/>
    <s v="20 - Promoción del emprendimiento formal, equitativo e incluyente"/>
    <m/>
    <n v="139191"/>
  </r>
  <r>
    <n v="2025"/>
    <n v="9"/>
    <d v="2025-01-01T00:00:00"/>
    <d v="2025-09-30T00:00:00"/>
    <s v="0020-01"/>
    <d v="2025-09-22T00:00:00"/>
    <n v="145"/>
    <x v="2"/>
    <s v="429-2025"/>
    <s v="145 - CONTRATO DE PRESTACION DE SERVICIOS PROFESIONALES"/>
    <n v="100"/>
    <s v="ORDENES DE PAGO"/>
    <n v="1644"/>
    <n v="1718"/>
    <s v="138187 - Prestar los servicios especializados para estructurar, formular y realizar seguimiento del proyecto de inversión de mujeres que ejecute el Fondo de Desarrollo Rural de Sumapaz. 2541. Se expide a solicitud expresa del Ordenador de Gasto, mediante SIPSE 138187, certificado de no existencia 62615 del 28 de agosto de 2025, recibido 2 de septiembre de 2025. Se expide CRP mediante memorando 20257020024193, recibido 22 de septiembre de 2025."/>
    <s v="O23011745992024254101000"/>
    <s v="Bienestar para las Mujeres de Sumapaz"/>
    <n v="1026262117"/>
    <s v="OSCAR FABIAN APOLINAR BOCANEGRA"/>
    <n v="0"/>
    <n v="0"/>
    <n v="29400000"/>
    <n v="19320000"/>
    <n v="10080000"/>
    <n v="2541"/>
    <s v="Vincular 600 personas en procesos para la prevención de violencias en el contexto familiar y/o violencia sexual"/>
    <s v="138187"/>
    <n v="3"/>
    <s v="2 - Bogotá confía en su bien-estar"/>
    <s v="12 - Bogotá cuida a su gente"/>
    <m/>
    <n v="138187"/>
  </r>
  <r>
    <n v="2025"/>
    <n v="9"/>
    <d v="2025-01-01T00:00:00"/>
    <d v="2025-09-30T00:00:00"/>
    <s v="0020-01"/>
    <d v="2025-09-22T00:00:00"/>
    <n v="148"/>
    <x v="3"/>
    <s v="423-2025"/>
    <s v="148 - CONTRATO DE PRESTACION DE SERVICIOS DE APOYO A LA GESTION"/>
    <n v="100"/>
    <s v="ORDENES DE PAGO"/>
    <n v="1690"/>
    <n v="1719"/>
    <s v="140928 - Prestar servicios de apoyo administrativo para el fortalecimiento y desarrollo de las actividades de gestión cultural en la localidad de Sumapaz. 2486. Se expide a solicitud expresa del Ordenador del gasto mediante SIPSE 140928, con certificado de no existencia 62525 del 28 de agosto de 2025, recibido el 8 de septiembre 2025. Se expide CRP mediante memorando 20257020024113, recibido 22 de septiembre de 2025."/>
    <s v="O23011745992024248601000"/>
    <s v="Acciones para la promoción de la cultura, tradición y costumbres sumapaceñas"/>
    <n v="1072774992"/>
    <s v="YEIMY JOHANA GUTIERREZ CASTRO"/>
    <n v="0"/>
    <n v="0"/>
    <n v="7500000"/>
    <n v="5750000"/>
    <n v="1750000"/>
    <n v="2486"/>
    <s v="Capacitar 600 personas en los campos artísticos, interculturales, culturales y/o patrimoniales."/>
    <s v="140928"/>
    <n v="1"/>
    <s v="2 - Bogotá confía en su bien-estar"/>
    <s v="14 - Bogotá deportiva, recreativa, artística, patrimonial e intercultural"/>
    <m/>
    <n v="140928"/>
  </r>
  <r>
    <n v="2025"/>
    <n v="9"/>
    <d v="2025-01-01T00:00:00"/>
    <d v="2025-09-30T00:00:00"/>
    <s v="0020-01"/>
    <d v="2025-09-22T00:00:00"/>
    <n v="148"/>
    <x v="3"/>
    <s v="424-2025"/>
    <s v="148 - CONTRATO DE PRESTACION DE SERVICIOS DE APOYO A LA GESTION"/>
    <n v="100"/>
    <s v="ORDENES DE PAGO"/>
    <n v="1702"/>
    <n v="1720"/>
    <s v="141079 - Prestar sus servicios de apoyo para desarrollar actividades logísticas y operativas, en los bienes y/o predios a cargo del fondo de desarrollo rural de Sumapaz. 2327. Se expide a solicitud expresa del Ordenador del gasto mediante SIPSE 141079, con una certificación de existencia 62889 del 7 de septiembre de 2025, recibido el 11 de septiembre de 2025. Se expide CRP mediante memorando 20257020024143, recibido 22 de septiembre de 2025."/>
    <s v="O23011745992024232701000"/>
    <s v="Fortalecimiento Institucional y sedes administrativas"/>
    <n v="1022934297"/>
    <s v="SINDY LORENA CHINGATE CHINGATE"/>
    <n v="0"/>
    <n v="0"/>
    <n v="6000000"/>
    <n v="4600000"/>
    <n v="1400000"/>
    <n v="2327"/>
    <s v="Realizar 4 estrategias de fortalecimiento institucional (una por vigencia)."/>
    <s v="141079"/>
    <n v="2"/>
    <s v="5 - Bogotá confía en su gobierno"/>
    <s v="33 - Fortalecimiento institucional para un gobierno confiable"/>
    <m/>
    <n v="141079"/>
  </r>
  <r>
    <n v="2025"/>
    <n v="9"/>
    <d v="2025-01-01T00:00:00"/>
    <d v="2025-09-30T00:00:00"/>
    <s v="0020-01"/>
    <d v="2025-09-22T00:00:00"/>
    <n v="145"/>
    <x v="2"/>
    <s v="394-2025"/>
    <s v="145 - CONTRATO DE PRESTACION DE SERVICIOS PROFESIONALES"/>
    <n v="100"/>
    <s v="ORDENES DE PAGO"/>
    <n v="1636"/>
    <n v="1721"/>
    <s v="138318 - Prestar los servicios profesionales zootécnicos para el fortalecimiento del servicio de asistencia técnica agropecuaria, ordenamiento ambiental de finca y bienestar animal territorial en la localidad de Sumapaz. 2671. Se expide CDP a solicitud expresa del Ordenador del gasto, mediante SIPSE 138318, con certificado de no existencia 62623 del 28 de agosto de 2025, recibido el 1 de septiembre de 2025. Se expide CRP mediante memorando 20257020024163, recibido 22 de septiembre de 2025."/>
    <s v="O23011745992024267101000"/>
    <s v="Asistencia técnica agropecuaria y educación ambiental en la localidad de Sumapaz"/>
    <n v="79381209"/>
    <s v="WILSON  REY MORENO"/>
    <n v="0"/>
    <n v="0"/>
    <n v="24000000"/>
    <n v="13800000"/>
    <n v="10200000"/>
    <n v="2671"/>
    <s v="Capacitar 500 personas en separación en la fuente y reciclaje."/>
    <s v="138318"/>
    <n v="2"/>
    <s v="4 - Bogotá ordena su territorio y avanza en su acción climática"/>
    <s v="25 - Aumento de la resiliencia al cambio climático y reducción de la vulnerabilidad"/>
    <m/>
    <n v="138318"/>
  </r>
  <r>
    <n v="2025"/>
    <n v="9"/>
    <d v="2025-01-01T00:00:00"/>
    <d v="2025-09-30T00:00:00"/>
    <s v="0020-01"/>
    <d v="2025-09-22T00:00:00"/>
    <n v="148"/>
    <x v="3"/>
    <s v="422-2025"/>
    <s v="148 - CONTRATO DE PRESTACION DE SERVICIOS DE APOYO A LA GESTION"/>
    <n v="100"/>
    <s v="ORDENES DE PAGO"/>
    <n v="1702"/>
    <n v="1722"/>
    <s v="141079 - Prestar sus servicios de apoyo para desarrollar actividades logísticas y operativas, en los bienes y/o predios a cargo del fondo de desarrollo rural de Sumapaz. 2327. Se expide a solicitud expresa del Ordenador del gasto mediante SIPSE 141079, con una certificación de existencia 62889 del 7 de septiembre de 2025, recibido el 11 de septiembre de 2025. Se expide CRP mediante memorando 20257020024173, recibido 22 de septiembre de 2025."/>
    <s v="O23011745992024232701000"/>
    <s v="Fortalecimiento Institucional y sedes administrativas"/>
    <n v="1000335254"/>
    <s v="BRAYAN SEBASTIAN TORRES RODRIGUEZ"/>
    <n v="0"/>
    <n v="0"/>
    <n v="6000000"/>
    <n v="0"/>
    <n v="6000000"/>
    <n v="2327"/>
    <s v="Realizar 4 estrategias de fortalecimiento institucional (una por vigencia)."/>
    <s v="141079"/>
    <n v="2"/>
    <s v="5 - Bogotá confía en su gobierno"/>
    <s v="33 - Fortalecimiento institucional para un gobierno confiable"/>
    <m/>
    <n v="141079"/>
  </r>
  <r>
    <n v="2025"/>
    <n v="9"/>
    <d v="2025-01-01T00:00:00"/>
    <d v="2025-09-30T00:00:00"/>
    <s v="0020-01"/>
    <d v="2025-09-22T00:00:00"/>
    <n v="145"/>
    <x v="2"/>
    <s v="413-2025"/>
    <s v="145 - CONTRATO DE PRESTACION DE SERVICIOS PROFESIONALES"/>
    <n v="100"/>
    <s v="ORDENES DE PAGO"/>
    <n v="1668"/>
    <n v="1723"/>
    <s v="138920 - Prestar sus servicios profesionales para coordinar, liderar y asesorar los planes y estrategias de comunicación interna y externa para la divulgación de los programas, proyectos y actividades de la Alcaldía Local. 2327. Se expide el CDP a solicitud expresa del Ordenador del Gasto mediante SIPSE 138920, con certificado de No existencia 62568 del 28 de agosto de 2025, recibido el 04 de septiembre de 2025. Se expide CRP mediante memorando 20257020024043, recibido 22 de septiembre de 2025."/>
    <s v="O23011745992024232701000"/>
    <s v="Fortalecimiento Institucional y sedes administrativas"/>
    <n v="1010172202"/>
    <s v="JOSE MANUEL SANCHEZ TAMAYO"/>
    <n v="0"/>
    <n v="0"/>
    <n v="21000000"/>
    <n v="8633333"/>
    <n v="12366667"/>
    <n v="2327"/>
    <s v="Realizar 4 estrategias de fortalecimiento institucional (una por vigencia)."/>
    <s v="138920"/>
    <n v="2"/>
    <s v="5 - Bogotá confía en su gobierno"/>
    <s v="33 - Fortalecimiento institucional para un gobierno confiable"/>
    <m/>
    <n v="138920"/>
  </r>
  <r>
    <n v="2025"/>
    <n v="9"/>
    <d v="2025-01-01T00:00:00"/>
    <d v="2025-09-30T00:00:00"/>
    <s v="0020-01"/>
    <d v="2025-09-22T00:00:00"/>
    <n v="145"/>
    <x v="2"/>
    <s v="421-2025"/>
    <s v="145 - CONTRATO DE PRESTACION DE SERVICIOS PROFESIONALES"/>
    <n v="100"/>
    <s v="ORDENES DE PAGO"/>
    <n v="1651"/>
    <n v="1724"/>
    <s v="139020 - Prestar sus servicios profesionales para apoyar el desarrollo de actividades de emprendimientos sostenibles y formación de capacidades, en la localidad de Sumapaz a través del proyecto 2315. Se expide el CDP a solicitud expresa del Ordenador del Gasto mediante SIPSE 139020, con certificado de No existencia 62567 del 28 de agosto de 2025, recibido el 04 de septiembre de 2025. Se expide CRP mediante memorando 20257020024133, recibido 22 de septiembre de 2025."/>
    <s v="O23011745992024231501000"/>
    <s v="Somos Sumapaz: Emprendiendo de manera sostenible en el territorio"/>
    <n v="1016038411"/>
    <s v="NORMA YOHANNA CASTELLANOS PEREZ"/>
    <n v="0"/>
    <n v="0"/>
    <n v="19600000"/>
    <n v="12880000"/>
    <n v="6720000"/>
    <n v="2315"/>
    <s v="Vincular 600 hogares y/o unidades productivas a procesos productivos y de comercialización en el sector rural."/>
    <s v="139020"/>
    <n v="1"/>
    <s v="3 - Bogotá confía en su potencial"/>
    <s v="20 - Promoción del emprendimiento formal, equitativo e incluyente"/>
    <m/>
    <n v="139020"/>
  </r>
  <r>
    <n v="2025"/>
    <n v="9"/>
    <d v="2025-01-01T00:00:00"/>
    <d v="2025-09-30T00:00:00"/>
    <s v="0020-01"/>
    <d v="2025-09-22T00:00:00"/>
    <n v="148"/>
    <x v="3"/>
    <s v="419-2025"/>
    <s v="148 - CONTRATO DE PRESTACION DE SERVICIOS DE APOYO A LA GESTION"/>
    <n v="100"/>
    <s v="ORDENES DE PAGO"/>
    <n v="1650"/>
    <n v="1725"/>
    <s v="139021 - Prestar los servicios como apoyo administrativo al proyecto de inversión de Somos Sumapaz: Emprendiendo de manera sostenible en nuestro territorio. 2315. Se expide el CDP a solicitud expresa del Ordenador del Gasto mediante SIPSE 139021, con certificado de No existencia 62563 del 28 de agosto de 2025, recibido el 04 de septiembre de 2025. Se expide CRP mediante memorando 20257020024123, recibido 22 de septiembre de 2025."/>
    <s v="O23011745992024231501000"/>
    <s v="Somos Sumapaz: Emprendiendo de manera sostenible en el territorio"/>
    <n v="1007519817"/>
    <s v="YENIFER ALEXANDRA MUÑOZ CASTRO"/>
    <n v="0"/>
    <n v="0"/>
    <n v="7000000"/>
    <n v="533333"/>
    <n v="6466667"/>
    <n v="2315"/>
    <s v="Apoyar 120 Mipymes, emprendimientos y/o actores de la economía informal para el fortalecimiento del tejido empresarial local."/>
    <s v="139021"/>
    <n v="2"/>
    <s v="3 - Bogotá confía en su potencial"/>
    <s v="20 - Promoción del emprendimiento formal, equitativo e incluyente"/>
    <m/>
    <n v="139021"/>
  </r>
  <r>
    <n v="2025"/>
    <n v="9"/>
    <d v="2025-01-01T00:00:00"/>
    <d v="2025-09-30T00:00:00"/>
    <s v="0020-01"/>
    <d v="2025-09-22T00:00:00"/>
    <n v="145"/>
    <x v="2"/>
    <s v="426-2025"/>
    <s v="145 - CONTRATO DE PRESTACION DE SERVICIOS PROFESIONALES"/>
    <n v="100"/>
    <s v="ORDENES DE PAGO"/>
    <n v="1716"/>
    <n v="1726"/>
    <s v="141365 - Prestar sus servicios profesionales para apoyar el desarrollo de actividades de emprendimientos sostenibles y formación de capacidades, en la localidad de Sumapaz a través del proyecto 2315.  Se expide CDP a solicitud expresa del Ordenador del Gasto mediante SIPSE 141365 del 11 de septiembre de 2025, con certificado de no hay 62852 del 5 de septiembre de 2025. Se expide CRP mediante memorando 20257020024213, recibido 22 de septiembre de 2025."/>
    <s v="O23011745992024231501000"/>
    <s v="Somos Sumapaz: Emprendiendo de manera sostenible en el territorio"/>
    <n v="52110765"/>
    <s v="INDIRA FARIDE ELJACH BELTRAN"/>
    <n v="0"/>
    <n v="0"/>
    <n v="15000000"/>
    <n v="11500000"/>
    <n v="3500000"/>
    <n v="2315"/>
    <s v="Vincular 600 hogares y/o unidades productivas a procesos productivos y de comercialización en el sector rural."/>
    <s v="141365"/>
    <n v="1"/>
    <s v="3 - Bogotá confía en su potencial"/>
    <s v="20 - Promoción del emprendimiento formal, equitativo e incluyente"/>
    <m/>
    <n v="141365"/>
  </r>
  <r>
    <n v="2025"/>
    <n v="9"/>
    <d v="2025-01-01T00:00:00"/>
    <d v="2025-09-30T00:00:00"/>
    <s v="0020-01"/>
    <d v="2025-09-22T00:00:00"/>
    <n v="145"/>
    <x v="2"/>
    <s v="407-2025"/>
    <s v="145 - CONTRATO DE PRESTACION DE SERVICIOS PROFESIONALES"/>
    <n v="100"/>
    <s v="ORDENES DE PAGO"/>
    <n v="1636"/>
    <n v="1727"/>
    <s v="138318 - Prestar los servicios profesionales zootécnicos para el fortalecimiento del servicio de asistencia técnica agropecuaria, ordenamiento ambiental de finca y bienestar animal territorial en la localidad de Sumapaz. 2671. Se expide CDP a solicitud expresa del Ordenador del gasto, mediante SIPSE 138318, con certificado de no existencia 62623 del 28 de agosto de 2025, recibido el 1 de septiembre de 2025. Se expide CRP mediante memorando 20257020024243, recibido 22 de septiembre de 2025."/>
    <s v="O23011745992024267101000"/>
    <s v="Asistencia técnica agropecuaria y educación ambiental en la localidad de Sumapaz"/>
    <n v="1022994966"/>
    <s v="IVAN ARBEY MARTINEZ PALACIOS"/>
    <n v="0"/>
    <n v="0"/>
    <n v="24000000"/>
    <n v="13600000"/>
    <n v="10400000"/>
    <n v="2671"/>
    <s v="Capacitar 500 personas en separación en la fuente y reciclaje."/>
    <s v="138318"/>
    <n v="2"/>
    <s v="4 - Bogotá ordena su territorio y avanza en su acción climática"/>
    <s v="25 - Aumento de la resiliencia al cambio climático y reducción de la vulnerabilidad"/>
    <m/>
    <n v="138318"/>
  </r>
  <r>
    <n v="2025"/>
    <n v="9"/>
    <d v="2025-01-01T00:00:00"/>
    <d v="2025-09-30T00:00:00"/>
    <s v="0020-01"/>
    <d v="2025-09-22T00:00:00"/>
    <n v="145"/>
    <x v="2"/>
    <s v="417-2025"/>
    <s v="145 - CONTRATO DE PRESTACION DE SERVICIOS PROFESIONALES"/>
    <n v="100"/>
    <s v="ORDENES DE PAGO"/>
    <n v="1586"/>
    <n v="1728"/>
    <s v="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CRP mediante memorando 20257020024083, recibido 22 de septiembre de 2025."/>
    <s v="O23011745992024232701000"/>
    <s v="Fortalecimiento Institucional y sedes administrativas"/>
    <n v="1073234695"/>
    <s v="ANDERSSON  GUERRERO GUTIERREZ"/>
    <n v="0"/>
    <n v="0"/>
    <n v="15000000"/>
    <n v="0"/>
    <n v="15000000"/>
    <n v="2327"/>
    <s v="Realizar 4 estrategias de fortalecimiento institucional (una por vigencia)."/>
    <s v="139086"/>
    <n v="2"/>
    <s v="5 - Bogotá confía en su gobierno"/>
    <s v="33 - Fortalecimiento institucional para un gobierno confiable"/>
    <m/>
    <n v="139086"/>
  </r>
  <r>
    <n v="2025"/>
    <n v="9"/>
    <d v="2025-01-01T00:00:00"/>
    <d v="2025-09-30T00:00:00"/>
    <s v="0020-01"/>
    <d v="2025-09-22T00:00:00"/>
    <n v="145"/>
    <x v="2"/>
    <s v="427-2025"/>
    <s v="145 - CONTRATO DE PRESTACION DE SERVICIOS PROFESIONALES"/>
    <n v="100"/>
    <s v="ORDENES DE PAGO"/>
    <n v="1696"/>
    <n v="1729"/>
    <s v="140992 - Prestar servicios profesionales para brindar apoyo jurídico y contractual al Fondo de Desarrollo Rural de Sumapaz. 2327. Se expide a solicitud expresa del Ordenador del gasto mediante SIPSE 140992, con una certificación de existencia 62800 del 7 de septiembre de 2025, recibido el 11 de septiembre de 2025. Se expide CRP mediante memorando 20257020024253, recibido 22 de septiembre de 2025."/>
    <s v="O23011745992024232701000"/>
    <s v="Fortalecimiento Institucional y sedes administrativas"/>
    <n v="80151229"/>
    <s v="ALEX JAVIER GUZMAN CUERVO"/>
    <n v="0"/>
    <n v="0"/>
    <n v="15000000"/>
    <n v="11333333"/>
    <n v="3666667"/>
    <n v="2327"/>
    <s v="Realizar 4 estrategias de fortalecimiento institucional (una por vigencia)."/>
    <s v="140992"/>
    <n v="2"/>
    <s v="5 - Bogotá confía en su gobierno"/>
    <s v="33 - Fortalecimiento institucional para un gobierno confiable"/>
    <m/>
    <n v="140992"/>
  </r>
  <r>
    <n v="2025"/>
    <n v="9"/>
    <d v="2025-01-01T00:00:00"/>
    <d v="2025-09-30T00:00:00"/>
    <s v="0020-01"/>
    <d v="2025-09-22T00:00:00"/>
    <n v="145"/>
    <x v="2"/>
    <s v="434-2025"/>
    <s v="145 - CONTRATO DE PRESTACION DE SERVICIOS PROFESIONALES"/>
    <n v="100"/>
    <s v="ORDENES DE PAGO"/>
    <n v="1699"/>
    <n v="1730"/>
    <s v="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CRP mediante memorando 20257020024453, recibido 22 de septiembre de 2025."/>
    <s v="O23011745992024232701000"/>
    <s v="Fortalecimiento Institucional y sedes administrativas"/>
    <n v="52283101"/>
    <s v="CLAUDIA  GARCIA ECHEVERRI"/>
    <n v="0"/>
    <n v="0"/>
    <n v="15000000"/>
    <n v="11000000"/>
    <n v="4000000"/>
    <n v="2327"/>
    <s v="Realizar 4 estrategias de fortalecimiento institucional (una por vigencia)."/>
    <s v="141069"/>
    <n v="2"/>
    <s v="5 - Bogotá confía en su gobierno"/>
    <s v="33 - Fortalecimiento institucional para un gobierno confiable"/>
    <m/>
    <n v="141069"/>
  </r>
  <r>
    <n v="2025"/>
    <n v="9"/>
    <d v="2025-01-01T00:00:00"/>
    <d v="2025-09-30T00:00:00"/>
    <s v="0020-01"/>
    <d v="2025-09-22T00:00:00"/>
    <n v="145"/>
    <x v="2"/>
    <s v="431-2025"/>
    <s v="145 - CONTRATO DE PRESTACION DE SERVICIOS PROFESIONALES"/>
    <n v="100"/>
    <s v="ORDENES DE PAGO"/>
    <n v="1658"/>
    <n v="1731"/>
    <s v="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CRP mediante memorando 20257020024463, recibido 22 de septiembre de 2025."/>
    <s v="O23011745992024228901000"/>
    <s v="Movilidad para Sumapaz"/>
    <n v="1030637106"/>
    <s v="JAISSON HERNEY PALACIOS GOMEZ"/>
    <n v="0"/>
    <n v="0"/>
    <n v="15000000"/>
    <n v="10833333"/>
    <n v="4166667"/>
    <n v="2289"/>
    <s v="Intervenir 40 Kilómetros-carril de malla vial rural con acciones de construcción y/o conservación"/>
    <s v="138881"/>
    <n v="1"/>
    <s v="4 - Bogotá ordena su territorio y avanza en su acción climática"/>
    <s v="26 - Movilidad Sostenible"/>
    <m/>
    <n v="138881"/>
  </r>
  <r>
    <n v="2025"/>
    <n v="9"/>
    <d v="2025-01-01T00:00:00"/>
    <d v="2025-09-30T00:00:00"/>
    <s v="0020-01"/>
    <d v="2025-09-22T00:00:00"/>
    <n v="148"/>
    <x v="3"/>
    <s v="420-2025"/>
    <s v="148 - CONTRATO DE PRESTACION DE SERVICIOS DE APOYO A LA GESTION"/>
    <n v="100"/>
    <s v="ORDENES DE PAGO"/>
    <n v="1640"/>
    <n v="1732"/>
    <s v="138799 - Prestar los servicios como auxiliar administrativo para el Área de Gestión de Desarrollo Local, en los temas de participación de la Alcaldía Local de Sumapaz. 2696. Se expide a solicitud expresa del Ordenador de Gasto, mediante SIPSE 138799, certificado de no existencia 62629 del 28 de agosto de 2025, recibido 2 de septiembre de 2025. Se expide CRP mediante memorando 20257020024263, recibido 22 de septiembre de 2025."/>
    <s v="O23011745992024269601000"/>
    <s v="Participación incidente en Sumapaz"/>
    <n v="79799540"/>
    <s v="EDWIN STEVE MENDEZ QUINTERO"/>
    <n v="0"/>
    <n v="0"/>
    <n v="7500000"/>
    <n v="583333"/>
    <n v="6916667"/>
    <n v="2696"/>
    <s v="Fortalecer 27 organizaciones comunales."/>
    <s v="138799"/>
    <n v="4"/>
    <s v="5 - Bogotá confía en su gobierno"/>
    <s v="39 - Camino hacia una democracia deliberativa con un gobierno cercano a la gente y con participación ciudadana"/>
    <m/>
    <n v="138799"/>
  </r>
  <r>
    <n v="2025"/>
    <n v="9"/>
    <d v="2025-01-01T00:00:00"/>
    <d v="2025-09-30T00:00:00"/>
    <s v="0020-01"/>
    <d v="2025-09-22T00:00:00"/>
    <n v="145"/>
    <x v="2"/>
    <s v="384-2025"/>
    <s v="145 - CONTRATO DE PRESTACION DE SERVICIOS PROFESIONALES"/>
    <n v="100"/>
    <s v="ORDENES DE PAGO"/>
    <n v="1606"/>
    <n v="1733"/>
    <s v="140769 - Prestar sus servicios profesionales en la gestión los procesos contables que se adelantan en el Fondo de Desarrollo de Sumapaz. 2327. Se expide CDP a solicitud expresa del ordenador del gasto mediante SIPSE 140769, con certificado de no existencia 62472 del 27 de agosto de 2025, recibido el 28 de agosto de 2025. Se expide CRP mediante memorando 20257020024283, recibido 22 de septiembre de 2025."/>
    <s v="O23011745992024232701000"/>
    <s v="Fortalecimiento Institucional y sedes administrativas"/>
    <n v="1022993622"/>
    <s v="ADRIANA JINETH CARRILLO RODRIGUEZ"/>
    <n v="0"/>
    <n v="0"/>
    <n v="15000000"/>
    <n v="11333333"/>
    <n v="3666667"/>
    <n v="2327"/>
    <s v="Realizar 4 estrategias de fortalecimiento institucional (una por vigencia)."/>
    <s v="140769"/>
    <n v="2"/>
    <s v="5 - Bogotá confía en su gobierno"/>
    <s v="33 - Fortalecimiento institucional para un gobierno confiable"/>
    <m/>
    <n v="140769"/>
  </r>
  <r>
    <n v="2025"/>
    <n v="9"/>
    <d v="2025-01-01T00:00:00"/>
    <d v="2025-09-30T00:00:00"/>
    <s v="0020-01"/>
    <d v="2025-09-22T00:00:00"/>
    <n v="145"/>
    <x v="2"/>
    <s v="383-2025"/>
    <s v="145 - CONTRATO DE PRESTACION DE SERVICIOS PROFESIONALES"/>
    <n v="100"/>
    <s v="ORDENES DE PAGO"/>
    <n v="1604"/>
    <n v="1734"/>
    <s v="140765 - Prestar los servicios profesionales para apoyar la planeación, ejecución y seguimiento del proyecto para la construcción e intervención de salones comunales en la localidad de Sumapaz. 2696. Se expide CDP a solicitud expresa del ordenador del gasto mediante SIPSE 140765, con certificado de no existencia 62473 del 27 de agosto de 2025, recibido el 28 de agosto de 2025. Se expide CRP mediante memorando 20257020024273, recibido el 22 de septiembre de 2025."/>
    <s v="O23011745992024269601000"/>
    <s v="Participación incidente en Sumapaz"/>
    <n v="1007414911"/>
    <s v="DAYANA ALEJANDRA MEJIA TORRES"/>
    <n v="0"/>
    <n v="0"/>
    <n v="15000000"/>
    <n v="11333333"/>
    <n v="3666667"/>
    <n v="2696"/>
    <s v="Rehabilitar  4 salones comunales y/o casas de participación."/>
    <s v="140765"/>
    <n v="6"/>
    <s v="5 - Bogotá confía en su gobierno"/>
    <s v="39 - Camino hacia una democracia deliberativa con un gobierno cercano a la gente y con participación ciudadana"/>
    <m/>
    <n v="140765"/>
  </r>
  <r>
    <n v="2025"/>
    <n v="9"/>
    <d v="2025-01-01T00:00:00"/>
    <d v="2025-09-30T00:00:00"/>
    <s v="0020-01"/>
    <d v="2025-09-22T00:00:00"/>
    <n v="148"/>
    <x v="3"/>
    <s v="433-2025"/>
    <s v="148 - CONTRATO DE PRESTACION DE SERVICIOS DE APOYO A LA GESTION"/>
    <n v="100"/>
    <s v="ORDENES DE PAGO"/>
    <n v="1698"/>
    <n v="1735"/>
    <s v="141049 - Prestar servicios de apoyo a la gestión en la Alcaldía Local de Sumapaz, orientados a fortalecer los procesos de derechos humanos, seguridad, convivencia y diálogo social, mediante el acompañamiento y soporte en la implementación de programas institucionales, en el desarrollo de eventos comunitarios, en la atención de fenómenos de conflictividad social, ejercicios de movilización ciudadana, aglomeraciones de público y actividades de articulación interinstitucional. 2230. Se expide a solicitud expresa del Ordenador del gasto mediante SIPSE 141049, con una certificación de existencia 62891 del 9 de septiembre de 2025, recibido el 11 de septiembre de 2025. Se expide CRP mediante memorando 20257020024483, recibido el 22 de septiembre de 2025."/>
    <s v="O23011745992024223001000"/>
    <s v="Por una mejor convivencia en Sumapaz"/>
    <n v="1032656253"/>
    <s v="ELIZABETH  ROMERO ROJAS"/>
    <n v="0"/>
    <n v="0"/>
    <n v="7500000"/>
    <n v="5583333"/>
    <n v="1916667"/>
    <n v="2230"/>
    <s v="Implementar 16 acciones formativas diferenciales para la promoción de la convivencia ciudadana"/>
    <s v="141049"/>
    <n v="1"/>
    <s v="1 - Bogotá avanza en su seguridad"/>
    <s v="1 - Diálogo social y cultura ciudadana para la convivencia pacifica y la recuperación de la confianza"/>
    <m/>
    <n v="141049"/>
  </r>
  <r>
    <n v="2025"/>
    <n v="9"/>
    <d v="2025-01-01T00:00:00"/>
    <d v="2025-09-30T00:00:00"/>
    <s v="0020-01"/>
    <d v="2025-09-22T00:00:00"/>
    <n v="148"/>
    <x v="3"/>
    <s v="402-2025"/>
    <s v="148 - CONTRATO DE PRESTACION DE SERVICIOS DE APOYO A LA GESTION"/>
    <n v="100"/>
    <s v="ORDENES DE PAGO"/>
    <n v="1609"/>
    <n v="1736"/>
    <s v="140775 - Prestar servicios técnicos para la formulación, ejecución y seguimiento del proyecto Mejores condiciones de salud en la Ruralidad, con especial énfasis en la población con discapacidad y en sus cuidadores y cuidadoras. 2324. Se expide CDP a solicitud expresa del ordenador del gasto mediante SIPSE 140775, con certificado de no existencia 62511 del 28 de agosto de 2025, recibido el 28 de agosto de 2025. Se expide el CRP mediante memorando 20257020024473, recibido el 22 de septiembre de 2025."/>
    <s v="O23011745992024232401000"/>
    <s v="Acciones para el cuidado de la salud y el bienestar de las y los Sumapaceños"/>
    <n v="1074577254"/>
    <s v="ERIKA ROCIO BUSTOS ROMERO"/>
    <n v="0"/>
    <n v="0"/>
    <n v="9330000"/>
    <n v="9055000"/>
    <n v="275000"/>
    <n v="2324"/>
    <s v="Vincular 400 personas a las acciones y estrategias para promover la salud sexual y reproductiva consciente en los diferentes ciclos de vida"/>
    <s v="140775"/>
    <n v="4"/>
    <s v="2 - Bogotá confía en su bien-estar"/>
    <s v="10 - Salud Pública Integrada e Integral"/>
    <m/>
    <n v="140775"/>
  </r>
  <r>
    <n v="2025"/>
    <n v="9"/>
    <d v="2025-01-01T00:00:00"/>
    <d v="2025-09-30T00:00:00"/>
    <s v="0020-01"/>
    <d v="2025-09-23T00:00:00"/>
    <n v="148"/>
    <x v="3"/>
    <s v="322-20251"/>
    <s v="148 - CONTRATO DE PRESTACION DE SERVICIOS DE APOYO A LA GESTION"/>
    <n v="99"/>
    <s v="ORDENES DE PAGO"/>
    <n v="1528"/>
    <n v="1737"/>
    <s v="137256 - Adición y prorroga al contrato 322-2025-CPS-P (127548), cuyo objeto es prestar sus servicios como auxiliar administrativo para que apoye las actividades que se realizan en la gestión cultural en la localidad de Sumapaz. 2486.. Se expide el CDP a solicitud expresa del ordenador del gasto mediante SIPSE137256, recibido el 30 de julio de 2025. Se expide el CRP mediante memorando 20257020024643, se recibe el 23 de septiembre de 2025."/>
    <s v="O23011745992024248601000"/>
    <s v="Acciones para la promoción de la cultura, tradición y costumbres sumapaceñas"/>
    <n v="1001170017"/>
    <s v="JEINSTH ANDREA TAUTIVA PINZON"/>
    <n v="0"/>
    <n v="0"/>
    <n v="6562500"/>
    <n v="5075000"/>
    <n v="1487500"/>
    <n v="2486"/>
    <s v="Capacitar 600 personas en los campos artísticos, interculturales, culturales y/o patrimoniales."/>
    <s v="137256"/>
    <n v="1"/>
    <s v="2 - Bogotá confía en su bien-estar"/>
    <s v="14 - Bogotá deportiva, recreativa, artística, patrimonial e intercultural"/>
    <m/>
    <n v="137256"/>
  </r>
  <r>
    <n v="2025"/>
    <n v="9"/>
    <d v="2025-01-01T00:00:00"/>
    <d v="2025-09-30T00:00:00"/>
    <s v="0020-01"/>
    <d v="2025-09-23T00:00:00"/>
    <n v="145"/>
    <x v="2"/>
    <s v="432-2025"/>
    <s v="145 - CONTRATO DE PRESTACION DE SERVICIOS PROFESIONALES"/>
    <n v="99"/>
    <s v="ORDENES DE PAGO"/>
    <n v="1670"/>
    <n v="1738"/>
    <s v="139175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 Se expide el CDP a solicitud expresa del Ordenador del Gasto mediante SIPSE 139175, con certificado de No existencia 62543 del 28 de agosto de 2025, recibido el 04 de septiembre de 2025. Se expide el CRP mediante memorando 20257020024603, se recibe el 23 de septiembre de 2025."/>
    <s v="O23011745992024270301000"/>
    <s v="Una mejor educación para Sumapaz"/>
    <n v="52530931"/>
    <s v="ELIZABETH  GRANADOS MORENO"/>
    <n v="0"/>
    <n v="0"/>
    <n v="15000000"/>
    <n v="11166667"/>
    <n v="3833333"/>
    <n v="2703"/>
    <s v="Beneficiar 160 estudiantes en programas de educación posmedia (niveles de formación técnico profesional, tecnólogo, profesional universitario y educación para el trabajo y desarrollo humano)."/>
    <s v="139175"/>
    <n v="3"/>
    <s v="3 - Bogotá confía en su potencial"/>
    <s v="16 - Atención Integral a la Primera Infancia y Educación como Eje del Potencial Humano"/>
    <m/>
    <n v="139175"/>
  </r>
  <r>
    <n v="2025"/>
    <n v="9"/>
    <d v="2025-01-01T00:00:00"/>
    <d v="2025-09-30T00:00:00"/>
    <s v="0020-01"/>
    <d v="2025-09-23T00:00:00"/>
    <n v="145"/>
    <x v="2"/>
    <s v="425-2025"/>
    <s v="145 - CONTRATO DE PRESTACION DE SERVICIOS PROFESIONALES"/>
    <n v="99"/>
    <s v="ORDENES DE PAGO"/>
    <n v="1662"/>
    <n v="1739"/>
    <s v="138885 - Prestar los servicios profesionales para apoyar la ejecución y seguimiento del proyecto Recreación y Deporte del Fondo de Desarrollo Rural de Sumapaz. 2388. Se expide el CDP a solicitud expresa del Ordenador del Gasto mediante SIPSE 138885, con certificado de No existencia 62624 del 28 de agosto de 2025, recibido el 04 de septiembre de 2025. Se expide el CRP mediante memorando 20257020024623, se recibe el 23 de septiembre de 2025."/>
    <s v="O23011745992024238801000"/>
    <s v="Recreación y Deporte para Sumapaz"/>
    <n v="1032400330"/>
    <s v="JONATHAN RUBEN VALBUENA CABEZAS"/>
    <n v="0"/>
    <n v="0"/>
    <n v="15000000"/>
    <n v="11666667"/>
    <n v="3333333"/>
    <n v="2388"/>
    <s v="Beneficiar  1200 personas en actividades recreo-deportivas comunitarias."/>
    <s v="138885"/>
    <n v="1"/>
    <s v="2 - Bogotá confía en su bien-estar"/>
    <s v="14 - Bogotá deportiva, recreativa, artística, patrimonial e intercultural"/>
    <m/>
    <n v="138885"/>
  </r>
  <r>
    <n v="2025"/>
    <n v="9"/>
    <d v="2025-01-01T00:00:00"/>
    <d v="2025-09-30T00:00:00"/>
    <s v="0020-01"/>
    <d v="2025-09-23T00:00:00"/>
    <n v="145"/>
    <x v="2"/>
    <s v="436-2025"/>
    <s v="145 - CONTRATO DE PRESTACION DE SERVICIOS PROFESIONALES"/>
    <n v="99"/>
    <s v="ORDENES DE PAGO"/>
    <n v="1641"/>
    <n v="1740"/>
    <s v="138817 - Prestar servicios profesionales, para acompañar el fortalecimiento de organizaciones sociales mediante la construcción participativa de planes de vida y estrategias de manejo ambiental sostenible, con enfoque territorial y diferencial en la localidad 20 de Sumapaz. 2696. Se expide a solicitud expresa del Ordenador de Gasto, mediante SIPSE 138817, certificado de no existencia 62631 del 28 de agosto de 2025, recibido 2 de septiembre de 2025. Se expide el CRP mediante memorando 20257020024633, se recibe el 23 de septiembre de 2025."/>
    <s v="O23011745992024269601000"/>
    <s v="Participación incidente en Sumapaz"/>
    <n v="1001067987"/>
    <s v="ANDERSON CAMILO LAGOS VALDERRAMA"/>
    <n v="0"/>
    <n v="0"/>
    <n v="15000000"/>
    <n v="11166667"/>
    <n v="3833333"/>
    <n v="2696"/>
    <s v="Fortalecer 27 organizaciones comunales."/>
    <s v="138817"/>
    <n v="4"/>
    <s v="5 - Bogotá confía en su gobierno"/>
    <s v="39 - Camino hacia una democracia deliberativa con un gobierno cercano a la gente y con participación ciudadana"/>
    <m/>
    <n v="138817"/>
  </r>
  <r>
    <n v="2025"/>
    <n v="9"/>
    <d v="2025-01-01T00:00:00"/>
    <d v="2025-09-30T00:00:00"/>
    <s v="0020-01"/>
    <d v="2025-09-23T00:00:00"/>
    <n v="145"/>
    <x v="2"/>
    <s v="435-2025"/>
    <s v="145 - CONTRATO DE PRESTACION DE SERVICIOS PROFESIONALES"/>
    <n v="99"/>
    <s v="ORDENES DE PAGO"/>
    <n v="1661"/>
    <n v="1741"/>
    <s v="138884 - Prestar los servicios profesionales en la planeación, ejecución y seguimiento de proyectos de educación de la Alcaldía Rural de Sumapaz, en el marco del PDL 2025-2028. 2703. Se expide el CDP a solicitud expresa del Ordenador del Gasto mediante SIPSE 138884, con certificado de No existencia 62625 del 28 de agosto de 2025, recibido el 04 de septiembre de 2025. Se expide el CRP mediante memorando 20257020024663, se recibe el 23 de septiembre de 2025."/>
    <s v="O23011745992024270301000"/>
    <s v="Una mejor educación para Sumapaz"/>
    <n v="1000005054"/>
    <s v="KATHERINE ROSARIO SUAREZ FRANCO"/>
    <n v="0"/>
    <n v="0"/>
    <n v="15000000"/>
    <n v="11000000"/>
    <n v="4000000"/>
    <n v="2703"/>
    <s v="Beneficiar 160 estudiantes en programas de educación posmedia (niveles de formación técnico profesional, tecnólogo, profesional universitario y educación para el trabajo y desarrollo humano)."/>
    <s v="138884"/>
    <n v="3"/>
    <s v="3 - Bogotá confía en su potencial"/>
    <s v="16 - Atención Integral a la Primera Infancia y Educación como Eje del Potencial Humano"/>
    <m/>
    <n v="138884"/>
  </r>
  <r>
    <n v="2025"/>
    <n v="9"/>
    <d v="2025-01-01T00:00:00"/>
    <d v="2025-09-30T00:00:00"/>
    <s v="0020-01"/>
    <d v="2025-09-23T00:00:00"/>
    <n v="148"/>
    <x v="3"/>
    <s v="313-20251"/>
    <s v="148 - CONTRATO DE PRESTACION DE SERVICIOS DE APOYO A LA GESTION"/>
    <n v="99"/>
    <s v="ORDENES DE PAGO"/>
    <n v="1538"/>
    <n v="1742"/>
    <s v="137021 - Adición y prorroga al contrato 313-2025-CPS-AG (127697), cuyo objeto es prestar los servicios de apoyo técnico en los procesos que se adelantan en el almacén de la alcaldía local de Sumapaz. 2327. Se expide el CDP a solicitud expresa del ordenador del gasto mediante SIPSE 137021, recibido el 30 de julio de 2025. Se expide el CRP mediante memorando 20257020024693, recibido el 23 de septiembre de 2025."/>
    <s v="O23011745992024232701000"/>
    <s v="Fortalecimiento Institucional y sedes administrativas"/>
    <n v="1032656394"/>
    <s v="ANA MILENA ROMERO ROMERO"/>
    <n v="0"/>
    <n v="0"/>
    <n v="10890000"/>
    <n v="7260000"/>
    <n v="3630000"/>
    <n v="2327"/>
    <s v="Realizar 4 estrategias de fortalecimiento institucional (una por vigencia)."/>
    <s v="137021"/>
    <n v="2"/>
    <s v="5 - Bogotá confía en su gobierno"/>
    <s v="33 - Fortalecimiento institucional para un gobierno confiable"/>
    <m/>
    <n v="137021"/>
  </r>
  <r>
    <n v="2025"/>
    <n v="9"/>
    <d v="2025-01-01T00:00:00"/>
    <d v="2025-09-30T00:00:00"/>
    <s v="0020-01"/>
    <d v="2025-09-23T00:00:00"/>
    <n v="148"/>
    <x v="3"/>
    <s v="440-2025"/>
    <s v="148 - CONTRATO DE PRESTACION DE SERVICIOS DE APOYO A LA GESTION"/>
    <n v="99"/>
    <s v="ORDENES DE PAGO"/>
    <n v="1690"/>
    <n v="1743"/>
    <s v="140928 - Prestar servicios de apoyo administrativo para el fortalecimiento y desarrollo de las actividades de gestión cultural en la localidad de Sumapaz. 2486. Se expide a solicitud expresa del Ordenador del gasto mediante SIPSE 140928, con certificado de no existencia 62525 del 28 de agosto de 2025, recibido el 8 de septiembre 2025. Se expide el CRP mediante memorando 20257020024733, recibido el 23 de septiembre de 2025."/>
    <s v="O23011745992024248601000"/>
    <s v="Acciones para la promoción de la cultura, tradición y costumbres sumapaceñas"/>
    <n v="1001169998"/>
    <s v="ALVARO IGNACIO BENAVIDES VELASQUEZ"/>
    <n v="0"/>
    <n v="0"/>
    <n v="7500000"/>
    <n v="5583333"/>
    <n v="1916667"/>
    <n v="2486"/>
    <s v="Capacitar 600 personas en los campos artísticos, interculturales, culturales y/o patrimoniales."/>
    <s v="140928"/>
    <n v="1"/>
    <s v="2 - Bogotá confía en su bien-estar"/>
    <s v="14 - Bogotá deportiva, recreativa, artística, patrimonial e intercultural"/>
    <m/>
    <n v="140928"/>
  </r>
  <r>
    <n v="2025"/>
    <n v="9"/>
    <d v="2025-01-01T00:00:00"/>
    <d v="2025-09-30T00:00:00"/>
    <s v="0020-01"/>
    <d v="2025-09-23T00:00:00"/>
    <n v="145"/>
    <x v="2"/>
    <s v="437-2025"/>
    <s v="145 - CONTRATO DE PRESTACION DE SERVICIOS PROFESIONALES"/>
    <n v="99"/>
    <s v="ORDENES DE PAGO"/>
    <n v="1713"/>
    <n v="1744"/>
    <s v="141354 - Prestar los servicios profesionales para fortalecer el desarrollo de los proyectos de mitigación y gestión del riesgo y adaptación al cambio climático para la conservación del medio ambiente y los recursos naturales renovables existentes en la localidad de Sumapaz. 2613. Se expide CDP a solicitud expresa del Ordenador del Gasto mediante SIPSE 141354 del 11 de septiembre de 2025, con certificado de no hay 62860 del 5 de septiembre de 2025. Se expide el CRP mediante memorando 20257020024673, recibido el 23 de septiembre de 2025."/>
    <s v="O23011745992024261301000"/>
    <s v="Manejo de emergencias y mitigación del riesgo de desastres"/>
    <n v="52740003"/>
    <s v="YAQUELIN  REY MORENO"/>
    <n v="0"/>
    <n v="0"/>
    <n v="15000000"/>
    <n v="11166667"/>
    <n v="3833333"/>
    <n v="2613"/>
    <s v="Realizar 40 obras de mitigación y/u obras de mitigación existentes con mantenimiento"/>
    <s v="141354"/>
    <n v="2"/>
    <s v="4 - Bogotá ordena su territorio y avanza en su acción climática"/>
    <s v="27 - Gestión del riesgo de desastres para un territorio seguro"/>
    <m/>
    <n v="141354"/>
  </r>
  <r>
    <n v="2025"/>
    <n v="9"/>
    <d v="2025-01-01T00:00:00"/>
    <d v="2025-09-30T00:00:00"/>
    <s v="0020-01"/>
    <d v="2025-09-23T00:00:00"/>
    <n v="145"/>
    <x v="2"/>
    <s v="428-2025"/>
    <s v="145 - CONTRATO DE PRESTACION DE SERVICIOS PROFESIONALES"/>
    <n v="99"/>
    <s v="ORDENES DE PAGO"/>
    <n v="1652"/>
    <n v="1745"/>
    <s v="139018 - Prestar los servicios profesionales orientados a la implementación de herramientas y estrategias psicosociales dirigidas a las cuidadoras de la localidad de Sumapaz. 2541. Se expide el CDP a solicitud expresa del Ordenador del Gasto mediante SIPSE 139018, con certificado de No existencia 62565 del 28 de agosto de 2025, recibido el 04 de septiembre de 2025.Se expide el CRP mediante memorando 20257020024713, recibido el 23 de septiembre de 2025."/>
    <s v="O23011745992024254101000"/>
    <s v="Bienestar para las Mujeres de Sumapaz"/>
    <n v="1024591403"/>
    <s v="ADRIANA LUCIA VARGAS MORENO"/>
    <n v="0"/>
    <n v="0"/>
    <n v="15000000"/>
    <n v="11666667"/>
    <n v="3333333"/>
    <n v="2541"/>
    <s v="Vincular 600 mujeres cuidadoras a estrategias de cuidado."/>
    <s v="139018"/>
    <n v="1"/>
    <s v="2 - Bogotá confía en su bien-estar"/>
    <s v="12 - Bogotá cuida a su gente"/>
    <m/>
    <n v="139018"/>
  </r>
  <r>
    <n v="2025"/>
    <n v="9"/>
    <d v="2025-01-01T00:00:00"/>
    <d v="2025-09-30T00:00:00"/>
    <s v="0020-01"/>
    <d v="2025-09-25T00:00:00"/>
    <n v="145"/>
    <x v="2"/>
    <s v="031-20251"/>
    <s v="145 - CONTRATO DE PRESTACION DE SERVICIOS PROFESIONALES"/>
    <n v="99"/>
    <s v="ORDENES DE PAGO"/>
    <n v="1674"/>
    <n v="1746"/>
    <s v="139153 - Adición y prorroga al contrato 031-2025-CPS-P (126417), cuyo objeto es prestar los servicios profesionales para brindar apoyo en el seguimiento de los recursos invertidos por el sistema general de regalías en el territorio de Sumapaz. 2289. Se expide el CDP a solicitud expresa del Ordenador del Gasto mediante SIPSE 139153, recibido el 04 de septiembre de 2025. Se expide el CRP mediante memorando 20257020024763. recibido el 25 de septiembre de 2025."/>
    <s v="O23011745992024228901000"/>
    <s v="Movilidad para Sumapaz"/>
    <n v="1026273681"/>
    <s v="DIANA CAROLINA ARISTIZABAL TEJEIRO"/>
    <n v="0"/>
    <n v="0"/>
    <n v="6825000"/>
    <n v="6825000"/>
    <n v="0"/>
    <n v="2289"/>
    <s v="Intervenir 40 Kilómetros-carril de malla vial rural con acciones de construcción y/o conservación"/>
    <s v="139153"/>
    <n v="1"/>
    <s v="4 - Bogotá ordena su territorio y avanza en su acción climática"/>
    <s v="26 - Movilidad Sostenible"/>
    <m/>
    <n v="139153"/>
  </r>
  <r>
    <n v="2025"/>
    <n v="9"/>
    <d v="2025-01-01T00:00:00"/>
    <d v="2025-09-30T00:00:00"/>
    <s v="0020-01"/>
    <d v="2025-09-25T00:00:00"/>
    <n v="145"/>
    <x v="2"/>
    <s v="439-2025"/>
    <s v="145 - CONTRATO DE PRESTACION DE SERVICIOS PROFESIONALES"/>
    <n v="97"/>
    <s v="ORDENES DE PAGO"/>
    <n v="1658"/>
    <n v="1747"/>
    <s v="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CRP mediante memorando 20257020024863, recibido el 25 de septiembre de 2025."/>
    <s v="O23011745992024228901000"/>
    <s v="Movilidad para Sumapaz"/>
    <n v="40400301"/>
    <s v="DINA ESPERANZA BLANCO ROJAS"/>
    <n v="0"/>
    <n v="0"/>
    <n v="15000000"/>
    <n v="11000000"/>
    <n v="4000000"/>
    <n v="2289"/>
    <s v="Intervenir 40 Kilómetros-carril de malla vial rural con acciones de construcción y/o conservación"/>
    <s v="138881"/>
    <n v="1"/>
    <s v="4 - Bogotá ordena su territorio y avanza en su acción climática"/>
    <s v="26 - Movilidad Sostenible"/>
    <m/>
    <n v="138881"/>
  </r>
  <r>
    <n v="2025"/>
    <n v="9"/>
    <d v="2025-01-01T00:00:00"/>
    <d v="2025-09-30T00:00:00"/>
    <s v="0020-01"/>
    <d v="2025-09-25T00:00:00"/>
    <n v="145"/>
    <x v="2"/>
    <s v="004-20251"/>
    <s v="145 - CONTRATO DE PRESTACION DE SERVICIOS PROFESIONALES"/>
    <n v="97"/>
    <s v="ORDENES DE PAGO"/>
    <n v="1725"/>
    <n v="1748"/>
    <s v="143150 - Adición y prorroga al contrato 004-2025-CPS-P (124906), cuyo objeto es prestar sus servicios profesionales en el desarrollo y gestión de los procesos contractuales en cada una de sus etapas del fondo de desarrollo rural de Sumapaz. 2327. se expide CDP a solicitud expresa del Ordenador del gasto mediante SIPSE 143150, recibido el CDP 143150. Se expide el CRP mediante 20257020024993, recibido el 25 de septiembre de 2025."/>
    <s v="O23011745992024232701000"/>
    <s v="Fortalecimiento Institucional y sedes administrativas"/>
    <n v="1051185697"/>
    <s v="HEINER IVAN CASTELLANOS MORATO"/>
    <n v="0"/>
    <n v="0"/>
    <n v="6300000"/>
    <n v="6300000"/>
    <n v="0"/>
    <n v="2327"/>
    <s v="Realizar 4 estrategias de fortalecimiento institucional (una por vigencia)."/>
    <s v="143150"/>
    <n v="2"/>
    <s v="5 - Bogotá confía en su gobierno"/>
    <s v="33 - Fortalecimiento institucional para un gobierno confiable"/>
    <m/>
    <n v="143150"/>
  </r>
  <r>
    <n v="2025"/>
    <n v="9"/>
    <d v="2025-01-01T00:00:00"/>
    <d v="2025-09-30T00:00:00"/>
    <s v="0020-01"/>
    <d v="2025-09-25T00:00:00"/>
    <n v="148"/>
    <x v="3"/>
    <s v="075-20251"/>
    <s v="148 - CONTRATO DE PRESTACION DE SERVICIOS DE APOYO A LA GESTION"/>
    <n v="97"/>
    <s v="ORDENES DE PAGO"/>
    <n v="1557"/>
    <n v="1749"/>
    <s v="138300 - Adición y prorroga al contrato 075-2025-CPS-AG (126401), cuyo objeto es prestar sus servicios de apoyo técnico - administrativo al área de gestión de desarrollo local, en los temas relacionados con la infraestructura vial de la alcaldía local de Sumapaz. 2289. Se expide a solicitud expresa del Ordenador del Gasto mediante SIPSE 138300, recibido el 12 de agosto de 2025. Se expide CRP mediante memorando 20257020025103, recibido el 25 de septiembre de 2025."/>
    <s v="O23011745992024228901000"/>
    <s v="Movilidad para Sumapaz"/>
    <n v="1069753609"/>
    <s v="JUAN ESTEBAN MONTENEGRO BETANCOURT"/>
    <n v="0"/>
    <n v="0"/>
    <n v="6772500"/>
    <n v="4515000"/>
    <n v="2257500"/>
    <n v="2289"/>
    <s v="Intervenir 40 Kilómetros-carril de malla vial rural con acciones de construcción y/o conservación"/>
    <s v="138300"/>
    <n v="1"/>
    <s v="4 - Bogotá ordena su territorio y avanza en su acción climática"/>
    <s v="26 - Movilidad Sostenible"/>
    <m/>
    <n v="138300"/>
  </r>
  <r>
    <n v="2025"/>
    <n v="9"/>
    <d v="2025-01-01T00:00:00"/>
    <d v="2025-09-30T00:00:00"/>
    <s v="0020-01"/>
    <d v="2025-09-25T00:00:00"/>
    <n v="145"/>
    <x v="2"/>
    <s v="444-2025"/>
    <s v="145 - CONTRATO DE PRESTACION DE SERVICIOS PROFESIONALES"/>
    <n v="97"/>
    <s v="ORDENES DE PAGO"/>
    <n v="1646"/>
    <n v="1750"/>
    <s v="138730 - Prestar sus servicios profesionales de apoyo técnico, metodológico y operativo al Área de Gestión Policiva y Jurídica (AGPJ), garantizando el cumplimiento de las metas institucionales y el fortalecimiento de las acciones policivas y jurídicas en el ámbito territorial. 2327. Se expide a solicitud expresa del Ordenador de Gasto, mediante SIPSE 138730, certificado de no existencia 62633 del 28 de agosto de 2025, recibido 2 de septiembre de 2025. Se expide el CRP memorando 20257020025043, recibido el 25 de septiembre de 2025."/>
    <s v="O23011745992024232701000"/>
    <s v="Fortalecimiento Institucional y sedes administrativas"/>
    <n v="80188444"/>
    <s v="CAMILO ANDRES SARMIENTO CASTILLO"/>
    <n v="0"/>
    <n v="0"/>
    <n v="16500000"/>
    <n v="11183333"/>
    <n v="5316667"/>
    <n v="2327"/>
    <s v="Realizar 4 estrategias de fortalecimiento institucional (una por vigencia)."/>
    <s v="138730"/>
    <n v="2"/>
    <s v="5 - Bogotá confía en su gobierno"/>
    <s v="33 - Fortalecimiento institucional para un gobierno confiable"/>
    <m/>
    <n v="138730"/>
  </r>
  <r>
    <n v="2025"/>
    <n v="9"/>
    <d v="2025-01-01T00:00:00"/>
    <d v="2025-09-30T00:00:00"/>
    <s v="0020-01"/>
    <d v="2025-09-26T00:00:00"/>
    <n v="145"/>
    <x v="2"/>
    <s v="441-2025"/>
    <s v="145 - CONTRATO DE PRESTACION DE SERVICIOS PROFESIONALES"/>
    <n v="97"/>
    <s v="ORDENES DE PAGO"/>
    <n v="1660"/>
    <n v="1751"/>
    <s v="13888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289. Se expide el CDP a solicitud expresa del Ordenador del Gasto mediante SIPSE 138883, con certificado de No existencia 62626 del 28 de agosto de 2025, recibido el 04 de septiembre de 2025. Se expide el CRP memorando 20257020025063, recibido el 25 de septiembre de 2025."/>
    <s v="O23011745992024228901000"/>
    <s v="Movilidad para Sumapaz"/>
    <n v="1010241261"/>
    <s v="BRAYAN STIVEN RODRIGUEZ ROJAS"/>
    <n v="0"/>
    <n v="0"/>
    <n v="26908000"/>
    <n v="15632267"/>
    <n v="11275733"/>
    <n v="2289"/>
    <s v="Intervenir 40 Kilómetros-carril de malla vial rural con acciones de construcción y/o conservación"/>
    <s v="138883"/>
    <n v="1"/>
    <s v="4 - Bogotá ordena su territorio y avanza en su acción climática"/>
    <s v="26 - Movilidad Sostenible"/>
    <m/>
    <n v="138883"/>
  </r>
  <r>
    <n v="2025"/>
    <n v="9"/>
    <d v="2025-01-01T00:00:00"/>
    <d v="2025-09-30T00:00:00"/>
    <s v="0020-01"/>
    <d v="2025-09-26T00:00:00"/>
    <n v="145"/>
    <x v="2"/>
    <s v="445-2025"/>
    <s v="145 - CONTRATO DE PRESTACION DE SERVICIOS PROFESIONALES"/>
    <n v="97"/>
    <s v="ORDENES DE PAGO"/>
    <n v="1721"/>
    <n v="1752"/>
    <s v="141035 - Prestar los servicios profesionales para apoyar las respuestas a las solicitudes, requerimientos y proposiciones realizados por entidades públicas y entes de control. 2327. Se expide el CDP a solicitud expresa del Ordenador del Gasto mediante SIPSE 141035, con certificado de no existencia 63074 del 13 de septiembre de 2025, recibido el 19 de septiembre de 2025. Se expide el CRP memorando 20257020025113, recibido el 25 de septiembre de 2025."/>
    <s v="O23011745992024232701000"/>
    <s v="Fortalecimiento Institucional y sedes administrativas"/>
    <n v="52084190"/>
    <s v="OLGA CRISTINA URIBE SANCHEZ"/>
    <n v="0"/>
    <n v="0"/>
    <n v="15000000"/>
    <n v="10833333"/>
    <n v="4166667"/>
    <n v="2327"/>
    <s v="Realizar 4 estrategias de fortalecimiento institucional (una por vigencia)."/>
    <s v="141035"/>
    <n v="2"/>
    <s v="5 - Bogotá confía en su gobierno"/>
    <s v="33 - Fortalecimiento institucional para un gobierno confiable"/>
    <m/>
    <n v="141035"/>
  </r>
  <r>
    <n v="2025"/>
    <n v="9"/>
    <d v="2025-01-01T00:00:00"/>
    <d v="2025-09-30T00:00:00"/>
    <s v="0020-01"/>
    <d v="2025-09-26T00:00:00"/>
    <n v="148"/>
    <x v="3"/>
    <s v="438-2025"/>
    <s v="148 - CONTRATO DE PRESTACION DE SERVICIOS DE APOYO A LA GESTION"/>
    <n v="97"/>
    <s v="ORDENES DE PAGO"/>
    <n v="1659"/>
    <n v="1753"/>
    <s v="138882 - Prestar los servicios como Auxiliar Administrativo en la Corregiduría de San Juan. 2327. Se expide el CDP a solicitud expresa del Ordenador del Gasto mediante SIPSE 138882, con certificado de No existencia 62630 del 28 de agosto de 2025, recibido el 04 de septiembre de 2025. Se expide el CRP memorando 20257020025073, recibido el 25 de septiembre de 2025."/>
    <s v="O23011745992024232701000"/>
    <s v="Fortalecimiento Institucional y sedes administrativas"/>
    <n v="1016031740"/>
    <s v="DEICY AMPARO MORALES TORRES"/>
    <n v="0"/>
    <n v="0"/>
    <n v="10850000"/>
    <n v="6303333"/>
    <n v="4546667"/>
    <n v="2327"/>
    <s v="Realizar 4 estrategias de fortalecimiento institucional (una por vigencia)."/>
    <s v="138882"/>
    <n v="2"/>
    <s v="5 - Bogotá confía en su gobierno"/>
    <s v="33 - Fortalecimiento institucional para un gobierno confiable"/>
    <m/>
    <n v="138882"/>
  </r>
  <r>
    <n v="2025"/>
    <n v="9"/>
    <d v="2025-01-01T00:00:00"/>
    <d v="2025-09-30T00:00:00"/>
    <s v="0020-01"/>
    <d v="2025-09-26T00:00:00"/>
    <n v="145"/>
    <x v="2"/>
    <s v="442-2025"/>
    <s v="145 - CONTRATO DE PRESTACION DE SERVICIOS PROFESIONALES"/>
    <n v="97"/>
    <s v="ORDENES DE PAGO"/>
    <n v="1669"/>
    <n v="1754"/>
    <s v="138940 - Prestar los servicios profesionales para adelantar acciones que promuevan el fortalecimiento y la participación social y comunitaria en la localidad de Sumapaz. 2327. Se expide el CDP a solicitud expresa del Ordenador del Gasto mediante SIPSE 138940, con certificado de No existencia 62564 del 28 de agosto de 2025, recibido el 04 de septiembre de 2025. Se expide el CRP memorando 20257020025243, recibido el 25 de septiembre de 2025."/>
    <s v="O23011745992024232701000"/>
    <s v="Fortalecimiento Institucional y sedes administrativas"/>
    <n v="1007658057"/>
    <s v="INGRID JOHANNA ARDILA CARDENAS"/>
    <n v="0"/>
    <n v="0"/>
    <n v="15000000"/>
    <n v="10833333"/>
    <n v="4166667"/>
    <n v="2327"/>
    <s v="Realizar 4 estrategias de fortalecimiento institucional (una por vigencia)."/>
    <s v="138940"/>
    <n v="2"/>
    <s v="5 - Bogotá confía en su gobierno"/>
    <s v="33 - Fortalecimiento institucional para un gobierno confiable"/>
    <m/>
    <n v="138940"/>
  </r>
  <r>
    <n v="2025"/>
    <n v="9"/>
    <d v="2025-01-01T00:00:00"/>
    <d v="2025-09-30T00:00:00"/>
    <s v="0020-01"/>
    <d v="2025-09-26T00:00:00"/>
    <n v="148"/>
    <x v="3"/>
    <s v="311-20251"/>
    <s v="148 - CONTRATO DE PRESTACION DE SERVICIOS DE APOYO A LA GESTION"/>
    <n v="97"/>
    <s v="ORDENES DE PAGO"/>
    <n v="1539"/>
    <n v="1755"/>
    <s v="137020 - Adición y prorroga al contrato 311-2025-CPS-P (127548), cuyo objeto es prestar sus servicios como auxiliar administrativo para que apoye las actividades que se realizan en la gestión cultural en la localidad de Sumapaz. 2486. Se expide el CDP a solicitud expresa del ordenador del gasto mediante SIPSE137020, recibido el 30 de julio de 2025. Se expide el CRP memorando 20257020025183, recibido el 25 de septiembre de 2025."/>
    <s v="O23011745992024248601000"/>
    <s v="Acciones para la promoción de la cultura, tradición y costumbres sumapaceñas"/>
    <n v="1110520592"/>
    <s v="ANGELICA LIZETH MORA PRIMERO"/>
    <n v="0"/>
    <n v="0"/>
    <n v="7875000"/>
    <n v="5250000"/>
    <n v="2625000"/>
    <n v="2486"/>
    <s v="Capacitar 600 personas en los campos artísticos, interculturales, culturales y/o patrimoniales."/>
    <s v="137020"/>
    <n v="1"/>
    <s v="2 - Bogotá confía en su bien-estar"/>
    <s v="14 - Bogotá deportiva, recreativa, artística, patrimonial e intercultural"/>
    <m/>
    <n v="137020"/>
  </r>
  <r>
    <n v="2025"/>
    <n v="9"/>
    <d v="2025-01-01T00:00:00"/>
    <d v="2025-09-30T00:00:00"/>
    <s v="0020-01"/>
    <d v="2025-09-26T00:00:00"/>
    <n v="145"/>
    <x v="2"/>
    <s v="450-2025"/>
    <s v="145 - CONTRATO DE PRESTACION DE SERVICIOS PROFESIONALES"/>
    <n v="97"/>
    <s v="ORDENES DE PAGO"/>
    <n v="1689"/>
    <n v="1756"/>
    <s v="140925 - Prestar los servicios profesionales para brindar acompañamiento jurídico en la legalización y titulación de predios en Sumapaz. 2362. Se expide a solicitud expresa del Ordenador del gasto mediante SIPSE 140925, con certificado de no existencia 62526 del 28 de agosto de 2025, recibido el 8 de septiembre 2025. Se expide el CRP memorando 20257020025173, recibido el 25 de septiembre de 2025."/>
    <s v="O23011745992024236201000"/>
    <s v="Legalización y titulación de predios en Sumapaz"/>
    <n v="1020735588"/>
    <s v="CARMENZA  DIAZ ROSAS"/>
    <n v="0"/>
    <n v="0"/>
    <n v="18000000"/>
    <n v="13000000"/>
    <n v="5000000"/>
    <n v="2362"/>
    <s v="Gestionar la titulación o legalización de 150 predios."/>
    <s v="140925"/>
    <n v="1"/>
    <s v="4 - Bogotá ordena su territorio y avanza en su acción climática"/>
    <s v="23 - Ordenamiento territorial sostenible, equilibrado y participativo"/>
    <m/>
    <n v="140925"/>
  </r>
  <r>
    <n v="2025"/>
    <n v="9"/>
    <d v="2025-01-01T00:00:00"/>
    <d v="2025-09-30T00:00:00"/>
    <s v="0020-01"/>
    <d v="2025-09-26T00:00:00"/>
    <n v="145"/>
    <x v="2"/>
    <s v="448-2025"/>
    <s v="145 - CONTRATO DE PRESTACION DE SERVICIOS PROFESIONALES"/>
    <n v="97"/>
    <s v="ORDENES DE PAGO"/>
    <n v="1663"/>
    <n v="1757"/>
    <s v="138907 - Prestar los servicios profesionales al área de gestión del desarrollo local para realizar la planeación, ejecución y seguimiento a los procesos de logística desarrolladas por el Fondo de Desarrollo Local de Sumapaz. 2327. Se expide el CDP a solicitud expresa del Ordenador del Gasto mediante SIPSE 138907, con certificado de No existencia 62574 del 28 de agosto de 2025, recibido el 04 de septiembre de 2025. Se expide el CRP memorando 20257020025213, recibido el 25 de septiembre de 2025."/>
    <s v="O23011745992024232701000"/>
    <s v="Fortalecimiento Institucional y sedes administrativas"/>
    <n v="82260091"/>
    <s v="FRANCISCO JAVIER POSSO GALLEGO"/>
    <n v="0"/>
    <n v="0"/>
    <n v="15000000"/>
    <n v="0"/>
    <n v="15000000"/>
    <n v="2327"/>
    <s v="Realizar 4 estrategias de fortalecimiento institucional (una por vigencia)."/>
    <s v="138907"/>
    <n v="2"/>
    <s v="5 - Bogotá confía en su gobierno"/>
    <s v="33 - Fortalecimiento institucional para un gobierno confiable"/>
    <m/>
    <n v="138907"/>
  </r>
  <r>
    <n v="2025"/>
    <n v="9"/>
    <d v="2025-01-01T00:00:00"/>
    <d v="2025-09-30T00:00:00"/>
    <s v="0020-01"/>
    <d v="2025-09-26T00:00:00"/>
    <n v="145"/>
    <x v="2"/>
    <s v="447-2025"/>
    <s v="145 - CONTRATO DE PRESTACION DE SERVICIOS PROFESIONALES"/>
    <n v="97"/>
    <s v="ORDENES DE PAGO"/>
    <n v="1723"/>
    <n v="1758"/>
    <s v="141636 - Prestar servicios profesionales en fisioterapia para la atención integral de mujeres campesinas de la localidad de Sumapaz, mediante acciones de prevención y de atención individual y colectiva. 2541. Se expide el CDP a solicitud expresa del Ordenador del Gasto mediante SIPSE 141636, con certificado de no existencia 63072 del 13 de septiembre de 2025, recibido el 19 de septiembre de 2025. Se expide el CRP memorando 20257020025223, recibido el 25 de septiembre de 2025."/>
    <s v="O23011745992024254101000"/>
    <s v="Bienestar para las Mujeres de Sumapaz"/>
    <n v="1023039722"/>
    <s v="ERIKA JULIETH RAMIREZ BERNAL"/>
    <n v="0"/>
    <n v="0"/>
    <n v="15000000"/>
    <n v="9833333"/>
    <n v="5166667"/>
    <n v="2541"/>
    <s v="Vincular 600 mujeres cuidadoras a estrategias de cuidado."/>
    <s v="141636"/>
    <n v="1"/>
    <s v="2 - Bogotá confía en su bien-estar"/>
    <s v="12 - Bogotá cuida a su gente"/>
    <m/>
    <n v="141636"/>
  </r>
  <r>
    <n v="2025"/>
    <n v="9"/>
    <d v="2025-01-01T00:00:00"/>
    <d v="2025-09-30T00:00:00"/>
    <s v="0020-01"/>
    <d v="2025-09-26T00:00:00"/>
    <n v="148"/>
    <x v="3"/>
    <s v="443-2025"/>
    <s v="148 - CONTRATO DE PRESTACION DE SERVICIOS DE APOYO A LA GESTION"/>
    <n v="97"/>
    <s v="ORDENES DE PAGO"/>
    <n v="1667"/>
    <n v="1759"/>
    <s v="138911 - Prestar servicios técnicos de apoyo administrativo al Área de Gestión de Desarrollo Local en los procesos contractuales, de la Alcaldía local de Sumapaz. 2327. Se expide el CDP a solicitud expresa del Ordenador del Gasto mediante SIPSE 138911, con certificado de No existencia 62569 del 28 de agosto de 2025, recibido el 04 de septiembre de 2025. Se expide el CRP memorando 20257020025053, recibido el 25 de septiembre de 2025."/>
    <s v="O23011745992024232701000"/>
    <s v="Fortalecimiento Institucional y sedes administrativas"/>
    <n v="8505190"/>
    <s v="JOSETH ALFREDO LOAIZA DE LA HOZ"/>
    <n v="0"/>
    <n v="0"/>
    <n v="12250000"/>
    <n v="7116667"/>
    <n v="5133333"/>
    <n v="2327"/>
    <s v="Realizar 4 estrategias de fortalecimiento institucional (una por vigencia)."/>
    <s v="138911"/>
    <n v="2"/>
    <s v="5 - Bogotá confía en su gobierno"/>
    <s v="33 - Fortalecimiento institucional para un gobierno confiable"/>
    <m/>
    <n v="138911"/>
  </r>
  <r>
    <n v="2025"/>
    <n v="9"/>
    <d v="2025-01-01T00:00:00"/>
    <d v="2025-09-30T00:00:00"/>
    <s v="0020-01"/>
    <d v="2025-09-29T00:00:00"/>
    <n v="145"/>
    <x v="2"/>
    <s v="446-2025"/>
    <s v="145 - CONTRATO DE PRESTACION DE SERVICIOS PROFESIONALES"/>
    <n v="93"/>
    <s v="ORDENES DE PAGO"/>
    <n v="1654"/>
    <n v="1760"/>
    <s v="139038 - Prestar los servicios profesionales para apoyar el cubrimiento de las actividades, cronogramas y agenda de la Alcaldía local a nivel interno y externo, así como la generación de contenidos periodísticos. 2327. Se expide el CDP a solicitud expresa del Ordenador del Gasto mediante SIPSE 139038, con certificado de No existencia 62561 del 28 de agosto de 2025, recibido el 04 de septiembre de 2025. Se expide CRP mediante memorando 20257020025233, recibido el 25 de septiembre de 2025."/>
    <s v="O23011745992024232701000"/>
    <s v="Fortalecimiento Institucional y sedes administrativas"/>
    <n v="1000274172"/>
    <s v="JULIAN DAVID PEREZ SERRANO"/>
    <n v="0"/>
    <n v="0"/>
    <n v="16908000"/>
    <n v="0"/>
    <n v="16908000"/>
    <n v="2327"/>
    <s v="Realizar 4 estrategias de fortalecimiento institucional (una por vigencia)."/>
    <s v="139038"/>
    <n v="2"/>
    <s v="5 - Bogotá confía en su gobierno"/>
    <s v="33 - Fortalecimiento institucional para un gobierno confiable"/>
    <m/>
    <n v="139038"/>
  </r>
  <r>
    <n v="2025"/>
    <n v="9"/>
    <d v="2025-01-01T00:00:00"/>
    <d v="2025-09-30T00:00:00"/>
    <s v="0020-01"/>
    <d v="2025-09-30T00:00:00"/>
    <n v="21"/>
    <x v="8"/>
    <s v="669-20241"/>
    <s v="21 - CONVENIO INTERADMINISTRATIVO"/>
    <n v="92"/>
    <s v="ORDENES DE PAGO"/>
    <n v="1724"/>
    <n v="1761"/>
    <s v="143013 - Adición y prorroga al contrato CIA-669-2024, cuyo objeto es Aunar esfuerzos técnicos, administrativos y financieros para la implementación de sistemas alternativos para la provisión de servicios de energía eléctrica renovable y de acceso a internet en la localidad de Sumapaz. Se expide CDP a solicitud expresa del Ordenador del Gasto mediante SIPSE 143013, recibido el 19 de septiembre de octubre de 2025. Se expide CRP a solicitud mediante memorando 20257020025433, recibido el 30 de septiembre de 2025."/>
    <s v="O23011745992024226501000"/>
    <s v="Fortaleciendo la Conectividad en Sumapaz"/>
    <n v="900156270"/>
    <s v="CORPORACION RED NACIONAL ACADEMICA DE TE CNOLOGIA AVANZADA RENATA"/>
    <n v="0"/>
    <n v="0"/>
    <n v="58746311"/>
    <n v="0"/>
    <n v="58746311"/>
    <n v="2265"/>
    <s v="Operativizar 17 Centros de Acceso Comunitario en zonas rurales y/o apartadas y/o urbanas, con énfasis en Servicios TIC´s generados."/>
    <s v="143013"/>
    <n v="1"/>
    <s v="5 - Bogotá confía en su gobierno"/>
    <s v="35 - Bogotá ciudad Inteligente"/>
    <m/>
    <n v="143013"/>
  </r>
  <r>
    <n v="2025"/>
    <n v="9"/>
    <d v="2025-01-01T00:00:00"/>
    <d v="2025-09-30T00:00:00"/>
    <s v="0020-01"/>
    <d v="2025-09-30T00:00:00"/>
    <n v="145"/>
    <x v="2"/>
    <s v="449-2025"/>
    <s v="145 - CONTRATO DE PRESTACION DE SERVICIOS PROFESIONALES"/>
    <n v="92"/>
    <s v="ORDENES DE PAGO"/>
    <n v="1656"/>
    <n v="1762"/>
    <s v="139179 - Prestar sus servicios profesionales como apoyo en el plan de continuidad de servicios TI al Administrador y usuario final de la red de sistemas y tecnología e información de la Alcaldía Local. 2327. Se expide el CDP a solicitud expresa del Ordenador del Gasto mediante SIPSE 139179, con certificado de No existencia 62542 del 28 de agosto de 2025, recibido el 04 de septiembre de 2025. Se expide el CRP mediante memorando 20257020025443, recibido el 30 de septiembre de 2025."/>
    <s v="O23011745992024232701000"/>
    <s v="Fortalecimiento Institucional y sedes administrativas"/>
    <n v="1013602193"/>
    <s v="JEFERSON  ESPITIA CHAVES"/>
    <n v="0"/>
    <n v="0"/>
    <n v="15000000"/>
    <n v="9666667"/>
    <n v="5333333"/>
    <n v="2327"/>
    <s v="Realizar 4 estrategias de fortalecimiento institucional (una por vigencia)."/>
    <s v="139179"/>
    <n v="2"/>
    <s v="5 - Bogotá confía en su gobierno"/>
    <s v="33 - Fortalecimiento institucional para un gobierno confiable"/>
    <m/>
    <n v="139179"/>
  </r>
  <r>
    <n v="2025"/>
    <n v="9"/>
    <d v="2025-01-01T00:00:00"/>
    <d v="2025-09-30T00:00:00"/>
    <s v="0020-01"/>
    <d v="2025-09-30T00:00:00"/>
    <n v="145"/>
    <x v="2"/>
    <s v="452-2025"/>
    <s v="145 - CONTRATO DE PRESTACION DE SERVICIOS PROFESIONALES"/>
    <n v="92"/>
    <s v="ORDENES DE PAGO"/>
    <n v="1705"/>
    <n v="1763"/>
    <s v="141087 - Prestar sus servicios profesionales para apoyar al equipo de prensa y comunicaciones de la Alcaldía Local en la realización y publicación de contenidos de redes sociales y canales de divulgación digital (sitio web) de la Alcaldía local. 2327. Se expide a solicitud expresa del Ordenador del gasto mediante SIPSE 141087, con una certificación de existencia 62883 del 7 de septiembre de 2025, recibido el 11 de septiembre de 2025. Se expide el CRP mediante memorando 20257020025453, recibido el 30 de septiembre de 2025."/>
    <s v="O23011745992024232701000"/>
    <s v="Fortalecimiento Institucional y sedes administrativas"/>
    <n v="1019026289"/>
    <s v="ANDRES ALBERTO LIEVANO RESTREPO"/>
    <n v="0"/>
    <n v="0"/>
    <n v="15000000"/>
    <n v="10000000"/>
    <n v="5000000"/>
    <n v="2327"/>
    <s v="Realizar 4 estrategias de fortalecimiento institucional (una por vigencia)."/>
    <s v="141087"/>
    <n v="2"/>
    <s v="5 - Bogotá confía en su gobierno"/>
    <s v="33 - Fortalecimiento institucional para un gobierno confiable"/>
    <m/>
    <n v="141087"/>
  </r>
  <r>
    <n v="2025"/>
    <n v="9"/>
    <d v="2025-01-01T00:00:00"/>
    <d v="2025-09-30T00:00:00"/>
    <s v="0020-01"/>
    <d v="2025-09-30T00:00:00"/>
    <n v="145"/>
    <x v="2"/>
    <s v="003-20251"/>
    <s v="145 - CONTRATO DE PRESTACION DE SERVICIOS PROFESIONALES"/>
    <n v="92"/>
    <s v="ORDENES DE PAGO"/>
    <n v="1727"/>
    <n v="1764"/>
    <s v="143189 - Adición y prorroga al contrato 003-2025-CPS-P (124906), cuyo objeto es prestar sus servicios profesionales en el desarrollo y gestión de los procesos contractuales en cada una de sus etapas del fondo de desarrollo rural de Sumapaz. 2327. Se expide a solicitud expresa del Ordenador del gasto mediante SIPSE 143189, recibido el 24 de septiembre de 2025. Se expide el CRP mediante memorando 20257020025493, recibido el 30 de septiembre de 2025."/>
    <s v="O23011745992024232701000"/>
    <s v="Fortalecimiento Institucional y sedes administrativas"/>
    <n v="1026295315"/>
    <s v="JUAN DAVID GONZALEZ PIRAZAN"/>
    <n v="0"/>
    <n v="0"/>
    <n v="6300000"/>
    <n v="6300000"/>
    <n v="0"/>
    <n v="2327"/>
    <s v="Realizar 4 estrategias de fortalecimiento institucional (una por vigencia)."/>
    <s v="143189"/>
    <n v="2"/>
    <s v="5 - Bogotá confía en su gobierno"/>
    <s v="33 - Fortalecimiento institucional para un gobierno confiable"/>
    <m/>
    <n v="143189"/>
  </r>
  <r>
    <n v="2025"/>
    <n v="9"/>
    <d v="2025-01-01T00:00:00"/>
    <d v="2025-09-30T00:00:00"/>
    <s v="0020-01"/>
    <d v="2025-09-30T00:00:00"/>
    <n v="73"/>
    <x v="7"/>
    <s v="367-2025"/>
    <s v="73 - CONTRATO DE OBRA PUBLICA"/>
    <n v="92"/>
    <s v="ORDENES DE PAGO"/>
    <n v="1313"/>
    <n v="1765"/>
    <s v="134956 - El contrato que se pretende celebrar tendrá por objeto: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Se expide a solicitud expresa del Ordenador del Gasto mediante SIPSE 134956 recibido el 8 de julio de 2025. Se expide el CRP mediante memorando 20257020025713."/>
    <s v="O23011745992024261301000"/>
    <s v="Manejo de emergencias y mitigación del riesgo de desastres"/>
    <n v="901990798"/>
    <s v="CONSORCIO ECOSUMAPAZ"/>
    <n v="0"/>
    <n v="0"/>
    <n v="4457710940"/>
    <n v="0"/>
    <n v="4457710940"/>
    <n v="2613"/>
    <s v="Realizar 40 obras de mitigación y/u obras de mitigación existentes con mantenimiento"/>
    <s v="134956"/>
    <n v="2"/>
    <s v="4 - Bogotá ordena su territorio y avanza en su acción climática"/>
    <s v="27 - Gestión del riesgo de desastres para un territorio seguro"/>
    <m/>
    <n v="134956"/>
  </r>
  <r>
    <n v="2025"/>
    <n v="10"/>
    <d v="2025-01-01T00:00:00"/>
    <d v="2025-10-31T00:00:00"/>
    <s v="0020-01"/>
    <d v="2025-10-01T00:00:00"/>
    <n v="145"/>
    <x v="2"/>
    <s v="451-2025"/>
    <s v="145 - CONTRATO DE PRESTACION DE SERVICIOS PROFESIONALES"/>
    <n v="91"/>
    <s v="ORDENES DE PAGO"/>
    <n v="1653"/>
    <n v="1766"/>
    <s v="139019 - Prestar los servicios profesionales veterinarios para el fortalecimiento del servicio de asistencia técnica pecuaria y el bienestar y protección animal territorial en la localidad de Sumapaz. 2666. Se expide el CDP a solicitud expresa del Ordenador del Gasto mediante SIPSE 139019, con certificado de No existencia 62566 del 28 de agosto de 2025, recibido el 04 de septiembre de 2025. Se expide CRP solicitud mediante memorando 20257020025663, recibido el 1 de octubre de 2025."/>
    <s v="O23011745992024266601000"/>
    <s v="Sumapaz proteje su fauna"/>
    <n v="1012460588"/>
    <s v="DANIEL ESTEBAN MILLAN LOZANO"/>
    <n v="0"/>
    <n v="0"/>
    <n v="15000000"/>
    <n v="9666667"/>
    <n v="5333333"/>
    <n v="2666"/>
    <s v="Vincular 600 personas en acciones educativas en temas de protección y bienestar animal"/>
    <s v="139019"/>
    <n v="2"/>
    <s v="2 - Bogotá confía en su bien-estar"/>
    <s v="15 - Bogotá protege todas las formas de vida"/>
    <m/>
    <n v="139019"/>
  </r>
  <r>
    <n v="2025"/>
    <n v="10"/>
    <d v="2025-01-01T00:00:00"/>
    <d v="2025-10-31T00:00:00"/>
    <s v="0020-01"/>
    <d v="2025-10-01T00:00:00"/>
    <n v="148"/>
    <x v="3"/>
    <s v="457-2025"/>
    <s v="148 - CONTRATO DE PRESTACION DE SERVICIOS DE APOYO A LA GESTION"/>
    <n v="91"/>
    <s v="ORDENES DE PAGO"/>
    <n v="1688"/>
    <n v="1767"/>
    <s v="140924 - Prestar los servicios técnicos para apoyar la gestión policiva jurídica de la misionalidad de la Alcaldía Local de Sumapaz. 2327. Se expide a solicitud expresa del Ordenador del gasto mediante SIPSE 140924, con certificado de no existencia 62527 del 28 de agosto de 2025, recibido el 8 de septiembre 2025. Se expide el CRP mediante memorando 20257020025683, recibido el 1 de octubre de 2025."/>
    <s v="O23011745992024232701000"/>
    <s v="Fortalecimiento Institucional y sedes administrativas"/>
    <n v="1072661424"/>
    <s v="CINDY GERALDINE GARCIA MORENO"/>
    <n v="0"/>
    <n v="0"/>
    <n v="10890000"/>
    <n v="7139000"/>
    <n v="3751000"/>
    <n v="2327"/>
    <s v="Realizar 4 estrategias de fortalecimiento institucional (una por vigencia)."/>
    <s v="140924"/>
    <n v="2"/>
    <s v="5 - Bogotá confía en su gobierno"/>
    <s v="33 - Fortalecimiento institucional para un gobierno confiable"/>
    <m/>
    <n v="140924"/>
  </r>
  <r>
    <n v="2025"/>
    <n v="10"/>
    <d v="2025-01-01T00:00:00"/>
    <d v="2025-10-31T00:00:00"/>
    <s v="0020-01"/>
    <d v="2025-10-01T00:00:00"/>
    <n v="145"/>
    <x v="2"/>
    <s v="010-20251"/>
    <s v="145 - CONTRATO DE PRESTACION DE SERVICIOS PROFESIONALES"/>
    <n v="91"/>
    <s v="ORDENES DE PAGO"/>
    <n v="1673"/>
    <n v="1768"/>
    <s v="139204 - Adición y prorroga al contrato 010-2025-CPS-P (126244), cuyo objeto es prestar los servicios profesionales especializados, al despacho y al área de gestión de desarrollo local, para apoyar los procesos jurídicos, administrativos y de contratación pública en la alcaldía local de Sumapaz. 2327. Se expide el CDP a solicitud expresa del Ordenador del Gasto mediante SIPSE 139204, recibido el 04 de septiembre de 2025.Se expide CRP solicitud mediante memorando 20257020025773, recibido el 1 de octubre de 2025."/>
    <s v="O23011745992024232701000"/>
    <s v="Fortalecimiento Institucional y sedes administrativas"/>
    <n v="1013636939"/>
    <s v="ADRIANA PAOLA AGUILERA PEÑA"/>
    <n v="0"/>
    <n v="0"/>
    <n v="26910000"/>
    <n v="17940000"/>
    <n v="8970000"/>
    <n v="2327"/>
    <s v="Realizar 4 estrategias de fortalecimiento institucional (una por vigencia)."/>
    <s v="139204"/>
    <n v="2"/>
    <s v="5 - Bogotá confía en su gobierno"/>
    <s v="33 - Fortalecimiento institucional para un gobierno confiable"/>
    <m/>
    <n v="139204"/>
  </r>
  <r>
    <n v="2025"/>
    <n v="10"/>
    <d v="2025-01-01T00:00:00"/>
    <d v="2025-10-31T00:00:00"/>
    <s v="0020-01"/>
    <d v="2025-10-01T00:00:00"/>
    <n v="148"/>
    <x v="3"/>
    <s v="315-20251"/>
    <s v="148 - CONTRATO DE PRESTACION DE SERVICIOS DE APOYO A LA GESTION"/>
    <n v="91"/>
    <s v="ORDENES DE PAGO"/>
    <n v="1634"/>
    <n v="1769"/>
    <s v="140490 - Adición y prorroga al contrato 315-2025-CPS-AG (131253), cuyo objeto es Prestar los servicios como auxiliar administrativa en las corregidurías de la localidad de Sumapaz 2327. Se expide CDP a solicitud expresa del Ordenador del gasto, mediante SIPSE 140490, recibido el 1 de septiembre de 2025.Se expide el CRP mediante memorando 20257020025823, recibido el 1 de octubre de 2025."/>
    <s v="O23011745992024232701000"/>
    <s v="Fortalecimiento Institucional y sedes administrativas"/>
    <n v="52183242"/>
    <s v="GINA ALEXANDRA SERRATO DURAN"/>
    <n v="0"/>
    <n v="0"/>
    <n v="7500000"/>
    <n v="5800000"/>
    <n v="1700000"/>
    <n v="2327"/>
    <s v="Realizar 4 estrategias de fortalecimiento institucional (una por vigencia)."/>
    <s v="140490"/>
    <n v="2"/>
    <s v="5 - Bogotá confía en su gobierno"/>
    <s v="33 - Fortalecimiento institucional para un gobierno confiable"/>
    <m/>
    <n v="140490"/>
  </r>
  <r>
    <n v="2025"/>
    <n v="10"/>
    <d v="2025-01-01T00:00:00"/>
    <d v="2025-10-31T00:00:00"/>
    <s v="0020-01"/>
    <d v="2025-10-01T00:00:00"/>
    <n v="148"/>
    <x v="3"/>
    <s v="461-2025"/>
    <s v="148 - CONTRATO DE PRESTACION DE SERVICIOS DE APOYO A LA GESTION"/>
    <n v="91"/>
    <s v="ORDENES DE PAGO"/>
    <n v="1607"/>
    <n v="1770"/>
    <s v="140770 - Prestar los servicios de apoyo asistencial en los procesos administrativos y contables del Área de Gestión de Desarrollo Local, de la Alcaldía Local de Sumapaz. 2327. Se expide CDP a solicitud expresa del ordenador del gasto mediante SIPSE 140770, con certificado de no existencia 62509 del 28 de agosto de 2025, recibido el 28 de agosto de 2025.Se expide se CRP mediante memorando 20257020025803, recibido el 01 de octubre de 2025."/>
    <s v="O23011745992024232701000"/>
    <s v="Fortalecimiento Institucional y sedes administrativas"/>
    <n v="1074130029"/>
    <s v="JAIME ESTEBAN PALACIOS GOMEZ"/>
    <n v="0"/>
    <n v="0"/>
    <n v="6000000"/>
    <n v="3866667"/>
    <n v="2133333"/>
    <n v="2327"/>
    <s v="Realizar 4 estrategias de fortalecimiento institucional (una por vigencia)."/>
    <s v="140770"/>
    <n v="2"/>
    <s v="5 - Bogotá confía en su gobierno"/>
    <s v="33 - Fortalecimiento institucional para un gobierno confiable"/>
    <m/>
    <n v="140770"/>
  </r>
  <r>
    <n v="2025"/>
    <n v="10"/>
    <d v="2025-01-01T00:00:00"/>
    <d v="2025-10-31T00:00:00"/>
    <s v="0020-01"/>
    <d v="2025-10-01T00:00:00"/>
    <n v="145"/>
    <x v="2"/>
    <s v="463-2025"/>
    <s v="145 - CONTRATO DE PRESTACION DE SERVICIOS PROFESIONALES"/>
    <n v="91"/>
    <s v="ORDENES DE PAGO"/>
    <n v="1699"/>
    <n v="1771"/>
    <s v="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se CRP mediante memorando 20257020025833, recibido el 01 de octubre de 2025."/>
    <s v="O23011745992024232701000"/>
    <s v="Fortalecimiento Institucional y sedes administrativas"/>
    <n v="1007900317"/>
    <s v="MARIA CAMILA MARTINEZ TORRES"/>
    <n v="0"/>
    <n v="0"/>
    <n v="15000000"/>
    <n v="9666667"/>
    <n v="5333333"/>
    <n v="2327"/>
    <s v="Realizar 4 estrategias de fortalecimiento institucional (una por vigencia)."/>
    <s v="141069"/>
    <n v="2"/>
    <s v="5 - Bogotá confía en su gobierno"/>
    <s v="33 - Fortalecimiento institucional para un gobierno confiable"/>
    <m/>
    <n v="141069"/>
  </r>
  <r>
    <n v="2025"/>
    <n v="10"/>
    <d v="2025-01-01T00:00:00"/>
    <d v="2025-10-31T00:00:00"/>
    <s v="0020-01"/>
    <d v="2025-10-01T00:00:00"/>
    <n v="145"/>
    <x v="2"/>
    <s v="468-2025"/>
    <s v="145 - CONTRATO DE PRESTACION DE SERVICIOS PROFESIONALES"/>
    <n v="91"/>
    <s v="ORDENES DE PAGO"/>
    <n v="1699"/>
    <n v="1772"/>
    <s v="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se CRP mediante memorando 20257020025843, recibido el 01 de octubre de 2025."/>
    <s v="O23011745992024232701000"/>
    <s v="Fortalecimiento Institucional y sedes administrativas"/>
    <n v="79604924"/>
    <s v="EIFER GUILLERMO BARRERA SILVA"/>
    <n v="0"/>
    <n v="0"/>
    <n v="15000000"/>
    <n v="9166667"/>
    <n v="5833333"/>
    <n v="2327"/>
    <s v="Realizar 4 estrategias de fortalecimiento institucional (una por vigencia)."/>
    <s v="141069"/>
    <n v="2"/>
    <s v="5 - Bogotá confía en su gobierno"/>
    <s v="33 - Fortalecimiento institucional para un gobierno confiable"/>
    <m/>
    <n v="141069"/>
  </r>
  <r>
    <n v="2025"/>
    <n v="10"/>
    <d v="2025-01-01T00:00:00"/>
    <d v="2025-10-31T00:00:00"/>
    <s v="0020-01"/>
    <d v="2025-10-03T00:00:00"/>
    <n v="148"/>
    <x v="3"/>
    <s v="454-2025"/>
    <s v="148 - CONTRATO DE PRESTACION DE SERVICIOS DE APOYO A LA GESTION"/>
    <n v="89"/>
    <s v="ORDENES DE PAGO"/>
    <n v="1615"/>
    <n v="1773"/>
    <s v="140778 - Prestar los servicios como Auxiliar Administrativo en los procesos del parque automotor que se ejecutan con los recursos del Fondo de Desarrollo Rural de Sumapaz. 2289. Se expide CDP a solicitud expresa del ordenador del gasto mediante SIPSE 140778, con certificado de no existencia 62467 del 27 de agosto de 2025, recibido el 28 de agosto de 2025. Se expide el CRP mediante memorando 20257020025853, recibido el 2 de octubre de 2025."/>
    <s v="O23011745992024228901000"/>
    <s v="Movilidad para Sumapaz"/>
    <n v="1022972630"/>
    <s v="DIYER GERARDO PRIETO HURTADO"/>
    <n v="0"/>
    <n v="0"/>
    <n v="8700000"/>
    <n v="5316667"/>
    <n v="3383333"/>
    <n v="2289"/>
    <s v="Intervenir 40 Kilómetros-carril de malla vial rural con acciones de construcción y/o conservación"/>
    <s v="140778"/>
    <n v="1"/>
    <s v="4 - Bogotá ordena su territorio y avanza en su acción climática"/>
    <s v="26 - Movilidad Sostenible"/>
    <m/>
    <n v="140778"/>
  </r>
  <r>
    <n v="2025"/>
    <n v="10"/>
    <d v="2025-01-01T00:00:00"/>
    <d v="2025-10-31T00:00:00"/>
    <s v="0020-01"/>
    <d v="2025-10-03T00:00:00"/>
    <n v="148"/>
    <x v="3"/>
    <s v="460-2025"/>
    <s v="148 - CONTRATO DE PRESTACION DE SERVICIOS DE APOYO A LA GESTION"/>
    <n v="89"/>
    <s v="ORDENES DE PAGO"/>
    <n v="1714"/>
    <n v="1774"/>
    <s v="141355 - Prestar los servicios administrativos para apoyar la gestión policiva jurídica de la misionalidad de la Alcaldia Local de Sumapaz. 2327. Se expide CDP a solicitud expresa del Ordenador del Gasto mediante SIPSE 141355 del 11 de septiembre de 2025, con certificado de no hay 62854 del 5 de septiembre de 2025. Se expide el CRP mediante memorando 20257020025863, recibido el 2 de octubre de 2025."/>
    <s v="O23011745992024232701000"/>
    <s v="Fortalecimiento Institucional y sedes administrativas"/>
    <n v="1032656038"/>
    <s v="CLAUDIA YANETH PALACIOS MORALES"/>
    <n v="0"/>
    <n v="0"/>
    <n v="6000000"/>
    <n v="1600000"/>
    <n v="4400000"/>
    <n v="2327"/>
    <s v="Realizar 4 estrategias de fortalecimiento institucional (una por vigencia)."/>
    <s v="141355"/>
    <n v="2"/>
    <s v="5 - Bogotá confía en su gobierno"/>
    <s v="33 - Fortalecimiento institucional para un gobierno confiable"/>
    <m/>
    <n v="141355"/>
  </r>
  <r>
    <n v="2025"/>
    <n v="10"/>
    <d v="2025-01-01T00:00:00"/>
    <d v="2025-10-31T00:00:00"/>
    <s v="0020-01"/>
    <d v="2025-10-03T00:00:00"/>
    <n v="145"/>
    <x v="2"/>
    <s v="465-2025"/>
    <s v="145 - CONTRATO DE PRESTACION DE SERVICIOS PROFESIONALES"/>
    <n v="89"/>
    <s v="ORDENES DE PAGO"/>
    <n v="1694"/>
    <n v="1775"/>
    <s v="140935 - Prestar los servicios profesionales como parte del circuito del cuidado del área de Salud Pública, generando acciones complementarias para la salud de la comunidad en Sumapaz. 2324. Se expide a solicitud expresa del Ordenador del gasto mediante SIPSE 140935, con una certificación de existencia 62892 del 7 de septiembre de 2025, recibido el 11 de septiembre de 2025. Se expide el CRP mediante memorando 20257020025873, recibido el 2 de octubre de 2025."/>
    <s v="O23011745992024232401000"/>
    <s v="Acciones para el cuidado de la salud y el bienestar de las y los Sumapaceños"/>
    <n v="1072894261"/>
    <s v="DIANA CAROLINA CORTES"/>
    <n v="0"/>
    <n v="0"/>
    <n v="15000000"/>
    <n v="9666667"/>
    <n v="5333333"/>
    <n v="2324"/>
    <s v="Beneficiar 600 personas con acciones para la promoción y atención de la salud mental"/>
    <s v="140935"/>
    <n v="1"/>
    <s v="2 - Bogotá confía en su bien-estar"/>
    <s v="10 - Salud Pública Integrada e Integral"/>
    <m/>
    <n v="140935"/>
  </r>
  <r>
    <n v="2025"/>
    <n v="10"/>
    <d v="2025-01-01T00:00:00"/>
    <d v="2025-10-31T00:00:00"/>
    <s v="0020-01"/>
    <d v="2025-10-03T00:00:00"/>
    <n v="145"/>
    <x v="2"/>
    <s v="475-2025"/>
    <s v="145 - CONTRATO DE PRESTACION DE SERVICIOS PROFESIONALES"/>
    <n v="89"/>
    <s v="ORDENES DE PAGO"/>
    <n v="1710"/>
    <n v="1776"/>
    <s v="141231 - Prestar los servicios profesionales para adelantar acciones que promuevan el fortalecimiento y la participación social y comunitaria en la localidad de Sumapaz. 2327. Se expide CDP a solicitud expresa del Ordenador del Gasto mediante SIPSE 141231 del 11 de septiembre de 2025, con certificado de no hay 62857 del 5 de septiembre de 2025. Se expide el CRP mediante memorando 20257020025983, recibido el 2 de octubre de 2025."/>
    <s v="O23011745992024232701000"/>
    <s v="Fortalecimiento Institucional y sedes administrativas"/>
    <n v="1115066383"/>
    <s v="LUZ ALEJANDRA BETANCUR"/>
    <n v="0"/>
    <n v="0"/>
    <n v="15000000"/>
    <n v="9666667"/>
    <n v="5333333"/>
    <n v="2327"/>
    <s v="Realizar 4 estrategias de fortalecimiento institucional (una por vigencia)."/>
    <s v="141231"/>
    <n v="2"/>
    <s v="5 - Bogotá confía en su gobierno"/>
    <s v="33 - Fortalecimiento institucional para un gobierno confiable"/>
    <m/>
    <n v="141231"/>
  </r>
  <r>
    <n v="2025"/>
    <n v="10"/>
    <d v="2025-01-01T00:00:00"/>
    <d v="2025-10-31T00:00:00"/>
    <s v="0020-01"/>
    <d v="2025-10-03T00:00:00"/>
    <n v="145"/>
    <x v="2"/>
    <s v="474-2025"/>
    <s v="145 - CONTRATO DE PRESTACION DE SERVICIOS PROFESIONALES"/>
    <n v="89"/>
    <s v="ORDENES DE PAGO"/>
    <n v="1691"/>
    <n v="1777"/>
    <s v="140929 - Prestar los servicios profesionales para brindar acompañamiento jurídico en la legalización y titulación de predios en Sumapaz. 2362. Se expide a solicitud expresa del Ordenador del gasto mediante SIPSE 140929, con certificado de no existencia 62524 del 28 de agosto de 2025, recibido el 8 de septiembre 2025. Se expide el CRP mediante memorando 20257020025903, recibido el 2 de octubre de 2025."/>
    <s v="O23011745992024236201000"/>
    <s v="Legalización y titulación de predios en Sumapaz"/>
    <n v="11232840"/>
    <s v="ELDER ALFONSO SUAREZ MORA"/>
    <n v="0"/>
    <n v="0"/>
    <n v="15000000"/>
    <n v="9166667"/>
    <n v="5833333"/>
    <n v="2362"/>
    <s v="Gestionar la titulación o legalización de 150 predios."/>
    <s v="140929"/>
    <n v="1"/>
    <s v="4 - Bogotá ordena su territorio y avanza en su acción climática"/>
    <s v="23 - Ordenamiento territorial sostenible, equilibrado y participativo"/>
    <m/>
    <n v="140929"/>
  </r>
  <r>
    <n v="2025"/>
    <n v="10"/>
    <d v="2025-01-01T00:00:00"/>
    <d v="2025-10-31T00:00:00"/>
    <s v="0020-01"/>
    <d v="2025-10-03T00:00:00"/>
    <n v="148"/>
    <x v="3"/>
    <s v="479-2025"/>
    <s v="148 - CONTRATO DE PRESTACION DE SERVICIOS DE APOYO A LA GESTION"/>
    <n v="89"/>
    <s v="ORDENES DE PAGO"/>
    <n v="1712"/>
    <n v="1778"/>
    <s v="141298 - Prestar servicios de apoyo técnico a los procesos de memoria histórica, paz y reconciliación, mediante actividades de gestión, sistematización de información, coordinación comunitaria y elaboración de informes, según requerimientos de la Administración Local. 2319. Se expide CDP a solicitud expresa del Ordenador del Gasto mediante SIPSE 141298 del 11 de septiembre de 2025, con certificado de no hay 62855 del 5 de septiembre de 2025. Se expide el CRP mediante memorando 20257020026093, recibido el 2 de octubre de 2025."/>
    <s v="O23011745992024231901000"/>
    <s v="Atención a víctimas en Sumapaz"/>
    <n v="1023009879"/>
    <s v="ERIKA MARCELA ROMERO PEREZ"/>
    <n v="0"/>
    <n v="0"/>
    <n v="9330000"/>
    <n v="6012667"/>
    <n v="3317333"/>
    <n v="2319"/>
    <s v="Realizar 4 procesos pedagógicos, artísticos, culturales, formativos o para el fortalecimiento de iniciativas ciudadanas para la apropiación social de la memoria, verdad, reparación integral a víctimas, paz y reconciliación.."/>
    <s v="141298"/>
    <n v="1"/>
    <s v="2 - Bogotá confía en su bien-estar"/>
    <s v="13 - Bogotá, un territorio de paz y reconciliación en donde todos puedan volver a empezar"/>
    <m/>
    <n v="141298"/>
  </r>
  <r>
    <n v="2025"/>
    <n v="10"/>
    <d v="2025-01-01T00:00:00"/>
    <d v="2025-10-31T00:00:00"/>
    <s v="0020-01"/>
    <d v="2025-10-03T00:00:00"/>
    <n v="148"/>
    <x v="3"/>
    <s v="476-2025"/>
    <s v="148 - CONTRATO DE PRESTACION DE SERVICIOS DE APOYO A LA GESTION"/>
    <n v="89"/>
    <s v="ORDENES DE PAGO"/>
    <n v="1595"/>
    <n v="1779"/>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113, recibido el 2 de octubre de 2025."/>
    <s v="O23011745992024267101000"/>
    <s v="Asistencia técnica agropecuaria y educación ambiental en la localidad de Sumapaz"/>
    <n v="1022951278"/>
    <s v="EDILSON HERNANDO MELO AREVALO"/>
    <n v="0"/>
    <n v="0"/>
    <n v="7500000"/>
    <n v="4833333"/>
    <n v="2666667"/>
    <n v="2671"/>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m/>
    <n v="140663"/>
  </r>
  <r>
    <n v="2025"/>
    <n v="10"/>
    <d v="2025-01-01T00:00:00"/>
    <d v="2025-10-31T00:00:00"/>
    <s v="0020-01"/>
    <d v="2025-10-03T00:00:00"/>
    <n v="145"/>
    <x v="2"/>
    <s v="469-2025"/>
    <s v="145 - CONTRATO DE PRESTACION DE SERVICIOS PROFESIONALES"/>
    <n v="89"/>
    <s v="ORDENES DE PAGO"/>
    <n v="1706"/>
    <n v="1780"/>
    <s v="141215 - Prestar los servicios profesionales al Área de Gestión de Desarrollo Local, para apoyar la gestión de las Obligaciones por Pagar y presupuestal de la Alcaldía Local de Sumapaz. 2327. Se expide a solicitud expresa del Ordenador del gasto mediante SIPSE 141215, con una certificación de existencia 62796 del 7 de septiembre de 2025, recibido el 11 de septiembre de 2025. Se expide el CRP mediante memorando 20257020026133, recibido el 2 de octubre de 2025."/>
    <s v="O23011745992024232701000"/>
    <s v="Fortalecimiento Institucional y sedes administrativas"/>
    <n v="53075373"/>
    <s v="LEIDY CAROLINA MONTES MORALES"/>
    <n v="0"/>
    <n v="0"/>
    <n v="22500000"/>
    <n v="13500000"/>
    <n v="9000000"/>
    <n v="2327"/>
    <s v="Realizar 4 estrategias de fortalecimiento institucional (una por vigencia)."/>
    <s v="141215"/>
    <n v="2"/>
    <s v="5 - Bogotá confía en su gobierno"/>
    <s v="33 - Fortalecimiento institucional para un gobierno confiable"/>
    <m/>
    <n v="141215"/>
  </r>
  <r>
    <n v="2025"/>
    <n v="10"/>
    <d v="2025-01-01T00:00:00"/>
    <d v="2025-10-31T00:00:00"/>
    <s v="0020-01"/>
    <d v="2025-10-03T00:00:00"/>
    <n v="145"/>
    <x v="2"/>
    <s v="007-20252"/>
    <s v="145 - CONTRATO DE PRESTACION DE SERVICIOS PROFESIONALES"/>
    <n v="89"/>
    <s v="ORDENES DE PAGO"/>
    <n v="1731"/>
    <n v="1781"/>
    <s v="143473 - Adición y prorroga al contrato 007-2025-CPS-P (124819), cuyo objeto es prestar los servicios profesionales jurídicos para apoyar los asuntos precontractuales, contractuales y post-contractuales del área de gestión de desarrollo local de la alcaldía local de Sumapaz. 2327. Se expide CDP a solicitud expresa del Ordenador del Gasto mediante SIPSE 143473, recibido el 30 de septiembre de 2025. Se expide el CRP mediante memorando 20257020026133, recibido el 2 de octubre de 2025."/>
    <s v="O23011745992024232701000"/>
    <s v="Fortalecimiento Institucional y sedes administrativas"/>
    <n v="1055963762"/>
    <s v="MONICA YAQUELINE GONZALEZ CASTAÑEDA"/>
    <n v="0"/>
    <n v="0"/>
    <n v="7020000"/>
    <n v="6318000"/>
    <n v="702000"/>
    <n v="2327"/>
    <s v="Realizar 4 estrategias de fortalecimiento institucional (una por vigencia)."/>
    <s v="143473"/>
    <n v="2"/>
    <s v="5 - Bogotá confía en su gobierno"/>
    <s v="33 - Fortalecimiento institucional para un gobierno confiable"/>
    <m/>
    <n v="143473"/>
  </r>
  <r>
    <n v="2025"/>
    <n v="10"/>
    <d v="2025-01-01T00:00:00"/>
    <d v="2025-10-31T00:00:00"/>
    <s v="0020-01"/>
    <d v="2025-10-03T00:00:00"/>
    <n v="145"/>
    <x v="2"/>
    <s v="316-20251"/>
    <s v="145 - CONTRATO DE PRESTACION DE SERVICIOS PROFESIONALES"/>
    <n v="89"/>
    <s v="ORDENES DE PAGO"/>
    <n v="1527"/>
    <n v="1782"/>
    <s v="137022 - Adición y prorroga al contrato 316-2025-CPS-P (131258), cuyo objeto es prestar los servicios artísticos y musicales profesionales para apoyar la gestión cultural de la localidad de Sumapaz. 2486. Se expide el CDP a solicitud expresa del ordenador del gasto mediante SIPSE137022, recibido el 30 de julio de 2025. Se expide el CRP mediante memorando 20257020026153, recibido el 2 de octubre de 2025."/>
    <s v="O23011745992024248601000"/>
    <s v="Acciones para la promoción de la cultura, tradición y costumbres sumapaceñas"/>
    <n v="1007101395"/>
    <s v="LAURA VIVIANA DUARTE JARAMILLO"/>
    <n v="0"/>
    <n v="0"/>
    <n v="15120000"/>
    <n v="12264000"/>
    <n v="2856000"/>
    <n v="2486"/>
    <s v="Capacitar 600 personas en los campos artísticos, interculturales, culturales y/o patrimoniales."/>
    <s v="137022"/>
    <n v="1"/>
    <s v="2 - Bogotá confía en su bien-estar"/>
    <s v="14 - Bogotá deportiva, recreativa, artística, patrimonial e intercultural"/>
    <m/>
    <n v="137022"/>
  </r>
  <r>
    <n v="2025"/>
    <n v="10"/>
    <d v="2025-01-01T00:00:00"/>
    <d v="2025-10-31T00:00:00"/>
    <s v="0020-01"/>
    <d v="2025-10-03T00:00:00"/>
    <n v="145"/>
    <x v="2"/>
    <s v="458-2025"/>
    <s v="145 - CONTRATO DE PRESTACION DE SERVICIOS PROFESIONALES"/>
    <n v="89"/>
    <s v="ORDENES DE PAGO"/>
    <n v="1685"/>
    <n v="1783"/>
    <s v="140774 - 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PPMYEG. 2541. Se expide a solicitud expresa del Ordenador del gasto mediante SIPSE 140774, con certificado de no existencia 62531 del 28 de agosto de 2025, recibido el 8 de septiembre 2025. Se expide el CRP  mediante memorando 20257020026163, recibido el 2 de octubre de 2025."/>
    <s v="O23011745992024254101000"/>
    <s v="Bienestar para las Mujeres de Sumapaz"/>
    <n v="1023011538"/>
    <s v="YUBELI KATERINE LOPEZ CARVAJAL"/>
    <n v="0"/>
    <n v="0"/>
    <n v="15000000"/>
    <n v="9666667"/>
    <n v="5333333"/>
    <n v="2541"/>
    <s v="Vincular 600 personas en procesos para la prevención de violencias en el contexto familiar y/o violencia sexual"/>
    <s v="140774"/>
    <n v="3"/>
    <s v="2 - Bogotá confía en su bien-estar"/>
    <s v="12 - Bogotá cuida a su gente"/>
    <m/>
    <n v="140774"/>
  </r>
  <r>
    <n v="2025"/>
    <n v="10"/>
    <d v="2025-01-01T00:00:00"/>
    <d v="2025-10-31T00:00:00"/>
    <s v="0020-01"/>
    <d v="2025-10-03T00:00:00"/>
    <n v="145"/>
    <x v="2"/>
    <s v="473-2025"/>
    <s v="145 - CONTRATO DE PRESTACION DE SERVICIOS PROFESIONALES"/>
    <n v="89"/>
    <s v="ORDENES DE PAGO"/>
    <n v="1613"/>
    <n v="1784"/>
    <s v="140931 - Prestar sus servicios profesionales al Área de Gestión de Desarrollo local, en las actividades administrativas de la gestión cultural de la localidad de Sumapaz. 2486. Se expide CDP a solicitud expresa del ordenador del gasto mediante SIPSE 140931, con certificado de no existencia 62464 del 27 de agosto de 2025, recibido el 28 de agosto de 2025. Se expide el CRP mediante memorando 20257020026173, recibido el 2 de octubre de 2025."/>
    <s v="O23011745992024248601000"/>
    <s v="Acciones para la promoción de la cultura, tradición y costumbres sumapaceñas"/>
    <n v="52373257"/>
    <s v="CLARIBEL  MARTINEZ HILARION"/>
    <n v="0"/>
    <n v="0"/>
    <n v="15000000"/>
    <n v="8666667"/>
    <n v="6333333"/>
    <n v="2486"/>
    <s v="Capacitar 600 personas en los campos artísticos, interculturales, culturales y/o patrimoniales."/>
    <s v="140931"/>
    <n v="1"/>
    <s v="2 - Bogotá confía en su bien-estar"/>
    <s v="14 - Bogotá deportiva, recreativa, artística, patrimonial e intercultural"/>
    <m/>
    <n v="140931"/>
  </r>
  <r>
    <n v="2025"/>
    <n v="10"/>
    <d v="2025-01-01T00:00:00"/>
    <d v="2025-10-31T00:00:00"/>
    <s v="0020-01"/>
    <d v="2025-10-03T00:00:00"/>
    <n v="145"/>
    <x v="2"/>
    <s v="462-2025"/>
    <s v="145 - CONTRATO DE PRESTACION DE SERVICIOS PROFESIONALES"/>
    <n v="89"/>
    <s v="ORDENES DE PAGO"/>
    <n v="1600"/>
    <n v="1785"/>
    <s v="140738 - Prestar los servicios profesionales para apoyar la ejecución y seguimiento del proyecto Recreación y Deporte del Fondo de Desarrollo Rural de Sumapaz. 2388. Se expide CDP a solicitud expresa del ordenador del gasto mediante SIPSE 140738, con certificado de no existencia 62463 del 27 de agosto de 2025, recibido el 28 de agosto de 2025. Se expide el CRP mediante memorando 20257020026233, recibido el 2 de octubre de 2025."/>
    <s v="O23011745992024238801000"/>
    <s v="Recreación y Deporte para Sumapaz"/>
    <n v="1069230460"/>
    <s v="LEONARDO  MARTINEZ VARELA"/>
    <n v="0"/>
    <n v="0"/>
    <n v="18000000"/>
    <n v="11600000"/>
    <n v="6400000"/>
    <n v="2388"/>
    <s v="Capacitar 1000 personas en los campos deportivos o recreativos "/>
    <s v="140738"/>
    <n v="3"/>
    <s v="2 - Bogotá confía en su bien-estar"/>
    <s v="14 - Bogotá deportiva, recreativa, artística, patrimonial e intercultural"/>
    <m/>
    <n v="140738"/>
  </r>
  <r>
    <n v="2025"/>
    <n v="10"/>
    <d v="2025-01-01T00:00:00"/>
    <d v="2025-10-31T00:00:00"/>
    <s v="0020-01"/>
    <d v="2025-10-03T00:00:00"/>
    <n v="148"/>
    <x v="3"/>
    <s v="477-2025"/>
    <s v="148 - CONTRATO DE PRESTACION DE SERVICIOS DE APOYO A LA GESTION"/>
    <n v="89"/>
    <s v="ORDENES DE PAGO"/>
    <n v="1605"/>
    <n v="1786"/>
    <s v="140767 - Prestar los servicios como apoyo administrativo para el Centro de Documentación e Información CDI, de la Alcaldía Local de Sumapaz. Se expide CDP a solicitud expresa del ordenador del gasto mediante SIPSE 140767, con certificado de no existencia 62469 del 27 de agosto de 2025, recibido el 28 de agosto de 2025. Se expide el CRP mediante memorando 20257020026253, recibido el 2 de octubre de 2025."/>
    <s v="O23011745992024232701000"/>
    <s v="Fortalecimiento Institucional y sedes administrativas"/>
    <n v="1069759856"/>
    <s v="GERARDO  TORRES RUNZA"/>
    <n v="0"/>
    <n v="0"/>
    <n v="7500000"/>
    <n v="5700000"/>
    <n v="1800000"/>
    <n v="2327"/>
    <s v="Realizar 4 estrategias de fortalecimiento institucional (una por vigencia)."/>
    <s v="140767"/>
    <n v="2"/>
    <s v="5 - Bogotá confía en su gobierno"/>
    <s v="33 - Fortalecimiento institucional para un gobierno confiable"/>
    <m/>
    <n v="140767"/>
  </r>
  <r>
    <n v="2025"/>
    <n v="10"/>
    <d v="2025-01-01T00:00:00"/>
    <d v="2025-10-31T00:00:00"/>
    <s v="0020-01"/>
    <d v="2025-10-03T00:00:00"/>
    <n v="145"/>
    <x v="2"/>
    <s v="470-2025"/>
    <s v="145 - CONTRATO DE PRESTACION DE SERVICIOS PROFESIONALES"/>
    <n v="89"/>
    <s v="ORDENES DE PAGO"/>
    <n v="1683"/>
    <n v="1787"/>
    <s v="140772 - Prestar servicios profesionales de apoyo psicosocial orientados a la prevención y atención de la violencia intrafamiliar y sexual en la localidad de Sumapaz, con enfoque de género y territorial, desarrollando acciones que fortalezcan la equidad, la igualdad de oportunidades y la garantía de derechos de las mujeres, en especial de las mujeres campesinas. 2541. Se expide a solicitud expresa del Ordenador del gasto mediante SIPSE 140772, con certificado de no existencia 62535 del 28 de agosto de 2025, recibido el 8 d septiembre 2025. Se expide el CRP mediante memorando 20257020026183, recibido el 2 de octubre de 2025."/>
    <s v="O23011745992024254101000"/>
    <s v="Bienestar para las Mujeres de Sumapaz"/>
    <n v="1022924341"/>
    <s v="NAYIBE ALEJANDRA ROMERO REY"/>
    <n v="0"/>
    <n v="0"/>
    <n v="15000000"/>
    <n v="9166667"/>
    <n v="5833333"/>
    <n v="2541"/>
    <s v="Vincular 600 personas en procesos para la prevención de violencias en el contexto familiar y/o violencia sexual"/>
    <s v="140772"/>
    <n v="3"/>
    <s v="2 - Bogotá confía en su bien-estar"/>
    <s v="12 - Bogotá cuida a su gente"/>
    <m/>
    <n v="140772"/>
  </r>
  <r>
    <n v="2025"/>
    <n v="10"/>
    <d v="2025-01-01T00:00:00"/>
    <d v="2025-10-31T00:00:00"/>
    <s v="0020-01"/>
    <d v="2025-10-03T00:00:00"/>
    <n v="145"/>
    <x v="2"/>
    <s v="459-2025"/>
    <s v="145 - CONTRATO DE PRESTACION DE SERVICIOS PROFESIONALES"/>
    <n v="89"/>
    <s v="ORDENES DE PAGO"/>
    <n v="1678"/>
    <n v="1788"/>
    <s v="140690 - Prestar los servicios profesionales para fortalecer el desarrollo de los proyectos de mitigación y gestión del riesgo y adaptación al cambio climático para la conservación del medio ambiente y los recursos naturales renovables existentes en la localidad de Sumapaz.2613. Se expide a solicitud expresa del Ordenador del Gasto, mediante SIPSE 140690, con certificado de no existencia 62538 del 28 de agosto de 2025, recibido el 08 de septiembre de 2025. Se expide el CRP mediante memorando 20257020026143, recibido el 2 de octubre de 2025."/>
    <s v="O23011745992024261301000"/>
    <s v="Manejo de emergencias y mitigación del riesgo de desastres"/>
    <n v="1019068314"/>
    <s v="MARCO TOMAS ANGULO MARTINEZ"/>
    <n v="0"/>
    <n v="0"/>
    <n v="15000000"/>
    <n v="8666667"/>
    <n v="6333333"/>
    <n v="2613"/>
    <s v="Realizar 12 acciones efectivas para el fortalecimiento de las capacidades locales en torno a la gestión del riesgo"/>
    <s v="140690"/>
    <n v="1"/>
    <s v="4 - Bogotá ordena su territorio y avanza en su acción climática"/>
    <s v="27 - Gestión del riesgo de desastres para un territorio seguro"/>
    <m/>
    <n v="140690"/>
  </r>
  <r>
    <n v="2025"/>
    <n v="10"/>
    <d v="2025-01-01T00:00:00"/>
    <d v="2025-10-31T00:00:00"/>
    <s v="0020-01"/>
    <d v="2025-10-03T00:00:00"/>
    <n v="148"/>
    <x v="3"/>
    <s v="472-2025"/>
    <s v="148 - CONTRATO DE PRESTACION DE SERVICIOS DE APOYO A LA GESTION"/>
    <n v="89"/>
    <s v="ORDENES DE PAGO"/>
    <n v="1701"/>
    <n v="1789"/>
    <s v="141078 - Prestar los servicios como técnico o técnologo para la ejecución de los procesos logísticos, operativos y/o administrativos de la Alcaldía Local. 2327. Se expide a solicitud expresa del Ordenador del gasto mediante SIPSE 141078, con una certificación de existencia 62890 del 9 de septiembre de 2025, recibido el 11 de septiembre de 2025. Se expide el CRP mediante memorando 20257020026283, recibido el 2 de octubre de 2025."/>
    <s v="O23011745992024232701000"/>
    <s v="Fortalecimiento Institucional y sedes administrativas"/>
    <n v="1001274803"/>
    <s v="NATALY ALEXANDRA HERNANDEZ CANO"/>
    <n v="0"/>
    <n v="0"/>
    <n v="10885000"/>
    <n v="5701667"/>
    <n v="5183333"/>
    <n v="2327"/>
    <s v="Realizar 4 estrategias de fortalecimiento institucional (una por vigencia)."/>
    <s v="141078"/>
    <n v="2"/>
    <s v="5 - Bogotá confía en su gobierno"/>
    <s v="33 - Fortalecimiento institucional para un gobierno confiable"/>
    <m/>
    <n v="141078"/>
  </r>
  <r>
    <n v="2025"/>
    <n v="10"/>
    <d v="2025-01-01T00:00:00"/>
    <d v="2025-10-31T00:00:00"/>
    <s v="0020-01"/>
    <d v="2025-10-03T00:00:00"/>
    <n v="145"/>
    <x v="2"/>
    <s v="455-2025"/>
    <s v="145 - CONTRATO DE PRESTACION DE SERVICIOS PROFESIONALES"/>
    <n v="89"/>
    <s v="ORDENES DE PAGO"/>
    <n v="1664"/>
    <n v="1790"/>
    <s v="138908 - Prestar los servicios profesionales para atender y brindar respuestas a las solicitudes, requerimientos, derechos de petición y tutelas radicadas en el Fondo de Desarrollo Local de Sumapaz. 2327. Se expide el CDP a solicitud expresa del Ordenador del Gasto mediante SIPSE 138908, con certificado de No existencia 62573 del 28 de agosto de 2025, recibido el 04 de septiembre de 2025. Se expide el CRP mediante memorando 20257020023193, recibido el 2 de octubre de 2025."/>
    <s v="O23011745992024232701000"/>
    <s v="Fortalecimiento Institucional y sedes administrativas"/>
    <n v="51931349"/>
    <s v="EDITH  CASTILLO GOMEZ"/>
    <n v="0"/>
    <n v="0"/>
    <n v="15000000"/>
    <n v="9166667"/>
    <n v="5833333"/>
    <n v="2327"/>
    <s v="Realizar 4 estrategias de fortalecimiento institucional (una por vigencia)."/>
    <s v="138908"/>
    <n v="2"/>
    <s v="5 - Bogotá confía en su gobierno"/>
    <s v="33 - Fortalecimiento institucional para un gobierno confiable"/>
    <m/>
    <n v="138908"/>
  </r>
  <r>
    <n v="2025"/>
    <n v="10"/>
    <d v="2025-01-01T00:00:00"/>
    <d v="2025-10-31T00:00:00"/>
    <s v="0020-01"/>
    <d v="2025-10-03T00:00:00"/>
    <n v="145"/>
    <x v="2"/>
    <s v="456-2025"/>
    <s v="145 - CONTRATO DE PRESTACION DE SERVICIOS PROFESIONALES"/>
    <n v="89"/>
    <s v="ORDENES DE PAGO"/>
    <n v="1687"/>
    <n v="1791"/>
    <s v="140923 - Prestar los servicios profesionales para el fortalecimiento del servicio de asistencia técnica agropecuaria en la localidad de Sumapaz para la implementación de buenas prácticas agrícolas. 2666. Se expide a solicitud expresa del Ordenador del gasto mediante SIPSE 140923, con certificado de no existencia 62530 del 28 de agosto de 2025, recibido el 8 de septiembre 2025. Se expide el CRP mediante memorando 20257020026203, recibido el 2 de octubre de 2025."/>
    <s v="O23011745992024266601000"/>
    <s v="Sumapaz proteje su fauna"/>
    <n v="1116552588"/>
    <s v="LIZETH MARYORI HERNANDEZ DUQUE"/>
    <n v="0"/>
    <n v="0"/>
    <n v="15000000"/>
    <n v="9166667"/>
    <n v="5833333"/>
    <n v="2666"/>
    <s v="Atender 1000 animales en los programas de brigadas médicas, urgencias veterinarias y adopciones"/>
    <s v="140923"/>
    <n v="1"/>
    <s v="2 - Bogotá confía en su bien-estar"/>
    <s v="15 - Bogotá protege todas las formas de vida"/>
    <m/>
    <n v="140923"/>
  </r>
  <r>
    <n v="2025"/>
    <n v="10"/>
    <d v="2025-01-01T00:00:00"/>
    <d v="2025-10-31T00:00:00"/>
    <s v="0020-01"/>
    <d v="2025-10-03T00:00:00"/>
    <n v="148"/>
    <x v="3"/>
    <s v="466-2025"/>
    <s v="148 - CONTRATO DE PRESTACION DE SERVICIOS DE APOYO A LA GESTION"/>
    <n v="89"/>
    <s v="ORDENES DE PAGO"/>
    <n v="1681"/>
    <n v="1792"/>
    <s v="140766 - Prestar apoyo técnico en la gestión operativa y administrativa de los procesos desarrollados en el almacén del Fondo de Desarrollo Rural de Sumapaz. 2327. Se expide a solicitud expresa del Ordenador del gasto mediante SIPSE 140766, con certificado de no existencia 62533 del 28 de agosto de 2025, recibido el 8 d septiembre 2025. Se expide el CRP mediante memorando 20257020026213, recibido el 2 de octubre de 2025."/>
    <s v="O23011745992024232701000"/>
    <s v="Fortalecimiento Institucional y sedes administrativas"/>
    <n v="1032656560"/>
    <s v="DANIELA  ROJAS SUAREZ"/>
    <n v="0"/>
    <n v="0"/>
    <n v="9330000"/>
    <n v="5701667"/>
    <n v="3628333"/>
    <n v="2327"/>
    <s v="Realizar 4 estrategias de fortalecimiento institucional (una por vigencia)."/>
    <s v="140766"/>
    <n v="2"/>
    <s v="5 - Bogotá confía en su gobierno"/>
    <s v="33 - Fortalecimiento institucional para un gobierno confiable"/>
    <m/>
    <n v="140766"/>
  </r>
  <r>
    <n v="2025"/>
    <n v="10"/>
    <d v="2025-01-01T00:00:00"/>
    <d v="2025-10-31T00:00:00"/>
    <s v="0020-01"/>
    <d v="2025-10-03T00:00:00"/>
    <n v="148"/>
    <x v="3"/>
    <s v="480-2025"/>
    <s v="148 - CONTRATO DE PRESTACION DE SERVICIOS DE APOYO A LA GESTION"/>
    <n v="89"/>
    <s v="ORDENES DE PAGO"/>
    <n v="1594"/>
    <n v="1793"/>
    <s v="140651 - Prestar los servicios de apoyo administrativo a la gestión ambiental interna y externa de la Alcaldía Local de Sumapaz. 2613. Se expide CDP a solicitud expresa del ordenador del gasto mediante SIPSE 140651, con certificado de no existencia 62471 del 27 de agosto de 2025, recibido el 28 de agosto de 2025. Se expide el CRP mediante memorando 20257020026293, recibido el 2 de octubre de 2025."/>
    <s v="O23011745992024261301000"/>
    <s v="Manejo de emergencias y mitigación del riesgo de desastres"/>
    <n v="1019076155"/>
    <s v="LAURA JIMENA GONZALEZ CRUZ"/>
    <n v="0"/>
    <n v="0"/>
    <n v="7500000"/>
    <n v="4583333"/>
    <n v="2916667"/>
    <n v="2613"/>
    <s v="Realizar 12 acciones efectivas para el fortalecimiento de las capacidades locales en torno a la gestión del riesgo"/>
    <s v="140651"/>
    <n v="1"/>
    <s v="4 - Bogotá ordena su territorio y avanza en su acción climática"/>
    <s v="27 - Gestión del riesgo de desastres para un territorio seguro"/>
    <m/>
    <n v="140651"/>
  </r>
  <r>
    <n v="2025"/>
    <n v="10"/>
    <d v="2025-01-01T00:00:00"/>
    <d v="2025-10-31T00:00:00"/>
    <s v="0020-01"/>
    <d v="2025-10-06T00:00:00"/>
    <n v="145"/>
    <x v="2"/>
    <s v="483-2025"/>
    <s v="145 - CONTRATO DE PRESTACION DE SERVICIOS PROFESIONALES"/>
    <n v="86"/>
    <s v="ORDENES DE PAGO"/>
    <n v="1697"/>
    <n v="1794"/>
    <s v="140995 - Prestar sus servicios profesionales para apoyar la formulación de los procesos tanto de Gastos de Funcionamiento como de Proyectos de Inversión, del Plan de Desarrollo Local 2025-2028 del FDRS. Se expide a solicitud expresa del Ordenador del gasto mediante SIPSE 140995, con una certificación de existencia 62523 del 28 de agosto de 2025, recibido el 11 de septiembre de 2025. Se expide el CRP mediante memorando 20257020026363, recibido el 6 de octubre de 2025."/>
    <s v="O23011745992024232701000"/>
    <s v="Fortalecimiento Institucional y sedes administrativas"/>
    <n v="79723014"/>
    <s v="WILMAR GINEL GRAJALES OSORIO"/>
    <n v="0"/>
    <n v="0"/>
    <n v="16500000"/>
    <n v="10083333"/>
    <n v="6416667"/>
    <n v="2327"/>
    <s v="Realizar 4 estrategias de fortalecimiento institucional (una por vigencia)."/>
    <s v="140995"/>
    <n v="2"/>
    <s v="5 - Bogotá confía en su gobierno"/>
    <s v="33 - Fortalecimiento institucional para un gobierno confiable"/>
    <m/>
    <n v="140995"/>
  </r>
  <r>
    <n v="2025"/>
    <n v="10"/>
    <d v="2025-01-01T00:00:00"/>
    <d v="2025-10-31T00:00:00"/>
    <s v="0020-01"/>
    <d v="2025-10-06T00:00:00"/>
    <n v="145"/>
    <x v="2"/>
    <s v="486-2025"/>
    <s v="145 - CONTRATO DE PRESTACION DE SERVICIOS PROFESIONALES"/>
    <n v="86"/>
    <s v="ORDENES DE PAGO"/>
    <n v="1717"/>
    <n v="1795"/>
    <s v="141367 - Prestar los servicios profesionales para apoyar la ejecución y seguimiento del proyecto Recreación y Deporte del Fondo de Desarrollo Rural de Sumapaz. 2388. Se expide CDP a solicitud expresa del Ordenador del Gasto mediante SIPSE 141367 del 11 de septiembre de 2025, con certificado de no hay 62850 del 5 de septiembre de 2025. Se expide el CRP mediante memorando 20257020026333, recibido el 6 de octubre de 2025."/>
    <s v="O23011745992024238801000"/>
    <s v="Recreación y Deporte para Sumapaz"/>
    <n v="1031152645"/>
    <s v="MIGUEL ALFONSO VALBUENA SUAREZ"/>
    <n v="0"/>
    <n v="0"/>
    <n v="16500000"/>
    <n v="10083333"/>
    <n v="6416667"/>
    <n v="2388"/>
    <s v="Capacitar 1000 personas en los campos deportivos o recreativos "/>
    <s v="141367"/>
    <n v="3"/>
    <s v="2 - Bogotá confía en su bien-estar"/>
    <s v="14 - Bogotá deportiva, recreativa, artística, patrimonial e intercultural"/>
    <m/>
    <n v="141367"/>
  </r>
  <r>
    <n v="2025"/>
    <n v="10"/>
    <d v="2025-01-01T00:00:00"/>
    <d v="2025-10-31T00:00:00"/>
    <s v="0020-01"/>
    <d v="2025-10-06T00:00:00"/>
    <n v="145"/>
    <x v="2"/>
    <s v="482-2025"/>
    <s v="145 - CONTRATO DE PRESTACION DE SERVICIOS PROFESIONALES"/>
    <n v="86"/>
    <s v="ORDENES DE PAGO"/>
    <n v="1676"/>
    <n v="1796"/>
    <s v="140672 - Prestar los servicios profesionales para fortalecer el servicio de asistencia técnica agropecuaria en la localidad de Sumapaz, con enfoque en la implementación de buenas prácticas agrícolas que promuevan la protección de coberturas vegetales, el uso eficiente del recurso hídrico y el desarrollo de sistemas productivos sostenibles. 2671. Se expide a solicitud expresa del ordenador del gasto mediante SIPSE 140672, recibido el 08 de septiembre de 2025. Se expide el CRP mediante memorando 20257020026323, recibido el 6 de octubre de 2025."/>
    <s v="O23011745992024267101000"/>
    <s v="Asistencia técnica agropecuaria y educación ambiental en la localidad de Sumapaz"/>
    <n v="19421336"/>
    <s v="OSCAR  CASTIBLANCO PATIÑO"/>
    <n v="0"/>
    <n v="0"/>
    <n v="15000000"/>
    <n v="9166667"/>
    <n v="5833333"/>
    <n v="2671"/>
    <s v="Apoyar 500 predios rurales con buenas prácticas agropecuarias y ambientales que fortalezcan la protección a coberturas vegetales y recurso hídrico"/>
    <s v="140672"/>
    <n v="3"/>
    <s v="4 - Bogotá ordena su territorio y avanza en su acción climática"/>
    <s v="25 - Aumento de la resiliencia al cambio climático y reducción de la vulnerabilidad"/>
    <m/>
    <n v="140672"/>
  </r>
  <r>
    <n v="2025"/>
    <n v="10"/>
    <d v="2025-01-01T00:00:00"/>
    <d v="2025-10-31T00:00:00"/>
    <s v="0020-01"/>
    <d v="2025-10-06T00:00:00"/>
    <n v="145"/>
    <x v="2"/>
    <s v="481-2025"/>
    <s v="145 - CONTRATO DE PRESTACION DE SERVICIOS PROFESIONALES"/>
    <n v="86"/>
    <s v="ORDENES DE PAGO"/>
    <n v="1603"/>
    <n v="1797"/>
    <s v="140764 - Prestar los servicios profesionales para apoyar al Área de Gestión de Desarrollo Local, en los procesos administrativos relacionados con el Almacén del Fondo de Desarrollo Rural de Sumapaz. 2327. Se expide CDP a solicitud expresa del ordenador del gasto mediante SIPSE 140764, con certificado de no existencia 62512 del 28 de agosto de 2025, recibido el 28 de agosto de 2025. Se expide el CRP mediante memorando 20257020026263, recibido el 6 de octubre de 2025."/>
    <s v="O23011745992024232701000"/>
    <s v="Fortalecimiento Institucional y sedes administrativas"/>
    <n v="1031148066"/>
    <s v="FRANCY ALEJANDRA PARDO TORRES"/>
    <n v="0"/>
    <n v="0"/>
    <n v="15000000"/>
    <n v="9166667"/>
    <n v="5833333"/>
    <n v="2327"/>
    <s v="Realizar 4 estrategias de fortalecimiento institucional (una por vigencia)."/>
    <s v="140764"/>
    <n v="2"/>
    <s v="5 - Bogotá confía en su gobierno"/>
    <s v="33 - Fortalecimiento institucional para un gobierno confiable"/>
    <m/>
    <n v="140764"/>
  </r>
  <r>
    <n v="2025"/>
    <n v="10"/>
    <d v="2025-01-01T00:00:00"/>
    <d v="2025-10-31T00:00:00"/>
    <s v="0020-01"/>
    <d v="2025-10-06T00:00:00"/>
    <n v="145"/>
    <x v="2"/>
    <s v="471-2025"/>
    <s v="145 - CONTRATO DE PRESTACION DE SERVICIOS PROFESIONALES"/>
    <n v="86"/>
    <s v="ORDENES DE PAGO"/>
    <n v="1708"/>
    <n v="1798"/>
    <s v="141227 - Prestar servicios profesionales especializados en gestión del riesgo en la Alcaldía Local de Sumapaz, para orientar y hacer seguimiento a las acciones y proyectos de gestión del riesgo, mitigación y adaptación al cambio climático, promoviendo la protección de la población y la conservación de los ecosistemas estratégicos de la localidad. 2613. Se expide a solicitud expresa del Ordenador del gasto mediante SIPSE 141227, con una certificación de existencia 62859 del 5 de septiembre de 2025, recibido el 11 de septiembre de 2025. Se expide el CRP mediante memorando 20257020026313, recibido el 6 de octubre de 2025."/>
    <s v="O23011745992024261301000"/>
    <s v="Manejo de emergencias y mitigación del riesgo de desastres"/>
    <n v="18970097"/>
    <s v="CARLOS ALBERTO HERNANDEZ CASTRILLO"/>
    <n v="0"/>
    <n v="0"/>
    <n v="31500000"/>
    <n v="16200000"/>
    <n v="15300000"/>
    <n v="2613"/>
    <s v="Realizar 12 acciones efectivas para el fortalecimiento de las capacidades locales en torno a la gestión del riesgo"/>
    <s v="141227"/>
    <n v="1"/>
    <s v="4 - Bogotá ordena su territorio y avanza en su acción climática"/>
    <s v="27 - Gestión del riesgo de desastres para un territorio seguro"/>
    <m/>
    <n v="141227"/>
  </r>
  <r>
    <n v="2025"/>
    <n v="10"/>
    <d v="2025-01-01T00:00:00"/>
    <d v="2025-10-31T00:00:00"/>
    <s v="0020-01"/>
    <d v="2025-10-06T00:00:00"/>
    <n v="145"/>
    <x v="2"/>
    <s v="464-2025"/>
    <s v="145 - CONTRATO DE PRESTACION DE SERVICIOS PROFESIONALES"/>
    <n v="86"/>
    <s v="ORDENES DE PAGO"/>
    <n v="1715"/>
    <n v="1799"/>
    <s v="141362 - Prestar los servicios profesionales al Área de Gestión de Desarrollo Local, para apoyar la gestión de las Obligaciones por Pagar y presupuestal de la Alcaldía Local de Sumapaz. 2327. Se expide CDP a solicitud expresa del Ordenador del Gasto mediante SIPSE 141362 del 11 de septiembre de 2025, con certificado de no hay 62853 del 5 de septiembre de 2025. Se expide el CRP mediante memorando 20257020026393, recibido el 06 de octubre de 2025."/>
    <s v="O23011745992024232701000"/>
    <s v="Fortalecimiento Institucional y sedes administrativas"/>
    <n v="79424927"/>
    <s v="OMAR HERNAN HILARION RIOS"/>
    <n v="0"/>
    <n v="0"/>
    <n v="15000000"/>
    <n v="9000000"/>
    <n v="6000000"/>
    <n v="2327"/>
    <s v="Realizar 4 estrategias de fortalecimiento institucional (una por vigencia)."/>
    <s v="141362"/>
    <n v="2"/>
    <s v="5 - Bogotá confía en su gobierno"/>
    <s v="33 - Fortalecimiento institucional para un gobierno confiable"/>
    <m/>
    <n v="141362"/>
  </r>
  <r>
    <n v="2025"/>
    <n v="10"/>
    <d v="2025-01-01T00:00:00"/>
    <d v="2025-10-31T00:00:00"/>
    <s v="0020-01"/>
    <d v="2025-10-06T00:00:00"/>
    <n v="145"/>
    <x v="2"/>
    <s v="487-2025"/>
    <s v="145 - CONTRATO DE PRESTACION DE SERVICIOS PROFESIONALES"/>
    <n v="86"/>
    <s v="ORDENES DE PAGO"/>
    <n v="1595"/>
    <n v="1800"/>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413, recibido el 06 de octubre de 2025."/>
    <s v="O23011745992024267101000"/>
    <s v="Asistencia técnica agropecuaria y educación ambiental en la localidad de Sumapaz"/>
    <n v="1006093160"/>
    <s v="JOSE JEFERSON VIUCHE VIUCHE"/>
    <n v="0"/>
    <n v="0"/>
    <n v="7500000"/>
    <n v="4500000"/>
    <n v="3000000"/>
    <n v="2671"/>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m/>
    <n v="140663"/>
  </r>
  <r>
    <n v="2025"/>
    <n v="10"/>
    <d v="2025-01-01T00:00:00"/>
    <d v="2025-10-31T00:00:00"/>
    <s v="0020-01"/>
    <d v="2025-10-06T00:00:00"/>
    <n v="145"/>
    <x v="2"/>
    <s v="488-2025"/>
    <s v="145 - CONTRATO DE PRESTACION DE SERVICIOS PROFESIONALES"/>
    <n v="86"/>
    <s v="ORDENES DE PAGO"/>
    <n v="1720"/>
    <n v="1801"/>
    <s v="140761 - Prestar los servicios profesionales de geología para apoyar en la ejecución de los proyectos de inversión de infraestructura vial, en la de la localidad de Sumapaz. 2278. Se expide a solicitud expresa del ordenador del gasto mediante SIPSE 140761 con certificado de existencia 62536 del 28 de agosto de 2025, recibido el 10 de septiembre de 2025. Se expide el CRP mediante memorando 20257020026423, recibido el 06 de octubre de 2025."/>
    <s v="O23011745992024227801000"/>
    <s v="Mejoramiento de vivienda para la comunidad de Sumapaz"/>
    <n v="1053860281"/>
    <s v="RICARDO ANDRES CASTRO GARCIA"/>
    <n v="0"/>
    <n v="0"/>
    <n v="15000000"/>
    <n v="9000000"/>
    <n v="6000000"/>
    <n v="2278"/>
    <s v="Mejorar 200 viviendas de interés social rurales."/>
    <s v="140761"/>
    <n v="1"/>
    <s v="4 - Bogotá ordena su territorio y avanza en su acción climática"/>
    <s v="31 - Acceso equitativo de vivienda urbana y rural"/>
    <m/>
    <n v="140761"/>
  </r>
  <r>
    <n v="2025"/>
    <n v="10"/>
    <d v="2025-01-01T00:00:00"/>
    <d v="2025-10-31T00:00:00"/>
    <s v="0020-01"/>
    <d v="2025-10-06T00:00:00"/>
    <n v="148"/>
    <x v="3"/>
    <s v="430-2025"/>
    <s v="148 - CONTRATO DE PRESTACION DE SERVICIOS DE APOYO A LA GESTION"/>
    <n v="86"/>
    <s v="ORDENES DE PAGO"/>
    <n v="1666"/>
    <n v="1802"/>
    <s v="138910 - Prestar los servicios técnicos para apoyar la atención de solicitudes de entes de control, proposiciones y comunidad en general. 2327. Se expide el CDP a solicitud expresa del Ordenador del Gasto mediante SIPSE 138910, con certificado de No existencia 62570 del 28 de agosto de 2025, recibido el 04 de septiembre de 2025."/>
    <s v="O23011745992024232701000"/>
    <s v="Fortalecimiento Institucional y sedes administrativas"/>
    <n v="63498440"/>
    <s v="JAQUELINE  REMOLINA"/>
    <n v="0"/>
    <n v="0"/>
    <n v="9330000"/>
    <n v="5701667"/>
    <n v="3628333"/>
    <n v="2327"/>
    <s v="Realizar 4 estrategias de fortalecimiento institucional (una por vigencia)."/>
    <s v="138910"/>
    <n v="2"/>
    <s v="5 - Bogotá confía en su gobierno"/>
    <s v="33 - Fortalecimiento institucional para un gobierno confiable"/>
    <m/>
    <n v="138910"/>
  </r>
  <r>
    <n v="2025"/>
    <n v="10"/>
    <d v="2025-01-01T00:00:00"/>
    <d v="2025-10-31T00:00:00"/>
    <s v="0020-01"/>
    <d v="2025-10-06T00:00:00"/>
    <n v="148"/>
    <x v="3"/>
    <s v="485-2025"/>
    <s v="148 - CONTRATO DE PRESTACION DE SERVICIOS DE APOYO A LA GESTION"/>
    <n v="86"/>
    <s v="ORDENES DE PAGO"/>
    <n v="1610"/>
    <n v="1803"/>
    <s v="140776 - Prestar servicios de apoyo técnico para la implementación y seguimiento de programas de promoción de la salud, asegurando el desarrollo de estrategias comunitarias, con especial énfasis en el circuito del cuidado y la promoción de la salud sexual y reproductiva. 2324. Se expide CDP a solicitud expresa del ordenador del gasto mediante SIPSE 140776, con certificado de no existencia 62468 del 27 de agosto de 2025, recibido el 28 de agosto de 2025. Se expide el CRP mediante memorando 20257020026523, recibido el 06 de octubre de 2025."/>
    <s v="O23011745992024232401000"/>
    <s v="Acciones para el cuidado de la salud y el bienestar de las y los Sumapaceños"/>
    <n v="1069128352"/>
    <s v="MARIA DAYANY MELO AREVALO"/>
    <n v="0"/>
    <n v="0"/>
    <n v="9330000"/>
    <n v="5598000"/>
    <n v="3732000"/>
    <n v="2324"/>
    <s v="Vincular 400 personas a las acciones y estrategias para promover la salud sexual y reproductiva consciente en los diferentes ciclos de vida"/>
    <s v="140776"/>
    <n v="4"/>
    <s v="2 - Bogotá confía en su bien-estar"/>
    <s v="10 - Salud Pública Integrada e Integral"/>
    <m/>
    <n v="140776"/>
  </r>
  <r>
    <n v="2025"/>
    <n v="10"/>
    <d v="2025-01-01T00:00:00"/>
    <d v="2025-10-31T00:00:00"/>
    <s v="0020-01"/>
    <d v="2025-10-06T00:00:00"/>
    <n v="145"/>
    <x v="2"/>
    <s v="491-2025"/>
    <s v="145 - CONTRATO DE PRESTACION DE SERVICIOS PROFESIONALES"/>
    <n v="86"/>
    <s v="ORDENES DE PAGO"/>
    <n v="1700"/>
    <n v="1804"/>
    <s v="141073 - Prestar los servicios profesionales para apoyar los procesos administrativos y financieros del área de Gestión de Desarrollo Local, de la Alcaldía Local de Sumapaz. 2327. Se expide a solicitud expresa del Ordenador del gasto mediante SIPSE 141073, con una certificación de existencia 62885 del 7 de septiembre de 2025, recibido el 11 de septiembre de 2025. Se expide el CRP mediante memorando 20257020026513, recibido el 06 de octubre de 2025."/>
    <s v="O23011745992024232701000"/>
    <s v="Fortalecimiento Institucional y sedes administrativas"/>
    <n v="79905599"/>
    <s v="HELBER AURELIO SILVA LEGUIZAMON"/>
    <n v="0"/>
    <n v="0"/>
    <n v="15000000"/>
    <n v="9000000"/>
    <n v="6000000"/>
    <n v="2327"/>
    <s v="Realizar 4 estrategias de fortalecimiento institucional (una por vigencia)."/>
    <s v="141073"/>
    <n v="2"/>
    <s v="5 - Bogotá confía en su gobierno"/>
    <s v="33 - Fortalecimiento institucional para un gobierno confiable"/>
    <m/>
    <n v="141073"/>
  </r>
  <r>
    <n v="2025"/>
    <n v="10"/>
    <d v="2025-01-01T00:00:00"/>
    <d v="2025-10-31T00:00:00"/>
    <s v="0020-01"/>
    <d v="2025-10-06T00:00:00"/>
    <n v="145"/>
    <x v="2"/>
    <s v="011-20251"/>
    <s v="145 - CONTRATO DE PRESTACION DE SERVICIOS PROFESIONALES"/>
    <n v="86"/>
    <s v="ORDENES DE PAGO"/>
    <n v="1728"/>
    <n v="1805"/>
    <s v="143223 - Adición y prorroga al contrato 011-2025-CPS-P (124906), cuyo objeto es prestar sus servicios profesionales en el desarrollo y gestión de los procesos contractuales en cada una de sus etapas del fondo de desarrollo rural de Sumapaz. 2327. Se expide CDP a solicitud expresa del ordenador del gasto mediante SIPSE 143223, recibido el 25 de septiembre de 2025."/>
    <s v="O23011745992024232701000"/>
    <s v="Fortalecimiento Institucional y sedes administrativas"/>
    <n v="1023963032"/>
    <s v="JUAN DIEGO PARDO TRUJILLO"/>
    <n v="0"/>
    <n v="0"/>
    <n v="6300000"/>
    <n v="5250000"/>
    <n v="1050000"/>
    <n v="2327"/>
    <s v="Realizar 4 estrategias de fortalecimiento institucional (una por vigencia)."/>
    <s v="143223"/>
    <n v="2"/>
    <s v="5 - Bogotá confía en su gobierno"/>
    <s v="33 - Fortalecimiento institucional para un gobierno confiable"/>
    <m/>
    <n v="143223"/>
  </r>
  <r>
    <n v="2025"/>
    <n v="10"/>
    <d v="2025-01-01T00:00:00"/>
    <d v="2025-10-31T00:00:00"/>
    <s v="0020-01"/>
    <d v="2025-10-06T00:00:00"/>
    <n v="145"/>
    <x v="2"/>
    <s v="493-2025"/>
    <s v="145 - CONTRATO DE PRESTACION DE SERVICIOS PROFESIONALES"/>
    <n v="86"/>
    <s v="ORDENES DE PAGO"/>
    <n v="1617"/>
    <n v="1806"/>
    <s v="138182 - Prestar servicios profesionales orientados a fortalecer las capacidades emocionales y de afrontamiento de los cuidadores vinculados al Fondo de Desarrollo Rural de Sumapaz, mediante el diseño y ejecución de estrategias psicoeducativas que incluyan capacitaciones, talleres y visitas en campo, con el fin de brindar herramientas para el manejo del estrés, las emociones y las presiones propias del rol de cuidado 2541. Se expide CDP a solicitud expresa del Ordenador del gasto, mediante SIPSE 138182, con certificado de no existencia 620612 del 28 de agosto de 2025, recibido el 1 de septiembre de 2025. Se expide el CRP mediante memorando 20257020026503, recibido el 06 de octubre de 2025."/>
    <s v="O23011745992024254101000"/>
    <s v="Bienestar para las Mujeres de Sumapaz"/>
    <n v="35514996"/>
    <s v="ANA MAURICIA MORENO URRUTIA"/>
    <n v="0"/>
    <n v="0"/>
    <n v="24000000"/>
    <n v="10800000"/>
    <n v="13200000"/>
    <n v="2541"/>
    <s v="Vincular 600 personas en procesos para la prevención de violencias en el contexto familiar y/o violencia sexual"/>
    <s v="138182"/>
    <n v="3"/>
    <s v="2 - Bogotá confía en su bien-estar"/>
    <s v="12 - Bogotá cuida a su gente"/>
    <m/>
    <n v="138182"/>
  </r>
  <r>
    <n v="2025"/>
    <n v="10"/>
    <d v="2025-01-01T00:00:00"/>
    <d v="2025-10-31T00:00:00"/>
    <s v="0020-01"/>
    <d v="2025-10-06T00:00:00"/>
    <n v="148"/>
    <x v="3"/>
    <s v="453-2025"/>
    <s v="148 - CONTRATO DE PRESTACION DE SERVICIOS DE APOYO A LA GESTION"/>
    <n v="86"/>
    <s v="ORDENES DE PAGO"/>
    <n v="1598"/>
    <n v="1807"/>
    <s v="140735 - Prestar los servicios técnicos de apoyo a la gestión administrativa en el marco del Proyecto de Inversión Somos Sumapaz- Emprendiendo de manera sostenible en nuestro territorio. 2315. Se expide CDP a solicitud expresa del ordenador del gasto mediante SIPSE 140735, con certificado de no existencia 62514 del 28 de agosto de 2025, recibido el 28 de agosto de 2025. Se expide el CRP mediante memorando 20257020026483, recibido el 06 de octubre de 2025."/>
    <s v="O23011745992024231501000"/>
    <s v="Somos Sumapaz: Emprendiendo de manera sostenible en el territorio"/>
    <n v="1020781572"/>
    <s v="ANAMARIA  CAMPOS FLOREZ"/>
    <n v="0"/>
    <n v="0"/>
    <n v="10500000"/>
    <n v="5950000"/>
    <n v="4550000"/>
    <n v="2315"/>
    <s v="Vincular 600 hogares y/o unidades productivas a procesos productivos y de comercialización en el sector rural."/>
    <s v="140735"/>
    <n v="1"/>
    <s v="3 - Bogotá confía en su potencial"/>
    <s v="20 - Promoción del emprendimiento formal, equitativo e incluyente"/>
    <m/>
    <n v="140735"/>
  </r>
  <r>
    <n v="2025"/>
    <n v="10"/>
    <d v="2025-01-01T00:00:00"/>
    <d v="2025-10-31T00:00:00"/>
    <s v="0020-01"/>
    <d v="2025-10-06T00:00:00"/>
    <n v="148"/>
    <x v="3"/>
    <s v="484-2025"/>
    <s v="148 - CONTRATO DE PRESTACION DE SERVICIOS DE APOYO A LA GESTION"/>
    <n v="86"/>
    <s v="ORDENES DE PAGO"/>
    <n v="1612"/>
    <n v="1808"/>
    <s v="140930 - Prestar sus servicios técnicos al Área de Gestión de Desarrollo Local, apoyando las actividades administrativas y operativas relacionadas con la gestión cultural en la localidad de Sumapaz. 2486. Se expide CDP a solicitud expresa del ordenador del gasto mediante SIPSE 140930, con certificado de no existencia 62508 del 28 de agosto de 2025, recibido el 28 de agosto de 2025. Se expide el CRP mediante memorando 20257020026443, recibido el 06 de octubre de 2025."/>
    <s v="O23011745992024248601000"/>
    <s v="Acciones para la promoción de la cultura, tradición y costumbres sumapaceñas"/>
    <n v="1033761774"/>
    <s v="WENDY TATIANA GOMEZ ROMERO"/>
    <n v="0"/>
    <n v="0"/>
    <n v="10500000"/>
    <n v="6300000"/>
    <n v="4200000"/>
    <n v="2486"/>
    <s v="Capacitar 600 personas en los campos artísticos, interculturales, culturales y/o patrimoniales."/>
    <s v="140930"/>
    <n v="1"/>
    <s v="2 - Bogotá confía en su bien-estar"/>
    <s v="14 - Bogotá deportiva, recreativa, artística, patrimonial e intercultural"/>
    <m/>
    <n v="140930"/>
  </r>
  <r>
    <n v="2025"/>
    <n v="10"/>
    <d v="2025-01-01T00:00:00"/>
    <d v="2025-10-31T00:00:00"/>
    <s v="0020-01"/>
    <d v="2025-10-06T00:00:00"/>
    <n v="145"/>
    <x v="2"/>
    <s v="489-2025"/>
    <s v="145 - CONTRATO DE PRESTACION DE SERVICIOS PROFESIONALES"/>
    <n v="86"/>
    <s v="ORDENES DE PAGO"/>
    <n v="1596"/>
    <n v="1809"/>
    <s v="140667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40667, con certificado de no existencia 62510 del 28 de agosto de 2025, recibido el 28 de agosto de 2025. Se expide el CRP mediante memorando 20257020026533, recibido el 06 de octubre de 2025."/>
    <s v="O23011745992024267101000"/>
    <s v="Asistencia técnica agropecuaria y educación ambiental en la localidad de Sumapaz"/>
    <n v="79623621"/>
    <s v="ESTEBAN  LOPEZ TELLEZ"/>
    <n v="0"/>
    <n v="0"/>
    <n v="15000000"/>
    <n v="9000000"/>
    <n v="6000000"/>
    <n v="2671"/>
    <s v="Apoyar 500 predios rurales con buenas prácticas agropecuarias y ambientales que fortalezcan la protección a coberturas vegetales y recurso hídrico"/>
    <s v="140667"/>
    <n v="3"/>
    <s v="4 - Bogotá ordena su territorio y avanza en su acción climática"/>
    <s v="25 - Aumento de la resiliencia al cambio climático y reducción de la vulnerabilidad"/>
    <m/>
    <n v="140667"/>
  </r>
  <r>
    <n v="2025"/>
    <n v="10"/>
    <d v="2025-01-01T00:00:00"/>
    <d v="2025-10-31T00:00:00"/>
    <s v="0020-01"/>
    <d v="2025-10-06T00:00:00"/>
    <n v="148"/>
    <x v="3"/>
    <s v="492-2025"/>
    <s v="148 - CONTRATO DE PRESTACION DE SERVICIOS DE APOYO A LA GESTION"/>
    <n v="86"/>
    <s v="ORDENES DE PAGO"/>
    <n v="1595"/>
    <n v="1810"/>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453, recibido el 06 de octubre de 2025."/>
    <s v="O23011745992024267101000"/>
    <s v="Asistencia técnica agropecuaria y educación ambiental en la localidad de Sumapaz"/>
    <n v="52558577"/>
    <s v="GLORIA ISABEL AGUILERA ACOSTA"/>
    <n v="0"/>
    <n v="0"/>
    <n v="7500000"/>
    <n v="3333333"/>
    <n v="4166667"/>
    <n v="2671"/>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m/>
    <n v="140663"/>
  </r>
  <r>
    <n v="2025"/>
    <n v="10"/>
    <d v="2025-01-01T00:00:00"/>
    <d v="2025-10-31T00:00:00"/>
    <s v="0020-01"/>
    <d v="2025-10-07T00:00:00"/>
    <n v="145"/>
    <x v="2"/>
    <s v="478-2025"/>
    <s v="145 - CONTRATO DE PRESTACION DE SERVICIOS PROFESIONALES"/>
    <n v="85"/>
    <s v="ORDENES DE PAGO"/>
    <n v="1599"/>
    <n v="1811"/>
    <s v="140737 - Prestar sus servicios profesionales para apoyar el desarrollo de actividades de emprendimientos sostenibles y formación de capacidades, en la localidad de Sumapaz a través del proyecto 2315. Se expide CDP a solicitud expresa del ordenador del gasto mediante SIPSE 140737, con certificado de no existencia 62474 del 27 de agosto de 2025, recibido el 28 de agosto de 2025. Se expide el CRP mediante memorando 20257020026573, recibido el 7 de octubre de 2025."/>
    <s v="O23011745992024231501000"/>
    <s v="Somos Sumapaz: Emprendiendo de manera sostenible en el territorio"/>
    <n v="1026593006"/>
    <s v="KATHERINN VIVIANA FORERO GONZALEZ"/>
    <n v="0"/>
    <n v="0"/>
    <n v="15000000"/>
    <n v="8833333"/>
    <n v="6166667"/>
    <n v="2315"/>
    <s v="Vincular 600 hogares y/o unidades productivas a procesos productivos y de comercialización en el sector rural."/>
    <s v="140737"/>
    <n v="1"/>
    <s v="3 - Bogotá confía en su potencial"/>
    <s v="20 - Promoción del emprendimiento formal, equitativo e incluyente"/>
    <m/>
    <n v="140737"/>
  </r>
  <r>
    <n v="2025"/>
    <n v="10"/>
    <d v="2025-01-01T00:00:00"/>
    <d v="2025-10-31T00:00:00"/>
    <s v="0020-01"/>
    <d v="2025-10-07T00:00:00"/>
    <n v="148"/>
    <x v="3"/>
    <s v="490-2025"/>
    <s v="148 - CONTRATO DE PRESTACION DE SERVICIOS DE APOYO A LA GESTION"/>
    <n v="85"/>
    <s v="ORDENES DE PAGO"/>
    <n v="1718"/>
    <n v="1812"/>
    <s v="141366 - Prestar los servicios de apoyo técnico en las actividades administrativas y operativas del parque automotor en la Alcaldía Local de Sumapaz. 2289. Se expide CDP a solicitud expresa del Ordenador del Gasto mediante SIPSE 141366 del 11 de septiembre de 2025, con certificado de no hay 62851 del 5 de septiembre de 2025. Se expide el CRP mediante memorando 20257020026573, recibido el 7 de octubre de 2025."/>
    <s v="O23011745992024228901000"/>
    <s v="Movilidad para Sumapaz"/>
    <n v="51994133"/>
    <s v="JANETH PATRICIA MOLINA"/>
    <n v="0"/>
    <n v="0"/>
    <n v="9330000"/>
    <n v="5598000"/>
    <n v="3732000"/>
    <n v="2289"/>
    <s v="Intervenir 40 Kilómetros-carril de malla vial rural con acciones de construcción y/o conservación"/>
    <s v="141366"/>
    <n v="1"/>
    <s v="4 - Bogotá ordena su territorio y avanza en su acción climática"/>
    <s v="26 - Movilidad Sostenible"/>
    <m/>
    <n v="141366"/>
  </r>
  <r>
    <n v="2025"/>
    <n v="10"/>
    <d v="2025-01-01T00:00:00"/>
    <d v="2025-10-31T00:00:00"/>
    <s v="0020-01"/>
    <d v="2025-10-08T00:00:00"/>
    <n v="148"/>
    <x v="3"/>
    <s v="323-20251"/>
    <s v="148 - CONTRATO DE PRESTACION DE SERVICIOS DE APOYO A LA GESTION"/>
    <n v="84"/>
    <s v="ORDENES DE PAGO"/>
    <n v="1529"/>
    <n v="1813"/>
    <s v="137023 - Adición y prorroga al contrato 323-2025-CPS-AG (130167), cuyo objeto es prestar los servicios de apoyo técnico y administrativo a las áreas de la alcaldía local de Sumapaz. 2327. Se expide el CDP a solicitud expresa del ordenador del gasto mediante SIPSE137023, recibido el 30 de julio de 2025. Se expide el CRP mediante memorando 20257020026623 recibido el 8 de octubre de 2025."/>
    <s v="O23011745992024232701000"/>
    <s v="Fortalecimiento Institucional y sedes administrativas"/>
    <n v="80202726"/>
    <s v="ALEJANDRO  ZAPATA VILLALOBOS"/>
    <n v="0"/>
    <n v="0"/>
    <n v="12000000"/>
    <n v="6933333"/>
    <n v="5066667"/>
    <n v="2327"/>
    <s v="Realizar 4 estrategias de fortalecimiento institucional (una por vigencia)."/>
    <s v="137023"/>
    <n v="2"/>
    <s v="5 - Bogotá confía en su gobierno"/>
    <s v="33 - Fortalecimiento institucional para un gobierno confiable"/>
    <m/>
    <n v="137023"/>
  </r>
  <r>
    <n v="2025"/>
    <n v="10"/>
    <d v="2025-01-01T00:00:00"/>
    <d v="2025-10-31T00:00:00"/>
    <s v="0020-01"/>
    <d v="2025-10-08T00:00:00"/>
    <n v="148"/>
    <x v="3"/>
    <s v="136-20251"/>
    <s v="148 - CONTRATO DE PRESTACION DE SERVICIOS DE APOYO A LA GESTION"/>
    <n v="84"/>
    <s v="ORDENES DE PAGO"/>
    <n v="1532"/>
    <n v="1814"/>
    <s v="137036 - Adición y prorroga al contrato 136-2025-CPS-AG (126405), cuyo objeto es prestar los servicios tecnólogos para apoyar a la alcaldía local de Sumapaz en la implementación del sistema integrado de gestión y el SG- SST, orientados por el nivel central. 2289.Se expide el CDP a solicitud expresa del ordenador del gasto mediante SIPSE 137036, recibido el 30 de julio de 2025. Se expide el CRP mediante memorando 20257020026643, recibido el 8 de octubre de 2025."/>
    <s v="O23011745992024228901000"/>
    <s v="Movilidad para Sumapaz"/>
    <n v="1022969793"/>
    <s v="ISIS KATHERINE ESPITIA TORRES"/>
    <n v="0"/>
    <n v="0"/>
    <n v="9160000"/>
    <n v="6259333"/>
    <n v="2900667"/>
    <n v="2289"/>
    <s v="Intervenir 40 Kilómetros-carril de malla vial rural con acciones de construcción y/o conservación"/>
    <s v="137036"/>
    <n v="1"/>
    <s v="4 - Bogotá ordena su territorio y avanza en su acción climática"/>
    <s v="26 - Movilidad Sostenible"/>
    <m/>
    <n v="137036"/>
  </r>
  <r>
    <n v="2025"/>
    <n v="10"/>
    <d v="2025-01-01T00:00:00"/>
    <d v="2025-10-31T00:00:00"/>
    <s v="0020-01"/>
    <d v="2025-10-08T00:00:00"/>
    <n v="148"/>
    <x v="3"/>
    <s v="495-2025"/>
    <s v="148 - CONTRATO DE PRESTACION DE SERVICIOS DE APOYO A LA GESTION"/>
    <n v="84"/>
    <s v="ORDENES DE PAGO"/>
    <n v="1684"/>
    <n v="1815"/>
    <s v="140773 - Prestar los servicios profesionales para realizar un proceso de investigación participativa orientado a la elaboración de un documento texto que servirá como base para un libro sobre las experiencias organizativas de algunas mujeres de la localidad de Sumapaz, con el propósito de aportar a la construcción de la memoria histórica y social de las mujeres de la localidad.2541. Se expide a solicitud expresa del Ordenador del gasto mediante SIPSE 140773, con certificado de no existencia 62534 del 28 de agosto de 2025, recibido el 8 d septiembre 2025. Se expide el CRP mediante memorando 20257020026613, recibido el 8 de octubre de 2025."/>
    <s v="O23011745992024254101000"/>
    <s v="Bienestar para las Mujeres de Sumapaz"/>
    <n v="35416675"/>
    <s v="FLOR ANGELICA ACOSTA TAUTIVA"/>
    <n v="0"/>
    <n v="0"/>
    <n v="18900000"/>
    <n v="11130000"/>
    <n v="7770000"/>
    <n v="2541"/>
    <s v="Vincular 600 mujeres cuidadoras a estrategias de cuidado."/>
    <s v="140773"/>
    <n v="1"/>
    <s v="2 - Bogotá confía en su bien-estar"/>
    <s v="12 - Bogotá cuida a su gente"/>
    <m/>
    <n v="140773"/>
  </r>
  <r>
    <n v="2025"/>
    <n v="10"/>
    <d v="2025-01-01T00:00:00"/>
    <d v="2025-10-31T00:00:00"/>
    <s v="0020-01"/>
    <d v="2025-10-09T00:00:00"/>
    <n v="148"/>
    <x v="3"/>
    <s v="494-2025"/>
    <s v="148 - CONTRATO DE PRESTACION DE SERVICIOS DE APOYO A LA GESTION"/>
    <n v="84"/>
    <s v="ORDENES DE PAGO"/>
    <n v="1682"/>
    <n v="1816"/>
    <s v="140768 - Prestar sus servicios de apoyo administrativo en el desarrollo y ejecución del proyecto de inversión &quot;Fortaleciendo la Conectividad en Sumapaz. 2265. Se expide a solicitud expresa del Ordenador del gasto mediante SIPSE 140768, con certificado de no existencia 62529 del 28 de agosto de 2025, recibido el 8 d septiembre 2025. Se expide el CRP mediante memorando 20257020026683 recibido el 9 de octubre de 2025."/>
    <s v="O23011745992024226501000"/>
    <s v="Fortaleciendo la Conectividad en Sumapaz"/>
    <n v="52748956"/>
    <s v="YOHANNA  TELLEZ PEREZ"/>
    <n v="0"/>
    <n v="0"/>
    <n v="6000000"/>
    <n v="3466667"/>
    <n v="2533333"/>
    <n v="2265"/>
    <s v="Operativizar 17 Centros de Acceso Comunitario en zonas rurales y/o apartadas y/o urbanas, con énfasis en Servicios TIC´s generados."/>
    <s v="140768"/>
    <n v="1"/>
    <s v="5 - Bogotá confía en su gobierno"/>
    <s v="35 - Bogotá ciudad Inteligente"/>
    <m/>
    <n v="140768"/>
  </r>
  <r>
    <n v="2025"/>
    <n v="10"/>
    <d v="2025-01-01T00:00:00"/>
    <d v="2025-10-31T00:00:00"/>
    <s v="0020-01"/>
    <d v="2025-10-10T00:00:00"/>
    <n v="53"/>
    <x v="5"/>
    <s v="497-2025"/>
    <s v="53 - CONTRATO DE SEGUROS"/>
    <n v="82"/>
    <s v="ORDENES DE PAGO"/>
    <n v="1325"/>
    <n v="1817"/>
    <s v="136546 - El contrato que se pretende celebrar tendrá por objeto, contratar los seguros que amparen los intereses patrimoniales actuales y futuros, así como los bienes de propiedad de la alcaldía local de Sumapaz, que estén bajo su responsabilidad y custodia y aquellos que sean adquiridos para desarrollar las funciones inherentes a su actividad, así como cualquier otra póliza de seguros que requiera la entidad en el desarrollo de su actividad. Se expide el CDP a solicitud del Ordenador del Gasto mediante SIPSE 136546, se recibe el 23 de julio de 2025. Se expide el CRP mediante memorando 20257020027223, recibido el 10 de octubre de 2025."/>
    <s v="O23011745992024228901000"/>
    <s v="Movilidad para Sumapaz"/>
    <n v="860524654"/>
    <s v="ASEGURADORA SOLIDARIA DE COLOMBIA ENTIDA D COOPERATIVA"/>
    <n v="0"/>
    <n v="0"/>
    <n v="216953188"/>
    <n v="216953188"/>
    <n v="0"/>
    <n v="2289"/>
    <s v="Intervenir 40 Kilómetros-carril de malla vial rural con acciones de construcción y/o conservación"/>
    <s v="136546"/>
    <n v="1"/>
    <s v="4 - Bogotá ordena su territorio y avanza en su acción climática"/>
    <s v="26 - Movilidad Sostenible"/>
    <m/>
    <n v="136546"/>
  </r>
  <r>
    <n v="2025"/>
    <n v="10"/>
    <d v="2025-01-01T00:00:00"/>
    <d v="2025-10-31T00:00:00"/>
    <s v="0020-01"/>
    <d v="2025-10-11T00:00:00"/>
    <n v="148"/>
    <x v="3"/>
    <s v="496-2025"/>
    <s v="148 - CONTRATO DE PRESTACION DE SERVICIOS DE APOYO A LA GESTION"/>
    <n v="82"/>
    <s v="ORDENES DE PAGO"/>
    <n v="1595"/>
    <n v="1818"/>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7133, recibido el 10 de octubre de 2025."/>
    <s v="O23011745992024267101000"/>
    <s v="Asistencia técnica agropecuaria y educación ambiental en la localidad de Sumapaz"/>
    <n v="1032656515"/>
    <s v="HECTOR EDUARDO ROMERO PEREZ"/>
    <n v="0"/>
    <n v="0"/>
    <n v="7500000"/>
    <n v="3916667"/>
    <n v="3583333"/>
    <n v="2671"/>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m/>
    <n v="140663"/>
  </r>
  <r>
    <n v="2025"/>
    <n v="10"/>
    <d v="2025-01-01T00:00:00"/>
    <d v="2025-10-31T00:00:00"/>
    <s v="0020-01"/>
    <d v="2025-10-11T00:00:00"/>
    <n v="145"/>
    <x v="2"/>
    <s v="498-2025"/>
    <s v="145 - CONTRATO DE PRESTACION DE SERVICIOS PROFESIONALES"/>
    <n v="82"/>
    <s v="ORDENES DE PAGO"/>
    <n v="1602"/>
    <n v="1819"/>
    <s v="140763 - Prestar los servicios profesionales para brindar apoyo en el seguimiento de los recursos invertidos por el Sistema General de Regalías en el territorio de Sumapaz. 2289. Se expide CDP a solicitud expresa del ordenador del gasto mediante SIPSE 140763, con certificado de no existencia 62513 del 28 de agosto de 2025, recibido el 28 de agosto de 2025. Se expide CRP mediante memorando 20257020027253, recibido el 10 de octubre de 2025."/>
    <s v="O23011745992024228901000"/>
    <s v="Movilidad para Sumapaz"/>
    <n v="1019048541"/>
    <s v="ALEJANDRO  BAUTISTA ROJAS"/>
    <n v="0"/>
    <n v="0"/>
    <n v="15000000"/>
    <n v="7833333"/>
    <n v="7166667"/>
    <n v="2289"/>
    <s v="Intervenir 40 Kilómetros-carril de malla vial rural con acciones de construcción y/o conservación"/>
    <s v="140763"/>
    <n v="1"/>
    <s v="4 - Bogotá ordena su territorio y avanza en su acción climática"/>
    <s v="26 - Movilidad Sostenible"/>
    <m/>
    <n v="140763"/>
  </r>
  <r>
    <n v="2025"/>
    <n v="10"/>
    <d v="2025-01-01T00:00:00"/>
    <d v="2025-10-31T00:00:00"/>
    <s v="0020-01"/>
    <d v="2025-10-14T00:00:00"/>
    <n v="31"/>
    <x v="4"/>
    <s v="004-2025"/>
    <s v="31 - RESOLUCION"/>
    <n v="82"/>
    <s v="ORDENES DE PAGO"/>
    <n v="1748"/>
    <n v="182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s v="POSITIVA COMPAÑIA DE SEGUROS SA"/>
    <n v="0"/>
    <n v="0"/>
    <n v="350000"/>
    <n v="350000"/>
    <n v="0"/>
    <n v="2289"/>
    <s v="Intervenir 40 Kilómetros-carril de malla vial rural con acciones de construcción y/o conservación"/>
    <s v="Atende"/>
    <n v="1"/>
    <s v="4 - Bogotá ordena su territorio y avanza en su acción climática"/>
    <s v="26 - Movilidad Sostenible"/>
    <m/>
    <s v="Atende"/>
  </r>
  <r>
    <n v="2025"/>
    <n v="10"/>
    <d v="2025-01-01T00:00:00"/>
    <d v="2025-10-31T00:00:00"/>
    <s v="0020-01"/>
    <d v="2025-10-14T00:00:00"/>
    <n v="31"/>
    <x v="4"/>
    <s v="004-2025"/>
    <s v="31 - RESOLUCION"/>
    <n v="82"/>
    <s v="ORDENES DE PAGO"/>
    <n v="1748"/>
    <n v="182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n v="860011153"/>
    <s v="POSITIVA COMPAÑIA DE SEGUROS SA"/>
    <n v="0"/>
    <n v="0"/>
    <n v="1500000"/>
    <n v="1500000"/>
    <n v="0"/>
    <n v="2671"/>
    <s v="Apoyar 500 predios rurales con buenas prácticas agropecuarias y ambientales que fortalezcan la protección a coberturas vegetales y recurso hídrico"/>
    <s v="Atende"/>
    <n v="3"/>
    <s v="4 - Bogotá ordena su territorio y avanza en su acción climática"/>
    <s v="25 - Aumento de la resiliencia al cambio climático y reducción de la vulnerabilidad"/>
    <m/>
    <s v="Atende"/>
  </r>
  <r>
    <n v="2025"/>
    <n v="10"/>
    <d v="2025-01-01T00:00:00"/>
    <d v="2025-10-31T00:00:00"/>
    <s v="0020-01"/>
    <d v="2025-10-14T00:00:00"/>
    <n v="31"/>
    <x v="4"/>
    <s v="004-2025"/>
    <s v="31 - RESOLUCION"/>
    <n v="82"/>
    <s v="ORDENES DE PAGO"/>
    <n v="1748"/>
    <n v="182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s v="POSITIVA COMPAÑIA DE SEGUROS SA"/>
    <n v="0"/>
    <n v="0"/>
    <n v="1200000"/>
    <n v="1117720"/>
    <n v="82280"/>
    <n v="2682"/>
    <s v="Lograr 16 hectáreas en proceso de restauración ecológica"/>
    <s v="Atende"/>
    <n v="2"/>
    <s v="4 - Bogotá ordena su territorio y avanza en su acción climática"/>
    <s v="25 - Aumento de la resiliencia al cambio climático y reducción de la vulnerabilidad"/>
    <m/>
    <s v="Atende"/>
  </r>
  <r>
    <n v="2025"/>
    <n v="10"/>
    <d v="2025-01-01T00:00:00"/>
    <d v="2025-10-31T00:00:00"/>
    <s v="0020-01"/>
    <d v="2025-10-14T00:00:00"/>
    <n v="73"/>
    <x v="7"/>
    <s v="700-20241"/>
    <s v="73 - CONTRATO DE OBRA PUBLICA"/>
    <n v="78"/>
    <s v="ORDENES DE PAGO"/>
    <n v="1735"/>
    <n v="1821"/>
    <s v="143043 - Adición y prorroga al contrato COP-700-2024), cuyo objeto es, contratar por el sistema de precios unitarios el servicio de construcción de sistema de tratamiento de agua residual individual para vivienda rural dispersa en la localidad de Sumapaz vigencia 2024. 2689. Se expide el CDP a solicitud expresa del ordenador del gasto mediante sipse 143043, recibido el 7 de octubre de 2025. Se expide el CRP mediante memorando 20257020027343, recibido el 14 de octubre de 2025."/>
    <s v="O23011745992024268901000"/>
    <s v="Acueductos veredales, saneamiento básico y energías alternativas"/>
    <n v="901896062"/>
    <s v="CONSORCIO SANITARIO SUMAPAZ"/>
    <n v="0"/>
    <n v="0"/>
    <n v="39754998"/>
    <n v="13779499"/>
    <n v="25975499"/>
    <n v="2689"/>
    <s v="Fortalecer 4 acueductos veredales con asistencia, intervenir técnica u organizativa"/>
    <s v="143043"/>
    <n v="1"/>
    <s v="4 - Bogotá ordena su territorio y avanza en su acción climática"/>
    <s v="29 - Servicios públicos inclusivos y sostenibles"/>
    <m/>
    <n v="143043"/>
  </r>
  <r>
    <n v="2025"/>
    <n v="10"/>
    <d v="2025-01-01T00:00:00"/>
    <d v="2025-10-31T00:00:00"/>
    <s v="0020-01"/>
    <d v="2025-10-14T00:00:00"/>
    <n v="145"/>
    <x v="2"/>
    <s v="326-20251"/>
    <s v="145 - CONTRATO DE PRESTACION DE SERVICIOS PROFESIONALES"/>
    <n v="78"/>
    <s v="ORDENES DE PAGO"/>
    <n v="1738"/>
    <n v="1822"/>
    <s v="143899 - Adición y prorroga al contrato 326-2025-CPS-P (125677), cuyo objeto es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el CDP a solicitud expresa del Ordenador del Gasto mediante SIPSE 143899, recibido el 10 de octubre de 2025. Se expide el CRP mediante memorando 20257020027333, recibido el 14 de octubre de 2025."/>
    <s v="O23011745992024232701000"/>
    <s v="Fortalecimiento Institucional y sedes administrativas"/>
    <n v="1019072215"/>
    <s v="NICOLAS  BERNAL LOPEZ"/>
    <n v="0"/>
    <n v="0"/>
    <n v="16800000"/>
    <n v="10500000"/>
    <n v="6300000"/>
    <n v="2327"/>
    <s v="Realizar 4 estrategias de fortalecimiento institucional (una por vigencia)."/>
    <s v="143899"/>
    <n v="2"/>
    <s v="5 - Bogotá confía en su gobierno"/>
    <s v="33 - Fortalecimiento institucional para un gobierno confiable"/>
    <m/>
    <n v="143899"/>
  </r>
  <r>
    <n v="2025"/>
    <n v="10"/>
    <d v="2025-01-01T00:00:00"/>
    <d v="2025-10-31T00:00:00"/>
    <s v="0020-01"/>
    <d v="2025-10-14T00:00:00"/>
    <n v="145"/>
    <x v="2"/>
    <s v="500-2025"/>
    <s v="145 - CONTRATO DE PRESTACION DE SERVICIOS PROFESIONALES"/>
    <n v="78"/>
    <s v="ORDENES DE PAGO"/>
    <n v="1626"/>
    <n v="1823"/>
    <s v="138211 - Prestar los servicios profesionales especializados al área de Gestión de Desarrollo Local brindando apoyo en la formulación, ejecución y seguimiento de proyectos de inversión destinados a la construcción, mejoramiento y terminación de sedes administrativas. Se expide CDP a solicitud expresa del Ordenador del gasto, mediante SIPSE 138211, con certificado de no existencia 62637 del 28 de agosto de 2025, recibido el 1 de septiembre de 2025. Se expide el CRP mediante memorando 20257020027303, recibido el 14 de octubre de 2025."/>
    <s v="O23011745992024235801000"/>
    <s v="Mejores parques para Sumapaz"/>
    <n v="1013663450"/>
    <s v="MARCO ANTONIO CARDOZO BARRERA"/>
    <n v="0"/>
    <n v="0"/>
    <n v="32000000"/>
    <n v="12533333"/>
    <n v="19466667"/>
    <n v="2358"/>
    <s v="Construir 4000 m2 de Parques de la red de proximidad (la construcción incluye su dotación)."/>
    <s v="138211"/>
    <n v="1"/>
    <s v="4 - Bogotá ordena su territorio y avanza en su acción climática"/>
    <s v="24 - Revitalización y renovación urbana y rural con inclusión"/>
    <m/>
    <n v="138211"/>
  </r>
  <r>
    <n v="2025"/>
    <n v="10"/>
    <d v="2025-01-01T00:00:00"/>
    <d v="2025-10-31T00:00:00"/>
    <s v="0020-01"/>
    <d v="2025-10-15T00:00:00"/>
    <n v="148"/>
    <x v="3"/>
    <s v="207-20251"/>
    <s v="148 - CONTRATO DE PRESTACION DE SERVICIOS DE APOYO A LA GESTION"/>
    <n v="76"/>
    <s v="ORDENES DE PAGO"/>
    <n v="1536"/>
    <n v="1824"/>
    <s v="136994 - Adición y prórroga al contrato 207-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994, recibido el 30 de julio de 2025. Se expide el CRP mediante memorando 20257020027443, recibido el 15 de octubre de 2025."/>
    <s v="O23011745992024232701000"/>
    <s v="Fortalecimiento Institucional y sedes administrativas"/>
    <n v="1032656565"/>
    <s v="YUDI YINETH REY RIOS"/>
    <n v="0"/>
    <n v="0"/>
    <n v="4410000"/>
    <n v="1960000"/>
    <n v="2450000"/>
    <n v="2327"/>
    <s v="Realizar 4 estrategias de fortalecimiento institucional (una por vigencia)."/>
    <s v="136994"/>
    <n v="2"/>
    <s v="5 - Bogotá confía en su gobierno"/>
    <s v="33 - Fortalecimiento institucional para un gobierno confiable"/>
    <m/>
    <n v="136994"/>
  </r>
  <r>
    <n v="2025"/>
    <n v="10"/>
    <d v="2025-01-01T00:00:00"/>
    <d v="2025-10-31T00:00:00"/>
    <s v="0020-01"/>
    <d v="2025-10-15T00:00:00"/>
    <n v="148"/>
    <x v="3"/>
    <s v="499-2025"/>
    <s v="148 - CONTRATO DE PRESTACION DE SERVICIOS DE APOYO A LA GESTION"/>
    <n v="77"/>
    <s v="ORDENES DE PAGO"/>
    <n v="1679"/>
    <n v="1825"/>
    <s v="140692 - Prestar los servicios de apoyo administrativo en el desarrollo de las actividades que se ejecutan dentro de la asistencia técnica agropecuaria en la localidad de Sumapaz. 2671. Se expide a solicitud expresa del Ordenador del Gasto, mediante SIPSE 140692, con certificado de no existencia 62532 del 28 de agosto de 2025, recibido el 08 de septiembre de 2025. Se expide el CRP mediante memorando 20257020027413, recibido el 15 de octubre de 2025."/>
    <s v="O23011745992024267101000"/>
    <s v="Asistencia técnica agropecuaria y educación ambiental en la localidad de Sumapaz"/>
    <n v="1000690526"/>
    <s v="ASBLEYDI  MICAN"/>
    <n v="0"/>
    <n v="0"/>
    <n v="6000000"/>
    <n v="2733333"/>
    <n v="3266667"/>
    <n v="2671"/>
    <s v="Implementar 100 huertas rurales "/>
    <s v="140692"/>
    <n v="4"/>
    <s v="4 - Bogotá ordena su territorio y avanza en su acción climática"/>
    <s v="25 - Aumento de la resiliencia al cambio climático y reducción de la vulnerabilidad"/>
    <m/>
    <n v="140692"/>
  </r>
  <r>
    <n v="2025"/>
    <n v="10"/>
    <d v="2025-01-01T00:00:00"/>
    <d v="2025-10-31T00:00:00"/>
    <s v="0020-01"/>
    <d v="2025-10-15T00:00:00"/>
    <n v="145"/>
    <x v="2"/>
    <s v="501-2025"/>
    <s v="145 - CONTRATO DE PRESTACION DE SERVICIOS PROFESIONALES"/>
    <n v="77"/>
    <s v="ORDENES DE PAGO"/>
    <n v="1632"/>
    <n v="1826"/>
    <s v="138346 - Prestar servicios profesionales como de apoyo en la implementación, acompañamiento y gestión en el acceso a la justicia local en el marco del proyecto de inversión 2290 Fortaleciendo la justicia en Sumapaz. Se expide CDP a solicitud expresa del Ordenador del gasto, mediante SIPSE 138346, con certificado de no existencia 62616 del 28 de agosto de 2025, recibido el 1 de septiembre de 2025. Se expide CRP mediante memorando 20257020027463, recibido el 15 de octubre de 2025."/>
    <s v="O23011745992024229001000"/>
    <s v="Fortaleciendo la justicia en Sumapaz"/>
    <n v="53161176"/>
    <s v="YULY ALEJANDRA VARELA TORRES"/>
    <n v="0"/>
    <n v="0"/>
    <n v="20000000"/>
    <n v="7500000"/>
    <n v="12500000"/>
    <n v="2290"/>
    <s v="Beneficiar 100 ciudadanos con habilidades y capacidades para gestionar la convivencia constructivamente"/>
    <s v="138346"/>
    <n v="3"/>
    <s v="1 - Bogotá avanza en su seguridad"/>
    <s v="4 - Servicios centrados en la justicia"/>
    <m/>
    <n v="138346"/>
  </r>
  <r>
    <n v="2025"/>
    <n v="10"/>
    <d v="2025-01-01T00:00:00"/>
    <d v="2025-10-31T00:00:00"/>
    <s v="0020-01"/>
    <d v="2025-10-15T00:00:00"/>
    <n v="145"/>
    <x v="2"/>
    <s v="502-2025"/>
    <s v="145 - CONTRATO DE PRESTACION DE SERVICIOS PROFESIONALES"/>
    <n v="77"/>
    <s v="ORDENES DE PAGO"/>
    <n v="1584"/>
    <n v="1827"/>
    <s v="139098 - Prestar servicios profesionales de apoyo en la gestión contractual, específicamente en los aspectos económicos y financieros, para todos los proyectos de inversión a cargo del Fondo de Desarrollo Rural de Sumapaz. 2327. Se expide a solicitud expresa del ordenador del gasto mediante SIPSE 139098, con certificado de no existencia No. 62405 del 25 de agosto de 2025. Se expide CRP mediante 20257020027503, recibido el 15 de octubre de 2025."/>
    <s v="O23011745992024232701000"/>
    <s v="Fortalecimiento Institucional y sedes administrativas"/>
    <n v="1022982221"/>
    <s v="JORGE DANIEL MUÑOZ CASALLAS"/>
    <n v="0"/>
    <n v="0"/>
    <n v="15000000"/>
    <n v="6833333"/>
    <n v="8166667"/>
    <n v="2327"/>
    <s v="Realizar 4 estrategias de fortalecimiento institucional (una por vigencia)."/>
    <s v="139098"/>
    <n v="2"/>
    <s v="5 - Bogotá confía en su gobierno"/>
    <s v="33 - Fortalecimiento institucional para un gobierno confiable"/>
    <m/>
    <n v="139098"/>
  </r>
  <r>
    <n v="2025"/>
    <n v="10"/>
    <d v="2025-01-01T00:00:00"/>
    <d v="2025-10-31T00:00:00"/>
    <s v="0020-01"/>
    <d v="2025-10-15T00:00:00"/>
    <n v="145"/>
    <x v="2"/>
    <s v="503-2025"/>
    <s v="145 - CONTRATO DE PRESTACION DE SERVICIOS PROFESIONALES"/>
    <n v="77"/>
    <s v="ORDENES DE PAGO"/>
    <n v="1584"/>
    <n v="1828"/>
    <s v="139098 - Prestar servicios profesionales de apoyo en la gestión contractual, específicamente en los aspectos económicos y financieros, para todos los proyectos de inversión a cargo del Fondo de Desarrollo Rural de Sumapaz. 2327. Se expide a solicitud expresa del ordenador del gasto mediante SIPSE 139098, con certificado de no existencia No. 62405 del 25 de agosto de 2025. Se expide CRP mediante memorando 20257020027593, recibido el 15 de octubre de 2025."/>
    <s v="O23011745992024232701000"/>
    <s v="Fortalecimiento Institucional y sedes administrativas"/>
    <n v="1005028215"/>
    <s v="LEYDI VALERIA BOTELLO ORTEGA"/>
    <n v="0"/>
    <n v="0"/>
    <n v="15000000"/>
    <n v="7500000"/>
    <n v="7500000"/>
    <n v="2327"/>
    <s v="Realizar 4 estrategias de fortalecimiento institucional (una por vigencia)."/>
    <s v="139098"/>
    <n v="2"/>
    <s v="5 - Bogotá confía en su gobierno"/>
    <s v="33 - Fortalecimiento institucional para un gobierno confiable"/>
    <m/>
    <n v="139098"/>
  </r>
  <r>
    <n v="2025"/>
    <n v="10"/>
    <d v="2025-01-01T00:00:00"/>
    <d v="2025-10-31T00:00:00"/>
    <s v="0020-01"/>
    <d v="2025-10-20T00:00:00"/>
    <n v="148"/>
    <x v="3"/>
    <s v="505-2025"/>
    <s v="148 - CONTRATO DE PRESTACION DE SERVICIOS DE APOYO A LA GESTION"/>
    <n v="72"/>
    <s v="ORDENES DE PAGO"/>
    <n v="1595"/>
    <n v="1829"/>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7783, recibido el 20 de octubre de 2025."/>
    <s v="O23011745992024267101000"/>
    <s v="Asistencia técnica agropecuaria y educación ambiental en la localidad de Sumapaz"/>
    <n v="1032656001"/>
    <s v="IVAN ANDRES PEÑALOZA VALBUENA"/>
    <n v="0"/>
    <n v="0"/>
    <n v="7500000"/>
    <n v="3416667"/>
    <n v="4083333"/>
    <n v="2671"/>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m/>
    <n v="140663"/>
  </r>
  <r>
    <n v="2025"/>
    <n v="10"/>
    <d v="2025-01-01T00:00:00"/>
    <d v="2025-10-31T00:00:00"/>
    <s v="0020-01"/>
    <d v="2025-10-20T00:00:00"/>
    <n v="145"/>
    <x v="2"/>
    <s v="504-2025"/>
    <s v="145 - CONTRATO DE PRESTACION DE SERVICIOS PROFESIONALES"/>
    <n v="72"/>
    <s v="ORDENES DE PAGO"/>
    <n v="1642"/>
    <n v="1830"/>
    <s v="138793 - Prestar los servicios profesionales para apoyar los procesos administrativos y financieros del área de Gestión de Desarrollo Local, de la Alcaldía Local de Sumapaz. 2327. Se expide a solicitud expresa del Ordenador de Gasto, mediante SIPSE 138793, certificado de no existencia 62632 del 28 de agosto de 2025, recibido 2 de septiembre de 2025. Se expide CRP mediante memorando 20257020027673, recibido el 20 de octubre de 2025."/>
    <s v="O23011745992024232701000"/>
    <s v="Fortalecimiento Institucional y sedes administrativas"/>
    <n v="80208389"/>
    <s v="JHONNATAN  CAICEDO RODRIGUEZ"/>
    <n v="0"/>
    <n v="0"/>
    <n v="19250000"/>
    <n v="7516667"/>
    <n v="11733333"/>
    <n v="2327"/>
    <s v="Realizar 4 estrategias de fortalecimiento institucional (una por vigencia)."/>
    <s v="138793"/>
    <n v="2"/>
    <s v="5 - Bogotá confía en su gobierno"/>
    <s v="33 - Fortalecimiento institucional para un gobierno confiable"/>
    <m/>
    <n v="138793"/>
  </r>
  <r>
    <n v="2025"/>
    <n v="10"/>
    <d v="2025-01-01T00:00:00"/>
    <d v="2025-10-31T00:00:00"/>
    <s v="0020-01"/>
    <d v="2025-10-20T00:00:00"/>
    <n v="73"/>
    <x v="7"/>
    <s v="591-20241"/>
    <s v="73 - CONTRATO DE OBRA PUBLICA"/>
    <n v="72"/>
    <s v="ORDENES DE PAGO"/>
    <n v="1755"/>
    <n v="1831"/>
    <s v="142151 - Adición y prorroga al contrato COP-591-2024,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1, recibido el 15 de octubre de 2025. Se expide CRP mediante memorando 20257020027803, recibido el 20 de octubre de 2025."/>
    <s v="O23011745992024232701000"/>
    <s v="Fortalecimiento Institucional y sedes administrativas"/>
    <n v="901868734"/>
    <s v="CONSORCIO SUMAPAZ"/>
    <n v="0"/>
    <n v="0"/>
    <n v="732116026"/>
    <n v="0"/>
    <n v="732116026"/>
    <n v="2327"/>
    <s v="Terminar 1 sede administrativa local"/>
    <s v="142151"/>
    <n v="4"/>
    <s v="5 - Bogotá confía en su gobierno"/>
    <s v="33 - Fortalecimiento institucional para un gobierno confiable"/>
    <m/>
    <n v="142151"/>
  </r>
  <r>
    <n v="2025"/>
    <n v="10"/>
    <d v="2025-01-01T00:00:00"/>
    <d v="2025-10-31T00:00:00"/>
    <s v="0020-01"/>
    <d v="2025-10-20T00:00:00"/>
    <n v="73"/>
    <x v="7"/>
    <s v="591-20241"/>
    <s v="73 - CONTRATO DE OBRA PUBLICA"/>
    <n v="72"/>
    <s v="ORDENES DE PAGO"/>
    <n v="1755"/>
    <n v="1831"/>
    <s v="142151 - Adición y prorroga al contrato COP-591-2024,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1, recibido el 15 de octubre de 2025. Se expide CRP mediante memorando 20257020027803, recibido el 20 de octubre de 2025."/>
    <s v="O23011745992024232701000"/>
    <s v="Fortalecimiento Institucional y sedes administrativas"/>
    <n v="901868734"/>
    <s v="CONSORCIO SUMAPAZ"/>
    <n v="0"/>
    <n v="0"/>
    <n v="1370334728"/>
    <n v="0"/>
    <n v="1370334728"/>
    <n v="2327"/>
    <s v="Terminar 1 sede administrativa local"/>
    <s v="142151"/>
    <n v="4"/>
    <s v="5 - Bogotá confía en su gobierno"/>
    <s v="33 - Fortalecimiento institucional para un gobierno confiable"/>
    <m/>
    <n v="142151"/>
  </r>
  <r>
    <n v="2025"/>
    <n v="10"/>
    <d v="2025-01-01T00:00:00"/>
    <d v="2025-10-31T00:00:00"/>
    <s v="0020-01"/>
    <d v="2025-10-20T00:00:00"/>
    <n v="43"/>
    <x v="1"/>
    <s v="614-20241"/>
    <s v="43 - CONTRATO DE INTERVENTORIA"/>
    <n v="72"/>
    <s v="ORDENES DE PAGO"/>
    <n v="1754"/>
    <n v="1832"/>
    <s v="142156 - Adición y prorroga al contrato CIN-614-2024, cuyo objeto es, Realizar la interventoría técnica, administrativa, financiera, ambiental, SST, social y jurídica, que resulte del proceso licitatorio cuyo objeto es &quot;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6, recibido el 15 de octubre de 2025. Se expide CRP mediante memorando 20257020027813, recibido el 20 de octubre de 2025."/>
    <s v="O23011745992024232701000"/>
    <s v="Fortalecimiento Institucional y sedes administrativas"/>
    <n v="901889734"/>
    <s v="UNIÓN TEMPORAL INTERVENTORÍA SUMAPAZ"/>
    <n v="0"/>
    <n v="0"/>
    <n v="194095759"/>
    <n v="0"/>
    <n v="194095759"/>
    <n v="2327"/>
    <s v="Terminar 1 sede administrativa local"/>
    <s v="142156"/>
    <n v="4"/>
    <s v="5 - Bogotá confía en su gobierno"/>
    <s v="33 - Fortalecimiento institucional para un gobierno confiable"/>
    <m/>
    <n v="142156"/>
  </r>
  <r>
    <n v="2025"/>
    <n v="10"/>
    <d v="2025-01-01T00:00:00"/>
    <d v="2025-10-31T00:00:00"/>
    <s v="0020-01"/>
    <d v="2025-10-21T00:00:00"/>
    <n v="145"/>
    <x v="2"/>
    <s v="115-20252"/>
    <s v="145 - CONTRATO DE PRESTACION DE SERVICIOS PROFESIONALES"/>
    <n v="71"/>
    <s v="ORDENES DE PAGO"/>
    <n v="1778"/>
    <n v="1833"/>
    <s v="144107 - Adición y prorroga al contrato 115-2025-CPS-P (125197), cuyo objeto es prestar los servicios profesionales para apoyar las acciones de educación ambiental que debe atender el despacho de la alcaldía local de Sumapaz. 2671. Se expide CDP a solicitud expresa del Ordenador del Gasto mediante SIPSE 144107, recibido el 17 de octubre de 2025. Se expide el CRP mediante memorando 20257020027843, recibido el 21 de octubre de 2025."/>
    <s v="O23011745992024267101000"/>
    <s v="Asistencia técnica agropecuaria y educación ambiental en la localidad de Sumapaz"/>
    <n v="1022380296"/>
    <s v="JOHANA NATALY CASTAÑEDA ROMERO"/>
    <n v="0"/>
    <n v="0"/>
    <n v="6300000"/>
    <n v="6300000"/>
    <n v="0"/>
    <n v="2671"/>
    <s v="Implementar 4 procesos comunitarios de educación ambiental que promueven la conservación de la biodiversidad y el agua"/>
    <s v="144107"/>
    <n v="1"/>
    <s v="4 - Bogotá ordena su territorio y avanza en su acción climática"/>
    <s v="25 - Aumento de la resiliencia al cambio climático y reducción de la vulnerabilidad"/>
    <m/>
    <n v="144107"/>
  </r>
  <r>
    <n v="2025"/>
    <n v="10"/>
    <d v="2025-01-01T00:00:00"/>
    <d v="2025-10-31T00:00:00"/>
    <s v="0020-01"/>
    <d v="2025-10-21T00:00:00"/>
    <n v="148"/>
    <x v="3"/>
    <s v="507-2025"/>
    <s v="148 - CONTRATO DE PRESTACION DE SERVICIOS DE APOYO A LA GESTION"/>
    <n v="71"/>
    <s v="ORDENES DE PAGO"/>
    <n v="1655"/>
    <n v="1834"/>
    <s v="139108 - Prestar los servicios técnicos para apoyar los procesos administrativos, contables y financieros del Área de presupuesto Gestión de Desarrollo Local, de la Alcaldía Local de Sumapaz. 2327.Se expide el CDP a solicitud expresa del Ordenador del Gasto mediante SIPSE 139108, con certificado de No existencia 62544 del 28 de agosto de 2025, recibido el 04 de septiembre de 2025. Se expide el CRP mediante memorando 20257020027943, recibido el 21 de octubre de 2025."/>
    <s v="O23011745992024232701000"/>
    <s v="Fortalecimiento Institucional y sedes administrativas"/>
    <n v="52729051"/>
    <s v="YOHANNA  CLAVIJO"/>
    <n v="0"/>
    <n v="0"/>
    <n v="9330000"/>
    <n v="3939333"/>
    <n v="5390667"/>
    <n v="2327"/>
    <s v="Realizar 4 estrategias de fortalecimiento institucional (una por vigencia)."/>
    <s v="139108"/>
    <n v="2"/>
    <s v="5 - Bogotá confía en su gobierno"/>
    <s v="33 - Fortalecimiento institucional para un gobierno confiable"/>
    <m/>
    <n v="139108"/>
  </r>
  <r>
    <n v="2025"/>
    <n v="10"/>
    <d v="2025-01-01T00:00:00"/>
    <d v="2025-10-31T00:00:00"/>
    <s v="0020-01"/>
    <d v="2025-10-21T00:00:00"/>
    <n v="145"/>
    <x v="2"/>
    <s v="506-2025"/>
    <s v="145 - CONTRATO DE PRESTACION DE SERVICIOS PROFESIONALES"/>
    <n v="71"/>
    <s v="ORDENES DE PAGO"/>
    <n v="1703"/>
    <n v="1835"/>
    <s v="141032 - Prestar los servicios profesionales para apoyar jurídicamente las respuestas a las solicitudes radicadas por entes de control, Concejo De Bogotá y temas relacionados con planes de mejoramiento 2327. Se expide a solicitud expresa del Ordenador del gasto mediante SIPSE 141032, con una certificación de existencia 62887 del 7 de septiembre de 2025, recibido el 11 de septiembre de 2025. Se expide el CRP mediante memorando 20257020027933, recibido el 21 de octubre de 2025."/>
    <s v="O23011745992024232701000"/>
    <s v="Fortalecimiento Institucional y sedes administrativas"/>
    <n v="52967448"/>
    <s v="JOHANA ANDREA RODRIGUEZ DIAZ"/>
    <n v="0"/>
    <n v="0"/>
    <n v="15000000"/>
    <n v="6333333"/>
    <n v="8666667"/>
    <n v="2327"/>
    <s v="Realizar 4 estrategias de fortalecimiento institucional (una por vigencia)."/>
    <s v="141032"/>
    <n v="2"/>
    <s v="5 - Bogotá confía en su gobierno"/>
    <s v="33 - Fortalecimiento institucional para un gobierno confiable"/>
    <m/>
    <n v="141032"/>
  </r>
  <r>
    <n v="2025"/>
    <n v="10"/>
    <d v="2025-01-01T00:00:00"/>
    <d v="2025-10-31T00:00:00"/>
    <s v="0020-01"/>
    <d v="2025-10-21T00:00:00"/>
    <n v="145"/>
    <x v="2"/>
    <s v="511-2025"/>
    <s v="145 - CONTRATO DE PRESTACION DE SERVICIOS PROFESIONALES"/>
    <n v="71"/>
    <s v="ORDENES DE PAGO"/>
    <n v="1741"/>
    <n v="1836"/>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el CRP mediante memorando 20257020027973, recibido el 21 de octubre de 2025."/>
    <s v="O23011745992024232701000"/>
    <s v="Fortalecimiento Institucional y sedes administrativas"/>
    <n v="1106364820"/>
    <s v="JOSE ALFREDO PIRAQUIVE RODRIGUEZ"/>
    <n v="0"/>
    <n v="0"/>
    <n v="12600000"/>
    <n v="8190000"/>
    <n v="4410000"/>
    <n v="2327"/>
    <s v="Realizar 4 estrategias de fortalecimiento institucional (una por vigencia)."/>
    <s v="143161"/>
    <n v="2"/>
    <s v="5 - Bogotá confía en su gobierno"/>
    <s v="33 - Fortalecimiento institucional para un gobierno confiable"/>
    <m/>
    <n v="143161"/>
  </r>
  <r>
    <n v="2025"/>
    <n v="10"/>
    <d v="2025-01-01T00:00:00"/>
    <d v="2025-10-31T00:00:00"/>
    <s v="0020-01"/>
    <d v="2025-10-23T00:00:00"/>
    <n v="145"/>
    <x v="2"/>
    <s v="510-2025"/>
    <s v="145 - CONTRATO DE PRESTACION DE SERVICIOS PROFESIONALES"/>
    <n v="69"/>
    <s v="ORDENES DE PAGO"/>
    <n v="1733"/>
    <n v="1837"/>
    <s v="138185 - Prestar los servicios profesionales para apoyar la planeación, ejecución y seguimiento del proyecto de inversión de Cultura que ejecute el Fondo de Desarrollo Rural de Sumapaz. 2486. se expide el CDP a solicitud expresa del Ordenador del Gasto mediante SIPSE 138185 y certificado de no existencia 62614 del 28 de agosto de 2025, recibido el 6 de octubre de 2025. Se expide el CRP mediante memorando 20257020028133 recibido el 23 de octubre de 2025."/>
    <s v="O23011745992024248601000"/>
    <s v="Acciones para la promoción de la cultura, tradición y costumbres sumapaceñas"/>
    <n v="1012328490"/>
    <s v="INGRY CATHERINE VARGAS NIÑO"/>
    <n v="0"/>
    <n v="0"/>
    <n v="30400000"/>
    <n v="8360000"/>
    <n v="22040000"/>
    <n v="2486"/>
    <s v="Capacitar 600 personas en los campos artísticos, interculturales, culturales y/o patrimoniales."/>
    <s v="138185"/>
    <n v="1"/>
    <s v="2 - Bogotá confía en su bien-estar"/>
    <s v="14 - Bogotá deportiva, recreativa, artística, patrimonial e intercultural"/>
    <m/>
    <n v="138185"/>
  </r>
  <r>
    <n v="2025"/>
    <n v="10"/>
    <d v="2025-01-01T00:00:00"/>
    <d v="2025-10-31T00:00:00"/>
    <s v="0020-01"/>
    <d v="2025-10-23T00:00:00"/>
    <n v="145"/>
    <x v="2"/>
    <s v="512-2025"/>
    <s v="145 - CONTRATO DE PRESTACION DE SERVICIOS PROFESIONALES"/>
    <n v="69"/>
    <s v="ORDENES DE PAGO"/>
    <n v="1586"/>
    <n v="1838"/>
    <s v="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el CRP mediante memorando 20257020028123 recibido el 23 de octubre de 2025."/>
    <s v="O23011745992024232701000"/>
    <s v="Fortalecimiento Institucional y sedes administrativas"/>
    <n v="1031146656"/>
    <s v="GINELL CAMILA CUERVO BUITRAGO"/>
    <n v="0"/>
    <n v="0"/>
    <n v="15000000"/>
    <n v="6333333"/>
    <n v="8666667"/>
    <n v="2327"/>
    <s v="Realizar 4 estrategias de fortalecimiento institucional (una por vigencia)."/>
    <s v="139086"/>
    <n v="2"/>
    <s v="5 - Bogotá confía en su gobierno"/>
    <s v="33 - Fortalecimiento institucional para un gobierno confiable"/>
    <m/>
    <n v="139086"/>
  </r>
  <r>
    <n v="2025"/>
    <n v="10"/>
    <d v="2025-01-01T00:00:00"/>
    <d v="2025-10-31T00:00:00"/>
    <s v="0020-01"/>
    <d v="2025-10-24T00:00:00"/>
    <n v="13"/>
    <x v="9"/>
    <s v="630-20241"/>
    <s v="13 - CONTRATO DE CONSULTORIA"/>
    <n v="68"/>
    <s v="ORDENES DE PAGO"/>
    <n v="1780"/>
    <n v="1839"/>
    <s v="Adición No 01 y prorroga No 04. al contrato CCS 630-2024 CUYO OBJETO REALIZAR LOS ESTUDIOS Y DISEÑOS DE LAS REDES DE ACUEDUCTOS Y ALCANTARILLADO ENCAMINADOS A LAS OBRAS DE MANTENIMIENTO, REHABILITACIÓN, FUNCIONAMIENTO Y AMPLIACIÓN DE LA COBERTURA DE LOS SISTEMAS DE ACUEDUCTOS VEREDALES EN LA LOCALIDAD DE SUMAPAZ, Se expide CDP a solicitud expresa del Ordenador del Gasto mediante memorando 20257020027393, recibido el 17 de octubre de 2025.Se expide CRP mediante memorando 20257020028213, recibido 24 de octubre de 2025."/>
    <s v="O23011745992024268901000"/>
    <s v="Acueductos veredales, saneamiento básico y energías alternativas"/>
    <n v="901883627"/>
    <s v="CONSORCIO ACUEDUCTOS VEREDALES SUMAPAZ 2024"/>
    <n v="0"/>
    <n v="0"/>
    <n v="173078070"/>
    <n v="0"/>
    <n v="173078070"/>
    <n v="2689"/>
    <s v="Fortalecer 4 acueductos veredales con asistencia, intervenir técnica u organizativa"/>
    <s v="Adició"/>
    <n v="1"/>
    <s v="4 - Bogotá ordena su territorio y avanza en su acción climática"/>
    <s v="29 - Servicios públicos inclusivos y sostenibles"/>
    <m/>
    <s v="Adició"/>
  </r>
  <r>
    <n v="2025"/>
    <n v="10"/>
    <d v="2025-01-01T00:00:00"/>
    <d v="2025-10-31T00:00:00"/>
    <s v="0020-01"/>
    <d v="2025-10-28T00:00:00"/>
    <n v="145"/>
    <x v="2"/>
    <s v="513-2025"/>
    <s v="145 - CONTRATO DE PRESTACION DE SERVICIOS PROFESIONALES"/>
    <n v="4"/>
    <s v="ORDENES DE PAGO"/>
    <n v="1746"/>
    <n v="1842"/>
    <s v="143325 - Prestar sus servicios profesionales especializados al área de gestión de desarrollo local para apoyar la planeación, ejecución y seguimiento a los proyectos de infraestructura y puentes. 2474. Se expide CDP a solicitud expresa del Ordenador del Gasto, mediante SIPSE 1433325 y certificado de No existencia 63444 del 07 de octubre de 2025, recibido el 10 de octubre de 2025. Se expide CRP mediante memorando 20257020028293, recibido el 27 de octubre de 2025."/>
    <s v="O23011745992024247401000"/>
    <s v="Por un mejor espacio público en Sumapaz"/>
    <n v="80056238"/>
    <s v="CARLOS ALBERTO DELGADO CUERVO"/>
    <n v="0"/>
    <n v="0"/>
    <n v="7875000"/>
    <n v="7875000"/>
    <n v="0"/>
    <n v="2474"/>
    <s v="Intervenir 13250 metros cuadrados de elementos del sistema de espacio público peatonal con acciones de construcción y/o conservación."/>
    <s v="143325"/>
    <n v="1"/>
    <s v="1 - Bogotá avanza en su seguridad"/>
    <s v="5 - Espacio público seguro e inclusivo"/>
    <m/>
    <n v="143325"/>
  </r>
  <r>
    <n v="2025"/>
    <n v="10"/>
    <d v="2025-01-01T00:00:00"/>
    <d v="2025-10-31T00:00:00"/>
    <s v="0020-01"/>
    <d v="2025-10-28T00:00:00"/>
    <n v="148"/>
    <x v="3"/>
    <s v="520-2025"/>
    <s v="148 - CONTRATO DE PRESTACION DE SERVICIOS DE APOYO A LA GESTION"/>
    <n v="65"/>
    <s v="ORDENES DE PAGO"/>
    <n v="1595"/>
    <n v="1843"/>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8383 recibido el 27 de octubre de 2025."/>
    <s v="O23011745992024267101000"/>
    <s v="Asistencia técnica agropecuaria y educación ambiental en la localidad de Sumapaz"/>
    <n v="1032656124"/>
    <s v="YAMILE  ROMAN MUÑOZ"/>
    <n v="0"/>
    <n v="0"/>
    <n v="7500000"/>
    <n v="2166667"/>
    <n v="5333333"/>
    <n v="2671"/>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m/>
    <n v="140663"/>
  </r>
  <r>
    <n v="2025"/>
    <n v="10"/>
    <d v="2025-01-01T00:00:00"/>
    <d v="2025-10-31T00:00:00"/>
    <s v="0020-01"/>
    <d v="2025-10-28T00:00:00"/>
    <n v="148"/>
    <x v="3"/>
    <s v="514-2025"/>
    <s v="148 - CONTRATO DE PRESTACION DE SERVICIOS DE APOYO A LA GESTION"/>
    <n v="65"/>
    <s v="ORDENES DE PAGO"/>
    <n v="1595"/>
    <n v="1844"/>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8423, recibido el 27 de octubre de 2025."/>
    <s v="O23011745992024267101000"/>
    <s v="Asistencia técnica agropecuaria y educación ambiental en la localidad de Sumapaz"/>
    <n v="1001170111"/>
    <s v="ANGIE PAOLA PALACIOS CAMPOS"/>
    <n v="0"/>
    <n v="0"/>
    <n v="7500000"/>
    <n v="2750000"/>
    <n v="4750000"/>
    <n v="2671"/>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m/>
    <n v="140663"/>
  </r>
  <r>
    <n v="2025"/>
    <n v="10"/>
    <d v="2025-01-01T00:00:00"/>
    <d v="2025-10-31T00:00:00"/>
    <s v="0020-01"/>
    <d v="2025-10-28T00:00:00"/>
    <n v="43"/>
    <x v="1"/>
    <s v="708-20241"/>
    <s v="43 - CONTRATO DE INTERVENTORIA"/>
    <n v="64"/>
    <s v="ORDENES DE PAGO"/>
    <n v="1783"/>
    <n v="1845"/>
    <s v="143969 - Adición y prorroga al contrato CIN-708-2024 por 3 meses, cuyo objeto es, realizar la interventoría técnica, administrativa, financiera, ambiental, SST, social y jurídica, del contrato que resulte del proceso licitatorio cuyo objeto es &quot;contratar los estudios, diseños y la construcción del parque San juan en el predio santa Isabel, centro poblado san juan en la localidad de Sumapaz. 2358. Se expide CDP a solicitud expresa del Ordenador del Gasto mediante SIPSE 143969, recibido el 22 de octubre de 2025. Se expide CRP mediante memorando 20257020028523, recibido el 27 de octubre de 2025."/>
    <s v="O23011745992024235801000"/>
    <s v="Mejores parques para Sumapaz"/>
    <n v="900573269"/>
    <s v="ENVIRONMENTAL AND GEOMECHANICAL SOLUTION S EGS SAS"/>
    <n v="0"/>
    <n v="0"/>
    <n v="181889689"/>
    <n v="0"/>
    <n v="181889689"/>
    <n v="2358"/>
    <s v="Construir 4000 m2 de Parques de la red de proximidad (la construcción incluye su dotación)."/>
    <s v="143969"/>
    <n v="1"/>
    <s v="4 - Bogotá ordena su territorio y avanza en su acción climática"/>
    <s v="24 - Revitalización y renovación urbana y rural con inclusión"/>
    <m/>
    <n v="143969"/>
  </r>
  <r>
    <n v="2025"/>
    <n v="10"/>
    <d v="2025-01-01T00:00:00"/>
    <d v="2025-10-31T00:00:00"/>
    <s v="0020-01"/>
    <d v="2025-10-28T00:00:00"/>
    <n v="73"/>
    <x v="7"/>
    <s v="705-20241"/>
    <s v="73 - CONTRATO DE OBRA PUBLICA"/>
    <n v="64"/>
    <s v="ORDENES DE PAGO"/>
    <n v="1784"/>
    <n v="1846"/>
    <s v="143968 - Adición y prorroga al contrato COP-705-2024 por 3 meses, cuyo objeto es, contratar los estudios, diseños y la construcción del parque san juan en el predio santa Isabel, centro poblado san juan en la localidad de Sumapaz. 2358. Se expide CDP a solicitud expresa del Ordenador del Gasto mediante SIPSE 143968, recibido el 22 de octubre de 2025. Se expide CRP mediante memorando 2025702002513, recibido el 28 de octubre de 2025."/>
    <s v="O23011745992024235801000"/>
    <s v="Mejores parques para Sumapaz"/>
    <n v="901900397"/>
    <s v="CONSORCIO PARQUES SUMAPAZ"/>
    <n v="0"/>
    <n v="0"/>
    <n v="991412227"/>
    <n v="0"/>
    <n v="991412227"/>
    <n v="2358"/>
    <s v="Construir 4000 m2 de Parques de la red de proximidad (la construcción incluye su dotación)."/>
    <s v="143968"/>
    <n v="1"/>
    <s v="4 - Bogotá ordena su territorio y avanza en su acción climática"/>
    <s v="24 - Revitalización y renovación urbana y rural con inclusión"/>
    <m/>
    <n v="143968"/>
  </r>
  <r>
    <n v="2025"/>
    <n v="10"/>
    <d v="2025-01-01T00:00:00"/>
    <d v="2025-10-31T00:00:00"/>
    <s v="0020-01"/>
    <d v="2025-10-28T00:00:00"/>
    <n v="145"/>
    <x v="2"/>
    <s v="519-2025"/>
    <s v="145 - CONTRATO DE PRESTACION DE SERVICIOS PROFESIONALES"/>
    <n v="64"/>
    <s v="ORDENES DE PAGO"/>
    <n v="1741"/>
    <n v="1847"/>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503, recibido el 28 de octubre de 2025."/>
    <s v="O23011745992024232701000"/>
    <s v="Fortalecimiento Institucional y sedes administrativas"/>
    <n v="1070621662"/>
    <s v="ALEJANDRA LIZETH VARGAS MONTEALEGRE"/>
    <n v="0"/>
    <n v="0"/>
    <n v="12600000"/>
    <n v="6930000"/>
    <n v="5670000"/>
    <n v="2327"/>
    <s v="Realizar 4 estrategias de fortalecimiento institucional (una por vigencia)."/>
    <s v="143161"/>
    <n v="2"/>
    <s v="5 - Bogotá confía en su gobierno"/>
    <s v="33 - Fortalecimiento institucional para un gobierno confiable"/>
    <m/>
    <n v="143161"/>
  </r>
  <r>
    <n v="2025"/>
    <n v="10"/>
    <d v="2025-01-01T00:00:00"/>
    <d v="2025-10-31T00:00:00"/>
    <s v="0020-01"/>
    <d v="2025-10-28T00:00:00"/>
    <n v="145"/>
    <x v="2"/>
    <s v="522-2025"/>
    <s v="145 - CONTRATO DE PRESTACION DE SERVICIOS PROFESIONALES"/>
    <n v="64"/>
    <s v="ORDENES DE PAGO"/>
    <n v="1677"/>
    <n v="1848"/>
    <s v="140677 - Prestar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a solicitud expresa del Ordenador del Gasto, mediante SIPSE 140677, con certificado de no existencia 62539 del 28 de agosto de 2025, recibido el 08 de septiembre de 2025. Se expide CRP mediante memorando 20257020028493, recibido el 28 de octubre de 2025."/>
    <s v="O23011745992024267101000"/>
    <s v="Asistencia técnica agropecuaria y educación ambiental en la localidad de Sumapaz"/>
    <n v="1072895882"/>
    <s v="EDGAR BRAYAN SMITH VILLALOBOS VASQUEZ"/>
    <n v="0"/>
    <n v="0"/>
    <n v="15000000"/>
    <n v="5500000"/>
    <n v="9500000"/>
    <n v="2671"/>
    <s v="Implementar 4 procesos comunitarios de educación ambiental que promueven la conservación de la biodiversidad y el agua"/>
    <s v="140677"/>
    <n v="1"/>
    <s v="4 - Bogotá ordena su territorio y avanza en su acción climática"/>
    <s v="25 - Aumento de la resiliencia al cambio climático y reducción de la vulnerabilidad"/>
    <m/>
    <n v="140677"/>
  </r>
  <r>
    <n v="2025"/>
    <n v="10"/>
    <d v="2025-01-01T00:00:00"/>
    <d v="2025-10-31T00:00:00"/>
    <s v="0020-01"/>
    <d v="2025-10-29T00:00:00"/>
    <n v="145"/>
    <x v="2"/>
    <s v="523-2025"/>
    <s v="145 - CONTRATO DE PRESTACION DE SERVICIOS PROFESIONALES"/>
    <n v="63"/>
    <s v="ORDENES DE PAGO"/>
    <n v="1734"/>
    <n v="1849"/>
    <s v="138181 - Prestar los servicios profesionales jurídicos para apoyar los asuntos precontractuales, contractuales y post-contractuales del área de Gestión de Desarrollo Local de la Alcaldía Local de Sumapaz Planeación 2327. Se expide el CDP a solicitud expresa del Ordenador del Gasto mediante SIPSE 138181, con certificado de no existencia 62611 del 28 de agosto de 2025, recibido el 6 de octubre de 2025. Se expide CRp mediante memorando 20257020028573, recibido el 29 de octubre de 2025."/>
    <s v="O23011745992024232701000"/>
    <s v="Fortalecimiento Institucional y sedes administrativas"/>
    <n v="1023007578"/>
    <s v="ESMERALDA  GONZALEZ LONDOÑO"/>
    <n v="0"/>
    <n v="0"/>
    <n v="28000000"/>
    <n v="7466667"/>
    <n v="20533333"/>
    <n v="2327"/>
    <s v="Realizar 4 estrategias de fortalecimiento institucional (una por vigencia)."/>
    <s v="138181"/>
    <n v="2"/>
    <s v="5 - Bogotá confía en su gobierno"/>
    <s v="33 - Fortalecimiento institucional para un gobierno confiable"/>
    <m/>
    <n v="138181"/>
  </r>
  <r>
    <n v="2025"/>
    <n v="10"/>
    <d v="2025-01-01T00:00:00"/>
    <d v="2025-10-31T00:00:00"/>
    <s v="0020-01"/>
    <d v="2025-10-29T00:00:00"/>
    <n v="145"/>
    <x v="2"/>
    <s v="528-2025"/>
    <s v="145 - CONTRATO DE PRESTACION DE SERVICIOS PROFESIONALES"/>
    <n v="63"/>
    <s v="ORDENES DE PAGO"/>
    <n v="1628"/>
    <n v="1850"/>
    <s v="138231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38231, con certificado de no existencia 62628 del 28 de agosto de 2025, recibido el 1 de septiembre de 2025. Se expide CRP mediante memorando 20257020028723, recibido el 29 de octubre de 2025."/>
    <s v="O23011745992024267101000"/>
    <s v="Asistencia técnica agropecuaria y educación ambiental en la localidad de Sumapaz"/>
    <n v="1014260513"/>
    <s v="EMERSON JAIR ALONSO ALARCON"/>
    <n v="0"/>
    <n v="0"/>
    <n v="22000000"/>
    <n v="4950000"/>
    <n v="17050000"/>
    <n v="2671"/>
    <s v="Apoyar 500 predios rurales con buenas prácticas agropecuarias y ambientales que fortalezcan la protección a coberturas vegetales y recurso hídrico"/>
    <s v="138231"/>
    <n v="3"/>
    <s v="4 - Bogotá ordena su territorio y avanza en su acción climática"/>
    <s v="25 - Aumento de la resiliencia al cambio climático y reducción de la vulnerabilidad"/>
    <m/>
    <n v="138231"/>
  </r>
  <r>
    <n v="2025"/>
    <n v="10"/>
    <d v="2025-01-01T00:00:00"/>
    <d v="2025-10-31T00:00:00"/>
    <s v="0020-01"/>
    <d v="2025-10-29T00:00:00"/>
    <n v="12"/>
    <x v="0"/>
    <s v="363-20251"/>
    <s v="12 - CONTRATO DE PRESTACION DE SERVICIOS"/>
    <n v="63"/>
    <s v="ORDENES DE PAGO"/>
    <n v="1814"/>
    <n v="1851"/>
    <s v="144516 - Adición y prorroga al contrato CPS-363-2025 por 4 meses y 8 días, cuyo objeto es,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CDP a solicitud expresa del Ordenador del Gasto mediante SIPSE 144516, recibido el 29 de octubre de 2025. Se expide CRP mediante memorando 20257020028783, recibido el 29 de octubre de 2025."/>
    <s v="O23011745992024232701000"/>
    <s v="Fortalecimiento Institucional y sedes administrativas"/>
    <n v="900271666"/>
    <s v="IMPORTADORA IC COLOMBIA S A S"/>
    <n v="0"/>
    <n v="0"/>
    <n v="111465475"/>
    <n v="0"/>
    <n v="111465475"/>
    <n v="2327"/>
    <s v="Realizar 4 estrategias de fortalecimiento institucional (una por vigencia)."/>
    <s v="144516"/>
    <n v="2"/>
    <s v="5 - Bogotá confía en su gobierno"/>
    <s v="33 - Fortalecimiento institucional para un gobierno confiable"/>
    <m/>
    <n v="144516"/>
  </r>
  <r>
    <n v="2025"/>
    <n v="10"/>
    <d v="2025-01-01T00:00:00"/>
    <d v="2025-10-31T00:00:00"/>
    <s v="0020-01"/>
    <d v="2025-10-29T00:00:00"/>
    <n v="12"/>
    <x v="0"/>
    <s v="363-20251"/>
    <s v="12 - CONTRATO DE PRESTACION DE SERVICIOS"/>
    <n v="63"/>
    <s v="ORDENES DE PAGO"/>
    <n v="1814"/>
    <n v="1851"/>
    <s v="144516 - Adición y prorroga al contrato CPS-363-2025 por 4 meses y 8 días, cuyo objeto es,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CDP a solicitud expresa del Ordenador del Gasto mediante SIPSE 144516, recibido el 29 de octubre de 2025. Se expide CRP mediante memorando 20257020028783, recibido el 29 de octubre de 2025."/>
    <s v="O23011745992024228901000"/>
    <s v="Movilidad para Sumapaz"/>
    <n v="900271666"/>
    <s v="IMPORTADORA IC COLOMBIA S A S"/>
    <n v="0"/>
    <n v="0"/>
    <n v="2234093044"/>
    <n v="0"/>
    <n v="2234093044"/>
    <n v="2289"/>
    <s v="Intervenir 40 Kilómetros-carril de malla vial rural con acciones de construcción y/o conservación"/>
    <s v="144516"/>
    <n v="1"/>
    <s v="4 - Bogotá ordena su territorio y avanza en su acción climática"/>
    <s v="26 - Movilidad Sostenible"/>
    <m/>
    <n v="144516"/>
  </r>
  <r>
    <n v="2025"/>
    <n v="10"/>
    <d v="2025-01-01T00:00:00"/>
    <d v="2025-10-31T00:00:00"/>
    <s v="0020-01"/>
    <d v="2025-10-29T00:00:00"/>
    <n v="145"/>
    <x v="2"/>
    <s v="508-2025"/>
    <s v="145 - CONTRATO DE PRESTACION DE SERVICIOS PROFESIONALES"/>
    <n v="63"/>
    <s v="ORDENES DE PAGO"/>
    <n v="1750"/>
    <n v="1852"/>
    <s v="141261 - Prestar servicios profesionales para adelantar la formulación de proyectos turísticos y articulación comunitaria para fortalecer la reconciliación, la sostenibilidad económica y el tejido social. 2319. Se expide CDP a solicitud expresa del Ordenador del Gasto, mediante SIPSE 141261 y certificado de No existencia 63520 del 10 de octubre de 2025, recibido el 14 de octubre de 2025. Se expide CRP mediante memorando 20257020028693, recibido el 29 de octubre de 2025."/>
    <s v="O23011745992024231901000"/>
    <s v="Atención a víctimas en Sumapaz"/>
    <n v="1022433066"/>
    <s v="LINA MARIA GRANADA MONROY"/>
    <n v="0"/>
    <n v="0"/>
    <n v="15000000"/>
    <n v="5166667"/>
    <n v="9833333"/>
    <n v="2319"/>
    <s v="Realizar 8 procesos de fortalecimiento de habilidades y capacidades de la población víctima del conflicto armado o excombatientes para promover su participación en los diferentes escenarios."/>
    <s v="141261"/>
    <n v="2"/>
    <s v="2 - Bogotá confía en su bien-estar"/>
    <s v="13 - Bogotá, un territorio de paz y reconciliación en donde todos puedan volver a empezar"/>
    <m/>
    <n v="141261"/>
  </r>
  <r>
    <n v="2025"/>
    <n v="10"/>
    <d v="2025-01-01T00:00:00"/>
    <d v="2025-10-31T00:00:00"/>
    <s v="0020-01"/>
    <d v="2025-10-29T00:00:00"/>
    <n v="145"/>
    <x v="2"/>
    <s v="526-2025"/>
    <s v="145 - CONTRATO DE PRESTACION DE SERVICIOS PROFESIONALES"/>
    <n v="63"/>
    <s v="ORDENES DE PAGO"/>
    <n v="1732"/>
    <n v="1853"/>
    <s v="138180 - Prestación de servicios profesionales especializados para la estructuración y gestión de los procesos y procedimientos contractuales jurídicos; así como, los trámites y actuaciones administrativas que sean asignada 2327.Se expide a solicitud expresa del Ordenador del Gasto mediante SIPSE 138180, con certificado de No existencia 62610 del 28 de agosto de 2025&lt;(&gt;,&lt;)&gt; recibido el 06 de octubre de 2025. Se expide CRP mediante memorando 20257020028593, recibido el 29 de octubre de 2025."/>
    <s v="O23011745992024232701000"/>
    <s v="Fortalecimiento Institucional y sedes administrativas"/>
    <n v="1032441853"/>
    <s v="CAROLINA  MORRIS PRIETO"/>
    <n v="0"/>
    <n v="0"/>
    <n v="35268000"/>
    <n v="9404800"/>
    <n v="25863200"/>
    <n v="2327"/>
    <s v="Realizar 4 estrategias de fortalecimiento institucional (una por vigencia)."/>
    <s v="138180"/>
    <n v="2"/>
    <s v="5 - Bogotá confía en su gobierno"/>
    <s v="33 - Fortalecimiento institucional para un gobierno confiable"/>
    <m/>
    <n v="138180"/>
  </r>
  <r>
    <n v="2025"/>
    <n v="10"/>
    <d v="2025-01-01T00:00:00"/>
    <d v="2025-10-31T00:00:00"/>
    <s v="0020-01"/>
    <d v="2025-10-29T00:00:00"/>
    <n v="145"/>
    <x v="2"/>
    <s v="509-2025"/>
    <s v="145 - CONTRATO DE PRESTACION DE SERVICIOS PROFESIONALES"/>
    <n v="63"/>
    <s v="ORDENES DE PAGO"/>
    <n v="1749"/>
    <n v="1854"/>
    <s v="141088 - Prestar sus servicios profesionales para apoyo a la gestión de seguridad de la información, al Administrador y usuario final de la red de sistemas y tecnología e información de la Alcaldía Local. 2327. Se expide CDP a solicitud expresa del Ordenador del Gasto, mediante SIPSE 141088 y certificado de No existencia 63519 del 10 de octubre de 2025, recibido el 14 de octubre de 2025. Se expide CRP mediante memorando 20257020028703, recibido el 29 de octubre de 2025."/>
    <s v="O23011745992024232701000"/>
    <s v="Fortalecimiento Institucional y sedes administrativas"/>
    <n v="52783714"/>
    <s v="MARTHA PATRICIA MATEUS GONZALEZ"/>
    <n v="0"/>
    <n v="0"/>
    <n v="15000000"/>
    <n v="5166667"/>
    <n v="9833333"/>
    <n v="2327"/>
    <s v="Realizar 4 estrategias de fortalecimiento institucional (una por vigencia)."/>
    <s v="141088"/>
    <n v="2"/>
    <s v="5 - Bogotá confía en su gobierno"/>
    <s v="33 - Fortalecimiento institucional para un gobierno confiable"/>
    <m/>
    <n v="141088"/>
  </r>
  <r>
    <n v="2025"/>
    <n v="10"/>
    <d v="2025-01-01T00:00:00"/>
    <d v="2025-10-31T00:00:00"/>
    <s v="0020-01"/>
    <d v="2025-10-30T00:00:00"/>
    <n v="73"/>
    <x v="7"/>
    <s v="536-2025"/>
    <s v="73 - CONTRATO DE OBRA PUBLICA"/>
    <n v="62"/>
    <s v="ORDENES DE PAGO"/>
    <n v="1693"/>
    <n v="1855"/>
    <s v="142048 - El contrato que se pretende celebrar tendrá por objeto: Contratar, a monto agotable y con fórmula de reajuste, la realización de los diagnósticos y la ejecución de las obras, a precios unitarios, para el mejoramiento de las condiciones de habitabilidad de las viviendas rurales de la localidad de Sumapaz, priorizadas por FDRS, para la vigencia 2025. 2278. Se expide CRP mediante memorando 20257020028813, recibido el 29 de octubre de 2025."/>
    <s v="O23011745992024227801000"/>
    <s v="Mejoramiento de vivienda para la comunidad de Sumapaz"/>
    <n v="900710510"/>
    <s v="DAGAT INGENIERIA Y SERVICIOS SAS ESP"/>
    <n v="0"/>
    <n v="0"/>
    <n v="1744564051"/>
    <n v="0"/>
    <n v="1744564051"/>
    <n v="2278"/>
    <s v="Mejorar 200 viviendas de interés social rurales."/>
    <s v="142048"/>
    <n v="1"/>
    <s v="4 - Bogotá ordena su territorio y avanza en su acción climática"/>
    <s v="31 - Acceso equitativo de vivienda urbana y rural"/>
    <m/>
    <n v="142048"/>
  </r>
  <r>
    <n v="2025"/>
    <n v="10"/>
    <d v="2025-01-01T00:00:00"/>
    <d v="2025-10-31T00:00:00"/>
    <s v="0020-01"/>
    <d v="2025-10-30T00:00:00"/>
    <n v="145"/>
    <x v="2"/>
    <s v="525-2025"/>
    <s v="145 - CONTRATO DE PRESTACION DE SERVICIOS PROFESIONALES"/>
    <n v="62"/>
    <s v="ORDENES DE PAGO"/>
    <n v="1711"/>
    <n v="1856"/>
    <s v="141240 - Prestar servicios profesionales como Docente Deportivo para la formación integral y deportiva de las niñas, niños, adolescentes y apoyar los temas de recreación y deporte que se ejecute el Fondo de Desarrollo de Sumapaz. 2388. Se expide CDP a solicitud expresa del Ordenador del Gasto mediante SIPSE 141240 del 11 de septiembre de 2025, con certificado de no hay 62856 del 5 de septiembre de 2025. Se expide el CRP mediante memorando 20257020028793 recibido el 30 d octubre de 2025."/>
    <s v="O23011745992024238801000"/>
    <s v="Recreación y Deporte para Sumapaz"/>
    <n v="1069740374"/>
    <s v="JEISSON AUGUSTO CASTELLANOS SANABRIA"/>
    <n v="0"/>
    <n v="0"/>
    <n v="15000000"/>
    <n v="5166667"/>
    <n v="9833333"/>
    <n v="2388"/>
    <s v="Capacitar 1000 personas en los campos deportivos o recreativos "/>
    <s v="141240"/>
    <n v="3"/>
    <s v="2 - Bogotá confía en su bien-estar"/>
    <s v="14 - Bogotá deportiva, recreativa, artística, patrimonial e intercultural"/>
    <m/>
    <n v="141240"/>
  </r>
  <r>
    <n v="2025"/>
    <n v="10"/>
    <d v="2025-01-01T00:00:00"/>
    <d v="2025-10-31T00:00:00"/>
    <s v="0020-01"/>
    <d v="2025-10-30T00:00:00"/>
    <n v="145"/>
    <x v="2"/>
    <s v="533-2025"/>
    <s v="145 - CONTRATO DE PRESTACION DE SERVICIOS PROFESIONALES"/>
    <n v="62"/>
    <s v="ORDENES DE PAGO"/>
    <n v="1741"/>
    <n v="1857"/>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23, recibido el 30 de octubre de 2025"/>
    <s v="O23011745992024232701000"/>
    <s v="Fortalecimiento Institucional y sedes administrativas"/>
    <n v="1053344353"/>
    <s v="ROBIDSON GERARDO NIÑO RUIZ"/>
    <n v="0"/>
    <n v="0"/>
    <n v="12600000"/>
    <n v="5670000"/>
    <n v="6930000"/>
    <n v="2327"/>
    <s v="Realizar 4 estrategias de fortalecimiento institucional (una por vigencia)."/>
    <s v="143161"/>
    <n v="2"/>
    <s v="5 - Bogotá confía en su gobierno"/>
    <s v="33 - Fortalecimiento institucional para un gobierno confiable"/>
    <m/>
    <n v="143161"/>
  </r>
  <r>
    <n v="2025"/>
    <n v="10"/>
    <d v="2025-01-01T00:00:00"/>
    <d v="2025-10-31T00:00:00"/>
    <s v="0020-01"/>
    <d v="2025-10-30T00:00:00"/>
    <n v="145"/>
    <x v="2"/>
    <s v="518-2025"/>
    <s v="145 - CONTRATO DE PRESTACION DE SERVICIOS PROFESIONALES"/>
    <n v="62"/>
    <s v="ORDENES DE PAGO"/>
    <n v="1741"/>
    <n v="1858"/>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73, recibido el 30 de octubre de 2025"/>
    <s v="O23011745992024232701000"/>
    <s v="Fortalecimiento Institucional y sedes administrativas"/>
    <n v="16377907"/>
    <s v="OSCAR ANDRES CONTECHA PANIAGUA"/>
    <n v="0"/>
    <n v="0"/>
    <n v="12600000"/>
    <n v="5460000"/>
    <n v="7140000"/>
    <n v="2327"/>
    <s v="Realizar 4 estrategias de fortalecimiento institucional (una por vigencia)."/>
    <s v="143161"/>
    <n v="2"/>
    <s v="5 - Bogotá confía en su gobierno"/>
    <s v="33 - Fortalecimiento institucional para un gobierno confiable"/>
    <m/>
    <n v="143161"/>
  </r>
  <r>
    <n v="2025"/>
    <n v="10"/>
    <d v="2025-01-01T00:00:00"/>
    <d v="2025-10-31T00:00:00"/>
    <s v="0020-01"/>
    <d v="2025-10-30T00:00:00"/>
    <n v="145"/>
    <x v="2"/>
    <s v="524-2025"/>
    <s v="145 - CONTRATO DE PRESTACION DE SERVICIOS PROFESIONALES"/>
    <n v="62"/>
    <s v="ORDENES DE PAGO"/>
    <n v="1722"/>
    <n v="1859"/>
    <s v="141064 - Prestar servicios profesionales de apoyo y articulación interinstitucional para la gestión territorial, la participación ciudadana, la convivencia, la seguridad humana, la prevención de conflictos, la promoción de los derechos humanos y el diálogo social, en el marco del proyecto Por una Mejor Convivencia en Sumapaz. 2230. Se expide el CDP a solicitud expresa del Ordenador del Gasto mediante SIPSE 141064, con certificado de no existencia 63073 del 13 de septiembre de 2025, recibido el 19 de septiembre de 2025. Se expide CRP mediante memorando 20257020028883, recibido el 30 de octubre de 2025"/>
    <s v="O23011745992024223001000"/>
    <s v="Por una mejor convivencia en Sumapaz"/>
    <n v="1023885471"/>
    <s v="LYDA MAYERLY PEÑA CASTILLO"/>
    <n v="0"/>
    <n v="0"/>
    <n v="15000000"/>
    <n v="4333333"/>
    <n v="10666667"/>
    <n v="2230"/>
    <s v="Implementar 16 iniciativas de convivencia con participación de la ciudadanía"/>
    <s v="141064"/>
    <n v="2"/>
    <s v="1 - Bogotá avanza en su seguridad"/>
    <s v="1 - Diálogo social y cultura ciudadana para la convivencia pacifica y la recuperación de la confianza"/>
    <m/>
    <n v="141064"/>
  </r>
  <r>
    <n v="2025"/>
    <n v="10"/>
    <d v="2025-01-01T00:00:00"/>
    <d v="2025-10-31T00:00:00"/>
    <s v="0020-01"/>
    <d v="2025-10-30T00:00:00"/>
    <n v="145"/>
    <x v="2"/>
    <s v="530-2025"/>
    <s v="145 - CONTRATO DE PRESTACION DE SERVICIOS PROFESIONALES"/>
    <n v="62"/>
    <s v="ORDENES DE PAGO"/>
    <n v="1741"/>
    <n v="1860"/>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93, recibido el 30 de octubre de 2025"/>
    <s v="O23011745992024232701000"/>
    <s v="Fortalecimiento Institucional y sedes administrativas"/>
    <n v="1026295315"/>
    <s v="JUAN DAVID GONZALEZ PIRAZAN"/>
    <n v="0"/>
    <n v="0"/>
    <n v="12600000"/>
    <n v="5670000"/>
    <n v="6930000"/>
    <n v="2327"/>
    <s v="Realizar 4 estrategias de fortalecimiento institucional (una por vigencia)."/>
    <s v="143161"/>
    <n v="2"/>
    <s v="5 - Bogotá confía en su gobierno"/>
    <s v="33 - Fortalecimiento institucional para un gobierno confiable"/>
    <m/>
    <n v="143161"/>
  </r>
  <r>
    <n v="2025"/>
    <n v="10"/>
    <d v="2025-01-01T00:00:00"/>
    <d v="2025-10-31T00:00:00"/>
    <s v="0020-01"/>
    <d v="2025-10-31T00:00:00"/>
    <n v="145"/>
    <x v="2"/>
    <s v="517-2025"/>
    <s v="145 - CONTRATO DE PRESTACION DE SERVICIOS PROFESIONALES"/>
    <n v="61"/>
    <s v="ORDENES DE PAGO"/>
    <n v="1739"/>
    <n v="1861"/>
    <s v="143117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7 y certificado de No existencia 63459 del 08 de octubre de 2025, recibido el 10 de octubre de 2025.Se expide CRP mediante memorando 20257020028933, recibido el 31 de octubre de 2025."/>
    <s v="O23011745992024232701000"/>
    <s v="Fortalecimiento Institucional y sedes administrativas"/>
    <n v="52777050"/>
    <s v="MIRYAN CRISTINA PARRA DUQUE"/>
    <n v="0"/>
    <n v="0"/>
    <n v="10530000"/>
    <n v="6084000"/>
    <n v="4446000"/>
    <n v="2327"/>
    <s v="Realizar 4 estrategias de fortalecimiento institucional (una por vigencia)."/>
    <s v="143117"/>
    <n v="2"/>
    <s v="5 - Bogotá confía en su gobierno"/>
    <s v="33 - Fortalecimiento institucional para un gobierno confiable"/>
    <m/>
    <n v="143117"/>
  </r>
  <r>
    <n v="2025"/>
    <n v="10"/>
    <d v="2025-01-01T00:00:00"/>
    <d v="2025-10-31T00:00:00"/>
    <s v="0020-01"/>
    <d v="2025-10-31T00:00:00"/>
    <n v="145"/>
    <x v="2"/>
    <s v="515-2025"/>
    <s v="145 - CONTRATO DE PRESTACION DE SERVICIOS PROFESIONALES"/>
    <n v="61"/>
    <s v="ORDENES DE PAGO"/>
    <n v="1751"/>
    <n v="1862"/>
    <s v="143114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4 y certificado de No existencia 63490 del 9 de octubre de 2025, recibido el 14 de octubre de 2025. Se expide CRP mediante memorando 20257020028923, recibido el 31 de octubre de 2025."/>
    <s v="O23011745992024232701000"/>
    <s v="Fortalecimiento Institucional y sedes administrativas"/>
    <n v="1055963762"/>
    <s v="MONICA YAQUELINE GONZALEZ CASTAÑEDA"/>
    <n v="0"/>
    <n v="0"/>
    <n v="14040000"/>
    <n v="6318000"/>
    <n v="7722000"/>
    <n v="2327"/>
    <s v="Realizar 4 estrategias de fortalecimiento institucional (una por vigencia)."/>
    <s v="143114"/>
    <n v="2"/>
    <s v="5 - Bogotá confía en su gobierno"/>
    <s v="33 - Fortalecimiento institucional para un gobierno confiable"/>
    <m/>
    <n v="143114"/>
  </r>
  <r>
    <n v="2025"/>
    <n v="10"/>
    <d v="2025-01-01T00:00:00"/>
    <d v="2025-10-31T00:00:00"/>
    <s v="0020-01"/>
    <d v="2025-10-31T00:00:00"/>
    <n v="145"/>
    <x v="2"/>
    <s v="538-2025"/>
    <s v="145 - CONTRATO DE PRESTACION DE SERVICIOS PROFESIONALES"/>
    <n v="61"/>
    <s v="ORDENES DE PAGO"/>
    <n v="1810"/>
    <n v="1863"/>
    <s v="144135 - Prestar los servicios profesionales jurídicos para apoyar los asuntos precontractuales, contractuales y post-contractuales del área de Gestión de Desarrollo Local de la Alcaldía Local de Sumapaz. 2327. Se expide CDP a solicitud expresa del Ordenador del Gasto, mediante SIPSE 144135 y certificado de No existencia 63741 del 22 de octubre de 2025, recibido el 28 de octubre de 2025. Se expide CRP mediante memorando 20257020028993, recibido el 31 de octubre de 2025."/>
    <s v="O23011745992024232701000"/>
    <s v="Fortalecimiento Institucional y sedes administrativas"/>
    <n v="1014261209"/>
    <s v="LEIDY MILENA MONTAÑA GUTIERREZ"/>
    <n v="0"/>
    <n v="0"/>
    <n v="14040000"/>
    <n v="6318000"/>
    <n v="7722000"/>
    <n v="2327"/>
    <s v="Realizar 4 estrategias de fortalecimiento institucional (una por vigencia)."/>
    <s v="144135"/>
    <n v="2"/>
    <s v="5 - Bogotá confía en su gobierno"/>
    <s v="33 - Fortalecimiento institucional para un gobierno confiable"/>
    <m/>
    <n v="144135"/>
  </r>
  <r>
    <n v="2025"/>
    <n v="10"/>
    <d v="2025-01-01T00:00:00"/>
    <d v="2025-10-31T00:00:00"/>
    <s v="0020-01"/>
    <d v="2025-10-31T00:00:00"/>
    <n v="145"/>
    <x v="2"/>
    <s v="529-2025"/>
    <s v="145 - CONTRATO DE PRESTACION DE SERVICIOS PROFESIONALES"/>
    <n v="61"/>
    <s v="ORDENES DE PAGO"/>
    <n v="1791"/>
    <n v="1864"/>
    <s v="143271 - Prestar los servicios profesionales especializados para la estructuración y gestión de los procesos y procedimientos contractuales jurídicos, así como los trámites y actuaciones administrativas que sean asignadas. 2327. Se expide CDP a solicitud expresa del Ordenador del Gasto, mediante SIPSE 143271 y certificado de No existencia 63748 del 22 de octubre de 2025, recibido el 24 de octubre de 2025. Se expide CRP mediante memorando 20257020028913, recibido el 31 de octubre de 2025."/>
    <s v="O23011745992024232701000"/>
    <s v="Fortalecimiento Institucional y sedes administrativas"/>
    <n v="1022992140"/>
    <s v="JENY MARCELA REINA WILCHES"/>
    <n v="0"/>
    <n v="0"/>
    <n v="17634000"/>
    <n v="7641400"/>
    <n v="9992600"/>
    <n v="2327"/>
    <s v="Realizar 4 estrategias de fortalecimiento institucional (una por vigencia)."/>
    <s v="143271"/>
    <n v="2"/>
    <s v="5 - Bogotá confía en su gobierno"/>
    <s v="33 - Fortalecimiento institucional para un gobierno confiable"/>
    <m/>
    <n v="143271"/>
  </r>
  <r>
    <n v="2025"/>
    <n v="10"/>
    <d v="2025-01-01T00:00:00"/>
    <d v="2025-10-31T00:00:00"/>
    <s v="0020-01"/>
    <d v="2025-10-31T00:00:00"/>
    <n v="145"/>
    <x v="2"/>
    <s v="535-2025"/>
    <s v="145 - CONTRATO DE PRESTACION DE SERVICIOS PROFESIONALES"/>
    <n v="61"/>
    <s v="ORDENES DE PAGO"/>
    <n v="1741"/>
    <n v="1865"/>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903, recibido el 31 de octubre de 2025."/>
    <s v="O23011745992024232701000"/>
    <s v="Fortalecimiento Institucional y sedes administrativas"/>
    <n v="1020755846"/>
    <s v="DIANA MARCELA TORRENTE QUINTERO"/>
    <n v="0"/>
    <n v="0"/>
    <n v="12600000"/>
    <n v="5460000"/>
    <n v="7140000"/>
    <n v="2327"/>
    <s v="Realizar 4 estrategias de fortalecimiento institucional (una por vigencia)."/>
    <s v="143161"/>
    <n v="2"/>
    <s v="5 - Bogotá confía en su gobierno"/>
    <s v="33 - Fortalecimiento institucional para un gobierno confiable"/>
    <m/>
    <n v="143161"/>
  </r>
  <r>
    <n v="2025"/>
    <n v="10"/>
    <d v="2025-01-01T00:00:00"/>
    <d v="2025-10-31T00:00:00"/>
    <s v="0020-01"/>
    <d v="2025-10-31T00:00:00"/>
    <n v="148"/>
    <x v="3"/>
    <s v="537-2025"/>
    <s v="148 - CONTRATO DE PRESTACION DE SERVICIOS DE APOYO A LA GESTION"/>
    <n v="61"/>
    <s v="ORDENES DE PAGO"/>
    <n v="1707"/>
    <n v="1866"/>
    <s v="141224 - Prestar sus servicios de apoyo en el desarrollo de las actividades de campo requeridas en los proyectos de restauración ecológica y residuos sólidos de localidad de Sumapaz. 2682. Se expide a solicitud expresa del Ordenador del gasto mediante SIPSE 141224, con una certificación de existencia 62792 del 7 de septiembre de 2025, recibido el 11 de septiembre de 2025. Se expide CRP mediante memorando 20257020029003, recibido el 31 de octubre de 2025."/>
    <s v="O23011745992024268201000"/>
    <s v="Restauración ecológica urbana y/o rural"/>
    <n v="88272763"/>
    <s v="CARLOS ANDRES GUTIERREZ CARRERO"/>
    <n v="0"/>
    <n v="0"/>
    <n v="4000000"/>
    <n v="0"/>
    <n v="4000000"/>
    <n v="2682"/>
    <s v="Lograr 16 hectáreas en proceso de restauración ecológica"/>
    <s v="141224"/>
    <n v="2"/>
    <s v="4 - Bogotá ordena su territorio y avanza en su acción climática"/>
    <s v="25 - Aumento de la resiliencia al cambio climático y reducción de la vulnerabilidad"/>
    <m/>
    <n v="141224"/>
  </r>
  <r>
    <n v="2025"/>
    <n v="11"/>
    <d v="2025-01-01T00:00:00"/>
    <d v="2025-11-30T00:00:00"/>
    <s v="0020-01"/>
    <d v="2025-11-05T00:00:00"/>
    <n v="145"/>
    <x v="2"/>
    <s v="542-2025"/>
    <s v="145 - CONTRATO DE PRESTACION DE SERVICIOS PROFESIONALES"/>
    <n v="56"/>
    <s v="ORDENES DE PAGO"/>
    <n v="1788"/>
    <n v="1867"/>
    <s v="143173 - Prestar los servicios profesionales en el manejo, validación y actualización de la información de los aplicativos institucionales de seguimiento de los proyectos de inversión del Fondo de Desarrollo Rural de Sumapaz. 2327. Se expide CDP a solicitud expresa del Ordenador del Gasto, mediante SIPSE 143173 y certificado de No existencia 63747 del 22 de octubre de 2025, recibido el 24 de octubre de 2025. Se expide CRP mediante memorando 20257020029083&lt;(&gt;,&lt;)&gt; recibido el 05 de noviembre de 2025."/>
    <s v="O23011745992024232701000"/>
    <s v="Fortalecimiento Institucional y sedes administrativas"/>
    <n v="80016995"/>
    <s v="JHOJAN ANDRES CASTAÑEDA SANCHEZ"/>
    <n v="0"/>
    <n v="0"/>
    <n v="14000000"/>
    <n v="6066667"/>
    <n v="7933333"/>
    <n v="2327"/>
    <s v="Realizar 4 estrategias de fortalecimiento institucional (una por vigencia)."/>
    <s v="143173"/>
    <n v="2"/>
    <s v="5 - Bogotá confía en su gobierno"/>
    <s v="33 - Fortalecimiento institucional para un gobierno confiable"/>
    <m/>
    <n v="143173"/>
  </r>
  <r>
    <n v="2025"/>
    <n v="11"/>
    <d v="2025-01-01T00:00:00"/>
    <d v="2025-11-30T00:00:00"/>
    <s v="0020-01"/>
    <d v="2025-11-05T00:00:00"/>
    <n v="145"/>
    <x v="2"/>
    <s v="534-2025"/>
    <s v="145 - CONTRATO DE PRESTACION DE SERVICIOS PROFESIONALES"/>
    <n v="56"/>
    <s v="ORDENES DE PAGO"/>
    <n v="1745"/>
    <n v="1868"/>
    <s v="143320 - Prestar sus servicios como profesional de apoyo a la gestión, para dar respuesta a derechos de petición y demás requerimientos relacionados con los procesos contractuales del Fondo de Desarrollo Rural de Sumapaz. 2327. Se expide CDP a solicitud expresa del Ordenador del Gasto, mediante SIPSE 143320 y certificado de No existencia 63445 del 07 de octubre de 2025, recibido el 10 de octubre de 2025. Se expide CRP mediante memorando 20257020029063, recibido el 05 de noviembre de 2025."/>
    <s v="O23011745992024232701000"/>
    <s v="Fortalecimiento Institucional y sedes administrativas"/>
    <n v="1020802394"/>
    <s v="JESSICA JULIETH CARDONA JARAMILLO"/>
    <n v="0"/>
    <n v="0"/>
    <n v="11520000"/>
    <n v="4608000"/>
    <n v="6912000"/>
    <n v="2327"/>
    <s v="Realizar 4 estrategias de fortalecimiento institucional (una por vigencia)."/>
    <s v="143320"/>
    <n v="2"/>
    <s v="5 - Bogotá confía en su gobierno"/>
    <s v="33 - Fortalecimiento institucional para un gobierno confiable"/>
    <m/>
    <n v="143320"/>
  </r>
  <r>
    <n v="2025"/>
    <n v="11"/>
    <d v="2025-01-01T00:00:00"/>
    <d v="2025-11-30T00:00:00"/>
    <s v="0020-01"/>
    <d v="2025-11-05T00:00:00"/>
    <n v="145"/>
    <x v="2"/>
    <s v="543-2025"/>
    <s v="145 - CONTRATO DE PRESTACION DE SERVICIOS PROFESIONALES"/>
    <n v="44"/>
    <s v="ORDENES DE PAGO"/>
    <n v="1766"/>
    <n v="1869"/>
    <s v="143318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18 y certificado de No existencia 63618 del 14 de octubre de 2025, recibido el 16 de octubre de 2025. Se expide CRP mediante memorando 20257020029103&lt;(&gt;,&lt;)&gt; recibido el 05 de noviembre de 2025."/>
    <s v="O23011745992024228901000"/>
    <s v="Movilidad para Sumapaz"/>
    <n v="1015443462"/>
    <s v="JUAN SEBASTIAN JARAMILLO GAITAN"/>
    <n v="0"/>
    <n v="0"/>
    <n v="10500000"/>
    <n v="6066667"/>
    <n v="4433333"/>
    <n v="2289"/>
    <s v="Intervenir 40 Kilómetros-carril de malla vial rural con acciones de construcción y/o conservación"/>
    <s v="143318"/>
    <n v="1"/>
    <s v="4 - Bogotá ordena su territorio y avanza en su acción climática"/>
    <s v="26 - Movilidad Sostenible"/>
    <m/>
    <n v="143318"/>
  </r>
  <r>
    <n v="2025"/>
    <n v="11"/>
    <d v="2025-01-01T00:00:00"/>
    <d v="2025-11-30T00:00:00"/>
    <s v="0020-01"/>
    <d v="2025-11-05T00:00:00"/>
    <n v="145"/>
    <x v="2"/>
    <s v="544-2025"/>
    <s v="145 - CONTRATO DE PRESTACION DE SERVICIOS PROFESIONALES"/>
    <n v="56"/>
    <s v="ORDENES DE PAGO"/>
    <n v="1767"/>
    <n v="1870"/>
    <s v="143319 - Prestar los servicios profesionales para apoyar administrativamente la gestión contractual y al despacho de la Alcaldía Local de Sumapaz, en el seguimiento y ejecución del Plan de Gestión. 2327. Se expide CDP a solicitud expresa del Ordenador del Gasto, mediante SIPSE 143248 y certificado de No existencia 63610-63609 del 14 de octubre de 2025, recibido el 16 de octubre de 2025. Se expide CRP mediante memorando  20257020029113&lt;(&gt;,&lt;)&gt; recibido el 05 de noviembre de 2025."/>
    <s v="O23011745992024232701000"/>
    <s v="Fortalecimiento Institucional y sedes administrativas"/>
    <n v="1010199748"/>
    <s v="GISSELLA PAOLA SALAZAR RAMOS"/>
    <n v="0"/>
    <n v="0"/>
    <n v="12600000"/>
    <n v="5460000"/>
    <n v="7140000"/>
    <n v="2327"/>
    <s v="Realizar 4 estrategias de fortalecimiento institucional (una por vigencia)."/>
    <s v="143319"/>
    <n v="2"/>
    <s v="5 - Bogotá confía en su gobierno"/>
    <s v="33 - Fortalecimiento institucional para un gobierno confiable"/>
    <m/>
    <n v="143319"/>
  </r>
  <r>
    <n v="2025"/>
    <n v="11"/>
    <d v="2025-01-01T00:00:00"/>
    <d v="2025-11-30T00:00:00"/>
    <s v="0020-01"/>
    <d v="2025-11-05T00:00:00"/>
    <n v="145"/>
    <x v="2"/>
    <s v="541-2025"/>
    <s v="145 - CONTRATO DE PRESTACION DE SERVICIOS PROFESIONALES"/>
    <n v="56"/>
    <s v="ORDENES DE PAGO"/>
    <n v="1742"/>
    <n v="1871"/>
    <s v="143183 - Prestar los servicios profesionales especializados para apoyar la planeación, seguimiento, ejecución y control de los proyectos ambientales y de desarrollo rural sostenible, del fondo de desarrollo rural de Sumapaz. 2671. Se expide CDP a solicitud expresa del Ordenador del Gasto, mediante SIPSE 143183 y certificado de No existencia 63453 del 07 de octubre de 2025, recibido el 10 de octubre de 2025. Se expide CRP mediante memorando 20257020029183&lt;(&gt;,&lt;)&gt; recibido el 05 de noviembre de 2025."/>
    <s v="O23011745992024267101000"/>
    <s v="Asistencia técnica agropecuaria y educación ambiental en la localidad de Sumapaz"/>
    <n v="1024564835"/>
    <s v="JULIETH ALEJANDRA MUÑOZ ROMERO"/>
    <n v="0"/>
    <n v="0"/>
    <n v="17000000"/>
    <n v="7083333"/>
    <n v="9916667"/>
    <n v="2671"/>
    <s v="Apoyar 500 predios rurales con buenas prácticas agropecuarias y ambientales que fortalezcan la protección a coberturas vegetales y recurso hídrico"/>
    <s v="143183"/>
    <n v="3"/>
    <s v="4 - Bogotá ordena su territorio y avanza en su acción climática"/>
    <s v="25 - Aumento de la resiliencia al cambio climático y reducción de la vulnerabilidad"/>
    <m/>
    <n v="143183"/>
  </r>
  <r>
    <n v="2025"/>
    <n v="11"/>
    <d v="2025-01-01T00:00:00"/>
    <d v="2025-11-30T00:00:00"/>
    <s v="0020-01"/>
    <d v="2025-11-05T00:00:00"/>
    <n v="145"/>
    <x v="2"/>
    <s v="527-2025"/>
    <s v="145 - CONTRATO DE PRESTACION DE SERVICIOS PROFESIONALES"/>
    <n v="45"/>
    <s v="ORDENES DE PAGO"/>
    <n v="1764"/>
    <n v="1872"/>
    <s v="143295 - Prestar los servicios profesionales especializados para gestionar los proyectos de inversión de infraestructura vial, que se ejecutan con los recursos del Fondo de Desarrollo Rural de Sumapaz. 2289. Se expide CDP a solicitud expresa del Ordenador del Gasto, mediante SIPSE 143295 y certificado de No existencia 63620 del 14 de octubre de 2025, recibido el 16 de octubre de 2025. Se expide CRP mediante memorando  0257020029193&lt;(&gt;,&lt;)&gt; recibido el 05 de noviembre de 2025."/>
    <s v="O23011745992024228901000"/>
    <s v="Movilidad para Sumapaz"/>
    <n v="12194109"/>
    <s v="FREDY  SILVA VARGAS"/>
    <n v="0"/>
    <n v="0"/>
    <n v="15000000"/>
    <n v="8000000"/>
    <n v="7000000"/>
    <n v="2289"/>
    <s v="Intervenir 40 Kilómetros-carril de malla vial rural con acciones de construcción y/o conservación"/>
    <s v="143295"/>
    <n v="1"/>
    <s v="4 - Bogotá ordena su territorio y avanza en su acción climática"/>
    <s v="26 - Movilidad Sostenible"/>
    <m/>
    <n v="143295"/>
  </r>
  <r>
    <n v="2025"/>
    <n v="11"/>
    <d v="2025-01-01T00:00:00"/>
    <d v="2025-11-30T00:00:00"/>
    <s v="0020-01"/>
    <d v="2025-11-05T00:00:00"/>
    <n v="43"/>
    <x v="1"/>
    <s v="377-2025"/>
    <s v="43 - CONTRATO DE INTERVENTORIA"/>
    <n v="56"/>
    <s v="ORDENES DE PAGO"/>
    <n v="1327"/>
    <n v="1873"/>
    <s v="135047 - El contrato que se pretende celebrar tendrá por objeto, realizar la interventoría técnica, administrativa, financiera, ambiental, SST, social y jurídica, que resulte del proceso licitatorio cuyo objeto es: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2613. Se expide el CDP a solicitud expresa del ordenador del gasto mediante sipse 135047, recibido el 23 de julio de 2025. Se expide el CRP mediante memorando 20257020029073, recibido el 5 de noviembre de 2025."/>
    <s v="O23011745992024261301000"/>
    <s v="Manejo de emergencias y mitigación del riesgo de desastres"/>
    <n v="901998605"/>
    <s v="CONSORCIO INTER BIORECUPERACION"/>
    <n v="0"/>
    <n v="0"/>
    <n v="596256377"/>
    <n v="0"/>
    <n v="596256377"/>
    <n v="2613"/>
    <s v="Realizar 40 obras de mitigación y/u obras de mitigación existentes con mantenimiento"/>
    <s v="135047"/>
    <n v="2"/>
    <s v="4 - Bogotá ordena su territorio y avanza en su acción climática"/>
    <s v="27 - Gestión del riesgo de desastres para un territorio seguro"/>
    <m/>
    <n v="135047"/>
  </r>
  <r>
    <n v="2025"/>
    <n v="11"/>
    <d v="2025-01-01T00:00:00"/>
    <d v="2025-11-30T00:00:00"/>
    <s v="0020-01"/>
    <d v="2025-11-06T00:00:00"/>
    <n v="21"/>
    <x v="8"/>
    <s v="545-2025"/>
    <s v="21 - CONVENIO INTERADMINISTRATIVO"/>
    <n v="55"/>
    <s v="ORDENES DE PAGO"/>
    <n v="1785"/>
    <n v="1874"/>
    <s v="144243 - El Convenio que se pretende celebrar tendrá por objeto, Aunar esfuerzos técnicos, administrativos y financieros para capacitar a la comunidad Sumapaceña de manera adecuada en la atención de los eventos de emergencia y desastres derivados de los cuatro escenarios de riesgo Caracterizados en la Localidad de Sumapaz. 2613. Se expide CDP a solicitud expresa del Ordenador del Gasto mediante SIPSE 144243, recibido el 23 de octubre de 2025.Se expide el CRP mediante memorando 20257020029393, recibido el 6 de noviembre de 2025."/>
    <s v="O23011745992024261301000"/>
    <s v="Manejo de emergencias y mitigación del riesgo de desastres"/>
    <n v="899999717"/>
    <s v="DEFENSA CIVIL COLOMBIANA"/>
    <n v="0"/>
    <n v="0"/>
    <n v="120000000"/>
    <n v="0"/>
    <n v="120000000"/>
    <n v="2613"/>
    <s v="Realizar 12 acciones efectivas para el fortalecimiento de las capacidades locales en torno a la gestión del riesgo"/>
    <s v="144243"/>
    <n v="1"/>
    <s v="4 - Bogotá ordena su territorio y avanza en su acción climática"/>
    <s v="27 - Gestión del riesgo de desastres para un territorio seguro"/>
    <m/>
    <n v="144243"/>
  </r>
  <r>
    <n v="2025"/>
    <n v="11"/>
    <d v="2025-01-01T00:00:00"/>
    <d v="2025-11-30T00:00:00"/>
    <s v="0020-01"/>
    <d v="2025-11-07T00:00:00"/>
    <n v="145"/>
    <x v="2"/>
    <s v="547-2025"/>
    <s v="145 - CONTRATO DE PRESTACION DE SERVICIOS PROFESIONALES"/>
    <n v="54"/>
    <s v="ORDENES DE PAGO"/>
    <n v="1773"/>
    <n v="1875"/>
    <s v="143743 - Prestar los servicios profesionales para apoyar los asuntos jurídicos en los procesos contractuales y post-contractuales y la gestión ambiental interna y externa de la Alcaldía Local de Sumapaz.2613. Se expide CDP a solicitud expresa del Ordenador del Gasto, mediante SIPSE 143743 y certificado de No existencia 63608 del 14 de octubre de 2025, recibido el 16 de octubre de 2025. Se expide el CRP mediante memorando 20257020029533, recibido el 7 de noviembre de 2025."/>
    <s v="O23011745992024261301000"/>
    <s v="Manejo de emergencias y mitigación del riesgo de desastres"/>
    <n v="1019088970"/>
    <s v="KAREN VIVIANA GONZALEZ ARIZA"/>
    <n v="0"/>
    <n v="0"/>
    <n v="12600000"/>
    <n v="3570000"/>
    <n v="9030000"/>
    <n v="2613"/>
    <s v="Realizar 12 acciones efectivas para el fortalecimiento de las capacidades locales en torno a la gestión del riesgo"/>
    <s v="143743"/>
    <n v="1"/>
    <s v="4 - Bogotá ordena su territorio y avanza en su acción climática"/>
    <s v="27 - Gestión del riesgo de desastres para un territorio seguro"/>
    <m/>
    <n v="143743"/>
  </r>
  <r>
    <n v="2025"/>
    <n v="11"/>
    <d v="2025-01-01T00:00:00"/>
    <d v="2025-11-30T00:00:00"/>
    <s v="0020-01"/>
    <d v="2025-11-07T00:00:00"/>
    <n v="145"/>
    <x v="2"/>
    <s v="549-2025"/>
    <s v="145 - CONTRATO DE PRESTACION DE SERVICIOS PROFESIONALES"/>
    <n v="54"/>
    <s v="ORDENES DE PAGO"/>
    <n v="1771"/>
    <n v="1876"/>
    <s v="143711 - Prestar los servicios profesionales para el fortalecimiento ambiental del servicio de asistencia técnica agropecuaria de la localidad de Sumapaz. 2671. Se expide CDP a solicitud expresa del Ordenador del Gasto, mediante SIPSE 143711 y certificado de No existencia 63605 del 14 de octubre de 2025, recibido el 16 de octubre de 2025. Se expide el CRP mediante memorando 20257020029553, recibido el 7 de noviembre de 2025."/>
    <s v="O23011745992024267101000"/>
    <s v="Asistencia técnica agropecuaria y educación ambiental en la localidad de Sumapaz"/>
    <n v="1018418402"/>
    <s v="JULIE PAULIN CARO FORERO"/>
    <n v="0"/>
    <n v="0"/>
    <n v="10500000"/>
    <n v="2975000"/>
    <n v="7525000"/>
    <n v="2671"/>
    <s v="Apoyar 500 predios rurales con buenas prácticas agropecuarias y ambientales que fortalezcan la protección a coberturas vegetales y recurso hídrico"/>
    <s v="143711"/>
    <n v="3"/>
    <s v="4 - Bogotá ordena su territorio y avanza en su acción climática"/>
    <s v="25 - Aumento de la resiliencia al cambio climático y reducción de la vulnerabilidad"/>
    <m/>
    <n v="143711"/>
  </r>
  <r>
    <n v="2025"/>
    <n v="11"/>
    <d v="2025-01-01T00:00:00"/>
    <d v="2025-11-30T00:00:00"/>
    <s v="0020-01"/>
    <d v="2025-11-07T00:00:00"/>
    <n v="148"/>
    <x v="3"/>
    <s v="551-2025"/>
    <s v="148 - CONTRATO DE PRESTACION DE SERVICIOS DE APOYO A LA GESTION"/>
    <n v="54"/>
    <s v="ORDENES DE PAGO"/>
    <n v="1695"/>
    <n v="1877"/>
    <s v="140991 - Prestar los servicios de apoyo a la gestión en las labores administrativas y operativas que se requieran en el almacén del Fondo de Desarrollo Rural de Sumapaz. 2327. Se expide a solicitud expresa del Ordenador del gasto mediante SIPSE 140991, con una certificación de existencia 62888 del 7 de septiembre de 2025, recibido el 11 de septiembre de 2025. Se expide el CRP mediante memorando 20257020029583, recibido el 7 de noviembre de 2025."/>
    <s v="O23011745992024232701000"/>
    <s v="Fortalecimiento Institucional y sedes administrativas"/>
    <n v="1005754883"/>
    <s v="YUNEIDIS ALEXANDRA BARRERA RODRIGUEZ"/>
    <n v="0"/>
    <n v="0"/>
    <n v="6000000"/>
    <n v="0"/>
    <n v="6000000"/>
    <n v="2327"/>
    <s v="Realizar 4 estrategias de fortalecimiento institucional (una por vigencia)."/>
    <s v="140991"/>
    <n v="2"/>
    <s v="5 - Bogotá confía en su gobierno"/>
    <s v="33 - Fortalecimiento institucional para un gobierno confiable"/>
    <m/>
    <n v="140991"/>
  </r>
  <r>
    <n v="2025"/>
    <n v="11"/>
    <d v="2025-01-01T00:00:00"/>
    <d v="2025-11-30T00:00:00"/>
    <s v="0020-01"/>
    <d v="2025-11-07T00:00:00"/>
    <n v="21"/>
    <x v="8"/>
    <s v="554-2025"/>
    <s v="21 - CONVENIO INTERADMINISTRATIVO"/>
    <n v="54"/>
    <s v="ORDENES DE PAGO"/>
    <n v="1832"/>
    <n v="1878"/>
    <s v="136277 - El convenio que se pretende celebrar tendrá por objeto, aunar esfuerzos administrativos, técnicos y operativos para recibir, operar y hacer seguimiento a cinco centros de conectividad y cinco zonas wifi, instalados en el marco del convenio de regalías de conectividad, garantizando su funcionamiento y sostenibilidad en beneficio de las comunidades rurales de la localidad de Sumapaz. 2265.Se expide el CDP a solicitud expresa del Ordenador del gasto, mediante SIPSE 136277, recibido el 6 de noviembre de 2025. Se expide el CRP mediante memorando 20257020029773, recibido el 7 de noviembre de 2025."/>
    <s v="O23011745992024226501000"/>
    <s v="Fortaleciendo la Conectividad en Sumapaz"/>
    <n v="900156270"/>
    <s v="CORPORACION RED NACIONAL ACADEMICA DE TE CNOLOGIA AVANZADA RENATA"/>
    <n v="0"/>
    <n v="0"/>
    <n v="632448263"/>
    <n v="0"/>
    <n v="632448263"/>
    <n v="2265"/>
    <s v="Operativizar 17 Centros de Acceso Comunitario en zonas rurales y/o apartadas y/o urbanas, con énfasis en Servicios TIC´s generados."/>
    <s v="136277"/>
    <n v="1"/>
    <s v="5 - Bogotá confía en su gobierno"/>
    <s v="35 - Bogotá ciudad Inteligente"/>
    <m/>
    <n v="136277"/>
  </r>
  <r>
    <n v="2025"/>
    <n v="11"/>
    <d v="2025-01-01T00:00:00"/>
    <d v="2025-11-30T00:00:00"/>
    <s v="0020-01"/>
    <d v="2025-11-10T00:00:00"/>
    <n v="145"/>
    <x v="2"/>
    <s v="548-2025"/>
    <s v="145 - CONTRATO DE PRESTACION DE SERVICIOS PROFESIONALES"/>
    <n v="45"/>
    <s v="ORDENES DE PAGO"/>
    <n v="1818"/>
    <n v="1879"/>
    <s v="144286 - Prestar sus servicios profesionales como administrador de la Red de la Alcaldía Local de Sumapaz y realizar la actualización de los datos en los diferentes sistemas de información. 2327. Se expide CDP a solicitud expresa del Ordenador del Gasto, mediante SIPSE 144286 y certificado de No existencia 63848 del 29 de octubre de 2025, recibido el 30 de octubre de 2025. Se expide CRP mediante memorando 20257020029803&lt;(&gt;,&lt;)&gt; recibido el 10 de noviembre de 2025."/>
    <s v="O23011745992024232701000"/>
    <s v="Fortalecimiento Institucional y sedes administrativas"/>
    <n v="79854802"/>
    <s v="LEANDRO ADRIANO CASAS TORRES"/>
    <n v="0"/>
    <n v="0"/>
    <n v="11025000"/>
    <n v="5145000"/>
    <n v="5880000"/>
    <n v="2327"/>
    <s v="Realizar 4 estrategias de fortalecimiento institucional (una por vigencia)."/>
    <s v="144286"/>
    <n v="2"/>
    <s v="5 - Bogotá confía en su gobierno"/>
    <s v="33 - Fortalecimiento institucional para un gobierno confiable"/>
    <m/>
    <n v="144286"/>
  </r>
  <r>
    <n v="2025"/>
    <n v="11"/>
    <d v="2025-01-01T00:00:00"/>
    <d v="2025-11-30T00:00:00"/>
    <s v="0020-01"/>
    <d v="2025-11-10T00:00:00"/>
    <n v="145"/>
    <x v="2"/>
    <s v="550-2025"/>
    <s v="145 - CONTRATO DE PRESTACION DE SERVICIOS PROFESIONALES"/>
    <n v="51"/>
    <s v="ORDENES DE PAGO"/>
    <n v="1824"/>
    <n v="1880"/>
    <s v="144326 - Prestar sus servicios profesionales para apoyar al equipo de prensa y comunicaciones de la Alcaldía Local en la realización y publicación de contenidos de redes sociales y canales de divulgación digital (sitio web) de la Alcaldía local. 2327. Se expide CDP a solicitud expresa del Ordenador del Gasto, mediante SIPSE 144326 y certificado de No existencia 63813 del 27 de octubre de 2025, recibido el 30 de octubre de 2025. Se expide CRP mediante memorando 20257020029783&lt;(&gt;,&lt;)&gt; recibido el 10 de noviembre de 2025."/>
    <s v="O23011745992024232701000"/>
    <s v="Fortalecimiento Institucional y sedes administrativas"/>
    <n v="1013685604"/>
    <s v="CAMILA ALEJANDRA JIMENEZ DURAN"/>
    <n v="0"/>
    <n v="0"/>
    <n v="13000000"/>
    <n v="4550000"/>
    <n v="8450000"/>
    <n v="2327"/>
    <s v="Realizar 4 estrategias de fortalecimiento institucional (una por vigencia)."/>
    <s v="144326"/>
    <n v="2"/>
    <s v="5 - Bogotá confía en su gobierno"/>
    <s v="33 - Fortalecimiento institucional para un gobierno confiable"/>
    <m/>
    <n v="144326"/>
  </r>
  <r>
    <n v="2025"/>
    <n v="11"/>
    <d v="2025-01-01T00:00:00"/>
    <d v="2025-11-30T00:00:00"/>
    <s v="0020-01"/>
    <d v="2025-11-10T00:00:00"/>
    <n v="145"/>
    <x v="2"/>
    <s v="552-2025"/>
    <s v="145 - CONTRATO DE PRESTACION DE SERVICIOS PROFESIONALES"/>
    <n v="45"/>
    <s v="ORDENES DE PAGO"/>
    <n v="1823"/>
    <n v="1881"/>
    <s v="144311 - Prestar los servicios profesionales para apoyar jurídicamente las auditorias generadas por los entes de control y temas relacionados con planes de mejoramiento de la Alcaldía Local de Sumapaz. 2327. Se expide CDP a solicitud expresa del Ordenador del Gasto, mediante SIPSE 144138 y certificado de No existencia 63811 del 27 de octubre de 2025, recibido el 30 de octubre de 2025. Se expide CRP mediante memorando 20257020029793&lt;(&gt;,&lt;)&gt; recibido el 10 de noviembre de 2025."/>
    <s v="O23011745992024232701000"/>
    <s v="Fortalecimiento Institucional y sedes administrativas"/>
    <n v="79694258"/>
    <s v="OMAR ARTURO CALDERON ZAQUE"/>
    <n v="0"/>
    <n v="0"/>
    <n v="9450000"/>
    <n v="4410000"/>
    <n v="5040000"/>
    <n v="2327"/>
    <s v="Realizar 4 estrategias de fortalecimiento institucional (una por vigencia)."/>
    <s v="144311"/>
    <n v="2"/>
    <s v="5 - Bogotá confía en su gobierno"/>
    <s v="33 - Fortalecimiento institucional para un gobierno confiable"/>
    <m/>
    <n v="144311"/>
  </r>
  <r>
    <n v="2025"/>
    <n v="11"/>
    <d v="2025-01-01T00:00:00"/>
    <d v="2025-11-30T00:00:00"/>
    <s v="0020-01"/>
    <d v="2025-11-10T00:00:00"/>
    <n v="145"/>
    <x v="2"/>
    <s v="521-2025"/>
    <s v="145 - CONTRATO DE PRESTACION DE SERVICIOS PROFESIONALES"/>
    <n v="51"/>
    <s v="ORDENES DE PAGO"/>
    <n v="1747"/>
    <n v="1882"/>
    <s v="143332 - Prestar los servicios profesionales especializados para apoyar al despacho de la Alcaldía Local de Sumapaz, en los procesos jurídicos, legales y contractuales en cumplimiento al Plan de Desarrollo Local. 2327. Se expide CDP a solicitud expresa del Ordenador del Gasto, mediante SIPSE 143332 y certificado de No existencia 63443 del 07 de octubre de 2025, recibido el 10 de octubre de 2025. Se expide CRP mediante memorando 20257020029743&lt;(&gt;,&lt;)&gt; recibido el 10 de noviembre de 2025."/>
    <s v="O23011745992024232701000"/>
    <s v="Fortalecimiento Institucional y sedes administrativas"/>
    <n v="1033758656"/>
    <s v="JENNY ALEJANDRA RODRIGUEZ BERMUDEZ"/>
    <n v="0"/>
    <n v="0"/>
    <n v="17634000"/>
    <n v="4996300"/>
    <n v="12637700"/>
    <n v="2327"/>
    <s v="Realizar 4 estrategias de fortalecimiento institucional (una por vigencia)."/>
    <s v="143332"/>
    <n v="2"/>
    <s v="5 - Bogotá confía en su gobierno"/>
    <s v="33 - Fortalecimiento institucional para un gobierno confiable"/>
    <m/>
    <n v="143332"/>
  </r>
  <r>
    <n v="2025"/>
    <n v="11"/>
    <d v="2025-01-01T00:00:00"/>
    <d v="2025-11-30T00:00:00"/>
    <s v="0020-01"/>
    <d v="2025-11-10T00:00:00"/>
    <n v="145"/>
    <x v="2"/>
    <s v="540-2025"/>
    <s v="145 - CONTRATO DE PRESTACION DE SERVICIOS PROFESIONALES"/>
    <n v="29"/>
    <s v="ORDENES DE PAGO"/>
    <n v="1793"/>
    <n v="1883"/>
    <s v="143850 - Prestar los servicios profesionales especializados para adelantar la planeación, seguimiento y ejecución de los proyectos relacionados con los equipos y maquinaria pesada de propiedad y/o tenencia del Fondo de Desarrollo Rural de Sumapaz. 2289. Se expide CDP a solicitud expresa del Ordenador del Gasto, mediante SIPSE 143850 y certificado de No existencia 63719 del 18 de octubre de 2025, recibido el 24 de octubre de 2025. Se expide CRP mediante memorando 20257020029713&lt;(&gt;,&lt;)&gt; recibido el 10 de noviembre de 2025."/>
    <s v="O23011745992024228901000"/>
    <s v="Movilidad para Sumapaz"/>
    <n v="80126283"/>
    <s v="WALTER  DONADO SANTAMARIA"/>
    <n v="0"/>
    <n v="0"/>
    <n v="8400000"/>
    <n v="5880000"/>
    <n v="2520000"/>
    <n v="2289"/>
    <s v="Intervenir 40 Kilómetros-carril de malla vial rural con acciones de construcción y/o conservación"/>
    <s v="143850"/>
    <n v="1"/>
    <s v="4 - Bogotá ordena su territorio y avanza en su acción climática"/>
    <s v="26 - Movilidad Sostenible"/>
    <m/>
    <n v="143850"/>
  </r>
  <r>
    <n v="2025"/>
    <n v="11"/>
    <d v="2025-01-01T00:00:00"/>
    <d v="2025-11-30T00:00:00"/>
    <s v="0020-01"/>
    <d v="2025-11-11T00:00:00"/>
    <n v="148"/>
    <x v="3"/>
    <s v="553-2025"/>
    <s v="148 - CONTRATO DE PRESTACION DE SERVICIOS DE APOYO A LA GESTION"/>
    <n v="50"/>
    <s v="ORDENES DE PAGO"/>
    <n v="1808"/>
    <n v="1884"/>
    <s v="143708 - Prestar los servicios de apoyo administrativo para la gestión agroambiental del área de Gestión de Desarrollo Local de la Alcaldía Local de Sumapaz. 2671. Se expide CDP a solicitud expresa del Ordenador del Gasto, mediante SIPSE 143708 y certificado de No existencia 63744 del 22 de octubre de 2025, recibido el 28 de octubre de 2025. Se expide CRP mediante memorando 20257020029873&lt;(&gt;,&lt;)&gt; recibido el 11 de noviembre de 2025."/>
    <s v="O23011745992024267101000"/>
    <s v="Asistencia técnica agropecuaria y educación ambiental en la localidad de Sumapaz"/>
    <n v="1030538532"/>
    <s v="CINDY HORLEYE GAVIRIA TARAZONA"/>
    <n v="0"/>
    <n v="0"/>
    <n v="6050000"/>
    <n v="1310833"/>
    <n v="4739167"/>
    <n v="2671"/>
    <s v="Apoyar 500 predios rurales con buenas prácticas agropecuarias y ambientales que fortalezcan la protección a coberturas vegetales y recurso hídrico"/>
    <s v="143708"/>
    <n v="3"/>
    <s v="4 - Bogotá ordena su territorio y avanza en su acción climática"/>
    <s v="25 - Aumento de la resiliencia al cambio climático y reducción de la vulnerabilidad"/>
    <m/>
    <n v="143708"/>
  </r>
  <r>
    <n v="2025"/>
    <n v="11"/>
    <d v="2025-01-01T00:00:00"/>
    <d v="2025-11-30T00:00:00"/>
    <s v="0020-01"/>
    <d v="2025-11-14T00:00:00"/>
    <n v="31"/>
    <x v="4"/>
    <s v="004-2025"/>
    <s v="31 - RESOLUCION"/>
    <n v="47"/>
    <s v="ORDENES DE PAGO"/>
    <n v="1854"/>
    <n v="188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n v="860011153"/>
    <s v="POSITIVA COMPAÑIA DE SEGUROS SA"/>
    <n v="0"/>
    <n v="0"/>
    <n v="100000"/>
    <n v="100000"/>
    <n v="0"/>
    <n v="2290"/>
    <s v="Fortalecer 8 programas de abordaje de conflictividad escolar para la convivencia con enfoque restaurativo"/>
    <s v="Atende"/>
    <n v="4"/>
    <s v="1 - Bogotá avanza en su seguridad"/>
    <s v="4 - Servicios centrados en la justicia"/>
    <m/>
    <s v="Atende"/>
  </r>
  <r>
    <n v="2025"/>
    <n v="11"/>
    <d v="2025-01-01T00:00:00"/>
    <d v="2025-11-30T00:00:00"/>
    <s v="0020-01"/>
    <d v="2025-11-14T00:00:00"/>
    <n v="31"/>
    <x v="4"/>
    <s v="004-2025"/>
    <s v="31 - RESOLUCION"/>
    <n v="47"/>
    <s v="ORDENES DE PAGO"/>
    <n v="1854"/>
    <n v="188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s v="POSITIVA COMPAÑIA DE SEGUROS SA"/>
    <n v="0"/>
    <n v="0"/>
    <n v="1000000"/>
    <n v="740400"/>
    <n v="259600"/>
    <n v="2289"/>
    <s v="Intervenir 40 Kilómetros-carril de malla vial rural con acciones de construcción y/o conservación"/>
    <s v="Atende"/>
    <n v="1"/>
    <s v="4 - Bogotá ordena su territorio y avanza en su acción climática"/>
    <s v="26 - Movilidad Sostenible"/>
    <m/>
    <s v="Atende"/>
  </r>
  <r>
    <n v="2025"/>
    <n v="11"/>
    <d v="2025-01-01T00:00:00"/>
    <d v="2025-11-30T00:00:00"/>
    <s v="0020-01"/>
    <d v="2025-11-14T00:00:00"/>
    <n v="31"/>
    <x v="4"/>
    <s v="004-2025"/>
    <s v="31 - RESOLUCION"/>
    <n v="47"/>
    <s v="ORDENES DE PAGO"/>
    <n v="1854"/>
    <n v="188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5801000"/>
    <s v="Mejores parques para Sumapaz"/>
    <n v="860011153"/>
    <s v="POSITIVA COMPAÑIA DE SEGUROS SA"/>
    <n v="0"/>
    <n v="0"/>
    <n v="500000"/>
    <n v="323882"/>
    <n v="176118"/>
    <n v="2358"/>
    <s v="Construir 4000 m2 de Parques de la red de proximidad (la construcción incluye su dotación)."/>
    <s v="Atende"/>
    <n v="1"/>
    <s v="4 - Bogotá ordena su territorio y avanza en su acción climática"/>
    <s v="24 - Revitalización y renovación urbana y rural con inclusión"/>
    <m/>
    <s v="Atende"/>
  </r>
  <r>
    <n v="2025"/>
    <n v="11"/>
    <d v="2025-01-01T00:00:00"/>
    <d v="2025-11-30T00:00:00"/>
    <s v="0020-01"/>
    <d v="2025-11-14T00:00:00"/>
    <n v="31"/>
    <x v="4"/>
    <s v="004-2025"/>
    <s v="31 - RESOLUCION"/>
    <n v="47"/>
    <s v="ORDENES DE PAGO"/>
    <n v="1854"/>
    <n v="188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n v="860011153"/>
    <s v="POSITIVA COMPAÑIA DE SEGUROS SA"/>
    <n v="0"/>
    <n v="0"/>
    <n v="400000"/>
    <n v="0"/>
    <n v="400000"/>
    <n v="2671"/>
    <s v="Apoyar 500 predios rurales con buenas prácticas agropecuarias y ambientales que fortalezcan la protección a coberturas vegetales y recurso hídrico"/>
    <s v="Atende"/>
    <n v="3"/>
    <s v="4 - Bogotá ordena su territorio y avanza en su acción climática"/>
    <s v="25 - Aumento de la resiliencia al cambio climático y reducción de la vulnerabilidad"/>
    <m/>
    <s v="Atende"/>
  </r>
  <r>
    <n v="2025"/>
    <n v="11"/>
    <d v="2025-01-01T00:00:00"/>
    <d v="2025-11-30T00:00:00"/>
    <s v="0020-01"/>
    <d v="2025-11-14T00:00:00"/>
    <n v="145"/>
    <x v="2"/>
    <s v="557"/>
    <s v="145 - CONTRATO DE PRESTACION DE SERVICIOS PROFESIONALES"/>
    <n v="47"/>
    <s v="ORDENES DE PAGO"/>
    <n v="1817"/>
    <n v="1886"/>
    <s v="144285 - Prestar los servicios profesionales para atender y brindar respuestas a las solicitudes, requerimientos, derechos de petición y tutelas radicadas en la alcaldía local de Sumapaz. 2327. Se expide CDP a solicitud expresa del Ordenador del Gasto, mediante SIPSE 144285 y certificado de No existencia 63842 del 29 de octubre de 2025, recibido el 30 de octubre de 2025. Se expide CRP mediante memorando 20257020029853&lt;(&gt;,&lt;)&gt; recibido el 11 de noviembre de 2025."/>
    <s v="O23011745992024232701000"/>
    <s v="Fortalecimiento Institucional y sedes administrativas"/>
    <n v="52698554"/>
    <s v="IVONNE ASTRID BAUTISTA BAUTISTA"/>
    <n v="0"/>
    <n v="0"/>
    <n v="9450000"/>
    <n v="2730000"/>
    <n v="6720000"/>
    <n v="2327"/>
    <s v="Realizar 4 estrategias de fortalecimiento institucional (una por vigencia)."/>
    <s v="144285"/>
    <n v="2"/>
    <s v="5 - Bogotá confía en su gobierno"/>
    <s v="33 - Fortalecimiento institucional para un gobierno confiable"/>
    <m/>
    <n v="144285"/>
  </r>
  <r>
    <n v="2025"/>
    <n v="11"/>
    <d v="2025-01-01T00:00:00"/>
    <d v="2025-11-30T00:00:00"/>
    <s v="0020-01"/>
    <d v="2025-11-20T00:00:00"/>
    <n v="145"/>
    <x v="2"/>
    <s v="568-2025"/>
    <s v="145 - CONTRATO DE PRESTACION DE SERVICIOS PROFESIONALES"/>
    <n v="31"/>
    <s v="ORDENES DE PAGO"/>
    <n v="1843"/>
    <n v="1887"/>
    <s v="144490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CDP a solicitud expresa del Ordenador del Gasto, mediante SIPSE 144490 y certificado de No existencia 63931 del 06 de noviembre de 2025, recibido el 07 de noviembre de 2025. Se expide CRP mediante memorando 20257020030323&lt;(&gt;,&lt;)&gt; recibido el 20 de noviembre de 2025."/>
    <s v="O23011745992024261301000"/>
    <s v="Manejo de emergencias y mitigación del riesgo de desastres"/>
    <n v="1033820336"/>
    <s v="YENNY CAROLINA SALOMON ROBAYO"/>
    <n v="0"/>
    <n v="0"/>
    <n v="6300000"/>
    <n v="0"/>
    <n v="6300000"/>
    <n v="2613"/>
    <s v="Realizar 12 acciones efectivas para el fortalecimiento de las capacidades locales en torno a la gestión del riesgo"/>
    <s v="144490"/>
    <n v="1"/>
    <s v="4 - Bogotá ordena su territorio y avanza en su acción climática"/>
    <s v="27 - Gestión del riesgo de desastres para un territorio seguro"/>
    <m/>
    <n v="144490"/>
  </r>
  <r>
    <n v="2025"/>
    <n v="11"/>
    <d v="2025-01-01T00:00:00"/>
    <d v="2025-11-30T00:00:00"/>
    <s v="0020-01"/>
    <d v="2025-11-20T00:00:00"/>
    <n v="145"/>
    <x v="2"/>
    <s v="560-2025"/>
    <s v="145 - CONTRATO DE PRESTACION DE SERVICIOS PROFESIONALES"/>
    <n v="29"/>
    <s v="ORDENES DE PAGO"/>
    <n v="1836"/>
    <n v="1888"/>
    <s v="144549 - Prestar servicios profesionales de apoyo al área de Gestión de Desarrollo Local de la Alcaldía Local de Sumapaz, contribuyendo a la planeación, ejecución y seguimiento de las actividades administrativas, financieras y operativas requeridas para el cumplimiento de los objetivos institucionales. 2331 Se expide CDP a solicitud expresa del Ordenador del Gasto, mediante SIPSE 144549 y certificado de No existencia 63895 del 02 de noviembre de 2025, recibido el 06 de noviembre de 2025. Se expide CRP mediante memorando 20257020030283&lt;(&gt;,&lt;)&gt; recibido el 20 de noviembre de 2025."/>
    <s v="O23011745992024233101000"/>
    <s v="Construcción e Intervención de equipamentos culturales"/>
    <n v="1023031689"/>
    <s v="NIXON ENRIQUE PARRA MUÑOZ"/>
    <n v="0"/>
    <n v="0"/>
    <n v="6000000"/>
    <n v="2200000"/>
    <n v="3800000"/>
    <n v="2331"/>
    <s v="Intervenir 3 equipamientos culturales con acciones de construcción, adecuación y/o dotación"/>
    <s v="144549"/>
    <n v="1"/>
    <s v="4 - Bogotá ordena su territorio y avanza en su acción climática"/>
    <s v="24 - Revitalización y renovación urbana y rural con inclusión"/>
    <m/>
    <n v="144549"/>
  </r>
  <r>
    <n v="2025"/>
    <n v="11"/>
    <d v="2025-01-01T00:00:00"/>
    <d v="2025-11-30T00:00:00"/>
    <s v="0020-01"/>
    <d v="2025-11-21T00:00:00"/>
    <n v="145"/>
    <x v="2"/>
    <s v="570-2025"/>
    <s v="145 - CONTRATO DE PRESTACION DE SERVICIOS PROFESIONALES"/>
    <n v="41"/>
    <s v="ORDENES DE PAGO"/>
    <n v="1819"/>
    <n v="1889"/>
    <s v="144287 - Prestar los servicios profesionales como abogado, para el trámite de los asuntos jurídicos y legales, que requieran los procesos misionales y administrativos que se adelantan en el Fondo Desarrollo Local Sumapaz. 2327. Se expide CDP a solicitud expresa del Ordenador del Gasto, mediante SIPSE 144287 y certificado de No existencia 63820 del 27 de octubre de 2025, recibido el 30 de octubre de 2025. Se expide CRP mediante memorando 20257020030313&lt;(&gt;,&lt;)&gt; recibido el 20 de noviembre de 2025."/>
    <s v="O23011745992024232701000"/>
    <s v="Fortalecimiento Institucional y sedes administrativas"/>
    <n v="1012413960"/>
    <s v="JANEIRY  ROMERO HERNANDEZ"/>
    <n v="0"/>
    <n v="0"/>
    <n v="9450000"/>
    <n v="2100000"/>
    <n v="7350000"/>
    <n v="2327"/>
    <s v="Realizar 4 estrategias de fortalecimiento institucional (una por vigencia)."/>
    <s v="144287"/>
    <n v="2"/>
    <s v="5 - Bogotá confía en su gobierno"/>
    <s v="33 - Fortalecimiento institucional para un gobierno confiable"/>
    <m/>
    <n v="144287"/>
  </r>
  <r>
    <n v="2025"/>
    <n v="11"/>
    <d v="2025-01-01T00:00:00"/>
    <d v="2025-11-30T00:00:00"/>
    <s v="0020-01"/>
    <d v="2025-11-20T00:00:00"/>
    <n v="145"/>
    <x v="2"/>
    <s v="572-2025"/>
    <s v="145 - CONTRATO DE PRESTACION DE SERVICIOS PROFESIONALES"/>
    <n v="29"/>
    <s v="ORDENES DE PAGO"/>
    <n v="1768"/>
    <n v="1890"/>
    <s v="143322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22 y certificado de No existencia 63617 del 14 de octubre de 2025, recibido el 16 de octubre de 2025. Se expide CRP mediante memorando 20257020030303&lt;(&gt;,&lt;)&gt; recibido el 20 de noviembre de 2025."/>
    <s v="O23011745992024228901000"/>
    <s v="Movilidad para Sumapaz"/>
    <n v="1024497752"/>
    <s v="SINDY CARINA CHIPATECUA MORENO"/>
    <n v="0"/>
    <n v="0"/>
    <n v="7000000"/>
    <n v="2333333"/>
    <n v="4666667"/>
    <n v="2289"/>
    <s v="Intervenir 40 Kilómetros-carril de malla vial rural con acciones de construcción y/o conservación"/>
    <s v="143322"/>
    <n v="1"/>
    <s v="4 - Bogotá ordena su territorio y avanza en su acción climática"/>
    <s v="26 - Movilidad Sostenible"/>
    <m/>
    <n v="143322"/>
  </r>
  <r>
    <n v="2025"/>
    <n v="11"/>
    <d v="2025-01-01T00:00:00"/>
    <d v="2025-11-30T00:00:00"/>
    <s v="0020-01"/>
    <d v="2025-11-20T00:00:00"/>
    <n v="145"/>
    <x v="2"/>
    <s v="577-2025"/>
    <s v="145 - CONTRATO DE PRESTACION DE SERVICIOS PROFESIONALES"/>
    <n v="41"/>
    <s v="ORDENES DE PAGO"/>
    <n v="1757"/>
    <n v="1891"/>
    <s v="143248 - Prestar los servicios profesionales para apoyar los procesos de planeación, administrativos, financieros y presupuestales del Fondo de Desarrollo Rural de Sumapaz. 2327. Se expide CDP a solicitud expresa del Ordenador del Gasto, mediante SIPSE 143248 y certificado de No existencia 63627 del 14 de octubre de 2025, recibido el 16 de octubre de 2025. Se expide CRP mediante memorando 20257020030293&lt;(&gt;,&lt;)&gt; recibido el 20 de noviembre de 2025."/>
    <s v="O23011745992024232701000"/>
    <s v="Fortalecimiento Institucional y sedes administrativas"/>
    <n v="1000601472"/>
    <s v="JUAN FELIPE FLOREZ GALEANO"/>
    <n v="0"/>
    <n v="0"/>
    <n v="9000000"/>
    <n v="2200000"/>
    <n v="6800000"/>
    <n v="2327"/>
    <s v="Realizar 4 estrategias de fortalecimiento institucional (una por vigencia)."/>
    <s v="143248"/>
    <n v="2"/>
    <s v="5 - Bogotá confía en su gobierno"/>
    <s v="33 - Fortalecimiento institucional para un gobierno confiable"/>
    <m/>
    <n v="143248"/>
  </r>
  <r>
    <n v="2025"/>
    <n v="11"/>
    <d v="2025-01-01T00:00:00"/>
    <d v="2025-11-30T00:00:00"/>
    <s v="0020-01"/>
    <d v="2025-11-20T00:00:00"/>
    <n v="145"/>
    <x v="2"/>
    <s v="573-2025"/>
    <s v="145 - CONTRATO DE PRESTACION DE SERVICIOS PROFESIONALES"/>
    <n v="41"/>
    <s v="ORDENES DE PAGO"/>
    <n v="1806"/>
    <n v="1892"/>
    <s v="143204 - Prestar servicios profesionales de apoyo a la gestión para la gestión presupuestal y de tesorería del Área de Gestión de Desarrollo Local de la Alcaldía Local de Sumapaz. 2327 Se expide CDP a solicitud expresa del Ordenador del Gasto, mediante SIPSE 143204 y certificado de No existencia 63742 del 22 de octubre de 2025, recibido el 27 de octubre de 2025. Se expide CRP mediante memorando 20257020030253&lt;(&gt;,&lt;)&gt; recibido el 20 de noviembre de 2025."/>
    <s v="O23011745992024232701000"/>
    <s v="Fortalecimiento Institucional y sedes administrativas"/>
    <n v="52520712"/>
    <s v="YINETH MARITZA CRUZ BELTRAN"/>
    <n v="0"/>
    <n v="0"/>
    <n v="9000000"/>
    <n v="2200000"/>
    <n v="6800000"/>
    <n v="2327"/>
    <s v="Realizar 4 estrategias de fortalecimiento institucional (una por vigencia)."/>
    <s v="143204"/>
    <n v="2"/>
    <s v="5 - Bogotá confía en su gobierno"/>
    <s v="33 - Fortalecimiento institucional para un gobierno confiable"/>
    <m/>
    <n v="143204"/>
  </r>
  <r>
    <n v="2025"/>
    <n v="11"/>
    <d v="2025-01-01T00:00:00"/>
    <d v="2025-11-30T00:00:00"/>
    <s v="0020-01"/>
    <d v="2025-11-20T00:00:00"/>
    <n v="145"/>
    <x v="2"/>
    <s v="569-2025"/>
    <s v="145 - CONTRATO DE PRESTACION DE SERVICIOS PROFESIONALES"/>
    <n v="41"/>
    <s v="ORDENES DE PAGO"/>
    <n v="1779"/>
    <n v="1893"/>
    <s v="143268 - Prestar los servicios profesionales en producción agropecuaria para el fortalecimiento del servicio de asistencia técnica agropecuaria de la localidad de Sumapaz. 2671. Se expide CDP a solicitud expresa del Ordenador del Gasto, mediante SIPSE 143268 y certificado de No existencia 63624 del 14 de octubre de 2025, recibido el 16 de octubre de 2025. Se expide CRP mediante memorando 20257020030523&lt;(&gt;,&lt;)&gt; recibido el 20 de noviembre de 2025."/>
    <s v="O23011745992024267101000"/>
    <s v="Asistencia técnica agropecuaria y educación ambiental en la localidad de Sumapaz"/>
    <n v="1069751551"/>
    <s v="KEILY MILENA GONZALEZ SUSA"/>
    <n v="0"/>
    <n v="0"/>
    <n v="11550000"/>
    <n v="0"/>
    <n v="11550000"/>
    <n v="2671"/>
    <s v="Implementar 100 huertas rurales "/>
    <s v="143268"/>
    <n v="4"/>
    <s v="4 - Bogotá ordena su territorio y avanza en su acción climática"/>
    <s v="25 - Aumento de la resiliencia al cambio climático y reducción de la vulnerabilidad"/>
    <m/>
    <n v="143268"/>
  </r>
  <r>
    <n v="2025"/>
    <n v="11"/>
    <d v="2025-01-01T00:00:00"/>
    <d v="2025-11-30T00:00:00"/>
    <s v="0020-01"/>
    <d v="2025-11-20T00:00:00"/>
    <n v="145"/>
    <x v="2"/>
    <s v="558-2025"/>
    <s v="145 - CONTRATO DE PRESTACION DE SERVICIOS PROFESIONALES"/>
    <n v="29"/>
    <s v="ORDENES DE PAGO"/>
    <n v="1740"/>
    <n v="1894"/>
    <s v="143156 - Prestar sus servicios profesionales de apoyo administrativo al Área de Gestión del Desarrollo Local, en la gestión contractual del Fondo de Desarrollo Rural de Sumapaz. 2327. Se expide CDP a solicitud expresa del Ordenador del Gasto, mediante SIPSE 143156 y certificado de No existencia 63457 del 08 de octubre de 2025, recibido el 10 de octubre de 2025. Se expide CRP mediante memorando 20257020030393&lt;(&gt;,&lt;)&gt; recibido el 20 de noviembre de 2025."/>
    <s v="O23011745992024232701000"/>
    <s v="Fortalecimiento Institucional y sedes administrativas"/>
    <n v="1015456251"/>
    <s v="NELLY YOJHANA CAMARGO BERNAL"/>
    <n v="0"/>
    <n v="0"/>
    <n v="6500000"/>
    <n v="2383333"/>
    <n v="4116667"/>
    <n v="2327"/>
    <s v="Realizar 4 estrategias de fortalecimiento institucional (una por vigencia)."/>
    <s v="143156"/>
    <n v="2"/>
    <s v="5 - Bogotá confía en su gobierno"/>
    <s v="33 - Fortalecimiento institucional para un gobierno confiable"/>
    <m/>
    <n v="143156"/>
  </r>
  <r>
    <n v="2025"/>
    <n v="11"/>
    <d v="2025-01-01T00:00:00"/>
    <d v="2025-11-30T00:00:00"/>
    <s v="0020-01"/>
    <d v="2025-11-20T00:00:00"/>
    <n v="145"/>
    <x v="2"/>
    <s v="576-2025"/>
    <s v="145 - CONTRATO DE PRESTACION DE SERVICIOS PROFESIONALES"/>
    <n v="41"/>
    <s v="ORDENES DE PAGO"/>
    <n v="1796"/>
    <n v="1895"/>
    <s v="144153 - Prestar los servicios profesionales al Área de Gestión del Desarrollo Local, en la gestión y ejecución de las actividades administrativas de la gestión ambiental de la Alcaldía Local de Sumapaz. 2327. Se expide CDP a solicitud expresa del Ordenador del Gasto, mediante SIPSE 144153 y certificado de No existencia 63738 del 22 de octubre de 2025, recibido el 24 de octubre de 2025. Se expide CRP mediante memorando 20257020030383&lt;(&gt;,&lt;)&gt; recibido el 20 de noviembre de 2025."/>
    <s v="O23011745992024232701000"/>
    <s v="Fortalecimiento Institucional y sedes administrativas"/>
    <n v="1022380296"/>
    <s v="JOHANA NATALY CASTAÑEDA ROMERO"/>
    <n v="0"/>
    <n v="0"/>
    <n v="9450000"/>
    <n v="2310000"/>
    <n v="7140000"/>
    <n v="2327"/>
    <s v="Realizar 4 estrategias de fortalecimiento institucional (una por vigencia)."/>
    <s v="144153"/>
    <n v="2"/>
    <s v="5 - Bogotá confía en su gobierno"/>
    <s v="33 - Fortalecimiento institucional para un gobierno confiable"/>
    <m/>
    <n v="144153"/>
  </r>
  <r>
    <n v="2025"/>
    <n v="11"/>
    <d v="2025-01-01T00:00:00"/>
    <d v="2025-11-30T00:00:00"/>
    <s v="0020-01"/>
    <d v="2025-11-20T00:00:00"/>
    <n v="145"/>
    <x v="2"/>
    <s v="531-2025"/>
    <s v="145 - CONTRATO DE PRESTACION DE SERVICIOS PROFESIONALES"/>
    <n v="29"/>
    <s v="ORDENES DE PAGO"/>
    <n v="1758"/>
    <n v="1896"/>
    <s v="143251 - Prestar los servicios profesionales para apoyar la planeación de los proyectos de inversión de Participación incidente que ejecute el Fondo de Desarrollo Rural de Sumapaz. 2696. Se expide CDP a solicitud expresa del Ordenador del Gasto, mediante SIPSE 143251 y certificado de No existencia 63626 del 14 de octubre de 2025, recibido el 16 de octubre de 2025. Se expide CRP mediante memorando 20257020030463&lt;(&gt;,&lt;)&gt; recibido el 20 de noviembre de 2025."/>
    <s v="O23011745992024269601000"/>
    <s v="Participación incidente en Sumapaz"/>
    <n v="1015415370"/>
    <s v="ANGIE CAROLINA PRIETO ALVARADO"/>
    <n v="0"/>
    <n v="0"/>
    <n v="7200000"/>
    <n v="2400000"/>
    <n v="4800000"/>
    <n v="2696"/>
    <s v="Fortalecer 27 organizaciones comunales."/>
    <s v="143251"/>
    <n v="4"/>
    <s v="5 - Bogotá confía en su gobierno"/>
    <s v="39 - Camino hacia una democracia deliberativa con un gobierno cercano a la gente y con participación ciudadana"/>
    <m/>
    <n v="143251"/>
  </r>
  <r>
    <n v="2025"/>
    <n v="11"/>
    <d v="2025-01-01T00:00:00"/>
    <d v="2025-11-30T00:00:00"/>
    <s v="0020-01"/>
    <d v="2025-11-20T00:00:00"/>
    <n v="145"/>
    <x v="2"/>
    <s v="546-2025"/>
    <s v="145 - CONTRATO DE PRESTACION DE SERVICIOS PROFESIONALES"/>
    <n v="41"/>
    <s v="ORDENES DE PAGO"/>
    <n v="1805"/>
    <n v="1897"/>
    <s v="143186 - Prestar sus servicios profesionales al Área de Gestión del Desarrollo Local, en la gestión contractual del Fondo de Desarrollo Rural de Sumapaz. 2327 Se expide CDP a solicitud expresa del Ordenador del Gasto, mediante SIPSE 143186 y certificado de No existencia 63749 del 22 de octubre de 2025, recibido el 27 de octubre de 2025. Se expide CRP mediante memorando 20257020030333&lt;(&gt;,&lt;)&gt; recibido el 20 de noviembre de 2025."/>
    <s v="O23011745992024232701000"/>
    <s v="Fortalecimiento Institucional y sedes administrativas"/>
    <n v="1015470985"/>
    <s v="HERNAN STIBEN PAIPILLA PATIÑO"/>
    <n v="0"/>
    <n v="0"/>
    <n v="14000000"/>
    <n v="2333333"/>
    <n v="11666667"/>
    <n v="2327"/>
    <s v="Realizar 4 estrategias de fortalecimiento institucional (una por vigencia)."/>
    <s v="143186"/>
    <n v="2"/>
    <s v="5 - Bogotá confía en su gobierno"/>
    <s v="33 - Fortalecimiento institucional para un gobierno confiable"/>
    <m/>
    <n v="143186"/>
  </r>
  <r>
    <n v="2025"/>
    <n v="11"/>
    <d v="2025-01-01T00:00:00"/>
    <d v="2025-11-30T00:00:00"/>
    <s v="0020-01"/>
    <d v="2025-11-20T00:00:00"/>
    <n v="145"/>
    <x v="2"/>
    <s v="555-2025"/>
    <s v="145 - CONTRATO DE PRESTACION DE SERVICIOS PROFESIONALES"/>
    <n v="41"/>
    <s v="ORDENES DE PAGO"/>
    <n v="1790"/>
    <n v="1898"/>
    <s v="143178 - Prestar los servicios profesionales para apoyar los procesos administrativos y financieros del área de Gestión de Desarrollo Local, de la Alcaldía Local de Sumapaz. 2327. Se expide CDP a solicitud expresa del Ordenador del Gasto, mediante SIPSE 143178 y certificado de No existencia 63730 del 18 de octubre de 2025, recibido el 24 de octubre de 2025. Se expide CRP mediante memorando 20257020030343&lt;(&gt;,&lt;)&gt; recibido el 20 de noviembre de 2025."/>
    <s v="O23011745992024232701000"/>
    <s v="Fortalecimiento Institucional y sedes administrativas"/>
    <n v="1056802356"/>
    <s v="MARISELA  GIL RAMIREZ"/>
    <n v="0"/>
    <n v="0"/>
    <n v="7650000"/>
    <n v="0"/>
    <n v="7650000"/>
    <n v="2327"/>
    <s v="Realizar 4 estrategias de fortalecimiento institucional (una por vigencia)."/>
    <s v="143178"/>
    <n v="2"/>
    <s v="5 - Bogotá confía en su gobierno"/>
    <s v="33 - Fortalecimiento institucional para un gobierno confiable"/>
    <m/>
    <n v="143178"/>
  </r>
  <r>
    <n v="2025"/>
    <n v="11"/>
    <d v="2025-01-01T00:00:00"/>
    <d v="2025-11-30T00:00:00"/>
    <s v="0020-01"/>
    <d v="2025-11-20T00:00:00"/>
    <n v="53"/>
    <x v="5"/>
    <s v="556-2025"/>
    <s v="53 - CONTRATO DE SEGUROS"/>
    <n v="41"/>
    <s v="ORDENES DE PAGO"/>
    <n v="1781"/>
    <n v="1899"/>
    <s v="144183 - El contrato que se pretende celebrar tendrá por objeto, adquirir la póliza de seguros contra accidentes personales para el amparo y protección de los niños, niñas y adolescentes de las escuelas de formación deportivas del proyecto 2388 recreación y deportes ejecutado por el fondo de desarrollo rural de Sumapaz. 2388. Se expide CDP a solicitud expresa del Ordenador del Gasto mediante SIPSE 144183, recibido el 20 de octubre de 2025. se expide CRP mediante memorando 20257020030213, recibido el 20 de noviembre de 2025."/>
    <s v="O23011745992024238801000"/>
    <s v="Recreación y Deporte para Sumapaz"/>
    <n v="860022137"/>
    <s v="COMPANIA DE SEGUROS DE VIDA AURORA S A"/>
    <n v="0"/>
    <n v="0"/>
    <n v="10620000"/>
    <n v="0"/>
    <n v="10620000"/>
    <n v="2388"/>
    <s v="Capacitar 1000 personas en los campos deportivos o recreativos "/>
    <s v="144183"/>
    <n v="3"/>
    <s v="2 - Bogotá confía en su bien-estar"/>
    <s v="14 - Bogotá deportiva, recreativa, artística, patrimonial e intercultural"/>
    <m/>
    <n v="144183"/>
  </r>
  <r>
    <n v="2025"/>
    <n v="11"/>
    <d v="2025-01-01T00:00:00"/>
    <d v="2025-11-30T00:00:00"/>
    <s v="0020-01"/>
    <d v="2025-11-20T00:00:00"/>
    <n v="148"/>
    <x v="3"/>
    <s v="562-2025"/>
    <s v="148 - CONTRATO DE PRESTACION DE SERVICIOS DE APOYO A LA GESTION"/>
    <n v="29"/>
    <s v="ORDENES DE PAGO"/>
    <n v="1762"/>
    <n v="1900"/>
    <s v="14329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a solicitud expresa del Ordenador del Gasto, mediante SIPSE 143292 y certificado de No existencia 63623 del 14 de octubre de 2025, recibido el 16 de octubre de 2025. Se expide CRP mediante memorando 20257020030353&lt;(&gt;,&lt;)&gt; recibido el 20 de noviembre de 2025."/>
    <s v="O23011745992024232401000"/>
    <s v="Acciones para el cuidado de la salud y el bienestar de las y los Sumapaceños"/>
    <n v="79595136"/>
    <s v="MARLON  PEÑA GARZON"/>
    <n v="0"/>
    <n v="0"/>
    <n v="3000000"/>
    <n v="1000000"/>
    <n v="2000000"/>
    <n v="2324"/>
    <s v="Vincular 1000 personas en acciones complementarias en salud física, nutricional y oral, a través del Circuito del Cuidado"/>
    <s v="143292"/>
    <n v="6"/>
    <s v="2 - Bogotá confía en su bien-estar"/>
    <s v="10 - Salud Pública Integrada e Integral"/>
    <m/>
    <n v="143292"/>
  </r>
  <r>
    <n v="2025"/>
    <n v="11"/>
    <d v="2025-01-01T00:00:00"/>
    <d v="2025-11-30T00:00:00"/>
    <s v="0020-01"/>
    <d v="2025-11-20T00:00:00"/>
    <n v="145"/>
    <x v="2"/>
    <s v="563-2025"/>
    <s v="145 - CONTRATO DE PRESTACION DE SERVICIOS PROFESIONALES"/>
    <n v="41"/>
    <s v="ORDENES DE PAGO"/>
    <n v="1822"/>
    <n v="1901"/>
    <s v="144303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a solicitud expresa del Ordenador del Gasto, mediante SIPSE 144303 y certificado de No existencia 63845 del 29 de octubre de 2025, recibido el 30 de octubre de 2025. Se expide CRP mediante memorando 20257020030363&lt;(&gt;,&lt;)&gt; recibido el 20 de noviembre de 2025."/>
    <s v="O23011745992024232701000"/>
    <s v="Fortalecimiento Institucional y sedes administrativas"/>
    <n v="52159153"/>
    <s v="ZULMA YINEY ESCAMILLA TRIANA"/>
    <n v="0"/>
    <n v="0"/>
    <n v="9900000"/>
    <n v="2200000"/>
    <n v="7700000"/>
    <n v="2327"/>
    <s v="Realizar 4 estrategias de fortalecimiento institucional (una por vigencia)."/>
    <s v="144303"/>
    <n v="2"/>
    <s v="5 - Bogotá confía en su gobierno"/>
    <s v="33 - Fortalecimiento institucional para un gobierno confiable"/>
    <m/>
    <n v="144303"/>
  </r>
  <r>
    <n v="2025"/>
    <n v="11"/>
    <d v="2025-01-01T00:00:00"/>
    <d v="2025-11-30T00:00:00"/>
    <s v="0020-01"/>
    <d v="2025-11-20T00:00:00"/>
    <n v="145"/>
    <x v="2"/>
    <s v="564-2025"/>
    <s v="145 - CONTRATO DE PRESTACION DE SERVICIOS PROFESIONALES"/>
    <n v="41"/>
    <s v="ORDENES DE PAGO"/>
    <n v="1792"/>
    <n v="1902"/>
    <s v="143827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827 y certificado de No existencia 63722 del 18 de octubre de 2025, recibido el 24 de octubre de 2025. Se expide CRP mediante memorando 20257020030373&lt;(&gt;,&lt;)&gt; recibido el 20 de noviembre de 2025."/>
    <s v="O23011745992024228901000"/>
    <s v="Movilidad para Sumapaz"/>
    <n v="80772254"/>
    <s v="SERGIO EDUARDO MOLINA OCHOA"/>
    <n v="0"/>
    <n v="0"/>
    <n v="10500000"/>
    <n v="2333333"/>
    <n v="8166667"/>
    <n v="2289"/>
    <s v="Intervenir 40 Kilómetros-carril de malla vial rural con acciones de construcción y/o conservación"/>
    <s v="143827"/>
    <n v="1"/>
    <s v="4 - Bogotá ordena su territorio y avanza en su acción climática"/>
    <s v="26 - Movilidad Sostenible"/>
    <m/>
    <n v="143827"/>
  </r>
  <r>
    <n v="2025"/>
    <n v="11"/>
    <d v="2025-01-01T00:00:00"/>
    <d v="2025-11-30T00:00:00"/>
    <s v="0020-01"/>
    <d v="2025-11-20T00:00:00"/>
    <n v="148"/>
    <x v="3"/>
    <s v="571-2025"/>
    <s v="148 - CONTRATO DE PRESTACION DE SERVICIOS DE APOYO A LA GESTION"/>
    <n v="41"/>
    <s v="ORDENES DE PAGO"/>
    <n v="1763"/>
    <n v="1903"/>
    <s v="143294 - Prestar los servicios como auxiliar de apoyo administrativo al Área De Gestión De Desarrollo Local, de la Alcaldía Local De Sumapaz. 2327. Se expide CDP a solicitud expresa del Ordenador del Gasto, mediante SIPSE 143294 y certificado de No existencia 63621 del 14 de octubre de 2025, recibido el 16 de octubre de 2025. Se expide CRP mediante memorando 20257020030193, recibido el 20 de noviembre de 2025."/>
    <s v="O23011745992024232701000"/>
    <s v="Fortalecimiento Institucional y sedes administrativas"/>
    <n v="1032506354"/>
    <s v="LINA MARIA RODRIGUEZ BERMUDEZ"/>
    <n v="0"/>
    <n v="0"/>
    <n v="3100000"/>
    <n v="1136667"/>
    <n v="1963333"/>
    <n v="2327"/>
    <s v="Realizar 4 estrategias de fortalecimiento institucional (una por vigencia)."/>
    <s v="143294"/>
    <n v="2"/>
    <s v="5 - Bogotá confía en su gobierno"/>
    <s v="33 - Fortalecimiento institucional para un gobierno confiable"/>
    <m/>
    <n v="143294"/>
  </r>
  <r>
    <n v="2025"/>
    <n v="11"/>
    <d v="2025-01-01T00:00:00"/>
    <d v="2025-11-30T00:00:00"/>
    <s v="0020-01"/>
    <d v="2025-11-20T00:00:00"/>
    <n v="145"/>
    <x v="2"/>
    <s v="575-2025"/>
    <s v="145 - CONTRATO DE PRESTACION DE SERVICIOS PROFESIONALES"/>
    <n v="41"/>
    <s v="ORDENES DE PAGO"/>
    <n v="1815"/>
    <n v="1904"/>
    <s v="144138 - Prestar sus servicios profesionales de apoyo al área de gestión del desarrollo local en la gestión de cierres y liquidaciones contractuales del fondo de desarrollo local de Sumapaz. 2327. Se expide CDP a solicitud expresa del Ordenador del Gasto, mediante SIPSE 144138 y certificado de No existencia 63777 del 24 de octubre de 2025, recibido el 30 de octubre de 2025. Se expide el CRP mediante memorando 20257020030203, recibido el 20 de noviembre de 2025."/>
    <s v="O23011745992024232701000"/>
    <s v="Fortalecimiento Institucional y sedes administrativas"/>
    <n v="52900762"/>
    <s v="JENNY CAROLINA GIRON CUERVO"/>
    <n v="0"/>
    <n v="0"/>
    <n v="14000000"/>
    <n v="2566667"/>
    <n v="11433333"/>
    <n v="2327"/>
    <s v="Realizar 4 estrategias de fortalecimiento institucional (una por vigencia)."/>
    <s v="144138"/>
    <n v="2"/>
    <s v="5 - Bogotá confía en su gobierno"/>
    <s v="33 - Fortalecimiento institucional para un gobierno confiable"/>
    <m/>
    <n v="144138"/>
  </r>
  <r>
    <n v="2025"/>
    <n v="11"/>
    <d v="2025-01-01T00:00:00"/>
    <d v="2025-11-30T00:00:00"/>
    <s v="0020-01"/>
    <d v="2025-11-25T00:00:00"/>
    <n v="145"/>
    <x v="2"/>
    <s v="574-2025"/>
    <s v="145 - CONTRATO DE PRESTACION DE SERVICIOS PROFESIONALES"/>
    <n v="29"/>
    <s v="ORDENES DE PAGO"/>
    <n v="1846"/>
    <n v="1906"/>
    <s v="144619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619 y certificado de No existencia 63934 del 06 de noviembre de 2025, recibido el 07 de noviembre de 2025. Se expide CRP mediante memorando 20257020031003&lt;(&gt;,&lt;)&gt; recibido el 24 de noviembre de 2025."/>
    <s v="O23011745992024228901000"/>
    <s v="Movilidad para Sumapaz"/>
    <n v="79367360"/>
    <s v="OTTO HERNAN BETANCOURT MARTINEZ"/>
    <n v="0"/>
    <n v="0"/>
    <n v="6000000"/>
    <n v="0"/>
    <n v="6000000"/>
    <n v="2289"/>
    <s v="Intervenir 40 Kilómetros-carril de malla vial rural con acciones de construcción y/o conservación"/>
    <s v="144619"/>
    <n v="1"/>
    <s v="4 - Bogotá ordena su territorio y avanza en su acción climática"/>
    <s v="26 - Movilidad Sostenible"/>
    <m/>
    <n v="144619"/>
  </r>
  <r>
    <n v="2025"/>
    <n v="11"/>
    <d v="2025-01-01T00:00:00"/>
    <d v="2025-11-30T00:00:00"/>
    <s v="0020-01"/>
    <d v="2025-11-24T00:00:00"/>
    <n v="145"/>
    <x v="2"/>
    <s v="585-2025"/>
    <s v="145 - CONTRATO DE PRESTACION DE SERVICIOS PROFESIONALES"/>
    <n v="29"/>
    <s v="ORDENES DE PAGO"/>
    <n v="1820"/>
    <n v="1907"/>
    <s v="144290 - Prestar los servicios profesionales para el desarrollo de acciones de planeación, seguimiento, ejecución y acompañamiento de los procesos y actividades relacionadas con los Acueductos Veredales que se adelanten por el Fondo de Desarrollo Rural de Sumapaz. 2689. Se expide CDP a solicitud expresa del Ordenador del Gasto, mediante SIPSE 144290 y certificado de No existencia 63847 del 29 de octubre de 2025, recibido el 30 de octubre de 2025. Se expide CRP mediante memorando 20257020030993, recibido el 24 de noviembre de 2025."/>
    <s v="O23011745992024268901000"/>
    <s v="Acueductos veredales, saneamiento básico y energías alternativas"/>
    <n v="52432694"/>
    <s v="LUISA FERNANDA LOZANO GRACIA"/>
    <n v="0"/>
    <n v="0"/>
    <n v="7000000"/>
    <n v="1166667"/>
    <n v="5833333"/>
    <n v="2689"/>
    <s v="Fortalecer 4 acueductos veredales con asistencia, intervenir técnica u organizativa"/>
    <s v="144290"/>
    <n v="1"/>
    <s v="4 - Bogotá ordena su territorio y avanza en su acción climática"/>
    <s v="29 - Servicios públicos inclusivos y sostenibles"/>
    <m/>
    <n v="144290"/>
  </r>
  <r>
    <n v="2025"/>
    <n v="11"/>
    <d v="2025-01-01T00:00:00"/>
    <d v="2025-11-30T00:00:00"/>
    <s v="0020-01"/>
    <d v="2025-11-25T00:00:00"/>
    <n v="148"/>
    <x v="3"/>
    <s v="586-2025"/>
    <s v="148 - CONTRATO DE PRESTACION DE SERVICIOS DE APOYO A LA GESTION"/>
    <n v="29"/>
    <s v="ORDENES DE PAGO"/>
    <n v="1760"/>
    <n v="1908"/>
    <s v="143261 - Prestar sus servicios como técnico para apoyar y dar soporte técnico al administrador y usuario final de la red de sistemas y tecnología e información de la Alcaldía Local. 2327. Se expide CDP a solicitud expresa del Ordenador del Gasto, mediante SIPSE 143261 y certificado de No existencia 63622 del 14 de octubre de 2025, recibido el 16 de octubre de 2025. Se expide CRP mediante memorando 20257020030943&lt;(&gt;,&lt;)&gt; recibido el 24 de noviembre de 2025."/>
    <s v="O23011745992024232701000"/>
    <s v="Fortalecimiento Institucional y sedes administrativas"/>
    <n v="79556596"/>
    <s v="REYNALDO  RUBIO GALVIS"/>
    <n v="0"/>
    <n v="0"/>
    <n v="4917000"/>
    <n v="983400"/>
    <n v="3933600"/>
    <n v="2327"/>
    <s v="Realizar 4 estrategias de fortalecimiento institucional (una por vigencia)."/>
    <s v="143261"/>
    <n v="2"/>
    <s v="5 - Bogotá confía en su gobierno"/>
    <s v="33 - Fortalecimiento institucional para un gobierno confiable"/>
    <m/>
    <n v="143261"/>
  </r>
  <r>
    <n v="2025"/>
    <n v="11"/>
    <d v="2025-01-01T00:00:00"/>
    <d v="2025-11-30T00:00:00"/>
    <s v="0020-01"/>
    <d v="2025-11-25T00:00:00"/>
    <n v="145"/>
    <x v="2"/>
    <s v="567-2025"/>
    <s v="145 - CONTRATO DE PRESTACION DE SERVICIOS PROFESIONALES"/>
    <n v="37"/>
    <s v="ORDENES DE PAGO"/>
    <n v="1835"/>
    <n v="1909"/>
    <s v="144546 - Prestar los servicios profesionales con autonomía técnica y administrativa como abogado (a) en la implementación y seguimiento de las actuaciones necesarias para la intervención de tres (3) equipamientos culturales mediante obras de construcción, adecuación y/o dotación. 2331 Se expide CDP a solicitud expresa del Ordenador del Gasto, mediante SIPSE 144546 y certificado de No existencia 63896 del 02 de noviembre de 2025, recibido el 06 de noviembre de 2025. Se expide CRP mediante memorando 20257020030963&lt;(&gt;,&lt;)&gt; recibido el 24 de noviembre de 2025."/>
    <s v="O23011745992024233101000"/>
    <s v="Construcción e Intervención de equipamentos culturales"/>
    <n v="1024555613"/>
    <s v="DUVAN HERNAN HERNANDEZ TORRES"/>
    <n v="0"/>
    <n v="0"/>
    <n v="9765000"/>
    <n v="1302000"/>
    <n v="8463000"/>
    <n v="2331"/>
    <s v="Intervenir 3 equipamientos culturales con acciones de construcción, adecuación y/o dotación"/>
    <s v="144546"/>
    <n v="1"/>
    <s v="4 - Bogotá ordena su territorio y avanza en su acción climática"/>
    <s v="24 - Revitalización y renovación urbana y rural con inclusión"/>
    <m/>
    <n v="144546"/>
  </r>
  <r>
    <n v="2025"/>
    <n v="11"/>
    <d v="2025-01-01T00:00:00"/>
    <d v="2025-11-30T00:00:00"/>
    <s v="0020-01"/>
    <d v="2025-11-25T00:00:00"/>
    <n v="145"/>
    <x v="2"/>
    <s v="579-2025"/>
    <s v="145 - CONTRATO DE PRESTACION DE SERVICIOS PROFESIONALES"/>
    <n v="29"/>
    <s v="ORDENES DE PAGO"/>
    <n v="1775"/>
    <n v="1910"/>
    <s v="143810 - Prestar los servicios profesionales zootecnicos para el fortalecimiento del servicio de asistencia técnica agropecuaria en la localidad de Sumapaz. 2666. Se expide CDP a solicitud expresa del Ordenador del Gasto, mediante SIPSE 143810 y certificado de No existencia 63607 del 14 de octubre de 2025, recibido el 16 de octubre de 2025. Se expide CRP mediante memorando 20257020030823&lt;(&gt;,&lt;)&gt; recibido el 24 de noviembre de 2025."/>
    <s v="O23011745992024266601000"/>
    <s v="Sumapaz proteje su fauna"/>
    <n v="1022982961"/>
    <s v="EDUIN EDUARDO PARADA MACANA"/>
    <n v="0"/>
    <n v="0"/>
    <n v="6500000"/>
    <n v="1300000"/>
    <n v="5200000"/>
    <n v="2666"/>
    <s v="Atender 1000 animales en los programas de brigadas médicas, urgencias veterinarias y adopciones"/>
    <s v="143810"/>
    <n v="1"/>
    <s v="2 - Bogotá confía en su bien-estar"/>
    <s v="15 - Bogotá protege todas las formas de vida"/>
    <m/>
    <n v="143810"/>
  </r>
  <r>
    <n v="2025"/>
    <n v="11"/>
    <d v="2025-01-01T00:00:00"/>
    <d v="2025-11-30T00:00:00"/>
    <s v="0020-01"/>
    <d v="2025-11-25T00:00:00"/>
    <n v="145"/>
    <x v="2"/>
    <s v="578-2025"/>
    <s v="145 - CONTRATO DE PRESTACION DE SERVICIOS PROFESIONALES"/>
    <n v="29"/>
    <s v="ORDENES DE PAGO"/>
    <n v="1772"/>
    <n v="1911"/>
    <s v="143741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43741 y certificado de No existencia 63613, 63614, 63615 del 14 de octubre de 2025, recibido el 16 de octubre de 2025. Se expide CRP mediante memorando 20257020030773&lt;(&gt;,&lt;)&gt; recibido el 24 de noviembre de 2025."/>
    <s v="O23011745992024267101000"/>
    <s v="Asistencia técnica agropecuaria y educación ambiental en la localidad de Sumapaz"/>
    <n v="1031143143"/>
    <s v="LIZETH DAYAN SUAREZ LOPEZ"/>
    <n v="0"/>
    <n v="0"/>
    <n v="5040000"/>
    <n v="1008000"/>
    <n v="4032000"/>
    <n v="2671"/>
    <s v="Apoyar 500 predios rurales con buenas prácticas agropecuarias y ambientales que fortalezcan la protección a coberturas vegetales y recurso hídrico"/>
    <s v="143741"/>
    <n v="3"/>
    <s v="4 - Bogotá ordena su territorio y avanza en su acción climática"/>
    <s v="25 - Aumento de la resiliencia al cambio climático y reducción de la vulnerabilidad"/>
    <m/>
    <n v="143741"/>
  </r>
  <r>
    <n v="2025"/>
    <n v="11"/>
    <d v="2025-01-01T00:00:00"/>
    <d v="2025-11-30T00:00:00"/>
    <s v="0020-01"/>
    <d v="2025-11-25T00:00:00"/>
    <n v="148"/>
    <x v="3"/>
    <s v="581-2025"/>
    <s v="148 - CONTRATO DE PRESTACION DE SERVICIOS DE APOYO A LA GESTION"/>
    <n v="29"/>
    <s v="ORDENES DE PAGO"/>
    <n v="1789"/>
    <n v="1912"/>
    <s v="143175 - Prestar sus servicios de apoyo técnico al Área De Gestión De Desarrollo Local, en la ejecución de las obras de infraestructura vial de la Alcaldía Local De Sumapaz. 2289. Se expide CDP a solicitud expresa del Ordenador del Gasto, mediante SIPSE 143175 y certificado de No existencia 63746 del 22 de octubre de 2025, recibido el 24 de octubre de 2025. Se expide CRP mediante memorando 20257020030843&lt;(&gt;,&lt;)&gt; recibido el 24 de noviembre de 2025."/>
    <s v="O23011745992024228901000"/>
    <s v="Movilidad para Sumapaz"/>
    <n v="1053609479"/>
    <s v="SULMA NATALIA LOPEZ ROJAS"/>
    <n v="0"/>
    <n v="0"/>
    <n v="4200000"/>
    <n v="700000"/>
    <n v="3500000"/>
    <n v="2289"/>
    <s v="Intervenir 40 Kilómetros-carril de malla vial rural con acciones de construcción y/o conservación"/>
    <s v="143175"/>
    <n v="1"/>
    <s v="4 - Bogotá ordena su territorio y avanza en su acción climática"/>
    <s v="26 - Movilidad Sostenible"/>
    <m/>
    <n v="143175"/>
  </r>
  <r>
    <n v="2025"/>
    <n v="11"/>
    <d v="2025-01-01T00:00:00"/>
    <d v="2025-11-30T00:00:00"/>
    <s v="0020-01"/>
    <d v="2025-11-25T00:00:00"/>
    <n v="145"/>
    <x v="2"/>
    <s v="561-2025"/>
    <s v="145 - CONTRATO DE PRESTACION DE SERVICIOS PROFESIONALES"/>
    <n v="29"/>
    <s v="ORDENES DE PAGO"/>
    <n v="1852"/>
    <n v="1913"/>
    <s v="144625 - Prestar los servicios profesionales para realizar la planeación, seguimiento y ejecución del proceso de servicio de transporte de pasajeros y actividades logísticas de construcción e intervención de equipamientos culturales en la localidad de Sumapaz. 2331. Se expide CDP a solicitud expresa del Ordenador del gasto mediante SIPSE 144625, y certificado de no existencia 64013 del 9 de noviembre de 2025, recibido el 10 de noviembre de 2025 Se expide CRP mediante memorando 20257020030853&lt;(&gt;,&lt;)&gt; recibido el 24 de noviembre de 2025."/>
    <s v="O23011745992024233101000"/>
    <s v="Construcción e Intervención de equipamentos culturales"/>
    <n v="88278276"/>
    <s v="JEYNER EUDALDO QUINTERO ROPERO"/>
    <n v="0"/>
    <n v="0"/>
    <n v="6000000"/>
    <n v="1200000"/>
    <n v="4800000"/>
    <n v="2331"/>
    <s v="Intervenir 3 equipamientos culturales con acciones de construcción, adecuación y/o dotación"/>
    <s v="144625"/>
    <n v="1"/>
    <s v="4 - Bogotá ordena su territorio y avanza en su acción climática"/>
    <s v="24 - Revitalización y renovación urbana y rural con inclusión"/>
    <m/>
    <n v="144625"/>
  </r>
  <r>
    <n v="2025"/>
    <n v="11"/>
    <d v="2025-01-01T00:00:00"/>
    <d v="2025-11-30T00:00:00"/>
    <s v="0020-01"/>
    <d v="2025-11-25T00:00:00"/>
    <n v="145"/>
    <x v="2"/>
    <s v="582-2025"/>
    <s v="145 - CONTRATO DE PRESTACION DE SERVICIOS PROFESIONALES"/>
    <n v="29"/>
    <s v="ORDENES DE PAGO"/>
    <n v="1847"/>
    <n v="1914"/>
    <s v="144620 - Prestar los servicios profesionales para apoyar los asuntos jurídicos en los procesos contractuales y post-contractuales y la gestión ambiental interna y externa de la Alcaldía Local de Sumapaz.2613 Se expide CDP a solicitud expresa del Ordenador del Gasto, mediante SIPSE 144620 y certificado de No existencia 63933 del 06 de noviembre de 2025, recibido el 07 de noviembre de 2025. Se expide CRP mediante memorando 20257020031293&lt;(&gt;,&lt;)&gt; recibido el 25 de noviembre de 2025."/>
    <s v="O23011745992024261301000"/>
    <s v="Manejo de emergencias y mitigación del riesgo de desastres"/>
    <n v="1026273681"/>
    <s v="DIANA CAROLINA ARISTIZABAL TEJEIRO"/>
    <n v="0"/>
    <n v="0"/>
    <n v="6825000"/>
    <n v="0"/>
    <n v="6825000"/>
    <n v="2613"/>
    <s v="Realizar 40 obras de mitigación y/u obras de mitigación existentes con mantenimiento"/>
    <s v="144620"/>
    <n v="2"/>
    <s v="4 - Bogotá ordena su territorio y avanza en su acción climática"/>
    <s v="27 - Gestión del riesgo de desastres para un territorio seguro"/>
    <m/>
    <n v="144620"/>
  </r>
  <r>
    <n v="2025"/>
    <n v="11"/>
    <d v="2025-01-01T00:00:00"/>
    <d v="2025-11-30T00:00:00"/>
    <s v="0020-01"/>
    <d v="2025-11-25T00:00:00"/>
    <n v="145"/>
    <x v="2"/>
    <s v="589-2025"/>
    <s v="145 - CONTRATO DE PRESTACION DE SERVICIOS PROFESIONALES"/>
    <n v="36"/>
    <s v="ORDENES DE PAGO"/>
    <n v="1739"/>
    <n v="1915"/>
    <s v="143117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7 y certificado de No existencia 63459 del 08 de octubre de 2025, recibido el 10 de octubre de 2025. Se expide CRP mediante memorando 20257020031013&lt;(&gt;,&lt;)&gt; recibido el 25 de noviembre de 2025."/>
    <s v="O23011745992024232701000"/>
    <s v="Fortalecimiento Institucional y sedes administrativas"/>
    <n v="1121839153"/>
    <s v="YULI NATALY GARCIA MEJIA"/>
    <n v="0"/>
    <n v="0"/>
    <n v="10530000"/>
    <n v="1404000"/>
    <n v="9126000"/>
    <n v="2327"/>
    <s v="Realizar 4 estrategias de fortalecimiento institucional (una por vigencia)."/>
    <s v="143117"/>
    <n v="2"/>
    <s v="5 - Bogotá confía en su gobierno"/>
    <s v="33 - Fortalecimiento institucional para un gobierno confiable"/>
    <m/>
    <n v="143117"/>
  </r>
  <r>
    <n v="2025"/>
    <n v="11"/>
    <d v="2025-01-01T00:00:00"/>
    <d v="2025-11-30T00:00:00"/>
    <s v="0020-01"/>
    <d v="2025-11-25T00:00:00"/>
    <n v="145"/>
    <x v="2"/>
    <s v="328-20251"/>
    <s v="145 - CONTRATO DE PRESTACION DE SERVICIOS PROFESIONALES"/>
    <n v="22"/>
    <s v="ORDENES DE PAGO"/>
    <n v="1671"/>
    <n v="1916"/>
    <s v="138455 - Adición y prorroga al contrato 328-2025-CPS-P (132241), cuyo objeto es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 Se expide el CDP a solicitud expresa del Ordenador del Gasto mediante SIPSE 138455, recibido el 04 de septiembre de 2025. Se expide CRP mediante memorando 20257020031203&lt;(&gt;,&lt;)&gt; recibido el 25 de noviembre de 2025."/>
    <s v="O23011745992024232701000"/>
    <s v="Fortalecimiento Institucional y sedes administrativas"/>
    <n v="51986672"/>
    <s v="CLAUDIA VICTORIA PAEZ CALDERON"/>
    <n v="0"/>
    <n v="0"/>
    <n v="10800000"/>
    <n v="0"/>
    <n v="10800000"/>
    <n v="2327"/>
    <s v="Realizar 4 estrategias de fortalecimiento institucional (una por vigencia)."/>
    <s v="138455"/>
    <n v="2"/>
    <s v="5 - Bogotá confía en su gobierno"/>
    <s v="33 - Fortalecimiento institucional para un gobierno confiable"/>
    <m/>
    <n v="138455"/>
  </r>
  <r>
    <n v="2025"/>
    <n v="11"/>
    <d v="2025-01-01T00:00:00"/>
    <d v="2025-11-30T00:00:00"/>
    <s v="0020-01"/>
    <d v="2025-11-25T00:00:00"/>
    <n v="145"/>
    <x v="2"/>
    <s v="290-20251"/>
    <s v="145 - CONTRATO DE PRESTACION DE SERVICIOS PROFESIONALES"/>
    <n v="29"/>
    <s v="ORDENES DE PAGO"/>
    <n v="1535"/>
    <n v="1917"/>
    <s v="137017 - Adición y prorroga al contrato 290-2025-CPS-P (126424), cuyo objeto es prestar los servicios profesionales para atender y brindar respuestas a las solicitudes, requerimientos, derechos de petición y tutelas radicadas en la alcaldía local de Sumapaz. 2327.Se expide el CDP a solicitud expresa del ordenador del gasto mediante SIPSE137017, recibido el 30 de julio de 2025 Se expide CRP mediante memorando 20257020031343, recibido el 25 de noviembre de 2025.se aclara que la adición y prorroga se encuentra firmada desde el 31 de octubre de 2025."/>
    <s v="O23011745992024232701000"/>
    <s v="Fortalecimiento Institucional y sedes administrativas"/>
    <n v="46680172"/>
    <s v="NIDIA LUCERO CAICEDO BARRETO"/>
    <n v="0"/>
    <n v="0"/>
    <n v="6300000"/>
    <n v="6300000"/>
    <n v="0"/>
    <n v="2327"/>
    <s v="Realizar 4 estrategias de fortalecimiento institucional (una por vigencia)."/>
    <s v="137017"/>
    <n v="2"/>
    <s v="5 - Bogotá confía en su gobierno"/>
    <s v="33 - Fortalecimiento institucional para un gobierno confiable"/>
    <m/>
    <n v="137017"/>
  </r>
  <r>
    <n v="2025"/>
    <n v="11"/>
    <d v="2025-01-01T00:00:00"/>
    <d v="2025-11-30T00:00:00"/>
    <s v="0020-01"/>
    <d v="2025-11-25T00:00:00"/>
    <n v="145"/>
    <x v="2"/>
    <s v="584-2025"/>
    <s v="145 - CONTRATO DE PRESTACION DE SERVICIOS PROFESIONALES"/>
    <n v="36"/>
    <s v="ORDENES DE PAGO"/>
    <n v="1795"/>
    <n v="1918"/>
    <s v="144150 - Prestar los servicios profesionales al Área de Gestión de Desarrollo Local brindando apoyo técnico en la planeación, ejecución y seguimiento del proyecto de inversión de mejoramiento de vivienda para la comunidad de Sumapaz.2278. Se expide CDP a solicitud expresa del Ordenador del Gasto, mediante SIPSE 144150 y certificado de No existencia 63743 del 22 de octubre de 2025, recibido el 24 de octubre de 2025. Se expide CRP mediante memorando 20257020031213&lt;(&gt;,&lt;)&gt; recibido el 25 de noviembre de 2025."/>
    <s v="O23011745992024227801000"/>
    <s v="Mejoramiento de vivienda para la comunidad de Sumapaz"/>
    <n v="1052409028"/>
    <s v="JESSIKA INDYRA VEGA WILCHES"/>
    <n v="0"/>
    <n v="0"/>
    <n v="10500000"/>
    <n v="5366667"/>
    <n v="5133333"/>
    <n v="2278"/>
    <s v="Mejorar 200 viviendas de interés social rurales."/>
    <s v="144150"/>
    <n v="1"/>
    <s v="4 - Bogotá ordena su territorio y avanza en su acción climática"/>
    <s v="31 - Acceso equitativo de vivienda urbana y rural"/>
    <m/>
    <n v="144150"/>
  </r>
  <r>
    <n v="2025"/>
    <n v="11"/>
    <d v="2025-01-01T00:00:00"/>
    <d v="2025-11-30T00:00:00"/>
    <s v="0020-01"/>
    <d v="2025-11-25T00:00:00"/>
    <n v="148"/>
    <x v="3"/>
    <s v="580-2025"/>
    <s v="148 - CONTRATO DE PRESTACION DE SERVICIOS DE APOYO A LA GESTION"/>
    <n v="36"/>
    <s v="ORDENES DE PAGO"/>
    <n v="1816"/>
    <n v="1919"/>
    <s v="144281 - Prestar los servicios de apoyo técnico en los procesos que se adelantan en el almacén de la Alcaldía Local De Sumapaz.2327. Se expide CDP a solicitud expresa del Ordenador del Gasto, mediante SIPSE 144281 y certificado de No existencia 63814 del 27 de octubre de 2025, recibido el 30 de octubre de 2025. Se expide CRP mediante memorando 20257020031193&lt;(&gt;,&lt;)&gt; recibido el 25 de noviembre de 2025."/>
    <s v="O23011745992024232701000"/>
    <s v="Fortalecimiento Institucional y sedes administrativas"/>
    <n v="1032656434"/>
    <s v="SERGIO DANIEL MORA MACANA"/>
    <n v="0"/>
    <n v="0"/>
    <n v="5445000"/>
    <n v="0"/>
    <n v="5445000"/>
    <n v="2327"/>
    <s v="Realizar 4 estrategias de fortalecimiento institucional (una por vigencia)."/>
    <s v="144281"/>
    <n v="2"/>
    <s v="5 - Bogotá confía en su gobierno"/>
    <s v="33 - Fortalecimiento institucional para un gobierno confiable"/>
    <m/>
    <n v="144281"/>
  </r>
  <r>
    <n v="2025"/>
    <n v="11"/>
    <d v="2025-01-01T00:00:00"/>
    <d v="2025-11-30T00:00:00"/>
    <s v="0020-01"/>
    <d v="2025-11-26T00:00:00"/>
    <n v="148"/>
    <x v="3"/>
    <s v="559-2025"/>
    <s v="148 - CONTRATO DE PRESTACION DE SERVICIOS DE APOYO A LA GESTION"/>
    <n v="29"/>
    <s v="ORDENES DE PAGO"/>
    <n v="1837"/>
    <n v="1920"/>
    <s v="144545 - Prestar los servicios de apoyo técnico administrativo para fortalecer el desarrollo de los proyectos de mitigación y gestión del riesgo y adaptación al cambio climático para la conservación del medio ambiente y los recursos naturales renovables existentes en la localidad de Sumapaz. 2613 Se expide CDP a solicitud expresa del Ordenador del Gasto, mediante SIPSE 144545 y certificado de No existencia 63903 del 02 de noviembre de 2025, recibido el 06 de noviembre de 2025. Se expide CRP mediante memorando 20257020031373&lt;(&gt;,&lt;)&gt; recibido el 26 de noviembre de 2025."/>
    <s v="O23011745992024261301000"/>
    <s v="Manejo de emergencias y mitigación del riesgo de desastres"/>
    <n v="52524470"/>
    <s v="MARCELA  TORRES RAMIREZ"/>
    <n v="0"/>
    <n v="0"/>
    <n v="4590000"/>
    <n v="0"/>
    <n v="4590000"/>
    <n v="2613"/>
    <s v="Realizar 12 acciones efectivas para el fortalecimiento de las capacidades locales en torno a la gestión del riesgo"/>
    <s v="144545"/>
    <n v="1"/>
    <s v="4 - Bogotá ordena su territorio y avanza en su acción climática"/>
    <s v="27 - Gestión del riesgo de desastres para un territorio seguro"/>
    <m/>
    <n v="144545"/>
  </r>
  <r>
    <n v="2025"/>
    <n v="11"/>
    <d v="2025-01-01T00:00:00"/>
    <d v="2025-11-30T00:00:00"/>
    <s v="0020-01"/>
    <d v="2025-11-26T00:00:00"/>
    <n v="145"/>
    <x v="2"/>
    <s v="587-2025"/>
    <s v="145 - CONTRATO DE PRESTACION DE SERVICIOS PROFESIONALES"/>
    <n v="29"/>
    <s v="ORDENES DE PAGO"/>
    <n v="1855"/>
    <n v="1921"/>
    <s v="146195 - Prestar los servicios profesionales para apoyar el desarrollo de los proyectos de mitigación y gestión del riesgo, adaptación al cambio climático y conservación del medio ambiente, incorporando un enfoque social y psicosocial que contribuya al fortalecimiento del tejido social, la participación comunitaria, el bienestar emocional y el desarrollo integral de las comunidades de la localidad de Sumapaz. 2613 Se expide CDP a solicitud expresa del Ordenador del Gasto, mediante SIPSE 146195 y certificado de No existencia 64086 del 13 de noviembre de 2025, recibido el 14 de noviembre de 2025. Se expide CRP mediante memorando 20257020031353&lt;(&gt;,&lt;)&gt; recibido el 26 de noviembre de 2025."/>
    <s v="O23011745992024261301000"/>
    <s v="Manejo de emergencias y mitigación del riesgo de desastres"/>
    <n v="1069730435"/>
    <s v="MAYERLY  ROMERO HILARION"/>
    <n v="0"/>
    <n v="0"/>
    <n v="6300000"/>
    <n v="0"/>
    <n v="6300000"/>
    <n v="2613"/>
    <s v="Realizar 40 obras de mitigación y/u obras de mitigación existentes con mantenimiento"/>
    <s v="146195"/>
    <n v="2"/>
    <s v="4 - Bogotá ordena su territorio y avanza en su acción climática"/>
    <s v="27 - Gestión del riesgo de desastres para un territorio seguro"/>
    <m/>
    <n v="146195"/>
  </r>
  <r>
    <n v="2025"/>
    <n v="11"/>
    <d v="2025-01-01T00:00:00"/>
    <d v="2025-11-30T00:00:00"/>
    <s v="0020-01"/>
    <d v="2025-11-26T00:00:00"/>
    <n v="145"/>
    <x v="2"/>
    <s v="565-2025"/>
    <s v="145 - CONTRATO DE PRESTACION DE SERVICIOS PROFESIONALES"/>
    <n v="29"/>
    <s v="ORDENES DE PAGO"/>
    <n v="1831"/>
    <n v="1922"/>
    <s v="144542 - Prestar servicios profesionales de carácter jurídico para el desarrollo y ejecución del proyecto 2613 de la Alcaldía Local de Sumapaz. 2613. Se expide CDP a solicitud expresa del Ordenador del Gasto, mediante SIPSE 144542 y certificado de No existencia 63899 del 02 de noviembre de 2025, recibido el 06 de noviembre de 2025. Se expide CRP mediante memorando 20257020031393&lt;(&gt;,&lt;)&gt; recibido el 26 de noviembre de 2025."/>
    <s v="O23011745992024261301000"/>
    <s v="Manejo de emergencias y mitigación del riesgo de desastres"/>
    <n v="79632494"/>
    <s v="ELZON FERNEY DELGADO MORALES"/>
    <n v="0"/>
    <n v="0"/>
    <n v="7350000"/>
    <n v="0"/>
    <n v="7350000"/>
    <n v="2613"/>
    <s v="Realizar 12 acciones efectivas para el fortalecimiento de las capacidades locales en torno a la gestión del riesgo"/>
    <s v="144542"/>
    <n v="1"/>
    <s v="4 - Bogotá ordena su territorio y avanza en su acción climática"/>
    <s v="27 - Gestión del riesgo de desastres para un territorio seguro"/>
    <m/>
    <n v="144542"/>
  </r>
  <r>
    <n v="2025"/>
    <n v="11"/>
    <d v="2025-01-01T00:00:00"/>
    <d v="2025-11-30T00:00:00"/>
    <s v="0020-01"/>
    <d v="2025-11-26T00:00:00"/>
    <n v="145"/>
    <x v="2"/>
    <s v="566-2025"/>
    <s v="145 - CONTRATO DE PRESTACION DE SERVICIOS PROFESIONALES"/>
    <n v="29"/>
    <s v="ORDENES DE PAGO"/>
    <n v="1848"/>
    <n v="1923"/>
    <s v="144621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621 y certificado de No existencia 63929 del 06 de noviembre de 2025, recibido el 07 de noviembre de 2025. Se expide CRP mediante memorando 20257020031433&lt;(&gt;,&lt;)&gt; recibido el 26 de noviembre de 2025."/>
    <s v="O23011745992024228901000"/>
    <s v="Movilidad para Sumapaz"/>
    <n v="79468757"/>
    <s v="EDGAR IVAN SEPULVEDA PARRA"/>
    <n v="0"/>
    <n v="0"/>
    <n v="7665000"/>
    <n v="0"/>
    <n v="7665000"/>
    <n v="2289"/>
    <s v="Intervenir 40 Kilómetros-carril de malla vial rural con acciones de construcción y/o conservación"/>
    <s v="144621"/>
    <n v="1"/>
    <s v="4 - Bogotá ordena su territorio y avanza en su acción climática"/>
    <s v="26 - Movilidad Sostenible"/>
    <m/>
    <n v="144621"/>
  </r>
  <r>
    <n v="2025"/>
    <n v="11"/>
    <d v="2025-01-01T00:00:00"/>
    <d v="2025-11-30T00:00:00"/>
    <s v="0020-01"/>
    <d v="2025-11-26T00:00:00"/>
    <n v="145"/>
    <x v="2"/>
    <s v="583-2025"/>
    <s v="145 - CONTRATO DE PRESTACION DE SERVICIOS PROFESIONALES"/>
    <n v="35"/>
    <s v="ORDENES DE PAGO"/>
    <n v="1842"/>
    <n v="1924"/>
    <s v="144489 - Prestar los servicios profesionales para apoyar al equipo de prensa, comunicaciones y gestión del riesgo de la Alcaldía Local en la realización de productos y piezas digitales, impresas y publicitarias de gran formato y animación gráfica, que fortalezcan los procesos de prevención. 2613 Se expide CDP a solicitud expresa del Ordenador del Gasto, mediante SIPSE 144489 y certificado de No existencia 63932 del 06 de noviembre de 2025, recibido el 07 de noviembre de 2025. Se expide CRP mediante memorando 20257020031493&lt;(&gt;,&lt;)&gt; recibido el 26 de noviembre de 2025."/>
    <s v="O23011745992024261301000"/>
    <s v="Manejo de emergencias y mitigación del riesgo de desastres"/>
    <n v="1014256316"/>
    <s v="KAREN NATALIA NEIRA BAUTISTA"/>
    <n v="0"/>
    <n v="0"/>
    <n v="9450000"/>
    <n v="0"/>
    <n v="9450000"/>
    <n v="2613"/>
    <s v="Realizar 12 acciones efectivas para el fortalecimiento de las capacidades locales en torno a la gestión del riesgo"/>
    <s v="144489"/>
    <n v="1"/>
    <s v="4 - Bogotá ordena su territorio y avanza en su acción climática"/>
    <s v="27 - Gestión del riesgo de desastres para un territorio seguro"/>
    <m/>
    <n v="144489"/>
  </r>
  <r>
    <n v="2025"/>
    <n v="11"/>
    <d v="2025-01-01T00:00:00"/>
    <d v="2025-11-30T00:00:00"/>
    <s v="0020-01"/>
    <d v="2025-11-26T00:00:00"/>
    <n v="145"/>
    <x v="2"/>
    <s v="588-2025"/>
    <s v="145 - CONTRATO DE PRESTACION DE SERVICIOS PROFESIONALES"/>
    <n v="35"/>
    <s v="ORDENES DE PAGO"/>
    <n v="1851"/>
    <n v="1925"/>
    <s v="144491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CDP a solicitud expresa del Ordenador del gasto mediante SIPSE 144491, y certificado de no existencia 64016 del 9 de noviembre de 2025, recibido el 10 de noviembre de 2025 Se expide CRP mediante memorando 20257020031593&lt;(&gt;,&lt;)&gt; recibido el 26 de noviembre de 2025."/>
    <s v="O23011745992024261301000"/>
    <s v="Manejo de emergencias y mitigación del riesgo de desastres"/>
    <n v="1109004909"/>
    <s v="ANDRES FELIPE ARIAS ROJAS"/>
    <n v="0"/>
    <n v="0"/>
    <n v="9450000"/>
    <n v="0"/>
    <n v="9450000"/>
    <n v="2613"/>
    <s v="Realizar 12 acciones efectivas para el fortalecimiento de las capacidades locales en torno a la gestión del riesgo"/>
    <s v="144491"/>
    <n v="1"/>
    <s v="4 - Bogotá ordena su territorio y avanza en su acción climática"/>
    <s v="27 - Gestión del riesgo de desastres para un territorio seguro"/>
    <m/>
    <n v="144491"/>
  </r>
  <r>
    <n v="2025"/>
    <n v="11"/>
    <d v="2025-01-01T00:00:00"/>
    <d v="2025-11-30T00:00:00"/>
    <s v="0020-01"/>
    <d v="2025-11-26T00:00:00"/>
    <n v="145"/>
    <x v="2"/>
    <s v="595-2025"/>
    <s v="145 - CONTRATO DE PRESTACION DE SERVICIOS PROFESIONALES"/>
    <n v="35"/>
    <s v="ORDENES DE PAGO"/>
    <n v="1825"/>
    <n v="1926"/>
    <s v="144331 - Prestar los servicios profesionales para apoyar la implementación, seguimiento y control de los Planes de Mejoramiento resultado de las auditorías y Planes de Gestión, así como fortalecer el proceso de mejora continua en la Alcaldía Local de Sumapaz. 2327. Se expide CDP a solicitud expresa del Ordenador del Gasto, mediante SIPSE 144331 y certificado de No existencia 63844 del 29 de octubre de 2025, recibido el 30 de octubre de 2025. Se expide CRP mediante memorando 20257020031583&lt;(&gt;,&lt;)&gt; recibido el 26 de noviembre de 2025."/>
    <s v="O23011745992024232701000"/>
    <s v="Fortalecimiento Institucional y sedes administrativas"/>
    <n v="79378493"/>
    <s v="ELMAN  CIFUENTES CASTAÑEDA"/>
    <n v="0"/>
    <n v="0"/>
    <n v="7700000"/>
    <n v="0"/>
    <n v="7700000"/>
    <n v="2327"/>
    <s v="Realizar 4 estrategias de fortalecimiento institucional (una por vigencia)."/>
    <s v="144331"/>
    <n v="2"/>
    <s v="5 - Bogotá confía en su gobierno"/>
    <s v="33 - Fortalecimiento institucional para un gobierno confiable"/>
    <m/>
    <n v="144331"/>
  </r>
  <r>
    <n v="2025"/>
    <n v="11"/>
    <d v="2025-01-01T00:00:00"/>
    <d v="2025-11-30T00:00:00"/>
    <s v="0020-01"/>
    <d v="2025-11-27T00:00:00"/>
    <n v="148"/>
    <x v="3"/>
    <s v="594-2025"/>
    <s v="148 - CONTRATO DE PRESTACION DE SERVICIOS DE APOYO A LA GESTION"/>
    <n v="34"/>
    <s v="ORDENES DE PAGO"/>
    <n v="1811"/>
    <n v="1927"/>
    <s v="143327 - Prestar sus servicios administrativos para realizar el apoyo logístico y operativo de las actividades que se desarrollan por la Alcaldía Local de Sumapaz. 2327. Se expide CDP a solicitud expresa del Ordenador del Gasto, mediante SIPSE 143327 y certificado de No existencia 63786 del 24 de octubre de 2025, recibido el 28 de octubre de 2025. se expide CRP solicitud mediante memorando 20257020031863, recibido el 27 de noviembre de 2025."/>
    <s v="O23011745992024232701000"/>
    <s v="Fortalecimiento Institucional y sedes administrativas"/>
    <n v="1077942240"/>
    <s v="CESAR ORLANDO REY MEDINA"/>
    <n v="0"/>
    <n v="0"/>
    <n v="2940000"/>
    <n v="0"/>
    <n v="2940000"/>
    <n v="2327"/>
    <s v="Realizar 4 estrategias de fortalecimiento institucional (una por vigencia)."/>
    <s v="143327"/>
    <n v="2"/>
    <s v="5 - Bogotá confía en su gobierno"/>
    <s v="33 - Fortalecimiento institucional para un gobierno confiable"/>
    <m/>
    <n v="143327"/>
  </r>
  <r>
    <n v="2025"/>
    <n v="11"/>
    <d v="2025-01-01T00:00:00"/>
    <d v="2025-11-30T00:00:00"/>
    <s v="0020-01"/>
    <d v="2025-11-27T00:00:00"/>
    <n v="145"/>
    <x v="2"/>
    <s v="596-2025"/>
    <s v="145 - CONTRATO DE PRESTACION DE SERVICIOS PROFESIONALES"/>
    <n v="34"/>
    <s v="ORDENES DE PAGO"/>
    <n v="1873"/>
    <n v="1928"/>
    <s v="148784 - Prestar los servicios profesionales especializados al área de gestión de desarrollo local brindando apoyo técnico en la planeación, ejecución y seguimiento del proyecto de inversión de terminación de sedes. 2327. Se expide CDP a solicitud expresa del Ordenador del Gasto, mediante SIPSE 148784 y certificado de No existencia 65142 del 26 de noviembre de 2025, recibido el 27 de noviembre de 2025.Se expide CRP mediante memorando 2257020031983, recibido el 27 de noviembre de 2025."/>
    <s v="O23011745992024232701000"/>
    <s v="Fortalecimiento Institucional y sedes administrativas"/>
    <n v="80056238"/>
    <s v="CARLOS ALBERTO DELGADO CUERVO"/>
    <n v="0"/>
    <n v="0"/>
    <n v="12600000"/>
    <n v="0"/>
    <n v="12600000"/>
    <n v="2327"/>
    <s v="Realizar 4 estrategias de fortalecimiento institucional (una por vigencia)."/>
    <s v="148784"/>
    <n v="2"/>
    <s v="5 - Bogotá confía en su gobierno"/>
    <s v="33 - Fortalecimiento institucional para un gobierno confiable"/>
    <m/>
    <n v="148784"/>
  </r>
  <r>
    <n v="2025"/>
    <n v="12"/>
    <d v="2025-01-01T00:00:00"/>
    <d v="2025-12-31T00:00:00"/>
    <s v="0020-01"/>
    <d v="2025-12-01T00:00:00"/>
    <n v="148"/>
    <x v="3"/>
    <s v="593-2025"/>
    <s v="148 - CONTRATO DE PRESTACION DE SERVICIOS DE APOYO A LA GESTION"/>
    <n v="30"/>
    <s v="ORDENES DE PAGO"/>
    <n v="1811"/>
    <n v="1929"/>
    <s v="143327 - Prestar sus servicios administrativos para realizar el apoyo logístico y operativo de las actividades que se desarrollan por la Alcaldía Local de Sumapaz. 2327. Se expide CDP a solicitud expresa del Ordenador del Gasto, mediante SIPSE 143327 y certificado de No existencia 63786 del 24 de octubre de 2025, recibido el 28 de octubre de 2025. Se expide el CRP mediante memorando 20257020032023, se recibe el 28 de noviembre de 2025."/>
    <s v="O23011745992024232701000"/>
    <s v="Fortalecimiento Institucional y sedes administrativas"/>
    <n v="1032656270"/>
    <s v="JOSE MANUEL MUÑOZ BAQUERO"/>
    <n v="0"/>
    <n v="0"/>
    <n v="2940000"/>
    <n v="0"/>
    <n v="2940000"/>
    <n v="2327"/>
    <s v="Realizar 4 estrategias de fortalecimiento institucional (una por vigencia)."/>
    <s v="143327"/>
    <n v="2"/>
    <s v="5 - Bogotá confía en su gobierno"/>
    <s v="33 - Fortalecimiento institucional para un gobierno confiable"/>
    <m/>
    <n v="143327"/>
  </r>
  <r>
    <n v="2025"/>
    <n v="12"/>
    <d v="2025-01-01T00:00:00"/>
    <d v="2025-12-31T00:00:00"/>
    <s v="0020-01"/>
    <d v="2025-12-03T00:00:00"/>
    <n v="145"/>
    <x v="2"/>
    <s v="590-2025"/>
    <s v="145 - CONTRATO DE PRESTACION DE SERVICIOS PROFESIONALES"/>
    <n v="29"/>
    <s v="ORDENES DE PAGO"/>
    <n v="1849"/>
    <n v="1930"/>
    <s v="144624 - Prestar servicios profesionales al Área de Gestión de Desarrollo Local para apoyar la planificación, formulación y seguimiento de acciones orientadas a la intervención de equipamientos culturales, promoviendo el bienestar de las y los Sumapaceños. 2331 Se expide CDP a solicitud expresa del Ordenador del Gasto, mediante SIPSE 144624 y certificado de No existencia 63928 del 06 de noviembre de 2025, recibido el 07 de noviembre de 2025. Se expide CRP mediante memorando 20257020032363&lt;(&gt;,&lt;)&gt; recibido el 02 de diciembre de 2025."/>
    <s v="O23011745992024233101000"/>
    <s v="Construcción e Intervención de equipamentos culturales"/>
    <n v="1022991460"/>
    <s v="MARIA CAMILA NIEVES PARRA"/>
    <n v="0"/>
    <n v="0"/>
    <n v="7200000"/>
    <n v="0"/>
    <n v="7200000"/>
    <n v="2331"/>
    <s v="Intervenir 3 equipamientos culturales con acciones de construcción, adecuación y/o dotación"/>
    <s v="144624"/>
    <n v="1"/>
    <s v="4 - Bogotá ordena su territorio y avanza en su acción climática"/>
    <s v="24 - Revitalización y renovación urbana y rural con inclusión"/>
    <m/>
    <n v="144624"/>
  </r>
  <r>
    <n v="2025"/>
    <n v="12"/>
    <d v="2025-01-01T00:00:00"/>
    <d v="2025-12-31T00:00:00"/>
    <s v="0020-01"/>
    <d v="2025-12-03T00:00:00"/>
    <n v="145"/>
    <x v="2"/>
    <s v="591-2025"/>
    <s v="145 - CONTRATO DE PRESTACION DE SERVICIOS PROFESIONALES"/>
    <n v="29"/>
    <s v="ORDENES DE PAGO"/>
    <n v="1807"/>
    <n v="1931"/>
    <s v="143321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21 y certificado de No existencia 63745 del 22 de octubre de 2025, recibido el 27 de octubre de 2025. Se expide CRP mediante memorando 20257020032313&lt;(&gt;,&lt;)&gt; recibido el 02 de diciembre de 2025."/>
    <s v="O23011745992024228901000"/>
    <s v="Movilidad para Sumapaz"/>
    <n v="1053611272"/>
    <s v="JENIFFER PAOLA MARTINEZ FLOREZ"/>
    <n v="0"/>
    <n v="0"/>
    <n v="21000000"/>
    <n v="0"/>
    <n v="21000000"/>
    <n v="2289"/>
    <s v="Intervenir 40 Kilómetros-carril de malla vial rural con acciones de construcción y/o conservación"/>
    <s v="143321"/>
    <n v="1"/>
    <s v="4 - Bogotá ordena su territorio y avanza en su acción climática"/>
    <s v="26 - Movilidad Sostenible"/>
    <m/>
    <n v="143321"/>
  </r>
  <r>
    <n v="2025"/>
    <n v="12"/>
    <d v="2025-01-01T00:00:00"/>
    <d v="2025-12-31T00:00:00"/>
    <s v="0020-01"/>
    <d v="2025-12-03T00:00:00"/>
    <n v="148"/>
    <x v="3"/>
    <s v="598-2025"/>
    <s v="148 - CONTRATO DE PRESTACION DE SERVICIOS DE APOYO A LA GESTION"/>
    <n v="29"/>
    <s v="ORDENES DE PAGO"/>
    <n v="1769"/>
    <n v="1932"/>
    <s v="143682 - Prestar sus servicios como auxiliar para apoyar el desarrollo de las actividades requeridas para la adecuada prestación del servicio de asistencia técnica agropecuaria en la localidad. 2671. Se expide CDP a solicitud expresa del Ordenador del Gasto, mediante SIPSE 143682 y certificado de No existencia 63606 del 14 de octubre de 2025, recibido el 16 de octubre de 2025. Se expide CRP mediante memorando 20257020032253&lt;(&gt;,&lt;)&gt; recibido el 02 de diciembre de 2025."/>
    <s v="O23011745992024267101000"/>
    <s v="Asistencia técnica agropecuaria y educación ambiental en la localidad de Sumapaz"/>
    <n v="80374930"/>
    <s v="LEOPOLDO  ROMERO HERRERA"/>
    <n v="0"/>
    <n v="0"/>
    <n v="2730000"/>
    <n v="0"/>
    <n v="2730000"/>
    <n v="2671"/>
    <s v="Apoyar 500 predios rurales con buenas prácticas agropecuarias y ambientales que fortalezcan la protección a coberturas vegetales y recurso hídrico"/>
    <s v="143682"/>
    <n v="3"/>
    <s v="4 - Bogotá ordena su territorio y avanza en su acción climática"/>
    <s v="25 - Aumento de la resiliencia al cambio climático y reducción de la vulnerabilidad"/>
    <m/>
    <n v="143682"/>
  </r>
  <r>
    <n v="2025"/>
    <n v="12"/>
    <d v="2025-01-01T00:00:00"/>
    <d v="2025-12-31T00:00:00"/>
    <s v="0020-01"/>
    <d v="2025-12-03T00:00:00"/>
    <n v="148"/>
    <x v="3"/>
    <s v="597-2025"/>
    <s v="148 - CONTRATO DE PRESTACION DE SERVICIOS DE APOYO A LA GESTION"/>
    <n v="29"/>
    <s v="ORDENES DE PAGO"/>
    <n v="1770"/>
    <n v="1933"/>
    <s v="143684 - Prestar los servicios de apoyo técnico y administrativo en el desarrollo de las actividades que se ejecutan dentro de la asistencia técnica agropecuaria en la localidad de Sumapaz. 2671. Se expide CDP a solicitud expresa del Ordenador del Gasto, mediante SIPSE 143684 y certificado de No existencia 63616 del 14 de octubre de 2025, recibido el 16 de octubre de 2025. Se expide CRP mediante memorando 20257020032343&lt;(&gt;,&lt;)&gt; recibido el 02 de diciembre de 2025."/>
    <s v="O23011745992024267101000"/>
    <s v="Asistencia técnica agropecuaria y educación ambiental en la localidad de Sumapaz"/>
    <n v="1022977504"/>
    <s v="YEISON FERNANDO PAEZ MENDOZA"/>
    <n v="0"/>
    <n v="0"/>
    <n v="3550000"/>
    <n v="0"/>
    <n v="3550000"/>
    <n v="2671"/>
    <s v="Apoyar 500 predios rurales con buenas prácticas agropecuarias y ambientales que fortalezcan la protección a coberturas vegetales y recurso hídrico"/>
    <s v="143684"/>
    <n v="3"/>
    <s v="4 - Bogotá ordena su territorio y avanza en su acción climática"/>
    <s v="25 - Aumento de la resiliencia al cambio climático y reducción de la vulnerabilidad"/>
    <m/>
    <n v="143684"/>
  </r>
  <r>
    <n v="2025"/>
    <n v="12"/>
    <d v="2025-01-01T00:00:00"/>
    <d v="2025-12-31T00:00:00"/>
    <s v="0020-01"/>
    <d v="2025-12-03T00:00:00"/>
    <n v="145"/>
    <x v="2"/>
    <s v="601-2025"/>
    <s v="145 - CONTRATO DE PRESTACION DE SERVICIOS PROFESIONALES"/>
    <n v="28"/>
    <s v="ORDENES DE PAGO"/>
    <n v="1804"/>
    <n v="1934"/>
    <s v="143333 - Prestar los servicios profesionales especializados para el apoyo al despacho y al Área de Gestión del Desarrollo Local, de la Alcaldía Local de Sumapaz. 2327. Se expide CDP a solicitud expresa del Ordenador del Gasto, mediante SIPSE 143333 y certificado de No existencia 63740 del 22 de octubre de 2025, recibido el 27 de octubre de 2025. Se expide CRP mediante 20257020032443, recibido el 3 de diciembre de 2025"/>
    <s v="O23011745992024232701000"/>
    <s v="Fortalecimiento Institucional y sedes administrativas"/>
    <n v="21388309"/>
    <s v="ELISA MARIA URIBE VELEZ"/>
    <n v="0"/>
    <n v="0"/>
    <n v="9000000"/>
    <n v="0"/>
    <n v="9000000"/>
    <n v="2327"/>
    <s v="Realizar 4 estrategias de fortalecimiento institucional (una por vigencia)."/>
    <s v="143333"/>
    <n v="2"/>
    <s v="5 - Bogotá confía en su gobierno"/>
    <s v="33 - Fortalecimiento institucional para un gobierno confiable"/>
    <m/>
    <n v="143333"/>
  </r>
  <r>
    <n v="2025"/>
    <n v="12"/>
    <d v="2025-01-01T00:00:00"/>
    <d v="2025-12-31T00:00:00"/>
    <s v="0020-01"/>
    <d v="2025-12-03T00:00:00"/>
    <n v="148"/>
    <x v="3"/>
    <s v="539-2025"/>
    <s v="148 - CONTRATO DE PRESTACION DE SERVICIOS DE APOYO A LA GESTION"/>
    <n v="28"/>
    <s v="ORDENES DE PAGO"/>
    <n v="1744"/>
    <n v="1935"/>
    <s v="143290 - Prestar los servicios de apoyo técnico para la ejecución de los procesos logísticos, operativos y/o administrativos de la Alcaldía Local de Sumapaz. 2327. Se expide CDP a solicitud expresa del Ordenador del Gasto, mediante SIPSE 143290 y certificado de No existencia 63447 del 07 de octubre de 2025, recibido el 10 de octubre de 2025. Se expide el CRP mediante memorando 20257020032463, recibido el 03 de diciembre de 2025."/>
    <s v="O23011745992024232701000"/>
    <s v="Fortalecimiento Institucional y sedes administrativas"/>
    <n v="1031133957"/>
    <s v="ABRAHAM EDUARDO ACOSTA DIAZ"/>
    <n v="0"/>
    <n v="0"/>
    <n v="4000000"/>
    <n v="0"/>
    <n v="4000000"/>
    <n v="2327"/>
    <s v="Realizar 4 estrategias de fortalecimiento institucional (una por vigencia)."/>
    <s v="143290"/>
    <n v="2"/>
    <s v="5 - Bogotá confía en su gobierno"/>
    <s v="33 - Fortalecimiento institucional para un gobierno confiable"/>
    <m/>
    <n v="143290"/>
  </r>
  <r>
    <n v="2025"/>
    <n v="12"/>
    <d v="2025-01-01T00:00:00"/>
    <d v="2025-12-31T00:00:00"/>
    <s v="0020-01"/>
    <d v="2025-12-03T00:00:00"/>
    <n v="148"/>
    <x v="3"/>
    <s v="532-2025"/>
    <s v="148 - CONTRATO DE PRESTACION DE SERVICIOS DE APOYO A LA GESTION"/>
    <n v="28"/>
    <s v="ORDENES DE PAGO"/>
    <n v="1769"/>
    <n v="1936"/>
    <s v="143682 - Prestar sus servicios como auxiliar para apoyar el desarrollo de las actividades requeridas para la adecuada prestación del servicio de asistencia técnica agropecuaria en la localidad. 2671. Se expide CDP a solicitud expresa del Ordenador del Gasto, mediante SIPSE 143682 y certificado de No existencia 63606 del 14 de octubre de 2025, recibido el 16 de octubre de 2025. Se expide CRP mediante memorando 20257020032453, recibido el 03 de diciembre de 2025."/>
    <s v="O23011745992024267101000"/>
    <s v="Asistencia técnica agropecuaria y educación ambiental en la localidad de Sumapaz"/>
    <n v="79658217"/>
    <s v="OSCAR AUDEL TAUTIVA RODRIGUEZ"/>
    <n v="0"/>
    <n v="0"/>
    <n v="2730000"/>
    <n v="0"/>
    <n v="2730000"/>
    <n v="2671"/>
    <s v="Apoyar 500 predios rurales con buenas prácticas agropecuarias y ambientales que fortalezcan la protección a coberturas vegetales y recurso hídrico"/>
    <s v="143682"/>
    <n v="3"/>
    <s v="4 - Bogotá ordena su territorio y avanza en su acción climática"/>
    <s v="25 - Aumento de la resiliencia al cambio climático y reducción de la vulnerabilidad"/>
    <m/>
    <n v="143682"/>
  </r>
  <r>
    <n v="2025"/>
    <n v="12"/>
    <d v="2025-01-01T00:00:00"/>
    <d v="2025-12-31T00:00:00"/>
    <s v="0020-01"/>
    <d v="2025-12-03T00:00:00"/>
    <n v="148"/>
    <x v="3"/>
    <s v="608-2025"/>
    <s v="148 - CONTRATO DE PRESTACION DE SERVICIOS DE APOYO A LA GESTION"/>
    <n v="28"/>
    <s v="ORDENES DE PAGO"/>
    <n v="1870"/>
    <n v="1937"/>
    <s v="148521 - Prestar sus servicios de apoyo administrativo a la Junta Administradora Local. 2327. Se expide CDP a solicitud expresa del Ordenador del Gasto, mediante SIPSE 148521 y certificado de No existencia 65152 del 26 de noviembre de 2025, recibido el 27 de noviembre de 2025. Se expide CRP mediante memorando 20257020032603, recibido el 03 de diciembre de 2025."/>
    <s v="O23011745992024232701000"/>
    <s v="Fortalecimiento Institucional y sedes administrativas"/>
    <n v="1030521003"/>
    <s v="FREDY HUMBERTO PEÑA FORERO"/>
    <n v="0"/>
    <n v="0"/>
    <n v="3025000"/>
    <n v="0"/>
    <n v="3025000"/>
    <n v="2327"/>
    <s v="Realizar 4 estrategias de fortalecimiento institucional (una por vigencia)."/>
    <s v="148521"/>
    <n v="2"/>
    <s v="5 - Bogotá confía en su gobierno"/>
    <s v="33 - Fortalecimiento institucional para un gobierno confiable"/>
    <m/>
    <n v="148521"/>
  </r>
  <r>
    <n v="2025"/>
    <n v="12"/>
    <d v="2025-01-01T00:00:00"/>
    <d v="2025-12-31T00:00:00"/>
    <s v="0020-01"/>
    <d v="2025-12-03T00:00:00"/>
    <n v="145"/>
    <x v="2"/>
    <s v="609-2025"/>
    <s v="145 - CONTRATO DE PRESTACION DE SERVICIOS PROFESIONALES"/>
    <n v="28"/>
    <s v="ORDENES DE PAGO"/>
    <n v="1759"/>
    <n v="1938"/>
    <s v="143258 -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2703. Se expide CDP a solicitud expresa del Ordenador del Gasto, mediante SIPSE 143258 y certificado de No existencia 63625 del 14 de octubre de 2025, recibido el 16 de octubre de 2025. Se expide el CRP mediante memorando 20257020032523, recibido el 03 de diciembre de 2025."/>
    <s v="O23011745992024270301000"/>
    <s v="Una mejor educación para Sumapaz"/>
    <n v="1033775359"/>
    <s v="HECTOR ALEXANDER GOMEZ MORENO"/>
    <n v="0"/>
    <n v="0"/>
    <n v="8000000"/>
    <n v="0"/>
    <n v="8000000"/>
    <n v="2703"/>
    <s v="Beneficiar 160 estudiantes en programas de educación posmedia (niveles de formación técnico profesional, tecnólogo, profesional universitario y educación para el trabajo y desarrollo humano)."/>
    <s v="143258"/>
    <n v="3"/>
    <s v="3 - Bogotá confía en su potencial"/>
    <s v="16 - Atención Integral a la Primera Infancia y Educación como Eje del Potencial Humano"/>
    <m/>
    <n v="143258"/>
  </r>
  <r>
    <n v="2025"/>
    <n v="12"/>
    <d v="2025-01-01T00:00:00"/>
    <d v="2025-12-31T00:00:00"/>
    <s v="0020-01"/>
    <d v="2025-12-03T00:00:00"/>
    <n v="145"/>
    <x v="2"/>
    <s v="611-2025"/>
    <s v="145 - CONTRATO DE PRESTACION DE SERVICIOS PROFESIONALES"/>
    <n v="28"/>
    <s v="ORDENES DE PAGO"/>
    <n v="1872"/>
    <n v="1939"/>
    <s v="148525 - Prestar sus servicios profesionales para apoyar el cubrimiento de las actividades, cronogramas y agenda de la Alcaldía local a nivel interno y externo, así como la generación de contenidos periodísticos. 2327. Se expide CDP a solicitud expresa del Ordenador del Gasto, mediante SIPSE 148525 y certificado de No existencia 65154 del 26 de noviembre de 2025, recibido el 27 de noviembre de 2025. Se expide CRP mediante memorando 20257020032543, recibido el 03 de diciembre de 2025"/>
    <s v="O23011745992024232701000"/>
    <s v="Fortalecimiento Institucional y sedes administrativas"/>
    <n v="1030672223"/>
    <s v="JESSICA ALEJANDRA CAMACHO TRUJILLO"/>
    <n v="0"/>
    <n v="0"/>
    <n v="6300000"/>
    <n v="0"/>
    <n v="6300000"/>
    <n v="2327"/>
    <s v="Realizar 4 estrategias de fortalecimiento institucional (una por vigencia)."/>
    <s v="148525"/>
    <n v="2"/>
    <s v="5 - Bogotá confía en su gobierno"/>
    <s v="33 - Fortalecimiento institucional para un gobierno confiable"/>
    <m/>
    <n v="148525"/>
  </r>
  <r>
    <n v="2025"/>
    <n v="12"/>
    <d v="2025-01-01T00:00:00"/>
    <d v="2025-12-31T00:00:00"/>
    <s v="0020-01"/>
    <d v="2025-12-03T00:00:00"/>
    <n v="145"/>
    <x v="2"/>
    <s v="606-2025"/>
    <s v="145 - CONTRATO DE PRESTACION DE SERVICIOS PROFESIONALES"/>
    <n v="28"/>
    <s v="ORDENES DE PAGO"/>
    <n v="1765"/>
    <n v="1940"/>
    <s v="143315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 Se expide CDP a solicitud expresa del Ordenador del Gasto, mediante SIPSE 143315 y certificado de No existencia 63619 del 14 de octubre de 2025, recibido el 16 de octubre de 2025. Se expide el CRP mediante memorando 20257020032513, recibido el 03 de diciembre de 2025"/>
    <s v="O23011745992024239801000"/>
    <s v="Cuidado y protección para la población Vulnerable de Sumapaz"/>
    <n v="52372021"/>
    <s v="MILENY  HILARION RIOS"/>
    <n v="0"/>
    <n v="0"/>
    <n v="7500000"/>
    <n v="0"/>
    <n v="7500000"/>
    <n v="2398"/>
    <s v="Beneficiar 305 personas mayores con transferencias monetarias"/>
    <s v="143315"/>
    <n v="1"/>
    <s v="2 - Bogotá confía en su bien-estar"/>
    <s v="7 - Bogotá, una ciudad con menos Pobreza"/>
    <m/>
    <n v="143315"/>
  </r>
  <r>
    <n v="2025"/>
    <n v="12"/>
    <d v="2025-01-01T00:00:00"/>
    <d v="2025-12-31T00:00:00"/>
    <s v="0020-01"/>
    <d v="2025-12-03T00:00:00"/>
    <n v="145"/>
    <x v="2"/>
    <s v="602-2025"/>
    <s v="145 - CONTRATO DE PRESTACION DE SERVICIOS PROFESIONALES"/>
    <n v="28"/>
    <s v="ORDENES DE PAGO"/>
    <n v="1743"/>
    <n v="1941"/>
    <s v="143269 - Prestar sus servicios profesionales como apoyo al área de gestión del desarrollo local de la Alcaldía Local de Sumapaz en temas de contabilidad, así como, en los trámites, procedimientos y aplicativos designados. 2327. Se expide CDP a solicitud expresa del Ordenador del Gasto, mediante SIPSE 143269 y certificado de No existencia 63448 del 07 de octubre de 2025, recibido el 10 de octubre de 2025. Se expide el CRP mediante memorando 20257020032573, recibido el 03 de diciembre de 2025"/>
    <s v="O23011745992024232701000"/>
    <s v="Fortalecimiento Institucional y sedes administrativas"/>
    <n v="52519358"/>
    <s v="MAGDA PATRICIA PUENTES PARDO"/>
    <n v="0"/>
    <n v="0"/>
    <n v="5760000"/>
    <n v="0"/>
    <n v="5760000"/>
    <n v="2327"/>
    <s v="Realizar 4 estrategias de fortalecimiento institucional (una por vigencia)."/>
    <s v="143269"/>
    <n v="2"/>
    <s v="5 - Bogotá confía en su gobierno"/>
    <s v="33 - Fortalecimiento institucional para un gobierno confiable"/>
    <m/>
    <n v="143269"/>
  </r>
  <r>
    <n v="2025"/>
    <n v="12"/>
    <d v="2025-01-01T00:00:00"/>
    <d v="2025-12-31T00:00:00"/>
    <s v="0020-01"/>
    <d v="2025-12-03T00:00:00"/>
    <n v="148"/>
    <x v="3"/>
    <s v="599-2025"/>
    <s v="148 - CONTRATO DE PRESTACION DE SERVICIOS DE APOYO A LA GESTION"/>
    <n v="28"/>
    <s v="ORDENES DE PAGO"/>
    <n v="1777"/>
    <n v="1942"/>
    <s v="143824 - Prestar los servicios técnicos al desarrollo de las actividades de inseminación, sanidad y producción animal en el marco de la asistencia técnica agropecuaria en la localidad de Sumapaz. 2666. Se expide CDP a solicitud expresa del Ordenador del Gasto, mediante SIPSE 143824 y certificado de No existencia 63603 del 14 de octubre de 2025, recibido el 16 de octubre de 2025. Se expide el CRP mediante memorando 20257020032493, recibido el 03 de diciembre de 2025."/>
    <s v="O23011745992024266601000"/>
    <s v="Sumapaz proteje su fauna"/>
    <n v="79519517"/>
    <s v="LIBARDO  DIAZ DIAZ"/>
    <n v="0"/>
    <n v="0"/>
    <n v="3550000"/>
    <n v="0"/>
    <n v="3550000"/>
    <n v="2666"/>
    <s v="Atender 1000 animales en los programas de brigadas médicas, urgencias veterinarias y adopciones"/>
    <s v="143824"/>
    <n v="1"/>
    <s v="2 - Bogotá confía en su bien-estar"/>
    <s v="15 - Bogotá protege todas las formas de vida"/>
    <m/>
    <n v="143824"/>
  </r>
  <r>
    <n v="2025"/>
    <n v="12"/>
    <d v="2025-01-01T00:00:00"/>
    <d v="2025-12-31T00:00:00"/>
    <s v="0020-01"/>
    <d v="2025-12-03T00:00:00"/>
    <n v="148"/>
    <x v="3"/>
    <s v="600-2025"/>
    <s v="148 - CONTRATO DE PRESTACION DE SERVICIOS DE APOYO A LA GESTION"/>
    <n v="28"/>
    <s v="ORDENES DE PAGO"/>
    <n v="1777"/>
    <n v="1943"/>
    <s v="143824 - Prestar los servicios técnicos al desarrollo de las actividades de inseminación, sanidad y producción animal en el marco de la asistencia técnica agropecuaria en la localidad de Sumapaz. 2666. Se expide CDP a solicitud expresa del Ordenador del Gasto, mediante SIPSE 143824 y certificado de No existencia 63603 del 14 de octubre de 2025, recibido el 16 de octubre de 2025. Se expide el CRP mediante memorando 20257020032503, recibido el 03 de diciembre de 2025."/>
    <s v="O23011745992024266601000"/>
    <s v="Sumapaz proteje su fauna"/>
    <n v="1001170088"/>
    <s v="KEVIN SMITH VEGA TAUTIVA"/>
    <n v="0"/>
    <n v="0"/>
    <n v="3550000"/>
    <n v="0"/>
    <n v="3550000"/>
    <n v="2666"/>
    <s v="Atender 1000 animales en los programas de brigadas médicas, urgencias veterinarias y adopciones"/>
    <s v="143824"/>
    <n v="1"/>
    <s v="2 - Bogotá confía en su bien-estar"/>
    <s v="15 - Bogotá protege todas las formas de vida"/>
    <m/>
    <n v="143824"/>
  </r>
  <r>
    <n v="2025"/>
    <n v="12"/>
    <d v="2025-01-01T00:00:00"/>
    <d v="2025-12-31T00:00:00"/>
    <s v="0020-01"/>
    <d v="2025-12-03T00:00:00"/>
    <n v="145"/>
    <x v="2"/>
    <s v="610-2025"/>
    <s v="145 - CONTRATO DE PRESTACION DE SERVICIOS PROFESIONALES"/>
    <n v="28"/>
    <s v="ORDENES DE PAGO"/>
    <n v="1776"/>
    <n v="1944"/>
    <s v="143821 - Prestar los servicios profesionales para apoyar el fortalecimiento del servicio de asistencia técnica agropecuaria de la localidad de Sumapaz. 2666. Se expide CDP a solicitud expresa del Ordenador del Gasto, mediante SIPSE 143821 y certificado de No existencia 63604 del 14 de octubre de 2025, recibido el 16 de octubre de 2025. se expide el CRP mediante memorando 20257020032633, recibido el 03 de diciembre de 2025"/>
    <s v="O23011745992024266601000"/>
    <s v="Sumapaz proteje su fauna"/>
    <n v="7180598"/>
    <s v="OSCAR JAVIER BARAJAS ALVARADO"/>
    <n v="0"/>
    <n v="0"/>
    <n v="7350000"/>
    <n v="0"/>
    <n v="7350000"/>
    <n v="2666"/>
    <s v="Atender 1000 animales en los programas de brigadas médicas, urgencias veterinarias y adopciones"/>
    <s v="143821"/>
    <n v="1"/>
    <s v="2 - Bogotá confía en su bien-estar"/>
    <s v="15 - Bogotá protege todas las formas de vida"/>
    <m/>
    <n v="143821"/>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3001000"/>
    <s v="Por una mejor convivencia en Sumapaz"/>
    <n v="902008598"/>
    <s v="UNION TEMPORAL LGN - CAPITAL2025"/>
    <n v="0"/>
    <n v="0"/>
    <n v="24018510"/>
    <n v="0"/>
    <n v="24018510"/>
    <n v="2230"/>
    <s v="Implementar 16 acciones formativas diferenciales para la promoción de la convivencia ciudadana"/>
    <s v="144028"/>
    <n v="1"/>
    <s v="1 - Bogotá avanza en su seguridad"/>
    <s v="1 - Diálogo social y cultura ciudadana para la convivencia pacifica y la recuperación de la confianza"/>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3001000"/>
    <s v="Por una mejor convivencia en Sumapaz"/>
    <n v="902008598"/>
    <s v="UNION TEMPORAL LGN - CAPITAL2025"/>
    <n v="0"/>
    <n v="0"/>
    <n v="14313321"/>
    <n v="0"/>
    <n v="14313321"/>
    <n v="2230"/>
    <s v="Implementar 16 iniciativas de convivencia con participación de la ciudadanía"/>
    <s v="144028"/>
    <n v="2"/>
    <s v="1 - Bogotá avanza en su seguridad"/>
    <s v="1 - Diálogo social y cultura ciudadana para la convivencia pacifica y la recuperación de la confianza"/>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9001000"/>
    <s v="Fortaleciendo la justicia en Sumapaz"/>
    <n v="902008598"/>
    <s v="UNION TEMPORAL LGN - CAPITAL2025"/>
    <n v="0"/>
    <n v="0"/>
    <n v="9575443"/>
    <n v="0"/>
    <n v="9575443"/>
    <n v="2290"/>
    <s v="Fortalecer 80 actores comunitarios con herramientas y capacidades para la implementación de un enfoque restaurativo para la justicia y la convivencia"/>
    <s v="144028"/>
    <n v="2"/>
    <s v="1 - Bogotá avanza en su seguridad"/>
    <s v="4 - Servicios centrados en la justicia"/>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9001000"/>
    <s v="Fortaleciendo la justicia en Sumapaz"/>
    <n v="902008598"/>
    <s v="UNION TEMPORAL LGN - CAPITAL2025"/>
    <n v="0"/>
    <n v="0"/>
    <n v="3083109"/>
    <n v="0"/>
    <n v="3083109"/>
    <n v="2290"/>
    <s v="Beneficiar 100 ciudadanos con habilidades y capacidades para gestionar la convivencia constructivamente"/>
    <s v="144028"/>
    <n v="3"/>
    <s v="1 - Bogotá avanza en su seguridad"/>
    <s v="4 - Servicios centrados en la justicia"/>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9001000"/>
    <s v="Fortaleciendo la justicia en Sumapaz"/>
    <n v="902008598"/>
    <s v="UNION TEMPORAL LGN - CAPITAL2025"/>
    <n v="0"/>
    <n v="0"/>
    <n v="10422828"/>
    <n v="0"/>
    <n v="10422828"/>
    <n v="2290"/>
    <s v="Fortalecer 8 programas de abordaje de conflictividad escolar para la convivencia con enfoque restaurativo"/>
    <s v="144028"/>
    <n v="4"/>
    <s v="1 - Bogotá avanza en su seguridad"/>
    <s v="4 - Servicios centrados en la justicia"/>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9001000"/>
    <s v="Fortaleciendo la justicia en Sumapaz"/>
    <n v="902008598"/>
    <s v="UNION TEMPORAL LGN - CAPITAL2025"/>
    <n v="0"/>
    <n v="0"/>
    <n v="7672076"/>
    <n v="0"/>
    <n v="7672076"/>
    <n v="2290"/>
    <s v="Implementar 16 acciones pedagógicas para la gestión de conflictividades y prevención de violencias"/>
    <s v="144028"/>
    <n v="1"/>
    <s v="1 - Bogotá avanza en su seguridad"/>
    <s v="4 - Servicios centrados en la justicia"/>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1501000"/>
    <s v="Somos Sumapaz: Emprendiendo de manera sostenible en el territorio"/>
    <n v="902008598"/>
    <s v="UNION TEMPORAL LGN - CAPITAL2025"/>
    <n v="0"/>
    <n v="0"/>
    <n v="23987130"/>
    <n v="0"/>
    <n v="23987130"/>
    <n v="2315"/>
    <s v="Vincular 600 hogares y/o unidades productivas a procesos productivos y de comercialización en el sector rural."/>
    <s v="144028"/>
    <n v="1"/>
    <s v="3 - Bogotá confía en su potencial"/>
    <s v="20 - Promoción del emprendimiento formal, equitativo e incluyente"/>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1501000"/>
    <s v="Somos Sumapaz: Emprendiendo de manera sostenible en el territorio"/>
    <n v="902008598"/>
    <s v="UNION TEMPORAL LGN - CAPITAL2025"/>
    <n v="0"/>
    <n v="0"/>
    <n v="48020012"/>
    <n v="0"/>
    <n v="48020012"/>
    <n v="2315"/>
    <s v="Apoyar 120 Mipymes, emprendimientos y/o actores de la economía informal para el fortalecimiento del tejido empresarial local."/>
    <s v="144028"/>
    <n v="2"/>
    <s v="3 - Bogotá confía en su potencial"/>
    <s v="20 - Promoción del emprendimiento formal, equitativo e incluyente"/>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1901000"/>
    <s v="Atención a víctimas en Sumapaz"/>
    <n v="902008598"/>
    <s v="UNION TEMPORAL LGN - CAPITAL2025"/>
    <n v="0"/>
    <n v="0"/>
    <n v="41036068"/>
    <n v="0"/>
    <n v="41036068"/>
    <n v="2319"/>
    <s v="Realizar 4 acciones de construcción de paz que contribuyan al tejido social, la integración local, la sostenibilidad económica y/o desarrollo territorial para la reconciliación."/>
    <s v="144028"/>
    <n v="3"/>
    <s v="2 - Bogotá confía en su bien-estar"/>
    <s v="13 - Bogotá, un territorio de paz y reconciliación en donde todos puedan volver a empezar"/>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1901000"/>
    <s v="Atención a víctimas en Sumapaz"/>
    <n v="902008598"/>
    <s v="UNION TEMPORAL LGN - CAPITAL2025"/>
    <n v="0"/>
    <n v="0"/>
    <n v="12895089"/>
    <n v="0"/>
    <n v="12895089"/>
    <n v="2319"/>
    <s v="Realizar 8 procesos de fortalecimiento de habilidades y capacidades de la población víctima del conflicto armado o excombatientes para promover su participación en los diferentes escenarios."/>
    <s v="144028"/>
    <n v="2"/>
    <s v="2 - Bogotá confía en su bien-estar"/>
    <s v="13 - Bogotá, un territorio de paz y reconciliación en donde todos puedan volver a empezar"/>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1901000"/>
    <s v="Atención a víctimas en Sumapaz"/>
    <n v="902008598"/>
    <s v="UNION TEMPORAL LGN - CAPITAL2025"/>
    <n v="0"/>
    <n v="0"/>
    <n v="9328703"/>
    <n v="0"/>
    <n v="9328703"/>
    <n v="2319"/>
    <s v="Realizar 4 procesos pedagógicos, artísticos, culturales, formativos o para el fortalecimiento de iniciativas ciudadanas para la apropiación social de la memoria, verdad, reparación integral a víctimas, paz y reconciliación.."/>
    <s v="144028"/>
    <n v="1"/>
    <s v="2 - Bogotá confía en su bien-estar"/>
    <s v="13 - Bogotá, un territorio de paz y reconciliación en donde todos puedan volver a empezar"/>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2401000"/>
    <s v="Acciones para el cuidado de la salud y el bienestar de las y los Sumapaceños"/>
    <n v="902008598"/>
    <s v="UNION TEMPORAL LGN - CAPITAL2025"/>
    <n v="0"/>
    <n v="0"/>
    <n v="18917724"/>
    <n v="0"/>
    <n v="18917724"/>
    <n v="2324"/>
    <s v="Beneficiar 600 personas con acciones para la promoción y atención de la salud mental"/>
    <s v="144028"/>
    <n v="1"/>
    <s v="2 - Bogotá confía en su bien-estar"/>
    <s v="10 - Salud Pública Integrada e Integral"/>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2401000"/>
    <s v="Acciones para el cuidado de la salud y el bienestar de las y los Sumapaceños"/>
    <n v="902008598"/>
    <s v="UNION TEMPORAL LGN - CAPITAL2025"/>
    <n v="0"/>
    <n v="0"/>
    <n v="19209494"/>
    <n v="0"/>
    <n v="19209494"/>
    <n v="2324"/>
    <s v="Vincular 200 personas con discapacidad, cuidadores y cuidadoras, en actividades complementarias en salud"/>
    <s v="144028"/>
    <n v="3"/>
    <s v="2 - Bogotá confía en su bien-estar"/>
    <s v="10 - Salud Pública Integrada e Integral"/>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2401000"/>
    <s v="Acciones para el cuidado de la salud y el bienestar de las y los Sumapaceños"/>
    <n v="902008598"/>
    <s v="UNION TEMPORAL LGN - CAPITAL2025"/>
    <n v="0"/>
    <n v="0"/>
    <n v="49023039"/>
    <n v="0"/>
    <n v="49023039"/>
    <n v="2324"/>
    <s v="Vincular 400 personas a las acciones y estrategias para promover la salud sexual y reproductiva consciente en los diferentes ciclos de vida"/>
    <s v="144028"/>
    <n v="4"/>
    <s v="2 - Bogotá confía en su bien-estar"/>
    <s v="10 - Salud Pública Integrada e Integral"/>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2401000"/>
    <s v="Acciones para el cuidado de la salud y el bienestar de las y los Sumapaceños"/>
    <n v="902008598"/>
    <s v="UNION TEMPORAL LGN - CAPITAL2025"/>
    <n v="0"/>
    <n v="0"/>
    <n v="138272551"/>
    <n v="0"/>
    <n v="138272551"/>
    <n v="2324"/>
    <s v="Vincular 1000 personas en acciones complementarias en salud física, nutricional y oral, a través del Circuito del Cuidado"/>
    <s v="144028"/>
    <n v="6"/>
    <s v="2 - Bogotá confía en su bien-estar"/>
    <s v="10 - Salud Pública Integrada e Integral"/>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2401000"/>
    <s v="Acciones para el cuidado de la salud y el bienestar de las y los Sumapaceños"/>
    <n v="902008598"/>
    <s v="UNION TEMPORAL LGN - CAPITAL2025"/>
    <n v="0"/>
    <n v="0"/>
    <n v="51971567"/>
    <n v="0"/>
    <n v="51971567"/>
    <n v="2324"/>
    <s v="Vincular 300 personas a las acciones desarrolladas desde los dispositivos de base comunitaria en respuesta al consumo de SPA"/>
    <s v="144028"/>
    <n v="5"/>
    <s v="2 - Bogotá confía en su bien-estar"/>
    <s v="10 - Salud Pública Integrada e Integral"/>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6201000"/>
    <s v="Legalización y titulación de predios en Sumapaz"/>
    <n v="902008598"/>
    <s v="UNION TEMPORAL LGN - CAPITAL2025"/>
    <n v="0"/>
    <n v="0"/>
    <n v="38403083"/>
    <n v="0"/>
    <n v="38403083"/>
    <n v="2362"/>
    <s v="Gestionar la titulación o legalización de 150 predios."/>
    <s v="144028"/>
    <n v="1"/>
    <s v="4 - Bogotá ordena su territorio y avanza en su acción climática"/>
    <s v="23 - Ordenamiento territorial sostenible, equilibrado y participativo"/>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8601000"/>
    <s v="Bogotá también es rural"/>
    <n v="902008598"/>
    <s v="UNION TEMPORAL LGN - CAPITAL2025"/>
    <n v="0"/>
    <n v="0"/>
    <n v="37167342"/>
    <n v="0"/>
    <n v="37167342"/>
    <n v="2386"/>
    <s v="Desarrollar 4 acciones orientadas a la ciudadanía, en el marco de la estrategia Bogotaneidad"/>
    <s v="144028"/>
    <n v="1"/>
    <s v="5 - Bogotá confía en su gobierno"/>
    <s v="39 - Camino hacia una democracia deliberativa con un gobierno cercano a la gente y con participación ciudadana"/>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8601000"/>
    <s v="Bogotá también es rural"/>
    <n v="902008598"/>
    <s v="UNION TEMPORAL LGN - CAPITAL2025"/>
    <n v="0"/>
    <n v="0"/>
    <n v="124906488"/>
    <n v="0"/>
    <n v="124906488"/>
    <n v="2386"/>
    <s v="Fortalecer 4 unidades de innovación pública y  social a nivel local"/>
    <s v="144028"/>
    <n v="2"/>
    <s v="5 - Bogotá confía en su gobierno"/>
    <s v="39 - Camino hacia una democracia deliberativa con un gobierno cercano a la gente y con participación ciudadana"/>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8801000"/>
    <s v="Recreación y Deporte para Sumapaz"/>
    <n v="902008598"/>
    <s v="UNION TEMPORAL LGN - CAPITAL2025"/>
    <n v="0"/>
    <n v="0"/>
    <n v="322629728"/>
    <n v="0"/>
    <n v="322629728"/>
    <n v="2388"/>
    <s v="Beneficiar  1200 personas en actividades recreo-deportivas comunitarias."/>
    <s v="144028"/>
    <n v="1"/>
    <s v="2 - Bogotá confía en su bien-estar"/>
    <s v="14 - Bogotá deportiva, recreativa, artística, patrimonial e intercultural"/>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8801000"/>
    <s v="Recreación y Deporte para Sumapaz"/>
    <n v="902008598"/>
    <s v="UNION TEMPORAL LGN - CAPITAL2025"/>
    <n v="0"/>
    <n v="0"/>
    <n v="22266660"/>
    <n v="0"/>
    <n v="22266660"/>
    <n v="2388"/>
    <s v="Capacitar 1000 personas en los campos deportivos o recreativos "/>
    <s v="144028"/>
    <n v="3"/>
    <s v="2 - Bogotá confía en su bien-estar"/>
    <s v="14 - Bogotá deportiva, recreativa, artística, patrimonial e intercultural"/>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9801000"/>
    <s v="Cuidado y protección para la población Vulnerable de Sumapaz"/>
    <n v="902008598"/>
    <s v="UNION TEMPORAL LGN - CAPITAL2025"/>
    <n v="0"/>
    <n v="0"/>
    <n v="43198690"/>
    <n v="0"/>
    <n v="43198690"/>
    <n v="2398"/>
    <s v="Beneficiar 305 personas mayores con transferencias monetarias"/>
    <s v="144028"/>
    <n v="1"/>
    <s v="2 - Bogotá confía en su bien-estar"/>
    <s v="7 - Bogotá, una ciudad con menos Pobreza"/>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48601000"/>
    <s v="Acciones para la promoción de la cultura, tradición y costumbres sumapaceñas"/>
    <n v="902008598"/>
    <s v="UNION TEMPORAL LGN - CAPITAL2025"/>
    <n v="0"/>
    <n v="0"/>
    <n v="1758308318"/>
    <n v="0"/>
    <n v="1758308318"/>
    <n v="2486"/>
    <s v="Realizar 12 eventos de promoción, circulación y apropiación de actividades artísticas, culturales y patrimoniales."/>
    <s v="144028"/>
    <n v="3"/>
    <s v="2 - Bogotá confía en su bien-estar"/>
    <s v="14 - Bogotá deportiva, recreativa, artística, patrimonial e intercultural"/>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52601000"/>
    <s v="Por una vida libre de violencias para las mujeres de Sumapaz"/>
    <n v="902008598"/>
    <s v="UNION TEMPORAL LGN - CAPITAL2025"/>
    <n v="0"/>
    <n v="0"/>
    <n v="94682257"/>
    <n v="0"/>
    <n v="94682257"/>
    <n v="2526"/>
    <s v="Vincular 1200 personas en acciones para la prevención del feminicidio y la violencia contra la mujer."/>
    <s v="144028"/>
    <n v="1"/>
    <s v="1 - Bogotá avanza en su seguridad"/>
    <s v="2 - Cero tolerancia a las violencias contra las mujeres y basadas en género"/>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54101000"/>
    <s v="Bienestar para las Mujeres de Sumapaz"/>
    <n v="902008598"/>
    <s v="UNION TEMPORAL LGN - CAPITAL2025"/>
    <n v="0"/>
    <n v="0"/>
    <n v="384258850"/>
    <n v="0"/>
    <n v="384258850"/>
    <n v="2541"/>
    <s v="Vincular 2800 mujeres para el ejercicio de derechos y el fortalecimiento de su autonomía económica"/>
    <s v="144028"/>
    <n v="2"/>
    <s v="2 - Bogotá confía en su bien-estar"/>
    <s v="12 - Bogotá cuida a su gente"/>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54101000"/>
    <s v="Bienestar para las Mujeres de Sumapaz"/>
    <n v="902008598"/>
    <s v="UNION TEMPORAL LGN - CAPITAL2025"/>
    <n v="0"/>
    <n v="0"/>
    <n v="132561617"/>
    <n v="0"/>
    <n v="132561617"/>
    <n v="2541"/>
    <s v="Vincular 600 personas en procesos para la prevención de violencias en el contexto familiar y/o violencia sexual"/>
    <s v="144028"/>
    <n v="3"/>
    <s v="2 - Bogotá confía en su bien-estar"/>
    <s v="12 - Bogotá cuida a su gente"/>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66601000"/>
    <s v="Sumapaz proteje su fauna"/>
    <n v="902008598"/>
    <s v="UNION TEMPORAL LGN - CAPITAL2025"/>
    <n v="0"/>
    <n v="0"/>
    <n v="9597341"/>
    <n v="0"/>
    <n v="9597341"/>
    <n v="2666"/>
    <s v="Vincular 600 personas en acciones educativas en temas de protección y bienestar animal"/>
    <s v="144028"/>
    <n v="2"/>
    <s v="2 - Bogotá confía en su bien-estar"/>
    <s v="15 - Bogotá protege todas las formas de vida"/>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67101000"/>
    <s v="Asistencia técnica agropecuaria y educación ambiental en la localidad de Sumapaz"/>
    <n v="902008598"/>
    <s v="UNION TEMPORAL LGN - CAPITAL2025"/>
    <n v="0"/>
    <n v="0"/>
    <n v="52732425"/>
    <n v="0"/>
    <n v="52732425"/>
    <n v="2671"/>
    <s v="Capacitar 500 personas en separación en la fuente y reciclaje."/>
    <s v="144028"/>
    <n v="2"/>
    <s v="4 - Bogotá ordena su territorio y avanza en su acción climática"/>
    <s v="25 - Aumento de la resiliencia al cambio climático y reducción de la vulnerabilidad"/>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69601000"/>
    <s v="Participación incidente en Sumapaz"/>
    <n v="902008598"/>
    <s v="UNION TEMPORAL LGN - CAPITAL2025"/>
    <n v="0"/>
    <n v="0"/>
    <n v="76814255"/>
    <n v="0"/>
    <n v="76814255"/>
    <n v="2696"/>
    <s v="Fortalecer 27 organizaciones comunales."/>
    <s v="144028"/>
    <n v="4"/>
    <s v="5 - Bogotá confía en su gobierno"/>
    <s v="39 - Camino hacia una democracia deliberativa con un gobierno cercano a la gente y con participación ciudadana"/>
    <m/>
    <n v="144028"/>
  </r>
  <r>
    <n v="2025"/>
    <n v="12"/>
    <d v="2025-01-01T00:00:00"/>
    <d v="2025-12-31T00:00:00"/>
    <s v="0020-01"/>
    <d v="2025-12-05T00:00:00"/>
    <n v="12"/>
    <x v="0"/>
    <s v="605-2025"/>
    <s v="12 - CONTRATO DE PRESTACION DE SERVICIOS"/>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69601000"/>
    <s v="Participación incidente en Sumapaz"/>
    <n v="902008598"/>
    <s v="UNION TEMPORAL LGN - CAPITAL2025"/>
    <n v="0"/>
    <n v="0"/>
    <n v="43137400"/>
    <n v="0"/>
    <n v="43137400"/>
    <n v="2696"/>
    <s v="Fortalecer 40 Organizaciones sociales e Instancias de participación ciudadana."/>
    <s v="144028"/>
    <n v="5"/>
    <s v="5 - Bogotá confía en su gobierno"/>
    <s v="39 - Camino hacia una democracia deliberativa con un gobierno cercano a la gente y con participación ciudadana"/>
    <m/>
    <n v="144028"/>
  </r>
  <r>
    <n v="2025"/>
    <n v="12"/>
    <d v="2025-01-01T00:00:00"/>
    <d v="2025-12-31T00:00:00"/>
    <s v="0020-01"/>
    <d v="2025-12-05T00:00:00"/>
    <n v="145"/>
    <x v="2"/>
    <s v="612-2025"/>
    <s v="145 - CONTRATO DE PRESTACION DE SERVICIOS PROFESIONALES"/>
    <n v="26"/>
    <s v="ORDENES DE PAGO"/>
    <n v="1794"/>
    <n v="1946"/>
    <s v="144145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145 y certificado de No existencia 63739 del 22 de octubre de 2025, recibido el 24 de octubre de 2025. Se expide CRP mediante memorando 20257020032533, recibido 05 de diciembre de 2025."/>
    <s v="O23011745992024228901000"/>
    <s v="Movilidad para Sumapaz"/>
    <n v="1030641865"/>
    <s v="JHOAN SEBASTIAN MOLINA ORDOÑEZ"/>
    <n v="0"/>
    <n v="0"/>
    <n v="7300000"/>
    <n v="0"/>
    <n v="7300000"/>
    <n v="2289"/>
    <s v="Intervenir 40 Kilómetros-carril de malla vial rural con acciones de construcción y/o conservación"/>
    <s v="144145"/>
    <n v="1"/>
    <s v="4 - Bogotá ordena su territorio y avanza en su acción climática"/>
    <s v="26 - Movilidad Sostenible"/>
    <m/>
    <n v="144145"/>
  </r>
  <r>
    <n v="2025"/>
    <n v="12"/>
    <d v="2025-01-01T00:00:00"/>
    <d v="2025-12-31T00:00:00"/>
    <s v="0020-01"/>
    <d v="2025-12-05T00:00:00"/>
    <n v="148"/>
    <x v="3"/>
    <s v="607-2025"/>
    <s v="148 - CONTRATO DE PRESTACION DE SERVICIOS DE APOYO A LA GESTION"/>
    <n v="26"/>
    <s v="ORDENES DE PAGO"/>
    <n v="1833"/>
    <n v="1947"/>
    <s v="144543 - Prestar los servicios de apoyo administrativo a la gestión ambiental interna y externa de la Alcaldía Local de Sumapaz. 2613. Se expide CDP a solicitud expresa del Ordenador del Gasto, mediante SIPSE 144543 y certificado de No existencia 63897 del 02 de noviembre de 2025, recibido el 06 de noviembre de 2025. Se expide el CRP mediante memorando 20257020032713, recibido el 5 de diciembre de 2025."/>
    <s v="O23011745992024261301000"/>
    <s v="Manejo de emergencias y mitigación del riesgo de desastres"/>
    <n v="53119436"/>
    <s v="ANGELIS  POVEDA LOPEZ"/>
    <n v="0"/>
    <n v="0"/>
    <n v="2835000"/>
    <n v="0"/>
    <n v="2835000"/>
    <n v="2613"/>
    <s v="Realizar 12 acciones efectivas para el fortalecimiento de las capacidades locales en torno a la gestión del riesgo"/>
    <s v="144543"/>
    <n v="1"/>
    <s v="4 - Bogotá ordena su territorio y avanza en su acción climática"/>
    <s v="27 - Gestión del riesgo de desastres para un territorio seguro"/>
    <m/>
    <n v="144543"/>
  </r>
  <r>
    <n v="2025"/>
    <n v="12"/>
    <d v="2025-01-01T00:00:00"/>
    <d v="2025-12-31T00:00:00"/>
    <s v="0020-01"/>
    <d v="2025-12-05T00:00:00"/>
    <n v="145"/>
    <x v="2"/>
    <s v="540-20251"/>
    <s v="145 - CONTRATO DE PRESTACION DE SERVICIOS PROFESIONALES"/>
    <n v="26"/>
    <s v="ORDENES DE PAGO"/>
    <n v="1874"/>
    <n v="1948"/>
    <s v="148932 - Adición y prorroga al contrato 540-2025-CPS-P (143850), cuyo objeto Prestar los servicios profesionales especializados para adelantar la planeación, seguimiento y ejecución de los proyectos relacionados con los equipos y maquinaria pesada de propiedad y/o tenencia del Fondo de Desarrollo Rural de Sumapaz. 2289.Se expide el CDP a solicitud expresa del Ordenador del Gasto mediante SIPSE 148932, recibido el 28 de noviembre de 2025."/>
    <s v="O23011745992024228901000"/>
    <s v="Movilidad para Sumapaz"/>
    <n v="80196283"/>
    <s v="WALTER ESMID VELASQUEZ GIL"/>
    <n v="0"/>
    <n v="0"/>
    <n v="4200000"/>
    <n v="0"/>
    <n v="4200000"/>
    <n v="2289"/>
    <s v="Intervenir 40 Kilómetros-carril de malla vial rural con acciones de construcción y/o conservación"/>
    <s v="148932"/>
    <n v="1"/>
    <s v="4 - Bogotá ordena su territorio y avanza en su acción climática"/>
    <s v="26 - Movilidad Sostenible"/>
    <m/>
    <n v="148932"/>
  </r>
  <r>
    <n v="2025"/>
    <n v="12"/>
    <d v="2025-01-01T00:00:00"/>
    <d v="2025-12-31T00:00:00"/>
    <s v="0020-01"/>
    <d v="2025-12-05T00:00:00"/>
    <n v="31"/>
    <x v="4"/>
    <s v="059-2025"/>
    <s v="31 - RESOLUCION"/>
    <n v="26"/>
    <s v="ORDENES DE PAGO"/>
    <n v="1865"/>
    <n v="1949"/>
    <s v="147937 - Resolución Número 059 del 14 de noviembre de 2025, Por medio de la cual se garantiza el pago de los costos operativos que se causen en desarrollo del Convenio Marco de Asociación No. 4002 de 2011 celebrado entre la Alcaldía Local de Sumapaz y la Caja de Compensación Familiar - COMPENSAR, dentro del Proyecto 2398 Cuidado y Protección para la Población Vulnerable de Sumapaz componente Apoyo Económico para Persona Mayor - Tipo C ¿ correspondiente a los meses de agosto y septiembre vigencia 2025. Se expide CDP a solicitud expresa del Ordenador del Gasto mediante SIPSE 147937, recibido el 20 de noviembre de 2025. Se expide mediante memorando 20257020031813, recibido el 5 de diciembre de 2025."/>
    <s v="O23011745992024239801000"/>
    <s v="Cuidado y protección para la población Vulnerable de Sumapaz"/>
    <n v="860066942"/>
    <s v="CAJA DE COMPENSACION FAMILIAR COMPENSAR"/>
    <n v="0"/>
    <n v="0"/>
    <n v="602177"/>
    <n v="602177"/>
    <n v="0"/>
    <n v="2398"/>
    <s v="Beneficiar 305 personas mayores con transferencias monetarias"/>
    <s v="147937"/>
    <n v="1"/>
    <s v="2 - Bogotá confía en su bien-estar"/>
    <s v="7 - Bogotá, una ciudad con menos Pobreza"/>
    <m/>
    <n v="147937"/>
  </r>
  <r>
    <n v="2025"/>
    <n v="12"/>
    <d v="2025-01-01T00:00:00"/>
    <d v="2025-12-31T00:00:00"/>
    <s v="0020-01"/>
    <d v="2025-12-09T00:00:00"/>
    <n v="145"/>
    <x v="2"/>
    <s v="378-20251"/>
    <s v="145 - CONTRATO DE PRESTACION DE SERVICIOS PROFESIONALES"/>
    <n v="22"/>
    <s v="ORDENES DE PAGO"/>
    <n v="1875"/>
    <n v="1950"/>
    <s v="149352 - Adición y prorroga al contrato 378-2025-CPS-P (139163), cuyo objeto es, 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el CDP a solicitud expresa del Ordenador del gasto mediante SIPSE 149352, recibido el 2 de diciembre de 2025. Se expide CRP mediante memorando 20257020032843, recibido el 9 de diciembre de 2025."/>
    <s v="O23011745992024267101000"/>
    <s v="Asistencia técnica agropecuaria y educación ambiental en la localidad de Sumapaz"/>
    <n v="80154696"/>
    <s v="IVAN DARIO RIVERA ORTEGA"/>
    <n v="0"/>
    <n v="0"/>
    <n v="6666667"/>
    <n v="0"/>
    <n v="6666667"/>
    <n v="2671"/>
    <s v="Apoyar 500 predios rurales con buenas prácticas agropecuarias y ambientales que fortalezcan la protección a coberturas vegetales y recurso hídrico"/>
    <s v="149352"/>
    <n v="3"/>
    <s v="4 - Bogotá ordena su territorio y avanza en su acción climática"/>
    <s v="25 - Aumento de la resiliencia al cambio climático y reducción de la vulnerabilidad"/>
    <m/>
    <n v="149352"/>
  </r>
  <r>
    <n v="2025"/>
    <n v="12"/>
    <d v="2025-01-01T00:00:00"/>
    <d v="2025-12-31T00:00:00"/>
    <s v="0020-01"/>
    <d v="2025-12-09T00:00:00"/>
    <n v="148"/>
    <x v="3"/>
    <s v="613-2025"/>
    <s v="148 - CONTRATO DE PRESTACION DE SERVICIOS DE APOYO A LA GESTION"/>
    <n v="22"/>
    <s v="ORDENES DE PAGO"/>
    <n v="1809"/>
    <n v="1951"/>
    <s v="143814 - Prestar sus servicios como auxiliar para apoyar el desarrollo de las actividades de campo requeridas en los proyectos de restauración ecológica de localidad de Sumapaz. 2682. Se expide CDP a solicitud expresa del Ordenador del Gasto, mediante SIPSE 143814 y certificado de No existencia 63720 del 18 de octubre de 2025, recibido el 28 de octubre de 2025. Se expide el CRP mediante memorando 20257020032953, recibido el 9 de diciembre de 2025."/>
    <s v="O23011745992024268201000"/>
    <s v="Restauración ecológica urbana y/o rural"/>
    <n v="39797262"/>
    <s v="BLANCA LIBIA PORRAS LOPEZ"/>
    <n v="0"/>
    <n v="0"/>
    <n v="2415000"/>
    <n v="0"/>
    <n v="2415000"/>
    <n v="2682"/>
    <s v="Lograr 16 hectáreas en proceso de restauración ecológica"/>
    <s v="143814"/>
    <n v="2"/>
    <s v="4 - Bogotá ordena su territorio y avanza en su acción climática"/>
    <s v="25 - Aumento de la resiliencia al cambio climático y reducción de la vulnerabilidad"/>
    <m/>
    <n v="143814"/>
  </r>
  <r>
    <n v="2025"/>
    <n v="12"/>
    <d v="2025-01-01T00:00:00"/>
    <d v="2025-12-31T00:00:00"/>
    <s v="0020-01"/>
    <d v="2025-12-10T00:00:00"/>
    <n v="31"/>
    <x v="4"/>
    <s v="004-2025"/>
    <s v="31 - RESOLUCION"/>
    <n v="21"/>
    <s v="ORDENES DE PAGO"/>
    <n v="1883"/>
    <n v="1952"/>
    <s v="Atender el pago de ARL de los contratistas que a la fecha se encuentran registrados con riesgo laboral IV y V durante la vigencia 2025, a solicitud expresa del ORDENADOR DEL GASTO. soportado con Resolución 004 del 17 de febrero de 2025."/>
    <s v="O23011745992024229001000"/>
    <s v="Fortaleciendo la justicia en Sumapaz"/>
    <n v="860011153"/>
    <s v="POSITIVA COMPAÑIA DE SEGUROS SA"/>
    <n v="0"/>
    <n v="0"/>
    <n v="32647"/>
    <n v="32647"/>
    <n v="0"/>
    <n v="2290"/>
    <s v="Fortalecer 8 programas de abordaje de conflictividad escolar para la convivencia con enfoque restaurativo"/>
    <s v="Atende"/>
    <n v="4"/>
    <s v="1 - Bogotá avanza en su seguridad"/>
    <s v="4 - Servicios centrados en la justicia"/>
    <m/>
    <s v="Atende"/>
  </r>
  <r>
    <n v="2025"/>
    <n v="12"/>
    <d v="2025-01-01T00:00:00"/>
    <d v="2025-12-31T00:00:00"/>
    <s v="0020-01"/>
    <d v="2025-12-10T00:00:00"/>
    <n v="31"/>
    <x v="4"/>
    <s v="004-2025"/>
    <s v="31 - RESOLUCION"/>
    <n v="21"/>
    <s v="ORDENES DE PAGO"/>
    <n v="1883"/>
    <n v="1952"/>
    <s v="Atender el pago de ARL de los contratistas que a la fecha se encuentran registrados con riesgo laboral IV y V durante la vigencia 2025, a solicitud expresa del ORDENADOR DEL GASTO. soportado con Resolución 004 del 17 de febrero de 2025."/>
    <s v="O23011745992024267101000"/>
    <s v="Asistencia técnica agropecuaria y educación ambiental en la localidad de Sumapaz"/>
    <n v="860011153"/>
    <s v="POSITIVA COMPAÑIA DE SEGUROS SA"/>
    <n v="0"/>
    <n v="0"/>
    <n v="395557"/>
    <n v="395557"/>
    <n v="0"/>
    <n v="2671"/>
    <s v="Apoyar 500 predios rurales con buenas prácticas agropecuarias y ambientales que fortalezcan la protección a coberturas vegetales y recurso hídrico"/>
    <s v="Atende"/>
    <n v="3"/>
    <s v="4 - Bogotá ordena su territorio y avanza en su acción climática"/>
    <s v="25 - Aumento de la resiliencia al cambio climático y reducción de la vulnerabilidad"/>
    <m/>
    <s v="Atende"/>
  </r>
  <r>
    <n v="2025"/>
    <n v="12"/>
    <d v="2025-01-01T00:00:00"/>
    <d v="2025-12-31T00:00:00"/>
    <s v="0020-01"/>
    <d v="2025-12-10T00:00:00"/>
    <n v="148"/>
    <x v="3"/>
    <s v="603-2025"/>
    <s v="148 - CONTRATO DE PRESTACION DE SERVICIOS DE APOYO A LA GESTION"/>
    <n v="21"/>
    <s v="ORDENES DE PAGO"/>
    <n v="1844"/>
    <n v="1953"/>
    <s v="144492 - Prestar sus servicios de apoyo técnico y administrativo al área de cuentas en el desarrollo y seguimiento de las actividades que se ejecutan en la Alcaldía Local de Sumapaz, garantizando el adecuado control, registro y soporte de la información financiera, presupuestal y contractual relacionada con la ejecución del proyecto para la gestión del riesgo en Sumapaz 2613. Se expide CDP a solicitud expresa del Ordenador del Gasto, mediante SIPSE 144492 y certificado de No existencia 63930 del 06 de noviembre de 2025, recibido el 07 de noviembre de 2025. Se expide el CRP mediante memorando 20257020033003, recibido el 10 de diciembre de 2025."/>
    <s v="O23011745992024261301000"/>
    <s v="Manejo de emergencias y mitigación del riesgo de desastres"/>
    <n v="1023019730"/>
    <s v="EDISON FERNEY MARTINEZ MOLINA"/>
    <n v="0"/>
    <n v="0"/>
    <n v="3550000"/>
    <n v="0"/>
    <n v="3550000"/>
    <n v="2613"/>
    <s v="Realizar 12 acciones efectivas para el fortalecimiento de las capacidades locales en torno a la gestión del riesgo"/>
    <s v="144492"/>
    <n v="1"/>
    <s v="4 - Bogotá ordena su territorio y avanza en su acción climática"/>
    <s v="27 - Gestión del riesgo de desastres para un territorio seguro"/>
    <m/>
    <n v="144492"/>
  </r>
  <r>
    <n v="2025"/>
    <n v="12"/>
    <d v="2025-01-01T00:00:00"/>
    <d v="2025-12-31T00:00:00"/>
    <s v="0020-01"/>
    <d v="2025-12-11T00:00:00"/>
    <n v="12"/>
    <x v="0"/>
    <s v="592-2025"/>
    <s v="12 - CONTRATO DE PRESTACION DE SERVICIOS"/>
    <n v="20"/>
    <s v="ORDENES DE PAGO"/>
    <n v="1838"/>
    <n v="1954"/>
    <s v="145345 - El contrato que se pretende celebrar tendrá por objeto, Contratar la implementación de un proceso de mejoramiento genético de los biotipos productivos bovinos en la localidad de Sumapaz, mediante la aplicación de biotecnologías reproductivas, capacitación a productores, acompañamiento técnico y establecimiento de registros productivos y reproductivos, con el fin de incrementar la productividad lechera y cárnica, conservar la genética adaptada al ecosistema de páramo y fortalecer la sostenibilidad económica y ambiental de la ganadería campesina. 2666. Se expide el CDP a solicitud expresa del Ordenador del Gasto mediante SIPSE 145345, recibido el 6 de noviembre de 2025. Se expide CRP mediante memorando 20257020033253, recibido el 11 de diciembre de 2025."/>
    <s v="O23011745992024266601000"/>
    <s v="Sumapaz proteje su fauna"/>
    <n v="860008868"/>
    <s v="ASOCIACION COLOMBIANA DE CRIADORES DE GANADO NORMANDO ASONORMADO"/>
    <n v="0"/>
    <n v="0"/>
    <n v="36000000"/>
    <n v="0"/>
    <n v="36000000"/>
    <n v="2666"/>
    <s v="Vincular 600 personas en acciones educativas en temas de protección y bienestar animal"/>
    <s v="145345"/>
    <n v="2"/>
    <s v="2 - Bogotá confía en su bien-estar"/>
    <s v="15 - Bogotá protege todas las formas de vida"/>
    <m/>
    <n v="145345"/>
  </r>
  <r>
    <n v="2025"/>
    <n v="12"/>
    <d v="2025-01-01T00:00:00"/>
    <d v="2025-12-31T00:00:00"/>
    <s v="0020-01"/>
    <d v="2025-12-11T00:00:00"/>
    <n v="145"/>
    <x v="2"/>
    <s v="190-20251"/>
    <s v="145 - CONTRATO DE PRESTACION DE SERVICIOS PROFESIONALES"/>
    <n v="20"/>
    <s v="ORDENES DE PAGO"/>
    <n v="1868"/>
    <n v="1955"/>
    <s v="148794 - Adición y prorroga al contrato 190-2025-CPS-P (126414), cuyo objeto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8794, recibido el 26 de noviembre de 2025. Se expide CRP mediante memorando 20257020033283, recibido el 11 de diciembre de 2025."/>
    <s v="O23011745992024228901000"/>
    <s v="Movilidad para Sumapaz"/>
    <n v="1024515563"/>
    <s v="MONICA JOHANNA CHIPATECUA QUEVEDO"/>
    <n v="0"/>
    <n v="0"/>
    <n v="6300000"/>
    <n v="0"/>
    <n v="6300000"/>
    <n v="2289"/>
    <s v="Intervenir 40 Kilómetros-carril de malla vial rural con acciones de construcción y/o conservación"/>
    <s v="148794"/>
    <n v="1"/>
    <s v="4 - Bogotá ordena su territorio y avanza en su acción climática"/>
    <s v="26 - Movilidad Sostenible"/>
    <m/>
    <n v="148794"/>
  </r>
  <r>
    <n v="2025"/>
    <n v="12"/>
    <d v="2025-01-01T00:00:00"/>
    <d v="2025-12-31T00:00:00"/>
    <s v="0020-01"/>
    <d v="2025-12-12T00:00:00"/>
    <n v="145"/>
    <x v="2"/>
    <s v="617-2025"/>
    <s v="145 - CONTRATO DE PRESTACION DE SERVICIOS PROFESIONALES"/>
    <n v="19"/>
    <s v="ORDENES DE PAGO"/>
    <n v="1881"/>
    <n v="1956"/>
    <s v="149554 - Prestar los servicios profesionales para apoyar los aspectos sectoriales y financieros de los proyectos de inversión a cargo del Fondo de Desarrollo Rural de Sumapaz, en especial las actividades, el seguimiento y los requerimientos asociados al Proyecto de Inversión No. 2666. Se expide CDP a solicitud expresa del Ordenador del gasto mediante SIPSE 149554, y certificado de no existencia 66247, de fecha 05 de diciembre de 2025, recibido el 10 de diciembre de 2025. Se expide CRP mediante memorando 20257020033463, recibido el 12 de diciembre de 2025"/>
    <s v="O23011745992024266601000"/>
    <s v="Sumapaz proteje su fauna"/>
    <n v="16732656"/>
    <s v="ADOLFO ALFREDO ABALLAY ORTEGON"/>
    <n v="0"/>
    <n v="0"/>
    <n v="7350000"/>
    <n v="0"/>
    <n v="7350000"/>
    <n v="2666"/>
    <s v="Atender 1000 animales en los programas de brigadas médicas, urgencias veterinarias y adopciones"/>
    <s v="149554"/>
    <n v="1"/>
    <s v="2 - Bogotá confía en su bien-estar"/>
    <s v="15 - Bogotá protege todas las formas de vida"/>
    <m/>
    <n v="149554"/>
  </r>
  <r>
    <n v="2025"/>
    <n v="12"/>
    <d v="2025-01-01T00:00:00"/>
    <d v="2025-12-31T00:00:00"/>
    <s v="0020-01"/>
    <d v="2025-12-12T00:00:00"/>
    <n v="148"/>
    <x v="3"/>
    <s v="615-2025"/>
    <s v="148 - CONTRATO DE PRESTACION DE SERVICIOS DE APOYO A LA GESTION"/>
    <n v="19"/>
    <s v="ORDENES DE PAGO"/>
    <n v="1774"/>
    <n v="1957"/>
    <s v="143791 - Prestar los servicios de apoyo administrativo para apoyar el desarrollo de las actividades del proyecto de Bienestar animal del Fondo de Desarrollo Rural de Sumapaz. 2666. Se expide CDP a solicitud expresa del Ordenador del Gasto, mediante SIPSE 143791 y certificado de No existencia 63611,63612 del 14 de octubre de 2025, recibido el 16 de octubre de 2025.Se expide CRP mediante memorando 20257020033473 del 12 de diciembre de 2025."/>
    <s v="O23011745992024266601000"/>
    <s v="Sumapaz proteje su fauna"/>
    <n v="1011321001"/>
    <s v="NICOLAS DAVID NIÑO RUIZ"/>
    <n v="0"/>
    <n v="0"/>
    <n v="2000000"/>
    <n v="0"/>
    <n v="2000000"/>
    <n v="2666"/>
    <s v="Atender 1000 animales en los programas de brigadas médicas, urgencias veterinarias y adopciones"/>
    <s v="143791"/>
    <n v="1"/>
    <s v="2 - Bogotá confía en su bien-estar"/>
    <s v="15 - Bogotá protege todas las formas de vida"/>
    <m/>
    <n v="143791"/>
  </r>
  <r>
    <n v="2025"/>
    <n v="12"/>
    <d v="2025-01-01T00:00:00"/>
    <d v="2025-12-31T00:00:00"/>
    <s v="0020-01"/>
    <d v="2025-12-12T00:00:00"/>
    <n v="43"/>
    <x v="1"/>
    <s v="614-2025"/>
    <s v="43 - CONTRATO DE INTERVENTORIA"/>
    <n v="19"/>
    <s v="ORDENES DE PAGO"/>
    <n v="1736"/>
    <n v="1958"/>
    <s v="143822 - El contrato que se pretende celebrar un contrato de consultoría que tendrá por objeto, realizar la interventoría técnica, administrativa, financiera, ambiental, SST, social y jurídica, que resulte del proceso licitatorio cuyo objeto es: contratar, a monto agotable y con fórmula de reajuste, la realización de los diagnósticos y la ejecución de las obras, a precios unitarios, para el mejoramiento de las condiciones de habitabilidad de las viviendas rurales de la localidad de Sumapaz, priorizadas por FDRS, para la vigencia 2025. Se expide CDP a solicitud expresa del Ordenador del Gasto mediante SIPSE 143822, recibido el 8 de octubre de 2025.se expide CRP mediante memorando 20257020033543, recibido el 12 de diciembre de 2025"/>
    <s v="O23011745992024227801000"/>
    <s v="Mejoramiento de vivienda para la comunidad de Sumapaz"/>
    <n v="901686261"/>
    <s v="ENLACE CONSULTOR SAS"/>
    <n v="0"/>
    <n v="0"/>
    <n v="364117022"/>
    <n v="0"/>
    <n v="364117022"/>
    <n v="2278"/>
    <s v="Mejorar 200 viviendas de interés social rurales."/>
    <s v="143822"/>
    <n v="1"/>
    <s v="4 - Bogotá ordena su territorio y avanza en su acción climática"/>
    <s v="31 - Acceso equitativo de vivienda urbana y rural"/>
    <m/>
    <n v="143822"/>
  </r>
  <r>
    <n v="2025"/>
    <n v="12"/>
    <d v="2025-01-01T00:00:00"/>
    <d v="2025-12-31T00:00:00"/>
    <s v="0020-01"/>
    <d v="2025-12-15T00:00:00"/>
    <n v="148"/>
    <x v="3"/>
    <s v="107-20251"/>
    <s v="148 - CONTRATO DE PRESTACION DE SERVICIOS DE APOYO A LA GESTION"/>
    <n v="16"/>
    <s v="ORDENES DE PAGO"/>
    <n v="1884"/>
    <n v="1960"/>
    <s v="149895 - Adición y prorroga al contrato 107-2025-CPS-AG (126298) por 1 mes, cuyo objeto es, prestar sus servicios como auxiliar en el apoyo a las actividades de huerta, propagación, producción y mantenimiento de material vegetal, en las sedes de la alcaldía local de Sumapaz. 2671. Se expide CDP a solicitud expresa del Ordenador del Gasto mediante SIPSE 149895, recibido el 11 de diciembre de 2025. Se expide CRP mediante memorando 20257020033623, recibido el 15 de diciembre de 2025."/>
    <s v="O23011745992024267101000"/>
    <s v="Asistencia técnica agropecuaria y educación ambiental en la localidad de Sumapaz"/>
    <n v="52124245"/>
    <s v="MARLEN  MORALES PABON"/>
    <n v="0"/>
    <n v="0"/>
    <n v="2730000"/>
    <n v="0"/>
    <n v="2730000"/>
    <n v="2671"/>
    <s v="Apoyar 500 predios rurales con buenas prácticas agropecuarias y ambientales que fortalezcan la protección a coberturas vegetales y recurso hídrico"/>
    <s v="149895"/>
    <n v="3"/>
    <s v="4 - Bogotá ordena su territorio y avanza en su acción climática"/>
    <s v="25 - Aumento de la resiliencia al cambio climático y reducción de la vulnerabilidad"/>
    <m/>
    <n v="149895"/>
  </r>
  <r>
    <n v="2025"/>
    <n v="12"/>
    <d v="2025-01-01T00:00:00"/>
    <d v="2025-12-31T00:00:00"/>
    <s v="0020-01"/>
    <d v="2025-12-15T00:00:00"/>
    <n v="148"/>
    <x v="3"/>
    <s v="391-20251"/>
    <s v="148 - CONTRATO DE PRESTACION DE SERVICIOS DE APOYO A LA GESTION"/>
    <n v="16"/>
    <s v="ORDENES DE PAGO"/>
    <n v="1885"/>
    <n v="1961"/>
    <s v="149831 - Adición y prorroga al contrato 391-2025-CPS-AG (140777) por 1 mes, cuyo objeto es, Prestar los servicios de apoyo técnico en las actividades administrativas y operativas del parque automotor en la Alcaldía Local de Sumapaz. 2289 Se expide CDP a solicitud expresa del Ordenador del Gasto mediante SIPSE 149831, recibido el 11 de diciembre de 2025. se expide el CRP mediante memorando 20257020033613, recibido el 15 de diciembre de 2025."/>
    <s v="O23011745992024228901000"/>
    <s v="Movilidad para Sumapaz"/>
    <n v="1000473266"/>
    <s v="MARIA JULIANA VELOZA JOYA"/>
    <n v="0"/>
    <n v="0"/>
    <n v="3110000"/>
    <n v="0"/>
    <n v="3110000"/>
    <n v="2289"/>
    <s v="Intervenir 40 Kilómetros-carril de malla vial rural con acciones de construcción y/o conservación"/>
    <s v="149831"/>
    <n v="1"/>
    <s v="4 - Bogotá ordena su territorio y avanza en su acción climática"/>
    <s v="26 - Movilidad Sostenible"/>
    <m/>
    <n v="149831"/>
  </r>
  <r>
    <n v="2025"/>
    <n v="12"/>
    <d v="2025-01-01T00:00:00"/>
    <d v="2025-12-31T00:00:00"/>
    <s v="0020-01"/>
    <d v="2025-12-16T00:00:00"/>
    <n v="17"/>
    <x v="10"/>
    <s v="696-20241"/>
    <s v="17 - CONTRATO DE ARRENDAMIENTO"/>
    <n v="19"/>
    <s v="ORDENES DE PAGO"/>
    <n v="1887"/>
    <n v="1962"/>
    <s v="150017 - Adición y prorroga al contrato CAR-696-2024 por 3 meses, cuyo objeto es, el contrato que se pretende celebrar tendrá por objeto, contratar en arriendo un local en la vereda de santo domingo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1692. Se expide CDP a solicitud expresa del Ordenador del Gasto mediante SIPSE 150017, recibido el 11 de diciembre de 2025. Se expide CRP mediante memorando 20257020033693&lt;(&gt;,&lt;)&gt; recibido el 16 de diciembre de 2025."/>
    <s v="O23011745992024226501000"/>
    <s v="Fortaleciendo la Conectividad en Sumapaz"/>
    <n v="901713724"/>
    <s v="JUNTA DE ACCION CUMUNAL DE LA VEREDA SANTO DOMINGO"/>
    <n v="0"/>
    <n v="0"/>
    <n v="1350000"/>
    <n v="0"/>
    <n v="1350000"/>
    <n v="2265"/>
    <s v="Operativizar 17 Centros de Acceso Comunitario en zonas rurales y/o apartadas y/o urbanas, con énfasis en Servicios TIC´s generados."/>
    <s v="150017"/>
    <n v="1"/>
    <s v="5 - Bogotá confía en su gobierno"/>
    <s v="35 - Bogotá ciudad Inteligente"/>
    <m/>
    <n v="150017"/>
  </r>
  <r>
    <n v="2025"/>
    <n v="12"/>
    <d v="2025-01-01T00:00:00"/>
    <d v="2025-12-31T00:00:00"/>
    <s v="0020-01"/>
    <d v="2025-12-17T00:00:00"/>
    <n v="145"/>
    <x v="2"/>
    <s v="604-2025"/>
    <s v="145 - CONTRATO DE PRESTACION DE SERVICIOS PROFESIONALES"/>
    <n v="14"/>
    <s v="ORDENES DE PAGO"/>
    <n v="1869"/>
    <n v="1963"/>
    <s v="148520 - Prestar servicios profesionales, con plena autonomía técnica y administrativa, para apoyar al Despacho del Alcalde Local en la gestión, seguimiento y articulación de los asuntos ambientales y administrativos a su cargo, contribuyendo al cumplimiento de las metas y estrategias establecidas en el Plan de Desarrollo Local .2327. Se expide CDP a solicitud expresa del Ordenador del Gasto, mediante SIPSE 148520 y certificado de No existencia 65151 del 26 de noviembre de 2025, recibido el 27 de noviembre de 2025. Se expide CRP mediante memorando 20257020033783 recibido el 16 de diciembre de 2025."/>
    <s v="O23011745992024232701000"/>
    <s v="Fortalecimiento Institucional y sedes administrativas"/>
    <n v="1022422381"/>
    <s v="GISELLE MARINA NIETO PIANDOY"/>
    <n v="0"/>
    <n v="0"/>
    <n v="5635000"/>
    <n v="0"/>
    <n v="5635000"/>
    <n v="2327"/>
    <s v="Realizar 4 estrategias de fortalecimiento institucional (una por vigencia)."/>
    <s v="148520"/>
    <n v="2"/>
    <s v="5 - Bogotá confía en su gobierno"/>
    <s v="33 - Fortalecimiento institucional para un gobierno confiable"/>
    <m/>
    <n v="148520"/>
  </r>
  <r>
    <n v="2025"/>
    <n v="12"/>
    <d v="2025-01-01T00:00:00"/>
    <d v="2025-12-31T00:00:00"/>
    <s v="0020-01"/>
    <d v="2025-12-17T00:00:00"/>
    <n v="145"/>
    <x v="2"/>
    <s v="616-2025"/>
    <s v="145 - CONTRATO DE PRESTACION DE SERVICIOS PROFESIONALES"/>
    <n v="14"/>
    <s v="ORDENES DE PAGO"/>
    <n v="1880"/>
    <n v="1964"/>
    <s v="149548 - Prestar los servicios profesionales de ingeniería industrial para apoyar la planificación, estandarización, optimización y seguimiento de los procesos operativos asociados a la atención de 1.000 animales en el marco de los programas de brigadas médicas, urgencias veterinarias y adopciones de la Alcaldía Local de Sumapaz. 2666. Se expide CDP a solicitud expresa del Ordenador del Gasto mediante SIPSE 149548, y con certificado de No hay 66249 con fecha de expedición 05 de diciembre de 2025, recibido el 10 de diciembre de 2025. Se expide CRP mediante memorando 20257020033763, recibido el 17 de diciembre de 2025."/>
    <s v="O23011745992024266601000"/>
    <s v="Sumapaz proteje su fauna"/>
    <n v="1032469610"/>
    <s v="ERING DANIELA GRANADA SERRATO"/>
    <n v="0"/>
    <n v="0"/>
    <n v="7500000"/>
    <n v="0"/>
    <n v="7500000"/>
    <n v="2666"/>
    <s v="Atender 1000 animales en los programas de brigadas médicas, urgencias veterinarias y adopciones"/>
    <s v="149548"/>
    <n v="1"/>
    <s v="2 - Bogotá confía en su bien-estar"/>
    <s v="15 - Bogotá protege todas las formas de vida"/>
    <m/>
    <n v="149548"/>
  </r>
  <r>
    <n v="2025"/>
    <n v="12"/>
    <d v="2025-01-01T00:00:00"/>
    <d v="2025-12-31T00:00:00"/>
    <s v="0020-01"/>
    <d v="2025-12-17T00:00:00"/>
    <n v="148"/>
    <x v="3"/>
    <s v="620-2025"/>
    <s v="148 - CONTRATO DE PRESTACION DE SERVICIOS DE APOYO A LA GESTION"/>
    <n v="14"/>
    <s v="ORDENES DE PAGO"/>
    <n v="1821"/>
    <n v="1965"/>
    <s v="144294 - Prestar los servicios como Auxiliar administrativo para el Centro de Documentación e Información C.D.I. de la Alcaldía Local de Sumapaz. 2327. Se expide CDP a solicitud expresa del Ordenador del Gasto, mediante SIPSE 144294 y certificado de No existencia 63843 del 29 de octubre de 2025, recibido el 30 de octubre de 2025.Se expide CRP mediante memorando 20257020033853, recibido el 17 de diciembre de 2025."/>
    <s v="O23011745992024232701000"/>
    <s v="Fortalecimiento Institucional y sedes administrativas"/>
    <n v="1000365003"/>
    <s v="BRAYAN EDUARDO TORRES RAMIREZ"/>
    <n v="0"/>
    <n v="0"/>
    <n v="3025000"/>
    <n v="0"/>
    <n v="3025000"/>
    <n v="2327"/>
    <s v="Realizar 4 estrategias de fortalecimiento institucional (una por vigencia)."/>
    <s v="144294"/>
    <n v="2"/>
    <s v="5 - Bogotá confía en su gobierno"/>
    <s v="33 - Fortalecimiento institucional para un gobierno confiable"/>
    <m/>
    <n v="144294"/>
  </r>
  <r>
    <n v="2025"/>
    <n v="12"/>
    <d v="2025-01-01T00:00:00"/>
    <d v="2025-12-31T00:00:00"/>
    <s v="0020-01"/>
    <d v="2025-12-18T00:00:00"/>
    <n v="145"/>
    <x v="2"/>
    <s v="619-2025"/>
    <s v="145 - CONTRATO DE PRESTACION DE SERVICIOS PROFESIONALES"/>
    <n v="13"/>
    <s v="ORDENES DE PAGO"/>
    <n v="1882"/>
    <n v="1967"/>
    <s v="149551 - Prestar los servicios profesionales para apoyar la gestión de los aspectos sectoriales y financieros de los proyectos de inversión a cargo del Fondo de Desarrollo Rural de Sumapaz, en especial las actividades, el seguimiento y los requerimientos asociados al Proyecto de Inversión No. 2666. Se expide el CDP a solicitud expresa del Ordenador del Gasto mediante SIPSE 14955, con certificado de No existencia 66248 del 5 de diciembre de 2025, recibido el 10 de diciembre de 2025. se expide el CRP mediante memorando 20257020033923, recibido el 18 de diciembre de 2025."/>
    <s v="O23011745992024266601000"/>
    <s v="Sumapaz proteje su fauna"/>
    <n v="1033702963"/>
    <s v="BRENDA SHURANY GUTIERREZ BEDOYA"/>
    <n v="0"/>
    <n v="0"/>
    <n v="6300000"/>
    <n v="0"/>
    <n v="6300000"/>
    <n v="2666"/>
    <s v="Atender 1000 animales en los programas de brigadas médicas, urgencias veterinarias y adopciones"/>
    <s v="149551"/>
    <n v="1"/>
    <s v="2 - Bogotá confía en su bien-estar"/>
    <s v="15 - Bogotá protege todas las formas de vida"/>
    <m/>
    <n v="149551"/>
  </r>
  <r>
    <n v="2025"/>
    <n v="12"/>
    <d v="2025-01-01T00:00:00"/>
    <d v="2025-12-31T00:00:00"/>
    <s v="0020-01"/>
    <d v="2025-12-18T00:00:00"/>
    <n v="145"/>
    <x v="2"/>
    <s v="511-20251"/>
    <s v="145 - CONTRATO DE PRESTACION DE SERVICIOS PROFESIONALES"/>
    <n v="13"/>
    <s v="ORDENES DE PAGO"/>
    <n v="1895"/>
    <n v="1968"/>
    <s v="150037 - Adición y prorroga al contrato 511-2025-CPS-P (143161) por 25 días, cuyo objeto es, prestar sus servicios profesionales en el desarrollo y gestión de los procesos contractuales en cada una de sus etapas del fondo de desarrollo rural de Sumapaz. 2327 Se expide CDP a solicitud expresa del Ordenador del Gasto mediante SIPSE 150037, recibido el 12 de diciembre de 2025. se expide el CRP mediante memorando 20257020033903, recibido el 18 de diciembre de 2025."/>
    <s v="O23011745992024232701000"/>
    <s v="Fortalecimiento Institucional y sedes administrativas"/>
    <n v="1106364820"/>
    <s v="JOSE ALFREDO PIRAQUIVE RODRIGUEZ"/>
    <n v="0"/>
    <n v="0"/>
    <n v="5250000"/>
    <n v="0"/>
    <n v="5250000"/>
    <n v="2327"/>
    <s v="Realizar 4 estrategias de fortalecimiento institucional (una por vigencia)."/>
    <s v="150037"/>
    <n v="2"/>
    <s v="5 - Bogotá confía en su gobierno"/>
    <s v="33 - Fortalecimiento institucional para un gobierno confiable"/>
    <m/>
    <n v="150037"/>
  </r>
  <r>
    <n v="2025"/>
    <n v="12"/>
    <d v="2025-01-01T00:00:00"/>
    <d v="2025-12-31T00:00:00"/>
    <s v="0020-01"/>
    <d v="2025-12-18T00:00:00"/>
    <n v="145"/>
    <x v="2"/>
    <s v="330-20251"/>
    <s v="145 - CONTRATO DE PRESTACION DE SERVICIOS PROFESIONALES"/>
    <n v="13"/>
    <s v="ORDENES DE PAGO"/>
    <n v="1902"/>
    <n v="1969"/>
    <s v="150494 - Adición y prorroga al contrato 330-2025-CPS-P (132477) por 25 días, cuyo objeto es, 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 2327: se expide CDP a solicitud expresa y explicita del Ordenador del gasto, mediante Sipse 150494, recibido el 17 de diciembre de 2025. Se expide el CRP mediante memorando 20257020034003, recibido el 18 de diciembre de 2025."/>
    <s v="O23011745992024232701000"/>
    <s v="Fortalecimiento Institucional y sedes administrativas"/>
    <n v="52047323"/>
    <s v="EDNA PATRICIA RANGEL BARRAGAN"/>
    <n v="0"/>
    <n v="0"/>
    <n v="9000000"/>
    <n v="0"/>
    <n v="9000000"/>
    <n v="2327"/>
    <s v="Realizar 4 estrategias de fortalecimiento institucional (una por vigencia)."/>
    <s v="150494"/>
    <n v="2"/>
    <s v="5 - Bogotá confía en su gobierno"/>
    <s v="33 - Fortalecimiento institucional para un gobierno confiable"/>
    <m/>
    <n v="150494"/>
  </r>
  <r>
    <n v="2025"/>
    <n v="12"/>
    <d v="2025-01-01T00:00:00"/>
    <d v="2025-12-31T00:00:00"/>
    <s v="0020-01"/>
    <d v="2025-12-18T00:00:00"/>
    <n v="145"/>
    <x v="2"/>
    <s v="411-20251"/>
    <s v="145 - CONTRATO DE PRESTACION DE SERVICIOS PROFESIONALES"/>
    <n v="13"/>
    <s v="ORDENES DE PAGO"/>
    <n v="1898"/>
    <n v="1970"/>
    <s v="150363 - Adición y prorroga al contrato 411-2025-CPS-P (138909) por 1 mes, cuyo objeto es, Prestar los servicios profesionales para apoyar la formulación, ejecución, seguimiento y mejora continua de las herramientas que conforman la gestión ambiental institucional de la alcaldía local. 2327. Se expide CDP a solicitud expresa del Ordenador del gasto mediante sipse 150363, recibido el 16 de diciembre de 2025. Se expide el CRP mediante memorando 20257020033963, recibido el 18 de diciembre de 2025."/>
    <s v="O23011745992024232701000"/>
    <s v="Fortalecimiento Institucional y sedes administrativas"/>
    <n v="1026265853"/>
    <s v="SANDRA MILENA TEJADA MADRIGAL"/>
    <n v="0"/>
    <n v="0"/>
    <n v="5500000"/>
    <n v="0"/>
    <n v="5500000"/>
    <n v="2327"/>
    <s v="Realizar 4 estrategias de fortalecimiento institucional (una por vigencia)."/>
    <s v="150363"/>
    <n v="2"/>
    <s v="5 - Bogotá confía en su gobierno"/>
    <s v="33 - Fortalecimiento institucional para un gobierno confiable"/>
    <m/>
    <n v="150363"/>
  </r>
  <r>
    <n v="2025"/>
    <n v="12"/>
    <d v="2025-01-01T00:00:00"/>
    <d v="2025-12-31T00:00:00"/>
    <s v="0020-01"/>
    <d v="2025-12-18T00:00:00"/>
    <n v="148"/>
    <x v="3"/>
    <s v="571-2025"/>
    <s v="148 - CONTRATO DE PRESTACION DE SERVICIOS DE APOYO A LA GESTION"/>
    <n v="13"/>
    <s v="ORDENES DE PAGO"/>
    <n v="1889"/>
    <n v="1972"/>
    <s v="149992 - Adición y prorroga al contrato 571-2025-CPS-AG (143294) por 15 días, cuyo objeto es, prestar los servicios como auxiliar de apoyo administrativo al área de gestión de desarrollo local, de la alcaldía local de Sumapaz. 2327. Se expide CDP a solicitud expresa del Ordenador del Gasto mediante SIPSE 149992, recibido el 11 de diciembre de 2025. Se expide el CRP mediante memorando 20257020034033, recibido el 18 de diciembre de 2025."/>
    <s v="O23011745992024232701000"/>
    <s v="Fortalecimiento Institucional y sedes administrativas"/>
    <n v="1032506354"/>
    <s v="LINA MARIA RODRIGUEZ BERMUDEZ"/>
    <n v="0"/>
    <n v="0"/>
    <n v="1550000"/>
    <n v="0"/>
    <n v="1550000"/>
    <n v="2327"/>
    <s v="Realizar 4 estrategias de fortalecimiento institucional (una por vigencia)."/>
    <s v="149992"/>
    <n v="2"/>
    <s v="5 - Bogotá confía en su gobierno"/>
    <s v="33 - Fortalecimiento institucional para un gobierno confiable"/>
    <m/>
    <n v="149992"/>
  </r>
  <r>
    <n v="2025"/>
    <n v="12"/>
    <d v="2025-01-01T00:00:00"/>
    <d v="2025-12-31T00:00:00"/>
    <s v="0020-01"/>
    <d v="2025-12-18T00:00:00"/>
    <n v="145"/>
    <x v="2"/>
    <s v="533-20251"/>
    <s v="145 - CONTRATO DE PRESTACION DE SERVICIOS PROFESIONALES"/>
    <n v="13"/>
    <s v="ORDENES DE PAGO"/>
    <n v="1904"/>
    <n v="1973"/>
    <s v="150496 - Adición y prorroga al contrato 533-2025-CPS-P (143161) por 12 días, cuyo objeto es, prestar sus servicios profesionales en el desarrollo y gestión de los procesos contractuales en cada una de sus etapas del fondo de desarrollo rural de Sumapaz. 2327. Se expide el CDP a solicitud expresa y explicita del Ordenador del gasto mediante SIPSE 150496, recibido el 17 de diciembre de 2025. Se expide el CRP mediante memorando 20257020034063, recibido el 18 de diciembre de 2025."/>
    <s v="O23011745992024232701000"/>
    <s v="Fortalecimiento Institucional y sedes administrativas"/>
    <n v="1053344353"/>
    <s v="ROBIDSON GERARDO NIÑO RUIZ"/>
    <n v="0"/>
    <n v="0"/>
    <n v="2520000"/>
    <n v="0"/>
    <n v="2520000"/>
    <n v="2327"/>
    <s v="Realizar 4 estrategias de fortalecimiento institucional (una por vigencia)."/>
    <s v="150496"/>
    <n v="2"/>
    <s v="5 - Bogotá confía en su gobierno"/>
    <s v="33 - Fortalecimiento institucional para un gobierno confiable"/>
    <m/>
    <n v="150496"/>
  </r>
  <r>
    <n v="2025"/>
    <n v="12"/>
    <d v="2025-01-01T00:00:00"/>
    <d v="2025-12-31T00:00:00"/>
    <s v="0020-01"/>
    <d v="2025-12-22T00:00:00"/>
    <n v="28"/>
    <x v="11"/>
    <n v="900364710"/>
    <s v="28 - FACTURAS"/>
    <n v="9"/>
    <s v="ORDENES DE PAGO"/>
    <n v="1922"/>
    <n v="1975"/>
    <s v="ADQUISICION DE FIRMA DIGITAL PARA PRESUPUESTO DE CARGUE DE DOCUMENTOS MASIVOS"/>
    <s v="O23011745992024232701000"/>
    <s v="Fortalecimiento Institucional y sedes administrativas"/>
    <n v="900364710"/>
    <s v="SOFTWARE COLOMBIA SERVICIOS INFORMATICOS SAS"/>
    <n v="0"/>
    <n v="0"/>
    <n v="297500"/>
    <n v="297500"/>
    <n v="0"/>
    <n v="2327"/>
    <s v="Realizar 4 estrategias de fortalecimiento institucional (una por vigencia)."/>
    <s v="ADQUIS"/>
    <n v="2"/>
    <s v="5 - Bogotá confía en su gobierno"/>
    <s v="33 - Fortalecimiento institucional para un gobierno confiable"/>
    <m/>
    <s v="ADQUIS"/>
  </r>
  <r>
    <n v="2025"/>
    <n v="12"/>
    <d v="2025-01-01T00:00:00"/>
    <d v="2025-12-31T00:00:00"/>
    <s v="0020-01"/>
    <d v="2025-12-22T00:00:00"/>
    <n v="17"/>
    <x v="10"/>
    <s v="583-20241"/>
    <s v="17 - CONTRATO DE ARRENDAMIENTO"/>
    <n v="9"/>
    <s v="ORDENES DE PAGO"/>
    <n v="1896"/>
    <n v="1976"/>
    <s v="150355 - Adición y prorroga al contrato CAR-583-2024 por 3 meses, cuyo objeto es, contratar en arriendo un local en la vereda raizal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Se expide el CDP a solicitud expresa del Ordenador del gasto mediante SIPSE 150355&lt;(&gt;,&lt;)&gt; recibido el 16 de diciembre de 2025. Se expide CRP mediante memorando 20257020034273, recibido el 22 de diciembre de 2025."/>
    <s v="O23011745992024226501000"/>
    <s v="Fortaleciendo la Conectividad en Sumapaz"/>
    <n v="901655106"/>
    <s v="JUNTA DE ACCION COMUNAL DE LA VEREDA EL RAIZAL DE LA LOCALIDAD"/>
    <n v="0"/>
    <n v="0"/>
    <n v="1050000"/>
    <n v="0"/>
    <n v="1050000"/>
    <n v="2265"/>
    <s v="Operativizar 17 Centros de Acceso Comunitario en zonas rurales y/o apartadas y/o urbanas, con énfasis en Servicios TIC´s generados."/>
    <s v="150355"/>
    <n v="1"/>
    <s v="5 - Bogotá confía en su gobierno"/>
    <s v="35 - Bogotá ciudad Inteligente"/>
    <m/>
    <n v="150355"/>
  </r>
  <r>
    <n v="2025"/>
    <n v="12"/>
    <d v="2025-01-01T00:00:00"/>
    <d v="2025-12-31T00:00:00"/>
    <s v="0020-01"/>
    <d v="2025-12-22T00:00:00"/>
    <n v="145"/>
    <x v="2"/>
    <s v="555-20251"/>
    <s v="145 - CONTRATO DE PRESTACION DE SERVICIOS PROFESIONALES"/>
    <n v="9"/>
    <s v="ORDENES DE PAGO"/>
    <n v="1905"/>
    <n v="1977"/>
    <s v="150499 - Adición y prorroga al contrato 555-2025-CPS-P (143178) por 10 días, cuyo objeto es, prestar los servicios profesionales para apoyar los procesos administrativos y financieros del área de gestión de desarrollo local, de la alcaldía local de Sumapaz. 2327. Se expide CDP a solicitud expresa y explicita del Ordenador del Gasto mediante SIPSE 150499, recibido el 17 de diciembre de 2025. Se expide CRP mediante memorando 20257020034283, recibido el 22 de diciembre de 2025."/>
    <s v="O23011745992024232701000"/>
    <s v="Fortalecimiento Institucional y sedes administrativas"/>
    <n v="1056802356"/>
    <s v="MARISELA  GIL RAMIREZ"/>
    <n v="0"/>
    <n v="0"/>
    <n v="1700000"/>
    <n v="0"/>
    <n v="1700000"/>
    <n v="2327"/>
    <s v="Realizar 4 estrategias de fortalecimiento institucional (una por vigencia)."/>
    <s v="150499"/>
    <n v="2"/>
    <s v="5 - Bogotá confía en su gobierno"/>
    <s v="33 - Fortalecimiento institucional para un gobierno confiable"/>
    <m/>
    <n v="150499"/>
  </r>
  <r>
    <n v="2025"/>
    <n v="12"/>
    <d v="2025-01-01T00:00:00"/>
    <d v="2025-12-31T00:00:00"/>
    <s v="0020-01"/>
    <d v="2025-12-22T00:00:00"/>
    <n v="13"/>
    <x v="9"/>
    <s v="630-20241"/>
    <s v="13- CONTRATO DE CONSULTORIA"/>
    <n v="9"/>
    <s v="ORDENES DE PAGO"/>
    <n v="1913"/>
    <n v="1978"/>
    <s v="ADICIÓN Y PRORROGA AL CONTRATO CCS-630-2024 CUYO OBJETO ES: “REALIZAR LOS ESTUDIOS Y DISEÑOS DE LAS REDES DE ACUEDUCTOS Y ALCANTARILLADO ENCAMINADOS A LAS OBRAS DE MANTENIMIENTO, REHABILITACIÓN, FUNCIONAMIENTO Y AMPLIACIÓN DE LA COBERTURA DE LOS SISTEMAS DE ACUEDUCTOS VEREDALES EN LA LOCALIDAD DE SUMAPAZ”. SE EXPIDE CDP A SOLICITUD EXPRESA Y EXPLICITA DEL ORDENADOR DEL GASTO MEDIANTE MEMORANDO 20257020034043, RECIBIDO EL 18 DE diciembre DE 2025. Se expide CRP mediante memorando 20257020034233, recibido el 22 de diciembre de 2025."/>
    <s v="O23011745992024268901000"/>
    <s v="Acueductos veredales, saneamiento básico y energías alternativas"/>
    <n v="901883627"/>
    <s v="CONSORCIO ACUEDUCTOS VEREDALES SUMAPAZ 2024"/>
    <n v="0"/>
    <n v="0"/>
    <n v="31402000"/>
    <n v="0"/>
    <n v="31402000"/>
    <n v="2689"/>
    <s v="Fortalecer 4 acueductos veredales con asistencia, intervenir técnica u organizativa"/>
    <s v="ADICIÓ"/>
    <n v="1"/>
    <s v="4 - Bogotá ordena su territorio y avanza en su acción climática"/>
    <s v="29 - Servicios públicos inclusivos y sostenibles"/>
    <m/>
    <s v="ADICIÓ"/>
  </r>
  <r>
    <n v="2025"/>
    <n v="12"/>
    <d v="2025-01-01T00:00:00"/>
    <d v="2025-12-31T00:00:00"/>
    <s v="0020-01"/>
    <d v="2025-12-22T00:00:00"/>
    <n v="19"/>
    <x v="12"/>
    <s v="626-2025"/>
    <s v="19 - CONTRATO DE SUMINISTRO"/>
    <n v="9"/>
    <s v="ORDENES DE PAGO"/>
    <n v="1799"/>
    <n v="1979"/>
    <s v="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
    <s v="O23011745992024248601000"/>
    <s v="Acciones para la promoción de la cultura, tradición y costumbres sumapaceñas"/>
    <n v="901370420"/>
    <s v="GN GENERACION DE NEGOCIOS SAS"/>
    <n v="0"/>
    <n v="0"/>
    <n v="4940500"/>
    <n v="0"/>
    <n v="4940500"/>
    <n v="2486"/>
    <s v="Beneficiar 32 organizaciones artísticas, culturales y patrimoniales con elementos entregados."/>
    <s v="144413"/>
    <n v="4"/>
    <s v="2 - Bogotá confía en su bien-estar"/>
    <s v="14 - Bogotá deportiva, recreativa, artística, patrimonial e intercultural"/>
    <m/>
    <n v="144413"/>
  </r>
  <r>
    <n v="2025"/>
    <n v="12"/>
    <d v="2025-01-01T00:00:00"/>
    <d v="2025-12-31T00:00:00"/>
    <s v="0020-01"/>
    <d v="2025-12-22T00:00:00"/>
    <n v="19"/>
    <x v="12"/>
    <s v="626-2025"/>
    <s v="19 - CONTRATO DE SUMINISTRO"/>
    <n v="9"/>
    <s v="ORDENES DE PAGO"/>
    <n v="1799"/>
    <n v="1979"/>
    <s v="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
    <s v="O23011745992024240401000"/>
    <s v="Atención a la primera Infancia y la persona mayor en Sumapaz"/>
    <n v="901370420"/>
    <s v="GN GENERACION DE NEGOCIOS SAS"/>
    <n v="0"/>
    <n v="0"/>
    <n v="1060500"/>
    <n v="0"/>
    <n v="1060500"/>
    <n v="2404"/>
    <s v="Dotar y/o acondicionar 3 unidades operativas orientadas a la atención de la primera infancia (Jardines Infantiles, Casas de Pensamiento Intercultural, Modalidad Espacios Rurales, Crecemos en la Ruralidad, Creciendo Juntos, Centros Amar, Centros Forjar)"/>
    <s v="144413"/>
    <n v="1"/>
    <s v="4 - Bogotá ordena su territorio y avanza en su acción climática"/>
    <s v="30 - Atención del déficit social para un hábitat digno"/>
    <m/>
    <n v="144413"/>
  </r>
  <r>
    <n v="2025"/>
    <n v="12"/>
    <d v="2025-01-01T00:00:00"/>
    <d v="2025-12-31T00:00:00"/>
    <s v="0020-01"/>
    <d v="2025-12-22T00:00:00"/>
    <n v="19"/>
    <x v="12"/>
    <s v="626-2025"/>
    <s v="19 - CONTRATO DE SUMINISTRO"/>
    <n v="9"/>
    <s v="ORDENES DE PAGO"/>
    <n v="1799"/>
    <n v="1979"/>
    <s v="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
    <s v="O23011745992024240401000"/>
    <s v="Atención a la primera Infancia y la persona mayor en Sumapaz"/>
    <n v="901370420"/>
    <s v="GN GENERACION DE NEGOCIOS SAS"/>
    <n v="0"/>
    <n v="0"/>
    <n v="99999120"/>
    <n v="0"/>
    <n v="99999120"/>
    <n v="2404"/>
    <s v="Dotar y/o acondicionar 1 unidades operativas orientadas a la prestación de servicios a la persona mayor "/>
    <s v="144413"/>
    <n v="2"/>
    <s v="4 - Bogotá ordena su territorio y avanza en su acción climática"/>
    <s v="30 - Atención del déficit social para un hábitat digno"/>
    <m/>
    <n v="144413"/>
  </r>
  <r>
    <n v="2025"/>
    <n v="12"/>
    <d v="2025-01-01T00:00:00"/>
    <d v="2025-12-31T00:00:00"/>
    <s v="0020-01"/>
    <d v="2025-12-22T00:00:00"/>
    <n v="19"/>
    <x v="12"/>
    <s v="626-2025"/>
    <s v="19 - CONTRATO DE SUMINISTRO"/>
    <n v="9"/>
    <s v="ORDENES DE PAGO"/>
    <n v="1799"/>
    <n v="1979"/>
    <s v="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
    <s v="O23011745992024238801000"/>
    <s v="Recreación y Deporte para Sumapaz"/>
    <n v="901370420"/>
    <s v="GN GENERACION DE NEGOCIOS SAS"/>
    <n v="0"/>
    <n v="0"/>
    <n v="299995716"/>
    <n v="0"/>
    <n v="299995716"/>
    <n v="2388"/>
    <s v="Beneficiar 1000 Personas con la entrega de dotaciones deportivas."/>
    <s v="144413"/>
    <n v="2"/>
    <s v="2 - Bogotá confía en su bien-estar"/>
    <s v="14 - Bogotá deportiva, recreativa, artística, patrimonial e intercultural"/>
    <m/>
    <n v="144413"/>
  </r>
  <r>
    <n v="2025"/>
    <n v="12"/>
    <d v="2025-01-01T00:00:00"/>
    <d v="2025-12-31T00:00:00"/>
    <s v="0020-01"/>
    <d v="2025-12-22T00:00:00"/>
    <n v="19"/>
    <x v="12"/>
    <s v="626-2025"/>
    <s v="19 - CONTRATO DE SUMINISTRO"/>
    <n v="9"/>
    <s v="ORDENES DE PAGO"/>
    <n v="1799"/>
    <n v="1979"/>
    <s v="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
    <s v="O23011745992024238801000"/>
    <s v="Recreación y Deporte para Sumapaz"/>
    <n v="901370420"/>
    <s v="GN GENERACION DE NEGOCIOS SAS"/>
    <n v="0"/>
    <n v="0"/>
    <n v="121989109"/>
    <n v="0"/>
    <n v="121989109"/>
    <n v="2388"/>
    <s v="Beneficiar 40 colectivos u organizaciones recreo deportivas  inscritas en el Banco que implementan iniciativas de carácter barrial con apoyos económicos"/>
    <s v="144413"/>
    <n v="4"/>
    <s v="2 - Bogotá confía en su bien-estar"/>
    <s v="14 - Bogotá deportiva, recreativa, artística, patrimonial e intercultural"/>
    <m/>
    <n v="144413"/>
  </r>
  <r>
    <n v="2025"/>
    <n v="12"/>
    <d v="2025-01-01T00:00:00"/>
    <d v="2025-12-31T00:00:00"/>
    <s v="0020-01"/>
    <d v="2025-12-23T00:00:00"/>
    <n v="145"/>
    <x v="2"/>
    <s v="574-20251"/>
    <s v="145 - CONTRATO DE PRESTACION DE SERVICIOS PROFESIONALES"/>
    <n v="9"/>
    <s v="ORDENES DE PAGO"/>
    <n v="1906"/>
    <n v="1980"/>
    <s v="150525 - Adición y prorroga al contrato 574-2025-CPS-P (144619) por 16 días, cuyo objeto es, prestar los servicios profesionales al área de gestión de desarrollo local para apoyar la planeación, ejecución y seguimiento a los proyectos de inversión de infraestructura vial y actividades designadas por el despacho de la alcaldía local de Sumapaz. 2327. Se expide CDP a solicitud expresa y explicita del Ordenador del Gasto mediante SIPSE 150525, recibido el 17 de diciembre de 2025. Se expide CRP mediante memorando 20257020034433, recibido el 22 de diciembre de 2025."/>
    <s v="O23011745992024228901000"/>
    <s v="Movilidad para Sumapaz"/>
    <n v="79367360"/>
    <s v="OTTO HERNAN BETANCOURT MARTINEZ"/>
    <n v="0"/>
    <n v="0"/>
    <n v="3000000"/>
    <n v="0"/>
    <n v="3000000"/>
    <n v="2289"/>
    <s v="Intervenir 40 Kilómetros-carril de malla vial rural con acciones de construcción y/o conservación"/>
    <s v="150525"/>
    <n v="1"/>
    <s v="4 - Bogotá ordena su territorio y avanza en su acción climática"/>
    <s v="26 - Movilidad Sostenible"/>
    <m/>
    <n v="150525"/>
  </r>
  <r>
    <n v="2025"/>
    <n v="12"/>
    <d v="2025-01-01T00:00:00"/>
    <d v="2025-12-31T00:00:00"/>
    <s v="0020-01"/>
    <d v="2025-12-23T00:00:00"/>
    <n v="145"/>
    <x v="2"/>
    <s v="531-20251"/>
    <s v="145 - CONTRATO DE PRESTACION DE SERVICIOS PROFESIONALES"/>
    <n v="9"/>
    <s v="ORDENES DE PAGO"/>
    <n v="1894"/>
    <n v="1981"/>
    <s v="150020 - Adición y prorroga al contrato 531-2025-CPS-P (143251) por 15 días, cuyo objeto es, Prestar los servicios profesionales para apoyar la planeación de los proyectos de inversión de Participación incidente que ejecute el Fondo de Desarrollo Rural de Sumapaz. 2696 Se expide CDP a solicitud expresa del Ordenador del Gasto mediante SIPSE 150020, recibido el 12 de diciembre de 2025."/>
    <s v="O23011745992024269601000"/>
    <s v="Participación incidente en Sumapaz"/>
    <n v="1015415370"/>
    <s v="ANGIE CAROLINA PRIETO ALVARADO"/>
    <n v="0"/>
    <n v="0"/>
    <n v="3600000"/>
    <n v="0"/>
    <n v="3600000"/>
    <n v="2696"/>
    <s v="Fortalecer 27 organizaciones comunales."/>
    <s v="150020"/>
    <n v="4"/>
    <s v="5 - Bogotá confía en su gobierno"/>
    <s v="39 - Camino hacia una democracia deliberativa con un gobierno cercano a la gente y con participación ciudadana"/>
    <m/>
    <n v="150020"/>
  </r>
  <r>
    <n v="2025"/>
    <n v="12"/>
    <d v="2025-01-01T00:00:00"/>
    <d v="2025-12-31T00:00:00"/>
    <s v="0020-01"/>
    <d v="2025-12-23T00:00:00"/>
    <n v="148"/>
    <x v="3"/>
    <s v="589-20251"/>
    <s v="148 - CONTRATO DE PRESTACION DE SERVICIOS DE APOYO A LA GESTION"/>
    <n v="9"/>
    <s v="ORDENES DE PAGO"/>
    <n v="1890"/>
    <n v="1982"/>
    <s v="149998 - Adición y prorroga al contrato 586-2025-CPS-AG (143261) por 15 días, cuyo objeto es, Prestar sus servicios como técnico para apoyar y dar soporte técnico al administrador y usuario final de la red de sistemas y tecnología e información de la Alcaldía Local. 2327 Se expide CDP a solicitud expresa del Ordenador del Gasto mediante SIPSE 149998, recibido el 11 de diciembre de 2025. Se expide CRP mediante memorando  20257020034513, recibido el 22 de diciembre de 2025."/>
    <s v="O23011745992024232701000"/>
    <s v="Fortalecimiento Institucional y sedes administrativas"/>
    <n v="79556596"/>
    <s v="REYNALDO  RUBIO GALVIS"/>
    <n v="2458500"/>
    <n v="0"/>
    <n v="0"/>
    <n v="0"/>
    <n v="0"/>
    <n v="2327"/>
    <s v="Realizar 4 estrategias de fortalecimiento institucional (una por vigencia)."/>
    <s v="149998"/>
    <n v="2"/>
    <s v="5 - Bogotá confía en su gobierno"/>
    <s v="33 - Fortalecimiento institucional para un gobierno confiable"/>
    <m/>
    <n v="149998"/>
  </r>
  <r>
    <n v="2025"/>
    <n v="12"/>
    <d v="2025-01-01T00:00:00"/>
    <d v="2025-12-31T00:00:00"/>
    <s v="0020-01"/>
    <d v="2025-12-23T00:00:00"/>
    <n v="145"/>
    <x v="2"/>
    <s v="415-20251"/>
    <s v="145 - CONTRATO DE PRESTACION DE SERVICIOS PROFESIONALES"/>
    <n v="8"/>
    <s v="ORDENES DE PAGO"/>
    <n v="1919"/>
    <n v="1983"/>
    <s v="150756 - Adición y prorroga al contrato 415-2025-CPS-P (139402) por 25 días, cuyo Prestar los servicios profesionales para apoyar los procesos administrativos y financieros del área de Gestión de Desarrollo Local, de la Alcaldía Local de Sumapaz. 2327. Se expide el CDP a solicitud expresa y explicita del Ordenador del Gasto, mediante SIPSE 150756 recibido el 19 de diciembre de 2025. Se expide CRP mediante memorando 20257020034383&lt;(&gt;,&lt;)&gt; recibido el 23 de diciembre de 2025."/>
    <s v="O23011745992024232701000"/>
    <s v="Fortalecimiento Institucional y sedes administrativas"/>
    <n v="80853739"/>
    <s v="WILLIAM DAVID OSPINO NIETO"/>
    <n v="0"/>
    <n v="0"/>
    <n v="4166667"/>
    <n v="0"/>
    <n v="4166667"/>
    <n v="2327"/>
    <s v="Realizar 4 estrategias de fortalecimiento institucional (una por vigencia)."/>
    <s v="150756"/>
    <n v="2"/>
    <s v="5 - Bogotá confía en su gobierno"/>
    <s v="33 - Fortalecimiento institucional para un gobierno confiable"/>
    <m/>
    <n v="150756"/>
  </r>
  <r>
    <n v="2025"/>
    <n v="12"/>
    <d v="2025-01-01T00:00:00"/>
    <d v="2025-12-31T00:00:00"/>
    <s v="0020-01"/>
    <d v="2025-12-23T00:00:00"/>
    <n v="145"/>
    <x v="2"/>
    <s v="527-2025"/>
    <s v="145 - CONTRATO DE PRESTACION DE SERVICIOS PROFESIONALES"/>
    <n v="8"/>
    <s v="ORDENES DE PAGO"/>
    <n v="1910"/>
    <n v="1984"/>
    <s v="150627 - Adición y prorroga al contrato 527-2025-CPS-P (143295) por 23 días, cuyo objeto es prestar los servicios profesionales especializados para gestionar los proyectos de inversión de infraestructura vial, que se ejecutan con los recursos del fondo de desarrollo rural de Sumapaz. 2289. Se expide CDP a solicitud expresa y explicita del Ordenador del Gasto mediante SIPSE 15062, recibido el 18 de diciembre de 2025. Se expide CRP mediante memorando 20257020034343&lt;(&gt;,&lt;)&gt; recibido el 23 de diciembre de 2025."/>
    <s v="O23011745992024228901000"/>
    <s v="Movilidad para Sumapaz"/>
    <n v="12194109"/>
    <s v="FREDY  SILVA VARGAS"/>
    <n v="0"/>
    <n v="0"/>
    <n v="7333333"/>
    <n v="0"/>
    <n v="7333333"/>
    <n v="2289"/>
    <s v="Intervenir 40 Kilómetros-carril de malla vial rural con acciones de construcción y/o conservación"/>
    <s v="150627"/>
    <n v="1"/>
    <s v="4 - Bogotá ordena su territorio y avanza en su acción climática"/>
    <s v="26 - Movilidad Sostenible"/>
    <m/>
    <n v="150627"/>
  </r>
  <r>
    <n v="2025"/>
    <n v="12"/>
    <d v="2025-01-01T00:00:00"/>
    <d v="2025-12-31T00:00:00"/>
    <s v="0020-01"/>
    <d v="2025-12-23T00:00:00"/>
    <n v="145"/>
    <x v="2"/>
    <s v="558-2025"/>
    <s v="145 - CONTRATO DE PRESTACION DE SERVICIOS PROFESIONALES"/>
    <n v="8"/>
    <s v="ORDENES DE PAGO"/>
    <n v="1916"/>
    <n v="1985"/>
    <s v="150753 - Adición y prorroga al contrato 558-2025-CPS-P (143156) por 12 días, cuyo objeto es prestar sus servicios profesionales de apoyo administrativo al área de gestión del desarrollo local, en la gestión contractual del fondo de desarrollo rural de Sumapaz. 2327. Se expide el CDP a solicitud expresa y explicita del Ordenador del gasto mediante SIPSE 150753, recibido el 19 de diciembre de 2025. Se expide CRP mediante memorando 20257020034353&lt;(&gt;,&lt;)&gt; recibido el 23 de diciembre de 2025."/>
    <s v="O23011745992024232701000"/>
    <s v="Fortalecimiento Institucional y sedes administrativas"/>
    <n v="1015456251"/>
    <s v="NELLY YOJHANA CAMARGO BERNAL"/>
    <n v="0"/>
    <n v="0"/>
    <n v="2600000"/>
    <n v="0"/>
    <n v="2600000"/>
    <n v="2327"/>
    <s v="Realizar 4 estrategias de fortalecimiento institucional (una por vigencia)."/>
    <s v="150753"/>
    <n v="2"/>
    <s v="5 - Bogotá confía en su gobierno"/>
    <s v="33 - Fortalecimiento institucional para un gobierno confiable"/>
    <m/>
    <n v="150753"/>
  </r>
  <r>
    <n v="2025"/>
    <n v="12"/>
    <d v="2025-01-01T00:00:00"/>
    <d v="2025-12-31T00:00:00"/>
    <s v="0020-01"/>
    <d v="2025-12-23T00:00:00"/>
    <n v="145"/>
    <x v="2"/>
    <s v="517-20251"/>
    <s v="145 - CONTRATO DE PRESTACION DE SERVICIOS PROFESIONALES"/>
    <n v="11"/>
    <s v="ORDENES DE PAGO"/>
    <n v="1912"/>
    <n v="1986"/>
    <s v="150623 - Adición y prorroga al contrato 517-2025-CPS-P (143117) por 12 días, cuyo objeto es, prestar los servicios profesionales jurídicos para apoyar los asuntos precontractuales, contractuales y post-contractuales del área de gestión de desarrollo local de la alcaldía local de Sumapaz. 2327. Se expide a solicitud expresa y explicita del Ordenador del Gasto mediante sipse 150623 recibido el 18 de diciembre de 2025. Se expide CRP mediante memorando 20257020034323&lt;(&gt;,&lt;)&gt; recibido el 23 de diciembre de 2025."/>
    <s v="O23011745992024232701000"/>
    <s v="Fortalecimiento Institucional y sedes administrativas"/>
    <n v="52777050"/>
    <s v="MIRYAN CRISTINA PARRA DUQUE"/>
    <n v="0"/>
    <n v="0"/>
    <n v="2808000"/>
    <n v="0"/>
    <n v="2808000"/>
    <n v="2327"/>
    <s v="Realizar 4 estrategias de fortalecimiento institucional (una por vigencia)."/>
    <s v="150623"/>
    <n v="2"/>
    <s v="5 - Bogotá confía en su gobierno"/>
    <s v="33 - Fortalecimiento institucional para un gobierno confiable"/>
    <m/>
    <n v="150623"/>
  </r>
  <r>
    <n v="2025"/>
    <n v="12"/>
    <d v="2025-01-01T00:00:00"/>
    <d v="2025-12-31T00:00:00"/>
    <s v="0020-01"/>
    <d v="2025-12-23T00:00:00"/>
    <n v="145"/>
    <x v="2"/>
    <s v="572-20251"/>
    <s v="145 - CONTRATO DE PRESTACION DE SERVICIOS PROFESIONALES"/>
    <n v="5"/>
    <s v="ORDENES DE PAGO"/>
    <n v="1920"/>
    <n v="1987"/>
    <s v="150801 - Adición y prorroga al contrato 572-2025-CPS-P (143322) por 06 días, cuyo prestar los servicios profesionales al área de gestión de desarrollo local para apoyar la planeación, ejecución y seguimiento a los proyectos de inversión de infraestructura de la alcaldía local de Sumapaz. 2289. Se expide CDP a solicitud expresa y explicita del ordenador del gasto mediante SIPSE 150801, recibido el 19 de diciembre de 2025. Se expide CRP mediante memorando 20257020034333&lt;(&gt;,&lt;)&gt; recibido el 23 de diciembre de 2025."/>
    <s v="O23011745992024228901000"/>
    <s v="Movilidad para Sumapaz"/>
    <n v="1024497752"/>
    <s v="SINDY CARINA CHIPATECUA MORENO"/>
    <n v="0"/>
    <n v="0"/>
    <n v="1400000"/>
    <n v="0"/>
    <n v="1400000"/>
    <n v="2289"/>
    <s v="Intervenir 40 Kilómetros-carril de malla vial rural con acciones de construcción y/o conservación"/>
    <s v="150801"/>
    <n v="1"/>
    <s v="4 - Bogotá ordena su territorio y avanza en su acción climática"/>
    <s v="26 - Movilidad Sostenible"/>
    <m/>
    <n v="150801"/>
  </r>
  <r>
    <n v="2025"/>
    <n v="12"/>
    <d v="2025-01-01T00:00:00"/>
    <d v="2025-12-31T00:00:00"/>
    <s v="0020-01"/>
    <d v="2025-12-23T00:00:00"/>
    <n v="145"/>
    <x v="2"/>
    <s v="586-20251"/>
    <s v="145 - CONTRATO DE PRESTACION DE SERVICIOS PROFESIONALES"/>
    <n v="9"/>
    <s v="ORDENES DE PAGO"/>
    <n v="1890"/>
    <n v="1988"/>
    <s v="149998 - Adición y prorroga al contrato 586-2025-CPS-AG (143261) por 15 días, cuyo objeto es, Prestar sus servicios como técnico para apoyar y dar soporte técnico al administrador y usuario final de la red de sistemas y tecnología e información de la Alcaldía Local. 2327Se expide CDP a solicitud expresa del Ordenador del Gasto mediante SIPSE 149998, recibido el 11 de diciembre de 2025. Se expide CRP mediante memorando  20257020034513, recibido el 22 de diciembre de 2025."/>
    <s v="O23011745992024232701000"/>
    <s v="Fortalecimiento Institucional y sedes administrativas"/>
    <n v="79556596"/>
    <s v="REYNALDO  RUBIO GALVIS"/>
    <n v="0"/>
    <n v="0"/>
    <n v="2458500"/>
    <n v="0"/>
    <n v="2458500"/>
    <n v="2327"/>
    <s v="Realizar 4 estrategias de fortalecimiento institucional (una por vigencia)."/>
    <s v="149998"/>
    <n v="2"/>
    <s v="5 - Bogotá confía en su gobierno"/>
    <s v="33 - Fortalecimiento institucional para un gobierno confiable"/>
    <m/>
    <n v="149998"/>
  </r>
  <r>
    <n v="2025"/>
    <n v="12"/>
    <d v="2025-01-01T00:00:00"/>
    <d v="2025-12-31T00:00:00"/>
    <s v="0020-01"/>
    <d v="2025-12-23T00:00:00"/>
    <n v="19"/>
    <x v="12"/>
    <s v="627-2025"/>
    <s v="19 - CONTRATO DE SUMINISTRO"/>
    <n v="9"/>
    <s v="ORDENES DE PAGO"/>
    <n v="1786"/>
    <n v="198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31901000"/>
    <s v="Atención a víctimas en Sumapaz"/>
    <n v="59706955"/>
    <s v="DEICY  BRAVO JOJOA"/>
    <n v="0"/>
    <n v="0"/>
    <n v="1957275"/>
    <n v="0"/>
    <n v="1957275"/>
    <n v="2319"/>
    <s v="Realizar 8 procesos de fortalecimiento de habilidades y capacidades de la población víctima del conflicto armado o excombatientes para promover su participación en los diferentes escenarios."/>
    <s v="144148"/>
    <n v="2"/>
    <s v="2 - Bogotá confía en su bien-estar"/>
    <s v="13 - Bogotá, un territorio de paz y reconciliación en donde todos puedan volver a empezar"/>
    <m/>
    <n v="144148"/>
  </r>
  <r>
    <n v="2025"/>
    <n v="12"/>
    <d v="2025-01-01T00:00:00"/>
    <d v="2025-12-31T00:00:00"/>
    <s v="0020-01"/>
    <d v="2025-12-23T00:00:00"/>
    <n v="19"/>
    <x v="12"/>
    <s v="627-2025"/>
    <s v="19 - CONTRATO DE SUMINISTRO"/>
    <n v="9"/>
    <s v="ORDENES DE PAGO"/>
    <n v="1786"/>
    <n v="198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32701000"/>
    <s v="Fortalecimiento Institucional y sedes administrativas"/>
    <n v="59706955"/>
    <s v="DEICY  BRAVO JOJOA"/>
    <n v="0"/>
    <n v="0"/>
    <n v="1997500"/>
    <n v="0"/>
    <n v="1997500"/>
    <n v="2327"/>
    <s v="Realizar 4 estrategias de fortalecimiento institucional (una por vigencia)."/>
    <s v="144148"/>
    <n v="2"/>
    <s v="5 - Bogotá confía en su gobierno"/>
    <s v="33 - Fortalecimiento institucional para un gobierno confiable"/>
    <m/>
    <n v="144148"/>
  </r>
  <r>
    <n v="2025"/>
    <n v="12"/>
    <d v="2025-01-01T00:00:00"/>
    <d v="2025-12-31T00:00:00"/>
    <s v="0020-01"/>
    <d v="2025-12-23T00:00:00"/>
    <n v="19"/>
    <x v="12"/>
    <s v="627-2025"/>
    <s v="19 - CONTRATO DE SUMINISTRO"/>
    <n v="9"/>
    <s v="ORDENES DE PAGO"/>
    <n v="1786"/>
    <n v="198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61301000"/>
    <s v="Manejo de emergencias y mitigación del riesgo de desastres"/>
    <n v="59706955"/>
    <s v="DEICY  BRAVO JOJOA"/>
    <n v="0"/>
    <n v="0"/>
    <n v="9973262"/>
    <n v="0"/>
    <n v="9973262"/>
    <n v="2613"/>
    <s v="Realizar 12 acciones efectivas para el fortalecimiento de las capacidades locales en torno a la gestión del riesgo"/>
    <s v="144148"/>
    <n v="1"/>
    <s v="4 - Bogotá ordena su territorio y avanza en su acción climática"/>
    <s v="27 - Gestión del riesgo de desastres para un territorio seguro"/>
    <m/>
    <n v="144148"/>
  </r>
  <r>
    <n v="2025"/>
    <n v="12"/>
    <d v="2025-01-01T00:00:00"/>
    <d v="2025-12-31T00:00:00"/>
    <s v="0020-01"/>
    <d v="2025-12-23T00:00:00"/>
    <n v="19"/>
    <x v="12"/>
    <s v="627-2025"/>
    <s v="19 - CONTRATO DE SUMINISTRO"/>
    <n v="9"/>
    <s v="ORDENES DE PAGO"/>
    <n v="1786"/>
    <n v="198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67101000"/>
    <s v="Asistencia técnica agropecuaria y educación ambiental en la localidad de Sumapaz"/>
    <n v="59706955"/>
    <s v="DEICY  BRAVO JOJOA"/>
    <n v="0"/>
    <n v="0"/>
    <n v="199928085"/>
    <n v="0"/>
    <n v="199928085"/>
    <n v="2671"/>
    <s v="Implementar 100 huertas rurales "/>
    <s v="144148"/>
    <n v="4"/>
    <s v="4 - Bogotá ordena su territorio y avanza en su acción climática"/>
    <s v="25 - Aumento de la resiliencia al cambio climático y reducción de la vulnerabilidad"/>
    <m/>
    <n v="144148"/>
  </r>
  <r>
    <n v="2025"/>
    <n v="12"/>
    <d v="2025-01-01T00:00:00"/>
    <d v="2025-12-31T00:00:00"/>
    <s v="0020-01"/>
    <d v="2025-12-23T00:00:00"/>
    <n v="19"/>
    <x v="12"/>
    <s v="627-2025"/>
    <s v="19 - CONTRATO DE SUMINISTRO"/>
    <n v="9"/>
    <s v="ORDENES DE PAGO"/>
    <n v="1786"/>
    <n v="198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67101000"/>
    <s v="Asistencia técnica agropecuaria y educación ambiental en la localidad de Sumapaz"/>
    <n v="59706955"/>
    <s v="DEICY  BRAVO JOJOA"/>
    <n v="0"/>
    <n v="0"/>
    <n v="39952300"/>
    <n v="0"/>
    <n v="39952300"/>
    <n v="2671"/>
    <s v="Capacitar 500 personas en separación en la fuente y reciclaje."/>
    <s v="144148"/>
    <n v="2"/>
    <s v="4 - Bogotá ordena su territorio y avanza en su acción climática"/>
    <s v="25 - Aumento de la resiliencia al cambio climático y reducción de la vulnerabilidad"/>
    <m/>
    <n v="144148"/>
  </r>
  <r>
    <n v="2025"/>
    <n v="12"/>
    <d v="2025-01-01T00:00:00"/>
    <d v="2025-12-31T00:00:00"/>
    <s v="0020-01"/>
    <d v="2025-12-23T00:00:00"/>
    <n v="19"/>
    <x v="12"/>
    <s v="627-2025"/>
    <s v="19 - CONTRATO DE SUMINISTRO"/>
    <n v="9"/>
    <s v="ORDENES DE PAGO"/>
    <n v="1786"/>
    <n v="198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67101000"/>
    <s v="Asistencia técnica agropecuaria y educación ambiental en la localidad de Sumapaz"/>
    <n v="59706955"/>
    <s v="DEICY  BRAVO JOJOA"/>
    <n v="0"/>
    <n v="0"/>
    <n v="119980302"/>
    <n v="0"/>
    <n v="119980302"/>
    <n v="2671"/>
    <s v="Apoyar 500 predios rurales con buenas prácticas agropecuarias y ambientales que fortalezcan la protección a coberturas vegetales y recurso hídrico"/>
    <s v="144148"/>
    <n v="3"/>
    <s v="4 - Bogotá ordena su territorio y avanza en su acción climática"/>
    <s v="25 - Aumento de la resiliencia al cambio climático y reducción de la vulnerabilidad"/>
    <m/>
    <n v="144148"/>
  </r>
  <r>
    <n v="2025"/>
    <n v="12"/>
    <d v="2025-01-01T00:00:00"/>
    <d v="2025-12-31T00:00:00"/>
    <s v="0020-01"/>
    <d v="2025-12-23T00:00:00"/>
    <n v="19"/>
    <x v="12"/>
    <s v="627-2025"/>
    <s v="19 - CONTRATO DE SUMINISTRO"/>
    <n v="9"/>
    <s v="ORDENES DE PAGO"/>
    <n v="1786"/>
    <n v="198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68201000"/>
    <s v="Restauración ecológica urbana y/o rural"/>
    <n v="59706955"/>
    <s v="DEICY  BRAVO JOJOA"/>
    <n v="0"/>
    <n v="0"/>
    <n v="199998397"/>
    <n v="0"/>
    <n v="199998397"/>
    <n v="2682"/>
    <s v="Realizar acciones de conservación en 8 hectáreas de la  Estructura Ecológica Principal"/>
    <s v="144148"/>
    <n v="1"/>
    <s v="4 - Bogotá ordena su territorio y avanza en su acción climática"/>
    <s v="25 - Aumento de la resiliencia al cambio climático y reducción de la vulnerabilidad"/>
    <m/>
    <n v="144148"/>
  </r>
  <r>
    <n v="2025"/>
    <n v="12"/>
    <d v="2025-01-01T00:00:00"/>
    <d v="2025-12-31T00:00:00"/>
    <s v="0020-01"/>
    <d v="2025-12-23T00:00:00"/>
    <n v="19"/>
    <x v="12"/>
    <s v="623-2025"/>
    <s v="19 - CONTRATO DE SUMINISTRO"/>
    <n v="8"/>
    <s v="ORDENES DE PAGO"/>
    <n v="1813"/>
    <n v="199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70301000"/>
    <s v="Una mejor educación para Sumapaz"/>
    <n v="800089897"/>
    <s v="COMERCIALIZADORA SERLE.COM SAS"/>
    <n v="0"/>
    <n v="0"/>
    <n v="82959524"/>
    <n v="0"/>
    <n v="82959524"/>
    <n v="2703"/>
    <s v="Dotar 18 sedes educativas urbanas y rurales con recursos pedagógicos y/o tecnológicos"/>
    <s v="144402"/>
    <n v="1"/>
    <s v="3 - Bogotá confía en su potencial"/>
    <s v="16 - Atención Integral a la Primera Infancia y Educación como Eje del Potencial Humano"/>
    <m/>
    <n v="144402"/>
  </r>
  <r>
    <n v="2025"/>
    <n v="12"/>
    <d v="2025-01-01T00:00:00"/>
    <d v="2025-12-31T00:00:00"/>
    <s v="0020-01"/>
    <d v="2025-12-23T00:00:00"/>
    <n v="19"/>
    <x v="12"/>
    <s v="623-2025"/>
    <s v="19 - CONTRATO DE SUMINISTRO"/>
    <n v="8"/>
    <s v="ORDENES DE PAGO"/>
    <n v="1813"/>
    <n v="199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67101000"/>
    <s v="Asistencia técnica agropecuaria y educación ambiental en la localidad de Sumapaz"/>
    <n v="800089897"/>
    <s v="COMERCIALIZADORA SERLE.COM SAS"/>
    <n v="0"/>
    <n v="0"/>
    <n v="9755388"/>
    <n v="0"/>
    <n v="9755388"/>
    <n v="2671"/>
    <s v="Implementar 4 procesos comunitarios de educación ambiental que promueven la conservación de la biodiversidad y el agua"/>
    <s v="144402"/>
    <n v="1"/>
    <s v="4 - Bogotá ordena su territorio y avanza en su acción climática"/>
    <s v="25 - Aumento de la resiliencia al cambio climático y reducción de la vulnerabilidad"/>
    <m/>
    <n v="144402"/>
  </r>
  <r>
    <n v="2025"/>
    <n v="12"/>
    <d v="2025-01-01T00:00:00"/>
    <d v="2025-12-31T00:00:00"/>
    <s v="0020-01"/>
    <d v="2025-12-23T00:00:00"/>
    <n v="19"/>
    <x v="12"/>
    <s v="623-2025"/>
    <s v="19 - CONTRATO DE SUMINISTRO"/>
    <n v="8"/>
    <s v="ORDENES DE PAGO"/>
    <n v="1813"/>
    <n v="199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61301000"/>
    <s v="Manejo de emergencias y mitigación del riesgo de desastres"/>
    <n v="800089897"/>
    <s v="COMERCIALIZADORA SERLE.COM SAS"/>
    <n v="0"/>
    <n v="0"/>
    <n v="41248596"/>
    <n v="0"/>
    <n v="41248596"/>
    <n v="2613"/>
    <s v="Realizar 12 acciones efectivas para el fortalecimiento de las capacidades locales en torno a la gestión del riesgo"/>
    <s v="144402"/>
    <n v="1"/>
    <s v="4 - Bogotá ordena su territorio y avanza en su acción climática"/>
    <s v="27 - Gestión del riesgo de desastres para un territorio seguro"/>
    <m/>
    <n v="144402"/>
  </r>
  <r>
    <n v="2025"/>
    <n v="12"/>
    <d v="2025-01-01T00:00:00"/>
    <d v="2025-12-31T00:00:00"/>
    <s v="0020-01"/>
    <d v="2025-12-23T00:00:00"/>
    <n v="19"/>
    <x v="12"/>
    <s v="623-2025"/>
    <s v="19 - CONTRATO DE SUMINISTRO"/>
    <n v="8"/>
    <s v="ORDENES DE PAGO"/>
    <n v="1813"/>
    <n v="199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48601000"/>
    <s v="Acciones para la promoción de la cultura, tradición y costumbres sumapaceñas"/>
    <n v="800089897"/>
    <s v="COMERCIALIZADORA SERLE.COM SAS"/>
    <n v="0"/>
    <n v="0"/>
    <n v="24757465"/>
    <n v="0"/>
    <n v="24757465"/>
    <n v="2486"/>
    <s v="Beneficiar 32 organizaciones artísticas, culturales y patrimoniales con elementos entregados."/>
    <s v="144402"/>
    <n v="4"/>
    <s v="2 - Bogotá confía en su bien-estar"/>
    <s v="14 - Bogotá deportiva, recreativa, artística, patrimonial e intercultural"/>
    <m/>
    <n v="144402"/>
  </r>
  <r>
    <n v="2025"/>
    <n v="12"/>
    <d v="2025-01-01T00:00:00"/>
    <d v="2025-12-31T00:00:00"/>
    <s v="0020-01"/>
    <d v="2025-12-23T00:00:00"/>
    <n v="19"/>
    <x v="12"/>
    <s v="623-2025"/>
    <s v="19 - CONTRATO DE SUMINISTRO"/>
    <n v="8"/>
    <s v="ORDENES DE PAGO"/>
    <n v="1813"/>
    <n v="199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40401000"/>
    <s v="Atención a la primera Infancia y la persona mayor en Sumapaz"/>
    <n v="800089897"/>
    <s v="COMERCIALIZADORA SERLE.COM SAS"/>
    <n v="0"/>
    <n v="0"/>
    <n v="10360000"/>
    <n v="0"/>
    <n v="10360000"/>
    <n v="2404"/>
    <s v="Dotar y/o acondicionar 3 unidades operativas orientadas a la atención de la primera infancia (Jardines Infantiles, Casas de Pensamiento Intercultural, Modalidad Espacios Rurales, Crecemos en la Ruralidad, Creciendo Juntos, Centros Amar, Centros Forjar)"/>
    <s v="144402"/>
    <n v="1"/>
    <s v="4 - Bogotá ordena su territorio y avanza en su acción climática"/>
    <s v="30 - Atención del déficit social para un hábitat digno"/>
    <m/>
    <n v="144402"/>
  </r>
  <r>
    <n v="2025"/>
    <n v="12"/>
    <d v="2025-01-01T00:00:00"/>
    <d v="2025-12-31T00:00:00"/>
    <s v="0020-01"/>
    <d v="2025-12-23T00:00:00"/>
    <n v="19"/>
    <x v="12"/>
    <s v="623-2025"/>
    <s v="19 - CONTRATO DE SUMINISTRO"/>
    <n v="8"/>
    <s v="ORDENES DE PAGO"/>
    <n v="1813"/>
    <n v="199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38801000"/>
    <s v="Recreación y Deporte para Sumapaz"/>
    <n v="800089897"/>
    <s v="COMERCIALIZADORA SERLE.COM SAS"/>
    <n v="0"/>
    <n v="0"/>
    <n v="9775651"/>
    <n v="0"/>
    <n v="9775651"/>
    <n v="2388"/>
    <s v="Beneficiar 40 colectivos u organizaciones recreo deportivas  inscritas en el Banco que implementan iniciativas de carácter barrial con apoyos económicos"/>
    <s v="144402"/>
    <n v="4"/>
    <s v="2 - Bogotá confía en su bien-estar"/>
    <s v="14 - Bogotá deportiva, recreativa, artística, patrimonial e intercultural"/>
    <m/>
    <n v="144402"/>
  </r>
  <r>
    <n v="2025"/>
    <n v="12"/>
    <d v="2025-01-01T00:00:00"/>
    <d v="2025-12-31T00:00:00"/>
    <s v="0020-01"/>
    <d v="2025-12-23T00:00:00"/>
    <n v="19"/>
    <x v="12"/>
    <s v="623-2025"/>
    <s v="19 - CONTRATO DE SUMINISTRO"/>
    <n v="8"/>
    <s v="ORDENES DE PAGO"/>
    <n v="1813"/>
    <n v="199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31901000"/>
    <s v="Atención a víctimas en Sumapaz"/>
    <n v="800089897"/>
    <s v="COMERCIALIZADORA SERLE.COM SAS"/>
    <n v="0"/>
    <n v="0"/>
    <n v="14850536"/>
    <n v="0"/>
    <n v="14850536"/>
    <n v="2319"/>
    <s v="Realizar 8 procesos de fortalecimiento de habilidades y capacidades de la población víctima del conflicto armado o excombatientes para promover su participación en los diferentes escenarios."/>
    <s v="144402"/>
    <n v="2"/>
    <s v="2 - Bogotá confía en su bien-estar"/>
    <s v="13 - Bogotá, un territorio de paz y reconciliación en donde todos puedan volver a empezar"/>
    <m/>
    <n v="144402"/>
  </r>
  <r>
    <n v="2025"/>
    <n v="12"/>
    <d v="2025-01-01T00:00:00"/>
    <d v="2025-12-31T00:00:00"/>
    <s v="0020-01"/>
    <d v="2025-12-23T00:00:00"/>
    <n v="43"/>
    <x v="1"/>
    <s v="628-2025"/>
    <s v="43 - CONTRATO DE INTERVENTORIA"/>
    <n v="8"/>
    <s v="ORDENES DE PAGO"/>
    <n v="1863"/>
    <n v="1991"/>
    <s v="148149 - El contrato que se pretende celebrar un contrato de consultoría que tendrá por objeto, realizar la consultoría asociada a la topografía requerida para los procesos de saneamiento predial y construcción de salones comunales de la localidad de Sumapaz. 2696 Se expide CDP a solicitud expresa del Ordenador del Gasto mediante SIPSE 148149, recibido el 20 de noviembre de 2025. se expide CRP mediante memorando 20257020034633, recibido el 23 de diciembre de 2025."/>
    <s v="O23011745992024269601000"/>
    <s v="Participación incidente en Sumapaz"/>
    <n v="901533483"/>
    <s v="INCIGE INGENIERIA S.A.S."/>
    <n v="0"/>
    <n v="0"/>
    <n v="221181951"/>
    <n v="0"/>
    <n v="221181951"/>
    <n v="2696"/>
    <s v="Construir 4 sedes de salones comunales y/o casas de participación."/>
    <s v="148149"/>
    <n v="2"/>
    <s v="5 - Bogotá confía en su gobierno"/>
    <s v="39 - Camino hacia una democracia deliberativa con un gobierno cercano a la gente y con participación ciudadana"/>
    <m/>
    <n v="148149"/>
  </r>
  <r>
    <n v="2025"/>
    <n v="12"/>
    <d v="2025-01-01T00:00:00"/>
    <d v="2025-12-31T00:00:00"/>
    <s v="0020-01"/>
    <d v="2025-12-23T00:00:00"/>
    <n v="19"/>
    <x v="12"/>
    <s v="624-2025"/>
    <s v="19 - CONTRATO DE SUMINISTRO"/>
    <n v="8"/>
    <s v="ORDENES DE PAGO"/>
    <n v="1782"/>
    <n v="1992"/>
    <s v="144181 - El contrato que se pretende celebrar tendrá por objeto, contratar el suministro de alimentos y medicamentos veterinarios para el desarrollo y ejecución de los proyectos de inversión 2666 y 2671 contemplados en el plan de desarrollo local 2025 -2028 de la alcaldía local de Sumapaz. Se expide CDP a solicitud expresa del Ordenador del Gasto mediante SIPSE 144181, recibido el 20 de octubre de 2025.Se expide CRP mediante memorando 20257020034623, recibido el 23 de diciembre de 2025."/>
    <s v="O23011745992024266601000"/>
    <s v="Sumapaz proteje su fauna"/>
    <n v="901266959"/>
    <s v="MUNDIAL DE SUMINISTROS Y CONTRATOS S.A.S"/>
    <n v="0"/>
    <n v="0"/>
    <n v="289285413"/>
    <n v="0"/>
    <n v="289285413"/>
    <n v="2666"/>
    <s v="Atender 1000 animales en los programas de brigadas médicas, urgencias veterinarias y adopciones"/>
    <s v="144181"/>
    <n v="1"/>
    <s v="2 - Bogotá confía en su bien-estar"/>
    <s v="15 - Bogotá protege todas las formas de vida"/>
    <m/>
    <n v="144181"/>
  </r>
  <r>
    <n v="2025"/>
    <n v="12"/>
    <d v="2025-01-01T00:00:00"/>
    <d v="2025-12-31T00:00:00"/>
    <s v="0020-01"/>
    <d v="2025-12-23T00:00:00"/>
    <n v="19"/>
    <x v="12"/>
    <s v="624-2025"/>
    <s v="19 - CONTRATO DE SUMINISTRO"/>
    <n v="8"/>
    <s v="ORDENES DE PAGO"/>
    <n v="1782"/>
    <n v="1992"/>
    <s v="144181 - El contrato que se pretende celebrar tendrá por objeto, contratar el suministro de alimentos y medicamentos veterinarios para el desarrollo y ejecución de los proyectos de inversión 2666 y 2671 contemplados en el plan de desarrollo local 2025 -2028 de la alcaldía local de Sumapaz. Se expide CDP a solicitud expresa del Ordenador del Gasto mediante SIPSE 144181, recibido el 20 de octubre de 2025.Se expide CRP mediante memorando 20257020034623, recibido el 23 de diciembre de 2025."/>
    <s v="O23011745992024266601000"/>
    <s v="Sumapaz proteje su fauna"/>
    <n v="901266959"/>
    <s v="MUNDIAL DE SUMINISTROS Y CONTRATOS S.A.S"/>
    <n v="0"/>
    <n v="0"/>
    <n v="119968899"/>
    <n v="0"/>
    <n v="119968899"/>
    <n v="2666"/>
    <s v="Vincular 600 personas en acciones educativas en temas de protección y bienestar animal"/>
    <s v="144181"/>
    <n v="2"/>
    <s v="2 - Bogotá confía en su bien-estar"/>
    <s v="15 - Bogotá protege todas las formas de vida"/>
    <m/>
    <n v="144181"/>
  </r>
  <r>
    <n v="2025"/>
    <n v="12"/>
    <d v="2025-01-01T00:00:00"/>
    <d v="2025-12-31T00:00:00"/>
    <s v="0020-01"/>
    <d v="2025-12-23T00:00:00"/>
    <n v="19"/>
    <x v="12"/>
    <s v="624-2025"/>
    <s v="19 - CONTRATO DE SUMINISTRO"/>
    <n v="8"/>
    <s v="ORDENES DE PAGO"/>
    <n v="1782"/>
    <n v="1992"/>
    <s v="144181 - El contrato que se pretende celebrar tendrá por objeto, contratar el suministro de alimentos y medicamentos veterinarios para el desarrollo y ejecución de los proyectos de inversión 2666 y 2671 contemplados en el plan de desarrollo local 2025 -2028 de la alcaldía local de Sumapaz. Se expide CDP a solicitud expresa del Ordenador del Gasto mediante SIPSE 144181, recibido el 20 de octubre de 2025.Se expide CRP mediante memorando 20257020034623, recibido el 23 de diciembre de 2025."/>
    <s v="O23011745992024267101000"/>
    <s v="Asistencia técnica agropecuaria y educación ambiental en la localidad de Sumapaz"/>
    <n v="901266959"/>
    <s v="MUNDIAL DE SUMINISTROS Y CONTRATOS S.A.S"/>
    <n v="0"/>
    <n v="0"/>
    <n v="42808120"/>
    <n v="0"/>
    <n v="42808120"/>
    <n v="2671"/>
    <s v="Apoyar 500 predios rurales con buenas prácticas agropecuarias y ambientales que fortalezcan la protección a coberturas vegetales y recurso hídrico"/>
    <s v="144181"/>
    <n v="3"/>
    <s v="4 - Bogotá ordena su territorio y avanza en su acción climática"/>
    <s v="25 - Aumento de la resiliencia al cambio climático y reducción de la vulnerabilidad"/>
    <m/>
    <n v="144181"/>
  </r>
  <r>
    <n v="2025"/>
    <n v="12"/>
    <d v="2025-01-01T00:00:00"/>
    <d v="2025-12-31T00:00:00"/>
    <s v="0020-01"/>
    <d v="2025-12-24T00:00:00"/>
    <n v="145"/>
    <x v="2"/>
    <s v="515-20251"/>
    <s v="145 - CONTRATO DE PRESTACION DE SERVICIOS PROFESIONALES"/>
    <n v="7"/>
    <s v="ORDENES DE PAGO"/>
    <n v="1891"/>
    <n v="1993"/>
    <s v="150004 - Adición y prorroga al contrato 515-2025-CPS-P (143114) por 12 días, cuyo objeto es, Prestar los servicios profesionales jurídicos para apoyar los asuntos precontractuales, contractuales y post-contractuales del área de Gestión de Desarrollo Local de la Alcaldía Local de Sumapaz. 2327. Se expide CDP a solicitud expresa del Ordenador del Gasto mediante SIPSE 150004, recibido el 11 de diciembre de 2025. Se expide el CRP mediante memorando 20257020034773, recibido el 24 de diciembre de 2025."/>
    <s v="O23011745992024232701000"/>
    <s v="Fortalecimiento Institucional y sedes administrativas"/>
    <n v="1055963762"/>
    <s v="MONICA YAQUELINE GONZALEZ CASTAÑEDA"/>
    <n v="0"/>
    <n v="0"/>
    <n v="2808000"/>
    <n v="0"/>
    <n v="2808000"/>
    <n v="2327"/>
    <s v="Realizar 4 estrategias de fortalecimiento institucional (una por vigencia)."/>
    <s v="150004"/>
    <n v="2"/>
    <s v="5 - Bogotá confía en su gobierno"/>
    <s v="33 - Fortalecimiento institucional para un gobierno confiable"/>
    <m/>
    <n v="150004"/>
  </r>
  <r>
    <n v="2025"/>
    <n v="12"/>
    <d v="2025-01-01T00:00:00"/>
    <d v="2025-12-31T00:00:00"/>
    <s v="0020-01"/>
    <d v="2025-12-24T00:00:00"/>
    <n v="145"/>
    <x v="2"/>
    <s v="566-20251"/>
    <s v="145 - CONTRATO DE PRESTACION DE SERVICIOS PROFESIONALES"/>
    <n v="7"/>
    <s v="ORDENES DE PAGO"/>
    <n v="1893"/>
    <n v="1994"/>
    <s v="150028 - Adición y prorroga al contrato 566-2025-CPS-P (144621) por 15 días,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50028, recibido el 11 de diciembre de 2025. Se expide el CRP mediante memorando 20257020034783, recibido el 24 de diciembre de 2025."/>
    <s v="O23011745992024228901000"/>
    <s v="Movilidad para Sumapaz"/>
    <n v="79468757"/>
    <s v="EDGAR IVAN SEPULVEDA PARRA"/>
    <n v="0"/>
    <n v="0"/>
    <n v="3832500"/>
    <n v="0"/>
    <n v="3832500"/>
    <n v="2289"/>
    <s v="Intervenir 40 Kilómetros-carril de malla vial rural con acciones de construcción y/o conservación"/>
    <s v="150028"/>
    <n v="1"/>
    <s v="4 - Bogotá ordena su territorio y avanza en su acción climática"/>
    <s v="26 - Movilidad Sostenible"/>
    <m/>
    <n v="150028"/>
  </r>
  <r>
    <n v="2025"/>
    <n v="12"/>
    <d v="2025-01-01T00:00:00"/>
    <d v="2025-12-31T00:00:00"/>
    <s v="0020-01"/>
    <d v="2025-12-24T00:00:00"/>
    <n v="145"/>
    <x v="2"/>
    <s v="573-20251"/>
    <s v="145 - CONTRATO DE PRESTACION DE SERVICIOS PROFESIONALES"/>
    <n v="7"/>
    <s v="ORDENES DE PAGO"/>
    <n v="1927"/>
    <n v="1995"/>
    <s v="150927 - Adición y prorroga al contrato 573-2025-CPS-P (143204) por 10 días, cuyo objeto es prestar servicios profesionales de apoyo a la gestión para la gestión presupuestal y de tesorería del área de gestión de desarrollo local de la alcaldía local de Sumapaz. 2327. se expide el CDP a solicitud expresa del ordenador del gasto mediante SIPSE 150927, recibido el 22 de diciembre de 2025. Se expide el CRP mediante memorando 20257020034763, recibido el 24 de diciembre de 2025."/>
    <s v="O23011745992024232701000"/>
    <s v="Fortalecimiento Institucional y sedes administrativas"/>
    <n v="52520712"/>
    <s v="YINETH MARITZA CRUZ BELTRAN"/>
    <n v="0"/>
    <n v="0"/>
    <n v="2000000"/>
    <n v="0"/>
    <n v="2000000"/>
    <n v="2327"/>
    <s v="Realizar 4 estrategias de fortalecimiento institucional (una por vigencia)."/>
    <s v="150927"/>
    <n v="2"/>
    <s v="5 - Bogotá confía en su gobierno"/>
    <s v="33 - Fortalecimiento institucional para un gobierno confiable"/>
    <m/>
    <n v="150927"/>
  </r>
  <r>
    <n v="2025"/>
    <n v="12"/>
    <d v="2025-01-01T00:00:00"/>
    <d v="2025-12-31T00:00:00"/>
    <s v="0020-01"/>
    <d v="2025-12-24T00:00:00"/>
    <n v="145"/>
    <x v="2"/>
    <s v="585-20251"/>
    <s v="145 - CONTRATO DE PRESTACION DE SERVICIOS PROFESIONALES"/>
    <n v="7"/>
    <s v="ORDENES DE PAGO"/>
    <n v="1918"/>
    <n v="1996"/>
    <s v="150754 - Adición y prorroga al contrato 585-2025-CPS-P (144290) por 15 días, cuyo prestar los servicios profesionales para el desarrollo de acciones de planeación, seguimiento, ejecución y acompañamiento de los procesos y actividades relacionadas con los acueductos veredales que se adelanten por el fondo de desarrollo rural de Sumapaz. 2689. Se expide CDP a solicitud expresa y explicita del Ordenador del Gasto mediante SIPSE 150754&lt;(&gt;,&lt;)&gt; recibido el 19 de diciembre de 2025. Se expide el CRP mediante memorando 20257020034843, recibido el 24 de diciembre de 2025."/>
    <s v="O23011745992024268901000"/>
    <s v="Acueductos veredales, saneamiento básico y energías alternativas"/>
    <n v="52432694"/>
    <s v="LUISA FERNANDA LOZANO GRACIA"/>
    <n v="0"/>
    <n v="0"/>
    <n v="3500000"/>
    <n v="0"/>
    <n v="3500000"/>
    <n v="2689"/>
    <s v="Fortalecer 4 acueductos veredales con asistencia, intervenir técnica u organizativa"/>
    <s v="150754"/>
    <n v="1"/>
    <s v="4 - Bogotá ordena su territorio y avanza en su acción climática"/>
    <s v="29 - Servicios públicos inclusivos y sostenibles"/>
    <m/>
    <n v="150754"/>
  </r>
  <r>
    <n v="2025"/>
    <n v="12"/>
    <d v="2025-01-01T00:00:00"/>
    <d v="2025-12-31T00:00:00"/>
    <s v="0020-01"/>
    <d v="2025-12-24T00:00:00"/>
    <n v="145"/>
    <x v="2"/>
    <s v="618-2025"/>
    <s v="145 - CONTRATO DE PRESTACION DE SERVICIOS PROFESIONALES"/>
    <n v="7"/>
    <s v="ORDENES DE PAGO"/>
    <n v="1871"/>
    <n v="1997"/>
    <s v="148524 - Prestar servicios profesionales, para acompañar el fortalecimiento de organizaciones sociales mediante la construcción participativa de planes de vida y estrategias de manejo ambiental sostenible, con enfoque territorial y diferencial; en la localidad 20 de Sumapaz. 2327 Se expide CDP a solicitud expresa del Ordenador del Gasto, mediante SIPSE 148524 y certificado de No existencia 65153 del 26 de noviembre de 2025, recibido el 27 de noviembre de 2025. Se expide el CRP mediante memorando 20257020034833, recibido el 24 de diciembre de 2025."/>
    <s v="O23011745992024232701000"/>
    <s v="Fortalecimiento Institucional y sedes administrativas"/>
    <n v="1001067987"/>
    <s v="ANDERSON CAMILO LAGOS VALDERRAMA"/>
    <n v="0"/>
    <n v="0"/>
    <n v="5000000"/>
    <n v="0"/>
    <n v="5000000"/>
    <n v="2327"/>
    <s v="Realizar 4 estrategias de fortalecimiento institucional (una por vigencia)."/>
    <s v="148524"/>
    <n v="2"/>
    <s v="5 - Bogotá confía en su gobierno"/>
    <s v="33 - Fortalecimiento institucional para un gobierno confiable"/>
    <m/>
    <n v="148524"/>
  </r>
  <r>
    <n v="2025"/>
    <n v="12"/>
    <d v="2025-01-01T00:00:00"/>
    <d v="2025-12-31T00:00:00"/>
    <s v="0020-01"/>
    <d v="2025-12-24T00:00:00"/>
    <n v="148"/>
    <x v="3"/>
    <s v="539-20251"/>
    <s v="148 - CONTRATO DE PRESTACION DE SERVICIOS DE APOYO A LA GESTION"/>
    <n v="7"/>
    <s v="ORDENES DE PAGO"/>
    <n v="1928"/>
    <n v="1998"/>
    <s v="150961 - Adición y prorroga al contrato 539-2025-CPS-AG (143290) por 10 días, cuyo objeto es Prestar los servicios de apoyo técnico para la ejecución de los procesos logísticos, operativos y/o administrativos de la Alcaldía Local de Sumapaz. 2327. Se expide el CDP a solicitud expresa del Ordenador del gasto mediante SIPSE, recibido 22 de diciembre de 2025. Se expide el CRP mediante memorando 20257020034823, recibido el 24 de diciembre de 2025."/>
    <s v="O23011745992024232701000"/>
    <s v="Fortalecimiento Institucional y sedes administrativas"/>
    <n v="1031133957"/>
    <s v="ABRAHAM EDUARDO ACOSTA DIAZ"/>
    <n v="0"/>
    <n v="0"/>
    <n v="1333333"/>
    <n v="0"/>
    <n v="1333333"/>
    <n v="2327"/>
    <s v="Realizar 4 estrategias de fortalecimiento institucional (una por vigencia)."/>
    <s v="150961"/>
    <n v="2"/>
    <s v="5 - Bogotá confía en su gobierno"/>
    <s v="33 - Fortalecimiento institucional para un gobierno confiable"/>
    <m/>
    <n v="150961"/>
  </r>
  <r>
    <n v="2025"/>
    <n v="12"/>
    <d v="2025-01-01T00:00:00"/>
    <d v="2025-12-31T00:00:00"/>
    <s v="0020-01"/>
    <d v="2025-12-24T00:00:00"/>
    <n v="145"/>
    <x v="2"/>
    <s v="568-20251"/>
    <s v="145 - CONTRATO DE PRESTACION DE SERVICIOS PROFESIONALES"/>
    <n v="7"/>
    <s v="ORDENES DE PAGO"/>
    <n v="1924"/>
    <n v="1999"/>
    <s v="150835 - Adición y prorroga al contrato 568-2025-CPS-P (144490) por 15 días, cuyo objeto es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el  CDP a solicitud expresa del Ordenador del Gasto, mediante  SIPSE 150835, recibido el 22 de diciembre de 2025. Se expide el CRP mediante memorando 20257020034793, recibido el 24 de diciembre de 2025."/>
    <s v="O23011745992024261301000"/>
    <s v="Manejo de emergencias y mitigación del riesgo de desastres"/>
    <n v="1033820336"/>
    <s v="YENNY CAROLINA SALOMON ROBAYO"/>
    <n v="0"/>
    <n v="0"/>
    <n v="3150000"/>
    <n v="0"/>
    <n v="3150000"/>
    <n v="2613"/>
    <s v="Realizar 12 acciones efectivas para el fortalecimiento de las capacidades locales en torno a la gestión del riesgo"/>
    <s v="150835"/>
    <n v="1"/>
    <s v="4 - Bogotá ordena su territorio y avanza en su acción climática"/>
    <s v="27 - Gestión del riesgo de desastres para un territorio seguro"/>
    <m/>
    <n v="150835"/>
  </r>
  <r>
    <n v="2025"/>
    <n v="12"/>
    <d v="2025-01-01T00:00:00"/>
    <d v="2025-12-31T00:00:00"/>
    <s v="0020-01"/>
    <d v="2025-12-24T00:00:00"/>
    <n v="145"/>
    <x v="2"/>
    <s v="417-20251"/>
    <s v="145 - CONTRATO DE PRESTACION DE SERVICIOS PROFESIONALES"/>
    <n v="7"/>
    <s v="ORDENES DE PAGO"/>
    <n v="1925"/>
    <n v="2000"/>
    <s v="150780 - Adición y prorroga al contrato 417-2025-CPS-P (139086) por 17 días, cuyo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50780, recibido el 22 de diciembre de 2025. Se expide el CRP mediante memorando 20257020034873, recibido el 24 de diciembre de 2025."/>
    <s v="O23011745992024232701000"/>
    <s v="Fortalecimiento Institucional y sedes administrativas"/>
    <n v="1026570662"/>
    <s v="ZAYRA DANIELA CASAS LOZANO"/>
    <n v="0"/>
    <n v="0"/>
    <n v="2833333"/>
    <n v="0"/>
    <n v="2833333"/>
    <n v="2327"/>
    <s v="Realizar 4 estrategias de fortalecimiento institucional (una por vigencia)."/>
    <s v="150780"/>
    <n v="2"/>
    <s v="5 - Bogotá confía en su gobierno"/>
    <s v="33 - Fortalecimiento institucional para un gobierno confiable"/>
    <m/>
    <n v="150780"/>
  </r>
  <r>
    <n v="2025"/>
    <n v="12"/>
    <d v="2025-01-01T00:00:00"/>
    <d v="2025-12-31T00:00:00"/>
    <s v="0020-01"/>
    <d v="2025-12-24T00:00:00"/>
    <n v="145"/>
    <x v="2"/>
    <s v="582-20251"/>
    <s v="145 - CONTRATO DE PRESTACION DE SERVICIOS PROFESIONALES"/>
    <n v="7"/>
    <s v="ORDENES DE PAGO"/>
    <n v="1932"/>
    <n v="2001"/>
    <s v="151076 - Adición y prorroga al contrato 582-2025-CPS-P (144620) por 15 días, cuyo objeto es prestar los servicios profesionales para apoyar los asuntos jurídicos en los procesos contractuales y post-contractuales y la gestión ambiental interna y externa de la alcaldía local de Sumapaz. 2613. Se expide CDP a solicitud expresa del Ordenador del Gasto mediante SIPSE 151076, recibido el 23 de diciembre de 2025. Se expide el CRP mediante memorando 20257020034873, recibido el 24 de diciembre de 2025."/>
    <s v="O23011745992024261301000"/>
    <s v="Manejo de emergencias y mitigación del riesgo de desastres"/>
    <n v="1026273681"/>
    <s v="DIANA CAROLINA ARISTIZABAL TEJEIRO"/>
    <n v="0"/>
    <n v="0"/>
    <n v="3412500"/>
    <n v="0"/>
    <n v="3412500"/>
    <n v="2613"/>
    <s v="Realizar 40 obras de mitigación y/u obras de mitigación existentes con mantenimiento"/>
    <s v="151076"/>
    <n v="2"/>
    <s v="4 - Bogotá ordena su territorio y avanza en su acción climática"/>
    <s v="27 - Gestión del riesgo de desastres para un territorio seguro"/>
    <m/>
    <n v="151076"/>
  </r>
  <r>
    <n v="2025"/>
    <n v="12"/>
    <d v="2025-01-01T00:00:00"/>
    <d v="2025-12-31T00:00:00"/>
    <s v="0020-01"/>
    <d v="2025-12-24T00:00:00"/>
    <n v="145"/>
    <x v="2"/>
    <s v="434-2025"/>
    <s v="145 - CONTRATO DE PRESTACION DE SERVICIOS PROFESIONALES"/>
    <n v="7"/>
    <s v="ORDENES DE PAGO"/>
    <n v="1933"/>
    <n v="2002"/>
    <s v="151202 - Adición y prorroga al contrato 434-2025-CPS-P (141069) por 15 días, cuyo objeto es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el CDP a solicitud expresa del Ordenador del Gasto mediante SIPSE 151202, recibido el 23 de diciembre de 2025. Se expide el CRP mediante memorando 20257020034863, recibido el 24 de diciembre de 2025."/>
    <s v="O23011745992024232701000"/>
    <s v="Fortalecimiento Institucional y sedes administrativas"/>
    <n v="52283101"/>
    <s v="CLAUDIA  GARCIA ECHEVERRI"/>
    <n v="0"/>
    <n v="0"/>
    <n v="2500000"/>
    <n v="0"/>
    <n v="2500000"/>
    <n v="2327"/>
    <s v="Realizar 4 estrategias de fortalecimiento institucional (una por vigencia)."/>
    <s v="151202"/>
    <n v="2"/>
    <s v="5 - Bogotá confía en su gobierno"/>
    <s v="33 - Fortalecimiento institucional para un gobierno confiable"/>
    <m/>
    <n v="151202"/>
  </r>
  <r>
    <n v="2025"/>
    <n v="12"/>
    <d v="2025-01-01T00:00:00"/>
    <d v="2025-12-31T00:00:00"/>
    <s v="0020-01"/>
    <d v="2025-12-24T00:00:00"/>
    <n v="19"/>
    <x v="12"/>
    <s v="629-2025"/>
    <s v="19 - CONTRATO DE SUMINISTRO"/>
    <n v="7"/>
    <s v="ORDENES DE PAGO"/>
    <n v="1878"/>
    <n v="2003"/>
    <s v="149539 - El contrato que se pretende celebrar tendrá por objeto, Contratar El Suministro De Elementos De Papelería Para El Desarrollo Y Ejecución De Los Proyectos De Inversión 2319, 2404, 2486, 2671 Y Funcionamiento Contemplados En El Plan De desarrollo Local 2025 - 2028 De La Alcaldía Local De Sumapaz. Se expide el CDP a solicitud expresa del Ordenador del gasto mediante SIPSE 149539&lt;(&gt;,&lt;)&gt; recibido el 05 de diciembre de 2025. Se expide CRP mediante memorando 20257020034903, recibido el 24 de diciembre de 2025."/>
    <s v="O23011745992024231901000"/>
    <s v="Atención a víctimas en Sumapaz"/>
    <n v="901275139"/>
    <s v="MELAN SERVICES SAS"/>
    <n v="0"/>
    <n v="0"/>
    <n v="1000000"/>
    <n v="0"/>
    <n v="1000000"/>
    <n v="2319"/>
    <s v="Realizar 8 procesos de fortalecimiento de habilidades y capacidades de la población víctima del conflicto armado o excombatientes para promover su participación en los diferentes escenarios."/>
    <s v="149539"/>
    <n v="2"/>
    <s v="2 - Bogotá confía en su bien-estar"/>
    <s v="13 - Bogotá, un territorio de paz y reconciliación en donde todos puedan volver a empezar"/>
    <m/>
    <n v="149539"/>
  </r>
  <r>
    <n v="2025"/>
    <n v="12"/>
    <d v="2025-01-01T00:00:00"/>
    <d v="2025-12-31T00:00:00"/>
    <s v="0020-01"/>
    <d v="2025-12-24T00:00:00"/>
    <n v="19"/>
    <x v="12"/>
    <s v="629-2025"/>
    <s v="19 - CONTRATO DE SUMINISTRO"/>
    <n v="7"/>
    <s v="ORDENES DE PAGO"/>
    <n v="1878"/>
    <n v="2003"/>
    <s v="149539 - El contrato que se pretende celebrar tendrá por objeto, Contratar El Suministro De Elementos De Papelería Para El Desarrollo Y Ejecución De Los Proyectos De Inversión 2319, 2404, 2486, 2671 Y Funcionamiento Contemplados En El Plan De desarrollo Local 2025 - 2028 De La Alcaldía Local De Sumapaz. Se expide el CDP a solicitud expresa del Ordenador del gasto mediante SIPSE 149539&lt;(&gt;,&lt;)&gt; recibido el 05 de diciembre de 2025. Se expide CRP mediante memorando 20257020034903, recibido el 24 de diciembre de 2025."/>
    <s v="O23011745992024240401000"/>
    <s v="Atención a la primera Infancia y la persona mayor en Sumapaz"/>
    <n v="901275139"/>
    <s v="MELAN SERVICES SAS"/>
    <n v="0"/>
    <n v="0"/>
    <n v="5000000"/>
    <n v="0"/>
    <n v="5000000"/>
    <n v="2404"/>
    <s v="Dotar y/o acondicionar 3 unidades operativas orientadas a la atención de la primera infancia (Jardines Infantiles, Casas de Pensamiento Intercultural, Modalidad Espacios Rurales, Crecemos en la Ruralidad, Creciendo Juntos, Centros Amar, Centros Forjar)"/>
    <s v="149539"/>
    <n v="1"/>
    <s v="4 - Bogotá ordena su territorio y avanza en su acción climática"/>
    <s v="30 - Atención del déficit social para un hábitat digno"/>
    <m/>
    <n v="149539"/>
  </r>
  <r>
    <n v="2025"/>
    <n v="12"/>
    <d v="2025-01-01T00:00:00"/>
    <d v="2025-12-31T00:00:00"/>
    <s v="0020-01"/>
    <d v="2025-12-24T00:00:00"/>
    <n v="19"/>
    <x v="12"/>
    <s v="629-2025"/>
    <s v="19 - CONTRATO DE SUMINISTRO"/>
    <n v="7"/>
    <s v="ORDENES DE PAGO"/>
    <n v="1878"/>
    <n v="2003"/>
    <s v="149539 - El contrato que se pretende celebrar tendrá por objeto, Contratar El Suministro De Elementos De Papelería Para El Desarrollo Y Ejecución De Los Proyectos De Inversión 2319, 2404, 2486, 2671 Y Funcionamiento Contemplados En El Plan De desarrollo Local 2025 - 2028 De La Alcaldía Local De Sumapaz. Se expide el CDP a solicitud expresa del Ordenador del gasto mediante SIPSE 149539&lt;(&gt;,&lt;)&gt; recibido el 05 de diciembre de 2025. Se expide CRP mediante memorando 20257020034903, recibido el 24 de diciembre de 2025."/>
    <s v="O23011745992024248601000"/>
    <s v="Acciones para la promoción de la cultura, tradición y costumbres sumapaceñas"/>
    <n v="901275139"/>
    <s v="MELAN SERVICES SAS"/>
    <n v="0"/>
    <n v="0"/>
    <n v="6000000"/>
    <n v="0"/>
    <n v="6000000"/>
    <n v="2486"/>
    <s v="Beneficiar 32 organizaciones artísticas, culturales y patrimoniales con elementos entregados."/>
    <s v="149539"/>
    <n v="4"/>
    <s v="2 - Bogotá confía en su bien-estar"/>
    <s v="14 - Bogotá deportiva, recreativa, artística, patrimonial e intercultural"/>
    <m/>
    <n v="149539"/>
  </r>
  <r>
    <n v="2025"/>
    <n v="12"/>
    <d v="2025-01-01T00:00:00"/>
    <d v="2025-12-31T00:00:00"/>
    <s v="0020-01"/>
    <d v="2025-12-24T00:00:00"/>
    <n v="19"/>
    <x v="12"/>
    <s v="629-2025"/>
    <s v="19 - CONTRATO DE SUMINISTRO"/>
    <n v="7"/>
    <s v="ORDENES DE PAGO"/>
    <n v="1878"/>
    <n v="2003"/>
    <s v="149539 - El contrato que se pretende celebrar tendrá por objeto, Contratar El Suministro De Elementos De Papelería Para El Desarrollo Y Ejecución De Los Proyectos De Inversión 2319, 2404, 2486, 2671 Y Funcionamiento Contemplados En El Plan De desarrollo Local 2025 - 2028 De La Alcaldía Local De Sumapaz. Se expide el CDP a solicitud expresa del Ordenador del gasto mediante SIPSE 149539&lt;(&gt;,&lt;)&gt; recibido el 05 de diciembre de 2025. Se expide CRP mediante memorando 20257020034903, recibido el 24 de diciembre de 2025."/>
    <s v="O23011745992024267101000"/>
    <s v="Asistencia técnica agropecuaria y educación ambiental en la localidad de Sumapaz"/>
    <n v="901275139"/>
    <s v="MELAN SERVICES SAS"/>
    <n v="0"/>
    <n v="0"/>
    <n v="3500000"/>
    <n v="0"/>
    <n v="3500000"/>
    <n v="2671"/>
    <s v="Implementar 4 procesos comunitarios de educación ambiental que promueven la conservación de la biodiversidad y el agua"/>
    <s v="149539"/>
    <n v="1"/>
    <s v="4 - Bogotá ordena su territorio y avanza en su acción climática"/>
    <s v="25 - Aumento de la resiliencia al cambio climático y reducción de la vulnerabilidad"/>
    <m/>
    <n v="149539"/>
  </r>
  <r>
    <n v="2025"/>
    <n v="12"/>
    <d v="2025-01-01T00:00:00"/>
    <d v="2025-12-31T00:00:00"/>
    <s v="0020-01"/>
    <d v="2025-12-24T00:00:00"/>
    <n v="4"/>
    <x v="6"/>
    <s v="158601-2025"/>
    <s v="04 - ORDEN DE COMPRA"/>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8201000"/>
    <s v="Restauración ecológica urbana y/o rural"/>
    <n v="900370262"/>
    <s v="JEM SUPPLIES SAS"/>
    <n v="0"/>
    <n v="0"/>
    <n v="85000000"/>
    <n v="0"/>
    <n v="85000000"/>
    <n v="2682"/>
    <s v="Realizar acciones de conservación en 8 hectáreas de la  Estructura Ecológica Principal"/>
    <s v="149234"/>
    <n v="1"/>
    <s v="4 - Bogotá ordena su territorio y avanza en su acción climática"/>
    <s v="25 - Aumento de la resiliencia al cambio climático y reducción de la vulnerabilidad"/>
    <m/>
    <n v="149234"/>
  </r>
  <r>
    <n v="2025"/>
    <n v="12"/>
    <d v="2025-01-01T00:00:00"/>
    <d v="2025-12-31T00:00:00"/>
    <s v="0020-01"/>
    <d v="2025-12-24T00:00:00"/>
    <n v="4"/>
    <x v="6"/>
    <s v="158601-2025"/>
    <s v="04 - ORDEN DE COMPRA"/>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48601000"/>
    <s v="Acciones para la promoción de la cultura, tradición y costumbres sumapaceñas"/>
    <n v="900370262"/>
    <s v="JEM SUPPLIES SAS"/>
    <n v="0"/>
    <n v="0"/>
    <n v="2000000"/>
    <n v="0"/>
    <n v="2000000"/>
    <n v="2486"/>
    <s v="Beneficiar 32 organizaciones artísticas, culturales y patrimoniales con elementos entregados."/>
    <s v="149234"/>
    <n v="4"/>
    <s v="2 - Bogotá confía en su bien-estar"/>
    <s v="14 - Bogotá deportiva, recreativa, artística, patrimonial e intercultural"/>
    <m/>
    <n v="149234"/>
  </r>
  <r>
    <n v="2025"/>
    <n v="12"/>
    <d v="2025-01-01T00:00:00"/>
    <d v="2025-12-31T00:00:00"/>
    <s v="0020-01"/>
    <d v="2025-12-24T00:00:00"/>
    <n v="4"/>
    <x v="6"/>
    <s v="158601-2025"/>
    <s v="04 - ORDEN DE COMPRA"/>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31901000"/>
    <s v="Atención a víctimas en Sumapaz"/>
    <n v="900370262"/>
    <s v="JEM SUPPLIES SAS"/>
    <n v="0"/>
    <n v="0"/>
    <n v="2000000"/>
    <n v="0"/>
    <n v="2000000"/>
    <n v="2319"/>
    <s v="Realizar 8 procesos de fortalecimiento de habilidades y capacidades de la población víctima del conflicto armado o excombatientes para promover su participación en los diferentes escenarios."/>
    <s v="149234"/>
    <n v="2"/>
    <s v="2 - Bogotá confía en su bien-estar"/>
    <s v="13 - Bogotá, un territorio de paz y reconciliación en donde todos puedan volver a empezar"/>
    <m/>
    <n v="149234"/>
  </r>
  <r>
    <n v="2025"/>
    <n v="12"/>
    <d v="2025-01-01T00:00:00"/>
    <d v="2025-12-31T00:00:00"/>
    <s v="0020-01"/>
    <d v="2025-12-24T00:00:00"/>
    <n v="4"/>
    <x v="6"/>
    <s v="158601-2025"/>
    <s v="04 - ORDEN DE COMPRA"/>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32701000"/>
    <s v="Fortalecimiento Institucional y sedes administrativas"/>
    <n v="900370262"/>
    <s v="JEM SUPPLIES SAS"/>
    <n v="0"/>
    <n v="0"/>
    <n v="18000000"/>
    <n v="0"/>
    <n v="18000000"/>
    <n v="2327"/>
    <s v="Realizar 4 estrategias de fortalecimiento institucional (una por vigencia)."/>
    <s v="149234"/>
    <n v="2"/>
    <s v="5 - Bogotá confía en su gobierno"/>
    <s v="33 - Fortalecimiento institucional para un gobierno confiable"/>
    <m/>
    <n v="149234"/>
  </r>
  <r>
    <n v="2025"/>
    <n v="12"/>
    <d v="2025-01-01T00:00:00"/>
    <d v="2025-12-31T00:00:00"/>
    <s v="0020-01"/>
    <d v="2025-12-24T00:00:00"/>
    <n v="4"/>
    <x v="6"/>
    <s v="158601-2025"/>
    <s v="04 - ORDEN DE COMPRA"/>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7101000"/>
    <s v="Asistencia técnica agropecuaria y educación ambiental en la localidad de Sumapaz"/>
    <n v="900370262"/>
    <s v="JEM SUPPLIES SAS"/>
    <n v="0"/>
    <n v="0"/>
    <n v="53398750"/>
    <n v="0"/>
    <n v="53398750"/>
    <n v="2671"/>
    <s v="Implementar 4 procesos comunitarios de educación ambiental que promueven la conservación de la biodiversidad y el agua"/>
    <s v="149234"/>
    <n v="1"/>
    <s v="4 - Bogotá ordena su territorio y avanza en su acción climática"/>
    <s v="25 - Aumento de la resiliencia al cambio climático y reducción de la vulnerabilidad"/>
    <m/>
    <n v="149234"/>
  </r>
  <r>
    <n v="2025"/>
    <n v="12"/>
    <d v="2025-01-01T00:00:00"/>
    <d v="2025-12-31T00:00:00"/>
    <s v="0020-01"/>
    <d v="2025-12-24T00:00:00"/>
    <n v="4"/>
    <x v="6"/>
    <s v="158601-2025"/>
    <s v="04 - ORDEN DE COMPRA"/>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7101000"/>
    <s v="Asistencia técnica agropecuaria y educación ambiental en la localidad de Sumapaz"/>
    <n v="900370262"/>
    <s v="JEM SUPPLIES SAS"/>
    <n v="0"/>
    <n v="0"/>
    <n v="88302958"/>
    <n v="0"/>
    <n v="88302958"/>
    <n v="2671"/>
    <s v="Implementar 100 huertas rurales "/>
    <s v="149234"/>
    <n v="4"/>
    <s v="4 - Bogotá ordena su territorio y avanza en su acción climática"/>
    <s v="25 - Aumento de la resiliencia al cambio climático y reducción de la vulnerabilidad"/>
    <m/>
    <n v="149234"/>
  </r>
  <r>
    <n v="2025"/>
    <n v="12"/>
    <d v="2025-01-01T00:00:00"/>
    <d v="2025-12-31T00:00:00"/>
    <s v="0020-01"/>
    <d v="2025-12-24T00:00:00"/>
    <n v="4"/>
    <x v="6"/>
    <s v="158601-2025"/>
    <s v="04 - ORDEN DE COMPRA"/>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7101000"/>
    <s v="Asistencia técnica agropecuaria y educación ambiental en la localidad de Sumapaz"/>
    <n v="900370262"/>
    <s v="JEM SUPPLIES SAS"/>
    <n v="0"/>
    <n v="0"/>
    <n v="187400000"/>
    <n v="0"/>
    <n v="187400000"/>
    <n v="2671"/>
    <s v="Capacitar 500 personas en separación en la fuente y reciclaje."/>
    <s v="149234"/>
    <n v="2"/>
    <s v="4 - Bogotá ordena su territorio y avanza en su acción climática"/>
    <s v="25 - Aumento de la resiliencia al cambio climático y reducción de la vulnerabilidad"/>
    <m/>
    <n v="149234"/>
  </r>
  <r>
    <n v="2025"/>
    <n v="12"/>
    <d v="2025-01-01T00:00:00"/>
    <d v="2025-12-31T00:00:00"/>
    <s v="0020-01"/>
    <d v="2025-12-24T00:00:00"/>
    <n v="4"/>
    <x v="6"/>
    <s v="158601-2025"/>
    <s v="04 - ORDEN DE COMPRA"/>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7101000"/>
    <s v="Asistencia técnica agropecuaria y educación ambiental en la localidad de Sumapaz"/>
    <n v="900370262"/>
    <s v="JEM SUPPLIES SAS"/>
    <n v="0"/>
    <n v="0"/>
    <n v="102000000"/>
    <n v="0"/>
    <n v="102000000"/>
    <n v="2671"/>
    <s v="Apoyar 500 predios rurales con buenas prácticas agropecuarias y ambientales que fortalezcan la protección a coberturas vegetales y recurso hídrico"/>
    <s v="149234"/>
    <n v="3"/>
    <s v="4 - Bogotá ordena su territorio y avanza en su acción climática"/>
    <s v="25 - Aumento de la resiliencia al cambio climático y reducción de la vulnerabilidad"/>
    <m/>
    <n v="149234"/>
  </r>
  <r>
    <n v="2025"/>
    <n v="12"/>
    <d v="2025-01-01T00:00:00"/>
    <d v="2025-12-31T00:00:00"/>
    <s v="0020-01"/>
    <d v="2025-12-24T00:00:00"/>
    <n v="4"/>
    <x v="6"/>
    <s v="158601-2025"/>
    <s v="04 - ORDEN DE COMPRA"/>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1301000"/>
    <s v="Manejo de emergencias y mitigación del riesgo de desastres"/>
    <n v="900370262"/>
    <s v="JEM SUPPLIES SAS"/>
    <n v="0"/>
    <n v="0"/>
    <n v="8662842"/>
    <n v="0"/>
    <n v="8662842"/>
    <n v="2613"/>
    <s v="Realizar 12 acciones efectivas para el fortalecimiento de las capacidades locales en torno a la gestión del riesgo"/>
    <s v="149234"/>
    <n v="1"/>
    <s v="4 - Bogotá ordena su territorio y avanza en su acción climática"/>
    <s v="27 - Gestión del riesgo de desastres para un territorio seguro"/>
    <m/>
    <n v="149234"/>
  </r>
  <r>
    <n v="2025"/>
    <n v="12"/>
    <d v="2025-01-01T00:00:00"/>
    <d v="2025-12-31T00:00:00"/>
    <s v="0020-01"/>
    <d v="2025-12-24T00:00:00"/>
    <n v="4"/>
    <x v="6"/>
    <s v="149446"/>
    <s v="04 - ORDEN DE COMPRA"/>
    <n v="7"/>
    <s v="ORDENES DE PAGO"/>
    <n v="1915"/>
    <n v="2005"/>
    <s v="150750 - Adición y prorroga a la OC-149446-2025 por 3 meses, cuyo objeto es, suministro de materiales de construcción y ferretería para la conservación de la malla vial rural de la localidad de Sumapaz por el sistema de precios unitarios y a monto agotable para la vigencia 2025. 2289. Se expide el CDP a solicitud expresa y explicita del Ordenador del gasto mediante SIPSE 150750, recibido el 19 de diciembre de 2025. Se expide CRP mediante memorando 20257020034893, recibido el 24 de diciembre de 2025."/>
    <s v="O23011745992024228901000"/>
    <s v="Movilidad para Sumapaz"/>
    <n v="900370262"/>
    <s v="JEM SUPPLIES SAS"/>
    <n v="0"/>
    <n v="0"/>
    <n v="899719383"/>
    <n v="0"/>
    <n v="899719383"/>
    <n v="2289"/>
    <s v="Intervenir 40 Kilómetros-carril de malla vial rural con acciones de construcción y/o conservación"/>
    <s v="150750"/>
    <n v="1"/>
    <s v="4 - Bogotá ordena su territorio y avanza en su acción climática"/>
    <s v="26 - Movilidad Sostenible"/>
    <m/>
    <n v="150750"/>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6201000"/>
    <s v="Legalización y titulación de predios en Sumapaz"/>
    <n v="901668906"/>
    <s v="UNION TEMPORAL LCT-2022"/>
    <n v="0"/>
    <n v="0"/>
    <n v="20000000"/>
    <n v="0"/>
    <n v="20000000"/>
    <n v="2362"/>
    <s v="Gestionar la titulación o legalización de 150 predios."/>
    <s v="150576"/>
    <n v="1"/>
    <s v="4 - Bogotá ordena su territorio y avanza en su acción climática"/>
    <s v="23 - Ordenamiento territorial sostenible, equilibrado y participativo"/>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3001000"/>
    <s v="Por una mejor convivencia en Sumapaz"/>
    <n v="901668906"/>
    <s v="UNION TEMPORAL LCT-2022"/>
    <n v="0"/>
    <n v="0"/>
    <n v="13161297"/>
    <n v="0"/>
    <n v="13161297"/>
    <n v="2230"/>
    <s v="Implementar 16 acciones formativas diferenciales para la promoción de la convivencia ciudadana"/>
    <s v="150576"/>
    <n v="1"/>
    <s v="1 - Bogotá avanza en su seguridad"/>
    <s v="1 - Diálogo social y cultura ciudadana para la convivencia pacifica y la recuperación de la confianza"/>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6501000"/>
    <s v="Fortaleciendo la Conectividad en Sumapaz"/>
    <n v="901668906"/>
    <s v="UNION TEMPORAL LCT-2022"/>
    <n v="0"/>
    <n v="0"/>
    <n v="13653770"/>
    <n v="0"/>
    <n v="13653770"/>
    <n v="2265"/>
    <s v="Operativizar 17 Centros de Acceso Comunitario en zonas rurales y/o apartadas y/o urbanas, con énfasis en Servicios TIC´s generados."/>
    <s v="150576"/>
    <n v="1"/>
    <s v="5 - Bogotá confía en su gobierno"/>
    <s v="35 - Bogotá ciudad Inteligente"/>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7801000"/>
    <s v="Mejoramiento de vivienda para la comunidad de Sumapaz"/>
    <n v="901668906"/>
    <s v="UNION TEMPORAL LCT-2022"/>
    <n v="0"/>
    <n v="0"/>
    <n v="3048344"/>
    <n v="0"/>
    <n v="3048344"/>
    <n v="2278"/>
    <s v="Mejorar 200 viviendas de interés social rurales."/>
    <s v="150576"/>
    <n v="1"/>
    <s v="4 - Bogotá ordena su territorio y avanza en su acción climática"/>
    <s v="31 - Acceso equitativo de vivienda urbana y rural"/>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8801000"/>
    <s v="Acciones para fortalecer las industrias culturales y creativas"/>
    <n v="901668906"/>
    <s v="UNION TEMPORAL LCT-2022"/>
    <n v="0"/>
    <n v="0"/>
    <n v="235553"/>
    <n v="0"/>
    <n v="235553"/>
    <n v="2288"/>
    <s v="Financiar 20 proyectos del sector cultural y creativo."/>
    <s v="150576"/>
    <n v="1"/>
    <s v="3 - Bogotá confía en su potencial"/>
    <s v="20 - Promoción del emprendimiento formal, equitativo e incluyente"/>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8901000"/>
    <s v="Movilidad para Sumapaz"/>
    <n v="901668906"/>
    <s v="UNION TEMPORAL LCT-2022"/>
    <n v="0"/>
    <n v="0"/>
    <n v="25500000"/>
    <n v="0"/>
    <n v="25500000"/>
    <n v="2289"/>
    <s v="Intervenir 40 Kilómetros-carril de malla vial rural con acciones de construcción y/o conservación"/>
    <s v="150576"/>
    <n v="1"/>
    <s v="4 - Bogotá ordena su territorio y avanza en su acción climática"/>
    <s v="26 - Movilidad Sostenible"/>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9001000"/>
    <s v="Fortaleciendo la justicia en Sumapaz"/>
    <n v="901668906"/>
    <s v="UNION TEMPORAL LCT-2022"/>
    <n v="0"/>
    <n v="0"/>
    <n v="2464634"/>
    <n v="0"/>
    <n v="2464634"/>
    <n v="2290"/>
    <s v="Fortalecer 8 programas de abordaje de conflictividad escolar para la convivencia con enfoque restaurativo"/>
    <s v="150576"/>
    <n v="4"/>
    <s v="1 - Bogotá avanza en su seguridad"/>
    <s v="4 - Servicios centrados en la justicia"/>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9001000"/>
    <s v="Fortaleciendo la justicia en Sumapaz"/>
    <n v="901668906"/>
    <s v="UNION TEMPORAL LCT-2022"/>
    <n v="0"/>
    <n v="0"/>
    <n v="12000000"/>
    <n v="0"/>
    <n v="12000000"/>
    <n v="2290"/>
    <s v="Fortalecer 80 actores comunitarios con herramientas y capacidades para la implementación de un enfoque restaurativo para la justicia y la convivencia"/>
    <s v="150576"/>
    <n v="2"/>
    <s v="1 - Bogotá avanza en su seguridad"/>
    <s v="4 - Servicios centrados en la justicia"/>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9001000"/>
    <s v="Fortaleciendo la justicia en Sumapaz"/>
    <n v="901668906"/>
    <s v="UNION TEMPORAL LCT-2022"/>
    <n v="0"/>
    <n v="0"/>
    <n v="9000000"/>
    <n v="0"/>
    <n v="9000000"/>
    <n v="2290"/>
    <s v="Beneficiar 100 ciudadanos con habilidades y capacidades para gestionar la convivencia constructivamente"/>
    <s v="150576"/>
    <n v="3"/>
    <s v="1 - Bogotá avanza en su seguridad"/>
    <s v="4 - Servicios centrados en la justicia"/>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9001000"/>
    <s v="Fortaleciendo la justicia en Sumapaz"/>
    <n v="901668906"/>
    <s v="UNION TEMPORAL LCT-2022"/>
    <n v="0"/>
    <n v="0"/>
    <n v="4000000"/>
    <n v="0"/>
    <n v="4000000"/>
    <n v="2290"/>
    <s v="Implementar 16 acciones pedagógicas para la gestión de conflictividades y prevención de violencias"/>
    <s v="150576"/>
    <n v="1"/>
    <s v="1 - Bogotá avanza en su seguridad"/>
    <s v="4 - Servicios centrados en la justicia"/>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1501000"/>
    <s v="Somos Sumapaz: Emprendiendo de manera sostenible en el territorio"/>
    <n v="901668906"/>
    <s v="UNION TEMPORAL LCT-2022"/>
    <n v="0"/>
    <n v="0"/>
    <n v="17000000"/>
    <n v="0"/>
    <n v="17000000"/>
    <n v="2315"/>
    <s v="Vincular 600 hogares y/o unidades productivas a procesos productivos y de comercialización en el sector rural."/>
    <s v="150576"/>
    <n v="1"/>
    <s v="3 - Bogotá confía en su potencial"/>
    <s v="20 - Promoción del emprendimiento formal, equitativo e incluyente"/>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1501000"/>
    <s v="Somos Sumapaz: Emprendiendo de manera sostenible en el territorio"/>
    <n v="901668906"/>
    <s v="UNION TEMPORAL LCT-2022"/>
    <n v="0"/>
    <n v="0"/>
    <n v="3736560"/>
    <n v="0"/>
    <n v="3736560"/>
    <n v="2315"/>
    <s v="Apoyar 120 Mipymes, emprendimientos y/o actores de la economía informal para el fortalecimiento del tejido empresarial local."/>
    <s v="150576"/>
    <n v="2"/>
    <s v="3 - Bogotá confía en su potencial"/>
    <s v="20 - Promoción del emprendimiento formal, equitativo e incluyente"/>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1901000"/>
    <s v="Atención a víctimas en Sumapaz"/>
    <n v="901668906"/>
    <s v="UNION TEMPORAL LCT-2022"/>
    <n v="0"/>
    <n v="0"/>
    <n v="241297"/>
    <n v="0"/>
    <n v="241297"/>
    <n v="2319"/>
    <s v="Realizar 4 procesos pedagógicos, artísticos, culturales, formativos o para el fortalecimiento de iniciativas ciudadanas para la apropiación social de la memoria, verdad, reparación integral a víctimas, paz y reconciliación.."/>
    <s v="150576"/>
    <n v="1"/>
    <s v="2 - Bogotá confía en su bien-estar"/>
    <s v="13 - Bogotá, un territorio de paz y reconciliación en donde todos puedan volver a empezar"/>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1901000"/>
    <s v="Atención a víctimas en Sumapaz"/>
    <n v="901668906"/>
    <s v="UNION TEMPORAL LCT-2022"/>
    <n v="0"/>
    <n v="0"/>
    <n v="20833932"/>
    <n v="0"/>
    <n v="20833932"/>
    <n v="2319"/>
    <s v="Realizar 4 acciones de construcción de paz que contribuyan al tejido social, la integración local, la sostenibilidad económica y/o desarrollo territorial para la reconciliación."/>
    <s v="150576"/>
    <n v="3"/>
    <s v="2 - Bogotá confía en su bien-estar"/>
    <s v="13 - Bogotá, un territorio de paz y reconciliación en donde todos puedan volver a empezar"/>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1901000"/>
    <s v="Atención a víctimas en Sumapaz"/>
    <n v="901668906"/>
    <s v="UNION TEMPORAL LCT-2022"/>
    <n v="0"/>
    <n v="0"/>
    <n v="7880657"/>
    <n v="0"/>
    <n v="7880657"/>
    <n v="2319"/>
    <s v="Realizar 8 procesos de fortalecimiento de habilidades y capacidades de la población víctima del conflicto armado o excombatientes para promover su participación en los diferentes escenarios."/>
    <s v="150576"/>
    <n v="2"/>
    <s v="2 - Bogotá confía en su bien-estar"/>
    <s v="13 - Bogotá, un territorio de paz y reconciliación en donde todos puedan volver a empezar"/>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401000"/>
    <s v="Acciones para el cuidado de la salud y el bienestar de las y los Sumapaceños"/>
    <n v="901668906"/>
    <s v="UNION TEMPORAL LCT-2022"/>
    <n v="0"/>
    <n v="0"/>
    <n v="29146238"/>
    <n v="0"/>
    <n v="29146238"/>
    <n v="2324"/>
    <s v="Vincular 300 personas a las acciones desarrolladas desde los dispositivos de base comunitaria en respuesta al consumo de SPA"/>
    <s v="150576"/>
    <n v="5"/>
    <s v="2 - Bogotá confía en su bien-estar"/>
    <s v="10 - Salud Pública Integrada e Integral"/>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401000"/>
    <s v="Acciones para el cuidado de la salud y el bienestar de las y los Sumapaceños"/>
    <n v="901668906"/>
    <s v="UNION TEMPORAL LCT-2022"/>
    <n v="0"/>
    <n v="0"/>
    <n v="34523547"/>
    <n v="0"/>
    <n v="34523547"/>
    <n v="2324"/>
    <s v="Beneficiar 180 personas con discapacidad a través de Dispositivos de Asistencia Personal - Ayudas Técnicas (no incluidas en los Planes de Beneficios)"/>
    <s v="150576"/>
    <n v="2"/>
    <s v="2 - Bogotá confía en su bien-estar"/>
    <s v="10 - Salud Pública Integrada e Integral"/>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401000"/>
    <s v="Acciones para el cuidado de la salud y el bienestar de las y los Sumapaceños"/>
    <n v="901668906"/>
    <s v="UNION TEMPORAL LCT-2022"/>
    <n v="0"/>
    <n v="0"/>
    <n v="33454575"/>
    <n v="0"/>
    <n v="33454575"/>
    <n v="2324"/>
    <s v="Vincular 400 personas a las acciones y estrategias para promover la salud sexual y reproductiva consciente en los diferentes ciclos de vida"/>
    <s v="150576"/>
    <n v="4"/>
    <s v="2 - Bogotá confía en su bien-estar"/>
    <s v="10 - Salud Pública Integrada e Integral"/>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401000"/>
    <s v="Acciones para el cuidado de la salud y el bienestar de las y los Sumapaceños"/>
    <n v="901668906"/>
    <s v="UNION TEMPORAL LCT-2022"/>
    <n v="0"/>
    <n v="0"/>
    <n v="12995238"/>
    <n v="0"/>
    <n v="12995238"/>
    <n v="2324"/>
    <s v="Vincular 1000 personas en acciones complementarias en salud física, nutricional y oral, a través del Circuito del Cuidado"/>
    <s v="150576"/>
    <n v="6"/>
    <s v="2 - Bogotá confía en su bien-estar"/>
    <s v="10 - Salud Pública Integrada e Integral"/>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401000"/>
    <s v="Acciones para el cuidado de la salud y el bienestar de las y los Sumapaceños"/>
    <n v="901668906"/>
    <s v="UNION TEMPORAL LCT-2022"/>
    <n v="0"/>
    <n v="0"/>
    <n v="10892558"/>
    <n v="0"/>
    <n v="10892558"/>
    <n v="2324"/>
    <s v="Beneficiar 600 personas con acciones para la promoción y atención de la salud mental"/>
    <s v="150576"/>
    <n v="1"/>
    <s v="2 - Bogotá confía en su bien-estar"/>
    <s v="10 - Salud Pública Integrada e Integral"/>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701000"/>
    <s v="Fortalecimiento Institucional y sedes administrativas"/>
    <n v="901668906"/>
    <s v="UNION TEMPORAL LCT-2022"/>
    <n v="0"/>
    <n v="0"/>
    <n v="9900001"/>
    <n v="0"/>
    <n v="9900001"/>
    <n v="2327"/>
    <s v="Realizar 4 estrategias de fortalecimiento institucional (una por vigencia)."/>
    <s v="150576"/>
    <n v="2"/>
    <s v="5 - Bogotá confía en su gobierno"/>
    <s v="33 - Fortalecimiento institucional para un gobierno confiable"/>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5801000"/>
    <s v="Mejores parques para Sumapaz"/>
    <n v="901668906"/>
    <s v="UNION TEMPORAL LCT-2022"/>
    <n v="0"/>
    <n v="0"/>
    <n v="5889769"/>
    <n v="0"/>
    <n v="5889769"/>
    <n v="2358"/>
    <s v="Construir 4000 m2 de Parques de la red de proximidad (la construcción incluye su dotación)."/>
    <s v="150576"/>
    <n v="1"/>
    <s v="4 - Bogotá ordena su territorio y avanza en su acción climática"/>
    <s v="24 - Revitalización y renovación urbana y rural con inclusión"/>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8601000"/>
    <s v="Bogotá también es rural"/>
    <n v="901668906"/>
    <s v="UNION TEMPORAL LCT-2022"/>
    <n v="0"/>
    <n v="0"/>
    <n v="10230356"/>
    <n v="0"/>
    <n v="10230356"/>
    <n v="2386"/>
    <s v="Desarrollar 4 acciones orientadas a la ciudadanía, en el marco de la estrategia Bogotaneidad"/>
    <s v="150576"/>
    <n v="1"/>
    <s v="5 - Bogotá confía en su gobierno"/>
    <s v="39 - Camino hacia una democracia deliberativa con un gobierno cercano a la gente y con participación ciudadana"/>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8601000"/>
    <s v="Bogotá también es rural"/>
    <n v="901668906"/>
    <s v="UNION TEMPORAL LCT-2022"/>
    <n v="0"/>
    <n v="0"/>
    <n v="14970870"/>
    <n v="0"/>
    <n v="14970870"/>
    <n v="2386"/>
    <s v="Fortalecer 4 unidades de innovación pública y  social a nivel local"/>
    <s v="150576"/>
    <n v="2"/>
    <s v="5 - Bogotá confía en su gobierno"/>
    <s v="39 - Camino hacia una democracia deliberativa con un gobierno cercano a la gente y con participación ciudadana"/>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8801000"/>
    <s v="Recreación y Deporte para Sumapaz"/>
    <n v="901668906"/>
    <s v="UNION TEMPORAL LCT-2022"/>
    <n v="0"/>
    <n v="0"/>
    <n v="235240"/>
    <n v="0"/>
    <n v="235240"/>
    <n v="2388"/>
    <s v="Beneficiar 40 colectivos u organizaciones recreo deportivas  inscritas en el Banco que implementan iniciativas de carácter barrial con apoyos económicos"/>
    <s v="150576"/>
    <n v="4"/>
    <s v="2 - Bogotá confía en su bien-estar"/>
    <s v="14 - Bogotá deportiva, recreativa, artística, patrimonial e intercultural"/>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8801000"/>
    <s v="Recreación y Deporte para Sumapaz"/>
    <n v="901668906"/>
    <s v="UNION TEMPORAL LCT-2022"/>
    <n v="0"/>
    <n v="0"/>
    <n v="6867769"/>
    <n v="0"/>
    <n v="6867769"/>
    <n v="2388"/>
    <s v="Capacitar 1000 personas en los campos deportivos o recreativos "/>
    <s v="150576"/>
    <n v="3"/>
    <s v="2 - Bogotá confía en su bien-estar"/>
    <s v="14 - Bogotá deportiva, recreativa, artística, patrimonial e intercultural"/>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9801000"/>
    <s v="Cuidado y protección para la población Vulnerable de Sumapaz"/>
    <n v="901668906"/>
    <s v="UNION TEMPORAL LCT-2022"/>
    <n v="0"/>
    <n v="0"/>
    <n v="602177"/>
    <n v="0"/>
    <n v="602177"/>
    <n v="2398"/>
    <s v="Beneficiar 305 personas mayores con transferencias monetarias"/>
    <s v="150576"/>
    <n v="1"/>
    <s v="2 - Bogotá confía en su bien-estar"/>
    <s v="7 - Bogotá, una ciudad con menos Pobreza"/>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9801000"/>
    <s v="Cuidado y protección para la población Vulnerable de Sumapaz"/>
    <n v="901668906"/>
    <s v="UNION TEMPORAL LCT-2022"/>
    <n v="0"/>
    <n v="0"/>
    <n v="4739311"/>
    <n v="0"/>
    <n v="4739311"/>
    <n v="2398"/>
    <s v="Atender 800 personas con apoyos que contribuyan al ingreso mínimo garantizado. "/>
    <s v="150576"/>
    <n v="2"/>
    <s v="2 - Bogotá confía en su bien-estar"/>
    <s v="7 - Bogotá, una ciudad con menos Pobreza"/>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48601000"/>
    <s v="Acciones para la promoción de la cultura, tradición y costumbres sumapaceñas"/>
    <n v="901668906"/>
    <s v="UNION TEMPORAL LCT-2022"/>
    <n v="0"/>
    <n v="0"/>
    <n v="19706108"/>
    <n v="0"/>
    <n v="19706108"/>
    <n v="2486"/>
    <s v="Realizar 12 eventos de promoción, circulación y apropiación de actividades artísticas, culturales y patrimoniales."/>
    <s v="150576"/>
    <n v="3"/>
    <s v="2 - Bogotá confía en su bien-estar"/>
    <s v="14 - Bogotá deportiva, recreativa, artística, patrimonial e intercultural"/>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48601000"/>
    <s v="Acciones para la promoción de la cultura, tradición y costumbres sumapaceñas"/>
    <n v="901668906"/>
    <s v="UNION TEMPORAL LCT-2022"/>
    <n v="0"/>
    <n v="0"/>
    <n v="7363667"/>
    <n v="0"/>
    <n v="7363667"/>
    <n v="2486"/>
    <s v="Capacitar 600 personas en los campos artísticos, interculturales, culturales y/o patrimoniales."/>
    <s v="150576"/>
    <n v="1"/>
    <s v="2 - Bogotá confía en su bien-estar"/>
    <s v="14 - Bogotá deportiva, recreativa, artística, patrimonial e intercultural"/>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52601000"/>
    <s v="Por una vida libre de violencias para las mujeres de Sumapaz"/>
    <n v="901668906"/>
    <s v="UNION TEMPORAL LCT-2022"/>
    <n v="0"/>
    <n v="0"/>
    <n v="9131457"/>
    <n v="0"/>
    <n v="9131457"/>
    <n v="2526"/>
    <s v="Vincular 1200 personas en acciones para la prevención del feminicidio y la violencia contra la mujer."/>
    <s v="150576"/>
    <n v="1"/>
    <s v="1 - Bogotá avanza en su seguridad"/>
    <s v="2 - Cero tolerancia a las violencias contra las mujeres y basadas en género"/>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54101000"/>
    <s v="Bienestar para las Mujeres de Sumapaz"/>
    <n v="901668906"/>
    <s v="UNION TEMPORAL LCT-2022"/>
    <n v="0"/>
    <n v="0"/>
    <n v="7367759"/>
    <n v="0"/>
    <n v="7367759"/>
    <n v="2541"/>
    <s v="Vincular 600 personas en procesos para la prevención de violencias en el contexto familiar y/o violencia sexual"/>
    <s v="150576"/>
    <n v="3"/>
    <s v="2 - Bogotá confía en su bien-estar"/>
    <s v="12 - Bogotá cuida a su gente"/>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54101000"/>
    <s v="Bienestar para las Mujeres de Sumapaz"/>
    <n v="901668906"/>
    <s v="UNION TEMPORAL LCT-2022"/>
    <n v="0"/>
    <n v="0"/>
    <n v="7000000"/>
    <n v="0"/>
    <n v="7000000"/>
    <n v="2541"/>
    <s v="Vincular 2800 mujeres para el ejercicio de derechos y el fortalecimiento de su autonomía económica"/>
    <s v="150576"/>
    <n v="2"/>
    <s v="2 - Bogotá confía en su bien-estar"/>
    <s v="12 - Bogotá cuida a su gente"/>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1301000"/>
    <s v="Manejo de emergencias y mitigación del riesgo de desastres"/>
    <n v="901668906"/>
    <s v="UNION TEMPORAL LCT-2022"/>
    <n v="0"/>
    <n v="0"/>
    <n v="300300"/>
    <n v="0"/>
    <n v="300300"/>
    <n v="2613"/>
    <s v="Realizar 12 acciones efectivas para el fortalecimiento de las capacidades locales en torno a la gestión del riesgo"/>
    <s v="150576"/>
    <n v="1"/>
    <s v="4 - Bogotá ordena su territorio y avanza en su acción climática"/>
    <s v="27 - Gestión del riesgo de desastres para un territorio seguro"/>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1301000"/>
    <s v="Manejo de emergencias y mitigación del riesgo de desastres"/>
    <n v="901668906"/>
    <s v="UNION TEMPORAL LCT-2022"/>
    <n v="0"/>
    <n v="0"/>
    <n v="6891168"/>
    <n v="0"/>
    <n v="6891168"/>
    <n v="2613"/>
    <s v="Realizar 40 obras de mitigación y/u obras de mitigación existentes con mantenimiento"/>
    <s v="150576"/>
    <n v="2"/>
    <s v="4 - Bogotá ordena su territorio y avanza en su acción climática"/>
    <s v="27 - Gestión del riesgo de desastres para un territorio seguro"/>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6601000"/>
    <s v="Sumapaz proteje su fauna"/>
    <n v="901668906"/>
    <s v="UNION TEMPORAL LCT-2022"/>
    <n v="0"/>
    <n v="0"/>
    <n v="34717541"/>
    <n v="0"/>
    <n v="34717541"/>
    <n v="2666"/>
    <s v="Atender 1000 animales en los programas de brigadas médicas, urgencias veterinarias y adopciones"/>
    <s v="150576"/>
    <n v="1"/>
    <s v="2 - Bogotá confía en su bien-estar"/>
    <s v="15 - Bogotá protege todas las formas de vida"/>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7101000"/>
    <s v="Asistencia técnica agropecuaria y educación ambiental en la localidad de Sumapaz"/>
    <n v="901668906"/>
    <s v="UNION TEMPORAL LCT-2022"/>
    <n v="0"/>
    <n v="0"/>
    <n v="5002394"/>
    <n v="0"/>
    <n v="5002394"/>
    <n v="2671"/>
    <s v="Implementar 4 procesos comunitarios de educación ambiental que promueven la conservación de la biodiversidad y el agua"/>
    <s v="150576"/>
    <n v="1"/>
    <s v="4 - Bogotá ordena su territorio y avanza en su acción climática"/>
    <s v="25 - Aumento de la resiliencia al cambio climático y reducción de la vulnerabilidad"/>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7101000"/>
    <s v="Asistencia técnica agropecuaria y educación ambiental en la localidad de Sumapaz"/>
    <n v="901668906"/>
    <s v="UNION TEMPORAL LCT-2022"/>
    <n v="0"/>
    <n v="0"/>
    <n v="293957"/>
    <n v="0"/>
    <n v="293957"/>
    <n v="2671"/>
    <s v="Implementar 100 huertas rurales "/>
    <s v="150576"/>
    <n v="4"/>
    <s v="4 - Bogotá ordena su territorio y avanza en su acción climática"/>
    <s v="25 - Aumento de la resiliencia al cambio climático y reducción de la vulnerabilidad"/>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7101000"/>
    <s v="Asistencia técnica agropecuaria y educación ambiental en la localidad de Sumapaz"/>
    <n v="901668906"/>
    <s v="UNION TEMPORAL LCT-2022"/>
    <n v="0"/>
    <n v="0"/>
    <n v="16862518"/>
    <n v="0"/>
    <n v="16862518"/>
    <n v="2671"/>
    <s v="Apoyar 500 predios rurales con buenas prácticas agropecuarias y ambientales que fortalezcan la protección a coberturas vegetales y recurso hídrico"/>
    <s v="150576"/>
    <n v="3"/>
    <s v="4 - Bogotá ordena su territorio y avanza en su acción climática"/>
    <s v="25 - Aumento de la resiliencia al cambio climático y reducción de la vulnerabilidad"/>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7101000"/>
    <s v="Asistencia técnica agropecuaria y educación ambiental en la localidad de Sumapaz"/>
    <n v="901668906"/>
    <s v="UNION TEMPORAL LCT-2022"/>
    <n v="0"/>
    <n v="0"/>
    <n v="4808515"/>
    <n v="0"/>
    <n v="4808515"/>
    <n v="2671"/>
    <s v="Capacitar 500 personas en separación en la fuente y reciclaje."/>
    <s v="150576"/>
    <n v="2"/>
    <s v="4 - Bogotá ordena su territorio y avanza en su acción climática"/>
    <s v="25 - Aumento de la resiliencia al cambio climático y reducción de la vulnerabilidad"/>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8201000"/>
    <s v="Restauración ecológica urbana y/o rural"/>
    <n v="901668906"/>
    <s v="UNION TEMPORAL LCT-2022"/>
    <n v="0"/>
    <n v="0"/>
    <n v="2042171"/>
    <n v="0"/>
    <n v="2042171"/>
    <n v="2682"/>
    <s v="Lograr 16 hectáreas en proceso de restauración ecológica"/>
    <s v="150576"/>
    <n v="2"/>
    <s v="4 - Bogotá ordena su territorio y avanza en su acción climática"/>
    <s v="25 - Aumento de la resiliencia al cambio climático y reducción de la vulnerabilidad"/>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8201000"/>
    <s v="Restauración ecológica urbana y/o rural"/>
    <n v="901668906"/>
    <s v="UNION TEMPORAL LCT-2022"/>
    <n v="0"/>
    <n v="0"/>
    <n v="1176158"/>
    <n v="0"/>
    <n v="1176158"/>
    <n v="2682"/>
    <s v="Realizar acciones de conservación en 8 hectáreas de la  Estructura Ecológica Principal"/>
    <s v="150576"/>
    <n v="1"/>
    <s v="4 - Bogotá ordena su territorio y avanza en su acción climática"/>
    <s v="25 - Aumento de la resiliencia al cambio climático y reducción de la vulnerabilidad"/>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8901000"/>
    <s v="Acueductos veredales, saneamiento básico y energías alternativas"/>
    <n v="901668906"/>
    <s v="UNION TEMPORAL LCT-2022"/>
    <n v="0"/>
    <n v="0"/>
    <n v="4565160"/>
    <n v="0"/>
    <n v="4565160"/>
    <n v="2689"/>
    <s v="Fortalecer 4 acueductos veredales con asistencia, intervenir técnica u organizativa"/>
    <s v="150576"/>
    <n v="1"/>
    <s v="4 - Bogotá ordena su territorio y avanza en su acción climática"/>
    <s v="29 - Servicios públicos inclusivos y sostenibles"/>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9601000"/>
    <s v="Participación incidente en Sumapaz"/>
    <n v="901668906"/>
    <s v="UNION TEMPORAL LCT-2022"/>
    <n v="0"/>
    <n v="0"/>
    <n v="50000000"/>
    <n v="0"/>
    <n v="50000000"/>
    <n v="2696"/>
    <s v="Fortalecer 40 Organizaciones sociales e Instancias de participación ciudadana."/>
    <s v="150576"/>
    <n v="5"/>
    <s v="5 - Bogotá confía en su gobierno"/>
    <s v="39 - Camino hacia una democracia deliberativa con un gobierno cercano a la gente y con participación ciudadana"/>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9601000"/>
    <s v="Participación incidente en Sumapaz"/>
    <n v="901668906"/>
    <s v="UNION TEMPORAL LCT-2022"/>
    <n v="0"/>
    <n v="0"/>
    <n v="20000000"/>
    <n v="0"/>
    <n v="20000000"/>
    <n v="2696"/>
    <s v="Capacitar 240 personas a través de procesos de formación para la participación de manera virtual y presencial."/>
    <s v="150576"/>
    <n v="1"/>
    <s v="5 - Bogotá confía en su gobierno"/>
    <s v="39 - Camino hacia una democracia deliberativa con un gobierno cercano a la gente y con participación ciudadana"/>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9601000"/>
    <s v="Participación incidente en Sumapaz"/>
    <n v="901668906"/>
    <s v="UNION TEMPORAL LCT-2022"/>
    <n v="0"/>
    <n v="0"/>
    <n v="8785745"/>
    <n v="0"/>
    <n v="8785745"/>
    <n v="2696"/>
    <s v="Fortalecer 27 organizaciones comunales."/>
    <s v="150576"/>
    <n v="4"/>
    <s v="5 - Bogotá confía en su gobierno"/>
    <s v="39 - Camino hacia una democracia deliberativa con un gobierno cercano a la gente y con participación ciudadana"/>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9601000"/>
    <s v="Participación incidente en Sumapaz"/>
    <n v="901668906"/>
    <s v="UNION TEMPORAL LCT-2022"/>
    <n v="0"/>
    <n v="0"/>
    <n v="53616935"/>
    <n v="0"/>
    <n v="53616935"/>
    <n v="2696"/>
    <s v="Rehabilitar  4 salones comunales y/o casas de participación."/>
    <s v="150576"/>
    <n v="6"/>
    <s v="5 - Bogotá confía en su gobierno"/>
    <s v="39 - Camino hacia una democracia deliberativa con un gobierno cercano a la gente y con participación ciudadana"/>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70301000"/>
    <s v="Una mejor educación para Sumapaz"/>
    <n v="901668906"/>
    <s v="UNION TEMPORAL LCT-2022"/>
    <n v="0"/>
    <n v="0"/>
    <n v="10178883"/>
    <n v="0"/>
    <n v="10178883"/>
    <n v="2703"/>
    <s v="Dotar 18 sedes educativas urbanas y rurales con recursos pedagógicos y/o tecnológicos"/>
    <s v="150576"/>
    <n v="1"/>
    <s v="3 - Bogotá confía en su potencial"/>
    <s v="16 - Atención Integral a la Primera Infancia y Educación como Eje del Potencial Humano"/>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70301000"/>
    <s v="Una mejor educación para Sumapaz"/>
    <n v="901668906"/>
    <s v="UNION TEMPORAL LCT-2022"/>
    <n v="0"/>
    <n v="0"/>
    <n v="27500000"/>
    <n v="0"/>
    <n v="27500000"/>
    <n v="2703"/>
    <s v="Beneficiar 160 estudiantes en programas de educación posmedia (niveles de formación técnico profesional, tecnólogo, profesional universitario y educación para el trabajo y desarrollo humano)."/>
    <s v="150576"/>
    <n v="3"/>
    <s v="3 - Bogotá confía en su potencial"/>
    <s v="16 - Atención Integral a la Primera Infancia y Educación como Eje del Potencial Humano"/>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70301000"/>
    <s v="Una mejor educación para Sumapaz"/>
    <n v="901668906"/>
    <s v="UNION TEMPORAL LCT-2022"/>
    <n v="0"/>
    <n v="0"/>
    <n v="4680950"/>
    <n v="0"/>
    <n v="4680950"/>
    <n v="2703"/>
    <s v="Beneficiar 160 estudiantes con apoyo de sostenimiento para la permanencia en la educación posmedia (niveles de formación técnico profesional, tecnólogo, profesional universitario y educación para el trabajo y desarrollo humano)."/>
    <s v="150576"/>
    <n v="4"/>
    <s v="3 - Bogotá confía en su potencial"/>
    <s v="16 - Atención Integral a la Primera Infancia y Educación como Eje del Potencial Humano"/>
    <m/>
    <n v="150576"/>
  </r>
  <r>
    <n v="2025"/>
    <n v="12"/>
    <d v="2025-01-01T00:00:00"/>
    <d v="2025-12-31T00:00:00"/>
    <s v="0020-01"/>
    <d v="2025-12-24T00:00:00"/>
    <n v="4"/>
    <x v="6"/>
    <s v="147652-20251"/>
    <s v="04 - ORDEN DE COMPRA"/>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5801000"/>
    <s v="Mejores parques para Sumapaz"/>
    <n v="901668906"/>
    <s v="UNION TEMPORAL LCT-2022"/>
    <n v="0"/>
    <n v="0"/>
    <n v="21929988"/>
    <n v="0"/>
    <n v="21929988"/>
    <n v="2358"/>
    <s v="Construir 4000 m2 de Parques de la red de proximidad (la construcción incluye su dotación)."/>
    <s v="150576"/>
    <n v="1"/>
    <s v="4 - Bogotá ordena su territorio y avanza en su acción climática"/>
    <s v="24 - Revitalización y renovación urbana y rural con inclusión"/>
    <m/>
    <n v="150576"/>
  </r>
  <r>
    <n v="2025"/>
    <n v="12"/>
    <d v="2025-01-01T00:00:00"/>
    <d v="2025-12-31T00:00:00"/>
    <s v="0020-01"/>
    <d v="2025-12-24T00:00:00"/>
    <n v="145"/>
    <x v="2"/>
    <s v="534-20251"/>
    <s v="145 - CONTRATO DE PRESTACION DE SERVICIOS PROFESIONALES"/>
    <n v="7"/>
    <s v="ORDENES DE PAGO"/>
    <n v="1892"/>
    <n v="2007"/>
    <s v="150024 - Adición y prorroga al contrato 534-2025-CPS-P (143320) por 10 días, cuyo objeto es, Prestar sus servicios como profesional de apoyo a la gestión, para dar respuesta a derechos de petición y demás requerimientos relacionados con los procesos contractuales del Fondo de Desarrollo Rural de Sumapaz. 2327. Se expide CDP a solicitud expresa del Ordenador del Gasto mediante SIPSE 150024, recibido el 12 de diciembre de 2025. Se expide el CRP mediante memorando 20257020034983, recibido el 24 de diciembre de 2025."/>
    <s v="O23011745992024232701000"/>
    <s v="Fortalecimiento Institucional y sedes administrativas"/>
    <n v="1020802394"/>
    <s v="JESSICA JULIETH CARDONA JARAMILLO"/>
    <n v="0"/>
    <n v="0"/>
    <n v="1920000"/>
    <n v="0"/>
    <n v="1920000"/>
    <n v="2327"/>
    <s v="Realizar 4 estrategias de fortalecimiento institucional (una por vigencia)."/>
    <s v="150024"/>
    <n v="2"/>
    <s v="5 - Bogotá confía en su gobierno"/>
    <s v="33 - Fortalecimiento institucional para un gobierno confiable"/>
    <m/>
    <n v="150024"/>
  </r>
  <r>
    <n v="2025"/>
    <n v="12"/>
    <d v="2025-01-01T00:00:00"/>
    <d v="2025-12-31T00:00:00"/>
    <s v="0020-01"/>
    <d v="2025-12-24T00:00:00"/>
    <n v="145"/>
    <x v="2"/>
    <s v="544-20251"/>
    <s v="145 - CONTRATO DE PRESTACION DE SERVICIOS PROFESIONALES"/>
    <n v="7"/>
    <s v="ORDENES DE PAGO"/>
    <n v="1903"/>
    <n v="2008"/>
    <s v="150495 - Adición y prorroga al contrato 544-2025-CPS-P (143319) por 10 días, cuyo objeto es, Prestar los servicios profesionales para apoyar administrativamente la gestión contractual y al despacho de la Alcaldía Local de Sumapaz, en el seguimiento y ejecución del Plan de Gestión. 2327. Se expide CDP a solicitud expresa y explicita del Ordenador del Gasto mediante SIPSE 150495, recibido el 17 de diciembre de 2025. Se expide CRP mediante memorando 20257020034993, recibido el 24 de diciembre de 2025."/>
    <s v="O23011745992024232701000"/>
    <s v="Fortalecimiento Institucional y sedes administrativas"/>
    <n v="1010199748"/>
    <s v="GISSELLA PAOLA SALAZAR RAMOS"/>
    <n v="0"/>
    <n v="0"/>
    <n v="2100000"/>
    <n v="0"/>
    <n v="2100000"/>
    <n v="2327"/>
    <s v="Realizar 4 estrategias de fortalecimiento institucional (una por vigencia)."/>
    <s v="150495"/>
    <n v="2"/>
    <s v="5 - Bogotá confía en su gobierno"/>
    <s v="33 - Fortalecimiento institucional para un gobierno confiable"/>
    <m/>
    <n v="150495"/>
  </r>
  <r>
    <n v="2025"/>
    <n v="12"/>
    <d v="2025-01-01T00:00:00"/>
    <d v="2025-12-31T00:00:00"/>
    <s v="0020-01"/>
    <d v="2025-12-24T00:00:00"/>
    <n v="145"/>
    <x v="2"/>
    <s v="590-20251"/>
    <s v="145 - CONTRATO DE PRESTACION DE SERVICIOS PROFESIONALES"/>
    <n v="7"/>
    <s v="ORDENES DE PAGO"/>
    <n v="1931"/>
    <n v="2009"/>
    <s v="150832 - Adición y prorroga al contrato 590-2025-CDP-P (144624) por 13 días, cuyo objeto es Prestar servicios profesionales al Área de Gestión de Desarrollo Local para apoyar la planificación, formulación y seguimiento de acciones orientadas a la intervención de equipamientos culturales, promoviendo el bienestar de las y los Sumapaceños. 2331 Se expide CDP a solicitud expresa del Ordenador del Gasto mediante SIPSE 150832, recibido el 23 de diciembre de 2025.Se expide CRP mediante memorando 20257020035003, recibido el 24 de diciembre de 2025."/>
    <s v="O23011745992024233101000"/>
    <s v="Construcción e Intervención de equipamentos culturales"/>
    <n v="1022991460"/>
    <s v="MARIA CAMILA NIEVES PARRA"/>
    <n v="0"/>
    <n v="0"/>
    <n v="3120000"/>
    <n v="0"/>
    <n v="3120000"/>
    <n v="2331"/>
    <s v="Intervenir 3 equipamientos culturales con acciones de construcción, adecuación y/o dotación"/>
    <s v="150832"/>
    <n v="1"/>
    <s v="4 - Bogotá ordena su territorio y avanza en su acción climática"/>
    <s v="24 - Revitalización y renovación urbana y rural con inclusión"/>
    <m/>
    <n v="150832"/>
  </r>
  <r>
    <n v="2025"/>
    <n v="12"/>
    <d v="2025-01-01T00:00:00"/>
    <d v="2025-12-31T00:00:00"/>
    <s v="0020-01"/>
    <d v="2025-12-24T00:00:00"/>
    <n v="19"/>
    <x v="12"/>
    <s v="625-2025"/>
    <s v="19 - CONTRATO DE SUMINISTRO"/>
    <n v="7"/>
    <s v="ORDENES DE PAGO"/>
    <n v="1800"/>
    <n v="2010"/>
    <s v="144406 - El contrato que se pretende celebrar tendrá por objeto, contratar el suministro de elementos artísticos y culturales para el desarrollo y ejecución de los proyectos de inversión 2319, 2404 y 2486 contemplados en el plan de desarrollo local 2025 - 2028 de la alcaldía local de Sumapaz. Se expide CDP a solicitud expresa del Ordenador del Gasto mediante 144406 recibido el 27 de octubre de 2025. Se expide CRP mediante memorando 20257020034533, recibido el 24 de diciembre de 2025."/>
    <s v="O23011745992024248601000"/>
    <s v="Acciones para la promoción de la cultura, tradición y costumbres sumapaceñas"/>
    <n v="901866017"/>
    <s v="FINGERPRINT SAS"/>
    <n v="0"/>
    <n v="0"/>
    <n v="110974351"/>
    <n v="0"/>
    <n v="110974351"/>
    <n v="2486"/>
    <s v="Beneficiar 32 organizaciones artísticas, culturales y patrimoniales con elementos entregados."/>
    <s v="144406"/>
    <n v="4"/>
    <s v="2 - Bogotá confía en su bien-estar"/>
    <s v="14 - Bogotá deportiva, recreativa, artística, patrimonial e intercultural"/>
    <m/>
    <n v="144406"/>
  </r>
  <r>
    <n v="2025"/>
    <n v="12"/>
    <d v="2025-01-01T00:00:00"/>
    <d v="2025-12-31T00:00:00"/>
    <s v="0020-01"/>
    <d v="2025-12-24T00:00:00"/>
    <n v="19"/>
    <x v="12"/>
    <s v="625-2025"/>
    <s v="19 - CONTRATO DE SUMINISTRO"/>
    <n v="7"/>
    <s v="ORDENES DE PAGO"/>
    <n v="1800"/>
    <n v="2010"/>
    <s v="144406 - El contrato que se pretende celebrar tendrá por objeto, contratar el suministro de elementos artísticos y culturales para el desarrollo y ejecución de los proyectos de inversión 2319, 2404 y 2486 contemplados en el plan de desarrollo local 2025 - 2028 de la alcaldía local de Sumapaz. Se expide CDP a solicitud expresa del Ordenador del Gasto mediante 144406 recibido el 27 de octubre de 2025. Se expide CRP mediante memorando 20257020034533, recibido el 24 de diciembre de 2025."/>
    <s v="O23011745992024240401000"/>
    <s v="Atención a la primera Infancia y la persona mayor en Sumapaz"/>
    <n v="901866017"/>
    <s v="FINGERPRINT SAS"/>
    <n v="0"/>
    <n v="0"/>
    <n v="36062511"/>
    <n v="0"/>
    <n v="36062511"/>
    <n v="2404"/>
    <s v="Dotar y/o acondicionar 3 unidades operativas orientadas a la atención de la primera infancia (Jardines Infantiles, Casas de Pensamiento Intercultural, Modalidad Espacios Rurales, Crecemos en la Ruralidad, Creciendo Juntos, Centros Amar, Centros Forjar)"/>
    <s v="144406"/>
    <n v="1"/>
    <s v="4 - Bogotá ordena su territorio y avanza en su acción climática"/>
    <s v="30 - Atención del déficit social para un hábitat digno"/>
    <m/>
    <n v="144406"/>
  </r>
  <r>
    <n v="2025"/>
    <n v="12"/>
    <d v="2025-01-01T00:00:00"/>
    <d v="2025-12-31T00:00:00"/>
    <s v="0020-01"/>
    <d v="2025-12-24T00:00:00"/>
    <n v="19"/>
    <x v="12"/>
    <s v="625-2025"/>
    <s v="19 - CONTRATO DE SUMINISTRO"/>
    <n v="7"/>
    <s v="ORDENES DE PAGO"/>
    <n v="1800"/>
    <n v="2010"/>
    <s v="144406 - El contrato que se pretende celebrar tendrá por objeto, contratar el suministro de elementos artísticos y culturales para el desarrollo y ejecución de los proyectos de inversión 2319, 2404 y 2486 contemplados en el plan de desarrollo local 2025 - 2028 de la alcaldía local de Sumapaz. Se expide CDP a solicitud expresa del Ordenador del Gasto mediante 144406 recibido el 27 de octubre de 2025. Se expide CRP mediante memorando 20257020034533, recibido el 24 de diciembre de 2025."/>
    <s v="O23011745992024231901000"/>
    <s v="Atención a víctimas en Sumapaz"/>
    <n v="901866017"/>
    <s v="FINGERPRINT SAS"/>
    <n v="0"/>
    <n v="0"/>
    <n v="4941000"/>
    <n v="0"/>
    <n v="4941000"/>
    <n v="2319"/>
    <s v="Realizar 8 procesos de fortalecimiento de habilidades y capacidades de la población víctima del conflicto armado o excombatientes para promover su participación en los diferentes escenarios."/>
    <s v="144406"/>
    <n v="2"/>
    <s v="2 - Bogotá confía en su bien-estar"/>
    <s v="13 - Bogotá, un territorio de paz y reconciliación en donde todos puedan volver a empezar"/>
    <m/>
    <n v="144406"/>
  </r>
  <r>
    <n v="2025"/>
    <n v="12"/>
    <d v="2025-01-01T00:00:00"/>
    <d v="2025-12-31T00:00:00"/>
    <s v="0020-01"/>
    <d v="2025-12-26T00:00:00"/>
    <n v="145"/>
    <x v="2"/>
    <s v="529-20251"/>
    <s v="145 - CONTRATO DE PRESTACION DE SERVICIOS PROFESIONALES"/>
    <n v="0"/>
    <s v="ORDENES DE PAGO"/>
    <n v="1930"/>
    <n v="2011"/>
    <s v="150777 - Adición y prorroga al contrato 529-2025-CPS-P (143271) por 10 días, cuyo prestar los servicios profesionales especializados para la estructuración y gestión de los procesos y procedimientos contractuales jurídicos, así como los trámites y actuaciones administrativas que sean asignadas. 2327. Se expide CDP a solicitud expresa del Ordenador del Gasto mediante SIPSE 150777, recibido el 23 de diciembre de 2025.   Se expide CRP mediante memorando 20257020035033&lt;(&gt;,&lt;)&gt; recibido el 26 de diciembre de 2025."/>
    <s v="O23011745992024232701000"/>
    <s v="Fortalecimiento Institucional y sedes administrativas"/>
    <n v="1022992140"/>
    <s v="JENY MARCELA REINA WILCHES"/>
    <n v="0"/>
    <n v="0"/>
    <n v="2939000"/>
    <n v="0"/>
    <n v="2939000"/>
    <n v="2327"/>
    <s v="Realizar 4 estrategias de fortalecimiento institucional (una por vigencia)."/>
    <s v="150777"/>
    <n v="2"/>
    <s v="5 - Bogotá confía en su gobierno"/>
    <s v="33 - Fortalecimiento institucional para un gobierno confiable"/>
    <m/>
    <n v="150777"/>
  </r>
  <r>
    <n v="2025"/>
    <n v="12"/>
    <d v="2025-01-01T00:00:00"/>
    <d v="2025-12-31T00:00:00"/>
    <s v="0020-01"/>
    <d v="2025-12-26T00:00:00"/>
    <n v="145"/>
    <x v="2"/>
    <s v="570-20251"/>
    <s v="145 - CONTRATO DE PRESTACION DE SERVICIOS PROFESIONALES"/>
    <n v="0"/>
    <s v="ORDENES DE PAGO"/>
    <n v="1926"/>
    <n v="2012"/>
    <s v="150930 - Adición y prorroga al contrato 570-2025-CPS-P (144287) por 10 días, cuyo objeto es prestar los servicios profesionales como abogado, para el trámite de los asuntos jurídicos y legales, que requieran los procesos misionales y administrativos que se adelantan en el fondo desarrollo local Sumapaz. 2327. Se expide el CDP a solicitud expresa del Ordenador del Gasto mediante SIPSE 150930, recibido el 22 de diciembre de 2025.  Se expide CRP mediante memorando 20257020035043&lt;(&gt;,&lt;)&gt; recibido el 26 de diciembre de 2025."/>
    <s v="O23011745992024232701000"/>
    <s v="Fortalecimiento Institucional y sedes administrativas"/>
    <n v="1012413960"/>
    <s v="JANEIRY  ROMERO HERNANDEZ"/>
    <n v="0"/>
    <n v="0"/>
    <n v="2100000"/>
    <n v="0"/>
    <n v="2100000"/>
    <n v="2327"/>
    <s v="Realizar 4 estrategias de fortalecimiento institucional (una por vigencia)."/>
    <s v="150930"/>
    <n v="2"/>
    <s v="5 - Bogotá confía en su gobierno"/>
    <s v="33 - Fortalecimiento institucional para un gobierno confiable"/>
    <m/>
    <n v="150930"/>
  </r>
  <r>
    <n v="2025"/>
    <n v="12"/>
    <d v="2025-01-01T00:00:00"/>
    <d v="2025-12-31T00:00:00"/>
    <s v="0020-01"/>
    <d v="2025-12-26T00:00:00"/>
    <n v="145"/>
    <x v="2"/>
    <s v="530-20251"/>
    <s v="145 - CONTRATO DE PRESTACION DE SERVICIOS PROFESIONALES"/>
    <n v="0"/>
    <s v="ORDENES DE PAGO"/>
    <n v="1923"/>
    <n v="2013"/>
    <s v="150803 - Adición y prorroga al contrato 530-2025-CPS-P (143161) por 12 días, cuyo prestar sus servicios profesionales en el desarrollo y gestión de los procesos contractuales en cada una de sus etapas del fondo de desarrollo rural de Sumapaz. 2327. Se expide CDP a solicitud expresa y explicita del Ordenador del Gasto, mediante SIPSE 150803, recibido el 22 de diciembre de 2025.  Se expide CRP mediante memorando 20257020035053&lt;(&gt;,&lt;)&gt; recibido el 26 de diciembre de 2025."/>
    <s v="O23011745992024232701000"/>
    <s v="Fortalecimiento Institucional y sedes administrativas"/>
    <n v="1026295315"/>
    <s v="JUAN DAVID GONZALEZ PIRAZAN"/>
    <n v="0"/>
    <n v="0"/>
    <n v="2520000"/>
    <n v="0"/>
    <n v="2520000"/>
    <n v="2327"/>
    <s v="Realizar 4 estrategias de fortalecimiento institucional (una por vigencia)."/>
    <s v="150803"/>
    <n v="2"/>
    <s v="5 - Bogotá confía en su gobierno"/>
    <s v="33 - Fortalecimiento institucional para un gobierno confiable"/>
    <m/>
    <n v="150803"/>
  </r>
  <r>
    <n v="2025"/>
    <n v="12"/>
    <d v="2025-01-01T00:00:00"/>
    <d v="2025-12-31T00:00:00"/>
    <s v="0020-01"/>
    <d v="2025-12-26T00:00:00"/>
    <n v="145"/>
    <x v="2"/>
    <s v="519-20251"/>
    <s v="145 - CONTRATO DE PRESTACION DE SERVICIOS PROFESIONALES"/>
    <n v="5"/>
    <s v="ORDENES DE PAGO"/>
    <n v="1929"/>
    <n v="2014"/>
    <s v="151071 - Adición y prorroga al contrato 519-2025-CPS-P (143161) por 15 días, cuyo objeto es prestar sus servicios profesionales en el desarrollo y gestión de los procesos contractuales en cada una de sus etapas del fondo de desarrollo rural de Sumapaz. 2327. Se expide CDP a solicitud expresa del Ordenador del Gasto mediante SIPSE 151071, recibido el 22 de diciembre de 2025. Se expide el CRP mediante 2025720035123, recibido el 26 de diciembre de 2025."/>
    <s v="O23011745992024232701000"/>
    <s v="Fortalecimiento Institucional y sedes administrativas"/>
    <n v="1070621662"/>
    <s v="ALEJANDRA LIZETH VARGAS MONTEALEGRE"/>
    <n v="0"/>
    <n v="0"/>
    <n v="3150000"/>
    <n v="0"/>
    <n v="3150000"/>
    <n v="2327"/>
    <s v="Realizar 4 estrategias de fortalecimiento institucional (una por vigencia)."/>
    <s v="151071"/>
    <n v="2"/>
    <s v="5 - Bogotá confía en su gobierno"/>
    <s v="33 - Fortalecimiento institucional para un gobierno confiable"/>
    <m/>
    <n v="151071"/>
  </r>
  <r>
    <n v="2025"/>
    <n v="12"/>
    <d v="2025-01-01T00:00:00"/>
    <d v="2025-12-31T00:00:00"/>
    <s v="0020-01"/>
    <d v="2025-12-29T00:00:00"/>
    <n v="145"/>
    <x v="2"/>
    <s v="518-20251"/>
    <s v="145 - CONTRATO DE PRESTACION DE SERVICIOS PROFESIONALES"/>
    <n v="0"/>
    <s v="ORDENES DE PAGO"/>
    <n v="1917"/>
    <n v="2015"/>
    <s v="150749 - Adición y prorroga al contrato 518-2025-CPS-P (143161) por 10 días, cuyo objeto es prestar sus servicios profesionales en el desarrollo y gestión de los procesos contractuales en cada una de sus etapas del fondo de desarrollo rural de Sumapaz. 2327. Se expide el CDP a solicitud expresa y explicita del Ordenador del Gasto mediante SIPSE 150749, recibido el 19 de diciembre de 2025. Se expide CRP mediante memorando 20257020035243&lt;(&gt;,&lt;)&gt; recibido el 26 de diciembre de 2025."/>
    <s v="O23011745992024232701000"/>
    <s v="Fortalecimiento Institucional y sedes administrativas"/>
    <n v="16377907"/>
    <s v="OSCAR ANDRES CONTECHA PANIAGUA"/>
    <n v="0"/>
    <n v="0"/>
    <n v="2100000"/>
    <n v="0"/>
    <n v="2100000"/>
    <n v="2327"/>
    <s v="Realizar 4 estrategias de fortalecimiento institucional (una por vigencia)."/>
    <s v="150749"/>
    <n v="2"/>
    <s v="5 - Bogotá confía en su gobierno"/>
    <s v="33 - Fortalecimiento institucional para un gobierno confiable"/>
    <m/>
    <n v="150749"/>
  </r>
  <r>
    <n v="2025"/>
    <n v="12"/>
    <d v="2025-01-01T00:00:00"/>
    <d v="2025-12-31T00:00:00"/>
    <s v="0020-01"/>
    <d v="2025-12-29T00:00:00"/>
    <n v="145"/>
    <x v="2"/>
    <s v="541-20251"/>
    <s v="145 - CONTRATO DE PRESTACION DE SERVICIOS PROFESIONALES"/>
    <n v="0"/>
    <s v="ORDENES DE PAGO"/>
    <n v="1934"/>
    <n v="2016"/>
    <s v="151293 - Adición y prorroga al contrato 541-2025-CPS-P (143183) por 10 días, cuyo objeto es Prestar los servicios profesionales especializados para apoyar la planeación, seguimiento, ejecución y control de los proyectos ambientales y de desarrollo rural sostenible, del fondo de desarrollo rural de Sumapaz. 2671. Se expide CDP a solicitud expresa del Ordenador del gasto mediante SIPSE 151293, recibido el 24 de diciembre de 2025. Se expide CRP mediante memorando 20257020035263&lt;(&gt;,&lt;)&gt; recibido el 26 de diciembre de 2025."/>
    <s v="O23011745992024267101000"/>
    <s v="Asistencia técnica agropecuaria y educación ambiental en la localidad de Sumapaz"/>
    <n v="1024564835"/>
    <s v="JULIETH ALEJANDRA MUÑOZ ROMERO"/>
    <n v="0"/>
    <n v="0"/>
    <n v="2833333"/>
    <n v="0"/>
    <n v="2833333"/>
    <n v="2671"/>
    <s v="Apoyar 500 predios rurales con buenas prácticas agropecuarias y ambientales que fortalezcan la protección a coberturas vegetales y recurso hídrico"/>
    <s v="151293"/>
    <n v="3"/>
    <s v="4 - Bogotá ordena su territorio y avanza en su acción climática"/>
    <s v="25 - Aumento de la resiliencia al cambio climático y reducción de la vulnerabilidad"/>
    <m/>
    <n v="151293"/>
  </r>
  <r>
    <n v="2025"/>
    <n v="12"/>
    <d v="2025-01-01T00:00:00"/>
    <d v="2025-12-31T00:00:00"/>
    <s v="0020-01"/>
    <d v="2025-12-29T00:00:00"/>
    <n v="148"/>
    <x v="3"/>
    <s v="593-20251"/>
    <s v="148 - CONTRATO DE PRESTACION DE SERVICIOS DE APOYO A LA GESTION"/>
    <n v="0"/>
    <s v="ORDENES DE PAGO"/>
    <n v="1936"/>
    <n v="2017"/>
    <s v="151325 - Adición y prorroga al contrato 593-2025-CPS-AG (143327) por 15 días, cuyo objeto es prestar sus servicios administrativos para realizar el apoyo logístico y operativo de las actividades que se desarrollan por la alcaldía local de Sumapaz. 2327. Se expide a solicitud expresa del Ordenador del gasto mediante SIPSE 151325, recibido el 26 de diciembre de 2025. Se expide CRP mediante memorando 20257020035273&lt;(&gt;,&lt;)&gt; recibido el 29 de diciembre de 2025."/>
    <s v="O23011745992024232701000"/>
    <s v="Fortalecimiento Institucional y sedes administrativas"/>
    <n v="1032656270"/>
    <s v="JOSE MANUEL MUÑOZ BAQUERO"/>
    <n v="0"/>
    <n v="0"/>
    <n v="1470000"/>
    <n v="0"/>
    <n v="1470000"/>
    <n v="2327"/>
    <s v="Realizar 4 estrategias de fortalecimiento institucional (una por vigencia)."/>
    <s v="151325"/>
    <n v="2"/>
    <s v="5 - Bogotá confía en su gobierno"/>
    <s v="33 - Fortalecimiento institucional para un gobierno confiable"/>
    <m/>
    <n v="151325"/>
  </r>
  <r>
    <n v="2025"/>
    <n v="12"/>
    <d v="2025-01-01T00:00:00"/>
    <d v="2025-12-31T00:00:00"/>
    <s v="0020-01"/>
    <d v="2025-12-29T00:00:00"/>
    <n v="73"/>
    <x v="7"/>
    <s v="630-2025"/>
    <s v="73 - CONTRATO DE OBRA PUBLICA"/>
    <n v="2"/>
    <s v="ORDENES DE PAGO"/>
    <n v="1787"/>
    <n v="2018"/>
    <s v="144279 - El contrato que se pretende celebrar tendrá por objeto: Contratar mediante el sistema de precios unitarios, la construcción de sistemas de tratamiento de aguas residuales de viviendas rurales dispersas en la localidad de Sumapaz, correspondiente a la vigencia 2025. 2689. Se expide CDP a solicitud expresa del Ordenador del Gasto mediante SIPSE 144279, recibido el 23 de octubre de 2025. Se expide el CRP mediante memorando 20257020035093, recibido el 29 de diciembre de 2025."/>
    <s v="O23011745992024268901000"/>
    <s v="Acueductos veredales, saneamiento básico y energías alternativas"/>
    <n v="902019244"/>
    <s v="CONSORCIO SANITARIO SUMAPAZ II"/>
    <n v="0"/>
    <n v="0"/>
    <n v="731597798"/>
    <n v="0"/>
    <n v="731597798"/>
    <n v="2689"/>
    <s v="Fortalecer 4 acueductos veredales con asistencia, intervenir técnica u organizativa"/>
    <s v="144279"/>
    <n v="1"/>
    <s v="4 - Bogotá ordena su territorio y avanza en su acción climática"/>
    <s v="29 - Servicios públicos inclusivos y sostenibles"/>
    <m/>
    <n v="144279"/>
  </r>
  <r>
    <n v="2025"/>
    <n v="12"/>
    <d v="2025-01-01T00:00:00"/>
    <d v="2025-12-31T00:00:00"/>
    <s v="0020-01"/>
    <d v="2025-12-29T00:00:00"/>
    <n v="12"/>
    <x v="0"/>
    <s v="633-2025"/>
    <s v="12 - CONTRATO DE PRESTACION DE SERVICIOS"/>
    <n v="2"/>
    <s v="ORDENES DE PAGO"/>
    <n v="1861"/>
    <n v="2019"/>
    <s v="148137 - El contrato que se pretende celebrar tendrá por objeto: prestar los servicios para realizar actividades de formación y fortalecimiento a las juntas de acción comunal, organizaciones sociales e instancias de participación ciudadana, de la localidad de Sumapaz. Se expide CDP a solicitud expresa del Ordenador del Gasto mediante SIPSE 148137, recibido el 19 de noviembre de 2025. Se expide CRP mediante memorando 20257020035303, recibido el 29 de diciembre de 2025."/>
    <s v="O23011745992024269601000"/>
    <s v="Participación incidente en Sumapaz"/>
    <n v="830126645"/>
    <s v="BUSINESS INTELLIGENCE SOFTWARE ASSESSOR CORPORATION S.A.S BIC"/>
    <n v="0"/>
    <n v="0"/>
    <n v="50000000"/>
    <n v="0"/>
    <n v="50000000"/>
    <n v="2696"/>
    <s v="Capacitar 240 personas a través de procesos de formación para la participación de manera virtual y presencial."/>
    <s v="148137"/>
    <n v="1"/>
    <s v="5 - Bogotá confía en su gobierno"/>
    <s v="39 - Camino hacia una democracia deliberativa con un gobierno cercano a la gente y con participación ciudadana"/>
    <m/>
    <n v="148137"/>
  </r>
  <r>
    <n v="2025"/>
    <n v="12"/>
    <d v="2025-01-01T00:00:00"/>
    <d v="2025-12-31T00:00:00"/>
    <s v="0020-01"/>
    <d v="2025-12-29T00:00:00"/>
    <n v="12"/>
    <x v="0"/>
    <s v="633-2025"/>
    <s v="12 - CONTRATO DE PRESTACION DE SERVICIOS"/>
    <n v="2"/>
    <s v="ORDENES DE PAGO"/>
    <n v="1861"/>
    <n v="2019"/>
    <s v="148137 - El contrato que se pretende celebrar tendrá por objeto: prestar los servicios para realizar actividades de formación y fortalecimiento a las juntas de acción comunal, organizaciones sociales e instancias de participación ciudadana, de la localidad de Sumapaz. Se expide CDP a solicitud expresa del Ordenador del Gasto mediante SIPSE 148137, recibido el 19 de noviembre de 2025. Se expide CRP mediante memorando 20257020035303, recibido el 29 de diciembre de 2025."/>
    <s v="O23011745992024269601000"/>
    <s v="Participación incidente en Sumapaz"/>
    <n v="830126645"/>
    <s v="BUSINESS INTELLIGENCE SOFTWARE ASSESSOR CORPORATION S.A.S BIC"/>
    <n v="0"/>
    <n v="0"/>
    <n v="21000000"/>
    <n v="0"/>
    <n v="21000000"/>
    <n v="2696"/>
    <s v="Dotar 20 organizaciones comunales"/>
    <s v="148137"/>
    <n v="3"/>
    <s v="5 - Bogotá confía en su gobierno"/>
    <s v="39 - Camino hacia una democracia deliberativa con un gobierno cercano a la gente y con participación ciudadana"/>
    <m/>
    <n v="148137"/>
  </r>
  <r>
    <n v="2025"/>
    <n v="12"/>
    <d v="2025-01-01T00:00:00"/>
    <d v="2025-12-31T00:00:00"/>
    <s v="0020-01"/>
    <d v="2025-12-29T00:00:00"/>
    <n v="12"/>
    <x v="0"/>
    <s v="633-2025"/>
    <s v="12 - CONTRATO DE PRESTACION DE SERVICIOS"/>
    <n v="2"/>
    <s v="ORDENES DE PAGO"/>
    <n v="1861"/>
    <n v="2019"/>
    <s v="148137 - El contrato que se pretende celebrar tendrá por objeto: prestar los servicios para realizar actividades de formación y fortalecimiento a las juntas de acción comunal, organizaciones sociales e instancias de participación ciudadana, de la localidad de Sumapaz. Se expide CDP a solicitud expresa del Ordenador del Gasto mediante SIPSE 148137, recibido el 19 de noviembre de 2025. Se expide CRP mediante memorando 20257020035303, recibido el 29 de diciembre de 2025."/>
    <s v="O23011745992024269601000"/>
    <s v="Participación incidente en Sumapaz"/>
    <n v="830126645"/>
    <s v="BUSINESS INTELLIGENCE SOFTWARE ASSESSOR CORPORATION S.A.S BIC"/>
    <n v="0"/>
    <n v="0"/>
    <n v="140000000"/>
    <n v="0"/>
    <n v="140000000"/>
    <n v="2696"/>
    <s v="Fortalecer 27 organizaciones comunales."/>
    <s v="148137"/>
    <n v="4"/>
    <s v="5 - Bogotá confía en su gobierno"/>
    <s v="39 - Camino hacia una democracia deliberativa con un gobierno cercano a la gente y con participación ciudadana"/>
    <m/>
    <n v="148137"/>
  </r>
  <r>
    <n v="2025"/>
    <n v="12"/>
    <d v="2025-01-01T00:00:00"/>
    <d v="2025-12-31T00:00:00"/>
    <s v="0020-01"/>
    <d v="2025-12-29T00:00:00"/>
    <n v="12"/>
    <x v="0"/>
    <s v="633-2025"/>
    <s v="12 - CONTRATO DE PRESTACION DE SERVICIOS"/>
    <n v="2"/>
    <s v="ORDENES DE PAGO"/>
    <n v="1861"/>
    <n v="2019"/>
    <s v="148137 - El contrato que se pretende celebrar tendrá por objeto: prestar los servicios para realizar actividades de formación y fortalecimiento a las juntas de acción comunal, organizaciones sociales e instancias de participación ciudadana, de la localidad de Sumapaz. Se expide CDP a solicitud expresa del Ordenador del Gasto mediante SIPSE 148137, recibido el 19 de noviembre de 2025. Se expide CRP mediante memorando 20257020035303, recibido el 29 de diciembre de 2025."/>
    <s v="O23011745992024269601000"/>
    <s v="Participación incidente en Sumapaz"/>
    <n v="830126645"/>
    <s v="BUSINESS INTELLIGENCE SOFTWARE ASSESSOR CORPORATION S.A.S BIC"/>
    <n v="0"/>
    <n v="0"/>
    <n v="137972504"/>
    <n v="0"/>
    <n v="137972504"/>
    <n v="2696"/>
    <s v="Fortalecer 40 Organizaciones sociales e Instancias de participación ciudadana."/>
    <s v="148137"/>
    <n v="5"/>
    <s v="5 - Bogotá confía en su gobierno"/>
    <s v="39 - Camino hacia una democracia deliberativa con un gobierno cercano a la gente y con participación ciudadana"/>
    <m/>
    <n v="148137"/>
  </r>
  <r>
    <n v="2025"/>
    <n v="12"/>
    <d v="2025-01-01T00:00:00"/>
    <d v="2025-12-31T00:00:00"/>
    <s v="0020-01"/>
    <d v="2025-12-29T00:00:00"/>
    <n v="73"/>
    <x v="7"/>
    <s v="634-2025"/>
    <s v="73 - CONTRATO DE OBRA PUBLICA"/>
    <n v="2"/>
    <s v="ORDENES DE PAGO"/>
    <n v="1862"/>
    <n v="2020"/>
    <s v="148134 - El contrato que se pretende celebrar tendrá por objeto: realizar a través del sistema de precios unitarios fijos y con formula de reajuste, las obras necesarias para la materialización del equipamiento cultural Casa de la Memoria en la localidad de Sumapaz, con recursos de la vigencia 2025. Se expide CDP a solicitud expresa del Ordenador del gasto Mediante SIPSE 148134, recibido el 19 de noviembre de 2025. se expide CRP mediante memorando 20257020035293, recibido el 29 de diciembre de 2025."/>
    <s v="O23011745992024233101000"/>
    <s v="Construcción e Intervención de equipamentos culturales"/>
    <n v="900361140"/>
    <s v="ARQUITECTURA MAS VERDE S.A.S"/>
    <n v="0"/>
    <n v="0"/>
    <n v="142772476"/>
    <n v="0"/>
    <n v="142772476"/>
    <n v="2331"/>
    <s v="Intervenir 3 equipamientos culturales con acciones de construcción, adecuación y/o dotación"/>
    <s v="148134"/>
    <n v="1"/>
    <s v="4 - Bogotá ordena su territorio y avanza en su acción climática"/>
    <s v="24 - Revitalización y renovación urbana y rural con inclusión"/>
    <m/>
    <n v="148134"/>
  </r>
  <r>
    <n v="2025"/>
    <n v="12"/>
    <d v="2025-01-01T00:00:00"/>
    <d v="2025-12-31T00:00:00"/>
    <s v="0020-01"/>
    <d v="2025-12-29T00:00:00"/>
    <n v="73"/>
    <x v="7"/>
    <s v="631-2025"/>
    <s v="73 - CONTRATO DE OBRA PUBLICA"/>
    <n v="2"/>
    <s v="ORDENES DE PAGO"/>
    <n v="1726"/>
    <n v="2021"/>
    <s v="143153 - El contrato que se pretende celebrar tendrá por objeto, Realizar el diseño y la construcción de dos viveros comunitarios en las sedes de la Alcaldía Local de Sumapaz -Betania y San Juan, para realizar acciones de restauración ecológica en el territorio. 2682. Se expide a solicitud del Ordenador del Gasto mediante SIPSE 143153, recibido el 23 de septiembre de 2025. se expide CRP mediante memorando 20257020035323, recibido el 29 de diciembre de 2025."/>
    <s v="O23011745992024268201000"/>
    <s v="Restauración ecológica urbana y/o rural"/>
    <n v="830109957"/>
    <s v="ASOCIACION AMBIENTALISTA Y ECOLOGICA DE SARROLLO AMBIENTAL ASODESAM"/>
    <n v="0"/>
    <n v="0"/>
    <n v="372681570"/>
    <n v="0"/>
    <n v="372681570"/>
    <n v="2682"/>
    <s v="Lograr 16 hectáreas en proceso de restauración ecológica"/>
    <s v="143153"/>
    <n v="2"/>
    <s v="4 - Bogotá ordena su territorio y avanza en su acción climática"/>
    <s v="25 - Aumento de la resiliencia al cambio climático y reducción de la vulnerabilidad"/>
    <m/>
    <n v="143153"/>
  </r>
  <r>
    <n v="2025"/>
    <n v="12"/>
    <d v="2025-01-01T00:00:00"/>
    <d v="2025-12-31T00:00:00"/>
    <s v="0020-01"/>
    <d v="2025-12-29T00:00:00"/>
    <n v="43"/>
    <x v="1"/>
    <s v="621-2025"/>
    <s v="43 - CONTRATO DE INTERVENTORIA"/>
    <n v="2"/>
    <s v="ORDENES DE PAGO"/>
    <n v="1826"/>
    <n v="2022"/>
    <s v="El contrato que se pretende celebrar tendrá por objeto, realizar la interventoría técnica, administrativa, financiera, ambiental social y jurídica, que resulte del proceso licitatorio cuyo objeto es ¿contratar mediante el sistema de precios unitarios; la construcción de sistemas de tratamiento de aguas residuales de viviendas rurales dispersas en la localidad de Sumapaz, correspondiente a la vigencia 2025. 2689. Se expide CDP a solicitud expresa del Ordenador del Gasto mediante SIPSE 144663, recibido el 4 de noviembre de 2025. Se expide CRP mediante memorando 20257020035333, recibido el 29 de diciembre de 2025."/>
    <s v="O23011745992024268901000"/>
    <s v="Acueductos veredales, saneamiento básico y energías alternativas"/>
    <n v="902018769"/>
    <s v="CONSORCIO INTER-SANEAMIENTO PRM"/>
    <n v="0"/>
    <n v="0"/>
    <n v="189776348"/>
    <n v="0"/>
    <n v="189776348"/>
    <n v="2689"/>
    <s v="Fortalecer 4 acueductos veredales con asistencia, intervenir técnica u organizativa"/>
    <n v="144663"/>
    <n v="1"/>
    <s v="4 - Bogotá ordena su territorio y avanza en su acción climática"/>
    <s v="29 - Servicios públicos inclusivos y sostenibles"/>
    <m/>
    <n v="144663"/>
  </r>
  <r>
    <n v="2025"/>
    <n v="12"/>
    <d v="2025-01-01T00:00:00"/>
    <d v="2025-12-31T00:00:00"/>
    <s v="0020-01"/>
    <d v="2025-12-29T00:00:00"/>
    <n v="145"/>
    <x v="2"/>
    <s v="542-20251"/>
    <s v="145 - CONTRATO DE PRESTACION DE SERVICIOS PROFESIONALES"/>
    <n v="2"/>
    <s v="ORDENES DE PAGO"/>
    <n v="1935"/>
    <n v="2023"/>
    <s v="151296 - Adición y prorroga al contrato 542-2025-CPS-P (143173) por 10 días, cuyo objeto es Prestar los servicios profesionales en el manejo, validación y actualización de la información de los aplicativos institucionales de seguimiento de los proyectos de inversión del Fondo de Desarrollo Rural de Sumapaz. 2327. Se expide CDP a solicitud expresa del ordenador del Gasto mediante SIPSE 151296, recibido el 24 de diciembre de 2025. Se expide CRP mediante memorando 20257020035353, recibido el 29 de diciembre de 2025."/>
    <s v="O23011745992024232701000"/>
    <s v="Fortalecimiento Institucional y sedes administrativas"/>
    <n v="80016995"/>
    <s v="JHOJAN ANDRES CASTAÑEDA SANCHEZ"/>
    <n v="0"/>
    <n v="0"/>
    <n v="2333333"/>
    <n v="0"/>
    <n v="2333333"/>
    <n v="2327"/>
    <s v="Realizar 4 estrategias de fortalecimiento institucional (una por vigencia)."/>
    <s v="151296"/>
    <n v="2"/>
    <s v="5 - Bogotá confía en su gobierno"/>
    <s v="33 - Fortalecimiento institucional para un gobierno confiable"/>
    <m/>
    <n v="151296"/>
  </r>
  <r>
    <n v="2025"/>
    <n v="12"/>
    <d v="2025-01-01T00:00:00"/>
    <d v="2025-12-31T00:00:00"/>
    <s v="0020-01"/>
    <d v="2025-12-30T00:00:00"/>
    <n v="4"/>
    <x v="6"/>
    <s v="159117"/>
    <s v="04 - ORDEN DE COMPRA"/>
    <n v="1"/>
    <s v="ORDENES DE PAGO"/>
    <n v="1886"/>
    <n v="2024"/>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
    <s v="O23011745992024228901000"/>
    <s v="Movilidad para Sumapaz"/>
    <n v="830060331"/>
    <s v="KOMATSU COLOMBIA S.A.S."/>
    <n v="318633000"/>
    <n v="0"/>
    <n v="0"/>
    <n v="0"/>
    <n v="0"/>
    <n v="2289"/>
    <s v="Intervenir 40 Kilómetros-carril de malla vial rural con acciones de construcción y/o conservación"/>
    <n v="149961"/>
    <n v="1"/>
    <s v="4 - Bogotá ordena su territorio y avanza en su acción climática"/>
    <s v="26 - Movilidad Sostenible"/>
    <m/>
    <n v="149961"/>
  </r>
  <r>
    <n v="2025"/>
    <n v="12"/>
    <d v="2025-01-01T00:00:00"/>
    <d v="2025-12-31T00:00:00"/>
    <s v="0020-01"/>
    <d v="2025-12-30T00:00:00"/>
    <n v="4"/>
    <x v="6"/>
    <s v="159117"/>
    <s v="04 - ORDEN DE COMPRA"/>
    <n v="1"/>
    <s v="ORDENES DE PAGO"/>
    <n v="1886"/>
    <n v="2024"/>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
    <s v="O23011745992024228901000"/>
    <s v="Movilidad para Sumapaz"/>
    <n v="830060331"/>
    <s v="KOMATSU COLOMBIA S.A.S."/>
    <n v="58383000"/>
    <n v="0"/>
    <n v="0"/>
    <n v="0"/>
    <n v="0"/>
    <n v="2289"/>
    <s v="Intervenir 40 Kilómetros-carril de malla vial rural con acciones de construcción y/o conservación"/>
    <n v="149961"/>
    <n v="1"/>
    <s v="4 - Bogotá ordena su territorio y avanza en su acción climática"/>
    <s v="26 - Movilidad Sostenible"/>
    <m/>
    <n v="149961"/>
  </r>
  <r>
    <n v="2025"/>
    <n v="12"/>
    <d v="2025-01-01T00:00:00"/>
    <d v="2025-12-31T00:00:00"/>
    <s v="0020-01"/>
    <d v="2025-12-30T00:00:00"/>
    <n v="4"/>
    <x v="6"/>
    <s v="159117"/>
    <s v="04 - ORDEN DE COMPRA"/>
    <n v="1"/>
    <s v="ORDENES DE PAGO"/>
    <n v="1886"/>
    <n v="2024"/>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
    <s v="O23011745992024228901000"/>
    <s v="Movilidad para Sumapaz"/>
    <n v="830060331"/>
    <s v="KOMATSU COLOMBIA S.A.S."/>
    <n v="58000000"/>
    <n v="0"/>
    <n v="0"/>
    <n v="0"/>
    <n v="0"/>
    <n v="2289"/>
    <s v="Intervenir 40 Kilómetros-carril de malla vial rural con acciones de construcción y/o conservación"/>
    <n v="149961"/>
    <n v="1"/>
    <s v="4 - Bogotá ordena su territorio y avanza en su acción climática"/>
    <s v="26 - Movilidad Sostenible"/>
    <m/>
    <n v="149961"/>
  </r>
  <r>
    <n v="2025"/>
    <n v="12"/>
    <d v="2025-01-01T00:00:00"/>
    <d v="2025-12-31T00:00:00"/>
    <s v="0020-01"/>
    <d v="2025-12-30T00:00:00"/>
    <n v="4"/>
    <x v="6"/>
    <s v="159117"/>
    <s v="04 - ORDEN DE COMPRA"/>
    <n v="1"/>
    <s v="ORDENES DE PAGO"/>
    <n v="1886"/>
    <n v="2024"/>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
    <s v="O23011745992024228901000"/>
    <s v="Movilidad para Sumapaz"/>
    <n v="830060331"/>
    <s v="KOMATSU COLOMBIA S.A.S."/>
    <n v="126653000"/>
    <n v="0"/>
    <n v="0"/>
    <n v="0"/>
    <n v="0"/>
    <n v="2289"/>
    <s v="Intervenir 40 Kilómetros-carril de malla vial rural con acciones de construcción y/o conservación"/>
    <n v="149961"/>
    <n v="1"/>
    <s v="4 - Bogotá ordena su territorio y avanza en su acción climática"/>
    <s v="26 - Movilidad Sostenible"/>
    <m/>
    <n v="149961"/>
  </r>
  <r>
    <n v="2025"/>
    <n v="12"/>
    <d v="2025-01-01T00:00:00"/>
    <d v="2025-12-31T00:00:00"/>
    <s v="0020-01"/>
    <d v="2025-12-30T00:00:00"/>
    <n v="4"/>
    <x v="6"/>
    <s v="159117"/>
    <s v="04 - ORDEN DE COMPRA"/>
    <n v="1"/>
    <s v="ORDENES DE PAGO"/>
    <n v="1886"/>
    <n v="2024"/>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
    <s v="O23011745992024228901000"/>
    <s v="Movilidad para Sumapaz"/>
    <n v="830060331"/>
    <s v="KOMATSU COLOMBIA S.A.S."/>
    <n v="30890535"/>
    <n v="0"/>
    <n v="0"/>
    <n v="0"/>
    <n v="0"/>
    <n v="2289"/>
    <s v="Intervenir 40 Kilómetros-carril de malla vial rural con acciones de construcción y/o conservación"/>
    <n v="149961"/>
    <n v="1"/>
    <s v="4 - Bogotá ordena su territorio y avanza en su acción climática"/>
    <s v="26 - Movilidad Sostenible"/>
    <m/>
    <n v="149961"/>
  </r>
  <r>
    <n v="2025"/>
    <n v="12"/>
    <d v="2025-01-01T00:00:00"/>
    <d v="2025-12-31T00:00:00"/>
    <s v="0020-01"/>
    <d v="2025-12-30T00:00:00"/>
    <n v="4"/>
    <x v="6"/>
    <s v="159117-2025"/>
    <s v="04 - ORDEN DE COMPRA"/>
    <n v="1"/>
    <s v="ORDENES DE PAGO"/>
    <n v="1886"/>
    <n v="2025"/>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
    <s v="O23011745992024228901000"/>
    <s v="Movilidad para Sumapaz"/>
    <n v="830060331"/>
    <s v="KOMATSU COLOMBIA S.A.S."/>
    <n v="0"/>
    <n v="0"/>
    <n v="318633000"/>
    <n v="0"/>
    <n v="318633000"/>
    <n v="2289"/>
    <s v="Intervenir 40 Kilómetros-carril de malla vial rural con acciones de construcción y/o conservación"/>
    <n v="149961"/>
    <n v="1"/>
    <s v="4 - Bogotá ordena su territorio y avanza en su acción climática"/>
    <s v="26 - Movilidad Sostenible"/>
    <m/>
    <n v="149961"/>
  </r>
  <r>
    <n v="2025"/>
    <n v="12"/>
    <d v="2025-01-01T00:00:00"/>
    <d v="2025-12-31T00:00:00"/>
    <s v="0020-01"/>
    <d v="2025-12-30T00:00:00"/>
    <n v="4"/>
    <x v="6"/>
    <s v="159117-2025"/>
    <s v="04 - ORDEN DE COMPRA"/>
    <n v="1"/>
    <s v="ORDENES DE PAGO"/>
    <n v="1886"/>
    <n v="2025"/>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
    <s v="O23011745992024228901000"/>
    <s v="Movilidad para Sumapaz"/>
    <n v="830060331"/>
    <s v="KOMATSU COLOMBIA S.A.S."/>
    <n v="0"/>
    <n v="0"/>
    <n v="58383000"/>
    <n v="0"/>
    <n v="58383000"/>
    <n v="2289"/>
    <s v="Intervenir 40 Kilómetros-carril de malla vial rural con acciones de construcción y/o conservación"/>
    <n v="149961"/>
    <n v="1"/>
    <s v="4 - Bogotá ordena su territorio y avanza en su acción climática"/>
    <s v="26 - Movilidad Sostenible"/>
    <m/>
    <n v="149961"/>
  </r>
  <r>
    <n v="2025"/>
    <n v="12"/>
    <d v="2025-01-01T00:00:00"/>
    <d v="2025-12-31T00:00:00"/>
    <s v="0020-01"/>
    <d v="2025-12-30T00:00:00"/>
    <n v="4"/>
    <x v="6"/>
    <s v="159117-2025"/>
    <s v="04 - ORDEN DE COMPRA"/>
    <n v="1"/>
    <s v="ORDENES DE PAGO"/>
    <n v="1886"/>
    <n v="2025"/>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
    <s v="O23011745992024228901000"/>
    <s v="Movilidad para Sumapaz"/>
    <n v="830060331"/>
    <s v="KOMATSU COLOMBIA S.A.S."/>
    <n v="0"/>
    <n v="0"/>
    <n v="58000000"/>
    <n v="0"/>
    <n v="58000000"/>
    <n v="2289"/>
    <s v="Intervenir 40 Kilómetros-carril de malla vial rural con acciones de construcción y/o conservación"/>
    <n v="149961"/>
    <n v="1"/>
    <s v="4 - Bogotá ordena su territorio y avanza en su acción climática"/>
    <s v="26 - Movilidad Sostenible"/>
    <m/>
    <n v="149961"/>
  </r>
  <r>
    <n v="2025"/>
    <n v="12"/>
    <d v="2025-01-01T00:00:00"/>
    <d v="2025-12-31T00:00:00"/>
    <s v="0020-01"/>
    <d v="2025-12-30T00:00:00"/>
    <n v="4"/>
    <x v="6"/>
    <s v="159117-2025"/>
    <s v="04 - ORDEN DE COMPRA"/>
    <n v="1"/>
    <s v="ORDENES DE PAGO"/>
    <n v="1886"/>
    <n v="2025"/>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
    <s v="O23011745992024228901000"/>
    <s v="Movilidad para Sumapaz"/>
    <n v="830060331"/>
    <s v="KOMATSU COLOMBIA S.A.S."/>
    <n v="0"/>
    <n v="0"/>
    <n v="126653000"/>
    <n v="0"/>
    <n v="126653000"/>
    <n v="2289"/>
    <s v="Intervenir 40 Kilómetros-carril de malla vial rural con acciones de construcción y/o conservación"/>
    <n v="149961"/>
    <n v="1"/>
    <s v="4 - Bogotá ordena su territorio y avanza en su acción climática"/>
    <s v="26 - Movilidad Sostenible"/>
    <m/>
    <n v="149961"/>
  </r>
  <r>
    <n v="2025"/>
    <n v="12"/>
    <d v="2025-01-01T00:00:00"/>
    <d v="2025-12-31T00:00:00"/>
    <s v="0020-01"/>
    <d v="2025-12-30T00:00:00"/>
    <n v="4"/>
    <x v="6"/>
    <s v="159117-2025"/>
    <s v="04 - ORDEN DE COMPRA"/>
    <n v="1"/>
    <s v="ORDENES DE PAGO"/>
    <n v="1886"/>
    <n v="2025"/>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
    <s v="O23011745992024228901000"/>
    <s v="Movilidad para Sumapaz"/>
    <n v="830060331"/>
    <s v="KOMATSU COLOMBIA S.A.S."/>
    <n v="0"/>
    <n v="0"/>
    <n v="30890535"/>
    <n v="0"/>
    <n v="30890535"/>
    <n v="2289"/>
    <s v="Intervenir 40 Kilómetros-carril de malla vial rural con acciones de construcción y/o conservación"/>
    <n v="149961"/>
    <n v="1"/>
    <s v="4 - Bogotá ordena su territorio y avanza en su acción climática"/>
    <s v="26 - Movilidad Sostenible"/>
    <m/>
    <n v="149961"/>
  </r>
  <r>
    <n v="2025"/>
    <n v="12"/>
    <d v="2025-01-01T00:00:00"/>
    <d v="2025-12-31T00:00:00"/>
    <s v="0020-01"/>
    <d v="2025-12-30T00:00:00"/>
    <n v="73"/>
    <x v="7"/>
    <s v="591-20242"/>
    <s v="73 - CONTRATO DE OBRA PUBLICA"/>
    <n v="1"/>
    <s v="ORDENES DE PAGO"/>
    <n v="1937"/>
    <n v="2026"/>
    <s v="151571 - Adición y prorroga al contrato COP-591-2024 por 2 meses,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51571, recibido el 29 de diciembre de 2025. Se expide CRP mediante memorando 20257020035403, recibido el 30 de diciembre de 2025."/>
    <s v="O23011745992024232701000"/>
    <s v="Fortalecimiento Institucional y sedes administrativas"/>
    <n v="901868734"/>
    <s v="CONSORCIO SUMAPAZ"/>
    <n v="0"/>
    <n v="0"/>
    <n v="138945825"/>
    <n v="0"/>
    <n v="138945825"/>
    <n v="2327"/>
    <s v="Terminar 1 sede administrativa local"/>
    <s v="151571"/>
    <n v="4"/>
    <s v="5 - Bogotá confía en su gobierno"/>
    <s v="33 - Fortalecimiento institucional para un gobierno confiable"/>
    <m/>
    <n v="151571"/>
  </r>
  <r>
    <n v="2025"/>
    <n v="12"/>
    <d v="2025-01-01T00:00:00"/>
    <d v="2025-12-31T00:00:00"/>
    <s v="0020-01"/>
    <d v="2025-12-30T00:00:00"/>
    <n v="43"/>
    <x v="1"/>
    <s v="614-20242"/>
    <s v="43 - CONTRATO DE INTERVENTORIA"/>
    <n v="1"/>
    <s v="ORDENES DE PAGO"/>
    <n v="1938"/>
    <n v="2027"/>
    <s v="151572 - Adición y prorroga al contrato CIN-614-2024 por 2 meses, cuyo objeto es, Realizar la interventoría técnica, administrativa, financiera, ambiental, SST, social y jurídica, que resulte del proceso licitatorio cuyo objeto es &quot;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51572, recibido el 29 de diciembre de 2025. Se expide el CRP mediante memorando 20257020035393, recibido el 30 de diciembre de 2025."/>
    <s v="O23011745992024232701000"/>
    <s v="Fortalecimiento Institucional y sedes administrativas"/>
    <n v="901889734"/>
    <s v="UNIÓN TEMPORAL INTERVENTORÍA SUMAPAZ"/>
    <n v="0"/>
    <n v="0"/>
    <n v="129397173"/>
    <n v="0"/>
    <n v="129397173"/>
    <n v="2327"/>
    <s v="Terminar 1 sede administrativa local"/>
    <s v="151572"/>
    <n v="4"/>
    <s v="5 - Bogotá confía en su gobierno"/>
    <s v="33 - Fortalecimiento institucional para un gobierno confiable"/>
    <m/>
    <n v="151572"/>
  </r>
  <r>
    <n v="2025"/>
    <n v="12"/>
    <d v="2025-01-01T00:00:00"/>
    <d v="2025-12-31T00:00:00"/>
    <s v="0020-01"/>
    <d v="2025-12-30T00:00:00"/>
    <n v="12"/>
    <x v="0"/>
    <s v="637-2025"/>
    <s v="12 - CONTRATO DE PRESTACION DE SERVICIOS"/>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70301000"/>
    <s v="Una mejor educación para Sumapaz"/>
    <n v="900369126"/>
    <s v="FUNDACION PROYECCION SOCIAL Y AMBIENTAL"/>
    <n v="0"/>
    <n v="0"/>
    <n v="444518309"/>
    <n v="0"/>
    <n v="444518309"/>
    <n v="2703"/>
    <s v="Implementar 8 Proyectos para el desarrollo integral de la primera infancia y la relación escuela, familia y comunidad."/>
    <s v="145382"/>
    <n v="2"/>
    <s v="3 - Bogotá confía en su potencial"/>
    <s v="16 - Atención Integral a la Primera Infancia y Educación como Eje del Potencial Humano"/>
    <m/>
    <n v="145382"/>
  </r>
  <r>
    <n v="2025"/>
    <n v="12"/>
    <d v="2025-01-01T00:00:00"/>
    <d v="2025-12-31T00:00:00"/>
    <s v="0020-01"/>
    <d v="2025-12-30T00:00:00"/>
    <n v="12"/>
    <x v="0"/>
    <s v="637-2025"/>
    <s v="12 - CONTRATO DE PRESTACION DE SERVICIOS"/>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68201000"/>
    <s v="Restauración ecológica urbana y/o rural"/>
    <n v="900369126"/>
    <s v="FUNDACION PROYECCION SOCIAL Y AMBIENTAL"/>
    <n v="0"/>
    <n v="0"/>
    <n v="28825445"/>
    <n v="0"/>
    <n v="28825445"/>
    <n v="2682"/>
    <s v="Realizar acciones de conservación en 8 hectáreas de la  Estructura Ecológica Principal"/>
    <s v="145382"/>
    <n v="1"/>
    <s v="4 - Bogotá ordena su territorio y avanza en su acción climática"/>
    <s v="25 - Aumento de la resiliencia al cambio climático y reducción de la vulnerabilidad"/>
    <m/>
    <n v="145382"/>
  </r>
  <r>
    <n v="2025"/>
    <n v="12"/>
    <d v="2025-01-01T00:00:00"/>
    <d v="2025-12-31T00:00:00"/>
    <s v="0020-01"/>
    <d v="2025-12-30T00:00:00"/>
    <n v="12"/>
    <x v="0"/>
    <s v="637-2025"/>
    <s v="12 - CONTRATO DE PRESTACION DE SERVICIOS"/>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67101000"/>
    <s v="Asistencia técnica agropecuaria y educación ambiental en la localidad de Sumapaz"/>
    <n v="900369126"/>
    <s v="FUNDACION PROYECCION SOCIAL Y AMBIENTAL"/>
    <n v="0"/>
    <n v="0"/>
    <n v="95803545"/>
    <n v="0"/>
    <n v="95803545"/>
    <n v="2671"/>
    <s v="Implementar 4 procesos comunitarios de educación ambiental que promueven la conservación de la biodiversidad y el agua"/>
    <s v="145382"/>
    <n v="1"/>
    <s v="4 - Bogotá ordena su territorio y avanza en su acción climática"/>
    <s v="25 - Aumento de la resiliencia al cambio climático y reducción de la vulnerabilidad"/>
    <m/>
    <n v="145382"/>
  </r>
  <r>
    <n v="2025"/>
    <n v="12"/>
    <d v="2025-01-01T00:00:00"/>
    <d v="2025-12-31T00:00:00"/>
    <s v="0020-01"/>
    <d v="2025-12-30T00:00:00"/>
    <n v="12"/>
    <x v="0"/>
    <s v="637-2025"/>
    <s v="12 - CONTRATO DE PRESTACION DE SERVICIOS"/>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54101000"/>
    <s v="Bienestar para las Mujeres de Sumapaz"/>
    <n v="900369126"/>
    <s v="FUNDACION PROYECCION SOCIAL Y AMBIENTAL"/>
    <n v="0"/>
    <n v="0"/>
    <n v="316829182"/>
    <n v="0"/>
    <n v="316829182"/>
    <n v="2541"/>
    <s v="Vincular 600 mujeres cuidadoras a estrategias de cuidado."/>
    <s v="145382"/>
    <n v="1"/>
    <s v="2 - Bogotá confía en su bien-estar"/>
    <s v="12 - Bogotá cuida a su gente"/>
    <m/>
    <n v="145382"/>
  </r>
  <r>
    <n v="2025"/>
    <n v="12"/>
    <d v="2025-01-01T00:00:00"/>
    <d v="2025-12-31T00:00:00"/>
    <s v="0020-01"/>
    <d v="2025-12-30T00:00:00"/>
    <n v="12"/>
    <x v="0"/>
    <s v="637-2025"/>
    <s v="12 - CONTRATO DE PRESTACION DE SERVICIOS"/>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54101000"/>
    <s v="Bienestar para las Mujeres de Sumapaz"/>
    <n v="900369126"/>
    <s v="FUNDACION PROYECCION SOCIAL Y AMBIENTAL"/>
    <n v="0"/>
    <n v="0"/>
    <n v="469710711"/>
    <n v="0"/>
    <n v="469710711"/>
    <n v="2541"/>
    <s v="Vincular 2800 mujeres para el ejercicio de derechos y el fortalecimiento de su autonomía económica"/>
    <s v="145382"/>
    <n v="2"/>
    <s v="2 - Bogotá confía en su bien-estar"/>
    <s v="12 - Bogotá cuida a su gente"/>
    <m/>
    <n v="145382"/>
  </r>
  <r>
    <n v="2025"/>
    <n v="12"/>
    <d v="2025-01-01T00:00:00"/>
    <d v="2025-12-31T00:00:00"/>
    <s v="0020-01"/>
    <d v="2025-12-30T00:00:00"/>
    <n v="12"/>
    <x v="0"/>
    <s v="637-2025"/>
    <s v="12 - CONTRATO DE PRESTACION DE SERVICIOS"/>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52601000"/>
    <s v="Por una vida libre de violencias para las mujeres de Sumapaz"/>
    <n v="900369126"/>
    <s v="FUNDACION PROYECCION SOCIAL Y AMBIENTAL"/>
    <n v="0"/>
    <n v="0"/>
    <n v="101731376"/>
    <n v="0"/>
    <n v="101731376"/>
    <n v="2526"/>
    <s v="Vincular 1200 personas en acciones para la prevención del feminicidio y la violencia contra la mujer."/>
    <s v="145382"/>
    <n v="1"/>
    <s v="1 - Bogotá avanza en su seguridad"/>
    <s v="2 - Cero tolerancia a las violencias contra las mujeres y basadas en género"/>
    <m/>
    <n v="145382"/>
  </r>
  <r>
    <n v="2025"/>
    <n v="12"/>
    <d v="2025-01-01T00:00:00"/>
    <d v="2025-12-31T00:00:00"/>
    <s v="0020-01"/>
    <d v="2025-12-30T00:00:00"/>
    <n v="12"/>
    <x v="0"/>
    <s v="637-2025"/>
    <s v="12 - CONTRATO DE PRESTACION DE SERVICIOS"/>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39501000"/>
    <s v="Fortalecimiento de capacidades y habilidades para el trabajo"/>
    <n v="900369126"/>
    <s v="FUNDACION PROYECCION SOCIAL Y AMBIENTAL"/>
    <n v="0"/>
    <n v="0"/>
    <n v="229994820"/>
    <n v="0"/>
    <n v="229994820"/>
    <n v="2395"/>
    <s v="Realizar 4 acciones para fortalecer las capacidades y/o habilidades, técnicas y blandas de las personas de la localidad, con el fin de mejorar el acceso a oportunidades de empleo"/>
    <s v="145382"/>
    <n v="1"/>
    <s v="3 - Bogotá confía en su potencial"/>
    <s v="19 - Desarrollo empresarial, productividad y empleo"/>
    <m/>
    <n v="145382"/>
  </r>
  <r>
    <n v="2025"/>
    <n v="12"/>
    <d v="2025-01-01T00:00:00"/>
    <d v="2025-12-31T00:00:00"/>
    <s v="0020-01"/>
    <d v="2025-12-30T00:00:00"/>
    <n v="12"/>
    <x v="0"/>
    <s v="637-2025"/>
    <s v="12 - CONTRATO DE PRESTACION DE SERVICIOS"/>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38801000"/>
    <s v="Recreación y Deporte para Sumapaz"/>
    <n v="900369126"/>
    <s v="FUNDACION PROYECCION SOCIAL Y AMBIENTAL"/>
    <n v="0"/>
    <n v="0"/>
    <n v="329791739"/>
    <n v="0"/>
    <n v="329791739"/>
    <n v="2388"/>
    <s v="Beneficiar  1200 personas en actividades recreo-deportivas comunitarias."/>
    <s v="145382"/>
    <n v="1"/>
    <s v="2 - Bogotá confía en su bien-estar"/>
    <s v="14 - Bogotá deportiva, recreativa, artística, patrimonial e intercultural"/>
    <m/>
    <n v="145382"/>
  </r>
  <r>
    <n v="2025"/>
    <n v="12"/>
    <d v="2025-01-01T00:00:00"/>
    <d v="2025-12-31T00:00:00"/>
    <s v="0020-01"/>
    <d v="2025-12-30T00:00:00"/>
    <n v="43"/>
    <x v="1"/>
    <s v="642-2025"/>
    <s v="43 - CONTRATO DE INTERVENTORIA"/>
    <n v="1"/>
    <s v="ORDENES DE PAGO"/>
    <n v="1858"/>
    <n v="2029"/>
    <s v="147268 - El contrato que se pretende celebrar un contrato de consultoría que tendrá por objeto, Realizar la interventoría técnica, administrativa, financiera, ambiental, SST, social y jurídica, que resulte del proceso licitatorio cuyo objeto es: ¿contratar las instalaciones y la puesta en marcha, a precios unitarios y monto agotable, de sistemas de energía eléctrica basados en soluciones de paneles solares fotovoltaicos, en la localidad de Sumapaz. 2689. Se expide CDP a solicitud expresa del Ordenador del Gasto mediante SIPSE 147268, recibido el 14 de noviembre de 2025. Se expide CRP mediante memorando 20257020035523, recibido el 30 de diciembre de 2025."/>
    <s v="O23011745992024268901000"/>
    <s v="Acueductos veredales, saneamiento básico y energías alternativas"/>
    <n v="900115339"/>
    <s v="SERVICIOS DE CONSULTORIA OBRAS Y BIENES S.A.S"/>
    <n v="0"/>
    <n v="0"/>
    <n v="235251175"/>
    <n v="0"/>
    <n v="235251175"/>
    <n v="2689"/>
    <s v="Realizar 160 acciones  con energías alternativas para el área rural."/>
    <s v="147268"/>
    <n v="2"/>
    <s v="4 - Bogotá ordena su territorio y avanza en su acción climática"/>
    <s v="29 - Servicios públicos inclusivos y sostenibles"/>
    <m/>
    <n v="147268"/>
  </r>
  <r>
    <n v="2025"/>
    <n v="12"/>
    <d v="2025-01-01T00:00:00"/>
    <d v="2025-12-31T00:00:00"/>
    <s v="0020-01"/>
    <d v="2025-12-30T00:00:00"/>
    <n v="43"/>
    <x v="1"/>
    <s v="636-2025"/>
    <s v="43 - CONTRATO DE INTERVENTORIA"/>
    <n v="1"/>
    <s v="ORDENES DE PAGO"/>
    <n v="1859"/>
    <n v="2030"/>
    <s v="144113 - El contrato que se pretende celebrar tendrá por objeto Realizar la interventoría técnica, administrativa, financiera, ambiental, SST, social y jurídica, que resulte del proceso licitatorio cuyo objeto es contratar, bajo la modalidad de precios unitarios fijos y fórmula de reajuste, la instalación de grama sintética en el parque san juan, ubicado en el predio santa Isabel, centro poblado san juan, localidad de Sumapaz. 2358. Se expide CDP a solicitud expresa del Ordenador del gasto mediante SIPSE 144113, recibido el 18 de noviembre de 2025. Se expide CRP mediante memorando 20257020035433, recibido el 30 de diciembre de 2025."/>
    <s v="O23011745992024235801000"/>
    <s v="Mejores parques para Sumapaz"/>
    <n v="901572122"/>
    <s v="UMBRELLA INTERNATIONAL SAS"/>
    <n v="0"/>
    <n v="0"/>
    <n v="64790479"/>
    <n v="0"/>
    <n v="64790479"/>
    <n v="2358"/>
    <s v="Construir 4000 m2 de Parques de la red de proximidad (la construcción incluye su dotación)."/>
    <s v="144113"/>
    <n v="1"/>
    <s v="4 - Bogotá ordena su territorio y avanza en su acción climática"/>
    <s v="24 - Revitalización y renovación urbana y rural con inclusión"/>
    <m/>
    <n v="144113"/>
  </r>
  <r>
    <n v="2025"/>
    <n v="12"/>
    <d v="2025-01-01T00:00:00"/>
    <d v="2025-12-31T00:00:00"/>
    <s v="0020-01"/>
    <d v="2025-12-30T00:00:00"/>
    <n v="73"/>
    <x v="7"/>
    <s v="632-2025"/>
    <s v="73 - CONTRATO DE OBRA PUBLICA"/>
    <n v="1"/>
    <s v="ORDENES DE PAGO"/>
    <n v="1853"/>
    <n v="2031"/>
    <s v="143686 - El contrato que se pretende celebrar tendrá por objeto: realizar por el sistema de precios unitarios fijos, a monto agotable, el mantenimiento y/o adecuación de las instalaciones de las sedes administrativas centro de servicios santa rosa, alcaldía san juan y las corregidurías en la localidad de Sumapaz con recursos de la vigencia 2025. 2327. SE expide CDP por solicitud expresa del Ordenador del Gasto mediante SIPSE 143686, recibido el 13 de noviembre de 2025. Se expide CRP mediante memorando 20257020035513, recibido el 30 de diciembre de 2025."/>
    <s v="O23011745992024232701000"/>
    <s v="Fortalecimiento Institucional y sedes administrativas"/>
    <n v="900176059"/>
    <s v="UNINGECOL S A"/>
    <n v="0"/>
    <n v="0"/>
    <n v="149298947"/>
    <n v="0"/>
    <n v="149298947"/>
    <n v="2327"/>
    <s v="Intervenir 1 sede administrativa local"/>
    <s v="143686"/>
    <n v="3"/>
    <s v="5 - Bogotá confía en su gobierno"/>
    <s v="33 - Fortalecimiento institucional para un gobierno confiable"/>
    <m/>
    <n v="143686"/>
  </r>
  <r>
    <n v="2025"/>
    <n v="12"/>
    <d v="2025-01-01T00:00:00"/>
    <d v="2025-12-31T00:00:00"/>
    <s v="0020-01"/>
    <d v="2025-12-30T00:00:00"/>
    <n v="4"/>
    <x v="6"/>
    <s v="159119"/>
    <s v="04 - ORDEN DE COMPRA"/>
    <n v="1"/>
    <s v="ORDENES DE PAGO"/>
    <n v="1877"/>
    <n v="2032"/>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93, recibido el 30 de diciembre de 2025."/>
    <s v="O23011745992024231901000"/>
    <s v="Atención a víctimas en Sumapaz"/>
    <n v="804000673"/>
    <s v="HARDWARE ASESORIAS SOFTWARE LTDA"/>
    <n v="0"/>
    <n v="0"/>
    <n v="1546953"/>
    <n v="0"/>
    <n v="1546953"/>
    <n v="2319"/>
    <s v="Realizar 8 procesos de fortalecimiento de habilidades y capacidades de la población víctima del conflicto armado o excombatientes para promover su participación en los diferentes escenarios."/>
    <s v="149220"/>
    <n v="2"/>
    <s v="2 - Bogotá confía en su bien-estar"/>
    <s v="13 - Bogotá, un territorio de paz y reconciliación en donde todos puedan volver a empezar"/>
    <m/>
    <n v="149220"/>
  </r>
  <r>
    <n v="2025"/>
    <n v="12"/>
    <d v="2025-01-01T00:00:00"/>
    <d v="2025-12-31T00:00:00"/>
    <s v="0020-01"/>
    <d v="2025-12-30T00:00:00"/>
    <n v="4"/>
    <x v="6"/>
    <s v="159119"/>
    <s v="04 - ORDEN DE COMPRA"/>
    <n v="1"/>
    <s v="ORDENES DE PAGO"/>
    <n v="1877"/>
    <n v="2032"/>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93, recibido el 30 de diciembre de 2025."/>
    <s v="O23011745992024269601000"/>
    <s v="Participación incidente en Sumapaz"/>
    <n v="804000673"/>
    <s v="HARDWARE ASESORIAS SOFTWARE LTDA"/>
    <n v="0"/>
    <n v="0"/>
    <n v="43314674"/>
    <n v="0"/>
    <n v="43314674"/>
    <n v="2696"/>
    <s v="Dotar 20 organizaciones comunales"/>
    <s v="149220"/>
    <n v="3"/>
    <s v="5 - Bogotá confía en su gobierno"/>
    <s v="39 - Camino hacia una democracia deliberativa con un gobierno cercano a la gente y con participación ciudadana"/>
    <m/>
    <n v="149220"/>
  </r>
  <r>
    <n v="2025"/>
    <n v="12"/>
    <d v="2025-01-01T00:00:00"/>
    <d v="2025-12-31T00:00:00"/>
    <s v="0020-01"/>
    <d v="2025-12-30T00:00:00"/>
    <n v="4"/>
    <x v="6"/>
    <s v="159119"/>
    <s v="04 - ORDEN DE COMPRA"/>
    <n v="1"/>
    <s v="ORDENES DE PAGO"/>
    <n v="1877"/>
    <n v="2032"/>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93, recibido el 30 de diciembre de 2025."/>
    <s v="O23011745992024270301000"/>
    <s v="Una mejor educación para Sumapaz"/>
    <n v="804000673"/>
    <s v="HARDWARE ASESORIAS SOFTWARE LTDA"/>
    <n v="0"/>
    <n v="0"/>
    <n v="50252331"/>
    <n v="0"/>
    <n v="50252331"/>
    <n v="2703"/>
    <s v="Dotar 18 sedes educativas urbanas y rurales con recursos pedagógicos y/o tecnológicos"/>
    <s v="149220"/>
    <n v="1"/>
    <s v="3 - Bogotá confía en su potencial"/>
    <s v="16 - Atención Integral a la Primera Infancia y Educación como Eje del Potencial Humano"/>
    <m/>
    <n v="149220"/>
  </r>
  <r>
    <n v="2025"/>
    <n v="12"/>
    <d v="2025-01-01T00:00:00"/>
    <d v="2025-12-31T00:00:00"/>
    <s v="0020-01"/>
    <d v="2025-12-30T00:00:00"/>
    <n v="12"/>
    <x v="0"/>
    <s v="640-2025"/>
    <s v="12 - CONTRATO DE PRESTACION DE SERVICIOS"/>
    <n v="1"/>
    <s v="ORDENES DE PAGO"/>
    <n v="1897"/>
    <n v="2033"/>
    <s v="150420 - El contrato que se pretende celebrar tendrá por objeto, diseño e instalación, de 300 m² de cobertura de jardinería en la sede Betania de la alcaldía local de Sumapaz, mediante el diseño paisajístico, adecuación del terreno e instalación de especies ornamentales. 2613. Se expide a solicitud expresa y explicita del Ordenador del Gasto mediante SIPSE 150420, recibido el 16 de diciembre de 2025. Se expide el CRP mediante memorando 20257020035563, recibido el 30 de diciembre de 2025."/>
    <s v="O23011745992024261301000"/>
    <s v="Manejo de emergencias y mitigación del riesgo de desastres"/>
    <n v="901621427"/>
    <s v="ECOPRADOS AMBIENTALES SAS"/>
    <n v="0"/>
    <n v="0"/>
    <n v="33543500"/>
    <n v="0"/>
    <n v="33543500"/>
    <n v="2613"/>
    <s v="Realizar 40 obras de mitigación y/u obras de mitigación existentes con mantenimiento"/>
    <s v="150420"/>
    <n v="2"/>
    <s v="4 - Bogotá ordena su territorio y avanza en su acción climática"/>
    <s v="27 - Gestión del riesgo de desastres para un territorio seguro"/>
    <m/>
    <n v="150420"/>
  </r>
  <r>
    <n v="2025"/>
    <n v="12"/>
    <d v="2025-01-01T00:00:00"/>
    <d v="2025-12-31T00:00:00"/>
    <s v="0020-01"/>
    <d v="2025-12-30T00:00:00"/>
    <n v="12"/>
    <x v="0"/>
    <s v="639-2025"/>
    <s v="12 - CONTRATO DE PRESTACION DE SERVICIOS"/>
    <n v="1"/>
    <s v="ORDENES DE PAGO"/>
    <n v="1908"/>
    <n v="2034"/>
    <s v="150571 - El contrato que se pretende celebrar tendrá por objeto, contratar el servicio integral de fumigación, control de Vectores y lavado y desinfección de tanques de almacenamiento de agua potable en las sedes administrativas y operativas del fondo de desarrollo rural de Sumapaz, como parte de la estrategia de fortalecimiento institucional del proyecto de inversión 2327. se expide el CDP a solicitud expresa y explicita del ordenador del gasto mediante SIPSE 150571, recibido el 17 de diciembre de 2025. Se expide el CRP mediante memorando 20257020035573, recibido el 30 de diciembre de 2025."/>
    <s v="O23011745992024232701000"/>
    <s v="Fortalecimiento Institucional y sedes administrativas"/>
    <n v="901087504"/>
    <s v="SOLUCIONES AMBIENTALES SAN SAS"/>
    <n v="0"/>
    <n v="0"/>
    <n v="14308628"/>
    <n v="0"/>
    <n v="14308628"/>
    <n v="2327"/>
    <s v="Intervenir 1 sede administrativa local"/>
    <s v="150571"/>
    <n v="3"/>
    <s v="5 - Bogotá confía en su gobierno"/>
    <s v="33 - Fortalecimiento institucional para un gobierno confiable"/>
    <m/>
    <n v="150571"/>
  </r>
  <r>
    <n v="2025"/>
    <n v="12"/>
    <d v="2025-01-01T00:00:00"/>
    <d v="2025-12-31T00:00:00"/>
    <s v="0020-01"/>
    <d v="2025-12-30T00:00:00"/>
    <n v="19"/>
    <x v="12"/>
    <s v="638-2025"/>
    <s v="19 - CONTRATO DE SUMINISTRO"/>
    <n v="1"/>
    <s v="ORDENES DE PAGO"/>
    <n v="1907"/>
    <n v="2035"/>
    <s v="150539 - El contrato que se pretende celebrar tendrá por objeto, contratar el suministro de elementos de pedagógicos para el desarrollo y ejecución del proyecto de inversión 2404 contemplado en el plan de desarrollo local 2025 - 2028 de la alcaldía local de Sumapaz. Se expide el CDP a solicitud expresa y explicita del Ordenador del Gasto mediante SIPSE 150539, recibido el 17 de diciembre de 2025.Se expide el CRP mediante memorando 20257020035593, recibido el 30 de diciembre de 2025."/>
    <s v="O23011745992024240401000"/>
    <s v="Atención a la primera Infancia y la persona mayor en Sumapaz"/>
    <n v="901267162"/>
    <s v="INVERSIONES Y CONTRATOS BR SAS"/>
    <n v="0"/>
    <n v="0"/>
    <n v="36409716"/>
    <n v="0"/>
    <n v="36409716"/>
    <n v="2404"/>
    <s v="Dotar y/o acondicionar 3 unidades operativas orientadas a la atención de la primera infancia (Jardines Infantiles, Casas de Pensamiento Intercultural, Modalidad Espacios Rurales, Crecemos en la Ruralidad, Creciendo Juntos, Centros Amar, Centros Forjar)"/>
    <s v="150539"/>
    <n v="1"/>
    <s v="4 - Bogotá ordena su territorio y avanza en su acción climática"/>
    <s v="30 - Atención del déficit social para un hábitat digno"/>
    <m/>
    <n v="150539"/>
  </r>
  <r>
    <n v="2025"/>
    <n v="12"/>
    <d v="2025-01-01T00:00:00"/>
    <d v="2025-12-31T00:00:00"/>
    <s v="0020-01"/>
    <d v="2025-12-30T00:00:00"/>
    <n v="73"/>
    <x v="7"/>
    <s v="635-2025"/>
    <s v="73 - CONTRATO DE OBRA PUBLICA"/>
    <n v="1"/>
    <s v="ORDENES DE PAGO"/>
    <n v="1866"/>
    <n v="2036"/>
    <s v="143135 - El contrato que se pretende celebrar tendrá por objeto, realizar el reconocimiento técnico y ejecución de las actividades de mejoramiento, mantenimiento y dotación con precios unitarios fijos incluyendo fórmula de reajuste para la cancha deportiva de la vereda ríos en la localidad de Sumapaz. 2358. Se expide CDP a solicitud expresa del ordenador del Gasto mediante SIPSE 143135, recibido el 21 de noviembre de 2025. Se expide CRP mediante memorando 20257020035233, recibido el 30 de diciembre de 2025"/>
    <s v="O23011745992024235801000"/>
    <s v="Mejores parques para Sumapaz"/>
    <n v="900007355"/>
    <s v="CIVILNET INGENIERIA S A S"/>
    <n v="0"/>
    <n v="0"/>
    <n v="170806048"/>
    <n v="0"/>
    <n v="170806048"/>
    <n v="2358"/>
    <s v="Intervenir 1 Parques  de la red de proximidad con acciones de mejoramiento, mantenimiento y/o dotación"/>
    <s v="143135"/>
    <n v="2"/>
    <s v="4 - Bogotá ordena su territorio y avanza en su acción climática"/>
    <s v="24 - Revitalización y renovación urbana y rural con inclusión"/>
    <m/>
    <n v="143135"/>
  </r>
  <r>
    <n v="2025"/>
    <n v="12"/>
    <d v="2025-01-01T00:00:00"/>
    <d v="2025-12-31T00:00:00"/>
    <s v="0020-01"/>
    <d v="2025-12-30T00:00:00"/>
    <n v="12"/>
    <x v="0"/>
    <s v="644-2025"/>
    <s v="12 - CONTRATO DE PRESTACION DE SERVICIOS"/>
    <n v="1"/>
    <s v="ORDENES DE PAGO"/>
    <n v="1850"/>
    <n v="2037"/>
    <s v="145689 - El contrato que se pretende celebrar tendrá por objeto, Contratar la prestación de servicios para la implementación integral de 6 proyectos veredales de fortalecimiento cultural y creativo en la localidad de Sumapaz. 2288. Se expide a solicitud expresa del Ordenador del gasto mediante SIPSE 145689, recibido el 7 de noviembre de 2025. se expide el CRP mediante memorando 20257020035543, recibido el 30 de diciembre de 2025."/>
    <s v="O23011745992024228801000"/>
    <s v="Acciones para fortalecer las industrias culturales y creativas"/>
    <n v="901666822"/>
    <s v="CENTER BUSSINES COLOMBIA SAS"/>
    <n v="0"/>
    <n v="0"/>
    <n v="249764447"/>
    <n v="0"/>
    <n v="249764447"/>
    <n v="2288"/>
    <s v="Financiar 20 proyectos del sector cultural y creativo."/>
    <s v="145689"/>
    <n v="1"/>
    <s v="3 - Bogotá confía en su potencial"/>
    <s v="20 - Promoción del emprendimiento formal, equitativo e incluyente"/>
    <m/>
    <n v="145689"/>
  </r>
  <r>
    <n v="2025"/>
    <n v="12"/>
    <d v="2025-01-01T00:00:00"/>
    <d v="2025-12-31T00:00:00"/>
    <s v="0020-01"/>
    <d v="2025-12-30T00:00:00"/>
    <n v="43"/>
    <x v="1"/>
    <s v="641-2025"/>
    <s v="43 - CONTRATO DE INTERVENTORIA"/>
    <n v="1"/>
    <s v="ORDENES DE PAGO"/>
    <n v="1867"/>
    <n v="2038"/>
    <s v="144047 - El contrato que se pretende celebrar tendrá por objeto: Realizar la interventoría técnica, administrativa, financiera, ambiental SST, social y jurídica, del contrato que resulte de proceso licitatorio cuyo objeto es, contratar la construcción, bajo precios unitarios fijos con fórmula de reajuste, de una cancha de tejo de cuatro líneas en el predio la casona llano grande Betania, corregimiento de Betania, localidad de Sumapaz. 2358. Se expide el CDP a solicitud expresa del Ordenador del Gasto mediante SIPSE 144047, recibido el 18 de noviembre de 2025. Se expide CRP mediante memorando 20257020035553, recibido el 30 de diciembre de 2025."/>
    <s v="O23011745992024235801000"/>
    <s v="Mejores parques para Sumapaz"/>
    <n v="902021007"/>
    <s v="CONSORCIO INTER-LINEAL 1926"/>
    <n v="0"/>
    <n v="0"/>
    <n v="73904055"/>
    <n v="0"/>
    <n v="73904055"/>
    <n v="2358"/>
    <s v="Construir 4000 m2 de Parques de la red de proximidad (la construcción incluye su dotación)."/>
    <s v="144047"/>
    <n v="1"/>
    <s v="4 - Bogotá ordena su territorio y avanza en su acción climática"/>
    <s v="24 - Revitalización y renovación urbana y rural con inclusión"/>
    <m/>
    <n v="144047"/>
  </r>
  <r>
    <n v="2025"/>
    <n v="12"/>
    <d v="2025-01-01T00:00:00"/>
    <d v="2025-12-31T00:00:00"/>
    <s v="0020-01"/>
    <d v="2025-12-30T00:00:00"/>
    <n v="43"/>
    <x v="1"/>
    <s v="641-2025"/>
    <s v="43 - CONTRATO DE INTERVENTORIA"/>
    <n v="1"/>
    <s v="ORDENES DE PAGO"/>
    <n v="1867"/>
    <n v="2038"/>
    <s v="144047 - El contrato que se pretende celebrar tendrá por objeto: Realizar la interventoría técnica, administrativa, financiera, ambiental SST, social y jurídica, del contrato que resulte de proceso licitatorio cuyo objeto es, contratar la construcción, bajo precios unitarios fijos con fórmula de reajuste, de una cancha de tejo de cuatro líneas en el predio la casona llano grande Betania, corregimiento de Betania, localidad de Sumapaz. 2358. Se expide el CDP a solicitud expresa del Ordenador del Gasto mediante SIPSE 144047, recibido el 18 de noviembre de 2025. Se expide CRP mediante memorando 20257020035553, recibido el 30 de diciembre de 2025."/>
    <s v="O23011745992024235801000"/>
    <s v="Mejores parques para Sumapaz"/>
    <n v="902021007"/>
    <s v="CONSORCIO INTER-LINEAL 1926"/>
    <n v="0"/>
    <n v="0"/>
    <n v="71713582"/>
    <n v="0"/>
    <n v="71713582"/>
    <n v="2358"/>
    <s v="Construir 4000 m2 de Parques de la red de proximidad (la construcción incluye su dotación)."/>
    <s v="144047"/>
    <n v="1"/>
    <s v="4 - Bogotá ordena su territorio y avanza en su acción climática"/>
    <s v="24 - Revitalización y renovación urbana y rural con inclusión"/>
    <m/>
    <n v="144047"/>
  </r>
  <r>
    <n v="2025"/>
    <n v="12"/>
    <d v="2025-01-01T00:00:00"/>
    <d v="2025-12-31T00:00:00"/>
    <s v="0020-01"/>
    <d v="2025-12-30T00:00:00"/>
    <n v="12"/>
    <x v="0"/>
    <s v="643-2025"/>
    <s v="12 - CONTRATO DE PRESTACION DE SERVICIOS"/>
    <n v="1"/>
    <s v="ORDENES DE PAGO"/>
    <n v="1839"/>
    <n v="2039"/>
    <s v="145408 - El contrato que se pretende celebrar tendrá por objeto: Prestar servicios orientados al fortalecimiento del emprendimiento rural sostenible, que incluyan procesos de capacitación y acompañamiento técnico, en la formulación de planes, comercialización e impulsos necesarios para consolidar hogares y/o unidades productivas, Mipymes, emprendimientos y/o actores de la economía informal. 2315. Se expide el CDP a solicitud expresa del Ordenador del Gasto mediante SIPSE 145408, recibido el 06 de noviembre de 2025. Se expide CRP mediante memorando 20257020035503, recibido el 30 de diciembre de 2025."/>
    <s v="O23011745992024231501000"/>
    <s v="Somos Sumapaz: Emprendiendo de manera sostenible en el territorio"/>
    <n v="900270491"/>
    <s v="FUNDACION STAR COP HUMANITY"/>
    <n v="0"/>
    <n v="0"/>
    <n v="689836298"/>
    <n v="0"/>
    <n v="689836298"/>
    <n v="2315"/>
    <s v="Vincular 600 hogares y/o unidades productivas a procesos productivos y de comercialización en el sector rural."/>
    <s v="145408"/>
    <n v="1"/>
    <s v="3 - Bogotá confía en su potencial"/>
    <s v="20 - Promoción del emprendimiento formal, equitativo e incluyente"/>
    <m/>
    <n v="145408"/>
  </r>
  <r>
    <n v="2025"/>
    <n v="12"/>
    <d v="2025-01-01T00:00:00"/>
    <d v="2025-12-31T00:00:00"/>
    <s v="0020-01"/>
    <d v="2025-12-30T00:00:00"/>
    <n v="12"/>
    <x v="0"/>
    <s v="643-2025"/>
    <s v="12 - CONTRATO DE PRESTACION DE SERVICIOS"/>
    <n v="1"/>
    <s v="ORDENES DE PAGO"/>
    <n v="1839"/>
    <n v="2039"/>
    <s v="145408 - El contrato que se pretende celebrar tendrá por objeto: Prestar servicios orientados al fortalecimiento del emprendimiento rural sostenible, que incluyan procesos de capacitación y acompañamiento técnico, en la formulación de planes, comercialización e impulsos necesarios para consolidar hogares y/o unidades productivas, Mipymes, emprendimientos y/o actores de la economía informal. 2315. Se expide el CDP a solicitud expresa del Ordenador del Gasto mediante SIPSE 145408, recibido el 06 de noviembre de 2025. Se expide CRP mediante memorando 20257020035503, recibido el 30 de diciembre de 2025."/>
    <s v="O23011745992024231501000"/>
    <s v="Somos Sumapaz: Emprendiendo de manera sostenible en el territorio"/>
    <n v="900270491"/>
    <s v="FUNDACION STAR COP HUMANITY"/>
    <n v="0"/>
    <n v="0"/>
    <n v="482170000"/>
    <n v="0"/>
    <n v="482170000"/>
    <n v="2315"/>
    <s v="Apoyar 120 Mipymes, emprendimientos y/o actores de la economía informal para el fortalecimiento del tejido empresarial local."/>
    <s v="145408"/>
    <n v="2"/>
    <s v="3 - Bogotá confía en su potencial"/>
    <s v="20 - Promoción del emprendimiento formal, equitativo e incluyente"/>
    <m/>
    <n v="145408"/>
  </r>
  <r>
    <n v="2025"/>
    <n v="12"/>
    <d v="2025-01-01T00:00:00"/>
    <d v="2025-12-31T00:00:00"/>
    <s v="0020-01"/>
    <d v="2025-12-31T00:00:00"/>
    <n v="12"/>
    <x v="0"/>
    <s v="332-20252"/>
    <s v="12 - CONTRATO DE PRESTACION DE SERVICIOS"/>
    <n v="0"/>
    <s v="ORDENES DE PAGO"/>
    <n v="1941"/>
    <n v="2041"/>
    <s v="151717 - ADICIÓN Y PRORROGA AL CONTRATO CPS-332-2025 POR 4 MESES Y 6 DÍAS, CUYO OBJETO ES, PRESTAR LOS SERVICIOS DE VIGILANCIA Y SEGURIDAD PRIVADA PARA LAS SEDES Y CORREGIDURÍAS DE LA ALCALDÍA LOCAL DE SUMAPAZ. SE EXPIDE A SOLICITUD EXPRESA Y EXPLICITA DEL ORDENADOR DEL GASTO MEDIANTE SIPSE 151717, RECIBIDO EL 30 DE DICIEMBRE DE 2025. SE EXPIDE EL CRP MEDIANTE MEMORANDO 20257020035633, RECIBIDO EL 31 DE diciembre de 2025."/>
    <s v="O23011745992024232701000"/>
    <s v="Fortalecimiento Institucional y sedes administrativas"/>
    <n v="901940539"/>
    <s v="UNION TEMPORAL NE-H&amp;F"/>
    <n v="0"/>
    <n v="0"/>
    <n v="527445"/>
    <n v="0"/>
    <n v="527445"/>
    <n v="2327"/>
    <s v="Realizar 4 estrategias de fortalecimiento institucional (una por vigencia)."/>
    <s v="151717"/>
    <n v="2"/>
    <s v="5 - Bogotá confía en su gobierno"/>
    <s v="33 - Fortalecimiento institucional para un gobierno confiable"/>
    <m/>
    <n v="151717"/>
  </r>
  <r>
    <n v="2025"/>
    <n v="12"/>
    <d v="2025-01-01T00:00:00"/>
    <d v="2025-12-31T00:00:00"/>
    <s v="0020-01"/>
    <d v="2025-12-31T00:00:00"/>
    <n v="12"/>
    <x v="0"/>
    <s v="332-20252"/>
    <s v="12 - CONTRATO DE PRESTACION DE SERVICIOS"/>
    <n v="0"/>
    <s v="ORDENES DE PAGO"/>
    <n v="1941"/>
    <n v="2041"/>
    <s v="151717 - ADICIÓN Y PRORROGA AL CONTRATO CPS-332-2025 POR 4 MESES Y 6 DÍAS, CUYO OBJETO ES, PRESTAR LOS SERVICIOS DE VIGILANCIA Y SEGURIDAD PRIVADA PARA LAS SEDES Y CORREGIDURÍAS DE LA ALCALDÍA LOCAL DE SUMAPAZ. SE EXPIDE A SOLICITUD EXPRESA Y EXPLICITA DEL ORDENADOR DEL GASTO MEDIANTE SIPSE 151717, RECIBIDO EL 30 DE DICIEMBRE DE 2025. SE EXPIDE EL CRP MEDIANTE MEMORANDO 20257020035633, RECIBIDO EL 31 DE diciembre de 2025."/>
    <s v="O23011745992024232701000"/>
    <s v="Fortalecimiento Institucional y sedes administrativas"/>
    <n v="901940539"/>
    <s v="UNION TEMPORAL NE-H&amp;F"/>
    <n v="0"/>
    <n v="0"/>
    <n v="76382437"/>
    <n v="0"/>
    <n v="76382437"/>
    <n v="2327"/>
    <s v="Realizar 4 estrategias de fortalecimiento institucional (una por vigencia)."/>
    <s v="151717"/>
    <n v="2"/>
    <s v="5 - Bogotá confía en su gobierno"/>
    <s v="33 - Fortalecimiento institucional para un gobierno confiable"/>
    <m/>
    <n v="151717"/>
  </r>
  <r>
    <n v="2025"/>
    <n v="12"/>
    <d v="2025-01-01T00:00:00"/>
    <d v="2025-12-31T00:00:00"/>
    <s v="0020-01"/>
    <d v="2025-12-31T00:00:00"/>
    <n v="4"/>
    <x v="6"/>
    <s v="159118-2025"/>
    <s v="04 - ORDEN DE COMPRA"/>
    <n v="0"/>
    <s v="ORDENES DE PAGO"/>
    <n v="1877"/>
    <n v="2042"/>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73, recibido el 31 de diciembre de 2025"/>
    <s v="O23011745992024270301000"/>
    <s v="Una mejor educación para Sumapaz"/>
    <n v="830001338"/>
    <s v="SUMIMAS S A S"/>
    <n v="0"/>
    <n v="0"/>
    <n v="214417112"/>
    <n v="0"/>
    <n v="214417112"/>
    <n v="2703"/>
    <s v="Dotar 18 sedes educativas urbanas y rurales con recursos pedagógicos y/o tecnológicos"/>
    <s v="149220"/>
    <n v="1"/>
    <s v="3 - Bogotá confía en su potencial"/>
    <s v="16 - Atención Integral a la Primera Infancia y Educación como Eje del Potencial Humano"/>
    <m/>
    <n v="149220"/>
  </r>
  <r>
    <n v="2025"/>
    <n v="12"/>
    <d v="2025-01-01T00:00:00"/>
    <d v="2025-12-31T00:00:00"/>
    <s v="0020-01"/>
    <d v="2025-12-31T00:00:00"/>
    <n v="4"/>
    <x v="6"/>
    <s v="159118-2025"/>
    <s v="04 - ORDEN DE COMPRA"/>
    <n v="0"/>
    <s v="ORDENES DE PAGO"/>
    <n v="1877"/>
    <n v="2042"/>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73, recibido el 31 de diciembre de 2025"/>
    <s v="O23011745992024269601000"/>
    <s v="Participación incidente en Sumapaz"/>
    <n v="830001338"/>
    <s v="SUMIMAS S A S"/>
    <n v="0"/>
    <n v="0"/>
    <n v="18224944"/>
    <n v="0"/>
    <n v="18224944"/>
    <n v="2696"/>
    <s v="Dotar 20 organizaciones comunales"/>
    <s v="149220"/>
    <n v="3"/>
    <s v="5 - Bogotá confía en su gobierno"/>
    <s v="39 - Camino hacia una democracia deliberativa con un gobierno cercano a la gente y con participación ciudadana"/>
    <m/>
    <n v="149220"/>
  </r>
  <r>
    <n v="2025"/>
    <n v="12"/>
    <d v="2025-01-01T00:00:00"/>
    <d v="2025-12-31T00:00:00"/>
    <s v="0020-01"/>
    <d v="2025-12-31T00:00:00"/>
    <n v="4"/>
    <x v="6"/>
    <s v="159118-2025"/>
    <s v="04 - ORDEN DE COMPRA"/>
    <n v="0"/>
    <s v="ORDENES DE PAGO"/>
    <n v="1877"/>
    <n v="2042"/>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73, recibido el 31 de diciembre de 2025"/>
    <s v="O23011745992024232401000"/>
    <s v="Acciones para el cuidado de la salud y el bienestar de las y los Sumapaceños"/>
    <n v="830001338"/>
    <s v="SUMIMAS S A S"/>
    <n v="0"/>
    <n v="0"/>
    <n v="11991478"/>
    <n v="0"/>
    <n v="11991478"/>
    <n v="2324"/>
    <s v="Vincular 400 personas a las acciones y estrategias para promover la salud sexual y reproductiva consciente en los diferentes ciclos de vida"/>
    <s v="149220"/>
    <n v="4"/>
    <s v="2 - Bogotá confía en su bien-estar"/>
    <s v="10 - Salud Pública Integrada e Integral"/>
    <m/>
    <n v="149220"/>
  </r>
  <r>
    <n v="2025"/>
    <n v="12"/>
    <d v="2025-01-01T00:00:00"/>
    <d v="2025-12-31T00:00:00"/>
    <s v="0020-01"/>
    <d v="2025-12-31T00:00:00"/>
    <n v="12"/>
    <x v="0"/>
    <s v="605-20251"/>
    <s v="12 - CONTRATO DE PRESTACION DE SERVICIOS"/>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1501000"/>
    <s v="Somos Sumapaz: Emprendiendo de manera sostenible en el territorio"/>
    <n v="902008598"/>
    <s v="UNION TEMPORAL LGN - CAPITAL2025"/>
    <n v="0"/>
    <n v="0"/>
    <n v="19530935"/>
    <n v="0"/>
    <n v="19530935"/>
    <n v="2315"/>
    <s v="Vincular 600 hogares y/o unidades productivas a procesos productivos y de comercialización en el sector rural."/>
    <s v="151719"/>
    <n v="1"/>
    <s v="3 - Bogotá confía en su potencial"/>
    <s v="20 - Promoción del emprendimiento formal, equitativo e incluyente"/>
    <m/>
    <n v="151719"/>
  </r>
  <r>
    <n v="2025"/>
    <n v="12"/>
    <d v="2025-01-01T00:00:00"/>
    <d v="2025-12-31T00:00:00"/>
    <s v="0020-01"/>
    <d v="2025-12-31T00:00:00"/>
    <n v="12"/>
    <x v="0"/>
    <s v="605-20251"/>
    <s v="12 - CONTRATO DE PRESTACION DE SERVICIOS"/>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1501000"/>
    <s v="Somos Sumapaz: Emprendiendo de manera sostenible en el territorio"/>
    <n v="902008598"/>
    <s v="UNION TEMPORAL LGN - CAPITAL2025"/>
    <n v="0"/>
    <n v="0"/>
    <n v="4532216"/>
    <n v="0"/>
    <n v="4532216"/>
    <n v="2315"/>
    <s v="Apoyar 120 Mipymes, emprendimientos y/o actores de la economía informal para el fortalecimiento del tejido empresarial local."/>
    <s v="151719"/>
    <n v="2"/>
    <s v="3 - Bogotá confía en su potencial"/>
    <s v="20 - Promoción del emprendimiento formal, equitativo e incluyente"/>
    <m/>
    <n v="151719"/>
  </r>
  <r>
    <n v="2025"/>
    <n v="12"/>
    <d v="2025-01-01T00:00:00"/>
    <d v="2025-12-31T00:00:00"/>
    <s v="0020-01"/>
    <d v="2025-12-31T00:00:00"/>
    <n v="12"/>
    <x v="0"/>
    <s v="605-20251"/>
    <s v="12 - CONTRATO DE PRESTACION DE SERVICIOS"/>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1901000"/>
    <s v="Atención a víctimas en Sumapaz"/>
    <n v="902008598"/>
    <s v="UNION TEMPORAL LGN - CAPITAL2025"/>
    <n v="0"/>
    <n v="0"/>
    <n v="17313805"/>
    <n v="0"/>
    <n v="17313805"/>
    <n v="2319"/>
    <s v="Realizar 4 acciones de construcción de paz que contribuyan al tejido social, la integración local, la sostenibilidad económica y/o desarrollo territorial para la reconciliación."/>
    <s v="151719"/>
    <n v="3"/>
    <s v="2 - Bogotá confía en su bien-estar"/>
    <s v="13 - Bogotá, un territorio de paz y reconciliación en donde todos puedan volver a empezar"/>
    <m/>
    <n v="151719"/>
  </r>
  <r>
    <n v="2025"/>
    <n v="12"/>
    <d v="2025-01-01T00:00:00"/>
    <d v="2025-12-31T00:00:00"/>
    <s v="0020-01"/>
    <d v="2025-12-31T00:00:00"/>
    <n v="12"/>
    <x v="0"/>
    <s v="605-20251"/>
    <s v="12 - CONTRATO DE PRESTACION DE SERVICIOS"/>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1901000"/>
    <s v="Atención a víctimas en Sumapaz"/>
    <n v="902008598"/>
    <s v="UNION TEMPORAL LGN - CAPITAL2025"/>
    <n v="0"/>
    <n v="0"/>
    <n v="7988131"/>
    <n v="0"/>
    <n v="7988131"/>
    <n v="2319"/>
    <s v="Realizar 8 procesos de fortalecimiento de habilidades y capacidades de la población víctima del conflicto armado o excombatientes para promover su participación en los diferentes escenarios."/>
    <s v="151719"/>
    <n v="2"/>
    <s v="2 - Bogotá confía en su bien-estar"/>
    <s v="13 - Bogotá, un territorio de paz y reconciliación en donde todos puedan volver a empezar"/>
    <m/>
    <n v="151719"/>
  </r>
  <r>
    <n v="2025"/>
    <n v="12"/>
    <d v="2025-01-01T00:00:00"/>
    <d v="2025-12-31T00:00:00"/>
    <s v="0020-01"/>
    <d v="2025-12-31T00:00:00"/>
    <n v="12"/>
    <x v="0"/>
    <s v="605-20251"/>
    <s v="12 - CONTRATO DE PRESTACION DE SERVICIOS"/>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1901000"/>
    <s v="Atención a víctimas en Sumapaz"/>
    <n v="902008598"/>
    <s v="UNION TEMPORAL LGN - CAPITAL2025"/>
    <n v="0"/>
    <n v="0"/>
    <n v="15943612"/>
    <n v="0"/>
    <n v="15943612"/>
    <n v="2319"/>
    <s v="Realizar 4 procesos pedagógicos, artísticos, culturales, formativos o para el fortalecimiento de iniciativas ciudadanas para la apropiación social de la memoria, verdad, reparación integral a víctimas, paz y reconciliación.."/>
    <s v="151719"/>
    <n v="1"/>
    <s v="2 - Bogotá confía en su bien-estar"/>
    <s v="13 - Bogotá, un territorio de paz y reconciliación en donde todos puedan volver a empezar"/>
    <m/>
    <n v="151719"/>
  </r>
  <r>
    <n v="2025"/>
    <n v="12"/>
    <d v="2025-01-01T00:00:00"/>
    <d v="2025-12-31T00:00:00"/>
    <s v="0020-01"/>
    <d v="2025-12-31T00:00:00"/>
    <n v="12"/>
    <x v="0"/>
    <s v="605-20251"/>
    <s v="12 - CONTRATO DE PRESTACION DE SERVICIOS"/>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2401000"/>
    <s v="Acciones para el cuidado de la salud y el bienestar de las y los Sumapaceños"/>
    <n v="902008598"/>
    <s v="UNION TEMPORAL LGN - CAPITAL2025"/>
    <n v="0"/>
    <n v="0"/>
    <n v="21269325"/>
    <n v="0"/>
    <n v="21269325"/>
    <n v="2324"/>
    <s v="Vincular 300 personas a las acciones desarrolladas desde los dispositivos de base comunitaria en respuesta al consumo de SPA"/>
    <s v="151719"/>
    <n v="5"/>
    <s v="2 - Bogotá confía en su bien-estar"/>
    <s v="10 - Salud Pública Integrada e Integral"/>
    <m/>
    <n v="151719"/>
  </r>
  <r>
    <n v="2025"/>
    <n v="12"/>
    <d v="2025-01-01T00:00:00"/>
    <d v="2025-12-31T00:00:00"/>
    <s v="0020-01"/>
    <d v="2025-12-31T00:00:00"/>
    <n v="12"/>
    <x v="0"/>
    <s v="605-20251"/>
    <s v="12 - CONTRATO DE PRESTACION DE SERVICIOS"/>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48601000"/>
    <s v="Acciones para la promoción de la cultura, tradición y costumbres sumapaceñas"/>
    <n v="902008598"/>
    <s v="UNION TEMPORAL LGN - CAPITAL2025"/>
    <n v="0"/>
    <n v="0"/>
    <n v="34004054"/>
    <n v="0"/>
    <n v="34004054"/>
    <n v="2486"/>
    <s v="Realizar 12 eventos de promoción, circulación y apropiación de actividades artísticas, culturales y patrimoniales."/>
    <s v="151719"/>
    <n v="3"/>
    <s v="2 - Bogotá confía en su bien-estar"/>
    <s v="14 - Bogotá deportiva, recreativa, artística, patrimonial e intercultural"/>
    <m/>
    <n v="151719"/>
  </r>
  <r>
    <n v="2025"/>
    <n v="12"/>
    <d v="2025-01-01T00:00:00"/>
    <d v="2025-12-31T00:00:00"/>
    <s v="0020-01"/>
    <d v="2025-12-31T00:00:00"/>
    <n v="12"/>
    <x v="0"/>
    <s v="605-20251"/>
    <s v="12 - CONTRATO DE PRESTACION DE SERVICIOS"/>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54101000"/>
    <s v="Bienestar para las Mujeres de Sumapaz"/>
    <n v="902008598"/>
    <s v="UNION TEMPORAL LGN - CAPITAL2025"/>
    <n v="0"/>
    <n v="0"/>
    <n v="16152841"/>
    <n v="0"/>
    <n v="16152841"/>
    <n v="2541"/>
    <s v="Vincular 2800 mujeres para el ejercicio de derechos y el fortalecimiento de su autonomía económica"/>
    <s v="151719"/>
    <n v="2"/>
    <s v="2 - Bogotá confía en su bien-estar"/>
    <s v="12 - Bogotá cuida a su gente"/>
    <m/>
    <n v="151719"/>
  </r>
  <r>
    <n v="2025"/>
    <n v="12"/>
    <d v="2025-01-01T00:00:00"/>
    <d v="2025-12-31T00:00:00"/>
    <s v="0020-01"/>
    <d v="2025-12-31T00:00:00"/>
    <n v="12"/>
    <x v="0"/>
    <s v="605-20251"/>
    <s v="12 - CONTRATO DE PRESTACION DE SERVICIOS"/>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67101000"/>
    <s v="Asistencia técnica agropecuaria y educación ambiental en la localidad de Sumapaz"/>
    <n v="902008598"/>
    <s v="UNION TEMPORAL LGN - CAPITAL2025"/>
    <n v="0"/>
    <n v="0"/>
    <n v="48136222"/>
    <n v="0"/>
    <n v="48136222"/>
    <n v="2671"/>
    <s v="Capacitar 500 personas en separación en la fuente y reciclaje."/>
    <s v="151719"/>
    <n v="2"/>
    <s v="4 - Bogotá ordena su territorio y avanza en su acción climática"/>
    <s v="25 - Aumento de la resiliencia al cambio climático y reducción de la vulnerabilidad"/>
    <m/>
    <n v="151719"/>
  </r>
  <r>
    <n v="2025"/>
    <n v="12"/>
    <d v="2025-01-01T00:00:00"/>
    <d v="2025-12-31T00:00:00"/>
    <s v="0020-01"/>
    <d v="2025-12-31T00:00:00"/>
    <n v="12"/>
    <x v="0"/>
    <s v="605-20251"/>
    <s v="12 - CONTRATO DE PRESTACION DE SERVICIOS"/>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69601000"/>
    <s v="Participación incidente en Sumapaz"/>
    <n v="902008598"/>
    <s v="UNION TEMPORAL LGN - CAPITAL2025"/>
    <n v="0"/>
    <n v="0"/>
    <n v="60424000"/>
    <n v="0"/>
    <n v="60424000"/>
    <n v="2696"/>
    <s v="Fortalecer 40 Organizaciones sociales e Instancias de participación ciudadana."/>
    <s v="151719"/>
    <n v="5"/>
    <s v="5 - Bogotá confía en su gobierno"/>
    <s v="39 - Camino hacia una democracia deliberativa con un gobierno cercano a la gente y con participación ciudadana"/>
    <m/>
    <n v="151719"/>
  </r>
  <r>
    <n v="2025"/>
    <n v="12"/>
    <d v="2025-01-01T00:00:00"/>
    <d v="2025-12-31T00:00:00"/>
    <s v="0020-01"/>
    <d v="2025-12-31T00:00:00"/>
    <n v="4"/>
    <x v="6"/>
    <s v="159301-2025"/>
    <s v="04 - ORDEN DE COMPRA"/>
    <n v="0"/>
    <s v="ORDENES DE PAGO"/>
    <n v="1877"/>
    <n v="2044"/>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653, recibido el 31 de diciembre de 2025."/>
    <s v="O23011745992024231901000"/>
    <s v="Atención a víctimas en Sumapaz"/>
    <n v="830110570"/>
    <s v="NEX COMPUTER SAS"/>
    <n v="0"/>
    <n v="0"/>
    <n v="2970581"/>
    <n v="0"/>
    <n v="2970581"/>
    <n v="2319"/>
    <s v="Realizar 8 procesos de fortalecimiento de habilidades y capacidades de la población víctima del conflicto armado o excombatientes para promover su participación en los diferentes escenarios."/>
    <s v="149220"/>
    <n v="2"/>
    <s v="2 - Bogotá confía en su bien-estar"/>
    <s v="13 - Bogotá, un territorio de paz y reconciliación en donde todos puedan volver a empezar"/>
    <m/>
    <n v="149220"/>
  </r>
  <r>
    <n v="2025"/>
    <n v="12"/>
    <d v="2025-01-01T00:00:00"/>
    <d v="2025-12-31T00:00:00"/>
    <s v="0020-01"/>
    <d v="2025-12-31T00:00:00"/>
    <n v="4"/>
    <x v="6"/>
    <s v="159301-2025"/>
    <s v="04 - ORDEN DE COMPRA"/>
    <n v="0"/>
    <s v="ORDENES DE PAGO"/>
    <n v="1877"/>
    <n v="2044"/>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653, recibido el 31 de diciembre de 2025."/>
    <s v="O23011745992024248601000"/>
    <s v="Acciones para la promoción de la cultura, tradición y costumbres sumapaceñas"/>
    <n v="830110570"/>
    <s v="NEX COMPUTER SAS"/>
    <n v="0"/>
    <n v="0"/>
    <n v="5635103"/>
    <n v="0"/>
    <n v="5635103"/>
    <n v="2486"/>
    <s v="Beneficiar 32 organizaciones artísticas, culturales y patrimoniales con elementos entregados."/>
    <s v="149220"/>
    <n v="4"/>
    <s v="2 - Bogotá confía en su bien-estar"/>
    <s v="14 - Bogotá deportiva, recreativa, artística, patrimonial e intercultural"/>
    <m/>
    <n v="149220"/>
  </r>
  <r>
    <n v="2025"/>
    <n v="12"/>
    <d v="2025-01-01T00:00:00"/>
    <d v="2025-12-31T00:00:00"/>
    <s v="0020-01"/>
    <d v="2025-12-31T00:00:00"/>
    <n v="4"/>
    <x v="6"/>
    <s v="159301-2025"/>
    <s v="04 - ORDEN DE COMPRA"/>
    <n v="0"/>
    <s v="ORDENES DE PAGO"/>
    <n v="1877"/>
    <n v="2044"/>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653, recibido el 31 de diciembre de 2025."/>
    <s v="O23011745992024269601000"/>
    <s v="Participación incidente en Sumapaz"/>
    <n v="830110570"/>
    <s v="NEX COMPUTER SAS"/>
    <n v="0"/>
    <n v="0"/>
    <n v="5941162"/>
    <n v="0"/>
    <n v="5941162"/>
    <n v="2696"/>
    <s v="Fortalecer 40 Organizaciones sociales e Instancias de participación ciudadana."/>
    <s v="149220"/>
    <n v="5"/>
    <s v="5 - Bogotá confía en su gobierno"/>
    <s v="39 - Camino hacia una democracia deliberativa con un gobierno cercano a la gente y con participación ciudadana"/>
    <m/>
    <n v="149220"/>
  </r>
  <r>
    <n v="2025"/>
    <n v="12"/>
    <d v="2025-01-01T00:00:00"/>
    <d v="2025-12-31T00:00:00"/>
    <s v="0020-01"/>
    <d v="2025-12-31T00:00:00"/>
    <n v="4"/>
    <x v="6"/>
    <s v="159301-2025"/>
    <s v="04 - ORDEN DE COMPRA"/>
    <n v="0"/>
    <s v="ORDENES DE PAGO"/>
    <n v="1877"/>
    <n v="2044"/>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653, recibido el 31 de diciembre de 2025."/>
    <s v="O23011745992024270301000"/>
    <s v="Una mejor educación para Sumapaz"/>
    <n v="830110570"/>
    <s v="NEX COMPUTER SAS"/>
    <n v="0"/>
    <n v="0"/>
    <n v="28175512"/>
    <n v="0"/>
    <n v="28175512"/>
    <n v="2703"/>
    <s v="Dotar 18 sedes educativas urbanas y rurales con recursos pedagógicos y/o tecnológicos"/>
    <s v="149220"/>
    <n v="1"/>
    <s v="3 - Bogotá confía en su potencial"/>
    <s v="16 - Atención Integral a la Primera Infancia y Educación como Eje del Potencial Humano"/>
    <m/>
    <n v="149220"/>
  </r>
  <r>
    <n v="2025"/>
    <n v="12"/>
    <d v="2025-01-01T00:00:00"/>
    <d v="2025-12-31T00:00:00"/>
    <s v="0020-01"/>
    <d v="2025-12-31T00:00:00"/>
    <n v="4"/>
    <x v="6"/>
    <s v="146019-20251"/>
    <s v="04 - ORDEN DE COMPRA"/>
    <n v="0"/>
    <s v="ORDENES DE PAGO"/>
    <n v="1942"/>
    <n v="2045"/>
    <s v="151670 - Adición y prorroga a la OC-146019-2025, por 3 meses y 16 días, cuyo objeto es, contratar a monto agotable, el suministro y transporte de combustible para la maquinaria amarilla, vehículos pesados y planta eléctrica de propiedad y/o tenencia del fondo de desarrollo rural de Sumapaz. 2289. Se expide a solicitud expresa y explicita del Ordenador del Gasto mediante SIPSE 151670, recibido el 30 de diciembre de 2025. Se expide el CRP mediante memorando 20257020035683, recibido el 31 de diciembre de 2025."/>
    <s v="O23011745992024228901000"/>
    <s v="Movilidad para Sumapaz"/>
    <n v="900459737"/>
    <s v="GRUPO EDS AUTOGAS S.A.S"/>
    <n v="0"/>
    <n v="0"/>
    <n v="165540000"/>
    <n v="0"/>
    <n v="165540000"/>
    <n v="2289"/>
    <s v="Intervenir 40 Kilómetros-carril de malla vial rural con acciones de construcción y/o conservación"/>
    <s v="151670"/>
    <n v="1"/>
    <s v="4 - Bogotá ordena su territorio y avanza en su acción climática"/>
    <s v="26 - Movilidad Sostenible"/>
    <m/>
    <n v="151670"/>
  </r>
  <r>
    <n v="2025"/>
    <n v="12"/>
    <d v="2025-01-01T00:00:00"/>
    <d v="2025-12-31T00:00:00"/>
    <s v="0020-01"/>
    <d v="2025-12-31T00:00:00"/>
    <n v="73"/>
    <x v="7"/>
    <s v="645-2025"/>
    <s v="73 - CONTRATO DE OBRA PUBLICA"/>
    <n v="0"/>
    <s v="ORDENES DE PAGO"/>
    <n v="1828"/>
    <n v="2046"/>
    <s v="143669 - El contrato que se pretende celebrar tendrá por objeto: contratar la construcción, bajo precios unitarios fijos con fórmula de reajuste, de una cancha de tejo de cuatro líneas en el predio la casona llano grande Betania, corregimiento de Betania, localidad de Sumapaz. 2358. Se expide el CDP a solicitud expresa del Ordenador del Gasto mediante SIPSE 143669, recibido el 06 de noviembre de 2025. Se expide CRP mediante memorando 20257020035673, recibido el 31 de diciembre de 2025."/>
    <s v="O23011745992024235801000"/>
    <s v="Mejores parques para Sumapaz"/>
    <n v="901172605"/>
    <s v="ICOD CONSTRUCCIONES Y PROYECTOS SAS"/>
    <n v="0"/>
    <n v="0"/>
    <n v="637105750"/>
    <n v="0"/>
    <n v="637105750"/>
    <n v="2358"/>
    <s v="Construir 4000 m2 de Parques de la red de proximidad (la construcción incluye su dotación)."/>
    <s v="143669"/>
    <n v="1"/>
    <s v="4 - Bogotá ordena su territorio y avanza en su acción climática"/>
    <s v="24 - Revitalización y renovación urbana y rural con inclusión"/>
    <m/>
    <n v="143669"/>
  </r>
  <r>
    <n v="2025"/>
    <n v="12"/>
    <d v="2025-01-01T00:00:00"/>
    <d v="2025-12-31T00:00:00"/>
    <s v="0020-01"/>
    <d v="2025-12-31T00:00:00"/>
    <n v="73"/>
    <x v="7"/>
    <s v="646-2025"/>
    <s v="73 - CONTRATO DE OBRA PUBLICA"/>
    <n v="0"/>
    <s v="ORDENES DE PAGO"/>
    <n v="1829"/>
    <n v="2047"/>
    <s v="143663 - El contrato que se pretende celebrar tendrá por objeto, contratar, bajo la modalidad de precios unitarios fijos y fórmula de reajuste, la instalación de grama sintética en el parque san juan, ubicado en el predio santa Isabel, centro poblado san juan, localidad de Sumapaz. 2358. Se expide CDP a solicitud del Ordenador del Gasto mediante SIPSE 143663, recibido el 6 de noviembre de 2025. Se expide CRP mediante memorando 20257020035663, recibido el 31 de diciembre de 2025"/>
    <s v="O23011745992024235801000"/>
    <s v="Mejores parques para Sumapaz"/>
    <n v="830083258"/>
    <s v="INVERSIONES G Y S S.A.S"/>
    <n v="0"/>
    <n v="0"/>
    <n v="926095945"/>
    <n v="0"/>
    <n v="926095945"/>
    <n v="2358"/>
    <s v="Construir 4000 m2 de Parques de la red de proximidad (la construcción incluye su dotación)."/>
    <s v="143663"/>
    <n v="1"/>
    <s v="4 - Bogotá ordena su territorio y avanza en su acción climática"/>
    <s v="24 - Revitalización y renovación urbana y rural con inclusión"/>
    <m/>
    <n v="143663"/>
  </r>
  <r>
    <n v="2025"/>
    <n v="12"/>
    <d v="2025-01-01T00:00:00"/>
    <d v="2025-12-31T00:00:00"/>
    <s v="0020-01"/>
    <d v="2025-12-31T00:00:00"/>
    <n v="73"/>
    <x v="7"/>
    <s v="647-2025"/>
    <s v="73 - CONTRATO DE OBRA PUBLICA"/>
    <n v="0"/>
    <s v="ORDENES DE PAGO"/>
    <n v="1840"/>
    <n v="2048"/>
    <s v="145435 - El contrato que se pretende celebrar tendrá por objeto: Contratar las instalaciones y la puesta en marcha, a precios unitarios y monto agotable, de sistemas de energía eléctrica basados en soluciones de paneles solares fotovoltaicos, en la localidad de Sumapaz 2689. Se expide CDP a solicitud expresa del ordenador del gasto mediante SIPSE 145435, recibido el 6 de noviembre de 2025. Se expide CRP mediante memorando 20257020035693, recibido el 31 de diciembre de 2025."/>
    <s v="O23011745992024268901000"/>
    <s v="Acueductos veredales, saneamiento básico y energías alternativas"/>
    <n v="901666309"/>
    <s v="CGI INDUSTRY AND CONSTRUCTION GROUP SAS"/>
    <n v="0"/>
    <n v="0"/>
    <n v="1172948825"/>
    <n v="0"/>
    <n v="1172948825"/>
    <n v="2689"/>
    <s v="Realizar 160 acciones  con energías alternativas para el área rural."/>
    <s v="145435"/>
    <n v="2"/>
    <s v="4 - Bogotá ordena su territorio y avanza en su acción climática"/>
    <s v="29 - Servicios públicos inclusivos y sostenibles"/>
    <m/>
    <n v="145435"/>
  </r>
  <r>
    <n v="2025"/>
    <n v="12"/>
    <d v="2025-01-01T00:00:00"/>
    <d v="2025-12-31T00:00:00"/>
    <s v="0020-01"/>
    <d v="2025-12-31T00:00:00"/>
    <n v="12"/>
    <x v="0"/>
    <s v="648-2025"/>
    <s v="12 - CONTRATO DE PRESTACION DE SERVICIOS"/>
    <n v="0"/>
    <s v="ORDENES DE PAGO"/>
    <n v="1827"/>
    <n v="2049"/>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n v="830095614"/>
    <s v="FUNDACION SOCIAL VIVE COLOMBIA"/>
    <n v="0"/>
    <n v="0"/>
    <n v="1789718"/>
    <n v="0"/>
    <n v="1789718"/>
    <n v="2324"/>
    <s v="Beneficiar 600 personas con acciones para la promoción y atención de la salud mental"/>
    <n v="145030"/>
    <n v="1"/>
    <s v="2 - Bogotá confía en su bien-estar"/>
    <s v="10 - Salud Pública Integrada e Integral"/>
    <m/>
    <n v="145030"/>
  </r>
  <r>
    <n v="2025"/>
    <n v="12"/>
    <d v="2025-01-01T00:00:00"/>
    <d v="2025-12-31T00:00:00"/>
    <s v="0020-01"/>
    <d v="2025-12-31T00:00:00"/>
    <n v="12"/>
    <x v="0"/>
    <s v="648-2025"/>
    <s v="12 - CONTRATO DE PRESTACION DE SERVICIOS"/>
    <n v="0"/>
    <s v="ORDENES DE PAGO"/>
    <n v="1827"/>
    <n v="2049"/>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n v="830095614"/>
    <s v="FUNDACION SOCIAL VIVE COLOMBIA"/>
    <n v="0"/>
    <n v="0"/>
    <n v="124600000"/>
    <n v="0"/>
    <n v="124600000"/>
    <n v="2324"/>
    <s v="Beneficiar 180 personas con discapacidad a través de Dispositivos de Asistencia Personal - Ayudas Técnicas (no incluidas en los Planes de Beneficios)"/>
    <n v="145030"/>
    <n v="2"/>
    <s v="2 - Bogotá confía en su bien-estar"/>
    <s v="10 - Salud Pública Integrada e Integral"/>
    <m/>
    <n v="145030"/>
  </r>
  <r>
    <n v="2025"/>
    <n v="12"/>
    <d v="2025-01-01T00:00:00"/>
    <d v="2025-12-31T00:00:00"/>
    <s v="0020-01"/>
    <d v="2025-12-31T00:00:00"/>
    <n v="12"/>
    <x v="0"/>
    <s v="648-2025"/>
    <s v="12 - CONTRATO DE PRESTACION DE SERVICIOS"/>
    <n v="0"/>
    <s v="ORDENES DE PAGO"/>
    <n v="1827"/>
    <n v="2049"/>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n v="830095614"/>
    <s v="FUNDACION SOCIAL VIVE COLOMBIA"/>
    <n v="0"/>
    <n v="0"/>
    <n v="138547623"/>
    <n v="0"/>
    <n v="138547623"/>
    <n v="2324"/>
    <s v="Vincular 200 personas con discapacidad, cuidadores y cuidadoras, en actividades complementarias en salud"/>
    <n v="145030"/>
    <n v="3"/>
    <s v="2 - Bogotá confía en su bien-estar"/>
    <s v="10 - Salud Pública Integrada e Integral"/>
    <m/>
    <n v="145030"/>
  </r>
  <r>
    <n v="2025"/>
    <n v="12"/>
    <d v="2025-01-01T00:00:00"/>
    <d v="2025-12-31T00:00:00"/>
    <s v="0020-01"/>
    <d v="2025-12-31T00:00:00"/>
    <n v="12"/>
    <x v="0"/>
    <s v="648-2025"/>
    <s v="12 - CONTRATO DE PRESTACION DE SERVICIOS"/>
    <n v="0"/>
    <s v="ORDENES DE PAGO"/>
    <n v="1827"/>
    <n v="2049"/>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n v="830095614"/>
    <s v="FUNDACION SOCIAL VIVE COLOMBIA"/>
    <n v="0"/>
    <n v="0"/>
    <n v="118563856"/>
    <n v="0"/>
    <n v="118563856"/>
    <n v="2324"/>
    <s v="Vincular 400 personas a las acciones y estrategias para promover la salud sexual y reproductiva consciente en los diferentes ciclos de vida"/>
    <n v="145030"/>
    <n v="4"/>
    <s v="2 - Bogotá confía en su bien-estar"/>
    <s v="10 - Salud Pública Integrada e Integral"/>
    <m/>
    <n v="145030"/>
  </r>
  <r>
    <n v="2025"/>
    <n v="12"/>
    <d v="2025-01-01T00:00:00"/>
    <d v="2025-12-31T00:00:00"/>
    <s v="0020-01"/>
    <d v="2025-12-31T00:00:00"/>
    <n v="12"/>
    <x v="0"/>
    <s v="648-2025"/>
    <s v="12 - CONTRATO DE PRESTACION DE SERVICIOS"/>
    <n v="0"/>
    <s v="ORDENES DE PAGO"/>
    <n v="1827"/>
    <n v="2049"/>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n v="830095614"/>
    <s v="FUNDACION SOCIAL VIVE COLOMBIA"/>
    <n v="0"/>
    <n v="0"/>
    <n v="145302211"/>
    <n v="0"/>
    <n v="145302211"/>
    <n v="2324"/>
    <s v="Vincular 1000 personas en acciones complementarias en salud física, nutricional y oral, a través del Circuito del Cuidado"/>
    <n v="145030"/>
    <n v="6"/>
    <s v="2 - Bogotá confía en su bien-estar"/>
    <s v="10 - Salud Pública Integrada e Integral"/>
    <m/>
    <n v="145030"/>
  </r>
  <r>
    <n v="2025"/>
    <n v="12"/>
    <d v="2025-01-01T00:00:00"/>
    <d v="2025-12-31T00:00:00"/>
    <s v="0020-01"/>
    <d v="2025-12-31T00:00:00"/>
    <n v="12"/>
    <x v="0"/>
    <s v="648-2025"/>
    <s v="12 - CONTRATO DE PRESTACION DE SERVICIOS"/>
    <n v="0"/>
    <s v="ORDENES DE PAGO"/>
    <n v="1827"/>
    <n v="2049"/>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n v="830095614"/>
    <s v="FUNDACION SOCIAL VIVE COLOMBIA"/>
    <n v="0"/>
    <n v="0"/>
    <n v="159882195"/>
    <n v="0"/>
    <n v="159882195"/>
    <n v="2324"/>
    <s v="Vincular 300 personas a las acciones desarrolladas desde los dispositivos de base comunitaria en respuesta al consumo de SPA"/>
    <n v="145030"/>
    <n v="5"/>
    <s v="2 - Bogotá confía en su bien-estar"/>
    <s v="10 - Salud Pública Integrada e Integral"/>
    <m/>
    <n v="145030"/>
  </r>
  <r>
    <m/>
    <m/>
    <m/>
    <m/>
    <m/>
    <m/>
    <m/>
    <x v="13"/>
    <m/>
    <m/>
    <m/>
    <m/>
    <m/>
    <m/>
    <m/>
    <m/>
    <m/>
    <m/>
    <m/>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3">
  <r>
    <n v="2025"/>
    <x v="0"/>
    <d v="2025-01-01T00:00:00"/>
    <d v="2025-03-31T00:00:00"/>
    <s v="0020-01"/>
    <d v="2025-01-30T00:00:00"/>
    <n v="12"/>
    <s v="CONTRATO DE PRESTACION DE SERVICIOS"/>
    <s v="002-2025"/>
    <s v="12 - CONTRATO DE PRESTACION DE SERVICIOS"/>
    <n v="335"/>
    <s v="ORDENES DE PAGO"/>
    <n v="1040"/>
    <x v="0"/>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93, CPS firmado en secop II y recibido para tramite de fecha Ene  30/2025."/>
    <s v="O23011745992024232701000"/>
    <s v="Fortalecimiento Institucional y sedes administrativas"/>
    <n v="1053344353"/>
    <x v="0"/>
    <n v="0"/>
    <n v="0"/>
    <n v="37800000"/>
    <n v="37800000"/>
    <n v="0"/>
    <x v="0"/>
    <x v="0"/>
    <n v="124906"/>
    <n v="2"/>
    <s v="5 - Bogotá confía en su gobierno"/>
    <s v="33 - Fortalecimiento institucional para un gobierno confiable"/>
    <m/>
    <m/>
  </r>
  <r>
    <n v="2025"/>
    <x v="0"/>
    <d v="2025-01-01T00:00:00"/>
    <d v="2025-03-31T00:00:00"/>
    <s v="0020-01"/>
    <d v="2025-01-30T00:00:00"/>
    <n v="12"/>
    <s v="CONTRATO DE PRESTACION DE SERVICIOS"/>
    <s v="001-2025"/>
    <s v="12 - CONTRATO DE PRESTACION DE SERVICIOS"/>
    <n v="335"/>
    <s v="ORDENES DE PAGO"/>
    <n v="1040"/>
    <x v="1"/>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63, CPS firmado en secop II y recibido para tramite de fecha Ene  30/2025."/>
    <s v="O23011745992024232701000"/>
    <s v="Fortalecimiento Institucional y sedes administrativas"/>
    <n v="79991580"/>
    <x v="1"/>
    <n v="0"/>
    <n v="0"/>
    <n v="37800000"/>
    <n v="37800000"/>
    <n v="0"/>
    <x v="0"/>
    <x v="0"/>
    <n v="124906"/>
    <n v="2"/>
    <s v="5 - Bogotá confía en su gobierno"/>
    <s v="33 - Fortalecimiento institucional para un gobierno confiable"/>
    <m/>
    <m/>
  </r>
  <r>
    <n v="2025"/>
    <x v="0"/>
    <d v="2025-01-01T00:00:00"/>
    <d v="2025-03-31T00:00:00"/>
    <s v="0020-01"/>
    <d v="2025-01-30T00:00:00"/>
    <n v="12"/>
    <s v="CONTRATO DE PRESTACION DE SERVICIOS"/>
    <s v="003-2025"/>
    <s v="12 - CONTRATO DE PRESTACION DE SERVICIOS"/>
    <n v="335"/>
    <s v="ORDENES DE PAGO"/>
    <n v="1040"/>
    <x v="2"/>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73, CPS firmado en secop II y recibido para tramite de fecha Ene  30/2025."/>
    <s v="O23011745992024232701000"/>
    <s v="Fortalecimiento Institucional y sedes administrativas"/>
    <n v="1026295315"/>
    <x v="2"/>
    <n v="0"/>
    <n v="0"/>
    <n v="37800000"/>
    <n v="37800000"/>
    <n v="0"/>
    <x v="0"/>
    <x v="0"/>
    <n v="124906"/>
    <n v="2"/>
    <s v="5 - Bogotá confía en su gobierno"/>
    <s v="33 - Fortalecimiento institucional para un gobierno confiable"/>
    <m/>
    <m/>
  </r>
  <r>
    <n v="2025"/>
    <x v="0"/>
    <d v="2025-01-01T00:00:00"/>
    <d v="2025-03-31T00:00:00"/>
    <s v="0020-01"/>
    <d v="2025-01-30T00:00:00"/>
    <n v="12"/>
    <s v="CONTRATO DE PRESTACION DE SERVICIOS"/>
    <s v="004-2025"/>
    <s v="12 - CONTRATO DE PRESTACION DE SERVICIOS"/>
    <n v="335"/>
    <s v="ORDENES DE PAGO"/>
    <n v="1040"/>
    <x v="3"/>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83, CPS firmado en secop II y recibido para tramite de fecha Ene  30/2025."/>
    <s v="O23011745992024232701000"/>
    <s v="Fortalecimiento Institucional y sedes administrativas"/>
    <n v="1051185401"/>
    <x v="3"/>
    <n v="0"/>
    <n v="0"/>
    <n v="37800000"/>
    <n v="31710000"/>
    <n v="6090000"/>
    <x v="0"/>
    <x v="0"/>
    <n v="124906"/>
    <n v="2"/>
    <s v="5 - Bogotá confía en su gobierno"/>
    <s v="33 - Fortalecimiento institucional para un gobierno confiable"/>
    <m/>
    <m/>
  </r>
  <r>
    <n v="2025"/>
    <x v="0"/>
    <d v="2025-01-01T00:00:00"/>
    <d v="2025-03-31T00:00:00"/>
    <s v="0020-01"/>
    <d v="2025-01-31T00:00:00"/>
    <n v="12"/>
    <s v="CONTRATO DE PRESTACION DE SERVICIOS"/>
    <s v="007-2025"/>
    <s v="12 - CONTRATO DE PRESTACION DE SERVICIOS"/>
    <n v="334"/>
    <s v="ORDENES DE PAGO"/>
    <n v="1039"/>
    <x v="4"/>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93, CPS firmado en secop II y recibido para tramite de fecha Ene 31/2025."/>
    <s v="O23011745992024232701000"/>
    <s v="Fortalecimiento Institucional y sedes administrativas"/>
    <n v="1055963762"/>
    <x v="4"/>
    <n v="0"/>
    <n v="0"/>
    <n v="42120000"/>
    <n v="42120000"/>
    <n v="0"/>
    <x v="0"/>
    <x v="0"/>
    <n v="124819"/>
    <n v="2"/>
    <s v="5 - Bogotá confía en su gobierno"/>
    <s v="33 - Fortalecimiento institucional para un gobierno confiable"/>
    <m/>
    <m/>
  </r>
  <r>
    <n v="2025"/>
    <x v="0"/>
    <d v="2025-01-01T00:00:00"/>
    <d v="2025-03-31T00:00:00"/>
    <s v="0020-01"/>
    <d v="2025-01-31T00:00:00"/>
    <n v="12"/>
    <s v="CONTRATO DE PRESTACION DE SERVICIOS"/>
    <s v="005-2025"/>
    <s v="12 - CONTRATO DE PRESTACION DE SERVICIOS"/>
    <n v="334"/>
    <s v="ORDENES DE PAGO"/>
    <n v="1013"/>
    <x v="5"/>
    <s v="125222 - Prestar los servicios profesionales especializados en el seguimiento y coordinación del parque automotor, pesado y maquinaria amarilla, de propiedad y/o tenencia del Fondo de Desarrollo Rural de Sumapaz. 2289. Se expide CDP con certificado de No existencia de personal 55935 de fecha Ene 19/2025, solicitud SIPSE 125222, recibido para tramite de fecha Enero 27/2025. Se expide CRP con memorando 20257020000813, CPS firmado en secop II y recibido para tramite de fecha Ene 31/2025."/>
    <s v="O23011745992024228901000"/>
    <s v="Movilidad para Sumapaz"/>
    <n v="80126283"/>
    <x v="5"/>
    <n v="0"/>
    <n v="0"/>
    <n v="50400000"/>
    <n v="50400000"/>
    <n v="0"/>
    <x v="1"/>
    <x v="1"/>
    <n v="125222"/>
    <n v="1"/>
    <s v="4 - Bogotá ordena su territorio y avanza en su acción climática"/>
    <s v="26 - Movilidad Sostenible"/>
    <m/>
    <m/>
  </r>
  <r>
    <n v="2025"/>
    <x v="0"/>
    <d v="2025-01-01T00:00:00"/>
    <d v="2025-03-31T00:00:00"/>
    <s v="0020-01"/>
    <d v="2025-01-31T00:00:00"/>
    <n v="12"/>
    <s v="CONTRATO DE PRESTACION DE SERVICIOS"/>
    <s v="008-2025"/>
    <s v="12 - CONTRATO DE PRESTACION DE SERVICIOS"/>
    <n v="334"/>
    <s v="ORDENES DE PAGO"/>
    <n v="1039"/>
    <x v="6"/>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83, CPS firmado en secop II y recibido para tramite de fecha Ene 31/2025."/>
    <s v="O23011745992024232701000"/>
    <s v="Fortalecimiento Institucional y sedes administrativas"/>
    <n v="1014261209"/>
    <x v="6"/>
    <n v="0"/>
    <n v="0"/>
    <n v="42120000"/>
    <n v="42120000"/>
    <n v="0"/>
    <x v="0"/>
    <x v="0"/>
    <n v="124819"/>
    <n v="2"/>
    <s v="5 - Bogotá confía en su gobierno"/>
    <s v="33 - Fortalecimiento institucional para un gobierno confiable"/>
    <m/>
    <m/>
  </r>
  <r>
    <n v="2025"/>
    <x v="0"/>
    <d v="2025-01-01T00:00:00"/>
    <d v="2025-03-31T00:00:00"/>
    <s v="0020-01"/>
    <d v="2025-01-31T00:00:00"/>
    <n v="12"/>
    <s v="CONTRATO DE PRESTACION DE SERVICIOS"/>
    <s v="006-2025"/>
    <s v="12 - CONTRATO DE PRESTACION DE SERVICIOS"/>
    <n v="334"/>
    <s v="ORDENES DE PAGO"/>
    <n v="1039"/>
    <x v="7"/>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803, CPS firmado en secop II y recibido para tramite de fecha Ene 31/2025."/>
    <s v="O23011745992024232701000"/>
    <s v="Fortalecimiento Institucional y sedes administrativas"/>
    <n v="52777050"/>
    <x v="7"/>
    <n v="0"/>
    <n v="0"/>
    <n v="42120000"/>
    <n v="42120000"/>
    <n v="0"/>
    <x v="0"/>
    <x v="0"/>
    <n v="124819"/>
    <n v="2"/>
    <s v="5 - Bogotá confía en su gobierno"/>
    <s v="33 - Fortalecimiento institucional para un gobierno confiable"/>
    <m/>
    <m/>
  </r>
  <r>
    <n v="2025"/>
    <x v="0"/>
    <d v="2025-01-01T00:00:00"/>
    <d v="2025-03-31T00:00:00"/>
    <s v="0020-01"/>
    <d v="2025-01-31T00:00:00"/>
    <n v="12"/>
    <s v="CONTRATO DE PRESTACION DE SERVICIOS"/>
    <s v="010-2025"/>
    <s v="12 - CONTRATO DE PRESTACION DE SERVICIOS"/>
    <n v="334"/>
    <s v="ORDENES DE PAGO"/>
    <n v="1027"/>
    <x v="8"/>
    <s v="126244 - Prestar los servicios profesionales especializados, al despacho y al Área de Gestión de Desarrollo Local, para apoyar los procesos jurídicos, administrativos y de contratación pública en la Alcaldía Local de Sumapaz. 2327. Se expide CDP con certificado de No existencia de personal 55300 de fecha Ene 10/2025, solicitud SIPSE 126244, recibido para tramite de fecha Enero 27/2025. Se expide CRP con memorando 20257020000823, CPS firmado en secop II y recibido para tramite de fecha Ene 31/2025."/>
    <s v="O23011745992024232701000"/>
    <s v="Fortalecimiento Institucional y sedes administrativas"/>
    <n v="1053344917"/>
    <x v="8"/>
    <n v="0"/>
    <n v="0"/>
    <n v="71760000"/>
    <n v="70564000"/>
    <n v="1196000"/>
    <x v="0"/>
    <x v="0"/>
    <n v="126244"/>
    <n v="2"/>
    <s v="5 - Bogotá confía en su gobierno"/>
    <s v="33 - Fortalecimiento institucional para un gobierno confiable"/>
    <m/>
    <m/>
  </r>
  <r>
    <n v="2025"/>
    <x v="1"/>
    <d v="2025-01-01T00:00:00"/>
    <d v="2025-03-31T00:00:00"/>
    <s v="0020-01"/>
    <d v="2025-02-03T00:00:00"/>
    <n v="12"/>
    <s v="CONTRATO DE PRESTACION DE SERVICIOS"/>
    <s v="024-2025"/>
    <s v="12 - CONTRATO DE PRESTACION DE SERVICIOS"/>
    <n v="331"/>
    <s v="ORDENES DE PAGO"/>
    <n v="1054"/>
    <x v="9"/>
    <s v="125681 - Prestar los servicios profesionales especializados para la estructuración y gestión de los procesos y procedimientos contractuales jurídicos; así como, los trámites y actuaciones administrativas que sean asignadas. 2327. Se expide CDP con certificado de No existencia de personal 56205 de fecha Ene 24/2025, solicitud SIPSE 125681, recibido para tramite de fecha Enero 28/2025."/>
    <s v="O23011745992024232701000"/>
    <s v="Fortalecimiento Institucional y sedes administrativas"/>
    <n v="1022324164"/>
    <x v="9"/>
    <n v="0"/>
    <n v="0"/>
    <n v="52830000"/>
    <n v="52830000"/>
    <n v="0"/>
    <x v="0"/>
    <x v="0"/>
    <n v="125681"/>
    <n v="2"/>
    <s v="5 - Bogotá confía en su gobierno"/>
    <s v="33 - Fortalecimiento institucional para un gobierno confiable"/>
    <m/>
    <m/>
  </r>
  <r>
    <n v="2025"/>
    <x v="1"/>
    <d v="2025-01-01T00:00:00"/>
    <d v="2025-03-31T00:00:00"/>
    <s v="0020-01"/>
    <d v="2025-02-03T00:00:00"/>
    <n v="12"/>
    <s v="CONTRATO DE PRESTACION DE SERVICIOS"/>
    <s v="015-2025"/>
    <s v="12 - CONTRATO DE PRESTACION DE SERVICIOS"/>
    <n v="331"/>
    <s v="ORDENES DE PAGO"/>
    <n v="1047"/>
    <x v="10"/>
    <s v="125035 - Prestar los servicios profesionales especializados para apoyar la planeación, seguimiento, ejecución y control de los proyectos ambientales y de desarrollo rural sostenible, del fondo de desarrollo rural de Sumapaz. 2671. Se expide CDP con certificado de No existencia de personal 55941 de fecha Ene 19/2025, solicitud SIPSE 125035, recibido para tramite de fecha Enero 27/2025."/>
    <s v="O23011745992024267101000"/>
    <s v="Asistencia técnica agropecuaria y educación ambiental en la localidad de Sumapaz"/>
    <n v="1030568733"/>
    <x v="10"/>
    <n v="0"/>
    <n v="0"/>
    <n v="51000000"/>
    <n v="51000000"/>
    <n v="0"/>
    <x v="2"/>
    <x v="2"/>
    <n v="125035"/>
    <n v="3"/>
    <s v="4 - Bogotá ordena su territorio y avanza en su acción climática"/>
    <s v="25 - Aumento de la resiliencia al cambio climático y reducción de la vulnerabilidad"/>
    <m/>
    <m/>
  </r>
  <r>
    <n v="2025"/>
    <x v="1"/>
    <d v="2025-01-01T00:00:00"/>
    <d v="2025-03-31T00:00:00"/>
    <s v="0020-01"/>
    <d v="2025-02-03T00:00:00"/>
    <n v="12"/>
    <s v="CONTRATO DE PRESTACION DE SERVICIOS"/>
    <s v="023-2025"/>
    <s v="12 - CONTRATO DE PRESTACION DE SERVICIOS"/>
    <n v="331"/>
    <s v="ORDENES DE PAGO"/>
    <n v="1011"/>
    <x v="11"/>
    <s v="125219 - Prestar los servicios de apoyo técnico para la ejecución de los procesos logísticos, operativos y/o administrativos de la Alcaldía Local de Sumapaz. 2327. Se expide CDP con certificado de No existencia de personal 55936 de fecha Ene 20/2025, solicitud SIPSE 125219, recibido para tramite de fecha Enero 27/2025."/>
    <s v="O23011745992024232701000"/>
    <s v="Fortalecimiento Institucional y sedes administrativas"/>
    <n v="80172113"/>
    <x v="11"/>
    <n v="0"/>
    <n v="0"/>
    <n v="29430000"/>
    <n v="29430000"/>
    <n v="0"/>
    <x v="0"/>
    <x v="0"/>
    <n v="125219"/>
    <n v="2"/>
    <s v="5 - Bogotá confía en su gobierno"/>
    <s v="33 - Fortalecimiento institucional para un gobierno confiable"/>
    <m/>
    <m/>
  </r>
  <r>
    <n v="2025"/>
    <x v="1"/>
    <d v="2025-01-01T00:00:00"/>
    <d v="2025-03-31T00:00:00"/>
    <s v="0020-01"/>
    <d v="2025-02-03T00:00:00"/>
    <n v="12"/>
    <s v="CONTRATO DE PRESTACION DE SERVICIOS"/>
    <s v="013-2025"/>
    <s v="12 - CONTRATO DE PRESTACION DE SERVICIOS"/>
    <n v="331"/>
    <s v="ORDENES DE PAGO"/>
    <n v="1012"/>
    <x v="12"/>
    <s v="125223 - Prestar los servicios profesionales especializados al área de gestión del desarrollo local, en la gestión y ejecución de las actividades administrativas que se adelantan en el despacho de la Alcaldía Local de Sumapaz. 2327. Se expide CDP con certificado de No existencia de personal 55934 de fecha Ene 20/2025, solicitud SIPSE 125223, recibido para tramite de fecha Enero 27/2025."/>
    <s v="O23011745992024232701000"/>
    <s v="Fortalecimiento Institucional y sedes administrativas"/>
    <n v="52787056"/>
    <x v="12"/>
    <n v="0"/>
    <n v="0"/>
    <n v="48000000"/>
    <n v="47200000"/>
    <n v="800000"/>
    <x v="0"/>
    <x v="0"/>
    <n v="125223"/>
    <n v="2"/>
    <s v="5 - Bogotá confía en su gobierno"/>
    <s v="33 - Fortalecimiento institucional para un gobierno confiable"/>
    <m/>
    <m/>
  </r>
  <r>
    <n v="2025"/>
    <x v="1"/>
    <d v="2025-01-01T00:00:00"/>
    <d v="2025-03-31T00:00:00"/>
    <s v="0020-01"/>
    <d v="2025-02-03T00:00:00"/>
    <n v="12"/>
    <s v="CONTRATO DE PRESTACION DE SERVICIOS"/>
    <s v="019-2025"/>
    <s v="12 - CONTRATO DE PRESTACION DE SERVICIOS"/>
    <n v="331"/>
    <s v="ORDENES DE PAGO"/>
    <n v="1057"/>
    <x v="13"/>
    <s v="124881 - Prestar los servicios profesionales para apoyar los procesos de planeación, administrativos, financieros y presupuestales del Fondo de Desarrollo Rural de Sumapaz. 2327. Se expide CDP con certificado de No existencia de personal 56243 de fecha Ene 25/2025, solicitud SIPSE 124881, recibido para tramite de fecha Enero 28/2025."/>
    <s v="O23011745992024232701000"/>
    <s v="Fortalecimiento Institucional y sedes administrativas"/>
    <n v="1000601472"/>
    <x v="13"/>
    <n v="0"/>
    <n v="0"/>
    <n v="36000000"/>
    <n v="36000000"/>
    <n v="0"/>
    <x v="0"/>
    <x v="0"/>
    <n v="124881"/>
    <n v="2"/>
    <s v="5 - Bogotá confía en su gobierno"/>
    <s v="33 - Fortalecimiento institucional para un gobierno confiable"/>
    <m/>
    <m/>
  </r>
  <r>
    <n v="2025"/>
    <x v="1"/>
    <d v="2025-01-01T00:00:00"/>
    <d v="2025-03-31T00:00:00"/>
    <s v="0020-01"/>
    <d v="2025-02-03T00:00:00"/>
    <n v="12"/>
    <s v="CONTRATO DE PRESTACION DE SERVICIOS"/>
    <s v="021-2025"/>
    <s v="12 - CONTRATO DE PRESTACION DE SERVICIOS"/>
    <n v="331"/>
    <s v="ORDENES DE PAGO"/>
    <n v="1060"/>
    <x v="14"/>
    <s v="125008 - Prestar servicios técnicos de apoyo administrativo al Área de Gestión de Desarrollo Local en los procesos contractuales, de la Alcaldía local de Sumapaz. 2327. Se expide CDP con certificado de No existencia de personal 56235 de fecha Ene 25/2025, solicitud SIPSE 125008, recibido para tramite de fecha Enero 28/2025."/>
    <s v="O23011745992024232701000"/>
    <s v="Fortalecimiento Institucional y sedes administrativas"/>
    <n v="1075685625"/>
    <x v="14"/>
    <n v="0"/>
    <n v="0"/>
    <n v="27000000"/>
    <n v="26400000"/>
    <n v="600000"/>
    <x v="0"/>
    <x v="0"/>
    <n v="125008"/>
    <n v="2"/>
    <s v="5 - Bogotá confía en su gobierno"/>
    <s v="33 - Fortalecimiento institucional para un gobierno confiable"/>
    <m/>
    <m/>
  </r>
  <r>
    <n v="2025"/>
    <x v="1"/>
    <d v="2025-01-01T00:00:00"/>
    <d v="2025-03-31T00:00:00"/>
    <s v="0020-01"/>
    <d v="2025-02-03T00:00:00"/>
    <n v="12"/>
    <s v="CONTRATO DE PRESTACION DE SERVICIOS"/>
    <s v="017-2025"/>
    <s v="12 - CONTRATO DE PRESTACION DE SERVICIOS"/>
    <n v="331"/>
    <s v="ORDENES DE PAGO"/>
    <n v="1063"/>
    <x v="15"/>
    <s v="128670 - Prestar los servicios profesionales para apoyar administrativamente la gestión contractual y al despacho de la Alcaldía Local de Sumapaz, en el seguimiento y ejecución del Plan de Gestión. 2327.   Se expide CDP con certificado de No existencia de personal 56209 de fecha Ene 24/2025, solicitud SIPSE 128670, recibido para tramite de fecha Enero 29/2025."/>
    <s v="O23011745992024232701000"/>
    <s v="Fortalecimiento Institucional y sedes administrativas"/>
    <n v="1010199748"/>
    <x v="15"/>
    <n v="0"/>
    <n v="0"/>
    <n v="37800000"/>
    <n v="37800000"/>
    <n v="0"/>
    <x v="0"/>
    <x v="0"/>
    <n v="128670"/>
    <n v="2"/>
    <s v="5 - Bogotá confía en su gobierno"/>
    <s v="33 - Fortalecimiento institucional para un gobierno confiable"/>
    <m/>
    <m/>
  </r>
  <r>
    <n v="2025"/>
    <x v="1"/>
    <d v="2025-01-01T00:00:00"/>
    <d v="2025-03-31T00:00:00"/>
    <s v="0020-01"/>
    <d v="2025-02-03T00:00:00"/>
    <n v="12"/>
    <s v="CONTRATO DE PRESTACION DE SERVICIOS"/>
    <s v="018-2025"/>
    <s v="12 - CONTRATO DE PRESTACION DE SERVICIOS"/>
    <n v="331"/>
    <s v="ORDENES DE PAGO"/>
    <n v="1041"/>
    <x v="16"/>
    <s v="128528 - Prestar los servicios profesionales veterinarios para el fortalecimiento del servicio de asistencia técnica agropecuaria en la localidad de Sumapaz.2666. Se expide CDP con certificado de No existencia de personal 56083 de fecha Ene 22/2025, solicitud SIPSE 128528, recibido para tramite de fecha Enero 27/2025."/>
    <s v="O23011745992024266601000"/>
    <s v="Sumapaz proteje su fauna"/>
    <n v="1016038644"/>
    <x v="16"/>
    <n v="0"/>
    <n v="0"/>
    <n v="39000000"/>
    <n v="39000000"/>
    <n v="0"/>
    <x v="3"/>
    <x v="3"/>
    <n v="128528"/>
    <n v="1"/>
    <s v="2 - Bogotá confía en su bien-estar"/>
    <s v="15 - Bogotá protege todas las formas de vida"/>
    <m/>
    <m/>
  </r>
  <r>
    <n v="2025"/>
    <x v="1"/>
    <d v="2025-01-01T00:00:00"/>
    <d v="2025-03-31T00:00:00"/>
    <s v="0020-01"/>
    <d v="2025-02-03T00:00:00"/>
    <n v="12"/>
    <s v="CONTRATO DE PRESTACION DE SERVICIOS"/>
    <s v="014-2025"/>
    <s v="12 - CONTRATO DE PRESTACION DE SERVICIOS"/>
    <n v="331"/>
    <s v="ORDENES DE PAGO"/>
    <n v="1014"/>
    <x v="17"/>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n v="1015443462"/>
    <x v="17"/>
    <n v="0"/>
    <n v="0"/>
    <n v="42000000"/>
    <n v="42000000"/>
    <n v="0"/>
    <x v="1"/>
    <x v="1"/>
    <n v="125639"/>
    <n v="1"/>
    <s v="4 - Bogotá ordena su territorio y avanza en su acción climática"/>
    <s v="26 - Movilidad Sostenible"/>
    <m/>
    <m/>
  </r>
  <r>
    <n v="2025"/>
    <x v="1"/>
    <d v="2025-01-01T00:00:00"/>
    <d v="2025-03-31T00:00:00"/>
    <s v="0020-01"/>
    <d v="2025-02-03T00:00:00"/>
    <n v="12"/>
    <s v="CONTRATO DE PRESTACION DE SERVICIOS"/>
    <s v="011-2025"/>
    <s v="12 - CONTRATO DE PRESTACION DE SERVICIOS"/>
    <n v="331"/>
    <s v="ORDENES DE PAGO"/>
    <n v="1040"/>
    <x v="18"/>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n v="1023963032"/>
    <x v="18"/>
    <n v="0"/>
    <n v="0"/>
    <n v="37800000"/>
    <n v="37800000"/>
    <n v="0"/>
    <x v="0"/>
    <x v="0"/>
    <n v="124906"/>
    <n v="2"/>
    <s v="5 - Bogotá confía en su gobierno"/>
    <s v="33 - Fortalecimiento institucional para un gobierno confiable"/>
    <m/>
    <m/>
  </r>
  <r>
    <n v="2025"/>
    <x v="1"/>
    <d v="2025-01-01T00:00:00"/>
    <d v="2025-03-31T00:00:00"/>
    <s v="0020-01"/>
    <d v="2025-02-03T00:00:00"/>
    <n v="12"/>
    <s v="CONTRATO DE PRESTACION DE SERVICIOS"/>
    <s v="022-2025"/>
    <s v="12 - CONTRATO DE PRESTACION DE SERVICIOS"/>
    <n v="331"/>
    <s v="ORDENES DE PAGO"/>
    <n v="1040"/>
    <x v="19"/>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n v="1020755846"/>
    <x v="19"/>
    <n v="0"/>
    <n v="0"/>
    <n v="37800000"/>
    <n v="37800000"/>
    <n v="0"/>
    <x v="0"/>
    <x v="0"/>
    <n v="124906"/>
    <n v="2"/>
    <s v="5 - Bogotá confía en su gobierno"/>
    <s v="33 - Fortalecimiento institucional para un gobierno confiable"/>
    <m/>
    <m/>
  </r>
  <r>
    <n v="2025"/>
    <x v="1"/>
    <d v="2025-01-01T00:00:00"/>
    <d v="2025-03-31T00:00:00"/>
    <s v="0020-01"/>
    <d v="2025-02-03T00:00:00"/>
    <n v="12"/>
    <s v="CONTRATO DE PRESTACION DE SERVICIOS"/>
    <s v="009-2025"/>
    <s v="12 - CONTRATO DE PRESTACION DE SERVICIOS"/>
    <n v="331"/>
    <s v="ORDENES DE PAGO"/>
    <n v="1059"/>
    <x v="20"/>
    <s v="127974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211 de fecha Ene 24/2025, solicitud SIPSE 127974, recibido para tramite de fecha Enero 28/2025."/>
    <s v="O23011745992024232701000"/>
    <s v="Fortalecimiento Institucional y sedes administrativas"/>
    <n v="88278276"/>
    <x v="20"/>
    <n v="0"/>
    <n v="0"/>
    <n v="36000000"/>
    <n v="36000000"/>
    <n v="0"/>
    <x v="0"/>
    <x v="0"/>
    <n v="127974"/>
    <n v="2"/>
    <s v="5 - Bogotá confía en su gobierno"/>
    <s v="33 - Fortalecimiento institucional para un gobierno confiable"/>
    <m/>
    <m/>
  </r>
  <r>
    <n v="2025"/>
    <x v="1"/>
    <d v="2025-01-01T00:00:00"/>
    <d v="2025-03-31T00:00:00"/>
    <s v="0020-01"/>
    <d v="2025-02-04T00:00:00"/>
    <n v="43"/>
    <s v="CONTRATO DE INTERVENTORIA"/>
    <s v="485-2023-2"/>
    <s v="43 - CONTRATO DE INTERVENTORIA"/>
    <n v="330"/>
    <s v="ORDENES DE PAGO"/>
    <n v="1082"/>
    <x v="21"/>
    <s v="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 Se expide CDP con memorando 20257020000763,SE EXPIDE A SOLICITUD EXPRESA DEL ORDENADOR DEL GASTO, PENDIENTE QUE SURTA SU DEBIDO EL PROCESO R253/18 SE EXPIDE CRP CON MEMORANDO 20257020001033, recibido para tramite de fecha Feb 04/2025."/>
    <s v="O23011745992024232701000"/>
    <s v="Fortalecimiento Institucional y sedes administrativas"/>
    <n v="890104625"/>
    <x v="21"/>
    <n v="0"/>
    <n v="0"/>
    <n v="131146628"/>
    <n v="110573859"/>
    <n v="20572769"/>
    <x v="0"/>
    <x v="4"/>
    <s v="Realiz"/>
    <n v="4"/>
    <s v="5 - Bogotá confía en su gobierno"/>
    <s v="33 - Fortalecimiento institucional para un gobierno confiable"/>
    <m/>
    <m/>
  </r>
  <r>
    <n v="2025"/>
    <x v="1"/>
    <d v="2025-01-01T00:00:00"/>
    <d v="2025-03-31T00:00:00"/>
    <s v="0020-01"/>
    <d v="2025-02-05T00:00:00"/>
    <n v="12"/>
    <s v="CONTRATO DE PRESTACION DE SERVICIOS"/>
    <s v="029-2025"/>
    <s v="12 - CONTRATO DE PRESTACION DE SERVICIOS"/>
    <n v="329"/>
    <s v="ORDENES DE PAGO"/>
    <n v="1049"/>
    <x v="22"/>
    <s v="124957 - Prestar los servicios profesionales en el manejo, validación y actualización de la información de los aplicativos institucionales de seguimiento de los proyectos de inversión del Fondo de Desarrollo Rural de Sumapaz. 2327. Se expide CDP con certificado de No existencia de personal 56240 de fecha Ene 25/2025, solicitud SIPSE 124957, recibido para tramite de fecha Enero 28/2025."/>
    <s v="O23011745992024232701000"/>
    <s v="Fortalecimiento Institucional y sedes administrativas"/>
    <n v="80016995"/>
    <x v="22"/>
    <n v="0"/>
    <n v="0"/>
    <n v="42000000"/>
    <n v="42000000"/>
    <n v="0"/>
    <x v="0"/>
    <x v="0"/>
    <n v="124957"/>
    <n v="2"/>
    <s v="5 - Bogotá confía en su gobierno"/>
    <s v="33 - Fortalecimiento institucional para un gobierno confiable"/>
    <m/>
    <m/>
  </r>
  <r>
    <n v="2025"/>
    <x v="1"/>
    <d v="2025-01-01T00:00:00"/>
    <d v="2025-03-31T00:00:00"/>
    <s v="0020-01"/>
    <d v="2025-02-05T00:00:00"/>
    <n v="12"/>
    <s v="CONTRATO DE PRESTACION DE SERVICIOS"/>
    <s v="025-2025"/>
    <s v="12 - CONTRATO DE PRESTACION DE SERVICIOS"/>
    <n v="329"/>
    <s v="ORDENES DE PAGO"/>
    <n v="1032"/>
    <x v="23"/>
    <s v="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
    <s v="O23011745992024228901000"/>
    <s v="Movilidad para Sumapaz"/>
    <n v="1019076136"/>
    <x v="23"/>
    <n v="0"/>
    <n v="0"/>
    <n v="54600000"/>
    <n v="54600000"/>
    <n v="0"/>
    <x v="1"/>
    <x v="1"/>
    <n v="126411"/>
    <n v="1"/>
    <s v="4 - Bogotá ordena su territorio y avanza en su acción climática"/>
    <s v="26 - Movilidad Sostenible"/>
    <m/>
    <m/>
  </r>
  <r>
    <n v="2025"/>
    <x v="1"/>
    <d v="2025-01-01T00:00:00"/>
    <d v="2025-03-31T00:00:00"/>
    <s v="0020-01"/>
    <d v="2025-02-05T00:00:00"/>
    <n v="12"/>
    <s v="CONTRATO DE PRESTACION DE SERVICIOS"/>
    <s v="031-2025"/>
    <s v="12 - CONTRATO DE PRESTACION DE SERVICIOS"/>
    <n v="329"/>
    <s v="ORDENES DE PAGO"/>
    <n v="1034"/>
    <x v="24"/>
    <s v="126417 - Prestar los servicios profesionales para brindar apoyo en el seguimiento de los recursos invertidos por el Sistema General de Regalías en el territorio de Sumapaz. 2289. Se expide CDP con certificado de No existencia de personal 55117 de fecha Ene 06/2025, solicitud SIPSE 126417, recibido para tramite de fecha Enero 27/2025."/>
    <s v="O23011745992024228901000"/>
    <s v="Movilidad para Sumapaz"/>
    <n v="36307760"/>
    <x v="24"/>
    <n v="0"/>
    <n v="0"/>
    <n v="54600000"/>
    <n v="54600000"/>
    <n v="0"/>
    <x v="1"/>
    <x v="1"/>
    <n v="126417"/>
    <n v="1"/>
    <s v="4 - Bogotá ordena su territorio y avanza en su acción climática"/>
    <s v="26 - Movilidad Sostenible"/>
    <m/>
    <m/>
  </r>
  <r>
    <n v="2025"/>
    <x v="1"/>
    <d v="2025-01-01T00:00:00"/>
    <d v="2025-03-31T00:00:00"/>
    <s v="0020-01"/>
    <d v="2025-02-05T00:00:00"/>
    <n v="12"/>
    <s v="CONTRATO DE PRESTACION DE SERVICIOS"/>
    <s v="039-2025"/>
    <s v="12 - CONTRATO DE PRESTACION DE SERVICIOS"/>
    <n v="329"/>
    <s v="ORDENES DE PAGO"/>
    <n v="1056"/>
    <x v="25"/>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n v="79358856"/>
    <x v="25"/>
    <n v="0"/>
    <n v="0"/>
    <n v="18150000"/>
    <n v="18150000"/>
    <n v="0"/>
    <x v="0"/>
    <x v="5"/>
    <n v="125129"/>
    <n v="3"/>
    <s v="5 - Bogotá confía en su gobierno"/>
    <s v="33 - Fortalecimiento institucional para un gobierno confiable"/>
    <m/>
    <m/>
  </r>
  <r>
    <n v="2025"/>
    <x v="1"/>
    <d v="2025-01-01T00:00:00"/>
    <d v="2025-03-31T00:00:00"/>
    <s v="0020-01"/>
    <d v="2025-02-05T00:00:00"/>
    <n v="12"/>
    <s v="CONTRATO DE PRESTACION DE SERVICIOS"/>
    <s v="020-2025"/>
    <s v="12 - CONTRATO DE PRESTACION DE SERVICIOS"/>
    <n v="329"/>
    <s v="ORDENES DE PAGO"/>
    <n v="1064"/>
    <x v="26"/>
    <s v="125683 - Prestar sus servicios profesionales para dar respuesta a derechos de petición y demás requerimientos relacionados con los procesos contractuales del Fondo de Desarrollo Rural de Sumapaz. 2327. Se expide CDP con certificado de No existencia de personal 56212 de fecha Ene 24/2025, solicitud SIPSE 125683, recibido para tramite de fecha Enero 29/2025."/>
    <s v="O23011745992024232701000"/>
    <s v="Fortalecimiento Institucional y sedes administrativas"/>
    <n v="1020802394"/>
    <x v="26"/>
    <n v="0"/>
    <n v="0"/>
    <n v="34560000"/>
    <n v="34560000"/>
    <n v="0"/>
    <x v="0"/>
    <x v="0"/>
    <n v="125683"/>
    <n v="2"/>
    <s v="5 - Bogotá confía en su gobierno"/>
    <s v="33 - Fortalecimiento institucional para un gobierno confiable"/>
    <m/>
    <m/>
  </r>
  <r>
    <n v="2025"/>
    <x v="1"/>
    <d v="2025-01-01T00:00:00"/>
    <d v="2025-03-31T00:00:00"/>
    <s v="0020-01"/>
    <d v="2025-02-05T00:00:00"/>
    <n v="12"/>
    <s v="CONTRATO DE PRESTACION DE SERVICIOS"/>
    <s v="026-2025"/>
    <s v="12 - CONTRATO DE PRESTACION DE SERVICIOS"/>
    <n v="329"/>
    <s v="ORDENES DE PAGO"/>
    <n v="1076"/>
    <x v="27"/>
    <s v="124913 - Prestar sus servicios profesionales como administrador de la Red de la Alcaldía Local de Sumapaz y realizar la actualización de los datos en los diferentes sistemas de información. 2327. Se expide CDP con certificado de No existencia de personal 56598 de fecha Ene 29/2025, solicitud SIPSE 124913, recibido para tramite de fecha Enero 30/2025."/>
    <s v="O23011745992024232701000"/>
    <s v="Fortalecimiento Institucional y sedes administrativas"/>
    <n v="72311499"/>
    <x v="27"/>
    <n v="0"/>
    <n v="0"/>
    <n v="44100000"/>
    <n v="44100000"/>
    <n v="0"/>
    <x v="0"/>
    <x v="0"/>
    <n v="124913"/>
    <n v="2"/>
    <s v="5 - Bogotá confía en su gobierno"/>
    <s v="33 - Fortalecimiento institucional para un gobierno confiable"/>
    <m/>
    <m/>
  </r>
  <r>
    <n v="2025"/>
    <x v="1"/>
    <d v="2025-01-01T00:00:00"/>
    <d v="2025-03-31T00:00:00"/>
    <s v="0020-01"/>
    <d v="2025-02-05T00:00:00"/>
    <n v="12"/>
    <s v="CONTRATO DE PRESTACION DE SERVICIOS"/>
    <s v="028-2025"/>
    <s v="12 - CONTRATO DE PRESTACION DE SERVICIOS"/>
    <n v="329"/>
    <s v="ORDENES DE PAGO"/>
    <n v="1040"/>
    <x v="28"/>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n v="16377907"/>
    <x v="28"/>
    <n v="0"/>
    <n v="0"/>
    <n v="37800000"/>
    <n v="37800000"/>
    <n v="0"/>
    <x v="0"/>
    <x v="0"/>
    <n v="124906"/>
    <n v="2"/>
    <s v="5 - Bogotá confía en su gobierno"/>
    <s v="33 - Fortalecimiento institucional para un gobierno confiable"/>
    <m/>
    <m/>
  </r>
  <r>
    <n v="2025"/>
    <x v="1"/>
    <d v="2025-01-01T00:00:00"/>
    <d v="2025-03-31T00:00:00"/>
    <s v="0020-01"/>
    <d v="2025-02-05T00:00:00"/>
    <n v="12"/>
    <s v="CONTRATO DE PRESTACION DE SERVICIOS"/>
    <s v="016-2025"/>
    <s v="12 - CONTRATO DE PRESTACION DE SERVICIOS"/>
    <n v="329"/>
    <s v="ORDENES DE PAGO"/>
    <n v="1042"/>
    <x v="29"/>
    <s v="12491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946 de fecha Ene 19/2025, solicitud SIPSE 124919, recibido para tramite de fecha Enero 27/2025."/>
    <s v="O23011745992024228901000"/>
    <s v="Movilidad para Sumapaz"/>
    <n v="1010222109"/>
    <x v="29"/>
    <n v="0"/>
    <n v="0"/>
    <n v="42000000"/>
    <n v="42000000"/>
    <n v="0"/>
    <x v="1"/>
    <x v="1"/>
    <n v="124919"/>
    <n v="1"/>
    <s v="4 - Bogotá ordena su territorio y avanza en su acción climática"/>
    <s v="26 - Movilidad Sostenible"/>
    <m/>
    <m/>
  </r>
  <r>
    <n v="2025"/>
    <x v="1"/>
    <d v="2025-01-01T00:00:00"/>
    <d v="2025-03-31T00:00:00"/>
    <s v="0020-01"/>
    <d v="2025-02-05T00:00:00"/>
    <n v="12"/>
    <s v="CONTRATO DE PRESTACION DE SERVICIOS"/>
    <s v="012-2025"/>
    <s v="12 - CONTRATO DE PRESTACION DE SERVICIOS"/>
    <n v="329"/>
    <s v="ORDENES DE PAGO"/>
    <n v="1044"/>
    <x v="30"/>
    <s v="124937 - Prestar los servicios profesionales especializados para gestionar los proyectos de inversión de infraestructura vial, que se ejecutan con los recursos del Fondo de Desarrollo Rural de Sumapaz. 2289. Se expide CDP con certificado de No existencia de personal 55944 de fecha Ene 19/2025, solicitud SIPSE 124937, recibido para tramite de fecha Enero 27/2025."/>
    <s v="O23011745992024228901000"/>
    <s v="Movilidad para Sumapaz"/>
    <n v="1024474457"/>
    <x v="30"/>
    <n v="0"/>
    <n v="0"/>
    <n v="60000000"/>
    <n v="60000000"/>
    <n v="0"/>
    <x v="1"/>
    <x v="1"/>
    <n v="124937"/>
    <n v="1"/>
    <s v="4 - Bogotá ordena su territorio y avanza en su acción climática"/>
    <s v="26 - Movilidad Sostenible"/>
    <m/>
    <m/>
  </r>
  <r>
    <n v="2025"/>
    <x v="1"/>
    <d v="2025-01-01T00:00:00"/>
    <d v="2025-03-31T00:00:00"/>
    <s v="0020-01"/>
    <d v="2025-02-07T00:00:00"/>
    <n v="12"/>
    <s v="CONTRATO DE PRESTACION DE SERVICIOS"/>
    <s v="033-2025"/>
    <s v="12 - CONTRATO DE PRESTACION DE SERVICIOS"/>
    <n v="334"/>
    <s v="ORDENES DE PAGO"/>
    <n v="1052"/>
    <x v="31"/>
    <s v="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 Se expide CRP con memorando 20257020001353, CPS firmado en secop II y recibido para tramite de fecha Feb 06/2025."/>
    <s v="O23011745992024228901000"/>
    <s v="Movilidad para Sumapaz"/>
    <n v="1083875350"/>
    <x v="31"/>
    <n v="0"/>
    <n v="0"/>
    <n v="31800000"/>
    <n v="31799667"/>
    <n v="333"/>
    <x v="1"/>
    <x v="1"/>
    <n v="128672"/>
    <n v="1"/>
    <s v="4 - Bogotá ordena su territorio y avanza en su acción climática"/>
    <s v="26 - Movilidad Sostenible"/>
    <m/>
    <m/>
  </r>
  <r>
    <n v="2025"/>
    <x v="1"/>
    <d v="2025-01-01T00:00:00"/>
    <d v="2025-03-31T00:00:00"/>
    <s v="0020-01"/>
    <d v="2025-02-07T00:00:00"/>
    <n v="12"/>
    <s v="CONTRATO DE PRESTACION DE SERVICIOS"/>
    <s v="032-2025"/>
    <s v="12 - CONTRATO DE PRESTACION DE SERVICIOS"/>
    <n v="334"/>
    <s v="ORDENES DE PAGO"/>
    <n v="1062"/>
    <x v="32"/>
    <s v="124871 - Prestar sus servicios profesionales de apoyo administrativo al Área de Gestión del Desarrollo Local, en la gestión contractual del Fondo de Desarrollo Rural de Sumapaz.2327. Se expide CDP con certificado de No existencia de personal 56244 de fecha Ene 25/2025, solicitud SIPSE 124871, recibido para tramite de fecha Enero 28/2025. Se expide CRP con memorando 20257020001393, CPS firmado en secop II y recibido para tramite de fecha Feb 06/2025."/>
    <s v="O23011745992024232701000"/>
    <s v="Fortalecimiento Institucional y sedes administrativas"/>
    <n v="1015469423"/>
    <x v="32"/>
    <n v="0"/>
    <n v="0"/>
    <n v="42000000"/>
    <n v="42000000"/>
    <n v="0"/>
    <x v="0"/>
    <x v="0"/>
    <n v="124871"/>
    <n v="2"/>
    <s v="5 - Bogotá confía en su gobierno"/>
    <s v="33 - Fortalecimiento institucional para un gobierno confiable"/>
    <m/>
    <m/>
  </r>
  <r>
    <n v="2025"/>
    <x v="1"/>
    <d v="2025-01-01T00:00:00"/>
    <d v="2025-03-31T00:00:00"/>
    <s v="0020-01"/>
    <d v="2025-02-07T00:00:00"/>
    <n v="12"/>
    <s v="CONTRATO DE PRESTACION DE SERVICIOS"/>
    <s v="038-2025"/>
    <s v="12 - CONTRATO DE PRESTACION DE SERVICIOS"/>
    <n v="334"/>
    <s v="ORDENES DE PAGO"/>
    <n v="1017"/>
    <x v="33"/>
    <s v="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 Se expide CRP con memorando 20257020001363, CPS firmado en secop II y recibido para tramite de fecha Feb 06/2025."/>
    <s v="O23011745992024267101000"/>
    <s v="Asistencia técnica agropecuaria y educación ambiental en la localidad de Sumapaz"/>
    <n v="52303112"/>
    <x v="33"/>
    <n v="0"/>
    <n v="0"/>
    <n v="21840000"/>
    <n v="21840000"/>
    <n v="0"/>
    <x v="2"/>
    <x v="2"/>
    <n v="126298"/>
    <n v="3"/>
    <s v="4 - Bogotá ordena su territorio y avanza en su acción climática"/>
    <s v="25 - Aumento de la resiliencia al cambio climático y reducción de la vulnerabilidad"/>
    <m/>
    <m/>
  </r>
  <r>
    <n v="2025"/>
    <x v="1"/>
    <d v="2025-01-01T00:00:00"/>
    <d v="2025-03-31T00:00:00"/>
    <s v="0020-01"/>
    <d v="2025-02-07T00:00:00"/>
    <n v="12"/>
    <s v="CONTRATO DE PRESTACION DE SERVICIOS"/>
    <s v="041-2025"/>
    <s v="12 - CONTRATO DE PRESTACION DE SERVICIOS"/>
    <n v="334"/>
    <s v="ORDENES DE PAGO"/>
    <n v="1079"/>
    <x v="34"/>
    <s v="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CRP con memorando 20257020001373, CPS firmado en secop II y recibido para tramite de fecha Feb 06/2025."/>
    <s v="O23011745992024261301000"/>
    <s v="Manejo de emergencias y mitigación del riesgo de desastres"/>
    <n v="1072072793"/>
    <x v="34"/>
    <n v="0"/>
    <n v="0"/>
    <n v="37800000"/>
    <n v="37800000"/>
    <n v="0"/>
    <x v="4"/>
    <x v="6"/>
    <n v="126249"/>
    <n v="1"/>
    <s v="4 - Bogotá ordena su territorio y avanza en su acción climática"/>
    <s v="27 - Gestión del riesgo de desastres para un territorio seguro"/>
    <m/>
    <m/>
  </r>
  <r>
    <n v="2025"/>
    <x v="1"/>
    <d v="2025-01-01T00:00:00"/>
    <d v="2025-03-31T00:00:00"/>
    <s v="0020-01"/>
    <d v="2025-02-07T00:00:00"/>
    <n v="12"/>
    <s v="CONTRATO DE PRESTACION DE SERVICIOS"/>
    <s v="037-2025"/>
    <s v="12 - CONTRATO DE PRESTACION DE SERVICIOS"/>
    <n v="334"/>
    <s v="ORDENES DE PAGO"/>
    <n v="1053"/>
    <x v="35"/>
    <s v="125214 - Prestar sus servicios profesionales de apoyo al Área de Gestión del Desarrollo Local en la gestión de las liquidaciones y cierres de los procesos contractuales del Fondo de Desarrollo Local de Sumapaz. 2327. Se expide CDP con certificado de No existencia de personal 56204 de fecha Ene 24/2025, solicitud SIPSE 125214, recibido para tramite de fecha Enero 28/2025. Se expide CRP con memorando 20257020001343, CPS firmado en secop II y recibido para tramite de fecha Feb 06/2025."/>
    <s v="O23011745992024232701000"/>
    <s v="Fortalecimiento Institucional y sedes administrativas"/>
    <n v="52216823"/>
    <x v="35"/>
    <n v="0"/>
    <n v="0"/>
    <n v="45000000"/>
    <n v="43500000"/>
    <n v="1500000"/>
    <x v="0"/>
    <x v="0"/>
    <n v="125214"/>
    <n v="2"/>
    <s v="5 - Bogotá confía en su gobierno"/>
    <s v="33 - Fortalecimiento institucional para un gobierno confiable"/>
    <m/>
    <m/>
  </r>
  <r>
    <n v="2025"/>
    <x v="1"/>
    <d v="2025-01-01T00:00:00"/>
    <d v="2025-03-31T00:00:00"/>
    <s v="0020-01"/>
    <d v="2025-02-07T00:00:00"/>
    <n v="12"/>
    <s v="CONTRATO DE PRESTACION DE SERVICIOS"/>
    <s v="045-2025"/>
    <s v="12 - CONTRATO DE PRESTACION DE SERVICIOS"/>
    <n v="334"/>
    <s v="ORDENES DE PAGO"/>
    <n v="1067"/>
    <x v="36"/>
    <s v="125192 - Prestar los servicios profesionales para apoyar los asuntos jurídicos en los procesos contractuales y post-contractuales y la gestión ambiental interna y externa de la Alcaldía Local de Sumapaz. 2613. Se expide CDP con certificado de No existencia de personal 56596 de fecha Ene 29/2025, solicitud SIPSE 125192, recibido para tramite de fecha Enero 30/2025. Se expide CRP con memorando 20257020001383, CPS firmado en secop II y recibido para tramite de fecha Feb 06/2025."/>
    <s v="O23011745992024261301000"/>
    <s v="Manejo de emergencias y mitigación del riesgo de desastres"/>
    <n v="1019088970"/>
    <x v="36"/>
    <n v="0"/>
    <n v="0"/>
    <n v="37800000"/>
    <n v="37800000"/>
    <n v="0"/>
    <x v="4"/>
    <x v="6"/>
    <n v="125192"/>
    <n v="1"/>
    <s v="4 - Bogotá ordena su territorio y avanza en su acción climática"/>
    <s v="27 - Gestión del riesgo de desastres para un territorio seguro"/>
    <m/>
    <m/>
  </r>
  <r>
    <n v="2025"/>
    <x v="1"/>
    <d v="2025-01-01T00:00:00"/>
    <d v="2025-03-31T00:00:00"/>
    <s v="0020-01"/>
    <d v="2025-02-07T00:00:00"/>
    <n v="12"/>
    <s v="CONTRATO DE PRESTACION DE SERVICIOS"/>
    <s v="027-2025"/>
    <s v="12 - CONTRATO DE PRESTACION DE SERVICIOS"/>
    <n v="334"/>
    <s v="ORDENES DE PAGO"/>
    <n v="1020"/>
    <x v="37"/>
    <s v="127839 - Prestar los servicios de apoyo administrativo y logístico en la ejecución de los proyectos de inversión relacionados con el acceso a la justicia integral de la Alcaldía Local de Sumapaz. 2290. Se expide CDP con certificado de No existencia de personal 55865 de fecha Ene 19/2025, solicitud SIPSE 127839, recibido para tramite de fecha Enero 27/2025. Se expide CRP con memorando 20257020001313, CPS firmado en secop II y recibido para tramite de fecha Feb 06/2025."/>
    <s v="O23011745992024229001000"/>
    <s v="Fortaleciendo la justicia en Sumapaz"/>
    <n v="1007295745"/>
    <x v="37"/>
    <n v="0"/>
    <n v="0"/>
    <n v="18150000"/>
    <n v="18150000"/>
    <n v="0"/>
    <x v="5"/>
    <x v="7"/>
    <n v="127839"/>
    <n v="2"/>
    <s v="1 - Bogotá avanza en su seguridad"/>
    <s v="4 - Servicios centrados en la justicia"/>
    <m/>
    <m/>
  </r>
  <r>
    <n v="2025"/>
    <x v="1"/>
    <d v="2025-01-01T00:00:00"/>
    <d v="2025-03-31T00:00:00"/>
    <s v="0020-01"/>
    <d v="2025-02-07T00:00:00"/>
    <n v="12"/>
    <s v="CONTRATO DE PRESTACION DE SERVICIOS"/>
    <s v="030-2025"/>
    <s v="12 - CONTRATO DE PRESTACION DE SERVICIOS"/>
    <n v="334"/>
    <s v="ORDENES DE PAGO"/>
    <n v="1038"/>
    <x v="38"/>
    <s v="127933 - Prestar los servicios como auxiliar de apoyo administrativo al Área De Gestión De Desarrollo Local, de la Alcaldía Local De Sumapaz. 2327. Se expide CDP con certificado de No existencia de personal 55861 de fecha Ene 19/2025, solicitud SIPSE 127933, recibido para tramite de fecha Enero 27/2025. Se expide CRP con memorando 20257020001323, CPS firmado en secop II y recibido para tramite de fecha Feb 06/2025."/>
    <s v="O23011745992024232701000"/>
    <s v="Fortalecimiento Institucional y sedes administrativas"/>
    <n v="1014231457"/>
    <x v="38"/>
    <n v="0"/>
    <n v="0"/>
    <n v="18150000"/>
    <n v="18150000"/>
    <n v="0"/>
    <x v="0"/>
    <x v="0"/>
    <n v="127933"/>
    <n v="2"/>
    <s v="5 - Bogotá confía en su gobierno"/>
    <s v="33 - Fortalecimiento institucional para un gobierno confiable"/>
    <m/>
    <m/>
  </r>
  <r>
    <n v="2025"/>
    <x v="1"/>
    <d v="2025-01-01T00:00:00"/>
    <d v="2025-03-31T00:00:00"/>
    <s v="0020-01"/>
    <d v="2025-02-07T00:00:00"/>
    <n v="12"/>
    <s v="CONTRATO DE PRESTACION DE SERVICIOS"/>
    <s v="040-2025"/>
    <s v="12 - CONTRATO DE PRESTACION DE SERVICIOS"/>
    <n v="328"/>
    <s v="ORDENES DE PAGO"/>
    <n v="1039"/>
    <x v="39"/>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423, CPS firmado en secop II y recibido para tramite de fecha Feb 06/2025."/>
    <s v="O23011745992024232701000"/>
    <s v="Fortalecimiento Institucional y sedes administrativas"/>
    <n v="1033734844"/>
    <x v="39"/>
    <n v="0"/>
    <n v="0"/>
    <n v="42120000"/>
    <n v="40716000"/>
    <n v="1404000"/>
    <x v="0"/>
    <x v="0"/>
    <n v="124819"/>
    <n v="2"/>
    <s v="5 - Bogotá confía en su gobierno"/>
    <s v="33 - Fortalecimiento institucional para un gobierno confiable"/>
    <m/>
    <m/>
  </r>
  <r>
    <n v="2025"/>
    <x v="1"/>
    <d v="2025-01-01T00:00:00"/>
    <d v="2025-03-31T00:00:00"/>
    <s v="0020-01"/>
    <d v="2025-02-07T00:00:00"/>
    <n v="12"/>
    <s v="CONTRATO DE PRESTACION DE SERVICIOS"/>
    <s v="047-2025"/>
    <s v="12 - CONTRATO DE PRESTACION DE SERVICIOS"/>
    <n v="328"/>
    <s v="ORDENES DE PAGO"/>
    <n v="1026"/>
    <x v="40"/>
    <s v="125751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5118 de fecha Ene 06/2025, solicitud SIPSE 125751, recibido para tramite de fecha Enero 27/2025. Se expide CRP con memorando 20257020001353, CPS firmado en secop II y recibido para tramite de fecha Feb 06/2025."/>
    <s v="O23011745992024232401000"/>
    <s v="Acciones para el cuidado de la salud y el bienestar de las y los Sumapaceños"/>
    <n v="79497759"/>
    <x v="40"/>
    <n v="0"/>
    <n v="0"/>
    <n v="58800000"/>
    <n v="58800000"/>
    <n v="0"/>
    <x v="6"/>
    <x v="8"/>
    <n v="125751"/>
    <n v="2"/>
    <s v="2 - Bogotá confía en su bien-estar"/>
    <s v="10 - Salud Pública Integrada e Integral"/>
    <m/>
    <m/>
  </r>
  <r>
    <n v="2025"/>
    <x v="1"/>
    <d v="2025-01-01T00:00:00"/>
    <d v="2025-03-31T00:00:00"/>
    <s v="0020-01"/>
    <d v="2025-02-07T00:00:00"/>
    <n v="12"/>
    <s v="CONTRATO DE PRESTACION DE SERVICIOS"/>
    <s v="048-2025"/>
    <s v="12 - CONTRATO DE PRESTACION DE SERVICIOS"/>
    <n v="328"/>
    <s v="ORDENES DE PAGO"/>
    <n v="1039"/>
    <x v="41"/>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533, CPS firmado en secop II y recibido para tramite de fecha Feb 06/2025."/>
    <s v="O23011745992024232701000"/>
    <s v="Fortalecimiento Institucional y sedes administrativas"/>
    <n v="1019094049"/>
    <x v="41"/>
    <n v="0"/>
    <n v="0"/>
    <n v="42120000"/>
    <n v="42120000"/>
    <n v="0"/>
    <x v="0"/>
    <x v="0"/>
    <n v="124819"/>
    <n v="2"/>
    <s v="5 - Bogotá confía en su gobierno"/>
    <s v="33 - Fortalecimiento institucional para un gobierno confiable"/>
    <m/>
    <m/>
  </r>
  <r>
    <n v="2025"/>
    <x v="1"/>
    <d v="2025-01-01T00:00:00"/>
    <d v="2025-03-31T00:00:00"/>
    <s v="0020-01"/>
    <d v="2025-02-07T00:00:00"/>
    <n v="12"/>
    <s v="CONTRATO DE PRESTACION DE SERVICIOS"/>
    <s v="046-2025"/>
    <s v="12 - CONTRATO DE PRESTACION DE SERVICIOS"/>
    <n v="328"/>
    <s v="ORDENES DE PAGO"/>
    <n v="1050"/>
    <x v="42"/>
    <s v="1249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6241 de fecha Ene 25/2025, solicitud SIPSE 124914, recibido para tramite de fecha Enero 28/2025. Se expide CRP con memorando 20257020001503, CPS firmado en secop II y recibido para tramite de fecha Feb 06/2025."/>
    <s v="O23011745992024228901000"/>
    <s v="Movilidad para Sumapaz"/>
    <n v="1077860558"/>
    <x v="42"/>
    <n v="0"/>
    <n v="0"/>
    <n v="45990000"/>
    <n v="43946000"/>
    <n v="2044000"/>
    <x v="1"/>
    <x v="1"/>
    <n v="124914"/>
    <n v="1"/>
    <s v="4 - Bogotá ordena su territorio y avanza en su acción climática"/>
    <s v="26 - Movilidad Sostenible"/>
    <m/>
    <m/>
  </r>
  <r>
    <n v="2025"/>
    <x v="1"/>
    <d v="2025-01-01T00:00:00"/>
    <d v="2025-03-31T00:00:00"/>
    <s v="0020-01"/>
    <d v="2025-02-07T00:00:00"/>
    <n v="12"/>
    <s v="CONTRATO DE PRESTACION DE SERVICIOS"/>
    <s v="043-2025"/>
    <s v="12 - CONTRATO DE PRESTACION DE SERVICIOS"/>
    <n v="328"/>
    <s v="ORDENES DE PAGO"/>
    <n v="1075"/>
    <x v="43"/>
    <s v="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 Se expide CRP con memorando 20257020001403, CPS firmado en secop II y recibido para tramite de fecha Feb 06/2025."/>
    <s v="O23011745992024232701000"/>
    <s v="Fortalecimiento Institucional y sedes administrativas"/>
    <n v="1109004909"/>
    <x v="43"/>
    <n v="0"/>
    <n v="0"/>
    <n v="39000000"/>
    <n v="39000000"/>
    <n v="0"/>
    <x v="0"/>
    <x v="0"/>
    <n v="124889"/>
    <n v="2"/>
    <s v="5 - Bogotá confía en su gobierno"/>
    <s v="33 - Fortalecimiento institucional para un gobierno confiable"/>
    <m/>
    <m/>
  </r>
  <r>
    <n v="2025"/>
    <x v="1"/>
    <d v="2025-01-01T00:00:00"/>
    <d v="2025-03-31T00:00:00"/>
    <s v="0020-01"/>
    <d v="2025-02-07T00:00:00"/>
    <n v="12"/>
    <s v="CONTRATO DE PRESTACION DE SERVICIOS"/>
    <s v="036-2025"/>
    <s v="12 - CONTRATO DE PRESTACION DE SERVICIOS"/>
    <n v="327"/>
    <s v="ORDENES DE PAGO"/>
    <n v="1036"/>
    <x v="44"/>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n v="1052413340"/>
    <x v="44"/>
    <n v="0"/>
    <n v="0"/>
    <n v="50400000"/>
    <n v="42210000"/>
    <n v="8190000"/>
    <x v="0"/>
    <x v="0"/>
    <n v="126424"/>
    <n v="2"/>
    <s v="5 - Bogotá confía en su gobierno"/>
    <s v="33 - Fortalecimiento institucional para un gobierno confiable"/>
    <m/>
    <m/>
  </r>
  <r>
    <n v="2025"/>
    <x v="1"/>
    <d v="2025-01-01T00:00:00"/>
    <d v="2025-03-31T00:00:00"/>
    <s v="0020-01"/>
    <d v="2025-02-07T00:00:00"/>
    <n v="12"/>
    <s v="CONTRATO DE PRESTACION DE SERVICIOS"/>
    <s v="035-2025"/>
    <s v="12 - CONTRATO DE PRESTACION DE SERVICIOS"/>
    <n v="327"/>
    <s v="ORDENES DE PAGO"/>
    <n v="1058"/>
    <x v="45"/>
    <s v="127923 - Prestar los servicios profesionales para apoyar jurídicamente las auditorias generadas por los entes de control y temas relacionados con planes de mejoramiento de la Alcaldía Local de Sumapaz. 2327. Se expide CDP con certificado de No existencia de personal 56206 de fecha Ene 24/2025, solicitud SIPSE 127923, recibido para tramite de fecha Enero 28/2025."/>
    <s v="O23011745992024232701000"/>
    <s v="Fortalecimiento Institucional y sedes administrativas"/>
    <n v="79694258"/>
    <x v="45"/>
    <n v="0"/>
    <n v="0"/>
    <n v="37800000"/>
    <n v="37800000"/>
    <n v="0"/>
    <x v="0"/>
    <x v="0"/>
    <n v="127923"/>
    <n v="2"/>
    <s v="5 - Bogotá confía en su gobierno"/>
    <s v="33 - Fortalecimiento institucional para un gobierno confiable"/>
    <m/>
    <m/>
  </r>
  <r>
    <n v="2025"/>
    <x v="1"/>
    <d v="2025-01-01T00:00:00"/>
    <d v="2025-03-31T00:00:00"/>
    <s v="0020-01"/>
    <d v="2025-02-07T00:00:00"/>
    <n v="12"/>
    <s v="CONTRATO DE PRESTACION DE SERVICIOS"/>
    <s v="065-2025"/>
    <s v="12 - CONTRATO DE PRESTACION DE SERVICIOS"/>
    <n v="327"/>
    <s v="ORDENES DE PAGO"/>
    <n v="1022"/>
    <x v="46"/>
    <s v="127859 - Prestar los servicios profesionales especializados para la atención, orientación y fortalecimiento a la estrategia de acceso a la justicia integral y actividades relacionados con Derechos Humanos en la localidad, en el marco del plan de desarrollo 2025-2028. 2230. Se expide CDP con certificado de No existencia de personal 55863 de fecha Ene 19/2025, solicitud SIPSE 127859, recibido para tramite de fecha Enero 27/2025."/>
    <s v="O23011745992024223001000"/>
    <s v="Por una mejor convivencia en Sumapaz"/>
    <n v="79882488"/>
    <x v="46"/>
    <n v="0"/>
    <n v="0"/>
    <n v="50400000"/>
    <n v="50400000"/>
    <n v="0"/>
    <x v="7"/>
    <x v="9"/>
    <n v="127859"/>
    <n v="1"/>
    <s v="1 - Bogotá avanza en su seguridad"/>
    <s v="1 - Diálogo social y cultura ciudadana para la convivencia pacifica y la recuperación de la confianza"/>
    <m/>
    <m/>
  </r>
  <r>
    <n v="2025"/>
    <x v="1"/>
    <d v="2025-01-01T00:00:00"/>
    <d v="2025-03-31T00:00:00"/>
    <s v="0020-01"/>
    <d v="2025-02-07T00:00:00"/>
    <n v="12"/>
    <s v="CONTRATO DE PRESTACION DE SERVICIOS"/>
    <s v="058-2025"/>
    <s v="12 - CONTRATO DE PRESTACION DE SERVICIOS"/>
    <n v="327"/>
    <s v="ORDENES DE PAGO"/>
    <n v="1065"/>
    <x v="47"/>
    <s v="124909 - Prestar sus servicios profesionales para coordinar, liderar y asesorar los planes y estrategias de comunicación interna y externa para la divulgación de los programas, proyectos y actividades de la Alcaldía Local. 2327. Se expide CDP con certificado de No existencia de personal 56599 de fecha Ene 29/2025, solicitud SIPSE 124909, recibido para tramite de fecha Enero 30/2025."/>
    <s v="O23011745992024232701000"/>
    <s v="Fortalecimiento Institucional y sedes administrativas"/>
    <n v="1018481546"/>
    <x v="47"/>
    <n v="0"/>
    <n v="0"/>
    <n v="45600000"/>
    <n v="45600000"/>
    <n v="0"/>
    <x v="0"/>
    <x v="0"/>
    <n v="124909"/>
    <n v="2"/>
    <s v="5 - Bogotá confía en su gobierno"/>
    <s v="33 - Fortalecimiento institucional para un gobierno confiable"/>
    <m/>
    <m/>
  </r>
  <r>
    <n v="2025"/>
    <x v="1"/>
    <d v="2025-01-01T00:00:00"/>
    <d v="2025-03-31T00:00:00"/>
    <s v="0020-01"/>
    <d v="2025-02-07T00:00:00"/>
    <n v="12"/>
    <s v="CONTRATO DE PRESTACION DE SERVICIOS"/>
    <s v="034-2025"/>
    <s v="12 - CONTRATO DE PRESTACION DE SERVICIOS"/>
    <n v="327"/>
    <s v="ORDENES DE PAGO"/>
    <n v="1023"/>
    <x v="48"/>
    <s v="127928 - Prestar sus servicios técnicos al Área de Gestión del Desarrollo Local, en la gestión contractual del Fondo de Desarrollo Rural de Sumapaz. 2327. Se expide CDP con certificado de No existencia de personal 55862 de fecha Ene 19/2025, solicitud SIPSE 127928, recibido para tramite de fecha Enero 27/2025."/>
    <s v="O23011745992024232701000"/>
    <s v="Fortalecimiento Institucional y sedes administrativas"/>
    <n v="1019020889"/>
    <x v="48"/>
    <n v="0"/>
    <n v="0"/>
    <n v="19800000"/>
    <n v="18810000"/>
    <n v="990000"/>
    <x v="0"/>
    <x v="0"/>
    <n v="127928"/>
    <n v="2"/>
    <s v="5 - Bogotá confía en su gobierno"/>
    <s v="33 - Fortalecimiento institucional para un gobierno confiable"/>
    <m/>
    <m/>
  </r>
  <r>
    <n v="2025"/>
    <x v="1"/>
    <d v="2025-01-01T00:00:00"/>
    <d v="2025-03-31T00:00:00"/>
    <s v="0020-01"/>
    <d v="2025-02-07T00:00:00"/>
    <n v="12"/>
    <s v="CONTRATO DE PRESTACION DE SERVICIOS"/>
    <s v="054-2025"/>
    <s v="12 - CONTRATO DE PRESTACION DE SERVICIOS"/>
    <n v="327"/>
    <s v="ORDENES DE PAGO"/>
    <n v="1096"/>
    <x v="49"/>
    <s v="129655 - Prestar los servicios profesionales al área de gestión de desarrollo local, en temas relacionados con atención a la población vulnerable, de la Alcaldía Local de Sumapaz. 2398 Se expide CDP con certificado de No existencia de personal 56974 de fecha Feb 05/2025, solicitud SIPSE 129655, recibido para tramite de fecha Feb 05/2025."/>
    <s v="O23011745992024239801000"/>
    <s v="Cuidado y protección para la población Vulnerable de Sumapaz"/>
    <n v="52110765"/>
    <x v="49"/>
    <n v="0"/>
    <n v="0"/>
    <n v="39060000"/>
    <n v="39060000"/>
    <n v="0"/>
    <x v="8"/>
    <x v="10"/>
    <n v="129655"/>
    <n v="2"/>
    <s v="2 - Bogotá confía en su bien-estar"/>
    <s v="7 - Bogotá, una ciudad con menos Pobreza"/>
    <m/>
    <m/>
  </r>
  <r>
    <n v="2025"/>
    <x v="1"/>
    <d v="2025-01-01T00:00:00"/>
    <d v="2025-03-31T00:00:00"/>
    <s v="0020-01"/>
    <d v="2025-02-07T00:00:00"/>
    <n v="12"/>
    <s v="CONTRATO DE PRESTACION DE SERVICIOS"/>
    <s v="066-2025"/>
    <s v="12 - CONTRATO DE PRESTACION DE SERVICIOS"/>
    <n v="327"/>
    <s v="ORDENES DE PAGO"/>
    <n v="1075"/>
    <x v="50"/>
    <s v="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
    <s v="O23011745992024232701000"/>
    <s v="Fortalecimiento Institucional y sedes administrativas"/>
    <n v="1013685604"/>
    <x v="50"/>
    <n v="0"/>
    <n v="0"/>
    <n v="39000000"/>
    <n v="39000000"/>
    <n v="0"/>
    <x v="0"/>
    <x v="0"/>
    <n v="124889"/>
    <n v="2"/>
    <s v="5 - Bogotá confía en su gobierno"/>
    <s v="33 - Fortalecimiento institucional para un gobierno confiable"/>
    <m/>
    <m/>
  </r>
  <r>
    <n v="2025"/>
    <x v="1"/>
    <d v="2025-01-01T00:00:00"/>
    <d v="2025-03-31T00:00:00"/>
    <s v="0020-01"/>
    <d v="2025-02-07T00:00:00"/>
    <n v="12"/>
    <s v="CONTRATO DE PRESTACION DE SERVICIOS"/>
    <s v="067-2025"/>
    <s v="12 - CONTRATO DE PRESTACION DE SERVICIOS"/>
    <n v="327"/>
    <s v="ORDENES DE PAGO"/>
    <n v="1014"/>
    <x v="51"/>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n v="1024497752"/>
    <x v="51"/>
    <n v="0"/>
    <n v="0"/>
    <n v="42000000"/>
    <n v="42000000"/>
    <n v="0"/>
    <x v="1"/>
    <x v="1"/>
    <n v="125639"/>
    <n v="1"/>
    <s v="4 - Bogotá ordena su territorio y avanza en su acción climática"/>
    <s v="26 - Movilidad Sostenible"/>
    <m/>
    <m/>
  </r>
  <r>
    <n v="2025"/>
    <x v="1"/>
    <d v="2025-01-01T00:00:00"/>
    <d v="2025-03-31T00:00:00"/>
    <s v="0020-01"/>
    <d v="2025-02-07T00:00:00"/>
    <n v="12"/>
    <s v="CONTRATO DE PRESTACION DE SERVICIOS"/>
    <s v="049-2025"/>
    <s v="12 - CONTRATO DE PRESTACION DE SERVICIOS"/>
    <n v="327"/>
    <s v="ORDENES DE PAGO"/>
    <n v="1014"/>
    <x v="52"/>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n v="1032484368"/>
    <x v="52"/>
    <n v="0"/>
    <n v="0"/>
    <n v="42000000"/>
    <n v="42000000"/>
    <n v="0"/>
    <x v="1"/>
    <x v="1"/>
    <n v="125639"/>
    <n v="1"/>
    <s v="4 - Bogotá ordena su territorio y avanza en su acción climática"/>
    <s v="26 - Movilidad Sostenible"/>
    <m/>
    <m/>
  </r>
  <r>
    <n v="2025"/>
    <x v="1"/>
    <d v="2025-01-01T00:00:00"/>
    <d v="2025-03-31T00:00:00"/>
    <s v="0020-01"/>
    <d v="2025-02-07T00:00:00"/>
    <n v="12"/>
    <s v="CONTRATO DE PRESTACION DE SERVICIOS"/>
    <s v="044-2025"/>
    <s v="12 - CONTRATO DE PRESTACION DE SERVICIOS"/>
    <n v="334"/>
    <s v="ORDENES DE PAGO"/>
    <n v="1074"/>
    <x v="53"/>
    <s v="124890 - Prestar los servicios profesionales para apoyar los procesos del parque automotor pesado y de maquinaria de propiedad del Fondo de Desarrollo Rural de Sumapaz. 2289. Se expide CDP con certificado de No existencia de personal 56695 de fecha Ene 29/2025, solicitud SIPSE 124890, recibido para tramite de fecha Enero 30/2025."/>
    <s v="O23011745992024228901000"/>
    <s v="Movilidad para Sumapaz"/>
    <n v="1019019834"/>
    <x v="53"/>
    <n v="0"/>
    <n v="0"/>
    <n v="31500000"/>
    <n v="31500000"/>
    <n v="0"/>
    <x v="1"/>
    <x v="1"/>
    <n v="124890"/>
    <n v="1"/>
    <s v="4 - Bogotá ordena su territorio y avanza en su acción climática"/>
    <s v="26 - Movilidad Sostenible"/>
    <m/>
    <m/>
  </r>
  <r>
    <n v="2025"/>
    <x v="1"/>
    <d v="2025-01-01T00:00:00"/>
    <d v="2025-03-31T00:00:00"/>
    <s v="0020-01"/>
    <d v="2025-02-07T00:00:00"/>
    <n v="12"/>
    <s v="CONTRATO DE PRESTACION DE SERVICIOS"/>
    <s v="062-2025"/>
    <s v="12 - CONTRATO DE PRESTACION DE SERVICIOS"/>
    <n v="327"/>
    <s v="ORDENES DE PAGO"/>
    <n v="1010"/>
    <x v="54"/>
    <s v="125210 - Prestar los servicios profesionales especializados de apoyo psicosocial al Área de Gestión de Desarrollo Local para generar acciones complementarias en salud en la localidad de Sumapaz. 2324. Se expide CDP con certificado de No existencia de personal 55937 de fecha Ene 19/2025, solicitud SIPSE 125210, recibido para tramite de fecha Enero 27/2025."/>
    <s v="O23011745992024232401000"/>
    <s v="Acciones para el cuidado de la salud y el bienestar de las y los Sumapaceños"/>
    <n v="1120562910"/>
    <x v="54"/>
    <n v="0"/>
    <n v="0"/>
    <n v="53550000"/>
    <n v="53550000"/>
    <n v="0"/>
    <x v="6"/>
    <x v="11"/>
    <n v="125210"/>
    <n v="6"/>
    <s v="2 - Bogotá confía en su bien-estar"/>
    <s v="10 - Salud Pública Integrada e Integral"/>
    <m/>
    <m/>
  </r>
  <r>
    <n v="2025"/>
    <x v="1"/>
    <d v="2025-01-01T00:00:00"/>
    <d v="2025-03-31T00:00:00"/>
    <s v="0020-01"/>
    <d v="2025-02-07T00:00:00"/>
    <n v="12"/>
    <s v="CONTRATO DE PRESTACION DE SERVICIOS"/>
    <s v="073-2025"/>
    <s v="12 - CONTRATO DE PRESTACION DE SERVICIOS"/>
    <n v="327"/>
    <s v="ORDENES DE PAGO"/>
    <n v="1099"/>
    <x v="55"/>
    <s v="125199 - Prestar los servicios profesionales para apoyar la formulación, ejecución, seguimiento y mejora continua de las herramientas que conforman la Gestión Ambiental Institucional de la Alcaldía Local. 2689. Se expide CDP con certificado de No existencia de personal 56829 de fecha Ene 31/2025, solicitud SIPSE 125199, recibido para tramite de fecha Feb 06/2025."/>
    <s v="O23011745992024268901000"/>
    <s v="Acueductos veredales, saneamiento básico y energías alternativas"/>
    <n v="1136886950"/>
    <x v="55"/>
    <n v="0"/>
    <n v="0"/>
    <n v="36000000"/>
    <n v="36000000"/>
    <n v="0"/>
    <x v="9"/>
    <x v="12"/>
    <n v="125199"/>
    <n v="2"/>
    <s v="4 - Bogotá ordena su territorio y avanza en su acción climática"/>
    <s v="29 - Servicios públicos inclusivos y sostenibles"/>
    <m/>
    <m/>
  </r>
  <r>
    <n v="2025"/>
    <x v="1"/>
    <d v="2025-01-01T00:00:00"/>
    <d v="2025-03-31T00:00:00"/>
    <s v="0020-01"/>
    <d v="2025-02-07T00:00:00"/>
    <n v="12"/>
    <s v="CONTRATO DE PRESTACION DE SERVICIOS"/>
    <s v="072-2025"/>
    <s v="12 - CONTRATO DE PRESTACION DE SERVICIOS"/>
    <n v="327"/>
    <s v="ORDENES DE PAGO"/>
    <n v="1097"/>
    <x v="56"/>
    <s v="126254 - Prestar los servicios de apoyo administrativo para la gestión agroambiental del área de Gestión de Desarrollo Local de la Alcaldía Local de Sumapaz. 2671. Se expide CDP con certificado de No existencia de personal 56814 de fecha Ene 31/2025, solicitud SIPSE 126254, recibido para tramite de fecha Feb 06/2025."/>
    <s v="O23011745992024267101000"/>
    <s v="Asistencia técnica agropecuaria y educación ambiental en la localidad de Sumapaz"/>
    <n v="1030538532"/>
    <x v="56"/>
    <n v="0"/>
    <n v="0"/>
    <n v="18150000"/>
    <n v="18150000"/>
    <n v="0"/>
    <x v="2"/>
    <x v="2"/>
    <n v="126254"/>
    <n v="3"/>
    <s v="4 - Bogotá ordena su territorio y avanza en su acción climática"/>
    <s v="25 - Aumento de la resiliencia al cambio climático y reducción de la vulnerabilidad"/>
    <m/>
    <m/>
  </r>
  <r>
    <n v="2025"/>
    <x v="1"/>
    <d v="2025-01-01T00:00:00"/>
    <d v="2025-03-31T00:00:00"/>
    <s v="0020-01"/>
    <d v="2025-02-07T00:00:00"/>
    <n v="12"/>
    <s v="CONTRATO DE PRESTACION DE SERVICIOS"/>
    <s v="056-2025"/>
    <s v="12 - CONTRATO DE PRESTACION DE SERVICIOS"/>
    <n v="327"/>
    <s v="ORDENES DE PAGO"/>
    <n v="1037"/>
    <x v="57"/>
    <s v="125133 - Prestar los servicios profesionales especializados en la ejecución y seguimiento de las actividades que se ejecutan en el proyecto de Recreación y deporte del Fondo de Desarrollo Rural de Sumapaz. 2388. Se expide CDP con certificado de No existencia de personal 55940 de fecha Ene 19/2025, solicitud SIPSE 125133, recibido para tramite de fecha Enero 27/2025."/>
    <s v="O23011745992024238801000"/>
    <s v="Recreación y Deporte para Sumapaz"/>
    <n v="1018481815"/>
    <x v="57"/>
    <n v="0"/>
    <n v="0"/>
    <n v="54000000"/>
    <n v="54000000"/>
    <n v="0"/>
    <x v="10"/>
    <x v="13"/>
    <n v="125133"/>
    <n v="1"/>
    <s v="2 - Bogotá confía en su bien-estar"/>
    <s v="14 - Bogotá deportiva, recreativa, artística, patrimonial e intercultural"/>
    <m/>
    <m/>
  </r>
  <r>
    <n v="2025"/>
    <x v="1"/>
    <d v="2025-01-01T00:00:00"/>
    <d v="2025-03-31T00:00:00"/>
    <s v="0020-01"/>
    <d v="2025-02-07T00:00:00"/>
    <n v="12"/>
    <s v="CONTRATO DE PRESTACION DE SERVICIOS"/>
    <s v="060-2025"/>
    <s v="12 - CONTRATO DE PRESTACION DE SERVICIOS"/>
    <n v="327"/>
    <s v="ORDENES DE PAGO"/>
    <n v="1024"/>
    <x v="58"/>
    <s v="125693 - Prestar los servicios como Auxiliar administrativo para el Centro de Documentación e Información C.D.I, de la Alcaldía Local de Sumapaz. 2327. Se expide CDP con certificado de No existencia de personal 55301 de fecha Ene 10/2025, solicitud SIPSE 125693, recibido para tramite de fecha Enero 27/2025."/>
    <s v="O23011745992024232701000"/>
    <s v="Fortalecimiento Institucional y sedes administrativas"/>
    <n v="1000365003"/>
    <x v="58"/>
    <n v="0"/>
    <n v="0"/>
    <n v="24200000"/>
    <n v="24200000"/>
    <n v="0"/>
    <x v="0"/>
    <x v="0"/>
    <n v="125693"/>
    <n v="2"/>
    <s v="5 - Bogotá confía en su gobierno"/>
    <s v="33 - Fortalecimiento institucional para un gobierno confiable"/>
    <m/>
    <m/>
  </r>
  <r>
    <n v="2025"/>
    <x v="1"/>
    <d v="2025-01-01T00:00:00"/>
    <d v="2025-03-31T00:00:00"/>
    <s v="0020-01"/>
    <d v="2025-02-07T00:00:00"/>
    <n v="12"/>
    <s v="CONTRATO DE PRESTACION DE SERVICIOS"/>
    <s v="064-2025"/>
    <s v="12 - CONTRATO DE PRESTACION DE SERVICIOS"/>
    <n v="327"/>
    <s v="ORDENES DE PAGO"/>
    <n v="1090"/>
    <x v="59"/>
    <s v="127853 - Prestar los servicios Profesionales para apoyar la planeación, seguimiento, ejecución y control de los Proyectos ambientales y de desarrollo rural sostenible, del Fondo de Desarrollo Rural de Sumapaz. 2671 SE EXPIDE CDP CON CERTIFICADO DE NO EXISTENCIA DE PERSONAL 56807 DE FECHA 31 ENE 2025, SOLICITUD SIPSE 127853 RECIBIDO PARA TRAMITE DE FECHA FEB 04/2025."/>
    <s v="O23011745992024267101000"/>
    <s v="Asistencia técnica agropecuaria y educación ambiental en la localidad de Sumapaz"/>
    <n v="1014280764"/>
    <x v="59"/>
    <n v="0"/>
    <n v="0"/>
    <n v="33390000"/>
    <n v="33390000"/>
    <n v="0"/>
    <x v="2"/>
    <x v="2"/>
    <n v="127853"/>
    <n v="3"/>
    <s v="4 - Bogotá ordena su territorio y avanza en su acción climática"/>
    <s v="25 - Aumento de la resiliencia al cambio climático y reducción de la vulnerabilidad"/>
    <m/>
    <m/>
  </r>
  <r>
    <n v="2025"/>
    <x v="1"/>
    <d v="2025-01-01T00:00:00"/>
    <d v="2025-03-31T00:00:00"/>
    <s v="0020-01"/>
    <d v="2025-02-07T00:00:00"/>
    <n v="12"/>
    <s v="CONTRATO DE PRESTACION DE SERVICIOS"/>
    <s v="051-2025"/>
    <s v="12 - CONTRATO DE PRESTACION DE SERVICIOS"/>
    <n v="327"/>
    <s v="ORDENES DE PAGO"/>
    <n v="1066"/>
    <x v="60"/>
    <s v="125146 - Prestar los servicios profesionales en la planeación, ejecución y seguimiento de los proyectos de inversión en los temas de Recreación y Deporte que ejecute el Fondo de Desarrollo Rural de Sumapaz.2388. Se expide CDP con certificado de No existencia de personal 56597 de fecha Ene 29/2025, solicitud SIPSE 125146, recibido para tramite de fecha Enero 30/2025."/>
    <s v="O23011745992024238801000"/>
    <s v="Recreación y Deporte para Sumapaz"/>
    <n v="1069230460"/>
    <x v="60"/>
    <n v="0"/>
    <n v="0"/>
    <n v="36000000"/>
    <n v="36000000"/>
    <n v="0"/>
    <x v="10"/>
    <x v="14"/>
    <n v="125146"/>
    <n v="3"/>
    <s v="2 - Bogotá confía en su bien-estar"/>
    <s v="14 - Bogotá deportiva, recreativa, artística, patrimonial e intercultural"/>
    <m/>
    <m/>
  </r>
  <r>
    <n v="2025"/>
    <x v="1"/>
    <d v="2025-01-01T00:00:00"/>
    <d v="2025-03-31T00:00:00"/>
    <s v="0020-01"/>
    <d v="2025-02-07T00:00:00"/>
    <n v="12"/>
    <s v="CONTRATO DE PRESTACION DE SERVICIOS"/>
    <s v="057-2025"/>
    <s v="12 - CONTRATO DE PRESTACION DE SERVICIOS"/>
    <n v="327"/>
    <s v="ORDENES DE PAGO"/>
    <n v="1086"/>
    <x v="61"/>
    <s v="126323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 SE EXPIDE CDP CON CERTIFICADO DE NO EXISTENCIA DE PERSONAL 56591 DE FECHA 31 ENE 2025, SOLICITUD SIPSE 126323 RECIBIDO PARA TRAMITE DE FECHA FEB 04/2025."/>
    <s v="O23011745992024270301000"/>
    <s v="Una mejor educación para Sumapaz"/>
    <n v="1069717477"/>
    <x v="61"/>
    <n v="0"/>
    <n v="0"/>
    <n v="31500000"/>
    <n v="31500000"/>
    <n v="0"/>
    <x v="11"/>
    <x v="15"/>
    <n v="126323"/>
    <n v="3"/>
    <s v="3 - Bogotá confía en su potencial"/>
    <s v="16 - Atención Integral a la Primera Infancia y Educación como Eje del Potencial Humano"/>
    <m/>
    <m/>
  </r>
  <r>
    <n v="2025"/>
    <x v="1"/>
    <d v="2025-01-01T00:00:00"/>
    <d v="2025-03-31T00:00:00"/>
    <s v="0020-01"/>
    <d v="2025-02-07T00:00:00"/>
    <n v="12"/>
    <s v="CONTRATO DE PRESTACION DE SERVICIOS"/>
    <s v="050-2025"/>
    <s v="12 - CONTRATO DE PRESTACION DE SERVICIOS"/>
    <n v="327"/>
    <s v="ORDENES DE PAGO"/>
    <n v="1078"/>
    <x v="62"/>
    <s v="127524 - Prestar sus servicios profesionales especializados para apoyar el desarrollo de actividades de transformación productiva y formación de capacidades, en la localidad de Sumapaz. 2315. Se expide CDP con certificado de No existencia de personal 56589 de fecha Ene 29/2025, solicitud SIPSE 127524, recibido para tramite de fecha Enero 30/2025."/>
    <s v="O23011745992024231501000"/>
    <s v="Somos Sumapaz: Emprendiendo de manera sostenible en el territorio"/>
    <n v="1016046855"/>
    <x v="62"/>
    <n v="0"/>
    <n v="0"/>
    <n v="50400000"/>
    <n v="50400000"/>
    <n v="0"/>
    <x v="12"/>
    <x v="16"/>
    <n v="127524"/>
    <n v="1"/>
    <s v="3 - Bogotá confía en su potencial"/>
    <s v="20 - Promoción del emprendimiento formal, equitativo e incluyente"/>
    <m/>
    <m/>
  </r>
  <r>
    <n v="2025"/>
    <x v="1"/>
    <d v="2025-01-01T00:00:00"/>
    <d v="2025-03-31T00:00:00"/>
    <s v="0020-01"/>
    <d v="2025-02-07T00:00:00"/>
    <n v="12"/>
    <s v="CONTRATO DE PRESTACION DE SERVICIOS"/>
    <s v="069-2025"/>
    <s v="12 - CONTRATO DE PRESTACION DE SERVICIOS"/>
    <n v="327"/>
    <s v="ORDENES DE PAGO"/>
    <n v="1051"/>
    <x v="63"/>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n v="1000335571"/>
    <x v="63"/>
    <n v="0"/>
    <n v="0"/>
    <n v="18000000"/>
    <n v="18000000"/>
    <n v="0"/>
    <x v="1"/>
    <x v="1"/>
    <n v="128679"/>
    <n v="1"/>
    <s v="4 - Bogotá ordena su territorio y avanza en su acción climática"/>
    <s v="26 - Movilidad Sostenible"/>
    <m/>
    <m/>
  </r>
  <r>
    <n v="2025"/>
    <x v="1"/>
    <d v="2025-01-01T00:00:00"/>
    <d v="2025-03-31T00:00:00"/>
    <s v="0020-01"/>
    <d v="2025-02-07T00:00:00"/>
    <n v="12"/>
    <s v="CONTRATO DE PRESTACION DE SERVICIOS"/>
    <s v="063-2025"/>
    <s v="12 - CONTRATO DE PRESTACION DE SERVICIOS"/>
    <n v="327"/>
    <s v="ORDENES DE PAGO"/>
    <n v="1089"/>
    <x v="64"/>
    <s v="127824 - Prestar los servicios profesionales para el fortalecimiento ambiental del servicio de asistencia técnica agropecuaria de la localidaD de Sumapaz.2671. SE EXPIDE CDP CON CERTIFICADO DE NO EXISTENCIA DE PERSONAL 56810 DE FECHA 31 ENE 2025, SOLICITUD SIPSE 127824 RECIBIDO PARA TRAMITE DE FECHA FEB 04/2025."/>
    <s v="O23011745992024267101000"/>
    <s v="Asistencia técnica agropecuaria y educación ambiental en la localidad de Sumapaz"/>
    <n v="1018418402"/>
    <x v="64"/>
    <n v="0"/>
    <n v="0"/>
    <n v="31500000"/>
    <n v="31500000"/>
    <n v="0"/>
    <x v="2"/>
    <x v="2"/>
    <n v="127824"/>
    <n v="3"/>
    <s v="4 - Bogotá ordena su territorio y avanza en su acción climática"/>
    <s v="25 - Aumento de la resiliencia al cambio climático y reducción de la vulnerabilidad"/>
    <m/>
    <m/>
  </r>
  <r>
    <n v="2025"/>
    <x v="1"/>
    <d v="2025-01-01T00:00:00"/>
    <d v="2025-03-31T00:00:00"/>
    <s v="0020-01"/>
    <d v="2025-02-10T00:00:00"/>
    <n v="12"/>
    <s v="CONTRATO DE PRESTACION DE SERVICIOS"/>
    <s v="055-2025"/>
    <s v="12 - CONTRATO DE PRESTACION DE SERVICIOS"/>
    <n v="327"/>
    <s v="ORDENES DE PAGO"/>
    <n v="1043"/>
    <x v="65"/>
    <s v="124922 - Prestar los servicios profesionales especializados para apoyar la gestión y ejecución de los proyectos de inversión de infraestructura local. 2289. Se expide CDP con certificado de No existencia de personal 55945 de fecha Ene 19/2025, solicitud SIPSE 124922, recibido para tramite de fecha Enero 27/2025."/>
    <s v="O23011745992024228901000"/>
    <s v="Movilidad para Sumapaz"/>
    <n v="79468757"/>
    <x v="65"/>
    <n v="0"/>
    <n v="0"/>
    <n v="54000000"/>
    <n v="54000000"/>
    <n v="0"/>
    <x v="1"/>
    <x v="1"/>
    <n v="124922"/>
    <n v="1"/>
    <s v="4 - Bogotá ordena su territorio y avanza en su acción climática"/>
    <s v="26 - Movilidad Sostenible"/>
    <m/>
    <m/>
  </r>
  <r>
    <n v="2025"/>
    <x v="1"/>
    <d v="2025-01-01T00:00:00"/>
    <d v="2025-03-31T00:00:00"/>
    <s v="0020-01"/>
    <d v="2025-02-10T00:00:00"/>
    <n v="12"/>
    <s v="CONTRATO DE PRESTACION DE SERVICIOS"/>
    <s v="042-2025"/>
    <s v="12 - CONTRATO DE PRESTACION DE SERVICIOS"/>
    <n v="328"/>
    <s v="ORDENES DE PAGO"/>
    <n v="1055"/>
    <x v="66"/>
    <s v="124885 - Prestar los servicios profesionales para apoyar los asuntos administrativos del Área de Gestión de Desarrollo Local de la Alcaldía Local de Sumapaz. 2327. Se expide CDP con certificado de No existencia de personal 56242 de fecha Ene 25/2025, solicitud SIPSE 124885, recibido para tramite de fecha Enero 28/2025. Se expide CRP con memorando 20257020001443, CPS firmado en secop II y recibido para tramite de fecha Feb 10/2025."/>
    <s v="O23011745992024232701000"/>
    <s v="Fortalecimiento Institucional y sedes administrativas"/>
    <n v="1051185292"/>
    <x v="66"/>
    <n v="0"/>
    <n v="0"/>
    <n v="33810000"/>
    <n v="31743833"/>
    <n v="2066167"/>
    <x v="0"/>
    <x v="0"/>
    <n v="124885"/>
    <n v="2"/>
    <s v="5 - Bogotá confía en su gobierno"/>
    <s v="33 - Fortalecimiento institucional para un gobierno confiable"/>
    <m/>
    <m/>
  </r>
  <r>
    <n v="2025"/>
    <x v="1"/>
    <d v="2025-01-01T00:00:00"/>
    <d v="2025-03-31T00:00:00"/>
    <s v="0020-01"/>
    <d v="2025-02-10T00:00:00"/>
    <n v="12"/>
    <s v="CONTRATO DE PRESTACION DE SERVICIOS"/>
    <s v="070-2025"/>
    <s v="12 - CONTRATO DE PRESTACION DE SERVICIOS"/>
    <n v="324"/>
    <s v="ORDENES DE PAGO"/>
    <n v="1051"/>
    <x v="67"/>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n v="1010175132"/>
    <x v="67"/>
    <n v="0"/>
    <n v="0"/>
    <n v="18000000"/>
    <n v="18000000"/>
    <n v="0"/>
    <x v="1"/>
    <x v="1"/>
    <n v="128679"/>
    <n v="1"/>
    <s v="4 - Bogotá ordena su territorio y avanza en su acción climática"/>
    <s v="26 - Movilidad Sostenible"/>
    <m/>
    <m/>
  </r>
  <r>
    <n v="2025"/>
    <x v="1"/>
    <d v="2025-01-01T00:00:00"/>
    <d v="2025-03-31T00:00:00"/>
    <s v="0020-01"/>
    <d v="2025-02-10T00:00:00"/>
    <n v="12"/>
    <s v="CONTRATO DE PRESTACION DE SERVICIOS"/>
    <s v="053-2025"/>
    <s v="12 - CONTRATO DE PRESTACION DE SERVICIOS"/>
    <n v="324"/>
    <s v="ORDENES DE PAGO"/>
    <n v="1015"/>
    <x v="68"/>
    <s v="126246 - Prestar sus servicios profesionales especializados para apoyar el desarrollo de actividades de transformación productiva y formación de capacidades, en la localidad de Sumapaz. 2315. Se expide CDP con certificado de No existencia de personal 55345 de fecha Ene 20/2025, solicitud SIPSE 126246, recibido para tramite de fecha Enero 27/2025."/>
    <s v="O23011745992024231501000"/>
    <s v="Somos Sumapaz: Emprendiendo de manera sostenible en el territorio"/>
    <n v="79866406"/>
    <x v="68"/>
    <n v="0"/>
    <n v="0"/>
    <n v="68000000"/>
    <n v="62616667"/>
    <n v="5383333"/>
    <x v="12"/>
    <x v="16"/>
    <n v="126246"/>
    <n v="1"/>
    <s v="3 - Bogotá confía en su potencial"/>
    <s v="20 - Promoción del emprendimiento formal, equitativo e incluyente"/>
    <m/>
    <m/>
  </r>
  <r>
    <n v="2025"/>
    <x v="1"/>
    <d v="2025-01-01T00:00:00"/>
    <d v="2025-03-31T00:00:00"/>
    <s v="0020-01"/>
    <d v="2025-02-10T00:00:00"/>
    <n v="12"/>
    <s v="CONTRATO DE PRESTACION DE SERVICIOS"/>
    <s v="052-2025"/>
    <s v="12 - CONTRATO DE PRESTACION DE SERVICIOS"/>
    <n v="324"/>
    <s v="ORDENES DE PAGO"/>
    <n v="1051"/>
    <x v="69"/>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n v="80063723"/>
    <x v="69"/>
    <n v="0"/>
    <n v="0"/>
    <n v="18000000"/>
    <n v="18000000"/>
    <n v="0"/>
    <x v="1"/>
    <x v="1"/>
    <n v="128679"/>
    <n v="1"/>
    <s v="4 - Bogotá ordena su territorio y avanza en su acción climática"/>
    <s v="26 - Movilidad Sostenible"/>
    <m/>
    <m/>
  </r>
  <r>
    <n v="2025"/>
    <x v="1"/>
    <d v="2025-01-01T00:00:00"/>
    <d v="2025-03-31T00:00:00"/>
    <s v="0020-01"/>
    <d v="2025-02-11T00:00:00"/>
    <n v="12"/>
    <s v="CONTRATO DE PRESTACION DE SERVICIOS"/>
    <s v="082-2025"/>
    <s v="12 - CONTRATO DE PRESTACION DE SERVICIOS"/>
    <n v="323"/>
    <s v="ORDENES DE PAGO"/>
    <n v="1086"/>
    <x v="70"/>
    <s v="126323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 SE EXPIDE CDP CON CERTIFICADO DE NO EXISTENCIA DE PERSONAL 56591 DE FECHA 31 ENE 2025, SOLICITUD SIPSE 126323 RECIBIDO PARA TRAMITE DE FECHA FEB 04/2025."/>
    <s v="O23011745992024270301000"/>
    <s v="Una mejor educación para Sumapaz"/>
    <n v="1083553855"/>
    <x v="70"/>
    <n v="0"/>
    <n v="0"/>
    <n v="31500000"/>
    <n v="31500000"/>
    <n v="0"/>
    <x v="11"/>
    <x v="15"/>
    <n v="126323"/>
    <n v="3"/>
    <s v="3 - Bogotá confía en su potencial"/>
    <s v="16 - Atención Integral a la Primera Infancia y Educación como Eje del Potencial Humano"/>
    <m/>
    <m/>
  </r>
  <r>
    <n v="2025"/>
    <x v="1"/>
    <d v="2025-01-01T00:00:00"/>
    <d v="2025-03-31T00:00:00"/>
    <s v="0020-01"/>
    <d v="2025-02-11T00:00:00"/>
    <n v="12"/>
    <s v="CONTRATO DE PRESTACION DE SERVICIOS"/>
    <s v="086-2025"/>
    <s v="12 - CONTRATO DE PRESTACION DE SERVICIOS"/>
    <n v="323"/>
    <s v="ORDENES DE PAGO"/>
    <n v="1098"/>
    <x v="71"/>
    <s v="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
    <s v="O23011745992024232701000"/>
    <s v="Fortalecimiento Institucional y sedes administrativas"/>
    <n v="52159153"/>
    <x v="71"/>
    <n v="0"/>
    <n v="0"/>
    <n v="39600000"/>
    <n v="39600000"/>
    <n v="0"/>
    <x v="0"/>
    <x v="0"/>
    <n v="125187"/>
    <n v="2"/>
    <s v="5 - Bogotá confía en su gobierno"/>
    <s v="33 - Fortalecimiento institucional para un gobierno confiable"/>
    <m/>
    <m/>
  </r>
  <r>
    <n v="2025"/>
    <x v="1"/>
    <d v="2025-01-01T00:00:00"/>
    <d v="2025-03-31T00:00:00"/>
    <s v="0020-01"/>
    <d v="2025-02-11T00:00:00"/>
    <n v="12"/>
    <s v="CONTRATO DE PRESTACION DE SERVICIOS"/>
    <s v="061-2025"/>
    <s v="12 - CONTRATO DE PRESTACION DE SERVICIOS"/>
    <n v="323"/>
    <s v="ORDENES DE PAGO"/>
    <n v="1069"/>
    <x v="72"/>
    <s v="125215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592 de fecha Ene 29/2025, solicitud SIPSE 125215, recibido para tramite de fecha Enero 30/2025."/>
    <s v="O23011745992024232701000"/>
    <s v="Fortalecimiento Institucional y sedes administrativas"/>
    <n v="53891214"/>
    <x v="72"/>
    <n v="0"/>
    <n v="0"/>
    <n v="33600000"/>
    <n v="33600000"/>
    <n v="0"/>
    <x v="0"/>
    <x v="0"/>
    <n v="125215"/>
    <n v="2"/>
    <s v="5 - Bogotá confía en su gobierno"/>
    <s v="33 - Fortalecimiento institucional para un gobierno confiable"/>
    <m/>
    <m/>
  </r>
  <r>
    <n v="2025"/>
    <x v="1"/>
    <d v="2025-01-01T00:00:00"/>
    <d v="2025-03-31T00:00:00"/>
    <s v="0020-01"/>
    <d v="2025-02-11T00:00:00"/>
    <n v="12"/>
    <s v="CONTRATO DE PRESTACION DE SERVICIOS"/>
    <s v="077-2025"/>
    <s v="12 - CONTRATO DE PRESTACION DE SERVICIOS"/>
    <n v="323"/>
    <s v="ORDENES DE PAGO"/>
    <n v="1070"/>
    <x v="73"/>
    <s v="111639 -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CDP con certificado de No existencia de personal 56583 de fecha Ene 29/2025, solicitud SIPSE 126219, recibido para tramite de fecha Enero 30/2025."/>
    <s v="O23011745992024252601000"/>
    <s v="Por una vida libre de violencias para las mujeres de Sumapaz"/>
    <n v="52008301"/>
    <x v="73"/>
    <n v="0"/>
    <n v="0"/>
    <n v="37800000"/>
    <n v="37800000"/>
    <n v="0"/>
    <x v="13"/>
    <x v="17"/>
    <n v="111639"/>
    <n v="1"/>
    <s v="1 - Bogotá avanza en su seguridad"/>
    <s v="2 - Cero tolerancia a las violencias contra las mujeres y basadas en género"/>
    <m/>
    <m/>
  </r>
  <r>
    <n v="2025"/>
    <x v="1"/>
    <d v="2025-01-01T00:00:00"/>
    <d v="2025-03-31T00:00:00"/>
    <s v="0020-01"/>
    <d v="2025-02-11T00:00:00"/>
    <n v="12"/>
    <s v="CONTRATO DE PRESTACION DE SERVICIOS"/>
    <s v="085-2025"/>
    <s v="12 - CONTRATO DE PRESTACION DE SERVICIOS"/>
    <n v="323"/>
    <s v="ORDENES DE PAGO"/>
    <n v="1092"/>
    <x v="74"/>
    <s v="128682 - Prestar sus servicios profesionales para apoyar el proyecto de inversión &quot;Fortaleciendo la Conectividad en Sumapaz¿. 2265. SE EXPIDE CDP CON CERTIFICADO DE NO EXISTENCIA DE PERSONAL 56806 DE FECHA 31 ENE 2025, SOLICITUD SIPSE 127935 RECIBIDO PARA TRAMITE DE FECHA FEB 04/2025."/>
    <s v="O23011745992024226501000"/>
    <s v="Fortaleciendo la Conectividad en Sumapaz"/>
    <n v="1024524223"/>
    <x v="74"/>
    <n v="0"/>
    <n v="0"/>
    <n v="31500000"/>
    <n v="31500000"/>
    <n v="0"/>
    <x v="14"/>
    <x v="18"/>
    <n v="128682"/>
    <n v="1"/>
    <s v="5 - Bogotá confía en su gobierno"/>
    <s v="35 - Bogotá ciudad Inteligente"/>
    <m/>
    <m/>
  </r>
  <r>
    <n v="2025"/>
    <x v="1"/>
    <d v="2025-01-01T00:00:00"/>
    <d v="2025-03-31T00:00:00"/>
    <s v="0020-01"/>
    <d v="2025-02-11T00:00:00"/>
    <n v="12"/>
    <s v="CONTRATO DE PRESTACION DE SERVICIOS"/>
    <s v="071-2025"/>
    <s v="12 - CONTRATO DE PRESTACION DE SERVICIOS"/>
    <n v="323"/>
    <s v="ORDENES DE PAGO"/>
    <n v="1048"/>
    <x v="75"/>
    <s v="124901 -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CDP con certificado de No existencia de personal 55947 de fecha Ene 19/2025, solicitud SIPSE 124901, recibido para tramite de fecha Enero 27/2025."/>
    <s v="O23011745992024232701000"/>
    <s v="Fortalecimiento Institucional y sedes administrativas"/>
    <n v="1079411787"/>
    <x v="75"/>
    <n v="0"/>
    <n v="0"/>
    <n v="42000000"/>
    <n v="42000000"/>
    <n v="0"/>
    <x v="0"/>
    <x v="0"/>
    <n v="124901"/>
    <n v="2"/>
    <s v="5 - Bogotá confía en su gobierno"/>
    <s v="33 - Fortalecimiento institucional para un gobierno confiable"/>
    <m/>
    <m/>
  </r>
  <r>
    <n v="2025"/>
    <x v="1"/>
    <d v="2025-01-01T00:00:00"/>
    <d v="2025-03-31T00:00:00"/>
    <s v="0020-01"/>
    <d v="2025-02-11T00:00:00"/>
    <n v="12"/>
    <s v="CONTRATO DE PRESTACION DE SERVICIOS"/>
    <s v="076-2025"/>
    <s v="12 - CONTRATO DE PRESTACION DE SERVICIOS"/>
    <n v="323"/>
    <s v="ORDENES DE PAGO"/>
    <n v="1072"/>
    <x v="76"/>
    <s v="127978 - Prestar los servicios profesionales para estudiar la relación de los sistemas biológicos frente a las actividades de conservación y aprovechamiento de los recursos naturales, en la localidad de Sumapaz. 2671. Se expide CDP con certificado de No existencia de personal 56587 de fecha Ene 29/2025, solicitud SIPSE 127978, recibido para tramite de fecha Enero 30/2025."/>
    <s v="O23011745992024267101000"/>
    <s v="Asistencia técnica agropecuaria y educación ambiental en la localidad de Sumapaz"/>
    <n v="1070605949"/>
    <x v="76"/>
    <n v="0"/>
    <n v="0"/>
    <n v="36000000"/>
    <n v="36000000"/>
    <n v="0"/>
    <x v="2"/>
    <x v="19"/>
    <n v="127978"/>
    <n v="1"/>
    <s v="4 - Bogotá ordena su territorio y avanza en su acción climática"/>
    <s v="25 - Aumento de la resiliencia al cambio climático y reducción de la vulnerabilidad"/>
    <m/>
    <m/>
  </r>
  <r>
    <n v="2025"/>
    <x v="1"/>
    <d v="2025-01-01T00:00:00"/>
    <d v="2025-03-31T00:00:00"/>
    <s v="0020-01"/>
    <d v="2025-02-11T00:00:00"/>
    <n v="12"/>
    <s v="CONTRATO DE PRESTACION DE SERVICIOS"/>
    <s v="059-2025"/>
    <s v="12 - CONTRATO DE PRESTACION DE SERVICIOS"/>
    <n v="323"/>
    <s v="ORDENES DE PAGO"/>
    <n v="1073"/>
    <x v="77"/>
    <s v="129057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con certificado de No existencia de personal 56586 de fecha Ene 29/2025, solicitud SIPSE 129057, recibido para tramite de fecha Enero 30/2025."/>
    <s v="O23011745992024232701000"/>
    <s v="Fortalecimiento Institucional y sedes administrativas"/>
    <n v="1023873719"/>
    <x v="77"/>
    <n v="0"/>
    <n v="0"/>
    <n v="42000000"/>
    <n v="39666667"/>
    <n v="2333333"/>
    <x v="0"/>
    <x v="0"/>
    <n v="129057"/>
    <n v="2"/>
    <s v="5 - Bogotá confía en su gobierno"/>
    <s v="33 - Fortalecimiento institucional para un gobierno confiable"/>
    <m/>
    <m/>
  </r>
  <r>
    <n v="2025"/>
    <x v="1"/>
    <d v="2025-01-01T00:00:00"/>
    <d v="2025-03-31T00:00:00"/>
    <s v="0020-01"/>
    <d v="2025-02-11T00:00:00"/>
    <n v="12"/>
    <s v="CONTRATO DE PRESTACION DE SERVICIOS"/>
    <s v="079-2025"/>
    <s v="12 - CONTRATO DE PRESTACION DE SERVICIOS"/>
    <n v="323"/>
    <s v="ORDENES DE PAGO"/>
    <n v="1087"/>
    <x v="78"/>
    <s v="127716 - Prestar los servicios profesionales como abogado, para el trámite de los asuntos jurídicos y legales, que requieran los procesos misionales y administrativos que se adelantan en el Fondo Desarrollo Local sumapaz. 2327. SE EXPIDE CDP CON CERTIFICADO DE NO EXISTENCIA DE PERSONAL 56812 DE FECHA 31 ENE 2025, SOLICITUD SIPSE 127716 RECIBIDO PARA TRAMITE DE FECHA FEB 04/2025."/>
    <s v="O23011745992024232701000"/>
    <s v="Fortalecimiento Institucional y sedes administrativas"/>
    <n v="1012413960"/>
    <x v="78"/>
    <n v="0"/>
    <n v="0"/>
    <n v="37800000"/>
    <n v="37800000"/>
    <n v="0"/>
    <x v="0"/>
    <x v="0"/>
    <n v="127716"/>
    <n v="2"/>
    <s v="5 - Bogotá confía en su gobierno"/>
    <s v="33 - Fortalecimiento institucional para un gobierno confiable"/>
    <m/>
    <m/>
  </r>
  <r>
    <n v="2025"/>
    <x v="1"/>
    <d v="2025-01-01T00:00:00"/>
    <d v="2025-03-31T00:00:00"/>
    <s v="0020-01"/>
    <d v="2025-02-11T00:00:00"/>
    <n v="12"/>
    <s v="CONTRATO DE PRESTACION DE SERVICIOS"/>
    <s v="078-2025"/>
    <s v="12 - CONTRATO DE PRESTACION DE SERVICIOS"/>
    <n v="323"/>
    <s v="ORDENES DE PAGO"/>
    <n v="1068"/>
    <x v="79"/>
    <s v="125206 - Prestar los servicios profesionales como Abogado (a) en la implementación y gestión de estrategias de fortalecimiento de los sistemas locales de justicia y acceso a la justicia rural. 2290. Se expide CDP con certificado de No existencia de personal 56593 de fecha Ene 29/2025, solicitud SIPSE 125206, recibido para tramite de fecha Enero 30/2025."/>
    <s v="O23011745992024229001000"/>
    <s v="Fortaleciendo la justicia en Sumapaz"/>
    <n v="1024555613"/>
    <x v="79"/>
    <n v="0"/>
    <n v="0"/>
    <n v="39060000"/>
    <n v="39060000"/>
    <n v="0"/>
    <x v="5"/>
    <x v="7"/>
    <n v="125206"/>
    <n v="2"/>
    <s v="1 - Bogotá avanza en su seguridad"/>
    <s v="4 - Servicios centrados en la justicia"/>
    <m/>
    <m/>
  </r>
  <r>
    <n v="2025"/>
    <x v="1"/>
    <d v="2025-01-01T00:00:00"/>
    <d v="2025-03-31T00:00:00"/>
    <s v="0020-01"/>
    <d v="2025-02-11T00:00:00"/>
    <n v="12"/>
    <s v="CONTRATO DE PRESTACION DE SERVICIOS"/>
    <s v="075-2025"/>
    <s v="12 - CONTRATO DE PRESTACION DE SERVICIOS"/>
    <n v="323"/>
    <s v="ORDENES DE PAGO"/>
    <n v="1029"/>
    <x v="80"/>
    <s v="126401 - Prestar sus servicios de Apoyo Tecnico-Administrativo al Área De Gestión De Desarrollo Local, en los temas relacionados con la infraestructura vial de la Alcaldía Local De Sumapaz. 2289. Se expide CDP con certificado de No existencia de personal 55298 de fecha Ene 10/2025, solicitud SIPSE 126401, recibido para tramite de fecha Enero 27/2025."/>
    <s v="O23011745992024228901000"/>
    <s v="Movilidad para Sumapaz"/>
    <n v="1012397312"/>
    <x v="80"/>
    <n v="0"/>
    <n v="0"/>
    <n v="36120000"/>
    <n v="30401000"/>
    <n v="5719000"/>
    <x v="1"/>
    <x v="1"/>
    <n v="126401"/>
    <n v="1"/>
    <s v="4 - Bogotá ordena su territorio y avanza en su acción climática"/>
    <s v="26 - Movilidad Sostenible"/>
    <m/>
    <m/>
  </r>
  <r>
    <n v="2025"/>
    <x v="1"/>
    <d v="2025-01-01T00:00:00"/>
    <d v="2025-03-31T00:00:00"/>
    <s v="0020-01"/>
    <d v="2025-02-11T00:00:00"/>
    <n v="12"/>
    <s v="CONTRATO DE PRESTACION DE SERVICIOS"/>
    <s v="081-2025"/>
    <s v="12 - CONTRATO DE PRESTACION DE SERVICIOS"/>
    <n v="323"/>
    <s v="ORDENES DE PAGO"/>
    <n v="1046"/>
    <x v="81"/>
    <s v="125020 - Prestar sus servicios profesionales de apoyo administrativo al Área de Gestión del Desarrollo Local, en la gestión contractual del Fondo de Desarrollo Rural de Sumapaz. 2327. Se expide CDP con certificado de No existencia de personal 55942 de fecha Ene 19/2025, solicitud SIPSE 125020, recibido para tramite de fecha Enero 27/2025."/>
    <s v="O23011745992024232701000"/>
    <s v="Fortalecimiento Institucional y sedes administrativas"/>
    <n v="1010014055"/>
    <x v="81"/>
    <n v="0"/>
    <n v="0"/>
    <n v="39000000"/>
    <n v="36616667"/>
    <n v="2383333"/>
    <x v="0"/>
    <x v="0"/>
    <n v="125020"/>
    <n v="2"/>
    <s v="5 - Bogotá confía en su gobierno"/>
    <s v="33 - Fortalecimiento institucional para un gobierno confiable"/>
    <m/>
    <m/>
  </r>
  <r>
    <n v="2025"/>
    <x v="1"/>
    <d v="2025-01-01T00:00:00"/>
    <d v="2025-03-31T00:00:00"/>
    <s v="0020-01"/>
    <d v="2025-02-11T00:00:00"/>
    <n v="12"/>
    <s v="CONTRATO DE PRESTACION DE SERVICIOS"/>
    <s v="088-2025"/>
    <s v="12 - CONTRATO DE PRESTACION DE SERVICIOS"/>
    <n v="323"/>
    <s v="ORDENES DE PAGO"/>
    <n v="1077"/>
    <x v="82"/>
    <s v="125190 - Prestar los servicios profesionales para el apoyo al despacho y al Área de Gestión del Desarrollo Local, de la Alcaldía Local de Sumapaz. 2327.  Se expide CDP con certificado de No existencia de personal 56594 de fecha Ene 29/2025, solicitud SIPSE 125190, recibido para tramite de fecha Enero 30/2025."/>
    <s v="O23011745992024232701000"/>
    <s v="Fortalecimiento Institucional y sedes administrativas"/>
    <n v="1121897345"/>
    <x v="82"/>
    <n v="0"/>
    <n v="0"/>
    <n v="36000000"/>
    <n v="36000000"/>
    <n v="0"/>
    <x v="0"/>
    <x v="0"/>
    <n v="125190"/>
    <n v="2"/>
    <s v="5 - Bogotá confía en su gobierno"/>
    <s v="33 - Fortalecimiento institucional para un gobierno confiable"/>
    <m/>
    <m/>
  </r>
  <r>
    <n v="2025"/>
    <x v="1"/>
    <d v="2025-01-01T00:00:00"/>
    <d v="2025-03-31T00:00:00"/>
    <s v="0020-01"/>
    <d v="2025-02-11T00:00:00"/>
    <n v="12"/>
    <s v="CONTRATO DE PRESTACION DE SERVICIOS"/>
    <s v="080-2025"/>
    <s v="12 - CONTRATO DE PRESTACION DE SERVICIOS"/>
    <n v="323"/>
    <s v="ORDENES DE PAGO"/>
    <n v="1080"/>
    <x v="83"/>
    <s v="127526 - Prestar servicios profesionales para apoyar la formulación, implementación, seguimiento de planes y proyectos de Fondo de Desarrollo Rural de Sumapaz, relacionados con mujer y equidad de género, y demás procesos asociados a su transversalización a nivel local. 2541. Se expide CDP con certificado de No existencia de personal 56585 de fecha Ene 29/2025, solicitud SIPSE 127526, recibido para tramite de fecha Enero 30/2025."/>
    <s v="O23011745992024254101000"/>
    <s v="Bienestar para las Mujeres de Sumapaz"/>
    <n v="1015467013"/>
    <x v="83"/>
    <n v="0"/>
    <n v="0"/>
    <n v="30240000"/>
    <n v="30240000"/>
    <n v="0"/>
    <x v="15"/>
    <x v="20"/>
    <n v="127526"/>
    <n v="1"/>
    <s v="2 - Bogotá confía en su bien-estar"/>
    <s v="12 - Bogotá cuida a su gente"/>
    <m/>
    <m/>
  </r>
  <r>
    <n v="2025"/>
    <x v="1"/>
    <d v="2025-01-01T00:00:00"/>
    <d v="2025-03-31T00:00:00"/>
    <s v="0020-01"/>
    <d v="2025-02-11T00:00:00"/>
    <n v="12"/>
    <s v="CONTRATO DE PRESTACION DE SERVICIOS"/>
    <s v="092-2025"/>
    <s v="12 - CONTRATO DE PRESTACION DE SERVICIOS"/>
    <n v="323"/>
    <s v="ORDENES DE PAGO"/>
    <n v="1113"/>
    <x v="84"/>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 v="O23011745992024232401000"/>
    <s v="Acciones para el cuidado de la salud y el bienestar de las y los Sumapaceños"/>
    <n v="1022950442"/>
    <x v="84"/>
    <n v="0"/>
    <n v="0"/>
    <n v="17640000"/>
    <n v="17640000"/>
    <n v="0"/>
    <x v="6"/>
    <x v="11"/>
    <n v="127862"/>
    <n v="6"/>
    <s v="2 - Bogotá confía en su bien-estar"/>
    <s v="10 - Salud Pública Integrada e Integral"/>
    <m/>
    <m/>
  </r>
  <r>
    <n v="2025"/>
    <x v="1"/>
    <d v="2025-01-01T00:00:00"/>
    <d v="2025-03-31T00:00:00"/>
    <s v="0020-01"/>
    <d v="2025-02-11T00:00:00"/>
    <n v="12"/>
    <s v="CONTRATO DE PRESTACION DE SERVICIOS"/>
    <s v="094-2025"/>
    <s v="12 - CONTRATO DE PRESTACION DE SERVICIOS"/>
    <n v="323"/>
    <s v="ORDENES DE PAGO"/>
    <n v="1113"/>
    <x v="85"/>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 v="O23011745992024232401000"/>
    <s v="Acciones para el cuidado de la salud y el bienestar de las y los Sumapaceños"/>
    <n v="1015472708"/>
    <x v="85"/>
    <n v="0"/>
    <n v="0"/>
    <n v="17640000"/>
    <n v="17640000"/>
    <n v="0"/>
    <x v="6"/>
    <x v="11"/>
    <n v="127862"/>
    <n v="6"/>
    <s v="2 - Bogotá confía en su bien-estar"/>
    <s v="10 - Salud Pública Integrada e Integral"/>
    <m/>
    <m/>
  </r>
  <r>
    <n v="2025"/>
    <x v="1"/>
    <d v="2025-01-01T00:00:00"/>
    <d v="2025-03-31T00:00:00"/>
    <s v="0020-01"/>
    <d v="2025-02-11T00:00:00"/>
    <n v="12"/>
    <s v="CONTRATO DE PRESTACION DE SERVICIOS"/>
    <s v="091-2025"/>
    <s v="12 - CONTRATO DE PRESTACION DE SERVICIOS"/>
    <n v="323"/>
    <s v="ORDENES DE PAGO"/>
    <n v="1052"/>
    <x v="86"/>
    <s v="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
    <s v="O23011745992024228901000"/>
    <s v="Movilidad para Sumapaz"/>
    <n v="1022949670"/>
    <x v="86"/>
    <n v="0"/>
    <n v="0"/>
    <n v="31800000"/>
    <n v="31800000"/>
    <n v="0"/>
    <x v="1"/>
    <x v="1"/>
    <n v="128672"/>
    <n v="1"/>
    <s v="4 - Bogotá ordena su territorio y avanza en su acción climática"/>
    <s v="26 - Movilidad Sostenible"/>
    <m/>
    <m/>
  </r>
  <r>
    <n v="2025"/>
    <x v="1"/>
    <d v="2025-01-01T00:00:00"/>
    <d v="2025-03-31T00:00:00"/>
    <s v="0020-01"/>
    <d v="2025-02-11T00:00:00"/>
    <n v="12"/>
    <s v="CONTRATO DE PRESTACION DE SERVICIOS"/>
    <s v="089-2025"/>
    <s v="12 - CONTRATO DE PRESTACION DE SERVICIOS"/>
    <n v="323"/>
    <s v="ORDENES DE PAGO"/>
    <n v="1103"/>
    <x v="87"/>
    <s v="127543 - Prestar sus servicios profesionales especializados al área de gestión de desarrollo local para apoyar la planeación, ejecución y seguimiento a los proyectos de infraestructura y puentes. 2474. Se expide CDP con certificado de No existencia de personal 56985 de fecha Feb 05/2025, solicitud SIPSE 127543, recibido para tramite de fecha Feb 06/2025."/>
    <s v="O23011745992024247401000"/>
    <s v="Por un mejor espacio público en Sumapaz"/>
    <n v="53167430"/>
    <x v="87"/>
    <n v="0"/>
    <n v="0"/>
    <n v="47250000"/>
    <n v="47250000"/>
    <n v="0"/>
    <x v="16"/>
    <x v="21"/>
    <n v="127543"/>
    <n v="1"/>
    <s v="1 - Bogotá avanza en su seguridad"/>
    <s v="5 - Espacio público seguro e inclusivo"/>
    <m/>
    <m/>
  </r>
  <r>
    <n v="2025"/>
    <x v="1"/>
    <d v="2025-01-01T00:00:00"/>
    <d v="2025-03-31T00:00:00"/>
    <s v="0020-01"/>
    <d v="2025-02-12T00:00:00"/>
    <n v="12"/>
    <s v="CONTRATO DE PRESTACION DE SERVICIOS"/>
    <s v="099-2025"/>
    <s v="12 - CONTRATO DE PRESTACION DE SERVICIOS"/>
    <n v="322"/>
    <s v="ORDENES DE PAGO"/>
    <n v="1115"/>
    <x v="88"/>
    <s v="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
    <s v="O23011745992024232701000"/>
    <s v="Fortalecimiento Institucional y sedes administrativas"/>
    <n v="52900762"/>
    <x v="88"/>
    <n v="0"/>
    <n v="0"/>
    <n v="42000000"/>
    <n v="42000000"/>
    <n v="0"/>
    <x v="0"/>
    <x v="0"/>
    <n v="124844"/>
    <n v="2"/>
    <s v="5 - Bogotá confía en su gobierno"/>
    <s v="33 - Fortalecimiento institucional para un gobierno confiable"/>
    <m/>
    <m/>
  </r>
  <r>
    <n v="2025"/>
    <x v="1"/>
    <d v="2025-01-01T00:00:00"/>
    <d v="2025-03-31T00:00:00"/>
    <s v="0020-01"/>
    <d v="2025-02-12T00:00:00"/>
    <n v="12"/>
    <s v="CONTRATO DE PRESTACION DE SERVICIOS"/>
    <s v="096-2025"/>
    <s v="12 - CONTRATO DE PRESTACION DE SERVICIOS"/>
    <n v="322"/>
    <s v="ORDENES DE PAGO"/>
    <n v="1109"/>
    <x v="89"/>
    <s v="127749 - Prestar los servicios profesionales especializados, para apoyar los procesos jurídicos, administrativos y la gestión contractual del Área de Gestión de Desarrollo Local de la Alcaldía Local de Sumapaz. 2327. Se expide CDP con certificado de No existencia de personal 56983 de fecha Feb 05/2025, solicitud SIPSE 127749, recibido para tramite de fecha Feb 06/2025."/>
    <s v="O23011745992024232701000"/>
    <s v="Fortalecimiento Institucional y sedes administrativas"/>
    <n v="1036598600"/>
    <x v="89"/>
    <n v="0"/>
    <n v="0"/>
    <n v="52830000"/>
    <n v="40503000"/>
    <n v="12327000"/>
    <x v="0"/>
    <x v="0"/>
    <n v="127749"/>
    <n v="2"/>
    <s v="5 - Bogotá confía en su gobierno"/>
    <s v="33 - Fortalecimiento institucional para un gobierno confiable"/>
    <m/>
    <m/>
  </r>
  <r>
    <n v="2025"/>
    <x v="1"/>
    <d v="2025-01-01T00:00:00"/>
    <d v="2025-03-31T00:00:00"/>
    <s v="0020-01"/>
    <d v="2025-02-12T00:00:00"/>
    <n v="12"/>
    <s v="CONTRATO DE PRESTACION DE SERVICIOS"/>
    <s v="087-2025"/>
    <s v="12 - CONTRATO DE PRESTACION DE SERVICIOS"/>
    <n v="322"/>
    <s v="ORDENES DE PAGO"/>
    <n v="1071"/>
    <x v="90"/>
    <s v="127517 - Prestar los servicios técnicos para apoyar las actividades administrativas y operativas del parque automotor en la Alcaldía Local de Sumapaz. 2289. Se expide CDP con certificado de No existencia de personal 56584 de fecha Ene 29/2025, solicitud SIPSE 127517, recibido para tramite de fecha Enero 30/2025."/>
    <s v="O23011745992024228901000"/>
    <s v="Movilidad para Sumapaz"/>
    <n v="80028388"/>
    <x v="90"/>
    <n v="0"/>
    <n v="0"/>
    <n v="27480000"/>
    <n v="27480000"/>
    <n v="0"/>
    <x v="1"/>
    <x v="1"/>
    <n v="127517"/>
    <n v="1"/>
    <s v="4 - Bogotá ordena su territorio y avanza en su acción climática"/>
    <s v="26 - Movilidad Sostenible"/>
    <m/>
    <m/>
  </r>
  <r>
    <n v="2025"/>
    <x v="1"/>
    <d v="2025-01-01T00:00:00"/>
    <d v="2025-03-31T00:00:00"/>
    <s v="0020-01"/>
    <d v="2025-02-12T00:00:00"/>
    <n v="12"/>
    <s v="CONTRATO DE PRESTACION DE SERVICIOS"/>
    <s v="068-2025"/>
    <s v="12 - CONTRATO DE PRESTACION DE SERVICIOS"/>
    <n v="322"/>
    <s v="ORDENES DE PAGO"/>
    <n v="1081"/>
    <x v="91"/>
    <s v="127926 - Prestar los servicios profesionales especializados, para que apoye al despacho de la Alcaldía Local de Sumapaz, en los procesos jurídicos&lt;(&gt;,&lt;)&gt; legales y contractuales en cumplimiento al Plan de Desarrollo Local. 2327. Se expide CDP con certificado de No existencia de personal 56588 de fecha Ene 29/2025, solicitud SIPSE 127926, recibido para tramite de fecha Enero 30/2025."/>
    <s v="O23011745992024232701000"/>
    <s v="Fortalecimiento Institucional y sedes administrativas"/>
    <n v="1051185401"/>
    <x v="3"/>
    <n v="0"/>
    <n v="0"/>
    <n v="52830000"/>
    <n v="52243000"/>
    <n v="587000"/>
    <x v="0"/>
    <x v="0"/>
    <n v="127926"/>
    <n v="2"/>
    <s v="5 - Bogotá confía en su gobierno"/>
    <s v="33 - Fortalecimiento institucional para un gobierno confiable"/>
    <m/>
    <m/>
  </r>
  <r>
    <n v="2025"/>
    <x v="1"/>
    <d v="2025-01-01T00:00:00"/>
    <d v="2025-03-31T00:00:00"/>
    <s v="0020-01"/>
    <d v="2025-02-12T00:00:00"/>
    <n v="12"/>
    <s v="CONTRATO DE PRESTACION DE SERVICIOS"/>
    <s v="095-2025"/>
    <s v="12 - CONTRATO DE PRESTACION DE SERVICIOS"/>
    <n v="322"/>
    <s v="ORDENES DE PAGO"/>
    <n v="1093"/>
    <x v="92"/>
    <s v="129492 - Prestar los servicios profesionales de apoyo jurídico al Área de Gestión Policiva-Jurídica, en cumplimiento de la misionalidadde la Alcaldía Local de Sumapaz. 2327. SE EXPIDE CDP CON CERTIFICADO DE NO EXISTENCIA DE PERSONAL 56805  DE FECHA 31 ENE 2025, SOLICITUD SIPSE 129492 RECIBIDO PARA TRAMITE DE FECHA FEB 04/2025."/>
    <s v="O23011745992024232701000"/>
    <s v="Fortalecimiento Institucional y sedes administrativas"/>
    <n v="20686756"/>
    <x v="91"/>
    <n v="0"/>
    <n v="0"/>
    <n v="30600000"/>
    <n v="30600000"/>
    <n v="0"/>
    <x v="0"/>
    <x v="0"/>
    <n v="129492"/>
    <n v="2"/>
    <s v="5 - Bogotá confía en su gobierno"/>
    <s v="33 - Fortalecimiento institucional para un gobierno confiable"/>
    <m/>
    <m/>
  </r>
  <r>
    <n v="2025"/>
    <x v="1"/>
    <d v="2025-01-01T00:00:00"/>
    <d v="2025-03-31T00:00:00"/>
    <s v="0020-01"/>
    <d v="2025-02-12T00:00:00"/>
    <n v="12"/>
    <s v="CONTRATO DE PRESTACION DE SERVICIOS"/>
    <s v="093-2025"/>
    <s v="12 - CONTRATO DE PRESTACION DE SERVICIOS"/>
    <n v="322"/>
    <s v="ORDENES DE PAGO"/>
    <n v="1035"/>
    <x v="93"/>
    <s v="126421 - Prestar los servicios profesionales para apoyar el seguimientos de los proyectos de inversión de infraestructura vial, que se ejecutan con los recursos del Fondo de Desarrollo Rural de Sumapaz. 2289. Se expide CDP con certificado de No existencia de personal 55160 de fecha Ene 08/2025, solicitud SIPSE 126421, recibido para tramite de fecha Enero 27/2025."/>
    <s v="O23011745992024228901000"/>
    <s v="Movilidad para Sumapaz"/>
    <n v="1014182479"/>
    <x v="92"/>
    <n v="0"/>
    <n v="0"/>
    <n v="59640000"/>
    <n v="59620000"/>
    <n v="20000"/>
    <x v="1"/>
    <x v="1"/>
    <n v="126421"/>
    <n v="1"/>
    <s v="4 - Bogotá ordena su territorio y avanza en su acción climática"/>
    <s v="26 - Movilidad Sostenible"/>
    <m/>
    <m/>
  </r>
  <r>
    <n v="2025"/>
    <x v="1"/>
    <d v="2025-01-01T00:00:00"/>
    <d v="2025-03-31T00:00:00"/>
    <s v="0020-01"/>
    <d v="2025-02-12T00:00:00"/>
    <n v="12"/>
    <s v="CONTRATO DE PRESTACION DE SERVICIOS"/>
    <s v="102-2025"/>
    <s v="12 - CONTRATO DE PRESTACION DE SERVICIOS"/>
    <n v="322"/>
    <s v="ORDENES DE PAGO"/>
    <n v="1133"/>
    <x v="94"/>
    <s v="125641 - Prestar los servicios profesionales al Área de Gestión de Desarrollo Local para apoyar la planeación, ejecución y seguimiento a los proyectos de inversión de infraestructura de la Alcaldía Local de Sumapaz. 2289. Se expide CDP con certificado de No existencia de personal 57402 de fecha Feb 09/2025, solicitud SIPSE 125641, recibido para tramite de fecha Feb 10/2025."/>
    <s v="O23011745992024228901000"/>
    <s v="Movilidad para Sumapaz"/>
    <n v="80772254"/>
    <x v="93"/>
    <n v="0"/>
    <n v="0"/>
    <n v="42000000"/>
    <n v="42000000"/>
    <n v="0"/>
    <x v="1"/>
    <x v="1"/>
    <n v="125641"/>
    <n v="1"/>
    <s v="4 - Bogotá ordena su territorio y avanza en su acción climática"/>
    <s v="26 - Movilidad Sostenible"/>
    <m/>
    <m/>
  </r>
  <r>
    <n v="2025"/>
    <x v="1"/>
    <d v="2025-01-01T00:00:00"/>
    <d v="2025-03-31T00:00:00"/>
    <s v="0020-01"/>
    <d v="2025-02-13T00:00:00"/>
    <n v="12"/>
    <s v="CONTRATO DE PRESTACION DE SERVICIOS"/>
    <s v="104-2025"/>
    <s v="12 - CONTRATO DE PRESTACION DE SERVICIOS"/>
    <n v="322"/>
    <s v="ORDENES DE PAGO"/>
    <n v="1119"/>
    <x v="95"/>
    <s v="125013 - Prestar los servicios profesionales para apoyar los procesos administrativos y financieros del área de Gestión de Desarrollo Local, de la Alcaldía Local de Sumapaz. 2327. Se expide CDP con certificado de No existencia de personal 57417 de fecha Feb 09/2025, solicitud SIPSE 125013, recibido para tramite de fecha Feb 10/2025."/>
    <s v="O23011745992024232701000"/>
    <s v="Fortalecimiento Institucional y sedes administrativas"/>
    <n v="1056802356"/>
    <x v="94"/>
    <n v="0"/>
    <n v="0"/>
    <n v="30600000"/>
    <n v="30600000"/>
    <n v="0"/>
    <x v="0"/>
    <x v="0"/>
    <n v="125013"/>
    <n v="2"/>
    <s v="5 - Bogotá confía en su gobierno"/>
    <s v="33 - Fortalecimiento institucional para un gobierno confiable"/>
    <m/>
    <m/>
  </r>
  <r>
    <n v="2025"/>
    <x v="1"/>
    <d v="2025-01-01T00:00:00"/>
    <d v="2025-03-31T00:00:00"/>
    <s v="0020-01"/>
    <d v="2025-02-13T00:00:00"/>
    <n v="12"/>
    <s v="CONTRATO DE PRESTACION DE SERVICIOS"/>
    <s v="107-2025"/>
    <s v="12 - CONTRATO DE PRESTACION DE SERVICIOS"/>
    <n v="322"/>
    <s v="ORDENES DE PAGO"/>
    <n v="1017"/>
    <x v="96"/>
    <s v="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
    <s v="O23011745992024267101000"/>
    <s v="Asistencia técnica agropecuaria y educación ambiental en la localidad de Sumapaz"/>
    <n v="52124245"/>
    <x v="95"/>
    <n v="0"/>
    <n v="0"/>
    <n v="21840000"/>
    <n v="21840000"/>
    <n v="0"/>
    <x v="2"/>
    <x v="2"/>
    <n v="126298"/>
    <n v="3"/>
    <s v="4 - Bogotá ordena su territorio y avanza en su acción climática"/>
    <s v="25 - Aumento de la resiliencia al cambio climático y reducción de la vulnerabilidad"/>
    <m/>
    <m/>
  </r>
  <r>
    <n v="2025"/>
    <x v="1"/>
    <d v="2025-01-01T00:00:00"/>
    <d v="2025-03-31T00:00:00"/>
    <s v="0020-01"/>
    <d v="2025-02-13T00:00:00"/>
    <n v="12"/>
    <s v="CONTRATO DE PRESTACION DE SERVICIOS"/>
    <s v="097-2025"/>
    <s v="12 - CONTRATO DE PRESTACION DE SERVICIOS"/>
    <n v="322"/>
    <s v="ORDENES DE PAGO"/>
    <n v="1085"/>
    <x v="97"/>
    <s v="126321 - Prestar los servicios profesionales para apoyar los asuntos jurídicos y legales del proyecto de Participación incidente en Sumapaz, de la Alcaldía Local de Sumapaz. 2696. SE EXPIDE CDP CON CERTIFICADO DE NO EXISTENCIA DE PERSONAL 56808 DE FECHA 31 ENE 2025, SOLICITUD SIPSE 126321 RECIBIDO PARA TRAMITE DE FECHA FEB 04/2025."/>
    <s v="O23011745992024269601000"/>
    <s v="Participación incidente en Sumapaz"/>
    <n v="1016007758"/>
    <x v="96"/>
    <n v="0"/>
    <n v="0"/>
    <n v="37800000"/>
    <n v="35280000"/>
    <n v="2520000"/>
    <x v="17"/>
    <x v="22"/>
    <n v="126321"/>
    <n v="1"/>
    <s v="5 - Bogotá confía en su gobierno"/>
    <s v="39 - Camino hacia una democracia deliberativa con un gobierno cercano a la gente y con participación ciudadana"/>
    <m/>
    <m/>
  </r>
  <r>
    <n v="2025"/>
    <x v="1"/>
    <d v="2025-01-01T00:00:00"/>
    <d v="2025-03-31T00:00:00"/>
    <s v="0020-01"/>
    <d v="2025-02-13T00:00:00"/>
    <n v="12"/>
    <s v="CONTRATO DE PRESTACION DE SERVICIOS"/>
    <s v="106-2025"/>
    <s v="12 - CONTRATO DE PRESTACION DE SERVICIOS"/>
    <n v="322"/>
    <s v="ORDENES DE PAGO"/>
    <n v="1021"/>
    <x v="98"/>
    <s v="127847 - Prestar los servicios profesionales zootécnicos para el fortalecimiento del servicio de asistencia técnica agropecuaria en la localidad de Sumapaz. 2666. Se expide CDP con certificado de No existencia de personal 55864 de fecha Ene 19/2025, solicitud SIPSE 127847, recibido para tramite de fecha Enero 27/2025."/>
    <s v="O23011745992024266601000"/>
    <s v="Sumapaz proteje su fauna"/>
    <n v="1022982961"/>
    <x v="97"/>
    <n v="0"/>
    <n v="0"/>
    <n v="39000000"/>
    <n v="39000000"/>
    <n v="0"/>
    <x v="3"/>
    <x v="3"/>
    <n v="127847"/>
    <n v="1"/>
    <s v="2 - Bogotá confía en su bien-estar"/>
    <s v="15 - Bogotá protege todas las formas de vida"/>
    <m/>
    <m/>
  </r>
  <r>
    <n v="2025"/>
    <x v="1"/>
    <d v="2025-01-01T00:00:00"/>
    <d v="2025-03-31T00:00:00"/>
    <s v="0020-01"/>
    <d v="2025-02-13T00:00:00"/>
    <n v="12"/>
    <s v="CONTRATO DE PRESTACION DE SERVICIOS"/>
    <s v="100-2025"/>
    <s v="12 - CONTRATO DE PRESTACION DE SERVICIOS"/>
    <n v="322"/>
    <s v="ORDENES DE PAGO"/>
    <n v="1016"/>
    <x v="99"/>
    <s v="126250 - Prestar sus servicios como auxiliar para apoyar el desarrollo de las actividades del proyecto Sumapaz proteje su fauna. 2666. Se expide CDP con certificado de No existencia de personal 55344 de fecha Ene 10/2025, solicitud SIPSE 126250, recibido para tramite de fecha Enero 27/2025."/>
    <s v="O23011745992024266601000"/>
    <s v="Sumapaz proteje su fauna"/>
    <n v="1001170050"/>
    <x v="98"/>
    <n v="0"/>
    <n v="0"/>
    <n v="18480000"/>
    <n v="18480000"/>
    <n v="0"/>
    <x v="3"/>
    <x v="3"/>
    <n v="126250"/>
    <n v="1"/>
    <s v="2 - Bogotá confía en su bien-estar"/>
    <s v="15 - Bogotá protege todas las formas de vida"/>
    <m/>
    <m/>
  </r>
  <r>
    <n v="2025"/>
    <x v="1"/>
    <d v="2025-01-01T00:00:00"/>
    <d v="2025-03-31T00:00:00"/>
    <s v="0020-01"/>
    <d v="2025-02-13T00:00:00"/>
    <n v="12"/>
    <s v="CONTRATO DE PRESTACION DE SERVICIOS"/>
    <s v="105-2025"/>
    <s v="12 - CONTRATO DE PRESTACION DE SERVICIOS"/>
    <n v="322"/>
    <s v="ORDENES DE PAGO"/>
    <n v="1111"/>
    <x v="100"/>
    <s v="128148 - Prestar los servicios profesionales para apoyar al Área de Gestión de Desarrollo Local, en los procesos administrativos relacionados con el Almacén del Fondo de Desarrollo Rural de Sumapaz. 2327. Se expide CDP con certificado de No existencia de personal 56980 de fecha Feb 05/2025, solicitud SIPSE 128148, recibido para tramite de fecha Feb 06/2025."/>
    <s v="O23011745992024232701000"/>
    <s v="Fortalecimiento Institucional y sedes administrativas"/>
    <n v="65704777"/>
    <x v="99"/>
    <n v="0"/>
    <n v="0"/>
    <n v="36000000"/>
    <n v="36000000"/>
    <n v="0"/>
    <x v="0"/>
    <x v="0"/>
    <n v="128148"/>
    <n v="2"/>
    <s v="5 - Bogotá confía en su gobierno"/>
    <s v="33 - Fortalecimiento institucional para un gobierno confiable"/>
    <m/>
    <m/>
  </r>
  <r>
    <n v="2025"/>
    <x v="1"/>
    <d v="2025-01-01T00:00:00"/>
    <d v="2025-03-31T00:00:00"/>
    <s v="0020-01"/>
    <d v="2025-02-13T00:00:00"/>
    <n v="12"/>
    <s v="CONTRATO DE PRESTACION DE SERVICIOS"/>
    <s v="108-2025"/>
    <s v="12 - CONTRATO DE PRESTACION DE SERVICIOS"/>
    <n v="322"/>
    <s v="ORDENES DE PAGO"/>
    <n v="1112"/>
    <x v="101"/>
    <s v="128150 - Prestar los servicios profesionales para apoyar jurídicamente la gestión predial de la localidad de Sumapaz. 2327. Se expide CDP con certificado de No existencia de personal 56979 de fecha Feb 05/2025, solicitud SIPSE 128150, recibido para tramite de fecha Feb 06/2025."/>
    <s v="O23011745992024232701000"/>
    <s v="Fortalecimiento Institucional y sedes administrativas"/>
    <n v="1010237047"/>
    <x v="100"/>
    <n v="0"/>
    <n v="0"/>
    <n v="31500000"/>
    <n v="31500000"/>
    <n v="0"/>
    <x v="0"/>
    <x v="0"/>
    <n v="128150"/>
    <n v="2"/>
    <s v="5 - Bogotá confía en su gobierno"/>
    <s v="33 - Fortalecimiento institucional para un gobierno confiable"/>
    <m/>
    <m/>
  </r>
  <r>
    <n v="2025"/>
    <x v="1"/>
    <d v="2025-01-01T00:00:00"/>
    <d v="2025-03-31T00:00:00"/>
    <s v="0020-01"/>
    <d v="2025-02-13T00:00:00"/>
    <n v="12"/>
    <s v="CONTRATO DE PRESTACION DE SERVICIOS"/>
    <s v="098-2025"/>
    <s v="12 - CONTRATO DE PRESTACION DE SERVICIOS"/>
    <n v="322"/>
    <s v="ORDENES DE PAGO"/>
    <n v="1083"/>
    <x v="102"/>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
    <s v="O23011745992024232701000"/>
    <s v="Fortalecimiento Institucional y sedes administrativas"/>
    <n v="1000473953"/>
    <x v="101"/>
    <n v="0"/>
    <n v="0"/>
    <n v="21780000"/>
    <n v="21780000"/>
    <n v="0"/>
    <x v="0"/>
    <x v="0"/>
    <n v="124917"/>
    <n v="2"/>
    <s v="5 - Bogotá confía en su gobierno"/>
    <s v="33 - Fortalecimiento institucional para un gobierno confiable"/>
    <m/>
    <m/>
  </r>
  <r>
    <n v="2025"/>
    <x v="1"/>
    <d v="2025-01-01T00:00:00"/>
    <d v="2025-03-31T00:00:00"/>
    <s v="0020-01"/>
    <d v="2025-02-13T00:00:00"/>
    <n v="12"/>
    <s v="CONTRATO DE PRESTACION DE SERVICIOS"/>
    <s v="084-2025"/>
    <s v="12 - CONTRATO DE PRESTACION DE SERVICIOS"/>
    <n v="322"/>
    <s v="ORDENES DE PAGO"/>
    <n v="1088"/>
    <x v="103"/>
    <s v="127753 - Prestar los servicios profesionales para realizar el seguimientO operativo, administrativo, técnico y financiero de las actividades concernientes a los procesos de logística desarrolladas por el Fondo de Desarrollo Local de Sumapaz. 2327. SE EXPIDE CDP CON CERTIFICADO DE NO EXISTENCIA DE PERSONAL 56813 DE FECHA 31 ENE 2025, SOLICITUD SIPSE 127753 RECIBIDO PARA TRAMITE DE FECHA FEB 04/2025."/>
    <s v="O23011745992024232701000"/>
    <s v="Fortalecimiento Institucional y sedes administrativas"/>
    <n v="1023032202"/>
    <x v="102"/>
    <n v="0"/>
    <n v="0"/>
    <n v="31500000"/>
    <n v="31500000"/>
    <n v="0"/>
    <x v="0"/>
    <x v="0"/>
    <n v="127753"/>
    <n v="2"/>
    <s v="5 - Bogotá confía en su gobierno"/>
    <s v="33 - Fortalecimiento institucional para un gobierno confiable"/>
    <m/>
    <m/>
  </r>
  <r>
    <n v="2025"/>
    <x v="1"/>
    <d v="2025-01-01T00:00:00"/>
    <d v="2025-03-31T00:00:00"/>
    <s v="0020-01"/>
    <d v="2025-02-13T00:00:00"/>
    <n v="12"/>
    <s v="CONTRATO DE PRESTACION DE SERVICIOS"/>
    <s v="112-2025"/>
    <s v="12 - CONTRATO DE PRESTACION DE SERVICIOS"/>
    <n v="322"/>
    <s v="ORDENES DE PAGO"/>
    <n v="1018"/>
    <x v="104"/>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71549304"/>
    <x v="103"/>
    <n v="0"/>
    <n v="0"/>
    <n v="19320000"/>
    <n v="19320000"/>
    <n v="0"/>
    <x v="18"/>
    <x v="23"/>
    <n v="126303"/>
    <n v="2"/>
    <s v="4 - Bogotá ordena su territorio y avanza en su acción climática"/>
    <s v="25 - Aumento de la resiliencia al cambio climático y reducción de la vulnerabilidad"/>
    <m/>
    <m/>
  </r>
  <r>
    <n v="2025"/>
    <x v="1"/>
    <d v="2025-01-01T00:00:00"/>
    <d v="2025-03-31T00:00:00"/>
    <s v="0020-01"/>
    <d v="2025-02-13T00:00:00"/>
    <n v="12"/>
    <s v="CONTRATO DE PRESTACION DE SERVICIOS"/>
    <s v="117-2025"/>
    <s v="12 - CONTRATO DE PRESTACION DE SERVICIOS"/>
    <n v="322"/>
    <s v="ORDENES DE PAGO"/>
    <n v="1119"/>
    <x v="105"/>
    <s v="125013 - Prestar los servicios profesionales para apoyar los procesos administrativos y financieros del área de Gestión de Desarrollo Local, de la Alcaldía Local de Sumapaz. 2327. Se expide CDP con certificado de No existencia de personal 57417 de fecha Feb 09/2025, solicitud SIPSE 125013, recibido para tramite de fecha Feb 10/2025."/>
    <s v="O23011745992024232701000"/>
    <s v="Fortalecimiento Institucional y sedes administrativas"/>
    <n v="1019144355"/>
    <x v="104"/>
    <n v="0"/>
    <n v="0"/>
    <n v="30600000"/>
    <n v="30600000"/>
    <n v="0"/>
    <x v="0"/>
    <x v="0"/>
    <n v="125013"/>
    <n v="2"/>
    <s v="5 - Bogotá confía en su gobierno"/>
    <s v="33 - Fortalecimiento institucional para un gobierno confiable"/>
    <m/>
    <m/>
  </r>
  <r>
    <n v="2025"/>
    <x v="1"/>
    <d v="2025-01-01T00:00:00"/>
    <d v="2025-03-31T00:00:00"/>
    <s v="0020-01"/>
    <d v="2025-02-13T00:00:00"/>
    <n v="12"/>
    <s v="CONTRATO DE PRESTACION DE SERVICIOS"/>
    <s v="110-2025"/>
    <s v="12 - CONTRATO DE PRESTACION DE SERVICIOS"/>
    <n v="322"/>
    <s v="ORDENES DE PAGO"/>
    <n v="1101"/>
    <x v="106"/>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n v="1073670067"/>
    <x v="105"/>
    <n v="0"/>
    <n v="0"/>
    <n v="30240000"/>
    <n v="30240000"/>
    <n v="0"/>
    <x v="10"/>
    <x v="14"/>
    <n v="127539"/>
    <n v="3"/>
    <s v="2 - Bogotá confía en su bien-estar"/>
    <s v="14 - Bogotá deportiva, recreativa, artística, patrimonial e intercultural"/>
    <m/>
    <m/>
  </r>
  <r>
    <n v="2025"/>
    <x v="1"/>
    <d v="2025-01-01T00:00:00"/>
    <d v="2025-03-31T00:00:00"/>
    <s v="0020-01"/>
    <d v="2025-02-13T00:00:00"/>
    <n v="12"/>
    <s v="CONTRATO DE PRESTACION DE SERVICIOS"/>
    <s v="116-2025"/>
    <s v="12 - CONTRATO DE PRESTACION DE SERVICIOS"/>
    <n v="322"/>
    <s v="ORDENES DE PAGO"/>
    <n v="1121"/>
    <x v="107"/>
    <s v="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
    <s v="O23011745992024232701000"/>
    <s v="Fortalecimiento Institucional y sedes administrativas"/>
    <n v="1030672223"/>
    <x v="106"/>
    <n v="0"/>
    <n v="0"/>
    <n v="37800000"/>
    <n v="37800000"/>
    <n v="0"/>
    <x v="0"/>
    <x v="0"/>
    <n v="124884"/>
    <n v="2"/>
    <s v="5 - Bogotá confía en su gobierno"/>
    <s v="33 - Fortalecimiento institucional para un gobierno confiable"/>
    <m/>
    <m/>
  </r>
  <r>
    <n v="2025"/>
    <x v="1"/>
    <d v="2025-01-01T00:00:00"/>
    <d v="2025-03-31T00:00:00"/>
    <s v="0020-01"/>
    <d v="2025-02-13T00:00:00"/>
    <n v="12"/>
    <s v="CONTRATO DE PRESTACION DE SERVICIOS"/>
    <s v="109-2025"/>
    <s v="12 - CONTRATO DE PRESTACION DE SERVICIOS"/>
    <n v="322"/>
    <s v="ORDENES DE PAGO"/>
    <n v="1118"/>
    <x v="108"/>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 v="O23011745992024228901000"/>
    <s v="Movilidad para Sumapaz"/>
    <n v="1071142720"/>
    <x v="107"/>
    <n v="0"/>
    <n v="0"/>
    <n v="43800000"/>
    <n v="41123333"/>
    <n v="2676667"/>
    <x v="1"/>
    <x v="1"/>
    <n v="124965"/>
    <n v="1"/>
    <s v="4 - Bogotá ordena su territorio y avanza en su acción climática"/>
    <s v="26 - Movilidad Sostenible"/>
    <m/>
    <m/>
  </r>
  <r>
    <n v="2025"/>
    <x v="1"/>
    <d v="2025-01-01T00:00:00"/>
    <d v="2025-03-31T00:00:00"/>
    <s v="0020-01"/>
    <d v="2025-02-13T00:00:00"/>
    <n v="12"/>
    <s v="CONTRATO DE PRESTACION DE SERVICIOS"/>
    <s v="114-2025"/>
    <s v="12 - CONTRATO DE PRESTACION DE SERVICIOS"/>
    <n v="322"/>
    <s v="ORDENES DE PAGO"/>
    <n v="1123"/>
    <x v="109"/>
    <s v="124911 - Prestar los servicios de apoyo asistencial al área de Gestión del Desarrollo Local en la gestión administrativa y financiera de los procesos que se adelantan la Alcaldía Local de Sumapaz. 2327. Se expide CDP con certificado de No existencia de personal 57421 de fecha Feb 09/2025, solicitud SIPSE 124911, recibido para tramite de fecha Feb 10/2025."/>
    <s v="O23011745992024232701000"/>
    <s v="Fortalecimiento Institucional y sedes administrativas"/>
    <n v="52423406"/>
    <x v="108"/>
    <n v="0"/>
    <n v="0"/>
    <n v="18150000"/>
    <n v="18150000"/>
    <n v="0"/>
    <x v="0"/>
    <x v="0"/>
    <n v="124911"/>
    <n v="2"/>
    <s v="5 - Bogotá confía en su gobierno"/>
    <s v="33 - Fortalecimiento institucional para un gobierno confiable"/>
    <m/>
    <m/>
  </r>
  <r>
    <n v="2025"/>
    <x v="1"/>
    <d v="2025-01-01T00:00:00"/>
    <d v="2025-03-31T00:00:00"/>
    <s v="0020-01"/>
    <d v="2025-02-13T00:00:00"/>
    <n v="12"/>
    <s v="CONTRATO DE PRESTACION DE SERVICIOS"/>
    <s v="113-2025"/>
    <s v="12 - CONTRATO DE PRESTACION DE SERVICIOS"/>
    <n v="322"/>
    <s v="ORDENES DE PAGO"/>
    <n v="1095"/>
    <x v="110"/>
    <s v="128156 - Prestar los servicios Profesionales para apoyar la planeación, seguimiento, ejecución y control de los Proyectos ambientales y de desarrollo rural sostenible, del Fondo de Desarrollo  Rural de Sumapaz. 2671. Se expide CDP con certificado de No existencia de personal 56975 de fecha Feb 05/2025, solicitud SIPSE 128156 recibido para tramite de fechaFeb 05/2025."/>
    <s v="O23011745992024267101000"/>
    <s v="Asistencia técnica agropecuaria y educación ambiental en la localidad de Sumapaz"/>
    <n v="1031143143"/>
    <x v="109"/>
    <n v="0"/>
    <n v="0"/>
    <n v="30240000"/>
    <n v="30240000"/>
    <n v="0"/>
    <x v="2"/>
    <x v="2"/>
    <n v="128156"/>
    <n v="3"/>
    <s v="4 - Bogotá ordena su territorio y avanza en su acción climática"/>
    <s v="25 - Aumento de la resiliencia al cambio climático y reducción de la vulnerabilidad"/>
    <m/>
    <m/>
  </r>
  <r>
    <n v="2025"/>
    <x v="1"/>
    <d v="2025-01-01T00:00:00"/>
    <d v="2025-03-31T00:00:00"/>
    <s v="0020-01"/>
    <d v="2025-02-13T00:00:00"/>
    <n v="12"/>
    <s v="CONTRATO DE PRESTACION DE SERVICIOS"/>
    <s v="103-2025"/>
    <s v="12 - CONTRATO DE PRESTACION DE SERVICIOS"/>
    <n v="322"/>
    <s v="ORDENES DE PAGO"/>
    <n v="1101"/>
    <x v="111"/>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n v="1022972848"/>
    <x v="110"/>
    <n v="0"/>
    <n v="0"/>
    <n v="30240000"/>
    <n v="30240000"/>
    <n v="0"/>
    <x v="10"/>
    <x v="14"/>
    <n v="127539"/>
    <n v="3"/>
    <s v="2 - Bogotá confía en su bien-estar"/>
    <s v="14 - Bogotá deportiva, recreativa, artística, patrimonial e intercultural"/>
    <m/>
    <m/>
  </r>
  <r>
    <n v="2025"/>
    <x v="1"/>
    <d v="2025-01-01T00:00:00"/>
    <d v="2025-03-31T00:00:00"/>
    <s v="0020-01"/>
    <d v="2025-02-13T00:00:00"/>
    <n v="12"/>
    <s v="CONTRATO DE PRESTACION DE SERVICIOS"/>
    <s v="115-2025"/>
    <s v="12 - CONTRATO DE PRESTACION DE SERVICIOS"/>
    <n v="322"/>
    <s v="ORDENES DE PAGO"/>
    <n v="1129"/>
    <x v="112"/>
    <s v="125197 - Prestar los servicios profesionales para apoyar las acciones de educación ambiental que debe atender el despacho de la Alcaldía Local de Sumapaz. 2671. Se expide CDP con certificado de No existencia de personal 57409 de fecha Feb 09/2025, solicitud SIPSE 125197, recibido para tramite de fecha Feb 10/2025."/>
    <s v="O23011745992024267101000"/>
    <s v="Asistencia técnica agropecuaria y educación ambiental en la localidad de Sumapaz"/>
    <n v="1022380296"/>
    <x v="111"/>
    <n v="0"/>
    <n v="0"/>
    <n v="37800000"/>
    <n v="37800000"/>
    <n v="0"/>
    <x v="2"/>
    <x v="19"/>
    <n v="125197"/>
    <n v="1"/>
    <s v="4 - Bogotá ordena su territorio y avanza en su acción climática"/>
    <s v="25 - Aumento de la resiliencia al cambio climático y reducción de la vulnerabilidad"/>
    <m/>
    <m/>
  </r>
  <r>
    <n v="2025"/>
    <x v="1"/>
    <d v="2025-01-01T00:00:00"/>
    <d v="2025-03-31T00:00:00"/>
    <s v="0020-01"/>
    <d v="2025-02-13T00:00:00"/>
    <n v="12"/>
    <s v="CONTRATO DE PRESTACION DE SERVICIOS"/>
    <s v="120-2025"/>
    <s v="12 - CONTRATO DE PRESTACION DE SERVICIOS"/>
    <n v="321"/>
    <s v="ORDENES DE PAGO"/>
    <n v="1091"/>
    <x v="113"/>
    <s v="127863 - Prestar los servicios profesionales para atender integralmente desde los conocimientos de la fisioterapia, a mujeres campesinas de la localidad de Sumapaz, a partir de acciones de prevención y atención individual y colectiva. 2541. SE EXPIDE CDP CON CERTIFICADO DE NO EXISTENCIA DE PERSONAL 56809 DE FECHA 31 ENE 2025, SOLICITUD SIPSE 127863 RECIBIDO PARA TRAMITE DE FECHA FEB 04/2025."/>
    <s v="O23011745992024254101000"/>
    <s v="Bienestar para las Mujeres de Sumapaz"/>
    <n v="1001314738"/>
    <x v="112"/>
    <n v="0"/>
    <n v="0"/>
    <n v="37800000"/>
    <n v="37800000"/>
    <n v="0"/>
    <x v="15"/>
    <x v="20"/>
    <n v="127863"/>
    <n v="1"/>
    <s v="2 - Bogotá confía en su bien-estar"/>
    <s v="12 - Bogotá cuida a su gente"/>
    <m/>
    <m/>
  </r>
  <r>
    <n v="2025"/>
    <x v="1"/>
    <d v="2025-01-01T00:00:00"/>
    <d v="2025-03-31T00:00:00"/>
    <s v="0020-01"/>
    <d v="2025-02-13T00:00:00"/>
    <n v="12"/>
    <s v="CONTRATO DE PRESTACION DE SERVICIOS"/>
    <s v="118-2025"/>
    <s v="12 - CONTRATO DE PRESTACION DE SERVICIOS"/>
    <n v="321"/>
    <s v="ORDENES DE PAGO"/>
    <n v="1122"/>
    <x v="114"/>
    <s v="124897 - Prestar servicios profesionales en la gestión financiera, presupuestal y de tesorería del Área de Gestión de Desarrollo Local de la Alcaldía Local de Sumapaz. 2327. 124897 - Prestar servicios profesionales en la gestión financiera, presupuestal y de tesorería del Área de Gestión de Desarrollo Local de la Alcaldía Local de Sumapaz. 2327. Se expide CDP con certificado de No existencia de personal 57422 de fecha Feb 09/2025, solicitud SIPSE 124897, recibido para tramite de fecha Feb 10/2025."/>
    <s v="O23011745992024232701000"/>
    <s v="Fortalecimiento Institucional y sedes administrativas"/>
    <n v="93297980"/>
    <x v="113"/>
    <n v="0"/>
    <n v="0"/>
    <n v="36000000"/>
    <n v="36000000"/>
    <n v="0"/>
    <x v="0"/>
    <x v="0"/>
    <n v="124897"/>
    <n v="2"/>
    <s v="5 - Bogotá confía en su gobierno"/>
    <s v="33 - Fortalecimiento institucional para un gobierno confiable"/>
    <m/>
    <m/>
  </r>
  <r>
    <n v="2025"/>
    <x v="1"/>
    <d v="2025-01-01T00:00:00"/>
    <d v="2025-03-31T00:00:00"/>
    <s v="0020-01"/>
    <d v="2025-02-13T00:00:00"/>
    <n v="12"/>
    <s v="CONTRATO DE PRESTACION DE SERVICIOS"/>
    <s v="119-2025"/>
    <s v="12 - CONTRATO DE PRESTACION DE SERVICIOS"/>
    <n v="321"/>
    <s v="ORDENES DE PAGO"/>
    <n v="1114"/>
    <x v="115"/>
    <s v="124836 - Prestar los servicios administrativos para apoyar la atención de solicitudes de entes de control, proposiciones y comunidad en general. 2327. Se expide CDP con certificado de No existencia de personal 57427 de fecha Feb 09/2025, solicitud SIPSE 124836, recibido para tramite de fecha Feb 10/2025."/>
    <s v="O23011745992024232701000"/>
    <s v="Fortalecimiento Institucional y sedes administrativas"/>
    <n v="51876508"/>
    <x v="114"/>
    <n v="0"/>
    <n v="0"/>
    <n v="18150000"/>
    <n v="18150000"/>
    <n v="0"/>
    <x v="0"/>
    <x v="0"/>
    <n v="124836"/>
    <n v="2"/>
    <s v="5 - Bogotá confía en su gobierno"/>
    <s v="33 - Fortalecimiento institucional para un gobierno confiable"/>
    <m/>
    <m/>
  </r>
  <r>
    <n v="2025"/>
    <x v="1"/>
    <d v="2025-01-01T00:00:00"/>
    <d v="2025-03-31T00:00:00"/>
    <s v="0020-01"/>
    <d v="2025-02-13T00:00:00"/>
    <n v="12"/>
    <s v="CONTRATO DE PRESTACION DE SERVICIOS"/>
    <s v="121-2025"/>
    <s v="12 - CONTRATO DE PRESTACION DE SERVICIOS"/>
    <n v="321"/>
    <s v="ORDENES DE PAGO"/>
    <n v="1157"/>
    <x v="116"/>
    <s v="130062 - Prestar los servicios profesionales para ejecutar actividades seguimiento, control e implementación del sistema de gestión de seguridad y salud en el trabajo SG-SST del Fondo de Desarrollo Rural de Sumapaz. 2289. SE EXPIDE CDP CON CERTIFICADO DE NO EXISTENCIA DE PERSONAL 57176 DE FECHA FEB 09/2025, SOLICITUD SIPSE 130062 RECIBIDO PARA TRAMITE DE FECHA FEB 11/2025."/>
    <s v="O23011745992024228901000"/>
    <s v="Movilidad para Sumapaz"/>
    <n v="80807732"/>
    <x v="115"/>
    <n v="0"/>
    <n v="0"/>
    <n v="36000000"/>
    <n v="36000000"/>
    <n v="0"/>
    <x v="1"/>
    <x v="1"/>
    <n v="130062"/>
    <n v="1"/>
    <s v="4 - Bogotá ordena su territorio y avanza en su acción climática"/>
    <s v="26 - Movilidad Sostenible"/>
    <m/>
    <m/>
  </r>
  <r>
    <n v="2025"/>
    <x v="1"/>
    <d v="2025-01-01T00:00:00"/>
    <d v="2025-03-31T00:00:00"/>
    <s v="0020-01"/>
    <d v="2025-02-13T00:00:00"/>
    <n v="12"/>
    <s v="CONTRATO DE PRESTACION DE SERVICIOS"/>
    <s v="111-2025"/>
    <s v="12 - CONTRATO DE PRESTACION DE SERVICIOS"/>
    <n v="321"/>
    <s v="ORDENES DE PAGO"/>
    <n v="1137"/>
    <x v="117"/>
    <s v="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
    <s v="O23011745992024232701000"/>
    <s v="Fortalecimiento Institucional y sedes administrativas"/>
    <n v="1014256316"/>
    <x v="116"/>
    <n v="0"/>
    <n v="0"/>
    <n v="37800000"/>
    <n v="37800000"/>
    <n v="0"/>
    <x v="0"/>
    <x v="0"/>
    <n v="125677"/>
    <n v="2"/>
    <s v="5 - Bogotá confía en su gobierno"/>
    <s v="33 - Fortalecimiento institucional para un gobierno confiable"/>
    <m/>
    <m/>
  </r>
  <r>
    <n v="2025"/>
    <x v="1"/>
    <d v="2025-01-01T00:00:00"/>
    <d v="2025-03-31T00:00:00"/>
    <s v="0020-01"/>
    <d v="2025-02-13T00:00:00"/>
    <n v="12"/>
    <s v="CONTRATO DE PRESTACION DE SERVICIOS"/>
    <s v="101-2025"/>
    <s v="12 - CONTRATO DE PRESTACION DE SERVICIOS"/>
    <n v="321"/>
    <s v="ORDENES DE PAGO"/>
    <n v="1056"/>
    <x v="118"/>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n v="1022431810"/>
    <x v="117"/>
    <n v="0"/>
    <n v="0"/>
    <n v="18150000"/>
    <n v="16940000"/>
    <n v="1210000"/>
    <x v="0"/>
    <x v="5"/>
    <n v="125129"/>
    <n v="3"/>
    <s v="5 - Bogotá confía en su gobierno"/>
    <s v="33 - Fortalecimiento institucional para un gobierno confiable"/>
    <m/>
    <m/>
  </r>
  <r>
    <n v="2025"/>
    <x v="1"/>
    <d v="2025-01-01T00:00:00"/>
    <d v="2025-03-31T00:00:00"/>
    <s v="0020-01"/>
    <d v="2025-02-17T00:00:00"/>
    <n v="145"/>
    <s v="CONTRATO DE PRESTACION DE SERVICIOS PROFESIONALES"/>
    <s v="083-2025"/>
    <s v="145 - CONTRATO DE PRESTACION DE SERVICIOS PROFESIONALES"/>
    <n v="180"/>
    <s v="ORDENES DE PAGO"/>
    <n v="1079"/>
    <x v="119"/>
    <s v="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se CRP mediante memorando 20257020003403 del 17 de febrero de 2025 solicitud expresa del Ordenador del gasto."/>
    <s v="O23011745992024261301000"/>
    <s v="Manejo de emergencias y mitigación del riesgo de desastres"/>
    <n v="1069731436"/>
    <x v="118"/>
    <n v="0"/>
    <n v="0"/>
    <n v="37800000"/>
    <n v="37800000"/>
    <n v="0"/>
    <x v="4"/>
    <x v="6"/>
    <n v="126249"/>
    <n v="1"/>
    <s v="4 - Bogotá ordena su territorio y avanza en su acción climática"/>
    <s v="27 - Gestión del riesgo de desastres para un territorio seguro"/>
    <m/>
    <m/>
  </r>
  <r>
    <n v="2025"/>
    <x v="1"/>
    <d v="2025-01-01T00:00:00"/>
    <d v="2025-03-31T00:00:00"/>
    <s v="0020-01"/>
    <d v="2025-02-17T00:00:00"/>
    <n v="148"/>
    <s v="CONTRATO DE PRESTACION DE SERVICIOS DE APOYO A LA GESTION"/>
    <s v="124-2025"/>
    <s v="148 - CONTRATO DE PRESTACION DE SERVICIOS DE APOYO A LA GESTION"/>
    <n v="180"/>
    <s v="ORDENES DE PAGO"/>
    <n v="1101"/>
    <x v="120"/>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23 del 17 de febrero de 2025."/>
    <s v="O23011745992024238801000"/>
    <s v="Recreación y Deporte para Sumapaz"/>
    <n v="1032656345"/>
    <x v="119"/>
    <n v="0"/>
    <n v="0"/>
    <n v="30240000"/>
    <n v="29400000"/>
    <n v="840000"/>
    <x v="10"/>
    <x v="14"/>
    <n v="127539"/>
    <n v="3"/>
    <s v="2 - Bogotá confía en su bien-estar"/>
    <s v="14 - Bogotá deportiva, recreativa, artística, patrimonial e intercultural"/>
    <m/>
    <m/>
  </r>
  <r>
    <n v="2025"/>
    <x v="1"/>
    <d v="2025-01-01T00:00:00"/>
    <d v="2025-03-31T00:00:00"/>
    <s v="0020-01"/>
    <d v="2025-02-17T00:00:00"/>
    <n v="148"/>
    <s v="CONTRATO DE PRESTACION DE SERVICIOS DE APOYO A LA GESTION"/>
    <s v="127-2025"/>
    <s v="148 - CONTRATO DE PRESTACION DE SERVICIOS DE APOYO A LA GESTION"/>
    <n v="180"/>
    <s v="ORDENES DE PAGO"/>
    <n v="1101"/>
    <x v="121"/>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33 del 17 de febrero de 2025."/>
    <s v="O23011745992024238801000"/>
    <s v="Recreación y Deporte para Sumapaz"/>
    <n v="1000458049"/>
    <x v="120"/>
    <n v="0"/>
    <n v="0"/>
    <n v="30240000"/>
    <n v="30240000"/>
    <n v="0"/>
    <x v="10"/>
    <x v="14"/>
    <n v="127539"/>
    <n v="3"/>
    <s v="2 - Bogotá confía en su bien-estar"/>
    <s v="14 - Bogotá deportiva, recreativa, artística, patrimonial e intercultural"/>
    <m/>
    <m/>
  </r>
  <r>
    <n v="2025"/>
    <x v="1"/>
    <d v="2025-01-01T00:00:00"/>
    <d v="2025-03-31T00:00:00"/>
    <s v="0020-01"/>
    <d v="2025-02-17T00:00:00"/>
    <n v="148"/>
    <s v="CONTRATO DE PRESTACION DE SERVICIOS DE APOYO A LA GESTION"/>
    <s v="123-2025"/>
    <s v="148 - CONTRATO DE PRESTACION DE SERVICIOS DE APOYO A LA GESTION"/>
    <n v="180"/>
    <s v="ORDENES DE PAGO"/>
    <n v="1113"/>
    <x v="122"/>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e expide a solicitud expresa del ORDENADOR DEL GASTO mediante memorando 20257020003393 del 17 de febrero del 2025"/>
    <s v="O23011745992024232401000"/>
    <s v="Acciones para el cuidado de la salud y el bienestar de las y los Sumapaceños"/>
    <n v="1014307671"/>
    <x v="121"/>
    <n v="0"/>
    <n v="0"/>
    <n v="17640000"/>
    <n v="7742000"/>
    <n v="9898000"/>
    <x v="6"/>
    <x v="11"/>
    <n v="127862"/>
    <n v="6"/>
    <s v="2 - Bogotá confía en su bien-estar"/>
    <s v="10 - Salud Pública Integrada e Integral"/>
    <m/>
    <m/>
  </r>
  <r>
    <n v="2025"/>
    <x v="1"/>
    <d v="2025-01-01T00:00:00"/>
    <d v="2025-03-31T00:00:00"/>
    <s v="0020-01"/>
    <d v="2025-02-18T00:00:00"/>
    <n v="145"/>
    <s v="CONTRATO DE PRESTACION DE SERVICIOS PROFESIONALES"/>
    <s v="126-2025"/>
    <s v="145 - CONTRATO DE PRESTACION DE SERVICIOS PROFESIONALES"/>
    <n v="180"/>
    <s v="ORDENES DE PAGO"/>
    <n v="1127"/>
    <x v="123"/>
    <s v="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Se expide a solicitud Expresa del Ordenador del Gasto el CRP mediante memorando 20257020003563 del 18 de febrero de 2025."/>
    <s v="O23011745992024269601000"/>
    <s v="Participación incidente en Sumapaz"/>
    <n v="1015415370"/>
    <x v="122"/>
    <n v="0"/>
    <n v="0"/>
    <n v="43200000"/>
    <n v="43200000"/>
    <n v="0"/>
    <x v="17"/>
    <x v="24"/>
    <n v="125149"/>
    <n v="4"/>
    <s v="5 - Bogotá confía en su gobierno"/>
    <s v="39 - Camino hacia una democracia deliberativa con un gobierno cercano a la gente y con participación ciudadana"/>
    <m/>
    <m/>
  </r>
  <r>
    <n v="2025"/>
    <x v="1"/>
    <d v="2025-01-01T00:00:00"/>
    <d v="2025-03-31T00:00:00"/>
    <s v="0020-01"/>
    <d v="2025-02-18T00:00:00"/>
    <n v="145"/>
    <s v="CONTRATO DE PRESTACION DE SERVICIOS PROFESIONALES"/>
    <s v="125-2025"/>
    <s v="145 - CONTRATO DE PRESTACION DE SERVICIOS PROFESIONALES"/>
    <n v="180"/>
    <s v="ORDENES DE PAGO"/>
    <n v="1127"/>
    <x v="124"/>
    <s v="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 Se expide a solicitud Expresa del Ordenador del Gasto el CRP mediante memorando 20257020003573 del 18 de febrero de 2025."/>
    <s v="O23011745992024269601000"/>
    <s v="Participación incidente en Sumapaz"/>
    <n v="1022943711"/>
    <x v="123"/>
    <n v="0"/>
    <n v="0"/>
    <n v="43200000"/>
    <n v="43200000"/>
    <n v="0"/>
    <x v="17"/>
    <x v="24"/>
    <n v="125149"/>
    <n v="4"/>
    <s v="5 - Bogotá confía en su gobierno"/>
    <s v="39 - Camino hacia una democracia deliberativa con un gobierno cercano a la gente y con participación ciudadana"/>
    <m/>
    <m/>
  </r>
  <r>
    <n v="2025"/>
    <x v="1"/>
    <d v="2025-01-01T00:00:00"/>
    <d v="2025-03-31T00:00:00"/>
    <s v="0020-01"/>
    <d v="2025-02-18T00:00:00"/>
    <n v="148"/>
    <s v="CONTRATO DE PRESTACION DE SERVICIOS DE APOYO A LA GESTION"/>
    <s v="090-2025"/>
    <s v="148 - CONTRATO DE PRESTACION DE SERVICIOS DE APOYO A LA GESTION"/>
    <n v="180"/>
    <s v="ORDENES DE PAGO"/>
    <n v="1161"/>
    <x v="125"/>
    <s v="130324 - Prestar servicios técnicos para el apoyo administrativo y en territorio de los programas y proyectos de mujer y equidad de género del Fondo de Desarrollo Rural de Sumapaz. 2541. Se expide CDP con certificado de No existencia de personal 57282 de fecha Feb 08/2025, solicitud SIPSE 130324, recibido para tramite de fecha Feb 12/2025. Se expide a solicitud Expresa del Ordenador del Gasto el CRP mediante memorando 20257020003623 del 18 de febrero de 2025."/>
    <s v="O23011745992024254101000"/>
    <s v="Bienestar para las Mujeres de Sumapaz"/>
    <n v="1032472770"/>
    <x v="124"/>
    <n v="0"/>
    <n v="0"/>
    <n v="24000000"/>
    <n v="24000000"/>
    <n v="0"/>
    <x v="15"/>
    <x v="25"/>
    <n v="130324"/>
    <n v="2"/>
    <s v="2 - Bogotá confía en su bien-estar"/>
    <s v="12 - Bogotá cuida a su gente"/>
    <m/>
    <m/>
  </r>
  <r>
    <n v="2025"/>
    <x v="1"/>
    <d v="2025-01-01T00:00:00"/>
    <d v="2025-03-31T00:00:00"/>
    <s v="0020-01"/>
    <d v="2025-02-18T00:00:00"/>
    <n v="148"/>
    <s v="CONTRATO DE PRESTACION DE SERVICIOS DE APOYO A LA GESTION"/>
    <s v="074-2025"/>
    <s v="148 - CONTRATO DE PRESTACION DE SERVICIOS DE APOYO A LA GESTION"/>
    <n v="180"/>
    <s v="ORDENES DE PAGO"/>
    <n v="1056"/>
    <x v="126"/>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n v="1032656379"/>
    <x v="125"/>
    <n v="0"/>
    <n v="0"/>
    <n v="18150000"/>
    <n v="18150000"/>
    <n v="0"/>
    <x v="0"/>
    <x v="5"/>
    <n v="125129"/>
    <n v="3"/>
    <s v="5 - Bogotá confía en su gobierno"/>
    <s v="33 - Fortalecimiento institucional para un gobierno confiable"/>
    <m/>
    <m/>
  </r>
  <r>
    <n v="2025"/>
    <x v="1"/>
    <d v="2025-01-01T00:00:00"/>
    <d v="2025-03-31T00:00:00"/>
    <s v="0020-01"/>
    <d v="2025-02-18T00:00:00"/>
    <n v="148"/>
    <s v="CONTRATO DE PRESTACION DE SERVICIOS DE APOYO A LA GESTION"/>
    <s v="128-2025"/>
    <s v="148 - CONTRATO DE PRESTACION DE SERVICIOS DE APOYO A LA GESTION"/>
    <n v="180"/>
    <s v="ORDENES DE PAGO"/>
    <n v="1128"/>
    <x v="127"/>
    <s v="125185 - Prestar los servicios como Auxiliar Administrativo en los procesos de infraestrucura que se ejecutan con los recursos del Fondo de Desarrollo Rural de Sumapaz. 2289. Se expide CDP con certificado de No existencia de personal 57410 de fecha Feb 09/2025, solicitud SIPSE 125185, recibido para tramite de fecha Feb 10/2025. Se expide a solicitud Expresa del Ordenador del Gasto el CRP mediante memorando 20257020003593 del 18 de febrero de 2025."/>
    <s v="O23011745992024228901000"/>
    <s v="Movilidad para Sumapaz"/>
    <n v="52145858"/>
    <x v="126"/>
    <n v="0"/>
    <n v="0"/>
    <n v="18150000"/>
    <n v="18150000"/>
    <n v="0"/>
    <x v="1"/>
    <x v="1"/>
    <n v="125185"/>
    <n v="1"/>
    <s v="4 - Bogotá ordena su territorio y avanza en su acción climática"/>
    <s v="26 - Movilidad Sostenible"/>
    <m/>
    <m/>
  </r>
  <r>
    <n v="2025"/>
    <x v="1"/>
    <d v="2025-01-01T00:00:00"/>
    <d v="2025-03-31T00:00:00"/>
    <s v="0020-01"/>
    <d v="2025-02-18T00:00:00"/>
    <n v="148"/>
    <s v="CONTRATO DE PRESTACION DE SERVICIOS DE APOYO A LA GESTION"/>
    <s v="130-2025"/>
    <s v="148 - CONTRATO DE PRESTACION DE SERVICIOS DE APOYO A LA GESTION"/>
    <n v="180"/>
    <s v="ORDENES DE PAGO"/>
    <n v="1132"/>
    <x v="128"/>
    <s v="125638 - Prestar sus servicios de apoyo técnico al Área de Gestión de Desarrollo Local, en la ejecución de las obras de infraestructura vial de la Alcaldía Local De Sumapaz. 2289. Se expide CDP con certificado de No existencia de personal 57403 de fecha Feb 09/2025, solicitud SIPSE 125638, recibido para tramite de fecha Feb 10/2025. Se expide a solicitud Expresa del Ordenador del Gasto el CRP mediante memorando 20257020003613 del 18 de febrero de 2025."/>
    <s v="O23011745992024228901000"/>
    <s v="Movilidad para Sumapaz"/>
    <n v="1053609479"/>
    <x v="127"/>
    <n v="0"/>
    <n v="0"/>
    <n v="25200000"/>
    <n v="25200000"/>
    <n v="0"/>
    <x v="1"/>
    <x v="1"/>
    <n v="125638"/>
    <n v="1"/>
    <s v="4 - Bogotá ordena su territorio y avanza en su acción climática"/>
    <s v="26 - Movilidad Sostenible"/>
    <m/>
    <m/>
  </r>
  <r>
    <n v="2025"/>
    <x v="1"/>
    <d v="2025-01-01T00:00:00"/>
    <d v="2025-03-31T00:00:00"/>
    <s v="0020-01"/>
    <d v="2025-02-19T00:00:00"/>
    <n v="148"/>
    <s v="CONTRATO DE PRESTACION DE SERVICIOS DE APOYO A LA GESTION"/>
    <s v="139-2025"/>
    <s v="148 - CONTRATO DE PRESTACION DE SERVICIOS DE APOYO A LA GESTION"/>
    <n v="180"/>
    <s v="ORDENES DE PAGO"/>
    <n v="1025"/>
    <x v="129"/>
    <s v="125749 - Prestar los servicios técnicos de apoyo jurídico para los procesos de atención de víctimas, reparación integral y justicia restaurativa de la Alcaldía Local de Sumapaz. 2319.  Se expide CDP con certificado de No existencia de personal 55119 de fecha Ene 06/2025, solicitud SIPSE 125749, recibido para tramite de fecha Enero 27/2025.Se expide CRP mediante memorando 20257020003743, a solicitud expresa del ordenador de gasto recibido el 19 de febrero de 2025."/>
    <s v="O23011745992024231901000"/>
    <s v="Atención a víctimas en Sumapaz"/>
    <n v="1024577117"/>
    <x v="128"/>
    <n v="0"/>
    <n v="0"/>
    <n v="28400000"/>
    <n v="28400000"/>
    <n v="0"/>
    <x v="19"/>
    <x v="26"/>
    <n v="125749"/>
    <n v="3"/>
    <s v="2 - Bogotá confía en su bien-estar"/>
    <s v="13 - Bogotá, un territorio de paz y reconciliación en donde todos puedan volver a empezar"/>
    <m/>
    <m/>
  </r>
  <r>
    <n v="2025"/>
    <x v="1"/>
    <d v="2025-01-01T00:00:00"/>
    <d v="2025-03-31T00:00:00"/>
    <s v="0020-01"/>
    <d v="2025-02-19T00:00:00"/>
    <n v="148"/>
    <s v="CONTRATO DE PRESTACION DE SERVICIOS DE APOYO A LA GESTION"/>
    <s v="136-2025"/>
    <s v="148 - CONTRATO DE PRESTACION DE SERVICIOS DE APOYO A LA GESTION"/>
    <n v="241"/>
    <s v="ORDENES DE PAGO"/>
    <n v="1030"/>
    <x v="130"/>
    <s v="126405 - Prestar los servicios tecnológos para apoyar a la Alcaldía Local de Sumapaz en la implementación del sistema integrado de gestión y el SG-SST, orientados por el nivel central. 2289. Se expide CDP con certificado de No existencia de personal 55296 de fecha Ene 10/2025, solicitud SIPSE 126405, recibido para tramite de fecha Enero 27/2025. Se expide CRP mediante memorando 20257020003733, a solicitud expresa del ordenador de gasto recibido el 19 de febrero de 2025."/>
    <s v="O23011745992024228901000"/>
    <s v="Movilidad para Sumapaz"/>
    <n v="1022969793"/>
    <x v="129"/>
    <n v="0"/>
    <n v="0"/>
    <n v="36640000"/>
    <n v="36640000"/>
    <n v="0"/>
    <x v="1"/>
    <x v="1"/>
    <n v="126405"/>
    <n v="1"/>
    <s v="4 - Bogotá ordena su territorio y avanza en su acción climática"/>
    <s v="26 - Movilidad Sostenible"/>
    <m/>
    <m/>
  </r>
  <r>
    <n v="2025"/>
    <x v="1"/>
    <d v="2025-01-01T00:00:00"/>
    <d v="2025-03-31T00:00:00"/>
    <s v="0020-01"/>
    <d v="2025-02-19T00:00:00"/>
    <n v="145"/>
    <s v="CONTRATO DE PRESTACION DE SERVICIOS PROFESIONALES"/>
    <s v="144-2025"/>
    <s v="145 - CONTRATO DE PRESTACION DE SERVICIOS PROFESIONALES"/>
    <n v="180"/>
    <s v="ORDENES DE PAGO"/>
    <n v="1147"/>
    <x v="131"/>
    <s v="127537 - Prestar los servicios profesionales para apoyar la promoción de la participación de las mujeres y de la equidad en el territorio rural de Sumapaz.2526. SE EXPIDE CDP CON CERTIFICADO DE NO EXISTENCIA DE PERSONAL 57354 DE FECHA FEB 09/2025, SOLICITUD SIPSE 127537 RECIBIDO PARA TRAMITE DE FECHA FEB 11/2025. Se expide CRP mediante memorando 20257020003753, a solicitud expresa del ordenador de gasto recibido el 19 de febrero de 2025."/>
    <s v="O23011745992024252601000"/>
    <s v="Por una vida libre de violencias para las mujeres de Sumapaz"/>
    <n v="1001169943"/>
    <x v="130"/>
    <n v="0"/>
    <n v="0"/>
    <n v="31500000"/>
    <n v="31500000"/>
    <n v="0"/>
    <x v="13"/>
    <x v="17"/>
    <n v="127537"/>
    <n v="1"/>
    <s v="1 - Bogotá avanza en su seguridad"/>
    <s v="2 - Cero tolerancia a las violencias contra las mujeres y basadas en género"/>
    <m/>
    <m/>
  </r>
  <r>
    <n v="2025"/>
    <x v="1"/>
    <d v="2025-01-01T00:00:00"/>
    <d v="2025-03-31T00:00:00"/>
    <s v="0020-01"/>
    <d v="2025-02-19T00:00:00"/>
    <n v="145"/>
    <s v="CONTRATO DE PRESTACION DE SERVICIOS PROFESIONALES"/>
    <s v="131-2025"/>
    <s v="145 - CONTRATO DE PRESTACION DE SERVICIOS PROFESIONALES"/>
    <n v="180"/>
    <s v="ORDENES DE PAGO"/>
    <n v="1150"/>
    <x v="132"/>
    <s v="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683, a solicitud expresa del ordenador de gasto recibido el 19 de febrero de 2025."/>
    <s v="O23011745992024254101000"/>
    <s v="Bienestar para las Mujeres de Sumapaz"/>
    <n v="1022928085"/>
    <x v="131"/>
    <n v="0"/>
    <n v="0"/>
    <n v="30240000"/>
    <n v="29904000"/>
    <n v="336000"/>
    <x v="15"/>
    <x v="27"/>
    <n v="127818"/>
    <n v="3"/>
    <s v="2 - Bogotá confía en su bien-estar"/>
    <s v="12 - Bogotá cuida a su gente"/>
    <m/>
    <m/>
  </r>
  <r>
    <n v="2025"/>
    <x v="1"/>
    <d v="2025-01-01T00:00:00"/>
    <d v="2025-03-31T00:00:00"/>
    <s v="0020-01"/>
    <d v="2025-02-19T00:00:00"/>
    <n v="148"/>
    <s v="CONTRATO DE PRESTACION DE SERVICIOS DE APOYO A LA GESTION"/>
    <s v="133-2025"/>
    <s v="148 - CONTRATO DE PRESTACION DE SERVICIOS DE APOYO A LA GESTION"/>
    <n v="241"/>
    <s v="ORDENES DE PAGO"/>
    <n v="1028"/>
    <x v="133"/>
    <s v="126317 - Prestar los servicios como auxiliar administrativo para el Área de Gestión de Desarrollo Local, en los temas de participación de la Alcaldía Local de Sumapaz. 2696.  Se expide CDP con certificado de No existencia de personal 55299 de fecha Ene 10/2025, solicitud SIPSE 126317, recibido para tramite de fecha Enero 27/2025. Se expide CRP mediante memorando 20257020003693, a solicitud expresa del ordenador de gasto recibido el 19 de febrero de 2025."/>
    <s v="O23011745992024269601000"/>
    <s v="Participación incidente en Sumapaz"/>
    <n v="1033707611"/>
    <x v="132"/>
    <n v="0"/>
    <n v="0"/>
    <n v="16800000"/>
    <n v="16800000"/>
    <n v="0"/>
    <x v="17"/>
    <x v="28"/>
    <n v="126317"/>
    <n v="5"/>
    <s v="5 - Bogotá confía en su gobierno"/>
    <s v="39 - Camino hacia una democracia deliberativa con un gobierno cercano a la gente y con participación ciudadana"/>
    <m/>
    <m/>
  </r>
  <r>
    <n v="2025"/>
    <x v="1"/>
    <d v="2025-01-01T00:00:00"/>
    <d v="2025-03-31T00:00:00"/>
    <s v="0020-01"/>
    <d v="2025-02-19T00:00:00"/>
    <n v="145"/>
    <s v="CONTRATO DE PRESTACION DE SERVICIOS PROFESIONALES"/>
    <s v="135-2025"/>
    <s v="145 - CONTRATO DE PRESTACION DE SERVICIOS PROFESIONALES"/>
    <n v="180"/>
    <s v="ORDENES DE PAGO"/>
    <n v="1150"/>
    <x v="134"/>
    <s v="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703, a solicitud expresa del ordenador de gasto recibido el 19 de febrero de 2025."/>
    <s v="O23011745992024254101000"/>
    <s v="Bienestar para las Mujeres de Sumapaz"/>
    <n v="1012436498"/>
    <x v="133"/>
    <n v="0"/>
    <n v="0"/>
    <n v="30240000"/>
    <n v="30240000"/>
    <n v="0"/>
    <x v="15"/>
    <x v="27"/>
    <n v="127818"/>
    <n v="3"/>
    <s v="2 - Bogotá confía en su bien-estar"/>
    <s v="12 - Bogotá cuida a su gente"/>
    <m/>
    <m/>
  </r>
  <r>
    <n v="2025"/>
    <x v="1"/>
    <d v="2025-01-01T00:00:00"/>
    <d v="2025-03-31T00:00:00"/>
    <s v="0020-01"/>
    <d v="2025-02-19T00:00:00"/>
    <n v="148"/>
    <s v="CONTRATO DE PRESTACION DE SERVICIOS DE APOYO A LA GESTION"/>
    <s v="138-2025"/>
    <s v="148 - CONTRATO DE PRESTACION DE SERVICIOS DE APOYO A LA GESTION"/>
    <n v="180"/>
    <s v="ORDENES DE PAGO"/>
    <n v="1134"/>
    <x v="135"/>
    <s v="125660 - Prestar sus servicios como técnico para apoyar  y dar soporte técnico al administrador y usuario final de la red de sistemas y tecnología e información de la Alcaldía Local. 2327. Se expide CDP con certificado de No existencia de personal 57400 de fecha Feb 09/2025, solicitud SIPSE 125660, recibido para tramite de fecha Feb 10/2025. Se expide CRP mediante memorando 20257020003713, a solicitud expresa del ordenador de gasto recibido el 19 de febrero de 2025."/>
    <s v="O23011745992024232701000"/>
    <s v="Fortalecimiento Institucional y sedes administrativas"/>
    <n v="79556596"/>
    <x v="134"/>
    <n v="0"/>
    <n v="0"/>
    <n v="27000000"/>
    <n v="27000000"/>
    <n v="0"/>
    <x v="0"/>
    <x v="0"/>
    <n v="125660"/>
    <n v="2"/>
    <s v="5 - Bogotá confía en su gobierno"/>
    <s v="33 - Fortalecimiento institucional para un gobierno confiable"/>
    <m/>
    <m/>
  </r>
  <r>
    <n v="2025"/>
    <x v="1"/>
    <d v="2025-01-01T00:00:00"/>
    <d v="2025-03-31T00:00:00"/>
    <s v="0020-01"/>
    <d v="2025-02-19T00:00:00"/>
    <n v="148"/>
    <s v="CONTRATO DE PRESTACION DE SERVICIOS DE APOYO A LA GESTION"/>
    <s v="142-2025"/>
    <s v="148 - CONTRATO DE PRESTACION DE SERVICIOS DE APOYO A LA GESTION"/>
    <n v="180"/>
    <s v="ORDENES DE PAGO"/>
    <n v="1130"/>
    <x v="136"/>
    <s v="125220 - Prestar los servicios técnicos para apoyar la creación e implementación de proyectos ciudadanos de educación ambiental de la localidad de Sumapaz. 2671. Se expide CDP con certificado de No existencia de personal 57407 de fecha Feb 09/2025, solicitud SIPSE 125220, recibido para tramite de fecha Feb 10/2025. Se expide CRP mediante memorando 20257020003723, a solicitud expresa del ordenador de gasto recibido el 19 de febrero de 2025."/>
    <s v="O23011745992024267101000"/>
    <s v="Asistencia técnica agropecuaria y educación ambiental en la localidad de Sumapaz"/>
    <n v="1019032715"/>
    <x v="135"/>
    <n v="0"/>
    <n v="0"/>
    <n v="29430000"/>
    <n v="29430000"/>
    <n v="0"/>
    <x v="2"/>
    <x v="19"/>
    <n v="125220"/>
    <n v="1"/>
    <s v="4 - Bogotá ordena su territorio y avanza en su acción climática"/>
    <s v="25 - Aumento de la resiliencia al cambio climático y reducción de la vulnerabilidad"/>
    <m/>
    <m/>
  </r>
  <r>
    <n v="2025"/>
    <x v="1"/>
    <d v="2025-01-01T00:00:00"/>
    <d v="2025-03-31T00:00:00"/>
    <s v="0020-01"/>
    <d v="2025-02-19T00:00:00"/>
    <n v="145"/>
    <s v="CONTRATO DE PRESTACION DE SERVICIOS PROFESIONALES"/>
    <s v="137-2025"/>
    <s v="145 - CONTRATO DE PRESTACION DE SERVICIOS PROFESIONALES"/>
    <n v="180"/>
    <s v="ORDENES DE PAGO"/>
    <n v="1143"/>
    <x v="137"/>
    <s v="126319 - Prestar los servicios profesionales de apoyo al Área de Gestión de Desarrollo Local, de la Alcaldía Local de Sumapaz, asociados a la participación incidente que ejecuta el Fondo de Desarrollo Rural de Sumapaz. 2696. SE EXPIDE CDP CON CERTIFICADO DE NO EXISTENCIA DE PERSONAL 57376 DE FECHA FEB 09/2025, SOLICITUD SIPSE 126319 RECIBIDO PARA TRAMITE DE FECHA FEB 11/2025. Se expide CRP mediante memorando 20257020003673, a solicitud expresa del ordenador de gasto recibido el 19 de febrero de 2025."/>
    <s v="O23011745992024269601000"/>
    <s v="Participación incidente en Sumapaz"/>
    <n v="1023031689"/>
    <x v="136"/>
    <n v="0"/>
    <n v="0"/>
    <n v="36000000"/>
    <n v="36000000"/>
    <n v="0"/>
    <x v="17"/>
    <x v="22"/>
    <n v="126319"/>
    <n v="1"/>
    <s v="5 - Bogotá confía en su gobierno"/>
    <s v="39 - Camino hacia una democracia deliberativa con un gobierno cercano a la gente y con participación ciudadana"/>
    <m/>
    <m/>
  </r>
  <r>
    <n v="2025"/>
    <x v="1"/>
    <d v="2025-01-01T00:00:00"/>
    <d v="2025-03-31T00:00:00"/>
    <s v="0020-01"/>
    <d v="2025-02-19T00:00:00"/>
    <n v="145"/>
    <s v="CONTRATO DE PRESTACION DE SERVICIOS PROFESIONALES"/>
    <s v="143-2025"/>
    <s v="145 - CONTRATO DE PRESTACION DE SERVICIOS PROFESIONALES"/>
    <n v="180"/>
    <s v="ORDENES DE PAGO"/>
    <n v="1163"/>
    <x v="138"/>
    <s v="130412 - Prestar los servicios de apoyo asistencial en los procesos administrativos y contables del Área de Gestión de Desarrollo Local, de la Alcaldía Local de Sumapaz. 2327. Se expide CDP con certificado de No existencia de personal 57275 de fecha Feb 08/2025, solicitud SIPSE 130412, recibido para tramite de fecha Feb 12/2025 Se expide CRP mediante memorando 20257020003763, a solicitud expresa del ordenador de gasto recibido el 19 de febrero de 2025."/>
    <s v="O23011745992024232701000"/>
    <s v="Fortalecimiento Institucional y sedes administrativas"/>
    <n v="79445177"/>
    <x v="137"/>
    <n v="0"/>
    <n v="0"/>
    <n v="15000000"/>
    <n v="15000000"/>
    <n v="0"/>
    <x v="0"/>
    <x v="0"/>
    <n v="130412"/>
    <n v="2"/>
    <s v="5 - Bogotá confía en su gobierno"/>
    <s v="33 - Fortalecimiento institucional para un gobierno confiable"/>
    <m/>
    <m/>
  </r>
  <r>
    <n v="2025"/>
    <x v="1"/>
    <d v="2025-01-01T00:00:00"/>
    <d v="2025-03-31T00:00:00"/>
    <s v="0020-01"/>
    <d v="2025-02-19T00:00:00"/>
    <n v="148"/>
    <s v="CONTRATO DE PRESTACION DE SERVICIOS DE APOYO A LA GESTION"/>
    <s v="141-2025"/>
    <s v="148 - CONTRATO DE PRESTACION DE SERVICIOS DE APOYO A LA GESTION"/>
    <n v="180"/>
    <s v="ORDENES DE PAGO"/>
    <n v="1135"/>
    <x v="139"/>
    <s v="125666 - Prestar los servicios técnicos para apoyar los procesos administrativos y trámites ambientales que se adelantan en el Área de Gestión del Desarrollo Local. 2327. Se expide CDP con certificado de No existencia de personal 57399 de fecha Feb 09/2025, solicitud SIPSE 125666, recibido para tramite de fecha Feb 10/2025."/>
    <s v="O23011745992024232701000"/>
    <s v="Fortalecimiento Institucional y sedes administrativas"/>
    <n v="23497387"/>
    <x v="138"/>
    <n v="0"/>
    <n v="0"/>
    <n v="25200000"/>
    <n v="25200000"/>
    <n v="0"/>
    <x v="0"/>
    <x v="0"/>
    <n v="125666"/>
    <n v="2"/>
    <s v="5 - Bogotá confía en su gobierno"/>
    <s v="33 - Fortalecimiento institucional para un gobierno confiable"/>
    <m/>
    <m/>
  </r>
  <r>
    <n v="2025"/>
    <x v="1"/>
    <d v="2025-01-01T00:00:00"/>
    <d v="2025-03-31T00:00:00"/>
    <s v="0020-01"/>
    <d v="2025-02-20T00:00:00"/>
    <n v="31"/>
    <s v="RESOLUCION"/>
    <s v="004-2025"/>
    <s v="31 - RESOLUCION"/>
    <n v="315"/>
    <s v="ORDENES DE PAGO"/>
    <n v="1177"/>
    <x v="14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2701000"/>
    <s v="Fortalecimiento Institucional y sedes administrativas"/>
    <n v="860011153"/>
    <x v="139"/>
    <n v="0"/>
    <n v="0"/>
    <n v="324408"/>
    <n v="324408"/>
    <n v="0"/>
    <x v="0"/>
    <x v="0"/>
    <s v="Atende"/>
    <n v="2"/>
    <s v="5 - Bogotá confía en su gobierno"/>
    <s v="33 - Fortalecimiento institucional para un gobierno confiable"/>
    <m/>
    <m/>
  </r>
  <r>
    <n v="2025"/>
    <x v="1"/>
    <d v="2025-01-01T00:00:00"/>
    <d v="2025-03-31T00:00:00"/>
    <s v="0020-01"/>
    <d v="2025-02-20T00:00:00"/>
    <n v="31"/>
    <s v="RESOLUCION"/>
    <s v="004-2025"/>
    <s v="31 - RESOLUCION"/>
    <n v="315"/>
    <s v="ORDENES DE PAGO"/>
    <n v="1177"/>
    <x v="14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n v="860011153"/>
    <x v="139"/>
    <n v="0"/>
    <n v="0"/>
    <n v="920792"/>
    <n v="920792"/>
    <n v="0"/>
    <x v="5"/>
    <x v="29"/>
    <s v="Atende"/>
    <n v="4"/>
    <s v="1 - Bogotá avanza en su seguridad"/>
    <s v="4 - Servicios centrados en la justicia"/>
    <m/>
    <m/>
  </r>
  <r>
    <n v="2025"/>
    <x v="1"/>
    <d v="2025-01-01T00:00:00"/>
    <d v="2025-03-31T00:00:00"/>
    <s v="0020-01"/>
    <d v="2025-02-20T00:00:00"/>
    <n v="145"/>
    <s v="CONTRATO DE PRESTACION DE SERVICIOS PROFESIONALES"/>
    <s v="132-2025"/>
    <s v="145 - CONTRATO DE PRESTACION DE SERVICIOS PROFESIONALES"/>
    <n v="180"/>
    <s v="ORDENES DE PAGO"/>
    <n v="1159"/>
    <x v="141"/>
    <s v="118324 - Prestar los servicios profesionales veterinarios para el fortalecimiento del servicio de asistencia técnica agropecuaria en la localidad de Sumapaz. 2671. SE EXPIDE CDP CON CERTIFICADO DE NO EXISTENCIA DE PERSONAL 57178 DE FECHA FEB 09/2025, SOLICITUD SIPSE 130166 RECIBIDO PARA TRAMITE DE FECHA FEB 11/2025.Se expide CRP a solicitud del del ordenador del gasto mediante memorando 20257020003863 recibido el 20 de febrero de 2025."/>
    <s v="O23011745992024267101000"/>
    <s v="Asistencia técnica agropecuaria y educación ambiental en la localidad de Sumapaz"/>
    <n v="1015420289"/>
    <x v="140"/>
    <n v="0"/>
    <n v="0"/>
    <n v="37800000"/>
    <n v="32970000"/>
    <n v="4830000"/>
    <x v="2"/>
    <x v="2"/>
    <n v="118324"/>
    <n v="3"/>
    <s v="4 - Bogotá ordena su territorio y avanza en su acción climática"/>
    <s v="25 - Aumento de la resiliencia al cambio climático y reducción de la vulnerabilidad"/>
    <m/>
    <m/>
  </r>
  <r>
    <n v="2025"/>
    <x v="1"/>
    <d v="2025-01-01T00:00:00"/>
    <d v="2025-03-31T00:00:00"/>
    <s v="0020-01"/>
    <d v="2025-02-20T00:00:00"/>
    <n v="148"/>
    <s v="CONTRATO DE PRESTACION DE SERVICIOS DE APOYO A LA GESTION"/>
    <s v="140-2025"/>
    <s v="148 - CONTRATO DE PRESTACION DE SERVICIOS DE APOYO A LA GESTION"/>
    <n v="180"/>
    <s v="ORDENES DE PAGO"/>
    <n v="1126"/>
    <x v="142"/>
    <s v="125166 - Prestar los servicios técnicos para que apoye las actividades operativas del parque automotor en la Alcaldía Local de Sumapaz. 2289. Se expide CDP con certificado de No existencia de personal 57411 de fecha Feb 09/2025, solicitud SIPSE 125166, recibido para tramite de fecha Feb 10/2025. Se expide a solicitud expresa del Ordenador del gasto mediante memorando 20257020003833 recibido el 20 de febrero de 2025."/>
    <s v="O23011745992024228901000"/>
    <s v="Movilidad para Sumapaz"/>
    <n v="93381474"/>
    <x v="141"/>
    <n v="0"/>
    <n v="0"/>
    <n v="29490000"/>
    <n v="28998500"/>
    <n v="491500"/>
    <x v="1"/>
    <x v="1"/>
    <n v="125166"/>
    <n v="1"/>
    <s v="4 - Bogotá ordena su territorio y avanza en su acción climática"/>
    <s v="26 - Movilidad Sostenible"/>
    <m/>
    <m/>
  </r>
  <r>
    <n v="2025"/>
    <x v="1"/>
    <d v="2025-01-01T00:00:00"/>
    <d v="2025-03-31T00:00:00"/>
    <s v="0020-01"/>
    <d v="2025-02-21T00:00:00"/>
    <n v="31"/>
    <s v="RESOLUCION"/>
    <s v="RES 006-2025"/>
    <s v="31 - RESOLUCION"/>
    <n v="313"/>
    <s v="ORDENES DE PAGO"/>
    <n v="1175"/>
    <x v="143"/>
    <s v="131018 - Resolución Número 006 Del 18 De Febrer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l mes de febrero vigencia 2025. Se expide mediante sipse 131018 recibido el 19 de febrero de 2025 a solicitud expresa del Ordenador del gasto. Se expide CRP con memorando 20257020003833, CPS firmado en SECOP II y recibido para tramite de fecha 21 de febrero de 2025."/>
    <s v="O23011745992024239801000"/>
    <s v="Cuidado y protección para la población Vulnerable de Sumapaz"/>
    <n v="860066942"/>
    <x v="142"/>
    <n v="0"/>
    <n v="0"/>
    <n v="800000"/>
    <n v="638568"/>
    <n v="161432"/>
    <x v="8"/>
    <x v="30"/>
    <n v="131018"/>
    <n v="1"/>
    <s v="2 - Bogotá confía en su bien-estar"/>
    <s v="7 - Bogotá, una ciudad con menos Pobreza"/>
    <m/>
    <m/>
  </r>
  <r>
    <n v="2025"/>
    <x v="1"/>
    <d v="2025-01-01T00:00:00"/>
    <d v="2025-03-31T00:00:00"/>
    <s v="0020-01"/>
    <d v="2025-02-21T00:00:00"/>
    <n v="31"/>
    <s v="RESOLUCION"/>
    <s v="RES 005-2025"/>
    <s v="31 - RESOLUCION"/>
    <n v="313"/>
    <s v="ORDENES DE PAGO"/>
    <n v="1176"/>
    <x v="144"/>
    <s v="131011 - Resolución Número 005 Del 18 De Febrero De 2025 Por medio de la cual se ordena el gasto y pago correspondiente al (Proyecto 2398 Cuidado y Protección para la Población Vulnerable de Sumapaz, componente Apoyo Económico para Persona Mayor - Tipo C) correspondiente al mes de febrero vigencia 2025.se expide a solicitud expresa del ordenador del gasto mediante SIPSE 131011 recibida el 19 de feb. de 25. Se expide a solicitud expresa Del Ordenador Del Gasto. Se expide CRP con memorando 20257020003893, CPS firmado en SECOP II y recibido para tramite de fecha 21 de febrero de 2025."/>
    <s v="O23011745992024239801000"/>
    <s v="Cuidado y protección para la población Vulnerable de Sumapaz"/>
    <n v="860066942"/>
    <x v="142"/>
    <n v="0"/>
    <n v="0"/>
    <n v="39650000"/>
    <n v="39650000"/>
    <n v="0"/>
    <x v="8"/>
    <x v="30"/>
    <n v="131011"/>
    <n v="1"/>
    <s v="2 - Bogotá confía en su bien-estar"/>
    <s v="7 - Bogotá, una ciudad con menos Pobreza"/>
    <m/>
    <m/>
  </r>
  <r>
    <n v="2025"/>
    <x v="1"/>
    <d v="2025-01-01T00:00:00"/>
    <d v="2025-03-31T00:00:00"/>
    <s v="0020-01"/>
    <d v="2025-02-21T00:00:00"/>
    <n v="145"/>
    <s v="CONTRATO DE PRESTACION DE SERVICIOS PROFESIONALES"/>
    <s v="147-2025"/>
    <s v="145 - CONTRATO DE PRESTACION DE SERVICIOS PROFESIONALES"/>
    <n v="313"/>
    <s v="ORDENES DE PAGO"/>
    <n v="1118"/>
    <x v="145"/>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e expide a solicitud expresa Del Ordenador Del Gasto. Se expide CRP con memorando 20257020003943, CPS firmado en SECOP II y recibido para tramite de fecha 21 de febrero de 2025."/>
    <s v="O23011745992024228901000"/>
    <s v="Movilidad para Sumapaz"/>
    <n v="19466911"/>
    <x v="143"/>
    <n v="0"/>
    <n v="0"/>
    <n v="43800000"/>
    <n v="38933333"/>
    <n v="4866667"/>
    <x v="1"/>
    <x v="1"/>
    <n v="124965"/>
    <n v="1"/>
    <s v="4 - Bogotá ordena su territorio y avanza en su acción climática"/>
    <s v="26 - Movilidad Sostenible"/>
    <m/>
    <m/>
  </r>
  <r>
    <n v="2025"/>
    <x v="1"/>
    <d v="2025-01-01T00:00:00"/>
    <d v="2025-03-31T00:00:00"/>
    <s v="0020-01"/>
    <d v="2025-02-21T00:00:00"/>
    <n v="148"/>
    <s v="CONTRATO DE PRESTACION DE SERVICIOS DE APOYO A LA GESTION"/>
    <s v="151-2025"/>
    <s v="148 - CONTRATO DE PRESTACION DE SERVICIOS DE APOYO A LA GESTION"/>
    <n v="313"/>
    <s v="ORDENES DE PAGO"/>
    <n v="1106"/>
    <x v="146"/>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a solicitud expresa Del Ordenador Del Gasto. Se expide CRP con memorando 20257020003913, CPS firmado en SECOP II y recibido para tramite de fecha 21 de febrero de 2025."/>
    <s v="O23011745992024232701000"/>
    <s v="Fortalecimiento Institucional y sedes administrativas"/>
    <n v="1032656434"/>
    <x v="144"/>
    <n v="0"/>
    <n v="0"/>
    <n v="21780000"/>
    <n v="21780000"/>
    <n v="0"/>
    <x v="0"/>
    <x v="0"/>
    <n v="127697"/>
    <n v="2"/>
    <s v="5 - Bogotá confía en su gobierno"/>
    <s v="33 - Fortalecimiento institucional para un gobierno confiable"/>
    <m/>
    <m/>
  </r>
  <r>
    <n v="2025"/>
    <x v="1"/>
    <d v="2025-01-01T00:00:00"/>
    <d v="2025-03-31T00:00:00"/>
    <s v="0020-01"/>
    <d v="2025-02-21T00:00:00"/>
    <n v="148"/>
    <s v="CONTRATO DE PRESTACION DE SERVICIOS DE APOYO A LA GESTION"/>
    <s v="122-2025"/>
    <s v="148 - CONTRATO DE PRESTACION DE SERVICIOS DE APOYO A LA GESTION"/>
    <n v="313"/>
    <s v="ORDENES DE PAGO"/>
    <n v="1107"/>
    <x v="147"/>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a solicitud expresa Del Ordenador Del Gasto. Se expide CRP con memorando 20257020003903, CPS firmado en SECOP II y recibido para tramite de fecha 21 de febrero de 2025."/>
    <s v="O23011745992024232701000"/>
    <s v="Fortalecimiento Institucional y sedes administrativas"/>
    <n v="1077942240"/>
    <x v="145"/>
    <n v="0"/>
    <n v="0"/>
    <n v="17640000"/>
    <n v="17640000"/>
    <n v="0"/>
    <x v="0"/>
    <x v="0"/>
    <n v="127708"/>
    <n v="2"/>
    <s v="5 - Bogotá confía en su gobierno"/>
    <s v="33 - Fortalecimiento institucional para un gobierno confiable"/>
    <m/>
    <m/>
  </r>
  <r>
    <n v="2025"/>
    <x v="1"/>
    <d v="2025-01-01T00:00:00"/>
    <d v="2025-03-31T00:00:00"/>
    <s v="0020-01"/>
    <d v="2025-02-21T00:00:00"/>
    <n v="148"/>
    <s v="CONTRATO DE PRESTACION DE SERVICIOS DE APOYO A LA GESTION"/>
    <s v="146-2025"/>
    <s v="148 - CONTRATO DE PRESTACION DE SERVICIOS DE APOYO A LA GESTION"/>
    <n v="313"/>
    <s v="ORDENES DE PAGO"/>
    <n v="1124"/>
    <x v="148"/>
    <s v="124915 - Prestar los servicios técnicos para apoyar los procesos administrativos, contables y financieros del Área de Gestión de Desarrollo Local, de la Alcaldía Local de Sumapaz. 2327. Se expide CDP con certificado de No existencia de personal 57420 de fecha Feb 09/2025, solicitud SIPSE 124915, recibido para tramite de fecha Feb 10/2025. Se expide a solicitud expresa Del Ordenador Del Gasto. Se expide CRP con memorando 20257020003923, CPS firmado en SECOP II y recibido para tramite de fecha 21 de febrero de 2025."/>
    <s v="O23011745992024232701000"/>
    <s v="Fortalecimiento Institucional y sedes administrativas"/>
    <n v="1022390978"/>
    <x v="146"/>
    <n v="0"/>
    <n v="0"/>
    <n v="27540000"/>
    <n v="24021000"/>
    <n v="3519000"/>
    <x v="0"/>
    <x v="0"/>
    <n v="124915"/>
    <n v="2"/>
    <s v="5 - Bogotá confía en su gobierno"/>
    <s v="33 - Fortalecimiento institucional para un gobierno confiable"/>
    <m/>
    <m/>
  </r>
  <r>
    <n v="2025"/>
    <x v="1"/>
    <d v="2025-01-01T00:00:00"/>
    <d v="2025-03-31T00:00:00"/>
    <s v="0020-01"/>
    <d v="2025-02-21T00:00:00"/>
    <n v="145"/>
    <s v="CONTRATO DE PRESTACION DE SERVICIOS PROFESIONALES"/>
    <s v="149-2025"/>
    <s v="145 - CONTRATO DE PRESTACION DE SERVICIOS PROFESIONALES"/>
    <n v="313"/>
    <s v="ORDENES DE PAGO"/>
    <n v="1117"/>
    <x v="149"/>
    <s v="124950 - Prestar los servicios profesionales al Área de Gestión de Desarrollo Local brindando apoyo técnico en la planeación, ejecución y seguimiento del proyecto de inversión de mejoramiento de vivienda para la comunidad de Sumapaz. 2278. Se expide CDP con certificado de No existencia de personal 57419 de fecha Feb 09/2025, solicitud SIPSE 124950, recibido para tramite de fecha Feb 10/2025. Se expide a solicitud expresa Del Ordenador Del Gasto. Se expide CRP con memorando 20257020003953, CPS firmado en SECOP II y recibido para tramite de fecha 21 de febrero de 2025."/>
    <s v="O23011745992024227801000"/>
    <s v="Mejoramiento de vivienda para la comunidad de Sumapaz"/>
    <n v="1052409028"/>
    <x v="147"/>
    <n v="0"/>
    <n v="0"/>
    <n v="42000000"/>
    <n v="42000000"/>
    <n v="0"/>
    <x v="20"/>
    <x v="31"/>
    <n v="124950"/>
    <n v="1"/>
    <s v="4 - Bogotá ordena su territorio y avanza en su acción climática"/>
    <s v="31 - Acceso equitativo de vivienda urbana y rural"/>
    <m/>
    <m/>
  </r>
  <r>
    <n v="2025"/>
    <x v="1"/>
    <d v="2025-01-01T00:00:00"/>
    <d v="2025-03-31T00:00:00"/>
    <s v="0020-01"/>
    <d v="2025-02-21T00:00:00"/>
    <n v="145"/>
    <s v="CONTRATO DE PRESTACION DE SERVICIOS PROFESIONALES"/>
    <s v="150-2025"/>
    <s v="145 - CONTRATO DE PRESTACION DE SERVICIOS PROFESIONALES"/>
    <n v="313"/>
    <s v="ORDENES DE PAGO"/>
    <n v="1165"/>
    <x v="150"/>
    <s v="130048 - Prestar los servicios profesionales para apoyar la implementación, seguimiento y control de los Planes de Mejoramiento resultado de las auditorías y Planes de Gestión, así como fortalecer el proceso de mejora continua en la Alcaldía Local de Sumapaz. 2327. Se expide a solicitud expresa Del Ordenador Del Gasto. Se expide CRP con memorando 20257020003963, CPS firmado en SECOP II y recibido para tramite de fecha 21 de febrero de 2025."/>
    <s v="O23011745992024232701000"/>
    <s v="Fortalecimiento Institucional y sedes administrativas"/>
    <n v="79378493"/>
    <x v="148"/>
    <n v="0"/>
    <n v="0"/>
    <n v="34650000"/>
    <n v="34650000"/>
    <n v="0"/>
    <x v="0"/>
    <x v="0"/>
    <n v="130048"/>
    <n v="2"/>
    <s v="5 - Bogotá confía en su gobierno"/>
    <s v="33 - Fortalecimiento institucional para un gobierno confiable"/>
    <m/>
    <m/>
  </r>
  <r>
    <n v="2025"/>
    <x v="1"/>
    <d v="2025-01-01T00:00:00"/>
    <d v="2025-03-31T00:00:00"/>
    <s v="0020-01"/>
    <d v="2025-02-21T00:00:00"/>
    <n v="145"/>
    <s v="CONTRATO DE PRESTACION DE SERVICIOS PROFESIONALES"/>
    <s v="145-2025"/>
    <s v="145 - CONTRATO DE PRESTACION DE SERVICIOS PROFESIONALES"/>
    <n v="313"/>
    <s v="ORDENES DE PAGO"/>
    <n v="1162"/>
    <x v="151"/>
    <s v="130323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7283 de fecha Feb 08/2025, solicitud SIPSE 130323, recibido para tramite de fecha Feb 12/2025. Se expide a solicitud expresa Del Ordenador Del Gasto. Se expide CRP con memorando 20257020003973, CPS firmado en SECOP II y recibido para tramite de fecha 21 de febrero de 2025."/>
    <s v="O23011745992024232401000"/>
    <s v="Acciones para el cuidado de la salud y el bienestar de las y los Sumapaceños"/>
    <n v="1022991460"/>
    <x v="149"/>
    <n v="0"/>
    <n v="0"/>
    <n v="43200000"/>
    <n v="43200000"/>
    <n v="0"/>
    <x v="6"/>
    <x v="8"/>
    <n v="130323"/>
    <n v="2"/>
    <s v="2 - Bogotá confía en su bien-estar"/>
    <s v="10 - Salud Pública Integrada e Integral"/>
    <m/>
    <m/>
  </r>
  <r>
    <n v="2025"/>
    <x v="1"/>
    <d v="2025-01-01T00:00:00"/>
    <d v="2025-03-31T00:00:00"/>
    <s v="0020-01"/>
    <d v="2025-02-21T00:00:00"/>
    <n v="148"/>
    <s v="CONTRATO DE PRESTACION DE SERVICIOS DE APOYO A LA GESTION"/>
    <s v="148-2025"/>
    <s v="148 - CONTRATO DE PRESTACION DE SERVICIOS DE APOYO A LA GESTION"/>
    <n v="313"/>
    <s v="ORDENES DE PAGO"/>
    <n v="1167"/>
    <x v="152"/>
    <s v="125000 - Prestar los servicios técnicos para apoyar los procesos administrativos que se adelantan en el despacho de la Alcaldía Local de Sumapaz. 2327. Se expide a su solicitud EXPRESA DEL ORDENADOR DEL GASTO, mediante SIPSE 125000 del 18 de febrero de 2025. Se expide CRP con memorando 20257020003933, CPS firmado en SECOP II y recibido para tramite de fecha 21 de febrero de 2025."/>
    <s v="O23011745992024232701000"/>
    <s v="Fortalecimiento Institucional y sedes administrativas"/>
    <n v="52231511"/>
    <x v="150"/>
    <n v="0"/>
    <n v="0"/>
    <n v="27540000"/>
    <n v="27540000"/>
    <n v="0"/>
    <x v="0"/>
    <x v="0"/>
    <n v="125000"/>
    <n v="2"/>
    <s v="5 - Bogotá confía en su gobierno"/>
    <s v="33 - Fortalecimiento institucional para un gobierno confiable"/>
    <m/>
    <m/>
  </r>
  <r>
    <n v="2025"/>
    <x v="1"/>
    <d v="2025-01-01T00:00:00"/>
    <d v="2025-03-31T00:00:00"/>
    <s v="0020-01"/>
    <d v="2025-02-24T00:00:00"/>
    <n v="145"/>
    <s v="CONTRATO DE PRESTACION DE SERVICIOS PROFESIONALES"/>
    <s v="154-2025"/>
    <s v="145 - CONTRATO DE PRESTACION DE SERVICIOS PROFESIONALES"/>
    <n v="310"/>
    <s v="ORDENES DE PAGO"/>
    <n v="1110"/>
    <x v="153"/>
    <s v="127755 - 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 2327. Se expide CDP con certificado de No existencia de personal 56981 de fecha Feb 05/2025, solicitud SIPSE 127755, recibido para tramite de fecha Feb 06/2025. Se expide CRP con memorando 20257020004113, CPS firmado en secop II y recibido para tramite de fecha 24 DE febrero de 2025."/>
    <s v="O23011745992024232701000"/>
    <s v="Fortalecimiento Institucional y sedes administrativas"/>
    <n v="19385297"/>
    <x v="151"/>
    <n v="0"/>
    <n v="0"/>
    <n v="30600000"/>
    <n v="30600000"/>
    <n v="0"/>
    <x v="0"/>
    <x v="0"/>
    <n v="127755"/>
    <n v="2"/>
    <s v="5 - Bogotá confía en su gobierno"/>
    <s v="33 - Fortalecimiento institucional para un gobierno confiable"/>
    <m/>
    <m/>
  </r>
  <r>
    <n v="2025"/>
    <x v="1"/>
    <d v="2025-01-01T00:00:00"/>
    <d v="2025-03-31T00:00:00"/>
    <s v="0020-01"/>
    <d v="2025-02-24T00:00:00"/>
    <n v="148"/>
    <s v="CONTRATO DE PRESTACION DE SERVICIOS DE APOYO A LA GESTION"/>
    <s v="155-2025"/>
    <s v="148 - CONTRATO DE PRESTACION DE SERVICIOS DE APOYO A LA GESTION"/>
    <n v="310"/>
    <s v="ORDENES DE PAGO"/>
    <n v="1172"/>
    <x v="154"/>
    <s v="130408 - Prestar los servicios como auxiliar para apoyar los procesos administrativos y contractuales del área de Gestión de Desarrollo Local, de la Alcaldía Local de Sumapaz. 2327. Se expide a solicitud expresa del Ordenador del gasto mediante SIPSE 130408 del 18 de febrero de 2025. No hay 57907 del 14 de febrero de 2025. Se expide CRP con memorando 20257020004083, CPS firmado en secop II y recibido para tramite de fecha 24 de febrero de 2025."/>
    <s v="O23011745992024232701000"/>
    <s v="Fortalecimiento Institucional y sedes administrativas"/>
    <n v="1049611630"/>
    <x v="152"/>
    <n v="0"/>
    <n v="0"/>
    <n v="13860000"/>
    <n v="13860000"/>
    <n v="0"/>
    <x v="0"/>
    <x v="0"/>
    <n v="130408"/>
    <n v="2"/>
    <s v="5 - Bogotá confía en su gobierno"/>
    <s v="33 - Fortalecimiento institucional para un gobierno confiable"/>
    <m/>
    <m/>
  </r>
  <r>
    <n v="2025"/>
    <x v="1"/>
    <d v="2025-01-01T00:00:00"/>
    <d v="2025-03-31T00:00:00"/>
    <s v="0020-01"/>
    <d v="2025-02-24T00:00:00"/>
    <n v="145"/>
    <s v="CONTRATO DE PRESTACION DE SERVICIOS PROFESIONALES"/>
    <s v="153-2025"/>
    <s v="145 - CONTRATO DE PRESTACION DE SERVICIOS PROFESIONALES"/>
    <n v="310"/>
    <s v="ORDENES DE PAGO"/>
    <n v="1158"/>
    <x v="155"/>
    <s v="130164 - Prestar los servicios profesionales para acompañar al Área de Gestión Policiva-Jurídica en la gestión de los asuntos relacionados con ciudadana, convivencia y prevención de conflictividades, violencias y delitos en la localidad de Sumapaz. 2327. SE EXPIDE CDP CON CERTIFICADO DE NO EXISTENCIA DE PERSONAL 57179 DE FECHA FEB 09/2025, SOLICITUD SIPSE 130164 RECIBIDO PARA TRAMITE DE FECHA FEB 11/2025. Se expide CRP con memorando 20257020004103, CPS firmado en secop II y recibido para tramite de fecha 24 DE febrero de 2025."/>
    <s v="O23011745992024232701000"/>
    <s v="Fortalecimiento Institucional y sedes administrativas"/>
    <n v="79699215"/>
    <x v="153"/>
    <n v="0"/>
    <n v="0"/>
    <n v="42000000"/>
    <n v="42000000"/>
    <n v="0"/>
    <x v="0"/>
    <x v="0"/>
    <n v="130164"/>
    <n v="2"/>
    <s v="5 - Bogotá confía en su gobierno"/>
    <s v="33 - Fortalecimiento institucional para un gobierno confiable"/>
    <m/>
    <m/>
  </r>
  <r>
    <n v="2025"/>
    <x v="1"/>
    <d v="2025-01-01T00:00:00"/>
    <d v="2025-03-31T00:00:00"/>
    <s v="0020-01"/>
    <d v="2025-02-24T00:00:00"/>
    <n v="145"/>
    <s v="CONTRATO DE PRESTACION DE SERVICIOS PROFESIONALES"/>
    <s v="152-2025"/>
    <s v="145 - CONTRATO DE PRESTACION DE SERVICIOS PROFESIONALES"/>
    <n v="310"/>
    <s v="ORDENES DE PAGO"/>
    <n v="1174"/>
    <x v="156"/>
    <s v="127558 - Prestar los servicios profesionales para apoyar la ejecución del proyecto Por una Sumapaz sin riesgos y que le aporta y se adapta al cambio climático, en la localidad de Sumapaz. 2613. Se expide CDP con certificado de No existencia de persona 57957 de fecha Febrero 16/2025, solicitud SIPSE 127558, recibido para tramite de fecha Febrero 19/2025. Se expide CRP con memorando 20257020004093, CPS firmado en secop II y recibido para tramite de fecha 24 DE febrero de 2025."/>
    <s v="O23011745992024261301000"/>
    <s v="Manejo de emergencias y mitigación del riesgo de desastres"/>
    <n v="1022363488"/>
    <x v="154"/>
    <n v="0"/>
    <n v="0"/>
    <n v="39060000"/>
    <n v="39060000"/>
    <n v="0"/>
    <x v="4"/>
    <x v="32"/>
    <n v="127558"/>
    <n v="2"/>
    <s v="4 - Bogotá ordena su territorio y avanza en su acción climática"/>
    <s v="27 - Gestión del riesgo de desastres para un territorio seguro"/>
    <m/>
    <m/>
  </r>
  <r>
    <n v="2025"/>
    <x v="1"/>
    <d v="2025-01-01T00:00:00"/>
    <d v="2025-03-31T00:00:00"/>
    <s v="0020-01"/>
    <d v="2025-02-24T00:00:00"/>
    <n v="53"/>
    <s v="CONTRATO DE SEGUROS"/>
    <s v="252-2024-1"/>
    <s v="53 - CONTRATO DE SEGUROS"/>
    <n v="310"/>
    <s v="ORDENES DE PAGO"/>
    <n v="1217"/>
    <x v="157"/>
    <s v="131296 - Adición y prorroga al contrato CSE-252-2024, cuyo objeto es, adquirir el seguro todo riesgo para automóviles livianos y pesados del parque automotor del fondo de desarrollo rural de Sumapaz. Se expide a solicitud expresa del ordenador del gasto mediante SIPSE 131296, recibido el 24/02/2025. Se expide CRP con memorando 20257020004323, CPS firmado en secop II y recibido para tramite de fecha 24 DE febrero de 2025."/>
    <s v="O23011745992024228901000"/>
    <s v="Movilidad para Sumapaz"/>
    <n v="860524654"/>
    <x v="155"/>
    <n v="0"/>
    <n v="0"/>
    <n v="43071931"/>
    <n v="43071931"/>
    <n v="0"/>
    <x v="1"/>
    <x v="1"/>
    <n v="131296"/>
    <n v="1"/>
    <s v="4 - Bogotá ordena su territorio y avanza en su acción climática"/>
    <s v="26 - Movilidad Sostenible"/>
    <m/>
    <m/>
  </r>
  <r>
    <n v="2025"/>
    <x v="1"/>
    <d v="2025-01-01T00:00:00"/>
    <d v="2025-03-31T00:00:00"/>
    <s v="0020-01"/>
    <d v="2025-02-25T00:00:00"/>
    <n v="145"/>
    <s v="CONTRATO DE PRESTACION DE SERVICIOS PROFESIONALES"/>
    <s v="157-2025"/>
    <s v="145 - CONTRATO DE PRESTACION DE SERVICIOS PROFESIONALES"/>
    <n v="309"/>
    <s v="ORDENES DE PAGO"/>
    <n v="1098"/>
    <x v="158"/>
    <s v="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 Se expide CRP con memorando 20257020004363, CPS firmado en secop II y recibido para tramite de fecha 25 DE febrero de 2025."/>
    <s v="O23011745992024232701000"/>
    <s v="Fortalecimiento Institucional y sedes administrativas"/>
    <n v="79515089"/>
    <x v="156"/>
    <n v="0"/>
    <n v="0"/>
    <n v="39600000"/>
    <n v="39600000"/>
    <n v="0"/>
    <x v="0"/>
    <x v="0"/>
    <n v="125187"/>
    <n v="2"/>
    <s v="5 - Bogotá confía en su gobierno"/>
    <s v="33 - Fortalecimiento institucional para un gobierno confiable"/>
    <m/>
    <m/>
  </r>
  <r>
    <n v="2025"/>
    <x v="1"/>
    <d v="2025-01-01T00:00:00"/>
    <d v="2025-03-31T00:00:00"/>
    <s v="0020-01"/>
    <d v="2025-02-25T00:00:00"/>
    <n v="145"/>
    <s v="CONTRATO DE PRESTACION DE SERVICIOS PROFESIONALES"/>
    <s v="156-2025"/>
    <s v="145 - CONTRATO DE PRESTACION DE SERVICIOS PROFESIONALES"/>
    <n v="309"/>
    <s v="ORDENES DE PAGO"/>
    <n v="1121"/>
    <x v="159"/>
    <s v="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 Se expide CRP con memorando 20257020004353, CPS firmado en secop II y recibido para tramite de fecha 25 DE febrero de 2025."/>
    <s v="O23011745992024232701000"/>
    <s v="Fortalecimiento Institucional y sedes administrativas"/>
    <n v="1033820336"/>
    <x v="157"/>
    <n v="0"/>
    <n v="0"/>
    <n v="37800000"/>
    <n v="37800000"/>
    <n v="0"/>
    <x v="0"/>
    <x v="0"/>
    <n v="124884"/>
    <n v="2"/>
    <s v="5 - Bogotá confía en su gobierno"/>
    <s v="33 - Fortalecimiento institucional para un gobierno confiable"/>
    <m/>
    <m/>
  </r>
  <r>
    <n v="2025"/>
    <x v="1"/>
    <d v="2025-01-01T00:00:00"/>
    <d v="2025-03-31T00:00:00"/>
    <s v="0020-01"/>
    <d v="2025-02-25T00:00:00"/>
    <n v="148"/>
    <s v="CONTRATO DE PRESTACION DE SERVICIOS DE APOYO A LA GESTION"/>
    <s v="159-2025"/>
    <s v="148 - CONTRATO DE PRESTACION DE SERVICIOS DE APOYO A LA GESTION"/>
    <n v="309"/>
    <s v="ORDENES DE PAGO"/>
    <n v="1116"/>
    <x v="160"/>
    <s v="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Se expide CRP con memorando 20257020004403, CPS firmado en secop II y recibido para tramite de fecha 25 DE febrero de 2025."/>
    <s v="O23011745992024232701000"/>
    <s v="Fortalecimiento Institucional y sedes administrativas"/>
    <n v="1032487095"/>
    <x v="158"/>
    <n v="0"/>
    <n v="0"/>
    <n v="37800000"/>
    <n v="37800000"/>
    <n v="0"/>
    <x v="0"/>
    <x v="0"/>
    <n v="124883"/>
    <n v="2"/>
    <s v="5 - Bogotá confía en su gobierno"/>
    <s v="33 - Fortalecimiento institucional para un gobierno confiable"/>
    <m/>
    <m/>
  </r>
  <r>
    <n v="2025"/>
    <x v="1"/>
    <d v="2025-01-01T00:00:00"/>
    <d v="2025-03-31T00:00:00"/>
    <s v="0020-01"/>
    <d v="2025-02-25T00:00:00"/>
    <n v="148"/>
    <s v="CONTRATO DE PRESTACION DE SERVICIOS DE APOYO A LA GESTION"/>
    <s v="158-2025"/>
    <s v="148 - CONTRATO DE PRESTACION DE SERVICIOS DE APOYO A LA GESTION"/>
    <n v="309"/>
    <s v="ORDENES DE PAGO"/>
    <n v="1169"/>
    <x v="161"/>
    <s v="125031 - Prestar el apoyo secretarial a la Junta Administradora Local. 2327. Solicitud EXPRESA DEL ORDENADOR DEL GASTO mediante SIPSE 125031, del 18 de febrero de 2025, y con NO HAY 57820 del 14 de febrero de 2025. Se expide CRP con memorando 20257020004373, CPS firmado en secop II y recibido para tramite de fecha 25 DE febrero de 2025."/>
    <s v="O23011745992024232701000"/>
    <s v="Fortalecimiento Institucional y sedes administrativas"/>
    <n v="1030521003"/>
    <x v="159"/>
    <n v="0"/>
    <n v="0"/>
    <n v="18150000"/>
    <n v="18150000"/>
    <n v="0"/>
    <x v="0"/>
    <x v="0"/>
    <n v="125031"/>
    <n v="2"/>
    <s v="5 - Bogotá confía en su gobierno"/>
    <s v="33 - Fortalecimiento institucional para un gobierno confiable"/>
    <m/>
    <m/>
  </r>
  <r>
    <n v="2025"/>
    <x v="1"/>
    <d v="2025-01-01T00:00:00"/>
    <d v="2025-03-31T00:00:00"/>
    <s v="0020-01"/>
    <d v="2025-02-25T00:00:00"/>
    <n v="148"/>
    <s v="CONTRATO DE PRESTACION DE SERVICIOS DE APOYO A LA GESTION"/>
    <s v="160-2025"/>
    <s v="148 - CONTRATO DE PRESTACION DE SERVICIOS DE APOYO A LA GESTION"/>
    <n v="309"/>
    <s v="ORDENES DE PAGO"/>
    <n v="1101"/>
    <x v="162"/>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343, CPS firmado en secop II y recibido para tramite de fecha 25 DE febrero de 2025."/>
    <s v="O23011745992024238801000"/>
    <s v="Recreación y Deporte para Sumapaz"/>
    <n v="3128728"/>
    <x v="160"/>
    <n v="0"/>
    <n v="0"/>
    <n v="30240000"/>
    <n v="30240000"/>
    <n v="0"/>
    <x v="10"/>
    <x v="14"/>
    <n v="127539"/>
    <n v="3"/>
    <s v="2 - Bogotá confía en su bien-estar"/>
    <s v="14 - Bogotá deportiva, recreativa, artística, patrimonial e intercultural"/>
    <m/>
    <m/>
  </r>
  <r>
    <n v="2025"/>
    <x v="1"/>
    <d v="2025-01-01T00:00:00"/>
    <d v="2025-03-31T00:00:00"/>
    <s v="0020-01"/>
    <d v="2025-02-25T00:00:00"/>
    <n v="145"/>
    <s v="CONTRATO DE PRESTACION DE SERVICIOS PROFESIONALES"/>
    <s v="166-2025"/>
    <s v="145 - CONTRATO DE PRESTACION DE SERVICIOS PROFESIONALES"/>
    <n v="309"/>
    <s v="ORDENES DE PAGO"/>
    <n v="1032"/>
    <x v="163"/>
    <s v="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 Se expide CRP con memorando 20257020004413, CPS firmado en secop II y recibido para tramite de fecha 25 DE febrero de 2025."/>
    <s v="O23011745992024228901000"/>
    <s v="Movilidad para Sumapaz"/>
    <n v="1030675132"/>
    <x v="161"/>
    <n v="0"/>
    <n v="0"/>
    <n v="54600000"/>
    <n v="53917500"/>
    <n v="682500"/>
    <x v="1"/>
    <x v="1"/>
    <n v="126411"/>
    <n v="1"/>
    <s v="4 - Bogotá ordena su territorio y avanza en su acción climática"/>
    <s v="26 - Movilidad Sostenible"/>
    <m/>
    <m/>
  </r>
  <r>
    <n v="2025"/>
    <x v="1"/>
    <d v="2025-01-01T00:00:00"/>
    <d v="2025-03-31T00:00:00"/>
    <s v="0020-01"/>
    <d v="2025-02-25T00:00:00"/>
    <n v="145"/>
    <s v="CONTRATO DE PRESTACION DE SERVICIOS PROFESIONALES"/>
    <s v="161-2025"/>
    <s v="145 - CONTRATO DE PRESTACION DE SERVICIOS PROFESIONALES"/>
    <n v="309"/>
    <s v="ORDENES DE PAGO"/>
    <n v="1100"/>
    <x v="164"/>
    <s v="127515 - Prestar sus servicios profesionales como apoyo al área de gestión del desarrollo local de la alcaldía local de Sumapaz en temas de contabilidad, así como, en los trámites, procedimientos y aplicativos designados. 2327. Se expide CDP con certificado de No existencia de personal 56987 de fecha Feb 05/2025, solicitud SIPSE 127515, recibido para tramite de fecha Feb 06/2025. Se expide CRP con memorando 20257020004393, CPS firmado en secop II y recibido para tramite de fecha 25 DE febrero de 2025."/>
    <s v="O23011745992024232701000"/>
    <s v="Fortalecimiento Institucional y sedes administrativas"/>
    <n v="51688411"/>
    <x v="162"/>
    <n v="0"/>
    <n v="0"/>
    <n v="34560000"/>
    <n v="34560000"/>
    <n v="0"/>
    <x v="0"/>
    <x v="0"/>
    <n v="127515"/>
    <n v="2"/>
    <s v="5 - Bogotá confía en su gobierno"/>
    <s v="33 - Fortalecimiento institucional para un gobierno confiable"/>
    <m/>
    <m/>
  </r>
  <r>
    <n v="2025"/>
    <x v="1"/>
    <d v="2025-01-01T00:00:00"/>
    <d v="2025-03-31T00:00:00"/>
    <s v="0020-01"/>
    <d v="2025-02-25T00:00:00"/>
    <n v="145"/>
    <s v="CONTRATO DE PRESTACION DE SERVICIOS PROFESIONALES"/>
    <s v="163-2025"/>
    <s v="145 - CONTRATO DE PRESTACION DE SERVICIOS PROFESIONALES"/>
    <n v="309"/>
    <s v="ORDENES DE PAGO"/>
    <n v="1200"/>
    <x v="165"/>
    <s v="127520 - Prestar los servicios profesionales de acompañamiento psicosocial para apoyar la ejecución de la meta de Implementar acciones pedagógicas para la gestión de conflictividades y prevención de violencias. 2290. Se expide CDP a solicitud expresa del Ordenador del gasto con certificado de No existencia de personal 58134 de fecha 20 de febrero 2025, solicitud SIPSE 127520, recibido para tramite de fecha 21 de febrero de 2025. Se expide CRP con memorando 20257020004383, CPS firmado en secop II y recibido para tramite de fecha 25 DE febrero de 2025."/>
    <s v="O23011745992024229001000"/>
    <s v="Fortaleciendo la justicia en Sumapaz"/>
    <n v="1016043437"/>
    <x v="163"/>
    <n v="0"/>
    <n v="0"/>
    <n v="44100000"/>
    <n v="44100000"/>
    <n v="0"/>
    <x v="5"/>
    <x v="33"/>
    <n v="127520"/>
    <n v="1"/>
    <s v="1 - Bogotá avanza en su seguridad"/>
    <s v="4 - Servicios centrados en la justicia"/>
    <m/>
    <m/>
  </r>
  <r>
    <n v="2025"/>
    <x v="1"/>
    <d v="2025-01-01T00:00:00"/>
    <d v="2025-03-31T00:00:00"/>
    <s v="0020-01"/>
    <d v="2025-02-25T00:00:00"/>
    <n v="148"/>
    <s v="CONTRATO DE PRESTACION DE SERVICIOS DE APOYO A LA GESTION"/>
    <s v="165-2025"/>
    <s v="148 - CONTRATO DE PRESTACION DE SERVICIOS DE APOYO A LA GESTION"/>
    <n v="309"/>
    <s v="ORDENES DE PAGO"/>
    <n v="1142"/>
    <x v="166"/>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e expide CRP con memorando 20257020004433, CPS firmado en secop II y recibido para tramite de fecha 25 DE febrero de 2025."/>
    <s v="O23011745992024267101000"/>
    <s v="Asistencia técnica agropecuaria y educación ambiental en la localidad de Sumapaz"/>
    <n v="1023013463"/>
    <x v="164"/>
    <n v="0"/>
    <n v="0"/>
    <n v="21300000"/>
    <n v="21300000"/>
    <n v="0"/>
    <x v="2"/>
    <x v="2"/>
    <n v="126252"/>
    <n v="3"/>
    <s v="4 - Bogotá ordena su territorio y avanza en su acción climática"/>
    <s v="25 - Aumento de la resiliencia al cambio climático y reducción de la vulnerabilidad"/>
    <m/>
    <m/>
  </r>
  <r>
    <n v="2025"/>
    <x v="1"/>
    <d v="2025-01-01T00:00:00"/>
    <d v="2025-03-31T00:00:00"/>
    <s v="0020-01"/>
    <d v="2025-02-25T00:00:00"/>
    <n v="145"/>
    <s v="CONTRATO DE PRESTACION DE SERVICIOS PROFESIONALES"/>
    <s v="164-2025"/>
    <s v="145 - CONTRATO DE PRESTACION DE SERVICIOS PROFESIONALES"/>
    <n v="309"/>
    <s v="ORDENES DE PAGO"/>
    <n v="1192"/>
    <x v="167"/>
    <s v="127544 - Prestar sus servicios profesionales para apoyar la ejecución de la Meta de &quot;Beneficiar 305 personas mayores con transferencias monetarias&quot;. 2398. Se expide CDP a solicitud expresa del Ordenador del gasto con certificado de No existencia de personal 58131 de fecha 20 de febrero 2025, solicitud SIPSE 127544, recibido para tramite de fecha 21 de febrero de 2025. Se expide CRP con memorando 20257020004443, CPS firmado en secop II y recibido para tramite de fecha 25 DE febrero de 2025."/>
    <s v="O23011745992024239801000"/>
    <s v="Cuidado y protección para la población Vulnerable de Sumapaz"/>
    <n v="1018492459"/>
    <x v="165"/>
    <n v="0"/>
    <n v="0"/>
    <n v="30240000"/>
    <n v="30240000"/>
    <n v="0"/>
    <x v="8"/>
    <x v="30"/>
    <n v="127544"/>
    <n v="1"/>
    <s v="2 - Bogotá confía en su bien-estar"/>
    <s v="7 - Bogotá, una ciudad con menos Pobreza"/>
    <m/>
    <m/>
  </r>
  <r>
    <n v="2025"/>
    <x v="1"/>
    <d v="2025-01-01T00:00:00"/>
    <d v="2025-03-31T00:00:00"/>
    <s v="0020-01"/>
    <d v="2025-02-25T00:00:00"/>
    <n v="148"/>
    <s v="CONTRATO DE PRESTACION DE SERVICIOS DE APOYO A LA GESTION"/>
    <s v="162-2025"/>
    <s v="148 - CONTRATO DE PRESTACION DE SERVICIOS DE APOYO A LA GESTION"/>
    <n v="309"/>
    <s v="ORDENES DE PAGO"/>
    <n v="1018"/>
    <x v="168"/>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e expide CRP con memorando 20257020004423, CPS firmado en secop II y recibido para tramite de fecha 25 DE febrero de 2025."/>
    <s v="O23011745992024268201000"/>
    <s v="Restauración ecológica urbana y/o rural"/>
    <n v="1032656231"/>
    <x v="166"/>
    <n v="0"/>
    <n v="0"/>
    <n v="19320000"/>
    <n v="19320000"/>
    <n v="0"/>
    <x v="18"/>
    <x v="23"/>
    <n v="126303"/>
    <n v="2"/>
    <s v="4 - Bogotá ordena su territorio y avanza en su acción climática"/>
    <s v="25 - Aumento de la resiliencia al cambio climático y reducción de la vulnerabilidad"/>
    <m/>
    <m/>
  </r>
  <r>
    <n v="2025"/>
    <x v="1"/>
    <d v="2025-01-01T00:00:00"/>
    <d v="2025-03-31T00:00:00"/>
    <s v="0020-01"/>
    <d v="2025-02-26T00:00:00"/>
    <n v="148"/>
    <s v="CONTRATO DE PRESTACION DE SERVICIOS DE APOYO A LA GESTION"/>
    <s v="172-2025"/>
    <s v="148 - CONTRATO DE PRESTACION DE SERVICIOS DE APOYO A LA GESTION"/>
    <n v="308"/>
    <s v="ORDENES DE PAGO"/>
    <n v="1185"/>
    <x v="169"/>
    <s v="127551 - Prestar los servicios como auxiliar administrativo para apoyar las actividades de mantenimiento y control de la maquinaria pesada de propiedad del Fondo de Desarrollo Rural de Sumapaz. 2289. Se expide CDP a solicitud expresa del Ordenador del gasto con certificado de No existencia de personal 58126 de fecha 20 de febrero 2025, solicitud SIPSE 127551, recibido para tramite de fecha 21 de febrero de 2025. Se expide CRP con memorando 20257020004773, CPS firmado en secop II y recibido para tramite de fecha 26 de febrero de 2025."/>
    <s v="O23011745992024228901000"/>
    <s v="Movilidad para Sumapaz"/>
    <n v="19271225"/>
    <x v="167"/>
    <n v="0"/>
    <n v="0"/>
    <n v="18150000"/>
    <n v="18150000"/>
    <n v="0"/>
    <x v="1"/>
    <x v="1"/>
    <n v="127551"/>
    <n v="1"/>
    <s v="4 - Bogotá ordena su territorio y avanza en su acción climática"/>
    <s v="26 - Movilidad Sostenible"/>
    <m/>
    <m/>
  </r>
  <r>
    <n v="2025"/>
    <x v="1"/>
    <d v="2025-01-01T00:00:00"/>
    <d v="2025-03-31T00:00:00"/>
    <s v="0020-01"/>
    <d v="2025-02-26T00:00:00"/>
    <n v="145"/>
    <s v="CONTRATO DE PRESTACION DE SERVICIOS PROFESIONALES"/>
    <s v="175-2025"/>
    <s v="145 - CONTRATO DE PRESTACION DE SERVICIOS PROFESIONALES"/>
    <n v="308"/>
    <s v="ORDENES DE PAGO"/>
    <n v="1138"/>
    <x v="170"/>
    <s v="125687 - Prestar los servicios profesionales al área de gestión de desarrollo local brindando apoyo técnico en la planeación, ejecución y seguimiento del proyecto de inversión de terminación de sedes. 2327. Se expide CDP con certificado de No existencia de personal 57396 de fecha Feb 09/2025, solicitud SIPSE 125687, recibido para tramite de fecha Feb 10/2025. Se expide CRP con memorando 20257020004793, CPS firmado en secop II y recibido para tramite de fecha 26 de febrero de 2025."/>
    <s v="O23011745992024232701000"/>
    <s v="Fortalecimiento Institucional y sedes administrativas"/>
    <n v="1010239931"/>
    <x v="168"/>
    <n v="0"/>
    <n v="0"/>
    <n v="35910000"/>
    <n v="35910000"/>
    <n v="0"/>
    <x v="0"/>
    <x v="4"/>
    <n v="125687"/>
    <n v="4"/>
    <s v="5 - Bogotá confía en su gobierno"/>
    <s v="33 - Fortalecimiento institucional para un gobierno confiable"/>
    <m/>
    <m/>
  </r>
  <r>
    <n v="2025"/>
    <x v="1"/>
    <d v="2025-01-01T00:00:00"/>
    <d v="2025-03-31T00:00:00"/>
    <s v="0020-01"/>
    <d v="2025-02-26T00:00:00"/>
    <n v="145"/>
    <s v="CONTRATO DE PRESTACION DE SERVICIOS PROFESIONALES"/>
    <s v="167-2025"/>
    <s v="145 - CONTRATO DE PRESTACION DE SERVICIOS PROFESIONALES"/>
    <n v="308"/>
    <s v="ORDENES DE PAGO"/>
    <n v="1125"/>
    <x v="171"/>
    <s v="125125 - Prestar los servicios profesionales para el desarrollo de acciones de planeación, seguimiento, ejecución y acompañamiento de los procesos y actividades relacionadas con los Acueductos Veredales que se adelanten por el Fondo de Desarrollo Rural de Sumapaz. 2689. Se expide CDP con certificado de No existencia de personal 57414 de fecha Feb 09/2025, solicitud SIPSE 125125, recibido para tramite de fecha Feb 10/2025. Se expide CRP con memorando 20257020004703, CPS firmado en secop II y recibido para tramite de fecha 26 de febrero de 2025."/>
    <s v="O23011745992024268901000"/>
    <s v="Acueductos veredales, saneamiento básico y energías alternativas"/>
    <n v="52432694"/>
    <x v="169"/>
    <n v="0"/>
    <n v="0"/>
    <n v="42000000"/>
    <n v="42000000"/>
    <n v="0"/>
    <x v="9"/>
    <x v="34"/>
    <n v="125125"/>
    <n v="1"/>
    <s v="4 - Bogotá ordena su territorio y avanza en su acción climática"/>
    <s v="29 - Servicios públicos inclusivos y sostenibles"/>
    <m/>
    <m/>
  </r>
  <r>
    <n v="2025"/>
    <x v="1"/>
    <d v="2025-01-01T00:00:00"/>
    <d v="2025-03-31T00:00:00"/>
    <s v="0020-01"/>
    <d v="2025-02-26T00:00:00"/>
    <n v="145"/>
    <s v="CONTRATO DE PRESTACION DE SERVICIOS PROFESIONALES"/>
    <s v="168-2025"/>
    <s v="145 - CONTRATO DE PRESTACION DE SERVICIOS PROFESIONALES"/>
    <n v="308"/>
    <s v="ORDENES DE PAGO"/>
    <n v="1208"/>
    <x v="172"/>
    <s v="130773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con certificado de No existencia de personal 58074 de fecha 19 de febrero 2025, solicitud SIPSE 130773, recibido para tramite de fecha 21 de febrero de 2025. Se expide CRP con memorando 20257020004713, CPS firmado en secop II y recibido para tramite de fecha 26 de febrero de 2025."/>
    <s v="O23011745992024232701000"/>
    <s v="Fortalecimiento Institucional y sedes administrativas"/>
    <n v="79422544"/>
    <x v="170"/>
    <n v="0"/>
    <n v="0"/>
    <n v="36000000"/>
    <n v="36000000"/>
    <n v="0"/>
    <x v="0"/>
    <x v="0"/>
    <n v="130773"/>
    <n v="2"/>
    <s v="5 - Bogotá confía en su gobierno"/>
    <s v="33 - Fortalecimiento institucional para un gobierno confiable"/>
    <m/>
    <m/>
  </r>
  <r>
    <n v="2025"/>
    <x v="1"/>
    <d v="2025-01-01T00:00:00"/>
    <d v="2025-03-31T00:00:00"/>
    <s v="0020-01"/>
    <d v="2025-02-26T00:00:00"/>
    <n v="148"/>
    <s v="CONTRATO DE PRESTACION DE SERVICIOS DE APOYO A LA GESTION"/>
    <s v="169-2025"/>
    <s v="148 - CONTRATO DE PRESTACION DE SERVICIOS DE APOYO A LA GESTION"/>
    <n v="308"/>
    <s v="ORDENES DE PAGO"/>
    <n v="1107"/>
    <x v="173"/>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723, CPS firmado en secop II y recibido para tramite de fecha 26 de febrero de 2025."/>
    <s v="O23011745992024232701000"/>
    <s v="Fortalecimiento Institucional y sedes administrativas"/>
    <n v="1032656270"/>
    <x v="171"/>
    <n v="0"/>
    <n v="0"/>
    <n v="17640000"/>
    <n v="17640000"/>
    <n v="0"/>
    <x v="0"/>
    <x v="0"/>
    <n v="127708"/>
    <n v="2"/>
    <s v="5 - Bogotá confía en su gobierno"/>
    <s v="33 - Fortalecimiento institucional para un gobierno confiable"/>
    <m/>
    <m/>
  </r>
  <r>
    <n v="2025"/>
    <x v="1"/>
    <d v="2025-01-01T00:00:00"/>
    <d v="2025-03-31T00:00:00"/>
    <s v="0020-01"/>
    <d v="2025-02-26T00:00:00"/>
    <n v="148"/>
    <s v="CONTRATO DE PRESTACION DE SERVICIOS DE APOYO A LA GESTION"/>
    <s v="173-2025"/>
    <s v="148 - CONTRATO DE PRESTACION DE SERVICIOS DE APOYO A LA GESTION"/>
    <n v="308"/>
    <s v="ORDENES DE PAGO"/>
    <n v="1212"/>
    <x v="174"/>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43, CPS firmado en secop II y recibido para tramite de fecha 26 de febrero de 2025."/>
    <s v="O23011745992024229001000"/>
    <s v="Fortaleciendo la justicia en Sumapaz"/>
    <n v="11232461"/>
    <x v="172"/>
    <n v="0"/>
    <n v="0"/>
    <n v="17010000"/>
    <n v="13230000"/>
    <n v="3780000"/>
    <x v="5"/>
    <x v="29"/>
    <n v="127554"/>
    <n v="4"/>
    <s v="1 - Bogotá avanza en su seguridad"/>
    <s v="4 - Servicios centrados en la justicia"/>
    <m/>
    <m/>
  </r>
  <r>
    <n v="2025"/>
    <x v="1"/>
    <d v="2025-01-01T00:00:00"/>
    <d v="2025-03-31T00:00:00"/>
    <s v="0020-01"/>
    <d v="2025-02-26T00:00:00"/>
    <n v="145"/>
    <s v="CONTRATO DE PRESTACION DE SERVICIOS PROFESIONALES"/>
    <s v="181-2025"/>
    <s v="145 - CONTRATO DE PRESTACION DE SERVICIOS PROFESIONALES"/>
    <n v="308"/>
    <s v="ORDENES DE PAGO"/>
    <n v="1233"/>
    <x v="175"/>
    <s v="126299 - Prestar los servicios profesionales en producción agropecuaria para el fortalecimiento del servicio de asistencia técnica agropecuaria de la localidad de Sumapaz. 2671. Se expide CDP a solicitud expresa del ordenador del gasto con certificado de No existencia de personal 58395 de fecha 23 de febrero de 2025, solicitud SIPSE 126299 recibido para tramite de fecha 24 de febrero de 2025."/>
    <s v="O23011745992024267101000"/>
    <s v="Asistencia técnica agropecuaria y educación ambiental en la localidad de Sumapaz"/>
    <n v="1069751551"/>
    <x v="173"/>
    <n v="0"/>
    <n v="0"/>
    <n v="34650000"/>
    <n v="34650000"/>
    <n v="0"/>
    <x v="2"/>
    <x v="35"/>
    <n v="126299"/>
    <n v="4"/>
    <s v="4 - Bogotá ordena su territorio y avanza en su acción climática"/>
    <s v="25 - Aumento de la resiliencia al cambio climático y reducción de la vulnerabilidad"/>
    <m/>
    <m/>
  </r>
  <r>
    <n v="2025"/>
    <x v="1"/>
    <d v="2025-01-01T00:00:00"/>
    <d v="2025-03-31T00:00:00"/>
    <s v="0020-01"/>
    <d v="2025-02-26T00:00:00"/>
    <n v="145"/>
    <s v="CONTRATO DE PRESTACION DE SERVICIOS PROFESIONALES"/>
    <s v="177-2025"/>
    <s v="145 - CONTRATO DE PRESTACION DE SERVICIOS PROFESIONALES"/>
    <n v="308"/>
    <s v="ORDENES DE PAGO"/>
    <n v="1188"/>
    <x v="176"/>
    <s v="127522 - Prestar los servicios profesionales de acompañamiento psicosocial para apoyar la ejecución de la meta de beneficiar ciudadanos con habilidades y capacidades para gestionar la convivencia constructivamente. 2290. Se expide CDP a solicitud expresa del Ordenador del gasto con certificado de No existencia de personal 58132 de fecha 20 de febrero 2025, solicitud SIPSE 127522, recibido para tramite de fecha 21 de febrero de 2025. Se expide CRP con memorando 20257020004823, CPS firmado en secop II y recibido para tramite de fecha 26 de febrero de 2025."/>
    <s v="O23011745992024229001000"/>
    <s v="Fortaleciendo la justicia en Sumapaz"/>
    <n v="1023029369"/>
    <x v="174"/>
    <n v="0"/>
    <n v="0"/>
    <n v="40950000"/>
    <n v="40950000"/>
    <n v="0"/>
    <x v="5"/>
    <x v="36"/>
    <n v="127522"/>
    <n v="3"/>
    <s v="1 - Bogotá avanza en su seguridad"/>
    <s v="4 - Servicios centrados en la justicia"/>
    <m/>
    <m/>
  </r>
  <r>
    <n v="2025"/>
    <x v="1"/>
    <d v="2025-01-01T00:00:00"/>
    <d v="2025-03-31T00:00:00"/>
    <s v="0020-01"/>
    <d v="2025-02-26T00:00:00"/>
    <n v="145"/>
    <s v="CONTRATO DE PRESTACION DE SERVICIOS PROFESIONALES"/>
    <s v="171-2025"/>
    <s v="145 - CONTRATO DE PRESTACION DE SERVICIOS PROFESIONALES"/>
    <n v="308"/>
    <s v="ORDENES DE PAGO"/>
    <n v="1199"/>
    <x v="177"/>
    <s v="131054 - Prestar los servicios profesionales de apoyo psicosocial al Área de Gestión de Desarrollo Local para generar acciones complementarias en salud en la localidad de Sumapaz. 2324. Se expide CDP a solicitud expresa del Ordenador del gasto con certificado de No existencia de personal 58172 de fecha 20 de febrero 2025, solicitud SIPSE 131054, recibido para tramite de fecha 21 de febrero de 2025."/>
    <s v="O23011745992024232401000"/>
    <s v="Acciones para el cuidado de la salud y el bienestar de las y los Sumapaceños"/>
    <n v="45561889"/>
    <x v="175"/>
    <n v="0"/>
    <n v="0"/>
    <n v="37800000"/>
    <n v="37800000"/>
    <n v="0"/>
    <x v="6"/>
    <x v="37"/>
    <n v="131054"/>
    <n v="1"/>
    <s v="2 - Bogotá confía en su bien-estar"/>
    <s v="10 - Salud Pública Integrada e Integral"/>
    <m/>
    <m/>
  </r>
  <r>
    <n v="2025"/>
    <x v="1"/>
    <d v="2025-01-01T00:00:00"/>
    <d v="2025-03-31T00:00:00"/>
    <s v="0020-01"/>
    <d v="2025-02-26T00:00:00"/>
    <n v="148"/>
    <s v="CONTRATO DE PRESTACION DE SERVICIOS DE APOYO A LA GESTION"/>
    <s v="174-2025"/>
    <s v="148 - CONTRATO DE PRESTACION DE SERVICIOS DE APOYO A LA GESTION"/>
    <n v="308"/>
    <s v="ORDENES DE PAGO"/>
    <n v="1212"/>
    <x v="178"/>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33, CPS firmado en secop II y recibido para tramite de fecha 26 de febrero de 2025."/>
    <s v="O23011745992024229001000"/>
    <s v="Fortaleciendo la justicia en Sumapaz"/>
    <n v="1001170079"/>
    <x v="176"/>
    <n v="0"/>
    <n v="0"/>
    <n v="17010000"/>
    <n v="2835000"/>
    <n v="14175000"/>
    <x v="5"/>
    <x v="29"/>
    <n v="127554"/>
    <n v="4"/>
    <s v="1 - Bogotá avanza en su seguridad"/>
    <s v="4 - Servicios centrados en la justicia"/>
    <m/>
    <m/>
  </r>
  <r>
    <n v="2025"/>
    <x v="1"/>
    <d v="2025-01-01T00:00:00"/>
    <d v="2025-03-31T00:00:00"/>
    <s v="0020-01"/>
    <d v="2025-02-26T00:00:00"/>
    <n v="148"/>
    <s v="CONTRATO DE PRESTACION DE SERVICIOS DE APOYO A LA GESTION"/>
    <s v="183-2025"/>
    <s v="148 - CONTRATO DE PRESTACION DE SERVICIOS DE APOYO A LA GESTION"/>
    <n v="308"/>
    <s v="ORDENES DE PAGO"/>
    <n v="1101"/>
    <x v="179"/>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753, CPS firmado en secop II y recibido para tramite de fecha 26 de febrero de 2025."/>
    <s v="O23011745992024238801000"/>
    <s v="Recreación y Deporte para Sumapaz"/>
    <n v="1016098648"/>
    <x v="177"/>
    <n v="0"/>
    <n v="0"/>
    <n v="30240000"/>
    <n v="30240000"/>
    <n v="0"/>
    <x v="10"/>
    <x v="14"/>
    <n v="127539"/>
    <n v="3"/>
    <s v="2 - Bogotá confía en su bien-estar"/>
    <s v="14 - Bogotá deportiva, recreativa, artística, patrimonial e intercultural"/>
    <m/>
    <m/>
  </r>
  <r>
    <n v="2025"/>
    <x v="1"/>
    <d v="2025-01-01T00:00:00"/>
    <d v="2025-03-31T00:00:00"/>
    <s v="0020-01"/>
    <d v="2025-02-27T00:00:00"/>
    <n v="148"/>
    <s v="CONTRATO DE PRESTACION DE SERVICIOS DE APOYO A LA GESTION"/>
    <s v="182-2025"/>
    <s v="148 - CONTRATO DE PRESTACION DE SERVICIOS DE APOYO A LA GESTION"/>
    <n v="307"/>
    <s v="ORDENES DE PAGO"/>
    <n v="1106"/>
    <x v="180"/>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CRP con memorando 202570200049033, CPS firmado en secop II y recibido para tramite de fecha 27 de febrero de 2025."/>
    <s v="O23011745992024232701000"/>
    <s v="Fortalecimiento Institucional y sedes administrativas"/>
    <n v="1031133957"/>
    <x v="178"/>
    <n v="0"/>
    <n v="0"/>
    <n v="21780000"/>
    <n v="21780000"/>
    <n v="0"/>
    <x v="0"/>
    <x v="0"/>
    <n v="127697"/>
    <n v="2"/>
    <s v="5 - Bogotá confía en su gobierno"/>
    <s v="33 - Fortalecimiento institucional para un gobierno confiable"/>
    <m/>
    <m/>
  </r>
  <r>
    <n v="2025"/>
    <x v="1"/>
    <d v="2025-01-01T00:00:00"/>
    <d v="2025-03-31T00:00:00"/>
    <s v="0020-01"/>
    <d v="2025-02-27T00:00:00"/>
    <n v="145"/>
    <s v="CONTRATO DE PRESTACION DE SERVICIOS PROFESIONALES"/>
    <s v="189-2025"/>
    <s v="145 - CONTRATO DE PRESTACION DE SERVICIOS PROFESIONALES"/>
    <n v="307"/>
    <s v="ORDENES DE PAGO"/>
    <n v="1115"/>
    <x v="181"/>
    <s v="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 Se expide CRP con memorando 20257020004913, CPS firmado en secop II y recibido para tramite de fecha 27 de febrero de 2025."/>
    <s v="O23011745992024232701000"/>
    <s v="Fortalecimiento Institucional y sedes administrativas"/>
    <n v="36696956"/>
    <x v="179"/>
    <n v="0"/>
    <n v="0"/>
    <n v="42000000"/>
    <n v="42000000"/>
    <n v="0"/>
    <x v="0"/>
    <x v="0"/>
    <n v="124844"/>
    <n v="2"/>
    <s v="5 - Bogotá confía en su gobierno"/>
    <s v="33 - Fortalecimiento institucional para un gobierno confiable"/>
    <m/>
    <m/>
  </r>
  <r>
    <n v="2025"/>
    <x v="1"/>
    <d v="2025-01-01T00:00:00"/>
    <d v="2025-03-31T00:00:00"/>
    <s v="0020-01"/>
    <d v="2025-02-27T00:00:00"/>
    <n v="145"/>
    <s v="CONTRATO DE PRESTACION DE SERVICIOS PROFESIONALES"/>
    <s v="180-2025"/>
    <s v="145 - CONTRATO DE PRESTACION DE SERVICIOS PROFESIONALES"/>
    <n v="307"/>
    <s v="ORDENES DE PAGO"/>
    <n v="1198"/>
    <x v="182"/>
    <s v="130923 - Prestar sus servicios profesionales para apoyar el proyecto de inversión Fortaleciendo la Conectividad en Sumapaz. 2265. Se expide CDP a solicitud expresa del Ordenador del gasto con certificado de No existencia de personal 58073 de fecha 19 de febrero 2025, solicitud SIPSE 130923, recibido para tramite de fecha 21 de febrero de 2025. Se expide CRP con memorando 20257020004873, CPS firmado en secop II y recibido para tramite de fecha 27 de febrero de 2025."/>
    <s v="O23011745992024226501000"/>
    <s v="Fortaleciendo la Conectividad en Sumapaz"/>
    <n v="29180253"/>
    <x v="180"/>
    <n v="0"/>
    <n v="0"/>
    <n v="39000000"/>
    <n v="39000000"/>
    <n v="0"/>
    <x v="14"/>
    <x v="18"/>
    <n v="130923"/>
    <n v="1"/>
    <s v="5 - Bogotá confía en su gobierno"/>
    <s v="35 - Bogotá ciudad Inteligente"/>
    <m/>
    <m/>
  </r>
  <r>
    <n v="2025"/>
    <x v="1"/>
    <d v="2025-01-01T00:00:00"/>
    <d v="2025-03-31T00:00:00"/>
    <s v="0020-01"/>
    <d v="2025-02-27T00:00:00"/>
    <n v="145"/>
    <s v="CONTRATO DE PRESTACION DE SERVICIOS PROFESIONALES"/>
    <s v="179-2025"/>
    <s v="145 - CONTRATO DE PRESTACION DE SERVICIOS PROFESIONALES"/>
    <n v="307"/>
    <s v="ORDENES DE PAGO"/>
    <n v="1170"/>
    <x v="183"/>
    <s v="124904 -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Se expide a solicitud expresa del Ordenador del GASTO, mediante SIPSE 124904 de fecha 18 de febrero de 2025, Y CON NO HAY 57826 DEL 14 de febrero de 2025. Se expide CRP con memorando 20257020004883, CPS firmado en secop II y recibido para tramite de fecha 27 de febrero de 2025."/>
    <s v="O23011745992024232701000"/>
    <s v="Fortalecimiento Institucional y sedes administrativas"/>
    <n v="52211430"/>
    <x v="181"/>
    <n v="0"/>
    <n v="0"/>
    <n v="54000000"/>
    <n v="54000000"/>
    <n v="0"/>
    <x v="0"/>
    <x v="0"/>
    <n v="124904"/>
    <n v="2"/>
    <s v="5 - Bogotá confía en su gobierno"/>
    <s v="33 - Fortalecimiento institucional para un gobierno confiable"/>
    <m/>
    <m/>
  </r>
  <r>
    <n v="2025"/>
    <x v="1"/>
    <d v="2025-01-01T00:00:00"/>
    <d v="2025-03-31T00:00:00"/>
    <s v="0020-01"/>
    <d v="2025-02-27T00:00:00"/>
    <n v="148"/>
    <s v="CONTRATO DE PRESTACION DE SERVICIOS DE APOYO A LA GESTION"/>
    <s v="129-2025"/>
    <s v="148 - CONTRATO DE PRESTACION DE SERVICIOS DE APOYO A LA GESTION"/>
    <n v="307"/>
    <s v="ORDENES DE PAGO"/>
    <n v="1107"/>
    <x v="184"/>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933, CPS firmado en secop II y recibido para tramite de fecha 27 de febrero de 2025."/>
    <s v="O23011745992024232701000"/>
    <s v="Fortalecimiento Institucional y sedes administrativas"/>
    <n v="1061720393"/>
    <x v="182"/>
    <n v="0"/>
    <n v="0"/>
    <n v="17640000"/>
    <n v="17640000"/>
    <n v="0"/>
    <x v="0"/>
    <x v="0"/>
    <n v="127708"/>
    <n v="2"/>
    <s v="5 - Bogotá confía en su gobierno"/>
    <s v="33 - Fortalecimiento institucional para un gobierno confiable"/>
    <m/>
    <m/>
  </r>
  <r>
    <n v="2025"/>
    <x v="1"/>
    <d v="2025-01-01T00:00:00"/>
    <d v="2025-03-31T00:00:00"/>
    <s v="0020-01"/>
    <d v="2025-02-27T00:00:00"/>
    <n v="145"/>
    <s v="CONTRATO DE PRESTACION DE SERVICIOS PROFESIONALES"/>
    <s v="170-2025"/>
    <s v="145 - CONTRATO DE PRESTACION DE SERVICIOS PROFESIONALES"/>
    <n v="307"/>
    <s v="ORDENES DE PAGO"/>
    <n v="1179"/>
    <x v="185"/>
    <s v="130924 - Prestar los servicios profesionales para apoyar la ejecución del proyecto Por una Sumapaz sin riesgos, que le aporta y se adapta al cambio climático, en la localidad de Sumapaz 2613. Se expide CDP a solicitud expresa del Ordenador del gasto con certificado de No existencia de personal 58069 de fecha 19 de febrero 2025, solicitud SIPSE 130924, recibido para tramite de fecha 21 de febrero de 2025. Se expide CRP con memorando 20257020004923, CPS firmado en secop II y recibido para tramite de fecha 27 de febrero de 2025."/>
    <s v="O23011745992024261301000"/>
    <s v="Manejo de emergencias y mitigación del riesgo de desastres"/>
    <n v="1030626069"/>
    <x v="183"/>
    <n v="0"/>
    <n v="0"/>
    <n v="42000000"/>
    <n v="41300000"/>
    <n v="700000"/>
    <x v="4"/>
    <x v="32"/>
    <n v="130924"/>
    <n v="2"/>
    <s v="4 - Bogotá ordena su territorio y avanza en su acción climática"/>
    <s v="27 - Gestión del riesgo de desastres para un territorio seguro"/>
    <m/>
    <m/>
  </r>
  <r>
    <n v="2025"/>
    <x v="1"/>
    <d v="2025-01-01T00:00:00"/>
    <d v="2025-03-31T00:00:00"/>
    <s v="0020-01"/>
    <d v="2025-02-27T00:00:00"/>
    <n v="145"/>
    <s v="CONTRATO DE PRESTACION DE SERVICIOS PROFESIONALES"/>
    <s v="178-2025"/>
    <s v="145 - CONTRATO DE PRESTACION DE SERVICIOS PROFESIONALES"/>
    <n v="307"/>
    <s v="ORDENES DE PAGO"/>
    <n v="1210"/>
    <x v="186"/>
    <s v="127516 - Prestar sus servicios profesionales de apoyo al Área de Gestión del Desarrollo Local en la gestión de las liquidaciones de los contratos que suscribe el Fondo de Desarrollo Rural de Sumapaz. 2327. Se expide CRP con memorando 20257020004943, CPS firmado en secop II y recibido para tramite de fecha 27 de febrero de 2025."/>
    <s v="O23011745992024232701000"/>
    <s v="Fortalecimiento Institucional y sedes administrativas"/>
    <n v="1090177712"/>
    <x v="184"/>
    <n v="0"/>
    <n v="0"/>
    <n v="30600000"/>
    <n v="30600000"/>
    <n v="0"/>
    <x v="0"/>
    <x v="0"/>
    <n v="127516"/>
    <n v="2"/>
    <s v="5 - Bogotá confía en su gobierno"/>
    <s v="33 - Fortalecimiento institucional para un gobierno confiable"/>
    <m/>
    <m/>
  </r>
  <r>
    <n v="2025"/>
    <x v="1"/>
    <d v="2025-01-01T00:00:00"/>
    <d v="2025-03-31T00:00:00"/>
    <s v="0020-01"/>
    <d v="2025-02-27T00:00:00"/>
    <n v="145"/>
    <s v="CONTRATO DE PRESTACION DE SERVICIOS PROFESIONALES"/>
    <s v="176-2025"/>
    <s v="145 - CONTRATO DE PRESTACION DE SERVICIOS PROFESIONALES"/>
    <n v="307"/>
    <s v="ORDENES DE PAGO"/>
    <n v="1144"/>
    <x v="187"/>
    <s v="126347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 SE EXPIDE CDP CON CERTIFICADO DE NO EXISTENCIA DE PERSONAL 57375 DE FECHA FEB 09/2025, SOLICITUD SIPSE 126347 RECIBIDO PARA TRAMITE DE FECHA FEB 11/2025. Se expide CRP con memorando 20257020004953, CPS firmado en secop II y recibido para tramite de fecha 27 de febrero de 2025."/>
    <s v="O23011745992024239801000"/>
    <s v="Cuidado y protección para la población Vulnerable de Sumapaz"/>
    <n v="52372021"/>
    <x v="185"/>
    <n v="0"/>
    <n v="0"/>
    <n v="39060000"/>
    <n v="39060000"/>
    <n v="0"/>
    <x v="8"/>
    <x v="30"/>
    <n v="126347"/>
    <n v="1"/>
    <s v="2 - Bogotá confía en su bien-estar"/>
    <s v="7 - Bogotá, una ciudad con menos Pobreza"/>
    <m/>
    <m/>
  </r>
  <r>
    <n v="2025"/>
    <x v="1"/>
    <d v="2025-01-01T00:00:00"/>
    <d v="2025-03-31T00:00:00"/>
    <s v="0020-01"/>
    <d v="2025-02-27T00:00:00"/>
    <n v="148"/>
    <s v="CONTRATO DE PRESTACION DE SERVICIOS DE APOYO A LA GESTION"/>
    <s v="186-2025"/>
    <s v="148 - CONTRATO DE PRESTACION DE SERVICIOS DE APOYO A LA GESTION"/>
    <n v="307"/>
    <s v="ORDENES DE PAGO"/>
    <n v="1236"/>
    <x v="188"/>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4963, CPS firmado en secop II y recibido para tramite de fecha 27 de febrero de 2025."/>
    <s v="O23011745992024232701000"/>
    <s v="Fortalecimiento Institucional y sedes administrativas"/>
    <n v="1022949328"/>
    <x v="186"/>
    <n v="0"/>
    <n v="0"/>
    <n v="23520000"/>
    <n v="23520000"/>
    <n v="0"/>
    <x v="0"/>
    <x v="0"/>
    <n v="125662"/>
    <n v="2"/>
    <s v="5 - Bogotá confía en su gobierno"/>
    <s v="33 - Fortalecimiento institucional para un gobierno confiable"/>
    <m/>
    <m/>
  </r>
  <r>
    <n v="2025"/>
    <x v="1"/>
    <d v="2025-01-01T00:00:00"/>
    <d v="2025-03-31T00:00:00"/>
    <s v="0020-01"/>
    <d v="2025-02-27T00:00:00"/>
    <n v="145"/>
    <s v="CONTRATO DE PRESTACION DE SERVICIOS PROFESIONALES"/>
    <s v="184-2025"/>
    <s v="145 - CONTRATO DE PRESTACION DE SERVICIOS PROFESIONALES"/>
    <n v="307"/>
    <s v="ORDENES DE PAGO"/>
    <n v="1019"/>
    <x v="189"/>
    <s v="127826 - Prestar los servicios profesionales para la planeación, programación y seguimiento de los procesos administrativos del parque automotor de la Alcaldía Local de Sumapaz. 2289. Se expide CDP con certificado de No existencia de personal 55866 de fecha Ene 19/2025, solicitud SIPSE 127826, recibido para tramite de fecha Enero 27/2025."/>
    <s v="O23011745992024228901000"/>
    <s v="Movilidad para Sumapaz"/>
    <n v="1126242343"/>
    <x v="187"/>
    <n v="0"/>
    <n v="0"/>
    <n v="45600000"/>
    <n v="45600000"/>
    <n v="0"/>
    <x v="1"/>
    <x v="1"/>
    <n v="127826"/>
    <n v="1"/>
    <s v="4 - Bogotá ordena su territorio y avanza en su acción climática"/>
    <s v="26 - Movilidad Sostenible"/>
    <m/>
    <m/>
  </r>
  <r>
    <n v="2025"/>
    <x v="2"/>
    <d v="2025-01-01T00:00:00"/>
    <d v="2025-03-31T00:00:00"/>
    <s v="0020-01"/>
    <d v="2025-03-03T00:00:00"/>
    <n v="148"/>
    <s v="CONTRATO DE PRESTACION DE SERVICIOS DE APOYO A LA GESTION"/>
    <s v="205-2025"/>
    <s v="148 - CONTRATO DE PRESTACION DE SERVICIOS DE APOYO A LA GESTION"/>
    <n v="306"/>
    <s v="ORDENES DE PAGO"/>
    <n v="1243"/>
    <x v="190"/>
    <s v="127694 - Prestar los servicios como Técnico de apoyo administrativo al Área de Gestión Policiva de la Alcaldía Local de Sumapaz. 2327. Se expide a solicitud expresa del Ordenador del gasto mediante SIPSE 127694 del 25 de febrero de 2025. No hay 58422 del 24 de febrero de 2025. Recibido el 26 de febrero de 2025. Se expide CRP con memorando 20257020005063, CPS firmado en secop II y recibido para tramite de fecha 28 de febrero 2025"/>
    <s v="O23011745992024232701000"/>
    <s v="Fortalecimiento Institucional y sedes administrativas"/>
    <n v="52524470"/>
    <x v="188"/>
    <n v="0"/>
    <n v="0"/>
    <n v="27540000"/>
    <n v="27540000"/>
    <n v="0"/>
    <x v="0"/>
    <x v="0"/>
    <n v="127694"/>
    <n v="2"/>
    <s v="5 - Bogotá confía en su gobierno"/>
    <s v="33 - Fortalecimiento institucional para un gobierno confiable"/>
    <m/>
    <m/>
  </r>
  <r>
    <n v="2025"/>
    <x v="2"/>
    <d v="2025-01-01T00:00:00"/>
    <d v="2025-03-31T00:00:00"/>
    <s v="0020-01"/>
    <d v="2025-03-03T00:00:00"/>
    <n v="148"/>
    <s v="CONTRATO DE PRESTACION DE SERVICIOS DE APOYO A LA GESTION"/>
    <s v="185-2025"/>
    <s v="148 - CONTRATO DE PRESTACION DE SERVICIOS DE APOYO A LA GESTION"/>
    <n v="306"/>
    <s v="ORDENES DE PAGO"/>
    <n v="1236"/>
    <x v="191"/>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43, CPS firmado en secop II y recibido para tramite de fecha 28 de febrero 2025"/>
    <s v="O23011745992024232701000"/>
    <s v="Fortalecimiento Institucional y sedes administrativas"/>
    <n v="1022992907"/>
    <x v="189"/>
    <n v="0"/>
    <n v="0"/>
    <n v="23520000"/>
    <n v="23226000"/>
    <n v="294000"/>
    <x v="0"/>
    <x v="0"/>
    <n v="125662"/>
    <n v="2"/>
    <s v="5 - Bogotá confía en su gobierno"/>
    <s v="33 - Fortalecimiento institucional para un gobierno confiable"/>
    <m/>
    <m/>
  </r>
  <r>
    <n v="2025"/>
    <x v="2"/>
    <d v="2025-01-01T00:00:00"/>
    <d v="2025-03-31T00:00:00"/>
    <s v="0020-01"/>
    <d v="2025-03-03T00:00:00"/>
    <n v="148"/>
    <s v="CONTRATO DE PRESTACION DE SERVICIOS DE APOYO A LA GESTION"/>
    <s v="197-2025"/>
    <s v="148 - CONTRATO DE PRESTACION DE SERVICIOS DE APOYO A LA GESTION"/>
    <n v="306"/>
    <s v="ORDENES DE PAGO"/>
    <n v="1236"/>
    <x v="192"/>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53, CPS firmado en secop II y recibido para tramite de fecha 28 de febrero 2025"/>
    <s v="O23011745992024232701000"/>
    <s v="Fortalecimiento Institucional y sedes administrativas"/>
    <n v="1032656009"/>
    <x v="190"/>
    <n v="0"/>
    <n v="0"/>
    <n v="23520000"/>
    <n v="23520000"/>
    <n v="0"/>
    <x v="0"/>
    <x v="0"/>
    <n v="125662"/>
    <n v="2"/>
    <s v="5 - Bogotá confía en su gobierno"/>
    <s v="33 - Fortalecimiento institucional para un gobierno confiable"/>
    <m/>
    <m/>
  </r>
  <r>
    <n v="2025"/>
    <x v="2"/>
    <d v="2025-01-01T00:00:00"/>
    <d v="2025-03-31T00:00:00"/>
    <s v="0020-01"/>
    <d v="2025-03-03T00:00:00"/>
    <n v="148"/>
    <s v="CONTRATO DE PRESTACION DE SERVICIOS DE APOYO A LA GESTION"/>
    <s v="201-2025"/>
    <s v="148 - CONTRATO DE PRESTACION DE SERVICIOS DE APOYO A LA GESTION"/>
    <n v="306"/>
    <s v="ORDENES DE PAGO"/>
    <n v="1202"/>
    <x v="193"/>
    <s v="127525 - Prestar sus servicios como Técnico Deportivo de apoyo en los temas de recreación y deporte para la formación integral y deportiva de las niñas, niños y adolescentes de la localidad de Sumapaz. 2388. Se expide CDP a solicitud expresa del Ordenador del gasto con certificado de No existencia de personal 58128 de fecha 20 de febrero 2025, solicitud SIPSE 127525, recibido para tramite de fecha 21 de febrero de 2025. Se expide CRP con memorando 20257020005083, CPS firmado en secop II y recibido para tramite de fecha 28 de febrero 2025"/>
    <s v="O23011745992024238801000"/>
    <s v="Recreación y Deporte para Sumapaz"/>
    <n v="1032465730"/>
    <x v="191"/>
    <n v="0"/>
    <n v="0"/>
    <n v="21300000"/>
    <n v="21300000"/>
    <n v="0"/>
    <x v="10"/>
    <x v="14"/>
    <n v="127525"/>
    <n v="3"/>
    <s v="2 - Bogotá confía en su bien-estar"/>
    <s v="14 - Bogotá deportiva, recreativa, artística, patrimonial e intercultural"/>
    <m/>
    <m/>
  </r>
  <r>
    <n v="2025"/>
    <x v="2"/>
    <d v="2025-01-01T00:00:00"/>
    <d v="2025-03-31T00:00:00"/>
    <s v="0020-01"/>
    <d v="2025-03-03T00:00:00"/>
    <n v="148"/>
    <s v="CONTRATO DE PRESTACION DE SERVICIOS DE APOYO A LA GESTION"/>
    <s v="187-2025"/>
    <s v="148 - CONTRATO DE PRESTACION DE SERVICIOS DE APOYO A LA GESTION"/>
    <n v="306"/>
    <s v="ORDENES DE PAGO"/>
    <n v="1102"/>
    <x v="194"/>
    <s v="127542 - Prestar sus servicios de apoyo técnico y administrativo en el desarrollo de las actividades que se ejecutan dentro de la asistencia técnica agropecuaria en la localidad de Sumapaz. 12671. Se expide CDP con certificado de No existencia de personal 56988 de fecha Feb 05/2025, solicitud SIPSE 127542, recibido para tramite de fecha Feb 06/2025. Se expide CRP con memorando 20257020005073, CPS firmado en secop II y recibido para tramite de fecha 28 de febrero 2025"/>
    <s v="O23011745992024267101000"/>
    <s v="Asistencia técnica agropecuaria y educación ambiental en la localidad de Sumapaz"/>
    <n v="1023019730"/>
    <x v="192"/>
    <n v="0"/>
    <n v="0"/>
    <n v="21300000"/>
    <n v="21300000"/>
    <n v="0"/>
    <x v="2"/>
    <x v="2"/>
    <n v="127542"/>
    <n v="3"/>
    <s v="4 - Bogotá ordena su territorio y avanza en su acción climática"/>
    <s v="25 - Aumento de la resiliencia al cambio climático y reducción de la vulnerabilidad"/>
    <m/>
    <m/>
  </r>
  <r>
    <n v="2025"/>
    <x v="2"/>
    <d v="2025-01-01T00:00:00"/>
    <d v="2025-03-31T00:00:00"/>
    <s v="0020-01"/>
    <d v="2025-03-03T00:00:00"/>
    <n v="145"/>
    <s v="CONTRATO DE PRESTACION DE SERVICIOS PROFESIONALES"/>
    <s v="198-2025"/>
    <s v="145 - CONTRATO DE PRESTACION DE SERVICIOS PROFESIONALES"/>
    <n v="306"/>
    <s v="ORDENES DE PAGO"/>
    <n v="1220"/>
    <x v="195"/>
    <s v="126240 - Prestar los servicios profesionales al Área de Gestión de Desarrollo Local, para apoyar la planeación, ejecución y seguimiento del proyecto de inversión Acciones para el cuidado de la salud y el bienestar de las y los Sumapaceños. 2324. Se expide CDP a solicitud expresa del ordenador del gasto con certificado de No existencia de personal 58397de fecha 23 de febrero de 2025, solicitud SIPSE 126240 recibido para tramite de fecha 24 de febrero de 2025. Se expide CRP con memorando 20257020005113, CPS firmado en secop II y recibido para tramite de fecha 28 de febrero 2025"/>
    <s v="O23011745992024232401000"/>
    <s v="Acciones para el cuidado de la salud y el bienestar de las y los Sumapaceños"/>
    <n v="1023029865"/>
    <x v="193"/>
    <n v="0"/>
    <n v="0"/>
    <n v="30240000"/>
    <n v="30240000"/>
    <n v="0"/>
    <x v="6"/>
    <x v="38"/>
    <n v="126240"/>
    <n v="5"/>
    <s v="2 - Bogotá confía en su bien-estar"/>
    <s v="10 - Salud Pública Integrada e Integral"/>
    <m/>
    <m/>
  </r>
  <r>
    <n v="2025"/>
    <x v="2"/>
    <d v="2025-01-01T00:00:00"/>
    <d v="2025-03-31T00:00:00"/>
    <s v="0020-01"/>
    <d v="2025-03-03T00:00:00"/>
    <n v="145"/>
    <s v="CONTRATO DE PRESTACION DE SERVICIOS PROFESIONALES"/>
    <s v="200-2025"/>
    <s v="145 - CONTRATO DE PRESTACION DE SERVICIOS PROFESIONALES"/>
    <n v="306"/>
    <s v="ORDENES DE PAGO"/>
    <n v="1149"/>
    <x v="196"/>
    <s v="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1133, CPS firmado en secop II y recibido para tramite de fecha 28 de febrero 2025."/>
    <s v="O23011745992024248601000"/>
    <s v="Acciones para la promoción de la cultura, tradición y costumbres sumapaceñas"/>
    <n v="80499300"/>
    <x v="194"/>
    <n v="0"/>
    <n v="0"/>
    <n v="30240000"/>
    <n v="30240000"/>
    <n v="0"/>
    <x v="21"/>
    <x v="39"/>
    <n v="127550"/>
    <n v="1"/>
    <s v="2 - Bogotá confía en su bien-estar"/>
    <s v="14 - Bogotá deportiva, recreativa, artística, patrimonial e intercultural"/>
    <m/>
    <m/>
  </r>
  <r>
    <n v="2025"/>
    <x v="2"/>
    <d v="2025-01-01T00:00:00"/>
    <d v="2025-03-31T00:00:00"/>
    <s v="0020-01"/>
    <d v="2025-03-03T00:00:00"/>
    <n v="148"/>
    <s v="CONTRATO DE PRESTACION DE SERVICIOS DE APOYO A LA GESTION"/>
    <s v="199-2025"/>
    <s v="148 - CONTRATO DE PRESTACION DE SERVICIOS DE APOYO A LA GESTION"/>
    <n v="306"/>
    <s v="ORDENES DE PAGO"/>
    <n v="1235"/>
    <x v="197"/>
    <s v="131125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313 de fecha 23 de febrero de 2025, solicitud SIPSE 131125 recibido para tramite de fecha 24 de febrero de 2025. Se expide CRP con memorando 20257020005133, CPS firmado en secop II y recibido para tramite de fecha 28 de febrero 2025"/>
    <s v="O23011745992024232701000"/>
    <s v="Fortalecimiento Institucional y sedes administrativas"/>
    <n v="1018485255"/>
    <x v="195"/>
    <n v="0"/>
    <n v="0"/>
    <n v="24000000"/>
    <n v="23600000"/>
    <n v="400000"/>
    <x v="0"/>
    <x v="0"/>
    <n v="131125"/>
    <n v="2"/>
    <s v="5 - Bogotá confía en su gobierno"/>
    <s v="33 - Fortalecimiento institucional para un gobierno confiable"/>
    <m/>
    <m/>
  </r>
  <r>
    <n v="2025"/>
    <x v="2"/>
    <d v="2025-01-01T00:00:00"/>
    <d v="2025-03-31T00:00:00"/>
    <s v="0020-01"/>
    <d v="2025-03-03T00:00:00"/>
    <n v="148"/>
    <s v="CONTRATO DE PRESTACION DE SERVICIOS DE APOYO A LA GESTION"/>
    <s v="202-2025"/>
    <s v="148 - CONTRATO DE PRESTACION DE SERVICIOS DE APOYO A LA GESTION"/>
    <n v="306"/>
    <s v="ORDENES DE PAGO"/>
    <n v="1151"/>
    <x v="198"/>
    <s v="127825 - Prestar los servicios técnicos para apoyar la formulación, ejecución y seguimiento del proyecto Mejores condiciones de salud en la Ruralidad.2324. SE EXPIDE CDP CON CERTIFICADO DE NO EXISTENCIA DE PERSONAL 57347 DE FECHA FEB 09/2025, SOLICITUD SIPSE 127825 RECIBIDO PARA TRAMITE DE FECHA FEB 11/2025. Se expide CRP con memorando 20257020005153, CPS firmado en secop II y recibido para tramite de fecha 28 de febrero 2025"/>
    <s v="O23011745992024232401000"/>
    <s v="Acciones para el cuidado de la salud y el bienestar de las y los Sumapaceños"/>
    <n v="1000691517"/>
    <x v="196"/>
    <n v="0"/>
    <n v="0"/>
    <n v="27480000"/>
    <n v="27022000"/>
    <n v="458000"/>
    <x v="6"/>
    <x v="40"/>
    <n v="127825"/>
    <n v="3"/>
    <s v="2 - Bogotá confía en su bien-estar"/>
    <s v="10 - Salud Pública Integrada e Integral"/>
    <m/>
    <m/>
  </r>
  <r>
    <n v="2025"/>
    <x v="2"/>
    <d v="2025-01-01T00:00:00"/>
    <d v="2025-03-31T00:00:00"/>
    <s v="0020-01"/>
    <d v="2025-03-03T00:00:00"/>
    <n v="145"/>
    <s v="CONTRATO DE PRESTACION DE SERVICIOS PROFESIONALES"/>
    <s v="194-2025"/>
    <s v="145 - CONTRATO DE PRESTACION DE SERVICIOS PROFESIONALES"/>
    <n v="306"/>
    <s v="ORDENES DE PAGO"/>
    <n v="1149"/>
    <x v="199"/>
    <s v="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093, CPS firmado en secop II y recibido para tramite de fecha 28 de febrero 2025"/>
    <s v="O23011745992024248601000"/>
    <s v="Acciones para la promoción de la cultura, tradición y costumbres sumapaceñas"/>
    <n v="80811956"/>
    <x v="197"/>
    <n v="0"/>
    <n v="0"/>
    <n v="30240000"/>
    <n v="30240000"/>
    <n v="0"/>
    <x v="21"/>
    <x v="39"/>
    <n v="127550"/>
    <n v="1"/>
    <s v="2 - Bogotá confía en su bien-estar"/>
    <s v="14 - Bogotá deportiva, recreativa, artística, patrimonial e intercultural"/>
    <m/>
    <m/>
  </r>
  <r>
    <n v="2025"/>
    <x v="2"/>
    <d v="2025-01-01T00:00:00"/>
    <d v="2025-03-31T00:00:00"/>
    <s v="0020-01"/>
    <d v="2025-03-03T00:00:00"/>
    <n v="148"/>
    <s v="CONTRATO DE PRESTACION DE SERVICIOS DE APOYO A LA GESTION"/>
    <s v="204-2025"/>
    <s v="148 - CONTRATO DE PRESTACION DE SERVICIOS DE APOYO A LA GESTION"/>
    <n v="306"/>
    <s v="ORDENES DE PAGO"/>
    <n v="1171"/>
    <x v="200"/>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con memorando 20257020005143, CPS firmado en secop II y recibido para tramite de fecha 28 de febrero 2025"/>
    <s v="O23011745992024267101000"/>
    <s v="Asistencia técnica agropecuaria y educación ambiental en la localidad de Sumapaz"/>
    <n v="79658217"/>
    <x v="198"/>
    <n v="16380000"/>
    <n v="0"/>
    <n v="0"/>
    <n v="0"/>
    <n v="0"/>
    <x v="2"/>
    <x v="2"/>
    <n v="126222"/>
    <n v="3"/>
    <s v="4 - Bogotá ordena su territorio y avanza en su acción climática"/>
    <s v="25 - Aumento de la resiliencia al cambio climático y reducción de la vulnerabilidad"/>
    <m/>
    <m/>
  </r>
  <r>
    <n v="2025"/>
    <x v="2"/>
    <d v="2025-01-01T00:00:00"/>
    <d v="2025-03-31T00:00:00"/>
    <s v="0020-01"/>
    <d v="2025-03-03T00:00:00"/>
    <n v="145"/>
    <s v="CONTRATO DE PRESTACION DE SERVICIOS PROFESIONALES"/>
    <s v="208-2025"/>
    <s v="145 - CONTRATO DE PRESTACION DE SERVICIOS PROFESIONALES"/>
    <n v="306"/>
    <s v="ORDENES DE PAGO"/>
    <n v="1211"/>
    <x v="201"/>
    <s v="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con memorando 20257020005163, CPS firmado en secop II y recibido para tramite de fecha 28 de febrero 2025"/>
    <s v="O23011745992024232701000"/>
    <s v="Fortalecimiento Institucional y sedes administrativas"/>
    <n v="79658217"/>
    <x v="198"/>
    <n v="44100000"/>
    <n v="0"/>
    <n v="0"/>
    <n v="0"/>
    <n v="0"/>
    <x v="0"/>
    <x v="0"/>
    <n v="127746"/>
    <n v="2"/>
    <s v="5 - Bogotá confía en su gobierno"/>
    <s v="33 - Fortalecimiento institucional para un gobierno confiable"/>
    <m/>
    <m/>
  </r>
  <r>
    <n v="2025"/>
    <x v="2"/>
    <d v="2025-01-01T00:00:00"/>
    <d v="2025-03-31T00:00:00"/>
    <s v="0020-01"/>
    <d v="2025-03-03T00:00:00"/>
    <n v="145"/>
    <s v="CONTRATO DE PRESTACION DE SERVICIOS PROFESIONALES"/>
    <s v="190-2025"/>
    <s v="145 - CONTRATO DE PRESTACION DE SERVICIOS PROFESIONALES"/>
    <n v="306"/>
    <s v="ORDENES DE PAGO"/>
    <n v="1033"/>
    <x v="202"/>
    <s v="1264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5294 de fecha Ene 10/2025, solicitud SIPSE 126414, recibido para tramite de fecha Enero 27/2025. Se expide CRP con memorando 20257020005183, CPS firmado en secop II y recibido para tramite de fecha 28 de febrero 2025"/>
    <s v="O23011745992024228901000"/>
    <s v="Movilidad para Sumapaz"/>
    <n v="1193047676"/>
    <x v="199"/>
    <n v="0"/>
    <n v="0"/>
    <n v="50400000"/>
    <n v="48510000"/>
    <n v="1890000"/>
    <x v="1"/>
    <x v="1"/>
    <n v="126414"/>
    <n v="1"/>
    <s v="4 - Bogotá ordena su territorio y avanza en su acción climática"/>
    <s v="26 - Movilidad Sostenible"/>
    <m/>
    <m/>
  </r>
  <r>
    <n v="2025"/>
    <x v="2"/>
    <d v="2025-01-01T00:00:00"/>
    <d v="2025-03-31T00:00:00"/>
    <s v="0020-01"/>
    <d v="2025-03-03T00:00:00"/>
    <n v="145"/>
    <s v="CONTRATO DE PRESTACION DE SERVICIOS PROFESIONALES"/>
    <s v="52114936"/>
    <s v="145 - CONTRATO DE PRESTACION DE SERVICIOS PROFESIONALES"/>
    <n v="306"/>
    <s v="ORDENES DE PAGO"/>
    <n v="1190"/>
    <x v="203"/>
    <s v="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 Se expide CRP con memorando 20257020005193, CPS firmado en secop II y recibido para tramite de fecha 28 de febrero 2025"/>
    <s v="O23011745992024232701000"/>
    <s v="Fortalecimiento Institucional y sedes administrativas"/>
    <n v="52114936"/>
    <x v="200"/>
    <n v="31500000"/>
    <n v="0"/>
    <n v="0"/>
    <n v="0"/>
    <n v="0"/>
    <x v="0"/>
    <x v="0"/>
    <n v="130991"/>
    <n v="2"/>
    <s v="5 - Bogotá confía en su gobierno"/>
    <s v="33 - Fortalecimiento institucional para un gobierno confiable"/>
    <m/>
    <m/>
  </r>
  <r>
    <n v="2025"/>
    <x v="2"/>
    <d v="2025-01-01T00:00:00"/>
    <d v="2025-03-31T00:00:00"/>
    <s v="0020-01"/>
    <d v="2025-03-03T00:00:00"/>
    <n v="145"/>
    <s v="CONTRATO DE PRESTACION DE SERVICIOS PROFESIONALES"/>
    <s v="188-2025"/>
    <s v="145 - CONTRATO DE PRESTACION DE SERVICIOS PROFESIONALES"/>
    <n v="306"/>
    <s v="ORDENES DE PAGO"/>
    <n v="1238"/>
    <x v="204"/>
    <s v="126367 - Prestar los servicios profesionales al Área de Gestión de Desarrollo Local de la alcaldía local de Sumapaz para apoyar la planificación, el diseño y el seguimiento a la ejecución del proyecto de Mejoramiento de Vivienda. 2278. Se expide CDP a solicitud expresa del ordenador del gasto con certificado de No existencia de personal58426 de fecha 24 de febrero de 2025, solicitud SIPSE 126367 recibido para tramite de fecha 25 de febrero de 2025. Se expide CRP con memorando 20257020005173, CPS firmado en secop II y recibido para tramite de fecha 28 de febrero 2025"/>
    <s v="O23011745992024227801000"/>
    <s v="Mejoramiento de vivienda para la comunidad de Sumapaz"/>
    <n v="1053611272"/>
    <x v="201"/>
    <n v="0"/>
    <n v="0"/>
    <n v="45990000"/>
    <n v="45990000"/>
    <n v="0"/>
    <x v="20"/>
    <x v="31"/>
    <n v="126367"/>
    <n v="1"/>
    <s v="4 - Bogotá ordena su territorio y avanza en su acción climática"/>
    <s v="31 - Acceso equitativo de vivienda urbana y rural"/>
    <m/>
    <m/>
  </r>
  <r>
    <n v="2025"/>
    <x v="2"/>
    <d v="2025-01-01T00:00:00"/>
    <d v="2025-03-31T00:00:00"/>
    <s v="0020-01"/>
    <d v="2025-03-03T00:00:00"/>
    <n v="145"/>
    <s v="CONTRATO DE PRESTACION DE SERVICIOS PROFESIONALES"/>
    <s v="191-2025"/>
    <s v="145 - CONTRATO DE PRESTACION DE SERVICIOS PROFESIONALES"/>
    <n v="303"/>
    <s v="ORDENES DE PAGO"/>
    <n v="1190"/>
    <x v="205"/>
    <s v="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Se expide CRP mediante memorando 20257020005173 se recibe el 28 de febrero de 2025"/>
    <s v="O23011745992024232701000"/>
    <s v="Fortalecimiento Institucional y sedes administrativas"/>
    <n v="52114936"/>
    <x v="200"/>
    <n v="0"/>
    <n v="0"/>
    <n v="31500000"/>
    <n v="31150000"/>
    <n v="350000"/>
    <x v="0"/>
    <x v="0"/>
    <n v="130991"/>
    <n v="2"/>
    <s v="5 - Bogotá confía en su gobierno"/>
    <s v="33 - Fortalecimiento institucional para un gobierno confiable"/>
    <m/>
    <m/>
  </r>
  <r>
    <n v="2025"/>
    <x v="2"/>
    <d v="2025-01-01T00:00:00"/>
    <d v="2025-03-31T00:00:00"/>
    <s v="0020-01"/>
    <d v="2025-03-03T00:00:00"/>
    <n v="148"/>
    <s v="CONTRATO DE PRESTACION DE SERVICIOS DE APOYO A LA GESTION"/>
    <s v="203-2025"/>
    <s v="148 - CONTRATO DE PRESTACION DE SERVICIOS DE APOYO A LA GESTION"/>
    <n v="303"/>
    <s v="ORDENES DE PAGO"/>
    <n v="1171"/>
    <x v="206"/>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solicitado mediante memorando 20257020005143, recibido el 28 de febrero de 2025."/>
    <s v="O23011745992024267101000"/>
    <s v="Asistencia técnica agropecuaria y educación ambiental en la localidad de Sumapaz"/>
    <n v="79658217"/>
    <x v="198"/>
    <n v="0"/>
    <n v="0"/>
    <n v="16380000"/>
    <n v="16380000"/>
    <n v="0"/>
    <x v="2"/>
    <x v="2"/>
    <n v="126222"/>
    <n v="3"/>
    <s v="4 - Bogotá ordena su territorio y avanza en su acción climática"/>
    <s v="25 - Aumento de la resiliencia al cambio climático y reducción de la vulnerabilidad"/>
    <m/>
    <m/>
  </r>
  <r>
    <n v="2025"/>
    <x v="2"/>
    <d v="2025-01-01T00:00:00"/>
    <d v="2025-03-31T00:00:00"/>
    <s v="0020-01"/>
    <d v="2025-03-03T00:00:00"/>
    <n v="145"/>
    <s v="CONTRATO DE PRESTACION DE SERVICIOS PROFESIONALES"/>
    <s v="208-2025"/>
    <s v="145 - CONTRATO DE PRESTACION DE SERVICIOS PROFESIONALES"/>
    <n v="303"/>
    <s v="ORDENES DE PAGO"/>
    <n v="1211"/>
    <x v="207"/>
    <s v="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solicitado mediante memorando 20257020005163, recibido el 28 de febrero de 2025."/>
    <s v="O23011745992024232701000"/>
    <s v="Fortalecimiento Institucional y sedes administrativas"/>
    <n v="79041345"/>
    <x v="202"/>
    <n v="0"/>
    <n v="0"/>
    <n v="44100000"/>
    <n v="43610000"/>
    <n v="490000"/>
    <x v="0"/>
    <x v="0"/>
    <n v="127746"/>
    <n v="2"/>
    <s v="5 - Bogotá confía en su gobierno"/>
    <s v="33 - Fortalecimiento institucional para un gobierno confiable"/>
    <m/>
    <m/>
  </r>
  <r>
    <n v="2025"/>
    <x v="2"/>
    <d v="2025-01-01T00:00:00"/>
    <d v="2025-03-31T00:00:00"/>
    <s v="0020-01"/>
    <d v="2025-03-03T00:00:00"/>
    <n v="145"/>
    <s v="CONTRATO DE PRESTACION DE SERVICIOS PROFESIONALES"/>
    <s v="196-2025"/>
    <s v="145 - CONTRATO DE PRESTACION DE SERVICIOS PROFESIONALES"/>
    <n v="303"/>
    <s v="ORDENES DE PAGO"/>
    <n v="1231"/>
    <x v="208"/>
    <s v="125162 - Prestar los servicios profesionales de geología para apoyar en la ejecución de los proyectos de inversión de infraestructura vial, en la de la localidad de Sumapaz. 2289. Se expide CDP a solicitud expresa del ordenador del gasto con certificado de No existencia de personal 58413 de fecha 23 de febrero de 2025, solicitud SIPSE 125162 recibido para tramite de fecha 24 de febrero de 2025. Se expide CRP solicitado mediante memorando 20257020005383, recibido el 3 de marzo de 2025."/>
    <s v="O23011745992024228901000"/>
    <s v="Movilidad para Sumapaz"/>
    <n v="1095812772"/>
    <x v="203"/>
    <n v="0"/>
    <n v="0"/>
    <n v="39000000"/>
    <n v="39000000"/>
    <n v="0"/>
    <x v="1"/>
    <x v="1"/>
    <n v="125162"/>
    <n v="1"/>
    <s v="4 - Bogotá ordena su territorio y avanza en su acción climática"/>
    <s v="26 - Movilidad Sostenible"/>
    <m/>
    <m/>
  </r>
  <r>
    <n v="2025"/>
    <x v="2"/>
    <d v="2025-01-01T00:00:00"/>
    <d v="2025-03-31T00:00:00"/>
    <s v="0020-01"/>
    <d v="2025-03-03T00:00:00"/>
    <n v="145"/>
    <s v="CONTRATO DE PRESTACION DE SERVICIOS PROFESIONALES"/>
    <s v="220-2025"/>
    <s v="145 - CONTRATO DE PRESTACION DE SERVICIOS PROFESIONALES"/>
    <n v="303"/>
    <s v="ORDENES DE PAGO"/>
    <n v="1149"/>
    <x v="209"/>
    <s v="127550 - Prestar los servicios artísticos y musicales profesionales paraapoyar la gestión cultural de la localidad de Sumapaz. 2486. SE EXPIDE CDP CON CERTIFICADO DE NO EXISTENCIA DE PERSONAL 57353 DE FECHA FEB 09/2025, SOLICITUD SIPSE 127550 RECIBIDO PARA TRAMITE DE FECHA FEB 11/2025. Se expide CRP solicitado mediante memorando 20257020005493, recibido el 3 de marzo de 2025."/>
    <s v="O23011745992024248601000"/>
    <s v="Acciones para la promoción de la cultura, tradición y costumbres sumapaceñas"/>
    <n v="1032381512"/>
    <x v="204"/>
    <n v="0"/>
    <n v="0"/>
    <n v="30240000"/>
    <n v="30240000"/>
    <n v="0"/>
    <x v="21"/>
    <x v="39"/>
    <n v="127550"/>
    <n v="1"/>
    <s v="2 - Bogotá confía en su bien-estar"/>
    <s v="14 - Bogotá deportiva, recreativa, artística, patrimonial e intercultural"/>
    <m/>
    <m/>
  </r>
  <r>
    <n v="2025"/>
    <x v="2"/>
    <d v="2025-01-01T00:00:00"/>
    <d v="2025-03-31T00:00:00"/>
    <s v="0020-01"/>
    <d v="2025-03-03T00:00:00"/>
    <n v="145"/>
    <s v="CONTRATO DE PRESTACION DE SERVICIOS PROFESIONALES"/>
    <s v="216-2025"/>
    <s v="145 - CONTRATO DE PRESTACION DE SERVICIOS PROFESIONALES"/>
    <n v="303"/>
    <s v="ORDENES DE PAGO"/>
    <n v="1187"/>
    <x v="210"/>
    <s v="127688 - Prestar los servicios profesionales para apoyar la implementación, seguimiento y control de los Planes de Mejoramiento resultado de las auditorías y Planes de Gestión, así como fortalecer el proceso de mejora continua en la Alcaldía Local de Sumapaz. 2327. Se expide CDP a solicitud expresa del Ordenador del gasto con certificado de No existencia de personal 58114 de fecha 20 de febrero 2025, solicitud SIPSE 127688, recibido para tramite de fecha 21 de febrero de 2025. Se expide CRP solicitado mediante memorando 20257020005503, recibido el 3 de marzo de 2025."/>
    <s v="O23011745992024232701000"/>
    <s v="Fortalecimiento Institucional y sedes administrativas"/>
    <n v="51620368"/>
    <x v="205"/>
    <n v="0"/>
    <n v="0"/>
    <n v="44100000"/>
    <n v="6615000"/>
    <n v="37485000"/>
    <x v="0"/>
    <x v="0"/>
    <n v="127688"/>
    <n v="2"/>
    <s v="5 - Bogotá confía en su gobierno"/>
    <s v="33 - Fortalecimiento institucional para un gobierno confiable"/>
    <m/>
    <m/>
  </r>
  <r>
    <n v="2025"/>
    <x v="2"/>
    <d v="2025-01-01T00:00:00"/>
    <d v="2025-03-31T00:00:00"/>
    <s v="0020-01"/>
    <d v="2025-03-03T00:00:00"/>
    <n v="145"/>
    <s v="CONTRATO DE PRESTACION DE SERVICIOS PROFESIONALES"/>
    <s v="213-2025"/>
    <s v="145 - CONTRATO DE PRESTACION DE SERVICIOS PROFESIONALES"/>
    <n v="303"/>
    <s v="ORDENES DE PAGO"/>
    <n v="1105"/>
    <x v="211"/>
    <s v="127564 - Prestar los servicios profesionales como Abogado (a) de apoyo al Área de Gestión Policiva-Jurídica de la Alcaldía Local de Sumapaz. 2327. Se expide CDP con certificado de No existencia de personal 56978 de fecha Feb 05/2025, solicitud SIPSE 127564, recibido para tramite de fecha Feb 06/2025. Se expide CRP solicitado mediante memorando 20257020005483, recibido el 3 de marzo de 2025."/>
    <s v="O23011745992024232701000"/>
    <s v="Fortalecimiento Institucional y sedes administrativas"/>
    <n v="79632494"/>
    <x v="206"/>
    <n v="0"/>
    <n v="0"/>
    <n v="44100000"/>
    <n v="44100000"/>
    <n v="0"/>
    <x v="0"/>
    <x v="0"/>
    <n v="127564"/>
    <n v="2"/>
    <s v="5 - Bogotá confía en su gobierno"/>
    <s v="33 - Fortalecimiento institucional para un gobierno confiable"/>
    <m/>
    <m/>
  </r>
  <r>
    <n v="2025"/>
    <x v="2"/>
    <d v="2025-01-01T00:00:00"/>
    <d v="2025-03-31T00:00:00"/>
    <s v="0020-01"/>
    <d v="2025-03-03T00:00:00"/>
    <n v="148"/>
    <s v="CONTRATO DE PRESTACION DE SERVICIOS DE APOYO A LA GESTION"/>
    <s v="209-2025"/>
    <s v="148 - CONTRATO DE PRESTACION DE SERVICIOS DE APOYO A LA GESTION"/>
    <n v="303"/>
    <s v="ORDENES DE PAGO"/>
    <n v="1212"/>
    <x v="212"/>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solicitado mediante memorando 20257020005393, recibido el 3 de marzo de 2025."/>
    <s v="O23011745992024229001000"/>
    <s v="Fortaleciendo la justicia en Sumapaz"/>
    <n v="1032656480"/>
    <x v="207"/>
    <n v="0"/>
    <n v="0"/>
    <n v="17010000"/>
    <n v="17010000"/>
    <n v="0"/>
    <x v="5"/>
    <x v="29"/>
    <n v="127554"/>
    <n v="4"/>
    <s v="1 - Bogotá avanza en su seguridad"/>
    <s v="4 - Servicios centrados en la justicia"/>
    <m/>
    <m/>
  </r>
  <r>
    <n v="2025"/>
    <x v="2"/>
    <d v="2025-01-01T00:00:00"/>
    <d v="2025-03-31T00:00:00"/>
    <s v="0020-01"/>
    <d v="2025-03-03T00:00:00"/>
    <n v="148"/>
    <s v="CONTRATO DE PRESTACION DE SERVICIOS DE APOYO A LA GESTION"/>
    <s v="223-2025"/>
    <s v="148 - CONTRATO DE PRESTACION DE SERVICIOS DE APOYO A LA GESTION"/>
    <n v="303"/>
    <s v="ORDENES DE PAGO"/>
    <n v="1101"/>
    <x v="213"/>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solicitado mediante memorando 20257020005433, recibido el 3 de marzo de 2025."/>
    <s v="O23011745992024238801000"/>
    <s v="Recreación y Deporte para Sumapaz"/>
    <n v="1072896239"/>
    <x v="208"/>
    <n v="0"/>
    <n v="0"/>
    <n v="30240000"/>
    <n v="30240000"/>
    <n v="0"/>
    <x v="10"/>
    <x v="14"/>
    <n v="127539"/>
    <n v="3"/>
    <s v="2 - Bogotá confía en su bien-estar"/>
    <s v="14 - Bogotá deportiva, recreativa, artística, patrimonial e intercultural"/>
    <m/>
    <m/>
  </r>
  <r>
    <n v="2025"/>
    <x v="2"/>
    <d v="2025-01-01T00:00:00"/>
    <d v="2025-03-31T00:00:00"/>
    <s v="0020-01"/>
    <d v="2025-03-03T00:00:00"/>
    <n v="145"/>
    <s v="CONTRATO DE PRESTACION DE SERVICIOS PROFESIONALES"/>
    <s v="224-2025"/>
    <s v="145 - CONTRATO DE PRESTACION DE SERVICIOS PROFESIONALES"/>
    <n v="303"/>
    <s v="ORDENES DE PAGO"/>
    <n v="1229"/>
    <x v="214"/>
    <s v="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43, recibido el 3 de marzo de 2025."/>
    <s v="O23011745992024231901000"/>
    <s v="Atención a víctimas en Sumapaz"/>
    <n v="35416675"/>
    <x v="209"/>
    <n v="37800000"/>
    <n v="0"/>
    <n v="0"/>
    <n v="0"/>
    <n v="0"/>
    <x v="19"/>
    <x v="41"/>
    <n v="126217"/>
    <n v="1"/>
    <s v="2 - Bogotá confía en su bien-estar"/>
    <s v="13 - Bogotá, un territorio de paz y reconciliación en donde todos puedan volver a empezar"/>
    <m/>
    <m/>
  </r>
  <r>
    <n v="2025"/>
    <x v="2"/>
    <d v="2025-01-01T00:00:00"/>
    <d v="2025-03-31T00:00:00"/>
    <s v="0020-01"/>
    <d v="2025-03-03T00:00:00"/>
    <n v="145"/>
    <s v="CONTRATO DE PRESTACION DE SERVICIOS PROFESIONALES"/>
    <s v="234-2025"/>
    <s v="145 - CONTRATO DE PRESTACION DE SERVICIOS PROFESIONALES"/>
    <n v="303"/>
    <s v="ORDENES DE PAGO"/>
    <n v="1229"/>
    <x v="215"/>
    <s v="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53, recibido el 3 de marzo de 2025."/>
    <s v="O23011745992024231901000"/>
    <s v="Atención a víctimas en Sumapaz"/>
    <n v="1136885551"/>
    <x v="210"/>
    <n v="0"/>
    <n v="0"/>
    <n v="37800000"/>
    <n v="37800000"/>
    <n v="0"/>
    <x v="19"/>
    <x v="41"/>
    <n v="126217"/>
    <n v="1"/>
    <s v="2 - Bogotá confía en su bien-estar"/>
    <s v="13 - Bogotá, un territorio de paz y reconciliación en donde todos puedan volver a empezar"/>
    <m/>
    <m/>
  </r>
  <r>
    <n v="2025"/>
    <x v="2"/>
    <d v="2025-01-01T00:00:00"/>
    <d v="2025-03-31T00:00:00"/>
    <s v="0020-01"/>
    <d v="2025-03-03T00:00:00"/>
    <n v="145"/>
    <s v="CONTRATO DE PRESTACION DE SERVICIOS PROFESIONALES"/>
    <s v="237-2025"/>
    <s v="145 - CONTRATO DE PRESTACION DE SERVICIOS PROFESIONALES"/>
    <n v="303"/>
    <s v="ORDENES DE PAGO"/>
    <n v="1225"/>
    <x v="216"/>
    <s v="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63, recibido el 3 de marzo de 2025."/>
    <s v="O23011745992024270301000"/>
    <s v="Una mejor educación para Sumapaz"/>
    <n v="1012460887"/>
    <x v="211"/>
    <n v="0"/>
    <n v="0"/>
    <n v="30240000"/>
    <n v="30240000"/>
    <n v="0"/>
    <x v="11"/>
    <x v="42"/>
    <n v="126225"/>
    <n v="4"/>
    <s v="3 - Bogotá confía en su potencial"/>
    <s v="16 - Atención Integral a la Primera Infancia y Educación como Eje del Potencial Humano"/>
    <m/>
    <m/>
  </r>
  <r>
    <n v="2025"/>
    <x v="2"/>
    <d v="2025-01-01T00:00:00"/>
    <d v="2025-03-31T00:00:00"/>
    <s v="0020-01"/>
    <d v="2025-03-03T00:00:00"/>
    <n v="145"/>
    <s v="CONTRATO DE PRESTACION DE SERVICIOS PROFESIONALES"/>
    <s v="239-2025"/>
    <s v="145 - CONTRATO DE PRESTACION DE SERVICIOS PROFESIONALES"/>
    <n v="303"/>
    <s v="ORDENES DE PAGO"/>
    <n v="1225"/>
    <x v="217"/>
    <s v="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73, recibido el 3 de marzo de 2025."/>
    <s v="O23011745992024270301000"/>
    <s v="Una mejor educación para Sumapaz"/>
    <n v="1022966845"/>
    <x v="212"/>
    <n v="0"/>
    <n v="0"/>
    <n v="30240000"/>
    <n v="30240000"/>
    <n v="0"/>
    <x v="11"/>
    <x v="42"/>
    <n v="126225"/>
    <n v="4"/>
    <s v="3 - Bogotá confía en su potencial"/>
    <s v="16 - Atención Integral a la Primera Infancia y Educación como Eje del Potencial Humano"/>
    <m/>
    <m/>
  </r>
  <r>
    <n v="2025"/>
    <x v="2"/>
    <d v="2025-01-01T00:00:00"/>
    <d v="2025-03-31T00:00:00"/>
    <s v="0020-01"/>
    <d v="2025-03-03T00:00:00"/>
    <n v="145"/>
    <s v="CONTRATO DE PRESTACION DE SERVICIOS PROFESIONALES"/>
    <s v="195-2025"/>
    <s v="145 - CONTRATO DE PRESTACION DE SERVICIOS PROFESIONALES"/>
    <n v="303"/>
    <s v="ORDENES DE PAGO"/>
    <n v="1230"/>
    <x v="218"/>
    <s v="125193 - Prestar los servicios profesionales para el desarrollo de acciones de planeación, seguimiento, ejecución y acompañamiento de los procesos y actividades ambientales que se requieran por parte del Fondo de Desarrollo Rural de Sumapaz. 2689. Se expide CDP a solicitud expresa del ordenador del gasto con certificado de No existencia de personal 58411 de fecha 23 de febrero de 2025, solicitud SIPSE 125193, recibido para tramite de fecha 24 de febrero de 2025. Se expide CRP solicitado mediante memorando 20257020005373, recibido el 3 de marzo de 2025."/>
    <s v="O23011745992024268901000"/>
    <s v="Acueductos veredales, saneamiento básico y energías alternativas"/>
    <n v="1073524239"/>
    <x v="213"/>
    <n v="0"/>
    <n v="0"/>
    <n v="42000000"/>
    <n v="37566666"/>
    <n v="4433334"/>
    <x v="9"/>
    <x v="34"/>
    <n v="125193"/>
    <n v="1"/>
    <s v="4 - Bogotá ordena su territorio y avanza en su acción climática"/>
    <s v="29 - Servicios públicos inclusivos y sostenibles"/>
    <m/>
    <m/>
  </r>
  <r>
    <n v="2025"/>
    <x v="2"/>
    <d v="2025-01-01T00:00:00"/>
    <d v="2025-03-31T00:00:00"/>
    <s v="0020-01"/>
    <d v="2025-03-04T00:00:00"/>
    <n v="12"/>
    <s v="CONTRATO DE PRESTACION DE SERVICIOS"/>
    <s v="255-2025"/>
    <s v="12 - CONTRATO DE PRESTACION DE SERVICIOS"/>
    <n v="302"/>
    <s v="ORDENES DE PAGO"/>
    <n v="1248"/>
    <x v="219"/>
    <s v="127842 - Prestar los servicios profesionales para apoyar la ejecución de la meta relacionada con la entrega de Dispositivos de Asistencia Personal y Ayudas Técnicas. 2324"/>
    <s v="O23011745992024232401000"/>
    <s v="Acciones para el cuidado de la salud y el bienestar de las y los Sumapaceños"/>
    <n v="1015473918"/>
    <x v="214"/>
    <n v="0"/>
    <n v="0"/>
    <n v="37800000"/>
    <n v="37800000"/>
    <n v="0"/>
    <x v="6"/>
    <x v="11"/>
    <n v="127842"/>
    <n v="6"/>
    <s v="2 - Bogotá confía en su bien-estar"/>
    <s v="10 - Salud Pública Integrada e Integral"/>
    <m/>
    <m/>
  </r>
  <r>
    <n v="2025"/>
    <x v="2"/>
    <d v="2025-01-01T00:00:00"/>
    <d v="2025-03-31T00:00:00"/>
    <s v="0020-01"/>
    <d v="2025-03-04T00:00:00"/>
    <n v="12"/>
    <s v="CONTRATO DE PRESTACION DE SERVICIOS"/>
    <s v="262-2025"/>
    <s v="12 - CONTRATO DE PRESTACION DE SERVICIOS"/>
    <n v="302"/>
    <s v="ORDENES DE PAGO"/>
    <n v="1146"/>
    <x v="220"/>
    <s v="127512 - Prestar los servicios profesionales para apoyar la ejecución y seguimiento del proyecto Recreación y Deporte del Fondo de Desarrollo Rural de Sumapaz. 2388 SE EXPIDE CDP CON CERTIFICADO DE NO EXISTENCIA DE PERSONAL 57355 DE FECHA FEB 09/2025, SOLICITUD SIPSE 127512 RECIBIDO PARA TRAMITE DE FECHA FEB 11/2025."/>
    <s v="O23011745992024238801000"/>
    <s v="Recreación y Deporte para Sumapaz"/>
    <n v="1014282505"/>
    <x v="215"/>
    <n v="0"/>
    <n v="0"/>
    <n v="37800000"/>
    <n v="35700000"/>
    <n v="2100000"/>
    <x v="10"/>
    <x v="13"/>
    <n v="127512"/>
    <n v="1"/>
    <s v="2 - Bogotá confía en su bien-estar"/>
    <s v="14 - Bogotá deportiva, recreativa, artística, patrimonial e intercultural"/>
    <m/>
    <m/>
  </r>
  <r>
    <n v="2025"/>
    <x v="2"/>
    <d v="2025-01-01T00:00:00"/>
    <d v="2025-03-31T00:00:00"/>
    <s v="0020-01"/>
    <d v="2025-03-04T00:00:00"/>
    <n v="12"/>
    <s v="CONTRATO DE PRESTACION DE SERVICIOS"/>
    <s v="245-2025"/>
    <s v="12 - CONTRATO DE PRESTACION DE SERVICIOS"/>
    <n v="302"/>
    <s v="ORDENES DE PAGO"/>
    <n v="1164"/>
    <x v="221"/>
    <s v="125153 -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Se expide CDP con certificado de No existencia de personal 57412 de fecha Feb 09/2025, solicitud SIPSE 125153 de fecha Feb 13/2025."/>
    <s v="O23011745992024270301000"/>
    <s v="Una mejor educación para Sumapaz"/>
    <n v="1018442398"/>
    <x v="216"/>
    <n v="0"/>
    <n v="0"/>
    <n v="48000000"/>
    <n v="47200000"/>
    <n v="800000"/>
    <x v="11"/>
    <x v="15"/>
    <n v="125153"/>
    <n v="3"/>
    <s v="3 - Bogotá confía en su potencial"/>
    <s v="16 - Atención Integral a la Primera Infancia y Educación como Eje del Potencial Humano"/>
    <m/>
    <m/>
  </r>
  <r>
    <n v="2025"/>
    <x v="2"/>
    <d v="2025-01-01T00:00:00"/>
    <d v="2025-03-31T00:00:00"/>
    <s v="0020-01"/>
    <d v="2025-03-04T00:00:00"/>
    <n v="12"/>
    <s v="CONTRATO DE PRESTACION DE SERVICIOS"/>
    <s v="204-2025"/>
    <s v="12 - CONTRATO DE PRESTACION DE SERVICIOS"/>
    <n v="302"/>
    <s v="ORDENES DE PAGO"/>
    <n v="1168"/>
    <x v="222"/>
    <s v="125003 - Prestar los servicios como apoyo administrativo y de comunicaciones a la Junta Administradora Local. 2327.Se expide a su solicitud EXPRESA DEL ORDENADOR DEL GASTO, mediante SIPSE 150003, 18 DE febrero de 2025."/>
    <s v="O23011745992024232701000"/>
    <s v="Fortalecimiento Institucional y sedes administrativas"/>
    <n v="1069757495"/>
    <x v="217"/>
    <n v="0"/>
    <n v="0"/>
    <n v="18150000"/>
    <n v="18150000"/>
    <n v="0"/>
    <x v="0"/>
    <x v="0"/>
    <n v="125003"/>
    <n v="2"/>
    <s v="5 - Bogotá confía en su gobierno"/>
    <s v="33 - Fortalecimiento institucional para un gobierno confiable"/>
    <m/>
    <m/>
  </r>
  <r>
    <n v="2025"/>
    <x v="2"/>
    <d v="2025-01-01T00:00:00"/>
    <d v="2025-03-31T00:00:00"/>
    <s v="0020-01"/>
    <d v="2025-03-04T00:00:00"/>
    <n v="12"/>
    <s v="CONTRATO DE PRESTACION DE SERVICIOS"/>
    <s v="258-2025"/>
    <s v="12 - CONTRATO DE PRESTACION DE SERVICIOS"/>
    <n v="302"/>
    <s v="ORDENES DE PAGO"/>
    <n v="1139"/>
    <x v="223"/>
    <s v="126220 - Prestar los servicios profesionales para atender el proyecto de atención de víctimas y justicia restaurativa, de la Alcaldía Local de Sumapaz. 2319. Se expide CDP con certificado de No existencia de personal 57384 de fecha Feb 09/2025, solicitud SIPSE 126220, recibido para tramite de fecha Feb 10/2025."/>
    <s v="O23011745992024231901000"/>
    <s v="Atención a víctimas en Sumapaz"/>
    <n v="1121888991"/>
    <x v="218"/>
    <n v="0"/>
    <n v="0"/>
    <n v="33810000"/>
    <n v="31931667"/>
    <n v="1878333"/>
    <x v="19"/>
    <x v="26"/>
    <n v="126220"/>
    <n v="3"/>
    <s v="2 - Bogotá confía en su bien-estar"/>
    <s v="13 - Bogotá, un territorio de paz y reconciliación en donde todos puedan volver a empezar"/>
    <m/>
    <m/>
  </r>
  <r>
    <n v="2025"/>
    <x v="2"/>
    <d v="2025-01-01T00:00:00"/>
    <d v="2025-03-31T00:00:00"/>
    <s v="0020-01"/>
    <d v="2025-03-04T00:00:00"/>
    <n v="12"/>
    <s v="CONTRATO DE PRESTACION DE SERVICIOS"/>
    <s v="206-2025"/>
    <s v="12 - CONTRATO DE PRESTACION DE SERVICIOS"/>
    <n v="302"/>
    <s v="ORDENES DE PAGO"/>
    <n v="1189"/>
    <x v="224"/>
    <s v="127603 - Prestar los servicios administrativos para apoyar las labores de oficios varios y de notificación para la Cuenca del Rio Blanco, de la Alcaldía Local de Sumapaz. 2327. Se expide CDP a solicitud expresa del Ordenador del gasto con certificado de No existencia de personal 58118 de fecha 20 de febrero 2025, solicitud SIPSE 127603, recibido para tramite de fecha 21 de febrero de 2025."/>
    <s v="O23011745992024232701000"/>
    <s v="Fortalecimiento Institucional y sedes administrativas"/>
    <n v="1033767652"/>
    <x v="219"/>
    <n v="0"/>
    <n v="0"/>
    <n v="17100000"/>
    <n v="17100000"/>
    <n v="0"/>
    <x v="0"/>
    <x v="0"/>
    <n v="127603"/>
    <n v="2"/>
    <s v="5 - Bogotá confía en su gobierno"/>
    <s v="33 - Fortalecimiento institucional para un gobierno confiable"/>
    <m/>
    <m/>
  </r>
  <r>
    <n v="2025"/>
    <x v="2"/>
    <d v="2025-01-01T00:00:00"/>
    <d v="2025-03-31T00:00:00"/>
    <s v="0020-01"/>
    <d v="2025-03-04T00:00:00"/>
    <n v="12"/>
    <s v="CONTRATO DE PRESTACION DE SERVICIOS"/>
    <s v="210-2025"/>
    <s v="12 - CONTRATO DE PRESTACION DE SERVICIOS"/>
    <n v="302"/>
    <s v="ORDENES DE PAGO"/>
    <n v="1194"/>
    <x v="225"/>
    <s v="127519 - Prestar sus servicios como auxiliar de apoyo en los temas de recreación y deporte para la formación integral y deportiva de las niñas, niños y adolescentes de la localidad de Sumapaz. 2388. Se expide CDP a solicitud expresa del Ordenador del gasto con certificado de No existencia de personal 58129 de fecha 20 de febrero 2025, solicitud SIPSE 127519, recibido para tramite de fecha 21 de febrero de 2025."/>
    <s v="O23011745992024238801000"/>
    <s v="Recreación y Deporte para Sumapaz"/>
    <n v="1001170058"/>
    <x v="220"/>
    <n v="0"/>
    <n v="0"/>
    <n v="13860000"/>
    <n v="13860000"/>
    <n v="0"/>
    <x v="10"/>
    <x v="13"/>
    <n v="127519"/>
    <n v="1"/>
    <s v="2 - Bogotá confía en su bien-estar"/>
    <s v="14 - Bogotá deportiva, recreativa, artística, patrimonial e intercultural"/>
    <m/>
    <m/>
  </r>
  <r>
    <n v="2025"/>
    <x v="2"/>
    <d v="2025-01-01T00:00:00"/>
    <d v="2025-03-31T00:00:00"/>
    <s v="0020-01"/>
    <d v="2025-03-04T00:00:00"/>
    <n v="12"/>
    <s v="CONTRATO DE PRESTACION DE SERVICIOS"/>
    <s v="212-2025"/>
    <s v="12 - CONTRATO DE PRESTACION DE SERVICIOS"/>
    <n v="302"/>
    <s v="ORDENES DE PAGO"/>
    <n v="1197"/>
    <x v="226"/>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
    <s v="O23011745992024223001000"/>
    <s v="Por una mejor convivencia en Sumapaz"/>
    <n v="53119436"/>
    <x v="221"/>
    <n v="0"/>
    <n v="0"/>
    <n v="17010000"/>
    <n v="17010000"/>
    <n v="0"/>
    <x v="7"/>
    <x v="9"/>
    <n v="127989"/>
    <n v="1"/>
    <s v="1 - Bogotá avanza en su seguridad"/>
    <s v="1 - Diálogo social y cultura ciudadana para la convivencia pacifica y la recuperación de la confianza"/>
    <m/>
    <m/>
  </r>
  <r>
    <n v="2025"/>
    <x v="2"/>
    <d v="2025-01-01T00:00:00"/>
    <d v="2025-03-31T00:00:00"/>
    <s v="0020-01"/>
    <d v="2025-03-04T00:00:00"/>
    <n v="12"/>
    <s v="CONTRATO DE PRESTACION DE SERVICIOS"/>
    <s v="238-2025"/>
    <s v="12 - CONTRATO DE PRESTACION DE SERVICIOS"/>
    <n v="302"/>
    <s v="ORDENES DE PAGO"/>
    <n v="1210"/>
    <x v="227"/>
    <s v="127516 - Prestar sus servicios profesionales de apoyo al Área de Gestión del Desarrollo Local en la gestión de las liquidaciones de los contratos que suscribe el Fondo de Desarrollo Rural de Sumapaz. 2327."/>
    <s v="O23011745992024232701000"/>
    <s v="Fortalecimiento Institucional y sedes administrativas"/>
    <n v="8505190"/>
    <x v="222"/>
    <n v="0"/>
    <n v="0"/>
    <n v="30600000"/>
    <n v="30090000"/>
    <n v="510000"/>
    <x v="0"/>
    <x v="0"/>
    <n v="127516"/>
    <n v="2"/>
    <s v="5 - Bogotá confía en su gobierno"/>
    <s v="33 - Fortalecimiento institucional para un gobierno confiable"/>
    <m/>
    <m/>
  </r>
  <r>
    <n v="2025"/>
    <x v="2"/>
    <d v="2025-01-01T00:00:00"/>
    <d v="2025-03-31T00:00:00"/>
    <s v="0020-01"/>
    <d v="2025-03-04T00:00:00"/>
    <n v="12"/>
    <s v="CONTRATO DE PRESTACION DE SERVICIOS"/>
    <s v="211-2025"/>
    <s v="12 - CONTRATO DE PRESTACION DE SERVICIOS"/>
    <n v="302"/>
    <s v="ORDENES DE PAGO"/>
    <n v="1219"/>
    <x v="228"/>
    <s v="131017 - Prestar los servicios de apoyo técnico en las actividades administrativas y operativas del parque automotor en la Alcaldía Local de Sumapaz. 2289. Se expide CDP a solicitud expresa del ordenador del gasto con certificado de No existencia de personal 58314 de fecha 22 de febrero de 2025, solicitud SIPSE 131017 recibido para tramite de fecha 24 de febrero de 2025."/>
    <s v="O23011745992024228901000"/>
    <s v="Movilidad para Sumapaz"/>
    <n v="52533066"/>
    <x v="223"/>
    <n v="0"/>
    <n v="0"/>
    <n v="24000000"/>
    <n v="23600000"/>
    <n v="400000"/>
    <x v="1"/>
    <x v="1"/>
    <n v="131017"/>
    <n v="1"/>
    <s v="4 - Bogotá ordena su territorio y avanza en su acción climática"/>
    <s v="26 - Movilidad Sostenible"/>
    <m/>
    <m/>
  </r>
  <r>
    <n v="2025"/>
    <x v="2"/>
    <d v="2025-01-01T00:00:00"/>
    <d v="2025-03-31T00:00:00"/>
    <s v="0020-01"/>
    <d v="2025-03-04T00:00:00"/>
    <n v="12"/>
    <s v="CONTRATO DE PRESTACION DE SERVICIOS"/>
    <s v="247-2025"/>
    <s v="12 - CONTRATO DE PRESTACION DE SERVICIOS"/>
    <n v="302"/>
    <s v="ORDENES DE PAGO"/>
    <n v="1084"/>
    <x v="229"/>
    <s v="127935 - Prestar los servicios profesionales para el despacho de la Alcaldía Local de Sumapaz en los procesos legales, jurídicos y administrativos para dar cumplimiento al Plan de Desarrollo Local. 2327 SE EXPIDE CDP CON CERTIFICADO DE NO EXISTENCIA DE PERSONAL 56806 DE FECHA 31 ENE 2025, SOLICITUD SIPSE 127935 RECIBIDO PARA TRAMITE DE FECHA FEB 04/2025."/>
    <s v="O23011745992024232701000"/>
    <s v="Fortalecimiento Institucional y sedes administrativas"/>
    <n v="38286243"/>
    <x v="224"/>
    <n v="0"/>
    <n v="0"/>
    <n v="37800000"/>
    <n v="37800000"/>
    <n v="0"/>
    <x v="0"/>
    <x v="0"/>
    <n v="127935"/>
    <n v="2"/>
    <s v="5 - Bogotá confía en su gobierno"/>
    <s v="33 - Fortalecimiento institucional para un gobierno confiable"/>
    <m/>
    <m/>
  </r>
  <r>
    <n v="2025"/>
    <x v="2"/>
    <d v="2025-01-01T00:00:00"/>
    <d v="2025-03-31T00:00:00"/>
    <s v="0020-01"/>
    <d v="2025-03-04T00:00:00"/>
    <n v="12"/>
    <s v="CONTRATO DE PRESTACION DE SERVICIOS"/>
    <s v="226-2025"/>
    <s v="12 - CONTRATO DE PRESTACION DE SERVICIOS"/>
    <n v="302"/>
    <s v="ORDENES DE PAGO"/>
    <n v="1195"/>
    <x v="230"/>
    <s v="130055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071 de fecha 20 de febrero 2025, solicitud SIPSE 130055, recibido para tramite de fecha 21 de febrero de 2025."/>
    <s v="O23011745992024232701000"/>
    <s v="Fortalecimiento Institucional y sedes administrativas"/>
    <n v="80796246"/>
    <x v="225"/>
    <n v="0"/>
    <n v="0"/>
    <n v="37800000"/>
    <n v="37800000"/>
    <n v="0"/>
    <x v="0"/>
    <x v="0"/>
    <n v="130055"/>
    <n v="2"/>
    <s v="5 - Bogotá confía en su gobierno"/>
    <s v="33 - Fortalecimiento institucional para un gobierno confiable"/>
    <m/>
    <m/>
  </r>
  <r>
    <n v="2025"/>
    <x v="2"/>
    <d v="2025-01-01T00:00:00"/>
    <d v="2025-03-31T00:00:00"/>
    <s v="0020-01"/>
    <d v="2025-03-04T00:00:00"/>
    <n v="12"/>
    <s v="CONTRATO DE PRESTACION DE SERVICIOS"/>
    <s v="251-2025"/>
    <s v="12 - CONTRATO DE PRESTACION DE SERVICIOS"/>
    <n v="302"/>
    <s v="ORDENES DE PAGO"/>
    <n v="1181"/>
    <x v="231"/>
    <s v="127549 - Prestar los servicios profesionales para el apoyo al fortalecimiento de los emprendimientos productivos agropecuarios de la localidad de Sumapaz. 2315. Se expide CDP a solicitud expresa del Ordenador del gasto con certificado de No existencia de personal 58127 de fecha 20 de febrero 2025, solicitud SIPSE 127549, recibido para tramite de fecha 21 de febrero de 2025."/>
    <s v="O23011745992024231501000"/>
    <s v="Somos Sumapaz: Emprendiendo de manera sostenible en el territorio"/>
    <n v="79654853"/>
    <x v="226"/>
    <n v="0"/>
    <n v="0"/>
    <n v="40950000"/>
    <n v="40950000"/>
    <n v="0"/>
    <x v="12"/>
    <x v="16"/>
    <n v="127549"/>
    <n v="1"/>
    <s v="3 - Bogotá confía en su potencial"/>
    <s v="20 - Promoción del emprendimiento formal, equitativo e incluyente"/>
    <m/>
    <m/>
  </r>
  <r>
    <n v="2025"/>
    <x v="2"/>
    <d v="2025-01-01T00:00:00"/>
    <d v="2025-03-31T00:00:00"/>
    <s v="0020-01"/>
    <d v="2025-03-04T00:00:00"/>
    <n v="12"/>
    <s v="CONTRATO DE PRESTACION DE SERVICIOS"/>
    <s v="230-2025"/>
    <s v="12 - CONTRATO DE PRESTACION DE SERVICIOS"/>
    <n v="302"/>
    <s v="ORDENES DE PAGO"/>
    <n v="1215"/>
    <x v="232"/>
    <s v="127820 - Prestar los servicios técnicos para apoyar la ejecución de la meta, Vincular 1000 personas en acciones complementarias en salud física, nutricional y oral, a través del Circuito del Cuidado. 2324. Se expide CDP a solicitud expresa del Ordenador del gasto con certificado de No existencia de personal 58111 de fecha 19 de febrero 2025, solicitud SIPSE 127820, recibido para tramite de fecha 21 de febrero de 2025."/>
    <s v="O23011745992024232401000"/>
    <s v="Acciones para el cuidado de la salud y el bienestar de las y los Sumapaceños"/>
    <n v="51970000"/>
    <x v="227"/>
    <n v="0"/>
    <n v="0"/>
    <n v="20160000"/>
    <n v="20160000"/>
    <n v="0"/>
    <x v="6"/>
    <x v="11"/>
    <n v="127820"/>
    <n v="6"/>
    <s v="2 - Bogotá confía en su bien-estar"/>
    <s v="10 - Salud Pública Integrada e Integral"/>
    <m/>
    <m/>
  </r>
  <r>
    <n v="2025"/>
    <x v="2"/>
    <d v="2025-01-01T00:00:00"/>
    <d v="2025-03-31T00:00:00"/>
    <s v="0020-01"/>
    <d v="2025-03-04T00:00:00"/>
    <n v="12"/>
    <s v="CONTRATO DE PRESTACION DE SERVICIOS"/>
    <s v="233-2025"/>
    <s v="12 - CONTRATO DE PRESTACION DE SERVICIOS"/>
    <n v="302"/>
    <s v="ORDENES DE PAGO"/>
    <n v="1215"/>
    <x v="233"/>
    <s v="127820 - Prestar los servicios técnicos para apoyar la ejecución de la meta, Vincular 1000 personas en acciones complementarias en salud física, nutricional y oral, a través del Circuito del Cuidado. 2324. Se expide CDP a solicitud expresa del Ordenador del gasto con certificado de No existencia de personal 58111 de fecha 19 de febrero 2025, solicitud SIPSE 127820, recibido para tramite de fecha 21 de febrero de 2025."/>
    <s v="O23011745992024232401000"/>
    <s v="Acciones para el cuidado de la salud y el bienestar de las y los Sumapaceños"/>
    <n v="1003671201"/>
    <x v="228"/>
    <n v="0"/>
    <n v="0"/>
    <n v="20160000"/>
    <n v="19824000"/>
    <n v="336000"/>
    <x v="6"/>
    <x v="11"/>
    <n v="127820"/>
    <n v="6"/>
    <s v="2 - Bogotá confía en su bien-estar"/>
    <s v="10 - Salud Pública Integrada e Integral"/>
    <m/>
    <m/>
  </r>
  <r>
    <n v="2025"/>
    <x v="2"/>
    <d v="2025-01-01T00:00:00"/>
    <d v="2025-03-31T00:00:00"/>
    <s v="0020-01"/>
    <d v="2025-03-04T00:00:00"/>
    <n v="12"/>
    <s v="CONTRATO DE PRESTACION DE SERVICIOS"/>
    <s v="240-2025"/>
    <s v="12 - CONTRATO DE PRESTACION DE SERVICIOS"/>
    <n v="302"/>
    <s v="ORDENES DE PAGO"/>
    <n v="1123"/>
    <x v="234"/>
    <s v="124911 - Prestar los servicios de apoyo asistencial al área de Gestión del Desarrollo Local en la gestión administrativa y financiera de los procesos que se adelantan la Alcaldía Local de Sumapaz. 2327. Se expide CDP con certificado de No existencia de personal 57421 de fecha Feb 09/2025, solicitud SIPSE 124911, recibido para tramite de fecha Feb 10/2025."/>
    <s v="O23011745992024232701000"/>
    <s v="Fortalecimiento Institucional y sedes administrativas"/>
    <n v="51994133"/>
    <x v="229"/>
    <n v="0"/>
    <n v="0"/>
    <n v="18150000"/>
    <n v="18150000"/>
    <n v="0"/>
    <x v="0"/>
    <x v="0"/>
    <n v="124911"/>
    <n v="2"/>
    <s v="5 - Bogotá confía en su gobierno"/>
    <s v="33 - Fortalecimiento institucional para un gobierno confiable"/>
    <m/>
    <m/>
  </r>
  <r>
    <n v="2025"/>
    <x v="2"/>
    <d v="2025-01-01T00:00:00"/>
    <d v="2025-03-31T00:00:00"/>
    <s v="0020-01"/>
    <d v="2025-03-04T00:00:00"/>
    <n v="12"/>
    <s v="CONTRATO DE PRESTACION DE SERVICIOS"/>
    <s v="214-2025"/>
    <s v="12 - CONTRATO DE PRESTACION DE SERVICIOS"/>
    <n v="302"/>
    <s v="ORDENES DE PAGO"/>
    <n v="1207"/>
    <x v="235"/>
    <s v="127845 - Prestar los servicios profesionales veterinarios para el fortalecimiento de las actividades de bienestar y protección animal en la localidad de Sumapaz. 2666. Se expide CDP a solicitud expresa del Ordenador del gasto con certificado de No existencia de personal 58089 de fecha 19 de febrero 2025, solicitud SIPSE 127845, recibido para tramite de fecha 21 de febrero de 2025."/>
    <s v="O23011745992024266601000"/>
    <s v="Sumapaz proteje su fauna"/>
    <n v="1032378810"/>
    <x v="230"/>
    <n v="0"/>
    <n v="0"/>
    <n v="37800000"/>
    <n v="37800000"/>
    <n v="0"/>
    <x v="3"/>
    <x v="3"/>
    <n v="127845"/>
    <n v="1"/>
    <s v="2 - Bogotá confía en su bien-estar"/>
    <s v="15 - Bogotá protege todas las formas de vida"/>
    <m/>
    <m/>
  </r>
  <r>
    <n v="2025"/>
    <x v="2"/>
    <d v="2025-01-01T00:00:00"/>
    <d v="2025-03-31T00:00:00"/>
    <s v="0020-01"/>
    <d v="2025-03-04T00:00:00"/>
    <n v="12"/>
    <s v="CONTRATO DE PRESTACION DE SERVICIOS"/>
    <s v="243-2025"/>
    <s v="12 - CONTRATO DE PRESTACION DE SERVICIOS"/>
    <n v="302"/>
    <s v="ORDENES DE PAGO"/>
    <n v="1244"/>
    <x v="236"/>
    <s v="127713 - Prestar los servicios administrativos para apoyar las labores de oficios varios y de notificación para la Cuenca del Rio Sumapaz, de la Alcaldía Local de Sumapaz. 2327. Se expide a solicitud expresa del Ordenador del gasto mediante SIPSE 127713 del 25 de febrero de 2025. No hay 58425 del 24 de febrero de 2025. Recibido el 26 de febrero de 2025."/>
    <s v="O23011745992024232701000"/>
    <s v="Fortalecimiento Institucional y sedes administrativas"/>
    <n v="1069743456"/>
    <x v="231"/>
    <n v="0"/>
    <n v="0"/>
    <n v="15120000"/>
    <n v="14868000"/>
    <n v="252000"/>
    <x v="0"/>
    <x v="0"/>
    <n v="127713"/>
    <n v="2"/>
    <s v="5 - Bogotá confía en su gobierno"/>
    <s v="33 - Fortalecimiento institucional para un gobierno confiable"/>
    <m/>
    <m/>
  </r>
  <r>
    <n v="2025"/>
    <x v="2"/>
    <d v="2025-01-01T00:00:00"/>
    <d v="2025-03-31T00:00:00"/>
    <s v="0020-01"/>
    <d v="2025-03-04T00:00:00"/>
    <n v="12"/>
    <s v="CONTRATO DE PRESTACION DE SERVICIOS"/>
    <s v="217-2025"/>
    <s v="12 - CONTRATO DE PRESTACION DE SERVICIOS"/>
    <n v="302"/>
    <s v="ORDENES DE PAGO"/>
    <n v="1108"/>
    <x v="237"/>
    <s v="127546 - Prestar los servicios Profesionales para apoyar el fortalecimiento del servicio de asistencia técnica agropecuaria de la localidad de Sumapaz. 2671. Se expide CDP con certificado de No existencia de personal 56811 de fecha Ene 31/2025, solicitud SIPSE 127546, recibido para tramite de fecha Feb 06/2025."/>
    <s v="O23011745992024267101000"/>
    <s v="Asistencia técnica agropecuaria y educación ambiental en la localidad de Sumapaz"/>
    <n v="7180598"/>
    <x v="232"/>
    <n v="0"/>
    <n v="0"/>
    <n v="44100000"/>
    <n v="44100000"/>
    <n v="0"/>
    <x v="2"/>
    <x v="2"/>
    <n v="127546"/>
    <n v="3"/>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53-2025"/>
    <s v="12 - CONTRATO DE PRESTACION DE SERVICIOS"/>
    <n v="302"/>
    <s v="ORDENES DE PAGO"/>
    <n v="1045"/>
    <x v="238"/>
    <s v="125011 - Prestar los servicios profesionales especializados, al despacho y al Área de Gestión de Desarrollo Local, para apoyar los procesos jurídicos&lt;(&gt;,&lt;)&gt; administrativos y de contratación pública en la Alcaldía Local de Sumapaz. 2327. Se expide CDP con certificado de No existencia de personal 55943 de fecha Ene 19/2025, solicitud SIPSE 125011, recibido para tramite de fecha Enero 27/2025."/>
    <s v="O23011745992024232701000"/>
    <s v="Fortalecimiento Institucional y sedes administrativas"/>
    <n v="1010177074"/>
    <x v="233"/>
    <n v="0"/>
    <n v="0"/>
    <n v="60000000"/>
    <n v="59000000"/>
    <n v="1000000"/>
    <x v="0"/>
    <x v="0"/>
    <n v="125011"/>
    <n v="2"/>
    <s v="5 - Bogotá confía en su gobierno"/>
    <s v="33 - Fortalecimiento institucional para un gobierno confiable"/>
    <m/>
    <m/>
  </r>
  <r>
    <n v="2025"/>
    <x v="2"/>
    <d v="2025-01-01T00:00:00"/>
    <d v="2025-03-31T00:00:00"/>
    <s v="0020-01"/>
    <d v="2025-03-04T00:00:00"/>
    <n v="12"/>
    <s v="CONTRATO DE PRESTACION DE SERVICIOS"/>
    <s v="219-2025"/>
    <s v="12 - CONTRATO DE PRESTACION DE SERVICIOS"/>
    <n v="302"/>
    <s v="ORDENES DE PAGO"/>
    <n v="1234"/>
    <x v="239"/>
    <s v="126251 - Prestar los servicios de apoyo técnico y administrativo en el desarrollo de las actividades que se ejecutan dentro de la asistencia técnica agropecuaria en la localidad de Sumapaz. 2671. Se expide CDP a solicitud expresa del ordenador del gasto con certificado de No existencia de personal 58310 de fecha 21 de febrero de 2025, solicitud SIPSE 126251 recibido para tramite de fecha 24 de febrero de 2025."/>
    <s v="O23011745992024267101000"/>
    <s v="Asistencia técnica agropecuaria y educación ambiental en la localidad de Sumapaz"/>
    <n v="1022977504"/>
    <x v="234"/>
    <n v="0"/>
    <n v="0"/>
    <n v="21300000"/>
    <n v="21300000"/>
    <n v="0"/>
    <x v="2"/>
    <x v="35"/>
    <n v="126251"/>
    <n v="4"/>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57-2025"/>
    <s v="12 - CONTRATO DE PRESTACION DE SERVICIOS"/>
    <n v="302"/>
    <s v="ORDENES DE PAGO"/>
    <n v="1247"/>
    <x v="240"/>
    <s v="127821 - Prestar los servicios profesionales para apoyar el fortalecimiento de los emprendimientos productivos agropecuarios de la localidad de Sumapaz. 2315. Se expide a solicitud expresa del Ordenador del gasto mediante SIPSE 127821 del 25 de febrero de 2025. No hay 58419 del 24 de febrero de 2025. Recibido el 26 de febrero de 2025."/>
    <s v="O23011745992024231501000"/>
    <s v="Somos Sumapaz: Emprendiendo de manera sostenible en el territorio"/>
    <n v="80453113"/>
    <x v="235"/>
    <n v="0"/>
    <n v="0"/>
    <n v="37800000"/>
    <n v="37800000"/>
    <n v="0"/>
    <x v="12"/>
    <x v="16"/>
    <n v="127821"/>
    <n v="1"/>
    <s v="3 - Bogotá confía en su potencial"/>
    <s v="20 - Promoción del emprendimiento formal, equitativo e incluyente"/>
    <m/>
    <m/>
  </r>
  <r>
    <n v="2025"/>
    <x v="2"/>
    <d v="2025-01-01T00:00:00"/>
    <d v="2025-03-31T00:00:00"/>
    <s v="0020-01"/>
    <d v="2025-03-04T00:00:00"/>
    <n v="12"/>
    <s v="CONTRATO DE PRESTACION DE SERVICIOS"/>
    <s v="222-2025"/>
    <s v="12 - CONTRATO DE PRESTACION DE SERVICIOS"/>
    <n v="302"/>
    <s v="ORDENES DE PAGO"/>
    <n v="1018"/>
    <x v="241"/>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00694141"/>
    <x v="236"/>
    <n v="0"/>
    <n v="0"/>
    <n v="19320000"/>
    <n v="19078500"/>
    <n v="241500"/>
    <x v="18"/>
    <x v="23"/>
    <n v="126303"/>
    <n v="2"/>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29-2025"/>
    <s v="12 - CONTRATO DE PRESTACION DE SERVICIOS"/>
    <n v="302"/>
    <s v="ORDENES DE PAGO"/>
    <n v="1218"/>
    <x v="242"/>
    <s v="125221 - Prestar los servicios profesionales para estudiar la relación de los sistemas biológicos frente a las actividades de conservación y aprovechamiento de los recursos naturales, en la localidad de Sumapaz. 2671. Se expide CDP a solicitud expresa del ordenador del gasto con certificado de No existencia de personal 58410 de fecha 23 de febrero de 2025, con solicitud SIPSE 125225 recibido para tramite de fecha 24 de febrero de 2025."/>
    <s v="O23011745992024267101000"/>
    <s v="Asistencia técnica agropecuaria y educación ambiental en la localidad de Sumapaz"/>
    <n v="1022360849"/>
    <x v="237"/>
    <n v="0"/>
    <n v="0"/>
    <n v="33000000"/>
    <n v="32450000"/>
    <n v="550000"/>
    <x v="2"/>
    <x v="19"/>
    <n v="125221"/>
    <n v="1"/>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49-2025"/>
    <s v="12 - CONTRATO DE PRESTACION DE SERVICIOS"/>
    <n v="302"/>
    <s v="ORDENES DE PAGO"/>
    <n v="1171"/>
    <x v="243"/>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 v="O23011745992024267101000"/>
    <s v="Asistencia técnica agropecuaria y educación ambiental en la localidad de Sumapaz"/>
    <n v="80374930"/>
    <x v="238"/>
    <n v="0"/>
    <n v="0"/>
    <n v="16380000"/>
    <n v="16380000"/>
    <n v="0"/>
    <x v="2"/>
    <x v="2"/>
    <n v="126222"/>
    <n v="3"/>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15-2025"/>
    <s v="12 - CONTRATO DE PRESTACION DE SERVICIOS"/>
    <n v="302"/>
    <s v="ORDENES DE PAGO"/>
    <n v="1018"/>
    <x v="244"/>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39797262"/>
    <x v="239"/>
    <n v="0"/>
    <n v="0"/>
    <n v="19320000"/>
    <n v="19320000"/>
    <n v="0"/>
    <x v="18"/>
    <x v="23"/>
    <n v="126303"/>
    <n v="2"/>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61-2025"/>
    <s v="12 - CONTRATO DE PRESTACION DE SERVICIOS"/>
    <n v="302"/>
    <s v="ORDENES DE PAGO"/>
    <n v="1018"/>
    <x v="245"/>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80812274"/>
    <x v="240"/>
    <n v="0"/>
    <n v="0"/>
    <n v="19320000"/>
    <n v="19320000"/>
    <n v="0"/>
    <x v="18"/>
    <x v="23"/>
    <n v="126303"/>
    <n v="2"/>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64-2025"/>
    <s v="12 - CONTRATO DE PRESTACION DE SERVICIOS"/>
    <n v="302"/>
    <s v="ORDENES DE PAGO"/>
    <n v="1018"/>
    <x v="246"/>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69756761"/>
    <x v="241"/>
    <n v="0"/>
    <n v="0"/>
    <n v="19320000"/>
    <n v="11270000"/>
    <n v="8050000"/>
    <x v="18"/>
    <x v="23"/>
    <n v="126303"/>
    <n v="2"/>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31-2025"/>
    <s v="12 - CONTRATO DE PRESTACION DE SERVICIOS"/>
    <n v="302"/>
    <s v="ORDENES DE PAGO"/>
    <n v="1223"/>
    <x v="247"/>
    <s v="125189 - Prestar los servicios como auxiliar de apoyo administrativo al proyecto de inversión de Somos Sumapaz: Emprendiendo de manera sostenible en nuestro territorio. 2315. Se expide CDP a solicitud expresa del ordenador del gasto con certificado de No existencia de personal 58412 de fecha 23 de febrero de 2025, solicitud SIPSE 125189 recibido para tramite de fecha 24 de febrero de 2025."/>
    <s v="O23011745992024231501000"/>
    <s v="Somos Sumapaz: Emprendiendo de manera sostenible en el territorio"/>
    <n v="1030695925"/>
    <x v="242"/>
    <n v="0"/>
    <n v="0"/>
    <n v="18150000"/>
    <n v="18150000"/>
    <n v="0"/>
    <x v="12"/>
    <x v="16"/>
    <n v="125189"/>
    <n v="1"/>
    <s v="3 - Bogotá confía en su potencial"/>
    <s v="20 - Promoción del emprendimiento formal, equitativo e incluyente"/>
    <m/>
    <m/>
  </r>
  <r>
    <n v="2025"/>
    <x v="2"/>
    <d v="2025-01-01T00:00:00"/>
    <d v="2025-03-31T00:00:00"/>
    <s v="0020-01"/>
    <d v="2025-03-04T00:00:00"/>
    <n v="12"/>
    <s v="CONTRATO DE PRESTACION DE SERVICIOS"/>
    <s v="244-2025"/>
    <s v="12 - CONTRATO DE PRESTACION DE SERVICIOS"/>
    <n v="302"/>
    <s v="ORDENES DE PAGO"/>
    <n v="1201"/>
    <x v="248"/>
    <s v="114275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084 de fecha 19 de febrero 2025, solicitud SIPSE 128155, recibido para tramite de fecha 21 de febrero de 2025."/>
    <s v="O23011745992024232701000"/>
    <s v="Fortalecimiento Institucional y sedes administrativas"/>
    <n v="16732656"/>
    <x v="243"/>
    <n v="0"/>
    <n v="0"/>
    <n v="44100000"/>
    <n v="44100000"/>
    <n v="0"/>
    <x v="0"/>
    <x v="0"/>
    <n v="114275"/>
    <n v="2"/>
    <s v="5 - Bogotá confía en su gobierno"/>
    <s v="33 - Fortalecimiento institucional para un gobierno confiable"/>
    <m/>
    <m/>
  </r>
  <r>
    <n v="2025"/>
    <x v="2"/>
    <d v="2025-01-01T00:00:00"/>
    <d v="2025-03-31T00:00:00"/>
    <s v="0020-01"/>
    <d v="2025-03-04T00:00:00"/>
    <n v="12"/>
    <s v="CONTRATO DE PRESTACION DE SERVICIOS"/>
    <s v="256-2025"/>
    <s v="12 - CONTRATO DE PRESTACION DE SERVICIOS"/>
    <n v="302"/>
    <s v="ORDENES DE PAGO"/>
    <n v="1237"/>
    <x v="249"/>
    <s v="125691 - Prestar los servicios profesionales para adelantar acciones que promuevan el fortalecimiento y la participación social y comunitaria en la localidad de Sumapaz. 2327. Se expide CDP a solicitud expresa del ordenador del gasto con certificado de No existencia de personal 58403 de fecha 23 de febrero de 2025, solicitud SIPSE 125691 recibido para tramite de fecha 24 de febrero de 2025"/>
    <s v="O23011745992024232701000"/>
    <s v="Fortalecimiento Institucional y sedes administrativas"/>
    <n v="52463042"/>
    <x v="244"/>
    <n v="0"/>
    <n v="0"/>
    <n v="30600000"/>
    <n v="30600000"/>
    <n v="0"/>
    <x v="0"/>
    <x v="0"/>
    <n v="125691"/>
    <n v="2"/>
    <s v="5 - Bogotá confía en su gobierno"/>
    <s v="33 - Fortalecimiento institucional para un gobierno confiable"/>
    <m/>
    <m/>
  </r>
  <r>
    <n v="2025"/>
    <x v="2"/>
    <d v="2025-01-01T00:00:00"/>
    <d v="2025-03-31T00:00:00"/>
    <s v="0020-01"/>
    <d v="2025-03-04T00:00:00"/>
    <n v="12"/>
    <s v="CONTRATO DE PRESTACION DE SERVICIOS"/>
    <s v="248-2025"/>
    <s v="12 - CONTRATO DE PRESTACION DE SERVICIOS"/>
    <n v="302"/>
    <s v="ORDENES DE PAGO"/>
    <n v="1239"/>
    <x v="250"/>
    <s v="125655 - Prestar los servicios de apoyo técnico en los procesos que se adelantan en el almacén de la alcaldía local de Sumapaz. 2327. Se expide a solicitud expresa del Ordenador del gasto mediante SIPSE 125655 del 25 de febrero de 2025. No hay 58429 del 24 de febrero de 2025, recibido el 26 de febrero de 2025."/>
    <s v="O23011745992024232701000"/>
    <s v="Fortalecimiento Institucional y sedes administrativas"/>
    <n v="1072661424"/>
    <x v="245"/>
    <n v="0"/>
    <n v="0"/>
    <n v="21780000"/>
    <n v="21417000"/>
    <n v="363000"/>
    <x v="0"/>
    <x v="0"/>
    <n v="125655"/>
    <n v="2"/>
    <s v="5 - Bogotá confía en su gobierno"/>
    <s v="33 - Fortalecimiento institucional para un gobierno confiable"/>
    <m/>
    <m/>
  </r>
  <r>
    <n v="2025"/>
    <x v="2"/>
    <d v="2025-01-01T00:00:00"/>
    <d v="2025-03-31T00:00:00"/>
    <s v="0020-01"/>
    <d v="2025-03-04T00:00:00"/>
    <n v="12"/>
    <s v="CONTRATO DE PRESTACION DE SERVICIOS"/>
    <s v="266-2025"/>
    <s v="12 - CONTRATO DE PRESTACION DE SERVICIOS"/>
    <n v="302"/>
    <s v="ORDENES DE PAGO"/>
    <n v="1083"/>
    <x v="251"/>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
    <s v="O23011745992024232701000"/>
    <s v="Fortalecimiento Institucional y sedes administrativas"/>
    <n v="1193366977"/>
    <x v="246"/>
    <n v="0"/>
    <n v="0"/>
    <n v="21780000"/>
    <n v="21780000"/>
    <n v="0"/>
    <x v="0"/>
    <x v="0"/>
    <n v="124917"/>
    <n v="2"/>
    <s v="5 - Bogotá confía en su gobierno"/>
    <s v="33 - Fortalecimiento institucional para un gobierno confiable"/>
    <m/>
    <m/>
  </r>
  <r>
    <n v="2025"/>
    <x v="2"/>
    <d v="2025-01-01T00:00:00"/>
    <d v="2025-03-31T00:00:00"/>
    <s v="0020-01"/>
    <d v="2025-03-04T00:00:00"/>
    <n v="12"/>
    <s v="CONTRATO DE PRESTACION DE SERVICIOS"/>
    <s v="225-2025"/>
    <s v="12 - CONTRATO DE PRESTACION DE SERVICIOS"/>
    <n v="302"/>
    <s v="ORDENES DE PAGO"/>
    <n v="1140"/>
    <x v="252"/>
    <s v="126229 - Prestar los servicios profesionales para brindar apoyo psicosocial y emocional a las víctimas del conflicto armado de la localidad de Sumapaz en el marco del SIVJRNR. 2319. Se expide CDP con certificado de No existencia de personal 57383 de fecha Feb 09/2025, solicitud SIPSE 126229, recibido para tramite de fecha Feb 10/2025."/>
    <s v="O23011745992024231901000"/>
    <s v="Atención a víctimas en Sumapaz"/>
    <n v="1073170778"/>
    <x v="247"/>
    <n v="0"/>
    <n v="0"/>
    <n v="37800000"/>
    <n v="37800000"/>
    <n v="0"/>
    <x v="19"/>
    <x v="26"/>
    <n v="126229"/>
    <n v="3"/>
    <s v="2 - Bogotá confía en su bien-estar"/>
    <s v="13 - Bogotá, un territorio de paz y reconciliación en donde todos puedan volver a empezar"/>
    <m/>
    <m/>
  </r>
  <r>
    <n v="2025"/>
    <x v="2"/>
    <d v="2025-01-01T00:00:00"/>
    <d v="2025-03-31T00:00:00"/>
    <s v="0020-01"/>
    <d v="2025-03-04T00:00:00"/>
    <n v="12"/>
    <s v="CONTRATO DE PRESTACION DE SERVICIOS"/>
    <s v="242-2025"/>
    <s v="12 - CONTRATO DE PRESTACION DE SERVICIOS"/>
    <n v="302"/>
    <s v="ORDENES DE PAGO"/>
    <n v="1186"/>
    <x v="253"/>
    <s v="131124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165 de fecha 20 de febrero 2025, solicitud SIPSE 131124, recibido para tramite de fecha 21 de febrero de 2025."/>
    <s v="O23011745992024232701000"/>
    <s v="Fortalecimiento Institucional y sedes administrativas"/>
    <n v="1049641030"/>
    <x v="248"/>
    <n v="0"/>
    <n v="0"/>
    <n v="33000000"/>
    <n v="26950000"/>
    <n v="6050000"/>
    <x v="0"/>
    <x v="0"/>
    <n v="131124"/>
    <n v="2"/>
    <s v="5 - Bogotá confía en su gobierno"/>
    <s v="33 - Fortalecimiento institucional para un gobierno confiable"/>
    <m/>
    <m/>
  </r>
  <r>
    <n v="2025"/>
    <x v="2"/>
    <d v="2025-01-01T00:00:00"/>
    <d v="2025-03-31T00:00:00"/>
    <s v="0020-01"/>
    <d v="2025-03-04T00:00:00"/>
    <n v="12"/>
    <s v="CONTRATO DE PRESTACION DE SERVICIOS"/>
    <s v="241-2025"/>
    <s v="12 - CONTRATO DE PRESTACION DE SERVICIOS"/>
    <n v="302"/>
    <s v="ORDENES DE PAGO"/>
    <n v="1241"/>
    <x v="254"/>
    <s v="126247 - Prestar los servicios profesionales para brindar acompañamiento jurídico en la legalización y titulación de predios en Sumapaz. 2362. Se expide a solicitud expresa del Ordenador del gasto mediante SIPSE 126247 del 25 de febrero de 2025. No hay 58428 del 24 de febrero de 2025. Recibido el 26 de febrero de 2025."/>
    <s v="O23011745992024236201000"/>
    <s v="Legalización y titulación de predios en Sumapaz"/>
    <n v="1026300976"/>
    <x v="249"/>
    <n v="0"/>
    <n v="0"/>
    <n v="31500000"/>
    <n v="31500000"/>
    <n v="0"/>
    <x v="22"/>
    <x v="43"/>
    <n v="126247"/>
    <n v="1"/>
    <s v="4 - Bogotá ordena su territorio y avanza en su acción climática"/>
    <s v="23 - Ordenamiento territorial sostenible, equilibrado y participativo"/>
    <m/>
    <m/>
  </r>
  <r>
    <n v="2025"/>
    <x v="2"/>
    <d v="2025-01-01T00:00:00"/>
    <d v="2025-03-31T00:00:00"/>
    <s v="0020-01"/>
    <d v="2025-03-04T00:00:00"/>
    <n v="12"/>
    <s v="CONTRATO DE PRESTACION DE SERVICIOS"/>
    <s v="246-2025"/>
    <s v="12 - CONTRATO DE PRESTACION DE SERVICIOS"/>
    <n v="302"/>
    <s v="ORDENES DE PAGO"/>
    <n v="1136"/>
    <x v="255"/>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s v="O23011745992024232701000"/>
    <s v="Fortalecimiento Institucional y sedes administrativas"/>
    <n v="1032462292"/>
    <x v="250"/>
    <n v="0"/>
    <n v="0"/>
    <n v="17100000"/>
    <n v="17100000"/>
    <n v="0"/>
    <x v="0"/>
    <x v="0"/>
    <n v="125670"/>
    <n v="2"/>
    <s v="5 - Bogotá confía en su gobierno"/>
    <s v="33 - Fortalecimiento institucional para un gobierno confiable"/>
    <m/>
    <m/>
  </r>
  <r>
    <n v="2025"/>
    <x v="2"/>
    <d v="2025-01-01T00:00:00"/>
    <d v="2025-03-31T00:00:00"/>
    <s v="0020-01"/>
    <d v="2025-03-04T00:00:00"/>
    <n v="12"/>
    <s v="CONTRATO DE PRESTACION DE SERVICIOS"/>
    <s v="227-2025"/>
    <s v="12 - CONTRATO DE PRESTACION DE SERVICIOS"/>
    <n v="302"/>
    <s v="ORDENES DE PAGO"/>
    <n v="1120"/>
    <x v="256"/>
    <s v="125025 - Prestar los servicios profesionales especializados al Área de Gestión de Desarrollo Local, para apoyar la gestión de las Obligaciones por Pagar y presupuestal de la Alcaldía Local de Sumapaz. 2327. Se expide CDP con certificado de No existencia de personal 57416 de fecha Feb 09/2025, solicitud SIPSE 125025, recibido para tramite de fecha Feb 10/2025."/>
    <s v="O23011745992024232701000"/>
    <s v="Fortalecimiento Institucional y sedes administrativas"/>
    <n v="39682218"/>
    <x v="251"/>
    <n v="0"/>
    <n v="0"/>
    <n v="60000000"/>
    <n v="60000000"/>
    <n v="0"/>
    <x v="0"/>
    <x v="0"/>
    <n v="125025"/>
    <n v="2"/>
    <s v="5 - Bogotá confía en su gobierno"/>
    <s v="33 - Fortalecimiento institucional para un gobierno confiable"/>
    <m/>
    <m/>
  </r>
  <r>
    <n v="2025"/>
    <x v="2"/>
    <d v="2025-01-01T00:00:00"/>
    <d v="2025-03-31T00:00:00"/>
    <s v="0020-01"/>
    <d v="2025-03-04T00:00:00"/>
    <n v="12"/>
    <s v="CONTRATO DE PRESTACION DE SERVICIOS"/>
    <s v="267-2025"/>
    <s v="12 - CONTRATO DE PRESTACION DE SERVICIOS"/>
    <n v="302"/>
    <s v="ORDENES DE PAGO"/>
    <n v="1183"/>
    <x v="257"/>
    <s v="127822 - Prestar los servicios profesionales veterinarios para el fortalecimiento del servicio de asistencia técnica agropecuaria en la localidad de Sumapaz. 2666. Se expide CDP a solicitud expresa del Ordenador del gasto con certificado de No existencia de personal 58088 de fecha 19 de febrero 2025, solicitud SIPSE 127822, recibido para tramite de fecha 21 de febrero de 2025."/>
    <s v="O23011745992024266601000"/>
    <s v="Sumapaz proteje su fauna"/>
    <n v="80018799"/>
    <x v="252"/>
    <n v="0"/>
    <n v="0"/>
    <n v="39000000"/>
    <n v="39000000"/>
    <n v="0"/>
    <x v="3"/>
    <x v="3"/>
    <n v="127822"/>
    <n v="1"/>
    <s v="2 - Bogotá confía en su bien-estar"/>
    <s v="15 - Bogotá protege todas las formas de vida"/>
    <m/>
    <m/>
  </r>
  <r>
    <n v="2025"/>
    <x v="2"/>
    <d v="2025-01-01T00:00:00"/>
    <d v="2025-03-31T00:00:00"/>
    <s v="0020-01"/>
    <d v="2025-03-04T00:00:00"/>
    <n v="12"/>
    <s v="CONTRATO DE PRESTACION DE SERVICIOS"/>
    <s v="270-2025"/>
    <s v="12 - CONTRATO DE PRESTACION DE SERVICIOS"/>
    <n v="302"/>
    <s v="ORDENES DE PAGO"/>
    <n v="1142"/>
    <x v="258"/>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 v="O23011745992024267101000"/>
    <s v="Asistencia técnica agropecuaria y educación ambiental en la localidad de Sumapaz"/>
    <n v="1001170088"/>
    <x v="253"/>
    <n v="0"/>
    <n v="0"/>
    <n v="21300000"/>
    <n v="21300000"/>
    <n v="0"/>
    <x v="2"/>
    <x v="2"/>
    <n v="126252"/>
    <n v="3"/>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07-2025"/>
    <s v="12 - CONTRATO DE PRESTACION DE SERVICIOS"/>
    <n v="302"/>
    <s v="ORDENES DE PAGO"/>
    <n v="1236"/>
    <x v="259"/>
    <s v="125662 - Prestar los servicios de apoyo a la gestión documental de la Alcaldía Local en la implementación de los procesos de clasificación, ordenación&lt;(&gt;,&lt;)&gt;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 v="O23011745992024232701000"/>
    <s v="Fortalecimiento Institucional y sedes administrativas"/>
    <n v="1032656565"/>
    <x v="254"/>
    <n v="0"/>
    <n v="0"/>
    <n v="23520000"/>
    <n v="23520000"/>
    <n v="0"/>
    <x v="0"/>
    <x v="0"/>
    <n v="125662"/>
    <n v="2"/>
    <s v="5 - Bogotá confía en su gobierno"/>
    <s v="33 - Fortalecimiento institucional para un gobierno confiable"/>
    <m/>
    <m/>
  </r>
  <r>
    <n v="2025"/>
    <x v="2"/>
    <d v="2025-01-01T00:00:00"/>
    <d v="2025-03-31T00:00:00"/>
    <s v="0020-01"/>
    <d v="2025-03-04T00:00:00"/>
    <n v="12"/>
    <s v="CONTRATO DE PRESTACION DE SERVICIOS"/>
    <s v="192-2025"/>
    <s v="12 - CONTRATO DE PRESTACION DE SERVICIOS"/>
    <n v="302"/>
    <s v="ORDENES DE PAGO"/>
    <n v="1227"/>
    <x v="260"/>
    <s v="125640 - Prestar los servicios profesionales en la planeación, programación y seguimiento de los procesos administrativos del parque automotor de la Alcaldía Local de Sumapaz.2289. Se expide CDP a solicitud expresa del ordenador del gasto con certificado de No existencia de personal 58407 de fecha 23 de febrero de 2025, solicitud SIPSE 125640 recibido para tramite de fecha 24 de febrero de 2025."/>
    <s v="O23011745992024228901000"/>
    <s v="Movilidad para Sumapaz"/>
    <n v="51962673"/>
    <x v="255"/>
    <n v="0"/>
    <n v="0"/>
    <n v="30240000"/>
    <n v="30240000"/>
    <n v="0"/>
    <x v="1"/>
    <x v="1"/>
    <n v="125640"/>
    <n v="1"/>
    <s v="4 - Bogotá ordena su territorio y avanza en su acción climática"/>
    <s v="26 - Movilidad Sostenible"/>
    <m/>
    <m/>
  </r>
  <r>
    <n v="2025"/>
    <x v="2"/>
    <d v="2025-01-01T00:00:00"/>
    <d v="2025-03-31T00:00:00"/>
    <s v="0020-01"/>
    <d v="2025-03-04T00:00:00"/>
    <n v="12"/>
    <s v="CONTRATO DE PRESTACION DE SERVICIOS"/>
    <s v="250-2025"/>
    <s v="12 - CONTRATO DE PRESTACION DE SERVICIOS"/>
    <n v="302"/>
    <s v="ORDENES DE PAGO"/>
    <n v="1148"/>
    <x v="261"/>
    <s v="127557 - Prestar los servicios profesionales especializados para apoyar la planeación, ejecución y seguimiento del proyecto de inversión de Cultura que ejecute el Fondo de Desarrollo Rural de Sumapaz. 2486 SE EXPIDE CDP CON CERTIFICADO DE NO EXISTENCIA DE PERSONAL 57352 DE FECHA FEB 09/2025, SOLICITUD SIPSE 127557 RECIBIDO PARA TRAMITE DE FECHA FEB 11/2025."/>
    <s v="O23011745992024248601000"/>
    <s v="Acciones para la promoción de la cultura, tradición y costumbres sumapaceñas"/>
    <n v="1015426783"/>
    <x v="256"/>
    <n v="0"/>
    <n v="0"/>
    <n v="50400000"/>
    <n v="50400000"/>
    <n v="0"/>
    <x v="21"/>
    <x v="39"/>
    <n v="127557"/>
    <n v="1"/>
    <s v="2 - Bogotá confía en su bien-estar"/>
    <s v="14 - Bogotá deportiva, recreativa, artística, patrimonial e intercultural"/>
    <m/>
    <m/>
  </r>
  <r>
    <n v="2025"/>
    <x v="2"/>
    <d v="2025-01-01T00:00:00"/>
    <d v="2025-03-31T00:00:00"/>
    <s v="0020-01"/>
    <d v="2025-03-04T00:00:00"/>
    <n v="12"/>
    <s v="CONTRATO DE PRESTACION DE SERVICIOS"/>
    <s v="259-2025"/>
    <s v="12 - CONTRATO DE PRESTACION DE SERVICIOS"/>
    <n v="302"/>
    <s v="ORDENES DE PAGO"/>
    <n v="1237"/>
    <x v="262"/>
    <s v="125691 - Prestar los servicios profesionales para adelantar acciones que promuevan el fortalecimiento y la participación social y comunitaria en la localidad de Sumapaz. 2327. Se expide CDP a solicitud expresa del ordenador del gasto con certificado de No existencia de personal 58403 de fecha 23 de febrero de 2025, solicitud SIPSE 125691 recibido para tramite de fecha 24 de febrero de 2025"/>
    <s v="O23011745992024232701000"/>
    <s v="Fortalecimiento Institucional y sedes administrativas"/>
    <n v="80767768"/>
    <x v="257"/>
    <n v="0"/>
    <n v="0"/>
    <n v="30600000"/>
    <n v="30600000"/>
    <n v="0"/>
    <x v="0"/>
    <x v="0"/>
    <n v="125691"/>
    <n v="2"/>
    <s v="5 - Bogotá confía en su gobierno"/>
    <s v="33 - Fortalecimiento institucional para un gobierno confiable"/>
    <m/>
    <m/>
  </r>
  <r>
    <n v="2025"/>
    <x v="2"/>
    <d v="2025-01-01T00:00:00"/>
    <d v="2025-03-31T00:00:00"/>
    <s v="0020-01"/>
    <d v="2025-03-04T00:00:00"/>
    <n v="12"/>
    <s v="CONTRATO DE PRESTACION DE SERVICIOS"/>
    <s v="221-2025"/>
    <s v="12 - CONTRATO DE PRESTACION DE SERVICIOS"/>
    <n v="302"/>
    <s v="ORDENES DE PAGO"/>
    <n v="1118"/>
    <x v="263"/>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 v="O23011745992024228901000"/>
    <s v="Movilidad para Sumapaz"/>
    <n v="1030641865"/>
    <x v="258"/>
    <n v="0"/>
    <n v="0"/>
    <n v="43800000"/>
    <n v="43800000"/>
    <n v="0"/>
    <x v="1"/>
    <x v="1"/>
    <n v="124965"/>
    <n v="1"/>
    <s v="4 - Bogotá ordena su territorio y avanza en su acción climática"/>
    <s v="26 - Movilidad Sostenible"/>
    <m/>
    <m/>
  </r>
  <r>
    <n v="2025"/>
    <x v="2"/>
    <d v="2025-01-01T00:00:00"/>
    <d v="2025-03-31T00:00:00"/>
    <s v="0020-01"/>
    <d v="2025-03-04T00:00:00"/>
    <n v="12"/>
    <s v="CONTRATO DE PRESTACION DE SERVICIOS"/>
    <s v="228-2025"/>
    <s v="12 - CONTRATO DE PRESTACION DE SERVICIOS"/>
    <n v="302"/>
    <s v="ORDENES DE PAGO"/>
    <n v="1184"/>
    <x v="264"/>
    <s v="128151 - Prestar los servicios como Auxiliar Administrativa en la Corregiduría de Betania. 2327. Se expide CDP a solicitud expresa del Ordenador del gasto con certificado de No existencia de personal 58085 de fecha 19 de febrero 2025, solicitud SIPSE 128151, recibido para tramite de fecha 21 de febrero de 2025."/>
    <s v="O23011745992024232701000"/>
    <s v="Fortalecimiento Institucional y sedes administrativas"/>
    <n v="1031157856"/>
    <x v="259"/>
    <n v="0"/>
    <n v="0"/>
    <n v="18150000"/>
    <n v="18150000"/>
    <n v="0"/>
    <x v="0"/>
    <x v="0"/>
    <n v="128151"/>
    <n v="2"/>
    <s v="5 - Bogotá confía en su gobierno"/>
    <s v="33 - Fortalecimiento institucional para un gobierno confiable"/>
    <m/>
    <m/>
  </r>
  <r>
    <n v="2025"/>
    <x v="2"/>
    <d v="2025-01-01T00:00:00"/>
    <d v="2025-03-31T00:00:00"/>
    <s v="0020-01"/>
    <d v="2025-03-04T00:00:00"/>
    <n v="12"/>
    <s v="CONTRATO DE PRESTACION DE SERVICIOS"/>
    <s v="232-2025"/>
    <s v="12 - CONTRATO DE PRESTACION DE SERVICIOS"/>
    <n v="302"/>
    <s v="ORDENES DE PAGO"/>
    <n v="1203"/>
    <x v="265"/>
    <s v="127508 - Prestar los servicios profesionales al Área de Gestión de Desarrollo Local para apoyar la ejecución y seguimiento a los proyectos de inversión de construcción e intervención de los parques vecinales en Sumapaz. 2358. Se expide CDP a solicitud expresa del Ordenador del gasto con certificado de No existencia de personal 58130 de fecha 20 de febrero 2025, solicitud SIPSE 127508, recibido para tramite de fecha 21 de febrero de 2025."/>
    <s v="O23011745992024235801000"/>
    <s v="Mejores parques para Sumapaz"/>
    <n v="1033796945"/>
    <x v="260"/>
    <n v="0"/>
    <n v="0"/>
    <n v="34650000"/>
    <n v="34650000"/>
    <n v="0"/>
    <x v="23"/>
    <x v="44"/>
    <n v="127508"/>
    <n v="1"/>
    <s v="4 - Bogotá ordena su territorio y avanza en su acción climática"/>
    <s v="24 - Revitalización y renovación urbana y rural con inclusión"/>
    <m/>
    <m/>
  </r>
  <r>
    <n v="2025"/>
    <x v="2"/>
    <d v="2025-01-01T00:00:00"/>
    <d v="2025-03-31T00:00:00"/>
    <s v="0020-01"/>
    <d v="2025-03-04T00:00:00"/>
    <n v="12"/>
    <s v="CONTRATO DE PRESTACION DE SERVICIOS"/>
    <s v="236-2025"/>
    <s v="12 - CONTRATO DE PRESTACION DE SERVICIOS"/>
    <n v="302"/>
    <s v="ORDENES DE PAGO"/>
    <n v="1031"/>
    <x v="266"/>
    <s v="126407 - Prestar los servicios profesionales al Área de Gestión de Desarrollo Local para apoyar la planeación, ejecución y seguimiento a los proyectos de inversión de infraestructura de la Alcaldía Local de Sumapaz. 2289. Se expide CDP con certificado de No existencia de personal 55297 de fecha Ene 100/2025, solicitud SIPSE 126407, recibido para tramite de fecha Enero 27/2025."/>
    <s v="O23011745992024228901000"/>
    <s v="Movilidad para Sumapaz"/>
    <n v="79627358"/>
    <x v="261"/>
    <n v="0"/>
    <n v="0"/>
    <n v="46200000"/>
    <n v="45622500"/>
    <n v="577500"/>
    <x v="1"/>
    <x v="1"/>
    <n v="126407"/>
    <n v="1"/>
    <s v="4 - Bogotá ordena su territorio y avanza en su acción climática"/>
    <s v="26 - Movilidad Sostenible"/>
    <m/>
    <m/>
  </r>
  <r>
    <n v="2025"/>
    <x v="2"/>
    <d v="2025-01-01T00:00:00"/>
    <d v="2025-03-31T00:00:00"/>
    <s v="0020-01"/>
    <d v="2025-03-04T00:00:00"/>
    <n v="12"/>
    <s v="CONTRATO DE PRESTACION DE SERVICIOS"/>
    <s v="254-2025"/>
    <s v="12 - CONTRATO DE PRESTACION DE SERVICIOS"/>
    <n v="302"/>
    <s v="ORDENES DE PAGO"/>
    <n v="1145"/>
    <x v="267"/>
    <s v="126378 - Prestar los servicios como Auxiliar administrativo para el área de Gestión de Desarrollo Local, en los temas de Infraestructura,de la Alcaldía local de Sumapaz. 2289. SE EXPIDE CDP CON CERTIFICADO DE NO EXISTENCIA DE PERSONAL 57374 DE FECHA FEB 09/2025, SOLICITUD SIPSE 126378 RECIBIDO PARA TRAMITE DE FECHA FEB 11/2025."/>
    <s v="O23011745992024228901000"/>
    <s v="Movilidad para Sumapaz"/>
    <n v="1007413169"/>
    <x v="262"/>
    <n v="0"/>
    <n v="0"/>
    <n v="13860000"/>
    <n v="12859000"/>
    <n v="1001000"/>
    <x v="1"/>
    <x v="1"/>
    <n v="126378"/>
    <n v="1"/>
    <s v="4 - Bogotá ordena su territorio y avanza en su acción climática"/>
    <s v="26 - Movilidad Sostenible"/>
    <m/>
    <m/>
  </r>
  <r>
    <n v="2025"/>
    <x v="2"/>
    <d v="2025-01-01T00:00:00"/>
    <d v="2025-03-31T00:00:00"/>
    <s v="0020-01"/>
    <d v="2025-03-04T00:00:00"/>
    <n v="12"/>
    <s v="CONTRATO DE PRESTACION DE SERVICIOS"/>
    <s v="268-2025"/>
    <s v="12 - CONTRATO DE PRESTACION DE SERVICIOS"/>
    <n v="302"/>
    <s v="ORDENES DE PAGO"/>
    <n v="1095"/>
    <x v="268"/>
    <s v="128156 - Prestar los servicios Profesionales para apoyar la planeación, seguimiento, ejecución y control de los Proyectos ambientales y de desarrollo rural sostenible, del Fondo de Desarrollo  Rural de Sumapaz. 2671. Se expide CDP con certificado de No existencia de personal 56975 de fecha Feb 05/2025, solicitud SIPSE 128156 recibido para tramite de fechaFeb 05/2025."/>
    <s v="O23011745992024267101000"/>
    <s v="Asistencia técnica agropecuaria y educación ambiental en la localidad de Sumapaz"/>
    <n v="1019116504"/>
    <x v="263"/>
    <n v="0"/>
    <n v="0"/>
    <n v="30240000"/>
    <n v="28560000"/>
    <n v="1680000"/>
    <x v="2"/>
    <x v="2"/>
    <n v="128156"/>
    <n v="3"/>
    <s v="4 - Bogotá ordena su territorio y avanza en su acción climática"/>
    <s v="25 - Aumento de la resiliencia al cambio climático y reducción de la vulnerabilidad"/>
    <m/>
    <m/>
  </r>
  <r>
    <n v="2025"/>
    <x v="2"/>
    <d v="2025-01-01T00:00:00"/>
    <d v="2025-03-31T00:00:00"/>
    <s v="0020-01"/>
    <d v="2025-03-04T00:00:00"/>
    <n v="31"/>
    <s v="RESOLUCION"/>
    <n v="-2025"/>
    <s v="31 - RESOLUCION"/>
    <n v="302"/>
    <s v="ORDENES DE PAGO"/>
    <n v="1265"/>
    <x v="26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3001000"/>
    <s v="Por una mejor convivencia en Sumapaz"/>
    <n v="860011153"/>
    <x v="139"/>
    <n v="0"/>
    <n v="0"/>
    <n v="6795800"/>
    <n v="6172779"/>
    <n v="623021"/>
    <x v="7"/>
    <x v="9"/>
    <s v="Atende"/>
    <n v="1"/>
    <s v="1 - Bogotá avanza en su seguridad"/>
    <s v="1 - Diálogo social y cultura ciudadana para la convivencia pacifica y la recuperación de la confianza"/>
    <m/>
    <m/>
  </r>
  <r>
    <n v="2025"/>
    <x v="2"/>
    <d v="2025-01-01T00:00:00"/>
    <d v="2025-03-31T00:00:00"/>
    <s v="0020-01"/>
    <d v="2025-03-04T00:00:00"/>
    <n v="31"/>
    <s v="RESOLUCION"/>
    <n v="-2025"/>
    <s v="31 - RESOLUCION"/>
    <n v="302"/>
    <s v="ORDENES DE PAGO"/>
    <n v="1265"/>
    <x v="26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x v="139"/>
    <n v="0"/>
    <n v="0"/>
    <n v="2025100"/>
    <n v="2025100"/>
    <n v="0"/>
    <x v="1"/>
    <x v="1"/>
    <s v="Atende"/>
    <n v="1"/>
    <s v="4 - Bogotá ordena su territorio y avanza en su acción climática"/>
    <s v="26 - Movilidad Sostenible"/>
    <m/>
    <m/>
  </r>
  <r>
    <n v="2025"/>
    <x v="2"/>
    <d v="2025-01-01T00:00:00"/>
    <d v="2025-03-31T00:00:00"/>
    <s v="0020-01"/>
    <d v="2025-03-04T00:00:00"/>
    <n v="31"/>
    <s v="RESOLUCION"/>
    <n v="-2025"/>
    <s v="31 - RESOLUCION"/>
    <n v="302"/>
    <s v="ORDENES DE PAGO"/>
    <n v="1265"/>
    <x v="26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n v="860011153"/>
    <x v="139"/>
    <n v="0"/>
    <n v="0"/>
    <n v="2180200"/>
    <n v="2180200"/>
    <n v="0"/>
    <x v="5"/>
    <x v="29"/>
    <s v="Atende"/>
    <n v="4"/>
    <s v="1 - Bogotá avanza en su seguridad"/>
    <s v="4 - Servicios centrados en la justicia"/>
    <m/>
    <m/>
  </r>
  <r>
    <n v="2025"/>
    <x v="2"/>
    <d v="2025-01-01T00:00:00"/>
    <d v="2025-03-31T00:00:00"/>
    <s v="0020-01"/>
    <d v="2025-03-04T00:00:00"/>
    <n v="31"/>
    <s v="RESOLUCION"/>
    <n v="-2025"/>
    <s v="31 - RESOLUCION"/>
    <n v="302"/>
    <s v="ORDENES DE PAGO"/>
    <n v="1265"/>
    <x v="26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2701000"/>
    <s v="Fortalecimiento Institucional y sedes administrativas"/>
    <n v="860011153"/>
    <x v="139"/>
    <n v="0"/>
    <n v="0"/>
    <n v="9740500"/>
    <n v="6067449"/>
    <n v="3673051"/>
    <x v="0"/>
    <x v="0"/>
    <s v="Atende"/>
    <n v="2"/>
    <s v="5 - Bogotá confía en su gobierno"/>
    <s v="33 - Fortalecimiento institucional para un gobierno confiable"/>
    <m/>
    <m/>
  </r>
  <r>
    <n v="2025"/>
    <x v="2"/>
    <d v="2025-01-01T00:00:00"/>
    <d v="2025-03-31T00:00:00"/>
    <s v="0020-01"/>
    <d v="2025-03-04T00:00:00"/>
    <n v="31"/>
    <s v="RESOLUCION"/>
    <n v="-2025"/>
    <s v="31 - RESOLUCION"/>
    <n v="302"/>
    <s v="ORDENES DE PAGO"/>
    <n v="1265"/>
    <x v="26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6601000"/>
    <s v="Sumapaz proteje su fauna"/>
    <n v="860011153"/>
    <x v="139"/>
    <n v="0"/>
    <n v="0"/>
    <n v="682000"/>
    <n v="593666"/>
    <n v="88334"/>
    <x v="3"/>
    <x v="3"/>
    <s v="Atende"/>
    <n v="1"/>
    <s v="2 - Bogotá confía en su bien-estar"/>
    <s v="15 - Bogotá protege todas las formas de vida"/>
    <m/>
    <m/>
  </r>
  <r>
    <n v="2025"/>
    <x v="2"/>
    <d v="2025-01-01T00:00:00"/>
    <d v="2025-03-31T00:00:00"/>
    <s v="0020-01"/>
    <d v="2025-03-04T00:00:00"/>
    <n v="31"/>
    <s v="RESOLUCION"/>
    <n v="-2025"/>
    <s v="31 - RESOLUCION"/>
    <n v="302"/>
    <s v="ORDENES DE PAGO"/>
    <n v="1265"/>
    <x v="26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n v="860011153"/>
    <x v="139"/>
    <n v="0"/>
    <n v="0"/>
    <n v="4239400"/>
    <n v="4239400"/>
    <n v="0"/>
    <x v="2"/>
    <x v="2"/>
    <s v="Atende"/>
    <n v="3"/>
    <s v="4 - Bogotá ordena su territorio y avanza en su acción climática"/>
    <s v="25 - Aumento de la resiliencia al cambio climático y reducción de la vulnerabilidad"/>
    <m/>
    <m/>
  </r>
  <r>
    <n v="2025"/>
    <x v="2"/>
    <d v="2025-01-01T00:00:00"/>
    <d v="2025-03-31T00:00:00"/>
    <s v="0020-01"/>
    <d v="2025-03-04T00:00:00"/>
    <n v="31"/>
    <s v="RESOLUCION"/>
    <n v="-2025"/>
    <s v="31 - RESOLUCION"/>
    <n v="302"/>
    <s v="ORDENES DE PAGO"/>
    <n v="1265"/>
    <x v="26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x v="139"/>
    <n v="0"/>
    <n v="0"/>
    <n v="1364000"/>
    <n v="1364000"/>
    <n v="0"/>
    <x v="18"/>
    <x v="23"/>
    <s v="Atende"/>
    <n v="2"/>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275-2025"/>
    <s v="12 - CONTRATO DE PRESTACION DE SERVICIOS"/>
    <n v="302"/>
    <s v="ORDENES DE PAGO"/>
    <n v="1039"/>
    <x v="270"/>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 v="O23011745992024232701000"/>
    <s v="Fortalecimiento Institucional y sedes administrativas"/>
    <n v="1019048541"/>
    <x v="264"/>
    <n v="0"/>
    <n v="0"/>
    <n v="42120000"/>
    <n v="42120000"/>
    <n v="0"/>
    <x v="0"/>
    <x v="0"/>
    <n v="124819"/>
    <n v="2"/>
    <s v="5 - Bogotá confía en su gobierno"/>
    <s v="33 - Fortalecimiento institucional para un gobierno confiable"/>
    <m/>
    <m/>
  </r>
  <r>
    <n v="2025"/>
    <x v="2"/>
    <d v="2025-01-01T00:00:00"/>
    <d v="2025-03-31T00:00:00"/>
    <s v="0020-01"/>
    <d v="2025-03-04T00:00:00"/>
    <n v="12"/>
    <s v="CONTRATO DE PRESTACION DE SERVICIOS"/>
    <s v="279-2025"/>
    <s v="12 - CONTRATO DE PRESTACION DE SERVICIOS"/>
    <n v="302"/>
    <s v="ORDENES DE PAGO"/>
    <n v="1036"/>
    <x v="271"/>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n v="52698554"/>
    <x v="265"/>
    <n v="0"/>
    <n v="0"/>
    <n v="50400000"/>
    <n v="48300000"/>
    <n v="2100000"/>
    <x v="0"/>
    <x v="0"/>
    <n v="126424"/>
    <n v="2"/>
    <s v="5 - Bogotá confía en su gobierno"/>
    <s v="33 - Fortalecimiento institucional para un gobierno confiable"/>
    <m/>
    <m/>
  </r>
  <r>
    <n v="2025"/>
    <x v="2"/>
    <d v="2025-01-01T00:00:00"/>
    <d v="2025-03-31T00:00:00"/>
    <s v="0020-01"/>
    <d v="2025-03-04T00:00:00"/>
    <n v="12"/>
    <s v="CONTRATO DE PRESTACION DE SERVICIOS"/>
    <s v="277-2025"/>
    <s v="12 - CONTRATO DE PRESTACION DE SERVICIOS"/>
    <n v="302"/>
    <s v="ORDENES DE PAGO"/>
    <n v="1224"/>
    <x v="272"/>
    <s v="127739 - Prestar los servicios tecnólogos para apoyar los procesos administrativos que se adelantan en el despacho de la Alcaldía Local de Sumapaz. 2327. Se expide CDP a solicitud expresa del ordenador del gasto con certificado de No existencia de personal 58368 de fecha 23 de febrero de 2025, solicitud SIPSE 127739 recibido para tramite de fecha 24 de febrero de 2025."/>
    <s v="O23011745992024232701000"/>
    <s v="Fortalecimiento Institucional y sedes administrativas"/>
    <n v="1012418057"/>
    <x v="266"/>
    <n v="0"/>
    <n v="0"/>
    <n v="19800000"/>
    <n v="19800000"/>
    <n v="0"/>
    <x v="0"/>
    <x v="0"/>
    <n v="127739"/>
    <n v="2"/>
    <s v="5 - Bogotá confía en su gobierno"/>
    <s v="33 - Fortalecimiento institucional para un gobierno confiable"/>
    <m/>
    <m/>
  </r>
  <r>
    <n v="2025"/>
    <x v="2"/>
    <d v="2025-01-01T00:00:00"/>
    <d v="2025-03-31T00:00:00"/>
    <s v="0020-01"/>
    <d v="2025-03-04T00:00:00"/>
    <n v="12"/>
    <s v="CONTRATO DE PRESTACION DE SERVICIOS"/>
    <s v="287-2025"/>
    <s v="12 - CONTRATO DE PRESTACION DE SERVICIOS"/>
    <n v="302"/>
    <s v="ORDENES DE PAGO"/>
    <n v="1101"/>
    <x v="273"/>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n v="1022997317"/>
    <x v="267"/>
    <n v="0"/>
    <n v="0"/>
    <n v="30240000"/>
    <n v="30240000"/>
    <n v="0"/>
    <x v="10"/>
    <x v="14"/>
    <n v="127539"/>
    <n v="3"/>
    <s v="2 - Bogotá confía en su bien-estar"/>
    <s v="14 - Bogotá deportiva, recreativa, artística, patrimonial e intercultural"/>
    <m/>
    <m/>
  </r>
  <r>
    <n v="2025"/>
    <x v="2"/>
    <d v="2025-01-01T00:00:00"/>
    <d v="2025-03-31T00:00:00"/>
    <s v="0020-01"/>
    <d v="2025-03-04T00:00:00"/>
    <n v="12"/>
    <s v="CONTRATO DE PRESTACION DE SERVICIOS"/>
    <s v="273-2025"/>
    <s v="12 - CONTRATO DE PRESTACION DE SERVICIOS"/>
    <n v="302"/>
    <s v="ORDENES DE PAGO"/>
    <n v="1021"/>
    <x v="274"/>
    <s v="127847 - Prestar los servicios profesionales zootécnicos para el fortalecimiento del servicio de asistencia técnica agropecuaria en la localidad de Sumapaz. 2666. Se expide CDP con certificado de No existencia de personal 55864 de fecha Ene 19/2025, solicitud SIPSE 127847, recibido para tramite de fecha Enero 27/2025."/>
    <s v="O23011745992024266601000"/>
    <s v="Sumapaz proteje su fauna"/>
    <n v="80002849"/>
    <x v="268"/>
    <n v="0"/>
    <n v="0"/>
    <n v="39000000"/>
    <n v="39000000"/>
    <n v="0"/>
    <x v="3"/>
    <x v="3"/>
    <n v="127847"/>
    <n v="1"/>
    <s v="2 - Bogotá confía en su bien-estar"/>
    <s v="15 - Bogotá protege todas las formas de vida"/>
    <m/>
    <m/>
  </r>
  <r>
    <n v="2025"/>
    <x v="2"/>
    <d v="2025-01-01T00:00:00"/>
    <d v="2025-03-31T00:00:00"/>
    <s v="0020-01"/>
    <d v="2025-03-04T00:00:00"/>
    <n v="12"/>
    <s v="CONTRATO DE PRESTACION DE SERVICIOS"/>
    <s v="269-2025"/>
    <s v="12 - CONTRATO DE PRESTACION DE SERVICIOS"/>
    <n v="302"/>
    <s v="ORDENES DE PAGO"/>
    <n v="1146"/>
    <x v="275"/>
    <s v="127512 - Prestar los servicios profesionales para apoyar la ejecución y seguimiento del proyecto Recreación y Deporte del Fondo de Desarrollo Rural de Sumapaz. 2388 SE EXPIDE CDP CON CERTIFICADO DE NO EXISTENCIA DE PERSONAL 57355 DE FECHA FEB 09/2025, SOLICITUD SIPSE 127512 RECIBIDO PARA TRAMITE DE FECHA FEB 11/2025."/>
    <s v="O23011745992024238801000"/>
    <s v="Recreación y Deporte para Sumapaz"/>
    <n v="1069730435"/>
    <x v="269"/>
    <n v="0"/>
    <n v="0"/>
    <n v="37800000"/>
    <n v="37800000"/>
    <n v="0"/>
    <x v="10"/>
    <x v="13"/>
    <n v="127512"/>
    <n v="1"/>
    <s v="2 - Bogotá confía en su bien-estar"/>
    <s v="14 - Bogotá deportiva, recreativa, artística, patrimonial e intercultural"/>
    <m/>
    <m/>
  </r>
  <r>
    <n v="2025"/>
    <x v="2"/>
    <d v="2025-01-01T00:00:00"/>
    <d v="2025-03-31T00:00:00"/>
    <s v="0020-01"/>
    <d v="2025-03-04T00:00:00"/>
    <n v="12"/>
    <s v="CONTRATO DE PRESTACION DE SERVICIOS"/>
    <s v="265-2025"/>
    <s v="12 - CONTRATO DE PRESTACION DE SERVICIOS"/>
    <n v="302"/>
    <s v="ORDENES DE PAGO"/>
    <n v="1257"/>
    <x v="276"/>
    <s v="131330 - Prestar los servicios profesionales para la planeación, programación y seguimiento de los procesos administrativos del parque automotor de la Alcaldía Local de Sumapaz. 2289. Se expide CDP a solicitud expresa del ordenador del gasto, mediante SIPSE 131330 con no hay de existencia 58689 del 2 de marzo de 2025, se recibido el 03 de marzo de 2025."/>
    <s v="O23011745992024228901000"/>
    <s v="Movilidad para Sumapaz"/>
    <n v="52034115"/>
    <x v="270"/>
    <n v="0"/>
    <n v="0"/>
    <n v="33600000"/>
    <n v="33600000"/>
    <n v="0"/>
    <x v="1"/>
    <x v="1"/>
    <n v="131330"/>
    <n v="1"/>
    <s v="4 - Bogotá ordena su territorio y avanza en su acción climática"/>
    <s v="26 - Movilidad Sostenible"/>
    <m/>
    <m/>
  </r>
  <r>
    <n v="2025"/>
    <x v="2"/>
    <d v="2025-01-01T00:00:00"/>
    <d v="2025-03-31T00:00:00"/>
    <s v="0020-01"/>
    <d v="2025-03-04T00:00:00"/>
    <n v="12"/>
    <s v="CONTRATO DE PRESTACION DE SERVICIOS"/>
    <s v="289-2025"/>
    <s v="12 - CONTRATO DE PRESTACION DE SERVICIOS"/>
    <n v="302"/>
    <s v="ORDENES DE PAGO"/>
    <n v="1249"/>
    <x v="277"/>
    <s v="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
    <s v="O23011745992024232701000"/>
    <s v="Fortalecimiento Institucional y sedes administrativas"/>
    <n v="1022943098"/>
    <x v="271"/>
    <n v="0"/>
    <n v="0"/>
    <n v="18000000"/>
    <n v="16200000"/>
    <n v="1800000"/>
    <x v="0"/>
    <x v="0"/>
    <n v="131253"/>
    <n v="2"/>
    <s v="5 - Bogotá confía en su gobierno"/>
    <s v="33 - Fortalecimiento institucional para un gobierno confiable"/>
    <m/>
    <m/>
  </r>
  <r>
    <n v="2025"/>
    <x v="2"/>
    <d v="2025-01-01T00:00:00"/>
    <d v="2025-03-31T00:00:00"/>
    <s v="0020-01"/>
    <d v="2025-03-04T00:00:00"/>
    <n v="12"/>
    <s v="CONTRATO DE PRESTACION DE SERVICIOS"/>
    <s v="271-2025"/>
    <s v="12 - CONTRATO DE PRESTACION DE SERVICIOS"/>
    <n v="302"/>
    <s v="ORDENES DE PAGO"/>
    <n v="1261"/>
    <x v="278"/>
    <s v="131459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mediante SIPSE 131459 con no hay de existencia 58681 del 2 de marzo de 2025, se recibido el 03 de marzo de 2025."/>
    <s v="O23011745992024232701000"/>
    <s v="Fortalecimiento Institucional y sedes administrativas"/>
    <n v="80069481"/>
    <x v="272"/>
    <n v="0"/>
    <n v="0"/>
    <n v="30000000"/>
    <n v="20500000"/>
    <n v="9500000"/>
    <x v="0"/>
    <x v="0"/>
    <n v="131459"/>
    <n v="2"/>
    <s v="5 - Bogotá confía en su gobierno"/>
    <s v="33 - Fortalecimiento institucional para un gobierno confiable"/>
    <m/>
    <m/>
  </r>
  <r>
    <n v="2025"/>
    <x v="2"/>
    <d v="2025-01-01T00:00:00"/>
    <d v="2025-03-31T00:00:00"/>
    <s v="0020-01"/>
    <d v="2025-03-04T00:00:00"/>
    <n v="12"/>
    <s v="CONTRATO DE PRESTACION DE SERVICIOS"/>
    <s v="288-2025"/>
    <s v="12 - CONTRATO DE PRESTACION DE SERVICIOS"/>
    <n v="302"/>
    <s v="ORDENES DE PAGO"/>
    <n v="1181"/>
    <x v="279"/>
    <s v="127549 - Prestar los servicios profesionales para el apoyo al fortalecimiento de los emprendimientos productivos agropecuarios de la localidad de Sumapaz. 2315. Se expide CDP a solicitud expresa del Ordenador del gasto con certificado de No existencia de personal 58127 de fecha 20 de febrero 2025, solicitud SIPSE 127549, recibido para tramite de fecha 21 de febrero de 2025."/>
    <s v="O23011745992024231501000"/>
    <s v="Somos Sumapaz: Emprendiendo de manera sostenible en el territorio"/>
    <n v="1082969203"/>
    <x v="273"/>
    <n v="0"/>
    <n v="0"/>
    <n v="40950000"/>
    <n v="40950000"/>
    <n v="0"/>
    <x v="12"/>
    <x v="16"/>
    <n v="127549"/>
    <n v="1"/>
    <s v="3 - Bogotá confía en su potencial"/>
    <s v="20 - Promoción del emprendimiento formal, equitativo e incluyente"/>
    <m/>
    <m/>
  </r>
  <r>
    <n v="2025"/>
    <x v="2"/>
    <d v="2025-01-01T00:00:00"/>
    <d v="2025-03-31T00:00:00"/>
    <s v="0020-01"/>
    <d v="2025-03-04T00:00:00"/>
    <n v="12"/>
    <s v="CONTRATO DE PRESTACION DE SERVICIOS"/>
    <s v="274-2025"/>
    <s v="12 - CONTRATO DE PRESTACION DE SERVICIOS"/>
    <n v="302"/>
    <s v="ORDENES DE PAGO"/>
    <n v="1260"/>
    <x v="280"/>
    <s v="131458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2398. Se expide CDP a solicitud expresa del ordenador del gasto, mediante SIPSE 131458 con no hay de existencia 58682 del 2 de marzo de 2025, se recibido el 03 de marzo de 2025."/>
    <s v="O23011745992024239801000"/>
    <s v="Cuidado y protección para la población Vulnerable de Sumapaz"/>
    <n v="1022998108"/>
    <x v="274"/>
    <n v="0"/>
    <n v="0"/>
    <n v="27480000"/>
    <n v="27480000"/>
    <n v="0"/>
    <x v="8"/>
    <x v="30"/>
    <n v="131458"/>
    <n v="1"/>
    <s v="2 - Bogotá confía en su bien-estar"/>
    <s v="7 - Bogotá, una ciudad con menos Pobreza"/>
    <m/>
    <m/>
  </r>
  <r>
    <n v="2025"/>
    <x v="2"/>
    <d v="2025-01-01T00:00:00"/>
    <d v="2025-03-31T00:00:00"/>
    <s v="0020-01"/>
    <d v="2025-03-04T00:00:00"/>
    <n v="12"/>
    <s v="CONTRATO DE PRESTACION DE SERVICIOS"/>
    <s v="276-2025"/>
    <s v="12 - CONTRATO DE PRESTACION DE SERVICIOS"/>
    <n v="302"/>
    <s v="ORDENES DE PAGO"/>
    <n v="1255"/>
    <x v="281"/>
    <s v="131263 - Prestar servicios profesionales psicosociales para desarrollar acciones y estrategias orientadas a la prevención de violencia infantil, violencia intrafamiliar y/o violencia sexual y la promoción del buen trato. 2541. Se expide CDP a solicitud expresa del ordenador del gasto, mediante SIPSE 131263 con no hay de existencia 58692 del 2 de marzo de 2025, se recibido el 03 de marzo de 2025."/>
    <s v="O23011745992024254101000"/>
    <s v="Bienestar para las Mujeres de Sumapaz"/>
    <n v="1010227524"/>
    <x v="275"/>
    <n v="0"/>
    <n v="0"/>
    <n v="39000000"/>
    <n v="36833333"/>
    <n v="2166667"/>
    <x v="15"/>
    <x v="27"/>
    <n v="131263"/>
    <n v="3"/>
    <s v="2 - Bogotá confía en su bien-estar"/>
    <s v="12 - Bogotá cuida a su gente"/>
    <m/>
    <m/>
  </r>
  <r>
    <n v="2025"/>
    <x v="2"/>
    <d v="2025-01-01T00:00:00"/>
    <d v="2025-03-31T00:00:00"/>
    <s v="0020-01"/>
    <d v="2025-03-04T00:00:00"/>
    <n v="12"/>
    <s v="CONTRATO DE PRESTACION DE SERVICIOS"/>
    <s v="281-2025"/>
    <s v="12 - CONTRATO DE PRESTACION DE SERVICIOS"/>
    <n v="302"/>
    <s v="ORDENES DE PAGO"/>
    <n v="1259"/>
    <x v="282"/>
    <s v="131440 - Prestar los servicios como técnico para apoyar las actividades de mantenimiento y control de la maquinaria pesada de propiedad del Fondo de Desarrollo Rural de Sumapaz. 2289. Se expide CDP a solicitud expresa del ordenador del gasto, mediante SIPSE 131440 con no hay de existencia 58683 del 2 de marzo de 2025, se recibido el 03 de marzo de 2025."/>
    <s v="O23011745992024228901000"/>
    <s v="Movilidad para Sumapaz"/>
    <n v="1014264739"/>
    <x v="276"/>
    <n v="0"/>
    <n v="0"/>
    <n v="21000000"/>
    <n v="21000000"/>
    <n v="0"/>
    <x v="1"/>
    <x v="1"/>
    <n v="131440"/>
    <n v="1"/>
    <s v="4 - Bogotá ordena su territorio y avanza en su acción climática"/>
    <s v="26 - Movilidad Sostenible"/>
    <m/>
    <m/>
  </r>
  <r>
    <n v="2025"/>
    <x v="2"/>
    <d v="2025-01-01T00:00:00"/>
    <d v="2025-03-31T00:00:00"/>
    <s v="0020-01"/>
    <d v="2025-03-04T00:00:00"/>
    <n v="12"/>
    <s v="CONTRATO DE PRESTACION DE SERVICIOS"/>
    <s v="589-2025-2"/>
    <s v="12 - CONTRATO DE PRESTACION DE SERVICIOS"/>
    <n v="302"/>
    <s v="ORDENES DE PAGO"/>
    <n v="1263"/>
    <x v="283"/>
    <s v="ADICIÓN No. 2 PRORROGA No. 1 Y PRORROGA AL CONTRATO CPS-589-2024 CUYO OBJETO ES, REALIZAR LA ADMINISTRACIÓN, OPERACIÓN, MANTENIMIENTO PREVENTIVO Y CORRECTIVO DE LA MAQUINARÍA AMARILLA, LOS VEHICULOS PESADOS Y LIVIANOS DE PROPIEDAD GUARDA Y/O TENENCIA DEL FONDO DE DESARROLLO RURAL DE SUMAPAZ. Se expide CDP a solicitud expresa del ordenador del gasto, mediante memorando 20257020005583, se recibido el 03 de marzo de 2025."/>
    <s v="O23011745992024228901000"/>
    <s v="Movilidad para Sumapaz"/>
    <n v="901867581"/>
    <x v="277"/>
    <n v="0"/>
    <n v="0"/>
    <n v="166007957"/>
    <n v="166007957"/>
    <n v="0"/>
    <x v="1"/>
    <x v="1"/>
    <s v="ADICIÓ"/>
    <n v="1"/>
    <s v="4 - Bogotá ordena su territorio y avanza en su acción climática"/>
    <s v="26 - Movilidad Sostenible"/>
    <m/>
    <m/>
  </r>
  <r>
    <n v="2025"/>
    <x v="2"/>
    <d v="2025-01-01T00:00:00"/>
    <d v="2025-03-31T00:00:00"/>
    <s v="0020-01"/>
    <d v="2025-03-04T00:00:00"/>
    <n v="12"/>
    <s v="CONTRATO DE PRESTACION DE SERVICIOS"/>
    <s v="263-2025"/>
    <s v="12 - CONTRATO DE PRESTACION DE SERVICIOS"/>
    <n v="302"/>
    <s v="ORDENES DE PAGO"/>
    <n v="1206"/>
    <x v="284"/>
    <s v="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
    <s v="O23011745992024231501000"/>
    <s v="Somos Sumapaz: Emprendiendo de manera sostenible en el territorio"/>
    <n v="1023011082"/>
    <x v="278"/>
    <n v="12480000"/>
    <n v="0"/>
    <n v="12480000"/>
    <n v="11786667"/>
    <n v="693333"/>
    <x v="12"/>
    <x v="16"/>
    <n v="127553"/>
    <n v="1"/>
    <s v="3 - Bogotá confía en su potencial"/>
    <s v="20 - Promoción del emprendimiento formal, equitativo e incluyente"/>
    <m/>
    <m/>
  </r>
  <r>
    <n v="2025"/>
    <x v="2"/>
    <d v="2025-01-01T00:00:00"/>
    <d v="2025-03-31T00:00:00"/>
    <s v="0020-01"/>
    <d v="2025-03-04T00:00:00"/>
    <n v="12"/>
    <s v="CONTRATO DE PRESTACION DE SERVICIOS"/>
    <s v="252-2025"/>
    <s v="12 - CONTRATO DE PRESTACION DE SERVICIOS"/>
    <n v="302"/>
    <s v="ORDENES DE PAGO"/>
    <n v="1139"/>
    <x v="285"/>
    <s v="126220 - Prestar los servicios profesionales para atender el proyecto de atención de víctimas y justicia restaurativa, de la Alcaldía Local de Sumapaz. 2319. Se expide CDP con certificado de No existencia de personal 57384 de fecha Feb 09/2025, solicitud SIPSE 126220, recibido para tramite de fecha Feb 10/2025."/>
    <s v="O23011745992024231901000"/>
    <s v="Atención a víctimas en Sumapaz"/>
    <n v="86077913"/>
    <x v="279"/>
    <n v="0"/>
    <n v="0"/>
    <n v="33810000"/>
    <n v="29865500"/>
    <n v="3944500"/>
    <x v="19"/>
    <x v="26"/>
    <n v="126220"/>
    <n v="3"/>
    <s v="2 - Bogotá confía en su bien-estar"/>
    <s v="13 - Bogotá, un territorio de paz y reconciliación en donde todos puedan volver a empezar"/>
    <m/>
    <m/>
  </r>
  <r>
    <n v="2025"/>
    <x v="2"/>
    <d v="2025-01-01T00:00:00"/>
    <d v="2025-03-31T00:00:00"/>
    <s v="0020-01"/>
    <d v="2025-03-04T00:00:00"/>
    <n v="12"/>
    <s v="CONTRATO DE PRESTACION DE SERVICIOS"/>
    <s v="290-2025"/>
    <s v="12 - CONTRATO DE PRESTACION DE SERVICIOS"/>
    <n v="302"/>
    <s v="ORDENES DE PAGO"/>
    <n v="1036"/>
    <x v="286"/>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n v="46680172"/>
    <x v="280"/>
    <n v="0"/>
    <n v="0"/>
    <n v="50400000"/>
    <n v="48300000"/>
    <n v="2100000"/>
    <x v="0"/>
    <x v="0"/>
    <n v="126424"/>
    <n v="2"/>
    <s v="5 - Bogotá confía en su gobierno"/>
    <s v="33 - Fortalecimiento institucional para un gobierno confiable"/>
    <m/>
    <m/>
  </r>
  <r>
    <n v="2025"/>
    <x v="2"/>
    <d v="2025-01-01T00:00:00"/>
    <d v="2025-03-31T00:00:00"/>
    <s v="0020-01"/>
    <d v="2025-03-04T00:00:00"/>
    <n v="12"/>
    <s v="CONTRATO DE PRESTACION DE SERVICIOS"/>
    <s v="291-2025"/>
    <s v="12 - CONTRATO DE PRESTACION DE SERVICIOS"/>
    <n v="302"/>
    <s v="ORDENES DE PAGO"/>
    <n v="1154"/>
    <x v="287"/>
    <s v="127982 - Prestar los servicios profesionales para apoyar los aspectos desector y financieros de los Proyectos de Inversión, del Fondo de Desarrollo Rural de Sumapaz. 2327. SE EXPIDE CDP CON CERTIFICADO DE NO EXISTENCIA DE PERSONAL 57344 DE FECHA FEB 09/2025, SOLICITUD SIPSE 127982 RECIBIDO PARA TRAMITE DE FECHA FEB 11/2025."/>
    <s v="O23011745992024232701000"/>
    <s v="Fortalecimiento Institucional y sedes administrativas"/>
    <n v="51630538"/>
    <x v="281"/>
    <n v="0"/>
    <n v="0"/>
    <n v="37800000"/>
    <n v="37800000"/>
    <n v="0"/>
    <x v="0"/>
    <x v="0"/>
    <n v="127982"/>
    <n v="2"/>
    <s v="5 - Bogotá confía en su gobierno"/>
    <s v="33 - Fortalecimiento institucional para un gobierno confiable"/>
    <m/>
    <m/>
  </r>
  <r>
    <n v="2025"/>
    <x v="2"/>
    <d v="2025-01-01T00:00:00"/>
    <d v="2025-03-31T00:00:00"/>
    <s v="0020-01"/>
    <d v="2025-03-04T00:00:00"/>
    <n v="12"/>
    <s v="CONTRATO DE PRESTACION DE SERVICIOS"/>
    <s v="296-2025"/>
    <s v="12 - CONTRATO DE PRESTACION DE SERVICIOS"/>
    <n v="302"/>
    <s v="ORDENES DE PAGO"/>
    <n v="1018"/>
    <x v="288"/>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32656551"/>
    <x v="282"/>
    <n v="0"/>
    <n v="0"/>
    <n v="19320000"/>
    <n v="19320000"/>
    <n v="0"/>
    <x v="18"/>
    <x v="23"/>
    <n v="126303"/>
    <n v="2"/>
    <s v="4 - Bogotá ordena su territorio y avanza en su acción climática"/>
    <s v="25 - Aumento de la resiliencia al cambio climático y reducción de la vulnerabilidad"/>
    <m/>
    <m/>
  </r>
  <r>
    <n v="2025"/>
    <x v="2"/>
    <d v="2025-01-01T00:00:00"/>
    <d v="2025-03-31T00:00:00"/>
    <s v="0020-01"/>
    <d v="2025-03-04T00:00:00"/>
    <n v="12"/>
    <s v="CONTRATO DE PRESTACION DE SERVICIOS"/>
    <s v="300-2025"/>
    <s v="12 - CONTRATO DE PRESTACION DE SERVICIOS"/>
    <n v="302"/>
    <s v="ORDENES DE PAGO"/>
    <n v="1199"/>
    <x v="289"/>
    <s v="131054 - Prestar los servicios profesionales de apoyo psicosocial al Área de Gestión de Desarrollo Local para generar acciones complementarias en salud en la localidad de Sumapaz. 2324. Se expide CDP a solicitud expresa del Ordenador del gasto con certificado de No existencia de personal 58172 de fecha 20 de febrero 2025, solicitud SIPSE 131054, recibido para tramite de fecha 21 de febrero de 2025."/>
    <s v="O23011745992024232401000"/>
    <s v="Acciones para el cuidado de la salud y el bienestar de las y los Sumapaceños"/>
    <n v="1020795504"/>
    <x v="283"/>
    <n v="0"/>
    <n v="0"/>
    <n v="37800000"/>
    <n v="37800000"/>
    <n v="0"/>
    <x v="6"/>
    <x v="37"/>
    <n v="131054"/>
    <n v="1"/>
    <s v="2 - Bogotá confía en su bien-estar"/>
    <s v="10 - Salud Pública Integrada e Integral"/>
    <m/>
    <m/>
  </r>
  <r>
    <n v="2025"/>
    <x v="2"/>
    <d v="2025-01-01T00:00:00"/>
    <d v="2025-03-31T00:00:00"/>
    <s v="0020-01"/>
    <d v="2025-03-04T00:00:00"/>
    <n v="12"/>
    <s v="CONTRATO DE PRESTACION DE SERVICIOS"/>
    <s v="294-2025"/>
    <s v="12 - CONTRATO DE PRESTACION DE SERVICIOS"/>
    <n v="302"/>
    <s v="ORDENES DE PAGO"/>
    <n v="1142"/>
    <x v="290"/>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 v="O23011745992024267101000"/>
    <s v="Asistencia técnica agropecuaria y educación ambiental en la localidad de Sumapaz"/>
    <n v="79519517"/>
    <x v="284"/>
    <n v="0"/>
    <n v="0"/>
    <n v="21300000"/>
    <n v="21300000"/>
    <n v="0"/>
    <x v="2"/>
    <x v="2"/>
    <n v="126252"/>
    <n v="3"/>
    <s v="4 - Bogotá ordena su territorio y avanza en su acción climática"/>
    <s v="25 - Aumento de la resiliencia al cambio climático y reducción de la vulnerabilidad"/>
    <m/>
    <m/>
  </r>
  <r>
    <n v="2025"/>
    <x v="2"/>
    <d v="2025-01-01T00:00:00"/>
    <d v="2025-03-31T00:00:00"/>
    <s v="0020-01"/>
    <d v="2025-03-14T00:00:00"/>
    <n v="53"/>
    <s v="CONTRATO DE SEGUROS"/>
    <s v="346-2024-1"/>
    <s v="53 - CONTRATO DE SEGUROS"/>
    <n v="293"/>
    <s v="ORDENES DE PAGO"/>
    <n v="1264"/>
    <x v="291"/>
    <s v="131637 - Adición al contrato CSE-346-2024, cuyo objeto es, contratar los seguros que amparen los intereses patrimoniales actuales y futuros, así como los bienes de propiedad o tenencia del fondo de desarrollo rural de Sumapaz, que estén bajo su responsabilidad o custodia. 2289. Se expide por ordene expresa del Ordenador del Gasto CDP mediante sipse 131637. CRP se expide mediante memorando 20257020006813, recibido el 13 de marzo de 2025."/>
    <s v="O23011745992024228901000"/>
    <s v="Movilidad para Sumapaz"/>
    <n v="860524654"/>
    <x v="155"/>
    <n v="0"/>
    <n v="0"/>
    <n v="2136769"/>
    <n v="2136769"/>
    <n v="0"/>
    <x v="1"/>
    <x v="1"/>
    <n v="131637"/>
    <n v="1"/>
    <s v="4 - Bogotá ordena su territorio y avanza en su acción climática"/>
    <s v="26 - Movilidad Sostenible"/>
    <m/>
    <m/>
  </r>
  <r>
    <n v="2025"/>
    <x v="2"/>
    <d v="2025-01-01T00:00:00"/>
    <d v="2025-03-31T00:00:00"/>
    <s v="0020-01"/>
    <d v="2025-03-14T00:00:00"/>
    <n v="145"/>
    <s v="CONTRATO DE PRESTACION DE SERVICIOS PROFESIONALES"/>
    <s v="218-2025"/>
    <s v="145 - CONTRATO DE PRESTACION DE SERVICIOS PROFESIONALES"/>
    <n v="293"/>
    <s v="ORDENES DE PAGO"/>
    <n v="1193"/>
    <x v="292"/>
    <s v="127562 - Prestar los servicios profesionales para desarrollar acciones de acompañamiento técnico en los proyectos relacionados con acueductos y saneamiento básico adelantados por el Fondo de Desarrollo Rural de Sumapaz. 2689. Se expide CDP a solicitud expresa del Ordenador del gasto con certificado de No existencia de personal 58120 de fecha 20 de febrero 2025, solicitud SIPSE 127562, recibido para tramite de fecha 21 de febrero de 2025. CRP se expide mediante memorando 20257020006823, recibido el 13 de marzo de 2025."/>
    <s v="O23011745992024268901000"/>
    <s v="Acueductos veredales, saneamiento básico y energías alternativas"/>
    <n v="1010193626"/>
    <x v="285"/>
    <n v="0"/>
    <n v="0"/>
    <n v="42210000"/>
    <n v="42210000"/>
    <n v="0"/>
    <x v="9"/>
    <x v="34"/>
    <n v="127562"/>
    <n v="1"/>
    <s v="4 - Bogotá ordena su territorio y avanza en su acción climática"/>
    <s v="29 - Servicios públicos inclusivos y sostenibles"/>
    <m/>
    <m/>
  </r>
  <r>
    <n v="2025"/>
    <x v="2"/>
    <d v="2025-01-01T00:00:00"/>
    <d v="2025-03-31T00:00:00"/>
    <s v="0020-01"/>
    <d v="2025-03-14T00:00:00"/>
    <n v="145"/>
    <s v="CONTRATO DE PRESTACION DE SERVICIOS PROFESIONALES"/>
    <s v="260-2025"/>
    <s v="145 - CONTRATO DE PRESTACION DE SERVICIOS PROFESIONALES"/>
    <n v="293"/>
    <s v="ORDENES DE PAGO"/>
    <n v="1196"/>
    <x v="293"/>
    <s v="127752 - Prestar sus servicios profesionales de apoyo administrativo y Financiero al Área de Gestión del Desarrollo Local, en la gestión contractual del Fondo de Desarrollo Rural de Sumapaz. 2327. Se expide CDP a solicitud expresa del Ordenador del gasto con certificado de No existencia de personal 58112 de fecha 19 de febrero 2025, solicitud SIPSE 127752, recibido para tramite de fecha 21 de febrero de 2025. CRP se expide mediante memorando 20257020006833, recibido el 13 de marzo de 2025."/>
    <s v="O23011745992024232701000"/>
    <s v="Fortalecimiento Institucional y sedes administrativas"/>
    <n v="53075373"/>
    <x v="286"/>
    <n v="0"/>
    <n v="0"/>
    <n v="31500000"/>
    <n v="31500000"/>
    <n v="0"/>
    <x v="0"/>
    <x v="0"/>
    <n v="127752"/>
    <n v="2"/>
    <s v="5 - Bogotá confía en su gobierno"/>
    <s v="33 - Fortalecimiento institucional para un gobierno confiable"/>
    <m/>
    <m/>
  </r>
  <r>
    <n v="2025"/>
    <x v="2"/>
    <d v="2025-01-01T00:00:00"/>
    <d v="2025-03-31T00:00:00"/>
    <s v="0020-01"/>
    <d v="2025-03-14T00:00:00"/>
    <n v="145"/>
    <s v="CONTRATO DE PRESTACION DE SERVICIOS PROFESIONALES"/>
    <s v="285-2025"/>
    <s v="145 - CONTRATO DE PRESTACION DE SERVICIOS PROFESIONALES"/>
    <n v="293"/>
    <s v="ORDENES DE PAGO"/>
    <n v="1240"/>
    <x v="294"/>
    <s v="126239 - Prestar los servicios de apoyo administrativo para apoyar el desarrollo de las actividades del proyecto de salud del Fondo de Desarrollo Rural de Sumapaz. 2324. Se expide a solicitud expresa del Ordenador del gasto mediante SIPSE 126239 del 25 de febrero de 2025. No hay 58464 del 25 de febrero de 2025.Recibido el 26 de febrero de 2025. Se expide por ordene expresa del Ordenador del Gasto CDP mediante sipse 131637. CRP se expide mediante memorando 20257020006843, recibido el 13 de marzo de 2025."/>
    <s v="O23011745992024232401000"/>
    <s v="Acciones para el cuidado de la salud y el bienestar de las y los Sumapaceños"/>
    <n v="1001170014"/>
    <x v="287"/>
    <n v="0"/>
    <n v="0"/>
    <n v="15750000"/>
    <n v="15750000"/>
    <n v="0"/>
    <x v="6"/>
    <x v="11"/>
    <n v="126239"/>
    <n v="6"/>
    <s v="2 - Bogotá confía en su bien-estar"/>
    <s v="10 - Salud Pública Integrada e Integral"/>
    <m/>
    <m/>
  </r>
  <r>
    <n v="2025"/>
    <x v="2"/>
    <d v="2025-01-01T00:00:00"/>
    <d v="2025-03-31T00:00:00"/>
    <s v="0020-01"/>
    <d v="2025-03-14T00:00:00"/>
    <n v="148"/>
    <s v="CONTRATO DE PRESTACION DE SERVICIOS DE APOYO A LA GESTION"/>
    <s v="193-2025"/>
    <s v="148 - CONTRATO DE PRESTACION DE SERVICIOS DE APOYO A LA GESTION"/>
    <n v="293"/>
    <s v="ORDENES DE PAGO"/>
    <n v="1136"/>
    <x v="295"/>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CRP se expide mediante memorando 20257020007403, recibido el 13 de marzo de 2025."/>
    <s v="O23011745992024232701000"/>
    <s v="Fortalecimiento Institucional y sedes administrativas"/>
    <n v="79577246"/>
    <x v="288"/>
    <n v="0"/>
    <n v="0"/>
    <n v="17100000"/>
    <n v="17100000"/>
    <n v="0"/>
    <x v="0"/>
    <x v="0"/>
    <n v="125670"/>
    <n v="2"/>
    <s v="5 - Bogotá confía en su gobierno"/>
    <s v="33 - Fortalecimiento institucional para un gobierno confiable"/>
    <m/>
    <m/>
  </r>
  <r>
    <n v="2025"/>
    <x v="2"/>
    <d v="2025-01-01T00:00:00"/>
    <d v="2025-03-31T00:00:00"/>
    <s v="0020-01"/>
    <d v="2025-03-14T00:00:00"/>
    <n v="148"/>
    <s v="CONTRATO DE PRESTACION DE SERVICIOS DE APOYO A LA GESTION"/>
    <s v="280-2025"/>
    <s v="148 - CONTRATO DE PRESTACION DE SERVICIOS DE APOYO A LA GESTION"/>
    <n v="293"/>
    <s v="ORDENES DE PAGO"/>
    <n v="1228"/>
    <x v="296"/>
    <s v="126314 - Brindar los servicios técnicos para acompañar las instancias de participación y organizaciones sociales en el fortalecimiento de los planes de acción. 2696. Se expide CDP a solicitud expresa del ordenador del gasto con certificado de No existencia de personal 58394 de fecha 23 de febrero de 2025, solicitud SIPSE 126314 recibido para tramite de fecha 24 de febrero de 2025. CRP se expide mediante memorando 20257020007413, recibido el 13 de marzo de 2025."/>
    <s v="O23011745992024269601000"/>
    <s v="Participación incidente en Sumapaz"/>
    <n v="52373257"/>
    <x v="289"/>
    <n v="0"/>
    <n v="0"/>
    <n v="20160000"/>
    <n v="18704000"/>
    <n v="1456000"/>
    <x v="17"/>
    <x v="28"/>
    <n v="126314"/>
    <n v="5"/>
    <s v="5 - Bogotá confía en su gobierno"/>
    <s v="39 - Camino hacia una democracia deliberativa con un gobierno cercano a la gente y con participación ciudadana"/>
    <m/>
    <m/>
  </r>
  <r>
    <n v="2025"/>
    <x v="2"/>
    <d v="2025-01-01T00:00:00"/>
    <d v="2025-03-31T00:00:00"/>
    <s v="0020-01"/>
    <d v="2025-03-14T00:00:00"/>
    <n v="148"/>
    <s v="CONTRATO DE PRESTACION DE SERVICIOS DE APOYO A LA GESTION"/>
    <s v="302-2025"/>
    <s v="148 - CONTRATO DE PRESTACION DE SERVICIOS DE APOYO A LA GESTION"/>
    <n v="293"/>
    <s v="ORDENES DE PAGO"/>
    <n v="1116"/>
    <x v="297"/>
    <s v="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CRP se expide mediante memorando 20257020006853, recibido el 13 de marzo de 2025."/>
    <s v="O23011745992024232701000"/>
    <s v="Fortalecimiento Institucional y sedes administrativas"/>
    <n v="1030697298"/>
    <x v="290"/>
    <n v="0"/>
    <n v="0"/>
    <n v="37800000"/>
    <n v="35070000"/>
    <n v="2730000"/>
    <x v="0"/>
    <x v="0"/>
    <n v="124883"/>
    <n v="2"/>
    <s v="5 - Bogotá confía en su gobierno"/>
    <s v="33 - Fortalecimiento institucional para un gobierno confiable"/>
    <m/>
    <m/>
  </r>
  <r>
    <n v="2025"/>
    <x v="2"/>
    <d v="2025-01-01T00:00:00"/>
    <d v="2025-03-31T00:00:00"/>
    <s v="0020-01"/>
    <d v="2025-03-14T00:00:00"/>
    <n v="148"/>
    <s v="CONTRATO DE PRESTACION DE SERVICIOS DE APOYO A LA GESTION"/>
    <s v="284-2025"/>
    <s v="148 - CONTRATO DE PRESTACION DE SERVICIOS DE APOYO A LA GESTION"/>
    <n v="293"/>
    <s v="ORDENES DE PAGO"/>
    <n v="1221"/>
    <x v="298"/>
    <s v="125659 - Prestar los servicios como auxiliar administrativo para el Centro de Documentación e Información C.D.I. de la Alcaldía Local de Sumapaz. 2327. Se expide CDP a solicitud expresa del ordenador del gasto con certificado de No existencia de personal 58405 de fecha 23 de febrero de 2025, solicitud SIPSE 125659 recibido para tramite de fecha 24 de febrero de 2025. SE EXPIDE CRP MEDIANTE MEMORANDO 20257020007423, RECIBIDO EL 13 de marzo de 2025."/>
    <s v="O23011745992024232701000"/>
    <s v="Fortalecimiento Institucional y sedes administrativas"/>
    <n v="1007725726"/>
    <x v="291"/>
    <n v="0"/>
    <n v="0"/>
    <n v="14400000"/>
    <n v="13360000"/>
    <n v="1040000"/>
    <x v="0"/>
    <x v="0"/>
    <n v="125659"/>
    <n v="2"/>
    <s v="5 - Bogotá confía en su gobierno"/>
    <s v="33 - Fortalecimiento institucional para un gobierno confiable"/>
    <m/>
    <m/>
  </r>
  <r>
    <n v="2025"/>
    <x v="2"/>
    <d v="2025-01-01T00:00:00"/>
    <d v="2025-03-31T00:00:00"/>
    <s v="0020-01"/>
    <d v="2025-03-14T00:00:00"/>
    <n v="145"/>
    <s v="CONTRATO DE PRESTACION DE SERVICIOS PROFESIONALES"/>
    <s v="282-2025"/>
    <s v="145 - CONTRATO DE PRESTACION DE SERVICIOS PROFESIONALES"/>
    <n v="293"/>
    <s v="ORDENES DE PAGO"/>
    <n v="1216"/>
    <x v="299"/>
    <s v="130519 - Prestar servicios profesionales para la gestión presupuestal y de tesorería del Área de Gestión de Desarrollo Local de la Alcaldía Local de Sumapaz. 2327. Se expide CDP a solicitud expresa del Ordenador del gasto con certificado de No existencia de personal 58072 de fecha 19 de febrero 2025, solicitud SIPSE 130519, recibido para tramite de fecha 21 de febrero de 2025. SE EXPIDE CRP MEDIANTE MEMORANDO 20257020007433, RECIBIDO EL 13 de marzo de 2025."/>
    <s v="O23011745992024232701000"/>
    <s v="Fortalecimiento Institucional y sedes administrativas"/>
    <n v="11413532"/>
    <x v="292"/>
    <n v="0"/>
    <n v="0"/>
    <n v="36000000"/>
    <n v="33400000"/>
    <n v="2600000"/>
    <x v="0"/>
    <x v="0"/>
    <n v="130519"/>
    <n v="2"/>
    <s v="5 - Bogotá confía en su gobierno"/>
    <s v="33 - Fortalecimiento institucional para un gobierno confiable"/>
    <m/>
    <m/>
  </r>
  <r>
    <n v="2025"/>
    <x v="2"/>
    <d v="2025-01-01T00:00:00"/>
    <d v="2025-03-31T00:00:00"/>
    <s v="0020-01"/>
    <d v="2025-03-14T00:00:00"/>
    <n v="148"/>
    <s v="CONTRATO DE PRESTACION DE SERVICIOS DE APOYO A LA GESTION"/>
    <s v="304-2025"/>
    <s v="148 - CONTRATO DE PRESTACION DE SERVICIOS DE APOYO A LA GESTION"/>
    <n v="293"/>
    <s v="ORDENES DE PAGO"/>
    <n v="1246"/>
    <x v="300"/>
    <s v="127819 - Prestar los servicios de apoyo administrativo para apoyar el desarrollo de las actividades del proyecto de Bienestar animal del Fondo de Desarrollo Rural de Sumapaz. 2666. Se expide a solicitud expresa del Ordenador del gasto mediante SIPSE 127819 del 25 de febrero de 2025. No hay 58420 del 24 de febrero de 2025. Recibido el 26 de febrero de 2025. SE EXPIDE CRP MEDIANTE MEMORANDO 20257020006803, RECIBIDO EL 13 de marzo de 2025."/>
    <s v="O23011745992024266601000"/>
    <s v="Sumapaz proteje su fauna"/>
    <n v="1011321001"/>
    <x v="293"/>
    <n v="0"/>
    <n v="0"/>
    <n v="12000000"/>
    <n v="12000000"/>
    <n v="0"/>
    <x v="3"/>
    <x v="3"/>
    <n v="127819"/>
    <n v="1"/>
    <s v="2 - Bogotá confía en su bien-estar"/>
    <s v="15 - Bogotá protege todas las formas de vida"/>
    <m/>
    <m/>
  </r>
  <r>
    <n v="2025"/>
    <x v="2"/>
    <d v="2025-01-01T00:00:00"/>
    <d v="2025-03-31T00:00:00"/>
    <s v="0020-01"/>
    <d v="2025-03-14T00:00:00"/>
    <n v="148"/>
    <s v="CONTRATO DE PRESTACION DE SERVICIOS DE APOYO A LA GESTION"/>
    <s v="303-2025"/>
    <s v="148 - CONTRATO DE PRESTACION DE SERVICIOS DE APOYO A LA GESTION"/>
    <n v="293"/>
    <s v="ORDENES DE PAGO"/>
    <n v="1222"/>
    <x v="301"/>
    <s v="125654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406 de fecha 23 de febrero de 2025, solicitud SIPSE 125654 recibido para tramite de fecha 24 de febrero de 2025. SE EXPIDE CRP MEDIANTE MEMORANDO 20257020007453, RECIBIDO EL 13 de marzo de 2025."/>
    <s v="O23011745992024232701000"/>
    <s v="Fortalecimiento Institucional y sedes administrativas"/>
    <n v="1017258647"/>
    <x v="294"/>
    <n v="0"/>
    <n v="0"/>
    <n v="24000000"/>
    <n v="24000000"/>
    <n v="0"/>
    <x v="0"/>
    <x v="0"/>
    <n v="125654"/>
    <n v="2"/>
    <s v="5 - Bogotá confía en su gobierno"/>
    <s v="33 - Fortalecimiento institucional para un gobierno confiable"/>
    <m/>
    <m/>
  </r>
  <r>
    <n v="2025"/>
    <x v="2"/>
    <d v="2025-01-01T00:00:00"/>
    <d v="2025-03-31T00:00:00"/>
    <s v="0020-01"/>
    <d v="2025-03-14T00:00:00"/>
    <n v="145"/>
    <s v="CONTRATO DE PRESTACION DE SERVICIOS PROFESIONALES"/>
    <s v="278-2025"/>
    <s v="145 - CONTRATO DE PRESTACION DE SERVICIOS PROFESIONALES"/>
    <n v="293"/>
    <s v="ORDENES DE PAGO"/>
    <n v="1209"/>
    <x v="302"/>
    <s v="130938 - 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 DDHH- y Diálogo Social en el marco del proyecto - Por una mejor Convivencia en Sumapaz. 2230. Se expide CDP a solicitud expresa del Ordenador del gasto con certificado de No existencia de personal 58068 de fecha 19 de febrero 2025, solicitud SIPSE 130938, recibido para tramite de fecha 21 de febrero de 2025. SE EXPIDE CRP MEDIANTE MEMORANDO 20257020006863, RECIBIDO EL 13 de marzo de 2025."/>
    <s v="O23011745992024223001000"/>
    <s v="Por una mejor convivencia en Sumapaz"/>
    <n v="1032476232"/>
    <x v="295"/>
    <n v="0"/>
    <n v="0"/>
    <n v="36000000"/>
    <n v="36000000"/>
    <n v="0"/>
    <x v="7"/>
    <x v="45"/>
    <n v="130938"/>
    <n v="2"/>
    <s v="1 - Bogotá avanza en su seguridad"/>
    <s v="1 - Diálogo social y cultura ciudadana para la convivencia pacifica y la recuperación de la confianza"/>
    <m/>
    <m/>
  </r>
  <r>
    <n v="2025"/>
    <x v="2"/>
    <d v="2025-01-01T00:00:00"/>
    <d v="2025-03-31T00:00:00"/>
    <s v="0020-01"/>
    <d v="2025-03-14T00:00:00"/>
    <n v="148"/>
    <s v="CONTRATO DE PRESTACION DE SERVICIOS DE APOYO A LA GESTION"/>
    <s v="298-2025"/>
    <s v="148 - CONTRATO DE PRESTACION DE SERVICIOS DE APOYO A LA GESTION"/>
    <n v="293"/>
    <s v="ORDENES DE PAGO"/>
    <n v="1213"/>
    <x v="303"/>
    <s v="119709 - Prestar sus servicios de apoyo asistencial en el desarrollo y ejecución del proyecto de inversión &quot;Fortaleciendo la Conectividad en Sumapaz&quot;. 2265. Se expide CDP a solicitud expresa del Ordenador del gasto con certificado de No existencia de personal 58090 de fecha 19 de febrero 2025, solicitud SIPSE 1127959, recibido para tramite de fecha 21 de febrero de 2025. SE EXPIDE CRP MEDIANTE MEMORANDO 20257020006883, RECIBIDO EL 13 de marzo de 2025."/>
    <s v="O23011745992024226501000"/>
    <s v="Fortaleciendo la Conectividad en Sumapaz"/>
    <n v="1000133592"/>
    <x v="296"/>
    <n v="0"/>
    <n v="0"/>
    <n v="16380000"/>
    <n v="16380000"/>
    <n v="0"/>
    <x v="14"/>
    <x v="18"/>
    <n v="119709"/>
    <n v="1"/>
    <s v="5 - Bogotá confía en su gobierno"/>
    <s v="35 - Bogotá ciudad Inteligente"/>
    <m/>
    <m/>
  </r>
  <r>
    <n v="2025"/>
    <x v="2"/>
    <d v="2025-01-01T00:00:00"/>
    <d v="2025-03-31T00:00:00"/>
    <s v="0020-01"/>
    <d v="2025-03-14T00:00:00"/>
    <n v="148"/>
    <s v="CONTRATO DE PRESTACION DE SERVICIOS DE APOYO A LA GESTION"/>
    <s v="306-2025"/>
    <s v="148 - CONTRATO DE PRESTACION DE SERVICIOS DE APOYO A LA GESTION"/>
    <n v="293"/>
    <s v="ORDENES DE PAGO"/>
    <n v="1251"/>
    <x v="304"/>
    <s v="131522 - Prestar los servicios técnicos para acompañar a las instancias de participación y organizaciones comunales desde el proyecto de participación incidente de la Alcaldía Local de Sumapaz. 2696. Se expide CDP a solicitud expresa del ordenador del gasto, mediante SIPSE 131522 con no hay de existencia 58679 del 1 de marzo de 2025, se recibido el 03 de marzo de 2025. SE EXPIDE CRP MEDIANTE MEMORANDO 20257020007393, RECIBIDO EL 13 de marzo de 2025."/>
    <s v="O23011745992024269601000"/>
    <s v="Participación incidente en Sumapaz"/>
    <n v="1019107614"/>
    <x v="297"/>
    <n v="0"/>
    <n v="0"/>
    <n v="23400000"/>
    <n v="23400000"/>
    <n v="0"/>
    <x v="17"/>
    <x v="24"/>
    <n v="131522"/>
    <n v="4"/>
    <s v="5 - Bogotá confía en su gobierno"/>
    <s v="39 - Camino hacia una democracia deliberativa con un gobierno cercano a la gente y con participación ciudadana"/>
    <m/>
    <m/>
  </r>
  <r>
    <n v="2025"/>
    <x v="2"/>
    <d v="2025-01-01T00:00:00"/>
    <d v="2025-03-31T00:00:00"/>
    <s v="0020-01"/>
    <d v="2025-03-14T00:00:00"/>
    <n v="145"/>
    <s v="CONTRATO DE PRESTACION DE SERVICIOS PROFESIONALES"/>
    <s v="301-2025"/>
    <s v="145 - CONTRATO DE PRESTACION DE SERVICIOS PROFESIONALES"/>
    <n v="293"/>
    <s v="ORDENES DE PAGO"/>
    <n v="1253"/>
    <x v="305"/>
    <s v="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 SE EXPIDE CRP MEDIANTE MEMORANDO 20257020007443, RECIBIDO EL 13 de marzo de 2025."/>
    <s v="O23011745992024248601000"/>
    <s v="Acciones para la promoción de la cultura, tradición y costumbres sumapaceñas"/>
    <n v="1069230695"/>
    <x v="298"/>
    <n v="0"/>
    <n v="0"/>
    <n v="30240000"/>
    <n v="30240000"/>
    <n v="0"/>
    <x v="21"/>
    <x v="39"/>
    <n v="131258"/>
    <n v="1"/>
    <s v="2 - Bogotá confía en su bien-estar"/>
    <s v="14 - Bogotá deportiva, recreativa, artística, patrimonial e intercultural"/>
    <m/>
    <m/>
  </r>
  <r>
    <n v="2025"/>
    <x v="2"/>
    <d v="2025-01-01T00:00:00"/>
    <d v="2025-03-31T00:00:00"/>
    <s v="0020-01"/>
    <d v="2025-03-14T00:00:00"/>
    <n v="148"/>
    <s v="CONTRATO DE PRESTACION DE SERVICIOS DE APOYO A LA GESTION"/>
    <s v="295-2025"/>
    <s v="148 - CONTRATO DE PRESTACION DE SERVICIOS DE APOYO A LA GESTION"/>
    <n v="292"/>
    <s v="ORDENES DE PAGO"/>
    <n v="1250"/>
    <x v="306"/>
    <s v="126232 - Prestar los servicios de apoyo administrativo al área de Gestión de Desarrollo Local, en la ejecución de la meta salud sexual y reproductiva consciente en los diferentes ciclos de vida. 2324. Se expide CDP a solicitud expresa del Ordenador del gasto con certificado de No existencia de personal 5865 de fecha 25 de febrero 2025, solicitud SIPSE 126232, recibido para tramite de fecha 27 de febrero de 2025.Se expide CRP mediante memorando 20257020007773 recibido el 13 de marzo 2025."/>
    <s v="O23011745992024232401000"/>
    <s v="Acciones para el cuidado de la salud y el bienestar de las y los Sumapaceños"/>
    <n v="1069716477"/>
    <x v="299"/>
    <n v="0"/>
    <n v="0"/>
    <n v="17010000"/>
    <n v="17010000"/>
    <n v="0"/>
    <x v="6"/>
    <x v="46"/>
    <n v="126232"/>
    <n v="4"/>
    <s v="2 - Bogotá confía en su bien-estar"/>
    <s v="10 - Salud Pública Integrada e Integral"/>
    <m/>
    <m/>
  </r>
  <r>
    <n v="2025"/>
    <x v="2"/>
    <d v="2025-01-01T00:00:00"/>
    <d v="2025-03-31T00:00:00"/>
    <s v="0020-01"/>
    <d v="2025-03-14T00:00:00"/>
    <n v="148"/>
    <s v="CONTRATO DE PRESTACION DE SERVICIOS DE APOYO A LA GESTION"/>
    <s v="272-2025"/>
    <s v="148 - CONTRATO DE PRESTACION DE SERVICIOS DE APOYO A LA GESTION"/>
    <n v="292"/>
    <s v="ORDENES DE PAGO"/>
    <n v="1197"/>
    <x v="307"/>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Se expide CRP mediante memorando 20257020007503, recibido el 13 de marzo de 2025."/>
    <s v="O23011745992024223001000"/>
    <s v="Por una mejor convivencia en Sumapaz"/>
    <n v="1023036543"/>
    <x v="300"/>
    <n v="0"/>
    <n v="0"/>
    <n v="17010000"/>
    <n v="17010000"/>
    <n v="0"/>
    <x v="7"/>
    <x v="9"/>
    <n v="127989"/>
    <n v="1"/>
    <s v="1 - Bogotá avanza en su seguridad"/>
    <s v="1 - Diálogo social y cultura ciudadana para la convivencia pacifica y la recuperación de la confianza"/>
    <m/>
    <m/>
  </r>
  <r>
    <n v="2025"/>
    <x v="2"/>
    <d v="2025-01-01T00:00:00"/>
    <d v="2025-03-31T00:00:00"/>
    <s v="0020-01"/>
    <d v="2025-03-14T00:00:00"/>
    <n v="148"/>
    <s v="CONTRATO DE PRESTACION DE SERVICIOS DE APOYO A LA GESTION"/>
    <s v="283-2025"/>
    <s v="148 - CONTRATO DE PRESTACION DE SERVICIOS DE APOYO A LA GESTION"/>
    <n v="292"/>
    <s v="ORDENES DE PAGO"/>
    <n v="1104"/>
    <x v="308"/>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13, recibido el 13 de marzo de 2025."/>
    <s v="O23011745992024248601000"/>
    <s v="Acciones para la promoción de la cultura, tradición y costumbres sumapaceñas"/>
    <n v="1032656486"/>
    <x v="301"/>
    <n v="0"/>
    <n v="0"/>
    <n v="15750000"/>
    <n v="15750000"/>
    <n v="0"/>
    <x v="21"/>
    <x v="39"/>
    <n v="127548"/>
    <n v="1"/>
    <s v="2 - Bogotá confía en su bien-estar"/>
    <s v="14 - Bogotá deportiva, recreativa, artística, patrimonial e intercultural"/>
    <m/>
    <m/>
  </r>
  <r>
    <n v="2025"/>
    <x v="2"/>
    <d v="2025-01-01T00:00:00"/>
    <d v="2025-03-31T00:00:00"/>
    <s v="0020-01"/>
    <d v="2025-03-14T00:00:00"/>
    <n v="148"/>
    <s v="CONTRATO DE PRESTACION DE SERVICIOS DE APOYO A LA GESTION"/>
    <s v="292-2025"/>
    <s v="148 - CONTRATO DE PRESTACION DE SERVICIOS DE APOYO A LA GESTION"/>
    <n v="292"/>
    <s v="ORDENES DE PAGO"/>
    <n v="1104"/>
    <x v="309"/>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23, recibido el 13 de marzo de 2025."/>
    <s v="O23011745992024248601000"/>
    <s v="Acciones para la promoción de la cultura, tradición y costumbres sumapaceñas"/>
    <n v="348932"/>
    <x v="302"/>
    <n v="0"/>
    <n v="0"/>
    <n v="15750000"/>
    <n v="14612500"/>
    <n v="1137500"/>
    <x v="21"/>
    <x v="39"/>
    <n v="127548"/>
    <n v="1"/>
    <s v="2 - Bogotá confía en su bien-estar"/>
    <s v="14 - Bogotá deportiva, recreativa, artística, patrimonial e intercultural"/>
    <m/>
    <m/>
  </r>
  <r>
    <n v="2025"/>
    <x v="2"/>
    <d v="2025-01-01T00:00:00"/>
    <d v="2025-03-31T00:00:00"/>
    <s v="0020-01"/>
    <d v="2025-03-14T00:00:00"/>
    <n v="145"/>
    <s v="CONTRATO DE PRESTACION DE SERVICIOS PROFESIONALES"/>
    <s v="293-2025"/>
    <s v="145 - CONTRATO DE PRESTACION DE SERVICIOS PROFESIONALES"/>
    <n v="292"/>
    <s v="ORDENES DE PAGO"/>
    <n v="1204"/>
    <x v="310"/>
    <s v="127690 - Prestar los servicios profesionales para apoyar la formulación de los procesos de gastos de funcionamiento del área de Gestión de Desarrollo Local de la Alcaldía Local de Sumapaz. 2327. Se expide CDP a solicitud expresa del Ordenador del gasto con certificado de No existencia de personal 58117 de fecha 19 de febrero 2025, solicitud SIPSE 127690, recibido para tramite de fecha 21 de febrero de 2025. Se expide CRP mediante memorando 20257020007613, recibido el 13 de marzo de 2025."/>
    <s v="O23011745992024232701000"/>
    <s v="Fortalecimiento Institucional y sedes administrativas"/>
    <n v="1022365664"/>
    <x v="303"/>
    <n v="0"/>
    <n v="0"/>
    <n v="30600000"/>
    <n v="30600000"/>
    <n v="0"/>
    <x v="0"/>
    <x v="0"/>
    <n v="127690"/>
    <n v="2"/>
    <s v="5 - Bogotá confía en su gobierno"/>
    <s v="33 - Fortalecimiento institucional para un gobierno confiable"/>
    <m/>
    <m/>
  </r>
  <r>
    <n v="2025"/>
    <x v="2"/>
    <d v="2025-01-01T00:00:00"/>
    <d v="2025-03-31T00:00:00"/>
    <s v="0020-01"/>
    <d v="2025-03-14T00:00:00"/>
    <n v="148"/>
    <s v="CONTRATO DE PRESTACION DE SERVICIOS DE APOYO A LA GESTION"/>
    <s v="299-2025"/>
    <s v="148 - CONTRATO DE PRESTACION DE SERVICIOS DE APOYO A LA GESTION"/>
    <n v="292"/>
    <s v="ORDENES DE PAGO"/>
    <n v="1197"/>
    <x v="311"/>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 Se expide CRP mediante memorando 20257020007753, recibido el 13 de marzo de 2025."/>
    <s v="O23011745992024223001000"/>
    <s v="Por una mejor convivencia en Sumapaz"/>
    <n v="1032656445"/>
    <x v="304"/>
    <n v="0"/>
    <n v="0"/>
    <n v="17010000"/>
    <n v="17010000"/>
    <n v="0"/>
    <x v="7"/>
    <x v="9"/>
    <n v="127989"/>
    <n v="1"/>
    <s v="1 - Bogotá avanza en su seguridad"/>
    <s v="1 - Diálogo social y cultura ciudadana para la convivencia pacifica y la recuperación de la confianza"/>
    <m/>
    <m/>
  </r>
  <r>
    <n v="2025"/>
    <x v="2"/>
    <d v="2025-01-01T00:00:00"/>
    <d v="2025-03-31T00:00:00"/>
    <s v="0020-01"/>
    <d v="2025-03-14T00:00:00"/>
    <n v="145"/>
    <s v="CONTRATO DE PRESTACION DE SERVICIOS PROFESIONALES"/>
    <s v="305-2025"/>
    <s v="145 - CONTRATO DE PRESTACION DE SERVICIOS PROFESIONALES"/>
    <n v="292"/>
    <s v="ORDENES DE PAGO"/>
    <n v="1256"/>
    <x v="312"/>
    <s v="131265 -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 Se expide CDP a solicitud expresa del ordenador del gasto, mediante SIPSE 131265 con no hay de existencia 58691 del 2 de marzo de 2025, se recibido el 03 de marzo de 2025. Se expide CRP mediante memorando 20257020007763, recibido el 13 de marzo de 2025."/>
    <s v="O23011745992024254101000"/>
    <s v="Bienestar para las Mujeres de Sumapaz"/>
    <n v="1022389817"/>
    <x v="305"/>
    <n v="0"/>
    <n v="0"/>
    <n v="30000000"/>
    <n v="30000000"/>
    <n v="0"/>
    <x v="15"/>
    <x v="27"/>
    <n v="131265"/>
    <n v="3"/>
    <s v="2 - Bogotá confía en su bien-estar"/>
    <s v="12 - Bogotá cuida a su gente"/>
    <m/>
    <m/>
  </r>
  <r>
    <n v="2025"/>
    <x v="2"/>
    <d v="2025-01-01T00:00:00"/>
    <d v="2025-03-31T00:00:00"/>
    <s v="0020-01"/>
    <d v="2025-03-14T00:00:00"/>
    <n v="148"/>
    <s v="CONTRATO DE PRESTACION DE SERVICIOS DE APOYO A LA GESTION"/>
    <s v="286-2025"/>
    <s v="148 - CONTRATO DE PRESTACION DE SERVICIOS DE APOYO A LA GESTION"/>
    <n v="292"/>
    <s v="ORDENES DE PAGO"/>
    <n v="1214"/>
    <x v="313"/>
    <s v="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 Se expide CRP mediante memorando 20257020006873 recibido el 14 de marzo de 2025."/>
    <s v="O23011745992024268901000"/>
    <s v="Acueductos veredales, saneamiento básico y energías alternativas"/>
    <n v="1033798427"/>
    <x v="306"/>
    <n v="0"/>
    <n v="0"/>
    <n v="18600000"/>
    <n v="16843333"/>
    <n v="1756667"/>
    <x v="9"/>
    <x v="34"/>
    <n v="130765"/>
    <n v="1"/>
    <s v="4 - Bogotá ordena su territorio y avanza en su acción climática"/>
    <s v="29 - Servicios públicos inclusivos y sostenibles"/>
    <m/>
    <m/>
  </r>
  <r>
    <n v="2025"/>
    <x v="2"/>
    <d v="2025-01-01T00:00:00"/>
    <d v="2025-03-31T00:00:00"/>
    <s v="0020-01"/>
    <d v="2025-03-14T00:00:00"/>
    <n v="148"/>
    <s v="CONTRATO DE PRESTACION DE SERVICIOS DE APOYO A LA GESTION"/>
    <s v="235-2025"/>
    <s v="148 - CONTRATO DE PRESTACION DE SERVICIOS DE APOYO A LA GESTION"/>
    <n v="292"/>
    <s v="ORDENES DE PAGO"/>
    <n v="1152"/>
    <x v="314"/>
    <s v="127958 - Prestar sus servicios como técnico para apoyar la ejecución del Proyecto de inversión Fortaleciendo la Conectividad en Sumapaz. 2265 SE EXPIDE CDP CON CERTIFICADO DE NO EXISTENCIA DE PERSONAL 57346 DE FECHA FEB 09/2025, SOLICITUD SIPSE 127958 RECIBIDO PARA TRAMITE DE FECHA FEB 11/2025. Se expide CRP mediante memorando 20257020008543 recibido el 14 de marzo de 2025."/>
    <s v="O23011745992024226501000"/>
    <s v="Fortaleciendo la Conectividad en Sumapaz"/>
    <n v="1013617405"/>
    <x v="307"/>
    <n v="0"/>
    <n v="0"/>
    <n v="18900000"/>
    <n v="13545000"/>
    <n v="5355000"/>
    <x v="14"/>
    <x v="18"/>
    <n v="127958"/>
    <n v="1"/>
    <s v="5 - Bogotá confía en su gobierno"/>
    <s v="35 - Bogotá ciudad Inteligente"/>
    <m/>
    <m/>
  </r>
  <r>
    <n v="2025"/>
    <x v="2"/>
    <d v="2025-01-01T00:00:00"/>
    <d v="2025-03-31T00:00:00"/>
    <s v="0020-01"/>
    <d v="2025-03-14T00:00:00"/>
    <n v="145"/>
    <s v="CONTRATO DE PRESTACION DE SERVICIOS PROFESIONALES"/>
    <s v="307-2025"/>
    <s v="145 - CONTRATO DE PRESTACION DE SERVICIOS PROFESIONALES"/>
    <n v="292"/>
    <s v="ORDENES DE PAGO"/>
    <n v="1266"/>
    <x v="315"/>
    <s v="131703 - Prestar los servicios profesionales para apoyar los procesos administrativos y financieros del Área de Gestión del Desarrollo Local del Fondo de Desarrollo Rural de Sumapaz 2327.Se expiden a solicitud expresa del ordenador del gasto mediante SIPSE 131703, recibido el 13 de marzo de 2025. Se expide CRP mediante memorando 20257020008563 recibido el 14 de marzo de 2025."/>
    <s v="O23011745992024232701000"/>
    <s v="Fortalecimiento Institucional y sedes administrativas"/>
    <n v="1057611038"/>
    <x v="308"/>
    <n v="0"/>
    <n v="0"/>
    <n v="36000000"/>
    <n v="36000000"/>
    <n v="0"/>
    <x v="0"/>
    <x v="0"/>
    <n v="131703"/>
    <n v="2"/>
    <s v="5 - Bogotá confía en su gobierno"/>
    <s v="33 - Fortalecimiento institucional para un gobierno confiable"/>
    <m/>
    <m/>
  </r>
  <r>
    <n v="2025"/>
    <x v="2"/>
    <d v="2025-01-01T00:00:00"/>
    <d v="2025-03-31T00:00:00"/>
    <s v="0020-01"/>
    <d v="2025-03-14T00:00:00"/>
    <n v="43"/>
    <s v="CONTRATO DE INTERVENTORIA"/>
    <s v="485-20233"/>
    <s v="43 - CONTRATO DE INTERVENTORIA"/>
    <n v="292"/>
    <s v="ORDENES DE PAGO"/>
    <n v="1271"/>
    <x v="316"/>
    <s v="Adición 3 del CCS334-2022 CON OBJETO: 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Se expide a solicitud expresa del ordenador del gasto mediante memorando 20257020006683, recibido el 13 de marzo de 2025.Se expide CRP mediante memorando 20257020008713 recibido el 14 de marzo de 2025."/>
    <s v="O23011745992024232701000"/>
    <s v="Fortalecimiento Institucional y sedes administrativas"/>
    <n v="890104625"/>
    <x v="21"/>
    <n v="0"/>
    <n v="0"/>
    <n v="124208154"/>
    <n v="0"/>
    <n v="124208154"/>
    <x v="0"/>
    <x v="4"/>
    <s v="Adició"/>
    <n v="4"/>
    <s v="5 - Bogotá confía en su gobierno"/>
    <s v="33 - Fortalecimiento institucional para un gobierno confiable"/>
    <m/>
    <m/>
  </r>
  <r>
    <n v="2025"/>
    <x v="2"/>
    <d v="2025-01-01T00:00:00"/>
    <d v="2025-03-31T00:00:00"/>
    <s v="0020-01"/>
    <d v="2025-03-21T00:00:00"/>
    <n v="31"/>
    <s v="RESOLUCION"/>
    <s v="RES 12-2025"/>
    <s v="31 - RESOLUCION"/>
    <n v="285"/>
    <s v="ORDENES DE PAGO"/>
    <n v="1274"/>
    <x v="317"/>
    <s v="132115 - Resolución Número 012 Del 17 De Marz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rzo y abril vigencia 2025. se expide a solicitud expresa del Ordenador del gasto, mediante SIPSE 132115, recibido el 21 de marzo de 2025. Se expide CRP mediante memorando 20257020009173, recibido el 21 de marzo de 2025."/>
    <s v="O23011745992024239801000"/>
    <s v="Cuidado y protección para la población Vulnerable de Sumapaz"/>
    <n v="860066942"/>
    <x v="142"/>
    <n v="0"/>
    <n v="0"/>
    <n v="1600000"/>
    <n v="1348683"/>
    <n v="251317"/>
    <x v="8"/>
    <x v="30"/>
    <n v="132115"/>
    <n v="1"/>
    <s v="2 - Bogotá confía en su bien-estar"/>
    <s v="7 - Bogotá, una ciudad con menos Pobreza"/>
    <m/>
    <m/>
  </r>
  <r>
    <n v="2025"/>
    <x v="2"/>
    <d v="2025-01-01T00:00:00"/>
    <d v="2025-03-31T00:00:00"/>
    <s v="0020-01"/>
    <d v="2025-03-21T00:00:00"/>
    <n v="31"/>
    <s v="RESOLUCION"/>
    <s v="RES 11-2025"/>
    <s v="31 - RESOLUCION"/>
    <n v="285"/>
    <s v="ORDENES DE PAGO"/>
    <n v="1275"/>
    <x v="318"/>
    <s v="132113 - Resolución Número 011 Del 17 De Marzo De 2025 Por medio de la cual se ordena el gasto y pago correspondiente al (Proyecto 2398 Cuidado y Protección para la Población Vulnerable de Sumapaz, componente Apoyo Económico para Persona Mayor - Tipo C) correspondiente a los meses de marzo y abril vigencia 2025. Se expide a solicitud expresa del ordenador del gasto mediante SIPSE 132113, RECIBIDO EL 21 DE MARZO DE 2025, Se expide CRP mediante memorando 20257020009163, recibido el 21 de marzo de 2025."/>
    <s v="O23011745992024239801000"/>
    <s v="Cuidado y protección para la población Vulnerable de Sumapaz"/>
    <n v="860066942"/>
    <x v="142"/>
    <n v="0"/>
    <n v="0"/>
    <n v="91500000"/>
    <n v="91500000"/>
    <n v="0"/>
    <x v="8"/>
    <x v="30"/>
    <n v="132113"/>
    <n v="1"/>
    <s v="2 - Bogotá confía en su bien-estar"/>
    <s v="7 - Bogotá, una ciudad con menos Pobreza"/>
    <m/>
    <m/>
  </r>
  <r>
    <n v="2025"/>
    <x v="2"/>
    <d v="2025-01-01T00:00:00"/>
    <d v="2025-03-31T00:00:00"/>
    <s v="0020-01"/>
    <d v="2025-03-21T00:00:00"/>
    <n v="4"/>
    <s v="ORDEN DE COMPRA"/>
    <s v="127278-2024-2"/>
    <s v="04 - ORDEN DE COMPRA"/>
    <n v="285"/>
    <s v="ORDENES DE PAGO"/>
    <n v="1269"/>
    <x v="319"/>
    <s v="132013 - Adición y prorroga a la O.C. 127278-2024, cuyo objeto es, prestar contratar el suministro y trasporte de combustible en vehículo tipo carrotanque para la maquinaria pesada y volquetas de propiedad o tenencia del fondo de desarrollo rural de Sumapaz. Se expide a solicitud expresa del ordenador del gasto mediante SIPSE 132013 recibido el 13 de marzo de 2025. SE EXPIDE CRP MEDIANTE MEMORANDO 20257020009123 DEL 21032025"/>
    <s v="O23011745992024228901000"/>
    <s v="Movilidad para Sumapaz"/>
    <n v="900459737"/>
    <x v="309"/>
    <n v="0"/>
    <n v="0"/>
    <n v="39000000"/>
    <n v="26528138"/>
    <n v="12471862"/>
    <x v="1"/>
    <x v="1"/>
    <n v="132013"/>
    <n v="1"/>
    <s v="4 - Bogotá ordena su territorio y avanza en su acción climática"/>
    <s v="26 - Movilidad Sostenible"/>
    <m/>
    <m/>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3001000"/>
    <s v="Por una mejor convivencia en Sumapaz"/>
    <n v="901676315"/>
    <x v="310"/>
    <n v="0"/>
    <n v="0"/>
    <n v="5000000"/>
    <n v="5000000"/>
    <n v="0"/>
    <x v="7"/>
    <x v="9"/>
    <n v="132011"/>
    <n v="1"/>
    <s v="1 - Bogotá avanza en su seguridad"/>
    <s v="1 - Diálogo social y cultura ciudadana para la convivencia pacifica y la recuperación de la confianza"/>
    <m/>
    <m/>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3001000"/>
    <s v="Por una mejor convivencia en Sumapaz"/>
    <n v="901676315"/>
    <x v="310"/>
    <n v="0"/>
    <n v="0"/>
    <n v="5000000"/>
    <n v="5000000"/>
    <n v="0"/>
    <x v="7"/>
    <x v="45"/>
    <n v="132011"/>
    <n v="2"/>
    <s v="1 - Bogotá avanza en su seguridad"/>
    <s v="1 - Diálogo social y cultura ciudadana para la convivencia pacifica y la recuperación de la confianza"/>
    <m/>
    <m/>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7801000"/>
    <s v="Mejoramiento de vivienda para la comunidad de Sumapaz"/>
    <n v="901676315"/>
    <x v="310"/>
    <n v="0"/>
    <n v="0"/>
    <n v="5000000"/>
    <n v="5000000"/>
    <n v="0"/>
    <x v="20"/>
    <x v="31"/>
    <n v="132011"/>
    <n v="1"/>
    <s v="4 - Bogotá ordena su territorio y avanza en su acción climática"/>
    <s v="31 - Acceso equitativo de vivienda urbana y rural"/>
    <m/>
    <m/>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8901000"/>
    <s v="Movilidad para Sumapaz"/>
    <n v="901676315"/>
    <x v="310"/>
    <n v="0"/>
    <n v="0"/>
    <n v="5000000"/>
    <n v="5000000"/>
    <n v="0"/>
    <x v="1"/>
    <x v="1"/>
    <n v="132011"/>
    <n v="1"/>
    <s v="4 - Bogotá ordena su territorio y avanza en su acción climática"/>
    <s v="26 - Movilidad Sostenible"/>
    <m/>
    <m/>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1901000"/>
    <s v="Atención a víctimas en Sumapaz"/>
    <n v="901676315"/>
    <x v="310"/>
    <n v="0"/>
    <n v="0"/>
    <n v="8000000"/>
    <n v="8000000"/>
    <n v="0"/>
    <x v="19"/>
    <x v="41"/>
    <n v="132011"/>
    <n v="1"/>
    <s v="2 - Bogotá confía en su bien-estar"/>
    <s v="13 - Bogotá, un territorio de paz y reconciliación en donde todos puedan volver a empezar"/>
    <m/>
    <m/>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8801000"/>
    <s v="Recreación y Deporte para Sumapaz"/>
    <n v="901676315"/>
    <x v="310"/>
    <n v="0"/>
    <n v="0"/>
    <n v="20000000"/>
    <n v="20000000"/>
    <n v="0"/>
    <x v="10"/>
    <x v="14"/>
    <n v="132011"/>
    <n v="3"/>
    <s v="2 - Bogotá confía en su bien-estar"/>
    <s v="14 - Bogotá deportiva, recreativa, artística, patrimonial e intercultural"/>
    <m/>
    <m/>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9801000"/>
    <s v="Cuidado y protección para la población Vulnerable de Sumapaz"/>
    <n v="901676315"/>
    <x v="310"/>
    <n v="0"/>
    <n v="0"/>
    <n v="10000000"/>
    <n v="10000000"/>
    <n v="0"/>
    <x v="8"/>
    <x v="30"/>
    <n v="132011"/>
    <n v="1"/>
    <s v="2 - Bogotá confía en su bien-estar"/>
    <s v="7 - Bogotá, una ciudad con menos Pobreza"/>
    <m/>
    <m/>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48601000"/>
    <s v="Acciones para la promoción de la cultura, tradición y costumbres sumapaceñas"/>
    <n v="901676315"/>
    <x v="310"/>
    <n v="0"/>
    <n v="0"/>
    <n v="10000000"/>
    <n v="10000000"/>
    <n v="0"/>
    <x v="21"/>
    <x v="39"/>
    <n v="132011"/>
    <n v="1"/>
    <s v="2 - Bogotá confía en su bien-estar"/>
    <s v="14 - Bogotá deportiva, recreativa, artística, patrimonial e intercultural"/>
    <m/>
    <m/>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54101000"/>
    <s v="Bienestar para las Mujeres de Sumapaz"/>
    <n v="901676315"/>
    <x v="310"/>
    <n v="0"/>
    <n v="0"/>
    <n v="10000000"/>
    <n v="10000000"/>
    <n v="0"/>
    <x v="15"/>
    <x v="20"/>
    <n v="132011"/>
    <n v="1"/>
    <s v="2 - Bogotá confía en su bien-estar"/>
    <s v="12 - Bogotá cuida a su gente"/>
    <m/>
    <m/>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1301000"/>
    <s v="Manejo de emergencias y mitigación del riesgo de desastres"/>
    <n v="901676315"/>
    <x v="310"/>
    <n v="0"/>
    <n v="0"/>
    <n v="8000000"/>
    <n v="8000000"/>
    <n v="0"/>
    <x v="4"/>
    <x v="32"/>
    <n v="132011"/>
    <n v="2"/>
    <s v="4 - Bogotá ordena su territorio y avanza en su acción climática"/>
    <s v="27 - Gestión del riesgo de desastres para un territorio seguro"/>
    <m/>
    <m/>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7101000"/>
    <s v="Asistencia técnica agropecuaria y educación ambiental en la localidad de Sumapaz"/>
    <n v="901676315"/>
    <x v="310"/>
    <n v="0"/>
    <n v="0"/>
    <n v="52781160"/>
    <n v="52781160"/>
    <n v="0"/>
    <x v="2"/>
    <x v="2"/>
    <n v="132011"/>
    <n v="3"/>
    <s v="4 - Bogotá ordena su territorio y avanza en su acción climática"/>
    <s v="25 - Aumento de la resiliencia al cambio climático y reducción de la vulnerabilidad"/>
    <m/>
    <m/>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8901000"/>
    <s v="Acueductos veredales, saneamiento básico y energías alternativas"/>
    <n v="901676315"/>
    <x v="310"/>
    <n v="0"/>
    <n v="0"/>
    <n v="2000000"/>
    <n v="2000000"/>
    <n v="0"/>
    <x v="9"/>
    <x v="34"/>
    <n v="132011"/>
    <n v="1"/>
    <s v="4 - Bogotá ordena su territorio y avanza en su acción climática"/>
    <s v="29 - Servicios públicos inclusivos y sostenibles"/>
    <m/>
    <m/>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n v="901676315"/>
    <x v="310"/>
    <n v="0"/>
    <n v="0"/>
    <n v="15000000"/>
    <n v="15000000"/>
    <n v="0"/>
    <x v="17"/>
    <x v="22"/>
    <n v="132011"/>
    <n v="1"/>
    <s v="5 - Bogotá confía en su gobierno"/>
    <s v="39 - Camino hacia una democracia deliberativa con un gobierno cercano a la gente y con participación ciudadana"/>
    <m/>
    <m/>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n v="901676315"/>
    <x v="310"/>
    <n v="0"/>
    <n v="0"/>
    <n v="15000000"/>
    <n v="15000000"/>
    <n v="0"/>
    <x v="17"/>
    <x v="24"/>
    <n v="132011"/>
    <n v="4"/>
    <s v="5 - Bogotá confía en su gobierno"/>
    <s v="39 - Camino hacia una democracia deliberativa con un gobierno cercano a la gente y con participación ciudadana"/>
    <m/>
    <m/>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n v="901676315"/>
    <x v="310"/>
    <n v="0"/>
    <n v="0"/>
    <n v="30000000"/>
    <n v="30000000"/>
    <n v="0"/>
    <x v="17"/>
    <x v="28"/>
    <n v="132011"/>
    <n v="5"/>
    <s v="5 - Bogotá confía en su gobierno"/>
    <s v="39 - Camino hacia una democracia deliberativa con un gobierno cercano a la gente y con participación ciudadana"/>
    <m/>
    <m/>
  </r>
  <r>
    <n v="2025"/>
    <x v="2"/>
    <d v="2025-01-01T00:00:00"/>
    <d v="2025-03-31T00:00:00"/>
    <s v="0020-01"/>
    <d v="2025-03-25T00:00:00"/>
    <n v="145"/>
    <s v="CONTRATO DE PRESTACION DE SERVICIOS PROFESIONALES"/>
    <s v="308-2025"/>
    <s v="145 - CONTRATO DE PRESTACION DE SERVICIOS PROFESIONALES"/>
    <n v="281"/>
    <s v="ORDENES DE PAGO"/>
    <n v="1178"/>
    <x v="321"/>
    <s v="130937 - Prestar servicios profesionales como Abogado (a) de apoyo en la implementación, asesoría, acompañamiento y gestión en el acceso a la justicia de la comunidad en el marco del proyecto de inversión 2290 Fortaleciendo la justicia en Sumapaz. 2290. Se expide CDP a solicitud expresa del Ordenador del gasto con certificado de No existencia de personal 58174 de fecha 20 de febrero 2025, solicitud SIPSE 130937, recibido para tramite de fecha 21 de febrero de 2025.Se expide CRP mediante memorando 20257020009203 recibido el 25 de marzo de 2025."/>
    <s v="O23011745992024229001000"/>
    <s v="Fortaleciendo la justicia en Sumapaz"/>
    <n v="1013636939"/>
    <x v="311"/>
    <n v="0"/>
    <n v="0"/>
    <n v="33000000"/>
    <n v="26033333"/>
    <n v="6966667"/>
    <x v="5"/>
    <x v="36"/>
    <n v="130937"/>
    <n v="3"/>
    <s v="1 - Bogotá avanza en su seguridad"/>
    <s v="4 - Servicios centrados en la justicia"/>
    <m/>
    <m/>
  </r>
  <r>
    <n v="2025"/>
    <x v="2"/>
    <d v="2025-01-01T00:00:00"/>
    <d v="2025-03-31T00:00:00"/>
    <s v="0020-01"/>
    <d v="2025-03-27T00:00:00"/>
    <n v="145"/>
    <s v="CONTRATO DE PRESTACION DE SERVICIOS PROFESIONALES"/>
    <s v="309-2025"/>
    <s v="145 - CONTRATO DE PRESTACION DE SERVICIOS PROFESIONALES"/>
    <n v="279"/>
    <s v="ORDENES DE PAGO"/>
    <n v="1180"/>
    <x v="322"/>
    <s v="127991 - Prestar los servicios profesionales especializados al despacho de la Alcaldía Local de Sumapaz, para la estructuración estratégica de los procesos de planeación de los proyectos de inversión del FDRS. 2327. Se expide CDP a solicitud expresa del Ordenador del gasto con certificado de No existencia de personal 58086 de fecha 19 de febrero 2025, solicitud SIPSE 127991, recibido para tramite de fecha 21 de febrero de 2025.Se expide CRP mediante memorando 20257020009343 recibido el 27 de marzo de 2025."/>
    <s v="O23011745992024232701000"/>
    <s v="Fortalecimiento Institucional y sedes administrativas"/>
    <n v="1031159833"/>
    <x v="312"/>
    <n v="0"/>
    <n v="0"/>
    <n v="50400000"/>
    <n v="50400000"/>
    <n v="0"/>
    <x v="0"/>
    <x v="0"/>
    <n v="127991"/>
    <n v="2"/>
    <s v="5 - Bogotá confía en su gobierno"/>
    <s v="33 - Fortalecimiento institucional para un gobierno confiable"/>
    <m/>
    <m/>
  </r>
  <r>
    <n v="2025"/>
    <x v="2"/>
    <d v="2025-01-01T00:00:00"/>
    <d v="2025-03-31T00:00:00"/>
    <s v="0020-01"/>
    <d v="2025-03-31T00:00:00"/>
    <n v="148"/>
    <s v="CONTRATO DE PRESTACION DE SERVICIOS DE APOYO A LA GESTION"/>
    <s v="310-2025"/>
    <s v="148 - CONTRATO DE PRESTACION DE SERVICIOS DE APOYO A LA GESTION"/>
    <n v="275"/>
    <s v="ORDENES DE PAGO"/>
    <n v="1083"/>
    <x v="323"/>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Se expide CRP a solicitud expresa del Ordenador del Gasto, mediante memorando 20257020009523, recibido el 31 de marzo de 2025."/>
    <s v="O23011745992024232701000"/>
    <s v="Fortalecimiento Institucional y sedes administrativas"/>
    <n v="1010012275"/>
    <x v="313"/>
    <n v="0"/>
    <n v="0"/>
    <n v="21780000"/>
    <n v="21780000"/>
    <n v="0"/>
    <x v="0"/>
    <x v="0"/>
    <n v="124917"/>
    <n v="2"/>
    <s v="5 - Bogotá confía en su gobierno"/>
    <s v="33 - Fortalecimiento institucional para un gobierno confiable"/>
    <m/>
    <m/>
  </r>
  <r>
    <n v="2025"/>
    <x v="2"/>
    <d v="2025-01-01T00:00:00"/>
    <d v="2025-03-31T00:00:00"/>
    <s v="0020-01"/>
    <d v="2025-03-31T00:00:00"/>
    <n v="148"/>
    <s v="CONTRATO DE PRESTACION DE SERVICIOS DE APOYO A LA GESTION"/>
    <s v="313-2025"/>
    <s v="148 - CONTRATO DE PRESTACION DE SERVICIOS DE APOYO A LA GESTION"/>
    <n v="275"/>
    <s v="ORDENES DE PAGO"/>
    <n v="1106"/>
    <x v="324"/>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Se expide CRP a solicitud expresa del Ordenador del gasto, mediante memorando 20257020009553, recibido el 31 de marzo de 2025."/>
    <s v="O23011745992024232701000"/>
    <s v="Fortalecimiento Institucional y sedes administrativas"/>
    <n v="1032656394"/>
    <x v="314"/>
    <n v="0"/>
    <n v="0"/>
    <n v="21780000"/>
    <n v="21780000"/>
    <n v="0"/>
    <x v="0"/>
    <x v="0"/>
    <n v="127697"/>
    <n v="2"/>
    <s v="5 - Bogotá confía en su gobierno"/>
    <s v="33 - Fortalecimiento institucional para un gobierno confiable"/>
    <m/>
    <m/>
  </r>
  <r>
    <n v="2025"/>
    <x v="2"/>
    <d v="2025-01-01T00:00:00"/>
    <d v="2025-03-31T00:00:00"/>
    <s v="0020-01"/>
    <d v="2025-03-31T00:00:00"/>
    <n v="148"/>
    <s v="CONTRATO DE PRESTACION DE SERVICIOS DE APOYO A LA GESTION"/>
    <s v="311-2025"/>
    <s v="148 - CONTRATO DE PRESTACION DE SERVICIOS DE APOYO A LA GESTION"/>
    <n v="275"/>
    <s v="ORDENES DE PAGO"/>
    <n v="1104"/>
    <x v="325"/>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a solicitud expresa del Ordenador del gasto, mediante memorando 20257020009563, recibido el 31 de marzo de 2025."/>
    <s v="O23011745992024248601000"/>
    <s v="Acciones para la promoción de la cultura, tradición y costumbres sumapaceñas"/>
    <n v="1110520592"/>
    <x v="315"/>
    <n v="0"/>
    <n v="0"/>
    <n v="15750000"/>
    <n v="15750000"/>
    <n v="0"/>
    <x v="21"/>
    <x v="39"/>
    <n v="127548"/>
    <n v="1"/>
    <s v="2 - Bogotá confía en su bien-estar"/>
    <s v="14 - Bogotá deportiva, recreativa, artística, patrimonial e intercultural"/>
    <m/>
    <m/>
  </r>
  <r>
    <n v="2025"/>
    <x v="3"/>
    <d v="2025-01-01T00:00:00"/>
    <d v="2025-04-30T00:00:00"/>
    <s v="0020-01"/>
    <d v="2025-04-01T00:00:00"/>
    <n v="148"/>
    <s v="CONTRATO DE PRESTACION DE SERVICIOS DE APOYO A LA GESTION"/>
    <s v="314-2025"/>
    <s v="148 - CONTRATO DE PRESTACION DE SERVICIOS DE APOYO A LA GESTION"/>
    <n v="274"/>
    <s v="ORDENES DE PAGO"/>
    <n v="1214"/>
    <x v="326"/>
    <s v="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Se expide CRP mediante memorando 20257020009603, recibido el 1 de abril de 2025."/>
    <s v="O23011745992024268901000"/>
    <s v="Acueductos veredales, saneamiento básico y energías alternativas"/>
    <n v="11382243"/>
    <x v="316"/>
    <n v="0"/>
    <n v="0"/>
    <n v="18600000"/>
    <n v="18600000"/>
    <n v="0"/>
    <x v="9"/>
    <x v="34"/>
    <n v="130765"/>
    <n v="1"/>
    <s v="4 - Bogotá ordena su territorio y avanza en su acción climática"/>
    <s v="29 - Servicios públicos inclusivos y sostenibles"/>
    <m/>
    <m/>
  </r>
  <r>
    <n v="2025"/>
    <x v="3"/>
    <d v="2025-01-01T00:00:00"/>
    <d v="2025-04-30T00:00:00"/>
    <s v="0020-01"/>
    <d v="2025-04-02T00:00:00"/>
    <n v="145"/>
    <s v="CONTRATO DE PRESTACION DE SERVICIOS PROFESIONALES"/>
    <s v="316-2025"/>
    <s v="145 - CONTRATO DE PRESTACION DE SERVICIOS PROFESIONALES"/>
    <n v="273"/>
    <s v="ORDENES DE PAGO"/>
    <n v="1253"/>
    <x v="327"/>
    <s v="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Se expide CRP mediante memorando 20257020009753."/>
    <s v="O23011745992024248601000"/>
    <s v="Acciones para la promoción de la cultura, tradición y costumbres sumapaceñas"/>
    <n v="1026262117"/>
    <x v="317"/>
    <n v="0"/>
    <n v="0"/>
    <n v="30240000"/>
    <n v="27720000"/>
    <n v="2520000"/>
    <x v="21"/>
    <x v="39"/>
    <n v="131258"/>
    <n v="1"/>
    <s v="2 - Bogotá confía en su bien-estar"/>
    <s v="14 - Bogotá deportiva, recreativa, artística, patrimonial e intercultural"/>
    <m/>
    <m/>
  </r>
  <r>
    <n v="2025"/>
    <x v="3"/>
    <d v="2025-01-01T00:00:00"/>
    <d v="2025-04-30T00:00:00"/>
    <s v="0020-01"/>
    <d v="2025-04-02T00:00:00"/>
    <n v="148"/>
    <s v="CONTRATO DE PRESTACION DE SERVICIOS DE APOYO A LA GESTION"/>
    <s v="315-2025"/>
    <s v="148 - CONTRATO DE PRESTACION DE SERVICIOS DE APOYO A LA GESTION"/>
    <n v="273"/>
    <s v="ORDENES DE PAGO"/>
    <n v="1249"/>
    <x v="328"/>
    <s v="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 Se expide CRP mediante memorando 20257020009773 recibido el 2 de abril de 2025."/>
    <s v="O23011745992024232701000"/>
    <s v="Fortalecimiento Institucional y sedes administrativas"/>
    <n v="52183242"/>
    <x v="318"/>
    <n v="0"/>
    <n v="0"/>
    <n v="18000000"/>
    <n v="18000000"/>
    <n v="0"/>
    <x v="0"/>
    <x v="0"/>
    <n v="131253"/>
    <n v="2"/>
    <s v="5 - Bogotá confía en su gobierno"/>
    <s v="33 - Fortalecimiento institucional para un gobierno confiable"/>
    <m/>
    <m/>
  </r>
  <r>
    <n v="2025"/>
    <x v="3"/>
    <d v="2025-01-01T00:00:00"/>
    <d v="2025-04-30T00:00:00"/>
    <s v="0020-01"/>
    <d v="2025-04-02T00:00:00"/>
    <n v="148"/>
    <s v="CONTRATO DE PRESTACION DE SERVICIOS DE APOYO A LA GESTION"/>
    <s v="322-2025"/>
    <s v="148 - CONTRATO DE PRESTACION DE SERVICIOS DE APOYO A LA GESTION"/>
    <n v="273"/>
    <s v="ORDENES DE PAGO"/>
    <n v="1104"/>
    <x v="329"/>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13 recibido el 2 de abril de 2025."/>
    <s v="O23011745992024248601000"/>
    <s v="Acciones para la promoción de la cultura, tradición y costumbres sumapaceñas"/>
    <n v="1001170017"/>
    <x v="319"/>
    <n v="0"/>
    <n v="0"/>
    <n v="15750000"/>
    <n v="15750000"/>
    <n v="0"/>
    <x v="21"/>
    <x v="39"/>
    <n v="127548"/>
    <n v="1"/>
    <s v="2 - Bogotá confía en su bien-estar"/>
    <s v="14 - Bogotá deportiva, recreativa, artística, patrimonial e intercultural"/>
    <m/>
    <m/>
  </r>
  <r>
    <n v="2025"/>
    <x v="3"/>
    <d v="2025-01-01T00:00:00"/>
    <d v="2025-04-30T00:00:00"/>
    <s v="0020-01"/>
    <d v="2025-04-02T00:00:00"/>
    <n v="145"/>
    <s v="CONTRATO DE PRESTACION DE SERVICIOS PROFESIONALES"/>
    <s v="312-2025"/>
    <s v="145 - CONTRATO DE PRESTACION DE SERVICIOS PROFESIONALES"/>
    <n v="273"/>
    <s v="ORDENES DE PAGO"/>
    <n v="1155"/>
    <x v="330"/>
    <s v="127983 - Prestar los servicios profesionales como Abogado (a) de apoyo al Área de Gestión Policiva-Jurídica de la Alcaldía Local de Sumapaz. 2327. SE EXPIDE CDP CON CERTIFICADO DE NO EXISTENCIA DE PERSONAL 57334 DE FECHA FEB 09/2025, SOLICITUD SIPSE 127983 RECIBIDO PARA TRAMITE DE FECHA FEB 11/2025. Se expide CRP mediante memorando 20257020009763 recibido el 2 de abril de 2025."/>
    <s v="O23011745992024232701000"/>
    <s v="Fortalecimiento Institucional y sedes administrativas"/>
    <n v="1022958537"/>
    <x v="320"/>
    <n v="0"/>
    <n v="0"/>
    <n v="37800000"/>
    <n v="37800000"/>
    <n v="0"/>
    <x v="0"/>
    <x v="0"/>
    <n v="127983"/>
    <n v="2"/>
    <s v="5 - Bogotá confía en su gobierno"/>
    <s v="33 - Fortalecimiento institucional para un gobierno confiable"/>
    <m/>
    <m/>
  </r>
  <r>
    <n v="2025"/>
    <x v="3"/>
    <d v="2025-01-01T00:00:00"/>
    <d v="2025-04-30T00:00:00"/>
    <s v="0020-01"/>
    <d v="2025-04-02T00:00:00"/>
    <n v="148"/>
    <s v="CONTRATO DE PRESTACION DE SERVICIOS DE APOYO A LA GESTION"/>
    <s v="320-2025"/>
    <s v="148 - CONTRATO DE PRESTACION DE SERVICIOS DE APOYO A LA GESTION"/>
    <n v="273"/>
    <s v="ORDENES DE PAGO"/>
    <n v="1104"/>
    <x v="331"/>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793 recibido el 2 de abril de 2025."/>
    <s v="O23011745992024248601000"/>
    <s v="Acciones para la promoción de la cultura, tradición y costumbres sumapaceñas"/>
    <n v="1032656465"/>
    <x v="321"/>
    <n v="0"/>
    <n v="0"/>
    <n v="15750000"/>
    <n v="15225000"/>
    <n v="525000"/>
    <x v="21"/>
    <x v="39"/>
    <n v="127548"/>
    <n v="1"/>
    <s v="2 - Bogotá confía en su bien-estar"/>
    <s v="14 - Bogotá deportiva, recreativa, artística, patrimonial e intercultural"/>
    <m/>
    <m/>
  </r>
  <r>
    <n v="2025"/>
    <x v="3"/>
    <d v="2025-01-01T00:00:00"/>
    <d v="2025-04-30T00:00:00"/>
    <s v="0020-01"/>
    <d v="2025-04-02T00:00:00"/>
    <n v="148"/>
    <s v="CONTRATO DE PRESTACION DE SERVICIOS DE APOYO A LA GESTION"/>
    <s v="319-2025"/>
    <s v="148 - CONTRATO DE PRESTACION DE SERVICIOS DE APOYO A LA GESTION"/>
    <n v="273"/>
    <s v="ORDENES DE PAGO"/>
    <n v="1136"/>
    <x v="332"/>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Se expide CRP mediante memorando 20257020009773 recibido el 2 de abril de 2025."/>
    <s v="O23011745992024232701000"/>
    <s v="Fortalecimiento Institucional y sedes administrativas"/>
    <n v="82389886"/>
    <x v="322"/>
    <n v="0"/>
    <n v="0"/>
    <n v="17100000"/>
    <n v="17100000"/>
    <n v="0"/>
    <x v="0"/>
    <x v="0"/>
    <n v="125670"/>
    <n v="2"/>
    <s v="5 - Bogotá confía en su gobierno"/>
    <s v="33 - Fortalecimiento institucional para un gobierno confiable"/>
    <m/>
    <m/>
  </r>
  <r>
    <n v="2025"/>
    <x v="3"/>
    <d v="2025-01-01T00:00:00"/>
    <d v="2025-04-30T00:00:00"/>
    <s v="0020-01"/>
    <d v="2025-04-02T00:00:00"/>
    <n v="148"/>
    <s v="CONTRATO DE PRESTACION DE SERVICIOS DE APOYO A LA GESTION"/>
    <s v="321-2025"/>
    <s v="148 - CONTRATO DE PRESTACION DE SERVICIOS DE APOYO A LA GESTION"/>
    <n v="273"/>
    <s v="ORDENES DE PAGO"/>
    <n v="1104"/>
    <x v="333"/>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03 recibido el 2 de abril de 2025."/>
    <s v="O23011745992024248601000"/>
    <s v="Acciones para la promoción de la cultura, tradición y costumbres sumapaceñas"/>
    <n v="174182"/>
    <x v="323"/>
    <n v="0"/>
    <n v="0"/>
    <n v="15750000"/>
    <n v="15225000"/>
    <n v="525000"/>
    <x v="21"/>
    <x v="39"/>
    <n v="127548"/>
    <n v="1"/>
    <s v="2 - Bogotá confía en su bien-estar"/>
    <s v="14 - Bogotá deportiva, recreativa, artística, patrimonial e intercultural"/>
    <m/>
    <m/>
  </r>
  <r>
    <n v="2025"/>
    <x v="3"/>
    <d v="2025-01-01T00:00:00"/>
    <d v="2025-04-30T00:00:00"/>
    <s v="0020-01"/>
    <d v="2025-04-02T00:00:00"/>
    <n v="145"/>
    <s v="CONTRATO DE PRESTACION DE SERVICIOS PROFESIONALES"/>
    <s v="317-2025"/>
    <s v="145 - CONTRATO DE PRESTACION DE SERVICIOS PROFESIONALES"/>
    <n v="273"/>
    <s v="ORDENES DE PAGO"/>
    <n v="1191"/>
    <x v="334"/>
    <s v="130920 - Prestar los servicios profesionales para gestionar los proyectos ambientales locales enfocados a la generación de energía eléctrica renovable y atender la gestión ambiental externa en la localidad. 2689. Se expide CDP a solicitud expresa del Ordenador del gasto con certificado de No existencia de personal 58070 de fecha 20 de febrero 2025, solicitud SIPSE 130920, recibido para tramite de fecha 21 de febrero de 2025. Se expide CRP mediante memorando 20257020009723 recibido el 2 de abril de 2025."/>
    <s v="O23011745992024268901000"/>
    <s v="Acueductos veredales, saneamiento básico y energías alternativas"/>
    <n v="1033773200"/>
    <x v="324"/>
    <n v="0"/>
    <n v="0"/>
    <n v="37200000"/>
    <n v="36786667"/>
    <n v="413333"/>
    <x v="9"/>
    <x v="12"/>
    <n v="130920"/>
    <n v="2"/>
    <s v="4 - Bogotá ordena su territorio y avanza en su acción climática"/>
    <s v="29 - Servicios públicos inclusivos y sostenibles"/>
    <m/>
    <m/>
  </r>
  <r>
    <n v="2025"/>
    <x v="3"/>
    <d v="2025-01-01T00:00:00"/>
    <d v="2025-04-30T00:00:00"/>
    <s v="0020-01"/>
    <d v="2025-04-02T00:00:00"/>
    <n v="145"/>
    <s v="CONTRATO DE PRESTACION DE SERVICIOS PROFESIONALES"/>
    <s v="318-2025"/>
    <s v="145 - CONTRATO DE PRESTACION DE SERVICIOS PROFESIONALES"/>
    <n v="273"/>
    <s v="ORDENES DE PAGO"/>
    <n v="1232"/>
    <x v="335"/>
    <s v="125027 - Prestar los servicios profesionales especializados para apoyar jurídicamente las respuestas a las investigaciones preliminares y los hallazgos de todo tipo que resulten en contra de la Alcaldía Local de Sumapaz. 2327. Se expide CDP a solicitud expresa del ordenador del gasto con certificado de No existencia de personal 58416 de fecha 23 de febrero de 2025, solicitud SIPSE 125027 recibido para tramite de fecha 24 de febrero de 2025. Se expide CRP mediante memorando 20257020009743 recibido el 2 de abril de 2025."/>
    <s v="O23011745992024232701000"/>
    <s v="Fortalecimiento Institucional y sedes administrativas"/>
    <n v="1013613113"/>
    <x v="325"/>
    <n v="0"/>
    <n v="0"/>
    <n v="48000000"/>
    <n v="48000000"/>
    <n v="0"/>
    <x v="0"/>
    <x v="0"/>
    <n v="125027"/>
    <n v="2"/>
    <s v="5 - Bogotá confía en su gobierno"/>
    <s v="33 - Fortalecimiento institucional para un gobierno confiable"/>
    <m/>
    <m/>
  </r>
  <r>
    <n v="2025"/>
    <x v="3"/>
    <d v="2025-01-01T00:00:00"/>
    <d v="2025-04-30T00:00:00"/>
    <s v="0020-01"/>
    <d v="2025-04-04T00:00:00"/>
    <n v="148"/>
    <s v="CONTRATO DE PRESTACION DE SERVICIOS DE APOYO A LA GESTION"/>
    <s v="323-2025"/>
    <s v="148 - CONTRATO DE PRESTACION DE SERVICIOS DE APOYO A LA GESTION"/>
    <n v="271"/>
    <s v="ORDENES DE PAGO"/>
    <n v="1160"/>
    <x v="336"/>
    <s v="130167 - Prestar los servicios de apoyo técnico y administrativo a las áreas de la Alcaldía Local de Sumapaz. 2327 SE EXPIDE CDP CON CERTIFICADO DE NO EXISTENCIA DE PERSONAL 57177 DE FECHA FEB 09/2025, SOLICITUD SIPSE 130167 RECIBIDO PARA TRAMITE DE FECHA FEB 11/2025.Se expide a solicitud expresa del ordenador del gasto el CRP mediante memorando 20257020009943, recibido el 4 de abril de 2025."/>
    <s v="O23011745992024232701000"/>
    <s v="Fortalecimiento Institucional y sedes administrativas"/>
    <n v="80202726"/>
    <x v="326"/>
    <n v="0"/>
    <n v="0"/>
    <n v="24000000"/>
    <n v="24000000"/>
    <n v="0"/>
    <x v="0"/>
    <x v="0"/>
    <n v="130167"/>
    <n v="2"/>
    <s v="5 - Bogotá confía en su gobierno"/>
    <s v="33 - Fortalecimiento institucional para un gobierno confiable"/>
    <m/>
    <m/>
  </r>
  <r>
    <n v="2025"/>
    <x v="3"/>
    <d v="2025-01-01T00:00:00"/>
    <d v="2025-04-30T00:00:00"/>
    <s v="0020-01"/>
    <d v="2025-04-07T00:00:00"/>
    <n v="148"/>
    <s v="CONTRATO DE PRESTACION DE SERVICIOS DE APOYO A LA GESTION"/>
    <s v="324-2025"/>
    <s v="148 - CONTRATO DE PRESTACION DE SERVICIOS DE APOYO A LA GESTION"/>
    <n v="268"/>
    <s v="ORDENES DE PAGO"/>
    <n v="1205"/>
    <x v="337"/>
    <s v="127555 - Prestar los servicios tecnológicos al Área de Gestión de Desarrollo local, en las actividades administrativas de la gestión cultural de la localidad de Sumapaz. 2486. Se expide CDP a solicitud expresa del Ordenador del gasto con certificado de No existencia de personal 58115 de fecha 19 de febrero 2025, solicitud SIPSE 127555, recibido para tramite de fecha 21 de febrero de 2025.Se expide CRP mediante memorando 20257020010013, recibido el 7 de abril de 2025."/>
    <s v="O23011745992024248601000"/>
    <s v="Acciones para la promoción de la cultura, tradición y costumbres sumapaceñas"/>
    <n v="1010199232"/>
    <x v="327"/>
    <n v="0"/>
    <n v="0"/>
    <n v="21300000"/>
    <n v="21300000"/>
    <n v="0"/>
    <x v="21"/>
    <x v="39"/>
    <n v="127555"/>
    <n v="1"/>
    <s v="2 - Bogotá confía en su bien-estar"/>
    <s v="14 - Bogotá deportiva, recreativa, artística, patrimonial e intercultural"/>
    <m/>
    <m/>
  </r>
  <r>
    <n v="2025"/>
    <x v="3"/>
    <d v="2025-01-01T00:00:00"/>
    <d v="2025-04-30T00:00:00"/>
    <s v="0020-01"/>
    <d v="2025-04-08T00:00:00"/>
    <n v="145"/>
    <s v="CONTRATO DE PRESTACION DE SERVICIOS PROFESIONALES"/>
    <s v="325-2025"/>
    <s v="145 - CONTRATO DE PRESTACION DE SERVICIOS PROFESIONALES"/>
    <n v="267"/>
    <s v="ORDENES DE PAGO"/>
    <n v="1279"/>
    <x v="338"/>
    <s v="132249 - Prestar servicios profesionales, con autonomía técnica y administrativa, para brindar apoyo al Despacho del Alcalde Local en los diferentes asuntos relacionados con temas ambientales y administrativos, tendientes a garantizar el plan de desarrollo local. 2327.Se expide CDP por solicitud expresa del ordenador del gasto con certificado de no hay 60187 del 03 de abril de 2025, mediante SIPSE 132249 recibido el 03 de abril de 2025. Se expide CRP mediante memorando 20257020010153 recibido el 08 de abril de 2025"/>
    <s v="O23011745992024232701000"/>
    <s v="Fortalecimiento Institucional y sedes administrativas"/>
    <n v="1022422381"/>
    <x v="328"/>
    <n v="0"/>
    <n v="0"/>
    <n v="45080000"/>
    <n v="38130167"/>
    <n v="6949833"/>
    <x v="0"/>
    <x v="0"/>
    <n v="132249"/>
    <n v="2"/>
    <s v="5 - Bogotá confía en su gobierno"/>
    <s v="33 - Fortalecimiento institucional para un gobierno confiable"/>
    <m/>
    <m/>
  </r>
  <r>
    <n v="2025"/>
    <x v="3"/>
    <d v="2025-01-01T00:00:00"/>
    <d v="2025-04-30T00:00:00"/>
    <s v="0020-01"/>
    <d v="2025-04-09T00:00:00"/>
    <n v="145"/>
    <s v="CONTRATO DE PRESTACION DE SERVICIOS PROFESIONALES"/>
    <s v="328-2025"/>
    <s v="145 - CONTRATO DE PRESTACION DE SERVICIOS PROFESIONALES"/>
    <n v="266"/>
    <s v="ORDENES DE PAGO"/>
    <n v="1278"/>
    <x v="339"/>
    <s v="132241 -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 Se expide CDP por solicitud expresa del ordenador del gasto con certificado de no hay 60188 del 03 de abril de 2025, mediante SIPSE 132241 recibido el 03 de abril de 2025.Se expide CRP mediante memorando 20257020010233, recibido el 9 de abril de 2025."/>
    <s v="O23011745992024232701000"/>
    <s v="Fortalecimiento Institucional y sedes administrativas"/>
    <n v="51986672"/>
    <x v="329"/>
    <n v="0"/>
    <n v="0"/>
    <n v="86400000"/>
    <n v="83520000"/>
    <n v="2880000"/>
    <x v="0"/>
    <x v="0"/>
    <n v="132241"/>
    <n v="2"/>
    <s v="5 - Bogotá confía en su gobierno"/>
    <s v="33 - Fortalecimiento institucional para un gobierno confiable"/>
    <m/>
    <m/>
  </r>
  <r>
    <n v="2025"/>
    <x v="3"/>
    <d v="2025-01-01T00:00:00"/>
    <d v="2025-04-30T00:00:00"/>
    <s v="0020-01"/>
    <d v="2025-04-09T00:00:00"/>
    <n v="145"/>
    <s v="CONTRATO DE PRESTACION DE SERVICIOS PROFESIONALES"/>
    <s v="326-2025"/>
    <s v="145 - CONTRATO DE PRESTACION DE SERVICIOS PROFESIONALES"/>
    <n v="266"/>
    <s v="ORDENES DE PAGO"/>
    <n v="1137"/>
    <x v="340"/>
    <s v="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Se expide CRP a solicitud expresa del ordenador del gasto mediante memorando 20257020010163 recibido el 9 de abril de 2025."/>
    <s v="O23011745992024232701000"/>
    <s v="Fortalecimiento Institucional y sedes administrativas"/>
    <n v="1019072215"/>
    <x v="330"/>
    <n v="0"/>
    <n v="0"/>
    <n v="37800000"/>
    <n v="37800000"/>
    <n v="0"/>
    <x v="0"/>
    <x v="0"/>
    <n v="125677"/>
    <n v="2"/>
    <s v="5 - Bogotá confía en su gobierno"/>
    <s v="33 - Fortalecimiento institucional para un gobierno confiable"/>
    <m/>
    <m/>
  </r>
  <r>
    <n v="2025"/>
    <x v="3"/>
    <d v="2025-01-01T00:00:00"/>
    <d v="2025-04-30T00:00:00"/>
    <s v="0020-01"/>
    <d v="2025-04-21T00:00:00"/>
    <n v="148"/>
    <s v="CONTRATO DE PRESTACION DE SERVICIOS DE APOYO A LA GESTION"/>
    <s v="329-2025"/>
    <s v="148 - CONTRATO DE PRESTACION DE SERVICIOS DE APOYO A LA GESTION"/>
    <n v="254"/>
    <s v="ORDENES DE PAGO"/>
    <n v="1206"/>
    <x v="341"/>
    <s v="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Se expide CRP mediante memorando 20257020010633 recibido el 21 de abril de 2025."/>
    <s v="O23011745992024231501000"/>
    <s v="Somos Sumapaz: Emprendiendo de manera sostenible en el territorio"/>
    <n v="52305417"/>
    <x v="331"/>
    <n v="0"/>
    <n v="0"/>
    <n v="12480000"/>
    <n v="12480000"/>
    <n v="0"/>
    <x v="12"/>
    <x v="16"/>
    <n v="127553"/>
    <n v="1"/>
    <s v="3 - Bogotá confía en su potencial"/>
    <s v="20 - Promoción del emprendimiento formal, equitativo e incluyente"/>
    <m/>
    <m/>
  </r>
  <r>
    <n v="2025"/>
    <x v="3"/>
    <d v="2025-01-01T00:00:00"/>
    <d v="2025-04-30T00:00:00"/>
    <s v="0020-01"/>
    <d v="2025-04-21T00:00:00"/>
    <n v="145"/>
    <s v="CONTRATO DE PRESTACION DE SERVICIOS PROFESIONALES"/>
    <s v="330-2025"/>
    <s v="145 - CONTRATO DE PRESTACION DE SERVICIOS PROFESIONALES"/>
    <n v="254"/>
    <s v="ORDENES DE PAGO"/>
    <n v="1282"/>
    <x v="342"/>
    <s v="132477 - 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 2327. Se expide CDP a expresa solicitud del Ordenador del gasto con certificado de no hay número 60484 del 13 de abril de 2025, y mediante SIPSE 132477, recibido el 14 de abril de 2025. Se expide CRP mediante memorando 20257020010613 recibido el 21 de abril de 2025."/>
    <s v="O23011745992024232701000"/>
    <s v="Fortalecimiento Institucional y sedes administrativas"/>
    <n v="52047323"/>
    <x v="332"/>
    <n v="0"/>
    <n v="0"/>
    <n v="86400000"/>
    <n v="79200000"/>
    <n v="7200000"/>
    <x v="0"/>
    <x v="0"/>
    <n v="132477"/>
    <n v="2"/>
    <s v="5 - Bogotá confía en su gobierno"/>
    <s v="33 - Fortalecimiento institucional para un gobierno confiable"/>
    <m/>
    <m/>
  </r>
  <r>
    <n v="2025"/>
    <x v="3"/>
    <d v="2025-01-01T00:00:00"/>
    <d v="2025-04-30T00:00:00"/>
    <s v="0020-01"/>
    <d v="2025-04-23T00:00:00"/>
    <n v="145"/>
    <s v="CONTRATO DE PRESTACION DE SERVICIOS PROFESIONALES"/>
    <s v="331-2025"/>
    <s v="145 - CONTRATO DE PRESTACION DE SERVICIOS PROFESIONALES"/>
    <n v="252"/>
    <s v="ORDENES DE PAGO"/>
    <n v="1283"/>
    <x v="343"/>
    <s v="132516 - 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 2319. Se expide CDP a expresa solicitud del Ordenador del gasto con certificado de no hay número 60458 del 11 de abril de 2025, y mediante SIPSE 132516, recibido el 14 de abril de 2025. Se expide el CRP mediante memorando 20257020010713."/>
    <s v="O23011745992024231901000"/>
    <s v="Atención a víctimas en Sumapaz"/>
    <n v="1020797423"/>
    <x v="333"/>
    <n v="0"/>
    <n v="0"/>
    <n v="50400000"/>
    <n v="45570000"/>
    <n v="4830000"/>
    <x v="19"/>
    <x v="41"/>
    <n v="132516"/>
    <n v="1"/>
    <s v="2 - Bogotá confía en su bien-estar"/>
    <s v="13 - Bogotá, un territorio de paz y reconciliación en donde todos puedan volver a empezar"/>
    <m/>
    <m/>
  </r>
  <r>
    <n v="2025"/>
    <x v="3"/>
    <d v="2025-01-01T00:00:00"/>
    <d v="2025-04-30T00:00:00"/>
    <s v="0020-01"/>
    <d v="2025-04-25T00:00:00"/>
    <n v="12"/>
    <s v="CONTRATO DE PRESTACION DE SERVICIOS"/>
    <s v="332-2025"/>
    <s v="12 - CONTRATO DE PRESTACION DE SERVICIOS"/>
    <n v="250"/>
    <s v="ORDENES DE PAGO"/>
    <n v="1270"/>
    <x v="344"/>
    <s v="El contrato que se pretende celebrar tendrá por objeto: prestar los servicios de vigilancia y seguridad privada para las sedes y corregidurías de la alcaldía local de Sumapaz. Se expide a solicitud expresa del ordenador del gasto mediante SIPSE 131984, recibido el 13 de marzo de 2025.Se expide CRP mediante memorando 20257020011073, recibido el 25 de abril de 2025."/>
    <s v="O23011745992024232701000"/>
    <s v="Fortalecimiento Institucional y sedes administrativas"/>
    <n v="901940539"/>
    <x v="334"/>
    <n v="0"/>
    <n v="0"/>
    <n v="143315399"/>
    <n v="133609066"/>
    <n v="9706333"/>
    <x v="0"/>
    <x v="0"/>
    <n v="131984"/>
    <n v="2"/>
    <s v="5 - Bogotá confía en su gobierno"/>
    <s v="33 - Fortalecimiento institucional para un gobierno confiable"/>
    <m/>
    <m/>
  </r>
  <r>
    <n v="2025"/>
    <x v="3"/>
    <d v="2025-01-01T00:00:00"/>
    <d v="2025-04-30T00:00:00"/>
    <s v="0020-01"/>
    <d v="2025-04-28T00:00:00"/>
    <n v="148"/>
    <s v="CONTRATO DE PRESTACION DE SERVICIOS DE APOYO A LA GESTION"/>
    <s v="333-2025"/>
    <s v="148 - CONTRATO DE PRESTACION DE SERVICIOS DE APOYO A LA GESTION"/>
    <n v="247"/>
    <s v="ORDENES DE PAGO"/>
    <n v="1280"/>
    <x v="345"/>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123, recibido el 28 de abril de 2025."/>
    <s v="O23011745992024228901000"/>
    <s v="Movilidad para Sumapaz"/>
    <n v="11448287"/>
    <x v="335"/>
    <n v="0"/>
    <n v="0"/>
    <n v="2883000"/>
    <n v="2883000"/>
    <n v="0"/>
    <x v="1"/>
    <x v="1"/>
    <n v="132268"/>
    <n v="1"/>
    <s v="4 - Bogotá ordena su territorio y avanza en su acción climática"/>
    <s v="26 - Movilidad Sostenible"/>
    <m/>
    <m/>
  </r>
  <r>
    <n v="2025"/>
    <x v="3"/>
    <d v="2025-01-01T00:00:00"/>
    <d v="2025-04-30T00:00:00"/>
    <s v="0020-01"/>
    <d v="2025-04-29T00:00:00"/>
    <n v="148"/>
    <s v="CONTRATO DE PRESTACION DE SERVICIOS DE APOYO A LA GESTION"/>
    <s v="334-2025"/>
    <s v="148 - CONTRATO DE PRESTACION DE SERVICIOS DE APOYO A LA GESTION"/>
    <n v="246"/>
    <s v="ORDENES DE PAGO"/>
    <n v="1284"/>
    <x v="346"/>
    <s v="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083, recibido el 29 de abril de 2025."/>
    <s v="O23011745992024228901000"/>
    <s v="Movilidad para Sumapaz"/>
    <n v="79727160"/>
    <x v="336"/>
    <n v="0"/>
    <n v="0"/>
    <n v="3400000"/>
    <n v="3400000"/>
    <n v="0"/>
    <x v="1"/>
    <x v="1"/>
    <n v="132283"/>
    <n v="1"/>
    <s v="4 - Bogotá ordena su territorio y avanza en su acción climática"/>
    <s v="26 - Movilidad Sostenible"/>
    <m/>
    <m/>
  </r>
  <r>
    <n v="2025"/>
    <x v="3"/>
    <d v="2025-01-01T00:00:00"/>
    <d v="2025-04-30T00:00:00"/>
    <s v="0020-01"/>
    <d v="2025-04-29T00:00:00"/>
    <n v="148"/>
    <s v="CONTRATO DE PRESTACION DE SERVICIOS DE APOYO A LA GESTION"/>
    <s v="335-2025"/>
    <s v="148 - CONTRATO DE PRESTACION DE SERVICIOS DE APOYO A LA GESTION"/>
    <n v="246"/>
    <s v="ORDENES DE PAGO"/>
    <n v="1284"/>
    <x v="347"/>
    <s v="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1203, recibido el 29 de abril de 2025."/>
    <s v="O23011745992024228901000"/>
    <s v="Movilidad para Sumapaz"/>
    <n v="11388875"/>
    <x v="337"/>
    <n v="0"/>
    <n v="0"/>
    <n v="3400000"/>
    <n v="3400000"/>
    <n v="0"/>
    <x v="1"/>
    <x v="1"/>
    <n v="132283"/>
    <n v="1"/>
    <s v="4 - Bogotá ordena su territorio y avanza en su acción climática"/>
    <s v="26 - Movilidad Sostenible"/>
    <m/>
    <m/>
  </r>
  <r>
    <n v="2025"/>
    <x v="3"/>
    <d v="2025-01-01T00:00:00"/>
    <d v="2025-04-30T00:00:00"/>
    <s v="0020-01"/>
    <d v="2025-04-29T00:00:00"/>
    <n v="148"/>
    <s v="CONTRATO DE PRESTACION DE SERVICIOS DE APOYO A LA GESTION"/>
    <s v="337-2025"/>
    <s v="148 - CONTRATO DE PRESTACION DE SERVICIOS DE APOYO A LA GESTION"/>
    <n v="246"/>
    <s v="ORDENES DE PAGO"/>
    <n v="1280"/>
    <x v="348"/>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233, recibido el 29 de abril de 2025."/>
    <s v="O23011745992024228901000"/>
    <s v="Movilidad para Sumapaz"/>
    <n v="79632409"/>
    <x v="338"/>
    <n v="0"/>
    <n v="0"/>
    <n v="2883000"/>
    <n v="2883000"/>
    <n v="0"/>
    <x v="1"/>
    <x v="1"/>
    <n v="132268"/>
    <n v="1"/>
    <s v="4 - Bogotá ordena su territorio y avanza en su acción climática"/>
    <s v="26 - Movilidad Sostenible"/>
    <m/>
    <m/>
  </r>
  <r>
    <n v="2025"/>
    <x v="3"/>
    <d v="2025-01-01T00:00:00"/>
    <d v="2025-04-30T00:00:00"/>
    <s v="0020-01"/>
    <d v="2025-04-29T00:00:00"/>
    <n v="148"/>
    <s v="CONTRATO DE PRESTACION DE SERVICIOS DE APOYO A LA GESTION"/>
    <s v="338-2025"/>
    <s v="148 - CONTRATO DE PRESTACION DE SERVICIOS DE APOYO A LA GESTION"/>
    <n v="246"/>
    <s v="ORDENES DE PAGO"/>
    <n v="1280"/>
    <x v="349"/>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a través memorando 2025702001273"/>
    <s v="O23011745992024228901000"/>
    <s v="Movilidad para Sumapaz"/>
    <n v="1007829181"/>
    <x v="339"/>
    <n v="0"/>
    <n v="0"/>
    <n v="2883000"/>
    <n v="2883000"/>
    <n v="0"/>
    <x v="1"/>
    <x v="1"/>
    <n v="132268"/>
    <n v="1"/>
    <s v="4 - Bogotá ordena su territorio y avanza en su acción climática"/>
    <s v="26 - Movilidad Sostenible"/>
    <m/>
    <m/>
  </r>
  <r>
    <n v="2025"/>
    <x v="3"/>
    <d v="2025-01-01T00:00:00"/>
    <d v="2025-04-30T00:00:00"/>
    <s v="0020-01"/>
    <d v="2025-04-30T00:00:00"/>
    <n v="148"/>
    <s v="CONTRATO DE PRESTACION DE SERVICIOS DE APOYO A LA GESTION"/>
    <s v="336-2025"/>
    <s v="148 - CONTRATO DE PRESTACION DE SERVICIOS DE APOYO A LA GESTION"/>
    <n v="245"/>
    <s v="ORDENES DE PAGO"/>
    <n v="1281"/>
    <x v="350"/>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1283, recibido el 30 de abril 2025."/>
    <s v="O23011745992024228901000"/>
    <s v="Movilidad para Sumapaz"/>
    <n v="79216776"/>
    <x v="340"/>
    <n v="0"/>
    <n v="0"/>
    <n v="2883000"/>
    <n v="2883000"/>
    <n v="0"/>
    <x v="1"/>
    <x v="1"/>
    <n v="132285"/>
    <n v="1"/>
    <s v="4 - Bogotá ordena su territorio y avanza en su acción climática"/>
    <s v="26 - Movilidad Sostenible"/>
    <m/>
    <m/>
  </r>
  <r>
    <n v="2025"/>
    <x v="3"/>
    <d v="2025-01-01T00:00:00"/>
    <d v="2025-04-30T00:00:00"/>
    <s v="0020-01"/>
    <d v="2025-04-30T00:00:00"/>
    <n v="73"/>
    <s v="CONTRATO DE OBRA PUBLICA"/>
    <s v="483-20232"/>
    <s v="73 - CONTRATO DE OBRA PUBLICA"/>
    <n v="245"/>
    <s v="ORDENES DE PAGO"/>
    <n v="1292"/>
    <x v="351"/>
    <s v="Adición No.2 y prórroga No. 7 del contrato COP-483-2023 cuyo objeto es: Realizar la interventoría técnica, administrativa, financiera, ambiental social y jurídica, que resulte del proceso licitatorio cuyo objeto es: Apropiación de estudios y diseños para la construcción y adecuación de la sede administrativa de la localidad de Sumapaz, ubicada en la hacienda Llano Grande en el centro poblado de Betania, de conformidad con el contrato de consultoría CCS-334-2022. Se expide CDP a solicitud expresa del Ordenador del Gasto mediante memorando 20257020011293, recibido el 30 de abril de 2025. Se expide CRP mediante memorando 20257020011363, recibido 30 de abril de 2025."/>
    <s v="O23011745992024232701000"/>
    <s v="Fortalecimiento Institucional y sedes administrativas"/>
    <n v="830128894"/>
    <x v="341"/>
    <n v="0"/>
    <n v="0"/>
    <n v="780405495"/>
    <n v="0"/>
    <n v="780405495"/>
    <x v="0"/>
    <x v="4"/>
    <m/>
    <n v="4"/>
    <s v="5 - Bogotá confía en su gobierno"/>
    <s v="33 - Fortalecimiento institucional para un gobierno confiable"/>
    <m/>
    <m/>
  </r>
  <r>
    <n v="2025"/>
    <x v="3"/>
    <d v="2025-01-01T00:00:00"/>
    <d v="2025-04-30T00:00:00"/>
    <s v="0020-01"/>
    <d v="2025-04-30T00:00:00"/>
    <n v="43"/>
    <s v="CONTRATO DE INTERVENTORIA"/>
    <s v="485-20234"/>
    <s v="43 - CONTRATO DE INTERVENTORIA"/>
    <n v="245"/>
    <s v="ORDENES DE PAGO"/>
    <n v="1291"/>
    <x v="352"/>
    <s v="Adición No. 4 y prórroga No. 7 del contrato CIN-485-2023 cuyo objeto es: 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 Se expide a solicitud expresa del Ordenador del gasto mediante memorando 20257020010943, recibido el 29 de abril de 2025.Se expide CRP mediante memorando 20257020011353, recibido el 30 de abril de 2025."/>
    <s v="O23011745992024232701000"/>
    <s v="Fortalecimiento Institucional y sedes administrativas"/>
    <n v="890104625"/>
    <x v="21"/>
    <n v="0"/>
    <n v="0"/>
    <n v="82233165"/>
    <n v="0"/>
    <n v="82233165"/>
    <x v="0"/>
    <x v="4"/>
    <m/>
    <n v="4"/>
    <s v="5 - Bogotá confía en su gobierno"/>
    <s v="33 - Fortalecimiento institucional para un gobierno confiable"/>
    <m/>
    <m/>
  </r>
  <r>
    <n v="2025"/>
    <x v="4"/>
    <d v="2025-01-01T00:00:00"/>
    <d v="2025-05-31T00:00:00"/>
    <s v="0020-01"/>
    <d v="2025-05-02T00:00:00"/>
    <n v="148"/>
    <s v="CONTRATO DE PRESTACION DE SERVICIOS DE APOYO A LA GESTION"/>
    <s v="343-2025"/>
    <s v="148 - CONTRATO DE PRESTACION DE SERVICIOS DE APOYO A LA GESTION"/>
    <n v="243"/>
    <s v="ORDENES DE PAGO"/>
    <n v="1281"/>
    <x v="353"/>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Se expide el CRP mediante memorando 20257020011343, recibido el 2 de mayo de 2025."/>
    <s v="O23011745992024228901000"/>
    <s v="Movilidad para Sumapaz"/>
    <n v="1010000989"/>
    <x v="342"/>
    <n v="0"/>
    <n v="0"/>
    <n v="2883000"/>
    <n v="2883000"/>
    <n v="0"/>
    <x v="1"/>
    <x v="1"/>
    <n v="132285"/>
    <n v="1"/>
    <s v="4 - Bogotá ordena su territorio y avanza en su acción climática"/>
    <s v="26 - Movilidad Sostenible"/>
    <m/>
    <m/>
  </r>
  <r>
    <n v="2025"/>
    <x v="4"/>
    <d v="2025-01-01T00:00:00"/>
    <d v="2025-05-31T00:00:00"/>
    <s v="0020-01"/>
    <d v="2025-05-02T00:00:00"/>
    <n v="148"/>
    <s v="CONTRATO DE PRESTACION DE SERVICIOS DE APOYO A LA GESTION"/>
    <s v="339-2025"/>
    <s v="148 - CONTRATO DE PRESTACION DE SERVICIOS DE APOYO A LA GESTION"/>
    <n v="243"/>
    <s v="ORDENES DE PAGO"/>
    <n v="1280"/>
    <x v="354"/>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73, recibido el 2 de mayo de 2025."/>
    <s v="O23011745992024228901000"/>
    <s v="Movilidad para Sumapaz"/>
    <n v="1022924525"/>
    <x v="343"/>
    <n v="0"/>
    <n v="0"/>
    <n v="2883000"/>
    <n v="2883000"/>
    <n v="0"/>
    <x v="1"/>
    <x v="1"/>
    <n v="132268"/>
    <n v="1"/>
    <s v="4 - Bogotá ordena su territorio y avanza en su acción climática"/>
    <s v="26 - Movilidad Sostenible"/>
    <m/>
    <m/>
  </r>
  <r>
    <n v="2025"/>
    <x v="4"/>
    <d v="2025-01-01T00:00:00"/>
    <d v="2025-05-31T00:00:00"/>
    <s v="0020-01"/>
    <d v="2025-05-02T00:00:00"/>
    <n v="148"/>
    <s v="CONTRATO DE PRESTACION DE SERVICIOS DE APOYO A LA GESTION"/>
    <s v="340-2025"/>
    <s v="148 - CONTRATO DE PRESTACION DE SERVICIOS DE APOYO A LA GESTION"/>
    <n v="243"/>
    <s v="ORDENES DE PAGO"/>
    <n v="1280"/>
    <x v="355"/>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03, recibido el 2 de mayo de 2025."/>
    <s v="O23011745992024228901000"/>
    <s v="Movilidad para Sumapaz"/>
    <n v="1024559011"/>
    <x v="344"/>
    <n v="0"/>
    <n v="0"/>
    <n v="2883000"/>
    <n v="2883000"/>
    <n v="0"/>
    <x v="1"/>
    <x v="1"/>
    <n v="132268"/>
    <n v="1"/>
    <s v="4 - Bogotá ordena su territorio y avanza en su acción climática"/>
    <s v="26 - Movilidad Sostenible"/>
    <m/>
    <m/>
  </r>
  <r>
    <n v="2025"/>
    <x v="4"/>
    <d v="2025-01-01T00:00:00"/>
    <d v="2025-05-31T00:00:00"/>
    <s v="0020-01"/>
    <d v="2025-05-02T00:00:00"/>
    <n v="148"/>
    <s v="CONTRATO DE PRESTACION DE SERVICIOS DE APOYO A LA GESTION"/>
    <s v="346-2025"/>
    <s v="148 - CONTRATO DE PRESTACION DE SERVICIOS DE APOYO A LA GESTION"/>
    <n v="243"/>
    <s v="ORDENES DE PAGO"/>
    <n v="1280"/>
    <x v="356"/>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83, recibido el 2 de mayo de 2025."/>
    <s v="O23011745992024228901000"/>
    <s v="Movilidad para Sumapaz"/>
    <n v="79632420"/>
    <x v="345"/>
    <n v="0"/>
    <n v="0"/>
    <n v="2883000"/>
    <n v="2883000"/>
    <n v="0"/>
    <x v="1"/>
    <x v="1"/>
    <n v="132268"/>
    <n v="1"/>
    <s v="4 - Bogotá ordena su territorio y avanza en su acción climática"/>
    <s v="26 - Movilidad Sostenible"/>
    <m/>
    <m/>
  </r>
  <r>
    <n v="2025"/>
    <x v="4"/>
    <d v="2025-01-01T00:00:00"/>
    <d v="2025-05-31T00:00:00"/>
    <s v="0020-01"/>
    <d v="2025-05-02T00:00:00"/>
    <n v="148"/>
    <s v="CONTRATO DE PRESTACION DE SERVICIOS DE APOYO A LA GESTION"/>
    <s v="347-2025"/>
    <s v="148 - CONTRATO DE PRESTACION DE SERVICIOS DE APOYO A LA GESTION"/>
    <n v="243"/>
    <s v="ORDENES DE PAGO"/>
    <n v="1280"/>
    <x v="357"/>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13, recibido el 2 de mayo de 2025."/>
    <s v="O23011745992024228901000"/>
    <s v="Movilidad para Sumapaz"/>
    <n v="1032656045"/>
    <x v="346"/>
    <n v="0"/>
    <n v="0"/>
    <n v="2883000"/>
    <n v="2883000"/>
    <n v="0"/>
    <x v="1"/>
    <x v="1"/>
    <n v="132268"/>
    <n v="1"/>
    <s v="4 - Bogotá ordena su territorio y avanza en su acción climática"/>
    <s v="26 - Movilidad Sostenible"/>
    <m/>
    <m/>
  </r>
  <r>
    <n v="2025"/>
    <x v="4"/>
    <d v="2025-01-01T00:00:00"/>
    <d v="2025-05-31T00:00:00"/>
    <s v="0020-01"/>
    <d v="2025-05-02T00:00:00"/>
    <n v="148"/>
    <s v="CONTRATO DE PRESTACION DE SERVICIOS DE APOYO A LA GESTION"/>
    <s v="348-2025"/>
    <s v="148 - CONTRATO DE PRESTACION DE SERVICIOS DE APOYO A LA GESTION"/>
    <n v="243"/>
    <s v="ORDENES DE PAGO"/>
    <n v="1280"/>
    <x v="358"/>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93, recibido el 2 de mayo de 2025."/>
    <s v="O23011745992024228901000"/>
    <s v="Movilidad para Sumapaz"/>
    <n v="80877733"/>
    <x v="347"/>
    <n v="0"/>
    <n v="0"/>
    <n v="2883000"/>
    <n v="2883000"/>
    <n v="0"/>
    <x v="1"/>
    <x v="1"/>
    <n v="132268"/>
    <n v="1"/>
    <s v="4 - Bogotá ordena su territorio y avanza en su acción climática"/>
    <s v="26 - Movilidad Sostenible"/>
    <m/>
    <m/>
  </r>
  <r>
    <n v="2025"/>
    <x v="4"/>
    <d v="2025-01-01T00:00:00"/>
    <d v="2025-05-31T00:00:00"/>
    <s v="0020-01"/>
    <d v="2025-05-02T00:00:00"/>
    <n v="148"/>
    <s v="CONTRATO DE PRESTACION DE SERVICIOS DE APOYO A LA GESTION"/>
    <s v="341-2025"/>
    <s v="148 - CONTRATO DE PRESTACION DE SERVICIOS DE APOYO A LA GESTION"/>
    <n v="243"/>
    <s v="ORDENES DE PAGO"/>
    <n v="1281"/>
    <x v="359"/>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53, recibido el 2 de mayo de 2025."/>
    <s v="O23011745992024228901000"/>
    <s v="Movilidad para Sumapaz"/>
    <n v="1013598298"/>
    <x v="348"/>
    <n v="0"/>
    <n v="0"/>
    <n v="2883000"/>
    <n v="2883000"/>
    <n v="0"/>
    <x v="1"/>
    <x v="1"/>
    <n v="132285"/>
    <n v="1"/>
    <s v="4 - Bogotá ordena su territorio y avanza en su acción climática"/>
    <s v="26 - Movilidad Sostenible"/>
    <m/>
    <m/>
  </r>
  <r>
    <n v="2025"/>
    <x v="4"/>
    <d v="2025-01-01T00:00:00"/>
    <d v="2025-05-31T00:00:00"/>
    <s v="0020-01"/>
    <d v="2025-05-02T00:00:00"/>
    <n v="148"/>
    <s v="CONTRATO DE PRESTACION DE SERVICIOS DE APOYO A LA GESTION"/>
    <s v="342-2025"/>
    <s v="148 - CONTRATO DE PRESTACION DE SERVICIOS DE APOYO A LA GESTION"/>
    <n v="243"/>
    <s v="ORDENES DE PAGO"/>
    <n v="1281"/>
    <x v="360"/>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73, recibido el 2 de mayo de 2025."/>
    <s v="O23011745992024228901000"/>
    <s v="Movilidad para Sumapaz"/>
    <n v="1033676728"/>
    <x v="349"/>
    <n v="0"/>
    <n v="0"/>
    <n v="2883000"/>
    <n v="2883000"/>
    <n v="0"/>
    <x v="1"/>
    <x v="1"/>
    <n v="132285"/>
    <n v="1"/>
    <s v="4 - Bogotá ordena su territorio y avanza en su acción climática"/>
    <s v="26 - Movilidad Sostenible"/>
    <m/>
    <m/>
  </r>
  <r>
    <n v="2025"/>
    <x v="4"/>
    <d v="2025-01-01T00:00:00"/>
    <d v="2025-05-31T00:00:00"/>
    <s v="0020-01"/>
    <d v="2025-05-02T00:00:00"/>
    <n v="148"/>
    <s v="CONTRATO DE PRESTACION DE SERVICIOS DE APOYO A LA GESTION"/>
    <s v="344-2025"/>
    <s v="148 - CONTRATO DE PRESTACION DE SERVICIOS DE APOYO A LA GESTION"/>
    <n v="243"/>
    <s v="ORDENES DE PAGO"/>
    <n v="1281"/>
    <x v="361"/>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83, recibido el 2 de mayo de 2025."/>
    <s v="O23011745992024228901000"/>
    <s v="Movilidad para Sumapaz"/>
    <n v="1033676728"/>
    <x v="349"/>
    <n v="2883000"/>
    <n v="0"/>
    <n v="0"/>
    <n v="0"/>
    <n v="0"/>
    <x v="1"/>
    <x v="1"/>
    <n v="132285"/>
    <n v="1"/>
    <s v="4 - Bogotá ordena su territorio y avanza en su acción climática"/>
    <s v="26 - Movilidad Sostenible"/>
    <m/>
    <m/>
  </r>
  <r>
    <n v="2025"/>
    <x v="4"/>
    <d v="2025-01-01T00:00:00"/>
    <d v="2025-05-31T00:00:00"/>
    <s v="0020-01"/>
    <d v="2025-05-02T00:00:00"/>
    <n v="148"/>
    <s v="CONTRATO DE PRESTACION DE SERVICIOS DE APOYO A LA GESTION"/>
    <s v="345-2025"/>
    <s v="148 - CONTRATO DE PRESTACION DE SERVICIOS DE APOYO A LA GESTION"/>
    <n v="243"/>
    <s v="ORDENES DE PAGO"/>
    <n v="1281"/>
    <x v="362"/>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93, recibido el 2 de mayo de 2025."/>
    <s v="O23011745992024228901000"/>
    <s v="Movilidad para Sumapaz"/>
    <n v="80380149"/>
    <x v="350"/>
    <n v="0"/>
    <n v="0"/>
    <n v="2883000"/>
    <n v="2883000"/>
    <n v="0"/>
    <x v="1"/>
    <x v="1"/>
    <n v="132285"/>
    <n v="1"/>
    <s v="4 - Bogotá ordena su territorio y avanza en su acción climática"/>
    <s v="26 - Movilidad Sostenible"/>
    <m/>
    <m/>
  </r>
  <r>
    <n v="2025"/>
    <x v="4"/>
    <d v="2025-01-01T00:00:00"/>
    <d v="2025-05-31T00:00:00"/>
    <s v="0020-01"/>
    <d v="2025-05-02T00:00:00"/>
    <n v="148"/>
    <s v="CONTRATO DE PRESTACION DE SERVICIOS DE APOYO A LA GESTION"/>
    <s v="349-2025"/>
    <s v="148 - CONTRATO DE PRESTACION DE SERVICIOS DE APOYO A LA GESTION"/>
    <n v="243"/>
    <s v="ORDENES DE PAGO"/>
    <n v="1281"/>
    <x v="363"/>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23, recibido el 2 de mayo de 2025."/>
    <s v="O23011745992024228901000"/>
    <s v="Movilidad para Sumapaz"/>
    <n v="1022938049"/>
    <x v="351"/>
    <n v="0"/>
    <n v="0"/>
    <n v="2883000"/>
    <n v="2883000"/>
    <n v="0"/>
    <x v="1"/>
    <x v="1"/>
    <n v="132285"/>
    <n v="1"/>
    <s v="4 - Bogotá ordena su territorio y avanza en su acción climática"/>
    <s v="26 - Movilidad Sostenible"/>
    <m/>
    <m/>
  </r>
  <r>
    <n v="2025"/>
    <x v="4"/>
    <d v="2025-01-01T00:00:00"/>
    <d v="2025-05-31T00:00:00"/>
    <s v="0020-01"/>
    <d v="2025-05-02T00:00:00"/>
    <n v="148"/>
    <s v="CONTRATO DE PRESTACION DE SERVICIOS DE APOYO A LA GESTION"/>
    <s v="344-2025"/>
    <s v="148 - CONTRATO DE PRESTACION DE SERVICIOS DE APOYO A LA GESTION"/>
    <n v="243"/>
    <s v="ORDENES DE PAGO"/>
    <n v="1281"/>
    <x v="364"/>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83, recibido el 2 de mayo de 2025."/>
    <s v="O23011745992024228901000"/>
    <s v="Movilidad para Sumapaz"/>
    <n v="80451743"/>
    <x v="352"/>
    <n v="0"/>
    <n v="0"/>
    <n v="2883000"/>
    <n v="2883000"/>
    <n v="0"/>
    <x v="1"/>
    <x v="1"/>
    <n v="132285"/>
    <n v="1"/>
    <s v="4 - Bogotá ordena su territorio y avanza en su acción climática"/>
    <s v="26 - Movilidad Sostenible"/>
    <m/>
    <m/>
  </r>
  <r>
    <n v="2025"/>
    <x v="4"/>
    <d v="2025-01-01T00:00:00"/>
    <d v="2025-05-31T00:00:00"/>
    <s v="0020-01"/>
    <d v="2025-05-05T00:00:00"/>
    <n v="145"/>
    <s v="CONTRATO DE PRESTACION DE SERVICIOS PROFESIONALES"/>
    <s v="352-2025"/>
    <s v="145 - CONTRATO DE PRESTACION DE SERVICIOS PROFESIONALES"/>
    <n v="240"/>
    <s v="ORDENES DE PAGO"/>
    <n v="1288"/>
    <x v="365"/>
    <s v="132838 - Prestar servicios profesionales especializados con plena autonomía técnica y administrativa, brindando soporte en los procesos contables, presupuestales y financieros a cargo de la Alcaldía Local de Sumapaz, así como en los procesos de análisis, revisión y causación contable del pago de los contratos del fondo de desarrollo local, aplicando la normatividad vigente. 2327. Se expide CDP a solicitud expresa del ordenador del gasto mediante SIPSE 132838, con certificado de no existencia 60576 del 24 de abril de 2025, recibido el 24 de abril de 2025. Se expide el CRP mediante memorando 20257020011803, recibido el 05 de mayo de 2025."/>
    <s v="O23011745992024232701000"/>
    <s v="Fortalecimiento Institucional y sedes administrativas"/>
    <n v="19426513"/>
    <x v="353"/>
    <n v="0"/>
    <n v="0"/>
    <n v="64000000"/>
    <n v="54933333"/>
    <n v="9066667"/>
    <x v="0"/>
    <x v="0"/>
    <n v="132838"/>
    <n v="2"/>
    <s v="5 - Bogotá confía en su gobierno"/>
    <s v="33 - Fortalecimiento institucional para un gobierno confiable"/>
    <m/>
    <m/>
  </r>
  <r>
    <n v="2025"/>
    <x v="4"/>
    <d v="2025-01-01T00:00:00"/>
    <d v="2025-05-31T00:00:00"/>
    <s v="0020-01"/>
    <d v="2025-05-05T00:00:00"/>
    <n v="148"/>
    <s v="CONTRATO DE PRESTACION DE SERVICIOS DE APOYO A LA GESTION"/>
    <s v="353-2025"/>
    <s v="148 - CONTRATO DE PRESTACION DE SERVICIOS DE APOYO A LA GESTION"/>
    <n v="240"/>
    <s v="ORDENES DE PAGO"/>
    <n v="1281"/>
    <x v="366"/>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13, recibido el 5 de mayo de 2025."/>
    <s v="O23011745992024228901000"/>
    <s v="Movilidad para Sumapaz"/>
    <n v="1023025796"/>
    <x v="354"/>
    <n v="0"/>
    <n v="0"/>
    <n v="2883000"/>
    <n v="2883000"/>
    <n v="0"/>
    <x v="1"/>
    <x v="1"/>
    <n v="132285"/>
    <n v="1"/>
    <s v="4 - Bogotá ordena su territorio y avanza en su acción climática"/>
    <s v="26 - Movilidad Sostenible"/>
    <m/>
    <m/>
  </r>
  <r>
    <n v="2025"/>
    <x v="4"/>
    <d v="2025-01-01T00:00:00"/>
    <d v="2025-05-31T00:00:00"/>
    <s v="0020-01"/>
    <d v="2025-05-05T00:00:00"/>
    <n v="148"/>
    <s v="CONTRATO DE PRESTACION DE SERVICIOS DE APOYO A LA GESTION"/>
    <s v="350-2025"/>
    <s v="148 - CONTRATO DE PRESTACION DE SERVICIOS DE APOYO A LA GESTION"/>
    <n v="240"/>
    <s v="ORDENES DE PAGO"/>
    <n v="1281"/>
    <x v="367"/>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63, recibido el 5 de mayo de 2025."/>
    <s v="O23011745992024228901000"/>
    <s v="Movilidad para Sumapaz"/>
    <n v="1032656287"/>
    <x v="355"/>
    <n v="0"/>
    <n v="0"/>
    <n v="2883000"/>
    <n v="2883000"/>
    <n v="0"/>
    <x v="1"/>
    <x v="1"/>
    <n v="132285"/>
    <n v="1"/>
    <s v="4 - Bogotá ordena su territorio y avanza en su acción climática"/>
    <s v="26 - Movilidad Sostenible"/>
    <m/>
    <m/>
  </r>
  <r>
    <n v="2025"/>
    <x v="4"/>
    <d v="2025-01-01T00:00:00"/>
    <d v="2025-05-31T00:00:00"/>
    <s v="0020-01"/>
    <d v="2025-05-06T00:00:00"/>
    <n v="12"/>
    <s v="CONTRATO DE PRESTACION DE SERVICIOS"/>
    <s v="3542025"/>
    <s v="12 - CONTRATO DE PRESTACION DE SERVICIOS"/>
    <n v="239"/>
    <s v="ORDENES DE PAGO"/>
    <n v="1281"/>
    <x v="368"/>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quot;Se expide CRP mediante memorando 20257020011903, recibido el 06 de mayo de 2025&quot;"/>
    <s v="O23011745992024228901000"/>
    <s v="Movilidad para Sumapaz"/>
    <n v="79519512"/>
    <x v="356"/>
    <n v="0"/>
    <n v="0"/>
    <n v="2883000"/>
    <n v="2883000"/>
    <n v="0"/>
    <x v="1"/>
    <x v="1"/>
    <n v="132285"/>
    <n v="1"/>
    <s v="4 - Bogotá ordena su territorio y avanza en su acción climática"/>
    <s v="26 - Movilidad Sostenible"/>
    <m/>
    <m/>
  </r>
  <r>
    <n v="2025"/>
    <x v="4"/>
    <d v="2025-01-01T00:00:00"/>
    <d v="2025-05-31T00:00:00"/>
    <s v="0020-01"/>
    <d v="2025-05-06T00:00:00"/>
    <n v="145"/>
    <s v="CONTRATO DE PRESTACION DE SERVICIOS PROFESIONALES"/>
    <s v="351-2025"/>
    <s v="145 - CONTRATO DE PRESTACION DE SERVICIOS PROFESIONALES"/>
    <n v="239"/>
    <s v="ORDENES DE PAGO"/>
    <n v="1287"/>
    <x v="369"/>
    <s v="13247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327 Se expide CDP a solicitud expresa del ordenador del gasto mediante SIPSE 132473, con certificado de no existencia 60589 del 24 de abril de 2025, recibido el 24 de abril de 2025. Se expide CRP mediante memorando 20257020011913, recibido el 05 de mayo de 2025"/>
    <s v="O23011745992024232701000"/>
    <s v="Fortalecimiento Institucional y sedes administrativas"/>
    <n v="1023888897"/>
    <x v="357"/>
    <n v="0"/>
    <n v="0"/>
    <n v="61504000"/>
    <n v="52278400"/>
    <n v="9225600"/>
    <x v="0"/>
    <x v="0"/>
    <n v="132473"/>
    <n v="2"/>
    <s v="5 - Bogotá confía en su gobierno"/>
    <s v="33 - Fortalecimiento institucional para un gobierno confiable"/>
    <m/>
    <m/>
  </r>
  <r>
    <n v="2025"/>
    <x v="4"/>
    <d v="2025-01-01T00:00:00"/>
    <d v="2025-05-31T00:00:00"/>
    <s v="0020-01"/>
    <d v="2025-05-06T00:00:00"/>
    <n v="148"/>
    <s v="CONTRATO DE PRESTACION DE SERVICIOS DE APOYO A LA GESTION"/>
    <s v="355-2025"/>
    <s v="148 - CONTRATO DE PRESTACION DE SERVICIOS DE APOYO A LA GESTION"/>
    <n v="239"/>
    <s v="ORDENES DE PAGO"/>
    <n v="1285"/>
    <x v="370"/>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93 recibido el 05 de mayo de 2025."/>
    <s v="O23011745992024228901000"/>
    <s v="Movilidad para Sumapaz"/>
    <n v="1072895770"/>
    <x v="358"/>
    <n v="0"/>
    <n v="0"/>
    <n v="2720000"/>
    <n v="2720000"/>
    <n v="0"/>
    <x v="1"/>
    <x v="1"/>
    <n v="132288"/>
    <n v="1"/>
    <s v="4 - Bogotá ordena su territorio y avanza en su acción climática"/>
    <s v="26 - Movilidad Sostenible"/>
    <m/>
    <m/>
  </r>
  <r>
    <n v="2025"/>
    <x v="4"/>
    <d v="2025-01-01T00:00:00"/>
    <d v="2025-05-31T00:00:00"/>
    <s v="0020-01"/>
    <d v="2025-05-06T00:00:00"/>
    <n v="148"/>
    <s v="CONTRATO DE PRESTACION DE SERVICIOS DE APOYO A LA GESTION"/>
    <s v="357-2025"/>
    <s v="148 - CONTRATO DE PRESTACION DE SERVICIOS DE APOYO A LA GESTION"/>
    <n v="239"/>
    <s v="ORDENES DE PAGO"/>
    <n v="1285"/>
    <x v="371"/>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43, recibido el 05 de mayo de 2025"/>
    <s v="O23011745992024228901000"/>
    <s v="Movilidad para Sumapaz"/>
    <n v="40732494"/>
    <x v="359"/>
    <n v="0"/>
    <n v="0"/>
    <n v="2720000"/>
    <n v="2720000"/>
    <n v="0"/>
    <x v="1"/>
    <x v="1"/>
    <n v="132288"/>
    <n v="1"/>
    <s v="4 - Bogotá ordena su territorio y avanza en su acción climática"/>
    <s v="26 - Movilidad Sostenible"/>
    <m/>
    <m/>
  </r>
  <r>
    <n v="2025"/>
    <x v="4"/>
    <d v="2025-01-01T00:00:00"/>
    <d v="2025-05-31T00:00:00"/>
    <s v="0020-01"/>
    <d v="2025-05-06T00:00:00"/>
    <n v="12"/>
    <s v="CONTRATO DE PRESTACION DE SERVICIOS"/>
    <s v="3602025"/>
    <s v="12 - CONTRATO DE PRESTACION DE SERVICIOS"/>
    <n v="239"/>
    <s v="ORDENES DE PAGO"/>
    <n v="1285"/>
    <x v="372"/>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quot;Se expide CRP mediante memorando 20257020012083, recibido el 06 de mayo de 2025&quot;"/>
    <s v="O23011745992024228901000"/>
    <s v="Movilidad para Sumapaz"/>
    <n v="1032656063"/>
    <x v="360"/>
    <n v="0"/>
    <n v="0"/>
    <n v="2720000"/>
    <n v="2720000"/>
    <n v="0"/>
    <x v="1"/>
    <x v="1"/>
    <n v="132288"/>
    <n v="1"/>
    <s v="4 - Bogotá ordena su territorio y avanza en su acción climática"/>
    <s v="26 - Movilidad Sostenible"/>
    <m/>
    <m/>
  </r>
  <r>
    <n v="2025"/>
    <x v="4"/>
    <d v="2025-01-01T00:00:00"/>
    <d v="2025-05-31T00:00:00"/>
    <s v="0020-01"/>
    <d v="2025-05-06T00:00:00"/>
    <n v="148"/>
    <s v="CONTRATO DE PRESTACION DE SERVICIOS DE APOYO A LA GESTION"/>
    <s v="356-2025"/>
    <s v="148 - CONTRATO DE PRESTACION DE SERVICIOS DE APOYO A LA GESTION"/>
    <n v="239"/>
    <s v="ORDENES DE PAGO"/>
    <n v="1285"/>
    <x v="373"/>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33, recibido el 05 de mayo de 2025"/>
    <s v="O23011745992024228901000"/>
    <s v="Movilidad para Sumapaz"/>
    <n v="348293"/>
    <x v="361"/>
    <n v="0"/>
    <n v="0"/>
    <n v="2720000"/>
    <n v="2720000"/>
    <n v="0"/>
    <x v="1"/>
    <x v="1"/>
    <n v="132288"/>
    <n v="1"/>
    <s v="4 - Bogotá ordena su territorio y avanza en su acción climática"/>
    <s v="26 - Movilidad Sostenible"/>
    <m/>
    <m/>
  </r>
  <r>
    <n v="2025"/>
    <x v="4"/>
    <d v="2025-01-01T00:00:00"/>
    <d v="2025-05-31T00:00:00"/>
    <s v="0020-01"/>
    <d v="2025-05-06T00:00:00"/>
    <n v="148"/>
    <s v="CONTRATO DE PRESTACION DE SERVICIOS DE APOYO A LA GESTION"/>
    <s v="359-2025"/>
    <s v="148 - CONTRATO DE PRESTACION DE SERVICIOS DE APOYO A LA GESTION"/>
    <n v="239"/>
    <s v="ORDENES DE PAGO"/>
    <n v="1285"/>
    <x v="374"/>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53, recibido el 05 de mayo de 2025"/>
    <s v="O23011745992024228901000"/>
    <s v="Movilidad para Sumapaz"/>
    <n v="1023039896"/>
    <x v="362"/>
    <n v="0"/>
    <n v="0"/>
    <n v="2720000"/>
    <n v="2720000"/>
    <n v="0"/>
    <x v="1"/>
    <x v="1"/>
    <n v="132288"/>
    <n v="1"/>
    <s v="4 - Bogotá ordena su territorio y avanza en su acción climática"/>
    <s v="26 - Movilidad Sostenible"/>
    <m/>
    <m/>
  </r>
  <r>
    <n v="2025"/>
    <x v="4"/>
    <d v="2025-01-01T00:00:00"/>
    <d v="2025-05-31T00:00:00"/>
    <s v="0020-01"/>
    <d v="2025-05-09T00:00:00"/>
    <n v="148"/>
    <s v="CONTRATO DE PRESTACION DE SERVICIOS DE APOYO A LA GESTION"/>
    <s v="358-2025"/>
    <s v="148 - CONTRATO DE PRESTACION DE SERVICIOS DE APOYO A LA GESTION"/>
    <n v="236"/>
    <s v="ORDENES DE PAGO"/>
    <n v="1281"/>
    <x v="375"/>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2353, recibido el 9 de mayo de 2025."/>
    <s v="O23011745992024228901000"/>
    <s v="Movilidad para Sumapaz"/>
    <n v="79565214"/>
    <x v="363"/>
    <n v="0"/>
    <n v="0"/>
    <n v="2883000"/>
    <n v="2883000"/>
    <n v="0"/>
    <x v="1"/>
    <x v="1"/>
    <n v="132285"/>
    <n v="1"/>
    <s v="4 - Bogotá ordena su territorio y avanza en su acción climática"/>
    <s v="26 - Movilidad Sostenible"/>
    <m/>
    <m/>
  </r>
  <r>
    <n v="2025"/>
    <x v="4"/>
    <d v="2025-01-01T00:00:00"/>
    <d v="2025-05-31T00:00:00"/>
    <s v="0020-01"/>
    <d v="2025-05-14T00:00:00"/>
    <n v="148"/>
    <s v="CONTRATO DE PRESTACION DE SERVICIOS DE APOYO A LA GESTION"/>
    <s v="361-2025"/>
    <s v="148 - CONTRATO DE PRESTACION DE SERVICIOS DE APOYO A LA GESTION"/>
    <n v="231"/>
    <s v="ORDENES DE PAGO"/>
    <n v="1281"/>
    <x v="376"/>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2543, recibido el 14 de mayo de 2025."/>
    <s v="O23011745992024228901000"/>
    <s v="Movilidad para Sumapaz"/>
    <n v="80489721"/>
    <x v="364"/>
    <n v="0"/>
    <n v="0"/>
    <n v="2883000"/>
    <n v="2883000"/>
    <n v="0"/>
    <x v="1"/>
    <x v="1"/>
    <n v="132285"/>
    <n v="1"/>
    <s v="4 - Bogotá ordena su territorio y avanza en su acción climática"/>
    <s v="26 - Movilidad Sostenible"/>
    <m/>
    <m/>
  </r>
  <r>
    <n v="2025"/>
    <x v="4"/>
    <d v="2025-01-01T00:00:00"/>
    <d v="2025-05-31T00:00:00"/>
    <s v="0020-01"/>
    <d v="2025-05-15T00:00:00"/>
    <n v="4"/>
    <s v="ORDEN DE COMPRA"/>
    <s v="146019-2025"/>
    <s v="04 - ORDEN DE COMPRA"/>
    <n v="230"/>
    <s v="ORDENES DE PAGO"/>
    <n v="1290"/>
    <x v="377"/>
    <s v="CONTRATAR A MONTO AGOTABLE, EL SUMINISTRO Y TRANSPORTE DE COMBUSTIBLE PARA LA MAQUINARIA AMARILLA, VEHÍCULOS PESADOS Y PLANTA ELÉCTRICA DE PROPIEDAD Y/O TENENCIA DEL FONDO DE DESARROLLO RURAL DE SUMAPAZ. SE EXPIDE A SOLICITUD EXPRESA DEL ORDENADOR DEL GASTO MEDIANTE SIPSE 133031, RECIBIDO EL 29 DE ABRIL DE 2025.SE EXPIDE CRP MEDIANTE MEMORANDO 20257020012693 RECIBIDO EL 15 DE MAYO DE 2025."/>
    <s v="O23011745992024228901000"/>
    <s v="Movilidad para Sumapaz"/>
    <n v="900459737"/>
    <x v="309"/>
    <n v="0"/>
    <n v="0"/>
    <n v="331080000"/>
    <n v="228224412"/>
    <n v="102855588"/>
    <x v="1"/>
    <x v="1"/>
    <n v="133031"/>
    <n v="1"/>
    <s v="4 - Bogotá ordena su territorio y avanza en su acción climática"/>
    <s v="26 - Movilidad Sostenible"/>
    <m/>
    <m/>
  </r>
  <r>
    <n v="2025"/>
    <x v="4"/>
    <d v="2025-01-01T00:00:00"/>
    <d v="2025-05-31T00:00:00"/>
    <s v="0020-01"/>
    <d v="2025-05-16T00:00:00"/>
    <n v="31"/>
    <s v="RESOLUCION"/>
    <s v="019-2025"/>
    <s v="31 - RESOLUCION"/>
    <n v="229"/>
    <s v="ORDENES DE PAGO"/>
    <n v="1295"/>
    <x v="378"/>
    <s v="133315 - Resolución Número 019 Del 14 De May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yo, junio y julio vigencia 2025. Se expide a solicitud expresa de ordenador del gasto mediante SIPSE 133315 recibido el 14 de mayo de 2025.Se expide CRP mediante memorando 20257020012723, recibido el 16 de mayo de 2025."/>
    <s v="O23011745992024239801000"/>
    <s v="Cuidado y protección para la población Vulnerable de Sumapaz"/>
    <n v="860066942"/>
    <x v="142"/>
    <n v="0"/>
    <n v="0"/>
    <n v="2400000"/>
    <n v="2307253"/>
    <n v="92747"/>
    <x v="8"/>
    <x v="30"/>
    <n v="133315"/>
    <n v="1"/>
    <s v="2 - Bogotá confía en su bien-estar"/>
    <s v="7 - Bogotá, una ciudad con menos Pobreza"/>
    <m/>
    <m/>
  </r>
  <r>
    <n v="2025"/>
    <x v="4"/>
    <d v="2025-01-01T00:00:00"/>
    <d v="2025-05-31T00:00:00"/>
    <s v="0020-01"/>
    <d v="2025-05-16T00:00:00"/>
    <n v="31"/>
    <s v="RESOLUCION"/>
    <s v="019-2025"/>
    <s v="31 - RESOLUCION"/>
    <n v="229"/>
    <s v="ORDENES DE PAGO"/>
    <n v="1296"/>
    <x v="379"/>
    <s v="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Se expide el CRP mediante memorando 20257020012703, recibido el 16 de mayo de 2025."/>
    <s v="O23011745992024239801000"/>
    <s v="Cuidado y protección para la población Vulnerable de Sumapaz"/>
    <n v="860066942"/>
    <x v="142"/>
    <n v="137250000"/>
    <n v="0"/>
    <n v="0"/>
    <n v="0"/>
    <n v="0"/>
    <x v="8"/>
    <x v="30"/>
    <n v="133313"/>
    <n v="1"/>
    <s v="2 - Bogotá confía en su bien-estar"/>
    <s v="7 - Bogotá, una ciudad con menos Pobreza"/>
    <m/>
    <m/>
  </r>
  <r>
    <n v="2025"/>
    <x v="4"/>
    <d v="2025-01-01T00:00:00"/>
    <d v="2025-05-31T00:00:00"/>
    <s v="0020-01"/>
    <d v="2025-05-16T00:00:00"/>
    <n v="53"/>
    <s v="CONTRATO DE SEGUROS"/>
    <s v="362-2025"/>
    <s v="53 - CONTRATO DE SEGUROS"/>
    <n v="229"/>
    <s v="ORDENES DE PAGO"/>
    <n v="1289"/>
    <x v="380"/>
    <s v="132992 - Contratar los seguros obligatorios &quot;SOAT&quot; para el parque automotor de propiedad del fondo de desarrollo rural de Sumapaz y de aquellos por los cuales es legalmente responsable. Se expide CDP a solicitud expresa del Ordenador del Gasto mediante SIPSE 132992, recibido el 28 de abril de 2025.Se expide CRP mediante memorando 20257020012703, recibido el 16 de mayo de 2025"/>
    <s v="O23011745992024228901000"/>
    <s v="Movilidad para Sumapaz"/>
    <n v="860524654"/>
    <x v="155"/>
    <n v="0"/>
    <n v="0"/>
    <n v="15952000"/>
    <n v="15952000"/>
    <n v="0"/>
    <x v="1"/>
    <x v="1"/>
    <n v="132992"/>
    <n v="1"/>
    <s v="4 - Bogotá ordena su territorio y avanza en su acción climática"/>
    <s v="26 - Movilidad Sostenible"/>
    <m/>
    <m/>
  </r>
  <r>
    <n v="2025"/>
    <x v="4"/>
    <d v="2025-01-01T00:00:00"/>
    <d v="2025-05-31T00:00:00"/>
    <s v="0020-01"/>
    <d v="2025-05-20T00:00:00"/>
    <n v="145"/>
    <s v="CONTRATO DE PRESTACION DE SERVICIOS PROFESIONALES"/>
    <s v="364-2025"/>
    <s v="145 - CONTRATO DE PRESTACION DE SERVICIOS PROFESIONALES"/>
    <n v="225"/>
    <s v="ORDENES DE PAGO"/>
    <n v="1297"/>
    <x v="381"/>
    <s v="131533 - Prestar los servicios profesionales para proporcionar servicios de asesoramiento y orientación nutricional, dirigidos a la mejora del rendimiento deportivo, la prevención de lesiones y el bienestar general de los niños, niñas y adolescentes de la localidad de Sumapaz. 2388.Se expide CDP a solicitud expresa del Ordenador del Gasto mediante SIPSE 131533, recibida el 16 de mayo de 2025. Se expide CRP mediante memorando 20257020012893, recibido el 20 de mayo de 2025."/>
    <s v="O23011745992024238801000"/>
    <s v="Recreación y Deporte para Sumapaz"/>
    <n v="1069754719"/>
    <x v="365"/>
    <n v="0"/>
    <n v="0"/>
    <n v="36000000"/>
    <n v="36000000"/>
    <n v="0"/>
    <x v="10"/>
    <x v="14"/>
    <n v="131533"/>
    <n v="3"/>
    <s v="2 - Bogotá confía en su bien-estar"/>
    <s v="14 - Bogotá deportiva, recreativa, artística, patrimonial e intercultural"/>
    <m/>
    <m/>
  </r>
  <r>
    <n v="2025"/>
    <x v="4"/>
    <d v="2025-01-01T00:00:00"/>
    <d v="2025-05-31T00:00:00"/>
    <s v="0020-01"/>
    <d v="2025-05-20T00:00:00"/>
    <n v="12"/>
    <s v="CONTRATO DE PRESTACION DE SERVICIOS"/>
    <s v="363-2025"/>
    <s v="12 - CONTRATO DE PRESTACION DE SERVICIOS"/>
    <n v="225"/>
    <s v="ORDENES DE PAGO"/>
    <n v="1277"/>
    <x v="382"/>
    <s v="132313 - El contrato que se pretende celebrar tendrá por objeto,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a solicitud expresa del Ordenador del Gasto mediante SIPSE 132313, recibido el 26 de marzo de 2025. Se expide CRP mediante memorando 20257020012863, recibido el 20 de mayo de 2025."/>
    <s v="O23011745992024228901000"/>
    <s v="Movilidad para Sumapaz"/>
    <n v="900271666"/>
    <x v="366"/>
    <n v="0"/>
    <n v="0"/>
    <n v="4437872043"/>
    <n v="2646948354"/>
    <n v="1790923689"/>
    <x v="1"/>
    <x v="1"/>
    <n v="132313"/>
    <n v="1"/>
    <s v="4 - Bogotá ordena su territorio y avanza en su acción climática"/>
    <s v="26 - Movilidad Sostenible"/>
    <m/>
    <m/>
  </r>
  <r>
    <n v="2025"/>
    <x v="4"/>
    <d v="2025-01-01T00:00:00"/>
    <d v="2025-05-31T00:00:00"/>
    <s v="0020-01"/>
    <d v="2025-05-20T00:00:00"/>
    <n v="12"/>
    <s v="CONTRATO DE PRESTACION DE SERVICIOS"/>
    <s v="363-2025"/>
    <s v="12 - CONTRATO DE PRESTACION DE SERVICIOS"/>
    <n v="225"/>
    <s v="ORDENES DE PAGO"/>
    <n v="1277"/>
    <x v="382"/>
    <s v="132313 - El contrato que se pretende celebrar tendrá por objeto,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a solicitud expresa del Ordenador del Gasto mediante SIPSE 132313, recibido el 26 de marzo de 2025. Se expide CRP mediante memorando 20257020012863, recibido el 20 de mayo de 2025."/>
    <s v="O23011745992024232701000"/>
    <s v="Fortalecimiento Institucional y sedes administrativas"/>
    <n v="900271666"/>
    <x v="366"/>
    <n v="0"/>
    <n v="0"/>
    <n v="313200000"/>
    <n v="187191843"/>
    <n v="126008157"/>
    <x v="0"/>
    <x v="0"/>
    <n v="132313"/>
    <n v="2"/>
    <s v="5 - Bogotá confía en su gobierno"/>
    <s v="33 - Fortalecimiento institucional para un gobierno confiable"/>
    <m/>
    <m/>
  </r>
  <r>
    <n v="2025"/>
    <x v="4"/>
    <d v="2025-01-01T00:00:00"/>
    <d v="2025-05-31T00:00:00"/>
    <s v="0020-01"/>
    <d v="2025-05-20T00:00:00"/>
    <n v="145"/>
    <s v="CONTRATO DE PRESTACION DE SERVICIOS PROFESIONALES"/>
    <s v="365-2025"/>
    <s v="145 - CONTRATO DE PRESTACION DE SERVICIOS PROFESIONALES"/>
    <n v="225"/>
    <s v="ORDENES DE PAGO"/>
    <n v="1294"/>
    <x v="383"/>
    <s v="133189 - Prestar servicios profesionales, con plena autonomía técnica y administrativa al despacho del alcalde local de Sumapaz en la formulación de lineamientos e implementación de acciones necesarias, para realizar la gestión administrativa, operativa, logística y comunicaciones que permitan garantizar la interinstitucional en el marco del proyecto de Bogotaneidad. 2386. Se recibe a solicitud expresa del ordenador del Gasto mediante SIPSE 133189&lt;(&gt;,&lt;)&gt; con certificado de no existencia  60881 del 13 de mayo de 2025, recibido el 13 de mayo de 2025. Se expide CRP mediante memorando 20257020012913, recibido el 20 de mayo de 2025."/>
    <s v="O23011745992024238601000"/>
    <s v="Bogotá también es rural"/>
    <n v="1033747881"/>
    <x v="367"/>
    <n v="0"/>
    <n v="0"/>
    <n v="61719000"/>
    <n v="55841000"/>
    <n v="5878000"/>
    <x v="24"/>
    <x v="47"/>
    <n v="133189"/>
    <n v="1"/>
    <s v="5 - Bogotá confía en su gobierno"/>
    <s v="39 - Camino hacia una democracia deliberativa con un gobierno cercano a la gente y con participación ciudadana"/>
    <m/>
    <m/>
  </r>
  <r>
    <n v="2025"/>
    <x v="4"/>
    <d v="2025-01-01T00:00:00"/>
    <d v="2025-05-31T00:00:00"/>
    <s v="0020-01"/>
    <d v="2025-05-22T00:00:00"/>
    <n v="31"/>
    <s v="RESOLUCION"/>
    <s v="018-2025"/>
    <s v="31 - RESOLUCION"/>
    <n v="229"/>
    <s v="ORDENES DE PAGO"/>
    <n v="1296"/>
    <x v="384"/>
    <s v="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Reemplaza el CRP número 1407 de 2025, por error en el número de resolución."/>
    <s v="O23011745992024239801000"/>
    <s v="Cuidado y protección para la población Vulnerable de Sumapaz"/>
    <n v="860066942"/>
    <x v="142"/>
    <n v="0"/>
    <n v="0"/>
    <n v="137250000"/>
    <n v="137100000"/>
    <n v="150000"/>
    <x v="8"/>
    <x v="30"/>
    <n v="133313"/>
    <n v="1"/>
    <s v="2 - Bogotá confía en su bien-estar"/>
    <s v="7 - Bogotá, una ciudad con menos Pobreza"/>
    <m/>
    <m/>
  </r>
  <r>
    <n v="2025"/>
    <x v="4"/>
    <d v="2025-01-01T00:00:00"/>
    <d v="2025-05-31T00:00:00"/>
    <s v="0020-01"/>
    <d v="2025-05-30T00:00:00"/>
    <n v="73"/>
    <s v="CONTRATO DE OBRA PUBLICA"/>
    <s v="465-20241"/>
    <s v="73 - CONTRATO DE OBRA PUBLICA"/>
    <n v="215"/>
    <s v="ORDENES DE PAGO"/>
    <n v="1300"/>
    <x v="385"/>
    <s v="133383 - Adición y Prorroga al contrato COP-465-2024, cuyo objeto es, Realizar las obras necesarias para mejorar la malla vial local de Sumapaz, por el sistema de precios unitarios fijos, de acuerdo con los estudios y diseños derivados del contrato de consultoría CCS-213-2021. Se expide el CDP a solicitud expresa del Ordenador del Gasto mediante SIPSE 133383, recibido el 28 de mayo de 2025. Se expide el CRP a través de memorando 20257020013703, recibido el 30 de mayo de 2025."/>
    <s v="O23011745992024228901000"/>
    <s v="Movilidad para Sumapaz"/>
    <n v="901915947"/>
    <x v="368"/>
    <n v="0"/>
    <n v="0"/>
    <n v="2016448525"/>
    <n v="1578034189"/>
    <n v="438414336"/>
    <x v="1"/>
    <x v="1"/>
    <n v="133383"/>
    <n v="1"/>
    <s v="4 - Bogotá ordena su territorio y avanza en su acción climática"/>
    <s v="26 - Movilidad Sostenible"/>
    <m/>
    <m/>
  </r>
  <r>
    <n v="2025"/>
    <x v="4"/>
    <d v="2025-01-01T00:00:00"/>
    <d v="2025-05-31T00:00:00"/>
    <s v="0020-01"/>
    <d v="2025-05-30T00:00:00"/>
    <n v="43"/>
    <s v="CONTRATO DE INTERVENTORIA"/>
    <s v="543-20241"/>
    <s v="43 - CONTRATO DE INTERVENTORIA"/>
    <n v="215"/>
    <s v="ORDENES DE PAGO"/>
    <n v="1301"/>
    <x v="386"/>
    <s v="133384 - Adición y Prorroga al contrato CIN-543-2024, cuyo objeto es, realizar la interventoría técnica, administrativa financiera, ambiental, SST, social y jurídica, que resulte del proceso licitatorio cuyo objeto es, realizar las obras necesarias para mejorar la malla vial local de Sumapaz, por el sistema de precios unitarios fijos, de acuerdo con los estudios y diseños derivados del contrato de consultoría CCS-213-2021. Se expide CDP a solicitud expresa del ordenador del gasto mediante SIPSE 133384, recibido el 28 de mayo de 2025. Se expide CRP mediante memorando 20257020013513, recibido el 30 de mayo de 2025"/>
    <s v="O23011745992024228901000"/>
    <s v="Movilidad para Sumapaz"/>
    <n v="901854611"/>
    <x v="369"/>
    <n v="0"/>
    <n v="0"/>
    <n v="244582016"/>
    <n v="95693801"/>
    <n v="148888215"/>
    <x v="1"/>
    <x v="1"/>
    <n v="133384"/>
    <n v="1"/>
    <s v="4 - Bogotá ordena su territorio y avanza en su acción climática"/>
    <s v="26 - Movilidad Sostenible"/>
    <m/>
    <m/>
  </r>
  <r>
    <n v="2025"/>
    <x v="5"/>
    <d v="2025-01-01T00:00:00"/>
    <d v="2025-06-30T00:00:00"/>
    <s v="0020-01"/>
    <d v="2025-06-06T00:00:00"/>
    <n v="31"/>
    <s v="RESOLUCION"/>
    <n v="2025"/>
    <s v="31 - RESOLUCION"/>
    <n v="208"/>
    <s v="ORDENES DE PAGO"/>
    <n v="1303"/>
    <x v="387"/>
    <s v="Modalidad Afectada: 33-11-606-7744-13-005-001-002  Atender mediante procesos flexibles y diferenciales a las ninas, ninos y adolescentes en riesgo o situacion de trabajo infantil, generando espacios protectores que garanticen sus derechos.  Descripción 7744-RRHH-AD-0826  Objeto: ADICION AL CONTRATO DE PRESTACION DE SERVICIOS PROFESIONALES No. 826 DE 2023"/>
    <s v="O23011745992024228901000"/>
    <s v="Movilidad para Sumapaz"/>
    <n v="860011153"/>
    <x v="139"/>
    <n v="763800"/>
    <n v="0"/>
    <n v="0"/>
    <n v="0"/>
    <n v="0"/>
    <x v="1"/>
    <x v="1"/>
    <m/>
    <n v="1"/>
    <s v="4 - Bogotá ordena su territorio y avanza en su acción climática"/>
    <s v="26 - Movilidad Sostenible"/>
    <m/>
    <m/>
  </r>
  <r>
    <n v="2025"/>
    <x v="5"/>
    <d v="2025-01-01T00:00:00"/>
    <d v="2025-06-30T00:00:00"/>
    <s v="0020-01"/>
    <d v="2025-06-06T00:00:00"/>
    <n v="31"/>
    <s v="RESOLUCION"/>
    <n v="2025"/>
    <s v="31 - RESOLUCION"/>
    <n v="208"/>
    <s v="ORDENES DE PAGO"/>
    <n v="1303"/>
    <x v="388"/>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x v="139"/>
    <n v="0"/>
    <n v="0"/>
    <n v="763800"/>
    <n v="763800"/>
    <n v="0"/>
    <x v="1"/>
    <x v="1"/>
    <m/>
    <n v="1"/>
    <s v="4 - Bogotá ordena su territorio y avanza en su acción climática"/>
    <s v="26 - Movilidad Sostenible"/>
    <m/>
    <m/>
  </r>
  <r>
    <n v="2025"/>
    <x v="5"/>
    <d v="2025-01-01T00:00:00"/>
    <d v="2025-06-30T00:00:00"/>
    <s v="0020-01"/>
    <d v="2025-06-19T00:00:00"/>
    <n v="21"/>
    <s v="CONVENIO INTERADMINISTRATIVO"/>
    <s v="366-2025"/>
    <s v="21 - CONVENIO INTERADMINISTRATIVO"/>
    <n v="195"/>
    <s v="ORDENES DE PAGO"/>
    <n v="1305"/>
    <x v="389"/>
    <s v="134074 - El Convenio que se pretende celebrar tendrá por objeto, aunar esfuerzos y recursos técnicos, administrativos, jurídicos, financieros y humanos entre el fondo de desarrollo rural de Sumapaz y la agencia atenea, para promover el acceso y la permanencia de los jóvenes de la ciudad de Bogotá a los programas de educación postmedia. 2703. Se expide a solicitud expresa del Ordenador del Gasto, mediante SIPSE 134074, recibido el 16 de junio de 2025.Se expide CRP mediante memorando 20257020014223 recibido el 19 de junio de 2025."/>
    <s v="O23011745992024270301000"/>
    <s v="Una mejor educación para Sumapaz"/>
    <n v="901508361"/>
    <x v="370"/>
    <n v="0"/>
    <n v="0"/>
    <n v="275000000"/>
    <n v="275000000"/>
    <n v="0"/>
    <x v="11"/>
    <x v="42"/>
    <n v="134074"/>
    <n v="4"/>
    <s v="3 - Bogotá confía en su potencial"/>
    <s v="16 - Atención Integral a la Primera Infancia y Educación como Eje del Potencial Humano"/>
    <m/>
    <m/>
  </r>
  <r>
    <n v="2025"/>
    <x v="5"/>
    <d v="2025-01-01T00:00:00"/>
    <d v="2025-06-30T00:00:00"/>
    <s v="0020-01"/>
    <d v="2025-06-19T00:00:00"/>
    <n v="21"/>
    <s v="CONVENIO INTERADMINISTRATIVO"/>
    <s v="366-2025"/>
    <s v="21 - CONVENIO INTERADMINISTRATIVO"/>
    <n v="195"/>
    <s v="ORDENES DE PAGO"/>
    <n v="1305"/>
    <x v="389"/>
    <s v="134074 - El Convenio que se pretende celebrar tendrá por objeto, aunar esfuerzos y recursos técnicos, administrativos, jurídicos, financieros y humanos entre el fondo de desarrollo rural de Sumapaz y la agencia atenea, para promover el acceso y la permanencia de los jóvenes de la ciudad de Bogotá a los programas de educación postmedia. 2703. Se expide a solicitud expresa del Ordenador del Gasto, mediante SIPSE 134074, recibido el 16 de junio de 2025.Se expide CRP mediante memorando 20257020014223 recibido el 19 de junio de 2025."/>
    <s v="O23011745992024270301000"/>
    <s v="Una mejor educación para Sumapaz"/>
    <n v="901508361"/>
    <x v="370"/>
    <n v="0"/>
    <n v="0"/>
    <n v="1095000000"/>
    <n v="1095000000"/>
    <n v="0"/>
    <x v="11"/>
    <x v="15"/>
    <n v="134074"/>
    <n v="3"/>
    <s v="3 - Bogotá confía en su potencial"/>
    <s v="16 - Atención Integral a la Primera Infancia y Educación como Eje del Potencial Humano"/>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3001000"/>
    <s v="Por una mejor convivencia en Sumapaz"/>
    <n v="901668906"/>
    <x v="371"/>
    <n v="0"/>
    <n v="0"/>
    <n v="13338127"/>
    <n v="13338126"/>
    <n v="1"/>
    <x v="7"/>
    <x v="9"/>
    <n v="133531"/>
    <n v="1"/>
    <s v="1 - Bogotá avanza en su seguridad"/>
    <s v="1 - Diálogo social y cultura ciudadana para la convivencia pacifica y la recuperación de la confianza"/>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6501000"/>
    <s v="Fortaleciendo la Conectividad en Sumapaz"/>
    <n v="901668906"/>
    <x v="371"/>
    <n v="0"/>
    <n v="0"/>
    <n v="10781656"/>
    <n v="4866332"/>
    <n v="5915324"/>
    <x v="14"/>
    <x v="18"/>
    <n v="133531"/>
    <n v="1"/>
    <s v="5 - Bogotá confía en su gobierno"/>
    <s v="35 - Bogotá ciudad Inteligente"/>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7801000"/>
    <s v="Mejoramiento de vivienda para la comunidad de Sumapaz"/>
    <n v="901668906"/>
    <x v="371"/>
    <n v="0"/>
    <n v="0"/>
    <n v="10781656"/>
    <n v="4921184"/>
    <n v="5860472"/>
    <x v="20"/>
    <x v="31"/>
    <n v="133531"/>
    <n v="1"/>
    <s v="4 - Bogotá ordena su territorio y avanza en su acción climática"/>
    <s v="31 - Acceso equitativo de vivienda urbana y rural"/>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8901000"/>
    <s v="Movilidad para Sumapaz"/>
    <n v="901668906"/>
    <x v="371"/>
    <n v="0"/>
    <n v="0"/>
    <n v="71358999"/>
    <n v="37273821"/>
    <n v="34085178"/>
    <x v="1"/>
    <x v="1"/>
    <n v="133531"/>
    <n v="1"/>
    <s v="4 - Bogotá ordena su territorio y avanza en su acción climática"/>
    <s v="26 - Movilidad Sostenible"/>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x v="371"/>
    <n v="0"/>
    <n v="0"/>
    <n v="11744957"/>
    <n v="11744957"/>
    <n v="0"/>
    <x v="5"/>
    <x v="33"/>
    <n v="133531"/>
    <n v="1"/>
    <s v="1 - Bogotá avanza en su seguridad"/>
    <s v="4 - Servicios centrados en la justicia"/>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x v="371"/>
    <n v="0"/>
    <n v="0"/>
    <n v="10040648"/>
    <n v="10040648"/>
    <n v="0"/>
    <x v="5"/>
    <x v="7"/>
    <n v="133531"/>
    <n v="2"/>
    <s v="1 - Bogotá avanza en su seguridad"/>
    <s v="4 - Servicios centrados en la justicia"/>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x v="371"/>
    <n v="0"/>
    <n v="0"/>
    <n v="10040648"/>
    <n v="10040648"/>
    <n v="0"/>
    <x v="5"/>
    <x v="36"/>
    <n v="133531"/>
    <n v="3"/>
    <s v="1 - Bogotá avanza en su seguridad"/>
    <s v="4 - Servicios centrados en la justicia"/>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x v="371"/>
    <n v="0"/>
    <n v="0"/>
    <n v="12535366"/>
    <n v="8145002"/>
    <n v="4390364"/>
    <x v="5"/>
    <x v="29"/>
    <n v="133531"/>
    <n v="4"/>
    <s v="1 - Bogotá avanza en su seguridad"/>
    <s v="4 - Servicios centrados en la justicia"/>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501000"/>
    <s v="Somos Sumapaz: Emprendiendo de manera sostenible en el territorio"/>
    <n v="901668906"/>
    <x v="371"/>
    <n v="0"/>
    <n v="0"/>
    <n v="13745685"/>
    <n v="13745685"/>
    <n v="0"/>
    <x v="12"/>
    <x v="16"/>
    <n v="133531"/>
    <n v="1"/>
    <s v="3 - Bogotá confía en su potencial"/>
    <s v="20 - Promoción del emprendimiento formal, equitativo e incluyente"/>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501000"/>
    <s v="Somos Sumapaz: Emprendiendo de manera sostenible en el territorio"/>
    <n v="901668906"/>
    <x v="371"/>
    <n v="0"/>
    <n v="0"/>
    <n v="22111644"/>
    <n v="13366063"/>
    <n v="8745581"/>
    <x v="12"/>
    <x v="48"/>
    <n v="133531"/>
    <n v="2"/>
    <s v="3 - Bogotá confía en su potencial"/>
    <s v="20 - Promoción del emprendimiento formal, equitativo e incluyente"/>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n v="901668906"/>
    <x v="371"/>
    <n v="0"/>
    <n v="0"/>
    <n v="15553734"/>
    <n v="15553734"/>
    <n v="0"/>
    <x v="19"/>
    <x v="41"/>
    <n v="133531"/>
    <n v="1"/>
    <s v="2 - Bogotá confía en su bien-estar"/>
    <s v="13 - Bogotá, un territorio de paz y reconciliación en donde todos puedan volver a empezar"/>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n v="901668906"/>
    <x v="371"/>
    <n v="0"/>
    <n v="0"/>
    <n v="14968338"/>
    <n v="14968338"/>
    <n v="0"/>
    <x v="19"/>
    <x v="49"/>
    <n v="133531"/>
    <n v="2"/>
    <s v="2 - Bogotá confía en su bien-estar"/>
    <s v="13 - Bogotá, un territorio de paz y reconciliación en donde todos puedan volver a empezar"/>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n v="901668906"/>
    <x v="371"/>
    <n v="0"/>
    <n v="0"/>
    <n v="24045686"/>
    <n v="12852957"/>
    <n v="11192729"/>
    <x v="19"/>
    <x v="26"/>
    <n v="133531"/>
    <n v="3"/>
    <s v="2 - Bogotá confía en su bien-estar"/>
    <s v="13 - Bogotá, un territorio de paz y reconciliación en donde todos puedan volver a empezar"/>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x v="371"/>
    <n v="0"/>
    <n v="0"/>
    <n v="22719282"/>
    <n v="22719282"/>
    <n v="0"/>
    <x v="6"/>
    <x v="37"/>
    <n v="133531"/>
    <n v="1"/>
    <s v="2 - Bogotá confía en su bien-estar"/>
    <s v="10 - Salud Pública Integrada e Integral"/>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x v="371"/>
    <n v="0"/>
    <n v="0"/>
    <n v="28232377"/>
    <n v="28232377"/>
    <n v="0"/>
    <x v="6"/>
    <x v="40"/>
    <n v="133531"/>
    <n v="3"/>
    <s v="2 - Bogotá confía en su bien-estar"/>
    <s v="10 - Salud Pública Integrada e Integral"/>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x v="371"/>
    <n v="0"/>
    <n v="0"/>
    <n v="19562592"/>
    <n v="12523328"/>
    <n v="7039264"/>
    <x v="6"/>
    <x v="46"/>
    <n v="133531"/>
    <n v="4"/>
    <s v="2 - Bogotá confía en su bien-estar"/>
    <s v="10 - Salud Pública Integrada e Integral"/>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x v="371"/>
    <n v="0"/>
    <n v="0"/>
    <n v="15857555"/>
    <n v="0"/>
    <n v="15857555"/>
    <x v="6"/>
    <x v="38"/>
    <n v="133531"/>
    <n v="5"/>
    <s v="2 - Bogotá confía en su bien-estar"/>
    <s v="10 - Salud Pública Integrada e Integral"/>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x v="371"/>
    <n v="0"/>
    <n v="0"/>
    <n v="19340289"/>
    <n v="0"/>
    <n v="19340289"/>
    <x v="6"/>
    <x v="11"/>
    <n v="133531"/>
    <n v="6"/>
    <s v="2 - Bogotá confía en su bien-estar"/>
    <s v="10 - Salud Pública Integrada e Integral"/>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701000"/>
    <s v="Fortalecimiento Institucional y sedes administrativas"/>
    <n v="901668906"/>
    <x v="371"/>
    <n v="0"/>
    <n v="0"/>
    <n v="13004677"/>
    <n v="7835767"/>
    <n v="5168910"/>
    <x v="0"/>
    <x v="5"/>
    <n v="133531"/>
    <n v="3"/>
    <s v="5 - Bogotá confía en su gobierno"/>
    <s v="33 - Fortalecimiento institucional para un gobierno confiable"/>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5801000"/>
    <s v="Mejores parques para Sumapaz"/>
    <n v="901668906"/>
    <x v="371"/>
    <n v="0"/>
    <n v="0"/>
    <n v="6076260"/>
    <n v="6076260"/>
    <n v="0"/>
    <x v="23"/>
    <x v="44"/>
    <n v="133531"/>
    <n v="1"/>
    <s v="4 - Bogotá ordena su territorio y avanza en su acción climática"/>
    <s v="24 - Revitalización y renovación urbana y rural con inclusión"/>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6201000"/>
    <s v="Legalización y titulación de predios en Sumapaz"/>
    <n v="901668906"/>
    <x v="371"/>
    <n v="0"/>
    <n v="0"/>
    <n v="26972665"/>
    <n v="15154449"/>
    <n v="11818216"/>
    <x v="22"/>
    <x v="43"/>
    <n v="133531"/>
    <n v="1"/>
    <s v="4 - Bogotá ordena su territorio y avanza en su acción climática"/>
    <s v="23 - Ordenamiento territorial sostenible, equilibrado y participativo"/>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601000"/>
    <s v="Bogotá también es rural"/>
    <n v="901668906"/>
    <x v="371"/>
    <n v="0"/>
    <n v="0"/>
    <n v="16005742"/>
    <n v="16005742"/>
    <n v="0"/>
    <x v="24"/>
    <x v="47"/>
    <n v="133531"/>
    <n v="1"/>
    <s v="5 - Bogotá confía en su gobierno"/>
    <s v="39 - Camino hacia una democracia deliberativa con un gobierno cercano a la gente y con participación ciudadana"/>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601000"/>
    <s v="Bogotá también es rural"/>
    <n v="901668906"/>
    <x v="371"/>
    <n v="0"/>
    <n v="0"/>
    <n v="30319520"/>
    <n v="7857095"/>
    <n v="22462425"/>
    <x v="24"/>
    <x v="50"/>
    <n v="133531"/>
    <n v="2"/>
    <s v="5 - Bogotá confía en su gobierno"/>
    <s v="39 - Camino hacia una democracia deliberativa con un gobierno cercano a la gente y con participación ciudadana"/>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801000"/>
    <s v="Recreación y Deporte para Sumapaz"/>
    <n v="901668906"/>
    <x v="371"/>
    <n v="0"/>
    <n v="0"/>
    <n v="93132231"/>
    <n v="76844592"/>
    <n v="16287639"/>
    <x v="10"/>
    <x v="14"/>
    <n v="133531"/>
    <n v="3"/>
    <s v="2 - Bogotá confía en su bien-estar"/>
    <s v="14 - Bogotá deportiva, recreativa, artística, patrimonial e intercultural"/>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9801000"/>
    <s v="Cuidado y protección para la población Vulnerable de Sumapaz"/>
    <n v="901668906"/>
    <x v="371"/>
    <n v="0"/>
    <n v="0"/>
    <n v="30739447"/>
    <n v="30739447"/>
    <n v="0"/>
    <x v="8"/>
    <x v="30"/>
    <n v="133531"/>
    <n v="1"/>
    <s v="2 - Bogotá confía en su bien-estar"/>
    <s v="7 - Bogotá, una ciudad con menos Pobreza"/>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48601000"/>
    <s v="Acciones para la promoción de la cultura, tradición y costumbres sumapaceñas"/>
    <n v="901668906"/>
    <x v="371"/>
    <n v="0"/>
    <n v="0"/>
    <n v="100258195"/>
    <n v="100258195"/>
    <n v="0"/>
    <x v="21"/>
    <x v="51"/>
    <n v="133531"/>
    <n v="3"/>
    <s v="2 - Bogotá confía en su bien-estar"/>
    <s v="14 - Bogotá deportiva, recreativa, artística, patrimonial e intercultural"/>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48601000"/>
    <s v="Acciones para la promoción de la cultura, tradición y costumbres sumapaceñas"/>
    <n v="901668906"/>
    <x v="371"/>
    <n v="0"/>
    <n v="0"/>
    <n v="23786333"/>
    <n v="23786333"/>
    <n v="0"/>
    <x v="21"/>
    <x v="39"/>
    <n v="133531"/>
    <n v="1"/>
    <s v="2 - Bogotá confía en su bien-estar"/>
    <s v="14 - Bogotá deportiva, recreativa, artística, patrimonial e intercultural"/>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2601000"/>
    <s v="Por una vida libre de violencias para las mujeres de Sumapaz"/>
    <n v="901668906"/>
    <x v="371"/>
    <n v="0"/>
    <n v="0"/>
    <n v="18653611"/>
    <n v="15456848"/>
    <n v="3196763"/>
    <x v="13"/>
    <x v="17"/>
    <n v="133531"/>
    <n v="1"/>
    <s v="1 - Bogotá avanza en su seguridad"/>
    <s v="2 - Cero tolerancia a las violencias contra las mujeres y basadas en género"/>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n v="901668906"/>
    <x v="371"/>
    <n v="0"/>
    <n v="0"/>
    <n v="23144118"/>
    <n v="23144118"/>
    <n v="0"/>
    <x v="15"/>
    <x v="27"/>
    <n v="133531"/>
    <n v="3"/>
    <s v="2 - Bogotá confía en su bien-estar"/>
    <s v="12 - Bogotá cuida a su gente"/>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n v="901668906"/>
    <x v="371"/>
    <n v="0"/>
    <n v="0"/>
    <n v="78937001"/>
    <n v="78937001"/>
    <n v="0"/>
    <x v="15"/>
    <x v="20"/>
    <n v="133531"/>
    <n v="1"/>
    <s v="2 - Bogotá confía en su bien-estar"/>
    <s v="12 - Bogotá cuida a su gente"/>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n v="901668906"/>
    <x v="371"/>
    <n v="0"/>
    <n v="0"/>
    <n v="40990026"/>
    <n v="40990026"/>
    <n v="0"/>
    <x v="15"/>
    <x v="25"/>
    <n v="133531"/>
    <n v="2"/>
    <s v="2 - Bogotá confía en su bien-estar"/>
    <s v="12 - Bogotá cuida a su gente"/>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1301000"/>
    <s v="Manejo de emergencias y mitigación del riesgo de desastres"/>
    <n v="901668906"/>
    <x v="371"/>
    <n v="0"/>
    <n v="0"/>
    <n v="20407340"/>
    <n v="20407340"/>
    <n v="0"/>
    <x v="4"/>
    <x v="6"/>
    <n v="133531"/>
    <n v="1"/>
    <s v="4 - Bogotá ordena su territorio y avanza en su acción climática"/>
    <s v="27 - Gestión del riesgo de desastres para un territorio seguro"/>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1301000"/>
    <s v="Manejo de emergencias y mitigación del riesgo de desastres"/>
    <n v="901668906"/>
    <x v="371"/>
    <n v="0"/>
    <n v="0"/>
    <n v="10781656"/>
    <n v="6216453"/>
    <n v="4565203"/>
    <x v="4"/>
    <x v="32"/>
    <n v="133531"/>
    <n v="2"/>
    <s v="4 - Bogotá ordena su territorio y avanza en su acción climática"/>
    <s v="27 - Gestión del riesgo de desastres para un territorio seguro"/>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6601000"/>
    <s v="Sumapaz proteje su fauna"/>
    <n v="901668906"/>
    <x v="371"/>
    <n v="0"/>
    <n v="0"/>
    <n v="77435259"/>
    <n v="59222062"/>
    <n v="18213197"/>
    <x v="3"/>
    <x v="3"/>
    <n v="133531"/>
    <n v="1"/>
    <s v="2 - Bogotá confía en su bien-estar"/>
    <s v="15 - Bogotá protege todas las formas de vida"/>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n v="901668906"/>
    <x v="371"/>
    <n v="0"/>
    <n v="0"/>
    <n v="33308277"/>
    <n v="33308277"/>
    <n v="0"/>
    <x v="2"/>
    <x v="19"/>
    <n v="133531"/>
    <n v="1"/>
    <s v="4 - Bogotá ordena su territorio y avanza en su acción climática"/>
    <s v="25 - Aumento de la resiliencia al cambio climático y reducción de la vulnerabilidad"/>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n v="901668906"/>
    <x v="371"/>
    <n v="0"/>
    <n v="0"/>
    <n v="147508502"/>
    <n v="147508502"/>
    <n v="0"/>
    <x v="2"/>
    <x v="2"/>
    <n v="133531"/>
    <n v="3"/>
    <s v="4 - Bogotá ordena su territorio y avanza en su acción climática"/>
    <s v="25 - Aumento de la resiliencia al cambio climático y reducción de la vulnerabilidad"/>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n v="901668906"/>
    <x v="371"/>
    <n v="0"/>
    <n v="0"/>
    <n v="33567629"/>
    <n v="32929781"/>
    <n v="637848"/>
    <x v="2"/>
    <x v="52"/>
    <n v="133531"/>
    <n v="2"/>
    <s v="4 - Bogotá ordena su territorio y avanza en su acción climática"/>
    <s v="25 - Aumento de la resiliencia al cambio climático y reducción de la vulnerabilidad"/>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8201000"/>
    <s v="Restauración ecológica urbana y/o rural"/>
    <n v="901668906"/>
    <x v="371"/>
    <n v="0"/>
    <n v="0"/>
    <n v="25535110"/>
    <n v="9744110"/>
    <n v="15791000"/>
    <x v="18"/>
    <x v="53"/>
    <n v="133531"/>
    <n v="1"/>
    <s v="4 - Bogotá ordena su territorio y avanza en su acción climática"/>
    <s v="25 - Aumento de la resiliencia al cambio climático y reducción de la vulnerabilidad"/>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8901000"/>
    <s v="Acueductos veredales, saneamiento básico y energías alternativas"/>
    <n v="901668906"/>
    <x v="371"/>
    <n v="0"/>
    <n v="0"/>
    <n v="11893167"/>
    <n v="7416546"/>
    <n v="4476621"/>
    <x v="9"/>
    <x v="34"/>
    <n v="133531"/>
    <n v="1"/>
    <s v="4 - Bogotá ordena su territorio y avanza en su acción climática"/>
    <s v="29 - Servicios públicos inclusivos y sostenibles"/>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x v="371"/>
    <n v="0"/>
    <n v="0"/>
    <n v="16383666"/>
    <n v="16383666"/>
    <n v="0"/>
    <x v="11"/>
    <x v="54"/>
    <n v="133531"/>
    <n v="1"/>
    <s v="3 - Bogotá confía en su potencial"/>
    <s v="16 - Atención Integral a la Primera Infancia y Educación como Eje del Potencial Humano"/>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x v="371"/>
    <n v="0"/>
    <n v="0"/>
    <n v="13338118"/>
    <n v="13338118"/>
    <n v="0"/>
    <x v="11"/>
    <x v="15"/>
    <n v="133531"/>
    <n v="3"/>
    <s v="3 - Bogotá confía en su potencial"/>
    <s v="16 - Atención Integral a la Primera Infancia y Educación como Eje del Potencial Humano"/>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x v="371"/>
    <n v="0"/>
    <n v="0"/>
    <n v="13738274"/>
    <n v="13738274"/>
    <n v="0"/>
    <x v="11"/>
    <x v="42"/>
    <n v="133531"/>
    <n v="4"/>
    <s v="3 - Bogotá confía en su potencial"/>
    <s v="16 - Atención Integral a la Primera Infancia y Educación como Eje del Potencial Humano"/>
    <m/>
    <m/>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x v="371"/>
    <n v="0"/>
    <n v="0"/>
    <n v="19651512"/>
    <n v="4435876"/>
    <n v="15215636"/>
    <x v="11"/>
    <x v="55"/>
    <n v="133531"/>
    <n v="2"/>
    <s v="3 - Bogotá confía en su potencial"/>
    <s v="16 - Atención Integral a la Primera Infancia y Educación como Eje del Potencial Humano"/>
    <m/>
    <m/>
  </r>
  <r>
    <n v="2025"/>
    <x v="5"/>
    <d v="2025-01-01T00:00:00"/>
    <d v="2025-06-30T00:00:00"/>
    <s v="0020-01"/>
    <d v="2025-06-24T00:00:00"/>
    <n v="53"/>
    <s v="CONTRATO DE SEGUROS"/>
    <s v="252-20242"/>
    <s v="53 - CONTRATO DE SEGUROS"/>
    <n v="190"/>
    <s v="ORDENES DE PAGO"/>
    <n v="1306"/>
    <x v="391"/>
    <s v="134065 - Adición y prorroga N 2 al contrato CSE-252-2024, por 58 días, cuyo objeto es, adquirir el seguro todo riesgo para automóviles livianos y pesados del parque automotor del fondo de desarrollo rural de Sumapaz. Se expide el documento a solicitud expresa del Ordenador del gasto, mediante SIPSE 134065, recibido el 17 de junio de 2025. Se expide CRP mediante 20257020014413, recibido el 24 de junio de 2025."/>
    <s v="O23011745992024228901000"/>
    <s v="Movilidad para Sumapaz"/>
    <n v="860524654"/>
    <x v="155"/>
    <n v="0"/>
    <n v="0"/>
    <n v="21827016"/>
    <n v="21827016"/>
    <n v="0"/>
    <x v="1"/>
    <x v="1"/>
    <n v="134065"/>
    <n v="1"/>
    <s v="4 - Bogotá ordena su territorio y avanza en su acción climática"/>
    <s v="26 - Movilidad Sostenible"/>
    <m/>
    <m/>
  </r>
  <r>
    <n v="2025"/>
    <x v="5"/>
    <d v="2025-01-01T00:00:00"/>
    <d v="2025-06-30T00:00:00"/>
    <s v="0020-01"/>
    <d v="2025-06-24T00:00:00"/>
    <n v="53"/>
    <s v="CONTRATO DE SEGUROS"/>
    <s v="346-20242"/>
    <s v="53 - CONTRATO DE SEGUROS"/>
    <n v="190"/>
    <s v="ORDENES DE PAGO"/>
    <n v="1308"/>
    <x v="392"/>
    <s v="134177 - Adición y prorroga al contrato CSE-346-2024, por 65 días, cuyo objeto es, contratar los seguros que amparen los intereses patrimoniales actuales y futuros, así como los bienes de propiedad o tenencia del fondo de desarrollo rural de Sumapaz, que estén bajo su responsabilidad o custodia. Se expide CDP a solicitud expresa del Ordenador del Gasto mediante SIPSE 134177, recibido el 19 de junio de 2025. Se expide CRP mediante 20257020014423, recibido el 24 de junio de 2025."/>
    <s v="O23011745992024228901000"/>
    <s v="Movilidad para Sumapaz"/>
    <n v="860524654"/>
    <x v="155"/>
    <n v="0"/>
    <n v="0"/>
    <n v="10745141"/>
    <n v="10745141"/>
    <n v="0"/>
    <x v="1"/>
    <x v="1"/>
    <n v="134177"/>
    <n v="1"/>
    <s v="4 - Bogotá ordena su territorio y avanza en su acción climática"/>
    <s v="26 - Movilidad Sostenible"/>
    <m/>
    <m/>
  </r>
  <r>
    <n v="2025"/>
    <x v="6"/>
    <d v="2025-01-01T00:00:00"/>
    <d v="2025-07-31T00:00:00"/>
    <s v="0020-01"/>
    <d v="2025-07-04T00:00:00"/>
    <n v="43"/>
    <s v="CONTRATO DE INTERVENTORIA"/>
    <s v="673-20241"/>
    <s v="43 - CONTRATO DE INTERVENTORIA"/>
    <n v="180"/>
    <s v="ORDENES DE PAGO"/>
    <n v="1311"/>
    <x v="393"/>
    <s v="133739 - Adición y Prorroga al contrato CIN-673-2024, cuyo objeto es, realizar la interventoría integral, técnica, administrativa, legal, financiera, ambiental, SST, social y jurídica, del contrato que resulte del proceso licitatorio cuyo objeto es &quot;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CDP a solicitud expresa del Ordenador del Gasto, mediante SIPSE 133739, recibido el 3 de julio de 2025.Se expide CRP mediante memorando 20257020014993 recibido el 4 de julio de 2025."/>
    <s v="O23011745992024235801000"/>
    <s v="Mejores parques para Sumapaz"/>
    <n v="1013813351"/>
    <x v="372"/>
    <n v="0"/>
    <n v="0"/>
    <n v="59915098"/>
    <n v="30481504"/>
    <n v="29433594"/>
    <x v="23"/>
    <x v="44"/>
    <n v="133739"/>
    <n v="1"/>
    <s v="4 - Bogotá ordena su territorio y avanza en su acción climática"/>
    <s v="24 - Revitalización y renovación urbana y rural con inclusión"/>
    <m/>
    <m/>
  </r>
  <r>
    <n v="2025"/>
    <x v="6"/>
    <d v="2025-01-01T00:00:00"/>
    <d v="2025-07-31T00:00:00"/>
    <s v="0020-01"/>
    <d v="2025-07-04T00:00:00"/>
    <n v="73"/>
    <s v="CONTRATO DE OBRA PUBLICA"/>
    <s v="722-20241"/>
    <s v="73 - CONTRATO DE OBRA PUBLICA"/>
    <n v="180"/>
    <s v="ORDENES DE PAGO"/>
    <n v="1310"/>
    <x v="394"/>
    <s v="133737 - Adición y Prorroga al contrato COP-722-2024, cuyo objeto es, 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el CDP a solicitud expresa del Ordenador del gasto, mediante SIPSE 133737, recibido el 3 de julio de 2025.Se expide CRP mediante memorando 20257020015003, recibido el 4 de julio de 2025."/>
    <s v="O23011745992024235801000"/>
    <s v="Mejores parques para Sumapaz"/>
    <n v="1013813463"/>
    <x v="373"/>
    <n v="0"/>
    <n v="0"/>
    <n v="107024425"/>
    <n v="0"/>
    <n v="107024425"/>
    <x v="23"/>
    <x v="44"/>
    <n v="133737"/>
    <n v="1"/>
    <s v="4 - Bogotá ordena su territorio y avanza en su acción climática"/>
    <s v="24 - Revitalización y renovación urbana y rural con inclusión"/>
    <m/>
    <m/>
  </r>
  <r>
    <n v="2025"/>
    <x v="6"/>
    <d v="2025-01-01T00:00:00"/>
    <d v="2025-07-31T00:00:00"/>
    <s v="0020-01"/>
    <d v="2025-07-07T00:00:00"/>
    <n v="31"/>
    <s v="RESOLUCION"/>
    <s v="004-2025"/>
    <s v="31 - RESOLUCION"/>
    <n v="177"/>
    <s v="ORDENES DE PAGO"/>
    <n v="1312"/>
    <x v="39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1000502369"/>
    <x v="139"/>
    <n v="0"/>
    <n v="0"/>
    <n v="714400"/>
    <n v="714400"/>
    <n v="0"/>
    <x v="1"/>
    <x v="1"/>
    <s v="Atende"/>
    <n v="1"/>
    <s v="4 - Bogotá ordena su territorio y avanza en su acción climática"/>
    <s v="26 - Movilidad Sostenible"/>
    <m/>
    <m/>
  </r>
  <r>
    <n v="2025"/>
    <x v="6"/>
    <d v="2025-01-01T00:00:00"/>
    <d v="2025-07-31T00:00:00"/>
    <s v="0020-01"/>
    <d v="2025-07-07T00:00:00"/>
    <n v="31"/>
    <s v="RESOLUCION"/>
    <s v="004-2025"/>
    <s v="31 - RESOLUCION"/>
    <n v="177"/>
    <s v="ORDENES DE PAGO"/>
    <n v="1312"/>
    <x v="39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1000502369"/>
    <x v="139"/>
    <n v="0"/>
    <n v="0"/>
    <n v="130500"/>
    <n v="130500"/>
    <n v="0"/>
    <x v="18"/>
    <x v="23"/>
    <s v="Atende"/>
    <n v="2"/>
    <s v="4 - Bogotá ordena su territorio y avanza en su acción climática"/>
    <s v="25 - Aumento de la resiliencia al cambio climático y reducción de la vulnerabilidad"/>
    <m/>
    <m/>
  </r>
  <r>
    <n v="2025"/>
    <x v="6"/>
    <d v="2025-01-01T00:00:00"/>
    <d v="2025-07-31T00:00:00"/>
    <s v="0020-01"/>
    <d v="2025-07-14T00:00:00"/>
    <n v="21"/>
    <s v="CONVENIO INTERADMINISTRATIVO"/>
    <s v="679-2025"/>
    <s v="21 - CONVENIO INTERADMINISTRATIVO"/>
    <n v="170"/>
    <s v="ORDENES DE PAGO"/>
    <n v="1298"/>
    <x v="396"/>
    <s v="133525 - 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2486. Se expide el CDP a solicitud expresa del ordenador del Gasto mediante SIPSE 133525, recibido el 27 de mayo de 2025. Se expide el CRP mediante memorando 20257020017163, recibido el 14 de julio de 2025."/>
    <s v="O23011745992024248601000"/>
    <s v="Acciones para la promoción de la cultura, tradición y costumbres sumapaceñas"/>
    <n v="119"/>
    <x v="374"/>
    <n v="0"/>
    <n v="0"/>
    <n v="280000000"/>
    <n v="280000000"/>
    <n v="0"/>
    <x v="21"/>
    <x v="56"/>
    <n v="133525"/>
    <n v="2"/>
    <s v="2 - Bogotá confía en su bien-estar"/>
    <s v="14 - Bogotá deportiva, recreativa, artística, patrimonial e intercultural"/>
    <m/>
    <m/>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501000"/>
    <s v="Somos Sumapaz: Emprendiendo de manera sostenible en el territorio"/>
    <n v="1013727078"/>
    <x v="375"/>
    <n v="0"/>
    <n v="0"/>
    <n v="80000000"/>
    <n v="59086347"/>
    <n v="20913653"/>
    <x v="12"/>
    <x v="16"/>
    <n v="135091"/>
    <n v="1"/>
    <s v="3 - Bogotá confía en su potencial"/>
    <s v="20 - Promoción del emprendimiento formal, equitativo e incluyente"/>
    <m/>
    <m/>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n v="1013727078"/>
    <x v="375"/>
    <n v="0"/>
    <n v="0"/>
    <n v="26680000"/>
    <n v="5666499"/>
    <n v="21013501"/>
    <x v="19"/>
    <x v="26"/>
    <n v="135091"/>
    <n v="3"/>
    <s v="2 - Bogotá confía en su bien-estar"/>
    <s v="13 - Bogotá, un territorio de paz y reconciliación en donde todos puedan volver a empezar"/>
    <m/>
    <m/>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n v="1013727078"/>
    <x v="375"/>
    <n v="0"/>
    <n v="0"/>
    <n v="19500000"/>
    <n v="6000000"/>
    <n v="13500000"/>
    <x v="19"/>
    <x v="49"/>
    <n v="135091"/>
    <n v="2"/>
    <s v="2 - Bogotá confía en su bien-estar"/>
    <s v="13 - Bogotá, un territorio de paz y reconciliación en donde todos puedan volver a empezar"/>
    <m/>
    <m/>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n v="1013727078"/>
    <x v="375"/>
    <n v="0"/>
    <n v="0"/>
    <n v="44000000"/>
    <n v="6000000"/>
    <n v="38000000"/>
    <x v="19"/>
    <x v="41"/>
    <n v="135091"/>
    <n v="1"/>
    <s v="2 - Bogotá confía en su bien-estar"/>
    <s v="13 - Bogotá, un territorio de paz y reconciliación en donde todos puedan volver a empezar"/>
    <m/>
    <m/>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2401000"/>
    <s v="Acciones para el cuidado de la salud y el bienestar de las y los Sumapaceños"/>
    <n v="1013727078"/>
    <x v="375"/>
    <n v="0"/>
    <n v="0"/>
    <n v="30777052"/>
    <n v="24908553"/>
    <n v="5868499"/>
    <x v="6"/>
    <x v="46"/>
    <n v="135091"/>
    <n v="4"/>
    <s v="2 - Bogotá confía en su bien-estar"/>
    <s v="10 - Salud Pública Integrada e Integral"/>
    <m/>
    <m/>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601000"/>
    <s v="Bogotá también es rural"/>
    <n v="1013727078"/>
    <x v="375"/>
    <n v="0"/>
    <n v="0"/>
    <n v="250583302"/>
    <n v="98041714"/>
    <n v="152541588"/>
    <x v="24"/>
    <x v="47"/>
    <n v="135091"/>
    <n v="1"/>
    <s v="5 - Bogotá confía en su gobierno"/>
    <s v="39 - Camino hacia una democracia deliberativa con un gobierno cercano a la gente y con participación ciudadana"/>
    <m/>
    <m/>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801000"/>
    <s v="Recreación y Deporte para Sumapaz"/>
    <n v="1013727078"/>
    <x v="375"/>
    <n v="0"/>
    <n v="0"/>
    <n v="45487900"/>
    <n v="45487900"/>
    <n v="0"/>
    <x v="10"/>
    <x v="13"/>
    <n v="135091"/>
    <n v="1"/>
    <s v="2 - Bogotá confía en su bien-estar"/>
    <s v="14 - Bogotá deportiva, recreativa, artística, patrimonial e intercultural"/>
    <m/>
    <m/>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801000"/>
    <s v="Recreación y Deporte para Sumapaz"/>
    <n v="1013727078"/>
    <x v="375"/>
    <n v="0"/>
    <n v="0"/>
    <n v="90000000"/>
    <n v="84242020"/>
    <n v="5757980"/>
    <x v="10"/>
    <x v="14"/>
    <n v="135091"/>
    <n v="3"/>
    <s v="2 - Bogotá confía en su bien-estar"/>
    <s v="14 - Bogotá deportiva, recreativa, artística, patrimonial e intercultural"/>
    <m/>
    <m/>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9801000"/>
    <s v="Cuidado y protección para la población Vulnerable de Sumapaz"/>
    <n v="1013727078"/>
    <x v="375"/>
    <n v="114970303"/>
    <n v="0"/>
    <n v="45029697"/>
    <n v="45029697"/>
    <n v="0"/>
    <x v="8"/>
    <x v="30"/>
    <n v="135091"/>
    <n v="1"/>
    <s v="2 - Bogotá confía en su bien-estar"/>
    <s v="7 - Bogotá, una ciudad con menos Pobreza"/>
    <m/>
    <m/>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48601000"/>
    <s v="Acciones para la promoción de la cultura, tradición y costumbres sumapaceñas"/>
    <n v="1013727078"/>
    <x v="375"/>
    <n v="0"/>
    <n v="0"/>
    <n v="50035697"/>
    <n v="42756939"/>
    <n v="7278758"/>
    <x v="21"/>
    <x v="51"/>
    <n v="135091"/>
    <n v="3"/>
    <s v="2 - Bogotá confía en su bien-estar"/>
    <s v="14 - Bogotá deportiva, recreativa, artística, patrimonial e intercultural"/>
    <m/>
    <m/>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48601000"/>
    <s v="Acciones para la promoción de la cultura, tradición y costumbres sumapaceñas"/>
    <n v="1013727078"/>
    <x v="375"/>
    <n v="0"/>
    <n v="0"/>
    <n v="45029697"/>
    <n v="30000000"/>
    <n v="15029697"/>
    <x v="21"/>
    <x v="39"/>
    <n v="135091"/>
    <n v="1"/>
    <s v="2 - Bogotá confía en su bien-estar"/>
    <s v="14 - Bogotá deportiva, recreativa, artística, patrimonial e intercultural"/>
    <m/>
    <m/>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52601000"/>
    <s v="Por una vida libre de violencias para las mujeres de Sumapaz"/>
    <n v="1013727078"/>
    <x v="375"/>
    <n v="0"/>
    <n v="0"/>
    <n v="60000000"/>
    <n v="52199601"/>
    <n v="7800399"/>
    <x v="13"/>
    <x v="17"/>
    <n v="135091"/>
    <n v="1"/>
    <s v="1 - Bogotá avanza en su seguridad"/>
    <s v="2 - Cero tolerancia a las violencias contra las mujeres y basadas en género"/>
    <m/>
    <m/>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67101000"/>
    <s v="Asistencia técnica agropecuaria y educación ambiental en la localidad de Sumapaz"/>
    <n v="1013727078"/>
    <x v="375"/>
    <n v="0"/>
    <n v="0"/>
    <n v="15077351"/>
    <n v="9044244"/>
    <n v="6033107"/>
    <x v="2"/>
    <x v="52"/>
    <n v="135091"/>
    <n v="2"/>
    <s v="4 - Bogotá ordena su territorio y avanza en su acción climática"/>
    <s v="25 - Aumento de la resiliencia al cambio climático y reducción de la vulnerabilidad"/>
    <m/>
    <m/>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69601000"/>
    <s v="Participación incidente en Sumapaz"/>
    <n v="1013727078"/>
    <x v="375"/>
    <n v="0"/>
    <n v="0"/>
    <n v="40000000"/>
    <n v="0"/>
    <n v="40000000"/>
    <x v="17"/>
    <x v="28"/>
    <n v="135091"/>
    <n v="5"/>
    <s v="5 - Bogotá confía en su gobierno"/>
    <s v="39 - Camino hacia una democracia deliberativa con un gobierno cercano a la gente y con participación ciudadana"/>
    <m/>
    <m/>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70301000"/>
    <s v="Una mejor educación para Sumapaz"/>
    <n v="1013727078"/>
    <x v="375"/>
    <n v="0"/>
    <n v="0"/>
    <n v="150000000"/>
    <n v="83082672"/>
    <n v="66917328"/>
    <x v="11"/>
    <x v="15"/>
    <n v="135091"/>
    <n v="3"/>
    <s v="3 - Bogotá confía en su potencial"/>
    <s v="16 - Atención Integral a la Primera Infancia y Educación como Eje del Potencial Humano"/>
    <m/>
    <m/>
  </r>
  <r>
    <n v="2025"/>
    <x v="6"/>
    <d v="2025-01-01T00:00:00"/>
    <d v="2025-07-31T00:00:00"/>
    <s v="0020-01"/>
    <d v="2025-07-23T00:00:00"/>
    <n v="12"/>
    <s v="CONTRATO DE PRESTACION DE SERVICIOS"/>
    <s v="695-20242"/>
    <s v="12 - CONTRATO DE PRESTACION DE SERVICIOS"/>
    <n v="168"/>
    <s v="ORDENES DE PAGO"/>
    <n v="1326"/>
    <x v="398"/>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Que mediante memorando 20257020018163 se solicita la anulación parcial del CDP 1315 y CRP 1430 en la posición 6 y el mismo valor de anulación incorporarlo en el proyecto 2486 que por error involuntario quedaron truncados los valores, documentos que respaldan la  segunda adición del Contrato de prestación de servicio 695-2024,solicitud expresa del ordenador del gasto recibido el 23 de julio de 2025."/>
    <s v="O23011745992024248601000"/>
    <s v="Acciones para la promoción de la cultura, tradición y costumbres sumapaceñas"/>
    <n v="1013727078"/>
    <x v="375"/>
    <n v="0"/>
    <n v="0"/>
    <n v="114970303"/>
    <n v="0"/>
    <n v="114970303"/>
    <x v="21"/>
    <x v="39"/>
    <n v="135091"/>
    <n v="1"/>
    <s v="2 - Bogotá confía en su bien-estar"/>
    <s v="14 - Bogotá deportiva, recreativa, artística, patrimonial e intercultural"/>
    <m/>
    <m/>
  </r>
  <r>
    <n v="2025"/>
    <x v="6"/>
    <d v="2025-01-01T00:00:00"/>
    <d v="2025-07-31T00:00:00"/>
    <s v="0020-01"/>
    <d v="2025-07-25T00:00:00"/>
    <n v="13"/>
    <s v="CONTRATO DE CONSULTORIA"/>
    <n v="72320241"/>
    <s v="13- CONTRATO DE CONSULTORIA"/>
    <n v="159"/>
    <s v="ORDENES DE PAGO"/>
    <n v="1324"/>
    <x v="399"/>
    <s v="134961 - Adición y prorroga al contrato CIN-723-2024, por 2 meses, cuyo, objeto es, Contratar la elaboración de estudios, diseños y diagnósticos para la construcción y/o adecuación de la sede administrativa de la alcaldía local de Sumapaz en el centro poblado de san juan. 2327. Se expide a solicitud expresa del ordenador del gasto mediante sipse 134961, recibido el 22 de julio de 2025."/>
    <s v="O23011745992024232701000"/>
    <s v="Fortalecimiento Institucional y sedes administrativas"/>
    <n v="1013813462"/>
    <x v="376"/>
    <n v="0"/>
    <n v="0"/>
    <n v="27694784"/>
    <n v="0"/>
    <n v="27694784"/>
    <x v="0"/>
    <x v="57"/>
    <n v="134961"/>
    <n v="1"/>
    <s v="5 - Bogotá confía en su gobierno"/>
    <s v="33 - Fortalecimiento institucional para un gobierno confiable"/>
    <m/>
    <m/>
  </r>
  <r>
    <n v="2025"/>
    <x v="6"/>
    <d v="2025-01-01T00:00:00"/>
    <d v="2025-07-31T00:00:00"/>
    <s v="0020-01"/>
    <d v="2025-07-25T00:00:00"/>
    <n v="145"/>
    <s v="CONTRATO DE PRESTACION DE SERVICIOS PROFESIONALES"/>
    <s v="025-20251"/>
    <s v="145 - CONTRATO DE PRESTACION DE SERVICIOS PROFESIONALES"/>
    <n v="159"/>
    <s v="ORDENES DE PAGO"/>
    <n v="1317"/>
    <x v="400"/>
    <s v="134939 - Adición y prorroga al contrato 025-2025-CPS-P (126411), cuyo objeto es prestar los servicios profesionales jurídicos para apoyar los asuntos legales de los procesos del sistema vial de la alcaldía local de Sumapaz. Se expide a solicitud expresa del ordenador del gasto mediante SIPSE No. 134939, recibido el 17 de julio de 2025. Se expide CRP mediante memorando 20257020018553, recibido el 25 de julio de 2025."/>
    <s v="O23011745992024228901000"/>
    <s v="Movilidad para Sumapaz"/>
    <n v="1000216830"/>
    <x v="23"/>
    <n v="0"/>
    <n v="0"/>
    <n v="13650000"/>
    <n v="5687500"/>
    <n v="7962500"/>
    <x v="1"/>
    <x v="1"/>
    <n v="134939"/>
    <n v="1"/>
    <s v="4 - Bogotá ordena su territorio y avanza en su acción climática"/>
    <s v="26 - Movilidad Sostenible"/>
    <m/>
    <m/>
  </r>
  <r>
    <n v="2025"/>
    <x v="6"/>
    <d v="2025-01-01T00:00:00"/>
    <d v="2025-07-31T00:00:00"/>
    <s v="0020-01"/>
    <d v="2025-07-25T00:00:00"/>
    <n v="145"/>
    <s v="CONTRATO DE PRESTACION DE SERVICIOS PROFESIONALES"/>
    <s v="006-20251"/>
    <s v="145 - CONTRATO DE PRESTACION DE SERVICIOS PROFESIONALES"/>
    <n v="159"/>
    <s v="ORDENES DE PAGO"/>
    <n v="1316"/>
    <x v="401"/>
    <s v="134936 - Adición y prorroga al contrato 006-2025-CPS-P (124819), cuyo objeto es prestar los servicios profesionales jurídicos para apoyar los asuntos precontractuales, contractuales y post-contractuales del área de gestión de desarrollo local de la alcaldía local de Sumapaz. 2327. Se expide a solicitud expresa del ordenador del gasto mediante SIPSE No. 134936, recibido el 17 de julio de 2025. Se expide CRP mediante memorando 20257020018453,recibido el 25 de julio de 2025."/>
    <s v="O23011745992024232701000"/>
    <s v="Fortalecimiento Institucional y sedes administrativas"/>
    <n v="1000027211"/>
    <x v="7"/>
    <n v="0"/>
    <n v="0"/>
    <n v="21060000"/>
    <n v="20592000"/>
    <n v="468000"/>
    <x v="0"/>
    <x v="0"/>
    <n v="134936"/>
    <n v="2"/>
    <s v="5 - Bogotá confía en su gobierno"/>
    <s v="33 - Fortalecimiento institucional para un gobierno confiable"/>
    <m/>
    <m/>
  </r>
  <r>
    <n v="2025"/>
    <x v="6"/>
    <d v="2025-01-01T00:00:00"/>
    <d v="2025-07-31T00:00:00"/>
    <s v="0020-01"/>
    <d v="2025-07-28T00:00:00"/>
    <n v="4"/>
    <s v="ORDEN DE COMPRA"/>
    <s v="149446-2025"/>
    <s v="04 - ORDEN DE COMPRA"/>
    <n v="156"/>
    <s v="ORDENES DE PAGO"/>
    <n v="1307"/>
    <x v="402"/>
    <s v="134108 - La orden de compra que se pretende celebrar tendrá por objeto el, suministro de materiales de construcción y ferretería para la conservación de la malla vial rural de la localidad de Sumapaz por el sistema de precios unitarios y a monto agotable para la vigencia 2025. 2289Se expide a solicitud expresa del Ordenador del Gasto mediante SIPSE 134108, recibido el 17 de junio de 2025.Se expide CRP mediante memorando 20257020018513, recibido el 28 de julio de 2025."/>
    <s v="O23011745992024228901000"/>
    <s v="Movilidad para Sumapaz"/>
    <n v="1000601380"/>
    <x v="377"/>
    <n v="0"/>
    <n v="0"/>
    <n v="1800000000"/>
    <n v="1425884853"/>
    <n v="374115147"/>
    <x v="1"/>
    <x v="1"/>
    <n v="134108"/>
    <n v="1"/>
    <s v="4 - Bogotá ordena su territorio y avanza en su acción climática"/>
    <s v="26 - Movilidad Sostenible"/>
    <m/>
    <m/>
  </r>
  <r>
    <n v="2025"/>
    <x v="6"/>
    <d v="2025-01-01T00:00:00"/>
    <d v="2025-07-31T00:00:00"/>
    <s v="0020-01"/>
    <d v="2025-07-28T00:00:00"/>
    <n v="148"/>
    <s v="CONTRATO DE PRESTACION DE SERVICIOS DE APOYO A LA GESTION"/>
    <s v="165-20251"/>
    <s v="148 - CONTRATO DE PRESTACION DE SERVICIOS DE APOYO A LA GESTION"/>
    <n v="156"/>
    <s v="ORDENES DE PAGO"/>
    <n v="1384"/>
    <x v="403"/>
    <s v="135133 - Adición y prorroga al contrato 165-2025-CPS-AG (126252), cuyo objeto es prestar los servicios técnicos al desarrollo de las actividades de inseminación, sanidad y producción animal en el marco de la asistencia técnica agropecuaria en la localidad de Sumapaz. 2671. Se expide el CDP a solicitud expresa del ordenador del gasto mediante SIPSE, recibido el 23 de julio de 2025. Se expide el CRP mediante memorando 20257020018633, recibido el 28 de julio 2025"/>
    <s v="O23011745992024267101000"/>
    <s v="Asistencia técnica agropecuaria y educación ambiental en la localidad de Sumapaz"/>
    <n v="1013640810"/>
    <x v="164"/>
    <n v="0"/>
    <n v="0"/>
    <n v="10650000"/>
    <n v="7691667"/>
    <n v="2958333"/>
    <x v="2"/>
    <x v="2"/>
    <n v="135133"/>
    <n v="3"/>
    <s v="4 - Bogotá ordena su territorio y avanza en su acción climática"/>
    <s v="25 - Aumento de la resiliencia al cambio climático y reducción de la vulnerabilidad"/>
    <m/>
    <m/>
  </r>
  <r>
    <n v="2025"/>
    <x v="6"/>
    <d v="2025-01-01T00:00:00"/>
    <d v="2025-07-31T00:00:00"/>
    <s v="0020-01"/>
    <d v="2025-07-28T00:00:00"/>
    <n v="148"/>
    <s v="CONTRATO DE PRESTACION DE SERVICIOS DE APOYO A LA GESTION"/>
    <s v="090-20251"/>
    <s v="148 - CONTRATO DE PRESTACION DE SERVICIOS DE APOYO A LA GESTION"/>
    <n v="156"/>
    <s v="ORDENES DE PAGO"/>
    <n v="1328"/>
    <x v="404"/>
    <s v="135801 - Adición y prórroga al contrato 090-2025-CPS-P (130324) cuyo objeto es Prestar servicios técnicos para el apoyo administrativo y en territorio de los programas y proyectos de mujer y equidad de género del Fondo de Desarrollo Rural de Sumapaz. 2541. Se expide el CDP a solicitud expresa del ordenador del gasto mediante SIPSE 135801, recibido el 23 de julio de 2025. Se expide el CRP mediante memorando 20257020018613, recibido el 28 de julio 2025"/>
    <s v="O23011745992024254101000"/>
    <s v="Bienestar para las Mujeres de Sumapaz"/>
    <n v="1011011907"/>
    <x v="124"/>
    <n v="0"/>
    <n v="0"/>
    <n v="12000000"/>
    <n v="9600000"/>
    <n v="2400000"/>
    <x v="15"/>
    <x v="25"/>
    <n v="135801"/>
    <n v="2"/>
    <s v="2 - Bogotá confía en su bien-estar"/>
    <s v="12 - Bogotá cuida a su gente"/>
    <m/>
    <m/>
  </r>
  <r>
    <n v="2025"/>
    <x v="6"/>
    <d v="2025-01-01T00:00:00"/>
    <d v="2025-07-31T00:00:00"/>
    <s v="0020-01"/>
    <d v="2025-07-28T00:00:00"/>
    <n v="145"/>
    <s v="CONTRATO DE PRESTACION DE SERVICIOS PROFESIONALES"/>
    <s v="065-20251"/>
    <s v="145 - CONTRATO DE PRESTACION DE SERVICIOS PROFESIONALES"/>
    <n v="156"/>
    <s v="ORDENES DE PAGO"/>
    <n v="1321"/>
    <x v="405"/>
    <s v="134945 - Adición y prorroga al contrato 065-2025-CPS-P (127859), cuyo objeto es prestar los servicios profesionales especializados para la atención, orientación y fortalecimiento a la estrategia de acceso a la justicia integral y actividades relacionados con derechos humanos en la localidad, en el marco del plan de desarrollo 2025-2028. 2230. Se expide a solicitud expresa del ordenador del gasto mediante SIPSE No. 134945, recibido el 17 de julio de 2025. Se expide el CRP mediante memorando 20257020018603, recibido el 28 de julio 2025"/>
    <s v="O23011745992024223001000"/>
    <s v="Por una mejor convivencia en Sumapaz"/>
    <n v="1010941049"/>
    <x v="378"/>
    <n v="0"/>
    <n v="0"/>
    <n v="25200000"/>
    <n v="25200000"/>
    <n v="0"/>
    <x v="7"/>
    <x v="9"/>
    <n v="134945"/>
    <n v="1"/>
    <s v="1 - Bogotá avanza en su seguridad"/>
    <s v="1 - Diálogo social y cultura ciudadana para la convivencia pacifica y la recuperación de la confianza"/>
    <m/>
    <m/>
  </r>
  <r>
    <n v="2025"/>
    <x v="6"/>
    <d v="2025-01-01T00:00:00"/>
    <d v="2025-07-31T00:00:00"/>
    <s v="0020-01"/>
    <d v="2025-07-28T00:00:00"/>
    <n v="145"/>
    <s v="CONTRATO DE PRESTACION DE SERVICIOS PROFESIONALES"/>
    <s v="079-20251"/>
    <s v="145 - CONTRATO DE PRESTACION DE SERVICIOS PROFESIONALES"/>
    <n v="156"/>
    <s v="ORDENES DE PAGO"/>
    <n v="1380"/>
    <x v="406"/>
    <s v="135109 - Adición y prorroga al contrato 079-2025-CPS-P (127716), cuyo objeto es prestar los servicios profesionales como abogado, para el trámite de los asuntos jurídicos y legales, que requieran los procesos misionales y administrativos que se adelantan en el fondo desarrollo local Sumapaz. Se expide el CDP a solicitud expresa del ordenador del gasto mediante SIPSE, recibido el 23 de julio de 2025."/>
    <s v="O23011745992024232701000"/>
    <s v="Fortalecimiento Institucional y sedes administrativas"/>
    <n v="1009000206"/>
    <x v="78"/>
    <n v="0"/>
    <n v="0"/>
    <n v="18900000"/>
    <n v="18900000"/>
    <n v="0"/>
    <x v="0"/>
    <x v="0"/>
    <n v="135109"/>
    <n v="2"/>
    <s v="5 - Bogotá confía en su gobierno"/>
    <s v="33 - Fortalecimiento institucional para un gobierno confiable"/>
    <m/>
    <m/>
  </r>
  <r>
    <n v="2025"/>
    <x v="6"/>
    <d v="2025-01-01T00:00:00"/>
    <d v="2025-07-31T00:00:00"/>
    <s v="0020-01"/>
    <d v="2025-07-28T00:00:00"/>
    <n v="148"/>
    <s v="CONTRATO DE PRESTACION DE SERVICIOS DE APOYO A LA GESTION"/>
    <s v="123-2025"/>
    <s v="148 - CONTRATO DE PRESTACION DE SERVICIOS DE APOYO A LA GESTION"/>
    <n v="156"/>
    <s v="ORDENES DE PAGO"/>
    <n v="1366"/>
    <x v="407"/>
    <s v="135809 - Adición y prórroga al contrato 123-202-CPS-P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623, recibido el 28 de julio 2025"/>
    <s v="O23011745992024232401000"/>
    <s v="Acciones para el cuidado de la salud y el bienestar de las y los Sumapaceños"/>
    <n v="1000426281"/>
    <x v="379"/>
    <n v="0"/>
    <n v="0"/>
    <n v="8820000"/>
    <n v="8820000"/>
    <n v="0"/>
    <x v="6"/>
    <x v="11"/>
    <n v="135809"/>
    <n v="6"/>
    <s v="2 - Bogotá confía en su bien-estar"/>
    <s v="10 - Salud Pública Integrada e Integral"/>
    <m/>
    <m/>
  </r>
  <r>
    <n v="2025"/>
    <x v="6"/>
    <d v="2025-01-01T00:00:00"/>
    <d v="2025-07-31T00:00:00"/>
    <s v="0020-01"/>
    <d v="2025-07-28T00:00:00"/>
    <n v="145"/>
    <s v="CONTRATO DE PRESTACION DE SERVICIOS PROFESIONALES"/>
    <s v="008-20251"/>
    <s v="145 - CONTRATO DE PRESTACION DE SERVICIOS PROFESIONALES"/>
    <n v="156"/>
    <s v="ORDENES DE PAGO"/>
    <n v="1347"/>
    <x v="408"/>
    <s v="135770 - Adición y prórroga al contrato 00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 Se expide el CRP mediante memorando 20257020018733, recibido el 28 de julio 2025."/>
    <s v="O23011745992024232701000"/>
    <s v="Fortalecimiento Institucional y sedes administrativas"/>
    <n v="1005188934"/>
    <x v="6"/>
    <n v="0"/>
    <n v="0"/>
    <n v="21060000"/>
    <n v="20592000"/>
    <n v="468000"/>
    <x v="0"/>
    <x v="0"/>
    <n v="135770"/>
    <n v="2"/>
    <s v="5 - Bogotá confía en su gobierno"/>
    <s v="33 - Fortalecimiento institucional para un gobierno confiable"/>
    <m/>
    <m/>
  </r>
  <r>
    <n v="2025"/>
    <x v="6"/>
    <d v="2025-01-01T00:00:00"/>
    <d v="2025-07-31T00:00:00"/>
    <s v="0020-01"/>
    <d v="2025-07-28T00:00:00"/>
    <n v="145"/>
    <s v="CONTRATO DE PRESTACION DE SERVICIOS PROFESIONALES"/>
    <s v="064-20251"/>
    <s v="145 - CONTRATO DE PRESTACION DE SERVICIOS PROFESIONALES"/>
    <n v="156"/>
    <s v="ORDENES DE PAGO"/>
    <n v="1374"/>
    <x v="409"/>
    <s v="135146 - Adición y prorroga al contrato 064-2025-CPS-P (127853) cuyo objeto es Prestar los servicios Profesionales para apoyar la planeación, seguimiento, ejecución y control de los Proyectos ambientales y de desarrollo rural sostenible, del Fondo de Desarrollo Rural de Sumapaz. 2671. Se expide el CDP a solicitud expresa del ordenador del gasto mediante SIPSE, recibido el 23 de julio de 2025. Se expide el CRP mediante memorando 20257020018653, recibido el 28 de julio 2025"/>
    <s v="O23011745992024267101000"/>
    <s v="Asistencia técnica agropecuaria y educación ambiental en la localidad de Sumapaz"/>
    <n v="1011844133"/>
    <x v="59"/>
    <n v="0"/>
    <n v="0"/>
    <n v="16695000"/>
    <n v="15025500"/>
    <n v="1669500"/>
    <x v="2"/>
    <x v="2"/>
    <n v="135146"/>
    <n v="3"/>
    <s v="4 - Bogotá ordena su territorio y avanza en su acción climática"/>
    <s v="25 - Aumento de la resiliencia al cambio climático y reducción de la vulnerabilidad"/>
    <m/>
    <m/>
  </r>
  <r>
    <n v="2025"/>
    <x v="6"/>
    <d v="2025-01-01T00:00:00"/>
    <d v="2025-07-31T00:00:00"/>
    <s v="0020-01"/>
    <d v="2025-07-28T00:00:00"/>
    <n v="148"/>
    <s v="CONTRATO DE PRESTACION DE SERVICIOS DE APOYO A LA GESTION"/>
    <s v="092-20251"/>
    <s v="148 - CONTRATO DE PRESTACION DE SERVICIOS DE APOYO A LA GESTION"/>
    <n v="156"/>
    <s v="ORDENES DE PAGO"/>
    <n v="1378"/>
    <x v="410"/>
    <s v="135160 - Adición y prórroga al contrato 092-2025 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713, recibido el 28 de julio 2025"/>
    <s v="O23011745992024232401000"/>
    <s v="Acciones para el cuidado de la salud y el bienestar de las y los Sumapaceños"/>
    <n v="1000168543"/>
    <x v="84"/>
    <n v="0"/>
    <n v="0"/>
    <n v="8820000"/>
    <n v="7742000"/>
    <n v="1078000"/>
    <x v="6"/>
    <x v="11"/>
    <n v="135160"/>
    <n v="6"/>
    <s v="2 - Bogotá confía en su bien-estar"/>
    <s v="10 - Salud Pública Integrada e Integral"/>
    <m/>
    <m/>
  </r>
  <r>
    <n v="2025"/>
    <x v="6"/>
    <d v="2025-01-01T00:00:00"/>
    <d v="2025-07-31T00:00:00"/>
    <s v="0020-01"/>
    <d v="2025-07-28T00:00:00"/>
    <n v="145"/>
    <s v="CONTRATO DE PRESTACION DE SERVICIOS PROFESIONALES"/>
    <s v="032-2025"/>
    <s v="145 - CONTRATO DE PRESTACION DE SERVICIOS PROFESIONALES"/>
    <n v="156"/>
    <s v="ORDENES DE PAGO"/>
    <n v="1370"/>
    <x v="411"/>
    <s v="135152 - Adición y prorroga al contrato 032-2025-CPS-P (124871) cuyo objeto es Prestar sus servicios profesionales de apoyo administrativo al Área de Gestión del Desarrollo Local, en la gestión contractual del Fondo de Desarrollo Rural de Sumapaz.2327. Se expide el CDP a solicitud expresa del ordenador del gasto mediante SIPSE, recibido el 23 de julio de 2025. Se expide el CRP mediante memorando 20257020018663, recibido el 28 de julio 2025."/>
    <s v="O23011745992024232701000"/>
    <s v="Fortalecimiento Institucional y sedes administrativas"/>
    <n v="1012095671"/>
    <x v="32"/>
    <n v="0"/>
    <n v="0"/>
    <n v="21000000"/>
    <n v="21000000"/>
    <n v="0"/>
    <x v="0"/>
    <x v="0"/>
    <n v="135152"/>
    <n v="2"/>
    <s v="5 - Bogotá confía en su gobierno"/>
    <s v="33 - Fortalecimiento institucional para un gobierno confiable"/>
    <m/>
    <m/>
  </r>
  <r>
    <n v="2025"/>
    <x v="6"/>
    <d v="2025-01-01T00:00:00"/>
    <d v="2025-07-31T00:00:00"/>
    <s v="0020-01"/>
    <d v="2025-07-28T00:00:00"/>
    <n v="145"/>
    <s v="CONTRATO DE PRESTACION DE SERVICIOS PROFESIONALES"/>
    <s v="022-20251"/>
    <s v="145 - CONTRATO DE PRESTACION DE SERVICIOS PROFESIONALES"/>
    <n v="156"/>
    <s v="ORDENES DE PAGO"/>
    <n v="1368"/>
    <x v="412"/>
    <s v="135085 - Adición y prorroga al contrato 02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73, recibido el 28 de julio 2025"/>
    <s v="O23011745992024232701000"/>
    <s v="Fortalecimiento Institucional y sedes administrativas"/>
    <n v="1010090420"/>
    <x v="19"/>
    <n v="0"/>
    <n v="0"/>
    <n v="18900000"/>
    <n v="18060000"/>
    <n v="840000"/>
    <x v="0"/>
    <x v="0"/>
    <n v="135085"/>
    <n v="2"/>
    <s v="5 - Bogotá confía en su gobierno"/>
    <s v="33 - Fortalecimiento institucional para un gobierno confiable"/>
    <m/>
    <m/>
  </r>
  <r>
    <n v="2025"/>
    <x v="6"/>
    <d v="2025-01-01T00:00:00"/>
    <d v="2025-07-31T00:00:00"/>
    <s v="0020-01"/>
    <d v="2025-07-28T00:00:00"/>
    <n v="145"/>
    <s v="CONTRATO DE PRESTACION DE SERVICIOS PROFESIONALES"/>
    <s v="002-20251"/>
    <s v="145 - CONTRATO DE PRESTACION DE SERVICIOS PROFESIONALES"/>
    <n v="156"/>
    <s v="ORDENES DE PAGO"/>
    <n v="1367"/>
    <x v="413"/>
    <s v="135084 - Adición y prorroga al contrato 00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83, recibido el 28 de julio 2025"/>
    <s v="O23011745992024232701000"/>
    <s v="Fortalecimiento Institucional y sedes administrativas"/>
    <n v="1009584543"/>
    <x v="0"/>
    <n v="0"/>
    <n v="0"/>
    <n v="18900000"/>
    <n v="18480000"/>
    <n v="420000"/>
    <x v="0"/>
    <x v="0"/>
    <n v="135084"/>
    <n v="2"/>
    <s v="5 - Bogotá confía en su gobierno"/>
    <s v="33 - Fortalecimiento institucional para un gobierno confiable"/>
    <m/>
    <m/>
  </r>
  <r>
    <n v="2025"/>
    <x v="6"/>
    <d v="2025-01-01T00:00:00"/>
    <d v="2025-07-31T00:00:00"/>
    <s v="0020-01"/>
    <d v="2025-07-28T00:00:00"/>
    <n v="145"/>
    <s v="CONTRATO DE PRESTACION DE SERVICIOS PROFESIONALES"/>
    <s v="088-20251"/>
    <s v="145 - CONTRATO DE PRESTACION DE SERVICIOS PROFESIONALES"/>
    <n v="156"/>
    <s v="ORDENES DE PAGO"/>
    <n v="1392"/>
    <x v="414"/>
    <s v="136034 - Adición y prorroga al contrato 088-2025-CPS-P (125190), cuyo objeto es prestar los servicios profesionales para el apoyo al despacho y al área de gestión del desarrollo local, de la alcaldía local de Sumapaz. 2327. Se expide el CDP a solicitud expresa del Ordenador del Gasto mediante sipse, recibido el 24 de julio del 2025. Se expide el CRP mediante memorando 20257020018693, recibido el 28 de julio 2025"/>
    <s v="O23011745992024232701000"/>
    <s v="Fortalecimiento Institucional y sedes administrativas"/>
    <n v="1005778854"/>
    <x v="380"/>
    <n v="0"/>
    <n v="0"/>
    <n v="18000000"/>
    <n v="18000000"/>
    <n v="0"/>
    <x v="0"/>
    <x v="0"/>
    <n v="136034"/>
    <n v="2"/>
    <s v="5 - Bogotá confía en su gobierno"/>
    <s v="33 - Fortalecimiento institucional para un gobierno confiable"/>
    <m/>
    <m/>
  </r>
  <r>
    <n v="2025"/>
    <x v="6"/>
    <d v="2025-01-01T00:00:00"/>
    <d v="2025-07-31T00:00:00"/>
    <s v="0020-01"/>
    <d v="2025-07-28T00:00:00"/>
    <n v="145"/>
    <s v="CONTRATO DE PRESTACION DE SERVICIOS PROFESIONALES"/>
    <s v="001-20251"/>
    <s v="145 - CONTRATO DE PRESTACION DE SERVICIOS PROFESIONALES"/>
    <n v="156"/>
    <s v="ORDENES DE PAGO"/>
    <n v="1386"/>
    <x v="415"/>
    <s v="135139 - Adición y prorroga al contrato 001-2025-CPS-P (124906) cuyo objeto es Prestar sus servicios profesionales en el desarrollo y gestión de los procesos contractuales en cada una de sus etapas del Fondo de Desarrollo Rural de Sumapaz. 2327.Se expide el CDP a solicitud expresa del Ordenador del Gasto mediante sipse, recibido el 24 de julio del 2025. Se expide el CRP mediante memorando 20257020018703, recibido el 28 de julio 2025"/>
    <s v="O23011745992024232701000"/>
    <s v="Fortalecimiento Institucional y sedes administrativas"/>
    <n v="1004917035"/>
    <x v="1"/>
    <n v="0"/>
    <n v="0"/>
    <n v="18900000"/>
    <n v="18480000"/>
    <n v="420000"/>
    <x v="0"/>
    <x v="0"/>
    <n v="135139"/>
    <n v="2"/>
    <s v="5 - Bogotá confía en su gobierno"/>
    <s v="33 - Fortalecimiento institucional para un gobierno confiable"/>
    <m/>
    <m/>
  </r>
  <r>
    <n v="2025"/>
    <x v="6"/>
    <d v="2025-01-01T00:00:00"/>
    <d v="2025-07-31T00:00:00"/>
    <s v="0020-01"/>
    <d v="2025-07-29T00:00:00"/>
    <n v="145"/>
    <s v="CONTRATO DE PRESTACION DE SERVICIOS PROFESIONALES"/>
    <s v="044-20251"/>
    <s v="145 - CONTRATO DE PRESTACION DE SERVICIOS PROFESIONALES"/>
    <n v="155"/>
    <s v="ORDENES DE PAGO"/>
    <n v="1319"/>
    <x v="416"/>
    <s v="134943 - Adición y prorroga al contrato 044-2025-CPS-P (124890), cuyo objeto es prestar los servicios profesionales para apoyar los procesos del parque automotor pesado y de maquinaria de propiedad del fondo de desarrollo rural de Sumapaz. Se expide a solicitud expresa del ordenador del gasto mediante SIPSE No. 134943, recibido el 17 de julio de 2025. Se expide el CRP mediante memorando 20257020018533, recibido el 28 de julio de 2025"/>
    <s v="O23011745992024228901000"/>
    <s v="Movilidad para Sumapaz"/>
    <n v="1002208408"/>
    <x v="53"/>
    <n v="0"/>
    <n v="0"/>
    <n v="15750000"/>
    <n v="15750000"/>
    <n v="0"/>
    <x v="1"/>
    <x v="1"/>
    <n v="134943"/>
    <n v="1"/>
    <s v="4 - Bogotá ordena su territorio y avanza en su acción climática"/>
    <s v="26 - Movilidad Sostenible"/>
    <m/>
    <m/>
  </r>
  <r>
    <n v="2025"/>
    <x v="6"/>
    <d v="2025-01-01T00:00:00"/>
    <d v="2025-07-31T00:00:00"/>
    <s v="0020-01"/>
    <d v="2025-07-30T00:00:00"/>
    <n v="12"/>
    <s v="CONTRATO DE PRESTACION DE SERVICIOS"/>
    <n v="482025"/>
    <s v="12 - CONTRATO DE PRESTACION DE SERVICIOS"/>
    <n v="154"/>
    <s v="ORDENES DE PAGO"/>
    <n v="1372"/>
    <x v="417"/>
    <s v="135095 - Adición y prorroga al contrato 04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
    <s v="O23011745992024232701000"/>
    <s v="Fortalecimiento Institucional y sedes administrativas"/>
    <n v="1010233666"/>
    <x v="41"/>
    <n v="0"/>
    <n v="0"/>
    <n v="21060000"/>
    <n v="21060000"/>
    <n v="0"/>
    <x v="0"/>
    <x v="0"/>
    <n v="135095"/>
    <n v="2"/>
    <s v="5 - Bogotá confía en su gobierno"/>
    <s v="33 - Fortalecimiento institucional para un gobierno confiable"/>
    <m/>
    <m/>
  </r>
  <r>
    <n v="2025"/>
    <x v="6"/>
    <d v="2025-01-01T00:00:00"/>
    <d v="2025-07-31T00:00:00"/>
    <s v="0020-01"/>
    <d v="2025-07-30T00:00:00"/>
    <n v="12"/>
    <s v="CONTRATO DE PRESTACION DE SERVICIOS"/>
    <n v="1620251"/>
    <s v="12 - CONTRATO DE PRESTACION DE SERVICIOS"/>
    <n v="154"/>
    <s v="ORDENES DE PAGO"/>
    <n v="1389"/>
    <x v="418"/>
    <s v="136032 - Adición y prorroga al contrato 016-2025-CPS-P (12491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4 de julio del 2025."/>
    <s v="O23011745992024228901000"/>
    <s v="Movilidad para Sumapaz"/>
    <n v="1005638511"/>
    <x v="381"/>
    <n v="0"/>
    <n v="0"/>
    <n v="21000000"/>
    <n v="19833333"/>
    <n v="1166667"/>
    <x v="1"/>
    <x v="1"/>
    <n v="136032"/>
    <n v="1"/>
    <s v="4 - Bogotá ordena su territorio y avanza en su acción climática"/>
    <s v="26 - Movilidad Sostenible"/>
    <m/>
    <m/>
  </r>
  <r>
    <n v="2025"/>
    <x v="6"/>
    <d v="2025-01-01T00:00:00"/>
    <d v="2025-07-31T00:00:00"/>
    <s v="0020-01"/>
    <d v="2025-07-30T00:00:00"/>
    <n v="12"/>
    <s v="CONTRATO DE PRESTACION DE SERVICIOS"/>
    <n v="4220251"/>
    <s v="12 - CONTRATO DE PRESTACION DE SERVICIOS"/>
    <n v="154"/>
    <s v="ORDENES DE PAGO"/>
    <n v="1353"/>
    <x v="419"/>
    <s v="135093 - Adición y prorroga al contrato 042-2025-CPS-P (124885), cuyo objeto es prestar los servicios profesionales para apoyar los asuntos administrativos del área de gestión de desarrollo local de la alcaldía local de Sumapaz. 2327. Se expide el CDP a solicitud expresa del ordenador del gasto mediante SIPSE, recibido el 23 de julio de 2025."/>
    <s v="O23011745992024232701000"/>
    <s v="Fortalecimiento Institucional y sedes administrativas"/>
    <n v="1011968695"/>
    <x v="382"/>
    <n v="0"/>
    <n v="0"/>
    <n v="16905000"/>
    <n v="16905000"/>
    <n v="0"/>
    <x v="0"/>
    <x v="0"/>
    <n v="135093"/>
    <n v="2"/>
    <s v="5 - Bogotá confía en su gobierno"/>
    <s v="33 - Fortalecimiento institucional para un gobierno confiable"/>
    <m/>
    <m/>
  </r>
  <r>
    <n v="2025"/>
    <x v="6"/>
    <d v="2025-01-01T00:00:00"/>
    <d v="2025-07-31T00:00:00"/>
    <s v="0020-01"/>
    <d v="2025-07-30T00:00:00"/>
    <n v="12"/>
    <s v="CONTRATO DE PRESTACION DE SERVICIOS"/>
    <n v="2820251"/>
    <s v="12 - CONTRATO DE PRESTACION DE SERVICIOS"/>
    <n v="154"/>
    <s v="ORDENES DE PAGO"/>
    <n v="1318"/>
    <x v="420"/>
    <s v="134940 - Adición y prorroga al contrato 028-2025-CPS-P (124906), cuyo objeto es prestar sus servicios profesionales en el desarrollo y gestión de los procesos contractuales en cada una de sus etapas del fondo de desarrollo rural de Sumapaz. Se expide a solicitud expresa del ordenador del gasto mediante SIPSE No. 134940, recibido el 17 de julio de 2025"/>
    <s v="O23011745992024232701000"/>
    <s v="Fortalecimiento Institucional y sedes administrativas"/>
    <n v="1013220529"/>
    <x v="28"/>
    <n v="0"/>
    <n v="0"/>
    <n v="18900000"/>
    <n v="18060000"/>
    <n v="840000"/>
    <x v="0"/>
    <x v="0"/>
    <n v="134940"/>
    <n v="2"/>
    <s v="5 - Bogotá confía en su gobierno"/>
    <s v="33 - Fortalecimiento institucional para un gobierno confiable"/>
    <m/>
    <m/>
  </r>
  <r>
    <n v="2025"/>
    <x v="6"/>
    <d v="2025-01-01T00:00:00"/>
    <d v="2025-07-31T00:00:00"/>
    <s v="0020-01"/>
    <d v="2025-07-30T00:00:00"/>
    <n v="12"/>
    <s v="CONTRATO DE PRESTACION DE SERVICIOS"/>
    <n v="7420251"/>
    <s v="12 - CONTRATO DE PRESTACION DE SERVICIOS"/>
    <n v="154"/>
    <s v="ORDENES DE PAGO"/>
    <n v="1322"/>
    <x v="421"/>
    <s v="134947 - Adición y prorroga al contrato 074-2025- CPS-AG (125129), cuyo objeto es prestar sus servicios de apoyo para desarrollar actividades logísticas y operativas, en los bienes y/o predios a cargo del fondo de desarrollo rural de Sumapaz. 2327 Se expide a solicitud expresa del ordenador del gasto mediante SIPSE No. 134947, recibido el 17 de julio de 2025"/>
    <s v="O23011745992024232701000"/>
    <s v="Fortalecimiento Institucional y sedes administrativas"/>
    <n v="1010997346"/>
    <x v="125"/>
    <n v="0"/>
    <n v="0"/>
    <n v="9075000"/>
    <n v="7159167"/>
    <n v="1915833"/>
    <x v="0"/>
    <x v="5"/>
    <n v="134947"/>
    <n v="3"/>
    <s v="5 - Bogotá confía en su gobierno"/>
    <s v="33 - Fortalecimiento institucional para un gobierno confiable"/>
    <m/>
    <m/>
  </r>
  <r>
    <n v="2025"/>
    <x v="6"/>
    <d v="2025-01-01T00:00:00"/>
    <d v="2025-07-31T00:00:00"/>
    <s v="0020-01"/>
    <d v="2025-07-30T00:00:00"/>
    <n v="12"/>
    <s v="CONTRATO DE PRESTACION DE SERVICIOS"/>
    <n v="2720251"/>
    <s v="12 - CONTRATO DE PRESTACION DE SERVICIOS"/>
    <n v="154"/>
    <s v="ORDENES DE PAGO"/>
    <n v="1371"/>
    <x v="422"/>
    <s v="135086 - Adición y prorroga al contrato 027-2025-CPS-AG (127839), cuyo objeto es Prestar los servicios de apoyo administrativo y logístico en la ejecución de los proyectos de inversión relacionados con el acceso a la justicia integral de la Alcaldía Local de Sumapaz. 2290. Se expide el CDP a solicitud expresa del ordenador del gasto mediante SIPSE, recibido el 23 de julio de 2025."/>
    <s v="O23011745992024229001000"/>
    <s v="Fortaleciendo la justicia en Sumapaz"/>
    <n v="1012973720"/>
    <x v="37"/>
    <n v="0"/>
    <n v="0"/>
    <n v="6050000"/>
    <n v="5445000"/>
    <n v="605000"/>
    <x v="5"/>
    <x v="7"/>
    <n v="135086"/>
    <n v="2"/>
    <s v="1 - Bogotá avanza en su seguridad"/>
    <s v="4 - Servicios centrados en la justicia"/>
    <m/>
    <m/>
  </r>
  <r>
    <n v="2025"/>
    <x v="6"/>
    <d v="2025-01-01T00:00:00"/>
    <d v="2025-07-31T00:00:00"/>
    <s v="0020-01"/>
    <d v="2025-07-30T00:00:00"/>
    <n v="12"/>
    <s v="CONTRATO DE PRESTACION DE SERVICIOS"/>
    <n v="4920251"/>
    <s v="12 - CONTRATO DE PRESTACION DE SERVICIOS"/>
    <n v="154"/>
    <s v="ORDENES DE PAGO"/>
    <n v="1320"/>
    <x v="423"/>
    <s v="134944 - Adición y prorroga al contrato 049-2025-CPS-P (125639), cuyo objeto es prestar los servicios profesionales al área de gestión de desarrollo local para apoyar la planeación, ejecución y seguimiento a los proyectos de inversión de infraestructura de la alcaldía local de Sumapaz. Se expide a solicitud expresa del ordenador del gasto mediante SIPSE No. 134944, recibido el 17 de julio de 2025"/>
    <s v="O23011745992024228901000"/>
    <s v="Movilidad para Sumapaz"/>
    <n v="1009786716"/>
    <x v="52"/>
    <n v="0"/>
    <n v="0"/>
    <n v="21000000"/>
    <n v="11666666"/>
    <n v="9333334"/>
    <x v="1"/>
    <x v="1"/>
    <n v="134944"/>
    <n v="1"/>
    <s v="4 - Bogotá ordena su territorio y avanza en su acción climática"/>
    <s v="26 - Movilidad Sostenible"/>
    <m/>
    <m/>
  </r>
  <r>
    <n v="2025"/>
    <x v="6"/>
    <d v="2025-01-01T00:00:00"/>
    <d v="2025-07-31T00:00:00"/>
    <s v="0020-01"/>
    <d v="2025-07-30T00:00:00"/>
    <n v="12"/>
    <s v="CONTRATO DE PRESTACION DE SERVICIOS"/>
    <n v="7820251"/>
    <s v="12 - CONTRATO DE PRESTACION DE SERVICIOS"/>
    <n v="154"/>
    <s v="ORDENES DE PAGO"/>
    <n v="1363"/>
    <x v="424"/>
    <s v="135799 - Adición y prórroga al contrato 078-2025-CPS-P (125206) cuyo objeto es Prestar los servicios profesionales como Abogado (a) en la implementación y gestión de estrategias de fortalecimiento de los sistemas locales de justicia y acceso a la justicia rural. 2290. Se expide el CDP a solicitud expresa del ordenador del gasto mediante SIPSE, recibido el 23 de julio de 2025."/>
    <s v="O23011745992024229001000"/>
    <s v="Fortaleciendo la justicia en Sumapaz"/>
    <n v="1000243469"/>
    <x v="79"/>
    <n v="0"/>
    <n v="0"/>
    <n v="19530000"/>
    <n v="19530000"/>
    <n v="0"/>
    <x v="5"/>
    <x v="7"/>
    <n v="135799"/>
    <n v="2"/>
    <s v="1 - Bogotá avanza en su seguridad"/>
    <s v="4 - Servicios centrados en la justicia"/>
    <m/>
    <m/>
  </r>
  <r>
    <n v="2025"/>
    <x v="6"/>
    <d v="2025-01-01T00:00:00"/>
    <d v="2025-07-31T00:00:00"/>
    <s v="0020-01"/>
    <d v="2025-07-30T00:00:00"/>
    <n v="12"/>
    <s v="CONTRATO DE PRESTACION DE SERVICIOS"/>
    <n v="2420251"/>
    <s v="12 - CONTRATO DE PRESTACION DE SERVICIOS"/>
    <n v="154"/>
    <s v="ORDENES DE PAGO"/>
    <n v="1369"/>
    <x v="425"/>
    <s v="135149 - Adición y prorroga al contrato 024-2025-CPS-P (125681) cuyo objeto es Prestar los servicios profesionales especializados para la estructuración y gestión de los procesos y procedimientos contractuales jurídicos; así como, los trámites y actuaciones administrativas que sean asignadas. 2327. Se expide el CDP a solicitud expresa del ordenador del gasto mediante SIPSE, recibido el 23 de julio de 2025."/>
    <s v="O23011745992024232701000"/>
    <s v="Fortalecimiento Institucional y sedes administrativas"/>
    <n v="1006197480"/>
    <x v="9"/>
    <n v="0"/>
    <n v="0"/>
    <n v="26415000"/>
    <n v="19988000"/>
    <n v="6427000"/>
    <x v="0"/>
    <x v="0"/>
    <n v="135149"/>
    <n v="2"/>
    <s v="5 - Bogotá confía en su gobierno"/>
    <s v="33 - Fortalecimiento institucional para un gobierno confiable"/>
    <m/>
    <m/>
  </r>
  <r>
    <n v="2025"/>
    <x v="6"/>
    <d v="2025-01-01T00:00:00"/>
    <d v="2025-07-31T00:00:00"/>
    <s v="0020-01"/>
    <d v="2025-07-30T00:00:00"/>
    <n v="12"/>
    <s v="CONTRATO DE PRESTACION DE SERVICIOS"/>
    <n v="8220251"/>
    <s v="12 - CONTRATO DE PRESTACION DE SERVICIOS"/>
    <n v="154"/>
    <s v="ORDENES DE PAGO"/>
    <n v="1383"/>
    <x v="426"/>
    <s v="Para respaldar los compromisos de GASTOS DE FNCIONAMIENTO: -Gastos de Personal, -Contribuciones inherentes a la nòmina, -Remuneracio nes no constitutivas de factor salarial y Servicios diferentes de activos no financieros correspondientes a la vigencia 2020."/>
    <s v="O23011745992024270301000"/>
    <s v="Una mejor educación para Sumapaz"/>
    <n v="1011122812"/>
    <x v="70"/>
    <n v="15750000"/>
    <n v="0"/>
    <n v="0"/>
    <n v="0"/>
    <n v="0"/>
    <x v="11"/>
    <x v="15"/>
    <s v="Para r"/>
    <n v="3"/>
    <s v="3 - Bogotá confía en su potencial"/>
    <s v="16 - Atención Integral a la Primera Infancia y Educación como Eje del Potencial Humano"/>
    <m/>
    <m/>
  </r>
  <r>
    <n v="2025"/>
    <x v="6"/>
    <d v="2025-01-01T00:00:00"/>
    <d v="2025-07-31T00:00:00"/>
    <s v="0020-01"/>
    <d v="2025-07-30T00:00:00"/>
    <n v="12"/>
    <s v="CONTRATO DE PRESTACION DE SERVICIOS"/>
    <n v="10720251"/>
    <s v="12 - CONTRATO DE PRESTACION DE SERVICIOS"/>
    <n v="154"/>
    <s v="ORDENES DE PAGO"/>
    <n v="1393"/>
    <x v="427"/>
    <s v="136266 - Adición y prorroga al contrato 107-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 recibido el 24 de julio del 2025."/>
    <s v="O23011745992024267101000"/>
    <s v="Asistencia técnica agropecuaria y educación ambiental en la localidad de Sumapaz"/>
    <n v="1000172954"/>
    <x v="95"/>
    <n v="0"/>
    <n v="0"/>
    <n v="5460000"/>
    <n v="4277000"/>
    <n v="1183000"/>
    <x v="2"/>
    <x v="2"/>
    <n v="136266"/>
    <n v="3"/>
    <s v="4 - Bogotá ordena su territorio y avanza en su acción climática"/>
    <s v="25 - Aumento de la resiliencia al cambio climático y reducción de la vulnerabilidad"/>
    <m/>
    <m/>
  </r>
  <r>
    <n v="2025"/>
    <x v="6"/>
    <d v="2025-01-01T00:00:00"/>
    <d v="2025-07-31T00:00:00"/>
    <s v="0020-01"/>
    <d v="2025-07-30T00:00:00"/>
    <n v="12"/>
    <s v="CONTRATO DE PRESTACION DE SERVICIOS"/>
    <n v="320251"/>
    <s v="12 - CONTRATO DE PRESTACION DE SERVICIOS"/>
    <n v="154"/>
    <s v="ORDENES DE PAGO"/>
    <n v="1411"/>
    <x v="428"/>
    <s v="137043 - Adición y prorroga al contrato 003-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 v="O23011745992024232701000"/>
    <s v="Fortalecimiento Institucional y sedes administrativas"/>
    <n v="1013679600"/>
    <x v="2"/>
    <n v="0"/>
    <n v="0"/>
    <n v="12600000"/>
    <n v="12180000"/>
    <n v="420000"/>
    <x v="0"/>
    <x v="0"/>
    <n v="137043"/>
    <n v="2"/>
    <s v="5 - Bogotá confía en su gobierno"/>
    <s v="33 - Fortalecimiento institucional para un gobierno confiable"/>
    <m/>
    <m/>
  </r>
  <r>
    <n v="2025"/>
    <x v="6"/>
    <d v="2025-01-01T00:00:00"/>
    <d v="2025-07-31T00:00:00"/>
    <s v="0020-01"/>
    <d v="2025-07-30T00:00:00"/>
    <n v="12"/>
    <s v="CONTRATO DE PRESTACION DE SERVICIOS"/>
    <n v="420251"/>
    <s v="12 - CONTRATO DE PRESTACION DE SERVICIOS"/>
    <n v="154"/>
    <s v="ORDENES DE PAGO"/>
    <n v="1412"/>
    <x v="429"/>
    <s v="137044 - Adición y prorroga al contrato 004-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 v="O23011745992024232701000"/>
    <s v="Fortalecimiento Institucional y sedes administrativas"/>
    <n v="1012044761"/>
    <x v="383"/>
    <n v="0"/>
    <n v="0"/>
    <n v="12600000"/>
    <n v="12600000"/>
    <n v="0"/>
    <x v="0"/>
    <x v="0"/>
    <n v="137044"/>
    <n v="2"/>
    <s v="5 - Bogotá confía en su gobierno"/>
    <s v="33 - Fortalecimiento institucional para un gobierno confiable"/>
    <m/>
    <m/>
  </r>
  <r>
    <n v="2025"/>
    <x v="6"/>
    <d v="2025-01-01T00:00:00"/>
    <d v="2025-07-31T00:00:00"/>
    <s v="0020-01"/>
    <d v="2025-07-30T00:00:00"/>
    <n v="12"/>
    <s v="CONTRATO DE PRESTACION DE SERVICIOS"/>
    <n v="1120251"/>
    <s v="12 - CONTRATO DE PRESTACION DE SERVICIOS"/>
    <n v="154"/>
    <s v="ORDENES DE PAGO"/>
    <n v="1413"/>
    <x v="430"/>
    <s v="137046 - Adición y prorroga al contrato 011-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e expide CRP mediante memorando 20257020018903, recibido el 30 de julio de 2025."/>
    <s v="O23011745992024232701000"/>
    <s v="Fortalecimiento Institucional y sedes administrativas"/>
    <n v="1012359811"/>
    <x v="18"/>
    <n v="0"/>
    <n v="0"/>
    <n v="12600000"/>
    <n v="12600000"/>
    <n v="0"/>
    <x v="0"/>
    <x v="0"/>
    <n v="137046"/>
    <n v="2"/>
    <s v="5 - Bogotá confía en su gobierno"/>
    <s v="33 - Fortalecimiento institucional para un gobierno confiable"/>
    <m/>
    <m/>
  </r>
  <r>
    <n v="2025"/>
    <x v="6"/>
    <d v="2025-01-01T00:00:00"/>
    <d v="2025-07-31T00:00:00"/>
    <s v="0020-01"/>
    <d v="2025-07-30T00:00:00"/>
    <n v="12"/>
    <s v="CONTRATO DE PRESTACION DE SERVICIOS"/>
    <n v="1520251"/>
    <s v="12 - CONTRATO DE PRESTACION DE SERVICIOS"/>
    <n v="154"/>
    <s v="ORDENES DE PAGO"/>
    <n v="1398"/>
    <x v="431"/>
    <s v="136263 - Adición y prorroga al contrato 015-2025-CPS-P (125035), cuyo objeto es prestar los servicios profesionales especializados para apoyar la planeación, seguimiento, ejecución y control de los proyectos ambientales y de desarrollo rural sostenible, del fondo de desarrollo rural de Sumapaz. 2671. Se expide el CDP a solicitud expresa del ordenador del gasto mediante SIPSE, recibido el 25 de julio de 2025. se expide CRP mediante memorando 20257020018983, recibido el 30 de julio de 2025."/>
    <s v="O23011745992024267101000"/>
    <s v="Asistencia técnica agropecuaria y educación ambiental en la localidad de Sumapaz"/>
    <n v="1010431720"/>
    <x v="384"/>
    <n v="0"/>
    <n v="0"/>
    <n v="25500000"/>
    <n v="24650000"/>
    <n v="850000"/>
    <x v="2"/>
    <x v="2"/>
    <n v="136263"/>
    <n v="3"/>
    <s v="4 - Bogotá ordena su territorio y avanza en su acción climática"/>
    <s v="25 - Aumento de la resiliencia al cambio climático y reducción de la vulnerabilidad"/>
    <m/>
    <m/>
  </r>
  <r>
    <n v="2025"/>
    <x v="6"/>
    <d v="2025-01-01T00:00:00"/>
    <d v="2025-07-31T00:00:00"/>
    <s v="0020-01"/>
    <d v="2025-07-30T00:00:00"/>
    <n v="12"/>
    <s v="CONTRATO DE PRESTACION DE SERVICIOS"/>
    <n v="720251"/>
    <s v="12 - CONTRATO DE PRESTACION DE SERVICIOS"/>
    <n v="154"/>
    <s v="ORDENES DE PAGO"/>
    <n v="1414"/>
    <x v="432"/>
    <s v="137059 - Adición y prorroga al contrato 007-2025-CPS-P (124819), cuyo objeto es prestar los servicios profesionales jurídicos para apoyar los asuntos precontractuales, contractuales y post-contractuales del área de gestión de desarrollo local de la alcaldía local de Sumapaz. 2327. Se expide a solicitud del ordenador del Gasto mediante SIPSE, recibido el 25 de julio de 2025."/>
    <s v="O23011745992024232701000"/>
    <s v="Fortalecimiento Institucional y sedes administrativas"/>
    <n v="1011847011"/>
    <x v="4"/>
    <n v="0"/>
    <n v="0"/>
    <n v="14040000"/>
    <n v="14040000"/>
    <n v="0"/>
    <x v="0"/>
    <x v="0"/>
    <n v="137059"/>
    <n v="2"/>
    <s v="5 - Bogotá confía en su gobierno"/>
    <s v="33 - Fortalecimiento institucional para un gobierno confiable"/>
    <m/>
    <m/>
  </r>
  <r>
    <n v="2025"/>
    <x v="6"/>
    <d v="2025-01-01T00:00:00"/>
    <d v="2025-07-31T00:00:00"/>
    <s v="0020-01"/>
    <d v="2025-07-30T00:00:00"/>
    <n v="12"/>
    <s v="CONTRATO DE PRESTACION DE SERVICIOS"/>
    <n v="1420251"/>
    <s v="12 - CONTRATO DE PRESTACION DE SERVICIOS"/>
    <n v="154"/>
    <s v="ORDENES DE PAGO"/>
    <n v="1397"/>
    <x v="433"/>
    <s v="135639 - Adición y prorroga al contrato 014-2025-CPS-P (125639), cuyo objeto es prestar los servicios profesionales al área de gestión de desarrollo local para apoyar la planeación, ejecución y seguimiento a los proyectos de inversión de infraestructura de la alcaldía local de Sumapaz. Se expide el CDP a solicitud expresa del ordenador del gasto mediante SIPSE, recibido el 25 de julio de 2025. se expide CRP mediante memorando 20257020019003, recibido el 30 de julio de 2025."/>
    <s v="O23011745992024228901000"/>
    <s v="Movilidad para Sumapaz"/>
    <n v="1012217528"/>
    <x v="17"/>
    <n v="0"/>
    <n v="0"/>
    <n v="21000000"/>
    <n v="20300000"/>
    <n v="700000"/>
    <x v="1"/>
    <x v="1"/>
    <n v="135639"/>
    <n v="1"/>
    <s v="4 - Bogotá ordena su territorio y avanza en su acción climática"/>
    <s v="26 - Movilidad Sostenible"/>
    <m/>
    <m/>
  </r>
  <r>
    <n v="2025"/>
    <x v="6"/>
    <d v="2025-01-01T00:00:00"/>
    <d v="2025-07-31T00:00:00"/>
    <s v="0020-01"/>
    <d v="2025-07-30T00:00:00"/>
    <n v="12"/>
    <s v="CONTRATO DE PRESTACION DE SERVICIOS"/>
    <n v="1720251"/>
    <s v="12 - CONTRATO DE PRESTACION DE SERVICIOS"/>
    <n v="154"/>
    <s v="ORDENES DE PAGO"/>
    <n v="1348"/>
    <x v="434"/>
    <s v="135631 - Adición y prorroga al contrato 017-2025-CPS-P (128670), cuyo objeto es prestar los servicios profesionales para apoyar administrativamente la gestión contractual y al despacho de la alcaldía local de Sumapaz, en el seguimiento y ejecución del plan de gestión. 2327. Se expide el CDP a solicitud expresa del ordenador del gasto mediante SIPSE, recibido el 23 de julio de 2025. se expide CRP mediante memorando 20257020019013, recibido el 30 de julio de 2025."/>
    <s v="O23011745992024232701000"/>
    <s v="Fortalecimiento Institucional y sedes administrativas"/>
    <n v="1012216667"/>
    <x v="15"/>
    <n v="0"/>
    <n v="0"/>
    <n v="18900000"/>
    <n v="18060000"/>
    <n v="840000"/>
    <x v="0"/>
    <x v="0"/>
    <n v="135631"/>
    <n v="2"/>
    <s v="5 - Bogotá confía en su gobierno"/>
    <s v="33 - Fortalecimiento institucional para un gobierno confiable"/>
    <m/>
    <m/>
  </r>
  <r>
    <n v="2025"/>
    <x v="6"/>
    <d v="2025-01-01T00:00:00"/>
    <d v="2025-07-31T00:00:00"/>
    <s v="0020-01"/>
    <d v="2025-07-30T00:00:00"/>
    <n v="12"/>
    <s v="CONTRATO DE PRESTACION DE SERVICIOS"/>
    <n v="7120251"/>
    <s v="12 - CONTRATO DE PRESTACION DE SERVICIOS"/>
    <n v="154"/>
    <s v="ORDENES DE PAGO"/>
    <n v="1376"/>
    <x v="435"/>
    <s v="135155 - Adición y prórroga al contrato 071-2025-CPS-P (124901) cuyo objeto es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el CDP a solicitud expresa del ordenador del gasto mediante SIPSE, recibido el 23 de julio de 2025. se expide CRP mediante memorando 20257020019033, recibido el 30 de julio de 2025."/>
    <s v="O23011745992024232701000"/>
    <s v="Fortalecimiento Institucional y sedes administrativas"/>
    <n v="1011833132"/>
    <x v="75"/>
    <n v="0"/>
    <n v="0"/>
    <n v="21000000"/>
    <n v="14933333"/>
    <n v="6066667"/>
    <x v="0"/>
    <x v="0"/>
    <n v="135155"/>
    <n v="2"/>
    <s v="5 - Bogotá confía en su gobierno"/>
    <s v="33 - Fortalecimiento institucional para un gobierno confiable"/>
    <m/>
    <m/>
  </r>
  <r>
    <n v="2025"/>
    <x v="6"/>
    <d v="2025-01-01T00:00:00"/>
    <d v="2025-07-31T00:00:00"/>
    <s v="0020-01"/>
    <d v="2025-07-30T00:00:00"/>
    <n v="12"/>
    <s v="CONTRATO DE PRESTACION DE SERVICIOS"/>
    <n v="12220251"/>
    <s v="12 - CONTRATO DE PRESTACION DE SERVICIOS"/>
    <n v="154"/>
    <s v="ORDENES DE PAGO"/>
    <n v="1336"/>
    <x v="436"/>
    <s v="136038 - Adición y prorroga al contrato 122-2025-CPS-AG (127708), cuyo objeto es prestar sus servicios administrativos para realizar el apoyo logístico y operativo de las actividades que se desarrollan por la alcaldía local de Sumapaz. 2327. Se expide el CDP a solicitud expresa del ordenador del gasto mediante SIPSE 136038, recibido el 23 de julio de 2025. se expide CRP mediante memorando 20257020019043, recibido el 30 de julio de 2025."/>
    <s v="O23011745992024232701000"/>
    <s v="Fortalecimiento Institucional y sedes administrativas"/>
    <n v="1013241755"/>
    <x v="145"/>
    <n v="0"/>
    <n v="0"/>
    <n v="8820000"/>
    <n v="6566000"/>
    <n v="2254000"/>
    <x v="0"/>
    <x v="0"/>
    <n v="136038"/>
    <n v="2"/>
    <s v="5 - Bogotá confía en su gobierno"/>
    <s v="33 - Fortalecimiento institucional para un gobierno confiable"/>
    <m/>
    <m/>
  </r>
  <r>
    <n v="2025"/>
    <x v="6"/>
    <d v="2025-01-01T00:00:00"/>
    <d v="2025-07-31T00:00:00"/>
    <s v="0020-01"/>
    <d v="2025-07-30T00:00:00"/>
    <n v="12"/>
    <s v="CONTRATO DE PRESTACION DE SERVICIOS"/>
    <n v="8920251"/>
    <s v="12 - CONTRATO DE PRESTACION DE SERVICIOS"/>
    <n v="154"/>
    <s v="ORDENES DE PAGO"/>
    <n v="1405"/>
    <x v="437"/>
    <s v="135652 - Adición y prorroga al contrato 089-2025-CPS-P (127543), cuyo objeto es prestar sus servicios profesionales especializados al área de gestión de desarrollo local para apoyar la planeación, ejecución y seguimiento a los proyectos de infraestructura y puentes. 2474. Se expide a solicitud del ordenador del Gasto mediante SIPSE, recibido el 25 de julio de 2025. se expide CRP mediante memorando 20257020019053, recibido el 30 de julio de 2025."/>
    <s v="O23011745992024247401000"/>
    <s v="Por un mejor espacio público en Sumapaz"/>
    <n v="1006101636"/>
    <x v="87"/>
    <n v="0"/>
    <n v="0"/>
    <n v="23625000"/>
    <n v="23625000"/>
    <n v="0"/>
    <x v="16"/>
    <x v="21"/>
    <n v="135652"/>
    <n v="1"/>
    <s v="1 - Bogotá avanza en su seguridad"/>
    <s v="5 - Espacio público seguro e inclusivo"/>
    <m/>
    <m/>
  </r>
  <r>
    <n v="2025"/>
    <x v="6"/>
    <d v="2025-01-01T00:00:00"/>
    <d v="2025-07-31T00:00:00"/>
    <s v="0020-01"/>
    <d v="2025-07-30T00:00:00"/>
    <n v="12"/>
    <s v="CONTRATO DE PRESTACION DE SERVICIOS"/>
    <n v="19220251"/>
    <s v="12 - CONTRATO DE PRESTACION DE SERVICIOS"/>
    <n v="154"/>
    <s v="ORDENES DE PAGO"/>
    <n v="1323"/>
    <x v="438"/>
    <s v="134948 - Adición y prorroga al contrato 192-2025-CPS-P (125640), cuyo objeto es prestar los servicios profesionales en la planeación, programación y seguimiento de los procesos administrativos del parque automotor de la alcaldía local de Sumapaz. Se expide a solicitud expresa del ordenador del gasto mediante SIPSE No. 134948, recibido el 17 de julio de 2025 se expide CRP mediante memorando 20257020018883, recibido el 30 de julio de 2025."/>
    <s v="O23011745992024228901000"/>
    <s v="Movilidad para Sumapaz"/>
    <n v="1013649247"/>
    <x v="255"/>
    <n v="0"/>
    <n v="0"/>
    <n v="15120000"/>
    <n v="14616000"/>
    <n v="504000"/>
    <x v="1"/>
    <x v="1"/>
    <n v="134948"/>
    <n v="1"/>
    <s v="4 - Bogotá ordena su territorio y avanza en su acción climática"/>
    <s v="26 - Movilidad Sostenible"/>
    <m/>
    <m/>
  </r>
  <r>
    <n v="2025"/>
    <x v="6"/>
    <d v="2025-01-01T00:00:00"/>
    <d v="2025-07-31T00:00:00"/>
    <s v="0020-01"/>
    <d v="2025-07-30T00:00:00"/>
    <n v="12"/>
    <s v="CONTRATO DE PRESTACION DE SERVICIOS"/>
    <n v="16820251"/>
    <s v="12 - CONTRATO DE PRESTACION DE SERVICIOS"/>
    <n v="154"/>
    <s v="ORDENES DE PAGO"/>
    <n v="1344"/>
    <x v="439"/>
    <s v="136053 - Adición y prorroga al contrato 168-2025-CPS-P (130773),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el CDP a solicitud expresa del ordenador del gasto mediante SIPSE, recibido el 23 de julio de 2025. se expide CRP mediante memorando 20257020019063, recibido el 30 de julio de 2025."/>
    <s v="O23011745992024232701000"/>
    <s v="Fortalecimiento Institucional y sedes administrativas"/>
    <n v="1002481666"/>
    <x v="170"/>
    <n v="0"/>
    <n v="0"/>
    <n v="18000000"/>
    <n v="18000000"/>
    <n v="0"/>
    <x v="0"/>
    <x v="0"/>
    <n v="136053"/>
    <n v="2"/>
    <s v="5 - Bogotá confía en su gobierno"/>
    <s v="33 - Fortalecimiento institucional para un gobierno confiable"/>
    <m/>
    <m/>
  </r>
  <r>
    <n v="2025"/>
    <x v="6"/>
    <d v="2025-01-01T00:00:00"/>
    <d v="2025-07-31T00:00:00"/>
    <s v="0020-01"/>
    <d v="2025-07-30T00:00:00"/>
    <n v="12"/>
    <s v="CONTRATO DE PRESTACION DE SERVICIOS"/>
    <n v="10820251"/>
    <s v="12 - CONTRATO DE PRESTACION DE SERVICIOS"/>
    <n v="154"/>
    <s v="ORDENES DE PAGO"/>
    <n v="1381"/>
    <x v="440"/>
    <s v="135161 - Adición y prórroga al contrato 108-2025-CPS-P (128150) cuyo objeto es Prestar los servicios profesionales para apoyar jurídicamente la gestión predial de la localidad de Sumapaz. 2327. Se expide el CDP a solicitud expresa del ordenador del gasto mediante SIPSE, recibido el 23 de julio de 2025. se expide CRP mediante memorando 20257020018923, recibido el 30 de julio de 2025."/>
    <s v="O23011745992024232701000"/>
    <s v="Fortalecimiento Institucional y sedes administrativas"/>
    <n v="1011977969"/>
    <x v="100"/>
    <n v="0"/>
    <n v="0"/>
    <n v="15750000"/>
    <n v="13650000"/>
    <n v="2100000"/>
    <x v="0"/>
    <x v="0"/>
    <n v="135161"/>
    <n v="2"/>
    <s v="5 - Bogotá confía en su gobierno"/>
    <s v="33 - Fortalecimiento institucional para un gobierno confiable"/>
    <m/>
    <m/>
  </r>
  <r>
    <n v="2025"/>
    <x v="6"/>
    <d v="2025-01-01T00:00:00"/>
    <d v="2025-07-31T00:00:00"/>
    <s v="0020-01"/>
    <d v="2025-07-30T00:00:00"/>
    <n v="12"/>
    <s v="CONTRATO DE PRESTACION DE SERVICIOS"/>
    <n v="6820251"/>
    <s v="12 - CONTRATO DE PRESTACION DE SERVICIOS"/>
    <n v="154"/>
    <s v="ORDENES DE PAGO"/>
    <n v="1391"/>
    <x v="441"/>
    <s v="136033 - Adición y prorroga al contrato 068-2025-CPS-P (127926), cuyo objeto es prestar los servicios profesionales especializados, para que apoye al despacho de la alcaldía local de Sumapaz, en los procesos jurídicos, legales y contractuales en cumplimiento al plan de desarrollo local. 2327. Se expide el CDP a solicitud expresa del Ordenador del Gasto mediante sipse, recibido el 24 de julio del 2025. se expide CRP mediante memorando 20257020019073, recibido el 30 de julio de 2025."/>
    <s v="O23011745992024232701000"/>
    <s v="Fortalecimiento Institucional y sedes administrativas"/>
    <n v="1000266172"/>
    <x v="385"/>
    <n v="0"/>
    <n v="0"/>
    <n v="26415000"/>
    <n v="26415000"/>
    <n v="0"/>
    <x v="0"/>
    <x v="0"/>
    <n v="136033"/>
    <n v="2"/>
    <s v="5 - Bogotá confía en su gobierno"/>
    <s v="33 - Fortalecimiento institucional para un gobierno confiable"/>
    <m/>
    <m/>
  </r>
  <r>
    <n v="2025"/>
    <x v="6"/>
    <d v="2025-01-01T00:00:00"/>
    <d v="2025-07-31T00:00:00"/>
    <s v="0020-01"/>
    <d v="2025-07-30T00:00:00"/>
    <n v="12"/>
    <s v="CONTRATO DE PRESTACION DE SERVICIOS"/>
    <n v="10320251"/>
    <s v="12 - CONTRATO DE PRESTACION DE SERVICIOS"/>
    <n v="154"/>
    <s v="ORDENES DE PAGO"/>
    <n v="1329"/>
    <x v="442"/>
    <s v="135804 - Adición y prórroga al contrato 103-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4, recibido el 23 de julio de 2025. se expide CRP mediante memorando 20257020018933, recibido el 30 de julio de 2025."/>
    <s v="O23011745992024238801000"/>
    <s v="Recreación y Deporte para Sumapaz"/>
    <n v="1000308680"/>
    <x v="110"/>
    <n v="0"/>
    <n v="0"/>
    <n v="15120000"/>
    <n v="12096000"/>
    <n v="3024000"/>
    <x v="10"/>
    <x v="14"/>
    <n v="135804"/>
    <n v="3"/>
    <s v="2 - Bogotá confía en su bien-estar"/>
    <s v="14 - Bogotá deportiva, recreativa, artística, patrimonial e intercultural"/>
    <m/>
    <m/>
  </r>
  <r>
    <n v="2025"/>
    <x v="6"/>
    <d v="2025-01-01T00:00:00"/>
    <d v="2025-07-31T00:00:00"/>
    <s v="0020-01"/>
    <d v="2025-07-30T00:00:00"/>
    <n v="12"/>
    <s v="CONTRATO DE PRESTACION DE SERVICIOS"/>
    <n v="13720251"/>
    <s v="12 - CONTRATO DE PRESTACION DE SERVICIOS"/>
    <n v="154"/>
    <s v="ORDENES DE PAGO"/>
    <n v="1394"/>
    <x v="443"/>
    <s v="136270 - Adición y prorroga al contrato 137-2025-CPS-P (126319), cuyo objeto es prestar los servicios profesionales de apoyo al área de gestión de desarrollo local, de la alcaldía local de Sumapaz, asociados a la participación incidente que ejecuta el fondo de desarrollo rural de Sumapaz. 2696. Se expide el CDP a solicitud expresa del Ordenador del Gasto mediante sipse, recibido el 24 de julio del 2025. se expide CRP mediante memorando 2027020019273, recibido el 30 de julio de 2025."/>
    <s v="O23011745992024269601000"/>
    <s v="Participación incidente en Sumapaz"/>
    <n v="1012442315"/>
    <x v="136"/>
    <n v="0"/>
    <n v="0"/>
    <n v="18000000"/>
    <n v="18000000"/>
    <n v="0"/>
    <x v="17"/>
    <x v="22"/>
    <n v="136270"/>
    <n v="1"/>
    <s v="5 - Bogotá confía en su gobierno"/>
    <s v="39 - Camino hacia una democracia deliberativa con un gobierno cercano a la gente y con participación ciudadana"/>
    <m/>
    <m/>
  </r>
  <r>
    <n v="2025"/>
    <x v="6"/>
    <d v="2025-01-01T00:00:00"/>
    <d v="2025-07-31T00:00:00"/>
    <s v="0020-01"/>
    <d v="2025-07-30T00:00:00"/>
    <n v="12"/>
    <s v="CONTRATO DE PRESTACION DE SERVICIOS"/>
    <n v="11820251"/>
    <s v="12 - CONTRATO DE PRESTACION DE SERVICIOS"/>
    <n v="154"/>
    <s v="ORDENES DE PAGO"/>
    <n v="1358"/>
    <x v="444"/>
    <s v="136035 - Adición y prorroga al contrato 118-2025-CPS-P (124897), cuyo objeto es prestar servicios profesionales en la gestión financiera, presupuestal y de tesorería del área de gestión de desarrollo local de la alcaldía local de Sumapaz. Se expide el CDP a solicitud expresa del ordenador del gasto mediante SIPSE, recibido el 23 de julio de 2025. se expide CRP mediante memorando 20257020019223, recibido el 30 de julio de 2025."/>
    <s v="O23011745992024232701000"/>
    <s v="Fortalecimiento Institucional y sedes administrativas"/>
    <n v="1000231532"/>
    <x v="113"/>
    <n v="0"/>
    <n v="0"/>
    <n v="18000000"/>
    <n v="14000000"/>
    <n v="4000000"/>
    <x v="0"/>
    <x v="0"/>
    <n v="136035"/>
    <n v="2"/>
    <s v="5 - Bogotá confía en su gobierno"/>
    <s v="33 - Fortalecimiento institucional para un gobierno confiable"/>
    <m/>
    <m/>
  </r>
  <r>
    <n v="2025"/>
    <x v="6"/>
    <d v="2025-01-01T00:00:00"/>
    <d v="2025-07-31T00:00:00"/>
    <s v="0020-01"/>
    <d v="2025-07-30T00:00:00"/>
    <n v="12"/>
    <s v="CONTRATO DE PRESTACION DE SERVICIOS"/>
    <n v="3920251"/>
    <s v="12 - CONTRATO DE PRESTACION DE SERVICIOS"/>
    <n v="154"/>
    <s v="ORDENES DE PAGO"/>
    <n v="1388"/>
    <x v="445"/>
    <s v="136264 - Adición y prorroga al contrato 039-2025-CPS-AG (125129), cuyo objeto es Prestar sus servicios de apoyo para desarrollar actividades logísticas y operativas, en los bienes y/o predios a cargo del Fondo de Desarrollo Rural de Sumapaz. 2327. Se expide el CDP a solicitud expresa del Ordenador del Gasto mediante sipse, recibido el 24 de julio del 2025."/>
    <s v="O23011745992024232701000"/>
    <s v="Fortalecimiento Institucional y sedes administrativas"/>
    <n v="1000125144"/>
    <x v="25"/>
    <n v="0"/>
    <n v="0"/>
    <n v="9075000"/>
    <n v="9075000"/>
    <n v="0"/>
    <x v="0"/>
    <x v="5"/>
    <n v="136264"/>
    <n v="3"/>
    <s v="5 - Bogotá confía en su gobierno"/>
    <s v="33 - Fortalecimiento institucional para un gobierno confiable"/>
    <m/>
    <m/>
  </r>
  <r>
    <n v="2025"/>
    <x v="6"/>
    <d v="2025-01-01T00:00:00"/>
    <d v="2025-07-31T00:00:00"/>
    <s v="0020-01"/>
    <d v="2025-07-30T00:00:00"/>
    <n v="12"/>
    <s v="CONTRATO DE PRESTACION DE SERVICIOS"/>
    <n v="16120251"/>
    <s v="12 - CONTRATO DE PRESTACION DE SERVICIOS"/>
    <n v="154"/>
    <s v="ORDENES DE PAGO"/>
    <n v="1341"/>
    <x v="446"/>
    <s v="136049 - Adición y prorroga al contrato 161-2025-CPS-P (127515), cuyo objeto es Prestar sus servicios profesionales como apoyo al área de gestión del desarrollo local de la alcaldía local de Sumapaz en temas de contabilidad, así como, en los trámites, procedimientos y aplicativos designados. 2327. Se expide el CDP a solicitud expresa del ordenador del gasto mediante SIPSE, recibido el 23 de julio de 2025. se expide CRP mediante memorando 20257020018943, recibido el 30 de julio de 2025."/>
    <s v="O23011745992024232701000"/>
    <s v="Fortalecimiento Institucional y sedes administrativas"/>
    <n v="1000028893"/>
    <x v="162"/>
    <n v="0"/>
    <n v="0"/>
    <n v="17280000"/>
    <n v="17280000"/>
    <n v="0"/>
    <x v="0"/>
    <x v="0"/>
    <n v="136049"/>
    <n v="2"/>
    <s v="5 - Bogotá confía en su gobierno"/>
    <s v="33 - Fortalecimiento institucional para un gobierno confiable"/>
    <m/>
    <m/>
  </r>
  <r>
    <n v="2025"/>
    <x v="6"/>
    <d v="2025-01-01T00:00:00"/>
    <d v="2025-07-31T00:00:00"/>
    <s v="0020-01"/>
    <d v="2025-07-30T00:00:00"/>
    <n v="12"/>
    <s v="CONTRATO DE PRESTACION DE SERVICIOS"/>
    <n v="16920251"/>
    <s v="12 - CONTRATO DE PRESTACION DE SERVICIOS"/>
    <n v="154"/>
    <s v="ORDENES DE PAGO"/>
    <n v="1395"/>
    <x v="447"/>
    <s v="136271 - Adición y prorroga al contrato 169-2025-CPS-AG (127708), cuyo objeto es prestar sus servicios administrativos para realizar el apoyo logístico y operativo de las actividades que se desarrollan por la alcaldía local de Sumapaz. 2327. Se expide el CDP a solicitud expresa del Ordenador del Gasto mediante sipse, recibido el 24 de julio del 2025. se expide CRP mediante memorando 20257020019233, recibido el 30 de julio de 2025."/>
    <s v="O23011745992024232701000"/>
    <s v="Fortalecimiento Institucional y sedes administrativas"/>
    <n v="1005942509"/>
    <x v="171"/>
    <n v="0"/>
    <n v="0"/>
    <n v="8820000"/>
    <n v="6370000"/>
    <n v="2450000"/>
    <x v="0"/>
    <x v="0"/>
    <n v="136271"/>
    <n v="2"/>
    <s v="5 - Bogotá confía en su gobierno"/>
    <s v="33 - Fortalecimiento institucional para un gobierno confiable"/>
    <m/>
    <m/>
  </r>
  <r>
    <n v="2025"/>
    <x v="6"/>
    <d v="2025-01-01T00:00:00"/>
    <d v="2025-07-31T00:00:00"/>
    <s v="0020-01"/>
    <d v="2025-07-30T00:00:00"/>
    <n v="12"/>
    <s v="CONTRATO DE PRESTACION DE SERVICIOS"/>
    <n v="9920251"/>
    <s v="12 - CONTRATO DE PRESTACION DE SERVICIOS"/>
    <n v="154"/>
    <s v="ORDENES DE PAGO"/>
    <n v="1379"/>
    <x v="448"/>
    <s v="135116 - Adición y prorroga al contrato 099-2025-CPS-P (124844), cuyo objeto es prestar sus servicios profesionales de apoyo al área de gestión del desarrollo local en la gestión de cierres y liquidaciones contractuales del fondo de desarrollo local de Sumapaz. 2327. Se expide el CDP a solicitud expresa del ordenador del gasto mediante SIPSE, recibido el 23 de julio de 2025. se expide CRP mediante memorando 20257020018953, recibido el 30 de julio de 2025."/>
    <s v="O23011745992024232701000"/>
    <s v="Fortalecimiento Institucional y sedes administrativas"/>
    <n v="1000093706"/>
    <x v="88"/>
    <n v="0"/>
    <n v="0"/>
    <n v="21000000"/>
    <n v="18433333"/>
    <n v="2566667"/>
    <x v="0"/>
    <x v="0"/>
    <n v="135116"/>
    <n v="2"/>
    <s v="5 - Bogotá confía en su gobierno"/>
    <s v="33 - Fortalecimiento institucional para un gobierno confiable"/>
    <m/>
    <m/>
  </r>
  <r>
    <n v="2025"/>
    <x v="6"/>
    <d v="2025-01-01T00:00:00"/>
    <d v="2025-07-31T00:00:00"/>
    <s v="0020-01"/>
    <d v="2025-07-30T00:00:00"/>
    <n v="12"/>
    <s v="CONTRATO DE PRESTACION DE SERVICIOS"/>
    <n v="16720251"/>
    <s v="12 - CONTRATO DE PRESTACION DE SERVICIOS"/>
    <n v="154"/>
    <s v="ORDENES DE PAGO"/>
    <n v="1343"/>
    <x v="449"/>
    <s v="136052 - Adición y prorroga al contrato 167-2025-CPS-P (125125), cuyo objeto es prestar los servicios profesionales para el desarrollo de acciones de planeación, seguimiento, ejecución y acompañamiento de los procesos y actividades relacionadas con los acueductos veredales que se adelanten por el fondo de desarrollo rural de Sumapaz. 2689. Se expide el CDP a solicitud expresa del ordenador del gasto mediante SIPSE, recibido el 23 de julio de 2025. se expide CRP mediante memorando 20257020019253, recibido el 30 de julio de 2025."/>
    <s v="O23011745992024268901000"/>
    <s v="Acueductos veredales, saneamiento básico y energías alternativas"/>
    <n v="1000384332"/>
    <x v="169"/>
    <n v="0"/>
    <n v="0"/>
    <n v="21000000"/>
    <n v="21000000"/>
    <n v="0"/>
    <x v="9"/>
    <x v="34"/>
    <n v="136052"/>
    <n v="1"/>
    <s v="4 - Bogotá ordena su territorio y avanza en su acción climática"/>
    <s v="29 - Servicios públicos inclusivos y sostenibles"/>
    <m/>
    <m/>
  </r>
  <r>
    <n v="2025"/>
    <x v="6"/>
    <d v="2025-01-01T00:00:00"/>
    <d v="2025-07-31T00:00:00"/>
    <s v="0020-01"/>
    <d v="2025-07-30T00:00:00"/>
    <n v="12"/>
    <s v="CONTRATO DE PRESTACION DE SERVICIOS"/>
    <n v="3520251"/>
    <s v="12 - CONTRATO DE PRESTACION DE SERVICIOS"/>
    <n v="154"/>
    <s v="ORDENES DE PAGO"/>
    <n v="1350"/>
    <x v="450"/>
    <s v="135710 - Adición y prórroga al contrato 035-2025-CPS-P (127923) cuyo objeto es Prestar los servicios profesionales para apoyar jurídicamente las auditorias generadas por los entes de control y temas relacionados con planes de mejoramiento de la Alcaldía Local de Sumapaz. 2327. Se expide el CDP a solicitud expresa del ordenador del gasto mediante SIPSE, recibido el 23 de julio de 2025. se expide CRP mediante memorando 202570200018963, recibido el 30 de julio de 2025."/>
    <s v="O23011745992024232701000"/>
    <s v="Fortalecimiento Institucional y sedes administrativas"/>
    <n v="1000068397"/>
    <x v="45"/>
    <n v="0"/>
    <n v="0"/>
    <n v="18900000"/>
    <n v="18900000"/>
    <n v="0"/>
    <x v="0"/>
    <x v="0"/>
    <n v="135710"/>
    <n v="2"/>
    <s v="5 - Bogotá confía en su gobierno"/>
    <s v="33 - Fortalecimiento institucional para un gobierno confiable"/>
    <m/>
    <m/>
  </r>
  <r>
    <n v="2025"/>
    <x v="6"/>
    <d v="2025-01-01T00:00:00"/>
    <d v="2025-07-31T00:00:00"/>
    <s v="0020-01"/>
    <d v="2025-07-30T00:00:00"/>
    <n v="12"/>
    <s v="CONTRATO DE PRESTACION DE SERVICIOS"/>
    <n v="16020251"/>
    <s v="12 - CONTRATO DE PRESTACION DE SERVICIOS"/>
    <n v="154"/>
    <s v="ORDENES DE PAGO"/>
    <n v="1340"/>
    <x v="451"/>
    <s v="136057 - Adición y prorroga al contrato 160-2025-CPS-P (127539), cuyo objeto es Prestar sus servicios como docente deportivo profesional para la formación integral y deportiva de las niñas, niños y adolescentes y apoyar los temas de recreación y deporte que ejecute el fondo de desarrollo de Sumapaz. 2388. Se expide el CDP a solicitud expresa del ordenador del gasto mediante SIPSE 136057, recibido el 23 de julio de 2025. se expide CRP mediante memorando 20257020018973, recibido el 30 de julio de 2025."/>
    <s v="O23011745992024238801000"/>
    <s v="Recreación y Deporte para Sumapaz"/>
    <n v="1000045841"/>
    <x v="160"/>
    <n v="0"/>
    <n v="0"/>
    <n v="15120000"/>
    <n v="11088000"/>
    <n v="4032000"/>
    <x v="10"/>
    <x v="14"/>
    <n v="136057"/>
    <n v="3"/>
    <s v="2 - Bogotá confía en su bien-estar"/>
    <s v="14 - Bogotá deportiva, recreativa, artística, patrimonial e intercultural"/>
    <m/>
    <m/>
  </r>
  <r>
    <n v="2025"/>
    <x v="6"/>
    <d v="2025-01-01T00:00:00"/>
    <d v="2025-07-31T00:00:00"/>
    <s v="0020-01"/>
    <d v="2025-07-30T00:00:00"/>
    <n v="12"/>
    <s v="CONTRATO DE PRESTACION DE SERVICIOS"/>
    <n v="12420251"/>
    <s v="12 - CONTRATO DE PRESTACION DE SERVICIOS"/>
    <n v="154"/>
    <s v="ORDENES DE PAGO"/>
    <n v="1362"/>
    <x v="452"/>
    <s v="136040 - Adición y prorroga al contrato 124-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recibido el 23 de julio de 2025. se expide CRP mediante memorando 20257020019023, recibido el 30 de julio de 2025."/>
    <s v="O23011745992024238801000"/>
    <s v="Recreación y Deporte para Sumapaz"/>
    <n v="1013005308"/>
    <x v="386"/>
    <n v="0"/>
    <n v="0"/>
    <n v="15120000"/>
    <n v="15120000"/>
    <n v="0"/>
    <x v="10"/>
    <x v="14"/>
    <n v="136040"/>
    <n v="3"/>
    <s v="2 - Bogotá confía en su bien-estar"/>
    <s v="14 - Bogotá deportiva, recreativa, artística, patrimonial e intercultural"/>
    <m/>
    <m/>
  </r>
  <r>
    <n v="2025"/>
    <x v="6"/>
    <d v="2025-01-01T00:00:00"/>
    <d v="2025-07-31T00:00:00"/>
    <s v="0020-01"/>
    <d v="2025-07-30T00:00:00"/>
    <n v="12"/>
    <s v="CONTRATO DE PRESTACION DE SERVICIOS"/>
    <n v="11020251"/>
    <s v="12 - CONTRATO DE PRESTACION DE SERVICIOS"/>
    <n v="154"/>
    <s v="ORDENES DE PAGO"/>
    <n v="1330"/>
    <x v="453"/>
    <s v="135805 - Adición y prórroga al contrato 110-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5, recibido el 23 de julio de 2025. se expide CRP mediante memorando 20257020019083, recibido el 30 de julio de 2025."/>
    <s v="O23011745992024238801000"/>
    <s v="Recreación y Deporte para Sumapaz"/>
    <n v="1000150177"/>
    <x v="105"/>
    <n v="0"/>
    <n v="0"/>
    <n v="15120000"/>
    <n v="9408000"/>
    <n v="5712000"/>
    <x v="10"/>
    <x v="14"/>
    <n v="135805"/>
    <n v="3"/>
    <s v="2 - Bogotá confía en su bien-estar"/>
    <s v="14 - Bogotá deportiva, recreativa, artística, patrimonial e intercultural"/>
    <m/>
    <m/>
  </r>
  <r>
    <n v="2025"/>
    <x v="6"/>
    <d v="2025-01-01T00:00:00"/>
    <d v="2025-07-31T00:00:00"/>
    <s v="0020-01"/>
    <d v="2025-07-30T00:00:00"/>
    <n v="12"/>
    <s v="CONTRATO DE PRESTACION DE SERVICIOS"/>
    <n v="8220251"/>
    <s v="12 - CONTRATO DE PRESTACION DE SERVICIOS"/>
    <n v="154"/>
    <s v="ORDENES DE PAGO"/>
    <n v="1383"/>
    <x v="454"/>
    <s v="135158 - Adición y prórroga al contrato 082-2025-CPS-P (126323) cuyo objeto es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 Se expide el CDP a solicitud expresa del ordenador del gasto mediante SIPSE, recibido el 23 de julio de 2025. para los CRP: se expide CRP mediante memorando 20257020018743, recibido el 30 de julio de 2025."/>
    <s v="O23011745992024270301000"/>
    <s v="Una mejor educación para Sumapaz"/>
    <n v="1011122812"/>
    <x v="70"/>
    <n v="0"/>
    <n v="0"/>
    <n v="15750000"/>
    <n v="13475000"/>
    <n v="2275000"/>
    <x v="11"/>
    <x v="15"/>
    <n v="135158"/>
    <n v="3"/>
    <s v="3 - Bogotá confía en su potencial"/>
    <s v="16 - Atención Integral a la Primera Infancia y Educación como Eje del Potencial Humano"/>
    <m/>
    <m/>
  </r>
  <r>
    <n v="2025"/>
    <x v="6"/>
    <d v="2025-01-01T00:00:00"/>
    <d v="2025-07-31T00:00:00"/>
    <s v="0020-01"/>
    <d v="2025-07-31T00:00:00"/>
    <n v="145"/>
    <s v="CONTRATO DE PRESTACION DE SERVICIOS PROFESIONALES"/>
    <s v="175-20251"/>
    <s v="145 - CONTRATO DE PRESTACION DE SERVICIOS PROFESIONALES"/>
    <n v="153"/>
    <s v="ORDENES DE PAGO"/>
    <n v="1346"/>
    <x v="455"/>
    <s v="135126 - Adición y prorroga al contrato 175-2025-CPS-P (125687), cuyo objeto es prestar los servicios profesionales al área de gestión de desarrollo local brindando apoyo técnico en la planeación, ejecución y seguimiento del proyecto de inversión de terminación de sedes. 2327. Se expide el CDP a solicitud expresa del ordenador del gasto mediante SIPSE, recibido el 23 de julio de 2025.Se expide CRP mediante memorando 20257020019343, recibido el 31 de julio 2025."/>
    <s v="O23011745992024232701000"/>
    <s v="Fortalecimiento Institucional y sedes administrativas"/>
    <n v="1012174848"/>
    <x v="168"/>
    <n v="0"/>
    <n v="0"/>
    <n v="17955000"/>
    <n v="17356500"/>
    <n v="598500"/>
    <x v="0"/>
    <x v="4"/>
    <n v="135126"/>
    <n v="4"/>
    <s v="5 - Bogotá confía en su gobierno"/>
    <s v="33 - Fortalecimiento institucional para un gobierno confiable"/>
    <m/>
    <m/>
  </r>
  <r>
    <n v="2025"/>
    <x v="6"/>
    <d v="2025-01-01T00:00:00"/>
    <d v="2025-07-31T00:00:00"/>
    <s v="0020-01"/>
    <d v="2025-07-31T00:00:00"/>
    <n v="145"/>
    <s v="CONTRATO DE PRESTACION DE SERVICIOS PROFESIONALES"/>
    <s v="102-20251"/>
    <s v="145 - CONTRATO DE PRESTACION DE SERVICIOS PROFESIONALES"/>
    <n v="153"/>
    <s v="ORDENES DE PAGO"/>
    <n v="1355"/>
    <x v="456"/>
    <s v="135117 - Adición y prorroga al contrato 102-2025-CPS-P (125641),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3 de julio de 2025."/>
    <s v="O23011745992024228901000"/>
    <s v="Movilidad para Sumapaz"/>
    <n v="1000208362"/>
    <x v="93"/>
    <n v="0"/>
    <n v="0"/>
    <n v="21000000"/>
    <n v="18200000"/>
    <n v="2800000"/>
    <x v="1"/>
    <x v="1"/>
    <n v="135117"/>
    <n v="1"/>
    <s v="4 - Bogotá ordena su territorio y avanza en su acción climática"/>
    <s v="26 - Movilidad Sostenible"/>
    <m/>
    <m/>
  </r>
  <r>
    <n v="2025"/>
    <x v="6"/>
    <d v="2025-01-01T00:00:00"/>
    <d v="2025-07-31T00:00:00"/>
    <s v="0020-01"/>
    <d v="2025-07-31T00:00:00"/>
    <n v="12"/>
    <s v="CONTRATO DE PRESTACION DE SERVICIOS"/>
    <n v="2920251"/>
    <s v="12 - CONTRATO DE PRESTACION DE SERVICIOS"/>
    <n v="153"/>
    <s v="ORDENES DE PAGO"/>
    <n v="1349"/>
    <x v="457"/>
    <s v="135621 - Adición y prorroga al contrato 029-2025-CPS-P (124957), cuyo objeto es Prestar los servicios profesionales en el manejo, validación y actualización de la información de los aplicativos institucionales de seguimiento de los proyectos de inversión del Fondo de Desarrollo Rural de Sumapaz. 2327. Se expide el CDP a solicitud expresa del ordenador del gasto mediante SIPSE, recibido el 23 de julio de 2025. se expide CRP mediante memorando 20257020019093, recibido el 30 de julio de 2025."/>
    <s v="O23011745992024232701000"/>
    <s v="Fortalecimiento Institucional y sedes administrativas"/>
    <n v="1011758785"/>
    <x v="22"/>
    <n v="0"/>
    <n v="0"/>
    <n v="21000000"/>
    <n v="21000000"/>
    <n v="0"/>
    <x v="0"/>
    <x v="0"/>
    <n v="135621"/>
    <n v="2"/>
    <s v="5 - Bogotá confía en su gobierno"/>
    <s v="33 - Fortalecimiento institucional para un gobierno confiable"/>
    <m/>
    <m/>
  </r>
  <r>
    <n v="2025"/>
    <x v="6"/>
    <d v="2025-01-01T00:00:00"/>
    <d v="2025-07-31T00:00:00"/>
    <s v="0020-01"/>
    <d v="2025-07-31T00:00:00"/>
    <n v="12"/>
    <s v="CONTRATO DE PRESTACION DE SERVICIOS"/>
    <n v="6920251"/>
    <s v="12 - CONTRATO DE PRESTACION DE SERVICIOS"/>
    <n v="153"/>
    <s v="ORDENES DE PAGO"/>
    <n v="1404"/>
    <x v="458"/>
    <s v="135643 - Adición y prorroga al contrato 069-2025-CPS-AG (128679), cuyo objeto es prestar los servicios como auxiliar administrativo para el área de gestión de desarrollo local, en los temas de infraestructura, de la alcaldía local de Sumapaz. Se expide a solicitud del ordenador del Gasto mediante SIPSE, recibido el 25 de julio de 2025. se expide CRP mediante memorando 20257020019473, recibido el 30 de julio de 2025."/>
    <s v="O23011745992024228901000"/>
    <s v="Movilidad para Sumapaz"/>
    <n v="1012406298"/>
    <x v="63"/>
    <n v="0"/>
    <n v="0"/>
    <n v="9000000"/>
    <n v="7800000"/>
    <n v="1200000"/>
    <x v="1"/>
    <x v="1"/>
    <n v="135643"/>
    <n v="1"/>
    <s v="4 - Bogotá ordena su territorio y avanza en su acción climática"/>
    <s v="26 - Movilidad Sostenible"/>
    <m/>
    <m/>
  </r>
  <r>
    <n v="2025"/>
    <x v="6"/>
    <d v="2025-01-01T00:00:00"/>
    <d v="2025-07-31T00:00:00"/>
    <s v="0020-01"/>
    <d v="2025-07-31T00:00:00"/>
    <n v="12"/>
    <s v="CONTRATO DE PRESTACION DE SERVICIOS"/>
    <n v="7020251"/>
    <s v="12 - CONTRATO DE PRESTACION DE SERVICIOS"/>
    <n v="153"/>
    <s v="ORDENES DE PAGO"/>
    <n v="1375"/>
    <x v="459"/>
    <s v="135107 - Adición y prorroga al contrato 070-2025-CPS-AG (128679), cuyo objeto es prestar los servicios como auxiliar administrativo para el área de gestión de desarrollo local, en los temas de infraestructura, de la alcaldía local de Sumapaz. 2289. Se expide el CDP a solicitud expresa del ordenador del gasto mediante SIPSE, recibido el 23 de julio de 2025. se expide CRP mediante memorando 20257020019483, recibido el 30 de julio de 2025."/>
    <s v="O23011745992024228901000"/>
    <s v="Movilidad para Sumapaz"/>
    <n v="1013119952"/>
    <x v="67"/>
    <n v="0"/>
    <n v="0"/>
    <n v="9000000"/>
    <n v="7900000"/>
    <n v="1100000"/>
    <x v="1"/>
    <x v="1"/>
    <n v="135107"/>
    <n v="1"/>
    <s v="4 - Bogotá ordena su territorio y avanza en su acción climática"/>
    <s v="26 - Movilidad Sostenible"/>
    <m/>
    <m/>
  </r>
  <r>
    <n v="2025"/>
    <x v="6"/>
    <d v="2025-01-01T00:00:00"/>
    <d v="2025-07-31T00:00:00"/>
    <s v="0020-01"/>
    <d v="2025-07-31T00:00:00"/>
    <n v="12"/>
    <s v="CONTRATO DE PRESTACION DE SERVICIOS"/>
    <n v="4320251"/>
    <s v="12 - CONTRATO DE PRESTACION DE SERVICIOS"/>
    <n v="153"/>
    <s v="ORDENES DE PAGO"/>
    <n v="1356"/>
    <x v="460"/>
    <s v="135771 - Adición y prórroga al contrato 043-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3 de julio de 2025. se expide CRP mediante memorando 20257020019213, recibido el 30 de julio de 2025."/>
    <s v="O23011745992024232701000"/>
    <s v="Fortalecimiento Institucional y sedes administrativas"/>
    <n v="1013564198"/>
    <x v="43"/>
    <n v="0"/>
    <n v="0"/>
    <n v="19500000"/>
    <n v="16900000"/>
    <n v="2600000"/>
    <x v="0"/>
    <x v="0"/>
    <n v="135771"/>
    <n v="2"/>
    <s v="5 - Bogotá confía en su gobierno"/>
    <s v="33 - Fortalecimiento institucional para un gobierno confiable"/>
    <m/>
    <m/>
  </r>
  <r>
    <n v="2025"/>
    <x v="6"/>
    <d v="2025-01-01T00:00:00"/>
    <d v="2025-07-31T00:00:00"/>
    <s v="0020-01"/>
    <d v="2025-07-31T00:00:00"/>
    <n v="12"/>
    <s v="CONTRATO DE PRESTACION DE SERVICIOS"/>
    <n v="4720251"/>
    <s v="12 - CONTRATO DE PRESTACION DE SERVICIOS"/>
    <n v="153"/>
    <s v="ORDENES DE PAGO"/>
    <n v="1352"/>
    <x v="461"/>
    <s v="OBJETO: 135154 - Adición y prórroga al contrato 047-2025-CPS-P (125751)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 recibido el 23 de julio de 2025. se expide CRP mediante memorando 20257020019203, recibido el 30 de julio de 2025."/>
    <s v="O23011745992024232401000"/>
    <s v="Acciones para el cuidado de la salud y el bienestar de las y los Sumapaceños"/>
    <n v="1000194551"/>
    <x v="40"/>
    <n v="0"/>
    <n v="0"/>
    <n v="14700000"/>
    <n v="13230000"/>
    <n v="1470000"/>
    <x v="6"/>
    <x v="8"/>
    <s v="OBJETO"/>
    <n v="2"/>
    <s v="2 - Bogotá confía en su bien-estar"/>
    <s v="10 - Salud Pública Integrada e Integral"/>
    <m/>
    <m/>
  </r>
  <r>
    <n v="2025"/>
    <x v="6"/>
    <d v="2025-01-01T00:00:00"/>
    <d v="2025-07-31T00:00:00"/>
    <s v="0020-01"/>
    <d v="2025-07-31T00:00:00"/>
    <n v="12"/>
    <s v="CONTRATO DE PRESTACION DE SERVICIOS"/>
    <n v="9120251"/>
    <s v="12 - CONTRATO DE PRESTACION DE SERVICIOS"/>
    <n v="153"/>
    <s v="ORDENES DE PAGO"/>
    <n v="1377"/>
    <x v="462"/>
    <s v="135114 - Adición y prorroga al contrato 091-2025-CPS-P (128672), cuyo objeto es prestar los servicios profesionales jurídicos para apoyar los asuntos legales de los procesos del sistema vial de la alcaldía local de Sumapaz. 2289. Se expide el CDP a solicitud expresa del ordenador del gasto mediante SIPSE, recibido el 23 de julio de 2025. se expide CRP mediante memorando 20257020019493, recibido el 31 de julio de 2025."/>
    <s v="O23011745992024228901000"/>
    <s v="Movilidad para Sumapaz"/>
    <n v="1012308403"/>
    <x v="387"/>
    <n v="0"/>
    <n v="0"/>
    <n v="15900000"/>
    <n v="15900000"/>
    <n v="0"/>
    <x v="1"/>
    <x v="1"/>
    <n v="135114"/>
    <n v="1"/>
    <s v="4 - Bogotá ordena su territorio y avanza en su acción climática"/>
    <s v="26 - Movilidad Sostenible"/>
    <m/>
    <m/>
  </r>
  <r>
    <n v="2025"/>
    <x v="6"/>
    <d v="2025-01-01T00:00:00"/>
    <d v="2025-07-31T00:00:00"/>
    <s v="0020-01"/>
    <d v="2025-07-31T00:00:00"/>
    <n v="12"/>
    <s v="CONTRATO DE PRESTACION DE SERVICIOS"/>
    <n v="12520251"/>
    <s v="12 - CONTRATO DE PRESTACION DE SERVICIOS"/>
    <n v="153"/>
    <s v="ORDENES DE PAGO"/>
    <n v="1331"/>
    <x v="463"/>
    <s v="135810 - Adición y prórroga al contrato 125-2025-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0, recibido el 23 de julio de 2025. se expide CRP mediante memorando 20257020019113, recibido el 31 de julio de 2025."/>
    <s v="O23011745992024269601000"/>
    <s v="Participación incidente en Sumapaz"/>
    <n v="1008076510"/>
    <x v="123"/>
    <n v="0"/>
    <n v="0"/>
    <n v="21600000"/>
    <n v="17280000"/>
    <n v="4320000"/>
    <x v="17"/>
    <x v="24"/>
    <n v="135810"/>
    <n v="4"/>
    <s v="5 - Bogotá confía en su gobierno"/>
    <s v="39 - Camino hacia una democracia deliberativa con un gobierno cercano a la gente y con participación ciudadana"/>
    <m/>
    <m/>
  </r>
  <r>
    <n v="2025"/>
    <x v="6"/>
    <d v="2025-01-01T00:00:00"/>
    <d v="2025-07-31T00:00:00"/>
    <s v="0020-01"/>
    <d v="2025-07-31T00:00:00"/>
    <n v="12"/>
    <s v="CONTRATO DE PRESTACION DE SERVICIOS"/>
    <n v="5820251"/>
    <s v="12 - CONTRATO DE PRESTACION DE SERVICIOS"/>
    <n v="153"/>
    <s v="ORDENES DE PAGO"/>
    <n v="1351"/>
    <x v="464"/>
    <s v="135642 - Adición y prorroga al contrato 058-2025-CPS-P (124909), cuyo objeto es Prestar sus servicios profesionales para coordinar, liderar y asesorar los planes y estrategias de comunicación interna y externa para la divulgación de los programas, proyectos y actividades de la Alcaldía Local. 2327. Se expide el CDP a solicitud expresa del ordenador del gasto mediante SIPSE, recibido el 23 de julio de 2025. se expide CRP mediante memorando 20257020019263, recibido el 31 de julio de 2025."/>
    <s v="O23011745992024232701000"/>
    <s v="Fortalecimiento Institucional y sedes administrativas"/>
    <n v="1009739725"/>
    <x v="47"/>
    <n v="0"/>
    <n v="0"/>
    <n v="22800000"/>
    <n v="19760000"/>
    <n v="3040000"/>
    <x v="0"/>
    <x v="0"/>
    <n v="135642"/>
    <n v="2"/>
    <s v="5 - Bogotá confía en su gobierno"/>
    <s v="33 - Fortalecimiento institucional para un gobierno confiable"/>
    <m/>
    <m/>
  </r>
  <r>
    <n v="2025"/>
    <x v="6"/>
    <d v="2025-01-01T00:00:00"/>
    <d v="2025-07-31T00:00:00"/>
    <s v="0020-01"/>
    <d v="2025-07-31T00:00:00"/>
    <n v="12"/>
    <s v="CONTRATO DE PRESTACION DE SERVICIOS"/>
    <n v="13520251"/>
    <s v="12 - CONTRATO DE PRESTACION DE SERVICIOS"/>
    <n v="153"/>
    <s v="ORDENES DE PAGO"/>
    <n v="1334"/>
    <x v="465"/>
    <s v="135136 - Adición y prorroga al contrato 135-2025-CPS-P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36, recibido el 23 de julio de 2025. se expide CRP mediante memorando 20257020019143, recibido el 31 de juliode 2025."/>
    <s v="O23011745992024254101000"/>
    <s v="Bienestar para las Mujeres de Sumapaz"/>
    <n v="1011938276"/>
    <x v="133"/>
    <n v="0"/>
    <n v="0"/>
    <n v="15120000"/>
    <n v="15120000"/>
    <n v="0"/>
    <x v="15"/>
    <x v="27"/>
    <n v="135136"/>
    <n v="3"/>
    <s v="2 - Bogotá confía en su bien-estar"/>
    <s v="12 - Bogotá cuida a su gente"/>
    <m/>
    <m/>
  </r>
  <r>
    <n v="2025"/>
    <x v="6"/>
    <d v="2025-01-01T00:00:00"/>
    <d v="2025-07-31T00:00:00"/>
    <s v="0020-01"/>
    <d v="2025-07-31T00:00:00"/>
    <n v="12"/>
    <s v="CONTRATO DE PRESTACION DE SERVICIOS"/>
    <n v="12120251"/>
    <s v="12 - CONTRATO DE PRESTACION DE SERVICIOS"/>
    <n v="153"/>
    <s v="ORDENES DE PAGO"/>
    <n v="1359"/>
    <x v="466"/>
    <s v="136037 - Adición y prorroga al contrato 121-2025-CPS-P (130062), cuyo objeto es prestar los servicios profesionales para ejecutar actividades de seguimiento, control e implementación del sistema de gestión de seguridad y salud en el trabajo SG-SST del fondo de desarrollo rural de Sumapaz. 2289. Se expide el CDP a solicitud expresa del ordenador del gasto mediante SIPSE, recibido el 23 de julio de 2025. se expide CRP mediante memorando 20257020019603, recibido el 31 de julio de 2025."/>
    <s v="O23011745992024228901000"/>
    <s v="Movilidad para Sumapaz"/>
    <n v="1000335566"/>
    <x v="115"/>
    <n v="0"/>
    <n v="0"/>
    <n v="18000000"/>
    <n v="18000000"/>
    <n v="0"/>
    <x v="1"/>
    <x v="1"/>
    <n v="136037"/>
    <n v="1"/>
    <s v="4 - Bogotá ordena su territorio y avanza en su acción climática"/>
    <s v="26 - Movilidad Sostenible"/>
    <m/>
    <m/>
  </r>
  <r>
    <n v="2025"/>
    <x v="6"/>
    <d v="2025-01-01T00:00:00"/>
    <d v="2025-07-31T00:00:00"/>
    <s v="0020-01"/>
    <d v="2025-07-31T00:00:00"/>
    <n v="12"/>
    <s v="CONTRATO DE PRESTACION DE SERVICIOS"/>
    <n v="15220251"/>
    <s v="12 - CONTRATO DE PRESTACION DE SERVICIOS"/>
    <n v="153"/>
    <s v="ORDENES DE PAGO"/>
    <n v="1407"/>
    <x v="467"/>
    <s v="135664 - Adición y prorroga al contrato 152-2025-CPS-P (127558), cuyo objeto es prestar los servicios profesionales para apoyar la ejecución del proyecto por una Sumapaz sin riesgos y que le aporta y se adapta al cambio climático, en la localidad de Sumapaz. Se expide a solicitud del ordenador del Gasto mediante SIPSE, recibido el 25 de julio de 2025. se expide CRP mediante memorando 20257020019643, recibido el 31 de julio de 2025."/>
    <s v="O23011745992024261301000"/>
    <s v="Manejo de emergencias y mitigación del riesgo de desastres"/>
    <n v="1005422153"/>
    <x v="154"/>
    <n v="0"/>
    <n v="0"/>
    <n v="19530000"/>
    <n v="14539000"/>
    <n v="4991000"/>
    <x v="4"/>
    <x v="32"/>
    <n v="135664"/>
    <n v="2"/>
    <s v="4 - Bogotá ordena su territorio y avanza en su acción climática"/>
    <s v="27 - Gestión del riesgo de desastres para un territorio seguro"/>
    <m/>
    <m/>
  </r>
  <r>
    <n v="2025"/>
    <x v="6"/>
    <d v="2025-01-01T00:00:00"/>
    <d v="2025-07-31T00:00:00"/>
    <s v="0020-01"/>
    <d v="2025-07-31T00:00:00"/>
    <n v="12"/>
    <s v="CONTRATO DE PRESTACION DE SERVICIOS"/>
    <n v="6620251"/>
    <s v="12 - CONTRATO DE PRESTACION DE SERVICIOS"/>
    <n v="153"/>
    <s v="ORDENES DE PAGO"/>
    <n v="1390"/>
    <x v="468"/>
    <s v="135100 - Adición y prorroga al contrato 066-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4 de julio del 2025. se expide CRP mediante memorando 20257020019193, recibido el 31 de julio de 2025."/>
    <s v="O23011745992024232701000"/>
    <s v="Fortalecimiento Institucional y sedes administrativas"/>
    <n v="1012388943"/>
    <x v="50"/>
    <n v="0"/>
    <n v="0"/>
    <n v="19500000"/>
    <n v="18200000"/>
    <n v="1300000"/>
    <x v="0"/>
    <x v="0"/>
    <n v="135100"/>
    <n v="2"/>
    <s v="5 - Bogotá confía en su gobierno"/>
    <s v="33 - Fortalecimiento institucional para un gobierno confiable"/>
    <m/>
    <m/>
  </r>
  <r>
    <n v="2025"/>
    <x v="6"/>
    <d v="2025-01-01T00:00:00"/>
    <d v="2025-07-31T00:00:00"/>
    <s v="0020-01"/>
    <d v="2025-07-31T00:00:00"/>
    <n v="12"/>
    <s v="CONTRATO DE PRESTACION DE SERVICIOS"/>
    <n v="16320251"/>
    <s v="12 - CONTRATO DE PRESTACION DE SERVICIOS"/>
    <n v="153"/>
    <s v="ORDENES DE PAGO"/>
    <n v="1342"/>
    <x v="469"/>
    <s v="135124 - Adición y prorroga al contrato 163-2025-CPS-P (127520), cuyo objeto es prestar los servicios profesionales de acompañamiento psicosocial para apoyar la ejecución de la meta de implementar acciones pedagógicas para la gestión de conflictividades y prevención de violencias. 2290. Se expide el CDP a solicitud expresa del ordenador del gasto mediante SIPSE, recibido el 23 de julio de 2025. se expide CRP mediante memorando 20257020019133, recibido el 31 de julio de 2025."/>
    <s v="O23011745992024229001000"/>
    <s v="Fortaleciendo la justicia en Sumapaz"/>
    <n v="1000135618"/>
    <x v="163"/>
    <n v="0"/>
    <n v="0"/>
    <n v="22050000"/>
    <n v="22050000"/>
    <n v="0"/>
    <x v="5"/>
    <x v="33"/>
    <n v="135124"/>
    <n v="1"/>
    <s v="1 - Bogotá avanza en su seguridad"/>
    <s v="4 - Servicios centrados en la justicia"/>
    <m/>
    <m/>
  </r>
  <r>
    <n v="2025"/>
    <x v="6"/>
    <d v="2025-01-01T00:00:00"/>
    <d v="2025-07-31T00:00:00"/>
    <s v="0020-01"/>
    <d v="2025-07-31T00:00:00"/>
    <n v="12"/>
    <s v="CONTRATO DE PRESTACION DE SERVICIOS"/>
    <n v="14420251"/>
    <s v="12 - CONTRATO DE PRESTACION DE SERVICIOS"/>
    <n v="153"/>
    <s v="ORDENES DE PAGO"/>
    <n v="1338"/>
    <x v="470"/>
    <s v="136042 - Adición y prorroga al contrato 144-2025-CPS-P (127537), cuyo objeto es prestar los servicios profesionales para apoyar la promoción de la participación de las mujeres y de la equidad en el territorio rural de Sumapaz. 2526. Se expide el CDP a solicitud expresa del ordenador del gasto mediante SIPSE 135801, recibido el 23 de julio de 2025. se expide CRP mediante memorando 20257020019613, recibido el 31 de julio de 2025."/>
    <s v="O23011745992024252601000"/>
    <s v="Por una vida libre de violencias para las mujeres de Sumapaz"/>
    <n v="1002220720"/>
    <x v="130"/>
    <n v="0"/>
    <n v="0"/>
    <n v="15750000"/>
    <n v="11725000"/>
    <n v="4025000"/>
    <x v="13"/>
    <x v="17"/>
    <n v="136042"/>
    <n v="1"/>
    <s v="1 - Bogotá avanza en su seguridad"/>
    <s v="2 - Cero tolerancia a las violencias contra las mujeres y basadas en género"/>
    <m/>
    <m/>
  </r>
  <r>
    <n v="2025"/>
    <x v="6"/>
    <d v="2025-01-01T00:00:00"/>
    <d v="2025-07-31T00:00:00"/>
    <s v="0020-01"/>
    <d v="2025-07-31T00:00:00"/>
    <n v="12"/>
    <s v="CONTRATO DE PRESTACION DE SERVICIOS"/>
    <n v="19020251"/>
    <s v="12 - CONTRATO DE PRESTACION DE SERVICIOS"/>
    <n v="153"/>
    <s v="ORDENES DE PAGO"/>
    <n v="1345"/>
    <x v="471"/>
    <s v="136055 - Adición y prorroga al contrato 190-2025-CPS-P (126414), cuyo objeto es Prestar los servicios profesionales al Área de Gestión de Desarrollo Local para apoyar la planeación, ejecución y seguimiento a los proyectos de inversión de infraestructura vial y actividades designadas por el despacho de la Alcaldía Local de Sumapaz. Se expide el CDP a solicitud expresa del ordenador del gasto mediante SIPSE, recibido el 23 de julio de 2025. se expide CRP mediante memorando 20257020019653, recibido el 31 de julio de 2025."/>
    <s v="O23011745992024228901000"/>
    <s v="Movilidad para Sumapaz"/>
    <n v="1009549747"/>
    <x v="199"/>
    <n v="0"/>
    <n v="0"/>
    <n v="9450000"/>
    <n v="0"/>
    <n v="9450000"/>
    <x v="1"/>
    <x v="1"/>
    <n v="136055"/>
    <n v="1"/>
    <s v="4 - Bogotá ordena su territorio y avanza en su acción climática"/>
    <s v="26 - Movilidad Sostenible"/>
    <m/>
    <m/>
  </r>
  <r>
    <n v="2025"/>
    <x v="6"/>
    <d v="2025-01-01T00:00:00"/>
    <d v="2025-07-31T00:00:00"/>
    <s v="0020-01"/>
    <d v="2025-07-31T00:00:00"/>
    <n v="12"/>
    <s v="CONTRATO DE PRESTACION DE SERVICIOS"/>
    <n v="920251"/>
    <s v="12 - CONTRATO DE PRESTACION DE SERVICIOS"/>
    <n v="153"/>
    <s v="ORDENES DE PAGO"/>
    <n v="1387"/>
    <x v="472"/>
    <s v="136031 - Adición y prorroga al contrato 009-2025-CPS-P (127974), cuyo objeto es prestar los servicios profesionales para realizar la planeación, seguimiento y ejecución del proceso de servicio de transporte de pasajeros, destinado para atender las actividades y eventos programados por la alcaldía local de Sumapaz. 2327. Se expide el CDP a solicitud expresa del Ordenador del Gasto mediante sipse, recibido el 24 de julio del 2025. se expide CRP mediante memorando 20257020019623, recibido el 31 de julio de 2025."/>
    <s v="O23011745992024232701000"/>
    <s v="Fortalecimiento Institucional y sedes administrativas"/>
    <n v="1005793788"/>
    <x v="20"/>
    <n v="0"/>
    <n v="0"/>
    <n v="18000000"/>
    <n v="18000000"/>
    <n v="0"/>
    <x v="0"/>
    <x v="0"/>
    <n v="136031"/>
    <n v="2"/>
    <s v="5 - Bogotá confía en su gobierno"/>
    <s v="33 - Fortalecimiento institucional para un gobierno confiable"/>
    <m/>
    <m/>
  </r>
  <r>
    <n v="2025"/>
    <x v="6"/>
    <d v="2025-01-01T00:00:00"/>
    <d v="2025-07-31T00:00:00"/>
    <s v="0020-01"/>
    <d v="2025-07-31T00:00:00"/>
    <n v="12"/>
    <s v="CONTRATO DE PRESTACION DE SERVICIOS"/>
    <n v="8620251"/>
    <s v="12 - CONTRATO DE PRESTACION DE SERVICIOS"/>
    <n v="153"/>
    <s v="ORDENES DE PAGO"/>
    <n v="1354"/>
    <x v="473"/>
    <s v="135112 - Adición y prorroga al contrato 086-2025-CPS-P (125187), cuyo objeto es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el CDP a solicitud expresa del ordenador del gasto mediante SIPSE, recibido el 23 de julio de 2025. se expide CRP mediante memorando 20257020019103, recibido el 31 de julio de 2025."/>
    <s v="O23011745992024232701000"/>
    <s v="Fortalecimiento Institucional y sedes administrativas"/>
    <n v="1000122667"/>
    <x v="71"/>
    <n v="0"/>
    <n v="0"/>
    <n v="19800000"/>
    <n v="17600000"/>
    <n v="2200000"/>
    <x v="0"/>
    <x v="0"/>
    <n v="135112"/>
    <n v="2"/>
    <s v="5 - Bogotá confía en su gobierno"/>
    <s v="33 - Fortalecimiento institucional para un gobierno confiable"/>
    <m/>
    <m/>
  </r>
  <r>
    <n v="2025"/>
    <x v="6"/>
    <d v="2025-01-01T00:00:00"/>
    <d v="2025-07-31T00:00:00"/>
    <s v="0020-01"/>
    <d v="2025-07-31T00:00:00"/>
    <n v="12"/>
    <s v="CONTRATO DE PRESTACION DE SERVICIOS"/>
    <n v="12620251"/>
    <s v="12 - CONTRATO DE PRESTACION DE SERVICIOS"/>
    <n v="153"/>
    <s v="ORDENES DE PAGO"/>
    <n v="1332"/>
    <x v="474"/>
    <s v="135811 - Adición y prórroga al contrato 126-2025- 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1, recibido el 23 de julio de 2025. se expide CRP mediante memorando 20257020019123, recibido el 31 de julio de 2025."/>
    <s v="O23011745992024269601000"/>
    <s v="Participación incidente en Sumapaz"/>
    <n v="1010759737"/>
    <x v="122"/>
    <n v="0"/>
    <n v="0"/>
    <n v="21600000"/>
    <n v="21600000"/>
    <n v="0"/>
    <x v="17"/>
    <x v="24"/>
    <n v="135811"/>
    <n v="4"/>
    <s v="5 - Bogotá confía en su gobierno"/>
    <s v="39 - Camino hacia una democracia deliberativa con un gobierno cercano a la gente y con participación ciudadana"/>
    <m/>
    <m/>
  </r>
  <r>
    <n v="2025"/>
    <x v="6"/>
    <d v="2025-01-01T00:00:00"/>
    <d v="2025-07-31T00:00:00"/>
    <s v="0020-01"/>
    <d v="2025-07-31T00:00:00"/>
    <n v="12"/>
    <s v="CONTRATO DE PRESTACION DE SERVICIOS"/>
    <n v="4620251"/>
    <s v="12 - CONTRATO DE PRESTACION DE SERVICIOS"/>
    <n v="153"/>
    <s v="ORDENES DE PAGO"/>
    <n v="1402"/>
    <x v="475"/>
    <s v="135641 - Adición y prorroga al contrato 046-2025-CPS-P (124914),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recibido el 25 de julio de 2025. se expide CRP mediante memorando 20257020019503, recibido el 31 de julio de 2025."/>
    <s v="O23011745992024228901000"/>
    <s v="Movilidad para Sumapaz"/>
    <n v="1000236993"/>
    <x v="388"/>
    <n v="0"/>
    <n v="0"/>
    <n v="22995000"/>
    <n v="21462000"/>
    <n v="1533000"/>
    <x v="1"/>
    <x v="1"/>
    <n v="135641"/>
    <n v="1"/>
    <s v="4 - Bogotá ordena su territorio y avanza en su acción climática"/>
    <s v="26 - Movilidad Sostenible"/>
    <m/>
    <m/>
  </r>
  <r>
    <n v="2025"/>
    <x v="6"/>
    <d v="2025-01-01T00:00:00"/>
    <d v="2025-07-31T00:00:00"/>
    <s v="0020-01"/>
    <d v="2025-07-31T00:00:00"/>
    <n v="12"/>
    <s v="CONTRATO DE PRESTACION DE SERVICIOS"/>
    <n v="18920251"/>
    <s v="12 - CONTRATO DE PRESTACION DE SERVICIOS"/>
    <n v="153"/>
    <s v="ORDENES DE PAGO"/>
    <n v="1385"/>
    <x v="476"/>
    <s v="135127 - Adición y prorroga al contrato 189-2025-CPS-P (124844), cuyo objeto es prestar sus servicios profesionales de apoyo al área de gestión del desarrollo local en la gestión de cierres y liquidaciones contractuales del fondo de desarrollo local de Sumapaz. Se expide el CDP a solicitud expresa del ordenador del gasto mediante SIPSE, recibido el 23 de julio de 2025. se expide CRP mediante memorando 20257020019423, recibido el 31 de julio de 2025."/>
    <s v="O23011745992024232701000"/>
    <s v="Fortalecimiento Institucional y sedes administrativas"/>
    <n v="1007826400"/>
    <x v="179"/>
    <n v="0"/>
    <n v="0"/>
    <n v="21000000"/>
    <n v="20533333"/>
    <n v="466667"/>
    <x v="0"/>
    <x v="0"/>
    <n v="135127"/>
    <n v="2"/>
    <s v="5 - Bogotá confía en su gobierno"/>
    <s v="33 - Fortalecimiento institucional para un gobierno confiable"/>
    <m/>
    <m/>
  </r>
  <r>
    <n v="2025"/>
    <x v="6"/>
    <d v="2025-01-01T00:00:00"/>
    <d v="2025-07-31T00:00:00"/>
    <s v="0020-01"/>
    <d v="2025-07-31T00:00:00"/>
    <n v="12"/>
    <s v="CONTRATO DE PRESTACION DE SERVICIOS"/>
    <n v="9820251"/>
    <s v="12 - CONTRATO DE PRESTACION DE SERVICIOS"/>
    <n v="153"/>
    <s v="ORDENES DE PAGO"/>
    <n v="1337"/>
    <x v="477"/>
    <s v="135802 - Adición y prórroga al contrato 098-2025-CPS-AG (124917) cuyo objeto es Prestar sus servicios de apoyo técnico en el diseño y producción de las piezas audiovisuales de carácter institucional del Fondo de Desarrollo Rural de Sumapaz. 2327. Se expide el CDP a solicitud expresa del ordenador del gasto mediante SIPSE 135802, recibido el 23 de julio de 2025. se expide CRP mediante memorando 20257020019163, recibido el 31 de julio de 2025."/>
    <s v="O23011745992024232701000"/>
    <s v="Fortalecimiento Institucional y sedes administrativas"/>
    <n v="1011832963"/>
    <x v="101"/>
    <n v="0"/>
    <n v="0"/>
    <n v="10890000"/>
    <n v="4477000"/>
    <n v="6413000"/>
    <x v="0"/>
    <x v="0"/>
    <n v="135802"/>
    <n v="2"/>
    <s v="5 - Bogotá confía en su gobierno"/>
    <s v="33 - Fortalecimiento institucional para un gobierno confiable"/>
    <m/>
    <m/>
  </r>
  <r>
    <n v="2025"/>
    <x v="6"/>
    <d v="2025-01-01T00:00:00"/>
    <d v="2025-07-31T00:00:00"/>
    <s v="0020-01"/>
    <d v="2025-07-31T00:00:00"/>
    <n v="12"/>
    <s v="CONTRATO DE PRESTACION DE SERVICIOS"/>
    <n v="12720251"/>
    <s v="12 - CONTRATO DE PRESTACION DE SERVICIOS"/>
    <n v="153"/>
    <s v="ORDENES DE PAGO"/>
    <n v="1406"/>
    <x v="478"/>
    <s v="135660 - Adición y prorroga al contrato 127-2025-CPS-P (127539), cuyo objeto es Prestar sus servicios como Docente Deportivo Técnico para la formación integral y deportiva de las niñas, niños y adolescentes y apoyar los temas de recreación y deporte que ejecute el Fondo de Desarrollo de Sumapaz. 2388. Se expide a solicitud del ordenador del Gasto mediante SIPSE, recibido el 25 de julio de 2025. se expide CRP mediante memorando 20257020019553, recibido el 31 de julio de 2025."/>
    <s v="O23011745992024238801000"/>
    <s v="Recreación y Deporte para Sumapaz"/>
    <n v="1012830834"/>
    <x v="120"/>
    <n v="0"/>
    <n v="0"/>
    <n v="15120000"/>
    <n v="15120000"/>
    <n v="0"/>
    <x v="10"/>
    <x v="14"/>
    <n v="135660"/>
    <n v="3"/>
    <s v="2 - Bogotá confía en su bien-estar"/>
    <s v="14 - Bogotá deportiva, recreativa, artística, patrimonial e intercultural"/>
    <m/>
    <m/>
  </r>
  <r>
    <n v="2025"/>
    <x v="6"/>
    <d v="2025-01-01T00:00:00"/>
    <d v="2025-07-31T00:00:00"/>
    <s v="0020-01"/>
    <d v="2025-07-31T00:00:00"/>
    <n v="12"/>
    <s v="CONTRATO DE PRESTACION DE SERVICIOS"/>
    <n v="1220251"/>
    <s v="12 - CONTRATO DE PRESTACION DE SERVICIOS"/>
    <n v="153"/>
    <s v="ORDENES DE PAGO"/>
    <n v="1400"/>
    <x v="479"/>
    <s v="136262 - Adición y prorroga al contrato 012-2025-CPS-P (124937), cuyo objeto es prestar los servicios profesionales especializados para gestionar los proyectos de inversión de infraestructura vial, que se ejecutan con los recursos del fondo de desarrollo rural de Sumapaz. 2289. Se expide el CDP a solicitud expresa del ordenador del gasto mediante SIPSE, recibido el 25 de julio de 2025 se expide CRP mediante memorando 20257020019513, recibido el 31 de julio de 2025."/>
    <s v="O23011745992024228901000"/>
    <s v="Movilidad para Sumapaz"/>
    <n v="1000414011"/>
    <x v="389"/>
    <n v="0"/>
    <n v="0"/>
    <n v="30000000"/>
    <n v="30000000"/>
    <n v="0"/>
    <x v="1"/>
    <x v="1"/>
    <n v="136262"/>
    <n v="1"/>
    <s v="4 - Bogotá ordena su territorio y avanza en su acción climática"/>
    <s v="26 - Movilidad Sostenible"/>
    <m/>
    <m/>
  </r>
  <r>
    <n v="2025"/>
    <x v="6"/>
    <d v="2025-01-01T00:00:00"/>
    <d v="2025-07-31T00:00:00"/>
    <s v="0020-01"/>
    <d v="2025-07-31T00:00:00"/>
    <n v="12"/>
    <s v="CONTRATO DE PRESTACION DE SERVICIOS"/>
    <n v="10620251"/>
    <s v="12 - CONTRATO DE PRESTACION DE SERVICIOS"/>
    <n v="153"/>
    <s v="ORDENES DE PAGO"/>
    <n v="1364"/>
    <x v="480"/>
    <s v="135805 - Adición y prórroga al contrato 106-2025-CPS-P (127847) cuyo objeto es Prestar los servicios profesionales zootecnicos para el fortalecimiento del servicio de asistencia técnica agropecuaria en la localidad de Sumapaz. 2666. Se expide el CDP a solicitud expresa del ordenador del gasto mediante SIPSE, recibido el 23 de julio de 2025. se expide CRP mediante memorando 20257020019393, recibido el 31 de julio de 2025."/>
    <s v="O23011745992024266601000"/>
    <s v="Sumapaz proteje su fauna"/>
    <n v="1012359873"/>
    <x v="97"/>
    <n v="0"/>
    <n v="0"/>
    <n v="19500000"/>
    <n v="19500000"/>
    <n v="0"/>
    <x v="3"/>
    <x v="3"/>
    <n v="135805"/>
    <n v="1"/>
    <s v="2 - Bogotá confía en su bien-estar"/>
    <s v="15 - Bogotá protege todas las formas de vida"/>
    <m/>
    <m/>
  </r>
  <r>
    <n v="2025"/>
    <x v="6"/>
    <d v="2025-01-01T00:00:00"/>
    <d v="2025-07-31T00:00:00"/>
    <s v="0020-01"/>
    <d v="2025-07-31T00:00:00"/>
    <n v="12"/>
    <s v="CONTRATO DE PRESTACION DE SERVICIOS"/>
    <n v="10420251"/>
    <s v="12 - CONTRATO DE PRESTACION DE SERVICIOS"/>
    <n v="153"/>
    <s v="ORDENES DE PAGO"/>
    <n v="1357"/>
    <x v="481"/>
    <s v="135657 - Adición y prorroga al contrato 104-2025-CPS-P (125013), cuyo objeto es Prestar los servicios profesionales para apoyar los procesos administrativos y financieros del área de Gestión de Desarrollo Local, de la Alcaldía Local de Sumapaz. 2327. Se expide el CDP a solicitud expresa del ordenador del gasto mediante SIPSE, recibido el 23 de julio de 2025. se expide CRP mediante memorando 20257020019153, recibido el 31 de julio de 2025."/>
    <s v="O23011745992024232701000"/>
    <s v="Fortalecimiento Institucional y sedes administrativas"/>
    <n v="1013221054"/>
    <x v="94"/>
    <n v="0"/>
    <n v="0"/>
    <n v="15300000"/>
    <n v="15300000"/>
    <n v="0"/>
    <x v="0"/>
    <x v="0"/>
    <n v="135657"/>
    <n v="2"/>
    <s v="5 - Bogotá confía en su gobierno"/>
    <s v="33 - Fortalecimiento institucional para un gobierno confiable"/>
    <m/>
    <m/>
  </r>
  <r>
    <n v="2025"/>
    <x v="6"/>
    <d v="2025-01-01T00:00:00"/>
    <d v="2025-07-31T00:00:00"/>
    <s v="0020-01"/>
    <d v="2025-07-31T00:00:00"/>
    <n v="12"/>
    <s v="CONTRATO DE PRESTACION DE SERVICIOS"/>
    <n v="8320251"/>
    <s v="12 - CONTRATO DE PRESTACION DE SERVICIOS"/>
    <n v="153"/>
    <s v="ORDENES DE PAGO"/>
    <n v="1361"/>
    <x v="482"/>
    <s v="135800 - Adición y prórroga al contrato 083-2025-CPS-P (126249) cuyo objeto es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el CDP a solicitud expresa del ordenador del gasto mediante SIPSE, recibido el 23 de julio de 2025. se expide CRP mediante memorando 20257020019403, recibido el 31 de julio de 2025."/>
    <s v="O23011745992024261301000"/>
    <s v="Manejo de emergencias y mitigación del riesgo de desastres"/>
    <n v="1013710718"/>
    <x v="118"/>
    <n v="0"/>
    <n v="0"/>
    <n v="18900000"/>
    <n v="15540000"/>
    <n v="3360000"/>
    <x v="4"/>
    <x v="6"/>
    <n v="135800"/>
    <n v="1"/>
    <s v="4 - Bogotá ordena su territorio y avanza en su acción climática"/>
    <s v="27 - Gestión del riesgo de desastres para un territorio seguro"/>
    <m/>
    <m/>
  </r>
  <r>
    <n v="2025"/>
    <x v="6"/>
    <d v="2025-01-01T00:00:00"/>
    <d v="2025-07-31T00:00:00"/>
    <s v="0020-01"/>
    <d v="2025-07-31T00:00:00"/>
    <n v="12"/>
    <s v="CONTRATO DE PRESTACION DE SERVICIOS"/>
    <n v="6220251"/>
    <s v="12 - CONTRATO DE PRESTACION DE SERVICIOS"/>
    <n v="153"/>
    <s v="ORDENES DE PAGO"/>
    <n v="1373"/>
    <x v="483"/>
    <s v="135135 - Adición y prorroga al contrato 062-2025-CPS-P (125210), cuyo objeto es prestar los servicios profesionales especializados de apoyo psicosocial al área de gestión de desarrollo local para generar acciones complementarias en salud en la localidad de Sumapaz. 2324. Se expide el CDP a solicitud expresa del ordenador del gasto mediante SIPSE, recibido el 23 de julio de 2025. se expide CRP mediante memorando 20257020019523, recibido el 31 de julio de 2025."/>
    <s v="O23011745992024232401000"/>
    <s v="Acciones para el cuidado de la salud y el bienestar de las y los Sumapaceños"/>
    <n v="1000917465"/>
    <x v="390"/>
    <n v="0"/>
    <n v="0"/>
    <n v="26775000"/>
    <n v="24097500"/>
    <n v="2677500"/>
    <x v="6"/>
    <x v="11"/>
    <n v="135135"/>
    <n v="6"/>
    <s v="2 - Bogotá confía en su bien-estar"/>
    <s v="10 - Salud Pública Integrada e Integral"/>
    <m/>
    <m/>
  </r>
  <r>
    <n v="2025"/>
    <x v="6"/>
    <d v="2025-01-01T00:00:00"/>
    <d v="2025-07-31T00:00:00"/>
    <s v="0020-01"/>
    <d v="2025-07-31T00:00:00"/>
    <n v="12"/>
    <s v="CONTRATO DE PRESTACION DE SERVICIOS"/>
    <n v="11320251"/>
    <s v="12 - CONTRATO DE PRESTACION DE SERVICIOS"/>
    <n v="153"/>
    <s v="ORDENES DE PAGO"/>
    <n v="1365"/>
    <x v="484"/>
    <s v="Para respaldar los compromisos de GASTOS DE FNCIONAMIENTO: -Gastos de Personal, -Contribuciones inherentes a la nòmina, -Remuneracio nes no constitutivas de factor salarial y Servicios diferentes de activos no financieros correspondientes a la vigencia 2020. se expide CRP mediante memorando 20257020019413, recibido el 31 de julio de 2025."/>
    <s v="O23011745992024267101000"/>
    <s v="Asistencia técnica agropecuaria y educación ambiental en la localidad de Sumapaz"/>
    <n v="1009126797"/>
    <x v="109"/>
    <n v="0"/>
    <n v="0"/>
    <n v="15120000"/>
    <n v="15120000"/>
    <n v="0"/>
    <x v="2"/>
    <x v="2"/>
    <s v="Para r"/>
    <n v="3"/>
    <s v="4 - Bogotá ordena su territorio y avanza en su acción climática"/>
    <s v="25 - Aumento de la resiliencia al cambio climático y reducción de la vulnerabilidad"/>
    <m/>
    <m/>
  </r>
  <r>
    <n v="2025"/>
    <x v="6"/>
    <d v="2025-01-01T00:00:00"/>
    <d v="2025-07-31T00:00:00"/>
    <s v="0020-01"/>
    <d v="2025-07-31T00:00:00"/>
    <n v="12"/>
    <s v="CONTRATO DE PRESTACION DE SERVICIOS"/>
    <n v="11620251"/>
    <s v="12 - CONTRATO DE PRESTACION DE SERVICIOS"/>
    <n v="153"/>
    <s v="ORDENES DE PAGO"/>
    <n v="1360"/>
    <x v="485"/>
    <s v="135137 - Adición y prorroga al contrato 116-2025-CPS-P (124884), cuyo objeto es Prestar sus servicios profesionales para apoyar el cubrimiento de las actividades, cronogramas y agenda de la Alcaldía local a nivel interno y externo, así como la generación de contenidos periodísticos. 2327. Se expide el CDP a solicitud expresa del ordenador del gasto mediante SIPSE, recibido el 23 de julio de 2025. se expide CRP mediante memorando 20257020019183, recibido el 31 de julio de 2025."/>
    <s v="O23011745992024232701000"/>
    <s v="Fortalecimiento Institucional y sedes administrativas"/>
    <n v="1012251310"/>
    <x v="106"/>
    <n v="0"/>
    <n v="0"/>
    <n v="18900000"/>
    <n v="16170000"/>
    <n v="2730000"/>
    <x v="0"/>
    <x v="0"/>
    <n v="135137"/>
    <n v="2"/>
    <s v="5 - Bogotá confía en su gobierno"/>
    <s v="33 - Fortalecimiento institucional para un gobierno confiable"/>
    <m/>
    <m/>
  </r>
  <r>
    <n v="2025"/>
    <x v="6"/>
    <d v="2025-01-01T00:00:00"/>
    <d v="2025-07-31T00:00:00"/>
    <s v="0020-01"/>
    <d v="2025-07-31T00:00:00"/>
    <n v="12"/>
    <s v="CONTRATO DE PRESTACION DE SERVICIOS"/>
    <n v="7220251"/>
    <s v="12 - CONTRATO DE PRESTACION DE SERVICIOS"/>
    <n v="153"/>
    <s v="ORDENES DE PAGO"/>
    <n v="1403"/>
    <x v="486"/>
    <s v="135647 - Adición y prorroga al contrato 072-2025-CPS-AG (126254), cuyo objeto es Prestar Los Servicios De Apoyo Administrativo Para La Gestión Agroambiental Del Área De Gestión De Desarrollo Local De La Alcaldía Local De Sumapaz. Se expide el CDP a solicitud expresa del ordenador del gasto mediante SIPSE, recibido el 25 de julio de 2025. se expide CRP mediante memorando 20257020019583, recibido el 31 de julio de 2025."/>
    <s v="O23011745992024267101000"/>
    <s v="Asistencia técnica agropecuaria y educación ambiental en la localidad de Sumapaz"/>
    <n v="1010273615"/>
    <x v="56"/>
    <n v="0"/>
    <n v="0"/>
    <n v="9075000"/>
    <n v="8470000"/>
    <n v="605000"/>
    <x v="2"/>
    <x v="2"/>
    <n v="135647"/>
    <n v="3"/>
    <s v="4 - Bogotá ordena su territorio y avanza en su acción climática"/>
    <s v="25 - Aumento de la resiliencia al cambio climático y reducción de la vulnerabilidad"/>
    <m/>
    <m/>
  </r>
  <r>
    <n v="2025"/>
    <x v="6"/>
    <d v="2025-01-01T00:00:00"/>
    <d v="2025-07-31T00:00:00"/>
    <s v="0020-01"/>
    <d v="2025-07-31T00:00:00"/>
    <n v="12"/>
    <s v="CONTRATO DE PRESTACION DE SERVICIOS"/>
    <n v="4520251"/>
    <s v="12 - CONTRATO DE PRESTACION DE SERVICIOS"/>
    <n v="153"/>
    <s v="ORDENES DE PAGO"/>
    <n v="1401"/>
    <x v="487"/>
    <s v="136250 - Adición y prorroga al contrato 045-2025-CPS-P (125192), cuyo objeto es Prestar Los Servicios Profesionales Para Apoyar Los Asuntos Jurídicos En Los Procesos Contractuales Y Post-Contractuales Y La Gestión Ambiental Interna Y Externa De La Alcaldía Local De Sumapaz. 2613. Se expide el CDP a solicitud expresa del ordenador del gasto mediante SIPSE, recibido el 25 de julio de 2025. se expide CRP mediante memorando 20257020019663, recibido el 31 de julio de 2025."/>
    <s v="O23011745992024261301000"/>
    <s v="Manejo de emergencias y mitigación del riesgo de desastres"/>
    <n v="1000773955"/>
    <x v="36"/>
    <n v="0"/>
    <n v="0"/>
    <n v="18900000"/>
    <n v="17640000"/>
    <n v="1260000"/>
    <x v="4"/>
    <x v="6"/>
    <n v="136250"/>
    <n v="1"/>
    <s v="4 - Bogotá ordena su territorio y avanza en su acción climática"/>
    <s v="27 - Gestión del riesgo de desastres para un territorio seguro"/>
    <m/>
    <m/>
  </r>
  <r>
    <n v="2025"/>
    <x v="6"/>
    <d v="2025-01-01T00:00:00"/>
    <d v="2025-07-31T00:00:00"/>
    <s v="0020-01"/>
    <d v="2025-07-31T00:00:00"/>
    <n v="12"/>
    <s v="CONTRATO DE PRESTACION DE SERVICIOS"/>
    <n v="15520251"/>
    <s v="12 - CONTRATO DE PRESTACION DE SERVICIOS"/>
    <n v="153"/>
    <s v="ORDENES DE PAGO"/>
    <n v="1408"/>
    <x v="488"/>
    <s v="135667 - Adición y prorroga al contrato 155-2025-CPS-AG (130408), cuyo objeto es prestar los servicios como auxiliar para apoyar los procesos administrativos y contractuales del área de gestión de desarrollo local, de la alcaldía local de Sumapaz. 2327. Se expide a solicitud del ordenador del Gasto mediante SIPSE, recibido el 25 de julio de 2025. se expide CRP mediante memorando 20257020019593, recibido el 31 de julio  de 2025."/>
    <s v="O23011745992024232701000"/>
    <s v="Fortalecimiento Institucional y sedes administrativas"/>
    <n v="1013680688"/>
    <x v="152"/>
    <n v="0"/>
    <n v="0"/>
    <n v="6930000"/>
    <n v="6930000"/>
    <n v="0"/>
    <x v="0"/>
    <x v="0"/>
    <n v="135667"/>
    <n v="2"/>
    <s v="5 - Bogotá confía en su gobierno"/>
    <s v="33 - Fortalecimiento institucional para un gobierno confiable"/>
    <m/>
    <m/>
  </r>
  <r>
    <n v="2025"/>
    <x v="6"/>
    <d v="2025-01-01T00:00:00"/>
    <d v="2025-07-31T00:00:00"/>
    <s v="0020-01"/>
    <d v="2025-07-31T00:00:00"/>
    <n v="12"/>
    <s v="CONTRATO DE PRESTACION DE SERVICIOS"/>
    <n v="20320251"/>
    <s v="12 - CONTRATO DE PRESTACION DE SERVICIOS"/>
    <n v="153"/>
    <s v="ORDENES DE PAGO"/>
    <n v="1410"/>
    <x v="489"/>
    <s v="135670 - Adición y prorroga al contrato 203-2025-CPS-AG (126222), cuyo objeto es prestar sus servicios como auxiliar para apoyar el desarrollo de las actividades requeridas para la adecuada prestación del servicio de asistencia técnica agropecuaria en la localidad. 2671. Se expide a solicitud del ordenador del Gasto mediante SIPSE, recibido el 25 de julio de 2025. se expide CRP mediante memorando 20257020019673, recibido el 31 de julio de 2025."/>
    <s v="O23011745992024267101000"/>
    <s v="Asistencia técnica agropecuaria y educación ambiental en la localidad de Sumapaz"/>
    <n v="1003085486"/>
    <x v="198"/>
    <n v="0"/>
    <n v="0"/>
    <n v="8190000"/>
    <n v="8008000"/>
    <n v="182000"/>
    <x v="2"/>
    <x v="2"/>
    <n v="135670"/>
    <n v="3"/>
    <s v="4 - Bogotá ordena su territorio y avanza en su acción climática"/>
    <s v="25 - Aumento de la resiliencia al cambio climático y reducción de la vulnerabilidad"/>
    <m/>
    <m/>
  </r>
  <r>
    <n v="2025"/>
    <x v="7"/>
    <d v="2025-01-01T00:00:00"/>
    <d v="2025-08-31T00:00:00"/>
    <s v="0020-01"/>
    <d v="2025-08-05T00:00:00"/>
    <n v="145"/>
    <s v="CONTRATO DE PRESTACION DE SERVICIOS PROFESIONALES"/>
    <s v="005-20251"/>
    <s v="145 - CONTRATO DE PRESTACION DE SERVICIOS PROFESIONALES"/>
    <n v="148"/>
    <s v="ORDENES DE PAGO"/>
    <n v="1399"/>
    <x v="490"/>
    <s v="136261 - Adición y prorroga al contrato 005-2025-CPS-P (125222), cuyo objeto es prestar los servicios profesionales especializados en el seguimiento y coordinación del parque automotor, pesado y maquinaria amarilla, de propiedad y/o tenencia del fondo de desarrollo rural de Sumapaz. 2289. Se expide el CDP a solicitud expresa del ordenador del gasto mediante SIPSE, recibido el 25 de julio de 2025. Se expide el CRP mediante memorando 20257020019983 recibido el 05 de agosto de 2025"/>
    <s v="O23011745992024228901000"/>
    <s v="Movilidad para Sumapaz"/>
    <n v="80126283"/>
    <x v="5"/>
    <n v="0"/>
    <n v="0"/>
    <n v="25200000"/>
    <n v="25200000"/>
    <n v="0"/>
    <x v="1"/>
    <x v="1"/>
    <n v="136261"/>
    <n v="1"/>
    <s v="4 - Bogotá ordena su territorio y avanza en su acción climática"/>
    <s v="26 - Movilidad Sostenible"/>
    <m/>
    <m/>
  </r>
  <r>
    <n v="2025"/>
    <x v="7"/>
    <d v="2025-01-01T00:00:00"/>
    <d v="2025-08-31T00:00:00"/>
    <s v="0020-01"/>
    <d v="2025-08-05T00:00:00"/>
    <n v="145"/>
    <s v="CONTRATO DE PRESTACION DE SERVICIOS PROFESIONALES"/>
    <s v="063-2025"/>
    <s v="145 - CONTRATO DE PRESTACION DE SERVICIOS PROFESIONALES"/>
    <n v="148"/>
    <s v="ORDENES DE PAGO"/>
    <n v="1449"/>
    <x v="491"/>
    <s v="136810 - Adición y prorroga al contrato 063-2025-CPS-P (127824), cuyo objeto es prestar los servicios profesionales para el fortalecimiento ambiental del servicio de asistencia técnica agropecuaria de la localidad de Sumapaz. 2671. Se expide el CDP a solicitud expresa del ordenador del gasto mediante SIPSE 136810, recibido el 30 de julio de 2025. Se expide el CRP mediante memorando 20257020020133 recibido el 05 de agosto de 2025"/>
    <s v="O23011745992024267101000"/>
    <s v="Asistencia técnica agropecuaria y educación ambiental en la localidad de Sumapaz"/>
    <n v="1018418402"/>
    <x v="64"/>
    <n v="0"/>
    <n v="0"/>
    <n v="15750000"/>
    <n v="14700000"/>
    <n v="1050000"/>
    <x v="2"/>
    <x v="2"/>
    <n v="136810"/>
    <n v="3"/>
    <s v="4 - Bogotá ordena su territorio y avanza en su acción climática"/>
    <s v="25 - Aumento de la resiliencia al cambio climático y reducción de la vulnerabilidad"/>
    <m/>
    <m/>
  </r>
  <r>
    <n v="2025"/>
    <x v="7"/>
    <d v="2025-01-01T00:00:00"/>
    <d v="2025-08-31T00:00:00"/>
    <s v="0020-01"/>
    <d v="2025-08-05T00:00:00"/>
    <n v="145"/>
    <s v="CONTRATO DE PRESTACION DE SERVICIOS PROFESIONALES"/>
    <s v="026-20251"/>
    <s v="145 - CONTRATO DE PRESTACION DE SERVICIOS PROFESIONALES"/>
    <n v="148"/>
    <s v="ORDENES DE PAGO"/>
    <n v="1495"/>
    <x v="492"/>
    <s v="137167 - Adición y prórroga al contrato 026-2025-CPS-P (124913) cuyo objeto es Prestar sus servicios profesionales como administrador de la Red de la Alcaldía Local de Sumapaz y realizar la actualización de los datos en los diferentes sistemas de información. Proyecto 2327. Se expide el CDP a solicitud expresa del ordenador del gasto mediante SIPSE137167, recibido el 30 de julio de 2025. Se expide  CRP mediante memorando 20257020020063, recibido el 5 de agosto de 2025"/>
    <s v="O23011745992024232701000"/>
    <s v="Fortalecimiento Institucional y sedes administrativas"/>
    <n v="79854802"/>
    <x v="391"/>
    <n v="0"/>
    <n v="0"/>
    <n v="22050000"/>
    <n v="20825000"/>
    <n v="1225000"/>
    <x v="0"/>
    <x v="0"/>
    <n v="137167"/>
    <n v="2"/>
    <s v="5 - Bogotá confía en su gobierno"/>
    <s v="33 - Fortalecimiento institucional para un gobierno confiable"/>
    <m/>
    <m/>
  </r>
  <r>
    <n v="2025"/>
    <x v="7"/>
    <d v="2025-01-01T00:00:00"/>
    <d v="2025-08-31T00:00:00"/>
    <s v="0020-01"/>
    <d v="2025-08-05T00:00:00"/>
    <n v="145"/>
    <s v="CONTRATO DE PRESTACION DE SERVICIOS PROFESIONALES"/>
    <s v="040-20251"/>
    <s v="145 - CONTRATO DE PRESTACION DE SERVICIOS PROFESIONALES"/>
    <n v="148"/>
    <s v="ORDENES DE PAGO"/>
    <n v="1448"/>
    <x v="493"/>
    <s v="136231 - Adición y prórroga al contrato 040-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136231, recibido el 30 de julio de 2025. Se expide  CRP mediante memorando 20257020020063, recibido el 5 de agosto de 2025."/>
    <s v="O23011745992024232701000"/>
    <s v="Fortalecimiento Institucional y sedes administrativas"/>
    <n v="1032441853"/>
    <x v="392"/>
    <n v="0"/>
    <n v="0"/>
    <n v="21060000"/>
    <n v="20358000"/>
    <n v="702000"/>
    <x v="0"/>
    <x v="0"/>
    <n v="136231"/>
    <n v="2"/>
    <s v="5 - Bogotá confía en su gobierno"/>
    <s v="33 - Fortalecimiento institucional para un gobierno confiable"/>
    <m/>
    <m/>
  </r>
  <r>
    <n v="2025"/>
    <x v="7"/>
    <d v="2025-01-01T00:00:00"/>
    <d v="2025-08-31T00:00:00"/>
    <s v="0020-01"/>
    <d v="2025-08-05T00:00:00"/>
    <n v="145"/>
    <s v="CONTRATO DE PRESTACION DE SERVICIOS PROFESIONALES"/>
    <s v="077-20251"/>
    <s v="145 - CONTRATO DE PRESTACION DE SERVICIOS PROFESIONALES"/>
    <n v="148"/>
    <s v="ORDENES DE PAGO"/>
    <n v="1497"/>
    <x v="494"/>
    <s v="137257 - Adición y prórroga al contrato 077-2025-CPS-P (126219) cuyo objeto es Prestar los servicios profesionales para coordinar la articulación&lt;(&gt;,&lt;)&gt;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el CDP a solicitud expresa del ordenador del gasto mediante SIPSE137257, recibido el 30 de julio de 2025. Se expide  CRP mediante memorando 20257020020403, recibido el 5 de agosto de 2025"/>
    <s v="O23011745992024252601000"/>
    <s v="Por una vida libre de violencias para las mujeres de Sumapaz"/>
    <n v="52008301"/>
    <x v="73"/>
    <n v="0"/>
    <n v="0"/>
    <n v="18900000"/>
    <n v="16800000"/>
    <n v="2100000"/>
    <x v="13"/>
    <x v="17"/>
    <n v="137257"/>
    <n v="1"/>
    <s v="1 - Bogotá avanza en su seguridad"/>
    <s v="2 - Cero tolerancia a las violencias contra las mujeres y basadas en género"/>
    <m/>
    <m/>
  </r>
  <r>
    <n v="2025"/>
    <x v="7"/>
    <d v="2025-01-01T00:00:00"/>
    <d v="2025-08-31T00:00:00"/>
    <s v="0020-01"/>
    <d v="2025-08-05T00:00:00"/>
    <n v="145"/>
    <s v="CONTRATO DE PRESTACION DE SERVICIOS PROFESIONALES"/>
    <s v="055-20251"/>
    <s v="145 - CONTRATO DE PRESTACION DE SERVICIOS PROFESIONALES"/>
    <n v="148"/>
    <s v="ORDENES DE PAGO"/>
    <n v="1547"/>
    <x v="495"/>
    <s v="138149 - Adición y prorroga al contrato 055-2025-CPS-P (124922), cuyo objeto es Prestar los servicios profesionales especializados para apoyar la gestión y ejecución de los proyectos de inversión de infraestructura local. 2289. se expide a solicitud expresa del Ordenador del gasto mediante SIPSE 138149, recibido el 4 de agosto del 2025. Se expide  CRP mediante memorando 20257020020463, recibido el 5 de agosto de 2025"/>
    <s v="O23011745992024228901000"/>
    <s v="Movilidad para Sumapaz"/>
    <n v="79468757"/>
    <x v="65"/>
    <n v="0"/>
    <n v="0"/>
    <n v="27000000"/>
    <n v="24300000"/>
    <n v="2700000"/>
    <x v="1"/>
    <x v="1"/>
    <n v="138149"/>
    <n v="1"/>
    <s v="4 - Bogotá ordena su territorio y avanza en su acción climática"/>
    <s v="26 - Movilidad Sostenible"/>
    <m/>
    <m/>
  </r>
  <r>
    <n v="2025"/>
    <x v="7"/>
    <d v="2025-01-01T00:00:00"/>
    <d v="2025-08-31T00:00:00"/>
    <s v="0020-01"/>
    <d v="2025-08-05T00:00:00"/>
    <n v="145"/>
    <s v="CONTRATO DE PRESTACION DE SERVICIOS PROFESIONALES"/>
    <s v="020-20251"/>
    <s v="145 - CONTRATO DE PRESTACION DE SERVICIOS PROFESIONALES"/>
    <n v="148"/>
    <s v="ORDENES DE PAGO"/>
    <n v="1496"/>
    <x v="496"/>
    <s v="135628 - Adición y prorroga al contrato 020-2025-CPS-P (125683), cuyo objeto es prestar sus servicios profesionales para dar respuesta a derechos de petición y demás requerimientos relacionados con los procesos contractuales del fondo de desarrollo rural de Sumapaz. Se expide el CDP a solicitud expresa del ordenador del gasto mediante SIPSE135628, recibido el 30 de julio de 2025. Se expide  CRP mediante memorando 20257020020443, recibido el 5 de agosto de 2025."/>
    <s v="O23011745992024232701000"/>
    <s v="Fortalecimiento Institucional y sedes administrativas"/>
    <n v="1020802394"/>
    <x v="26"/>
    <n v="0"/>
    <n v="0"/>
    <n v="17280000"/>
    <n v="16128000"/>
    <n v="1152000"/>
    <x v="0"/>
    <x v="0"/>
    <n v="135628"/>
    <n v="2"/>
    <s v="5 - Bogotá confía en su gobierno"/>
    <s v="33 - Fortalecimiento institucional para un gobierno confiable"/>
    <m/>
    <m/>
  </r>
  <r>
    <n v="2025"/>
    <x v="7"/>
    <d v="2025-01-01T00:00:00"/>
    <d v="2025-08-31T00:00:00"/>
    <s v="0020-01"/>
    <d v="2025-08-11T00:00:00"/>
    <n v="12"/>
    <s v="CONTRATO DE PRESTACION DE SERVICIOS"/>
    <s v="05220251"/>
    <s v="12 - CONTRATO DE PRESTACION DE SERVICIOS"/>
    <n v="142"/>
    <s v="ORDENES DE PAGO"/>
    <n v="1382"/>
    <x v="497"/>
    <s v="135096 - Adición y prorroga al contrato 052-2025-CPS-AG (128679), cuyo objeto es prestar los servicios como auxiliar administrativo para el área de gestión de desarrollo local, en los temas de infraestructura, de la alcaldía local de Sumapaz. Se expide el CDP a solicitud expresa del ordenador del gasto mediante SIPSE, recibido el 23 de julio de 2025. Se expide CRP mediante memorando 20257020019963, recibido el 11 de agosto de 2025."/>
    <s v="O23011745992024228901000"/>
    <s v="Movilidad para Sumapaz"/>
    <n v="80063723"/>
    <x v="69"/>
    <n v="0"/>
    <n v="0"/>
    <n v="9000000"/>
    <n v="7700000"/>
    <n v="1300000"/>
    <x v="1"/>
    <x v="1"/>
    <n v="135096"/>
    <n v="1"/>
    <s v="4 - Bogotá ordena su territorio y avanza en su acción climática"/>
    <s v="26 - Movilidad Sostenible"/>
    <m/>
    <m/>
  </r>
  <r>
    <n v="2025"/>
    <x v="7"/>
    <d v="2025-01-01T00:00:00"/>
    <d v="2025-08-31T00:00:00"/>
    <s v="0020-01"/>
    <d v="2025-08-11T00:00:00"/>
    <n v="12"/>
    <s v="CONTRATO DE PRESTACION DE SERVICIOS"/>
    <s v="08120251"/>
    <s v="12 - CONTRATO DE PRESTACION DE SERVICIOS"/>
    <n v="142"/>
    <s v="ORDENES DE PAGO"/>
    <n v="1544"/>
    <x v="498"/>
    <s v="135110 - Adición y prorroga al contrato 081-2025-CPS-P (125020), cuyo objeto es prestar sus servicios profesionales de apoyo administrativo al área de gestión del desarrollo local, en la gestión contractual del fondo de desarrollo rural de Sumapaz. 2327. Se expide CDP a solicitud expresa del Ordenador del Gasto mediante SIPSE135110, recibido el 31 de julio de 2025. Se expide CRP mediante memorando 20257020020003, recibido el 11 de agosto de 2025."/>
    <s v="O23011745992024232701000"/>
    <s v="Fortalecimiento Institucional y sedes administrativas"/>
    <n v="1010014055"/>
    <x v="81"/>
    <n v="0"/>
    <n v="0"/>
    <n v="19500000"/>
    <n v="16250000"/>
    <n v="3250000"/>
    <x v="0"/>
    <x v="0"/>
    <n v="135110"/>
    <n v="2"/>
    <s v="5 - Bogotá confía en su gobierno"/>
    <s v="33 - Fortalecimiento institucional para un gobierno confiable"/>
    <m/>
    <m/>
  </r>
  <r>
    <n v="2025"/>
    <x v="7"/>
    <d v="2025-01-01T00:00:00"/>
    <d v="2025-08-31T00:00:00"/>
    <s v="0020-01"/>
    <d v="2025-08-11T00:00:00"/>
    <n v="12"/>
    <s v="CONTRATO DE PRESTACION DE SERVICIOS"/>
    <s v="06720251"/>
    <s v="12 - CONTRATO DE PRESTACION DE SERVICIOS"/>
    <n v="142"/>
    <s v="ORDENES DE PAGO"/>
    <n v="1500"/>
    <x v="499"/>
    <s v="137035 - Adición y prorroga al contrato 067-2025-CPS-P (12563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137035, recibido el 30 de julio de 2025 Se expide CRP mediante memorando 20257020020373, recibido el 11 de agosto de 2025."/>
    <s v="O23011745992024228901000"/>
    <s v="Movilidad para Sumapaz"/>
    <n v="1024497752"/>
    <x v="51"/>
    <n v="0"/>
    <n v="0"/>
    <n v="21000000"/>
    <n v="21000000"/>
    <n v="0"/>
    <x v="1"/>
    <x v="1"/>
    <n v="137035"/>
    <n v="1"/>
    <s v="4 - Bogotá ordena su territorio y avanza en su acción climática"/>
    <s v="26 - Movilidad Sostenible"/>
    <m/>
    <m/>
  </r>
  <r>
    <n v="2025"/>
    <x v="7"/>
    <d v="2025-01-01T00:00:00"/>
    <d v="2025-08-31T00:00:00"/>
    <s v="0020-01"/>
    <d v="2025-08-11T00:00:00"/>
    <n v="12"/>
    <s v="CONTRATO DE PRESTACION DE SERVICIOS"/>
    <s v="13120251"/>
    <s v="12 - CONTRATO DE PRESTACION DE SERVICIOS"/>
    <n v="142"/>
    <s v="ORDENES DE PAGO"/>
    <n v="1333"/>
    <x v="500"/>
    <s v="135120 - Adición y prorroga al contrato 131-2025-CPS-AG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20, recibido el 23 de julio de 2025. Se expide CRP mediante memorando 20257020019703, recibido el 11 de agosto de 2025."/>
    <s v="O23011745992024254101000"/>
    <s v="Bienestar para las Mujeres de Sumapaz"/>
    <n v="1022972260"/>
    <x v="393"/>
    <n v="0"/>
    <n v="0"/>
    <n v="15120000"/>
    <n v="15120000"/>
    <n v="0"/>
    <x v="15"/>
    <x v="27"/>
    <n v="135120"/>
    <n v="3"/>
    <s v="2 - Bogotá confía en su bien-estar"/>
    <s v="12 - Bogotá cuida a su gente"/>
    <m/>
    <m/>
  </r>
  <r>
    <n v="2025"/>
    <x v="7"/>
    <d v="2025-01-01T00:00:00"/>
    <d v="2025-08-31T00:00:00"/>
    <s v="0020-01"/>
    <d v="2025-08-11T00:00:00"/>
    <n v="12"/>
    <s v="CONTRATO DE PRESTACION DE SERVICIOS"/>
    <s v="24920251"/>
    <s v="12 - CONTRATO DE PRESTACION DE SERVICIOS"/>
    <n v="142"/>
    <s v="ORDENES DE PAGO"/>
    <n v="1425"/>
    <x v="501"/>
    <s v="136490 - Adición y prorroga al contrato 249-2025-CPS-AG (126222), cuyo objeto es prestar sus servicios como auxiliar para apoyar el desarrollo de las actividades requeridas para la adecuada prestación del servicio de asistencia técnica agropecuaria en la localidad. 2671. Se expide a solicitud expresa del Ordenador del Gasto mediante SIPSE 136490, recibido el 29 de julio de 2025. Se expide CRP mediante memorando 20257020019993, recibido el 11 de agosto de 2025."/>
    <s v="O23011745992024267101000"/>
    <s v="Asistencia técnica agropecuaria y educación ambiental en la localidad de Sumapaz"/>
    <n v="80374930"/>
    <x v="238"/>
    <n v="0"/>
    <n v="0"/>
    <n v="8190000"/>
    <n v="7280000"/>
    <n v="910000"/>
    <x v="2"/>
    <x v="2"/>
    <n v="136490"/>
    <n v="3"/>
    <s v="4 - Bogotá ordena su territorio y avanza en su acción climática"/>
    <s v="25 - Aumento de la resiliencia al cambio climático y reducción de la vulnerabilidad"/>
    <m/>
    <m/>
  </r>
  <r>
    <n v="2025"/>
    <x v="7"/>
    <d v="2025-01-01T00:00:00"/>
    <d v="2025-08-31T00:00:00"/>
    <s v="0020-01"/>
    <d v="2025-08-11T00:00:00"/>
    <n v="12"/>
    <s v="CONTRATO DE PRESTACION DE SERVICIOS"/>
    <s v="30720251"/>
    <s v="12 - CONTRATO DE PRESTACION DE SERVICIOS"/>
    <n v="142"/>
    <s v="ORDENES DE PAGO"/>
    <n v="1432"/>
    <x v="502"/>
    <s v="136680 - Adición y prórroga al contrato 307-2025-CPS-P (131703) cuyo objeto es Prestar los servicios profesionales para apoyar los procesos administrativos y financieros del Área de Gestión del Desarrollo Local del Fondo de Desarrollo Rural de Sumapaz. 2327. Se expide a solicitud expresa del Ordenador del Gasto mediante SIPSE, recibido el 29 de julio de 2025. Se expide CRP mediante memorando 20257020020023, recibido el 11 de agosto de 2025."/>
    <s v="O23011745992024232701000"/>
    <s v="Fortalecimiento Institucional y sedes administrativas"/>
    <n v="1057611038"/>
    <x v="308"/>
    <n v="0"/>
    <n v="0"/>
    <n v="18000000"/>
    <n v="15400000"/>
    <n v="2600000"/>
    <x v="0"/>
    <x v="0"/>
    <n v="136680"/>
    <n v="2"/>
    <s v="5 - Bogotá confía en su gobierno"/>
    <s v="33 - Fortalecimiento institucional para un gobierno confiable"/>
    <m/>
    <m/>
  </r>
  <r>
    <n v="2025"/>
    <x v="7"/>
    <d v="2025-01-01T00:00:00"/>
    <d v="2025-08-31T00:00:00"/>
    <s v="0020-01"/>
    <d v="2025-08-11T00:00:00"/>
    <n v="12"/>
    <s v="CONTRATO DE PRESTACION DE SERVICIOS"/>
    <s v="36420251"/>
    <s v="12 - CONTRATO DE PRESTACION DE SERVICIOS"/>
    <n v="142"/>
    <s v="ORDENES DE PAGO"/>
    <n v="1445"/>
    <x v="503"/>
    <s v="136716 - Adición y prórroga al contrato 364-2025-CPS-P (131533) cuyo objeto es Prestar los servicios profesionales para proporcionar servicios de asesoramiento y orientación nutricional, dirigidos a la mejora del rendimiento deportivo, la prevención de lesiones y el bienestar general de los niños, niñas y adolescentes de la localidad de Sumapaz. 2388. Se expide a solicitud expresa del Ordenador del Gasto mediante SIPSE, recibido el 29 de julio de 2025. Se expide CRP mediante memorando 20257020020033, recibido el 11 de agosto de 2025."/>
    <s v="O23011745992024238801000"/>
    <s v="Recreación y Deporte para Sumapaz"/>
    <n v="1069754719"/>
    <x v="365"/>
    <n v="0"/>
    <n v="0"/>
    <n v="6000000"/>
    <n v="2000000"/>
    <n v="4000000"/>
    <x v="10"/>
    <x v="14"/>
    <n v="136716"/>
    <n v="3"/>
    <s v="2 - Bogotá confía en su bien-estar"/>
    <s v="14 - Bogotá deportiva, recreativa, artística, patrimonial e intercultural"/>
    <m/>
    <m/>
  </r>
  <r>
    <n v="2025"/>
    <x v="7"/>
    <d v="2025-01-01T00:00:00"/>
    <d v="2025-08-31T00:00:00"/>
    <s v="0020-01"/>
    <d v="2025-08-11T00:00:00"/>
    <n v="12"/>
    <s v="CONTRATO DE PRESTACION DE SERVICIOS"/>
    <s v="29620251"/>
    <s v="12 - CONTRATO DE PRESTACION DE SERVICIOS"/>
    <n v="142"/>
    <s v="ORDENES DE PAGO"/>
    <n v="1444"/>
    <x v="504"/>
    <s v="136678 - Adición y prórroga al contrato 296-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53, recibido el 11 de agosto de 2025."/>
    <s v="O23011745992024268201000"/>
    <s v="Restauración ecológica urbana y/o rural"/>
    <n v="1032656551"/>
    <x v="282"/>
    <n v="0"/>
    <n v="0"/>
    <n v="2415000"/>
    <n v="1610000"/>
    <n v="805000"/>
    <x v="18"/>
    <x v="23"/>
    <n v="136678"/>
    <n v="2"/>
    <s v="4 - Bogotá ordena su territorio y avanza en su acción climática"/>
    <s v="25 - Aumento de la resiliencia al cambio climático y reducción de la vulnerabilidad"/>
    <m/>
    <m/>
  </r>
  <r>
    <n v="2025"/>
    <x v="7"/>
    <d v="2025-01-01T00:00:00"/>
    <d v="2025-08-31T00:00:00"/>
    <s v="0020-01"/>
    <d v="2025-08-11T00:00:00"/>
    <n v="12"/>
    <s v="CONTRATO DE PRESTACION DE SERVICIOS"/>
    <s v="22220251"/>
    <s v="12 - CONTRATO DE PRESTACION DE SERVICIOS"/>
    <n v="142"/>
    <s v="ORDENES DE PAGO"/>
    <n v="1442"/>
    <x v="505"/>
    <s v="136474 - Adición y prorroga al contrato 222-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73, recibido el 11 de agosto de 2025."/>
    <s v="O23011745992024268201000"/>
    <s v="Restauración ecológica urbana y/o rural"/>
    <n v="1000694141"/>
    <x v="236"/>
    <n v="0"/>
    <n v="0"/>
    <n v="3622500"/>
    <n v="2415000"/>
    <n v="1207500"/>
    <x v="18"/>
    <x v="23"/>
    <n v="136474"/>
    <n v="2"/>
    <s v="4 - Bogotá ordena su territorio y avanza en su acción climática"/>
    <s v="25 - Aumento de la resiliencia al cambio climático y reducción de la vulnerabilidad"/>
    <m/>
    <m/>
  </r>
  <r>
    <n v="2025"/>
    <x v="7"/>
    <d v="2025-01-01T00:00:00"/>
    <d v="2025-08-31T00:00:00"/>
    <s v="0020-01"/>
    <d v="2025-08-11T00:00:00"/>
    <n v="12"/>
    <s v="CONTRATO DE PRESTACION DE SERVICIOS"/>
    <s v="30920251"/>
    <s v="12 - CONTRATO DE PRESTACION DE SERVICIOS"/>
    <n v="142"/>
    <s v="ORDENES DE PAGO"/>
    <n v="1435"/>
    <x v="506"/>
    <s v="136687 - Adición y prorroga al contrato 309-2025-CPS-P (127991), cuyo objeto es prestar los servicios profesionales especializados al despacho de la alcaldía local de Sumapaz, para la estructuración estratégica de los procesos de planeación de los proyectos de inversión del FDRS. 2327. Se expide a solicitud expresa del Ordenador del Gasto mediante SIPSE, recibido el 29 de julio de 2025. Se expide CRP mediante memorando 20257020020103, recibido el 11 de agosto de 2025."/>
    <s v="O23011745992024232701000"/>
    <s v="Fortalecimiento Institucional y sedes administrativas"/>
    <n v="1031159833"/>
    <x v="312"/>
    <n v="0"/>
    <n v="0"/>
    <n v="25200000"/>
    <n v="16800000"/>
    <n v="8400000"/>
    <x v="0"/>
    <x v="0"/>
    <n v="136687"/>
    <n v="2"/>
    <s v="5 - Bogotá confía en su gobierno"/>
    <s v="33 - Fortalecimiento institucional para un gobierno confiable"/>
    <m/>
    <m/>
  </r>
  <r>
    <n v="2025"/>
    <x v="7"/>
    <d v="2025-01-01T00:00:00"/>
    <d v="2025-08-31T00:00:00"/>
    <s v="0020-01"/>
    <d v="2025-08-11T00:00:00"/>
    <n v="12"/>
    <s v="CONTRATO DE PRESTACION DE SERVICIOS"/>
    <s v="32520251"/>
    <s v="12 - CONTRATO DE PRESTACION DE SERVICIOS"/>
    <n v="142"/>
    <s v="ORDENES DE PAGO"/>
    <n v="1446"/>
    <x v="507"/>
    <s v="136330 - Adición y prorroga al contrato 325-2025-CPS-P (132249), cuyo objeto es prestar servicios profesionales, con autonomía técnica y administrativa, para brindar apoyo al despacho del alcalde local en los diferentes asuntos relacionados con temas ambientales y administrativos, tendientes a garantizar el plan de desarrollo local. 2327. Se expide a solicitud expresa del Ordenador del Gasto mediante SIPSE, recibido el 29 de julio de 2025. Se expide CRP mediante memorando 20257020020113, recibido el 11 de agosto de 2025."/>
    <s v="O23011745992024232701000"/>
    <s v="Fortalecimiento Institucional y sedes administrativas"/>
    <n v="1022422381"/>
    <x v="328"/>
    <n v="0"/>
    <n v="0"/>
    <n v="5635000"/>
    <n v="5635000"/>
    <n v="0"/>
    <x v="0"/>
    <x v="0"/>
    <n v="136330"/>
    <n v="2"/>
    <s v="5 - Bogotá confía en su gobierno"/>
    <s v="33 - Fortalecimiento institucional para un gobierno confiable"/>
    <m/>
    <m/>
  </r>
  <r>
    <n v="2025"/>
    <x v="7"/>
    <d v="2025-01-01T00:00:00"/>
    <d v="2025-08-31T00:00:00"/>
    <s v="0020-01"/>
    <d v="2025-08-11T00:00:00"/>
    <n v="12"/>
    <s v="CONTRATO DE PRESTACION DE SERVICIOS"/>
    <s v="31720251"/>
    <s v="12 - CONTRATO DE PRESTACION DE SERVICIOS"/>
    <n v="142"/>
    <s v="ORDENES DE PAGO"/>
    <n v="1493"/>
    <x v="508"/>
    <s v="136661 - Adición y prorroga al contrato 317-2025-CPS-P (130920), cuyo objeto es prestar los servicios profesionales para gestionar los proyectos ambientales locales enfocados a la generación de energía eléctrica renovable y atender la gestión ambiental externa en la localidad. 2689. Se expide el CDP a solicitud expresa del ordenador del gasto mediante SIPSE136661, recibido el 30 de julio de 2025 Se expide CRP mediante memorando 20257020020173, recibido el 11 de agosto de 2025."/>
    <s v="O23011745992024268901000"/>
    <s v="Acueductos veredales, saneamiento básico y energías alternativas"/>
    <n v="1033773200"/>
    <x v="324"/>
    <n v="0"/>
    <n v="0"/>
    <n v="18600000"/>
    <n v="4546667"/>
    <n v="14053333"/>
    <x v="9"/>
    <x v="12"/>
    <n v="136661"/>
    <n v="2"/>
    <s v="4 - Bogotá ordena su territorio y avanza en su acción climática"/>
    <s v="29 - Servicios públicos inclusivos y sostenibles"/>
    <m/>
    <m/>
  </r>
  <r>
    <n v="2025"/>
    <x v="7"/>
    <d v="2025-01-01T00:00:00"/>
    <d v="2025-08-31T00:00:00"/>
    <s v="0020-01"/>
    <d v="2025-08-11T00:00:00"/>
    <n v="12"/>
    <s v="CONTRATO DE PRESTACION DE SERVICIOS"/>
    <s v="21720251"/>
    <s v="12 - CONTRATO DE PRESTACION DE SERVICIOS"/>
    <n v="142"/>
    <s v="ORDENES DE PAGO"/>
    <n v="1466"/>
    <x v="509"/>
    <s v="136638 - Adición y prorroga al contrato 217-2025-CPS-P (127546), cuyo objeto es prestar los servicios profesionales para apoyar el fortalecimiento del servicio de asistencia técnica agropecuaria de la localidad de sumapaz. 2671. Se expide el CDP a solicitud expresa del ordenador del gasto mediante SIPSE136638, recibido el 30 de julio de 2025"/>
    <s v="O23011745992024267101000"/>
    <s v="Asistencia técnica agropecuaria y educación ambiental en la localidad de Sumapaz"/>
    <n v="7180598"/>
    <x v="232"/>
    <n v="0"/>
    <n v="0"/>
    <n v="22050000"/>
    <n v="21315000"/>
    <n v="735000"/>
    <x v="2"/>
    <x v="2"/>
    <n v="136638"/>
    <n v="3"/>
    <s v="4 - Bogotá ordena su territorio y avanza en su acción climática"/>
    <s v="25 - Aumento de la resiliencia al cambio climático y reducción de la vulnerabilidad"/>
    <m/>
    <m/>
  </r>
  <r>
    <n v="2025"/>
    <x v="7"/>
    <d v="2025-01-01T00:00:00"/>
    <d v="2025-08-31T00:00:00"/>
    <s v="0020-01"/>
    <d v="2025-08-11T00:00:00"/>
    <n v="12"/>
    <s v="CONTRATO DE PRESTACION DE SERVICIOS"/>
    <s v="18120251"/>
    <s v="12 - CONTRATO DE PRESTACION DE SERVICIOS"/>
    <n v="142"/>
    <s v="ORDENES DE PAGO"/>
    <n v="1453"/>
    <x v="510"/>
    <s v="136319 - Adición y prórroga al contrato 181-2025-CPS-P (126299) cuyo objeto es Prestar los servicios profesionales en producción agropecuaria para el fortalecimiento del servicio de asistencia técnica agropecuaria de la localidad de Sumapaz. 2671. Se expide el CDP a solicitud expresa del ordenador del gasto mediante SIPSE136319, recibido el 30 de julio de 2025 Se expide CRP mediante memorando 20257020020343, recibido el 11 de agosto de 2025."/>
    <s v="O23011745992024267101000"/>
    <s v="Asistencia técnica agropecuaria y educación ambiental en la localidad de Sumapaz"/>
    <n v="1069751551"/>
    <x v="173"/>
    <n v="0"/>
    <n v="0"/>
    <n v="17325000"/>
    <n v="12320000"/>
    <n v="5005000"/>
    <x v="2"/>
    <x v="35"/>
    <n v="136319"/>
    <n v="4"/>
    <s v="4 - Bogotá ordena su territorio y avanza en su acción climática"/>
    <s v="25 - Aumento de la resiliencia al cambio climático y reducción de la vulnerabilidad"/>
    <m/>
    <m/>
  </r>
  <r>
    <n v="2025"/>
    <x v="7"/>
    <d v="2025-01-01T00:00:00"/>
    <d v="2025-08-31T00:00:00"/>
    <s v="0020-01"/>
    <d v="2025-08-11T00:00:00"/>
    <n v="12"/>
    <s v="CONTRATO DE PRESTACION DE SERVICIOS"/>
    <s v="16220251"/>
    <s v="12 - CONTRATO DE PRESTACION DE SERVICIOS"/>
    <n v="142"/>
    <s v="ORDENES DE PAGO"/>
    <n v="1489"/>
    <x v="511"/>
    <s v="136301 - Adición y prorroga al contrato 162-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6301, recibido el 30 de julio de 2025 Se expide CRP mediante memorando 20257020020363, recibido el 11 de agosto de 2025."/>
    <s v="O23011745992024268201000"/>
    <s v="Restauración ecológica urbana y/o rural"/>
    <n v="1032656231"/>
    <x v="166"/>
    <n v="0"/>
    <n v="0"/>
    <n v="4830000"/>
    <n v="2817500"/>
    <n v="2012500"/>
    <x v="18"/>
    <x v="23"/>
    <n v="136301"/>
    <n v="2"/>
    <s v="4 - Bogotá ordena su territorio y avanza en su acción climática"/>
    <s v="25 - Aumento de la resiliencia al cambio climático y reducción de la vulnerabilidad"/>
    <m/>
    <m/>
  </r>
  <r>
    <n v="2025"/>
    <x v="7"/>
    <d v="2025-01-01T00:00:00"/>
    <d v="2025-08-31T00:00:00"/>
    <s v="0020-01"/>
    <d v="2025-08-11T00:00:00"/>
    <n v="12"/>
    <s v="CONTRATO DE PRESTACION DE SERVICIOS"/>
    <s v="11220251"/>
    <s v="12 - CONTRATO DE PRESTACION DE SERVICIOS"/>
    <n v="142"/>
    <s v="ORDENES DE PAGO"/>
    <n v="1487"/>
    <x v="512"/>
    <s v="136299 - Adición y prorroga al contrato 112-2025-CPS-AG (126303), cuyo objeto es prestar sus servicios como auxiliar para apoyar el desarrollo de las actividades de campo requeridas en los proyectos de restauración ecológica de localidad de Sumapaz. Se expide el CDP a solicitud expresa del ordenador del gasto mediante SIPSE136299, recibido el 30 de julio de 2025 Se expide CRP mediante memorando 20257020020413, recibido el 11 de agosto de 2025."/>
    <s v="O23011745992024268201000"/>
    <s v="Restauración ecológica urbana y/o rural"/>
    <n v="1071549304"/>
    <x v="103"/>
    <n v="0"/>
    <n v="0"/>
    <n v="4830000"/>
    <n v="3783500"/>
    <n v="1046500"/>
    <x v="18"/>
    <x v="23"/>
    <n v="136299"/>
    <n v="2"/>
    <s v="4 - Bogotá ordena su territorio y avanza en su acción climática"/>
    <s v="25 - Aumento de la resiliencia al cambio climático y reducción de la vulnerabilidad"/>
    <m/>
    <m/>
  </r>
  <r>
    <n v="2025"/>
    <x v="7"/>
    <d v="2025-01-01T00:00:00"/>
    <d v="2025-08-31T00:00:00"/>
    <s v="0020-01"/>
    <d v="2025-08-12T00:00:00"/>
    <n v="12"/>
    <s v="CONTRATO DE PRESTACION DE SERVICIOS"/>
    <s v="19320251"/>
    <s v="12 - CONTRATO DE PRESTACION DE SERVICIOS"/>
    <n v="142"/>
    <s v="ORDENES DE PAGO"/>
    <n v="1434"/>
    <x v="513"/>
    <s v="136326 - Adición y prorroga al contrato 193-2025-CPS-AG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CRP memorando 20257020020583, recibido el 11 de agosto de 2025"/>
    <s v="O23011745992024232701000"/>
    <s v="Fortalecimiento Institucional y sedes administrativas"/>
    <n v="79577246"/>
    <x v="288"/>
    <n v="0"/>
    <n v="0"/>
    <n v="8550000"/>
    <n v="7315000"/>
    <n v="1235000"/>
    <x v="0"/>
    <x v="0"/>
    <n v="136326"/>
    <n v="2"/>
    <s v="5 - Bogotá confía en su gobierno"/>
    <s v="33 - Fortalecimiento institucional para un gobierno confiable"/>
    <m/>
    <m/>
  </r>
  <r>
    <n v="2025"/>
    <x v="7"/>
    <d v="2025-01-01T00:00:00"/>
    <d v="2025-08-31T00:00:00"/>
    <s v="0020-01"/>
    <d v="2025-08-12T00:00:00"/>
    <n v="12"/>
    <s v="CONTRATO DE PRESTACION DE SERVICIOS"/>
    <s v="30320251"/>
    <s v="12 - CONTRATO DE PRESTACION DE SERVICIOS"/>
    <n v="142"/>
    <s v="ORDENES DE PAGO"/>
    <n v="1431"/>
    <x v="514"/>
    <s v="136679 - Adición y prórroga al contrato 303-2025-CPS-AG (125654) cuyo objeto es Prestar los servicios técnicos para apoyar las respuestas a las solicitudes, requerimientos y proposiciones realizados por entidades públicas y entes de control, fortaleciendo los procesos administrativos. 2327. Se expide a solicitud expresa del Ordenador del Gasto mediante SIPSE, recibido el 29 de julio de 2025. Se expide CRP memorando 20257020020593, recibido el 11 de agosto de 2025"/>
    <s v="O23011745992024232701000"/>
    <s v="Fortalecimiento Institucional y sedes administrativas"/>
    <n v="1017258647"/>
    <x v="294"/>
    <n v="0"/>
    <n v="0"/>
    <n v="12000000"/>
    <n v="10266667"/>
    <n v="1733333"/>
    <x v="0"/>
    <x v="0"/>
    <n v="136679"/>
    <n v="2"/>
    <s v="5 - Bogotá confía en su gobierno"/>
    <s v="33 - Fortalecimiento institucional para un gobierno confiable"/>
    <m/>
    <m/>
  </r>
  <r>
    <n v="2025"/>
    <x v="7"/>
    <d v="2025-01-01T00:00:00"/>
    <d v="2025-08-31T00:00:00"/>
    <s v="0020-01"/>
    <d v="2025-08-12T00:00:00"/>
    <n v="12"/>
    <s v="CONTRATO DE PRESTACION DE SERVICIOS"/>
    <s v="14520251"/>
    <s v="12 - CONTRATO DE PRESTACION DE SERVICIOS"/>
    <n v="142"/>
    <s v="ORDENES DE PAGO"/>
    <n v="1451"/>
    <x v="515"/>
    <s v="136045 - Adición y prorroga al contrato 145-2025-CPS-P (130323),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136045, recibido el 30 de julio de 2025 Se expide CRP memorando 20257020020603, recibido el 11 de agosto de 2025"/>
    <s v="O23011745992024232401000"/>
    <s v="Acciones para el cuidado de la salud y el bienestar de las y los Sumapaceños"/>
    <n v="1022991460"/>
    <x v="149"/>
    <n v="0"/>
    <n v="0"/>
    <n v="21600000"/>
    <n v="16080000"/>
    <n v="5520000"/>
    <x v="6"/>
    <x v="8"/>
    <n v="136045"/>
    <n v="2"/>
    <s v="2 - Bogotá confía en su bien-estar"/>
    <s v="10 - Salud Pública Integrada e Integral"/>
    <m/>
    <m/>
  </r>
  <r>
    <n v="2025"/>
    <x v="7"/>
    <d v="2025-01-01T00:00:00"/>
    <d v="2025-08-31T00:00:00"/>
    <s v="0020-01"/>
    <d v="2025-08-12T00:00:00"/>
    <n v="12"/>
    <s v="CONTRATO DE PRESTACION DE SERVICIOS"/>
    <s v="25920251"/>
    <s v="12 - CONTRATO DE PRESTACION DE SERVICIOS"/>
    <n v="142"/>
    <s v="ORDENES DE PAGO"/>
    <n v="1467"/>
    <x v="516"/>
    <s v="136517 - Adición y prórroga al contrato 259-2025-CPS-P (125691) cuyo objeto es Prestar los servicios profesionales para adelantar acciones que promuevan el fortalecimiento y la participación social y comunitaria en la localidad de Sumapaz. 2327. Se expide el CDP a solicitud expresa del ordenador del gasto mediante SIPSE136517, recibido el 30 de julio de 2025 Se expide CRP memorando 20257020020613, recibido el 11 de agosto de 2025"/>
    <s v="O23011745992024232701000"/>
    <s v="Fortalecimiento Institucional y sedes administrativas"/>
    <n v="80767768"/>
    <x v="257"/>
    <n v="0"/>
    <n v="0"/>
    <n v="15300000"/>
    <n v="14790000"/>
    <n v="510000"/>
    <x v="0"/>
    <x v="0"/>
    <n v="136517"/>
    <n v="2"/>
    <s v="5 - Bogotá confía en su gobierno"/>
    <s v="33 - Fortalecimiento institucional para un gobierno confiable"/>
    <m/>
    <m/>
  </r>
  <r>
    <n v="2025"/>
    <x v="7"/>
    <d v="2025-01-01T00:00:00"/>
    <d v="2025-08-31T00:00:00"/>
    <s v="0020-01"/>
    <d v="2025-08-12T00:00:00"/>
    <n v="12"/>
    <s v="CONTRATO DE PRESTACION DE SERVICIOS"/>
    <s v="19420251"/>
    <s v="12 - CONTRATO DE PRESTACION DE SERVICIOS"/>
    <n v="142"/>
    <s v="ORDENES DE PAGO"/>
    <n v="1420"/>
    <x v="517"/>
    <s v="136327 - Adición y prorroga al contrato 194-2025-CPS-P (127550), cuyo objeto es prestar los servicios artísticos y musicales profesionales para apoyar la gestión cultural de la localidad de Sumapaz. 2486. Se expide a solicitud expresa del Ordenador del Gasto mediante SIPSE 136327, recibido el 29 de julio de 2025. Se expide CRP memorando 20257020020623, recibido el 11 de agosto de 2025"/>
    <s v="O23011745992024248601000"/>
    <s v="Acciones para la promoción de la cultura, tradición y costumbres sumapaceñas"/>
    <n v="80811956"/>
    <x v="197"/>
    <n v="0"/>
    <n v="0"/>
    <n v="15120000"/>
    <n v="14616000"/>
    <n v="504000"/>
    <x v="21"/>
    <x v="39"/>
    <n v="136327"/>
    <n v="1"/>
    <s v="2 - Bogotá confía en su bien-estar"/>
    <s v="14 - Bogotá deportiva, recreativa, artística, patrimonial e intercultural"/>
    <m/>
    <m/>
  </r>
  <r>
    <n v="2025"/>
    <x v="7"/>
    <d v="2025-01-01T00:00:00"/>
    <d v="2025-08-31T00:00:00"/>
    <s v="0020-01"/>
    <d v="2025-08-12T00:00:00"/>
    <n v="12"/>
    <s v="CONTRATO DE PRESTACION DE SERVICIOS"/>
    <s v="21820251"/>
    <s v="12 - CONTRATO DE PRESTACION DE SERVICIOS"/>
    <n v="142"/>
    <s v="ORDENES DE PAGO"/>
    <n v="1480"/>
    <x v="518"/>
    <s v="136640 - Adición y prorroga al contrato 218-2025-CPS-P (127562), cuyo objeto es prestar los servicios profesionales para desarrollar acciones de acompañamiento técnico en los proyectos relacionados con acueductos y saneamiento básico adelantados por el fondo de desarrollo rural de Sumapaz. 2689. Se expide el CDP a solicitud expresa del ordenador del gasto mediante SIPSE136640, recibido el 30 de julio de 2025 Se expide CRP memorando 20257020020843, recibido el 11 de agosto de 2025"/>
    <s v="O23011745992024268901000"/>
    <s v="Acueductos veredales, saneamiento básico y energías alternativas"/>
    <n v="1010193626"/>
    <x v="285"/>
    <n v="0"/>
    <n v="0"/>
    <n v="21105000"/>
    <n v="18056500"/>
    <n v="3048500"/>
    <x v="9"/>
    <x v="34"/>
    <n v="136640"/>
    <n v="1"/>
    <s v="4 - Bogotá ordena su territorio y avanza en su acción climática"/>
    <s v="29 - Servicios públicos inclusivos y sostenibles"/>
    <m/>
    <m/>
  </r>
  <r>
    <n v="2025"/>
    <x v="7"/>
    <d v="2025-01-01T00:00:00"/>
    <d v="2025-08-31T00:00:00"/>
    <s v="0020-01"/>
    <d v="2025-08-12T00:00:00"/>
    <n v="12"/>
    <s v="CONTRATO DE PRESTACION DE SERVICIOS"/>
    <s v="25620251"/>
    <s v="12 - CONTRATO DE PRESTACION DE SERVICIOS"/>
    <n v="142"/>
    <s v="ORDENES DE PAGO"/>
    <n v="1472"/>
    <x v="519"/>
    <s v="136647 - Adición y prórroga al contrato 256-2025-CPS-P (125691) cuyo objeto es Prestar los servicios profesionales para adelantar acciones que promuevan el fortalecimiento y la participación social y comunitaria en la localidad de Sumapaz. 2327. Se expide el CDP a solicitud expresa del ordenador del gasto mediante SIPSE136647, recibido el 30 de julio de 2025 Se expide CRP memorando 20257020020853, recibido el 11 de agosto de 2025"/>
    <s v="O23011745992024232701000"/>
    <s v="Fortalecimiento Institucional y sedes administrativas"/>
    <n v="52463042"/>
    <x v="244"/>
    <n v="0"/>
    <n v="0"/>
    <n v="15300000"/>
    <n v="13600000"/>
    <n v="1700000"/>
    <x v="0"/>
    <x v="0"/>
    <n v="136647"/>
    <n v="2"/>
    <s v="5 - Bogotá confía en su gobierno"/>
    <s v="33 - Fortalecimiento institucional para un gobierno confiable"/>
    <m/>
    <m/>
  </r>
  <r>
    <n v="2025"/>
    <x v="7"/>
    <d v="2025-01-01T00:00:00"/>
    <d v="2025-08-31T00:00:00"/>
    <s v="0020-01"/>
    <d v="2025-08-12T00:00:00"/>
    <n v="12"/>
    <s v="CONTRATO DE PRESTACION DE SERVICIOS"/>
    <s v="24620251"/>
    <s v="12 - CONTRATO DE PRESTACION DE SERVICIOS"/>
    <n v="142"/>
    <s v="ORDENES DE PAGO"/>
    <n v="1459"/>
    <x v="520"/>
    <s v="136652 - Adición y prorroga al contrato 246-2025-CPS-AG (125670), cuyo objeto es prestar sus servicios asistenciales para apoyar la gestión administrativa y operativa de prensa y comunicaciones de la alcaldía local de Sumapaz. 2327. Se expide el CDP a solicitud expresa del ordenador del gasto mediante SIPSE136652, recibido el 30 de julio de 2025 Se expide CRP memorando 20257020020863, recibido el 11 de agosto de 2025"/>
    <s v="O23011745992024232701000"/>
    <s v="Fortalecimiento Institucional y sedes administrativas"/>
    <n v="1032462292"/>
    <x v="250"/>
    <n v="0"/>
    <n v="0"/>
    <n v="8550000"/>
    <n v="8265000"/>
    <n v="285000"/>
    <x v="0"/>
    <x v="0"/>
    <n v="136652"/>
    <n v="2"/>
    <s v="5 - Bogotá confía en su gobierno"/>
    <s v="33 - Fortalecimiento institucional para un gobierno confiable"/>
    <m/>
    <m/>
  </r>
  <r>
    <n v="2025"/>
    <x v="7"/>
    <d v="2025-01-01T00:00:00"/>
    <d v="2025-08-31T00:00:00"/>
    <s v="0020-01"/>
    <d v="2025-08-12T00:00:00"/>
    <n v="12"/>
    <s v="CONTRATO DE PRESTACION DE SERVICIOS"/>
    <s v="23120251"/>
    <s v="12 - CONTRATO DE PRESTACION DE SERVICIOS"/>
    <n v="142"/>
    <s v="ORDENES DE PAGO"/>
    <n v="1465"/>
    <x v="521"/>
    <s v="136645 - Adición y prórroga al contrato 231-2025-CPS-AG (125189) cuyo objeto es Prestar los servicios como auxiliar de apoyo administrativo al proyecto de inversión de Somos sumapaz: Emprendiendo de manera sostenible en nuestro territorio. 2315. Se expide el CDP a solicitud expresa del ordenador del gasto mediante SIPSE136645, recibido el 30 de julio de 2025 Se expide CRP memorando 20257020020873, recibido el 11 de agosto de 2025"/>
    <s v="O23011745992024231501000"/>
    <s v="Somos Sumapaz: Emprendiendo de manera sostenible en el territorio"/>
    <n v="1030695925"/>
    <x v="242"/>
    <n v="0"/>
    <n v="0"/>
    <n v="9075000"/>
    <n v="8772500"/>
    <n v="302500"/>
    <x v="12"/>
    <x v="16"/>
    <n v="136645"/>
    <n v="1"/>
    <s v="3 - Bogotá confía en su potencial"/>
    <s v="20 - Promoción del emprendimiento formal, equitativo e incluyente"/>
    <m/>
    <m/>
  </r>
  <r>
    <n v="2025"/>
    <x v="7"/>
    <d v="2025-01-01T00:00:00"/>
    <d v="2025-08-31T00:00:00"/>
    <s v="0020-01"/>
    <d v="2025-08-12T00:00:00"/>
    <n v="12"/>
    <s v="CONTRATO DE PRESTACION DE SERVICIOS"/>
    <s v="22520251"/>
    <s v="12 - CONTRATO DE PRESTACION DE SERVICIOS"/>
    <n v="142"/>
    <s v="ORDENES DE PAGO"/>
    <n v="1464"/>
    <x v="522"/>
    <s v="136641 - Adición y prorroga al contrato 225-2025-CPS-P (126229), cuyo objeto es prestar los servicios profesionales para brindar apoyo psicosocial y emocional a las víctimas del conflicto armado de la localidad de Sumapaz en el marco del SIVJRNR. 2319. Se expide el CDP a solicitud expresa del ordenador del gasto mediante SIPSE136641, recibido el 30 de julio de 2025. Se expide el CDP a solicitud expresa del ordenador del gasto mediante SIPSE136641, recibido el 30 de julio de 2025 Se expide CRP memorando 20257020020883, recibido el 11 de agosto de 2025"/>
    <s v="O23011745992024231901000"/>
    <s v="Atención a víctimas en Sumapaz"/>
    <n v="1073170778"/>
    <x v="247"/>
    <n v="0"/>
    <n v="0"/>
    <n v="18900000"/>
    <n v="18270000"/>
    <n v="630000"/>
    <x v="19"/>
    <x v="26"/>
    <n v="136641"/>
    <n v="3"/>
    <s v="2 - Bogotá confía en su bien-estar"/>
    <s v="13 - Bogotá, un territorio de paz y reconciliación en donde todos puedan volver a empezar"/>
    <m/>
    <m/>
  </r>
  <r>
    <n v="2025"/>
    <x v="7"/>
    <d v="2025-01-01T00:00:00"/>
    <d v="2025-08-31T00:00:00"/>
    <s v="0020-01"/>
    <d v="2025-08-12T00:00:00"/>
    <n v="12"/>
    <s v="CONTRATO DE PRESTACION DE SERVICIOS"/>
    <s v="13920251"/>
    <s v="12 - CONTRATO DE PRESTACION DE SERVICIOS"/>
    <n v="142"/>
    <s v="ORDENES DE PAGO"/>
    <n v="1488"/>
    <x v="523"/>
    <s v="136300 - Adición y prorroga al contrato 139-2025-CPS-AG (125749), cuyo objeto es prestar los servicios técnicos de apoyo jurídico para los procesos de atención de víctimas, reparación integral y justicia restaurativa de la alcaldía local de Sumapaz. 2319. Se expide el CDP a solicitud expresa del ordenador del gasto mediante SIPSE136300, recibido el 30 de julio de 2025 Se expide CRP memorando 20257020020643, recibido el 11 de agosto de 2025"/>
    <s v="O23011745992024231901000"/>
    <s v="Atención a víctimas en Sumapaz"/>
    <n v="1024577117"/>
    <x v="128"/>
    <n v="0"/>
    <n v="0"/>
    <n v="7100000"/>
    <n v="4970000"/>
    <n v="2130000"/>
    <x v="19"/>
    <x v="26"/>
    <n v="136300"/>
    <n v="3"/>
    <s v="2 - Bogotá confía en su bien-estar"/>
    <s v="13 - Bogotá, un territorio de paz y reconciliación en donde todos puedan volver a empezar"/>
    <m/>
    <m/>
  </r>
  <r>
    <n v="2025"/>
    <x v="7"/>
    <d v="2025-01-01T00:00:00"/>
    <d v="2025-08-31T00:00:00"/>
    <s v="0020-01"/>
    <d v="2025-08-12T00:00:00"/>
    <n v="12"/>
    <s v="CONTRATO DE PRESTACION DE SERVICIOS"/>
    <s v="20020251"/>
    <s v="12 - CONTRATO DE PRESTACION DE SERVICIOS"/>
    <n v="142"/>
    <s v="ORDENES DE PAGO"/>
    <n v="1396"/>
    <x v="524"/>
    <s v="136272 - Adición y prorroga al contrato 200-2025-CPS-P (127550), cuyo objeto es prestar los servicios artísticos y musicales profesionales para prestar la gestión cultural de la localidad de Sumapaz. 2486. Se expide el CDP a solicitud expresa del Ordenador del Gasto mediante sipse, recibido el 24 de julio del 2025. Se expide CRP memorando 20257020020913, recibido el 11 de agosto de 2025"/>
    <s v="O23011745992024248601000"/>
    <s v="Acciones para la promoción de la cultura, tradición y costumbres sumapaceñas"/>
    <n v="80499300"/>
    <x v="194"/>
    <n v="0"/>
    <n v="0"/>
    <n v="15120000"/>
    <n v="9576000"/>
    <n v="5544000"/>
    <x v="21"/>
    <x v="39"/>
    <n v="136272"/>
    <n v="1"/>
    <s v="2 - Bogotá confía en su bien-estar"/>
    <s v="14 - Bogotá deportiva, recreativa, artística, patrimonial e intercultural"/>
    <m/>
    <m/>
  </r>
  <r>
    <n v="2025"/>
    <x v="7"/>
    <d v="2025-01-01T00:00:00"/>
    <d v="2025-08-31T00:00:00"/>
    <s v="0020-01"/>
    <d v="2025-08-12T00:00:00"/>
    <n v="12"/>
    <s v="CONTRATO DE PRESTACION DE SERVICIOS"/>
    <s v="12920251"/>
    <s v="12 - CONTRATO DE PRESTACION DE SERVICIOS"/>
    <n v="142"/>
    <s v="ORDENES DE PAGO"/>
    <n v="1461"/>
    <x v="525"/>
    <s v="136595 - Adición y prorroga al contrato 129-2025-CPS-AG (127708), cuyo objeto es prestar sus servicios administrativos para realizar el apoyo logístico y operativo de las actividades que se desarrollan por la alcaldía local de Sumapaz. 2327. Se expide el CDP a solicitud expresa del ordenador del gasto mediante SIPSE136595, recibido el 30 de julio de 2025. Se expide CRP memorando 20257020020893, recibido el 11 de agosto de 2025"/>
    <s v="O23011745992024232701000"/>
    <s v="Fortalecimiento Institucional y sedes administrativas"/>
    <n v="1061720393"/>
    <x v="182"/>
    <n v="0"/>
    <n v="0"/>
    <n v="8820000"/>
    <n v="8526000"/>
    <n v="294000"/>
    <x v="0"/>
    <x v="0"/>
    <n v="136595"/>
    <n v="2"/>
    <s v="5 - Bogotá confía en su gobierno"/>
    <s v="33 - Fortalecimiento institucional para un gobierno confiable"/>
    <m/>
    <m/>
  </r>
  <r>
    <n v="2025"/>
    <x v="7"/>
    <d v="2025-01-01T00:00:00"/>
    <d v="2025-08-31T00:00:00"/>
    <s v="0020-01"/>
    <d v="2025-08-12T00:00:00"/>
    <n v="12"/>
    <s v="CONTRATO DE PRESTACION DE SERVICIOS"/>
    <s v="15820251"/>
    <s v="12 - CONTRATO DE PRESTACION DE SERVICIOS"/>
    <n v="142"/>
    <s v="ORDENES DE PAGO"/>
    <n v="1452"/>
    <x v="526"/>
    <s v="136598 - Adición y prorroga al contrato 158-2025-CPS-AG (125031), cuyo objeto es prestar sus servicios profesionales en el desarrollo y gestión de los procesos contractuales en cada una de sus etapas del fondo de desarrollo rural de Sumapaz. 2327. Se expide el CDP a solicitud expresa del ordenador del gasto mediante SIPSE136598, recibido el 30 de julio de 2025 Se expide CRP memorando 20257020020923, recibido el 11 de agosto de 2025"/>
    <s v="O23011745992024232701000"/>
    <s v="Fortalecimiento Institucional y sedes administrativas"/>
    <n v="1030521003"/>
    <x v="159"/>
    <n v="0"/>
    <n v="0"/>
    <n v="9075000"/>
    <n v="6554167"/>
    <n v="2520833"/>
    <x v="0"/>
    <x v="0"/>
    <n v="136598"/>
    <n v="2"/>
    <s v="5 - Bogotá confía en su gobierno"/>
    <s v="33 - Fortalecimiento institucional para un gobierno confiable"/>
    <m/>
    <m/>
  </r>
  <r>
    <n v="2025"/>
    <x v="7"/>
    <d v="2025-01-01T00:00:00"/>
    <d v="2025-08-31T00:00:00"/>
    <s v="0020-01"/>
    <d v="2025-08-12T00:00:00"/>
    <n v="12"/>
    <s v="CONTRATO DE PRESTACION DE SERVICIOS"/>
    <s v="26220251"/>
    <s v="12 - CONTRATO DE PRESTACION DE SERVICIOS"/>
    <n v="142"/>
    <s v="ORDENES DE PAGO"/>
    <n v="1475"/>
    <x v="527"/>
    <s v="136816 - Adición y prorroga al contrato 262-2025-CPS-P (127512), cuyo objeto es Prestar los servicios profesionales para apoyar la ejecución y seguimiento del proyecto Recreación y Deporte del Fondo de Desarrollo Rural de Sumapaz. 2388. Se expide el CDP a solicitud expresa del ordenador del gasto mediante SIPSE136816, recibido el 30 de julio de 2025 Se expide CRP memorando 20257020020653, recibido el 11 de agosto de 2025"/>
    <s v="O23011745992024238801000"/>
    <s v="Recreación y Deporte para Sumapaz"/>
    <n v="28869214"/>
    <x v="394"/>
    <n v="0"/>
    <n v="0"/>
    <n v="18900000"/>
    <n v="18900000"/>
    <n v="0"/>
    <x v="10"/>
    <x v="13"/>
    <n v="136816"/>
    <n v="1"/>
    <s v="2 - Bogotá confía en su bien-estar"/>
    <s v="14 - Bogotá deportiva, recreativa, artística, patrimonial e intercultural"/>
    <m/>
    <m/>
  </r>
  <r>
    <n v="2025"/>
    <x v="7"/>
    <d v="2025-01-01T00:00:00"/>
    <d v="2025-08-31T00:00:00"/>
    <s v="0020-01"/>
    <d v="2025-08-12T00:00:00"/>
    <n v="12"/>
    <s v="CONTRATO DE PRESTACION DE SERVICIOS"/>
    <s v="28120251"/>
    <s v="12 - CONTRATO DE PRESTACION DE SERVICIOS"/>
    <n v="142"/>
    <s v="ORDENES DE PAGO"/>
    <n v="1479"/>
    <x v="528"/>
    <s v="136516 - Adición y prórroga al contrato 281-2025-CPS-AG (131440) cuyo objeto es Prestar los servicios como técnico para apoyar las actividades de mantenimiento y control de la maquinaria pesada de propiedad del Fondo de Desarrollo Rural de Sumapaz. 2289. Se expide el CDP a solicitud expresa del ordenador del gasto mediante SIPSE136516, recibido el 30 de julio de 2025 Se expide CRP memorando 20257020020523, recibido el 11 de agosto de 2025"/>
    <s v="O23011745992024228901000"/>
    <s v="Movilidad para Sumapaz"/>
    <n v="1014264739"/>
    <x v="276"/>
    <n v="0"/>
    <n v="0"/>
    <n v="10500000"/>
    <n v="9333333"/>
    <n v="1166667"/>
    <x v="1"/>
    <x v="1"/>
    <n v="136516"/>
    <n v="1"/>
    <s v="4 - Bogotá ordena su territorio y avanza en su acción climática"/>
    <s v="26 - Movilidad Sostenible"/>
    <m/>
    <m/>
  </r>
  <r>
    <n v="2025"/>
    <x v="7"/>
    <d v="2025-01-01T00:00:00"/>
    <d v="2025-08-31T00:00:00"/>
    <s v="0020-01"/>
    <d v="2025-08-12T00:00:00"/>
    <n v="12"/>
    <s v="CONTRATO DE PRESTACION DE SERVICIOS"/>
    <s v="20420251"/>
    <s v="12 - CONTRATO DE PRESTACION DE SERVICIOS"/>
    <n v="142"/>
    <s v="ORDENES DE PAGO"/>
    <n v="1470"/>
    <x v="529"/>
    <s v="136247 - Adición y prórroga al contrato 204-2025-CPS-AG (125003) cuyo objeto es Prestar los servicios como apoyo administrativo y de comunicaciones a la Junta Administradora Local. 2327. Se expide el CDP a solicitud expresa del ordenador del gasto mediante SIPSE136247, recibido el 30 de julio de 2025 Se expide CRP memorando 20257020020943, recibido el 11 de agosto de 2025"/>
    <s v="O23011745992024232701000"/>
    <s v="Fortalecimiento Institucional y sedes administrativas"/>
    <n v="1069757495"/>
    <x v="217"/>
    <n v="0"/>
    <n v="0"/>
    <n v="9075000"/>
    <n v="8066667"/>
    <n v="1008333"/>
    <x v="0"/>
    <x v="0"/>
    <n v="136247"/>
    <n v="2"/>
    <s v="5 - Bogotá confía en su gobierno"/>
    <s v="33 - Fortalecimiento institucional para un gobierno confiable"/>
    <m/>
    <m/>
  </r>
  <r>
    <n v="2025"/>
    <x v="7"/>
    <d v="2025-01-01T00:00:00"/>
    <d v="2025-08-31T00:00:00"/>
    <s v="0020-01"/>
    <d v="2025-08-12T00:00:00"/>
    <n v="12"/>
    <s v="CONTRATO DE PRESTACION DE SERVICIOS"/>
    <s v="20520251"/>
    <s v="12 - CONTRATO DE PRESTACION DE SERVICIOS"/>
    <n v="142"/>
    <s v="ORDENES DE PAGO"/>
    <n v="1463"/>
    <x v="530"/>
    <s v="136625 - Adición y prorroga al contrato 205-2025-CPS-AG (127694), cuyo objeto es Prestar los servicios como Técnico de apoyo administrativo al Área de Gestión Policiva de la Alcaldía Local de Sumapaz. 2327. Se expide el CDP a solicitud expresa del ordenador del gasto mediante SIPSE136625, recibido el 30 de julio de 2025 Se expide CRP memorando 20257020020683, recibido el 11 de agosto de 2025"/>
    <s v="O23011745992024232701000"/>
    <s v="Fortalecimiento Institucional y sedes administrativas"/>
    <n v="52524470"/>
    <x v="188"/>
    <n v="0"/>
    <n v="0"/>
    <n v="13770000"/>
    <n v="13311000"/>
    <n v="459000"/>
    <x v="0"/>
    <x v="0"/>
    <n v="136625"/>
    <n v="2"/>
    <s v="5 - Bogotá confía en su gobierno"/>
    <s v="33 - Fortalecimiento institucional para un gobierno confiable"/>
    <m/>
    <m/>
  </r>
  <r>
    <n v="2025"/>
    <x v="7"/>
    <d v="2025-01-01T00:00:00"/>
    <d v="2025-08-31T00:00:00"/>
    <s v="0020-01"/>
    <d v="2025-08-12T00:00:00"/>
    <n v="12"/>
    <s v="CONTRATO DE PRESTACION DE SERVICIOS"/>
    <s v="28620251"/>
    <s v="12 - CONTRATO DE PRESTACION DE SERVICIOS"/>
    <n v="142"/>
    <s v="ORDENES DE PAGO"/>
    <n v="1494"/>
    <x v="531"/>
    <s v="136676 - Adición y prórroga al contrato 286-2025-CPS-AG (130765) cuyo objeto es Prestar los servicios como Auxiliar Administrativo en los procesos de infraestrucura que se ejecutan con los recursos del Fondo de Desarrollo Rural de Sumapaz. 2689. Se expide el CDP a solicitud expresa del ordenador del gasto mediante SIPSE136676, recibido el 30 de julio de 2025 Se expide CRP memorando 20257020020533, recibido el 11 de agosto de 2025"/>
    <s v="O23011745992024268901000"/>
    <s v="Acueductos veredales, saneamiento básico y energías alternativas"/>
    <n v="1022934873"/>
    <x v="395"/>
    <n v="0"/>
    <n v="0"/>
    <n v="7750000"/>
    <n v="7750000"/>
    <n v="0"/>
    <x v="9"/>
    <x v="34"/>
    <n v="136676"/>
    <n v="1"/>
    <s v="4 - Bogotá ordena su territorio y avanza en su acción climática"/>
    <s v="29 - Servicios públicos inclusivos y sostenibles"/>
    <m/>
    <m/>
  </r>
  <r>
    <n v="2025"/>
    <x v="7"/>
    <d v="2025-01-01T00:00:00"/>
    <d v="2025-08-31T00:00:00"/>
    <s v="0020-01"/>
    <d v="2025-08-12T00:00:00"/>
    <n v="12"/>
    <s v="CONTRATO DE PRESTACION DE SERVICIOS"/>
    <s v="24320251"/>
    <s v="12 - CONTRATO DE PRESTACION DE SERVICIOS"/>
    <n v="142"/>
    <s v="ORDENES DE PAGO"/>
    <n v="1418"/>
    <x v="532"/>
    <s v="136483 - Adición y prorroga al contrato 243-2025-CPS-AG (127713), cuyo objeto es Prestar los servicios administrativos para apoyar las labores de oficios varios y de notificación para la Cuenca del Rio Sumapaz, de la Alcaldía Local de Sumapaz. 2327. Se expide a solicitud expresa del Ordenador del Gasto mediante SIPSE 136483, recibido el 29 de julio de 2025. Se expide CRP memorando 20257020020953, recibido el 11 de agosto de 2025"/>
    <s v="O23011745992024232701000"/>
    <s v="Fortalecimiento Institucional y sedes administrativas"/>
    <n v="1069743456"/>
    <x v="231"/>
    <n v="0"/>
    <n v="0"/>
    <n v="7560000"/>
    <n v="2520000"/>
    <n v="5040000"/>
    <x v="0"/>
    <x v="0"/>
    <n v="136483"/>
    <n v="2"/>
    <s v="5 - Bogotá confía en su gobierno"/>
    <s v="33 - Fortalecimiento institucional para un gobierno confiable"/>
    <m/>
    <m/>
  </r>
  <r>
    <n v="2025"/>
    <x v="7"/>
    <d v="2025-01-01T00:00:00"/>
    <d v="2025-08-31T00:00:00"/>
    <s v="0020-01"/>
    <d v="2025-08-12T00:00:00"/>
    <n v="12"/>
    <s v="CONTRATO DE PRESTACION DE SERVICIOS"/>
    <s v="26720251"/>
    <s v="12 - CONTRATO DE PRESTACION DE SERVICIOS"/>
    <n v="142"/>
    <s v="ORDENES DE PAGO"/>
    <n v="1428"/>
    <x v="533"/>
    <s v="136329 - Adición y prorroga al contrato 267-2025-CPS-P (127822), cuyo objeto es Prestar los servicios profesionales veterinarios para el fortalecimiento del servicio de asistencia técnica agropecuaria en la localidad de Sumapaz. 2666. Se expide a solicitud expresa del Ordenador del Gasto mediante SIPSE, recibido el 29 de julio de 2025. Se expide CRP memorando 20257020020693, recibido el 11 de agosto de 2025"/>
    <s v="O23011745992024266601000"/>
    <s v="Sumapaz proteje su fauna"/>
    <n v="80018799"/>
    <x v="252"/>
    <n v="0"/>
    <n v="0"/>
    <n v="19500000"/>
    <n v="6066667"/>
    <n v="13433333"/>
    <x v="3"/>
    <x v="3"/>
    <n v="136329"/>
    <n v="1"/>
    <s v="2 - Bogotá confía en su bien-estar"/>
    <s v="15 - Bogotá protege todas las formas de vida"/>
    <m/>
    <m/>
  </r>
  <r>
    <n v="2025"/>
    <x v="7"/>
    <d v="2025-01-01T00:00:00"/>
    <d v="2025-08-31T00:00:00"/>
    <s v="0020-01"/>
    <d v="2025-08-12T00:00:00"/>
    <n v="12"/>
    <s v="CONTRATO DE PRESTACION DE SERVICIOS"/>
    <s v="31420251"/>
    <s v="12 - CONTRATO DE PRESTACION DE SERVICIOS"/>
    <n v="142"/>
    <s v="ORDENES DE PAGO"/>
    <n v="1543"/>
    <x v="534"/>
    <s v="136660 - Adición y prorroga al contrato 314-2025-CPS-AG (130765), cuyo objeto es prestar los servicios como auxiliar administrativo en los procesos de infraestructura que se ejecutan con los recursos del fondo de desarrollo rural de Sumapaz. 2689. Se expide el CDP a solicitud expresa del Ordenador del Gasto, mediante SIPSE 136660, recibido el 30 de julio de 2025. Se expide CRP memorando 20257020020543, recibido el 11 de agosto de 2025"/>
    <s v="O23011745992024268901000"/>
    <s v="Acueductos veredales, saneamiento básico y energías alternativas"/>
    <n v="11382243"/>
    <x v="316"/>
    <n v="0"/>
    <n v="0"/>
    <n v="7750000"/>
    <n v="5890000"/>
    <n v="1860000"/>
    <x v="9"/>
    <x v="34"/>
    <n v="136660"/>
    <n v="1"/>
    <s v="4 - Bogotá ordena su territorio y avanza en su acción climática"/>
    <s v="29 - Servicios públicos inclusivos y sostenibles"/>
    <m/>
    <m/>
  </r>
  <r>
    <n v="2025"/>
    <x v="7"/>
    <d v="2025-01-01T00:00:00"/>
    <d v="2025-08-31T00:00:00"/>
    <s v="0020-01"/>
    <d v="2025-08-12T00:00:00"/>
    <n v="12"/>
    <s v="CONTRATO DE PRESTACION DE SERVICIOS"/>
    <s v="20220251"/>
    <s v="12 - CONTRATO DE PRESTACION DE SERVICIOS"/>
    <n v="142"/>
    <s v="ORDENES DE PAGO"/>
    <n v="1462"/>
    <x v="535"/>
    <s v="136621 - Adición y prorroga al contrato 202-2025-CPS-AG (127825), cuyo objeto es Prestar los servicios técnicos para apoyar la formulación, ejecución y seguimiento del proyecto Mejores condiciones de salud en la Ruralidad. 2324. Se expide el CDP a solicitud expresa del ordenador del gasto mediante SIPSE136621, recibido el 30 de julio de 2025 Se expide CRP memorando 20257020020723, recibido el 11 de agosto de 2025"/>
    <s v="O23011745992024232401000"/>
    <s v="Acciones para el cuidado de la salud y el bienestar de las y los Sumapaceños"/>
    <n v="1000691517"/>
    <x v="196"/>
    <n v="0"/>
    <n v="0"/>
    <n v="13740000"/>
    <n v="10228667"/>
    <n v="3511333"/>
    <x v="6"/>
    <x v="40"/>
    <n v="136621"/>
    <n v="3"/>
    <s v="2 - Bogotá confía en su bien-estar"/>
    <s v="10 - Salud Pública Integrada e Integral"/>
    <m/>
    <m/>
  </r>
  <r>
    <n v="2025"/>
    <x v="7"/>
    <d v="2025-01-01T00:00:00"/>
    <d v="2025-08-31T00:00:00"/>
    <s v="0020-01"/>
    <d v="2025-08-12T00:00:00"/>
    <n v="12"/>
    <s v="CONTRATO DE PRESTACION DE SERVICIOS"/>
    <s v="25520251"/>
    <s v="12 - CONTRATO DE PRESTACION DE SERVICIOS"/>
    <n v="142"/>
    <s v="ORDENES DE PAGO"/>
    <n v="1474"/>
    <x v="536"/>
    <s v="136654 - Adición y prorroga al contrato 255-2025-CPS-P (127842), cuyo objeto es Prestar los servicios profesionales para apoyar la ejecución de la meta relacionada con la entrega de Dispositivos de Asistencia Personal y Ayudas Técnicas. 2324. Se expide el CDP a solicitud expresa del ordenador del gasto mediante SIPSE136654, recibido el 30 de julio de 2025 Se expide CRP memorando 20257020020733, recibido el 11 de agosto de 2025"/>
    <s v="O23011745992024232401000"/>
    <s v="Acciones para el cuidado de la salud y el bienestar de las y los Sumapaceños"/>
    <n v="1015473918"/>
    <x v="214"/>
    <n v="0"/>
    <n v="0"/>
    <n v="18900000"/>
    <n v="16800000"/>
    <n v="2100000"/>
    <x v="6"/>
    <x v="11"/>
    <n v="136654"/>
    <n v="6"/>
    <s v="2 - Bogotá confía en su bien-estar"/>
    <s v="10 - Salud Pública Integrada e Integral"/>
    <m/>
    <m/>
  </r>
  <r>
    <n v="2025"/>
    <x v="7"/>
    <d v="2025-01-01T00:00:00"/>
    <d v="2025-08-31T00:00:00"/>
    <s v="0020-01"/>
    <d v="2025-08-12T00:00:00"/>
    <n v="12"/>
    <s v="CONTRATO DE PRESTACION DE SERVICIOS"/>
    <s v="03020251"/>
    <s v="12 - CONTRATO DE PRESTACION DE SERVICIOS"/>
    <n v="142"/>
    <s v="ORDENES DE PAGO"/>
    <n v="1450"/>
    <x v="537"/>
    <s v="136561 - Adición y prorroga al contrato 030-2025-CPS-AG (127933), cuyo objeto es prestar los servicios como auxiliar de apoyo administrativo al área de gestión de desarrollo local, de la alcaldía local de Sumapaz. 2327. Se expide el CDP a solicitud expresa del ordenador del gasto mediante SIPSE136561, recibido el 30 de julio de 2025 Se expide CRP memorando 20257020020743, recibido el 11 de agosto de 2025"/>
    <s v="O23011745992024232701000"/>
    <s v="Fortalecimiento Institucional y sedes administrativas"/>
    <n v="1032506354"/>
    <x v="396"/>
    <n v="0"/>
    <n v="0"/>
    <n v="9075000"/>
    <n v="9075000"/>
    <n v="0"/>
    <x v="0"/>
    <x v="0"/>
    <n v="136561"/>
    <n v="2"/>
    <s v="5 - Bogotá confía en su gobierno"/>
    <s v="33 - Fortalecimiento institucional para un gobierno confiable"/>
    <m/>
    <m/>
  </r>
  <r>
    <n v="2025"/>
    <x v="7"/>
    <d v="2025-01-01T00:00:00"/>
    <d v="2025-08-31T00:00:00"/>
    <s v="0020-01"/>
    <d v="2025-08-12T00:00:00"/>
    <n v="12"/>
    <s v="CONTRATO DE PRESTACION DE SERVICIOS"/>
    <s v="18320251"/>
    <s v="12 - CONTRATO DE PRESTACION DE SERVICIOS"/>
    <n v="142"/>
    <s v="ORDENES DE PAGO"/>
    <n v="1429"/>
    <x v="538"/>
    <s v="136323 - Adición y prorroga al contrato 18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recibido el 29 de julio de 2025. Se expide CRP memorando 20257020020753, recibido el 11 de agosto de 2025"/>
    <s v="O23011745992024238801000"/>
    <s v="Recreación y Deporte para Sumapaz"/>
    <n v="1016098648"/>
    <x v="177"/>
    <n v="0"/>
    <n v="0"/>
    <n v="15120000"/>
    <n v="13440000"/>
    <n v="1680000"/>
    <x v="10"/>
    <x v="14"/>
    <n v="136323"/>
    <n v="3"/>
    <s v="2 - Bogotá confía en su bien-estar"/>
    <s v="14 - Bogotá deportiva, recreativa, artística, patrimonial e intercultural"/>
    <m/>
    <m/>
  </r>
  <r>
    <n v="2025"/>
    <x v="7"/>
    <d v="2025-01-01T00:00:00"/>
    <d v="2025-08-31T00:00:00"/>
    <s v="0020-01"/>
    <d v="2025-08-12T00:00:00"/>
    <n v="12"/>
    <s v="CONTRATO DE PRESTACION DE SERVICIOS"/>
    <s v="22320251"/>
    <s v="12 - CONTRATO DE PRESTACION DE SERVICIOS"/>
    <n v="142"/>
    <s v="ORDENES DE PAGO"/>
    <n v="1421"/>
    <x v="539"/>
    <s v="136328 - Adición y prorroga al contrato 22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136328, recibido el 29 de julio de 2025. Se expide CRP memorando 20257020020763, recibido el 11 de agosto de 2025"/>
    <s v="O23011745992024238801000"/>
    <s v="Recreación y Deporte para Sumapaz"/>
    <n v="1072896239"/>
    <x v="208"/>
    <n v="0"/>
    <n v="0"/>
    <n v="15120000"/>
    <n v="14616000"/>
    <n v="504000"/>
    <x v="10"/>
    <x v="14"/>
    <n v="136328"/>
    <n v="3"/>
    <s v="2 - Bogotá confía en su bien-estar"/>
    <s v="14 - Bogotá deportiva, recreativa, artística, patrimonial e intercultural"/>
    <m/>
    <m/>
  </r>
  <r>
    <n v="2025"/>
    <x v="7"/>
    <d v="2025-01-01T00:00:00"/>
    <d v="2025-08-31T00:00:00"/>
    <s v="0020-01"/>
    <d v="2025-08-12T00:00:00"/>
    <n v="12"/>
    <s v="CONTRATO DE PRESTACION DE SERVICIOS"/>
    <s v="19820251"/>
    <s v="12 - CONTRATO DE PRESTACION DE SERVICIOS"/>
    <n v="142"/>
    <s v="ORDENES DE PAGO"/>
    <n v="1492"/>
    <x v="540"/>
    <s v="136614 - Adición y prorroga al contrato 198-2025-CPS-P (126240), cuyo objeto es prestar los servicios profesionales al área de gestión de desarrollo local&lt;(&gt;,&lt;)&gt; para apoyar la planeación, ejecución y seguimiento del proyecto de inversión acciones para el cuidado de la salud y el bienestar de las y los sumapaceños. 2324. Se expide el CDP a solicitud expresa del ordenador del gasto mediante SIPSE136614, recibido el 30 de julio de 2025 Se expide CRP memorando 20257020020773, recibido el 11 de agosto de 2025"/>
    <s v="O23011745992024232401000"/>
    <s v="Acciones para el cuidado de la salud y el bienestar de las y los Sumapaceños"/>
    <n v="1023029865"/>
    <x v="193"/>
    <n v="0"/>
    <n v="0"/>
    <n v="15120000"/>
    <n v="14616000"/>
    <n v="504000"/>
    <x v="6"/>
    <x v="38"/>
    <n v="136614"/>
    <n v="5"/>
    <s v="2 - Bogotá confía en su bien-estar"/>
    <s v="10 - Salud Pública Integrada e Integral"/>
    <m/>
    <m/>
  </r>
  <r>
    <n v="2025"/>
    <x v="7"/>
    <d v="2025-01-01T00:00:00"/>
    <d v="2025-08-31T00:00:00"/>
    <s v="0020-01"/>
    <d v="2025-08-13T00:00:00"/>
    <n v="31"/>
    <s v="RESOLUCION"/>
    <s v="RES 004-2025"/>
    <s v="31 - RESOLUCION"/>
    <n v="141"/>
    <s v="ORDENES DE PAGO"/>
    <n v="1549"/>
    <x v="541"/>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x v="139"/>
    <n v="0"/>
    <n v="0"/>
    <n v="184100"/>
    <n v="184100"/>
    <n v="0"/>
    <x v="1"/>
    <x v="1"/>
    <s v="Atende"/>
    <n v="1"/>
    <s v="4 - Bogotá ordena su territorio y avanza en su acción climática"/>
    <s v="26 - Movilidad Sostenible"/>
    <m/>
    <m/>
  </r>
  <r>
    <n v="2025"/>
    <x v="7"/>
    <d v="2025-01-01T00:00:00"/>
    <d v="2025-08-31T00:00:00"/>
    <s v="0020-01"/>
    <d v="2025-08-13T00:00:00"/>
    <n v="31"/>
    <s v="RESOLUCION"/>
    <s v="RES 004-2025"/>
    <s v="31 - RESOLUCION"/>
    <n v="141"/>
    <s v="ORDENES DE PAGO"/>
    <n v="1549"/>
    <x v="541"/>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x v="139"/>
    <n v="0"/>
    <n v="0"/>
    <n v="372000"/>
    <n v="372000"/>
    <n v="0"/>
    <x v="18"/>
    <x v="23"/>
    <s v="Atende"/>
    <n v="2"/>
    <s v="4 - Bogotá ordena su territorio y avanza en su acción climática"/>
    <s v="25 - Aumento de la resiliencia al cambio climático y reducción de la vulnerabilidad"/>
    <m/>
    <m/>
  </r>
  <r>
    <n v="2025"/>
    <x v="7"/>
    <d v="2025-01-01T00:00:00"/>
    <d v="2025-08-31T00:00:00"/>
    <s v="0020-01"/>
    <d v="2025-08-13T00:00:00"/>
    <n v="145"/>
    <s v="CONTRATO DE PRESTACION DE SERVICIOS PROFESIONALES"/>
    <s v="080-20251"/>
    <s v="145 - CONTRATO DE PRESTACION DE SERVICIOS PROFESIONALES"/>
    <n v="141"/>
    <s v="ORDENES DE PAGO"/>
    <n v="1548"/>
    <x v="542"/>
    <s v="138291 - Adición y prorroga al contrato 080-2025-CPS-P (127526), cuyo objeto es prestar servicios profesionales para apoyar la formulación, implementación, seguimiento de planes y proyectos de fondo de desarrollo rural de Sumapaz, relacionados con mujer y equidad de género, y demás procesos asociados a su transversalización a nivel local. 2541. Se expide a solicitud expresa del Ordenador del gasto mediante SIPSE 138291, recibido el 05 de agosto de 2025.Se expide el CRP mediante memorando 20257020020493, recibido el 11 de agosto de 2025."/>
    <s v="O23011745992024254101000"/>
    <s v="Bienestar para las Mujeres de Sumapaz"/>
    <n v="1015467013"/>
    <x v="83"/>
    <n v="0"/>
    <n v="0"/>
    <n v="15120000"/>
    <n v="13272000"/>
    <n v="1848000"/>
    <x v="15"/>
    <x v="20"/>
    <n v="138291"/>
    <n v="1"/>
    <s v="2 - Bogotá confía en su bien-estar"/>
    <s v="12 - Bogotá cuida a su gente"/>
    <m/>
    <m/>
  </r>
  <r>
    <n v="2025"/>
    <x v="7"/>
    <d v="2025-01-01T00:00:00"/>
    <d v="2025-08-31T00:00:00"/>
    <s v="0020-01"/>
    <d v="2025-08-13T00:00:00"/>
    <n v="145"/>
    <s v="CONTRATO DE PRESTACION DE SERVICIOS PROFESIONALES"/>
    <s v="176-20251"/>
    <s v="145 - CONTRATO DE PRESTACION DE SERVICIOS PROFESIONALES"/>
    <n v="141"/>
    <s v="ORDENES DE PAGO"/>
    <n v="1456"/>
    <x v="543"/>
    <s v="136315 - Adición y prorroga al contrato 176-2025-CPS-P (126347), cuyo objeto es Prestar los servicios profesionales para la operación, prestación&lt;(&gt;,&lt;)&gt;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Se expide el CDP a solicitud expresa del ordenador del gasto mediante SIPSE136315, recibido el 30 de julio de 2025. Se expide el CRP mediante memorando 20257020020143, recibido el 11 de agosto de 2025."/>
    <s v="O23011745992024239801000"/>
    <s v="Cuidado y protección para la población Vulnerable de Sumapaz"/>
    <n v="52372021"/>
    <x v="185"/>
    <n v="0"/>
    <n v="0"/>
    <n v="19530000"/>
    <n v="19096000"/>
    <n v="434000"/>
    <x v="8"/>
    <x v="30"/>
    <n v="136315"/>
    <n v="1"/>
    <s v="2 - Bogotá confía en su bien-estar"/>
    <s v="7 - Bogotá, una ciudad con menos Pobreza"/>
    <m/>
    <m/>
  </r>
  <r>
    <n v="2025"/>
    <x v="7"/>
    <d v="2025-01-01T00:00:00"/>
    <d v="2025-08-31T00:00:00"/>
    <s v="0020-01"/>
    <d v="2025-08-13T00:00:00"/>
    <n v="145"/>
    <s v="CONTRATO DE PRESTACION DE SERVICIOS PROFESIONALES"/>
    <s v="312-20251"/>
    <s v="145 - CONTRATO DE PRESTACION DE SERVICIOS PROFESIONALES"/>
    <n v="141"/>
    <s v="ORDENES DE PAGO"/>
    <n v="1437"/>
    <x v="544"/>
    <s v="136701 - Adición y prórroga al contrato 312-2025-CPS-P (127983) cuyo objeto es Prestar los servicios profesionales como Abogado (a) de apoyo al Área de Gestión Policiva-Jurídica de la Alcaldía Local de Sumapaz. 2327. Se expide a solicitud expresa del Ordenador del Gasto mediante SIPSE, recibido el 29 de julio de 2025. Se expide el CRP mediante memorando 20257020020233, recibido el 11 de agosto de 2025."/>
    <s v="O23011745992024232701000"/>
    <s v="Fortalecimiento Institucional y sedes administrativas"/>
    <n v="1022958537"/>
    <x v="320"/>
    <n v="0"/>
    <n v="0"/>
    <n v="18900000"/>
    <n v="12390000"/>
    <n v="6510000"/>
    <x v="0"/>
    <x v="0"/>
    <n v="136701"/>
    <n v="2"/>
    <s v="5 - Bogotá confía en su gobierno"/>
    <s v="33 - Fortalecimiento institucional para un gobierno confiable"/>
    <m/>
    <m/>
  </r>
  <r>
    <n v="2025"/>
    <x v="7"/>
    <d v="2025-01-01T00:00:00"/>
    <d v="2025-08-31T00:00:00"/>
    <s v="0020-01"/>
    <d v="2025-08-13T00:00:00"/>
    <n v="145"/>
    <s v="CONTRATO DE PRESTACION DE SERVICIOS PROFESIONALES"/>
    <s v="179-20251"/>
    <s v="145 - CONTRATO DE PRESTACION DE SERVICIOS PROFESIONALES"/>
    <n v="141"/>
    <s v="ORDENES DE PAGO"/>
    <n v="1415"/>
    <x v="545"/>
    <s v="136322 - Adición y prorroga al contrato 179-2025-CPS-P (124904), cuyo objeto es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 Se expide a solicitud expresa del Ordenador del Gasto mediante SIPSE 136322, recibido el 29 de julio de 2025. Se expide el CRP mediante memorando 20257020020223, recibido el 11 de agosto de 2025."/>
    <s v="O23011745992024232701000"/>
    <s v="Fortalecimiento Institucional y sedes administrativas"/>
    <n v="52211430"/>
    <x v="181"/>
    <n v="0"/>
    <n v="0"/>
    <n v="27000000"/>
    <n v="26400000"/>
    <n v="600000"/>
    <x v="0"/>
    <x v="0"/>
    <n v="136322"/>
    <n v="2"/>
    <s v="5 - Bogotá confía en su gobierno"/>
    <s v="33 - Fortalecimiento institucional para un gobierno confiable"/>
    <m/>
    <m/>
  </r>
  <r>
    <n v="2025"/>
    <x v="7"/>
    <d v="2025-01-01T00:00:00"/>
    <d v="2025-08-31T00:00:00"/>
    <s v="0020-01"/>
    <d v="2025-08-13T00:00:00"/>
    <n v="145"/>
    <s v="CONTRATO DE PRESTACION DE SERVICIOS PROFESIONALES"/>
    <s v="188-20251"/>
    <s v="145 - CONTRATO DE PRESTACION DE SERVICIOS PROFESIONALES"/>
    <n v="141"/>
    <s v="ORDENES DE PAGO"/>
    <n v="1423"/>
    <x v="546"/>
    <s v="136325 - Adición y prorroga al contrato 188-2025-CPS-P (126367), cuyo objeto es prestar los servicios profesionales al área de gestión de desarrollo local de la alcaldía local de Sumapaz para apoyar la planificación, el diseño y el seguimiento a la ejecución del proyecto de mejoramiento de vivienda. 2278. Se expide a solicitud expresa del Ordenador del Gasto mediante SIPSE 136325, recibido el 29 de julio de 2025. Se expide el CRP mediante memorando 20257020020153, recibido el 11 de agosto de 2025."/>
    <s v="O23011745992024227801000"/>
    <s v="Mejoramiento de vivienda para la comunidad de Sumapaz"/>
    <n v="1053611272"/>
    <x v="201"/>
    <n v="0"/>
    <n v="0"/>
    <n v="22995000"/>
    <n v="22484000"/>
    <n v="511000"/>
    <x v="20"/>
    <x v="31"/>
    <n v="136325"/>
    <n v="1"/>
    <s v="4 - Bogotá ordena su territorio y avanza en su acción climática"/>
    <s v="31 - Acceso equitativo de vivienda urbana y rural"/>
    <m/>
    <m/>
  </r>
  <r>
    <n v="2025"/>
    <x v="7"/>
    <d v="2025-01-01T00:00:00"/>
    <d v="2025-08-31T00:00:00"/>
    <s v="0020-01"/>
    <d v="2025-08-13T00:00:00"/>
    <n v="148"/>
    <s v="CONTRATO DE PRESTACION DE SERVICIOS DE APOYO A LA GESTION"/>
    <s v="304-20251"/>
    <s v="148 - CONTRATO DE PRESTACION DE SERVICIOS DE APOYO A LA GESTION"/>
    <n v="141"/>
    <s v="ORDENES DE PAGO"/>
    <n v="1430"/>
    <x v="547"/>
    <s v="136321 - Adición y prórroga al contrato 304-2025-CPS-AG (127819) cuyo objeto es Prestar los servicios de apoyo administrativo para apoyar el desarrollo de las actividades del proyecto de Bienestar animal del Fondo de Desarrollo Rural de Sumapaz. 2666. Se expide a solicitud expresa del Ordenador del Gasto mediante SIPSE, recibido el 29 de julio de 2025. Se expide el CRP mediante memorando 20257020020243, recibido el 11 de agosto de 2025."/>
    <s v="O23011745992024266601000"/>
    <s v="Sumapaz proteje su fauna"/>
    <n v="1011321001"/>
    <x v="293"/>
    <n v="0"/>
    <n v="0"/>
    <n v="6000000"/>
    <n v="5200000"/>
    <n v="800000"/>
    <x v="3"/>
    <x v="3"/>
    <n v="136321"/>
    <n v="1"/>
    <s v="2 - Bogotá confía en su bien-estar"/>
    <s v="15 - Bogotá protege todas las formas de vida"/>
    <m/>
    <m/>
  </r>
  <r>
    <n v="2025"/>
    <x v="7"/>
    <d v="2025-01-01T00:00:00"/>
    <d v="2025-08-31T00:00:00"/>
    <s v="0020-01"/>
    <d v="2025-08-13T00:00:00"/>
    <n v="148"/>
    <s v="CONTRATO DE PRESTACION DE SERVICIOS DE APOYO A LA GESTION"/>
    <s v="228-20251"/>
    <s v="148 - CONTRATO DE PRESTACION DE SERVICIOS DE APOYO A LA GESTION"/>
    <n v="141"/>
    <s v="ORDENES DE PAGO"/>
    <n v="1417"/>
    <x v="548"/>
    <s v="136479 - Adición y prorroga al contrato 228-2025-CPS-AG (128151), cuyo objeto es prestar los servicios como auxiliar administrativa en la corregiduría de Betania. 2327. Se expide a solicitud expresa del Ordenador del Gasto mediante SIPSE 136479, recibido el 29 de julio de 2025. Se expide el CRP mediante memorando 20257020020183, recibido el 11 de agosto de 2025."/>
    <s v="O23011745992024232701000"/>
    <s v="Fortalecimiento Institucional y sedes administrativas"/>
    <n v="1031157856"/>
    <x v="259"/>
    <n v="0"/>
    <n v="0"/>
    <n v="9075000"/>
    <n v="8772500"/>
    <n v="302500"/>
    <x v="0"/>
    <x v="0"/>
    <n v="136479"/>
    <n v="2"/>
    <s v="5 - Bogotá confía en su gobierno"/>
    <s v="33 - Fortalecimiento institucional para un gobierno confiable"/>
    <m/>
    <m/>
  </r>
  <r>
    <n v="2025"/>
    <x v="7"/>
    <d v="2025-01-01T00:00:00"/>
    <d v="2025-08-31T00:00:00"/>
    <s v="0020-01"/>
    <d v="2025-08-13T00:00:00"/>
    <n v="145"/>
    <s v="CONTRATO DE PRESTACION DE SERVICIOS PROFESIONALES"/>
    <s v="150-20251"/>
    <s v="145 - CONTRATO DE PRESTACION DE SERVICIOS PROFESIONALES"/>
    <n v="141"/>
    <s v="ORDENES DE PAGO"/>
    <n v="1339"/>
    <x v="549"/>
    <s v="136047 - Adición y prorroga al contrato 150-2025-CPS-P (13004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 136047, recibido el 23 de julio de 2025. Se expide el CRP mediante memorando 20257020020253, recibido el 11 de agosto de 2025."/>
    <s v="O23011745992024232701000"/>
    <s v="Fortalecimiento Institucional y sedes administrativas"/>
    <n v="79378493"/>
    <x v="148"/>
    <n v="0"/>
    <n v="0"/>
    <n v="17325000"/>
    <n v="12897500"/>
    <n v="4427500"/>
    <x v="0"/>
    <x v="0"/>
    <n v="136047"/>
    <n v="2"/>
    <s v="5 - Bogotá confía en su gobierno"/>
    <s v="33 - Fortalecimiento institucional para un gobierno confiable"/>
    <m/>
    <m/>
  </r>
  <r>
    <n v="2025"/>
    <x v="7"/>
    <d v="2025-01-01T00:00:00"/>
    <d v="2025-08-31T00:00:00"/>
    <s v="0020-01"/>
    <d v="2025-08-13T00:00:00"/>
    <n v="145"/>
    <s v="CONTRATO DE PRESTACION DE SERVICIOS PROFESIONALES"/>
    <s v="180-20251"/>
    <s v="145 - CONTRATO DE PRESTACION DE SERVICIOS PROFESIONALES"/>
    <n v="141"/>
    <s v="ORDENES DE PAGO"/>
    <n v="1454"/>
    <x v="550"/>
    <s v="136602 - Adición y prorroga al contrato 180-2025-CPS-P (130923), cuyo objeto es prestar sus servicios profesionales para apoyar el proyecto de inversión fortaleciendo la conectividad en Sumapaz. 2265. Se expide el CDP a solicitud expresa del ordenador del gasto mediante SIPSE136602, recibido el 30 de julio de 2025. Se expide el CRP mediante memorando 20257020020303, recibido el 11 de agosto de 2025."/>
    <s v="O23011745992024226501000"/>
    <s v="Fortaleciendo la Conectividad en Sumapaz"/>
    <n v="29180253"/>
    <x v="180"/>
    <n v="0"/>
    <n v="0"/>
    <n v="19500000"/>
    <n v="19066667"/>
    <n v="433333"/>
    <x v="14"/>
    <x v="18"/>
    <n v="136602"/>
    <n v="1"/>
    <s v="5 - Bogotá confía en su gobierno"/>
    <s v="35 - Bogotá ciudad Inteligente"/>
    <m/>
    <m/>
  </r>
  <r>
    <n v="2025"/>
    <x v="7"/>
    <d v="2025-01-01T00:00:00"/>
    <d v="2025-08-31T00:00:00"/>
    <s v="0020-01"/>
    <d v="2025-08-13T00:00:00"/>
    <n v="148"/>
    <s v="CONTRATO DE PRESTACION DE SERVICIOS DE APOYO A LA GESTION"/>
    <s v="138-20251"/>
    <s v="148 - CONTRATO DE PRESTACION DE SERVICIOS DE APOYO A LA GESTION"/>
    <n v="141"/>
    <s v="ORDENES DE PAGO"/>
    <n v="1335"/>
    <x v="551"/>
    <s v="135662 - Adición y prorroga al contrato 138-2025-CPS-AG (125660), cuyo objeto es Prestar sus servicios como técnico para apoyar y dar soporte técnico al administrador y usuario final de la red de sistemas y tecnología e información de la Alcaldía Local. 2327. Se expide el CDP a solicitud expresa del ordenador del gasto mediante SIPSE 135662, recibido el 23 de julio de 2025. Se expide el CRP mediante memorando 20257020020273, recibido el 11 de agosto de 2025."/>
    <s v="O23011745992024232701000"/>
    <s v="Fortalecimiento Institucional y sedes administrativas"/>
    <n v="79556596"/>
    <x v="134"/>
    <n v="0"/>
    <n v="0"/>
    <n v="13500000"/>
    <n v="13500000"/>
    <n v="0"/>
    <x v="0"/>
    <x v="0"/>
    <n v="135662"/>
    <n v="2"/>
    <s v="5 - Bogotá confía en su gobierno"/>
    <s v="33 - Fortalecimiento institucional para un gobierno confiable"/>
    <m/>
    <m/>
  </r>
  <r>
    <n v="2025"/>
    <x v="7"/>
    <d v="2025-01-01T00:00:00"/>
    <d v="2025-08-31T00:00:00"/>
    <s v="0020-01"/>
    <d v="2025-08-13T00:00:00"/>
    <n v="148"/>
    <s v="CONTRATO DE PRESTACION DE SERVICIOS DE APOYO A LA GESTION"/>
    <s v="185-20251"/>
    <s v="148 - CONTRATO DE PRESTACION DE SERVICIOS DE APOYO A LA GESTION"/>
    <n v="141"/>
    <s v="ORDENES DE PAGO"/>
    <n v="1441"/>
    <x v="552"/>
    <s v="136324 - Adición y prorroga al contrato 185-2025-CPS-AG (125662), cuyo objeto es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a solicitud expresa del Ordenador del Gasto mediante SIPSE, recibido el 29 de julio de 2025. Se expide el CRP mediante memorando 20257020020323, recibido el 11 de agosto de 2025."/>
    <s v="O23011745992024232701000"/>
    <s v="Fortalecimiento Institucional y sedes administrativas"/>
    <n v="1022992907"/>
    <x v="189"/>
    <n v="0"/>
    <n v="0"/>
    <n v="2940000"/>
    <n v="2940000"/>
    <n v="0"/>
    <x v="0"/>
    <x v="0"/>
    <n v="136324"/>
    <n v="2"/>
    <s v="5 - Bogotá confía en su gobierno"/>
    <s v="33 - Fortalecimiento institucional para un gobierno confiable"/>
    <m/>
    <m/>
  </r>
  <r>
    <n v="2025"/>
    <x v="7"/>
    <d v="2025-01-01T00:00:00"/>
    <d v="2025-08-31T00:00:00"/>
    <s v="0020-01"/>
    <d v="2025-08-13T00:00:00"/>
    <n v="145"/>
    <s v="CONTRATO DE PRESTACION DE SERVICIOS PROFESIONALES"/>
    <s v="271-20251"/>
    <s v="145 - CONTRATO DE PRESTACION DE SERVICIOS PROFESIONALES"/>
    <n v="141"/>
    <s v="ORDENES DE PAGO"/>
    <n v="1426"/>
    <x v="553"/>
    <s v="136512 - Adición y prórroga al contrato 271-2025-CPS-P (131459))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a solicitud expresa del Ordenador del Gasto mediante SIPSE 136512, recibido el 29 de julio de 2025. Se expide el CRP mediante  memorando 20257020020203, recibido el 11 de agosto de 2025."/>
    <s v="O23011745992024232701000"/>
    <s v="Fortalecimiento Institucional y sedes administrativas"/>
    <n v="1012398831"/>
    <x v="397"/>
    <n v="0"/>
    <n v="0"/>
    <n v="15000000"/>
    <n v="7333333"/>
    <n v="7666667"/>
    <x v="0"/>
    <x v="0"/>
    <n v="136512"/>
    <n v="2"/>
    <s v="5 - Bogotá confía en su gobierno"/>
    <s v="33 - Fortalecimiento institucional para un gobierno confiable"/>
    <m/>
    <m/>
  </r>
  <r>
    <n v="2025"/>
    <x v="7"/>
    <d v="2025-01-01T00:00:00"/>
    <d v="2025-08-31T00:00:00"/>
    <s v="0020-01"/>
    <d v="2025-08-13T00:00:00"/>
    <n v="148"/>
    <s v="CONTRATO DE PRESTACION DE SERVICIOS DE APOYO A LA GESTION"/>
    <s v="133-20251"/>
    <s v="148 - CONTRATO DE PRESTACION DE SERVICIOS DE APOYO A LA GESTION"/>
    <n v="141"/>
    <s v="ORDENES DE PAGO"/>
    <n v="1409"/>
    <x v="554"/>
    <s v="136269 - Adición y prorroga al contrato 133-2025-CPS-AG (126317), cuyo objeto es Prestar los servicios como auxiliar administrativo para el Área de Gestión de Desarrollo Local, en los temas de participación de la Alcaldía Local de Sumapaz. 2696. Se expide a solicitud del ordenador del Gasto mediante SIPSE, recibido el 25 de julio de 2025. Se expide el CRP mediante memorando 20257020020353, recibido el 11 de agosto de 2025."/>
    <s v="O23011745992024269601000"/>
    <s v="Participación incidente en Sumapaz"/>
    <n v="1033707611"/>
    <x v="132"/>
    <n v="0"/>
    <n v="0"/>
    <n v="4200000"/>
    <n v="2590000"/>
    <n v="1610000"/>
    <x v="17"/>
    <x v="28"/>
    <n v="136269"/>
    <n v="5"/>
    <s v="5 - Bogotá confía en su gobierno"/>
    <s v="39 - Camino hacia una democracia deliberativa con un gobierno cercano a la gente y con participación ciudadana"/>
    <m/>
    <m/>
  </r>
  <r>
    <n v="2025"/>
    <x v="7"/>
    <d v="2025-01-01T00:00:00"/>
    <d v="2025-08-31T00:00:00"/>
    <s v="0020-01"/>
    <d v="2025-08-13T00:00:00"/>
    <n v="145"/>
    <s v="CONTRATO DE PRESTACION DE SERVICIOS PROFESIONALES"/>
    <s v="239-20251"/>
    <s v="145 - CONTRATO DE PRESTACION DE SERVICIOS PROFESIONALES"/>
    <n v="141"/>
    <s v="ORDENES DE PAGO"/>
    <n v="1458"/>
    <x v="555"/>
    <s v="136811 - Adición y prorroga al contrato 239-2025 CPS-P(126225), cuyo objeto es prestar los servicios profesionales en la planeación, ejecución y seguimiento de proyectos de educación de la alcaldía local de Sumapaz, en el marco del PDL 2025-2028. 2703. Se expide el CDP a solicitud expresa del ordenador del gasto mediante SIPSE136811, recibido el 30 de julio de 2025, Se expide el CRP mediante memorando 20257020020423, recibido el 11 de agosto de 2025."/>
    <s v="O23011745992024270301000"/>
    <s v="Una mejor educación para Sumapaz"/>
    <n v="1022966845"/>
    <x v="212"/>
    <n v="0"/>
    <n v="0"/>
    <n v="15120000"/>
    <n v="14616000"/>
    <n v="504000"/>
    <x v="11"/>
    <x v="42"/>
    <n v="136811"/>
    <n v="4"/>
    <s v="3 - Bogotá confía en su potencial"/>
    <s v="16 - Atención Integral a la Primera Infancia y Educación como Eje del Potencial Humano"/>
    <m/>
    <m/>
  </r>
  <r>
    <n v="2025"/>
    <x v="7"/>
    <d v="2025-01-01T00:00:00"/>
    <d v="2025-08-31T00:00:00"/>
    <s v="0020-01"/>
    <d v="2025-08-13T00:00:00"/>
    <n v="145"/>
    <s v="CONTRATO DE PRESTACION DE SERVICIOS PROFESIONALES"/>
    <s v="252-20251"/>
    <s v="145 - CONTRATO DE PRESTACION DE SERVICIOS PROFESIONALES"/>
    <n v="141"/>
    <s v="ORDENES DE PAGO"/>
    <n v="1473"/>
    <x v="556"/>
    <s v="136814 - Adición y prorroga al contrato 252-2025-CPS-P (126220), cuyo objeto es prestar los servicios profesionales para atender el proyecto de atención de víctimas y justicia restaurativa, de la alcaldía local de Sumapaz. 2319. Se expide el CDP a solicitud expresa del ordenador del gasto mediante SIPSE136814, recibido el 30 de julio de 2025. Se expide el CRP mediante memorando 20257020020433, recibido el 11 de agosto de 2025."/>
    <s v="O23011745992024231901000"/>
    <s v="Atención a víctimas en Sumapaz"/>
    <n v="11224706"/>
    <x v="398"/>
    <n v="0"/>
    <n v="0"/>
    <n v="16905000"/>
    <n v="15026667"/>
    <n v="1878333"/>
    <x v="19"/>
    <x v="26"/>
    <n v="136814"/>
    <n v="3"/>
    <s v="2 - Bogotá confía en su bien-estar"/>
    <s v="13 - Bogotá, un territorio de paz y reconciliación en donde todos puedan volver a empezar"/>
    <m/>
    <m/>
  </r>
  <r>
    <n v="2025"/>
    <x v="7"/>
    <d v="2025-01-01T00:00:00"/>
    <d v="2025-08-31T00:00:00"/>
    <s v="0020-01"/>
    <d v="2025-08-13T00:00:00"/>
    <n v="148"/>
    <s v="CONTRATO DE PRESTACION DE SERVICIOS DE APOYO A LA GESTION"/>
    <s v="274-20251"/>
    <s v="148 - CONTRATO DE PRESTACION DE SERVICIOS DE APOYO A LA GESTION"/>
    <n v="141"/>
    <s v="ORDENES DE PAGO"/>
    <n v="1477"/>
    <x v="557"/>
    <s v="136514 - Adición y prórroga al contrato 274-2025-CPS-AG (131458) cuyo objeto es Prestar los servicios técnicos para la operación, seguimiento y cumplimiento de los procesos y procedimientos del Servicio Apoyos para la Seguridad Económica Tipo C, requeridos para el oportuno y adecuado registro&lt;(&gt;,&lt;)&gt; cruce y reporte de los datos en el Sistema Misional SIRBE, que contribuyan a la garantía de los derechos de la población mayor en el marco de la Política Pública Social para el Envejecimiento y la Vejez en el Distrito Capital a cargo de la Alcaldía Local. 2398. Se expide el CDP a solicitud expresa del ordenador del gasto mediante SIPSE136514, recibido el 30 de julio de 2025. Se expide el CRP mediante memorando 20257020020503, recibido el 11 de agosto de 2025."/>
    <s v="O23011745992024239801000"/>
    <s v="Cuidado y protección para la población Vulnerable de Sumapaz"/>
    <n v="1022998108"/>
    <x v="274"/>
    <n v="0"/>
    <n v="0"/>
    <n v="13740000"/>
    <n v="12213333"/>
    <n v="1526667"/>
    <x v="8"/>
    <x v="30"/>
    <n v="136514"/>
    <n v="1"/>
    <s v="2 - Bogotá confía en su bien-estar"/>
    <s v="7 - Bogotá, una ciudad con menos Pobreza"/>
    <m/>
    <m/>
  </r>
  <r>
    <n v="2025"/>
    <x v="7"/>
    <d v="2025-01-01T00:00:00"/>
    <d v="2025-08-31T00:00:00"/>
    <s v="0020-01"/>
    <d v="2025-08-13T00:00:00"/>
    <n v="148"/>
    <s v="CONTRATO DE PRESTACION DE SERVICIOS DE APOYO A LA GESTION"/>
    <s v="310-20251"/>
    <s v="148 - CONTRATO DE PRESTACION DE SERVICIOS DE APOYO A LA GESTION"/>
    <n v="141"/>
    <s v="ORDENES DE PAGO"/>
    <n v="1436"/>
    <x v="558"/>
    <s v="136681 - Adición y prórroga al contrato 310-2025-CPS-AG (124917) cuyo objeto es Prestar sus servicios de apoyo técnico en el diseño y producción de las piezas audiovisuales de carácter institucional del Fondo de Desarrollo Rural de Sumapaz. 2327. Se expide a solicitud expresa del Ordenador del Gasto mediante SIPSE, recibido el 29 de julio de 2025. Se expide el CRP mediante memorando 20257020020383, recibido el 11 de agosto de 2025."/>
    <s v="O23011745992024232701000"/>
    <s v="Fortalecimiento Institucional y sedes administrativas"/>
    <n v="1010012275"/>
    <x v="313"/>
    <n v="0"/>
    <n v="0"/>
    <n v="10890000"/>
    <n v="7260000"/>
    <n v="3630000"/>
    <x v="0"/>
    <x v="0"/>
    <n v="136681"/>
    <n v="2"/>
    <s v="5 - Bogotá confía en su gobierno"/>
    <s v="33 - Fortalecimiento institucional para un gobierno confiable"/>
    <m/>
    <m/>
  </r>
  <r>
    <n v="2025"/>
    <x v="7"/>
    <d v="2025-01-01T00:00:00"/>
    <d v="2025-08-31T00:00:00"/>
    <s v="0020-01"/>
    <d v="2025-08-13T00:00:00"/>
    <n v="148"/>
    <s v="CONTRATO DE PRESTACION DE SERVICIOS DE APOYO A LA GESTION"/>
    <s v="276-20251"/>
    <s v="148 - CONTRATO DE PRESTACION DE SERVICIOS DE APOYO A LA GESTION"/>
    <n v="141"/>
    <s v="ORDENES DE PAGO"/>
    <n v="1478"/>
    <x v="559"/>
    <s v="136515 - Adición y prórroga al contrato 276-2025-CPS-P (131263) cuyo objeto es Prestar servicios profesionales psicosociales para desarrollar acciones y estrategias orientadas a la prevención de violencia infantil, violencia intrafamiliar y/o violencia sexual y la promoción del buen trato. 2541. Se expide el CDP a solicitud expresa del ordenador del gasto mediante SIPSE136515, recibido el 30 de julio de 2025. Se expide el CRP mediante memorando 20257020020513, recibido el 11 de agosto de 2025."/>
    <s v="O23011745992024254101000"/>
    <s v="Bienestar para las Mujeres de Sumapaz"/>
    <n v="1019127487"/>
    <x v="399"/>
    <n v="0"/>
    <n v="0"/>
    <n v="19500000"/>
    <n v="19500000"/>
    <n v="0"/>
    <x v="15"/>
    <x v="27"/>
    <n v="136515"/>
    <n v="3"/>
    <s v="2 - Bogotá confía en su bien-estar"/>
    <s v="12 - Bogotá cuida a su gente"/>
    <m/>
    <m/>
  </r>
  <r>
    <n v="2025"/>
    <x v="7"/>
    <d v="2025-01-01T00:00:00"/>
    <d v="2025-08-31T00:00:00"/>
    <s v="0020-01"/>
    <d v="2025-08-13T00:00:00"/>
    <n v="148"/>
    <s v="CONTRATO DE PRESTACION DE SERVICIOS DE APOYO A LA GESTION"/>
    <s v="254-20251"/>
    <s v="148 - CONTRATO DE PRESTACION DE SERVICIOS DE APOYO A LA GESTION"/>
    <n v="141"/>
    <s v="ORDENES DE PAGO"/>
    <n v="1433"/>
    <x v="560"/>
    <s v="136508 - Adición y prorroga al contrato 254-2025-CPS-AG (126378), cuyo objeto es prestar los servicios como auxiliar administrativo para el área de gestión de desarrollo local, en los temas de infraestructura, de la alcaldía local de Sumapaz. 2289. Se expide a solicitud expresa del Ordenador del Gasto mediante SIPSE, recibido el 29 de julio de 2025."/>
    <s v="O23011745992024228901000"/>
    <s v="Movilidad para Sumapaz"/>
    <n v="39767738"/>
    <x v="400"/>
    <n v="0"/>
    <n v="0"/>
    <n v="6930000"/>
    <n v="6930000"/>
    <n v="0"/>
    <x v="1"/>
    <x v="1"/>
    <n v="136508"/>
    <n v="1"/>
    <s v="4 - Bogotá ordena su territorio y avanza en su acción climática"/>
    <s v="26 - Movilidad Sostenible"/>
    <m/>
    <m/>
  </r>
  <r>
    <n v="2025"/>
    <x v="7"/>
    <d v="2025-01-01T00:00:00"/>
    <d v="2025-08-31T00:00:00"/>
    <s v="0020-01"/>
    <d v="2025-08-13T00:00:00"/>
    <n v="148"/>
    <s v="CONTRATO DE PRESTACION DE SERVICIOS DE APOYO A LA GESTION"/>
    <s v="319-20251"/>
    <s v="148 - CONTRATO DE PRESTACION DE SERVICIOS DE APOYO A LA GESTION"/>
    <n v="141"/>
    <s v="ORDENES DE PAGO"/>
    <n v="1440"/>
    <x v="561"/>
    <s v="136710 - Adición y prórroga al contrato 319-2025-CPS-P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el CRP mediante memorando 20257020020193, recibido el 11 de agosto de 2025."/>
    <s v="O23011745992024232701000"/>
    <s v="Fortalecimiento Institucional y sedes administrativas"/>
    <n v="82389886"/>
    <x v="322"/>
    <n v="0"/>
    <n v="0"/>
    <n v="8550000"/>
    <n v="5510000"/>
    <n v="3040000"/>
    <x v="0"/>
    <x v="0"/>
    <n v="136710"/>
    <n v="2"/>
    <s v="5 - Bogotá confía en su gobierno"/>
    <s v="33 - Fortalecimiento institucional para un gobierno confiable"/>
    <m/>
    <m/>
  </r>
  <r>
    <n v="2025"/>
    <x v="7"/>
    <d v="2025-01-01T00:00:00"/>
    <d v="2025-08-31T00:00:00"/>
    <s v="0020-01"/>
    <d v="2025-08-13T00:00:00"/>
    <n v="148"/>
    <s v="CONTRATO DE PRESTACION DE SERVICIOS DE APOYO A LA GESTION"/>
    <s v="320-20251"/>
    <s v="148 - CONTRATO DE PRESTACION DE SERVICIOS DE APOYO A LA GESTION"/>
    <n v="141"/>
    <s v="ORDENES DE PAGO"/>
    <n v="1439"/>
    <x v="562"/>
    <s v="136715 - Adición y prórroga al contrato 320-2025-CPS-AG (127548) cuyo objeto es Prestar sus servicios como auxiliar administrativo para que apoye las actividades que se realizan en la gestión cultural en la localidad de Sumapaz. 2486. Se expide a solicitud expresa del Ordenador del Gasto mediante SIPSE, recibido el 29 de julio de 2025."/>
    <s v="O23011745992024248601000"/>
    <s v="Acciones para la promoción de la cultura, tradición y costumbres sumapaceñas"/>
    <n v="1022944534"/>
    <x v="401"/>
    <n v="0"/>
    <n v="0"/>
    <n v="6562500"/>
    <n v="5250000"/>
    <n v="1312500"/>
    <x v="21"/>
    <x v="39"/>
    <n v="136715"/>
    <n v="1"/>
    <s v="2 - Bogotá confía en su bien-estar"/>
    <s v="14 - Bogotá deportiva, recreativa, artística, patrimonial e intercultural"/>
    <m/>
    <m/>
  </r>
  <r>
    <n v="2025"/>
    <x v="7"/>
    <d v="2025-01-01T00:00:00"/>
    <d v="2025-08-31T00:00:00"/>
    <s v="0020-01"/>
    <d v="2025-08-13T00:00:00"/>
    <n v="145"/>
    <s v="CONTRATO DE PRESTACION DE SERVICIOS PROFESIONALES"/>
    <s v="257-20251"/>
    <s v="145 - CONTRATO DE PRESTACION DE SERVICIOS PROFESIONALES"/>
    <n v="141"/>
    <s v="ORDENES DE PAGO"/>
    <n v="1419"/>
    <x v="563"/>
    <s v="136509 - Adición y prorroga al contrato 257-2025-CPS-P (127821), cuyo objeto es Prestar los servicios profesionales para apoyar el fortalecimiento de los emprendimientos productivos agropecuarios de la localidad de Sumapaz. 2315. Se expide a solicitud expresa del Ordenador del Gasto mediante SIPSE 136509, recibido el 29 de julio de 2025. Se expide el CRP mediante memorando 20257020021013, recibido el 11 de agosto de 2025."/>
    <s v="O23011745992024231501000"/>
    <s v="Somos Sumapaz: Emprendiendo de manera sostenible en el territorio"/>
    <n v="80453113"/>
    <x v="235"/>
    <n v="0"/>
    <n v="0"/>
    <n v="18900000"/>
    <n v="18270000"/>
    <n v="630000"/>
    <x v="12"/>
    <x v="16"/>
    <n v="136509"/>
    <n v="1"/>
    <s v="3 - Bogotá confía en su potencial"/>
    <s v="20 - Promoción del emprendimiento formal, equitativo e incluyente"/>
    <m/>
    <m/>
  </r>
  <r>
    <n v="2025"/>
    <x v="7"/>
    <d v="2025-01-01T00:00:00"/>
    <d v="2025-08-31T00:00:00"/>
    <s v="0020-01"/>
    <d v="2025-08-13T00:00:00"/>
    <n v="148"/>
    <s v="CONTRATO DE PRESTACION DE SERVICIOS DE APOYO A LA GESTION"/>
    <s v="272-20251"/>
    <s v="148 - CONTRATO DE PRESTACION DE SERVICIOS DE APOYO A LA GESTION"/>
    <n v="141"/>
    <s v="ORDENES DE PAGO"/>
    <n v="1482"/>
    <x v="564"/>
    <s v="136513 - Adición y prórroga al contrato 272-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el CDP a solicitud expresa del ordenador del gasto mediante SIPSE136513, recibido el 30 de julio de 2025. Se expide el CRP mediante memorando 20257020021023, recibido el 11 de agosto de 2025."/>
    <s v="O23011745992024223001000"/>
    <s v="Por una mejor convivencia en Sumapaz"/>
    <n v="1023036543"/>
    <x v="300"/>
    <n v="0"/>
    <n v="0"/>
    <n v="8505000"/>
    <n v="7276500"/>
    <n v="1228500"/>
    <x v="7"/>
    <x v="9"/>
    <n v="136513"/>
    <n v="1"/>
    <s v="1 - Bogotá avanza en su seguridad"/>
    <s v="1 - Diálogo social y cultura ciudadana para la convivencia pacifica y la recuperación de la confianza"/>
    <m/>
    <m/>
  </r>
  <r>
    <n v="2025"/>
    <x v="7"/>
    <d v="2025-01-01T00:00:00"/>
    <d v="2025-08-31T00:00:00"/>
    <s v="0020-01"/>
    <d v="2025-08-13T00:00:00"/>
    <n v="145"/>
    <s v="CONTRATO DE PRESTACION DE SERVICIOS PROFESIONALES"/>
    <s v="184-20251"/>
    <s v="145 - CONTRATO DE PRESTACION DE SERVICIOS PROFESIONALES"/>
    <n v="141"/>
    <s v="ORDENES DE PAGO"/>
    <n v="1469"/>
    <x v="565"/>
    <s v="136232 - Adición y prórroga al contrato 184-2025- CPS-AG (127826) cuyo objeto es Prestar los servicios profesionales para la planeación, programación y seguimiento de los procesos administrativos del parque automotor de la Alcaldía Local de Sumapaz. 2289. Se expide el CDP a solicitud expresa del ordenador del gasto mediante SIPSE136232, recibido el 30 de julio de 2025. Se expide el CRP mediante memorando 20257020021033, recibido el 11 de agosto de 2025."/>
    <s v="O23011745992024228901000"/>
    <s v="Movilidad para Sumapaz"/>
    <n v="1126242343"/>
    <x v="187"/>
    <n v="0"/>
    <n v="0"/>
    <n v="22800000"/>
    <n v="22040000"/>
    <n v="760000"/>
    <x v="1"/>
    <x v="1"/>
    <n v="136232"/>
    <n v="1"/>
    <s v="4 - Bogotá ordena su territorio y avanza en su acción climática"/>
    <s v="26 - Movilidad Sostenible"/>
    <m/>
    <m/>
  </r>
  <r>
    <n v="2025"/>
    <x v="7"/>
    <d v="2025-01-01T00:00:00"/>
    <d v="2025-08-31T00:00:00"/>
    <s v="0020-01"/>
    <d v="2025-08-13T00:00:00"/>
    <n v="148"/>
    <s v="CONTRATO DE PRESTACION DE SERVICIOS DE APOYO A LA GESTION"/>
    <s v="094-20251"/>
    <s v="148 - CONTRATO DE PRESTACION DE SERVICIOS DE APOYO A LA GESTION"/>
    <n v="141"/>
    <s v="ORDENES DE PAGO"/>
    <n v="1499"/>
    <x v="566"/>
    <s v="137083 - Adición y prorroga al contrato 094-2025-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137083, recibido el 30 de julio de 2025. Se expide el CRP mediante memorando 20257020020483, recibido el 11 de agosto de 2025."/>
    <s v="O23011745992024232401000"/>
    <s v="Acciones para el cuidado de la salud y el bienestar de las y los Sumapaceños"/>
    <n v="1015472708"/>
    <x v="85"/>
    <n v="0"/>
    <n v="0"/>
    <n v="8820000"/>
    <n v="7742000"/>
    <n v="1078000"/>
    <x v="6"/>
    <x v="11"/>
    <n v="137083"/>
    <n v="6"/>
    <s v="2 - Bogotá confía en su bien-estar"/>
    <s v="10 - Salud Pública Integrada e Integral"/>
    <m/>
    <m/>
  </r>
  <r>
    <n v="2025"/>
    <x v="7"/>
    <d v="2025-01-01T00:00:00"/>
    <d v="2025-08-31T00:00:00"/>
    <s v="0020-01"/>
    <d v="2025-08-14T00:00:00"/>
    <n v="148"/>
    <s v="CONTRATO DE PRESTACION DE SERVICIOS DE APOYO A LA GESTION"/>
    <s v="060-20251"/>
    <s v="148 - CONTRATO DE PRESTACION DE SERVICIOS DE APOYO A LA GESTION"/>
    <n v="139"/>
    <s v="ORDENES DE PAGO"/>
    <n v="1486"/>
    <x v="567"/>
    <s v="136580 - Adición y prorroga al contrato 060-2025-CPS-AG (125693), cuyo objeto es prestar los servicios como auxiliar administrativo para el centro de documentación e información C.D.I. de la alcaldía local de Sumapaz. 2327. Se expide el CDP a solicitud expresa del ordenador del gasto mediante SIPSE136580, recibido el 30 de julio de 2025. Se expide el CRP mediante memorando 2025702002103, recibido el 14 de agosto de 2025."/>
    <s v="O23011745992024232701000"/>
    <s v="Fortalecimiento Institucional y sedes administrativas"/>
    <n v="1000365003"/>
    <x v="58"/>
    <n v="0"/>
    <n v="0"/>
    <n v="6050000"/>
    <n v="4840000"/>
    <n v="1210000"/>
    <x v="0"/>
    <x v="0"/>
    <n v="136580"/>
    <n v="2"/>
    <s v="5 - Bogotá confía en su gobierno"/>
    <s v="33 - Fortalecimiento institucional para un gobierno confiable"/>
    <m/>
    <m/>
  </r>
  <r>
    <n v="2025"/>
    <x v="7"/>
    <d v="2025-01-01T00:00:00"/>
    <d v="2025-08-31T00:00:00"/>
    <s v="0020-01"/>
    <d v="2025-08-14T00:00:00"/>
    <n v="145"/>
    <s v="CONTRATO DE PRESTACION DE SERVICIOS PROFESIONALES"/>
    <s v="164-20251"/>
    <s v="145 - CONTRATO DE PRESTACION DE SERVICIOS PROFESIONALES"/>
    <n v="139"/>
    <s v="ORDENES DE PAGO"/>
    <n v="1455"/>
    <x v="568"/>
    <s v="136302 - Adición y prorroga al contrato 164-2025-CPS-P (127544), cuyo objeto es prestar sus servicios profesionales para apoyar la ejecución de la meta de beneficiar 305 personas mayores con transferencias monetarias. 2398. Se expide el CDP a solicitud expresa del ordenador del gasto mediante SIPSE136302, recibido el 30 de julio de 2025. Se expide el CRP mediante memorando 20257020021143, recibido el 14 de agosto de 2025."/>
    <s v="O23011745992024239801000"/>
    <s v="Cuidado y protección para la población Vulnerable de Sumapaz"/>
    <n v="1018492459"/>
    <x v="165"/>
    <n v="0"/>
    <n v="0"/>
    <n v="15120000"/>
    <n v="14784000"/>
    <n v="336000"/>
    <x v="8"/>
    <x v="30"/>
    <n v="136302"/>
    <n v="1"/>
    <s v="2 - Bogotá confía en su bien-estar"/>
    <s v="7 - Bogotá, una ciudad con menos Pobreza"/>
    <m/>
    <m/>
  </r>
  <r>
    <n v="2025"/>
    <x v="7"/>
    <d v="2025-01-01T00:00:00"/>
    <d v="2025-08-31T00:00:00"/>
    <s v="0020-01"/>
    <d v="2025-08-14T00:00:00"/>
    <n v="145"/>
    <s v="CONTRATO DE PRESTACION DE SERVICIOS PROFESIONALES"/>
    <s v="318-20251"/>
    <s v="145 - CONTRATO DE PRESTACION DE SERVICIOS PROFESIONALES"/>
    <n v="139"/>
    <s v="ORDENES DE PAGO"/>
    <n v="1438"/>
    <x v="569"/>
    <s v="136707 - Adición y prórroga al contrato 318-CPS-P (125027) cuyo objeto es Prestar los servicios profesionales especializados para apoyar jurídicamente las respuestas a las investigaciones preliminares y los hallazgos de todo tipo que resulten en contra de la Alcaldía Local de Sumapaz. 2327. Se expide a solicitud expresa del Ordenador del Gasto mediante SIPSE, recibido el 29 de julio de 2025. Se expide el CRP mediante memorando 20257020021323, recibido el 14 de agosto de 2025."/>
    <s v="O23011745992024232701000"/>
    <s v="Fortalecimiento Institucional y sedes administrativas"/>
    <n v="1013613113"/>
    <x v="325"/>
    <n v="0"/>
    <n v="0"/>
    <n v="20000000"/>
    <n v="15466667"/>
    <n v="4533333"/>
    <x v="0"/>
    <x v="0"/>
    <n v="136707"/>
    <n v="2"/>
    <s v="5 - Bogotá confía en su gobierno"/>
    <s v="33 - Fortalecimiento institucional para un gobierno confiable"/>
    <m/>
    <m/>
  </r>
  <r>
    <n v="2025"/>
    <x v="7"/>
    <d v="2025-01-01T00:00:00"/>
    <d v="2025-08-31T00:00:00"/>
    <s v="0020-01"/>
    <d v="2025-08-14T00:00:00"/>
    <n v="145"/>
    <s v="CONTRATO DE PRESTACION DE SERVICIOS PROFESIONALES"/>
    <s v="115-20251"/>
    <s v="145 - CONTRATO DE PRESTACION DE SERVICIOS PROFESIONALES"/>
    <n v="139"/>
    <s v="ORDENES DE PAGO"/>
    <n v="1565"/>
    <x v="570"/>
    <s v="139190 - Adición y prorroga al contrato 115-2025-CPS-P (125197), cuyo objeto es prestar los servicios profesionales para apoyar las acciones de educación ambiental que debe atender el despacho de la alcaldía local de Sumapaz. 2671. Se expide CDP a solicitud expresa del Ordenador del Gasto mediante SIPSE 139190, recibido el 13 de agosto de 2025. Se expide el CRP mediante memorando 20257020021363, recibido el 14 de agosto de 2025."/>
    <s v="O23011745992024267101000"/>
    <s v="Asistencia técnica agropecuaria y educación ambiental en la localidad de Sumapaz"/>
    <n v="1022380296"/>
    <x v="111"/>
    <n v="0"/>
    <n v="0"/>
    <n v="12600000"/>
    <n v="12600000"/>
    <n v="0"/>
    <x v="2"/>
    <x v="19"/>
    <n v="139190"/>
    <n v="1"/>
    <s v="4 - Bogotá ordena su territorio y avanza en su acción climática"/>
    <s v="25 - Aumento de la resiliencia al cambio climático y reducción de la vulnerabilidad"/>
    <m/>
    <m/>
  </r>
  <r>
    <n v="2025"/>
    <x v="7"/>
    <d v="2025-01-01T00:00:00"/>
    <d v="2025-08-31T00:00:00"/>
    <s v="0020-01"/>
    <d v="2025-08-14T00:00:00"/>
    <n v="21"/>
    <s v="CONVENIO INTERADMINISTRATIVO"/>
    <s v="9229-2025"/>
    <s v="21 - CONVENIO INTERADMINISTRATIVO"/>
    <n v="139"/>
    <s v="ORDENES DE PAGO"/>
    <n v="1546"/>
    <x v="571"/>
    <s v="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SE EXPIDE EL CPD A SOLICITUD EXPRESA DEL ORDENADOR DEL GASTO,MEDIANTE SIPSE 138090, RECIBIDO EL 4 DE AGOSTO DE 2025. SE EXPIDE EL CRP MEDIANTE MEMORANDO 20257020021323, RECIBIDO EL 14 DE AGOSTO DE 2025."/>
    <s v="O23011745992024239801000"/>
    <s v="Cuidado y protección para la población Vulnerable de Sumapaz"/>
    <n v="899999061"/>
    <x v="402"/>
    <n v="0"/>
    <n v="0"/>
    <n v="228750000"/>
    <n v="228750000"/>
    <n v="0"/>
    <x v="8"/>
    <x v="30"/>
    <n v="138090"/>
    <n v="1"/>
    <s v="2 - Bogotá confía en su bien-estar"/>
    <s v="7 - Bogotá, una ciudad con menos Pobreza"/>
    <m/>
    <m/>
  </r>
  <r>
    <n v="2025"/>
    <x v="7"/>
    <d v="2025-01-01T00:00:00"/>
    <d v="2025-08-31T00:00:00"/>
    <s v="0020-01"/>
    <d v="2025-08-14T00:00:00"/>
    <n v="21"/>
    <s v="CONVENIO INTERADMINISTRATIVO"/>
    <s v="9229-2025"/>
    <s v="21 - CONVENIO INTERADMINISTRATIVO"/>
    <n v="139"/>
    <s v="ORDENES DE PAGO"/>
    <n v="1546"/>
    <x v="571"/>
    <s v="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SE EXPIDE EL CPD A SOLICITUD EXPRESA DEL ORDENADOR DEL GASTO,MEDIANTE SIPSE 138090, RECIBIDO EL 4 DE AGOSTO DE 2025. SE EXPIDE EL CRP MEDIANTE MEMORANDO 20257020021323, RECIBIDO EL 14 DE AGOSTO DE 2025."/>
    <s v="O23011745992024239801000"/>
    <s v="Cuidado y protección para la población Vulnerable de Sumapaz"/>
    <n v="899999061"/>
    <x v="402"/>
    <n v="0"/>
    <n v="0"/>
    <n v="320250000"/>
    <n v="320250000"/>
    <n v="0"/>
    <x v="8"/>
    <x v="10"/>
    <n v="138090"/>
    <n v="2"/>
    <s v="2 - Bogotá confía en su bien-estar"/>
    <s v="7 - Bogotá, una ciudad con menos Pobreza"/>
    <m/>
    <m/>
  </r>
  <r>
    <n v="2025"/>
    <x v="7"/>
    <d v="2025-01-01T00:00:00"/>
    <d v="2025-08-31T00:00:00"/>
    <s v="0020-01"/>
    <d v="2025-08-15T00:00:00"/>
    <n v="145"/>
    <s v="CONTRATO DE PRESTACION DE SERVICIOS PROFESIONALES"/>
    <s v="247-20251"/>
    <s v="145 - CONTRATO DE PRESTACION DE SERVICIOS PROFESIONALES"/>
    <n v="138"/>
    <s v="ORDENES DE PAGO"/>
    <n v="1422"/>
    <x v="572"/>
    <s v="136484 - Adición y prorroga al contrato 247-2025-CPS-P (127935), cuyo objeto es prestar los servicios profesionales para el despacho de la alcaldía local de Sumapaz en los procesos legales, jurídicos y administrativos para dar cumplimiento al plan de desarrollo local. 2327. Se expide a solicitud expresa del Ordenador del Gasto mediante SIPSE 136484, recibido el 29 de julio de 2025. Se expide el CRP mediante memorando 20257020021153, recibido el 15 de agosto de 2025."/>
    <s v="O23011745992024232701000"/>
    <s v="Fortalecimiento Institucional y sedes administrativas"/>
    <n v="38286243"/>
    <x v="224"/>
    <n v="0"/>
    <n v="0"/>
    <n v="18900000"/>
    <n v="16800000"/>
    <n v="2100000"/>
    <x v="0"/>
    <x v="0"/>
    <n v="136484"/>
    <n v="2"/>
    <s v="5 - Bogotá confía en su gobierno"/>
    <s v="33 - Fortalecimiento institucional para un gobierno confiable"/>
    <m/>
    <m/>
  </r>
  <r>
    <n v="2025"/>
    <x v="7"/>
    <d v="2025-01-01T00:00:00"/>
    <d v="2025-08-31T00:00:00"/>
    <s v="0020-01"/>
    <d v="2025-08-15T00:00:00"/>
    <n v="145"/>
    <s v="CONTRATO DE PRESTACION DE SERVICIOS PROFESIONALES"/>
    <s v="109-20251"/>
    <s v="145 - CONTRATO DE PRESTACION DE SERVICIOS PROFESIONALES"/>
    <n v="138"/>
    <s v="ORDENES DE PAGO"/>
    <n v="1542"/>
    <x v="573"/>
    <s v="137631 - Adición y prorroga al contrato 109-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137631, recibido 30 de julio de 2025. Se expide el CRP mediante memorando 20257020021423, recibido el 15 de agosto de 2025."/>
    <s v="O23011745992024228901000"/>
    <s v="Movilidad para Sumapaz"/>
    <n v="79367360"/>
    <x v="403"/>
    <n v="0"/>
    <n v="0"/>
    <n v="21900000"/>
    <n v="14600000"/>
    <n v="7300000"/>
    <x v="1"/>
    <x v="1"/>
    <n v="137631"/>
    <n v="1"/>
    <s v="4 - Bogotá ordena su territorio y avanza en su acción climática"/>
    <s v="26 - Movilidad Sostenible"/>
    <m/>
    <m/>
  </r>
  <r>
    <n v="2025"/>
    <x v="7"/>
    <d v="2025-01-01T00:00:00"/>
    <d v="2025-08-31T00:00:00"/>
    <s v="0020-01"/>
    <d v="2025-08-15T00:00:00"/>
    <n v="145"/>
    <s v="CONTRATO DE PRESTACION DE SERVICIOS PROFESIONALES"/>
    <s v="111-20251"/>
    <s v="145 - CONTRATO DE PRESTACION DE SERVICIOS PROFESIONALES"/>
    <n v="138"/>
    <s v="ORDENES DE PAGO"/>
    <n v="1502"/>
    <x v="574"/>
    <s v="136582 - Adición y prorroga al contrato 111-2025-CPS-P (125677), cuyo objeto es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el CDP a solicitud expresa del ordenador del gasto mediante SIPSE136582, recibido el 30 de julio de 2025. Se expide el CRP mediante memorando 20257020021383, recibido el 15 de agosto de 2025."/>
    <s v="O23011745992024232701000"/>
    <s v="Fortalecimiento Institucional y sedes administrativas"/>
    <n v="1014256316"/>
    <x v="116"/>
    <n v="0"/>
    <n v="0"/>
    <n v="18900000"/>
    <n v="15330000"/>
    <n v="3570000"/>
    <x v="0"/>
    <x v="0"/>
    <n v="136582"/>
    <n v="2"/>
    <s v="5 - Bogotá confía en su gobierno"/>
    <s v="33 - Fortalecimiento institucional para un gobierno confiable"/>
    <m/>
    <m/>
  </r>
  <r>
    <n v="2025"/>
    <x v="7"/>
    <d v="2025-01-01T00:00:00"/>
    <d v="2025-08-31T00:00:00"/>
    <s v="0020-01"/>
    <d v="2025-08-15T00:00:00"/>
    <n v="148"/>
    <s v="CONTRATO DE PRESTACION DE SERVICIOS DE APOYO A LA GESTION"/>
    <s v="130-20251"/>
    <s v="148 - CONTRATO DE PRESTACION DE SERVICIOS DE APOYO A LA GESTION"/>
    <n v="138"/>
    <s v="ORDENES DE PAGO"/>
    <n v="1503"/>
    <x v="575"/>
    <s v="136983 - Adición y prórroga al contrato 130-2025-CPS-AG (125638) cuyo objeto es Prestar sus servicios de apoyo técnico al Área de Gestión de Desarrollo Local, en la ejecución de las obras de infraestructura vial de la Alcaldía Local De Sumapaz. 2289. Se expide el CDP a solicitud expresa del ordenador del gasto mediante SIPSE136983, recibido el 30 de julio de 2025. Se expide el CRP mediante memorando 20257020021433, recibido el 15 de agosto de 2025."/>
    <s v="O23011745992024228901000"/>
    <s v="Movilidad para Sumapaz"/>
    <n v="1053609479"/>
    <x v="127"/>
    <n v="0"/>
    <n v="0"/>
    <n v="12600000"/>
    <n v="12600000"/>
    <n v="0"/>
    <x v="1"/>
    <x v="1"/>
    <n v="136983"/>
    <n v="1"/>
    <s v="4 - Bogotá ordena su territorio y avanza en su acción climática"/>
    <s v="26 - Movilidad Sostenible"/>
    <m/>
    <m/>
  </r>
  <r>
    <n v="2025"/>
    <x v="7"/>
    <d v="2025-01-01T00:00:00"/>
    <d v="2025-08-31T00:00:00"/>
    <s v="0020-01"/>
    <d v="2025-08-15T00:00:00"/>
    <n v="145"/>
    <s v="CONTRATO DE PRESTACION DE SERVICIOS PROFESIONALES"/>
    <s v="237-20251"/>
    <s v="145 - CONTRATO DE PRESTACION DE SERVICIOS PROFESIONALES"/>
    <n v="138"/>
    <s v="ORDENES DE PAGO"/>
    <n v="1560"/>
    <x v="576"/>
    <s v="138217 - Adición y prorroga al contrato 237-2025-CPS-P (126225), cuyo objeto es Prestar los servicios profesionales en la planeación, ejecución y seguimiento de proyectos de educación de la Alcaldía Local de Sumapaz, en el marco del PDL 2025-2028. 2703. Se expide a solicitud del Ordenador del Gasto mediante SIPSE 138217, recibido el 12 de agosto de 2025. Se expide el CRP mediante memorando 20257020021443, recibido el 15 de agosto de 2025."/>
    <s v="O23011745992024270301000"/>
    <s v="Una mejor educación para Sumapaz"/>
    <n v="1012460887"/>
    <x v="211"/>
    <n v="0"/>
    <n v="0"/>
    <n v="15120000"/>
    <n v="14616000"/>
    <n v="504000"/>
    <x v="11"/>
    <x v="42"/>
    <n v="138217"/>
    <n v="4"/>
    <s v="3 - Bogotá confía en su potencial"/>
    <s v="16 - Atención Integral a la Primera Infancia y Educación como Eje del Potencial Humano"/>
    <m/>
    <m/>
  </r>
  <r>
    <n v="2025"/>
    <x v="7"/>
    <d v="2025-01-01T00:00:00"/>
    <d v="2025-08-31T00:00:00"/>
    <s v="0020-01"/>
    <d v="2025-08-15T00:00:00"/>
    <n v="145"/>
    <s v="CONTRATO DE PRESTACION DE SERVICIOS PROFESIONALES"/>
    <s v="056-20251"/>
    <s v="145 - CONTRATO DE PRESTACION DE SERVICIOS PROFESIONALES"/>
    <n v="138"/>
    <s v="ORDENES DE PAGO"/>
    <n v="1498"/>
    <x v="577"/>
    <s v="137169 - Adición y prórroga al contrato 056-2025-CPS-P (125133) cuyo objeto es Prestar los servicios profesionales especializados en la ejecución y seguimiento de las actividades que se ejecutan en el proyecto de Recreación y deporte del Fondo de Desarrollo Rural de Sumapaz. 2388. Se expide el CDP a solicitud expresa del ordenador del gasto mediante SIPSE137169, recibido el 30 de julio de 2025. Se expide el CRP mediante memorando 20257020021453, recibido el 15 de agosto de 2025."/>
    <s v="O23011745992024238801000"/>
    <s v="Recreación y Deporte para Sumapaz"/>
    <n v="1018481815"/>
    <x v="57"/>
    <n v="0"/>
    <n v="0"/>
    <n v="27000000"/>
    <n v="27000000"/>
    <n v="0"/>
    <x v="10"/>
    <x v="13"/>
    <n v="137169"/>
    <n v="1"/>
    <s v="2 - Bogotá confía en su bien-estar"/>
    <s v="14 - Bogotá deportiva, recreativa, artística, patrimonial e intercultural"/>
    <m/>
    <m/>
  </r>
  <r>
    <n v="2025"/>
    <x v="7"/>
    <d v="2025-01-01T00:00:00"/>
    <d v="2025-08-31T00:00:00"/>
    <s v="0020-01"/>
    <d v="2025-08-15T00:00:00"/>
    <n v="148"/>
    <s v="CONTRATO DE PRESTACION DE SERVICIOS DE APOYO A LA GESTION"/>
    <s v="197-20251"/>
    <s v="148 - CONTRATO DE PRESTACION DE SERVICIOS DE APOYO A LA GESTION"/>
    <n v="138"/>
    <s v="ORDENES DE PAGO"/>
    <n v="1491"/>
    <x v="578"/>
    <s v="136608 - Adición y prorroga al contrato 197-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8, recibido el 30 de julio de 2025. Se expide el CRP mediante memorando 20257020021493, recibido el 15 de agosto de 2025."/>
    <s v="O23011745992024232701000"/>
    <s v="Fortalecimiento Institucional y sedes administrativas"/>
    <n v="1032656009"/>
    <x v="190"/>
    <n v="0"/>
    <n v="0"/>
    <n v="4410000"/>
    <n v="2646000"/>
    <n v="1764000"/>
    <x v="0"/>
    <x v="0"/>
    <n v="136608"/>
    <n v="2"/>
    <s v="5 - Bogotá confía en su gobierno"/>
    <s v="33 - Fortalecimiento institucional para un gobierno confiable"/>
    <m/>
    <m/>
  </r>
  <r>
    <n v="2025"/>
    <x v="7"/>
    <d v="2025-01-01T00:00:00"/>
    <d v="2025-08-31T00:00:00"/>
    <s v="0020-01"/>
    <d v="2025-08-15T00:00:00"/>
    <n v="148"/>
    <s v="CONTRATO DE PRESTACION DE SERVICIOS DE APOYO A LA GESTION"/>
    <s v="186-20251"/>
    <s v="148 - CONTRATO DE PRESTACION DE SERVICIOS DE APOYO A LA GESTION"/>
    <n v="138"/>
    <s v="ORDENES DE PAGO"/>
    <n v="1490"/>
    <x v="579"/>
    <s v="136604 - Adición y prorroga al contrato 186-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4, recibido el 30 de julio de 2025. Se expide el CRP mediante memorando 20257020021503, recibido el 15 de agosto de 2025."/>
    <s v="O23011745992024232701000"/>
    <s v="Fortalecimiento Institucional y sedes administrativas"/>
    <n v="1022949328"/>
    <x v="186"/>
    <n v="0"/>
    <n v="0"/>
    <n v="2940000"/>
    <n v="2646000"/>
    <n v="294000"/>
    <x v="0"/>
    <x v="0"/>
    <n v="136604"/>
    <n v="2"/>
    <s v="5 - Bogotá confía en su gobierno"/>
    <s v="33 - Fortalecimiento institucional para un gobierno confiable"/>
    <m/>
    <m/>
  </r>
  <r>
    <n v="2025"/>
    <x v="7"/>
    <d v="2025-01-01T00:00:00"/>
    <d v="2025-08-31T00:00:00"/>
    <s v="0020-01"/>
    <d v="2025-08-15T00:00:00"/>
    <n v="145"/>
    <s v="CONTRATO DE PRESTACION DE SERVICIOS PROFESIONALES"/>
    <s v="019-2025"/>
    <s v="145 - CONTRATO DE PRESTACION DE SERVICIOS PROFESIONALES"/>
    <n v="138"/>
    <s v="ORDENES DE PAGO"/>
    <n v="1567"/>
    <x v="580"/>
    <s v="139558 - Adición y prorroga al contrato 019-2025-CPS-P (124881), cuyo objeto es prestar los servicios profesionales para apoyar los procesos de planeación, administrativos, financieros y presupuestales del fondo de desarrollo rural de Sumapaz. 2327. se expide a solicitud expresa del Ordenador del gasto mediante SIPSE 139558, recibido el 15 de agosto de 2025. SE expide el CRP mediante memorando 20257020021523, recibido el 15 de agosto de 2025"/>
    <s v="O23011745992024232701000"/>
    <s v="Fortalecimiento Institucional y sedes administrativas"/>
    <n v="1000601472"/>
    <x v="13"/>
    <n v="0"/>
    <n v="0"/>
    <n v="18000000"/>
    <n v="15000000"/>
    <n v="3000000"/>
    <x v="0"/>
    <x v="0"/>
    <n v="139558"/>
    <n v="2"/>
    <s v="5 - Bogotá confía en su gobierno"/>
    <s v="33 - Fortalecimiento institucional para un gobierno confiable"/>
    <m/>
    <m/>
  </r>
  <r>
    <n v="2025"/>
    <x v="7"/>
    <d v="2025-01-01T00:00:00"/>
    <d v="2025-08-31T00:00:00"/>
    <s v="0020-01"/>
    <d v="2025-08-16T00:00:00"/>
    <n v="53"/>
    <s v="CONTRATO DE SEGUROS"/>
    <s v="368-2025"/>
    <s v="53 - CONTRATO DE SEGUROS"/>
    <n v="138"/>
    <s v="ORDENES DE PAGO"/>
    <n v="1501"/>
    <x v="581"/>
    <s v="137660 - El contrato que se pretende celebrar tendrá por objeto, adquirir el seguro de automóviles del parque automotor del fondo de desarrollo rural de Sumapaz. Se expide el CDP a solicitud expresa del ordenador del gasto mediante SIPSE 137660, recibido el 30 de julio de 2025. Expide CRP mediante memorando 20257020021573, recibido el 16 de agosto de 2025."/>
    <s v="O23011745992024228901000"/>
    <s v="Movilidad para Sumapaz"/>
    <n v="860524654"/>
    <x v="155"/>
    <n v="0"/>
    <n v="0"/>
    <n v="25225343"/>
    <n v="25225343"/>
    <n v="0"/>
    <x v="1"/>
    <x v="1"/>
    <n v="137660"/>
    <n v="1"/>
    <s v="4 - Bogotá ordena su territorio y avanza en su acción climática"/>
    <s v="26 - Movilidad Sostenible"/>
    <m/>
    <m/>
  </r>
  <r>
    <n v="2025"/>
    <x v="7"/>
    <d v="2025-01-01T00:00:00"/>
    <d v="2025-08-31T00:00:00"/>
    <s v="0020-01"/>
    <d v="2025-08-19T00:00:00"/>
    <n v="145"/>
    <s v="CONTRATO DE PRESTACION DE SERVICIOS PROFESIONALES"/>
    <s v="177-20251"/>
    <s v="145 - CONTRATO DE PRESTACION DE SERVICIOS PROFESIONALES"/>
    <n v="134"/>
    <s v="ORDENES DE PAGO"/>
    <n v="1457"/>
    <x v="582"/>
    <s v="136318 - Adición y prorroga al contrato 177-2025-CPS-P (127522), cuyo objeto es prestar los servicios profesionales de acompañamiento psicosocial para apoyar la ejecución de la meta de beneficiar ciudadanos con habilidades y capacidades para gestionar la convivencia constructivamente. 2290. Se expide el CDP a solicitud expresa del ordenador del gasto mediante SIPSE136318, recibido el 30 de julio de 2025. Se expide el CRP mediante memorando 20257020021533, recibido el 19 de agosto de 2025."/>
    <s v="O23011745992024229001000"/>
    <s v="Fortaleciendo la justicia en Sumapaz"/>
    <n v="1023029369"/>
    <x v="174"/>
    <n v="0"/>
    <n v="0"/>
    <n v="20475000"/>
    <n v="20020000"/>
    <n v="455000"/>
    <x v="5"/>
    <x v="36"/>
    <n v="136318"/>
    <n v="3"/>
    <s v="1 - Bogotá avanza en su seguridad"/>
    <s v="4 - Servicios centrados en la justicia"/>
    <m/>
    <m/>
  </r>
  <r>
    <n v="2025"/>
    <x v="7"/>
    <d v="2025-01-01T00:00:00"/>
    <d v="2025-08-31T00:00:00"/>
    <s v="0020-01"/>
    <d v="2025-08-19T00:00:00"/>
    <n v="148"/>
    <s v="CONTRATO DE PRESTACION DE SERVICIOS DE APOYO A LA GESTION"/>
    <s v="261-20251"/>
    <s v="148 - CONTRATO DE PRESTACION DE SERVICIOS DE APOYO A LA GESTION"/>
    <n v="134"/>
    <s v="ORDENES DE PAGO"/>
    <n v="1443"/>
    <x v="583"/>
    <s v="136511 - Adición y prórroga al contrato 261-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el CRP mediante memorando 20257020021663, recibido el 19 de agosto 2025."/>
    <s v="O23011745992024268201000"/>
    <s v="Restauración ecológica urbana y/o rural"/>
    <n v="80812274"/>
    <x v="240"/>
    <n v="0"/>
    <n v="0"/>
    <n v="2415000"/>
    <n v="2173500"/>
    <n v="241500"/>
    <x v="18"/>
    <x v="23"/>
    <n v="136511"/>
    <n v="2"/>
    <s v="4 - Bogotá ordena su territorio y avanza en su acción climática"/>
    <s v="25 - Aumento de la resiliencia al cambio climático y reducción de la vulnerabilidad"/>
    <m/>
    <m/>
  </r>
  <r>
    <n v="2025"/>
    <x v="7"/>
    <d v="2025-01-01T00:00:00"/>
    <d v="2025-08-31T00:00:00"/>
    <s v="0020-01"/>
    <d v="2025-08-21T00:00:00"/>
    <n v="148"/>
    <s v="CONTRATO DE PRESTACION DE SERVICIOS DE APOYO A LA GESTION"/>
    <s v="329-20251"/>
    <s v="148 - CONTRATO DE PRESTACION DE SERVICIOS DE APOYO A LA GESTION"/>
    <n v="132"/>
    <s v="ORDENES DE PAGO"/>
    <n v="1533"/>
    <x v="584"/>
    <s v="137025 - Adición y prorroga al contrato 329-2025-CPS-AG (127553), cuyo objeto es prestar los servicios de apoyo administrativo al proyecto de somos Sumapaz: emprendiendo de manera sostenible en nuestro territorio. 2315.Se expide el CDP a solicitud expresa del ordenador del gasto mediante SIPSE137025, recibido el 30 de julio de 2025. Se expide CRP mediante memorando 20257020021713, recibido el 21 de agosto de 2025."/>
    <s v="O23011745992024231501000"/>
    <s v="Somos Sumapaz: Emprendiendo de manera sostenible en el territorio"/>
    <n v="52305417"/>
    <x v="331"/>
    <n v="0"/>
    <n v="0"/>
    <n v="4160000"/>
    <n v="2496000"/>
    <n v="1664000"/>
    <x v="12"/>
    <x v="16"/>
    <n v="137025"/>
    <n v="1"/>
    <s v="3 - Bogotá confía en su potencial"/>
    <s v="20 - Promoción del emprendimiento formal, equitativo e incluyente"/>
    <m/>
    <m/>
  </r>
  <r>
    <n v="2025"/>
    <x v="7"/>
    <d v="2025-01-01T00:00:00"/>
    <d v="2025-08-31T00:00:00"/>
    <s v="0020-01"/>
    <d v="2025-08-21T00:00:00"/>
    <n v="148"/>
    <s v="CONTRATO DE PRESTACION DE SERVICIOS DE APOYO A LA GESTION"/>
    <s v="283-20251"/>
    <s v="148 - CONTRATO DE PRESTACION DE SERVICIOS DE APOYO A LA GESTION"/>
    <n v="132"/>
    <s v="ORDENES DE PAGO"/>
    <n v="1483"/>
    <x v="585"/>
    <s v="136674 - Adición y prórroga al contrato 283-2025-CPS-AG (127548) cuyo objeto es Prestar sus servicios como auxiliar administrativo para que apoye las actividades que se realizan en la gestión cultural en la localidad de Sumapaz. 2486. Se expide el CDP a solicitud expresa del ordenador del gasto mediante SIPSE136674, recibido el 30 de julio de 2025. Se expide CRP mediante memorando 20257020021703, recibido el 21 de agosto de 2025."/>
    <s v="O23011745992024248601000"/>
    <s v="Acciones para la promoción de la cultura, tradición y costumbres sumapaceñas"/>
    <n v="1032656486"/>
    <x v="301"/>
    <n v="0"/>
    <n v="0"/>
    <n v="7875000"/>
    <n v="6737500"/>
    <n v="1137500"/>
    <x v="21"/>
    <x v="39"/>
    <n v="136674"/>
    <n v="1"/>
    <s v="2 - Bogotá confía en su bien-estar"/>
    <s v="14 - Bogotá deportiva, recreativa, artística, patrimonial e intercultural"/>
    <m/>
    <m/>
  </r>
  <r>
    <n v="2025"/>
    <x v="7"/>
    <d v="2025-01-01T00:00:00"/>
    <d v="2025-08-31T00:00:00"/>
    <s v="0020-01"/>
    <d v="2025-08-21T00:00:00"/>
    <n v="148"/>
    <s v="CONTRATO DE PRESTACION DE SERVICIOS DE APOYO A LA GESTION"/>
    <s v="100-20251"/>
    <s v="148 - CONTRATO DE PRESTACION DE SERVICIOS DE APOYO A LA GESTION"/>
    <n v="132"/>
    <s v="ORDENES DE PAGO"/>
    <n v="1531"/>
    <x v="586"/>
    <s v="137087 - Adición y prorroga al contrato 100-2025-CPS-AG (126250), cuyo objeto es Prestar sus servicios como auxiliar para apoyar el desarrollo de las actividades del proyecto Sumapaz protege su fauna. 2666. Se expide el CDP a solicitud expresa del ordenador del gasto mediante SIPSE137087, recibido el 30 de julio de 2025. Se expide CRP mediante memorando 20257020020393, recibido el 21 de agosto de 2025."/>
    <s v="O23011745992024266601000"/>
    <s v="Sumapaz proteje su fauna"/>
    <n v="1001170050"/>
    <x v="98"/>
    <n v="0"/>
    <n v="0"/>
    <n v="4620000"/>
    <n v="3619000"/>
    <n v="1001000"/>
    <x v="3"/>
    <x v="3"/>
    <n v="137087"/>
    <n v="1"/>
    <s v="2 - Bogotá confía en su bien-estar"/>
    <s v="15 - Bogotá protege todas las formas de vida"/>
    <m/>
    <m/>
  </r>
  <r>
    <n v="2025"/>
    <x v="7"/>
    <d v="2025-01-01T00:00:00"/>
    <d v="2025-08-31T00:00:00"/>
    <s v="0020-01"/>
    <d v="2025-08-21T00:00:00"/>
    <n v="145"/>
    <s v="CONTRATO DE PRESTACION DE SERVICIOS PROFESIONALES"/>
    <s v="156-20251"/>
    <s v="145 - CONTRATO DE PRESTACION DE SERVICIOS PROFESIONALES"/>
    <n v="132"/>
    <s v="ORDENES DE PAGO"/>
    <n v="1558"/>
    <x v="587"/>
    <s v="138368 - Adición y prorroga al contrato 156-2025-CPS-P (124884), cuyo objeto es Prestar sus servicios profesionales para apoyar el cubrimiento de las actividades, cronogramas y agenda de la Alcaldía local a nivel interno y externo, así como la generación de contenidos periodísticos. 2327. Se expide a solicitud expresa del ordenador del Gasto mediante SIPSE 138368, recibido el 12 de agosto de 2025. Se expide CRP mediante memorando 20257020021683, recibido el 21 de agosto de 2025."/>
    <s v="O23011745992024232701000"/>
    <s v="Fortalecimiento Institucional y sedes administrativas"/>
    <n v="1033820336"/>
    <x v="157"/>
    <n v="0"/>
    <n v="0"/>
    <n v="18900000"/>
    <n v="18900000"/>
    <n v="0"/>
    <x v="0"/>
    <x v="0"/>
    <n v="138368"/>
    <n v="2"/>
    <s v="5 - Bogotá confía en su gobierno"/>
    <s v="33 - Fortalecimiento institucional para un gobierno confiable"/>
    <m/>
    <m/>
  </r>
  <r>
    <n v="2025"/>
    <x v="7"/>
    <d v="2025-01-01T00:00:00"/>
    <d v="2025-08-31T00:00:00"/>
    <s v="0020-01"/>
    <d v="2025-08-21T00:00:00"/>
    <n v="145"/>
    <s v="CONTRATO DE PRESTACION DE SERVICIOS PROFESIONALES"/>
    <s v="265-20251"/>
    <s v="145 - CONTRATO DE PRESTACION DE SERVICIOS PROFESIONALES"/>
    <n v="132"/>
    <s v="ORDENES DE PAGO"/>
    <n v="1522"/>
    <x v="588"/>
    <s v="137013 - Adición y prorroga al contrato 265-2025-CPS-P (131330), cuyo objeto es prestar los servicios profesionales para la planeación, programación y seguimiento de los procesos administrativos del parque automotor de la alcaldía local de Sumapaz. 2289. Se expide el CDP a solicitud expresa del ordenador del gasto mediante SIPSE137013, recibido el 30 de julio de 2025. Se expide CRP mediante memorando 20257020020293, recibido el 21 de agosto de 2025."/>
    <s v="O23011745992024228901000"/>
    <s v="Movilidad para Sumapaz"/>
    <n v="52034115"/>
    <x v="270"/>
    <n v="0"/>
    <n v="0"/>
    <n v="16800000"/>
    <n v="14933333"/>
    <n v="1866667"/>
    <x v="1"/>
    <x v="1"/>
    <n v="137013"/>
    <n v="1"/>
    <s v="4 - Bogotá ordena su territorio y avanza en su acción climática"/>
    <s v="26 - Movilidad Sostenible"/>
    <m/>
    <m/>
  </r>
  <r>
    <n v="2025"/>
    <x v="7"/>
    <d v="2025-01-01T00:00:00"/>
    <d v="2025-08-31T00:00:00"/>
    <s v="0020-01"/>
    <d v="2025-08-21T00:00:00"/>
    <n v="148"/>
    <s v="CONTRATO DE PRESTACION DE SERVICIOS DE APOYO A LA GESTION"/>
    <s v="215-20251"/>
    <s v="148 - CONTRATO DE PRESTACION DE SERVICIOS DE APOYO A LA GESTION"/>
    <n v="132"/>
    <s v="ORDENES DE PAGO"/>
    <n v="1534"/>
    <x v="589"/>
    <s v="137092 - Adición y prorroga al contrato 215-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7092, recibido el 30 de julio de 2025. Se expide CRP mediante memorando 20257020020333, recibido el 21 de agosto de 2025."/>
    <s v="O23011745992024268201000"/>
    <s v="Restauración ecológica urbana y/o rural"/>
    <n v="39797262"/>
    <x v="239"/>
    <n v="0"/>
    <n v="0"/>
    <n v="2415000"/>
    <n v="2173500"/>
    <n v="241500"/>
    <x v="18"/>
    <x v="23"/>
    <n v="137092"/>
    <n v="2"/>
    <s v="4 - Bogotá ordena su territorio y avanza en su acción climática"/>
    <s v="25 - Aumento de la resiliencia al cambio climático y reducción de la vulnerabilidad"/>
    <m/>
    <m/>
  </r>
  <r>
    <n v="2025"/>
    <x v="7"/>
    <d v="2025-01-01T00:00:00"/>
    <d v="2025-08-31T00:00:00"/>
    <s v="0020-01"/>
    <d v="2025-08-21T00:00:00"/>
    <n v="148"/>
    <s v="CONTRATO DE PRESTACION DE SERVICIOS DE APOYO A LA GESTION"/>
    <s v="172-20251"/>
    <s v="148 - CONTRATO DE PRESTACION DE SERVICIOS DE APOYO A LA GESTION"/>
    <n v="132"/>
    <s v="ORDENES DE PAGO"/>
    <n v="1468"/>
    <x v="590"/>
    <s v="136246 - Adición y prórroga al contrato 172-2025- CPS-AG (127551) cuyo objeto es Prestar los servicios como auxiliar administrativo para apoyar las actividades de mantenimiento y control de la maquinaria pesada de propiedad del Fondo de Desarrollo Rural de Sumapaz. 2289. Se expide el CDP a solicitud expresa del ordenador del gasto mediante SIPSE136246, recibido el 30 de julio de 2025. Se expide CRP mediante memorando 20257020021693, recibido el 21 de agosto de 2025."/>
    <s v="O23011745992024228901000"/>
    <s v="Movilidad para Sumapaz"/>
    <n v="19271225"/>
    <x v="167"/>
    <n v="0"/>
    <n v="0"/>
    <n v="9075000"/>
    <n v="8772500"/>
    <n v="302500"/>
    <x v="1"/>
    <x v="1"/>
    <n v="136246"/>
    <n v="1"/>
    <s v="4 - Bogotá ordena su territorio y avanza en su acción climática"/>
    <s v="26 - Movilidad Sostenible"/>
    <m/>
    <m/>
  </r>
  <r>
    <n v="2025"/>
    <x v="7"/>
    <d v="2025-01-01T00:00:00"/>
    <d v="2025-08-31T00:00:00"/>
    <s v="0020-01"/>
    <d v="2025-08-21T00:00:00"/>
    <n v="145"/>
    <s v="CONTRATO DE PRESTACION DE SERVICIOS PROFESIONALES"/>
    <s v="221-20251"/>
    <s v="145 - CONTRATO DE PRESTACION DE SERVICIOS PROFESIONALES"/>
    <n v="132"/>
    <s v="ORDENES DE PAGO"/>
    <n v="1517"/>
    <x v="591"/>
    <s v="137052 - Adición y prórroga al contrato 221-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137052, recibido el 30 de julio de 2025. Se expide el CRP mediante memorando 20257020021803."/>
    <s v="O23011745992024228901000"/>
    <s v="Movilidad para Sumapaz"/>
    <n v="1030641865"/>
    <x v="258"/>
    <n v="0"/>
    <n v="0"/>
    <n v="21900000"/>
    <n v="21170000"/>
    <n v="730000"/>
    <x v="1"/>
    <x v="1"/>
    <n v="137052"/>
    <n v="1"/>
    <s v="4 - Bogotá ordena su territorio y avanza en su acción climática"/>
    <s v="26 - Movilidad Sostenible"/>
    <m/>
    <m/>
  </r>
  <r>
    <n v="2025"/>
    <x v="7"/>
    <d v="2025-01-01T00:00:00"/>
    <d v="2025-08-31T00:00:00"/>
    <s v="0020-01"/>
    <d v="2025-08-21T00:00:00"/>
    <n v="148"/>
    <s v="CONTRATO DE PRESTACION DE SERVICIOS DE APOYO A LA GESTION"/>
    <s v="151-20251"/>
    <s v="148 - CONTRATO DE PRESTACION DE SERVICIOS DE APOYO A LA GESTION"/>
    <n v="132"/>
    <s v="ORDENES DE PAGO"/>
    <n v="1566"/>
    <x v="592"/>
    <s v="138154 - ADICIÓN Y PRORROGA AL CONTRATO 151-2025-CPS-AG (127697), CUYO OBJETO ES PRESTAR LOS SERVICIOS DE APOYO TÉCNICO EN LOS PROCESOS QUE SE ADELANTAN EN EL ALMACÉN DE LA ALCALDÍA LOCAL DE SUMAPAZ. 2327&lt;(&gt;,&lt;)&gt; SE EXPIDE A SOLICITUD EXPRESA DEL ORDENADOR DEL GASTO, MEDIANTE SIPSE 138154, RECIBIDO EL 14 DE AGOSTO DE 2025. SE EXPIDE CRP MEDIANTE MEMORANDO 20257020021763."/>
    <s v="O23011745992024232701000"/>
    <s v="Fortalecimiento Institucional y sedes administrativas"/>
    <n v="1032656434"/>
    <x v="144"/>
    <n v="0"/>
    <n v="0"/>
    <n v="10890000"/>
    <n v="10890000"/>
    <n v="0"/>
    <x v="0"/>
    <x v="0"/>
    <n v="138154"/>
    <n v="2"/>
    <s v="5 - Bogotá confía en su gobierno"/>
    <s v="33 - Fortalecimiento institucional para un gobierno confiable"/>
    <m/>
    <m/>
  </r>
  <r>
    <n v="2025"/>
    <x v="7"/>
    <d v="2025-01-01T00:00:00"/>
    <d v="2025-08-31T00:00:00"/>
    <s v="0020-01"/>
    <d v="2025-08-21T00:00:00"/>
    <n v="145"/>
    <s v="CONTRATO DE PRESTACION DE SERVICIOS PROFESIONALES"/>
    <s v="149-20251"/>
    <s v="145 - CONTRATO DE PRESTACION DE SERVICIOS PROFESIONALES"/>
    <n v="132"/>
    <s v="ORDENES DE PAGO"/>
    <n v="1504"/>
    <x v="593"/>
    <s v="137089 - Adición y prorroga al contrato 149-2025-CPS-P (124950), cuyo objeto es Prestar los servicios profesionales al Área de Gestión de Desarrollo Local brindando apoyo técnico en la planeación, ejecución y seguimiento del proyecto de inversión de mejoramiento de vivienda para la comunidad de Sumapaz. 2278. Se expide el CDP a solicitud expresa del ordenador del gasto mediante SIPSE 137089, recibido el 30 de julio de 2025. Se expide el CRP mediante memorando 20257020021773, recibido el 21 de agosto de 2025."/>
    <s v="O23011745992024227801000"/>
    <s v="Mejoramiento de vivienda para la comunidad de Sumapaz"/>
    <n v="1052409028"/>
    <x v="147"/>
    <n v="0"/>
    <n v="0"/>
    <n v="21000000"/>
    <n v="15633333"/>
    <n v="5366667"/>
    <x v="20"/>
    <x v="31"/>
    <n v="137089"/>
    <n v="1"/>
    <s v="4 - Bogotá ordena su territorio y avanza en su acción climática"/>
    <s v="31 - Acceso equitativo de vivienda urbana y rural"/>
    <m/>
    <m/>
  </r>
  <r>
    <n v="2025"/>
    <x v="7"/>
    <d v="2025-01-01T00:00:00"/>
    <d v="2025-08-31T00:00:00"/>
    <s v="0020-01"/>
    <d v="2025-08-22T00:00:00"/>
    <n v="148"/>
    <s v="CONTRATO DE PRESTACION DE SERVICIOS DE APOYO A LA GESTION"/>
    <s v="206-20251"/>
    <s v="148 - CONTRATO DE PRESTACION DE SERVICIOS DE APOYO A LA GESTION"/>
    <n v="131"/>
    <s v="ORDENES DE PAGO"/>
    <n v="1460"/>
    <x v="594"/>
    <s v="136630 - Adición y prorroga al contrato 206-2025-CPS-AG (127603), cuyo objeto es prestar los servicios administrativos para apoyar las labores de oficios varios y de notificación para la cuenca del rio blanco, de la alcaldía local de Sumapaz. 2327. Se expide el CDP a solicitud expresa del ordenador del gasto mediante SIPSE136630, recibido el 30 de julio de 2025. Se expide el CRP mediante memorando *20257020020933,recibido el 22 de agosto de 2025."/>
    <s v="O23011745992024232701000"/>
    <s v="Fortalecimiento Institucional y sedes administrativas"/>
    <n v="1033767652"/>
    <x v="219"/>
    <n v="0"/>
    <n v="0"/>
    <n v="8550000"/>
    <n v="8265000"/>
    <n v="285000"/>
    <x v="0"/>
    <x v="0"/>
    <n v="136630"/>
    <n v="2"/>
    <s v="5 - Bogotá confía en su gobierno"/>
    <s v="33 - Fortalecimiento institucional para un gobierno confiable"/>
    <m/>
    <m/>
  </r>
  <r>
    <n v="2025"/>
    <x v="7"/>
    <d v="2025-01-01T00:00:00"/>
    <d v="2025-08-31T00:00:00"/>
    <s v="0020-01"/>
    <d v="2025-08-22T00:00:00"/>
    <n v="145"/>
    <s v="CONTRATO DE PRESTACION DE SERVICIOS PROFESIONALES"/>
    <s v="195-20251"/>
    <s v="145 - CONTRATO DE PRESTACION DE SERVICIOS PROFESIONALES"/>
    <n v="131"/>
    <s v="ORDENES DE PAGO"/>
    <n v="1507"/>
    <x v="595"/>
    <s v="136990 - Adición y prórroga al contrato 195-2025-CPS-P (125193) cuyo objeto es Prestar los servicios profesionales para el desarrollo de acciones de planeación, seguimiento, ejecución y acompañamiento de los procesos y actividades ambientales que se requieran por parte del Fondo de Desarrollo Rural de Sumapaz. Se expide el CDP a solicitud expresa del ordenador del gasto mediante SIPSE136990, recibido el 30 de julio de 2025.Se expide CRP mediante memorando 20257020021783, recibido el 22 de agosto de 2025."/>
    <s v="O23011745992024268901000"/>
    <s v="Acueductos veredales, saneamiento básico y energías alternativas"/>
    <n v="1032460215"/>
    <x v="404"/>
    <n v="0"/>
    <n v="0"/>
    <n v="21000000"/>
    <n v="21000000"/>
    <n v="0"/>
    <x v="9"/>
    <x v="34"/>
    <n v="136990"/>
    <n v="1"/>
    <s v="4 - Bogotá ordena su territorio y avanza en su acción climática"/>
    <s v="29 - Servicios públicos inclusivos y sostenibles"/>
    <m/>
    <m/>
  </r>
  <r>
    <n v="2025"/>
    <x v="7"/>
    <d v="2025-01-01T00:00:00"/>
    <d v="2025-08-31T00:00:00"/>
    <s v="0020-01"/>
    <d v="2025-08-22T00:00:00"/>
    <n v="148"/>
    <s v="CONTRATO DE PRESTACION DE SERVICIOS DE APOYO A LA GESTION"/>
    <s v="285-20251"/>
    <s v="148 - CONTRATO DE PRESTACION DE SERVICIOS DE APOYO A LA GESTION"/>
    <n v="131"/>
    <s v="ORDENES DE PAGO"/>
    <n v="1481"/>
    <x v="596"/>
    <s v="136675 - Adición y prórroga al contrato 285-2025-CPS-AG (126239) cuyo objeto es Prestar los servicios de apoyo administrativo para apoyar el desarrollo de las actividades del proyecto de salud del Fondo de Desarrollo Rural de Sumapaz. 2324. Se expide el CDP a solicitud expresa del ordenador del gasto mediante SIPSE136675, recibido el 30 de julio de 2025. Se expide CRP mediante memorando 20257020021813, recibido el 22 de agosto de 2025."/>
    <s v="O23011745992024232401000"/>
    <s v="Acciones para el cuidado de la salud y el bienestar de las y los Sumapaceños"/>
    <n v="1001170014"/>
    <x v="287"/>
    <n v="0"/>
    <n v="0"/>
    <n v="7875000"/>
    <n v="6737500"/>
    <n v="1137500"/>
    <x v="6"/>
    <x v="11"/>
    <n v="136675"/>
    <n v="6"/>
    <s v="2 - Bogotá confía en su bien-estar"/>
    <s v="10 - Salud Pública Integrada e Integral"/>
    <m/>
    <m/>
  </r>
  <r>
    <n v="2025"/>
    <x v="7"/>
    <d v="2025-01-01T00:00:00"/>
    <d v="2025-08-31T00:00:00"/>
    <s v="0020-01"/>
    <d v="2025-08-22T00:00:00"/>
    <n v="145"/>
    <s v="CONTRATO DE PRESTACION DE SERVICIOS PROFESIONALES"/>
    <s v="288-20251"/>
    <s v="145 - CONTRATO DE PRESTACION DE SERVICIOS PROFESIONALES"/>
    <n v="131"/>
    <s v="ORDENES DE PAGO"/>
    <n v="1519"/>
    <x v="597"/>
    <s v="137016 - Adición y prorroga al contrato 288-2025-CPS-P (127549), cuyo objeto es prestar los servicios profesionales para el apoyo al fortalecimiento de los emprendimientos productivos agropecuarios de la localidad de Sumapaz. 2315. Se expide el CDP a solicitud expresa del ordenador del gasto mediante SIPSE137016, recibido el 30 de julio de 2025. Se expide el CRP mediante memorando 20257020021863, recibido el 22 de agosto de 2025."/>
    <s v="O23011745992024231501000"/>
    <s v="Somos Sumapaz: Emprendiendo de manera sostenible en el territorio"/>
    <n v="1082969203"/>
    <x v="273"/>
    <n v="0"/>
    <n v="0"/>
    <n v="20475000"/>
    <n v="18200000"/>
    <n v="2275000"/>
    <x v="12"/>
    <x v="16"/>
    <n v="137016"/>
    <n v="1"/>
    <s v="3 - Bogotá confía en su potencial"/>
    <s v="20 - Promoción del emprendimiento formal, equitativo e incluyente"/>
    <m/>
    <m/>
  </r>
  <r>
    <n v="2025"/>
    <x v="7"/>
    <d v="2025-01-01T00:00:00"/>
    <d v="2025-08-31T00:00:00"/>
    <s v="0020-01"/>
    <d v="2025-08-26T00:00:00"/>
    <n v="145"/>
    <s v="CONTRATO DE PRESTACION DE SERVICIOS PROFESIONALES"/>
    <s v="369-2025"/>
    <s v="145 - CONTRATO DE PRESTACION DE SERVICIOS PROFESIONALES"/>
    <n v="127"/>
    <s v="ORDENES DE PAGO"/>
    <n v="1554"/>
    <x v="598"/>
    <s v="138189 - Prestar los servicios profesionales para realizar la planeación, seguimiento y ejecución del proceso de servicio de transporte de pasajeros, destinado para atender las actividades y eventos programados por la Alcaldía Local de Sumapaz. 2289. Se expide a solicitud expresa del Ordenador del Gasto mediante SIPSE 138189, recibido el 12 de agosto de 2025. Se expide el CRP mediante memorando 20257020021943, recibido el 26 de agosto de 2025."/>
    <s v="O23011745992024228901000"/>
    <s v="Movilidad para Sumapaz"/>
    <n v="80217670"/>
    <x v="405"/>
    <n v="0"/>
    <n v="0"/>
    <n v="29250000"/>
    <n v="20366667"/>
    <n v="8883333"/>
    <x v="1"/>
    <x v="1"/>
    <n v="138189"/>
    <n v="1"/>
    <s v="4 - Bogotá ordena su territorio y avanza en su acción climática"/>
    <s v="26 - Movilidad Sostenible"/>
    <m/>
    <m/>
  </r>
  <r>
    <n v="2025"/>
    <x v="7"/>
    <d v="2025-01-01T00:00:00"/>
    <d v="2025-08-31T00:00:00"/>
    <s v="0020-01"/>
    <d v="2025-08-26T00:00:00"/>
    <n v="145"/>
    <s v="CONTRATO DE PRESTACION DE SERVICIOS PROFESIONALES"/>
    <s v="370-2025"/>
    <s v="145 - CONTRATO DE PRESTACION DE SERVICIOS PROFESIONALES"/>
    <n v="127"/>
    <s v="ORDENES DE PAGO"/>
    <n v="1556"/>
    <x v="599"/>
    <s v="138261 - Prestar sus servicios profesionales especializados para apoyar el desarrollo de actividades de emprendimientos sostenibles y formación de capacidades, en la localidad de Sumapaz a través del proyecto 2315. Se expide el CDP a solicitud expresa del Ordenador del Gasto mediante SIPSE 138261, recibido el 12 de agosto de 2025. Se expide el CRP mediante memorando 20257020021963, recibido el 26 de agosto de 2025."/>
    <s v="O23011745992024231501000"/>
    <s v="Somos Sumapaz: Emprendiendo de manera sostenible en el territorio"/>
    <n v="52351640"/>
    <x v="406"/>
    <n v="0"/>
    <n v="0"/>
    <n v="36000000"/>
    <n v="27600000"/>
    <n v="8400000"/>
    <x v="12"/>
    <x v="16"/>
    <n v="138261"/>
    <n v="1"/>
    <s v="3 - Bogotá confía en su potencial"/>
    <s v="20 - Promoción del emprendimiento formal, equitativo e incluyente"/>
    <m/>
    <m/>
  </r>
  <r>
    <n v="2025"/>
    <x v="7"/>
    <d v="2025-01-01T00:00:00"/>
    <d v="2025-08-31T00:00:00"/>
    <s v="0020-01"/>
    <d v="2025-08-26T00:00:00"/>
    <n v="53"/>
    <s v="CONTRATO DE SEGUROS"/>
    <s v="346-20243"/>
    <s v="53 - CONTRATO DE SEGUROS"/>
    <n v="127"/>
    <s v="ORDENES DE PAGO"/>
    <n v="1575"/>
    <x v="600"/>
    <s v="140624 - Adición y prorroga al contrato CSE-346-2024), cuyo objeto es contratar los seguros que amparen los intereses patrimoniales actuales y futuros, así como los bienes de propiedad o tenencia del fondo de desarrollo rural de Sumapaz, que estén bajo su responsabilidad o custodia. Se expide el CDP a solicitud expresa del Ordenador del gasto mediante SIPSE 140624, recibido el 22 de agosto de 2025. Se expide el CRP mediante memorando 20257020017891, recibido el 26 de agosto de 2025."/>
    <s v="O23011745992024228901000"/>
    <s v="Movilidad para Sumapaz"/>
    <n v="860524654"/>
    <x v="155"/>
    <n v="0"/>
    <n v="0"/>
    <n v="8596113"/>
    <n v="8596113"/>
    <n v="0"/>
    <x v="1"/>
    <x v="1"/>
    <n v="140624"/>
    <n v="1"/>
    <s v="4 - Bogotá ordena su territorio y avanza en su acción climática"/>
    <s v="26 - Movilidad Sostenible"/>
    <m/>
    <m/>
  </r>
  <r>
    <n v="2025"/>
    <x v="7"/>
    <d v="2025-01-01T00:00:00"/>
    <d v="2025-08-31T00:00:00"/>
    <s v="0020-01"/>
    <d v="2025-08-27T00:00:00"/>
    <n v="148"/>
    <s v="CONTRATO DE PRESTACION DE SERVICIOS DE APOYO A LA GESTION"/>
    <s v="182-20251"/>
    <s v="148 - CONTRATO DE PRESTACION DE SERVICIOS DE APOYO A LA GESTION"/>
    <n v="126"/>
    <s v="ORDENES DE PAGO"/>
    <n v="1505"/>
    <x v="601"/>
    <s v="136985 - Adición y prórroga al contrato 182-2025-CPS AG (127697) cuyo objeto es Prestar los servicios de apoyo técnico en los procesos que se adelantan en el almacén de la Alcaldía Local De Sumapaz. 2327. Se expide el CDP a solicitud expresa del ordenador del gasto mediante SIPSE 136985, recibido el 30 de julio de 2025, se expide CRP mediante memorando 20257020022213, recibido el 27 de agosto de 2025."/>
    <s v="O23011745992024232701000"/>
    <s v="Fortalecimiento Institucional y sedes administrativas"/>
    <n v="1031133957"/>
    <x v="178"/>
    <n v="0"/>
    <n v="0"/>
    <n v="10890000"/>
    <n v="10648000"/>
    <n v="242000"/>
    <x v="0"/>
    <x v="0"/>
    <n v="136985"/>
    <n v="2"/>
    <s v="5 - Bogotá confía en su gobierno"/>
    <s v="33 - Fortalecimiento institucional para un gobierno confiable"/>
    <m/>
    <m/>
  </r>
  <r>
    <n v="2025"/>
    <x v="7"/>
    <d v="2025-01-01T00:00:00"/>
    <d v="2025-08-31T00:00:00"/>
    <s v="0020-01"/>
    <d v="2025-08-27T00:00:00"/>
    <n v="43"/>
    <s v="CONTRATO DE INTERVENTORIA"/>
    <s v="707-20241"/>
    <s v="43 - CONTRATO DE INTERVENTORIA"/>
    <n v="126"/>
    <s v="ORDENES DE PAGO"/>
    <n v="1591"/>
    <x v="602"/>
    <s v="138755 - Adición y prorroga al contrato CIN-707-2024, cuyo objeto realizar la interventoría técnica, administrativa, financiera, ambiental, SST, social y jurídica, del contrato que resulte del proceso licitatorio cuyo objeto es ¿realizar la instalación de estructuras prefabricadas y obras necesarias para la implementación de salones comunales en la localidad de Sumapaz, basados en prediseños establecidos por el FDRS, por precios unitarios fijos y a monto agotable. 2696. Se expide a solicitud expresa del Ordenador del Gasto mediante SIPSE 138755, recibido el 25 de agosto de 2025. Se expide el CRP mediante memorando 20257020022203, recibido el 27 de agosto de 2025."/>
    <s v="O23011745992024269601000"/>
    <s v="Participación incidente en Sumapaz"/>
    <n v="901901789"/>
    <x v="407"/>
    <n v="0"/>
    <n v="0"/>
    <n v="57357860"/>
    <n v="0"/>
    <n v="57357860"/>
    <x v="17"/>
    <x v="58"/>
    <n v="138755"/>
    <n v="2"/>
    <s v="5 - Bogotá confía en su gobierno"/>
    <s v="39 - Camino hacia una democracia deliberativa con un gobierno cercano a la gente y con participación ciudadana"/>
    <m/>
    <m/>
  </r>
  <r>
    <n v="2025"/>
    <x v="7"/>
    <d v="2025-01-01T00:00:00"/>
    <d v="2025-08-31T00:00:00"/>
    <s v="0020-01"/>
    <d v="2025-08-27T00:00:00"/>
    <n v="148"/>
    <s v="CONTRATO DE PRESTACION DE SERVICIOS DE APOYO A LA GESTION"/>
    <s v="371-2025"/>
    <s v="148 - CONTRATO DE PRESTACION DE SERVICIOS DE APOYO A LA GESTION"/>
    <n v="126"/>
    <s v="ORDENES DE PAGO"/>
    <n v="1568"/>
    <x v="603"/>
    <s v="138804 - Prestar los servicios de apoyo técnico al área de Gestión del Desarrollo Local en la gestión administrativa y financiera de los procesos que se adelantan en la Alcaldía Local de Sumapaz. 2327. Se expide a solicitud expresa del Ordenador del Gasto, mediante SIPSE 138804, con certificado de no existencia 62349 del 15 de agosto de 2024, recibido el 19 de agosto de 2025. Se expide el CRP mediante memorando 20257020022223, recibido el 27 de agosto de 2025."/>
    <s v="O23011745992024232701000"/>
    <s v="Fortalecimiento Institucional y sedes administrativas"/>
    <n v="80186230"/>
    <x v="408"/>
    <n v="0"/>
    <n v="0"/>
    <n v="9330000"/>
    <n v="8915333"/>
    <n v="414667"/>
    <x v="0"/>
    <x v="0"/>
    <n v="138804"/>
    <n v="2"/>
    <s v="5 - Bogotá confía en su gobierno"/>
    <s v="33 - Fortalecimiento institucional para un gobierno confiable"/>
    <m/>
    <m/>
  </r>
  <r>
    <n v="2025"/>
    <x v="7"/>
    <d v="2025-01-01T00:00:00"/>
    <d v="2025-08-31T00:00:00"/>
    <s v="0020-01"/>
    <d v="2025-08-27T00:00:00"/>
    <n v="145"/>
    <s v="CONTRATO DE PRESTACION DE SERVICIOS PROFESIONALES"/>
    <s v="171-20251"/>
    <s v="145 - CONTRATO DE PRESTACION DE SERVICIOS PROFESIONALES"/>
    <n v="126"/>
    <s v="ORDENES DE PAGO"/>
    <n v="1552"/>
    <x v="604"/>
    <s v="136303 - Adición y prorroga al contrato 171-2025-CPS-P (131054), cuyo objeto es prestar los servicios profesionales de apoyo psicosocial al área de gestión de desarrollo local para generar acciones complementarias en salud en la localidad de Sumapaz. 2324. Se expide el CDP a solicitud expresa del Ordenador del gasto mediante SIPSE 136303, recibido el 11 de agosto de 2025. Se expide el CRP mediante memorando 20257020022103, recibido el 27 de agosto de 2025."/>
    <s v="O23011745992024232401000"/>
    <s v="Acciones para el cuidado de la salud y el bienestar de las y los Sumapaceños"/>
    <n v="45561889"/>
    <x v="175"/>
    <n v="0"/>
    <n v="0"/>
    <n v="18900000"/>
    <n v="18480000"/>
    <n v="420000"/>
    <x v="6"/>
    <x v="37"/>
    <n v="136303"/>
    <n v="1"/>
    <s v="2 - Bogotá confía en su bien-estar"/>
    <s v="10 - Salud Pública Integrada e Integral"/>
    <m/>
    <m/>
  </r>
  <r>
    <n v="2025"/>
    <x v="7"/>
    <d v="2025-01-01T00:00:00"/>
    <d v="2025-08-31T00:00:00"/>
    <s v="0020-01"/>
    <d v="2025-08-27T00:00:00"/>
    <n v="73"/>
    <s v="CONTRATO DE OBRA PUBLICA"/>
    <s v="709-20241"/>
    <s v="73 - CONTRATO DE OBRA PUBLICA"/>
    <n v="126"/>
    <s v="ORDENES DE PAGO"/>
    <n v="1590"/>
    <x v="605"/>
    <s v="138716 - Adición y prorroga al contrato COP-709-2024, cuyo objeto es realizar la instalación de estructuras prefabricadas y obras necesarias para la implementación de salones comunales en la localidad de Sumapaz, basados en pre-diseños establecidos por el FDRS, por precios unitarios fijos y a monto agotable. 2696. Se expide el CDP a solicitud expresa del Ordenador del gasto mediante SIPSE 138716, recibido el 25 de agosto de 2025. Se expide el CRP mediante memorando 20257020022193, recibido el 27 de agosto de 2025."/>
    <s v="O23011745992024269601000"/>
    <s v="Participación incidente en Sumapaz"/>
    <n v="901903827"/>
    <x v="409"/>
    <n v="0"/>
    <n v="0"/>
    <n v="352746354"/>
    <n v="246856716"/>
    <n v="105889638"/>
    <x v="17"/>
    <x v="58"/>
    <n v="138716"/>
    <n v="2"/>
    <s v="5 - Bogotá confía en su gobierno"/>
    <s v="39 - Camino hacia una democracia deliberativa con un gobierno cercano a la gente y con participación ciudadana"/>
    <m/>
    <m/>
  </r>
  <r>
    <n v="2025"/>
    <x v="7"/>
    <d v="2025-01-01T00:00:00"/>
    <d v="2025-08-31T00:00:00"/>
    <s v="0020-01"/>
    <d v="2025-08-27T00:00:00"/>
    <n v="145"/>
    <s v="CONTRATO DE PRESTACION DE SERVICIOS PROFESIONALES"/>
    <s v="196-20251"/>
    <s v="145 - CONTRATO DE PRESTACION DE SERVICIOS PROFESIONALES"/>
    <n v="126"/>
    <s v="ORDENES DE PAGO"/>
    <n v="1508"/>
    <x v="606"/>
    <s v="137039 - Adición y prorroga al contrato 196-2025-CPS-P (125162), cuyo objeto es Prestar los servicios profesionales de geología para apoyar en la ejecución de los proyectos de inversión de infraestructura vial, en la de la localidad de Sumapaz. 2289. Se expide el CDP a solicitud expresa del ordenador del gasto mediante SIPSE137039, recibido el 30 de julio de 2025. Se expide el CRP mediante memorando 20257020022243, recibido el 27 de agosto de 2025."/>
    <s v="O23011745992024228901000"/>
    <s v="Movilidad para Sumapaz"/>
    <n v="1095812772"/>
    <x v="203"/>
    <n v="0"/>
    <n v="0"/>
    <n v="19500000"/>
    <n v="19066667"/>
    <n v="433333"/>
    <x v="1"/>
    <x v="1"/>
    <n v="137039"/>
    <n v="1"/>
    <s v="4 - Bogotá ordena su territorio y avanza en su acción climática"/>
    <s v="26 - Movilidad Sostenible"/>
    <m/>
    <m/>
  </r>
  <r>
    <n v="2025"/>
    <x v="7"/>
    <d v="2025-01-01T00:00:00"/>
    <d v="2025-08-31T00:00:00"/>
    <s v="0020-01"/>
    <d v="2025-08-27T00:00:00"/>
    <n v="148"/>
    <s v="CONTRATO DE PRESTACION DE SERVICIOS DE APOYO A LA GESTION"/>
    <s v="372-2025"/>
    <s v="148 - CONTRATO DE PRESTACION DE SERVICIOS DE APOYO A LA GESTION"/>
    <n v="126"/>
    <s v="ORDENES DE PAGO"/>
    <n v="1555"/>
    <x v="607"/>
    <s v="138208 - Prestar servicios de apoyo en la logística y organización del evento XXIV Feria Agroambiental Sumapaz 2025, orientado a promover la cultura, tradición y costumbres sumapaceñas, así como a fortalecer las prácticas agroambientales y reconocer las dinámicas rurales propias de la localidad de Sumapaz. Se expide CDP a solicitud expresa del Ordenador del Gasto mediante SIPSE 138208, recibido el 12 de agosto de 2025. Se expide el CRP mediante memorando 20257020022233, recibido el 27 de agosto de 2025."/>
    <s v="O23011745992024248601000"/>
    <s v="Acciones para la promoción de la cultura, tradición y costumbres sumapaceñas"/>
    <n v="1033768263"/>
    <x v="410"/>
    <n v="0"/>
    <n v="0"/>
    <n v="14000000"/>
    <n v="10500000"/>
    <n v="3500000"/>
    <x v="21"/>
    <x v="51"/>
    <n v="138208"/>
    <n v="3"/>
    <s v="2 - Bogotá confía en su bien-estar"/>
    <s v="14 - Bogotá deportiva, recreativa, artística, patrimonial e intercultural"/>
    <m/>
    <m/>
  </r>
  <r>
    <n v="2025"/>
    <x v="7"/>
    <d v="2025-01-01T00:00:00"/>
    <d v="2025-08-31T00:00:00"/>
    <s v="0020-01"/>
    <d v="2025-08-27T00:00:00"/>
    <n v="148"/>
    <s v="CONTRATO DE PRESTACION DE SERVICIOS DE APOYO A LA GESTION"/>
    <s v="208-20251"/>
    <s v="148 - CONTRATO DE PRESTACION DE SERVICIOS DE APOYO A LA GESTION"/>
    <n v="126"/>
    <s v="ORDENES DE PAGO"/>
    <n v="1559"/>
    <x v="608"/>
    <s v="138197 - Adición y prorroga al contrato 208-2025-CPS-P (127746), cuyo objeto es prestar los servicios profesionales al área de gestión del desarrollo local, para apoyar los factores económicos y financieros en la gestión contractual del fondo de desarrollo rural de Sumapaz. 2327. Se expide el CDP a solicitud expresa del Ordenador del Gasto mediante SIPSE 138197, recibido el 12 de agosto de 2025. Se expide el CRP mediante memorando 20257020022093, recibido el 27 de agosto de 2025."/>
    <s v="O23011745992024232701000"/>
    <s v="Fortalecimiento Institucional y sedes administrativas"/>
    <n v="79041345"/>
    <x v="202"/>
    <n v="0"/>
    <n v="0"/>
    <n v="22050000"/>
    <n v="14700000"/>
    <n v="7350000"/>
    <x v="0"/>
    <x v="0"/>
    <n v="138197"/>
    <n v="2"/>
    <s v="5 - Bogotá confía en su gobierno"/>
    <s v="33 - Fortalecimiento institucional para un gobierno confiable"/>
    <m/>
    <m/>
  </r>
  <r>
    <n v="2025"/>
    <x v="7"/>
    <d v="2025-01-01T00:00:00"/>
    <d v="2025-08-31T00:00:00"/>
    <s v="0020-01"/>
    <d v="2025-08-27T00:00:00"/>
    <n v="148"/>
    <s v="CONTRATO DE PRESTACION DE SERVICIOS DE APOYO A LA GESTION"/>
    <s v="187-20251"/>
    <s v="148 - CONTRATO DE PRESTACION DE SERVICIOS DE APOYO A LA GESTION"/>
    <n v="126"/>
    <s v="ORDENES DE PAGO"/>
    <n v="1512"/>
    <x v="609"/>
    <s v="137038 - Adición y prorroga al contrato 187-2025-CPS-AG (127542), cuyo objeto es prestar sus servicios de apoyo técnico y administrativo en el desarrollo de las actividades que se ejecutan dentro de la asistencia técnica agropecuaria en la localidad de Sumapaz. 2671.Se expide el CDP a solicitud expresa del ordenador del gasto mediante SIPSE137038, recibido el 30 de julio de 2025. Se expide el CRP mediante memorando 20257020022013, recibido el 27 de agosto de 2025."/>
    <s v="O23011745992024267101000"/>
    <s v="Asistencia técnica agropecuaria y educación ambiental en la localidad de Sumapaz"/>
    <n v="1023019730"/>
    <x v="192"/>
    <n v="0"/>
    <n v="0"/>
    <n v="10650000"/>
    <n v="10295000"/>
    <n v="355000"/>
    <x v="2"/>
    <x v="2"/>
    <n v="137038"/>
    <n v="3"/>
    <s v="4 - Bogotá ordena su territorio y avanza en su acción climática"/>
    <s v="25 - Aumento de la resiliencia al cambio climático y reducción de la vulnerabilidad"/>
    <m/>
    <m/>
  </r>
  <r>
    <n v="2025"/>
    <x v="7"/>
    <d v="2025-01-01T00:00:00"/>
    <d v="2025-08-31T00:00:00"/>
    <s v="0020-01"/>
    <d v="2025-08-27T00:00:00"/>
    <n v="148"/>
    <s v="CONTRATO DE PRESTACION DE SERVICIOS DE APOYO A LA GESTION"/>
    <s v="213-20251"/>
    <s v="148 - CONTRATO DE PRESTACION DE SERVICIOS DE APOYO A LA GESTION"/>
    <n v="126"/>
    <s v="ORDENES DE PAGO"/>
    <n v="1506"/>
    <x v="610"/>
    <s v="136997 - Adición y prórroga al contrato 213-2025-CPS-P (127564) cuyo objeto es Prestar los servicios profesionales como Abogado (a) de apoyo al Área de Gestión Policiva-Jurídica de la Alcaldía Local de Sumapaz. 2327. Se expide el CDP a solicitud expresa del ordenador del gasto mediante SIPSE136997, recibido el 30 de julio de 2025. Se expide el CRP mediante memorando 20257020021993, recibido el 27 de agosto de 2025."/>
    <s v="O23011745992024232701000"/>
    <s v="Fortalecimiento Institucional y sedes administrativas"/>
    <n v="79632494"/>
    <x v="206"/>
    <n v="0"/>
    <n v="0"/>
    <n v="22050000"/>
    <n v="21560000"/>
    <n v="490000"/>
    <x v="0"/>
    <x v="0"/>
    <n v="136997"/>
    <n v="2"/>
    <s v="5 - Bogotá confía en su gobierno"/>
    <s v="33 - Fortalecimiento institucional para un gobierno confiable"/>
    <m/>
    <m/>
  </r>
  <r>
    <n v="2025"/>
    <x v="7"/>
    <d v="2025-01-01T00:00:00"/>
    <d v="2025-08-31T00:00:00"/>
    <s v="0020-01"/>
    <d v="2025-08-28T00:00:00"/>
    <n v="148"/>
    <s v="CONTRATO DE PRESTACION DE SERVICIOS DE APOYO A LA GESTION"/>
    <s v="038-20251"/>
    <s v="148 - CONTRATO DE PRESTACION DE SERVICIOS DE APOYO A LA GESTION"/>
    <n v="126"/>
    <s v="ORDENES DE PAGO"/>
    <n v="1485"/>
    <x v="611"/>
    <s v="136230 - Adición y prórroga al contrato 038-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136230, recibido el 30 de julio de 2025. Se expide el CRP mediante memorando 20257020022263, recibido el 27 de agosto de 2025."/>
    <s v="O23011745992024267101000"/>
    <s v="Asistencia técnica agropecuaria y educación ambiental en la localidad de Sumapaz"/>
    <n v="52303112"/>
    <x v="33"/>
    <n v="0"/>
    <n v="0"/>
    <n v="5460000"/>
    <n v="2275000"/>
    <n v="3185000"/>
    <x v="2"/>
    <x v="2"/>
    <n v="136230"/>
    <n v="3"/>
    <s v="4 - Bogotá ordena su territorio y avanza en su acción climática"/>
    <s v="25 - Aumento de la resiliencia al cambio climático y reducción de la vulnerabilidad"/>
    <m/>
    <m/>
  </r>
  <r>
    <n v="2025"/>
    <x v="7"/>
    <d v="2025-01-01T00:00:00"/>
    <d v="2025-08-31T00:00:00"/>
    <s v="0020-01"/>
    <d v="2025-08-28T00:00:00"/>
    <n v="148"/>
    <s v="CONTRATO DE PRESTACION DE SERVICIOS DE APOYO A LA GESTION"/>
    <s v="324-20251"/>
    <s v="148 - CONTRATO DE PRESTACION DE SERVICIOS DE APOYO A LA GESTION"/>
    <n v="125"/>
    <s v="ORDENES DE PAGO"/>
    <n v="1530"/>
    <x v="612"/>
    <s v="137024 - Adición y prorroga al contrato 324-2025-CPS-AG (127555), cuyo objeto es prestar los servicios tecnológicos al área de gestión de desarrollo local, en las actividades administrativas de la gestión cultural de la localidad de Sumapaz. 2486. Se expide el CDP a solicitud expresa del ordenador del gasto mediante SIPSE 137024, recibido el 30 de julio de 2025. Se expide el CRP mediante memorando 2025702002283, recibido el 28 de agosto de 2025"/>
    <s v="O23011745992024248601000"/>
    <s v="Acciones para la promoción de la cultura, tradición y costumbres sumapaceñas"/>
    <n v="1010199232"/>
    <x v="327"/>
    <n v="0"/>
    <n v="0"/>
    <n v="8875000"/>
    <n v="6035000"/>
    <n v="2840000"/>
    <x v="21"/>
    <x v="39"/>
    <n v="137024"/>
    <n v="1"/>
    <s v="2 - Bogotá confía en su bien-estar"/>
    <s v="14 - Bogotá deportiva, recreativa, artística, patrimonial e intercultural"/>
    <m/>
    <m/>
  </r>
  <r>
    <n v="2025"/>
    <x v="7"/>
    <d v="2025-01-01T00:00:00"/>
    <d v="2025-08-31T00:00:00"/>
    <s v="0020-01"/>
    <d v="2025-08-28T00:00:00"/>
    <n v="145"/>
    <s v="CONTRATO DE PRESTACION DE SERVICIOS PROFESIONALES"/>
    <s v="216-20251"/>
    <s v="145 - CONTRATO DE PRESTACION DE SERVICIOS PROFESIONALES"/>
    <n v="125"/>
    <s v="ORDENES DE PAGO"/>
    <n v="1511"/>
    <x v="613"/>
    <s v="136999 - Adición y prórroga al contrato 216-2025-CPS-P (12768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136999, recibido el 30 de julio de 2025. Se expide CRP mediante memorando 20257020022253&lt;(&gt;,&lt;)&gt; recibido el 28 de agosto de 2025."/>
    <s v="O23011745992024232701000"/>
    <s v="Fortalecimiento Institucional y sedes administrativas"/>
    <n v="51620368"/>
    <x v="205"/>
    <n v="0"/>
    <n v="0"/>
    <n v="22050000"/>
    <n v="0"/>
    <n v="22050000"/>
    <x v="0"/>
    <x v="0"/>
    <n v="136999"/>
    <n v="2"/>
    <s v="5 - Bogotá confía en su gobierno"/>
    <s v="33 - Fortalecimiento institucional para un gobierno confiable"/>
    <m/>
    <m/>
  </r>
  <r>
    <n v="2025"/>
    <x v="8"/>
    <d v="2025-01-01T00:00:00"/>
    <d v="2025-09-30T00:00:00"/>
    <s v="0020-01"/>
    <d v="2025-09-01T00:00:00"/>
    <n v="145"/>
    <s v="CONTRATO DE PRESTACION DE SERVICIOS PROFESIONALES"/>
    <s v="258-2025"/>
    <s v="145 - CONTRATO DE PRESTACION DE SERVICIOS PROFESIONALES"/>
    <n v="121"/>
    <s v="ORDENES DE PAGO"/>
    <n v="1510"/>
    <x v="614"/>
    <s v="137053 - Adición y prórroga al contrato 258-2025-CPS-P (126220) cuyo objeto es Prestar los servicios profesionales para atender el proyecto de atención de víctimas y justicia restaurativa, de la Alcaldía Local de Sumapaz. 2319. Se expide el CDP a solicitud expresa del ordenador del gasto mediante SIPSE 137053, recibido el 30 de julio de 2025. Se expide CRP mediante memorando 20257020022413, recibido el 1 de septiembre de 2025."/>
    <s v="O23011745992024231901000"/>
    <s v="Atención a víctimas en Sumapaz"/>
    <n v="80166167"/>
    <x v="411"/>
    <n v="0"/>
    <n v="0"/>
    <n v="16905000"/>
    <n v="16905000"/>
    <n v="0"/>
    <x v="19"/>
    <x v="26"/>
    <s v="137053"/>
    <n v="3"/>
    <s v="2 - Bogotá confía en su bien-estar"/>
    <s v="13 - Bogotá, un territorio de paz y reconciliación en donde todos puedan volver a empezar"/>
    <m/>
    <m/>
  </r>
  <r>
    <n v="2025"/>
    <x v="8"/>
    <d v="2025-01-01T00:00:00"/>
    <d v="2025-09-30T00:00:00"/>
    <s v="0020-01"/>
    <d v="2025-09-01T00:00:00"/>
    <n v="145"/>
    <s v="CONTRATO DE PRESTACION DE SERVICIOS PROFESIONALES"/>
    <s v="245-20251"/>
    <s v="145 - CONTRATO DE PRESTACION DE SERVICIOS PROFESIONALES"/>
    <n v="121"/>
    <s v="ORDENES DE PAGO"/>
    <n v="1509"/>
    <x v="615"/>
    <s v="137003 - Adición y prórroga al contrato 245-2025-CPS-P (125153) cuyo objeto es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Se expide el CDP a solicitud expresa del ordenador del gasto mediante SIPSE137003, recibido el 30 de julio de 2025. Se expide CRP mediante memorando 20257020022423, recibido el 1 de septiembre de 2025."/>
    <s v="O23011745992024270301000"/>
    <s v="Una mejor educación para Sumapaz"/>
    <n v="1018442398"/>
    <x v="216"/>
    <n v="0"/>
    <n v="0"/>
    <n v="24000000"/>
    <n v="23200000"/>
    <n v="800000"/>
    <x v="11"/>
    <x v="15"/>
    <s v="137003"/>
    <n v="3"/>
    <s v="3 - Bogotá confía en su potencial"/>
    <s v="16 - Atención Integral a la Primera Infancia y Educación como Eje del Potencial Humano"/>
    <m/>
    <m/>
  </r>
  <r>
    <n v="2025"/>
    <x v="8"/>
    <d v="2025-01-01T00:00:00"/>
    <d v="2025-09-30T00:00:00"/>
    <s v="0020-01"/>
    <d v="2025-09-01T00:00:00"/>
    <n v="148"/>
    <s v="CONTRATO DE PRESTACION DE SERVICIOS DE APOYO A LA GESTION"/>
    <s v="219-20251"/>
    <s v="148 - CONTRATO DE PRESTACION DE SERVICIOS DE APOYO A LA GESTION"/>
    <n v="121"/>
    <s v="ORDENES DE PAGO"/>
    <n v="1592"/>
    <x v="616"/>
    <s v="139144 - Adición y prorroga al contrato 219-2025-CPS-AG (126251), cuyo objeto es prestar los servicios de apoyo técnico y administrativo en el desarrollo de las actividades que se ejecutan dentro de la asistencia técnica agropecuaria en la localidad de Sumapaz. 2671. Se expide a solicitud expresa del ordenador del gasto, mediante SIPSE 139144, recibido el 27 de agosto de 2025. Se expide CRP mediante memorando 20257020022433, recibido el 1 de septiembre de 2025."/>
    <s v="O23011745992024267101000"/>
    <s v="Asistencia técnica agropecuaria y educación ambiental en la localidad de Sumapaz"/>
    <n v="1022977504"/>
    <x v="234"/>
    <n v="0"/>
    <n v="0"/>
    <n v="10650000"/>
    <n v="10295000"/>
    <n v="355000"/>
    <x v="2"/>
    <x v="35"/>
    <s v="139144"/>
    <n v="4"/>
    <s v="4 - Bogotá ordena su territorio y avanza en su acción climática"/>
    <s v="25 - Aumento de la resiliencia al cambio climático y reducción de la vulnerabilidad"/>
    <m/>
    <n v="139144"/>
  </r>
  <r>
    <n v="2025"/>
    <x v="8"/>
    <d v="2025-01-01T00:00:00"/>
    <d v="2025-09-30T00:00:00"/>
    <s v="0020-01"/>
    <d v="2025-09-01T00:00:00"/>
    <n v="148"/>
    <s v="CONTRATO DE PRESTACION DE SERVICIOS DE APOYO A LA GESTION"/>
    <s v="209-20251"/>
    <s v="148 - CONTRATO DE PRESTACION DE SERVICIOS DE APOYO A LA GESTION"/>
    <n v="121"/>
    <s v="ORDENES DE PAGO"/>
    <n v="1518"/>
    <x v="617"/>
    <s v="136995 - Adición y prórroga al contrato 209-2025-CPS-AG (127554) cuyo objeto es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el CDP a solicitud expresa del ordenador del gasto mediante SIPSE 136995, recibido el 30 de julio de 2025. Se expide CRP mediante memorando 20257020022373, recibido el 1 de septiembre de 2025."/>
    <s v="O23011745992024229001000"/>
    <s v="Fortaleciendo la justicia en Sumapaz"/>
    <n v="1032656480"/>
    <x v="207"/>
    <n v="0"/>
    <n v="0"/>
    <n v="8505000"/>
    <n v="7560000"/>
    <n v="945000"/>
    <x v="5"/>
    <x v="29"/>
    <s v="136995"/>
    <n v="4"/>
    <s v="1 - Bogotá avanza en su seguridad"/>
    <s v="4 - Servicios centrados en la justicia"/>
    <m/>
    <n v="136995"/>
  </r>
  <r>
    <n v="2025"/>
    <x v="8"/>
    <d v="2025-01-01T00:00:00"/>
    <d v="2025-09-30T00:00:00"/>
    <s v="0020-01"/>
    <d v="2025-09-01T00:00:00"/>
    <n v="145"/>
    <s v="CONTRATO DE PRESTACION DE SERVICIOS PROFESIONALES"/>
    <s v="244-20251"/>
    <s v="145 - CONTRATO DE PRESTACION DE SERVICIOS PROFESIONALES"/>
    <n v="121"/>
    <s v="ORDENES DE PAGO"/>
    <n v="1561"/>
    <x v="618"/>
    <s v="138196 - Adición y prorroga al contrato 244-2025-CPS-P (128155), cuyo objeto es Prestar los servicios profesionales al Área de Gestión del Desarrollo Local, para apoyar los factores económicos y financieros en la gestión contractual del Fondo de Desarrollo Rural de Sumapaz. 2327. Se expide a solicitud expresa del Ordenador del gasto mediante SIPSE 138196, recibido el 12 de agosto de 2025. Se expide el CRP mediante memorando 20257020022353, recibido el 1 de septiembre de 2025."/>
    <s v="O23011745992024232701000"/>
    <s v="Fortalecimiento Institucional y sedes administrativas"/>
    <n v="16732656"/>
    <x v="243"/>
    <n v="0"/>
    <n v="0"/>
    <n v="22050000"/>
    <n v="21315000"/>
    <n v="735000"/>
    <x v="0"/>
    <x v="0"/>
    <s v="138196"/>
    <n v="2"/>
    <s v="5 - Bogotá confía en su gobierno"/>
    <s v="33 - Fortalecimiento institucional para un gobierno confiable"/>
    <m/>
    <n v="138196"/>
  </r>
  <r>
    <n v="2025"/>
    <x v="8"/>
    <d v="2025-01-01T00:00:00"/>
    <d v="2025-09-30T00:00:00"/>
    <s v="0020-01"/>
    <d v="2025-09-01T00:00:00"/>
    <n v="148"/>
    <s v="CONTRATO DE PRESTACION DE SERVICIOS DE APOYO A LA GESTION"/>
    <s v="230-20251"/>
    <s v="148 - CONTRATO DE PRESTACION DE SERVICIOS DE APOYO A LA GESTION"/>
    <n v="121"/>
    <s v="ORDENES DE PAGO"/>
    <n v="1515"/>
    <x v="619"/>
    <s v="137097 - Adición y prorroga al contrato 230-2025-CPS-AG (127820), cuyo objeto es Prestar los servicios técnicos para apoyar la ejecución de la meta&lt;(&gt;,&lt;)&gt; Vincular 1000 personas en acciones complementarias en salud física, nutricional y oral, a través del Circuito del Cuidado. 2324.Se expide el CDP a solicitud expresa del ordenador del gasto mediante SIPSE137097, recibido el 30 de julio de 2025. Se expide el CRP mediante memorando 20257020022513, recibido el 1 de septiembre de 2025."/>
    <s v="O23011745992024232401000"/>
    <s v="Acciones para el cuidado de la salud y el bienestar de las y los Sumapaceños"/>
    <n v="51970000"/>
    <x v="227"/>
    <n v="0"/>
    <n v="0"/>
    <n v="10080000"/>
    <n v="9744000"/>
    <n v="336000"/>
    <x v="6"/>
    <x v="11"/>
    <s v="137097"/>
    <n v="6"/>
    <s v="2 - Bogotá confía en su bien-estar"/>
    <s v="10 - Salud Pública Integrada e Integral"/>
    <m/>
    <n v="137097"/>
  </r>
  <r>
    <n v="2025"/>
    <x v="8"/>
    <d v="2025-01-01T00:00:00"/>
    <d v="2025-09-30T00:00:00"/>
    <s v="0020-01"/>
    <d v="2025-09-01T00:00:00"/>
    <n v="148"/>
    <s v="CONTRATO DE PRESTACION DE SERVICIOS DE APOYO A LA GESTION"/>
    <s v="201-20251"/>
    <s v="148 - CONTRATO DE PRESTACION DE SERVICIOS DE APOYO A LA GESTION"/>
    <n v="121"/>
    <s v="ORDENES DE PAGO"/>
    <n v="1516"/>
    <x v="620"/>
    <s v="137005 - Adición y prórroga al contrato 248-2025-CPS AG (125655) cuyo objeto es Prestar los servicios de apoyo técnico en los procesos que se adelantan en el almacén de la alcaldía local de Sumapaz. 2327. Se expide el CDP a solicitud expresa del ordenador del gasto mediante SIPSE 137005, recibido el 30 de julio de 2025. Se expide el CRP mediante memorando 20257020022463, recibido el 1 de septiembre de 2025."/>
    <s v="O23011745992024232701000"/>
    <s v="Fortalecimiento Institucional y sedes administrativas"/>
    <n v="1032465730"/>
    <x v="191"/>
    <n v="10650000"/>
    <n v="0"/>
    <n v="0"/>
    <n v="0"/>
    <n v="0"/>
    <x v="0"/>
    <x v="0"/>
    <s v="137005"/>
    <n v="2"/>
    <s v="5 - Bogotá confía en su gobierno"/>
    <s v="33 - Fortalecimiento institucional para un gobierno confiable"/>
    <m/>
    <n v="137005"/>
  </r>
  <r>
    <n v="2025"/>
    <x v="8"/>
    <d v="2025-01-01T00:00:00"/>
    <d v="2025-09-30T00:00:00"/>
    <s v="0020-01"/>
    <d v="2025-09-01T00:00:00"/>
    <n v="148"/>
    <s v="CONTRATO DE PRESTACION DE SERVICIOS DE APOYO A LA GESTION"/>
    <s v="210-20251"/>
    <s v="148 - CONTRATO DE PRESTACION DE SERVICIOS DE APOYO A LA GESTION"/>
    <n v="121"/>
    <s v="ORDENES DE PAGO"/>
    <n v="1514"/>
    <x v="621"/>
    <s v="137051 - Adición y prórroga al contrato 210-2025-CPS-AG (127519) cuyo objeto es Prestar sus servicios como auxiliar de apoyo en los temas de recreación y deporte para la formación integral y deportiva de las niñas, niños y adolescentes de la localidad de Sumapaz. 2388. Se expide el CDP a solicitud expresa del ordenador del gasto mediante SIPSE 137051, recibido el 30 de julio de 2025. Se expide el CRP mediante memorando 20257020022303, recibido el 1 de septiembre de 2025."/>
    <s v="O23011745992024238801000"/>
    <s v="Recreación y Deporte para Sumapaz"/>
    <n v="1001170058"/>
    <x v="220"/>
    <n v="0"/>
    <n v="0"/>
    <n v="6930000"/>
    <n v="6699000"/>
    <n v="231000"/>
    <x v="10"/>
    <x v="13"/>
    <s v="137051"/>
    <n v="1"/>
    <s v="2 - Bogotá confía en su bien-estar"/>
    <s v="14 - Bogotá deportiva, recreativa, artística, patrimonial e intercultural"/>
    <m/>
    <n v="137051"/>
  </r>
  <r>
    <n v="2025"/>
    <x v="8"/>
    <d v="2025-01-01T00:00:00"/>
    <d v="2025-09-30T00:00:00"/>
    <s v="0020-01"/>
    <d v="2025-09-01T00:00:00"/>
    <n v="145"/>
    <s v="CONTRATO DE PRESTACION DE SERVICIOS PROFESIONALES"/>
    <s v="253-20251"/>
    <s v="145 - CONTRATO DE PRESTACION DE SERVICIOS PROFESIONALES"/>
    <n v="121"/>
    <s v="ORDENES DE PAGO"/>
    <n v="1571"/>
    <x v="622"/>
    <s v="138153 - Adición y prorroga al contrato 253-2025-CPS-P (125011), cuyo objeto es prestar los servicios profesionales especializados, al despacho y al área de gestión de desarrollo local, para apoyar los procesos jurídicos, administrativos y de contratación pública en la alcaldía local de Sumapaz. 2327, se expide a solicitud expresa del ordenador del gasto mediante SIPSE 138153, recibido el 20 de agosto de 2025. Se expide el CRP mediante memorando 20257020022523, recibido el 1 de septiembre de 2025."/>
    <s v="O23011745992024232701000"/>
    <s v="Fortalecimiento Institucional y sedes administrativas"/>
    <n v="1013600388"/>
    <x v="412"/>
    <n v="0"/>
    <n v="0"/>
    <n v="30000000"/>
    <n v="20000000"/>
    <n v="10000000"/>
    <x v="0"/>
    <x v="0"/>
    <s v="138153"/>
    <n v="2"/>
    <s v="5 - Bogotá confía en su gobierno"/>
    <s v="33 - Fortalecimiento institucional para un gobierno confiable"/>
    <m/>
    <n v="138153"/>
  </r>
  <r>
    <n v="2025"/>
    <x v="8"/>
    <d v="2025-01-01T00:00:00"/>
    <d v="2025-09-30T00:00:00"/>
    <s v="0020-01"/>
    <d v="2025-09-03T00:00:00"/>
    <n v="148"/>
    <s v="CONTRATO DE PRESTACION DE SERVICIOS DE APOYO A LA GESTION"/>
    <s v="289-20251"/>
    <s v="148 - CONTRATO DE PRESTACION DE SERVICIOS DE APOYO A LA GESTION"/>
    <n v="119"/>
    <s v="ORDENES DE PAGO"/>
    <n v="1573"/>
    <x v="623"/>
    <s v="137731 - Adición y prorroga al contrato 289-2025-CPS-AG (131253), cuyo objeto es prestar los servicios como auxiliar administrativa en las corregidurías de la localidad de Sumapaz. 2327. Se expide a solicitud expresa del Ordenador del gasto mediante SIPSE 137731, recibido el 20 de agosto de 2025. Se expide CRP mediante memorando 20257020022623, recibido el 3 de septiembre de 2025."/>
    <s v="O23011745992024232701000"/>
    <s v="Fortalecimiento Institucional y sedes administrativas"/>
    <n v="1072428609"/>
    <x v="413"/>
    <n v="0"/>
    <n v="0"/>
    <n v="9000000"/>
    <n v="2700000"/>
    <n v="6300000"/>
    <x v="0"/>
    <x v="0"/>
    <s v="137731"/>
    <n v="2"/>
    <s v="5 - Bogotá confía en su gobierno"/>
    <s v="33 - Fortalecimiento institucional para un gobierno confiable"/>
    <m/>
    <n v="137731"/>
  </r>
  <r>
    <n v="2025"/>
    <x v="8"/>
    <d v="2025-01-01T00:00:00"/>
    <d v="2025-09-30T00:00:00"/>
    <s v="0020-01"/>
    <d v="2025-09-03T00:00:00"/>
    <n v="145"/>
    <s v="CONTRATO DE PRESTACION DE SERVICIOS PROFESIONALES"/>
    <s v="374-2025"/>
    <s v="145 - CONTRATO DE PRESTACION DE SERVICIOS PROFESIONALES"/>
    <n v="119"/>
    <s v="ORDENES DE PAGO"/>
    <n v="1576"/>
    <x v="624"/>
    <s v="138175 - Prestar servicios profesionales con plena autonomía técnica y administrativa, brindando acompañamiento jurídico al despacho del Alcalde Local en los asuntos que así lo requieran, particularmente en la gestión contractual y en el seguimiento de las diferentes etapas precontractuales de los procesos y apoyar las actividades relacionadas con la liquidación de contratos y el cierre de expedientes contractuales, con el fin de garantizar el cumplimiento de los términos y requisitos legales establecidos. 2327.Se expide el CDP a solicitud expresa del Ordenador del Gasto mediante SIPSE 138175, recibido el 25 de agosto de 2025. Se expide CRP mediante memorando 20257020022663, recibido el 3 de septiembre de 2025."/>
    <s v="O23011745992024232701000"/>
    <s v="Fortalecimiento Institucional y sedes administrativas"/>
    <n v="1010171738"/>
    <x v="414"/>
    <n v="0"/>
    <n v="0"/>
    <n v="29250000"/>
    <n v="17983333"/>
    <n v="11266667"/>
    <x v="0"/>
    <x v="0"/>
    <s v="138175"/>
    <n v="2"/>
    <s v="5 - Bogotá confía en su gobierno"/>
    <s v="33 - Fortalecimiento institucional para un gobierno confiable"/>
    <m/>
    <n v="138175"/>
  </r>
  <r>
    <n v="2025"/>
    <x v="8"/>
    <d v="2025-01-01T00:00:00"/>
    <d v="2025-09-30T00:00:00"/>
    <s v="0020-01"/>
    <d v="2025-09-03T00:00:00"/>
    <n v="148"/>
    <s v="CONTRATO DE PRESTACION DE SERVICIOS DE APOYO A LA GESTION"/>
    <s v="287-20251"/>
    <s v="148 - CONTRATO DE PRESTACION DE SERVICIOS DE APOYO A LA GESTION"/>
    <n v="119"/>
    <s v="ORDENES DE PAGO"/>
    <n v="1521"/>
    <x v="625"/>
    <s v="137015 - Adición y prorroga al contrato 287-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137015, recibido el 30 de julio de 2025. Se expide CRP mediante memorando 20257020022643, recibido el 3 de septiembre de 2025."/>
    <s v="O23011745992024238801000"/>
    <s v="Recreación y Deporte para Sumapaz"/>
    <n v="1022977317"/>
    <x v="415"/>
    <n v="15120000"/>
    <n v="0"/>
    <n v="0"/>
    <n v="0"/>
    <n v="0"/>
    <x v="10"/>
    <x v="14"/>
    <s v="137015"/>
    <n v="3"/>
    <s v="2 - Bogotá confía en su bien-estar"/>
    <s v="14 - Bogotá deportiva, recreativa, artística, patrimonial e intercultural"/>
    <m/>
    <n v="137015"/>
  </r>
  <r>
    <n v="2025"/>
    <x v="8"/>
    <d v="2025-01-01T00:00:00"/>
    <d v="2025-09-30T00:00:00"/>
    <s v="0020-01"/>
    <d v="2025-09-03T00:00:00"/>
    <n v="148"/>
    <s v="CONTRATO DE PRESTACION DE SERVICIOS DE APOYO A LA GESTION"/>
    <s v="277-20251"/>
    <s v="148 - CONTRATO DE PRESTACION DE SERVICIOS DE APOYO A LA GESTION"/>
    <n v="119"/>
    <s v="ORDENES DE PAGO"/>
    <n v="1520"/>
    <x v="626"/>
    <s v="137014 - Adición y prorroga al contrato 277-2025-CPS-P (127739), cuyo objeto es prestar los servicios tecnólogos para apoyar los procesos administrativos que se adelantan en el despacho de la alcaldía local de Sumapaz.2327. .Se expide el CDP a solicitud expresa del ordenador del gasto mediante SIPSE137014, recibido el 30 de julio de 2025"/>
    <s v="O23011745992024232701000"/>
    <s v="Fortalecimiento Institucional y sedes administrativas"/>
    <n v="1012418057"/>
    <x v="266"/>
    <n v="0"/>
    <n v="0"/>
    <n v="9900000"/>
    <n v="8800000"/>
    <n v="1100000"/>
    <x v="0"/>
    <x v="0"/>
    <s v="137014"/>
    <n v="2"/>
    <s v="5 - Bogotá confía en su gobierno"/>
    <s v="33 - Fortalecimiento institucional para un gobierno confiable"/>
    <m/>
    <n v="137014"/>
  </r>
  <r>
    <n v="2025"/>
    <x v="8"/>
    <d v="2025-01-01T00:00:00"/>
    <d v="2025-09-30T00:00:00"/>
    <s v="0020-01"/>
    <d v="2025-09-03T00:00:00"/>
    <n v="148"/>
    <s v="CONTRATO DE PRESTACION DE SERVICIOS DE APOYO A LA GESTION"/>
    <s v="212-20251"/>
    <s v="148 - CONTRATO DE PRESTACION DE SERVICIOS DE APOYO A LA GESTION"/>
    <n v="119"/>
    <s v="ORDENES DE PAGO"/>
    <n v="1639"/>
    <x v="627"/>
    <s v="141467 - Adición y prorroga al contrato 212-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mediante SIPSE 141467, recibido el 01 de septiembre de 2025. Se expide CRP mediante memorando 20257020022783, recibido el 3 de septiembre de 2025."/>
    <s v="O23011745992024223001000"/>
    <s v="Por una mejor convivencia en Sumapaz"/>
    <n v="53119436"/>
    <x v="221"/>
    <n v="0"/>
    <n v="0"/>
    <n v="8505000"/>
    <n v="8221500"/>
    <n v="283500"/>
    <x v="7"/>
    <x v="9"/>
    <s v="141467"/>
    <n v="1"/>
    <s v="1 - Bogotá avanza en su seguridad"/>
    <s v="1 - Diálogo social y cultura ciudadana para la convivencia pacifica y la recuperación de la confianza"/>
    <m/>
    <n v="141467"/>
  </r>
  <r>
    <n v="2025"/>
    <x v="8"/>
    <d v="2025-01-01T00:00:00"/>
    <d v="2025-09-30T00:00:00"/>
    <s v="0020-01"/>
    <d v="2025-09-03T00:00:00"/>
    <n v="145"/>
    <s v="CONTRATO DE PRESTACION DE SERVICIOS PROFESIONALES"/>
    <s v="220-20251"/>
    <s v="145 - CONTRATO DE PRESTACION DE SERVICIOS PROFESIONALES"/>
    <n v="119"/>
    <s v="ORDENES DE PAGO"/>
    <n v="1638"/>
    <x v="628"/>
    <s v="141425 - Adición y prorroga al contrato 220-2025-CPS-P (127550), cuyo objeto es Prestar los servicios artísticos y musicales profesionales para apoyar la gestión cultural de la localidad de Sumapaz. 2486. Se expide CDP a solicitud expresa del Ordenador del gasto, mediante SIPSE 141425, recibido el 1 de septiembre de 2025. Se expide CRP mediante memorando 20257020022793, recibido el 3 de septiembre de 2025."/>
    <s v="O23011745992024248601000"/>
    <s v="Acciones para la promoción de la cultura, tradición y costumbres sumapaceñas"/>
    <n v="1032381512"/>
    <x v="204"/>
    <n v="0"/>
    <n v="0"/>
    <n v="15120000"/>
    <n v="14616000"/>
    <n v="504000"/>
    <x v="21"/>
    <x v="39"/>
    <s v="141425"/>
    <n v="1"/>
    <s v="2 - Bogotá confía en su bien-estar"/>
    <s v="14 - Bogotá deportiva, recreativa, artística, patrimonial e intercultural"/>
    <m/>
    <n v="141425"/>
  </r>
  <r>
    <n v="2025"/>
    <x v="8"/>
    <d v="2025-01-01T00:00:00"/>
    <d v="2025-09-30T00:00:00"/>
    <s v="0020-01"/>
    <d v="2025-09-03T00:00:00"/>
    <n v="145"/>
    <s v="CONTRATO DE PRESTACION DE SERVICIOS PROFESIONALES"/>
    <s v="376-2025"/>
    <s v="145 - CONTRATO DE PRESTACION DE SERVICIOS PROFESIONALES"/>
    <n v="119"/>
    <s v="ORDENES DE PAGO"/>
    <n v="1577"/>
    <x v="629"/>
    <s v="138176 - Prestar los servicios profesionales apoyando al profesional financiero del despacho en los procesos contables, presupuestales y financieros a cargo de la Alcaldía Local de Sumapaz, así como en la revisión de los documentos contables asociados al pago de los contratos del Fondo de Desarrollo Local, aplicando la normatividad vigente. 2327. Se expide el CDP a solicitud expresa del Ordenador del Gasto mediante SIPSE 138176, recibido el 25 de agosto de 2025. Se expide CRP mediante memorando 20257020022723, recibido el 3 de septiembre de 2025."/>
    <s v="O23011745992024232701000"/>
    <s v="Fortalecimiento Institucional y sedes administrativas"/>
    <n v="1005237122"/>
    <x v="416"/>
    <n v="0"/>
    <n v="0"/>
    <n v="18000000"/>
    <n v="10800000"/>
    <n v="7200000"/>
    <x v="0"/>
    <x v="0"/>
    <s v="138176"/>
    <n v="2"/>
    <s v="5 - Bogotá confía en su gobierno"/>
    <s v="33 - Fortalecimiento institucional para un gobierno confiable"/>
    <m/>
    <n v="138176"/>
  </r>
  <r>
    <n v="2025"/>
    <x v="8"/>
    <d v="2025-01-01T00:00:00"/>
    <d v="2025-09-30T00:00:00"/>
    <s v="0020-01"/>
    <d v="2025-09-03T00:00:00"/>
    <n v="145"/>
    <s v="CONTRATO DE PRESTACION DE SERVICIOS PROFESIONALES"/>
    <s v="250-20251"/>
    <s v="145 - CONTRATO DE PRESTACION DE SERVICIOS PROFESIONALES"/>
    <n v="119"/>
    <s v="ORDENES DE PAGO"/>
    <n v="1637"/>
    <x v="630"/>
    <s v="141426 - Adición y prorroga al contrato 250-2025-CPS-P (127557), cuyo objeto es prestar los servicios profesionales especializados para apoyar la planeación, ejecución y seguimiento del proyecto de inversión de cultura que ejecute el fondo de desarrollo rural de Sumapaz. 2486. Se expide CDP a solicitud expresa del Ordenador del gasto mediante SIPSE 141426, recibido el 1 de septiembre de 2025. Se expide CRP mediante memorando 20257020022803, recibido el 3 de septiembre de 2025."/>
    <s v="O23011745992024248601000"/>
    <s v="Acciones para la promoción de la cultura, tradición y costumbres sumapaceñas"/>
    <n v="1015426783"/>
    <x v="256"/>
    <n v="0"/>
    <n v="0"/>
    <n v="25200000"/>
    <n v="24360000"/>
    <n v="840000"/>
    <x v="21"/>
    <x v="39"/>
    <s v="141426"/>
    <n v="1"/>
    <s v="2 - Bogotá confía en su bien-estar"/>
    <s v="14 - Bogotá deportiva, recreativa, artística, patrimonial e intercultural"/>
    <m/>
    <n v="141426"/>
  </r>
  <r>
    <n v="2025"/>
    <x v="8"/>
    <d v="2025-01-01T00:00:00"/>
    <d v="2025-09-30T00:00:00"/>
    <s v="0020-01"/>
    <d v="2025-09-03T00:00:00"/>
    <n v="148"/>
    <s v="CONTRATO DE PRESTACION DE SERVICIOS DE APOYO A LA GESTION"/>
    <s v="287-20251"/>
    <s v="148 - CONTRATO DE PRESTACION DE SERVICIOS DE APOYO A LA GESTION"/>
    <n v="119"/>
    <s v="ORDENES DE PAGO"/>
    <n v="1521"/>
    <x v="631"/>
    <s v="137015 - Adición y prorroga al contrato 287-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137015, recibido el 30 de julio de 2025. Se expide CRP mediante memorando 20257020022643, recibido el 3 de septiembre de 2025."/>
    <s v="O23011745992024238801000"/>
    <s v="Recreación y Deporte para Sumapaz"/>
    <n v="1022997317"/>
    <x v="267"/>
    <n v="0"/>
    <n v="0"/>
    <n v="15120000"/>
    <n v="13440000"/>
    <n v="1680000"/>
    <x v="10"/>
    <x v="14"/>
    <s v="137015"/>
    <n v="3"/>
    <s v="2 - Bogotá confía en su bien-estar"/>
    <s v="14 - Bogotá deportiva, recreativa, artística, patrimonial e intercultural"/>
    <m/>
    <n v="137015"/>
  </r>
  <r>
    <n v="2025"/>
    <x v="8"/>
    <d v="2025-01-01T00:00:00"/>
    <d v="2025-09-30T00:00:00"/>
    <s v="0020-01"/>
    <d v="2025-09-05T00:00:00"/>
    <n v="145"/>
    <s v="CONTRATO DE PRESTACION DE SERVICIOS PROFESIONALES"/>
    <s v="378-2025"/>
    <s v="145 - CONTRATO DE PRESTACION DE SERVICIOS PROFESIONALES"/>
    <n v="117"/>
    <s v="ORDENES DE PAGO"/>
    <n v="1585"/>
    <x v="632"/>
    <s v="139163 - 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el CDP a solicitud expresa del ordenador del gasto mediante SIPSE 139163, con certificado de no existencia No. 62410 del 22/08/2025, recibido el 25 de agosto de 2025.Se expide CRP mediante memorando 20257020022873, recibido el 5 de septiembre de 2025."/>
    <s v="O23011745992024267101000"/>
    <s v="Asistencia técnica agropecuaria y educación ambiental en la localidad de Sumapaz"/>
    <n v="1015467250"/>
    <x v="417"/>
    <n v="0"/>
    <n v="0"/>
    <n v="15000000"/>
    <n v="8500000"/>
    <n v="6500000"/>
    <x v="2"/>
    <x v="2"/>
    <s v="139163"/>
    <n v="3"/>
    <s v="4 - Bogotá ordena su territorio y avanza en su acción climática"/>
    <s v="25 - Aumento de la resiliencia al cambio climático y reducción de la vulnerabilidad"/>
    <m/>
    <n v="139163"/>
  </r>
  <r>
    <n v="2025"/>
    <x v="8"/>
    <d v="2025-01-01T00:00:00"/>
    <d v="2025-09-30T00:00:00"/>
    <s v="0020-01"/>
    <d v="2025-09-08T00:00:00"/>
    <n v="31"/>
    <s v="RESOLUCION"/>
    <s v="RES 004-2025"/>
    <s v="31 - RESOLUCION"/>
    <n v="114"/>
    <s v="ORDENES DE PAGO"/>
    <n v="1675"/>
    <x v="633"/>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x v="139"/>
    <n v="0"/>
    <n v="0"/>
    <n v="154900"/>
    <n v="154900"/>
    <n v="0"/>
    <x v="1"/>
    <x v="1"/>
    <s v="Atende"/>
    <n v="1"/>
    <s v="4 - Bogotá ordena su territorio y avanza en su acción climática"/>
    <s v="26 - Movilidad Sostenible"/>
    <m/>
    <s v="Atende"/>
  </r>
  <r>
    <n v="2025"/>
    <x v="8"/>
    <d v="2025-01-01T00:00:00"/>
    <d v="2025-09-30T00:00:00"/>
    <s v="0020-01"/>
    <d v="2025-09-08T00:00:00"/>
    <n v="31"/>
    <s v="RESOLUCION"/>
    <s v="RES 004-2025"/>
    <s v="31 - RESOLUCION"/>
    <n v="114"/>
    <s v="ORDENES DE PAGO"/>
    <n v="1675"/>
    <x v="633"/>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x v="139"/>
    <n v="0"/>
    <n v="0"/>
    <n v="372000"/>
    <n v="372000"/>
    <n v="0"/>
    <x v="18"/>
    <x v="23"/>
    <s v="Atende"/>
    <n v="2"/>
    <s v="4 - Bogotá ordena su territorio y avanza en su acción climática"/>
    <s v="25 - Aumento de la resiliencia al cambio climático y reducción de la vulnerabilidad"/>
    <m/>
    <s v="Atende"/>
  </r>
  <r>
    <n v="2025"/>
    <x v="8"/>
    <d v="2025-01-01T00:00:00"/>
    <d v="2025-09-30T00:00:00"/>
    <s v="0020-01"/>
    <d v="2025-09-08T00:00:00"/>
    <n v="145"/>
    <s v="CONTRATO DE PRESTACION DE SERVICIOS PROFESIONALES"/>
    <s v="375-2025"/>
    <s v="145 - CONTRATO DE PRESTACION DE SERVICIOS PROFESIONALES"/>
    <n v="114"/>
    <s v="ORDENES DE PAGO"/>
    <n v="1582"/>
    <x v="634"/>
    <s v="139044 - Prestar los servicios como Profesional Especializado para realizar el seguimiento de los proyectos del Plan de Desarrollo Local 2025-2028 del Fondo de Desarrollo Local de Sumapaz, así como a su ejecución. 2327. Se expide a solicitud expresa del ordenador del gasto mediante SIPSE 139044, con certificado de no existencia 62408 del 22/08/2025, recibido el 25 de agosto de 2025.Se expide CRP mediante memorando 20257020022893, recibido el 8 de septiembre de 2025."/>
    <s v="O23011745992024232701000"/>
    <s v="Fortalecimiento Institucional y sedes administrativas"/>
    <n v="1024563513"/>
    <x v="418"/>
    <n v="0"/>
    <n v="0"/>
    <n v="24000000"/>
    <n v="21600000"/>
    <n v="2400000"/>
    <x v="0"/>
    <x v="0"/>
    <s v="139044"/>
    <n v="2"/>
    <s v="5 - Bogotá confía en su gobierno"/>
    <s v="33 - Fortalecimiento institucional para un gobierno confiable"/>
    <m/>
    <n v="139044"/>
  </r>
  <r>
    <n v="2025"/>
    <x v="8"/>
    <d v="2025-01-01T00:00:00"/>
    <d v="2025-09-30T00:00:00"/>
    <s v="0020-01"/>
    <d v="2025-09-09T00:00:00"/>
    <n v="145"/>
    <s v="CONTRATO DE PRESTACION DE SERVICIOS PROFESIONALES"/>
    <s v="379-2025"/>
    <s v="145 - CONTRATO DE PRESTACION DE SERVICIOS PROFESIONALES"/>
    <n v="113"/>
    <s v="ORDENES DE PAGO"/>
    <n v="1629"/>
    <x v="635"/>
    <s v="138236 - Prestar servicios profesionales para diseñar e implementar proyectos ciudadanos de educación ambiental orientados a promover cambios en los hábitos de consumo, fomentar la separación en la fuente y fortalecer las prácticas de reciclaje en la localidad de Sumapaz. 2671. Se expide CDP a solicitud expresa del Ordenador del gasto, mediante SIPSE 138236, con certificado de no existencia 62635 del 28 de agosto de 2025, recibido el 1 de septiembre de 2025. Se expide el CRP mediante memorando 20257020022903, recibido el 9 de septiembre de 2025."/>
    <s v="O23011745992024267101000"/>
    <s v="Asistencia técnica agropecuaria y educación ambiental en la localidad de Sumapaz"/>
    <n v="1024602402"/>
    <x v="419"/>
    <n v="0"/>
    <n v="0"/>
    <n v="20000000"/>
    <n v="13500000"/>
    <n v="6500000"/>
    <x v="2"/>
    <x v="52"/>
    <s v="138236"/>
    <n v="2"/>
    <s v="4 - Bogotá ordena su territorio y avanza en su acción climática"/>
    <s v="25 - Aumento de la resiliencia al cambio climático y reducción de la vulnerabilidad"/>
    <m/>
    <n v="138236"/>
  </r>
  <r>
    <n v="2025"/>
    <x v="8"/>
    <d v="2025-01-01T00:00:00"/>
    <d v="2025-09-30T00:00:00"/>
    <s v="0020-01"/>
    <d v="2025-09-09T00:00:00"/>
    <n v="145"/>
    <s v="CONTRATO DE PRESTACION DE SERVICIOS PROFESIONALES"/>
    <s v="300-20251"/>
    <s v="145 - CONTRATO DE PRESTACION DE SERVICIOS PROFESIONALES"/>
    <n v="113"/>
    <s v="ORDENES DE PAGO"/>
    <n v="1648"/>
    <x v="636"/>
    <s v="139866 - Adición y prorroga al contrato 300-2025-CPS-P (131054), cuyo objeto es prestar los servicios profesionales de apoyo psicosocial al área de gestión de desarrollo local para generar acciones complementarias en salud en la localidad de Sumapaz. 2324. Se expide el CDP a solicitud expresa del Ordenador del Gasto mediante SIPSE 139866, recibido el 4 de septiembre de 2025.Se expide CRP mediante memorando 20257020023013,recibido 09 de septiembre 2025."/>
    <s v="O23011745992024232401000"/>
    <s v="Acciones para el cuidado de la salud y el bienestar de las y los Sumapaceños"/>
    <n v="1020795504"/>
    <x v="283"/>
    <n v="0"/>
    <n v="0"/>
    <n v="18900000"/>
    <n v="16800000"/>
    <n v="2100000"/>
    <x v="6"/>
    <x v="37"/>
    <s v="139866"/>
    <n v="1"/>
    <s v="2 - Bogotá confía en su bien-estar"/>
    <s v="10 - Salud Pública Integrada e Integral"/>
    <m/>
    <n v="139866"/>
  </r>
  <r>
    <n v="2025"/>
    <x v="8"/>
    <d v="2025-01-01T00:00:00"/>
    <d v="2025-09-30T00:00:00"/>
    <s v="0020-01"/>
    <d v="2025-09-11T00:00:00"/>
    <n v="148"/>
    <s v="CONTRATO DE PRESTACION DE SERVICIOS DE APOYO A LA GESTION"/>
    <s v="391-2025"/>
    <s v="148 - CONTRATO DE PRESTACION DE SERVICIOS DE APOYO A LA GESTION"/>
    <n v="111"/>
    <s v="ORDENES DE PAGO"/>
    <n v="1686"/>
    <x v="637"/>
    <s v="140777 - Prestar los servicios de apoyo técnico en las actividades administrativas y operativas del parque automotor en la Alcaldía Local de Sumapaz.2289. Se expide a solicitud expresa del Ordenador del gasto mediante SIPSE 140777, con certificado de no existencia 62528 del 28 de agosto de 2025, recibido el 8 de septiembre 2025. Se expide el CRP 385-2025 mediante memorando 20257020023203, recibido el 11 de septiembre de 2025."/>
    <s v="O23011745992024228901000"/>
    <s v="Movilidad para Sumapaz"/>
    <n v="1000473266"/>
    <x v="420"/>
    <n v="0"/>
    <n v="0"/>
    <n v="9330000"/>
    <n v="7878667"/>
    <n v="1451333"/>
    <x v="1"/>
    <x v="1"/>
    <s v="140777"/>
    <n v="1"/>
    <s v="4 - Bogotá ordena su territorio y avanza en su acción climática"/>
    <s v="26 - Movilidad Sostenible"/>
    <m/>
    <n v="140777"/>
  </r>
  <r>
    <n v="2025"/>
    <x v="8"/>
    <d v="2025-01-01T00:00:00"/>
    <d v="2025-09-30T00:00:00"/>
    <s v="0020-01"/>
    <d v="2025-09-11T00:00:00"/>
    <n v="145"/>
    <s v="CONTRATO DE PRESTACION DE SERVICIOS PROFESIONALES"/>
    <s v="388-2025"/>
    <s v="145 - CONTRATO DE PRESTACION DE SERVICIOS PROFESIONALES"/>
    <n v="111"/>
    <s v="ORDENES DE PAGO"/>
    <n v="1578"/>
    <x v="638"/>
    <s v="138177 - 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 2327. Se expide el CDP a solicitud expresa del Ordenador del Gasto mediante SIPSE 138177, con certificado de no existencia 62411 del 22/08/2025, recibido el 25 de agosto de 2025. Se expide el CRP memorando 20257020023193, recibido 11 de septiembre de 2025."/>
    <s v="O23011745992024232701000"/>
    <s v="Fortalecimiento Institucional y sedes administrativas"/>
    <n v="52283101"/>
    <x v="421"/>
    <n v="0"/>
    <n v="0"/>
    <n v="28000000"/>
    <n v="17266667"/>
    <n v="10733333"/>
    <x v="0"/>
    <x v="0"/>
    <s v="138177"/>
    <n v="2"/>
    <s v="5 - Bogotá confía en su gobierno"/>
    <s v="33 - Fortalecimiento institucional para un gobierno confiable"/>
    <m/>
    <n v="138177"/>
  </r>
  <r>
    <n v="2025"/>
    <x v="8"/>
    <d v="2025-01-01T00:00:00"/>
    <d v="2025-09-30T00:00:00"/>
    <s v="0020-01"/>
    <d v="2025-09-11T00:00:00"/>
    <n v="145"/>
    <s v="CONTRATO DE PRESTACION DE SERVICIOS PROFESIONALES"/>
    <s v="382-2025"/>
    <s v="145 - CONTRATO DE PRESTACION DE SERVICIOS PROFESIONALES"/>
    <n v="111"/>
    <s v="ORDENES DE PAGO"/>
    <n v="1618"/>
    <x v="639"/>
    <s v="138183 - Prestar los servicios profesionales especializados para realizar la planeación, la gestión, el seguimiento y la ejecución de los procesos de conectividad y sistemas fotovoltaicos del Fondo de Desarrollo Rural de Sumapaz. 2265. Se expide CDP a solicitud expresa del Ordenador del gasto, mediante SIPSE 138183, con certificado de no existencia 620613 del 28 de agosto de 2025, recibido el 1 de septiembre de 2025. Se expide CRP mediante memorando 20257020023063, recibido el 11 de septiembre de 2025."/>
    <s v="O23011745992024226501000"/>
    <s v="Fortaleciendo la Conectividad en Sumapaz"/>
    <n v="79756594"/>
    <x v="422"/>
    <n v="0"/>
    <n v="0"/>
    <n v="32000000"/>
    <n v="21333333"/>
    <n v="10666667"/>
    <x v="14"/>
    <x v="18"/>
    <s v="138183"/>
    <n v="1"/>
    <s v="5 - Bogotá confía en su gobierno"/>
    <s v="35 - Bogotá ciudad Inteligente"/>
    <m/>
    <n v="138183"/>
  </r>
  <r>
    <n v="2025"/>
    <x v="8"/>
    <d v="2025-01-01T00:00:00"/>
    <d v="2025-09-30T00:00:00"/>
    <s v="0020-01"/>
    <d v="2025-09-11T00:00:00"/>
    <n v="148"/>
    <s v="CONTRATO DE PRESTACION DE SERVICIOS DE APOYO A LA GESTION"/>
    <s v="270-20251"/>
    <s v="148 - CONTRATO DE PRESTACION DE SERVICIOS DE APOYO A LA GESTION"/>
    <n v="111"/>
    <s v="ORDENES DE PAGO"/>
    <n v="1476"/>
    <x v="640"/>
    <s v="136656 - Adición y prorroga al contrato 270-2025-CPS-AG (126252), cuyo objeto es prestar los servicios técnicos al desarrollo de las actividades de inseminación, sanidad y producción animal en el marco de la asistencia técnica agropecuaria en la localidad de Sumapaz. 2671. Se expide el CDP a solicitud expresa del ordenador del gasto mediante SIPSE136656, recibido el 30 de julio de 2025. Se expide el CRP mediante memorando 20257020023063, recibido el 11 de septiembre de 2025."/>
    <s v="O23011745992024267101000"/>
    <s v="Asistencia técnica agropecuaria y educación ambiental en la localidad de Sumapaz"/>
    <n v="1001170088"/>
    <x v="253"/>
    <n v="0"/>
    <n v="0"/>
    <n v="10650000"/>
    <n v="9466667"/>
    <n v="1183333"/>
    <x v="2"/>
    <x v="2"/>
    <s v="136656"/>
    <n v="3"/>
    <s v="4 - Bogotá ordena su territorio y avanza en su acción climática"/>
    <s v="25 - Aumento de la resiliencia al cambio climático y reducción de la vulnerabilidad"/>
    <m/>
    <n v="136656"/>
  </r>
  <r>
    <n v="2025"/>
    <x v="8"/>
    <d v="2025-01-01T00:00:00"/>
    <d v="2025-09-30T00:00:00"/>
    <s v="0020-01"/>
    <d v="2025-09-11T00:00:00"/>
    <n v="148"/>
    <s v="CONTRATO DE PRESTACION DE SERVICIOS DE APOYO A LA GESTION"/>
    <s v="373-2025"/>
    <s v="148 - CONTRATO DE PRESTACION DE SERVICIOS DE APOYO A LA GESTION"/>
    <n v="111"/>
    <s v="ORDENES DE PAGO"/>
    <n v="1581"/>
    <x v="641"/>
    <s v="OBJETO: 139042 - Prestar los servicios profesionales en salud mental y psicosocial en el área de Salud Pública, con el fin de generar acciones complementarias en salud en la localidad de Sumapaz. 2324. Se expide a solicitud expresa del ordenador del gasto mediante SIPSE 139042, con certificado de no existencia 62406 del 22/08/2025, recibido el 25 de agosto de 2025. Se expide a mediante 20257020023123, recibido el 11 de septiembre de 2025."/>
    <s v="O23011745992024232401000"/>
    <s v="Acciones para el cuidado de la salud y el bienestar de las y los Sumapaceños"/>
    <n v="1018474865"/>
    <x v="423"/>
    <n v="0"/>
    <n v="0"/>
    <n v="15000000"/>
    <n v="13333333"/>
    <n v="1666667"/>
    <x v="6"/>
    <x v="37"/>
    <n v="139042"/>
    <n v="1"/>
    <s v="2 - Bogotá confía en su bien-estar"/>
    <s v="10 - Salud Pública Integrada e Integral"/>
    <m/>
    <n v="139042"/>
  </r>
  <r>
    <n v="2025"/>
    <x v="8"/>
    <d v="2025-01-01T00:00:00"/>
    <d v="2025-09-30T00:00:00"/>
    <s v="0020-01"/>
    <d v="2025-09-11T00:00:00"/>
    <n v="145"/>
    <s v="CONTRATO DE PRESTACION DE SERVICIOS PROFESIONALES"/>
    <s v="386-2025"/>
    <s v="145 - CONTRATO DE PRESTACION DE SERVICIOS PROFESIONALES"/>
    <n v="111"/>
    <s v="ORDENES DE PAGO"/>
    <n v="1630"/>
    <x v="642"/>
    <s v="138263 - Prestar sus servicios profesionales en el área de zootecnia para apoyar el desarrollo de actividades relacionadas con el fortalecimiento de sistemas productivos sostenibles, así como la formación de capacidades comunitarias, en la localidad de Sumapaz, en el marco del proyecto 2315. Se expide CDP a solicitud expresa del Ordenador del gasto, mediante SIPSE 138263, con certificado de no existencia 62639 del 28 de agosto de 2025, recibido el 1 de septiembre de 2025. Se expide CRP mediante memorando 20257020023173, recibido el 11 de septiembre de 2025."/>
    <s v="O23011745992024231501000"/>
    <s v="Somos Sumapaz: Emprendiendo de manera sostenible en el territorio"/>
    <n v="1015438142"/>
    <x v="424"/>
    <n v="0"/>
    <n v="0"/>
    <n v="26000000"/>
    <n v="17333333"/>
    <n v="8666667"/>
    <x v="12"/>
    <x v="48"/>
    <s v="138263"/>
    <n v="2"/>
    <s v="3 - Bogotá confía en su potencial"/>
    <s v="20 - Promoción del emprendimiento formal, equitativo e incluyente"/>
    <m/>
    <n v="138263"/>
  </r>
  <r>
    <n v="2025"/>
    <x v="8"/>
    <d v="2025-01-01T00:00:00"/>
    <d v="2025-09-30T00:00:00"/>
    <s v="0020-01"/>
    <d v="2025-09-11T00:00:00"/>
    <n v="145"/>
    <s v="CONTRATO DE PRESTACION DE SERVICIOS PROFESIONALES"/>
    <s v="385-2025"/>
    <s v="145 - CONTRATO DE PRESTACION DE SERVICIOS PROFESIONALES"/>
    <n v="111"/>
    <s v="ORDENES DE PAGO"/>
    <n v="1623"/>
    <x v="643"/>
    <s v="138202 - Prestar sus servicios profesionales en el área de la salud, en calidad de referente del componente de Innovación Pública del proyecto Bogotaneidad, en la Alcaldía Local de Sumapaz, con el propósito de fortalecer la planeación, ejecución, seguimiento, articulación y sistematización de las actividades comunitarias y escolares del proyecto, en concordancia con las metas establecidas en el Plan de Desarrollo Local, los lineamientos de la Secretaría Distrital de Gobierno y las orientaciones distritales en salud pública. Se expide CDP a solicitud expresa del Ordenador del gasto, mediante SIPSE 138202, con certificado de no existencia 62622 del 28 de agosto de 2025, recibido el 1 de septiembre de 2025. Se expide CRP mediante memorando 20257020023163, recibido el 11 de septiembre de 2025."/>
    <s v="O23011745992024238601000"/>
    <s v="Bogotá también es rural"/>
    <n v="1012465141"/>
    <x v="425"/>
    <n v="0"/>
    <n v="0"/>
    <n v="22400000"/>
    <n v="14186667"/>
    <n v="8213333"/>
    <x v="24"/>
    <x v="50"/>
    <s v="138202"/>
    <n v="2"/>
    <s v="5 - Bogotá confía en su gobierno"/>
    <s v="39 - Camino hacia una democracia deliberativa con un gobierno cercano a la gente y con participación ciudadana"/>
    <m/>
    <n v="138202"/>
  </r>
  <r>
    <n v="2025"/>
    <x v="8"/>
    <d v="2025-01-01T00:00:00"/>
    <d v="2025-09-30T00:00:00"/>
    <s v="0020-01"/>
    <d v="2025-09-11T00:00:00"/>
    <n v="148"/>
    <s v="CONTRATO DE PRESTACION DE SERVICIOS DE APOYO A LA GESTION"/>
    <s v="390-2025"/>
    <s v="148 - CONTRATO DE PRESTACION DE SERVICIOS DE APOYO A LA GESTION"/>
    <n v="111"/>
    <s v="ORDENES DE PAGO"/>
    <n v="1597"/>
    <x v="644"/>
    <s v="140731 - Prestar los servicios técnicos de apoyo a la gestión administrativa y jurídica en el marco del proyecto de inversión -Somos Sumapaz Emprendiendo de manera sostenible en nuestro territorio. 2315. Se expide CDP a solicitud expresa del ordenador del gasto mediante SIPSE 140731, con certificado de no existencia 62517 del 28 de agosto de 2025, recibido el 28 de agosto de 2025. Se expide CRP mediante memorando 20257020023113, recibido el 11 de septiembre de 2025."/>
    <s v="O23011745992024231501000"/>
    <s v="Somos Sumapaz: Emprendiendo de manera sostenible en el territorio"/>
    <n v="1193206891"/>
    <x v="426"/>
    <n v="0"/>
    <n v="0"/>
    <n v="9330000"/>
    <n v="7878667"/>
    <n v="1451333"/>
    <x v="12"/>
    <x v="16"/>
    <s v="140731"/>
    <n v="1"/>
    <s v="3 - Bogotá confía en su potencial"/>
    <s v="20 - Promoción del emprendimiento formal, equitativo e incluyente"/>
    <m/>
    <n v="140731"/>
  </r>
  <r>
    <n v="2025"/>
    <x v="8"/>
    <d v="2025-01-01T00:00:00"/>
    <d v="2025-09-30T00:00:00"/>
    <s v="0020-01"/>
    <d v="2025-09-11T00:00:00"/>
    <n v="145"/>
    <s v="CONTRATO DE PRESTACION DE SERVICIOS PROFESIONALES"/>
    <s v="380-2025"/>
    <s v="145 - CONTRATO DE PRESTACION DE SERVICIOS PROFESIONALES"/>
    <n v="111"/>
    <s v="ORDENES DE PAGO"/>
    <n v="1614"/>
    <x v="645"/>
    <s v="140932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 2362. Se expide CDP a solicitud expresa del ordenador del gasto mediante SIPSE 140932, con certificado de no existencia 62507 del 28 de agosto de 2025, recibido el 28 de agosto de 2025. Se expide CRP mediante memorando 20257020023103, recibido el 11 de septiembre de 2025."/>
    <s v="O23011745992024236201000"/>
    <s v="Legalización y titulación de predios en Sumapaz"/>
    <n v="1121720723"/>
    <x v="427"/>
    <n v="0"/>
    <n v="0"/>
    <n v="17500000"/>
    <n v="13333333"/>
    <n v="4166667"/>
    <x v="22"/>
    <x v="43"/>
    <s v="140932"/>
    <n v="1"/>
    <s v="4 - Bogotá ordena su territorio y avanza en su acción climática"/>
    <s v="23 - Ordenamiento territorial sostenible, equilibrado y participativo"/>
    <m/>
    <n v="140932"/>
  </r>
  <r>
    <n v="2025"/>
    <x v="8"/>
    <d v="2025-01-01T00:00:00"/>
    <d v="2025-09-30T00:00:00"/>
    <s v="0020-01"/>
    <d v="2025-09-11T00:00:00"/>
    <n v="145"/>
    <s v="CONTRATO DE PRESTACION DE SERVICIOS PROFESIONALES"/>
    <s v="387-2025"/>
    <s v="145 - CONTRATO DE PRESTACION DE SERVICIOS PROFESIONALES"/>
    <n v="111"/>
    <s v="ORDENES DE PAGO"/>
    <n v="1580"/>
    <x v="646"/>
    <s v="139040 - Prestar sus servicios profesionales al Área de Gestión Policiva-Jurídica, en cumplimiento de la misionalidad de la Alcaldía Local de Sumapaz. 2327. Se expide el CDP a solicitud expresa del Ordenador del Gasto mediante SIPSE 139040, con certificado de no existencia 62415 del 22/08/2025, recibido el 25 de agosto de 2025. Se expide CRP mediante memorando 20257020023233, recibido el 11 de septiembre de 2025."/>
    <s v="O23011745992024232701000"/>
    <s v="Fortalecimiento Institucional y sedes administrativas"/>
    <n v="52779922"/>
    <x v="428"/>
    <n v="0"/>
    <n v="0"/>
    <n v="15000000"/>
    <n v="12666667"/>
    <n v="2333333"/>
    <x v="0"/>
    <x v="0"/>
    <s v="139040"/>
    <n v="2"/>
    <s v="5 - Bogotá confía en su gobierno"/>
    <s v="33 - Fortalecimiento institucional para un gobierno confiable"/>
    <m/>
    <n v="139040"/>
  </r>
  <r>
    <n v="2025"/>
    <x v="8"/>
    <d v="2025-01-01T00:00:00"/>
    <d v="2025-09-30T00:00:00"/>
    <s v="0020-01"/>
    <d v="2025-09-11T00:00:00"/>
    <n v="145"/>
    <s v="CONTRATO DE PRESTACION DE SERVICIOS PROFESIONALES"/>
    <s v="381-2025"/>
    <s v="145 - CONTRATO DE PRESTACION DE SERVICIOS PROFESIONALES"/>
    <n v="111"/>
    <s v="ORDENES DE PAGO"/>
    <n v="1579"/>
    <x v="647"/>
    <s v="138919 - Prestar los servicios profesionales para apoyar los aspectos del sector y financieros de los Proyectos de Inversión, del Fondo de Desarrollo Rural de Sumapaz. 2327. Se expide el CDP a solicitud expresa del Ordenador del Gasto mediante SIPSE 138919, con certificado de no existencia 62416 del 22/08/2025, recibido el 25 de agosto de 2025. Se expide CRP mediante memorando 20257020023153, recibido el 11 de septiembre de 2025."/>
    <s v="O23011745992024232701000"/>
    <s v="Fortalecimiento Institucional y sedes administrativas"/>
    <n v="1013666504"/>
    <x v="429"/>
    <n v="0"/>
    <n v="0"/>
    <n v="15000000"/>
    <n v="12666667"/>
    <n v="2333333"/>
    <x v="0"/>
    <x v="0"/>
    <s v="138919"/>
    <n v="2"/>
    <s v="5 - Bogotá confía en su gobierno"/>
    <s v="33 - Fortalecimiento institucional para un gobierno confiable"/>
    <m/>
    <n v="138919"/>
  </r>
  <r>
    <n v="2025"/>
    <x v="8"/>
    <d v="2025-01-01T00:00:00"/>
    <d v="2025-09-30T00:00:00"/>
    <s v="0020-01"/>
    <d v="2025-09-15T00:00:00"/>
    <n v="148"/>
    <s v="CONTRATO DE PRESTACION DE SERVICIOS DE APOYO A LA GESTION"/>
    <s v="393-2025"/>
    <s v="148 - CONTRATO DE PRESTACION DE SERVICIOS DE APOYO A LA GESTION"/>
    <n v="107"/>
    <s v="ORDENES DE PAGO"/>
    <n v="1647"/>
    <x v="648"/>
    <s v="138886 - Prestar los servicios técnicos y/o tecnológos al Área de Gestión de Desarrollo Local para apoyar la ejecución y seguimiento de los proyectos de inversión relacionados con la construcción e intervención de parques vecinales, así como el diseño y seguimiento técnico de las rutas de ciclo montañismo en la localidad de Sumapaz. 2486. Se expide a solicitud expresa del Ordenador de Gasto, mediante SIPSE 138886, certificado de no existencia 62572 del 28 de agosto de 2025, recibido 2 de septiembre de 2025. Se expide el CRP mediante memorando 20257020023343."/>
    <s v="O23011745992024248601000"/>
    <s v="Acciones para la promoción de la cultura, tradición y costumbres sumapaceñas"/>
    <n v="79594470"/>
    <x v="430"/>
    <n v="0"/>
    <n v="0"/>
    <n v="18000000"/>
    <n v="11250000"/>
    <n v="6750000"/>
    <x v="21"/>
    <x v="39"/>
    <s v="138886"/>
    <n v="1"/>
    <s v="2 - Bogotá confía en su bien-estar"/>
    <s v="14 - Bogotá deportiva, recreativa, artística, patrimonial e intercultural"/>
    <m/>
    <n v="138886"/>
  </r>
  <r>
    <n v="2025"/>
    <x v="8"/>
    <d v="2025-01-01T00:00:00"/>
    <d v="2025-09-30T00:00:00"/>
    <s v="0020-01"/>
    <d v="2025-09-15T00:00:00"/>
    <n v="145"/>
    <s v="CONTRATO DE PRESTACION DE SERVICIOS PROFESIONALES"/>
    <s v="291-20251"/>
    <s v="145 - CONTRATO DE PRESTACION DE SERVICIOS PROFESIONALES"/>
    <n v="107"/>
    <s v="ORDENES DE PAGO"/>
    <n v="1692"/>
    <x v="649"/>
    <s v="141981 - Adición y prorroga al contrato 291-2025-CPS-P (127982), cuyo objeto es prestar los servicios profesionales para apoyar los aspectos de sector y financieros de los proyectos de inversión, del fondo de desarrollo rural de Sumapaz. 2327. Se expide CDP a solicitud expresa del ordenador del gasto, mediante SIPSE 141981, recibido el 10 de septiembre de 2025. Se expide el CRP mediante memorando 20257020023273."/>
    <s v="O23011745992024232701000"/>
    <s v="Fortalecimiento Institucional y sedes administrativas"/>
    <n v="51630538"/>
    <x v="281"/>
    <n v="0"/>
    <n v="0"/>
    <n v="18900000"/>
    <n v="16800000"/>
    <n v="2100000"/>
    <x v="0"/>
    <x v="0"/>
    <s v="141981"/>
    <n v="2"/>
    <s v="5 - Bogotá confía en su gobierno"/>
    <s v="33 - Fortalecimiento institucional para un gobierno confiable"/>
    <m/>
    <n v="141981"/>
  </r>
  <r>
    <n v="2025"/>
    <x v="8"/>
    <d v="2025-01-01T00:00:00"/>
    <d v="2025-09-30T00:00:00"/>
    <s v="0020-01"/>
    <d v="2025-09-15T00:00:00"/>
    <n v="148"/>
    <s v="CONTRATO DE PRESTACION DE SERVICIOS DE APOYO A LA GESTION"/>
    <s v="306-20251"/>
    <s v="148 - CONTRATO DE PRESTACION DE SERVICIOS DE APOYO A LA GESTION"/>
    <n v="107"/>
    <s v="ORDENES DE PAGO"/>
    <n v="1563"/>
    <x v="650"/>
    <s v="138077 - Adición y prorroga al contrato 306-2025-CPS-AG (131522), cuyo objeto es Prestar los servicios técnicos para acompañar a las instancias de participación y organizaciones comunales desde el proyecto de participación incidente de la Alcaldía Local de Sumapaz. 2696. Se expide el Ordenador del Gasto mediante SIPSE 138077, recibido el 12 de agosto de 2025. Se expide el CRP mediante memorando 20257020023303."/>
    <s v="O23011745992024269601000"/>
    <s v="Participación incidente en Sumapaz"/>
    <n v="1019107614"/>
    <x v="297"/>
    <n v="0"/>
    <n v="0"/>
    <n v="11700000"/>
    <n v="10010000"/>
    <n v="1690000"/>
    <x v="17"/>
    <x v="24"/>
    <s v="138077"/>
    <n v="4"/>
    <s v="5 - Bogotá confía en su gobierno"/>
    <s v="39 - Camino hacia una democracia deliberativa con un gobierno cercano a la gente y con participación ciudadana"/>
    <m/>
    <n v="138077"/>
  </r>
  <r>
    <n v="2025"/>
    <x v="8"/>
    <d v="2025-01-01T00:00:00"/>
    <d v="2025-09-30T00:00:00"/>
    <s v="0020-01"/>
    <d v="2025-09-15T00:00:00"/>
    <n v="148"/>
    <s v="CONTRATO DE PRESTACION DE SERVICIOS DE APOYO A LA GESTION"/>
    <s v="294-20251"/>
    <s v="148 - CONTRATO DE PRESTACION DE SERVICIOS DE APOYO A LA GESTION"/>
    <n v="107"/>
    <s v="ORDENES DE PAGO"/>
    <n v="1427"/>
    <x v="651"/>
    <s v="136677 - Adición y prórroga al contrato 294-2025-CPS-AG (126252) cuyo objeto es Prestar los servicios técnicos al desarrollo de las actividades de inseminación, sanidad y producción animal en el marco de la asistencia técnica agropecuaria en la localidad de Sumapaz. 2671. Se expide a solicitud expresa del Ordenador del Gasto mediante SIPSE, recibido el 29 de julio de 2025. Se expide el CRP mediante memorando 20257020023283."/>
    <s v="O23011745992024267101000"/>
    <s v="Asistencia técnica agropecuaria y educación ambiental en la localidad de Sumapaz"/>
    <n v="79519517"/>
    <x v="284"/>
    <n v="0"/>
    <n v="0"/>
    <n v="10650000"/>
    <n v="9466667"/>
    <n v="1183333"/>
    <x v="2"/>
    <x v="2"/>
    <s v="136677"/>
    <n v="3"/>
    <s v="4 - Bogotá ordena su territorio y avanza en su acción climática"/>
    <s v="25 - Aumento de la resiliencia al cambio climático y reducción de la vulnerabilidad"/>
    <m/>
    <n v="136677"/>
  </r>
  <r>
    <n v="2025"/>
    <x v="8"/>
    <d v="2025-01-01T00:00:00"/>
    <d v="2025-09-30T00:00:00"/>
    <s v="0020-01"/>
    <d v="2025-09-15T00:00:00"/>
    <n v="148"/>
    <s v="CONTRATO DE PRESTACION DE SERVICIOS DE APOYO A LA GESTION"/>
    <s v="298-20251"/>
    <s v="148 - CONTRATO DE PRESTACION DE SERVICIOS DE APOYO A LA GESTION"/>
    <n v="107"/>
    <s v="ORDENES DE PAGO"/>
    <n v="1562"/>
    <x v="652"/>
    <s v="138303 - Adición y prorroga al contrato 298-2025-CPS-AG (127959), cuyo objeto es prestar sus servicios de apoyo asistencial en el desarrollo y ejecución del proyecto de inversión fortaleciendo la conectividad en Sumapaz. 2265. Se expide el CDP a solicitud expresa del Ordenador del Gasto mediante SIPSE 138303, recibido el 12 de agosto de 2025. Se expide el CRP mediante memorando 20257020023313."/>
    <s v="O23011745992024226501000"/>
    <s v="Fortaleciendo la Conectividad en Sumapaz"/>
    <n v="1000133592"/>
    <x v="296"/>
    <n v="0"/>
    <n v="0"/>
    <n v="8190000"/>
    <n v="7007000"/>
    <n v="1183000"/>
    <x v="14"/>
    <x v="18"/>
    <s v="138303"/>
    <n v="1"/>
    <s v="5 - Bogotá confía en su gobierno"/>
    <s v="35 - Bogotá ciudad Inteligente"/>
    <m/>
    <n v="138303"/>
  </r>
  <r>
    <n v="2025"/>
    <x v="8"/>
    <d v="2025-01-01T00:00:00"/>
    <d v="2025-09-30T00:00:00"/>
    <s v="0020-01"/>
    <d v="2025-09-15T00:00:00"/>
    <n v="145"/>
    <s v="CONTRATO DE PRESTACION DE SERVICIOS PROFESIONALES"/>
    <s v="305-20251"/>
    <s v="145 - CONTRATO DE PRESTACION DE SERVICIOS PROFESIONALES"/>
    <n v="107"/>
    <s v="ORDENES DE PAGO"/>
    <n v="1672"/>
    <x v="653"/>
    <s v="139148 - Adición y prorroga al contrato 305-2025-CPS-AG (131265), cuyo objeto es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 Se expide el CDP a solicitud expresa del Ordenador del Gasto mediante SIPSE 139148, recibido el 04 de septiembre de 2025. Se expide el CRP mediante memorando 20257020023393."/>
    <s v="O23011745992024254101000"/>
    <s v="Bienestar para las Mujeres de Sumapaz"/>
    <n v="1022389817"/>
    <x v="305"/>
    <n v="0"/>
    <n v="0"/>
    <n v="15000000"/>
    <n v="12833333"/>
    <n v="2166667"/>
    <x v="15"/>
    <x v="27"/>
    <s v="139148"/>
    <n v="3"/>
    <s v="2 - Bogotá confía en su bien-estar"/>
    <s v="12 - Bogotá cuida a su gente"/>
    <m/>
    <n v="139148"/>
  </r>
  <r>
    <n v="2025"/>
    <x v="8"/>
    <d v="2025-01-01T00:00:00"/>
    <d v="2025-09-30T00:00:00"/>
    <s v="0020-01"/>
    <d v="2025-09-15T00:00:00"/>
    <n v="148"/>
    <s v="CONTRATO DE PRESTACION DE SERVICIOS DE APOYO A LA GESTION"/>
    <s v="299-20251"/>
    <s v="148 - CONTRATO DE PRESTACION DE SERVICIOS DE APOYO A LA GESTION"/>
    <n v="107"/>
    <s v="ORDENES DE PAGO"/>
    <n v="1525"/>
    <x v="654"/>
    <s v="137018 - Adición y prorroga al contrato 299-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Se expide el CDP a solicitud expresa del ordenador del gasto mediante SIPSE137018, recibido el 30 de julio de 2025. Se expide el CRP mediante memorando 20257020023403."/>
    <s v="O23011745992024223001000"/>
    <s v="Por una mejor convivencia en Sumapaz"/>
    <n v="1032656445"/>
    <x v="304"/>
    <n v="0"/>
    <n v="0"/>
    <n v="8505000"/>
    <n v="7276500"/>
    <n v="1228500"/>
    <x v="7"/>
    <x v="9"/>
    <s v="137018"/>
    <n v="1"/>
    <s v="1 - Bogotá avanza en su seguridad"/>
    <s v="1 - Diálogo social y cultura ciudadana para la convivencia pacifica y la recuperación de la confianza"/>
    <m/>
    <n v="137018"/>
  </r>
  <r>
    <n v="2025"/>
    <x v="8"/>
    <d v="2025-01-01T00:00:00"/>
    <d v="2025-09-30T00:00:00"/>
    <s v="0020-01"/>
    <d v="2025-09-15T00:00:00"/>
    <n v="145"/>
    <s v="CONTRATO DE PRESTACION DE SERVICIOS PROFESIONALES"/>
    <s v="234-20251"/>
    <s v="145 - CONTRATO DE PRESTACION DE SERVICIOS PROFESIONALES"/>
    <n v="107"/>
    <s v="ORDENES DE PAGO"/>
    <n v="1635"/>
    <x v="655"/>
    <s v="139479 - Adición y prórroga al contrato 234-2025-CPS-P (126217) cuyo objeto es Prestar los servicios profesionales para realizar un proceso de investigación participativa para la generación de memoria histórica sobre las víctimas de la localidad de Sumapaz. 2319. Se expide CDP a solicitud expresa del Ordenador del gasto, mediante SIPSE 139479, recibido el 1 de septiembre de 2025. Se expide el CRP mediante memorando 20257020023373."/>
    <s v="O23011745992024231901000"/>
    <s v="Atención a víctimas en Sumapaz"/>
    <n v="1136885551"/>
    <x v="210"/>
    <n v="0"/>
    <n v="0"/>
    <n v="18900000"/>
    <n v="15540000"/>
    <n v="3360000"/>
    <x v="19"/>
    <x v="41"/>
    <s v="139479"/>
    <n v="1"/>
    <s v="2 - Bogotá confía en su bien-estar"/>
    <s v="13 - Bogotá, un territorio de paz y reconciliación en donde todos puedan volver a empezar"/>
    <m/>
    <n v="139479"/>
  </r>
  <r>
    <n v="2025"/>
    <x v="8"/>
    <d v="2025-01-01T00:00:00"/>
    <d v="2025-09-30T00:00:00"/>
    <s v="0020-01"/>
    <d v="2025-09-16T00:00:00"/>
    <n v="148"/>
    <s v="CONTRATO DE PRESTACION DE SERVICIOS DE APOYO A LA GESTION"/>
    <s v="401-2025"/>
    <s v="148 - CONTRATO DE PRESTACION DE SERVICIOS DE APOYO A LA GESTION"/>
    <n v="106"/>
    <s v="ORDENES DE PAGO"/>
    <n v="1625"/>
    <x v="656"/>
    <s v="138209 - Prestar los servicios como auxiliar administrativo para apoyar las actividades de mantenimiento y control de los vehículos pesados y maquinaria amarilla de propiedad del fondo de desarrollo rural de Sumapaz 2289. Se expide CDP a solicitud expresa del Ordenador del gasto, mediante SIPSE 138209, con certificado de no existencia 62636 del 28 de agosto de 2025, recibido el 1 de septiembre de 2025. Se expide CRP mediante memorando 20257020023513, se recibe el 16 de septiembre de 2025."/>
    <s v="O23011745992024228901000"/>
    <s v="Movilidad para Sumapaz"/>
    <n v="1011097014"/>
    <x v="431"/>
    <n v="0"/>
    <n v="0"/>
    <n v="10000000"/>
    <n v="6166667"/>
    <n v="3833333"/>
    <x v="1"/>
    <x v="1"/>
    <s v="138209"/>
    <n v="1"/>
    <s v="4 - Bogotá ordena su territorio y avanza en su acción climática"/>
    <s v="26 - Movilidad Sostenible"/>
    <m/>
    <n v="138209"/>
  </r>
  <r>
    <n v="2025"/>
    <x v="8"/>
    <d v="2025-01-01T00:00:00"/>
    <d v="2025-09-30T00:00:00"/>
    <s v="0020-01"/>
    <d v="2025-09-16T00:00:00"/>
    <n v="148"/>
    <s v="CONTRATO DE PRESTACION DE SERVICIOS DE APOYO A LA GESTION"/>
    <s v="301-20251"/>
    <s v="148 - CONTRATO DE PRESTACION DE SERVICIOS DE APOYO A LA GESTION"/>
    <n v="106"/>
    <s v="ORDENES DE PAGO"/>
    <n v="1537"/>
    <x v="657"/>
    <s v="137277 - Adición y prorroga al contrato 301-2025-CPS-P (131258), cuyo objeto es prestar los servicios artísticos y musicales profesionales para apoyar la gestión cultural de la localidad de Sumapaz. 2486. Se expide el CDP a solicitud expresa del ordenador del gasto mediante SIPSE137277, recibido el 30 de julio de 2025. Se expide CRP mediante memorando 20257020023513, se recibe el 16 de septiembre de 2025."/>
    <s v="O23011745992024248601000"/>
    <s v="Acciones para la promoción de la cultura, tradición y costumbres sumapaceñas"/>
    <n v="1069230695"/>
    <x v="298"/>
    <n v="0"/>
    <n v="0"/>
    <n v="15120000"/>
    <n v="12936000"/>
    <n v="2184000"/>
    <x v="21"/>
    <x v="39"/>
    <s v="137277"/>
    <n v="1"/>
    <s v="2 - Bogotá confía en su bien-estar"/>
    <s v="14 - Bogotá deportiva, recreativa, artística, patrimonial e intercultural"/>
    <m/>
    <n v="137277"/>
  </r>
  <r>
    <n v="2025"/>
    <x v="8"/>
    <d v="2025-01-01T00:00:00"/>
    <d v="2025-09-30T00:00:00"/>
    <s v="0020-01"/>
    <d v="2025-09-16T00:00:00"/>
    <n v="145"/>
    <s v="CONTRATO DE PRESTACION DE SERVICIOS PROFESIONALES"/>
    <s v="396-2025"/>
    <s v="145 - CONTRATO DE PRESTACION DE SERVICIOS PROFESIONALES"/>
    <n v="106"/>
    <s v="ORDENES DE PAGO"/>
    <n v="1616"/>
    <x v="658"/>
    <s v="138179 - Prestar sus servicios profesionales especializados para apoyar la formulación y el seguimiento de los procesos relacionados con los Gastos de Funcionamiento y los Proyectos de Inversión, en el marco del Plan de Desarrollo Local 2025-2028 del Fondo de Desarrollo Rural de Sumapaz. FDRS. 2327Se expide CDP a solicitud expresa del Ordenador del gasto, mediante SIPSE 138179, con certificado de no existencia 620609 del 28 de agosto de 2025, recibido el 1 de septiembre de 2025. Se expide CRP mediante memorando 20257020023413, se recibe el 16 de septiembre de 2025."/>
    <s v="O23011745992024232701000"/>
    <s v="Fortalecimiento Institucional y sedes administrativas"/>
    <n v="1022989052"/>
    <x v="432"/>
    <n v="0"/>
    <n v="0"/>
    <n v="36000000"/>
    <n v="20000000"/>
    <n v="16000000"/>
    <x v="0"/>
    <x v="0"/>
    <s v="138179"/>
    <n v="2"/>
    <s v="5 - Bogotá confía en su gobierno"/>
    <s v="33 - Fortalecimiento institucional para un gobierno confiable"/>
    <m/>
    <n v="138179"/>
  </r>
  <r>
    <n v="2025"/>
    <x v="8"/>
    <d v="2025-01-01T00:00:00"/>
    <d v="2025-09-30T00:00:00"/>
    <s v="0020-01"/>
    <d v="2025-09-16T00:00:00"/>
    <n v="145"/>
    <s v="CONTRATO DE PRESTACION DE SERVICIOS PROFESIONALES"/>
    <s v="404-2025"/>
    <s v="145 - CONTRATO DE PRESTACION DE SERVICIOS PROFESIONALES"/>
    <n v="106"/>
    <s v="ORDENES DE PAGO"/>
    <n v="1643"/>
    <x v="659"/>
    <s v="138681 - Prestar los servicios profesionales para acompañar al Área de Gestión Policiva-Jurídica en la gestión de los asuntos relacionados con seguridad ciudadana, convivencia y prevención de conflictividades, violencias y delitos en la localidad de Sumapaz. 2327. Se expide a solicitud expresa del Ordenador de Gasto, mediante SIPSE 138681, certificado de no existencia 62724 del 28 de agosto de 2025, recibido 2 de septiembre de 2025. Se expide CRP mediante memorando 20257020023573, se recibe el 16 de septiembre de 2025."/>
    <s v="O23011745992024232701000"/>
    <s v="Fortalecimiento Institucional y sedes administrativas"/>
    <n v="80217750"/>
    <x v="433"/>
    <n v="0"/>
    <n v="0"/>
    <n v="24500000"/>
    <n v="17266667"/>
    <n v="7233333"/>
    <x v="0"/>
    <x v="0"/>
    <s v="138681"/>
    <n v="2"/>
    <s v="5 - Bogotá confía en su gobierno"/>
    <s v="33 - Fortalecimiento institucional para un gobierno confiable"/>
    <m/>
    <n v="138681"/>
  </r>
  <r>
    <n v="2025"/>
    <x v="8"/>
    <d v="2025-01-01T00:00:00"/>
    <d v="2025-09-30T00:00:00"/>
    <s v="0020-01"/>
    <d v="2025-09-16T00:00:00"/>
    <n v="145"/>
    <s v="CONTRATO DE PRESTACION DE SERVICIOS PROFESIONALES"/>
    <s v="392-2025"/>
    <s v="145 - CONTRATO DE PRESTACION DE SERVICIOS PROFESIONALES"/>
    <n v="106"/>
    <s v="ORDENES DE PAGO"/>
    <n v="1569"/>
    <x v="660"/>
    <s v="138776 - Prestar los servicios profesionales para apoyar los asuntos jurídicos y legales del proyecto de Participación incidente en Sumapaz, de la Alcaldía Local de Sumapaz. 2696. se expide a solicitud expresa del Ordenador del Gasto mediante SIPSE 138776 con certificado de no existencia 62339 del 15 de agosto de 2025, recibido el 19 de agosto de 2025. Se expide CRP mediante memorando 20257020023483, se recibe el 16 de septiembre de 2025."/>
    <s v="O23011745992024269601000"/>
    <s v="Participación incidente en Sumapaz"/>
    <n v="80373766"/>
    <x v="434"/>
    <n v="0"/>
    <n v="0"/>
    <n v="16500000"/>
    <n v="13750000"/>
    <n v="2750000"/>
    <x v="17"/>
    <x v="22"/>
    <s v="138776"/>
    <n v="1"/>
    <s v="5 - Bogotá confía en su gobierno"/>
    <s v="39 - Camino hacia una democracia deliberativa con un gobierno cercano a la gente y con participación ciudadana"/>
    <m/>
    <n v="138776"/>
  </r>
  <r>
    <n v="2025"/>
    <x v="8"/>
    <d v="2025-01-01T00:00:00"/>
    <d v="2025-09-30T00:00:00"/>
    <s v="0020-01"/>
    <d v="2025-09-16T00:00:00"/>
    <n v="145"/>
    <s v="CONTRATO DE PRESTACION DE SERVICIOS PROFESIONALES"/>
    <s v="400-2025"/>
    <s v="145 - CONTRATO DE PRESTACION DE SERVICIOS PROFESIONALES"/>
    <n v="106"/>
    <s v="ORDENES DE PAGO"/>
    <n v="1620"/>
    <x v="661"/>
    <s v="138191 - Prestar los servicios profesionales para apoyar las acciones de reconocimiento territorial, memoria histórica y manejo del patrimonio cultural en marco de la reconstrucción del tejido social de población víctima del conflicto armado de la localidad de Sumapaz. 2319.  Se expide CDP a solicitud expresa del Ordenador del gasto, mediante SIPSE 138191, con certificado de no existencia 62618 del 28 de agosto de 2025, recibido el 1 de septiembre de 2025. Se expide CRP mediante memorando 20257020023523, se recibe el 16 de septiembre de 2025."/>
    <s v="O23011745992024231901000"/>
    <s v="Atención a víctimas en Sumapaz"/>
    <n v="1019152857"/>
    <x v="435"/>
    <n v="0"/>
    <n v="0"/>
    <n v="20000000"/>
    <n v="12333333"/>
    <n v="7666667"/>
    <x v="19"/>
    <x v="49"/>
    <s v="138191"/>
    <n v="2"/>
    <s v="2 - Bogotá confía en su bien-estar"/>
    <s v="13 - Bogotá, un territorio de paz y reconciliación en donde todos puedan volver a empezar"/>
    <m/>
    <n v="138191"/>
  </r>
  <r>
    <n v="2025"/>
    <x v="8"/>
    <d v="2025-01-01T00:00:00"/>
    <d v="2025-09-30T00:00:00"/>
    <s v="0020-01"/>
    <d v="2025-09-16T00:00:00"/>
    <n v="145"/>
    <s v="CONTRATO DE PRESTACION DE SERVICIOS PROFESIONALES"/>
    <s v="397-2025"/>
    <s v="145 - CONTRATO DE PRESTACION DE SERVICIOS PROFESIONALES"/>
    <n v="106"/>
    <s v="ORDENES DE PAGO"/>
    <n v="1654"/>
    <x v="662"/>
    <s v="139038 - Prestar los servicios profesionales para apoyar el cubrimiento de las actividades, cronogramas y agenda de la Alcaldía local a nivel interno y externo, así como la generación de contenidos periodísticos. 2327. Se expide el CDP a solicitud expresa del Ordenador del Gasto mediante SIPSE 139038, con certificado de No existencia 62561 del 28 de agosto de 2025, recibido el 04 de septiembre de 2025. Se expide CRP mediante memorando 20257020023453, se recibe el 16 de septiembre de 2025."/>
    <s v="O23011745992024232701000"/>
    <s v="Fortalecimiento Institucional y sedes administrativas"/>
    <n v="1022394441"/>
    <x v="436"/>
    <n v="0"/>
    <n v="0"/>
    <n v="16908000"/>
    <n v="13714267"/>
    <n v="3193733"/>
    <x v="0"/>
    <x v="0"/>
    <s v="139038"/>
    <n v="2"/>
    <s v="5 - Bogotá confía en su gobierno"/>
    <s v="33 - Fortalecimiento institucional para un gobierno confiable"/>
    <m/>
    <n v="139038"/>
  </r>
  <r>
    <n v="2025"/>
    <x v="8"/>
    <d v="2025-01-01T00:00:00"/>
    <d v="2025-09-30T00:00:00"/>
    <s v="0020-01"/>
    <d v="2025-09-16T00:00:00"/>
    <n v="145"/>
    <s v="CONTRATO DE PRESTACION DE SERVICIOS PROFESIONALES"/>
    <s v="260-20251"/>
    <s v="145 - CONTRATO DE PRESTACION DE SERVICIOS PROFESIONALES"/>
    <n v="106"/>
    <s v="ORDENES DE PAGO"/>
    <n v="1524"/>
    <x v="663"/>
    <s v="137168 - Adición y prórroga al contrato 260-2025-CPS-P (127752) cuyo objeto es Prestar sus servicios profesionales de apoyo administrativo y Financiero al Área de Gestión del Desarrollo Local, en la gestión contractual del Fondo de Desarrollo Rural de Sumapaz. 2327.Se expide el CDP a solicitud expresa del ordenador del gasto mediante SIPSE137168, recibido el 30 de julio de 2025. Se expide CRP mediante memorando 20257020023603, se recibe el 16 de septiembre de 2025."/>
    <s v="O23011745992024232701000"/>
    <s v="Fortalecimiento Institucional y sedes administrativas"/>
    <n v="79968120"/>
    <x v="437"/>
    <n v="0"/>
    <n v="0"/>
    <n v="15750000"/>
    <n v="13475000"/>
    <n v="2275000"/>
    <x v="0"/>
    <x v="0"/>
    <s v="137168"/>
    <n v="2"/>
    <s v="5 - Bogotá confía en su gobierno"/>
    <s v="33 - Fortalecimiento institucional para un gobierno confiable"/>
    <m/>
    <n v="137168"/>
  </r>
  <r>
    <n v="2025"/>
    <x v="8"/>
    <d v="2025-01-01T00:00:00"/>
    <d v="2025-09-30T00:00:00"/>
    <s v="0020-01"/>
    <d v="2025-09-16T00:00:00"/>
    <n v="148"/>
    <s v="CONTRATO DE PRESTACION DE SERVICIOS DE APOYO A LA GESTION"/>
    <s v="280-20251"/>
    <s v="148 - CONTRATO DE PRESTACION DE SERVICIOS DE APOYO A LA GESTION"/>
    <n v="106"/>
    <s v="ORDENES DE PAGO"/>
    <n v="1570"/>
    <x v="664"/>
    <s v="138146 - Adición y prorroga al contrato 280-2025-CPS-AG (136314), cuyo objeto es brindar los servicios técnicos para acompañar a las instancias de participación y organizaciones sociales en el fortalecimiento de los planes de acción. 2696. Se expide a solicitud expresa del Ordenador del gasto mediante SIPSE 138146, recibido el 20 de agosto de 2025. Se expide CRP mediante memorando 20257020023623, se recibe el 16 de septiembre de 2025."/>
    <s v="O23011745992024269601000"/>
    <s v="Participación incidente en Sumapaz"/>
    <n v="1032656000"/>
    <x v="438"/>
    <n v="0"/>
    <n v="0"/>
    <n v="10080000"/>
    <n v="10080000"/>
    <n v="0"/>
    <x v="17"/>
    <x v="28"/>
    <s v="138146"/>
    <n v="5"/>
    <s v="5 - Bogotá confía en su gobierno"/>
    <s v="39 - Camino hacia una democracia deliberativa con un gobierno cercano a la gente y con participación ciudadana"/>
    <m/>
    <n v="138146"/>
  </r>
  <r>
    <n v="2025"/>
    <x v="8"/>
    <d v="2025-01-01T00:00:00"/>
    <d v="2025-09-30T00:00:00"/>
    <s v="0020-01"/>
    <d v="2025-09-16T00:00:00"/>
    <n v="148"/>
    <s v="CONTRATO DE PRESTACION DE SERVICIOS DE APOYO A LA GESTION"/>
    <s v="295-20251"/>
    <s v="148 - CONTRATO DE PRESTACION DE SERVICIOS DE APOYO A LA GESTION"/>
    <n v="106"/>
    <s v="ORDENES DE PAGO"/>
    <n v="1526"/>
    <x v="665"/>
    <s v="137250 - Adición y prorroga al contrato 295-2025-CPS-AG (126232), cuyo objeto es prestar los servicios de apoyo administrativo al área de gestión de desarrollo local, en la ejecución de la meta salud sexual y reproductiva consciente en los diferentes ciclos de vida. 2324.Se expide el CDP a solicitud expresa del ordenador del gasto mediante SIPSE137250, recibido el 30 de julio de 2025. Se expide CRP mediante memorando 20257020023513, se recibe el 16 de septiembre de 2025."/>
    <s v="O23011745992024232401000"/>
    <s v="Acciones para el cuidado de la salud y el bienestar de las y los Sumapaceños"/>
    <n v="1069716477"/>
    <x v="299"/>
    <n v="0"/>
    <n v="0"/>
    <n v="8505000"/>
    <n v="7276500"/>
    <n v="1228500"/>
    <x v="6"/>
    <x v="46"/>
    <s v="137250"/>
    <n v="4"/>
    <s v="2 - Bogotá confía en su bien-estar"/>
    <s v="10 - Salud Pública Integrada e Integral"/>
    <m/>
    <n v="137250"/>
  </r>
  <r>
    <n v="2025"/>
    <x v="8"/>
    <d v="2025-01-01T00:00:00"/>
    <d v="2025-09-30T00:00:00"/>
    <s v="0020-01"/>
    <d v="2025-09-16T00:00:00"/>
    <n v="145"/>
    <s v="CONTRATO DE PRESTACION DE SERVICIOS PROFESIONALES"/>
    <s v="389-2025"/>
    <s v="145 - CONTRATO DE PRESTACION DE SERVICIOS PROFESIONALES"/>
    <n v="106"/>
    <s v="ORDENES DE PAGO"/>
    <n v="1622"/>
    <x v="666"/>
    <s v="138193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a solicitud expresa del Ordenador del gasto, mediante SIPSE 138193, con certificado de no existencia 62620 del 28 de agosto de 2025, recibido el 1 de septiembre de 2025. Se expide CRP mediante memorando 20257020023183, se recibe el 16 de septiembre de 2025."/>
    <s v="O23011745992024232701000"/>
    <s v="Fortalecimiento Institucional y sedes administrativas"/>
    <n v="80149060"/>
    <x v="439"/>
    <n v="0"/>
    <n v="0"/>
    <n v="25357500"/>
    <n v="14087500"/>
    <n v="11270000"/>
    <x v="0"/>
    <x v="0"/>
    <s v="138193"/>
    <n v="2"/>
    <s v="5 - Bogotá confía en su gobierno"/>
    <s v="33 - Fortalecimiento institucional para un gobierno confiable"/>
    <m/>
    <n v="138193"/>
  </r>
  <r>
    <n v="2025"/>
    <x v="8"/>
    <d v="2025-01-01T00:00:00"/>
    <d v="2025-09-30T00:00:00"/>
    <s v="0020-01"/>
    <d v="2025-09-16T00:00:00"/>
    <n v="145"/>
    <s v="CONTRATO DE PRESTACION DE SERVICIOS PROFESIONALES"/>
    <s v="405-2025"/>
    <s v="145 - CONTRATO DE PRESTACION DE SERVICIOS PROFESIONALES"/>
    <n v="106"/>
    <s v="ORDENES DE PAGO"/>
    <n v="1587"/>
    <x v="667"/>
    <s v="139082 - Prestar servicios profesionales para la gestión presupuestal y de tesorería del Área de Gestión de Desarrollo Local de la Alcaldía Local de Sumapaz. 2327. Se expide el CDP a solicitud expresa del ordenador del gasto mediante SIPSE 139082, con certificado de no existencia No. 62414 del 22/08/2025, recibido el 25 de agosto de 2025. Se expide CRP mediante memorando 20257020023543, se recibe el 16 de septiembre de 2025."/>
    <s v="O23011745992024232701000"/>
    <s v="Fortalecimiento Institucional y sedes administrativas"/>
    <n v="52730999"/>
    <x v="440"/>
    <n v="0"/>
    <n v="0"/>
    <n v="15000000"/>
    <n v="12333333"/>
    <n v="2666667"/>
    <x v="0"/>
    <x v="0"/>
    <s v="139082"/>
    <n v="2"/>
    <s v="5 - Bogotá confía en su gobierno"/>
    <s v="33 - Fortalecimiento institucional para un gobierno confiable"/>
    <m/>
    <n v="139082"/>
  </r>
  <r>
    <n v="2025"/>
    <x v="8"/>
    <d v="2025-01-01T00:00:00"/>
    <d v="2025-09-30T00:00:00"/>
    <s v="0020-01"/>
    <d v="2025-09-17T00:00:00"/>
    <n v="148"/>
    <s v="CONTRATO DE PRESTACION DE SERVICIOS DE APOYO A LA GESTION"/>
    <s v="201-20251"/>
    <s v="148 - CONTRATO DE PRESTACION DE SERVICIOS DE APOYO A LA GESTION"/>
    <n v="105"/>
    <s v="ORDENES DE PAGO"/>
    <n v="1513"/>
    <x v="668"/>
    <s v="136991 - Adición y prórroga al contrato 201-2025-CPS-AG (127525) cuyo objeto es Prestar sus servicios como Técnico Deportivo de apoyo en los temas de recreación y deporte para la formación integral y deportiva de las niñas, niños y adolescentes de la localidad de Sumapaz. 2388. Se expide el CDP a solicitud expresa del ordenador del gasto mediante SIPSE136991, recibido el 30 de julio de 2025. Se expide se CRP mediante memorando 20257020022463,inicialmente el CRP 1653, por el cual se corrige."/>
    <s v="O23011745992024238801000"/>
    <s v="Recreación y Deporte para Sumapaz"/>
    <n v="1032465730"/>
    <x v="191"/>
    <n v="0"/>
    <n v="0"/>
    <n v="10650000"/>
    <n v="10295000"/>
    <n v="355000"/>
    <x v="10"/>
    <x v="14"/>
    <s v="136991"/>
    <n v="3"/>
    <s v="2 - Bogotá confía en su bien-estar"/>
    <s v="14 - Bogotá deportiva, recreativa, artística, patrimonial e intercultural"/>
    <m/>
    <n v="136991"/>
  </r>
  <r>
    <n v="2025"/>
    <x v="8"/>
    <d v="2025-01-01T00:00:00"/>
    <d v="2025-09-30T00:00:00"/>
    <s v="0020-01"/>
    <d v="2025-09-18T00:00:00"/>
    <n v="145"/>
    <s v="CONTRATO DE PRESTACION DE SERVICIOS PROFESIONALES"/>
    <s v="395-2025"/>
    <s v="145 - CONTRATO DE PRESTACION DE SERVICIOS PROFESIONALES"/>
    <n v="104"/>
    <s v="ORDENES DE PAGO"/>
    <n v="1621"/>
    <x v="669"/>
    <s v="138192 - Prestar sus servicios profesionales especializados para apoyar el cubrimiento de las actividades, cronogramas y agenda de la Alcaldía local a nivel interno y externo, así como la generación de contenidos periodísticos. 2327. Se expide CDP a solicitud expresa del Ordenador del gasto, mediante SIPSE 138192, con certificado de no existencia 62619 del 28 de agosto de 2025, recibido el 1 de septiembre de 2025. Se expide CRP mediante memorando 20257020023663, se recibe el 18 de septiembre de 2025."/>
    <s v="O23011745992024232701000"/>
    <s v="Fortalecimiento Institucional y sedes administrativas"/>
    <n v="80832127"/>
    <x v="441"/>
    <n v="0"/>
    <n v="0"/>
    <n v="34000000"/>
    <n v="20683333"/>
    <n v="13316667"/>
    <x v="0"/>
    <x v="0"/>
    <s v="138192"/>
    <n v="2"/>
    <s v="5 - Bogotá confía en su gobierno"/>
    <s v="33 - Fortalecimiento institucional para un gobierno confiable"/>
    <m/>
    <n v="138192"/>
  </r>
  <r>
    <n v="2025"/>
    <x v="8"/>
    <d v="2025-01-01T00:00:00"/>
    <d v="2025-09-30T00:00:00"/>
    <s v="0020-01"/>
    <d v="2025-09-18T00:00:00"/>
    <n v="145"/>
    <s v="CONTRATO DE PRESTACION DE SERVICIOS PROFESIONALES"/>
    <s v="398-2025"/>
    <s v="145 - CONTRATO DE PRESTACION DE SERVICIOS PROFESIONALES"/>
    <n v="104"/>
    <s v="ORDENES DE PAGO"/>
    <n v="1586"/>
    <x v="670"/>
    <s v="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CRP mediante memorando 20257020023703, se recibe el 18 de septiembre de 2025."/>
    <s v="O23011745992024232701000"/>
    <s v="Fortalecimiento Institucional y sedes administrativas"/>
    <n v="1047420793"/>
    <x v="442"/>
    <n v="0"/>
    <n v="0"/>
    <n v="15000000"/>
    <n v="2833333"/>
    <n v="12166667"/>
    <x v="0"/>
    <x v="0"/>
    <s v="139086"/>
    <n v="2"/>
    <s v="5 - Bogotá confía en su gobierno"/>
    <s v="33 - Fortalecimiento institucional para un gobierno confiable"/>
    <m/>
    <n v="139086"/>
  </r>
  <r>
    <n v="2025"/>
    <x v="8"/>
    <d v="2025-01-01T00:00:00"/>
    <d v="2025-09-30T00:00:00"/>
    <s v="0020-01"/>
    <d v="2025-09-18T00:00:00"/>
    <n v="145"/>
    <s v="CONTRATO DE PRESTACION DE SERVICIOS PROFESIONALES"/>
    <s v="399-2025"/>
    <s v="145 - CONTRATO DE PRESTACION DE SERVICIOS PROFESIONALES"/>
    <n v="104"/>
    <s v="ORDENES DE PAGO"/>
    <n v="1553"/>
    <x v="671"/>
    <s v="138178 - Prestar los servicios de apoyo profesional al área de gestión de desarrollo Local, en los temas relacionados con la infraestructura vial de la Alcaldía Local De Sumapaz. 2289. se expide CDP a solicitud expresa del Ordenador del gasto mediante SIPSE 138178, recibido el 12 de agosto 2025. Se expide CRP mediante memorando 20257020023713, se recibe el 18 de septiembre de 2025."/>
    <s v="O23011745992024228901000"/>
    <s v="Movilidad para Sumapaz"/>
    <n v="1032483972"/>
    <x v="443"/>
    <n v="0"/>
    <n v="0"/>
    <n v="26000000"/>
    <n v="15816667"/>
    <n v="10183333"/>
    <x v="1"/>
    <x v="1"/>
    <s v="138178"/>
    <n v="1"/>
    <s v="4 - Bogotá ordena su territorio y avanza en su acción climática"/>
    <s v="26 - Movilidad Sostenible"/>
    <m/>
    <n v="138178"/>
  </r>
  <r>
    <n v="2025"/>
    <x v="8"/>
    <d v="2025-01-01T00:00:00"/>
    <d v="2025-09-30T00:00:00"/>
    <s v="0020-01"/>
    <d v="2025-09-18T00:00:00"/>
    <n v="148"/>
    <s v="CONTRATO DE PRESTACION DE SERVICIOS DE APOYO A LA GESTION"/>
    <s v="235-20251"/>
    <s v="148 - CONTRATO DE PRESTACION DE SERVICIOS DE APOYO A LA GESTION"/>
    <n v="104"/>
    <s v="ORDENES DE PAGO"/>
    <n v="1523"/>
    <x v="672"/>
    <s v="137002 - Adición y prórroga al contrato 235-2025-CPS-AG (127958) cuyo objeto es Prestar sus servicios como técnico para apoyar la ejecución del Proyecto de inversión Fortaleciendo la Conectividad en Sumapaz. 2265. Se expide el CDP a solicitud expresa del ordenador del gasto mediante SIPSE137002, recibido el 30 de julio de 2025. Se expide el CRP mediante memorando 20257020023653, recibido el 18 de septiembre de 2025."/>
    <s v="O23011745992024226501000"/>
    <s v="Fortaleciendo la Conectividad en Sumapaz"/>
    <n v="1023905930"/>
    <x v="444"/>
    <n v="0"/>
    <n v="0"/>
    <n v="9450000"/>
    <n v="9450000"/>
    <n v="0"/>
    <x v="14"/>
    <x v="18"/>
    <s v="137002"/>
    <n v="1"/>
    <s v="5 - Bogotá confía en su gobierno"/>
    <s v="35 - Bogotá ciudad Inteligente"/>
    <m/>
    <n v="137002"/>
  </r>
  <r>
    <n v="2025"/>
    <x v="8"/>
    <d v="2025-01-01T00:00:00"/>
    <d v="2025-09-30T00:00:00"/>
    <s v="0020-01"/>
    <d v="2025-09-18T00:00:00"/>
    <n v="148"/>
    <s v="CONTRATO DE PRESTACION DE SERVICIOS DE APOYO A LA GESTION"/>
    <s v="409-2025"/>
    <s v="148 - CONTRATO DE PRESTACION DE SERVICIOS DE APOYO A LA GESTION"/>
    <n v="104"/>
    <s v="ORDENES DE PAGO"/>
    <n v="1645"/>
    <x v="673"/>
    <s v="138210 - Prestar servicios de apoyo asistencial para colaborar en las actividades de mantenimiento, seguimiento y control del parque automotor pesado y de la maquinaria amarilla de propiedad del Fondo de Desarrollo Rural de Sumapaz, en el marco del proyecto de inversión 2289. Se expide a solicitud expresa del Ordenador de Gasto, mediante SIPSE 138210, certificado de no existencia 62729 del 29 de agosto de 2025, recibido 2 de septiembre de 2025. Se expide el CRP mediante memorando 20257020023723, recibido el 18 de septiembre de 2025."/>
    <s v="O23011745992024228901000"/>
    <s v="Movilidad para Sumapaz"/>
    <n v="1026595569"/>
    <x v="445"/>
    <n v="0"/>
    <n v="0"/>
    <n v="11904000"/>
    <n v="7142400"/>
    <n v="4761600"/>
    <x v="1"/>
    <x v="1"/>
    <s v="138210"/>
    <n v="1"/>
    <s v="4 - Bogotá ordena su territorio y avanza en su acción climática"/>
    <s v="26 - Movilidad Sostenible"/>
    <m/>
    <n v="138210"/>
  </r>
  <r>
    <n v="2025"/>
    <x v="8"/>
    <d v="2025-01-01T00:00:00"/>
    <d v="2025-09-30T00:00:00"/>
    <s v="0020-01"/>
    <d v="2025-09-18T00:00:00"/>
    <n v="145"/>
    <s v="CONTRATO DE PRESTACION DE SERVICIOS PROFESIONALES"/>
    <s v="406-2025"/>
    <s v="145 - CONTRATO DE PRESTACION DE SERVICIOS PROFESIONALES"/>
    <n v="104"/>
    <s v="ORDENES DE PAGO"/>
    <n v="1633"/>
    <x v="674"/>
    <s v="138372 - Prestar los servicios profesionales al área de gestión del desarrollo local, en la gestión y ejecución de las actividades administrativas que se adelantan en el despacho de la Alcaldía Local de Sumapaz. 2327. Se expide CDP a solicitud expresa del Ordenador del gasto, mediante SIPSE 138372, con certificado de no existencia 62640 del 28 de agosto de 2025, recibido el 1 de septiembre de 2025."/>
    <s v="O23011745992024232701000"/>
    <s v="Fortalecimiento Institucional y sedes administrativas"/>
    <n v="1000076677"/>
    <x v="446"/>
    <n v="0"/>
    <n v="0"/>
    <n v="22500000"/>
    <n v="12166667"/>
    <n v="10333333"/>
    <x v="0"/>
    <x v="0"/>
    <s v="138372"/>
    <n v="2"/>
    <s v="5 - Bogotá confía en su gobierno"/>
    <s v="33 - Fortalecimiento institucional para un gobierno confiable"/>
    <m/>
    <n v="138372"/>
  </r>
  <r>
    <n v="2025"/>
    <x v="8"/>
    <d v="2025-01-01T00:00:00"/>
    <d v="2025-09-30T00:00:00"/>
    <s v="0020-01"/>
    <d v="2025-09-18T00:00:00"/>
    <n v="145"/>
    <s v="CONTRATO DE PRESTACION DE SERVICIOS PROFESIONALES"/>
    <s v="408-2025"/>
    <s v="145 - CONTRATO DE PRESTACION DE SERVICIOS PROFESIONALES"/>
    <n v="104"/>
    <s v="ORDENES DE PAGO"/>
    <n v="1658"/>
    <x v="675"/>
    <s v="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el CRP mediante memorando 20257020023733, recibido el 18 de septiembre de 2025."/>
    <s v="O23011745992024228901000"/>
    <s v="Movilidad para Sumapaz"/>
    <n v="80094343"/>
    <x v="447"/>
    <n v="0"/>
    <n v="0"/>
    <n v="15000000"/>
    <n v="12166667"/>
    <n v="2833333"/>
    <x v="1"/>
    <x v="1"/>
    <s v="138881"/>
    <n v="1"/>
    <s v="4 - Bogotá ordena su territorio y avanza en su acción climática"/>
    <s v="26 - Movilidad Sostenible"/>
    <m/>
    <n v="138881"/>
  </r>
  <r>
    <n v="2025"/>
    <x v="8"/>
    <d v="2025-01-01T00:00:00"/>
    <d v="2025-09-30T00:00:00"/>
    <s v="0020-01"/>
    <d v="2025-09-18T00:00:00"/>
    <n v="148"/>
    <s v="CONTRATO DE PRESTACION DE SERVICIOS DE APOYO A LA GESTION"/>
    <s v="403-2025"/>
    <s v="148 - CONTRATO DE PRESTACION DE SERVICIOS DE APOYO A LA GESTION"/>
    <n v="104"/>
    <s v="ORDENES DE PAGO"/>
    <n v="1624"/>
    <x v="676"/>
    <s v="138203 - Prestar servicios de apoyo administrativo en el proyecto Bogotaneidad de la Alcaldía Local de Sumapaz, mediante actividades de organización documental, logística, asistencia operativa y sistematización de información, para apoyar la ejecución de acciones comunitarias y escolares según lineamientos de la Secretaría Distrital de Gobierno. Se expide CDP a solicitud expresa del Ordenador del gasto, mediante SIPSE 138203, con certificado de no existencia 62622 del 28 de agosto de 2025, recibido el 1 de septiembre de 2025. Se expide el CRP mediante memorando 20257020023743, recibido el 18 de septiembre de 2025."/>
    <s v="O23011745992024238601000"/>
    <s v="Bogotá también es rural"/>
    <n v="1000186337"/>
    <x v="448"/>
    <n v="0"/>
    <n v="0"/>
    <n v="10000000"/>
    <n v="6000000"/>
    <n v="4000000"/>
    <x v="24"/>
    <x v="50"/>
    <s v="138203"/>
    <n v="2"/>
    <s v="5 - Bogotá confía en su gobierno"/>
    <s v="39 - Camino hacia una democracia deliberativa con un gobierno cercano a la gente y con participación ciudadana"/>
    <m/>
    <n v="138203"/>
  </r>
  <r>
    <n v="2025"/>
    <x v="8"/>
    <d v="2025-01-01T00:00:00"/>
    <d v="2025-09-30T00:00:00"/>
    <s v="0020-01"/>
    <d v="2025-09-18T00:00:00"/>
    <n v="17"/>
    <s v="CONTRATO DE ARRENDAMIENTO"/>
    <s v="CAR 583-2024"/>
    <s v="17 - CONTRATO DE ARRENDAMIENTO"/>
    <n v="104"/>
    <s v="ORDENES DE PAGO"/>
    <n v="1719"/>
    <x v="677"/>
    <s v="142681 - Adición y prorroga al contrato CAR-583-2024, cuyo objeto es, contratar en arriendo un local en la vereda raizal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2265. Se expide CDP a solicitud expresa del Ordenador del Gasto mediante SIPSE 142681 del 11 de septiembre de 2025, recibido el 16 de septiembre de 2025. Se expide el CRP mediante memorando 20257020023833, recibido el 18 de septiembre de 2025."/>
    <s v="O23011745992024226501000"/>
    <s v="Fortaleciendo la Conectividad en Sumapaz"/>
    <n v="901655106"/>
    <x v="449"/>
    <n v="0"/>
    <n v="0"/>
    <n v="1050000"/>
    <n v="350000"/>
    <n v="700000"/>
    <x v="14"/>
    <x v="18"/>
    <s v="142681"/>
    <n v="1"/>
    <s v="5 - Bogotá confía en su gobierno"/>
    <s v="35 - Bogotá ciudad Inteligente"/>
    <m/>
    <n v="142681"/>
  </r>
  <r>
    <n v="2025"/>
    <x v="8"/>
    <d v="2025-01-01T00:00:00"/>
    <d v="2025-09-30T00:00:00"/>
    <s v="0020-01"/>
    <d v="2025-09-18T00:00:00"/>
    <n v="145"/>
    <s v="CONTRATO DE PRESTACION DE SERVICIOS PROFESIONALES"/>
    <s v="415-2025"/>
    <s v="145 - CONTRATO DE PRESTACION DE SERVICIOS PROFESIONALES"/>
    <n v="104"/>
    <s v="ORDENES DE PAGO"/>
    <n v="1588"/>
    <x v="678"/>
    <s v="139402 - Prestar los servicios profesionales para apoyar los procesos administrativos y financieros del área de Gestión de Desarrollo Local, de la Alcaldía Local de Sumapaz. 2327. Se expide el CDP a solicitud expresa del Ordenador del Gasto mediante SIPSE 139402, con certificado de no existencia 62407, recibido el 25 de agosto de 2025. Se expide el CRP mediante memorando 20257020023973, recibido el 18 de septiembre de 2025."/>
    <s v="O23011745992024232701000"/>
    <s v="Fortalecimiento Institucional y sedes administrativas"/>
    <n v="80853739"/>
    <x v="450"/>
    <n v="0"/>
    <n v="0"/>
    <n v="15000000"/>
    <n v="11333333"/>
    <n v="3666667"/>
    <x v="0"/>
    <x v="0"/>
    <s v="139402"/>
    <n v="2"/>
    <s v="5 - Bogotá confía en su gobierno"/>
    <s v="33 - Fortalecimiento institucional para un gobierno confiable"/>
    <m/>
    <n v="139402"/>
  </r>
  <r>
    <n v="2025"/>
    <x v="8"/>
    <d v="2025-01-01T00:00:00"/>
    <d v="2025-09-30T00:00:00"/>
    <s v="0020-01"/>
    <d v="2025-09-18T00:00:00"/>
    <n v="145"/>
    <s v="CONTRATO DE PRESTACION DE SERVICIOS PROFESIONALES"/>
    <s v="414-2025"/>
    <s v="145 - CONTRATO DE PRESTACION DE SERVICIOS PROFESIONALES"/>
    <n v="104"/>
    <s v="ORDENES DE PAGO"/>
    <n v="1589"/>
    <x v="679"/>
    <s v="139414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 Se expide CDP a solicitud expresa del Ordenador del Gasto mediante SIPSE 139414, con certificado de no existencia 62404 del 22/08/2025, recibido el 25 de agosto de 2025. Se expide el CRP mediante memorando 20257020023923, recibido el 18 de septiembre de 2025."/>
    <s v="O23011745992024236201000"/>
    <s v="Legalización y titulación de predios en Sumapaz"/>
    <n v="80051643"/>
    <x v="451"/>
    <n v="0"/>
    <n v="0"/>
    <n v="26250000"/>
    <n v="17000000"/>
    <n v="9250000"/>
    <x v="22"/>
    <x v="43"/>
    <s v="139414"/>
    <n v="1"/>
    <s v="4 - Bogotá ordena su territorio y avanza en su acción climática"/>
    <s v="23 - Ordenamiento territorial sostenible, equilibrado y participativo"/>
    <m/>
    <n v="139414"/>
  </r>
  <r>
    <n v="2025"/>
    <x v="8"/>
    <d v="2025-01-01T00:00:00"/>
    <d v="2025-09-30T00:00:00"/>
    <s v="0020-01"/>
    <d v="2025-09-18T00:00:00"/>
    <n v="145"/>
    <s v="CONTRATO DE PRESTACION DE SERVICIOS PROFESIONALES"/>
    <s v="412-2025"/>
    <s v="145 - CONTRATO DE PRESTACION DE SERVICIOS PROFESIONALES"/>
    <n v="104"/>
    <s v="ORDENES DE PAGO"/>
    <n v="1593"/>
    <x v="680"/>
    <s v="139409 - Prestar sus servicios profesionales para apoyar el desarrollo de actividades de emprendimientos sostenibles y formación de capacidades, en la localidad de Sumapaz a través del proyecto 2315. Se expide CDP a solicitud expresa del ordenador del gasto mediante SIPSE 139409, con certificado de no existencia 62516 del 28 de agosto de 2025, recibido el 28 de agosto de 2025. Se expide el CRP mediante memorando 20257020023913, recibido el 18 de septiembre de 2025."/>
    <s v="O23011745992024231501000"/>
    <s v="Somos Sumapaz: Emprendiendo de manera sostenible en el territorio"/>
    <n v="53094193"/>
    <x v="452"/>
    <n v="0"/>
    <n v="0"/>
    <n v="15000000"/>
    <n v="11333333"/>
    <n v="3666667"/>
    <x v="12"/>
    <x v="48"/>
    <s v="139409"/>
    <n v="2"/>
    <s v="3 - Bogotá confía en su potencial"/>
    <s v="20 - Promoción del emprendimiento formal, equitativo e incluyente"/>
    <m/>
    <n v="139409"/>
  </r>
  <r>
    <n v="2025"/>
    <x v="8"/>
    <d v="2025-01-01T00:00:00"/>
    <d v="2025-09-30T00:00:00"/>
    <s v="0020-01"/>
    <d v="2025-09-18T00:00:00"/>
    <n v="145"/>
    <s v="CONTRATO DE PRESTACION DE SERVICIOS PROFESIONALES"/>
    <s v="410-2025"/>
    <s v="145 - CONTRATO DE PRESTACION DE SERVICIOS PROFESIONALES"/>
    <n v="104"/>
    <s v="ORDENES DE PAGO"/>
    <n v="1649"/>
    <x v="681"/>
    <s v="139024 - Prestar sus servicios profesionales para apoyar el desarrollo de actividades de emprendimientos sostenibles y formación de capacidades, en la localidad de Sumapaz a través del proyecto 2315. Se expide el CDP a solicitud expresa del Ordenador del Gasto mediante SIPSE 139024, con certificado de No existencia 62562 del 28 de agosto de 2025, recibido el 04 de septiembre de 2025. Se expide el CRP mediante memorando 20257020023863, recibido el 18 de septiembre de 2025."/>
    <s v="O23011745992024231501000"/>
    <s v="Somos Sumapaz: Emprendiendo de manera sostenible en el territorio"/>
    <n v="80802834"/>
    <x v="453"/>
    <n v="0"/>
    <n v="0"/>
    <n v="18000000"/>
    <n v="14600000"/>
    <n v="3400000"/>
    <x v="12"/>
    <x v="16"/>
    <s v="139024"/>
    <n v="1"/>
    <s v="3 - Bogotá confía en su potencial"/>
    <s v="20 - Promoción del emprendimiento formal, equitativo e incluyente"/>
    <m/>
    <n v="139024"/>
  </r>
  <r>
    <n v="2025"/>
    <x v="8"/>
    <d v="2025-01-01T00:00:00"/>
    <d v="2025-09-30T00:00:00"/>
    <s v="0020-01"/>
    <d v="2025-09-18T00:00:00"/>
    <n v="145"/>
    <s v="CONTRATO DE PRESTACION DE SERVICIOS PROFESIONALES"/>
    <s v="411-2025"/>
    <s v="145 - CONTRATO DE PRESTACION DE SERVICIOS PROFESIONALES"/>
    <n v="104"/>
    <s v="ORDENES DE PAGO"/>
    <n v="1665"/>
    <x v="682"/>
    <s v="138909 - Prestar los servicios profesionales para apoyar la formulación, ejecución, seguimiento y mejora continua de las herramientas que conforman la gestión ambiental institucional de la alcaldía local. 2327. Se expide el CDP a solicitud expresa del Ordenador del Gasto mediante SIPSE 138909, con certificado de No existencia 62571 del 28 de agosto de 2025, recibido el 04 de septiembre de 2025. Se expide el CRP mediante memorando 20257020023873, recibido el 18 de septiembre de 2025."/>
    <s v="O23011745992024232701000"/>
    <s v="Fortalecimiento Institucional y sedes administrativas"/>
    <n v="1026265853"/>
    <x v="454"/>
    <n v="0"/>
    <n v="0"/>
    <n v="16500000"/>
    <n v="13383333"/>
    <n v="3116667"/>
    <x v="0"/>
    <x v="0"/>
    <s v="138909"/>
    <n v="2"/>
    <s v="5 - Bogotá confía en su gobierno"/>
    <s v="33 - Fortalecimiento institucional para un gobierno confiable"/>
    <m/>
    <n v="138909"/>
  </r>
  <r>
    <n v="2025"/>
    <x v="8"/>
    <d v="2025-01-01T00:00:00"/>
    <d v="2025-09-30T00:00:00"/>
    <s v="0020-01"/>
    <d v="2025-09-22T00:00:00"/>
    <n v="145"/>
    <s v="CONTRATO DE PRESTACION DE SERVICIOS PROFESIONALES"/>
    <s v="416-2025"/>
    <s v="145 - CONTRATO DE PRESTACION DE SERVICIOS PROFESIONALES"/>
    <n v="100"/>
    <s v="ORDENES DE PAGO"/>
    <n v="1601"/>
    <x v="683"/>
    <s v="140760 - Prestar los servicios profesionales al Área de Gestión de Desarrollo Local de la Alcaldía Local de Sumapaz para apoyar la planificación y el seguimiento a la ejecución del proyecto de Mejoramiento de Vivienda. 2278. Se expide CDP a solicitud expresa del ordenador del gasto mediante SIPSE 140760, con certificado de no existencia 62466 del 27 de agosto de 2025, recibido el 28 de agosto de 2025. Se expide CRP mediante memorando 20257020024103, recibido 22 de septiembre de 2025."/>
    <s v="O23011745992024227801000"/>
    <s v="Mejoramiento de vivienda para la comunidad de Sumapaz"/>
    <n v="79333846"/>
    <x v="455"/>
    <n v="0"/>
    <n v="0"/>
    <n v="15000000"/>
    <n v="11500000"/>
    <n v="3500000"/>
    <x v="20"/>
    <x v="31"/>
    <s v="140760"/>
    <n v="1"/>
    <s v="4 - Bogotá ordena su territorio y avanza en su acción climática"/>
    <s v="31 - Acceso equitativo de vivienda urbana y rural"/>
    <m/>
    <n v="140760"/>
  </r>
  <r>
    <n v="2025"/>
    <x v="8"/>
    <d v="2025-01-01T00:00:00"/>
    <d v="2025-09-30T00:00:00"/>
    <s v="0020-01"/>
    <d v="2025-09-22T00:00:00"/>
    <n v="145"/>
    <s v="CONTRATO DE PRESTACION DE SERVICIOS PROFESIONALES"/>
    <s v="418-2025"/>
    <s v="145 - CONTRATO DE PRESTACION DE SERVICIOS PROFESIONALES"/>
    <n v="100"/>
    <s v="ORDENES DE PAGO"/>
    <n v="1657"/>
    <x v="684"/>
    <s v="139191 - Prestar sus servicios profesionales para apoyar el desarrollo de actividades de emprendimientos sostenibles y formación de capacidades, en la localidad de Sumapaz a través del proyecto 2315. Se expide el CDP a solicitud expresa del Ordenador del Gasto mediante SIPSE 139191, con certificado de No existencia 62541 del 28 de agosto de 2025, recibido el 04 de septiembre de 2025. Se expide CRP mediante memorando 20257020024073, recibido 22 de septiembre de 2025."/>
    <s v="O23011745992024231501000"/>
    <s v="Somos Sumapaz: Emprendiendo de manera sostenible en el territorio"/>
    <n v="1014237959"/>
    <x v="456"/>
    <n v="0"/>
    <n v="0"/>
    <n v="15000000"/>
    <n v="11500000"/>
    <n v="3500000"/>
    <x v="12"/>
    <x v="48"/>
    <s v="139191"/>
    <n v="2"/>
    <s v="3 - Bogotá confía en su potencial"/>
    <s v="20 - Promoción del emprendimiento formal, equitativo e incluyente"/>
    <m/>
    <n v="139191"/>
  </r>
  <r>
    <n v="2025"/>
    <x v="8"/>
    <d v="2025-01-01T00:00:00"/>
    <d v="2025-09-30T00:00:00"/>
    <s v="0020-01"/>
    <d v="2025-09-22T00:00:00"/>
    <n v="145"/>
    <s v="CONTRATO DE PRESTACION DE SERVICIOS PROFESIONALES"/>
    <s v="429-2025"/>
    <s v="145 - CONTRATO DE PRESTACION DE SERVICIOS PROFESIONALES"/>
    <n v="100"/>
    <s v="ORDENES DE PAGO"/>
    <n v="1644"/>
    <x v="685"/>
    <s v="138187 - Prestar los servicios especializados para estructurar, formular y realizar seguimiento del proyecto de inversión de mujeres que ejecute el Fondo de Desarrollo Rural de Sumapaz. 2541. Se expide a solicitud expresa del Ordenador de Gasto, mediante SIPSE 138187, certificado de no existencia 62615 del 28 de agosto de 2025, recibido 2 de septiembre de 2025. Se expide CRP mediante memorando 20257020024193, recibido 22 de septiembre de 2025."/>
    <s v="O23011745992024254101000"/>
    <s v="Bienestar para las Mujeres de Sumapaz"/>
    <n v="1026262117"/>
    <x v="317"/>
    <n v="0"/>
    <n v="0"/>
    <n v="29400000"/>
    <n v="19320000"/>
    <n v="10080000"/>
    <x v="15"/>
    <x v="27"/>
    <s v="138187"/>
    <n v="3"/>
    <s v="2 - Bogotá confía en su bien-estar"/>
    <s v="12 - Bogotá cuida a su gente"/>
    <m/>
    <n v="138187"/>
  </r>
  <r>
    <n v="2025"/>
    <x v="8"/>
    <d v="2025-01-01T00:00:00"/>
    <d v="2025-09-30T00:00:00"/>
    <s v="0020-01"/>
    <d v="2025-09-22T00:00:00"/>
    <n v="148"/>
    <s v="CONTRATO DE PRESTACION DE SERVICIOS DE APOYO A LA GESTION"/>
    <s v="423-2025"/>
    <s v="148 - CONTRATO DE PRESTACION DE SERVICIOS DE APOYO A LA GESTION"/>
    <n v="100"/>
    <s v="ORDENES DE PAGO"/>
    <n v="1690"/>
    <x v="686"/>
    <s v="140928 - Prestar servicios de apoyo administrativo para el fortalecimiento y desarrollo de las actividades de gestión cultural en la localidad de Sumapaz. 2486. Se expide a solicitud expresa del Ordenador del gasto mediante SIPSE 140928, con certificado de no existencia 62525 del 28 de agosto de 2025, recibido el 8 de septiembre 2025. Se expide CRP mediante memorando 20257020024113, recibido 22 de septiembre de 2025."/>
    <s v="O23011745992024248601000"/>
    <s v="Acciones para la promoción de la cultura, tradición y costumbres sumapaceñas"/>
    <n v="1072774992"/>
    <x v="457"/>
    <n v="0"/>
    <n v="0"/>
    <n v="7500000"/>
    <n v="5750000"/>
    <n v="1750000"/>
    <x v="21"/>
    <x v="39"/>
    <s v="140928"/>
    <n v="1"/>
    <s v="2 - Bogotá confía en su bien-estar"/>
    <s v="14 - Bogotá deportiva, recreativa, artística, patrimonial e intercultural"/>
    <m/>
    <n v="140928"/>
  </r>
  <r>
    <n v="2025"/>
    <x v="8"/>
    <d v="2025-01-01T00:00:00"/>
    <d v="2025-09-30T00:00:00"/>
    <s v="0020-01"/>
    <d v="2025-09-22T00:00:00"/>
    <n v="148"/>
    <s v="CONTRATO DE PRESTACION DE SERVICIOS DE APOYO A LA GESTION"/>
    <s v="424-2025"/>
    <s v="148 - CONTRATO DE PRESTACION DE SERVICIOS DE APOYO A LA GESTION"/>
    <n v="100"/>
    <s v="ORDENES DE PAGO"/>
    <n v="1702"/>
    <x v="687"/>
    <s v="141079 - Prestar sus servicios de apoyo para desarrollar actividades logísticas y operativas, en los bienes y/o predios a cargo del fondo de desarrollo rural de Sumapaz. 2327. Se expide a solicitud expresa del Ordenador del gasto mediante SIPSE 141079, con una certificación de existencia 62889 del 7 de septiembre de 2025, recibido el 11 de septiembre de 2025. Se expide CRP mediante memorando 20257020024143, recibido 22 de septiembre de 2025."/>
    <s v="O23011745992024232701000"/>
    <s v="Fortalecimiento Institucional y sedes administrativas"/>
    <n v="1022934297"/>
    <x v="458"/>
    <n v="0"/>
    <n v="0"/>
    <n v="6000000"/>
    <n v="4600000"/>
    <n v="1400000"/>
    <x v="0"/>
    <x v="0"/>
    <s v="141079"/>
    <n v="2"/>
    <s v="5 - Bogotá confía en su gobierno"/>
    <s v="33 - Fortalecimiento institucional para un gobierno confiable"/>
    <m/>
    <n v="141079"/>
  </r>
  <r>
    <n v="2025"/>
    <x v="8"/>
    <d v="2025-01-01T00:00:00"/>
    <d v="2025-09-30T00:00:00"/>
    <s v="0020-01"/>
    <d v="2025-09-22T00:00:00"/>
    <n v="145"/>
    <s v="CONTRATO DE PRESTACION DE SERVICIOS PROFESIONALES"/>
    <s v="394-2025"/>
    <s v="145 - CONTRATO DE PRESTACION DE SERVICIOS PROFESIONALES"/>
    <n v="100"/>
    <s v="ORDENES DE PAGO"/>
    <n v="1636"/>
    <x v="688"/>
    <s v="138318 - Prestar los servicios profesionales zootécnicos para el fortalecimiento del servicio de asistencia técnica agropecuaria, ordenamiento ambiental de finca y bienestar animal territorial en la localidad de Sumapaz. 2671. Se expide CDP a solicitud expresa del Ordenador del gasto, mediante SIPSE 138318, con certificado de no existencia 62623 del 28 de agosto de 2025, recibido el 1 de septiembre de 2025. Se expide CRP mediante memorando 20257020024163, recibido 22 de septiembre de 2025."/>
    <s v="O23011745992024267101000"/>
    <s v="Asistencia técnica agropecuaria y educación ambiental en la localidad de Sumapaz"/>
    <n v="79381209"/>
    <x v="459"/>
    <n v="0"/>
    <n v="0"/>
    <n v="24000000"/>
    <n v="13800000"/>
    <n v="10200000"/>
    <x v="2"/>
    <x v="52"/>
    <s v="138318"/>
    <n v="2"/>
    <s v="4 - Bogotá ordena su territorio y avanza en su acción climática"/>
    <s v="25 - Aumento de la resiliencia al cambio climático y reducción de la vulnerabilidad"/>
    <m/>
    <n v="138318"/>
  </r>
  <r>
    <n v="2025"/>
    <x v="8"/>
    <d v="2025-01-01T00:00:00"/>
    <d v="2025-09-30T00:00:00"/>
    <s v="0020-01"/>
    <d v="2025-09-22T00:00:00"/>
    <n v="148"/>
    <s v="CONTRATO DE PRESTACION DE SERVICIOS DE APOYO A LA GESTION"/>
    <s v="422-2025"/>
    <s v="148 - CONTRATO DE PRESTACION DE SERVICIOS DE APOYO A LA GESTION"/>
    <n v="100"/>
    <s v="ORDENES DE PAGO"/>
    <n v="1702"/>
    <x v="689"/>
    <s v="141079 - Prestar sus servicios de apoyo para desarrollar actividades logísticas y operativas, en los bienes y/o predios a cargo del fondo de desarrollo rural de Sumapaz. 2327. Se expide a solicitud expresa del Ordenador del gasto mediante SIPSE 141079, con una certificación de existencia 62889 del 7 de septiembre de 2025, recibido el 11 de septiembre de 2025. Se expide CRP mediante memorando 20257020024173, recibido 22 de septiembre de 2025."/>
    <s v="O23011745992024232701000"/>
    <s v="Fortalecimiento Institucional y sedes administrativas"/>
    <n v="1000335254"/>
    <x v="460"/>
    <n v="0"/>
    <n v="0"/>
    <n v="6000000"/>
    <n v="0"/>
    <n v="6000000"/>
    <x v="0"/>
    <x v="0"/>
    <s v="141079"/>
    <n v="2"/>
    <s v="5 - Bogotá confía en su gobierno"/>
    <s v="33 - Fortalecimiento institucional para un gobierno confiable"/>
    <m/>
    <n v="141079"/>
  </r>
  <r>
    <n v="2025"/>
    <x v="8"/>
    <d v="2025-01-01T00:00:00"/>
    <d v="2025-09-30T00:00:00"/>
    <s v="0020-01"/>
    <d v="2025-09-22T00:00:00"/>
    <n v="145"/>
    <s v="CONTRATO DE PRESTACION DE SERVICIOS PROFESIONALES"/>
    <s v="413-2025"/>
    <s v="145 - CONTRATO DE PRESTACION DE SERVICIOS PROFESIONALES"/>
    <n v="100"/>
    <s v="ORDENES DE PAGO"/>
    <n v="1668"/>
    <x v="690"/>
    <s v="138920 - Prestar sus servicios profesionales para coordinar, liderar y asesorar los planes y estrategias de comunicación interna y externa para la divulgación de los programas, proyectos y actividades de la Alcaldía Local. 2327. Se expide el CDP a solicitud expresa del Ordenador del Gasto mediante SIPSE 138920, con certificado de No existencia 62568 del 28 de agosto de 2025, recibido el 04 de septiembre de 2025. Se expide CRP mediante memorando 20257020024043, recibido 22 de septiembre de 2025."/>
    <s v="O23011745992024232701000"/>
    <s v="Fortalecimiento Institucional y sedes administrativas"/>
    <n v="1010172202"/>
    <x v="461"/>
    <n v="0"/>
    <n v="0"/>
    <n v="21000000"/>
    <n v="8633333"/>
    <n v="12366667"/>
    <x v="0"/>
    <x v="0"/>
    <s v="138920"/>
    <n v="2"/>
    <s v="5 - Bogotá confía en su gobierno"/>
    <s v="33 - Fortalecimiento institucional para un gobierno confiable"/>
    <m/>
    <n v="138920"/>
  </r>
  <r>
    <n v="2025"/>
    <x v="8"/>
    <d v="2025-01-01T00:00:00"/>
    <d v="2025-09-30T00:00:00"/>
    <s v="0020-01"/>
    <d v="2025-09-22T00:00:00"/>
    <n v="145"/>
    <s v="CONTRATO DE PRESTACION DE SERVICIOS PROFESIONALES"/>
    <s v="421-2025"/>
    <s v="145 - CONTRATO DE PRESTACION DE SERVICIOS PROFESIONALES"/>
    <n v="100"/>
    <s v="ORDENES DE PAGO"/>
    <n v="1651"/>
    <x v="691"/>
    <s v="139020 - Prestar sus servicios profesionales para apoyar el desarrollo de actividades de emprendimientos sostenibles y formación de capacidades, en la localidad de Sumapaz a través del proyecto 2315. Se expide el CDP a solicitud expresa del Ordenador del Gasto mediante SIPSE 139020, con certificado de No existencia 62567 del 28 de agosto de 2025, recibido el 04 de septiembre de 2025. Se expide CRP mediante memorando 20257020024133, recibido 22 de septiembre de 2025."/>
    <s v="O23011745992024231501000"/>
    <s v="Somos Sumapaz: Emprendiendo de manera sostenible en el territorio"/>
    <n v="1016038411"/>
    <x v="462"/>
    <n v="0"/>
    <n v="0"/>
    <n v="19600000"/>
    <n v="12880000"/>
    <n v="6720000"/>
    <x v="12"/>
    <x v="16"/>
    <s v="139020"/>
    <n v="1"/>
    <s v="3 - Bogotá confía en su potencial"/>
    <s v="20 - Promoción del emprendimiento formal, equitativo e incluyente"/>
    <m/>
    <n v="139020"/>
  </r>
  <r>
    <n v="2025"/>
    <x v="8"/>
    <d v="2025-01-01T00:00:00"/>
    <d v="2025-09-30T00:00:00"/>
    <s v="0020-01"/>
    <d v="2025-09-22T00:00:00"/>
    <n v="148"/>
    <s v="CONTRATO DE PRESTACION DE SERVICIOS DE APOYO A LA GESTION"/>
    <s v="419-2025"/>
    <s v="148 - CONTRATO DE PRESTACION DE SERVICIOS DE APOYO A LA GESTION"/>
    <n v="100"/>
    <s v="ORDENES DE PAGO"/>
    <n v="1650"/>
    <x v="692"/>
    <s v="139021 - Prestar los servicios como apoyo administrativo al proyecto de inversión de Somos Sumapaz: Emprendiendo de manera sostenible en nuestro territorio. 2315. Se expide el CDP a solicitud expresa del Ordenador del Gasto mediante SIPSE 139021, con certificado de No existencia 62563 del 28 de agosto de 2025, recibido el 04 de septiembre de 2025. Se expide CRP mediante memorando 20257020024123, recibido 22 de septiembre de 2025."/>
    <s v="O23011745992024231501000"/>
    <s v="Somos Sumapaz: Emprendiendo de manera sostenible en el territorio"/>
    <n v="1007519817"/>
    <x v="463"/>
    <n v="0"/>
    <n v="0"/>
    <n v="7000000"/>
    <n v="533333"/>
    <n v="6466667"/>
    <x v="12"/>
    <x v="48"/>
    <s v="139021"/>
    <n v="2"/>
    <s v="3 - Bogotá confía en su potencial"/>
    <s v="20 - Promoción del emprendimiento formal, equitativo e incluyente"/>
    <m/>
    <n v="139021"/>
  </r>
  <r>
    <n v="2025"/>
    <x v="8"/>
    <d v="2025-01-01T00:00:00"/>
    <d v="2025-09-30T00:00:00"/>
    <s v="0020-01"/>
    <d v="2025-09-22T00:00:00"/>
    <n v="145"/>
    <s v="CONTRATO DE PRESTACION DE SERVICIOS PROFESIONALES"/>
    <s v="426-2025"/>
    <s v="145 - CONTRATO DE PRESTACION DE SERVICIOS PROFESIONALES"/>
    <n v="100"/>
    <s v="ORDENES DE PAGO"/>
    <n v="1716"/>
    <x v="693"/>
    <s v="141365 - Prestar sus servicios profesionales para apoyar el desarrollo de actividades de emprendimientos sostenibles y formación de capacidades, en la localidad de Sumapaz a través del proyecto 2315.  Se expide CDP a solicitud expresa del Ordenador del Gasto mediante SIPSE 141365 del 11 de septiembre de 2025, con certificado de no hay 62852 del 5 de septiembre de 2025. Se expide CRP mediante memorando 20257020024213, recibido 22 de septiembre de 2025."/>
    <s v="O23011745992024231501000"/>
    <s v="Somos Sumapaz: Emprendiendo de manera sostenible en el territorio"/>
    <n v="52110765"/>
    <x v="49"/>
    <n v="0"/>
    <n v="0"/>
    <n v="15000000"/>
    <n v="11500000"/>
    <n v="3500000"/>
    <x v="12"/>
    <x v="16"/>
    <s v="141365"/>
    <n v="1"/>
    <s v="3 - Bogotá confía en su potencial"/>
    <s v="20 - Promoción del emprendimiento formal, equitativo e incluyente"/>
    <m/>
    <n v="141365"/>
  </r>
  <r>
    <n v="2025"/>
    <x v="8"/>
    <d v="2025-01-01T00:00:00"/>
    <d v="2025-09-30T00:00:00"/>
    <s v="0020-01"/>
    <d v="2025-09-22T00:00:00"/>
    <n v="145"/>
    <s v="CONTRATO DE PRESTACION DE SERVICIOS PROFESIONALES"/>
    <s v="407-2025"/>
    <s v="145 - CONTRATO DE PRESTACION DE SERVICIOS PROFESIONALES"/>
    <n v="100"/>
    <s v="ORDENES DE PAGO"/>
    <n v="1636"/>
    <x v="694"/>
    <s v="138318 - Prestar los servicios profesionales zootécnicos para el fortalecimiento del servicio de asistencia técnica agropecuaria, ordenamiento ambiental de finca y bienestar animal territorial en la localidad de Sumapaz. 2671. Se expide CDP a solicitud expresa del Ordenador del gasto, mediante SIPSE 138318, con certificado de no existencia 62623 del 28 de agosto de 2025, recibido el 1 de septiembre de 2025. Se expide CRP mediante memorando 20257020024243, recibido 22 de septiembre de 2025."/>
    <s v="O23011745992024267101000"/>
    <s v="Asistencia técnica agropecuaria y educación ambiental en la localidad de Sumapaz"/>
    <n v="1022994966"/>
    <x v="464"/>
    <n v="0"/>
    <n v="0"/>
    <n v="24000000"/>
    <n v="13600000"/>
    <n v="10400000"/>
    <x v="2"/>
    <x v="52"/>
    <s v="138318"/>
    <n v="2"/>
    <s v="4 - Bogotá ordena su territorio y avanza en su acción climática"/>
    <s v="25 - Aumento de la resiliencia al cambio climático y reducción de la vulnerabilidad"/>
    <m/>
    <n v="138318"/>
  </r>
  <r>
    <n v="2025"/>
    <x v="8"/>
    <d v="2025-01-01T00:00:00"/>
    <d v="2025-09-30T00:00:00"/>
    <s v="0020-01"/>
    <d v="2025-09-22T00:00:00"/>
    <n v="145"/>
    <s v="CONTRATO DE PRESTACION DE SERVICIOS PROFESIONALES"/>
    <s v="417-2025"/>
    <s v="145 - CONTRATO DE PRESTACION DE SERVICIOS PROFESIONALES"/>
    <n v="100"/>
    <s v="ORDENES DE PAGO"/>
    <n v="1586"/>
    <x v="695"/>
    <s v="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CRP mediante memorando 20257020024083, recibido 22 de septiembre de 2025."/>
    <s v="O23011745992024232701000"/>
    <s v="Fortalecimiento Institucional y sedes administrativas"/>
    <n v="1073234695"/>
    <x v="465"/>
    <n v="0"/>
    <n v="0"/>
    <n v="15000000"/>
    <n v="0"/>
    <n v="15000000"/>
    <x v="0"/>
    <x v="0"/>
    <s v="139086"/>
    <n v="2"/>
    <s v="5 - Bogotá confía en su gobierno"/>
    <s v="33 - Fortalecimiento institucional para un gobierno confiable"/>
    <m/>
    <n v="139086"/>
  </r>
  <r>
    <n v="2025"/>
    <x v="8"/>
    <d v="2025-01-01T00:00:00"/>
    <d v="2025-09-30T00:00:00"/>
    <s v="0020-01"/>
    <d v="2025-09-22T00:00:00"/>
    <n v="145"/>
    <s v="CONTRATO DE PRESTACION DE SERVICIOS PROFESIONALES"/>
    <s v="427-2025"/>
    <s v="145 - CONTRATO DE PRESTACION DE SERVICIOS PROFESIONALES"/>
    <n v="100"/>
    <s v="ORDENES DE PAGO"/>
    <n v="1696"/>
    <x v="696"/>
    <s v="140992 - Prestar servicios profesionales para brindar apoyo jurídico y contractual al Fondo de Desarrollo Rural de Sumapaz. 2327. Se expide a solicitud expresa del Ordenador del gasto mediante SIPSE 140992, con una certificación de existencia 62800 del 7 de septiembre de 2025, recibido el 11 de septiembre de 2025. Se expide CRP mediante memorando 20257020024253, recibido 22 de septiembre de 2025."/>
    <s v="O23011745992024232701000"/>
    <s v="Fortalecimiento Institucional y sedes administrativas"/>
    <n v="80151229"/>
    <x v="466"/>
    <n v="0"/>
    <n v="0"/>
    <n v="15000000"/>
    <n v="11333333"/>
    <n v="3666667"/>
    <x v="0"/>
    <x v="0"/>
    <s v="140992"/>
    <n v="2"/>
    <s v="5 - Bogotá confía en su gobierno"/>
    <s v="33 - Fortalecimiento institucional para un gobierno confiable"/>
    <m/>
    <n v="140992"/>
  </r>
  <r>
    <n v="2025"/>
    <x v="8"/>
    <d v="2025-01-01T00:00:00"/>
    <d v="2025-09-30T00:00:00"/>
    <s v="0020-01"/>
    <d v="2025-09-22T00:00:00"/>
    <n v="145"/>
    <s v="CONTRATO DE PRESTACION DE SERVICIOS PROFESIONALES"/>
    <s v="434-2025"/>
    <s v="145 - CONTRATO DE PRESTACION DE SERVICIOS PROFESIONALES"/>
    <n v="100"/>
    <s v="ORDENES DE PAGO"/>
    <n v="1699"/>
    <x v="697"/>
    <s v="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CRP mediante memorando 20257020024453, recibido 22 de septiembre de 2025."/>
    <s v="O23011745992024232701000"/>
    <s v="Fortalecimiento Institucional y sedes administrativas"/>
    <n v="52283101"/>
    <x v="421"/>
    <n v="0"/>
    <n v="0"/>
    <n v="15000000"/>
    <n v="11000000"/>
    <n v="4000000"/>
    <x v="0"/>
    <x v="0"/>
    <s v="141069"/>
    <n v="2"/>
    <s v="5 - Bogotá confía en su gobierno"/>
    <s v="33 - Fortalecimiento institucional para un gobierno confiable"/>
    <m/>
    <n v="141069"/>
  </r>
  <r>
    <n v="2025"/>
    <x v="8"/>
    <d v="2025-01-01T00:00:00"/>
    <d v="2025-09-30T00:00:00"/>
    <s v="0020-01"/>
    <d v="2025-09-22T00:00:00"/>
    <n v="145"/>
    <s v="CONTRATO DE PRESTACION DE SERVICIOS PROFESIONALES"/>
    <s v="431-2025"/>
    <s v="145 - CONTRATO DE PRESTACION DE SERVICIOS PROFESIONALES"/>
    <n v="100"/>
    <s v="ORDENES DE PAGO"/>
    <n v="1658"/>
    <x v="698"/>
    <s v="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CRP mediante memorando 20257020024463, recibido 22 de septiembre de 2025."/>
    <s v="O23011745992024228901000"/>
    <s v="Movilidad para Sumapaz"/>
    <n v="1030637106"/>
    <x v="467"/>
    <n v="0"/>
    <n v="0"/>
    <n v="15000000"/>
    <n v="10833333"/>
    <n v="4166667"/>
    <x v="1"/>
    <x v="1"/>
    <s v="138881"/>
    <n v="1"/>
    <s v="4 - Bogotá ordena su territorio y avanza en su acción climática"/>
    <s v="26 - Movilidad Sostenible"/>
    <m/>
    <n v="138881"/>
  </r>
  <r>
    <n v="2025"/>
    <x v="8"/>
    <d v="2025-01-01T00:00:00"/>
    <d v="2025-09-30T00:00:00"/>
    <s v="0020-01"/>
    <d v="2025-09-22T00:00:00"/>
    <n v="148"/>
    <s v="CONTRATO DE PRESTACION DE SERVICIOS DE APOYO A LA GESTION"/>
    <s v="420-2025"/>
    <s v="148 - CONTRATO DE PRESTACION DE SERVICIOS DE APOYO A LA GESTION"/>
    <n v="100"/>
    <s v="ORDENES DE PAGO"/>
    <n v="1640"/>
    <x v="699"/>
    <s v="138799 - Prestar los servicios como auxiliar administrativo para el Área de Gestión de Desarrollo Local, en los temas de participación de la Alcaldía Local de Sumapaz. 2696. Se expide a solicitud expresa del Ordenador de Gasto, mediante SIPSE 138799, certificado de no existencia 62629 del 28 de agosto de 2025, recibido 2 de septiembre de 2025. Se expide CRP mediante memorando 20257020024263, recibido 22 de septiembre de 2025."/>
    <s v="O23011745992024269601000"/>
    <s v="Participación incidente en Sumapaz"/>
    <n v="79799540"/>
    <x v="468"/>
    <n v="0"/>
    <n v="0"/>
    <n v="7500000"/>
    <n v="583333"/>
    <n v="6916667"/>
    <x v="17"/>
    <x v="24"/>
    <s v="138799"/>
    <n v="4"/>
    <s v="5 - Bogotá confía en su gobierno"/>
    <s v="39 - Camino hacia una democracia deliberativa con un gobierno cercano a la gente y con participación ciudadana"/>
    <m/>
    <n v="138799"/>
  </r>
  <r>
    <n v="2025"/>
    <x v="8"/>
    <d v="2025-01-01T00:00:00"/>
    <d v="2025-09-30T00:00:00"/>
    <s v="0020-01"/>
    <d v="2025-09-22T00:00:00"/>
    <n v="145"/>
    <s v="CONTRATO DE PRESTACION DE SERVICIOS PROFESIONALES"/>
    <s v="384-2025"/>
    <s v="145 - CONTRATO DE PRESTACION DE SERVICIOS PROFESIONALES"/>
    <n v="100"/>
    <s v="ORDENES DE PAGO"/>
    <n v="1606"/>
    <x v="700"/>
    <s v="140769 - Prestar sus servicios profesionales en la gestión los procesos contables que se adelantan en el Fondo de Desarrollo de Sumapaz. 2327. Se expide CDP a solicitud expresa del ordenador del gasto mediante SIPSE 140769, con certificado de no existencia 62472 del 27 de agosto de 2025, recibido el 28 de agosto de 2025. Se expide CRP mediante memorando 20257020024283, recibido 22 de septiembre de 2025."/>
    <s v="O23011745992024232701000"/>
    <s v="Fortalecimiento Institucional y sedes administrativas"/>
    <n v="1022993622"/>
    <x v="469"/>
    <n v="0"/>
    <n v="0"/>
    <n v="15000000"/>
    <n v="11333333"/>
    <n v="3666667"/>
    <x v="0"/>
    <x v="0"/>
    <s v="140769"/>
    <n v="2"/>
    <s v="5 - Bogotá confía en su gobierno"/>
    <s v="33 - Fortalecimiento institucional para un gobierno confiable"/>
    <m/>
    <n v="140769"/>
  </r>
  <r>
    <n v="2025"/>
    <x v="8"/>
    <d v="2025-01-01T00:00:00"/>
    <d v="2025-09-30T00:00:00"/>
    <s v="0020-01"/>
    <d v="2025-09-22T00:00:00"/>
    <n v="145"/>
    <s v="CONTRATO DE PRESTACION DE SERVICIOS PROFESIONALES"/>
    <s v="383-2025"/>
    <s v="145 - CONTRATO DE PRESTACION DE SERVICIOS PROFESIONALES"/>
    <n v="100"/>
    <s v="ORDENES DE PAGO"/>
    <n v="1604"/>
    <x v="701"/>
    <s v="140765 - Prestar los servicios profesionales para apoyar la planeación, ejecución y seguimiento del proyecto para la construcción e intervención de salones comunales en la localidad de Sumapaz. 2696. Se expide CDP a solicitud expresa del ordenador del gasto mediante SIPSE 140765, con certificado de no existencia 62473 del 27 de agosto de 2025, recibido el 28 de agosto de 2025. Se expide CRP mediante memorando 20257020024273, recibido el 22 de septiembre de 2025."/>
    <s v="O23011745992024269601000"/>
    <s v="Participación incidente en Sumapaz"/>
    <n v="1007414911"/>
    <x v="470"/>
    <n v="0"/>
    <n v="0"/>
    <n v="15000000"/>
    <n v="11333333"/>
    <n v="3666667"/>
    <x v="17"/>
    <x v="59"/>
    <s v="140765"/>
    <n v="6"/>
    <s v="5 - Bogotá confía en su gobierno"/>
    <s v="39 - Camino hacia una democracia deliberativa con un gobierno cercano a la gente y con participación ciudadana"/>
    <m/>
    <n v="140765"/>
  </r>
  <r>
    <n v="2025"/>
    <x v="8"/>
    <d v="2025-01-01T00:00:00"/>
    <d v="2025-09-30T00:00:00"/>
    <s v="0020-01"/>
    <d v="2025-09-22T00:00:00"/>
    <n v="148"/>
    <s v="CONTRATO DE PRESTACION DE SERVICIOS DE APOYO A LA GESTION"/>
    <s v="433-2025"/>
    <s v="148 - CONTRATO DE PRESTACION DE SERVICIOS DE APOYO A LA GESTION"/>
    <n v="100"/>
    <s v="ORDENES DE PAGO"/>
    <n v="1698"/>
    <x v="702"/>
    <s v="141049 - Prestar servicios de apoyo a la gestión en la Alcaldía Local de Sumapaz, orientados a fortalecer los procesos de derechos humanos, seguridad, convivencia y diálogo social, mediante el acompañamiento y soporte en la implementación de programas institucionales, en el desarrollo de eventos comunitarios, en la atención de fenómenos de conflictividad social, ejercicios de movilización ciudadana, aglomeraciones de público y actividades de articulación interinstitucional. 2230. Se expide a solicitud expresa del Ordenador del gasto mediante SIPSE 141049, con una certificación de existencia 62891 del 9 de septiembre de 2025, recibido el 11 de septiembre de 2025. Se expide CRP mediante memorando 20257020024483, recibido el 22 de septiembre de 2025."/>
    <s v="O23011745992024223001000"/>
    <s v="Por una mejor convivencia en Sumapaz"/>
    <n v="1032656253"/>
    <x v="471"/>
    <n v="0"/>
    <n v="0"/>
    <n v="7500000"/>
    <n v="5583333"/>
    <n v="1916667"/>
    <x v="7"/>
    <x v="9"/>
    <s v="141049"/>
    <n v="1"/>
    <s v="1 - Bogotá avanza en su seguridad"/>
    <s v="1 - Diálogo social y cultura ciudadana para la convivencia pacifica y la recuperación de la confianza"/>
    <m/>
    <n v="141049"/>
  </r>
  <r>
    <n v="2025"/>
    <x v="8"/>
    <d v="2025-01-01T00:00:00"/>
    <d v="2025-09-30T00:00:00"/>
    <s v="0020-01"/>
    <d v="2025-09-22T00:00:00"/>
    <n v="148"/>
    <s v="CONTRATO DE PRESTACION DE SERVICIOS DE APOYO A LA GESTION"/>
    <s v="402-2025"/>
    <s v="148 - CONTRATO DE PRESTACION DE SERVICIOS DE APOYO A LA GESTION"/>
    <n v="100"/>
    <s v="ORDENES DE PAGO"/>
    <n v="1609"/>
    <x v="703"/>
    <s v="140775 - Prestar servicios técnicos para la formulación, ejecución y seguimiento del proyecto Mejores condiciones de salud en la Ruralidad, con especial énfasis en la población con discapacidad y en sus cuidadores y cuidadoras. 2324. Se expide CDP a solicitud expresa del ordenador del gasto mediante SIPSE 140775, con certificado de no existencia 62511 del 28 de agosto de 2025, recibido el 28 de agosto de 2025. Se expide el CRP mediante memorando 20257020024473, recibido el 22 de septiembre de 2025."/>
    <s v="O23011745992024232401000"/>
    <s v="Acciones para el cuidado de la salud y el bienestar de las y los Sumapaceños"/>
    <n v="1074577254"/>
    <x v="472"/>
    <n v="0"/>
    <n v="0"/>
    <n v="9330000"/>
    <n v="9055000"/>
    <n v="275000"/>
    <x v="6"/>
    <x v="46"/>
    <s v="140775"/>
    <n v="4"/>
    <s v="2 - Bogotá confía en su bien-estar"/>
    <s v="10 - Salud Pública Integrada e Integral"/>
    <m/>
    <n v="140775"/>
  </r>
  <r>
    <n v="2025"/>
    <x v="8"/>
    <d v="2025-01-01T00:00:00"/>
    <d v="2025-09-30T00:00:00"/>
    <s v="0020-01"/>
    <d v="2025-09-23T00:00:00"/>
    <n v="148"/>
    <s v="CONTRATO DE PRESTACION DE SERVICIOS DE APOYO A LA GESTION"/>
    <s v="322-20251"/>
    <s v="148 - CONTRATO DE PRESTACION DE SERVICIOS DE APOYO A LA GESTION"/>
    <n v="99"/>
    <s v="ORDENES DE PAGO"/>
    <n v="1528"/>
    <x v="704"/>
    <s v="137256 - Adición y prorroga al contrato 322-2025-CPS-P (127548), cuyo objeto es prestar sus servicios como auxiliar administrativo para que apoye las actividades que se realizan en la gestión cultural en la localidad de Sumapaz. 2486.. Se expide el CDP a solicitud expresa del ordenador del gasto mediante SIPSE137256, recibido el 30 de julio de 2025. Se expide el CRP mediante memorando 20257020024643, se recibe el 23 de septiembre de 2025."/>
    <s v="O23011745992024248601000"/>
    <s v="Acciones para la promoción de la cultura, tradición y costumbres sumapaceñas"/>
    <n v="1001170017"/>
    <x v="319"/>
    <n v="0"/>
    <n v="0"/>
    <n v="6562500"/>
    <n v="5075000"/>
    <n v="1487500"/>
    <x v="21"/>
    <x v="39"/>
    <s v="137256"/>
    <n v="1"/>
    <s v="2 - Bogotá confía en su bien-estar"/>
    <s v="14 - Bogotá deportiva, recreativa, artística, patrimonial e intercultural"/>
    <m/>
    <n v="137256"/>
  </r>
  <r>
    <n v="2025"/>
    <x v="8"/>
    <d v="2025-01-01T00:00:00"/>
    <d v="2025-09-30T00:00:00"/>
    <s v="0020-01"/>
    <d v="2025-09-23T00:00:00"/>
    <n v="145"/>
    <s v="CONTRATO DE PRESTACION DE SERVICIOS PROFESIONALES"/>
    <s v="432-2025"/>
    <s v="145 - CONTRATO DE PRESTACION DE SERVICIOS PROFESIONALES"/>
    <n v="99"/>
    <s v="ORDENES DE PAGO"/>
    <n v="1670"/>
    <x v="705"/>
    <s v="139175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 Se expide el CDP a solicitud expresa del Ordenador del Gasto mediante SIPSE 139175, con certificado de No existencia 62543 del 28 de agosto de 2025, recibido el 04 de septiembre de 2025. Se expide el CRP mediante memorando 20257020024603, se recibe el 23 de septiembre de 2025."/>
    <s v="O23011745992024270301000"/>
    <s v="Una mejor educación para Sumapaz"/>
    <n v="52530931"/>
    <x v="473"/>
    <n v="0"/>
    <n v="0"/>
    <n v="15000000"/>
    <n v="11166667"/>
    <n v="3833333"/>
    <x v="11"/>
    <x v="15"/>
    <s v="139175"/>
    <n v="3"/>
    <s v="3 - Bogotá confía en su potencial"/>
    <s v="16 - Atención Integral a la Primera Infancia y Educación como Eje del Potencial Humano"/>
    <m/>
    <n v="139175"/>
  </r>
  <r>
    <n v="2025"/>
    <x v="8"/>
    <d v="2025-01-01T00:00:00"/>
    <d v="2025-09-30T00:00:00"/>
    <s v="0020-01"/>
    <d v="2025-09-23T00:00:00"/>
    <n v="145"/>
    <s v="CONTRATO DE PRESTACION DE SERVICIOS PROFESIONALES"/>
    <s v="425-2025"/>
    <s v="145 - CONTRATO DE PRESTACION DE SERVICIOS PROFESIONALES"/>
    <n v="99"/>
    <s v="ORDENES DE PAGO"/>
    <n v="1662"/>
    <x v="706"/>
    <s v="138885 - Prestar los servicios profesionales para apoyar la ejecución y seguimiento del proyecto Recreación y Deporte del Fondo de Desarrollo Rural de Sumapaz. 2388. Se expide el CDP a solicitud expresa del Ordenador del Gasto mediante SIPSE 138885, con certificado de No existencia 62624 del 28 de agosto de 2025, recibido el 04 de septiembre de 2025. Se expide el CRP mediante memorando 20257020024623, se recibe el 23 de septiembre de 2025."/>
    <s v="O23011745992024238801000"/>
    <s v="Recreación y Deporte para Sumapaz"/>
    <n v="1032400330"/>
    <x v="474"/>
    <n v="0"/>
    <n v="0"/>
    <n v="15000000"/>
    <n v="11666667"/>
    <n v="3333333"/>
    <x v="10"/>
    <x v="13"/>
    <s v="138885"/>
    <n v="1"/>
    <s v="2 - Bogotá confía en su bien-estar"/>
    <s v="14 - Bogotá deportiva, recreativa, artística, patrimonial e intercultural"/>
    <m/>
    <n v="138885"/>
  </r>
  <r>
    <n v="2025"/>
    <x v="8"/>
    <d v="2025-01-01T00:00:00"/>
    <d v="2025-09-30T00:00:00"/>
    <s v="0020-01"/>
    <d v="2025-09-23T00:00:00"/>
    <n v="145"/>
    <s v="CONTRATO DE PRESTACION DE SERVICIOS PROFESIONALES"/>
    <s v="436-2025"/>
    <s v="145 - CONTRATO DE PRESTACION DE SERVICIOS PROFESIONALES"/>
    <n v="99"/>
    <s v="ORDENES DE PAGO"/>
    <n v="1641"/>
    <x v="707"/>
    <s v="138817 - Prestar servicios profesionales, para acompañar el fortalecimiento de organizaciones sociales mediante la construcción participativa de planes de vida y estrategias de manejo ambiental sostenible, con enfoque territorial y diferencial en la localidad 20 de Sumapaz. 2696. Se expide a solicitud expresa del Ordenador de Gasto, mediante SIPSE 138817, certificado de no existencia 62631 del 28 de agosto de 2025, recibido 2 de septiembre de 2025. Se expide el CRP mediante memorando 20257020024633, se recibe el 23 de septiembre de 2025."/>
    <s v="O23011745992024269601000"/>
    <s v="Participación incidente en Sumapaz"/>
    <n v="1001067987"/>
    <x v="475"/>
    <n v="0"/>
    <n v="0"/>
    <n v="15000000"/>
    <n v="11166667"/>
    <n v="3833333"/>
    <x v="17"/>
    <x v="24"/>
    <s v="138817"/>
    <n v="4"/>
    <s v="5 - Bogotá confía en su gobierno"/>
    <s v="39 - Camino hacia una democracia deliberativa con un gobierno cercano a la gente y con participación ciudadana"/>
    <m/>
    <n v="138817"/>
  </r>
  <r>
    <n v="2025"/>
    <x v="8"/>
    <d v="2025-01-01T00:00:00"/>
    <d v="2025-09-30T00:00:00"/>
    <s v="0020-01"/>
    <d v="2025-09-23T00:00:00"/>
    <n v="145"/>
    <s v="CONTRATO DE PRESTACION DE SERVICIOS PROFESIONALES"/>
    <s v="435-2025"/>
    <s v="145 - CONTRATO DE PRESTACION DE SERVICIOS PROFESIONALES"/>
    <n v="99"/>
    <s v="ORDENES DE PAGO"/>
    <n v="1661"/>
    <x v="708"/>
    <s v="138884 - Prestar los servicios profesionales en la planeación, ejecución y seguimiento de proyectos de educación de la Alcaldía Rural de Sumapaz, en el marco del PDL 2025-2028. 2703. Se expide el CDP a solicitud expresa del Ordenador del Gasto mediante SIPSE 138884, con certificado de No existencia 62625 del 28 de agosto de 2025, recibido el 04 de septiembre de 2025. Se expide el CRP mediante memorando 20257020024663, se recibe el 23 de septiembre de 2025."/>
    <s v="O23011745992024270301000"/>
    <s v="Una mejor educación para Sumapaz"/>
    <n v="1000005054"/>
    <x v="476"/>
    <n v="0"/>
    <n v="0"/>
    <n v="15000000"/>
    <n v="11000000"/>
    <n v="4000000"/>
    <x v="11"/>
    <x v="15"/>
    <s v="138884"/>
    <n v="3"/>
    <s v="3 - Bogotá confía en su potencial"/>
    <s v="16 - Atención Integral a la Primera Infancia y Educación como Eje del Potencial Humano"/>
    <m/>
    <n v="138884"/>
  </r>
  <r>
    <n v="2025"/>
    <x v="8"/>
    <d v="2025-01-01T00:00:00"/>
    <d v="2025-09-30T00:00:00"/>
    <s v="0020-01"/>
    <d v="2025-09-23T00:00:00"/>
    <n v="148"/>
    <s v="CONTRATO DE PRESTACION DE SERVICIOS DE APOYO A LA GESTION"/>
    <s v="313-20251"/>
    <s v="148 - CONTRATO DE PRESTACION DE SERVICIOS DE APOYO A LA GESTION"/>
    <n v="99"/>
    <s v="ORDENES DE PAGO"/>
    <n v="1538"/>
    <x v="709"/>
    <s v="137021 - Adición y prorroga al contrato 313-2025-CPS-AG (127697), cuyo objeto es prestar los servicios de apoyo técnico en los procesos que se adelantan en el almacén de la alcaldía local de Sumapaz. 2327. Se expide el CDP a solicitud expresa del ordenador del gasto mediante SIPSE 137021, recibido el 30 de julio de 2025. Se expide el CRP mediante memorando 20257020024693, recibido el 23 de septiembre de 2025."/>
    <s v="O23011745992024232701000"/>
    <s v="Fortalecimiento Institucional y sedes administrativas"/>
    <n v="1032656394"/>
    <x v="314"/>
    <n v="0"/>
    <n v="0"/>
    <n v="10890000"/>
    <n v="7260000"/>
    <n v="3630000"/>
    <x v="0"/>
    <x v="0"/>
    <s v="137021"/>
    <n v="2"/>
    <s v="5 - Bogotá confía en su gobierno"/>
    <s v="33 - Fortalecimiento institucional para un gobierno confiable"/>
    <m/>
    <n v="137021"/>
  </r>
  <r>
    <n v="2025"/>
    <x v="8"/>
    <d v="2025-01-01T00:00:00"/>
    <d v="2025-09-30T00:00:00"/>
    <s v="0020-01"/>
    <d v="2025-09-23T00:00:00"/>
    <n v="148"/>
    <s v="CONTRATO DE PRESTACION DE SERVICIOS DE APOYO A LA GESTION"/>
    <s v="440-2025"/>
    <s v="148 - CONTRATO DE PRESTACION DE SERVICIOS DE APOYO A LA GESTION"/>
    <n v="99"/>
    <s v="ORDENES DE PAGO"/>
    <n v="1690"/>
    <x v="710"/>
    <s v="140928 - Prestar servicios de apoyo administrativo para el fortalecimiento y desarrollo de las actividades de gestión cultural en la localidad de Sumapaz. 2486. Se expide a solicitud expresa del Ordenador del gasto mediante SIPSE 140928, con certificado de no existencia 62525 del 28 de agosto de 2025, recibido el 8 de septiembre 2025. Se expide el CRP mediante memorando 20257020024733, recibido el 23 de septiembre de 2025."/>
    <s v="O23011745992024248601000"/>
    <s v="Acciones para la promoción de la cultura, tradición y costumbres sumapaceñas"/>
    <n v="1001169998"/>
    <x v="477"/>
    <n v="0"/>
    <n v="0"/>
    <n v="7500000"/>
    <n v="5583333"/>
    <n v="1916667"/>
    <x v="21"/>
    <x v="39"/>
    <s v="140928"/>
    <n v="1"/>
    <s v="2 - Bogotá confía en su bien-estar"/>
    <s v="14 - Bogotá deportiva, recreativa, artística, patrimonial e intercultural"/>
    <m/>
    <n v="140928"/>
  </r>
  <r>
    <n v="2025"/>
    <x v="8"/>
    <d v="2025-01-01T00:00:00"/>
    <d v="2025-09-30T00:00:00"/>
    <s v="0020-01"/>
    <d v="2025-09-23T00:00:00"/>
    <n v="145"/>
    <s v="CONTRATO DE PRESTACION DE SERVICIOS PROFESIONALES"/>
    <s v="437-2025"/>
    <s v="145 - CONTRATO DE PRESTACION DE SERVICIOS PROFESIONALES"/>
    <n v="99"/>
    <s v="ORDENES DE PAGO"/>
    <n v="1713"/>
    <x v="711"/>
    <s v="141354 - Prestar los servicios profesionales para fortalecer el desarrollo de los proyectos de mitigación y gestión del riesgo y adaptación al cambio climático para la conservación del medio ambiente y los recursos naturales renovables existentes en la localidad de Sumapaz. 2613. Se expide CDP a solicitud expresa del Ordenador del Gasto mediante SIPSE 141354 del 11 de septiembre de 2025, con certificado de no hay 62860 del 5 de septiembre de 2025. Se expide el CRP mediante memorando 20257020024673, recibido el 23 de septiembre de 2025."/>
    <s v="O23011745992024261301000"/>
    <s v="Manejo de emergencias y mitigación del riesgo de desastres"/>
    <n v="52740003"/>
    <x v="478"/>
    <n v="0"/>
    <n v="0"/>
    <n v="15000000"/>
    <n v="11166667"/>
    <n v="3833333"/>
    <x v="4"/>
    <x v="32"/>
    <s v="141354"/>
    <n v="2"/>
    <s v="4 - Bogotá ordena su territorio y avanza en su acción climática"/>
    <s v="27 - Gestión del riesgo de desastres para un territorio seguro"/>
    <m/>
    <n v="141354"/>
  </r>
  <r>
    <n v="2025"/>
    <x v="8"/>
    <d v="2025-01-01T00:00:00"/>
    <d v="2025-09-30T00:00:00"/>
    <s v="0020-01"/>
    <d v="2025-09-23T00:00:00"/>
    <n v="145"/>
    <s v="CONTRATO DE PRESTACION DE SERVICIOS PROFESIONALES"/>
    <s v="428-2025"/>
    <s v="145 - CONTRATO DE PRESTACION DE SERVICIOS PROFESIONALES"/>
    <n v="99"/>
    <s v="ORDENES DE PAGO"/>
    <n v="1652"/>
    <x v="712"/>
    <s v="139018 - Prestar los servicios profesionales orientados a la implementación de herramientas y estrategias psicosociales dirigidas a las cuidadoras de la localidad de Sumapaz. 2541. Se expide el CDP a solicitud expresa del Ordenador del Gasto mediante SIPSE 139018, con certificado de No existencia 62565 del 28 de agosto de 2025, recibido el 04 de septiembre de 2025.Se expide el CRP mediante memorando 20257020024713, recibido el 23 de septiembre de 2025."/>
    <s v="O23011745992024254101000"/>
    <s v="Bienestar para las Mujeres de Sumapaz"/>
    <n v="1024591403"/>
    <x v="479"/>
    <n v="0"/>
    <n v="0"/>
    <n v="15000000"/>
    <n v="11666667"/>
    <n v="3333333"/>
    <x v="15"/>
    <x v="20"/>
    <s v="139018"/>
    <n v="1"/>
    <s v="2 - Bogotá confía en su bien-estar"/>
    <s v="12 - Bogotá cuida a su gente"/>
    <m/>
    <n v="139018"/>
  </r>
  <r>
    <n v="2025"/>
    <x v="8"/>
    <d v="2025-01-01T00:00:00"/>
    <d v="2025-09-30T00:00:00"/>
    <s v="0020-01"/>
    <d v="2025-09-25T00:00:00"/>
    <n v="145"/>
    <s v="CONTRATO DE PRESTACION DE SERVICIOS PROFESIONALES"/>
    <s v="031-20251"/>
    <s v="145 - CONTRATO DE PRESTACION DE SERVICIOS PROFESIONALES"/>
    <n v="99"/>
    <s v="ORDENES DE PAGO"/>
    <n v="1674"/>
    <x v="713"/>
    <s v="139153 - Adición y prorroga al contrato 031-2025-CPS-P (126417), cuyo objeto es prestar los servicios profesionales para brindar apoyo en el seguimiento de los recursos invertidos por el sistema general de regalías en el territorio de Sumapaz. 2289. Se expide el CDP a solicitud expresa del Ordenador del Gasto mediante SIPSE 139153, recibido el 04 de septiembre de 2025. Se expide el CRP mediante memorando 20257020024763. recibido el 25 de septiembre de 2025."/>
    <s v="O23011745992024228901000"/>
    <s v="Movilidad para Sumapaz"/>
    <n v="1026273681"/>
    <x v="480"/>
    <n v="0"/>
    <n v="0"/>
    <n v="6825000"/>
    <n v="6825000"/>
    <n v="0"/>
    <x v="1"/>
    <x v="1"/>
    <s v="139153"/>
    <n v="1"/>
    <s v="4 - Bogotá ordena su territorio y avanza en su acción climática"/>
    <s v="26 - Movilidad Sostenible"/>
    <m/>
    <n v="139153"/>
  </r>
  <r>
    <n v="2025"/>
    <x v="8"/>
    <d v="2025-01-01T00:00:00"/>
    <d v="2025-09-30T00:00:00"/>
    <s v="0020-01"/>
    <d v="2025-09-25T00:00:00"/>
    <n v="145"/>
    <s v="CONTRATO DE PRESTACION DE SERVICIOS PROFESIONALES"/>
    <s v="439-2025"/>
    <s v="145 - CONTRATO DE PRESTACION DE SERVICIOS PROFESIONALES"/>
    <n v="97"/>
    <s v="ORDENES DE PAGO"/>
    <n v="1658"/>
    <x v="714"/>
    <s v="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CRP mediante memorando 20257020024863, recibido el 25 de septiembre de 2025."/>
    <s v="O23011745992024228901000"/>
    <s v="Movilidad para Sumapaz"/>
    <n v="40400301"/>
    <x v="481"/>
    <n v="0"/>
    <n v="0"/>
    <n v="15000000"/>
    <n v="11000000"/>
    <n v="4000000"/>
    <x v="1"/>
    <x v="1"/>
    <s v="138881"/>
    <n v="1"/>
    <s v="4 - Bogotá ordena su territorio y avanza en su acción climática"/>
    <s v="26 - Movilidad Sostenible"/>
    <m/>
    <n v="138881"/>
  </r>
  <r>
    <n v="2025"/>
    <x v="8"/>
    <d v="2025-01-01T00:00:00"/>
    <d v="2025-09-30T00:00:00"/>
    <s v="0020-01"/>
    <d v="2025-09-25T00:00:00"/>
    <n v="145"/>
    <s v="CONTRATO DE PRESTACION DE SERVICIOS PROFESIONALES"/>
    <s v="004-20251"/>
    <s v="145 - CONTRATO DE PRESTACION DE SERVICIOS PROFESIONALES"/>
    <n v="97"/>
    <s v="ORDENES DE PAGO"/>
    <n v="1725"/>
    <x v="715"/>
    <s v="143150 - Adición y prorroga al contrato 004-2025-CPS-P (124906), cuyo objeto es prestar sus servicios profesionales en el desarrollo y gestión de los procesos contractuales en cada una de sus etapas del fondo de desarrollo rural de Sumapaz. 2327. se expide CDP a solicitud expresa del Ordenador del gasto mediante SIPSE 143150, recibido el CDP 143150. Se expide el CRP mediante 20257020024993, recibido el 25 de septiembre de 2025."/>
    <s v="O23011745992024232701000"/>
    <s v="Fortalecimiento Institucional y sedes administrativas"/>
    <n v="1051185697"/>
    <x v="383"/>
    <n v="0"/>
    <n v="0"/>
    <n v="6300000"/>
    <n v="6300000"/>
    <n v="0"/>
    <x v="0"/>
    <x v="0"/>
    <s v="143150"/>
    <n v="2"/>
    <s v="5 - Bogotá confía en su gobierno"/>
    <s v="33 - Fortalecimiento institucional para un gobierno confiable"/>
    <m/>
    <n v="143150"/>
  </r>
  <r>
    <n v="2025"/>
    <x v="8"/>
    <d v="2025-01-01T00:00:00"/>
    <d v="2025-09-30T00:00:00"/>
    <s v="0020-01"/>
    <d v="2025-09-25T00:00:00"/>
    <n v="148"/>
    <s v="CONTRATO DE PRESTACION DE SERVICIOS DE APOYO A LA GESTION"/>
    <s v="075-20251"/>
    <s v="148 - CONTRATO DE PRESTACION DE SERVICIOS DE APOYO A LA GESTION"/>
    <n v="97"/>
    <s v="ORDENES DE PAGO"/>
    <n v="1557"/>
    <x v="716"/>
    <s v="138300 - Adición y prorroga al contrato 075-2025-CPS-AG (126401), cuyo objeto es prestar sus servicios de apoyo técnico - administrativo al área de gestión de desarrollo local, en los temas relacionados con la infraestructura vial de la alcaldía local de Sumapaz. 2289. Se expide a solicitud expresa del Ordenador del Gasto mediante SIPSE 138300, recibido el 12 de agosto de 2025. Se expide CRP mediante memorando 20257020025103, recibido el 25 de septiembre de 2025."/>
    <s v="O23011745992024228901000"/>
    <s v="Movilidad para Sumapaz"/>
    <n v="1069753609"/>
    <x v="482"/>
    <n v="0"/>
    <n v="0"/>
    <n v="6772500"/>
    <n v="4515000"/>
    <n v="2257500"/>
    <x v="1"/>
    <x v="1"/>
    <s v="138300"/>
    <n v="1"/>
    <s v="4 - Bogotá ordena su territorio y avanza en su acción climática"/>
    <s v="26 - Movilidad Sostenible"/>
    <m/>
    <n v="138300"/>
  </r>
  <r>
    <n v="2025"/>
    <x v="8"/>
    <d v="2025-01-01T00:00:00"/>
    <d v="2025-09-30T00:00:00"/>
    <s v="0020-01"/>
    <d v="2025-09-25T00:00:00"/>
    <n v="145"/>
    <s v="CONTRATO DE PRESTACION DE SERVICIOS PROFESIONALES"/>
    <s v="444-2025"/>
    <s v="145 - CONTRATO DE PRESTACION DE SERVICIOS PROFESIONALES"/>
    <n v="97"/>
    <s v="ORDENES DE PAGO"/>
    <n v="1646"/>
    <x v="717"/>
    <s v="138730 - Prestar sus servicios profesionales de apoyo técnico, metodológico y operativo al Área de Gestión Policiva y Jurídica (AGPJ), garantizando el cumplimiento de las metas institucionales y el fortalecimiento de las acciones policivas y jurídicas en el ámbito territorial. 2327. Se expide a solicitud expresa del Ordenador de Gasto, mediante SIPSE 138730, certificado de no existencia 62633 del 28 de agosto de 2025, recibido 2 de septiembre de 2025. Se expide el CRP memorando 20257020025043, recibido el 25 de septiembre de 2025."/>
    <s v="O23011745992024232701000"/>
    <s v="Fortalecimiento Institucional y sedes administrativas"/>
    <n v="80188444"/>
    <x v="483"/>
    <n v="0"/>
    <n v="0"/>
    <n v="16500000"/>
    <n v="11183333"/>
    <n v="5316667"/>
    <x v="0"/>
    <x v="0"/>
    <s v="138730"/>
    <n v="2"/>
    <s v="5 - Bogotá confía en su gobierno"/>
    <s v="33 - Fortalecimiento institucional para un gobierno confiable"/>
    <m/>
    <n v="138730"/>
  </r>
  <r>
    <n v="2025"/>
    <x v="8"/>
    <d v="2025-01-01T00:00:00"/>
    <d v="2025-09-30T00:00:00"/>
    <s v="0020-01"/>
    <d v="2025-09-26T00:00:00"/>
    <n v="145"/>
    <s v="CONTRATO DE PRESTACION DE SERVICIOS PROFESIONALES"/>
    <s v="441-2025"/>
    <s v="145 - CONTRATO DE PRESTACION DE SERVICIOS PROFESIONALES"/>
    <n v="97"/>
    <s v="ORDENES DE PAGO"/>
    <n v="1660"/>
    <x v="718"/>
    <s v="13888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289. Se expide el CDP a solicitud expresa del Ordenador del Gasto mediante SIPSE 138883, con certificado de No existencia 62626 del 28 de agosto de 2025, recibido el 04 de septiembre de 2025. Se expide el CRP memorando 20257020025063, recibido el 25 de septiembre de 2025."/>
    <s v="O23011745992024228901000"/>
    <s v="Movilidad para Sumapaz"/>
    <n v="1010241261"/>
    <x v="484"/>
    <n v="0"/>
    <n v="0"/>
    <n v="26908000"/>
    <n v="15632267"/>
    <n v="11275733"/>
    <x v="1"/>
    <x v="1"/>
    <s v="138883"/>
    <n v="1"/>
    <s v="4 - Bogotá ordena su territorio y avanza en su acción climática"/>
    <s v="26 - Movilidad Sostenible"/>
    <m/>
    <n v="138883"/>
  </r>
  <r>
    <n v="2025"/>
    <x v="8"/>
    <d v="2025-01-01T00:00:00"/>
    <d v="2025-09-30T00:00:00"/>
    <s v="0020-01"/>
    <d v="2025-09-26T00:00:00"/>
    <n v="145"/>
    <s v="CONTRATO DE PRESTACION DE SERVICIOS PROFESIONALES"/>
    <s v="445-2025"/>
    <s v="145 - CONTRATO DE PRESTACION DE SERVICIOS PROFESIONALES"/>
    <n v="97"/>
    <s v="ORDENES DE PAGO"/>
    <n v="1721"/>
    <x v="719"/>
    <s v="141035 - Prestar los servicios profesionales para apoyar las respuestas a las solicitudes, requerimientos y proposiciones realizados por entidades públicas y entes de control. 2327. Se expide el CDP a solicitud expresa del Ordenador del Gasto mediante SIPSE 141035, con certificado de no existencia 63074 del 13 de septiembre de 2025, recibido el 19 de septiembre de 2025. Se expide el CRP memorando 20257020025113, recibido el 25 de septiembre de 2025."/>
    <s v="O23011745992024232701000"/>
    <s v="Fortalecimiento Institucional y sedes administrativas"/>
    <n v="52084190"/>
    <x v="485"/>
    <n v="0"/>
    <n v="0"/>
    <n v="15000000"/>
    <n v="10833333"/>
    <n v="4166667"/>
    <x v="0"/>
    <x v="0"/>
    <s v="141035"/>
    <n v="2"/>
    <s v="5 - Bogotá confía en su gobierno"/>
    <s v="33 - Fortalecimiento institucional para un gobierno confiable"/>
    <m/>
    <n v="141035"/>
  </r>
  <r>
    <n v="2025"/>
    <x v="8"/>
    <d v="2025-01-01T00:00:00"/>
    <d v="2025-09-30T00:00:00"/>
    <s v="0020-01"/>
    <d v="2025-09-26T00:00:00"/>
    <n v="148"/>
    <s v="CONTRATO DE PRESTACION DE SERVICIOS DE APOYO A LA GESTION"/>
    <s v="438-2025"/>
    <s v="148 - CONTRATO DE PRESTACION DE SERVICIOS DE APOYO A LA GESTION"/>
    <n v="97"/>
    <s v="ORDENES DE PAGO"/>
    <n v="1659"/>
    <x v="720"/>
    <s v="138882 - Prestar los servicios como Auxiliar Administrativo en la Corregiduría de San Juan. 2327. Se expide el CDP a solicitud expresa del Ordenador del Gasto mediante SIPSE 138882, con certificado de No existencia 62630 del 28 de agosto de 2025, recibido el 04 de septiembre de 2025. Se expide el CRP memorando 20257020025073, recibido el 25 de septiembre de 2025."/>
    <s v="O23011745992024232701000"/>
    <s v="Fortalecimiento Institucional y sedes administrativas"/>
    <n v="1016031740"/>
    <x v="486"/>
    <n v="0"/>
    <n v="0"/>
    <n v="10850000"/>
    <n v="6303333"/>
    <n v="4546667"/>
    <x v="0"/>
    <x v="0"/>
    <s v="138882"/>
    <n v="2"/>
    <s v="5 - Bogotá confía en su gobierno"/>
    <s v="33 - Fortalecimiento institucional para un gobierno confiable"/>
    <m/>
    <n v="138882"/>
  </r>
  <r>
    <n v="2025"/>
    <x v="8"/>
    <d v="2025-01-01T00:00:00"/>
    <d v="2025-09-30T00:00:00"/>
    <s v="0020-01"/>
    <d v="2025-09-26T00:00:00"/>
    <n v="145"/>
    <s v="CONTRATO DE PRESTACION DE SERVICIOS PROFESIONALES"/>
    <s v="442-2025"/>
    <s v="145 - CONTRATO DE PRESTACION DE SERVICIOS PROFESIONALES"/>
    <n v="97"/>
    <s v="ORDENES DE PAGO"/>
    <n v="1669"/>
    <x v="721"/>
    <s v="138940 - Prestar los servicios profesionales para adelantar acciones que promuevan el fortalecimiento y la participación social y comunitaria en la localidad de Sumapaz. 2327. Se expide el CDP a solicitud expresa del Ordenador del Gasto mediante SIPSE 138940, con certificado de No existencia 62564 del 28 de agosto de 2025, recibido el 04 de septiembre de 2025. Se expide el CRP memorando 20257020025243, recibido el 25 de septiembre de 2025."/>
    <s v="O23011745992024232701000"/>
    <s v="Fortalecimiento Institucional y sedes administrativas"/>
    <n v="1007658057"/>
    <x v="487"/>
    <n v="0"/>
    <n v="0"/>
    <n v="15000000"/>
    <n v="10833333"/>
    <n v="4166667"/>
    <x v="0"/>
    <x v="0"/>
    <s v="138940"/>
    <n v="2"/>
    <s v="5 - Bogotá confía en su gobierno"/>
    <s v="33 - Fortalecimiento institucional para un gobierno confiable"/>
    <m/>
    <n v="138940"/>
  </r>
  <r>
    <n v="2025"/>
    <x v="8"/>
    <d v="2025-01-01T00:00:00"/>
    <d v="2025-09-30T00:00:00"/>
    <s v="0020-01"/>
    <d v="2025-09-26T00:00:00"/>
    <n v="148"/>
    <s v="CONTRATO DE PRESTACION DE SERVICIOS DE APOYO A LA GESTION"/>
    <s v="311-20251"/>
    <s v="148 - CONTRATO DE PRESTACION DE SERVICIOS DE APOYO A LA GESTION"/>
    <n v="97"/>
    <s v="ORDENES DE PAGO"/>
    <n v="1539"/>
    <x v="722"/>
    <s v="137020 - Adición y prorroga al contrato 311-2025-CPS-P (127548), cuyo objeto es prestar sus servicios como auxiliar administrativo para que apoye las actividades que se realizan en la gestión cultural en la localidad de Sumapaz. 2486. Se expide el CDP a solicitud expresa del ordenador del gasto mediante SIPSE137020, recibido el 30 de julio de 2025. Se expide el CRP memorando 20257020025183, recibido el 25 de septiembre de 2025."/>
    <s v="O23011745992024248601000"/>
    <s v="Acciones para la promoción de la cultura, tradición y costumbres sumapaceñas"/>
    <n v="1110520592"/>
    <x v="315"/>
    <n v="0"/>
    <n v="0"/>
    <n v="7875000"/>
    <n v="5250000"/>
    <n v="2625000"/>
    <x v="21"/>
    <x v="39"/>
    <s v="137020"/>
    <n v="1"/>
    <s v="2 - Bogotá confía en su bien-estar"/>
    <s v="14 - Bogotá deportiva, recreativa, artística, patrimonial e intercultural"/>
    <m/>
    <n v="137020"/>
  </r>
  <r>
    <n v="2025"/>
    <x v="8"/>
    <d v="2025-01-01T00:00:00"/>
    <d v="2025-09-30T00:00:00"/>
    <s v="0020-01"/>
    <d v="2025-09-26T00:00:00"/>
    <n v="145"/>
    <s v="CONTRATO DE PRESTACION DE SERVICIOS PROFESIONALES"/>
    <s v="450-2025"/>
    <s v="145 - CONTRATO DE PRESTACION DE SERVICIOS PROFESIONALES"/>
    <n v="97"/>
    <s v="ORDENES DE PAGO"/>
    <n v="1689"/>
    <x v="723"/>
    <s v="140925 - Prestar los servicios profesionales para brindar acompañamiento jurídico en la legalización y titulación de predios en Sumapaz. 2362. Se expide a solicitud expresa del Ordenador del gasto mediante SIPSE 140925, con certificado de no existencia 62526 del 28 de agosto de 2025, recibido el 8 de septiembre 2025. Se expide el CRP memorando 20257020025173, recibido el 25 de septiembre de 2025."/>
    <s v="O23011745992024236201000"/>
    <s v="Legalización y titulación de predios en Sumapaz"/>
    <n v="1020735588"/>
    <x v="488"/>
    <n v="0"/>
    <n v="0"/>
    <n v="18000000"/>
    <n v="13000000"/>
    <n v="5000000"/>
    <x v="22"/>
    <x v="43"/>
    <s v="140925"/>
    <n v="1"/>
    <s v="4 - Bogotá ordena su territorio y avanza en su acción climática"/>
    <s v="23 - Ordenamiento territorial sostenible, equilibrado y participativo"/>
    <m/>
    <n v="140925"/>
  </r>
  <r>
    <n v="2025"/>
    <x v="8"/>
    <d v="2025-01-01T00:00:00"/>
    <d v="2025-09-30T00:00:00"/>
    <s v="0020-01"/>
    <d v="2025-09-26T00:00:00"/>
    <n v="145"/>
    <s v="CONTRATO DE PRESTACION DE SERVICIOS PROFESIONALES"/>
    <s v="448-2025"/>
    <s v="145 - CONTRATO DE PRESTACION DE SERVICIOS PROFESIONALES"/>
    <n v="97"/>
    <s v="ORDENES DE PAGO"/>
    <n v="1663"/>
    <x v="724"/>
    <s v="138907 - Prestar los servicios profesionales al área de gestión del desarrollo local para realizar la planeación, ejecución y seguimiento a los procesos de logística desarrolladas por el Fondo de Desarrollo Local de Sumapaz. 2327. Se expide el CDP a solicitud expresa del Ordenador del Gasto mediante SIPSE 138907, con certificado de No existencia 62574 del 28 de agosto de 2025, recibido el 04 de septiembre de 2025. Se expide el CRP memorando 20257020025213, recibido el 25 de septiembre de 2025."/>
    <s v="O23011745992024232701000"/>
    <s v="Fortalecimiento Institucional y sedes administrativas"/>
    <n v="82260091"/>
    <x v="489"/>
    <n v="0"/>
    <n v="0"/>
    <n v="15000000"/>
    <n v="0"/>
    <n v="15000000"/>
    <x v="0"/>
    <x v="0"/>
    <s v="138907"/>
    <n v="2"/>
    <s v="5 - Bogotá confía en su gobierno"/>
    <s v="33 - Fortalecimiento institucional para un gobierno confiable"/>
    <m/>
    <n v="138907"/>
  </r>
  <r>
    <n v="2025"/>
    <x v="8"/>
    <d v="2025-01-01T00:00:00"/>
    <d v="2025-09-30T00:00:00"/>
    <s v="0020-01"/>
    <d v="2025-09-26T00:00:00"/>
    <n v="145"/>
    <s v="CONTRATO DE PRESTACION DE SERVICIOS PROFESIONALES"/>
    <s v="447-2025"/>
    <s v="145 - CONTRATO DE PRESTACION DE SERVICIOS PROFESIONALES"/>
    <n v="97"/>
    <s v="ORDENES DE PAGO"/>
    <n v="1723"/>
    <x v="725"/>
    <s v="141636 - Prestar servicios profesionales en fisioterapia para la atención integral de mujeres campesinas de la localidad de Sumapaz, mediante acciones de prevención y de atención individual y colectiva. 2541. Se expide el CDP a solicitud expresa del Ordenador del Gasto mediante SIPSE 141636, con certificado de no existencia 63072 del 13 de septiembre de 2025, recibido el 19 de septiembre de 2025. Se expide el CRP memorando 20257020025223, recibido el 25 de septiembre de 2025."/>
    <s v="O23011745992024254101000"/>
    <s v="Bienestar para las Mujeres de Sumapaz"/>
    <n v="1023039722"/>
    <x v="490"/>
    <n v="0"/>
    <n v="0"/>
    <n v="15000000"/>
    <n v="9833333"/>
    <n v="5166667"/>
    <x v="15"/>
    <x v="20"/>
    <s v="141636"/>
    <n v="1"/>
    <s v="2 - Bogotá confía en su bien-estar"/>
    <s v="12 - Bogotá cuida a su gente"/>
    <m/>
    <n v="141636"/>
  </r>
  <r>
    <n v="2025"/>
    <x v="8"/>
    <d v="2025-01-01T00:00:00"/>
    <d v="2025-09-30T00:00:00"/>
    <s v="0020-01"/>
    <d v="2025-09-26T00:00:00"/>
    <n v="148"/>
    <s v="CONTRATO DE PRESTACION DE SERVICIOS DE APOYO A LA GESTION"/>
    <s v="443-2025"/>
    <s v="148 - CONTRATO DE PRESTACION DE SERVICIOS DE APOYO A LA GESTION"/>
    <n v="97"/>
    <s v="ORDENES DE PAGO"/>
    <n v="1667"/>
    <x v="726"/>
    <s v="138911 - Prestar servicios técnicos de apoyo administrativo al Área de Gestión de Desarrollo Local en los procesos contractuales, de la Alcaldía local de Sumapaz. 2327. Se expide el CDP a solicitud expresa del Ordenador del Gasto mediante SIPSE 138911, con certificado de No existencia 62569 del 28 de agosto de 2025, recibido el 04 de septiembre de 2025. Se expide el CRP memorando 20257020025053, recibido el 25 de septiembre de 2025."/>
    <s v="O23011745992024232701000"/>
    <s v="Fortalecimiento Institucional y sedes administrativas"/>
    <n v="8505190"/>
    <x v="222"/>
    <n v="0"/>
    <n v="0"/>
    <n v="12250000"/>
    <n v="7116667"/>
    <n v="5133333"/>
    <x v="0"/>
    <x v="0"/>
    <s v="138911"/>
    <n v="2"/>
    <s v="5 - Bogotá confía en su gobierno"/>
    <s v="33 - Fortalecimiento institucional para un gobierno confiable"/>
    <m/>
    <n v="138911"/>
  </r>
  <r>
    <n v="2025"/>
    <x v="8"/>
    <d v="2025-01-01T00:00:00"/>
    <d v="2025-09-30T00:00:00"/>
    <s v="0020-01"/>
    <d v="2025-09-29T00:00:00"/>
    <n v="145"/>
    <s v="CONTRATO DE PRESTACION DE SERVICIOS PROFESIONALES"/>
    <s v="446-2025"/>
    <s v="145 - CONTRATO DE PRESTACION DE SERVICIOS PROFESIONALES"/>
    <n v="93"/>
    <s v="ORDENES DE PAGO"/>
    <n v="1654"/>
    <x v="727"/>
    <s v="139038 - Prestar los servicios profesionales para apoyar el cubrimiento de las actividades, cronogramas y agenda de la Alcaldía local a nivel interno y externo, así como la generación de contenidos periodísticos. 2327. Se expide el CDP a solicitud expresa del Ordenador del Gasto mediante SIPSE 139038, con certificado de No existencia 62561 del 28 de agosto de 2025, recibido el 04 de septiembre de 2025. Se expide CRP mediante memorando 20257020025233, recibido el 25 de septiembre de 2025."/>
    <s v="O23011745992024232701000"/>
    <s v="Fortalecimiento Institucional y sedes administrativas"/>
    <n v="1000274172"/>
    <x v="491"/>
    <n v="0"/>
    <n v="0"/>
    <n v="16908000"/>
    <n v="0"/>
    <n v="16908000"/>
    <x v="0"/>
    <x v="0"/>
    <s v="139038"/>
    <n v="2"/>
    <s v="5 - Bogotá confía en su gobierno"/>
    <s v="33 - Fortalecimiento institucional para un gobierno confiable"/>
    <m/>
    <n v="139038"/>
  </r>
  <r>
    <n v="2025"/>
    <x v="8"/>
    <d v="2025-01-01T00:00:00"/>
    <d v="2025-09-30T00:00:00"/>
    <s v="0020-01"/>
    <d v="2025-09-30T00:00:00"/>
    <n v="21"/>
    <s v="CONVENIO INTERADMINISTRATIVO"/>
    <s v="669-20241"/>
    <s v="21 - CONVENIO INTERADMINISTRATIVO"/>
    <n v="92"/>
    <s v="ORDENES DE PAGO"/>
    <n v="1724"/>
    <x v="728"/>
    <s v="143013 - Adición y prorroga al contrato CIA-669-2024, cuyo objeto es Aunar esfuerzos técnicos, administrativos y financieros para la implementación de sistemas alternativos para la provisión de servicios de energía eléctrica renovable y de acceso a internet en la localidad de Sumapaz. Se expide CDP a solicitud expresa del Ordenador del Gasto mediante SIPSE 143013, recibido el 19 de septiembre de octubre de 2025. Se expide CRP a solicitud mediante memorando 20257020025433, recibido el 30 de septiembre de 2025."/>
    <s v="O23011745992024226501000"/>
    <s v="Fortaleciendo la Conectividad en Sumapaz"/>
    <n v="900156270"/>
    <x v="492"/>
    <n v="0"/>
    <n v="0"/>
    <n v="58746311"/>
    <n v="0"/>
    <n v="58746311"/>
    <x v="14"/>
    <x v="18"/>
    <s v="143013"/>
    <n v="1"/>
    <s v="5 - Bogotá confía en su gobierno"/>
    <s v="35 - Bogotá ciudad Inteligente"/>
    <m/>
    <n v="143013"/>
  </r>
  <r>
    <n v="2025"/>
    <x v="8"/>
    <d v="2025-01-01T00:00:00"/>
    <d v="2025-09-30T00:00:00"/>
    <s v="0020-01"/>
    <d v="2025-09-30T00:00:00"/>
    <n v="145"/>
    <s v="CONTRATO DE PRESTACION DE SERVICIOS PROFESIONALES"/>
    <s v="449-2025"/>
    <s v="145 - CONTRATO DE PRESTACION DE SERVICIOS PROFESIONALES"/>
    <n v="92"/>
    <s v="ORDENES DE PAGO"/>
    <n v="1656"/>
    <x v="729"/>
    <s v="139179 - Prestar sus servicios profesionales como apoyo en el plan de continuidad de servicios TI al Administrador y usuario final de la red de sistemas y tecnología e información de la Alcaldía Local. 2327. Se expide el CDP a solicitud expresa del Ordenador del Gasto mediante SIPSE 139179, con certificado de No existencia 62542 del 28 de agosto de 2025, recibido el 04 de septiembre de 2025. Se expide el CRP mediante memorando 20257020025443, recibido el 30 de septiembre de 2025."/>
    <s v="O23011745992024232701000"/>
    <s v="Fortalecimiento Institucional y sedes administrativas"/>
    <n v="1013602193"/>
    <x v="493"/>
    <n v="0"/>
    <n v="0"/>
    <n v="15000000"/>
    <n v="9666667"/>
    <n v="5333333"/>
    <x v="0"/>
    <x v="0"/>
    <s v="139179"/>
    <n v="2"/>
    <s v="5 - Bogotá confía en su gobierno"/>
    <s v="33 - Fortalecimiento institucional para un gobierno confiable"/>
    <m/>
    <n v="139179"/>
  </r>
  <r>
    <n v="2025"/>
    <x v="8"/>
    <d v="2025-01-01T00:00:00"/>
    <d v="2025-09-30T00:00:00"/>
    <s v="0020-01"/>
    <d v="2025-09-30T00:00:00"/>
    <n v="145"/>
    <s v="CONTRATO DE PRESTACION DE SERVICIOS PROFESIONALES"/>
    <s v="452-2025"/>
    <s v="145 - CONTRATO DE PRESTACION DE SERVICIOS PROFESIONALES"/>
    <n v="92"/>
    <s v="ORDENES DE PAGO"/>
    <n v="1705"/>
    <x v="730"/>
    <s v="141087 - Prestar sus servicios profesionales para apoyar al equipo de prensa y comunicaciones de la Alcaldía Local en la realización y publicación de contenidos de redes sociales y canales de divulgación digital (sitio web) de la Alcaldía local. 2327. Se expide a solicitud expresa del Ordenador del gasto mediante SIPSE 141087, con una certificación de existencia 62883 del 7 de septiembre de 2025, recibido el 11 de septiembre de 2025. Se expide el CRP mediante memorando 20257020025453, recibido el 30 de septiembre de 2025."/>
    <s v="O23011745992024232701000"/>
    <s v="Fortalecimiento Institucional y sedes administrativas"/>
    <n v="1019026289"/>
    <x v="494"/>
    <n v="0"/>
    <n v="0"/>
    <n v="15000000"/>
    <n v="10000000"/>
    <n v="5000000"/>
    <x v="0"/>
    <x v="0"/>
    <s v="141087"/>
    <n v="2"/>
    <s v="5 - Bogotá confía en su gobierno"/>
    <s v="33 - Fortalecimiento institucional para un gobierno confiable"/>
    <m/>
    <n v="141087"/>
  </r>
  <r>
    <n v="2025"/>
    <x v="8"/>
    <d v="2025-01-01T00:00:00"/>
    <d v="2025-09-30T00:00:00"/>
    <s v="0020-01"/>
    <d v="2025-09-30T00:00:00"/>
    <n v="145"/>
    <s v="CONTRATO DE PRESTACION DE SERVICIOS PROFESIONALES"/>
    <s v="003-20251"/>
    <s v="145 - CONTRATO DE PRESTACION DE SERVICIOS PROFESIONALES"/>
    <n v="92"/>
    <s v="ORDENES DE PAGO"/>
    <n v="1727"/>
    <x v="731"/>
    <s v="143189 - Adición y prorroga al contrato 003-2025-CPS-P (124906), cuyo objeto es prestar sus servicios profesionales en el desarrollo y gestión de los procesos contractuales en cada una de sus etapas del fondo de desarrollo rural de Sumapaz. 2327. Se expide a solicitud expresa del Ordenador del gasto mediante SIPSE 143189, recibido el 24 de septiembre de 2025. Se expide el CRP mediante memorando 20257020025493, recibido el 30 de septiembre de 2025."/>
    <s v="O23011745992024232701000"/>
    <s v="Fortalecimiento Institucional y sedes administrativas"/>
    <n v="1026295315"/>
    <x v="2"/>
    <n v="0"/>
    <n v="0"/>
    <n v="6300000"/>
    <n v="6300000"/>
    <n v="0"/>
    <x v="0"/>
    <x v="0"/>
    <s v="143189"/>
    <n v="2"/>
    <s v="5 - Bogotá confía en su gobierno"/>
    <s v="33 - Fortalecimiento institucional para un gobierno confiable"/>
    <m/>
    <n v="143189"/>
  </r>
  <r>
    <n v="2025"/>
    <x v="8"/>
    <d v="2025-01-01T00:00:00"/>
    <d v="2025-09-30T00:00:00"/>
    <s v="0020-01"/>
    <d v="2025-09-30T00:00:00"/>
    <n v="73"/>
    <s v="CONTRATO DE OBRA PUBLICA"/>
    <s v="367-2025"/>
    <s v="73 - CONTRATO DE OBRA PUBLICA"/>
    <n v="92"/>
    <s v="ORDENES DE PAGO"/>
    <n v="1313"/>
    <x v="732"/>
    <s v="134956 - El contrato que se pretende celebrar tendrá por objeto: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Se expide a solicitud expresa del Ordenador del Gasto mediante SIPSE 134956 recibido el 8 de julio de 2025. Se expide el CRP mediante memorando 20257020025713."/>
    <s v="O23011745992024261301000"/>
    <s v="Manejo de emergencias y mitigación del riesgo de desastres"/>
    <n v="901990798"/>
    <x v="495"/>
    <n v="0"/>
    <n v="0"/>
    <n v="4457710940"/>
    <n v="0"/>
    <n v="4457710940"/>
    <x v="4"/>
    <x v="32"/>
    <s v="134956"/>
    <n v="2"/>
    <s v="4 - Bogotá ordena su territorio y avanza en su acción climática"/>
    <s v="27 - Gestión del riesgo de desastres para un territorio seguro"/>
    <m/>
    <n v="134956"/>
  </r>
  <r>
    <n v="2025"/>
    <x v="9"/>
    <d v="2025-01-01T00:00:00"/>
    <d v="2025-10-31T00:00:00"/>
    <s v="0020-01"/>
    <d v="2025-10-01T00:00:00"/>
    <n v="145"/>
    <s v="CONTRATO DE PRESTACION DE SERVICIOS PROFESIONALES"/>
    <s v="451-2025"/>
    <s v="145 - CONTRATO DE PRESTACION DE SERVICIOS PROFESIONALES"/>
    <n v="91"/>
    <s v="ORDENES DE PAGO"/>
    <n v="1653"/>
    <x v="733"/>
    <s v="139019 - Prestar los servicios profesionales veterinarios para el fortalecimiento del servicio de asistencia técnica pecuaria y el bienestar y protección animal territorial en la localidad de Sumapaz. 2666. Se expide el CDP a solicitud expresa del Ordenador del Gasto mediante SIPSE 139019, con certificado de No existencia 62566 del 28 de agosto de 2025, recibido el 04 de septiembre de 2025. Se expide CRP solicitud mediante memorando 20257020025663, recibido el 1 de octubre de 2025."/>
    <s v="O23011745992024266601000"/>
    <s v="Sumapaz proteje su fauna"/>
    <n v="1012460588"/>
    <x v="496"/>
    <n v="0"/>
    <n v="0"/>
    <n v="15000000"/>
    <n v="9666667"/>
    <n v="5333333"/>
    <x v="3"/>
    <x v="60"/>
    <s v="139019"/>
    <n v="2"/>
    <s v="2 - Bogotá confía en su bien-estar"/>
    <s v="15 - Bogotá protege todas las formas de vida"/>
    <m/>
    <n v="139019"/>
  </r>
  <r>
    <n v="2025"/>
    <x v="9"/>
    <d v="2025-01-01T00:00:00"/>
    <d v="2025-10-31T00:00:00"/>
    <s v="0020-01"/>
    <d v="2025-10-01T00:00:00"/>
    <n v="148"/>
    <s v="CONTRATO DE PRESTACION DE SERVICIOS DE APOYO A LA GESTION"/>
    <s v="457-2025"/>
    <s v="148 - CONTRATO DE PRESTACION DE SERVICIOS DE APOYO A LA GESTION"/>
    <n v="91"/>
    <s v="ORDENES DE PAGO"/>
    <n v="1688"/>
    <x v="734"/>
    <s v="140924 - Prestar los servicios técnicos para apoyar la gestión policiva jurídica de la misionalidad de la Alcaldía Local de Sumapaz. 2327. Se expide a solicitud expresa del Ordenador del gasto mediante SIPSE 140924, con certificado de no existencia 62527 del 28 de agosto de 2025, recibido el 8 de septiembre 2025. Se expide el CRP mediante memorando 20257020025683, recibido el 1 de octubre de 2025."/>
    <s v="O23011745992024232701000"/>
    <s v="Fortalecimiento Institucional y sedes administrativas"/>
    <n v="1072661424"/>
    <x v="245"/>
    <n v="0"/>
    <n v="0"/>
    <n v="10890000"/>
    <n v="7139000"/>
    <n v="3751000"/>
    <x v="0"/>
    <x v="0"/>
    <s v="140924"/>
    <n v="2"/>
    <s v="5 - Bogotá confía en su gobierno"/>
    <s v="33 - Fortalecimiento institucional para un gobierno confiable"/>
    <m/>
    <n v="140924"/>
  </r>
  <r>
    <n v="2025"/>
    <x v="9"/>
    <d v="2025-01-01T00:00:00"/>
    <d v="2025-10-31T00:00:00"/>
    <s v="0020-01"/>
    <d v="2025-10-01T00:00:00"/>
    <n v="145"/>
    <s v="CONTRATO DE PRESTACION DE SERVICIOS PROFESIONALES"/>
    <s v="010-20251"/>
    <s v="145 - CONTRATO DE PRESTACION DE SERVICIOS PROFESIONALES"/>
    <n v="91"/>
    <s v="ORDENES DE PAGO"/>
    <n v="1673"/>
    <x v="735"/>
    <s v="139204 - Adición y prorroga al contrato 010-2025-CPS-P (126244), cuyo objeto es prestar los servicios profesionales especializados, al despacho y al área de gestión de desarrollo local, para apoyar los procesos jurídicos, administrativos y de contratación pública en la alcaldía local de Sumapaz. 2327. Se expide el CDP a solicitud expresa del Ordenador del Gasto mediante SIPSE 139204, recibido el 04 de septiembre de 2025.Se expide CRP solicitud mediante memorando 20257020025773, recibido el 1 de octubre de 2025."/>
    <s v="O23011745992024232701000"/>
    <s v="Fortalecimiento Institucional y sedes administrativas"/>
    <n v="1013636939"/>
    <x v="311"/>
    <n v="0"/>
    <n v="0"/>
    <n v="26910000"/>
    <n v="17940000"/>
    <n v="8970000"/>
    <x v="0"/>
    <x v="0"/>
    <s v="139204"/>
    <n v="2"/>
    <s v="5 - Bogotá confía en su gobierno"/>
    <s v="33 - Fortalecimiento institucional para un gobierno confiable"/>
    <m/>
    <n v="139204"/>
  </r>
  <r>
    <n v="2025"/>
    <x v="9"/>
    <d v="2025-01-01T00:00:00"/>
    <d v="2025-10-31T00:00:00"/>
    <s v="0020-01"/>
    <d v="2025-10-01T00:00:00"/>
    <n v="148"/>
    <s v="CONTRATO DE PRESTACION DE SERVICIOS DE APOYO A LA GESTION"/>
    <s v="315-20251"/>
    <s v="148 - CONTRATO DE PRESTACION DE SERVICIOS DE APOYO A LA GESTION"/>
    <n v="91"/>
    <s v="ORDENES DE PAGO"/>
    <n v="1634"/>
    <x v="736"/>
    <s v="140490 - Adición y prorroga al contrato 315-2025-CPS-AG (131253), cuyo objeto es Prestar los servicios como auxiliar administrativa en las corregidurías de la localidad de Sumapaz 2327. Se expide CDP a solicitud expresa del Ordenador del gasto, mediante SIPSE 140490, recibido el 1 de septiembre de 2025.Se expide el CRP mediante memorando 20257020025823, recibido el 1 de octubre de 2025."/>
    <s v="O23011745992024232701000"/>
    <s v="Fortalecimiento Institucional y sedes administrativas"/>
    <n v="52183242"/>
    <x v="318"/>
    <n v="0"/>
    <n v="0"/>
    <n v="7500000"/>
    <n v="5800000"/>
    <n v="1700000"/>
    <x v="0"/>
    <x v="0"/>
    <s v="140490"/>
    <n v="2"/>
    <s v="5 - Bogotá confía en su gobierno"/>
    <s v="33 - Fortalecimiento institucional para un gobierno confiable"/>
    <m/>
    <n v="140490"/>
  </r>
  <r>
    <n v="2025"/>
    <x v="9"/>
    <d v="2025-01-01T00:00:00"/>
    <d v="2025-10-31T00:00:00"/>
    <s v="0020-01"/>
    <d v="2025-10-01T00:00:00"/>
    <n v="148"/>
    <s v="CONTRATO DE PRESTACION DE SERVICIOS DE APOYO A LA GESTION"/>
    <s v="461-2025"/>
    <s v="148 - CONTRATO DE PRESTACION DE SERVICIOS DE APOYO A LA GESTION"/>
    <n v="91"/>
    <s v="ORDENES DE PAGO"/>
    <n v="1607"/>
    <x v="737"/>
    <s v="140770 - Prestar los servicios de apoyo asistencial en los procesos administrativos y contables del Área de Gestión de Desarrollo Local, de la Alcaldía Local de Sumapaz. 2327. Se expide CDP a solicitud expresa del ordenador del gasto mediante SIPSE 140770, con certificado de no existencia 62509 del 28 de agosto de 2025, recibido el 28 de agosto de 2025.Se expide se CRP mediante memorando 20257020025803, recibido el 01 de octubre de 2025."/>
    <s v="O23011745992024232701000"/>
    <s v="Fortalecimiento Institucional y sedes administrativas"/>
    <n v="1074130029"/>
    <x v="497"/>
    <n v="0"/>
    <n v="0"/>
    <n v="6000000"/>
    <n v="3866667"/>
    <n v="2133333"/>
    <x v="0"/>
    <x v="0"/>
    <s v="140770"/>
    <n v="2"/>
    <s v="5 - Bogotá confía en su gobierno"/>
    <s v="33 - Fortalecimiento institucional para un gobierno confiable"/>
    <m/>
    <n v="140770"/>
  </r>
  <r>
    <n v="2025"/>
    <x v="9"/>
    <d v="2025-01-01T00:00:00"/>
    <d v="2025-10-31T00:00:00"/>
    <s v="0020-01"/>
    <d v="2025-10-01T00:00:00"/>
    <n v="145"/>
    <s v="CONTRATO DE PRESTACION DE SERVICIOS PROFESIONALES"/>
    <s v="463-2025"/>
    <s v="145 - CONTRATO DE PRESTACION DE SERVICIOS PROFESIONALES"/>
    <n v="91"/>
    <s v="ORDENES DE PAGO"/>
    <n v="1699"/>
    <x v="738"/>
    <s v="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se CRP mediante memorando 20257020025833, recibido el 01 de octubre de 2025."/>
    <s v="O23011745992024232701000"/>
    <s v="Fortalecimiento Institucional y sedes administrativas"/>
    <n v="1007900317"/>
    <x v="498"/>
    <n v="0"/>
    <n v="0"/>
    <n v="15000000"/>
    <n v="9666667"/>
    <n v="5333333"/>
    <x v="0"/>
    <x v="0"/>
    <s v="141069"/>
    <n v="2"/>
    <s v="5 - Bogotá confía en su gobierno"/>
    <s v="33 - Fortalecimiento institucional para un gobierno confiable"/>
    <m/>
    <n v="141069"/>
  </r>
  <r>
    <n v="2025"/>
    <x v="9"/>
    <d v="2025-01-01T00:00:00"/>
    <d v="2025-10-31T00:00:00"/>
    <s v="0020-01"/>
    <d v="2025-10-01T00:00:00"/>
    <n v="145"/>
    <s v="CONTRATO DE PRESTACION DE SERVICIOS PROFESIONALES"/>
    <s v="468-2025"/>
    <s v="145 - CONTRATO DE PRESTACION DE SERVICIOS PROFESIONALES"/>
    <n v="91"/>
    <s v="ORDENES DE PAGO"/>
    <n v="1699"/>
    <x v="739"/>
    <s v="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se CRP mediante memorando 20257020025843, recibido el 01 de octubre de 2025."/>
    <s v="O23011745992024232701000"/>
    <s v="Fortalecimiento Institucional y sedes administrativas"/>
    <n v="79604924"/>
    <x v="499"/>
    <n v="0"/>
    <n v="0"/>
    <n v="15000000"/>
    <n v="9166667"/>
    <n v="5833333"/>
    <x v="0"/>
    <x v="0"/>
    <s v="141069"/>
    <n v="2"/>
    <s v="5 - Bogotá confía en su gobierno"/>
    <s v="33 - Fortalecimiento institucional para un gobierno confiable"/>
    <m/>
    <n v="141069"/>
  </r>
  <r>
    <n v="2025"/>
    <x v="9"/>
    <d v="2025-01-01T00:00:00"/>
    <d v="2025-10-31T00:00:00"/>
    <s v="0020-01"/>
    <d v="2025-10-03T00:00:00"/>
    <n v="148"/>
    <s v="CONTRATO DE PRESTACION DE SERVICIOS DE APOYO A LA GESTION"/>
    <s v="454-2025"/>
    <s v="148 - CONTRATO DE PRESTACION DE SERVICIOS DE APOYO A LA GESTION"/>
    <n v="89"/>
    <s v="ORDENES DE PAGO"/>
    <n v="1615"/>
    <x v="740"/>
    <s v="140778 - Prestar los servicios como Auxiliar Administrativo en los procesos del parque automotor que se ejecutan con los recursos del Fondo de Desarrollo Rural de Sumapaz. 2289. Se expide CDP a solicitud expresa del ordenador del gasto mediante SIPSE 140778, con certificado de no existencia 62467 del 27 de agosto de 2025, recibido el 28 de agosto de 2025. Se expide el CRP mediante memorando 20257020025853, recibido el 2 de octubre de 2025."/>
    <s v="O23011745992024228901000"/>
    <s v="Movilidad para Sumapaz"/>
    <n v="1022972630"/>
    <x v="500"/>
    <n v="0"/>
    <n v="0"/>
    <n v="8700000"/>
    <n v="5316667"/>
    <n v="3383333"/>
    <x v="1"/>
    <x v="1"/>
    <s v="140778"/>
    <n v="1"/>
    <s v="4 - Bogotá ordena su territorio y avanza en su acción climática"/>
    <s v="26 - Movilidad Sostenible"/>
    <m/>
    <n v="140778"/>
  </r>
  <r>
    <n v="2025"/>
    <x v="9"/>
    <d v="2025-01-01T00:00:00"/>
    <d v="2025-10-31T00:00:00"/>
    <s v="0020-01"/>
    <d v="2025-10-03T00:00:00"/>
    <n v="148"/>
    <s v="CONTRATO DE PRESTACION DE SERVICIOS DE APOYO A LA GESTION"/>
    <s v="460-2025"/>
    <s v="148 - CONTRATO DE PRESTACION DE SERVICIOS DE APOYO A LA GESTION"/>
    <n v="89"/>
    <s v="ORDENES DE PAGO"/>
    <n v="1714"/>
    <x v="741"/>
    <s v="141355 - Prestar los servicios administrativos para apoyar la gestión policiva jurídica de la misionalidad de la Alcaldia Local de Sumapaz. 2327. Se expide CDP a solicitud expresa del Ordenador del Gasto mediante SIPSE 141355 del 11 de septiembre de 2025, con certificado de no hay 62854 del 5 de septiembre de 2025. Se expide el CRP mediante memorando 20257020025863, recibido el 2 de octubre de 2025."/>
    <s v="O23011745992024232701000"/>
    <s v="Fortalecimiento Institucional y sedes administrativas"/>
    <n v="1032656038"/>
    <x v="501"/>
    <n v="0"/>
    <n v="0"/>
    <n v="6000000"/>
    <n v="1600000"/>
    <n v="4400000"/>
    <x v="0"/>
    <x v="0"/>
    <s v="141355"/>
    <n v="2"/>
    <s v="5 - Bogotá confía en su gobierno"/>
    <s v="33 - Fortalecimiento institucional para un gobierno confiable"/>
    <m/>
    <n v="141355"/>
  </r>
  <r>
    <n v="2025"/>
    <x v="9"/>
    <d v="2025-01-01T00:00:00"/>
    <d v="2025-10-31T00:00:00"/>
    <s v="0020-01"/>
    <d v="2025-10-03T00:00:00"/>
    <n v="145"/>
    <s v="CONTRATO DE PRESTACION DE SERVICIOS PROFESIONALES"/>
    <s v="465-2025"/>
    <s v="145 - CONTRATO DE PRESTACION DE SERVICIOS PROFESIONALES"/>
    <n v="89"/>
    <s v="ORDENES DE PAGO"/>
    <n v="1694"/>
    <x v="742"/>
    <s v="140935 - Prestar los servicios profesionales como parte del circuito del cuidado del área de Salud Pública, generando acciones complementarias para la salud de la comunidad en Sumapaz. 2324. Se expide a solicitud expresa del Ordenador del gasto mediante SIPSE 140935, con una certificación de existencia 62892 del 7 de septiembre de 2025, recibido el 11 de septiembre de 2025. Se expide el CRP mediante memorando 20257020025873, recibido el 2 de octubre de 2025."/>
    <s v="O23011745992024232401000"/>
    <s v="Acciones para el cuidado de la salud y el bienestar de las y los Sumapaceños"/>
    <n v="1072894261"/>
    <x v="502"/>
    <n v="0"/>
    <n v="0"/>
    <n v="15000000"/>
    <n v="9666667"/>
    <n v="5333333"/>
    <x v="6"/>
    <x v="37"/>
    <s v="140935"/>
    <n v="1"/>
    <s v="2 - Bogotá confía en su bien-estar"/>
    <s v="10 - Salud Pública Integrada e Integral"/>
    <m/>
    <n v="140935"/>
  </r>
  <r>
    <n v="2025"/>
    <x v="9"/>
    <d v="2025-01-01T00:00:00"/>
    <d v="2025-10-31T00:00:00"/>
    <s v="0020-01"/>
    <d v="2025-10-03T00:00:00"/>
    <n v="145"/>
    <s v="CONTRATO DE PRESTACION DE SERVICIOS PROFESIONALES"/>
    <s v="475-2025"/>
    <s v="145 - CONTRATO DE PRESTACION DE SERVICIOS PROFESIONALES"/>
    <n v="89"/>
    <s v="ORDENES DE PAGO"/>
    <n v="1710"/>
    <x v="743"/>
    <s v="141231 - Prestar los servicios profesionales para adelantar acciones que promuevan el fortalecimiento y la participación social y comunitaria en la localidad de Sumapaz. 2327. Se expide CDP a solicitud expresa del Ordenador del Gasto mediante SIPSE 141231 del 11 de septiembre de 2025, con certificado de no hay 62857 del 5 de septiembre de 2025. Se expide el CRP mediante memorando 20257020025983, recibido el 2 de octubre de 2025."/>
    <s v="O23011745992024232701000"/>
    <s v="Fortalecimiento Institucional y sedes administrativas"/>
    <n v="1115066383"/>
    <x v="503"/>
    <n v="0"/>
    <n v="0"/>
    <n v="15000000"/>
    <n v="9666667"/>
    <n v="5333333"/>
    <x v="0"/>
    <x v="0"/>
    <s v="141231"/>
    <n v="2"/>
    <s v="5 - Bogotá confía en su gobierno"/>
    <s v="33 - Fortalecimiento institucional para un gobierno confiable"/>
    <m/>
    <n v="141231"/>
  </r>
  <r>
    <n v="2025"/>
    <x v="9"/>
    <d v="2025-01-01T00:00:00"/>
    <d v="2025-10-31T00:00:00"/>
    <s v="0020-01"/>
    <d v="2025-10-03T00:00:00"/>
    <n v="145"/>
    <s v="CONTRATO DE PRESTACION DE SERVICIOS PROFESIONALES"/>
    <s v="474-2025"/>
    <s v="145 - CONTRATO DE PRESTACION DE SERVICIOS PROFESIONALES"/>
    <n v="89"/>
    <s v="ORDENES DE PAGO"/>
    <n v="1691"/>
    <x v="744"/>
    <s v="140929 - Prestar los servicios profesionales para brindar acompañamiento jurídico en la legalización y titulación de predios en Sumapaz. 2362. Se expide a solicitud expresa del Ordenador del gasto mediante SIPSE 140929, con certificado de no existencia 62524 del 28 de agosto de 2025, recibido el 8 de septiembre 2025. Se expide el CRP mediante memorando 20257020025903, recibido el 2 de octubre de 2025."/>
    <s v="O23011745992024236201000"/>
    <s v="Legalización y titulación de predios en Sumapaz"/>
    <n v="11232840"/>
    <x v="504"/>
    <n v="0"/>
    <n v="0"/>
    <n v="15000000"/>
    <n v="9166667"/>
    <n v="5833333"/>
    <x v="22"/>
    <x v="43"/>
    <s v="140929"/>
    <n v="1"/>
    <s v="4 - Bogotá ordena su territorio y avanza en su acción climática"/>
    <s v="23 - Ordenamiento territorial sostenible, equilibrado y participativo"/>
    <m/>
    <n v="140929"/>
  </r>
  <r>
    <n v="2025"/>
    <x v="9"/>
    <d v="2025-01-01T00:00:00"/>
    <d v="2025-10-31T00:00:00"/>
    <s v="0020-01"/>
    <d v="2025-10-03T00:00:00"/>
    <n v="148"/>
    <s v="CONTRATO DE PRESTACION DE SERVICIOS DE APOYO A LA GESTION"/>
    <s v="479-2025"/>
    <s v="148 - CONTRATO DE PRESTACION DE SERVICIOS DE APOYO A LA GESTION"/>
    <n v="89"/>
    <s v="ORDENES DE PAGO"/>
    <n v="1712"/>
    <x v="745"/>
    <s v="141298 - Prestar servicios de apoyo técnico a los procesos de memoria histórica, paz y reconciliación, mediante actividades de gestión, sistematización de información, coordinación comunitaria y elaboración de informes, según requerimientos de la Administración Local. 2319. Se expide CDP a solicitud expresa del Ordenador del Gasto mediante SIPSE 141298 del 11 de septiembre de 2025, con certificado de no hay 62855 del 5 de septiembre de 2025. Se expide el CRP mediante memorando 20257020026093, recibido el 2 de octubre de 2025."/>
    <s v="O23011745992024231901000"/>
    <s v="Atención a víctimas en Sumapaz"/>
    <n v="1023009879"/>
    <x v="505"/>
    <n v="0"/>
    <n v="0"/>
    <n v="9330000"/>
    <n v="6012667"/>
    <n v="3317333"/>
    <x v="19"/>
    <x v="41"/>
    <s v="141298"/>
    <n v="1"/>
    <s v="2 - Bogotá confía en su bien-estar"/>
    <s v="13 - Bogotá, un territorio de paz y reconciliación en donde todos puedan volver a empezar"/>
    <m/>
    <n v="141298"/>
  </r>
  <r>
    <n v="2025"/>
    <x v="9"/>
    <d v="2025-01-01T00:00:00"/>
    <d v="2025-10-31T00:00:00"/>
    <s v="0020-01"/>
    <d v="2025-10-03T00:00:00"/>
    <n v="148"/>
    <s v="CONTRATO DE PRESTACION DE SERVICIOS DE APOYO A LA GESTION"/>
    <s v="476-2025"/>
    <s v="148 - CONTRATO DE PRESTACION DE SERVICIOS DE APOYO A LA GESTION"/>
    <n v="89"/>
    <s v="ORDENES DE PAGO"/>
    <n v="1595"/>
    <x v="746"/>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113, recibido el 2 de octubre de 2025."/>
    <s v="O23011745992024267101000"/>
    <s v="Asistencia técnica agropecuaria y educación ambiental en la localidad de Sumapaz"/>
    <n v="1022951278"/>
    <x v="506"/>
    <n v="0"/>
    <n v="0"/>
    <n v="7500000"/>
    <n v="4833333"/>
    <n v="2666667"/>
    <x v="2"/>
    <x v="2"/>
    <s v="140663"/>
    <n v="3"/>
    <s v="4 - Bogotá ordena su territorio y avanza en su acción climática"/>
    <s v="25 - Aumento de la resiliencia al cambio climático y reducción de la vulnerabilidad"/>
    <m/>
    <n v="140663"/>
  </r>
  <r>
    <n v="2025"/>
    <x v="9"/>
    <d v="2025-01-01T00:00:00"/>
    <d v="2025-10-31T00:00:00"/>
    <s v="0020-01"/>
    <d v="2025-10-03T00:00:00"/>
    <n v="145"/>
    <s v="CONTRATO DE PRESTACION DE SERVICIOS PROFESIONALES"/>
    <s v="469-2025"/>
    <s v="145 - CONTRATO DE PRESTACION DE SERVICIOS PROFESIONALES"/>
    <n v="89"/>
    <s v="ORDENES DE PAGO"/>
    <n v="1706"/>
    <x v="747"/>
    <s v="141215 - Prestar los servicios profesionales al Área de Gestión de Desarrollo Local, para apoyar la gestión de las Obligaciones por Pagar y presupuestal de la Alcaldía Local de Sumapaz. 2327. Se expide a solicitud expresa del Ordenador del gasto mediante SIPSE 141215, con una certificación de existencia 62796 del 7 de septiembre de 2025, recibido el 11 de septiembre de 2025. Se expide el CRP mediante memorando 20257020026133, recibido el 2 de octubre de 2025."/>
    <s v="O23011745992024232701000"/>
    <s v="Fortalecimiento Institucional y sedes administrativas"/>
    <n v="53075373"/>
    <x v="286"/>
    <n v="0"/>
    <n v="0"/>
    <n v="22500000"/>
    <n v="13500000"/>
    <n v="9000000"/>
    <x v="0"/>
    <x v="0"/>
    <s v="141215"/>
    <n v="2"/>
    <s v="5 - Bogotá confía en su gobierno"/>
    <s v="33 - Fortalecimiento institucional para un gobierno confiable"/>
    <m/>
    <n v="141215"/>
  </r>
  <r>
    <n v="2025"/>
    <x v="9"/>
    <d v="2025-01-01T00:00:00"/>
    <d v="2025-10-31T00:00:00"/>
    <s v="0020-01"/>
    <d v="2025-10-03T00:00:00"/>
    <n v="145"/>
    <s v="CONTRATO DE PRESTACION DE SERVICIOS PROFESIONALES"/>
    <s v="007-20252"/>
    <s v="145 - CONTRATO DE PRESTACION DE SERVICIOS PROFESIONALES"/>
    <n v="89"/>
    <s v="ORDENES DE PAGO"/>
    <n v="1731"/>
    <x v="748"/>
    <s v="143473 - Adición y prorroga al contrato 007-2025-CPS-P (124819), cuyo objeto es prestar los servicios profesionales jurídicos para apoyar los asuntos precontractuales, contractuales y post-contractuales del área de gestión de desarrollo local de la alcaldía local de Sumapaz. 2327. Se expide CDP a solicitud expresa del Ordenador del Gasto mediante SIPSE 143473, recibido el 30 de septiembre de 2025. Se expide el CRP mediante memorando 20257020026133, recibido el 2 de octubre de 2025."/>
    <s v="O23011745992024232701000"/>
    <s v="Fortalecimiento Institucional y sedes administrativas"/>
    <n v="1055963762"/>
    <x v="4"/>
    <n v="0"/>
    <n v="0"/>
    <n v="7020000"/>
    <n v="6318000"/>
    <n v="702000"/>
    <x v="0"/>
    <x v="0"/>
    <s v="143473"/>
    <n v="2"/>
    <s v="5 - Bogotá confía en su gobierno"/>
    <s v="33 - Fortalecimiento institucional para un gobierno confiable"/>
    <m/>
    <n v="143473"/>
  </r>
  <r>
    <n v="2025"/>
    <x v="9"/>
    <d v="2025-01-01T00:00:00"/>
    <d v="2025-10-31T00:00:00"/>
    <s v="0020-01"/>
    <d v="2025-10-03T00:00:00"/>
    <n v="145"/>
    <s v="CONTRATO DE PRESTACION DE SERVICIOS PROFESIONALES"/>
    <s v="316-20251"/>
    <s v="145 - CONTRATO DE PRESTACION DE SERVICIOS PROFESIONALES"/>
    <n v="89"/>
    <s v="ORDENES DE PAGO"/>
    <n v="1527"/>
    <x v="749"/>
    <s v="137022 - Adición y prorroga al contrato 316-2025-CPS-P (131258), cuyo objeto es prestar los servicios artísticos y musicales profesionales para apoyar la gestión cultural de la localidad de Sumapaz. 2486. Se expide el CDP a solicitud expresa del ordenador del gasto mediante SIPSE137022, recibido el 30 de julio de 2025. Se expide el CRP mediante memorando 20257020026153, recibido el 2 de octubre de 2025."/>
    <s v="O23011745992024248601000"/>
    <s v="Acciones para la promoción de la cultura, tradición y costumbres sumapaceñas"/>
    <n v="1007101395"/>
    <x v="507"/>
    <n v="0"/>
    <n v="0"/>
    <n v="15120000"/>
    <n v="12264000"/>
    <n v="2856000"/>
    <x v="21"/>
    <x v="39"/>
    <s v="137022"/>
    <n v="1"/>
    <s v="2 - Bogotá confía en su bien-estar"/>
    <s v="14 - Bogotá deportiva, recreativa, artística, patrimonial e intercultural"/>
    <m/>
    <n v="137022"/>
  </r>
  <r>
    <n v="2025"/>
    <x v="9"/>
    <d v="2025-01-01T00:00:00"/>
    <d v="2025-10-31T00:00:00"/>
    <s v="0020-01"/>
    <d v="2025-10-03T00:00:00"/>
    <n v="145"/>
    <s v="CONTRATO DE PRESTACION DE SERVICIOS PROFESIONALES"/>
    <s v="458-2025"/>
    <s v="145 - CONTRATO DE PRESTACION DE SERVICIOS PROFESIONALES"/>
    <n v="89"/>
    <s v="ORDENES DE PAGO"/>
    <n v="1685"/>
    <x v="750"/>
    <s v="140774 - 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PPMYEG. 2541. Se expide a solicitud expresa del Ordenador del gasto mediante SIPSE 140774, con certificado de no existencia 62531 del 28 de agosto de 2025, recibido el 8 de septiembre 2025. Se expide el CRP  mediante memorando 20257020026163, recibido el 2 de octubre de 2025."/>
    <s v="O23011745992024254101000"/>
    <s v="Bienestar para las Mujeres de Sumapaz"/>
    <n v="1023011538"/>
    <x v="508"/>
    <n v="0"/>
    <n v="0"/>
    <n v="15000000"/>
    <n v="9666667"/>
    <n v="5333333"/>
    <x v="15"/>
    <x v="27"/>
    <s v="140774"/>
    <n v="3"/>
    <s v="2 - Bogotá confía en su bien-estar"/>
    <s v="12 - Bogotá cuida a su gente"/>
    <m/>
    <n v="140774"/>
  </r>
  <r>
    <n v="2025"/>
    <x v="9"/>
    <d v="2025-01-01T00:00:00"/>
    <d v="2025-10-31T00:00:00"/>
    <s v="0020-01"/>
    <d v="2025-10-03T00:00:00"/>
    <n v="145"/>
    <s v="CONTRATO DE PRESTACION DE SERVICIOS PROFESIONALES"/>
    <s v="473-2025"/>
    <s v="145 - CONTRATO DE PRESTACION DE SERVICIOS PROFESIONALES"/>
    <n v="89"/>
    <s v="ORDENES DE PAGO"/>
    <n v="1613"/>
    <x v="751"/>
    <s v="140931 - Prestar sus servicios profesionales al Área de Gestión de Desarrollo local, en las actividades administrativas de la gestión cultural de la localidad de Sumapaz. 2486. Se expide CDP a solicitud expresa del ordenador del gasto mediante SIPSE 140931, con certificado de no existencia 62464 del 27 de agosto de 2025, recibido el 28 de agosto de 2025. Se expide el CRP mediante memorando 20257020026173, recibido el 2 de octubre de 2025."/>
    <s v="O23011745992024248601000"/>
    <s v="Acciones para la promoción de la cultura, tradición y costumbres sumapaceñas"/>
    <n v="52373257"/>
    <x v="289"/>
    <n v="0"/>
    <n v="0"/>
    <n v="15000000"/>
    <n v="8666667"/>
    <n v="6333333"/>
    <x v="21"/>
    <x v="39"/>
    <s v="140931"/>
    <n v="1"/>
    <s v="2 - Bogotá confía en su bien-estar"/>
    <s v="14 - Bogotá deportiva, recreativa, artística, patrimonial e intercultural"/>
    <m/>
    <n v="140931"/>
  </r>
  <r>
    <n v="2025"/>
    <x v="9"/>
    <d v="2025-01-01T00:00:00"/>
    <d v="2025-10-31T00:00:00"/>
    <s v="0020-01"/>
    <d v="2025-10-03T00:00:00"/>
    <n v="145"/>
    <s v="CONTRATO DE PRESTACION DE SERVICIOS PROFESIONALES"/>
    <s v="462-2025"/>
    <s v="145 - CONTRATO DE PRESTACION DE SERVICIOS PROFESIONALES"/>
    <n v="89"/>
    <s v="ORDENES DE PAGO"/>
    <n v="1600"/>
    <x v="752"/>
    <s v="140738 - Prestar los servicios profesionales para apoyar la ejecución y seguimiento del proyecto Recreación y Deporte del Fondo de Desarrollo Rural de Sumapaz. 2388. Se expide CDP a solicitud expresa del ordenador del gasto mediante SIPSE 140738, con certificado de no existencia 62463 del 27 de agosto de 2025, recibido el 28 de agosto de 2025. Se expide el CRP mediante memorando 20257020026233, recibido el 2 de octubre de 2025."/>
    <s v="O23011745992024238801000"/>
    <s v="Recreación y Deporte para Sumapaz"/>
    <n v="1069230460"/>
    <x v="60"/>
    <n v="0"/>
    <n v="0"/>
    <n v="18000000"/>
    <n v="11600000"/>
    <n v="6400000"/>
    <x v="10"/>
    <x v="14"/>
    <s v="140738"/>
    <n v="3"/>
    <s v="2 - Bogotá confía en su bien-estar"/>
    <s v="14 - Bogotá deportiva, recreativa, artística, patrimonial e intercultural"/>
    <m/>
    <n v="140738"/>
  </r>
  <r>
    <n v="2025"/>
    <x v="9"/>
    <d v="2025-01-01T00:00:00"/>
    <d v="2025-10-31T00:00:00"/>
    <s v="0020-01"/>
    <d v="2025-10-03T00:00:00"/>
    <n v="148"/>
    <s v="CONTRATO DE PRESTACION DE SERVICIOS DE APOYO A LA GESTION"/>
    <s v="477-2025"/>
    <s v="148 - CONTRATO DE PRESTACION DE SERVICIOS DE APOYO A LA GESTION"/>
    <n v="89"/>
    <s v="ORDENES DE PAGO"/>
    <n v="1605"/>
    <x v="753"/>
    <s v="140767 - Prestar los servicios como apoyo administrativo para el Centro de Documentación e Información CDI, de la Alcaldía Local de Sumapaz. Se expide CDP a solicitud expresa del ordenador del gasto mediante SIPSE 140767, con certificado de no existencia 62469 del 27 de agosto de 2025, recibido el 28 de agosto de 2025. Se expide el CRP mediante memorando 20257020026253, recibido el 2 de octubre de 2025."/>
    <s v="O23011745992024232701000"/>
    <s v="Fortalecimiento Institucional y sedes administrativas"/>
    <n v="1069759856"/>
    <x v="509"/>
    <n v="0"/>
    <n v="0"/>
    <n v="7500000"/>
    <n v="5700000"/>
    <n v="1800000"/>
    <x v="0"/>
    <x v="0"/>
    <s v="140767"/>
    <n v="2"/>
    <s v="5 - Bogotá confía en su gobierno"/>
    <s v="33 - Fortalecimiento institucional para un gobierno confiable"/>
    <m/>
    <n v="140767"/>
  </r>
  <r>
    <n v="2025"/>
    <x v="9"/>
    <d v="2025-01-01T00:00:00"/>
    <d v="2025-10-31T00:00:00"/>
    <s v="0020-01"/>
    <d v="2025-10-03T00:00:00"/>
    <n v="145"/>
    <s v="CONTRATO DE PRESTACION DE SERVICIOS PROFESIONALES"/>
    <s v="470-2025"/>
    <s v="145 - CONTRATO DE PRESTACION DE SERVICIOS PROFESIONALES"/>
    <n v="89"/>
    <s v="ORDENES DE PAGO"/>
    <n v="1683"/>
    <x v="754"/>
    <s v="140772 - Prestar servicios profesionales de apoyo psicosocial orientados a la prevención y atención de la violencia intrafamiliar y sexual en la localidad de Sumapaz, con enfoque de género y territorial, desarrollando acciones que fortalezcan la equidad, la igualdad de oportunidades y la garantía de derechos de las mujeres, en especial de las mujeres campesinas. 2541. Se expide a solicitud expresa del Ordenador del gasto mediante SIPSE 140772, con certificado de no existencia 62535 del 28 de agosto de 2025, recibido el 8 d septiembre 2025. Se expide el CRP mediante memorando 20257020026183, recibido el 2 de octubre de 2025."/>
    <s v="O23011745992024254101000"/>
    <s v="Bienestar para las Mujeres de Sumapaz"/>
    <n v="1022924341"/>
    <x v="510"/>
    <n v="0"/>
    <n v="0"/>
    <n v="15000000"/>
    <n v="9166667"/>
    <n v="5833333"/>
    <x v="15"/>
    <x v="27"/>
    <s v="140772"/>
    <n v="3"/>
    <s v="2 - Bogotá confía en su bien-estar"/>
    <s v="12 - Bogotá cuida a su gente"/>
    <m/>
    <n v="140772"/>
  </r>
  <r>
    <n v="2025"/>
    <x v="9"/>
    <d v="2025-01-01T00:00:00"/>
    <d v="2025-10-31T00:00:00"/>
    <s v="0020-01"/>
    <d v="2025-10-03T00:00:00"/>
    <n v="145"/>
    <s v="CONTRATO DE PRESTACION DE SERVICIOS PROFESIONALES"/>
    <s v="459-2025"/>
    <s v="145 - CONTRATO DE PRESTACION DE SERVICIOS PROFESIONALES"/>
    <n v="89"/>
    <s v="ORDENES DE PAGO"/>
    <n v="1678"/>
    <x v="755"/>
    <s v="140690 - Prestar los servicios profesionales para fortalecer el desarrollo de los proyectos de mitigación y gestión del riesgo y adaptación al cambio climático para la conservación del medio ambiente y los recursos naturales renovables existentes en la localidad de Sumapaz.2613. Se expide a solicitud expresa del Ordenador del Gasto, mediante SIPSE 140690, con certificado de no existencia 62538 del 28 de agosto de 2025, recibido el 08 de septiembre de 2025. Se expide el CRP mediante memorando 20257020026143, recibido el 2 de octubre de 2025."/>
    <s v="O23011745992024261301000"/>
    <s v="Manejo de emergencias y mitigación del riesgo de desastres"/>
    <n v="1019068314"/>
    <x v="511"/>
    <n v="0"/>
    <n v="0"/>
    <n v="15000000"/>
    <n v="8666667"/>
    <n v="6333333"/>
    <x v="4"/>
    <x v="6"/>
    <s v="140690"/>
    <n v="1"/>
    <s v="4 - Bogotá ordena su territorio y avanza en su acción climática"/>
    <s v="27 - Gestión del riesgo de desastres para un territorio seguro"/>
    <m/>
    <n v="140690"/>
  </r>
  <r>
    <n v="2025"/>
    <x v="9"/>
    <d v="2025-01-01T00:00:00"/>
    <d v="2025-10-31T00:00:00"/>
    <s v="0020-01"/>
    <d v="2025-10-03T00:00:00"/>
    <n v="148"/>
    <s v="CONTRATO DE PRESTACION DE SERVICIOS DE APOYO A LA GESTION"/>
    <s v="472-2025"/>
    <s v="148 - CONTRATO DE PRESTACION DE SERVICIOS DE APOYO A LA GESTION"/>
    <n v="89"/>
    <s v="ORDENES DE PAGO"/>
    <n v="1701"/>
    <x v="756"/>
    <s v="141078 - Prestar los servicios como técnico o técnologo para la ejecución de los procesos logísticos, operativos y/o administrativos de la Alcaldía Local. 2327. Se expide a solicitud expresa del Ordenador del gasto mediante SIPSE 141078, con una certificación de existencia 62890 del 9 de septiembre de 2025, recibido el 11 de septiembre de 2025. Se expide el CRP mediante memorando 20257020026283, recibido el 2 de octubre de 2025."/>
    <s v="O23011745992024232701000"/>
    <s v="Fortalecimiento Institucional y sedes administrativas"/>
    <n v="1001274803"/>
    <x v="512"/>
    <n v="0"/>
    <n v="0"/>
    <n v="10885000"/>
    <n v="5701667"/>
    <n v="5183333"/>
    <x v="0"/>
    <x v="0"/>
    <s v="141078"/>
    <n v="2"/>
    <s v="5 - Bogotá confía en su gobierno"/>
    <s v="33 - Fortalecimiento institucional para un gobierno confiable"/>
    <m/>
    <n v="141078"/>
  </r>
  <r>
    <n v="2025"/>
    <x v="9"/>
    <d v="2025-01-01T00:00:00"/>
    <d v="2025-10-31T00:00:00"/>
    <s v="0020-01"/>
    <d v="2025-10-03T00:00:00"/>
    <n v="145"/>
    <s v="CONTRATO DE PRESTACION DE SERVICIOS PROFESIONALES"/>
    <s v="455-2025"/>
    <s v="145 - CONTRATO DE PRESTACION DE SERVICIOS PROFESIONALES"/>
    <n v="89"/>
    <s v="ORDENES DE PAGO"/>
    <n v="1664"/>
    <x v="757"/>
    <s v="138908 - Prestar los servicios profesionales para atender y brindar respuestas a las solicitudes, requerimientos, derechos de petición y tutelas radicadas en el Fondo de Desarrollo Local de Sumapaz. 2327. Se expide el CDP a solicitud expresa del Ordenador del Gasto mediante SIPSE 138908, con certificado de No existencia 62573 del 28 de agosto de 2025, recibido el 04 de septiembre de 2025. Se expide el CRP mediante memorando 20257020023193, recibido el 2 de octubre de 2025."/>
    <s v="O23011745992024232701000"/>
    <s v="Fortalecimiento Institucional y sedes administrativas"/>
    <n v="51931349"/>
    <x v="513"/>
    <n v="0"/>
    <n v="0"/>
    <n v="15000000"/>
    <n v="9166667"/>
    <n v="5833333"/>
    <x v="0"/>
    <x v="0"/>
    <s v="138908"/>
    <n v="2"/>
    <s v="5 - Bogotá confía en su gobierno"/>
    <s v="33 - Fortalecimiento institucional para un gobierno confiable"/>
    <m/>
    <n v="138908"/>
  </r>
  <r>
    <n v="2025"/>
    <x v="9"/>
    <d v="2025-01-01T00:00:00"/>
    <d v="2025-10-31T00:00:00"/>
    <s v="0020-01"/>
    <d v="2025-10-03T00:00:00"/>
    <n v="145"/>
    <s v="CONTRATO DE PRESTACION DE SERVICIOS PROFESIONALES"/>
    <s v="456-2025"/>
    <s v="145 - CONTRATO DE PRESTACION DE SERVICIOS PROFESIONALES"/>
    <n v="89"/>
    <s v="ORDENES DE PAGO"/>
    <n v="1687"/>
    <x v="758"/>
    <s v="140923 - Prestar los servicios profesionales para el fortalecimiento del servicio de asistencia técnica agropecuaria en la localidad de Sumapaz para la implementación de buenas prácticas agrícolas. 2666. Se expide a solicitud expresa del Ordenador del gasto mediante SIPSE 140923, con certificado de no existencia 62530 del 28 de agosto de 2025, recibido el 8 de septiembre 2025. Se expide el CRP mediante memorando 20257020026203, recibido el 2 de octubre de 2025."/>
    <s v="O23011745992024266601000"/>
    <s v="Sumapaz proteje su fauna"/>
    <n v="1116552588"/>
    <x v="514"/>
    <n v="0"/>
    <n v="0"/>
    <n v="15000000"/>
    <n v="9166667"/>
    <n v="5833333"/>
    <x v="3"/>
    <x v="3"/>
    <s v="140923"/>
    <n v="1"/>
    <s v="2 - Bogotá confía en su bien-estar"/>
    <s v="15 - Bogotá protege todas las formas de vida"/>
    <m/>
    <n v="140923"/>
  </r>
  <r>
    <n v="2025"/>
    <x v="9"/>
    <d v="2025-01-01T00:00:00"/>
    <d v="2025-10-31T00:00:00"/>
    <s v="0020-01"/>
    <d v="2025-10-03T00:00:00"/>
    <n v="148"/>
    <s v="CONTRATO DE PRESTACION DE SERVICIOS DE APOYO A LA GESTION"/>
    <s v="466-2025"/>
    <s v="148 - CONTRATO DE PRESTACION DE SERVICIOS DE APOYO A LA GESTION"/>
    <n v="89"/>
    <s v="ORDENES DE PAGO"/>
    <n v="1681"/>
    <x v="759"/>
    <s v="140766 - Prestar apoyo técnico en la gestión operativa y administrativa de los procesos desarrollados en el almacén del Fondo de Desarrollo Rural de Sumapaz. 2327. Se expide a solicitud expresa del Ordenador del gasto mediante SIPSE 140766, con certificado de no existencia 62533 del 28 de agosto de 2025, recibido el 8 d septiembre 2025. Se expide el CRP mediante memorando 20257020026213, recibido el 2 de octubre de 2025."/>
    <s v="O23011745992024232701000"/>
    <s v="Fortalecimiento Institucional y sedes administrativas"/>
    <n v="1032656560"/>
    <x v="515"/>
    <n v="0"/>
    <n v="0"/>
    <n v="9330000"/>
    <n v="5701667"/>
    <n v="3628333"/>
    <x v="0"/>
    <x v="0"/>
    <s v="140766"/>
    <n v="2"/>
    <s v="5 - Bogotá confía en su gobierno"/>
    <s v="33 - Fortalecimiento institucional para un gobierno confiable"/>
    <m/>
    <n v="140766"/>
  </r>
  <r>
    <n v="2025"/>
    <x v="9"/>
    <d v="2025-01-01T00:00:00"/>
    <d v="2025-10-31T00:00:00"/>
    <s v="0020-01"/>
    <d v="2025-10-03T00:00:00"/>
    <n v="148"/>
    <s v="CONTRATO DE PRESTACION DE SERVICIOS DE APOYO A LA GESTION"/>
    <s v="480-2025"/>
    <s v="148 - CONTRATO DE PRESTACION DE SERVICIOS DE APOYO A LA GESTION"/>
    <n v="89"/>
    <s v="ORDENES DE PAGO"/>
    <n v="1594"/>
    <x v="760"/>
    <s v="140651 - Prestar los servicios de apoyo administrativo a la gestión ambiental interna y externa de la Alcaldía Local de Sumapaz. 2613. Se expide CDP a solicitud expresa del ordenador del gasto mediante SIPSE 140651, con certificado de no existencia 62471 del 27 de agosto de 2025, recibido el 28 de agosto de 2025. Se expide el CRP mediante memorando 20257020026293, recibido el 2 de octubre de 2025."/>
    <s v="O23011745992024261301000"/>
    <s v="Manejo de emergencias y mitigación del riesgo de desastres"/>
    <n v="1019076155"/>
    <x v="516"/>
    <n v="0"/>
    <n v="0"/>
    <n v="7500000"/>
    <n v="4583333"/>
    <n v="2916667"/>
    <x v="4"/>
    <x v="6"/>
    <s v="140651"/>
    <n v="1"/>
    <s v="4 - Bogotá ordena su territorio y avanza en su acción climática"/>
    <s v="27 - Gestión del riesgo de desastres para un territorio seguro"/>
    <m/>
    <n v="140651"/>
  </r>
  <r>
    <n v="2025"/>
    <x v="9"/>
    <d v="2025-01-01T00:00:00"/>
    <d v="2025-10-31T00:00:00"/>
    <s v="0020-01"/>
    <d v="2025-10-06T00:00:00"/>
    <n v="145"/>
    <s v="CONTRATO DE PRESTACION DE SERVICIOS PROFESIONALES"/>
    <s v="483-2025"/>
    <s v="145 - CONTRATO DE PRESTACION DE SERVICIOS PROFESIONALES"/>
    <n v="86"/>
    <s v="ORDENES DE PAGO"/>
    <n v="1697"/>
    <x v="761"/>
    <s v="140995 - Prestar sus servicios profesionales para apoyar la formulación de los procesos tanto de Gastos de Funcionamiento como de Proyectos de Inversión, del Plan de Desarrollo Local 2025-2028 del FDRS. Se expide a solicitud expresa del Ordenador del gasto mediante SIPSE 140995, con una certificación de existencia 62523 del 28 de agosto de 2025, recibido el 11 de septiembre de 2025. Se expide el CRP mediante memorando 20257020026363, recibido el 6 de octubre de 2025."/>
    <s v="O23011745992024232701000"/>
    <s v="Fortalecimiento Institucional y sedes administrativas"/>
    <n v="79723014"/>
    <x v="517"/>
    <n v="0"/>
    <n v="0"/>
    <n v="16500000"/>
    <n v="10083333"/>
    <n v="6416667"/>
    <x v="0"/>
    <x v="0"/>
    <s v="140995"/>
    <n v="2"/>
    <s v="5 - Bogotá confía en su gobierno"/>
    <s v="33 - Fortalecimiento institucional para un gobierno confiable"/>
    <m/>
    <n v="140995"/>
  </r>
  <r>
    <n v="2025"/>
    <x v="9"/>
    <d v="2025-01-01T00:00:00"/>
    <d v="2025-10-31T00:00:00"/>
    <s v="0020-01"/>
    <d v="2025-10-06T00:00:00"/>
    <n v="145"/>
    <s v="CONTRATO DE PRESTACION DE SERVICIOS PROFESIONALES"/>
    <s v="486-2025"/>
    <s v="145 - CONTRATO DE PRESTACION DE SERVICIOS PROFESIONALES"/>
    <n v="86"/>
    <s v="ORDENES DE PAGO"/>
    <n v="1717"/>
    <x v="762"/>
    <s v="141367 - Prestar los servicios profesionales para apoyar la ejecución y seguimiento del proyecto Recreación y Deporte del Fondo de Desarrollo Rural de Sumapaz. 2388. Se expide CDP a solicitud expresa del Ordenador del Gasto mediante SIPSE 141367 del 11 de septiembre de 2025, con certificado de no hay 62850 del 5 de septiembre de 2025. Se expide el CRP mediante memorando 20257020026333, recibido el 6 de octubre de 2025."/>
    <s v="O23011745992024238801000"/>
    <s v="Recreación y Deporte para Sumapaz"/>
    <n v="1031152645"/>
    <x v="518"/>
    <n v="0"/>
    <n v="0"/>
    <n v="16500000"/>
    <n v="10083333"/>
    <n v="6416667"/>
    <x v="10"/>
    <x v="14"/>
    <s v="141367"/>
    <n v="3"/>
    <s v="2 - Bogotá confía en su bien-estar"/>
    <s v="14 - Bogotá deportiva, recreativa, artística, patrimonial e intercultural"/>
    <m/>
    <n v="141367"/>
  </r>
  <r>
    <n v="2025"/>
    <x v="9"/>
    <d v="2025-01-01T00:00:00"/>
    <d v="2025-10-31T00:00:00"/>
    <s v="0020-01"/>
    <d v="2025-10-06T00:00:00"/>
    <n v="145"/>
    <s v="CONTRATO DE PRESTACION DE SERVICIOS PROFESIONALES"/>
    <s v="482-2025"/>
    <s v="145 - CONTRATO DE PRESTACION DE SERVICIOS PROFESIONALES"/>
    <n v="86"/>
    <s v="ORDENES DE PAGO"/>
    <n v="1676"/>
    <x v="763"/>
    <s v="140672 - Prestar los servicios profesionales para fortalecer el servicio de asistencia técnica agropecuaria en la localidad de Sumapaz, con enfoque en la implementación de buenas prácticas agrícolas que promuevan la protección de coberturas vegetales, el uso eficiente del recurso hídrico y el desarrollo de sistemas productivos sostenibles. 2671. Se expide a solicitud expresa del ordenador del gasto mediante SIPSE 140672, recibido el 08 de septiembre de 2025. Se expide el CRP mediante memorando 20257020026323, recibido el 6 de octubre de 2025."/>
    <s v="O23011745992024267101000"/>
    <s v="Asistencia técnica agropecuaria y educación ambiental en la localidad de Sumapaz"/>
    <n v="19421336"/>
    <x v="519"/>
    <n v="0"/>
    <n v="0"/>
    <n v="15000000"/>
    <n v="9166667"/>
    <n v="5833333"/>
    <x v="2"/>
    <x v="2"/>
    <s v="140672"/>
    <n v="3"/>
    <s v="4 - Bogotá ordena su territorio y avanza en su acción climática"/>
    <s v="25 - Aumento de la resiliencia al cambio climático y reducción de la vulnerabilidad"/>
    <m/>
    <n v="140672"/>
  </r>
  <r>
    <n v="2025"/>
    <x v="9"/>
    <d v="2025-01-01T00:00:00"/>
    <d v="2025-10-31T00:00:00"/>
    <s v="0020-01"/>
    <d v="2025-10-06T00:00:00"/>
    <n v="145"/>
    <s v="CONTRATO DE PRESTACION DE SERVICIOS PROFESIONALES"/>
    <s v="481-2025"/>
    <s v="145 - CONTRATO DE PRESTACION DE SERVICIOS PROFESIONALES"/>
    <n v="86"/>
    <s v="ORDENES DE PAGO"/>
    <n v="1603"/>
    <x v="764"/>
    <s v="140764 - Prestar los servicios profesionales para apoyar al Área de Gestión de Desarrollo Local, en los procesos administrativos relacionados con el Almacén del Fondo de Desarrollo Rural de Sumapaz. 2327. Se expide CDP a solicitud expresa del ordenador del gasto mediante SIPSE 140764, con certificado de no existencia 62512 del 28 de agosto de 2025, recibido el 28 de agosto de 2025. Se expide el CRP mediante memorando 20257020026263, recibido el 6 de octubre de 2025."/>
    <s v="O23011745992024232701000"/>
    <s v="Fortalecimiento Institucional y sedes administrativas"/>
    <n v="1031148066"/>
    <x v="520"/>
    <n v="0"/>
    <n v="0"/>
    <n v="15000000"/>
    <n v="9166667"/>
    <n v="5833333"/>
    <x v="0"/>
    <x v="0"/>
    <s v="140764"/>
    <n v="2"/>
    <s v="5 - Bogotá confía en su gobierno"/>
    <s v="33 - Fortalecimiento institucional para un gobierno confiable"/>
    <m/>
    <n v="140764"/>
  </r>
  <r>
    <n v="2025"/>
    <x v="9"/>
    <d v="2025-01-01T00:00:00"/>
    <d v="2025-10-31T00:00:00"/>
    <s v="0020-01"/>
    <d v="2025-10-06T00:00:00"/>
    <n v="145"/>
    <s v="CONTRATO DE PRESTACION DE SERVICIOS PROFESIONALES"/>
    <s v="471-2025"/>
    <s v="145 - CONTRATO DE PRESTACION DE SERVICIOS PROFESIONALES"/>
    <n v="86"/>
    <s v="ORDENES DE PAGO"/>
    <n v="1708"/>
    <x v="765"/>
    <s v="141227 - Prestar servicios profesionales especializados en gestión del riesgo en la Alcaldía Local de Sumapaz, para orientar y hacer seguimiento a las acciones y proyectos de gestión del riesgo, mitigación y adaptación al cambio climático, promoviendo la protección de la población y la conservación de los ecosistemas estratégicos de la localidad. 2613. Se expide a solicitud expresa del Ordenador del gasto mediante SIPSE 141227, con una certificación de existencia 62859 del 5 de septiembre de 2025, recibido el 11 de septiembre de 2025. Se expide el CRP mediante memorando 20257020026313, recibido el 6 de octubre de 2025."/>
    <s v="O23011745992024261301000"/>
    <s v="Manejo de emergencias y mitigación del riesgo de desastres"/>
    <n v="18970097"/>
    <x v="521"/>
    <n v="0"/>
    <n v="0"/>
    <n v="31500000"/>
    <n v="16200000"/>
    <n v="15300000"/>
    <x v="4"/>
    <x v="6"/>
    <s v="141227"/>
    <n v="1"/>
    <s v="4 - Bogotá ordena su territorio y avanza en su acción climática"/>
    <s v="27 - Gestión del riesgo de desastres para un territorio seguro"/>
    <m/>
    <n v="141227"/>
  </r>
  <r>
    <n v="2025"/>
    <x v="9"/>
    <d v="2025-01-01T00:00:00"/>
    <d v="2025-10-31T00:00:00"/>
    <s v="0020-01"/>
    <d v="2025-10-06T00:00:00"/>
    <n v="145"/>
    <s v="CONTRATO DE PRESTACION DE SERVICIOS PROFESIONALES"/>
    <s v="464-2025"/>
    <s v="145 - CONTRATO DE PRESTACION DE SERVICIOS PROFESIONALES"/>
    <n v="86"/>
    <s v="ORDENES DE PAGO"/>
    <n v="1715"/>
    <x v="766"/>
    <s v="141362 - Prestar los servicios profesionales al Área de Gestión de Desarrollo Local, para apoyar la gestión de las Obligaciones por Pagar y presupuestal de la Alcaldía Local de Sumapaz. 2327. Se expide CDP a solicitud expresa del Ordenador del Gasto mediante SIPSE 141362 del 11 de septiembre de 2025, con certificado de no hay 62853 del 5 de septiembre de 2025. Se expide el CRP mediante memorando 20257020026393, recibido el 06 de octubre de 2025."/>
    <s v="O23011745992024232701000"/>
    <s v="Fortalecimiento Institucional y sedes administrativas"/>
    <n v="79424927"/>
    <x v="522"/>
    <n v="0"/>
    <n v="0"/>
    <n v="15000000"/>
    <n v="9000000"/>
    <n v="6000000"/>
    <x v="0"/>
    <x v="0"/>
    <s v="141362"/>
    <n v="2"/>
    <s v="5 - Bogotá confía en su gobierno"/>
    <s v="33 - Fortalecimiento institucional para un gobierno confiable"/>
    <m/>
    <n v="141362"/>
  </r>
  <r>
    <n v="2025"/>
    <x v="9"/>
    <d v="2025-01-01T00:00:00"/>
    <d v="2025-10-31T00:00:00"/>
    <s v="0020-01"/>
    <d v="2025-10-06T00:00:00"/>
    <n v="145"/>
    <s v="CONTRATO DE PRESTACION DE SERVICIOS PROFESIONALES"/>
    <s v="487-2025"/>
    <s v="145 - CONTRATO DE PRESTACION DE SERVICIOS PROFESIONALES"/>
    <n v="86"/>
    <s v="ORDENES DE PAGO"/>
    <n v="1595"/>
    <x v="767"/>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413, recibido el 06 de octubre de 2025."/>
    <s v="O23011745992024267101000"/>
    <s v="Asistencia técnica agropecuaria y educación ambiental en la localidad de Sumapaz"/>
    <n v="1006093160"/>
    <x v="523"/>
    <n v="0"/>
    <n v="0"/>
    <n v="7500000"/>
    <n v="4500000"/>
    <n v="3000000"/>
    <x v="2"/>
    <x v="2"/>
    <s v="140663"/>
    <n v="3"/>
    <s v="4 - Bogotá ordena su territorio y avanza en su acción climática"/>
    <s v="25 - Aumento de la resiliencia al cambio climático y reducción de la vulnerabilidad"/>
    <m/>
    <n v="140663"/>
  </r>
  <r>
    <n v="2025"/>
    <x v="9"/>
    <d v="2025-01-01T00:00:00"/>
    <d v="2025-10-31T00:00:00"/>
    <s v="0020-01"/>
    <d v="2025-10-06T00:00:00"/>
    <n v="145"/>
    <s v="CONTRATO DE PRESTACION DE SERVICIOS PROFESIONALES"/>
    <s v="488-2025"/>
    <s v="145 - CONTRATO DE PRESTACION DE SERVICIOS PROFESIONALES"/>
    <n v="86"/>
    <s v="ORDENES DE PAGO"/>
    <n v="1720"/>
    <x v="768"/>
    <s v="140761 - Prestar los servicios profesionales de geología para apoyar en la ejecución de los proyectos de inversión de infraestructura vial, en la de la localidad de Sumapaz. 2278. Se expide a solicitud expresa del ordenador del gasto mediante SIPSE 140761 con certificado de existencia 62536 del 28 de agosto de 2025, recibido el 10 de septiembre de 2025. Se expide el CRP mediante memorando 20257020026423, recibido el 06 de octubre de 2025."/>
    <s v="O23011745992024227801000"/>
    <s v="Mejoramiento de vivienda para la comunidad de Sumapaz"/>
    <n v="1053860281"/>
    <x v="524"/>
    <n v="0"/>
    <n v="0"/>
    <n v="15000000"/>
    <n v="9000000"/>
    <n v="6000000"/>
    <x v="20"/>
    <x v="31"/>
    <s v="140761"/>
    <n v="1"/>
    <s v="4 - Bogotá ordena su territorio y avanza en su acción climática"/>
    <s v="31 - Acceso equitativo de vivienda urbana y rural"/>
    <m/>
    <n v="140761"/>
  </r>
  <r>
    <n v="2025"/>
    <x v="9"/>
    <d v="2025-01-01T00:00:00"/>
    <d v="2025-10-31T00:00:00"/>
    <s v="0020-01"/>
    <d v="2025-10-06T00:00:00"/>
    <n v="148"/>
    <s v="CONTRATO DE PRESTACION DE SERVICIOS DE APOYO A LA GESTION"/>
    <s v="430-2025"/>
    <s v="148 - CONTRATO DE PRESTACION DE SERVICIOS DE APOYO A LA GESTION"/>
    <n v="86"/>
    <s v="ORDENES DE PAGO"/>
    <n v="1666"/>
    <x v="769"/>
    <s v="138910 - Prestar los servicios técnicos para apoyar la atención de solicitudes de entes de control, proposiciones y comunidad en general. 2327. Se expide el CDP a solicitud expresa del Ordenador del Gasto mediante SIPSE 138910, con certificado de No existencia 62570 del 28 de agosto de 2025, recibido el 04 de septiembre de 2025."/>
    <s v="O23011745992024232701000"/>
    <s v="Fortalecimiento Institucional y sedes administrativas"/>
    <n v="63498440"/>
    <x v="525"/>
    <n v="0"/>
    <n v="0"/>
    <n v="9330000"/>
    <n v="5701667"/>
    <n v="3628333"/>
    <x v="0"/>
    <x v="0"/>
    <s v="138910"/>
    <n v="2"/>
    <s v="5 - Bogotá confía en su gobierno"/>
    <s v="33 - Fortalecimiento institucional para un gobierno confiable"/>
    <m/>
    <n v="138910"/>
  </r>
  <r>
    <n v="2025"/>
    <x v="9"/>
    <d v="2025-01-01T00:00:00"/>
    <d v="2025-10-31T00:00:00"/>
    <s v="0020-01"/>
    <d v="2025-10-06T00:00:00"/>
    <n v="148"/>
    <s v="CONTRATO DE PRESTACION DE SERVICIOS DE APOYO A LA GESTION"/>
    <s v="485-2025"/>
    <s v="148 - CONTRATO DE PRESTACION DE SERVICIOS DE APOYO A LA GESTION"/>
    <n v="86"/>
    <s v="ORDENES DE PAGO"/>
    <n v="1610"/>
    <x v="770"/>
    <s v="140776 - Prestar servicios de apoyo técnico para la implementación y seguimiento de programas de promoción de la salud, asegurando el desarrollo de estrategias comunitarias, con especial énfasis en el circuito del cuidado y la promoción de la salud sexual y reproductiva. 2324. Se expide CDP a solicitud expresa del ordenador del gasto mediante SIPSE 140776, con certificado de no existencia 62468 del 27 de agosto de 2025, recibido el 28 de agosto de 2025. Se expide el CRP mediante memorando 20257020026523, recibido el 06 de octubre de 2025."/>
    <s v="O23011745992024232401000"/>
    <s v="Acciones para el cuidado de la salud y el bienestar de las y los Sumapaceños"/>
    <n v="1069128352"/>
    <x v="526"/>
    <n v="0"/>
    <n v="0"/>
    <n v="9330000"/>
    <n v="5598000"/>
    <n v="3732000"/>
    <x v="6"/>
    <x v="46"/>
    <s v="140776"/>
    <n v="4"/>
    <s v="2 - Bogotá confía en su bien-estar"/>
    <s v="10 - Salud Pública Integrada e Integral"/>
    <m/>
    <n v="140776"/>
  </r>
  <r>
    <n v="2025"/>
    <x v="9"/>
    <d v="2025-01-01T00:00:00"/>
    <d v="2025-10-31T00:00:00"/>
    <s v="0020-01"/>
    <d v="2025-10-06T00:00:00"/>
    <n v="145"/>
    <s v="CONTRATO DE PRESTACION DE SERVICIOS PROFESIONALES"/>
    <s v="491-2025"/>
    <s v="145 - CONTRATO DE PRESTACION DE SERVICIOS PROFESIONALES"/>
    <n v="86"/>
    <s v="ORDENES DE PAGO"/>
    <n v="1700"/>
    <x v="771"/>
    <s v="141073 - Prestar los servicios profesionales para apoyar los procesos administrativos y financieros del área de Gestión de Desarrollo Local, de la Alcaldía Local de Sumapaz. 2327. Se expide a solicitud expresa del Ordenador del gasto mediante SIPSE 141073, con una certificación de existencia 62885 del 7 de septiembre de 2025, recibido el 11 de septiembre de 2025. Se expide el CRP mediante memorando 20257020026513, recibido el 06 de octubre de 2025."/>
    <s v="O23011745992024232701000"/>
    <s v="Fortalecimiento Institucional y sedes administrativas"/>
    <n v="79905599"/>
    <x v="527"/>
    <n v="0"/>
    <n v="0"/>
    <n v="15000000"/>
    <n v="9000000"/>
    <n v="6000000"/>
    <x v="0"/>
    <x v="0"/>
    <s v="141073"/>
    <n v="2"/>
    <s v="5 - Bogotá confía en su gobierno"/>
    <s v="33 - Fortalecimiento institucional para un gobierno confiable"/>
    <m/>
    <n v="141073"/>
  </r>
  <r>
    <n v="2025"/>
    <x v="9"/>
    <d v="2025-01-01T00:00:00"/>
    <d v="2025-10-31T00:00:00"/>
    <s v="0020-01"/>
    <d v="2025-10-06T00:00:00"/>
    <n v="145"/>
    <s v="CONTRATO DE PRESTACION DE SERVICIOS PROFESIONALES"/>
    <s v="011-20251"/>
    <s v="145 - CONTRATO DE PRESTACION DE SERVICIOS PROFESIONALES"/>
    <n v="86"/>
    <s v="ORDENES DE PAGO"/>
    <n v="1728"/>
    <x v="772"/>
    <s v="143223 - Adición y prorroga al contrato 011-2025-CPS-P (124906), cuyo objeto es prestar sus servicios profesionales en el desarrollo y gestión de los procesos contractuales en cada una de sus etapas del fondo de desarrollo rural de Sumapaz. 2327. Se expide CDP a solicitud expresa del ordenador del gasto mediante SIPSE 143223, recibido el 25 de septiembre de 2025."/>
    <s v="O23011745992024232701000"/>
    <s v="Fortalecimiento Institucional y sedes administrativas"/>
    <n v="1023963032"/>
    <x v="18"/>
    <n v="0"/>
    <n v="0"/>
    <n v="6300000"/>
    <n v="5250000"/>
    <n v="1050000"/>
    <x v="0"/>
    <x v="0"/>
    <s v="143223"/>
    <n v="2"/>
    <s v="5 - Bogotá confía en su gobierno"/>
    <s v="33 - Fortalecimiento institucional para un gobierno confiable"/>
    <m/>
    <n v="143223"/>
  </r>
  <r>
    <n v="2025"/>
    <x v="9"/>
    <d v="2025-01-01T00:00:00"/>
    <d v="2025-10-31T00:00:00"/>
    <s v="0020-01"/>
    <d v="2025-10-06T00:00:00"/>
    <n v="145"/>
    <s v="CONTRATO DE PRESTACION DE SERVICIOS PROFESIONALES"/>
    <s v="493-2025"/>
    <s v="145 - CONTRATO DE PRESTACION DE SERVICIOS PROFESIONALES"/>
    <n v="86"/>
    <s v="ORDENES DE PAGO"/>
    <n v="1617"/>
    <x v="773"/>
    <s v="138182 - Prestar servicios profesionales orientados a fortalecer las capacidades emocionales y de afrontamiento de los cuidadores vinculados al Fondo de Desarrollo Rural de Sumapaz, mediante el diseño y ejecución de estrategias psicoeducativas que incluyan capacitaciones, talleres y visitas en campo, con el fin de brindar herramientas para el manejo del estrés, las emociones y las presiones propias del rol de cuidado 2541. Se expide CDP a solicitud expresa del Ordenador del gasto, mediante SIPSE 138182, con certificado de no existencia 620612 del 28 de agosto de 2025, recibido el 1 de septiembre de 2025. Se expide el CRP mediante memorando 20257020026503, recibido el 06 de octubre de 2025."/>
    <s v="O23011745992024254101000"/>
    <s v="Bienestar para las Mujeres de Sumapaz"/>
    <n v="35514996"/>
    <x v="528"/>
    <n v="0"/>
    <n v="0"/>
    <n v="24000000"/>
    <n v="10800000"/>
    <n v="13200000"/>
    <x v="15"/>
    <x v="27"/>
    <s v="138182"/>
    <n v="3"/>
    <s v="2 - Bogotá confía en su bien-estar"/>
    <s v="12 - Bogotá cuida a su gente"/>
    <m/>
    <n v="138182"/>
  </r>
  <r>
    <n v="2025"/>
    <x v="9"/>
    <d v="2025-01-01T00:00:00"/>
    <d v="2025-10-31T00:00:00"/>
    <s v="0020-01"/>
    <d v="2025-10-06T00:00:00"/>
    <n v="148"/>
    <s v="CONTRATO DE PRESTACION DE SERVICIOS DE APOYO A LA GESTION"/>
    <s v="453-2025"/>
    <s v="148 - CONTRATO DE PRESTACION DE SERVICIOS DE APOYO A LA GESTION"/>
    <n v="86"/>
    <s v="ORDENES DE PAGO"/>
    <n v="1598"/>
    <x v="774"/>
    <s v="140735 - Prestar los servicios técnicos de apoyo a la gestión administrativa en el marco del Proyecto de Inversión Somos Sumapaz- Emprendiendo de manera sostenible en nuestro territorio. 2315. Se expide CDP a solicitud expresa del ordenador del gasto mediante SIPSE 140735, con certificado de no existencia 62514 del 28 de agosto de 2025, recibido el 28 de agosto de 2025. Se expide el CRP mediante memorando 20257020026483, recibido el 06 de octubre de 2025."/>
    <s v="O23011745992024231501000"/>
    <s v="Somos Sumapaz: Emprendiendo de manera sostenible en el territorio"/>
    <n v="1020781572"/>
    <x v="529"/>
    <n v="0"/>
    <n v="0"/>
    <n v="10500000"/>
    <n v="5950000"/>
    <n v="4550000"/>
    <x v="12"/>
    <x v="16"/>
    <s v="140735"/>
    <n v="1"/>
    <s v="3 - Bogotá confía en su potencial"/>
    <s v="20 - Promoción del emprendimiento formal, equitativo e incluyente"/>
    <m/>
    <n v="140735"/>
  </r>
  <r>
    <n v="2025"/>
    <x v="9"/>
    <d v="2025-01-01T00:00:00"/>
    <d v="2025-10-31T00:00:00"/>
    <s v="0020-01"/>
    <d v="2025-10-06T00:00:00"/>
    <n v="148"/>
    <s v="CONTRATO DE PRESTACION DE SERVICIOS DE APOYO A LA GESTION"/>
    <s v="484-2025"/>
    <s v="148 - CONTRATO DE PRESTACION DE SERVICIOS DE APOYO A LA GESTION"/>
    <n v="86"/>
    <s v="ORDENES DE PAGO"/>
    <n v="1612"/>
    <x v="775"/>
    <s v="140930 - Prestar sus servicios técnicos al Área de Gestión de Desarrollo Local, apoyando las actividades administrativas y operativas relacionadas con la gestión cultural en la localidad de Sumapaz. 2486. Se expide CDP a solicitud expresa del ordenador del gasto mediante SIPSE 140930, con certificado de no existencia 62508 del 28 de agosto de 2025, recibido el 28 de agosto de 2025. Se expide el CRP mediante memorando 20257020026443, recibido el 06 de octubre de 2025."/>
    <s v="O23011745992024248601000"/>
    <s v="Acciones para la promoción de la cultura, tradición y costumbres sumapaceñas"/>
    <n v="1033761774"/>
    <x v="530"/>
    <n v="0"/>
    <n v="0"/>
    <n v="10500000"/>
    <n v="6300000"/>
    <n v="4200000"/>
    <x v="21"/>
    <x v="39"/>
    <s v="140930"/>
    <n v="1"/>
    <s v="2 - Bogotá confía en su bien-estar"/>
    <s v="14 - Bogotá deportiva, recreativa, artística, patrimonial e intercultural"/>
    <m/>
    <n v="140930"/>
  </r>
  <r>
    <n v="2025"/>
    <x v="9"/>
    <d v="2025-01-01T00:00:00"/>
    <d v="2025-10-31T00:00:00"/>
    <s v="0020-01"/>
    <d v="2025-10-06T00:00:00"/>
    <n v="145"/>
    <s v="CONTRATO DE PRESTACION DE SERVICIOS PROFESIONALES"/>
    <s v="489-2025"/>
    <s v="145 - CONTRATO DE PRESTACION DE SERVICIOS PROFESIONALES"/>
    <n v="86"/>
    <s v="ORDENES DE PAGO"/>
    <n v="1596"/>
    <x v="776"/>
    <s v="140667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40667, con certificado de no existencia 62510 del 28 de agosto de 2025, recibido el 28 de agosto de 2025. Se expide el CRP mediante memorando 20257020026533, recibido el 06 de octubre de 2025."/>
    <s v="O23011745992024267101000"/>
    <s v="Asistencia técnica agropecuaria y educación ambiental en la localidad de Sumapaz"/>
    <n v="79623621"/>
    <x v="531"/>
    <n v="0"/>
    <n v="0"/>
    <n v="15000000"/>
    <n v="9000000"/>
    <n v="6000000"/>
    <x v="2"/>
    <x v="2"/>
    <s v="140667"/>
    <n v="3"/>
    <s v="4 - Bogotá ordena su territorio y avanza en su acción climática"/>
    <s v="25 - Aumento de la resiliencia al cambio climático y reducción de la vulnerabilidad"/>
    <m/>
    <n v="140667"/>
  </r>
  <r>
    <n v="2025"/>
    <x v="9"/>
    <d v="2025-01-01T00:00:00"/>
    <d v="2025-10-31T00:00:00"/>
    <s v="0020-01"/>
    <d v="2025-10-06T00:00:00"/>
    <n v="148"/>
    <s v="CONTRATO DE PRESTACION DE SERVICIOS DE APOYO A LA GESTION"/>
    <s v="492-2025"/>
    <s v="148 - CONTRATO DE PRESTACION DE SERVICIOS DE APOYO A LA GESTION"/>
    <n v="86"/>
    <s v="ORDENES DE PAGO"/>
    <n v="1595"/>
    <x v="777"/>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453, recibido el 06 de octubre de 2025."/>
    <s v="O23011745992024267101000"/>
    <s v="Asistencia técnica agropecuaria y educación ambiental en la localidad de Sumapaz"/>
    <n v="52558577"/>
    <x v="532"/>
    <n v="0"/>
    <n v="0"/>
    <n v="7500000"/>
    <n v="3333333"/>
    <n v="4166667"/>
    <x v="2"/>
    <x v="2"/>
    <s v="140663"/>
    <n v="3"/>
    <s v="4 - Bogotá ordena su territorio y avanza en su acción climática"/>
    <s v="25 - Aumento de la resiliencia al cambio climático y reducción de la vulnerabilidad"/>
    <m/>
    <n v="140663"/>
  </r>
  <r>
    <n v="2025"/>
    <x v="9"/>
    <d v="2025-01-01T00:00:00"/>
    <d v="2025-10-31T00:00:00"/>
    <s v="0020-01"/>
    <d v="2025-10-07T00:00:00"/>
    <n v="145"/>
    <s v="CONTRATO DE PRESTACION DE SERVICIOS PROFESIONALES"/>
    <s v="478-2025"/>
    <s v="145 - CONTRATO DE PRESTACION DE SERVICIOS PROFESIONALES"/>
    <n v="85"/>
    <s v="ORDENES DE PAGO"/>
    <n v="1599"/>
    <x v="778"/>
    <s v="140737 - Prestar sus servicios profesionales para apoyar el desarrollo de actividades de emprendimientos sostenibles y formación de capacidades, en la localidad de Sumapaz a través del proyecto 2315. Se expide CDP a solicitud expresa del ordenador del gasto mediante SIPSE 140737, con certificado de no existencia 62474 del 27 de agosto de 2025, recibido el 28 de agosto de 2025. Se expide el CRP mediante memorando 20257020026573, recibido el 7 de octubre de 2025."/>
    <s v="O23011745992024231501000"/>
    <s v="Somos Sumapaz: Emprendiendo de manera sostenible en el territorio"/>
    <n v="1026593006"/>
    <x v="533"/>
    <n v="0"/>
    <n v="0"/>
    <n v="15000000"/>
    <n v="8833333"/>
    <n v="6166667"/>
    <x v="12"/>
    <x v="16"/>
    <s v="140737"/>
    <n v="1"/>
    <s v="3 - Bogotá confía en su potencial"/>
    <s v="20 - Promoción del emprendimiento formal, equitativo e incluyente"/>
    <m/>
    <n v="140737"/>
  </r>
  <r>
    <n v="2025"/>
    <x v="9"/>
    <d v="2025-01-01T00:00:00"/>
    <d v="2025-10-31T00:00:00"/>
    <s v="0020-01"/>
    <d v="2025-10-07T00:00:00"/>
    <n v="148"/>
    <s v="CONTRATO DE PRESTACION DE SERVICIOS DE APOYO A LA GESTION"/>
    <s v="490-2025"/>
    <s v="148 - CONTRATO DE PRESTACION DE SERVICIOS DE APOYO A LA GESTION"/>
    <n v="85"/>
    <s v="ORDENES DE PAGO"/>
    <n v="1718"/>
    <x v="779"/>
    <s v="141366 - Prestar los servicios de apoyo técnico en las actividades administrativas y operativas del parque automotor en la Alcaldía Local de Sumapaz. 2289. Se expide CDP a solicitud expresa del Ordenador del Gasto mediante SIPSE 141366 del 11 de septiembre de 2025, con certificado de no hay 62851 del 5 de septiembre de 2025. Se expide el CRP mediante memorando 20257020026573, recibido el 7 de octubre de 2025."/>
    <s v="O23011745992024228901000"/>
    <s v="Movilidad para Sumapaz"/>
    <n v="51994133"/>
    <x v="229"/>
    <n v="0"/>
    <n v="0"/>
    <n v="9330000"/>
    <n v="5598000"/>
    <n v="3732000"/>
    <x v="1"/>
    <x v="1"/>
    <s v="141366"/>
    <n v="1"/>
    <s v="4 - Bogotá ordena su territorio y avanza en su acción climática"/>
    <s v="26 - Movilidad Sostenible"/>
    <m/>
    <n v="141366"/>
  </r>
  <r>
    <n v="2025"/>
    <x v="9"/>
    <d v="2025-01-01T00:00:00"/>
    <d v="2025-10-31T00:00:00"/>
    <s v="0020-01"/>
    <d v="2025-10-08T00:00:00"/>
    <n v="148"/>
    <s v="CONTRATO DE PRESTACION DE SERVICIOS DE APOYO A LA GESTION"/>
    <s v="323-20251"/>
    <s v="148 - CONTRATO DE PRESTACION DE SERVICIOS DE APOYO A LA GESTION"/>
    <n v="84"/>
    <s v="ORDENES DE PAGO"/>
    <n v="1529"/>
    <x v="780"/>
    <s v="137023 - Adición y prorroga al contrato 323-2025-CPS-AG (130167), cuyo objeto es prestar los servicios de apoyo técnico y administrativo a las áreas de la alcaldía local de Sumapaz. 2327. Se expide el CDP a solicitud expresa del ordenador del gasto mediante SIPSE137023, recibido el 30 de julio de 2025. Se expide el CRP mediante memorando 20257020026623 recibido el 8 de octubre de 2025."/>
    <s v="O23011745992024232701000"/>
    <s v="Fortalecimiento Institucional y sedes administrativas"/>
    <n v="80202726"/>
    <x v="326"/>
    <n v="0"/>
    <n v="0"/>
    <n v="12000000"/>
    <n v="6933333"/>
    <n v="5066667"/>
    <x v="0"/>
    <x v="0"/>
    <s v="137023"/>
    <n v="2"/>
    <s v="5 - Bogotá confía en su gobierno"/>
    <s v="33 - Fortalecimiento institucional para un gobierno confiable"/>
    <m/>
    <n v="137023"/>
  </r>
  <r>
    <n v="2025"/>
    <x v="9"/>
    <d v="2025-01-01T00:00:00"/>
    <d v="2025-10-31T00:00:00"/>
    <s v="0020-01"/>
    <d v="2025-10-08T00:00:00"/>
    <n v="148"/>
    <s v="CONTRATO DE PRESTACION DE SERVICIOS DE APOYO A LA GESTION"/>
    <s v="136-20251"/>
    <s v="148 - CONTRATO DE PRESTACION DE SERVICIOS DE APOYO A LA GESTION"/>
    <n v="84"/>
    <s v="ORDENES DE PAGO"/>
    <n v="1532"/>
    <x v="781"/>
    <s v="137036 - Adición y prorroga al contrato 136-2025-CPS-AG (126405), cuyo objeto es prestar los servicios tecnólogos para apoyar a la alcaldía local de Sumapaz en la implementación del sistema integrado de gestión y el SG- SST, orientados por el nivel central. 2289.Se expide el CDP a solicitud expresa del ordenador del gasto mediante SIPSE 137036, recibido el 30 de julio de 2025. Se expide el CRP mediante memorando 20257020026643, recibido el 8 de octubre de 2025."/>
    <s v="O23011745992024228901000"/>
    <s v="Movilidad para Sumapaz"/>
    <n v="1022969793"/>
    <x v="129"/>
    <n v="0"/>
    <n v="0"/>
    <n v="9160000"/>
    <n v="6259333"/>
    <n v="2900667"/>
    <x v="1"/>
    <x v="1"/>
    <s v="137036"/>
    <n v="1"/>
    <s v="4 - Bogotá ordena su territorio y avanza en su acción climática"/>
    <s v="26 - Movilidad Sostenible"/>
    <m/>
    <n v="137036"/>
  </r>
  <r>
    <n v="2025"/>
    <x v="9"/>
    <d v="2025-01-01T00:00:00"/>
    <d v="2025-10-31T00:00:00"/>
    <s v="0020-01"/>
    <d v="2025-10-08T00:00:00"/>
    <n v="148"/>
    <s v="CONTRATO DE PRESTACION DE SERVICIOS DE APOYO A LA GESTION"/>
    <s v="495-2025"/>
    <s v="148 - CONTRATO DE PRESTACION DE SERVICIOS DE APOYO A LA GESTION"/>
    <n v="84"/>
    <s v="ORDENES DE PAGO"/>
    <n v="1684"/>
    <x v="782"/>
    <s v="140773 - Prestar los servicios profesionales para realizar un proceso de investigación participativa orientado a la elaboración de un documento texto que servirá como base para un libro sobre las experiencias organizativas de algunas mujeres de la localidad de Sumapaz, con el propósito de aportar a la construcción de la memoria histórica y social de las mujeres de la localidad.2541. Se expide a solicitud expresa del Ordenador del gasto mediante SIPSE 140773, con certificado de no existencia 62534 del 28 de agosto de 2025, recibido el 8 d septiembre 2025. Se expide el CRP mediante memorando 20257020026613, recibido el 8 de octubre de 2025."/>
    <s v="O23011745992024254101000"/>
    <s v="Bienestar para las Mujeres de Sumapaz"/>
    <n v="35416675"/>
    <x v="209"/>
    <n v="0"/>
    <n v="0"/>
    <n v="18900000"/>
    <n v="11130000"/>
    <n v="7770000"/>
    <x v="15"/>
    <x v="20"/>
    <s v="140773"/>
    <n v="1"/>
    <s v="2 - Bogotá confía en su bien-estar"/>
    <s v="12 - Bogotá cuida a su gente"/>
    <m/>
    <n v="140773"/>
  </r>
  <r>
    <n v="2025"/>
    <x v="9"/>
    <d v="2025-01-01T00:00:00"/>
    <d v="2025-10-31T00:00:00"/>
    <s v="0020-01"/>
    <d v="2025-10-09T00:00:00"/>
    <n v="148"/>
    <s v="CONTRATO DE PRESTACION DE SERVICIOS DE APOYO A LA GESTION"/>
    <s v="494-2025"/>
    <s v="148 - CONTRATO DE PRESTACION DE SERVICIOS DE APOYO A LA GESTION"/>
    <n v="84"/>
    <s v="ORDENES DE PAGO"/>
    <n v="1682"/>
    <x v="783"/>
    <s v="140768 - Prestar sus servicios de apoyo administrativo en el desarrollo y ejecución del proyecto de inversión &quot;Fortaleciendo la Conectividad en Sumapaz. 2265. Se expide a solicitud expresa del Ordenador del gasto mediante SIPSE 140768, con certificado de no existencia 62529 del 28 de agosto de 2025, recibido el 8 d septiembre 2025. Se expide el CRP mediante memorando 20257020026683 recibido el 9 de octubre de 2025."/>
    <s v="O23011745992024226501000"/>
    <s v="Fortaleciendo la Conectividad en Sumapaz"/>
    <n v="52748956"/>
    <x v="534"/>
    <n v="0"/>
    <n v="0"/>
    <n v="6000000"/>
    <n v="3466667"/>
    <n v="2533333"/>
    <x v="14"/>
    <x v="18"/>
    <s v="140768"/>
    <n v="1"/>
    <s v="5 - Bogotá confía en su gobierno"/>
    <s v="35 - Bogotá ciudad Inteligente"/>
    <m/>
    <n v="140768"/>
  </r>
  <r>
    <n v="2025"/>
    <x v="9"/>
    <d v="2025-01-01T00:00:00"/>
    <d v="2025-10-31T00:00:00"/>
    <s v="0020-01"/>
    <d v="2025-10-10T00:00:00"/>
    <n v="53"/>
    <s v="CONTRATO DE SEGUROS"/>
    <s v="497-2025"/>
    <s v="53 - CONTRATO DE SEGUROS"/>
    <n v="82"/>
    <s v="ORDENES DE PAGO"/>
    <n v="1325"/>
    <x v="784"/>
    <s v="136546 - El contrato que se pretende celebrar tendrá por objeto, contratar los seguros que amparen los intereses patrimoniales actuales y futuros, así como los bienes de propiedad de la alcaldía local de Sumapaz, que estén bajo su responsabilidad y custodia y aquellos que sean adquiridos para desarrollar las funciones inherentes a su actividad, así como cualquier otra póliza de seguros que requiera la entidad en el desarrollo de su actividad. Se expide el CDP a solicitud del Ordenador del Gasto mediante SIPSE 136546, se recibe el 23 de julio de 2025. Se expide el CRP mediante memorando 20257020027223, recibido el 10 de octubre de 2025."/>
    <s v="O23011745992024228901000"/>
    <s v="Movilidad para Sumapaz"/>
    <n v="860524654"/>
    <x v="155"/>
    <n v="0"/>
    <n v="0"/>
    <n v="216953188"/>
    <n v="216953188"/>
    <n v="0"/>
    <x v="1"/>
    <x v="1"/>
    <s v="136546"/>
    <n v="1"/>
    <s v="4 - Bogotá ordena su territorio y avanza en su acción climática"/>
    <s v="26 - Movilidad Sostenible"/>
    <m/>
    <n v="136546"/>
  </r>
  <r>
    <n v="2025"/>
    <x v="9"/>
    <d v="2025-01-01T00:00:00"/>
    <d v="2025-10-31T00:00:00"/>
    <s v="0020-01"/>
    <d v="2025-10-11T00:00:00"/>
    <n v="148"/>
    <s v="CONTRATO DE PRESTACION DE SERVICIOS DE APOYO A LA GESTION"/>
    <s v="496-2025"/>
    <s v="148 - CONTRATO DE PRESTACION DE SERVICIOS DE APOYO A LA GESTION"/>
    <n v="82"/>
    <s v="ORDENES DE PAGO"/>
    <n v="1595"/>
    <x v="785"/>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7133, recibido el 10 de octubre de 2025."/>
    <s v="O23011745992024267101000"/>
    <s v="Asistencia técnica agropecuaria y educación ambiental en la localidad de Sumapaz"/>
    <n v="1032656515"/>
    <x v="535"/>
    <n v="0"/>
    <n v="0"/>
    <n v="7500000"/>
    <n v="3916667"/>
    <n v="3583333"/>
    <x v="2"/>
    <x v="2"/>
    <s v="140663"/>
    <n v="3"/>
    <s v="4 - Bogotá ordena su territorio y avanza en su acción climática"/>
    <s v="25 - Aumento de la resiliencia al cambio climático y reducción de la vulnerabilidad"/>
    <m/>
    <n v="140663"/>
  </r>
  <r>
    <n v="2025"/>
    <x v="9"/>
    <d v="2025-01-01T00:00:00"/>
    <d v="2025-10-31T00:00:00"/>
    <s v="0020-01"/>
    <d v="2025-10-11T00:00:00"/>
    <n v="145"/>
    <s v="CONTRATO DE PRESTACION DE SERVICIOS PROFESIONALES"/>
    <s v="498-2025"/>
    <s v="145 - CONTRATO DE PRESTACION DE SERVICIOS PROFESIONALES"/>
    <n v="82"/>
    <s v="ORDENES DE PAGO"/>
    <n v="1602"/>
    <x v="786"/>
    <s v="140763 - Prestar los servicios profesionales para brindar apoyo en el seguimiento de los recursos invertidos por el Sistema General de Regalías en el territorio de Sumapaz. 2289. Se expide CDP a solicitud expresa del ordenador del gasto mediante SIPSE 140763, con certificado de no existencia 62513 del 28 de agosto de 2025, recibido el 28 de agosto de 2025. Se expide CRP mediante memorando 20257020027253, recibido el 10 de octubre de 2025."/>
    <s v="O23011745992024228901000"/>
    <s v="Movilidad para Sumapaz"/>
    <n v="1019048541"/>
    <x v="264"/>
    <n v="0"/>
    <n v="0"/>
    <n v="15000000"/>
    <n v="7833333"/>
    <n v="7166667"/>
    <x v="1"/>
    <x v="1"/>
    <s v="140763"/>
    <n v="1"/>
    <s v="4 - Bogotá ordena su territorio y avanza en su acción climática"/>
    <s v="26 - Movilidad Sostenible"/>
    <m/>
    <n v="140763"/>
  </r>
  <r>
    <n v="2025"/>
    <x v="9"/>
    <d v="2025-01-01T00:00:00"/>
    <d v="2025-10-31T00:00:00"/>
    <s v="0020-01"/>
    <d v="2025-10-14T00:00:00"/>
    <n v="31"/>
    <s v="RESOLUCION"/>
    <s v="004-2025"/>
    <s v="31 - RESOLUCION"/>
    <n v="82"/>
    <s v="ORDENES DE PAGO"/>
    <n v="1748"/>
    <x v="787"/>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x v="139"/>
    <n v="0"/>
    <n v="0"/>
    <n v="350000"/>
    <n v="350000"/>
    <n v="0"/>
    <x v="1"/>
    <x v="1"/>
    <s v="Atende"/>
    <n v="1"/>
    <s v="4 - Bogotá ordena su territorio y avanza en su acción climática"/>
    <s v="26 - Movilidad Sostenible"/>
    <m/>
    <s v="Atende"/>
  </r>
  <r>
    <n v="2025"/>
    <x v="9"/>
    <d v="2025-01-01T00:00:00"/>
    <d v="2025-10-31T00:00:00"/>
    <s v="0020-01"/>
    <d v="2025-10-14T00:00:00"/>
    <n v="31"/>
    <s v="RESOLUCION"/>
    <s v="004-2025"/>
    <s v="31 - RESOLUCION"/>
    <n v="82"/>
    <s v="ORDENES DE PAGO"/>
    <n v="1748"/>
    <x v="787"/>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n v="860011153"/>
    <x v="139"/>
    <n v="0"/>
    <n v="0"/>
    <n v="1500000"/>
    <n v="1500000"/>
    <n v="0"/>
    <x v="2"/>
    <x v="2"/>
    <s v="Atende"/>
    <n v="3"/>
    <s v="4 - Bogotá ordena su territorio y avanza en su acción climática"/>
    <s v="25 - Aumento de la resiliencia al cambio climático y reducción de la vulnerabilidad"/>
    <m/>
    <s v="Atende"/>
  </r>
  <r>
    <n v="2025"/>
    <x v="9"/>
    <d v="2025-01-01T00:00:00"/>
    <d v="2025-10-31T00:00:00"/>
    <s v="0020-01"/>
    <d v="2025-10-14T00:00:00"/>
    <n v="31"/>
    <s v="RESOLUCION"/>
    <s v="004-2025"/>
    <s v="31 - RESOLUCION"/>
    <n v="82"/>
    <s v="ORDENES DE PAGO"/>
    <n v="1748"/>
    <x v="787"/>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x v="139"/>
    <n v="0"/>
    <n v="0"/>
    <n v="1200000"/>
    <n v="1117720"/>
    <n v="82280"/>
    <x v="18"/>
    <x v="23"/>
    <s v="Atende"/>
    <n v="2"/>
    <s v="4 - Bogotá ordena su territorio y avanza en su acción climática"/>
    <s v="25 - Aumento de la resiliencia al cambio climático y reducción de la vulnerabilidad"/>
    <m/>
    <s v="Atende"/>
  </r>
  <r>
    <n v="2025"/>
    <x v="9"/>
    <d v="2025-01-01T00:00:00"/>
    <d v="2025-10-31T00:00:00"/>
    <s v="0020-01"/>
    <d v="2025-10-14T00:00:00"/>
    <n v="73"/>
    <s v="CONTRATO DE OBRA PUBLICA"/>
    <s v="700-20241"/>
    <s v="73 - CONTRATO DE OBRA PUBLICA"/>
    <n v="78"/>
    <s v="ORDENES DE PAGO"/>
    <n v="1735"/>
    <x v="788"/>
    <s v="143043 - Adición y prorroga al contrato COP-700-2024), cuyo objeto es, contratar por el sistema de precios unitarios el servicio de construcción de sistema de tratamiento de agua residual individual para vivienda rural dispersa en la localidad de Sumapaz vigencia 2024. 2689. Se expide el CDP a solicitud expresa del ordenador del gasto mediante sipse 143043, recibido el 7 de octubre de 2025. Se expide el CRP mediante memorando 20257020027343, recibido el 14 de octubre de 2025."/>
    <s v="O23011745992024268901000"/>
    <s v="Acueductos veredales, saneamiento básico y energías alternativas"/>
    <n v="901896062"/>
    <x v="536"/>
    <n v="0"/>
    <n v="0"/>
    <n v="39754998"/>
    <n v="13779499"/>
    <n v="25975499"/>
    <x v="9"/>
    <x v="34"/>
    <s v="143043"/>
    <n v="1"/>
    <s v="4 - Bogotá ordena su territorio y avanza en su acción climática"/>
    <s v="29 - Servicios públicos inclusivos y sostenibles"/>
    <m/>
    <n v="143043"/>
  </r>
  <r>
    <n v="2025"/>
    <x v="9"/>
    <d v="2025-01-01T00:00:00"/>
    <d v="2025-10-31T00:00:00"/>
    <s v="0020-01"/>
    <d v="2025-10-14T00:00:00"/>
    <n v="145"/>
    <s v="CONTRATO DE PRESTACION DE SERVICIOS PROFESIONALES"/>
    <s v="326-20251"/>
    <s v="145 - CONTRATO DE PRESTACION DE SERVICIOS PROFESIONALES"/>
    <n v="78"/>
    <s v="ORDENES DE PAGO"/>
    <n v="1738"/>
    <x v="789"/>
    <s v="143899 - Adición y prorroga al contrato 326-2025-CPS-P (125677), cuyo objeto es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el CDP a solicitud expresa del Ordenador del Gasto mediante SIPSE 143899, recibido el 10 de octubre de 2025. Se expide el CRP mediante memorando 20257020027333, recibido el 14 de octubre de 2025."/>
    <s v="O23011745992024232701000"/>
    <s v="Fortalecimiento Institucional y sedes administrativas"/>
    <n v="1019072215"/>
    <x v="330"/>
    <n v="0"/>
    <n v="0"/>
    <n v="16800000"/>
    <n v="10500000"/>
    <n v="6300000"/>
    <x v="0"/>
    <x v="0"/>
    <s v="143899"/>
    <n v="2"/>
    <s v="5 - Bogotá confía en su gobierno"/>
    <s v="33 - Fortalecimiento institucional para un gobierno confiable"/>
    <m/>
    <n v="143899"/>
  </r>
  <r>
    <n v="2025"/>
    <x v="9"/>
    <d v="2025-01-01T00:00:00"/>
    <d v="2025-10-31T00:00:00"/>
    <s v="0020-01"/>
    <d v="2025-10-14T00:00:00"/>
    <n v="145"/>
    <s v="CONTRATO DE PRESTACION DE SERVICIOS PROFESIONALES"/>
    <s v="500-2025"/>
    <s v="145 - CONTRATO DE PRESTACION DE SERVICIOS PROFESIONALES"/>
    <n v="78"/>
    <s v="ORDENES DE PAGO"/>
    <n v="1626"/>
    <x v="790"/>
    <s v="138211 - Prestar los servicios profesionales especializados al área de Gestión de Desarrollo Local brindando apoyo en la formulación, ejecución y seguimiento de proyectos de inversión destinados a la construcción, mejoramiento y terminación de sedes administrativas. Se expide CDP a solicitud expresa del Ordenador del gasto, mediante SIPSE 138211, con certificado de no existencia 62637 del 28 de agosto de 2025, recibido el 1 de septiembre de 2025. Se expide el CRP mediante memorando 20257020027303, recibido el 14 de octubre de 2025."/>
    <s v="O23011745992024235801000"/>
    <s v="Mejores parques para Sumapaz"/>
    <n v="1013663450"/>
    <x v="537"/>
    <n v="0"/>
    <n v="0"/>
    <n v="32000000"/>
    <n v="12533333"/>
    <n v="19466667"/>
    <x v="23"/>
    <x v="44"/>
    <s v="138211"/>
    <n v="1"/>
    <s v="4 - Bogotá ordena su territorio y avanza en su acción climática"/>
    <s v="24 - Revitalización y renovación urbana y rural con inclusión"/>
    <m/>
    <n v="138211"/>
  </r>
  <r>
    <n v="2025"/>
    <x v="9"/>
    <d v="2025-01-01T00:00:00"/>
    <d v="2025-10-31T00:00:00"/>
    <s v="0020-01"/>
    <d v="2025-10-15T00:00:00"/>
    <n v="148"/>
    <s v="CONTRATO DE PRESTACION DE SERVICIOS DE APOYO A LA GESTION"/>
    <s v="207-20251"/>
    <s v="148 - CONTRATO DE PRESTACION DE SERVICIOS DE APOYO A LA GESTION"/>
    <n v="76"/>
    <s v="ORDENES DE PAGO"/>
    <n v="1536"/>
    <x v="791"/>
    <s v="136994 - Adición y prórroga al contrato 207-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994, recibido el 30 de julio de 2025. Se expide el CRP mediante memorando 20257020027443, recibido el 15 de octubre de 2025."/>
    <s v="O23011745992024232701000"/>
    <s v="Fortalecimiento Institucional y sedes administrativas"/>
    <n v="1032656565"/>
    <x v="254"/>
    <n v="0"/>
    <n v="0"/>
    <n v="4410000"/>
    <n v="1960000"/>
    <n v="2450000"/>
    <x v="0"/>
    <x v="0"/>
    <s v="136994"/>
    <n v="2"/>
    <s v="5 - Bogotá confía en su gobierno"/>
    <s v="33 - Fortalecimiento institucional para un gobierno confiable"/>
    <m/>
    <n v="136994"/>
  </r>
  <r>
    <n v="2025"/>
    <x v="9"/>
    <d v="2025-01-01T00:00:00"/>
    <d v="2025-10-31T00:00:00"/>
    <s v="0020-01"/>
    <d v="2025-10-15T00:00:00"/>
    <n v="148"/>
    <s v="CONTRATO DE PRESTACION DE SERVICIOS DE APOYO A LA GESTION"/>
    <s v="499-2025"/>
    <s v="148 - CONTRATO DE PRESTACION DE SERVICIOS DE APOYO A LA GESTION"/>
    <n v="77"/>
    <s v="ORDENES DE PAGO"/>
    <n v="1679"/>
    <x v="792"/>
    <s v="140692 - Prestar los servicios de apoyo administrativo en el desarrollo de las actividades que se ejecutan dentro de la asistencia técnica agropecuaria en la localidad de Sumapaz. 2671. Se expide a solicitud expresa del Ordenador del Gasto, mediante SIPSE 140692, con certificado de no existencia 62532 del 28 de agosto de 2025, recibido el 08 de septiembre de 2025. Se expide el CRP mediante memorando 20257020027413, recibido el 15 de octubre de 2025."/>
    <s v="O23011745992024267101000"/>
    <s v="Asistencia técnica agropecuaria y educación ambiental en la localidad de Sumapaz"/>
    <n v="1000690526"/>
    <x v="538"/>
    <n v="0"/>
    <n v="0"/>
    <n v="6000000"/>
    <n v="2733333"/>
    <n v="3266667"/>
    <x v="2"/>
    <x v="35"/>
    <s v="140692"/>
    <n v="4"/>
    <s v="4 - Bogotá ordena su territorio y avanza en su acción climática"/>
    <s v="25 - Aumento de la resiliencia al cambio climático y reducción de la vulnerabilidad"/>
    <m/>
    <n v="140692"/>
  </r>
  <r>
    <n v="2025"/>
    <x v="9"/>
    <d v="2025-01-01T00:00:00"/>
    <d v="2025-10-31T00:00:00"/>
    <s v="0020-01"/>
    <d v="2025-10-15T00:00:00"/>
    <n v="145"/>
    <s v="CONTRATO DE PRESTACION DE SERVICIOS PROFESIONALES"/>
    <s v="501-2025"/>
    <s v="145 - CONTRATO DE PRESTACION DE SERVICIOS PROFESIONALES"/>
    <n v="77"/>
    <s v="ORDENES DE PAGO"/>
    <n v="1632"/>
    <x v="793"/>
    <s v="138346 - Prestar servicios profesionales como de apoyo en la implementación, acompañamiento y gestión en el acceso a la justicia local en el marco del proyecto de inversión 2290 Fortaleciendo la justicia en Sumapaz. Se expide CDP a solicitud expresa del Ordenador del gasto, mediante SIPSE 138346, con certificado de no existencia 62616 del 28 de agosto de 2025, recibido el 1 de septiembre de 2025. Se expide CRP mediante memorando 20257020027463, recibido el 15 de octubre de 2025."/>
    <s v="O23011745992024229001000"/>
    <s v="Fortaleciendo la justicia en Sumapaz"/>
    <n v="53161176"/>
    <x v="539"/>
    <n v="0"/>
    <n v="0"/>
    <n v="20000000"/>
    <n v="7500000"/>
    <n v="12500000"/>
    <x v="5"/>
    <x v="36"/>
    <s v="138346"/>
    <n v="3"/>
    <s v="1 - Bogotá avanza en su seguridad"/>
    <s v="4 - Servicios centrados en la justicia"/>
    <m/>
    <n v="138346"/>
  </r>
  <r>
    <n v="2025"/>
    <x v="9"/>
    <d v="2025-01-01T00:00:00"/>
    <d v="2025-10-31T00:00:00"/>
    <s v="0020-01"/>
    <d v="2025-10-15T00:00:00"/>
    <n v="145"/>
    <s v="CONTRATO DE PRESTACION DE SERVICIOS PROFESIONALES"/>
    <s v="502-2025"/>
    <s v="145 - CONTRATO DE PRESTACION DE SERVICIOS PROFESIONALES"/>
    <n v="77"/>
    <s v="ORDENES DE PAGO"/>
    <n v="1584"/>
    <x v="794"/>
    <s v="139098 - Prestar servicios profesionales de apoyo en la gestión contractual, específicamente en los aspectos económicos y financieros, para todos los proyectos de inversión a cargo del Fondo de Desarrollo Rural de Sumapaz. 2327. Se expide a solicitud expresa del ordenador del gasto mediante SIPSE 139098, con certificado de no existencia No. 62405 del 25 de agosto de 2025. Se expide CRP mediante 20257020027503, recibido el 15 de octubre de 2025."/>
    <s v="O23011745992024232701000"/>
    <s v="Fortalecimiento Institucional y sedes administrativas"/>
    <n v="1022982221"/>
    <x v="540"/>
    <n v="0"/>
    <n v="0"/>
    <n v="15000000"/>
    <n v="6833333"/>
    <n v="8166667"/>
    <x v="0"/>
    <x v="0"/>
    <s v="139098"/>
    <n v="2"/>
    <s v="5 - Bogotá confía en su gobierno"/>
    <s v="33 - Fortalecimiento institucional para un gobierno confiable"/>
    <m/>
    <n v="139098"/>
  </r>
  <r>
    <n v="2025"/>
    <x v="9"/>
    <d v="2025-01-01T00:00:00"/>
    <d v="2025-10-31T00:00:00"/>
    <s v="0020-01"/>
    <d v="2025-10-15T00:00:00"/>
    <n v="145"/>
    <s v="CONTRATO DE PRESTACION DE SERVICIOS PROFESIONALES"/>
    <s v="503-2025"/>
    <s v="145 - CONTRATO DE PRESTACION DE SERVICIOS PROFESIONALES"/>
    <n v="77"/>
    <s v="ORDENES DE PAGO"/>
    <n v="1584"/>
    <x v="795"/>
    <s v="139098 - Prestar servicios profesionales de apoyo en la gestión contractual, específicamente en los aspectos económicos y financieros, para todos los proyectos de inversión a cargo del Fondo de Desarrollo Rural de Sumapaz. 2327. Se expide a solicitud expresa del ordenador del gasto mediante SIPSE 139098, con certificado de no existencia No. 62405 del 25 de agosto de 2025. Se expide CRP mediante memorando 20257020027593, recibido el 15 de octubre de 2025."/>
    <s v="O23011745992024232701000"/>
    <s v="Fortalecimiento Institucional y sedes administrativas"/>
    <n v="1005028215"/>
    <x v="541"/>
    <n v="0"/>
    <n v="0"/>
    <n v="15000000"/>
    <n v="7500000"/>
    <n v="7500000"/>
    <x v="0"/>
    <x v="0"/>
    <s v="139098"/>
    <n v="2"/>
    <s v="5 - Bogotá confía en su gobierno"/>
    <s v="33 - Fortalecimiento institucional para un gobierno confiable"/>
    <m/>
    <n v="139098"/>
  </r>
  <r>
    <n v="2025"/>
    <x v="9"/>
    <d v="2025-01-01T00:00:00"/>
    <d v="2025-10-31T00:00:00"/>
    <s v="0020-01"/>
    <d v="2025-10-20T00:00:00"/>
    <n v="148"/>
    <s v="CONTRATO DE PRESTACION DE SERVICIOS DE APOYO A LA GESTION"/>
    <s v="505-2025"/>
    <s v="148 - CONTRATO DE PRESTACION DE SERVICIOS DE APOYO A LA GESTION"/>
    <n v="72"/>
    <s v="ORDENES DE PAGO"/>
    <n v="1595"/>
    <x v="796"/>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7783, recibido el 20 de octubre de 2025."/>
    <s v="O23011745992024267101000"/>
    <s v="Asistencia técnica agropecuaria y educación ambiental en la localidad de Sumapaz"/>
    <n v="1032656001"/>
    <x v="542"/>
    <n v="0"/>
    <n v="0"/>
    <n v="7500000"/>
    <n v="3416667"/>
    <n v="4083333"/>
    <x v="2"/>
    <x v="2"/>
    <s v="140663"/>
    <n v="3"/>
    <s v="4 - Bogotá ordena su territorio y avanza en su acción climática"/>
    <s v="25 - Aumento de la resiliencia al cambio climático y reducción de la vulnerabilidad"/>
    <m/>
    <n v="140663"/>
  </r>
  <r>
    <n v="2025"/>
    <x v="9"/>
    <d v="2025-01-01T00:00:00"/>
    <d v="2025-10-31T00:00:00"/>
    <s v="0020-01"/>
    <d v="2025-10-20T00:00:00"/>
    <n v="145"/>
    <s v="CONTRATO DE PRESTACION DE SERVICIOS PROFESIONALES"/>
    <s v="504-2025"/>
    <s v="145 - CONTRATO DE PRESTACION DE SERVICIOS PROFESIONALES"/>
    <n v="72"/>
    <s v="ORDENES DE PAGO"/>
    <n v="1642"/>
    <x v="797"/>
    <s v="138793 - Prestar los servicios profesionales para apoyar los procesos administrativos y financieros del área de Gestión de Desarrollo Local, de la Alcaldía Local de Sumapaz. 2327. Se expide a solicitud expresa del Ordenador de Gasto, mediante SIPSE 138793, certificado de no existencia 62632 del 28 de agosto de 2025, recibido 2 de septiembre de 2025. Se expide CRP mediante memorando 20257020027673, recibido el 20 de octubre de 2025."/>
    <s v="O23011745992024232701000"/>
    <s v="Fortalecimiento Institucional y sedes administrativas"/>
    <n v="80208389"/>
    <x v="543"/>
    <n v="0"/>
    <n v="0"/>
    <n v="19250000"/>
    <n v="7516667"/>
    <n v="11733333"/>
    <x v="0"/>
    <x v="0"/>
    <s v="138793"/>
    <n v="2"/>
    <s v="5 - Bogotá confía en su gobierno"/>
    <s v="33 - Fortalecimiento institucional para un gobierno confiable"/>
    <m/>
    <n v="138793"/>
  </r>
  <r>
    <n v="2025"/>
    <x v="9"/>
    <d v="2025-01-01T00:00:00"/>
    <d v="2025-10-31T00:00:00"/>
    <s v="0020-01"/>
    <d v="2025-10-20T00:00:00"/>
    <n v="73"/>
    <s v="CONTRATO DE OBRA PUBLICA"/>
    <s v="591-20241"/>
    <s v="73 - CONTRATO DE OBRA PUBLICA"/>
    <n v="72"/>
    <s v="ORDENES DE PAGO"/>
    <n v="1755"/>
    <x v="798"/>
    <s v="142151 - Adición y prorroga al contrato COP-591-2024,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1, recibido el 15 de octubre de 2025. Se expide CRP mediante memorando 20257020027803, recibido el 20 de octubre de 2025."/>
    <s v="O23011745992024232701000"/>
    <s v="Fortalecimiento Institucional y sedes administrativas"/>
    <n v="901868734"/>
    <x v="544"/>
    <n v="0"/>
    <n v="0"/>
    <n v="732116026"/>
    <n v="0"/>
    <n v="732116026"/>
    <x v="0"/>
    <x v="4"/>
    <s v="142151"/>
    <n v="4"/>
    <s v="5 - Bogotá confía en su gobierno"/>
    <s v="33 - Fortalecimiento institucional para un gobierno confiable"/>
    <m/>
    <n v="142151"/>
  </r>
  <r>
    <n v="2025"/>
    <x v="9"/>
    <d v="2025-01-01T00:00:00"/>
    <d v="2025-10-31T00:00:00"/>
    <s v="0020-01"/>
    <d v="2025-10-20T00:00:00"/>
    <n v="73"/>
    <s v="CONTRATO DE OBRA PUBLICA"/>
    <s v="591-20241"/>
    <s v="73 - CONTRATO DE OBRA PUBLICA"/>
    <n v="72"/>
    <s v="ORDENES DE PAGO"/>
    <n v="1755"/>
    <x v="798"/>
    <s v="142151 - Adición y prorroga al contrato COP-591-2024,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1, recibido el 15 de octubre de 2025. Se expide CRP mediante memorando 20257020027803, recibido el 20 de octubre de 2025."/>
    <s v="O23011745992024232701000"/>
    <s v="Fortalecimiento Institucional y sedes administrativas"/>
    <n v="901868734"/>
    <x v="544"/>
    <n v="0"/>
    <n v="0"/>
    <n v="1370334728"/>
    <n v="0"/>
    <n v="1370334728"/>
    <x v="0"/>
    <x v="4"/>
    <s v="142151"/>
    <n v="4"/>
    <s v="5 - Bogotá confía en su gobierno"/>
    <s v="33 - Fortalecimiento institucional para un gobierno confiable"/>
    <m/>
    <n v="142151"/>
  </r>
  <r>
    <n v="2025"/>
    <x v="9"/>
    <d v="2025-01-01T00:00:00"/>
    <d v="2025-10-31T00:00:00"/>
    <s v="0020-01"/>
    <d v="2025-10-20T00:00:00"/>
    <n v="43"/>
    <s v="CONTRATO DE INTERVENTORIA"/>
    <s v="614-20241"/>
    <s v="43 - CONTRATO DE INTERVENTORIA"/>
    <n v="72"/>
    <s v="ORDENES DE PAGO"/>
    <n v="1754"/>
    <x v="799"/>
    <s v="142156 - Adición y prorroga al contrato CIN-614-2024, cuyo objeto es, Realizar la interventoría técnica, administrativa, financiera, ambiental, SST, social y jurídica, que resulte del proceso licitatorio cuyo objeto es &quot;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6, recibido el 15 de octubre de 2025. Se expide CRP mediante memorando 20257020027813, recibido el 20 de octubre de 2025."/>
    <s v="O23011745992024232701000"/>
    <s v="Fortalecimiento Institucional y sedes administrativas"/>
    <n v="901889734"/>
    <x v="545"/>
    <n v="0"/>
    <n v="0"/>
    <n v="194095759"/>
    <n v="0"/>
    <n v="194095759"/>
    <x v="0"/>
    <x v="4"/>
    <s v="142156"/>
    <n v="4"/>
    <s v="5 - Bogotá confía en su gobierno"/>
    <s v="33 - Fortalecimiento institucional para un gobierno confiable"/>
    <m/>
    <n v="142156"/>
  </r>
  <r>
    <n v="2025"/>
    <x v="9"/>
    <d v="2025-01-01T00:00:00"/>
    <d v="2025-10-31T00:00:00"/>
    <s v="0020-01"/>
    <d v="2025-10-21T00:00:00"/>
    <n v="145"/>
    <s v="CONTRATO DE PRESTACION DE SERVICIOS PROFESIONALES"/>
    <s v="115-20252"/>
    <s v="145 - CONTRATO DE PRESTACION DE SERVICIOS PROFESIONALES"/>
    <n v="71"/>
    <s v="ORDENES DE PAGO"/>
    <n v="1778"/>
    <x v="800"/>
    <s v="144107 - Adición y prorroga al contrato 115-2025-CPS-P (125197), cuyo objeto es prestar los servicios profesionales para apoyar las acciones de educación ambiental que debe atender el despacho de la alcaldía local de Sumapaz. 2671. Se expide CDP a solicitud expresa del Ordenador del Gasto mediante SIPSE 144107, recibido el 17 de octubre de 2025. Se expide el CRP mediante memorando 20257020027843, recibido el 21 de octubre de 2025."/>
    <s v="O23011745992024267101000"/>
    <s v="Asistencia técnica agropecuaria y educación ambiental en la localidad de Sumapaz"/>
    <n v="1022380296"/>
    <x v="111"/>
    <n v="0"/>
    <n v="0"/>
    <n v="6300000"/>
    <n v="6300000"/>
    <n v="0"/>
    <x v="2"/>
    <x v="19"/>
    <s v="144107"/>
    <n v="1"/>
    <s v="4 - Bogotá ordena su territorio y avanza en su acción climática"/>
    <s v="25 - Aumento de la resiliencia al cambio climático y reducción de la vulnerabilidad"/>
    <m/>
    <n v="144107"/>
  </r>
  <r>
    <n v="2025"/>
    <x v="9"/>
    <d v="2025-01-01T00:00:00"/>
    <d v="2025-10-31T00:00:00"/>
    <s v="0020-01"/>
    <d v="2025-10-21T00:00:00"/>
    <n v="148"/>
    <s v="CONTRATO DE PRESTACION DE SERVICIOS DE APOYO A LA GESTION"/>
    <s v="507-2025"/>
    <s v="148 - CONTRATO DE PRESTACION DE SERVICIOS DE APOYO A LA GESTION"/>
    <n v="71"/>
    <s v="ORDENES DE PAGO"/>
    <n v="1655"/>
    <x v="801"/>
    <s v="139108 - Prestar los servicios técnicos para apoyar los procesos administrativos, contables y financieros del Área de presupuesto Gestión de Desarrollo Local, de la Alcaldía Local de Sumapaz. 2327.Se expide el CDP a solicitud expresa del Ordenador del Gasto mediante SIPSE 139108, con certificado de No existencia 62544 del 28 de agosto de 2025, recibido el 04 de septiembre de 2025. Se expide el CRP mediante memorando 20257020027943, recibido el 21 de octubre de 2025."/>
    <s v="O23011745992024232701000"/>
    <s v="Fortalecimiento Institucional y sedes administrativas"/>
    <n v="52729051"/>
    <x v="546"/>
    <n v="0"/>
    <n v="0"/>
    <n v="9330000"/>
    <n v="3939333"/>
    <n v="5390667"/>
    <x v="0"/>
    <x v="0"/>
    <s v="139108"/>
    <n v="2"/>
    <s v="5 - Bogotá confía en su gobierno"/>
    <s v="33 - Fortalecimiento institucional para un gobierno confiable"/>
    <m/>
    <n v="139108"/>
  </r>
  <r>
    <n v="2025"/>
    <x v="9"/>
    <d v="2025-01-01T00:00:00"/>
    <d v="2025-10-31T00:00:00"/>
    <s v="0020-01"/>
    <d v="2025-10-21T00:00:00"/>
    <n v="145"/>
    <s v="CONTRATO DE PRESTACION DE SERVICIOS PROFESIONALES"/>
    <s v="506-2025"/>
    <s v="145 - CONTRATO DE PRESTACION DE SERVICIOS PROFESIONALES"/>
    <n v="71"/>
    <s v="ORDENES DE PAGO"/>
    <n v="1703"/>
    <x v="802"/>
    <s v="141032 - Prestar los servicios profesionales para apoyar jurídicamente las respuestas a las solicitudes radicadas por entes de control, Concejo De Bogotá y temas relacionados con planes de mejoramiento 2327. Se expide a solicitud expresa del Ordenador del gasto mediante SIPSE 141032, con una certificación de existencia 62887 del 7 de septiembre de 2025, recibido el 11 de septiembre de 2025. Se expide el CRP mediante memorando 20257020027933, recibido el 21 de octubre de 2025."/>
    <s v="O23011745992024232701000"/>
    <s v="Fortalecimiento Institucional y sedes administrativas"/>
    <n v="52967448"/>
    <x v="547"/>
    <n v="0"/>
    <n v="0"/>
    <n v="15000000"/>
    <n v="6333333"/>
    <n v="8666667"/>
    <x v="0"/>
    <x v="0"/>
    <s v="141032"/>
    <n v="2"/>
    <s v="5 - Bogotá confía en su gobierno"/>
    <s v="33 - Fortalecimiento institucional para un gobierno confiable"/>
    <m/>
    <n v="141032"/>
  </r>
  <r>
    <n v="2025"/>
    <x v="9"/>
    <d v="2025-01-01T00:00:00"/>
    <d v="2025-10-31T00:00:00"/>
    <s v="0020-01"/>
    <d v="2025-10-21T00:00:00"/>
    <n v="145"/>
    <s v="CONTRATO DE PRESTACION DE SERVICIOS PROFESIONALES"/>
    <s v="511-2025"/>
    <s v="145 - CONTRATO DE PRESTACION DE SERVICIOS PROFESIONALES"/>
    <n v="71"/>
    <s v="ORDENES DE PAGO"/>
    <n v="1741"/>
    <x v="803"/>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el CRP mediante memorando 20257020027973, recibido el 21 de octubre de 2025."/>
    <s v="O23011745992024232701000"/>
    <s v="Fortalecimiento Institucional y sedes administrativas"/>
    <n v="1106364820"/>
    <x v="548"/>
    <n v="0"/>
    <n v="0"/>
    <n v="12600000"/>
    <n v="8190000"/>
    <n v="4410000"/>
    <x v="0"/>
    <x v="0"/>
    <s v="143161"/>
    <n v="2"/>
    <s v="5 - Bogotá confía en su gobierno"/>
    <s v="33 - Fortalecimiento institucional para un gobierno confiable"/>
    <m/>
    <n v="143161"/>
  </r>
  <r>
    <n v="2025"/>
    <x v="9"/>
    <d v="2025-01-01T00:00:00"/>
    <d v="2025-10-31T00:00:00"/>
    <s v="0020-01"/>
    <d v="2025-10-23T00:00:00"/>
    <n v="145"/>
    <s v="CONTRATO DE PRESTACION DE SERVICIOS PROFESIONALES"/>
    <s v="510-2025"/>
    <s v="145 - CONTRATO DE PRESTACION DE SERVICIOS PROFESIONALES"/>
    <n v="69"/>
    <s v="ORDENES DE PAGO"/>
    <n v="1733"/>
    <x v="804"/>
    <s v="138185 - Prestar los servicios profesionales para apoyar la planeación, ejecución y seguimiento del proyecto de inversión de Cultura que ejecute el Fondo de Desarrollo Rural de Sumapaz. 2486. se expide el CDP a solicitud expresa del Ordenador del Gasto mediante SIPSE 138185 y certificado de no existencia 62614 del 28 de agosto de 2025, recibido el 6 de octubre de 2025. Se expide el CRP mediante memorando 20257020028133 recibido el 23 de octubre de 2025."/>
    <s v="O23011745992024248601000"/>
    <s v="Acciones para la promoción de la cultura, tradición y costumbres sumapaceñas"/>
    <n v="1012328490"/>
    <x v="549"/>
    <n v="0"/>
    <n v="0"/>
    <n v="30400000"/>
    <n v="8360000"/>
    <n v="22040000"/>
    <x v="21"/>
    <x v="39"/>
    <s v="138185"/>
    <n v="1"/>
    <s v="2 - Bogotá confía en su bien-estar"/>
    <s v="14 - Bogotá deportiva, recreativa, artística, patrimonial e intercultural"/>
    <m/>
    <n v="138185"/>
  </r>
  <r>
    <n v="2025"/>
    <x v="9"/>
    <d v="2025-01-01T00:00:00"/>
    <d v="2025-10-31T00:00:00"/>
    <s v="0020-01"/>
    <d v="2025-10-23T00:00:00"/>
    <n v="145"/>
    <s v="CONTRATO DE PRESTACION DE SERVICIOS PROFESIONALES"/>
    <s v="512-2025"/>
    <s v="145 - CONTRATO DE PRESTACION DE SERVICIOS PROFESIONALES"/>
    <n v="69"/>
    <s v="ORDENES DE PAGO"/>
    <n v="1586"/>
    <x v="805"/>
    <s v="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el CRP mediante memorando 20257020028123 recibido el 23 de octubre de 2025."/>
    <s v="O23011745992024232701000"/>
    <s v="Fortalecimiento Institucional y sedes administrativas"/>
    <n v="1031146656"/>
    <x v="550"/>
    <n v="0"/>
    <n v="0"/>
    <n v="15000000"/>
    <n v="6333333"/>
    <n v="8666667"/>
    <x v="0"/>
    <x v="0"/>
    <s v="139086"/>
    <n v="2"/>
    <s v="5 - Bogotá confía en su gobierno"/>
    <s v="33 - Fortalecimiento institucional para un gobierno confiable"/>
    <m/>
    <n v="139086"/>
  </r>
  <r>
    <n v="2025"/>
    <x v="9"/>
    <d v="2025-01-01T00:00:00"/>
    <d v="2025-10-31T00:00:00"/>
    <s v="0020-01"/>
    <d v="2025-10-24T00:00:00"/>
    <n v="13"/>
    <s v="CONTRATO DE CONSULTORIA"/>
    <s v="630-20241"/>
    <s v="13 - CONTRATO DE CONSULTORIA"/>
    <n v="68"/>
    <s v="ORDENES DE PAGO"/>
    <n v="1780"/>
    <x v="806"/>
    <s v="Adición No 01 y prorroga No 04. al contrato CCS 630-2024 CUYO OBJETO REALIZAR LOS ESTUDIOS Y DISEÑOS DE LAS REDES DE ACUEDUCTOS Y ALCANTARILLADO ENCAMINADOS A LAS OBRAS DE MANTENIMIENTO, REHABILITACIÓN, FUNCIONAMIENTO Y AMPLIACIÓN DE LA COBERTURA DE LOS SISTEMAS DE ACUEDUCTOS VEREDALES EN LA LOCALIDAD DE SUMAPAZ, Se expide CDP a solicitud expresa del Ordenador del Gasto mediante memorando 20257020027393, recibido el 17 de octubre de 2025.Se expide CRP mediante memorando 20257020028213, recibido 24 de octubre de 2025."/>
    <s v="O23011745992024268901000"/>
    <s v="Acueductos veredales, saneamiento básico y energías alternativas"/>
    <n v="901883627"/>
    <x v="551"/>
    <n v="0"/>
    <n v="0"/>
    <n v="173078070"/>
    <n v="0"/>
    <n v="173078070"/>
    <x v="9"/>
    <x v="34"/>
    <s v="Adició"/>
    <n v="1"/>
    <s v="4 - Bogotá ordena su territorio y avanza en su acción climática"/>
    <s v="29 - Servicios públicos inclusivos y sostenibles"/>
    <m/>
    <s v="Adició"/>
  </r>
  <r>
    <n v="2025"/>
    <x v="9"/>
    <d v="2025-01-01T00:00:00"/>
    <d v="2025-10-31T00:00:00"/>
    <s v="0020-01"/>
    <d v="2025-10-28T00:00:00"/>
    <n v="145"/>
    <s v="CONTRATO DE PRESTACION DE SERVICIOS PROFESIONALES"/>
    <s v="513-2025"/>
    <s v="145 - CONTRATO DE PRESTACION DE SERVICIOS PROFESIONALES"/>
    <n v="4"/>
    <s v="ORDENES DE PAGO"/>
    <n v="1746"/>
    <x v="807"/>
    <s v="143325 - Prestar sus servicios profesionales especializados al área de gestión de desarrollo local para apoyar la planeación, ejecución y seguimiento a los proyectos de infraestructura y puentes. 2474. Se expide CDP a solicitud expresa del Ordenador del Gasto, mediante SIPSE 1433325 y certificado de No existencia 63444 del 07 de octubre de 2025, recibido el 10 de octubre de 2025. Se expide CRP mediante memorando 20257020028293, recibido el 27 de octubre de 2025."/>
    <s v="O23011745992024247401000"/>
    <s v="Por un mejor espacio público en Sumapaz"/>
    <n v="80056238"/>
    <x v="552"/>
    <n v="0"/>
    <n v="0"/>
    <n v="7875000"/>
    <n v="7875000"/>
    <n v="0"/>
    <x v="16"/>
    <x v="21"/>
    <s v="143325"/>
    <n v="1"/>
    <s v="1 - Bogotá avanza en su seguridad"/>
    <s v="5 - Espacio público seguro e inclusivo"/>
    <m/>
    <n v="143325"/>
  </r>
  <r>
    <n v="2025"/>
    <x v="9"/>
    <d v="2025-01-01T00:00:00"/>
    <d v="2025-10-31T00:00:00"/>
    <s v="0020-01"/>
    <d v="2025-10-28T00:00:00"/>
    <n v="148"/>
    <s v="CONTRATO DE PRESTACION DE SERVICIOS DE APOYO A LA GESTION"/>
    <s v="520-2025"/>
    <s v="148 - CONTRATO DE PRESTACION DE SERVICIOS DE APOYO A LA GESTION"/>
    <n v="65"/>
    <s v="ORDENES DE PAGO"/>
    <n v="1595"/>
    <x v="808"/>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8383 recibido el 27 de octubre de 2025."/>
    <s v="O23011745992024267101000"/>
    <s v="Asistencia técnica agropecuaria y educación ambiental en la localidad de Sumapaz"/>
    <n v="1032656124"/>
    <x v="553"/>
    <n v="0"/>
    <n v="0"/>
    <n v="7500000"/>
    <n v="2166667"/>
    <n v="5333333"/>
    <x v="2"/>
    <x v="2"/>
    <s v="140663"/>
    <n v="3"/>
    <s v="4 - Bogotá ordena su territorio y avanza en su acción climática"/>
    <s v="25 - Aumento de la resiliencia al cambio climático y reducción de la vulnerabilidad"/>
    <m/>
    <n v="140663"/>
  </r>
  <r>
    <n v="2025"/>
    <x v="9"/>
    <d v="2025-01-01T00:00:00"/>
    <d v="2025-10-31T00:00:00"/>
    <s v="0020-01"/>
    <d v="2025-10-28T00:00:00"/>
    <n v="148"/>
    <s v="CONTRATO DE PRESTACION DE SERVICIOS DE APOYO A LA GESTION"/>
    <s v="514-2025"/>
    <s v="148 - CONTRATO DE PRESTACION DE SERVICIOS DE APOYO A LA GESTION"/>
    <n v="65"/>
    <s v="ORDENES DE PAGO"/>
    <n v="1595"/>
    <x v="809"/>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8423, recibido el 27 de octubre de 2025."/>
    <s v="O23011745992024267101000"/>
    <s v="Asistencia técnica agropecuaria y educación ambiental en la localidad de Sumapaz"/>
    <n v="1001170111"/>
    <x v="554"/>
    <n v="0"/>
    <n v="0"/>
    <n v="7500000"/>
    <n v="2750000"/>
    <n v="4750000"/>
    <x v="2"/>
    <x v="2"/>
    <s v="140663"/>
    <n v="3"/>
    <s v="4 - Bogotá ordena su territorio y avanza en su acción climática"/>
    <s v="25 - Aumento de la resiliencia al cambio climático y reducción de la vulnerabilidad"/>
    <m/>
    <n v="140663"/>
  </r>
  <r>
    <n v="2025"/>
    <x v="9"/>
    <d v="2025-01-01T00:00:00"/>
    <d v="2025-10-31T00:00:00"/>
    <s v="0020-01"/>
    <d v="2025-10-28T00:00:00"/>
    <n v="43"/>
    <s v="CONTRATO DE INTERVENTORIA"/>
    <s v="708-20241"/>
    <s v="43 - CONTRATO DE INTERVENTORIA"/>
    <n v="64"/>
    <s v="ORDENES DE PAGO"/>
    <n v="1783"/>
    <x v="810"/>
    <s v="143969 - Adición y prorroga al contrato CIN-708-2024 por 3 meses, cuyo objeto es, realizar la interventoría técnica, administrativa, financiera, ambiental, SST, social y jurídica, del contrato que resulte del proceso licitatorio cuyo objeto es &quot;contratar los estudios, diseños y la construcción del parque San juan en el predio santa Isabel, centro poblado san juan en la localidad de Sumapaz. 2358. Se expide CDP a solicitud expresa del Ordenador del Gasto mediante SIPSE 143969, recibido el 22 de octubre de 2025. Se expide CRP mediante memorando 20257020028523, recibido el 27 de octubre de 2025."/>
    <s v="O23011745992024235801000"/>
    <s v="Mejores parques para Sumapaz"/>
    <n v="900573269"/>
    <x v="555"/>
    <n v="0"/>
    <n v="0"/>
    <n v="181889689"/>
    <n v="0"/>
    <n v="181889689"/>
    <x v="23"/>
    <x v="44"/>
    <s v="143969"/>
    <n v="1"/>
    <s v="4 - Bogotá ordena su territorio y avanza en su acción climática"/>
    <s v="24 - Revitalización y renovación urbana y rural con inclusión"/>
    <m/>
    <n v="143969"/>
  </r>
  <r>
    <n v="2025"/>
    <x v="9"/>
    <d v="2025-01-01T00:00:00"/>
    <d v="2025-10-31T00:00:00"/>
    <s v="0020-01"/>
    <d v="2025-10-28T00:00:00"/>
    <n v="73"/>
    <s v="CONTRATO DE OBRA PUBLICA"/>
    <s v="705-20241"/>
    <s v="73 - CONTRATO DE OBRA PUBLICA"/>
    <n v="64"/>
    <s v="ORDENES DE PAGO"/>
    <n v="1784"/>
    <x v="811"/>
    <s v="143968 - Adición y prorroga al contrato COP-705-2024 por 3 meses, cuyo objeto es, contratar los estudios, diseños y la construcción del parque san juan en el predio santa Isabel, centro poblado san juan en la localidad de Sumapaz. 2358. Se expide CDP a solicitud expresa del Ordenador del Gasto mediante SIPSE 143968, recibido el 22 de octubre de 2025. Se expide CRP mediante memorando 2025702002513, recibido el 28 de octubre de 2025."/>
    <s v="O23011745992024235801000"/>
    <s v="Mejores parques para Sumapaz"/>
    <n v="901900397"/>
    <x v="556"/>
    <n v="0"/>
    <n v="0"/>
    <n v="991412227"/>
    <n v="0"/>
    <n v="991412227"/>
    <x v="23"/>
    <x v="44"/>
    <s v="143968"/>
    <n v="1"/>
    <s v="4 - Bogotá ordena su territorio y avanza en su acción climática"/>
    <s v="24 - Revitalización y renovación urbana y rural con inclusión"/>
    <m/>
    <n v="143968"/>
  </r>
  <r>
    <n v="2025"/>
    <x v="9"/>
    <d v="2025-01-01T00:00:00"/>
    <d v="2025-10-31T00:00:00"/>
    <s v="0020-01"/>
    <d v="2025-10-28T00:00:00"/>
    <n v="145"/>
    <s v="CONTRATO DE PRESTACION DE SERVICIOS PROFESIONALES"/>
    <s v="519-2025"/>
    <s v="145 - CONTRATO DE PRESTACION DE SERVICIOS PROFESIONALES"/>
    <n v="64"/>
    <s v="ORDENES DE PAGO"/>
    <n v="1741"/>
    <x v="812"/>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503, recibido el 28 de octubre de 2025."/>
    <s v="O23011745992024232701000"/>
    <s v="Fortalecimiento Institucional y sedes administrativas"/>
    <n v="1070621662"/>
    <x v="557"/>
    <n v="0"/>
    <n v="0"/>
    <n v="12600000"/>
    <n v="6930000"/>
    <n v="5670000"/>
    <x v="0"/>
    <x v="0"/>
    <s v="143161"/>
    <n v="2"/>
    <s v="5 - Bogotá confía en su gobierno"/>
    <s v="33 - Fortalecimiento institucional para un gobierno confiable"/>
    <m/>
    <n v="143161"/>
  </r>
  <r>
    <n v="2025"/>
    <x v="9"/>
    <d v="2025-01-01T00:00:00"/>
    <d v="2025-10-31T00:00:00"/>
    <s v="0020-01"/>
    <d v="2025-10-28T00:00:00"/>
    <n v="145"/>
    <s v="CONTRATO DE PRESTACION DE SERVICIOS PROFESIONALES"/>
    <s v="522-2025"/>
    <s v="145 - CONTRATO DE PRESTACION DE SERVICIOS PROFESIONALES"/>
    <n v="64"/>
    <s v="ORDENES DE PAGO"/>
    <n v="1677"/>
    <x v="813"/>
    <s v="140677 - Prestar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a solicitud expresa del Ordenador del Gasto, mediante SIPSE 140677, con certificado de no existencia 62539 del 28 de agosto de 2025, recibido el 08 de septiembre de 2025. Se expide CRP mediante memorando 20257020028493, recibido el 28 de octubre de 2025."/>
    <s v="O23011745992024267101000"/>
    <s v="Asistencia técnica agropecuaria y educación ambiental en la localidad de Sumapaz"/>
    <n v="1072895882"/>
    <x v="558"/>
    <n v="0"/>
    <n v="0"/>
    <n v="15000000"/>
    <n v="5500000"/>
    <n v="9500000"/>
    <x v="2"/>
    <x v="19"/>
    <s v="140677"/>
    <n v="1"/>
    <s v="4 - Bogotá ordena su territorio y avanza en su acción climática"/>
    <s v="25 - Aumento de la resiliencia al cambio climático y reducción de la vulnerabilidad"/>
    <m/>
    <n v="140677"/>
  </r>
  <r>
    <n v="2025"/>
    <x v="9"/>
    <d v="2025-01-01T00:00:00"/>
    <d v="2025-10-31T00:00:00"/>
    <s v="0020-01"/>
    <d v="2025-10-29T00:00:00"/>
    <n v="145"/>
    <s v="CONTRATO DE PRESTACION DE SERVICIOS PROFESIONALES"/>
    <s v="523-2025"/>
    <s v="145 - CONTRATO DE PRESTACION DE SERVICIOS PROFESIONALES"/>
    <n v="63"/>
    <s v="ORDENES DE PAGO"/>
    <n v="1734"/>
    <x v="814"/>
    <s v="138181 - Prestar los servicios profesionales jurídicos para apoyar los asuntos precontractuales, contractuales y post-contractuales del área de Gestión de Desarrollo Local de la Alcaldía Local de Sumapaz Planeación 2327. Se expide el CDP a solicitud expresa del Ordenador del Gasto mediante SIPSE 138181, con certificado de no existencia 62611 del 28 de agosto de 2025, recibido el 6 de octubre de 2025. Se expide CRp mediante memorando 20257020028573, recibido el 29 de octubre de 2025."/>
    <s v="O23011745992024232701000"/>
    <s v="Fortalecimiento Institucional y sedes administrativas"/>
    <n v="1023007578"/>
    <x v="559"/>
    <n v="0"/>
    <n v="0"/>
    <n v="28000000"/>
    <n v="7466667"/>
    <n v="20533333"/>
    <x v="0"/>
    <x v="0"/>
    <s v="138181"/>
    <n v="2"/>
    <s v="5 - Bogotá confía en su gobierno"/>
    <s v="33 - Fortalecimiento institucional para un gobierno confiable"/>
    <m/>
    <n v="138181"/>
  </r>
  <r>
    <n v="2025"/>
    <x v="9"/>
    <d v="2025-01-01T00:00:00"/>
    <d v="2025-10-31T00:00:00"/>
    <s v="0020-01"/>
    <d v="2025-10-29T00:00:00"/>
    <n v="145"/>
    <s v="CONTRATO DE PRESTACION DE SERVICIOS PROFESIONALES"/>
    <s v="528-2025"/>
    <s v="145 - CONTRATO DE PRESTACION DE SERVICIOS PROFESIONALES"/>
    <n v="63"/>
    <s v="ORDENES DE PAGO"/>
    <n v="1628"/>
    <x v="815"/>
    <s v="138231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38231, con certificado de no existencia 62628 del 28 de agosto de 2025, recibido el 1 de septiembre de 2025. Se expide CRP mediante memorando 20257020028723, recibido el 29 de octubre de 2025."/>
    <s v="O23011745992024267101000"/>
    <s v="Asistencia técnica agropecuaria y educación ambiental en la localidad de Sumapaz"/>
    <n v="1014260513"/>
    <x v="560"/>
    <n v="0"/>
    <n v="0"/>
    <n v="22000000"/>
    <n v="4950000"/>
    <n v="17050000"/>
    <x v="2"/>
    <x v="2"/>
    <s v="138231"/>
    <n v="3"/>
    <s v="4 - Bogotá ordena su territorio y avanza en su acción climática"/>
    <s v="25 - Aumento de la resiliencia al cambio climático y reducción de la vulnerabilidad"/>
    <m/>
    <n v="138231"/>
  </r>
  <r>
    <n v="2025"/>
    <x v="9"/>
    <d v="2025-01-01T00:00:00"/>
    <d v="2025-10-31T00:00:00"/>
    <s v="0020-01"/>
    <d v="2025-10-29T00:00:00"/>
    <n v="12"/>
    <s v="CONTRATO DE PRESTACION DE SERVICIOS"/>
    <s v="363-20251"/>
    <s v="12 - CONTRATO DE PRESTACION DE SERVICIOS"/>
    <n v="63"/>
    <s v="ORDENES DE PAGO"/>
    <n v="1814"/>
    <x v="816"/>
    <s v="144516 - Adición y prorroga al contrato CPS-363-2025 por 4 meses y 8 días, cuyo objeto es,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CDP a solicitud expresa del Ordenador del Gasto mediante SIPSE 144516, recibido el 29 de octubre de 2025. Se expide CRP mediante memorando 20257020028783, recibido el 29 de octubre de 2025."/>
    <s v="O23011745992024232701000"/>
    <s v="Fortalecimiento Institucional y sedes administrativas"/>
    <n v="900271666"/>
    <x v="366"/>
    <n v="0"/>
    <n v="0"/>
    <n v="111465475"/>
    <n v="0"/>
    <n v="111465475"/>
    <x v="0"/>
    <x v="0"/>
    <s v="144516"/>
    <n v="2"/>
    <s v="5 - Bogotá confía en su gobierno"/>
    <s v="33 - Fortalecimiento institucional para un gobierno confiable"/>
    <m/>
    <n v="144516"/>
  </r>
  <r>
    <n v="2025"/>
    <x v="9"/>
    <d v="2025-01-01T00:00:00"/>
    <d v="2025-10-31T00:00:00"/>
    <s v="0020-01"/>
    <d v="2025-10-29T00:00:00"/>
    <n v="12"/>
    <s v="CONTRATO DE PRESTACION DE SERVICIOS"/>
    <s v="363-20251"/>
    <s v="12 - CONTRATO DE PRESTACION DE SERVICIOS"/>
    <n v="63"/>
    <s v="ORDENES DE PAGO"/>
    <n v="1814"/>
    <x v="816"/>
    <s v="144516 - Adición y prorroga al contrato CPS-363-2025 por 4 meses y 8 días, cuyo objeto es,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CDP a solicitud expresa del Ordenador del Gasto mediante SIPSE 144516, recibido el 29 de octubre de 2025. Se expide CRP mediante memorando 20257020028783, recibido el 29 de octubre de 2025."/>
    <s v="O23011745992024228901000"/>
    <s v="Movilidad para Sumapaz"/>
    <n v="900271666"/>
    <x v="366"/>
    <n v="0"/>
    <n v="0"/>
    <n v="2234093044"/>
    <n v="0"/>
    <n v="2234093044"/>
    <x v="1"/>
    <x v="1"/>
    <s v="144516"/>
    <n v="1"/>
    <s v="4 - Bogotá ordena su territorio y avanza en su acción climática"/>
    <s v="26 - Movilidad Sostenible"/>
    <m/>
    <n v="144516"/>
  </r>
  <r>
    <n v="2025"/>
    <x v="9"/>
    <d v="2025-01-01T00:00:00"/>
    <d v="2025-10-31T00:00:00"/>
    <s v="0020-01"/>
    <d v="2025-10-29T00:00:00"/>
    <n v="145"/>
    <s v="CONTRATO DE PRESTACION DE SERVICIOS PROFESIONALES"/>
    <s v="508-2025"/>
    <s v="145 - CONTRATO DE PRESTACION DE SERVICIOS PROFESIONALES"/>
    <n v="63"/>
    <s v="ORDENES DE PAGO"/>
    <n v="1750"/>
    <x v="817"/>
    <s v="141261 - Prestar servicios profesionales para adelantar la formulación de proyectos turísticos y articulación comunitaria para fortalecer la reconciliación, la sostenibilidad económica y el tejido social. 2319. Se expide CDP a solicitud expresa del Ordenador del Gasto, mediante SIPSE 141261 y certificado de No existencia 63520 del 10 de octubre de 2025, recibido el 14 de octubre de 2025. Se expide CRP mediante memorando 20257020028693, recibido el 29 de octubre de 2025."/>
    <s v="O23011745992024231901000"/>
    <s v="Atención a víctimas en Sumapaz"/>
    <n v="1022433066"/>
    <x v="561"/>
    <n v="0"/>
    <n v="0"/>
    <n v="15000000"/>
    <n v="5166667"/>
    <n v="9833333"/>
    <x v="19"/>
    <x v="49"/>
    <s v="141261"/>
    <n v="2"/>
    <s v="2 - Bogotá confía en su bien-estar"/>
    <s v="13 - Bogotá, un territorio de paz y reconciliación en donde todos puedan volver a empezar"/>
    <m/>
    <n v="141261"/>
  </r>
  <r>
    <n v="2025"/>
    <x v="9"/>
    <d v="2025-01-01T00:00:00"/>
    <d v="2025-10-31T00:00:00"/>
    <s v="0020-01"/>
    <d v="2025-10-29T00:00:00"/>
    <n v="145"/>
    <s v="CONTRATO DE PRESTACION DE SERVICIOS PROFESIONALES"/>
    <s v="526-2025"/>
    <s v="145 - CONTRATO DE PRESTACION DE SERVICIOS PROFESIONALES"/>
    <n v="63"/>
    <s v="ORDENES DE PAGO"/>
    <n v="1732"/>
    <x v="818"/>
    <s v="138180 - Prestación de servicios profesionales especializados para la estructuración y gestión de los procesos y procedimientos contractuales jurídicos; así como, los trámites y actuaciones administrativas que sean asignada 2327.Se expide a solicitud expresa del Ordenador del Gasto mediante SIPSE 138180, con certificado de No existencia 62610 del 28 de agosto de 2025&lt;(&gt;,&lt;)&gt; recibido el 06 de octubre de 2025. Se expide CRP mediante memorando 20257020028593, recibido el 29 de octubre de 2025."/>
    <s v="O23011745992024232701000"/>
    <s v="Fortalecimiento Institucional y sedes administrativas"/>
    <n v="1032441853"/>
    <x v="392"/>
    <n v="0"/>
    <n v="0"/>
    <n v="35268000"/>
    <n v="9404800"/>
    <n v="25863200"/>
    <x v="0"/>
    <x v="0"/>
    <s v="138180"/>
    <n v="2"/>
    <s v="5 - Bogotá confía en su gobierno"/>
    <s v="33 - Fortalecimiento institucional para un gobierno confiable"/>
    <m/>
    <n v="138180"/>
  </r>
  <r>
    <n v="2025"/>
    <x v="9"/>
    <d v="2025-01-01T00:00:00"/>
    <d v="2025-10-31T00:00:00"/>
    <s v="0020-01"/>
    <d v="2025-10-29T00:00:00"/>
    <n v="145"/>
    <s v="CONTRATO DE PRESTACION DE SERVICIOS PROFESIONALES"/>
    <s v="509-2025"/>
    <s v="145 - CONTRATO DE PRESTACION DE SERVICIOS PROFESIONALES"/>
    <n v="63"/>
    <s v="ORDENES DE PAGO"/>
    <n v="1749"/>
    <x v="819"/>
    <s v="141088 - Prestar sus servicios profesionales para apoyo a la gestión de seguridad de la información, al Administrador y usuario final de la red de sistemas y tecnología e información de la Alcaldía Local. 2327. Se expide CDP a solicitud expresa del Ordenador del Gasto, mediante SIPSE 141088 y certificado de No existencia 63519 del 10 de octubre de 2025, recibido el 14 de octubre de 2025. Se expide CRP mediante memorando 20257020028703, recibido el 29 de octubre de 2025."/>
    <s v="O23011745992024232701000"/>
    <s v="Fortalecimiento Institucional y sedes administrativas"/>
    <n v="52783714"/>
    <x v="562"/>
    <n v="0"/>
    <n v="0"/>
    <n v="15000000"/>
    <n v="5166667"/>
    <n v="9833333"/>
    <x v="0"/>
    <x v="0"/>
    <s v="141088"/>
    <n v="2"/>
    <s v="5 - Bogotá confía en su gobierno"/>
    <s v="33 - Fortalecimiento institucional para un gobierno confiable"/>
    <m/>
    <n v="141088"/>
  </r>
  <r>
    <n v="2025"/>
    <x v="9"/>
    <d v="2025-01-01T00:00:00"/>
    <d v="2025-10-31T00:00:00"/>
    <s v="0020-01"/>
    <d v="2025-10-30T00:00:00"/>
    <n v="73"/>
    <s v="CONTRATO DE OBRA PUBLICA"/>
    <s v="536-2025"/>
    <s v="73 - CONTRATO DE OBRA PUBLICA"/>
    <n v="62"/>
    <s v="ORDENES DE PAGO"/>
    <n v="1693"/>
    <x v="820"/>
    <s v="142048 - El contrato que se pretende celebrar tendrá por objeto: Contratar, a monto agotable y con fórmula de reajuste, la realización de los diagnósticos y la ejecución de las obras, a precios unitarios, para el mejoramiento de las condiciones de habitabilidad de las viviendas rurales de la localidad de Sumapaz, priorizadas por FDRS, para la vigencia 2025. 2278. Se expide CRP mediante memorando 20257020028813, recibido el 29 de octubre de 2025."/>
    <s v="O23011745992024227801000"/>
    <s v="Mejoramiento de vivienda para la comunidad de Sumapaz"/>
    <n v="900710510"/>
    <x v="563"/>
    <n v="0"/>
    <n v="0"/>
    <n v="1744564051"/>
    <n v="0"/>
    <n v="1744564051"/>
    <x v="20"/>
    <x v="31"/>
    <s v="142048"/>
    <n v="1"/>
    <s v="4 - Bogotá ordena su territorio y avanza en su acción climática"/>
    <s v="31 - Acceso equitativo de vivienda urbana y rural"/>
    <m/>
    <n v="142048"/>
  </r>
  <r>
    <n v="2025"/>
    <x v="9"/>
    <d v="2025-01-01T00:00:00"/>
    <d v="2025-10-31T00:00:00"/>
    <s v="0020-01"/>
    <d v="2025-10-30T00:00:00"/>
    <n v="145"/>
    <s v="CONTRATO DE PRESTACION DE SERVICIOS PROFESIONALES"/>
    <s v="525-2025"/>
    <s v="145 - CONTRATO DE PRESTACION DE SERVICIOS PROFESIONALES"/>
    <n v="62"/>
    <s v="ORDENES DE PAGO"/>
    <n v="1711"/>
    <x v="821"/>
    <s v="141240 - Prestar servicios profesionales como Docente Deportivo para la formación integral y deportiva de las niñas, niños, adolescentes y apoyar los temas de recreación y deporte que se ejecute el Fondo de Desarrollo de Sumapaz. 2388. Se expide CDP a solicitud expresa del Ordenador del Gasto mediante SIPSE 141240 del 11 de septiembre de 2025, con certificado de no hay 62856 del 5 de septiembre de 2025. Se expide el CRP mediante memorando 20257020028793 recibido el 30 d octubre de 2025."/>
    <s v="O23011745992024238801000"/>
    <s v="Recreación y Deporte para Sumapaz"/>
    <n v="1069740374"/>
    <x v="564"/>
    <n v="0"/>
    <n v="0"/>
    <n v="15000000"/>
    <n v="5166667"/>
    <n v="9833333"/>
    <x v="10"/>
    <x v="14"/>
    <s v="141240"/>
    <n v="3"/>
    <s v="2 - Bogotá confía en su bien-estar"/>
    <s v="14 - Bogotá deportiva, recreativa, artística, patrimonial e intercultural"/>
    <m/>
    <n v="141240"/>
  </r>
  <r>
    <n v="2025"/>
    <x v="9"/>
    <d v="2025-01-01T00:00:00"/>
    <d v="2025-10-31T00:00:00"/>
    <s v="0020-01"/>
    <d v="2025-10-30T00:00:00"/>
    <n v="145"/>
    <s v="CONTRATO DE PRESTACION DE SERVICIOS PROFESIONALES"/>
    <s v="533-2025"/>
    <s v="145 - CONTRATO DE PRESTACION DE SERVICIOS PROFESIONALES"/>
    <n v="62"/>
    <s v="ORDENES DE PAGO"/>
    <n v="1741"/>
    <x v="822"/>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23, recibido el 30 de octubre de 2025"/>
    <s v="O23011745992024232701000"/>
    <s v="Fortalecimiento Institucional y sedes administrativas"/>
    <n v="1053344353"/>
    <x v="0"/>
    <n v="0"/>
    <n v="0"/>
    <n v="12600000"/>
    <n v="5670000"/>
    <n v="6930000"/>
    <x v="0"/>
    <x v="0"/>
    <s v="143161"/>
    <n v="2"/>
    <s v="5 - Bogotá confía en su gobierno"/>
    <s v="33 - Fortalecimiento institucional para un gobierno confiable"/>
    <m/>
    <n v="143161"/>
  </r>
  <r>
    <n v="2025"/>
    <x v="9"/>
    <d v="2025-01-01T00:00:00"/>
    <d v="2025-10-31T00:00:00"/>
    <s v="0020-01"/>
    <d v="2025-10-30T00:00:00"/>
    <n v="145"/>
    <s v="CONTRATO DE PRESTACION DE SERVICIOS PROFESIONALES"/>
    <s v="518-2025"/>
    <s v="145 - CONTRATO DE PRESTACION DE SERVICIOS PROFESIONALES"/>
    <n v="62"/>
    <s v="ORDENES DE PAGO"/>
    <n v="1741"/>
    <x v="823"/>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73, recibido el 30 de octubre de 2025"/>
    <s v="O23011745992024232701000"/>
    <s v="Fortalecimiento Institucional y sedes administrativas"/>
    <n v="16377907"/>
    <x v="28"/>
    <n v="0"/>
    <n v="0"/>
    <n v="12600000"/>
    <n v="5460000"/>
    <n v="7140000"/>
    <x v="0"/>
    <x v="0"/>
    <s v="143161"/>
    <n v="2"/>
    <s v="5 - Bogotá confía en su gobierno"/>
    <s v="33 - Fortalecimiento institucional para un gobierno confiable"/>
    <m/>
    <n v="143161"/>
  </r>
  <r>
    <n v="2025"/>
    <x v="9"/>
    <d v="2025-01-01T00:00:00"/>
    <d v="2025-10-31T00:00:00"/>
    <s v="0020-01"/>
    <d v="2025-10-30T00:00:00"/>
    <n v="145"/>
    <s v="CONTRATO DE PRESTACION DE SERVICIOS PROFESIONALES"/>
    <s v="524-2025"/>
    <s v="145 - CONTRATO DE PRESTACION DE SERVICIOS PROFESIONALES"/>
    <n v="62"/>
    <s v="ORDENES DE PAGO"/>
    <n v="1722"/>
    <x v="824"/>
    <s v="141064 - Prestar servicios profesionales de apoyo y articulación interinstitucional para la gestión territorial, la participación ciudadana, la convivencia, la seguridad humana, la prevención de conflictos, la promoción de los derechos humanos y el diálogo social, en el marco del proyecto Por una Mejor Convivencia en Sumapaz. 2230. Se expide el CDP a solicitud expresa del Ordenador del Gasto mediante SIPSE 141064, con certificado de no existencia 63073 del 13 de septiembre de 2025, recibido el 19 de septiembre de 2025. Se expide CRP mediante memorando 20257020028883, recibido el 30 de octubre de 2025"/>
    <s v="O23011745992024223001000"/>
    <s v="Por una mejor convivencia en Sumapaz"/>
    <n v="1023885471"/>
    <x v="565"/>
    <n v="0"/>
    <n v="0"/>
    <n v="15000000"/>
    <n v="4333333"/>
    <n v="10666667"/>
    <x v="7"/>
    <x v="45"/>
    <s v="141064"/>
    <n v="2"/>
    <s v="1 - Bogotá avanza en su seguridad"/>
    <s v="1 - Diálogo social y cultura ciudadana para la convivencia pacifica y la recuperación de la confianza"/>
    <m/>
    <n v="141064"/>
  </r>
  <r>
    <n v="2025"/>
    <x v="9"/>
    <d v="2025-01-01T00:00:00"/>
    <d v="2025-10-31T00:00:00"/>
    <s v="0020-01"/>
    <d v="2025-10-30T00:00:00"/>
    <n v="145"/>
    <s v="CONTRATO DE PRESTACION DE SERVICIOS PROFESIONALES"/>
    <s v="530-2025"/>
    <s v="145 - CONTRATO DE PRESTACION DE SERVICIOS PROFESIONALES"/>
    <n v="62"/>
    <s v="ORDENES DE PAGO"/>
    <n v="1741"/>
    <x v="825"/>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93, recibido el 30 de octubre de 2025"/>
    <s v="O23011745992024232701000"/>
    <s v="Fortalecimiento Institucional y sedes administrativas"/>
    <n v="1026295315"/>
    <x v="2"/>
    <n v="0"/>
    <n v="0"/>
    <n v="12600000"/>
    <n v="5670000"/>
    <n v="6930000"/>
    <x v="0"/>
    <x v="0"/>
    <s v="143161"/>
    <n v="2"/>
    <s v="5 - Bogotá confía en su gobierno"/>
    <s v="33 - Fortalecimiento institucional para un gobierno confiable"/>
    <m/>
    <n v="143161"/>
  </r>
  <r>
    <n v="2025"/>
    <x v="9"/>
    <d v="2025-01-01T00:00:00"/>
    <d v="2025-10-31T00:00:00"/>
    <s v="0020-01"/>
    <d v="2025-10-31T00:00:00"/>
    <n v="145"/>
    <s v="CONTRATO DE PRESTACION DE SERVICIOS PROFESIONALES"/>
    <s v="517-2025"/>
    <s v="145 - CONTRATO DE PRESTACION DE SERVICIOS PROFESIONALES"/>
    <n v="61"/>
    <s v="ORDENES DE PAGO"/>
    <n v="1739"/>
    <x v="826"/>
    <s v="143117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7 y certificado de No existencia 63459 del 08 de octubre de 2025, recibido el 10 de octubre de 2025.Se expide CRP mediante memorando 20257020028933, recibido el 31 de octubre de 2025."/>
    <s v="O23011745992024232701000"/>
    <s v="Fortalecimiento Institucional y sedes administrativas"/>
    <n v="52777050"/>
    <x v="7"/>
    <n v="0"/>
    <n v="0"/>
    <n v="10530000"/>
    <n v="6084000"/>
    <n v="4446000"/>
    <x v="0"/>
    <x v="0"/>
    <s v="143117"/>
    <n v="2"/>
    <s v="5 - Bogotá confía en su gobierno"/>
    <s v="33 - Fortalecimiento institucional para un gobierno confiable"/>
    <m/>
    <n v="143117"/>
  </r>
  <r>
    <n v="2025"/>
    <x v="9"/>
    <d v="2025-01-01T00:00:00"/>
    <d v="2025-10-31T00:00:00"/>
    <s v="0020-01"/>
    <d v="2025-10-31T00:00:00"/>
    <n v="145"/>
    <s v="CONTRATO DE PRESTACION DE SERVICIOS PROFESIONALES"/>
    <s v="515-2025"/>
    <s v="145 - CONTRATO DE PRESTACION DE SERVICIOS PROFESIONALES"/>
    <n v="61"/>
    <s v="ORDENES DE PAGO"/>
    <n v="1751"/>
    <x v="827"/>
    <s v="143114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4 y certificado de No existencia 63490 del 9 de octubre de 2025, recibido el 14 de octubre de 2025. Se expide CRP mediante memorando 20257020028923, recibido el 31 de octubre de 2025."/>
    <s v="O23011745992024232701000"/>
    <s v="Fortalecimiento Institucional y sedes administrativas"/>
    <n v="1055963762"/>
    <x v="4"/>
    <n v="0"/>
    <n v="0"/>
    <n v="14040000"/>
    <n v="6318000"/>
    <n v="7722000"/>
    <x v="0"/>
    <x v="0"/>
    <s v="143114"/>
    <n v="2"/>
    <s v="5 - Bogotá confía en su gobierno"/>
    <s v="33 - Fortalecimiento institucional para un gobierno confiable"/>
    <m/>
    <n v="143114"/>
  </r>
  <r>
    <n v="2025"/>
    <x v="9"/>
    <d v="2025-01-01T00:00:00"/>
    <d v="2025-10-31T00:00:00"/>
    <s v="0020-01"/>
    <d v="2025-10-31T00:00:00"/>
    <n v="145"/>
    <s v="CONTRATO DE PRESTACION DE SERVICIOS PROFESIONALES"/>
    <s v="538-2025"/>
    <s v="145 - CONTRATO DE PRESTACION DE SERVICIOS PROFESIONALES"/>
    <n v="61"/>
    <s v="ORDENES DE PAGO"/>
    <n v="1810"/>
    <x v="828"/>
    <s v="144135 - Prestar los servicios profesionales jurídicos para apoyar los asuntos precontractuales, contractuales y post-contractuales del área de Gestión de Desarrollo Local de la Alcaldía Local de Sumapaz. 2327. Se expide CDP a solicitud expresa del Ordenador del Gasto, mediante SIPSE 144135 y certificado de No existencia 63741 del 22 de octubre de 2025, recibido el 28 de octubre de 2025. Se expide CRP mediante memorando 20257020028993, recibido el 31 de octubre de 2025."/>
    <s v="O23011745992024232701000"/>
    <s v="Fortalecimiento Institucional y sedes administrativas"/>
    <n v="1014261209"/>
    <x v="6"/>
    <n v="0"/>
    <n v="0"/>
    <n v="14040000"/>
    <n v="6318000"/>
    <n v="7722000"/>
    <x v="0"/>
    <x v="0"/>
    <s v="144135"/>
    <n v="2"/>
    <s v="5 - Bogotá confía en su gobierno"/>
    <s v="33 - Fortalecimiento institucional para un gobierno confiable"/>
    <m/>
    <n v="144135"/>
  </r>
  <r>
    <n v="2025"/>
    <x v="9"/>
    <d v="2025-01-01T00:00:00"/>
    <d v="2025-10-31T00:00:00"/>
    <s v="0020-01"/>
    <d v="2025-10-31T00:00:00"/>
    <n v="145"/>
    <s v="CONTRATO DE PRESTACION DE SERVICIOS PROFESIONALES"/>
    <s v="529-2025"/>
    <s v="145 - CONTRATO DE PRESTACION DE SERVICIOS PROFESIONALES"/>
    <n v="61"/>
    <s v="ORDENES DE PAGO"/>
    <n v="1791"/>
    <x v="829"/>
    <s v="143271 - Prestar los servicios profesionales especializados para la estructuración y gestión de los procesos y procedimientos contractuales jurídicos, así como los trámites y actuaciones administrativas que sean asignadas. 2327. Se expide CDP a solicitud expresa del Ordenador del Gasto, mediante SIPSE 143271 y certificado de No existencia 63748 del 22 de octubre de 2025, recibido el 24 de octubre de 2025. Se expide CRP mediante memorando 20257020028913, recibido el 31 de octubre de 2025."/>
    <s v="O23011745992024232701000"/>
    <s v="Fortalecimiento Institucional y sedes administrativas"/>
    <n v="1022992140"/>
    <x v="566"/>
    <n v="0"/>
    <n v="0"/>
    <n v="17634000"/>
    <n v="7641400"/>
    <n v="9992600"/>
    <x v="0"/>
    <x v="0"/>
    <s v="143271"/>
    <n v="2"/>
    <s v="5 - Bogotá confía en su gobierno"/>
    <s v="33 - Fortalecimiento institucional para un gobierno confiable"/>
    <m/>
    <n v="143271"/>
  </r>
  <r>
    <n v="2025"/>
    <x v="9"/>
    <d v="2025-01-01T00:00:00"/>
    <d v="2025-10-31T00:00:00"/>
    <s v="0020-01"/>
    <d v="2025-10-31T00:00:00"/>
    <n v="145"/>
    <s v="CONTRATO DE PRESTACION DE SERVICIOS PROFESIONALES"/>
    <s v="535-2025"/>
    <s v="145 - CONTRATO DE PRESTACION DE SERVICIOS PROFESIONALES"/>
    <n v="61"/>
    <s v="ORDENES DE PAGO"/>
    <n v="1741"/>
    <x v="830"/>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903, recibido el 31 de octubre de 2025."/>
    <s v="O23011745992024232701000"/>
    <s v="Fortalecimiento Institucional y sedes administrativas"/>
    <n v="1020755846"/>
    <x v="19"/>
    <n v="0"/>
    <n v="0"/>
    <n v="12600000"/>
    <n v="5460000"/>
    <n v="7140000"/>
    <x v="0"/>
    <x v="0"/>
    <s v="143161"/>
    <n v="2"/>
    <s v="5 - Bogotá confía en su gobierno"/>
    <s v="33 - Fortalecimiento institucional para un gobierno confiable"/>
    <m/>
    <n v="143161"/>
  </r>
  <r>
    <n v="2025"/>
    <x v="9"/>
    <d v="2025-01-01T00:00:00"/>
    <d v="2025-10-31T00:00:00"/>
    <s v="0020-01"/>
    <d v="2025-10-31T00:00:00"/>
    <n v="148"/>
    <s v="CONTRATO DE PRESTACION DE SERVICIOS DE APOYO A LA GESTION"/>
    <s v="537-2025"/>
    <s v="148 - CONTRATO DE PRESTACION DE SERVICIOS DE APOYO A LA GESTION"/>
    <n v="61"/>
    <s v="ORDENES DE PAGO"/>
    <n v="1707"/>
    <x v="831"/>
    <s v="141224 - Prestar sus servicios de apoyo en el desarrollo de las actividades de campo requeridas en los proyectos de restauración ecológica y residuos sólidos de localidad de Sumapaz. 2682. Se expide a solicitud expresa del Ordenador del gasto mediante SIPSE 141224, con una certificación de existencia 62792 del 7 de septiembre de 2025, recibido el 11 de septiembre de 2025. Se expide CRP mediante memorando 20257020029003, recibido el 31 de octubre de 2025."/>
    <s v="O23011745992024268201000"/>
    <s v="Restauración ecológica urbana y/o rural"/>
    <n v="88272763"/>
    <x v="567"/>
    <n v="0"/>
    <n v="0"/>
    <n v="4000000"/>
    <n v="0"/>
    <n v="4000000"/>
    <x v="18"/>
    <x v="23"/>
    <s v="141224"/>
    <n v="2"/>
    <s v="4 - Bogotá ordena su territorio y avanza en su acción climática"/>
    <s v="25 - Aumento de la resiliencia al cambio climático y reducción de la vulnerabilidad"/>
    <m/>
    <n v="141224"/>
  </r>
  <r>
    <n v="2025"/>
    <x v="10"/>
    <d v="2025-01-01T00:00:00"/>
    <d v="2025-11-30T00:00:00"/>
    <s v="0020-01"/>
    <d v="2025-11-05T00:00:00"/>
    <n v="145"/>
    <s v="CONTRATO DE PRESTACION DE SERVICIOS PROFESIONALES"/>
    <s v="542-2025"/>
    <s v="145 - CONTRATO DE PRESTACION DE SERVICIOS PROFESIONALES"/>
    <n v="56"/>
    <s v="ORDENES DE PAGO"/>
    <n v="1788"/>
    <x v="832"/>
    <s v="143173 - Prestar los servicios profesionales en el manejo, validación y actualización de la información de los aplicativos institucionales de seguimiento de los proyectos de inversión del Fondo de Desarrollo Rural de Sumapaz. 2327. Se expide CDP a solicitud expresa del Ordenador del Gasto, mediante SIPSE 143173 y certificado de No existencia 63747 del 22 de octubre de 2025, recibido el 24 de octubre de 2025. Se expide CRP mediante memorando 20257020029083&lt;(&gt;,&lt;)&gt; recibido el 05 de noviembre de 2025."/>
    <s v="O23011745992024232701000"/>
    <s v="Fortalecimiento Institucional y sedes administrativas"/>
    <n v="80016995"/>
    <x v="22"/>
    <n v="0"/>
    <n v="0"/>
    <n v="14000000"/>
    <n v="6066667"/>
    <n v="7933333"/>
    <x v="0"/>
    <x v="0"/>
    <s v="143173"/>
    <n v="2"/>
    <s v="5 - Bogotá confía en su gobierno"/>
    <s v="33 - Fortalecimiento institucional para un gobierno confiable"/>
    <m/>
    <n v="143173"/>
  </r>
  <r>
    <n v="2025"/>
    <x v="10"/>
    <d v="2025-01-01T00:00:00"/>
    <d v="2025-11-30T00:00:00"/>
    <s v="0020-01"/>
    <d v="2025-11-05T00:00:00"/>
    <n v="145"/>
    <s v="CONTRATO DE PRESTACION DE SERVICIOS PROFESIONALES"/>
    <s v="534-2025"/>
    <s v="145 - CONTRATO DE PRESTACION DE SERVICIOS PROFESIONALES"/>
    <n v="56"/>
    <s v="ORDENES DE PAGO"/>
    <n v="1745"/>
    <x v="833"/>
    <s v="143320 - Prestar sus servicios como profesional de apoyo a la gestión, para dar respuesta a derechos de petición y demás requerimientos relacionados con los procesos contractuales del Fondo de Desarrollo Rural de Sumapaz. 2327. Se expide CDP a solicitud expresa del Ordenador del Gasto, mediante SIPSE 143320 y certificado de No existencia 63445 del 07 de octubre de 2025, recibido el 10 de octubre de 2025. Se expide CRP mediante memorando 20257020029063, recibido el 05 de noviembre de 2025."/>
    <s v="O23011745992024232701000"/>
    <s v="Fortalecimiento Institucional y sedes administrativas"/>
    <n v="1020802394"/>
    <x v="26"/>
    <n v="0"/>
    <n v="0"/>
    <n v="11520000"/>
    <n v="4608000"/>
    <n v="6912000"/>
    <x v="0"/>
    <x v="0"/>
    <s v="143320"/>
    <n v="2"/>
    <s v="5 - Bogotá confía en su gobierno"/>
    <s v="33 - Fortalecimiento institucional para un gobierno confiable"/>
    <m/>
    <n v="143320"/>
  </r>
  <r>
    <n v="2025"/>
    <x v="10"/>
    <d v="2025-01-01T00:00:00"/>
    <d v="2025-11-30T00:00:00"/>
    <s v="0020-01"/>
    <d v="2025-11-05T00:00:00"/>
    <n v="145"/>
    <s v="CONTRATO DE PRESTACION DE SERVICIOS PROFESIONALES"/>
    <s v="543-2025"/>
    <s v="145 - CONTRATO DE PRESTACION DE SERVICIOS PROFESIONALES"/>
    <n v="44"/>
    <s v="ORDENES DE PAGO"/>
    <n v="1766"/>
    <x v="834"/>
    <s v="143318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18 y certificado de No existencia 63618 del 14 de octubre de 2025, recibido el 16 de octubre de 2025. Se expide CRP mediante memorando 20257020029103&lt;(&gt;,&lt;)&gt; recibido el 05 de noviembre de 2025."/>
    <s v="O23011745992024228901000"/>
    <s v="Movilidad para Sumapaz"/>
    <n v="1015443462"/>
    <x v="17"/>
    <n v="0"/>
    <n v="0"/>
    <n v="10500000"/>
    <n v="6066667"/>
    <n v="4433333"/>
    <x v="1"/>
    <x v="1"/>
    <s v="143318"/>
    <n v="1"/>
    <s v="4 - Bogotá ordena su territorio y avanza en su acción climática"/>
    <s v="26 - Movilidad Sostenible"/>
    <m/>
    <n v="143318"/>
  </r>
  <r>
    <n v="2025"/>
    <x v="10"/>
    <d v="2025-01-01T00:00:00"/>
    <d v="2025-11-30T00:00:00"/>
    <s v="0020-01"/>
    <d v="2025-11-05T00:00:00"/>
    <n v="145"/>
    <s v="CONTRATO DE PRESTACION DE SERVICIOS PROFESIONALES"/>
    <s v="544-2025"/>
    <s v="145 - CONTRATO DE PRESTACION DE SERVICIOS PROFESIONALES"/>
    <n v="56"/>
    <s v="ORDENES DE PAGO"/>
    <n v="1767"/>
    <x v="835"/>
    <s v="143319 - Prestar los servicios profesionales para apoyar administrativamente la gestión contractual y al despacho de la Alcaldía Local de Sumapaz, en el seguimiento y ejecución del Plan de Gestión. 2327. Se expide CDP a solicitud expresa del Ordenador del Gasto, mediante SIPSE 143248 y certificado de No existencia 63610-63609 del 14 de octubre de 2025, recibido el 16 de octubre de 2025. Se expide CRP mediante memorando  20257020029113&lt;(&gt;,&lt;)&gt; recibido el 05 de noviembre de 2025."/>
    <s v="O23011745992024232701000"/>
    <s v="Fortalecimiento Institucional y sedes administrativas"/>
    <n v="1010199748"/>
    <x v="15"/>
    <n v="0"/>
    <n v="0"/>
    <n v="12600000"/>
    <n v="5460000"/>
    <n v="7140000"/>
    <x v="0"/>
    <x v="0"/>
    <s v="143319"/>
    <n v="2"/>
    <s v="5 - Bogotá confía en su gobierno"/>
    <s v="33 - Fortalecimiento institucional para un gobierno confiable"/>
    <m/>
    <n v="143319"/>
  </r>
  <r>
    <n v="2025"/>
    <x v="10"/>
    <d v="2025-01-01T00:00:00"/>
    <d v="2025-11-30T00:00:00"/>
    <s v="0020-01"/>
    <d v="2025-11-05T00:00:00"/>
    <n v="145"/>
    <s v="CONTRATO DE PRESTACION DE SERVICIOS PROFESIONALES"/>
    <s v="541-2025"/>
    <s v="145 - CONTRATO DE PRESTACION DE SERVICIOS PROFESIONALES"/>
    <n v="56"/>
    <s v="ORDENES DE PAGO"/>
    <n v="1742"/>
    <x v="836"/>
    <s v="143183 - Prestar los servicios profesionales especializados para apoyar la planeación, seguimiento, ejecución y control de los proyectos ambientales y de desarrollo rural sostenible, del fondo de desarrollo rural de Sumapaz. 2671. Se expide CDP a solicitud expresa del Ordenador del Gasto, mediante SIPSE 143183 y certificado de No existencia 63453 del 07 de octubre de 2025, recibido el 10 de octubre de 2025. Se expide CRP mediante memorando 20257020029183&lt;(&gt;,&lt;)&gt; recibido el 05 de noviembre de 2025."/>
    <s v="O23011745992024267101000"/>
    <s v="Asistencia técnica agropecuaria y educación ambiental en la localidad de Sumapaz"/>
    <n v="1024564835"/>
    <x v="384"/>
    <n v="0"/>
    <n v="0"/>
    <n v="17000000"/>
    <n v="7083333"/>
    <n v="9916667"/>
    <x v="2"/>
    <x v="2"/>
    <s v="143183"/>
    <n v="3"/>
    <s v="4 - Bogotá ordena su territorio y avanza en su acción climática"/>
    <s v="25 - Aumento de la resiliencia al cambio climático y reducción de la vulnerabilidad"/>
    <m/>
    <n v="143183"/>
  </r>
  <r>
    <n v="2025"/>
    <x v="10"/>
    <d v="2025-01-01T00:00:00"/>
    <d v="2025-11-30T00:00:00"/>
    <s v="0020-01"/>
    <d v="2025-11-05T00:00:00"/>
    <n v="145"/>
    <s v="CONTRATO DE PRESTACION DE SERVICIOS PROFESIONALES"/>
    <s v="527-2025"/>
    <s v="145 - CONTRATO DE PRESTACION DE SERVICIOS PROFESIONALES"/>
    <n v="45"/>
    <s v="ORDENES DE PAGO"/>
    <n v="1764"/>
    <x v="837"/>
    <s v="143295 - Prestar los servicios profesionales especializados para gestionar los proyectos de inversión de infraestructura vial, que se ejecutan con los recursos del Fondo de Desarrollo Rural de Sumapaz. 2289. Se expide CDP a solicitud expresa del Ordenador del Gasto, mediante SIPSE 143295 y certificado de No existencia 63620 del 14 de octubre de 2025, recibido el 16 de octubre de 2025. Se expide CRP mediante memorando  0257020029193&lt;(&gt;,&lt;)&gt; recibido el 05 de noviembre de 2025."/>
    <s v="O23011745992024228901000"/>
    <s v="Movilidad para Sumapaz"/>
    <n v="12194109"/>
    <x v="389"/>
    <n v="0"/>
    <n v="0"/>
    <n v="15000000"/>
    <n v="8000000"/>
    <n v="7000000"/>
    <x v="1"/>
    <x v="1"/>
    <s v="143295"/>
    <n v="1"/>
    <s v="4 - Bogotá ordena su territorio y avanza en su acción climática"/>
    <s v="26 - Movilidad Sostenible"/>
    <m/>
    <n v="143295"/>
  </r>
  <r>
    <n v="2025"/>
    <x v="10"/>
    <d v="2025-01-01T00:00:00"/>
    <d v="2025-11-30T00:00:00"/>
    <s v="0020-01"/>
    <d v="2025-11-05T00:00:00"/>
    <n v="43"/>
    <s v="CONTRATO DE INTERVENTORIA"/>
    <s v="377-2025"/>
    <s v="43 - CONTRATO DE INTERVENTORIA"/>
    <n v="56"/>
    <s v="ORDENES DE PAGO"/>
    <n v="1327"/>
    <x v="838"/>
    <s v="135047 - El contrato que se pretende celebrar tendrá por objeto, realizar la interventoría técnica, administrativa, financiera, ambiental, SST, social y jurídica, que resulte del proceso licitatorio cuyo objeto es: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2613. Se expide el CDP a solicitud expresa del ordenador del gasto mediante sipse 135047, recibido el 23 de julio de 2025. Se expide el CRP mediante memorando 20257020029073, recibido el 5 de noviembre de 2025."/>
    <s v="O23011745992024261301000"/>
    <s v="Manejo de emergencias y mitigación del riesgo de desastres"/>
    <n v="901998605"/>
    <x v="568"/>
    <n v="0"/>
    <n v="0"/>
    <n v="596256377"/>
    <n v="0"/>
    <n v="596256377"/>
    <x v="4"/>
    <x v="32"/>
    <s v="135047"/>
    <n v="2"/>
    <s v="4 - Bogotá ordena su territorio y avanza en su acción climática"/>
    <s v="27 - Gestión del riesgo de desastres para un territorio seguro"/>
    <m/>
    <n v="135047"/>
  </r>
  <r>
    <n v="2025"/>
    <x v="10"/>
    <d v="2025-01-01T00:00:00"/>
    <d v="2025-11-30T00:00:00"/>
    <s v="0020-01"/>
    <d v="2025-11-06T00:00:00"/>
    <n v="21"/>
    <s v="CONVENIO INTERADMINISTRATIVO"/>
    <s v="545-2025"/>
    <s v="21 - CONVENIO INTERADMINISTRATIVO"/>
    <n v="55"/>
    <s v="ORDENES DE PAGO"/>
    <n v="1785"/>
    <x v="839"/>
    <s v="144243 - El Convenio que se pretende celebrar tendrá por objeto, Aunar esfuerzos técnicos, administrativos y financieros para capacitar a la comunidad Sumapaceña de manera adecuada en la atención de los eventos de emergencia y desastres derivados de los cuatro escenarios de riesgo Caracterizados en la Localidad de Sumapaz. 2613. Se expide CDP a solicitud expresa del Ordenador del Gasto mediante SIPSE 144243, recibido el 23 de octubre de 2025.Se expide el CRP mediante memorando 20257020029393, recibido el 6 de noviembre de 2025."/>
    <s v="O23011745992024261301000"/>
    <s v="Manejo de emergencias y mitigación del riesgo de desastres"/>
    <n v="899999717"/>
    <x v="569"/>
    <n v="0"/>
    <n v="0"/>
    <n v="120000000"/>
    <n v="0"/>
    <n v="120000000"/>
    <x v="4"/>
    <x v="6"/>
    <s v="144243"/>
    <n v="1"/>
    <s v="4 - Bogotá ordena su territorio y avanza en su acción climática"/>
    <s v="27 - Gestión del riesgo de desastres para un territorio seguro"/>
    <m/>
    <n v="144243"/>
  </r>
  <r>
    <n v="2025"/>
    <x v="10"/>
    <d v="2025-01-01T00:00:00"/>
    <d v="2025-11-30T00:00:00"/>
    <s v="0020-01"/>
    <d v="2025-11-07T00:00:00"/>
    <n v="145"/>
    <s v="CONTRATO DE PRESTACION DE SERVICIOS PROFESIONALES"/>
    <s v="547-2025"/>
    <s v="145 - CONTRATO DE PRESTACION DE SERVICIOS PROFESIONALES"/>
    <n v="54"/>
    <s v="ORDENES DE PAGO"/>
    <n v="1773"/>
    <x v="840"/>
    <s v="143743 - Prestar los servicios profesionales para apoyar los asuntos jurídicos en los procesos contractuales y post-contractuales y la gestión ambiental interna y externa de la Alcaldía Local de Sumapaz.2613. Se expide CDP a solicitud expresa del Ordenador del Gasto, mediante SIPSE 143743 y certificado de No existencia 63608 del 14 de octubre de 2025, recibido el 16 de octubre de 2025. Se expide el CRP mediante memorando 20257020029533, recibido el 7 de noviembre de 2025."/>
    <s v="O23011745992024261301000"/>
    <s v="Manejo de emergencias y mitigación del riesgo de desastres"/>
    <n v="1019088970"/>
    <x v="36"/>
    <n v="0"/>
    <n v="0"/>
    <n v="12600000"/>
    <n v="3570000"/>
    <n v="9030000"/>
    <x v="4"/>
    <x v="6"/>
    <s v="143743"/>
    <n v="1"/>
    <s v="4 - Bogotá ordena su territorio y avanza en su acción climática"/>
    <s v="27 - Gestión del riesgo de desastres para un territorio seguro"/>
    <m/>
    <n v="143743"/>
  </r>
  <r>
    <n v="2025"/>
    <x v="10"/>
    <d v="2025-01-01T00:00:00"/>
    <d v="2025-11-30T00:00:00"/>
    <s v="0020-01"/>
    <d v="2025-11-07T00:00:00"/>
    <n v="145"/>
    <s v="CONTRATO DE PRESTACION DE SERVICIOS PROFESIONALES"/>
    <s v="549-2025"/>
    <s v="145 - CONTRATO DE PRESTACION DE SERVICIOS PROFESIONALES"/>
    <n v="54"/>
    <s v="ORDENES DE PAGO"/>
    <n v="1771"/>
    <x v="841"/>
    <s v="143711 - Prestar los servicios profesionales para el fortalecimiento ambiental del servicio de asistencia técnica agropecuaria de la localidad de Sumapaz. 2671. Se expide CDP a solicitud expresa del Ordenador del Gasto, mediante SIPSE 143711 y certificado de No existencia 63605 del 14 de octubre de 2025, recibido el 16 de octubre de 2025. Se expide el CRP mediante memorando 20257020029553, recibido el 7 de noviembre de 2025."/>
    <s v="O23011745992024267101000"/>
    <s v="Asistencia técnica agropecuaria y educación ambiental en la localidad de Sumapaz"/>
    <n v="1018418402"/>
    <x v="64"/>
    <n v="0"/>
    <n v="0"/>
    <n v="10500000"/>
    <n v="2975000"/>
    <n v="7525000"/>
    <x v="2"/>
    <x v="2"/>
    <s v="143711"/>
    <n v="3"/>
    <s v="4 - Bogotá ordena su territorio y avanza en su acción climática"/>
    <s v="25 - Aumento de la resiliencia al cambio climático y reducción de la vulnerabilidad"/>
    <m/>
    <n v="143711"/>
  </r>
  <r>
    <n v="2025"/>
    <x v="10"/>
    <d v="2025-01-01T00:00:00"/>
    <d v="2025-11-30T00:00:00"/>
    <s v="0020-01"/>
    <d v="2025-11-07T00:00:00"/>
    <n v="148"/>
    <s v="CONTRATO DE PRESTACION DE SERVICIOS DE APOYO A LA GESTION"/>
    <s v="551-2025"/>
    <s v="148 - CONTRATO DE PRESTACION DE SERVICIOS DE APOYO A LA GESTION"/>
    <n v="54"/>
    <s v="ORDENES DE PAGO"/>
    <n v="1695"/>
    <x v="842"/>
    <s v="140991 - Prestar los servicios de apoyo a la gestión en las labores administrativas y operativas que se requieran en el almacén del Fondo de Desarrollo Rural de Sumapaz. 2327. Se expide a solicitud expresa del Ordenador del gasto mediante SIPSE 140991, con una certificación de existencia 62888 del 7 de septiembre de 2025, recibido el 11 de septiembre de 2025. Se expide el CRP mediante memorando 20257020029583, recibido el 7 de noviembre de 2025."/>
    <s v="O23011745992024232701000"/>
    <s v="Fortalecimiento Institucional y sedes administrativas"/>
    <n v="1005754883"/>
    <x v="570"/>
    <n v="0"/>
    <n v="0"/>
    <n v="6000000"/>
    <n v="0"/>
    <n v="6000000"/>
    <x v="0"/>
    <x v="0"/>
    <s v="140991"/>
    <n v="2"/>
    <s v="5 - Bogotá confía en su gobierno"/>
    <s v="33 - Fortalecimiento institucional para un gobierno confiable"/>
    <m/>
    <n v="140991"/>
  </r>
  <r>
    <n v="2025"/>
    <x v="10"/>
    <d v="2025-01-01T00:00:00"/>
    <d v="2025-11-30T00:00:00"/>
    <s v="0020-01"/>
    <d v="2025-11-07T00:00:00"/>
    <n v="21"/>
    <s v="CONVENIO INTERADMINISTRATIVO"/>
    <s v="554-2025"/>
    <s v="21 - CONVENIO INTERADMINISTRATIVO"/>
    <n v="54"/>
    <s v="ORDENES DE PAGO"/>
    <n v="1832"/>
    <x v="843"/>
    <s v="136277 - El convenio que se pretende celebrar tendrá por objeto, aunar esfuerzos administrativos, técnicos y operativos para recibir, operar y hacer seguimiento a cinco centros de conectividad y cinco zonas wifi, instalados en el marco del convenio de regalías de conectividad, garantizando su funcionamiento y sostenibilidad en beneficio de las comunidades rurales de la localidad de Sumapaz. 2265.Se expide el CDP a solicitud expresa del Ordenador del gasto, mediante SIPSE 136277, recibido el 6 de noviembre de 2025. Se expide el CRP mediante memorando 20257020029773, recibido el 7 de noviembre de 2025."/>
    <s v="O23011745992024226501000"/>
    <s v="Fortaleciendo la Conectividad en Sumapaz"/>
    <n v="900156270"/>
    <x v="492"/>
    <n v="0"/>
    <n v="0"/>
    <n v="632448263"/>
    <n v="0"/>
    <n v="632448263"/>
    <x v="14"/>
    <x v="18"/>
    <s v="136277"/>
    <n v="1"/>
    <s v="5 - Bogotá confía en su gobierno"/>
    <s v="35 - Bogotá ciudad Inteligente"/>
    <m/>
    <n v="136277"/>
  </r>
  <r>
    <n v="2025"/>
    <x v="10"/>
    <d v="2025-01-01T00:00:00"/>
    <d v="2025-11-30T00:00:00"/>
    <s v="0020-01"/>
    <d v="2025-11-10T00:00:00"/>
    <n v="145"/>
    <s v="CONTRATO DE PRESTACION DE SERVICIOS PROFESIONALES"/>
    <s v="548-2025"/>
    <s v="145 - CONTRATO DE PRESTACION DE SERVICIOS PROFESIONALES"/>
    <n v="45"/>
    <s v="ORDENES DE PAGO"/>
    <n v="1818"/>
    <x v="844"/>
    <s v="144286 - Prestar sus servicios profesionales como administrador de la Red de la Alcaldía Local de Sumapaz y realizar la actualización de los datos en los diferentes sistemas de información. 2327. Se expide CDP a solicitud expresa del Ordenador del Gasto, mediante SIPSE 144286 y certificado de No existencia 63848 del 29 de octubre de 2025, recibido el 30 de octubre de 2025. Se expide CRP mediante memorando 20257020029803&lt;(&gt;,&lt;)&gt; recibido el 10 de noviembre de 2025."/>
    <s v="O23011745992024232701000"/>
    <s v="Fortalecimiento Institucional y sedes administrativas"/>
    <n v="79854802"/>
    <x v="391"/>
    <n v="0"/>
    <n v="0"/>
    <n v="11025000"/>
    <n v="5145000"/>
    <n v="5880000"/>
    <x v="0"/>
    <x v="0"/>
    <s v="144286"/>
    <n v="2"/>
    <s v="5 - Bogotá confía en su gobierno"/>
    <s v="33 - Fortalecimiento institucional para un gobierno confiable"/>
    <m/>
    <n v="144286"/>
  </r>
  <r>
    <n v="2025"/>
    <x v="10"/>
    <d v="2025-01-01T00:00:00"/>
    <d v="2025-11-30T00:00:00"/>
    <s v="0020-01"/>
    <d v="2025-11-10T00:00:00"/>
    <n v="145"/>
    <s v="CONTRATO DE PRESTACION DE SERVICIOS PROFESIONALES"/>
    <s v="550-2025"/>
    <s v="145 - CONTRATO DE PRESTACION DE SERVICIOS PROFESIONALES"/>
    <n v="51"/>
    <s v="ORDENES DE PAGO"/>
    <n v="1824"/>
    <x v="845"/>
    <s v="144326 - Prestar sus servicios profesionales para apoyar al equipo de prensa y comunicaciones de la Alcaldía Local en la realización y publicación de contenidos de redes sociales y canales de divulgación digital (sitio web) de la Alcaldía local. 2327. Se expide CDP a solicitud expresa del Ordenador del Gasto, mediante SIPSE 144326 y certificado de No existencia 63813 del 27 de octubre de 2025, recibido el 30 de octubre de 2025. Se expide CRP mediante memorando 20257020029783&lt;(&gt;,&lt;)&gt; recibido el 10 de noviembre de 2025."/>
    <s v="O23011745992024232701000"/>
    <s v="Fortalecimiento Institucional y sedes administrativas"/>
    <n v="1013685604"/>
    <x v="50"/>
    <n v="0"/>
    <n v="0"/>
    <n v="13000000"/>
    <n v="4550000"/>
    <n v="8450000"/>
    <x v="0"/>
    <x v="0"/>
    <s v="144326"/>
    <n v="2"/>
    <s v="5 - Bogotá confía en su gobierno"/>
    <s v="33 - Fortalecimiento institucional para un gobierno confiable"/>
    <m/>
    <n v="144326"/>
  </r>
  <r>
    <n v="2025"/>
    <x v="10"/>
    <d v="2025-01-01T00:00:00"/>
    <d v="2025-11-30T00:00:00"/>
    <s v="0020-01"/>
    <d v="2025-11-10T00:00:00"/>
    <n v="145"/>
    <s v="CONTRATO DE PRESTACION DE SERVICIOS PROFESIONALES"/>
    <s v="552-2025"/>
    <s v="145 - CONTRATO DE PRESTACION DE SERVICIOS PROFESIONALES"/>
    <n v="45"/>
    <s v="ORDENES DE PAGO"/>
    <n v="1823"/>
    <x v="846"/>
    <s v="144311 - Prestar los servicios profesionales para apoyar jurídicamente las auditorias generadas por los entes de control y temas relacionados con planes de mejoramiento de la Alcaldía Local de Sumapaz. 2327. Se expide CDP a solicitud expresa del Ordenador del Gasto, mediante SIPSE 144138 y certificado de No existencia 63811 del 27 de octubre de 2025, recibido el 30 de octubre de 2025. Se expide CRP mediante memorando 20257020029793&lt;(&gt;,&lt;)&gt; recibido el 10 de noviembre de 2025."/>
    <s v="O23011745992024232701000"/>
    <s v="Fortalecimiento Institucional y sedes administrativas"/>
    <n v="79694258"/>
    <x v="45"/>
    <n v="0"/>
    <n v="0"/>
    <n v="9450000"/>
    <n v="4410000"/>
    <n v="5040000"/>
    <x v="0"/>
    <x v="0"/>
    <s v="144311"/>
    <n v="2"/>
    <s v="5 - Bogotá confía en su gobierno"/>
    <s v="33 - Fortalecimiento institucional para un gobierno confiable"/>
    <m/>
    <n v="144311"/>
  </r>
  <r>
    <n v="2025"/>
    <x v="10"/>
    <d v="2025-01-01T00:00:00"/>
    <d v="2025-11-30T00:00:00"/>
    <s v="0020-01"/>
    <d v="2025-11-10T00:00:00"/>
    <n v="145"/>
    <s v="CONTRATO DE PRESTACION DE SERVICIOS PROFESIONALES"/>
    <s v="521-2025"/>
    <s v="145 - CONTRATO DE PRESTACION DE SERVICIOS PROFESIONALES"/>
    <n v="51"/>
    <s v="ORDENES DE PAGO"/>
    <n v="1747"/>
    <x v="847"/>
    <s v="143332 - Prestar los servicios profesionales especializados para apoyar al despacho de la Alcaldía Local de Sumapaz, en los procesos jurídicos, legales y contractuales en cumplimiento al Plan de Desarrollo Local. 2327. Se expide CDP a solicitud expresa del Ordenador del Gasto, mediante SIPSE 143332 y certificado de No existencia 63443 del 07 de octubre de 2025, recibido el 10 de octubre de 2025. Se expide CRP mediante memorando 20257020029743&lt;(&gt;,&lt;)&gt; recibido el 10 de noviembre de 2025."/>
    <s v="O23011745992024232701000"/>
    <s v="Fortalecimiento Institucional y sedes administrativas"/>
    <n v="1033758656"/>
    <x v="385"/>
    <n v="0"/>
    <n v="0"/>
    <n v="17634000"/>
    <n v="4996300"/>
    <n v="12637700"/>
    <x v="0"/>
    <x v="0"/>
    <s v="143332"/>
    <n v="2"/>
    <s v="5 - Bogotá confía en su gobierno"/>
    <s v="33 - Fortalecimiento institucional para un gobierno confiable"/>
    <m/>
    <n v="143332"/>
  </r>
  <r>
    <n v="2025"/>
    <x v="10"/>
    <d v="2025-01-01T00:00:00"/>
    <d v="2025-11-30T00:00:00"/>
    <s v="0020-01"/>
    <d v="2025-11-10T00:00:00"/>
    <n v="145"/>
    <s v="CONTRATO DE PRESTACION DE SERVICIOS PROFESIONALES"/>
    <s v="540-2025"/>
    <s v="145 - CONTRATO DE PRESTACION DE SERVICIOS PROFESIONALES"/>
    <n v="29"/>
    <s v="ORDENES DE PAGO"/>
    <n v="1793"/>
    <x v="848"/>
    <s v="143850 - Prestar los servicios profesionales especializados para adelantar la planeación, seguimiento y ejecución de los proyectos relacionados con los equipos y maquinaria pesada de propiedad y/o tenencia del Fondo de Desarrollo Rural de Sumapaz. 2289. Se expide CDP a solicitud expresa del Ordenador del Gasto, mediante SIPSE 143850 y certificado de No existencia 63719 del 18 de octubre de 2025, recibido el 24 de octubre de 2025. Se expide CRP mediante memorando 20257020029713&lt;(&gt;,&lt;)&gt; recibido el 10 de noviembre de 2025."/>
    <s v="O23011745992024228901000"/>
    <s v="Movilidad para Sumapaz"/>
    <n v="80126283"/>
    <x v="5"/>
    <n v="0"/>
    <n v="0"/>
    <n v="8400000"/>
    <n v="5880000"/>
    <n v="2520000"/>
    <x v="1"/>
    <x v="1"/>
    <s v="143850"/>
    <n v="1"/>
    <s v="4 - Bogotá ordena su territorio y avanza en su acción climática"/>
    <s v="26 - Movilidad Sostenible"/>
    <m/>
    <n v="143850"/>
  </r>
  <r>
    <n v="2025"/>
    <x v="10"/>
    <d v="2025-01-01T00:00:00"/>
    <d v="2025-11-30T00:00:00"/>
    <s v="0020-01"/>
    <d v="2025-11-11T00:00:00"/>
    <n v="148"/>
    <s v="CONTRATO DE PRESTACION DE SERVICIOS DE APOYO A LA GESTION"/>
    <s v="553-2025"/>
    <s v="148 - CONTRATO DE PRESTACION DE SERVICIOS DE APOYO A LA GESTION"/>
    <n v="50"/>
    <s v="ORDENES DE PAGO"/>
    <n v="1808"/>
    <x v="849"/>
    <s v="143708 - Prestar los servicios de apoyo administrativo para la gestión agroambiental del área de Gestión de Desarrollo Local de la Alcaldía Local de Sumapaz. 2671. Se expide CDP a solicitud expresa del Ordenador del Gasto, mediante SIPSE 143708 y certificado de No existencia 63744 del 22 de octubre de 2025, recibido el 28 de octubre de 2025. Se expide CRP mediante memorando 20257020029873&lt;(&gt;,&lt;)&gt; recibido el 11 de noviembre de 2025."/>
    <s v="O23011745992024267101000"/>
    <s v="Asistencia técnica agropecuaria y educación ambiental en la localidad de Sumapaz"/>
    <n v="1030538532"/>
    <x v="56"/>
    <n v="0"/>
    <n v="0"/>
    <n v="6050000"/>
    <n v="1310833"/>
    <n v="4739167"/>
    <x v="2"/>
    <x v="2"/>
    <s v="143708"/>
    <n v="3"/>
    <s v="4 - Bogotá ordena su territorio y avanza en su acción climática"/>
    <s v="25 - Aumento de la resiliencia al cambio climático y reducción de la vulnerabilidad"/>
    <m/>
    <n v="143708"/>
  </r>
  <r>
    <n v="2025"/>
    <x v="10"/>
    <d v="2025-01-01T00:00:00"/>
    <d v="2025-11-30T00:00:00"/>
    <s v="0020-01"/>
    <d v="2025-11-14T00:00:00"/>
    <n v="31"/>
    <s v="RESOLUCION"/>
    <s v="004-2025"/>
    <s v="31 - RESOLUCION"/>
    <n v="47"/>
    <s v="ORDENES DE PAGO"/>
    <n v="1854"/>
    <x v="85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n v="860011153"/>
    <x v="139"/>
    <n v="0"/>
    <n v="0"/>
    <n v="100000"/>
    <n v="100000"/>
    <n v="0"/>
    <x v="5"/>
    <x v="29"/>
    <s v="Atende"/>
    <n v="4"/>
    <s v="1 - Bogotá avanza en su seguridad"/>
    <s v="4 - Servicios centrados en la justicia"/>
    <m/>
    <s v="Atende"/>
  </r>
  <r>
    <n v="2025"/>
    <x v="10"/>
    <d v="2025-01-01T00:00:00"/>
    <d v="2025-11-30T00:00:00"/>
    <s v="0020-01"/>
    <d v="2025-11-14T00:00:00"/>
    <n v="31"/>
    <s v="RESOLUCION"/>
    <s v="004-2025"/>
    <s v="31 - RESOLUCION"/>
    <n v="47"/>
    <s v="ORDENES DE PAGO"/>
    <n v="1854"/>
    <x v="85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x v="139"/>
    <n v="0"/>
    <n v="0"/>
    <n v="1000000"/>
    <n v="740400"/>
    <n v="259600"/>
    <x v="1"/>
    <x v="1"/>
    <s v="Atende"/>
    <n v="1"/>
    <s v="4 - Bogotá ordena su territorio y avanza en su acción climática"/>
    <s v="26 - Movilidad Sostenible"/>
    <m/>
    <s v="Atende"/>
  </r>
  <r>
    <n v="2025"/>
    <x v="10"/>
    <d v="2025-01-01T00:00:00"/>
    <d v="2025-11-30T00:00:00"/>
    <s v="0020-01"/>
    <d v="2025-11-14T00:00:00"/>
    <n v="31"/>
    <s v="RESOLUCION"/>
    <s v="004-2025"/>
    <s v="31 - RESOLUCION"/>
    <n v="47"/>
    <s v="ORDENES DE PAGO"/>
    <n v="1854"/>
    <x v="85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5801000"/>
    <s v="Mejores parques para Sumapaz"/>
    <n v="860011153"/>
    <x v="139"/>
    <n v="0"/>
    <n v="0"/>
    <n v="500000"/>
    <n v="323882"/>
    <n v="176118"/>
    <x v="23"/>
    <x v="44"/>
    <s v="Atende"/>
    <n v="1"/>
    <s v="4 - Bogotá ordena su territorio y avanza en su acción climática"/>
    <s v="24 - Revitalización y renovación urbana y rural con inclusión"/>
    <m/>
    <s v="Atende"/>
  </r>
  <r>
    <n v="2025"/>
    <x v="10"/>
    <d v="2025-01-01T00:00:00"/>
    <d v="2025-11-30T00:00:00"/>
    <s v="0020-01"/>
    <d v="2025-11-14T00:00:00"/>
    <n v="31"/>
    <s v="RESOLUCION"/>
    <s v="004-2025"/>
    <s v="31 - RESOLUCION"/>
    <n v="47"/>
    <s v="ORDENES DE PAGO"/>
    <n v="1854"/>
    <x v="85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n v="860011153"/>
    <x v="139"/>
    <n v="0"/>
    <n v="0"/>
    <n v="400000"/>
    <n v="0"/>
    <n v="400000"/>
    <x v="2"/>
    <x v="2"/>
    <s v="Atende"/>
    <n v="3"/>
    <s v="4 - Bogotá ordena su territorio y avanza en su acción climática"/>
    <s v="25 - Aumento de la resiliencia al cambio climático y reducción de la vulnerabilidad"/>
    <m/>
    <s v="Atende"/>
  </r>
  <r>
    <n v="2025"/>
    <x v="10"/>
    <d v="2025-01-01T00:00:00"/>
    <d v="2025-11-30T00:00:00"/>
    <s v="0020-01"/>
    <d v="2025-11-14T00:00:00"/>
    <n v="145"/>
    <s v="CONTRATO DE PRESTACION DE SERVICIOS PROFESIONALES"/>
    <s v="557"/>
    <s v="145 - CONTRATO DE PRESTACION DE SERVICIOS PROFESIONALES"/>
    <n v="47"/>
    <s v="ORDENES DE PAGO"/>
    <n v="1817"/>
    <x v="851"/>
    <s v="144285 - Prestar los servicios profesionales para atender y brindar respuestas a las solicitudes, requerimientos, derechos de petición y tutelas radicadas en la alcaldía local de Sumapaz. 2327. Se expide CDP a solicitud expresa del Ordenador del Gasto, mediante SIPSE 144285 y certificado de No existencia 63842 del 29 de octubre de 2025, recibido el 30 de octubre de 2025. Se expide CRP mediante memorando 20257020029853&lt;(&gt;,&lt;)&gt; recibido el 11 de noviembre de 2025."/>
    <s v="O23011745992024232701000"/>
    <s v="Fortalecimiento Institucional y sedes administrativas"/>
    <n v="52698554"/>
    <x v="265"/>
    <n v="0"/>
    <n v="0"/>
    <n v="9450000"/>
    <n v="2730000"/>
    <n v="6720000"/>
    <x v="0"/>
    <x v="0"/>
    <s v="144285"/>
    <n v="2"/>
    <s v="5 - Bogotá confía en su gobierno"/>
    <s v="33 - Fortalecimiento institucional para un gobierno confiable"/>
    <m/>
    <n v="144285"/>
  </r>
  <r>
    <n v="2025"/>
    <x v="10"/>
    <d v="2025-01-01T00:00:00"/>
    <d v="2025-11-30T00:00:00"/>
    <s v="0020-01"/>
    <d v="2025-11-20T00:00:00"/>
    <n v="145"/>
    <s v="CONTRATO DE PRESTACION DE SERVICIOS PROFESIONALES"/>
    <s v="568-2025"/>
    <s v="145 - CONTRATO DE PRESTACION DE SERVICIOS PROFESIONALES"/>
    <n v="31"/>
    <s v="ORDENES DE PAGO"/>
    <n v="1843"/>
    <x v="852"/>
    <s v="144490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CDP a solicitud expresa del Ordenador del Gasto, mediante SIPSE 144490 y certificado de No existencia 63931 del 06 de noviembre de 2025, recibido el 07 de noviembre de 2025. Se expide CRP mediante memorando 20257020030323&lt;(&gt;,&lt;)&gt; recibido el 20 de noviembre de 2025."/>
    <s v="O23011745992024261301000"/>
    <s v="Manejo de emergencias y mitigación del riesgo de desastres"/>
    <n v="1033820336"/>
    <x v="157"/>
    <n v="0"/>
    <n v="0"/>
    <n v="6300000"/>
    <n v="0"/>
    <n v="6300000"/>
    <x v="4"/>
    <x v="6"/>
    <s v="144490"/>
    <n v="1"/>
    <s v="4 - Bogotá ordena su territorio y avanza en su acción climática"/>
    <s v="27 - Gestión del riesgo de desastres para un territorio seguro"/>
    <m/>
    <n v="144490"/>
  </r>
  <r>
    <n v="2025"/>
    <x v="10"/>
    <d v="2025-01-01T00:00:00"/>
    <d v="2025-11-30T00:00:00"/>
    <s v="0020-01"/>
    <d v="2025-11-20T00:00:00"/>
    <n v="145"/>
    <s v="CONTRATO DE PRESTACION DE SERVICIOS PROFESIONALES"/>
    <s v="560-2025"/>
    <s v="145 - CONTRATO DE PRESTACION DE SERVICIOS PROFESIONALES"/>
    <n v="29"/>
    <s v="ORDENES DE PAGO"/>
    <n v="1836"/>
    <x v="853"/>
    <s v="144549 - Prestar servicios profesionales de apoyo al área de Gestión de Desarrollo Local de la Alcaldía Local de Sumapaz, contribuyendo a la planeación, ejecución y seguimiento de las actividades administrativas, financieras y operativas requeridas para el cumplimiento de los objetivos institucionales. 2331 Se expide CDP a solicitud expresa del Ordenador del Gasto, mediante SIPSE 144549 y certificado de No existencia 63895 del 02 de noviembre de 2025, recibido el 06 de noviembre de 2025. Se expide CRP mediante memorando 20257020030283&lt;(&gt;,&lt;)&gt; recibido el 20 de noviembre de 2025."/>
    <s v="O23011745992024233101000"/>
    <s v="Construcción e Intervención de equipamentos culturales"/>
    <n v="1023031689"/>
    <x v="136"/>
    <n v="0"/>
    <n v="0"/>
    <n v="6000000"/>
    <n v="2200000"/>
    <n v="3800000"/>
    <x v="25"/>
    <x v="61"/>
    <s v="144549"/>
    <n v="1"/>
    <s v="4 - Bogotá ordena su territorio y avanza en su acción climática"/>
    <s v="24 - Revitalización y renovación urbana y rural con inclusión"/>
    <m/>
    <n v="144549"/>
  </r>
  <r>
    <n v="2025"/>
    <x v="10"/>
    <d v="2025-01-01T00:00:00"/>
    <d v="2025-11-30T00:00:00"/>
    <s v="0020-01"/>
    <d v="2025-11-21T00:00:00"/>
    <n v="145"/>
    <s v="CONTRATO DE PRESTACION DE SERVICIOS PROFESIONALES"/>
    <s v="570-2025"/>
    <s v="145 - CONTRATO DE PRESTACION DE SERVICIOS PROFESIONALES"/>
    <n v="41"/>
    <s v="ORDENES DE PAGO"/>
    <n v="1819"/>
    <x v="854"/>
    <s v="144287 - Prestar los servicios profesionales como abogado, para el trámite de los asuntos jurídicos y legales, que requieran los procesos misionales y administrativos que se adelantan en el Fondo Desarrollo Local Sumapaz. 2327. Se expide CDP a solicitud expresa del Ordenador del Gasto, mediante SIPSE 144287 y certificado de No existencia 63820 del 27 de octubre de 2025, recibido el 30 de octubre de 2025. Se expide CRP mediante memorando 20257020030313&lt;(&gt;,&lt;)&gt; recibido el 20 de noviembre de 2025."/>
    <s v="O23011745992024232701000"/>
    <s v="Fortalecimiento Institucional y sedes administrativas"/>
    <n v="1012413960"/>
    <x v="78"/>
    <n v="0"/>
    <n v="0"/>
    <n v="9450000"/>
    <n v="2100000"/>
    <n v="7350000"/>
    <x v="0"/>
    <x v="0"/>
    <s v="144287"/>
    <n v="2"/>
    <s v="5 - Bogotá confía en su gobierno"/>
    <s v="33 - Fortalecimiento institucional para un gobierno confiable"/>
    <m/>
    <n v="144287"/>
  </r>
  <r>
    <n v="2025"/>
    <x v="10"/>
    <d v="2025-01-01T00:00:00"/>
    <d v="2025-11-30T00:00:00"/>
    <s v="0020-01"/>
    <d v="2025-11-20T00:00:00"/>
    <n v="145"/>
    <s v="CONTRATO DE PRESTACION DE SERVICIOS PROFESIONALES"/>
    <s v="572-2025"/>
    <s v="145 - CONTRATO DE PRESTACION DE SERVICIOS PROFESIONALES"/>
    <n v="29"/>
    <s v="ORDENES DE PAGO"/>
    <n v="1768"/>
    <x v="855"/>
    <s v="143322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22 y certificado de No existencia 63617 del 14 de octubre de 2025, recibido el 16 de octubre de 2025. Se expide CRP mediante memorando 20257020030303&lt;(&gt;,&lt;)&gt; recibido el 20 de noviembre de 2025."/>
    <s v="O23011745992024228901000"/>
    <s v="Movilidad para Sumapaz"/>
    <n v="1024497752"/>
    <x v="51"/>
    <n v="0"/>
    <n v="0"/>
    <n v="7000000"/>
    <n v="2333333"/>
    <n v="4666667"/>
    <x v="1"/>
    <x v="1"/>
    <s v="143322"/>
    <n v="1"/>
    <s v="4 - Bogotá ordena su territorio y avanza en su acción climática"/>
    <s v="26 - Movilidad Sostenible"/>
    <m/>
    <n v="143322"/>
  </r>
  <r>
    <n v="2025"/>
    <x v="10"/>
    <d v="2025-01-01T00:00:00"/>
    <d v="2025-11-30T00:00:00"/>
    <s v="0020-01"/>
    <d v="2025-11-20T00:00:00"/>
    <n v="145"/>
    <s v="CONTRATO DE PRESTACION DE SERVICIOS PROFESIONALES"/>
    <s v="577-2025"/>
    <s v="145 - CONTRATO DE PRESTACION DE SERVICIOS PROFESIONALES"/>
    <n v="41"/>
    <s v="ORDENES DE PAGO"/>
    <n v="1757"/>
    <x v="856"/>
    <s v="143248 - Prestar los servicios profesionales para apoyar los procesos de planeación, administrativos, financieros y presupuestales del Fondo de Desarrollo Rural de Sumapaz. 2327. Se expide CDP a solicitud expresa del Ordenador del Gasto, mediante SIPSE 143248 y certificado de No existencia 63627 del 14 de octubre de 2025, recibido el 16 de octubre de 2025. Se expide CRP mediante memorando 20257020030293&lt;(&gt;,&lt;)&gt; recibido el 20 de noviembre de 2025."/>
    <s v="O23011745992024232701000"/>
    <s v="Fortalecimiento Institucional y sedes administrativas"/>
    <n v="1000601472"/>
    <x v="13"/>
    <n v="0"/>
    <n v="0"/>
    <n v="9000000"/>
    <n v="2200000"/>
    <n v="6800000"/>
    <x v="0"/>
    <x v="0"/>
    <s v="143248"/>
    <n v="2"/>
    <s v="5 - Bogotá confía en su gobierno"/>
    <s v="33 - Fortalecimiento institucional para un gobierno confiable"/>
    <m/>
    <n v="143248"/>
  </r>
  <r>
    <n v="2025"/>
    <x v="10"/>
    <d v="2025-01-01T00:00:00"/>
    <d v="2025-11-30T00:00:00"/>
    <s v="0020-01"/>
    <d v="2025-11-20T00:00:00"/>
    <n v="145"/>
    <s v="CONTRATO DE PRESTACION DE SERVICIOS PROFESIONALES"/>
    <s v="573-2025"/>
    <s v="145 - CONTRATO DE PRESTACION DE SERVICIOS PROFESIONALES"/>
    <n v="41"/>
    <s v="ORDENES DE PAGO"/>
    <n v="1806"/>
    <x v="857"/>
    <s v="143204 - Prestar servicios profesionales de apoyo a la gestión para la gestión presupuestal y de tesorería del Área de Gestión de Desarrollo Local de la Alcaldía Local de Sumapaz. 2327 Se expide CDP a solicitud expresa del Ordenador del Gasto, mediante SIPSE 143204 y certificado de No existencia 63742 del 22 de octubre de 2025, recibido el 27 de octubre de 2025. Se expide CRP mediante memorando 20257020030253&lt;(&gt;,&lt;)&gt; recibido el 20 de noviembre de 2025."/>
    <s v="O23011745992024232701000"/>
    <s v="Fortalecimiento Institucional y sedes administrativas"/>
    <n v="52520712"/>
    <x v="571"/>
    <n v="0"/>
    <n v="0"/>
    <n v="9000000"/>
    <n v="2200000"/>
    <n v="6800000"/>
    <x v="0"/>
    <x v="0"/>
    <s v="143204"/>
    <n v="2"/>
    <s v="5 - Bogotá confía en su gobierno"/>
    <s v="33 - Fortalecimiento institucional para un gobierno confiable"/>
    <m/>
    <n v="143204"/>
  </r>
  <r>
    <n v="2025"/>
    <x v="10"/>
    <d v="2025-01-01T00:00:00"/>
    <d v="2025-11-30T00:00:00"/>
    <s v="0020-01"/>
    <d v="2025-11-20T00:00:00"/>
    <n v="145"/>
    <s v="CONTRATO DE PRESTACION DE SERVICIOS PROFESIONALES"/>
    <s v="569-2025"/>
    <s v="145 - CONTRATO DE PRESTACION DE SERVICIOS PROFESIONALES"/>
    <n v="41"/>
    <s v="ORDENES DE PAGO"/>
    <n v="1779"/>
    <x v="858"/>
    <s v="143268 - Prestar los servicios profesionales en producción agropecuaria para el fortalecimiento del servicio de asistencia técnica agropecuaria de la localidad de Sumapaz. 2671. Se expide CDP a solicitud expresa del Ordenador del Gasto, mediante SIPSE 143268 y certificado de No existencia 63624 del 14 de octubre de 2025, recibido el 16 de octubre de 2025. Se expide CRP mediante memorando 20257020030523&lt;(&gt;,&lt;)&gt; recibido el 20 de noviembre de 2025."/>
    <s v="O23011745992024267101000"/>
    <s v="Asistencia técnica agropecuaria y educación ambiental en la localidad de Sumapaz"/>
    <n v="1069751551"/>
    <x v="173"/>
    <n v="0"/>
    <n v="0"/>
    <n v="11550000"/>
    <n v="0"/>
    <n v="11550000"/>
    <x v="2"/>
    <x v="35"/>
    <s v="143268"/>
    <n v="4"/>
    <s v="4 - Bogotá ordena su territorio y avanza en su acción climática"/>
    <s v="25 - Aumento de la resiliencia al cambio climático y reducción de la vulnerabilidad"/>
    <m/>
    <n v="143268"/>
  </r>
  <r>
    <n v="2025"/>
    <x v="10"/>
    <d v="2025-01-01T00:00:00"/>
    <d v="2025-11-30T00:00:00"/>
    <s v="0020-01"/>
    <d v="2025-11-20T00:00:00"/>
    <n v="145"/>
    <s v="CONTRATO DE PRESTACION DE SERVICIOS PROFESIONALES"/>
    <s v="558-2025"/>
    <s v="145 - CONTRATO DE PRESTACION DE SERVICIOS PROFESIONALES"/>
    <n v="29"/>
    <s v="ORDENES DE PAGO"/>
    <n v="1740"/>
    <x v="859"/>
    <s v="143156 - Prestar sus servicios profesionales de apoyo administrativo al Área de Gestión del Desarrollo Local, en la gestión contractual del Fondo de Desarrollo Rural de Sumapaz. 2327. Se expide CDP a solicitud expresa del Ordenador del Gasto, mediante SIPSE 143156 y certificado de No existencia 63457 del 08 de octubre de 2025, recibido el 10 de octubre de 2025. Se expide CRP mediante memorando 20257020030393&lt;(&gt;,&lt;)&gt; recibido el 20 de noviembre de 2025."/>
    <s v="O23011745992024232701000"/>
    <s v="Fortalecimiento Institucional y sedes administrativas"/>
    <n v="1015456251"/>
    <x v="572"/>
    <n v="0"/>
    <n v="0"/>
    <n v="6500000"/>
    <n v="2383333"/>
    <n v="4116667"/>
    <x v="0"/>
    <x v="0"/>
    <s v="143156"/>
    <n v="2"/>
    <s v="5 - Bogotá confía en su gobierno"/>
    <s v="33 - Fortalecimiento institucional para un gobierno confiable"/>
    <m/>
    <n v="143156"/>
  </r>
  <r>
    <n v="2025"/>
    <x v="10"/>
    <d v="2025-01-01T00:00:00"/>
    <d v="2025-11-30T00:00:00"/>
    <s v="0020-01"/>
    <d v="2025-11-20T00:00:00"/>
    <n v="145"/>
    <s v="CONTRATO DE PRESTACION DE SERVICIOS PROFESIONALES"/>
    <s v="576-2025"/>
    <s v="145 - CONTRATO DE PRESTACION DE SERVICIOS PROFESIONALES"/>
    <n v="41"/>
    <s v="ORDENES DE PAGO"/>
    <n v="1796"/>
    <x v="860"/>
    <s v="144153 - Prestar los servicios profesionales al Área de Gestión del Desarrollo Local, en la gestión y ejecución de las actividades administrativas de la gestión ambiental de la Alcaldía Local de Sumapaz. 2327. Se expide CDP a solicitud expresa del Ordenador del Gasto, mediante SIPSE 144153 y certificado de No existencia 63738 del 22 de octubre de 2025, recibido el 24 de octubre de 2025. Se expide CRP mediante memorando 20257020030383&lt;(&gt;,&lt;)&gt; recibido el 20 de noviembre de 2025."/>
    <s v="O23011745992024232701000"/>
    <s v="Fortalecimiento Institucional y sedes administrativas"/>
    <n v="1022380296"/>
    <x v="111"/>
    <n v="0"/>
    <n v="0"/>
    <n v="9450000"/>
    <n v="2310000"/>
    <n v="7140000"/>
    <x v="0"/>
    <x v="0"/>
    <s v="144153"/>
    <n v="2"/>
    <s v="5 - Bogotá confía en su gobierno"/>
    <s v="33 - Fortalecimiento institucional para un gobierno confiable"/>
    <m/>
    <n v="144153"/>
  </r>
  <r>
    <n v="2025"/>
    <x v="10"/>
    <d v="2025-01-01T00:00:00"/>
    <d v="2025-11-30T00:00:00"/>
    <s v="0020-01"/>
    <d v="2025-11-20T00:00:00"/>
    <n v="145"/>
    <s v="CONTRATO DE PRESTACION DE SERVICIOS PROFESIONALES"/>
    <s v="531-2025"/>
    <s v="145 - CONTRATO DE PRESTACION DE SERVICIOS PROFESIONALES"/>
    <n v="29"/>
    <s v="ORDENES DE PAGO"/>
    <n v="1758"/>
    <x v="861"/>
    <s v="143251 - Prestar los servicios profesionales para apoyar la planeación de los proyectos de inversión de Participación incidente que ejecute el Fondo de Desarrollo Rural de Sumapaz. 2696. Se expide CDP a solicitud expresa del Ordenador del Gasto, mediante SIPSE 143251 y certificado de No existencia 63626 del 14 de octubre de 2025, recibido el 16 de octubre de 2025. Se expide CRP mediante memorando 20257020030463&lt;(&gt;,&lt;)&gt; recibido el 20 de noviembre de 2025."/>
    <s v="O23011745992024269601000"/>
    <s v="Participación incidente en Sumapaz"/>
    <n v="1015415370"/>
    <x v="122"/>
    <n v="0"/>
    <n v="0"/>
    <n v="7200000"/>
    <n v="2400000"/>
    <n v="4800000"/>
    <x v="17"/>
    <x v="24"/>
    <s v="143251"/>
    <n v="4"/>
    <s v="5 - Bogotá confía en su gobierno"/>
    <s v="39 - Camino hacia una democracia deliberativa con un gobierno cercano a la gente y con participación ciudadana"/>
    <m/>
    <n v="143251"/>
  </r>
  <r>
    <n v="2025"/>
    <x v="10"/>
    <d v="2025-01-01T00:00:00"/>
    <d v="2025-11-30T00:00:00"/>
    <s v="0020-01"/>
    <d v="2025-11-20T00:00:00"/>
    <n v="145"/>
    <s v="CONTRATO DE PRESTACION DE SERVICIOS PROFESIONALES"/>
    <s v="546-2025"/>
    <s v="145 - CONTRATO DE PRESTACION DE SERVICIOS PROFESIONALES"/>
    <n v="41"/>
    <s v="ORDENES DE PAGO"/>
    <n v="1805"/>
    <x v="862"/>
    <s v="143186 - Prestar sus servicios profesionales al Área de Gestión del Desarrollo Local, en la gestión contractual del Fondo de Desarrollo Rural de Sumapaz. 2327 Se expide CDP a solicitud expresa del Ordenador del Gasto, mediante SIPSE 143186 y certificado de No existencia 63749 del 22 de octubre de 2025, recibido el 27 de octubre de 2025. Se expide CRP mediante memorando 20257020030333&lt;(&gt;,&lt;)&gt; recibido el 20 de noviembre de 2025."/>
    <s v="O23011745992024232701000"/>
    <s v="Fortalecimiento Institucional y sedes administrativas"/>
    <n v="1015470985"/>
    <x v="573"/>
    <n v="0"/>
    <n v="0"/>
    <n v="14000000"/>
    <n v="2333333"/>
    <n v="11666667"/>
    <x v="0"/>
    <x v="0"/>
    <s v="143186"/>
    <n v="2"/>
    <s v="5 - Bogotá confía en su gobierno"/>
    <s v="33 - Fortalecimiento institucional para un gobierno confiable"/>
    <m/>
    <n v="143186"/>
  </r>
  <r>
    <n v="2025"/>
    <x v="10"/>
    <d v="2025-01-01T00:00:00"/>
    <d v="2025-11-30T00:00:00"/>
    <s v="0020-01"/>
    <d v="2025-11-20T00:00:00"/>
    <n v="145"/>
    <s v="CONTRATO DE PRESTACION DE SERVICIOS PROFESIONALES"/>
    <s v="555-2025"/>
    <s v="145 - CONTRATO DE PRESTACION DE SERVICIOS PROFESIONALES"/>
    <n v="41"/>
    <s v="ORDENES DE PAGO"/>
    <n v="1790"/>
    <x v="863"/>
    <s v="143178 - Prestar los servicios profesionales para apoyar los procesos administrativos y financieros del área de Gestión de Desarrollo Local, de la Alcaldía Local de Sumapaz. 2327. Se expide CDP a solicitud expresa del Ordenador del Gasto, mediante SIPSE 143178 y certificado de No existencia 63730 del 18 de octubre de 2025, recibido el 24 de octubre de 2025. Se expide CRP mediante memorando 20257020030343&lt;(&gt;,&lt;)&gt; recibido el 20 de noviembre de 2025."/>
    <s v="O23011745992024232701000"/>
    <s v="Fortalecimiento Institucional y sedes administrativas"/>
    <n v="1056802356"/>
    <x v="94"/>
    <n v="0"/>
    <n v="0"/>
    <n v="7650000"/>
    <n v="0"/>
    <n v="7650000"/>
    <x v="0"/>
    <x v="0"/>
    <s v="143178"/>
    <n v="2"/>
    <s v="5 - Bogotá confía en su gobierno"/>
    <s v="33 - Fortalecimiento institucional para un gobierno confiable"/>
    <m/>
    <n v="143178"/>
  </r>
  <r>
    <n v="2025"/>
    <x v="10"/>
    <d v="2025-01-01T00:00:00"/>
    <d v="2025-11-30T00:00:00"/>
    <s v="0020-01"/>
    <d v="2025-11-20T00:00:00"/>
    <n v="53"/>
    <s v="CONTRATO DE SEGUROS"/>
    <s v="556-2025"/>
    <s v="53 - CONTRATO DE SEGUROS"/>
    <n v="41"/>
    <s v="ORDENES DE PAGO"/>
    <n v="1781"/>
    <x v="864"/>
    <s v="144183 - El contrato que se pretende celebrar tendrá por objeto, adquirir la póliza de seguros contra accidentes personales para el amparo y protección de los niños, niñas y adolescentes de las escuelas de formación deportivas del proyecto 2388 recreación y deportes ejecutado por el fondo de desarrollo rural de Sumapaz. 2388. Se expide CDP a solicitud expresa del Ordenador del Gasto mediante SIPSE 144183, recibido el 20 de octubre de 2025. se expide CRP mediante memorando 20257020030213, recibido el 20 de noviembre de 2025."/>
    <s v="O23011745992024238801000"/>
    <s v="Recreación y Deporte para Sumapaz"/>
    <n v="860022137"/>
    <x v="574"/>
    <n v="0"/>
    <n v="0"/>
    <n v="10620000"/>
    <n v="0"/>
    <n v="10620000"/>
    <x v="10"/>
    <x v="14"/>
    <s v="144183"/>
    <n v="3"/>
    <s v="2 - Bogotá confía en su bien-estar"/>
    <s v="14 - Bogotá deportiva, recreativa, artística, patrimonial e intercultural"/>
    <m/>
    <n v="144183"/>
  </r>
  <r>
    <n v="2025"/>
    <x v="10"/>
    <d v="2025-01-01T00:00:00"/>
    <d v="2025-11-30T00:00:00"/>
    <s v="0020-01"/>
    <d v="2025-11-20T00:00:00"/>
    <n v="148"/>
    <s v="CONTRATO DE PRESTACION DE SERVICIOS DE APOYO A LA GESTION"/>
    <s v="562-2025"/>
    <s v="148 - CONTRATO DE PRESTACION DE SERVICIOS DE APOYO A LA GESTION"/>
    <n v="29"/>
    <s v="ORDENES DE PAGO"/>
    <n v="1762"/>
    <x v="865"/>
    <s v="14329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a solicitud expresa del Ordenador del Gasto, mediante SIPSE 143292 y certificado de No existencia 63623 del 14 de octubre de 2025, recibido el 16 de octubre de 2025. Se expide CRP mediante memorando 20257020030353&lt;(&gt;,&lt;)&gt; recibido el 20 de noviembre de 2025."/>
    <s v="O23011745992024232401000"/>
    <s v="Acciones para el cuidado de la salud y el bienestar de las y los Sumapaceños"/>
    <n v="79595136"/>
    <x v="379"/>
    <n v="0"/>
    <n v="0"/>
    <n v="3000000"/>
    <n v="1000000"/>
    <n v="2000000"/>
    <x v="6"/>
    <x v="11"/>
    <s v="143292"/>
    <n v="6"/>
    <s v="2 - Bogotá confía en su bien-estar"/>
    <s v="10 - Salud Pública Integrada e Integral"/>
    <m/>
    <n v="143292"/>
  </r>
  <r>
    <n v="2025"/>
    <x v="10"/>
    <d v="2025-01-01T00:00:00"/>
    <d v="2025-11-30T00:00:00"/>
    <s v="0020-01"/>
    <d v="2025-11-20T00:00:00"/>
    <n v="145"/>
    <s v="CONTRATO DE PRESTACION DE SERVICIOS PROFESIONALES"/>
    <s v="563-2025"/>
    <s v="145 - CONTRATO DE PRESTACION DE SERVICIOS PROFESIONALES"/>
    <n v="41"/>
    <s v="ORDENES DE PAGO"/>
    <n v="1822"/>
    <x v="866"/>
    <s v="144303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a solicitud expresa del Ordenador del Gasto, mediante SIPSE 144303 y certificado de No existencia 63845 del 29 de octubre de 2025, recibido el 30 de octubre de 2025. Se expide CRP mediante memorando 20257020030363&lt;(&gt;,&lt;)&gt; recibido el 20 de noviembre de 2025."/>
    <s v="O23011745992024232701000"/>
    <s v="Fortalecimiento Institucional y sedes administrativas"/>
    <n v="52159153"/>
    <x v="71"/>
    <n v="0"/>
    <n v="0"/>
    <n v="9900000"/>
    <n v="2200000"/>
    <n v="7700000"/>
    <x v="0"/>
    <x v="0"/>
    <s v="144303"/>
    <n v="2"/>
    <s v="5 - Bogotá confía en su gobierno"/>
    <s v="33 - Fortalecimiento institucional para un gobierno confiable"/>
    <m/>
    <n v="144303"/>
  </r>
  <r>
    <n v="2025"/>
    <x v="10"/>
    <d v="2025-01-01T00:00:00"/>
    <d v="2025-11-30T00:00:00"/>
    <s v="0020-01"/>
    <d v="2025-11-20T00:00:00"/>
    <n v="145"/>
    <s v="CONTRATO DE PRESTACION DE SERVICIOS PROFESIONALES"/>
    <s v="564-2025"/>
    <s v="145 - CONTRATO DE PRESTACION DE SERVICIOS PROFESIONALES"/>
    <n v="41"/>
    <s v="ORDENES DE PAGO"/>
    <n v="1792"/>
    <x v="867"/>
    <s v="143827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827 y certificado de No existencia 63722 del 18 de octubre de 2025, recibido el 24 de octubre de 2025. Se expide CRP mediante memorando 20257020030373&lt;(&gt;,&lt;)&gt; recibido el 20 de noviembre de 2025."/>
    <s v="O23011745992024228901000"/>
    <s v="Movilidad para Sumapaz"/>
    <n v="80772254"/>
    <x v="93"/>
    <n v="0"/>
    <n v="0"/>
    <n v="10500000"/>
    <n v="2333333"/>
    <n v="8166667"/>
    <x v="1"/>
    <x v="1"/>
    <s v="143827"/>
    <n v="1"/>
    <s v="4 - Bogotá ordena su territorio y avanza en su acción climática"/>
    <s v="26 - Movilidad Sostenible"/>
    <m/>
    <n v="143827"/>
  </r>
  <r>
    <n v="2025"/>
    <x v="10"/>
    <d v="2025-01-01T00:00:00"/>
    <d v="2025-11-30T00:00:00"/>
    <s v="0020-01"/>
    <d v="2025-11-20T00:00:00"/>
    <n v="148"/>
    <s v="CONTRATO DE PRESTACION DE SERVICIOS DE APOYO A LA GESTION"/>
    <s v="571-2025"/>
    <s v="148 - CONTRATO DE PRESTACION DE SERVICIOS DE APOYO A LA GESTION"/>
    <n v="41"/>
    <s v="ORDENES DE PAGO"/>
    <n v="1763"/>
    <x v="868"/>
    <s v="143294 - Prestar los servicios como auxiliar de apoyo administrativo al Área De Gestión De Desarrollo Local, de la Alcaldía Local De Sumapaz. 2327. Se expide CDP a solicitud expresa del Ordenador del Gasto, mediante SIPSE 143294 y certificado de No existencia 63621 del 14 de octubre de 2025, recibido el 16 de octubre de 2025. Se expide CRP mediante memorando 20257020030193, recibido el 20 de noviembre de 2025."/>
    <s v="O23011745992024232701000"/>
    <s v="Fortalecimiento Institucional y sedes administrativas"/>
    <n v="1032506354"/>
    <x v="396"/>
    <n v="0"/>
    <n v="0"/>
    <n v="3100000"/>
    <n v="1136667"/>
    <n v="1963333"/>
    <x v="0"/>
    <x v="0"/>
    <s v="143294"/>
    <n v="2"/>
    <s v="5 - Bogotá confía en su gobierno"/>
    <s v="33 - Fortalecimiento institucional para un gobierno confiable"/>
    <m/>
    <n v="143294"/>
  </r>
  <r>
    <n v="2025"/>
    <x v="10"/>
    <d v="2025-01-01T00:00:00"/>
    <d v="2025-11-30T00:00:00"/>
    <s v="0020-01"/>
    <d v="2025-11-20T00:00:00"/>
    <n v="145"/>
    <s v="CONTRATO DE PRESTACION DE SERVICIOS PROFESIONALES"/>
    <s v="575-2025"/>
    <s v="145 - CONTRATO DE PRESTACION DE SERVICIOS PROFESIONALES"/>
    <n v="41"/>
    <s v="ORDENES DE PAGO"/>
    <n v="1815"/>
    <x v="869"/>
    <s v="144138 - Prestar sus servicios profesionales de apoyo al área de gestión del desarrollo local en la gestión de cierres y liquidaciones contractuales del fondo de desarrollo local de Sumapaz. 2327. Se expide CDP a solicitud expresa del Ordenador del Gasto, mediante SIPSE 144138 y certificado de No existencia 63777 del 24 de octubre de 2025, recibido el 30 de octubre de 2025. Se expide el CRP mediante memorando 20257020030203, recibido el 20 de noviembre de 2025."/>
    <s v="O23011745992024232701000"/>
    <s v="Fortalecimiento Institucional y sedes administrativas"/>
    <n v="52900762"/>
    <x v="88"/>
    <n v="0"/>
    <n v="0"/>
    <n v="14000000"/>
    <n v="2566667"/>
    <n v="11433333"/>
    <x v="0"/>
    <x v="0"/>
    <s v="144138"/>
    <n v="2"/>
    <s v="5 - Bogotá confía en su gobierno"/>
    <s v="33 - Fortalecimiento institucional para un gobierno confiable"/>
    <m/>
    <n v="144138"/>
  </r>
  <r>
    <n v="2025"/>
    <x v="10"/>
    <d v="2025-01-01T00:00:00"/>
    <d v="2025-11-30T00:00:00"/>
    <s v="0020-01"/>
    <d v="2025-11-25T00:00:00"/>
    <n v="145"/>
    <s v="CONTRATO DE PRESTACION DE SERVICIOS PROFESIONALES"/>
    <s v="574-2025"/>
    <s v="145 - CONTRATO DE PRESTACION DE SERVICIOS PROFESIONALES"/>
    <n v="29"/>
    <s v="ORDENES DE PAGO"/>
    <n v="1846"/>
    <x v="870"/>
    <s v="144619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619 y certificado de No existencia 63934 del 06 de noviembre de 2025, recibido el 07 de noviembre de 2025. Se expide CRP mediante memorando 20257020031003&lt;(&gt;,&lt;)&gt; recibido el 24 de noviembre de 2025."/>
    <s v="O23011745992024228901000"/>
    <s v="Movilidad para Sumapaz"/>
    <n v="79367360"/>
    <x v="403"/>
    <n v="0"/>
    <n v="0"/>
    <n v="6000000"/>
    <n v="0"/>
    <n v="6000000"/>
    <x v="1"/>
    <x v="1"/>
    <s v="144619"/>
    <n v="1"/>
    <s v="4 - Bogotá ordena su territorio y avanza en su acción climática"/>
    <s v="26 - Movilidad Sostenible"/>
    <m/>
    <n v="144619"/>
  </r>
  <r>
    <n v="2025"/>
    <x v="10"/>
    <d v="2025-01-01T00:00:00"/>
    <d v="2025-11-30T00:00:00"/>
    <s v="0020-01"/>
    <d v="2025-11-24T00:00:00"/>
    <n v="145"/>
    <s v="CONTRATO DE PRESTACION DE SERVICIOS PROFESIONALES"/>
    <s v="585-2025"/>
    <s v="145 - CONTRATO DE PRESTACION DE SERVICIOS PROFESIONALES"/>
    <n v="29"/>
    <s v="ORDENES DE PAGO"/>
    <n v="1820"/>
    <x v="871"/>
    <s v="144290 - Prestar los servicios profesionales para el desarrollo de acciones de planeación, seguimiento, ejecución y acompañamiento de los procesos y actividades relacionadas con los Acueductos Veredales que se adelanten por el Fondo de Desarrollo Rural de Sumapaz. 2689. Se expide CDP a solicitud expresa del Ordenador del Gasto, mediante SIPSE 144290 y certificado de No existencia 63847 del 29 de octubre de 2025, recibido el 30 de octubre de 2025. Se expide CRP mediante memorando 20257020030993, recibido el 24 de noviembre de 2025."/>
    <s v="O23011745992024268901000"/>
    <s v="Acueductos veredales, saneamiento básico y energías alternativas"/>
    <n v="52432694"/>
    <x v="169"/>
    <n v="0"/>
    <n v="0"/>
    <n v="7000000"/>
    <n v="1166667"/>
    <n v="5833333"/>
    <x v="9"/>
    <x v="34"/>
    <s v="144290"/>
    <n v="1"/>
    <s v="4 - Bogotá ordena su territorio y avanza en su acción climática"/>
    <s v="29 - Servicios públicos inclusivos y sostenibles"/>
    <m/>
    <n v="144290"/>
  </r>
  <r>
    <n v="2025"/>
    <x v="10"/>
    <d v="2025-01-01T00:00:00"/>
    <d v="2025-11-30T00:00:00"/>
    <s v="0020-01"/>
    <d v="2025-11-25T00:00:00"/>
    <n v="148"/>
    <s v="CONTRATO DE PRESTACION DE SERVICIOS DE APOYO A LA GESTION"/>
    <s v="586-2025"/>
    <s v="148 - CONTRATO DE PRESTACION DE SERVICIOS DE APOYO A LA GESTION"/>
    <n v="29"/>
    <s v="ORDENES DE PAGO"/>
    <n v="1760"/>
    <x v="872"/>
    <s v="143261 - Prestar sus servicios como técnico para apoyar y dar soporte técnico al administrador y usuario final de la red de sistemas y tecnología e información de la Alcaldía Local. 2327. Se expide CDP a solicitud expresa del Ordenador del Gasto, mediante SIPSE 143261 y certificado de No existencia 63622 del 14 de octubre de 2025, recibido el 16 de octubre de 2025. Se expide CRP mediante memorando 20257020030943&lt;(&gt;,&lt;)&gt; recibido el 24 de noviembre de 2025."/>
    <s v="O23011745992024232701000"/>
    <s v="Fortalecimiento Institucional y sedes administrativas"/>
    <n v="79556596"/>
    <x v="134"/>
    <n v="0"/>
    <n v="0"/>
    <n v="4917000"/>
    <n v="983400"/>
    <n v="3933600"/>
    <x v="0"/>
    <x v="0"/>
    <s v="143261"/>
    <n v="2"/>
    <s v="5 - Bogotá confía en su gobierno"/>
    <s v="33 - Fortalecimiento institucional para un gobierno confiable"/>
    <m/>
    <n v="143261"/>
  </r>
  <r>
    <n v="2025"/>
    <x v="10"/>
    <d v="2025-01-01T00:00:00"/>
    <d v="2025-11-30T00:00:00"/>
    <s v="0020-01"/>
    <d v="2025-11-25T00:00:00"/>
    <n v="145"/>
    <s v="CONTRATO DE PRESTACION DE SERVICIOS PROFESIONALES"/>
    <s v="567-2025"/>
    <s v="145 - CONTRATO DE PRESTACION DE SERVICIOS PROFESIONALES"/>
    <n v="37"/>
    <s v="ORDENES DE PAGO"/>
    <n v="1835"/>
    <x v="873"/>
    <s v="144546 - Prestar los servicios profesionales con autonomía técnica y administrativa como abogado (a) en la implementación y seguimiento de las actuaciones necesarias para la intervención de tres (3) equipamientos culturales mediante obras de construcción, adecuación y/o dotación. 2331 Se expide CDP a solicitud expresa del Ordenador del Gasto, mediante SIPSE 144546 y certificado de No existencia 63896 del 02 de noviembre de 2025, recibido el 06 de noviembre de 2025. Se expide CRP mediante memorando 20257020030963&lt;(&gt;,&lt;)&gt; recibido el 24 de noviembre de 2025."/>
    <s v="O23011745992024233101000"/>
    <s v="Construcción e Intervención de equipamentos culturales"/>
    <n v="1024555613"/>
    <x v="79"/>
    <n v="0"/>
    <n v="0"/>
    <n v="9765000"/>
    <n v="1302000"/>
    <n v="8463000"/>
    <x v="25"/>
    <x v="61"/>
    <s v="144546"/>
    <n v="1"/>
    <s v="4 - Bogotá ordena su territorio y avanza en su acción climática"/>
    <s v="24 - Revitalización y renovación urbana y rural con inclusión"/>
    <m/>
    <n v="144546"/>
  </r>
  <r>
    <n v="2025"/>
    <x v="10"/>
    <d v="2025-01-01T00:00:00"/>
    <d v="2025-11-30T00:00:00"/>
    <s v="0020-01"/>
    <d v="2025-11-25T00:00:00"/>
    <n v="145"/>
    <s v="CONTRATO DE PRESTACION DE SERVICIOS PROFESIONALES"/>
    <s v="579-2025"/>
    <s v="145 - CONTRATO DE PRESTACION DE SERVICIOS PROFESIONALES"/>
    <n v="29"/>
    <s v="ORDENES DE PAGO"/>
    <n v="1775"/>
    <x v="874"/>
    <s v="143810 - Prestar los servicios profesionales zootecnicos para el fortalecimiento del servicio de asistencia técnica agropecuaria en la localidad de Sumapaz. 2666. Se expide CDP a solicitud expresa del Ordenador del Gasto, mediante SIPSE 143810 y certificado de No existencia 63607 del 14 de octubre de 2025, recibido el 16 de octubre de 2025. Se expide CRP mediante memorando 20257020030823&lt;(&gt;,&lt;)&gt; recibido el 24 de noviembre de 2025."/>
    <s v="O23011745992024266601000"/>
    <s v="Sumapaz proteje su fauna"/>
    <n v="1022982961"/>
    <x v="97"/>
    <n v="0"/>
    <n v="0"/>
    <n v="6500000"/>
    <n v="1300000"/>
    <n v="5200000"/>
    <x v="3"/>
    <x v="3"/>
    <s v="143810"/>
    <n v="1"/>
    <s v="2 - Bogotá confía en su bien-estar"/>
    <s v="15 - Bogotá protege todas las formas de vida"/>
    <m/>
    <n v="143810"/>
  </r>
  <r>
    <n v="2025"/>
    <x v="10"/>
    <d v="2025-01-01T00:00:00"/>
    <d v="2025-11-30T00:00:00"/>
    <s v="0020-01"/>
    <d v="2025-11-25T00:00:00"/>
    <n v="145"/>
    <s v="CONTRATO DE PRESTACION DE SERVICIOS PROFESIONALES"/>
    <s v="578-2025"/>
    <s v="145 - CONTRATO DE PRESTACION DE SERVICIOS PROFESIONALES"/>
    <n v="29"/>
    <s v="ORDENES DE PAGO"/>
    <n v="1772"/>
    <x v="875"/>
    <s v="143741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43741 y certificado de No existencia 63613, 63614, 63615 del 14 de octubre de 2025, recibido el 16 de octubre de 2025. Se expide CRP mediante memorando 20257020030773&lt;(&gt;,&lt;)&gt; recibido el 24 de noviembre de 2025."/>
    <s v="O23011745992024267101000"/>
    <s v="Asistencia técnica agropecuaria y educación ambiental en la localidad de Sumapaz"/>
    <n v="1031143143"/>
    <x v="109"/>
    <n v="0"/>
    <n v="0"/>
    <n v="5040000"/>
    <n v="1008000"/>
    <n v="4032000"/>
    <x v="2"/>
    <x v="2"/>
    <s v="143741"/>
    <n v="3"/>
    <s v="4 - Bogotá ordena su territorio y avanza en su acción climática"/>
    <s v="25 - Aumento de la resiliencia al cambio climático y reducción de la vulnerabilidad"/>
    <m/>
    <n v="143741"/>
  </r>
  <r>
    <n v="2025"/>
    <x v="10"/>
    <d v="2025-01-01T00:00:00"/>
    <d v="2025-11-30T00:00:00"/>
    <s v="0020-01"/>
    <d v="2025-11-25T00:00:00"/>
    <n v="148"/>
    <s v="CONTRATO DE PRESTACION DE SERVICIOS DE APOYO A LA GESTION"/>
    <s v="581-2025"/>
    <s v="148 - CONTRATO DE PRESTACION DE SERVICIOS DE APOYO A LA GESTION"/>
    <n v="29"/>
    <s v="ORDENES DE PAGO"/>
    <n v="1789"/>
    <x v="876"/>
    <s v="143175 - Prestar sus servicios de apoyo técnico al Área De Gestión De Desarrollo Local, en la ejecución de las obras de infraestructura vial de la Alcaldía Local De Sumapaz. 2289. Se expide CDP a solicitud expresa del Ordenador del Gasto, mediante SIPSE 143175 y certificado de No existencia 63746 del 22 de octubre de 2025, recibido el 24 de octubre de 2025. Se expide CRP mediante memorando 20257020030843&lt;(&gt;,&lt;)&gt; recibido el 24 de noviembre de 2025."/>
    <s v="O23011745992024228901000"/>
    <s v="Movilidad para Sumapaz"/>
    <n v="1053609479"/>
    <x v="127"/>
    <n v="0"/>
    <n v="0"/>
    <n v="4200000"/>
    <n v="700000"/>
    <n v="3500000"/>
    <x v="1"/>
    <x v="1"/>
    <s v="143175"/>
    <n v="1"/>
    <s v="4 - Bogotá ordena su territorio y avanza en su acción climática"/>
    <s v="26 - Movilidad Sostenible"/>
    <m/>
    <n v="143175"/>
  </r>
  <r>
    <n v="2025"/>
    <x v="10"/>
    <d v="2025-01-01T00:00:00"/>
    <d v="2025-11-30T00:00:00"/>
    <s v="0020-01"/>
    <d v="2025-11-25T00:00:00"/>
    <n v="145"/>
    <s v="CONTRATO DE PRESTACION DE SERVICIOS PROFESIONALES"/>
    <s v="561-2025"/>
    <s v="145 - CONTRATO DE PRESTACION DE SERVICIOS PROFESIONALES"/>
    <n v="29"/>
    <s v="ORDENES DE PAGO"/>
    <n v="1852"/>
    <x v="877"/>
    <s v="144625 - Prestar los servicios profesionales para realizar la planeación, seguimiento y ejecución del proceso de servicio de transporte de pasajeros y actividades logísticas de construcción e intervención de equipamientos culturales en la localidad de Sumapaz. 2331. Se expide CDP a solicitud expresa del Ordenador del gasto mediante SIPSE 144625, y certificado de no existencia 64013 del 9 de noviembre de 2025, recibido el 10 de noviembre de 2025 Se expide CRP mediante memorando 20257020030853&lt;(&gt;,&lt;)&gt; recibido el 24 de noviembre de 2025."/>
    <s v="O23011745992024233101000"/>
    <s v="Construcción e Intervención de equipamentos culturales"/>
    <n v="88278276"/>
    <x v="20"/>
    <n v="0"/>
    <n v="0"/>
    <n v="6000000"/>
    <n v="1200000"/>
    <n v="4800000"/>
    <x v="25"/>
    <x v="61"/>
    <s v="144625"/>
    <n v="1"/>
    <s v="4 - Bogotá ordena su territorio y avanza en su acción climática"/>
    <s v="24 - Revitalización y renovación urbana y rural con inclusión"/>
    <m/>
    <n v="144625"/>
  </r>
  <r>
    <n v="2025"/>
    <x v="10"/>
    <d v="2025-01-01T00:00:00"/>
    <d v="2025-11-30T00:00:00"/>
    <s v="0020-01"/>
    <d v="2025-11-25T00:00:00"/>
    <n v="145"/>
    <s v="CONTRATO DE PRESTACION DE SERVICIOS PROFESIONALES"/>
    <s v="582-2025"/>
    <s v="145 - CONTRATO DE PRESTACION DE SERVICIOS PROFESIONALES"/>
    <n v="29"/>
    <s v="ORDENES DE PAGO"/>
    <n v="1847"/>
    <x v="878"/>
    <s v="144620 - Prestar los servicios profesionales para apoyar los asuntos jurídicos en los procesos contractuales y post-contractuales y la gestión ambiental interna y externa de la Alcaldía Local de Sumapaz.2613 Se expide CDP a solicitud expresa del Ordenador del Gasto, mediante SIPSE 144620 y certificado de No existencia 63933 del 06 de noviembre de 2025, recibido el 07 de noviembre de 2025. Se expide CRP mediante memorando 20257020031293&lt;(&gt;,&lt;)&gt; recibido el 25 de noviembre de 2025."/>
    <s v="O23011745992024261301000"/>
    <s v="Manejo de emergencias y mitigación del riesgo de desastres"/>
    <n v="1026273681"/>
    <x v="480"/>
    <n v="0"/>
    <n v="0"/>
    <n v="6825000"/>
    <n v="0"/>
    <n v="6825000"/>
    <x v="4"/>
    <x v="32"/>
    <s v="144620"/>
    <n v="2"/>
    <s v="4 - Bogotá ordena su territorio y avanza en su acción climática"/>
    <s v="27 - Gestión del riesgo de desastres para un territorio seguro"/>
    <m/>
    <n v="144620"/>
  </r>
  <r>
    <n v="2025"/>
    <x v="10"/>
    <d v="2025-01-01T00:00:00"/>
    <d v="2025-11-30T00:00:00"/>
    <s v="0020-01"/>
    <d v="2025-11-25T00:00:00"/>
    <n v="145"/>
    <s v="CONTRATO DE PRESTACION DE SERVICIOS PROFESIONALES"/>
    <s v="589-2025"/>
    <s v="145 - CONTRATO DE PRESTACION DE SERVICIOS PROFESIONALES"/>
    <n v="36"/>
    <s v="ORDENES DE PAGO"/>
    <n v="1739"/>
    <x v="879"/>
    <s v="143117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7 y certificado de No existencia 63459 del 08 de octubre de 2025, recibido el 10 de octubre de 2025. Se expide CRP mediante memorando 20257020031013&lt;(&gt;,&lt;)&gt; recibido el 25 de noviembre de 2025."/>
    <s v="O23011745992024232701000"/>
    <s v="Fortalecimiento Institucional y sedes administrativas"/>
    <n v="1121839153"/>
    <x v="575"/>
    <n v="0"/>
    <n v="0"/>
    <n v="10530000"/>
    <n v="1404000"/>
    <n v="9126000"/>
    <x v="0"/>
    <x v="0"/>
    <s v="143117"/>
    <n v="2"/>
    <s v="5 - Bogotá confía en su gobierno"/>
    <s v="33 - Fortalecimiento institucional para un gobierno confiable"/>
    <m/>
    <n v="143117"/>
  </r>
  <r>
    <n v="2025"/>
    <x v="10"/>
    <d v="2025-01-01T00:00:00"/>
    <d v="2025-11-30T00:00:00"/>
    <s v="0020-01"/>
    <d v="2025-11-25T00:00:00"/>
    <n v="145"/>
    <s v="CONTRATO DE PRESTACION DE SERVICIOS PROFESIONALES"/>
    <s v="328-20251"/>
    <s v="145 - CONTRATO DE PRESTACION DE SERVICIOS PROFESIONALES"/>
    <n v="22"/>
    <s v="ORDENES DE PAGO"/>
    <n v="1671"/>
    <x v="880"/>
    <s v="138455 - Adición y prorroga al contrato 328-2025-CPS-P (132241), cuyo objeto es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 Se expide el CDP a solicitud expresa del Ordenador del Gasto mediante SIPSE 138455, recibido el 04 de septiembre de 2025. Se expide CRP mediante memorando 20257020031203&lt;(&gt;,&lt;)&gt; recibido el 25 de noviembre de 2025."/>
    <s v="O23011745992024232701000"/>
    <s v="Fortalecimiento Institucional y sedes administrativas"/>
    <n v="51986672"/>
    <x v="329"/>
    <n v="0"/>
    <n v="0"/>
    <n v="10800000"/>
    <n v="0"/>
    <n v="10800000"/>
    <x v="0"/>
    <x v="0"/>
    <s v="138455"/>
    <n v="2"/>
    <s v="5 - Bogotá confía en su gobierno"/>
    <s v="33 - Fortalecimiento institucional para un gobierno confiable"/>
    <m/>
    <n v="138455"/>
  </r>
  <r>
    <n v="2025"/>
    <x v="10"/>
    <d v="2025-01-01T00:00:00"/>
    <d v="2025-11-30T00:00:00"/>
    <s v="0020-01"/>
    <d v="2025-11-25T00:00:00"/>
    <n v="145"/>
    <s v="CONTRATO DE PRESTACION DE SERVICIOS PROFESIONALES"/>
    <s v="290-20251"/>
    <s v="145 - CONTRATO DE PRESTACION DE SERVICIOS PROFESIONALES"/>
    <n v="29"/>
    <s v="ORDENES DE PAGO"/>
    <n v="1535"/>
    <x v="881"/>
    <s v="137017 - Adición y prorroga al contrato 290-2025-CPS-P (126424), cuyo objeto es prestar los servicios profesionales para atender y brindar respuestas a las solicitudes, requerimientos, derechos de petición y tutelas radicadas en la alcaldía local de Sumapaz. 2327.Se expide el CDP a solicitud expresa del ordenador del gasto mediante SIPSE137017, recibido el 30 de julio de 2025 Se expide CRP mediante memorando 20257020031343, recibido el 25 de noviembre de 2025.se aclara que la adición y prorroga se encuentra firmada desde el 31 de octubre de 2025."/>
    <s v="O23011745992024232701000"/>
    <s v="Fortalecimiento Institucional y sedes administrativas"/>
    <n v="46680172"/>
    <x v="280"/>
    <n v="0"/>
    <n v="0"/>
    <n v="6300000"/>
    <n v="6300000"/>
    <n v="0"/>
    <x v="0"/>
    <x v="0"/>
    <s v="137017"/>
    <n v="2"/>
    <s v="5 - Bogotá confía en su gobierno"/>
    <s v="33 - Fortalecimiento institucional para un gobierno confiable"/>
    <m/>
    <n v="137017"/>
  </r>
  <r>
    <n v="2025"/>
    <x v="10"/>
    <d v="2025-01-01T00:00:00"/>
    <d v="2025-11-30T00:00:00"/>
    <s v="0020-01"/>
    <d v="2025-11-25T00:00:00"/>
    <n v="145"/>
    <s v="CONTRATO DE PRESTACION DE SERVICIOS PROFESIONALES"/>
    <s v="584-2025"/>
    <s v="145 - CONTRATO DE PRESTACION DE SERVICIOS PROFESIONALES"/>
    <n v="36"/>
    <s v="ORDENES DE PAGO"/>
    <n v="1795"/>
    <x v="882"/>
    <s v="144150 - Prestar los servicios profesionales al Área de Gestión de Desarrollo Local brindando apoyo técnico en la planeación, ejecución y seguimiento del proyecto de inversión de mejoramiento de vivienda para la comunidad de Sumapaz.2278. Se expide CDP a solicitud expresa del Ordenador del Gasto, mediante SIPSE 144150 y certificado de No existencia 63743 del 22 de octubre de 2025, recibido el 24 de octubre de 2025. Se expide CRP mediante memorando 20257020031213&lt;(&gt;,&lt;)&gt; recibido el 25 de noviembre de 2025."/>
    <s v="O23011745992024227801000"/>
    <s v="Mejoramiento de vivienda para la comunidad de Sumapaz"/>
    <n v="1052409028"/>
    <x v="147"/>
    <n v="0"/>
    <n v="0"/>
    <n v="10500000"/>
    <n v="5366667"/>
    <n v="5133333"/>
    <x v="20"/>
    <x v="31"/>
    <s v="144150"/>
    <n v="1"/>
    <s v="4 - Bogotá ordena su territorio y avanza en su acción climática"/>
    <s v="31 - Acceso equitativo de vivienda urbana y rural"/>
    <m/>
    <n v="144150"/>
  </r>
  <r>
    <n v="2025"/>
    <x v="10"/>
    <d v="2025-01-01T00:00:00"/>
    <d v="2025-11-30T00:00:00"/>
    <s v="0020-01"/>
    <d v="2025-11-25T00:00:00"/>
    <n v="148"/>
    <s v="CONTRATO DE PRESTACION DE SERVICIOS DE APOYO A LA GESTION"/>
    <s v="580-2025"/>
    <s v="148 - CONTRATO DE PRESTACION DE SERVICIOS DE APOYO A LA GESTION"/>
    <n v="36"/>
    <s v="ORDENES DE PAGO"/>
    <n v="1816"/>
    <x v="883"/>
    <s v="144281 - Prestar los servicios de apoyo técnico en los procesos que se adelantan en el almacén de la Alcaldía Local De Sumapaz.2327. Se expide CDP a solicitud expresa del Ordenador del Gasto, mediante SIPSE 144281 y certificado de No existencia 63814 del 27 de octubre de 2025, recibido el 30 de octubre de 2025. Se expide CRP mediante memorando 20257020031193&lt;(&gt;,&lt;)&gt; recibido el 25 de noviembre de 2025."/>
    <s v="O23011745992024232701000"/>
    <s v="Fortalecimiento Institucional y sedes administrativas"/>
    <n v="1032656434"/>
    <x v="144"/>
    <n v="0"/>
    <n v="0"/>
    <n v="5445000"/>
    <n v="0"/>
    <n v="5445000"/>
    <x v="0"/>
    <x v="0"/>
    <s v="144281"/>
    <n v="2"/>
    <s v="5 - Bogotá confía en su gobierno"/>
    <s v="33 - Fortalecimiento institucional para un gobierno confiable"/>
    <m/>
    <n v="144281"/>
  </r>
  <r>
    <n v="2025"/>
    <x v="10"/>
    <d v="2025-01-01T00:00:00"/>
    <d v="2025-11-30T00:00:00"/>
    <s v="0020-01"/>
    <d v="2025-11-26T00:00:00"/>
    <n v="148"/>
    <s v="CONTRATO DE PRESTACION DE SERVICIOS DE APOYO A LA GESTION"/>
    <s v="559-2025"/>
    <s v="148 - CONTRATO DE PRESTACION DE SERVICIOS DE APOYO A LA GESTION"/>
    <n v="29"/>
    <s v="ORDENES DE PAGO"/>
    <n v="1837"/>
    <x v="884"/>
    <s v="144545 - Prestar los servicios de apoyo técnico administrativo para fortalecer el desarrollo de los proyectos de mitigación y gestión del riesgo y adaptación al cambio climático para la conservación del medio ambiente y los recursos naturales renovables existentes en la localidad de Sumapaz. 2613 Se expide CDP a solicitud expresa del Ordenador del Gasto, mediante SIPSE 144545 y certificado de No existencia 63903 del 02 de noviembre de 2025, recibido el 06 de noviembre de 2025. Se expide CRP mediante memorando 20257020031373&lt;(&gt;,&lt;)&gt; recibido el 26 de noviembre de 2025."/>
    <s v="O23011745992024261301000"/>
    <s v="Manejo de emergencias y mitigación del riesgo de desastres"/>
    <n v="52524470"/>
    <x v="188"/>
    <n v="0"/>
    <n v="0"/>
    <n v="4590000"/>
    <n v="0"/>
    <n v="4590000"/>
    <x v="4"/>
    <x v="6"/>
    <s v="144545"/>
    <n v="1"/>
    <s v="4 - Bogotá ordena su territorio y avanza en su acción climática"/>
    <s v="27 - Gestión del riesgo de desastres para un territorio seguro"/>
    <m/>
    <n v="144545"/>
  </r>
  <r>
    <n v="2025"/>
    <x v="10"/>
    <d v="2025-01-01T00:00:00"/>
    <d v="2025-11-30T00:00:00"/>
    <s v="0020-01"/>
    <d v="2025-11-26T00:00:00"/>
    <n v="145"/>
    <s v="CONTRATO DE PRESTACION DE SERVICIOS PROFESIONALES"/>
    <s v="587-2025"/>
    <s v="145 - CONTRATO DE PRESTACION DE SERVICIOS PROFESIONALES"/>
    <n v="29"/>
    <s v="ORDENES DE PAGO"/>
    <n v="1855"/>
    <x v="885"/>
    <s v="146195 - Prestar los servicios profesionales para apoyar el desarrollo de los proyectos de mitigación y gestión del riesgo, adaptación al cambio climático y conservación del medio ambiente, incorporando un enfoque social y psicosocial que contribuya al fortalecimiento del tejido social, la participación comunitaria, el bienestar emocional y el desarrollo integral de las comunidades de la localidad de Sumapaz. 2613 Se expide CDP a solicitud expresa del Ordenador del Gasto, mediante SIPSE 146195 y certificado de No existencia 64086 del 13 de noviembre de 2025, recibido el 14 de noviembre de 2025. Se expide CRP mediante memorando 20257020031353&lt;(&gt;,&lt;)&gt; recibido el 26 de noviembre de 2025."/>
    <s v="O23011745992024261301000"/>
    <s v="Manejo de emergencias y mitigación del riesgo de desastres"/>
    <n v="1069730435"/>
    <x v="269"/>
    <n v="0"/>
    <n v="0"/>
    <n v="6300000"/>
    <n v="0"/>
    <n v="6300000"/>
    <x v="4"/>
    <x v="32"/>
    <s v="146195"/>
    <n v="2"/>
    <s v="4 - Bogotá ordena su territorio y avanza en su acción climática"/>
    <s v="27 - Gestión del riesgo de desastres para un territorio seguro"/>
    <m/>
    <n v="146195"/>
  </r>
  <r>
    <n v="2025"/>
    <x v="10"/>
    <d v="2025-01-01T00:00:00"/>
    <d v="2025-11-30T00:00:00"/>
    <s v="0020-01"/>
    <d v="2025-11-26T00:00:00"/>
    <n v="145"/>
    <s v="CONTRATO DE PRESTACION DE SERVICIOS PROFESIONALES"/>
    <s v="565-2025"/>
    <s v="145 - CONTRATO DE PRESTACION DE SERVICIOS PROFESIONALES"/>
    <n v="29"/>
    <s v="ORDENES DE PAGO"/>
    <n v="1831"/>
    <x v="886"/>
    <s v="144542 - Prestar servicios profesionales de carácter jurídico para el desarrollo y ejecución del proyecto 2613 de la Alcaldía Local de Sumapaz. 2613. Se expide CDP a solicitud expresa del Ordenador del Gasto, mediante SIPSE 144542 y certificado de No existencia 63899 del 02 de noviembre de 2025, recibido el 06 de noviembre de 2025. Se expide CRP mediante memorando 20257020031393&lt;(&gt;,&lt;)&gt; recibido el 26 de noviembre de 2025."/>
    <s v="O23011745992024261301000"/>
    <s v="Manejo de emergencias y mitigación del riesgo de desastres"/>
    <n v="79632494"/>
    <x v="206"/>
    <n v="0"/>
    <n v="0"/>
    <n v="7350000"/>
    <n v="0"/>
    <n v="7350000"/>
    <x v="4"/>
    <x v="6"/>
    <s v="144542"/>
    <n v="1"/>
    <s v="4 - Bogotá ordena su territorio y avanza en su acción climática"/>
    <s v="27 - Gestión del riesgo de desastres para un territorio seguro"/>
    <m/>
    <n v="144542"/>
  </r>
  <r>
    <n v="2025"/>
    <x v="10"/>
    <d v="2025-01-01T00:00:00"/>
    <d v="2025-11-30T00:00:00"/>
    <s v="0020-01"/>
    <d v="2025-11-26T00:00:00"/>
    <n v="145"/>
    <s v="CONTRATO DE PRESTACION DE SERVICIOS PROFESIONALES"/>
    <s v="566-2025"/>
    <s v="145 - CONTRATO DE PRESTACION DE SERVICIOS PROFESIONALES"/>
    <n v="29"/>
    <s v="ORDENES DE PAGO"/>
    <n v="1848"/>
    <x v="887"/>
    <s v="144621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621 y certificado de No existencia 63929 del 06 de noviembre de 2025, recibido el 07 de noviembre de 2025. Se expide CRP mediante memorando 20257020031433&lt;(&gt;,&lt;)&gt; recibido el 26 de noviembre de 2025."/>
    <s v="O23011745992024228901000"/>
    <s v="Movilidad para Sumapaz"/>
    <n v="79468757"/>
    <x v="65"/>
    <n v="0"/>
    <n v="0"/>
    <n v="7665000"/>
    <n v="0"/>
    <n v="7665000"/>
    <x v="1"/>
    <x v="1"/>
    <s v="144621"/>
    <n v="1"/>
    <s v="4 - Bogotá ordena su territorio y avanza en su acción climática"/>
    <s v="26 - Movilidad Sostenible"/>
    <m/>
    <n v="144621"/>
  </r>
  <r>
    <n v="2025"/>
    <x v="10"/>
    <d v="2025-01-01T00:00:00"/>
    <d v="2025-11-30T00:00:00"/>
    <s v="0020-01"/>
    <d v="2025-11-26T00:00:00"/>
    <n v="145"/>
    <s v="CONTRATO DE PRESTACION DE SERVICIOS PROFESIONALES"/>
    <s v="583-2025"/>
    <s v="145 - CONTRATO DE PRESTACION DE SERVICIOS PROFESIONALES"/>
    <n v="35"/>
    <s v="ORDENES DE PAGO"/>
    <n v="1842"/>
    <x v="888"/>
    <s v="144489 - Prestar los servicios profesionales para apoyar al equipo de prensa, comunicaciones y gestión del riesgo de la Alcaldía Local en la realización de productos y piezas digitales, impresas y publicitarias de gran formato y animación gráfica, que fortalezcan los procesos de prevención. 2613 Se expide CDP a solicitud expresa del Ordenador del Gasto, mediante SIPSE 144489 y certificado de No existencia 63932 del 06 de noviembre de 2025, recibido el 07 de noviembre de 2025. Se expide CRP mediante memorando 20257020031493&lt;(&gt;,&lt;)&gt; recibido el 26 de noviembre de 2025."/>
    <s v="O23011745992024261301000"/>
    <s v="Manejo de emergencias y mitigación del riesgo de desastres"/>
    <n v="1014256316"/>
    <x v="116"/>
    <n v="0"/>
    <n v="0"/>
    <n v="9450000"/>
    <n v="0"/>
    <n v="9450000"/>
    <x v="4"/>
    <x v="6"/>
    <s v="144489"/>
    <n v="1"/>
    <s v="4 - Bogotá ordena su territorio y avanza en su acción climática"/>
    <s v="27 - Gestión del riesgo de desastres para un territorio seguro"/>
    <m/>
    <n v="144489"/>
  </r>
  <r>
    <n v="2025"/>
    <x v="10"/>
    <d v="2025-01-01T00:00:00"/>
    <d v="2025-11-30T00:00:00"/>
    <s v="0020-01"/>
    <d v="2025-11-26T00:00:00"/>
    <n v="145"/>
    <s v="CONTRATO DE PRESTACION DE SERVICIOS PROFESIONALES"/>
    <s v="588-2025"/>
    <s v="145 - CONTRATO DE PRESTACION DE SERVICIOS PROFESIONALES"/>
    <n v="35"/>
    <s v="ORDENES DE PAGO"/>
    <n v="1851"/>
    <x v="889"/>
    <s v="144491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CDP a solicitud expresa del Ordenador del gasto mediante SIPSE 144491, y certificado de no existencia 64016 del 9 de noviembre de 2025, recibido el 10 de noviembre de 2025 Se expide CRP mediante memorando 20257020031593&lt;(&gt;,&lt;)&gt; recibido el 26 de noviembre de 2025."/>
    <s v="O23011745992024261301000"/>
    <s v="Manejo de emergencias y mitigación del riesgo de desastres"/>
    <n v="1109004909"/>
    <x v="43"/>
    <n v="0"/>
    <n v="0"/>
    <n v="9450000"/>
    <n v="0"/>
    <n v="9450000"/>
    <x v="4"/>
    <x v="6"/>
    <s v="144491"/>
    <n v="1"/>
    <s v="4 - Bogotá ordena su territorio y avanza en su acción climática"/>
    <s v="27 - Gestión del riesgo de desastres para un territorio seguro"/>
    <m/>
    <n v="144491"/>
  </r>
  <r>
    <n v="2025"/>
    <x v="10"/>
    <d v="2025-01-01T00:00:00"/>
    <d v="2025-11-30T00:00:00"/>
    <s v="0020-01"/>
    <d v="2025-11-26T00:00:00"/>
    <n v="145"/>
    <s v="CONTRATO DE PRESTACION DE SERVICIOS PROFESIONALES"/>
    <s v="595-2025"/>
    <s v="145 - CONTRATO DE PRESTACION DE SERVICIOS PROFESIONALES"/>
    <n v="35"/>
    <s v="ORDENES DE PAGO"/>
    <n v="1825"/>
    <x v="890"/>
    <s v="144331 - Prestar los servicios profesionales para apoyar la implementación, seguimiento y control de los Planes de Mejoramiento resultado de las auditorías y Planes de Gestión, así como fortalecer el proceso de mejora continua en la Alcaldía Local de Sumapaz. 2327. Se expide CDP a solicitud expresa del Ordenador del Gasto, mediante SIPSE 144331 y certificado de No existencia 63844 del 29 de octubre de 2025, recibido el 30 de octubre de 2025. Se expide CRP mediante memorando 20257020031583&lt;(&gt;,&lt;)&gt; recibido el 26 de noviembre de 2025."/>
    <s v="O23011745992024232701000"/>
    <s v="Fortalecimiento Institucional y sedes administrativas"/>
    <n v="79378493"/>
    <x v="148"/>
    <n v="0"/>
    <n v="0"/>
    <n v="7700000"/>
    <n v="0"/>
    <n v="7700000"/>
    <x v="0"/>
    <x v="0"/>
    <s v="144331"/>
    <n v="2"/>
    <s v="5 - Bogotá confía en su gobierno"/>
    <s v="33 - Fortalecimiento institucional para un gobierno confiable"/>
    <m/>
    <n v="144331"/>
  </r>
  <r>
    <n v="2025"/>
    <x v="10"/>
    <d v="2025-01-01T00:00:00"/>
    <d v="2025-11-30T00:00:00"/>
    <s v="0020-01"/>
    <d v="2025-11-27T00:00:00"/>
    <n v="148"/>
    <s v="CONTRATO DE PRESTACION DE SERVICIOS DE APOYO A LA GESTION"/>
    <s v="594-2025"/>
    <s v="148 - CONTRATO DE PRESTACION DE SERVICIOS DE APOYO A LA GESTION"/>
    <n v="34"/>
    <s v="ORDENES DE PAGO"/>
    <n v="1811"/>
    <x v="891"/>
    <s v="143327 - Prestar sus servicios administrativos para realizar el apoyo logístico y operativo de las actividades que se desarrollan por la Alcaldía Local de Sumapaz. 2327. Se expide CDP a solicitud expresa del Ordenador del Gasto, mediante SIPSE 143327 y certificado de No existencia 63786 del 24 de octubre de 2025, recibido el 28 de octubre de 2025. se expide CRP solicitud mediante memorando 20257020031863, recibido el 27 de noviembre de 2025."/>
    <s v="O23011745992024232701000"/>
    <s v="Fortalecimiento Institucional y sedes administrativas"/>
    <n v="1077942240"/>
    <x v="145"/>
    <n v="0"/>
    <n v="0"/>
    <n v="2940000"/>
    <n v="0"/>
    <n v="2940000"/>
    <x v="0"/>
    <x v="0"/>
    <s v="143327"/>
    <n v="2"/>
    <s v="5 - Bogotá confía en su gobierno"/>
    <s v="33 - Fortalecimiento institucional para un gobierno confiable"/>
    <m/>
    <n v="143327"/>
  </r>
  <r>
    <n v="2025"/>
    <x v="10"/>
    <d v="2025-01-01T00:00:00"/>
    <d v="2025-11-30T00:00:00"/>
    <s v="0020-01"/>
    <d v="2025-11-27T00:00:00"/>
    <n v="145"/>
    <s v="CONTRATO DE PRESTACION DE SERVICIOS PROFESIONALES"/>
    <s v="596-2025"/>
    <s v="145 - CONTRATO DE PRESTACION DE SERVICIOS PROFESIONALES"/>
    <n v="34"/>
    <s v="ORDENES DE PAGO"/>
    <n v="1873"/>
    <x v="892"/>
    <s v="148784 - Prestar los servicios profesionales especializados al área de gestión de desarrollo local brindando apoyo técnico en la planeación, ejecución y seguimiento del proyecto de inversión de terminación de sedes. 2327. Se expide CDP a solicitud expresa del Ordenador del Gasto, mediante SIPSE 148784 y certificado de No existencia 65142 del 26 de noviembre de 2025, recibido el 27 de noviembre de 2025.Se expide CRP mediante memorando 2257020031983, recibido el 27 de noviembre de 2025."/>
    <s v="O23011745992024232701000"/>
    <s v="Fortalecimiento Institucional y sedes administrativas"/>
    <n v="80056238"/>
    <x v="552"/>
    <n v="0"/>
    <n v="0"/>
    <n v="12600000"/>
    <n v="0"/>
    <n v="12600000"/>
    <x v="0"/>
    <x v="0"/>
    <s v="148784"/>
    <n v="2"/>
    <s v="5 - Bogotá confía en su gobierno"/>
    <s v="33 - Fortalecimiento institucional para un gobierno confiable"/>
    <m/>
    <n v="148784"/>
  </r>
  <r>
    <n v="2025"/>
    <x v="11"/>
    <d v="2025-01-01T00:00:00"/>
    <d v="2025-12-31T00:00:00"/>
    <s v="0020-01"/>
    <d v="2025-12-01T00:00:00"/>
    <n v="148"/>
    <s v="CONTRATO DE PRESTACION DE SERVICIOS DE APOYO A LA GESTION"/>
    <s v="593-2025"/>
    <s v="148 - CONTRATO DE PRESTACION DE SERVICIOS DE APOYO A LA GESTION"/>
    <n v="30"/>
    <s v="ORDENES DE PAGO"/>
    <n v="1811"/>
    <x v="893"/>
    <s v="143327 - Prestar sus servicios administrativos para realizar el apoyo logístico y operativo de las actividades que se desarrollan por la Alcaldía Local de Sumapaz. 2327. Se expide CDP a solicitud expresa del Ordenador del Gasto, mediante SIPSE 143327 y certificado de No existencia 63786 del 24 de octubre de 2025, recibido el 28 de octubre de 2025. Se expide el CRP mediante memorando 20257020032023, se recibe el 28 de noviembre de 2025."/>
    <s v="O23011745992024232701000"/>
    <s v="Fortalecimiento Institucional y sedes administrativas"/>
    <n v="1032656270"/>
    <x v="171"/>
    <n v="0"/>
    <n v="0"/>
    <n v="2940000"/>
    <n v="0"/>
    <n v="2940000"/>
    <x v="0"/>
    <x v="0"/>
    <s v="143327"/>
    <n v="2"/>
    <s v="5 - Bogotá confía en su gobierno"/>
    <s v="33 - Fortalecimiento institucional para un gobierno confiable"/>
    <m/>
    <n v="143327"/>
  </r>
  <r>
    <n v="2025"/>
    <x v="11"/>
    <d v="2025-01-01T00:00:00"/>
    <d v="2025-12-31T00:00:00"/>
    <s v="0020-01"/>
    <d v="2025-12-03T00:00:00"/>
    <n v="145"/>
    <s v="CONTRATO DE PRESTACION DE SERVICIOS PROFESIONALES"/>
    <s v="590-2025"/>
    <s v="145 - CONTRATO DE PRESTACION DE SERVICIOS PROFESIONALES"/>
    <n v="29"/>
    <s v="ORDENES DE PAGO"/>
    <n v="1849"/>
    <x v="894"/>
    <s v="144624 - Prestar servicios profesionales al Área de Gestión de Desarrollo Local para apoyar la planificación, formulación y seguimiento de acciones orientadas a la intervención de equipamientos culturales, promoviendo el bienestar de las y los Sumapaceños. 2331 Se expide CDP a solicitud expresa del Ordenador del Gasto, mediante SIPSE 144624 y certificado de No existencia 63928 del 06 de noviembre de 2025, recibido el 07 de noviembre de 2025. Se expide CRP mediante memorando 20257020032363&lt;(&gt;,&lt;)&gt; recibido el 02 de diciembre de 2025."/>
    <s v="O23011745992024233101000"/>
    <s v="Construcción e Intervención de equipamentos culturales"/>
    <n v="1022991460"/>
    <x v="149"/>
    <n v="0"/>
    <n v="0"/>
    <n v="7200000"/>
    <n v="0"/>
    <n v="7200000"/>
    <x v="25"/>
    <x v="61"/>
    <s v="144624"/>
    <n v="1"/>
    <s v="4 - Bogotá ordena su territorio y avanza en su acción climática"/>
    <s v="24 - Revitalización y renovación urbana y rural con inclusión"/>
    <m/>
    <n v="144624"/>
  </r>
  <r>
    <n v="2025"/>
    <x v="11"/>
    <d v="2025-01-01T00:00:00"/>
    <d v="2025-12-31T00:00:00"/>
    <s v="0020-01"/>
    <d v="2025-12-03T00:00:00"/>
    <n v="145"/>
    <s v="CONTRATO DE PRESTACION DE SERVICIOS PROFESIONALES"/>
    <s v="591-2025"/>
    <s v="145 - CONTRATO DE PRESTACION DE SERVICIOS PROFESIONALES"/>
    <n v="29"/>
    <s v="ORDENES DE PAGO"/>
    <n v="1807"/>
    <x v="895"/>
    <s v="143321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21 y certificado de No existencia 63745 del 22 de octubre de 2025, recibido el 27 de octubre de 2025. Se expide CRP mediante memorando 20257020032313&lt;(&gt;,&lt;)&gt; recibido el 02 de diciembre de 2025."/>
    <s v="O23011745992024228901000"/>
    <s v="Movilidad para Sumapaz"/>
    <n v="1053611272"/>
    <x v="201"/>
    <n v="0"/>
    <n v="0"/>
    <n v="21000000"/>
    <n v="0"/>
    <n v="21000000"/>
    <x v="1"/>
    <x v="1"/>
    <s v="143321"/>
    <n v="1"/>
    <s v="4 - Bogotá ordena su territorio y avanza en su acción climática"/>
    <s v="26 - Movilidad Sostenible"/>
    <m/>
    <n v="143321"/>
  </r>
  <r>
    <n v="2025"/>
    <x v="11"/>
    <d v="2025-01-01T00:00:00"/>
    <d v="2025-12-31T00:00:00"/>
    <s v="0020-01"/>
    <d v="2025-12-03T00:00:00"/>
    <n v="148"/>
    <s v="CONTRATO DE PRESTACION DE SERVICIOS DE APOYO A LA GESTION"/>
    <s v="598-2025"/>
    <s v="148 - CONTRATO DE PRESTACION DE SERVICIOS DE APOYO A LA GESTION"/>
    <n v="29"/>
    <s v="ORDENES DE PAGO"/>
    <n v="1769"/>
    <x v="896"/>
    <s v="143682 - Prestar sus servicios como auxiliar para apoyar el desarrollo de las actividades requeridas para la adecuada prestación del servicio de asistencia técnica agropecuaria en la localidad. 2671. Se expide CDP a solicitud expresa del Ordenador del Gasto, mediante SIPSE 143682 y certificado de No existencia 63606 del 14 de octubre de 2025, recibido el 16 de octubre de 2025. Se expide CRP mediante memorando 20257020032253&lt;(&gt;,&lt;)&gt; recibido el 02 de diciembre de 2025."/>
    <s v="O23011745992024267101000"/>
    <s v="Asistencia técnica agropecuaria y educación ambiental en la localidad de Sumapaz"/>
    <n v="80374930"/>
    <x v="238"/>
    <n v="0"/>
    <n v="0"/>
    <n v="2730000"/>
    <n v="0"/>
    <n v="2730000"/>
    <x v="2"/>
    <x v="2"/>
    <s v="143682"/>
    <n v="3"/>
    <s v="4 - Bogotá ordena su territorio y avanza en su acción climática"/>
    <s v="25 - Aumento de la resiliencia al cambio climático y reducción de la vulnerabilidad"/>
    <m/>
    <n v="143682"/>
  </r>
  <r>
    <n v="2025"/>
    <x v="11"/>
    <d v="2025-01-01T00:00:00"/>
    <d v="2025-12-31T00:00:00"/>
    <s v="0020-01"/>
    <d v="2025-12-03T00:00:00"/>
    <n v="148"/>
    <s v="CONTRATO DE PRESTACION DE SERVICIOS DE APOYO A LA GESTION"/>
    <s v="597-2025"/>
    <s v="148 - CONTRATO DE PRESTACION DE SERVICIOS DE APOYO A LA GESTION"/>
    <n v="29"/>
    <s v="ORDENES DE PAGO"/>
    <n v="1770"/>
    <x v="897"/>
    <s v="143684 - Prestar los servicios de apoyo técnico y administrativo en el desarrollo de las actividades que se ejecutan dentro de la asistencia técnica agropecuaria en la localidad de Sumapaz. 2671. Se expide CDP a solicitud expresa del Ordenador del Gasto, mediante SIPSE 143684 y certificado de No existencia 63616 del 14 de octubre de 2025, recibido el 16 de octubre de 2025. Se expide CRP mediante memorando 20257020032343&lt;(&gt;,&lt;)&gt; recibido el 02 de diciembre de 2025."/>
    <s v="O23011745992024267101000"/>
    <s v="Asistencia técnica agropecuaria y educación ambiental en la localidad de Sumapaz"/>
    <n v="1022977504"/>
    <x v="234"/>
    <n v="0"/>
    <n v="0"/>
    <n v="3550000"/>
    <n v="0"/>
    <n v="3550000"/>
    <x v="2"/>
    <x v="2"/>
    <s v="143684"/>
    <n v="3"/>
    <s v="4 - Bogotá ordena su territorio y avanza en su acción climática"/>
    <s v="25 - Aumento de la resiliencia al cambio climático y reducción de la vulnerabilidad"/>
    <m/>
    <n v="143684"/>
  </r>
  <r>
    <n v="2025"/>
    <x v="11"/>
    <d v="2025-01-01T00:00:00"/>
    <d v="2025-12-31T00:00:00"/>
    <s v="0020-01"/>
    <d v="2025-12-03T00:00:00"/>
    <n v="145"/>
    <s v="CONTRATO DE PRESTACION DE SERVICIOS PROFESIONALES"/>
    <s v="601-2025"/>
    <s v="145 - CONTRATO DE PRESTACION DE SERVICIOS PROFESIONALES"/>
    <n v="28"/>
    <s v="ORDENES DE PAGO"/>
    <n v="1804"/>
    <x v="898"/>
    <s v="143333 - Prestar los servicios profesionales especializados para el apoyo al despacho y al Área de Gestión del Desarrollo Local, de la Alcaldía Local de Sumapaz. 2327. Se expide CDP a solicitud expresa del Ordenador del Gasto, mediante SIPSE 143333 y certificado de No existencia 63740 del 22 de octubre de 2025, recibido el 27 de octubre de 2025. Se expide CRP mediante 20257020032443, recibido el 3 de diciembre de 2025"/>
    <s v="O23011745992024232701000"/>
    <s v="Fortalecimiento Institucional y sedes administrativas"/>
    <n v="21388309"/>
    <x v="380"/>
    <n v="0"/>
    <n v="0"/>
    <n v="9000000"/>
    <n v="0"/>
    <n v="9000000"/>
    <x v="0"/>
    <x v="0"/>
    <s v="143333"/>
    <n v="2"/>
    <s v="5 - Bogotá confía en su gobierno"/>
    <s v="33 - Fortalecimiento institucional para un gobierno confiable"/>
    <m/>
    <n v="143333"/>
  </r>
  <r>
    <n v="2025"/>
    <x v="11"/>
    <d v="2025-01-01T00:00:00"/>
    <d v="2025-12-31T00:00:00"/>
    <s v="0020-01"/>
    <d v="2025-12-03T00:00:00"/>
    <n v="148"/>
    <s v="CONTRATO DE PRESTACION DE SERVICIOS DE APOYO A LA GESTION"/>
    <s v="539-2025"/>
    <s v="148 - CONTRATO DE PRESTACION DE SERVICIOS DE APOYO A LA GESTION"/>
    <n v="28"/>
    <s v="ORDENES DE PAGO"/>
    <n v="1744"/>
    <x v="899"/>
    <s v="143290 - Prestar los servicios de apoyo técnico para la ejecución de los procesos logísticos, operativos y/o administrativos de la Alcaldía Local de Sumapaz. 2327. Se expide CDP a solicitud expresa del Ordenador del Gasto, mediante SIPSE 143290 y certificado de No existencia 63447 del 07 de octubre de 2025, recibido el 10 de octubre de 2025. Se expide el CRP mediante memorando 20257020032463, recibido el 03 de diciembre de 2025."/>
    <s v="O23011745992024232701000"/>
    <s v="Fortalecimiento Institucional y sedes administrativas"/>
    <n v="1031133957"/>
    <x v="178"/>
    <n v="0"/>
    <n v="0"/>
    <n v="4000000"/>
    <n v="0"/>
    <n v="4000000"/>
    <x v="0"/>
    <x v="0"/>
    <s v="143290"/>
    <n v="2"/>
    <s v="5 - Bogotá confía en su gobierno"/>
    <s v="33 - Fortalecimiento institucional para un gobierno confiable"/>
    <m/>
    <n v="143290"/>
  </r>
  <r>
    <n v="2025"/>
    <x v="11"/>
    <d v="2025-01-01T00:00:00"/>
    <d v="2025-12-31T00:00:00"/>
    <s v="0020-01"/>
    <d v="2025-12-03T00:00:00"/>
    <n v="148"/>
    <s v="CONTRATO DE PRESTACION DE SERVICIOS DE APOYO A LA GESTION"/>
    <s v="532-2025"/>
    <s v="148 - CONTRATO DE PRESTACION DE SERVICIOS DE APOYO A LA GESTION"/>
    <n v="28"/>
    <s v="ORDENES DE PAGO"/>
    <n v="1769"/>
    <x v="900"/>
    <s v="143682 - Prestar sus servicios como auxiliar para apoyar el desarrollo de las actividades requeridas para la adecuada prestación del servicio de asistencia técnica agropecuaria en la localidad. 2671. Se expide CDP a solicitud expresa del Ordenador del Gasto, mediante SIPSE 143682 y certificado de No existencia 63606 del 14 de octubre de 2025, recibido el 16 de octubre de 2025. Se expide CRP mediante memorando 20257020032453, recibido el 03 de diciembre de 2025."/>
    <s v="O23011745992024267101000"/>
    <s v="Asistencia técnica agropecuaria y educación ambiental en la localidad de Sumapaz"/>
    <n v="79658217"/>
    <x v="198"/>
    <n v="0"/>
    <n v="0"/>
    <n v="2730000"/>
    <n v="0"/>
    <n v="2730000"/>
    <x v="2"/>
    <x v="2"/>
    <s v="143682"/>
    <n v="3"/>
    <s v="4 - Bogotá ordena su territorio y avanza en su acción climática"/>
    <s v="25 - Aumento de la resiliencia al cambio climático y reducción de la vulnerabilidad"/>
    <m/>
    <n v="143682"/>
  </r>
  <r>
    <n v="2025"/>
    <x v="11"/>
    <d v="2025-01-01T00:00:00"/>
    <d v="2025-12-31T00:00:00"/>
    <s v="0020-01"/>
    <d v="2025-12-03T00:00:00"/>
    <n v="148"/>
    <s v="CONTRATO DE PRESTACION DE SERVICIOS DE APOYO A LA GESTION"/>
    <s v="608-2025"/>
    <s v="148 - CONTRATO DE PRESTACION DE SERVICIOS DE APOYO A LA GESTION"/>
    <n v="28"/>
    <s v="ORDENES DE PAGO"/>
    <n v="1870"/>
    <x v="901"/>
    <s v="148521 - Prestar sus servicios de apoyo administrativo a la Junta Administradora Local. 2327. Se expide CDP a solicitud expresa del Ordenador del Gasto, mediante SIPSE 148521 y certificado de No existencia 65152 del 26 de noviembre de 2025, recibido el 27 de noviembre de 2025. Se expide CRP mediante memorando 20257020032603, recibido el 03 de diciembre de 2025."/>
    <s v="O23011745992024232701000"/>
    <s v="Fortalecimiento Institucional y sedes administrativas"/>
    <n v="1030521003"/>
    <x v="159"/>
    <n v="0"/>
    <n v="0"/>
    <n v="3025000"/>
    <n v="0"/>
    <n v="3025000"/>
    <x v="0"/>
    <x v="0"/>
    <s v="148521"/>
    <n v="2"/>
    <s v="5 - Bogotá confía en su gobierno"/>
    <s v="33 - Fortalecimiento institucional para un gobierno confiable"/>
    <m/>
    <n v="148521"/>
  </r>
  <r>
    <n v="2025"/>
    <x v="11"/>
    <d v="2025-01-01T00:00:00"/>
    <d v="2025-12-31T00:00:00"/>
    <s v="0020-01"/>
    <d v="2025-12-03T00:00:00"/>
    <n v="145"/>
    <s v="CONTRATO DE PRESTACION DE SERVICIOS PROFESIONALES"/>
    <s v="609-2025"/>
    <s v="145 - CONTRATO DE PRESTACION DE SERVICIOS PROFESIONALES"/>
    <n v="28"/>
    <s v="ORDENES DE PAGO"/>
    <n v="1759"/>
    <x v="902"/>
    <s v="143258 -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2703. Se expide CDP a solicitud expresa del Ordenador del Gasto, mediante SIPSE 143258 y certificado de No existencia 63625 del 14 de octubre de 2025, recibido el 16 de octubre de 2025. Se expide el CRP mediante memorando 20257020032523, recibido el 03 de diciembre de 2025."/>
    <s v="O23011745992024270301000"/>
    <s v="Una mejor educación para Sumapaz"/>
    <n v="1033775359"/>
    <x v="576"/>
    <n v="0"/>
    <n v="0"/>
    <n v="8000000"/>
    <n v="0"/>
    <n v="8000000"/>
    <x v="11"/>
    <x v="15"/>
    <s v="143258"/>
    <n v="3"/>
    <s v="3 - Bogotá confía en su potencial"/>
    <s v="16 - Atención Integral a la Primera Infancia y Educación como Eje del Potencial Humano"/>
    <m/>
    <n v="143258"/>
  </r>
  <r>
    <n v="2025"/>
    <x v="11"/>
    <d v="2025-01-01T00:00:00"/>
    <d v="2025-12-31T00:00:00"/>
    <s v="0020-01"/>
    <d v="2025-12-03T00:00:00"/>
    <n v="145"/>
    <s v="CONTRATO DE PRESTACION DE SERVICIOS PROFESIONALES"/>
    <s v="611-2025"/>
    <s v="145 - CONTRATO DE PRESTACION DE SERVICIOS PROFESIONALES"/>
    <n v="28"/>
    <s v="ORDENES DE PAGO"/>
    <n v="1872"/>
    <x v="903"/>
    <s v="148525 - Prestar sus servicios profesionales para apoyar el cubrimiento de las actividades, cronogramas y agenda de la Alcaldía local a nivel interno y externo, así como la generación de contenidos periodísticos. 2327. Se expide CDP a solicitud expresa del Ordenador del Gasto, mediante SIPSE 148525 y certificado de No existencia 65154 del 26 de noviembre de 2025, recibido el 27 de noviembre de 2025. Se expide CRP mediante memorando 20257020032543, recibido el 03 de diciembre de 2025"/>
    <s v="O23011745992024232701000"/>
    <s v="Fortalecimiento Institucional y sedes administrativas"/>
    <n v="1030672223"/>
    <x v="106"/>
    <n v="0"/>
    <n v="0"/>
    <n v="6300000"/>
    <n v="0"/>
    <n v="6300000"/>
    <x v="0"/>
    <x v="0"/>
    <s v="148525"/>
    <n v="2"/>
    <s v="5 - Bogotá confía en su gobierno"/>
    <s v="33 - Fortalecimiento institucional para un gobierno confiable"/>
    <m/>
    <n v="148525"/>
  </r>
  <r>
    <n v="2025"/>
    <x v="11"/>
    <d v="2025-01-01T00:00:00"/>
    <d v="2025-12-31T00:00:00"/>
    <s v="0020-01"/>
    <d v="2025-12-03T00:00:00"/>
    <n v="145"/>
    <s v="CONTRATO DE PRESTACION DE SERVICIOS PROFESIONALES"/>
    <s v="606-2025"/>
    <s v="145 - CONTRATO DE PRESTACION DE SERVICIOS PROFESIONALES"/>
    <n v="28"/>
    <s v="ORDENES DE PAGO"/>
    <n v="1765"/>
    <x v="904"/>
    <s v="143315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 Se expide CDP a solicitud expresa del Ordenador del Gasto, mediante SIPSE 143315 y certificado de No existencia 63619 del 14 de octubre de 2025, recibido el 16 de octubre de 2025. Se expide el CRP mediante memorando 20257020032513, recibido el 03 de diciembre de 2025"/>
    <s v="O23011745992024239801000"/>
    <s v="Cuidado y protección para la población Vulnerable de Sumapaz"/>
    <n v="52372021"/>
    <x v="185"/>
    <n v="0"/>
    <n v="0"/>
    <n v="7500000"/>
    <n v="0"/>
    <n v="7500000"/>
    <x v="8"/>
    <x v="30"/>
    <s v="143315"/>
    <n v="1"/>
    <s v="2 - Bogotá confía en su bien-estar"/>
    <s v="7 - Bogotá, una ciudad con menos Pobreza"/>
    <m/>
    <n v="143315"/>
  </r>
  <r>
    <n v="2025"/>
    <x v="11"/>
    <d v="2025-01-01T00:00:00"/>
    <d v="2025-12-31T00:00:00"/>
    <s v="0020-01"/>
    <d v="2025-12-03T00:00:00"/>
    <n v="145"/>
    <s v="CONTRATO DE PRESTACION DE SERVICIOS PROFESIONALES"/>
    <s v="602-2025"/>
    <s v="145 - CONTRATO DE PRESTACION DE SERVICIOS PROFESIONALES"/>
    <n v="28"/>
    <s v="ORDENES DE PAGO"/>
    <n v="1743"/>
    <x v="905"/>
    <s v="143269 - Prestar sus servicios profesionales como apoyo al área de gestión del desarrollo local de la Alcaldía Local de Sumapaz en temas de contabilidad, así como, en los trámites, procedimientos y aplicativos designados. 2327. Se expide CDP a solicitud expresa del Ordenador del Gasto, mediante SIPSE 143269 y certificado de No existencia 63448 del 07 de octubre de 2025, recibido el 10 de octubre de 2025. Se expide el CRP mediante memorando 20257020032573, recibido el 03 de diciembre de 2025"/>
    <s v="O23011745992024232701000"/>
    <s v="Fortalecimiento Institucional y sedes administrativas"/>
    <n v="52519358"/>
    <x v="577"/>
    <n v="0"/>
    <n v="0"/>
    <n v="5760000"/>
    <n v="0"/>
    <n v="5760000"/>
    <x v="0"/>
    <x v="0"/>
    <s v="143269"/>
    <n v="2"/>
    <s v="5 - Bogotá confía en su gobierno"/>
    <s v="33 - Fortalecimiento institucional para un gobierno confiable"/>
    <m/>
    <n v="143269"/>
  </r>
  <r>
    <n v="2025"/>
    <x v="11"/>
    <d v="2025-01-01T00:00:00"/>
    <d v="2025-12-31T00:00:00"/>
    <s v="0020-01"/>
    <d v="2025-12-03T00:00:00"/>
    <n v="148"/>
    <s v="CONTRATO DE PRESTACION DE SERVICIOS DE APOYO A LA GESTION"/>
    <s v="599-2025"/>
    <s v="148 - CONTRATO DE PRESTACION DE SERVICIOS DE APOYO A LA GESTION"/>
    <n v="28"/>
    <s v="ORDENES DE PAGO"/>
    <n v="1777"/>
    <x v="906"/>
    <s v="143824 - Prestar los servicios técnicos al desarrollo de las actividades de inseminación, sanidad y producción animal en el marco de la asistencia técnica agropecuaria en la localidad de Sumapaz. 2666. Se expide CDP a solicitud expresa del Ordenador del Gasto, mediante SIPSE 143824 y certificado de No existencia 63603 del 14 de octubre de 2025, recibido el 16 de octubre de 2025. Se expide el CRP mediante memorando 20257020032493, recibido el 03 de diciembre de 2025."/>
    <s v="O23011745992024266601000"/>
    <s v="Sumapaz proteje su fauna"/>
    <n v="79519517"/>
    <x v="284"/>
    <n v="0"/>
    <n v="0"/>
    <n v="3550000"/>
    <n v="0"/>
    <n v="3550000"/>
    <x v="3"/>
    <x v="3"/>
    <s v="143824"/>
    <n v="1"/>
    <s v="2 - Bogotá confía en su bien-estar"/>
    <s v="15 - Bogotá protege todas las formas de vida"/>
    <m/>
    <n v="143824"/>
  </r>
  <r>
    <n v="2025"/>
    <x v="11"/>
    <d v="2025-01-01T00:00:00"/>
    <d v="2025-12-31T00:00:00"/>
    <s v="0020-01"/>
    <d v="2025-12-03T00:00:00"/>
    <n v="148"/>
    <s v="CONTRATO DE PRESTACION DE SERVICIOS DE APOYO A LA GESTION"/>
    <s v="600-2025"/>
    <s v="148 - CONTRATO DE PRESTACION DE SERVICIOS DE APOYO A LA GESTION"/>
    <n v="28"/>
    <s v="ORDENES DE PAGO"/>
    <n v="1777"/>
    <x v="907"/>
    <s v="143824 - Prestar los servicios técnicos al desarrollo de las actividades de inseminación, sanidad y producción animal en el marco de la asistencia técnica agropecuaria en la localidad de Sumapaz. 2666. Se expide CDP a solicitud expresa del Ordenador del Gasto, mediante SIPSE 143824 y certificado de No existencia 63603 del 14 de octubre de 2025, recibido el 16 de octubre de 2025. Se expide el CRP mediante memorando 20257020032503, recibido el 03 de diciembre de 2025."/>
    <s v="O23011745992024266601000"/>
    <s v="Sumapaz proteje su fauna"/>
    <n v="1001170088"/>
    <x v="253"/>
    <n v="0"/>
    <n v="0"/>
    <n v="3550000"/>
    <n v="0"/>
    <n v="3550000"/>
    <x v="3"/>
    <x v="3"/>
    <s v="143824"/>
    <n v="1"/>
    <s v="2 - Bogotá confía en su bien-estar"/>
    <s v="15 - Bogotá protege todas las formas de vida"/>
    <m/>
    <n v="143824"/>
  </r>
  <r>
    <n v="2025"/>
    <x v="11"/>
    <d v="2025-01-01T00:00:00"/>
    <d v="2025-12-31T00:00:00"/>
    <s v="0020-01"/>
    <d v="2025-12-03T00:00:00"/>
    <n v="145"/>
    <s v="CONTRATO DE PRESTACION DE SERVICIOS PROFESIONALES"/>
    <s v="610-2025"/>
    <s v="145 - CONTRATO DE PRESTACION DE SERVICIOS PROFESIONALES"/>
    <n v="28"/>
    <s v="ORDENES DE PAGO"/>
    <n v="1776"/>
    <x v="908"/>
    <s v="143821 - Prestar los servicios profesionales para apoyar el fortalecimiento del servicio de asistencia técnica agropecuaria de la localidad de Sumapaz. 2666. Se expide CDP a solicitud expresa del Ordenador del Gasto, mediante SIPSE 143821 y certificado de No existencia 63604 del 14 de octubre de 2025, recibido el 16 de octubre de 2025. se expide el CRP mediante memorando 20257020032633, recibido el 03 de diciembre de 2025"/>
    <s v="O23011745992024266601000"/>
    <s v="Sumapaz proteje su fauna"/>
    <n v="7180598"/>
    <x v="232"/>
    <n v="0"/>
    <n v="0"/>
    <n v="7350000"/>
    <n v="0"/>
    <n v="7350000"/>
    <x v="3"/>
    <x v="3"/>
    <s v="143821"/>
    <n v="1"/>
    <s v="2 - Bogotá confía en su bien-estar"/>
    <s v="15 - Bogotá protege todas las formas de vida"/>
    <m/>
    <n v="143821"/>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3001000"/>
    <s v="Por una mejor convivencia en Sumapaz"/>
    <n v="902008598"/>
    <x v="578"/>
    <n v="0"/>
    <n v="0"/>
    <n v="24018510"/>
    <n v="0"/>
    <n v="24018510"/>
    <x v="7"/>
    <x v="9"/>
    <s v="144028"/>
    <n v="1"/>
    <s v="1 - Bogotá avanza en su seguridad"/>
    <s v="1 - Diálogo social y cultura ciudadana para la convivencia pacifica y la recuperación de la confianza"/>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3001000"/>
    <s v="Por una mejor convivencia en Sumapaz"/>
    <n v="902008598"/>
    <x v="578"/>
    <n v="0"/>
    <n v="0"/>
    <n v="14313321"/>
    <n v="0"/>
    <n v="14313321"/>
    <x v="7"/>
    <x v="45"/>
    <s v="144028"/>
    <n v="2"/>
    <s v="1 - Bogotá avanza en su seguridad"/>
    <s v="1 - Diálogo social y cultura ciudadana para la convivencia pacifica y la recuperación de la confianza"/>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9001000"/>
    <s v="Fortaleciendo la justicia en Sumapaz"/>
    <n v="902008598"/>
    <x v="578"/>
    <n v="0"/>
    <n v="0"/>
    <n v="9575443"/>
    <n v="0"/>
    <n v="9575443"/>
    <x v="5"/>
    <x v="7"/>
    <s v="144028"/>
    <n v="2"/>
    <s v="1 - Bogotá avanza en su seguridad"/>
    <s v="4 - Servicios centrados en la justicia"/>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9001000"/>
    <s v="Fortaleciendo la justicia en Sumapaz"/>
    <n v="902008598"/>
    <x v="578"/>
    <n v="0"/>
    <n v="0"/>
    <n v="3083109"/>
    <n v="0"/>
    <n v="3083109"/>
    <x v="5"/>
    <x v="36"/>
    <s v="144028"/>
    <n v="3"/>
    <s v="1 - Bogotá avanza en su seguridad"/>
    <s v="4 - Servicios centrados en la justicia"/>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9001000"/>
    <s v="Fortaleciendo la justicia en Sumapaz"/>
    <n v="902008598"/>
    <x v="578"/>
    <n v="0"/>
    <n v="0"/>
    <n v="10422828"/>
    <n v="0"/>
    <n v="10422828"/>
    <x v="5"/>
    <x v="29"/>
    <s v="144028"/>
    <n v="4"/>
    <s v="1 - Bogotá avanza en su seguridad"/>
    <s v="4 - Servicios centrados en la justicia"/>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9001000"/>
    <s v="Fortaleciendo la justicia en Sumapaz"/>
    <n v="902008598"/>
    <x v="578"/>
    <n v="0"/>
    <n v="0"/>
    <n v="7672076"/>
    <n v="0"/>
    <n v="7672076"/>
    <x v="5"/>
    <x v="33"/>
    <s v="144028"/>
    <n v="1"/>
    <s v="1 - Bogotá avanza en su seguridad"/>
    <s v="4 - Servicios centrados en la justicia"/>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1501000"/>
    <s v="Somos Sumapaz: Emprendiendo de manera sostenible en el territorio"/>
    <n v="902008598"/>
    <x v="578"/>
    <n v="0"/>
    <n v="0"/>
    <n v="23987130"/>
    <n v="0"/>
    <n v="23987130"/>
    <x v="12"/>
    <x v="16"/>
    <s v="144028"/>
    <n v="1"/>
    <s v="3 - Bogotá confía en su potencial"/>
    <s v="20 - Promoción del emprendimiento formal, equitativo e incluyente"/>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1501000"/>
    <s v="Somos Sumapaz: Emprendiendo de manera sostenible en el territorio"/>
    <n v="902008598"/>
    <x v="578"/>
    <n v="0"/>
    <n v="0"/>
    <n v="48020012"/>
    <n v="0"/>
    <n v="48020012"/>
    <x v="12"/>
    <x v="48"/>
    <s v="144028"/>
    <n v="2"/>
    <s v="3 - Bogotá confía en su potencial"/>
    <s v="20 - Promoción del emprendimiento formal, equitativo e incluyente"/>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1901000"/>
    <s v="Atención a víctimas en Sumapaz"/>
    <n v="902008598"/>
    <x v="578"/>
    <n v="0"/>
    <n v="0"/>
    <n v="41036068"/>
    <n v="0"/>
    <n v="41036068"/>
    <x v="19"/>
    <x v="26"/>
    <s v="144028"/>
    <n v="3"/>
    <s v="2 - Bogotá confía en su bien-estar"/>
    <s v="13 - Bogotá, un territorio de paz y reconciliación en donde todos puedan volver a empezar"/>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1901000"/>
    <s v="Atención a víctimas en Sumapaz"/>
    <n v="902008598"/>
    <x v="578"/>
    <n v="0"/>
    <n v="0"/>
    <n v="12895089"/>
    <n v="0"/>
    <n v="12895089"/>
    <x v="19"/>
    <x v="49"/>
    <s v="144028"/>
    <n v="2"/>
    <s v="2 - Bogotá confía en su bien-estar"/>
    <s v="13 - Bogotá, un territorio de paz y reconciliación en donde todos puedan volver a empezar"/>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1901000"/>
    <s v="Atención a víctimas en Sumapaz"/>
    <n v="902008598"/>
    <x v="578"/>
    <n v="0"/>
    <n v="0"/>
    <n v="9328703"/>
    <n v="0"/>
    <n v="9328703"/>
    <x v="19"/>
    <x v="41"/>
    <s v="144028"/>
    <n v="1"/>
    <s v="2 - Bogotá confía en su bien-estar"/>
    <s v="13 - Bogotá, un territorio de paz y reconciliación en donde todos puedan volver a empezar"/>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2401000"/>
    <s v="Acciones para el cuidado de la salud y el bienestar de las y los Sumapaceños"/>
    <n v="902008598"/>
    <x v="578"/>
    <n v="0"/>
    <n v="0"/>
    <n v="18917724"/>
    <n v="0"/>
    <n v="18917724"/>
    <x v="6"/>
    <x v="37"/>
    <s v="144028"/>
    <n v="1"/>
    <s v="2 - Bogotá confía en su bien-estar"/>
    <s v="10 - Salud Pública Integrada e Integral"/>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2401000"/>
    <s v="Acciones para el cuidado de la salud y el bienestar de las y los Sumapaceños"/>
    <n v="902008598"/>
    <x v="578"/>
    <n v="0"/>
    <n v="0"/>
    <n v="19209494"/>
    <n v="0"/>
    <n v="19209494"/>
    <x v="6"/>
    <x v="40"/>
    <s v="144028"/>
    <n v="3"/>
    <s v="2 - Bogotá confía en su bien-estar"/>
    <s v="10 - Salud Pública Integrada e Integral"/>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2401000"/>
    <s v="Acciones para el cuidado de la salud y el bienestar de las y los Sumapaceños"/>
    <n v="902008598"/>
    <x v="578"/>
    <n v="0"/>
    <n v="0"/>
    <n v="49023039"/>
    <n v="0"/>
    <n v="49023039"/>
    <x v="6"/>
    <x v="46"/>
    <s v="144028"/>
    <n v="4"/>
    <s v="2 - Bogotá confía en su bien-estar"/>
    <s v="10 - Salud Pública Integrada e Integral"/>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2401000"/>
    <s v="Acciones para el cuidado de la salud y el bienestar de las y los Sumapaceños"/>
    <n v="902008598"/>
    <x v="578"/>
    <n v="0"/>
    <n v="0"/>
    <n v="138272551"/>
    <n v="0"/>
    <n v="138272551"/>
    <x v="6"/>
    <x v="11"/>
    <s v="144028"/>
    <n v="6"/>
    <s v="2 - Bogotá confía en su bien-estar"/>
    <s v="10 - Salud Pública Integrada e Integral"/>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2401000"/>
    <s v="Acciones para el cuidado de la salud y el bienestar de las y los Sumapaceños"/>
    <n v="902008598"/>
    <x v="578"/>
    <n v="0"/>
    <n v="0"/>
    <n v="51971567"/>
    <n v="0"/>
    <n v="51971567"/>
    <x v="6"/>
    <x v="38"/>
    <s v="144028"/>
    <n v="5"/>
    <s v="2 - Bogotá confía en su bien-estar"/>
    <s v="10 - Salud Pública Integrada e Integral"/>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6201000"/>
    <s v="Legalización y titulación de predios en Sumapaz"/>
    <n v="902008598"/>
    <x v="578"/>
    <n v="0"/>
    <n v="0"/>
    <n v="38403083"/>
    <n v="0"/>
    <n v="38403083"/>
    <x v="22"/>
    <x v="43"/>
    <s v="144028"/>
    <n v="1"/>
    <s v="4 - Bogotá ordena su territorio y avanza en su acción climática"/>
    <s v="23 - Ordenamiento territorial sostenible, equilibrado y participativo"/>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8601000"/>
    <s v="Bogotá también es rural"/>
    <n v="902008598"/>
    <x v="578"/>
    <n v="0"/>
    <n v="0"/>
    <n v="37167342"/>
    <n v="0"/>
    <n v="37167342"/>
    <x v="24"/>
    <x v="47"/>
    <s v="144028"/>
    <n v="1"/>
    <s v="5 - Bogotá confía en su gobierno"/>
    <s v="39 - Camino hacia una democracia deliberativa con un gobierno cercano a la gente y con participación ciudadana"/>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8601000"/>
    <s v="Bogotá también es rural"/>
    <n v="902008598"/>
    <x v="578"/>
    <n v="0"/>
    <n v="0"/>
    <n v="124906488"/>
    <n v="0"/>
    <n v="124906488"/>
    <x v="24"/>
    <x v="50"/>
    <s v="144028"/>
    <n v="2"/>
    <s v="5 - Bogotá confía en su gobierno"/>
    <s v="39 - Camino hacia una democracia deliberativa con un gobierno cercano a la gente y con participación ciudadana"/>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8801000"/>
    <s v="Recreación y Deporte para Sumapaz"/>
    <n v="902008598"/>
    <x v="578"/>
    <n v="0"/>
    <n v="0"/>
    <n v="322629728"/>
    <n v="0"/>
    <n v="322629728"/>
    <x v="10"/>
    <x v="13"/>
    <s v="144028"/>
    <n v="1"/>
    <s v="2 - Bogotá confía en su bien-estar"/>
    <s v="14 - Bogotá deportiva, recreativa, artística, patrimonial e intercultural"/>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8801000"/>
    <s v="Recreación y Deporte para Sumapaz"/>
    <n v="902008598"/>
    <x v="578"/>
    <n v="0"/>
    <n v="0"/>
    <n v="22266660"/>
    <n v="0"/>
    <n v="22266660"/>
    <x v="10"/>
    <x v="14"/>
    <s v="144028"/>
    <n v="3"/>
    <s v="2 - Bogotá confía en su bien-estar"/>
    <s v="14 - Bogotá deportiva, recreativa, artística, patrimonial e intercultural"/>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9801000"/>
    <s v="Cuidado y protección para la población Vulnerable de Sumapaz"/>
    <n v="902008598"/>
    <x v="578"/>
    <n v="0"/>
    <n v="0"/>
    <n v="43198690"/>
    <n v="0"/>
    <n v="43198690"/>
    <x v="8"/>
    <x v="30"/>
    <s v="144028"/>
    <n v="1"/>
    <s v="2 - Bogotá confía en su bien-estar"/>
    <s v="7 - Bogotá, una ciudad con menos Pobreza"/>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48601000"/>
    <s v="Acciones para la promoción de la cultura, tradición y costumbres sumapaceñas"/>
    <n v="902008598"/>
    <x v="578"/>
    <n v="0"/>
    <n v="0"/>
    <n v="1758308318"/>
    <n v="0"/>
    <n v="1758308318"/>
    <x v="21"/>
    <x v="51"/>
    <s v="144028"/>
    <n v="3"/>
    <s v="2 - Bogotá confía en su bien-estar"/>
    <s v="14 - Bogotá deportiva, recreativa, artística, patrimonial e intercultural"/>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52601000"/>
    <s v="Por una vida libre de violencias para las mujeres de Sumapaz"/>
    <n v="902008598"/>
    <x v="578"/>
    <n v="0"/>
    <n v="0"/>
    <n v="94682257"/>
    <n v="0"/>
    <n v="94682257"/>
    <x v="13"/>
    <x v="17"/>
    <s v="144028"/>
    <n v="1"/>
    <s v="1 - Bogotá avanza en su seguridad"/>
    <s v="2 - Cero tolerancia a las violencias contra las mujeres y basadas en género"/>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54101000"/>
    <s v="Bienestar para las Mujeres de Sumapaz"/>
    <n v="902008598"/>
    <x v="578"/>
    <n v="0"/>
    <n v="0"/>
    <n v="384258850"/>
    <n v="0"/>
    <n v="384258850"/>
    <x v="15"/>
    <x v="25"/>
    <s v="144028"/>
    <n v="2"/>
    <s v="2 - Bogotá confía en su bien-estar"/>
    <s v="12 - Bogotá cuida a su gente"/>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54101000"/>
    <s v="Bienestar para las Mujeres de Sumapaz"/>
    <n v="902008598"/>
    <x v="578"/>
    <n v="0"/>
    <n v="0"/>
    <n v="132561617"/>
    <n v="0"/>
    <n v="132561617"/>
    <x v="15"/>
    <x v="27"/>
    <s v="144028"/>
    <n v="3"/>
    <s v="2 - Bogotá confía en su bien-estar"/>
    <s v="12 - Bogotá cuida a su gente"/>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66601000"/>
    <s v="Sumapaz proteje su fauna"/>
    <n v="902008598"/>
    <x v="578"/>
    <n v="0"/>
    <n v="0"/>
    <n v="9597341"/>
    <n v="0"/>
    <n v="9597341"/>
    <x v="3"/>
    <x v="60"/>
    <s v="144028"/>
    <n v="2"/>
    <s v="2 - Bogotá confía en su bien-estar"/>
    <s v="15 - Bogotá protege todas las formas de vida"/>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67101000"/>
    <s v="Asistencia técnica agropecuaria y educación ambiental en la localidad de Sumapaz"/>
    <n v="902008598"/>
    <x v="578"/>
    <n v="0"/>
    <n v="0"/>
    <n v="52732425"/>
    <n v="0"/>
    <n v="52732425"/>
    <x v="2"/>
    <x v="52"/>
    <s v="144028"/>
    <n v="2"/>
    <s v="4 - Bogotá ordena su territorio y avanza en su acción climática"/>
    <s v="25 - Aumento de la resiliencia al cambio climático y reducción de la vulnerabilidad"/>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69601000"/>
    <s v="Participación incidente en Sumapaz"/>
    <n v="902008598"/>
    <x v="578"/>
    <n v="0"/>
    <n v="0"/>
    <n v="76814255"/>
    <n v="0"/>
    <n v="76814255"/>
    <x v="17"/>
    <x v="24"/>
    <s v="144028"/>
    <n v="4"/>
    <s v="5 - Bogotá confía en su gobierno"/>
    <s v="39 - Camino hacia una democracia deliberativa con un gobierno cercano a la gente y con participación ciudadana"/>
    <m/>
    <n v="144028"/>
  </r>
  <r>
    <n v="2025"/>
    <x v="11"/>
    <d v="2025-01-01T00:00:00"/>
    <d v="2025-12-31T00:00:00"/>
    <s v="0020-01"/>
    <d v="2025-12-05T00:00:00"/>
    <n v="12"/>
    <s v="CONTRATO DE PRESTACION DE SERVICIOS"/>
    <s v="605-2025"/>
    <s v="12 - CONTRATO DE PRESTACION DE SERVICIOS"/>
    <n v="26"/>
    <s v="ORDENES DE PAGO"/>
    <n v="1756"/>
    <x v="909"/>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69601000"/>
    <s v="Participación incidente en Sumapaz"/>
    <n v="902008598"/>
    <x v="578"/>
    <n v="0"/>
    <n v="0"/>
    <n v="43137400"/>
    <n v="0"/>
    <n v="43137400"/>
    <x v="17"/>
    <x v="28"/>
    <s v="144028"/>
    <n v="5"/>
    <s v="5 - Bogotá confía en su gobierno"/>
    <s v="39 - Camino hacia una democracia deliberativa con un gobierno cercano a la gente y con participación ciudadana"/>
    <m/>
    <n v="144028"/>
  </r>
  <r>
    <n v="2025"/>
    <x v="11"/>
    <d v="2025-01-01T00:00:00"/>
    <d v="2025-12-31T00:00:00"/>
    <s v="0020-01"/>
    <d v="2025-12-05T00:00:00"/>
    <n v="145"/>
    <s v="CONTRATO DE PRESTACION DE SERVICIOS PROFESIONALES"/>
    <s v="612-2025"/>
    <s v="145 - CONTRATO DE PRESTACION DE SERVICIOS PROFESIONALES"/>
    <n v="26"/>
    <s v="ORDENES DE PAGO"/>
    <n v="1794"/>
    <x v="910"/>
    <s v="144145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145 y certificado de No existencia 63739 del 22 de octubre de 2025, recibido el 24 de octubre de 2025. Se expide CRP mediante memorando 20257020032533, recibido 05 de diciembre de 2025."/>
    <s v="O23011745992024228901000"/>
    <s v="Movilidad para Sumapaz"/>
    <n v="1030641865"/>
    <x v="258"/>
    <n v="0"/>
    <n v="0"/>
    <n v="7300000"/>
    <n v="0"/>
    <n v="7300000"/>
    <x v="1"/>
    <x v="1"/>
    <s v="144145"/>
    <n v="1"/>
    <s v="4 - Bogotá ordena su territorio y avanza en su acción climática"/>
    <s v="26 - Movilidad Sostenible"/>
    <m/>
    <n v="144145"/>
  </r>
  <r>
    <n v="2025"/>
    <x v="11"/>
    <d v="2025-01-01T00:00:00"/>
    <d v="2025-12-31T00:00:00"/>
    <s v="0020-01"/>
    <d v="2025-12-05T00:00:00"/>
    <n v="148"/>
    <s v="CONTRATO DE PRESTACION DE SERVICIOS DE APOYO A LA GESTION"/>
    <s v="607-2025"/>
    <s v="148 - CONTRATO DE PRESTACION DE SERVICIOS DE APOYO A LA GESTION"/>
    <n v="26"/>
    <s v="ORDENES DE PAGO"/>
    <n v="1833"/>
    <x v="911"/>
    <s v="144543 - Prestar los servicios de apoyo administrativo a la gestión ambiental interna y externa de la Alcaldía Local de Sumapaz. 2613. Se expide CDP a solicitud expresa del Ordenador del Gasto, mediante SIPSE 144543 y certificado de No existencia 63897 del 02 de noviembre de 2025, recibido el 06 de noviembre de 2025. Se expide el CRP mediante memorando 20257020032713, recibido el 5 de diciembre de 2025."/>
    <s v="O23011745992024261301000"/>
    <s v="Manejo de emergencias y mitigación del riesgo de desastres"/>
    <n v="53119436"/>
    <x v="221"/>
    <n v="0"/>
    <n v="0"/>
    <n v="2835000"/>
    <n v="0"/>
    <n v="2835000"/>
    <x v="4"/>
    <x v="6"/>
    <s v="144543"/>
    <n v="1"/>
    <s v="4 - Bogotá ordena su territorio y avanza en su acción climática"/>
    <s v="27 - Gestión del riesgo de desastres para un territorio seguro"/>
    <m/>
    <n v="144543"/>
  </r>
  <r>
    <n v="2025"/>
    <x v="11"/>
    <d v="2025-01-01T00:00:00"/>
    <d v="2025-12-31T00:00:00"/>
    <s v="0020-01"/>
    <d v="2025-12-05T00:00:00"/>
    <n v="145"/>
    <s v="CONTRATO DE PRESTACION DE SERVICIOS PROFESIONALES"/>
    <s v="540-20251"/>
    <s v="145 - CONTRATO DE PRESTACION DE SERVICIOS PROFESIONALES"/>
    <n v="26"/>
    <s v="ORDENES DE PAGO"/>
    <n v="1874"/>
    <x v="912"/>
    <s v="148932 - Adición y prorroga al contrato 540-2025-CPS-P (143850), cuyo objeto Prestar los servicios profesionales especializados para adelantar la planeación, seguimiento y ejecución de los proyectos relacionados con los equipos y maquinaria pesada de propiedad y/o tenencia del Fondo de Desarrollo Rural de Sumapaz. 2289.Se expide el CDP a solicitud expresa del Ordenador del Gasto mediante SIPSE 148932, recibido el 28 de noviembre de 2025."/>
    <s v="O23011745992024228901000"/>
    <s v="Movilidad para Sumapaz"/>
    <n v="80196283"/>
    <x v="579"/>
    <n v="0"/>
    <n v="0"/>
    <n v="4200000"/>
    <n v="0"/>
    <n v="4200000"/>
    <x v="1"/>
    <x v="1"/>
    <s v="148932"/>
    <n v="1"/>
    <s v="4 - Bogotá ordena su territorio y avanza en su acción climática"/>
    <s v="26 - Movilidad Sostenible"/>
    <m/>
    <n v="148932"/>
  </r>
  <r>
    <n v="2025"/>
    <x v="11"/>
    <d v="2025-01-01T00:00:00"/>
    <d v="2025-12-31T00:00:00"/>
    <s v="0020-01"/>
    <d v="2025-12-05T00:00:00"/>
    <n v="31"/>
    <s v="RESOLUCION"/>
    <s v="059-2025"/>
    <s v="31 - RESOLUCION"/>
    <n v="26"/>
    <s v="ORDENES DE PAGO"/>
    <n v="1865"/>
    <x v="913"/>
    <s v="147937 - Resolución Número 059 del 14 de noviembre de 2025, Por medio de la cual se garantiza el pago de los costos operativos que se causen en desarrollo del Convenio Marco de Asociación No. 4002 de 2011 celebrado entre la Alcaldía Local de Sumapaz y la Caja de Compensación Familiar - COMPENSAR, dentro del Proyecto 2398 Cuidado y Protección para la Población Vulnerable de Sumapaz componente Apoyo Económico para Persona Mayor - Tipo C ¿ correspondiente a los meses de agosto y septiembre vigencia 2025. Se expide CDP a solicitud expresa del Ordenador del Gasto mediante SIPSE 147937, recibido el 20 de noviembre de 2025. Se expide mediante memorando 20257020031813, recibido el 5 de diciembre de 2025."/>
    <s v="O23011745992024239801000"/>
    <s v="Cuidado y protección para la población Vulnerable de Sumapaz"/>
    <n v="860066942"/>
    <x v="142"/>
    <n v="0"/>
    <n v="0"/>
    <n v="602177"/>
    <n v="602177"/>
    <n v="0"/>
    <x v="8"/>
    <x v="30"/>
    <s v="147937"/>
    <n v="1"/>
    <s v="2 - Bogotá confía en su bien-estar"/>
    <s v="7 - Bogotá, una ciudad con menos Pobreza"/>
    <m/>
    <n v="147937"/>
  </r>
  <r>
    <n v="2025"/>
    <x v="11"/>
    <d v="2025-01-01T00:00:00"/>
    <d v="2025-12-31T00:00:00"/>
    <s v="0020-01"/>
    <d v="2025-12-09T00:00:00"/>
    <n v="145"/>
    <s v="CONTRATO DE PRESTACION DE SERVICIOS PROFESIONALES"/>
    <s v="378-20251"/>
    <s v="145 - CONTRATO DE PRESTACION DE SERVICIOS PROFESIONALES"/>
    <n v="22"/>
    <s v="ORDENES DE PAGO"/>
    <n v="1875"/>
    <x v="914"/>
    <s v="149352 - Adición y prorroga al contrato 378-2025-CPS-P (139163), cuyo objeto es, 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el CDP a solicitud expresa del Ordenador del gasto mediante SIPSE 149352, recibido el 2 de diciembre de 2025. Se expide CRP mediante memorando 20257020032843, recibido el 9 de diciembre de 2025."/>
    <s v="O23011745992024267101000"/>
    <s v="Asistencia técnica agropecuaria y educación ambiental en la localidad de Sumapaz"/>
    <n v="80154696"/>
    <x v="580"/>
    <n v="0"/>
    <n v="0"/>
    <n v="6666667"/>
    <n v="0"/>
    <n v="6666667"/>
    <x v="2"/>
    <x v="2"/>
    <s v="149352"/>
    <n v="3"/>
    <s v="4 - Bogotá ordena su territorio y avanza en su acción climática"/>
    <s v="25 - Aumento de la resiliencia al cambio climático y reducción de la vulnerabilidad"/>
    <m/>
    <n v="149352"/>
  </r>
  <r>
    <n v="2025"/>
    <x v="11"/>
    <d v="2025-01-01T00:00:00"/>
    <d v="2025-12-31T00:00:00"/>
    <s v="0020-01"/>
    <d v="2025-12-09T00:00:00"/>
    <n v="148"/>
    <s v="CONTRATO DE PRESTACION DE SERVICIOS DE APOYO A LA GESTION"/>
    <s v="613-2025"/>
    <s v="148 - CONTRATO DE PRESTACION DE SERVICIOS DE APOYO A LA GESTION"/>
    <n v="22"/>
    <s v="ORDENES DE PAGO"/>
    <n v="1809"/>
    <x v="915"/>
    <s v="143814 - Prestar sus servicios como auxiliar para apoyar el desarrollo de las actividades de campo requeridas en los proyectos de restauración ecológica de localidad de Sumapaz. 2682. Se expide CDP a solicitud expresa del Ordenador del Gasto, mediante SIPSE 143814 y certificado de No existencia 63720 del 18 de octubre de 2025, recibido el 28 de octubre de 2025. Se expide el CRP mediante memorando 20257020032953, recibido el 9 de diciembre de 2025."/>
    <s v="O23011745992024268201000"/>
    <s v="Restauración ecológica urbana y/o rural"/>
    <n v="39797262"/>
    <x v="239"/>
    <n v="0"/>
    <n v="0"/>
    <n v="2415000"/>
    <n v="0"/>
    <n v="2415000"/>
    <x v="18"/>
    <x v="23"/>
    <s v="143814"/>
    <n v="2"/>
    <s v="4 - Bogotá ordena su territorio y avanza en su acción climática"/>
    <s v="25 - Aumento de la resiliencia al cambio climático y reducción de la vulnerabilidad"/>
    <m/>
    <n v="143814"/>
  </r>
  <r>
    <n v="2025"/>
    <x v="11"/>
    <d v="2025-01-01T00:00:00"/>
    <d v="2025-12-31T00:00:00"/>
    <s v="0020-01"/>
    <d v="2025-12-10T00:00:00"/>
    <n v="31"/>
    <s v="RESOLUCION"/>
    <s v="004-2025"/>
    <s v="31 - RESOLUCION"/>
    <n v="21"/>
    <s v="ORDENES DE PAGO"/>
    <n v="1883"/>
    <x v="916"/>
    <s v="Atender el pago de ARL de los contratistas que a la fecha se encuentran registrados con riesgo laboral IV y V durante la vigencia 2025, a solicitud expresa del ORDENADOR DEL GASTO. soportado con Resolución 004 del 17 de febrero de 2025."/>
    <s v="O23011745992024229001000"/>
    <s v="Fortaleciendo la justicia en Sumapaz"/>
    <n v="860011153"/>
    <x v="139"/>
    <n v="0"/>
    <n v="0"/>
    <n v="32647"/>
    <n v="32647"/>
    <n v="0"/>
    <x v="5"/>
    <x v="29"/>
    <s v="Atende"/>
    <n v="4"/>
    <s v="1 - Bogotá avanza en su seguridad"/>
    <s v="4 - Servicios centrados en la justicia"/>
    <m/>
    <s v="Atende"/>
  </r>
  <r>
    <n v="2025"/>
    <x v="11"/>
    <d v="2025-01-01T00:00:00"/>
    <d v="2025-12-31T00:00:00"/>
    <s v="0020-01"/>
    <d v="2025-12-10T00:00:00"/>
    <n v="31"/>
    <s v="RESOLUCION"/>
    <s v="004-2025"/>
    <s v="31 - RESOLUCION"/>
    <n v="21"/>
    <s v="ORDENES DE PAGO"/>
    <n v="1883"/>
    <x v="916"/>
    <s v="Atender el pago de ARL de los contratistas que a la fecha se encuentran registrados con riesgo laboral IV y V durante la vigencia 2025, a solicitud expresa del ORDENADOR DEL GASTO. soportado con Resolución 004 del 17 de febrero de 2025."/>
    <s v="O23011745992024267101000"/>
    <s v="Asistencia técnica agropecuaria y educación ambiental en la localidad de Sumapaz"/>
    <n v="860011153"/>
    <x v="139"/>
    <n v="0"/>
    <n v="0"/>
    <n v="395557"/>
    <n v="395557"/>
    <n v="0"/>
    <x v="2"/>
    <x v="2"/>
    <s v="Atende"/>
    <n v="3"/>
    <s v="4 - Bogotá ordena su territorio y avanza en su acción climática"/>
    <s v="25 - Aumento de la resiliencia al cambio climático y reducción de la vulnerabilidad"/>
    <m/>
    <s v="Atende"/>
  </r>
  <r>
    <n v="2025"/>
    <x v="11"/>
    <d v="2025-01-01T00:00:00"/>
    <d v="2025-12-31T00:00:00"/>
    <s v="0020-01"/>
    <d v="2025-12-10T00:00:00"/>
    <n v="148"/>
    <s v="CONTRATO DE PRESTACION DE SERVICIOS DE APOYO A LA GESTION"/>
    <s v="603-2025"/>
    <s v="148 - CONTRATO DE PRESTACION DE SERVICIOS DE APOYO A LA GESTION"/>
    <n v="21"/>
    <s v="ORDENES DE PAGO"/>
    <n v="1844"/>
    <x v="917"/>
    <s v="144492 - Prestar sus servicios de apoyo técnico y administrativo al área de cuentas en el desarrollo y seguimiento de las actividades que se ejecutan en la Alcaldía Local de Sumapaz, garantizando el adecuado control, registro y soporte de la información financiera, presupuestal y contractual relacionada con la ejecución del proyecto para la gestión del riesgo en Sumapaz 2613. Se expide CDP a solicitud expresa del Ordenador del Gasto, mediante SIPSE 144492 y certificado de No existencia 63930 del 06 de noviembre de 2025, recibido el 07 de noviembre de 2025. Se expide el CRP mediante memorando 20257020033003, recibido el 10 de diciembre de 2025."/>
    <s v="O23011745992024261301000"/>
    <s v="Manejo de emergencias y mitigación del riesgo de desastres"/>
    <n v="1023019730"/>
    <x v="192"/>
    <n v="0"/>
    <n v="0"/>
    <n v="3550000"/>
    <n v="0"/>
    <n v="3550000"/>
    <x v="4"/>
    <x v="6"/>
    <s v="144492"/>
    <n v="1"/>
    <s v="4 - Bogotá ordena su territorio y avanza en su acción climática"/>
    <s v="27 - Gestión del riesgo de desastres para un territorio seguro"/>
    <m/>
    <n v="144492"/>
  </r>
  <r>
    <n v="2025"/>
    <x v="11"/>
    <d v="2025-01-01T00:00:00"/>
    <d v="2025-12-31T00:00:00"/>
    <s v="0020-01"/>
    <d v="2025-12-11T00:00:00"/>
    <n v="12"/>
    <s v="CONTRATO DE PRESTACION DE SERVICIOS"/>
    <s v="592-2025"/>
    <s v="12 - CONTRATO DE PRESTACION DE SERVICIOS"/>
    <n v="20"/>
    <s v="ORDENES DE PAGO"/>
    <n v="1838"/>
    <x v="918"/>
    <s v="145345 - El contrato que se pretende celebrar tendrá por objeto, Contratar la implementación de un proceso de mejoramiento genético de los biotipos productivos bovinos en la localidad de Sumapaz, mediante la aplicación de biotecnologías reproductivas, capacitación a productores, acompañamiento técnico y establecimiento de registros productivos y reproductivos, con el fin de incrementar la productividad lechera y cárnica, conservar la genética adaptada al ecosistema de páramo y fortalecer la sostenibilidad económica y ambiental de la ganadería campesina. 2666. Se expide el CDP a solicitud expresa del Ordenador del Gasto mediante SIPSE 145345, recibido el 6 de noviembre de 2025. Se expide CRP mediante memorando 20257020033253, recibido el 11 de diciembre de 2025."/>
    <s v="O23011745992024266601000"/>
    <s v="Sumapaz proteje su fauna"/>
    <n v="860008868"/>
    <x v="581"/>
    <n v="0"/>
    <n v="0"/>
    <n v="36000000"/>
    <n v="0"/>
    <n v="36000000"/>
    <x v="3"/>
    <x v="60"/>
    <s v="145345"/>
    <n v="2"/>
    <s v="2 - Bogotá confía en su bien-estar"/>
    <s v="15 - Bogotá protege todas las formas de vida"/>
    <m/>
    <n v="145345"/>
  </r>
  <r>
    <n v="2025"/>
    <x v="11"/>
    <d v="2025-01-01T00:00:00"/>
    <d v="2025-12-31T00:00:00"/>
    <s v="0020-01"/>
    <d v="2025-12-11T00:00:00"/>
    <n v="145"/>
    <s v="CONTRATO DE PRESTACION DE SERVICIOS PROFESIONALES"/>
    <s v="190-20251"/>
    <s v="145 - CONTRATO DE PRESTACION DE SERVICIOS PROFESIONALES"/>
    <n v="20"/>
    <s v="ORDENES DE PAGO"/>
    <n v="1868"/>
    <x v="919"/>
    <s v="148794 - Adición y prorroga al contrato 190-2025-CPS-P (126414), cuyo objeto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8794, recibido el 26 de noviembre de 2025. Se expide CRP mediante memorando 20257020033283, recibido el 11 de diciembre de 2025."/>
    <s v="O23011745992024228901000"/>
    <s v="Movilidad para Sumapaz"/>
    <n v="1024515563"/>
    <x v="582"/>
    <n v="0"/>
    <n v="0"/>
    <n v="6300000"/>
    <n v="0"/>
    <n v="6300000"/>
    <x v="1"/>
    <x v="1"/>
    <s v="148794"/>
    <n v="1"/>
    <s v="4 - Bogotá ordena su territorio y avanza en su acción climática"/>
    <s v="26 - Movilidad Sostenible"/>
    <m/>
    <n v="148794"/>
  </r>
  <r>
    <n v="2025"/>
    <x v="11"/>
    <d v="2025-01-01T00:00:00"/>
    <d v="2025-12-31T00:00:00"/>
    <s v="0020-01"/>
    <d v="2025-12-12T00:00:00"/>
    <n v="145"/>
    <s v="CONTRATO DE PRESTACION DE SERVICIOS PROFESIONALES"/>
    <s v="617-2025"/>
    <s v="145 - CONTRATO DE PRESTACION DE SERVICIOS PROFESIONALES"/>
    <n v="19"/>
    <s v="ORDENES DE PAGO"/>
    <n v="1881"/>
    <x v="920"/>
    <s v="149554 - Prestar los servicios profesionales para apoyar los aspectos sectoriales y financieros de los proyectos de inversión a cargo del Fondo de Desarrollo Rural de Sumapaz, en especial las actividades, el seguimiento y los requerimientos asociados al Proyecto de Inversión No. 2666. Se expide CDP a solicitud expresa del Ordenador del gasto mediante SIPSE 149554, y certificado de no existencia 66247, de fecha 05 de diciembre de 2025, recibido el 10 de diciembre de 2025. Se expide CRP mediante memorando 20257020033463, recibido el 12 de diciembre de 2025"/>
    <s v="O23011745992024266601000"/>
    <s v="Sumapaz proteje su fauna"/>
    <n v="16732656"/>
    <x v="243"/>
    <n v="0"/>
    <n v="0"/>
    <n v="7350000"/>
    <n v="0"/>
    <n v="7350000"/>
    <x v="3"/>
    <x v="3"/>
    <s v="149554"/>
    <n v="1"/>
    <s v="2 - Bogotá confía en su bien-estar"/>
    <s v="15 - Bogotá protege todas las formas de vida"/>
    <m/>
    <n v="149554"/>
  </r>
  <r>
    <n v="2025"/>
    <x v="11"/>
    <d v="2025-01-01T00:00:00"/>
    <d v="2025-12-31T00:00:00"/>
    <s v="0020-01"/>
    <d v="2025-12-12T00:00:00"/>
    <n v="148"/>
    <s v="CONTRATO DE PRESTACION DE SERVICIOS DE APOYO A LA GESTION"/>
    <s v="615-2025"/>
    <s v="148 - CONTRATO DE PRESTACION DE SERVICIOS DE APOYO A LA GESTION"/>
    <n v="19"/>
    <s v="ORDENES DE PAGO"/>
    <n v="1774"/>
    <x v="921"/>
    <s v="143791 - Prestar los servicios de apoyo administrativo para apoyar el desarrollo de las actividades del proyecto de Bienestar animal del Fondo de Desarrollo Rural de Sumapaz. 2666. Se expide CDP a solicitud expresa del Ordenador del Gasto, mediante SIPSE 143791 y certificado de No existencia 63611,63612 del 14 de octubre de 2025, recibido el 16 de octubre de 2025.Se expide CRP mediante memorando 20257020033473 del 12 de diciembre de 2025."/>
    <s v="O23011745992024266601000"/>
    <s v="Sumapaz proteje su fauna"/>
    <n v="1011321001"/>
    <x v="293"/>
    <n v="0"/>
    <n v="0"/>
    <n v="2000000"/>
    <n v="0"/>
    <n v="2000000"/>
    <x v="3"/>
    <x v="3"/>
    <s v="143791"/>
    <n v="1"/>
    <s v="2 - Bogotá confía en su bien-estar"/>
    <s v="15 - Bogotá protege todas las formas de vida"/>
    <m/>
    <n v="143791"/>
  </r>
  <r>
    <n v="2025"/>
    <x v="11"/>
    <d v="2025-01-01T00:00:00"/>
    <d v="2025-12-31T00:00:00"/>
    <s v="0020-01"/>
    <d v="2025-12-12T00:00:00"/>
    <n v="43"/>
    <s v="CONTRATO DE INTERVENTORIA"/>
    <s v="614-2025"/>
    <s v="43 - CONTRATO DE INTERVENTORIA"/>
    <n v="19"/>
    <s v="ORDENES DE PAGO"/>
    <n v="1736"/>
    <x v="922"/>
    <s v="143822 - El contrato que se pretende celebrar un contrato de consultoría que tendrá por objeto, realizar la interventoría técnica, administrativa, financiera, ambiental, SST, social y jurídica, que resulte del proceso licitatorio cuyo objeto es: contratar, a monto agotable y con fórmula de reajuste, la realización de los diagnósticos y la ejecución de las obras, a precios unitarios, para el mejoramiento de las condiciones de habitabilidad de las viviendas rurales de la localidad de Sumapaz, priorizadas por FDRS, para la vigencia 2025. Se expide CDP a solicitud expresa del Ordenador del Gasto mediante SIPSE 143822, recibido el 8 de octubre de 2025.se expide CRP mediante memorando 20257020033543, recibido el 12 de diciembre de 2025"/>
    <s v="O23011745992024227801000"/>
    <s v="Mejoramiento de vivienda para la comunidad de Sumapaz"/>
    <n v="901686261"/>
    <x v="583"/>
    <n v="0"/>
    <n v="0"/>
    <n v="364117022"/>
    <n v="0"/>
    <n v="364117022"/>
    <x v="20"/>
    <x v="31"/>
    <s v="143822"/>
    <n v="1"/>
    <s v="4 - Bogotá ordena su territorio y avanza en su acción climática"/>
    <s v="31 - Acceso equitativo de vivienda urbana y rural"/>
    <m/>
    <n v="143822"/>
  </r>
  <r>
    <n v="2025"/>
    <x v="11"/>
    <d v="2025-01-01T00:00:00"/>
    <d v="2025-12-31T00:00:00"/>
    <s v="0020-01"/>
    <d v="2025-12-15T00:00:00"/>
    <n v="148"/>
    <s v="CONTRATO DE PRESTACION DE SERVICIOS DE APOYO A LA GESTION"/>
    <s v="107-20251"/>
    <s v="148 - CONTRATO DE PRESTACION DE SERVICIOS DE APOYO A LA GESTION"/>
    <n v="16"/>
    <s v="ORDENES DE PAGO"/>
    <n v="1884"/>
    <x v="923"/>
    <s v="149895 - Adición y prorroga al contrato 107-2025-CPS-AG (126298) por 1 mes, cuyo objeto es, prestar sus servicios como auxiliar en el apoyo a las actividades de huerta, propagación, producción y mantenimiento de material vegetal, en las sedes de la alcaldía local de Sumapaz. 2671. Se expide CDP a solicitud expresa del Ordenador del Gasto mediante SIPSE 149895, recibido el 11 de diciembre de 2025. Se expide CRP mediante memorando 20257020033623, recibido el 15 de diciembre de 2025."/>
    <s v="O23011745992024267101000"/>
    <s v="Asistencia técnica agropecuaria y educación ambiental en la localidad de Sumapaz"/>
    <n v="52124245"/>
    <x v="95"/>
    <n v="0"/>
    <n v="0"/>
    <n v="2730000"/>
    <n v="0"/>
    <n v="2730000"/>
    <x v="2"/>
    <x v="2"/>
    <s v="149895"/>
    <n v="3"/>
    <s v="4 - Bogotá ordena su territorio y avanza en su acción climática"/>
    <s v="25 - Aumento de la resiliencia al cambio climático y reducción de la vulnerabilidad"/>
    <m/>
    <n v="149895"/>
  </r>
  <r>
    <n v="2025"/>
    <x v="11"/>
    <d v="2025-01-01T00:00:00"/>
    <d v="2025-12-31T00:00:00"/>
    <s v="0020-01"/>
    <d v="2025-12-15T00:00:00"/>
    <n v="148"/>
    <s v="CONTRATO DE PRESTACION DE SERVICIOS DE APOYO A LA GESTION"/>
    <s v="391-20251"/>
    <s v="148 - CONTRATO DE PRESTACION DE SERVICIOS DE APOYO A LA GESTION"/>
    <n v="16"/>
    <s v="ORDENES DE PAGO"/>
    <n v="1885"/>
    <x v="924"/>
    <s v="149831 - Adición y prorroga al contrato 391-2025-CPS-AG (140777) por 1 mes, cuyo objeto es, Prestar los servicios de apoyo técnico en las actividades administrativas y operativas del parque automotor en la Alcaldía Local de Sumapaz. 2289 Se expide CDP a solicitud expresa del Ordenador del Gasto mediante SIPSE 149831, recibido el 11 de diciembre de 2025. se expide el CRP mediante memorando 20257020033613, recibido el 15 de diciembre de 2025."/>
    <s v="O23011745992024228901000"/>
    <s v="Movilidad para Sumapaz"/>
    <n v="1000473266"/>
    <x v="420"/>
    <n v="0"/>
    <n v="0"/>
    <n v="3110000"/>
    <n v="0"/>
    <n v="3110000"/>
    <x v="1"/>
    <x v="1"/>
    <s v="149831"/>
    <n v="1"/>
    <s v="4 - Bogotá ordena su territorio y avanza en su acción climática"/>
    <s v="26 - Movilidad Sostenible"/>
    <m/>
    <n v="149831"/>
  </r>
  <r>
    <n v="2025"/>
    <x v="11"/>
    <d v="2025-01-01T00:00:00"/>
    <d v="2025-12-31T00:00:00"/>
    <s v="0020-01"/>
    <d v="2025-12-16T00:00:00"/>
    <n v="17"/>
    <s v="CONTRATO DE ARRENDAMIENTO"/>
    <s v="696-20241"/>
    <s v="17 - CONTRATO DE ARRENDAMIENTO"/>
    <n v="19"/>
    <s v="ORDENES DE PAGO"/>
    <n v="1887"/>
    <x v="925"/>
    <s v="150017 - Adición y prorroga al contrato CAR-696-2024 por 3 meses, cuyo objeto es, el contrato que se pretende celebrar tendrá por objeto, contratar en arriendo un local en la vereda de santo domingo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1692. Se expide CDP a solicitud expresa del Ordenador del Gasto mediante SIPSE 150017, recibido el 11 de diciembre de 2025. Se expide CRP mediante memorando 20257020033693&lt;(&gt;,&lt;)&gt; recibido el 16 de diciembre de 2025."/>
    <s v="O23011745992024226501000"/>
    <s v="Fortaleciendo la Conectividad en Sumapaz"/>
    <n v="901713724"/>
    <x v="584"/>
    <n v="0"/>
    <n v="0"/>
    <n v="1350000"/>
    <n v="0"/>
    <n v="1350000"/>
    <x v="14"/>
    <x v="18"/>
    <s v="150017"/>
    <n v="1"/>
    <s v="5 - Bogotá confía en su gobierno"/>
    <s v="35 - Bogotá ciudad Inteligente"/>
    <m/>
    <n v="150017"/>
  </r>
  <r>
    <n v="2025"/>
    <x v="11"/>
    <d v="2025-01-01T00:00:00"/>
    <d v="2025-12-31T00:00:00"/>
    <s v="0020-01"/>
    <d v="2025-12-17T00:00:00"/>
    <n v="145"/>
    <s v="CONTRATO DE PRESTACION DE SERVICIOS PROFESIONALES"/>
    <s v="604-2025"/>
    <s v="145 - CONTRATO DE PRESTACION DE SERVICIOS PROFESIONALES"/>
    <n v="14"/>
    <s v="ORDENES DE PAGO"/>
    <n v="1869"/>
    <x v="926"/>
    <s v="148520 - Prestar servicios profesionales, con plena autonomía técnica y administrativa, para apoyar al Despacho del Alcalde Local en la gestión, seguimiento y articulación de los asuntos ambientales y administrativos a su cargo, contribuyendo al cumplimiento de las metas y estrategias establecidas en el Plan de Desarrollo Local .2327. Se expide CDP a solicitud expresa del Ordenador del Gasto, mediante SIPSE 148520 y certificado de No existencia 65151 del 26 de noviembre de 2025, recibido el 27 de noviembre de 2025. Se expide CRP mediante memorando 20257020033783 recibido el 16 de diciembre de 2025."/>
    <s v="O23011745992024232701000"/>
    <s v="Fortalecimiento Institucional y sedes administrativas"/>
    <n v="1022422381"/>
    <x v="328"/>
    <n v="0"/>
    <n v="0"/>
    <n v="5635000"/>
    <n v="0"/>
    <n v="5635000"/>
    <x v="0"/>
    <x v="0"/>
    <s v="148520"/>
    <n v="2"/>
    <s v="5 - Bogotá confía en su gobierno"/>
    <s v="33 - Fortalecimiento institucional para un gobierno confiable"/>
    <m/>
    <n v="148520"/>
  </r>
  <r>
    <n v="2025"/>
    <x v="11"/>
    <d v="2025-01-01T00:00:00"/>
    <d v="2025-12-31T00:00:00"/>
    <s v="0020-01"/>
    <d v="2025-12-17T00:00:00"/>
    <n v="145"/>
    <s v="CONTRATO DE PRESTACION DE SERVICIOS PROFESIONALES"/>
    <s v="616-2025"/>
    <s v="145 - CONTRATO DE PRESTACION DE SERVICIOS PROFESIONALES"/>
    <n v="14"/>
    <s v="ORDENES DE PAGO"/>
    <n v="1880"/>
    <x v="927"/>
    <s v="149548 - Prestar los servicios profesionales de ingeniería industrial para apoyar la planificación, estandarización, optimización y seguimiento de los procesos operativos asociados a la atención de 1.000 animales en el marco de los programas de brigadas médicas, urgencias veterinarias y adopciones de la Alcaldía Local de Sumapaz. 2666. Se expide CDP a solicitud expresa del Ordenador del Gasto mediante SIPSE 149548, y con certificado de No hay 66249 con fecha de expedición 05 de diciembre de 2025, recibido el 10 de diciembre de 2025. Se expide CRP mediante memorando 20257020033763, recibido el 17 de diciembre de 2025."/>
    <s v="O23011745992024266601000"/>
    <s v="Sumapaz proteje su fauna"/>
    <n v="1032469610"/>
    <x v="585"/>
    <n v="0"/>
    <n v="0"/>
    <n v="7500000"/>
    <n v="0"/>
    <n v="7500000"/>
    <x v="3"/>
    <x v="3"/>
    <s v="149548"/>
    <n v="1"/>
    <s v="2 - Bogotá confía en su bien-estar"/>
    <s v="15 - Bogotá protege todas las formas de vida"/>
    <m/>
    <n v="149548"/>
  </r>
  <r>
    <n v="2025"/>
    <x v="11"/>
    <d v="2025-01-01T00:00:00"/>
    <d v="2025-12-31T00:00:00"/>
    <s v="0020-01"/>
    <d v="2025-12-17T00:00:00"/>
    <n v="148"/>
    <s v="CONTRATO DE PRESTACION DE SERVICIOS DE APOYO A LA GESTION"/>
    <s v="620-2025"/>
    <s v="148 - CONTRATO DE PRESTACION DE SERVICIOS DE APOYO A LA GESTION"/>
    <n v="14"/>
    <s v="ORDENES DE PAGO"/>
    <n v="1821"/>
    <x v="928"/>
    <s v="144294 - Prestar los servicios como Auxiliar administrativo para el Centro de Documentación e Información C.D.I. de la Alcaldía Local de Sumapaz. 2327. Se expide CDP a solicitud expresa del Ordenador del Gasto, mediante SIPSE 144294 y certificado de No existencia 63843 del 29 de octubre de 2025, recibido el 30 de octubre de 2025.Se expide CRP mediante memorando 20257020033853, recibido el 17 de diciembre de 2025."/>
    <s v="O23011745992024232701000"/>
    <s v="Fortalecimiento Institucional y sedes administrativas"/>
    <n v="1000365003"/>
    <x v="58"/>
    <n v="0"/>
    <n v="0"/>
    <n v="3025000"/>
    <n v="0"/>
    <n v="3025000"/>
    <x v="0"/>
    <x v="0"/>
    <s v="144294"/>
    <n v="2"/>
    <s v="5 - Bogotá confía en su gobierno"/>
    <s v="33 - Fortalecimiento institucional para un gobierno confiable"/>
    <m/>
    <n v="144294"/>
  </r>
  <r>
    <n v="2025"/>
    <x v="11"/>
    <d v="2025-01-01T00:00:00"/>
    <d v="2025-12-31T00:00:00"/>
    <s v="0020-01"/>
    <d v="2025-12-18T00:00:00"/>
    <n v="145"/>
    <s v="CONTRATO DE PRESTACION DE SERVICIOS PROFESIONALES"/>
    <s v="619-2025"/>
    <s v="145 - CONTRATO DE PRESTACION DE SERVICIOS PROFESIONALES"/>
    <n v="13"/>
    <s v="ORDENES DE PAGO"/>
    <n v="1882"/>
    <x v="929"/>
    <s v="149551 - Prestar los servicios profesionales para apoyar la gestión de los aspectos sectoriales y financieros de los proyectos de inversión a cargo del Fondo de Desarrollo Rural de Sumapaz, en especial las actividades, el seguimiento y los requerimientos asociados al Proyecto de Inversión No. 2666. Se expide el CDP a solicitud expresa del Ordenador del Gasto mediante SIPSE 14955, con certificado de No existencia 66248 del 5 de diciembre de 2025, recibido el 10 de diciembre de 2025. se expide el CRP mediante memorando 20257020033923, recibido el 18 de diciembre de 2025."/>
    <s v="O23011745992024266601000"/>
    <s v="Sumapaz proteje su fauna"/>
    <n v="1033702963"/>
    <x v="586"/>
    <n v="0"/>
    <n v="0"/>
    <n v="6300000"/>
    <n v="0"/>
    <n v="6300000"/>
    <x v="3"/>
    <x v="3"/>
    <s v="149551"/>
    <n v="1"/>
    <s v="2 - Bogotá confía en su bien-estar"/>
    <s v="15 - Bogotá protege todas las formas de vida"/>
    <m/>
    <n v="149551"/>
  </r>
  <r>
    <n v="2025"/>
    <x v="11"/>
    <d v="2025-01-01T00:00:00"/>
    <d v="2025-12-31T00:00:00"/>
    <s v="0020-01"/>
    <d v="2025-12-18T00:00:00"/>
    <n v="145"/>
    <s v="CONTRATO DE PRESTACION DE SERVICIOS PROFESIONALES"/>
    <s v="511-20251"/>
    <s v="145 - CONTRATO DE PRESTACION DE SERVICIOS PROFESIONALES"/>
    <n v="13"/>
    <s v="ORDENES DE PAGO"/>
    <n v="1895"/>
    <x v="930"/>
    <s v="150037 - Adición y prorroga al contrato 511-2025-CPS-P (143161) por 25 días, cuyo objeto es, prestar sus servicios profesionales en el desarrollo y gestión de los procesos contractuales en cada una de sus etapas del fondo de desarrollo rural de Sumapaz. 2327 Se expide CDP a solicitud expresa del Ordenador del Gasto mediante SIPSE 150037, recibido el 12 de diciembre de 2025. se expide el CRP mediante memorando 20257020033903, recibido el 18 de diciembre de 2025."/>
    <s v="O23011745992024232701000"/>
    <s v="Fortalecimiento Institucional y sedes administrativas"/>
    <n v="1106364820"/>
    <x v="548"/>
    <n v="0"/>
    <n v="0"/>
    <n v="5250000"/>
    <n v="0"/>
    <n v="5250000"/>
    <x v="0"/>
    <x v="0"/>
    <s v="150037"/>
    <n v="2"/>
    <s v="5 - Bogotá confía en su gobierno"/>
    <s v="33 - Fortalecimiento institucional para un gobierno confiable"/>
    <m/>
    <n v="150037"/>
  </r>
  <r>
    <n v="2025"/>
    <x v="11"/>
    <d v="2025-01-01T00:00:00"/>
    <d v="2025-12-31T00:00:00"/>
    <s v="0020-01"/>
    <d v="2025-12-18T00:00:00"/>
    <n v="145"/>
    <s v="CONTRATO DE PRESTACION DE SERVICIOS PROFESIONALES"/>
    <s v="330-20251"/>
    <s v="145 - CONTRATO DE PRESTACION DE SERVICIOS PROFESIONALES"/>
    <n v="13"/>
    <s v="ORDENES DE PAGO"/>
    <n v="1902"/>
    <x v="931"/>
    <s v="150494 - Adición y prorroga al contrato 330-2025-CPS-P (132477) por 25 días, cuyo objeto es, 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 2327: se expide CDP a solicitud expresa y explicita del Ordenador del gasto, mediante Sipse 150494, recibido el 17 de diciembre de 2025. Se expide el CRP mediante memorando 20257020034003, recibido el 18 de diciembre de 2025."/>
    <s v="O23011745992024232701000"/>
    <s v="Fortalecimiento Institucional y sedes administrativas"/>
    <n v="52047323"/>
    <x v="332"/>
    <n v="0"/>
    <n v="0"/>
    <n v="9000000"/>
    <n v="0"/>
    <n v="9000000"/>
    <x v="0"/>
    <x v="0"/>
    <s v="150494"/>
    <n v="2"/>
    <s v="5 - Bogotá confía en su gobierno"/>
    <s v="33 - Fortalecimiento institucional para un gobierno confiable"/>
    <m/>
    <n v="150494"/>
  </r>
  <r>
    <n v="2025"/>
    <x v="11"/>
    <d v="2025-01-01T00:00:00"/>
    <d v="2025-12-31T00:00:00"/>
    <s v="0020-01"/>
    <d v="2025-12-18T00:00:00"/>
    <n v="145"/>
    <s v="CONTRATO DE PRESTACION DE SERVICIOS PROFESIONALES"/>
    <s v="411-20251"/>
    <s v="145 - CONTRATO DE PRESTACION DE SERVICIOS PROFESIONALES"/>
    <n v="13"/>
    <s v="ORDENES DE PAGO"/>
    <n v="1898"/>
    <x v="932"/>
    <s v="150363 - Adición y prorroga al contrato 411-2025-CPS-P (138909) por 1 mes, cuyo objeto es, Prestar los servicios profesionales para apoyar la formulación, ejecución, seguimiento y mejora continua de las herramientas que conforman la gestión ambiental institucional de la alcaldía local. 2327. Se expide CDP a solicitud expresa del Ordenador del gasto mediante sipse 150363, recibido el 16 de diciembre de 2025. Se expide el CRP mediante memorando 20257020033963, recibido el 18 de diciembre de 2025."/>
    <s v="O23011745992024232701000"/>
    <s v="Fortalecimiento Institucional y sedes administrativas"/>
    <n v="1026265853"/>
    <x v="454"/>
    <n v="0"/>
    <n v="0"/>
    <n v="5500000"/>
    <n v="0"/>
    <n v="5500000"/>
    <x v="0"/>
    <x v="0"/>
    <s v="150363"/>
    <n v="2"/>
    <s v="5 - Bogotá confía en su gobierno"/>
    <s v="33 - Fortalecimiento institucional para un gobierno confiable"/>
    <m/>
    <n v="150363"/>
  </r>
  <r>
    <n v="2025"/>
    <x v="11"/>
    <d v="2025-01-01T00:00:00"/>
    <d v="2025-12-31T00:00:00"/>
    <s v="0020-01"/>
    <d v="2025-12-18T00:00:00"/>
    <n v="148"/>
    <s v="CONTRATO DE PRESTACION DE SERVICIOS DE APOYO A LA GESTION"/>
    <s v="571-2025"/>
    <s v="148 - CONTRATO DE PRESTACION DE SERVICIOS DE APOYO A LA GESTION"/>
    <n v="13"/>
    <s v="ORDENES DE PAGO"/>
    <n v="1889"/>
    <x v="933"/>
    <s v="149992 - Adición y prorroga al contrato 571-2025-CPS-AG (143294) por 15 días, cuyo objeto es, prestar los servicios como auxiliar de apoyo administrativo al área de gestión de desarrollo local, de la alcaldía local de Sumapaz. 2327. Se expide CDP a solicitud expresa del Ordenador del Gasto mediante SIPSE 149992, recibido el 11 de diciembre de 2025. Se expide el CRP mediante memorando 20257020034033, recibido el 18 de diciembre de 2025."/>
    <s v="O23011745992024232701000"/>
    <s v="Fortalecimiento Institucional y sedes administrativas"/>
    <n v="1032506354"/>
    <x v="396"/>
    <n v="0"/>
    <n v="0"/>
    <n v="1550000"/>
    <n v="0"/>
    <n v="1550000"/>
    <x v="0"/>
    <x v="0"/>
    <s v="149992"/>
    <n v="2"/>
    <s v="5 - Bogotá confía en su gobierno"/>
    <s v="33 - Fortalecimiento institucional para un gobierno confiable"/>
    <m/>
    <n v="149992"/>
  </r>
  <r>
    <n v="2025"/>
    <x v="11"/>
    <d v="2025-01-01T00:00:00"/>
    <d v="2025-12-31T00:00:00"/>
    <s v="0020-01"/>
    <d v="2025-12-18T00:00:00"/>
    <n v="145"/>
    <s v="CONTRATO DE PRESTACION DE SERVICIOS PROFESIONALES"/>
    <s v="533-20251"/>
    <s v="145 - CONTRATO DE PRESTACION DE SERVICIOS PROFESIONALES"/>
    <n v="13"/>
    <s v="ORDENES DE PAGO"/>
    <n v="1904"/>
    <x v="934"/>
    <s v="150496 - Adición y prorroga al contrato 533-2025-CPS-P (143161) por 12 días, cuyo objeto es, prestar sus servicios profesionales en el desarrollo y gestión de los procesos contractuales en cada una de sus etapas del fondo de desarrollo rural de Sumapaz. 2327. Se expide el CDP a solicitud expresa y explicita del Ordenador del gasto mediante SIPSE 150496, recibido el 17 de diciembre de 2025. Se expide el CRP mediante memorando 20257020034063, recibido el 18 de diciembre de 2025."/>
    <s v="O23011745992024232701000"/>
    <s v="Fortalecimiento Institucional y sedes administrativas"/>
    <n v="1053344353"/>
    <x v="0"/>
    <n v="0"/>
    <n v="0"/>
    <n v="2520000"/>
    <n v="0"/>
    <n v="2520000"/>
    <x v="0"/>
    <x v="0"/>
    <s v="150496"/>
    <n v="2"/>
    <s v="5 - Bogotá confía en su gobierno"/>
    <s v="33 - Fortalecimiento institucional para un gobierno confiable"/>
    <m/>
    <n v="150496"/>
  </r>
  <r>
    <n v="2025"/>
    <x v="11"/>
    <d v="2025-01-01T00:00:00"/>
    <d v="2025-12-31T00:00:00"/>
    <s v="0020-01"/>
    <d v="2025-12-22T00:00:00"/>
    <n v="28"/>
    <s v="FACTURAS"/>
    <n v="900364710"/>
    <s v="28 - FACTURAS"/>
    <n v="9"/>
    <s v="ORDENES DE PAGO"/>
    <n v="1922"/>
    <x v="935"/>
    <s v="ADQUISICION DE FIRMA DIGITAL PARA PRESUPUESTO DE CARGUE DE DOCUMENTOS MASIVOS"/>
    <s v="O23011745992024232701000"/>
    <s v="Fortalecimiento Institucional y sedes administrativas"/>
    <n v="900364710"/>
    <x v="587"/>
    <n v="0"/>
    <n v="0"/>
    <n v="297500"/>
    <n v="297500"/>
    <n v="0"/>
    <x v="0"/>
    <x v="0"/>
    <s v="ADQUIS"/>
    <n v="2"/>
    <s v="5 - Bogotá confía en su gobierno"/>
    <s v="33 - Fortalecimiento institucional para un gobierno confiable"/>
    <m/>
    <s v="ADQUIS"/>
  </r>
  <r>
    <n v="2025"/>
    <x v="11"/>
    <d v="2025-01-01T00:00:00"/>
    <d v="2025-12-31T00:00:00"/>
    <s v="0020-01"/>
    <d v="2025-12-22T00:00:00"/>
    <n v="17"/>
    <s v="CONTRATO DE ARRENDAMIENTO"/>
    <s v="583-20241"/>
    <s v="17 - CONTRATO DE ARRENDAMIENTO"/>
    <n v="9"/>
    <s v="ORDENES DE PAGO"/>
    <n v="1896"/>
    <x v="936"/>
    <s v="150355 - Adición y prorroga al contrato CAR-583-2024 por 3 meses, cuyo objeto es, contratar en arriendo un local en la vereda raizal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Se expide el CDP a solicitud expresa del Ordenador del gasto mediante SIPSE 150355&lt;(&gt;,&lt;)&gt; recibido el 16 de diciembre de 2025. Se expide CRP mediante memorando 20257020034273, recibido el 22 de diciembre de 2025."/>
    <s v="O23011745992024226501000"/>
    <s v="Fortaleciendo la Conectividad en Sumapaz"/>
    <n v="901655106"/>
    <x v="449"/>
    <n v="0"/>
    <n v="0"/>
    <n v="1050000"/>
    <n v="0"/>
    <n v="1050000"/>
    <x v="14"/>
    <x v="18"/>
    <s v="150355"/>
    <n v="1"/>
    <s v="5 - Bogotá confía en su gobierno"/>
    <s v="35 - Bogotá ciudad Inteligente"/>
    <m/>
    <n v="150355"/>
  </r>
  <r>
    <n v="2025"/>
    <x v="11"/>
    <d v="2025-01-01T00:00:00"/>
    <d v="2025-12-31T00:00:00"/>
    <s v="0020-01"/>
    <d v="2025-12-22T00:00:00"/>
    <n v="145"/>
    <s v="CONTRATO DE PRESTACION DE SERVICIOS PROFESIONALES"/>
    <s v="555-20251"/>
    <s v="145 - CONTRATO DE PRESTACION DE SERVICIOS PROFESIONALES"/>
    <n v="9"/>
    <s v="ORDENES DE PAGO"/>
    <n v="1905"/>
    <x v="937"/>
    <s v="150499 - Adición y prorroga al contrato 555-2025-CPS-P (143178) por 10 días, cuyo objeto es, prestar los servicios profesionales para apoyar los procesos administrativos y financieros del área de gestión de desarrollo local, de la alcaldía local de Sumapaz. 2327. Se expide CDP a solicitud expresa y explicita del Ordenador del Gasto mediante SIPSE 150499, recibido el 17 de diciembre de 2025. Se expide CRP mediante memorando 20257020034283, recibido el 22 de diciembre de 2025."/>
    <s v="O23011745992024232701000"/>
    <s v="Fortalecimiento Institucional y sedes administrativas"/>
    <n v="1056802356"/>
    <x v="94"/>
    <n v="0"/>
    <n v="0"/>
    <n v="1700000"/>
    <n v="0"/>
    <n v="1700000"/>
    <x v="0"/>
    <x v="0"/>
    <s v="150499"/>
    <n v="2"/>
    <s v="5 - Bogotá confía en su gobierno"/>
    <s v="33 - Fortalecimiento institucional para un gobierno confiable"/>
    <m/>
    <n v="150499"/>
  </r>
  <r>
    <n v="2025"/>
    <x v="11"/>
    <d v="2025-01-01T00:00:00"/>
    <d v="2025-12-31T00:00:00"/>
    <s v="0020-01"/>
    <d v="2025-12-22T00:00:00"/>
    <n v="13"/>
    <s v="CONTRATO DE CONSULTORIA"/>
    <s v="630-20241"/>
    <s v="13- CONTRATO DE CONSULTORIA"/>
    <n v="9"/>
    <s v="ORDENES DE PAGO"/>
    <n v="1913"/>
    <x v="938"/>
    <s v="ADICIÓN Y PRORROGA AL CONTRATO CCS-630-2024 CUYO OBJETO ES: “REALIZAR LOS ESTUDIOS Y DISEÑOS DE LAS REDES DE ACUEDUCTOS Y ALCANTARILLADO ENCAMINADOS A LAS OBRAS DE MANTENIMIENTO, REHABILITACIÓN, FUNCIONAMIENTO Y AMPLIACIÓN DE LA COBERTURA DE LOS SISTEMAS DE ACUEDUCTOS VEREDALES EN LA LOCALIDAD DE SUMAPAZ”. SE EXPIDE CDP A SOLICITUD EXPRESA Y EXPLICITA DEL ORDENADOR DEL GASTO MEDIANTE MEMORANDO 20257020034043, RECIBIDO EL 18 DE diciembre DE 2025. Se expide CRP mediante memorando 20257020034233, recibido el 22 de diciembre de 2025."/>
    <s v="O23011745992024268901000"/>
    <s v="Acueductos veredales, saneamiento básico y energías alternativas"/>
    <n v="901883627"/>
    <x v="551"/>
    <n v="0"/>
    <n v="0"/>
    <n v="31402000"/>
    <n v="0"/>
    <n v="31402000"/>
    <x v="9"/>
    <x v="34"/>
    <s v="ADICIÓ"/>
    <n v="1"/>
    <s v="4 - Bogotá ordena su territorio y avanza en su acción climática"/>
    <s v="29 - Servicios públicos inclusivos y sostenibles"/>
    <m/>
    <s v="ADICIÓ"/>
  </r>
  <r>
    <n v="2025"/>
    <x v="11"/>
    <d v="2025-01-01T00:00:00"/>
    <d v="2025-12-31T00:00:00"/>
    <s v="0020-01"/>
    <d v="2025-12-22T00:00:00"/>
    <n v="19"/>
    <s v="CONTRATO DE SUMINISTRO"/>
    <s v="626-2025"/>
    <s v="19 - CONTRATO DE SUMINISTRO"/>
    <n v="9"/>
    <s v="ORDENES DE PAGO"/>
    <n v="1799"/>
    <x v="939"/>
    <s v="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
    <s v="O23011745992024248601000"/>
    <s v="Acciones para la promoción de la cultura, tradición y costumbres sumapaceñas"/>
    <n v="901370420"/>
    <x v="588"/>
    <n v="0"/>
    <n v="0"/>
    <n v="4940500"/>
    <n v="0"/>
    <n v="4940500"/>
    <x v="21"/>
    <x v="62"/>
    <s v="144413"/>
    <n v="4"/>
    <s v="2 - Bogotá confía en su bien-estar"/>
    <s v="14 - Bogotá deportiva, recreativa, artística, patrimonial e intercultural"/>
    <m/>
    <n v="144413"/>
  </r>
  <r>
    <n v="2025"/>
    <x v="11"/>
    <d v="2025-01-01T00:00:00"/>
    <d v="2025-12-31T00:00:00"/>
    <s v="0020-01"/>
    <d v="2025-12-22T00:00:00"/>
    <n v="19"/>
    <s v="CONTRATO DE SUMINISTRO"/>
    <s v="626-2025"/>
    <s v="19 - CONTRATO DE SUMINISTRO"/>
    <n v="9"/>
    <s v="ORDENES DE PAGO"/>
    <n v="1799"/>
    <x v="939"/>
    <s v="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
    <s v="O23011745992024240401000"/>
    <s v="Atención a la primera Infancia y la persona mayor en Sumapaz"/>
    <n v="901370420"/>
    <x v="588"/>
    <n v="0"/>
    <n v="0"/>
    <n v="1060500"/>
    <n v="0"/>
    <n v="1060500"/>
    <x v="26"/>
    <x v="63"/>
    <s v="144413"/>
    <n v="1"/>
    <s v="4 - Bogotá ordena su territorio y avanza en su acción climática"/>
    <s v="30 - Atención del déficit social para un hábitat digno"/>
    <m/>
    <n v="144413"/>
  </r>
  <r>
    <n v="2025"/>
    <x v="11"/>
    <d v="2025-01-01T00:00:00"/>
    <d v="2025-12-31T00:00:00"/>
    <s v="0020-01"/>
    <d v="2025-12-22T00:00:00"/>
    <n v="19"/>
    <s v="CONTRATO DE SUMINISTRO"/>
    <s v="626-2025"/>
    <s v="19 - CONTRATO DE SUMINISTRO"/>
    <n v="9"/>
    <s v="ORDENES DE PAGO"/>
    <n v="1799"/>
    <x v="939"/>
    <s v="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
    <s v="O23011745992024240401000"/>
    <s v="Atención a la primera Infancia y la persona mayor en Sumapaz"/>
    <n v="901370420"/>
    <x v="588"/>
    <n v="0"/>
    <n v="0"/>
    <n v="99999120"/>
    <n v="0"/>
    <n v="99999120"/>
    <x v="26"/>
    <x v="64"/>
    <s v="144413"/>
    <n v="2"/>
    <s v="4 - Bogotá ordena su territorio y avanza en su acción climática"/>
    <s v="30 - Atención del déficit social para un hábitat digno"/>
    <m/>
    <n v="144413"/>
  </r>
  <r>
    <n v="2025"/>
    <x v="11"/>
    <d v="2025-01-01T00:00:00"/>
    <d v="2025-12-31T00:00:00"/>
    <s v="0020-01"/>
    <d v="2025-12-22T00:00:00"/>
    <n v="19"/>
    <s v="CONTRATO DE SUMINISTRO"/>
    <s v="626-2025"/>
    <s v="19 - CONTRATO DE SUMINISTRO"/>
    <n v="9"/>
    <s v="ORDENES DE PAGO"/>
    <n v="1799"/>
    <x v="939"/>
    <s v="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
    <s v="O23011745992024238801000"/>
    <s v="Recreación y Deporte para Sumapaz"/>
    <n v="901370420"/>
    <x v="588"/>
    <n v="0"/>
    <n v="0"/>
    <n v="299995716"/>
    <n v="0"/>
    <n v="299995716"/>
    <x v="10"/>
    <x v="65"/>
    <s v="144413"/>
    <n v="2"/>
    <s v="2 - Bogotá confía en su bien-estar"/>
    <s v="14 - Bogotá deportiva, recreativa, artística, patrimonial e intercultural"/>
    <m/>
    <n v="144413"/>
  </r>
  <r>
    <n v="2025"/>
    <x v="11"/>
    <d v="2025-01-01T00:00:00"/>
    <d v="2025-12-31T00:00:00"/>
    <s v="0020-01"/>
    <d v="2025-12-22T00:00:00"/>
    <n v="19"/>
    <s v="CONTRATO DE SUMINISTRO"/>
    <s v="626-2025"/>
    <s v="19 - CONTRATO DE SUMINISTRO"/>
    <n v="9"/>
    <s v="ORDENES DE PAGO"/>
    <n v="1799"/>
    <x v="939"/>
    <s v="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
    <s v="O23011745992024238801000"/>
    <s v="Recreación y Deporte para Sumapaz"/>
    <n v="901370420"/>
    <x v="588"/>
    <n v="0"/>
    <n v="0"/>
    <n v="121989109"/>
    <n v="0"/>
    <n v="121989109"/>
    <x v="10"/>
    <x v="66"/>
    <s v="144413"/>
    <n v="4"/>
    <s v="2 - Bogotá confía en su bien-estar"/>
    <s v="14 - Bogotá deportiva, recreativa, artística, patrimonial e intercultural"/>
    <m/>
    <n v="144413"/>
  </r>
  <r>
    <n v="2025"/>
    <x v="11"/>
    <d v="2025-01-01T00:00:00"/>
    <d v="2025-12-31T00:00:00"/>
    <s v="0020-01"/>
    <d v="2025-12-23T00:00:00"/>
    <n v="145"/>
    <s v="CONTRATO DE PRESTACION DE SERVICIOS PROFESIONALES"/>
    <s v="574-20251"/>
    <s v="145 - CONTRATO DE PRESTACION DE SERVICIOS PROFESIONALES"/>
    <n v="9"/>
    <s v="ORDENES DE PAGO"/>
    <n v="1906"/>
    <x v="940"/>
    <s v="150525 - Adición y prorroga al contrato 574-2025-CPS-P (144619) por 16 días, cuyo objeto es, prestar los servicios profesionales al área de gestión de desarrollo local para apoyar la planeación, ejecución y seguimiento a los proyectos de inversión de infraestructura vial y actividades designadas por el despacho de la alcaldía local de Sumapaz. 2327. Se expide CDP a solicitud expresa y explicita del Ordenador del Gasto mediante SIPSE 150525, recibido el 17 de diciembre de 2025. Se expide CRP mediante memorando 20257020034433, recibido el 22 de diciembre de 2025."/>
    <s v="O23011745992024228901000"/>
    <s v="Movilidad para Sumapaz"/>
    <n v="79367360"/>
    <x v="403"/>
    <n v="0"/>
    <n v="0"/>
    <n v="3000000"/>
    <n v="0"/>
    <n v="3000000"/>
    <x v="1"/>
    <x v="1"/>
    <s v="150525"/>
    <n v="1"/>
    <s v="4 - Bogotá ordena su territorio y avanza en su acción climática"/>
    <s v="26 - Movilidad Sostenible"/>
    <m/>
    <n v="150525"/>
  </r>
  <r>
    <n v="2025"/>
    <x v="11"/>
    <d v="2025-01-01T00:00:00"/>
    <d v="2025-12-31T00:00:00"/>
    <s v="0020-01"/>
    <d v="2025-12-23T00:00:00"/>
    <n v="145"/>
    <s v="CONTRATO DE PRESTACION DE SERVICIOS PROFESIONALES"/>
    <s v="531-20251"/>
    <s v="145 - CONTRATO DE PRESTACION DE SERVICIOS PROFESIONALES"/>
    <n v="9"/>
    <s v="ORDENES DE PAGO"/>
    <n v="1894"/>
    <x v="941"/>
    <s v="150020 - Adición y prorroga al contrato 531-2025-CPS-P (143251) por 15 días, cuyo objeto es, Prestar los servicios profesionales para apoyar la planeación de los proyectos de inversión de Participación incidente que ejecute el Fondo de Desarrollo Rural de Sumapaz. 2696 Se expide CDP a solicitud expresa del Ordenador del Gasto mediante SIPSE 150020, recibido el 12 de diciembre de 2025."/>
    <s v="O23011745992024269601000"/>
    <s v="Participación incidente en Sumapaz"/>
    <n v="1015415370"/>
    <x v="122"/>
    <n v="0"/>
    <n v="0"/>
    <n v="3600000"/>
    <n v="0"/>
    <n v="3600000"/>
    <x v="17"/>
    <x v="24"/>
    <s v="150020"/>
    <n v="4"/>
    <s v="5 - Bogotá confía en su gobierno"/>
    <s v="39 - Camino hacia una democracia deliberativa con un gobierno cercano a la gente y con participación ciudadana"/>
    <m/>
    <n v="150020"/>
  </r>
  <r>
    <n v="2025"/>
    <x v="11"/>
    <d v="2025-01-01T00:00:00"/>
    <d v="2025-12-31T00:00:00"/>
    <s v="0020-01"/>
    <d v="2025-12-23T00:00:00"/>
    <n v="148"/>
    <s v="CONTRATO DE PRESTACION DE SERVICIOS DE APOYO A LA GESTION"/>
    <s v="589-20251"/>
    <s v="148 - CONTRATO DE PRESTACION DE SERVICIOS DE APOYO A LA GESTION"/>
    <n v="9"/>
    <s v="ORDENES DE PAGO"/>
    <n v="1890"/>
    <x v="942"/>
    <s v="149998 - Adición y prorroga al contrato 586-2025-CPS-AG (143261) por 15 días, cuyo objeto es, Prestar sus servicios como técnico para apoyar y dar soporte técnico al administrador y usuario final de la red de sistemas y tecnología e información de la Alcaldía Local. 2327 Se expide CDP a solicitud expresa del Ordenador del Gasto mediante SIPSE 149998, recibido el 11 de diciembre de 2025. Se expide CRP mediante memorando  20257020034513, recibido el 22 de diciembre de 2025."/>
    <s v="O23011745992024232701000"/>
    <s v="Fortalecimiento Institucional y sedes administrativas"/>
    <n v="79556596"/>
    <x v="134"/>
    <n v="2458500"/>
    <n v="0"/>
    <n v="0"/>
    <n v="0"/>
    <n v="0"/>
    <x v="0"/>
    <x v="0"/>
    <s v="149998"/>
    <n v="2"/>
    <s v="5 - Bogotá confía en su gobierno"/>
    <s v="33 - Fortalecimiento institucional para un gobierno confiable"/>
    <m/>
    <n v="149998"/>
  </r>
  <r>
    <n v="2025"/>
    <x v="11"/>
    <d v="2025-01-01T00:00:00"/>
    <d v="2025-12-31T00:00:00"/>
    <s v="0020-01"/>
    <d v="2025-12-23T00:00:00"/>
    <n v="145"/>
    <s v="CONTRATO DE PRESTACION DE SERVICIOS PROFESIONALES"/>
    <s v="415-20251"/>
    <s v="145 - CONTRATO DE PRESTACION DE SERVICIOS PROFESIONALES"/>
    <n v="8"/>
    <s v="ORDENES DE PAGO"/>
    <n v="1919"/>
    <x v="943"/>
    <s v="150756 - Adición y prorroga al contrato 415-2025-CPS-P (139402) por 25 días, cuyo Prestar los servicios profesionales para apoyar los procesos administrativos y financieros del área de Gestión de Desarrollo Local, de la Alcaldía Local de Sumapaz. 2327. Se expide el CDP a solicitud expresa y explicita del Ordenador del Gasto, mediante SIPSE 150756 recibido el 19 de diciembre de 2025. Se expide CRP mediante memorando 20257020034383&lt;(&gt;,&lt;)&gt; recibido el 23 de diciembre de 2025."/>
    <s v="O23011745992024232701000"/>
    <s v="Fortalecimiento Institucional y sedes administrativas"/>
    <n v="80853739"/>
    <x v="450"/>
    <n v="0"/>
    <n v="0"/>
    <n v="4166667"/>
    <n v="0"/>
    <n v="4166667"/>
    <x v="0"/>
    <x v="0"/>
    <s v="150756"/>
    <n v="2"/>
    <s v="5 - Bogotá confía en su gobierno"/>
    <s v="33 - Fortalecimiento institucional para un gobierno confiable"/>
    <m/>
    <n v="150756"/>
  </r>
  <r>
    <n v="2025"/>
    <x v="11"/>
    <d v="2025-01-01T00:00:00"/>
    <d v="2025-12-31T00:00:00"/>
    <s v="0020-01"/>
    <d v="2025-12-23T00:00:00"/>
    <n v="145"/>
    <s v="CONTRATO DE PRESTACION DE SERVICIOS PROFESIONALES"/>
    <s v="527-2025"/>
    <s v="145 - CONTRATO DE PRESTACION DE SERVICIOS PROFESIONALES"/>
    <n v="8"/>
    <s v="ORDENES DE PAGO"/>
    <n v="1910"/>
    <x v="944"/>
    <s v="150627 - Adición y prorroga al contrato 527-2025-CPS-P (143295) por 23 días, cuyo objeto es prestar los servicios profesionales especializados para gestionar los proyectos de inversión de infraestructura vial, que se ejecutan con los recursos del fondo de desarrollo rural de Sumapaz. 2289. Se expide CDP a solicitud expresa y explicita del Ordenador del Gasto mediante SIPSE 15062, recibido el 18 de diciembre de 2025. Se expide CRP mediante memorando 20257020034343&lt;(&gt;,&lt;)&gt; recibido el 23 de diciembre de 2025."/>
    <s v="O23011745992024228901000"/>
    <s v="Movilidad para Sumapaz"/>
    <n v="12194109"/>
    <x v="389"/>
    <n v="0"/>
    <n v="0"/>
    <n v="7333333"/>
    <n v="0"/>
    <n v="7333333"/>
    <x v="1"/>
    <x v="1"/>
    <s v="150627"/>
    <n v="1"/>
    <s v="4 - Bogotá ordena su territorio y avanza en su acción climática"/>
    <s v="26 - Movilidad Sostenible"/>
    <m/>
    <n v="150627"/>
  </r>
  <r>
    <n v="2025"/>
    <x v="11"/>
    <d v="2025-01-01T00:00:00"/>
    <d v="2025-12-31T00:00:00"/>
    <s v="0020-01"/>
    <d v="2025-12-23T00:00:00"/>
    <n v="145"/>
    <s v="CONTRATO DE PRESTACION DE SERVICIOS PROFESIONALES"/>
    <s v="558-2025"/>
    <s v="145 - CONTRATO DE PRESTACION DE SERVICIOS PROFESIONALES"/>
    <n v="8"/>
    <s v="ORDENES DE PAGO"/>
    <n v="1916"/>
    <x v="945"/>
    <s v="150753 - Adición y prorroga al contrato 558-2025-CPS-P (143156) por 12 días, cuyo objeto es prestar sus servicios profesionales de apoyo administrativo al área de gestión del desarrollo local, en la gestión contractual del fondo de desarrollo rural de Sumapaz. 2327. Se expide el CDP a solicitud expresa y explicita del Ordenador del gasto mediante SIPSE 150753, recibido el 19 de diciembre de 2025. Se expide CRP mediante memorando 20257020034353&lt;(&gt;,&lt;)&gt; recibido el 23 de diciembre de 2025."/>
    <s v="O23011745992024232701000"/>
    <s v="Fortalecimiento Institucional y sedes administrativas"/>
    <n v="1015456251"/>
    <x v="572"/>
    <n v="0"/>
    <n v="0"/>
    <n v="2600000"/>
    <n v="0"/>
    <n v="2600000"/>
    <x v="0"/>
    <x v="0"/>
    <s v="150753"/>
    <n v="2"/>
    <s v="5 - Bogotá confía en su gobierno"/>
    <s v="33 - Fortalecimiento institucional para un gobierno confiable"/>
    <m/>
    <n v="150753"/>
  </r>
  <r>
    <n v="2025"/>
    <x v="11"/>
    <d v="2025-01-01T00:00:00"/>
    <d v="2025-12-31T00:00:00"/>
    <s v="0020-01"/>
    <d v="2025-12-23T00:00:00"/>
    <n v="145"/>
    <s v="CONTRATO DE PRESTACION DE SERVICIOS PROFESIONALES"/>
    <s v="517-20251"/>
    <s v="145 - CONTRATO DE PRESTACION DE SERVICIOS PROFESIONALES"/>
    <n v="11"/>
    <s v="ORDENES DE PAGO"/>
    <n v="1912"/>
    <x v="946"/>
    <s v="150623 - Adición y prorroga al contrato 517-2025-CPS-P (143117) por 12 días, cuyo objeto es, prestar los servicios profesionales jurídicos para apoyar los asuntos precontractuales, contractuales y post-contractuales del área de gestión de desarrollo local de la alcaldía local de Sumapaz. 2327. Se expide a solicitud expresa y explicita del Ordenador del Gasto mediante sipse 150623 recibido el 18 de diciembre de 2025. Se expide CRP mediante memorando 20257020034323&lt;(&gt;,&lt;)&gt; recibido el 23 de diciembre de 2025."/>
    <s v="O23011745992024232701000"/>
    <s v="Fortalecimiento Institucional y sedes administrativas"/>
    <n v="52777050"/>
    <x v="7"/>
    <n v="0"/>
    <n v="0"/>
    <n v="2808000"/>
    <n v="0"/>
    <n v="2808000"/>
    <x v="0"/>
    <x v="0"/>
    <s v="150623"/>
    <n v="2"/>
    <s v="5 - Bogotá confía en su gobierno"/>
    <s v="33 - Fortalecimiento institucional para un gobierno confiable"/>
    <m/>
    <n v="150623"/>
  </r>
  <r>
    <n v="2025"/>
    <x v="11"/>
    <d v="2025-01-01T00:00:00"/>
    <d v="2025-12-31T00:00:00"/>
    <s v="0020-01"/>
    <d v="2025-12-23T00:00:00"/>
    <n v="145"/>
    <s v="CONTRATO DE PRESTACION DE SERVICIOS PROFESIONALES"/>
    <s v="572-20251"/>
    <s v="145 - CONTRATO DE PRESTACION DE SERVICIOS PROFESIONALES"/>
    <n v="5"/>
    <s v="ORDENES DE PAGO"/>
    <n v="1920"/>
    <x v="947"/>
    <s v="150801 - Adición y prorroga al contrato 572-2025-CPS-P (143322) por 06 días, cuyo prestar los servicios profesionales al área de gestión de desarrollo local para apoyar la planeación, ejecución y seguimiento a los proyectos de inversión de infraestructura de la alcaldía local de Sumapaz. 2289. Se expide CDP a solicitud expresa y explicita del ordenador del gasto mediante SIPSE 150801, recibido el 19 de diciembre de 2025. Se expide CRP mediante memorando 20257020034333&lt;(&gt;,&lt;)&gt; recibido el 23 de diciembre de 2025."/>
    <s v="O23011745992024228901000"/>
    <s v="Movilidad para Sumapaz"/>
    <n v="1024497752"/>
    <x v="51"/>
    <n v="0"/>
    <n v="0"/>
    <n v="1400000"/>
    <n v="0"/>
    <n v="1400000"/>
    <x v="1"/>
    <x v="1"/>
    <s v="150801"/>
    <n v="1"/>
    <s v="4 - Bogotá ordena su territorio y avanza en su acción climática"/>
    <s v="26 - Movilidad Sostenible"/>
    <m/>
    <n v="150801"/>
  </r>
  <r>
    <n v="2025"/>
    <x v="11"/>
    <d v="2025-01-01T00:00:00"/>
    <d v="2025-12-31T00:00:00"/>
    <s v="0020-01"/>
    <d v="2025-12-23T00:00:00"/>
    <n v="145"/>
    <s v="CONTRATO DE PRESTACION DE SERVICIOS PROFESIONALES"/>
    <s v="586-20251"/>
    <s v="145 - CONTRATO DE PRESTACION DE SERVICIOS PROFESIONALES"/>
    <n v="9"/>
    <s v="ORDENES DE PAGO"/>
    <n v="1890"/>
    <x v="948"/>
    <s v="149998 - Adición y prorroga al contrato 586-2025-CPS-AG (143261) por 15 días, cuyo objeto es, Prestar sus servicios como técnico para apoyar y dar soporte técnico al administrador y usuario final de la red de sistemas y tecnología e información de la Alcaldía Local. 2327Se expide CDP a solicitud expresa del Ordenador del Gasto mediante SIPSE 149998, recibido el 11 de diciembre de 2025. Se expide CRP mediante memorando  20257020034513, recibido el 22 de diciembre de 2025."/>
    <s v="O23011745992024232701000"/>
    <s v="Fortalecimiento Institucional y sedes administrativas"/>
    <n v="79556596"/>
    <x v="134"/>
    <n v="0"/>
    <n v="0"/>
    <n v="2458500"/>
    <n v="0"/>
    <n v="2458500"/>
    <x v="0"/>
    <x v="0"/>
    <s v="149998"/>
    <n v="2"/>
    <s v="5 - Bogotá confía en su gobierno"/>
    <s v="33 - Fortalecimiento institucional para un gobierno confiable"/>
    <m/>
    <n v="149998"/>
  </r>
  <r>
    <n v="2025"/>
    <x v="11"/>
    <d v="2025-01-01T00:00:00"/>
    <d v="2025-12-31T00:00:00"/>
    <s v="0020-01"/>
    <d v="2025-12-23T00:00:00"/>
    <n v="19"/>
    <s v="CONTRATO DE SUMINISTRO"/>
    <s v="627-2025"/>
    <s v="19 - CONTRATO DE SUMINISTRO"/>
    <n v="9"/>
    <s v="ORDENES DE PAGO"/>
    <n v="1786"/>
    <x v="94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31901000"/>
    <s v="Atención a víctimas en Sumapaz"/>
    <n v="59706955"/>
    <x v="589"/>
    <n v="0"/>
    <n v="0"/>
    <n v="1957275"/>
    <n v="0"/>
    <n v="1957275"/>
    <x v="19"/>
    <x v="49"/>
    <s v="144148"/>
    <n v="2"/>
    <s v="2 - Bogotá confía en su bien-estar"/>
    <s v="13 - Bogotá, un territorio de paz y reconciliación en donde todos puedan volver a empezar"/>
    <m/>
    <n v="144148"/>
  </r>
  <r>
    <n v="2025"/>
    <x v="11"/>
    <d v="2025-01-01T00:00:00"/>
    <d v="2025-12-31T00:00:00"/>
    <s v="0020-01"/>
    <d v="2025-12-23T00:00:00"/>
    <n v="19"/>
    <s v="CONTRATO DE SUMINISTRO"/>
    <s v="627-2025"/>
    <s v="19 - CONTRATO DE SUMINISTRO"/>
    <n v="9"/>
    <s v="ORDENES DE PAGO"/>
    <n v="1786"/>
    <x v="94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32701000"/>
    <s v="Fortalecimiento Institucional y sedes administrativas"/>
    <n v="59706955"/>
    <x v="589"/>
    <n v="0"/>
    <n v="0"/>
    <n v="1997500"/>
    <n v="0"/>
    <n v="1997500"/>
    <x v="0"/>
    <x v="0"/>
    <s v="144148"/>
    <n v="2"/>
    <s v="5 - Bogotá confía en su gobierno"/>
    <s v="33 - Fortalecimiento institucional para un gobierno confiable"/>
    <m/>
    <n v="144148"/>
  </r>
  <r>
    <n v="2025"/>
    <x v="11"/>
    <d v="2025-01-01T00:00:00"/>
    <d v="2025-12-31T00:00:00"/>
    <s v="0020-01"/>
    <d v="2025-12-23T00:00:00"/>
    <n v="19"/>
    <s v="CONTRATO DE SUMINISTRO"/>
    <s v="627-2025"/>
    <s v="19 - CONTRATO DE SUMINISTRO"/>
    <n v="9"/>
    <s v="ORDENES DE PAGO"/>
    <n v="1786"/>
    <x v="94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61301000"/>
    <s v="Manejo de emergencias y mitigación del riesgo de desastres"/>
    <n v="59706955"/>
    <x v="589"/>
    <n v="0"/>
    <n v="0"/>
    <n v="9973262"/>
    <n v="0"/>
    <n v="9973262"/>
    <x v="4"/>
    <x v="6"/>
    <s v="144148"/>
    <n v="1"/>
    <s v="4 - Bogotá ordena su territorio y avanza en su acción climática"/>
    <s v="27 - Gestión del riesgo de desastres para un territorio seguro"/>
    <m/>
    <n v="144148"/>
  </r>
  <r>
    <n v="2025"/>
    <x v="11"/>
    <d v="2025-01-01T00:00:00"/>
    <d v="2025-12-31T00:00:00"/>
    <s v="0020-01"/>
    <d v="2025-12-23T00:00:00"/>
    <n v="19"/>
    <s v="CONTRATO DE SUMINISTRO"/>
    <s v="627-2025"/>
    <s v="19 - CONTRATO DE SUMINISTRO"/>
    <n v="9"/>
    <s v="ORDENES DE PAGO"/>
    <n v="1786"/>
    <x v="94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67101000"/>
    <s v="Asistencia técnica agropecuaria y educación ambiental en la localidad de Sumapaz"/>
    <n v="59706955"/>
    <x v="589"/>
    <n v="0"/>
    <n v="0"/>
    <n v="199928085"/>
    <n v="0"/>
    <n v="199928085"/>
    <x v="2"/>
    <x v="35"/>
    <s v="144148"/>
    <n v="4"/>
    <s v="4 - Bogotá ordena su territorio y avanza en su acción climática"/>
    <s v="25 - Aumento de la resiliencia al cambio climático y reducción de la vulnerabilidad"/>
    <m/>
    <n v="144148"/>
  </r>
  <r>
    <n v="2025"/>
    <x v="11"/>
    <d v="2025-01-01T00:00:00"/>
    <d v="2025-12-31T00:00:00"/>
    <s v="0020-01"/>
    <d v="2025-12-23T00:00:00"/>
    <n v="19"/>
    <s v="CONTRATO DE SUMINISTRO"/>
    <s v="627-2025"/>
    <s v="19 - CONTRATO DE SUMINISTRO"/>
    <n v="9"/>
    <s v="ORDENES DE PAGO"/>
    <n v="1786"/>
    <x v="94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67101000"/>
    <s v="Asistencia técnica agropecuaria y educación ambiental en la localidad de Sumapaz"/>
    <n v="59706955"/>
    <x v="589"/>
    <n v="0"/>
    <n v="0"/>
    <n v="39952300"/>
    <n v="0"/>
    <n v="39952300"/>
    <x v="2"/>
    <x v="52"/>
    <s v="144148"/>
    <n v="2"/>
    <s v="4 - Bogotá ordena su territorio y avanza en su acción climática"/>
    <s v="25 - Aumento de la resiliencia al cambio climático y reducción de la vulnerabilidad"/>
    <m/>
    <n v="144148"/>
  </r>
  <r>
    <n v="2025"/>
    <x v="11"/>
    <d v="2025-01-01T00:00:00"/>
    <d v="2025-12-31T00:00:00"/>
    <s v="0020-01"/>
    <d v="2025-12-23T00:00:00"/>
    <n v="19"/>
    <s v="CONTRATO DE SUMINISTRO"/>
    <s v="627-2025"/>
    <s v="19 - CONTRATO DE SUMINISTRO"/>
    <n v="9"/>
    <s v="ORDENES DE PAGO"/>
    <n v="1786"/>
    <x v="94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67101000"/>
    <s v="Asistencia técnica agropecuaria y educación ambiental en la localidad de Sumapaz"/>
    <n v="59706955"/>
    <x v="589"/>
    <n v="0"/>
    <n v="0"/>
    <n v="119980302"/>
    <n v="0"/>
    <n v="119980302"/>
    <x v="2"/>
    <x v="2"/>
    <s v="144148"/>
    <n v="3"/>
    <s v="4 - Bogotá ordena su territorio y avanza en su acción climática"/>
    <s v="25 - Aumento de la resiliencia al cambio climático y reducción de la vulnerabilidad"/>
    <m/>
    <n v="144148"/>
  </r>
  <r>
    <n v="2025"/>
    <x v="11"/>
    <d v="2025-01-01T00:00:00"/>
    <d v="2025-12-31T00:00:00"/>
    <s v="0020-01"/>
    <d v="2025-12-23T00:00:00"/>
    <n v="19"/>
    <s v="CONTRATO DE SUMINISTRO"/>
    <s v="627-2025"/>
    <s v="19 - CONTRATO DE SUMINISTRO"/>
    <n v="9"/>
    <s v="ORDENES DE PAGO"/>
    <n v="1786"/>
    <x v="94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68201000"/>
    <s v="Restauración ecológica urbana y/o rural"/>
    <n v="59706955"/>
    <x v="589"/>
    <n v="0"/>
    <n v="0"/>
    <n v="199998397"/>
    <n v="0"/>
    <n v="199998397"/>
    <x v="18"/>
    <x v="53"/>
    <s v="144148"/>
    <n v="1"/>
    <s v="4 - Bogotá ordena su territorio y avanza en su acción climática"/>
    <s v="25 - Aumento de la resiliencia al cambio climático y reducción de la vulnerabilidad"/>
    <m/>
    <n v="144148"/>
  </r>
  <r>
    <n v="2025"/>
    <x v="11"/>
    <d v="2025-01-01T00:00:00"/>
    <d v="2025-12-31T00:00:00"/>
    <s v="0020-01"/>
    <d v="2025-12-23T00:00:00"/>
    <n v="19"/>
    <s v="CONTRATO DE SUMINISTRO"/>
    <s v="623-2025"/>
    <s v="19 - CONTRATO DE SUMINISTRO"/>
    <n v="8"/>
    <s v="ORDENES DE PAGO"/>
    <n v="1813"/>
    <x v="95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70301000"/>
    <s v="Una mejor educación para Sumapaz"/>
    <n v="800089897"/>
    <x v="590"/>
    <n v="0"/>
    <n v="0"/>
    <n v="82959524"/>
    <n v="0"/>
    <n v="82959524"/>
    <x v="11"/>
    <x v="54"/>
    <s v="144402"/>
    <n v="1"/>
    <s v="3 - Bogotá confía en su potencial"/>
    <s v="16 - Atención Integral a la Primera Infancia y Educación como Eje del Potencial Humano"/>
    <m/>
    <n v="144402"/>
  </r>
  <r>
    <n v="2025"/>
    <x v="11"/>
    <d v="2025-01-01T00:00:00"/>
    <d v="2025-12-31T00:00:00"/>
    <s v="0020-01"/>
    <d v="2025-12-23T00:00:00"/>
    <n v="19"/>
    <s v="CONTRATO DE SUMINISTRO"/>
    <s v="623-2025"/>
    <s v="19 - CONTRATO DE SUMINISTRO"/>
    <n v="8"/>
    <s v="ORDENES DE PAGO"/>
    <n v="1813"/>
    <x v="95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67101000"/>
    <s v="Asistencia técnica agropecuaria y educación ambiental en la localidad de Sumapaz"/>
    <n v="800089897"/>
    <x v="590"/>
    <n v="0"/>
    <n v="0"/>
    <n v="9755388"/>
    <n v="0"/>
    <n v="9755388"/>
    <x v="2"/>
    <x v="19"/>
    <s v="144402"/>
    <n v="1"/>
    <s v="4 - Bogotá ordena su territorio y avanza en su acción climática"/>
    <s v="25 - Aumento de la resiliencia al cambio climático y reducción de la vulnerabilidad"/>
    <m/>
    <n v="144402"/>
  </r>
  <r>
    <n v="2025"/>
    <x v="11"/>
    <d v="2025-01-01T00:00:00"/>
    <d v="2025-12-31T00:00:00"/>
    <s v="0020-01"/>
    <d v="2025-12-23T00:00:00"/>
    <n v="19"/>
    <s v="CONTRATO DE SUMINISTRO"/>
    <s v="623-2025"/>
    <s v="19 - CONTRATO DE SUMINISTRO"/>
    <n v="8"/>
    <s v="ORDENES DE PAGO"/>
    <n v="1813"/>
    <x v="95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61301000"/>
    <s v="Manejo de emergencias y mitigación del riesgo de desastres"/>
    <n v="800089897"/>
    <x v="590"/>
    <n v="0"/>
    <n v="0"/>
    <n v="41248596"/>
    <n v="0"/>
    <n v="41248596"/>
    <x v="4"/>
    <x v="6"/>
    <s v="144402"/>
    <n v="1"/>
    <s v="4 - Bogotá ordena su territorio y avanza en su acción climática"/>
    <s v="27 - Gestión del riesgo de desastres para un territorio seguro"/>
    <m/>
    <n v="144402"/>
  </r>
  <r>
    <n v="2025"/>
    <x v="11"/>
    <d v="2025-01-01T00:00:00"/>
    <d v="2025-12-31T00:00:00"/>
    <s v="0020-01"/>
    <d v="2025-12-23T00:00:00"/>
    <n v="19"/>
    <s v="CONTRATO DE SUMINISTRO"/>
    <s v="623-2025"/>
    <s v="19 - CONTRATO DE SUMINISTRO"/>
    <n v="8"/>
    <s v="ORDENES DE PAGO"/>
    <n v="1813"/>
    <x v="95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48601000"/>
    <s v="Acciones para la promoción de la cultura, tradición y costumbres sumapaceñas"/>
    <n v="800089897"/>
    <x v="590"/>
    <n v="0"/>
    <n v="0"/>
    <n v="24757465"/>
    <n v="0"/>
    <n v="24757465"/>
    <x v="21"/>
    <x v="62"/>
    <s v="144402"/>
    <n v="4"/>
    <s v="2 - Bogotá confía en su bien-estar"/>
    <s v="14 - Bogotá deportiva, recreativa, artística, patrimonial e intercultural"/>
    <m/>
    <n v="144402"/>
  </r>
  <r>
    <n v="2025"/>
    <x v="11"/>
    <d v="2025-01-01T00:00:00"/>
    <d v="2025-12-31T00:00:00"/>
    <s v="0020-01"/>
    <d v="2025-12-23T00:00:00"/>
    <n v="19"/>
    <s v="CONTRATO DE SUMINISTRO"/>
    <s v="623-2025"/>
    <s v="19 - CONTRATO DE SUMINISTRO"/>
    <n v="8"/>
    <s v="ORDENES DE PAGO"/>
    <n v="1813"/>
    <x v="95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40401000"/>
    <s v="Atención a la primera Infancia y la persona mayor en Sumapaz"/>
    <n v="800089897"/>
    <x v="590"/>
    <n v="0"/>
    <n v="0"/>
    <n v="10360000"/>
    <n v="0"/>
    <n v="10360000"/>
    <x v="26"/>
    <x v="63"/>
    <s v="144402"/>
    <n v="1"/>
    <s v="4 - Bogotá ordena su territorio y avanza en su acción climática"/>
    <s v="30 - Atención del déficit social para un hábitat digno"/>
    <m/>
    <n v="144402"/>
  </r>
  <r>
    <n v="2025"/>
    <x v="11"/>
    <d v="2025-01-01T00:00:00"/>
    <d v="2025-12-31T00:00:00"/>
    <s v="0020-01"/>
    <d v="2025-12-23T00:00:00"/>
    <n v="19"/>
    <s v="CONTRATO DE SUMINISTRO"/>
    <s v="623-2025"/>
    <s v="19 - CONTRATO DE SUMINISTRO"/>
    <n v="8"/>
    <s v="ORDENES DE PAGO"/>
    <n v="1813"/>
    <x v="95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38801000"/>
    <s v="Recreación y Deporte para Sumapaz"/>
    <n v="800089897"/>
    <x v="590"/>
    <n v="0"/>
    <n v="0"/>
    <n v="9775651"/>
    <n v="0"/>
    <n v="9775651"/>
    <x v="10"/>
    <x v="66"/>
    <s v="144402"/>
    <n v="4"/>
    <s v="2 - Bogotá confía en su bien-estar"/>
    <s v="14 - Bogotá deportiva, recreativa, artística, patrimonial e intercultural"/>
    <m/>
    <n v="144402"/>
  </r>
  <r>
    <n v="2025"/>
    <x v="11"/>
    <d v="2025-01-01T00:00:00"/>
    <d v="2025-12-31T00:00:00"/>
    <s v="0020-01"/>
    <d v="2025-12-23T00:00:00"/>
    <n v="19"/>
    <s v="CONTRATO DE SUMINISTRO"/>
    <s v="623-2025"/>
    <s v="19 - CONTRATO DE SUMINISTRO"/>
    <n v="8"/>
    <s v="ORDENES DE PAGO"/>
    <n v="1813"/>
    <x v="95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31901000"/>
    <s v="Atención a víctimas en Sumapaz"/>
    <n v="800089897"/>
    <x v="590"/>
    <n v="0"/>
    <n v="0"/>
    <n v="14850536"/>
    <n v="0"/>
    <n v="14850536"/>
    <x v="19"/>
    <x v="49"/>
    <s v="144402"/>
    <n v="2"/>
    <s v="2 - Bogotá confía en su bien-estar"/>
    <s v="13 - Bogotá, un territorio de paz y reconciliación en donde todos puedan volver a empezar"/>
    <m/>
    <n v="144402"/>
  </r>
  <r>
    <n v="2025"/>
    <x v="11"/>
    <d v="2025-01-01T00:00:00"/>
    <d v="2025-12-31T00:00:00"/>
    <s v="0020-01"/>
    <d v="2025-12-23T00:00:00"/>
    <n v="43"/>
    <s v="CONTRATO DE INTERVENTORIA"/>
    <s v="628-2025"/>
    <s v="43 - CONTRATO DE INTERVENTORIA"/>
    <n v="8"/>
    <s v="ORDENES DE PAGO"/>
    <n v="1863"/>
    <x v="951"/>
    <s v="148149 - El contrato que se pretende celebrar un contrato de consultoría que tendrá por objeto, realizar la consultoría asociada a la topografía requerida para los procesos de saneamiento predial y construcción de salones comunales de la localidad de Sumapaz. 2696 Se expide CDP a solicitud expresa del Ordenador del Gasto mediante SIPSE 148149, recibido el 20 de noviembre de 2025. se expide CRP mediante memorando 20257020034633, recibido el 23 de diciembre de 2025."/>
    <s v="O23011745992024269601000"/>
    <s v="Participación incidente en Sumapaz"/>
    <n v="901533483"/>
    <x v="591"/>
    <n v="0"/>
    <n v="0"/>
    <n v="221181951"/>
    <n v="0"/>
    <n v="221181951"/>
    <x v="17"/>
    <x v="58"/>
    <s v="148149"/>
    <n v="2"/>
    <s v="5 - Bogotá confía en su gobierno"/>
    <s v="39 - Camino hacia una democracia deliberativa con un gobierno cercano a la gente y con participación ciudadana"/>
    <m/>
    <n v="148149"/>
  </r>
  <r>
    <n v="2025"/>
    <x v="11"/>
    <d v="2025-01-01T00:00:00"/>
    <d v="2025-12-31T00:00:00"/>
    <s v="0020-01"/>
    <d v="2025-12-23T00:00:00"/>
    <n v="19"/>
    <s v="CONTRATO DE SUMINISTRO"/>
    <s v="624-2025"/>
    <s v="19 - CONTRATO DE SUMINISTRO"/>
    <n v="8"/>
    <s v="ORDENES DE PAGO"/>
    <n v="1782"/>
    <x v="952"/>
    <s v="144181 - El contrato que se pretende celebrar tendrá por objeto, contratar el suministro de alimentos y medicamentos veterinarios para el desarrollo y ejecución de los proyectos de inversión 2666 y 2671 contemplados en el plan de desarrollo local 2025 -2028 de la alcaldía local de Sumapaz. Se expide CDP a solicitud expresa del Ordenador del Gasto mediante SIPSE 144181, recibido el 20 de octubre de 2025.Se expide CRP mediante memorando 20257020034623, recibido el 23 de diciembre de 2025."/>
    <s v="O23011745992024266601000"/>
    <s v="Sumapaz proteje su fauna"/>
    <n v="901266959"/>
    <x v="592"/>
    <n v="0"/>
    <n v="0"/>
    <n v="289285413"/>
    <n v="0"/>
    <n v="289285413"/>
    <x v="3"/>
    <x v="3"/>
    <s v="144181"/>
    <n v="1"/>
    <s v="2 - Bogotá confía en su bien-estar"/>
    <s v="15 - Bogotá protege todas las formas de vida"/>
    <m/>
    <n v="144181"/>
  </r>
  <r>
    <n v="2025"/>
    <x v="11"/>
    <d v="2025-01-01T00:00:00"/>
    <d v="2025-12-31T00:00:00"/>
    <s v="0020-01"/>
    <d v="2025-12-23T00:00:00"/>
    <n v="19"/>
    <s v="CONTRATO DE SUMINISTRO"/>
    <s v="624-2025"/>
    <s v="19 - CONTRATO DE SUMINISTRO"/>
    <n v="8"/>
    <s v="ORDENES DE PAGO"/>
    <n v="1782"/>
    <x v="952"/>
    <s v="144181 - El contrato que se pretende celebrar tendrá por objeto, contratar el suministro de alimentos y medicamentos veterinarios para el desarrollo y ejecución de los proyectos de inversión 2666 y 2671 contemplados en el plan de desarrollo local 2025 -2028 de la alcaldía local de Sumapaz. Se expide CDP a solicitud expresa del Ordenador del Gasto mediante SIPSE 144181, recibido el 20 de octubre de 2025.Se expide CRP mediante memorando 20257020034623, recibido el 23 de diciembre de 2025."/>
    <s v="O23011745992024266601000"/>
    <s v="Sumapaz proteje su fauna"/>
    <n v="901266959"/>
    <x v="592"/>
    <n v="0"/>
    <n v="0"/>
    <n v="119968899"/>
    <n v="0"/>
    <n v="119968899"/>
    <x v="3"/>
    <x v="60"/>
    <s v="144181"/>
    <n v="2"/>
    <s v="2 - Bogotá confía en su bien-estar"/>
    <s v="15 - Bogotá protege todas las formas de vida"/>
    <m/>
    <n v="144181"/>
  </r>
  <r>
    <n v="2025"/>
    <x v="11"/>
    <d v="2025-01-01T00:00:00"/>
    <d v="2025-12-31T00:00:00"/>
    <s v="0020-01"/>
    <d v="2025-12-23T00:00:00"/>
    <n v="19"/>
    <s v="CONTRATO DE SUMINISTRO"/>
    <s v="624-2025"/>
    <s v="19 - CONTRATO DE SUMINISTRO"/>
    <n v="8"/>
    <s v="ORDENES DE PAGO"/>
    <n v="1782"/>
    <x v="952"/>
    <s v="144181 - El contrato que se pretende celebrar tendrá por objeto, contratar el suministro de alimentos y medicamentos veterinarios para el desarrollo y ejecución de los proyectos de inversión 2666 y 2671 contemplados en el plan de desarrollo local 2025 -2028 de la alcaldía local de Sumapaz. Se expide CDP a solicitud expresa del Ordenador del Gasto mediante SIPSE 144181, recibido el 20 de octubre de 2025.Se expide CRP mediante memorando 20257020034623, recibido el 23 de diciembre de 2025."/>
    <s v="O23011745992024267101000"/>
    <s v="Asistencia técnica agropecuaria y educación ambiental en la localidad de Sumapaz"/>
    <n v="901266959"/>
    <x v="592"/>
    <n v="0"/>
    <n v="0"/>
    <n v="42808120"/>
    <n v="0"/>
    <n v="42808120"/>
    <x v="2"/>
    <x v="2"/>
    <s v="144181"/>
    <n v="3"/>
    <s v="4 - Bogotá ordena su territorio y avanza en su acción climática"/>
    <s v="25 - Aumento de la resiliencia al cambio climático y reducción de la vulnerabilidad"/>
    <m/>
    <n v="144181"/>
  </r>
  <r>
    <n v="2025"/>
    <x v="11"/>
    <d v="2025-01-01T00:00:00"/>
    <d v="2025-12-31T00:00:00"/>
    <s v="0020-01"/>
    <d v="2025-12-24T00:00:00"/>
    <n v="145"/>
    <s v="CONTRATO DE PRESTACION DE SERVICIOS PROFESIONALES"/>
    <s v="515-20251"/>
    <s v="145 - CONTRATO DE PRESTACION DE SERVICIOS PROFESIONALES"/>
    <n v="7"/>
    <s v="ORDENES DE PAGO"/>
    <n v="1891"/>
    <x v="953"/>
    <s v="150004 - Adición y prorroga al contrato 515-2025-CPS-P (143114) por 12 días, cuyo objeto es, Prestar los servicios profesionales jurídicos para apoyar los asuntos precontractuales, contractuales y post-contractuales del área de Gestión de Desarrollo Local de la Alcaldía Local de Sumapaz. 2327. Se expide CDP a solicitud expresa del Ordenador del Gasto mediante SIPSE 150004, recibido el 11 de diciembre de 2025. Se expide el CRP mediante memorando 20257020034773, recibido el 24 de diciembre de 2025."/>
    <s v="O23011745992024232701000"/>
    <s v="Fortalecimiento Institucional y sedes administrativas"/>
    <n v="1055963762"/>
    <x v="4"/>
    <n v="0"/>
    <n v="0"/>
    <n v="2808000"/>
    <n v="0"/>
    <n v="2808000"/>
    <x v="0"/>
    <x v="0"/>
    <s v="150004"/>
    <n v="2"/>
    <s v="5 - Bogotá confía en su gobierno"/>
    <s v="33 - Fortalecimiento institucional para un gobierno confiable"/>
    <m/>
    <n v="150004"/>
  </r>
  <r>
    <n v="2025"/>
    <x v="11"/>
    <d v="2025-01-01T00:00:00"/>
    <d v="2025-12-31T00:00:00"/>
    <s v="0020-01"/>
    <d v="2025-12-24T00:00:00"/>
    <n v="145"/>
    <s v="CONTRATO DE PRESTACION DE SERVICIOS PROFESIONALES"/>
    <s v="566-20251"/>
    <s v="145 - CONTRATO DE PRESTACION DE SERVICIOS PROFESIONALES"/>
    <n v="7"/>
    <s v="ORDENES DE PAGO"/>
    <n v="1893"/>
    <x v="954"/>
    <s v="150028 - Adición y prorroga al contrato 566-2025-CPS-P (144621) por 15 días,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50028, recibido el 11 de diciembre de 2025. Se expide el CRP mediante memorando 20257020034783, recibido el 24 de diciembre de 2025."/>
    <s v="O23011745992024228901000"/>
    <s v="Movilidad para Sumapaz"/>
    <n v="79468757"/>
    <x v="65"/>
    <n v="0"/>
    <n v="0"/>
    <n v="3832500"/>
    <n v="0"/>
    <n v="3832500"/>
    <x v="1"/>
    <x v="1"/>
    <s v="150028"/>
    <n v="1"/>
    <s v="4 - Bogotá ordena su territorio y avanza en su acción climática"/>
    <s v="26 - Movilidad Sostenible"/>
    <m/>
    <n v="150028"/>
  </r>
  <r>
    <n v="2025"/>
    <x v="11"/>
    <d v="2025-01-01T00:00:00"/>
    <d v="2025-12-31T00:00:00"/>
    <s v="0020-01"/>
    <d v="2025-12-24T00:00:00"/>
    <n v="145"/>
    <s v="CONTRATO DE PRESTACION DE SERVICIOS PROFESIONALES"/>
    <s v="573-20251"/>
    <s v="145 - CONTRATO DE PRESTACION DE SERVICIOS PROFESIONALES"/>
    <n v="7"/>
    <s v="ORDENES DE PAGO"/>
    <n v="1927"/>
    <x v="955"/>
    <s v="150927 - Adición y prorroga al contrato 573-2025-CPS-P (143204) por 10 días, cuyo objeto es prestar servicios profesionales de apoyo a la gestión para la gestión presupuestal y de tesorería del área de gestión de desarrollo local de la alcaldía local de Sumapaz. 2327. se expide el CDP a solicitud expresa del ordenador del gasto mediante SIPSE 150927, recibido el 22 de diciembre de 2025. Se expide el CRP mediante memorando 20257020034763, recibido el 24 de diciembre de 2025."/>
    <s v="O23011745992024232701000"/>
    <s v="Fortalecimiento Institucional y sedes administrativas"/>
    <n v="52520712"/>
    <x v="571"/>
    <n v="0"/>
    <n v="0"/>
    <n v="2000000"/>
    <n v="0"/>
    <n v="2000000"/>
    <x v="0"/>
    <x v="0"/>
    <s v="150927"/>
    <n v="2"/>
    <s v="5 - Bogotá confía en su gobierno"/>
    <s v="33 - Fortalecimiento institucional para un gobierno confiable"/>
    <m/>
    <n v="150927"/>
  </r>
  <r>
    <n v="2025"/>
    <x v="11"/>
    <d v="2025-01-01T00:00:00"/>
    <d v="2025-12-31T00:00:00"/>
    <s v="0020-01"/>
    <d v="2025-12-24T00:00:00"/>
    <n v="145"/>
    <s v="CONTRATO DE PRESTACION DE SERVICIOS PROFESIONALES"/>
    <s v="585-20251"/>
    <s v="145 - CONTRATO DE PRESTACION DE SERVICIOS PROFESIONALES"/>
    <n v="7"/>
    <s v="ORDENES DE PAGO"/>
    <n v="1918"/>
    <x v="956"/>
    <s v="150754 - Adición y prorroga al contrato 585-2025-CPS-P (144290) por 15 días, cuyo prestar los servicios profesionales para el desarrollo de acciones de planeación, seguimiento, ejecución y acompañamiento de los procesos y actividades relacionadas con los acueductos veredales que se adelanten por el fondo de desarrollo rural de Sumapaz. 2689. Se expide CDP a solicitud expresa y explicita del Ordenador del Gasto mediante SIPSE 150754&lt;(&gt;,&lt;)&gt; recibido el 19 de diciembre de 2025. Se expide el CRP mediante memorando 20257020034843, recibido el 24 de diciembre de 2025."/>
    <s v="O23011745992024268901000"/>
    <s v="Acueductos veredales, saneamiento básico y energías alternativas"/>
    <n v="52432694"/>
    <x v="169"/>
    <n v="0"/>
    <n v="0"/>
    <n v="3500000"/>
    <n v="0"/>
    <n v="3500000"/>
    <x v="9"/>
    <x v="34"/>
    <s v="150754"/>
    <n v="1"/>
    <s v="4 - Bogotá ordena su territorio y avanza en su acción climática"/>
    <s v="29 - Servicios públicos inclusivos y sostenibles"/>
    <m/>
    <n v="150754"/>
  </r>
  <r>
    <n v="2025"/>
    <x v="11"/>
    <d v="2025-01-01T00:00:00"/>
    <d v="2025-12-31T00:00:00"/>
    <s v="0020-01"/>
    <d v="2025-12-24T00:00:00"/>
    <n v="145"/>
    <s v="CONTRATO DE PRESTACION DE SERVICIOS PROFESIONALES"/>
    <s v="618-2025"/>
    <s v="145 - CONTRATO DE PRESTACION DE SERVICIOS PROFESIONALES"/>
    <n v="7"/>
    <s v="ORDENES DE PAGO"/>
    <n v="1871"/>
    <x v="957"/>
    <s v="148524 - Prestar servicios profesionales, para acompañar el fortalecimiento de organizaciones sociales mediante la construcción participativa de planes de vida y estrategias de manejo ambiental sostenible, con enfoque territorial y diferencial; en la localidad 20 de Sumapaz. 2327 Se expide CDP a solicitud expresa del Ordenador del Gasto, mediante SIPSE 148524 y certificado de No existencia 65153 del 26 de noviembre de 2025, recibido el 27 de noviembre de 2025. Se expide el CRP mediante memorando 20257020034833, recibido el 24 de diciembre de 2025."/>
    <s v="O23011745992024232701000"/>
    <s v="Fortalecimiento Institucional y sedes administrativas"/>
    <n v="1001067987"/>
    <x v="475"/>
    <n v="0"/>
    <n v="0"/>
    <n v="5000000"/>
    <n v="0"/>
    <n v="5000000"/>
    <x v="0"/>
    <x v="0"/>
    <s v="148524"/>
    <n v="2"/>
    <s v="5 - Bogotá confía en su gobierno"/>
    <s v="33 - Fortalecimiento institucional para un gobierno confiable"/>
    <m/>
    <n v="148524"/>
  </r>
  <r>
    <n v="2025"/>
    <x v="11"/>
    <d v="2025-01-01T00:00:00"/>
    <d v="2025-12-31T00:00:00"/>
    <s v="0020-01"/>
    <d v="2025-12-24T00:00:00"/>
    <n v="148"/>
    <s v="CONTRATO DE PRESTACION DE SERVICIOS DE APOYO A LA GESTION"/>
    <s v="539-20251"/>
    <s v="148 - CONTRATO DE PRESTACION DE SERVICIOS DE APOYO A LA GESTION"/>
    <n v="7"/>
    <s v="ORDENES DE PAGO"/>
    <n v="1928"/>
    <x v="958"/>
    <s v="150961 - Adición y prorroga al contrato 539-2025-CPS-AG (143290) por 10 días, cuyo objeto es Prestar los servicios de apoyo técnico para la ejecución de los procesos logísticos, operativos y/o administrativos de la Alcaldía Local de Sumapaz. 2327. Se expide el CDP a solicitud expresa del Ordenador del gasto mediante SIPSE, recibido 22 de diciembre de 2025. Se expide el CRP mediante memorando 20257020034823, recibido el 24 de diciembre de 2025."/>
    <s v="O23011745992024232701000"/>
    <s v="Fortalecimiento Institucional y sedes administrativas"/>
    <n v="1031133957"/>
    <x v="178"/>
    <n v="0"/>
    <n v="0"/>
    <n v="1333333"/>
    <n v="0"/>
    <n v="1333333"/>
    <x v="0"/>
    <x v="0"/>
    <s v="150961"/>
    <n v="2"/>
    <s v="5 - Bogotá confía en su gobierno"/>
    <s v="33 - Fortalecimiento institucional para un gobierno confiable"/>
    <m/>
    <n v="150961"/>
  </r>
  <r>
    <n v="2025"/>
    <x v="11"/>
    <d v="2025-01-01T00:00:00"/>
    <d v="2025-12-31T00:00:00"/>
    <s v="0020-01"/>
    <d v="2025-12-24T00:00:00"/>
    <n v="145"/>
    <s v="CONTRATO DE PRESTACION DE SERVICIOS PROFESIONALES"/>
    <s v="568-20251"/>
    <s v="145 - CONTRATO DE PRESTACION DE SERVICIOS PROFESIONALES"/>
    <n v="7"/>
    <s v="ORDENES DE PAGO"/>
    <n v="1924"/>
    <x v="959"/>
    <s v="150835 - Adición y prorroga al contrato 568-2025-CPS-P (144490) por 15 días, cuyo objeto es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el  CDP a solicitud expresa del Ordenador del Gasto, mediante  SIPSE 150835, recibido el 22 de diciembre de 2025. Se expide el CRP mediante memorando 20257020034793, recibido el 24 de diciembre de 2025."/>
    <s v="O23011745992024261301000"/>
    <s v="Manejo de emergencias y mitigación del riesgo de desastres"/>
    <n v="1033820336"/>
    <x v="157"/>
    <n v="0"/>
    <n v="0"/>
    <n v="3150000"/>
    <n v="0"/>
    <n v="3150000"/>
    <x v="4"/>
    <x v="6"/>
    <s v="150835"/>
    <n v="1"/>
    <s v="4 - Bogotá ordena su territorio y avanza en su acción climática"/>
    <s v="27 - Gestión del riesgo de desastres para un territorio seguro"/>
    <m/>
    <n v="150835"/>
  </r>
  <r>
    <n v="2025"/>
    <x v="11"/>
    <d v="2025-01-01T00:00:00"/>
    <d v="2025-12-31T00:00:00"/>
    <s v="0020-01"/>
    <d v="2025-12-24T00:00:00"/>
    <n v="145"/>
    <s v="CONTRATO DE PRESTACION DE SERVICIOS PROFESIONALES"/>
    <s v="417-20251"/>
    <s v="145 - CONTRATO DE PRESTACION DE SERVICIOS PROFESIONALES"/>
    <n v="7"/>
    <s v="ORDENES DE PAGO"/>
    <n v="1925"/>
    <x v="960"/>
    <s v="150780 - Adición y prorroga al contrato 417-2025-CPS-P (139086) por 17 días, cuyo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50780, recibido el 22 de diciembre de 2025. Se expide el CRP mediante memorando 20257020034873, recibido el 24 de diciembre de 2025."/>
    <s v="O23011745992024232701000"/>
    <s v="Fortalecimiento Institucional y sedes administrativas"/>
    <n v="1026570662"/>
    <x v="593"/>
    <n v="0"/>
    <n v="0"/>
    <n v="2833333"/>
    <n v="0"/>
    <n v="2833333"/>
    <x v="0"/>
    <x v="0"/>
    <s v="150780"/>
    <n v="2"/>
    <s v="5 - Bogotá confía en su gobierno"/>
    <s v="33 - Fortalecimiento institucional para un gobierno confiable"/>
    <m/>
    <n v="150780"/>
  </r>
  <r>
    <n v="2025"/>
    <x v="11"/>
    <d v="2025-01-01T00:00:00"/>
    <d v="2025-12-31T00:00:00"/>
    <s v="0020-01"/>
    <d v="2025-12-24T00:00:00"/>
    <n v="145"/>
    <s v="CONTRATO DE PRESTACION DE SERVICIOS PROFESIONALES"/>
    <s v="582-20251"/>
    <s v="145 - CONTRATO DE PRESTACION DE SERVICIOS PROFESIONALES"/>
    <n v="7"/>
    <s v="ORDENES DE PAGO"/>
    <n v="1932"/>
    <x v="961"/>
    <s v="151076 - Adición y prorroga al contrato 582-2025-CPS-P (144620) por 15 días, cuyo objeto es prestar los servicios profesionales para apoyar los asuntos jurídicos en los procesos contractuales y post-contractuales y la gestión ambiental interna y externa de la alcaldía local de Sumapaz. 2613. Se expide CDP a solicitud expresa del Ordenador del Gasto mediante SIPSE 151076, recibido el 23 de diciembre de 2025. Se expide el CRP mediante memorando 20257020034873, recibido el 24 de diciembre de 2025."/>
    <s v="O23011745992024261301000"/>
    <s v="Manejo de emergencias y mitigación del riesgo de desastres"/>
    <n v="1026273681"/>
    <x v="480"/>
    <n v="0"/>
    <n v="0"/>
    <n v="3412500"/>
    <n v="0"/>
    <n v="3412500"/>
    <x v="4"/>
    <x v="32"/>
    <s v="151076"/>
    <n v="2"/>
    <s v="4 - Bogotá ordena su territorio y avanza en su acción climática"/>
    <s v="27 - Gestión del riesgo de desastres para un territorio seguro"/>
    <m/>
    <n v="151076"/>
  </r>
  <r>
    <n v="2025"/>
    <x v="11"/>
    <d v="2025-01-01T00:00:00"/>
    <d v="2025-12-31T00:00:00"/>
    <s v="0020-01"/>
    <d v="2025-12-24T00:00:00"/>
    <n v="145"/>
    <s v="CONTRATO DE PRESTACION DE SERVICIOS PROFESIONALES"/>
    <s v="434-2025"/>
    <s v="145 - CONTRATO DE PRESTACION DE SERVICIOS PROFESIONALES"/>
    <n v="7"/>
    <s v="ORDENES DE PAGO"/>
    <n v="1933"/>
    <x v="962"/>
    <s v="151202 - Adición y prorroga al contrato 434-2025-CPS-P (141069) por 15 días, cuyo objeto es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el CDP a solicitud expresa del Ordenador del Gasto mediante SIPSE 151202, recibido el 23 de diciembre de 2025. Se expide el CRP mediante memorando 20257020034863, recibido el 24 de diciembre de 2025."/>
    <s v="O23011745992024232701000"/>
    <s v="Fortalecimiento Institucional y sedes administrativas"/>
    <n v="52283101"/>
    <x v="421"/>
    <n v="0"/>
    <n v="0"/>
    <n v="2500000"/>
    <n v="0"/>
    <n v="2500000"/>
    <x v="0"/>
    <x v="0"/>
    <s v="151202"/>
    <n v="2"/>
    <s v="5 - Bogotá confía en su gobierno"/>
    <s v="33 - Fortalecimiento institucional para un gobierno confiable"/>
    <m/>
    <n v="151202"/>
  </r>
  <r>
    <n v="2025"/>
    <x v="11"/>
    <d v="2025-01-01T00:00:00"/>
    <d v="2025-12-31T00:00:00"/>
    <s v="0020-01"/>
    <d v="2025-12-24T00:00:00"/>
    <n v="19"/>
    <s v="CONTRATO DE SUMINISTRO"/>
    <s v="629-2025"/>
    <s v="19 - CONTRATO DE SUMINISTRO"/>
    <n v="7"/>
    <s v="ORDENES DE PAGO"/>
    <n v="1878"/>
    <x v="963"/>
    <s v="149539 - El contrato que se pretende celebrar tendrá por objeto, Contratar El Suministro De Elementos De Papelería Para El Desarrollo Y Ejecución De Los Proyectos De Inversión 2319, 2404, 2486, 2671 Y Funcionamiento Contemplados En El Plan De desarrollo Local 2025 - 2028 De La Alcaldía Local De Sumapaz. Se expide el CDP a solicitud expresa del Ordenador del gasto mediante SIPSE 149539&lt;(&gt;,&lt;)&gt; recibido el 05 de diciembre de 2025. Se expide CRP mediante memorando 20257020034903, recibido el 24 de diciembre de 2025."/>
    <s v="O23011745992024231901000"/>
    <s v="Atención a víctimas en Sumapaz"/>
    <n v="901275139"/>
    <x v="594"/>
    <n v="0"/>
    <n v="0"/>
    <n v="1000000"/>
    <n v="0"/>
    <n v="1000000"/>
    <x v="19"/>
    <x v="49"/>
    <s v="149539"/>
    <n v="2"/>
    <s v="2 - Bogotá confía en su bien-estar"/>
    <s v="13 - Bogotá, un territorio de paz y reconciliación en donde todos puedan volver a empezar"/>
    <m/>
    <n v="149539"/>
  </r>
  <r>
    <n v="2025"/>
    <x v="11"/>
    <d v="2025-01-01T00:00:00"/>
    <d v="2025-12-31T00:00:00"/>
    <s v="0020-01"/>
    <d v="2025-12-24T00:00:00"/>
    <n v="19"/>
    <s v="CONTRATO DE SUMINISTRO"/>
    <s v="629-2025"/>
    <s v="19 - CONTRATO DE SUMINISTRO"/>
    <n v="7"/>
    <s v="ORDENES DE PAGO"/>
    <n v="1878"/>
    <x v="963"/>
    <s v="149539 - El contrato que se pretende celebrar tendrá por objeto, Contratar El Suministro De Elementos De Papelería Para El Desarrollo Y Ejecución De Los Proyectos De Inversión 2319, 2404, 2486, 2671 Y Funcionamiento Contemplados En El Plan De desarrollo Local 2025 - 2028 De La Alcaldía Local De Sumapaz. Se expide el CDP a solicitud expresa del Ordenador del gasto mediante SIPSE 149539&lt;(&gt;,&lt;)&gt; recibido el 05 de diciembre de 2025. Se expide CRP mediante memorando 20257020034903, recibido el 24 de diciembre de 2025."/>
    <s v="O23011745992024240401000"/>
    <s v="Atención a la primera Infancia y la persona mayor en Sumapaz"/>
    <n v="901275139"/>
    <x v="594"/>
    <n v="0"/>
    <n v="0"/>
    <n v="5000000"/>
    <n v="0"/>
    <n v="5000000"/>
    <x v="26"/>
    <x v="63"/>
    <s v="149539"/>
    <n v="1"/>
    <s v="4 - Bogotá ordena su territorio y avanza en su acción climática"/>
    <s v="30 - Atención del déficit social para un hábitat digno"/>
    <m/>
    <n v="149539"/>
  </r>
  <r>
    <n v="2025"/>
    <x v="11"/>
    <d v="2025-01-01T00:00:00"/>
    <d v="2025-12-31T00:00:00"/>
    <s v="0020-01"/>
    <d v="2025-12-24T00:00:00"/>
    <n v="19"/>
    <s v="CONTRATO DE SUMINISTRO"/>
    <s v="629-2025"/>
    <s v="19 - CONTRATO DE SUMINISTRO"/>
    <n v="7"/>
    <s v="ORDENES DE PAGO"/>
    <n v="1878"/>
    <x v="963"/>
    <s v="149539 - El contrato que se pretende celebrar tendrá por objeto, Contratar El Suministro De Elementos De Papelería Para El Desarrollo Y Ejecución De Los Proyectos De Inversión 2319, 2404, 2486, 2671 Y Funcionamiento Contemplados En El Plan De desarrollo Local 2025 - 2028 De La Alcaldía Local De Sumapaz. Se expide el CDP a solicitud expresa del Ordenador del gasto mediante SIPSE 149539&lt;(&gt;,&lt;)&gt; recibido el 05 de diciembre de 2025. Se expide CRP mediante memorando 20257020034903, recibido el 24 de diciembre de 2025."/>
    <s v="O23011745992024248601000"/>
    <s v="Acciones para la promoción de la cultura, tradición y costumbres sumapaceñas"/>
    <n v="901275139"/>
    <x v="594"/>
    <n v="0"/>
    <n v="0"/>
    <n v="6000000"/>
    <n v="0"/>
    <n v="6000000"/>
    <x v="21"/>
    <x v="62"/>
    <s v="149539"/>
    <n v="4"/>
    <s v="2 - Bogotá confía en su bien-estar"/>
    <s v="14 - Bogotá deportiva, recreativa, artística, patrimonial e intercultural"/>
    <m/>
    <n v="149539"/>
  </r>
  <r>
    <n v="2025"/>
    <x v="11"/>
    <d v="2025-01-01T00:00:00"/>
    <d v="2025-12-31T00:00:00"/>
    <s v="0020-01"/>
    <d v="2025-12-24T00:00:00"/>
    <n v="19"/>
    <s v="CONTRATO DE SUMINISTRO"/>
    <s v="629-2025"/>
    <s v="19 - CONTRATO DE SUMINISTRO"/>
    <n v="7"/>
    <s v="ORDENES DE PAGO"/>
    <n v="1878"/>
    <x v="963"/>
    <s v="149539 - El contrato que se pretende celebrar tendrá por objeto, Contratar El Suministro De Elementos De Papelería Para El Desarrollo Y Ejecución De Los Proyectos De Inversión 2319, 2404, 2486, 2671 Y Funcionamiento Contemplados En El Plan De desarrollo Local 2025 - 2028 De La Alcaldía Local De Sumapaz. Se expide el CDP a solicitud expresa del Ordenador del gasto mediante SIPSE 149539&lt;(&gt;,&lt;)&gt; recibido el 05 de diciembre de 2025. Se expide CRP mediante memorando 20257020034903, recibido el 24 de diciembre de 2025."/>
    <s v="O23011745992024267101000"/>
    <s v="Asistencia técnica agropecuaria y educación ambiental en la localidad de Sumapaz"/>
    <n v="901275139"/>
    <x v="594"/>
    <n v="0"/>
    <n v="0"/>
    <n v="3500000"/>
    <n v="0"/>
    <n v="3500000"/>
    <x v="2"/>
    <x v="19"/>
    <s v="149539"/>
    <n v="1"/>
    <s v="4 - Bogotá ordena su territorio y avanza en su acción climática"/>
    <s v="25 - Aumento de la resiliencia al cambio climático y reducción de la vulnerabilidad"/>
    <m/>
    <n v="149539"/>
  </r>
  <r>
    <n v="2025"/>
    <x v="11"/>
    <d v="2025-01-01T00:00:00"/>
    <d v="2025-12-31T00:00:00"/>
    <s v="0020-01"/>
    <d v="2025-12-24T00:00:00"/>
    <n v="4"/>
    <s v="ORDEN DE COMPRA"/>
    <s v="158601-2025"/>
    <s v="04 - ORDEN DE COMPRA"/>
    <n v="7"/>
    <s v="ORDENES DE PAGO"/>
    <n v="1876"/>
    <x v="96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8201000"/>
    <s v="Restauración ecológica urbana y/o rural"/>
    <n v="900370262"/>
    <x v="377"/>
    <n v="0"/>
    <n v="0"/>
    <n v="85000000"/>
    <n v="0"/>
    <n v="85000000"/>
    <x v="18"/>
    <x v="53"/>
    <s v="149234"/>
    <n v="1"/>
    <s v="4 - Bogotá ordena su territorio y avanza en su acción climática"/>
    <s v="25 - Aumento de la resiliencia al cambio climático y reducción de la vulnerabilidad"/>
    <m/>
    <n v="149234"/>
  </r>
  <r>
    <n v="2025"/>
    <x v="11"/>
    <d v="2025-01-01T00:00:00"/>
    <d v="2025-12-31T00:00:00"/>
    <s v="0020-01"/>
    <d v="2025-12-24T00:00:00"/>
    <n v="4"/>
    <s v="ORDEN DE COMPRA"/>
    <s v="158601-2025"/>
    <s v="04 - ORDEN DE COMPRA"/>
    <n v="7"/>
    <s v="ORDENES DE PAGO"/>
    <n v="1876"/>
    <x v="96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48601000"/>
    <s v="Acciones para la promoción de la cultura, tradición y costumbres sumapaceñas"/>
    <n v="900370262"/>
    <x v="377"/>
    <n v="0"/>
    <n v="0"/>
    <n v="2000000"/>
    <n v="0"/>
    <n v="2000000"/>
    <x v="21"/>
    <x v="62"/>
    <s v="149234"/>
    <n v="4"/>
    <s v="2 - Bogotá confía en su bien-estar"/>
    <s v="14 - Bogotá deportiva, recreativa, artística, patrimonial e intercultural"/>
    <m/>
    <n v="149234"/>
  </r>
  <r>
    <n v="2025"/>
    <x v="11"/>
    <d v="2025-01-01T00:00:00"/>
    <d v="2025-12-31T00:00:00"/>
    <s v="0020-01"/>
    <d v="2025-12-24T00:00:00"/>
    <n v="4"/>
    <s v="ORDEN DE COMPRA"/>
    <s v="158601-2025"/>
    <s v="04 - ORDEN DE COMPRA"/>
    <n v="7"/>
    <s v="ORDENES DE PAGO"/>
    <n v="1876"/>
    <x v="96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31901000"/>
    <s v="Atención a víctimas en Sumapaz"/>
    <n v="900370262"/>
    <x v="377"/>
    <n v="0"/>
    <n v="0"/>
    <n v="2000000"/>
    <n v="0"/>
    <n v="2000000"/>
    <x v="19"/>
    <x v="49"/>
    <s v="149234"/>
    <n v="2"/>
    <s v="2 - Bogotá confía en su bien-estar"/>
    <s v="13 - Bogotá, un territorio de paz y reconciliación en donde todos puedan volver a empezar"/>
    <m/>
    <n v="149234"/>
  </r>
  <r>
    <n v="2025"/>
    <x v="11"/>
    <d v="2025-01-01T00:00:00"/>
    <d v="2025-12-31T00:00:00"/>
    <s v="0020-01"/>
    <d v="2025-12-24T00:00:00"/>
    <n v="4"/>
    <s v="ORDEN DE COMPRA"/>
    <s v="158601-2025"/>
    <s v="04 - ORDEN DE COMPRA"/>
    <n v="7"/>
    <s v="ORDENES DE PAGO"/>
    <n v="1876"/>
    <x v="96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32701000"/>
    <s v="Fortalecimiento Institucional y sedes administrativas"/>
    <n v="900370262"/>
    <x v="377"/>
    <n v="0"/>
    <n v="0"/>
    <n v="18000000"/>
    <n v="0"/>
    <n v="18000000"/>
    <x v="0"/>
    <x v="0"/>
    <s v="149234"/>
    <n v="2"/>
    <s v="5 - Bogotá confía en su gobierno"/>
    <s v="33 - Fortalecimiento institucional para un gobierno confiable"/>
    <m/>
    <n v="149234"/>
  </r>
  <r>
    <n v="2025"/>
    <x v="11"/>
    <d v="2025-01-01T00:00:00"/>
    <d v="2025-12-31T00:00:00"/>
    <s v="0020-01"/>
    <d v="2025-12-24T00:00:00"/>
    <n v="4"/>
    <s v="ORDEN DE COMPRA"/>
    <s v="158601-2025"/>
    <s v="04 - ORDEN DE COMPRA"/>
    <n v="7"/>
    <s v="ORDENES DE PAGO"/>
    <n v="1876"/>
    <x v="96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7101000"/>
    <s v="Asistencia técnica agropecuaria y educación ambiental en la localidad de Sumapaz"/>
    <n v="900370262"/>
    <x v="377"/>
    <n v="0"/>
    <n v="0"/>
    <n v="53398750"/>
    <n v="0"/>
    <n v="53398750"/>
    <x v="2"/>
    <x v="19"/>
    <s v="149234"/>
    <n v="1"/>
    <s v="4 - Bogotá ordena su territorio y avanza en su acción climática"/>
    <s v="25 - Aumento de la resiliencia al cambio climático y reducción de la vulnerabilidad"/>
    <m/>
    <n v="149234"/>
  </r>
  <r>
    <n v="2025"/>
    <x v="11"/>
    <d v="2025-01-01T00:00:00"/>
    <d v="2025-12-31T00:00:00"/>
    <s v="0020-01"/>
    <d v="2025-12-24T00:00:00"/>
    <n v="4"/>
    <s v="ORDEN DE COMPRA"/>
    <s v="158601-2025"/>
    <s v="04 - ORDEN DE COMPRA"/>
    <n v="7"/>
    <s v="ORDENES DE PAGO"/>
    <n v="1876"/>
    <x v="96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7101000"/>
    <s v="Asistencia técnica agropecuaria y educación ambiental en la localidad de Sumapaz"/>
    <n v="900370262"/>
    <x v="377"/>
    <n v="0"/>
    <n v="0"/>
    <n v="88302958"/>
    <n v="0"/>
    <n v="88302958"/>
    <x v="2"/>
    <x v="35"/>
    <s v="149234"/>
    <n v="4"/>
    <s v="4 - Bogotá ordena su territorio y avanza en su acción climática"/>
    <s v="25 - Aumento de la resiliencia al cambio climático y reducción de la vulnerabilidad"/>
    <m/>
    <n v="149234"/>
  </r>
  <r>
    <n v="2025"/>
    <x v="11"/>
    <d v="2025-01-01T00:00:00"/>
    <d v="2025-12-31T00:00:00"/>
    <s v="0020-01"/>
    <d v="2025-12-24T00:00:00"/>
    <n v="4"/>
    <s v="ORDEN DE COMPRA"/>
    <s v="158601-2025"/>
    <s v="04 - ORDEN DE COMPRA"/>
    <n v="7"/>
    <s v="ORDENES DE PAGO"/>
    <n v="1876"/>
    <x v="96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7101000"/>
    <s v="Asistencia técnica agropecuaria y educación ambiental en la localidad de Sumapaz"/>
    <n v="900370262"/>
    <x v="377"/>
    <n v="0"/>
    <n v="0"/>
    <n v="187400000"/>
    <n v="0"/>
    <n v="187400000"/>
    <x v="2"/>
    <x v="52"/>
    <s v="149234"/>
    <n v="2"/>
    <s v="4 - Bogotá ordena su territorio y avanza en su acción climática"/>
    <s v="25 - Aumento de la resiliencia al cambio climático y reducción de la vulnerabilidad"/>
    <m/>
    <n v="149234"/>
  </r>
  <r>
    <n v="2025"/>
    <x v="11"/>
    <d v="2025-01-01T00:00:00"/>
    <d v="2025-12-31T00:00:00"/>
    <s v="0020-01"/>
    <d v="2025-12-24T00:00:00"/>
    <n v="4"/>
    <s v="ORDEN DE COMPRA"/>
    <s v="158601-2025"/>
    <s v="04 - ORDEN DE COMPRA"/>
    <n v="7"/>
    <s v="ORDENES DE PAGO"/>
    <n v="1876"/>
    <x v="96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7101000"/>
    <s v="Asistencia técnica agropecuaria y educación ambiental en la localidad de Sumapaz"/>
    <n v="900370262"/>
    <x v="377"/>
    <n v="0"/>
    <n v="0"/>
    <n v="102000000"/>
    <n v="0"/>
    <n v="102000000"/>
    <x v="2"/>
    <x v="2"/>
    <s v="149234"/>
    <n v="3"/>
    <s v="4 - Bogotá ordena su territorio y avanza en su acción climática"/>
    <s v="25 - Aumento de la resiliencia al cambio climático y reducción de la vulnerabilidad"/>
    <m/>
    <n v="149234"/>
  </r>
  <r>
    <n v="2025"/>
    <x v="11"/>
    <d v="2025-01-01T00:00:00"/>
    <d v="2025-12-31T00:00:00"/>
    <s v="0020-01"/>
    <d v="2025-12-24T00:00:00"/>
    <n v="4"/>
    <s v="ORDEN DE COMPRA"/>
    <s v="158601-2025"/>
    <s v="04 - ORDEN DE COMPRA"/>
    <n v="7"/>
    <s v="ORDENES DE PAGO"/>
    <n v="1876"/>
    <x v="96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1301000"/>
    <s v="Manejo de emergencias y mitigación del riesgo de desastres"/>
    <n v="900370262"/>
    <x v="377"/>
    <n v="0"/>
    <n v="0"/>
    <n v="8662842"/>
    <n v="0"/>
    <n v="8662842"/>
    <x v="4"/>
    <x v="6"/>
    <s v="149234"/>
    <n v="1"/>
    <s v="4 - Bogotá ordena su territorio y avanza en su acción climática"/>
    <s v="27 - Gestión del riesgo de desastres para un territorio seguro"/>
    <m/>
    <n v="149234"/>
  </r>
  <r>
    <n v="2025"/>
    <x v="11"/>
    <d v="2025-01-01T00:00:00"/>
    <d v="2025-12-31T00:00:00"/>
    <s v="0020-01"/>
    <d v="2025-12-24T00:00:00"/>
    <n v="4"/>
    <s v="ORDEN DE COMPRA"/>
    <s v="149446"/>
    <s v="04 - ORDEN DE COMPRA"/>
    <n v="7"/>
    <s v="ORDENES DE PAGO"/>
    <n v="1915"/>
    <x v="965"/>
    <s v="150750 - Adición y prorroga a la OC-149446-2025 por 3 meses, cuyo objeto es, suministro de materiales de construcción y ferretería para la conservación de la malla vial rural de la localidad de Sumapaz por el sistema de precios unitarios y a monto agotable para la vigencia 2025. 2289. Se expide el CDP a solicitud expresa y explicita del Ordenador del gasto mediante SIPSE 150750, recibido el 19 de diciembre de 2025. Se expide CRP mediante memorando 20257020034893, recibido el 24 de diciembre de 2025."/>
    <s v="O23011745992024228901000"/>
    <s v="Movilidad para Sumapaz"/>
    <n v="900370262"/>
    <x v="377"/>
    <n v="0"/>
    <n v="0"/>
    <n v="899719383"/>
    <n v="0"/>
    <n v="899719383"/>
    <x v="1"/>
    <x v="1"/>
    <s v="150750"/>
    <n v="1"/>
    <s v="4 - Bogotá ordena su territorio y avanza en su acción climática"/>
    <s v="26 - Movilidad Sostenible"/>
    <m/>
    <n v="150750"/>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6201000"/>
    <s v="Legalización y titulación de predios en Sumapaz"/>
    <n v="901668906"/>
    <x v="371"/>
    <n v="0"/>
    <n v="0"/>
    <n v="20000000"/>
    <n v="0"/>
    <n v="20000000"/>
    <x v="22"/>
    <x v="43"/>
    <s v="150576"/>
    <n v="1"/>
    <s v="4 - Bogotá ordena su territorio y avanza en su acción climática"/>
    <s v="23 - Ordenamiento territorial sostenible, equilibrado y participativo"/>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3001000"/>
    <s v="Por una mejor convivencia en Sumapaz"/>
    <n v="901668906"/>
    <x v="371"/>
    <n v="0"/>
    <n v="0"/>
    <n v="13161297"/>
    <n v="0"/>
    <n v="13161297"/>
    <x v="7"/>
    <x v="9"/>
    <s v="150576"/>
    <n v="1"/>
    <s v="1 - Bogotá avanza en su seguridad"/>
    <s v="1 - Diálogo social y cultura ciudadana para la convivencia pacifica y la recuperación de la confianza"/>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6501000"/>
    <s v="Fortaleciendo la Conectividad en Sumapaz"/>
    <n v="901668906"/>
    <x v="371"/>
    <n v="0"/>
    <n v="0"/>
    <n v="13653770"/>
    <n v="0"/>
    <n v="13653770"/>
    <x v="14"/>
    <x v="18"/>
    <s v="150576"/>
    <n v="1"/>
    <s v="5 - Bogotá confía en su gobierno"/>
    <s v="35 - Bogotá ciudad Inteligente"/>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7801000"/>
    <s v="Mejoramiento de vivienda para la comunidad de Sumapaz"/>
    <n v="901668906"/>
    <x v="371"/>
    <n v="0"/>
    <n v="0"/>
    <n v="3048344"/>
    <n v="0"/>
    <n v="3048344"/>
    <x v="20"/>
    <x v="31"/>
    <s v="150576"/>
    <n v="1"/>
    <s v="4 - Bogotá ordena su territorio y avanza en su acción climática"/>
    <s v="31 - Acceso equitativo de vivienda urbana y rural"/>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8801000"/>
    <s v="Acciones para fortalecer las industrias culturales y creativas"/>
    <n v="901668906"/>
    <x v="371"/>
    <n v="0"/>
    <n v="0"/>
    <n v="235553"/>
    <n v="0"/>
    <n v="235553"/>
    <x v="27"/>
    <x v="67"/>
    <s v="150576"/>
    <n v="1"/>
    <s v="3 - Bogotá confía en su potencial"/>
    <s v="20 - Promoción del emprendimiento formal, equitativo e incluyente"/>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8901000"/>
    <s v="Movilidad para Sumapaz"/>
    <n v="901668906"/>
    <x v="371"/>
    <n v="0"/>
    <n v="0"/>
    <n v="25500000"/>
    <n v="0"/>
    <n v="25500000"/>
    <x v="1"/>
    <x v="1"/>
    <s v="150576"/>
    <n v="1"/>
    <s v="4 - Bogotá ordena su territorio y avanza en su acción climática"/>
    <s v="26 - Movilidad Sostenible"/>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9001000"/>
    <s v="Fortaleciendo la justicia en Sumapaz"/>
    <n v="901668906"/>
    <x v="371"/>
    <n v="0"/>
    <n v="0"/>
    <n v="2464634"/>
    <n v="0"/>
    <n v="2464634"/>
    <x v="5"/>
    <x v="29"/>
    <s v="150576"/>
    <n v="4"/>
    <s v="1 - Bogotá avanza en su seguridad"/>
    <s v="4 - Servicios centrados en la justicia"/>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9001000"/>
    <s v="Fortaleciendo la justicia en Sumapaz"/>
    <n v="901668906"/>
    <x v="371"/>
    <n v="0"/>
    <n v="0"/>
    <n v="12000000"/>
    <n v="0"/>
    <n v="12000000"/>
    <x v="5"/>
    <x v="7"/>
    <s v="150576"/>
    <n v="2"/>
    <s v="1 - Bogotá avanza en su seguridad"/>
    <s v="4 - Servicios centrados en la justicia"/>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9001000"/>
    <s v="Fortaleciendo la justicia en Sumapaz"/>
    <n v="901668906"/>
    <x v="371"/>
    <n v="0"/>
    <n v="0"/>
    <n v="9000000"/>
    <n v="0"/>
    <n v="9000000"/>
    <x v="5"/>
    <x v="36"/>
    <s v="150576"/>
    <n v="3"/>
    <s v="1 - Bogotá avanza en su seguridad"/>
    <s v="4 - Servicios centrados en la justicia"/>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9001000"/>
    <s v="Fortaleciendo la justicia en Sumapaz"/>
    <n v="901668906"/>
    <x v="371"/>
    <n v="0"/>
    <n v="0"/>
    <n v="4000000"/>
    <n v="0"/>
    <n v="4000000"/>
    <x v="5"/>
    <x v="33"/>
    <s v="150576"/>
    <n v="1"/>
    <s v="1 - Bogotá avanza en su seguridad"/>
    <s v="4 - Servicios centrados en la justicia"/>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1501000"/>
    <s v="Somos Sumapaz: Emprendiendo de manera sostenible en el territorio"/>
    <n v="901668906"/>
    <x v="371"/>
    <n v="0"/>
    <n v="0"/>
    <n v="17000000"/>
    <n v="0"/>
    <n v="17000000"/>
    <x v="12"/>
    <x v="16"/>
    <s v="150576"/>
    <n v="1"/>
    <s v="3 - Bogotá confía en su potencial"/>
    <s v="20 - Promoción del emprendimiento formal, equitativo e incluyente"/>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1501000"/>
    <s v="Somos Sumapaz: Emprendiendo de manera sostenible en el territorio"/>
    <n v="901668906"/>
    <x v="371"/>
    <n v="0"/>
    <n v="0"/>
    <n v="3736560"/>
    <n v="0"/>
    <n v="3736560"/>
    <x v="12"/>
    <x v="48"/>
    <s v="150576"/>
    <n v="2"/>
    <s v="3 - Bogotá confía en su potencial"/>
    <s v="20 - Promoción del emprendimiento formal, equitativo e incluyente"/>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1901000"/>
    <s v="Atención a víctimas en Sumapaz"/>
    <n v="901668906"/>
    <x v="371"/>
    <n v="0"/>
    <n v="0"/>
    <n v="241297"/>
    <n v="0"/>
    <n v="241297"/>
    <x v="19"/>
    <x v="41"/>
    <s v="150576"/>
    <n v="1"/>
    <s v="2 - Bogotá confía en su bien-estar"/>
    <s v="13 - Bogotá, un territorio de paz y reconciliación en donde todos puedan volver a empezar"/>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1901000"/>
    <s v="Atención a víctimas en Sumapaz"/>
    <n v="901668906"/>
    <x v="371"/>
    <n v="0"/>
    <n v="0"/>
    <n v="20833932"/>
    <n v="0"/>
    <n v="20833932"/>
    <x v="19"/>
    <x v="26"/>
    <s v="150576"/>
    <n v="3"/>
    <s v="2 - Bogotá confía en su bien-estar"/>
    <s v="13 - Bogotá, un territorio de paz y reconciliación en donde todos puedan volver a empezar"/>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1901000"/>
    <s v="Atención a víctimas en Sumapaz"/>
    <n v="901668906"/>
    <x v="371"/>
    <n v="0"/>
    <n v="0"/>
    <n v="7880657"/>
    <n v="0"/>
    <n v="7880657"/>
    <x v="19"/>
    <x v="49"/>
    <s v="150576"/>
    <n v="2"/>
    <s v="2 - Bogotá confía en su bien-estar"/>
    <s v="13 - Bogotá, un territorio de paz y reconciliación en donde todos puedan volver a empezar"/>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401000"/>
    <s v="Acciones para el cuidado de la salud y el bienestar de las y los Sumapaceños"/>
    <n v="901668906"/>
    <x v="371"/>
    <n v="0"/>
    <n v="0"/>
    <n v="29146238"/>
    <n v="0"/>
    <n v="29146238"/>
    <x v="6"/>
    <x v="38"/>
    <s v="150576"/>
    <n v="5"/>
    <s v="2 - Bogotá confía en su bien-estar"/>
    <s v="10 - Salud Pública Integrada e Integral"/>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401000"/>
    <s v="Acciones para el cuidado de la salud y el bienestar de las y los Sumapaceños"/>
    <n v="901668906"/>
    <x v="371"/>
    <n v="0"/>
    <n v="0"/>
    <n v="34523547"/>
    <n v="0"/>
    <n v="34523547"/>
    <x v="6"/>
    <x v="8"/>
    <s v="150576"/>
    <n v="2"/>
    <s v="2 - Bogotá confía en su bien-estar"/>
    <s v="10 - Salud Pública Integrada e Integral"/>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401000"/>
    <s v="Acciones para el cuidado de la salud y el bienestar de las y los Sumapaceños"/>
    <n v="901668906"/>
    <x v="371"/>
    <n v="0"/>
    <n v="0"/>
    <n v="33454575"/>
    <n v="0"/>
    <n v="33454575"/>
    <x v="6"/>
    <x v="46"/>
    <s v="150576"/>
    <n v="4"/>
    <s v="2 - Bogotá confía en su bien-estar"/>
    <s v="10 - Salud Pública Integrada e Integral"/>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401000"/>
    <s v="Acciones para el cuidado de la salud y el bienestar de las y los Sumapaceños"/>
    <n v="901668906"/>
    <x v="371"/>
    <n v="0"/>
    <n v="0"/>
    <n v="12995238"/>
    <n v="0"/>
    <n v="12995238"/>
    <x v="6"/>
    <x v="11"/>
    <s v="150576"/>
    <n v="6"/>
    <s v="2 - Bogotá confía en su bien-estar"/>
    <s v="10 - Salud Pública Integrada e Integral"/>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401000"/>
    <s v="Acciones para el cuidado de la salud y el bienestar de las y los Sumapaceños"/>
    <n v="901668906"/>
    <x v="371"/>
    <n v="0"/>
    <n v="0"/>
    <n v="10892558"/>
    <n v="0"/>
    <n v="10892558"/>
    <x v="6"/>
    <x v="37"/>
    <s v="150576"/>
    <n v="1"/>
    <s v="2 - Bogotá confía en su bien-estar"/>
    <s v="10 - Salud Pública Integrada e Integral"/>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701000"/>
    <s v="Fortalecimiento Institucional y sedes administrativas"/>
    <n v="901668906"/>
    <x v="371"/>
    <n v="0"/>
    <n v="0"/>
    <n v="9900001"/>
    <n v="0"/>
    <n v="9900001"/>
    <x v="0"/>
    <x v="0"/>
    <s v="150576"/>
    <n v="2"/>
    <s v="5 - Bogotá confía en su gobierno"/>
    <s v="33 - Fortalecimiento institucional para un gobierno confiable"/>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5801000"/>
    <s v="Mejores parques para Sumapaz"/>
    <n v="901668906"/>
    <x v="371"/>
    <n v="0"/>
    <n v="0"/>
    <n v="5889769"/>
    <n v="0"/>
    <n v="5889769"/>
    <x v="23"/>
    <x v="44"/>
    <s v="150576"/>
    <n v="1"/>
    <s v="4 - Bogotá ordena su territorio y avanza en su acción climática"/>
    <s v="24 - Revitalización y renovación urbana y rural con inclusión"/>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8601000"/>
    <s v="Bogotá también es rural"/>
    <n v="901668906"/>
    <x v="371"/>
    <n v="0"/>
    <n v="0"/>
    <n v="10230356"/>
    <n v="0"/>
    <n v="10230356"/>
    <x v="24"/>
    <x v="47"/>
    <s v="150576"/>
    <n v="1"/>
    <s v="5 - Bogotá confía en su gobierno"/>
    <s v="39 - Camino hacia una democracia deliberativa con un gobierno cercano a la gente y con participación ciudadana"/>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8601000"/>
    <s v="Bogotá también es rural"/>
    <n v="901668906"/>
    <x v="371"/>
    <n v="0"/>
    <n v="0"/>
    <n v="14970870"/>
    <n v="0"/>
    <n v="14970870"/>
    <x v="24"/>
    <x v="50"/>
    <s v="150576"/>
    <n v="2"/>
    <s v="5 - Bogotá confía en su gobierno"/>
    <s v="39 - Camino hacia una democracia deliberativa con un gobierno cercano a la gente y con participación ciudadana"/>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8801000"/>
    <s v="Recreación y Deporte para Sumapaz"/>
    <n v="901668906"/>
    <x v="371"/>
    <n v="0"/>
    <n v="0"/>
    <n v="235240"/>
    <n v="0"/>
    <n v="235240"/>
    <x v="10"/>
    <x v="66"/>
    <s v="150576"/>
    <n v="4"/>
    <s v="2 - Bogotá confía en su bien-estar"/>
    <s v="14 - Bogotá deportiva, recreativa, artística, patrimonial e intercultural"/>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8801000"/>
    <s v="Recreación y Deporte para Sumapaz"/>
    <n v="901668906"/>
    <x v="371"/>
    <n v="0"/>
    <n v="0"/>
    <n v="6867769"/>
    <n v="0"/>
    <n v="6867769"/>
    <x v="10"/>
    <x v="14"/>
    <s v="150576"/>
    <n v="3"/>
    <s v="2 - Bogotá confía en su bien-estar"/>
    <s v="14 - Bogotá deportiva, recreativa, artística, patrimonial e intercultural"/>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9801000"/>
    <s v="Cuidado y protección para la población Vulnerable de Sumapaz"/>
    <n v="901668906"/>
    <x v="371"/>
    <n v="0"/>
    <n v="0"/>
    <n v="602177"/>
    <n v="0"/>
    <n v="602177"/>
    <x v="8"/>
    <x v="30"/>
    <s v="150576"/>
    <n v="1"/>
    <s v="2 - Bogotá confía en su bien-estar"/>
    <s v="7 - Bogotá, una ciudad con menos Pobreza"/>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9801000"/>
    <s v="Cuidado y protección para la población Vulnerable de Sumapaz"/>
    <n v="901668906"/>
    <x v="371"/>
    <n v="0"/>
    <n v="0"/>
    <n v="4739311"/>
    <n v="0"/>
    <n v="4739311"/>
    <x v="8"/>
    <x v="10"/>
    <s v="150576"/>
    <n v="2"/>
    <s v="2 - Bogotá confía en su bien-estar"/>
    <s v="7 - Bogotá, una ciudad con menos Pobreza"/>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48601000"/>
    <s v="Acciones para la promoción de la cultura, tradición y costumbres sumapaceñas"/>
    <n v="901668906"/>
    <x v="371"/>
    <n v="0"/>
    <n v="0"/>
    <n v="19706108"/>
    <n v="0"/>
    <n v="19706108"/>
    <x v="21"/>
    <x v="51"/>
    <s v="150576"/>
    <n v="3"/>
    <s v="2 - Bogotá confía en su bien-estar"/>
    <s v="14 - Bogotá deportiva, recreativa, artística, patrimonial e intercultural"/>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48601000"/>
    <s v="Acciones para la promoción de la cultura, tradición y costumbres sumapaceñas"/>
    <n v="901668906"/>
    <x v="371"/>
    <n v="0"/>
    <n v="0"/>
    <n v="7363667"/>
    <n v="0"/>
    <n v="7363667"/>
    <x v="21"/>
    <x v="39"/>
    <s v="150576"/>
    <n v="1"/>
    <s v="2 - Bogotá confía en su bien-estar"/>
    <s v="14 - Bogotá deportiva, recreativa, artística, patrimonial e intercultural"/>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52601000"/>
    <s v="Por una vida libre de violencias para las mujeres de Sumapaz"/>
    <n v="901668906"/>
    <x v="371"/>
    <n v="0"/>
    <n v="0"/>
    <n v="9131457"/>
    <n v="0"/>
    <n v="9131457"/>
    <x v="13"/>
    <x v="17"/>
    <s v="150576"/>
    <n v="1"/>
    <s v="1 - Bogotá avanza en su seguridad"/>
    <s v="2 - Cero tolerancia a las violencias contra las mujeres y basadas en género"/>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54101000"/>
    <s v="Bienestar para las Mujeres de Sumapaz"/>
    <n v="901668906"/>
    <x v="371"/>
    <n v="0"/>
    <n v="0"/>
    <n v="7367759"/>
    <n v="0"/>
    <n v="7367759"/>
    <x v="15"/>
    <x v="27"/>
    <s v="150576"/>
    <n v="3"/>
    <s v="2 - Bogotá confía en su bien-estar"/>
    <s v="12 - Bogotá cuida a su gente"/>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54101000"/>
    <s v="Bienestar para las Mujeres de Sumapaz"/>
    <n v="901668906"/>
    <x v="371"/>
    <n v="0"/>
    <n v="0"/>
    <n v="7000000"/>
    <n v="0"/>
    <n v="7000000"/>
    <x v="15"/>
    <x v="25"/>
    <s v="150576"/>
    <n v="2"/>
    <s v="2 - Bogotá confía en su bien-estar"/>
    <s v="12 - Bogotá cuida a su gente"/>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1301000"/>
    <s v="Manejo de emergencias y mitigación del riesgo de desastres"/>
    <n v="901668906"/>
    <x v="371"/>
    <n v="0"/>
    <n v="0"/>
    <n v="300300"/>
    <n v="0"/>
    <n v="300300"/>
    <x v="4"/>
    <x v="6"/>
    <s v="150576"/>
    <n v="1"/>
    <s v="4 - Bogotá ordena su territorio y avanza en su acción climática"/>
    <s v="27 - Gestión del riesgo de desastres para un territorio seguro"/>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1301000"/>
    <s v="Manejo de emergencias y mitigación del riesgo de desastres"/>
    <n v="901668906"/>
    <x v="371"/>
    <n v="0"/>
    <n v="0"/>
    <n v="6891168"/>
    <n v="0"/>
    <n v="6891168"/>
    <x v="4"/>
    <x v="32"/>
    <s v="150576"/>
    <n v="2"/>
    <s v="4 - Bogotá ordena su territorio y avanza en su acción climática"/>
    <s v="27 - Gestión del riesgo de desastres para un territorio seguro"/>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6601000"/>
    <s v="Sumapaz proteje su fauna"/>
    <n v="901668906"/>
    <x v="371"/>
    <n v="0"/>
    <n v="0"/>
    <n v="34717541"/>
    <n v="0"/>
    <n v="34717541"/>
    <x v="3"/>
    <x v="3"/>
    <s v="150576"/>
    <n v="1"/>
    <s v="2 - Bogotá confía en su bien-estar"/>
    <s v="15 - Bogotá protege todas las formas de vida"/>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7101000"/>
    <s v="Asistencia técnica agropecuaria y educación ambiental en la localidad de Sumapaz"/>
    <n v="901668906"/>
    <x v="371"/>
    <n v="0"/>
    <n v="0"/>
    <n v="5002394"/>
    <n v="0"/>
    <n v="5002394"/>
    <x v="2"/>
    <x v="19"/>
    <s v="150576"/>
    <n v="1"/>
    <s v="4 - Bogotá ordena su territorio y avanza en su acción climática"/>
    <s v="25 - Aumento de la resiliencia al cambio climático y reducción de la vulnerabilidad"/>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7101000"/>
    <s v="Asistencia técnica agropecuaria y educación ambiental en la localidad de Sumapaz"/>
    <n v="901668906"/>
    <x v="371"/>
    <n v="0"/>
    <n v="0"/>
    <n v="293957"/>
    <n v="0"/>
    <n v="293957"/>
    <x v="2"/>
    <x v="35"/>
    <s v="150576"/>
    <n v="4"/>
    <s v="4 - Bogotá ordena su territorio y avanza en su acción climática"/>
    <s v="25 - Aumento de la resiliencia al cambio climático y reducción de la vulnerabilidad"/>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7101000"/>
    <s v="Asistencia técnica agropecuaria y educación ambiental en la localidad de Sumapaz"/>
    <n v="901668906"/>
    <x v="371"/>
    <n v="0"/>
    <n v="0"/>
    <n v="16862518"/>
    <n v="0"/>
    <n v="16862518"/>
    <x v="2"/>
    <x v="2"/>
    <s v="150576"/>
    <n v="3"/>
    <s v="4 - Bogotá ordena su territorio y avanza en su acción climática"/>
    <s v="25 - Aumento de la resiliencia al cambio climático y reducción de la vulnerabilidad"/>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7101000"/>
    <s v="Asistencia técnica agropecuaria y educación ambiental en la localidad de Sumapaz"/>
    <n v="901668906"/>
    <x v="371"/>
    <n v="0"/>
    <n v="0"/>
    <n v="4808515"/>
    <n v="0"/>
    <n v="4808515"/>
    <x v="2"/>
    <x v="52"/>
    <s v="150576"/>
    <n v="2"/>
    <s v="4 - Bogotá ordena su territorio y avanza en su acción climática"/>
    <s v="25 - Aumento de la resiliencia al cambio climático y reducción de la vulnerabilidad"/>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8201000"/>
    <s v="Restauración ecológica urbana y/o rural"/>
    <n v="901668906"/>
    <x v="371"/>
    <n v="0"/>
    <n v="0"/>
    <n v="2042171"/>
    <n v="0"/>
    <n v="2042171"/>
    <x v="18"/>
    <x v="23"/>
    <s v="150576"/>
    <n v="2"/>
    <s v="4 - Bogotá ordena su territorio y avanza en su acción climática"/>
    <s v="25 - Aumento de la resiliencia al cambio climático y reducción de la vulnerabilidad"/>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8201000"/>
    <s v="Restauración ecológica urbana y/o rural"/>
    <n v="901668906"/>
    <x v="371"/>
    <n v="0"/>
    <n v="0"/>
    <n v="1176158"/>
    <n v="0"/>
    <n v="1176158"/>
    <x v="18"/>
    <x v="53"/>
    <s v="150576"/>
    <n v="1"/>
    <s v="4 - Bogotá ordena su territorio y avanza en su acción climática"/>
    <s v="25 - Aumento de la resiliencia al cambio climático y reducción de la vulnerabilidad"/>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8901000"/>
    <s v="Acueductos veredales, saneamiento básico y energías alternativas"/>
    <n v="901668906"/>
    <x v="371"/>
    <n v="0"/>
    <n v="0"/>
    <n v="4565160"/>
    <n v="0"/>
    <n v="4565160"/>
    <x v="9"/>
    <x v="34"/>
    <s v="150576"/>
    <n v="1"/>
    <s v="4 - Bogotá ordena su territorio y avanza en su acción climática"/>
    <s v="29 - Servicios públicos inclusivos y sostenibles"/>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9601000"/>
    <s v="Participación incidente en Sumapaz"/>
    <n v="901668906"/>
    <x v="371"/>
    <n v="0"/>
    <n v="0"/>
    <n v="50000000"/>
    <n v="0"/>
    <n v="50000000"/>
    <x v="17"/>
    <x v="28"/>
    <s v="150576"/>
    <n v="5"/>
    <s v="5 - Bogotá confía en su gobierno"/>
    <s v="39 - Camino hacia una democracia deliberativa con un gobierno cercano a la gente y con participación ciudadana"/>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9601000"/>
    <s v="Participación incidente en Sumapaz"/>
    <n v="901668906"/>
    <x v="371"/>
    <n v="0"/>
    <n v="0"/>
    <n v="20000000"/>
    <n v="0"/>
    <n v="20000000"/>
    <x v="17"/>
    <x v="22"/>
    <s v="150576"/>
    <n v="1"/>
    <s v="5 - Bogotá confía en su gobierno"/>
    <s v="39 - Camino hacia una democracia deliberativa con un gobierno cercano a la gente y con participación ciudadana"/>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9601000"/>
    <s v="Participación incidente en Sumapaz"/>
    <n v="901668906"/>
    <x v="371"/>
    <n v="0"/>
    <n v="0"/>
    <n v="8785745"/>
    <n v="0"/>
    <n v="8785745"/>
    <x v="17"/>
    <x v="24"/>
    <s v="150576"/>
    <n v="4"/>
    <s v="5 - Bogotá confía en su gobierno"/>
    <s v="39 - Camino hacia una democracia deliberativa con un gobierno cercano a la gente y con participación ciudadana"/>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9601000"/>
    <s v="Participación incidente en Sumapaz"/>
    <n v="901668906"/>
    <x v="371"/>
    <n v="0"/>
    <n v="0"/>
    <n v="53616935"/>
    <n v="0"/>
    <n v="53616935"/>
    <x v="17"/>
    <x v="59"/>
    <s v="150576"/>
    <n v="6"/>
    <s v="5 - Bogotá confía en su gobierno"/>
    <s v="39 - Camino hacia una democracia deliberativa con un gobierno cercano a la gente y con participación ciudadana"/>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70301000"/>
    <s v="Una mejor educación para Sumapaz"/>
    <n v="901668906"/>
    <x v="371"/>
    <n v="0"/>
    <n v="0"/>
    <n v="10178883"/>
    <n v="0"/>
    <n v="10178883"/>
    <x v="11"/>
    <x v="54"/>
    <s v="150576"/>
    <n v="1"/>
    <s v="3 - Bogotá confía en su potencial"/>
    <s v="16 - Atención Integral a la Primera Infancia y Educación como Eje del Potencial Humano"/>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70301000"/>
    <s v="Una mejor educación para Sumapaz"/>
    <n v="901668906"/>
    <x v="371"/>
    <n v="0"/>
    <n v="0"/>
    <n v="27500000"/>
    <n v="0"/>
    <n v="27500000"/>
    <x v="11"/>
    <x v="15"/>
    <s v="150576"/>
    <n v="3"/>
    <s v="3 - Bogotá confía en su potencial"/>
    <s v="16 - Atención Integral a la Primera Infancia y Educación como Eje del Potencial Humano"/>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70301000"/>
    <s v="Una mejor educación para Sumapaz"/>
    <n v="901668906"/>
    <x v="371"/>
    <n v="0"/>
    <n v="0"/>
    <n v="4680950"/>
    <n v="0"/>
    <n v="4680950"/>
    <x v="11"/>
    <x v="42"/>
    <s v="150576"/>
    <n v="4"/>
    <s v="3 - Bogotá confía en su potencial"/>
    <s v="16 - Atención Integral a la Primera Infancia y Educación como Eje del Potencial Humano"/>
    <m/>
    <n v="150576"/>
  </r>
  <r>
    <n v="2025"/>
    <x v="11"/>
    <d v="2025-01-01T00:00:00"/>
    <d v="2025-12-31T00:00:00"/>
    <s v="0020-01"/>
    <d v="2025-12-24T00:00:00"/>
    <n v="4"/>
    <s v="ORDEN DE COMPRA"/>
    <s v="147652-20251"/>
    <s v="04 - ORDEN DE COMPRA"/>
    <n v="7"/>
    <s v="ORDENES DE PAGO"/>
    <n v="1911"/>
    <x v="96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5801000"/>
    <s v="Mejores parques para Sumapaz"/>
    <n v="901668906"/>
    <x v="371"/>
    <n v="0"/>
    <n v="0"/>
    <n v="21929988"/>
    <n v="0"/>
    <n v="21929988"/>
    <x v="23"/>
    <x v="44"/>
    <s v="150576"/>
    <n v="1"/>
    <s v="4 - Bogotá ordena su territorio y avanza en su acción climática"/>
    <s v="24 - Revitalización y renovación urbana y rural con inclusión"/>
    <m/>
    <n v="150576"/>
  </r>
  <r>
    <n v="2025"/>
    <x v="11"/>
    <d v="2025-01-01T00:00:00"/>
    <d v="2025-12-31T00:00:00"/>
    <s v="0020-01"/>
    <d v="2025-12-24T00:00:00"/>
    <n v="145"/>
    <s v="CONTRATO DE PRESTACION DE SERVICIOS PROFESIONALES"/>
    <s v="534-20251"/>
    <s v="145 - CONTRATO DE PRESTACION DE SERVICIOS PROFESIONALES"/>
    <n v="7"/>
    <s v="ORDENES DE PAGO"/>
    <n v="1892"/>
    <x v="967"/>
    <s v="150024 - Adición y prorroga al contrato 534-2025-CPS-P (143320) por 10 días, cuyo objeto es, Prestar sus servicios como profesional de apoyo a la gestión, para dar respuesta a derechos de petición y demás requerimientos relacionados con los procesos contractuales del Fondo de Desarrollo Rural de Sumapaz. 2327. Se expide CDP a solicitud expresa del Ordenador del Gasto mediante SIPSE 150024, recibido el 12 de diciembre de 2025. Se expide el CRP mediante memorando 20257020034983, recibido el 24 de diciembre de 2025."/>
    <s v="O23011745992024232701000"/>
    <s v="Fortalecimiento Institucional y sedes administrativas"/>
    <n v="1020802394"/>
    <x v="26"/>
    <n v="0"/>
    <n v="0"/>
    <n v="1920000"/>
    <n v="0"/>
    <n v="1920000"/>
    <x v="0"/>
    <x v="0"/>
    <s v="150024"/>
    <n v="2"/>
    <s v="5 - Bogotá confía en su gobierno"/>
    <s v="33 - Fortalecimiento institucional para un gobierno confiable"/>
    <m/>
    <n v="150024"/>
  </r>
  <r>
    <n v="2025"/>
    <x v="11"/>
    <d v="2025-01-01T00:00:00"/>
    <d v="2025-12-31T00:00:00"/>
    <s v="0020-01"/>
    <d v="2025-12-24T00:00:00"/>
    <n v="145"/>
    <s v="CONTRATO DE PRESTACION DE SERVICIOS PROFESIONALES"/>
    <s v="544-20251"/>
    <s v="145 - CONTRATO DE PRESTACION DE SERVICIOS PROFESIONALES"/>
    <n v="7"/>
    <s v="ORDENES DE PAGO"/>
    <n v="1903"/>
    <x v="968"/>
    <s v="150495 - Adición y prorroga al contrato 544-2025-CPS-P (143319) por 10 días, cuyo objeto es, Prestar los servicios profesionales para apoyar administrativamente la gestión contractual y al despacho de la Alcaldía Local de Sumapaz, en el seguimiento y ejecución del Plan de Gestión. 2327. Se expide CDP a solicitud expresa y explicita del Ordenador del Gasto mediante SIPSE 150495, recibido el 17 de diciembre de 2025. Se expide CRP mediante memorando 20257020034993, recibido el 24 de diciembre de 2025."/>
    <s v="O23011745992024232701000"/>
    <s v="Fortalecimiento Institucional y sedes administrativas"/>
    <n v="1010199748"/>
    <x v="15"/>
    <n v="0"/>
    <n v="0"/>
    <n v="2100000"/>
    <n v="0"/>
    <n v="2100000"/>
    <x v="0"/>
    <x v="0"/>
    <s v="150495"/>
    <n v="2"/>
    <s v="5 - Bogotá confía en su gobierno"/>
    <s v="33 - Fortalecimiento institucional para un gobierno confiable"/>
    <m/>
    <n v="150495"/>
  </r>
  <r>
    <n v="2025"/>
    <x v="11"/>
    <d v="2025-01-01T00:00:00"/>
    <d v="2025-12-31T00:00:00"/>
    <s v="0020-01"/>
    <d v="2025-12-24T00:00:00"/>
    <n v="145"/>
    <s v="CONTRATO DE PRESTACION DE SERVICIOS PROFESIONALES"/>
    <s v="590-20251"/>
    <s v="145 - CONTRATO DE PRESTACION DE SERVICIOS PROFESIONALES"/>
    <n v="7"/>
    <s v="ORDENES DE PAGO"/>
    <n v="1931"/>
    <x v="969"/>
    <s v="150832 - Adición y prorroga al contrato 590-2025-CDP-P (144624) por 13 días, cuyo objeto es Prestar servicios profesionales al Área de Gestión de Desarrollo Local para apoyar la planificación, formulación y seguimiento de acciones orientadas a la intervención de equipamientos culturales, promoviendo el bienestar de las y los Sumapaceños. 2331 Se expide CDP a solicitud expresa del Ordenador del Gasto mediante SIPSE 150832, recibido el 23 de diciembre de 2025.Se expide CRP mediante memorando 20257020035003, recibido el 24 de diciembre de 2025."/>
    <s v="O23011745992024233101000"/>
    <s v="Construcción e Intervención de equipamentos culturales"/>
    <n v="1022991460"/>
    <x v="149"/>
    <n v="0"/>
    <n v="0"/>
    <n v="3120000"/>
    <n v="0"/>
    <n v="3120000"/>
    <x v="25"/>
    <x v="61"/>
    <s v="150832"/>
    <n v="1"/>
    <s v="4 - Bogotá ordena su territorio y avanza en su acción climática"/>
    <s v="24 - Revitalización y renovación urbana y rural con inclusión"/>
    <m/>
    <n v="150832"/>
  </r>
  <r>
    <n v="2025"/>
    <x v="11"/>
    <d v="2025-01-01T00:00:00"/>
    <d v="2025-12-31T00:00:00"/>
    <s v="0020-01"/>
    <d v="2025-12-24T00:00:00"/>
    <n v="19"/>
    <s v="CONTRATO DE SUMINISTRO"/>
    <s v="625-2025"/>
    <s v="19 - CONTRATO DE SUMINISTRO"/>
    <n v="7"/>
    <s v="ORDENES DE PAGO"/>
    <n v="1800"/>
    <x v="970"/>
    <s v="144406 - El contrato que se pretende celebrar tendrá por objeto, contratar el suministro de elementos artísticos y culturales para el desarrollo y ejecución de los proyectos de inversión 2319, 2404 y 2486 contemplados en el plan de desarrollo local 2025 - 2028 de la alcaldía local de Sumapaz. Se expide CDP a solicitud expresa del Ordenador del Gasto mediante 144406 recibido el 27 de octubre de 2025. Se expide CRP mediante memorando 20257020034533, recibido el 24 de diciembre de 2025."/>
    <s v="O23011745992024248601000"/>
    <s v="Acciones para la promoción de la cultura, tradición y costumbres sumapaceñas"/>
    <n v="901866017"/>
    <x v="595"/>
    <n v="0"/>
    <n v="0"/>
    <n v="110974351"/>
    <n v="0"/>
    <n v="110974351"/>
    <x v="21"/>
    <x v="62"/>
    <s v="144406"/>
    <n v="4"/>
    <s v="2 - Bogotá confía en su bien-estar"/>
    <s v="14 - Bogotá deportiva, recreativa, artística, patrimonial e intercultural"/>
    <m/>
    <n v="144406"/>
  </r>
  <r>
    <n v="2025"/>
    <x v="11"/>
    <d v="2025-01-01T00:00:00"/>
    <d v="2025-12-31T00:00:00"/>
    <s v="0020-01"/>
    <d v="2025-12-24T00:00:00"/>
    <n v="19"/>
    <s v="CONTRATO DE SUMINISTRO"/>
    <s v="625-2025"/>
    <s v="19 - CONTRATO DE SUMINISTRO"/>
    <n v="7"/>
    <s v="ORDENES DE PAGO"/>
    <n v="1800"/>
    <x v="970"/>
    <s v="144406 - El contrato que se pretende celebrar tendrá por objeto, contratar el suministro de elementos artísticos y culturales para el desarrollo y ejecución de los proyectos de inversión 2319, 2404 y 2486 contemplados en el plan de desarrollo local 2025 - 2028 de la alcaldía local de Sumapaz. Se expide CDP a solicitud expresa del Ordenador del Gasto mediante 144406 recibido el 27 de octubre de 2025. Se expide CRP mediante memorando 20257020034533, recibido el 24 de diciembre de 2025."/>
    <s v="O23011745992024240401000"/>
    <s v="Atención a la primera Infancia y la persona mayor en Sumapaz"/>
    <n v="901866017"/>
    <x v="595"/>
    <n v="0"/>
    <n v="0"/>
    <n v="36062511"/>
    <n v="0"/>
    <n v="36062511"/>
    <x v="26"/>
    <x v="63"/>
    <s v="144406"/>
    <n v="1"/>
    <s v="4 - Bogotá ordena su territorio y avanza en su acción climática"/>
    <s v="30 - Atención del déficit social para un hábitat digno"/>
    <m/>
    <n v="144406"/>
  </r>
  <r>
    <n v="2025"/>
    <x v="11"/>
    <d v="2025-01-01T00:00:00"/>
    <d v="2025-12-31T00:00:00"/>
    <s v="0020-01"/>
    <d v="2025-12-24T00:00:00"/>
    <n v="19"/>
    <s v="CONTRATO DE SUMINISTRO"/>
    <s v="625-2025"/>
    <s v="19 - CONTRATO DE SUMINISTRO"/>
    <n v="7"/>
    <s v="ORDENES DE PAGO"/>
    <n v="1800"/>
    <x v="970"/>
    <s v="144406 - El contrato que se pretende celebrar tendrá por objeto, contratar el suministro de elementos artísticos y culturales para el desarrollo y ejecución de los proyectos de inversión 2319, 2404 y 2486 contemplados en el plan de desarrollo local 2025 - 2028 de la alcaldía local de Sumapaz. Se expide CDP a solicitud expresa del Ordenador del Gasto mediante 144406 recibido el 27 de octubre de 2025. Se expide CRP mediante memorando 20257020034533, recibido el 24 de diciembre de 2025."/>
    <s v="O23011745992024231901000"/>
    <s v="Atención a víctimas en Sumapaz"/>
    <n v="901866017"/>
    <x v="595"/>
    <n v="0"/>
    <n v="0"/>
    <n v="4941000"/>
    <n v="0"/>
    <n v="4941000"/>
    <x v="19"/>
    <x v="49"/>
    <s v="144406"/>
    <n v="2"/>
    <s v="2 - Bogotá confía en su bien-estar"/>
    <s v="13 - Bogotá, un territorio de paz y reconciliación en donde todos puedan volver a empezar"/>
    <m/>
    <n v="144406"/>
  </r>
  <r>
    <n v="2025"/>
    <x v="11"/>
    <d v="2025-01-01T00:00:00"/>
    <d v="2025-12-31T00:00:00"/>
    <s v="0020-01"/>
    <d v="2025-12-26T00:00:00"/>
    <n v="145"/>
    <s v="CONTRATO DE PRESTACION DE SERVICIOS PROFESIONALES"/>
    <s v="529-20251"/>
    <s v="145 - CONTRATO DE PRESTACION DE SERVICIOS PROFESIONALES"/>
    <n v="0"/>
    <s v="ORDENES DE PAGO"/>
    <n v="1930"/>
    <x v="971"/>
    <s v="150777 - Adición y prorroga al contrato 529-2025-CPS-P (143271) por 10 días, cuyo prestar los servicios profesionales especializados para la estructuración y gestión de los procesos y procedimientos contractuales jurídicos, así como los trámites y actuaciones administrativas que sean asignadas. 2327. Se expide CDP a solicitud expresa del Ordenador del Gasto mediante SIPSE 150777, recibido el 23 de diciembre de 2025.   Se expide CRP mediante memorando 20257020035033&lt;(&gt;,&lt;)&gt; recibido el 26 de diciembre de 2025."/>
    <s v="O23011745992024232701000"/>
    <s v="Fortalecimiento Institucional y sedes administrativas"/>
    <n v="1022992140"/>
    <x v="566"/>
    <n v="0"/>
    <n v="0"/>
    <n v="2939000"/>
    <n v="0"/>
    <n v="2939000"/>
    <x v="0"/>
    <x v="0"/>
    <s v="150777"/>
    <n v="2"/>
    <s v="5 - Bogotá confía en su gobierno"/>
    <s v="33 - Fortalecimiento institucional para un gobierno confiable"/>
    <m/>
    <n v="150777"/>
  </r>
  <r>
    <n v="2025"/>
    <x v="11"/>
    <d v="2025-01-01T00:00:00"/>
    <d v="2025-12-31T00:00:00"/>
    <s v="0020-01"/>
    <d v="2025-12-26T00:00:00"/>
    <n v="145"/>
    <s v="CONTRATO DE PRESTACION DE SERVICIOS PROFESIONALES"/>
    <s v="570-20251"/>
    <s v="145 - CONTRATO DE PRESTACION DE SERVICIOS PROFESIONALES"/>
    <n v="0"/>
    <s v="ORDENES DE PAGO"/>
    <n v="1926"/>
    <x v="972"/>
    <s v="150930 - Adición y prorroga al contrato 570-2025-CPS-P (144287) por 10 días, cuyo objeto es prestar los servicios profesionales como abogado, para el trámite de los asuntos jurídicos y legales, que requieran los procesos misionales y administrativos que se adelantan en el fondo desarrollo local Sumapaz. 2327. Se expide el CDP a solicitud expresa del Ordenador del Gasto mediante SIPSE 150930, recibido el 22 de diciembre de 2025.  Se expide CRP mediante memorando 20257020035043&lt;(&gt;,&lt;)&gt; recibido el 26 de diciembre de 2025."/>
    <s v="O23011745992024232701000"/>
    <s v="Fortalecimiento Institucional y sedes administrativas"/>
    <n v="1012413960"/>
    <x v="78"/>
    <n v="0"/>
    <n v="0"/>
    <n v="2100000"/>
    <n v="0"/>
    <n v="2100000"/>
    <x v="0"/>
    <x v="0"/>
    <s v="150930"/>
    <n v="2"/>
    <s v="5 - Bogotá confía en su gobierno"/>
    <s v="33 - Fortalecimiento institucional para un gobierno confiable"/>
    <m/>
    <n v="150930"/>
  </r>
  <r>
    <n v="2025"/>
    <x v="11"/>
    <d v="2025-01-01T00:00:00"/>
    <d v="2025-12-31T00:00:00"/>
    <s v="0020-01"/>
    <d v="2025-12-26T00:00:00"/>
    <n v="145"/>
    <s v="CONTRATO DE PRESTACION DE SERVICIOS PROFESIONALES"/>
    <s v="530-20251"/>
    <s v="145 - CONTRATO DE PRESTACION DE SERVICIOS PROFESIONALES"/>
    <n v="0"/>
    <s v="ORDENES DE PAGO"/>
    <n v="1923"/>
    <x v="973"/>
    <s v="150803 - Adición y prorroga al contrato 530-2025-CPS-P (143161) por 12 días, cuyo prestar sus servicios profesionales en el desarrollo y gestión de los procesos contractuales en cada una de sus etapas del fondo de desarrollo rural de Sumapaz. 2327. Se expide CDP a solicitud expresa y explicita del Ordenador del Gasto, mediante SIPSE 150803, recibido el 22 de diciembre de 2025.  Se expide CRP mediante memorando 20257020035053&lt;(&gt;,&lt;)&gt; recibido el 26 de diciembre de 2025."/>
    <s v="O23011745992024232701000"/>
    <s v="Fortalecimiento Institucional y sedes administrativas"/>
    <n v="1026295315"/>
    <x v="2"/>
    <n v="0"/>
    <n v="0"/>
    <n v="2520000"/>
    <n v="0"/>
    <n v="2520000"/>
    <x v="0"/>
    <x v="0"/>
    <s v="150803"/>
    <n v="2"/>
    <s v="5 - Bogotá confía en su gobierno"/>
    <s v="33 - Fortalecimiento institucional para un gobierno confiable"/>
    <m/>
    <n v="150803"/>
  </r>
  <r>
    <n v="2025"/>
    <x v="11"/>
    <d v="2025-01-01T00:00:00"/>
    <d v="2025-12-31T00:00:00"/>
    <s v="0020-01"/>
    <d v="2025-12-26T00:00:00"/>
    <n v="145"/>
    <s v="CONTRATO DE PRESTACION DE SERVICIOS PROFESIONALES"/>
    <s v="519-20251"/>
    <s v="145 - CONTRATO DE PRESTACION DE SERVICIOS PROFESIONALES"/>
    <n v="5"/>
    <s v="ORDENES DE PAGO"/>
    <n v="1929"/>
    <x v="974"/>
    <s v="151071 - Adición y prorroga al contrato 519-2025-CPS-P (143161) por 15 días, cuyo objeto es prestar sus servicios profesionales en el desarrollo y gestión de los procesos contractuales en cada una de sus etapas del fondo de desarrollo rural de Sumapaz. 2327. Se expide CDP a solicitud expresa del Ordenador del Gasto mediante SIPSE 151071, recibido el 22 de diciembre de 2025. Se expide el CRP mediante 2025720035123, recibido el 26 de diciembre de 2025."/>
    <s v="O23011745992024232701000"/>
    <s v="Fortalecimiento Institucional y sedes administrativas"/>
    <n v="1070621662"/>
    <x v="557"/>
    <n v="0"/>
    <n v="0"/>
    <n v="3150000"/>
    <n v="0"/>
    <n v="3150000"/>
    <x v="0"/>
    <x v="0"/>
    <s v="151071"/>
    <n v="2"/>
    <s v="5 - Bogotá confía en su gobierno"/>
    <s v="33 - Fortalecimiento institucional para un gobierno confiable"/>
    <m/>
    <n v="151071"/>
  </r>
  <r>
    <n v="2025"/>
    <x v="11"/>
    <d v="2025-01-01T00:00:00"/>
    <d v="2025-12-31T00:00:00"/>
    <s v="0020-01"/>
    <d v="2025-12-29T00:00:00"/>
    <n v="145"/>
    <s v="CONTRATO DE PRESTACION DE SERVICIOS PROFESIONALES"/>
    <s v="518-20251"/>
    <s v="145 - CONTRATO DE PRESTACION DE SERVICIOS PROFESIONALES"/>
    <n v="0"/>
    <s v="ORDENES DE PAGO"/>
    <n v="1917"/>
    <x v="975"/>
    <s v="150749 - Adición y prorroga al contrato 518-2025-CPS-P (143161) por 10 días, cuyo objeto es prestar sus servicios profesionales en el desarrollo y gestión de los procesos contractuales en cada una de sus etapas del fondo de desarrollo rural de Sumapaz. 2327. Se expide el CDP a solicitud expresa y explicita del Ordenador del Gasto mediante SIPSE 150749, recibido el 19 de diciembre de 2025. Se expide CRP mediante memorando 20257020035243&lt;(&gt;,&lt;)&gt; recibido el 26 de diciembre de 2025."/>
    <s v="O23011745992024232701000"/>
    <s v="Fortalecimiento Institucional y sedes administrativas"/>
    <n v="16377907"/>
    <x v="28"/>
    <n v="0"/>
    <n v="0"/>
    <n v="2100000"/>
    <n v="0"/>
    <n v="2100000"/>
    <x v="0"/>
    <x v="0"/>
    <s v="150749"/>
    <n v="2"/>
    <s v="5 - Bogotá confía en su gobierno"/>
    <s v="33 - Fortalecimiento institucional para un gobierno confiable"/>
    <m/>
    <n v="150749"/>
  </r>
  <r>
    <n v="2025"/>
    <x v="11"/>
    <d v="2025-01-01T00:00:00"/>
    <d v="2025-12-31T00:00:00"/>
    <s v="0020-01"/>
    <d v="2025-12-29T00:00:00"/>
    <n v="145"/>
    <s v="CONTRATO DE PRESTACION DE SERVICIOS PROFESIONALES"/>
    <s v="541-20251"/>
    <s v="145 - CONTRATO DE PRESTACION DE SERVICIOS PROFESIONALES"/>
    <n v="0"/>
    <s v="ORDENES DE PAGO"/>
    <n v="1934"/>
    <x v="976"/>
    <s v="151293 - Adición y prorroga al contrato 541-2025-CPS-P (143183) por 10 días, cuyo objeto es Prestar los servicios profesionales especializados para apoyar la planeación, seguimiento, ejecución y control de los proyectos ambientales y de desarrollo rural sostenible, del fondo de desarrollo rural de Sumapaz. 2671. Se expide CDP a solicitud expresa del Ordenador del gasto mediante SIPSE 151293, recibido el 24 de diciembre de 2025. Se expide CRP mediante memorando 20257020035263&lt;(&gt;,&lt;)&gt; recibido el 26 de diciembre de 2025."/>
    <s v="O23011745992024267101000"/>
    <s v="Asistencia técnica agropecuaria y educación ambiental en la localidad de Sumapaz"/>
    <n v="1024564835"/>
    <x v="384"/>
    <n v="0"/>
    <n v="0"/>
    <n v="2833333"/>
    <n v="0"/>
    <n v="2833333"/>
    <x v="2"/>
    <x v="2"/>
    <s v="151293"/>
    <n v="3"/>
    <s v="4 - Bogotá ordena su territorio y avanza en su acción climática"/>
    <s v="25 - Aumento de la resiliencia al cambio climático y reducción de la vulnerabilidad"/>
    <m/>
    <n v="151293"/>
  </r>
  <r>
    <n v="2025"/>
    <x v="11"/>
    <d v="2025-01-01T00:00:00"/>
    <d v="2025-12-31T00:00:00"/>
    <s v="0020-01"/>
    <d v="2025-12-29T00:00:00"/>
    <n v="148"/>
    <s v="CONTRATO DE PRESTACION DE SERVICIOS DE APOYO A LA GESTION"/>
    <s v="593-20251"/>
    <s v="148 - CONTRATO DE PRESTACION DE SERVICIOS DE APOYO A LA GESTION"/>
    <n v="0"/>
    <s v="ORDENES DE PAGO"/>
    <n v="1936"/>
    <x v="977"/>
    <s v="151325 - Adición y prorroga al contrato 593-2025-CPS-AG (143327) por 15 días, cuyo objeto es prestar sus servicios administrativos para realizar el apoyo logístico y operativo de las actividades que se desarrollan por la alcaldía local de Sumapaz. 2327. Se expide a solicitud expresa del Ordenador del gasto mediante SIPSE 151325, recibido el 26 de diciembre de 2025. Se expide CRP mediante memorando 20257020035273&lt;(&gt;,&lt;)&gt; recibido el 29 de diciembre de 2025."/>
    <s v="O23011745992024232701000"/>
    <s v="Fortalecimiento Institucional y sedes administrativas"/>
    <n v="1032656270"/>
    <x v="171"/>
    <n v="0"/>
    <n v="0"/>
    <n v="1470000"/>
    <n v="0"/>
    <n v="1470000"/>
    <x v="0"/>
    <x v="0"/>
    <s v="151325"/>
    <n v="2"/>
    <s v="5 - Bogotá confía en su gobierno"/>
    <s v="33 - Fortalecimiento institucional para un gobierno confiable"/>
    <m/>
    <n v="151325"/>
  </r>
  <r>
    <n v="2025"/>
    <x v="11"/>
    <d v="2025-01-01T00:00:00"/>
    <d v="2025-12-31T00:00:00"/>
    <s v="0020-01"/>
    <d v="2025-12-29T00:00:00"/>
    <n v="73"/>
    <s v="CONTRATO DE OBRA PUBLICA"/>
    <s v="630-2025"/>
    <s v="73 - CONTRATO DE OBRA PUBLICA"/>
    <n v="2"/>
    <s v="ORDENES DE PAGO"/>
    <n v="1787"/>
    <x v="978"/>
    <s v="144279 - El contrato que se pretende celebrar tendrá por objeto: Contratar mediante el sistema de precios unitarios, la construcción de sistemas de tratamiento de aguas residuales de viviendas rurales dispersas en la localidad de Sumapaz, correspondiente a la vigencia 2025. 2689. Se expide CDP a solicitud expresa del Ordenador del Gasto mediante SIPSE 144279, recibido el 23 de octubre de 2025. Se expide el CRP mediante memorando 20257020035093, recibido el 29 de diciembre de 2025."/>
    <s v="O23011745992024268901000"/>
    <s v="Acueductos veredales, saneamiento básico y energías alternativas"/>
    <n v="902019244"/>
    <x v="596"/>
    <n v="0"/>
    <n v="0"/>
    <n v="731597798"/>
    <n v="0"/>
    <n v="731597798"/>
    <x v="9"/>
    <x v="34"/>
    <s v="144279"/>
    <n v="1"/>
    <s v="4 - Bogotá ordena su territorio y avanza en su acción climática"/>
    <s v="29 - Servicios públicos inclusivos y sostenibles"/>
    <m/>
    <n v="144279"/>
  </r>
  <r>
    <n v="2025"/>
    <x v="11"/>
    <d v="2025-01-01T00:00:00"/>
    <d v="2025-12-31T00:00:00"/>
    <s v="0020-01"/>
    <d v="2025-12-29T00:00:00"/>
    <n v="12"/>
    <s v="CONTRATO DE PRESTACION DE SERVICIOS"/>
    <s v="633-2025"/>
    <s v="12 - CONTRATO DE PRESTACION DE SERVICIOS"/>
    <n v="2"/>
    <s v="ORDENES DE PAGO"/>
    <n v="1861"/>
    <x v="979"/>
    <s v="148137 - El contrato que se pretende celebrar tendrá por objeto: prestar los servicios para realizar actividades de formación y fortalecimiento a las juntas de acción comunal, organizaciones sociales e instancias de participación ciudadana, de la localidad de Sumapaz. Se expide CDP a solicitud expresa del Ordenador del Gasto mediante SIPSE 148137, recibido el 19 de noviembre de 2025. Se expide CRP mediante memorando 20257020035303, recibido el 29 de diciembre de 2025."/>
    <s v="O23011745992024269601000"/>
    <s v="Participación incidente en Sumapaz"/>
    <n v="830126645"/>
    <x v="597"/>
    <n v="0"/>
    <n v="0"/>
    <n v="50000000"/>
    <n v="0"/>
    <n v="50000000"/>
    <x v="17"/>
    <x v="22"/>
    <s v="148137"/>
    <n v="1"/>
    <s v="5 - Bogotá confía en su gobierno"/>
    <s v="39 - Camino hacia una democracia deliberativa con un gobierno cercano a la gente y con participación ciudadana"/>
    <m/>
    <n v="148137"/>
  </r>
  <r>
    <n v="2025"/>
    <x v="11"/>
    <d v="2025-01-01T00:00:00"/>
    <d v="2025-12-31T00:00:00"/>
    <s v="0020-01"/>
    <d v="2025-12-29T00:00:00"/>
    <n v="12"/>
    <s v="CONTRATO DE PRESTACION DE SERVICIOS"/>
    <s v="633-2025"/>
    <s v="12 - CONTRATO DE PRESTACION DE SERVICIOS"/>
    <n v="2"/>
    <s v="ORDENES DE PAGO"/>
    <n v="1861"/>
    <x v="979"/>
    <s v="148137 - El contrato que se pretende celebrar tendrá por objeto: prestar los servicios para realizar actividades de formación y fortalecimiento a las juntas de acción comunal, organizaciones sociales e instancias de participación ciudadana, de la localidad de Sumapaz. Se expide CDP a solicitud expresa del Ordenador del Gasto mediante SIPSE 148137, recibido el 19 de noviembre de 2025. Se expide CRP mediante memorando 20257020035303, recibido el 29 de diciembre de 2025."/>
    <s v="O23011745992024269601000"/>
    <s v="Participación incidente en Sumapaz"/>
    <n v="830126645"/>
    <x v="597"/>
    <n v="0"/>
    <n v="0"/>
    <n v="21000000"/>
    <n v="0"/>
    <n v="21000000"/>
    <x v="17"/>
    <x v="68"/>
    <s v="148137"/>
    <n v="3"/>
    <s v="5 - Bogotá confía en su gobierno"/>
    <s v="39 - Camino hacia una democracia deliberativa con un gobierno cercano a la gente y con participación ciudadana"/>
    <m/>
    <n v="148137"/>
  </r>
  <r>
    <n v="2025"/>
    <x v="11"/>
    <d v="2025-01-01T00:00:00"/>
    <d v="2025-12-31T00:00:00"/>
    <s v="0020-01"/>
    <d v="2025-12-29T00:00:00"/>
    <n v="12"/>
    <s v="CONTRATO DE PRESTACION DE SERVICIOS"/>
    <s v="633-2025"/>
    <s v="12 - CONTRATO DE PRESTACION DE SERVICIOS"/>
    <n v="2"/>
    <s v="ORDENES DE PAGO"/>
    <n v="1861"/>
    <x v="979"/>
    <s v="148137 - El contrato que se pretende celebrar tendrá por objeto: prestar los servicios para realizar actividades de formación y fortalecimiento a las juntas de acción comunal, organizaciones sociales e instancias de participación ciudadana, de la localidad de Sumapaz. Se expide CDP a solicitud expresa del Ordenador del Gasto mediante SIPSE 148137, recibido el 19 de noviembre de 2025. Se expide CRP mediante memorando 20257020035303, recibido el 29 de diciembre de 2025."/>
    <s v="O23011745992024269601000"/>
    <s v="Participación incidente en Sumapaz"/>
    <n v="830126645"/>
    <x v="597"/>
    <n v="0"/>
    <n v="0"/>
    <n v="140000000"/>
    <n v="0"/>
    <n v="140000000"/>
    <x v="17"/>
    <x v="24"/>
    <s v="148137"/>
    <n v="4"/>
    <s v="5 - Bogotá confía en su gobierno"/>
    <s v="39 - Camino hacia una democracia deliberativa con un gobierno cercano a la gente y con participación ciudadana"/>
    <m/>
    <n v="148137"/>
  </r>
  <r>
    <n v="2025"/>
    <x v="11"/>
    <d v="2025-01-01T00:00:00"/>
    <d v="2025-12-31T00:00:00"/>
    <s v="0020-01"/>
    <d v="2025-12-29T00:00:00"/>
    <n v="12"/>
    <s v="CONTRATO DE PRESTACION DE SERVICIOS"/>
    <s v="633-2025"/>
    <s v="12 - CONTRATO DE PRESTACION DE SERVICIOS"/>
    <n v="2"/>
    <s v="ORDENES DE PAGO"/>
    <n v="1861"/>
    <x v="979"/>
    <s v="148137 - El contrato que se pretende celebrar tendrá por objeto: prestar los servicios para realizar actividades de formación y fortalecimiento a las juntas de acción comunal, organizaciones sociales e instancias de participación ciudadana, de la localidad de Sumapaz. Se expide CDP a solicitud expresa del Ordenador del Gasto mediante SIPSE 148137, recibido el 19 de noviembre de 2025. Se expide CRP mediante memorando 20257020035303, recibido el 29 de diciembre de 2025."/>
    <s v="O23011745992024269601000"/>
    <s v="Participación incidente en Sumapaz"/>
    <n v="830126645"/>
    <x v="597"/>
    <n v="0"/>
    <n v="0"/>
    <n v="137972504"/>
    <n v="0"/>
    <n v="137972504"/>
    <x v="17"/>
    <x v="28"/>
    <s v="148137"/>
    <n v="5"/>
    <s v="5 - Bogotá confía en su gobierno"/>
    <s v="39 - Camino hacia una democracia deliberativa con un gobierno cercano a la gente y con participación ciudadana"/>
    <m/>
    <n v="148137"/>
  </r>
  <r>
    <n v="2025"/>
    <x v="11"/>
    <d v="2025-01-01T00:00:00"/>
    <d v="2025-12-31T00:00:00"/>
    <s v="0020-01"/>
    <d v="2025-12-29T00:00:00"/>
    <n v="73"/>
    <s v="CONTRATO DE OBRA PUBLICA"/>
    <s v="634-2025"/>
    <s v="73 - CONTRATO DE OBRA PUBLICA"/>
    <n v="2"/>
    <s v="ORDENES DE PAGO"/>
    <n v="1862"/>
    <x v="980"/>
    <s v="148134 - El contrato que se pretende celebrar tendrá por objeto: realizar a través del sistema de precios unitarios fijos y con formula de reajuste, las obras necesarias para la materialización del equipamiento cultural Casa de la Memoria en la localidad de Sumapaz, con recursos de la vigencia 2025. Se expide CDP a solicitud expresa del Ordenador del gasto Mediante SIPSE 148134, recibido el 19 de noviembre de 2025. se expide CRP mediante memorando 20257020035293, recibido el 29 de diciembre de 2025."/>
    <s v="O23011745992024233101000"/>
    <s v="Construcción e Intervención de equipamentos culturales"/>
    <n v="900361140"/>
    <x v="598"/>
    <n v="0"/>
    <n v="0"/>
    <n v="142772476"/>
    <n v="0"/>
    <n v="142772476"/>
    <x v="25"/>
    <x v="61"/>
    <s v="148134"/>
    <n v="1"/>
    <s v="4 - Bogotá ordena su territorio y avanza en su acción climática"/>
    <s v="24 - Revitalización y renovación urbana y rural con inclusión"/>
    <m/>
    <n v="148134"/>
  </r>
  <r>
    <n v="2025"/>
    <x v="11"/>
    <d v="2025-01-01T00:00:00"/>
    <d v="2025-12-31T00:00:00"/>
    <s v="0020-01"/>
    <d v="2025-12-29T00:00:00"/>
    <n v="73"/>
    <s v="CONTRATO DE OBRA PUBLICA"/>
    <s v="631-2025"/>
    <s v="73 - CONTRATO DE OBRA PUBLICA"/>
    <n v="2"/>
    <s v="ORDENES DE PAGO"/>
    <n v="1726"/>
    <x v="981"/>
    <s v="143153 - El contrato que se pretende celebrar tendrá por objeto, Realizar el diseño y la construcción de dos viveros comunitarios en las sedes de la Alcaldía Local de Sumapaz -Betania y San Juan, para realizar acciones de restauración ecológica en el territorio. 2682. Se expide a solicitud del Ordenador del Gasto mediante SIPSE 143153, recibido el 23 de septiembre de 2025. se expide CRP mediante memorando 20257020035323, recibido el 29 de diciembre de 2025."/>
    <s v="O23011745992024268201000"/>
    <s v="Restauración ecológica urbana y/o rural"/>
    <n v="830109957"/>
    <x v="599"/>
    <n v="0"/>
    <n v="0"/>
    <n v="372681570"/>
    <n v="0"/>
    <n v="372681570"/>
    <x v="18"/>
    <x v="23"/>
    <s v="143153"/>
    <n v="2"/>
    <s v="4 - Bogotá ordena su territorio y avanza en su acción climática"/>
    <s v="25 - Aumento de la resiliencia al cambio climático y reducción de la vulnerabilidad"/>
    <m/>
    <n v="143153"/>
  </r>
  <r>
    <n v="2025"/>
    <x v="11"/>
    <d v="2025-01-01T00:00:00"/>
    <d v="2025-12-31T00:00:00"/>
    <s v="0020-01"/>
    <d v="2025-12-29T00:00:00"/>
    <n v="43"/>
    <s v="CONTRATO DE INTERVENTORIA"/>
    <s v="621-2025"/>
    <s v="43 - CONTRATO DE INTERVENTORIA"/>
    <n v="2"/>
    <s v="ORDENES DE PAGO"/>
    <n v="1826"/>
    <x v="982"/>
    <s v="El contrato que se pretende celebrar tendrá por objeto, realizar la interventoría técnica, administrativa, financiera, ambiental social y jurídica, que resulte del proceso licitatorio cuyo objeto es ¿contratar mediante el sistema de precios unitarios; la construcción de sistemas de tratamiento de aguas residuales de viviendas rurales dispersas en la localidad de Sumapaz, correspondiente a la vigencia 2025. 2689. Se expide CDP a solicitud expresa del Ordenador del Gasto mediante SIPSE 144663, recibido el 4 de noviembre de 2025. Se expide CRP mediante memorando 20257020035333, recibido el 29 de diciembre de 2025."/>
    <s v="O23011745992024268901000"/>
    <s v="Acueductos veredales, saneamiento básico y energías alternativas"/>
    <n v="902018769"/>
    <x v="600"/>
    <n v="0"/>
    <n v="0"/>
    <n v="189776348"/>
    <n v="0"/>
    <n v="189776348"/>
    <x v="9"/>
    <x v="34"/>
    <n v="144663"/>
    <n v="1"/>
    <s v="4 - Bogotá ordena su territorio y avanza en su acción climática"/>
    <s v="29 - Servicios públicos inclusivos y sostenibles"/>
    <m/>
    <n v="144663"/>
  </r>
  <r>
    <n v="2025"/>
    <x v="11"/>
    <d v="2025-01-01T00:00:00"/>
    <d v="2025-12-31T00:00:00"/>
    <s v="0020-01"/>
    <d v="2025-12-29T00:00:00"/>
    <n v="145"/>
    <s v="CONTRATO DE PRESTACION DE SERVICIOS PROFESIONALES"/>
    <s v="542-20251"/>
    <s v="145 - CONTRATO DE PRESTACION DE SERVICIOS PROFESIONALES"/>
    <n v="2"/>
    <s v="ORDENES DE PAGO"/>
    <n v="1935"/>
    <x v="983"/>
    <s v="151296 - Adición y prorroga al contrato 542-2025-CPS-P (143173) por 10 días, cuyo objeto es Prestar los servicios profesionales en el manejo, validación y actualización de la información de los aplicativos institucionales de seguimiento de los proyectos de inversión del Fondo de Desarrollo Rural de Sumapaz. 2327. Se expide CDP a solicitud expresa del ordenador del Gasto mediante SIPSE 151296, recibido el 24 de diciembre de 2025. Se expide CRP mediante memorando 20257020035353, recibido el 29 de diciembre de 2025."/>
    <s v="O23011745992024232701000"/>
    <s v="Fortalecimiento Institucional y sedes administrativas"/>
    <n v="80016995"/>
    <x v="22"/>
    <n v="0"/>
    <n v="0"/>
    <n v="2333333"/>
    <n v="0"/>
    <n v="2333333"/>
    <x v="0"/>
    <x v="0"/>
    <s v="151296"/>
    <n v="2"/>
    <s v="5 - Bogotá confía en su gobierno"/>
    <s v="33 - Fortalecimiento institucional para un gobierno confiable"/>
    <m/>
    <n v="151296"/>
  </r>
  <r>
    <n v="2025"/>
    <x v="11"/>
    <d v="2025-01-01T00:00:00"/>
    <d v="2025-12-31T00:00:00"/>
    <s v="0020-01"/>
    <d v="2025-12-30T00:00:00"/>
    <n v="4"/>
    <s v="ORDEN DE COMPRA"/>
    <s v="159117"/>
    <s v="04 - ORDEN DE COMPRA"/>
    <n v="1"/>
    <s v="ORDENES DE PAGO"/>
    <n v="1886"/>
    <x v="984"/>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
    <s v="O23011745992024228901000"/>
    <s v="Movilidad para Sumapaz"/>
    <n v="830060331"/>
    <x v="601"/>
    <n v="318633000"/>
    <n v="0"/>
    <n v="0"/>
    <n v="0"/>
    <n v="0"/>
    <x v="1"/>
    <x v="1"/>
    <n v="149961"/>
    <n v="1"/>
    <s v="4 - Bogotá ordena su territorio y avanza en su acción climática"/>
    <s v="26 - Movilidad Sostenible"/>
    <m/>
    <n v="149961"/>
  </r>
  <r>
    <n v="2025"/>
    <x v="11"/>
    <d v="2025-01-01T00:00:00"/>
    <d v="2025-12-31T00:00:00"/>
    <s v="0020-01"/>
    <d v="2025-12-30T00:00:00"/>
    <n v="4"/>
    <s v="ORDEN DE COMPRA"/>
    <s v="159117"/>
    <s v="04 - ORDEN DE COMPRA"/>
    <n v="1"/>
    <s v="ORDENES DE PAGO"/>
    <n v="1886"/>
    <x v="984"/>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
    <s v="O23011745992024228901000"/>
    <s v="Movilidad para Sumapaz"/>
    <n v="830060331"/>
    <x v="601"/>
    <n v="58383000"/>
    <n v="0"/>
    <n v="0"/>
    <n v="0"/>
    <n v="0"/>
    <x v="1"/>
    <x v="1"/>
    <n v="149961"/>
    <n v="1"/>
    <s v="4 - Bogotá ordena su territorio y avanza en su acción climática"/>
    <s v="26 - Movilidad Sostenible"/>
    <m/>
    <n v="149961"/>
  </r>
  <r>
    <n v="2025"/>
    <x v="11"/>
    <d v="2025-01-01T00:00:00"/>
    <d v="2025-12-31T00:00:00"/>
    <s v="0020-01"/>
    <d v="2025-12-30T00:00:00"/>
    <n v="4"/>
    <s v="ORDEN DE COMPRA"/>
    <s v="159117"/>
    <s v="04 - ORDEN DE COMPRA"/>
    <n v="1"/>
    <s v="ORDENES DE PAGO"/>
    <n v="1886"/>
    <x v="984"/>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
    <s v="O23011745992024228901000"/>
    <s v="Movilidad para Sumapaz"/>
    <n v="830060331"/>
    <x v="601"/>
    <n v="58000000"/>
    <n v="0"/>
    <n v="0"/>
    <n v="0"/>
    <n v="0"/>
    <x v="1"/>
    <x v="1"/>
    <n v="149961"/>
    <n v="1"/>
    <s v="4 - Bogotá ordena su territorio y avanza en su acción climática"/>
    <s v="26 - Movilidad Sostenible"/>
    <m/>
    <n v="149961"/>
  </r>
  <r>
    <n v="2025"/>
    <x v="11"/>
    <d v="2025-01-01T00:00:00"/>
    <d v="2025-12-31T00:00:00"/>
    <s v="0020-01"/>
    <d v="2025-12-30T00:00:00"/>
    <n v="4"/>
    <s v="ORDEN DE COMPRA"/>
    <s v="159117"/>
    <s v="04 - ORDEN DE COMPRA"/>
    <n v="1"/>
    <s v="ORDENES DE PAGO"/>
    <n v="1886"/>
    <x v="984"/>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
    <s v="O23011745992024228901000"/>
    <s v="Movilidad para Sumapaz"/>
    <n v="830060331"/>
    <x v="601"/>
    <n v="126653000"/>
    <n v="0"/>
    <n v="0"/>
    <n v="0"/>
    <n v="0"/>
    <x v="1"/>
    <x v="1"/>
    <n v="149961"/>
    <n v="1"/>
    <s v="4 - Bogotá ordena su territorio y avanza en su acción climática"/>
    <s v="26 - Movilidad Sostenible"/>
    <m/>
    <n v="149961"/>
  </r>
  <r>
    <n v="2025"/>
    <x v="11"/>
    <d v="2025-01-01T00:00:00"/>
    <d v="2025-12-31T00:00:00"/>
    <s v="0020-01"/>
    <d v="2025-12-30T00:00:00"/>
    <n v="4"/>
    <s v="ORDEN DE COMPRA"/>
    <s v="159117"/>
    <s v="04 - ORDEN DE COMPRA"/>
    <n v="1"/>
    <s v="ORDENES DE PAGO"/>
    <n v="1886"/>
    <x v="984"/>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
    <s v="O23011745992024228901000"/>
    <s v="Movilidad para Sumapaz"/>
    <n v="830060331"/>
    <x v="601"/>
    <n v="30890535"/>
    <n v="0"/>
    <n v="0"/>
    <n v="0"/>
    <n v="0"/>
    <x v="1"/>
    <x v="1"/>
    <n v="149961"/>
    <n v="1"/>
    <s v="4 - Bogotá ordena su territorio y avanza en su acción climática"/>
    <s v="26 - Movilidad Sostenible"/>
    <m/>
    <n v="149961"/>
  </r>
  <r>
    <n v="2025"/>
    <x v="11"/>
    <d v="2025-01-01T00:00:00"/>
    <d v="2025-12-31T00:00:00"/>
    <s v="0020-01"/>
    <d v="2025-12-30T00:00:00"/>
    <n v="4"/>
    <s v="ORDEN DE COMPRA"/>
    <s v="159117-2025"/>
    <s v="04 - ORDEN DE COMPRA"/>
    <n v="1"/>
    <s v="ORDENES DE PAGO"/>
    <n v="1886"/>
    <x v="985"/>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
    <s v="O23011745992024228901000"/>
    <s v="Movilidad para Sumapaz"/>
    <n v="830060331"/>
    <x v="601"/>
    <n v="0"/>
    <n v="0"/>
    <n v="318633000"/>
    <n v="0"/>
    <n v="318633000"/>
    <x v="1"/>
    <x v="1"/>
    <n v="149961"/>
    <n v="1"/>
    <s v="4 - Bogotá ordena su territorio y avanza en su acción climática"/>
    <s v="26 - Movilidad Sostenible"/>
    <m/>
    <n v="149961"/>
  </r>
  <r>
    <n v="2025"/>
    <x v="11"/>
    <d v="2025-01-01T00:00:00"/>
    <d v="2025-12-31T00:00:00"/>
    <s v="0020-01"/>
    <d v="2025-12-30T00:00:00"/>
    <n v="4"/>
    <s v="ORDEN DE COMPRA"/>
    <s v="159117-2025"/>
    <s v="04 - ORDEN DE COMPRA"/>
    <n v="1"/>
    <s v="ORDENES DE PAGO"/>
    <n v="1886"/>
    <x v="985"/>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
    <s v="O23011745992024228901000"/>
    <s v="Movilidad para Sumapaz"/>
    <n v="830060331"/>
    <x v="601"/>
    <n v="0"/>
    <n v="0"/>
    <n v="58383000"/>
    <n v="0"/>
    <n v="58383000"/>
    <x v="1"/>
    <x v="1"/>
    <n v="149961"/>
    <n v="1"/>
    <s v="4 - Bogotá ordena su territorio y avanza en su acción climática"/>
    <s v="26 - Movilidad Sostenible"/>
    <m/>
    <n v="149961"/>
  </r>
  <r>
    <n v="2025"/>
    <x v="11"/>
    <d v="2025-01-01T00:00:00"/>
    <d v="2025-12-31T00:00:00"/>
    <s v="0020-01"/>
    <d v="2025-12-30T00:00:00"/>
    <n v="4"/>
    <s v="ORDEN DE COMPRA"/>
    <s v="159117-2025"/>
    <s v="04 - ORDEN DE COMPRA"/>
    <n v="1"/>
    <s v="ORDENES DE PAGO"/>
    <n v="1886"/>
    <x v="985"/>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
    <s v="O23011745992024228901000"/>
    <s v="Movilidad para Sumapaz"/>
    <n v="830060331"/>
    <x v="601"/>
    <n v="0"/>
    <n v="0"/>
    <n v="58000000"/>
    <n v="0"/>
    <n v="58000000"/>
    <x v="1"/>
    <x v="1"/>
    <n v="149961"/>
    <n v="1"/>
    <s v="4 - Bogotá ordena su territorio y avanza en su acción climática"/>
    <s v="26 - Movilidad Sostenible"/>
    <m/>
    <n v="149961"/>
  </r>
  <r>
    <n v="2025"/>
    <x v="11"/>
    <d v="2025-01-01T00:00:00"/>
    <d v="2025-12-31T00:00:00"/>
    <s v="0020-01"/>
    <d v="2025-12-30T00:00:00"/>
    <n v="4"/>
    <s v="ORDEN DE COMPRA"/>
    <s v="159117-2025"/>
    <s v="04 - ORDEN DE COMPRA"/>
    <n v="1"/>
    <s v="ORDENES DE PAGO"/>
    <n v="1886"/>
    <x v="985"/>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
    <s v="O23011745992024228901000"/>
    <s v="Movilidad para Sumapaz"/>
    <n v="830060331"/>
    <x v="601"/>
    <n v="0"/>
    <n v="0"/>
    <n v="126653000"/>
    <n v="0"/>
    <n v="126653000"/>
    <x v="1"/>
    <x v="1"/>
    <n v="149961"/>
    <n v="1"/>
    <s v="4 - Bogotá ordena su territorio y avanza en su acción climática"/>
    <s v="26 - Movilidad Sostenible"/>
    <m/>
    <n v="149961"/>
  </r>
  <r>
    <n v="2025"/>
    <x v="11"/>
    <d v="2025-01-01T00:00:00"/>
    <d v="2025-12-31T00:00:00"/>
    <s v="0020-01"/>
    <d v="2025-12-30T00:00:00"/>
    <n v="4"/>
    <s v="ORDEN DE COMPRA"/>
    <s v="159117-2025"/>
    <s v="04 - ORDEN DE COMPRA"/>
    <n v="1"/>
    <s v="ORDENES DE PAGO"/>
    <n v="1886"/>
    <x v="985"/>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
    <s v="O23011745992024228901000"/>
    <s v="Movilidad para Sumapaz"/>
    <n v="830060331"/>
    <x v="601"/>
    <n v="0"/>
    <n v="0"/>
    <n v="30890535"/>
    <n v="0"/>
    <n v="30890535"/>
    <x v="1"/>
    <x v="1"/>
    <n v="149961"/>
    <n v="1"/>
    <s v="4 - Bogotá ordena su territorio y avanza en su acción climática"/>
    <s v="26 - Movilidad Sostenible"/>
    <m/>
    <n v="149961"/>
  </r>
  <r>
    <n v="2025"/>
    <x v="11"/>
    <d v="2025-01-01T00:00:00"/>
    <d v="2025-12-31T00:00:00"/>
    <s v="0020-01"/>
    <d v="2025-12-30T00:00:00"/>
    <n v="73"/>
    <s v="CONTRATO DE OBRA PUBLICA"/>
    <s v="591-20242"/>
    <s v="73 - CONTRATO DE OBRA PUBLICA"/>
    <n v="1"/>
    <s v="ORDENES DE PAGO"/>
    <n v="1937"/>
    <x v="986"/>
    <s v="151571 - Adición y prorroga al contrato COP-591-2024 por 2 meses,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51571, recibido el 29 de diciembre de 2025. Se expide CRP mediante memorando 20257020035403, recibido el 30 de diciembre de 2025."/>
    <s v="O23011745992024232701000"/>
    <s v="Fortalecimiento Institucional y sedes administrativas"/>
    <n v="901868734"/>
    <x v="544"/>
    <n v="0"/>
    <n v="0"/>
    <n v="138945825"/>
    <n v="0"/>
    <n v="138945825"/>
    <x v="0"/>
    <x v="4"/>
    <s v="151571"/>
    <n v="4"/>
    <s v="5 - Bogotá confía en su gobierno"/>
    <s v="33 - Fortalecimiento institucional para un gobierno confiable"/>
    <m/>
    <n v="151571"/>
  </r>
  <r>
    <n v="2025"/>
    <x v="11"/>
    <d v="2025-01-01T00:00:00"/>
    <d v="2025-12-31T00:00:00"/>
    <s v="0020-01"/>
    <d v="2025-12-30T00:00:00"/>
    <n v="43"/>
    <s v="CONTRATO DE INTERVENTORIA"/>
    <s v="614-20242"/>
    <s v="43 - CONTRATO DE INTERVENTORIA"/>
    <n v="1"/>
    <s v="ORDENES DE PAGO"/>
    <n v="1938"/>
    <x v="987"/>
    <s v="151572 - Adición y prorroga al contrato CIN-614-2024 por 2 meses, cuyo objeto es, Realizar la interventoría técnica, administrativa, financiera, ambiental, SST, social y jurídica, que resulte del proceso licitatorio cuyo objeto es &quot;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51572, recibido el 29 de diciembre de 2025. Se expide el CRP mediante memorando 20257020035393, recibido el 30 de diciembre de 2025."/>
    <s v="O23011745992024232701000"/>
    <s v="Fortalecimiento Institucional y sedes administrativas"/>
    <n v="901889734"/>
    <x v="545"/>
    <n v="0"/>
    <n v="0"/>
    <n v="129397173"/>
    <n v="0"/>
    <n v="129397173"/>
    <x v="0"/>
    <x v="4"/>
    <s v="151572"/>
    <n v="4"/>
    <s v="5 - Bogotá confía en su gobierno"/>
    <s v="33 - Fortalecimiento institucional para un gobierno confiable"/>
    <m/>
    <n v="151572"/>
  </r>
  <r>
    <n v="2025"/>
    <x v="11"/>
    <d v="2025-01-01T00:00:00"/>
    <d v="2025-12-31T00:00:00"/>
    <s v="0020-01"/>
    <d v="2025-12-30T00:00:00"/>
    <n v="12"/>
    <s v="CONTRATO DE PRESTACION DE SERVICIOS"/>
    <s v="637-2025"/>
    <s v="12 - CONTRATO DE PRESTACION DE SERVICIOS"/>
    <n v="1"/>
    <s v="ORDENES DE PAGO"/>
    <n v="1841"/>
    <x v="98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70301000"/>
    <s v="Una mejor educación para Sumapaz"/>
    <n v="900369126"/>
    <x v="602"/>
    <n v="0"/>
    <n v="0"/>
    <n v="444518309"/>
    <n v="0"/>
    <n v="444518309"/>
    <x v="11"/>
    <x v="55"/>
    <s v="145382"/>
    <n v="2"/>
    <s v="3 - Bogotá confía en su potencial"/>
    <s v="16 - Atención Integral a la Primera Infancia y Educación como Eje del Potencial Humano"/>
    <m/>
    <n v="145382"/>
  </r>
  <r>
    <n v="2025"/>
    <x v="11"/>
    <d v="2025-01-01T00:00:00"/>
    <d v="2025-12-31T00:00:00"/>
    <s v="0020-01"/>
    <d v="2025-12-30T00:00:00"/>
    <n v="12"/>
    <s v="CONTRATO DE PRESTACION DE SERVICIOS"/>
    <s v="637-2025"/>
    <s v="12 - CONTRATO DE PRESTACION DE SERVICIOS"/>
    <n v="1"/>
    <s v="ORDENES DE PAGO"/>
    <n v="1841"/>
    <x v="98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68201000"/>
    <s v="Restauración ecológica urbana y/o rural"/>
    <n v="900369126"/>
    <x v="602"/>
    <n v="0"/>
    <n v="0"/>
    <n v="28825445"/>
    <n v="0"/>
    <n v="28825445"/>
    <x v="18"/>
    <x v="53"/>
    <s v="145382"/>
    <n v="1"/>
    <s v="4 - Bogotá ordena su territorio y avanza en su acción climática"/>
    <s v="25 - Aumento de la resiliencia al cambio climático y reducción de la vulnerabilidad"/>
    <m/>
    <n v="145382"/>
  </r>
  <r>
    <n v="2025"/>
    <x v="11"/>
    <d v="2025-01-01T00:00:00"/>
    <d v="2025-12-31T00:00:00"/>
    <s v="0020-01"/>
    <d v="2025-12-30T00:00:00"/>
    <n v="12"/>
    <s v="CONTRATO DE PRESTACION DE SERVICIOS"/>
    <s v="637-2025"/>
    <s v="12 - CONTRATO DE PRESTACION DE SERVICIOS"/>
    <n v="1"/>
    <s v="ORDENES DE PAGO"/>
    <n v="1841"/>
    <x v="98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67101000"/>
    <s v="Asistencia técnica agropecuaria y educación ambiental en la localidad de Sumapaz"/>
    <n v="900369126"/>
    <x v="602"/>
    <n v="0"/>
    <n v="0"/>
    <n v="95803545"/>
    <n v="0"/>
    <n v="95803545"/>
    <x v="2"/>
    <x v="19"/>
    <s v="145382"/>
    <n v="1"/>
    <s v="4 - Bogotá ordena su territorio y avanza en su acción climática"/>
    <s v="25 - Aumento de la resiliencia al cambio climático y reducción de la vulnerabilidad"/>
    <m/>
    <n v="145382"/>
  </r>
  <r>
    <n v="2025"/>
    <x v="11"/>
    <d v="2025-01-01T00:00:00"/>
    <d v="2025-12-31T00:00:00"/>
    <s v="0020-01"/>
    <d v="2025-12-30T00:00:00"/>
    <n v="12"/>
    <s v="CONTRATO DE PRESTACION DE SERVICIOS"/>
    <s v="637-2025"/>
    <s v="12 - CONTRATO DE PRESTACION DE SERVICIOS"/>
    <n v="1"/>
    <s v="ORDENES DE PAGO"/>
    <n v="1841"/>
    <x v="98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54101000"/>
    <s v="Bienestar para las Mujeres de Sumapaz"/>
    <n v="900369126"/>
    <x v="602"/>
    <n v="0"/>
    <n v="0"/>
    <n v="316829182"/>
    <n v="0"/>
    <n v="316829182"/>
    <x v="15"/>
    <x v="20"/>
    <s v="145382"/>
    <n v="1"/>
    <s v="2 - Bogotá confía en su bien-estar"/>
    <s v="12 - Bogotá cuida a su gente"/>
    <m/>
    <n v="145382"/>
  </r>
  <r>
    <n v="2025"/>
    <x v="11"/>
    <d v="2025-01-01T00:00:00"/>
    <d v="2025-12-31T00:00:00"/>
    <s v="0020-01"/>
    <d v="2025-12-30T00:00:00"/>
    <n v="12"/>
    <s v="CONTRATO DE PRESTACION DE SERVICIOS"/>
    <s v="637-2025"/>
    <s v="12 - CONTRATO DE PRESTACION DE SERVICIOS"/>
    <n v="1"/>
    <s v="ORDENES DE PAGO"/>
    <n v="1841"/>
    <x v="98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54101000"/>
    <s v="Bienestar para las Mujeres de Sumapaz"/>
    <n v="900369126"/>
    <x v="602"/>
    <n v="0"/>
    <n v="0"/>
    <n v="469710711"/>
    <n v="0"/>
    <n v="469710711"/>
    <x v="15"/>
    <x v="25"/>
    <s v="145382"/>
    <n v="2"/>
    <s v="2 - Bogotá confía en su bien-estar"/>
    <s v="12 - Bogotá cuida a su gente"/>
    <m/>
    <n v="145382"/>
  </r>
  <r>
    <n v="2025"/>
    <x v="11"/>
    <d v="2025-01-01T00:00:00"/>
    <d v="2025-12-31T00:00:00"/>
    <s v="0020-01"/>
    <d v="2025-12-30T00:00:00"/>
    <n v="12"/>
    <s v="CONTRATO DE PRESTACION DE SERVICIOS"/>
    <s v="637-2025"/>
    <s v="12 - CONTRATO DE PRESTACION DE SERVICIOS"/>
    <n v="1"/>
    <s v="ORDENES DE PAGO"/>
    <n v="1841"/>
    <x v="98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52601000"/>
    <s v="Por una vida libre de violencias para las mujeres de Sumapaz"/>
    <n v="900369126"/>
    <x v="602"/>
    <n v="0"/>
    <n v="0"/>
    <n v="101731376"/>
    <n v="0"/>
    <n v="101731376"/>
    <x v="13"/>
    <x v="17"/>
    <s v="145382"/>
    <n v="1"/>
    <s v="1 - Bogotá avanza en su seguridad"/>
    <s v="2 - Cero tolerancia a las violencias contra las mujeres y basadas en género"/>
    <m/>
    <n v="145382"/>
  </r>
  <r>
    <n v="2025"/>
    <x v="11"/>
    <d v="2025-01-01T00:00:00"/>
    <d v="2025-12-31T00:00:00"/>
    <s v="0020-01"/>
    <d v="2025-12-30T00:00:00"/>
    <n v="12"/>
    <s v="CONTRATO DE PRESTACION DE SERVICIOS"/>
    <s v="637-2025"/>
    <s v="12 - CONTRATO DE PRESTACION DE SERVICIOS"/>
    <n v="1"/>
    <s v="ORDENES DE PAGO"/>
    <n v="1841"/>
    <x v="98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39501000"/>
    <s v="Fortalecimiento de capacidades y habilidades para el trabajo"/>
    <n v="900369126"/>
    <x v="602"/>
    <n v="0"/>
    <n v="0"/>
    <n v="229994820"/>
    <n v="0"/>
    <n v="229994820"/>
    <x v="28"/>
    <x v="69"/>
    <s v="145382"/>
    <n v="1"/>
    <s v="3 - Bogotá confía en su potencial"/>
    <s v="19 - Desarrollo empresarial, productividad y empleo"/>
    <m/>
    <n v="145382"/>
  </r>
  <r>
    <n v="2025"/>
    <x v="11"/>
    <d v="2025-01-01T00:00:00"/>
    <d v="2025-12-31T00:00:00"/>
    <s v="0020-01"/>
    <d v="2025-12-30T00:00:00"/>
    <n v="12"/>
    <s v="CONTRATO DE PRESTACION DE SERVICIOS"/>
    <s v="637-2025"/>
    <s v="12 - CONTRATO DE PRESTACION DE SERVICIOS"/>
    <n v="1"/>
    <s v="ORDENES DE PAGO"/>
    <n v="1841"/>
    <x v="98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38801000"/>
    <s v="Recreación y Deporte para Sumapaz"/>
    <n v="900369126"/>
    <x v="602"/>
    <n v="0"/>
    <n v="0"/>
    <n v="329791739"/>
    <n v="0"/>
    <n v="329791739"/>
    <x v="10"/>
    <x v="13"/>
    <s v="145382"/>
    <n v="1"/>
    <s v="2 - Bogotá confía en su bien-estar"/>
    <s v="14 - Bogotá deportiva, recreativa, artística, patrimonial e intercultural"/>
    <m/>
    <n v="145382"/>
  </r>
  <r>
    <n v="2025"/>
    <x v="11"/>
    <d v="2025-01-01T00:00:00"/>
    <d v="2025-12-31T00:00:00"/>
    <s v="0020-01"/>
    <d v="2025-12-30T00:00:00"/>
    <n v="43"/>
    <s v="CONTRATO DE INTERVENTORIA"/>
    <s v="642-2025"/>
    <s v="43 - CONTRATO DE INTERVENTORIA"/>
    <n v="1"/>
    <s v="ORDENES DE PAGO"/>
    <n v="1858"/>
    <x v="989"/>
    <s v="147268 - El contrato que se pretende celebrar un contrato de consultoría que tendrá por objeto, Realizar la interventoría técnica, administrativa, financiera, ambiental, SST, social y jurídica, que resulte del proceso licitatorio cuyo objeto es: ¿contratar las instalaciones y la puesta en marcha, a precios unitarios y monto agotable, de sistemas de energía eléctrica basados en soluciones de paneles solares fotovoltaicos, en la localidad de Sumapaz. 2689. Se expide CDP a solicitud expresa del Ordenador del Gasto mediante SIPSE 147268, recibido el 14 de noviembre de 2025. Se expide CRP mediante memorando 20257020035523, recibido el 30 de diciembre de 2025."/>
    <s v="O23011745992024268901000"/>
    <s v="Acueductos veredales, saneamiento básico y energías alternativas"/>
    <n v="900115339"/>
    <x v="603"/>
    <n v="0"/>
    <n v="0"/>
    <n v="235251175"/>
    <n v="0"/>
    <n v="235251175"/>
    <x v="9"/>
    <x v="12"/>
    <s v="147268"/>
    <n v="2"/>
    <s v="4 - Bogotá ordena su territorio y avanza en su acción climática"/>
    <s v="29 - Servicios públicos inclusivos y sostenibles"/>
    <m/>
    <n v="147268"/>
  </r>
  <r>
    <n v="2025"/>
    <x v="11"/>
    <d v="2025-01-01T00:00:00"/>
    <d v="2025-12-31T00:00:00"/>
    <s v="0020-01"/>
    <d v="2025-12-30T00:00:00"/>
    <n v="43"/>
    <s v="CONTRATO DE INTERVENTORIA"/>
    <s v="636-2025"/>
    <s v="43 - CONTRATO DE INTERVENTORIA"/>
    <n v="1"/>
    <s v="ORDENES DE PAGO"/>
    <n v="1859"/>
    <x v="990"/>
    <s v="144113 - El contrato que se pretende celebrar tendrá por objeto Realizar la interventoría técnica, administrativa, financiera, ambiental, SST, social y jurídica, que resulte del proceso licitatorio cuyo objeto es contratar, bajo la modalidad de precios unitarios fijos y fórmula de reajuste, la instalación de grama sintética en el parque san juan, ubicado en el predio santa Isabel, centro poblado san juan, localidad de Sumapaz. 2358. Se expide CDP a solicitud expresa del Ordenador del gasto mediante SIPSE 144113, recibido el 18 de noviembre de 2025. Se expide CRP mediante memorando 20257020035433, recibido el 30 de diciembre de 2025."/>
    <s v="O23011745992024235801000"/>
    <s v="Mejores parques para Sumapaz"/>
    <n v="901572122"/>
    <x v="604"/>
    <n v="0"/>
    <n v="0"/>
    <n v="64790479"/>
    <n v="0"/>
    <n v="64790479"/>
    <x v="23"/>
    <x v="44"/>
    <s v="144113"/>
    <n v="1"/>
    <s v="4 - Bogotá ordena su territorio y avanza en su acción climática"/>
    <s v="24 - Revitalización y renovación urbana y rural con inclusión"/>
    <m/>
    <n v="144113"/>
  </r>
  <r>
    <n v="2025"/>
    <x v="11"/>
    <d v="2025-01-01T00:00:00"/>
    <d v="2025-12-31T00:00:00"/>
    <s v="0020-01"/>
    <d v="2025-12-30T00:00:00"/>
    <n v="73"/>
    <s v="CONTRATO DE OBRA PUBLICA"/>
    <s v="632-2025"/>
    <s v="73 - CONTRATO DE OBRA PUBLICA"/>
    <n v="1"/>
    <s v="ORDENES DE PAGO"/>
    <n v="1853"/>
    <x v="991"/>
    <s v="143686 - El contrato que se pretende celebrar tendrá por objeto: realizar por el sistema de precios unitarios fijos, a monto agotable, el mantenimiento y/o adecuación de las instalaciones de las sedes administrativas centro de servicios santa rosa, alcaldía san juan y las corregidurías en la localidad de Sumapaz con recursos de la vigencia 2025. 2327. SE expide CDP por solicitud expresa del Ordenador del Gasto mediante SIPSE 143686, recibido el 13 de noviembre de 2025. Se expide CRP mediante memorando 20257020035513, recibido el 30 de diciembre de 2025."/>
    <s v="O23011745992024232701000"/>
    <s v="Fortalecimiento Institucional y sedes administrativas"/>
    <n v="900176059"/>
    <x v="605"/>
    <n v="0"/>
    <n v="0"/>
    <n v="149298947"/>
    <n v="0"/>
    <n v="149298947"/>
    <x v="0"/>
    <x v="5"/>
    <s v="143686"/>
    <n v="3"/>
    <s v="5 - Bogotá confía en su gobierno"/>
    <s v="33 - Fortalecimiento institucional para un gobierno confiable"/>
    <m/>
    <n v="143686"/>
  </r>
  <r>
    <n v="2025"/>
    <x v="11"/>
    <d v="2025-01-01T00:00:00"/>
    <d v="2025-12-31T00:00:00"/>
    <s v="0020-01"/>
    <d v="2025-12-30T00:00:00"/>
    <n v="4"/>
    <s v="ORDEN DE COMPRA"/>
    <s v="159119"/>
    <s v="04 - ORDEN DE COMPRA"/>
    <n v="1"/>
    <s v="ORDENES DE PAGO"/>
    <n v="1877"/>
    <x v="992"/>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93, recibido el 30 de diciembre de 2025."/>
    <s v="O23011745992024231901000"/>
    <s v="Atención a víctimas en Sumapaz"/>
    <n v="804000673"/>
    <x v="606"/>
    <n v="0"/>
    <n v="0"/>
    <n v="1546953"/>
    <n v="0"/>
    <n v="1546953"/>
    <x v="19"/>
    <x v="49"/>
    <s v="149220"/>
    <n v="2"/>
    <s v="2 - Bogotá confía en su bien-estar"/>
    <s v="13 - Bogotá, un territorio de paz y reconciliación en donde todos puedan volver a empezar"/>
    <m/>
    <n v="149220"/>
  </r>
  <r>
    <n v="2025"/>
    <x v="11"/>
    <d v="2025-01-01T00:00:00"/>
    <d v="2025-12-31T00:00:00"/>
    <s v="0020-01"/>
    <d v="2025-12-30T00:00:00"/>
    <n v="4"/>
    <s v="ORDEN DE COMPRA"/>
    <s v="159119"/>
    <s v="04 - ORDEN DE COMPRA"/>
    <n v="1"/>
    <s v="ORDENES DE PAGO"/>
    <n v="1877"/>
    <x v="992"/>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93, recibido el 30 de diciembre de 2025."/>
    <s v="O23011745992024269601000"/>
    <s v="Participación incidente en Sumapaz"/>
    <n v="804000673"/>
    <x v="606"/>
    <n v="0"/>
    <n v="0"/>
    <n v="43314674"/>
    <n v="0"/>
    <n v="43314674"/>
    <x v="17"/>
    <x v="68"/>
    <s v="149220"/>
    <n v="3"/>
    <s v="5 - Bogotá confía en su gobierno"/>
    <s v="39 - Camino hacia una democracia deliberativa con un gobierno cercano a la gente y con participación ciudadana"/>
    <m/>
    <n v="149220"/>
  </r>
  <r>
    <n v="2025"/>
    <x v="11"/>
    <d v="2025-01-01T00:00:00"/>
    <d v="2025-12-31T00:00:00"/>
    <s v="0020-01"/>
    <d v="2025-12-30T00:00:00"/>
    <n v="4"/>
    <s v="ORDEN DE COMPRA"/>
    <s v="159119"/>
    <s v="04 - ORDEN DE COMPRA"/>
    <n v="1"/>
    <s v="ORDENES DE PAGO"/>
    <n v="1877"/>
    <x v="992"/>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93, recibido el 30 de diciembre de 2025."/>
    <s v="O23011745992024270301000"/>
    <s v="Una mejor educación para Sumapaz"/>
    <n v="804000673"/>
    <x v="606"/>
    <n v="0"/>
    <n v="0"/>
    <n v="50252331"/>
    <n v="0"/>
    <n v="50252331"/>
    <x v="11"/>
    <x v="54"/>
    <s v="149220"/>
    <n v="1"/>
    <s v="3 - Bogotá confía en su potencial"/>
    <s v="16 - Atención Integral a la Primera Infancia y Educación como Eje del Potencial Humano"/>
    <m/>
    <n v="149220"/>
  </r>
  <r>
    <n v="2025"/>
    <x v="11"/>
    <d v="2025-01-01T00:00:00"/>
    <d v="2025-12-31T00:00:00"/>
    <s v="0020-01"/>
    <d v="2025-12-30T00:00:00"/>
    <n v="12"/>
    <s v="CONTRATO DE PRESTACION DE SERVICIOS"/>
    <s v="640-2025"/>
    <s v="12 - CONTRATO DE PRESTACION DE SERVICIOS"/>
    <n v="1"/>
    <s v="ORDENES DE PAGO"/>
    <n v="1897"/>
    <x v="993"/>
    <s v="150420 - El contrato que se pretende celebrar tendrá por objeto, diseño e instalación, de 300 m² de cobertura de jardinería en la sede Betania de la alcaldía local de Sumapaz, mediante el diseño paisajístico, adecuación del terreno e instalación de especies ornamentales. 2613. Se expide a solicitud expresa y explicita del Ordenador del Gasto mediante SIPSE 150420, recibido el 16 de diciembre de 2025. Se expide el CRP mediante memorando 20257020035563, recibido el 30 de diciembre de 2025."/>
    <s v="O23011745992024261301000"/>
    <s v="Manejo de emergencias y mitigación del riesgo de desastres"/>
    <n v="901621427"/>
    <x v="607"/>
    <n v="0"/>
    <n v="0"/>
    <n v="33543500"/>
    <n v="0"/>
    <n v="33543500"/>
    <x v="4"/>
    <x v="32"/>
    <s v="150420"/>
    <n v="2"/>
    <s v="4 - Bogotá ordena su territorio y avanza en su acción climática"/>
    <s v="27 - Gestión del riesgo de desastres para un territorio seguro"/>
    <m/>
    <n v="150420"/>
  </r>
  <r>
    <n v="2025"/>
    <x v="11"/>
    <d v="2025-01-01T00:00:00"/>
    <d v="2025-12-31T00:00:00"/>
    <s v="0020-01"/>
    <d v="2025-12-30T00:00:00"/>
    <n v="12"/>
    <s v="CONTRATO DE PRESTACION DE SERVICIOS"/>
    <s v="639-2025"/>
    <s v="12 - CONTRATO DE PRESTACION DE SERVICIOS"/>
    <n v="1"/>
    <s v="ORDENES DE PAGO"/>
    <n v="1908"/>
    <x v="994"/>
    <s v="150571 - El contrato que se pretende celebrar tendrá por objeto, contratar el servicio integral de fumigación, control de Vectores y lavado y desinfección de tanques de almacenamiento de agua potable en las sedes administrativas y operativas del fondo de desarrollo rural de Sumapaz, como parte de la estrategia de fortalecimiento institucional del proyecto de inversión 2327. se expide el CDP a solicitud expresa y explicita del ordenador del gasto mediante SIPSE 150571, recibido el 17 de diciembre de 2025. Se expide el CRP mediante memorando 20257020035573, recibido el 30 de diciembre de 2025."/>
    <s v="O23011745992024232701000"/>
    <s v="Fortalecimiento Institucional y sedes administrativas"/>
    <n v="901087504"/>
    <x v="608"/>
    <n v="0"/>
    <n v="0"/>
    <n v="14308628"/>
    <n v="0"/>
    <n v="14308628"/>
    <x v="0"/>
    <x v="5"/>
    <s v="150571"/>
    <n v="3"/>
    <s v="5 - Bogotá confía en su gobierno"/>
    <s v="33 - Fortalecimiento institucional para un gobierno confiable"/>
    <m/>
    <n v="150571"/>
  </r>
  <r>
    <n v="2025"/>
    <x v="11"/>
    <d v="2025-01-01T00:00:00"/>
    <d v="2025-12-31T00:00:00"/>
    <s v="0020-01"/>
    <d v="2025-12-30T00:00:00"/>
    <n v="19"/>
    <s v="CONTRATO DE SUMINISTRO"/>
    <s v="638-2025"/>
    <s v="19 - CONTRATO DE SUMINISTRO"/>
    <n v="1"/>
    <s v="ORDENES DE PAGO"/>
    <n v="1907"/>
    <x v="995"/>
    <s v="150539 - El contrato que se pretende celebrar tendrá por objeto, contratar el suministro de elementos de pedagógicos para el desarrollo y ejecución del proyecto de inversión 2404 contemplado en el plan de desarrollo local 2025 - 2028 de la alcaldía local de Sumapaz. Se expide el CDP a solicitud expresa y explicita del Ordenador del Gasto mediante SIPSE 150539, recibido el 17 de diciembre de 2025.Se expide el CRP mediante memorando 20257020035593, recibido el 30 de diciembre de 2025."/>
    <s v="O23011745992024240401000"/>
    <s v="Atención a la primera Infancia y la persona mayor en Sumapaz"/>
    <n v="901267162"/>
    <x v="609"/>
    <n v="0"/>
    <n v="0"/>
    <n v="36409716"/>
    <n v="0"/>
    <n v="36409716"/>
    <x v="26"/>
    <x v="63"/>
    <s v="150539"/>
    <n v="1"/>
    <s v="4 - Bogotá ordena su territorio y avanza en su acción climática"/>
    <s v="30 - Atención del déficit social para un hábitat digno"/>
    <m/>
    <n v="150539"/>
  </r>
  <r>
    <n v="2025"/>
    <x v="11"/>
    <d v="2025-01-01T00:00:00"/>
    <d v="2025-12-31T00:00:00"/>
    <s v="0020-01"/>
    <d v="2025-12-30T00:00:00"/>
    <n v="73"/>
    <s v="CONTRATO DE OBRA PUBLICA"/>
    <s v="635-2025"/>
    <s v="73 - CONTRATO DE OBRA PUBLICA"/>
    <n v="1"/>
    <s v="ORDENES DE PAGO"/>
    <n v="1866"/>
    <x v="996"/>
    <s v="143135 - El contrato que se pretende celebrar tendrá por objeto, realizar el reconocimiento técnico y ejecución de las actividades de mejoramiento, mantenimiento y dotación con precios unitarios fijos incluyendo fórmula de reajuste para la cancha deportiva de la vereda ríos en la localidad de Sumapaz. 2358. Se expide CDP a solicitud expresa del ordenador del Gasto mediante SIPSE 143135, recibido el 21 de noviembre de 2025. Se expide CRP mediante memorando 20257020035233, recibido el 30 de diciembre de 2025"/>
    <s v="O23011745992024235801000"/>
    <s v="Mejores parques para Sumapaz"/>
    <n v="900007355"/>
    <x v="610"/>
    <n v="0"/>
    <n v="0"/>
    <n v="170806048"/>
    <n v="0"/>
    <n v="170806048"/>
    <x v="23"/>
    <x v="70"/>
    <s v="143135"/>
    <n v="2"/>
    <s v="4 - Bogotá ordena su territorio y avanza en su acción climática"/>
    <s v="24 - Revitalización y renovación urbana y rural con inclusión"/>
    <m/>
    <n v="143135"/>
  </r>
  <r>
    <n v="2025"/>
    <x v="11"/>
    <d v="2025-01-01T00:00:00"/>
    <d v="2025-12-31T00:00:00"/>
    <s v="0020-01"/>
    <d v="2025-12-30T00:00:00"/>
    <n v="12"/>
    <s v="CONTRATO DE PRESTACION DE SERVICIOS"/>
    <s v="644-2025"/>
    <s v="12 - CONTRATO DE PRESTACION DE SERVICIOS"/>
    <n v="1"/>
    <s v="ORDENES DE PAGO"/>
    <n v="1850"/>
    <x v="997"/>
    <s v="145689 - El contrato que se pretende celebrar tendrá por objeto, Contratar la prestación de servicios para la implementación integral de 6 proyectos veredales de fortalecimiento cultural y creativo en la localidad de Sumapaz. 2288. Se expide a solicitud expresa del Ordenador del gasto mediante SIPSE 145689, recibido el 7 de noviembre de 2025. se expide el CRP mediante memorando 20257020035543, recibido el 30 de diciembre de 2025."/>
    <s v="O23011745992024228801000"/>
    <s v="Acciones para fortalecer las industrias culturales y creativas"/>
    <n v="901666822"/>
    <x v="611"/>
    <n v="0"/>
    <n v="0"/>
    <n v="249764447"/>
    <n v="0"/>
    <n v="249764447"/>
    <x v="27"/>
    <x v="67"/>
    <s v="145689"/>
    <n v="1"/>
    <s v="3 - Bogotá confía en su potencial"/>
    <s v="20 - Promoción del emprendimiento formal, equitativo e incluyente"/>
    <m/>
    <n v="145689"/>
  </r>
  <r>
    <n v="2025"/>
    <x v="11"/>
    <d v="2025-01-01T00:00:00"/>
    <d v="2025-12-31T00:00:00"/>
    <s v="0020-01"/>
    <d v="2025-12-30T00:00:00"/>
    <n v="43"/>
    <s v="CONTRATO DE INTERVENTORIA"/>
    <s v="641-2025"/>
    <s v="43 - CONTRATO DE INTERVENTORIA"/>
    <n v="1"/>
    <s v="ORDENES DE PAGO"/>
    <n v="1867"/>
    <x v="998"/>
    <s v="144047 - El contrato que se pretende celebrar tendrá por objeto: Realizar la interventoría técnica, administrativa, financiera, ambiental SST, social y jurídica, del contrato que resulte de proceso licitatorio cuyo objeto es, contratar la construcción, bajo precios unitarios fijos con fórmula de reajuste, de una cancha de tejo de cuatro líneas en el predio la casona llano grande Betania, corregimiento de Betania, localidad de Sumapaz. 2358. Se expide el CDP a solicitud expresa del Ordenador del Gasto mediante SIPSE 144047, recibido el 18 de noviembre de 2025. Se expide CRP mediante memorando 20257020035553, recibido el 30 de diciembre de 2025."/>
    <s v="O23011745992024235801000"/>
    <s v="Mejores parques para Sumapaz"/>
    <n v="902021007"/>
    <x v="612"/>
    <n v="0"/>
    <n v="0"/>
    <n v="73904055"/>
    <n v="0"/>
    <n v="73904055"/>
    <x v="23"/>
    <x v="44"/>
    <s v="144047"/>
    <n v="1"/>
    <s v="4 - Bogotá ordena su territorio y avanza en su acción climática"/>
    <s v="24 - Revitalización y renovación urbana y rural con inclusión"/>
    <m/>
    <n v="144047"/>
  </r>
  <r>
    <n v="2025"/>
    <x v="11"/>
    <d v="2025-01-01T00:00:00"/>
    <d v="2025-12-31T00:00:00"/>
    <s v="0020-01"/>
    <d v="2025-12-30T00:00:00"/>
    <n v="43"/>
    <s v="CONTRATO DE INTERVENTORIA"/>
    <s v="641-2025"/>
    <s v="43 - CONTRATO DE INTERVENTORIA"/>
    <n v="1"/>
    <s v="ORDENES DE PAGO"/>
    <n v="1867"/>
    <x v="998"/>
    <s v="144047 - El contrato que se pretende celebrar tendrá por objeto: Realizar la interventoría técnica, administrativa, financiera, ambiental SST, social y jurídica, del contrato que resulte de proceso licitatorio cuyo objeto es, contratar la construcción, bajo precios unitarios fijos con fórmula de reajuste, de una cancha de tejo de cuatro líneas en el predio la casona llano grande Betania, corregimiento de Betania, localidad de Sumapaz. 2358. Se expide el CDP a solicitud expresa del Ordenador del Gasto mediante SIPSE 144047, recibido el 18 de noviembre de 2025. Se expide CRP mediante memorando 20257020035553, recibido el 30 de diciembre de 2025."/>
    <s v="O23011745992024235801000"/>
    <s v="Mejores parques para Sumapaz"/>
    <n v="902021007"/>
    <x v="612"/>
    <n v="0"/>
    <n v="0"/>
    <n v="71713582"/>
    <n v="0"/>
    <n v="71713582"/>
    <x v="23"/>
    <x v="44"/>
    <s v="144047"/>
    <n v="1"/>
    <s v="4 - Bogotá ordena su territorio y avanza en su acción climática"/>
    <s v="24 - Revitalización y renovación urbana y rural con inclusión"/>
    <m/>
    <n v="144047"/>
  </r>
  <r>
    <n v="2025"/>
    <x v="11"/>
    <d v="2025-01-01T00:00:00"/>
    <d v="2025-12-31T00:00:00"/>
    <s v="0020-01"/>
    <d v="2025-12-30T00:00:00"/>
    <n v="12"/>
    <s v="CONTRATO DE PRESTACION DE SERVICIOS"/>
    <s v="643-2025"/>
    <s v="12 - CONTRATO DE PRESTACION DE SERVICIOS"/>
    <n v="1"/>
    <s v="ORDENES DE PAGO"/>
    <n v="1839"/>
    <x v="999"/>
    <s v="145408 - El contrato que se pretende celebrar tendrá por objeto: Prestar servicios orientados al fortalecimiento del emprendimiento rural sostenible, que incluyan procesos de capacitación y acompañamiento técnico, en la formulación de planes, comercialización e impulsos necesarios para consolidar hogares y/o unidades productivas, Mipymes, emprendimientos y/o actores de la economía informal. 2315. Se expide el CDP a solicitud expresa del Ordenador del Gasto mediante SIPSE 145408, recibido el 06 de noviembre de 2025. Se expide CRP mediante memorando 20257020035503, recibido el 30 de diciembre de 2025."/>
    <s v="O23011745992024231501000"/>
    <s v="Somos Sumapaz: Emprendiendo de manera sostenible en el territorio"/>
    <n v="900270491"/>
    <x v="613"/>
    <n v="0"/>
    <n v="0"/>
    <n v="689836298"/>
    <n v="0"/>
    <n v="689836298"/>
    <x v="12"/>
    <x v="16"/>
    <s v="145408"/>
    <n v="1"/>
    <s v="3 - Bogotá confía en su potencial"/>
    <s v="20 - Promoción del emprendimiento formal, equitativo e incluyente"/>
    <m/>
    <n v="145408"/>
  </r>
  <r>
    <n v="2025"/>
    <x v="11"/>
    <d v="2025-01-01T00:00:00"/>
    <d v="2025-12-31T00:00:00"/>
    <s v="0020-01"/>
    <d v="2025-12-30T00:00:00"/>
    <n v="12"/>
    <s v="CONTRATO DE PRESTACION DE SERVICIOS"/>
    <s v="643-2025"/>
    <s v="12 - CONTRATO DE PRESTACION DE SERVICIOS"/>
    <n v="1"/>
    <s v="ORDENES DE PAGO"/>
    <n v="1839"/>
    <x v="999"/>
    <s v="145408 - El contrato que se pretende celebrar tendrá por objeto: Prestar servicios orientados al fortalecimiento del emprendimiento rural sostenible, que incluyan procesos de capacitación y acompañamiento técnico, en la formulación de planes, comercialización e impulsos necesarios para consolidar hogares y/o unidades productivas, Mipymes, emprendimientos y/o actores de la economía informal. 2315. Se expide el CDP a solicitud expresa del Ordenador del Gasto mediante SIPSE 145408, recibido el 06 de noviembre de 2025. Se expide CRP mediante memorando 20257020035503, recibido el 30 de diciembre de 2025."/>
    <s v="O23011745992024231501000"/>
    <s v="Somos Sumapaz: Emprendiendo de manera sostenible en el territorio"/>
    <n v="900270491"/>
    <x v="613"/>
    <n v="0"/>
    <n v="0"/>
    <n v="482170000"/>
    <n v="0"/>
    <n v="482170000"/>
    <x v="12"/>
    <x v="48"/>
    <s v="145408"/>
    <n v="2"/>
    <s v="3 - Bogotá confía en su potencial"/>
    <s v="20 - Promoción del emprendimiento formal, equitativo e incluyente"/>
    <m/>
    <n v="145408"/>
  </r>
  <r>
    <n v="2025"/>
    <x v="11"/>
    <d v="2025-01-01T00:00:00"/>
    <d v="2025-12-31T00:00:00"/>
    <s v="0020-01"/>
    <d v="2025-12-31T00:00:00"/>
    <n v="12"/>
    <s v="CONTRATO DE PRESTACION DE SERVICIOS"/>
    <s v="332-20252"/>
    <s v="12 - CONTRATO DE PRESTACION DE SERVICIOS"/>
    <n v="0"/>
    <s v="ORDENES DE PAGO"/>
    <n v="1941"/>
    <x v="1000"/>
    <s v="151717 - ADICIÓN Y PRORROGA AL CONTRATO CPS-332-2025 POR 4 MESES Y 6 DÍAS, CUYO OBJETO ES, PRESTAR LOS SERVICIOS DE VIGILANCIA Y SEGURIDAD PRIVADA PARA LAS SEDES Y CORREGIDURÍAS DE LA ALCALDÍA LOCAL DE SUMAPAZ. SE EXPIDE A SOLICITUD EXPRESA Y EXPLICITA DEL ORDENADOR DEL GASTO MEDIANTE SIPSE 151717, RECIBIDO EL 30 DE DICIEMBRE DE 2025. SE EXPIDE EL CRP MEDIANTE MEMORANDO 20257020035633, RECIBIDO EL 31 DE diciembre de 2025."/>
    <s v="O23011745992024232701000"/>
    <s v="Fortalecimiento Institucional y sedes administrativas"/>
    <n v="901940539"/>
    <x v="334"/>
    <n v="0"/>
    <n v="0"/>
    <n v="527445"/>
    <n v="0"/>
    <n v="527445"/>
    <x v="0"/>
    <x v="0"/>
    <s v="151717"/>
    <n v="2"/>
    <s v="5 - Bogotá confía en su gobierno"/>
    <s v="33 - Fortalecimiento institucional para un gobierno confiable"/>
    <m/>
    <n v="151717"/>
  </r>
  <r>
    <n v="2025"/>
    <x v="11"/>
    <d v="2025-01-01T00:00:00"/>
    <d v="2025-12-31T00:00:00"/>
    <s v="0020-01"/>
    <d v="2025-12-31T00:00:00"/>
    <n v="12"/>
    <s v="CONTRATO DE PRESTACION DE SERVICIOS"/>
    <s v="332-20252"/>
    <s v="12 - CONTRATO DE PRESTACION DE SERVICIOS"/>
    <n v="0"/>
    <s v="ORDENES DE PAGO"/>
    <n v="1941"/>
    <x v="1000"/>
    <s v="151717 - ADICIÓN Y PRORROGA AL CONTRATO CPS-332-2025 POR 4 MESES Y 6 DÍAS, CUYO OBJETO ES, PRESTAR LOS SERVICIOS DE VIGILANCIA Y SEGURIDAD PRIVADA PARA LAS SEDES Y CORREGIDURÍAS DE LA ALCALDÍA LOCAL DE SUMAPAZ. SE EXPIDE A SOLICITUD EXPRESA Y EXPLICITA DEL ORDENADOR DEL GASTO MEDIANTE SIPSE 151717, RECIBIDO EL 30 DE DICIEMBRE DE 2025. SE EXPIDE EL CRP MEDIANTE MEMORANDO 20257020035633, RECIBIDO EL 31 DE diciembre de 2025."/>
    <s v="O23011745992024232701000"/>
    <s v="Fortalecimiento Institucional y sedes administrativas"/>
    <n v="901940539"/>
    <x v="334"/>
    <n v="0"/>
    <n v="0"/>
    <n v="76382437"/>
    <n v="0"/>
    <n v="76382437"/>
    <x v="0"/>
    <x v="0"/>
    <s v="151717"/>
    <n v="2"/>
    <s v="5 - Bogotá confía en su gobierno"/>
    <s v="33 - Fortalecimiento institucional para un gobierno confiable"/>
    <m/>
    <n v="151717"/>
  </r>
  <r>
    <n v="2025"/>
    <x v="11"/>
    <d v="2025-01-01T00:00:00"/>
    <d v="2025-12-31T00:00:00"/>
    <s v="0020-01"/>
    <d v="2025-12-31T00:00:00"/>
    <n v="4"/>
    <s v="ORDEN DE COMPRA"/>
    <s v="159118-2025"/>
    <s v="04 - ORDEN DE COMPRA"/>
    <n v="0"/>
    <s v="ORDENES DE PAGO"/>
    <n v="1877"/>
    <x v="1001"/>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73, recibido el 31 de diciembre de 2025"/>
    <s v="O23011745992024270301000"/>
    <s v="Una mejor educación para Sumapaz"/>
    <n v="830001338"/>
    <x v="614"/>
    <n v="0"/>
    <n v="0"/>
    <n v="214417112"/>
    <n v="0"/>
    <n v="214417112"/>
    <x v="11"/>
    <x v="54"/>
    <s v="149220"/>
    <n v="1"/>
    <s v="3 - Bogotá confía en su potencial"/>
    <s v="16 - Atención Integral a la Primera Infancia y Educación como Eje del Potencial Humano"/>
    <m/>
    <n v="149220"/>
  </r>
  <r>
    <n v="2025"/>
    <x v="11"/>
    <d v="2025-01-01T00:00:00"/>
    <d v="2025-12-31T00:00:00"/>
    <s v="0020-01"/>
    <d v="2025-12-31T00:00:00"/>
    <n v="4"/>
    <s v="ORDEN DE COMPRA"/>
    <s v="159118-2025"/>
    <s v="04 - ORDEN DE COMPRA"/>
    <n v="0"/>
    <s v="ORDENES DE PAGO"/>
    <n v="1877"/>
    <x v="1001"/>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73, recibido el 31 de diciembre de 2025"/>
    <s v="O23011745992024269601000"/>
    <s v="Participación incidente en Sumapaz"/>
    <n v="830001338"/>
    <x v="614"/>
    <n v="0"/>
    <n v="0"/>
    <n v="18224944"/>
    <n v="0"/>
    <n v="18224944"/>
    <x v="17"/>
    <x v="68"/>
    <s v="149220"/>
    <n v="3"/>
    <s v="5 - Bogotá confía en su gobierno"/>
    <s v="39 - Camino hacia una democracia deliberativa con un gobierno cercano a la gente y con participación ciudadana"/>
    <m/>
    <n v="149220"/>
  </r>
  <r>
    <n v="2025"/>
    <x v="11"/>
    <d v="2025-01-01T00:00:00"/>
    <d v="2025-12-31T00:00:00"/>
    <s v="0020-01"/>
    <d v="2025-12-31T00:00:00"/>
    <n v="4"/>
    <s v="ORDEN DE COMPRA"/>
    <s v="159118-2025"/>
    <s v="04 - ORDEN DE COMPRA"/>
    <n v="0"/>
    <s v="ORDENES DE PAGO"/>
    <n v="1877"/>
    <x v="1001"/>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73, recibido el 31 de diciembre de 2025"/>
    <s v="O23011745992024232401000"/>
    <s v="Acciones para el cuidado de la salud y el bienestar de las y los Sumapaceños"/>
    <n v="830001338"/>
    <x v="614"/>
    <n v="0"/>
    <n v="0"/>
    <n v="11991478"/>
    <n v="0"/>
    <n v="11991478"/>
    <x v="6"/>
    <x v="46"/>
    <s v="149220"/>
    <n v="4"/>
    <s v="2 - Bogotá confía en su bien-estar"/>
    <s v="10 - Salud Pública Integrada e Integral"/>
    <m/>
    <n v="149220"/>
  </r>
  <r>
    <n v="2025"/>
    <x v="11"/>
    <d v="2025-01-01T00:00:00"/>
    <d v="2025-12-31T00:00:00"/>
    <s v="0020-01"/>
    <d v="2025-12-31T00:00:00"/>
    <n v="12"/>
    <s v="CONTRATO DE PRESTACION DE SERVICIOS"/>
    <s v="605-20251"/>
    <s v="12 - CONTRATO DE PRESTACION DE SERVICIOS"/>
    <n v="0"/>
    <s v="ORDENES DE PAGO"/>
    <n v="1939"/>
    <x v="1002"/>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1501000"/>
    <s v="Somos Sumapaz: Emprendiendo de manera sostenible en el territorio"/>
    <n v="902008598"/>
    <x v="578"/>
    <n v="0"/>
    <n v="0"/>
    <n v="19530935"/>
    <n v="0"/>
    <n v="19530935"/>
    <x v="12"/>
    <x v="16"/>
    <s v="151719"/>
    <n v="1"/>
    <s v="3 - Bogotá confía en su potencial"/>
    <s v="20 - Promoción del emprendimiento formal, equitativo e incluyente"/>
    <m/>
    <n v="151719"/>
  </r>
  <r>
    <n v="2025"/>
    <x v="11"/>
    <d v="2025-01-01T00:00:00"/>
    <d v="2025-12-31T00:00:00"/>
    <s v="0020-01"/>
    <d v="2025-12-31T00:00:00"/>
    <n v="12"/>
    <s v="CONTRATO DE PRESTACION DE SERVICIOS"/>
    <s v="605-20251"/>
    <s v="12 - CONTRATO DE PRESTACION DE SERVICIOS"/>
    <n v="0"/>
    <s v="ORDENES DE PAGO"/>
    <n v="1939"/>
    <x v="1002"/>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1501000"/>
    <s v="Somos Sumapaz: Emprendiendo de manera sostenible en el territorio"/>
    <n v="902008598"/>
    <x v="578"/>
    <n v="0"/>
    <n v="0"/>
    <n v="4532216"/>
    <n v="0"/>
    <n v="4532216"/>
    <x v="12"/>
    <x v="48"/>
    <s v="151719"/>
    <n v="2"/>
    <s v="3 - Bogotá confía en su potencial"/>
    <s v="20 - Promoción del emprendimiento formal, equitativo e incluyente"/>
    <m/>
    <n v="151719"/>
  </r>
  <r>
    <n v="2025"/>
    <x v="11"/>
    <d v="2025-01-01T00:00:00"/>
    <d v="2025-12-31T00:00:00"/>
    <s v="0020-01"/>
    <d v="2025-12-31T00:00:00"/>
    <n v="12"/>
    <s v="CONTRATO DE PRESTACION DE SERVICIOS"/>
    <s v="605-20251"/>
    <s v="12 - CONTRATO DE PRESTACION DE SERVICIOS"/>
    <n v="0"/>
    <s v="ORDENES DE PAGO"/>
    <n v="1939"/>
    <x v="1002"/>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1901000"/>
    <s v="Atención a víctimas en Sumapaz"/>
    <n v="902008598"/>
    <x v="578"/>
    <n v="0"/>
    <n v="0"/>
    <n v="17313805"/>
    <n v="0"/>
    <n v="17313805"/>
    <x v="19"/>
    <x v="26"/>
    <s v="151719"/>
    <n v="3"/>
    <s v="2 - Bogotá confía en su bien-estar"/>
    <s v="13 - Bogotá, un territorio de paz y reconciliación en donde todos puedan volver a empezar"/>
    <m/>
    <n v="151719"/>
  </r>
  <r>
    <n v="2025"/>
    <x v="11"/>
    <d v="2025-01-01T00:00:00"/>
    <d v="2025-12-31T00:00:00"/>
    <s v="0020-01"/>
    <d v="2025-12-31T00:00:00"/>
    <n v="12"/>
    <s v="CONTRATO DE PRESTACION DE SERVICIOS"/>
    <s v="605-20251"/>
    <s v="12 - CONTRATO DE PRESTACION DE SERVICIOS"/>
    <n v="0"/>
    <s v="ORDENES DE PAGO"/>
    <n v="1939"/>
    <x v="1002"/>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1901000"/>
    <s v="Atención a víctimas en Sumapaz"/>
    <n v="902008598"/>
    <x v="578"/>
    <n v="0"/>
    <n v="0"/>
    <n v="7988131"/>
    <n v="0"/>
    <n v="7988131"/>
    <x v="19"/>
    <x v="49"/>
    <s v="151719"/>
    <n v="2"/>
    <s v="2 - Bogotá confía en su bien-estar"/>
    <s v="13 - Bogotá, un territorio de paz y reconciliación en donde todos puedan volver a empezar"/>
    <m/>
    <n v="151719"/>
  </r>
  <r>
    <n v="2025"/>
    <x v="11"/>
    <d v="2025-01-01T00:00:00"/>
    <d v="2025-12-31T00:00:00"/>
    <s v="0020-01"/>
    <d v="2025-12-31T00:00:00"/>
    <n v="12"/>
    <s v="CONTRATO DE PRESTACION DE SERVICIOS"/>
    <s v="605-20251"/>
    <s v="12 - CONTRATO DE PRESTACION DE SERVICIOS"/>
    <n v="0"/>
    <s v="ORDENES DE PAGO"/>
    <n v="1939"/>
    <x v="1002"/>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1901000"/>
    <s v="Atención a víctimas en Sumapaz"/>
    <n v="902008598"/>
    <x v="578"/>
    <n v="0"/>
    <n v="0"/>
    <n v="15943612"/>
    <n v="0"/>
    <n v="15943612"/>
    <x v="19"/>
    <x v="41"/>
    <s v="151719"/>
    <n v="1"/>
    <s v="2 - Bogotá confía en su bien-estar"/>
    <s v="13 - Bogotá, un territorio de paz y reconciliación en donde todos puedan volver a empezar"/>
    <m/>
    <n v="151719"/>
  </r>
  <r>
    <n v="2025"/>
    <x v="11"/>
    <d v="2025-01-01T00:00:00"/>
    <d v="2025-12-31T00:00:00"/>
    <s v="0020-01"/>
    <d v="2025-12-31T00:00:00"/>
    <n v="12"/>
    <s v="CONTRATO DE PRESTACION DE SERVICIOS"/>
    <s v="605-20251"/>
    <s v="12 - CONTRATO DE PRESTACION DE SERVICIOS"/>
    <n v="0"/>
    <s v="ORDENES DE PAGO"/>
    <n v="1939"/>
    <x v="1002"/>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2401000"/>
    <s v="Acciones para el cuidado de la salud y el bienestar de las y los Sumapaceños"/>
    <n v="902008598"/>
    <x v="578"/>
    <n v="0"/>
    <n v="0"/>
    <n v="21269325"/>
    <n v="0"/>
    <n v="21269325"/>
    <x v="6"/>
    <x v="38"/>
    <s v="151719"/>
    <n v="5"/>
    <s v="2 - Bogotá confía en su bien-estar"/>
    <s v="10 - Salud Pública Integrada e Integral"/>
    <m/>
    <n v="151719"/>
  </r>
  <r>
    <n v="2025"/>
    <x v="11"/>
    <d v="2025-01-01T00:00:00"/>
    <d v="2025-12-31T00:00:00"/>
    <s v="0020-01"/>
    <d v="2025-12-31T00:00:00"/>
    <n v="12"/>
    <s v="CONTRATO DE PRESTACION DE SERVICIOS"/>
    <s v="605-20251"/>
    <s v="12 - CONTRATO DE PRESTACION DE SERVICIOS"/>
    <n v="0"/>
    <s v="ORDENES DE PAGO"/>
    <n v="1939"/>
    <x v="1002"/>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48601000"/>
    <s v="Acciones para la promoción de la cultura, tradición y costumbres sumapaceñas"/>
    <n v="902008598"/>
    <x v="578"/>
    <n v="0"/>
    <n v="0"/>
    <n v="34004054"/>
    <n v="0"/>
    <n v="34004054"/>
    <x v="21"/>
    <x v="51"/>
    <s v="151719"/>
    <n v="3"/>
    <s v="2 - Bogotá confía en su bien-estar"/>
    <s v="14 - Bogotá deportiva, recreativa, artística, patrimonial e intercultural"/>
    <m/>
    <n v="151719"/>
  </r>
  <r>
    <n v="2025"/>
    <x v="11"/>
    <d v="2025-01-01T00:00:00"/>
    <d v="2025-12-31T00:00:00"/>
    <s v="0020-01"/>
    <d v="2025-12-31T00:00:00"/>
    <n v="12"/>
    <s v="CONTRATO DE PRESTACION DE SERVICIOS"/>
    <s v="605-20251"/>
    <s v="12 - CONTRATO DE PRESTACION DE SERVICIOS"/>
    <n v="0"/>
    <s v="ORDENES DE PAGO"/>
    <n v="1939"/>
    <x v="1002"/>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54101000"/>
    <s v="Bienestar para las Mujeres de Sumapaz"/>
    <n v="902008598"/>
    <x v="578"/>
    <n v="0"/>
    <n v="0"/>
    <n v="16152841"/>
    <n v="0"/>
    <n v="16152841"/>
    <x v="15"/>
    <x v="25"/>
    <s v="151719"/>
    <n v="2"/>
    <s v="2 - Bogotá confía en su bien-estar"/>
    <s v="12 - Bogotá cuida a su gente"/>
    <m/>
    <n v="151719"/>
  </r>
  <r>
    <n v="2025"/>
    <x v="11"/>
    <d v="2025-01-01T00:00:00"/>
    <d v="2025-12-31T00:00:00"/>
    <s v="0020-01"/>
    <d v="2025-12-31T00:00:00"/>
    <n v="12"/>
    <s v="CONTRATO DE PRESTACION DE SERVICIOS"/>
    <s v="605-20251"/>
    <s v="12 - CONTRATO DE PRESTACION DE SERVICIOS"/>
    <n v="0"/>
    <s v="ORDENES DE PAGO"/>
    <n v="1939"/>
    <x v="1002"/>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67101000"/>
    <s v="Asistencia técnica agropecuaria y educación ambiental en la localidad de Sumapaz"/>
    <n v="902008598"/>
    <x v="578"/>
    <n v="0"/>
    <n v="0"/>
    <n v="48136222"/>
    <n v="0"/>
    <n v="48136222"/>
    <x v="2"/>
    <x v="52"/>
    <s v="151719"/>
    <n v="2"/>
    <s v="4 - Bogotá ordena su territorio y avanza en su acción climática"/>
    <s v="25 - Aumento de la resiliencia al cambio climático y reducción de la vulnerabilidad"/>
    <m/>
    <n v="151719"/>
  </r>
  <r>
    <n v="2025"/>
    <x v="11"/>
    <d v="2025-01-01T00:00:00"/>
    <d v="2025-12-31T00:00:00"/>
    <s v="0020-01"/>
    <d v="2025-12-31T00:00:00"/>
    <n v="12"/>
    <s v="CONTRATO DE PRESTACION DE SERVICIOS"/>
    <s v="605-20251"/>
    <s v="12 - CONTRATO DE PRESTACION DE SERVICIOS"/>
    <n v="0"/>
    <s v="ORDENES DE PAGO"/>
    <n v="1939"/>
    <x v="1002"/>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69601000"/>
    <s v="Participación incidente en Sumapaz"/>
    <n v="902008598"/>
    <x v="578"/>
    <n v="0"/>
    <n v="0"/>
    <n v="60424000"/>
    <n v="0"/>
    <n v="60424000"/>
    <x v="17"/>
    <x v="28"/>
    <s v="151719"/>
    <n v="5"/>
    <s v="5 - Bogotá confía en su gobierno"/>
    <s v="39 - Camino hacia una democracia deliberativa con un gobierno cercano a la gente y con participación ciudadana"/>
    <m/>
    <n v="151719"/>
  </r>
  <r>
    <n v="2025"/>
    <x v="11"/>
    <d v="2025-01-01T00:00:00"/>
    <d v="2025-12-31T00:00:00"/>
    <s v="0020-01"/>
    <d v="2025-12-31T00:00:00"/>
    <n v="4"/>
    <s v="ORDEN DE COMPRA"/>
    <s v="159301-2025"/>
    <s v="04 - ORDEN DE COMPRA"/>
    <n v="0"/>
    <s v="ORDENES DE PAGO"/>
    <n v="1877"/>
    <x v="1003"/>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653, recibido el 31 de diciembre de 2025."/>
    <s v="O23011745992024231901000"/>
    <s v="Atención a víctimas en Sumapaz"/>
    <n v="830110570"/>
    <x v="615"/>
    <n v="0"/>
    <n v="0"/>
    <n v="2970581"/>
    <n v="0"/>
    <n v="2970581"/>
    <x v="19"/>
    <x v="49"/>
    <s v="149220"/>
    <n v="2"/>
    <s v="2 - Bogotá confía en su bien-estar"/>
    <s v="13 - Bogotá, un territorio de paz y reconciliación en donde todos puedan volver a empezar"/>
    <m/>
    <n v="149220"/>
  </r>
  <r>
    <n v="2025"/>
    <x v="11"/>
    <d v="2025-01-01T00:00:00"/>
    <d v="2025-12-31T00:00:00"/>
    <s v="0020-01"/>
    <d v="2025-12-31T00:00:00"/>
    <n v="4"/>
    <s v="ORDEN DE COMPRA"/>
    <s v="159301-2025"/>
    <s v="04 - ORDEN DE COMPRA"/>
    <n v="0"/>
    <s v="ORDENES DE PAGO"/>
    <n v="1877"/>
    <x v="1003"/>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653, recibido el 31 de diciembre de 2025."/>
    <s v="O23011745992024248601000"/>
    <s v="Acciones para la promoción de la cultura, tradición y costumbres sumapaceñas"/>
    <n v="830110570"/>
    <x v="615"/>
    <n v="0"/>
    <n v="0"/>
    <n v="5635103"/>
    <n v="0"/>
    <n v="5635103"/>
    <x v="21"/>
    <x v="62"/>
    <s v="149220"/>
    <n v="4"/>
    <s v="2 - Bogotá confía en su bien-estar"/>
    <s v="14 - Bogotá deportiva, recreativa, artística, patrimonial e intercultural"/>
    <m/>
    <n v="149220"/>
  </r>
  <r>
    <n v="2025"/>
    <x v="11"/>
    <d v="2025-01-01T00:00:00"/>
    <d v="2025-12-31T00:00:00"/>
    <s v="0020-01"/>
    <d v="2025-12-31T00:00:00"/>
    <n v="4"/>
    <s v="ORDEN DE COMPRA"/>
    <s v="159301-2025"/>
    <s v="04 - ORDEN DE COMPRA"/>
    <n v="0"/>
    <s v="ORDENES DE PAGO"/>
    <n v="1877"/>
    <x v="1003"/>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653, recibido el 31 de diciembre de 2025."/>
    <s v="O23011745992024269601000"/>
    <s v="Participación incidente en Sumapaz"/>
    <n v="830110570"/>
    <x v="615"/>
    <n v="0"/>
    <n v="0"/>
    <n v="5941162"/>
    <n v="0"/>
    <n v="5941162"/>
    <x v="17"/>
    <x v="28"/>
    <s v="149220"/>
    <n v="5"/>
    <s v="5 - Bogotá confía en su gobierno"/>
    <s v="39 - Camino hacia una democracia deliberativa con un gobierno cercano a la gente y con participación ciudadana"/>
    <m/>
    <n v="149220"/>
  </r>
  <r>
    <n v="2025"/>
    <x v="11"/>
    <d v="2025-01-01T00:00:00"/>
    <d v="2025-12-31T00:00:00"/>
    <s v="0020-01"/>
    <d v="2025-12-31T00:00:00"/>
    <n v="4"/>
    <s v="ORDEN DE COMPRA"/>
    <s v="159301-2025"/>
    <s v="04 - ORDEN DE COMPRA"/>
    <n v="0"/>
    <s v="ORDENES DE PAGO"/>
    <n v="1877"/>
    <x v="1003"/>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653, recibido el 31 de diciembre de 2025."/>
    <s v="O23011745992024270301000"/>
    <s v="Una mejor educación para Sumapaz"/>
    <n v="830110570"/>
    <x v="615"/>
    <n v="0"/>
    <n v="0"/>
    <n v="28175512"/>
    <n v="0"/>
    <n v="28175512"/>
    <x v="11"/>
    <x v="54"/>
    <s v="149220"/>
    <n v="1"/>
    <s v="3 - Bogotá confía en su potencial"/>
    <s v="16 - Atención Integral a la Primera Infancia y Educación como Eje del Potencial Humano"/>
    <m/>
    <n v="149220"/>
  </r>
  <r>
    <n v="2025"/>
    <x v="11"/>
    <d v="2025-01-01T00:00:00"/>
    <d v="2025-12-31T00:00:00"/>
    <s v="0020-01"/>
    <d v="2025-12-31T00:00:00"/>
    <n v="4"/>
    <s v="ORDEN DE COMPRA"/>
    <s v="146019-20251"/>
    <s v="04 - ORDEN DE COMPRA"/>
    <n v="0"/>
    <s v="ORDENES DE PAGO"/>
    <n v="1942"/>
    <x v="1004"/>
    <s v="151670 - Adición y prorroga a la OC-146019-2025, por 3 meses y 16 días, cuyo objeto es, contratar a monto agotable, el suministro y transporte de combustible para la maquinaria amarilla, vehículos pesados y planta eléctrica de propiedad y/o tenencia del fondo de desarrollo rural de Sumapaz. 2289. Se expide a solicitud expresa y explicita del Ordenador del Gasto mediante SIPSE 151670, recibido el 30 de diciembre de 2025. Se expide el CRP mediante memorando 20257020035683, recibido el 31 de diciembre de 2025."/>
    <s v="O23011745992024228901000"/>
    <s v="Movilidad para Sumapaz"/>
    <n v="900459737"/>
    <x v="309"/>
    <n v="0"/>
    <n v="0"/>
    <n v="165540000"/>
    <n v="0"/>
    <n v="165540000"/>
    <x v="1"/>
    <x v="1"/>
    <s v="151670"/>
    <n v="1"/>
    <s v="4 - Bogotá ordena su territorio y avanza en su acción climática"/>
    <s v="26 - Movilidad Sostenible"/>
    <m/>
    <n v="151670"/>
  </r>
  <r>
    <n v="2025"/>
    <x v="11"/>
    <d v="2025-01-01T00:00:00"/>
    <d v="2025-12-31T00:00:00"/>
    <s v="0020-01"/>
    <d v="2025-12-31T00:00:00"/>
    <n v="73"/>
    <s v="CONTRATO DE OBRA PUBLICA"/>
    <s v="645-2025"/>
    <s v="73 - CONTRATO DE OBRA PUBLICA"/>
    <n v="0"/>
    <s v="ORDENES DE PAGO"/>
    <n v="1828"/>
    <x v="1005"/>
    <s v="143669 - El contrato que se pretende celebrar tendrá por objeto: contratar la construcción, bajo precios unitarios fijos con fórmula de reajuste, de una cancha de tejo de cuatro líneas en el predio la casona llano grande Betania, corregimiento de Betania, localidad de Sumapaz. 2358. Se expide el CDP a solicitud expresa del Ordenador del Gasto mediante SIPSE 143669, recibido el 06 de noviembre de 2025. Se expide CRP mediante memorando 20257020035673, recibido el 31 de diciembre de 2025."/>
    <s v="O23011745992024235801000"/>
    <s v="Mejores parques para Sumapaz"/>
    <n v="901172605"/>
    <x v="616"/>
    <n v="0"/>
    <n v="0"/>
    <n v="637105750"/>
    <n v="0"/>
    <n v="637105750"/>
    <x v="23"/>
    <x v="44"/>
    <s v="143669"/>
    <n v="1"/>
    <s v="4 - Bogotá ordena su territorio y avanza en su acción climática"/>
    <s v="24 - Revitalización y renovación urbana y rural con inclusión"/>
    <m/>
    <n v="143669"/>
  </r>
  <r>
    <n v="2025"/>
    <x v="11"/>
    <d v="2025-01-01T00:00:00"/>
    <d v="2025-12-31T00:00:00"/>
    <s v="0020-01"/>
    <d v="2025-12-31T00:00:00"/>
    <n v="73"/>
    <s v="CONTRATO DE OBRA PUBLICA"/>
    <s v="646-2025"/>
    <s v="73 - CONTRATO DE OBRA PUBLICA"/>
    <n v="0"/>
    <s v="ORDENES DE PAGO"/>
    <n v="1829"/>
    <x v="1006"/>
    <s v="143663 - El contrato que se pretende celebrar tendrá por objeto, contratar, bajo la modalidad de precios unitarios fijos y fórmula de reajuste, la instalación de grama sintética en el parque san juan, ubicado en el predio santa Isabel, centro poblado san juan, localidad de Sumapaz. 2358. Se expide CDP a solicitud del Ordenador del Gasto mediante SIPSE 143663, recibido el 6 de noviembre de 2025. Se expide CRP mediante memorando 20257020035663, recibido el 31 de diciembre de 2025"/>
    <s v="O23011745992024235801000"/>
    <s v="Mejores parques para Sumapaz"/>
    <n v="830083258"/>
    <x v="617"/>
    <n v="0"/>
    <n v="0"/>
    <n v="926095945"/>
    <n v="0"/>
    <n v="926095945"/>
    <x v="23"/>
    <x v="44"/>
    <s v="143663"/>
    <n v="1"/>
    <s v="4 - Bogotá ordena su territorio y avanza en su acción climática"/>
    <s v="24 - Revitalización y renovación urbana y rural con inclusión"/>
    <m/>
    <n v="143663"/>
  </r>
  <r>
    <n v="2025"/>
    <x v="11"/>
    <d v="2025-01-01T00:00:00"/>
    <d v="2025-12-31T00:00:00"/>
    <s v="0020-01"/>
    <d v="2025-12-31T00:00:00"/>
    <n v="73"/>
    <s v="CONTRATO DE OBRA PUBLICA"/>
    <s v="647-2025"/>
    <s v="73 - CONTRATO DE OBRA PUBLICA"/>
    <n v="0"/>
    <s v="ORDENES DE PAGO"/>
    <n v="1840"/>
    <x v="1007"/>
    <s v="145435 - El contrato que se pretende celebrar tendrá por objeto: Contratar las instalaciones y la puesta en marcha, a precios unitarios y monto agotable, de sistemas de energía eléctrica basados en soluciones de paneles solares fotovoltaicos, en la localidad de Sumapaz 2689. Se expide CDP a solicitud expresa del ordenador del gasto mediante SIPSE 145435, recibido el 6 de noviembre de 2025. Se expide CRP mediante memorando 20257020035693, recibido el 31 de diciembre de 2025."/>
    <s v="O23011745992024268901000"/>
    <s v="Acueductos veredales, saneamiento básico y energías alternativas"/>
    <n v="901666309"/>
    <x v="618"/>
    <n v="0"/>
    <n v="0"/>
    <n v="1172948825"/>
    <n v="0"/>
    <n v="1172948825"/>
    <x v="9"/>
    <x v="12"/>
    <s v="145435"/>
    <n v="2"/>
    <s v="4 - Bogotá ordena su territorio y avanza en su acción climática"/>
    <s v="29 - Servicios públicos inclusivos y sostenibles"/>
    <m/>
    <n v="145435"/>
  </r>
  <r>
    <n v="2025"/>
    <x v="11"/>
    <d v="2025-01-01T00:00:00"/>
    <d v="2025-12-31T00:00:00"/>
    <s v="0020-01"/>
    <d v="2025-12-31T00:00:00"/>
    <n v="12"/>
    <s v="CONTRATO DE PRESTACION DE SERVICIOS"/>
    <s v="648-2025"/>
    <s v="12 - CONTRATO DE PRESTACION DE SERVICIOS"/>
    <n v="0"/>
    <s v="ORDENES DE PAGO"/>
    <n v="1827"/>
    <x v="1008"/>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n v="830095614"/>
    <x v="619"/>
    <n v="0"/>
    <n v="0"/>
    <n v="1789718"/>
    <n v="0"/>
    <n v="1789718"/>
    <x v="6"/>
    <x v="37"/>
    <n v="145030"/>
    <n v="1"/>
    <s v="2 - Bogotá confía en su bien-estar"/>
    <s v="10 - Salud Pública Integrada e Integral"/>
    <m/>
    <n v="145030"/>
  </r>
  <r>
    <n v="2025"/>
    <x v="11"/>
    <d v="2025-01-01T00:00:00"/>
    <d v="2025-12-31T00:00:00"/>
    <s v="0020-01"/>
    <d v="2025-12-31T00:00:00"/>
    <n v="12"/>
    <s v="CONTRATO DE PRESTACION DE SERVICIOS"/>
    <s v="648-2025"/>
    <s v="12 - CONTRATO DE PRESTACION DE SERVICIOS"/>
    <n v="0"/>
    <s v="ORDENES DE PAGO"/>
    <n v="1827"/>
    <x v="1008"/>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n v="830095614"/>
    <x v="619"/>
    <n v="0"/>
    <n v="0"/>
    <n v="124600000"/>
    <n v="0"/>
    <n v="124600000"/>
    <x v="6"/>
    <x v="8"/>
    <n v="145030"/>
    <n v="2"/>
    <s v="2 - Bogotá confía en su bien-estar"/>
    <s v="10 - Salud Pública Integrada e Integral"/>
    <m/>
    <n v="145030"/>
  </r>
  <r>
    <n v="2025"/>
    <x v="11"/>
    <d v="2025-01-01T00:00:00"/>
    <d v="2025-12-31T00:00:00"/>
    <s v="0020-01"/>
    <d v="2025-12-31T00:00:00"/>
    <n v="12"/>
    <s v="CONTRATO DE PRESTACION DE SERVICIOS"/>
    <s v="648-2025"/>
    <s v="12 - CONTRATO DE PRESTACION DE SERVICIOS"/>
    <n v="0"/>
    <s v="ORDENES DE PAGO"/>
    <n v="1827"/>
    <x v="1008"/>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n v="830095614"/>
    <x v="619"/>
    <n v="0"/>
    <n v="0"/>
    <n v="138547623"/>
    <n v="0"/>
    <n v="138547623"/>
    <x v="6"/>
    <x v="40"/>
    <n v="145030"/>
    <n v="3"/>
    <s v="2 - Bogotá confía en su bien-estar"/>
    <s v="10 - Salud Pública Integrada e Integral"/>
    <m/>
    <n v="145030"/>
  </r>
  <r>
    <n v="2025"/>
    <x v="11"/>
    <d v="2025-01-01T00:00:00"/>
    <d v="2025-12-31T00:00:00"/>
    <s v="0020-01"/>
    <d v="2025-12-31T00:00:00"/>
    <n v="12"/>
    <s v="CONTRATO DE PRESTACION DE SERVICIOS"/>
    <s v="648-2025"/>
    <s v="12 - CONTRATO DE PRESTACION DE SERVICIOS"/>
    <n v="0"/>
    <s v="ORDENES DE PAGO"/>
    <n v="1827"/>
    <x v="1008"/>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n v="830095614"/>
    <x v="619"/>
    <n v="0"/>
    <n v="0"/>
    <n v="118563856"/>
    <n v="0"/>
    <n v="118563856"/>
    <x v="6"/>
    <x v="46"/>
    <n v="145030"/>
    <n v="4"/>
    <s v="2 - Bogotá confía en su bien-estar"/>
    <s v="10 - Salud Pública Integrada e Integral"/>
    <m/>
    <n v="145030"/>
  </r>
  <r>
    <n v="2025"/>
    <x v="11"/>
    <d v="2025-01-01T00:00:00"/>
    <d v="2025-12-31T00:00:00"/>
    <s v="0020-01"/>
    <d v="2025-12-31T00:00:00"/>
    <n v="12"/>
    <s v="CONTRATO DE PRESTACION DE SERVICIOS"/>
    <s v="648-2025"/>
    <s v="12 - CONTRATO DE PRESTACION DE SERVICIOS"/>
    <n v="0"/>
    <s v="ORDENES DE PAGO"/>
    <n v="1827"/>
    <x v="1008"/>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n v="830095614"/>
    <x v="619"/>
    <n v="0"/>
    <n v="0"/>
    <n v="145302211"/>
    <n v="0"/>
    <n v="145302211"/>
    <x v="6"/>
    <x v="11"/>
    <n v="145030"/>
    <n v="6"/>
    <s v="2 - Bogotá confía en su bien-estar"/>
    <s v="10 - Salud Pública Integrada e Integral"/>
    <m/>
    <n v="145030"/>
  </r>
  <r>
    <n v="2025"/>
    <x v="11"/>
    <d v="2025-01-01T00:00:00"/>
    <d v="2025-12-31T00:00:00"/>
    <s v="0020-01"/>
    <d v="2025-12-31T00:00:00"/>
    <n v="12"/>
    <s v="CONTRATO DE PRESTACION DE SERVICIOS"/>
    <s v="648-2025"/>
    <s v="12 - CONTRATO DE PRESTACION DE SERVICIOS"/>
    <n v="0"/>
    <s v="ORDENES DE PAGO"/>
    <n v="1827"/>
    <x v="1008"/>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n v="830095614"/>
    <x v="619"/>
    <n v="0"/>
    <n v="0"/>
    <n v="159882195"/>
    <n v="0"/>
    <n v="159882195"/>
    <x v="6"/>
    <x v="38"/>
    <n v="145030"/>
    <n v="5"/>
    <s v="2 - Bogotá confía en su bien-estar"/>
    <s v="10 - Salud Pública Integrada e Integral"/>
    <m/>
    <n v="145030"/>
  </r>
  <r>
    <m/>
    <x v="12"/>
    <m/>
    <m/>
    <m/>
    <m/>
    <m/>
    <m/>
    <m/>
    <m/>
    <m/>
    <m/>
    <m/>
    <x v="1009"/>
    <m/>
    <m/>
    <m/>
    <m/>
    <x v="620"/>
    <m/>
    <m/>
    <m/>
    <m/>
    <m/>
    <x v="29"/>
    <x v="71"/>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2">
  <r>
    <n v="2025"/>
    <n v="1"/>
    <d v="2025-01-01T00:00:00"/>
    <d v="2025-03-31T00:00:00"/>
    <s v="0020-01"/>
    <d v="2025-01-30T00:00:00"/>
    <n v="12"/>
    <s v="CONTRATO DE PRESTACION DE SERVICIOS"/>
    <s v="002-2025"/>
    <x v="0"/>
    <n v="335"/>
    <s v="ORDENES DE PAGO"/>
    <n v="1040"/>
    <n v="1022"/>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93, CPS firmado en secop II y recibido para tramite de fecha Ene  30/2025."/>
    <s v="O23011745992024232701000"/>
    <s v="Fortalecimiento Institucional y sedes administrativas"/>
    <x v="0"/>
    <x v="0"/>
    <s v="10 10 - CONTRATACIÓN DIRECTA"/>
    <n v="1053344353"/>
    <s v="ROBIDSON GERARDO NIÑO RUIZ"/>
    <n v="0"/>
    <n v="0"/>
    <n v="37800000"/>
    <n v="37800000"/>
    <n v="0"/>
    <n v="2327"/>
    <s v="Realizar 4 estrategias de fortalecimiento institucional (una por vigencia)."/>
    <n v="124906"/>
    <n v="2"/>
    <s v="5 - Bogotá confía en su gobierno"/>
    <s v="33 - Fortalecimiento institucional para un gobierno confiable"/>
  </r>
  <r>
    <n v="2025"/>
    <n v="1"/>
    <d v="2025-01-01T00:00:00"/>
    <d v="2025-03-31T00:00:00"/>
    <s v="0020-01"/>
    <d v="2025-01-30T00:00:00"/>
    <n v="12"/>
    <s v="CONTRATO DE PRESTACION DE SERVICIOS"/>
    <s v="001-2025"/>
    <x v="0"/>
    <n v="335"/>
    <s v="ORDENES DE PAGO"/>
    <n v="1040"/>
    <n v="1023"/>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63, CPS firmado en secop II y recibido para tramite de fecha Ene  30/2025."/>
    <s v="O23011745992024232701000"/>
    <s v="Fortalecimiento Institucional y sedes administrativas"/>
    <x v="0"/>
    <x v="0"/>
    <s v="10 10 - CONTRATACIÓN DIRECTA"/>
    <n v="79991580"/>
    <s v="RENNE  ROMERO HERNANDEZ"/>
    <n v="0"/>
    <n v="0"/>
    <n v="37800000"/>
    <n v="37800000"/>
    <n v="0"/>
    <n v="2327"/>
    <s v="Realizar 4 estrategias de fortalecimiento institucional (una por vigencia)."/>
    <n v="124906"/>
    <n v="2"/>
    <s v="5 - Bogotá confía en su gobierno"/>
    <s v="33 - Fortalecimiento institucional para un gobierno confiable"/>
  </r>
  <r>
    <n v="2025"/>
    <n v="1"/>
    <d v="2025-01-01T00:00:00"/>
    <d v="2025-03-31T00:00:00"/>
    <s v="0020-01"/>
    <d v="2025-01-30T00:00:00"/>
    <n v="12"/>
    <s v="CONTRATO DE PRESTACION DE SERVICIOS"/>
    <s v="003-2025"/>
    <x v="0"/>
    <n v="335"/>
    <s v="ORDENES DE PAGO"/>
    <n v="1040"/>
    <n v="1024"/>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73, CPS firmado en secop II y recibido para tramite de fecha Ene  30/2025."/>
    <s v="O23011745992024232701000"/>
    <s v="Fortalecimiento Institucional y sedes administrativas"/>
    <x v="0"/>
    <x v="0"/>
    <s v="10 10 - CONTRATACIÓN DIRECTA"/>
    <n v="1026295315"/>
    <s v="JUAN DAVID GONZALEZ PIRAZAN"/>
    <n v="0"/>
    <n v="0"/>
    <n v="37800000"/>
    <n v="37800000"/>
    <n v="0"/>
    <n v="2327"/>
    <s v="Realizar 4 estrategias de fortalecimiento institucional (una por vigencia)."/>
    <n v="124906"/>
    <n v="2"/>
    <s v="5 - Bogotá confía en su gobierno"/>
    <s v="33 - Fortalecimiento institucional para un gobierno confiable"/>
  </r>
  <r>
    <n v="2025"/>
    <n v="1"/>
    <d v="2025-01-01T00:00:00"/>
    <d v="2025-03-31T00:00:00"/>
    <s v="0020-01"/>
    <d v="2025-01-30T00:00:00"/>
    <n v="12"/>
    <s v="CONTRATO DE PRESTACION DE SERVICIOS"/>
    <s v="004-2025"/>
    <x v="0"/>
    <n v="335"/>
    <s v="ORDENES DE PAGO"/>
    <n v="1040"/>
    <n v="1025"/>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83, CPS firmado en secop II y recibido para tramite de fecha Ene  30/2025."/>
    <s v="O23011745992024232701000"/>
    <s v="Fortalecimiento Institucional y sedes administrativas"/>
    <x v="0"/>
    <x v="0"/>
    <s v="10 10 - CONTRATACIÓN DIRECTA"/>
    <n v="1051185401"/>
    <s v="BRENDA LIZETH CASTILLO GIL"/>
    <n v="0"/>
    <n v="0"/>
    <n v="37800000"/>
    <n v="31710000"/>
    <n v="6090000"/>
    <n v="2327"/>
    <s v="Realizar 4 estrategias de fortalecimiento institucional (una por vigencia)."/>
    <n v="124906"/>
    <n v="2"/>
    <s v="5 - Bogotá confía en su gobierno"/>
    <s v="33 - Fortalecimiento institucional para un gobierno confiable"/>
  </r>
  <r>
    <n v="2025"/>
    <n v="1"/>
    <d v="2025-01-01T00:00:00"/>
    <d v="2025-03-31T00:00:00"/>
    <s v="0020-01"/>
    <d v="2025-01-31T00:00:00"/>
    <n v="12"/>
    <s v="CONTRATO DE PRESTACION DE SERVICIOS"/>
    <s v="007-2025"/>
    <x v="0"/>
    <n v="334"/>
    <s v="ORDENES DE PAGO"/>
    <n v="1039"/>
    <n v="1026"/>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93, CPS firmado en secop II y recibido para tramite de fecha Ene 31/2025."/>
    <s v="O23011745992024232701000"/>
    <s v="Fortalecimiento Institucional y sedes administrativas"/>
    <x v="0"/>
    <x v="0"/>
    <s v="10 10 - CONTRATACIÓN DIRECTA"/>
    <n v="1055963762"/>
    <s v="MONICA YAQUELINE GONZALEZ CASTAÑEDA"/>
    <n v="0"/>
    <n v="0"/>
    <n v="42120000"/>
    <n v="42120000"/>
    <n v="0"/>
    <n v="2327"/>
    <s v="Realizar 4 estrategias de fortalecimiento institucional (una por vigencia)."/>
    <n v="124819"/>
    <n v="2"/>
    <s v="5 - Bogotá confía en su gobierno"/>
    <s v="33 - Fortalecimiento institucional para un gobierno confiable"/>
  </r>
  <r>
    <n v="2025"/>
    <n v="1"/>
    <d v="2025-01-01T00:00:00"/>
    <d v="2025-03-31T00:00:00"/>
    <s v="0020-01"/>
    <d v="2025-01-31T00:00:00"/>
    <n v="12"/>
    <s v="CONTRATO DE PRESTACION DE SERVICIOS"/>
    <s v="005-2025"/>
    <x v="0"/>
    <n v="334"/>
    <s v="ORDENES DE PAGO"/>
    <n v="1013"/>
    <n v="1027"/>
    <s v="125222 - Prestar los servicios profesionales especializados en el seguimiento y coordinación del parque automotor, pesado y maquinaria amarilla, de propiedad y/o tenencia del Fondo de Desarrollo Rural de Sumapaz. 2289. Se expide CDP con certificado de No existencia de personal 55935 de fecha Ene 19/2025, solicitud SIPSE 125222, recibido para tramite de fecha Enero 27/2025. Se expide CRP con memorando 20257020000813, CPS firmado en secop II y recibido para tramite de fecha Ene 31/2025."/>
    <s v="O23011745992024228901000"/>
    <s v="Movilidad para Sumapaz"/>
    <x v="0"/>
    <x v="0"/>
    <s v="10 10 - CONTRATACIÓN DIRECTA"/>
    <n v="80126283"/>
    <s v="WALTER  DONADO SANTAMARIA"/>
    <n v="0"/>
    <n v="0"/>
    <n v="50400000"/>
    <n v="50400000"/>
    <n v="0"/>
    <n v="2289"/>
    <s v="Intervenir 40 Kilómetros-carril de malla vial rural con acciones de construcción y/o conservación"/>
    <n v="125222"/>
    <n v="1"/>
    <s v="4 - Bogotá ordena su territorio y avanza en su acción climática"/>
    <s v="26 - Movilidad Sostenible"/>
  </r>
  <r>
    <n v="2025"/>
    <n v="1"/>
    <d v="2025-01-01T00:00:00"/>
    <d v="2025-03-31T00:00:00"/>
    <s v="0020-01"/>
    <d v="2025-01-31T00:00:00"/>
    <n v="12"/>
    <s v="CONTRATO DE PRESTACION DE SERVICIOS"/>
    <s v="008-2025"/>
    <x v="0"/>
    <n v="334"/>
    <s v="ORDENES DE PAGO"/>
    <n v="1039"/>
    <n v="1028"/>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83, CPS firmado en secop II y recibido para tramite de fecha Ene 31/2025."/>
    <s v="O23011745992024232701000"/>
    <s v="Fortalecimiento Institucional y sedes administrativas"/>
    <x v="0"/>
    <x v="0"/>
    <s v="10 10 - CONTRATACIÓN DIRECTA"/>
    <n v="1014261209"/>
    <s v="LEIDY MILENA MONTAÑA GUTIERREZ"/>
    <n v="0"/>
    <n v="0"/>
    <n v="42120000"/>
    <n v="42120000"/>
    <n v="0"/>
    <n v="2327"/>
    <s v="Realizar 4 estrategias de fortalecimiento institucional (una por vigencia)."/>
    <n v="124819"/>
    <n v="2"/>
    <s v="5 - Bogotá confía en su gobierno"/>
    <s v="33 - Fortalecimiento institucional para un gobierno confiable"/>
  </r>
  <r>
    <n v="2025"/>
    <n v="1"/>
    <d v="2025-01-01T00:00:00"/>
    <d v="2025-03-31T00:00:00"/>
    <s v="0020-01"/>
    <d v="2025-01-31T00:00:00"/>
    <n v="12"/>
    <s v="CONTRATO DE PRESTACION DE SERVICIOS"/>
    <s v="006-2025"/>
    <x v="0"/>
    <n v="334"/>
    <s v="ORDENES DE PAGO"/>
    <n v="1039"/>
    <n v="1029"/>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803, CPS firmado en secop II y recibido para tramite de fecha Ene 31/2025."/>
    <s v="O23011745992024232701000"/>
    <s v="Fortalecimiento Institucional y sedes administrativas"/>
    <x v="0"/>
    <x v="0"/>
    <s v="10 10 - CONTRATACIÓN DIRECTA"/>
    <n v="52777050"/>
    <s v="MIRYAN CRISTINA PARRA DUQUE"/>
    <n v="0"/>
    <n v="0"/>
    <n v="42120000"/>
    <n v="42120000"/>
    <n v="0"/>
    <n v="2327"/>
    <s v="Realizar 4 estrategias de fortalecimiento institucional (una por vigencia)."/>
    <n v="124819"/>
    <n v="2"/>
    <s v="5 - Bogotá confía en su gobierno"/>
    <s v="33 - Fortalecimiento institucional para un gobierno confiable"/>
  </r>
  <r>
    <n v="2025"/>
    <n v="1"/>
    <d v="2025-01-01T00:00:00"/>
    <d v="2025-03-31T00:00:00"/>
    <s v="0020-01"/>
    <d v="2025-01-31T00:00:00"/>
    <n v="12"/>
    <s v="CONTRATO DE PRESTACION DE SERVICIOS"/>
    <s v="010-2025"/>
    <x v="0"/>
    <n v="334"/>
    <s v="ORDENES DE PAGO"/>
    <n v="1027"/>
    <n v="1030"/>
    <s v="126244 - Prestar los servicios profesionales especializados, al despacho y al Área de Gestión de Desarrollo Local, para apoyar los procesos jurídicos, administrativos y de contratación pública en la Alcaldía Local de Sumapaz. 2327. Se expide CDP con certificado de No existencia de personal 55300 de fecha Ene 10/2025, solicitud SIPSE 126244, recibido para tramite de fecha Enero 27/2025. Se expide CRP con memorando 20257020000823, CPS firmado en secop II y recibido para tramite de fecha Ene 31/2025."/>
    <s v="O23011745992024232701000"/>
    <s v="Fortalecimiento Institucional y sedes administrativas"/>
    <x v="0"/>
    <x v="0"/>
    <s v="10 10 - CONTRATACIÓN DIRECTA"/>
    <n v="1053344917"/>
    <s v="LEIDY MILENA BAREÑO CASAS"/>
    <n v="0"/>
    <n v="0"/>
    <n v="71760000"/>
    <n v="70564000"/>
    <n v="1196000"/>
    <n v="2327"/>
    <s v="Realizar 4 estrategias de fortalecimiento institucional (una por vigencia)."/>
    <n v="126244"/>
    <n v="2"/>
    <s v="5 - Bogotá confía en su gobierno"/>
    <s v="33 - Fortalecimiento institucional para un gobierno confiable"/>
  </r>
  <r>
    <n v="2025"/>
    <n v="2"/>
    <d v="2025-01-01T00:00:00"/>
    <d v="2025-03-31T00:00:00"/>
    <s v="0020-01"/>
    <d v="2025-02-03T00:00:00"/>
    <n v="12"/>
    <s v="CONTRATO DE PRESTACION DE SERVICIOS"/>
    <s v="024-2025"/>
    <x v="0"/>
    <n v="331"/>
    <s v="ORDENES DE PAGO"/>
    <n v="1054"/>
    <n v="1031"/>
    <s v="125681 - Prestar los servicios profesionales especializados para la estructuración y gestión de los procesos y procedimientos contractuales jurídicos; así como, los trámites y actuaciones administrativas que sean asignadas. 2327. Se expide CDP con certificado de No existencia de personal 56205 de fecha Ene 24/2025, solicitud SIPSE 125681, recibido para tramite de fecha Enero 28/2025."/>
    <s v="O23011745992024232701000"/>
    <s v="Fortalecimiento Institucional y sedes administrativas"/>
    <x v="0"/>
    <x v="0"/>
    <s v="10 10 - CONTRATACIÓN DIRECTA"/>
    <n v="1022324164"/>
    <s v="NUBIA ALIETH HERNANDEZ REYES"/>
    <n v="0"/>
    <n v="0"/>
    <n v="52830000"/>
    <n v="52830000"/>
    <n v="0"/>
    <n v="2327"/>
    <s v="Realizar 4 estrategias de fortalecimiento institucional (una por vigencia)."/>
    <n v="125681"/>
    <n v="2"/>
    <s v="5 - Bogotá confía en su gobierno"/>
    <s v="33 - Fortalecimiento institucional para un gobierno confiable"/>
  </r>
  <r>
    <n v="2025"/>
    <n v="2"/>
    <d v="2025-01-01T00:00:00"/>
    <d v="2025-03-31T00:00:00"/>
    <s v="0020-01"/>
    <d v="2025-02-03T00:00:00"/>
    <n v="12"/>
    <s v="CONTRATO DE PRESTACION DE SERVICIOS"/>
    <s v="015-2025"/>
    <x v="0"/>
    <n v="331"/>
    <s v="ORDENES DE PAGO"/>
    <n v="1047"/>
    <n v="1032"/>
    <s v="125035 - Prestar los servicios profesionales especializados para apoyar la planeación, seguimiento, ejecución y control de los proyectos ambientales y de desarrollo rural sostenible, del fondo de desarrollo rural de Sumapaz. 2671. Se expide CDP con certificado de No existencia de personal 55941 de fecha Ene 19/2025, solicitud SIPSE 125035, recibido para tramite de fecha Enero 27/2025."/>
    <s v="O23011745992024267101000"/>
    <s v="Asistencia técnica agropecuaria y educación ambiental en la localidad de Sumapaz"/>
    <x v="0"/>
    <x v="0"/>
    <s v="10 10 - CONTRATACIÓN DIRECTA"/>
    <n v="1030568733"/>
    <s v="DAVID ANDRES ANGEL ESCOBAR"/>
    <n v="0"/>
    <n v="0"/>
    <n v="51000000"/>
    <n v="51000000"/>
    <n v="0"/>
    <n v="2671"/>
    <s v="Apoyar 500 predios rurales con buenas prácticas agropecuarias y ambientales que fortalezcan la protección a coberturas vegetales y recurso hídrico"/>
    <n v="125035"/>
    <n v="3"/>
    <s v="4 - Bogotá ordena su territorio y avanza en su acción climática"/>
    <s v="25 - Aumento de la resiliencia al cambio climático y reducción de la vulnerabilidad"/>
  </r>
  <r>
    <n v="2025"/>
    <n v="2"/>
    <d v="2025-01-01T00:00:00"/>
    <d v="2025-03-31T00:00:00"/>
    <s v="0020-01"/>
    <d v="2025-02-03T00:00:00"/>
    <n v="12"/>
    <s v="CONTRATO DE PRESTACION DE SERVICIOS"/>
    <s v="023-2025"/>
    <x v="0"/>
    <n v="331"/>
    <s v="ORDENES DE PAGO"/>
    <n v="1011"/>
    <n v="1033"/>
    <s v="125219 - Prestar los servicios de apoyo técnico para la ejecución de los procesos logísticos, operativos y/o administrativos de la Alcaldía Local de Sumapaz. 2327. Se expide CDP con certificado de No existencia de personal 55936 de fecha Ene 20/2025, solicitud SIPSE 125219, recibido para tramite de fecha Enero 27/2025."/>
    <s v="O23011745992024232701000"/>
    <s v="Fortalecimiento Institucional y sedes administrativas"/>
    <x v="0"/>
    <x v="0"/>
    <s v="10 10 - CONTRATACIÓN DIRECTA"/>
    <n v="80172113"/>
    <s v="OMAR OCTAVIO CASTAÑO PAEZ"/>
    <n v="0"/>
    <n v="0"/>
    <n v="29430000"/>
    <n v="29430000"/>
    <n v="0"/>
    <n v="2327"/>
    <s v="Realizar 4 estrategias de fortalecimiento institucional (una por vigencia)."/>
    <n v="125219"/>
    <n v="2"/>
    <s v="5 - Bogotá confía en su gobierno"/>
    <s v="33 - Fortalecimiento institucional para un gobierno confiable"/>
  </r>
  <r>
    <n v="2025"/>
    <n v="2"/>
    <d v="2025-01-01T00:00:00"/>
    <d v="2025-03-31T00:00:00"/>
    <s v="0020-01"/>
    <d v="2025-02-03T00:00:00"/>
    <n v="12"/>
    <s v="CONTRATO DE PRESTACION DE SERVICIOS"/>
    <s v="013-2025"/>
    <x v="0"/>
    <n v="331"/>
    <s v="ORDENES DE PAGO"/>
    <n v="1012"/>
    <n v="1034"/>
    <s v="125223 - Prestar los servicios profesionales especializados al área de gestión del desarrollo local, en la gestión y ejecución de las actividades administrativas que se adelantan en el despacho de la Alcaldía Local de Sumapaz. 2327. Se expide CDP con certificado de No existencia de personal 55934 de fecha Ene 20/2025, solicitud SIPSE 125223, recibido para tramite de fecha Enero 27/2025."/>
    <s v="O23011745992024232701000"/>
    <s v="Fortalecimiento Institucional y sedes administrativas"/>
    <x v="0"/>
    <x v="0"/>
    <s v="10 10 - CONTRATACIÓN DIRECTA"/>
    <n v="52787056"/>
    <s v="MAYIBI  PINILLA QUINEME"/>
    <n v="0"/>
    <n v="0"/>
    <n v="48000000"/>
    <n v="47200000"/>
    <n v="800000"/>
    <n v="2327"/>
    <s v="Realizar 4 estrategias de fortalecimiento institucional (una por vigencia)."/>
    <n v="125223"/>
    <n v="2"/>
    <s v="5 - Bogotá confía en su gobierno"/>
    <s v="33 - Fortalecimiento institucional para un gobierno confiable"/>
  </r>
  <r>
    <n v="2025"/>
    <n v="2"/>
    <d v="2025-01-01T00:00:00"/>
    <d v="2025-03-31T00:00:00"/>
    <s v="0020-01"/>
    <d v="2025-02-03T00:00:00"/>
    <n v="12"/>
    <s v="CONTRATO DE PRESTACION DE SERVICIOS"/>
    <s v="019-2025"/>
    <x v="0"/>
    <n v="331"/>
    <s v="ORDENES DE PAGO"/>
    <n v="1057"/>
    <n v="1035"/>
    <s v="124881 - Prestar los servicios profesionales para apoyar los procesos de planeación, administrativos, financieros y presupuestales del Fondo de Desarrollo Rural de Sumapaz. 2327. Se expide CDP con certificado de No existencia de personal 56243 de fecha Ene 25/2025, solicitud SIPSE 124881, recibido para tramite de fecha Enero 28/2025."/>
    <s v="O23011745992024232701000"/>
    <s v="Fortalecimiento Institucional y sedes administrativas"/>
    <x v="0"/>
    <x v="0"/>
    <s v="10 10 - CONTRATACIÓN DIRECTA"/>
    <n v="1000601472"/>
    <s v="JUAN FELIPE FLOREZ GALEANO"/>
    <n v="0"/>
    <n v="0"/>
    <n v="36000000"/>
    <n v="36000000"/>
    <n v="0"/>
    <n v="2327"/>
    <s v="Realizar 4 estrategias de fortalecimiento institucional (una por vigencia)."/>
    <n v="124881"/>
    <n v="2"/>
    <s v="5 - Bogotá confía en su gobierno"/>
    <s v="33 - Fortalecimiento institucional para un gobierno confiable"/>
  </r>
  <r>
    <n v="2025"/>
    <n v="2"/>
    <d v="2025-01-01T00:00:00"/>
    <d v="2025-03-31T00:00:00"/>
    <s v="0020-01"/>
    <d v="2025-02-03T00:00:00"/>
    <n v="12"/>
    <s v="CONTRATO DE PRESTACION DE SERVICIOS"/>
    <s v="021-2025"/>
    <x v="0"/>
    <n v="331"/>
    <s v="ORDENES DE PAGO"/>
    <n v="1060"/>
    <n v="1036"/>
    <s v="125008 - Prestar servicios técnicos de apoyo administrativo al Área de Gestión de Desarrollo Local en los procesos contractuales, de la Alcaldía local de Sumapaz. 2327. Se expide CDP con certificado de No existencia de personal 56235 de fecha Ene 25/2025, solicitud SIPSE 125008, recibido para tramite de fecha Enero 28/2025."/>
    <s v="O23011745992024232701000"/>
    <s v="Fortalecimiento Institucional y sedes administrativas"/>
    <x v="0"/>
    <x v="0"/>
    <s v="10 10 - CONTRATACIÓN DIRECTA"/>
    <n v="1075685625"/>
    <s v="GINA PAOLA PINILLA MONTIEL"/>
    <n v="0"/>
    <n v="0"/>
    <n v="27000000"/>
    <n v="26400000"/>
    <n v="600000"/>
    <n v="2327"/>
    <s v="Realizar 4 estrategias de fortalecimiento institucional (una por vigencia)."/>
    <n v="125008"/>
    <n v="2"/>
    <s v="5 - Bogotá confía en su gobierno"/>
    <s v="33 - Fortalecimiento institucional para un gobierno confiable"/>
  </r>
  <r>
    <n v="2025"/>
    <n v="2"/>
    <d v="2025-01-01T00:00:00"/>
    <d v="2025-03-31T00:00:00"/>
    <s v="0020-01"/>
    <d v="2025-02-03T00:00:00"/>
    <n v="12"/>
    <s v="CONTRATO DE PRESTACION DE SERVICIOS"/>
    <s v="017-2025"/>
    <x v="0"/>
    <n v="331"/>
    <s v="ORDENES DE PAGO"/>
    <n v="1063"/>
    <n v="1037"/>
    <s v="128670 - Prestar los servicios profesionales para apoyar administrativamente la gestión contractual y al despacho de la Alcaldía Local de Sumapaz, en el seguimiento y ejecución del Plan de Gestión. 2327.   Se expide CDP con certificado de No existencia de personal 56209 de fecha Ene 24/2025, solicitud SIPSE 128670, recibido para tramite de fecha Enero 29/2025."/>
    <s v="O23011745992024232701000"/>
    <s v="Fortalecimiento Institucional y sedes administrativas"/>
    <x v="0"/>
    <x v="0"/>
    <s v="10 10 - CONTRATACIÓN DIRECTA"/>
    <n v="1010199748"/>
    <s v="GISSELLA PAOLA SALAZAR RAMOS"/>
    <n v="0"/>
    <n v="0"/>
    <n v="37800000"/>
    <n v="37800000"/>
    <n v="0"/>
    <n v="2327"/>
    <s v="Realizar 4 estrategias de fortalecimiento institucional (una por vigencia)."/>
    <n v="128670"/>
    <n v="2"/>
    <s v="5 - Bogotá confía en su gobierno"/>
    <s v="33 - Fortalecimiento institucional para un gobierno confiable"/>
  </r>
  <r>
    <n v="2025"/>
    <n v="2"/>
    <d v="2025-01-01T00:00:00"/>
    <d v="2025-03-31T00:00:00"/>
    <s v="0020-01"/>
    <d v="2025-02-03T00:00:00"/>
    <n v="12"/>
    <s v="CONTRATO DE PRESTACION DE SERVICIOS"/>
    <s v="018-2025"/>
    <x v="0"/>
    <n v="331"/>
    <s v="ORDENES DE PAGO"/>
    <n v="1041"/>
    <n v="1038"/>
    <s v="128528 - Prestar los servicios profesionales veterinarios para el fortalecimiento del servicio de asistencia técnica agropecuaria en la localidad de Sumapaz.2666. Se expide CDP con certificado de No existencia de personal 56083 de fecha Ene 22/2025, solicitud SIPSE 128528, recibido para tramite de fecha Enero 27/2025."/>
    <s v="O23011745992024266601000"/>
    <s v="Sumapaz proteje su fauna"/>
    <x v="0"/>
    <x v="0"/>
    <s v="10 10 - CONTRATACIÓN DIRECTA"/>
    <n v="1016038644"/>
    <s v="LINA ROCIO RUBIO RODRIGUEZ"/>
    <n v="0"/>
    <n v="0"/>
    <n v="39000000"/>
    <n v="39000000"/>
    <n v="0"/>
    <n v="2666"/>
    <s v="Atender 1000 animales en los programas de brigadas médicas, urgencias veterinarias y adopciones"/>
    <n v="128528"/>
    <n v="1"/>
    <s v="2 - Bogotá confía en su bien-estar"/>
    <s v="15 - Bogotá protege todas las formas de vida"/>
  </r>
  <r>
    <n v="2025"/>
    <n v="2"/>
    <d v="2025-01-01T00:00:00"/>
    <d v="2025-03-31T00:00:00"/>
    <s v="0020-01"/>
    <d v="2025-02-03T00:00:00"/>
    <n v="12"/>
    <s v="CONTRATO DE PRESTACION DE SERVICIOS"/>
    <s v="014-2025"/>
    <x v="0"/>
    <n v="331"/>
    <s v="ORDENES DE PAGO"/>
    <n v="1014"/>
    <n v="1039"/>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x v="0"/>
    <x v="0"/>
    <s v="10 10 - CONTRATACIÓN DIRECTA"/>
    <n v="1015443462"/>
    <s v="JUAN SEBASTIAN JARAMILLO GAITAN"/>
    <n v="0"/>
    <n v="0"/>
    <n v="42000000"/>
    <n v="42000000"/>
    <n v="0"/>
    <n v="2289"/>
    <s v="Intervenir 40 Kilómetros-carril de malla vial rural con acciones de construcción y/o conservación"/>
    <n v="125639"/>
    <n v="1"/>
    <s v="4 - Bogotá ordena su territorio y avanza en su acción climática"/>
    <s v="26 - Movilidad Sostenible"/>
  </r>
  <r>
    <n v="2025"/>
    <n v="2"/>
    <d v="2025-01-01T00:00:00"/>
    <d v="2025-03-31T00:00:00"/>
    <s v="0020-01"/>
    <d v="2025-02-03T00:00:00"/>
    <n v="12"/>
    <s v="CONTRATO DE PRESTACION DE SERVICIOS"/>
    <s v="011-2025"/>
    <x v="0"/>
    <n v="331"/>
    <s v="ORDENES DE PAGO"/>
    <n v="1040"/>
    <n v="1040"/>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x v="0"/>
    <x v="0"/>
    <s v="10 10 - CONTRATACIÓN DIRECTA"/>
    <n v="1023963032"/>
    <s v="JUAN DIEGO PARDO TRUJILLO"/>
    <n v="0"/>
    <n v="0"/>
    <n v="37800000"/>
    <n v="37800000"/>
    <n v="0"/>
    <n v="2327"/>
    <s v="Realizar 4 estrategias de fortalecimiento institucional (una por vigencia)."/>
    <n v="124906"/>
    <n v="2"/>
    <s v="5 - Bogotá confía en su gobierno"/>
    <s v="33 - Fortalecimiento institucional para un gobierno confiable"/>
  </r>
  <r>
    <n v="2025"/>
    <n v="2"/>
    <d v="2025-01-01T00:00:00"/>
    <d v="2025-03-31T00:00:00"/>
    <s v="0020-01"/>
    <d v="2025-02-03T00:00:00"/>
    <n v="12"/>
    <s v="CONTRATO DE PRESTACION DE SERVICIOS"/>
    <s v="022-2025"/>
    <x v="0"/>
    <n v="331"/>
    <s v="ORDENES DE PAGO"/>
    <n v="1040"/>
    <n v="1041"/>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x v="0"/>
    <x v="0"/>
    <s v="10 10 - CONTRATACIÓN DIRECTA"/>
    <n v="1020755846"/>
    <s v="DIANA MARCELA TORRENTE QUINTERO"/>
    <n v="0"/>
    <n v="0"/>
    <n v="37800000"/>
    <n v="37800000"/>
    <n v="0"/>
    <n v="2327"/>
    <s v="Realizar 4 estrategias de fortalecimiento institucional (una por vigencia)."/>
    <n v="124906"/>
    <n v="2"/>
    <s v="5 - Bogotá confía en su gobierno"/>
    <s v="33 - Fortalecimiento institucional para un gobierno confiable"/>
  </r>
  <r>
    <n v="2025"/>
    <n v="2"/>
    <d v="2025-01-01T00:00:00"/>
    <d v="2025-03-31T00:00:00"/>
    <s v="0020-01"/>
    <d v="2025-02-03T00:00:00"/>
    <n v="12"/>
    <s v="CONTRATO DE PRESTACION DE SERVICIOS"/>
    <s v="009-2025"/>
    <x v="0"/>
    <n v="331"/>
    <s v="ORDENES DE PAGO"/>
    <n v="1059"/>
    <n v="1042"/>
    <s v="127974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211 de fecha Ene 24/2025, solicitud SIPSE 127974, recibido para tramite de fecha Enero 28/2025."/>
    <s v="O23011745992024232701000"/>
    <s v="Fortalecimiento Institucional y sedes administrativas"/>
    <x v="0"/>
    <x v="0"/>
    <s v="10 10 - CONTRATACIÓN DIRECTA"/>
    <n v="88278276"/>
    <s v="JEYNER EUDALDO QUINTERO ROPERO"/>
    <n v="0"/>
    <n v="0"/>
    <n v="36000000"/>
    <n v="36000000"/>
    <n v="0"/>
    <n v="2327"/>
    <s v="Realizar 4 estrategias de fortalecimiento institucional (una por vigencia)."/>
    <n v="127974"/>
    <n v="2"/>
    <s v="5 - Bogotá confía en su gobierno"/>
    <s v="33 - Fortalecimiento institucional para un gobierno confiable"/>
  </r>
  <r>
    <n v="2025"/>
    <n v="2"/>
    <d v="2025-01-01T00:00:00"/>
    <d v="2025-03-31T00:00:00"/>
    <s v="0020-01"/>
    <d v="2025-02-04T00:00:00"/>
    <n v="43"/>
    <s v="CONTRATO DE INTERVENTORIA"/>
    <s v="485-2023-2"/>
    <x v="1"/>
    <n v="330"/>
    <s v="ORDENES DE PAGO"/>
    <n v="1082"/>
    <n v="1043"/>
    <s v="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 Se expide CDP con memorando 20257020000763,SE EXPIDE A SOLICITUD EXPRESA DEL ORDENADOR DEL GASTO, PENDIENTE QUE SURTA SU DEBIDO EL PROCESO R253/18 SE EXPIDE CRP CON MEMORANDO 20257020001033, recibido para tramite de fecha Feb 04/2025."/>
    <s v="O23011745992024232701000"/>
    <s v="Fortalecimiento Institucional y sedes administrativas"/>
    <x v="1"/>
    <x v="1"/>
    <s v="8 08 - CONCURSO DE MÉRITOS ABIERTO"/>
    <n v="890104625"/>
    <s v="ECOVIAS SAS"/>
    <n v="0"/>
    <n v="0"/>
    <n v="131146628"/>
    <n v="110573859"/>
    <n v="20572769"/>
    <n v="2327"/>
    <s v="Terminar 1 sede administrativa local"/>
    <s v="Realiz"/>
    <n v="4"/>
    <s v="5 - Bogotá confía en su gobierno"/>
    <s v="33 - Fortalecimiento institucional para un gobierno confiable"/>
  </r>
  <r>
    <n v="2025"/>
    <n v="2"/>
    <d v="2025-01-01T00:00:00"/>
    <d v="2025-03-31T00:00:00"/>
    <s v="0020-01"/>
    <d v="2025-02-05T00:00:00"/>
    <n v="12"/>
    <s v="CONTRATO DE PRESTACION DE SERVICIOS"/>
    <s v="029-2025"/>
    <x v="0"/>
    <n v="329"/>
    <s v="ORDENES DE PAGO"/>
    <n v="1049"/>
    <n v="1044"/>
    <s v="124957 - Prestar los servicios profesionales en el manejo, validación y actualización de la información de los aplicativos institucionales de seguimiento de los proyectos de inversión del Fondo de Desarrollo Rural de Sumapaz. 2327. Se expide CDP con certificado de No existencia de personal 56240 de fecha Ene 25/2025, solicitud SIPSE 124957, recibido para tramite de fecha Enero 28/2025."/>
    <s v="O23011745992024232701000"/>
    <s v="Fortalecimiento Institucional y sedes administrativas"/>
    <x v="0"/>
    <x v="0"/>
    <s v="10 10 - CONTRATACIÓN DIRECTA"/>
    <n v="80016995"/>
    <s v="JHOJAN ANDRES CASTAÑEDA SANCHEZ"/>
    <n v="0"/>
    <n v="0"/>
    <n v="42000000"/>
    <n v="42000000"/>
    <n v="0"/>
    <n v="2327"/>
    <s v="Realizar 4 estrategias de fortalecimiento institucional (una por vigencia)."/>
    <n v="124957"/>
    <n v="2"/>
    <s v="5 - Bogotá confía en su gobierno"/>
    <s v="33 - Fortalecimiento institucional para un gobierno confiable"/>
  </r>
  <r>
    <n v="2025"/>
    <n v="2"/>
    <d v="2025-01-01T00:00:00"/>
    <d v="2025-03-31T00:00:00"/>
    <s v="0020-01"/>
    <d v="2025-02-05T00:00:00"/>
    <n v="12"/>
    <s v="CONTRATO DE PRESTACION DE SERVICIOS"/>
    <s v="025-2025"/>
    <x v="0"/>
    <n v="329"/>
    <s v="ORDENES DE PAGO"/>
    <n v="1032"/>
    <n v="1045"/>
    <s v="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
    <s v="O23011745992024228901000"/>
    <s v="Movilidad para Sumapaz"/>
    <x v="0"/>
    <x v="0"/>
    <s v="10 10 - CONTRATACIÓN DIRECTA"/>
    <n v="1019076136"/>
    <s v="CAMILA FERNANDA SAAVEDRA SALINAS"/>
    <n v="0"/>
    <n v="0"/>
    <n v="54600000"/>
    <n v="54600000"/>
    <n v="0"/>
    <n v="2289"/>
    <s v="Intervenir 40 Kilómetros-carril de malla vial rural con acciones de construcción y/o conservación"/>
    <n v="126411"/>
    <n v="1"/>
    <s v="4 - Bogotá ordena su territorio y avanza en su acción climática"/>
    <s v="26 - Movilidad Sostenible"/>
  </r>
  <r>
    <n v="2025"/>
    <n v="2"/>
    <d v="2025-01-01T00:00:00"/>
    <d v="2025-03-31T00:00:00"/>
    <s v="0020-01"/>
    <d v="2025-02-05T00:00:00"/>
    <n v="12"/>
    <s v="CONTRATO DE PRESTACION DE SERVICIOS"/>
    <s v="031-2025"/>
    <x v="0"/>
    <n v="329"/>
    <s v="ORDENES DE PAGO"/>
    <n v="1034"/>
    <n v="1046"/>
    <s v="126417 - Prestar los servicios profesionales para brindar apoyo en el seguimiento de los recursos invertidos por el Sistema General de Regalías en el territorio de Sumapaz. 2289. Se expide CDP con certificado de No existencia de personal 55117 de fecha Ene 06/2025, solicitud SIPSE 126417, recibido para tramite de fecha Enero 27/2025."/>
    <s v="O23011745992024228901000"/>
    <s v="Movilidad para Sumapaz"/>
    <x v="0"/>
    <x v="0"/>
    <s v="10 10 - CONTRATACIÓN DIRECTA"/>
    <n v="36307760"/>
    <s v="ANGELA MARIA PINZON SANTOS"/>
    <n v="0"/>
    <n v="0"/>
    <n v="54600000"/>
    <n v="54600000"/>
    <n v="0"/>
    <n v="2289"/>
    <s v="Intervenir 40 Kilómetros-carril de malla vial rural con acciones de construcción y/o conservación"/>
    <n v="126417"/>
    <n v="1"/>
    <s v="4 - Bogotá ordena su territorio y avanza en su acción climática"/>
    <s v="26 - Movilidad Sostenible"/>
  </r>
  <r>
    <n v="2025"/>
    <n v="2"/>
    <d v="2025-01-01T00:00:00"/>
    <d v="2025-03-31T00:00:00"/>
    <s v="0020-01"/>
    <d v="2025-02-05T00:00:00"/>
    <n v="12"/>
    <s v="CONTRATO DE PRESTACION DE SERVICIOS"/>
    <s v="039-2025"/>
    <x v="0"/>
    <n v="329"/>
    <s v="ORDENES DE PAGO"/>
    <n v="1056"/>
    <n v="1047"/>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x v="0"/>
    <x v="0"/>
    <s v="10 10 - CONTRATACIÓN DIRECTA"/>
    <n v="79358856"/>
    <s v="LEOPOLDO  MARTINEZ MARTINEZ"/>
    <n v="0"/>
    <n v="0"/>
    <n v="18150000"/>
    <n v="18150000"/>
    <n v="0"/>
    <n v="2327"/>
    <s v="Intervenir 1 sede administrativa local"/>
    <n v="125129"/>
    <n v="3"/>
    <s v="5 - Bogotá confía en su gobierno"/>
    <s v="33 - Fortalecimiento institucional para un gobierno confiable"/>
  </r>
  <r>
    <n v="2025"/>
    <n v="2"/>
    <d v="2025-01-01T00:00:00"/>
    <d v="2025-03-31T00:00:00"/>
    <s v="0020-01"/>
    <d v="2025-02-05T00:00:00"/>
    <n v="12"/>
    <s v="CONTRATO DE PRESTACION DE SERVICIOS"/>
    <s v="020-2025"/>
    <x v="0"/>
    <n v="329"/>
    <s v="ORDENES DE PAGO"/>
    <n v="1064"/>
    <n v="1048"/>
    <s v="125683 - Prestar sus servicios profesionales para dar respuesta a derechos de petición y demás requerimientos relacionados con los procesos contractuales del Fondo de Desarrollo Rural de Sumapaz. 2327. Se expide CDP con certificado de No existencia de personal 56212 de fecha Ene 24/2025, solicitud SIPSE 125683, recibido para tramite de fecha Enero 29/2025."/>
    <s v="O23011745992024232701000"/>
    <s v="Fortalecimiento Institucional y sedes administrativas"/>
    <x v="0"/>
    <x v="0"/>
    <s v="10 10 - CONTRATACIÓN DIRECTA"/>
    <n v="1020802394"/>
    <s v="JESSICA JULIETH CARDONA JARAMILLO"/>
    <n v="0"/>
    <n v="0"/>
    <n v="34560000"/>
    <n v="34560000"/>
    <n v="0"/>
    <n v="2327"/>
    <s v="Realizar 4 estrategias de fortalecimiento institucional (una por vigencia)."/>
    <n v="125683"/>
    <n v="2"/>
    <s v="5 - Bogotá confía en su gobierno"/>
    <s v="33 - Fortalecimiento institucional para un gobierno confiable"/>
  </r>
  <r>
    <n v="2025"/>
    <n v="2"/>
    <d v="2025-01-01T00:00:00"/>
    <d v="2025-03-31T00:00:00"/>
    <s v="0020-01"/>
    <d v="2025-02-05T00:00:00"/>
    <n v="12"/>
    <s v="CONTRATO DE PRESTACION DE SERVICIOS"/>
    <s v="026-2025"/>
    <x v="0"/>
    <n v="329"/>
    <s v="ORDENES DE PAGO"/>
    <n v="1076"/>
    <n v="1049"/>
    <s v="124913 - Prestar sus servicios profesionales como administrador de la Red de la Alcaldía Local de Sumapaz y realizar la actualización de los datos en los diferentes sistemas de información. 2327. Se expide CDP con certificado de No existencia de personal 56598 de fecha Ene 29/2025, solicitud SIPSE 124913, recibido para tramite de fecha Enero 30/2025."/>
    <s v="O23011745992024232701000"/>
    <s v="Fortalecimiento Institucional y sedes administrativas"/>
    <x v="0"/>
    <x v="0"/>
    <s v="10 10 - CONTRATACIÓN DIRECTA"/>
    <n v="72311499"/>
    <s v="ALONSO RAFAEL OCAMPO ARRIETA"/>
    <n v="0"/>
    <n v="0"/>
    <n v="44100000"/>
    <n v="44100000"/>
    <n v="0"/>
    <n v="2327"/>
    <s v="Realizar 4 estrategias de fortalecimiento institucional (una por vigencia)."/>
    <n v="124913"/>
    <n v="2"/>
    <s v="5 - Bogotá confía en su gobierno"/>
    <s v="33 - Fortalecimiento institucional para un gobierno confiable"/>
  </r>
  <r>
    <n v="2025"/>
    <n v="2"/>
    <d v="2025-01-01T00:00:00"/>
    <d v="2025-03-31T00:00:00"/>
    <s v="0020-01"/>
    <d v="2025-02-05T00:00:00"/>
    <n v="12"/>
    <s v="CONTRATO DE PRESTACION DE SERVICIOS"/>
    <s v="028-2025"/>
    <x v="0"/>
    <n v="329"/>
    <s v="ORDENES DE PAGO"/>
    <n v="1040"/>
    <n v="1050"/>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x v="0"/>
    <x v="0"/>
    <s v="10 10 - CONTRATACIÓN DIRECTA"/>
    <n v="16377907"/>
    <s v="OSCAR ANDRES CONTECHA PANIAGUA"/>
    <n v="0"/>
    <n v="0"/>
    <n v="37800000"/>
    <n v="37800000"/>
    <n v="0"/>
    <n v="2327"/>
    <s v="Realizar 4 estrategias de fortalecimiento institucional (una por vigencia)."/>
    <n v="124906"/>
    <n v="2"/>
    <s v="5 - Bogotá confía en su gobierno"/>
    <s v="33 - Fortalecimiento institucional para un gobierno confiable"/>
  </r>
  <r>
    <n v="2025"/>
    <n v="2"/>
    <d v="2025-01-01T00:00:00"/>
    <d v="2025-03-31T00:00:00"/>
    <s v="0020-01"/>
    <d v="2025-02-05T00:00:00"/>
    <n v="12"/>
    <s v="CONTRATO DE PRESTACION DE SERVICIOS"/>
    <s v="016-2025"/>
    <x v="0"/>
    <n v="329"/>
    <s v="ORDENES DE PAGO"/>
    <n v="1042"/>
    <n v="1051"/>
    <s v="12491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946 de fecha Ene 19/2025, solicitud SIPSE 124919, recibido para tramite de fecha Enero 27/2025."/>
    <s v="O23011745992024228901000"/>
    <s v="Movilidad para Sumapaz"/>
    <x v="0"/>
    <x v="0"/>
    <s v="10 10 - CONTRATACIÓN DIRECTA"/>
    <n v="1010222109"/>
    <s v="NASLY XIMENA LOZANO GONZALEZ"/>
    <n v="0"/>
    <n v="0"/>
    <n v="42000000"/>
    <n v="42000000"/>
    <n v="0"/>
    <n v="2289"/>
    <s v="Intervenir 40 Kilómetros-carril de malla vial rural con acciones de construcción y/o conservación"/>
    <n v="124919"/>
    <n v="1"/>
    <s v="4 - Bogotá ordena su territorio y avanza en su acción climática"/>
    <s v="26 - Movilidad Sostenible"/>
  </r>
  <r>
    <n v="2025"/>
    <n v="2"/>
    <d v="2025-01-01T00:00:00"/>
    <d v="2025-03-31T00:00:00"/>
    <s v="0020-01"/>
    <d v="2025-02-05T00:00:00"/>
    <n v="12"/>
    <s v="CONTRATO DE PRESTACION DE SERVICIOS"/>
    <s v="012-2025"/>
    <x v="0"/>
    <n v="329"/>
    <s v="ORDENES DE PAGO"/>
    <n v="1044"/>
    <n v="1052"/>
    <s v="124937 - Prestar los servicios profesionales especializados para gestionar los proyectos de inversión de infraestructura vial, que se ejecutan con los recursos del Fondo de Desarrollo Rural de Sumapaz. 2289. Se expide CDP con certificado de No existencia de personal 55944 de fecha Ene 19/2025, solicitud SIPSE 124937, recibido para tramite de fecha Enero 27/2025."/>
    <s v="O23011745992024228901000"/>
    <s v="Movilidad para Sumapaz"/>
    <x v="0"/>
    <x v="0"/>
    <s v="10 10 - CONTRATACIÓN DIRECTA"/>
    <n v="1024474457"/>
    <s v="NELSON FERNEY ESTRADA GONZALEZ"/>
    <n v="0"/>
    <n v="0"/>
    <n v="60000000"/>
    <n v="60000000"/>
    <n v="0"/>
    <n v="2289"/>
    <s v="Intervenir 40 Kilómetros-carril de malla vial rural con acciones de construcción y/o conservación"/>
    <n v="124937"/>
    <n v="1"/>
    <s v="4 - Bogotá ordena su territorio y avanza en su acción climática"/>
    <s v="26 - Movilidad Sostenible"/>
  </r>
  <r>
    <n v="2025"/>
    <n v="2"/>
    <d v="2025-01-01T00:00:00"/>
    <d v="2025-03-31T00:00:00"/>
    <s v="0020-01"/>
    <d v="2025-02-07T00:00:00"/>
    <n v="12"/>
    <s v="CONTRATO DE PRESTACION DE SERVICIOS"/>
    <s v="033-2025"/>
    <x v="0"/>
    <n v="334"/>
    <s v="ORDENES DE PAGO"/>
    <n v="1052"/>
    <n v="1053"/>
    <s v="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 Se expide CRP con memorando 20257020001353, CPS firmado en secop II y recibido para tramite de fecha Feb 06/2025."/>
    <s v="O23011745992024228901000"/>
    <s v="Movilidad para Sumapaz"/>
    <x v="0"/>
    <x v="0"/>
    <s v="10 10 - CONTRATACIÓN DIRECTA"/>
    <n v="1083875350"/>
    <s v="FERNANDO  ROJAS LOZANO"/>
    <n v="0"/>
    <n v="0"/>
    <n v="31800000"/>
    <n v="31799667"/>
    <n v="333"/>
    <n v="2289"/>
    <s v="Intervenir 40 Kilómetros-carril de malla vial rural con acciones de construcción y/o conservación"/>
    <n v="128672"/>
    <n v="1"/>
    <s v="4 - Bogotá ordena su territorio y avanza en su acción climática"/>
    <s v="26 - Movilidad Sostenible"/>
  </r>
  <r>
    <n v="2025"/>
    <n v="2"/>
    <d v="2025-01-01T00:00:00"/>
    <d v="2025-03-31T00:00:00"/>
    <s v="0020-01"/>
    <d v="2025-02-07T00:00:00"/>
    <n v="12"/>
    <s v="CONTRATO DE PRESTACION DE SERVICIOS"/>
    <s v="032-2025"/>
    <x v="0"/>
    <n v="334"/>
    <s v="ORDENES DE PAGO"/>
    <n v="1062"/>
    <n v="1054"/>
    <s v="124871 - Prestar sus servicios profesionales de apoyo administrativo al Área de Gestión del Desarrollo Local, en la gestión contractual del Fondo de Desarrollo Rural de Sumapaz.2327. Se expide CDP con certificado de No existencia de personal 56244 de fecha Ene 25/2025, solicitud SIPSE 124871, recibido para tramite de fecha Enero 28/2025. Se expide CRP con memorando 20257020001393, CPS firmado en secop II y recibido para tramite de fecha Feb 06/2025."/>
    <s v="O23011745992024232701000"/>
    <s v="Fortalecimiento Institucional y sedes administrativas"/>
    <x v="0"/>
    <x v="0"/>
    <s v="10 10 - CONTRATACIÓN DIRECTA"/>
    <n v="1015469423"/>
    <s v="DIEGO ALONSO BACCA GARCIA"/>
    <n v="0"/>
    <n v="0"/>
    <n v="42000000"/>
    <n v="42000000"/>
    <n v="0"/>
    <n v="2327"/>
    <s v="Realizar 4 estrategias de fortalecimiento institucional (una por vigencia)."/>
    <n v="124871"/>
    <n v="2"/>
    <s v="5 - Bogotá confía en su gobierno"/>
    <s v="33 - Fortalecimiento institucional para un gobierno confiable"/>
  </r>
  <r>
    <n v="2025"/>
    <n v="2"/>
    <d v="2025-01-01T00:00:00"/>
    <d v="2025-03-31T00:00:00"/>
    <s v="0020-01"/>
    <d v="2025-02-07T00:00:00"/>
    <n v="12"/>
    <s v="CONTRATO DE PRESTACION DE SERVICIOS"/>
    <s v="038-2025"/>
    <x v="0"/>
    <n v="334"/>
    <s v="ORDENES DE PAGO"/>
    <n v="1017"/>
    <n v="1055"/>
    <s v="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 Se expide CRP con memorando 20257020001363, CPS firmado en secop II y recibido para tramite de fecha Feb 06/2025."/>
    <s v="O23011745992024267101000"/>
    <s v="Asistencia técnica agropecuaria y educación ambiental en la localidad de Sumapaz"/>
    <x v="0"/>
    <x v="0"/>
    <s v="10 10 - CONTRATACIÓN DIRECTA"/>
    <n v="52303112"/>
    <s v="ALEXANDRA  DAVILA AVENDAÑO"/>
    <n v="0"/>
    <n v="0"/>
    <n v="21840000"/>
    <n v="21840000"/>
    <n v="0"/>
    <n v="2671"/>
    <s v="Apoyar 500 predios rurales con buenas prácticas agropecuarias y ambientales que fortalezcan la protección a coberturas vegetales y recurso hídrico"/>
    <n v="126298"/>
    <n v="3"/>
    <s v="4 - Bogotá ordena su territorio y avanza en su acción climática"/>
    <s v="25 - Aumento de la resiliencia al cambio climático y reducción de la vulnerabilidad"/>
  </r>
  <r>
    <n v="2025"/>
    <n v="2"/>
    <d v="2025-01-01T00:00:00"/>
    <d v="2025-03-31T00:00:00"/>
    <s v="0020-01"/>
    <d v="2025-02-07T00:00:00"/>
    <n v="12"/>
    <s v="CONTRATO DE PRESTACION DE SERVICIOS"/>
    <s v="041-2025"/>
    <x v="0"/>
    <n v="334"/>
    <s v="ORDENES DE PAGO"/>
    <n v="1079"/>
    <n v="1056"/>
    <s v="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CRP con memorando 20257020001373, CPS firmado en secop II y recibido para tramite de fecha Feb 06/2025."/>
    <s v="O23011745992024261301000"/>
    <s v="Manejo de emergencias y mitigación del riesgo de desastres"/>
    <x v="0"/>
    <x v="0"/>
    <s v="10 10 - CONTRATACIÓN DIRECTA"/>
    <n v="1072072793"/>
    <s v="YANETH VIVIANA DUEÑAS MARTIN"/>
    <n v="0"/>
    <n v="0"/>
    <n v="37800000"/>
    <n v="37800000"/>
    <n v="0"/>
    <n v="2613"/>
    <s v="Realizar 12 acciones efectivas para el fortalecimiento de las capacidades locales en torno a la gestión del riesgo"/>
    <n v="126249"/>
    <n v="1"/>
    <s v="4 - Bogotá ordena su territorio y avanza en su acción climática"/>
    <s v="27 - Gestión del riesgo de desastres para un territorio seguro"/>
  </r>
  <r>
    <n v="2025"/>
    <n v="2"/>
    <d v="2025-01-01T00:00:00"/>
    <d v="2025-03-31T00:00:00"/>
    <s v="0020-01"/>
    <d v="2025-02-07T00:00:00"/>
    <n v="12"/>
    <s v="CONTRATO DE PRESTACION DE SERVICIOS"/>
    <s v="037-2025"/>
    <x v="0"/>
    <n v="334"/>
    <s v="ORDENES DE PAGO"/>
    <n v="1053"/>
    <n v="1057"/>
    <s v="125214 - Prestar sus servicios profesionales de apoyo al Área de Gestión del Desarrollo Local en la gestión de las liquidaciones y cierres de los procesos contractuales del Fondo de Desarrollo Local de Sumapaz. 2327. Se expide CDP con certificado de No existencia de personal 56204 de fecha Ene 24/2025, solicitud SIPSE 125214, recibido para tramite de fecha Enero 28/2025. Se expide CRP con memorando 20257020001343, CPS firmado en secop II y recibido para tramite de fecha Feb 06/2025."/>
    <s v="O23011745992024232701000"/>
    <s v="Fortalecimiento Institucional y sedes administrativas"/>
    <x v="0"/>
    <x v="0"/>
    <s v="10 10 - CONTRATACIÓN DIRECTA"/>
    <n v="52216823"/>
    <s v="NANCY PAOLA BOLIVAR CUCHIA"/>
    <n v="0"/>
    <n v="0"/>
    <n v="45000000"/>
    <n v="43500000"/>
    <n v="1500000"/>
    <n v="2327"/>
    <s v="Realizar 4 estrategias de fortalecimiento institucional (una por vigencia)."/>
    <n v="125214"/>
    <n v="2"/>
    <s v="5 - Bogotá confía en su gobierno"/>
    <s v="33 - Fortalecimiento institucional para un gobierno confiable"/>
  </r>
  <r>
    <n v="2025"/>
    <n v="2"/>
    <d v="2025-01-01T00:00:00"/>
    <d v="2025-03-31T00:00:00"/>
    <s v="0020-01"/>
    <d v="2025-02-07T00:00:00"/>
    <n v="12"/>
    <s v="CONTRATO DE PRESTACION DE SERVICIOS"/>
    <s v="045-2025"/>
    <x v="0"/>
    <n v="334"/>
    <s v="ORDENES DE PAGO"/>
    <n v="1067"/>
    <n v="1058"/>
    <s v="125192 - Prestar los servicios profesionales para apoyar los asuntos jurídicos en los procesos contractuales y post-contractuales y la gestión ambiental interna y externa de la Alcaldía Local de Sumapaz. 2613. Se expide CDP con certificado de No existencia de personal 56596 de fecha Ene 29/2025, solicitud SIPSE 125192, recibido para tramite de fecha Enero 30/2025. Se expide CRP con memorando 20257020001383, CPS firmado en secop II y recibido para tramite de fecha Feb 06/2025."/>
    <s v="O23011745992024261301000"/>
    <s v="Manejo de emergencias y mitigación del riesgo de desastres"/>
    <x v="0"/>
    <x v="0"/>
    <s v="10 10 - CONTRATACIÓN DIRECTA"/>
    <n v="1019088970"/>
    <s v="KAREN VIVIANA GONZALEZ ARIZA"/>
    <n v="0"/>
    <n v="0"/>
    <n v="37800000"/>
    <n v="37800000"/>
    <n v="0"/>
    <n v="2613"/>
    <s v="Realizar 12 acciones efectivas para el fortalecimiento de las capacidades locales en torno a la gestión del riesgo"/>
    <n v="125192"/>
    <n v="1"/>
    <s v="4 - Bogotá ordena su territorio y avanza en su acción climática"/>
    <s v="27 - Gestión del riesgo de desastres para un territorio seguro"/>
  </r>
  <r>
    <n v="2025"/>
    <n v="2"/>
    <d v="2025-01-01T00:00:00"/>
    <d v="2025-03-31T00:00:00"/>
    <s v="0020-01"/>
    <d v="2025-02-07T00:00:00"/>
    <n v="12"/>
    <s v="CONTRATO DE PRESTACION DE SERVICIOS"/>
    <s v="027-2025"/>
    <x v="0"/>
    <n v="334"/>
    <s v="ORDENES DE PAGO"/>
    <n v="1020"/>
    <n v="1059"/>
    <s v="127839 - Prestar los servicios de apoyo administrativo y logístico en la ejecución de los proyectos de inversión relacionados con el acceso a la justicia integral de la Alcaldía Local de Sumapaz. 2290. Se expide CDP con certificado de No existencia de personal 55865 de fecha Ene 19/2025, solicitud SIPSE 127839, recibido para tramite de fecha Enero 27/2025. Se expide CRP con memorando 20257020001313, CPS firmado en secop II y recibido para tramite de fecha Feb 06/2025."/>
    <s v="O23011745992024229001000"/>
    <s v="Fortaleciendo la justicia en Sumapaz"/>
    <x v="0"/>
    <x v="0"/>
    <s v="10 10 - CONTRATACIÓN DIRECTA"/>
    <n v="1007295745"/>
    <s v="YURY DANIELA PEREZ PAEZ"/>
    <n v="0"/>
    <n v="0"/>
    <n v="18150000"/>
    <n v="18150000"/>
    <n v="0"/>
    <n v="2290"/>
    <s v="Fortalecer 80 actores comunitarios con herramientas y capacidades para la implementación de un enfoque restaurativo para la justicia y la convivencia"/>
    <n v="127839"/>
    <n v="2"/>
    <s v="1 - Bogotá avanza en su seguridad"/>
    <s v="4 - Servicios centrados en la justicia"/>
  </r>
  <r>
    <n v="2025"/>
    <n v="2"/>
    <d v="2025-01-01T00:00:00"/>
    <d v="2025-03-31T00:00:00"/>
    <s v="0020-01"/>
    <d v="2025-02-07T00:00:00"/>
    <n v="12"/>
    <s v="CONTRATO DE PRESTACION DE SERVICIOS"/>
    <s v="030-2025"/>
    <x v="0"/>
    <n v="334"/>
    <s v="ORDENES DE PAGO"/>
    <n v="1038"/>
    <n v="1060"/>
    <s v="127933 - Prestar los servicios como auxiliar de apoyo administrativo al Área De Gestión De Desarrollo Local, de la Alcaldía Local De Sumapaz. 2327. Se expide CDP con certificado de No existencia de personal 55861 de fecha Ene 19/2025, solicitud SIPSE 127933, recibido para tramite de fecha Enero 27/2025. Se expide CRP con memorando 20257020001323, CPS firmado en secop II y recibido para tramite de fecha Feb 06/2025."/>
    <s v="O23011745992024232701000"/>
    <s v="Fortalecimiento Institucional y sedes administrativas"/>
    <x v="0"/>
    <x v="0"/>
    <s v="10 10 - CONTRATACIÓN DIRECTA"/>
    <n v="1014231457"/>
    <s v="NICOLAS DAVID GOMEZ MOJICA"/>
    <n v="0"/>
    <n v="0"/>
    <n v="18150000"/>
    <n v="18150000"/>
    <n v="0"/>
    <n v="2327"/>
    <s v="Realizar 4 estrategias de fortalecimiento institucional (una por vigencia)."/>
    <n v="127933"/>
    <n v="2"/>
    <s v="5 - Bogotá confía en su gobierno"/>
    <s v="33 - Fortalecimiento institucional para un gobierno confiable"/>
  </r>
  <r>
    <n v="2025"/>
    <n v="2"/>
    <d v="2025-01-01T00:00:00"/>
    <d v="2025-03-31T00:00:00"/>
    <s v="0020-01"/>
    <d v="2025-02-07T00:00:00"/>
    <n v="12"/>
    <s v="CONTRATO DE PRESTACION DE SERVICIOS"/>
    <s v="040-2025"/>
    <x v="0"/>
    <n v="328"/>
    <s v="ORDENES DE PAGO"/>
    <n v="1039"/>
    <n v="1061"/>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423, CPS firmado en secop II y recibido para tramite de fecha Feb 06/2025."/>
    <s v="O23011745992024232701000"/>
    <s v="Fortalecimiento Institucional y sedes administrativas"/>
    <x v="0"/>
    <x v="0"/>
    <s v="10 10 - CONTRATACIÓN DIRECTA"/>
    <n v="1033734844"/>
    <s v="IVAN DARIO PACHON BARRETO"/>
    <n v="0"/>
    <n v="0"/>
    <n v="42120000"/>
    <n v="40716000"/>
    <n v="1404000"/>
    <n v="2327"/>
    <s v="Realizar 4 estrategias de fortalecimiento institucional (una por vigencia)."/>
    <n v="124819"/>
    <n v="2"/>
    <s v="5 - Bogotá confía en su gobierno"/>
    <s v="33 - Fortalecimiento institucional para un gobierno confiable"/>
  </r>
  <r>
    <n v="2025"/>
    <n v="2"/>
    <d v="2025-01-01T00:00:00"/>
    <d v="2025-03-31T00:00:00"/>
    <s v="0020-01"/>
    <d v="2025-02-07T00:00:00"/>
    <n v="12"/>
    <s v="CONTRATO DE PRESTACION DE SERVICIOS"/>
    <s v="047-2025"/>
    <x v="0"/>
    <n v="328"/>
    <s v="ORDENES DE PAGO"/>
    <n v="1026"/>
    <n v="1062"/>
    <s v="125751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5118 de fecha Ene 06/2025, solicitud SIPSE 125751, recibido para tramite de fecha Enero 27/2025. Se expide CRP con memorando 20257020001353, CPS firmado en secop II y recibido para tramite de fecha Feb 06/2025."/>
    <s v="O23011745992024232401000"/>
    <s v="Acciones para el cuidado de la salud y el bienestar de las y los Sumapaceños"/>
    <x v="0"/>
    <x v="0"/>
    <s v="10 10 - CONTRATACIÓN DIRECTA"/>
    <n v="79497759"/>
    <s v="JORGE MAURICIO CARDENAS ROBAYO"/>
    <n v="0"/>
    <n v="0"/>
    <n v="58800000"/>
    <n v="58800000"/>
    <n v="0"/>
    <n v="2324"/>
    <s v="Beneficiar 180 personas con discapacidad a través de Dispositivos de Asistencia Personal - Ayudas Técnicas (no incluidas en los Planes de Beneficios)"/>
    <n v="125751"/>
    <n v="2"/>
    <s v="2 - Bogotá confía en su bien-estar"/>
    <s v="10 - Salud Pública Integrada e Integral"/>
  </r>
  <r>
    <n v="2025"/>
    <n v="2"/>
    <d v="2025-01-01T00:00:00"/>
    <d v="2025-03-31T00:00:00"/>
    <s v="0020-01"/>
    <d v="2025-02-07T00:00:00"/>
    <n v="12"/>
    <s v="CONTRATO DE PRESTACION DE SERVICIOS"/>
    <s v="048-2025"/>
    <x v="0"/>
    <n v="328"/>
    <s v="ORDENES DE PAGO"/>
    <n v="1039"/>
    <n v="1063"/>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533, CPS firmado en secop II y recibido para tramite de fecha Feb 06/2025."/>
    <s v="O23011745992024232701000"/>
    <s v="Fortalecimiento Institucional y sedes administrativas"/>
    <x v="0"/>
    <x v="0"/>
    <s v="10 10 - CONTRATACIÓN DIRECTA"/>
    <n v="1019094049"/>
    <s v="PEDRO AUGUSTO INFANTE CARREÑO"/>
    <n v="0"/>
    <n v="0"/>
    <n v="42120000"/>
    <n v="42120000"/>
    <n v="0"/>
    <n v="2327"/>
    <s v="Realizar 4 estrategias de fortalecimiento institucional (una por vigencia)."/>
    <n v="124819"/>
    <n v="2"/>
    <s v="5 - Bogotá confía en su gobierno"/>
    <s v="33 - Fortalecimiento institucional para un gobierno confiable"/>
  </r>
  <r>
    <n v="2025"/>
    <n v="2"/>
    <d v="2025-01-01T00:00:00"/>
    <d v="2025-03-31T00:00:00"/>
    <s v="0020-01"/>
    <d v="2025-02-07T00:00:00"/>
    <n v="12"/>
    <s v="CONTRATO DE PRESTACION DE SERVICIOS"/>
    <s v="046-2025"/>
    <x v="0"/>
    <n v="328"/>
    <s v="ORDENES DE PAGO"/>
    <n v="1050"/>
    <n v="1064"/>
    <s v="1249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6241 de fecha Ene 25/2025, solicitud SIPSE 124914, recibido para tramite de fecha Enero 28/2025. Se expide CRP con memorando 20257020001503, CPS firmado en secop II y recibido para tramite de fecha Feb 06/2025."/>
    <s v="O23011745992024228901000"/>
    <s v="Movilidad para Sumapaz"/>
    <x v="0"/>
    <x v="0"/>
    <s v="10 10 - CONTRATACIÓN DIRECTA"/>
    <n v="1077860558"/>
    <s v="JOSE DAVID DONOSO TOVAR"/>
    <n v="0"/>
    <n v="0"/>
    <n v="45990000"/>
    <n v="43946000"/>
    <n v="2044000"/>
    <n v="2289"/>
    <s v="Intervenir 40 Kilómetros-carril de malla vial rural con acciones de construcción y/o conservación"/>
    <n v="124914"/>
    <n v="1"/>
    <s v="4 - Bogotá ordena su territorio y avanza en su acción climática"/>
    <s v="26 - Movilidad Sostenible"/>
  </r>
  <r>
    <n v="2025"/>
    <n v="2"/>
    <d v="2025-01-01T00:00:00"/>
    <d v="2025-03-31T00:00:00"/>
    <s v="0020-01"/>
    <d v="2025-02-07T00:00:00"/>
    <n v="12"/>
    <s v="CONTRATO DE PRESTACION DE SERVICIOS"/>
    <s v="043-2025"/>
    <x v="0"/>
    <n v="328"/>
    <s v="ORDENES DE PAGO"/>
    <n v="1075"/>
    <n v="1065"/>
    <s v="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 Se expide CRP con memorando 20257020001403, CPS firmado en secop II y recibido para tramite de fecha Feb 06/2025."/>
    <s v="O23011745992024232701000"/>
    <s v="Fortalecimiento Institucional y sedes administrativas"/>
    <x v="0"/>
    <x v="0"/>
    <s v="10 10 - CONTRATACIÓN DIRECTA"/>
    <n v="1109004909"/>
    <s v="ANDRES FELIPE ARIAS ROJAS"/>
    <n v="0"/>
    <n v="0"/>
    <n v="39000000"/>
    <n v="39000000"/>
    <n v="0"/>
    <n v="2327"/>
    <s v="Realizar 4 estrategias de fortalecimiento institucional (una por vigencia)."/>
    <n v="124889"/>
    <n v="2"/>
    <s v="5 - Bogotá confía en su gobierno"/>
    <s v="33 - Fortalecimiento institucional para un gobierno confiable"/>
  </r>
  <r>
    <n v="2025"/>
    <n v="2"/>
    <d v="2025-01-01T00:00:00"/>
    <d v="2025-03-31T00:00:00"/>
    <s v="0020-01"/>
    <d v="2025-02-07T00:00:00"/>
    <n v="12"/>
    <s v="CONTRATO DE PRESTACION DE SERVICIOS"/>
    <s v="036-2025"/>
    <x v="0"/>
    <n v="327"/>
    <s v="ORDENES DE PAGO"/>
    <n v="1036"/>
    <n v="1066"/>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x v="0"/>
    <x v="0"/>
    <s v="10 10 - CONTRATACIÓN DIRECTA"/>
    <n v="1052413340"/>
    <s v="ANDRES FELIPE GUECHA QUINTERO"/>
    <n v="0"/>
    <n v="0"/>
    <n v="50400000"/>
    <n v="42210000"/>
    <n v="8190000"/>
    <n v="2327"/>
    <s v="Realizar 4 estrategias de fortalecimiento institucional (una por vigencia)."/>
    <n v="126424"/>
    <n v="2"/>
    <s v="5 - Bogotá confía en su gobierno"/>
    <s v="33 - Fortalecimiento institucional para un gobierno confiable"/>
  </r>
  <r>
    <n v="2025"/>
    <n v="2"/>
    <d v="2025-01-01T00:00:00"/>
    <d v="2025-03-31T00:00:00"/>
    <s v="0020-01"/>
    <d v="2025-02-07T00:00:00"/>
    <n v="12"/>
    <s v="CONTRATO DE PRESTACION DE SERVICIOS"/>
    <s v="035-2025"/>
    <x v="0"/>
    <n v="327"/>
    <s v="ORDENES DE PAGO"/>
    <n v="1058"/>
    <n v="1067"/>
    <s v="127923 - Prestar los servicios profesionales para apoyar jurídicamente las auditorias generadas por los entes de control y temas relacionados con planes de mejoramiento de la Alcaldía Local de Sumapaz. 2327. Se expide CDP con certificado de No existencia de personal 56206 de fecha Ene 24/2025, solicitud SIPSE 127923, recibido para tramite de fecha Enero 28/2025."/>
    <s v="O23011745992024232701000"/>
    <s v="Fortalecimiento Institucional y sedes administrativas"/>
    <x v="0"/>
    <x v="0"/>
    <s v="10 10 - CONTRATACIÓN DIRECTA"/>
    <n v="79694258"/>
    <s v="OMAR ARTURO CALDERON ZAQUE"/>
    <n v="0"/>
    <n v="0"/>
    <n v="37800000"/>
    <n v="37800000"/>
    <n v="0"/>
    <n v="2327"/>
    <s v="Realizar 4 estrategias de fortalecimiento institucional (una por vigencia)."/>
    <n v="127923"/>
    <n v="2"/>
    <s v="5 - Bogotá confía en su gobierno"/>
    <s v="33 - Fortalecimiento institucional para un gobierno confiable"/>
  </r>
  <r>
    <n v="2025"/>
    <n v="2"/>
    <d v="2025-01-01T00:00:00"/>
    <d v="2025-03-31T00:00:00"/>
    <s v="0020-01"/>
    <d v="2025-02-07T00:00:00"/>
    <n v="12"/>
    <s v="CONTRATO DE PRESTACION DE SERVICIOS"/>
    <s v="065-2025"/>
    <x v="0"/>
    <n v="327"/>
    <s v="ORDENES DE PAGO"/>
    <n v="1022"/>
    <n v="1068"/>
    <s v="127859 - Prestar los servicios profesionales especializados para la atención, orientación y fortalecimiento a la estrategia de acceso a la justicia integral y actividades relacionados con Derechos Humanos en la localidad, en el marco del plan de desarrollo 2025-2028. 2230. Se expide CDP con certificado de No existencia de personal 55863 de fecha Ene 19/2025, solicitud SIPSE 127859, recibido para tramite de fecha Enero 27/2025."/>
    <s v="O23011745992024223001000"/>
    <s v="Por una mejor convivencia en Sumapaz"/>
    <x v="0"/>
    <x v="0"/>
    <s v="10 10 - CONTRATACIÓN DIRECTA"/>
    <n v="79882488"/>
    <s v="DAVID ANDRES JIMENEZ"/>
    <n v="0"/>
    <n v="0"/>
    <n v="50400000"/>
    <n v="50400000"/>
    <n v="0"/>
    <n v="2230"/>
    <s v="Implementar 16 acciones formativas diferenciales para la promoción de la convivencia ciudadana"/>
    <n v="127859"/>
    <n v="1"/>
    <s v="1 - Bogotá avanza en su seguridad"/>
    <s v="1 - Diálogo social y cultura ciudadana para la convivencia pacifica y la recuperación de la confianza"/>
  </r>
  <r>
    <n v="2025"/>
    <n v="2"/>
    <d v="2025-01-01T00:00:00"/>
    <d v="2025-03-31T00:00:00"/>
    <s v="0020-01"/>
    <d v="2025-02-07T00:00:00"/>
    <n v="12"/>
    <s v="CONTRATO DE PRESTACION DE SERVICIOS"/>
    <s v="058-2025"/>
    <x v="0"/>
    <n v="327"/>
    <s v="ORDENES DE PAGO"/>
    <n v="1065"/>
    <n v="1069"/>
    <s v="124909 - Prestar sus servicios profesionales para coordinar, liderar y asesorar los planes y estrategias de comunicación interna y externa para la divulgación de los programas, proyectos y actividades de la Alcaldía Local. 2327. Se expide CDP con certificado de No existencia de personal 56599 de fecha Ene 29/2025, solicitud SIPSE 124909, recibido para tramite de fecha Enero 30/2025."/>
    <s v="O23011745992024232701000"/>
    <s v="Fortalecimiento Institucional y sedes administrativas"/>
    <x v="0"/>
    <x v="0"/>
    <s v="10 10 - CONTRATACIÓN DIRECTA"/>
    <n v="1018481546"/>
    <s v="DANIELA  LOPERA TORRES"/>
    <n v="0"/>
    <n v="0"/>
    <n v="45600000"/>
    <n v="45600000"/>
    <n v="0"/>
    <n v="2327"/>
    <s v="Realizar 4 estrategias de fortalecimiento institucional (una por vigencia)."/>
    <n v="124909"/>
    <n v="2"/>
    <s v="5 - Bogotá confía en su gobierno"/>
    <s v="33 - Fortalecimiento institucional para un gobierno confiable"/>
  </r>
  <r>
    <n v="2025"/>
    <n v="2"/>
    <d v="2025-01-01T00:00:00"/>
    <d v="2025-03-31T00:00:00"/>
    <s v="0020-01"/>
    <d v="2025-02-07T00:00:00"/>
    <n v="12"/>
    <s v="CONTRATO DE PRESTACION DE SERVICIOS"/>
    <s v="034-2025"/>
    <x v="0"/>
    <n v="327"/>
    <s v="ORDENES DE PAGO"/>
    <n v="1023"/>
    <n v="1070"/>
    <s v="127928 - Prestar sus servicios técnicos al Área de Gestión del Desarrollo Local, en la gestión contractual del Fondo de Desarrollo Rural de Sumapaz. 2327. Se expide CDP con certificado de No existencia de personal 55862 de fecha Ene 19/2025, solicitud SIPSE 127928, recibido para tramite de fecha Enero 27/2025."/>
    <s v="O23011745992024232701000"/>
    <s v="Fortalecimiento Institucional y sedes administrativas"/>
    <x v="0"/>
    <x v="0"/>
    <s v="10 10 - CONTRATACIÓN DIRECTA"/>
    <n v="1019020889"/>
    <s v="MARY VIVIANA RUIZ REINA"/>
    <n v="0"/>
    <n v="0"/>
    <n v="19800000"/>
    <n v="18810000"/>
    <n v="990000"/>
    <n v="2327"/>
    <s v="Realizar 4 estrategias de fortalecimiento institucional (una por vigencia)."/>
    <n v="127928"/>
    <n v="2"/>
    <s v="5 - Bogotá confía en su gobierno"/>
    <s v="33 - Fortalecimiento institucional para un gobierno confiable"/>
  </r>
  <r>
    <n v="2025"/>
    <n v="2"/>
    <d v="2025-01-01T00:00:00"/>
    <d v="2025-03-31T00:00:00"/>
    <s v="0020-01"/>
    <d v="2025-02-07T00:00:00"/>
    <n v="12"/>
    <s v="CONTRATO DE PRESTACION DE SERVICIOS"/>
    <s v="054-2025"/>
    <x v="0"/>
    <n v="327"/>
    <s v="ORDENES DE PAGO"/>
    <n v="1096"/>
    <n v="1071"/>
    <s v="129655 - Prestar los servicios profesionales al área de gestión de desarrollo local, en temas relacionados con atención a la población vulnerable, de la Alcaldía Local de Sumapaz. 2398 Se expide CDP con certificado de No existencia de personal 56974 de fecha Feb 05/2025, solicitud SIPSE 129655, recibido para tramite de fecha Feb 05/2025."/>
    <s v="O23011745992024239801000"/>
    <s v="Cuidado y protección para la población Vulnerable de Sumapaz"/>
    <x v="0"/>
    <x v="0"/>
    <s v="10 10 - CONTRATACIÓN DIRECTA"/>
    <n v="52110765"/>
    <s v="INDIRA FARIDE ELJACH BELTRAN"/>
    <n v="0"/>
    <n v="0"/>
    <n v="39060000"/>
    <n v="39060000"/>
    <n v="0"/>
    <n v="2398"/>
    <s v="Atender 800 personas con apoyos que contribuyan al ingreso mínimo garantizado. "/>
    <n v="129655"/>
    <n v="2"/>
    <s v="2 - Bogotá confía en su bien-estar"/>
    <s v="7 - Bogotá, una ciudad con menos Pobreza"/>
  </r>
  <r>
    <n v="2025"/>
    <n v="2"/>
    <d v="2025-01-01T00:00:00"/>
    <d v="2025-03-31T00:00:00"/>
    <s v="0020-01"/>
    <d v="2025-02-07T00:00:00"/>
    <n v="12"/>
    <s v="CONTRATO DE PRESTACION DE SERVICIOS"/>
    <s v="066-2025"/>
    <x v="0"/>
    <n v="327"/>
    <s v="ORDENES DE PAGO"/>
    <n v="1075"/>
    <n v="1072"/>
    <s v="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
    <s v="O23011745992024232701000"/>
    <s v="Fortalecimiento Institucional y sedes administrativas"/>
    <x v="0"/>
    <x v="0"/>
    <s v="10 10 - CONTRATACIÓN DIRECTA"/>
    <n v="1013685604"/>
    <s v="CAMILA ALEJANDRA JIMENEZ DURAN"/>
    <n v="0"/>
    <n v="0"/>
    <n v="39000000"/>
    <n v="39000000"/>
    <n v="0"/>
    <n v="2327"/>
    <s v="Realizar 4 estrategias de fortalecimiento institucional (una por vigencia)."/>
    <n v="124889"/>
    <n v="2"/>
    <s v="5 - Bogotá confía en su gobierno"/>
    <s v="33 - Fortalecimiento institucional para un gobierno confiable"/>
  </r>
  <r>
    <n v="2025"/>
    <n v="2"/>
    <d v="2025-01-01T00:00:00"/>
    <d v="2025-03-31T00:00:00"/>
    <s v="0020-01"/>
    <d v="2025-02-07T00:00:00"/>
    <n v="12"/>
    <s v="CONTRATO DE PRESTACION DE SERVICIOS"/>
    <s v="067-2025"/>
    <x v="0"/>
    <n v="327"/>
    <s v="ORDENES DE PAGO"/>
    <n v="1014"/>
    <n v="1073"/>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x v="0"/>
    <x v="0"/>
    <s v="10 10 - CONTRATACIÓN DIRECTA"/>
    <n v="1024497752"/>
    <s v="SINDY CARINA CHIPATECUA MORENO"/>
    <n v="0"/>
    <n v="0"/>
    <n v="42000000"/>
    <n v="42000000"/>
    <n v="0"/>
    <n v="2289"/>
    <s v="Intervenir 40 Kilómetros-carril de malla vial rural con acciones de construcción y/o conservación"/>
    <n v="125639"/>
    <n v="1"/>
    <s v="4 - Bogotá ordena su territorio y avanza en su acción climática"/>
    <s v="26 - Movilidad Sostenible"/>
  </r>
  <r>
    <n v="2025"/>
    <n v="2"/>
    <d v="2025-01-01T00:00:00"/>
    <d v="2025-03-31T00:00:00"/>
    <s v="0020-01"/>
    <d v="2025-02-07T00:00:00"/>
    <n v="12"/>
    <s v="CONTRATO DE PRESTACION DE SERVICIOS"/>
    <s v="049-2025"/>
    <x v="0"/>
    <n v="327"/>
    <s v="ORDENES DE PAGO"/>
    <n v="1014"/>
    <n v="1074"/>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x v="0"/>
    <x v="0"/>
    <s v="10 10 - CONTRATACIÓN DIRECTA"/>
    <n v="1032484368"/>
    <s v="LUISA FERNANDA GARZON GAITAN"/>
    <n v="0"/>
    <n v="0"/>
    <n v="42000000"/>
    <n v="42000000"/>
    <n v="0"/>
    <n v="2289"/>
    <s v="Intervenir 40 Kilómetros-carril de malla vial rural con acciones de construcción y/o conservación"/>
    <n v="125639"/>
    <n v="1"/>
    <s v="4 - Bogotá ordena su territorio y avanza en su acción climática"/>
    <s v="26 - Movilidad Sostenible"/>
  </r>
  <r>
    <n v="2025"/>
    <n v="2"/>
    <d v="2025-01-01T00:00:00"/>
    <d v="2025-03-31T00:00:00"/>
    <s v="0020-01"/>
    <d v="2025-02-07T00:00:00"/>
    <n v="12"/>
    <s v="CONTRATO DE PRESTACION DE SERVICIOS"/>
    <s v="044-2025"/>
    <x v="0"/>
    <n v="334"/>
    <s v="ORDENES DE PAGO"/>
    <n v="1074"/>
    <n v="1076"/>
    <s v="124890 - Prestar los servicios profesionales para apoyar los procesos del parque automotor pesado y de maquinaria de propiedad del Fondo de Desarrollo Rural de Sumapaz. 2289. Se expide CDP con certificado de No existencia de personal 56695 de fecha Ene 29/2025, solicitud SIPSE 124890, recibido para tramite de fecha Enero 30/2025."/>
    <s v="O23011745992024228901000"/>
    <s v="Movilidad para Sumapaz"/>
    <x v="0"/>
    <x v="0"/>
    <s v="10 10 - CONTRATACIÓN DIRECTA"/>
    <n v="1019019834"/>
    <s v="EDWIN  RUIZ VASQUEZ"/>
    <n v="0"/>
    <n v="0"/>
    <n v="31500000"/>
    <n v="31500000"/>
    <n v="0"/>
    <n v="2289"/>
    <s v="Intervenir 40 Kilómetros-carril de malla vial rural con acciones de construcción y/o conservación"/>
    <n v="124890"/>
    <n v="1"/>
    <s v="4 - Bogotá ordena su territorio y avanza en su acción climática"/>
    <s v="26 - Movilidad Sostenible"/>
  </r>
  <r>
    <n v="2025"/>
    <n v="2"/>
    <d v="2025-01-01T00:00:00"/>
    <d v="2025-03-31T00:00:00"/>
    <s v="0020-01"/>
    <d v="2025-02-07T00:00:00"/>
    <n v="12"/>
    <s v="CONTRATO DE PRESTACION DE SERVICIOS"/>
    <s v="062-2025"/>
    <x v="0"/>
    <n v="327"/>
    <s v="ORDENES DE PAGO"/>
    <n v="1010"/>
    <n v="1077"/>
    <s v="125210 - Prestar los servicios profesionales especializados de apoyo psicosocial al Área de Gestión de Desarrollo Local para generar acciones complementarias en salud en la localidad de Sumapaz. 2324. Se expide CDP con certificado de No existencia de personal 55937 de fecha Ene 19/2025, solicitud SIPSE 125210, recibido para tramite de fecha Enero 27/2025."/>
    <s v="O23011745992024232401000"/>
    <s v="Acciones para el cuidado de la salud y el bienestar de las y los Sumapaceños"/>
    <x v="0"/>
    <x v="0"/>
    <s v="10 10 - CONTRATACIÓN DIRECTA"/>
    <n v="1120562910"/>
    <s v="DORA LILIANA GARZON HERRERA"/>
    <n v="0"/>
    <n v="0"/>
    <n v="53550000"/>
    <n v="53550000"/>
    <n v="0"/>
    <n v="2324"/>
    <s v="Vincular 1000 personas en acciones complementarias en salud física, nutricional y oral, a través del Circuito del Cuidado"/>
    <n v="125210"/>
    <n v="6"/>
    <s v="2 - Bogotá confía en su bien-estar"/>
    <s v="10 - Salud Pública Integrada e Integral"/>
  </r>
  <r>
    <n v="2025"/>
    <n v="2"/>
    <d v="2025-01-01T00:00:00"/>
    <d v="2025-03-31T00:00:00"/>
    <s v="0020-01"/>
    <d v="2025-02-07T00:00:00"/>
    <n v="12"/>
    <s v="CONTRATO DE PRESTACION DE SERVICIOS"/>
    <s v="073-2025"/>
    <x v="0"/>
    <n v="327"/>
    <s v="ORDENES DE PAGO"/>
    <n v="1099"/>
    <n v="1078"/>
    <s v="125199 - Prestar los servicios profesionales para apoyar la formulación, ejecución, seguimiento y mejora continua de las herramientas que conforman la Gestión Ambiental Institucional de la Alcaldía Local. 2689. Se expide CDP con certificado de No existencia de personal 56829 de fecha Ene 31/2025, solicitud SIPSE 125199, recibido para tramite de fecha Feb 06/2025."/>
    <s v="O23011745992024268901000"/>
    <s v="Acueductos veredales, saneamiento básico y energías alternativas"/>
    <x v="0"/>
    <x v="0"/>
    <s v="10 10 - CONTRATACIÓN DIRECTA"/>
    <n v="1136886950"/>
    <s v="ALEXANDRA  RIPPE ABRIL"/>
    <n v="0"/>
    <n v="0"/>
    <n v="36000000"/>
    <n v="36000000"/>
    <n v="0"/>
    <n v="2689"/>
    <s v="Realizar 160 acciones  con energías alternativas para el área rural."/>
    <n v="125199"/>
    <n v="2"/>
    <s v="4 - Bogotá ordena su territorio y avanza en su acción climática"/>
    <s v="29 - Servicios públicos inclusivos y sostenibles"/>
  </r>
  <r>
    <n v="2025"/>
    <n v="2"/>
    <d v="2025-01-01T00:00:00"/>
    <d v="2025-03-31T00:00:00"/>
    <s v="0020-01"/>
    <d v="2025-02-07T00:00:00"/>
    <n v="12"/>
    <s v="CONTRATO DE PRESTACION DE SERVICIOS"/>
    <s v="072-2025"/>
    <x v="0"/>
    <n v="327"/>
    <s v="ORDENES DE PAGO"/>
    <n v="1097"/>
    <n v="1079"/>
    <s v="126254 - Prestar los servicios de apoyo administrativo para la gestión agroambiental del área de Gestión de Desarrollo Local de la Alcaldía Local de Sumapaz. 2671. Se expide CDP con certificado de No existencia de personal 56814 de fecha Ene 31/2025, solicitud SIPSE 126254, recibido para tramite de fecha Feb 06/2025."/>
    <s v="O23011745992024267101000"/>
    <s v="Asistencia técnica agropecuaria y educación ambiental en la localidad de Sumapaz"/>
    <x v="0"/>
    <x v="0"/>
    <s v="10 10 - CONTRATACIÓN DIRECTA"/>
    <n v="1030538532"/>
    <s v="CINDY HORLEYE GAVIRIA TARAZONA"/>
    <n v="0"/>
    <n v="0"/>
    <n v="18150000"/>
    <n v="18150000"/>
    <n v="0"/>
    <n v="2671"/>
    <s v="Apoyar 500 predios rurales con buenas prácticas agropecuarias y ambientales que fortalezcan la protección a coberturas vegetales y recurso hídrico"/>
    <n v="126254"/>
    <n v="3"/>
    <s v="4 - Bogotá ordena su territorio y avanza en su acción climática"/>
    <s v="25 - Aumento de la resiliencia al cambio climático y reducción de la vulnerabilidad"/>
  </r>
  <r>
    <n v="2025"/>
    <n v="2"/>
    <d v="2025-01-01T00:00:00"/>
    <d v="2025-03-31T00:00:00"/>
    <s v="0020-01"/>
    <d v="2025-02-07T00:00:00"/>
    <n v="12"/>
    <s v="CONTRATO DE PRESTACION DE SERVICIOS"/>
    <s v="056-2025"/>
    <x v="0"/>
    <n v="327"/>
    <s v="ORDENES DE PAGO"/>
    <n v="1037"/>
    <n v="1080"/>
    <s v="125133 - Prestar los servicios profesionales especializados en la ejecución y seguimiento de las actividades que se ejecutan en el proyecto de Recreación y deporte del Fondo de Desarrollo Rural de Sumapaz. 2388. Se expide CDP con certificado de No existencia de personal 55940 de fecha Ene 19/2025, solicitud SIPSE 125133, recibido para tramite de fecha Enero 27/2025."/>
    <s v="O23011745992024238801000"/>
    <s v="Recreación y Deporte para Sumapaz"/>
    <x v="0"/>
    <x v="0"/>
    <s v="10 10 - CONTRATACIÓN DIRECTA"/>
    <n v="1018481815"/>
    <s v="ANDRES CAMILO ACOSTA JIMENEZ"/>
    <n v="0"/>
    <n v="0"/>
    <n v="54000000"/>
    <n v="54000000"/>
    <n v="0"/>
    <n v="2388"/>
    <s v="Beneficiar  1200 personas en actividades recreo-deportivas comunitarias."/>
    <n v="125133"/>
    <n v="1"/>
    <s v="2 - Bogotá confía en su bien-estar"/>
    <s v="14 - Bogotá deportiva, recreativa, artística, patrimonial e intercultural"/>
  </r>
  <r>
    <n v="2025"/>
    <n v="2"/>
    <d v="2025-01-01T00:00:00"/>
    <d v="2025-03-31T00:00:00"/>
    <s v="0020-01"/>
    <d v="2025-02-07T00:00:00"/>
    <n v="12"/>
    <s v="CONTRATO DE PRESTACION DE SERVICIOS"/>
    <s v="060-2025"/>
    <x v="0"/>
    <n v="327"/>
    <s v="ORDENES DE PAGO"/>
    <n v="1024"/>
    <n v="1081"/>
    <s v="125693 - Prestar los servicios como Auxiliar administrativo para el Centro de Documentación e Información C.D.I, de la Alcaldía Local de Sumapaz. 2327. Se expide CDP con certificado de No existencia de personal 55301 de fecha Ene 10/2025, solicitud SIPSE 125693, recibido para tramite de fecha Enero 27/2025."/>
    <s v="O23011745992024232701000"/>
    <s v="Fortalecimiento Institucional y sedes administrativas"/>
    <x v="0"/>
    <x v="0"/>
    <s v="10 10 - CONTRATACIÓN DIRECTA"/>
    <n v="1000365003"/>
    <s v="BRAYAN EDUARDO TORRES RAMIREZ"/>
    <n v="0"/>
    <n v="0"/>
    <n v="24200000"/>
    <n v="24200000"/>
    <n v="0"/>
    <n v="2327"/>
    <s v="Realizar 4 estrategias de fortalecimiento institucional (una por vigencia)."/>
    <n v="125693"/>
    <n v="2"/>
    <s v="5 - Bogotá confía en su gobierno"/>
    <s v="33 - Fortalecimiento institucional para un gobierno confiable"/>
  </r>
  <r>
    <n v="2025"/>
    <n v="2"/>
    <d v="2025-01-01T00:00:00"/>
    <d v="2025-03-31T00:00:00"/>
    <s v="0020-01"/>
    <d v="2025-02-07T00:00:00"/>
    <n v="12"/>
    <s v="CONTRATO DE PRESTACION DE SERVICIOS"/>
    <s v="064-2025"/>
    <x v="0"/>
    <n v="327"/>
    <s v="ORDENES DE PAGO"/>
    <n v="1090"/>
    <n v="1082"/>
    <s v="127853 - Prestar los servicios Profesionales para apoyar la planeación, seguimiento, ejecución y control de los Proyectos ambientales y de desarrollo rural sostenible, del Fondo de Desarrollo Rural de Sumapaz. 2671 SE EXPIDE CDP CON CERTIFICADO DE NO EXISTENCIA DE PERSONAL 56807 DE FECHA 31 ENE 2025, SOLICITUD SIPSE 127853 RECIBIDO PARA TRAMITE DE FECHA FEB 04/2025."/>
    <s v="O23011745992024267101000"/>
    <s v="Asistencia técnica agropecuaria y educación ambiental en la localidad de Sumapaz"/>
    <x v="0"/>
    <x v="0"/>
    <s v="10 10 - CONTRATACIÓN DIRECTA"/>
    <n v="1014280764"/>
    <s v="LUIS MARIO REYES MUNEVAR"/>
    <n v="0"/>
    <n v="0"/>
    <n v="33390000"/>
    <n v="33390000"/>
    <n v="0"/>
    <n v="2671"/>
    <s v="Apoyar 500 predios rurales con buenas prácticas agropecuarias y ambientales que fortalezcan la protección a coberturas vegetales y recurso hídrico"/>
    <n v="127853"/>
    <n v="3"/>
    <s v="4 - Bogotá ordena su territorio y avanza en su acción climática"/>
    <s v="25 - Aumento de la resiliencia al cambio climático y reducción de la vulnerabilidad"/>
  </r>
  <r>
    <n v="2025"/>
    <n v="2"/>
    <d v="2025-01-01T00:00:00"/>
    <d v="2025-03-31T00:00:00"/>
    <s v="0020-01"/>
    <d v="2025-02-07T00:00:00"/>
    <n v="12"/>
    <s v="CONTRATO DE PRESTACION DE SERVICIOS"/>
    <s v="051-2025"/>
    <x v="0"/>
    <n v="327"/>
    <s v="ORDENES DE PAGO"/>
    <n v="1066"/>
    <n v="1083"/>
    <s v="125146 - Prestar los servicios profesionales en la planeación, ejecución y seguimiento de los proyectos de inversión en los temas de Recreación y Deporte que ejecute el Fondo de Desarrollo Rural de Sumapaz.2388. Se expide CDP con certificado de No existencia de personal 56597 de fecha Ene 29/2025, solicitud SIPSE 125146, recibido para tramite de fecha Enero 30/2025."/>
    <s v="O23011745992024238801000"/>
    <s v="Recreación y Deporte para Sumapaz"/>
    <x v="0"/>
    <x v="0"/>
    <s v="10 10 - CONTRATACIÓN DIRECTA"/>
    <n v="1069230460"/>
    <s v="LEONARDO  MARTINEZ VARELA"/>
    <n v="0"/>
    <n v="0"/>
    <n v="36000000"/>
    <n v="36000000"/>
    <n v="0"/>
    <n v="2388"/>
    <s v="Capacitar 1000 personas en los campos deportivos o recreativos "/>
    <n v="125146"/>
    <n v="3"/>
    <s v="2 - Bogotá confía en su bien-estar"/>
    <s v="14 - Bogotá deportiva, recreativa, artística, patrimonial e intercultural"/>
  </r>
  <r>
    <n v="2025"/>
    <n v="2"/>
    <d v="2025-01-01T00:00:00"/>
    <d v="2025-03-31T00:00:00"/>
    <s v="0020-01"/>
    <d v="2025-02-07T00:00:00"/>
    <n v="12"/>
    <s v="CONTRATO DE PRESTACION DE SERVICIOS"/>
    <s v="057-2025"/>
    <x v="0"/>
    <n v="327"/>
    <s v="ORDENES DE PAGO"/>
    <n v="1086"/>
    <n v="1084"/>
    <s v="126323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 SE EXPIDE CDP CON CERTIFICADO DE NO EXISTENCIA DE PERSONAL 56591 DE FECHA 31 ENE 2025, SOLICITUD SIPSE 126323 RECIBIDO PARA TRAMITE DE FECHA FEB 04/2025."/>
    <s v="O23011745992024270301000"/>
    <s v="Una mejor educación para Sumapaz"/>
    <x v="0"/>
    <x v="0"/>
    <s v="10 10 - CONTRATACIÓN DIRECTA"/>
    <n v="1069717477"/>
    <s v="LEIDY VIVIANA RUIZ CASTIBLANCO"/>
    <n v="0"/>
    <n v="0"/>
    <n v="31500000"/>
    <n v="31500000"/>
    <n v="0"/>
    <n v="2703"/>
    <s v="Beneficiar 160 estudiantes en programas de educación posmedia (niveles de formación técnico profesional, tecnólogo, profesional universitario y educación para el trabajo y desarrollo humano)."/>
    <n v="126323"/>
    <n v="3"/>
    <s v="3 - Bogotá confía en su potencial"/>
    <s v="16 - Atención Integral a la Primera Infancia y Educación como Eje del Potencial Humano"/>
  </r>
  <r>
    <n v="2025"/>
    <n v="2"/>
    <d v="2025-01-01T00:00:00"/>
    <d v="2025-03-31T00:00:00"/>
    <s v="0020-01"/>
    <d v="2025-02-07T00:00:00"/>
    <n v="12"/>
    <s v="CONTRATO DE PRESTACION DE SERVICIOS"/>
    <s v="050-2025"/>
    <x v="0"/>
    <n v="327"/>
    <s v="ORDENES DE PAGO"/>
    <n v="1078"/>
    <n v="1085"/>
    <s v="127524 - Prestar sus servicios profesionales especializados para apoyar el desarrollo de actividades de transformación productiva y formación de capacidades, en la localidad de Sumapaz. 2315. Se expide CDP con certificado de No existencia de personal 56589 de fecha Ene 29/2025, solicitud SIPSE 127524, recibido para tramite de fecha Enero 30/2025."/>
    <s v="O23011745992024231501000"/>
    <s v="Somos Sumapaz: Emprendiendo de manera sostenible en el territorio"/>
    <x v="0"/>
    <x v="0"/>
    <s v="10 10 - CONTRATACIÓN DIRECTA"/>
    <n v="1016046855"/>
    <s v="MIGUEL ALFONSO RODRIGUEZ CASTRO"/>
    <n v="0"/>
    <n v="0"/>
    <n v="50400000"/>
    <n v="50400000"/>
    <n v="0"/>
    <n v="2315"/>
    <s v="Vincular 600 hogares y/o unidades productivas a procesos productivos y de comercialización en el sector rural."/>
    <n v="127524"/>
    <n v="1"/>
    <s v="3 - Bogotá confía en su potencial"/>
    <s v="20 - Promoción del emprendimiento formal, equitativo e incluyente"/>
  </r>
  <r>
    <n v="2025"/>
    <n v="2"/>
    <d v="2025-01-01T00:00:00"/>
    <d v="2025-03-31T00:00:00"/>
    <s v="0020-01"/>
    <d v="2025-02-07T00:00:00"/>
    <n v="12"/>
    <s v="CONTRATO DE PRESTACION DE SERVICIOS"/>
    <s v="069-2025"/>
    <x v="0"/>
    <n v="327"/>
    <s v="ORDENES DE PAGO"/>
    <n v="1051"/>
    <n v="1086"/>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x v="0"/>
    <x v="0"/>
    <s v="10 10 - CONTRATACIÓN DIRECTA"/>
    <n v="1000335571"/>
    <s v="ANTONIO  GOMEZ MORENO"/>
    <n v="0"/>
    <n v="0"/>
    <n v="18000000"/>
    <n v="18000000"/>
    <n v="0"/>
    <n v="2289"/>
    <s v="Intervenir 40 Kilómetros-carril de malla vial rural con acciones de construcción y/o conservación"/>
    <n v="128679"/>
    <n v="1"/>
    <s v="4 - Bogotá ordena su territorio y avanza en su acción climática"/>
    <s v="26 - Movilidad Sostenible"/>
  </r>
  <r>
    <n v="2025"/>
    <n v="2"/>
    <d v="2025-01-01T00:00:00"/>
    <d v="2025-03-31T00:00:00"/>
    <s v="0020-01"/>
    <d v="2025-02-07T00:00:00"/>
    <n v="12"/>
    <s v="CONTRATO DE PRESTACION DE SERVICIOS"/>
    <s v="063-2025"/>
    <x v="0"/>
    <n v="327"/>
    <s v="ORDENES DE PAGO"/>
    <n v="1089"/>
    <n v="1087"/>
    <s v="127824 - Prestar los servicios profesionales para el fortalecimiento ambiental del servicio de asistencia técnica agropecuaria de la localidaD de Sumapaz.2671. SE EXPIDE CDP CON CERTIFICADO DE NO EXISTENCIA DE PERSONAL 56810 DE FECHA 31 ENE 2025, SOLICITUD SIPSE 127824 RECIBIDO PARA TRAMITE DE FECHA FEB 04/2025."/>
    <s v="O23011745992024267101000"/>
    <s v="Asistencia técnica agropecuaria y educación ambiental en la localidad de Sumapaz"/>
    <x v="0"/>
    <x v="0"/>
    <s v="10 10 - CONTRATACIÓN DIRECTA"/>
    <n v="1018418402"/>
    <s v="JULIE PAULIN CARO FORERO"/>
    <n v="0"/>
    <n v="0"/>
    <n v="31500000"/>
    <n v="31500000"/>
    <n v="0"/>
    <n v="2671"/>
    <s v="Apoyar 500 predios rurales con buenas prácticas agropecuarias y ambientales que fortalezcan la protección a coberturas vegetales y recurso hídrico"/>
    <n v="127824"/>
    <n v="3"/>
    <s v="4 - Bogotá ordena su territorio y avanza en su acción climática"/>
    <s v="25 - Aumento de la resiliencia al cambio climático y reducción de la vulnerabilidad"/>
  </r>
  <r>
    <n v="2025"/>
    <n v="2"/>
    <d v="2025-01-01T00:00:00"/>
    <d v="2025-03-31T00:00:00"/>
    <s v="0020-01"/>
    <d v="2025-02-10T00:00:00"/>
    <n v="12"/>
    <s v="CONTRATO DE PRESTACION DE SERVICIOS"/>
    <s v="055-2025"/>
    <x v="0"/>
    <n v="327"/>
    <s v="ORDENES DE PAGO"/>
    <n v="1043"/>
    <n v="1088"/>
    <s v="124922 - Prestar los servicios profesionales especializados para apoyar la gestión y ejecución de los proyectos de inversión de infraestructura local. 2289. Se expide CDP con certificado de No existencia de personal 55945 de fecha Ene 19/2025, solicitud SIPSE 124922, recibido para tramite de fecha Enero 27/2025."/>
    <s v="O23011745992024228901000"/>
    <s v="Movilidad para Sumapaz"/>
    <x v="0"/>
    <x v="0"/>
    <s v="10 10 - CONTRATACIÓN DIRECTA"/>
    <n v="79468757"/>
    <s v="EDGAR IVAN SEPULVEDA PARRA"/>
    <n v="0"/>
    <n v="0"/>
    <n v="54000000"/>
    <n v="54000000"/>
    <n v="0"/>
    <n v="2289"/>
    <s v="Intervenir 40 Kilómetros-carril de malla vial rural con acciones de construcción y/o conservación"/>
    <n v="124922"/>
    <n v="1"/>
    <s v="4 - Bogotá ordena su territorio y avanza en su acción climática"/>
    <s v="26 - Movilidad Sostenible"/>
  </r>
  <r>
    <n v="2025"/>
    <n v="2"/>
    <d v="2025-01-01T00:00:00"/>
    <d v="2025-03-31T00:00:00"/>
    <s v="0020-01"/>
    <d v="2025-02-10T00:00:00"/>
    <n v="12"/>
    <s v="CONTRATO DE PRESTACION DE SERVICIOS"/>
    <s v="042-2025"/>
    <x v="0"/>
    <n v="328"/>
    <s v="ORDENES DE PAGO"/>
    <n v="1055"/>
    <n v="1089"/>
    <s v="124885 - Prestar los servicios profesionales para apoyar los asuntos administrativos del Área de Gestión de Desarrollo Local de la Alcaldía Local de Sumapaz. 2327. Se expide CDP con certificado de No existencia de personal 56242 de fecha Ene 25/2025, solicitud SIPSE 124885, recibido para tramite de fecha Enero 28/2025. Se expide CRP con memorando 20257020001443, CPS firmado en secop II y recibido para tramite de fecha Feb 10/2025."/>
    <s v="O23011745992024232701000"/>
    <s v="Fortalecimiento Institucional y sedes administrativas"/>
    <x v="0"/>
    <x v="0"/>
    <s v="10 10 - CONTRATACIÓN DIRECTA"/>
    <n v="1051185292"/>
    <s v="DEISY MILENA SANTANA PAEZ"/>
    <n v="0"/>
    <n v="0"/>
    <n v="33810000"/>
    <n v="31743833"/>
    <n v="2066167"/>
    <n v="2327"/>
    <s v="Realizar 4 estrategias de fortalecimiento institucional (una por vigencia)."/>
    <n v="124885"/>
    <n v="2"/>
    <s v="5 - Bogotá confía en su gobierno"/>
    <s v="33 - Fortalecimiento institucional para un gobierno confiable"/>
  </r>
  <r>
    <n v="2025"/>
    <n v="2"/>
    <d v="2025-01-01T00:00:00"/>
    <d v="2025-03-31T00:00:00"/>
    <s v="0020-01"/>
    <d v="2025-02-10T00:00:00"/>
    <n v="12"/>
    <s v="CONTRATO DE PRESTACION DE SERVICIOS"/>
    <s v="070-2025"/>
    <x v="0"/>
    <n v="324"/>
    <s v="ORDENES DE PAGO"/>
    <n v="1051"/>
    <n v="1090"/>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x v="0"/>
    <x v="0"/>
    <s v="10 10 - CONTRATACIÓN DIRECTA"/>
    <n v="1010175132"/>
    <s v="LUDY ZENAIDA CASTIBLANCO PARRA"/>
    <n v="0"/>
    <n v="0"/>
    <n v="18000000"/>
    <n v="18000000"/>
    <n v="0"/>
    <n v="2289"/>
    <s v="Intervenir 40 Kilómetros-carril de malla vial rural con acciones de construcción y/o conservación"/>
    <n v="128679"/>
    <n v="1"/>
    <s v="4 - Bogotá ordena su territorio y avanza en su acción climática"/>
    <s v="26 - Movilidad Sostenible"/>
  </r>
  <r>
    <n v="2025"/>
    <n v="2"/>
    <d v="2025-01-01T00:00:00"/>
    <d v="2025-03-31T00:00:00"/>
    <s v="0020-01"/>
    <d v="2025-02-10T00:00:00"/>
    <n v="12"/>
    <s v="CONTRATO DE PRESTACION DE SERVICIOS"/>
    <s v="053-2025"/>
    <x v="0"/>
    <n v="324"/>
    <s v="ORDENES DE PAGO"/>
    <n v="1015"/>
    <n v="1091"/>
    <s v="126246 - Prestar sus servicios profesionales especializados para apoyar el desarrollo de actividades de transformación productiva y formación de capacidades, en la localidad de Sumapaz. 2315. Se expide CDP con certificado de No existencia de personal 55345 de fecha Ene 20/2025, solicitud SIPSE 126246, recibido para tramite de fecha Enero 27/2025."/>
    <s v="O23011745992024231501000"/>
    <s v="Somos Sumapaz: Emprendiendo de manera sostenible en el territorio"/>
    <x v="0"/>
    <x v="0"/>
    <s v="10 10 - CONTRATACIÓN DIRECTA"/>
    <n v="79866406"/>
    <s v="MICHEL DAVID PINEDA DEOM"/>
    <n v="0"/>
    <n v="0"/>
    <n v="68000000"/>
    <n v="62616667"/>
    <n v="5383333"/>
    <n v="2315"/>
    <s v="Vincular 600 hogares y/o unidades productivas a procesos productivos y de comercialización en el sector rural."/>
    <n v="126246"/>
    <n v="1"/>
    <s v="3 - Bogotá confía en su potencial"/>
    <s v="20 - Promoción del emprendimiento formal, equitativo e incluyente"/>
  </r>
  <r>
    <n v="2025"/>
    <n v="2"/>
    <d v="2025-01-01T00:00:00"/>
    <d v="2025-03-31T00:00:00"/>
    <s v="0020-01"/>
    <d v="2025-02-10T00:00:00"/>
    <n v="12"/>
    <s v="CONTRATO DE PRESTACION DE SERVICIOS"/>
    <s v="052-2025"/>
    <x v="0"/>
    <n v="324"/>
    <s v="ORDENES DE PAGO"/>
    <n v="1051"/>
    <n v="1092"/>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x v="0"/>
    <x v="0"/>
    <s v="10 10 - CONTRATACIÓN DIRECTA"/>
    <n v="80063723"/>
    <s v="LUIS ALFREDO VASQUEZ MURILLO"/>
    <n v="0"/>
    <n v="0"/>
    <n v="18000000"/>
    <n v="18000000"/>
    <n v="0"/>
    <n v="2289"/>
    <s v="Intervenir 40 Kilómetros-carril de malla vial rural con acciones de construcción y/o conservación"/>
    <n v="128679"/>
    <n v="1"/>
    <s v="4 - Bogotá ordena su territorio y avanza en su acción climática"/>
    <s v="26 - Movilidad Sostenible"/>
  </r>
  <r>
    <n v="2025"/>
    <n v="2"/>
    <d v="2025-01-01T00:00:00"/>
    <d v="2025-03-31T00:00:00"/>
    <s v="0020-01"/>
    <d v="2025-02-11T00:00:00"/>
    <n v="12"/>
    <s v="CONTRATO DE PRESTACION DE SERVICIOS"/>
    <s v="082-2025"/>
    <x v="0"/>
    <n v="323"/>
    <s v="ORDENES DE PAGO"/>
    <n v="1086"/>
    <n v="1093"/>
    <s v="126323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 SE EXPIDE CDP CON CERTIFICADO DE NO EXISTENCIA DE PERSONAL 56591 DE FECHA 31 ENE 2025, SOLICITUD SIPSE 126323 RECIBIDO PARA TRAMITE DE FECHA FEB 04/2025."/>
    <s v="O23011745992024270301000"/>
    <s v="Una mejor educación para Sumapaz"/>
    <x v="0"/>
    <x v="0"/>
    <s v="10 10 - CONTRATACIÓN DIRECTA"/>
    <n v="1083553855"/>
    <s v="JULISSA JULIETTE DOMINGUEZ ARAUJO"/>
    <n v="0"/>
    <n v="0"/>
    <n v="31500000"/>
    <n v="31500000"/>
    <n v="0"/>
    <n v="2703"/>
    <s v="Beneficiar 160 estudiantes en programas de educación posmedia (niveles de formación técnico profesional, tecnólogo, profesional universitario y educación para el trabajo y desarrollo humano)."/>
    <n v="126323"/>
    <n v="3"/>
    <s v="3 - Bogotá confía en su potencial"/>
    <s v="16 - Atención Integral a la Primera Infancia y Educación como Eje del Potencial Humano"/>
  </r>
  <r>
    <n v="2025"/>
    <n v="2"/>
    <d v="2025-01-01T00:00:00"/>
    <d v="2025-03-31T00:00:00"/>
    <s v="0020-01"/>
    <d v="2025-02-11T00:00:00"/>
    <n v="12"/>
    <s v="CONTRATO DE PRESTACION DE SERVICIOS"/>
    <s v="086-2025"/>
    <x v="0"/>
    <n v="323"/>
    <s v="ORDENES DE PAGO"/>
    <n v="1098"/>
    <n v="1094"/>
    <s v="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
    <s v="O23011745992024232701000"/>
    <s v="Fortalecimiento Institucional y sedes administrativas"/>
    <x v="0"/>
    <x v="0"/>
    <s v="10 10 - CONTRATACIÓN DIRECTA"/>
    <n v="52159153"/>
    <s v="ZULMA YINEY ESCAMILLA TRIANA"/>
    <n v="0"/>
    <n v="0"/>
    <n v="39600000"/>
    <n v="39600000"/>
    <n v="0"/>
    <n v="2327"/>
    <s v="Realizar 4 estrategias de fortalecimiento institucional (una por vigencia)."/>
    <n v="125187"/>
    <n v="2"/>
    <s v="5 - Bogotá confía en su gobierno"/>
    <s v="33 - Fortalecimiento institucional para un gobierno confiable"/>
  </r>
  <r>
    <n v="2025"/>
    <n v="2"/>
    <d v="2025-01-01T00:00:00"/>
    <d v="2025-03-31T00:00:00"/>
    <s v="0020-01"/>
    <d v="2025-02-11T00:00:00"/>
    <n v="12"/>
    <s v="CONTRATO DE PRESTACION DE SERVICIOS"/>
    <s v="061-2025"/>
    <x v="0"/>
    <n v="323"/>
    <s v="ORDENES DE PAGO"/>
    <n v="1069"/>
    <n v="1095"/>
    <s v="125215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592 de fecha Ene 29/2025, solicitud SIPSE 125215, recibido para tramite de fecha Enero 30/2025."/>
    <s v="O23011745992024232701000"/>
    <s v="Fortalecimiento Institucional y sedes administrativas"/>
    <x v="0"/>
    <x v="0"/>
    <s v="10 10 - CONTRATACIÓN DIRECTA"/>
    <n v="53891214"/>
    <s v="LEYDI MAYERLY MARTINEZ BAUTISTA"/>
    <n v="0"/>
    <n v="0"/>
    <n v="33600000"/>
    <n v="33600000"/>
    <n v="0"/>
    <n v="2327"/>
    <s v="Realizar 4 estrategias de fortalecimiento institucional (una por vigencia)."/>
    <n v="125215"/>
    <n v="2"/>
    <s v="5 - Bogotá confía en su gobierno"/>
    <s v="33 - Fortalecimiento institucional para un gobierno confiable"/>
  </r>
  <r>
    <n v="2025"/>
    <n v="2"/>
    <d v="2025-01-01T00:00:00"/>
    <d v="2025-03-31T00:00:00"/>
    <s v="0020-01"/>
    <d v="2025-02-11T00:00:00"/>
    <n v="12"/>
    <s v="CONTRATO DE PRESTACION DE SERVICIOS"/>
    <s v="077-2025"/>
    <x v="0"/>
    <n v="323"/>
    <s v="ORDENES DE PAGO"/>
    <n v="1070"/>
    <n v="1096"/>
    <s v="111639 -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CDP con certificado de No existencia de personal 56583 de fecha Ene 29/2025, solicitud SIPSE 126219, recibido para tramite de fecha Enero 30/2025."/>
    <s v="O23011745992024252601000"/>
    <s v="Por una vida libre de violencias para las mujeres de Sumapaz"/>
    <x v="0"/>
    <x v="0"/>
    <s v="10 10 - CONTRATACIÓN DIRECTA"/>
    <n v="52008301"/>
    <s v="ANA ROSA BAUTISTA RINCON"/>
    <n v="0"/>
    <n v="0"/>
    <n v="37800000"/>
    <n v="37800000"/>
    <n v="0"/>
    <n v="2526"/>
    <s v="Vincular 1200 personas en acciones para la prevención del feminicidio y la violencia contra la mujer."/>
    <n v="111639"/>
    <n v="1"/>
    <s v="1 - Bogotá avanza en su seguridad"/>
    <s v="2 - Cero tolerancia a las violencias contra las mujeres y basadas en género"/>
  </r>
  <r>
    <n v="2025"/>
    <n v="2"/>
    <d v="2025-01-01T00:00:00"/>
    <d v="2025-03-31T00:00:00"/>
    <s v="0020-01"/>
    <d v="2025-02-11T00:00:00"/>
    <n v="12"/>
    <s v="CONTRATO DE PRESTACION DE SERVICIOS"/>
    <s v="085-2025"/>
    <x v="0"/>
    <n v="323"/>
    <s v="ORDENES DE PAGO"/>
    <n v="1092"/>
    <n v="1097"/>
    <s v="128682 - Prestar sus servicios profesionales para apoyar el proyecto de inversión &quot;Fortaleciendo la Conectividad en Sumapaz¿. 2265. SE EXPIDE CDP CON CERTIFICADO DE NO EXISTENCIA DE PERSONAL 56806 DE FECHA 31 ENE 2025, SOLICITUD SIPSE 127935 RECIBIDO PARA TRAMITE DE FECHA FEB 04/2025."/>
    <s v="O23011745992024226501000"/>
    <s v="Fortaleciendo la Conectividad en Sumapaz"/>
    <x v="0"/>
    <x v="0"/>
    <s v="10 10 - CONTRATACIÓN DIRECTA"/>
    <n v="1024524223"/>
    <s v="RICHARD CAMILO RODRIGUEZ PRIETO"/>
    <n v="0"/>
    <n v="0"/>
    <n v="31500000"/>
    <n v="31500000"/>
    <n v="0"/>
    <n v="2265"/>
    <s v="Operativizar 17 Centros de Acceso Comunitario en zonas rurales y/o apartadas y/o urbanas, con énfasis en Servicios TIC´s generados."/>
    <n v="128682"/>
    <n v="1"/>
    <s v="5 - Bogotá confía en su gobierno"/>
    <s v="35 - Bogotá ciudad Inteligente"/>
  </r>
  <r>
    <n v="2025"/>
    <n v="2"/>
    <d v="2025-01-01T00:00:00"/>
    <d v="2025-03-31T00:00:00"/>
    <s v="0020-01"/>
    <d v="2025-02-11T00:00:00"/>
    <n v="12"/>
    <s v="CONTRATO DE PRESTACION DE SERVICIOS"/>
    <s v="071-2025"/>
    <x v="0"/>
    <n v="323"/>
    <s v="ORDENES DE PAGO"/>
    <n v="1048"/>
    <n v="1098"/>
    <s v="124901 -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CDP con certificado de No existencia de personal 55947 de fecha Ene 19/2025, solicitud SIPSE 124901, recibido para tramite de fecha Enero 27/2025."/>
    <s v="O23011745992024232701000"/>
    <s v="Fortalecimiento Institucional y sedes administrativas"/>
    <x v="0"/>
    <x v="0"/>
    <s v="10 10 - CONTRATACIÓN DIRECTA"/>
    <n v="1079411787"/>
    <s v="ALEJANDRO  PERDOMO HERRERA"/>
    <n v="0"/>
    <n v="0"/>
    <n v="42000000"/>
    <n v="42000000"/>
    <n v="0"/>
    <n v="2327"/>
    <s v="Realizar 4 estrategias de fortalecimiento institucional (una por vigencia)."/>
    <n v="124901"/>
    <n v="2"/>
    <s v="5 - Bogotá confía en su gobierno"/>
    <s v="33 - Fortalecimiento institucional para un gobierno confiable"/>
  </r>
  <r>
    <n v="2025"/>
    <n v="2"/>
    <d v="2025-01-01T00:00:00"/>
    <d v="2025-03-31T00:00:00"/>
    <s v="0020-01"/>
    <d v="2025-02-11T00:00:00"/>
    <n v="12"/>
    <s v="CONTRATO DE PRESTACION DE SERVICIOS"/>
    <s v="076-2025"/>
    <x v="0"/>
    <n v="323"/>
    <s v="ORDENES DE PAGO"/>
    <n v="1072"/>
    <n v="1099"/>
    <s v="127978 - Prestar los servicios profesionales para estudiar la relación de los sistemas biológicos frente a las actividades de conservación y aprovechamiento de los recursos naturales, en la localidad de Sumapaz. 2671. Se expide CDP con certificado de No existencia de personal 56587 de fecha Ene 29/2025, solicitud SIPSE 127978, recibido para tramite de fecha Enero 30/2025."/>
    <s v="O23011745992024267101000"/>
    <s v="Asistencia técnica agropecuaria y educación ambiental en la localidad de Sumapaz"/>
    <x v="0"/>
    <x v="0"/>
    <s v="10 10 - CONTRATACIÓN DIRECTA"/>
    <n v="1070605949"/>
    <s v="JEISON ARTURO MENDOZA PERDOMO"/>
    <n v="0"/>
    <n v="0"/>
    <n v="36000000"/>
    <n v="36000000"/>
    <n v="0"/>
    <n v="2671"/>
    <s v="Implementar 4 procesos comunitarios de educación ambiental que promueven la conservación de la biodiversidad y el agua"/>
    <n v="127978"/>
    <n v="1"/>
    <s v="4 - Bogotá ordena su territorio y avanza en su acción climática"/>
    <s v="25 - Aumento de la resiliencia al cambio climático y reducción de la vulnerabilidad"/>
  </r>
  <r>
    <n v="2025"/>
    <n v="2"/>
    <d v="2025-01-01T00:00:00"/>
    <d v="2025-03-31T00:00:00"/>
    <s v="0020-01"/>
    <d v="2025-02-11T00:00:00"/>
    <n v="12"/>
    <s v="CONTRATO DE PRESTACION DE SERVICIOS"/>
    <s v="059-2025"/>
    <x v="0"/>
    <n v="323"/>
    <s v="ORDENES DE PAGO"/>
    <n v="1073"/>
    <n v="1100"/>
    <s v="129057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con certificado de No existencia de personal 56586 de fecha Ene 29/2025, solicitud SIPSE 129057, recibido para tramite de fecha Enero 30/2025."/>
    <s v="O23011745992024232701000"/>
    <s v="Fortalecimiento Institucional y sedes administrativas"/>
    <x v="0"/>
    <x v="0"/>
    <s v="10 10 - CONTRATACIÓN DIRECTA"/>
    <n v="1023873719"/>
    <s v="DEYANIRA LORENA INCHIMA CHANTRE"/>
    <n v="0"/>
    <n v="0"/>
    <n v="42000000"/>
    <n v="39666667"/>
    <n v="2333333"/>
    <n v="2327"/>
    <s v="Realizar 4 estrategias de fortalecimiento institucional (una por vigencia)."/>
    <n v="129057"/>
    <n v="2"/>
    <s v="5 - Bogotá confía en su gobierno"/>
    <s v="33 - Fortalecimiento institucional para un gobierno confiable"/>
  </r>
  <r>
    <n v="2025"/>
    <n v="2"/>
    <d v="2025-01-01T00:00:00"/>
    <d v="2025-03-31T00:00:00"/>
    <s v="0020-01"/>
    <d v="2025-02-11T00:00:00"/>
    <n v="12"/>
    <s v="CONTRATO DE PRESTACION DE SERVICIOS"/>
    <s v="079-2025"/>
    <x v="0"/>
    <n v="323"/>
    <s v="ORDENES DE PAGO"/>
    <n v="1087"/>
    <n v="1101"/>
    <s v="127716 - Prestar los servicios profesionales como abogado, para el trámite de los asuntos jurídicos y legales, que requieran los procesos misionales y administrativos que se adelantan en el Fondo Desarrollo Local sumapaz. 2327. SE EXPIDE CDP CON CERTIFICADO DE NO EXISTENCIA DE PERSONAL 56812 DE FECHA 31 ENE 2025, SOLICITUD SIPSE 127716 RECIBIDO PARA TRAMITE DE FECHA FEB 04/2025."/>
    <s v="O23011745992024232701000"/>
    <s v="Fortalecimiento Institucional y sedes administrativas"/>
    <x v="0"/>
    <x v="0"/>
    <s v="10 10 - CONTRATACIÓN DIRECTA"/>
    <n v="1012413960"/>
    <s v="JANEIRY  ROMERO HERNANDEZ"/>
    <n v="0"/>
    <n v="0"/>
    <n v="37800000"/>
    <n v="37800000"/>
    <n v="0"/>
    <n v="2327"/>
    <s v="Realizar 4 estrategias de fortalecimiento institucional (una por vigencia)."/>
    <n v="127716"/>
    <n v="2"/>
    <s v="5 - Bogotá confía en su gobierno"/>
    <s v="33 - Fortalecimiento institucional para un gobierno confiable"/>
  </r>
  <r>
    <n v="2025"/>
    <n v="2"/>
    <d v="2025-01-01T00:00:00"/>
    <d v="2025-03-31T00:00:00"/>
    <s v="0020-01"/>
    <d v="2025-02-11T00:00:00"/>
    <n v="12"/>
    <s v="CONTRATO DE PRESTACION DE SERVICIOS"/>
    <s v="078-2025"/>
    <x v="0"/>
    <n v="323"/>
    <s v="ORDENES DE PAGO"/>
    <n v="1068"/>
    <n v="1102"/>
    <s v="125206 - Prestar los servicios profesionales como Abogado (a) en la implementación y gestión de estrategias de fortalecimiento de los sistemas locales de justicia y acceso a la justicia rural. 2290. Se expide CDP con certificado de No existencia de personal 56593 de fecha Ene 29/2025, solicitud SIPSE 125206, recibido para tramite de fecha Enero 30/2025."/>
    <s v="O23011745992024229001000"/>
    <s v="Fortaleciendo la justicia en Sumapaz"/>
    <x v="0"/>
    <x v="0"/>
    <s v="10 10 - CONTRATACIÓN DIRECTA"/>
    <n v="1024555613"/>
    <s v="DUVAN HERNAN HERNANDEZ TORRES"/>
    <n v="0"/>
    <n v="0"/>
    <n v="39060000"/>
    <n v="39060000"/>
    <n v="0"/>
    <n v="2290"/>
    <s v="Fortalecer 80 actores comunitarios con herramientas y capacidades para la implementación de un enfoque restaurativo para la justicia y la convivencia"/>
    <n v="125206"/>
    <n v="2"/>
    <s v="1 - Bogotá avanza en su seguridad"/>
    <s v="4 - Servicios centrados en la justicia"/>
  </r>
  <r>
    <n v="2025"/>
    <n v="2"/>
    <d v="2025-01-01T00:00:00"/>
    <d v="2025-03-31T00:00:00"/>
    <s v="0020-01"/>
    <d v="2025-02-11T00:00:00"/>
    <n v="12"/>
    <s v="CONTRATO DE PRESTACION DE SERVICIOS"/>
    <s v="075-2025"/>
    <x v="0"/>
    <n v="323"/>
    <s v="ORDENES DE PAGO"/>
    <n v="1029"/>
    <n v="1103"/>
    <s v="126401 - Prestar sus servicios de Apoyo Tecnico-Administrativo al Área De Gestión De Desarrollo Local, en los temas relacionados con la infraestructura vial de la Alcaldía Local De Sumapaz. 2289. Se expide CDP con certificado de No existencia de personal 55298 de fecha Ene 10/2025, solicitud SIPSE 126401, recibido para tramite de fecha Enero 27/2025."/>
    <s v="O23011745992024228901000"/>
    <s v="Movilidad para Sumapaz"/>
    <x v="0"/>
    <x v="0"/>
    <s v="10 10 - CONTRATACIÓN DIRECTA"/>
    <n v="1012397312"/>
    <s v="LIZETH PATRICIA PEREZ GARCIA"/>
    <n v="0"/>
    <n v="0"/>
    <n v="36120000"/>
    <n v="30401000"/>
    <n v="5719000"/>
    <n v="2289"/>
    <s v="Intervenir 40 Kilómetros-carril de malla vial rural con acciones de construcción y/o conservación"/>
    <n v="126401"/>
    <n v="1"/>
    <s v="4 - Bogotá ordena su territorio y avanza en su acción climática"/>
    <s v="26 - Movilidad Sostenible"/>
  </r>
  <r>
    <n v="2025"/>
    <n v="2"/>
    <d v="2025-01-01T00:00:00"/>
    <d v="2025-03-31T00:00:00"/>
    <s v="0020-01"/>
    <d v="2025-02-11T00:00:00"/>
    <n v="12"/>
    <s v="CONTRATO DE PRESTACION DE SERVICIOS"/>
    <s v="081-2025"/>
    <x v="0"/>
    <n v="323"/>
    <s v="ORDENES DE PAGO"/>
    <n v="1046"/>
    <n v="1104"/>
    <s v="125020 - Prestar sus servicios profesionales de apoyo administrativo al Área de Gestión del Desarrollo Local, en la gestión contractual del Fondo de Desarrollo Rural de Sumapaz. 2327. Se expide CDP con certificado de No existencia de personal 55942 de fecha Ene 19/2025, solicitud SIPSE 125020, recibido para tramite de fecha Enero 27/2025."/>
    <s v="O23011745992024232701000"/>
    <s v="Fortalecimiento Institucional y sedes administrativas"/>
    <x v="0"/>
    <x v="0"/>
    <s v="10 10 - CONTRATACIÓN DIRECTA"/>
    <n v="1010014055"/>
    <s v="JESUS DAVID ALDANA GARCIA"/>
    <n v="0"/>
    <n v="0"/>
    <n v="39000000"/>
    <n v="36616667"/>
    <n v="2383333"/>
    <n v="2327"/>
    <s v="Realizar 4 estrategias de fortalecimiento institucional (una por vigencia)."/>
    <n v="125020"/>
    <n v="2"/>
    <s v="5 - Bogotá confía en su gobierno"/>
    <s v="33 - Fortalecimiento institucional para un gobierno confiable"/>
  </r>
  <r>
    <n v="2025"/>
    <n v="2"/>
    <d v="2025-01-01T00:00:00"/>
    <d v="2025-03-31T00:00:00"/>
    <s v="0020-01"/>
    <d v="2025-02-11T00:00:00"/>
    <n v="12"/>
    <s v="CONTRATO DE PRESTACION DE SERVICIOS"/>
    <s v="088-2025"/>
    <x v="0"/>
    <n v="323"/>
    <s v="ORDENES DE PAGO"/>
    <n v="1077"/>
    <n v="1105"/>
    <s v="125190 - Prestar los servicios profesionales para el apoyo al despacho y al Área de Gestión del Desarrollo Local, de la Alcaldía Local de Sumapaz. 2327.  Se expide CDP con certificado de No existencia de personal 56594 de fecha Ene 29/2025, solicitud SIPSE 125190, recibido para tramite de fecha Enero 30/2025."/>
    <s v="O23011745992024232701000"/>
    <s v="Fortalecimiento Institucional y sedes administrativas"/>
    <x v="0"/>
    <x v="0"/>
    <s v="10 10 - CONTRATACIÓN DIRECTA"/>
    <n v="1121897345"/>
    <s v="BENJAMIN EDUARDO LEON MARTINEZ"/>
    <n v="0"/>
    <n v="0"/>
    <n v="36000000"/>
    <n v="36000000"/>
    <n v="0"/>
    <n v="2327"/>
    <s v="Realizar 4 estrategias de fortalecimiento institucional (una por vigencia)."/>
    <n v="125190"/>
    <n v="2"/>
    <s v="5 - Bogotá confía en su gobierno"/>
    <s v="33 - Fortalecimiento institucional para un gobierno confiable"/>
  </r>
  <r>
    <n v="2025"/>
    <n v="2"/>
    <d v="2025-01-01T00:00:00"/>
    <d v="2025-03-31T00:00:00"/>
    <s v="0020-01"/>
    <d v="2025-02-11T00:00:00"/>
    <n v="12"/>
    <s v="CONTRATO DE PRESTACION DE SERVICIOS"/>
    <s v="080-2025"/>
    <x v="0"/>
    <n v="323"/>
    <s v="ORDENES DE PAGO"/>
    <n v="1080"/>
    <n v="1106"/>
    <s v="127526 - Prestar servicios profesionales para apoyar la formulación, implementación, seguimiento de planes y proyectos de Fondo de Desarrollo Rural de Sumapaz, relacionados con mujer y equidad de género, y demás procesos asociados a su transversalización a nivel local. 2541. Se expide CDP con certificado de No existencia de personal 56585 de fecha Ene 29/2025, solicitud SIPSE 127526, recibido para tramite de fecha Enero 30/2025."/>
    <s v="O23011745992024254101000"/>
    <s v="Bienestar para las Mujeres de Sumapaz"/>
    <x v="0"/>
    <x v="0"/>
    <s v="10 10 - CONTRATACIÓN DIRECTA"/>
    <n v="1015467013"/>
    <s v="JESSICA PAOLA SOTO VACA"/>
    <n v="0"/>
    <n v="0"/>
    <n v="30240000"/>
    <n v="30240000"/>
    <n v="0"/>
    <n v="2541"/>
    <s v="Vincular 600 mujeres cuidadoras a estrategias de cuidado."/>
    <n v="127526"/>
    <n v="1"/>
    <s v="2 - Bogotá confía en su bien-estar"/>
    <s v="12 - Bogotá cuida a su gente"/>
  </r>
  <r>
    <n v="2025"/>
    <n v="2"/>
    <d v="2025-01-01T00:00:00"/>
    <d v="2025-03-31T00:00:00"/>
    <s v="0020-01"/>
    <d v="2025-02-11T00:00:00"/>
    <n v="12"/>
    <s v="CONTRATO DE PRESTACION DE SERVICIOS"/>
    <s v="092-2025"/>
    <x v="0"/>
    <n v="323"/>
    <s v="ORDENES DE PAGO"/>
    <n v="1113"/>
    <n v="1107"/>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 v="O23011745992024232401000"/>
    <s v="Acciones para el cuidado de la salud y el bienestar de las y los Sumapaceños"/>
    <x v="0"/>
    <x v="0"/>
    <s v="10 10 - CONTRATACIÓN DIRECTA"/>
    <n v="1022950442"/>
    <s v="LIDIA JINNETH RIOS TUNAROSA"/>
    <n v="0"/>
    <n v="0"/>
    <n v="17640000"/>
    <n v="17640000"/>
    <n v="0"/>
    <n v="2324"/>
    <s v="Vincular 1000 personas en acciones complementarias en salud física, nutricional y oral, a través del Circuito del Cuidado"/>
    <n v="127862"/>
    <n v="6"/>
    <s v="2 - Bogotá confía en su bien-estar"/>
    <s v="10 - Salud Pública Integrada e Integral"/>
  </r>
  <r>
    <n v="2025"/>
    <n v="2"/>
    <d v="2025-01-01T00:00:00"/>
    <d v="2025-03-31T00:00:00"/>
    <s v="0020-01"/>
    <d v="2025-02-11T00:00:00"/>
    <n v="12"/>
    <s v="CONTRATO DE PRESTACION DE SERVICIOS"/>
    <s v="094-2025"/>
    <x v="0"/>
    <n v="323"/>
    <s v="ORDENES DE PAGO"/>
    <n v="1113"/>
    <n v="1108"/>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 v="O23011745992024232401000"/>
    <s v="Acciones para el cuidado de la salud y el bienestar de las y los Sumapaceños"/>
    <x v="0"/>
    <x v="0"/>
    <s v="10 10 - CONTRATACIÓN DIRECTA"/>
    <n v="1015472708"/>
    <s v="VIVIANA MARCELA SUSA RUNZA"/>
    <n v="0"/>
    <n v="0"/>
    <n v="17640000"/>
    <n v="17640000"/>
    <n v="0"/>
    <n v="2324"/>
    <s v="Vincular 1000 personas en acciones complementarias en salud física, nutricional y oral, a través del Circuito del Cuidado"/>
    <n v="127862"/>
    <n v="6"/>
    <s v="2 - Bogotá confía en su bien-estar"/>
    <s v="10 - Salud Pública Integrada e Integral"/>
  </r>
  <r>
    <n v="2025"/>
    <n v="2"/>
    <d v="2025-01-01T00:00:00"/>
    <d v="2025-03-31T00:00:00"/>
    <s v="0020-01"/>
    <d v="2025-02-11T00:00:00"/>
    <n v="12"/>
    <s v="CONTRATO DE PRESTACION DE SERVICIOS"/>
    <s v="091-2025"/>
    <x v="0"/>
    <n v="323"/>
    <s v="ORDENES DE PAGO"/>
    <n v="1052"/>
    <n v="1109"/>
    <s v="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
    <s v="O23011745992024228901000"/>
    <s v="Movilidad para Sumapaz"/>
    <x v="0"/>
    <x v="0"/>
    <s v="10 10 - CONTRATACIÓN DIRECTA"/>
    <n v="1022949670"/>
    <s v="JEIMY LIZZETH GUTIERREZ TORRES"/>
    <n v="0"/>
    <n v="0"/>
    <n v="31800000"/>
    <n v="31800000"/>
    <n v="0"/>
    <n v="2289"/>
    <s v="Intervenir 40 Kilómetros-carril de malla vial rural con acciones de construcción y/o conservación"/>
    <n v="128672"/>
    <n v="1"/>
    <s v="4 - Bogotá ordena su territorio y avanza en su acción climática"/>
    <s v="26 - Movilidad Sostenible"/>
  </r>
  <r>
    <n v="2025"/>
    <n v="2"/>
    <d v="2025-01-01T00:00:00"/>
    <d v="2025-03-31T00:00:00"/>
    <s v="0020-01"/>
    <d v="2025-02-11T00:00:00"/>
    <n v="12"/>
    <s v="CONTRATO DE PRESTACION DE SERVICIOS"/>
    <s v="089-2025"/>
    <x v="0"/>
    <n v="323"/>
    <s v="ORDENES DE PAGO"/>
    <n v="1103"/>
    <n v="1110"/>
    <s v="127543 - Prestar sus servicios profesionales especializados al área de gestión de desarrollo local para apoyar la planeación, ejecución y seguimiento a los proyectos de infraestructura y puentes. 2474. Se expide CDP con certificado de No existencia de personal 56985 de fecha Feb 05/2025, solicitud SIPSE 127543, recibido para tramite de fecha Feb 06/2025."/>
    <s v="O23011745992024247401000"/>
    <s v="Por un mejor espacio público en Sumapaz"/>
    <x v="0"/>
    <x v="0"/>
    <s v="10 10 - CONTRATACIÓN DIRECTA"/>
    <n v="53167430"/>
    <s v="DIANA LORENA HILARION PLAZAS"/>
    <n v="0"/>
    <n v="0"/>
    <n v="47250000"/>
    <n v="47250000"/>
    <n v="0"/>
    <n v="2474"/>
    <s v="Intervenir 13250 metros cuadrados de elementos del sistema de espacio público peatonal con acciones de construcción y/o conservación."/>
    <n v="127543"/>
    <n v="1"/>
    <s v="1 - Bogotá avanza en su seguridad"/>
    <s v="5 - Espacio público seguro e inclusivo"/>
  </r>
  <r>
    <n v="2025"/>
    <n v="2"/>
    <d v="2025-01-01T00:00:00"/>
    <d v="2025-03-31T00:00:00"/>
    <s v="0020-01"/>
    <d v="2025-02-12T00:00:00"/>
    <n v="12"/>
    <s v="CONTRATO DE PRESTACION DE SERVICIOS"/>
    <s v="099-2025"/>
    <x v="0"/>
    <n v="322"/>
    <s v="ORDENES DE PAGO"/>
    <n v="1115"/>
    <n v="1111"/>
    <s v="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
    <s v="O23011745992024232701000"/>
    <s v="Fortalecimiento Institucional y sedes administrativas"/>
    <x v="0"/>
    <x v="0"/>
    <s v="10 10 - CONTRATACIÓN DIRECTA"/>
    <n v="52900762"/>
    <s v="JENNY CAROLINA GIRON CUERVO"/>
    <n v="0"/>
    <n v="0"/>
    <n v="42000000"/>
    <n v="42000000"/>
    <n v="0"/>
    <n v="2327"/>
    <s v="Realizar 4 estrategias de fortalecimiento institucional (una por vigencia)."/>
    <n v="124844"/>
    <n v="2"/>
    <s v="5 - Bogotá confía en su gobierno"/>
    <s v="33 - Fortalecimiento institucional para un gobierno confiable"/>
  </r>
  <r>
    <n v="2025"/>
    <n v="2"/>
    <d v="2025-01-01T00:00:00"/>
    <d v="2025-03-31T00:00:00"/>
    <s v="0020-01"/>
    <d v="2025-02-12T00:00:00"/>
    <n v="12"/>
    <s v="CONTRATO DE PRESTACION DE SERVICIOS"/>
    <s v="096-2025"/>
    <x v="0"/>
    <n v="322"/>
    <s v="ORDENES DE PAGO"/>
    <n v="1109"/>
    <n v="1112"/>
    <s v="127749 - Prestar los servicios profesionales especializados, para apoyar los procesos jurídicos, administrativos y la gestión contractual del Área de Gestión de Desarrollo Local de la Alcaldía Local de Sumapaz. 2327. Se expide CDP con certificado de No existencia de personal 56983 de fecha Feb 05/2025, solicitud SIPSE 127749, recibido para tramite de fecha Feb 06/2025."/>
    <s v="O23011745992024232701000"/>
    <s v="Fortalecimiento Institucional y sedes administrativas"/>
    <x v="0"/>
    <x v="0"/>
    <s v="10 10 - CONTRATACIÓN DIRECTA"/>
    <n v="1036598600"/>
    <s v="DANIEL  LOPEZ AVENDAÑO"/>
    <n v="0"/>
    <n v="0"/>
    <n v="52830000"/>
    <n v="40503000"/>
    <n v="12327000"/>
    <n v="2327"/>
    <s v="Realizar 4 estrategias de fortalecimiento institucional (una por vigencia)."/>
    <n v="127749"/>
    <n v="2"/>
    <s v="5 - Bogotá confía en su gobierno"/>
    <s v="33 - Fortalecimiento institucional para un gobierno confiable"/>
  </r>
  <r>
    <n v="2025"/>
    <n v="2"/>
    <d v="2025-01-01T00:00:00"/>
    <d v="2025-03-31T00:00:00"/>
    <s v="0020-01"/>
    <d v="2025-02-12T00:00:00"/>
    <n v="12"/>
    <s v="CONTRATO DE PRESTACION DE SERVICIOS"/>
    <s v="087-2025"/>
    <x v="0"/>
    <n v="322"/>
    <s v="ORDENES DE PAGO"/>
    <n v="1071"/>
    <n v="1113"/>
    <s v="127517 - Prestar los servicios técnicos para apoyar las actividades administrativas y operativas del parque automotor en la Alcaldía Local de Sumapaz. 2289. Se expide CDP con certificado de No existencia de personal 56584 de fecha Ene 29/2025, solicitud SIPSE 127517, recibido para tramite de fecha Enero 30/2025."/>
    <s v="O23011745992024228901000"/>
    <s v="Movilidad para Sumapaz"/>
    <x v="0"/>
    <x v="0"/>
    <s v="10 10 - CONTRATACIÓN DIRECTA"/>
    <n v="80028388"/>
    <s v="RAFAEL ENRIQUE QUINTERO RUEDA"/>
    <n v="0"/>
    <n v="0"/>
    <n v="27480000"/>
    <n v="27480000"/>
    <n v="0"/>
    <n v="2289"/>
    <s v="Intervenir 40 Kilómetros-carril de malla vial rural con acciones de construcción y/o conservación"/>
    <n v="127517"/>
    <n v="1"/>
    <s v="4 - Bogotá ordena su territorio y avanza en su acción climática"/>
    <s v="26 - Movilidad Sostenible"/>
  </r>
  <r>
    <n v="2025"/>
    <n v="2"/>
    <d v="2025-01-01T00:00:00"/>
    <d v="2025-03-31T00:00:00"/>
    <s v="0020-01"/>
    <d v="2025-02-12T00:00:00"/>
    <n v="12"/>
    <s v="CONTRATO DE PRESTACION DE SERVICIOS"/>
    <s v="068-2025"/>
    <x v="0"/>
    <n v="322"/>
    <s v="ORDENES DE PAGO"/>
    <n v="1081"/>
    <n v="1114"/>
    <s v="127926 - Prestar los servicios profesionales especializados, para que apoye al despacho de la Alcaldía Local de Sumapaz, en los procesos jurídicos&lt;(&gt;,&lt;)&gt; legales y contractuales en cumplimiento al Plan de Desarrollo Local. 2327. Se expide CDP con certificado de No existencia de personal 56588 de fecha Ene 29/2025, solicitud SIPSE 127926, recibido para tramite de fecha Enero 30/2025."/>
    <s v="O23011745992024232701000"/>
    <s v="Fortalecimiento Institucional y sedes administrativas"/>
    <x v="0"/>
    <x v="0"/>
    <s v="10 10 - CONTRATACIÓN DIRECTA"/>
    <n v="1051185401"/>
    <s v="BRENDA LIZETH CASTILLO GIL"/>
    <n v="0"/>
    <n v="0"/>
    <n v="52830000"/>
    <n v="52243000"/>
    <n v="587000"/>
    <n v="2327"/>
    <s v="Realizar 4 estrategias de fortalecimiento institucional (una por vigencia)."/>
    <n v="127926"/>
    <n v="2"/>
    <s v="5 - Bogotá confía en su gobierno"/>
    <s v="33 - Fortalecimiento institucional para un gobierno confiable"/>
  </r>
  <r>
    <n v="2025"/>
    <n v="2"/>
    <d v="2025-01-01T00:00:00"/>
    <d v="2025-03-31T00:00:00"/>
    <s v="0020-01"/>
    <d v="2025-02-12T00:00:00"/>
    <n v="12"/>
    <s v="CONTRATO DE PRESTACION DE SERVICIOS"/>
    <s v="095-2025"/>
    <x v="0"/>
    <n v="322"/>
    <s v="ORDENES DE PAGO"/>
    <n v="1093"/>
    <n v="1115"/>
    <s v="129492 - Prestar los servicios profesionales de apoyo jurídico al Área de Gestión Policiva-Jurídica, en cumplimiento de la misionalidadde la Alcaldía Local de Sumapaz. 2327. SE EXPIDE CDP CON CERTIFICADO DE NO EXISTENCIA DE PERSONAL 56805  DE FECHA 31 ENE 2025, SOLICITUD SIPSE 129492 RECIBIDO PARA TRAMITE DE FECHA FEB 04/2025."/>
    <s v="O23011745992024232701000"/>
    <s v="Fortalecimiento Institucional y sedes administrativas"/>
    <x v="0"/>
    <x v="0"/>
    <s v="10 10 - CONTRATACIÓN DIRECTA"/>
    <n v="20686756"/>
    <s v="FLOR NANCY INTENCIPA PEREZ"/>
    <n v="0"/>
    <n v="0"/>
    <n v="30600000"/>
    <n v="30600000"/>
    <n v="0"/>
    <n v="2327"/>
    <s v="Realizar 4 estrategias de fortalecimiento institucional (una por vigencia)."/>
    <n v="129492"/>
    <n v="2"/>
    <s v="5 - Bogotá confía en su gobierno"/>
    <s v="33 - Fortalecimiento institucional para un gobierno confiable"/>
  </r>
  <r>
    <n v="2025"/>
    <n v="2"/>
    <d v="2025-01-01T00:00:00"/>
    <d v="2025-03-31T00:00:00"/>
    <s v="0020-01"/>
    <d v="2025-02-12T00:00:00"/>
    <n v="12"/>
    <s v="CONTRATO DE PRESTACION DE SERVICIOS"/>
    <s v="093-2025"/>
    <x v="0"/>
    <n v="322"/>
    <s v="ORDENES DE PAGO"/>
    <n v="1035"/>
    <n v="1116"/>
    <s v="126421 - Prestar los servicios profesionales para apoyar el seguimientos de los proyectos de inversión de infraestructura vial, que se ejecutan con los recursos del Fondo de Desarrollo Rural de Sumapaz. 2289. Se expide CDP con certificado de No existencia de personal 55160 de fecha Ene 08/2025, solicitud SIPSE 126421, recibido para tramite de fecha Enero 27/2025."/>
    <s v="O23011745992024228901000"/>
    <s v="Movilidad para Sumapaz"/>
    <x v="0"/>
    <x v="0"/>
    <s v="10 10 - CONTRATACIÓN DIRECTA"/>
    <n v="1014182479"/>
    <s v="FREDY ALFONSO HERRERA CASTIBLANCO"/>
    <n v="0"/>
    <n v="0"/>
    <n v="59640000"/>
    <n v="59620000"/>
    <n v="20000"/>
    <n v="2289"/>
    <s v="Intervenir 40 Kilómetros-carril de malla vial rural con acciones de construcción y/o conservación"/>
    <n v="126421"/>
    <n v="1"/>
    <s v="4 - Bogotá ordena su territorio y avanza en su acción climática"/>
    <s v="26 - Movilidad Sostenible"/>
  </r>
  <r>
    <n v="2025"/>
    <n v="2"/>
    <d v="2025-01-01T00:00:00"/>
    <d v="2025-03-31T00:00:00"/>
    <s v="0020-01"/>
    <d v="2025-02-12T00:00:00"/>
    <n v="12"/>
    <s v="CONTRATO DE PRESTACION DE SERVICIOS"/>
    <s v="102-2025"/>
    <x v="0"/>
    <n v="322"/>
    <s v="ORDENES DE PAGO"/>
    <n v="1133"/>
    <n v="1117"/>
    <s v="125641 - Prestar los servicios profesionales al Área de Gestión de Desarrollo Local para apoyar la planeación, ejecución y seguimiento a los proyectos de inversión de infraestructura de la Alcaldía Local de Sumapaz. 2289. Se expide CDP con certificado de No existencia de personal 57402 de fecha Feb 09/2025, solicitud SIPSE 125641, recibido para tramite de fecha Feb 10/2025."/>
    <s v="O23011745992024228901000"/>
    <s v="Movilidad para Sumapaz"/>
    <x v="0"/>
    <x v="0"/>
    <s v="10 10 - CONTRATACIÓN DIRECTA"/>
    <n v="80772254"/>
    <s v="SERGIO EDUARDO MOLINA OCHOA"/>
    <n v="0"/>
    <n v="0"/>
    <n v="42000000"/>
    <n v="42000000"/>
    <n v="0"/>
    <n v="2289"/>
    <s v="Intervenir 40 Kilómetros-carril de malla vial rural con acciones de construcción y/o conservación"/>
    <n v="125641"/>
    <n v="1"/>
    <s v="4 - Bogotá ordena su territorio y avanza en su acción climática"/>
    <s v="26 - Movilidad Sostenible"/>
  </r>
  <r>
    <n v="2025"/>
    <n v="2"/>
    <d v="2025-01-01T00:00:00"/>
    <d v="2025-03-31T00:00:00"/>
    <s v="0020-01"/>
    <d v="2025-02-13T00:00:00"/>
    <n v="12"/>
    <s v="CONTRATO DE PRESTACION DE SERVICIOS"/>
    <s v="104-2025"/>
    <x v="0"/>
    <n v="322"/>
    <s v="ORDENES DE PAGO"/>
    <n v="1119"/>
    <n v="1118"/>
    <s v="125013 - Prestar los servicios profesionales para apoyar los procesos administrativos y financieros del área de Gestión de Desarrollo Local, de la Alcaldía Local de Sumapaz. 2327. Se expide CDP con certificado de No existencia de personal 57417 de fecha Feb 09/2025, solicitud SIPSE 125013, recibido para tramite de fecha Feb 10/2025."/>
    <s v="O23011745992024232701000"/>
    <s v="Fortalecimiento Institucional y sedes administrativas"/>
    <x v="0"/>
    <x v="0"/>
    <s v="10 10 - CONTRATACIÓN DIRECTA"/>
    <n v="1056802356"/>
    <s v="MARISELA  GIL RAMIREZ"/>
    <n v="0"/>
    <n v="0"/>
    <n v="30600000"/>
    <n v="30600000"/>
    <n v="0"/>
    <n v="2327"/>
    <s v="Realizar 4 estrategias de fortalecimiento institucional (una por vigencia)."/>
    <n v="125013"/>
    <n v="2"/>
    <s v="5 - Bogotá confía en su gobierno"/>
    <s v="33 - Fortalecimiento institucional para un gobierno confiable"/>
  </r>
  <r>
    <n v="2025"/>
    <n v="2"/>
    <d v="2025-01-01T00:00:00"/>
    <d v="2025-03-31T00:00:00"/>
    <s v="0020-01"/>
    <d v="2025-02-13T00:00:00"/>
    <n v="12"/>
    <s v="CONTRATO DE PRESTACION DE SERVICIOS"/>
    <s v="107-2025"/>
    <x v="0"/>
    <n v="322"/>
    <s v="ORDENES DE PAGO"/>
    <n v="1017"/>
    <n v="1119"/>
    <s v="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
    <s v="O23011745992024267101000"/>
    <s v="Asistencia técnica agropecuaria y educación ambiental en la localidad de Sumapaz"/>
    <x v="0"/>
    <x v="0"/>
    <s v="10 10 - CONTRATACIÓN DIRECTA"/>
    <n v="52124245"/>
    <s v="MARLEN  MORALES PABON"/>
    <n v="0"/>
    <n v="0"/>
    <n v="21840000"/>
    <n v="21840000"/>
    <n v="0"/>
    <n v="2671"/>
    <s v="Apoyar 500 predios rurales con buenas prácticas agropecuarias y ambientales que fortalezcan la protección a coberturas vegetales y recurso hídrico"/>
    <n v="126298"/>
    <n v="3"/>
    <s v="4 - Bogotá ordena su territorio y avanza en su acción climática"/>
    <s v="25 - Aumento de la resiliencia al cambio climático y reducción de la vulnerabilidad"/>
  </r>
  <r>
    <n v="2025"/>
    <n v="2"/>
    <d v="2025-01-01T00:00:00"/>
    <d v="2025-03-31T00:00:00"/>
    <s v="0020-01"/>
    <d v="2025-02-13T00:00:00"/>
    <n v="12"/>
    <s v="CONTRATO DE PRESTACION DE SERVICIOS"/>
    <s v="097-2025"/>
    <x v="0"/>
    <n v="322"/>
    <s v="ORDENES DE PAGO"/>
    <n v="1085"/>
    <n v="1120"/>
    <s v="126321 - Prestar los servicios profesionales para apoyar los asuntos jurídicos y legales del proyecto de Participación incidente en Sumapaz, de la Alcaldía Local de Sumapaz. 2696. SE EXPIDE CDP CON CERTIFICADO DE NO EXISTENCIA DE PERSONAL 56808 DE FECHA 31 ENE 2025, SOLICITUD SIPSE 126321 RECIBIDO PARA TRAMITE DE FECHA FEB 04/2025."/>
    <s v="O23011745992024269601000"/>
    <s v="Participación incidente en Sumapaz"/>
    <x v="0"/>
    <x v="0"/>
    <s v="10 10 - CONTRATACIÓN DIRECTA"/>
    <n v="1016007758"/>
    <s v="CAMILO ANDRES ROBLES ALFONSO"/>
    <n v="0"/>
    <n v="0"/>
    <n v="37800000"/>
    <n v="35280000"/>
    <n v="2520000"/>
    <n v="2696"/>
    <s v="Capacitar 240 personas a través de procesos de formación para la participación de manera virtual y presencial."/>
    <n v="126321"/>
    <n v="1"/>
    <s v="5 - Bogotá confía en su gobierno"/>
    <s v="39 - Camino hacia una democracia deliberativa con un gobierno cercano a la gente y con participación ciudadana"/>
  </r>
  <r>
    <n v="2025"/>
    <n v="2"/>
    <d v="2025-01-01T00:00:00"/>
    <d v="2025-03-31T00:00:00"/>
    <s v="0020-01"/>
    <d v="2025-02-13T00:00:00"/>
    <n v="12"/>
    <s v="CONTRATO DE PRESTACION DE SERVICIOS"/>
    <s v="106-2025"/>
    <x v="0"/>
    <n v="322"/>
    <s v="ORDENES DE PAGO"/>
    <n v="1021"/>
    <n v="1121"/>
    <s v="127847 - Prestar los servicios profesionales zootécnicos para el fortalecimiento del servicio de asistencia técnica agropecuaria en la localidad de Sumapaz. 2666. Se expide CDP con certificado de No existencia de personal 55864 de fecha Ene 19/2025, solicitud SIPSE 127847, recibido para tramite de fecha Enero 27/2025."/>
    <s v="O23011745992024266601000"/>
    <s v="Sumapaz proteje su fauna"/>
    <x v="0"/>
    <x v="0"/>
    <s v="10 10 - CONTRATACIÓN DIRECTA"/>
    <n v="1022982961"/>
    <s v="EDUIN EDUARDO PARADA MACANA"/>
    <n v="0"/>
    <n v="0"/>
    <n v="39000000"/>
    <n v="39000000"/>
    <n v="0"/>
    <n v="2666"/>
    <s v="Atender 1000 animales en los programas de brigadas médicas, urgencias veterinarias y adopciones"/>
    <n v="127847"/>
    <n v="1"/>
    <s v="2 - Bogotá confía en su bien-estar"/>
    <s v="15 - Bogotá protege todas las formas de vida"/>
  </r>
  <r>
    <n v="2025"/>
    <n v="2"/>
    <d v="2025-01-01T00:00:00"/>
    <d v="2025-03-31T00:00:00"/>
    <s v="0020-01"/>
    <d v="2025-02-13T00:00:00"/>
    <n v="12"/>
    <s v="CONTRATO DE PRESTACION DE SERVICIOS"/>
    <s v="100-2025"/>
    <x v="0"/>
    <n v="322"/>
    <s v="ORDENES DE PAGO"/>
    <n v="1016"/>
    <n v="1122"/>
    <s v="126250 - Prestar sus servicios como auxiliar para apoyar el desarrollo de las actividades del proyecto Sumapaz proteje su fauna. 2666. Se expide CDP con certificado de No existencia de personal 55344 de fecha Ene 10/2025, solicitud SIPSE 126250, recibido para tramite de fecha Enero 27/2025."/>
    <s v="O23011745992024266601000"/>
    <s v="Sumapaz proteje su fauna"/>
    <x v="0"/>
    <x v="0"/>
    <s v="10 10 - CONTRATACIÓN DIRECTA"/>
    <n v="1001170050"/>
    <s v="JENNI LILIANA PALACIOS MORALES"/>
    <n v="0"/>
    <n v="0"/>
    <n v="18480000"/>
    <n v="18480000"/>
    <n v="0"/>
    <n v="2666"/>
    <s v="Atender 1000 animales en los programas de brigadas médicas, urgencias veterinarias y adopciones"/>
    <n v="126250"/>
    <n v="1"/>
    <s v="2 - Bogotá confía en su bien-estar"/>
    <s v="15 - Bogotá protege todas las formas de vida"/>
  </r>
  <r>
    <n v="2025"/>
    <n v="2"/>
    <d v="2025-01-01T00:00:00"/>
    <d v="2025-03-31T00:00:00"/>
    <s v="0020-01"/>
    <d v="2025-02-13T00:00:00"/>
    <n v="12"/>
    <s v="CONTRATO DE PRESTACION DE SERVICIOS"/>
    <s v="105-2025"/>
    <x v="0"/>
    <n v="322"/>
    <s v="ORDENES DE PAGO"/>
    <n v="1111"/>
    <n v="1123"/>
    <s v="128148 - Prestar los servicios profesionales para apoyar al Área de Gestión de Desarrollo Local, en los procesos administrativos relacionados con el Almacén del Fondo de Desarrollo Rural de Sumapaz. 2327. Se expide CDP con certificado de No existencia de personal 56980 de fecha Feb 05/2025, solicitud SIPSE 128148, recibido para tramite de fecha Feb 06/2025."/>
    <s v="O23011745992024232701000"/>
    <s v="Fortalecimiento Institucional y sedes administrativas"/>
    <x v="0"/>
    <x v="0"/>
    <s v="10 10 - CONTRATACIÓN DIRECTA"/>
    <n v="65704777"/>
    <s v="SANDRA YANETH MONTEALEGRE RODRIGUEZ"/>
    <n v="0"/>
    <n v="0"/>
    <n v="36000000"/>
    <n v="36000000"/>
    <n v="0"/>
    <n v="2327"/>
    <s v="Realizar 4 estrategias de fortalecimiento institucional (una por vigencia)."/>
    <n v="128148"/>
    <n v="2"/>
    <s v="5 - Bogotá confía en su gobierno"/>
    <s v="33 - Fortalecimiento institucional para un gobierno confiable"/>
  </r>
  <r>
    <n v="2025"/>
    <n v="2"/>
    <d v="2025-01-01T00:00:00"/>
    <d v="2025-03-31T00:00:00"/>
    <s v="0020-01"/>
    <d v="2025-02-13T00:00:00"/>
    <n v="12"/>
    <s v="CONTRATO DE PRESTACION DE SERVICIOS"/>
    <s v="108-2025"/>
    <x v="0"/>
    <n v="322"/>
    <s v="ORDENES DE PAGO"/>
    <n v="1112"/>
    <n v="1124"/>
    <s v="128150 - Prestar los servicios profesionales para apoyar jurídicamente la gestión predial de la localidad de Sumapaz. 2327. Se expide CDP con certificado de No existencia de personal 56979 de fecha Feb 05/2025, solicitud SIPSE 128150, recibido para tramite de fecha Feb 06/2025."/>
    <s v="O23011745992024232701000"/>
    <s v="Fortalecimiento Institucional y sedes administrativas"/>
    <x v="0"/>
    <x v="0"/>
    <s v="10 10 - CONTRATACIÓN DIRECTA"/>
    <n v="1010237047"/>
    <s v="GERALDINE YURANI RUBIANO RUBIANO"/>
    <n v="0"/>
    <n v="0"/>
    <n v="31500000"/>
    <n v="31500000"/>
    <n v="0"/>
    <n v="2327"/>
    <s v="Realizar 4 estrategias de fortalecimiento institucional (una por vigencia)."/>
    <n v="128150"/>
    <n v="2"/>
    <s v="5 - Bogotá confía en su gobierno"/>
    <s v="33 - Fortalecimiento institucional para un gobierno confiable"/>
  </r>
  <r>
    <n v="2025"/>
    <n v="2"/>
    <d v="2025-01-01T00:00:00"/>
    <d v="2025-03-31T00:00:00"/>
    <s v="0020-01"/>
    <d v="2025-02-13T00:00:00"/>
    <n v="12"/>
    <s v="CONTRATO DE PRESTACION DE SERVICIOS"/>
    <s v="098-2025"/>
    <x v="0"/>
    <n v="322"/>
    <s v="ORDENES DE PAGO"/>
    <n v="1083"/>
    <n v="1125"/>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
    <s v="O23011745992024232701000"/>
    <s v="Fortalecimiento Institucional y sedes administrativas"/>
    <x v="0"/>
    <x v="0"/>
    <s v="10 10 - CONTRATACIÓN DIRECTA"/>
    <n v="1000473953"/>
    <s v="CAMILO ESTEBAN LAGOS SABOGAL"/>
    <n v="0"/>
    <n v="0"/>
    <n v="21780000"/>
    <n v="21780000"/>
    <n v="0"/>
    <n v="2327"/>
    <s v="Realizar 4 estrategias de fortalecimiento institucional (una por vigencia)."/>
    <n v="124917"/>
    <n v="2"/>
    <s v="5 - Bogotá confía en su gobierno"/>
    <s v="33 - Fortalecimiento institucional para un gobierno confiable"/>
  </r>
  <r>
    <n v="2025"/>
    <n v="2"/>
    <d v="2025-01-01T00:00:00"/>
    <d v="2025-03-31T00:00:00"/>
    <s v="0020-01"/>
    <d v="2025-02-13T00:00:00"/>
    <n v="12"/>
    <s v="CONTRATO DE PRESTACION DE SERVICIOS"/>
    <s v="084-2025"/>
    <x v="0"/>
    <n v="322"/>
    <s v="ORDENES DE PAGO"/>
    <n v="1088"/>
    <n v="1126"/>
    <s v="127753 - Prestar los servicios profesionales para realizar el seguimientO operativo, administrativo, técnico y financiero de las actividades concernientes a los procesos de logística desarrolladas por el Fondo de Desarrollo Local de Sumapaz. 2327. SE EXPIDE CDP CON CERTIFICADO DE NO EXISTENCIA DE PERSONAL 56813 DE FECHA 31 ENE 2025, SOLICITUD SIPSE 127753 RECIBIDO PARA TRAMITE DE FECHA FEB 04/2025."/>
    <s v="O23011745992024232701000"/>
    <s v="Fortalecimiento Institucional y sedes administrativas"/>
    <x v="0"/>
    <x v="0"/>
    <s v="10 10 - CONTRATACIÓN DIRECTA"/>
    <n v="1023032202"/>
    <s v="LAURA LORENA MAGIN DIAZ"/>
    <n v="0"/>
    <n v="0"/>
    <n v="31500000"/>
    <n v="31500000"/>
    <n v="0"/>
    <n v="2327"/>
    <s v="Realizar 4 estrategias de fortalecimiento institucional (una por vigencia)."/>
    <n v="127753"/>
    <n v="2"/>
    <s v="5 - Bogotá confía en su gobierno"/>
    <s v="33 - Fortalecimiento institucional para un gobierno confiable"/>
  </r>
  <r>
    <n v="2025"/>
    <n v="2"/>
    <d v="2025-01-01T00:00:00"/>
    <d v="2025-03-31T00:00:00"/>
    <s v="0020-01"/>
    <d v="2025-02-13T00:00:00"/>
    <n v="12"/>
    <s v="CONTRATO DE PRESTACION DE SERVICIOS"/>
    <s v="112-2025"/>
    <x v="0"/>
    <n v="322"/>
    <s v="ORDENES DE PAGO"/>
    <n v="1018"/>
    <n v="1127"/>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x v="0"/>
    <x v="0"/>
    <s v="10 10 - CONTRATACIÓN DIRECTA"/>
    <n v="1071549304"/>
    <s v="MARY LUZ PARRA AVILA"/>
    <n v="0"/>
    <n v="0"/>
    <n v="19320000"/>
    <n v="19320000"/>
    <n v="0"/>
    <n v="2682"/>
    <s v="Lograr 16 hectáreas en proceso de restauración ecológica"/>
    <n v="126303"/>
    <n v="2"/>
    <s v="4 - Bogotá ordena su territorio y avanza en su acción climática"/>
    <s v="25 - Aumento de la resiliencia al cambio climático y reducción de la vulnerabilidad"/>
  </r>
  <r>
    <n v="2025"/>
    <n v="2"/>
    <d v="2025-01-01T00:00:00"/>
    <d v="2025-03-31T00:00:00"/>
    <s v="0020-01"/>
    <d v="2025-02-13T00:00:00"/>
    <n v="12"/>
    <s v="CONTRATO DE PRESTACION DE SERVICIOS"/>
    <s v="117-2025"/>
    <x v="0"/>
    <n v="322"/>
    <s v="ORDENES DE PAGO"/>
    <n v="1119"/>
    <n v="1128"/>
    <s v="125013 - Prestar los servicios profesionales para apoyar los procesos administrativos y financieros del área de Gestión de Desarrollo Local, de la Alcaldía Local de Sumapaz. 2327. Se expide CDP con certificado de No existencia de personal 57417 de fecha Feb 09/2025, solicitud SIPSE 125013, recibido para tramite de fecha Feb 10/2025."/>
    <s v="O23011745992024232701000"/>
    <s v="Fortalecimiento Institucional y sedes administrativas"/>
    <x v="0"/>
    <x v="0"/>
    <s v="10 10 - CONTRATACIÓN DIRECTA"/>
    <n v="1019144355"/>
    <s v="ALEJANDRO  GARZON CABANILLAS"/>
    <n v="0"/>
    <n v="0"/>
    <n v="30600000"/>
    <n v="30600000"/>
    <n v="0"/>
    <n v="2327"/>
    <s v="Realizar 4 estrategias de fortalecimiento institucional (una por vigencia)."/>
    <n v="125013"/>
    <n v="2"/>
    <s v="5 - Bogotá confía en su gobierno"/>
    <s v="33 - Fortalecimiento institucional para un gobierno confiable"/>
  </r>
  <r>
    <n v="2025"/>
    <n v="2"/>
    <d v="2025-01-01T00:00:00"/>
    <d v="2025-03-31T00:00:00"/>
    <s v="0020-01"/>
    <d v="2025-02-13T00:00:00"/>
    <n v="12"/>
    <s v="CONTRATO DE PRESTACION DE SERVICIOS"/>
    <s v="110-2025"/>
    <x v="0"/>
    <n v="322"/>
    <s v="ORDENES DE PAGO"/>
    <n v="1101"/>
    <n v="1129"/>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x v="0"/>
    <x v="0"/>
    <s v="10 10 - CONTRATACIÓN DIRECTA"/>
    <n v="1073670067"/>
    <s v="MAYI MILENA SIERRA MONROY"/>
    <n v="0"/>
    <n v="0"/>
    <n v="30240000"/>
    <n v="30240000"/>
    <n v="0"/>
    <n v="2388"/>
    <s v="Capacitar 1000 personas en los campos deportivos o recreativos "/>
    <n v="127539"/>
    <n v="3"/>
    <s v="2 - Bogotá confía en su bien-estar"/>
    <s v="14 - Bogotá deportiva, recreativa, artística, patrimonial e intercultural"/>
  </r>
  <r>
    <n v="2025"/>
    <n v="2"/>
    <d v="2025-01-01T00:00:00"/>
    <d v="2025-03-31T00:00:00"/>
    <s v="0020-01"/>
    <d v="2025-02-13T00:00:00"/>
    <n v="12"/>
    <s v="CONTRATO DE PRESTACION DE SERVICIOS"/>
    <s v="116-2025"/>
    <x v="0"/>
    <n v="322"/>
    <s v="ORDENES DE PAGO"/>
    <n v="1121"/>
    <n v="1130"/>
    <s v="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
    <s v="O23011745992024232701000"/>
    <s v="Fortalecimiento Institucional y sedes administrativas"/>
    <x v="0"/>
    <x v="0"/>
    <s v="10 10 - CONTRATACIÓN DIRECTA"/>
    <n v="1030672223"/>
    <s v="JESSICA ALEJANDRA CAMACHO TRUJILLO"/>
    <n v="0"/>
    <n v="0"/>
    <n v="37800000"/>
    <n v="37800000"/>
    <n v="0"/>
    <n v="2327"/>
    <s v="Realizar 4 estrategias de fortalecimiento institucional (una por vigencia)."/>
    <n v="124884"/>
    <n v="2"/>
    <s v="5 - Bogotá confía en su gobierno"/>
    <s v="33 - Fortalecimiento institucional para un gobierno confiable"/>
  </r>
  <r>
    <n v="2025"/>
    <n v="2"/>
    <d v="2025-01-01T00:00:00"/>
    <d v="2025-03-31T00:00:00"/>
    <s v="0020-01"/>
    <d v="2025-02-13T00:00:00"/>
    <n v="12"/>
    <s v="CONTRATO DE PRESTACION DE SERVICIOS"/>
    <s v="109-2025"/>
    <x v="0"/>
    <n v="322"/>
    <s v="ORDENES DE PAGO"/>
    <n v="1118"/>
    <n v="1131"/>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 v="O23011745992024228901000"/>
    <s v="Movilidad para Sumapaz"/>
    <x v="0"/>
    <x v="0"/>
    <s v="10 10 - CONTRATACIÓN DIRECTA"/>
    <n v="1071142720"/>
    <s v="HAROLD CAMILO HERNANDEZ BARRIGA"/>
    <n v="0"/>
    <n v="0"/>
    <n v="43800000"/>
    <n v="41123333"/>
    <n v="2676667"/>
    <n v="2289"/>
    <s v="Intervenir 40 Kilómetros-carril de malla vial rural con acciones de construcción y/o conservación"/>
    <n v="124965"/>
    <n v="1"/>
    <s v="4 - Bogotá ordena su territorio y avanza en su acción climática"/>
    <s v="26 - Movilidad Sostenible"/>
  </r>
  <r>
    <n v="2025"/>
    <n v="2"/>
    <d v="2025-01-01T00:00:00"/>
    <d v="2025-03-31T00:00:00"/>
    <s v="0020-01"/>
    <d v="2025-02-13T00:00:00"/>
    <n v="12"/>
    <s v="CONTRATO DE PRESTACION DE SERVICIOS"/>
    <s v="114-2025"/>
    <x v="0"/>
    <n v="322"/>
    <s v="ORDENES DE PAGO"/>
    <n v="1123"/>
    <n v="1132"/>
    <s v="124911 - Prestar los servicios de apoyo asistencial al área de Gestión del Desarrollo Local en la gestión administrativa y financiera de los procesos que se adelantan la Alcaldía Local de Sumapaz. 2327. Se expide CDP con certificado de No existencia de personal 57421 de fecha Feb 09/2025, solicitud SIPSE 124911, recibido para tramite de fecha Feb 10/2025."/>
    <s v="O23011745992024232701000"/>
    <s v="Fortalecimiento Institucional y sedes administrativas"/>
    <x v="0"/>
    <x v="0"/>
    <s v="10 10 - CONTRATACIÓN DIRECTA"/>
    <n v="52423406"/>
    <s v="MERCEDES  LUNA JARAMILLO"/>
    <n v="0"/>
    <n v="0"/>
    <n v="18150000"/>
    <n v="18150000"/>
    <n v="0"/>
    <n v="2327"/>
    <s v="Realizar 4 estrategias de fortalecimiento institucional (una por vigencia)."/>
    <n v="124911"/>
    <n v="2"/>
    <s v="5 - Bogotá confía en su gobierno"/>
    <s v="33 - Fortalecimiento institucional para un gobierno confiable"/>
  </r>
  <r>
    <n v="2025"/>
    <n v="2"/>
    <d v="2025-01-01T00:00:00"/>
    <d v="2025-03-31T00:00:00"/>
    <s v="0020-01"/>
    <d v="2025-02-13T00:00:00"/>
    <n v="12"/>
    <s v="CONTRATO DE PRESTACION DE SERVICIOS"/>
    <s v="113-2025"/>
    <x v="0"/>
    <n v="322"/>
    <s v="ORDENES DE PAGO"/>
    <n v="1095"/>
    <n v="1133"/>
    <s v="128156 - Prestar los servicios Profesionales para apoyar la planeación, seguimiento, ejecución y control de los Proyectos ambientales y de desarrollo rural sostenible, del Fondo de Desarrollo  Rural de Sumapaz. 2671. Se expide CDP con certificado de No existencia de personal 56975 de fecha Feb 05/2025, solicitud SIPSE 128156 recibido para tramite de fechaFeb 05/2025."/>
    <s v="O23011745992024267101000"/>
    <s v="Asistencia técnica agropecuaria y educación ambiental en la localidad de Sumapaz"/>
    <x v="0"/>
    <x v="0"/>
    <s v="10 10 - CONTRATACIÓN DIRECTA"/>
    <n v="1031143143"/>
    <s v="LIZETH DAYAN SUAREZ LOPEZ"/>
    <n v="0"/>
    <n v="0"/>
    <n v="30240000"/>
    <n v="30240000"/>
    <n v="0"/>
    <n v="2671"/>
    <s v="Apoyar 500 predios rurales con buenas prácticas agropecuarias y ambientales que fortalezcan la protección a coberturas vegetales y recurso hídrico"/>
    <n v="128156"/>
    <n v="3"/>
    <s v="4 - Bogotá ordena su territorio y avanza en su acción climática"/>
    <s v="25 - Aumento de la resiliencia al cambio climático y reducción de la vulnerabilidad"/>
  </r>
  <r>
    <n v="2025"/>
    <n v="2"/>
    <d v="2025-01-01T00:00:00"/>
    <d v="2025-03-31T00:00:00"/>
    <s v="0020-01"/>
    <d v="2025-02-13T00:00:00"/>
    <n v="12"/>
    <s v="CONTRATO DE PRESTACION DE SERVICIOS"/>
    <s v="103-2025"/>
    <x v="0"/>
    <n v="322"/>
    <s v="ORDENES DE PAGO"/>
    <n v="1101"/>
    <n v="1134"/>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x v="0"/>
    <x v="0"/>
    <s v="10 10 - CONTRATACIÓN DIRECTA"/>
    <n v="1022972848"/>
    <s v="LUIS ALFREDO MORALES TORRES"/>
    <n v="0"/>
    <n v="0"/>
    <n v="30240000"/>
    <n v="30240000"/>
    <n v="0"/>
    <n v="2388"/>
    <s v="Capacitar 1000 personas en los campos deportivos o recreativos "/>
    <n v="127539"/>
    <n v="3"/>
    <s v="2 - Bogotá confía en su bien-estar"/>
    <s v="14 - Bogotá deportiva, recreativa, artística, patrimonial e intercultural"/>
  </r>
  <r>
    <n v="2025"/>
    <n v="2"/>
    <d v="2025-01-01T00:00:00"/>
    <d v="2025-03-31T00:00:00"/>
    <s v="0020-01"/>
    <d v="2025-02-13T00:00:00"/>
    <n v="12"/>
    <s v="CONTRATO DE PRESTACION DE SERVICIOS"/>
    <s v="115-2025"/>
    <x v="0"/>
    <n v="322"/>
    <s v="ORDENES DE PAGO"/>
    <n v="1129"/>
    <n v="1135"/>
    <s v="125197 - Prestar los servicios profesionales para apoyar las acciones de educación ambiental que debe atender el despacho de la Alcaldía Local de Sumapaz. 2671. Se expide CDP con certificado de No existencia de personal 57409 de fecha Feb 09/2025, solicitud SIPSE 125197, recibido para tramite de fecha Feb 10/2025."/>
    <s v="O23011745992024267101000"/>
    <s v="Asistencia técnica agropecuaria y educación ambiental en la localidad de Sumapaz"/>
    <x v="0"/>
    <x v="0"/>
    <s v="10 10 - CONTRATACIÓN DIRECTA"/>
    <n v="1022380296"/>
    <s v="JOHANA NATALY CASTAÑEDA ROMERO"/>
    <n v="0"/>
    <n v="0"/>
    <n v="37800000"/>
    <n v="37800000"/>
    <n v="0"/>
    <n v="2671"/>
    <s v="Implementar 4 procesos comunitarios de educación ambiental que promueven la conservación de la biodiversidad y el agua"/>
    <n v="125197"/>
    <n v="1"/>
    <s v="4 - Bogotá ordena su territorio y avanza en su acción climática"/>
    <s v="25 - Aumento de la resiliencia al cambio climático y reducción de la vulnerabilidad"/>
  </r>
  <r>
    <n v="2025"/>
    <n v="2"/>
    <d v="2025-01-01T00:00:00"/>
    <d v="2025-03-31T00:00:00"/>
    <s v="0020-01"/>
    <d v="2025-02-13T00:00:00"/>
    <n v="12"/>
    <s v="CONTRATO DE PRESTACION DE SERVICIOS"/>
    <s v="120-2025"/>
    <x v="0"/>
    <n v="321"/>
    <s v="ORDENES DE PAGO"/>
    <n v="1091"/>
    <n v="1136"/>
    <s v="127863 - Prestar los servicios profesionales para atender integralmente desde los conocimientos de la fisioterapia, a mujeres campesinas de la localidad de Sumapaz, a partir de acciones de prevención y atención individual y colectiva. 2541. SE EXPIDE CDP CON CERTIFICADO DE NO EXISTENCIA DE PERSONAL 56809 DE FECHA 31 ENE 2025, SOLICITUD SIPSE 127863 RECIBIDO PARA TRAMITE DE FECHA FEB 04/2025."/>
    <s v="O23011745992024254101000"/>
    <s v="Bienestar para las Mujeres de Sumapaz"/>
    <x v="0"/>
    <x v="0"/>
    <s v="10 10 - CONTRATACIÓN DIRECTA"/>
    <n v="1001314738"/>
    <s v="LIZETH CAMILA VITOLA JIMENEZ"/>
    <n v="0"/>
    <n v="0"/>
    <n v="37800000"/>
    <n v="37800000"/>
    <n v="0"/>
    <n v="2541"/>
    <s v="Vincular 600 mujeres cuidadoras a estrategias de cuidado."/>
    <n v="127863"/>
    <n v="1"/>
    <s v="2 - Bogotá confía en su bien-estar"/>
    <s v="12 - Bogotá cuida a su gente"/>
  </r>
  <r>
    <n v="2025"/>
    <n v="2"/>
    <d v="2025-01-01T00:00:00"/>
    <d v="2025-03-31T00:00:00"/>
    <s v="0020-01"/>
    <d v="2025-02-13T00:00:00"/>
    <n v="12"/>
    <s v="CONTRATO DE PRESTACION DE SERVICIOS"/>
    <s v="118-2025"/>
    <x v="0"/>
    <n v="321"/>
    <s v="ORDENES DE PAGO"/>
    <n v="1122"/>
    <n v="1137"/>
    <s v="124897 - Prestar servicios profesionales en la gestión financiera, presupuestal y de tesorería del Área de Gestión de Desarrollo Local de la Alcaldía Local de Sumapaz. 2327. 124897 - Prestar servicios profesionales en la gestión financiera, presupuestal y de tesorería del Área de Gestión de Desarrollo Local de la Alcaldía Local de Sumapaz. 2327. Se expide CDP con certificado de No existencia de personal 57422 de fecha Feb 09/2025, solicitud SIPSE 124897, recibido para tramite de fecha Feb 10/2025."/>
    <s v="O23011745992024232701000"/>
    <s v="Fortalecimiento Institucional y sedes administrativas"/>
    <x v="0"/>
    <x v="0"/>
    <s v="10 10 - CONTRATACIÓN DIRECTA"/>
    <n v="93297980"/>
    <s v="JESUS ANDRES ARISMENDI DE LA CRUZ"/>
    <n v="0"/>
    <n v="0"/>
    <n v="36000000"/>
    <n v="36000000"/>
    <n v="0"/>
    <n v="2327"/>
    <s v="Realizar 4 estrategias de fortalecimiento institucional (una por vigencia)."/>
    <n v="124897"/>
    <n v="2"/>
    <s v="5 - Bogotá confía en su gobierno"/>
    <s v="33 - Fortalecimiento institucional para un gobierno confiable"/>
  </r>
  <r>
    <n v="2025"/>
    <n v="2"/>
    <d v="2025-01-01T00:00:00"/>
    <d v="2025-03-31T00:00:00"/>
    <s v="0020-01"/>
    <d v="2025-02-13T00:00:00"/>
    <n v="12"/>
    <s v="CONTRATO DE PRESTACION DE SERVICIOS"/>
    <s v="119-2025"/>
    <x v="0"/>
    <n v="321"/>
    <s v="ORDENES DE PAGO"/>
    <n v="1114"/>
    <n v="1138"/>
    <s v="124836 - Prestar los servicios administrativos para apoyar la atención de solicitudes de entes de control, proposiciones y comunidad en general. 2327. Se expide CDP con certificado de No existencia de personal 57427 de fecha Feb 09/2025, solicitud SIPSE 124836, recibido para tramite de fecha Feb 10/2025."/>
    <s v="O23011745992024232701000"/>
    <s v="Fortalecimiento Institucional y sedes administrativas"/>
    <x v="0"/>
    <x v="0"/>
    <s v="10 10 - CONTRATACIÓN DIRECTA"/>
    <n v="51876508"/>
    <s v="DORIS CRISTINA GARCIA ADARVE"/>
    <n v="0"/>
    <n v="0"/>
    <n v="18150000"/>
    <n v="18150000"/>
    <n v="0"/>
    <n v="2327"/>
    <s v="Realizar 4 estrategias de fortalecimiento institucional (una por vigencia)."/>
    <n v="124836"/>
    <n v="2"/>
    <s v="5 - Bogotá confía en su gobierno"/>
    <s v="33 - Fortalecimiento institucional para un gobierno confiable"/>
  </r>
  <r>
    <n v="2025"/>
    <n v="2"/>
    <d v="2025-01-01T00:00:00"/>
    <d v="2025-03-31T00:00:00"/>
    <s v="0020-01"/>
    <d v="2025-02-13T00:00:00"/>
    <n v="12"/>
    <s v="CONTRATO DE PRESTACION DE SERVICIOS"/>
    <s v="121-2025"/>
    <x v="0"/>
    <n v="321"/>
    <s v="ORDENES DE PAGO"/>
    <n v="1157"/>
    <n v="1139"/>
    <s v="130062 - Prestar los servicios profesionales para ejecutar actividades seguimiento, control e implementación del sistema de gestión de seguridad y salud en el trabajo SG-SST del Fondo de Desarrollo Rural de Sumapaz. 2289. SE EXPIDE CDP CON CERTIFICADO DE NO EXISTENCIA DE PERSONAL 57176 DE FECHA FEB 09/2025, SOLICITUD SIPSE 130062 RECIBIDO PARA TRAMITE DE FECHA FEB 11/2025."/>
    <s v="O23011745992024228901000"/>
    <s v="Movilidad para Sumapaz"/>
    <x v="0"/>
    <x v="0"/>
    <s v="10 10 - CONTRATACIÓN DIRECTA"/>
    <n v="80807732"/>
    <s v="DIEGO FERNANDO BERNAL LOPEZ"/>
    <n v="0"/>
    <n v="0"/>
    <n v="36000000"/>
    <n v="36000000"/>
    <n v="0"/>
    <n v="2289"/>
    <s v="Intervenir 40 Kilómetros-carril de malla vial rural con acciones de construcción y/o conservación"/>
    <n v="130062"/>
    <n v="1"/>
    <s v="4 - Bogotá ordena su territorio y avanza en su acción climática"/>
    <s v="26 - Movilidad Sostenible"/>
  </r>
  <r>
    <n v="2025"/>
    <n v="2"/>
    <d v="2025-01-01T00:00:00"/>
    <d v="2025-03-31T00:00:00"/>
    <s v="0020-01"/>
    <d v="2025-02-13T00:00:00"/>
    <n v="12"/>
    <s v="CONTRATO DE PRESTACION DE SERVICIOS"/>
    <s v="111-2025"/>
    <x v="0"/>
    <n v="321"/>
    <s v="ORDENES DE PAGO"/>
    <n v="1137"/>
    <n v="1140"/>
    <s v="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
    <s v="O23011745992024232701000"/>
    <s v="Fortalecimiento Institucional y sedes administrativas"/>
    <x v="0"/>
    <x v="0"/>
    <s v="10 10 - CONTRATACIÓN DIRECTA"/>
    <n v="1014256316"/>
    <s v="KAREN NATALIA NEIRA BAUTISTA"/>
    <n v="0"/>
    <n v="0"/>
    <n v="37800000"/>
    <n v="37800000"/>
    <n v="0"/>
    <n v="2327"/>
    <s v="Realizar 4 estrategias de fortalecimiento institucional (una por vigencia)."/>
    <n v="125677"/>
    <n v="2"/>
    <s v="5 - Bogotá confía en su gobierno"/>
    <s v="33 - Fortalecimiento institucional para un gobierno confiable"/>
  </r>
  <r>
    <n v="2025"/>
    <n v="2"/>
    <d v="2025-01-01T00:00:00"/>
    <d v="2025-03-31T00:00:00"/>
    <s v="0020-01"/>
    <d v="2025-02-13T00:00:00"/>
    <n v="12"/>
    <s v="CONTRATO DE PRESTACION DE SERVICIOS"/>
    <s v="101-2025"/>
    <x v="0"/>
    <n v="321"/>
    <s v="ORDENES DE PAGO"/>
    <n v="1056"/>
    <n v="1141"/>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x v="0"/>
    <x v="0"/>
    <s v="10 10 - CONTRATACIÓN DIRECTA"/>
    <n v="1022431810"/>
    <s v="JUAN ESTEBAN AREVALO TIRADO"/>
    <n v="0"/>
    <n v="0"/>
    <n v="18150000"/>
    <n v="16940000"/>
    <n v="1210000"/>
    <n v="2327"/>
    <s v="Intervenir 1 sede administrativa local"/>
    <n v="125129"/>
    <n v="3"/>
    <s v="5 - Bogotá confía en su gobierno"/>
    <s v="33 - Fortalecimiento institucional para un gobierno confiable"/>
  </r>
  <r>
    <n v="2025"/>
    <n v="2"/>
    <d v="2025-01-01T00:00:00"/>
    <d v="2025-03-31T00:00:00"/>
    <s v="0020-01"/>
    <d v="2025-02-17T00:00:00"/>
    <n v="145"/>
    <s v="CONTRATO DE PRESTACION DE SERVICIOS PROFESIONALES"/>
    <s v="083-2025"/>
    <x v="2"/>
    <n v="180"/>
    <s v="ORDENES DE PAGO"/>
    <n v="1079"/>
    <n v="1142"/>
    <s v="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se CRP mediante memorando 20257020003403 del 17 de febrero de 2025 solicitud expresa del Ordenador del gasto."/>
    <s v="O23011745992024261301000"/>
    <s v="Manejo de emergencias y mitigación del riesgo de desastres"/>
    <x v="0"/>
    <x v="0"/>
    <s v="10 10 - CONTRATACIÓN DIRECTA"/>
    <n v="1069731436"/>
    <s v="KAROL JESSENNIA SALINAS ARDILA"/>
    <n v="0"/>
    <n v="0"/>
    <n v="37800000"/>
    <n v="37800000"/>
    <n v="0"/>
    <n v="2613"/>
    <s v="Realizar 12 acciones efectivas para el fortalecimiento de las capacidades locales en torno a la gestión del riesgo"/>
    <n v="126249"/>
    <n v="1"/>
    <s v="4 - Bogotá ordena su territorio y avanza en su acción climática"/>
    <s v="27 - Gestión del riesgo de desastres para un territorio seguro"/>
  </r>
  <r>
    <n v="2025"/>
    <n v="2"/>
    <d v="2025-01-01T00:00:00"/>
    <d v="2025-03-31T00:00:00"/>
    <s v="0020-01"/>
    <d v="2025-02-17T00:00:00"/>
    <n v="148"/>
    <s v="CONTRATO DE PRESTACION DE SERVICIOS DE APOYO A LA GESTION"/>
    <s v="124-2025"/>
    <x v="3"/>
    <n v="180"/>
    <s v="ORDENES DE PAGO"/>
    <n v="1101"/>
    <n v="1143"/>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23 del 17 de febrero de 2025."/>
    <s v="O23011745992024238801000"/>
    <s v="Recreación y Deporte para Sumapaz"/>
    <x v="0"/>
    <x v="0"/>
    <s v="10 10 - CONTRATACIÓN DIRECTA"/>
    <n v="1032656345"/>
    <s v="YEISON MAURICIO RICO PALACIOS"/>
    <n v="0"/>
    <n v="0"/>
    <n v="30240000"/>
    <n v="29400000"/>
    <n v="840000"/>
    <n v="2388"/>
    <s v="Capacitar 1000 personas en los campos deportivos o recreativos "/>
    <n v="127539"/>
    <n v="3"/>
    <s v="2 - Bogotá confía en su bien-estar"/>
    <s v="14 - Bogotá deportiva, recreativa, artística, patrimonial e intercultural"/>
  </r>
  <r>
    <n v="2025"/>
    <n v="2"/>
    <d v="2025-01-01T00:00:00"/>
    <d v="2025-03-31T00:00:00"/>
    <s v="0020-01"/>
    <d v="2025-02-17T00:00:00"/>
    <n v="148"/>
    <s v="CONTRATO DE PRESTACION DE SERVICIOS DE APOYO A LA GESTION"/>
    <s v="127-2025"/>
    <x v="3"/>
    <n v="180"/>
    <s v="ORDENES DE PAGO"/>
    <n v="1101"/>
    <n v="1144"/>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33 del 17 de febrero de 2025."/>
    <s v="O23011745992024238801000"/>
    <s v="Recreación y Deporte para Sumapaz"/>
    <x v="0"/>
    <x v="0"/>
    <s v="10 10 - CONTRATACIÓN DIRECTA"/>
    <n v="1000458049"/>
    <s v="CAMILO  HERNANDEZ ORTEGA"/>
    <n v="0"/>
    <n v="0"/>
    <n v="30240000"/>
    <n v="30240000"/>
    <n v="0"/>
    <n v="2388"/>
    <s v="Capacitar 1000 personas en los campos deportivos o recreativos "/>
    <n v="127539"/>
    <n v="3"/>
    <s v="2 - Bogotá confía en su bien-estar"/>
    <s v="14 - Bogotá deportiva, recreativa, artística, patrimonial e intercultural"/>
  </r>
  <r>
    <n v="2025"/>
    <n v="2"/>
    <d v="2025-01-01T00:00:00"/>
    <d v="2025-03-31T00:00:00"/>
    <s v="0020-01"/>
    <d v="2025-02-17T00:00:00"/>
    <n v="148"/>
    <s v="CONTRATO DE PRESTACION DE SERVICIOS DE APOYO A LA GESTION"/>
    <s v="123-2025"/>
    <x v="3"/>
    <n v="180"/>
    <s v="ORDENES DE PAGO"/>
    <n v="1113"/>
    <n v="1145"/>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e expide a solicitud expresa del ORDENADOR DEL GASTO mediante memorando 20257020003393 del 17 de febrero del 2025"/>
    <s v="O23011745992024232401000"/>
    <s v="Acciones para el cuidado de la salud y el bienestar de las y los Sumapaceños"/>
    <x v="0"/>
    <x v="0"/>
    <s v="10 10 - CONTRATACIÓN DIRECTA"/>
    <n v="1014307671"/>
    <s v="SANTIAGO  ARBOLEDA REINA"/>
    <n v="0"/>
    <n v="0"/>
    <n v="17640000"/>
    <n v="7742000"/>
    <n v="9898000"/>
    <n v="2324"/>
    <s v="Vincular 1000 personas en acciones complementarias en salud física, nutricional y oral, a través del Circuito del Cuidado"/>
    <n v="127862"/>
    <n v="6"/>
    <s v="2 - Bogotá confía en su bien-estar"/>
    <s v="10 - Salud Pública Integrada e Integral"/>
  </r>
  <r>
    <n v="2025"/>
    <n v="2"/>
    <d v="2025-01-01T00:00:00"/>
    <d v="2025-03-31T00:00:00"/>
    <s v="0020-01"/>
    <d v="2025-02-18T00:00:00"/>
    <n v="145"/>
    <s v="CONTRATO DE PRESTACION DE SERVICIOS PROFESIONALES"/>
    <s v="126-2025"/>
    <x v="2"/>
    <n v="180"/>
    <s v="ORDENES DE PAGO"/>
    <n v="1127"/>
    <n v="1146"/>
    <s v="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Se expide a solicitud Expresa del Ordenador del Gasto el CRP mediante memorando 20257020003563 del 18 de febrero de 2025."/>
    <s v="O23011745992024269601000"/>
    <s v="Participación incidente en Sumapaz"/>
    <x v="0"/>
    <x v="0"/>
    <s v="10 10 - CONTRATACIÓN DIRECTA"/>
    <n v="1015415370"/>
    <s v="ANGIE CAROLINA PRIETO ALVARADO"/>
    <n v="0"/>
    <n v="0"/>
    <n v="43200000"/>
    <n v="43200000"/>
    <n v="0"/>
    <n v="2696"/>
    <s v="Fortalecer 27 organizaciones comunales."/>
    <n v="125149"/>
    <n v="4"/>
    <s v="5 - Bogotá confía en su gobierno"/>
    <s v="39 - Camino hacia una democracia deliberativa con un gobierno cercano a la gente y con participación ciudadana"/>
  </r>
  <r>
    <n v="2025"/>
    <n v="2"/>
    <d v="2025-01-01T00:00:00"/>
    <d v="2025-03-31T00:00:00"/>
    <s v="0020-01"/>
    <d v="2025-02-18T00:00:00"/>
    <n v="145"/>
    <s v="CONTRATO DE PRESTACION DE SERVICIOS PROFESIONALES"/>
    <s v="125-2025"/>
    <x v="2"/>
    <n v="180"/>
    <s v="ORDENES DE PAGO"/>
    <n v="1127"/>
    <n v="1147"/>
    <s v="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 Se expide a solicitud Expresa del Ordenador del Gasto el CRP mediante memorando 20257020003573 del 18 de febrero de 2025."/>
    <s v="O23011745992024269601000"/>
    <s v="Participación incidente en Sumapaz"/>
    <x v="0"/>
    <x v="0"/>
    <s v="10 10 - CONTRATACIÓN DIRECTA"/>
    <n v="1022943711"/>
    <s v="YUVER ANDRES MORALES DIAZ"/>
    <n v="0"/>
    <n v="0"/>
    <n v="43200000"/>
    <n v="43200000"/>
    <n v="0"/>
    <n v="2696"/>
    <s v="Fortalecer 27 organizaciones comunales."/>
    <n v="125149"/>
    <n v="4"/>
    <s v="5 - Bogotá confía en su gobierno"/>
    <s v="39 - Camino hacia una democracia deliberativa con un gobierno cercano a la gente y con participación ciudadana"/>
  </r>
  <r>
    <n v="2025"/>
    <n v="2"/>
    <d v="2025-01-01T00:00:00"/>
    <d v="2025-03-31T00:00:00"/>
    <s v="0020-01"/>
    <d v="2025-02-18T00:00:00"/>
    <n v="148"/>
    <s v="CONTRATO DE PRESTACION DE SERVICIOS DE APOYO A LA GESTION"/>
    <s v="090-2025"/>
    <x v="3"/>
    <n v="180"/>
    <s v="ORDENES DE PAGO"/>
    <n v="1161"/>
    <n v="1148"/>
    <s v="130324 - Prestar servicios técnicos para el apoyo administrativo y en territorio de los programas y proyectos de mujer y equidad de género del Fondo de Desarrollo Rural de Sumapaz. 2541. Se expide CDP con certificado de No existencia de personal 57282 de fecha Feb 08/2025, solicitud SIPSE 130324, recibido para tramite de fecha Feb 12/2025. Se expide a solicitud Expresa del Ordenador del Gasto el CRP mediante memorando 20257020003623 del 18 de febrero de 2025."/>
    <s v="O23011745992024254101000"/>
    <s v="Bienestar para las Mujeres de Sumapaz"/>
    <x v="0"/>
    <x v="0"/>
    <s v="10 10 - CONTRATACIÓN DIRECTA"/>
    <n v="1032472770"/>
    <s v="ASTRID CAROLINA PEÑA NIÑO"/>
    <n v="0"/>
    <n v="0"/>
    <n v="24000000"/>
    <n v="24000000"/>
    <n v="0"/>
    <n v="2541"/>
    <s v="Vincular 2800 mujeres para el ejercicio de derechos y el fortalecimiento de su autonomía económica"/>
    <n v="130324"/>
    <n v="2"/>
    <s v="2 - Bogotá confía en su bien-estar"/>
    <s v="12 - Bogotá cuida a su gente"/>
  </r>
  <r>
    <n v="2025"/>
    <n v="2"/>
    <d v="2025-01-01T00:00:00"/>
    <d v="2025-03-31T00:00:00"/>
    <s v="0020-01"/>
    <d v="2025-02-18T00:00:00"/>
    <n v="148"/>
    <s v="CONTRATO DE PRESTACION DE SERVICIOS DE APOYO A LA GESTION"/>
    <s v="074-2025"/>
    <x v="3"/>
    <n v="180"/>
    <s v="ORDENES DE PAGO"/>
    <n v="1056"/>
    <n v="1149"/>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x v="0"/>
    <x v="0"/>
    <s v="10 10 - CONTRATACIÓN DIRECTA"/>
    <n v="1032656379"/>
    <s v="BLANCA AURORA HERRERA CASTIBLANCO"/>
    <n v="0"/>
    <n v="0"/>
    <n v="18150000"/>
    <n v="18150000"/>
    <n v="0"/>
    <n v="2327"/>
    <s v="Intervenir 1 sede administrativa local"/>
    <n v="125129"/>
    <n v="3"/>
    <s v="5 - Bogotá confía en su gobierno"/>
    <s v="33 - Fortalecimiento institucional para un gobierno confiable"/>
  </r>
  <r>
    <n v="2025"/>
    <n v="2"/>
    <d v="2025-01-01T00:00:00"/>
    <d v="2025-03-31T00:00:00"/>
    <s v="0020-01"/>
    <d v="2025-02-18T00:00:00"/>
    <n v="148"/>
    <s v="CONTRATO DE PRESTACION DE SERVICIOS DE APOYO A LA GESTION"/>
    <s v="128-2025"/>
    <x v="3"/>
    <n v="180"/>
    <s v="ORDENES DE PAGO"/>
    <n v="1128"/>
    <n v="1150"/>
    <s v="125185 - Prestar los servicios como Auxiliar Administrativo en los procesos de infraestrucura que se ejecutan con los recursos del Fondo de Desarrollo Rural de Sumapaz. 2289. Se expide CDP con certificado de No existencia de personal 57410 de fecha Feb 09/2025, solicitud SIPSE 125185, recibido para tramite de fecha Feb 10/2025. Se expide a solicitud Expresa del Ordenador del Gasto el CRP mediante memorando 20257020003593 del 18 de febrero de 2025."/>
    <s v="O23011745992024228901000"/>
    <s v="Movilidad para Sumapaz"/>
    <x v="0"/>
    <x v="0"/>
    <s v="10 10 - CONTRATACIÓN DIRECTA"/>
    <n v="52145858"/>
    <s v="SONIA PATRICIA PALACIOS VILLAMIZAR"/>
    <n v="0"/>
    <n v="0"/>
    <n v="18150000"/>
    <n v="18150000"/>
    <n v="0"/>
    <n v="2289"/>
    <s v="Intervenir 40 Kilómetros-carril de malla vial rural con acciones de construcción y/o conservación"/>
    <n v="125185"/>
    <n v="1"/>
    <s v="4 - Bogotá ordena su territorio y avanza en su acción climática"/>
    <s v="26 - Movilidad Sostenible"/>
  </r>
  <r>
    <n v="2025"/>
    <n v="2"/>
    <d v="2025-01-01T00:00:00"/>
    <d v="2025-03-31T00:00:00"/>
    <s v="0020-01"/>
    <d v="2025-02-18T00:00:00"/>
    <n v="148"/>
    <s v="CONTRATO DE PRESTACION DE SERVICIOS DE APOYO A LA GESTION"/>
    <s v="130-2025"/>
    <x v="3"/>
    <n v="180"/>
    <s v="ORDENES DE PAGO"/>
    <n v="1132"/>
    <n v="1151"/>
    <s v="125638 - Prestar sus servicios de apoyo técnico al Área de Gestión de Desarrollo Local, en la ejecución de las obras de infraestructura vial de la Alcaldía Local De Sumapaz. 2289. Se expide CDP con certificado de No existencia de personal 57403 de fecha Feb 09/2025, solicitud SIPSE 125638, recibido para tramite de fecha Feb 10/2025. Se expide a solicitud Expresa del Ordenador del Gasto el CRP mediante memorando 20257020003613 del 18 de febrero de 2025."/>
    <s v="O23011745992024228901000"/>
    <s v="Movilidad para Sumapaz"/>
    <x v="0"/>
    <x v="0"/>
    <s v="10 10 - CONTRATACIÓN DIRECTA"/>
    <n v="1053609479"/>
    <s v="SULMA NATALIA LOPEZ ROJAS"/>
    <n v="0"/>
    <n v="0"/>
    <n v="25200000"/>
    <n v="25200000"/>
    <n v="0"/>
    <n v="2289"/>
    <s v="Intervenir 40 Kilómetros-carril de malla vial rural con acciones de construcción y/o conservación"/>
    <n v="125638"/>
    <n v="1"/>
    <s v="4 - Bogotá ordena su territorio y avanza en su acción climática"/>
    <s v="26 - Movilidad Sostenible"/>
  </r>
  <r>
    <n v="2025"/>
    <n v="2"/>
    <d v="2025-01-01T00:00:00"/>
    <d v="2025-03-31T00:00:00"/>
    <s v="0020-01"/>
    <d v="2025-02-19T00:00:00"/>
    <n v="148"/>
    <s v="CONTRATO DE PRESTACION DE SERVICIOS DE APOYO A LA GESTION"/>
    <s v="139-2025"/>
    <x v="3"/>
    <n v="180"/>
    <s v="ORDENES DE PAGO"/>
    <n v="1025"/>
    <n v="1152"/>
    <s v="125749 - Prestar los servicios técnicos de apoyo jurídico para los procesos de atención de víctimas, reparación integral y justicia restaurativa de la Alcaldía Local de Sumapaz. 2319.  Se expide CDP con certificado de No existencia de personal 55119 de fecha Ene 06/2025, solicitud SIPSE 125749, recibido para tramite de fecha Enero 27/2025.Se expide CRP mediante memorando 20257020003743, a solicitud expresa del ordenador de gasto recibido el 19 de febrero de 2025."/>
    <s v="O23011745992024231901000"/>
    <s v="Atención a víctimas en Sumapaz"/>
    <x v="0"/>
    <x v="0"/>
    <s v="10 10 - CONTRATACIÓN DIRECTA"/>
    <n v="1024577117"/>
    <s v="GERALDINE ALEJANDRA SOTELO GIRON"/>
    <n v="0"/>
    <n v="0"/>
    <n v="28400000"/>
    <n v="28400000"/>
    <n v="0"/>
    <n v="2319"/>
    <s v="Realizar 4 acciones de construcción de paz que contribuyan al tejido social, la integración local, la sostenibilidad económica y/o desarrollo territorial para la reconciliación."/>
    <n v="125749"/>
    <n v="3"/>
    <s v="2 - Bogotá confía en su bien-estar"/>
    <s v="13 - Bogotá, un territorio de paz y reconciliación en donde todos puedan volver a empezar"/>
  </r>
  <r>
    <n v="2025"/>
    <n v="2"/>
    <d v="2025-01-01T00:00:00"/>
    <d v="2025-03-31T00:00:00"/>
    <s v="0020-01"/>
    <d v="2025-02-19T00:00:00"/>
    <n v="148"/>
    <s v="CONTRATO DE PRESTACION DE SERVICIOS DE APOYO A LA GESTION"/>
    <s v="136-2025"/>
    <x v="3"/>
    <n v="241"/>
    <s v="ORDENES DE PAGO"/>
    <n v="1030"/>
    <n v="1153"/>
    <s v="126405 - Prestar los servicios tecnológos para apoyar a la Alcaldía Local de Sumapaz en la implementación del sistema integrado de gestión y el SG-SST, orientados por el nivel central. 2289. Se expide CDP con certificado de No existencia de personal 55296 de fecha Ene 10/2025, solicitud SIPSE 126405, recibido para tramite de fecha Enero 27/2025. Se expide CRP mediante memorando 20257020003733, a solicitud expresa del ordenador de gasto recibido el 19 de febrero de 2025."/>
    <s v="O23011745992024228901000"/>
    <s v="Movilidad para Sumapaz"/>
    <x v="0"/>
    <x v="0"/>
    <s v="10 10 - CONTRATACIÓN DIRECTA"/>
    <n v="1022969793"/>
    <s v="ISIS KATHERINE ESPITIA TORRES"/>
    <n v="0"/>
    <n v="0"/>
    <n v="36640000"/>
    <n v="36640000"/>
    <n v="0"/>
    <n v="2289"/>
    <s v="Intervenir 40 Kilómetros-carril de malla vial rural con acciones de construcción y/o conservación"/>
    <n v="126405"/>
    <n v="1"/>
    <s v="4 - Bogotá ordena su territorio y avanza en su acción climática"/>
    <s v="26 - Movilidad Sostenible"/>
  </r>
  <r>
    <n v="2025"/>
    <n v="2"/>
    <d v="2025-01-01T00:00:00"/>
    <d v="2025-03-31T00:00:00"/>
    <s v="0020-01"/>
    <d v="2025-02-19T00:00:00"/>
    <n v="145"/>
    <s v="CONTRATO DE PRESTACION DE SERVICIOS PROFESIONALES"/>
    <s v="144-2025"/>
    <x v="2"/>
    <n v="180"/>
    <s v="ORDENES DE PAGO"/>
    <n v="1147"/>
    <n v="1154"/>
    <s v="127537 - Prestar los servicios profesionales para apoyar la promoción de la participación de las mujeres y de la equidad en el territorio rural de Sumapaz.2526. SE EXPIDE CDP CON CERTIFICADO DE NO EXISTENCIA DE PERSONAL 57354 DE FECHA FEB 09/2025, SOLICITUD SIPSE 127537 RECIBIDO PARA TRAMITE DE FECHA FEB 11/2025. Se expide CRP mediante memorando 20257020003753, a solicitud expresa del ordenador de gasto recibido el 19 de febrero de 2025."/>
    <s v="O23011745992024252601000"/>
    <s v="Por una vida libre de violencias para las mujeres de Sumapaz"/>
    <x v="0"/>
    <x v="0"/>
    <s v="10 10 - CONTRATACIÓN DIRECTA"/>
    <n v="1001169943"/>
    <s v="DIANA MARCELA PARDO ROMERO"/>
    <n v="0"/>
    <n v="0"/>
    <n v="31500000"/>
    <n v="31500000"/>
    <n v="0"/>
    <n v="2526"/>
    <s v="Vincular 1200 personas en acciones para la prevención del feminicidio y la violencia contra la mujer."/>
    <n v="127537"/>
    <n v="1"/>
    <s v="1 - Bogotá avanza en su seguridad"/>
    <s v="2 - Cero tolerancia a las violencias contra las mujeres y basadas en género"/>
  </r>
  <r>
    <n v="2025"/>
    <n v="2"/>
    <d v="2025-01-01T00:00:00"/>
    <d v="2025-03-31T00:00:00"/>
    <s v="0020-01"/>
    <d v="2025-02-19T00:00:00"/>
    <n v="145"/>
    <s v="CONTRATO DE PRESTACION DE SERVICIOS PROFESIONALES"/>
    <s v="131-2025"/>
    <x v="2"/>
    <n v="180"/>
    <s v="ORDENES DE PAGO"/>
    <n v="1150"/>
    <n v="1155"/>
    <s v="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683, a solicitud expresa del ordenador de gasto recibido el 19 de febrero de 2025."/>
    <s v="O23011745992024254101000"/>
    <s v="Bienestar para las Mujeres de Sumapaz"/>
    <x v="0"/>
    <x v="0"/>
    <s v="10 10 - CONTRATACIÓN DIRECTA"/>
    <n v="1022928085"/>
    <s v="FANNY AURORA RUBIANO RICO"/>
    <n v="0"/>
    <n v="0"/>
    <n v="30240000"/>
    <n v="29904000"/>
    <n v="336000"/>
    <n v="2541"/>
    <s v="Vincular 600 personas en procesos para la prevención de violencias en el contexto familiar y/o violencia sexual"/>
    <n v="127818"/>
    <n v="3"/>
    <s v="2 - Bogotá confía en su bien-estar"/>
    <s v="12 - Bogotá cuida a su gente"/>
  </r>
  <r>
    <n v="2025"/>
    <n v="2"/>
    <d v="2025-01-01T00:00:00"/>
    <d v="2025-03-31T00:00:00"/>
    <s v="0020-01"/>
    <d v="2025-02-19T00:00:00"/>
    <n v="148"/>
    <s v="CONTRATO DE PRESTACION DE SERVICIOS DE APOYO A LA GESTION"/>
    <s v="133-2025"/>
    <x v="3"/>
    <n v="241"/>
    <s v="ORDENES DE PAGO"/>
    <n v="1028"/>
    <n v="1156"/>
    <s v="126317 - Prestar los servicios como auxiliar administrativo para el Área de Gestión de Desarrollo Local, en los temas de participación de la Alcaldía Local de Sumapaz. 2696.  Se expide CDP con certificado de No existencia de personal 55299 de fecha Ene 10/2025, solicitud SIPSE 126317, recibido para tramite de fecha Enero 27/2025. Se expide CRP mediante memorando 20257020003693, a solicitud expresa del ordenador de gasto recibido el 19 de febrero de 2025."/>
    <s v="O23011745992024269601000"/>
    <s v="Participación incidente en Sumapaz"/>
    <x v="0"/>
    <x v="0"/>
    <s v="10 10 - CONTRATACIÓN DIRECTA"/>
    <n v="1033707611"/>
    <s v="LINA TATIANA GARZON GARZON"/>
    <n v="0"/>
    <n v="0"/>
    <n v="16800000"/>
    <n v="16800000"/>
    <n v="0"/>
    <n v="2696"/>
    <s v="Fortalecer 40 Organizaciones sociales e Instancias de participación ciudadana."/>
    <n v="126317"/>
    <n v="5"/>
    <s v="5 - Bogotá confía en su gobierno"/>
    <s v="39 - Camino hacia una democracia deliberativa con un gobierno cercano a la gente y con participación ciudadana"/>
  </r>
  <r>
    <n v="2025"/>
    <n v="2"/>
    <d v="2025-01-01T00:00:00"/>
    <d v="2025-03-31T00:00:00"/>
    <s v="0020-01"/>
    <d v="2025-02-19T00:00:00"/>
    <n v="145"/>
    <s v="CONTRATO DE PRESTACION DE SERVICIOS PROFESIONALES"/>
    <s v="135-2025"/>
    <x v="2"/>
    <n v="180"/>
    <s v="ORDENES DE PAGO"/>
    <n v="1150"/>
    <n v="1157"/>
    <s v="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703, a solicitud expresa del ordenador de gasto recibido el 19 de febrero de 2025."/>
    <s v="O23011745992024254101000"/>
    <s v="Bienestar para las Mujeres de Sumapaz"/>
    <x v="0"/>
    <x v="0"/>
    <s v="10 10 - CONTRATACIÓN DIRECTA"/>
    <n v="1012436498"/>
    <s v="LEONELA  BLANCO CHAVEZ"/>
    <n v="0"/>
    <n v="0"/>
    <n v="30240000"/>
    <n v="30240000"/>
    <n v="0"/>
    <n v="2541"/>
    <s v="Vincular 600 personas en procesos para la prevención de violencias en el contexto familiar y/o violencia sexual"/>
    <n v="127818"/>
    <n v="3"/>
    <s v="2 - Bogotá confía en su bien-estar"/>
    <s v="12 - Bogotá cuida a su gente"/>
  </r>
  <r>
    <n v="2025"/>
    <n v="2"/>
    <d v="2025-01-01T00:00:00"/>
    <d v="2025-03-31T00:00:00"/>
    <s v="0020-01"/>
    <d v="2025-02-19T00:00:00"/>
    <n v="148"/>
    <s v="CONTRATO DE PRESTACION DE SERVICIOS DE APOYO A LA GESTION"/>
    <s v="138-2025"/>
    <x v="3"/>
    <n v="180"/>
    <s v="ORDENES DE PAGO"/>
    <n v="1134"/>
    <n v="1158"/>
    <s v="125660 - Prestar sus servicios como técnico para apoyar  y dar soporte técnico al administrador y usuario final de la red de sistemas y tecnología e información de la Alcaldía Local. 2327. Se expide CDP con certificado de No existencia de personal 57400 de fecha Feb 09/2025, solicitud SIPSE 125660, recibido para tramite de fecha Feb 10/2025. Se expide CRP mediante memorando 20257020003713, a solicitud expresa del ordenador de gasto recibido el 19 de febrero de 2025."/>
    <s v="O23011745992024232701000"/>
    <s v="Fortalecimiento Institucional y sedes administrativas"/>
    <x v="0"/>
    <x v="0"/>
    <s v="10 10 - CONTRATACIÓN DIRECTA"/>
    <n v="79556596"/>
    <s v="REYNALDO  RUBIO GALVIS"/>
    <n v="0"/>
    <n v="0"/>
    <n v="27000000"/>
    <n v="27000000"/>
    <n v="0"/>
    <n v="2327"/>
    <s v="Realizar 4 estrategias de fortalecimiento institucional (una por vigencia)."/>
    <n v="125660"/>
    <n v="2"/>
    <s v="5 - Bogotá confía en su gobierno"/>
    <s v="33 - Fortalecimiento institucional para un gobierno confiable"/>
  </r>
  <r>
    <n v="2025"/>
    <n v="2"/>
    <d v="2025-01-01T00:00:00"/>
    <d v="2025-03-31T00:00:00"/>
    <s v="0020-01"/>
    <d v="2025-02-19T00:00:00"/>
    <n v="148"/>
    <s v="CONTRATO DE PRESTACION DE SERVICIOS DE APOYO A LA GESTION"/>
    <s v="142-2025"/>
    <x v="3"/>
    <n v="180"/>
    <s v="ORDENES DE PAGO"/>
    <n v="1130"/>
    <n v="1159"/>
    <s v="125220 - Prestar los servicios técnicos para apoyar la creación e implementación de proyectos ciudadanos de educación ambiental de la localidad de Sumapaz. 2671. Se expide CDP con certificado de No existencia de personal 57407 de fecha Feb 09/2025, solicitud SIPSE 125220, recibido para tramite de fecha Feb 10/2025. Se expide CRP mediante memorando 20257020003723, a solicitud expresa del ordenador de gasto recibido el 19 de febrero de 2025."/>
    <s v="O23011745992024267101000"/>
    <s v="Asistencia técnica agropecuaria y educación ambiental en la localidad de Sumapaz"/>
    <x v="0"/>
    <x v="0"/>
    <s v="10 10 - CONTRATACIÓN DIRECTA"/>
    <n v="1019032715"/>
    <s v="JORGE ANDRES DELGADO BELTRAN"/>
    <n v="0"/>
    <n v="0"/>
    <n v="29430000"/>
    <n v="29430000"/>
    <n v="0"/>
    <n v="2671"/>
    <s v="Implementar 4 procesos comunitarios de educación ambiental que promueven la conservación de la biodiversidad y el agua"/>
    <n v="125220"/>
    <n v="1"/>
    <s v="4 - Bogotá ordena su territorio y avanza en su acción climática"/>
    <s v="25 - Aumento de la resiliencia al cambio climático y reducción de la vulnerabilidad"/>
  </r>
  <r>
    <n v="2025"/>
    <n v="2"/>
    <d v="2025-01-01T00:00:00"/>
    <d v="2025-03-31T00:00:00"/>
    <s v="0020-01"/>
    <d v="2025-02-19T00:00:00"/>
    <n v="145"/>
    <s v="CONTRATO DE PRESTACION DE SERVICIOS PROFESIONALES"/>
    <s v="137-2025"/>
    <x v="2"/>
    <n v="180"/>
    <s v="ORDENES DE PAGO"/>
    <n v="1143"/>
    <n v="1160"/>
    <s v="126319 - Prestar los servicios profesionales de apoyo al Área de Gestión de Desarrollo Local, de la Alcaldía Local de Sumapaz, asociados a la participación incidente que ejecuta el Fondo de Desarrollo Rural de Sumapaz. 2696. SE EXPIDE CDP CON CERTIFICADO DE NO EXISTENCIA DE PERSONAL 57376 DE FECHA FEB 09/2025, SOLICITUD SIPSE 126319 RECIBIDO PARA TRAMITE DE FECHA FEB 11/2025. Se expide CRP mediante memorando 20257020003673, a solicitud expresa del ordenador de gasto recibido el 19 de febrero de 2025."/>
    <s v="O23011745992024269601000"/>
    <s v="Participación incidente en Sumapaz"/>
    <x v="0"/>
    <x v="0"/>
    <s v="10 10 - CONTRATACIÓN DIRECTA"/>
    <n v="1023031689"/>
    <s v="NIXON ENRIQUE PARRA MUÑOZ"/>
    <n v="0"/>
    <n v="0"/>
    <n v="36000000"/>
    <n v="36000000"/>
    <n v="0"/>
    <n v="2696"/>
    <s v="Capacitar 240 personas a través de procesos de formación para la participación de manera virtual y presencial."/>
    <n v="126319"/>
    <n v="1"/>
    <s v="5 - Bogotá confía en su gobierno"/>
    <s v="39 - Camino hacia una democracia deliberativa con un gobierno cercano a la gente y con participación ciudadana"/>
  </r>
  <r>
    <n v="2025"/>
    <n v="2"/>
    <d v="2025-01-01T00:00:00"/>
    <d v="2025-03-31T00:00:00"/>
    <s v="0020-01"/>
    <d v="2025-02-19T00:00:00"/>
    <n v="145"/>
    <s v="CONTRATO DE PRESTACION DE SERVICIOS PROFESIONALES"/>
    <s v="143-2025"/>
    <x v="2"/>
    <n v="180"/>
    <s v="ORDENES DE PAGO"/>
    <n v="1163"/>
    <n v="1161"/>
    <s v="130412 - Prestar los servicios de apoyo asistencial en los procesos administrativos y contables del Área de Gestión de Desarrollo Local, de la Alcaldía Local de Sumapaz. 2327. Se expide CDP con certificado de No existencia de personal 57275 de fecha Feb 08/2025, solicitud SIPSE 130412, recibido para tramite de fecha Feb 12/2025 Se expide CRP mediante memorando 20257020003763, a solicitud expresa del ordenador de gasto recibido el 19 de febrero de 2025."/>
    <s v="O23011745992024232701000"/>
    <s v="Fortalecimiento Institucional y sedes administrativas"/>
    <x v="0"/>
    <x v="0"/>
    <s v="10 10 - CONTRATACIÓN DIRECTA"/>
    <n v="79445177"/>
    <s v="AGUSTIN  LUNA JARAMILLO"/>
    <n v="0"/>
    <n v="0"/>
    <n v="15000000"/>
    <n v="15000000"/>
    <n v="0"/>
    <n v="2327"/>
    <s v="Realizar 4 estrategias de fortalecimiento institucional (una por vigencia)."/>
    <n v="130412"/>
    <n v="2"/>
    <s v="5 - Bogotá confía en su gobierno"/>
    <s v="33 - Fortalecimiento institucional para un gobierno confiable"/>
  </r>
  <r>
    <n v="2025"/>
    <n v="2"/>
    <d v="2025-01-01T00:00:00"/>
    <d v="2025-03-31T00:00:00"/>
    <s v="0020-01"/>
    <d v="2025-02-19T00:00:00"/>
    <n v="148"/>
    <s v="CONTRATO DE PRESTACION DE SERVICIOS DE APOYO A LA GESTION"/>
    <s v="141-2025"/>
    <x v="3"/>
    <n v="180"/>
    <s v="ORDENES DE PAGO"/>
    <n v="1135"/>
    <n v="1162"/>
    <s v="125666 - Prestar los servicios técnicos para apoyar los procesos administrativos y trámites ambientales que se adelantan en el Área de Gestión del Desarrollo Local. 2327. Se expide CDP con certificado de No existencia de personal 57399 de fecha Feb 09/2025, solicitud SIPSE 125666, recibido para tramite de fecha Feb 10/2025."/>
    <s v="O23011745992024232701000"/>
    <s v="Fortalecimiento Institucional y sedes administrativas"/>
    <x v="0"/>
    <x v="0"/>
    <s v="10 10 - CONTRATACIÓN DIRECTA"/>
    <n v="23497387"/>
    <s v="SANDRA ROCIO SUAREZ ESPITIA"/>
    <n v="0"/>
    <n v="0"/>
    <n v="25200000"/>
    <n v="25200000"/>
    <n v="0"/>
    <n v="2327"/>
    <s v="Realizar 4 estrategias de fortalecimiento institucional (una por vigencia)."/>
    <n v="125666"/>
    <n v="2"/>
    <s v="5 - Bogotá confía en su gobierno"/>
    <s v="33 - Fortalecimiento institucional para un gobierno confiable"/>
  </r>
  <r>
    <n v="2025"/>
    <n v="2"/>
    <d v="2025-01-01T00:00:00"/>
    <d v="2025-03-31T00:00:00"/>
    <s v="0020-01"/>
    <d v="2025-02-20T00:00:00"/>
    <n v="31"/>
    <s v="RESOLUCION"/>
    <s v="004-2025"/>
    <x v="4"/>
    <n v="315"/>
    <s v="ORDENES DE PAGO"/>
    <n v="1177"/>
    <n v="1163"/>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2701000"/>
    <s v="Fortalecimiento Institucional y sedes administrativas"/>
    <x v="2"/>
    <x v="2"/>
    <s v="96 96 - N/A ACTO ADMINISTRATIVO (RESOLUCIÓN, DECRETO, ACUERDO, ETC.)"/>
    <n v="860011153"/>
    <s v="POSITIVA COMPAÑIA DE SEGUROS SA"/>
    <n v="0"/>
    <n v="0"/>
    <n v="324408"/>
    <n v="324408"/>
    <n v="0"/>
    <n v="2327"/>
    <s v="Realizar 4 estrategias de fortalecimiento institucional (una por vigencia)."/>
    <s v="Atende"/>
    <n v="2"/>
    <s v="5 - Bogotá confía en su gobierno"/>
    <s v="33 - Fortalecimiento institucional para un gobierno confiable"/>
  </r>
  <r>
    <n v="2025"/>
    <n v="2"/>
    <d v="2025-01-01T00:00:00"/>
    <d v="2025-03-31T00:00:00"/>
    <s v="0020-01"/>
    <d v="2025-02-20T00:00:00"/>
    <n v="31"/>
    <s v="RESOLUCION"/>
    <s v="004-2025"/>
    <x v="4"/>
    <n v="315"/>
    <s v="ORDENES DE PAGO"/>
    <n v="1177"/>
    <n v="1163"/>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x v="2"/>
    <x v="2"/>
    <s v="96 96 - N/A ACTO ADMINISTRATIVO (RESOLUCIÓN, DECRETO, ACUERDO, ETC.)"/>
    <n v="860011153"/>
    <s v="POSITIVA COMPAÑIA DE SEGUROS SA"/>
    <n v="0"/>
    <n v="0"/>
    <n v="920792"/>
    <n v="920792"/>
    <n v="0"/>
    <n v="2290"/>
    <s v="Fortalecer 8 programas de abordaje de conflictividad escolar para la convivencia con enfoque restaurativo"/>
    <s v="Atende"/>
    <n v="4"/>
    <s v="1 - Bogotá avanza en su seguridad"/>
    <s v="4 - Servicios centrados en la justicia"/>
  </r>
  <r>
    <n v="2025"/>
    <n v="2"/>
    <d v="2025-01-01T00:00:00"/>
    <d v="2025-03-31T00:00:00"/>
    <s v="0020-01"/>
    <d v="2025-02-20T00:00:00"/>
    <n v="145"/>
    <s v="CONTRATO DE PRESTACION DE SERVICIOS PROFESIONALES"/>
    <s v="132-2025"/>
    <x v="2"/>
    <n v="180"/>
    <s v="ORDENES DE PAGO"/>
    <n v="1159"/>
    <n v="1164"/>
    <s v="118324 - Prestar los servicios profesionales veterinarios para el fortalecimiento del servicio de asistencia técnica agropecuaria en la localidad de Sumapaz. 2671. SE EXPIDE CDP CON CERTIFICADO DE NO EXISTENCIA DE PERSONAL 57178 DE FECHA FEB 09/2025, SOLICITUD SIPSE 130166 RECIBIDO PARA TRAMITE DE FECHA FEB 11/2025.Se expide CRP a solicitud del del ordenador del gasto mediante memorando 20257020003863 recibido el 20 de febrero de 2025."/>
    <s v="O23011745992024267101000"/>
    <s v="Asistencia técnica agropecuaria y educación ambiental en la localidad de Sumapaz"/>
    <x v="0"/>
    <x v="0"/>
    <s v="10 10 - CONTRATACIÓN DIRECTA"/>
    <n v="1015420289"/>
    <s v="LUISA FERNANDA CEPEDA BENITEZ"/>
    <n v="0"/>
    <n v="0"/>
    <n v="37800000"/>
    <n v="32970000"/>
    <n v="4830000"/>
    <n v="2671"/>
    <s v="Apoyar 500 predios rurales con buenas prácticas agropecuarias y ambientales que fortalezcan la protección a coberturas vegetales y recurso hídrico"/>
    <n v="118324"/>
    <n v="3"/>
    <s v="4 - Bogotá ordena su territorio y avanza en su acción climática"/>
    <s v="25 - Aumento de la resiliencia al cambio climático y reducción de la vulnerabilidad"/>
  </r>
  <r>
    <n v="2025"/>
    <n v="2"/>
    <d v="2025-01-01T00:00:00"/>
    <d v="2025-03-31T00:00:00"/>
    <s v="0020-01"/>
    <d v="2025-02-20T00:00:00"/>
    <n v="148"/>
    <s v="CONTRATO DE PRESTACION DE SERVICIOS DE APOYO A LA GESTION"/>
    <s v="140-2025"/>
    <x v="3"/>
    <n v="180"/>
    <s v="ORDENES DE PAGO"/>
    <n v="1126"/>
    <n v="1165"/>
    <s v="125166 - Prestar los servicios técnicos para que apoye las actividades operativas del parque automotor en la Alcaldía Local de Sumapaz. 2289. Se expide CDP con certificado de No existencia de personal 57411 de fecha Feb 09/2025, solicitud SIPSE 125166, recibido para tramite de fecha Feb 10/2025. Se expide a solicitud expresa del Ordenador del gasto mediante memorando 20257020003833 recibido el 20 de febrero de 2025."/>
    <s v="O23011745992024228901000"/>
    <s v="Movilidad para Sumapaz"/>
    <x v="0"/>
    <x v="0"/>
    <s v="10 10 - CONTRATACIÓN DIRECTA"/>
    <n v="93381474"/>
    <s v="CARLOS ANDRES DUQUE GONZALEZ"/>
    <n v="0"/>
    <n v="0"/>
    <n v="29490000"/>
    <n v="28998500"/>
    <n v="491500"/>
    <n v="2289"/>
    <s v="Intervenir 40 Kilómetros-carril de malla vial rural con acciones de construcción y/o conservación"/>
    <n v="125166"/>
    <n v="1"/>
    <s v="4 - Bogotá ordena su territorio y avanza en su acción climática"/>
    <s v="26 - Movilidad Sostenible"/>
  </r>
  <r>
    <n v="2025"/>
    <n v="2"/>
    <d v="2025-01-01T00:00:00"/>
    <d v="2025-03-31T00:00:00"/>
    <s v="0020-01"/>
    <d v="2025-02-21T00:00:00"/>
    <n v="31"/>
    <s v="RESOLUCION"/>
    <s v="RES 006-2025"/>
    <x v="4"/>
    <n v="313"/>
    <s v="ORDENES DE PAGO"/>
    <n v="1175"/>
    <n v="1166"/>
    <s v="131018 - Resolución Número 006 Del 18 De Febrer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l mes de febrero vigencia 2025. Se expide mediante sipse 131018 recibido el 19 de febrero de 2025 a solicitud expresa del Ordenador del gasto. Se expide CRP con memorando 20257020003833, CPS firmado en SECOP II y recibido para tramite de fecha 21 de febrero de 2025."/>
    <s v="O23011745992024239801000"/>
    <s v="Cuidado y protección para la población Vulnerable de Sumapaz"/>
    <x v="2"/>
    <x v="2"/>
    <s v="96 96 - N/A ACTO ADMINISTRATIVO (RESOLUCIÓN, DECRETO, ACUERDO, ETC.)"/>
    <n v="860066942"/>
    <s v="CAJA DE COMPENSACION FAMILIAR COMPENSAR"/>
    <n v="0"/>
    <n v="0"/>
    <n v="800000"/>
    <n v="638568"/>
    <n v="161432"/>
    <n v="2398"/>
    <s v="Beneficiar 305 personas mayores con transferencias monetarias"/>
    <n v="131018"/>
    <n v="1"/>
    <s v="2 - Bogotá confía en su bien-estar"/>
    <s v="7 - Bogotá, una ciudad con menos Pobreza"/>
  </r>
  <r>
    <n v="2025"/>
    <n v="2"/>
    <d v="2025-01-01T00:00:00"/>
    <d v="2025-03-31T00:00:00"/>
    <s v="0020-01"/>
    <d v="2025-02-21T00:00:00"/>
    <n v="31"/>
    <s v="RESOLUCION"/>
    <s v="RES 005-2025"/>
    <x v="4"/>
    <n v="313"/>
    <s v="ORDENES DE PAGO"/>
    <n v="1176"/>
    <n v="1167"/>
    <s v="131011 - Resolución Número 005 Del 18 De Febrero De 2025 Por medio de la cual se ordena el gasto y pago correspondiente al (Proyecto 2398 Cuidado y Protección para la Población Vulnerable de Sumapaz, componente Apoyo Económico para Persona Mayor - Tipo C) correspondiente al mes de febrero vigencia 2025.se expide a solicitud expresa del ordenador del gasto mediante SIPSE 131011 recibida el 19 de feb. de 25. Se expide a solicitud expresa Del Ordenador Del Gasto. Se expide CRP con memorando 20257020003893, CPS firmado en SECOP II y recibido para tramite de fecha 21 de febrero de 2025."/>
    <s v="O23011745992024239801000"/>
    <s v="Cuidado y protección para la población Vulnerable de Sumapaz"/>
    <x v="2"/>
    <x v="2"/>
    <s v="96 96 - N/A ACTO ADMINISTRATIVO (RESOLUCIÓN, DECRETO, ACUERDO, ETC.)"/>
    <n v="860066942"/>
    <s v="CAJA DE COMPENSACION FAMILIAR COMPENSAR"/>
    <n v="0"/>
    <n v="0"/>
    <n v="39650000"/>
    <n v="39650000"/>
    <n v="0"/>
    <n v="2398"/>
    <s v="Beneficiar 305 personas mayores con transferencias monetarias"/>
    <n v="131011"/>
    <n v="1"/>
    <s v="2 - Bogotá confía en su bien-estar"/>
    <s v="7 - Bogotá, una ciudad con menos Pobreza"/>
  </r>
  <r>
    <n v="2025"/>
    <n v="2"/>
    <d v="2025-01-01T00:00:00"/>
    <d v="2025-03-31T00:00:00"/>
    <s v="0020-01"/>
    <d v="2025-02-21T00:00:00"/>
    <n v="145"/>
    <s v="CONTRATO DE PRESTACION DE SERVICIOS PROFESIONALES"/>
    <s v="147-2025"/>
    <x v="2"/>
    <n v="313"/>
    <s v="ORDENES DE PAGO"/>
    <n v="1118"/>
    <n v="1168"/>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e expide a solicitud expresa Del Ordenador Del Gasto. Se expide CRP con memorando 20257020003943, CPS firmado en SECOP II y recibido para tramite de fecha 21 de febrero de 2025."/>
    <s v="O23011745992024228901000"/>
    <s v="Movilidad para Sumapaz"/>
    <x v="0"/>
    <x v="0"/>
    <s v="10 10 - CONTRATACIÓN DIRECTA"/>
    <n v="19466911"/>
    <s v="NAYID  PEREZ GONZALEZ"/>
    <n v="0"/>
    <n v="0"/>
    <n v="43800000"/>
    <n v="38933333"/>
    <n v="4866667"/>
    <n v="2289"/>
    <s v="Intervenir 40 Kilómetros-carril de malla vial rural con acciones de construcción y/o conservación"/>
    <n v="124965"/>
    <n v="1"/>
    <s v="4 - Bogotá ordena su territorio y avanza en su acción climática"/>
    <s v="26 - Movilidad Sostenible"/>
  </r>
  <r>
    <n v="2025"/>
    <n v="2"/>
    <d v="2025-01-01T00:00:00"/>
    <d v="2025-03-31T00:00:00"/>
    <s v="0020-01"/>
    <d v="2025-02-21T00:00:00"/>
    <n v="148"/>
    <s v="CONTRATO DE PRESTACION DE SERVICIOS DE APOYO A LA GESTION"/>
    <s v="151-2025"/>
    <x v="3"/>
    <n v="313"/>
    <s v="ORDENES DE PAGO"/>
    <n v="1106"/>
    <n v="1169"/>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a solicitud expresa Del Ordenador Del Gasto. Se expide CRP con memorando 20257020003913, CPS firmado en SECOP II y recibido para tramite de fecha 21 de febrero de 2025."/>
    <s v="O23011745992024232701000"/>
    <s v="Fortalecimiento Institucional y sedes administrativas"/>
    <x v="0"/>
    <x v="0"/>
    <s v="10 10 - CONTRATACIÓN DIRECTA"/>
    <n v="1032656434"/>
    <s v="SERGIO DANIEL MORA MACANA"/>
    <n v="0"/>
    <n v="0"/>
    <n v="21780000"/>
    <n v="21780000"/>
    <n v="0"/>
    <n v="2327"/>
    <s v="Realizar 4 estrategias de fortalecimiento institucional (una por vigencia)."/>
    <n v="127697"/>
    <n v="2"/>
    <s v="5 - Bogotá confía en su gobierno"/>
    <s v="33 - Fortalecimiento institucional para un gobierno confiable"/>
  </r>
  <r>
    <n v="2025"/>
    <n v="2"/>
    <d v="2025-01-01T00:00:00"/>
    <d v="2025-03-31T00:00:00"/>
    <s v="0020-01"/>
    <d v="2025-02-21T00:00:00"/>
    <n v="148"/>
    <s v="CONTRATO DE PRESTACION DE SERVICIOS DE APOYO A LA GESTION"/>
    <s v="122-2025"/>
    <x v="3"/>
    <n v="313"/>
    <s v="ORDENES DE PAGO"/>
    <n v="1107"/>
    <n v="1170"/>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a solicitud expresa Del Ordenador Del Gasto. Se expide CRP con memorando 20257020003903, CPS firmado en SECOP II y recibido para tramite de fecha 21 de febrero de 2025."/>
    <s v="O23011745992024232701000"/>
    <s v="Fortalecimiento Institucional y sedes administrativas"/>
    <x v="0"/>
    <x v="0"/>
    <s v="10 10 - CONTRATACIÓN DIRECTA"/>
    <n v="1077942240"/>
    <s v="CESAR ORLANDO REY MEDINA"/>
    <n v="0"/>
    <n v="0"/>
    <n v="17640000"/>
    <n v="17640000"/>
    <n v="0"/>
    <n v="2327"/>
    <s v="Realizar 4 estrategias de fortalecimiento institucional (una por vigencia)."/>
    <n v="127708"/>
    <n v="2"/>
    <s v="5 - Bogotá confía en su gobierno"/>
    <s v="33 - Fortalecimiento institucional para un gobierno confiable"/>
  </r>
  <r>
    <n v="2025"/>
    <n v="2"/>
    <d v="2025-01-01T00:00:00"/>
    <d v="2025-03-31T00:00:00"/>
    <s v="0020-01"/>
    <d v="2025-02-21T00:00:00"/>
    <n v="148"/>
    <s v="CONTRATO DE PRESTACION DE SERVICIOS DE APOYO A LA GESTION"/>
    <s v="146-2025"/>
    <x v="3"/>
    <n v="313"/>
    <s v="ORDENES DE PAGO"/>
    <n v="1124"/>
    <n v="1171"/>
    <s v="124915 - Prestar los servicios técnicos para apoyar los procesos administrativos, contables y financieros del Área de Gestión de Desarrollo Local, de la Alcaldía Local de Sumapaz. 2327. Se expide CDP con certificado de No existencia de personal 57420 de fecha Feb 09/2025, solicitud SIPSE 124915, recibido para tramite de fecha Feb 10/2025. Se expide a solicitud expresa Del Ordenador Del Gasto. Se expide CRP con memorando 20257020003923, CPS firmado en SECOP II y recibido para tramite de fecha 21 de febrero de 2025."/>
    <s v="O23011745992024232701000"/>
    <s v="Fortalecimiento Institucional y sedes administrativas"/>
    <x v="0"/>
    <x v="0"/>
    <s v="10 10 - CONTRATACIÓN DIRECTA"/>
    <n v="1022390978"/>
    <s v="JOAN SEBASTIAN TORRES ZAPATA"/>
    <n v="0"/>
    <n v="0"/>
    <n v="27540000"/>
    <n v="24021000"/>
    <n v="3519000"/>
    <n v="2327"/>
    <s v="Realizar 4 estrategias de fortalecimiento institucional (una por vigencia)."/>
    <n v="124915"/>
    <n v="2"/>
    <s v="5 - Bogotá confía en su gobierno"/>
    <s v="33 - Fortalecimiento institucional para un gobierno confiable"/>
  </r>
  <r>
    <n v="2025"/>
    <n v="2"/>
    <d v="2025-01-01T00:00:00"/>
    <d v="2025-03-31T00:00:00"/>
    <s v="0020-01"/>
    <d v="2025-02-21T00:00:00"/>
    <n v="145"/>
    <s v="CONTRATO DE PRESTACION DE SERVICIOS PROFESIONALES"/>
    <s v="149-2025"/>
    <x v="2"/>
    <n v="313"/>
    <s v="ORDENES DE PAGO"/>
    <n v="1117"/>
    <n v="1173"/>
    <s v="124950 - Prestar los servicios profesionales al Área de Gestión de Desarrollo Local brindando apoyo técnico en la planeación, ejecución y seguimiento del proyecto de inversión de mejoramiento de vivienda para la comunidad de Sumapaz. 2278. Se expide CDP con certificado de No existencia de personal 57419 de fecha Feb 09/2025, solicitud SIPSE 124950, recibido para tramite de fecha Feb 10/2025. Se expide a solicitud expresa Del Ordenador Del Gasto. Se expide CRP con memorando 20257020003953, CPS firmado en SECOP II y recibido para tramite de fecha 21 de febrero de 2025."/>
    <s v="O23011745992024227801000"/>
    <s v="Mejoramiento de vivienda para la comunidad de Sumapaz"/>
    <x v="0"/>
    <x v="0"/>
    <s v="10 10 - CONTRATACIÓN DIRECTA"/>
    <n v="1052409028"/>
    <s v="JESSIKA INDYRA VEGA WILCHES"/>
    <n v="0"/>
    <n v="0"/>
    <n v="42000000"/>
    <n v="42000000"/>
    <n v="0"/>
    <n v="2278"/>
    <s v="Mejorar 200 viviendas de interés social rurales."/>
    <n v="124950"/>
    <n v="1"/>
    <s v="4 - Bogotá ordena su territorio y avanza en su acción climática"/>
    <s v="31 - Acceso equitativo de vivienda urbana y rural"/>
  </r>
  <r>
    <n v="2025"/>
    <n v="2"/>
    <d v="2025-01-01T00:00:00"/>
    <d v="2025-03-31T00:00:00"/>
    <s v="0020-01"/>
    <d v="2025-02-21T00:00:00"/>
    <n v="145"/>
    <s v="CONTRATO DE PRESTACION DE SERVICIOS PROFESIONALES"/>
    <s v="150-2025"/>
    <x v="2"/>
    <n v="313"/>
    <s v="ORDENES DE PAGO"/>
    <n v="1165"/>
    <n v="1174"/>
    <s v="130048 - Prestar los servicios profesionales para apoyar la implementación, seguimiento y control de los Planes de Mejoramiento resultado de las auditorías y Planes de Gestión, así como fortalecer el proceso de mejora continua en la Alcaldía Local de Sumapaz. 2327. Se expide a solicitud expresa Del Ordenador Del Gasto. Se expide CRP con memorando 20257020003963, CPS firmado en SECOP II y recibido para tramite de fecha 21 de febrero de 2025."/>
    <s v="O23011745992024232701000"/>
    <s v="Fortalecimiento Institucional y sedes administrativas"/>
    <x v="0"/>
    <x v="0"/>
    <s v="10 10 - CONTRATACIÓN DIRECTA"/>
    <n v="79378493"/>
    <s v="ELMAN  CIFUENTES CASTAÑEDA"/>
    <n v="0"/>
    <n v="0"/>
    <n v="34650000"/>
    <n v="34650000"/>
    <n v="0"/>
    <n v="2327"/>
    <s v="Realizar 4 estrategias de fortalecimiento institucional (una por vigencia)."/>
    <n v="130048"/>
    <n v="2"/>
    <s v="5 - Bogotá confía en su gobierno"/>
    <s v="33 - Fortalecimiento institucional para un gobierno confiable"/>
  </r>
  <r>
    <n v="2025"/>
    <n v="2"/>
    <d v="2025-01-01T00:00:00"/>
    <d v="2025-03-31T00:00:00"/>
    <s v="0020-01"/>
    <d v="2025-02-21T00:00:00"/>
    <n v="145"/>
    <s v="CONTRATO DE PRESTACION DE SERVICIOS PROFESIONALES"/>
    <s v="145-2025"/>
    <x v="2"/>
    <n v="313"/>
    <s v="ORDENES DE PAGO"/>
    <n v="1162"/>
    <n v="1175"/>
    <s v="130323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7283 de fecha Feb 08/2025, solicitud SIPSE 130323, recibido para tramite de fecha Feb 12/2025. Se expide a solicitud expresa Del Ordenador Del Gasto. Se expide CRP con memorando 20257020003973, CPS firmado en SECOP II y recibido para tramite de fecha 21 de febrero de 2025."/>
    <s v="O23011745992024232401000"/>
    <s v="Acciones para el cuidado de la salud y el bienestar de las y los Sumapaceños"/>
    <x v="0"/>
    <x v="0"/>
    <s v="10 10 - CONTRATACIÓN DIRECTA"/>
    <n v="1022991460"/>
    <s v="MARIA CAMILA NIEVES PARRA"/>
    <n v="0"/>
    <n v="0"/>
    <n v="43200000"/>
    <n v="43200000"/>
    <n v="0"/>
    <n v="2324"/>
    <s v="Beneficiar 180 personas con discapacidad a través de Dispositivos de Asistencia Personal - Ayudas Técnicas (no incluidas en los Planes de Beneficios)"/>
    <n v="130323"/>
    <n v="2"/>
    <s v="2 - Bogotá confía en su bien-estar"/>
    <s v="10 - Salud Pública Integrada e Integral"/>
  </r>
  <r>
    <n v="2025"/>
    <n v="2"/>
    <d v="2025-01-01T00:00:00"/>
    <d v="2025-03-31T00:00:00"/>
    <s v="0020-01"/>
    <d v="2025-02-21T00:00:00"/>
    <n v="148"/>
    <s v="CONTRATO DE PRESTACION DE SERVICIOS DE APOYO A LA GESTION"/>
    <s v="148-2025"/>
    <x v="3"/>
    <n v="313"/>
    <s v="ORDENES DE PAGO"/>
    <n v="1167"/>
    <n v="1176"/>
    <s v="125000 - Prestar los servicios técnicos para apoyar los procesos administrativos que se adelantan en el despacho de la Alcaldía Local de Sumapaz. 2327. Se expide a su solicitud EXPRESA DEL ORDENADOR DEL GASTO, mediante SIPSE 125000 del 18 de febrero de 2025. Se expide CRP con memorando 20257020003933, CPS firmado en SECOP II y recibido para tramite de fecha 21 de febrero de 2025."/>
    <s v="O23011745992024232701000"/>
    <s v="Fortalecimiento Institucional y sedes administrativas"/>
    <x v="0"/>
    <x v="0"/>
    <s v="10 10 - CONTRATACIÓN DIRECTA"/>
    <n v="52231511"/>
    <s v="CARLA NIAMED LOZANO TAUTIVA"/>
    <n v="0"/>
    <n v="0"/>
    <n v="27540000"/>
    <n v="27540000"/>
    <n v="0"/>
    <n v="2327"/>
    <s v="Realizar 4 estrategias de fortalecimiento institucional (una por vigencia)."/>
    <n v="125000"/>
    <n v="2"/>
    <s v="5 - Bogotá confía en su gobierno"/>
    <s v="33 - Fortalecimiento institucional para un gobierno confiable"/>
  </r>
  <r>
    <n v="2025"/>
    <n v="2"/>
    <d v="2025-01-01T00:00:00"/>
    <d v="2025-03-31T00:00:00"/>
    <s v="0020-01"/>
    <d v="2025-02-24T00:00:00"/>
    <n v="145"/>
    <s v="CONTRATO DE PRESTACION DE SERVICIOS PROFESIONALES"/>
    <s v="154-2025"/>
    <x v="2"/>
    <n v="310"/>
    <s v="ORDENES DE PAGO"/>
    <n v="1110"/>
    <n v="1178"/>
    <s v="127755 - 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 2327. Se expide CDP con certificado de No existencia de personal 56981 de fecha Feb 05/2025, solicitud SIPSE 127755, recibido para tramite de fecha Feb 06/2025. Se expide CRP con memorando 20257020004113, CPS firmado en secop II y recibido para tramite de fecha 24 DE febrero de 2025."/>
    <s v="O23011745992024232701000"/>
    <s v="Fortalecimiento Institucional y sedes administrativas"/>
    <x v="0"/>
    <x v="0"/>
    <s v="10 10 - CONTRATACIÓN DIRECTA"/>
    <n v="19385297"/>
    <s v="GUSTAVO  CARO VARGAS"/>
    <n v="0"/>
    <n v="0"/>
    <n v="30600000"/>
    <n v="30600000"/>
    <n v="0"/>
    <n v="2327"/>
    <s v="Realizar 4 estrategias de fortalecimiento institucional (una por vigencia)."/>
    <n v="127755"/>
    <n v="2"/>
    <s v="5 - Bogotá confía en su gobierno"/>
    <s v="33 - Fortalecimiento institucional para un gobierno confiable"/>
  </r>
  <r>
    <n v="2025"/>
    <n v="2"/>
    <d v="2025-01-01T00:00:00"/>
    <d v="2025-03-31T00:00:00"/>
    <s v="0020-01"/>
    <d v="2025-02-24T00:00:00"/>
    <n v="148"/>
    <s v="CONTRATO DE PRESTACION DE SERVICIOS DE APOYO A LA GESTION"/>
    <s v="155-2025"/>
    <x v="3"/>
    <n v="310"/>
    <s v="ORDENES DE PAGO"/>
    <n v="1172"/>
    <n v="1179"/>
    <s v="130408 - Prestar los servicios como auxiliar para apoyar los procesos administrativos y contractuales del área de Gestión de Desarrollo Local, de la Alcaldía Local de Sumapaz. 2327. Se expide a solicitud expresa del Ordenador del gasto mediante SIPSE 130408 del 18 de febrero de 2025. No hay 57907 del 14 de febrero de 2025. Se expide CRP con memorando 20257020004083, CPS firmado en secop II y recibido para tramite de fecha 24 de febrero de 2025."/>
    <s v="O23011745992024232701000"/>
    <s v="Fortalecimiento Institucional y sedes administrativas"/>
    <x v="0"/>
    <x v="0"/>
    <s v="10 10 - CONTRATACIÓN DIRECTA"/>
    <n v="1049611630"/>
    <s v="ANDREA CAROLINA RODRIGUEZ SANCHEZ"/>
    <n v="0"/>
    <n v="0"/>
    <n v="13860000"/>
    <n v="13860000"/>
    <n v="0"/>
    <n v="2327"/>
    <s v="Realizar 4 estrategias de fortalecimiento institucional (una por vigencia)."/>
    <n v="130408"/>
    <n v="2"/>
    <s v="5 - Bogotá confía en su gobierno"/>
    <s v="33 - Fortalecimiento institucional para un gobierno confiable"/>
  </r>
  <r>
    <n v="2025"/>
    <n v="2"/>
    <d v="2025-01-01T00:00:00"/>
    <d v="2025-03-31T00:00:00"/>
    <s v="0020-01"/>
    <d v="2025-02-24T00:00:00"/>
    <n v="145"/>
    <s v="CONTRATO DE PRESTACION DE SERVICIOS PROFESIONALES"/>
    <s v="153-2025"/>
    <x v="2"/>
    <n v="310"/>
    <s v="ORDENES DE PAGO"/>
    <n v="1158"/>
    <n v="1180"/>
    <s v="130164 - Prestar los servicios profesionales para acompañar al Área de Gestión Policiva-Jurídica en la gestión de los asuntos relacionados con ciudadana, convivencia y prevención de conflictividades, violencias y delitos en la localidad de Sumapaz. 2327. SE EXPIDE CDP CON CERTIFICADO DE NO EXISTENCIA DE PERSONAL 57179 DE FECHA FEB 09/2025, SOLICITUD SIPSE 130164 RECIBIDO PARA TRAMITE DE FECHA FEB 11/2025. Se expide CRP con memorando 20257020004103, CPS firmado en secop II y recibido para tramite de fecha 24 DE febrero de 2025."/>
    <s v="O23011745992024232701000"/>
    <s v="Fortalecimiento Institucional y sedes administrativas"/>
    <x v="0"/>
    <x v="0"/>
    <s v="10 10 - CONTRATACIÓN DIRECTA"/>
    <n v="79699215"/>
    <s v="RICHARD IVAN REYES BOTTIA"/>
    <n v="0"/>
    <n v="0"/>
    <n v="42000000"/>
    <n v="42000000"/>
    <n v="0"/>
    <n v="2327"/>
    <s v="Realizar 4 estrategias de fortalecimiento institucional (una por vigencia)."/>
    <n v="130164"/>
    <n v="2"/>
    <s v="5 - Bogotá confía en su gobierno"/>
    <s v="33 - Fortalecimiento institucional para un gobierno confiable"/>
  </r>
  <r>
    <n v="2025"/>
    <n v="2"/>
    <d v="2025-01-01T00:00:00"/>
    <d v="2025-03-31T00:00:00"/>
    <s v="0020-01"/>
    <d v="2025-02-24T00:00:00"/>
    <n v="145"/>
    <s v="CONTRATO DE PRESTACION DE SERVICIOS PROFESIONALES"/>
    <s v="152-2025"/>
    <x v="2"/>
    <n v="310"/>
    <s v="ORDENES DE PAGO"/>
    <n v="1174"/>
    <n v="1181"/>
    <s v="127558 - Prestar los servicios profesionales para apoyar la ejecución del proyecto Por una Sumapaz sin riesgos y que le aporta y se adapta al cambio climático, en la localidad de Sumapaz. 2613. Se expide CDP con certificado de No existencia de persona 57957 de fecha Febrero 16/2025, solicitud SIPSE 127558, recibido para tramite de fecha Febrero 19/2025. Se expide CRP con memorando 20257020004093, CPS firmado en secop II y recibido para tramite de fecha 24 DE febrero de 2025."/>
    <s v="O23011745992024261301000"/>
    <s v="Manejo de emergencias y mitigación del riesgo de desastres"/>
    <x v="0"/>
    <x v="0"/>
    <s v="10 10 - CONTRATACIÓN DIRECTA"/>
    <n v="1022363488"/>
    <s v="BRAYAN LEANDRO TORRES CLAVIJO"/>
    <n v="0"/>
    <n v="0"/>
    <n v="39060000"/>
    <n v="39060000"/>
    <n v="0"/>
    <n v="2613"/>
    <s v="Realizar 40 obras de mitigación y/u obras de mitigación existentes con mantenimiento"/>
    <n v="127558"/>
    <n v="2"/>
    <s v="4 - Bogotá ordena su territorio y avanza en su acción climática"/>
    <s v="27 - Gestión del riesgo de desastres para un territorio seguro"/>
  </r>
  <r>
    <n v="2025"/>
    <n v="2"/>
    <d v="2025-01-01T00:00:00"/>
    <d v="2025-03-31T00:00:00"/>
    <s v="0020-01"/>
    <d v="2025-02-24T00:00:00"/>
    <n v="53"/>
    <s v="CONTRATO DE SEGUROS"/>
    <s v="252-2024-1"/>
    <x v="5"/>
    <n v="310"/>
    <s v="ORDENES DE PAGO"/>
    <n v="1217"/>
    <n v="1182"/>
    <s v="131296 - Adición y prorroga al contrato CSE-252-2024, cuyo objeto es, adquirir el seguro todo riesgo para automóviles livianos y pesados del parque automotor del fondo de desarrollo rural de Sumapaz. Se expide a solicitud expresa del ordenador del gasto mediante SIPSE 131296, recibido el 24/02/2025. Se expide CRP con memorando 20257020004323, CPS firmado en secop II y recibido para tramite de fecha 24 DE febrero de 2025."/>
    <s v="O23011745992024228901000"/>
    <s v="Movilidad para Sumapaz"/>
    <x v="3"/>
    <x v="3"/>
    <s v="2 02 - SELEC. ABREV. MENOR CUANTÍA"/>
    <n v="860524654"/>
    <s v="ASEGURADORA SOLIDARIA DE COLOMBIA ENTIDA D COOPERATIVA"/>
    <n v="0"/>
    <n v="0"/>
    <n v="43071931"/>
    <n v="43071931"/>
    <n v="0"/>
    <n v="2289"/>
    <s v="Intervenir 40 Kilómetros-carril de malla vial rural con acciones de construcción y/o conservación"/>
    <n v="131296"/>
    <n v="1"/>
    <s v="4 - Bogotá ordena su territorio y avanza en su acción climática"/>
    <s v="26 - Movilidad Sostenible"/>
  </r>
  <r>
    <n v="2025"/>
    <n v="2"/>
    <d v="2025-01-01T00:00:00"/>
    <d v="2025-03-31T00:00:00"/>
    <s v="0020-01"/>
    <d v="2025-02-25T00:00:00"/>
    <n v="145"/>
    <s v="CONTRATO DE PRESTACION DE SERVICIOS PROFESIONALES"/>
    <s v="157-2025"/>
    <x v="2"/>
    <n v="309"/>
    <s v="ORDENES DE PAGO"/>
    <n v="1098"/>
    <n v="1183"/>
    <s v="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 Se expide CRP con memorando 20257020004363, CPS firmado en secop II y recibido para tramite de fecha 25 DE febrero de 2025."/>
    <s v="O23011745992024232701000"/>
    <s v="Fortalecimiento Institucional y sedes administrativas"/>
    <x v="0"/>
    <x v="0"/>
    <s v="10 10 - CONTRATACIÓN DIRECTA"/>
    <n v="79515089"/>
    <s v="ERNESTO  CAPERA RODRIGUEZ"/>
    <n v="0"/>
    <n v="0"/>
    <n v="39600000"/>
    <n v="39600000"/>
    <n v="0"/>
    <n v="2327"/>
    <s v="Realizar 4 estrategias de fortalecimiento institucional (una por vigencia)."/>
    <n v="125187"/>
    <n v="2"/>
    <s v="5 - Bogotá confía en su gobierno"/>
    <s v="33 - Fortalecimiento institucional para un gobierno confiable"/>
  </r>
  <r>
    <n v="2025"/>
    <n v="2"/>
    <d v="2025-01-01T00:00:00"/>
    <d v="2025-03-31T00:00:00"/>
    <s v="0020-01"/>
    <d v="2025-02-25T00:00:00"/>
    <n v="145"/>
    <s v="CONTRATO DE PRESTACION DE SERVICIOS PROFESIONALES"/>
    <s v="156-2025"/>
    <x v="2"/>
    <n v="309"/>
    <s v="ORDENES DE PAGO"/>
    <n v="1121"/>
    <n v="1184"/>
    <s v="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 Se expide CRP con memorando 20257020004353, CPS firmado en secop II y recibido para tramite de fecha 25 DE febrero de 2025."/>
    <s v="O23011745992024232701000"/>
    <s v="Fortalecimiento Institucional y sedes administrativas"/>
    <x v="0"/>
    <x v="0"/>
    <s v="10 10 - CONTRATACIÓN DIRECTA"/>
    <n v="1033820336"/>
    <s v="YENNY CAROLINA SALOMON ROBAYO"/>
    <n v="0"/>
    <n v="0"/>
    <n v="37800000"/>
    <n v="37800000"/>
    <n v="0"/>
    <n v="2327"/>
    <s v="Realizar 4 estrategias de fortalecimiento institucional (una por vigencia)."/>
    <n v="124884"/>
    <n v="2"/>
    <s v="5 - Bogotá confía en su gobierno"/>
    <s v="33 - Fortalecimiento institucional para un gobierno confiable"/>
  </r>
  <r>
    <n v="2025"/>
    <n v="2"/>
    <d v="2025-01-01T00:00:00"/>
    <d v="2025-03-31T00:00:00"/>
    <s v="0020-01"/>
    <d v="2025-02-25T00:00:00"/>
    <n v="148"/>
    <s v="CONTRATO DE PRESTACION DE SERVICIOS DE APOYO A LA GESTION"/>
    <s v="159-2025"/>
    <x v="3"/>
    <n v="309"/>
    <s v="ORDENES DE PAGO"/>
    <n v="1116"/>
    <n v="1185"/>
    <s v="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Se expide CRP con memorando 20257020004403, CPS firmado en secop II y recibido para tramite de fecha 25 DE febrero de 2025."/>
    <s v="O23011745992024232701000"/>
    <s v="Fortalecimiento Institucional y sedes administrativas"/>
    <x v="0"/>
    <x v="0"/>
    <s v="10 10 - CONTRATACIÓN DIRECTA"/>
    <n v="1032487095"/>
    <s v="LOPEZ PEREZ JAMMES JHORDAN"/>
    <n v="0"/>
    <n v="0"/>
    <n v="37800000"/>
    <n v="37800000"/>
    <n v="0"/>
    <n v="2327"/>
    <s v="Realizar 4 estrategias de fortalecimiento institucional (una por vigencia)."/>
    <n v="124883"/>
    <n v="2"/>
    <s v="5 - Bogotá confía en su gobierno"/>
    <s v="33 - Fortalecimiento institucional para un gobierno confiable"/>
  </r>
  <r>
    <n v="2025"/>
    <n v="2"/>
    <d v="2025-01-01T00:00:00"/>
    <d v="2025-03-31T00:00:00"/>
    <s v="0020-01"/>
    <d v="2025-02-25T00:00:00"/>
    <n v="148"/>
    <s v="CONTRATO DE PRESTACION DE SERVICIOS DE APOYO A LA GESTION"/>
    <s v="158-2025"/>
    <x v="3"/>
    <n v="309"/>
    <s v="ORDENES DE PAGO"/>
    <n v="1169"/>
    <n v="1186"/>
    <s v="125031 - Prestar el apoyo secretarial a la Junta Administradora Local. 2327. Solicitud EXPRESA DEL ORDENADOR DEL GASTO mediante SIPSE 125031, del 18 de febrero de 2025, y con NO HAY 57820 del 14 de febrero de 2025. Se expide CRP con memorando 20257020004373, CPS firmado en secop II y recibido para tramite de fecha 25 DE febrero de 2025."/>
    <s v="O23011745992024232701000"/>
    <s v="Fortalecimiento Institucional y sedes administrativas"/>
    <x v="0"/>
    <x v="0"/>
    <s v="10 10 - CONTRATACIÓN DIRECTA"/>
    <n v="1030521003"/>
    <s v="FREDY HUMBERTO PEÑA FORERO"/>
    <n v="0"/>
    <n v="0"/>
    <n v="18150000"/>
    <n v="18150000"/>
    <n v="0"/>
    <n v="2327"/>
    <s v="Realizar 4 estrategias de fortalecimiento institucional (una por vigencia)."/>
    <n v="125031"/>
    <n v="2"/>
    <s v="5 - Bogotá confía en su gobierno"/>
    <s v="33 - Fortalecimiento institucional para un gobierno confiable"/>
  </r>
  <r>
    <n v="2025"/>
    <n v="2"/>
    <d v="2025-01-01T00:00:00"/>
    <d v="2025-03-31T00:00:00"/>
    <s v="0020-01"/>
    <d v="2025-02-25T00:00:00"/>
    <n v="148"/>
    <s v="CONTRATO DE PRESTACION DE SERVICIOS DE APOYO A LA GESTION"/>
    <s v="160-2025"/>
    <x v="3"/>
    <n v="309"/>
    <s v="ORDENES DE PAGO"/>
    <n v="1101"/>
    <n v="1187"/>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343, CPS firmado en secop II y recibido para tramite de fecha 25 DE febrero de 2025."/>
    <s v="O23011745992024238801000"/>
    <s v="Recreación y Deporte para Sumapaz"/>
    <x v="0"/>
    <x v="0"/>
    <s v="10 10 - CONTRATACIÓN DIRECTA"/>
    <n v="3128728"/>
    <s v="ADELMO  MONTAÑEZ CARDENAS"/>
    <n v="0"/>
    <n v="0"/>
    <n v="30240000"/>
    <n v="30240000"/>
    <n v="0"/>
    <n v="2388"/>
    <s v="Capacitar 1000 personas en los campos deportivos o recreativos "/>
    <n v="127539"/>
    <n v="3"/>
    <s v="2 - Bogotá confía en su bien-estar"/>
    <s v="14 - Bogotá deportiva, recreativa, artística, patrimonial e intercultural"/>
  </r>
  <r>
    <n v="2025"/>
    <n v="2"/>
    <d v="2025-01-01T00:00:00"/>
    <d v="2025-03-31T00:00:00"/>
    <s v="0020-01"/>
    <d v="2025-02-25T00:00:00"/>
    <n v="145"/>
    <s v="CONTRATO DE PRESTACION DE SERVICIOS PROFESIONALES"/>
    <s v="166-2025"/>
    <x v="2"/>
    <n v="309"/>
    <s v="ORDENES DE PAGO"/>
    <n v="1032"/>
    <n v="1188"/>
    <s v="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 Se expide CRP con memorando 20257020004413, CPS firmado en secop II y recibido para tramite de fecha 25 DE febrero de 2025."/>
    <s v="O23011745992024228901000"/>
    <s v="Movilidad para Sumapaz"/>
    <x v="0"/>
    <x v="0"/>
    <s v="10 10 - CONTRATACIÓN DIRECTA"/>
    <n v="1030675132"/>
    <s v="SEBASTIAN  REINOSO QUITIAN"/>
    <n v="0"/>
    <n v="0"/>
    <n v="54600000"/>
    <n v="53917500"/>
    <n v="682500"/>
    <n v="2289"/>
    <s v="Intervenir 40 Kilómetros-carril de malla vial rural con acciones de construcción y/o conservación"/>
    <n v="126411"/>
    <n v="1"/>
    <s v="4 - Bogotá ordena su territorio y avanza en su acción climática"/>
    <s v="26 - Movilidad Sostenible"/>
  </r>
  <r>
    <n v="2025"/>
    <n v="2"/>
    <d v="2025-01-01T00:00:00"/>
    <d v="2025-03-31T00:00:00"/>
    <s v="0020-01"/>
    <d v="2025-02-25T00:00:00"/>
    <n v="145"/>
    <s v="CONTRATO DE PRESTACION DE SERVICIOS PROFESIONALES"/>
    <s v="161-2025"/>
    <x v="2"/>
    <n v="309"/>
    <s v="ORDENES DE PAGO"/>
    <n v="1100"/>
    <n v="1189"/>
    <s v="127515 - Prestar sus servicios profesionales como apoyo al área de gestión del desarrollo local de la alcaldía local de Sumapaz en temas de contabilidad, así como, en los trámites, procedimientos y aplicativos designados. 2327. Se expide CDP con certificado de No existencia de personal 56987 de fecha Feb 05/2025, solicitud SIPSE 127515, recibido para tramite de fecha Feb 06/2025. Se expide CRP con memorando 20257020004393, CPS firmado en secop II y recibido para tramite de fecha 25 DE febrero de 2025."/>
    <s v="O23011745992024232701000"/>
    <s v="Fortalecimiento Institucional y sedes administrativas"/>
    <x v="0"/>
    <x v="0"/>
    <s v="10 10 - CONTRATACIÓN DIRECTA"/>
    <n v="51688411"/>
    <s v="NELLY STELLA LOPEZ SILVA"/>
    <n v="0"/>
    <n v="0"/>
    <n v="34560000"/>
    <n v="34560000"/>
    <n v="0"/>
    <n v="2327"/>
    <s v="Realizar 4 estrategias de fortalecimiento institucional (una por vigencia)."/>
    <n v="127515"/>
    <n v="2"/>
    <s v="5 - Bogotá confía en su gobierno"/>
    <s v="33 - Fortalecimiento institucional para un gobierno confiable"/>
  </r>
  <r>
    <n v="2025"/>
    <n v="2"/>
    <d v="2025-01-01T00:00:00"/>
    <d v="2025-03-31T00:00:00"/>
    <s v="0020-01"/>
    <d v="2025-02-25T00:00:00"/>
    <n v="145"/>
    <s v="CONTRATO DE PRESTACION DE SERVICIOS PROFESIONALES"/>
    <s v="163-2025"/>
    <x v="2"/>
    <n v="309"/>
    <s v="ORDENES DE PAGO"/>
    <n v="1200"/>
    <n v="1190"/>
    <s v="127520 - Prestar los servicios profesionales de acompañamiento psicosocial para apoyar la ejecución de la meta de Implementar acciones pedagógicas para la gestión de conflictividades y prevención de violencias. 2290. Se expide CDP a solicitud expresa del Ordenador del gasto con certificado de No existencia de personal 58134 de fecha 20 de febrero 2025, solicitud SIPSE 127520, recibido para tramite de fecha 21 de febrero de 2025. Se expide CRP con memorando 20257020004383, CPS firmado en secop II y recibido para tramite de fecha 25 DE febrero de 2025."/>
    <s v="O23011745992024229001000"/>
    <s v="Fortaleciendo la justicia en Sumapaz"/>
    <x v="0"/>
    <x v="0"/>
    <s v="10 10 - CONTRATACIÓN DIRECTA"/>
    <n v="1016043437"/>
    <s v="VERONICA LUCIA CASTRO CHIGUAZUQUE"/>
    <n v="0"/>
    <n v="0"/>
    <n v="44100000"/>
    <n v="44100000"/>
    <n v="0"/>
    <n v="2290"/>
    <s v="Implementar 16 acciones pedagógicas para la gestión de conflictividades y prevención de violencias"/>
    <n v="127520"/>
    <n v="1"/>
    <s v="1 - Bogotá avanza en su seguridad"/>
    <s v="4 - Servicios centrados en la justicia"/>
  </r>
  <r>
    <n v="2025"/>
    <n v="2"/>
    <d v="2025-01-01T00:00:00"/>
    <d v="2025-03-31T00:00:00"/>
    <s v="0020-01"/>
    <d v="2025-02-25T00:00:00"/>
    <n v="148"/>
    <s v="CONTRATO DE PRESTACION DE SERVICIOS DE APOYO A LA GESTION"/>
    <s v="165-2025"/>
    <x v="3"/>
    <n v="309"/>
    <s v="ORDENES DE PAGO"/>
    <n v="1142"/>
    <n v="1191"/>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e expide CRP con memorando 20257020004433, CPS firmado en secop II y recibido para tramite de fecha 25 DE febrero de 2025."/>
    <s v="O23011745992024267101000"/>
    <s v="Asistencia técnica agropecuaria y educación ambiental en la localidad de Sumapaz"/>
    <x v="0"/>
    <x v="0"/>
    <s v="10 10 - CONTRATACIÓN DIRECTA"/>
    <n v="1023013463"/>
    <s v="MARIA ANGELICA SUAREZ CHINGATE"/>
    <n v="0"/>
    <n v="0"/>
    <n v="21300000"/>
    <n v="21300000"/>
    <n v="0"/>
    <n v="2671"/>
    <s v="Apoyar 500 predios rurales con buenas prácticas agropecuarias y ambientales que fortalezcan la protección a coberturas vegetales y recurso hídrico"/>
    <n v="126252"/>
    <n v="3"/>
    <s v="4 - Bogotá ordena su territorio y avanza en su acción climática"/>
    <s v="25 - Aumento de la resiliencia al cambio climático y reducción de la vulnerabilidad"/>
  </r>
  <r>
    <n v="2025"/>
    <n v="2"/>
    <d v="2025-01-01T00:00:00"/>
    <d v="2025-03-31T00:00:00"/>
    <s v="0020-01"/>
    <d v="2025-02-25T00:00:00"/>
    <n v="145"/>
    <s v="CONTRATO DE PRESTACION DE SERVICIOS PROFESIONALES"/>
    <s v="164-2025"/>
    <x v="2"/>
    <n v="309"/>
    <s v="ORDENES DE PAGO"/>
    <n v="1192"/>
    <n v="1192"/>
    <s v="127544 - Prestar sus servicios profesionales para apoyar la ejecución de la Meta de &quot;Beneficiar 305 personas mayores con transferencias monetarias&quot;. 2398. Se expide CDP a solicitud expresa del Ordenador del gasto con certificado de No existencia de personal 58131 de fecha 20 de febrero 2025, solicitud SIPSE 127544, recibido para tramite de fecha 21 de febrero de 2025. Se expide CRP con memorando 20257020004443, CPS firmado en secop II y recibido para tramite de fecha 25 DE febrero de 2025."/>
    <s v="O23011745992024239801000"/>
    <s v="Cuidado y protección para la población Vulnerable de Sumapaz"/>
    <x v="0"/>
    <x v="0"/>
    <s v="10 10 - CONTRATACIÓN DIRECTA"/>
    <n v="1018492459"/>
    <s v="ZAIRA LILIANA JIMENEZ CHILITO"/>
    <n v="0"/>
    <n v="0"/>
    <n v="30240000"/>
    <n v="30240000"/>
    <n v="0"/>
    <n v="2398"/>
    <s v="Beneficiar 305 personas mayores con transferencias monetarias"/>
    <n v="127544"/>
    <n v="1"/>
    <s v="2 - Bogotá confía en su bien-estar"/>
    <s v="7 - Bogotá, una ciudad con menos Pobreza"/>
  </r>
  <r>
    <n v="2025"/>
    <n v="2"/>
    <d v="2025-01-01T00:00:00"/>
    <d v="2025-03-31T00:00:00"/>
    <s v="0020-01"/>
    <d v="2025-02-25T00:00:00"/>
    <n v="148"/>
    <s v="CONTRATO DE PRESTACION DE SERVICIOS DE APOYO A LA GESTION"/>
    <s v="162-2025"/>
    <x v="3"/>
    <n v="309"/>
    <s v="ORDENES DE PAGO"/>
    <n v="1018"/>
    <n v="1193"/>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e expide CRP con memorando 20257020004423, CPS firmado en secop II y recibido para tramite de fecha 25 DE febrero de 2025."/>
    <s v="O23011745992024268201000"/>
    <s v="Restauración ecológica urbana y/o rural"/>
    <x v="0"/>
    <x v="0"/>
    <s v="10 10 - CONTRATACIÓN DIRECTA"/>
    <n v="1032656231"/>
    <s v="GERARDO  VILLALBA BAQUERO"/>
    <n v="0"/>
    <n v="0"/>
    <n v="19320000"/>
    <n v="19320000"/>
    <n v="0"/>
    <n v="2682"/>
    <s v="Lograr 16 hectáreas en proceso de restauración ecológica"/>
    <n v="126303"/>
    <n v="2"/>
    <s v="4 - Bogotá ordena su territorio y avanza en su acción climática"/>
    <s v="25 - Aumento de la resiliencia al cambio climático y reducción de la vulnerabilidad"/>
  </r>
  <r>
    <n v="2025"/>
    <n v="2"/>
    <d v="2025-01-01T00:00:00"/>
    <d v="2025-03-31T00:00:00"/>
    <s v="0020-01"/>
    <d v="2025-02-26T00:00:00"/>
    <n v="148"/>
    <s v="CONTRATO DE PRESTACION DE SERVICIOS DE APOYO A LA GESTION"/>
    <s v="172-2025"/>
    <x v="3"/>
    <n v="308"/>
    <s v="ORDENES DE PAGO"/>
    <n v="1185"/>
    <n v="1194"/>
    <s v="127551 - Prestar los servicios como auxiliar administrativo para apoyar las actividades de mantenimiento y control de la maquinaria pesada de propiedad del Fondo de Desarrollo Rural de Sumapaz. 2289. Se expide CDP a solicitud expresa del Ordenador del gasto con certificado de No existencia de personal 58126 de fecha 20 de febrero 2025, solicitud SIPSE 127551, recibido para tramite de fecha 21 de febrero de 2025. Se expide CRP con memorando 20257020004773, CPS firmado en secop II y recibido para tramite de fecha 26 de febrero de 2025."/>
    <s v="O23011745992024228901000"/>
    <s v="Movilidad para Sumapaz"/>
    <x v="0"/>
    <x v="0"/>
    <s v="10 10 - CONTRATACIÓN DIRECTA"/>
    <n v="19271225"/>
    <s v="MAXIMILIANO  LOPEZ SUAREZ"/>
    <n v="0"/>
    <n v="0"/>
    <n v="18150000"/>
    <n v="18150000"/>
    <n v="0"/>
    <n v="2289"/>
    <s v="Intervenir 40 Kilómetros-carril de malla vial rural con acciones de construcción y/o conservación"/>
    <n v="127551"/>
    <n v="1"/>
    <s v="4 - Bogotá ordena su territorio y avanza en su acción climática"/>
    <s v="26 - Movilidad Sostenible"/>
  </r>
  <r>
    <n v="2025"/>
    <n v="2"/>
    <d v="2025-01-01T00:00:00"/>
    <d v="2025-03-31T00:00:00"/>
    <s v="0020-01"/>
    <d v="2025-02-26T00:00:00"/>
    <n v="145"/>
    <s v="CONTRATO DE PRESTACION DE SERVICIOS PROFESIONALES"/>
    <s v="175-2025"/>
    <x v="2"/>
    <n v="308"/>
    <s v="ORDENES DE PAGO"/>
    <n v="1138"/>
    <n v="1195"/>
    <s v="125687 - Prestar los servicios profesionales al área de gestión de desarrollo local brindando apoyo técnico en la planeación, ejecución y seguimiento del proyecto de inversión de terminación de sedes. 2327. Se expide CDP con certificado de No existencia de personal 57396 de fecha Feb 09/2025, solicitud SIPSE 125687, recibido para tramite de fecha Feb 10/2025. Se expide CRP con memorando 20257020004793, CPS firmado en secop II y recibido para tramite de fecha 26 de febrero de 2025."/>
    <s v="O23011745992024232701000"/>
    <s v="Fortalecimiento Institucional y sedes administrativas"/>
    <x v="0"/>
    <x v="0"/>
    <s v="10 10 - CONTRATACIÓN DIRECTA"/>
    <n v="1010239931"/>
    <s v="DIANA LIZBETH MARTINEZ PALACIOS"/>
    <n v="0"/>
    <n v="0"/>
    <n v="35910000"/>
    <n v="35910000"/>
    <n v="0"/>
    <n v="2327"/>
    <s v="Terminar 1 sede administrativa local"/>
    <n v="125687"/>
    <n v="4"/>
    <s v="5 - Bogotá confía en su gobierno"/>
    <s v="33 - Fortalecimiento institucional para un gobierno confiable"/>
  </r>
  <r>
    <n v="2025"/>
    <n v="2"/>
    <d v="2025-01-01T00:00:00"/>
    <d v="2025-03-31T00:00:00"/>
    <s v="0020-01"/>
    <d v="2025-02-26T00:00:00"/>
    <n v="145"/>
    <s v="CONTRATO DE PRESTACION DE SERVICIOS PROFESIONALES"/>
    <s v="167-2025"/>
    <x v="2"/>
    <n v="308"/>
    <s v="ORDENES DE PAGO"/>
    <n v="1125"/>
    <n v="1196"/>
    <s v="125125 - Prestar los servicios profesionales para el desarrollo de acciones de planeación, seguimiento, ejecución y acompañamiento de los procesos y actividades relacionadas con los Acueductos Veredales que se adelanten por el Fondo de Desarrollo Rural de Sumapaz. 2689. Se expide CDP con certificado de No existencia de personal 57414 de fecha Feb 09/2025, solicitud SIPSE 125125, recibido para tramite de fecha Feb 10/2025. Se expide CRP con memorando 20257020004703, CPS firmado en secop II y recibido para tramite de fecha 26 de febrero de 2025."/>
    <s v="O23011745992024268901000"/>
    <s v="Acueductos veredales, saneamiento básico y energías alternativas"/>
    <x v="0"/>
    <x v="0"/>
    <s v="10 10 - CONTRATACIÓN DIRECTA"/>
    <n v="52432694"/>
    <s v="LUISA FERNANDA LOZANO GRACIA"/>
    <n v="0"/>
    <n v="0"/>
    <n v="42000000"/>
    <n v="42000000"/>
    <n v="0"/>
    <n v="2689"/>
    <s v="Fortalecer 4 acueductos veredales con asistencia, intervenir técnica u organizativa"/>
    <n v="125125"/>
    <n v="1"/>
    <s v="4 - Bogotá ordena su territorio y avanza en su acción climática"/>
    <s v="29 - Servicios públicos inclusivos y sostenibles"/>
  </r>
  <r>
    <n v="2025"/>
    <n v="2"/>
    <d v="2025-01-01T00:00:00"/>
    <d v="2025-03-31T00:00:00"/>
    <s v="0020-01"/>
    <d v="2025-02-26T00:00:00"/>
    <n v="145"/>
    <s v="CONTRATO DE PRESTACION DE SERVICIOS PROFESIONALES"/>
    <s v="168-2025"/>
    <x v="2"/>
    <n v="308"/>
    <s v="ORDENES DE PAGO"/>
    <n v="1208"/>
    <n v="1197"/>
    <s v="130773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con certificado de No existencia de personal 58074 de fecha 19 de febrero 2025, solicitud SIPSE 130773, recibido para tramite de fecha 21 de febrero de 2025. Se expide CRP con memorando 20257020004713, CPS firmado en secop II y recibido para tramite de fecha 26 de febrero de 2025."/>
    <s v="O23011745992024232701000"/>
    <s v="Fortalecimiento Institucional y sedes administrativas"/>
    <x v="0"/>
    <x v="0"/>
    <s v="10 10 - CONTRATACIÓN DIRECTA"/>
    <n v="79422544"/>
    <s v="JAIRO ADRIANO ARTEAGA VELASQUEZ"/>
    <n v="0"/>
    <n v="0"/>
    <n v="36000000"/>
    <n v="36000000"/>
    <n v="0"/>
    <n v="2327"/>
    <s v="Realizar 4 estrategias de fortalecimiento institucional (una por vigencia)."/>
    <n v="130773"/>
    <n v="2"/>
    <s v="5 - Bogotá confía en su gobierno"/>
    <s v="33 - Fortalecimiento institucional para un gobierno confiable"/>
  </r>
  <r>
    <n v="2025"/>
    <n v="2"/>
    <d v="2025-01-01T00:00:00"/>
    <d v="2025-03-31T00:00:00"/>
    <s v="0020-01"/>
    <d v="2025-02-26T00:00:00"/>
    <n v="148"/>
    <s v="CONTRATO DE PRESTACION DE SERVICIOS DE APOYO A LA GESTION"/>
    <s v="169-2025"/>
    <x v="3"/>
    <n v="308"/>
    <s v="ORDENES DE PAGO"/>
    <n v="1107"/>
    <n v="1198"/>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723, CPS firmado en secop II y recibido para tramite de fecha 26 de febrero de 2025."/>
    <s v="O23011745992024232701000"/>
    <s v="Fortalecimiento Institucional y sedes administrativas"/>
    <x v="0"/>
    <x v="0"/>
    <s v="10 10 - CONTRATACIÓN DIRECTA"/>
    <n v="1032656270"/>
    <s v="JOSE MANUEL MUÑOZ BAQUERO"/>
    <n v="0"/>
    <n v="0"/>
    <n v="17640000"/>
    <n v="17640000"/>
    <n v="0"/>
    <n v="2327"/>
    <s v="Realizar 4 estrategias de fortalecimiento institucional (una por vigencia)."/>
    <n v="127708"/>
    <n v="2"/>
    <s v="5 - Bogotá confía en su gobierno"/>
    <s v="33 - Fortalecimiento institucional para un gobierno confiable"/>
  </r>
  <r>
    <n v="2025"/>
    <n v="2"/>
    <d v="2025-01-01T00:00:00"/>
    <d v="2025-03-31T00:00:00"/>
    <s v="0020-01"/>
    <d v="2025-02-26T00:00:00"/>
    <n v="148"/>
    <s v="CONTRATO DE PRESTACION DE SERVICIOS DE APOYO A LA GESTION"/>
    <s v="173-2025"/>
    <x v="3"/>
    <n v="308"/>
    <s v="ORDENES DE PAGO"/>
    <n v="1212"/>
    <n v="1199"/>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43, CPS firmado en secop II y recibido para tramite de fecha 26 de febrero de 2025."/>
    <s v="O23011745992024229001000"/>
    <s v="Fortaleciendo la justicia en Sumapaz"/>
    <x v="0"/>
    <x v="0"/>
    <s v="10 10 - CONTRATACIÓN DIRECTA"/>
    <n v="11232461"/>
    <s v="FERNEY ALEXANDER PINZON CASAS"/>
    <n v="0"/>
    <n v="0"/>
    <n v="17010000"/>
    <n v="13230000"/>
    <n v="3780000"/>
    <n v="2290"/>
    <s v="Fortalecer 8 programas de abordaje de conflictividad escolar para la convivencia con enfoque restaurativo"/>
    <n v="127554"/>
    <n v="4"/>
    <s v="1 - Bogotá avanza en su seguridad"/>
    <s v="4 - Servicios centrados en la justicia"/>
  </r>
  <r>
    <n v="2025"/>
    <n v="2"/>
    <d v="2025-01-01T00:00:00"/>
    <d v="2025-03-31T00:00:00"/>
    <s v="0020-01"/>
    <d v="2025-02-26T00:00:00"/>
    <n v="145"/>
    <s v="CONTRATO DE PRESTACION DE SERVICIOS PROFESIONALES"/>
    <s v="181-2025"/>
    <x v="2"/>
    <n v="308"/>
    <s v="ORDENES DE PAGO"/>
    <n v="1233"/>
    <n v="1200"/>
    <s v="126299 - Prestar los servicios profesionales en producción agropecuaria para el fortalecimiento del servicio de asistencia técnica agropecuaria de la localidad de Sumapaz. 2671. Se expide CDP a solicitud expresa del ordenador del gasto con certificado de No existencia de personal 58395 de fecha 23 de febrero de 2025, solicitud SIPSE 126299 recibido para tramite de fecha 24 de febrero de 2025."/>
    <s v="O23011745992024267101000"/>
    <s v="Asistencia técnica agropecuaria y educación ambiental en la localidad de Sumapaz"/>
    <x v="0"/>
    <x v="0"/>
    <s v="10 10 - CONTRATACIÓN DIRECTA"/>
    <n v="1069751551"/>
    <s v="KEILY MILENA GONZALEZ SUSA"/>
    <n v="0"/>
    <n v="0"/>
    <n v="34650000"/>
    <n v="34650000"/>
    <n v="0"/>
    <n v="2671"/>
    <s v="Implementar 100 huertas rurales "/>
    <n v="126299"/>
    <n v="4"/>
    <s v="4 - Bogotá ordena su territorio y avanza en su acción climática"/>
    <s v="25 - Aumento de la resiliencia al cambio climático y reducción de la vulnerabilidad"/>
  </r>
  <r>
    <n v="2025"/>
    <n v="2"/>
    <d v="2025-01-01T00:00:00"/>
    <d v="2025-03-31T00:00:00"/>
    <s v="0020-01"/>
    <d v="2025-02-26T00:00:00"/>
    <n v="145"/>
    <s v="CONTRATO DE PRESTACION DE SERVICIOS PROFESIONALES"/>
    <s v="177-2025"/>
    <x v="2"/>
    <n v="308"/>
    <s v="ORDENES DE PAGO"/>
    <n v="1188"/>
    <n v="1201"/>
    <s v="127522 - Prestar los servicios profesionales de acompañamiento psicosocial para apoyar la ejecución de la meta de beneficiar ciudadanos con habilidades y capacidades para gestionar la convivencia constructivamente. 2290. Se expide CDP a solicitud expresa del Ordenador del gasto con certificado de No existencia de personal 58132 de fecha 20 de febrero 2025, solicitud SIPSE 127522, recibido para tramite de fecha 21 de febrero de 2025. Se expide CRP con memorando 20257020004823, CPS firmado en secop II y recibido para tramite de fecha 26 de febrero de 2025."/>
    <s v="O23011745992024229001000"/>
    <s v="Fortaleciendo la justicia en Sumapaz"/>
    <x v="0"/>
    <x v="0"/>
    <s v="10 10 - CONTRATACIÓN DIRECTA"/>
    <n v="1023029369"/>
    <s v="KAREN NAYIBE MARTINEZ MOLINA"/>
    <n v="0"/>
    <n v="0"/>
    <n v="40950000"/>
    <n v="40950000"/>
    <n v="0"/>
    <n v="2290"/>
    <s v="Beneficiar 100 ciudadanos con habilidades y capacidades para gestionar la convivencia constructivamente"/>
    <n v="127522"/>
    <n v="3"/>
    <s v="1 - Bogotá avanza en su seguridad"/>
    <s v="4 - Servicios centrados en la justicia"/>
  </r>
  <r>
    <n v="2025"/>
    <n v="2"/>
    <d v="2025-01-01T00:00:00"/>
    <d v="2025-03-31T00:00:00"/>
    <s v="0020-01"/>
    <d v="2025-02-26T00:00:00"/>
    <n v="145"/>
    <s v="CONTRATO DE PRESTACION DE SERVICIOS PROFESIONALES"/>
    <s v="171-2025"/>
    <x v="2"/>
    <n v="308"/>
    <s v="ORDENES DE PAGO"/>
    <n v="1199"/>
    <n v="1202"/>
    <s v="131054 - Prestar los servicios profesionales de apoyo psicosocial al Área de Gestión de Desarrollo Local para generar acciones complementarias en salud en la localidad de Sumapaz. 2324. Se expide CDP a solicitud expresa del Ordenador del gasto con certificado de No existencia de personal 58172 de fecha 20 de febrero 2025, solicitud SIPSE 131054, recibido para tramite de fecha 21 de febrero de 2025."/>
    <s v="O23011745992024232401000"/>
    <s v="Acciones para el cuidado de la salud y el bienestar de las y los Sumapaceños"/>
    <x v="0"/>
    <x v="0"/>
    <s v="10 10 - CONTRATACIÓN DIRECTA"/>
    <n v="45561889"/>
    <s v="VERONICA INES NIEBLES VARGAS"/>
    <n v="0"/>
    <n v="0"/>
    <n v="37800000"/>
    <n v="37800000"/>
    <n v="0"/>
    <n v="2324"/>
    <s v="Beneficiar 600 personas con acciones para la promoción y atención de la salud mental"/>
    <n v="131054"/>
    <n v="1"/>
    <s v="2 - Bogotá confía en su bien-estar"/>
    <s v="10 - Salud Pública Integrada e Integral"/>
  </r>
  <r>
    <n v="2025"/>
    <n v="2"/>
    <d v="2025-01-01T00:00:00"/>
    <d v="2025-03-31T00:00:00"/>
    <s v="0020-01"/>
    <d v="2025-02-26T00:00:00"/>
    <n v="148"/>
    <s v="CONTRATO DE PRESTACION DE SERVICIOS DE APOYO A LA GESTION"/>
    <s v="174-2025"/>
    <x v="3"/>
    <n v="308"/>
    <s v="ORDENES DE PAGO"/>
    <n v="1212"/>
    <n v="1203"/>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33, CPS firmado en secop II y recibido para tramite de fecha 26 de febrero de 2025."/>
    <s v="O23011745992024229001000"/>
    <s v="Fortaleciendo la justicia en Sumapaz"/>
    <x v="0"/>
    <x v="0"/>
    <s v="10 10 - CONTRATACIÓN DIRECTA"/>
    <n v="1001170079"/>
    <s v="JAIDER JAIR RUBIANO ROMERO"/>
    <n v="0"/>
    <n v="0"/>
    <n v="17010000"/>
    <n v="2835000"/>
    <n v="14175000"/>
    <n v="2290"/>
    <s v="Fortalecer 8 programas de abordaje de conflictividad escolar para la convivencia con enfoque restaurativo"/>
    <n v="127554"/>
    <n v="4"/>
    <s v="1 - Bogotá avanza en su seguridad"/>
    <s v="4 - Servicios centrados en la justicia"/>
  </r>
  <r>
    <n v="2025"/>
    <n v="2"/>
    <d v="2025-01-01T00:00:00"/>
    <d v="2025-03-31T00:00:00"/>
    <s v="0020-01"/>
    <d v="2025-02-26T00:00:00"/>
    <n v="148"/>
    <s v="CONTRATO DE PRESTACION DE SERVICIOS DE APOYO A LA GESTION"/>
    <s v="183-2025"/>
    <x v="3"/>
    <n v="308"/>
    <s v="ORDENES DE PAGO"/>
    <n v="1101"/>
    <n v="1204"/>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753, CPS firmado en secop II y recibido para tramite de fecha 26 de febrero de 2025."/>
    <s v="O23011745992024238801000"/>
    <s v="Recreación y Deporte para Sumapaz"/>
    <x v="0"/>
    <x v="0"/>
    <s v="10 10 - CONTRATACIÓN DIRECTA"/>
    <n v="1016098648"/>
    <s v="DIEGO ALEJANDRO MILLAN MONTAÑEZ"/>
    <n v="0"/>
    <n v="0"/>
    <n v="30240000"/>
    <n v="30240000"/>
    <n v="0"/>
    <n v="2388"/>
    <s v="Capacitar 1000 personas en los campos deportivos o recreativos "/>
    <n v="127539"/>
    <n v="3"/>
    <s v="2 - Bogotá confía en su bien-estar"/>
    <s v="14 - Bogotá deportiva, recreativa, artística, patrimonial e intercultural"/>
  </r>
  <r>
    <n v="2025"/>
    <n v="2"/>
    <d v="2025-01-01T00:00:00"/>
    <d v="2025-03-31T00:00:00"/>
    <s v="0020-01"/>
    <d v="2025-02-27T00:00:00"/>
    <n v="148"/>
    <s v="CONTRATO DE PRESTACION DE SERVICIOS DE APOYO A LA GESTION"/>
    <s v="182-2025"/>
    <x v="3"/>
    <n v="307"/>
    <s v="ORDENES DE PAGO"/>
    <n v="1106"/>
    <n v="1205"/>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CRP con memorando 202570200049033, CPS firmado en secop II y recibido para tramite de fecha 27 de febrero de 2025."/>
    <s v="O23011745992024232701000"/>
    <s v="Fortalecimiento Institucional y sedes administrativas"/>
    <x v="0"/>
    <x v="0"/>
    <s v="10 10 - CONTRATACIÓN DIRECTA"/>
    <n v="1031133957"/>
    <s v="ABRAHAM EDUARDO ACOSTA DIAZ"/>
    <n v="0"/>
    <n v="0"/>
    <n v="21780000"/>
    <n v="21780000"/>
    <n v="0"/>
    <n v="2327"/>
    <s v="Realizar 4 estrategias de fortalecimiento institucional (una por vigencia)."/>
    <n v="127697"/>
    <n v="2"/>
    <s v="5 - Bogotá confía en su gobierno"/>
    <s v="33 - Fortalecimiento institucional para un gobierno confiable"/>
  </r>
  <r>
    <n v="2025"/>
    <n v="2"/>
    <d v="2025-01-01T00:00:00"/>
    <d v="2025-03-31T00:00:00"/>
    <s v="0020-01"/>
    <d v="2025-02-27T00:00:00"/>
    <n v="145"/>
    <s v="CONTRATO DE PRESTACION DE SERVICIOS PROFESIONALES"/>
    <s v="189-2025"/>
    <x v="2"/>
    <n v="307"/>
    <s v="ORDENES DE PAGO"/>
    <n v="1115"/>
    <n v="1206"/>
    <s v="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 Se expide CRP con memorando 20257020004913, CPS firmado en secop II y recibido para tramite de fecha 27 de febrero de 2025."/>
    <s v="O23011745992024232701000"/>
    <s v="Fortalecimiento Institucional y sedes administrativas"/>
    <x v="0"/>
    <x v="0"/>
    <s v="10 10 - CONTRATACIÓN DIRECTA"/>
    <n v="36696956"/>
    <s v="ARACELYS ELISA RIVERA VIZCAINO"/>
    <n v="0"/>
    <n v="0"/>
    <n v="42000000"/>
    <n v="42000000"/>
    <n v="0"/>
    <n v="2327"/>
    <s v="Realizar 4 estrategias de fortalecimiento institucional (una por vigencia)."/>
    <n v="124844"/>
    <n v="2"/>
    <s v="5 - Bogotá confía en su gobierno"/>
    <s v="33 - Fortalecimiento institucional para un gobierno confiable"/>
  </r>
  <r>
    <n v="2025"/>
    <n v="2"/>
    <d v="2025-01-01T00:00:00"/>
    <d v="2025-03-31T00:00:00"/>
    <s v="0020-01"/>
    <d v="2025-02-27T00:00:00"/>
    <n v="145"/>
    <s v="CONTRATO DE PRESTACION DE SERVICIOS PROFESIONALES"/>
    <s v="180-2025"/>
    <x v="2"/>
    <n v="307"/>
    <s v="ORDENES DE PAGO"/>
    <n v="1198"/>
    <n v="1207"/>
    <s v="130923 - Prestar sus servicios profesionales para apoyar el proyecto de inversión Fortaleciendo la Conectividad en Sumapaz. 2265. Se expide CDP a solicitud expresa del Ordenador del gasto con certificado de No existencia de personal 58073 de fecha 19 de febrero 2025, solicitud SIPSE 130923, recibido para tramite de fecha 21 de febrero de 2025. Se expide CRP con memorando 20257020004873, CPS firmado en secop II y recibido para tramite de fecha 27 de febrero de 2025."/>
    <s v="O23011745992024226501000"/>
    <s v="Fortaleciendo la Conectividad en Sumapaz"/>
    <x v="0"/>
    <x v="0"/>
    <s v="10 10 - CONTRATACIÓN DIRECTA"/>
    <n v="29180253"/>
    <s v="MONICA MARIA HERRERA RAMIREZ"/>
    <n v="0"/>
    <n v="0"/>
    <n v="39000000"/>
    <n v="39000000"/>
    <n v="0"/>
    <n v="2265"/>
    <s v="Operativizar 17 Centros de Acceso Comunitario en zonas rurales y/o apartadas y/o urbanas, con énfasis en Servicios TIC´s generados."/>
    <n v="130923"/>
    <n v="1"/>
    <s v="5 - Bogotá confía en su gobierno"/>
    <s v="35 - Bogotá ciudad Inteligente"/>
  </r>
  <r>
    <n v="2025"/>
    <n v="2"/>
    <d v="2025-01-01T00:00:00"/>
    <d v="2025-03-31T00:00:00"/>
    <s v="0020-01"/>
    <d v="2025-02-27T00:00:00"/>
    <n v="145"/>
    <s v="CONTRATO DE PRESTACION DE SERVICIOS PROFESIONALES"/>
    <s v="179-2025"/>
    <x v="2"/>
    <n v="307"/>
    <s v="ORDENES DE PAGO"/>
    <n v="1170"/>
    <n v="1208"/>
    <s v="124904 -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Se expide a solicitud expresa del Ordenador del GASTO, mediante SIPSE 124904 de fecha 18 de febrero de 2025, Y CON NO HAY 57826 DEL 14 de febrero de 2025. Se expide CRP con memorando 20257020004883, CPS firmado en secop II y recibido para tramite de fecha 27 de febrero de 2025."/>
    <s v="O23011745992024232701000"/>
    <s v="Fortalecimiento Institucional y sedes administrativas"/>
    <x v="0"/>
    <x v="0"/>
    <s v="10 10 - CONTRATACIÓN DIRECTA"/>
    <n v="52211430"/>
    <s v="GLORIA ESPERANZA PIRAJON TEJEDOR"/>
    <n v="0"/>
    <n v="0"/>
    <n v="54000000"/>
    <n v="54000000"/>
    <n v="0"/>
    <n v="2327"/>
    <s v="Realizar 4 estrategias de fortalecimiento institucional (una por vigencia)."/>
    <n v="124904"/>
    <n v="2"/>
    <s v="5 - Bogotá confía en su gobierno"/>
    <s v="33 - Fortalecimiento institucional para un gobierno confiable"/>
  </r>
  <r>
    <n v="2025"/>
    <n v="2"/>
    <d v="2025-01-01T00:00:00"/>
    <d v="2025-03-31T00:00:00"/>
    <s v="0020-01"/>
    <d v="2025-02-27T00:00:00"/>
    <n v="148"/>
    <s v="CONTRATO DE PRESTACION DE SERVICIOS DE APOYO A LA GESTION"/>
    <s v="129-2025"/>
    <x v="3"/>
    <n v="307"/>
    <s v="ORDENES DE PAGO"/>
    <n v="1107"/>
    <n v="1209"/>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933, CPS firmado en secop II y recibido para tramite de fecha 27 de febrero de 2025."/>
    <s v="O23011745992024232701000"/>
    <s v="Fortalecimiento Institucional y sedes administrativas"/>
    <x v="0"/>
    <x v="0"/>
    <s v="10 10 - CONTRATACIÓN DIRECTA"/>
    <n v="1061720393"/>
    <s v="EDWIN FERNNEY PENAGOS SOACHA"/>
    <n v="0"/>
    <n v="0"/>
    <n v="17640000"/>
    <n v="17640000"/>
    <n v="0"/>
    <n v="2327"/>
    <s v="Realizar 4 estrategias de fortalecimiento institucional (una por vigencia)."/>
    <n v="127708"/>
    <n v="2"/>
    <s v="5 - Bogotá confía en su gobierno"/>
    <s v="33 - Fortalecimiento institucional para un gobierno confiable"/>
  </r>
  <r>
    <n v="2025"/>
    <n v="2"/>
    <d v="2025-01-01T00:00:00"/>
    <d v="2025-03-31T00:00:00"/>
    <s v="0020-01"/>
    <d v="2025-02-27T00:00:00"/>
    <n v="145"/>
    <s v="CONTRATO DE PRESTACION DE SERVICIOS PROFESIONALES"/>
    <s v="170-2025"/>
    <x v="2"/>
    <n v="307"/>
    <s v="ORDENES DE PAGO"/>
    <n v="1179"/>
    <n v="1210"/>
    <s v="130924 - Prestar los servicios profesionales para apoyar la ejecución del proyecto Por una Sumapaz sin riesgos, que le aporta y se adapta al cambio climático, en la localidad de Sumapaz 2613. Se expide CDP a solicitud expresa del Ordenador del gasto con certificado de No existencia de personal 58069 de fecha 19 de febrero 2025, solicitud SIPSE 130924, recibido para tramite de fecha 21 de febrero de 2025. Se expide CRP con memorando 20257020004923, CPS firmado en secop II y recibido para tramite de fecha 27 de febrero de 2025."/>
    <s v="O23011745992024261301000"/>
    <s v="Manejo de emergencias y mitigación del riesgo de desastres"/>
    <x v="0"/>
    <x v="0"/>
    <s v="10 10 - CONTRATACIÓN DIRECTA"/>
    <n v="1030626069"/>
    <s v="MIGUEL ANGEL ORTIZ GUEVARA"/>
    <n v="0"/>
    <n v="0"/>
    <n v="42000000"/>
    <n v="41300000"/>
    <n v="700000"/>
    <n v="2613"/>
    <s v="Realizar 40 obras de mitigación y/u obras de mitigación existentes con mantenimiento"/>
    <n v="130924"/>
    <n v="2"/>
    <s v="4 - Bogotá ordena su territorio y avanza en su acción climática"/>
    <s v="27 - Gestión del riesgo de desastres para un territorio seguro"/>
  </r>
  <r>
    <n v="2025"/>
    <n v="2"/>
    <d v="2025-01-01T00:00:00"/>
    <d v="2025-03-31T00:00:00"/>
    <s v="0020-01"/>
    <d v="2025-02-27T00:00:00"/>
    <n v="145"/>
    <s v="CONTRATO DE PRESTACION DE SERVICIOS PROFESIONALES"/>
    <s v="178-2025"/>
    <x v="2"/>
    <n v="307"/>
    <s v="ORDENES DE PAGO"/>
    <n v="1210"/>
    <n v="1211"/>
    <s v="127516 - Prestar sus servicios profesionales de apoyo al Área de Gestión del Desarrollo Local en la gestión de las liquidaciones de los contratos que suscribe el Fondo de Desarrollo Rural de Sumapaz. 2327. Se expide CRP con memorando 20257020004943, CPS firmado en secop II y recibido para tramite de fecha 27 de febrero de 2025."/>
    <s v="O23011745992024232701000"/>
    <s v="Fortalecimiento Institucional y sedes administrativas"/>
    <x v="0"/>
    <x v="0"/>
    <s v="10 10 - CONTRATACIÓN DIRECTA"/>
    <n v="1090177712"/>
    <s v="MARIA ALEJANDRA GALVIS MUÑOZ"/>
    <n v="0"/>
    <n v="0"/>
    <n v="30600000"/>
    <n v="30600000"/>
    <n v="0"/>
    <n v="2327"/>
    <s v="Realizar 4 estrategias de fortalecimiento institucional (una por vigencia)."/>
    <n v="127516"/>
    <n v="2"/>
    <s v="5 - Bogotá confía en su gobierno"/>
    <s v="33 - Fortalecimiento institucional para un gobierno confiable"/>
  </r>
  <r>
    <n v="2025"/>
    <n v="2"/>
    <d v="2025-01-01T00:00:00"/>
    <d v="2025-03-31T00:00:00"/>
    <s v="0020-01"/>
    <d v="2025-02-27T00:00:00"/>
    <n v="145"/>
    <s v="CONTRATO DE PRESTACION DE SERVICIOS PROFESIONALES"/>
    <s v="176-2025"/>
    <x v="2"/>
    <n v="307"/>
    <s v="ORDENES DE PAGO"/>
    <n v="1144"/>
    <n v="1212"/>
    <s v="126347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 SE EXPIDE CDP CON CERTIFICADO DE NO EXISTENCIA DE PERSONAL 57375 DE FECHA FEB 09/2025, SOLICITUD SIPSE 126347 RECIBIDO PARA TRAMITE DE FECHA FEB 11/2025. Se expide CRP con memorando 20257020004953, CPS firmado en secop II y recibido para tramite de fecha 27 de febrero de 2025."/>
    <s v="O23011745992024239801000"/>
    <s v="Cuidado y protección para la población Vulnerable de Sumapaz"/>
    <x v="0"/>
    <x v="0"/>
    <s v="10 10 - CONTRATACIÓN DIRECTA"/>
    <n v="52372021"/>
    <s v="MILENY  HILARION RIOS"/>
    <n v="0"/>
    <n v="0"/>
    <n v="39060000"/>
    <n v="39060000"/>
    <n v="0"/>
    <n v="2398"/>
    <s v="Beneficiar 305 personas mayores con transferencias monetarias"/>
    <n v="126347"/>
    <n v="1"/>
    <s v="2 - Bogotá confía en su bien-estar"/>
    <s v="7 - Bogotá, una ciudad con menos Pobreza"/>
  </r>
  <r>
    <n v="2025"/>
    <n v="2"/>
    <d v="2025-01-01T00:00:00"/>
    <d v="2025-03-31T00:00:00"/>
    <s v="0020-01"/>
    <d v="2025-02-27T00:00:00"/>
    <n v="148"/>
    <s v="CONTRATO DE PRESTACION DE SERVICIOS DE APOYO A LA GESTION"/>
    <s v="186-2025"/>
    <x v="3"/>
    <n v="307"/>
    <s v="ORDENES DE PAGO"/>
    <n v="1236"/>
    <n v="1213"/>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4963, CPS firmado en secop II y recibido para tramite de fecha 27 de febrero de 2025."/>
    <s v="O23011745992024232701000"/>
    <s v="Fortalecimiento Institucional y sedes administrativas"/>
    <x v="0"/>
    <x v="0"/>
    <s v="10 10 - CONTRATACIÓN DIRECTA"/>
    <n v="1022949328"/>
    <s v="CLARA BERSALID GONZALEZ CARO"/>
    <n v="0"/>
    <n v="0"/>
    <n v="23520000"/>
    <n v="23520000"/>
    <n v="0"/>
    <n v="2327"/>
    <s v="Realizar 4 estrategias de fortalecimiento institucional (una por vigencia)."/>
    <n v="125662"/>
    <n v="2"/>
    <s v="5 - Bogotá confía en su gobierno"/>
    <s v="33 - Fortalecimiento institucional para un gobierno confiable"/>
  </r>
  <r>
    <n v="2025"/>
    <n v="2"/>
    <d v="2025-01-01T00:00:00"/>
    <d v="2025-03-31T00:00:00"/>
    <s v="0020-01"/>
    <d v="2025-02-27T00:00:00"/>
    <n v="145"/>
    <s v="CONTRATO DE PRESTACION DE SERVICIOS PROFESIONALES"/>
    <s v="184-2025"/>
    <x v="2"/>
    <n v="307"/>
    <s v="ORDENES DE PAGO"/>
    <n v="1019"/>
    <n v="1214"/>
    <s v="127826 - Prestar los servicios profesionales para la planeación, programación y seguimiento de los procesos administrativos del parque automotor de la Alcaldía Local de Sumapaz. 2289. Se expide CDP con certificado de No existencia de personal 55866 de fecha Ene 19/2025, solicitud SIPSE 127826, recibido para tramite de fecha Enero 27/2025."/>
    <s v="O23011745992024228901000"/>
    <s v="Movilidad para Sumapaz"/>
    <x v="0"/>
    <x v="0"/>
    <s v="10 10 - CONTRATACIÓN DIRECTA"/>
    <n v="1126242343"/>
    <s v="KARLA ANDREA PAZ DIAZ"/>
    <n v="0"/>
    <n v="0"/>
    <n v="45600000"/>
    <n v="45600000"/>
    <n v="0"/>
    <n v="2289"/>
    <s v="Intervenir 40 Kilómetros-carril de malla vial rural con acciones de construcción y/o conservación"/>
    <n v="127826"/>
    <n v="1"/>
    <s v="4 - Bogotá ordena su territorio y avanza en su acción climática"/>
    <s v="26 - Movilidad Sostenible"/>
  </r>
  <r>
    <n v="2025"/>
    <n v="3"/>
    <d v="2025-01-01T00:00:00"/>
    <d v="2025-03-31T00:00:00"/>
    <s v="0020-01"/>
    <d v="2025-03-03T00:00:00"/>
    <n v="148"/>
    <s v="CONTRATO DE PRESTACION DE SERVICIOS DE APOYO A LA GESTION"/>
    <s v="205-2025"/>
    <x v="3"/>
    <n v="306"/>
    <s v="ORDENES DE PAGO"/>
    <n v="1243"/>
    <n v="1215"/>
    <s v="127694 - Prestar los servicios como Técnico de apoyo administrativo al Área de Gestión Policiva de la Alcaldía Local de Sumapaz. 2327. Se expide a solicitud expresa del Ordenador del gasto mediante SIPSE 127694 del 25 de febrero de 2025. No hay 58422 del 24 de febrero de 2025. Recibido el 26 de febrero de 2025. Se expide CRP con memorando 20257020005063, CPS firmado en secop II y recibido para tramite de fecha 28 de febrero 2025"/>
    <s v="O23011745992024232701000"/>
    <s v="Fortalecimiento Institucional y sedes administrativas"/>
    <x v="0"/>
    <x v="0"/>
    <s v="10 10 - CONTRATACIÓN DIRECTA"/>
    <n v="52524470"/>
    <s v="MARCELA  TORRES RAMIREZ"/>
    <n v="0"/>
    <n v="0"/>
    <n v="27540000"/>
    <n v="27540000"/>
    <n v="0"/>
    <n v="2327"/>
    <s v="Realizar 4 estrategias de fortalecimiento institucional (una por vigencia)."/>
    <n v="127694"/>
    <n v="2"/>
    <s v="5 - Bogotá confía en su gobierno"/>
    <s v="33 - Fortalecimiento institucional para un gobierno confiable"/>
  </r>
  <r>
    <n v="2025"/>
    <n v="3"/>
    <d v="2025-01-01T00:00:00"/>
    <d v="2025-03-31T00:00:00"/>
    <s v="0020-01"/>
    <d v="2025-03-03T00:00:00"/>
    <n v="148"/>
    <s v="CONTRATO DE PRESTACION DE SERVICIOS DE APOYO A LA GESTION"/>
    <s v="185-2025"/>
    <x v="3"/>
    <n v="306"/>
    <s v="ORDENES DE PAGO"/>
    <n v="1236"/>
    <n v="1216"/>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43, CPS firmado en secop II y recibido para tramite de fecha 28 de febrero 2025"/>
    <s v="O23011745992024232701000"/>
    <s v="Fortalecimiento Institucional y sedes administrativas"/>
    <x v="0"/>
    <x v="0"/>
    <s v="10 10 - CONTRATACIÓN DIRECTA"/>
    <n v="1022992907"/>
    <s v="SANDRA PATRICIA MARTINEZ PRIETO"/>
    <n v="0"/>
    <n v="0"/>
    <n v="23520000"/>
    <n v="23226000"/>
    <n v="294000"/>
    <n v="2327"/>
    <s v="Realizar 4 estrategias de fortalecimiento institucional (una por vigencia)."/>
    <n v="125662"/>
    <n v="2"/>
    <s v="5 - Bogotá confía en su gobierno"/>
    <s v="33 - Fortalecimiento institucional para un gobierno confiable"/>
  </r>
  <r>
    <n v="2025"/>
    <n v="3"/>
    <d v="2025-01-01T00:00:00"/>
    <d v="2025-03-31T00:00:00"/>
    <s v="0020-01"/>
    <d v="2025-03-03T00:00:00"/>
    <n v="148"/>
    <s v="CONTRATO DE PRESTACION DE SERVICIOS DE APOYO A LA GESTION"/>
    <s v="197-2025"/>
    <x v="3"/>
    <n v="306"/>
    <s v="ORDENES DE PAGO"/>
    <n v="1236"/>
    <n v="1217"/>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53, CPS firmado en secop II y recibido para tramite de fecha 28 de febrero 2025"/>
    <s v="O23011745992024232701000"/>
    <s v="Fortalecimiento Institucional y sedes administrativas"/>
    <x v="0"/>
    <x v="0"/>
    <s v="10 10 - CONTRATACIÓN DIRECTA"/>
    <n v="1032656009"/>
    <s v="MARTA LUCIA VILLALBA BAQUERO"/>
    <n v="0"/>
    <n v="0"/>
    <n v="23520000"/>
    <n v="23520000"/>
    <n v="0"/>
    <n v="2327"/>
    <s v="Realizar 4 estrategias de fortalecimiento institucional (una por vigencia)."/>
    <n v="125662"/>
    <n v="2"/>
    <s v="5 - Bogotá confía en su gobierno"/>
    <s v="33 - Fortalecimiento institucional para un gobierno confiable"/>
  </r>
  <r>
    <n v="2025"/>
    <n v="3"/>
    <d v="2025-01-01T00:00:00"/>
    <d v="2025-03-31T00:00:00"/>
    <s v="0020-01"/>
    <d v="2025-03-03T00:00:00"/>
    <n v="148"/>
    <s v="CONTRATO DE PRESTACION DE SERVICIOS DE APOYO A LA GESTION"/>
    <s v="201-2025"/>
    <x v="3"/>
    <n v="306"/>
    <s v="ORDENES DE PAGO"/>
    <n v="1202"/>
    <n v="1218"/>
    <s v="127525 - Prestar sus servicios como Técnico Deportivo de apoyo en los temas de recreación y deporte para la formación integral y deportiva de las niñas, niños y adolescentes de la localidad de Sumapaz. 2388. Se expide CDP a solicitud expresa del Ordenador del gasto con certificado de No existencia de personal 58128 de fecha 20 de febrero 2025, solicitud SIPSE 127525, recibido para tramite de fecha 21 de febrero de 2025. Se expide CRP con memorando 20257020005083, CPS firmado en secop II y recibido para tramite de fecha 28 de febrero 2025"/>
    <s v="O23011745992024238801000"/>
    <s v="Recreación y Deporte para Sumapaz"/>
    <x v="0"/>
    <x v="0"/>
    <s v="10 10 - CONTRATACIÓN DIRECTA"/>
    <n v="1032465730"/>
    <s v="HAGGI STIVENT MONTAÑEZ CARO"/>
    <n v="0"/>
    <n v="0"/>
    <n v="21300000"/>
    <n v="21300000"/>
    <n v="0"/>
    <n v="2388"/>
    <s v="Capacitar 1000 personas en los campos deportivos o recreativos "/>
    <n v="127525"/>
    <n v="3"/>
    <s v="2 - Bogotá confía en su bien-estar"/>
    <s v="14 - Bogotá deportiva, recreativa, artística, patrimonial e intercultural"/>
  </r>
  <r>
    <n v="2025"/>
    <n v="3"/>
    <d v="2025-01-01T00:00:00"/>
    <d v="2025-03-31T00:00:00"/>
    <s v="0020-01"/>
    <d v="2025-03-03T00:00:00"/>
    <n v="148"/>
    <s v="CONTRATO DE PRESTACION DE SERVICIOS DE APOYO A LA GESTION"/>
    <s v="187-2025"/>
    <x v="3"/>
    <n v="306"/>
    <s v="ORDENES DE PAGO"/>
    <n v="1102"/>
    <n v="1219"/>
    <s v="127542 - Prestar sus servicios de apoyo técnico y administrativo en el desarrollo de las actividades que se ejecutan dentro de la asistencia técnica agropecuaria en la localidad de Sumapaz. 12671. Se expide CDP con certificado de No existencia de personal 56988 de fecha Feb 05/2025, solicitud SIPSE 127542, recibido para tramite de fecha Feb 06/2025. Se expide CRP con memorando 20257020005073, CPS firmado en secop II y recibido para tramite de fecha 28 de febrero 2025"/>
    <s v="O23011745992024267101000"/>
    <s v="Asistencia técnica agropecuaria y educación ambiental en la localidad de Sumapaz"/>
    <x v="0"/>
    <x v="0"/>
    <s v="10 10 - CONTRATACIÓN DIRECTA"/>
    <n v="1023019730"/>
    <s v="EDISON FERNEY MARTINEZ MOLINA"/>
    <n v="0"/>
    <n v="0"/>
    <n v="21300000"/>
    <n v="21300000"/>
    <n v="0"/>
    <n v="2671"/>
    <s v="Apoyar 500 predios rurales con buenas prácticas agropecuarias y ambientales que fortalezcan la protección a coberturas vegetales y recurso hídrico"/>
    <n v="127542"/>
    <n v="3"/>
    <s v="4 - Bogotá ordena su territorio y avanza en su acción climática"/>
    <s v="25 - Aumento de la resiliencia al cambio climático y reducción de la vulnerabilidad"/>
  </r>
  <r>
    <n v="2025"/>
    <n v="3"/>
    <d v="2025-01-01T00:00:00"/>
    <d v="2025-03-31T00:00:00"/>
    <s v="0020-01"/>
    <d v="2025-03-03T00:00:00"/>
    <n v="145"/>
    <s v="CONTRATO DE PRESTACION DE SERVICIOS PROFESIONALES"/>
    <s v="198-2025"/>
    <x v="2"/>
    <n v="306"/>
    <s v="ORDENES DE PAGO"/>
    <n v="1220"/>
    <n v="1220"/>
    <s v="126240 - Prestar los servicios profesionales al Área de Gestión de Desarrollo Local, para apoyar la planeación, ejecución y seguimiento del proyecto de inversión Acciones para el cuidado de la salud y el bienestar de las y los Sumapaceños. 2324. Se expide CDP a solicitud expresa del ordenador del gasto con certificado de No existencia de personal 58397de fecha 23 de febrero de 2025, solicitud SIPSE 126240 recibido para tramite de fecha 24 de febrero de 2025. Se expide CRP con memorando 20257020005113, CPS firmado en secop II y recibido para tramite de fecha 28 de febrero 2025"/>
    <s v="O23011745992024232401000"/>
    <s v="Acciones para el cuidado de la salud y el bienestar de las y los Sumapaceños"/>
    <x v="0"/>
    <x v="0"/>
    <s v="10 10 - CONTRATACIÓN DIRECTA"/>
    <n v="1023029865"/>
    <s v="LUISA FERNANDA AREVALO GUTIERREZ"/>
    <n v="0"/>
    <n v="0"/>
    <n v="30240000"/>
    <n v="30240000"/>
    <n v="0"/>
    <n v="2324"/>
    <s v="Vincular 300 personas a las acciones desarrolladas desde los dispositivos de base comunitaria en respuesta al consumo de SPA"/>
    <n v="126240"/>
    <n v="5"/>
    <s v="2 - Bogotá confía en su bien-estar"/>
    <s v="10 - Salud Pública Integrada e Integral"/>
  </r>
  <r>
    <n v="2025"/>
    <n v="3"/>
    <d v="2025-01-01T00:00:00"/>
    <d v="2025-03-31T00:00:00"/>
    <s v="0020-01"/>
    <d v="2025-03-03T00:00:00"/>
    <n v="145"/>
    <s v="CONTRATO DE PRESTACION DE SERVICIOS PROFESIONALES"/>
    <s v="200-2025"/>
    <x v="2"/>
    <n v="306"/>
    <s v="ORDENES DE PAGO"/>
    <n v="1149"/>
    <n v="1221"/>
    <s v="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1133, CPS firmado en secop II y recibido para tramite de fecha 28 de febrero 2025."/>
    <s v="O23011745992024248601000"/>
    <s v="Acciones para la promoción de la cultura, tradición y costumbres sumapaceñas"/>
    <x v="0"/>
    <x v="0"/>
    <s v="10 10 - CONTRATACIÓN DIRECTA"/>
    <n v="80499300"/>
    <s v="MAURICIO  TORRES DIAZ"/>
    <n v="0"/>
    <n v="0"/>
    <n v="30240000"/>
    <n v="30240000"/>
    <n v="0"/>
    <n v="2486"/>
    <s v="Capacitar 600 personas en los campos artísticos, interculturales, culturales y/o patrimoniales."/>
    <n v="127550"/>
    <n v="1"/>
    <s v="2 - Bogotá confía en su bien-estar"/>
    <s v="14 - Bogotá deportiva, recreativa, artística, patrimonial e intercultural"/>
  </r>
  <r>
    <n v="2025"/>
    <n v="3"/>
    <d v="2025-01-01T00:00:00"/>
    <d v="2025-03-31T00:00:00"/>
    <s v="0020-01"/>
    <d v="2025-03-03T00:00:00"/>
    <n v="148"/>
    <s v="CONTRATO DE PRESTACION DE SERVICIOS DE APOYO A LA GESTION"/>
    <s v="199-2025"/>
    <x v="3"/>
    <n v="306"/>
    <s v="ORDENES DE PAGO"/>
    <n v="1235"/>
    <n v="1222"/>
    <s v="131125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313 de fecha 23 de febrero de 2025, solicitud SIPSE 131125 recibido para tramite de fecha 24 de febrero de 2025. Se expide CRP con memorando 20257020005133, CPS firmado en secop II y recibido para tramite de fecha 28 de febrero 2025"/>
    <s v="O23011745992024232701000"/>
    <s v="Fortalecimiento Institucional y sedes administrativas"/>
    <x v="0"/>
    <x v="0"/>
    <s v="10 10 - CONTRATACIÓN DIRECTA"/>
    <n v="1018485255"/>
    <s v="NEZLY MARCELA CASTELLANOS DELGADO"/>
    <n v="0"/>
    <n v="0"/>
    <n v="24000000"/>
    <n v="23600000"/>
    <n v="400000"/>
    <n v="2327"/>
    <s v="Realizar 4 estrategias de fortalecimiento institucional (una por vigencia)."/>
    <n v="131125"/>
    <n v="2"/>
    <s v="5 - Bogotá confía en su gobierno"/>
    <s v="33 - Fortalecimiento institucional para un gobierno confiable"/>
  </r>
  <r>
    <n v="2025"/>
    <n v="3"/>
    <d v="2025-01-01T00:00:00"/>
    <d v="2025-03-31T00:00:00"/>
    <s v="0020-01"/>
    <d v="2025-03-03T00:00:00"/>
    <n v="148"/>
    <s v="CONTRATO DE PRESTACION DE SERVICIOS DE APOYO A LA GESTION"/>
    <s v="202-2025"/>
    <x v="3"/>
    <n v="306"/>
    <s v="ORDENES DE PAGO"/>
    <n v="1151"/>
    <n v="1223"/>
    <s v="127825 - Prestar los servicios técnicos para apoyar la formulación, ejecución y seguimiento del proyecto Mejores condiciones de salud en la Ruralidad.2324. SE EXPIDE CDP CON CERTIFICADO DE NO EXISTENCIA DE PERSONAL 57347 DE FECHA FEB 09/2025, SOLICITUD SIPSE 127825 RECIBIDO PARA TRAMITE DE FECHA FEB 11/2025. Se expide CRP con memorando 20257020005153, CPS firmado en secop II y recibido para tramite de fecha 28 de febrero 2025"/>
    <s v="O23011745992024232401000"/>
    <s v="Acciones para el cuidado de la salud y el bienestar de las y los Sumapaceños"/>
    <x v="0"/>
    <x v="0"/>
    <s v="10 10 - CONTRATACIÓN DIRECTA"/>
    <n v="1000691517"/>
    <s v="LAURA XIMENA RUBIANO CARRILLO"/>
    <n v="0"/>
    <n v="0"/>
    <n v="27480000"/>
    <n v="27022000"/>
    <n v="458000"/>
    <n v="2324"/>
    <s v="Vincular 200 personas con discapacidad, cuidadores y cuidadoras, en actividades complementarias en salud"/>
    <n v="127825"/>
    <n v="3"/>
    <s v="2 - Bogotá confía en su bien-estar"/>
    <s v="10 - Salud Pública Integrada e Integral"/>
  </r>
  <r>
    <n v="2025"/>
    <n v="3"/>
    <d v="2025-01-01T00:00:00"/>
    <d v="2025-03-31T00:00:00"/>
    <s v="0020-01"/>
    <d v="2025-03-03T00:00:00"/>
    <n v="145"/>
    <s v="CONTRATO DE PRESTACION DE SERVICIOS PROFESIONALES"/>
    <s v="194-2025"/>
    <x v="2"/>
    <n v="306"/>
    <s v="ORDENES DE PAGO"/>
    <n v="1149"/>
    <n v="1224"/>
    <s v="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093, CPS firmado en secop II y recibido para tramite de fecha 28 de febrero 2025"/>
    <s v="O23011745992024248601000"/>
    <s v="Acciones para la promoción de la cultura, tradición y costumbres sumapaceñas"/>
    <x v="0"/>
    <x v="0"/>
    <s v="10 10 - CONTRATACIÓN DIRECTA"/>
    <n v="80811956"/>
    <s v="LUIS ANGEL ESPITIA ANAYA"/>
    <n v="0"/>
    <n v="0"/>
    <n v="30240000"/>
    <n v="30240000"/>
    <n v="0"/>
    <n v="2486"/>
    <s v="Capacitar 600 personas en los campos artísticos, interculturales, culturales y/o patrimoniales."/>
    <n v="127550"/>
    <n v="1"/>
    <s v="2 - Bogotá confía en su bien-estar"/>
    <s v="14 - Bogotá deportiva, recreativa, artística, patrimonial e intercultural"/>
  </r>
  <r>
    <n v="2025"/>
    <n v="3"/>
    <d v="2025-01-01T00:00:00"/>
    <d v="2025-03-31T00:00:00"/>
    <s v="0020-01"/>
    <d v="2025-03-03T00:00:00"/>
    <n v="148"/>
    <s v="CONTRATO DE PRESTACION DE SERVICIOS DE APOYO A LA GESTION"/>
    <s v="204-2025"/>
    <x v="3"/>
    <n v="306"/>
    <s v="ORDENES DE PAGO"/>
    <n v="1171"/>
    <n v="1225"/>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con memorando 20257020005143, CPS firmado en secop II y recibido para tramite de fecha 28 de febrero 2025"/>
    <s v="O23011745992024267101000"/>
    <s v="Asistencia técnica agropecuaria y educación ambiental en la localidad de Sumapaz"/>
    <x v="0"/>
    <x v="0"/>
    <s v="10 10 - CONTRATACIÓN DIRECTA"/>
    <n v="79658217"/>
    <s v="OSCAR AUDEL TAUTIVA RODRIGUEZ"/>
    <n v="16380000"/>
    <n v="0"/>
    <n v="0"/>
    <n v="0"/>
    <n v="0"/>
    <n v="2671"/>
    <s v="Apoyar 500 predios rurales con buenas prácticas agropecuarias y ambientales que fortalezcan la protección a coberturas vegetales y recurso hídrico"/>
    <n v="126222"/>
    <n v="3"/>
    <s v="4 - Bogotá ordena su territorio y avanza en su acción climática"/>
    <s v="25 - Aumento de la resiliencia al cambio climático y reducción de la vulnerabilidad"/>
  </r>
  <r>
    <n v="2025"/>
    <n v="3"/>
    <d v="2025-01-01T00:00:00"/>
    <d v="2025-03-31T00:00:00"/>
    <s v="0020-01"/>
    <d v="2025-03-03T00:00:00"/>
    <n v="145"/>
    <s v="CONTRATO DE PRESTACION DE SERVICIOS PROFESIONALES"/>
    <s v="208-2025"/>
    <x v="2"/>
    <n v="306"/>
    <s v="ORDENES DE PAGO"/>
    <n v="1211"/>
    <n v="1226"/>
    <s v="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con memorando 20257020005163, CPS firmado en secop II y recibido para tramite de fecha 28 de febrero 2025"/>
    <s v="O23011745992024232701000"/>
    <s v="Fortalecimiento Institucional y sedes administrativas"/>
    <x v="0"/>
    <x v="0"/>
    <s v="10 10 - CONTRATACIÓN DIRECTA"/>
    <n v="79658217"/>
    <s v="OSCAR AUDEL TAUTIVA RODRIGUEZ"/>
    <n v="44100000"/>
    <n v="0"/>
    <n v="0"/>
    <n v="0"/>
    <n v="0"/>
    <n v="2327"/>
    <s v="Realizar 4 estrategias de fortalecimiento institucional (una por vigencia)."/>
    <n v="127746"/>
    <n v="2"/>
    <s v="5 - Bogotá confía en su gobierno"/>
    <s v="33 - Fortalecimiento institucional para un gobierno confiable"/>
  </r>
  <r>
    <n v="2025"/>
    <n v="3"/>
    <d v="2025-01-01T00:00:00"/>
    <d v="2025-03-31T00:00:00"/>
    <s v="0020-01"/>
    <d v="2025-03-03T00:00:00"/>
    <n v="145"/>
    <s v="CONTRATO DE PRESTACION DE SERVICIOS PROFESIONALES"/>
    <s v="190-2025"/>
    <x v="2"/>
    <n v="306"/>
    <s v="ORDENES DE PAGO"/>
    <n v="1033"/>
    <n v="1227"/>
    <s v="1264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5294 de fecha Ene 10/2025, solicitud SIPSE 126414, recibido para tramite de fecha Enero 27/2025. Se expide CRP con memorando 20257020005183, CPS firmado en secop II y recibido para tramite de fecha 28 de febrero 2025"/>
    <s v="O23011745992024228901000"/>
    <s v="Movilidad para Sumapaz"/>
    <x v="0"/>
    <x v="0"/>
    <s v="10 10 - CONTRATACIÓN DIRECTA"/>
    <n v="1193047676"/>
    <s v="LAURA MARCELA ROJAS MARROQUIN"/>
    <n v="0"/>
    <n v="0"/>
    <n v="50400000"/>
    <n v="48510000"/>
    <n v="1890000"/>
    <n v="2289"/>
    <s v="Intervenir 40 Kilómetros-carril de malla vial rural con acciones de construcción y/o conservación"/>
    <n v="126414"/>
    <n v="1"/>
    <s v="4 - Bogotá ordena su territorio y avanza en su acción climática"/>
    <s v="26 - Movilidad Sostenible"/>
  </r>
  <r>
    <n v="2025"/>
    <n v="3"/>
    <d v="2025-01-01T00:00:00"/>
    <d v="2025-03-31T00:00:00"/>
    <s v="0020-01"/>
    <d v="2025-03-03T00:00:00"/>
    <n v="145"/>
    <s v="CONTRATO DE PRESTACION DE SERVICIOS PROFESIONALES"/>
    <s v="52114936"/>
    <x v="2"/>
    <n v="306"/>
    <s v="ORDENES DE PAGO"/>
    <n v="1190"/>
    <n v="1228"/>
    <s v="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 Se expide CRP con memorando 20257020005193, CPS firmado en secop II y recibido para tramite de fecha 28 de febrero 2025"/>
    <s v="O23011745992024232701000"/>
    <s v="Fortalecimiento Institucional y sedes administrativas"/>
    <x v="0"/>
    <x v="0"/>
    <s v="10 10 - CONTRATACIÓN DIRECTA"/>
    <n v="52114936"/>
    <s v="EDNA JENNIFER DUARTE ANZOLA"/>
    <n v="31500000"/>
    <n v="0"/>
    <n v="0"/>
    <n v="0"/>
    <n v="0"/>
    <n v="2327"/>
    <s v="Realizar 4 estrategias de fortalecimiento institucional (una por vigencia)."/>
    <n v="130991"/>
    <n v="2"/>
    <s v="5 - Bogotá confía en su gobierno"/>
    <s v="33 - Fortalecimiento institucional para un gobierno confiable"/>
  </r>
  <r>
    <n v="2025"/>
    <n v="3"/>
    <d v="2025-01-01T00:00:00"/>
    <d v="2025-03-31T00:00:00"/>
    <s v="0020-01"/>
    <d v="2025-03-03T00:00:00"/>
    <n v="145"/>
    <s v="CONTRATO DE PRESTACION DE SERVICIOS PROFESIONALES"/>
    <s v="188-2025"/>
    <x v="2"/>
    <n v="306"/>
    <s v="ORDENES DE PAGO"/>
    <n v="1238"/>
    <n v="1229"/>
    <s v="126367 - Prestar los servicios profesionales al Área de Gestión de Desarrollo Local de la alcaldía local de Sumapaz para apoyar la planificación, el diseño y el seguimiento a la ejecución del proyecto de Mejoramiento de Vivienda. 2278. Se expide CDP a solicitud expresa del ordenador del gasto con certificado de No existencia de personal58426 de fecha 24 de febrero de 2025, solicitud SIPSE 126367 recibido para tramite de fecha 25 de febrero de 2025. Se expide CRP con memorando 20257020005173, CPS firmado en secop II y recibido para tramite de fecha 28 de febrero 2025"/>
    <s v="O23011745992024227801000"/>
    <s v="Mejoramiento de vivienda para la comunidad de Sumapaz"/>
    <x v="0"/>
    <x v="0"/>
    <s v="10 10 - CONTRATACIÓN DIRECTA"/>
    <n v="1053611272"/>
    <s v="JENIFFER PAOLA MARTINEZ FLOREZ"/>
    <n v="0"/>
    <n v="0"/>
    <n v="45990000"/>
    <n v="45990000"/>
    <n v="0"/>
    <n v="2278"/>
    <s v="Mejorar 200 viviendas de interés social rurales."/>
    <n v="126367"/>
    <n v="1"/>
    <s v="4 - Bogotá ordena su territorio y avanza en su acción climática"/>
    <s v="31 - Acceso equitativo de vivienda urbana y rural"/>
  </r>
  <r>
    <n v="2025"/>
    <n v="3"/>
    <d v="2025-01-01T00:00:00"/>
    <d v="2025-03-31T00:00:00"/>
    <s v="0020-01"/>
    <d v="2025-03-03T00:00:00"/>
    <n v="145"/>
    <s v="CONTRATO DE PRESTACION DE SERVICIOS PROFESIONALES"/>
    <s v="191-2025"/>
    <x v="2"/>
    <n v="303"/>
    <s v="ORDENES DE PAGO"/>
    <n v="1190"/>
    <n v="1230"/>
    <s v="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Se expide CRP mediante memorando 20257020005173 se recibe el 28 de febrero de 2025"/>
    <s v="O23011745992024232701000"/>
    <s v="Fortalecimiento Institucional y sedes administrativas"/>
    <x v="0"/>
    <x v="0"/>
    <s v="10 10 - CONTRATACIÓN DIRECTA"/>
    <n v="52114936"/>
    <s v="EDNA JENNIFER DUARTE ANZOLA"/>
    <n v="0"/>
    <n v="0"/>
    <n v="31500000"/>
    <n v="31150000"/>
    <n v="350000"/>
    <n v="2327"/>
    <s v="Realizar 4 estrategias de fortalecimiento institucional (una por vigencia)."/>
    <n v="130991"/>
    <n v="2"/>
    <s v="5 - Bogotá confía en su gobierno"/>
    <s v="33 - Fortalecimiento institucional para un gobierno confiable"/>
  </r>
  <r>
    <n v="2025"/>
    <n v="3"/>
    <d v="2025-01-01T00:00:00"/>
    <d v="2025-03-31T00:00:00"/>
    <s v="0020-01"/>
    <d v="2025-03-03T00:00:00"/>
    <n v="148"/>
    <s v="CONTRATO DE PRESTACION DE SERVICIOS DE APOYO A LA GESTION"/>
    <s v="203-2025"/>
    <x v="3"/>
    <n v="303"/>
    <s v="ORDENES DE PAGO"/>
    <n v="1171"/>
    <n v="1231"/>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solicitado mediante memorando 20257020005143, recibido el 28 de febrero de 2025."/>
    <s v="O23011745992024267101000"/>
    <s v="Asistencia técnica agropecuaria y educación ambiental en la localidad de Sumapaz"/>
    <x v="0"/>
    <x v="0"/>
    <s v="10 10 - CONTRATACIÓN DIRECTA"/>
    <n v="79658217"/>
    <s v="OSCAR AUDEL TAUTIVA RODRIGUEZ"/>
    <n v="0"/>
    <n v="0"/>
    <n v="16380000"/>
    <n v="16380000"/>
    <n v="0"/>
    <n v="2671"/>
    <s v="Apoyar 500 predios rurales con buenas prácticas agropecuarias y ambientales que fortalezcan la protección a coberturas vegetales y recurso hídrico"/>
    <n v="126222"/>
    <n v="3"/>
    <s v="4 - Bogotá ordena su territorio y avanza en su acción climática"/>
    <s v="25 - Aumento de la resiliencia al cambio climático y reducción de la vulnerabilidad"/>
  </r>
  <r>
    <n v="2025"/>
    <n v="3"/>
    <d v="2025-01-01T00:00:00"/>
    <d v="2025-03-31T00:00:00"/>
    <s v="0020-01"/>
    <d v="2025-03-03T00:00:00"/>
    <n v="145"/>
    <s v="CONTRATO DE PRESTACION DE SERVICIOS PROFESIONALES"/>
    <s v="208-2025"/>
    <x v="2"/>
    <n v="303"/>
    <s v="ORDENES DE PAGO"/>
    <n v="1211"/>
    <n v="1232"/>
    <s v="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solicitado mediante memorando 20257020005163, recibido el 28 de febrero de 2025."/>
    <s v="O23011745992024232701000"/>
    <s v="Fortalecimiento Institucional y sedes administrativas"/>
    <x v="0"/>
    <x v="0"/>
    <s v="10 10 - CONTRATACIÓN DIRECTA"/>
    <n v="79041345"/>
    <s v="JOSUE FERNANDO CLAVIJO MEDINA"/>
    <n v="0"/>
    <n v="0"/>
    <n v="44100000"/>
    <n v="43610000"/>
    <n v="490000"/>
    <n v="2327"/>
    <s v="Realizar 4 estrategias de fortalecimiento institucional (una por vigencia)."/>
    <n v="127746"/>
    <n v="2"/>
    <s v="5 - Bogotá confía en su gobierno"/>
    <s v="33 - Fortalecimiento institucional para un gobierno confiable"/>
  </r>
  <r>
    <n v="2025"/>
    <n v="3"/>
    <d v="2025-01-01T00:00:00"/>
    <d v="2025-03-31T00:00:00"/>
    <s v="0020-01"/>
    <d v="2025-03-03T00:00:00"/>
    <n v="145"/>
    <s v="CONTRATO DE PRESTACION DE SERVICIOS PROFESIONALES"/>
    <s v="196-2025"/>
    <x v="2"/>
    <n v="303"/>
    <s v="ORDENES DE PAGO"/>
    <n v="1231"/>
    <n v="1233"/>
    <s v="125162 - Prestar los servicios profesionales de geología para apoyar en la ejecución de los proyectos de inversión de infraestructura vial, en la de la localidad de Sumapaz. 2289. Se expide CDP a solicitud expresa del ordenador del gasto con certificado de No existencia de personal 58413 de fecha 23 de febrero de 2025, solicitud SIPSE 125162 recibido para tramite de fecha 24 de febrero de 2025. Se expide CRP solicitado mediante memorando 20257020005383, recibido el 3 de marzo de 2025."/>
    <s v="O23011745992024228901000"/>
    <s v="Movilidad para Sumapaz"/>
    <x v="0"/>
    <x v="0"/>
    <s v="10 10 - CONTRATACIÓN DIRECTA"/>
    <n v="1095812772"/>
    <s v="JUAN SEBASTIAN SAAVEDRA RIAÑO"/>
    <n v="0"/>
    <n v="0"/>
    <n v="39000000"/>
    <n v="39000000"/>
    <n v="0"/>
    <n v="2289"/>
    <s v="Intervenir 40 Kilómetros-carril de malla vial rural con acciones de construcción y/o conservación"/>
    <n v="125162"/>
    <n v="1"/>
    <s v="4 - Bogotá ordena su territorio y avanza en su acción climática"/>
    <s v="26 - Movilidad Sostenible"/>
  </r>
  <r>
    <n v="2025"/>
    <n v="3"/>
    <d v="2025-01-01T00:00:00"/>
    <d v="2025-03-31T00:00:00"/>
    <s v="0020-01"/>
    <d v="2025-03-03T00:00:00"/>
    <n v="145"/>
    <s v="CONTRATO DE PRESTACION DE SERVICIOS PROFESIONALES"/>
    <s v="220-2025"/>
    <x v="2"/>
    <n v="303"/>
    <s v="ORDENES DE PAGO"/>
    <n v="1149"/>
    <n v="1234"/>
    <s v="127550 - Prestar los servicios artísticos y musicales profesionales paraapoyar la gestión cultural de la localidad de Sumapaz. 2486. SE EXPIDE CDP CON CERTIFICADO DE NO EXISTENCIA DE PERSONAL 57353 DE FECHA FEB 09/2025, SOLICITUD SIPSE 127550 RECIBIDO PARA TRAMITE DE FECHA FEB 11/2025. Se expide CRP solicitado mediante memorando 20257020005493, recibido el 3 de marzo de 2025."/>
    <s v="O23011745992024248601000"/>
    <s v="Acciones para la promoción de la cultura, tradición y costumbres sumapaceñas"/>
    <x v="0"/>
    <x v="0"/>
    <s v="10 10 - CONTRATACIÓN DIRECTA"/>
    <n v="1032381512"/>
    <s v="ALEXANDRA MARCELA TORRES VELANDIA"/>
    <n v="0"/>
    <n v="0"/>
    <n v="30240000"/>
    <n v="30240000"/>
    <n v="0"/>
    <n v="2486"/>
    <s v="Capacitar 600 personas en los campos artísticos, interculturales, culturales y/o patrimoniales."/>
    <n v="127550"/>
    <n v="1"/>
    <s v="2 - Bogotá confía en su bien-estar"/>
    <s v="14 - Bogotá deportiva, recreativa, artística, patrimonial e intercultural"/>
  </r>
  <r>
    <n v="2025"/>
    <n v="3"/>
    <d v="2025-01-01T00:00:00"/>
    <d v="2025-03-31T00:00:00"/>
    <s v="0020-01"/>
    <d v="2025-03-03T00:00:00"/>
    <n v="145"/>
    <s v="CONTRATO DE PRESTACION DE SERVICIOS PROFESIONALES"/>
    <s v="216-2025"/>
    <x v="2"/>
    <n v="303"/>
    <s v="ORDENES DE PAGO"/>
    <n v="1187"/>
    <n v="1235"/>
    <s v="127688 - Prestar los servicios profesionales para apoyar la implementación, seguimiento y control de los Planes de Mejoramiento resultado de las auditorías y Planes de Gestión, así como fortalecer el proceso de mejora continua en la Alcaldía Local de Sumapaz. 2327. Se expide CDP a solicitud expresa del Ordenador del gasto con certificado de No existencia de personal 58114 de fecha 20 de febrero 2025, solicitud SIPSE 127688, recibido para tramite de fecha 21 de febrero de 2025. Se expide CRP solicitado mediante memorando 20257020005503, recibido el 3 de marzo de 2025."/>
    <s v="O23011745992024232701000"/>
    <s v="Fortalecimiento Institucional y sedes administrativas"/>
    <x v="0"/>
    <x v="0"/>
    <s v="10 10 - CONTRATACIÓN DIRECTA"/>
    <n v="51620368"/>
    <s v="VIANEY EULALIA ROLDAN ROJAS"/>
    <n v="0"/>
    <n v="0"/>
    <n v="44100000"/>
    <n v="6615000"/>
    <n v="37485000"/>
    <n v="2327"/>
    <s v="Realizar 4 estrategias de fortalecimiento institucional (una por vigencia)."/>
    <n v="127688"/>
    <n v="2"/>
    <s v="5 - Bogotá confía en su gobierno"/>
    <s v="33 - Fortalecimiento institucional para un gobierno confiable"/>
  </r>
  <r>
    <n v="2025"/>
    <n v="3"/>
    <d v="2025-01-01T00:00:00"/>
    <d v="2025-03-31T00:00:00"/>
    <s v="0020-01"/>
    <d v="2025-03-03T00:00:00"/>
    <n v="145"/>
    <s v="CONTRATO DE PRESTACION DE SERVICIOS PROFESIONALES"/>
    <s v="213-2025"/>
    <x v="2"/>
    <n v="303"/>
    <s v="ORDENES DE PAGO"/>
    <n v="1105"/>
    <n v="1236"/>
    <s v="127564 - Prestar los servicios profesionales como Abogado (a) de apoyo al Área de Gestión Policiva-Jurídica de la Alcaldía Local de Sumapaz. 2327. Se expide CDP con certificado de No existencia de personal 56978 de fecha Feb 05/2025, solicitud SIPSE 127564, recibido para tramite de fecha Feb 06/2025. Se expide CRP solicitado mediante memorando 20257020005483, recibido el 3 de marzo de 2025."/>
    <s v="O23011745992024232701000"/>
    <s v="Fortalecimiento Institucional y sedes administrativas"/>
    <x v="0"/>
    <x v="0"/>
    <s v="10 10 - CONTRATACIÓN DIRECTA"/>
    <n v="79632494"/>
    <s v="ELZON FERNEY DELGADO MORALES"/>
    <n v="0"/>
    <n v="0"/>
    <n v="44100000"/>
    <n v="44100000"/>
    <n v="0"/>
    <n v="2327"/>
    <s v="Realizar 4 estrategias de fortalecimiento institucional (una por vigencia)."/>
    <n v="127564"/>
    <n v="2"/>
    <s v="5 - Bogotá confía en su gobierno"/>
    <s v="33 - Fortalecimiento institucional para un gobierno confiable"/>
  </r>
  <r>
    <n v="2025"/>
    <n v="3"/>
    <d v="2025-01-01T00:00:00"/>
    <d v="2025-03-31T00:00:00"/>
    <s v="0020-01"/>
    <d v="2025-03-03T00:00:00"/>
    <n v="148"/>
    <s v="CONTRATO DE PRESTACION DE SERVICIOS DE APOYO A LA GESTION"/>
    <s v="209-2025"/>
    <x v="3"/>
    <n v="303"/>
    <s v="ORDENES DE PAGO"/>
    <n v="1212"/>
    <n v="1237"/>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solicitado mediante memorando 20257020005393, recibido el 3 de marzo de 2025."/>
    <s v="O23011745992024229001000"/>
    <s v="Fortaleciendo la justicia en Sumapaz"/>
    <x v="0"/>
    <x v="0"/>
    <s v="10 10 - CONTRATACIÓN DIRECTA"/>
    <n v="1032656480"/>
    <s v="OMAR JAVIER GONZALEZ PENAGOS"/>
    <n v="0"/>
    <n v="0"/>
    <n v="17010000"/>
    <n v="17010000"/>
    <n v="0"/>
    <n v="2290"/>
    <s v="Fortalecer 8 programas de abordaje de conflictividad escolar para la convivencia con enfoque restaurativo"/>
    <n v="127554"/>
    <n v="4"/>
    <s v="1 - Bogotá avanza en su seguridad"/>
    <s v="4 - Servicios centrados en la justicia"/>
  </r>
  <r>
    <n v="2025"/>
    <n v="3"/>
    <d v="2025-01-01T00:00:00"/>
    <d v="2025-03-31T00:00:00"/>
    <s v="0020-01"/>
    <d v="2025-03-03T00:00:00"/>
    <n v="148"/>
    <s v="CONTRATO DE PRESTACION DE SERVICIOS DE APOYO A LA GESTION"/>
    <s v="223-2025"/>
    <x v="3"/>
    <n v="303"/>
    <s v="ORDENES DE PAGO"/>
    <n v="1101"/>
    <n v="1238"/>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solicitado mediante memorando 20257020005433, recibido el 3 de marzo de 2025."/>
    <s v="O23011745992024238801000"/>
    <s v="Recreación y Deporte para Sumapaz"/>
    <x v="0"/>
    <x v="0"/>
    <s v="10 10 - CONTRATACIÓN DIRECTA"/>
    <n v="1072896239"/>
    <s v="NORBEY DANILO MARTINEZ MORALES"/>
    <n v="0"/>
    <n v="0"/>
    <n v="30240000"/>
    <n v="30240000"/>
    <n v="0"/>
    <n v="2388"/>
    <s v="Capacitar 1000 personas en los campos deportivos o recreativos "/>
    <n v="127539"/>
    <n v="3"/>
    <s v="2 - Bogotá confía en su bien-estar"/>
    <s v="14 - Bogotá deportiva, recreativa, artística, patrimonial e intercultural"/>
  </r>
  <r>
    <n v="2025"/>
    <n v="3"/>
    <d v="2025-01-01T00:00:00"/>
    <d v="2025-03-31T00:00:00"/>
    <s v="0020-01"/>
    <d v="2025-03-03T00:00:00"/>
    <n v="145"/>
    <s v="CONTRATO DE PRESTACION DE SERVICIOS PROFESIONALES"/>
    <s v="224-2025"/>
    <x v="2"/>
    <n v="303"/>
    <s v="ORDENES DE PAGO"/>
    <n v="1229"/>
    <n v="1239"/>
    <s v="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43, recibido el 3 de marzo de 2025."/>
    <s v="O23011745992024231901000"/>
    <s v="Atención a víctimas en Sumapaz"/>
    <x v="0"/>
    <x v="0"/>
    <s v="10 10 - CONTRATACIÓN DIRECTA"/>
    <n v="35416675"/>
    <s v="FLOR ANGELICA ACOSTA TAUTIVA"/>
    <n v="37800000"/>
    <n v="0"/>
    <n v="0"/>
    <n v="0"/>
    <n v="0"/>
    <n v="2319"/>
    <s v="Realizar 4 procesos pedagógicos, artísticos, culturales, formativos o para el fortalecimiento de iniciativas ciudadanas para la apropiación social de la memoria, verdad, reparación integral a víctimas, paz y reconciliación.."/>
    <n v="126217"/>
    <n v="1"/>
    <s v="2 - Bogotá confía en su bien-estar"/>
    <s v="13 - Bogotá, un territorio de paz y reconciliación en donde todos puedan volver a empezar"/>
  </r>
  <r>
    <n v="2025"/>
    <n v="3"/>
    <d v="2025-01-01T00:00:00"/>
    <d v="2025-03-31T00:00:00"/>
    <s v="0020-01"/>
    <d v="2025-03-03T00:00:00"/>
    <n v="145"/>
    <s v="CONTRATO DE PRESTACION DE SERVICIOS PROFESIONALES"/>
    <s v="234-2025"/>
    <x v="2"/>
    <n v="303"/>
    <s v="ORDENES DE PAGO"/>
    <n v="1229"/>
    <n v="1240"/>
    <s v="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53, recibido el 3 de marzo de 2025."/>
    <s v="O23011745992024231901000"/>
    <s v="Atención a víctimas en Sumapaz"/>
    <x v="0"/>
    <x v="0"/>
    <s v="10 10 - CONTRATACIÓN DIRECTA"/>
    <n v="1136885551"/>
    <s v="NATALIA  GUZMAN GUERRERO"/>
    <n v="0"/>
    <n v="0"/>
    <n v="37800000"/>
    <n v="37800000"/>
    <n v="0"/>
    <n v="2319"/>
    <s v="Realizar 4 procesos pedagógicos, artísticos, culturales, formativos o para el fortalecimiento de iniciativas ciudadanas para la apropiación social de la memoria, verdad, reparación integral a víctimas, paz y reconciliación.."/>
    <n v="126217"/>
    <n v="1"/>
    <s v="2 - Bogotá confía en su bien-estar"/>
    <s v="13 - Bogotá, un territorio de paz y reconciliación en donde todos puedan volver a empezar"/>
  </r>
  <r>
    <n v="2025"/>
    <n v="3"/>
    <d v="2025-01-01T00:00:00"/>
    <d v="2025-03-31T00:00:00"/>
    <s v="0020-01"/>
    <d v="2025-03-03T00:00:00"/>
    <n v="145"/>
    <s v="CONTRATO DE PRESTACION DE SERVICIOS PROFESIONALES"/>
    <s v="237-2025"/>
    <x v="2"/>
    <n v="303"/>
    <s v="ORDENES DE PAGO"/>
    <n v="1225"/>
    <n v="1241"/>
    <s v="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63, recibido el 3 de marzo de 2025."/>
    <s v="O23011745992024270301000"/>
    <s v="Una mejor educación para Sumapaz"/>
    <x v="0"/>
    <x v="0"/>
    <s v="10 10 - CONTRATACIÓN DIRECTA"/>
    <n v="1012460887"/>
    <s v="ANGELICA  MICAN BAQUERO"/>
    <n v="0"/>
    <n v="0"/>
    <n v="30240000"/>
    <n v="30240000"/>
    <n v="0"/>
    <n v="2703"/>
    <s v="Beneficiar 160 estudiantes con apoyo de sostenimiento para la permanencia en la educación posmedia (niveles de formación técnico profesional, tecnólogo, profesional universitario y educación para el trabajo y desarrollo humano)."/>
    <n v="126225"/>
    <n v="4"/>
    <s v="3 - Bogotá confía en su potencial"/>
    <s v="16 - Atención Integral a la Primera Infancia y Educación como Eje del Potencial Humano"/>
  </r>
  <r>
    <n v="2025"/>
    <n v="3"/>
    <d v="2025-01-01T00:00:00"/>
    <d v="2025-03-31T00:00:00"/>
    <s v="0020-01"/>
    <d v="2025-03-03T00:00:00"/>
    <n v="145"/>
    <s v="CONTRATO DE PRESTACION DE SERVICIOS PROFESIONALES"/>
    <s v="239-2025"/>
    <x v="2"/>
    <n v="303"/>
    <s v="ORDENES DE PAGO"/>
    <n v="1225"/>
    <n v="1242"/>
    <s v="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73, recibido el 3 de marzo de 2025."/>
    <s v="O23011745992024270301000"/>
    <s v="Una mejor educación para Sumapaz"/>
    <x v="0"/>
    <x v="0"/>
    <s v="10 10 - CONTRATACIÓN DIRECTA"/>
    <n v="1022966845"/>
    <s v="YURANY  CASTELLANOS SANABRIA"/>
    <n v="0"/>
    <n v="0"/>
    <n v="30240000"/>
    <n v="30240000"/>
    <n v="0"/>
    <n v="2703"/>
    <s v="Beneficiar 160 estudiantes con apoyo de sostenimiento para la permanencia en la educación posmedia (niveles de formación técnico profesional, tecnólogo, profesional universitario y educación para el trabajo y desarrollo humano)."/>
    <n v="126225"/>
    <n v="4"/>
    <s v="3 - Bogotá confía en su potencial"/>
    <s v="16 - Atención Integral a la Primera Infancia y Educación como Eje del Potencial Humano"/>
  </r>
  <r>
    <n v="2025"/>
    <n v="3"/>
    <d v="2025-01-01T00:00:00"/>
    <d v="2025-03-31T00:00:00"/>
    <s v="0020-01"/>
    <d v="2025-03-03T00:00:00"/>
    <n v="145"/>
    <s v="CONTRATO DE PRESTACION DE SERVICIOS PROFESIONALES"/>
    <s v="195-2025"/>
    <x v="2"/>
    <n v="303"/>
    <s v="ORDENES DE PAGO"/>
    <n v="1230"/>
    <n v="1243"/>
    <s v="125193 - Prestar los servicios profesionales para el desarrollo de acciones de planeación, seguimiento, ejecución y acompañamiento de los procesos y actividades ambientales que se requieran por parte del Fondo de Desarrollo Rural de Sumapaz. 2689. Se expide CDP a solicitud expresa del ordenador del gasto con certificado de No existencia de personal 58411 de fecha 23 de febrero de 2025, solicitud SIPSE 125193, recibido para tramite de fecha 24 de febrero de 2025. Se expide CRP solicitado mediante memorando 20257020005373, recibido el 3 de marzo de 2025."/>
    <s v="O23011745992024268901000"/>
    <s v="Acueductos veredales, saneamiento básico y energías alternativas"/>
    <x v="0"/>
    <x v="0"/>
    <s v="10 10 - CONTRATACIÓN DIRECTA"/>
    <n v="1073524239"/>
    <s v="JUAN CAMILO ARAQUE BALLARES"/>
    <n v="0"/>
    <n v="0"/>
    <n v="42000000"/>
    <n v="37566666"/>
    <n v="4433334"/>
    <n v="2689"/>
    <s v="Fortalecer 4 acueductos veredales con asistencia, intervenir técnica u organizativa"/>
    <n v="125193"/>
    <n v="1"/>
    <s v="4 - Bogotá ordena su territorio y avanza en su acción climática"/>
    <s v="29 - Servicios públicos inclusivos y sostenibles"/>
  </r>
  <r>
    <n v="2025"/>
    <n v="3"/>
    <d v="2025-01-01T00:00:00"/>
    <d v="2025-03-31T00:00:00"/>
    <s v="0020-01"/>
    <d v="2025-03-04T00:00:00"/>
    <n v="12"/>
    <s v="CONTRATO DE PRESTACION DE SERVICIOS"/>
    <s v="255-2025"/>
    <x v="0"/>
    <n v="302"/>
    <s v="ORDENES DE PAGO"/>
    <n v="1248"/>
    <n v="1244"/>
    <s v="127842 - Prestar los servicios profesionales para apoyar la ejecución de la meta relacionada con la entrega de Dispositivos de Asistencia Personal y Ayudas Técnicas. 2324"/>
    <s v="O23011745992024232401000"/>
    <s v="Acciones para el cuidado de la salud y el bienestar de las y los Sumapaceños"/>
    <x v="0"/>
    <x v="0"/>
    <s v="10 10 - CONTRATACIÓN DIRECTA"/>
    <n v="1015473918"/>
    <s v="MADELINE VANESSA BERMUDEZ PULIDO"/>
    <n v="0"/>
    <n v="0"/>
    <n v="37800000"/>
    <n v="37800000"/>
    <n v="0"/>
    <n v="2324"/>
    <s v="Vincular 1000 personas en acciones complementarias en salud física, nutricional y oral, a través del Circuito del Cuidado"/>
    <n v="127842"/>
    <n v="6"/>
    <s v="2 - Bogotá confía en su bien-estar"/>
    <s v="10 - Salud Pública Integrada e Integral"/>
  </r>
  <r>
    <n v="2025"/>
    <n v="3"/>
    <d v="2025-01-01T00:00:00"/>
    <d v="2025-03-31T00:00:00"/>
    <s v="0020-01"/>
    <d v="2025-03-04T00:00:00"/>
    <n v="12"/>
    <s v="CONTRATO DE PRESTACION DE SERVICIOS"/>
    <s v="262-2025"/>
    <x v="0"/>
    <n v="302"/>
    <s v="ORDENES DE PAGO"/>
    <n v="1146"/>
    <n v="1245"/>
    <s v="127512 - Prestar los servicios profesionales para apoyar la ejecución y seguimiento del proyecto Recreación y Deporte del Fondo de Desarrollo Rural de Sumapaz. 2388 SE EXPIDE CDP CON CERTIFICADO DE NO EXISTENCIA DE PERSONAL 57355 DE FECHA FEB 09/2025, SOLICITUD SIPSE 127512 RECIBIDO PARA TRAMITE DE FECHA FEB 11/2025."/>
    <s v="O23011745992024238801000"/>
    <s v="Recreación y Deporte para Sumapaz"/>
    <x v="0"/>
    <x v="0"/>
    <s v="10 10 - CONTRATACIÓN DIRECTA"/>
    <n v="1014282505"/>
    <s v="ADRIAN FELIPE PINZON MARTINEZ"/>
    <n v="0"/>
    <n v="0"/>
    <n v="37800000"/>
    <n v="35700000"/>
    <n v="2100000"/>
    <n v="2388"/>
    <s v="Beneficiar  1200 personas en actividades recreo-deportivas comunitarias."/>
    <n v="127512"/>
    <n v="1"/>
    <s v="2 - Bogotá confía en su bien-estar"/>
    <s v="14 - Bogotá deportiva, recreativa, artística, patrimonial e intercultural"/>
  </r>
  <r>
    <n v="2025"/>
    <n v="3"/>
    <d v="2025-01-01T00:00:00"/>
    <d v="2025-03-31T00:00:00"/>
    <s v="0020-01"/>
    <d v="2025-03-04T00:00:00"/>
    <n v="12"/>
    <s v="CONTRATO DE PRESTACION DE SERVICIOS"/>
    <s v="245-2025"/>
    <x v="0"/>
    <n v="302"/>
    <s v="ORDENES DE PAGO"/>
    <n v="1164"/>
    <n v="1246"/>
    <s v="125153 -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Se expide CDP con certificado de No existencia de personal 57412 de fecha Feb 09/2025, solicitud SIPSE 125153 de fecha Feb 13/2025."/>
    <s v="O23011745992024270301000"/>
    <s v="Una mejor educación para Sumapaz"/>
    <x v="0"/>
    <x v="0"/>
    <s v="10 10 - CONTRATACIÓN DIRECTA"/>
    <n v="1018442398"/>
    <s v="CLAUDIA PAOLA CASTRO ORJUELA"/>
    <n v="0"/>
    <n v="0"/>
    <n v="48000000"/>
    <n v="47200000"/>
    <n v="800000"/>
    <n v="2703"/>
    <s v="Beneficiar 160 estudiantes en programas de educación posmedia (niveles de formación técnico profesional, tecnólogo, profesional universitario y educación para el trabajo y desarrollo humano)."/>
    <n v="125153"/>
    <n v="3"/>
    <s v="3 - Bogotá confía en su potencial"/>
    <s v="16 - Atención Integral a la Primera Infancia y Educación como Eje del Potencial Humano"/>
  </r>
  <r>
    <n v="2025"/>
    <n v="3"/>
    <d v="2025-01-01T00:00:00"/>
    <d v="2025-03-31T00:00:00"/>
    <s v="0020-01"/>
    <d v="2025-03-04T00:00:00"/>
    <n v="12"/>
    <s v="CONTRATO DE PRESTACION DE SERVICIOS"/>
    <s v="204-2025"/>
    <x v="0"/>
    <n v="302"/>
    <s v="ORDENES DE PAGO"/>
    <n v="1168"/>
    <n v="1247"/>
    <s v="125003 - Prestar los servicios como apoyo administrativo y de comunicaciones a la Junta Administradora Local. 2327.Se expide a su solicitud EXPRESA DEL ORDENADOR DEL GASTO, mediante SIPSE 150003, 18 DE febrero de 2025."/>
    <s v="O23011745992024232701000"/>
    <s v="Fortalecimiento Institucional y sedes administrativas"/>
    <x v="0"/>
    <x v="0"/>
    <s v="10 10 - CONTRATACIÓN DIRECTA"/>
    <n v="1069757495"/>
    <s v="DEISY YURANY PERDOMO GONZALEZ"/>
    <n v="0"/>
    <n v="0"/>
    <n v="18150000"/>
    <n v="18150000"/>
    <n v="0"/>
    <n v="2327"/>
    <s v="Realizar 4 estrategias de fortalecimiento institucional (una por vigencia)."/>
    <n v="125003"/>
    <n v="2"/>
    <s v="5 - Bogotá confía en su gobierno"/>
    <s v="33 - Fortalecimiento institucional para un gobierno confiable"/>
  </r>
  <r>
    <n v="2025"/>
    <n v="3"/>
    <d v="2025-01-01T00:00:00"/>
    <d v="2025-03-31T00:00:00"/>
    <s v="0020-01"/>
    <d v="2025-03-04T00:00:00"/>
    <n v="12"/>
    <s v="CONTRATO DE PRESTACION DE SERVICIOS"/>
    <s v="258-2025"/>
    <x v="0"/>
    <n v="302"/>
    <s v="ORDENES DE PAGO"/>
    <n v="1139"/>
    <n v="1248"/>
    <s v="126220 - Prestar los servicios profesionales para atender el proyecto de atención de víctimas y justicia restaurativa, de la Alcaldía Local de Sumapaz. 2319. Se expide CDP con certificado de No existencia de personal 57384 de fecha Feb 09/2025, solicitud SIPSE 126220, recibido para tramite de fecha Feb 10/2025."/>
    <s v="O23011745992024231901000"/>
    <s v="Atención a víctimas en Sumapaz"/>
    <x v="0"/>
    <x v="0"/>
    <s v="10 10 - CONTRATACIÓN DIRECTA"/>
    <n v="1121888991"/>
    <s v="LINDA MARIANA PACHON PACHECO"/>
    <n v="0"/>
    <n v="0"/>
    <n v="33810000"/>
    <n v="31931667"/>
    <n v="1878333"/>
    <n v="2319"/>
    <s v="Realizar 4 acciones de construcción de paz que contribuyan al tejido social, la integración local, la sostenibilidad económica y/o desarrollo territorial para la reconciliación."/>
    <n v="126220"/>
    <n v="3"/>
    <s v="2 - Bogotá confía en su bien-estar"/>
    <s v="13 - Bogotá, un territorio de paz y reconciliación en donde todos puedan volver a empezar"/>
  </r>
  <r>
    <n v="2025"/>
    <n v="3"/>
    <d v="2025-01-01T00:00:00"/>
    <d v="2025-03-31T00:00:00"/>
    <s v="0020-01"/>
    <d v="2025-03-04T00:00:00"/>
    <n v="12"/>
    <s v="CONTRATO DE PRESTACION DE SERVICIOS"/>
    <s v="206-2025"/>
    <x v="0"/>
    <n v="302"/>
    <s v="ORDENES DE PAGO"/>
    <n v="1189"/>
    <n v="1249"/>
    <s v="127603 - Prestar los servicios administrativos para apoyar las labores de oficios varios y de notificación para la Cuenca del Rio Blanco, de la Alcaldía Local de Sumapaz. 2327. Se expide CDP a solicitud expresa del Ordenador del gasto con certificado de No existencia de personal 58118 de fecha 20 de febrero 2025, solicitud SIPSE 127603, recibido para tramite de fecha 21 de febrero de 2025."/>
    <s v="O23011745992024232701000"/>
    <s v="Fortalecimiento Institucional y sedes administrativas"/>
    <x v="0"/>
    <x v="0"/>
    <s v="10 10 - CONTRATACIÓN DIRECTA"/>
    <n v="1033767652"/>
    <s v="IVAN DARIO CHINGATE MICAN"/>
    <n v="0"/>
    <n v="0"/>
    <n v="17100000"/>
    <n v="17100000"/>
    <n v="0"/>
    <n v="2327"/>
    <s v="Realizar 4 estrategias de fortalecimiento institucional (una por vigencia)."/>
    <n v="127603"/>
    <n v="2"/>
    <s v="5 - Bogotá confía en su gobierno"/>
    <s v="33 - Fortalecimiento institucional para un gobierno confiable"/>
  </r>
  <r>
    <n v="2025"/>
    <n v="3"/>
    <d v="2025-01-01T00:00:00"/>
    <d v="2025-03-31T00:00:00"/>
    <s v="0020-01"/>
    <d v="2025-03-04T00:00:00"/>
    <n v="12"/>
    <s v="CONTRATO DE PRESTACION DE SERVICIOS"/>
    <s v="210-2025"/>
    <x v="0"/>
    <n v="302"/>
    <s v="ORDENES DE PAGO"/>
    <n v="1194"/>
    <n v="1250"/>
    <s v="127519 - Prestar sus servicios como auxiliar de apoyo en los temas de recreación y deporte para la formación integral y deportiva de las niñas, niños y adolescentes de la localidad de Sumapaz. 2388. Se expide CDP a solicitud expresa del Ordenador del gasto con certificado de No existencia de personal 58129 de fecha 20 de febrero 2025, solicitud SIPSE 127519, recibido para tramite de fecha 21 de febrero de 2025."/>
    <s v="O23011745992024238801000"/>
    <s v="Recreación y Deporte para Sumapaz"/>
    <x v="0"/>
    <x v="0"/>
    <s v="10 10 - CONTRATACIÓN DIRECTA"/>
    <n v="1001170058"/>
    <s v="MARLON FABIAN CASTELLANOS TORRES"/>
    <n v="0"/>
    <n v="0"/>
    <n v="13860000"/>
    <n v="13860000"/>
    <n v="0"/>
    <n v="2388"/>
    <s v="Beneficiar  1200 personas en actividades recreo-deportivas comunitarias."/>
    <n v="127519"/>
    <n v="1"/>
    <s v="2 - Bogotá confía en su bien-estar"/>
    <s v="14 - Bogotá deportiva, recreativa, artística, patrimonial e intercultural"/>
  </r>
  <r>
    <n v="2025"/>
    <n v="3"/>
    <d v="2025-01-01T00:00:00"/>
    <d v="2025-03-31T00:00:00"/>
    <s v="0020-01"/>
    <d v="2025-03-04T00:00:00"/>
    <n v="12"/>
    <s v="CONTRATO DE PRESTACION DE SERVICIOS"/>
    <s v="212-2025"/>
    <x v="0"/>
    <n v="302"/>
    <s v="ORDENES DE PAGO"/>
    <n v="1197"/>
    <n v="1251"/>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
    <s v="O23011745992024223001000"/>
    <s v="Por una mejor convivencia en Sumapaz"/>
    <x v="0"/>
    <x v="0"/>
    <s v="10 10 - CONTRATACIÓN DIRECTA"/>
    <n v="53119436"/>
    <s v="ANGELIS  POVEDA LOPEZ"/>
    <n v="0"/>
    <n v="0"/>
    <n v="17010000"/>
    <n v="17010000"/>
    <n v="0"/>
    <n v="2230"/>
    <s v="Implementar 16 acciones formativas diferenciales para la promoción de la convivencia ciudadana"/>
    <n v="127989"/>
    <n v="1"/>
    <s v="1 - Bogotá avanza en su seguridad"/>
    <s v="1 - Diálogo social y cultura ciudadana para la convivencia pacifica y la recuperación de la confianza"/>
  </r>
  <r>
    <n v="2025"/>
    <n v="3"/>
    <d v="2025-01-01T00:00:00"/>
    <d v="2025-03-31T00:00:00"/>
    <s v="0020-01"/>
    <d v="2025-03-04T00:00:00"/>
    <n v="12"/>
    <s v="CONTRATO DE PRESTACION DE SERVICIOS"/>
    <s v="238-2025"/>
    <x v="0"/>
    <n v="302"/>
    <s v="ORDENES DE PAGO"/>
    <n v="1210"/>
    <n v="1252"/>
    <s v="127516 - Prestar sus servicios profesionales de apoyo al Área de Gestión del Desarrollo Local en la gestión de las liquidaciones de los contratos que suscribe el Fondo de Desarrollo Rural de Sumapaz. 2327."/>
    <s v="O23011745992024232701000"/>
    <s v="Fortalecimiento Institucional y sedes administrativas"/>
    <x v="0"/>
    <x v="0"/>
    <s v="10 10 - CONTRATACIÓN DIRECTA"/>
    <n v="8505190"/>
    <s v="JOSETH ALFREDO LOAIZA DE LA HOZ"/>
    <n v="0"/>
    <n v="0"/>
    <n v="30600000"/>
    <n v="30090000"/>
    <n v="510000"/>
    <n v="2327"/>
    <s v="Realizar 4 estrategias de fortalecimiento institucional (una por vigencia)."/>
    <n v="127516"/>
    <n v="2"/>
    <s v="5 - Bogotá confía en su gobierno"/>
    <s v="33 - Fortalecimiento institucional para un gobierno confiable"/>
  </r>
  <r>
    <n v="2025"/>
    <n v="3"/>
    <d v="2025-01-01T00:00:00"/>
    <d v="2025-03-31T00:00:00"/>
    <s v="0020-01"/>
    <d v="2025-03-04T00:00:00"/>
    <n v="12"/>
    <s v="CONTRATO DE PRESTACION DE SERVICIOS"/>
    <s v="211-2025"/>
    <x v="0"/>
    <n v="302"/>
    <s v="ORDENES DE PAGO"/>
    <n v="1219"/>
    <n v="1253"/>
    <s v="131017 - Prestar los servicios de apoyo técnico en las actividades administrativas y operativas del parque automotor en la Alcaldía Local de Sumapaz. 2289. Se expide CDP a solicitud expresa del ordenador del gasto con certificado de No existencia de personal 58314 de fecha 22 de febrero de 2025, solicitud SIPSE 131017 recibido para tramite de fecha 24 de febrero de 2025."/>
    <s v="O23011745992024228901000"/>
    <s v="Movilidad para Sumapaz"/>
    <x v="0"/>
    <x v="0"/>
    <s v="10 10 - CONTRATACIÓN DIRECTA"/>
    <n v="52533066"/>
    <s v="JENNY CAROLINA HERRERA CAGUA"/>
    <n v="0"/>
    <n v="0"/>
    <n v="24000000"/>
    <n v="23600000"/>
    <n v="400000"/>
    <n v="2289"/>
    <s v="Intervenir 40 Kilómetros-carril de malla vial rural con acciones de construcción y/o conservación"/>
    <n v="131017"/>
    <n v="1"/>
    <s v="4 - Bogotá ordena su territorio y avanza en su acción climática"/>
    <s v="26 - Movilidad Sostenible"/>
  </r>
  <r>
    <n v="2025"/>
    <n v="3"/>
    <d v="2025-01-01T00:00:00"/>
    <d v="2025-03-31T00:00:00"/>
    <s v="0020-01"/>
    <d v="2025-03-04T00:00:00"/>
    <n v="12"/>
    <s v="CONTRATO DE PRESTACION DE SERVICIOS"/>
    <s v="247-2025"/>
    <x v="0"/>
    <n v="302"/>
    <s v="ORDENES DE PAGO"/>
    <n v="1084"/>
    <n v="1254"/>
    <s v="127935 - Prestar los servicios profesionales para el despacho de la Alcaldía Local de Sumapaz en los procesos legales, jurídicos y administrativos para dar cumplimiento al Plan de Desarrollo Local. 2327 SE EXPIDE CDP CON CERTIFICADO DE NO EXISTENCIA DE PERSONAL 56806 DE FECHA 31 ENE 2025, SOLICITUD SIPSE 127935 RECIBIDO PARA TRAMITE DE FECHA FEB 04/2025."/>
    <s v="O23011745992024232701000"/>
    <s v="Fortalecimiento Institucional y sedes administrativas"/>
    <x v="0"/>
    <x v="0"/>
    <s v="10 10 - CONTRATACIÓN DIRECTA"/>
    <n v="38286243"/>
    <s v="EGNA MARIA CORREA DIAZ"/>
    <n v="0"/>
    <n v="0"/>
    <n v="37800000"/>
    <n v="37800000"/>
    <n v="0"/>
    <n v="2327"/>
    <s v="Realizar 4 estrategias de fortalecimiento institucional (una por vigencia)."/>
    <n v="127935"/>
    <n v="2"/>
    <s v="5 - Bogotá confía en su gobierno"/>
    <s v="33 - Fortalecimiento institucional para un gobierno confiable"/>
  </r>
  <r>
    <n v="2025"/>
    <n v="3"/>
    <d v="2025-01-01T00:00:00"/>
    <d v="2025-03-31T00:00:00"/>
    <s v="0020-01"/>
    <d v="2025-03-04T00:00:00"/>
    <n v="12"/>
    <s v="CONTRATO DE PRESTACION DE SERVICIOS"/>
    <s v="226-2025"/>
    <x v="0"/>
    <n v="302"/>
    <s v="ORDENES DE PAGO"/>
    <n v="1195"/>
    <n v="1255"/>
    <s v="130055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071 de fecha 20 de febrero 2025, solicitud SIPSE 130055, recibido para tramite de fecha 21 de febrero de 2025."/>
    <s v="O23011745992024232701000"/>
    <s v="Fortalecimiento Institucional y sedes administrativas"/>
    <x v="0"/>
    <x v="0"/>
    <s v="10 10 - CONTRATACIÓN DIRECTA"/>
    <n v="80796246"/>
    <s v="JAVIER GIOVANNI ESCAMILLA HERRERA"/>
    <n v="0"/>
    <n v="0"/>
    <n v="37800000"/>
    <n v="37800000"/>
    <n v="0"/>
    <n v="2327"/>
    <s v="Realizar 4 estrategias de fortalecimiento institucional (una por vigencia)."/>
    <n v="130055"/>
    <n v="2"/>
    <s v="5 - Bogotá confía en su gobierno"/>
    <s v="33 - Fortalecimiento institucional para un gobierno confiable"/>
  </r>
  <r>
    <n v="2025"/>
    <n v="3"/>
    <d v="2025-01-01T00:00:00"/>
    <d v="2025-03-31T00:00:00"/>
    <s v="0020-01"/>
    <d v="2025-03-04T00:00:00"/>
    <n v="12"/>
    <s v="CONTRATO DE PRESTACION DE SERVICIOS"/>
    <s v="251-2025"/>
    <x v="0"/>
    <n v="302"/>
    <s v="ORDENES DE PAGO"/>
    <n v="1181"/>
    <n v="1256"/>
    <s v="127549 - Prestar los servicios profesionales para el apoyo al fortalecimiento de los emprendimientos productivos agropecuarios de la localidad de Sumapaz. 2315. Se expide CDP a solicitud expresa del Ordenador del gasto con certificado de No existencia de personal 58127 de fecha 20 de febrero 2025, solicitud SIPSE 127549, recibido para tramite de fecha 21 de febrero de 2025."/>
    <s v="O23011745992024231501000"/>
    <s v="Somos Sumapaz: Emprendiendo de manera sostenible en el territorio"/>
    <x v="0"/>
    <x v="0"/>
    <s v="10 10 - CONTRATACIÓN DIRECTA"/>
    <n v="79654853"/>
    <s v="HECTOR  LAVERDE MAHECHA"/>
    <n v="0"/>
    <n v="0"/>
    <n v="40950000"/>
    <n v="40950000"/>
    <n v="0"/>
    <n v="2315"/>
    <s v="Vincular 600 hogares y/o unidades productivas a procesos productivos y de comercialización en el sector rural."/>
    <n v="127549"/>
    <n v="1"/>
    <s v="3 - Bogotá confía en su potencial"/>
    <s v="20 - Promoción del emprendimiento formal, equitativo e incluyente"/>
  </r>
  <r>
    <n v="2025"/>
    <n v="3"/>
    <d v="2025-01-01T00:00:00"/>
    <d v="2025-03-31T00:00:00"/>
    <s v="0020-01"/>
    <d v="2025-03-04T00:00:00"/>
    <n v="12"/>
    <s v="CONTRATO DE PRESTACION DE SERVICIOS"/>
    <s v="230-2025"/>
    <x v="0"/>
    <n v="302"/>
    <s v="ORDENES DE PAGO"/>
    <n v="1215"/>
    <n v="1257"/>
    <s v="127820 - Prestar los servicios técnicos para apoyar la ejecución de la meta, Vincular 1000 personas en acciones complementarias en salud física, nutricional y oral, a través del Circuito del Cuidado. 2324. Se expide CDP a solicitud expresa del Ordenador del gasto con certificado de No existencia de personal 58111 de fecha 19 de febrero 2025, solicitud SIPSE 127820, recibido para tramite de fecha 21 de febrero de 2025."/>
    <s v="O23011745992024232401000"/>
    <s v="Acciones para el cuidado de la salud y el bienestar de las y los Sumapaceños"/>
    <x v="0"/>
    <x v="0"/>
    <s v="10 10 - CONTRATACIÓN DIRECTA"/>
    <n v="51970000"/>
    <s v="JUBA NIRSA POVEDA VARGAS"/>
    <n v="0"/>
    <n v="0"/>
    <n v="20160000"/>
    <n v="20160000"/>
    <n v="0"/>
    <n v="2324"/>
    <s v="Vincular 1000 personas en acciones complementarias en salud física, nutricional y oral, a través del Circuito del Cuidado"/>
    <n v="127820"/>
    <n v="6"/>
    <s v="2 - Bogotá confía en su bien-estar"/>
    <s v="10 - Salud Pública Integrada e Integral"/>
  </r>
  <r>
    <n v="2025"/>
    <n v="3"/>
    <d v="2025-01-01T00:00:00"/>
    <d v="2025-03-31T00:00:00"/>
    <s v="0020-01"/>
    <d v="2025-03-04T00:00:00"/>
    <n v="12"/>
    <s v="CONTRATO DE PRESTACION DE SERVICIOS"/>
    <s v="233-2025"/>
    <x v="0"/>
    <n v="302"/>
    <s v="ORDENES DE PAGO"/>
    <n v="1215"/>
    <n v="1258"/>
    <s v="127820 - Prestar los servicios técnicos para apoyar la ejecución de la meta, Vincular 1000 personas en acciones complementarias en salud física, nutricional y oral, a través del Circuito del Cuidado. 2324. Se expide CDP a solicitud expresa del Ordenador del gasto con certificado de No existencia de personal 58111 de fecha 19 de febrero 2025, solicitud SIPSE 127820, recibido para tramite de fecha 21 de febrero de 2025."/>
    <s v="O23011745992024232401000"/>
    <s v="Acciones para el cuidado de la salud y el bienestar de las y los Sumapaceños"/>
    <x v="0"/>
    <x v="0"/>
    <s v="10 10 - CONTRATACIÓN DIRECTA"/>
    <n v="1003671201"/>
    <s v="BIBIAN ANDREA RUBIANO CARRILLO"/>
    <n v="0"/>
    <n v="0"/>
    <n v="20160000"/>
    <n v="19824000"/>
    <n v="336000"/>
    <n v="2324"/>
    <s v="Vincular 1000 personas en acciones complementarias en salud física, nutricional y oral, a través del Circuito del Cuidado"/>
    <n v="127820"/>
    <n v="6"/>
    <s v="2 - Bogotá confía en su bien-estar"/>
    <s v="10 - Salud Pública Integrada e Integral"/>
  </r>
  <r>
    <n v="2025"/>
    <n v="3"/>
    <d v="2025-01-01T00:00:00"/>
    <d v="2025-03-31T00:00:00"/>
    <s v="0020-01"/>
    <d v="2025-03-04T00:00:00"/>
    <n v="12"/>
    <s v="CONTRATO DE PRESTACION DE SERVICIOS"/>
    <s v="240-2025"/>
    <x v="0"/>
    <n v="302"/>
    <s v="ORDENES DE PAGO"/>
    <n v="1123"/>
    <n v="1259"/>
    <s v="124911 - Prestar los servicios de apoyo asistencial al área de Gestión del Desarrollo Local en la gestión administrativa y financiera de los procesos que se adelantan la Alcaldía Local de Sumapaz. 2327. Se expide CDP con certificado de No existencia de personal 57421 de fecha Feb 09/2025, solicitud SIPSE 124911, recibido para tramite de fecha Feb 10/2025."/>
    <s v="O23011745992024232701000"/>
    <s v="Fortalecimiento Institucional y sedes administrativas"/>
    <x v="0"/>
    <x v="0"/>
    <s v="10 10 - CONTRATACIÓN DIRECTA"/>
    <n v="51994133"/>
    <s v="JANETH PATRICIA MOLINA"/>
    <n v="0"/>
    <n v="0"/>
    <n v="18150000"/>
    <n v="18150000"/>
    <n v="0"/>
    <n v="2327"/>
    <s v="Realizar 4 estrategias de fortalecimiento institucional (una por vigencia)."/>
    <n v="124911"/>
    <n v="2"/>
    <s v="5 - Bogotá confía en su gobierno"/>
    <s v="33 - Fortalecimiento institucional para un gobierno confiable"/>
  </r>
  <r>
    <n v="2025"/>
    <n v="3"/>
    <d v="2025-01-01T00:00:00"/>
    <d v="2025-03-31T00:00:00"/>
    <s v="0020-01"/>
    <d v="2025-03-04T00:00:00"/>
    <n v="12"/>
    <s v="CONTRATO DE PRESTACION DE SERVICIOS"/>
    <s v="214-2025"/>
    <x v="0"/>
    <n v="302"/>
    <s v="ORDENES DE PAGO"/>
    <n v="1207"/>
    <n v="1260"/>
    <s v="127845 - Prestar los servicios profesionales veterinarios para el fortalecimiento de las actividades de bienestar y protección animal en la localidad de Sumapaz. 2666. Se expide CDP a solicitud expresa del Ordenador del gasto con certificado de No existencia de personal 58089 de fecha 19 de febrero 2025, solicitud SIPSE 127845, recibido para tramite de fecha 21 de febrero de 2025."/>
    <s v="O23011745992024266601000"/>
    <s v="Sumapaz proteje su fauna"/>
    <x v="0"/>
    <x v="0"/>
    <s v="10 10 - CONTRATACIÓN DIRECTA"/>
    <n v="1032378810"/>
    <s v="VIVIANA YISED GARZON GONZALEZ"/>
    <n v="0"/>
    <n v="0"/>
    <n v="37800000"/>
    <n v="37800000"/>
    <n v="0"/>
    <n v="2666"/>
    <s v="Atender 1000 animales en los programas de brigadas médicas, urgencias veterinarias y adopciones"/>
    <n v="127845"/>
    <n v="1"/>
    <s v="2 - Bogotá confía en su bien-estar"/>
    <s v="15 - Bogotá protege todas las formas de vida"/>
  </r>
  <r>
    <n v="2025"/>
    <n v="3"/>
    <d v="2025-01-01T00:00:00"/>
    <d v="2025-03-31T00:00:00"/>
    <s v="0020-01"/>
    <d v="2025-03-04T00:00:00"/>
    <n v="12"/>
    <s v="CONTRATO DE PRESTACION DE SERVICIOS"/>
    <s v="243-2025"/>
    <x v="0"/>
    <n v="302"/>
    <s v="ORDENES DE PAGO"/>
    <n v="1244"/>
    <n v="1261"/>
    <s v="127713 - Prestar los servicios administrativos para apoyar las labores de oficios varios y de notificación para la Cuenca del Rio Sumapaz, de la Alcaldía Local de Sumapaz. 2327. Se expide a solicitud expresa del Ordenador del gasto mediante SIPSE 127713 del 25 de febrero de 2025. No hay 58425 del 24 de febrero de 2025. Recibido el 26 de febrero de 2025."/>
    <s v="O23011745992024232701000"/>
    <s v="Fortalecimiento Institucional y sedes administrativas"/>
    <x v="0"/>
    <x v="0"/>
    <s v="10 10 - CONTRATACIÓN DIRECTA"/>
    <n v="1069743456"/>
    <s v="JESUS ARVEY HENAO POLO"/>
    <n v="0"/>
    <n v="0"/>
    <n v="15120000"/>
    <n v="14868000"/>
    <n v="252000"/>
    <n v="2327"/>
    <s v="Realizar 4 estrategias de fortalecimiento institucional (una por vigencia)."/>
    <n v="127713"/>
    <n v="2"/>
    <s v="5 - Bogotá confía en su gobierno"/>
    <s v="33 - Fortalecimiento institucional para un gobierno confiable"/>
  </r>
  <r>
    <n v="2025"/>
    <n v="3"/>
    <d v="2025-01-01T00:00:00"/>
    <d v="2025-03-31T00:00:00"/>
    <s v="0020-01"/>
    <d v="2025-03-04T00:00:00"/>
    <n v="12"/>
    <s v="CONTRATO DE PRESTACION DE SERVICIOS"/>
    <s v="217-2025"/>
    <x v="0"/>
    <n v="302"/>
    <s v="ORDENES DE PAGO"/>
    <n v="1108"/>
    <n v="1262"/>
    <s v="127546 - Prestar los servicios Profesionales para apoyar el fortalecimiento del servicio de asistencia técnica agropecuaria de la localidad de Sumapaz. 2671. Se expide CDP con certificado de No existencia de personal 56811 de fecha Ene 31/2025, solicitud SIPSE 127546, recibido para tramite de fecha Feb 06/2025."/>
    <s v="O23011745992024267101000"/>
    <s v="Asistencia técnica agropecuaria y educación ambiental en la localidad de Sumapaz"/>
    <x v="0"/>
    <x v="0"/>
    <s v="10 10 - CONTRATACIÓN DIRECTA"/>
    <n v="7180598"/>
    <s v="OSCAR JAVIER BARAJAS ALVARADO"/>
    <n v="0"/>
    <n v="0"/>
    <n v="44100000"/>
    <n v="44100000"/>
    <n v="0"/>
    <n v="2671"/>
    <s v="Apoyar 500 predios rurales con buenas prácticas agropecuarias y ambientales que fortalezcan la protección a coberturas vegetales y recurso hídrico"/>
    <n v="127546"/>
    <n v="3"/>
    <s v="4 - Bogotá ordena su territorio y avanza en su acción climática"/>
    <s v="25 - Aumento de la resiliencia al cambio climático y reducción de la vulnerabilidad"/>
  </r>
  <r>
    <n v="2025"/>
    <n v="3"/>
    <d v="2025-01-01T00:00:00"/>
    <d v="2025-03-31T00:00:00"/>
    <s v="0020-01"/>
    <d v="2025-03-04T00:00:00"/>
    <n v="12"/>
    <s v="CONTRATO DE PRESTACION DE SERVICIOS"/>
    <s v="253-2025"/>
    <x v="0"/>
    <n v="302"/>
    <s v="ORDENES DE PAGO"/>
    <n v="1045"/>
    <n v="1263"/>
    <s v="125011 - Prestar los servicios profesionales especializados, al despacho y al Área de Gestión de Desarrollo Local, para apoyar los procesos jurídicos&lt;(&gt;,&lt;)&gt; administrativos y de contratación pública en la Alcaldía Local de Sumapaz. 2327. Se expide CDP con certificado de No existencia de personal 55943 de fecha Ene 19/2025, solicitud SIPSE 125011, recibido para tramite de fecha Enero 27/2025."/>
    <s v="O23011745992024232701000"/>
    <s v="Fortalecimiento Institucional y sedes administrativas"/>
    <x v="0"/>
    <x v="0"/>
    <s v="10 10 - CONTRATACIÓN DIRECTA"/>
    <n v="1010177074"/>
    <s v="JAIR MARCEL MAHECHA GARZON"/>
    <n v="0"/>
    <n v="0"/>
    <n v="60000000"/>
    <n v="59000000"/>
    <n v="1000000"/>
    <n v="2327"/>
    <s v="Realizar 4 estrategias de fortalecimiento institucional (una por vigencia)."/>
    <n v="125011"/>
    <n v="2"/>
    <s v="5 - Bogotá confía en su gobierno"/>
    <s v="33 - Fortalecimiento institucional para un gobierno confiable"/>
  </r>
  <r>
    <n v="2025"/>
    <n v="3"/>
    <d v="2025-01-01T00:00:00"/>
    <d v="2025-03-31T00:00:00"/>
    <s v="0020-01"/>
    <d v="2025-03-04T00:00:00"/>
    <n v="12"/>
    <s v="CONTRATO DE PRESTACION DE SERVICIOS"/>
    <s v="219-2025"/>
    <x v="0"/>
    <n v="302"/>
    <s v="ORDENES DE PAGO"/>
    <n v="1234"/>
    <n v="1264"/>
    <s v="126251 - Prestar los servicios de apoyo técnico y administrativo en el desarrollo de las actividades que se ejecutan dentro de la asistencia técnica agropecuaria en la localidad de Sumapaz. 2671. Se expide CDP a solicitud expresa del ordenador del gasto con certificado de No existencia de personal 58310 de fecha 21 de febrero de 2025, solicitud SIPSE 126251 recibido para tramite de fecha 24 de febrero de 2025."/>
    <s v="O23011745992024267101000"/>
    <s v="Asistencia técnica agropecuaria y educación ambiental en la localidad de Sumapaz"/>
    <x v="0"/>
    <x v="0"/>
    <s v="10 10 - CONTRATACIÓN DIRECTA"/>
    <n v="1022977504"/>
    <s v="YEISON FERNANDO PAEZ MENDOZA"/>
    <n v="0"/>
    <n v="0"/>
    <n v="21300000"/>
    <n v="21300000"/>
    <n v="0"/>
    <n v="2671"/>
    <s v="Implementar 100 huertas rurales "/>
    <n v="126251"/>
    <n v="4"/>
    <s v="4 - Bogotá ordena su territorio y avanza en su acción climática"/>
    <s v="25 - Aumento de la resiliencia al cambio climático y reducción de la vulnerabilidad"/>
  </r>
  <r>
    <n v="2025"/>
    <n v="3"/>
    <d v="2025-01-01T00:00:00"/>
    <d v="2025-03-31T00:00:00"/>
    <s v="0020-01"/>
    <d v="2025-03-04T00:00:00"/>
    <n v="12"/>
    <s v="CONTRATO DE PRESTACION DE SERVICIOS"/>
    <s v="257-2025"/>
    <x v="0"/>
    <n v="302"/>
    <s v="ORDENES DE PAGO"/>
    <n v="1247"/>
    <n v="1265"/>
    <s v="127821 - Prestar los servicios profesionales para apoyar el fortalecimiento de los emprendimientos productivos agropecuarios de la localidad de Sumapaz. 2315. Se expide a solicitud expresa del Ordenador del gasto mediante SIPSE 127821 del 25 de febrero de 2025. No hay 58419 del 24 de febrero de 2025. Recibido el 26 de febrero de 2025."/>
    <s v="O23011745992024231501000"/>
    <s v="Somos Sumapaz: Emprendiendo de manera sostenible en el territorio"/>
    <x v="0"/>
    <x v="0"/>
    <s v="10 10 - CONTRATACIÓN DIRECTA"/>
    <n v="80453113"/>
    <s v="WILLIAM  PALACIOS PALACIOS"/>
    <n v="0"/>
    <n v="0"/>
    <n v="37800000"/>
    <n v="37800000"/>
    <n v="0"/>
    <n v="2315"/>
    <s v="Vincular 600 hogares y/o unidades productivas a procesos productivos y de comercialización en el sector rural."/>
    <n v="127821"/>
    <n v="1"/>
    <s v="3 - Bogotá confía en su potencial"/>
    <s v="20 - Promoción del emprendimiento formal, equitativo e incluyente"/>
  </r>
  <r>
    <n v="2025"/>
    <n v="3"/>
    <d v="2025-01-01T00:00:00"/>
    <d v="2025-03-31T00:00:00"/>
    <s v="0020-01"/>
    <d v="2025-03-04T00:00:00"/>
    <n v="12"/>
    <s v="CONTRATO DE PRESTACION DE SERVICIOS"/>
    <s v="222-2025"/>
    <x v="0"/>
    <n v="302"/>
    <s v="ORDENES DE PAGO"/>
    <n v="1018"/>
    <n v="1266"/>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x v="0"/>
    <x v="0"/>
    <s v="10 10 - CONTRATACIÓN DIRECTA"/>
    <n v="1000694141"/>
    <s v="YERALDIN  CASTRO PARRA"/>
    <n v="0"/>
    <n v="0"/>
    <n v="19320000"/>
    <n v="19078500"/>
    <n v="241500"/>
    <n v="2682"/>
    <s v="Lograr 16 hectáreas en proceso de restauración ecológica"/>
    <n v="126303"/>
    <n v="2"/>
    <s v="4 - Bogotá ordena su territorio y avanza en su acción climática"/>
    <s v="25 - Aumento de la resiliencia al cambio climático y reducción de la vulnerabilidad"/>
  </r>
  <r>
    <n v="2025"/>
    <n v="3"/>
    <d v="2025-01-01T00:00:00"/>
    <d v="2025-03-31T00:00:00"/>
    <s v="0020-01"/>
    <d v="2025-03-04T00:00:00"/>
    <n v="12"/>
    <s v="CONTRATO DE PRESTACION DE SERVICIOS"/>
    <s v="229-2025"/>
    <x v="0"/>
    <n v="302"/>
    <s v="ORDENES DE PAGO"/>
    <n v="1218"/>
    <n v="1267"/>
    <s v="125221 - Prestar los servicios profesionales para estudiar la relación de los sistemas biológicos frente a las actividades de conservación y aprovechamiento de los recursos naturales, en la localidad de Sumapaz. 2671. Se expide CDP a solicitud expresa del ordenador del gasto con certificado de No existencia de personal 58410 de fecha 23 de febrero de 2025, con solicitud SIPSE 125225 recibido para tramite de fecha 24 de febrero de 2025."/>
    <s v="O23011745992024267101000"/>
    <s v="Asistencia técnica agropecuaria y educación ambiental en la localidad de Sumapaz"/>
    <x v="0"/>
    <x v="0"/>
    <s v="10 10 - CONTRATACIÓN DIRECTA"/>
    <n v="1022360849"/>
    <s v="CRISTHIAN DANIEL BELTRAN DIAZ"/>
    <n v="0"/>
    <n v="0"/>
    <n v="33000000"/>
    <n v="32450000"/>
    <n v="550000"/>
    <n v="2671"/>
    <s v="Implementar 4 procesos comunitarios de educación ambiental que promueven la conservación de la biodiversidad y el agua"/>
    <n v="125221"/>
    <n v="1"/>
    <s v="4 - Bogotá ordena su territorio y avanza en su acción climática"/>
    <s v="25 - Aumento de la resiliencia al cambio climático y reducción de la vulnerabilidad"/>
  </r>
  <r>
    <n v="2025"/>
    <n v="3"/>
    <d v="2025-01-01T00:00:00"/>
    <d v="2025-03-31T00:00:00"/>
    <s v="0020-01"/>
    <d v="2025-03-04T00:00:00"/>
    <n v="12"/>
    <s v="CONTRATO DE PRESTACION DE SERVICIOS"/>
    <s v="249-2025"/>
    <x v="0"/>
    <n v="302"/>
    <s v="ORDENES DE PAGO"/>
    <n v="1171"/>
    <n v="1268"/>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 v="O23011745992024267101000"/>
    <s v="Asistencia técnica agropecuaria y educación ambiental en la localidad de Sumapaz"/>
    <x v="0"/>
    <x v="0"/>
    <s v="10 10 - CONTRATACIÓN DIRECTA"/>
    <n v="80374930"/>
    <s v="LEOPOLDO  ROMERO HERRERA"/>
    <n v="0"/>
    <n v="0"/>
    <n v="16380000"/>
    <n v="16380000"/>
    <n v="0"/>
    <n v="2671"/>
    <s v="Apoyar 500 predios rurales con buenas prácticas agropecuarias y ambientales que fortalezcan la protección a coberturas vegetales y recurso hídrico"/>
    <n v="126222"/>
    <n v="3"/>
    <s v="4 - Bogotá ordena su territorio y avanza en su acción climática"/>
    <s v="25 - Aumento de la resiliencia al cambio climático y reducción de la vulnerabilidad"/>
  </r>
  <r>
    <n v="2025"/>
    <n v="3"/>
    <d v="2025-01-01T00:00:00"/>
    <d v="2025-03-31T00:00:00"/>
    <s v="0020-01"/>
    <d v="2025-03-04T00:00:00"/>
    <n v="12"/>
    <s v="CONTRATO DE PRESTACION DE SERVICIOS"/>
    <s v="215-2025"/>
    <x v="0"/>
    <n v="302"/>
    <s v="ORDENES DE PAGO"/>
    <n v="1018"/>
    <n v="1269"/>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x v="0"/>
    <x v="0"/>
    <s v="10 10 - CONTRATACIÓN DIRECTA"/>
    <n v="39797262"/>
    <s v="BLANCA LIBIA PORRAS LOPEZ"/>
    <n v="0"/>
    <n v="0"/>
    <n v="19320000"/>
    <n v="19320000"/>
    <n v="0"/>
    <n v="2682"/>
    <s v="Lograr 16 hectáreas en proceso de restauración ecológica"/>
    <n v="126303"/>
    <n v="2"/>
    <s v="4 - Bogotá ordena su territorio y avanza en su acción climática"/>
    <s v="25 - Aumento de la resiliencia al cambio climático y reducción de la vulnerabilidad"/>
  </r>
  <r>
    <n v="2025"/>
    <n v="3"/>
    <d v="2025-01-01T00:00:00"/>
    <d v="2025-03-31T00:00:00"/>
    <s v="0020-01"/>
    <d v="2025-03-04T00:00:00"/>
    <n v="12"/>
    <s v="CONTRATO DE PRESTACION DE SERVICIOS"/>
    <s v="261-2025"/>
    <x v="0"/>
    <n v="302"/>
    <s v="ORDENES DE PAGO"/>
    <n v="1018"/>
    <n v="1270"/>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x v="0"/>
    <x v="0"/>
    <s v="10 10 - CONTRATACIÓN DIRECTA"/>
    <n v="80812274"/>
    <s v="ALFONSO  HERNANDEZ MARTINEZ"/>
    <n v="0"/>
    <n v="0"/>
    <n v="19320000"/>
    <n v="19320000"/>
    <n v="0"/>
    <n v="2682"/>
    <s v="Lograr 16 hectáreas en proceso de restauración ecológica"/>
    <n v="126303"/>
    <n v="2"/>
    <s v="4 - Bogotá ordena su territorio y avanza en su acción climática"/>
    <s v="25 - Aumento de la resiliencia al cambio climático y reducción de la vulnerabilidad"/>
  </r>
  <r>
    <n v="2025"/>
    <n v="3"/>
    <d v="2025-01-01T00:00:00"/>
    <d v="2025-03-31T00:00:00"/>
    <s v="0020-01"/>
    <d v="2025-03-04T00:00:00"/>
    <n v="12"/>
    <s v="CONTRATO DE PRESTACION DE SERVICIOS"/>
    <s v="264-2025"/>
    <x v="0"/>
    <n v="302"/>
    <s v="ORDENES DE PAGO"/>
    <n v="1018"/>
    <n v="1271"/>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x v="0"/>
    <x v="0"/>
    <s v="10 10 - CONTRATACIÓN DIRECTA"/>
    <n v="1069756761"/>
    <s v="CRISTIAN HERNAN DIMATE SANCHEZ"/>
    <n v="0"/>
    <n v="0"/>
    <n v="19320000"/>
    <n v="11270000"/>
    <n v="8050000"/>
    <n v="2682"/>
    <s v="Lograr 16 hectáreas en proceso de restauración ecológica"/>
    <n v="126303"/>
    <n v="2"/>
    <s v="4 - Bogotá ordena su territorio y avanza en su acción climática"/>
    <s v="25 - Aumento de la resiliencia al cambio climático y reducción de la vulnerabilidad"/>
  </r>
  <r>
    <n v="2025"/>
    <n v="3"/>
    <d v="2025-01-01T00:00:00"/>
    <d v="2025-03-31T00:00:00"/>
    <s v="0020-01"/>
    <d v="2025-03-04T00:00:00"/>
    <n v="12"/>
    <s v="CONTRATO DE PRESTACION DE SERVICIOS"/>
    <s v="231-2025"/>
    <x v="0"/>
    <n v="302"/>
    <s v="ORDENES DE PAGO"/>
    <n v="1223"/>
    <n v="1272"/>
    <s v="125189 - Prestar los servicios como auxiliar de apoyo administrativo al proyecto de inversión de Somos Sumapaz: Emprendiendo de manera sostenible en nuestro territorio. 2315. Se expide CDP a solicitud expresa del ordenador del gasto con certificado de No existencia de personal 58412 de fecha 23 de febrero de 2025, solicitud SIPSE 125189 recibido para tramite de fecha 24 de febrero de 2025."/>
    <s v="O23011745992024231501000"/>
    <s v="Somos Sumapaz: Emprendiendo de manera sostenible en el territorio"/>
    <x v="0"/>
    <x v="0"/>
    <s v="10 10 - CONTRATACIÓN DIRECTA"/>
    <n v="1030695925"/>
    <s v="YEFERSON ANDRES SOTO COLLAZOS"/>
    <n v="0"/>
    <n v="0"/>
    <n v="18150000"/>
    <n v="18150000"/>
    <n v="0"/>
    <n v="2315"/>
    <s v="Vincular 600 hogares y/o unidades productivas a procesos productivos y de comercialización en el sector rural."/>
    <n v="125189"/>
    <n v="1"/>
    <s v="3 - Bogotá confía en su potencial"/>
    <s v="20 - Promoción del emprendimiento formal, equitativo e incluyente"/>
  </r>
  <r>
    <n v="2025"/>
    <n v="3"/>
    <d v="2025-01-01T00:00:00"/>
    <d v="2025-03-31T00:00:00"/>
    <s v="0020-01"/>
    <d v="2025-03-04T00:00:00"/>
    <n v="12"/>
    <s v="CONTRATO DE PRESTACION DE SERVICIOS"/>
    <s v="244-2025"/>
    <x v="0"/>
    <n v="302"/>
    <s v="ORDENES DE PAGO"/>
    <n v="1201"/>
    <n v="1273"/>
    <s v="114275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084 de fecha 19 de febrero 2025, solicitud SIPSE 128155, recibido para tramite de fecha 21 de febrero de 2025."/>
    <s v="O23011745992024232701000"/>
    <s v="Fortalecimiento Institucional y sedes administrativas"/>
    <x v="0"/>
    <x v="0"/>
    <s v="10 10 - CONTRATACIÓN DIRECTA"/>
    <n v="16732656"/>
    <s v="ADOLFO ALFREDO ABALLAY ORTEGON"/>
    <n v="0"/>
    <n v="0"/>
    <n v="44100000"/>
    <n v="44100000"/>
    <n v="0"/>
    <n v="2327"/>
    <s v="Realizar 4 estrategias de fortalecimiento institucional (una por vigencia)."/>
    <n v="114275"/>
    <n v="2"/>
    <s v="5 - Bogotá confía en su gobierno"/>
    <s v="33 - Fortalecimiento institucional para un gobierno confiable"/>
  </r>
  <r>
    <n v="2025"/>
    <n v="3"/>
    <d v="2025-01-01T00:00:00"/>
    <d v="2025-03-31T00:00:00"/>
    <s v="0020-01"/>
    <d v="2025-03-04T00:00:00"/>
    <n v="12"/>
    <s v="CONTRATO DE PRESTACION DE SERVICIOS"/>
    <s v="256-2025"/>
    <x v="0"/>
    <n v="302"/>
    <s v="ORDENES DE PAGO"/>
    <n v="1237"/>
    <n v="1274"/>
    <s v="125691 - Prestar los servicios profesionales para adelantar acciones que promuevan el fortalecimiento y la participación social y comunitaria en la localidad de Sumapaz. 2327. Se expide CDP a solicitud expresa del ordenador del gasto con certificado de No existencia de personal 58403 de fecha 23 de febrero de 2025, solicitud SIPSE 125691 recibido para tramite de fecha 24 de febrero de 2025"/>
    <s v="O23011745992024232701000"/>
    <s v="Fortalecimiento Institucional y sedes administrativas"/>
    <x v="0"/>
    <x v="0"/>
    <s v="10 10 - CONTRATACIÓN DIRECTA"/>
    <n v="52463042"/>
    <s v="YESMIN  IZQUIERDO MORENO"/>
    <n v="0"/>
    <n v="0"/>
    <n v="30600000"/>
    <n v="30600000"/>
    <n v="0"/>
    <n v="2327"/>
    <s v="Realizar 4 estrategias de fortalecimiento institucional (una por vigencia)."/>
    <n v="125691"/>
    <n v="2"/>
    <s v="5 - Bogotá confía en su gobierno"/>
    <s v="33 - Fortalecimiento institucional para un gobierno confiable"/>
  </r>
  <r>
    <n v="2025"/>
    <n v="3"/>
    <d v="2025-01-01T00:00:00"/>
    <d v="2025-03-31T00:00:00"/>
    <s v="0020-01"/>
    <d v="2025-03-04T00:00:00"/>
    <n v="12"/>
    <s v="CONTRATO DE PRESTACION DE SERVICIOS"/>
    <s v="248-2025"/>
    <x v="0"/>
    <n v="302"/>
    <s v="ORDENES DE PAGO"/>
    <n v="1239"/>
    <n v="1275"/>
    <s v="125655 - Prestar los servicios de apoyo técnico en los procesos que se adelantan en el almacén de la alcaldía local de Sumapaz. 2327. Se expide a solicitud expresa del Ordenador del gasto mediante SIPSE 125655 del 25 de febrero de 2025. No hay 58429 del 24 de febrero de 2025, recibido el 26 de febrero de 2025."/>
    <s v="O23011745992024232701000"/>
    <s v="Fortalecimiento Institucional y sedes administrativas"/>
    <x v="0"/>
    <x v="0"/>
    <s v="10 10 - CONTRATACIÓN DIRECTA"/>
    <n v="1072661424"/>
    <s v="CINDY GERALDINE GARCIA MORENO"/>
    <n v="0"/>
    <n v="0"/>
    <n v="21780000"/>
    <n v="21417000"/>
    <n v="363000"/>
    <n v="2327"/>
    <s v="Realizar 4 estrategias de fortalecimiento institucional (una por vigencia)."/>
    <n v="125655"/>
    <n v="2"/>
    <s v="5 - Bogotá confía en su gobierno"/>
    <s v="33 - Fortalecimiento institucional para un gobierno confiable"/>
  </r>
  <r>
    <n v="2025"/>
    <n v="3"/>
    <d v="2025-01-01T00:00:00"/>
    <d v="2025-03-31T00:00:00"/>
    <s v="0020-01"/>
    <d v="2025-03-04T00:00:00"/>
    <n v="12"/>
    <s v="CONTRATO DE PRESTACION DE SERVICIOS"/>
    <s v="266-2025"/>
    <x v="0"/>
    <n v="302"/>
    <s v="ORDENES DE PAGO"/>
    <n v="1083"/>
    <n v="1276"/>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
    <s v="O23011745992024232701000"/>
    <s v="Fortalecimiento Institucional y sedes administrativas"/>
    <x v="0"/>
    <x v="0"/>
    <s v="10 10 - CONTRATACIÓN DIRECTA"/>
    <n v="1193366977"/>
    <s v="PAULA DANIELA CARO MORENO"/>
    <n v="0"/>
    <n v="0"/>
    <n v="21780000"/>
    <n v="21780000"/>
    <n v="0"/>
    <n v="2327"/>
    <s v="Realizar 4 estrategias de fortalecimiento institucional (una por vigencia)."/>
    <n v="124917"/>
    <n v="2"/>
    <s v="5 - Bogotá confía en su gobierno"/>
    <s v="33 - Fortalecimiento institucional para un gobierno confiable"/>
  </r>
  <r>
    <n v="2025"/>
    <n v="3"/>
    <d v="2025-01-01T00:00:00"/>
    <d v="2025-03-31T00:00:00"/>
    <s v="0020-01"/>
    <d v="2025-03-04T00:00:00"/>
    <n v="12"/>
    <s v="CONTRATO DE PRESTACION DE SERVICIOS"/>
    <s v="225-2025"/>
    <x v="0"/>
    <n v="302"/>
    <s v="ORDENES DE PAGO"/>
    <n v="1140"/>
    <n v="1277"/>
    <s v="126229 - Prestar los servicios profesionales para brindar apoyo psicosocial y emocional a las víctimas del conflicto armado de la localidad de Sumapaz en el marco del SIVJRNR. 2319. Se expide CDP con certificado de No existencia de personal 57383 de fecha Feb 09/2025, solicitud SIPSE 126229, recibido para tramite de fecha Feb 10/2025."/>
    <s v="O23011745992024231901000"/>
    <s v="Atención a víctimas en Sumapaz"/>
    <x v="0"/>
    <x v="0"/>
    <s v="10 10 - CONTRATACIÓN DIRECTA"/>
    <n v="1073170778"/>
    <s v="MARIA CAMILA RAMIREZ QUIÑONEZ"/>
    <n v="0"/>
    <n v="0"/>
    <n v="37800000"/>
    <n v="37800000"/>
    <n v="0"/>
    <n v="2319"/>
    <s v="Realizar 4 acciones de construcción de paz que contribuyan al tejido social, la integración local, la sostenibilidad económica y/o desarrollo territorial para la reconciliación."/>
    <n v="126229"/>
    <n v="3"/>
    <s v="2 - Bogotá confía en su bien-estar"/>
    <s v="13 - Bogotá, un territorio de paz y reconciliación en donde todos puedan volver a empezar"/>
  </r>
  <r>
    <n v="2025"/>
    <n v="3"/>
    <d v="2025-01-01T00:00:00"/>
    <d v="2025-03-31T00:00:00"/>
    <s v="0020-01"/>
    <d v="2025-03-04T00:00:00"/>
    <n v="12"/>
    <s v="CONTRATO DE PRESTACION DE SERVICIOS"/>
    <s v="242-2025"/>
    <x v="0"/>
    <n v="302"/>
    <s v="ORDENES DE PAGO"/>
    <n v="1186"/>
    <n v="1278"/>
    <s v="131124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165 de fecha 20 de febrero 2025, solicitud SIPSE 131124, recibido para tramite de fecha 21 de febrero de 2025."/>
    <s v="O23011745992024232701000"/>
    <s v="Fortalecimiento Institucional y sedes administrativas"/>
    <x v="0"/>
    <x v="0"/>
    <s v="10 10 - CONTRATACIÓN DIRECTA"/>
    <n v="1049641030"/>
    <s v="MANUEL ANTONIO CEPEDA HERRERA"/>
    <n v="0"/>
    <n v="0"/>
    <n v="33000000"/>
    <n v="26950000"/>
    <n v="6050000"/>
    <n v="2327"/>
    <s v="Realizar 4 estrategias de fortalecimiento institucional (una por vigencia)."/>
    <n v="131124"/>
    <n v="2"/>
    <s v="5 - Bogotá confía en su gobierno"/>
    <s v="33 - Fortalecimiento institucional para un gobierno confiable"/>
  </r>
  <r>
    <n v="2025"/>
    <n v="3"/>
    <d v="2025-01-01T00:00:00"/>
    <d v="2025-03-31T00:00:00"/>
    <s v="0020-01"/>
    <d v="2025-03-04T00:00:00"/>
    <n v="12"/>
    <s v="CONTRATO DE PRESTACION DE SERVICIOS"/>
    <s v="241-2025"/>
    <x v="0"/>
    <n v="302"/>
    <s v="ORDENES DE PAGO"/>
    <n v="1241"/>
    <n v="1279"/>
    <s v="126247 - Prestar los servicios profesionales para brindar acompañamiento jurídico en la legalización y titulación de predios en Sumapaz. 2362. Se expide a solicitud expresa del Ordenador del gasto mediante SIPSE 126247 del 25 de febrero de 2025. No hay 58428 del 24 de febrero de 2025. Recibido el 26 de febrero de 2025."/>
    <s v="O23011745992024236201000"/>
    <s v="Legalización y titulación de predios en Sumapaz"/>
    <x v="0"/>
    <x v="0"/>
    <s v="10 10 - CONTRATACIÓN DIRECTA"/>
    <n v="1026300976"/>
    <s v="CLAUDIA DANIELA SARRIA MUNEVAR"/>
    <n v="0"/>
    <n v="0"/>
    <n v="31500000"/>
    <n v="31500000"/>
    <n v="0"/>
    <n v="2362"/>
    <s v="Gestionar la titulación o legalización de 150 predios."/>
    <n v="126247"/>
    <n v="1"/>
    <s v="4 - Bogotá ordena su territorio y avanza en su acción climática"/>
    <s v="23 - Ordenamiento territorial sostenible, equilibrado y participativo"/>
  </r>
  <r>
    <n v="2025"/>
    <n v="3"/>
    <d v="2025-01-01T00:00:00"/>
    <d v="2025-03-31T00:00:00"/>
    <s v="0020-01"/>
    <d v="2025-03-04T00:00:00"/>
    <n v="12"/>
    <s v="CONTRATO DE PRESTACION DE SERVICIOS"/>
    <s v="246-2025"/>
    <x v="0"/>
    <n v="302"/>
    <s v="ORDENES DE PAGO"/>
    <n v="1136"/>
    <n v="1280"/>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s v="O23011745992024232701000"/>
    <s v="Fortalecimiento Institucional y sedes administrativas"/>
    <x v="0"/>
    <x v="0"/>
    <s v="10 10 - CONTRATACIÓN DIRECTA"/>
    <n v="1032462292"/>
    <s v="DAYMER  RIOS CIFUENTES"/>
    <n v="0"/>
    <n v="0"/>
    <n v="17100000"/>
    <n v="17100000"/>
    <n v="0"/>
    <n v="2327"/>
    <s v="Realizar 4 estrategias de fortalecimiento institucional (una por vigencia)."/>
    <n v="125670"/>
    <n v="2"/>
    <s v="5 - Bogotá confía en su gobierno"/>
    <s v="33 - Fortalecimiento institucional para un gobierno confiable"/>
  </r>
  <r>
    <n v="2025"/>
    <n v="3"/>
    <d v="2025-01-01T00:00:00"/>
    <d v="2025-03-31T00:00:00"/>
    <s v="0020-01"/>
    <d v="2025-03-04T00:00:00"/>
    <n v="12"/>
    <s v="CONTRATO DE PRESTACION DE SERVICIOS"/>
    <s v="227-2025"/>
    <x v="0"/>
    <n v="302"/>
    <s v="ORDENES DE PAGO"/>
    <n v="1120"/>
    <n v="1281"/>
    <s v="125025 - Prestar los servicios profesionales especializados al Área de Gestión de Desarrollo Local, para apoyar la gestión de las Obligaciones por Pagar y presupuestal de la Alcaldía Local de Sumapaz. 2327. Se expide CDP con certificado de No existencia de personal 57416 de fecha Feb 09/2025, solicitud SIPSE 125025, recibido para tramite de fecha Feb 10/2025."/>
    <s v="O23011745992024232701000"/>
    <s v="Fortalecimiento Institucional y sedes administrativas"/>
    <x v="0"/>
    <x v="0"/>
    <s v="10 10 - CONTRATACIÓN DIRECTA"/>
    <n v="39682218"/>
    <s v="GEMA  ORTEGA TRUJILLO"/>
    <n v="0"/>
    <n v="0"/>
    <n v="60000000"/>
    <n v="60000000"/>
    <n v="0"/>
    <n v="2327"/>
    <s v="Realizar 4 estrategias de fortalecimiento institucional (una por vigencia)."/>
    <n v="125025"/>
    <n v="2"/>
    <s v="5 - Bogotá confía en su gobierno"/>
    <s v="33 - Fortalecimiento institucional para un gobierno confiable"/>
  </r>
  <r>
    <n v="2025"/>
    <n v="3"/>
    <d v="2025-01-01T00:00:00"/>
    <d v="2025-03-31T00:00:00"/>
    <s v="0020-01"/>
    <d v="2025-03-04T00:00:00"/>
    <n v="12"/>
    <s v="CONTRATO DE PRESTACION DE SERVICIOS"/>
    <s v="267-2025"/>
    <x v="0"/>
    <n v="302"/>
    <s v="ORDENES DE PAGO"/>
    <n v="1183"/>
    <n v="1282"/>
    <s v="127822 - Prestar los servicios profesionales veterinarios para el fortalecimiento del servicio de asistencia técnica agropecuaria en la localidad de Sumapaz. 2666. Se expide CDP a solicitud expresa del Ordenador del gasto con certificado de No existencia de personal 58088 de fecha 19 de febrero 2025, solicitud SIPSE 127822, recibido para tramite de fecha 21 de febrero de 2025."/>
    <s v="O23011745992024266601000"/>
    <s v="Sumapaz proteje su fauna"/>
    <x v="0"/>
    <x v="0"/>
    <s v="10 10 - CONTRATACIÓN DIRECTA"/>
    <n v="80018799"/>
    <s v="EDWIN ROBERTO QUILAGUY GARZON"/>
    <n v="0"/>
    <n v="0"/>
    <n v="39000000"/>
    <n v="39000000"/>
    <n v="0"/>
    <n v="2666"/>
    <s v="Atender 1000 animales en los programas de brigadas médicas, urgencias veterinarias y adopciones"/>
    <n v="127822"/>
    <n v="1"/>
    <s v="2 - Bogotá confía en su bien-estar"/>
    <s v="15 - Bogotá protege todas las formas de vida"/>
  </r>
  <r>
    <n v="2025"/>
    <n v="3"/>
    <d v="2025-01-01T00:00:00"/>
    <d v="2025-03-31T00:00:00"/>
    <s v="0020-01"/>
    <d v="2025-03-04T00:00:00"/>
    <n v="12"/>
    <s v="CONTRATO DE PRESTACION DE SERVICIOS"/>
    <s v="270-2025"/>
    <x v="0"/>
    <n v="302"/>
    <s v="ORDENES DE PAGO"/>
    <n v="1142"/>
    <n v="1283"/>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 v="O23011745992024267101000"/>
    <s v="Asistencia técnica agropecuaria y educación ambiental en la localidad de Sumapaz"/>
    <x v="0"/>
    <x v="0"/>
    <s v="10 10 - CONTRATACIÓN DIRECTA"/>
    <n v="1001170088"/>
    <s v="KEVIN SMITH VEGA TAUTIVA"/>
    <n v="0"/>
    <n v="0"/>
    <n v="21300000"/>
    <n v="21300000"/>
    <n v="0"/>
    <n v="2671"/>
    <s v="Apoyar 500 predios rurales con buenas prácticas agropecuarias y ambientales que fortalezcan la protección a coberturas vegetales y recurso hídrico"/>
    <n v="126252"/>
    <n v="3"/>
    <s v="4 - Bogotá ordena su territorio y avanza en su acción climática"/>
    <s v="25 - Aumento de la resiliencia al cambio climático y reducción de la vulnerabilidad"/>
  </r>
  <r>
    <n v="2025"/>
    <n v="3"/>
    <d v="2025-01-01T00:00:00"/>
    <d v="2025-03-31T00:00:00"/>
    <s v="0020-01"/>
    <d v="2025-03-04T00:00:00"/>
    <n v="12"/>
    <s v="CONTRATO DE PRESTACION DE SERVICIOS"/>
    <s v="207-2025"/>
    <x v="0"/>
    <n v="302"/>
    <s v="ORDENES DE PAGO"/>
    <n v="1236"/>
    <n v="1284"/>
    <s v="125662 - Prestar los servicios de apoyo a la gestión documental de la Alcaldía Local en la implementación de los procesos de clasificación, ordenación&lt;(&gt;,&lt;)&gt;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 v="O23011745992024232701000"/>
    <s v="Fortalecimiento Institucional y sedes administrativas"/>
    <x v="0"/>
    <x v="0"/>
    <s v="10 10 - CONTRATACIÓN DIRECTA"/>
    <n v="1032656565"/>
    <s v="YUDI YINETH REY RIOS"/>
    <n v="0"/>
    <n v="0"/>
    <n v="23520000"/>
    <n v="23520000"/>
    <n v="0"/>
    <n v="2327"/>
    <s v="Realizar 4 estrategias de fortalecimiento institucional (una por vigencia)."/>
    <n v="125662"/>
    <n v="2"/>
    <s v="5 - Bogotá confía en su gobierno"/>
    <s v="33 - Fortalecimiento institucional para un gobierno confiable"/>
  </r>
  <r>
    <n v="2025"/>
    <n v="3"/>
    <d v="2025-01-01T00:00:00"/>
    <d v="2025-03-31T00:00:00"/>
    <s v="0020-01"/>
    <d v="2025-03-04T00:00:00"/>
    <n v="12"/>
    <s v="CONTRATO DE PRESTACION DE SERVICIOS"/>
    <s v="192-2025"/>
    <x v="0"/>
    <n v="302"/>
    <s v="ORDENES DE PAGO"/>
    <n v="1227"/>
    <n v="1285"/>
    <s v="125640 - Prestar los servicios profesionales en la planeación, programación y seguimiento de los procesos administrativos del parque automotor de la Alcaldía Local de Sumapaz.2289. Se expide CDP a solicitud expresa del ordenador del gasto con certificado de No existencia de personal 58407 de fecha 23 de febrero de 2025, solicitud SIPSE 125640 recibido para tramite de fecha 24 de febrero de 2025."/>
    <s v="O23011745992024228901000"/>
    <s v="Movilidad para Sumapaz"/>
    <x v="0"/>
    <x v="0"/>
    <s v="10 10 - CONTRATACIÓN DIRECTA"/>
    <n v="51962673"/>
    <s v="FLOR MARIA PLAZAS SOLER"/>
    <n v="0"/>
    <n v="0"/>
    <n v="30240000"/>
    <n v="30240000"/>
    <n v="0"/>
    <n v="2289"/>
    <s v="Intervenir 40 Kilómetros-carril de malla vial rural con acciones de construcción y/o conservación"/>
    <n v="125640"/>
    <n v="1"/>
    <s v="4 - Bogotá ordena su territorio y avanza en su acción climática"/>
    <s v="26 - Movilidad Sostenible"/>
  </r>
  <r>
    <n v="2025"/>
    <n v="3"/>
    <d v="2025-01-01T00:00:00"/>
    <d v="2025-03-31T00:00:00"/>
    <s v="0020-01"/>
    <d v="2025-03-04T00:00:00"/>
    <n v="12"/>
    <s v="CONTRATO DE PRESTACION DE SERVICIOS"/>
    <s v="250-2025"/>
    <x v="0"/>
    <n v="302"/>
    <s v="ORDENES DE PAGO"/>
    <n v="1148"/>
    <n v="1286"/>
    <s v="127557 - Prestar los servicios profesionales especializados para apoyar la planeación, ejecución y seguimiento del proyecto de inversión de Cultura que ejecute el Fondo de Desarrollo Rural de Sumapaz. 2486 SE EXPIDE CDP CON CERTIFICADO DE NO EXISTENCIA DE PERSONAL 57352 DE FECHA FEB 09/2025, SOLICITUD SIPSE 127557 RECIBIDO PARA TRAMITE DE FECHA FEB 11/2025."/>
    <s v="O23011745992024248601000"/>
    <s v="Acciones para la promoción de la cultura, tradición y costumbres sumapaceñas"/>
    <x v="0"/>
    <x v="0"/>
    <s v="10 10 - CONTRATACIÓN DIRECTA"/>
    <n v="1015426783"/>
    <s v="LAURA VIVIANA BARRAGAN CRUZ"/>
    <n v="0"/>
    <n v="0"/>
    <n v="50400000"/>
    <n v="50400000"/>
    <n v="0"/>
    <n v="2486"/>
    <s v="Capacitar 600 personas en los campos artísticos, interculturales, culturales y/o patrimoniales."/>
    <n v="127557"/>
    <n v="1"/>
    <s v="2 - Bogotá confía en su bien-estar"/>
    <s v="14 - Bogotá deportiva, recreativa, artística, patrimonial e intercultural"/>
  </r>
  <r>
    <n v="2025"/>
    <n v="3"/>
    <d v="2025-01-01T00:00:00"/>
    <d v="2025-03-31T00:00:00"/>
    <s v="0020-01"/>
    <d v="2025-03-04T00:00:00"/>
    <n v="12"/>
    <s v="CONTRATO DE PRESTACION DE SERVICIOS"/>
    <s v="259-2025"/>
    <x v="0"/>
    <n v="302"/>
    <s v="ORDENES DE PAGO"/>
    <n v="1237"/>
    <n v="1287"/>
    <s v="125691 - Prestar los servicios profesionales para adelantar acciones que promuevan el fortalecimiento y la participación social y comunitaria en la localidad de Sumapaz. 2327. Se expide CDP a solicitud expresa del ordenador del gasto con certificado de No existencia de personal 58403 de fecha 23 de febrero de 2025, solicitud SIPSE 125691 recibido para tramite de fecha 24 de febrero de 2025"/>
    <s v="O23011745992024232701000"/>
    <s v="Fortalecimiento Institucional y sedes administrativas"/>
    <x v="0"/>
    <x v="0"/>
    <s v="10 10 - CONTRATACIÓN DIRECTA"/>
    <n v="80767768"/>
    <s v="RAUL AUGUSTO BECERRA NOVOA"/>
    <n v="0"/>
    <n v="0"/>
    <n v="30600000"/>
    <n v="30600000"/>
    <n v="0"/>
    <n v="2327"/>
    <s v="Realizar 4 estrategias de fortalecimiento institucional (una por vigencia)."/>
    <n v="125691"/>
    <n v="2"/>
    <s v="5 - Bogotá confía en su gobierno"/>
    <s v="33 - Fortalecimiento institucional para un gobierno confiable"/>
  </r>
  <r>
    <n v="2025"/>
    <n v="3"/>
    <d v="2025-01-01T00:00:00"/>
    <d v="2025-03-31T00:00:00"/>
    <s v="0020-01"/>
    <d v="2025-03-04T00:00:00"/>
    <n v="12"/>
    <s v="CONTRATO DE PRESTACION DE SERVICIOS"/>
    <s v="221-2025"/>
    <x v="0"/>
    <n v="302"/>
    <s v="ORDENES DE PAGO"/>
    <n v="1118"/>
    <n v="1288"/>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 v="O23011745992024228901000"/>
    <s v="Movilidad para Sumapaz"/>
    <x v="0"/>
    <x v="0"/>
    <s v="10 10 - CONTRATACIÓN DIRECTA"/>
    <n v="1030641865"/>
    <s v="JHOAN SEBASTIAN MOLINA ORDOÑEZ"/>
    <n v="0"/>
    <n v="0"/>
    <n v="43800000"/>
    <n v="43800000"/>
    <n v="0"/>
    <n v="2289"/>
    <s v="Intervenir 40 Kilómetros-carril de malla vial rural con acciones de construcción y/o conservación"/>
    <n v="124965"/>
    <n v="1"/>
    <s v="4 - Bogotá ordena su territorio y avanza en su acción climática"/>
    <s v="26 - Movilidad Sostenible"/>
  </r>
  <r>
    <n v="2025"/>
    <n v="3"/>
    <d v="2025-01-01T00:00:00"/>
    <d v="2025-03-31T00:00:00"/>
    <s v="0020-01"/>
    <d v="2025-03-04T00:00:00"/>
    <n v="12"/>
    <s v="CONTRATO DE PRESTACION DE SERVICIOS"/>
    <s v="228-2025"/>
    <x v="0"/>
    <n v="302"/>
    <s v="ORDENES DE PAGO"/>
    <n v="1184"/>
    <n v="1289"/>
    <s v="128151 - Prestar los servicios como Auxiliar Administrativa en la Corregiduría de Betania. 2327. Se expide CDP a solicitud expresa del Ordenador del gasto con certificado de No existencia de personal 58085 de fecha 19 de febrero 2025, solicitud SIPSE 128151, recibido para tramite de fecha 21 de febrero de 2025."/>
    <s v="O23011745992024232701000"/>
    <s v="Fortalecimiento Institucional y sedes administrativas"/>
    <x v="0"/>
    <x v="0"/>
    <s v="10 10 - CONTRATACIÓN DIRECTA"/>
    <n v="1031157856"/>
    <s v="BLANCA AURORA BAQUERO RINCON"/>
    <n v="0"/>
    <n v="0"/>
    <n v="18150000"/>
    <n v="18150000"/>
    <n v="0"/>
    <n v="2327"/>
    <s v="Realizar 4 estrategias de fortalecimiento institucional (una por vigencia)."/>
    <n v="128151"/>
    <n v="2"/>
    <s v="5 - Bogotá confía en su gobierno"/>
    <s v="33 - Fortalecimiento institucional para un gobierno confiable"/>
  </r>
  <r>
    <n v="2025"/>
    <n v="3"/>
    <d v="2025-01-01T00:00:00"/>
    <d v="2025-03-31T00:00:00"/>
    <s v="0020-01"/>
    <d v="2025-03-04T00:00:00"/>
    <n v="12"/>
    <s v="CONTRATO DE PRESTACION DE SERVICIOS"/>
    <s v="232-2025"/>
    <x v="0"/>
    <n v="302"/>
    <s v="ORDENES DE PAGO"/>
    <n v="1203"/>
    <n v="1290"/>
    <s v="127508 - Prestar los servicios profesionales al Área de Gestión de Desarrollo Local para apoyar la ejecución y seguimiento a los proyectos de inversión de construcción e intervención de los parques vecinales en Sumapaz. 2358. Se expide CDP a solicitud expresa del Ordenador del gasto con certificado de No existencia de personal 58130 de fecha 20 de febrero 2025, solicitud SIPSE 127508, recibido para tramite de fecha 21 de febrero de 2025."/>
    <s v="O23011745992024235801000"/>
    <s v="Mejores parques para Sumapaz"/>
    <x v="0"/>
    <x v="0"/>
    <s v="10 10 - CONTRATACIÓN DIRECTA"/>
    <n v="1033796945"/>
    <s v="LUZ ANGELA HERNANDEZ TARAPUES"/>
    <n v="0"/>
    <n v="0"/>
    <n v="34650000"/>
    <n v="34650000"/>
    <n v="0"/>
    <n v="2358"/>
    <s v="Construir 4000 m2 de Parques de la red de proximidad (la construcción incluye su dotación)."/>
    <n v="127508"/>
    <n v="1"/>
    <s v="4 - Bogotá ordena su territorio y avanza en su acción climática"/>
    <s v="24 - Revitalización y renovación urbana y rural con inclusión"/>
  </r>
  <r>
    <n v="2025"/>
    <n v="3"/>
    <d v="2025-01-01T00:00:00"/>
    <d v="2025-03-31T00:00:00"/>
    <s v="0020-01"/>
    <d v="2025-03-04T00:00:00"/>
    <n v="12"/>
    <s v="CONTRATO DE PRESTACION DE SERVICIOS"/>
    <s v="236-2025"/>
    <x v="0"/>
    <n v="302"/>
    <s v="ORDENES DE PAGO"/>
    <n v="1031"/>
    <n v="1291"/>
    <s v="126407 - Prestar los servicios profesionales al Área de Gestión de Desarrollo Local para apoyar la planeación, ejecución y seguimiento a los proyectos de inversión de infraestructura de la Alcaldía Local de Sumapaz. 2289. Se expide CDP con certificado de No existencia de personal 55297 de fecha Ene 100/2025, solicitud SIPSE 126407, recibido para tramite de fecha Enero 27/2025."/>
    <s v="O23011745992024228901000"/>
    <s v="Movilidad para Sumapaz"/>
    <x v="0"/>
    <x v="0"/>
    <s v="10 10 - CONTRATACIÓN DIRECTA"/>
    <n v="79627358"/>
    <s v="GUILLERMO ALBERTO RAMIREZ DUQUE"/>
    <n v="0"/>
    <n v="0"/>
    <n v="46200000"/>
    <n v="45622500"/>
    <n v="577500"/>
    <n v="2289"/>
    <s v="Intervenir 40 Kilómetros-carril de malla vial rural con acciones de construcción y/o conservación"/>
    <n v="126407"/>
    <n v="1"/>
    <s v="4 - Bogotá ordena su territorio y avanza en su acción climática"/>
    <s v="26 - Movilidad Sostenible"/>
  </r>
  <r>
    <n v="2025"/>
    <n v="3"/>
    <d v="2025-01-01T00:00:00"/>
    <d v="2025-03-31T00:00:00"/>
    <s v="0020-01"/>
    <d v="2025-03-04T00:00:00"/>
    <n v="12"/>
    <s v="CONTRATO DE PRESTACION DE SERVICIOS"/>
    <s v="254-2025"/>
    <x v="0"/>
    <n v="302"/>
    <s v="ORDENES DE PAGO"/>
    <n v="1145"/>
    <n v="1292"/>
    <s v="126378 - Prestar los servicios como Auxiliar administrativo para el área de Gestión de Desarrollo Local, en los temas de Infraestructura,de la Alcaldía local de Sumapaz. 2289. SE EXPIDE CDP CON CERTIFICADO DE NO EXISTENCIA DE PERSONAL 57374 DE FECHA FEB 09/2025, SOLICITUD SIPSE 126378 RECIBIDO PARA TRAMITE DE FECHA FEB 11/2025."/>
    <s v="O23011745992024228901000"/>
    <s v="Movilidad para Sumapaz"/>
    <x v="0"/>
    <x v="0"/>
    <s v="10 10 - CONTRATACIÓN DIRECTA"/>
    <n v="1007413169"/>
    <s v="NICOLAS SANTIAGO ROMERO SOLORZANO"/>
    <n v="0"/>
    <n v="0"/>
    <n v="13860000"/>
    <n v="12859000"/>
    <n v="1001000"/>
    <n v="2289"/>
    <s v="Intervenir 40 Kilómetros-carril de malla vial rural con acciones de construcción y/o conservación"/>
    <n v="126378"/>
    <n v="1"/>
    <s v="4 - Bogotá ordena su territorio y avanza en su acción climática"/>
    <s v="26 - Movilidad Sostenible"/>
  </r>
  <r>
    <n v="2025"/>
    <n v="3"/>
    <d v="2025-01-01T00:00:00"/>
    <d v="2025-03-31T00:00:00"/>
    <s v="0020-01"/>
    <d v="2025-03-04T00:00:00"/>
    <n v="12"/>
    <s v="CONTRATO DE PRESTACION DE SERVICIOS"/>
    <s v="268-2025"/>
    <x v="0"/>
    <n v="302"/>
    <s v="ORDENES DE PAGO"/>
    <n v="1095"/>
    <n v="1293"/>
    <s v="128156 - Prestar los servicios Profesionales para apoyar la planeación, seguimiento, ejecución y control de los Proyectos ambientales y de desarrollo rural sostenible, del Fondo de Desarrollo  Rural de Sumapaz. 2671. Se expide CDP con certificado de No existencia de personal 56975 de fecha Feb 05/2025, solicitud SIPSE 128156 recibido para tramite de fechaFeb 05/2025."/>
    <s v="O23011745992024267101000"/>
    <s v="Asistencia técnica agropecuaria y educación ambiental en la localidad de Sumapaz"/>
    <x v="0"/>
    <x v="0"/>
    <s v="10 10 - CONTRATACIÓN DIRECTA"/>
    <n v="1019116504"/>
    <s v="MARIA CAMILA UMAÑA RUIZ"/>
    <n v="0"/>
    <n v="0"/>
    <n v="30240000"/>
    <n v="28560000"/>
    <n v="1680000"/>
    <n v="2671"/>
    <s v="Apoyar 500 predios rurales con buenas prácticas agropecuarias y ambientales que fortalezcan la protección a coberturas vegetales y recurso hídrico"/>
    <n v="128156"/>
    <n v="3"/>
    <s v="4 - Bogotá ordena su territorio y avanza en su acción climática"/>
    <s v="25 - Aumento de la resiliencia al cambio climático y reducción de la vulnerabilidad"/>
  </r>
  <r>
    <n v="2025"/>
    <n v="3"/>
    <d v="2025-01-01T00:00:00"/>
    <d v="2025-03-31T00:00:00"/>
    <s v="0020-01"/>
    <d v="2025-03-04T00:00:00"/>
    <n v="31"/>
    <s v="RESOLUCION"/>
    <n v="-2025"/>
    <x v="4"/>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3001000"/>
    <s v="Por una mejor convivencia en Sumapaz"/>
    <x v="2"/>
    <x v="2"/>
    <s v="96 96 - N/A ACTO ADMINISTRATIVO (RESOLUCIÓN, DECRETO, ACUERDO, ETC.)"/>
    <n v="860011153"/>
    <s v="POSITIVA COMPAÑIA DE SEGUROS SA"/>
    <n v="0"/>
    <n v="0"/>
    <n v="6795800"/>
    <n v="6172779"/>
    <n v="623021"/>
    <n v="2230"/>
    <s v="Implementar 16 acciones formativas diferenciales para la promoción de la convivencia ciudadana"/>
    <s v="Atende"/>
    <n v="1"/>
    <s v="1 - Bogotá avanza en su seguridad"/>
    <s v="1 - Diálogo social y cultura ciudadana para la convivencia pacifica y la recuperación de la confianza"/>
  </r>
  <r>
    <n v="2025"/>
    <n v="3"/>
    <d v="2025-01-01T00:00:00"/>
    <d v="2025-03-31T00:00:00"/>
    <s v="0020-01"/>
    <d v="2025-03-04T00:00:00"/>
    <n v="31"/>
    <s v="RESOLUCION"/>
    <n v="-2025"/>
    <x v="4"/>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x v="2"/>
    <x v="2"/>
    <s v="96 96 - N/A ACTO ADMINISTRATIVO (RESOLUCIÓN, DECRETO, ACUERDO, ETC.)"/>
    <n v="860011153"/>
    <s v="POSITIVA COMPAÑIA DE SEGUROS SA"/>
    <n v="0"/>
    <n v="0"/>
    <n v="2025100"/>
    <n v="2025100"/>
    <n v="0"/>
    <n v="2289"/>
    <s v="Intervenir 40 Kilómetros-carril de malla vial rural con acciones de construcción y/o conservación"/>
    <s v="Atende"/>
    <n v="1"/>
    <s v="4 - Bogotá ordena su territorio y avanza en su acción climática"/>
    <s v="26 - Movilidad Sostenible"/>
  </r>
  <r>
    <n v="2025"/>
    <n v="3"/>
    <d v="2025-01-01T00:00:00"/>
    <d v="2025-03-31T00:00:00"/>
    <s v="0020-01"/>
    <d v="2025-03-04T00:00:00"/>
    <n v="31"/>
    <s v="RESOLUCION"/>
    <n v="-2025"/>
    <x v="4"/>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x v="2"/>
    <x v="2"/>
    <s v="96 96 - N/A ACTO ADMINISTRATIVO (RESOLUCIÓN, DECRETO, ACUERDO, ETC.)"/>
    <n v="860011153"/>
    <s v="POSITIVA COMPAÑIA DE SEGUROS SA"/>
    <n v="0"/>
    <n v="0"/>
    <n v="2180200"/>
    <n v="2180200"/>
    <n v="0"/>
    <n v="2290"/>
    <s v="Fortalecer 8 programas de abordaje de conflictividad escolar para la convivencia con enfoque restaurativo"/>
    <s v="Atende"/>
    <n v="4"/>
    <s v="1 - Bogotá avanza en su seguridad"/>
    <s v="4 - Servicios centrados en la justicia"/>
  </r>
  <r>
    <n v="2025"/>
    <n v="3"/>
    <d v="2025-01-01T00:00:00"/>
    <d v="2025-03-31T00:00:00"/>
    <s v="0020-01"/>
    <d v="2025-03-04T00:00:00"/>
    <n v="31"/>
    <s v="RESOLUCION"/>
    <n v="-2025"/>
    <x v="4"/>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2701000"/>
    <s v="Fortalecimiento Institucional y sedes administrativas"/>
    <x v="2"/>
    <x v="2"/>
    <s v="96 96 - N/A ACTO ADMINISTRATIVO (RESOLUCIÓN, DECRETO, ACUERDO, ETC.)"/>
    <n v="860011153"/>
    <s v="POSITIVA COMPAÑIA DE SEGUROS SA"/>
    <n v="0"/>
    <n v="0"/>
    <n v="9740500"/>
    <n v="6067449"/>
    <n v="3673051"/>
    <n v="2327"/>
    <s v="Realizar 4 estrategias de fortalecimiento institucional (una por vigencia)."/>
    <s v="Atende"/>
    <n v="2"/>
    <s v="5 - Bogotá confía en su gobierno"/>
    <s v="33 - Fortalecimiento institucional para un gobierno confiable"/>
  </r>
  <r>
    <n v="2025"/>
    <n v="3"/>
    <d v="2025-01-01T00:00:00"/>
    <d v="2025-03-31T00:00:00"/>
    <s v="0020-01"/>
    <d v="2025-03-04T00:00:00"/>
    <n v="31"/>
    <s v="RESOLUCION"/>
    <n v="-2025"/>
    <x v="4"/>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6601000"/>
    <s v="Sumapaz proteje su fauna"/>
    <x v="2"/>
    <x v="2"/>
    <s v="96 96 - N/A ACTO ADMINISTRATIVO (RESOLUCIÓN, DECRETO, ACUERDO, ETC.)"/>
    <n v="860011153"/>
    <s v="POSITIVA COMPAÑIA DE SEGUROS SA"/>
    <n v="0"/>
    <n v="0"/>
    <n v="682000"/>
    <n v="593666"/>
    <n v="88334"/>
    <n v="2666"/>
    <s v="Atender 1000 animales en los programas de brigadas médicas, urgencias veterinarias y adopciones"/>
    <s v="Atende"/>
    <n v="1"/>
    <s v="2 - Bogotá confía en su bien-estar"/>
    <s v="15 - Bogotá protege todas las formas de vida"/>
  </r>
  <r>
    <n v="2025"/>
    <n v="3"/>
    <d v="2025-01-01T00:00:00"/>
    <d v="2025-03-31T00:00:00"/>
    <s v="0020-01"/>
    <d v="2025-03-04T00:00:00"/>
    <n v="31"/>
    <s v="RESOLUCION"/>
    <n v="-2025"/>
    <x v="4"/>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x v="2"/>
    <x v="2"/>
    <s v="96 96 - N/A ACTO ADMINISTRATIVO (RESOLUCIÓN, DECRETO, ACUERDO, ETC.)"/>
    <n v="860011153"/>
    <s v="POSITIVA COMPAÑIA DE SEGUROS SA"/>
    <n v="0"/>
    <n v="0"/>
    <n v="4239400"/>
    <n v="4239400"/>
    <n v="0"/>
    <n v="2671"/>
    <s v="Apoyar 500 predios rurales con buenas prácticas agropecuarias y ambientales que fortalezcan la protección a coberturas vegetales y recurso hídrico"/>
    <s v="Atende"/>
    <n v="3"/>
    <s v="4 - Bogotá ordena su territorio y avanza en su acción climática"/>
    <s v="25 - Aumento de la resiliencia al cambio climático y reducción de la vulnerabilidad"/>
  </r>
  <r>
    <n v="2025"/>
    <n v="3"/>
    <d v="2025-01-01T00:00:00"/>
    <d v="2025-03-31T00:00:00"/>
    <s v="0020-01"/>
    <d v="2025-03-04T00:00:00"/>
    <n v="31"/>
    <s v="RESOLUCION"/>
    <n v="-2025"/>
    <x v="4"/>
    <n v="302"/>
    <s v="ORDENES DE PAGO"/>
    <n v="1265"/>
    <n v="129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x v="2"/>
    <x v="2"/>
    <s v="96 96 - N/A ACTO ADMINISTRATIVO (RESOLUCIÓN, DECRETO, ACUERDO, ETC.)"/>
    <n v="860011153"/>
    <s v="POSITIVA COMPAÑIA DE SEGUROS SA"/>
    <n v="0"/>
    <n v="0"/>
    <n v="1364000"/>
    <n v="1364000"/>
    <n v="0"/>
    <n v="2682"/>
    <s v="Lograr 16 hectáreas en proceso de restauración ecológica"/>
    <s v="Atende"/>
    <n v="2"/>
    <s v="4 - Bogotá ordena su territorio y avanza en su acción climática"/>
    <s v="25 - Aumento de la resiliencia al cambio climático y reducción de la vulnerabilidad"/>
  </r>
  <r>
    <n v="2025"/>
    <n v="3"/>
    <d v="2025-01-01T00:00:00"/>
    <d v="2025-03-31T00:00:00"/>
    <s v="0020-01"/>
    <d v="2025-03-04T00:00:00"/>
    <n v="12"/>
    <s v="CONTRATO DE PRESTACION DE SERVICIOS"/>
    <s v="275-2025"/>
    <x v="0"/>
    <n v="302"/>
    <s v="ORDENES DE PAGO"/>
    <n v="1039"/>
    <n v="1295"/>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 v="O23011745992024232701000"/>
    <s v="Fortalecimiento Institucional y sedes administrativas"/>
    <x v="0"/>
    <x v="0"/>
    <s v="10 10 - CONTRATACIÓN DIRECTA"/>
    <n v="1019048541"/>
    <s v="ALEJANDRO  BAUTISTA ROJAS"/>
    <n v="0"/>
    <n v="0"/>
    <n v="42120000"/>
    <n v="42120000"/>
    <n v="0"/>
    <n v="2327"/>
    <s v="Realizar 4 estrategias de fortalecimiento institucional (una por vigencia)."/>
    <n v="124819"/>
    <n v="2"/>
    <s v="5 - Bogotá confía en su gobierno"/>
    <s v="33 - Fortalecimiento institucional para un gobierno confiable"/>
  </r>
  <r>
    <n v="2025"/>
    <n v="3"/>
    <d v="2025-01-01T00:00:00"/>
    <d v="2025-03-31T00:00:00"/>
    <s v="0020-01"/>
    <d v="2025-03-04T00:00:00"/>
    <n v="12"/>
    <s v="CONTRATO DE PRESTACION DE SERVICIOS"/>
    <s v="279-2025"/>
    <x v="0"/>
    <n v="302"/>
    <s v="ORDENES DE PAGO"/>
    <n v="1036"/>
    <n v="1296"/>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x v="0"/>
    <x v="0"/>
    <s v="10 10 - CONTRATACIÓN DIRECTA"/>
    <n v="52698554"/>
    <s v="IVONNE ASTRID BAUTISTA BAUTISTA"/>
    <n v="0"/>
    <n v="0"/>
    <n v="50400000"/>
    <n v="48300000"/>
    <n v="2100000"/>
    <n v="2327"/>
    <s v="Realizar 4 estrategias de fortalecimiento institucional (una por vigencia)."/>
    <n v="126424"/>
    <n v="2"/>
    <s v="5 - Bogotá confía en su gobierno"/>
    <s v="33 - Fortalecimiento institucional para un gobierno confiable"/>
  </r>
  <r>
    <n v="2025"/>
    <n v="3"/>
    <d v="2025-01-01T00:00:00"/>
    <d v="2025-03-31T00:00:00"/>
    <s v="0020-01"/>
    <d v="2025-03-04T00:00:00"/>
    <n v="12"/>
    <s v="CONTRATO DE PRESTACION DE SERVICIOS"/>
    <s v="277-2025"/>
    <x v="0"/>
    <n v="302"/>
    <s v="ORDENES DE PAGO"/>
    <n v="1224"/>
    <n v="1297"/>
    <s v="127739 - Prestar los servicios tecnólogos para apoyar los procesos administrativos que se adelantan en el despacho de la Alcaldía Local de Sumapaz. 2327. Se expide CDP a solicitud expresa del ordenador del gasto con certificado de No existencia de personal 58368 de fecha 23 de febrero de 2025, solicitud SIPSE 127739 recibido para tramite de fecha 24 de febrero de 2025."/>
    <s v="O23011745992024232701000"/>
    <s v="Fortalecimiento Institucional y sedes administrativas"/>
    <x v="0"/>
    <x v="0"/>
    <s v="10 10 - CONTRATACIÓN DIRECTA"/>
    <n v="1012418057"/>
    <s v="LUZ ANGELA MORALES HILARION"/>
    <n v="0"/>
    <n v="0"/>
    <n v="19800000"/>
    <n v="19800000"/>
    <n v="0"/>
    <n v="2327"/>
    <s v="Realizar 4 estrategias de fortalecimiento institucional (una por vigencia)."/>
    <n v="127739"/>
    <n v="2"/>
    <s v="5 - Bogotá confía en su gobierno"/>
    <s v="33 - Fortalecimiento institucional para un gobierno confiable"/>
  </r>
  <r>
    <n v="2025"/>
    <n v="3"/>
    <d v="2025-01-01T00:00:00"/>
    <d v="2025-03-31T00:00:00"/>
    <s v="0020-01"/>
    <d v="2025-03-04T00:00:00"/>
    <n v="12"/>
    <s v="CONTRATO DE PRESTACION DE SERVICIOS"/>
    <s v="287-2025"/>
    <x v="0"/>
    <n v="302"/>
    <s v="ORDENES DE PAGO"/>
    <n v="1101"/>
    <n v="1298"/>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x v="0"/>
    <x v="0"/>
    <s v="10 10 - CONTRATACIÓN DIRECTA"/>
    <n v="1022997317"/>
    <s v="OMAR ISRAEL CASTELLANOS MORALES"/>
    <n v="0"/>
    <n v="0"/>
    <n v="30240000"/>
    <n v="30240000"/>
    <n v="0"/>
    <n v="2388"/>
    <s v="Capacitar 1000 personas en los campos deportivos o recreativos "/>
    <n v="127539"/>
    <n v="3"/>
    <s v="2 - Bogotá confía en su bien-estar"/>
    <s v="14 - Bogotá deportiva, recreativa, artística, patrimonial e intercultural"/>
  </r>
  <r>
    <n v="2025"/>
    <n v="3"/>
    <d v="2025-01-01T00:00:00"/>
    <d v="2025-03-31T00:00:00"/>
    <s v="0020-01"/>
    <d v="2025-03-04T00:00:00"/>
    <n v="12"/>
    <s v="CONTRATO DE PRESTACION DE SERVICIOS"/>
    <s v="273-2025"/>
    <x v="0"/>
    <n v="302"/>
    <s v="ORDENES DE PAGO"/>
    <n v="1021"/>
    <n v="1299"/>
    <s v="127847 - Prestar los servicios profesionales zootécnicos para el fortalecimiento del servicio de asistencia técnica agropecuaria en la localidad de Sumapaz. 2666. Se expide CDP con certificado de No existencia de personal 55864 de fecha Ene 19/2025, solicitud SIPSE 127847, recibido para tramite de fecha Enero 27/2025."/>
    <s v="O23011745992024266601000"/>
    <s v="Sumapaz proteje su fauna"/>
    <x v="0"/>
    <x v="0"/>
    <s v="10 10 - CONTRATACIÓN DIRECTA"/>
    <n v="80002849"/>
    <s v="YOLGUER ALEJANDRO RIVERA CAMACHO"/>
    <n v="0"/>
    <n v="0"/>
    <n v="39000000"/>
    <n v="39000000"/>
    <n v="0"/>
    <n v="2666"/>
    <s v="Atender 1000 animales en los programas de brigadas médicas, urgencias veterinarias y adopciones"/>
    <n v="127847"/>
    <n v="1"/>
    <s v="2 - Bogotá confía en su bien-estar"/>
    <s v="15 - Bogotá protege todas las formas de vida"/>
  </r>
  <r>
    <n v="2025"/>
    <n v="3"/>
    <d v="2025-01-01T00:00:00"/>
    <d v="2025-03-31T00:00:00"/>
    <s v="0020-01"/>
    <d v="2025-03-04T00:00:00"/>
    <n v="12"/>
    <s v="CONTRATO DE PRESTACION DE SERVICIOS"/>
    <s v="269-2025"/>
    <x v="0"/>
    <n v="302"/>
    <s v="ORDENES DE PAGO"/>
    <n v="1146"/>
    <n v="1300"/>
    <s v="127512 - Prestar los servicios profesionales para apoyar la ejecución y seguimiento del proyecto Recreación y Deporte del Fondo de Desarrollo Rural de Sumapaz. 2388 SE EXPIDE CDP CON CERTIFICADO DE NO EXISTENCIA DE PERSONAL 57355 DE FECHA FEB 09/2025, SOLICITUD SIPSE 127512 RECIBIDO PARA TRAMITE DE FECHA FEB 11/2025."/>
    <s v="O23011745992024238801000"/>
    <s v="Recreación y Deporte para Sumapaz"/>
    <x v="0"/>
    <x v="0"/>
    <s v="10 10 - CONTRATACIÓN DIRECTA"/>
    <n v="1069730435"/>
    <s v="MAYERLY  ROMERO HILARION"/>
    <n v="0"/>
    <n v="0"/>
    <n v="37800000"/>
    <n v="37800000"/>
    <n v="0"/>
    <n v="2388"/>
    <s v="Beneficiar  1200 personas en actividades recreo-deportivas comunitarias."/>
    <n v="127512"/>
    <n v="1"/>
    <s v="2 - Bogotá confía en su bien-estar"/>
    <s v="14 - Bogotá deportiva, recreativa, artística, patrimonial e intercultural"/>
  </r>
  <r>
    <n v="2025"/>
    <n v="3"/>
    <d v="2025-01-01T00:00:00"/>
    <d v="2025-03-31T00:00:00"/>
    <s v="0020-01"/>
    <d v="2025-03-04T00:00:00"/>
    <n v="12"/>
    <s v="CONTRATO DE PRESTACION DE SERVICIOS"/>
    <s v="265-2025"/>
    <x v="0"/>
    <n v="302"/>
    <s v="ORDENES DE PAGO"/>
    <n v="1257"/>
    <n v="1301"/>
    <s v="131330 - Prestar los servicios profesionales para la planeación, programación y seguimiento de los procesos administrativos del parque automotor de la Alcaldía Local de Sumapaz. 2289. Se expide CDP a solicitud expresa del ordenador del gasto, mediante SIPSE 131330 con no hay de existencia 58689 del 2 de marzo de 2025, se recibido el 03 de marzo de 2025."/>
    <s v="O23011745992024228901000"/>
    <s v="Movilidad para Sumapaz"/>
    <x v="0"/>
    <x v="0"/>
    <s v="10 10 - CONTRATACIÓN DIRECTA"/>
    <n v="52034115"/>
    <s v="GRACIELA  MENDOZA CLAVIJO"/>
    <n v="0"/>
    <n v="0"/>
    <n v="33600000"/>
    <n v="33600000"/>
    <n v="0"/>
    <n v="2289"/>
    <s v="Intervenir 40 Kilómetros-carril de malla vial rural con acciones de construcción y/o conservación"/>
    <n v="131330"/>
    <n v="1"/>
    <s v="4 - Bogotá ordena su territorio y avanza en su acción climática"/>
    <s v="26 - Movilidad Sostenible"/>
  </r>
  <r>
    <n v="2025"/>
    <n v="3"/>
    <d v="2025-01-01T00:00:00"/>
    <d v="2025-03-31T00:00:00"/>
    <s v="0020-01"/>
    <d v="2025-03-04T00:00:00"/>
    <n v="12"/>
    <s v="CONTRATO DE PRESTACION DE SERVICIOS"/>
    <s v="289-2025"/>
    <x v="0"/>
    <n v="302"/>
    <s v="ORDENES DE PAGO"/>
    <n v="1249"/>
    <n v="1302"/>
    <s v="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
    <s v="O23011745992024232701000"/>
    <s v="Fortalecimiento Institucional y sedes administrativas"/>
    <x v="0"/>
    <x v="0"/>
    <s v="10 10 - CONTRATACIÓN DIRECTA"/>
    <n v="1022943098"/>
    <s v="GLORIA YOLANDA DIMATE RICO"/>
    <n v="0"/>
    <n v="0"/>
    <n v="18000000"/>
    <n v="16200000"/>
    <n v="1800000"/>
    <n v="2327"/>
    <s v="Realizar 4 estrategias de fortalecimiento institucional (una por vigencia)."/>
    <n v="131253"/>
    <n v="2"/>
    <s v="5 - Bogotá confía en su gobierno"/>
    <s v="33 - Fortalecimiento institucional para un gobierno confiable"/>
  </r>
  <r>
    <n v="2025"/>
    <n v="3"/>
    <d v="2025-01-01T00:00:00"/>
    <d v="2025-03-31T00:00:00"/>
    <s v="0020-01"/>
    <d v="2025-03-04T00:00:00"/>
    <n v="12"/>
    <s v="CONTRATO DE PRESTACION DE SERVICIOS"/>
    <s v="271-2025"/>
    <x v="0"/>
    <n v="302"/>
    <s v="ORDENES DE PAGO"/>
    <n v="1261"/>
    <n v="1303"/>
    <s v="131459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mediante SIPSE 131459 con no hay de existencia 58681 del 2 de marzo de 2025, se recibido el 03 de marzo de 2025."/>
    <s v="O23011745992024232701000"/>
    <s v="Fortalecimiento Institucional y sedes administrativas"/>
    <x v="0"/>
    <x v="0"/>
    <s v="10 10 - CONTRATACIÓN DIRECTA"/>
    <n v="80069481"/>
    <s v="JAMILTON ENRIQUE CUBIDES GAITAN"/>
    <n v="0"/>
    <n v="0"/>
    <n v="30000000"/>
    <n v="20500000"/>
    <n v="9500000"/>
    <n v="2327"/>
    <s v="Realizar 4 estrategias de fortalecimiento institucional (una por vigencia)."/>
    <n v="131459"/>
    <n v="2"/>
    <s v="5 - Bogotá confía en su gobierno"/>
    <s v="33 - Fortalecimiento institucional para un gobierno confiable"/>
  </r>
  <r>
    <n v="2025"/>
    <n v="3"/>
    <d v="2025-01-01T00:00:00"/>
    <d v="2025-03-31T00:00:00"/>
    <s v="0020-01"/>
    <d v="2025-03-04T00:00:00"/>
    <n v="12"/>
    <s v="CONTRATO DE PRESTACION DE SERVICIOS"/>
    <s v="288-2025"/>
    <x v="0"/>
    <n v="302"/>
    <s v="ORDENES DE PAGO"/>
    <n v="1181"/>
    <n v="1304"/>
    <s v="127549 - Prestar los servicios profesionales para el apoyo al fortalecimiento de los emprendimientos productivos agropecuarios de la localidad de Sumapaz. 2315. Se expide CDP a solicitud expresa del Ordenador del gasto con certificado de No existencia de personal 58127 de fecha 20 de febrero 2025, solicitud SIPSE 127549, recibido para tramite de fecha 21 de febrero de 2025."/>
    <s v="O23011745992024231501000"/>
    <s v="Somos Sumapaz: Emprendiendo de manera sostenible en el territorio"/>
    <x v="0"/>
    <x v="0"/>
    <s v="10 10 - CONTRATACIÓN DIRECTA"/>
    <n v="1082969203"/>
    <s v="VICENTE ANDRES TODARO MONTES"/>
    <n v="0"/>
    <n v="0"/>
    <n v="40950000"/>
    <n v="40950000"/>
    <n v="0"/>
    <n v="2315"/>
    <s v="Vincular 600 hogares y/o unidades productivas a procesos productivos y de comercialización en el sector rural."/>
    <n v="127549"/>
    <n v="1"/>
    <s v="3 - Bogotá confía en su potencial"/>
    <s v="20 - Promoción del emprendimiento formal, equitativo e incluyente"/>
  </r>
  <r>
    <n v="2025"/>
    <n v="3"/>
    <d v="2025-01-01T00:00:00"/>
    <d v="2025-03-31T00:00:00"/>
    <s v="0020-01"/>
    <d v="2025-03-04T00:00:00"/>
    <n v="12"/>
    <s v="CONTRATO DE PRESTACION DE SERVICIOS"/>
    <s v="274-2025"/>
    <x v="0"/>
    <n v="302"/>
    <s v="ORDENES DE PAGO"/>
    <n v="1260"/>
    <n v="1305"/>
    <s v="131458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2398. Se expide CDP a solicitud expresa del ordenador del gasto, mediante SIPSE 131458 con no hay de existencia 58682 del 2 de marzo de 2025, se recibido el 03 de marzo de 2025."/>
    <s v="O23011745992024239801000"/>
    <s v="Cuidado y protección para la población Vulnerable de Sumapaz"/>
    <x v="0"/>
    <x v="0"/>
    <s v="10 10 - CONTRATACIÓN DIRECTA"/>
    <n v="1022998108"/>
    <s v="CRISTIAN ANDRES VASQUEZ CHINGATE"/>
    <n v="0"/>
    <n v="0"/>
    <n v="27480000"/>
    <n v="27480000"/>
    <n v="0"/>
    <n v="2398"/>
    <s v="Beneficiar 305 personas mayores con transferencias monetarias"/>
    <n v="131458"/>
    <n v="1"/>
    <s v="2 - Bogotá confía en su bien-estar"/>
    <s v="7 - Bogotá, una ciudad con menos Pobreza"/>
  </r>
  <r>
    <n v="2025"/>
    <n v="3"/>
    <d v="2025-01-01T00:00:00"/>
    <d v="2025-03-31T00:00:00"/>
    <s v="0020-01"/>
    <d v="2025-03-04T00:00:00"/>
    <n v="12"/>
    <s v="CONTRATO DE PRESTACION DE SERVICIOS"/>
    <s v="276-2025"/>
    <x v="0"/>
    <n v="302"/>
    <s v="ORDENES DE PAGO"/>
    <n v="1255"/>
    <n v="1306"/>
    <s v="131263 - Prestar servicios profesionales psicosociales para desarrollar acciones y estrategias orientadas a la prevención de violencia infantil, violencia intrafamiliar y/o violencia sexual y la promoción del buen trato. 2541. Se expide CDP a solicitud expresa del ordenador del gasto, mediante SIPSE 131263 con no hay de existencia 58692 del 2 de marzo de 2025, se recibido el 03 de marzo de 2025."/>
    <s v="O23011745992024254101000"/>
    <s v="Bienestar para las Mujeres de Sumapaz"/>
    <x v="0"/>
    <x v="0"/>
    <s v="10 10 - CONTRATACIÓN DIRECTA"/>
    <n v="1010227524"/>
    <s v="NAOMI VICTORIA MOSQUERA LOZANO"/>
    <n v="0"/>
    <n v="0"/>
    <n v="39000000"/>
    <n v="36833333"/>
    <n v="2166667"/>
    <n v="2541"/>
    <s v="Vincular 600 personas en procesos para la prevención de violencias en el contexto familiar y/o violencia sexual"/>
    <n v="131263"/>
    <n v="3"/>
    <s v="2 - Bogotá confía en su bien-estar"/>
    <s v="12 - Bogotá cuida a su gente"/>
  </r>
  <r>
    <n v="2025"/>
    <n v="3"/>
    <d v="2025-01-01T00:00:00"/>
    <d v="2025-03-31T00:00:00"/>
    <s v="0020-01"/>
    <d v="2025-03-04T00:00:00"/>
    <n v="12"/>
    <s v="CONTRATO DE PRESTACION DE SERVICIOS"/>
    <s v="281-2025"/>
    <x v="0"/>
    <n v="302"/>
    <s v="ORDENES DE PAGO"/>
    <n v="1259"/>
    <n v="1307"/>
    <s v="131440 - Prestar los servicios como técnico para apoyar las actividades de mantenimiento y control de la maquinaria pesada de propiedad del Fondo de Desarrollo Rural de Sumapaz. 2289. Se expide CDP a solicitud expresa del ordenador del gasto, mediante SIPSE 131440 con no hay de existencia 58683 del 2 de marzo de 2025, se recibido el 03 de marzo de 2025."/>
    <s v="O23011745992024228901000"/>
    <s v="Movilidad para Sumapaz"/>
    <x v="0"/>
    <x v="0"/>
    <s v="10 10 - CONTRATACIÓN DIRECTA"/>
    <n v="1014264739"/>
    <s v="DIANA ALEJANDRA VARGAS MARTINEZ"/>
    <n v="0"/>
    <n v="0"/>
    <n v="21000000"/>
    <n v="21000000"/>
    <n v="0"/>
    <n v="2289"/>
    <s v="Intervenir 40 Kilómetros-carril de malla vial rural con acciones de construcción y/o conservación"/>
    <n v="131440"/>
    <n v="1"/>
    <s v="4 - Bogotá ordena su territorio y avanza en su acción climática"/>
    <s v="26 - Movilidad Sostenible"/>
  </r>
  <r>
    <n v="2025"/>
    <n v="3"/>
    <d v="2025-01-01T00:00:00"/>
    <d v="2025-03-31T00:00:00"/>
    <s v="0020-01"/>
    <d v="2025-03-04T00:00:00"/>
    <n v="12"/>
    <s v="CONTRATO DE PRESTACION DE SERVICIOS"/>
    <s v="589-2025-2"/>
    <x v="0"/>
    <n v="302"/>
    <s v="ORDENES DE PAGO"/>
    <n v="1263"/>
    <n v="1308"/>
    <s v="ADICIÓN No. 2 PRORROGA No. 1 Y PRORROGA AL CONTRATO CPS-589-2024 CUYO OBJETO ES, REALIZAR LA ADMINISTRACIÓN, OPERACIÓN, MANTENIMIENTO PREVENTIVO Y CORRECTIVO DE LA MAQUINARÍA AMARILLA, LOS VEHICULOS PESADOS Y LIVIANOS DE PROPIEDAD GUARDA Y/O TENENCIA DEL FONDO DE DESARROLLO RURAL DE SUMAPAZ. Se expide CDP a solicitud expresa del ordenador del gasto, mediante memorando 20257020005583, se recibido el 03 de marzo de 2025."/>
    <s v="O23011745992024228901000"/>
    <s v="Movilidad para Sumapaz"/>
    <x v="4"/>
    <x v="4"/>
    <s v="1 01 - LICITACIÓN PÚBLICA"/>
    <n v="901867581"/>
    <s v="UNION TEMPORAL COLOMBIA 2024"/>
    <n v="0"/>
    <n v="0"/>
    <n v="166007957"/>
    <n v="166007957"/>
    <n v="0"/>
    <n v="2289"/>
    <s v="Intervenir 40 Kilómetros-carril de malla vial rural con acciones de construcción y/o conservación"/>
    <s v="ADICIÓ"/>
    <n v="1"/>
    <s v="4 - Bogotá ordena su territorio y avanza en su acción climática"/>
    <s v="26 - Movilidad Sostenible"/>
  </r>
  <r>
    <n v="2025"/>
    <n v="3"/>
    <d v="2025-01-01T00:00:00"/>
    <d v="2025-03-31T00:00:00"/>
    <s v="0020-01"/>
    <d v="2025-03-04T00:00:00"/>
    <n v="12"/>
    <s v="CONTRATO DE PRESTACION DE SERVICIOS"/>
    <s v="263-2025"/>
    <x v="0"/>
    <n v="302"/>
    <s v="ORDENES DE PAGO"/>
    <n v="1206"/>
    <n v="1309"/>
    <s v="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
    <s v="O23011745992024231501000"/>
    <s v="Somos Sumapaz: Emprendiendo de manera sostenible en el territorio"/>
    <x v="0"/>
    <x v="0"/>
    <s v="10 10 - CONTRATACIÓN DIRECTA"/>
    <n v="1023011082"/>
    <s v="JUAN SEBASTIAN MALAGON"/>
    <n v="12480000"/>
    <n v="0"/>
    <n v="12480000"/>
    <n v="11786667"/>
    <n v="693333"/>
    <n v="2315"/>
    <s v="Vincular 600 hogares y/o unidades productivas a procesos productivos y de comercialización en el sector rural."/>
    <n v="127553"/>
    <n v="1"/>
    <s v="3 - Bogotá confía en su potencial"/>
    <s v="20 - Promoción del emprendimiento formal, equitativo e incluyente"/>
  </r>
  <r>
    <n v="2025"/>
    <n v="3"/>
    <d v="2025-01-01T00:00:00"/>
    <d v="2025-03-31T00:00:00"/>
    <s v="0020-01"/>
    <d v="2025-03-04T00:00:00"/>
    <n v="12"/>
    <s v="CONTRATO DE PRESTACION DE SERVICIOS"/>
    <s v="252-2025"/>
    <x v="0"/>
    <n v="302"/>
    <s v="ORDENES DE PAGO"/>
    <n v="1139"/>
    <n v="1310"/>
    <s v="126220 - Prestar los servicios profesionales para atender el proyecto de atención de víctimas y justicia restaurativa, de la Alcaldía Local de Sumapaz. 2319. Se expide CDP con certificado de No existencia de personal 57384 de fecha Feb 09/2025, solicitud SIPSE 126220, recibido para tramite de fecha Feb 10/2025."/>
    <s v="O23011745992024231901000"/>
    <s v="Atención a víctimas en Sumapaz"/>
    <x v="0"/>
    <x v="0"/>
    <s v="10 10 - CONTRATACIÓN DIRECTA"/>
    <n v="86077913"/>
    <s v="LUIS ENRIQUE CORTES GARCIA"/>
    <n v="0"/>
    <n v="0"/>
    <n v="33810000"/>
    <n v="29865500"/>
    <n v="3944500"/>
    <n v="2319"/>
    <s v="Realizar 4 acciones de construcción de paz que contribuyan al tejido social, la integración local, la sostenibilidad económica y/o desarrollo territorial para la reconciliación."/>
    <n v="126220"/>
    <n v="3"/>
    <s v="2 - Bogotá confía en su bien-estar"/>
    <s v="13 - Bogotá, un territorio de paz y reconciliación en donde todos puedan volver a empezar"/>
  </r>
  <r>
    <n v="2025"/>
    <n v="3"/>
    <d v="2025-01-01T00:00:00"/>
    <d v="2025-03-31T00:00:00"/>
    <s v="0020-01"/>
    <d v="2025-03-04T00:00:00"/>
    <n v="12"/>
    <s v="CONTRATO DE PRESTACION DE SERVICIOS"/>
    <s v="290-2025"/>
    <x v="0"/>
    <n v="302"/>
    <s v="ORDENES DE PAGO"/>
    <n v="1036"/>
    <n v="1311"/>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x v="0"/>
    <x v="0"/>
    <s v="10 10 - CONTRATACIÓN DIRECTA"/>
    <n v="46680172"/>
    <s v="NIDIA LUCERO CAICEDO BARRETO"/>
    <n v="0"/>
    <n v="0"/>
    <n v="50400000"/>
    <n v="48300000"/>
    <n v="2100000"/>
    <n v="2327"/>
    <s v="Realizar 4 estrategias de fortalecimiento institucional (una por vigencia)."/>
    <n v="126424"/>
    <n v="2"/>
    <s v="5 - Bogotá confía en su gobierno"/>
    <s v="33 - Fortalecimiento institucional para un gobierno confiable"/>
  </r>
  <r>
    <n v="2025"/>
    <n v="3"/>
    <d v="2025-01-01T00:00:00"/>
    <d v="2025-03-31T00:00:00"/>
    <s v="0020-01"/>
    <d v="2025-03-04T00:00:00"/>
    <n v="12"/>
    <s v="CONTRATO DE PRESTACION DE SERVICIOS"/>
    <s v="291-2025"/>
    <x v="0"/>
    <n v="302"/>
    <s v="ORDENES DE PAGO"/>
    <n v="1154"/>
    <n v="1312"/>
    <s v="127982 - Prestar los servicios profesionales para apoyar los aspectos desector y financieros de los Proyectos de Inversión, del Fondo de Desarrollo Rural de Sumapaz. 2327. SE EXPIDE CDP CON CERTIFICADO DE NO EXISTENCIA DE PERSONAL 57344 DE FECHA FEB 09/2025, SOLICITUD SIPSE 127982 RECIBIDO PARA TRAMITE DE FECHA FEB 11/2025."/>
    <s v="O23011745992024232701000"/>
    <s v="Fortalecimiento Institucional y sedes administrativas"/>
    <x v="0"/>
    <x v="0"/>
    <s v="10 10 - CONTRATACIÓN DIRECTA"/>
    <n v="51630538"/>
    <s v="MARLENY  JIMENEZ OCAMPO"/>
    <n v="0"/>
    <n v="0"/>
    <n v="37800000"/>
    <n v="37800000"/>
    <n v="0"/>
    <n v="2327"/>
    <s v="Realizar 4 estrategias de fortalecimiento institucional (una por vigencia)."/>
    <n v="127982"/>
    <n v="2"/>
    <s v="5 - Bogotá confía en su gobierno"/>
    <s v="33 - Fortalecimiento institucional para un gobierno confiable"/>
  </r>
  <r>
    <n v="2025"/>
    <n v="3"/>
    <d v="2025-01-01T00:00:00"/>
    <d v="2025-03-31T00:00:00"/>
    <s v="0020-01"/>
    <d v="2025-03-04T00:00:00"/>
    <n v="12"/>
    <s v="CONTRATO DE PRESTACION DE SERVICIOS"/>
    <s v="296-2025"/>
    <x v="0"/>
    <n v="302"/>
    <s v="ORDENES DE PAGO"/>
    <n v="1018"/>
    <n v="1313"/>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x v="0"/>
    <x v="0"/>
    <s v="10 10 - CONTRATACIÓN DIRECTA"/>
    <n v="1032656551"/>
    <s v="FABIOLA  TORRES DIMATE"/>
    <n v="0"/>
    <n v="0"/>
    <n v="19320000"/>
    <n v="19320000"/>
    <n v="0"/>
    <n v="2682"/>
    <s v="Lograr 16 hectáreas en proceso de restauración ecológica"/>
    <n v="126303"/>
    <n v="2"/>
    <s v="4 - Bogotá ordena su territorio y avanza en su acción climática"/>
    <s v="25 - Aumento de la resiliencia al cambio climático y reducción de la vulnerabilidad"/>
  </r>
  <r>
    <n v="2025"/>
    <n v="3"/>
    <d v="2025-01-01T00:00:00"/>
    <d v="2025-03-31T00:00:00"/>
    <s v="0020-01"/>
    <d v="2025-03-04T00:00:00"/>
    <n v="12"/>
    <s v="CONTRATO DE PRESTACION DE SERVICIOS"/>
    <s v="300-2025"/>
    <x v="0"/>
    <n v="302"/>
    <s v="ORDENES DE PAGO"/>
    <n v="1199"/>
    <n v="1314"/>
    <s v="131054 - Prestar los servicios profesionales de apoyo psicosocial al Área de Gestión de Desarrollo Local para generar acciones complementarias en salud en la localidad de Sumapaz. 2324. Se expide CDP a solicitud expresa del Ordenador del gasto con certificado de No existencia de personal 58172 de fecha 20 de febrero 2025, solicitud SIPSE 131054, recibido para tramite de fecha 21 de febrero de 2025."/>
    <s v="O23011745992024232401000"/>
    <s v="Acciones para el cuidado de la salud y el bienestar de las y los Sumapaceños"/>
    <x v="0"/>
    <x v="0"/>
    <s v="10 10 - CONTRATACIÓN DIRECTA"/>
    <n v="1020795504"/>
    <s v="DANIELA ALEJANDRA RUBIANO VIDAL"/>
    <n v="0"/>
    <n v="0"/>
    <n v="37800000"/>
    <n v="37800000"/>
    <n v="0"/>
    <n v="2324"/>
    <s v="Beneficiar 600 personas con acciones para la promoción y atención de la salud mental"/>
    <n v="131054"/>
    <n v="1"/>
    <s v="2 - Bogotá confía en su bien-estar"/>
    <s v="10 - Salud Pública Integrada e Integral"/>
  </r>
  <r>
    <n v="2025"/>
    <n v="3"/>
    <d v="2025-01-01T00:00:00"/>
    <d v="2025-03-31T00:00:00"/>
    <s v="0020-01"/>
    <d v="2025-03-04T00:00:00"/>
    <n v="12"/>
    <s v="CONTRATO DE PRESTACION DE SERVICIOS"/>
    <s v="294-2025"/>
    <x v="0"/>
    <n v="302"/>
    <s v="ORDENES DE PAGO"/>
    <n v="1142"/>
    <n v="1315"/>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 v="O23011745992024267101000"/>
    <s v="Asistencia técnica agropecuaria y educación ambiental en la localidad de Sumapaz"/>
    <x v="0"/>
    <x v="0"/>
    <s v="10 10 - CONTRATACIÓN DIRECTA"/>
    <n v="79519517"/>
    <s v="LIBARDO  DIAZ DIAZ"/>
    <n v="0"/>
    <n v="0"/>
    <n v="21300000"/>
    <n v="21300000"/>
    <n v="0"/>
    <n v="2671"/>
    <s v="Apoyar 500 predios rurales con buenas prácticas agropecuarias y ambientales que fortalezcan la protección a coberturas vegetales y recurso hídrico"/>
    <n v="126252"/>
    <n v="3"/>
    <s v="4 - Bogotá ordena su territorio y avanza en su acción climática"/>
    <s v="25 - Aumento de la resiliencia al cambio climático y reducción de la vulnerabilidad"/>
  </r>
  <r>
    <n v="2025"/>
    <n v="3"/>
    <d v="2025-01-01T00:00:00"/>
    <d v="2025-03-31T00:00:00"/>
    <s v="0020-01"/>
    <d v="2025-03-14T00:00:00"/>
    <n v="53"/>
    <s v="CONTRATO DE SEGUROS"/>
    <s v="346-2024-1"/>
    <x v="5"/>
    <n v="293"/>
    <s v="ORDENES DE PAGO"/>
    <n v="1264"/>
    <n v="1316"/>
    <s v="131637 - Adición al contrato CSE-346-2024, cuyo objeto es, contratar los seguros que amparen los intereses patrimoniales actuales y futuros, así como los bienes de propiedad o tenencia del fondo de desarrollo rural de Sumapaz, que estén bajo su responsabilidad o custodia. 2289. Se expide por ordene expresa del Ordenador del Gasto CDP mediante sipse 131637. CRP se expide mediante memorando 20257020006813, recibido el 13 de marzo de 2025."/>
    <s v="O23011745992024228901000"/>
    <s v="Movilidad para Sumapaz"/>
    <x v="3"/>
    <x v="3"/>
    <s v="2 02 - SELEC. ABREV. MENOR CUANTÍA"/>
    <n v="860524654"/>
    <s v="ASEGURADORA SOLIDARIA DE COLOMBIA ENTIDA D COOPERATIVA"/>
    <n v="0"/>
    <n v="0"/>
    <n v="2136769"/>
    <n v="2136769"/>
    <n v="0"/>
    <n v="2289"/>
    <s v="Intervenir 40 Kilómetros-carril de malla vial rural con acciones de construcción y/o conservación"/>
    <n v="131637"/>
    <n v="1"/>
    <s v="4 - Bogotá ordena su territorio y avanza en su acción climática"/>
    <s v="26 - Movilidad Sostenible"/>
  </r>
  <r>
    <n v="2025"/>
    <n v="3"/>
    <d v="2025-01-01T00:00:00"/>
    <d v="2025-03-31T00:00:00"/>
    <s v="0020-01"/>
    <d v="2025-03-14T00:00:00"/>
    <n v="145"/>
    <s v="CONTRATO DE PRESTACION DE SERVICIOS PROFESIONALES"/>
    <s v="218-2025"/>
    <x v="2"/>
    <n v="293"/>
    <s v="ORDENES DE PAGO"/>
    <n v="1193"/>
    <n v="1317"/>
    <s v="127562 - Prestar los servicios profesionales para desarrollar acciones de acompañamiento técnico en los proyectos relacionados con acueductos y saneamiento básico adelantados por el Fondo de Desarrollo Rural de Sumapaz. 2689. Se expide CDP a solicitud expresa del Ordenador del gasto con certificado de No existencia de personal 58120 de fecha 20 de febrero 2025, solicitud SIPSE 127562, recibido para tramite de fecha 21 de febrero de 2025. CRP se expide mediante memorando 20257020006823, recibido el 13 de marzo de 2025."/>
    <s v="O23011745992024268901000"/>
    <s v="Acueductos veredales, saneamiento básico y energías alternativas"/>
    <x v="0"/>
    <x v="0"/>
    <s v="10 10 - CONTRATACIÓN DIRECTA"/>
    <n v="1010193626"/>
    <s v="LEIDY CATERINE CRUZ NEUQUE"/>
    <n v="0"/>
    <n v="0"/>
    <n v="42210000"/>
    <n v="42210000"/>
    <n v="0"/>
    <n v="2689"/>
    <s v="Fortalecer 4 acueductos veredales con asistencia, intervenir técnica u organizativa"/>
    <n v="127562"/>
    <n v="1"/>
    <s v="4 - Bogotá ordena su territorio y avanza en su acción climática"/>
    <s v="29 - Servicios públicos inclusivos y sostenibles"/>
  </r>
  <r>
    <n v="2025"/>
    <n v="3"/>
    <d v="2025-01-01T00:00:00"/>
    <d v="2025-03-31T00:00:00"/>
    <s v="0020-01"/>
    <d v="2025-03-14T00:00:00"/>
    <n v="145"/>
    <s v="CONTRATO DE PRESTACION DE SERVICIOS PROFESIONALES"/>
    <s v="260-2025"/>
    <x v="2"/>
    <n v="293"/>
    <s v="ORDENES DE PAGO"/>
    <n v="1196"/>
    <n v="1318"/>
    <s v="127752 - Prestar sus servicios profesionales de apoyo administrativo y Financiero al Área de Gestión del Desarrollo Local, en la gestión contractual del Fondo de Desarrollo Rural de Sumapaz. 2327. Se expide CDP a solicitud expresa del Ordenador del gasto con certificado de No existencia de personal 58112 de fecha 19 de febrero 2025, solicitud SIPSE 127752, recibido para tramite de fecha 21 de febrero de 2025. CRP se expide mediante memorando 20257020006833, recibido el 13 de marzo de 2025."/>
    <s v="O23011745992024232701000"/>
    <s v="Fortalecimiento Institucional y sedes administrativas"/>
    <x v="0"/>
    <x v="0"/>
    <s v="10 10 - CONTRATACIÓN DIRECTA"/>
    <n v="53075373"/>
    <s v="LEIDY CAROLINA MONTES MORALES"/>
    <n v="0"/>
    <n v="0"/>
    <n v="31500000"/>
    <n v="31500000"/>
    <n v="0"/>
    <n v="2327"/>
    <s v="Realizar 4 estrategias de fortalecimiento institucional (una por vigencia)."/>
    <n v="127752"/>
    <n v="2"/>
    <s v="5 - Bogotá confía en su gobierno"/>
    <s v="33 - Fortalecimiento institucional para un gobierno confiable"/>
  </r>
  <r>
    <n v="2025"/>
    <n v="3"/>
    <d v="2025-01-01T00:00:00"/>
    <d v="2025-03-31T00:00:00"/>
    <s v="0020-01"/>
    <d v="2025-03-14T00:00:00"/>
    <n v="145"/>
    <s v="CONTRATO DE PRESTACION DE SERVICIOS PROFESIONALES"/>
    <s v="285-2025"/>
    <x v="2"/>
    <n v="293"/>
    <s v="ORDENES DE PAGO"/>
    <n v="1240"/>
    <n v="1319"/>
    <s v="126239 - Prestar los servicios de apoyo administrativo para apoyar el desarrollo de las actividades del proyecto de salud del Fondo de Desarrollo Rural de Sumapaz. 2324. Se expide a solicitud expresa del Ordenador del gasto mediante SIPSE 126239 del 25 de febrero de 2025. No hay 58464 del 25 de febrero de 2025.Recibido el 26 de febrero de 2025. Se expide por ordene expresa del Ordenador del Gasto CDP mediante sipse 131637. CRP se expide mediante memorando 20257020006843, recibido el 13 de marzo de 2025."/>
    <s v="O23011745992024232401000"/>
    <s v="Acciones para el cuidado de la salud y el bienestar de las y los Sumapaceños"/>
    <x v="0"/>
    <x v="0"/>
    <s v="10 10 - CONTRATACIÓN DIRECTA"/>
    <n v="1001170014"/>
    <s v="ANDREA CAROLINA PABON PABON"/>
    <n v="0"/>
    <n v="0"/>
    <n v="15750000"/>
    <n v="15750000"/>
    <n v="0"/>
    <n v="2324"/>
    <s v="Vincular 1000 personas en acciones complementarias en salud física, nutricional y oral, a través del Circuito del Cuidado"/>
    <n v="126239"/>
    <n v="6"/>
    <s v="2 - Bogotá confía en su bien-estar"/>
    <s v="10 - Salud Pública Integrada e Integral"/>
  </r>
  <r>
    <n v="2025"/>
    <n v="3"/>
    <d v="2025-01-01T00:00:00"/>
    <d v="2025-03-31T00:00:00"/>
    <s v="0020-01"/>
    <d v="2025-03-14T00:00:00"/>
    <n v="148"/>
    <s v="CONTRATO DE PRESTACION DE SERVICIOS DE APOYO A LA GESTION"/>
    <s v="193-2025"/>
    <x v="3"/>
    <n v="293"/>
    <s v="ORDENES DE PAGO"/>
    <n v="1136"/>
    <n v="1320"/>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CRP se expide mediante memorando 20257020007403, recibido el 13 de marzo de 2025."/>
    <s v="O23011745992024232701000"/>
    <s v="Fortalecimiento Institucional y sedes administrativas"/>
    <x v="0"/>
    <x v="0"/>
    <s v="10 10 - CONTRATACIÓN DIRECTA"/>
    <n v="79577246"/>
    <s v="RAUL IVAN BORJA SUAREZ"/>
    <n v="0"/>
    <n v="0"/>
    <n v="17100000"/>
    <n v="17100000"/>
    <n v="0"/>
    <n v="2327"/>
    <s v="Realizar 4 estrategias de fortalecimiento institucional (una por vigencia)."/>
    <n v="125670"/>
    <n v="2"/>
    <s v="5 - Bogotá confía en su gobierno"/>
    <s v="33 - Fortalecimiento institucional para un gobierno confiable"/>
  </r>
  <r>
    <n v="2025"/>
    <n v="3"/>
    <d v="2025-01-01T00:00:00"/>
    <d v="2025-03-31T00:00:00"/>
    <s v="0020-01"/>
    <d v="2025-03-14T00:00:00"/>
    <n v="148"/>
    <s v="CONTRATO DE PRESTACION DE SERVICIOS DE APOYO A LA GESTION"/>
    <s v="280-2025"/>
    <x v="3"/>
    <n v="293"/>
    <s v="ORDENES DE PAGO"/>
    <n v="1228"/>
    <n v="1321"/>
    <s v="126314 - Brindar los servicios técnicos para acompañar las instancias de participación y organizaciones sociales en el fortalecimiento de los planes de acción. 2696. Se expide CDP a solicitud expresa del ordenador del gasto con certificado de No existencia de personal 58394 de fecha 23 de febrero de 2025, solicitud SIPSE 126314 recibido para tramite de fecha 24 de febrero de 2025. CRP se expide mediante memorando 20257020007413, recibido el 13 de marzo de 2025."/>
    <s v="O23011745992024269601000"/>
    <s v="Participación incidente en Sumapaz"/>
    <x v="0"/>
    <x v="0"/>
    <s v="10 10 - CONTRATACIÓN DIRECTA"/>
    <n v="52373257"/>
    <s v="CLARIBEL  MARTINEZ HILARION"/>
    <n v="0"/>
    <n v="0"/>
    <n v="20160000"/>
    <n v="18704000"/>
    <n v="1456000"/>
    <n v="2696"/>
    <s v="Fortalecer 40 Organizaciones sociales e Instancias de participación ciudadana."/>
    <n v="126314"/>
    <n v="5"/>
    <s v="5 - Bogotá confía en su gobierno"/>
    <s v="39 - Camino hacia una democracia deliberativa con un gobierno cercano a la gente y con participación ciudadana"/>
  </r>
  <r>
    <n v="2025"/>
    <n v="3"/>
    <d v="2025-01-01T00:00:00"/>
    <d v="2025-03-31T00:00:00"/>
    <s v="0020-01"/>
    <d v="2025-03-14T00:00:00"/>
    <n v="148"/>
    <s v="CONTRATO DE PRESTACION DE SERVICIOS DE APOYO A LA GESTION"/>
    <s v="302-2025"/>
    <x v="3"/>
    <n v="293"/>
    <s v="ORDENES DE PAGO"/>
    <n v="1116"/>
    <n v="1322"/>
    <s v="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CRP se expide mediante memorando 20257020006853, recibido el 13 de marzo de 2025."/>
    <s v="O23011745992024232701000"/>
    <s v="Fortalecimiento Institucional y sedes administrativas"/>
    <x v="0"/>
    <x v="0"/>
    <s v="10 10 - CONTRATACIÓN DIRECTA"/>
    <n v="1030697298"/>
    <s v="NICOL NATALIA CABANZO CHIRVA"/>
    <n v="0"/>
    <n v="0"/>
    <n v="37800000"/>
    <n v="35070000"/>
    <n v="2730000"/>
    <n v="2327"/>
    <s v="Realizar 4 estrategias de fortalecimiento institucional (una por vigencia)."/>
    <n v="124883"/>
    <n v="2"/>
    <s v="5 - Bogotá confía en su gobierno"/>
    <s v="33 - Fortalecimiento institucional para un gobierno confiable"/>
  </r>
  <r>
    <n v="2025"/>
    <n v="3"/>
    <d v="2025-01-01T00:00:00"/>
    <d v="2025-03-31T00:00:00"/>
    <s v="0020-01"/>
    <d v="2025-03-14T00:00:00"/>
    <n v="148"/>
    <s v="CONTRATO DE PRESTACION DE SERVICIOS DE APOYO A LA GESTION"/>
    <s v="284-2025"/>
    <x v="3"/>
    <n v="293"/>
    <s v="ORDENES DE PAGO"/>
    <n v="1221"/>
    <n v="1323"/>
    <s v="125659 - Prestar los servicios como auxiliar administrativo para el Centro de Documentación e Información C.D.I. de la Alcaldía Local de Sumapaz. 2327. Se expide CDP a solicitud expresa del ordenador del gasto con certificado de No existencia de personal 58405 de fecha 23 de febrero de 2025, solicitud SIPSE 125659 recibido para tramite de fecha 24 de febrero de 2025. SE EXPIDE CRP MEDIANTE MEMORANDO 20257020007423, RECIBIDO EL 13 de marzo de 2025."/>
    <s v="O23011745992024232701000"/>
    <s v="Fortalecimiento Institucional y sedes administrativas"/>
    <x v="0"/>
    <x v="0"/>
    <s v="10 10 - CONTRATACIÓN DIRECTA"/>
    <n v="1007725726"/>
    <s v="DUVAN FELIPE IBARRA ALARCON"/>
    <n v="0"/>
    <n v="0"/>
    <n v="14400000"/>
    <n v="13360000"/>
    <n v="1040000"/>
    <n v="2327"/>
    <s v="Realizar 4 estrategias de fortalecimiento institucional (una por vigencia)."/>
    <n v="125659"/>
    <n v="2"/>
    <s v="5 - Bogotá confía en su gobierno"/>
    <s v="33 - Fortalecimiento institucional para un gobierno confiable"/>
  </r>
  <r>
    <n v="2025"/>
    <n v="3"/>
    <d v="2025-01-01T00:00:00"/>
    <d v="2025-03-31T00:00:00"/>
    <s v="0020-01"/>
    <d v="2025-03-14T00:00:00"/>
    <n v="145"/>
    <s v="CONTRATO DE PRESTACION DE SERVICIOS PROFESIONALES"/>
    <s v="282-2025"/>
    <x v="2"/>
    <n v="293"/>
    <s v="ORDENES DE PAGO"/>
    <n v="1216"/>
    <n v="1324"/>
    <s v="130519 - Prestar servicios profesionales para la gestión presupuestal y de tesorería del Área de Gestión de Desarrollo Local de la Alcaldía Local de Sumapaz. 2327. Se expide CDP a solicitud expresa del Ordenador del gasto con certificado de No existencia de personal 58072 de fecha 19 de febrero 2025, solicitud SIPSE 130519, recibido para tramite de fecha 21 de febrero de 2025. SE EXPIDE CRP MEDIANTE MEMORANDO 20257020007433, RECIBIDO EL 13 de marzo de 2025."/>
    <s v="O23011745992024232701000"/>
    <s v="Fortalecimiento Institucional y sedes administrativas"/>
    <x v="0"/>
    <x v="0"/>
    <s v="10 10 - CONTRATACIÓN DIRECTA"/>
    <n v="11413532"/>
    <s v="OSCAR GIOVANNY CONTRERAS NOVOA"/>
    <n v="0"/>
    <n v="0"/>
    <n v="36000000"/>
    <n v="33400000"/>
    <n v="2600000"/>
    <n v="2327"/>
    <s v="Realizar 4 estrategias de fortalecimiento institucional (una por vigencia)."/>
    <n v="130519"/>
    <n v="2"/>
    <s v="5 - Bogotá confía en su gobierno"/>
    <s v="33 - Fortalecimiento institucional para un gobierno confiable"/>
  </r>
  <r>
    <n v="2025"/>
    <n v="3"/>
    <d v="2025-01-01T00:00:00"/>
    <d v="2025-03-31T00:00:00"/>
    <s v="0020-01"/>
    <d v="2025-03-14T00:00:00"/>
    <n v="148"/>
    <s v="CONTRATO DE PRESTACION DE SERVICIOS DE APOYO A LA GESTION"/>
    <s v="304-2025"/>
    <x v="3"/>
    <n v="293"/>
    <s v="ORDENES DE PAGO"/>
    <n v="1246"/>
    <n v="1326"/>
    <s v="127819 - Prestar los servicios de apoyo administrativo para apoyar el desarrollo de las actividades del proyecto de Bienestar animal del Fondo de Desarrollo Rural de Sumapaz. 2666. Se expide a solicitud expresa del Ordenador del gasto mediante SIPSE 127819 del 25 de febrero de 2025. No hay 58420 del 24 de febrero de 2025. Recibido el 26 de febrero de 2025. SE EXPIDE CRP MEDIANTE MEMORANDO 20257020006803, RECIBIDO EL 13 de marzo de 2025."/>
    <s v="O23011745992024266601000"/>
    <s v="Sumapaz proteje su fauna"/>
    <x v="0"/>
    <x v="0"/>
    <s v="10 10 - CONTRATACIÓN DIRECTA"/>
    <n v="1011321001"/>
    <s v="NICOLAS DAVID NIÑO RUIZ"/>
    <n v="0"/>
    <n v="0"/>
    <n v="12000000"/>
    <n v="12000000"/>
    <n v="0"/>
    <n v="2666"/>
    <s v="Atender 1000 animales en los programas de brigadas médicas, urgencias veterinarias y adopciones"/>
    <n v="127819"/>
    <n v="1"/>
    <s v="2 - Bogotá confía en su bien-estar"/>
    <s v="15 - Bogotá protege todas las formas de vida"/>
  </r>
  <r>
    <n v="2025"/>
    <n v="3"/>
    <d v="2025-01-01T00:00:00"/>
    <d v="2025-03-31T00:00:00"/>
    <s v="0020-01"/>
    <d v="2025-03-14T00:00:00"/>
    <n v="148"/>
    <s v="CONTRATO DE PRESTACION DE SERVICIOS DE APOYO A LA GESTION"/>
    <s v="303-2025"/>
    <x v="3"/>
    <n v="293"/>
    <s v="ORDENES DE PAGO"/>
    <n v="1222"/>
    <n v="1327"/>
    <s v="125654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406 de fecha 23 de febrero de 2025, solicitud SIPSE 125654 recibido para tramite de fecha 24 de febrero de 2025. SE EXPIDE CRP MEDIANTE MEMORANDO 20257020007453, RECIBIDO EL 13 de marzo de 2025."/>
    <s v="O23011745992024232701000"/>
    <s v="Fortalecimiento Institucional y sedes administrativas"/>
    <x v="0"/>
    <x v="0"/>
    <s v="10 10 - CONTRATACIÓN DIRECTA"/>
    <n v="1017258647"/>
    <s v="MICHAEL STEVEN RENGIFO MAHECHA"/>
    <n v="0"/>
    <n v="0"/>
    <n v="24000000"/>
    <n v="24000000"/>
    <n v="0"/>
    <n v="2327"/>
    <s v="Realizar 4 estrategias de fortalecimiento institucional (una por vigencia)."/>
    <n v="125654"/>
    <n v="2"/>
    <s v="5 - Bogotá confía en su gobierno"/>
    <s v="33 - Fortalecimiento institucional para un gobierno confiable"/>
  </r>
  <r>
    <n v="2025"/>
    <n v="3"/>
    <d v="2025-01-01T00:00:00"/>
    <d v="2025-03-31T00:00:00"/>
    <s v="0020-01"/>
    <d v="2025-03-14T00:00:00"/>
    <n v="145"/>
    <s v="CONTRATO DE PRESTACION DE SERVICIOS PROFESIONALES"/>
    <s v="278-2025"/>
    <x v="2"/>
    <n v="293"/>
    <s v="ORDENES DE PAGO"/>
    <n v="1209"/>
    <n v="1328"/>
    <s v="130938 - 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 DDHH- y Diálogo Social en el marco del proyecto - Por una mejor Convivencia en Sumapaz. 2230. Se expide CDP a solicitud expresa del Ordenador del gasto con certificado de No existencia de personal 58068 de fecha 19 de febrero 2025, solicitud SIPSE 130938, recibido para tramite de fecha 21 de febrero de 2025. SE EXPIDE CRP MEDIANTE MEMORANDO 20257020006863, RECIBIDO EL 13 de marzo de 2025."/>
    <s v="O23011745992024223001000"/>
    <s v="Por una mejor convivencia en Sumapaz"/>
    <x v="0"/>
    <x v="0"/>
    <s v="10 10 - CONTRATACIÓN DIRECTA"/>
    <n v="1032476232"/>
    <s v="DIANA CATALINA MOSQUERA PANIAGUA"/>
    <n v="0"/>
    <n v="0"/>
    <n v="36000000"/>
    <n v="36000000"/>
    <n v="0"/>
    <n v="2230"/>
    <s v="Implementar 16 iniciativas de convivencia con participación de la ciudadanía"/>
    <n v="130938"/>
    <n v="2"/>
    <s v="1 - Bogotá avanza en su seguridad"/>
    <s v="1 - Diálogo social y cultura ciudadana para la convivencia pacifica y la recuperación de la confianza"/>
  </r>
  <r>
    <n v="2025"/>
    <n v="3"/>
    <d v="2025-01-01T00:00:00"/>
    <d v="2025-03-31T00:00:00"/>
    <s v="0020-01"/>
    <d v="2025-03-14T00:00:00"/>
    <n v="148"/>
    <s v="CONTRATO DE PRESTACION DE SERVICIOS DE APOYO A LA GESTION"/>
    <s v="298-2025"/>
    <x v="3"/>
    <n v="293"/>
    <s v="ORDENES DE PAGO"/>
    <n v="1213"/>
    <n v="1329"/>
    <s v="119709 - Prestar sus servicios de apoyo asistencial en el desarrollo y ejecución del proyecto de inversión &quot;Fortaleciendo la Conectividad en Sumapaz&quot;. 2265. Se expide CDP a solicitud expresa del Ordenador del gasto con certificado de No existencia de personal 58090 de fecha 19 de febrero 2025, solicitud SIPSE 1127959, recibido para tramite de fecha 21 de febrero de 2025. SE EXPIDE CRP MEDIANTE MEMORANDO 20257020006883, RECIBIDO EL 13 de marzo de 2025."/>
    <s v="O23011745992024226501000"/>
    <s v="Fortaleciendo la Conectividad en Sumapaz"/>
    <x v="0"/>
    <x v="0"/>
    <s v="10 10 - CONTRATACIÓN DIRECTA"/>
    <n v="1000133592"/>
    <s v="LUISA FERNANDA LOPEZ CORREDOR"/>
    <n v="0"/>
    <n v="0"/>
    <n v="16380000"/>
    <n v="16380000"/>
    <n v="0"/>
    <n v="2265"/>
    <s v="Operativizar 17 Centros de Acceso Comunitario en zonas rurales y/o apartadas y/o urbanas, con énfasis en Servicios TIC´s generados."/>
    <n v="119709"/>
    <n v="1"/>
    <s v="5 - Bogotá confía en su gobierno"/>
    <s v="35 - Bogotá ciudad Inteligente"/>
  </r>
  <r>
    <n v="2025"/>
    <n v="3"/>
    <d v="2025-01-01T00:00:00"/>
    <d v="2025-03-31T00:00:00"/>
    <s v="0020-01"/>
    <d v="2025-03-14T00:00:00"/>
    <n v="148"/>
    <s v="CONTRATO DE PRESTACION DE SERVICIOS DE APOYO A LA GESTION"/>
    <s v="306-2025"/>
    <x v="3"/>
    <n v="293"/>
    <s v="ORDENES DE PAGO"/>
    <n v="1251"/>
    <n v="1330"/>
    <s v="131522 - Prestar los servicios técnicos para acompañar a las instancias de participación y organizaciones comunales desde el proyecto de participación incidente de la Alcaldía Local de Sumapaz. 2696. Se expide CDP a solicitud expresa del ordenador del gasto, mediante SIPSE 131522 con no hay de existencia 58679 del 1 de marzo de 2025, se recibido el 03 de marzo de 2025. SE EXPIDE CRP MEDIANTE MEMORANDO 20257020007393, RECIBIDO EL 13 de marzo de 2025."/>
    <s v="O23011745992024269601000"/>
    <s v="Participación incidente en Sumapaz"/>
    <x v="0"/>
    <x v="0"/>
    <s v="10 10 - CONTRATACIÓN DIRECTA"/>
    <n v="1019107614"/>
    <s v="NATALIA  SIERRA CIFUENTES"/>
    <n v="0"/>
    <n v="0"/>
    <n v="23400000"/>
    <n v="23400000"/>
    <n v="0"/>
    <n v="2696"/>
    <s v="Fortalecer 27 organizaciones comunales."/>
    <n v="131522"/>
    <n v="4"/>
    <s v="5 - Bogotá confía en su gobierno"/>
    <s v="39 - Camino hacia una democracia deliberativa con un gobierno cercano a la gente y con participación ciudadana"/>
  </r>
  <r>
    <n v="2025"/>
    <n v="3"/>
    <d v="2025-01-01T00:00:00"/>
    <d v="2025-03-31T00:00:00"/>
    <s v="0020-01"/>
    <d v="2025-03-14T00:00:00"/>
    <n v="145"/>
    <s v="CONTRATO DE PRESTACION DE SERVICIOS PROFESIONALES"/>
    <s v="301-2025"/>
    <x v="2"/>
    <n v="293"/>
    <s v="ORDENES DE PAGO"/>
    <n v="1253"/>
    <n v="1331"/>
    <s v="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 SE EXPIDE CRP MEDIANTE MEMORANDO 20257020007443, RECIBIDO EL 13 de marzo de 2025."/>
    <s v="O23011745992024248601000"/>
    <s v="Acciones para la promoción de la cultura, tradición y costumbres sumapaceñas"/>
    <x v="0"/>
    <x v="0"/>
    <s v="10 10 - CONTRATACIÓN DIRECTA"/>
    <n v="1069230695"/>
    <s v="LUZ YADIRA CANTOR CASTILLO"/>
    <n v="0"/>
    <n v="0"/>
    <n v="30240000"/>
    <n v="30240000"/>
    <n v="0"/>
    <n v="2486"/>
    <s v="Capacitar 600 personas en los campos artísticos, interculturales, culturales y/o patrimoniales."/>
    <n v="131258"/>
    <n v="1"/>
    <s v="2 - Bogotá confía en su bien-estar"/>
    <s v="14 - Bogotá deportiva, recreativa, artística, patrimonial e intercultural"/>
  </r>
  <r>
    <n v="2025"/>
    <n v="3"/>
    <d v="2025-01-01T00:00:00"/>
    <d v="2025-03-31T00:00:00"/>
    <s v="0020-01"/>
    <d v="2025-03-14T00:00:00"/>
    <n v="148"/>
    <s v="CONTRATO DE PRESTACION DE SERVICIOS DE APOYO A LA GESTION"/>
    <s v="295-2025"/>
    <x v="3"/>
    <n v="292"/>
    <s v="ORDENES DE PAGO"/>
    <n v="1250"/>
    <n v="1332"/>
    <s v="126232 - Prestar los servicios de apoyo administrativo al área de Gestión de Desarrollo Local, en la ejecución de la meta salud sexual y reproductiva consciente en los diferentes ciclos de vida. 2324. Se expide CDP a solicitud expresa del Ordenador del gasto con certificado de No existencia de personal 5865 de fecha 25 de febrero 2025, solicitud SIPSE 126232, recibido para tramite de fecha 27 de febrero de 2025.Se expide CRP mediante memorando 20257020007773 recibido el 13 de marzo 2025."/>
    <s v="O23011745992024232401000"/>
    <s v="Acciones para el cuidado de la salud y el bienestar de las y los Sumapaceños"/>
    <x v="0"/>
    <x v="0"/>
    <s v="10 10 - CONTRATACIÓN DIRECTA"/>
    <n v="1069716477"/>
    <s v="YENNY PATRICIA CRUZ ALVAREZ"/>
    <n v="0"/>
    <n v="0"/>
    <n v="17010000"/>
    <n v="17010000"/>
    <n v="0"/>
    <n v="2324"/>
    <s v="Vincular 400 personas a las acciones y estrategias para promover la salud sexual y reproductiva consciente en los diferentes ciclos de vida"/>
    <n v="126232"/>
    <n v="4"/>
    <s v="2 - Bogotá confía en su bien-estar"/>
    <s v="10 - Salud Pública Integrada e Integral"/>
  </r>
  <r>
    <n v="2025"/>
    <n v="3"/>
    <d v="2025-01-01T00:00:00"/>
    <d v="2025-03-31T00:00:00"/>
    <s v="0020-01"/>
    <d v="2025-03-14T00:00:00"/>
    <n v="148"/>
    <s v="CONTRATO DE PRESTACION DE SERVICIOS DE APOYO A LA GESTION"/>
    <s v="272-2025"/>
    <x v="3"/>
    <n v="292"/>
    <s v="ORDENES DE PAGO"/>
    <n v="1197"/>
    <n v="1333"/>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Se expide CRP mediante memorando 20257020007503, recibido el 13 de marzo de 2025."/>
    <s v="O23011745992024223001000"/>
    <s v="Por una mejor convivencia en Sumapaz"/>
    <x v="0"/>
    <x v="0"/>
    <s v="10 10 - CONTRATACIÓN DIRECTA"/>
    <n v="1023036543"/>
    <s v="CLAUDIA PATRICIA GAMBA CASTRO"/>
    <n v="0"/>
    <n v="0"/>
    <n v="17010000"/>
    <n v="17010000"/>
    <n v="0"/>
    <n v="2230"/>
    <s v="Implementar 16 acciones formativas diferenciales para la promoción de la convivencia ciudadana"/>
    <n v="127989"/>
    <n v="1"/>
    <s v="1 - Bogotá avanza en su seguridad"/>
    <s v="1 - Diálogo social y cultura ciudadana para la convivencia pacifica y la recuperación de la confianza"/>
  </r>
  <r>
    <n v="2025"/>
    <n v="3"/>
    <d v="2025-01-01T00:00:00"/>
    <d v="2025-03-31T00:00:00"/>
    <s v="0020-01"/>
    <d v="2025-03-14T00:00:00"/>
    <n v="148"/>
    <s v="CONTRATO DE PRESTACION DE SERVICIOS DE APOYO A LA GESTION"/>
    <s v="283-2025"/>
    <x v="3"/>
    <n v="292"/>
    <s v="ORDENES DE PAGO"/>
    <n v="1104"/>
    <n v="1334"/>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13, recibido el 13 de marzo de 2025."/>
    <s v="O23011745992024248601000"/>
    <s v="Acciones para la promoción de la cultura, tradición y costumbres sumapaceñas"/>
    <x v="0"/>
    <x v="0"/>
    <s v="10 10 - CONTRATACIÓN DIRECTA"/>
    <n v="1032656486"/>
    <s v="MARIA ALEJANDRA GOMEZ OSPINA"/>
    <n v="0"/>
    <n v="0"/>
    <n v="15750000"/>
    <n v="15750000"/>
    <n v="0"/>
    <n v="2486"/>
    <s v="Capacitar 600 personas en los campos artísticos, interculturales, culturales y/o patrimoniales."/>
    <n v="127548"/>
    <n v="1"/>
    <s v="2 - Bogotá confía en su bien-estar"/>
    <s v="14 - Bogotá deportiva, recreativa, artística, patrimonial e intercultural"/>
  </r>
  <r>
    <n v="2025"/>
    <n v="3"/>
    <d v="2025-01-01T00:00:00"/>
    <d v="2025-03-31T00:00:00"/>
    <s v="0020-01"/>
    <d v="2025-03-14T00:00:00"/>
    <n v="148"/>
    <s v="CONTRATO DE PRESTACION DE SERVICIOS DE APOYO A LA GESTION"/>
    <s v="292-2025"/>
    <x v="3"/>
    <n v="292"/>
    <s v="ORDENES DE PAGO"/>
    <n v="1104"/>
    <n v="1335"/>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23, recibido el 13 de marzo de 2025."/>
    <s v="O23011745992024248601000"/>
    <s v="Acciones para la promoción de la cultura, tradición y costumbres sumapaceñas"/>
    <x v="0"/>
    <x v="0"/>
    <s v="10 10 - CONTRATACIÓN DIRECTA"/>
    <n v="348932"/>
    <s v="NOHELY  SANTANA SANCHEZ"/>
    <n v="0"/>
    <n v="0"/>
    <n v="15750000"/>
    <n v="14612500"/>
    <n v="1137500"/>
    <n v="2486"/>
    <s v="Capacitar 600 personas en los campos artísticos, interculturales, culturales y/o patrimoniales."/>
    <n v="127548"/>
    <n v="1"/>
    <s v="2 - Bogotá confía en su bien-estar"/>
    <s v="14 - Bogotá deportiva, recreativa, artística, patrimonial e intercultural"/>
  </r>
  <r>
    <n v="2025"/>
    <n v="3"/>
    <d v="2025-01-01T00:00:00"/>
    <d v="2025-03-31T00:00:00"/>
    <s v="0020-01"/>
    <d v="2025-03-14T00:00:00"/>
    <n v="145"/>
    <s v="CONTRATO DE PRESTACION DE SERVICIOS PROFESIONALES"/>
    <s v="293-2025"/>
    <x v="2"/>
    <n v="292"/>
    <s v="ORDENES DE PAGO"/>
    <n v="1204"/>
    <n v="1336"/>
    <s v="127690 - Prestar los servicios profesionales para apoyar la formulación de los procesos de gastos de funcionamiento del área de Gestión de Desarrollo Local de la Alcaldía Local de Sumapaz. 2327. Se expide CDP a solicitud expresa del Ordenador del gasto con certificado de No existencia de personal 58117 de fecha 19 de febrero 2025, solicitud SIPSE 127690, recibido para tramite de fecha 21 de febrero de 2025. Se expide CRP mediante memorando 20257020007613, recibido el 13 de marzo de 2025."/>
    <s v="O23011745992024232701000"/>
    <s v="Fortalecimiento Institucional y sedes administrativas"/>
    <x v="0"/>
    <x v="0"/>
    <s v="10 10 - CONTRATACIÓN DIRECTA"/>
    <n v="1022365664"/>
    <s v="LEIDY ALEJANDRA ALZATE JARA"/>
    <n v="0"/>
    <n v="0"/>
    <n v="30600000"/>
    <n v="30600000"/>
    <n v="0"/>
    <n v="2327"/>
    <s v="Realizar 4 estrategias de fortalecimiento institucional (una por vigencia)."/>
    <n v="127690"/>
    <n v="2"/>
    <s v="5 - Bogotá confía en su gobierno"/>
    <s v="33 - Fortalecimiento institucional para un gobierno confiable"/>
  </r>
  <r>
    <n v="2025"/>
    <n v="3"/>
    <d v="2025-01-01T00:00:00"/>
    <d v="2025-03-31T00:00:00"/>
    <s v="0020-01"/>
    <d v="2025-03-14T00:00:00"/>
    <n v="148"/>
    <s v="CONTRATO DE PRESTACION DE SERVICIOS DE APOYO A LA GESTION"/>
    <s v="299-2025"/>
    <x v="3"/>
    <n v="292"/>
    <s v="ORDENES DE PAGO"/>
    <n v="1197"/>
    <n v="1337"/>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 Se expide CRP mediante memorando 20257020007753, recibido el 13 de marzo de 2025."/>
    <s v="O23011745992024223001000"/>
    <s v="Por una mejor convivencia en Sumapaz"/>
    <x v="0"/>
    <x v="0"/>
    <s v="10 10 - CONTRATACIÓN DIRECTA"/>
    <n v="1032656445"/>
    <s v="YESMIT YISELA CAMPOS MORALES"/>
    <n v="0"/>
    <n v="0"/>
    <n v="17010000"/>
    <n v="17010000"/>
    <n v="0"/>
    <n v="2230"/>
    <s v="Implementar 16 acciones formativas diferenciales para la promoción de la convivencia ciudadana"/>
    <n v="127989"/>
    <n v="1"/>
    <s v="1 - Bogotá avanza en su seguridad"/>
    <s v="1 - Diálogo social y cultura ciudadana para la convivencia pacifica y la recuperación de la confianza"/>
  </r>
  <r>
    <n v="2025"/>
    <n v="3"/>
    <d v="2025-01-01T00:00:00"/>
    <d v="2025-03-31T00:00:00"/>
    <s v="0020-01"/>
    <d v="2025-03-14T00:00:00"/>
    <n v="145"/>
    <s v="CONTRATO DE PRESTACION DE SERVICIOS PROFESIONALES"/>
    <s v="305-2025"/>
    <x v="2"/>
    <n v="292"/>
    <s v="ORDENES DE PAGO"/>
    <n v="1256"/>
    <n v="1338"/>
    <s v="131265 -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 Se expide CDP a solicitud expresa del ordenador del gasto, mediante SIPSE 131265 con no hay de existencia 58691 del 2 de marzo de 2025, se recibido el 03 de marzo de 2025. Se expide CRP mediante memorando 20257020007763, recibido el 13 de marzo de 2025."/>
    <s v="O23011745992024254101000"/>
    <s v="Bienestar para las Mujeres de Sumapaz"/>
    <x v="0"/>
    <x v="0"/>
    <s v="10 10 - CONTRATACIÓN DIRECTA"/>
    <n v="1022389817"/>
    <s v="DANIELA  VALERO GIL"/>
    <n v="0"/>
    <n v="0"/>
    <n v="30000000"/>
    <n v="30000000"/>
    <n v="0"/>
    <n v="2541"/>
    <s v="Vincular 600 personas en procesos para la prevención de violencias en el contexto familiar y/o violencia sexual"/>
    <n v="131265"/>
    <n v="3"/>
    <s v="2 - Bogotá confía en su bien-estar"/>
    <s v="12 - Bogotá cuida a su gente"/>
  </r>
  <r>
    <n v="2025"/>
    <n v="3"/>
    <d v="2025-01-01T00:00:00"/>
    <d v="2025-03-31T00:00:00"/>
    <s v="0020-01"/>
    <d v="2025-03-14T00:00:00"/>
    <n v="148"/>
    <s v="CONTRATO DE PRESTACION DE SERVICIOS DE APOYO A LA GESTION"/>
    <s v="286-2025"/>
    <x v="3"/>
    <n v="292"/>
    <s v="ORDENES DE PAGO"/>
    <n v="1214"/>
    <n v="1339"/>
    <s v="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 Se expide CRP mediante memorando 20257020006873 recibido el 14 de marzo de 2025."/>
    <s v="O23011745992024268901000"/>
    <s v="Acueductos veredales, saneamiento básico y energías alternativas"/>
    <x v="0"/>
    <x v="0"/>
    <s v="10 10 - CONTRATACIÓN DIRECTA"/>
    <n v="1033798427"/>
    <s v="JUAN ALEXANDER CASTELLANOS RODRIGUEZ"/>
    <n v="0"/>
    <n v="0"/>
    <n v="18600000"/>
    <n v="16843333"/>
    <n v="1756667"/>
    <n v="2689"/>
    <s v="Fortalecer 4 acueductos veredales con asistencia, intervenir técnica u organizativa"/>
    <n v="130765"/>
    <n v="1"/>
    <s v="4 - Bogotá ordena su territorio y avanza en su acción climática"/>
    <s v="29 - Servicios públicos inclusivos y sostenibles"/>
  </r>
  <r>
    <n v="2025"/>
    <n v="3"/>
    <d v="2025-01-01T00:00:00"/>
    <d v="2025-03-31T00:00:00"/>
    <s v="0020-01"/>
    <d v="2025-03-14T00:00:00"/>
    <n v="148"/>
    <s v="CONTRATO DE PRESTACION DE SERVICIOS DE APOYO A LA GESTION"/>
    <s v="235-2025"/>
    <x v="3"/>
    <n v="292"/>
    <s v="ORDENES DE PAGO"/>
    <n v="1152"/>
    <n v="1340"/>
    <s v="127958 - Prestar sus servicios como técnico para apoyar la ejecución del Proyecto de inversión Fortaleciendo la Conectividad en Sumapaz. 2265 SE EXPIDE CDP CON CERTIFICADO DE NO EXISTENCIA DE PERSONAL 57346 DE FECHA FEB 09/2025, SOLICITUD SIPSE 127958 RECIBIDO PARA TRAMITE DE FECHA FEB 11/2025. Se expide CRP mediante memorando 20257020008543 recibido el 14 de marzo de 2025."/>
    <s v="O23011745992024226501000"/>
    <s v="Fortaleciendo la Conectividad en Sumapaz"/>
    <x v="0"/>
    <x v="0"/>
    <s v="10 10 - CONTRATACIÓN DIRECTA"/>
    <n v="1013617405"/>
    <s v="JESSICA TATIANA SERRANO ESPINAL"/>
    <n v="0"/>
    <n v="0"/>
    <n v="18900000"/>
    <n v="13545000"/>
    <n v="5355000"/>
    <n v="2265"/>
    <s v="Operativizar 17 Centros de Acceso Comunitario en zonas rurales y/o apartadas y/o urbanas, con énfasis en Servicios TIC´s generados."/>
    <n v="127958"/>
    <n v="1"/>
    <s v="5 - Bogotá confía en su gobierno"/>
    <s v="35 - Bogotá ciudad Inteligente"/>
  </r>
  <r>
    <n v="2025"/>
    <n v="3"/>
    <d v="2025-01-01T00:00:00"/>
    <d v="2025-03-31T00:00:00"/>
    <s v="0020-01"/>
    <d v="2025-03-14T00:00:00"/>
    <n v="145"/>
    <s v="CONTRATO DE PRESTACION DE SERVICIOS PROFESIONALES"/>
    <s v="307-2025"/>
    <x v="2"/>
    <n v="292"/>
    <s v="ORDENES DE PAGO"/>
    <n v="1266"/>
    <n v="1341"/>
    <s v="131703 - Prestar los servicios profesionales para apoyar los procesos administrativos y financieros del Área de Gestión del Desarrollo Local del Fondo de Desarrollo Rural de Sumapaz 2327.Se expiden a solicitud expresa del ordenador del gasto mediante SIPSE 131703, recibido el 13 de marzo de 2025. Se expide CRP mediante memorando 20257020008563 recibido el 14 de marzo de 2025."/>
    <s v="O23011745992024232701000"/>
    <s v="Fortalecimiento Institucional y sedes administrativas"/>
    <x v="0"/>
    <x v="0"/>
    <s v="10 10 - CONTRATACIÓN DIRECTA"/>
    <n v="1057611038"/>
    <s v="LAURA VALENTINA HOLGUIN MEDINA"/>
    <n v="0"/>
    <n v="0"/>
    <n v="36000000"/>
    <n v="36000000"/>
    <n v="0"/>
    <n v="2327"/>
    <s v="Realizar 4 estrategias de fortalecimiento institucional (una por vigencia)."/>
    <n v="131703"/>
    <n v="2"/>
    <s v="5 - Bogotá confía en su gobierno"/>
    <s v="33 - Fortalecimiento institucional para un gobierno confiable"/>
  </r>
  <r>
    <n v="2025"/>
    <n v="3"/>
    <d v="2025-01-01T00:00:00"/>
    <d v="2025-03-31T00:00:00"/>
    <s v="0020-01"/>
    <d v="2025-03-14T00:00:00"/>
    <n v="43"/>
    <s v="CONTRATO DE INTERVENTORIA"/>
    <s v="485-20233"/>
    <x v="1"/>
    <n v="292"/>
    <s v="ORDENES DE PAGO"/>
    <n v="1271"/>
    <n v="1342"/>
    <s v="Adición 3 del CCS334-2022 CON OBJETO: 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Se expide a solicitud expresa del ordenador del gasto mediante memorando 20257020006683, recibido el 13 de marzo de 2025.Se expide CRP mediante memorando 20257020008713 recibido el 14 de marzo de 2025."/>
    <s v="O23011745992024232701000"/>
    <s v="Fortalecimiento Institucional y sedes administrativas"/>
    <x v="1"/>
    <x v="1"/>
    <s v="8 08 - CONCURSO DE MÉRITOS ABIERTO"/>
    <n v="890104625"/>
    <s v="ECOVIAS SAS"/>
    <n v="0"/>
    <n v="0"/>
    <n v="124208154"/>
    <n v="0"/>
    <n v="124208154"/>
    <n v="2327"/>
    <s v="Terminar 1 sede administrativa local"/>
    <s v="Adició"/>
    <n v="4"/>
    <s v="5 - Bogotá confía en su gobierno"/>
    <s v="33 - Fortalecimiento institucional para un gobierno confiable"/>
  </r>
  <r>
    <n v="2025"/>
    <n v="3"/>
    <d v="2025-01-01T00:00:00"/>
    <d v="2025-03-31T00:00:00"/>
    <s v="0020-01"/>
    <d v="2025-03-21T00:00:00"/>
    <n v="31"/>
    <s v="RESOLUCION"/>
    <s v="RES 12-2025"/>
    <x v="4"/>
    <n v="285"/>
    <s v="ORDENES DE PAGO"/>
    <n v="1274"/>
    <n v="1343"/>
    <s v="132115 - Resolución Número 012 Del 17 De Marz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rzo y abril vigencia 2025. se expide a solicitud expresa del Ordenador del gasto, mediante SIPSE 132115, recibido el 21 de marzo de 2025. Se expide CRP mediante memorando 20257020009173, recibido el 21 de marzo de 2025."/>
    <s v="O23011745992024239801000"/>
    <s v="Cuidado y protección para la población Vulnerable de Sumapaz"/>
    <x v="0"/>
    <x v="0"/>
    <s v="10 10 - CONTRATACIÓN DIRECTA"/>
    <n v="860066942"/>
    <s v="CAJA DE COMPENSACION FAMILIAR COMPENSAR"/>
    <n v="0"/>
    <n v="0"/>
    <n v="1600000"/>
    <n v="1348683"/>
    <n v="251317"/>
    <n v="2398"/>
    <s v="Beneficiar 305 personas mayores con transferencias monetarias"/>
    <n v="132115"/>
    <n v="1"/>
    <s v="2 - Bogotá confía en su bien-estar"/>
    <s v="7 - Bogotá, una ciudad con menos Pobreza"/>
  </r>
  <r>
    <n v="2025"/>
    <n v="3"/>
    <d v="2025-01-01T00:00:00"/>
    <d v="2025-03-31T00:00:00"/>
    <s v="0020-01"/>
    <d v="2025-03-21T00:00:00"/>
    <n v="31"/>
    <s v="RESOLUCION"/>
    <s v="RES 11-2025"/>
    <x v="4"/>
    <n v="285"/>
    <s v="ORDENES DE PAGO"/>
    <n v="1275"/>
    <n v="1344"/>
    <s v="132113 - Resolución Número 011 Del 17 De Marzo De 2025 Por medio de la cual se ordena el gasto y pago correspondiente al (Proyecto 2398 Cuidado y Protección para la Población Vulnerable de Sumapaz, componente Apoyo Económico para Persona Mayor - Tipo C) correspondiente a los meses de marzo y abril vigencia 2025. Se expide a solicitud expresa del ordenador del gasto mediante SIPSE 132113, RECIBIDO EL 21 DE MARZO DE 2025, Se expide CRP mediante memorando 20257020009163, recibido el 21 de marzo de 2025."/>
    <s v="O23011745992024239801000"/>
    <s v="Cuidado y protección para la población Vulnerable de Sumapaz"/>
    <x v="0"/>
    <x v="0"/>
    <s v="10 10 - CONTRATACIÓN DIRECTA"/>
    <n v="860066942"/>
    <s v="CAJA DE COMPENSACION FAMILIAR COMPENSAR"/>
    <n v="0"/>
    <n v="0"/>
    <n v="91500000"/>
    <n v="91500000"/>
    <n v="0"/>
    <n v="2398"/>
    <s v="Beneficiar 305 personas mayores con transferencias monetarias"/>
    <n v="132113"/>
    <n v="1"/>
    <s v="2 - Bogotá confía en su bien-estar"/>
    <s v="7 - Bogotá, una ciudad con menos Pobreza"/>
  </r>
  <r>
    <n v="2025"/>
    <n v="3"/>
    <d v="2025-01-01T00:00:00"/>
    <d v="2025-03-31T00:00:00"/>
    <s v="0020-01"/>
    <d v="2025-03-21T00:00:00"/>
    <n v="4"/>
    <s v="ORDEN DE COMPRA"/>
    <s v="127278-2024-2"/>
    <x v="6"/>
    <n v="285"/>
    <s v="ORDENES DE PAGO"/>
    <n v="1269"/>
    <n v="1345"/>
    <s v="132013 - Adición y prorroga a la O.C. 127278-2024, cuyo objeto es, prestar contratar el suministro y trasporte de combustible en vehículo tipo carrotanque para la maquinaria pesada y volquetas de propiedad o tenencia del fondo de desarrollo rural de Sumapaz. Se expide a solicitud expresa del ordenador del gasto mediante SIPSE 132013 recibido el 13 de marzo de 2025. SE EXPIDE CRP MEDIANTE MEMORANDO 20257020009123 DEL 21032025"/>
    <s v="O23011745992024228901000"/>
    <s v="Movilidad para Sumapaz"/>
    <x v="5"/>
    <x v="5"/>
    <s v="17 17 - ACUERDO MARCO DE PRECIOS"/>
    <n v="900459737"/>
    <s v="GRUPO EDS AUTOGAS S.A.S"/>
    <n v="0"/>
    <n v="0"/>
    <n v="39000000"/>
    <n v="26528138"/>
    <n v="12471862"/>
    <n v="2289"/>
    <s v="Intervenir 40 Kilómetros-carril de malla vial rural con acciones de construcción y/o conservación"/>
    <n v="132013"/>
    <n v="1"/>
    <s v="4 - Bogotá ordena su territorio y avanza en su acción climática"/>
    <s v="26 - Movilidad Sostenible"/>
  </r>
  <r>
    <n v="2025"/>
    <n v="3"/>
    <d v="2025-01-01T00:00:00"/>
    <d v="2025-03-31T00:00:00"/>
    <s v="0020-01"/>
    <d v="2025-03-21T00:00:00"/>
    <n v="4"/>
    <s v="ORDEN DE COMPRA"/>
    <s v="133381-2024-2"/>
    <x v="6"/>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3001000"/>
    <s v="Por una mejor convivencia en Sumapaz"/>
    <x v="5"/>
    <x v="5"/>
    <s v="17 17 - ACUERDO MARCO DE PRECIOS"/>
    <n v="901676315"/>
    <s v="UNION TEMPORAL ANDINO 2022"/>
    <n v="0"/>
    <n v="0"/>
    <n v="5000000"/>
    <n v="5000000"/>
    <n v="0"/>
    <n v="2230"/>
    <s v="Implementar 16 acciones formativas diferenciales para la promoción de la convivencia ciudadana"/>
    <n v="132011"/>
    <n v="1"/>
    <s v="1 - Bogotá avanza en su seguridad"/>
    <s v="1 - Diálogo social y cultura ciudadana para la convivencia pacifica y la recuperación de la confianza"/>
  </r>
  <r>
    <n v="2025"/>
    <n v="3"/>
    <d v="2025-01-01T00:00:00"/>
    <d v="2025-03-31T00:00:00"/>
    <s v="0020-01"/>
    <d v="2025-03-21T00:00:00"/>
    <n v="4"/>
    <s v="ORDEN DE COMPRA"/>
    <s v="133381-2024-2"/>
    <x v="6"/>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3001000"/>
    <s v="Por una mejor convivencia en Sumapaz"/>
    <x v="5"/>
    <x v="5"/>
    <s v="17 17 - ACUERDO MARCO DE PRECIOS"/>
    <n v="901676315"/>
    <s v="UNION TEMPORAL ANDINO 2022"/>
    <n v="0"/>
    <n v="0"/>
    <n v="5000000"/>
    <n v="5000000"/>
    <n v="0"/>
    <n v="2230"/>
    <s v="Implementar 16 iniciativas de convivencia con participación de la ciudadanía"/>
    <n v="132011"/>
    <n v="2"/>
    <s v="1 - Bogotá avanza en su seguridad"/>
    <s v="1 - Diálogo social y cultura ciudadana para la convivencia pacifica y la recuperación de la confianza"/>
  </r>
  <r>
    <n v="2025"/>
    <n v="3"/>
    <d v="2025-01-01T00:00:00"/>
    <d v="2025-03-31T00:00:00"/>
    <s v="0020-01"/>
    <d v="2025-03-21T00:00:00"/>
    <n v="4"/>
    <s v="ORDEN DE COMPRA"/>
    <s v="133381-2024-2"/>
    <x v="6"/>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7801000"/>
    <s v="Mejoramiento de vivienda para la comunidad de Sumapaz"/>
    <x v="5"/>
    <x v="5"/>
    <s v="17 17 - ACUERDO MARCO DE PRECIOS"/>
    <n v="901676315"/>
    <s v="UNION TEMPORAL ANDINO 2022"/>
    <n v="0"/>
    <n v="0"/>
    <n v="5000000"/>
    <n v="5000000"/>
    <n v="0"/>
    <n v="2278"/>
    <s v="Mejorar 200 viviendas de interés social rurales."/>
    <n v="132011"/>
    <n v="1"/>
    <s v="4 - Bogotá ordena su territorio y avanza en su acción climática"/>
    <s v="31 - Acceso equitativo de vivienda urbana y rural"/>
  </r>
  <r>
    <n v="2025"/>
    <n v="3"/>
    <d v="2025-01-01T00:00:00"/>
    <d v="2025-03-31T00:00:00"/>
    <s v="0020-01"/>
    <d v="2025-03-21T00:00:00"/>
    <n v="4"/>
    <s v="ORDEN DE COMPRA"/>
    <s v="133381-2024-2"/>
    <x v="6"/>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8901000"/>
    <s v="Movilidad para Sumapaz"/>
    <x v="5"/>
    <x v="5"/>
    <s v="17 17 - ACUERDO MARCO DE PRECIOS"/>
    <n v="901676315"/>
    <s v="UNION TEMPORAL ANDINO 2022"/>
    <n v="0"/>
    <n v="0"/>
    <n v="5000000"/>
    <n v="5000000"/>
    <n v="0"/>
    <n v="2289"/>
    <s v="Intervenir 40 Kilómetros-carril de malla vial rural con acciones de construcción y/o conservación"/>
    <n v="132011"/>
    <n v="1"/>
    <s v="4 - Bogotá ordena su territorio y avanza en su acción climática"/>
    <s v="26 - Movilidad Sostenible"/>
  </r>
  <r>
    <n v="2025"/>
    <n v="3"/>
    <d v="2025-01-01T00:00:00"/>
    <d v="2025-03-31T00:00:00"/>
    <s v="0020-01"/>
    <d v="2025-03-21T00:00:00"/>
    <n v="4"/>
    <s v="ORDEN DE COMPRA"/>
    <s v="133381-2024-2"/>
    <x v="6"/>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1901000"/>
    <s v="Atención a víctimas en Sumapaz"/>
    <x v="5"/>
    <x v="5"/>
    <s v="17 17 - ACUERDO MARCO DE PRECIOS"/>
    <n v="901676315"/>
    <s v="UNION TEMPORAL ANDINO 2022"/>
    <n v="0"/>
    <n v="0"/>
    <n v="8000000"/>
    <n v="8000000"/>
    <n v="0"/>
    <n v="2319"/>
    <s v="Realizar 4 procesos pedagógicos, artísticos, culturales, formativos o para el fortalecimiento de iniciativas ciudadanas para la apropiación social de la memoria, verdad, reparación integral a víctimas, paz y reconciliación.."/>
    <n v="132011"/>
    <n v="1"/>
    <s v="2 - Bogotá confía en su bien-estar"/>
    <s v="13 - Bogotá, un territorio de paz y reconciliación en donde todos puedan volver a empezar"/>
  </r>
  <r>
    <n v="2025"/>
    <n v="3"/>
    <d v="2025-01-01T00:00:00"/>
    <d v="2025-03-31T00:00:00"/>
    <s v="0020-01"/>
    <d v="2025-03-21T00:00:00"/>
    <n v="4"/>
    <s v="ORDEN DE COMPRA"/>
    <s v="133381-2024-2"/>
    <x v="6"/>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8801000"/>
    <s v="Recreación y Deporte para Sumapaz"/>
    <x v="5"/>
    <x v="5"/>
    <s v="17 17 - ACUERDO MARCO DE PRECIOS"/>
    <n v="901676315"/>
    <s v="UNION TEMPORAL ANDINO 2022"/>
    <n v="0"/>
    <n v="0"/>
    <n v="20000000"/>
    <n v="20000000"/>
    <n v="0"/>
    <n v="2388"/>
    <s v="Capacitar 1000 personas en los campos deportivos o recreativos "/>
    <n v="132011"/>
    <n v="3"/>
    <s v="2 - Bogotá confía en su bien-estar"/>
    <s v="14 - Bogotá deportiva, recreativa, artística, patrimonial e intercultural"/>
  </r>
  <r>
    <n v="2025"/>
    <n v="3"/>
    <d v="2025-01-01T00:00:00"/>
    <d v="2025-03-31T00:00:00"/>
    <s v="0020-01"/>
    <d v="2025-03-21T00:00:00"/>
    <n v="4"/>
    <s v="ORDEN DE COMPRA"/>
    <s v="133381-2024-2"/>
    <x v="6"/>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9801000"/>
    <s v="Cuidado y protección para la población Vulnerable de Sumapaz"/>
    <x v="5"/>
    <x v="5"/>
    <s v="17 17 - ACUERDO MARCO DE PRECIOS"/>
    <n v="901676315"/>
    <s v="UNION TEMPORAL ANDINO 2022"/>
    <n v="0"/>
    <n v="0"/>
    <n v="10000000"/>
    <n v="10000000"/>
    <n v="0"/>
    <n v="2398"/>
    <s v="Beneficiar 305 personas mayores con transferencias monetarias"/>
    <n v="132011"/>
    <n v="1"/>
    <s v="2 - Bogotá confía en su bien-estar"/>
    <s v="7 - Bogotá, una ciudad con menos Pobreza"/>
  </r>
  <r>
    <n v="2025"/>
    <n v="3"/>
    <d v="2025-01-01T00:00:00"/>
    <d v="2025-03-31T00:00:00"/>
    <s v="0020-01"/>
    <d v="2025-03-21T00:00:00"/>
    <n v="4"/>
    <s v="ORDEN DE COMPRA"/>
    <s v="133381-2024-2"/>
    <x v="6"/>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48601000"/>
    <s v="Acciones para la promoción de la cultura, tradición y costumbres sumapaceñas"/>
    <x v="5"/>
    <x v="5"/>
    <s v="17 17 - ACUERDO MARCO DE PRECIOS"/>
    <n v="901676315"/>
    <s v="UNION TEMPORAL ANDINO 2022"/>
    <n v="0"/>
    <n v="0"/>
    <n v="10000000"/>
    <n v="10000000"/>
    <n v="0"/>
    <n v="2486"/>
    <s v="Capacitar 600 personas en los campos artísticos, interculturales, culturales y/o patrimoniales."/>
    <n v="132011"/>
    <n v="1"/>
    <s v="2 - Bogotá confía en su bien-estar"/>
    <s v="14 - Bogotá deportiva, recreativa, artística, patrimonial e intercultural"/>
  </r>
  <r>
    <n v="2025"/>
    <n v="3"/>
    <d v="2025-01-01T00:00:00"/>
    <d v="2025-03-31T00:00:00"/>
    <s v="0020-01"/>
    <d v="2025-03-21T00:00:00"/>
    <n v="4"/>
    <s v="ORDEN DE COMPRA"/>
    <s v="133381-2024-2"/>
    <x v="6"/>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54101000"/>
    <s v="Bienestar para las Mujeres de Sumapaz"/>
    <x v="5"/>
    <x v="5"/>
    <s v="17 17 - ACUERDO MARCO DE PRECIOS"/>
    <n v="901676315"/>
    <s v="UNION TEMPORAL ANDINO 2022"/>
    <n v="0"/>
    <n v="0"/>
    <n v="10000000"/>
    <n v="10000000"/>
    <n v="0"/>
    <n v="2541"/>
    <s v="Vincular 600 mujeres cuidadoras a estrategias de cuidado."/>
    <n v="132011"/>
    <n v="1"/>
    <s v="2 - Bogotá confía en su bien-estar"/>
    <s v="12 - Bogotá cuida a su gente"/>
  </r>
  <r>
    <n v="2025"/>
    <n v="3"/>
    <d v="2025-01-01T00:00:00"/>
    <d v="2025-03-31T00:00:00"/>
    <s v="0020-01"/>
    <d v="2025-03-21T00:00:00"/>
    <n v="4"/>
    <s v="ORDEN DE COMPRA"/>
    <s v="133381-2024-2"/>
    <x v="6"/>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1301000"/>
    <s v="Manejo de emergencias y mitigación del riesgo de desastres"/>
    <x v="5"/>
    <x v="5"/>
    <s v="17 17 - ACUERDO MARCO DE PRECIOS"/>
    <n v="901676315"/>
    <s v="UNION TEMPORAL ANDINO 2022"/>
    <n v="0"/>
    <n v="0"/>
    <n v="8000000"/>
    <n v="8000000"/>
    <n v="0"/>
    <n v="2613"/>
    <s v="Realizar 40 obras de mitigación y/u obras de mitigación existentes con mantenimiento"/>
    <n v="132011"/>
    <n v="2"/>
    <s v="4 - Bogotá ordena su territorio y avanza en su acción climática"/>
    <s v="27 - Gestión del riesgo de desastres para un territorio seguro"/>
  </r>
  <r>
    <n v="2025"/>
    <n v="3"/>
    <d v="2025-01-01T00:00:00"/>
    <d v="2025-03-31T00:00:00"/>
    <s v="0020-01"/>
    <d v="2025-03-21T00:00:00"/>
    <n v="4"/>
    <s v="ORDEN DE COMPRA"/>
    <s v="133381-2024-2"/>
    <x v="6"/>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7101000"/>
    <s v="Asistencia técnica agropecuaria y educación ambiental en la localidad de Sumapaz"/>
    <x v="5"/>
    <x v="5"/>
    <s v="17 17 - ACUERDO MARCO DE PRECIOS"/>
    <n v="901676315"/>
    <s v="UNION TEMPORAL ANDINO 2022"/>
    <n v="0"/>
    <n v="0"/>
    <n v="52781160"/>
    <n v="52781160"/>
    <n v="0"/>
    <n v="2671"/>
    <s v="Apoyar 500 predios rurales con buenas prácticas agropecuarias y ambientales que fortalezcan la protección a coberturas vegetales y recurso hídrico"/>
    <n v="132011"/>
    <n v="3"/>
    <s v="4 - Bogotá ordena su territorio y avanza en su acción climática"/>
    <s v="25 - Aumento de la resiliencia al cambio climático y reducción de la vulnerabilidad"/>
  </r>
  <r>
    <n v="2025"/>
    <n v="3"/>
    <d v="2025-01-01T00:00:00"/>
    <d v="2025-03-31T00:00:00"/>
    <s v="0020-01"/>
    <d v="2025-03-21T00:00:00"/>
    <n v="4"/>
    <s v="ORDEN DE COMPRA"/>
    <s v="133381-2024-2"/>
    <x v="6"/>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8901000"/>
    <s v="Acueductos veredales, saneamiento básico y energías alternativas"/>
    <x v="5"/>
    <x v="5"/>
    <s v="17 17 - ACUERDO MARCO DE PRECIOS"/>
    <n v="901676315"/>
    <s v="UNION TEMPORAL ANDINO 2022"/>
    <n v="0"/>
    <n v="0"/>
    <n v="2000000"/>
    <n v="2000000"/>
    <n v="0"/>
    <n v="2689"/>
    <s v="Fortalecer 4 acueductos veredales con asistencia, intervenir técnica u organizativa"/>
    <n v="132011"/>
    <n v="1"/>
    <s v="4 - Bogotá ordena su territorio y avanza en su acción climática"/>
    <s v="29 - Servicios públicos inclusivos y sostenibles"/>
  </r>
  <r>
    <n v="2025"/>
    <n v="3"/>
    <d v="2025-01-01T00:00:00"/>
    <d v="2025-03-31T00:00:00"/>
    <s v="0020-01"/>
    <d v="2025-03-21T00:00:00"/>
    <n v="4"/>
    <s v="ORDEN DE COMPRA"/>
    <s v="133381-2024-2"/>
    <x v="6"/>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x v="5"/>
    <x v="5"/>
    <s v="17 17 - ACUERDO MARCO DE PRECIOS"/>
    <n v="901676315"/>
    <s v="UNION TEMPORAL ANDINO 2022"/>
    <n v="0"/>
    <n v="0"/>
    <n v="15000000"/>
    <n v="15000000"/>
    <n v="0"/>
    <n v="2696"/>
    <s v="Capacitar 240 personas a través de procesos de formación para la participación de manera virtual y presencial."/>
    <n v="132011"/>
    <n v="1"/>
    <s v="5 - Bogotá confía en su gobierno"/>
    <s v="39 - Camino hacia una democracia deliberativa con un gobierno cercano a la gente y con participación ciudadana"/>
  </r>
  <r>
    <n v="2025"/>
    <n v="3"/>
    <d v="2025-01-01T00:00:00"/>
    <d v="2025-03-31T00:00:00"/>
    <s v="0020-01"/>
    <d v="2025-03-21T00:00:00"/>
    <n v="4"/>
    <s v="ORDEN DE COMPRA"/>
    <s v="133381-2024-2"/>
    <x v="6"/>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x v="5"/>
    <x v="5"/>
    <s v="17 17 - ACUERDO MARCO DE PRECIOS"/>
    <n v="901676315"/>
    <s v="UNION TEMPORAL ANDINO 2022"/>
    <n v="0"/>
    <n v="0"/>
    <n v="15000000"/>
    <n v="15000000"/>
    <n v="0"/>
    <n v="2696"/>
    <s v="Fortalecer 27 organizaciones comunales."/>
    <n v="132011"/>
    <n v="4"/>
    <s v="5 - Bogotá confía en su gobierno"/>
    <s v="39 - Camino hacia una democracia deliberativa con un gobierno cercano a la gente y con participación ciudadana"/>
  </r>
  <r>
    <n v="2025"/>
    <n v="3"/>
    <d v="2025-01-01T00:00:00"/>
    <d v="2025-03-31T00:00:00"/>
    <s v="0020-01"/>
    <d v="2025-03-21T00:00:00"/>
    <n v="4"/>
    <s v="ORDEN DE COMPRA"/>
    <s v="133381-2024-2"/>
    <x v="6"/>
    <n v="285"/>
    <s v="ORDENES DE PAGO"/>
    <n v="1268"/>
    <n v="1346"/>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x v="5"/>
    <x v="5"/>
    <s v="17 17 - ACUERDO MARCO DE PRECIOS"/>
    <n v="901676315"/>
    <s v="UNION TEMPORAL ANDINO 2022"/>
    <n v="0"/>
    <n v="0"/>
    <n v="30000000"/>
    <n v="30000000"/>
    <n v="0"/>
    <n v="2696"/>
    <s v="Fortalecer 40 Organizaciones sociales e Instancias de participación ciudadana."/>
    <n v="132011"/>
    <n v="5"/>
    <s v="5 - Bogotá confía en su gobierno"/>
    <s v="39 - Camino hacia una democracia deliberativa con un gobierno cercano a la gente y con participación ciudadana"/>
  </r>
  <r>
    <n v="2025"/>
    <n v="3"/>
    <d v="2025-01-01T00:00:00"/>
    <d v="2025-03-31T00:00:00"/>
    <s v="0020-01"/>
    <d v="2025-03-25T00:00:00"/>
    <n v="145"/>
    <s v="CONTRATO DE PRESTACION DE SERVICIOS PROFESIONALES"/>
    <s v="308-2025"/>
    <x v="2"/>
    <n v="281"/>
    <s v="ORDENES DE PAGO"/>
    <n v="1178"/>
    <n v="1347"/>
    <s v="130937 - Prestar servicios profesionales como Abogado (a) de apoyo en la implementación, asesoría, acompañamiento y gestión en el acceso a la justicia de la comunidad en el marco del proyecto de inversión 2290 Fortaleciendo la justicia en Sumapaz. 2290. Se expide CDP a solicitud expresa del Ordenador del gasto con certificado de No existencia de personal 58174 de fecha 20 de febrero 2025, solicitud SIPSE 130937, recibido para tramite de fecha 21 de febrero de 2025.Se expide CRP mediante memorando 20257020009203 recibido el 25 de marzo de 2025."/>
    <s v="O23011745992024229001000"/>
    <s v="Fortaleciendo la justicia en Sumapaz"/>
    <x v="0"/>
    <x v="0"/>
    <s v="10 10 - CONTRATACIÓN DIRECTA"/>
    <n v="1013636939"/>
    <s v="ADRIANA PAOLA AGUILERA PEÑA"/>
    <n v="0"/>
    <n v="0"/>
    <n v="33000000"/>
    <n v="26033333"/>
    <n v="6966667"/>
    <n v="2290"/>
    <s v="Beneficiar 100 ciudadanos con habilidades y capacidades para gestionar la convivencia constructivamente"/>
    <n v="130937"/>
    <n v="3"/>
    <s v="1 - Bogotá avanza en su seguridad"/>
    <s v="4 - Servicios centrados en la justicia"/>
  </r>
  <r>
    <n v="2025"/>
    <n v="3"/>
    <d v="2025-01-01T00:00:00"/>
    <d v="2025-03-31T00:00:00"/>
    <s v="0020-01"/>
    <d v="2025-03-27T00:00:00"/>
    <n v="145"/>
    <s v="CONTRATO DE PRESTACION DE SERVICIOS PROFESIONALES"/>
    <s v="309-2025"/>
    <x v="2"/>
    <n v="279"/>
    <s v="ORDENES DE PAGO"/>
    <n v="1180"/>
    <n v="1348"/>
    <s v="127991 - Prestar los servicios profesionales especializados al despacho de la Alcaldía Local de Sumapaz, para la estructuración estratégica de los procesos de planeación de los proyectos de inversión del FDRS. 2327. Se expide CDP a solicitud expresa del Ordenador del gasto con certificado de No existencia de personal 58086 de fecha 19 de febrero 2025, solicitud SIPSE 127991, recibido para tramite de fecha 21 de febrero de 2025.Se expide CRP mediante memorando 20257020009343 recibido el 27 de marzo de 2025."/>
    <s v="O23011745992024232701000"/>
    <s v="Fortalecimiento Institucional y sedes administrativas"/>
    <x v="0"/>
    <x v="0"/>
    <s v="10 10 - CONTRATACIÓN DIRECTA"/>
    <n v="1031159833"/>
    <s v="YUDY NATALIA PAIBA GORDILLO"/>
    <n v="0"/>
    <n v="0"/>
    <n v="50400000"/>
    <n v="50400000"/>
    <n v="0"/>
    <n v="2327"/>
    <s v="Realizar 4 estrategias de fortalecimiento institucional (una por vigencia)."/>
    <n v="127991"/>
    <n v="2"/>
    <s v="5 - Bogotá confía en su gobierno"/>
    <s v="33 - Fortalecimiento institucional para un gobierno confiable"/>
  </r>
  <r>
    <n v="2025"/>
    <n v="3"/>
    <d v="2025-01-01T00:00:00"/>
    <d v="2025-03-31T00:00:00"/>
    <s v="0020-01"/>
    <d v="2025-03-31T00:00:00"/>
    <n v="148"/>
    <s v="CONTRATO DE PRESTACION DE SERVICIOS DE APOYO A LA GESTION"/>
    <s v="310-2025"/>
    <x v="3"/>
    <n v="275"/>
    <s v="ORDENES DE PAGO"/>
    <n v="1083"/>
    <n v="1349"/>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Se expide CRP a solicitud expresa del Ordenador del Gasto, mediante memorando 20257020009523, recibido el 31 de marzo de 2025."/>
    <s v="O23011745992024232701000"/>
    <s v="Fortalecimiento Institucional y sedes administrativas"/>
    <x v="0"/>
    <x v="0"/>
    <s v="10 10 - CONTRATACIÓN DIRECTA"/>
    <n v="1010012275"/>
    <s v="DIEGO FELIPE LEE MARTINEZ"/>
    <n v="0"/>
    <n v="0"/>
    <n v="21780000"/>
    <n v="21780000"/>
    <n v="0"/>
    <n v="2327"/>
    <s v="Realizar 4 estrategias de fortalecimiento institucional (una por vigencia)."/>
    <n v="124917"/>
    <n v="2"/>
    <s v="5 - Bogotá confía en su gobierno"/>
    <s v="33 - Fortalecimiento institucional para un gobierno confiable"/>
  </r>
  <r>
    <n v="2025"/>
    <n v="3"/>
    <d v="2025-01-01T00:00:00"/>
    <d v="2025-03-31T00:00:00"/>
    <s v="0020-01"/>
    <d v="2025-03-31T00:00:00"/>
    <n v="148"/>
    <s v="CONTRATO DE PRESTACION DE SERVICIOS DE APOYO A LA GESTION"/>
    <s v="313-2025"/>
    <x v="3"/>
    <n v="275"/>
    <s v="ORDENES DE PAGO"/>
    <n v="1106"/>
    <n v="1350"/>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Se expide CRP a solicitud expresa del Ordenador del gasto, mediante memorando 20257020009553, recibido el 31 de marzo de 2025."/>
    <s v="O23011745992024232701000"/>
    <s v="Fortalecimiento Institucional y sedes administrativas"/>
    <x v="0"/>
    <x v="0"/>
    <s v="10 10 - CONTRATACIÓN DIRECTA"/>
    <n v="1032656394"/>
    <s v="ANA MILENA ROMERO ROMERO"/>
    <n v="0"/>
    <n v="0"/>
    <n v="21780000"/>
    <n v="21780000"/>
    <n v="0"/>
    <n v="2327"/>
    <s v="Realizar 4 estrategias de fortalecimiento institucional (una por vigencia)."/>
    <n v="127697"/>
    <n v="2"/>
    <s v="5 - Bogotá confía en su gobierno"/>
    <s v="33 - Fortalecimiento institucional para un gobierno confiable"/>
  </r>
  <r>
    <n v="2025"/>
    <n v="3"/>
    <d v="2025-01-01T00:00:00"/>
    <d v="2025-03-31T00:00:00"/>
    <s v="0020-01"/>
    <d v="2025-03-31T00:00:00"/>
    <n v="148"/>
    <s v="CONTRATO DE PRESTACION DE SERVICIOS DE APOYO A LA GESTION"/>
    <s v="311-2025"/>
    <x v="3"/>
    <n v="275"/>
    <s v="ORDENES DE PAGO"/>
    <n v="1104"/>
    <n v="1351"/>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a solicitud expresa del Ordenador del gasto, mediante memorando 20257020009563, recibido el 31 de marzo de 2025."/>
    <s v="O23011745992024248601000"/>
    <s v="Acciones para la promoción de la cultura, tradición y costumbres sumapaceñas"/>
    <x v="0"/>
    <x v="0"/>
    <s v="10 10 - CONTRATACIÓN DIRECTA"/>
    <n v="1110520592"/>
    <s v="ANGELICA LIZETH MORA PRIMERO"/>
    <n v="0"/>
    <n v="0"/>
    <n v="15750000"/>
    <n v="15750000"/>
    <n v="0"/>
    <n v="2486"/>
    <s v="Capacitar 600 personas en los campos artísticos, interculturales, culturales y/o patrimoniales."/>
    <n v="127548"/>
    <n v="1"/>
    <s v="2 - Bogotá confía en su bien-estar"/>
    <s v="14 - Bogotá deportiva, recreativa, artística, patrimonial e intercultural"/>
  </r>
  <r>
    <n v="2025"/>
    <n v="4"/>
    <d v="2025-01-01T00:00:00"/>
    <d v="2025-04-30T00:00:00"/>
    <s v="0020-01"/>
    <d v="2025-04-01T00:00:00"/>
    <n v="148"/>
    <s v="CONTRATO DE PRESTACION DE SERVICIOS DE APOYO A LA GESTION"/>
    <s v="314-2025"/>
    <x v="3"/>
    <n v="274"/>
    <s v="ORDENES DE PAGO"/>
    <n v="1214"/>
    <n v="1352"/>
    <s v="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Se expide CRP mediante memorando 20257020009603, recibido el 1 de abril de 2025."/>
    <s v="O23011745992024268901000"/>
    <s v="Acueductos veredales, saneamiento básico y energías alternativas"/>
    <x v="0"/>
    <x v="0"/>
    <s v="10 10 - CONTRATACIÓN DIRECTA"/>
    <n v="11382243"/>
    <s v="JOSE LAZARO SANTANA FIERRO"/>
    <n v="0"/>
    <n v="0"/>
    <n v="18600000"/>
    <n v="18600000"/>
    <n v="0"/>
    <n v="2689"/>
    <s v="Fortalecer 4 acueductos veredales con asistencia, intervenir técnica u organizativa"/>
    <n v="130765"/>
    <n v="1"/>
    <s v="4 - Bogotá ordena su territorio y avanza en su acción climática"/>
    <s v="29 - Servicios públicos inclusivos y sostenibles"/>
  </r>
  <r>
    <n v="2025"/>
    <n v="4"/>
    <d v="2025-01-01T00:00:00"/>
    <d v="2025-04-30T00:00:00"/>
    <s v="0020-01"/>
    <d v="2025-04-02T00:00:00"/>
    <n v="145"/>
    <s v="CONTRATO DE PRESTACION DE SERVICIOS PROFESIONALES"/>
    <s v="316-2025"/>
    <x v="2"/>
    <n v="273"/>
    <s v="ORDENES DE PAGO"/>
    <n v="1253"/>
    <n v="1353"/>
    <s v="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Se expide CRP mediante memorando 20257020009753."/>
    <s v="O23011745992024248601000"/>
    <s v="Acciones para la promoción de la cultura, tradición y costumbres sumapaceñas"/>
    <x v="0"/>
    <x v="0"/>
    <s v="10 10 - CONTRATACIÓN DIRECTA"/>
    <n v="1026262117"/>
    <s v="OSCAR FABIAN APOLINAR BOCANEGRA"/>
    <n v="0"/>
    <n v="0"/>
    <n v="30240000"/>
    <n v="27720000"/>
    <n v="2520000"/>
    <n v="2486"/>
    <s v="Capacitar 600 personas en los campos artísticos, interculturales, culturales y/o patrimoniales."/>
    <n v="131258"/>
    <n v="1"/>
    <s v="2 - Bogotá confía en su bien-estar"/>
    <s v="14 - Bogotá deportiva, recreativa, artística, patrimonial e intercultural"/>
  </r>
  <r>
    <n v="2025"/>
    <n v="4"/>
    <d v="2025-01-01T00:00:00"/>
    <d v="2025-04-30T00:00:00"/>
    <s v="0020-01"/>
    <d v="2025-04-02T00:00:00"/>
    <n v="148"/>
    <s v="CONTRATO DE PRESTACION DE SERVICIOS DE APOYO A LA GESTION"/>
    <s v="315-2025"/>
    <x v="3"/>
    <n v="273"/>
    <s v="ORDENES DE PAGO"/>
    <n v="1249"/>
    <n v="1354"/>
    <s v="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 Se expide CRP mediante memorando 20257020009773 recibido el 2 de abril de 2025."/>
    <s v="O23011745992024232701000"/>
    <s v="Fortalecimiento Institucional y sedes administrativas"/>
    <x v="0"/>
    <x v="0"/>
    <s v="10 10 - CONTRATACIÓN DIRECTA"/>
    <n v="52183242"/>
    <s v="GINA ALEXANDRA SERRATO DURAN"/>
    <n v="0"/>
    <n v="0"/>
    <n v="18000000"/>
    <n v="18000000"/>
    <n v="0"/>
    <n v="2327"/>
    <s v="Realizar 4 estrategias de fortalecimiento institucional (una por vigencia)."/>
    <n v="131253"/>
    <n v="2"/>
    <s v="5 - Bogotá confía en su gobierno"/>
    <s v="33 - Fortalecimiento institucional para un gobierno confiable"/>
  </r>
  <r>
    <n v="2025"/>
    <n v="4"/>
    <d v="2025-01-01T00:00:00"/>
    <d v="2025-04-30T00:00:00"/>
    <s v="0020-01"/>
    <d v="2025-04-02T00:00:00"/>
    <n v="148"/>
    <s v="CONTRATO DE PRESTACION DE SERVICIOS DE APOYO A LA GESTION"/>
    <s v="322-2025"/>
    <x v="3"/>
    <n v="273"/>
    <s v="ORDENES DE PAGO"/>
    <n v="1104"/>
    <n v="1355"/>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13 recibido el 2 de abril de 2025."/>
    <s v="O23011745992024248601000"/>
    <s v="Acciones para la promoción de la cultura, tradición y costumbres sumapaceñas"/>
    <x v="0"/>
    <x v="0"/>
    <s v="10 10 - CONTRATACIÓN DIRECTA"/>
    <n v="1001170017"/>
    <s v="JEINSTH ANDREA TAUTIVA PINZON"/>
    <n v="0"/>
    <n v="0"/>
    <n v="15750000"/>
    <n v="15750000"/>
    <n v="0"/>
    <n v="2486"/>
    <s v="Capacitar 600 personas en los campos artísticos, interculturales, culturales y/o patrimoniales."/>
    <n v="127548"/>
    <n v="1"/>
    <s v="2 - Bogotá confía en su bien-estar"/>
    <s v="14 - Bogotá deportiva, recreativa, artística, patrimonial e intercultural"/>
  </r>
  <r>
    <n v="2025"/>
    <n v="4"/>
    <d v="2025-01-01T00:00:00"/>
    <d v="2025-04-30T00:00:00"/>
    <s v="0020-01"/>
    <d v="2025-04-02T00:00:00"/>
    <n v="145"/>
    <s v="CONTRATO DE PRESTACION DE SERVICIOS PROFESIONALES"/>
    <s v="312-2025"/>
    <x v="2"/>
    <n v="273"/>
    <s v="ORDENES DE PAGO"/>
    <n v="1155"/>
    <n v="1356"/>
    <s v="127983 - Prestar los servicios profesionales como Abogado (a) de apoyo al Área de Gestión Policiva-Jurídica de la Alcaldía Local de Sumapaz. 2327. SE EXPIDE CDP CON CERTIFICADO DE NO EXISTENCIA DE PERSONAL 57334 DE FECHA FEB 09/2025, SOLICITUD SIPSE 127983 RECIBIDO PARA TRAMITE DE FECHA FEB 11/2025. Se expide CRP mediante memorando 20257020009763 recibido el 2 de abril de 2025."/>
    <s v="O23011745992024232701000"/>
    <s v="Fortalecimiento Institucional y sedes administrativas"/>
    <x v="0"/>
    <x v="0"/>
    <s v="10 10 - CONTRATACIÓN DIRECTA"/>
    <n v="1022958537"/>
    <s v="RAFAEL RICARDO PAEZ MENDOZA"/>
    <n v="0"/>
    <n v="0"/>
    <n v="37800000"/>
    <n v="37800000"/>
    <n v="0"/>
    <n v="2327"/>
    <s v="Realizar 4 estrategias de fortalecimiento institucional (una por vigencia)."/>
    <n v="127983"/>
    <n v="2"/>
    <s v="5 - Bogotá confía en su gobierno"/>
    <s v="33 - Fortalecimiento institucional para un gobierno confiable"/>
  </r>
  <r>
    <n v="2025"/>
    <n v="4"/>
    <d v="2025-01-01T00:00:00"/>
    <d v="2025-04-30T00:00:00"/>
    <s v="0020-01"/>
    <d v="2025-04-02T00:00:00"/>
    <n v="148"/>
    <s v="CONTRATO DE PRESTACION DE SERVICIOS DE APOYO A LA GESTION"/>
    <s v="320-2025"/>
    <x v="3"/>
    <n v="273"/>
    <s v="ORDENES DE PAGO"/>
    <n v="1104"/>
    <n v="1357"/>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793 recibido el 2 de abril de 2025."/>
    <s v="O23011745992024248601000"/>
    <s v="Acciones para la promoción de la cultura, tradición y costumbres sumapaceñas"/>
    <x v="0"/>
    <x v="0"/>
    <s v="10 10 - CONTRATACIÓN DIRECTA"/>
    <n v="1032656465"/>
    <s v="DEISY VIVIANA VILLALBA BAQUERO"/>
    <n v="0"/>
    <n v="0"/>
    <n v="15750000"/>
    <n v="15225000"/>
    <n v="525000"/>
    <n v="2486"/>
    <s v="Capacitar 600 personas en los campos artísticos, interculturales, culturales y/o patrimoniales."/>
    <n v="127548"/>
    <n v="1"/>
    <s v="2 - Bogotá confía en su bien-estar"/>
    <s v="14 - Bogotá deportiva, recreativa, artística, patrimonial e intercultural"/>
  </r>
  <r>
    <n v="2025"/>
    <n v="4"/>
    <d v="2025-01-01T00:00:00"/>
    <d v="2025-04-30T00:00:00"/>
    <s v="0020-01"/>
    <d v="2025-04-02T00:00:00"/>
    <n v="148"/>
    <s v="CONTRATO DE PRESTACION DE SERVICIOS DE APOYO A LA GESTION"/>
    <s v="319-2025"/>
    <x v="3"/>
    <n v="273"/>
    <s v="ORDENES DE PAGO"/>
    <n v="1136"/>
    <n v="1358"/>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Se expide CRP mediante memorando 20257020009773 recibido el 2 de abril de 2025."/>
    <s v="O23011745992024232701000"/>
    <s v="Fortalecimiento Institucional y sedes administrativas"/>
    <x v="0"/>
    <x v="0"/>
    <s v="10 10 - CONTRATACIÓN DIRECTA"/>
    <n v="82389886"/>
    <s v="LUIS ALFONSO SALAZAR BARBOSA"/>
    <n v="0"/>
    <n v="0"/>
    <n v="17100000"/>
    <n v="17100000"/>
    <n v="0"/>
    <n v="2327"/>
    <s v="Realizar 4 estrategias de fortalecimiento institucional (una por vigencia)."/>
    <n v="125670"/>
    <n v="2"/>
    <s v="5 - Bogotá confía en su gobierno"/>
    <s v="33 - Fortalecimiento institucional para un gobierno confiable"/>
  </r>
  <r>
    <n v="2025"/>
    <n v="4"/>
    <d v="2025-01-01T00:00:00"/>
    <d v="2025-04-30T00:00:00"/>
    <s v="0020-01"/>
    <d v="2025-04-02T00:00:00"/>
    <n v="148"/>
    <s v="CONTRATO DE PRESTACION DE SERVICIOS DE APOYO A LA GESTION"/>
    <s v="321-2025"/>
    <x v="3"/>
    <n v="273"/>
    <s v="ORDENES DE PAGO"/>
    <n v="1104"/>
    <n v="1359"/>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03 recibido el 2 de abril de 2025."/>
    <s v="O23011745992024248601000"/>
    <s v="Acciones para la promoción de la cultura, tradición y costumbres sumapaceñas"/>
    <x v="0"/>
    <x v="0"/>
    <s v="10 10 - CONTRATACIÓN DIRECTA"/>
    <n v="174182"/>
    <s v="GERMAN  MARTINEZ HERNANDEZ"/>
    <n v="0"/>
    <n v="0"/>
    <n v="15750000"/>
    <n v="15225000"/>
    <n v="525000"/>
    <n v="2486"/>
    <s v="Capacitar 600 personas en los campos artísticos, interculturales, culturales y/o patrimoniales."/>
    <n v="127548"/>
    <n v="1"/>
    <s v="2 - Bogotá confía en su bien-estar"/>
    <s v="14 - Bogotá deportiva, recreativa, artística, patrimonial e intercultural"/>
  </r>
  <r>
    <n v="2025"/>
    <n v="4"/>
    <d v="2025-01-01T00:00:00"/>
    <d v="2025-04-30T00:00:00"/>
    <s v="0020-01"/>
    <d v="2025-04-02T00:00:00"/>
    <n v="145"/>
    <s v="CONTRATO DE PRESTACION DE SERVICIOS PROFESIONALES"/>
    <s v="317-2025"/>
    <x v="2"/>
    <n v="273"/>
    <s v="ORDENES DE PAGO"/>
    <n v="1191"/>
    <n v="1360"/>
    <s v="130920 - Prestar los servicios profesionales para gestionar los proyectos ambientales locales enfocados a la generación de energía eléctrica renovable y atender la gestión ambiental externa en la localidad. 2689. Se expide CDP a solicitud expresa del Ordenador del gasto con certificado de No existencia de personal 58070 de fecha 20 de febrero 2025, solicitud SIPSE 130920, recibido para tramite de fecha 21 de febrero de 2025. Se expide CRP mediante memorando 20257020009723 recibido el 2 de abril de 2025."/>
    <s v="O23011745992024268901000"/>
    <s v="Acueductos veredales, saneamiento básico y energías alternativas"/>
    <x v="0"/>
    <x v="0"/>
    <s v="10 10 - CONTRATACIÓN DIRECTA"/>
    <n v="1033773200"/>
    <s v="PAULA ROCIO VELOZA MARTINEZ"/>
    <n v="0"/>
    <n v="0"/>
    <n v="37200000"/>
    <n v="36786667"/>
    <n v="413333"/>
    <n v="2689"/>
    <s v="Realizar 160 acciones  con energías alternativas para el área rural."/>
    <n v="130920"/>
    <n v="2"/>
    <s v="4 - Bogotá ordena su territorio y avanza en su acción climática"/>
    <s v="29 - Servicios públicos inclusivos y sostenibles"/>
  </r>
  <r>
    <n v="2025"/>
    <n v="4"/>
    <d v="2025-01-01T00:00:00"/>
    <d v="2025-04-30T00:00:00"/>
    <s v="0020-01"/>
    <d v="2025-04-02T00:00:00"/>
    <n v="145"/>
    <s v="CONTRATO DE PRESTACION DE SERVICIOS PROFESIONALES"/>
    <s v="318-2025"/>
    <x v="2"/>
    <n v="273"/>
    <s v="ORDENES DE PAGO"/>
    <n v="1232"/>
    <n v="1361"/>
    <s v="125027 - Prestar los servicios profesionales especializados para apoyar jurídicamente las respuestas a las investigaciones preliminares y los hallazgos de todo tipo que resulten en contra de la Alcaldía Local de Sumapaz. 2327. Se expide CDP a solicitud expresa del ordenador del gasto con certificado de No existencia de personal 58416 de fecha 23 de febrero de 2025, solicitud SIPSE 125027 recibido para tramite de fecha 24 de febrero de 2025. Se expide CRP mediante memorando 20257020009743 recibido el 2 de abril de 2025."/>
    <s v="O23011745992024232701000"/>
    <s v="Fortalecimiento Institucional y sedes administrativas"/>
    <x v="0"/>
    <x v="0"/>
    <s v="10 10 - CONTRATACIÓN DIRECTA"/>
    <n v="1013613113"/>
    <s v="RAFAEL REINALDO ROMERO ROMERO"/>
    <n v="0"/>
    <n v="0"/>
    <n v="48000000"/>
    <n v="48000000"/>
    <n v="0"/>
    <n v="2327"/>
    <s v="Realizar 4 estrategias de fortalecimiento institucional (una por vigencia)."/>
    <n v="125027"/>
    <n v="2"/>
    <s v="5 - Bogotá confía en su gobierno"/>
    <s v="33 - Fortalecimiento institucional para un gobierno confiable"/>
  </r>
  <r>
    <n v="2025"/>
    <n v="4"/>
    <d v="2025-01-01T00:00:00"/>
    <d v="2025-04-30T00:00:00"/>
    <s v="0020-01"/>
    <d v="2025-04-04T00:00:00"/>
    <n v="148"/>
    <s v="CONTRATO DE PRESTACION DE SERVICIOS DE APOYO A LA GESTION"/>
    <s v="323-2025"/>
    <x v="3"/>
    <n v="271"/>
    <s v="ORDENES DE PAGO"/>
    <n v="1160"/>
    <n v="1362"/>
    <s v="130167 - Prestar los servicios de apoyo técnico y administrativo a las áreas de la Alcaldía Local de Sumapaz. 2327 SE EXPIDE CDP CON CERTIFICADO DE NO EXISTENCIA DE PERSONAL 57177 DE FECHA FEB 09/2025, SOLICITUD SIPSE 130167 RECIBIDO PARA TRAMITE DE FECHA FEB 11/2025.Se expide a solicitud expresa del ordenador del gasto el CRP mediante memorando 20257020009943, recibido el 4 de abril de 2025."/>
    <s v="O23011745992024232701000"/>
    <s v="Fortalecimiento Institucional y sedes administrativas"/>
    <x v="0"/>
    <x v="0"/>
    <s v="10 10 - CONTRATACIÓN DIRECTA"/>
    <n v="80202726"/>
    <s v="ALEJANDRO  ZAPATA VILLALOBOS"/>
    <n v="0"/>
    <n v="0"/>
    <n v="24000000"/>
    <n v="24000000"/>
    <n v="0"/>
    <n v="2327"/>
    <s v="Realizar 4 estrategias de fortalecimiento institucional (una por vigencia)."/>
    <n v="130167"/>
    <n v="2"/>
    <s v="5 - Bogotá confía en su gobierno"/>
    <s v="33 - Fortalecimiento institucional para un gobierno confiable"/>
  </r>
  <r>
    <n v="2025"/>
    <n v="4"/>
    <d v="2025-01-01T00:00:00"/>
    <d v="2025-04-30T00:00:00"/>
    <s v="0020-01"/>
    <d v="2025-04-07T00:00:00"/>
    <n v="148"/>
    <s v="CONTRATO DE PRESTACION DE SERVICIOS DE APOYO A LA GESTION"/>
    <s v="324-2025"/>
    <x v="3"/>
    <n v="268"/>
    <s v="ORDENES DE PAGO"/>
    <n v="1205"/>
    <n v="1363"/>
    <s v="127555 - Prestar los servicios tecnológicos al Área de Gestión de Desarrollo local, en las actividades administrativas de la gestión cultural de la localidad de Sumapaz. 2486. Se expide CDP a solicitud expresa del Ordenador del gasto con certificado de No existencia de personal 58115 de fecha 19 de febrero 2025, solicitud SIPSE 127555, recibido para tramite de fecha 21 de febrero de 2025.Se expide CRP mediante memorando 20257020010013, recibido el 7 de abril de 2025."/>
    <s v="O23011745992024248601000"/>
    <s v="Acciones para la promoción de la cultura, tradición y costumbres sumapaceñas"/>
    <x v="0"/>
    <x v="0"/>
    <s v="10 10 - CONTRATACIÓN DIRECTA"/>
    <n v="1010199232"/>
    <s v="ALEXANDRA CATALINA AMADOR TORRES"/>
    <n v="0"/>
    <n v="0"/>
    <n v="21300000"/>
    <n v="21300000"/>
    <n v="0"/>
    <n v="2486"/>
    <s v="Capacitar 600 personas en los campos artísticos, interculturales, culturales y/o patrimoniales."/>
    <n v="127555"/>
    <n v="1"/>
    <s v="2 - Bogotá confía en su bien-estar"/>
    <s v="14 - Bogotá deportiva, recreativa, artística, patrimonial e intercultural"/>
  </r>
  <r>
    <n v="2025"/>
    <n v="4"/>
    <d v="2025-01-01T00:00:00"/>
    <d v="2025-04-30T00:00:00"/>
    <s v="0020-01"/>
    <d v="2025-04-08T00:00:00"/>
    <n v="145"/>
    <s v="CONTRATO DE PRESTACION DE SERVICIOS PROFESIONALES"/>
    <s v="325-2025"/>
    <x v="2"/>
    <n v="267"/>
    <s v="ORDENES DE PAGO"/>
    <n v="1279"/>
    <n v="1364"/>
    <s v="132249 - Prestar servicios profesionales, con autonomía técnica y administrativa, para brindar apoyo al Despacho del Alcalde Local en los diferentes asuntos relacionados con temas ambientales y administrativos, tendientes a garantizar el plan de desarrollo local. 2327.Se expide CDP por solicitud expresa del ordenador del gasto con certificado de no hay 60187 del 03 de abril de 2025, mediante SIPSE 132249 recibido el 03 de abril de 2025. Se expide CRP mediante memorando 20257020010153 recibido el 08 de abril de 2025"/>
    <s v="O23011745992024232701000"/>
    <s v="Fortalecimiento Institucional y sedes administrativas"/>
    <x v="0"/>
    <x v="0"/>
    <s v="10 10 - CONTRATACIÓN DIRECTA"/>
    <n v="1022422381"/>
    <s v="GISELLE MARINA NIETO PIANDOY"/>
    <n v="0"/>
    <n v="0"/>
    <n v="45080000"/>
    <n v="38130167"/>
    <n v="6949833"/>
    <n v="2327"/>
    <s v="Realizar 4 estrategias de fortalecimiento institucional (una por vigencia)."/>
    <n v="132249"/>
    <n v="2"/>
    <s v="5 - Bogotá confía en su gobierno"/>
    <s v="33 - Fortalecimiento institucional para un gobierno confiable"/>
  </r>
  <r>
    <n v="2025"/>
    <n v="4"/>
    <d v="2025-01-01T00:00:00"/>
    <d v="2025-04-30T00:00:00"/>
    <s v="0020-01"/>
    <d v="2025-04-09T00:00:00"/>
    <n v="145"/>
    <s v="CONTRATO DE PRESTACION DE SERVICIOS PROFESIONALES"/>
    <s v="328-2025"/>
    <x v="2"/>
    <n v="266"/>
    <s v="ORDENES DE PAGO"/>
    <n v="1278"/>
    <n v="1365"/>
    <s v="132241 -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 Se expide CDP por solicitud expresa del ordenador del gasto con certificado de no hay 60188 del 03 de abril de 2025, mediante SIPSE 132241 recibido el 03 de abril de 2025.Se expide CRP mediante memorando 20257020010233, recibido el 9 de abril de 2025."/>
    <s v="O23011745992024232701000"/>
    <s v="Fortalecimiento Institucional y sedes administrativas"/>
    <x v="0"/>
    <x v="0"/>
    <s v="10 10 - CONTRATACIÓN DIRECTA"/>
    <n v="51986672"/>
    <s v="CLAUDIA VICTORIA PAEZ CALDERON"/>
    <n v="0"/>
    <n v="0"/>
    <n v="86400000"/>
    <n v="83520000"/>
    <n v="2880000"/>
    <n v="2327"/>
    <s v="Realizar 4 estrategias de fortalecimiento institucional (una por vigencia)."/>
    <n v="132241"/>
    <n v="2"/>
    <s v="5 - Bogotá confía en su gobierno"/>
    <s v="33 - Fortalecimiento institucional para un gobierno confiable"/>
  </r>
  <r>
    <n v="2025"/>
    <n v="4"/>
    <d v="2025-01-01T00:00:00"/>
    <d v="2025-04-30T00:00:00"/>
    <s v="0020-01"/>
    <d v="2025-04-09T00:00:00"/>
    <n v="145"/>
    <s v="CONTRATO DE PRESTACION DE SERVICIOS PROFESIONALES"/>
    <s v="326-2025"/>
    <x v="2"/>
    <n v="266"/>
    <s v="ORDENES DE PAGO"/>
    <n v="1137"/>
    <n v="1366"/>
    <s v="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Se expide CRP a solicitud expresa del ordenador del gasto mediante memorando 20257020010163 recibido el 9 de abril de 2025."/>
    <s v="O23011745992024232701000"/>
    <s v="Fortalecimiento Institucional y sedes administrativas"/>
    <x v="0"/>
    <x v="0"/>
    <s v="10 10 - CONTRATACIÓN DIRECTA"/>
    <n v="1019072215"/>
    <s v="NICOLAS  BERNAL LOPEZ"/>
    <n v="0"/>
    <n v="0"/>
    <n v="37800000"/>
    <n v="37800000"/>
    <n v="0"/>
    <n v="2327"/>
    <s v="Realizar 4 estrategias de fortalecimiento institucional (una por vigencia)."/>
    <n v="125677"/>
    <n v="2"/>
    <s v="5 - Bogotá confía en su gobierno"/>
    <s v="33 - Fortalecimiento institucional para un gobierno confiable"/>
  </r>
  <r>
    <n v="2025"/>
    <n v="4"/>
    <d v="2025-01-01T00:00:00"/>
    <d v="2025-04-30T00:00:00"/>
    <s v="0020-01"/>
    <d v="2025-04-21T00:00:00"/>
    <n v="148"/>
    <s v="CONTRATO DE PRESTACION DE SERVICIOS DE APOYO A LA GESTION"/>
    <s v="329-2025"/>
    <x v="3"/>
    <n v="254"/>
    <s v="ORDENES DE PAGO"/>
    <n v="1206"/>
    <n v="1368"/>
    <s v="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Se expide CRP mediante memorando 20257020010633 recibido el 21 de abril de 2025."/>
    <s v="O23011745992024231501000"/>
    <s v="Somos Sumapaz: Emprendiendo de manera sostenible en el territorio"/>
    <x v="0"/>
    <x v="0"/>
    <s v="10 10 - CONTRATACIÓN DIRECTA"/>
    <n v="52305417"/>
    <s v="ROSA UMAIRA CASTRO MORALES"/>
    <n v="0"/>
    <n v="0"/>
    <n v="12480000"/>
    <n v="12480000"/>
    <n v="0"/>
    <n v="2315"/>
    <s v="Vincular 600 hogares y/o unidades productivas a procesos productivos y de comercialización en el sector rural."/>
    <n v="127553"/>
    <n v="1"/>
    <s v="3 - Bogotá confía en su potencial"/>
    <s v="20 - Promoción del emprendimiento formal, equitativo e incluyente"/>
  </r>
  <r>
    <n v="2025"/>
    <n v="4"/>
    <d v="2025-01-01T00:00:00"/>
    <d v="2025-04-30T00:00:00"/>
    <s v="0020-01"/>
    <d v="2025-04-21T00:00:00"/>
    <n v="145"/>
    <s v="CONTRATO DE PRESTACION DE SERVICIOS PROFESIONALES"/>
    <s v="330-2025"/>
    <x v="2"/>
    <n v="254"/>
    <s v="ORDENES DE PAGO"/>
    <n v="1282"/>
    <n v="1369"/>
    <s v="132477 - 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 2327. Se expide CDP a expresa solicitud del Ordenador del gasto con certificado de no hay número 60484 del 13 de abril de 2025, y mediante SIPSE 132477, recibido el 14 de abril de 2025. Se expide CRP mediante memorando 20257020010613 recibido el 21 de abril de 2025."/>
    <s v="O23011745992024232701000"/>
    <s v="Fortalecimiento Institucional y sedes administrativas"/>
    <x v="0"/>
    <x v="0"/>
    <s v="10 10 - CONTRATACIÓN DIRECTA"/>
    <n v="52047323"/>
    <s v="EDNA PATRICIA RANGEL BARRAGAN"/>
    <n v="0"/>
    <n v="0"/>
    <n v="86400000"/>
    <n v="79200000"/>
    <n v="7200000"/>
    <n v="2327"/>
    <s v="Realizar 4 estrategias de fortalecimiento institucional (una por vigencia)."/>
    <n v="132477"/>
    <n v="2"/>
    <s v="5 - Bogotá confía en su gobierno"/>
    <s v="33 - Fortalecimiento institucional para un gobierno confiable"/>
  </r>
  <r>
    <n v="2025"/>
    <n v="4"/>
    <d v="2025-01-01T00:00:00"/>
    <d v="2025-04-30T00:00:00"/>
    <s v="0020-01"/>
    <d v="2025-04-23T00:00:00"/>
    <n v="145"/>
    <s v="CONTRATO DE PRESTACION DE SERVICIOS PROFESIONALES"/>
    <s v="331-2025"/>
    <x v="2"/>
    <n v="252"/>
    <s v="ORDENES DE PAGO"/>
    <n v="1283"/>
    <n v="1370"/>
    <s v="132516 - 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 2319. Se expide CDP a expresa solicitud del Ordenador del gasto con certificado de no hay número 60458 del 11 de abril de 2025, y mediante SIPSE 132516, recibido el 14 de abril de 2025. Se expide el CRP mediante memorando 20257020010713."/>
    <s v="O23011745992024231901000"/>
    <s v="Atención a víctimas en Sumapaz"/>
    <x v="0"/>
    <x v="0"/>
    <s v="10 10 - CONTRATACIÓN DIRECTA"/>
    <n v="1020797423"/>
    <s v="SEBASTIAN  SOLANO ROJAS"/>
    <n v="0"/>
    <n v="0"/>
    <n v="50400000"/>
    <n v="45570000"/>
    <n v="4830000"/>
    <n v="2319"/>
    <s v="Realizar 4 procesos pedagógicos, artísticos, culturales, formativos o para el fortalecimiento de iniciativas ciudadanas para la apropiación social de la memoria, verdad, reparación integral a víctimas, paz y reconciliación.."/>
    <n v="132516"/>
    <n v="1"/>
    <s v="2 - Bogotá confía en su bien-estar"/>
    <s v="13 - Bogotá, un territorio de paz y reconciliación en donde todos puedan volver a empezar"/>
  </r>
  <r>
    <n v="2025"/>
    <n v="4"/>
    <d v="2025-01-01T00:00:00"/>
    <d v="2025-04-30T00:00:00"/>
    <s v="0020-01"/>
    <d v="2025-04-25T00:00:00"/>
    <n v="12"/>
    <s v="CONTRATO DE PRESTACION DE SERVICIOS"/>
    <s v="332-2025"/>
    <x v="0"/>
    <n v="250"/>
    <s v="ORDENES DE PAGO"/>
    <n v="1270"/>
    <n v="1371"/>
    <s v="El contrato que se pretende celebrar tendrá por objeto: prestar los servicios de vigilancia y seguridad privada para las sedes y corregidurías de la alcaldía local de Sumapaz. Se expide a solicitud expresa del ordenador del gasto mediante SIPSE 131984, recibido el 13 de marzo de 2025.Se expide CRP mediante memorando 20257020011073, recibido el 25 de abril de 2025."/>
    <s v="O23011745992024232701000"/>
    <s v="Fortalecimiento Institucional y sedes administrativas"/>
    <x v="4"/>
    <x v="4"/>
    <s v="1 01 - LICITACIÓN PÚBLICA"/>
    <n v="901940539"/>
    <s v="UNION TEMPORAL NE-H&amp;F"/>
    <n v="0"/>
    <n v="0"/>
    <n v="143315399"/>
    <n v="133609066"/>
    <n v="9706333"/>
    <n v="2327"/>
    <s v="Realizar 4 estrategias de fortalecimiento institucional (una por vigencia)."/>
    <n v="131984"/>
    <n v="2"/>
    <s v="5 - Bogotá confía en su gobierno"/>
    <s v="33 - Fortalecimiento institucional para un gobierno confiable"/>
  </r>
  <r>
    <n v="2025"/>
    <n v="4"/>
    <d v="2025-01-01T00:00:00"/>
    <d v="2025-04-30T00:00:00"/>
    <s v="0020-01"/>
    <d v="2025-04-28T00:00:00"/>
    <n v="148"/>
    <s v="CONTRATO DE PRESTACION DE SERVICIOS DE APOYO A LA GESTION"/>
    <s v="333-2025"/>
    <x v="3"/>
    <n v="247"/>
    <s v="ORDENES DE PAGO"/>
    <n v="1280"/>
    <n v="1372"/>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123, recibido el 28 de abril de 2025."/>
    <s v="O23011745992024228901000"/>
    <s v="Movilidad para Sumapaz"/>
    <x v="0"/>
    <x v="0"/>
    <s v="10 10 - CONTRATACIÓN DIRECTA"/>
    <n v="11448287"/>
    <s v="WILLIAM ESNEIDER CHINGATE PULIDO"/>
    <n v="0"/>
    <n v="0"/>
    <n v="2883000"/>
    <n v="2883000"/>
    <n v="0"/>
    <n v="2289"/>
    <s v="Intervenir 40 Kilómetros-carril de malla vial rural con acciones de construcción y/o conservación"/>
    <n v="132268"/>
    <n v="1"/>
    <s v="4 - Bogotá ordena su territorio y avanza en su acción climática"/>
    <s v="26 - Movilidad Sostenible"/>
  </r>
  <r>
    <n v="2025"/>
    <n v="4"/>
    <d v="2025-01-01T00:00:00"/>
    <d v="2025-04-30T00:00:00"/>
    <s v="0020-01"/>
    <d v="2025-04-29T00:00:00"/>
    <n v="148"/>
    <s v="CONTRATO DE PRESTACION DE SERVICIOS DE APOYO A LA GESTION"/>
    <s v="334-2025"/>
    <x v="3"/>
    <n v="246"/>
    <s v="ORDENES DE PAGO"/>
    <n v="1284"/>
    <n v="1373"/>
    <s v="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083, recibido el 29 de abril de 2025."/>
    <s v="O23011745992024228901000"/>
    <s v="Movilidad para Sumapaz"/>
    <x v="0"/>
    <x v="0"/>
    <s v="10 10 - CONTRATACIÓN DIRECTA"/>
    <n v="79727160"/>
    <s v="VICTOR MANUEL RAMIREZ TORRES"/>
    <n v="0"/>
    <n v="0"/>
    <n v="3400000"/>
    <n v="3400000"/>
    <n v="0"/>
    <n v="2289"/>
    <s v="Intervenir 40 Kilómetros-carril de malla vial rural con acciones de construcción y/o conservación"/>
    <n v="132283"/>
    <n v="1"/>
    <s v="4 - Bogotá ordena su territorio y avanza en su acción climática"/>
    <s v="26 - Movilidad Sostenible"/>
  </r>
  <r>
    <n v="2025"/>
    <n v="4"/>
    <d v="2025-01-01T00:00:00"/>
    <d v="2025-04-30T00:00:00"/>
    <s v="0020-01"/>
    <d v="2025-04-29T00:00:00"/>
    <n v="148"/>
    <s v="CONTRATO DE PRESTACION DE SERVICIOS DE APOYO A LA GESTION"/>
    <s v="335-2025"/>
    <x v="3"/>
    <n v="246"/>
    <s v="ORDENES DE PAGO"/>
    <n v="1284"/>
    <n v="1374"/>
    <s v="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1203, recibido el 29 de abril de 2025."/>
    <s v="O23011745992024228901000"/>
    <s v="Movilidad para Sumapaz"/>
    <x v="0"/>
    <x v="0"/>
    <s v="10 10 - CONTRATACIÓN DIRECTA"/>
    <n v="11388875"/>
    <s v="WILLIAN OSVALDO RUBIANO TELLEZ"/>
    <n v="0"/>
    <n v="0"/>
    <n v="3400000"/>
    <n v="3400000"/>
    <n v="0"/>
    <n v="2289"/>
    <s v="Intervenir 40 Kilómetros-carril de malla vial rural con acciones de construcción y/o conservación"/>
    <n v="132283"/>
    <n v="1"/>
    <s v="4 - Bogotá ordena su territorio y avanza en su acción climática"/>
    <s v="26 - Movilidad Sostenible"/>
  </r>
  <r>
    <n v="2025"/>
    <n v="4"/>
    <d v="2025-01-01T00:00:00"/>
    <d v="2025-04-30T00:00:00"/>
    <s v="0020-01"/>
    <d v="2025-04-29T00:00:00"/>
    <n v="148"/>
    <s v="CONTRATO DE PRESTACION DE SERVICIOS DE APOYO A LA GESTION"/>
    <s v="337-2025"/>
    <x v="3"/>
    <n v="246"/>
    <s v="ORDENES DE PAGO"/>
    <n v="1280"/>
    <n v="1375"/>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233, recibido el 29 de abril de 2025."/>
    <s v="O23011745992024228901000"/>
    <s v="Movilidad para Sumapaz"/>
    <x v="0"/>
    <x v="0"/>
    <s v="10 10 - CONTRATACIÓN DIRECTA"/>
    <n v="79632409"/>
    <s v="GERMAN  ROMERO ROMAN"/>
    <n v="0"/>
    <n v="0"/>
    <n v="2883000"/>
    <n v="2883000"/>
    <n v="0"/>
    <n v="2289"/>
    <s v="Intervenir 40 Kilómetros-carril de malla vial rural con acciones de construcción y/o conservación"/>
    <n v="132268"/>
    <n v="1"/>
    <s v="4 - Bogotá ordena su territorio y avanza en su acción climática"/>
    <s v="26 - Movilidad Sostenible"/>
  </r>
  <r>
    <n v="2025"/>
    <n v="4"/>
    <d v="2025-01-01T00:00:00"/>
    <d v="2025-04-30T00:00:00"/>
    <s v="0020-01"/>
    <d v="2025-04-29T00:00:00"/>
    <n v="148"/>
    <s v="CONTRATO DE PRESTACION DE SERVICIOS DE APOYO A LA GESTION"/>
    <s v="338-2025"/>
    <x v="3"/>
    <n v="246"/>
    <s v="ORDENES DE PAGO"/>
    <n v="1280"/>
    <n v="1376"/>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a través memorando 2025702001273"/>
    <s v="O23011745992024228901000"/>
    <s v="Movilidad para Sumapaz"/>
    <x v="0"/>
    <x v="0"/>
    <s v="10 10 - CONTRATACIÓN DIRECTA"/>
    <n v="1007829181"/>
    <s v="ELKIN ANDRES GARCIA CIFUENTES"/>
    <n v="0"/>
    <n v="0"/>
    <n v="2883000"/>
    <n v="2883000"/>
    <n v="0"/>
    <n v="2289"/>
    <s v="Intervenir 40 Kilómetros-carril de malla vial rural con acciones de construcción y/o conservación"/>
    <n v="132268"/>
    <n v="1"/>
    <s v="4 - Bogotá ordena su territorio y avanza en su acción climática"/>
    <s v="26 - Movilidad Sostenible"/>
  </r>
  <r>
    <n v="2025"/>
    <n v="4"/>
    <d v="2025-01-01T00:00:00"/>
    <d v="2025-04-30T00:00:00"/>
    <s v="0020-01"/>
    <d v="2025-04-30T00:00:00"/>
    <n v="148"/>
    <s v="CONTRATO DE PRESTACION DE SERVICIOS DE APOYO A LA GESTION"/>
    <s v="336-2025"/>
    <x v="3"/>
    <n v="245"/>
    <s v="ORDENES DE PAGO"/>
    <n v="1281"/>
    <n v="1377"/>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1283, recibido el 30 de abril 2025."/>
    <s v="O23011745992024228901000"/>
    <s v="Movilidad para Sumapaz"/>
    <x v="0"/>
    <x v="0"/>
    <s v="10 10 - CONTRATACIÓN DIRECTA"/>
    <n v="79216776"/>
    <s v="ERISMENDIZ  CASTELLANOS DIAZ"/>
    <n v="0"/>
    <n v="0"/>
    <n v="2883000"/>
    <n v="2883000"/>
    <n v="0"/>
    <n v="2289"/>
    <s v="Intervenir 40 Kilómetros-carril de malla vial rural con acciones de construcción y/o conservación"/>
    <n v="132285"/>
    <n v="1"/>
    <s v="4 - Bogotá ordena su territorio y avanza en su acción climática"/>
    <s v="26 - Movilidad Sostenible"/>
  </r>
  <r>
    <n v="2025"/>
    <n v="4"/>
    <d v="2025-01-01T00:00:00"/>
    <d v="2025-04-30T00:00:00"/>
    <s v="0020-01"/>
    <d v="2025-04-30T00:00:00"/>
    <n v="73"/>
    <s v="CONTRATO DE OBRA PUBLICA"/>
    <s v="483-20232"/>
    <x v="7"/>
    <n v="245"/>
    <s v="ORDENES DE PAGO"/>
    <n v="1292"/>
    <n v="1378"/>
    <s v="Adición No.2 y prórroga No. 7 del contrato COP-483-2023 cuyo objeto es: Realizar la interventoría técnica, administrativa, financiera, ambiental social y jurídica, que resulte del proceso licitatorio cuyo objeto es: Apropiación de estudios y diseños para la construcción y adecuación de la sede administrativa de la localidad de Sumapaz, ubicada en la hacienda Llano Grande en el centro poblado de Betania, de conformidad con el contrato de consultoría CCS-334-2022. Se expide CDP a solicitud expresa del Ordenador del Gasto mediante memorando 20257020011293, recibido el 30 de abril de 2025. Se expide CRP mediante memorando 20257020011363, recibido 30 de abril de 2025."/>
    <s v="O23011745992024232701000"/>
    <s v="Fortalecimiento Institucional y sedes administrativas"/>
    <x v="4"/>
    <x v="4"/>
    <s v="1 01 - LICITACIÓN PÚBLICA"/>
    <n v="830128894"/>
    <s v="GESTION RURAL Y URBANA S.A.S."/>
    <n v="0"/>
    <n v="0"/>
    <n v="780405495"/>
    <n v="0"/>
    <n v="780405495"/>
    <n v="2327"/>
    <s v="Terminar 1 sede administrativa local"/>
    <m/>
    <n v="4"/>
    <s v="5 - Bogotá confía en su gobierno"/>
    <s v="33 - Fortalecimiento institucional para un gobierno confiable"/>
  </r>
  <r>
    <n v="2025"/>
    <n v="4"/>
    <d v="2025-01-01T00:00:00"/>
    <d v="2025-04-30T00:00:00"/>
    <s v="0020-01"/>
    <d v="2025-04-30T00:00:00"/>
    <n v="43"/>
    <s v="CONTRATO DE INTERVENTORIA"/>
    <s v="485-20234"/>
    <x v="1"/>
    <n v="245"/>
    <s v="ORDENES DE PAGO"/>
    <n v="1291"/>
    <n v="1379"/>
    <s v="Adición No. 4 y prórroga No. 7 del contrato CIN-485-2023 cuyo objeto es: 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 Se expide a solicitud expresa del Ordenador del gasto mediante memorando 20257020010943, recibido el 29 de abril de 2025.Se expide CRP mediante memorando 20257020011353, recibido el 30 de abril de 2025."/>
    <s v="O23011745992024232701000"/>
    <s v="Fortalecimiento Institucional y sedes administrativas"/>
    <x v="1"/>
    <x v="1"/>
    <s v="8 08 - CONCURSO DE MÉRITOS ABIERTO"/>
    <n v="890104625"/>
    <s v="ECOVIAS SAS"/>
    <n v="0"/>
    <n v="0"/>
    <n v="82233165"/>
    <n v="0"/>
    <n v="82233165"/>
    <n v="2327"/>
    <s v="Terminar 1 sede administrativa local"/>
    <m/>
    <n v="4"/>
    <s v="5 - Bogotá confía en su gobierno"/>
    <s v="33 - Fortalecimiento institucional para un gobierno confiable"/>
  </r>
  <r>
    <n v="2025"/>
    <n v="5"/>
    <d v="2025-01-01T00:00:00"/>
    <d v="2025-05-31T00:00:00"/>
    <s v="0020-01"/>
    <d v="2025-05-02T00:00:00"/>
    <n v="148"/>
    <s v="CONTRATO DE PRESTACION DE SERVICIOS DE APOYO A LA GESTION"/>
    <s v="343-2025"/>
    <x v="3"/>
    <n v="243"/>
    <s v="ORDENES DE PAGO"/>
    <n v="1281"/>
    <n v="1380"/>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Se expide el CRP mediante memorando 20257020011343, recibido el 2 de mayo de 2025."/>
    <s v="O23011745992024228901000"/>
    <s v="Movilidad para Sumapaz"/>
    <x v="0"/>
    <x v="0"/>
    <s v="10 10 - CONTRATACIÓN DIRECTA"/>
    <n v="1010000989"/>
    <s v="HECTOR JOAN MORALES HILARION"/>
    <n v="0"/>
    <n v="0"/>
    <n v="2883000"/>
    <n v="2883000"/>
    <n v="0"/>
    <n v="2289"/>
    <s v="Intervenir 40 Kilómetros-carril de malla vial rural con acciones de construcción y/o conservación"/>
    <n v="132285"/>
    <n v="1"/>
    <s v="4 - Bogotá ordena su territorio y avanza en su acción climática"/>
    <s v="26 - Movilidad Sostenible"/>
  </r>
  <r>
    <n v="2025"/>
    <n v="5"/>
    <d v="2025-01-01T00:00:00"/>
    <d v="2025-05-31T00:00:00"/>
    <s v="0020-01"/>
    <d v="2025-05-02T00:00:00"/>
    <n v="148"/>
    <s v="CONTRATO DE PRESTACION DE SERVICIOS DE APOYO A LA GESTION"/>
    <s v="339-2025"/>
    <x v="3"/>
    <n v="243"/>
    <s v="ORDENES DE PAGO"/>
    <n v="1280"/>
    <n v="1381"/>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73, recibido el 2 de mayo de 2025."/>
    <s v="O23011745992024228901000"/>
    <s v="Movilidad para Sumapaz"/>
    <x v="0"/>
    <x v="0"/>
    <s v="10 10 - CONTRATACIÓN DIRECTA"/>
    <n v="1022924525"/>
    <s v="MOISES  DELGADO VERGARA"/>
    <n v="0"/>
    <n v="0"/>
    <n v="2883000"/>
    <n v="2883000"/>
    <n v="0"/>
    <n v="2289"/>
    <s v="Intervenir 40 Kilómetros-carril de malla vial rural con acciones de construcción y/o conservación"/>
    <n v="132268"/>
    <n v="1"/>
    <s v="4 - Bogotá ordena su territorio y avanza en su acción climática"/>
    <s v="26 - Movilidad Sostenible"/>
  </r>
  <r>
    <n v="2025"/>
    <n v="5"/>
    <d v="2025-01-01T00:00:00"/>
    <d v="2025-05-31T00:00:00"/>
    <s v="0020-01"/>
    <d v="2025-05-02T00:00:00"/>
    <n v="148"/>
    <s v="CONTRATO DE PRESTACION DE SERVICIOS DE APOYO A LA GESTION"/>
    <s v="340-2025"/>
    <x v="3"/>
    <n v="243"/>
    <s v="ORDENES DE PAGO"/>
    <n v="1280"/>
    <n v="1382"/>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03, recibido el 2 de mayo de 2025."/>
    <s v="O23011745992024228901000"/>
    <s v="Movilidad para Sumapaz"/>
    <x v="0"/>
    <x v="0"/>
    <s v="10 10 - CONTRATACIÓN DIRECTA"/>
    <n v="1024559011"/>
    <s v="HECTOR ORLANDO PENAGOS PABON"/>
    <n v="0"/>
    <n v="0"/>
    <n v="2883000"/>
    <n v="2883000"/>
    <n v="0"/>
    <n v="2289"/>
    <s v="Intervenir 40 Kilómetros-carril de malla vial rural con acciones de construcción y/o conservación"/>
    <n v="132268"/>
    <n v="1"/>
    <s v="4 - Bogotá ordena su territorio y avanza en su acción climática"/>
    <s v="26 - Movilidad Sostenible"/>
  </r>
  <r>
    <n v="2025"/>
    <n v="5"/>
    <d v="2025-01-01T00:00:00"/>
    <d v="2025-05-31T00:00:00"/>
    <s v="0020-01"/>
    <d v="2025-05-02T00:00:00"/>
    <n v="148"/>
    <s v="CONTRATO DE PRESTACION DE SERVICIOS DE APOYO A LA GESTION"/>
    <s v="346-2025"/>
    <x v="3"/>
    <n v="243"/>
    <s v="ORDENES DE PAGO"/>
    <n v="1280"/>
    <n v="1383"/>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83, recibido el 2 de mayo de 2025."/>
    <s v="O23011745992024228901000"/>
    <s v="Movilidad para Sumapaz"/>
    <x v="0"/>
    <x v="0"/>
    <s v="10 10 - CONTRATACIÓN DIRECTA"/>
    <n v="79632420"/>
    <s v="MARLON  RAMIREZ ROMAN"/>
    <n v="0"/>
    <n v="0"/>
    <n v="2883000"/>
    <n v="2883000"/>
    <n v="0"/>
    <n v="2289"/>
    <s v="Intervenir 40 Kilómetros-carril de malla vial rural con acciones de construcción y/o conservación"/>
    <n v="132268"/>
    <n v="1"/>
    <s v="4 - Bogotá ordena su territorio y avanza en su acción climática"/>
    <s v="26 - Movilidad Sostenible"/>
  </r>
  <r>
    <n v="2025"/>
    <n v="5"/>
    <d v="2025-01-01T00:00:00"/>
    <d v="2025-05-31T00:00:00"/>
    <s v="0020-01"/>
    <d v="2025-05-02T00:00:00"/>
    <n v="148"/>
    <s v="CONTRATO DE PRESTACION DE SERVICIOS DE APOYO A LA GESTION"/>
    <s v="347-2025"/>
    <x v="3"/>
    <n v="243"/>
    <s v="ORDENES DE PAGO"/>
    <n v="1280"/>
    <n v="1384"/>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13, recibido el 2 de mayo de 2025."/>
    <s v="O23011745992024228901000"/>
    <s v="Movilidad para Sumapaz"/>
    <x v="0"/>
    <x v="0"/>
    <s v="10 10 - CONTRATACIÓN DIRECTA"/>
    <n v="1032656045"/>
    <s v="EDUARDO  DIMATE RICO"/>
    <n v="0"/>
    <n v="0"/>
    <n v="2883000"/>
    <n v="2883000"/>
    <n v="0"/>
    <n v="2289"/>
    <s v="Intervenir 40 Kilómetros-carril de malla vial rural con acciones de construcción y/o conservación"/>
    <n v="132268"/>
    <n v="1"/>
    <s v="4 - Bogotá ordena su territorio y avanza en su acción climática"/>
    <s v="26 - Movilidad Sostenible"/>
  </r>
  <r>
    <n v="2025"/>
    <n v="5"/>
    <d v="2025-01-01T00:00:00"/>
    <d v="2025-05-31T00:00:00"/>
    <s v="0020-01"/>
    <d v="2025-05-02T00:00:00"/>
    <n v="148"/>
    <s v="CONTRATO DE PRESTACION DE SERVICIOS DE APOYO A LA GESTION"/>
    <s v="348-2025"/>
    <x v="3"/>
    <n v="243"/>
    <s v="ORDENES DE PAGO"/>
    <n v="1280"/>
    <n v="1385"/>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93, recibido el 2 de mayo de 2025."/>
    <s v="O23011745992024228901000"/>
    <s v="Movilidad para Sumapaz"/>
    <x v="0"/>
    <x v="0"/>
    <s v="10 10 - CONTRATACIÓN DIRECTA"/>
    <n v="80877733"/>
    <s v="HILBER  VERGARA ROBAYO"/>
    <n v="0"/>
    <n v="0"/>
    <n v="2883000"/>
    <n v="2883000"/>
    <n v="0"/>
    <n v="2289"/>
    <s v="Intervenir 40 Kilómetros-carril de malla vial rural con acciones de construcción y/o conservación"/>
    <n v="132268"/>
    <n v="1"/>
    <s v="4 - Bogotá ordena su territorio y avanza en su acción climática"/>
    <s v="26 - Movilidad Sostenible"/>
  </r>
  <r>
    <n v="2025"/>
    <n v="5"/>
    <d v="2025-01-01T00:00:00"/>
    <d v="2025-05-31T00:00:00"/>
    <s v="0020-01"/>
    <d v="2025-05-02T00:00:00"/>
    <n v="148"/>
    <s v="CONTRATO DE PRESTACION DE SERVICIOS DE APOYO A LA GESTION"/>
    <s v="341-2025"/>
    <x v="3"/>
    <n v="243"/>
    <s v="ORDENES DE PAGO"/>
    <n v="1281"/>
    <n v="1386"/>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53, recibido el 2 de mayo de 2025."/>
    <s v="O23011745992024228901000"/>
    <s v="Movilidad para Sumapaz"/>
    <x v="0"/>
    <x v="0"/>
    <s v="10 10 - CONTRATACIÓN DIRECTA"/>
    <n v="1013598298"/>
    <s v="CARLOS JAIR PEÑA PEÑA"/>
    <n v="0"/>
    <n v="0"/>
    <n v="2883000"/>
    <n v="2883000"/>
    <n v="0"/>
    <n v="2289"/>
    <s v="Intervenir 40 Kilómetros-carril de malla vial rural con acciones de construcción y/o conservación"/>
    <n v="132285"/>
    <n v="1"/>
    <s v="4 - Bogotá ordena su territorio y avanza en su acción climática"/>
    <s v="26 - Movilidad Sostenible"/>
  </r>
  <r>
    <n v="2025"/>
    <n v="5"/>
    <d v="2025-01-01T00:00:00"/>
    <d v="2025-05-31T00:00:00"/>
    <s v="0020-01"/>
    <d v="2025-05-02T00:00:00"/>
    <n v="148"/>
    <s v="CONTRATO DE PRESTACION DE SERVICIOS DE APOYO A LA GESTION"/>
    <s v="342-2025"/>
    <x v="3"/>
    <n v="243"/>
    <s v="ORDENES DE PAGO"/>
    <n v="1281"/>
    <n v="1387"/>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73, recibido el 2 de mayo de 2025."/>
    <s v="O23011745992024228901000"/>
    <s v="Movilidad para Sumapaz"/>
    <x v="0"/>
    <x v="0"/>
    <s v="10 10 - CONTRATACIÓN DIRECTA"/>
    <n v="1033676728"/>
    <s v="HECTOR ERNESTO GARCIA GARIBELLO"/>
    <n v="0"/>
    <n v="0"/>
    <n v="2883000"/>
    <n v="2883000"/>
    <n v="0"/>
    <n v="2289"/>
    <s v="Intervenir 40 Kilómetros-carril de malla vial rural con acciones de construcción y/o conservación"/>
    <n v="132285"/>
    <n v="1"/>
    <s v="4 - Bogotá ordena su territorio y avanza en su acción climática"/>
    <s v="26 - Movilidad Sostenible"/>
  </r>
  <r>
    <n v="2025"/>
    <n v="5"/>
    <d v="2025-01-01T00:00:00"/>
    <d v="2025-05-31T00:00:00"/>
    <s v="0020-01"/>
    <d v="2025-05-02T00:00:00"/>
    <n v="148"/>
    <s v="CONTRATO DE PRESTACION DE SERVICIOS DE APOYO A LA GESTION"/>
    <s v="344-2025"/>
    <x v="3"/>
    <n v="243"/>
    <s v="ORDENES DE PAGO"/>
    <n v="1281"/>
    <n v="1388"/>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83, recibido el 2 de mayo de 2025."/>
    <s v="O23011745992024228901000"/>
    <s v="Movilidad para Sumapaz"/>
    <x v="0"/>
    <x v="0"/>
    <s v="10 10 - CONTRATACIÓN DIRECTA"/>
    <n v="1033676728"/>
    <s v="HECTOR ERNESTO GARCIA GARIBELLO"/>
    <n v="2883000"/>
    <n v="0"/>
    <n v="0"/>
    <n v="0"/>
    <n v="0"/>
    <n v="2289"/>
    <s v="Intervenir 40 Kilómetros-carril de malla vial rural con acciones de construcción y/o conservación"/>
    <n v="132285"/>
    <n v="1"/>
    <s v="4 - Bogotá ordena su territorio y avanza en su acción climática"/>
    <s v="26 - Movilidad Sostenible"/>
  </r>
  <r>
    <n v="2025"/>
    <n v="5"/>
    <d v="2025-01-01T00:00:00"/>
    <d v="2025-05-31T00:00:00"/>
    <s v="0020-01"/>
    <d v="2025-05-02T00:00:00"/>
    <n v="148"/>
    <s v="CONTRATO DE PRESTACION DE SERVICIOS DE APOYO A LA GESTION"/>
    <s v="345-2025"/>
    <x v="3"/>
    <n v="243"/>
    <s v="ORDENES DE PAGO"/>
    <n v="1281"/>
    <n v="1389"/>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93, recibido el 2 de mayo de 2025."/>
    <s v="O23011745992024228901000"/>
    <s v="Movilidad para Sumapaz"/>
    <x v="0"/>
    <x v="0"/>
    <s v="10 10 - CONTRATACIÓN DIRECTA"/>
    <n v="80380149"/>
    <s v="EDGAR ENRIQUE RAMIREZ"/>
    <n v="0"/>
    <n v="0"/>
    <n v="2883000"/>
    <n v="2883000"/>
    <n v="0"/>
    <n v="2289"/>
    <s v="Intervenir 40 Kilómetros-carril de malla vial rural con acciones de construcción y/o conservación"/>
    <n v="132285"/>
    <n v="1"/>
    <s v="4 - Bogotá ordena su territorio y avanza en su acción climática"/>
    <s v="26 - Movilidad Sostenible"/>
  </r>
  <r>
    <n v="2025"/>
    <n v="5"/>
    <d v="2025-01-01T00:00:00"/>
    <d v="2025-05-31T00:00:00"/>
    <s v="0020-01"/>
    <d v="2025-05-02T00:00:00"/>
    <n v="148"/>
    <s v="CONTRATO DE PRESTACION DE SERVICIOS DE APOYO A LA GESTION"/>
    <s v="349-2025"/>
    <x v="3"/>
    <n v="243"/>
    <s v="ORDENES DE PAGO"/>
    <n v="1281"/>
    <n v="1390"/>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23, recibido el 2 de mayo de 2025."/>
    <s v="O23011745992024228901000"/>
    <s v="Movilidad para Sumapaz"/>
    <x v="0"/>
    <x v="0"/>
    <s v="10 10 - CONTRATACIÓN DIRECTA"/>
    <n v="1022938049"/>
    <s v="ALEXANDER  BUSTOS CHAVARRO"/>
    <n v="0"/>
    <n v="0"/>
    <n v="2883000"/>
    <n v="2883000"/>
    <n v="0"/>
    <n v="2289"/>
    <s v="Intervenir 40 Kilómetros-carril de malla vial rural con acciones de construcción y/o conservación"/>
    <n v="132285"/>
    <n v="1"/>
    <s v="4 - Bogotá ordena su territorio y avanza en su acción climática"/>
    <s v="26 - Movilidad Sostenible"/>
  </r>
  <r>
    <n v="2025"/>
    <n v="5"/>
    <d v="2025-01-01T00:00:00"/>
    <d v="2025-05-31T00:00:00"/>
    <s v="0020-01"/>
    <d v="2025-05-02T00:00:00"/>
    <n v="148"/>
    <s v="CONTRATO DE PRESTACION DE SERVICIOS DE APOYO A LA GESTION"/>
    <s v="344-2025"/>
    <x v="3"/>
    <n v="243"/>
    <s v="ORDENES DE PAGO"/>
    <n v="1281"/>
    <n v="1391"/>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83, recibido el 2 de mayo de 2025."/>
    <s v="O23011745992024228901000"/>
    <s v="Movilidad para Sumapaz"/>
    <x v="0"/>
    <x v="0"/>
    <s v="10 10 - CONTRATACIÓN DIRECTA"/>
    <n v="80451743"/>
    <s v="SALOMON  ROMERO PALACIOS"/>
    <n v="0"/>
    <n v="0"/>
    <n v="2883000"/>
    <n v="2883000"/>
    <n v="0"/>
    <n v="2289"/>
    <s v="Intervenir 40 Kilómetros-carril de malla vial rural con acciones de construcción y/o conservación"/>
    <n v="132285"/>
    <n v="1"/>
    <s v="4 - Bogotá ordena su territorio y avanza en su acción climática"/>
    <s v="26 - Movilidad Sostenible"/>
  </r>
  <r>
    <n v="2025"/>
    <n v="5"/>
    <d v="2025-01-01T00:00:00"/>
    <d v="2025-05-31T00:00:00"/>
    <s v="0020-01"/>
    <d v="2025-05-05T00:00:00"/>
    <n v="145"/>
    <s v="CONTRATO DE PRESTACION DE SERVICIOS PROFESIONALES"/>
    <s v="352-2025"/>
    <x v="2"/>
    <n v="240"/>
    <s v="ORDENES DE PAGO"/>
    <n v="1288"/>
    <n v="1392"/>
    <s v="132838 - Prestar servicios profesionales especializados con plena autonomía técnica y administrativa, brindando soporte en los procesos contables, presupuestales y financieros a cargo de la Alcaldía Local de Sumapaz, así como en los procesos de análisis, revisión y causación contable del pago de los contratos del fondo de desarrollo local, aplicando la normatividad vigente. 2327. Se expide CDP a solicitud expresa del ordenador del gasto mediante SIPSE 132838, con certificado de no existencia 60576 del 24 de abril de 2025, recibido el 24 de abril de 2025. Se expide el CRP mediante memorando 20257020011803, recibido el 05 de mayo de 2025."/>
    <s v="O23011745992024232701000"/>
    <s v="Fortalecimiento Institucional y sedes administrativas"/>
    <x v="0"/>
    <x v="0"/>
    <s v="10 10 - CONTRATACIÓN DIRECTA"/>
    <n v="19426513"/>
    <s v="CARLOS EDUARDO RODRIGUEZ CHAPARRO"/>
    <n v="0"/>
    <n v="0"/>
    <n v="64000000"/>
    <n v="54933333"/>
    <n v="9066667"/>
    <n v="2327"/>
    <s v="Realizar 4 estrategias de fortalecimiento institucional (una por vigencia)."/>
    <n v="132838"/>
    <n v="2"/>
    <s v="5 - Bogotá confía en su gobierno"/>
    <s v="33 - Fortalecimiento institucional para un gobierno confiable"/>
  </r>
  <r>
    <n v="2025"/>
    <n v="5"/>
    <d v="2025-01-01T00:00:00"/>
    <d v="2025-05-31T00:00:00"/>
    <s v="0020-01"/>
    <d v="2025-05-05T00:00:00"/>
    <n v="148"/>
    <s v="CONTRATO DE PRESTACION DE SERVICIOS DE APOYO A LA GESTION"/>
    <s v="353-2025"/>
    <x v="3"/>
    <n v="240"/>
    <s v="ORDENES DE PAGO"/>
    <n v="1281"/>
    <n v="1393"/>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13, recibido el 5 de mayo de 2025."/>
    <s v="O23011745992024228901000"/>
    <s v="Movilidad para Sumapaz"/>
    <x v="0"/>
    <x v="0"/>
    <s v="10 10 - CONTRATACIÓN DIRECTA"/>
    <n v="1023025796"/>
    <s v="PABLO YESID RIOS HILARION"/>
    <n v="0"/>
    <n v="0"/>
    <n v="2883000"/>
    <n v="2883000"/>
    <n v="0"/>
    <n v="2289"/>
    <s v="Intervenir 40 Kilómetros-carril de malla vial rural con acciones de construcción y/o conservación"/>
    <n v="132285"/>
    <n v="1"/>
    <s v="4 - Bogotá ordena su territorio y avanza en su acción climática"/>
    <s v="26 - Movilidad Sostenible"/>
  </r>
  <r>
    <n v="2025"/>
    <n v="5"/>
    <d v="2025-01-01T00:00:00"/>
    <d v="2025-05-31T00:00:00"/>
    <s v="0020-01"/>
    <d v="2025-05-05T00:00:00"/>
    <n v="148"/>
    <s v="CONTRATO DE PRESTACION DE SERVICIOS DE APOYO A LA GESTION"/>
    <s v="350-2025"/>
    <x v="3"/>
    <n v="240"/>
    <s v="ORDENES DE PAGO"/>
    <n v="1281"/>
    <n v="1394"/>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63, recibido el 5 de mayo de 2025."/>
    <s v="O23011745992024228901000"/>
    <s v="Movilidad para Sumapaz"/>
    <x v="0"/>
    <x v="0"/>
    <s v="10 10 - CONTRATACIÓN DIRECTA"/>
    <n v="1032656287"/>
    <s v="ALBEIRO  BARBOSA CIFUENTES"/>
    <n v="0"/>
    <n v="0"/>
    <n v="2883000"/>
    <n v="2883000"/>
    <n v="0"/>
    <n v="2289"/>
    <s v="Intervenir 40 Kilómetros-carril de malla vial rural con acciones de construcción y/o conservación"/>
    <n v="132285"/>
    <n v="1"/>
    <s v="4 - Bogotá ordena su territorio y avanza en su acción climática"/>
    <s v="26 - Movilidad Sostenible"/>
  </r>
  <r>
    <n v="2025"/>
    <n v="5"/>
    <d v="2025-01-01T00:00:00"/>
    <d v="2025-05-31T00:00:00"/>
    <s v="0020-01"/>
    <d v="2025-05-06T00:00:00"/>
    <n v="12"/>
    <s v="CONTRATO DE PRESTACION DE SERVICIOS"/>
    <s v="3542025"/>
    <x v="0"/>
    <n v="239"/>
    <s v="ORDENES DE PAGO"/>
    <n v="1281"/>
    <n v="1395"/>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quot;Se expide CRP mediante memorando 20257020011903, recibido el 06 de mayo de 2025&quot;"/>
    <s v="O23011745992024228901000"/>
    <s v="Movilidad para Sumapaz"/>
    <x v="0"/>
    <x v="0"/>
    <s v="10 10 - CONTRATACIÓN DIRECTA"/>
    <n v="79519512"/>
    <s v="RAMIRO  MARTINEZ HILARION"/>
    <n v="0"/>
    <n v="0"/>
    <n v="2883000"/>
    <n v="2883000"/>
    <n v="0"/>
    <n v="2289"/>
    <s v="Intervenir 40 Kilómetros-carril de malla vial rural con acciones de construcción y/o conservación"/>
    <n v="132285"/>
    <n v="1"/>
    <s v="4 - Bogotá ordena su territorio y avanza en su acción climática"/>
    <s v="26 - Movilidad Sostenible"/>
  </r>
  <r>
    <n v="2025"/>
    <n v="5"/>
    <d v="2025-01-01T00:00:00"/>
    <d v="2025-05-31T00:00:00"/>
    <s v="0020-01"/>
    <d v="2025-05-06T00:00:00"/>
    <n v="145"/>
    <s v="CONTRATO DE PRESTACION DE SERVICIOS PROFESIONALES"/>
    <s v="351-2025"/>
    <x v="2"/>
    <n v="239"/>
    <s v="ORDENES DE PAGO"/>
    <n v="1287"/>
    <n v="1397"/>
    <s v="13247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327 Se expide CDP a solicitud expresa del ordenador del gasto mediante SIPSE 132473, con certificado de no existencia 60589 del 24 de abril de 2025, recibido el 24 de abril de 2025. Se expide CRP mediante memorando 20257020011913, recibido el 05 de mayo de 2025"/>
    <s v="O23011745992024232701000"/>
    <s v="Fortalecimiento Institucional y sedes administrativas"/>
    <x v="0"/>
    <x v="0"/>
    <s v="10 10 - CONTRATACIÓN DIRECTA"/>
    <n v="1023888897"/>
    <s v="LUIS ARMANDO MORA GARZON"/>
    <n v="0"/>
    <n v="0"/>
    <n v="61504000"/>
    <n v="52278400"/>
    <n v="9225600"/>
    <n v="2327"/>
    <s v="Realizar 4 estrategias de fortalecimiento institucional (una por vigencia)."/>
    <n v="132473"/>
    <n v="2"/>
    <s v="5 - Bogotá confía en su gobierno"/>
    <s v="33 - Fortalecimiento institucional para un gobierno confiable"/>
  </r>
  <r>
    <n v="2025"/>
    <n v="5"/>
    <d v="2025-01-01T00:00:00"/>
    <d v="2025-05-31T00:00:00"/>
    <s v="0020-01"/>
    <d v="2025-05-06T00:00:00"/>
    <n v="148"/>
    <s v="CONTRATO DE PRESTACION DE SERVICIOS DE APOYO A LA GESTION"/>
    <s v="355-2025"/>
    <x v="3"/>
    <n v="239"/>
    <s v="ORDENES DE PAGO"/>
    <n v="1285"/>
    <n v="1398"/>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93 recibido el 05 de mayo de 2025."/>
    <s v="O23011745992024228901000"/>
    <s v="Movilidad para Sumapaz"/>
    <x v="0"/>
    <x v="0"/>
    <s v="10 10 - CONTRATACIÓN DIRECTA"/>
    <n v="1072895770"/>
    <s v="JOSE ALFREDO PEÑALOZA MORENO"/>
    <n v="0"/>
    <n v="0"/>
    <n v="2720000"/>
    <n v="2720000"/>
    <n v="0"/>
    <n v="2289"/>
    <s v="Intervenir 40 Kilómetros-carril de malla vial rural con acciones de construcción y/o conservación"/>
    <n v="132288"/>
    <n v="1"/>
    <s v="4 - Bogotá ordena su territorio y avanza en su acción climática"/>
    <s v="26 - Movilidad Sostenible"/>
  </r>
  <r>
    <n v="2025"/>
    <n v="5"/>
    <d v="2025-01-01T00:00:00"/>
    <d v="2025-05-31T00:00:00"/>
    <s v="0020-01"/>
    <d v="2025-05-06T00:00:00"/>
    <n v="148"/>
    <s v="CONTRATO DE PRESTACION DE SERVICIOS DE APOYO A LA GESTION"/>
    <s v="357-2025"/>
    <x v="3"/>
    <n v="239"/>
    <s v="ORDENES DE PAGO"/>
    <n v="1285"/>
    <n v="1399"/>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43, recibido el 05 de mayo de 2025"/>
    <s v="O23011745992024228901000"/>
    <s v="Movilidad para Sumapaz"/>
    <x v="0"/>
    <x v="0"/>
    <s v="10 10 - CONTRATACIÓN DIRECTA"/>
    <n v="40732494"/>
    <s v="DANY PAOLA MEDINA TAPIERO"/>
    <n v="0"/>
    <n v="0"/>
    <n v="2720000"/>
    <n v="2720000"/>
    <n v="0"/>
    <n v="2289"/>
    <s v="Intervenir 40 Kilómetros-carril de malla vial rural con acciones de construcción y/o conservación"/>
    <n v="132288"/>
    <n v="1"/>
    <s v="4 - Bogotá ordena su territorio y avanza en su acción climática"/>
    <s v="26 - Movilidad Sostenible"/>
  </r>
  <r>
    <n v="2025"/>
    <n v="5"/>
    <d v="2025-01-01T00:00:00"/>
    <d v="2025-05-31T00:00:00"/>
    <s v="0020-01"/>
    <d v="2025-05-06T00:00:00"/>
    <n v="12"/>
    <s v="CONTRATO DE PRESTACION DE SERVICIOS"/>
    <s v="3602025"/>
    <x v="0"/>
    <n v="239"/>
    <s v="ORDENES DE PAGO"/>
    <n v="1285"/>
    <n v="1400"/>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quot;Se expide CRP mediante memorando 20257020012083, recibido el 06 de mayo de 2025&quot;"/>
    <s v="O23011745992024228901000"/>
    <s v="Movilidad para Sumapaz"/>
    <x v="0"/>
    <x v="0"/>
    <s v="10 10 - CONTRATACIÓN DIRECTA"/>
    <n v="1032656063"/>
    <s v="LUIS ENRIQUE MARTINEZ BENAVIDES"/>
    <n v="0"/>
    <n v="0"/>
    <n v="2720000"/>
    <n v="2720000"/>
    <n v="0"/>
    <n v="2289"/>
    <s v="Intervenir 40 Kilómetros-carril de malla vial rural con acciones de construcción y/o conservación"/>
    <n v="132288"/>
    <n v="1"/>
    <s v="4 - Bogotá ordena su territorio y avanza en su acción climática"/>
    <s v="26 - Movilidad Sostenible"/>
  </r>
  <r>
    <n v="2025"/>
    <n v="5"/>
    <d v="2025-01-01T00:00:00"/>
    <d v="2025-05-31T00:00:00"/>
    <s v="0020-01"/>
    <d v="2025-05-06T00:00:00"/>
    <n v="148"/>
    <s v="CONTRATO DE PRESTACION DE SERVICIOS DE APOYO A LA GESTION"/>
    <s v="356-2025"/>
    <x v="3"/>
    <n v="239"/>
    <s v="ORDENES DE PAGO"/>
    <n v="1285"/>
    <n v="1401"/>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33, recibido el 05 de mayo de 2025"/>
    <s v="O23011745992024228901000"/>
    <s v="Movilidad para Sumapaz"/>
    <x v="0"/>
    <x v="0"/>
    <s v="10 10 - CONTRATACIÓN DIRECTA"/>
    <n v="348293"/>
    <s v="RAMIRO  CASTELLANOS"/>
    <n v="0"/>
    <n v="0"/>
    <n v="2720000"/>
    <n v="2720000"/>
    <n v="0"/>
    <n v="2289"/>
    <s v="Intervenir 40 Kilómetros-carril de malla vial rural con acciones de construcción y/o conservación"/>
    <n v="132288"/>
    <n v="1"/>
    <s v="4 - Bogotá ordena su territorio y avanza en su acción climática"/>
    <s v="26 - Movilidad Sostenible"/>
  </r>
  <r>
    <n v="2025"/>
    <n v="5"/>
    <d v="2025-01-01T00:00:00"/>
    <d v="2025-05-31T00:00:00"/>
    <s v="0020-01"/>
    <d v="2025-05-06T00:00:00"/>
    <n v="148"/>
    <s v="CONTRATO DE PRESTACION DE SERVICIOS DE APOYO A LA GESTION"/>
    <s v="359-2025"/>
    <x v="3"/>
    <n v="239"/>
    <s v="ORDENES DE PAGO"/>
    <n v="1285"/>
    <n v="1402"/>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53, recibido el 05 de mayo de 2025"/>
    <s v="O23011745992024228901000"/>
    <s v="Movilidad para Sumapaz"/>
    <x v="0"/>
    <x v="0"/>
    <s v="10 10 - CONTRATACIÓN DIRECTA"/>
    <n v="1023039896"/>
    <s v="JAVIER  ROMERO SANCHEZ"/>
    <n v="0"/>
    <n v="0"/>
    <n v="2720000"/>
    <n v="2720000"/>
    <n v="0"/>
    <n v="2289"/>
    <s v="Intervenir 40 Kilómetros-carril de malla vial rural con acciones de construcción y/o conservación"/>
    <n v="132288"/>
    <n v="1"/>
    <s v="4 - Bogotá ordena su territorio y avanza en su acción climática"/>
    <s v="26 - Movilidad Sostenible"/>
  </r>
  <r>
    <n v="2025"/>
    <n v="5"/>
    <d v="2025-01-01T00:00:00"/>
    <d v="2025-05-31T00:00:00"/>
    <s v="0020-01"/>
    <d v="2025-05-09T00:00:00"/>
    <n v="148"/>
    <s v="CONTRATO DE PRESTACION DE SERVICIOS DE APOYO A LA GESTION"/>
    <s v="358-2025"/>
    <x v="3"/>
    <n v="236"/>
    <s v="ORDENES DE PAGO"/>
    <n v="1281"/>
    <n v="1403"/>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2353, recibido el 9 de mayo de 2025."/>
    <s v="O23011745992024228901000"/>
    <s v="Movilidad para Sumapaz"/>
    <x v="0"/>
    <x v="0"/>
    <s v="10 10 - CONTRATACIÓN DIRECTA"/>
    <n v="79565214"/>
    <s v="NEIDER  MOLINA REY"/>
    <n v="0"/>
    <n v="0"/>
    <n v="2883000"/>
    <n v="2883000"/>
    <n v="0"/>
    <n v="2289"/>
    <s v="Intervenir 40 Kilómetros-carril de malla vial rural con acciones de construcción y/o conservación"/>
    <n v="132285"/>
    <n v="1"/>
    <s v="4 - Bogotá ordena su territorio y avanza en su acción climática"/>
    <s v="26 - Movilidad Sostenible"/>
  </r>
  <r>
    <n v="2025"/>
    <n v="5"/>
    <d v="2025-01-01T00:00:00"/>
    <d v="2025-05-31T00:00:00"/>
    <s v="0020-01"/>
    <d v="2025-05-14T00:00:00"/>
    <n v="148"/>
    <s v="CONTRATO DE PRESTACION DE SERVICIOS DE APOYO A LA GESTION"/>
    <s v="361-2025"/>
    <x v="3"/>
    <n v="231"/>
    <s v="ORDENES DE PAGO"/>
    <n v="1281"/>
    <n v="1404"/>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2543, recibido el 14 de mayo de 2025."/>
    <s v="O23011745992024228901000"/>
    <s v="Movilidad para Sumapaz"/>
    <x v="0"/>
    <x v="0"/>
    <s v="10 10 - CONTRATACIÓN DIRECTA"/>
    <n v="80489721"/>
    <s v="ARNOLDO  RAMIREZ MALAGON"/>
    <n v="0"/>
    <n v="0"/>
    <n v="2883000"/>
    <n v="2883000"/>
    <n v="0"/>
    <n v="2289"/>
    <s v="Intervenir 40 Kilómetros-carril de malla vial rural con acciones de construcción y/o conservación"/>
    <n v="132285"/>
    <n v="1"/>
    <s v="4 - Bogotá ordena su territorio y avanza en su acción climática"/>
    <s v="26 - Movilidad Sostenible"/>
  </r>
  <r>
    <n v="2025"/>
    <n v="5"/>
    <d v="2025-01-01T00:00:00"/>
    <d v="2025-05-31T00:00:00"/>
    <s v="0020-01"/>
    <d v="2025-05-15T00:00:00"/>
    <n v="4"/>
    <s v="ORDEN DE COMPRA"/>
    <s v="146019-2025"/>
    <x v="6"/>
    <n v="230"/>
    <s v="ORDENES DE PAGO"/>
    <n v="1290"/>
    <n v="1405"/>
    <s v="CONTRATAR A MONTO AGOTABLE, EL SUMINISTRO Y TRANSPORTE DE COMBUSTIBLE PARA LA MAQUINARIA AMARILLA, VEHÍCULOS PESADOS Y PLANTA ELÉCTRICA DE PROPIEDAD Y/O TENENCIA DEL FONDO DE DESARROLLO RURAL DE SUMAPAZ. SE EXPIDE A SOLICITUD EXPRESA DEL ORDENADOR DEL GASTO MEDIANTE SIPSE 133031, RECIBIDO EL 29 DE ABRIL DE 2025.SE EXPIDE CRP MEDIANTE MEMORANDO 20257020012693 RECIBIDO EL 15 DE MAYO DE 2025."/>
    <s v="O23011745992024228901000"/>
    <s v="Movilidad para Sumapaz"/>
    <x v="5"/>
    <x v="5"/>
    <s v="17 17 - ACUERDO MARCO DE PRECIOS"/>
    <n v="900459737"/>
    <s v="GRUPO EDS AUTOGAS S.A.S"/>
    <n v="0"/>
    <n v="0"/>
    <n v="331080000"/>
    <n v="228224412"/>
    <n v="102855588"/>
    <n v="2289"/>
    <s v="Intervenir 40 Kilómetros-carril de malla vial rural con acciones de construcción y/o conservación"/>
    <n v="133031"/>
    <n v="1"/>
    <s v="4 - Bogotá ordena su territorio y avanza en su acción climática"/>
    <s v="26 - Movilidad Sostenible"/>
  </r>
  <r>
    <n v="2025"/>
    <n v="5"/>
    <d v="2025-01-01T00:00:00"/>
    <d v="2025-05-31T00:00:00"/>
    <s v="0020-01"/>
    <d v="2025-05-16T00:00:00"/>
    <n v="31"/>
    <s v="RESOLUCION"/>
    <s v="019-2025"/>
    <x v="4"/>
    <n v="229"/>
    <s v="ORDENES DE PAGO"/>
    <n v="1295"/>
    <n v="1406"/>
    <s v="133315 - Resolución Número 019 Del 14 De May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yo, junio y julio vigencia 2025. Se expide a solicitud expresa de ordenador del gasto mediante SIPSE 133315 recibido el 14 de mayo de 2025.Se expide CRP mediante memorando 20257020012723, recibido el 16 de mayo de 2025."/>
    <s v="O23011745992024239801000"/>
    <s v="Cuidado y protección para la población Vulnerable de Sumapaz"/>
    <x v="0"/>
    <x v="0"/>
    <s v="10 10 - CONTRATACIÓN DIRECTA"/>
    <n v="860066942"/>
    <s v="CAJA DE COMPENSACION FAMILIAR COMPENSAR"/>
    <n v="0"/>
    <n v="0"/>
    <n v="2400000"/>
    <n v="2307253"/>
    <n v="92747"/>
    <n v="2398"/>
    <s v="Beneficiar 305 personas mayores con transferencias monetarias"/>
    <n v="133315"/>
    <n v="1"/>
    <s v="2 - Bogotá confía en su bien-estar"/>
    <s v="7 - Bogotá, una ciudad con menos Pobreza"/>
  </r>
  <r>
    <n v="2025"/>
    <n v="5"/>
    <d v="2025-01-01T00:00:00"/>
    <d v="2025-05-31T00:00:00"/>
    <s v="0020-01"/>
    <d v="2025-05-16T00:00:00"/>
    <n v="31"/>
    <s v="RESOLUCION"/>
    <s v="019-2025"/>
    <x v="4"/>
    <n v="229"/>
    <s v="ORDENES DE PAGO"/>
    <n v="1296"/>
    <n v="1407"/>
    <s v="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Se expide el CRP mediante memorando 20257020012703, recibido el 16 de mayo de 2025."/>
    <s v="O23011745992024239801000"/>
    <s v="Cuidado y protección para la población Vulnerable de Sumapaz"/>
    <x v="0"/>
    <x v="0"/>
    <s v="10 10 - CONTRATACIÓN DIRECTA"/>
    <n v="860066942"/>
    <s v="CAJA DE COMPENSACION FAMILIAR COMPENSAR"/>
    <n v="137250000"/>
    <n v="0"/>
    <n v="0"/>
    <n v="0"/>
    <n v="0"/>
    <n v="2398"/>
    <s v="Beneficiar 305 personas mayores con transferencias monetarias"/>
    <n v="133313"/>
    <n v="1"/>
    <s v="2 - Bogotá confía en su bien-estar"/>
    <s v="7 - Bogotá, una ciudad con menos Pobreza"/>
  </r>
  <r>
    <n v="2025"/>
    <n v="5"/>
    <d v="2025-01-01T00:00:00"/>
    <d v="2025-05-31T00:00:00"/>
    <s v="0020-01"/>
    <d v="2025-05-16T00:00:00"/>
    <n v="53"/>
    <s v="CONTRATO DE SEGUROS"/>
    <s v="362-2025"/>
    <x v="5"/>
    <n v="229"/>
    <s v="ORDENES DE PAGO"/>
    <n v="1289"/>
    <n v="1408"/>
    <s v="132992 - Contratar los seguros obligatorios &quot;SOAT&quot; para el parque automotor de propiedad del fondo de desarrollo rural de Sumapaz y de aquellos por los cuales es legalmente responsable. Se expide CDP a solicitud expresa del Ordenador del Gasto mediante SIPSE 132992, recibido el 28 de abril de 2025.Se expide CRP mediante memorando 20257020012703, recibido el 16 de mayo de 2025"/>
    <s v="O23011745992024228901000"/>
    <s v="Movilidad para Sumapaz"/>
    <x v="6"/>
    <x v="6"/>
    <s v="4 04 - CONTRATACIÓN MÍNIMA CUANTÍA"/>
    <n v="860524654"/>
    <s v="ASEGURADORA SOLIDARIA DE COLOMBIA ENTIDA D COOPERATIVA"/>
    <n v="0"/>
    <n v="0"/>
    <n v="15952000"/>
    <n v="15952000"/>
    <n v="0"/>
    <n v="2289"/>
    <s v="Intervenir 40 Kilómetros-carril de malla vial rural con acciones de construcción y/o conservación"/>
    <n v="132992"/>
    <n v="1"/>
    <s v="4 - Bogotá ordena su territorio y avanza en su acción climática"/>
    <s v="26 - Movilidad Sostenible"/>
  </r>
  <r>
    <n v="2025"/>
    <n v="5"/>
    <d v="2025-01-01T00:00:00"/>
    <d v="2025-05-31T00:00:00"/>
    <s v="0020-01"/>
    <d v="2025-05-20T00:00:00"/>
    <n v="145"/>
    <s v="CONTRATO DE PRESTACION DE SERVICIOS PROFESIONALES"/>
    <s v="364-2025"/>
    <x v="2"/>
    <n v="225"/>
    <s v="ORDENES DE PAGO"/>
    <n v="1297"/>
    <n v="1410"/>
    <s v="131533 - Prestar los servicios profesionales para proporcionar servicios de asesoramiento y orientación nutricional, dirigidos a la mejora del rendimiento deportivo, la prevención de lesiones y el bienestar general de los niños, niñas y adolescentes de la localidad de Sumapaz. 2388.Se expide CDP a solicitud expresa del Ordenador del Gasto mediante SIPSE 131533, recibida el 16 de mayo de 2025. Se expide CRP mediante memorando 20257020012893, recibido el 20 de mayo de 2025."/>
    <s v="O23011745992024238801000"/>
    <s v="Recreación y Deporte para Sumapaz"/>
    <x v="0"/>
    <x v="0"/>
    <s v="10 10 - CONTRATACIÓN DIRECTA"/>
    <n v="1069754719"/>
    <s v="FABIO RICARDO DIAZ BELTRAN"/>
    <n v="0"/>
    <n v="0"/>
    <n v="36000000"/>
    <n v="36000000"/>
    <n v="0"/>
    <n v="2388"/>
    <s v="Capacitar 1000 personas en los campos deportivos o recreativos "/>
    <n v="131533"/>
    <n v="3"/>
    <s v="2 - Bogotá confía en su bien-estar"/>
    <s v="14 - Bogotá deportiva, recreativa, artística, patrimonial e intercultural"/>
  </r>
  <r>
    <n v="2025"/>
    <n v="5"/>
    <d v="2025-01-01T00:00:00"/>
    <d v="2025-05-31T00:00:00"/>
    <s v="0020-01"/>
    <d v="2025-05-20T00:00:00"/>
    <n v="12"/>
    <s v="CONTRATO DE PRESTACION DE SERVICIOS"/>
    <s v="363-2025"/>
    <x v="0"/>
    <n v="225"/>
    <s v="ORDENES DE PAGO"/>
    <n v="1277"/>
    <n v="1411"/>
    <s v="132313 - El contrato que se pretende celebrar tendrá por objeto,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a solicitud expresa del Ordenador del Gasto mediante SIPSE 132313, recibido el 26 de marzo de 2025. Se expide CRP mediante memorando 20257020012863, recibido el 20 de mayo de 2025."/>
    <s v="O23011745992024228901000"/>
    <s v="Movilidad para Sumapaz"/>
    <x v="4"/>
    <x v="4"/>
    <s v="1 01 - LICITACIÓN PÚBLICA"/>
    <n v="900271666"/>
    <s v="IMPORTADORA IC COLOMBIA S A S"/>
    <n v="0"/>
    <n v="0"/>
    <n v="4437872043"/>
    <n v="2646948354"/>
    <n v="1790923689"/>
    <n v="2289"/>
    <s v="Intervenir 40 Kilómetros-carril de malla vial rural con acciones de construcción y/o conservación"/>
    <n v="132313"/>
    <n v="1"/>
    <s v="4 - Bogotá ordena su territorio y avanza en su acción climática"/>
    <s v="26 - Movilidad Sostenible"/>
  </r>
  <r>
    <n v="2025"/>
    <n v="5"/>
    <d v="2025-01-01T00:00:00"/>
    <d v="2025-05-31T00:00:00"/>
    <s v="0020-01"/>
    <d v="2025-05-20T00:00:00"/>
    <n v="12"/>
    <s v="CONTRATO DE PRESTACION DE SERVICIOS"/>
    <s v="363-2025"/>
    <x v="0"/>
    <n v="225"/>
    <s v="ORDENES DE PAGO"/>
    <n v="1277"/>
    <n v="1411"/>
    <s v="132313 - El contrato que se pretende celebrar tendrá por objeto,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a solicitud expresa del Ordenador del Gasto mediante SIPSE 132313, recibido el 26 de marzo de 2025. Se expide CRP mediante memorando 20257020012863, recibido el 20 de mayo de 2025."/>
    <s v="O23011745992024232701000"/>
    <s v="Fortalecimiento Institucional y sedes administrativas"/>
    <x v="4"/>
    <x v="4"/>
    <s v="1 01 - LICITACIÓN PÚBLICA"/>
    <n v="900271666"/>
    <s v="IMPORTADORA IC COLOMBIA S A S"/>
    <n v="0"/>
    <n v="0"/>
    <n v="313200000"/>
    <n v="187191843"/>
    <n v="126008157"/>
    <n v="2327"/>
    <s v="Realizar 4 estrategias de fortalecimiento institucional (una por vigencia)."/>
    <n v="132313"/>
    <n v="2"/>
    <s v="5 - Bogotá confía en su gobierno"/>
    <s v="33 - Fortalecimiento institucional para un gobierno confiable"/>
  </r>
  <r>
    <n v="2025"/>
    <n v="5"/>
    <d v="2025-01-01T00:00:00"/>
    <d v="2025-05-31T00:00:00"/>
    <s v="0020-01"/>
    <d v="2025-05-20T00:00:00"/>
    <n v="145"/>
    <s v="CONTRATO DE PRESTACION DE SERVICIOS PROFESIONALES"/>
    <s v="365-2025"/>
    <x v="2"/>
    <n v="225"/>
    <s v="ORDENES DE PAGO"/>
    <n v="1294"/>
    <n v="1412"/>
    <s v="133189 - Prestar servicios profesionales, con plena autonomía técnica y administrativa al despacho del alcalde local de Sumapaz en la formulación de lineamientos e implementación de acciones necesarias, para realizar la gestión administrativa, operativa, logística y comunicaciones que permitan garantizar la interinstitucional en el marco del proyecto de Bogotaneidad. 2386. Se recibe a solicitud expresa del ordenador del Gasto mediante SIPSE 133189&lt;(&gt;,&lt;)&gt; con certificado de no existencia  60881 del 13 de mayo de 2025, recibido el 13 de mayo de 2025. Se expide CRP mediante memorando 20257020012913, recibido el 20 de mayo de 2025."/>
    <s v="O23011745992024238601000"/>
    <s v="Bogotá también es rural"/>
    <x v="0"/>
    <x v="0"/>
    <s v="10 10 - CONTRATACIÓN DIRECTA"/>
    <n v="1033747881"/>
    <s v="YULY TATIANA SILVA ESPINEL"/>
    <n v="0"/>
    <n v="0"/>
    <n v="61719000"/>
    <n v="55841000"/>
    <n v="5878000"/>
    <n v="2386"/>
    <s v="Desarrollar 4 acciones orientadas a la ciudadanía, en el marco de la estrategia Bogotaneidad"/>
    <n v="133189"/>
    <n v="1"/>
    <s v="5 - Bogotá confía en su gobierno"/>
    <s v="39 - Camino hacia una democracia deliberativa con un gobierno cercano a la gente y con participación ciudadana"/>
  </r>
  <r>
    <n v="2025"/>
    <n v="5"/>
    <d v="2025-01-01T00:00:00"/>
    <d v="2025-05-31T00:00:00"/>
    <s v="0020-01"/>
    <d v="2025-05-22T00:00:00"/>
    <n v="31"/>
    <s v="RESOLUCION"/>
    <s v="018-2025"/>
    <x v="4"/>
    <n v="229"/>
    <s v="ORDENES DE PAGO"/>
    <n v="1296"/>
    <n v="1413"/>
    <s v="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Reemplaza el CRP número 1407 de 2025, por error en el número de resolución."/>
    <s v="O23011745992024239801000"/>
    <s v="Cuidado y protección para la población Vulnerable de Sumapaz"/>
    <x v="0"/>
    <x v="0"/>
    <s v="10 10 - CONTRATACIÓN DIRECTA"/>
    <n v="860066942"/>
    <s v="CAJA DE COMPENSACION FAMILIAR COMPENSAR"/>
    <n v="0"/>
    <n v="0"/>
    <n v="137250000"/>
    <n v="137100000"/>
    <n v="150000"/>
    <n v="2398"/>
    <s v="Beneficiar 305 personas mayores con transferencias monetarias"/>
    <n v="133313"/>
    <n v="1"/>
    <s v="2 - Bogotá confía en su bien-estar"/>
    <s v="7 - Bogotá, una ciudad con menos Pobreza"/>
  </r>
  <r>
    <n v="2025"/>
    <n v="5"/>
    <d v="2025-01-01T00:00:00"/>
    <d v="2025-05-31T00:00:00"/>
    <s v="0020-01"/>
    <d v="2025-05-30T00:00:00"/>
    <n v="73"/>
    <s v="CONTRATO DE OBRA PUBLICA"/>
    <s v="465-20241"/>
    <x v="7"/>
    <n v="215"/>
    <s v="ORDENES DE PAGO"/>
    <n v="1300"/>
    <n v="1415"/>
    <s v="133383 - Adición y Prorroga al contrato COP-465-2024, cuyo objeto es, Realizar las obras necesarias para mejorar la malla vial local de Sumapaz, por el sistema de precios unitarios fijos, de acuerdo con los estudios y diseños derivados del contrato de consultoría CCS-213-2021. Se expide el CDP a solicitud expresa del Ordenador del Gasto mediante SIPSE 133383, recibido el 28 de mayo de 2025. Se expide el CRP a través de memorando 20257020013703, recibido el 30 de mayo de 2025."/>
    <s v="O23011745992024228901000"/>
    <s v="Movilidad para Sumapaz"/>
    <x v="4"/>
    <x v="4"/>
    <s v="1 01 - LICITACIÓN PÚBLICA"/>
    <n v="901915947"/>
    <s v="CONSORCIO CONSTRUVIAL"/>
    <n v="0"/>
    <n v="0"/>
    <n v="2016448525"/>
    <n v="1578034189"/>
    <n v="438414336"/>
    <n v="2289"/>
    <s v="Intervenir 40 Kilómetros-carril de malla vial rural con acciones de construcción y/o conservación"/>
    <n v="133383"/>
    <n v="1"/>
    <s v="4 - Bogotá ordena su territorio y avanza en su acción climática"/>
    <s v="26 - Movilidad Sostenible"/>
  </r>
  <r>
    <n v="2025"/>
    <n v="5"/>
    <d v="2025-01-01T00:00:00"/>
    <d v="2025-05-31T00:00:00"/>
    <s v="0020-01"/>
    <d v="2025-05-30T00:00:00"/>
    <n v="43"/>
    <s v="CONTRATO DE INTERVENTORIA"/>
    <s v="543-20241"/>
    <x v="1"/>
    <n v="215"/>
    <s v="ORDENES DE PAGO"/>
    <n v="1301"/>
    <n v="1416"/>
    <s v="133384 - Adición y Prorroga al contrato CIN-543-2024, cuyo objeto es, realizar la interventoría técnica, administrativa financiera, ambiental, SST, social y jurídica, que resulte del proceso licitatorio cuyo objeto es, realizar las obras necesarias para mejorar la malla vial local de Sumapaz, por el sistema de precios unitarios fijos, de acuerdo con los estudios y diseños derivados del contrato de consultoría CCS-213-2021. Se expide CDP a solicitud expresa del ordenador del gasto mediante SIPSE 133384, recibido el 28 de mayo de 2025. Se expide CRP mediante memorando 20257020013513, recibido el 30 de mayo de 2025"/>
    <s v="O23011745992024228901000"/>
    <s v="Movilidad para Sumapaz"/>
    <x v="1"/>
    <x v="1"/>
    <s v="8 08 - CONCURSO DE MÉRITOS ABIERTO"/>
    <n v="901854611"/>
    <s v="CONSORCIO INTER-MONACO"/>
    <n v="0"/>
    <n v="0"/>
    <n v="244582016"/>
    <n v="95693801"/>
    <n v="148888215"/>
    <n v="2289"/>
    <s v="Intervenir 40 Kilómetros-carril de malla vial rural con acciones de construcción y/o conservación"/>
    <n v="133384"/>
    <n v="1"/>
    <s v="4 - Bogotá ordena su territorio y avanza en su acción climática"/>
    <s v="26 - Movilidad Sostenible"/>
  </r>
  <r>
    <n v="2025"/>
    <n v="6"/>
    <d v="2025-01-01T00:00:00"/>
    <d v="2025-06-30T00:00:00"/>
    <s v="0020-01"/>
    <d v="2025-06-06T00:00:00"/>
    <n v="31"/>
    <s v="RESOLUCION"/>
    <n v="2025"/>
    <x v="4"/>
    <n v="208"/>
    <s v="ORDENES DE PAGO"/>
    <n v="1303"/>
    <n v="1418"/>
    <s v="Modalidad Afectada: 33-11-606-7744-13-005-001-002  Atender mediante procesos flexibles y diferenciales a las ninas, ninos y adolescentes en riesgo o situacion de trabajo infantil, generando espacios protectores que garanticen sus derechos.  Descripción 7744-RRHH-AD-0826  Objeto: ADICION AL CONTRATO DE PRESTACION DE SERVICIOS PROFESIONALES No. 826 DE 2023"/>
    <s v="O23011745992024228901000"/>
    <s v="Movilidad para Sumapaz"/>
    <x v="2"/>
    <x v="2"/>
    <s v="96 96 - N/A ACTO ADMINISTRATIVO (RESOLUCIÓN, DECRETO, ACUERDO, ETC.)"/>
    <n v="860011153"/>
    <s v="POSITIVA COMPAÑIA DE SEGUROS SA"/>
    <n v="763800"/>
    <n v="0"/>
    <n v="0"/>
    <n v="0"/>
    <n v="0"/>
    <n v="2289"/>
    <s v="Intervenir 40 Kilómetros-carril de malla vial rural con acciones de construcción y/o conservación"/>
    <m/>
    <n v="1"/>
    <s v="4 - Bogotá ordena su territorio y avanza en su acción climática"/>
    <s v="26 - Movilidad Sostenible"/>
  </r>
  <r>
    <n v="2025"/>
    <n v="6"/>
    <d v="2025-01-01T00:00:00"/>
    <d v="2025-06-30T00:00:00"/>
    <s v="0020-01"/>
    <d v="2025-06-06T00:00:00"/>
    <n v="31"/>
    <s v="RESOLUCION"/>
    <n v="2025"/>
    <x v="4"/>
    <n v="208"/>
    <s v="ORDENES DE PAGO"/>
    <n v="1303"/>
    <n v="141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x v="2"/>
    <x v="2"/>
    <s v="96 96 - N/A ACTO ADMINISTRATIVO (RESOLUCIÓN, DECRETO, ACUERDO, ETC.)"/>
    <n v="860011153"/>
    <s v="POSITIVA COMPAÑIA DE SEGUROS SA"/>
    <n v="0"/>
    <n v="0"/>
    <n v="763800"/>
    <n v="763800"/>
    <n v="0"/>
    <n v="2289"/>
    <s v="Intervenir 40 Kilómetros-carril de malla vial rural con acciones de construcción y/o conservación"/>
    <m/>
    <n v="1"/>
    <s v="4 - Bogotá ordena su territorio y avanza en su acción climática"/>
    <s v="26 - Movilidad Sostenible"/>
  </r>
  <r>
    <n v="2025"/>
    <n v="6"/>
    <d v="2025-01-01T00:00:00"/>
    <d v="2025-06-30T00:00:00"/>
    <s v="0020-01"/>
    <d v="2025-06-19T00:00:00"/>
    <n v="21"/>
    <s v="CONVENIO INTERADMINISTRATIVO"/>
    <s v="366-2025"/>
    <x v="8"/>
    <n v="195"/>
    <s v="ORDENES DE PAGO"/>
    <n v="1305"/>
    <n v="1421"/>
    <s v="134074 - El Convenio que se pretende celebrar tendrá por objeto, aunar esfuerzos y recursos técnicos, administrativos, jurídicos, financieros y humanos entre el fondo de desarrollo rural de Sumapaz y la agencia atenea, para promover el acceso y la permanencia de los jóvenes de la ciudad de Bogotá a los programas de educación postmedia. 2703. Se expide a solicitud expresa del Ordenador del Gasto, mediante SIPSE 134074, recibido el 16 de junio de 2025.Se expide CRP mediante memorando 20257020014223 recibido el 19 de junio de 2025."/>
    <s v="O23011745992024270301000"/>
    <s v="Una mejor educación para Sumapaz"/>
    <x v="0"/>
    <x v="0"/>
    <s v="10 10 - CONTRATACIÓN DIRECTA"/>
    <n v="901508361"/>
    <s v="AGENCIA DISTRITAL PARA LA EDUCACION SUPE RIOR LA CIENCIA Y LA TECNOLOGIA &quot;ATENEA&quot;"/>
    <n v="0"/>
    <n v="0"/>
    <n v="275000000"/>
    <n v="275000000"/>
    <n v="0"/>
    <n v="2703"/>
    <s v="Beneficiar 160 estudiantes con apoyo de sostenimiento para la permanencia en la educación posmedia (niveles de formación técnico profesional, tecnólogo, profesional universitario y educación para el trabajo y desarrollo humano)."/>
    <n v="134074"/>
    <n v="4"/>
    <s v="3 - Bogotá confía en su potencial"/>
    <s v="16 - Atención Integral a la Primera Infancia y Educación como Eje del Potencial Humano"/>
  </r>
  <r>
    <n v="2025"/>
    <n v="6"/>
    <d v="2025-01-01T00:00:00"/>
    <d v="2025-06-30T00:00:00"/>
    <s v="0020-01"/>
    <d v="2025-06-19T00:00:00"/>
    <n v="21"/>
    <s v="CONVENIO INTERADMINISTRATIVO"/>
    <s v="366-2025"/>
    <x v="8"/>
    <n v="195"/>
    <s v="ORDENES DE PAGO"/>
    <n v="1305"/>
    <n v="1421"/>
    <s v="134074 - El Convenio que se pretende celebrar tendrá por objeto, aunar esfuerzos y recursos técnicos, administrativos, jurídicos, financieros y humanos entre el fondo de desarrollo rural de Sumapaz y la agencia atenea, para promover el acceso y la permanencia de los jóvenes de la ciudad de Bogotá a los programas de educación postmedia. 2703. Se expide a solicitud expresa del Ordenador del Gasto, mediante SIPSE 134074, recibido el 16 de junio de 2025.Se expide CRP mediante memorando 20257020014223 recibido el 19 de junio de 2025."/>
    <s v="O23011745992024270301000"/>
    <s v="Una mejor educación para Sumapaz"/>
    <x v="0"/>
    <x v="0"/>
    <s v="10 10 - CONTRATACIÓN DIRECTA"/>
    <n v="901508361"/>
    <s v="AGENCIA DISTRITAL PARA LA EDUCACION SUPE RIOR LA CIENCIA Y LA TECNOLOGIA &quot;ATENEA&quot;"/>
    <n v="0"/>
    <n v="0"/>
    <n v="1095000000"/>
    <n v="1095000000"/>
    <n v="0"/>
    <n v="2703"/>
    <s v="Beneficiar 160 estudiantes en programas de educación posmedia (niveles de formación técnico profesional, tecnólogo, profesional universitario y educación para el trabajo y desarrollo humano)."/>
    <n v="134074"/>
    <n v="3"/>
    <s v="3 - Bogotá confía en su potencial"/>
    <s v="16 - Atención Integral a la Primera Infancia y Educación como Eje del Potencial Humano"/>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3001000"/>
    <s v="Por una mejor convivencia en Sumapaz"/>
    <x v="5"/>
    <x v="5"/>
    <s v="17 17 - ACUERDO MARCO DE PRECIOS"/>
    <n v="901668906"/>
    <s v="UNION TEMPORAL LCT-2022"/>
    <n v="0"/>
    <n v="0"/>
    <n v="13338127"/>
    <n v="13338126"/>
    <n v="1"/>
    <n v="2230"/>
    <s v="Implementar 16 acciones formativas diferenciales para la promoción de la convivencia ciudadana"/>
    <n v="133531"/>
    <n v="1"/>
    <s v="1 - Bogotá avanza en su seguridad"/>
    <s v="1 - Diálogo social y cultura ciudadana para la convivencia pacifica y la recuperación de la confianza"/>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6501000"/>
    <s v="Fortaleciendo la Conectividad en Sumapaz"/>
    <x v="5"/>
    <x v="5"/>
    <s v="17 17 - ACUERDO MARCO DE PRECIOS"/>
    <n v="901668906"/>
    <s v="UNION TEMPORAL LCT-2022"/>
    <n v="0"/>
    <n v="0"/>
    <n v="10781656"/>
    <n v="4866332"/>
    <n v="5915324"/>
    <n v="2265"/>
    <s v="Operativizar 17 Centros de Acceso Comunitario en zonas rurales y/o apartadas y/o urbanas, con énfasis en Servicios TIC´s generados."/>
    <n v="133531"/>
    <n v="1"/>
    <s v="5 - Bogotá confía en su gobierno"/>
    <s v="35 - Bogotá ciudad Inteligente"/>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7801000"/>
    <s v="Mejoramiento de vivienda para la comunidad de Sumapaz"/>
    <x v="5"/>
    <x v="5"/>
    <s v="17 17 - ACUERDO MARCO DE PRECIOS"/>
    <n v="901668906"/>
    <s v="UNION TEMPORAL LCT-2022"/>
    <n v="0"/>
    <n v="0"/>
    <n v="10781656"/>
    <n v="4921184"/>
    <n v="5860472"/>
    <n v="2278"/>
    <s v="Mejorar 200 viviendas de interés social rurales."/>
    <n v="133531"/>
    <n v="1"/>
    <s v="4 - Bogotá ordena su territorio y avanza en su acción climática"/>
    <s v="31 - Acceso equitativo de vivienda urbana y rural"/>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8901000"/>
    <s v="Movilidad para Sumapaz"/>
    <x v="5"/>
    <x v="5"/>
    <s v="17 17 - ACUERDO MARCO DE PRECIOS"/>
    <n v="901668906"/>
    <s v="UNION TEMPORAL LCT-2022"/>
    <n v="0"/>
    <n v="0"/>
    <n v="71358999"/>
    <n v="37273821"/>
    <n v="34085178"/>
    <n v="2289"/>
    <s v="Intervenir 40 Kilómetros-carril de malla vial rural con acciones de construcción y/o conservación"/>
    <n v="133531"/>
    <n v="1"/>
    <s v="4 - Bogotá ordena su territorio y avanza en su acción climática"/>
    <s v="26 - Movilidad Sostenible"/>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x v="5"/>
    <x v="5"/>
    <s v="17 17 - ACUERDO MARCO DE PRECIOS"/>
    <n v="901668906"/>
    <s v="UNION TEMPORAL LCT-2022"/>
    <n v="0"/>
    <n v="0"/>
    <n v="11744957"/>
    <n v="11744957"/>
    <n v="0"/>
    <n v="2290"/>
    <s v="Implementar 16 acciones pedagógicas para la gestión de conflictividades y prevención de violencias"/>
    <n v="133531"/>
    <n v="1"/>
    <s v="1 - Bogotá avanza en su seguridad"/>
    <s v="4 - Servicios centrados en la justicia"/>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x v="5"/>
    <x v="5"/>
    <s v="17 17 - ACUERDO MARCO DE PRECIOS"/>
    <n v="901668906"/>
    <s v="UNION TEMPORAL LCT-2022"/>
    <n v="0"/>
    <n v="0"/>
    <n v="10040648"/>
    <n v="10040648"/>
    <n v="0"/>
    <n v="2290"/>
    <s v="Fortalecer 80 actores comunitarios con herramientas y capacidades para la implementación de un enfoque restaurativo para la justicia y la convivencia"/>
    <n v="133531"/>
    <n v="2"/>
    <s v="1 - Bogotá avanza en su seguridad"/>
    <s v="4 - Servicios centrados en la justicia"/>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x v="5"/>
    <x v="5"/>
    <s v="17 17 - ACUERDO MARCO DE PRECIOS"/>
    <n v="901668906"/>
    <s v="UNION TEMPORAL LCT-2022"/>
    <n v="0"/>
    <n v="0"/>
    <n v="10040648"/>
    <n v="10040648"/>
    <n v="0"/>
    <n v="2290"/>
    <s v="Beneficiar 100 ciudadanos con habilidades y capacidades para gestionar la convivencia constructivamente"/>
    <n v="133531"/>
    <n v="3"/>
    <s v="1 - Bogotá avanza en su seguridad"/>
    <s v="4 - Servicios centrados en la justicia"/>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x v="5"/>
    <x v="5"/>
    <s v="17 17 - ACUERDO MARCO DE PRECIOS"/>
    <n v="901668906"/>
    <s v="UNION TEMPORAL LCT-2022"/>
    <n v="0"/>
    <n v="0"/>
    <n v="12535366"/>
    <n v="8145002"/>
    <n v="4390364"/>
    <n v="2290"/>
    <s v="Fortalecer 8 programas de abordaje de conflictividad escolar para la convivencia con enfoque restaurativo"/>
    <n v="133531"/>
    <n v="4"/>
    <s v="1 - Bogotá avanza en su seguridad"/>
    <s v="4 - Servicios centrados en la justicia"/>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501000"/>
    <s v="Somos Sumapaz: Emprendiendo de manera sostenible en el territorio"/>
    <x v="5"/>
    <x v="5"/>
    <s v="17 17 - ACUERDO MARCO DE PRECIOS"/>
    <n v="901668906"/>
    <s v="UNION TEMPORAL LCT-2022"/>
    <n v="0"/>
    <n v="0"/>
    <n v="13745685"/>
    <n v="13745685"/>
    <n v="0"/>
    <n v="2315"/>
    <s v="Vincular 600 hogares y/o unidades productivas a procesos productivos y de comercialización en el sector rural."/>
    <n v="133531"/>
    <n v="1"/>
    <s v="3 - Bogotá confía en su potencial"/>
    <s v="20 - Promoción del emprendimiento formal, equitativo e incluyente"/>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501000"/>
    <s v="Somos Sumapaz: Emprendiendo de manera sostenible en el territorio"/>
    <x v="5"/>
    <x v="5"/>
    <s v="17 17 - ACUERDO MARCO DE PRECIOS"/>
    <n v="901668906"/>
    <s v="UNION TEMPORAL LCT-2022"/>
    <n v="0"/>
    <n v="0"/>
    <n v="22111644"/>
    <n v="13366063"/>
    <n v="8745581"/>
    <n v="2315"/>
    <s v="Apoyar 120 Mipymes, emprendimientos y/o actores de la economía informal para el fortalecimiento del tejido empresarial local."/>
    <n v="133531"/>
    <n v="2"/>
    <s v="3 - Bogotá confía en su potencial"/>
    <s v="20 - Promoción del emprendimiento formal, equitativo e incluyente"/>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x v="5"/>
    <x v="5"/>
    <s v="17 17 - ACUERDO MARCO DE PRECIOS"/>
    <n v="901668906"/>
    <s v="UNION TEMPORAL LCT-2022"/>
    <n v="0"/>
    <n v="0"/>
    <n v="15553734"/>
    <n v="15553734"/>
    <n v="0"/>
    <n v="2319"/>
    <s v="Realizar 4 procesos pedagógicos, artísticos, culturales, formativos o para el fortalecimiento de iniciativas ciudadanas para la apropiación social de la memoria, verdad, reparación integral a víctimas, paz y reconciliación.."/>
    <n v="133531"/>
    <n v="1"/>
    <s v="2 - Bogotá confía en su bien-estar"/>
    <s v="13 - Bogotá, un territorio de paz y reconciliación en donde todos puedan volver a empezar"/>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x v="5"/>
    <x v="5"/>
    <s v="17 17 - ACUERDO MARCO DE PRECIOS"/>
    <n v="901668906"/>
    <s v="UNION TEMPORAL LCT-2022"/>
    <n v="0"/>
    <n v="0"/>
    <n v="14968338"/>
    <n v="14968338"/>
    <n v="0"/>
    <n v="2319"/>
    <s v="Realizar 8 procesos de fortalecimiento de habilidades y capacidades de la población víctima del conflicto armado o excombatientes para promover su participación en los diferentes escenarios."/>
    <n v="133531"/>
    <n v="2"/>
    <s v="2 - Bogotá confía en su bien-estar"/>
    <s v="13 - Bogotá, un territorio de paz y reconciliación en donde todos puedan volver a empezar"/>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x v="5"/>
    <x v="5"/>
    <s v="17 17 - ACUERDO MARCO DE PRECIOS"/>
    <n v="901668906"/>
    <s v="UNION TEMPORAL LCT-2022"/>
    <n v="0"/>
    <n v="0"/>
    <n v="24045686"/>
    <n v="12852957"/>
    <n v="11192729"/>
    <n v="2319"/>
    <s v="Realizar 4 acciones de construcción de paz que contribuyan al tejido social, la integración local, la sostenibilidad económica y/o desarrollo territorial para la reconciliación."/>
    <n v="133531"/>
    <n v="3"/>
    <s v="2 - Bogotá confía en su bien-estar"/>
    <s v="13 - Bogotá, un territorio de paz y reconciliación en donde todos puedan volver a empezar"/>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x v="5"/>
    <x v="5"/>
    <s v="17 17 - ACUERDO MARCO DE PRECIOS"/>
    <n v="901668906"/>
    <s v="UNION TEMPORAL LCT-2022"/>
    <n v="0"/>
    <n v="0"/>
    <n v="22719282"/>
    <n v="22719282"/>
    <n v="0"/>
    <n v="2324"/>
    <s v="Beneficiar 600 personas con acciones para la promoción y atención de la salud mental"/>
    <n v="133531"/>
    <n v="1"/>
    <s v="2 - Bogotá confía en su bien-estar"/>
    <s v="10 - Salud Pública Integrada e Integral"/>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x v="5"/>
    <x v="5"/>
    <s v="17 17 - ACUERDO MARCO DE PRECIOS"/>
    <n v="901668906"/>
    <s v="UNION TEMPORAL LCT-2022"/>
    <n v="0"/>
    <n v="0"/>
    <n v="28232377"/>
    <n v="28232377"/>
    <n v="0"/>
    <n v="2324"/>
    <s v="Vincular 200 personas con discapacidad, cuidadores y cuidadoras, en actividades complementarias en salud"/>
    <n v="133531"/>
    <n v="3"/>
    <s v="2 - Bogotá confía en su bien-estar"/>
    <s v="10 - Salud Pública Integrada e Integral"/>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x v="5"/>
    <x v="5"/>
    <s v="17 17 - ACUERDO MARCO DE PRECIOS"/>
    <n v="901668906"/>
    <s v="UNION TEMPORAL LCT-2022"/>
    <n v="0"/>
    <n v="0"/>
    <n v="19562592"/>
    <n v="12523328"/>
    <n v="7039264"/>
    <n v="2324"/>
    <s v="Vincular 400 personas a las acciones y estrategias para promover la salud sexual y reproductiva consciente en los diferentes ciclos de vida"/>
    <n v="133531"/>
    <n v="4"/>
    <s v="2 - Bogotá confía en su bien-estar"/>
    <s v="10 - Salud Pública Integrada e Integral"/>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x v="5"/>
    <x v="5"/>
    <s v="17 17 - ACUERDO MARCO DE PRECIOS"/>
    <n v="901668906"/>
    <s v="UNION TEMPORAL LCT-2022"/>
    <n v="0"/>
    <n v="0"/>
    <n v="15857555"/>
    <n v="0"/>
    <n v="15857555"/>
    <n v="2324"/>
    <s v="Vincular 300 personas a las acciones desarrolladas desde los dispositivos de base comunitaria en respuesta al consumo de SPA"/>
    <n v="133531"/>
    <n v="5"/>
    <s v="2 - Bogotá confía en su bien-estar"/>
    <s v="10 - Salud Pública Integrada e Integral"/>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x v="5"/>
    <x v="5"/>
    <s v="17 17 - ACUERDO MARCO DE PRECIOS"/>
    <n v="901668906"/>
    <s v="UNION TEMPORAL LCT-2022"/>
    <n v="0"/>
    <n v="0"/>
    <n v="19340289"/>
    <n v="0"/>
    <n v="19340289"/>
    <n v="2324"/>
    <s v="Vincular 1000 personas en acciones complementarias en salud física, nutricional y oral, a través del Circuito del Cuidado"/>
    <n v="133531"/>
    <n v="6"/>
    <s v="2 - Bogotá confía en su bien-estar"/>
    <s v="10 - Salud Pública Integrada e Integral"/>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701000"/>
    <s v="Fortalecimiento Institucional y sedes administrativas"/>
    <x v="5"/>
    <x v="5"/>
    <s v="17 17 - ACUERDO MARCO DE PRECIOS"/>
    <n v="901668906"/>
    <s v="UNION TEMPORAL LCT-2022"/>
    <n v="0"/>
    <n v="0"/>
    <n v="13004677"/>
    <n v="7835767"/>
    <n v="5168910"/>
    <n v="2327"/>
    <s v="Intervenir 1 sede administrativa local"/>
    <n v="133531"/>
    <n v="3"/>
    <s v="5 - Bogotá confía en su gobierno"/>
    <s v="33 - Fortalecimiento institucional para un gobierno confiable"/>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5801000"/>
    <s v="Mejores parques para Sumapaz"/>
    <x v="5"/>
    <x v="5"/>
    <s v="17 17 - ACUERDO MARCO DE PRECIOS"/>
    <n v="901668906"/>
    <s v="UNION TEMPORAL LCT-2022"/>
    <n v="0"/>
    <n v="0"/>
    <n v="6076260"/>
    <n v="6076260"/>
    <n v="0"/>
    <n v="2358"/>
    <s v="Construir 4000 m2 de Parques de la red de proximidad (la construcción incluye su dotación)."/>
    <n v="133531"/>
    <n v="1"/>
    <s v="4 - Bogotá ordena su territorio y avanza en su acción climática"/>
    <s v="24 - Revitalización y renovación urbana y rural con inclusión"/>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6201000"/>
    <s v="Legalización y titulación de predios en Sumapaz"/>
    <x v="5"/>
    <x v="5"/>
    <s v="17 17 - ACUERDO MARCO DE PRECIOS"/>
    <n v="901668906"/>
    <s v="UNION TEMPORAL LCT-2022"/>
    <n v="0"/>
    <n v="0"/>
    <n v="26972665"/>
    <n v="15154449"/>
    <n v="11818216"/>
    <n v="2362"/>
    <s v="Gestionar la titulación o legalización de 150 predios."/>
    <n v="133531"/>
    <n v="1"/>
    <s v="4 - Bogotá ordena su territorio y avanza en su acción climática"/>
    <s v="23 - Ordenamiento territorial sostenible, equilibrado y participativo"/>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601000"/>
    <s v="Bogotá también es rural"/>
    <x v="5"/>
    <x v="5"/>
    <s v="17 17 - ACUERDO MARCO DE PRECIOS"/>
    <n v="901668906"/>
    <s v="UNION TEMPORAL LCT-2022"/>
    <n v="0"/>
    <n v="0"/>
    <n v="16005742"/>
    <n v="16005742"/>
    <n v="0"/>
    <n v="2386"/>
    <s v="Desarrollar 4 acciones orientadas a la ciudadanía, en el marco de la estrategia Bogotaneidad"/>
    <n v="133531"/>
    <n v="1"/>
    <s v="5 - Bogotá confía en su gobierno"/>
    <s v="39 - Camino hacia una democracia deliberativa con un gobierno cercano a la gente y con participación ciudadana"/>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601000"/>
    <s v="Bogotá también es rural"/>
    <x v="5"/>
    <x v="5"/>
    <s v="17 17 - ACUERDO MARCO DE PRECIOS"/>
    <n v="901668906"/>
    <s v="UNION TEMPORAL LCT-2022"/>
    <n v="0"/>
    <n v="0"/>
    <n v="30319520"/>
    <n v="7857095"/>
    <n v="22462425"/>
    <n v="2386"/>
    <s v="Fortalecer 4 unidades de innovación pública y  social a nivel local"/>
    <n v="133531"/>
    <n v="2"/>
    <s v="5 - Bogotá confía en su gobierno"/>
    <s v="39 - Camino hacia una democracia deliberativa con un gobierno cercano a la gente y con participación ciudadana"/>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801000"/>
    <s v="Recreación y Deporte para Sumapaz"/>
    <x v="5"/>
    <x v="5"/>
    <s v="17 17 - ACUERDO MARCO DE PRECIOS"/>
    <n v="901668906"/>
    <s v="UNION TEMPORAL LCT-2022"/>
    <n v="0"/>
    <n v="0"/>
    <n v="93132231"/>
    <n v="76844592"/>
    <n v="16287639"/>
    <n v="2388"/>
    <s v="Capacitar 1000 personas en los campos deportivos o recreativos "/>
    <n v="133531"/>
    <n v="3"/>
    <s v="2 - Bogotá confía en su bien-estar"/>
    <s v="14 - Bogotá deportiva, recreativa, artística, patrimonial e intercultural"/>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9801000"/>
    <s v="Cuidado y protección para la población Vulnerable de Sumapaz"/>
    <x v="5"/>
    <x v="5"/>
    <s v="17 17 - ACUERDO MARCO DE PRECIOS"/>
    <n v="901668906"/>
    <s v="UNION TEMPORAL LCT-2022"/>
    <n v="0"/>
    <n v="0"/>
    <n v="30739447"/>
    <n v="30739447"/>
    <n v="0"/>
    <n v="2398"/>
    <s v="Beneficiar 305 personas mayores con transferencias monetarias"/>
    <n v="133531"/>
    <n v="1"/>
    <s v="2 - Bogotá confía en su bien-estar"/>
    <s v="7 - Bogotá, una ciudad con menos Pobreza"/>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48601000"/>
    <s v="Acciones para la promoción de la cultura, tradición y costumbres sumapaceñas"/>
    <x v="5"/>
    <x v="5"/>
    <s v="17 17 - ACUERDO MARCO DE PRECIOS"/>
    <n v="901668906"/>
    <s v="UNION TEMPORAL LCT-2022"/>
    <n v="0"/>
    <n v="0"/>
    <n v="100258195"/>
    <n v="100258195"/>
    <n v="0"/>
    <n v="2486"/>
    <s v="Realizar 12 eventos de promoción, circulación y apropiación de actividades artísticas, culturales y patrimoniales."/>
    <n v="133531"/>
    <n v="3"/>
    <s v="2 - Bogotá confía en su bien-estar"/>
    <s v="14 - Bogotá deportiva, recreativa, artística, patrimonial e intercultural"/>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48601000"/>
    <s v="Acciones para la promoción de la cultura, tradición y costumbres sumapaceñas"/>
    <x v="5"/>
    <x v="5"/>
    <s v="17 17 - ACUERDO MARCO DE PRECIOS"/>
    <n v="901668906"/>
    <s v="UNION TEMPORAL LCT-2022"/>
    <n v="0"/>
    <n v="0"/>
    <n v="23786333"/>
    <n v="23786333"/>
    <n v="0"/>
    <n v="2486"/>
    <s v="Capacitar 600 personas en los campos artísticos, interculturales, culturales y/o patrimoniales."/>
    <n v="133531"/>
    <n v="1"/>
    <s v="2 - Bogotá confía en su bien-estar"/>
    <s v="14 - Bogotá deportiva, recreativa, artística, patrimonial e intercultural"/>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2601000"/>
    <s v="Por una vida libre de violencias para las mujeres de Sumapaz"/>
    <x v="5"/>
    <x v="5"/>
    <s v="17 17 - ACUERDO MARCO DE PRECIOS"/>
    <n v="901668906"/>
    <s v="UNION TEMPORAL LCT-2022"/>
    <n v="0"/>
    <n v="0"/>
    <n v="18653611"/>
    <n v="15456848"/>
    <n v="3196763"/>
    <n v="2526"/>
    <s v="Vincular 1200 personas en acciones para la prevención del feminicidio y la violencia contra la mujer."/>
    <n v="133531"/>
    <n v="1"/>
    <s v="1 - Bogotá avanza en su seguridad"/>
    <s v="2 - Cero tolerancia a las violencias contra las mujeres y basadas en género"/>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x v="5"/>
    <x v="5"/>
    <s v="17 17 - ACUERDO MARCO DE PRECIOS"/>
    <n v="901668906"/>
    <s v="UNION TEMPORAL LCT-2022"/>
    <n v="0"/>
    <n v="0"/>
    <n v="23144118"/>
    <n v="23144118"/>
    <n v="0"/>
    <n v="2541"/>
    <s v="Vincular 600 personas en procesos para la prevención de violencias en el contexto familiar y/o violencia sexual"/>
    <n v="133531"/>
    <n v="3"/>
    <s v="2 - Bogotá confía en su bien-estar"/>
    <s v="12 - Bogotá cuida a su gente"/>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x v="5"/>
    <x v="5"/>
    <s v="17 17 - ACUERDO MARCO DE PRECIOS"/>
    <n v="901668906"/>
    <s v="UNION TEMPORAL LCT-2022"/>
    <n v="0"/>
    <n v="0"/>
    <n v="78937001"/>
    <n v="78937001"/>
    <n v="0"/>
    <n v="2541"/>
    <s v="Vincular 600 mujeres cuidadoras a estrategias de cuidado."/>
    <n v="133531"/>
    <n v="1"/>
    <s v="2 - Bogotá confía en su bien-estar"/>
    <s v="12 - Bogotá cuida a su gente"/>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x v="5"/>
    <x v="5"/>
    <s v="17 17 - ACUERDO MARCO DE PRECIOS"/>
    <n v="901668906"/>
    <s v="UNION TEMPORAL LCT-2022"/>
    <n v="0"/>
    <n v="0"/>
    <n v="40990026"/>
    <n v="40990026"/>
    <n v="0"/>
    <n v="2541"/>
    <s v="Vincular 2800 mujeres para el ejercicio de derechos y el fortalecimiento de su autonomía económica"/>
    <n v="133531"/>
    <n v="2"/>
    <s v="2 - Bogotá confía en su bien-estar"/>
    <s v="12 - Bogotá cuida a su gente"/>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1301000"/>
    <s v="Manejo de emergencias y mitigación del riesgo de desastres"/>
    <x v="5"/>
    <x v="5"/>
    <s v="17 17 - ACUERDO MARCO DE PRECIOS"/>
    <n v="901668906"/>
    <s v="UNION TEMPORAL LCT-2022"/>
    <n v="0"/>
    <n v="0"/>
    <n v="20407340"/>
    <n v="20407340"/>
    <n v="0"/>
    <n v="2613"/>
    <s v="Realizar 12 acciones efectivas para el fortalecimiento de las capacidades locales en torno a la gestión del riesgo"/>
    <n v="133531"/>
    <n v="1"/>
    <s v="4 - Bogotá ordena su territorio y avanza en su acción climática"/>
    <s v="27 - Gestión del riesgo de desastres para un territorio seguro"/>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1301000"/>
    <s v="Manejo de emergencias y mitigación del riesgo de desastres"/>
    <x v="5"/>
    <x v="5"/>
    <s v="17 17 - ACUERDO MARCO DE PRECIOS"/>
    <n v="901668906"/>
    <s v="UNION TEMPORAL LCT-2022"/>
    <n v="0"/>
    <n v="0"/>
    <n v="10781656"/>
    <n v="6216453"/>
    <n v="4565203"/>
    <n v="2613"/>
    <s v="Realizar 40 obras de mitigación y/u obras de mitigación existentes con mantenimiento"/>
    <n v="133531"/>
    <n v="2"/>
    <s v="4 - Bogotá ordena su territorio y avanza en su acción climática"/>
    <s v="27 - Gestión del riesgo de desastres para un territorio seguro"/>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6601000"/>
    <s v="Sumapaz proteje su fauna"/>
    <x v="5"/>
    <x v="5"/>
    <s v="17 17 - ACUERDO MARCO DE PRECIOS"/>
    <n v="901668906"/>
    <s v="UNION TEMPORAL LCT-2022"/>
    <n v="0"/>
    <n v="0"/>
    <n v="77435259"/>
    <n v="59222062"/>
    <n v="18213197"/>
    <n v="2666"/>
    <s v="Atender 1000 animales en los programas de brigadas médicas, urgencias veterinarias y adopciones"/>
    <n v="133531"/>
    <n v="1"/>
    <s v="2 - Bogotá confía en su bien-estar"/>
    <s v="15 - Bogotá protege todas las formas de vida"/>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x v="5"/>
    <x v="5"/>
    <s v="17 17 - ACUERDO MARCO DE PRECIOS"/>
    <n v="901668906"/>
    <s v="UNION TEMPORAL LCT-2022"/>
    <n v="0"/>
    <n v="0"/>
    <n v="33308277"/>
    <n v="33308277"/>
    <n v="0"/>
    <n v="2671"/>
    <s v="Implementar 4 procesos comunitarios de educación ambiental que promueven la conservación de la biodiversidad y el agua"/>
    <n v="133531"/>
    <n v="1"/>
    <s v="4 - Bogotá ordena su territorio y avanza en su acción climática"/>
    <s v="25 - Aumento de la resiliencia al cambio climático y reducción de la vulnerabilidad"/>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x v="5"/>
    <x v="5"/>
    <s v="17 17 - ACUERDO MARCO DE PRECIOS"/>
    <n v="901668906"/>
    <s v="UNION TEMPORAL LCT-2022"/>
    <n v="0"/>
    <n v="0"/>
    <n v="147508502"/>
    <n v="147508502"/>
    <n v="0"/>
    <n v="2671"/>
    <s v="Apoyar 500 predios rurales con buenas prácticas agropecuarias y ambientales que fortalezcan la protección a coberturas vegetales y recurso hídrico"/>
    <n v="133531"/>
    <n v="3"/>
    <s v="4 - Bogotá ordena su territorio y avanza en su acción climática"/>
    <s v="25 - Aumento de la resiliencia al cambio climático y reducción de la vulnerabilidad"/>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x v="5"/>
    <x v="5"/>
    <s v="17 17 - ACUERDO MARCO DE PRECIOS"/>
    <n v="901668906"/>
    <s v="UNION TEMPORAL LCT-2022"/>
    <n v="0"/>
    <n v="0"/>
    <n v="33567629"/>
    <n v="32929781"/>
    <n v="637848"/>
    <n v="2671"/>
    <s v="Capacitar 500 personas en separación en la fuente y reciclaje."/>
    <n v="133531"/>
    <n v="2"/>
    <s v="4 - Bogotá ordena su territorio y avanza en su acción climática"/>
    <s v="25 - Aumento de la resiliencia al cambio climático y reducción de la vulnerabilidad"/>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8201000"/>
    <s v="Restauración ecológica urbana y/o rural"/>
    <x v="5"/>
    <x v="5"/>
    <s v="17 17 - ACUERDO MARCO DE PRECIOS"/>
    <n v="901668906"/>
    <s v="UNION TEMPORAL LCT-2022"/>
    <n v="0"/>
    <n v="0"/>
    <n v="25535110"/>
    <n v="9744110"/>
    <n v="15791000"/>
    <n v="2682"/>
    <s v="Realizar acciones de conservación en 8 hectáreas de la  Estructura Ecológica Principal"/>
    <n v="133531"/>
    <n v="1"/>
    <s v="4 - Bogotá ordena su territorio y avanza en su acción climática"/>
    <s v="25 - Aumento de la resiliencia al cambio climático y reducción de la vulnerabilidad"/>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8901000"/>
    <s v="Acueductos veredales, saneamiento básico y energías alternativas"/>
    <x v="5"/>
    <x v="5"/>
    <s v="17 17 - ACUERDO MARCO DE PRECIOS"/>
    <n v="901668906"/>
    <s v="UNION TEMPORAL LCT-2022"/>
    <n v="0"/>
    <n v="0"/>
    <n v="11893167"/>
    <n v="7416546"/>
    <n v="4476621"/>
    <n v="2689"/>
    <s v="Fortalecer 4 acueductos veredales con asistencia, intervenir técnica u organizativa"/>
    <n v="133531"/>
    <n v="1"/>
    <s v="4 - Bogotá ordena su territorio y avanza en su acción climática"/>
    <s v="29 - Servicios públicos inclusivos y sostenibles"/>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x v="5"/>
    <x v="5"/>
    <s v="17 17 - ACUERDO MARCO DE PRECIOS"/>
    <n v="901668906"/>
    <s v="UNION TEMPORAL LCT-2022"/>
    <n v="0"/>
    <n v="0"/>
    <n v="16383666"/>
    <n v="16383666"/>
    <n v="0"/>
    <n v="2703"/>
    <s v="Dotar 18 sedes educativas urbanas y rurales con recursos pedagógicos y/o tecnológicos"/>
    <n v="133531"/>
    <n v="1"/>
    <s v="3 - Bogotá confía en su potencial"/>
    <s v="16 - Atención Integral a la Primera Infancia y Educación como Eje del Potencial Humano"/>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x v="5"/>
    <x v="5"/>
    <s v="17 17 - ACUERDO MARCO DE PRECIOS"/>
    <n v="901668906"/>
    <s v="UNION TEMPORAL LCT-2022"/>
    <n v="0"/>
    <n v="0"/>
    <n v="13338118"/>
    <n v="13338118"/>
    <n v="0"/>
    <n v="2703"/>
    <s v="Beneficiar 160 estudiantes en programas de educación posmedia (niveles de formación técnico profesional, tecnólogo, profesional universitario y educación para el trabajo y desarrollo humano)."/>
    <n v="133531"/>
    <n v="3"/>
    <s v="3 - Bogotá confía en su potencial"/>
    <s v="16 - Atención Integral a la Primera Infancia y Educación como Eje del Potencial Humano"/>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x v="5"/>
    <x v="5"/>
    <s v="17 17 - ACUERDO MARCO DE PRECIOS"/>
    <n v="901668906"/>
    <s v="UNION TEMPORAL LCT-2022"/>
    <n v="0"/>
    <n v="0"/>
    <n v="13738274"/>
    <n v="13738274"/>
    <n v="0"/>
    <n v="2703"/>
    <s v="Beneficiar 160 estudiantes con apoyo de sostenimiento para la permanencia en la educación posmedia (niveles de formación técnico profesional, tecnólogo, profesional universitario y educación para el trabajo y desarrollo humano)."/>
    <n v="133531"/>
    <n v="4"/>
    <s v="3 - Bogotá confía en su potencial"/>
    <s v="16 - Atención Integral a la Primera Infancia y Educación como Eje del Potencial Humano"/>
  </r>
  <r>
    <n v="2025"/>
    <n v="6"/>
    <d v="2025-01-01T00:00:00"/>
    <d v="2025-06-30T00:00:00"/>
    <s v="0020-01"/>
    <d v="2025-06-19T00:00:00"/>
    <n v="4"/>
    <s v="ORDEN DE COMPRA"/>
    <s v="147652-2025"/>
    <x v="6"/>
    <n v="195"/>
    <s v="ORDENES DE PAGO"/>
    <n v="1299"/>
    <n v="1422"/>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x v="5"/>
    <x v="5"/>
    <s v="17 17 - ACUERDO MARCO DE PRECIOS"/>
    <n v="901668906"/>
    <s v="UNION TEMPORAL LCT-2022"/>
    <n v="0"/>
    <n v="0"/>
    <n v="19651512"/>
    <n v="4435876"/>
    <n v="15215636"/>
    <n v="2703"/>
    <s v="Implementar 8 Proyectos para el desarrollo integral de la primera infancia y la relación escuela, familia y comunidad."/>
    <n v="133531"/>
    <n v="2"/>
    <s v="3 - Bogotá confía en su potencial"/>
    <s v="16 - Atención Integral a la Primera Infancia y Educación como Eje del Potencial Humano"/>
  </r>
  <r>
    <n v="2025"/>
    <n v="6"/>
    <d v="2025-01-01T00:00:00"/>
    <d v="2025-06-30T00:00:00"/>
    <s v="0020-01"/>
    <d v="2025-06-24T00:00:00"/>
    <n v="53"/>
    <s v="CONTRATO DE SEGUROS"/>
    <s v="252-20242"/>
    <x v="5"/>
    <n v="190"/>
    <s v="ORDENES DE PAGO"/>
    <n v="1306"/>
    <n v="1423"/>
    <s v="134065 - Adición y prorroga N 2 al contrato CSE-252-2024, por 58 días, cuyo objeto es, adquirir el seguro todo riesgo para automóviles livianos y pesados del parque automotor del fondo de desarrollo rural de Sumapaz. Se expide el documento a solicitud expresa del Ordenador del gasto, mediante SIPSE 134065, recibido el 17 de junio de 2025. Se expide CRP mediante 20257020014413, recibido el 24 de junio de 2025."/>
    <s v="O23011745992024228901000"/>
    <s v="Movilidad para Sumapaz"/>
    <x v="3"/>
    <x v="3"/>
    <s v="2 02 - SELEC. ABREV. MENOR CUANTÍA"/>
    <n v="860524654"/>
    <s v="ASEGURADORA SOLIDARIA DE COLOMBIA ENTIDA D COOPERATIVA"/>
    <n v="0"/>
    <n v="0"/>
    <n v="21827016"/>
    <n v="21827016"/>
    <n v="0"/>
    <n v="2289"/>
    <s v="Intervenir 40 Kilómetros-carril de malla vial rural con acciones de construcción y/o conservación"/>
    <n v="134065"/>
    <n v="1"/>
    <s v="4 - Bogotá ordena su territorio y avanza en su acción climática"/>
    <s v="26 - Movilidad Sostenible"/>
  </r>
  <r>
    <n v="2025"/>
    <n v="6"/>
    <d v="2025-01-01T00:00:00"/>
    <d v="2025-06-30T00:00:00"/>
    <s v="0020-01"/>
    <d v="2025-06-24T00:00:00"/>
    <n v="53"/>
    <s v="CONTRATO DE SEGUROS"/>
    <s v="346-20242"/>
    <x v="5"/>
    <n v="190"/>
    <s v="ORDENES DE PAGO"/>
    <n v="1308"/>
    <n v="1424"/>
    <s v="134177 - Adición y prorroga al contrato CSE-346-2024, por 65 días, cuyo objeto es, contratar los seguros que amparen los intereses patrimoniales actuales y futuros, así como los bienes de propiedad o tenencia del fondo de desarrollo rural de Sumapaz, que estén bajo su responsabilidad o custodia. Se expide CDP a solicitud expresa del Ordenador del Gasto mediante SIPSE 134177, recibido el 19 de junio de 2025. Se expide CRP mediante 20257020014423, recibido el 24 de junio de 2025."/>
    <s v="O23011745992024228901000"/>
    <s v="Movilidad para Sumapaz"/>
    <x v="3"/>
    <x v="3"/>
    <s v="2 02 - SELEC. ABREV. MENOR CUANTÍA"/>
    <n v="860524654"/>
    <s v="ASEGURADORA SOLIDARIA DE COLOMBIA ENTIDA D COOPERATIVA"/>
    <n v="0"/>
    <n v="0"/>
    <n v="10745141"/>
    <n v="10745141"/>
    <n v="0"/>
    <n v="2289"/>
    <s v="Intervenir 40 Kilómetros-carril de malla vial rural con acciones de construcción y/o conservación"/>
    <n v="134177"/>
    <n v="1"/>
    <s v="4 - Bogotá ordena su territorio y avanza en su acción climática"/>
    <s v="26 - Movilidad Sostenible"/>
  </r>
  <r>
    <n v="2025"/>
    <n v="7"/>
    <d v="2025-01-01T00:00:00"/>
    <d v="2025-07-31T00:00:00"/>
    <s v="0020-01"/>
    <d v="2025-07-04T00:00:00"/>
    <n v="43"/>
    <s v="CONTRATO DE INTERVENTORIA"/>
    <s v="673-20241"/>
    <x v="1"/>
    <n v="180"/>
    <s v="ORDENES DE PAGO"/>
    <n v="1311"/>
    <n v="1426"/>
    <s v="133739 - Adición y Prorroga al contrato CIN-673-2024, cuyo objeto es, realizar la interventoría integral, técnica, administrativa, legal, financiera, ambiental, SST, social y jurídica, del contrato que resulte del proceso licitatorio cuyo objeto es &quot;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CDP a solicitud expresa del Ordenador del Gasto, mediante SIPSE 133739, recibido el 3 de julio de 2025.Se expide CRP mediante memorando 20257020014993 recibido el 4 de julio de 2025."/>
    <s v="O23011745992024235801000"/>
    <s v="Mejores parques para Sumapaz"/>
    <x v="1"/>
    <x v="1"/>
    <s v="8 08 - CONCURSO DE MÉRITOS ABIERTO"/>
    <n v="1013813351"/>
    <s v="CONSORCIO SANTA LUCIA 548"/>
    <n v="0"/>
    <n v="0"/>
    <n v="59915098"/>
    <n v="30481504"/>
    <n v="29433594"/>
    <n v="2358"/>
    <s v="Construir 4000 m2 de Parques de la red de proximidad (la construcción incluye su dotación)."/>
    <n v="133739"/>
    <n v="1"/>
    <s v="4 - Bogotá ordena su territorio y avanza en su acción climática"/>
    <s v="24 - Revitalización y renovación urbana y rural con inclusión"/>
  </r>
  <r>
    <n v="2025"/>
    <n v="7"/>
    <d v="2025-01-01T00:00:00"/>
    <d v="2025-07-31T00:00:00"/>
    <s v="0020-01"/>
    <d v="2025-07-04T00:00:00"/>
    <n v="73"/>
    <s v="CONTRATO DE OBRA PUBLICA"/>
    <s v="722-20241"/>
    <x v="7"/>
    <n v="180"/>
    <s v="ORDENES DE PAGO"/>
    <n v="1310"/>
    <n v="1427"/>
    <s v="133737 - Adición y Prorroga al contrato COP-722-2024, cuyo objeto es, 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el CDP a solicitud expresa del Ordenador del gasto, mediante SIPSE 133737, recibido el 3 de julio de 2025.Se expide CRP mediante memorando 20257020015003, recibido el 4 de julio de 2025."/>
    <s v="O23011745992024235801000"/>
    <s v="Mejores parques para Sumapaz"/>
    <x v="4"/>
    <x v="4"/>
    <s v="1 01 - LICITACIÓN PÚBLICA"/>
    <n v="1013813463"/>
    <s v="CONSORCIO ECOPARK ED"/>
    <n v="0"/>
    <n v="0"/>
    <n v="107024425"/>
    <n v="0"/>
    <n v="107024425"/>
    <n v="2358"/>
    <s v="Construir 4000 m2 de Parques de la red de proximidad (la construcción incluye su dotación)."/>
    <n v="133737"/>
    <n v="1"/>
    <s v="4 - Bogotá ordena su territorio y avanza en su acción climática"/>
    <s v="24 - Revitalización y renovación urbana y rural con inclusión"/>
  </r>
  <r>
    <n v="2025"/>
    <n v="7"/>
    <d v="2025-01-01T00:00:00"/>
    <d v="2025-07-31T00:00:00"/>
    <s v="0020-01"/>
    <d v="2025-07-07T00:00:00"/>
    <n v="31"/>
    <s v="RESOLUCION"/>
    <s v="004-2025"/>
    <x v="4"/>
    <n v="177"/>
    <s v="ORDENES DE PAGO"/>
    <n v="1312"/>
    <n v="1428"/>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x v="2"/>
    <x v="2"/>
    <s v="96 96 - N/A ACTO ADMINISTRATIVO (RESOLUCIÓN, DECRETO, ACUERDO, ETC.)"/>
    <n v="1000502369"/>
    <s v="POSITIVA COMPAÑIA DE SEGUROS SA"/>
    <n v="0"/>
    <n v="0"/>
    <n v="714400"/>
    <n v="714400"/>
    <n v="0"/>
    <n v="2289"/>
    <s v="Intervenir 40 Kilómetros-carril de malla vial rural con acciones de construcción y/o conservación"/>
    <s v="Atende"/>
    <n v="1"/>
    <s v="4 - Bogotá ordena su territorio y avanza en su acción climática"/>
    <s v="26 - Movilidad Sostenible"/>
  </r>
  <r>
    <n v="2025"/>
    <n v="7"/>
    <d v="2025-01-01T00:00:00"/>
    <d v="2025-07-31T00:00:00"/>
    <s v="0020-01"/>
    <d v="2025-07-07T00:00:00"/>
    <n v="31"/>
    <s v="RESOLUCION"/>
    <s v="004-2025"/>
    <x v="4"/>
    <n v="177"/>
    <s v="ORDENES DE PAGO"/>
    <n v="1312"/>
    <n v="1428"/>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x v="2"/>
    <x v="2"/>
    <s v="96 96 - N/A ACTO ADMINISTRATIVO (RESOLUCIÓN, DECRETO, ACUERDO, ETC.)"/>
    <n v="1000502369"/>
    <s v="POSITIVA COMPAÑIA DE SEGUROS SA"/>
    <n v="0"/>
    <n v="0"/>
    <n v="130500"/>
    <n v="130500"/>
    <n v="0"/>
    <n v="2682"/>
    <s v="Lograr 16 hectáreas en proceso de restauración ecológica"/>
    <s v="Atende"/>
    <n v="2"/>
    <s v="4 - Bogotá ordena su territorio y avanza en su acción climática"/>
    <s v="25 - Aumento de la resiliencia al cambio climático y reducción de la vulnerabilidad"/>
  </r>
  <r>
    <n v="2025"/>
    <n v="7"/>
    <d v="2025-01-01T00:00:00"/>
    <d v="2025-07-31T00:00:00"/>
    <s v="0020-01"/>
    <d v="2025-07-14T00:00:00"/>
    <n v="21"/>
    <s v="CONVENIO INTERADMINISTRATIVO"/>
    <s v="679-2025"/>
    <x v="8"/>
    <n v="170"/>
    <s v="ORDENES DE PAGO"/>
    <n v="1298"/>
    <n v="1429"/>
    <s v="133525 - 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2486. Se expide el CDP a solicitud expresa del ordenador del Gasto mediante SIPSE 133525, recibido el 27 de mayo de 2025. Se expide el CRP mediante memorando 20257020017163, recibido el 14 de julio de 2025."/>
    <s v="O23011745992024248601000"/>
    <s v="Acciones para la promoción de la cultura, tradición y costumbres sumapaceñas"/>
    <x v="0"/>
    <x v="0"/>
    <s v="10 10 - CONTRATACIÓN DIRECTA"/>
    <n v="119"/>
    <s v="SECRETARIA DISTRITAL DE CULTURA RECREACION Y DEPORTE"/>
    <n v="0"/>
    <n v="0"/>
    <n v="280000000"/>
    <n v="280000000"/>
    <n v="0"/>
    <n v="2486"/>
    <s v="Otorgar 50 estímulos de apoyo al sector artístico y cultural."/>
    <n v="133525"/>
    <n v="2"/>
    <s v="2 - Bogotá confía en su bien-estar"/>
    <s v="14 - Bogotá deportiva, recreativa, artística, patrimonial e intercultural"/>
  </r>
  <r>
    <n v="2025"/>
    <n v="7"/>
    <d v="2025-01-01T00:00:00"/>
    <d v="2025-07-31T00:00:00"/>
    <s v="0020-01"/>
    <d v="2025-07-16T00:00:00"/>
    <n v="12"/>
    <s v="CONTRATO DE PRESTACION DE SERVICIOS"/>
    <s v="695-20242"/>
    <x v="0"/>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501000"/>
    <s v="Somos Sumapaz: Emprendiendo de manera sostenible en el territorio"/>
    <x v="4"/>
    <x v="4"/>
    <s v="1 01 - LICITACIÓN PÚBLICA"/>
    <n v="1013727078"/>
    <s v="UNION TEMPORAL LOGIEVENTOS"/>
    <n v="0"/>
    <n v="0"/>
    <n v="80000000"/>
    <n v="59086347"/>
    <n v="20913653"/>
    <n v="2315"/>
    <s v="Vincular 600 hogares y/o unidades productivas a procesos productivos y de comercialización en el sector rural."/>
    <n v="135091"/>
    <n v="1"/>
    <s v="3 - Bogotá confía en su potencial"/>
    <s v="20 - Promoción del emprendimiento formal, equitativo e incluyente"/>
  </r>
  <r>
    <n v="2025"/>
    <n v="7"/>
    <d v="2025-01-01T00:00:00"/>
    <d v="2025-07-31T00:00:00"/>
    <s v="0020-01"/>
    <d v="2025-07-16T00:00:00"/>
    <n v="12"/>
    <s v="CONTRATO DE PRESTACION DE SERVICIOS"/>
    <s v="695-20242"/>
    <x v="0"/>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x v="4"/>
    <x v="4"/>
    <s v="1 01 - LICITACIÓN PÚBLICA"/>
    <n v="1013727078"/>
    <s v="UNION TEMPORAL LOGIEVENTOS"/>
    <n v="0"/>
    <n v="0"/>
    <n v="26680000"/>
    <n v="5666499"/>
    <n v="21013501"/>
    <n v="2319"/>
    <s v="Realizar 4 acciones de construcción de paz que contribuyan al tejido social, la integración local, la sostenibilidad económica y/o desarrollo territorial para la reconciliación."/>
    <n v="135091"/>
    <n v="3"/>
    <s v="2 - Bogotá confía en su bien-estar"/>
    <s v="13 - Bogotá, un territorio de paz y reconciliación en donde todos puedan volver a empezar"/>
  </r>
  <r>
    <n v="2025"/>
    <n v="7"/>
    <d v="2025-01-01T00:00:00"/>
    <d v="2025-07-31T00:00:00"/>
    <s v="0020-01"/>
    <d v="2025-07-16T00:00:00"/>
    <n v="12"/>
    <s v="CONTRATO DE PRESTACION DE SERVICIOS"/>
    <s v="695-20242"/>
    <x v="0"/>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x v="4"/>
    <x v="4"/>
    <s v="1 01 - LICITACIÓN PÚBLICA"/>
    <n v="1013727078"/>
    <s v="UNION TEMPORAL LOGIEVENTOS"/>
    <n v="0"/>
    <n v="0"/>
    <n v="19500000"/>
    <n v="6000000"/>
    <n v="13500000"/>
    <n v="2319"/>
    <s v="Realizar 8 procesos de fortalecimiento de habilidades y capacidades de la población víctima del conflicto armado o excombatientes para promover su participación en los diferentes escenarios."/>
    <n v="135091"/>
    <n v="2"/>
    <s v="2 - Bogotá confía en su bien-estar"/>
    <s v="13 - Bogotá, un territorio de paz y reconciliación en donde todos puedan volver a empezar"/>
  </r>
  <r>
    <n v="2025"/>
    <n v="7"/>
    <d v="2025-01-01T00:00:00"/>
    <d v="2025-07-31T00:00:00"/>
    <s v="0020-01"/>
    <d v="2025-07-16T00:00:00"/>
    <n v="12"/>
    <s v="CONTRATO DE PRESTACION DE SERVICIOS"/>
    <s v="695-20242"/>
    <x v="0"/>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x v="4"/>
    <x v="4"/>
    <s v="1 01 - LICITACIÓN PÚBLICA"/>
    <n v="1013727078"/>
    <s v="UNION TEMPORAL LOGIEVENTOS"/>
    <n v="0"/>
    <n v="0"/>
    <n v="44000000"/>
    <n v="6000000"/>
    <n v="38000000"/>
    <n v="2319"/>
    <s v="Realizar 4 procesos pedagógicos, artísticos, culturales, formativos o para el fortalecimiento de iniciativas ciudadanas para la apropiación social de la memoria, verdad, reparación integral a víctimas, paz y reconciliación.."/>
    <n v="135091"/>
    <n v="1"/>
    <s v="2 - Bogotá confía en su bien-estar"/>
    <s v="13 - Bogotá, un territorio de paz y reconciliación en donde todos puedan volver a empezar"/>
  </r>
  <r>
    <n v="2025"/>
    <n v="7"/>
    <d v="2025-01-01T00:00:00"/>
    <d v="2025-07-31T00:00:00"/>
    <s v="0020-01"/>
    <d v="2025-07-16T00:00:00"/>
    <n v="12"/>
    <s v="CONTRATO DE PRESTACION DE SERVICIOS"/>
    <s v="695-20242"/>
    <x v="0"/>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2401000"/>
    <s v="Acciones para el cuidado de la salud y el bienestar de las y los Sumapaceños"/>
    <x v="4"/>
    <x v="4"/>
    <s v="1 01 - LICITACIÓN PÚBLICA"/>
    <n v="1013727078"/>
    <s v="UNION TEMPORAL LOGIEVENTOS"/>
    <n v="0"/>
    <n v="0"/>
    <n v="30777052"/>
    <n v="24908553"/>
    <n v="5868499"/>
    <n v="2324"/>
    <s v="Vincular 400 personas a las acciones y estrategias para promover la salud sexual y reproductiva consciente en los diferentes ciclos de vida"/>
    <n v="135091"/>
    <n v="4"/>
    <s v="2 - Bogotá confía en su bien-estar"/>
    <s v="10 - Salud Pública Integrada e Integral"/>
  </r>
  <r>
    <n v="2025"/>
    <n v="7"/>
    <d v="2025-01-01T00:00:00"/>
    <d v="2025-07-31T00:00:00"/>
    <s v="0020-01"/>
    <d v="2025-07-16T00:00:00"/>
    <n v="12"/>
    <s v="CONTRATO DE PRESTACION DE SERVICIOS"/>
    <s v="695-20242"/>
    <x v="0"/>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601000"/>
    <s v="Bogotá también es rural"/>
    <x v="4"/>
    <x v="4"/>
    <s v="1 01 - LICITACIÓN PÚBLICA"/>
    <n v="1013727078"/>
    <s v="UNION TEMPORAL LOGIEVENTOS"/>
    <n v="0"/>
    <n v="0"/>
    <n v="250583302"/>
    <n v="98041714"/>
    <n v="152541588"/>
    <n v="2386"/>
    <s v="Desarrollar 4 acciones orientadas a la ciudadanía, en el marco de la estrategia Bogotaneidad"/>
    <n v="135091"/>
    <n v="1"/>
    <s v="5 - Bogotá confía en su gobierno"/>
    <s v="39 - Camino hacia una democracia deliberativa con un gobierno cercano a la gente y con participación ciudadana"/>
  </r>
  <r>
    <n v="2025"/>
    <n v="7"/>
    <d v="2025-01-01T00:00:00"/>
    <d v="2025-07-31T00:00:00"/>
    <s v="0020-01"/>
    <d v="2025-07-16T00:00:00"/>
    <n v="12"/>
    <s v="CONTRATO DE PRESTACION DE SERVICIOS"/>
    <s v="695-20242"/>
    <x v="0"/>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801000"/>
    <s v="Recreación y Deporte para Sumapaz"/>
    <x v="4"/>
    <x v="4"/>
    <s v="1 01 - LICITACIÓN PÚBLICA"/>
    <n v="1013727078"/>
    <s v="UNION TEMPORAL LOGIEVENTOS"/>
    <n v="0"/>
    <n v="0"/>
    <n v="45487900"/>
    <n v="45487900"/>
    <n v="0"/>
    <n v="2388"/>
    <s v="Beneficiar  1200 personas en actividades recreo-deportivas comunitarias."/>
    <n v="135091"/>
    <n v="1"/>
    <s v="2 - Bogotá confía en su bien-estar"/>
    <s v="14 - Bogotá deportiva, recreativa, artística, patrimonial e intercultural"/>
  </r>
  <r>
    <n v="2025"/>
    <n v="7"/>
    <d v="2025-01-01T00:00:00"/>
    <d v="2025-07-31T00:00:00"/>
    <s v="0020-01"/>
    <d v="2025-07-16T00:00:00"/>
    <n v="12"/>
    <s v="CONTRATO DE PRESTACION DE SERVICIOS"/>
    <s v="695-20242"/>
    <x v="0"/>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801000"/>
    <s v="Recreación y Deporte para Sumapaz"/>
    <x v="4"/>
    <x v="4"/>
    <s v="1 01 - LICITACIÓN PÚBLICA"/>
    <n v="1013727078"/>
    <s v="UNION TEMPORAL LOGIEVENTOS"/>
    <n v="0"/>
    <n v="0"/>
    <n v="90000000"/>
    <n v="84242020"/>
    <n v="5757980"/>
    <n v="2388"/>
    <s v="Capacitar 1000 personas en los campos deportivos o recreativos "/>
    <n v="135091"/>
    <n v="3"/>
    <s v="2 - Bogotá confía en su bien-estar"/>
    <s v="14 - Bogotá deportiva, recreativa, artística, patrimonial e intercultural"/>
  </r>
  <r>
    <n v="2025"/>
    <n v="7"/>
    <d v="2025-01-01T00:00:00"/>
    <d v="2025-07-31T00:00:00"/>
    <s v="0020-01"/>
    <d v="2025-07-16T00:00:00"/>
    <n v="12"/>
    <s v="CONTRATO DE PRESTACION DE SERVICIOS"/>
    <s v="695-20242"/>
    <x v="0"/>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9801000"/>
    <s v="Cuidado y protección para la población Vulnerable de Sumapaz"/>
    <x v="4"/>
    <x v="4"/>
    <s v="1 01 - LICITACIÓN PÚBLICA"/>
    <n v="1013727078"/>
    <s v="UNION TEMPORAL LOGIEVENTOS"/>
    <n v="114970303"/>
    <n v="0"/>
    <n v="45029697"/>
    <n v="45029697"/>
    <n v="0"/>
    <n v="2398"/>
    <s v="Beneficiar 305 personas mayores con transferencias monetarias"/>
    <n v="135091"/>
    <n v="1"/>
    <s v="2 - Bogotá confía en su bien-estar"/>
    <s v="7 - Bogotá, una ciudad con menos Pobreza"/>
  </r>
  <r>
    <n v="2025"/>
    <n v="7"/>
    <d v="2025-01-01T00:00:00"/>
    <d v="2025-07-31T00:00:00"/>
    <s v="0020-01"/>
    <d v="2025-07-16T00:00:00"/>
    <n v="12"/>
    <s v="CONTRATO DE PRESTACION DE SERVICIOS"/>
    <s v="695-20242"/>
    <x v="0"/>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48601000"/>
    <s v="Acciones para la promoción de la cultura, tradición y costumbres sumapaceñas"/>
    <x v="4"/>
    <x v="4"/>
    <s v="1 01 - LICITACIÓN PÚBLICA"/>
    <n v="1013727078"/>
    <s v="UNION TEMPORAL LOGIEVENTOS"/>
    <n v="0"/>
    <n v="0"/>
    <n v="50035697"/>
    <n v="42756939"/>
    <n v="7278758"/>
    <n v="2486"/>
    <s v="Realizar 12 eventos de promoción, circulación y apropiación de actividades artísticas, culturales y patrimoniales."/>
    <n v="135091"/>
    <n v="3"/>
    <s v="2 - Bogotá confía en su bien-estar"/>
    <s v="14 - Bogotá deportiva, recreativa, artística, patrimonial e intercultural"/>
  </r>
  <r>
    <n v="2025"/>
    <n v="7"/>
    <d v="2025-01-01T00:00:00"/>
    <d v="2025-07-31T00:00:00"/>
    <s v="0020-01"/>
    <d v="2025-07-16T00:00:00"/>
    <n v="12"/>
    <s v="CONTRATO DE PRESTACION DE SERVICIOS"/>
    <s v="695-20242"/>
    <x v="0"/>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48601000"/>
    <s v="Acciones para la promoción de la cultura, tradición y costumbres sumapaceñas"/>
    <x v="4"/>
    <x v="4"/>
    <s v="1 01 - LICITACIÓN PÚBLICA"/>
    <n v="1013727078"/>
    <s v="UNION TEMPORAL LOGIEVENTOS"/>
    <n v="0"/>
    <n v="0"/>
    <n v="45029697"/>
    <n v="30000000"/>
    <n v="15029697"/>
    <n v="2486"/>
    <s v="Capacitar 600 personas en los campos artísticos, interculturales, culturales y/o patrimoniales."/>
    <n v="135091"/>
    <n v="1"/>
    <s v="2 - Bogotá confía en su bien-estar"/>
    <s v="14 - Bogotá deportiva, recreativa, artística, patrimonial e intercultural"/>
  </r>
  <r>
    <n v="2025"/>
    <n v="7"/>
    <d v="2025-01-01T00:00:00"/>
    <d v="2025-07-31T00:00:00"/>
    <s v="0020-01"/>
    <d v="2025-07-16T00:00:00"/>
    <n v="12"/>
    <s v="CONTRATO DE PRESTACION DE SERVICIOS"/>
    <s v="695-20242"/>
    <x v="0"/>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52601000"/>
    <s v="Por una vida libre de violencias para las mujeres de Sumapaz"/>
    <x v="4"/>
    <x v="4"/>
    <s v="1 01 - LICITACIÓN PÚBLICA"/>
    <n v="1013727078"/>
    <s v="UNION TEMPORAL LOGIEVENTOS"/>
    <n v="0"/>
    <n v="0"/>
    <n v="60000000"/>
    <n v="52199601"/>
    <n v="7800399"/>
    <n v="2526"/>
    <s v="Vincular 1200 personas en acciones para la prevención del feminicidio y la violencia contra la mujer."/>
    <n v="135091"/>
    <n v="1"/>
    <s v="1 - Bogotá avanza en su seguridad"/>
    <s v="2 - Cero tolerancia a las violencias contra las mujeres y basadas en género"/>
  </r>
  <r>
    <n v="2025"/>
    <n v="7"/>
    <d v="2025-01-01T00:00:00"/>
    <d v="2025-07-31T00:00:00"/>
    <s v="0020-01"/>
    <d v="2025-07-16T00:00:00"/>
    <n v="12"/>
    <s v="CONTRATO DE PRESTACION DE SERVICIOS"/>
    <s v="695-20242"/>
    <x v="0"/>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67101000"/>
    <s v="Asistencia técnica agropecuaria y educación ambiental en la localidad de Sumapaz"/>
    <x v="4"/>
    <x v="4"/>
    <s v="1 01 - LICITACIÓN PÚBLICA"/>
    <n v="1013727078"/>
    <s v="UNION TEMPORAL LOGIEVENTOS"/>
    <n v="0"/>
    <n v="0"/>
    <n v="15077351"/>
    <n v="9044244"/>
    <n v="6033107"/>
    <n v="2671"/>
    <s v="Capacitar 500 personas en separación en la fuente y reciclaje."/>
    <n v="135091"/>
    <n v="2"/>
    <s v="4 - Bogotá ordena su territorio y avanza en su acción climática"/>
    <s v="25 - Aumento de la resiliencia al cambio climático y reducción de la vulnerabilidad"/>
  </r>
  <r>
    <n v="2025"/>
    <n v="7"/>
    <d v="2025-01-01T00:00:00"/>
    <d v="2025-07-31T00:00:00"/>
    <s v="0020-01"/>
    <d v="2025-07-16T00:00:00"/>
    <n v="12"/>
    <s v="CONTRATO DE PRESTACION DE SERVICIOS"/>
    <s v="695-20242"/>
    <x v="0"/>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69601000"/>
    <s v="Participación incidente en Sumapaz"/>
    <x v="4"/>
    <x v="4"/>
    <s v="1 01 - LICITACIÓN PÚBLICA"/>
    <n v="1013727078"/>
    <s v="UNION TEMPORAL LOGIEVENTOS"/>
    <n v="0"/>
    <n v="0"/>
    <n v="40000000"/>
    <n v="0"/>
    <n v="40000000"/>
    <n v="2696"/>
    <s v="Fortalecer 40 Organizaciones sociales e Instancias de participación ciudadana."/>
    <n v="135091"/>
    <n v="5"/>
    <s v="5 - Bogotá confía en su gobierno"/>
    <s v="39 - Camino hacia una democracia deliberativa con un gobierno cercano a la gente y con participación ciudadana"/>
  </r>
  <r>
    <n v="2025"/>
    <n v="7"/>
    <d v="2025-01-01T00:00:00"/>
    <d v="2025-07-31T00:00:00"/>
    <s v="0020-01"/>
    <d v="2025-07-16T00:00:00"/>
    <n v="12"/>
    <s v="CONTRATO DE PRESTACION DE SERVICIOS"/>
    <s v="695-20242"/>
    <x v="0"/>
    <n v="168"/>
    <s v="ORDENES DE PAGO"/>
    <n v="1315"/>
    <n v="1430"/>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70301000"/>
    <s v="Una mejor educación para Sumapaz"/>
    <x v="4"/>
    <x v="4"/>
    <s v="1 01 - LICITACIÓN PÚBLICA"/>
    <n v="1013727078"/>
    <s v="UNION TEMPORAL LOGIEVENTOS"/>
    <n v="0"/>
    <n v="0"/>
    <n v="150000000"/>
    <n v="83082672"/>
    <n v="66917328"/>
    <n v="2703"/>
    <s v="Beneficiar 160 estudiantes en programas de educación posmedia (niveles de formación técnico profesional, tecnólogo, profesional universitario y educación para el trabajo y desarrollo humano)."/>
    <n v="135091"/>
    <n v="3"/>
    <s v="3 - Bogotá confía en su potencial"/>
    <s v="16 - Atención Integral a la Primera Infancia y Educación como Eje del Potencial Humano"/>
  </r>
  <r>
    <n v="2025"/>
    <n v="7"/>
    <d v="2025-01-01T00:00:00"/>
    <d v="2025-07-31T00:00:00"/>
    <s v="0020-01"/>
    <d v="2025-07-23T00:00:00"/>
    <n v="12"/>
    <s v="CONTRATO DE PRESTACION DE SERVICIOS"/>
    <s v="695-20242"/>
    <x v="0"/>
    <n v="168"/>
    <s v="ORDENES DE PAGO"/>
    <n v="1326"/>
    <n v="1431"/>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Que mediante memorando 20257020018163 se solicita la anulación parcial del CDP 1315 y CRP 1430 en la posición 6 y el mismo valor de anulación incorporarlo en el proyecto 2486 que por error involuntario quedaron truncados los valores, documentos que respaldan la  segunda adición del Contrato de prestación de servicio 695-2024,solicitud expresa del ordenador del gasto recibido el 23 de julio de 2025."/>
    <s v="O23011745992024248601000"/>
    <s v="Acciones para la promoción de la cultura, tradición y costumbres sumapaceñas"/>
    <x v="4"/>
    <x v="4"/>
    <s v="1 01 - LICITACIÓN PÚBLICA"/>
    <n v="1013727078"/>
    <s v="UNION TEMPORAL LOGIEVENTOS"/>
    <n v="0"/>
    <n v="0"/>
    <n v="114970303"/>
    <n v="0"/>
    <n v="114970303"/>
    <n v="2486"/>
    <s v="Capacitar 600 personas en los campos artísticos, interculturales, culturales y/o patrimoniales."/>
    <n v="135091"/>
    <n v="1"/>
    <s v="2 - Bogotá confía en su bien-estar"/>
    <s v="14 - Bogotá deportiva, recreativa, artística, patrimonial e intercultural"/>
  </r>
  <r>
    <n v="2025"/>
    <n v="7"/>
    <d v="2025-01-01T00:00:00"/>
    <d v="2025-07-31T00:00:00"/>
    <s v="0020-01"/>
    <d v="2025-07-25T00:00:00"/>
    <n v="13"/>
    <s v="CONTRATO DE CONSULTORIA"/>
    <n v="72320241"/>
    <x v="9"/>
    <n v="159"/>
    <s v="ORDENES DE PAGO"/>
    <n v="1324"/>
    <n v="1432"/>
    <s v="134961 - Adición y prorroga al contrato CIN-723-2024, por 2 meses, cuyo, objeto es, Contratar la elaboración de estudios, diseños y diagnósticos para la construcción y/o adecuación de la sede administrativa de la alcaldía local de Sumapaz en el centro poblado de san juan. 2327. Se expide a solicitud expresa del ordenador del gasto mediante sipse 134961, recibido el 22 de julio de 2025."/>
    <s v="O23011745992024232701000"/>
    <s v="Fortalecimiento Institucional y sedes administrativas"/>
    <x v="1"/>
    <x v="1"/>
    <s v="8 08 - CONCURSO DE MÉRITOS ABIERTO"/>
    <n v="1013813462"/>
    <s v="CONSORCIO SUMAPAZ RURAL"/>
    <n v="0"/>
    <n v="0"/>
    <n v="27694784"/>
    <n v="0"/>
    <n v="27694784"/>
    <n v="2327"/>
    <s v="Construir 1 sede administrativa local"/>
    <n v="134961"/>
    <n v="1"/>
    <s v="5 - Bogotá confía en su gobierno"/>
    <s v="33 - Fortalecimiento institucional para un gobierno confiable"/>
  </r>
  <r>
    <n v="2025"/>
    <n v="7"/>
    <d v="2025-01-01T00:00:00"/>
    <d v="2025-07-31T00:00:00"/>
    <s v="0020-01"/>
    <d v="2025-07-25T00:00:00"/>
    <n v="145"/>
    <s v="CONTRATO DE PRESTACION DE SERVICIOS PROFESIONALES"/>
    <s v="025-20251"/>
    <x v="2"/>
    <n v="159"/>
    <s v="ORDENES DE PAGO"/>
    <n v="1317"/>
    <n v="1433"/>
    <s v="134939 - Adición y prorroga al contrato 025-2025-CPS-P (126411), cuyo objeto es prestar los servicios profesionales jurídicos para apoyar los asuntos legales de los procesos del sistema vial de la alcaldía local de Sumapaz. Se expide a solicitud expresa del ordenador del gasto mediante SIPSE No. 134939, recibido el 17 de julio de 2025. Se expide CRP mediante memorando 20257020018553, recibido el 25 de julio de 2025."/>
    <s v="O23011745992024228901000"/>
    <s v="Movilidad para Sumapaz"/>
    <x v="0"/>
    <x v="0"/>
    <s v="10 10 - CONTRATACIÓN DIRECTA"/>
    <n v="1000216830"/>
    <s v="CAMILA FERNANDA SAAVEDRA SALINAS"/>
    <n v="0"/>
    <n v="0"/>
    <n v="13650000"/>
    <n v="5687500"/>
    <n v="7962500"/>
    <n v="2289"/>
    <s v="Intervenir 40 Kilómetros-carril de malla vial rural con acciones de construcción y/o conservación"/>
    <n v="134939"/>
    <n v="1"/>
    <s v="4 - Bogotá ordena su territorio y avanza en su acción climática"/>
    <s v="26 - Movilidad Sostenible"/>
  </r>
  <r>
    <n v="2025"/>
    <n v="7"/>
    <d v="2025-01-01T00:00:00"/>
    <d v="2025-07-31T00:00:00"/>
    <s v="0020-01"/>
    <d v="2025-07-25T00:00:00"/>
    <n v="145"/>
    <s v="CONTRATO DE PRESTACION DE SERVICIOS PROFESIONALES"/>
    <s v="006-20251"/>
    <x v="2"/>
    <n v="159"/>
    <s v="ORDENES DE PAGO"/>
    <n v="1316"/>
    <n v="1434"/>
    <s v="134936 - Adición y prorroga al contrato 006-2025-CPS-P (124819), cuyo objeto es prestar los servicios profesionales jurídicos para apoyar los asuntos precontractuales, contractuales y post-contractuales del área de gestión de desarrollo local de la alcaldía local de Sumapaz. 2327. Se expide a solicitud expresa del ordenador del gasto mediante SIPSE No. 134936, recibido el 17 de julio de 2025. Se expide CRP mediante memorando 20257020018453,recibido el 25 de julio de 2025."/>
    <s v="O23011745992024232701000"/>
    <s v="Fortalecimiento Institucional y sedes administrativas"/>
    <x v="0"/>
    <x v="0"/>
    <s v="10 10 - CONTRATACIÓN DIRECTA"/>
    <n v="1000027211"/>
    <s v="MIRYAN CRISTINA PARRA DUQUE"/>
    <n v="0"/>
    <n v="0"/>
    <n v="21060000"/>
    <n v="20592000"/>
    <n v="468000"/>
    <n v="2327"/>
    <s v="Realizar 4 estrategias de fortalecimiento institucional (una por vigencia)."/>
    <n v="134936"/>
    <n v="2"/>
    <s v="5 - Bogotá confía en su gobierno"/>
    <s v="33 - Fortalecimiento institucional para un gobierno confiable"/>
  </r>
  <r>
    <n v="2025"/>
    <n v="7"/>
    <d v="2025-01-01T00:00:00"/>
    <d v="2025-07-31T00:00:00"/>
    <s v="0020-01"/>
    <d v="2025-07-28T00:00:00"/>
    <n v="4"/>
    <s v="ORDEN DE COMPRA"/>
    <s v="149446-2025"/>
    <x v="6"/>
    <n v="156"/>
    <s v="ORDENES DE PAGO"/>
    <n v="1307"/>
    <n v="1435"/>
    <s v="134108 - La orden de compra que se pretende celebrar tendrá por objeto el, suministro de materiales de construcción y ferretería para la conservación de la malla vial rural de la localidad de Sumapaz por el sistema de precios unitarios y a monto agotable para la vigencia 2025. 2289Se expide a solicitud expresa del Ordenador del Gasto mediante SIPSE 134108, recibido el 17 de junio de 2025.Se expide CRP mediante memorando 20257020018513, recibido el 28 de julio de 2025."/>
    <s v="O23011745992024228901000"/>
    <s v="Movilidad para Sumapaz"/>
    <x v="5"/>
    <x v="5"/>
    <s v="17 17 - ACUERDO MARCO DE PRECIOS"/>
    <n v="1000601380"/>
    <s v="JEM SUPPLIES SAS"/>
    <n v="0"/>
    <n v="0"/>
    <n v="1800000000"/>
    <n v="1425884853"/>
    <n v="374115147"/>
    <n v="2289"/>
    <s v="Intervenir 40 Kilómetros-carril de malla vial rural con acciones de construcción y/o conservación"/>
    <n v="134108"/>
    <n v="1"/>
    <s v="4 - Bogotá ordena su territorio y avanza en su acción climática"/>
    <s v="26 - Movilidad Sostenible"/>
  </r>
  <r>
    <n v="2025"/>
    <n v="7"/>
    <d v="2025-01-01T00:00:00"/>
    <d v="2025-07-31T00:00:00"/>
    <s v="0020-01"/>
    <d v="2025-07-28T00:00:00"/>
    <n v="148"/>
    <s v="CONTRATO DE PRESTACION DE SERVICIOS DE APOYO A LA GESTION"/>
    <s v="165-20251"/>
    <x v="3"/>
    <n v="156"/>
    <s v="ORDENES DE PAGO"/>
    <n v="1384"/>
    <n v="1436"/>
    <s v="135133 - Adición y prorroga al contrato 165-2025-CPS-AG (126252), cuyo objeto es prestar los servicios técnicos al desarrollo de las actividades de inseminación, sanidad y producción animal en el marco de la asistencia técnica agropecuaria en la localidad de Sumapaz. 2671. Se expide el CDP a solicitud expresa del ordenador del gasto mediante SIPSE, recibido el 23 de julio de 2025. Se expide el CRP mediante memorando 20257020018633, recibido el 28 de julio 2025"/>
    <s v="O23011745992024267101000"/>
    <s v="Asistencia técnica agropecuaria y educación ambiental en la localidad de Sumapaz"/>
    <x v="0"/>
    <x v="0"/>
    <s v="10 10 - CONTRATACIÓN DIRECTA"/>
    <n v="1013640810"/>
    <s v="MARIA ANGELICA SUAREZ CHINGATE"/>
    <n v="0"/>
    <n v="0"/>
    <n v="10650000"/>
    <n v="7691667"/>
    <n v="2958333"/>
    <n v="2671"/>
    <s v="Apoyar 500 predios rurales con buenas prácticas agropecuarias y ambientales que fortalezcan la protección a coberturas vegetales y recurso hídrico"/>
    <n v="135133"/>
    <n v="3"/>
    <s v="4 - Bogotá ordena su territorio y avanza en su acción climática"/>
    <s v="25 - Aumento de la resiliencia al cambio climático y reducción de la vulnerabilidad"/>
  </r>
  <r>
    <n v="2025"/>
    <n v="7"/>
    <d v="2025-01-01T00:00:00"/>
    <d v="2025-07-31T00:00:00"/>
    <s v="0020-01"/>
    <d v="2025-07-28T00:00:00"/>
    <n v="148"/>
    <s v="CONTRATO DE PRESTACION DE SERVICIOS DE APOYO A LA GESTION"/>
    <s v="090-20251"/>
    <x v="3"/>
    <n v="156"/>
    <s v="ORDENES DE PAGO"/>
    <n v="1328"/>
    <n v="1437"/>
    <s v="135801 - Adición y prórroga al contrato 090-2025-CPS-P (130324) cuyo objeto es Prestar servicios técnicos para el apoyo administrativo y en territorio de los programas y proyectos de mujer y equidad de género del Fondo de Desarrollo Rural de Sumapaz. 2541. Se expide el CDP a solicitud expresa del ordenador del gasto mediante SIPSE 135801, recibido el 23 de julio de 2025. Se expide el CRP mediante memorando 20257020018613, recibido el 28 de julio 2025"/>
    <s v="O23011745992024254101000"/>
    <s v="Bienestar para las Mujeres de Sumapaz"/>
    <x v="0"/>
    <x v="0"/>
    <s v="10 10 - CONTRATACIÓN DIRECTA"/>
    <n v="1011011907"/>
    <s v="ASTRID CAROLINA PEÑA NIÑO"/>
    <n v="0"/>
    <n v="0"/>
    <n v="12000000"/>
    <n v="9600000"/>
    <n v="2400000"/>
    <n v="2541"/>
    <s v="Vincular 2800 mujeres para el ejercicio de derechos y el fortalecimiento de su autonomía económica"/>
    <n v="135801"/>
    <n v="2"/>
    <s v="2 - Bogotá confía en su bien-estar"/>
    <s v="12 - Bogotá cuida a su gente"/>
  </r>
  <r>
    <n v="2025"/>
    <n v="7"/>
    <d v="2025-01-01T00:00:00"/>
    <d v="2025-07-31T00:00:00"/>
    <s v="0020-01"/>
    <d v="2025-07-28T00:00:00"/>
    <n v="145"/>
    <s v="CONTRATO DE PRESTACION DE SERVICIOS PROFESIONALES"/>
    <s v="065-20251"/>
    <x v="2"/>
    <n v="156"/>
    <s v="ORDENES DE PAGO"/>
    <n v="1321"/>
    <n v="1438"/>
    <s v="134945 - Adición y prorroga al contrato 065-2025-CPS-P (127859), cuyo objeto es prestar los servicios profesionales especializados para la atención, orientación y fortalecimiento a la estrategia de acceso a la justicia integral y actividades relacionados con derechos humanos en la localidad, en el marco del plan de desarrollo 2025-2028. 2230. Se expide a solicitud expresa del ordenador del gasto mediante SIPSE No. 134945, recibido el 17 de julio de 2025. Se expide el CRP mediante memorando 20257020018603, recibido el 28 de julio 2025"/>
    <s v="O23011745992024223001000"/>
    <s v="Por una mejor convivencia en Sumapaz"/>
    <x v="0"/>
    <x v="0"/>
    <s v="10 10 - CONTRATACIÓN DIRECTA"/>
    <n v="1010941049"/>
    <s v="JULIAN DAVID BECERRA MARTINEZ"/>
    <n v="0"/>
    <n v="0"/>
    <n v="25200000"/>
    <n v="25200000"/>
    <n v="0"/>
    <n v="2230"/>
    <s v="Implementar 16 acciones formativas diferenciales para la promoción de la convivencia ciudadana"/>
    <n v="134945"/>
    <n v="1"/>
    <s v="1 - Bogotá avanza en su seguridad"/>
    <s v="1 - Diálogo social y cultura ciudadana para la convivencia pacifica y la recuperación de la confianza"/>
  </r>
  <r>
    <n v="2025"/>
    <n v="7"/>
    <d v="2025-01-01T00:00:00"/>
    <d v="2025-07-31T00:00:00"/>
    <s v="0020-01"/>
    <d v="2025-07-28T00:00:00"/>
    <n v="145"/>
    <s v="CONTRATO DE PRESTACION DE SERVICIOS PROFESIONALES"/>
    <s v="079-20251"/>
    <x v="2"/>
    <n v="156"/>
    <s v="ORDENES DE PAGO"/>
    <n v="1380"/>
    <n v="1439"/>
    <s v="135109 - Adición y prorroga al contrato 079-2025-CPS-P (127716), cuyo objeto es prestar los servicios profesionales como abogado, para el trámite de los asuntos jurídicos y legales, que requieran los procesos misionales y administrativos que se adelantan en el fondo desarrollo local Sumapaz. Se expide el CDP a solicitud expresa del ordenador del gasto mediante SIPSE, recibido el 23 de julio de 2025."/>
    <s v="O23011745992024232701000"/>
    <s v="Fortalecimiento Institucional y sedes administrativas"/>
    <x v="0"/>
    <x v="0"/>
    <s v="10 10 - CONTRATACIÓN DIRECTA"/>
    <n v="1009000206"/>
    <s v="JANEIRY  ROMERO HERNANDEZ"/>
    <n v="0"/>
    <n v="0"/>
    <n v="18900000"/>
    <n v="18900000"/>
    <n v="0"/>
    <n v="2327"/>
    <s v="Realizar 4 estrategias de fortalecimiento institucional (una por vigencia)."/>
    <n v="135109"/>
    <n v="2"/>
    <s v="5 - Bogotá confía en su gobierno"/>
    <s v="33 - Fortalecimiento institucional para un gobierno confiable"/>
  </r>
  <r>
    <n v="2025"/>
    <n v="7"/>
    <d v="2025-01-01T00:00:00"/>
    <d v="2025-07-31T00:00:00"/>
    <s v="0020-01"/>
    <d v="2025-07-28T00:00:00"/>
    <n v="148"/>
    <s v="CONTRATO DE PRESTACION DE SERVICIOS DE APOYO A LA GESTION"/>
    <s v="123-2025"/>
    <x v="3"/>
    <n v="156"/>
    <s v="ORDENES DE PAGO"/>
    <n v="1366"/>
    <n v="1440"/>
    <s v="135809 - Adición y prórroga al contrato 123-202-CPS-P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623, recibido el 28 de julio 2025"/>
    <s v="O23011745992024232401000"/>
    <s v="Acciones para el cuidado de la salud y el bienestar de las y los Sumapaceños"/>
    <x v="0"/>
    <x v="0"/>
    <s v="10 10 - CONTRATACIÓN DIRECTA"/>
    <n v="1000426281"/>
    <s v="MARLON  PEÑA GARZON"/>
    <n v="0"/>
    <n v="0"/>
    <n v="8820000"/>
    <n v="8820000"/>
    <n v="0"/>
    <n v="2324"/>
    <s v="Vincular 1000 personas en acciones complementarias en salud física, nutricional y oral, a través del Circuito del Cuidado"/>
    <n v="135809"/>
    <n v="6"/>
    <s v="2 - Bogotá confía en su bien-estar"/>
    <s v="10 - Salud Pública Integrada e Integral"/>
  </r>
  <r>
    <n v="2025"/>
    <n v="7"/>
    <d v="2025-01-01T00:00:00"/>
    <d v="2025-07-31T00:00:00"/>
    <s v="0020-01"/>
    <d v="2025-07-28T00:00:00"/>
    <n v="145"/>
    <s v="CONTRATO DE PRESTACION DE SERVICIOS PROFESIONALES"/>
    <s v="008-20251"/>
    <x v="2"/>
    <n v="156"/>
    <s v="ORDENES DE PAGO"/>
    <n v="1347"/>
    <n v="1441"/>
    <s v="135770 - Adición y prórroga al contrato 00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 Se expide el CRP mediante memorando 20257020018733, recibido el 28 de julio 2025."/>
    <s v="O23011745992024232701000"/>
    <s v="Fortalecimiento Institucional y sedes administrativas"/>
    <x v="0"/>
    <x v="0"/>
    <s v="10 10 - CONTRATACIÓN DIRECTA"/>
    <n v="1005188934"/>
    <s v="LEIDY MILENA MONTAÑA GUTIERREZ"/>
    <n v="0"/>
    <n v="0"/>
    <n v="21060000"/>
    <n v="20592000"/>
    <n v="468000"/>
    <n v="2327"/>
    <s v="Realizar 4 estrategias de fortalecimiento institucional (una por vigencia)."/>
    <n v="135770"/>
    <n v="2"/>
    <s v="5 - Bogotá confía en su gobierno"/>
    <s v="33 - Fortalecimiento institucional para un gobierno confiable"/>
  </r>
  <r>
    <n v="2025"/>
    <n v="7"/>
    <d v="2025-01-01T00:00:00"/>
    <d v="2025-07-31T00:00:00"/>
    <s v="0020-01"/>
    <d v="2025-07-28T00:00:00"/>
    <n v="145"/>
    <s v="CONTRATO DE PRESTACION DE SERVICIOS PROFESIONALES"/>
    <s v="064-20251"/>
    <x v="2"/>
    <n v="156"/>
    <s v="ORDENES DE PAGO"/>
    <n v="1374"/>
    <n v="1442"/>
    <s v="135146 - Adición y prorroga al contrato 064-2025-CPS-P (127853) cuyo objeto es Prestar los servicios Profesionales para apoyar la planeación, seguimiento, ejecución y control de los Proyectos ambientales y de desarrollo rural sostenible, del Fondo de Desarrollo Rural de Sumapaz. 2671. Se expide el CDP a solicitud expresa del ordenador del gasto mediante SIPSE, recibido el 23 de julio de 2025. Se expide el CRP mediante memorando 20257020018653, recibido el 28 de julio 2025"/>
    <s v="O23011745992024267101000"/>
    <s v="Asistencia técnica agropecuaria y educación ambiental en la localidad de Sumapaz"/>
    <x v="0"/>
    <x v="0"/>
    <s v="10 10 - CONTRATACIÓN DIRECTA"/>
    <n v="1011844133"/>
    <s v="LUIS MARIO REYES MUNEVAR"/>
    <n v="0"/>
    <n v="0"/>
    <n v="16695000"/>
    <n v="15025500"/>
    <n v="1669500"/>
    <n v="2671"/>
    <s v="Apoyar 500 predios rurales con buenas prácticas agropecuarias y ambientales que fortalezcan la protección a coberturas vegetales y recurso hídrico"/>
    <n v="135146"/>
    <n v="3"/>
    <s v="4 - Bogotá ordena su territorio y avanza en su acción climática"/>
    <s v="25 - Aumento de la resiliencia al cambio climático y reducción de la vulnerabilidad"/>
  </r>
  <r>
    <n v="2025"/>
    <n v="7"/>
    <d v="2025-01-01T00:00:00"/>
    <d v="2025-07-31T00:00:00"/>
    <s v="0020-01"/>
    <d v="2025-07-28T00:00:00"/>
    <n v="148"/>
    <s v="CONTRATO DE PRESTACION DE SERVICIOS DE APOYO A LA GESTION"/>
    <s v="092-20251"/>
    <x v="3"/>
    <n v="156"/>
    <s v="ORDENES DE PAGO"/>
    <n v="1378"/>
    <n v="1443"/>
    <s v="135160 - Adición y prórroga al contrato 092-2025 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713, recibido el 28 de julio 2025"/>
    <s v="O23011745992024232401000"/>
    <s v="Acciones para el cuidado de la salud y el bienestar de las y los Sumapaceños"/>
    <x v="0"/>
    <x v="0"/>
    <s v="10 10 - CONTRATACIÓN DIRECTA"/>
    <n v="1000168543"/>
    <s v="LIDIA JINNETH RIOS TUNAROSA"/>
    <n v="0"/>
    <n v="0"/>
    <n v="8820000"/>
    <n v="7742000"/>
    <n v="1078000"/>
    <n v="2324"/>
    <s v="Vincular 1000 personas en acciones complementarias en salud física, nutricional y oral, a través del Circuito del Cuidado"/>
    <n v="135160"/>
    <n v="6"/>
    <s v="2 - Bogotá confía en su bien-estar"/>
    <s v="10 - Salud Pública Integrada e Integral"/>
  </r>
  <r>
    <n v="2025"/>
    <n v="7"/>
    <d v="2025-01-01T00:00:00"/>
    <d v="2025-07-31T00:00:00"/>
    <s v="0020-01"/>
    <d v="2025-07-28T00:00:00"/>
    <n v="145"/>
    <s v="CONTRATO DE PRESTACION DE SERVICIOS PROFESIONALES"/>
    <s v="032-2025"/>
    <x v="2"/>
    <n v="156"/>
    <s v="ORDENES DE PAGO"/>
    <n v="1370"/>
    <n v="1444"/>
    <s v="135152 - Adición y prorroga al contrato 032-2025-CPS-P (124871) cuyo objeto es Prestar sus servicios profesionales de apoyo administrativo al Área de Gestión del Desarrollo Local, en la gestión contractual del Fondo de Desarrollo Rural de Sumapaz.2327. Se expide el CDP a solicitud expresa del ordenador del gasto mediante SIPSE, recibido el 23 de julio de 2025. Se expide el CRP mediante memorando 20257020018663, recibido el 28 de julio 2025."/>
    <s v="O23011745992024232701000"/>
    <s v="Fortalecimiento Institucional y sedes administrativas"/>
    <x v="0"/>
    <x v="0"/>
    <s v="10 10 - CONTRATACIÓN DIRECTA"/>
    <n v="1012095671"/>
    <s v="DIEGO ALONSO BACCA GARCIA"/>
    <n v="0"/>
    <n v="0"/>
    <n v="21000000"/>
    <n v="21000000"/>
    <n v="0"/>
    <n v="2327"/>
    <s v="Realizar 4 estrategias de fortalecimiento institucional (una por vigencia)."/>
    <n v="135152"/>
    <n v="2"/>
    <s v="5 - Bogotá confía en su gobierno"/>
    <s v="33 - Fortalecimiento institucional para un gobierno confiable"/>
  </r>
  <r>
    <n v="2025"/>
    <n v="7"/>
    <d v="2025-01-01T00:00:00"/>
    <d v="2025-07-31T00:00:00"/>
    <s v="0020-01"/>
    <d v="2025-07-28T00:00:00"/>
    <n v="145"/>
    <s v="CONTRATO DE PRESTACION DE SERVICIOS PROFESIONALES"/>
    <s v="022-20251"/>
    <x v="2"/>
    <n v="156"/>
    <s v="ORDENES DE PAGO"/>
    <n v="1368"/>
    <n v="1445"/>
    <s v="135085 - Adición y prorroga al contrato 02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73, recibido el 28 de julio 2025"/>
    <s v="O23011745992024232701000"/>
    <s v="Fortalecimiento Institucional y sedes administrativas"/>
    <x v="0"/>
    <x v="0"/>
    <s v="10 10 - CONTRATACIÓN DIRECTA"/>
    <n v="1010090420"/>
    <s v="DIANA MARCELA TORRENTE QUINTERO"/>
    <n v="0"/>
    <n v="0"/>
    <n v="18900000"/>
    <n v="18060000"/>
    <n v="840000"/>
    <n v="2327"/>
    <s v="Realizar 4 estrategias de fortalecimiento institucional (una por vigencia)."/>
    <n v="135085"/>
    <n v="2"/>
    <s v="5 - Bogotá confía en su gobierno"/>
    <s v="33 - Fortalecimiento institucional para un gobierno confiable"/>
  </r>
  <r>
    <n v="2025"/>
    <n v="7"/>
    <d v="2025-01-01T00:00:00"/>
    <d v="2025-07-31T00:00:00"/>
    <s v="0020-01"/>
    <d v="2025-07-28T00:00:00"/>
    <n v="145"/>
    <s v="CONTRATO DE PRESTACION DE SERVICIOS PROFESIONALES"/>
    <s v="002-20251"/>
    <x v="2"/>
    <n v="156"/>
    <s v="ORDENES DE PAGO"/>
    <n v="1367"/>
    <n v="1446"/>
    <s v="135084 - Adición y prorroga al contrato 00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83, recibido el 28 de julio 2025"/>
    <s v="O23011745992024232701000"/>
    <s v="Fortalecimiento Institucional y sedes administrativas"/>
    <x v="0"/>
    <x v="0"/>
    <s v="10 10 - CONTRATACIÓN DIRECTA"/>
    <n v="1009584543"/>
    <s v="ROBIDSON GERARDO NIÑO RUIZ"/>
    <n v="0"/>
    <n v="0"/>
    <n v="18900000"/>
    <n v="18480000"/>
    <n v="420000"/>
    <n v="2327"/>
    <s v="Realizar 4 estrategias de fortalecimiento institucional (una por vigencia)."/>
    <n v="135084"/>
    <n v="2"/>
    <s v="5 - Bogotá confía en su gobierno"/>
    <s v="33 - Fortalecimiento institucional para un gobierno confiable"/>
  </r>
  <r>
    <n v="2025"/>
    <n v="7"/>
    <d v="2025-01-01T00:00:00"/>
    <d v="2025-07-31T00:00:00"/>
    <s v="0020-01"/>
    <d v="2025-07-28T00:00:00"/>
    <n v="145"/>
    <s v="CONTRATO DE PRESTACION DE SERVICIOS PROFESIONALES"/>
    <s v="088-20251"/>
    <x v="2"/>
    <n v="156"/>
    <s v="ORDENES DE PAGO"/>
    <n v="1392"/>
    <n v="1447"/>
    <s v="136034 - Adición y prorroga al contrato 088-2025-CPS-P (125190), cuyo objeto es prestar los servicios profesionales para el apoyo al despacho y al área de gestión del desarrollo local, de la alcaldía local de Sumapaz. 2327. Se expide el CDP a solicitud expresa del Ordenador del Gasto mediante sipse, recibido el 24 de julio del 2025. Se expide el CRP mediante memorando 20257020018693, recibido el 28 de julio 2025"/>
    <s v="O23011745992024232701000"/>
    <s v="Fortalecimiento Institucional y sedes administrativas"/>
    <x v="0"/>
    <x v="0"/>
    <s v="10 10 - CONTRATACIÓN DIRECTA"/>
    <n v="1005778854"/>
    <s v="ELISA MARIA URIBE VELEZ"/>
    <n v="0"/>
    <n v="0"/>
    <n v="18000000"/>
    <n v="18000000"/>
    <n v="0"/>
    <n v="2327"/>
    <s v="Realizar 4 estrategias de fortalecimiento institucional (una por vigencia)."/>
    <n v="136034"/>
    <n v="2"/>
    <s v="5 - Bogotá confía en su gobierno"/>
    <s v="33 - Fortalecimiento institucional para un gobierno confiable"/>
  </r>
  <r>
    <n v="2025"/>
    <n v="7"/>
    <d v="2025-01-01T00:00:00"/>
    <d v="2025-07-31T00:00:00"/>
    <s v="0020-01"/>
    <d v="2025-07-28T00:00:00"/>
    <n v="145"/>
    <s v="CONTRATO DE PRESTACION DE SERVICIOS PROFESIONALES"/>
    <s v="001-20251"/>
    <x v="2"/>
    <n v="156"/>
    <s v="ORDENES DE PAGO"/>
    <n v="1386"/>
    <n v="1448"/>
    <s v="135139 - Adición y prorroga al contrato 001-2025-CPS-P (124906) cuyo objeto es Prestar sus servicios profesionales en el desarrollo y gestión de los procesos contractuales en cada una de sus etapas del Fondo de Desarrollo Rural de Sumapaz. 2327.Se expide el CDP a solicitud expresa del Ordenador del Gasto mediante sipse, recibido el 24 de julio del 2025. Se expide el CRP mediante memorando 20257020018703, recibido el 28 de julio 2025"/>
    <s v="O23011745992024232701000"/>
    <s v="Fortalecimiento Institucional y sedes administrativas"/>
    <x v="0"/>
    <x v="0"/>
    <s v="10 10 - CONTRATACIÓN DIRECTA"/>
    <n v="1004917035"/>
    <s v="RENNE  ROMERO HERNANDEZ"/>
    <n v="0"/>
    <n v="0"/>
    <n v="18900000"/>
    <n v="18480000"/>
    <n v="420000"/>
    <n v="2327"/>
    <s v="Realizar 4 estrategias de fortalecimiento institucional (una por vigencia)."/>
    <n v="135139"/>
    <n v="2"/>
    <s v="5 - Bogotá confía en su gobierno"/>
    <s v="33 - Fortalecimiento institucional para un gobierno confiable"/>
  </r>
  <r>
    <n v="2025"/>
    <n v="7"/>
    <d v="2025-01-01T00:00:00"/>
    <d v="2025-07-31T00:00:00"/>
    <s v="0020-01"/>
    <d v="2025-07-29T00:00:00"/>
    <n v="145"/>
    <s v="CONTRATO DE PRESTACION DE SERVICIOS PROFESIONALES"/>
    <s v="044-20251"/>
    <x v="2"/>
    <n v="155"/>
    <s v="ORDENES DE PAGO"/>
    <n v="1319"/>
    <n v="1449"/>
    <s v="134943 - Adición y prorroga al contrato 044-2025-CPS-P (124890), cuyo objeto es prestar los servicios profesionales para apoyar los procesos del parque automotor pesado y de maquinaria de propiedad del fondo de desarrollo rural de Sumapaz. Se expide a solicitud expresa del ordenador del gasto mediante SIPSE No. 134943, recibido el 17 de julio de 2025. Se expide el CRP mediante memorando 20257020018533, recibido el 28 de julio de 2025"/>
    <s v="O23011745992024228901000"/>
    <s v="Movilidad para Sumapaz"/>
    <x v="0"/>
    <x v="0"/>
    <s v="10 10 - CONTRATACIÓN DIRECTA"/>
    <n v="1002208408"/>
    <s v="EDWIN  RUIZ VASQUEZ"/>
    <n v="0"/>
    <n v="0"/>
    <n v="15750000"/>
    <n v="15750000"/>
    <n v="0"/>
    <n v="2289"/>
    <s v="Intervenir 40 Kilómetros-carril de malla vial rural con acciones de construcción y/o conservación"/>
    <n v="134943"/>
    <n v="1"/>
    <s v="4 - Bogotá ordena su territorio y avanza en su acción climática"/>
    <s v="26 - Movilidad Sostenible"/>
  </r>
  <r>
    <n v="2025"/>
    <n v="7"/>
    <d v="2025-01-01T00:00:00"/>
    <d v="2025-07-31T00:00:00"/>
    <s v="0020-01"/>
    <d v="2025-07-30T00:00:00"/>
    <n v="12"/>
    <s v="CONTRATO DE PRESTACION DE SERVICIOS"/>
    <n v="482025"/>
    <x v="0"/>
    <n v="154"/>
    <s v="ORDENES DE PAGO"/>
    <n v="1372"/>
    <n v="1450"/>
    <s v="135095 - Adición y prorroga al contrato 04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
    <s v="O23011745992024232701000"/>
    <s v="Fortalecimiento Institucional y sedes administrativas"/>
    <x v="0"/>
    <x v="0"/>
    <s v="10 10 - CONTRATACIÓN DIRECTA"/>
    <n v="1010233666"/>
    <s v="PEDRO AUGUSTO INFANTE CARREÑO"/>
    <n v="0"/>
    <n v="0"/>
    <n v="21060000"/>
    <n v="21060000"/>
    <n v="0"/>
    <n v="2327"/>
    <s v="Realizar 4 estrategias de fortalecimiento institucional (una por vigencia)."/>
    <n v="135095"/>
    <n v="2"/>
    <s v="5 - Bogotá confía en su gobierno"/>
    <s v="33 - Fortalecimiento institucional para un gobierno confiable"/>
  </r>
  <r>
    <n v="2025"/>
    <n v="7"/>
    <d v="2025-01-01T00:00:00"/>
    <d v="2025-07-31T00:00:00"/>
    <s v="0020-01"/>
    <d v="2025-07-30T00:00:00"/>
    <n v="12"/>
    <s v="CONTRATO DE PRESTACION DE SERVICIOS"/>
    <n v="1620251"/>
    <x v="0"/>
    <n v="154"/>
    <s v="ORDENES DE PAGO"/>
    <n v="1389"/>
    <n v="1451"/>
    <s v="136032 - Adición y prorroga al contrato 016-2025-CPS-P (12491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4 de julio del 2025."/>
    <s v="O23011745992024228901000"/>
    <s v="Movilidad para Sumapaz"/>
    <x v="0"/>
    <x v="0"/>
    <s v="10 10 - CONTRATACIÓN DIRECTA"/>
    <n v="1005638511"/>
    <s v="JULIO CESAR ROJAS CHACON"/>
    <n v="0"/>
    <n v="0"/>
    <n v="21000000"/>
    <n v="19833333"/>
    <n v="1166667"/>
    <n v="2289"/>
    <s v="Intervenir 40 Kilómetros-carril de malla vial rural con acciones de construcción y/o conservación"/>
    <n v="136032"/>
    <n v="1"/>
    <s v="4 - Bogotá ordena su territorio y avanza en su acción climática"/>
    <s v="26 - Movilidad Sostenible"/>
  </r>
  <r>
    <n v="2025"/>
    <n v="7"/>
    <d v="2025-01-01T00:00:00"/>
    <d v="2025-07-31T00:00:00"/>
    <s v="0020-01"/>
    <d v="2025-07-30T00:00:00"/>
    <n v="12"/>
    <s v="CONTRATO DE PRESTACION DE SERVICIOS"/>
    <n v="4220251"/>
    <x v="0"/>
    <n v="154"/>
    <s v="ORDENES DE PAGO"/>
    <n v="1353"/>
    <n v="1452"/>
    <s v="135093 - Adición y prorroga al contrato 042-2025-CPS-P (124885), cuyo objeto es prestar los servicios profesionales para apoyar los asuntos administrativos del área de gestión de desarrollo local de la alcaldía local de Sumapaz. 2327. Se expide el CDP a solicitud expresa del ordenador del gasto mediante SIPSE, recibido el 23 de julio de 2025."/>
    <s v="O23011745992024232701000"/>
    <s v="Fortalecimiento Institucional y sedes administrativas"/>
    <x v="0"/>
    <x v="0"/>
    <s v="10 10 - CONTRATACIÓN DIRECTA"/>
    <n v="1011968695"/>
    <s v="LAURA GINETH VALCARCEL MONTAÑO"/>
    <n v="0"/>
    <n v="0"/>
    <n v="16905000"/>
    <n v="16905000"/>
    <n v="0"/>
    <n v="2327"/>
    <s v="Realizar 4 estrategias de fortalecimiento institucional (una por vigencia)."/>
    <n v="135093"/>
    <n v="2"/>
    <s v="5 - Bogotá confía en su gobierno"/>
    <s v="33 - Fortalecimiento institucional para un gobierno confiable"/>
  </r>
  <r>
    <n v="2025"/>
    <n v="7"/>
    <d v="2025-01-01T00:00:00"/>
    <d v="2025-07-31T00:00:00"/>
    <s v="0020-01"/>
    <d v="2025-07-30T00:00:00"/>
    <n v="12"/>
    <s v="CONTRATO DE PRESTACION DE SERVICIOS"/>
    <n v="2820251"/>
    <x v="0"/>
    <n v="154"/>
    <s v="ORDENES DE PAGO"/>
    <n v="1318"/>
    <n v="1453"/>
    <s v="134940 - Adición y prorroga al contrato 028-2025-CPS-P (124906), cuyo objeto es prestar sus servicios profesionales en el desarrollo y gestión de los procesos contractuales en cada una de sus etapas del fondo de desarrollo rural de Sumapaz. Se expide a solicitud expresa del ordenador del gasto mediante SIPSE No. 134940, recibido el 17 de julio de 2025"/>
    <s v="O23011745992024232701000"/>
    <s v="Fortalecimiento Institucional y sedes administrativas"/>
    <x v="0"/>
    <x v="0"/>
    <s v="10 10 - CONTRATACIÓN DIRECTA"/>
    <n v="1013220529"/>
    <s v="OSCAR ANDRES CONTECHA PANIAGUA"/>
    <n v="0"/>
    <n v="0"/>
    <n v="18900000"/>
    <n v="18060000"/>
    <n v="840000"/>
    <n v="2327"/>
    <s v="Realizar 4 estrategias de fortalecimiento institucional (una por vigencia)."/>
    <n v="134940"/>
    <n v="2"/>
    <s v="5 - Bogotá confía en su gobierno"/>
    <s v="33 - Fortalecimiento institucional para un gobierno confiable"/>
  </r>
  <r>
    <n v="2025"/>
    <n v="7"/>
    <d v="2025-01-01T00:00:00"/>
    <d v="2025-07-31T00:00:00"/>
    <s v="0020-01"/>
    <d v="2025-07-30T00:00:00"/>
    <n v="12"/>
    <s v="CONTRATO DE PRESTACION DE SERVICIOS"/>
    <n v="7420251"/>
    <x v="0"/>
    <n v="154"/>
    <s v="ORDENES DE PAGO"/>
    <n v="1322"/>
    <n v="1454"/>
    <s v="134947 - Adición y prorroga al contrato 074-2025- CPS-AG (125129), cuyo objeto es prestar sus servicios de apoyo para desarrollar actividades logísticas y operativas, en los bienes y/o predios a cargo del fondo de desarrollo rural de Sumapaz. 2327 Se expide a solicitud expresa del ordenador del gasto mediante SIPSE No. 134947, recibido el 17 de julio de 2025"/>
    <s v="O23011745992024232701000"/>
    <s v="Fortalecimiento Institucional y sedes administrativas"/>
    <x v="0"/>
    <x v="0"/>
    <s v="10 10 - CONTRATACIÓN DIRECTA"/>
    <n v="1010997346"/>
    <s v="BLANCA AURORA HERRERA CASTIBLANCO"/>
    <n v="0"/>
    <n v="0"/>
    <n v="9075000"/>
    <n v="7159167"/>
    <n v="1915833"/>
    <n v="2327"/>
    <s v="Intervenir 1 sede administrativa local"/>
    <n v="134947"/>
    <n v="3"/>
    <s v="5 - Bogotá confía en su gobierno"/>
    <s v="33 - Fortalecimiento institucional para un gobierno confiable"/>
  </r>
  <r>
    <n v="2025"/>
    <n v="7"/>
    <d v="2025-01-01T00:00:00"/>
    <d v="2025-07-31T00:00:00"/>
    <s v="0020-01"/>
    <d v="2025-07-30T00:00:00"/>
    <n v="12"/>
    <s v="CONTRATO DE PRESTACION DE SERVICIOS"/>
    <n v="2720251"/>
    <x v="0"/>
    <n v="154"/>
    <s v="ORDENES DE PAGO"/>
    <n v="1371"/>
    <n v="1455"/>
    <s v="135086 - Adición y prorroga al contrato 027-2025-CPS-AG (127839), cuyo objeto es Prestar los servicios de apoyo administrativo y logístico en la ejecución de los proyectos de inversión relacionados con el acceso a la justicia integral de la Alcaldía Local de Sumapaz. 2290. Se expide el CDP a solicitud expresa del ordenador del gasto mediante SIPSE, recibido el 23 de julio de 2025."/>
    <s v="O23011745992024229001000"/>
    <s v="Fortaleciendo la justicia en Sumapaz"/>
    <x v="0"/>
    <x v="0"/>
    <s v="10 10 - CONTRATACIÓN DIRECTA"/>
    <n v="1012973720"/>
    <s v="YURY DANIELA PEREZ PAEZ"/>
    <n v="0"/>
    <n v="0"/>
    <n v="6050000"/>
    <n v="5445000"/>
    <n v="605000"/>
    <n v="2290"/>
    <s v="Fortalecer 80 actores comunitarios con herramientas y capacidades para la implementación de un enfoque restaurativo para la justicia y la convivencia"/>
    <n v="135086"/>
    <n v="2"/>
    <s v="1 - Bogotá avanza en su seguridad"/>
    <s v="4 - Servicios centrados en la justicia"/>
  </r>
  <r>
    <n v="2025"/>
    <n v="7"/>
    <d v="2025-01-01T00:00:00"/>
    <d v="2025-07-31T00:00:00"/>
    <s v="0020-01"/>
    <d v="2025-07-30T00:00:00"/>
    <n v="12"/>
    <s v="CONTRATO DE PRESTACION DE SERVICIOS"/>
    <n v="4920251"/>
    <x v="0"/>
    <n v="154"/>
    <s v="ORDENES DE PAGO"/>
    <n v="1320"/>
    <n v="1456"/>
    <s v="134944 - Adición y prorroga al contrato 049-2025-CPS-P (125639), cuyo objeto es prestar los servicios profesionales al área de gestión de desarrollo local para apoyar la planeación, ejecución y seguimiento a los proyectos de inversión de infraestructura de la alcaldía local de Sumapaz. Se expide a solicitud expresa del ordenador del gasto mediante SIPSE No. 134944, recibido el 17 de julio de 2025"/>
    <s v="O23011745992024228901000"/>
    <s v="Movilidad para Sumapaz"/>
    <x v="0"/>
    <x v="0"/>
    <s v="10 10 - CONTRATACIÓN DIRECTA"/>
    <n v="1009786716"/>
    <s v="LUISA FERNANDA GARZON GAITAN"/>
    <n v="0"/>
    <n v="0"/>
    <n v="21000000"/>
    <n v="11666666"/>
    <n v="9333334"/>
    <n v="2289"/>
    <s v="Intervenir 40 Kilómetros-carril de malla vial rural con acciones de construcción y/o conservación"/>
    <n v="134944"/>
    <n v="1"/>
    <s v="4 - Bogotá ordena su territorio y avanza en su acción climática"/>
    <s v="26 - Movilidad Sostenible"/>
  </r>
  <r>
    <n v="2025"/>
    <n v="7"/>
    <d v="2025-01-01T00:00:00"/>
    <d v="2025-07-31T00:00:00"/>
    <s v="0020-01"/>
    <d v="2025-07-30T00:00:00"/>
    <n v="12"/>
    <s v="CONTRATO DE PRESTACION DE SERVICIOS"/>
    <n v="7820251"/>
    <x v="0"/>
    <n v="154"/>
    <s v="ORDENES DE PAGO"/>
    <n v="1363"/>
    <n v="1457"/>
    <s v="135799 - Adición y prórroga al contrato 078-2025-CPS-P (125206) cuyo objeto es Prestar los servicios profesionales como Abogado (a) en la implementación y gestión de estrategias de fortalecimiento de los sistemas locales de justicia y acceso a la justicia rural. 2290. Se expide el CDP a solicitud expresa del ordenador del gasto mediante SIPSE, recibido el 23 de julio de 2025."/>
    <s v="O23011745992024229001000"/>
    <s v="Fortaleciendo la justicia en Sumapaz"/>
    <x v="0"/>
    <x v="0"/>
    <s v="10 10 - CONTRATACIÓN DIRECTA"/>
    <n v="1000243469"/>
    <s v="DUVAN HERNAN HERNANDEZ TORRES"/>
    <n v="0"/>
    <n v="0"/>
    <n v="19530000"/>
    <n v="19530000"/>
    <n v="0"/>
    <n v="2290"/>
    <s v="Fortalecer 80 actores comunitarios con herramientas y capacidades para la implementación de un enfoque restaurativo para la justicia y la convivencia"/>
    <n v="135799"/>
    <n v="2"/>
    <s v="1 - Bogotá avanza en su seguridad"/>
    <s v="4 - Servicios centrados en la justicia"/>
  </r>
  <r>
    <n v="2025"/>
    <n v="7"/>
    <d v="2025-01-01T00:00:00"/>
    <d v="2025-07-31T00:00:00"/>
    <s v="0020-01"/>
    <d v="2025-07-30T00:00:00"/>
    <n v="12"/>
    <s v="CONTRATO DE PRESTACION DE SERVICIOS"/>
    <n v="2420251"/>
    <x v="0"/>
    <n v="154"/>
    <s v="ORDENES DE PAGO"/>
    <n v="1369"/>
    <n v="1458"/>
    <s v="135149 - Adición y prorroga al contrato 024-2025-CPS-P (125681) cuyo objeto es Prestar los servicios profesionales especializados para la estructuración y gestión de los procesos y procedimientos contractuales jurídicos; así como, los trámites y actuaciones administrativas que sean asignadas. 2327. Se expide el CDP a solicitud expresa del ordenador del gasto mediante SIPSE, recibido el 23 de julio de 2025."/>
    <s v="O23011745992024232701000"/>
    <s v="Fortalecimiento Institucional y sedes administrativas"/>
    <x v="0"/>
    <x v="0"/>
    <s v="10 10 - CONTRATACIÓN DIRECTA"/>
    <n v="1006197480"/>
    <s v="NUBIA ALIETH HERNANDEZ REYES"/>
    <n v="0"/>
    <n v="0"/>
    <n v="26415000"/>
    <n v="19988000"/>
    <n v="6427000"/>
    <n v="2327"/>
    <s v="Realizar 4 estrategias de fortalecimiento institucional (una por vigencia)."/>
    <n v="135149"/>
    <n v="2"/>
    <s v="5 - Bogotá confía en su gobierno"/>
    <s v="33 - Fortalecimiento institucional para un gobierno confiable"/>
  </r>
  <r>
    <n v="2025"/>
    <n v="7"/>
    <d v="2025-01-01T00:00:00"/>
    <d v="2025-07-31T00:00:00"/>
    <s v="0020-01"/>
    <d v="2025-07-30T00:00:00"/>
    <n v="12"/>
    <s v="CONTRATO DE PRESTACION DE SERVICIOS"/>
    <n v="8220251"/>
    <x v="0"/>
    <n v="154"/>
    <s v="ORDENES DE PAGO"/>
    <n v="1383"/>
    <n v="1459"/>
    <s v="Para respaldar los compromisos de GASTOS DE FNCIONAMIENTO: -Gastos de Personal, -Contribuciones inherentes a la nòmina, -Remuneracio nes no constitutivas de factor salarial y Servicios diferentes de activos no financieros correspondientes a la vigencia 2020."/>
    <s v="O23011745992024270301000"/>
    <s v="Una mejor educación para Sumapaz"/>
    <x v="0"/>
    <x v="0"/>
    <s v="10 10 - CONTRATACIÓN DIRECTA"/>
    <n v="1011122812"/>
    <s v="JULISSA JULIETTE DOMINGUEZ ARAUJO"/>
    <n v="15750000"/>
    <n v="0"/>
    <n v="0"/>
    <n v="0"/>
    <n v="0"/>
    <n v="2703"/>
    <s v="Beneficiar 160 estudiantes en programas de educación posmedia (niveles de formación técnico profesional, tecnólogo, profesional universitario y educación para el trabajo y desarrollo humano)."/>
    <s v="Para r"/>
    <n v="3"/>
    <s v="3 - Bogotá confía en su potencial"/>
    <s v="16 - Atención Integral a la Primera Infancia y Educación como Eje del Potencial Humano"/>
  </r>
  <r>
    <n v="2025"/>
    <n v="7"/>
    <d v="2025-01-01T00:00:00"/>
    <d v="2025-07-31T00:00:00"/>
    <s v="0020-01"/>
    <d v="2025-07-30T00:00:00"/>
    <n v="12"/>
    <s v="CONTRATO DE PRESTACION DE SERVICIOS"/>
    <n v="10720251"/>
    <x v="0"/>
    <n v="154"/>
    <s v="ORDENES DE PAGO"/>
    <n v="1393"/>
    <n v="1460"/>
    <s v="136266 - Adición y prorroga al contrato 107-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 recibido el 24 de julio del 2025."/>
    <s v="O23011745992024267101000"/>
    <s v="Asistencia técnica agropecuaria y educación ambiental en la localidad de Sumapaz"/>
    <x v="0"/>
    <x v="0"/>
    <s v="10 10 - CONTRATACIÓN DIRECTA"/>
    <n v="1000172954"/>
    <s v="MARLEN  MORALES PABON"/>
    <n v="0"/>
    <n v="0"/>
    <n v="5460000"/>
    <n v="4277000"/>
    <n v="1183000"/>
    <n v="2671"/>
    <s v="Apoyar 500 predios rurales con buenas prácticas agropecuarias y ambientales que fortalezcan la protección a coberturas vegetales y recurso hídrico"/>
    <n v="136266"/>
    <n v="3"/>
    <s v="4 - Bogotá ordena su territorio y avanza en su acción climática"/>
    <s v="25 - Aumento de la resiliencia al cambio climático y reducción de la vulnerabilidad"/>
  </r>
  <r>
    <n v="2025"/>
    <n v="7"/>
    <d v="2025-01-01T00:00:00"/>
    <d v="2025-07-31T00:00:00"/>
    <s v="0020-01"/>
    <d v="2025-07-30T00:00:00"/>
    <n v="12"/>
    <s v="CONTRATO DE PRESTACION DE SERVICIOS"/>
    <n v="320251"/>
    <x v="0"/>
    <n v="154"/>
    <s v="ORDENES DE PAGO"/>
    <n v="1411"/>
    <n v="1461"/>
    <s v="137043 - Adición y prorroga al contrato 003-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 v="O23011745992024232701000"/>
    <s v="Fortalecimiento Institucional y sedes administrativas"/>
    <x v="0"/>
    <x v="0"/>
    <s v="10 10 - CONTRATACIÓN DIRECTA"/>
    <n v="1013679600"/>
    <s v="JUAN DAVID GONZALEZ PIRAZAN"/>
    <n v="0"/>
    <n v="0"/>
    <n v="12600000"/>
    <n v="12180000"/>
    <n v="420000"/>
    <n v="2327"/>
    <s v="Realizar 4 estrategias de fortalecimiento institucional (una por vigencia)."/>
    <n v="137043"/>
    <n v="2"/>
    <s v="5 - Bogotá confía en su gobierno"/>
    <s v="33 - Fortalecimiento institucional para un gobierno confiable"/>
  </r>
  <r>
    <n v="2025"/>
    <n v="7"/>
    <d v="2025-01-01T00:00:00"/>
    <d v="2025-07-31T00:00:00"/>
    <s v="0020-01"/>
    <d v="2025-07-30T00:00:00"/>
    <n v="12"/>
    <s v="CONTRATO DE PRESTACION DE SERVICIOS"/>
    <n v="420251"/>
    <x v="0"/>
    <n v="154"/>
    <s v="ORDENES DE PAGO"/>
    <n v="1412"/>
    <n v="1462"/>
    <s v="137044 - Adición y prorroga al contrato 004-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 v="O23011745992024232701000"/>
    <s v="Fortalecimiento Institucional y sedes administrativas"/>
    <x v="0"/>
    <x v="0"/>
    <s v="10 10 - CONTRATACIÓN DIRECTA"/>
    <n v="1012044761"/>
    <s v="HEINER IVAN CASTELLANOS MORATO"/>
    <n v="0"/>
    <n v="0"/>
    <n v="12600000"/>
    <n v="12600000"/>
    <n v="0"/>
    <n v="2327"/>
    <s v="Realizar 4 estrategias de fortalecimiento institucional (una por vigencia)."/>
    <n v="137044"/>
    <n v="2"/>
    <s v="5 - Bogotá confía en su gobierno"/>
    <s v="33 - Fortalecimiento institucional para un gobierno confiable"/>
  </r>
  <r>
    <n v="2025"/>
    <n v="7"/>
    <d v="2025-01-01T00:00:00"/>
    <d v="2025-07-31T00:00:00"/>
    <s v="0020-01"/>
    <d v="2025-07-30T00:00:00"/>
    <n v="12"/>
    <s v="CONTRATO DE PRESTACION DE SERVICIOS"/>
    <n v="1120251"/>
    <x v="0"/>
    <n v="154"/>
    <s v="ORDENES DE PAGO"/>
    <n v="1413"/>
    <n v="1463"/>
    <s v="137046 - Adición y prorroga al contrato 011-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e expide CRP mediante memorando 20257020018903, recibido el 30 de julio de 2025."/>
    <s v="O23011745992024232701000"/>
    <s v="Fortalecimiento Institucional y sedes administrativas"/>
    <x v="0"/>
    <x v="0"/>
    <s v="10 10 - CONTRATACIÓN DIRECTA"/>
    <n v="1012359811"/>
    <s v="JUAN DIEGO PARDO TRUJILLO"/>
    <n v="0"/>
    <n v="0"/>
    <n v="12600000"/>
    <n v="12600000"/>
    <n v="0"/>
    <n v="2327"/>
    <s v="Realizar 4 estrategias de fortalecimiento institucional (una por vigencia)."/>
    <n v="137046"/>
    <n v="2"/>
    <s v="5 - Bogotá confía en su gobierno"/>
    <s v="33 - Fortalecimiento institucional para un gobierno confiable"/>
  </r>
  <r>
    <n v="2025"/>
    <n v="7"/>
    <d v="2025-01-01T00:00:00"/>
    <d v="2025-07-31T00:00:00"/>
    <s v="0020-01"/>
    <d v="2025-07-30T00:00:00"/>
    <n v="12"/>
    <s v="CONTRATO DE PRESTACION DE SERVICIOS"/>
    <n v="1520251"/>
    <x v="0"/>
    <n v="154"/>
    <s v="ORDENES DE PAGO"/>
    <n v="1398"/>
    <n v="1464"/>
    <s v="136263 - Adición y prorroga al contrato 015-2025-CPS-P (125035), cuyo objeto es prestar los servicios profesionales especializados para apoyar la planeación, seguimiento, ejecución y control de los proyectos ambientales y de desarrollo rural sostenible, del fondo de desarrollo rural de Sumapaz. 2671. Se expide el CDP a solicitud expresa del ordenador del gasto mediante SIPSE, recibido el 25 de julio de 2025. se expide CRP mediante memorando 20257020018983, recibido el 30 de julio de 2025."/>
    <s v="O23011745992024267101000"/>
    <s v="Asistencia técnica agropecuaria y educación ambiental en la localidad de Sumapaz"/>
    <x v="0"/>
    <x v="0"/>
    <s v="10 10 - CONTRATACIÓN DIRECTA"/>
    <n v="1010431720"/>
    <s v="JULIETH ALEJANDRA MUÑOZ ROMERO"/>
    <n v="0"/>
    <n v="0"/>
    <n v="25500000"/>
    <n v="24650000"/>
    <n v="850000"/>
    <n v="2671"/>
    <s v="Apoyar 500 predios rurales con buenas prácticas agropecuarias y ambientales que fortalezcan la protección a coberturas vegetales y recurso hídrico"/>
    <n v="136263"/>
    <n v="3"/>
    <s v="4 - Bogotá ordena su territorio y avanza en su acción climática"/>
    <s v="25 - Aumento de la resiliencia al cambio climático y reducción de la vulnerabilidad"/>
  </r>
  <r>
    <n v="2025"/>
    <n v="7"/>
    <d v="2025-01-01T00:00:00"/>
    <d v="2025-07-31T00:00:00"/>
    <s v="0020-01"/>
    <d v="2025-07-30T00:00:00"/>
    <n v="12"/>
    <s v="CONTRATO DE PRESTACION DE SERVICIOS"/>
    <n v="720251"/>
    <x v="0"/>
    <n v="154"/>
    <s v="ORDENES DE PAGO"/>
    <n v="1414"/>
    <n v="1465"/>
    <s v="137059 - Adición y prorroga al contrato 007-2025-CPS-P (124819), cuyo objeto es prestar los servicios profesionales jurídicos para apoyar los asuntos precontractuales, contractuales y post-contractuales del área de gestión de desarrollo local de la alcaldía local de Sumapaz. 2327. Se expide a solicitud del ordenador del Gasto mediante SIPSE, recibido el 25 de julio de 2025."/>
    <s v="O23011745992024232701000"/>
    <s v="Fortalecimiento Institucional y sedes administrativas"/>
    <x v="0"/>
    <x v="0"/>
    <s v="10 10 - CONTRATACIÓN DIRECTA"/>
    <n v="1011847011"/>
    <s v="MONICA YAQUELINE GONZALEZ CASTAÑEDA"/>
    <n v="0"/>
    <n v="0"/>
    <n v="14040000"/>
    <n v="14040000"/>
    <n v="0"/>
    <n v="2327"/>
    <s v="Realizar 4 estrategias de fortalecimiento institucional (una por vigencia)."/>
    <n v="137059"/>
    <n v="2"/>
    <s v="5 - Bogotá confía en su gobierno"/>
    <s v="33 - Fortalecimiento institucional para un gobierno confiable"/>
  </r>
  <r>
    <n v="2025"/>
    <n v="7"/>
    <d v="2025-01-01T00:00:00"/>
    <d v="2025-07-31T00:00:00"/>
    <s v="0020-01"/>
    <d v="2025-07-30T00:00:00"/>
    <n v="12"/>
    <s v="CONTRATO DE PRESTACION DE SERVICIOS"/>
    <n v="1420251"/>
    <x v="0"/>
    <n v="154"/>
    <s v="ORDENES DE PAGO"/>
    <n v="1397"/>
    <n v="1466"/>
    <s v="135639 - Adición y prorroga al contrato 014-2025-CPS-P (125639), cuyo objeto es prestar los servicios profesionales al área de gestión de desarrollo local para apoyar la planeación, ejecución y seguimiento a los proyectos de inversión de infraestructura de la alcaldía local de Sumapaz. Se expide el CDP a solicitud expresa del ordenador del gasto mediante SIPSE, recibido el 25 de julio de 2025. se expide CRP mediante memorando 20257020019003, recibido el 30 de julio de 2025."/>
    <s v="O23011745992024228901000"/>
    <s v="Movilidad para Sumapaz"/>
    <x v="0"/>
    <x v="0"/>
    <s v="10 10 - CONTRATACIÓN DIRECTA"/>
    <n v="1012217528"/>
    <s v="JUAN SEBASTIAN JARAMILLO GAITAN"/>
    <n v="0"/>
    <n v="0"/>
    <n v="21000000"/>
    <n v="20300000"/>
    <n v="700000"/>
    <n v="2289"/>
    <s v="Intervenir 40 Kilómetros-carril de malla vial rural con acciones de construcción y/o conservación"/>
    <n v="135639"/>
    <n v="1"/>
    <s v="4 - Bogotá ordena su territorio y avanza en su acción climática"/>
    <s v="26 - Movilidad Sostenible"/>
  </r>
  <r>
    <n v="2025"/>
    <n v="7"/>
    <d v="2025-01-01T00:00:00"/>
    <d v="2025-07-31T00:00:00"/>
    <s v="0020-01"/>
    <d v="2025-07-30T00:00:00"/>
    <n v="12"/>
    <s v="CONTRATO DE PRESTACION DE SERVICIOS"/>
    <n v="1720251"/>
    <x v="0"/>
    <n v="154"/>
    <s v="ORDENES DE PAGO"/>
    <n v="1348"/>
    <n v="1467"/>
    <s v="135631 - Adición y prorroga al contrato 017-2025-CPS-P (128670), cuyo objeto es prestar los servicios profesionales para apoyar administrativamente la gestión contractual y al despacho de la alcaldía local de Sumapaz, en el seguimiento y ejecución del plan de gestión. 2327. Se expide el CDP a solicitud expresa del ordenador del gasto mediante SIPSE, recibido el 23 de julio de 2025. se expide CRP mediante memorando 20257020019013, recibido el 30 de julio de 2025."/>
    <s v="O23011745992024232701000"/>
    <s v="Fortalecimiento Institucional y sedes administrativas"/>
    <x v="0"/>
    <x v="0"/>
    <s v="10 10 - CONTRATACIÓN DIRECTA"/>
    <n v="1012216667"/>
    <s v="GISSELLA PAOLA SALAZAR RAMOS"/>
    <n v="0"/>
    <n v="0"/>
    <n v="18900000"/>
    <n v="18060000"/>
    <n v="840000"/>
    <n v="2327"/>
    <s v="Realizar 4 estrategias de fortalecimiento institucional (una por vigencia)."/>
    <n v="135631"/>
    <n v="2"/>
    <s v="5 - Bogotá confía en su gobierno"/>
    <s v="33 - Fortalecimiento institucional para un gobierno confiable"/>
  </r>
  <r>
    <n v="2025"/>
    <n v="7"/>
    <d v="2025-01-01T00:00:00"/>
    <d v="2025-07-31T00:00:00"/>
    <s v="0020-01"/>
    <d v="2025-07-30T00:00:00"/>
    <n v="12"/>
    <s v="CONTRATO DE PRESTACION DE SERVICIOS"/>
    <n v="7120251"/>
    <x v="0"/>
    <n v="154"/>
    <s v="ORDENES DE PAGO"/>
    <n v="1376"/>
    <n v="1468"/>
    <s v="135155 - Adición y prórroga al contrato 071-2025-CPS-P (124901) cuyo objeto es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el CDP a solicitud expresa del ordenador del gasto mediante SIPSE, recibido el 23 de julio de 2025. se expide CRP mediante memorando 20257020019033, recibido el 30 de julio de 2025."/>
    <s v="O23011745992024232701000"/>
    <s v="Fortalecimiento Institucional y sedes administrativas"/>
    <x v="0"/>
    <x v="0"/>
    <s v="10 10 - CONTRATACIÓN DIRECTA"/>
    <n v="1011833132"/>
    <s v="ALEJANDRO  PERDOMO HERRERA"/>
    <n v="0"/>
    <n v="0"/>
    <n v="21000000"/>
    <n v="14933333"/>
    <n v="6066667"/>
    <n v="2327"/>
    <s v="Realizar 4 estrategias de fortalecimiento institucional (una por vigencia)."/>
    <n v="135155"/>
    <n v="2"/>
    <s v="5 - Bogotá confía en su gobierno"/>
    <s v="33 - Fortalecimiento institucional para un gobierno confiable"/>
  </r>
  <r>
    <n v="2025"/>
    <n v="7"/>
    <d v="2025-01-01T00:00:00"/>
    <d v="2025-07-31T00:00:00"/>
    <s v="0020-01"/>
    <d v="2025-07-30T00:00:00"/>
    <n v="12"/>
    <s v="CONTRATO DE PRESTACION DE SERVICIOS"/>
    <n v="12220251"/>
    <x v="0"/>
    <n v="154"/>
    <s v="ORDENES DE PAGO"/>
    <n v="1336"/>
    <n v="1469"/>
    <s v="136038 - Adición y prorroga al contrato 122-2025-CPS-AG (127708), cuyo objeto es prestar sus servicios administrativos para realizar el apoyo logístico y operativo de las actividades que se desarrollan por la alcaldía local de Sumapaz. 2327. Se expide el CDP a solicitud expresa del ordenador del gasto mediante SIPSE 136038, recibido el 23 de julio de 2025. se expide CRP mediante memorando 20257020019043, recibido el 30 de julio de 2025."/>
    <s v="O23011745992024232701000"/>
    <s v="Fortalecimiento Institucional y sedes administrativas"/>
    <x v="0"/>
    <x v="0"/>
    <s v="10 10 - CONTRATACIÓN DIRECTA"/>
    <n v="1013241755"/>
    <s v="CESAR ORLANDO REY MEDINA"/>
    <n v="0"/>
    <n v="0"/>
    <n v="8820000"/>
    <n v="6566000"/>
    <n v="2254000"/>
    <n v="2327"/>
    <s v="Realizar 4 estrategias de fortalecimiento institucional (una por vigencia)."/>
    <n v="136038"/>
    <n v="2"/>
    <s v="5 - Bogotá confía en su gobierno"/>
    <s v="33 - Fortalecimiento institucional para un gobierno confiable"/>
  </r>
  <r>
    <n v="2025"/>
    <n v="7"/>
    <d v="2025-01-01T00:00:00"/>
    <d v="2025-07-31T00:00:00"/>
    <s v="0020-01"/>
    <d v="2025-07-30T00:00:00"/>
    <n v="12"/>
    <s v="CONTRATO DE PRESTACION DE SERVICIOS"/>
    <n v="8920251"/>
    <x v="0"/>
    <n v="154"/>
    <s v="ORDENES DE PAGO"/>
    <n v="1405"/>
    <n v="1470"/>
    <s v="135652 - Adición y prorroga al contrato 089-2025-CPS-P (127543), cuyo objeto es prestar sus servicios profesionales especializados al área de gestión de desarrollo local para apoyar la planeación, ejecución y seguimiento a los proyectos de infraestructura y puentes. 2474. Se expide a solicitud del ordenador del Gasto mediante SIPSE, recibido el 25 de julio de 2025. se expide CRP mediante memorando 20257020019053, recibido el 30 de julio de 2025."/>
    <s v="O23011745992024247401000"/>
    <s v="Por un mejor espacio público en Sumapaz"/>
    <x v="0"/>
    <x v="0"/>
    <s v="10 10 - CONTRATACIÓN DIRECTA"/>
    <n v="1006101636"/>
    <s v="DIANA LORENA HILARION PLAZAS"/>
    <n v="0"/>
    <n v="0"/>
    <n v="23625000"/>
    <n v="23625000"/>
    <n v="0"/>
    <n v="2474"/>
    <s v="Intervenir 13250 metros cuadrados de elementos del sistema de espacio público peatonal con acciones de construcción y/o conservación."/>
    <n v="135652"/>
    <n v="1"/>
    <s v="1 - Bogotá avanza en su seguridad"/>
    <s v="5 - Espacio público seguro e inclusivo"/>
  </r>
  <r>
    <n v="2025"/>
    <n v="7"/>
    <d v="2025-01-01T00:00:00"/>
    <d v="2025-07-31T00:00:00"/>
    <s v="0020-01"/>
    <d v="2025-07-30T00:00:00"/>
    <n v="12"/>
    <s v="CONTRATO DE PRESTACION DE SERVICIOS"/>
    <n v="19220251"/>
    <x v="0"/>
    <n v="154"/>
    <s v="ORDENES DE PAGO"/>
    <n v="1323"/>
    <n v="1471"/>
    <s v="134948 - Adición y prorroga al contrato 192-2025-CPS-P (125640), cuyo objeto es prestar los servicios profesionales en la planeación, programación y seguimiento de los procesos administrativos del parque automotor de la alcaldía local de Sumapaz. Se expide a solicitud expresa del ordenador del gasto mediante SIPSE No. 134948, recibido el 17 de julio de 2025 se expide CRP mediante memorando 20257020018883, recibido el 30 de julio de 2025."/>
    <s v="O23011745992024228901000"/>
    <s v="Movilidad para Sumapaz"/>
    <x v="0"/>
    <x v="0"/>
    <s v="10 10 - CONTRATACIÓN DIRECTA"/>
    <n v="1013649247"/>
    <s v="FLOR MARIA PLAZAS SOLER"/>
    <n v="0"/>
    <n v="0"/>
    <n v="15120000"/>
    <n v="14616000"/>
    <n v="504000"/>
    <n v="2289"/>
    <s v="Intervenir 40 Kilómetros-carril de malla vial rural con acciones de construcción y/o conservación"/>
    <n v="134948"/>
    <n v="1"/>
    <s v="4 - Bogotá ordena su territorio y avanza en su acción climática"/>
    <s v="26 - Movilidad Sostenible"/>
  </r>
  <r>
    <n v="2025"/>
    <n v="7"/>
    <d v="2025-01-01T00:00:00"/>
    <d v="2025-07-31T00:00:00"/>
    <s v="0020-01"/>
    <d v="2025-07-30T00:00:00"/>
    <n v="12"/>
    <s v="CONTRATO DE PRESTACION DE SERVICIOS"/>
    <n v="16820251"/>
    <x v="0"/>
    <n v="154"/>
    <s v="ORDENES DE PAGO"/>
    <n v="1344"/>
    <n v="1472"/>
    <s v="136053 - Adición y prorroga al contrato 168-2025-CPS-P (130773),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el CDP a solicitud expresa del ordenador del gasto mediante SIPSE, recibido el 23 de julio de 2025. se expide CRP mediante memorando 20257020019063, recibido el 30 de julio de 2025."/>
    <s v="O23011745992024232701000"/>
    <s v="Fortalecimiento Institucional y sedes administrativas"/>
    <x v="0"/>
    <x v="0"/>
    <s v="10 10 - CONTRATACIÓN DIRECTA"/>
    <n v="1002481666"/>
    <s v="JAIRO ADRIANO ARTEAGA VELASQUEZ"/>
    <n v="0"/>
    <n v="0"/>
    <n v="18000000"/>
    <n v="18000000"/>
    <n v="0"/>
    <n v="2327"/>
    <s v="Realizar 4 estrategias de fortalecimiento institucional (una por vigencia)."/>
    <n v="136053"/>
    <n v="2"/>
    <s v="5 - Bogotá confía en su gobierno"/>
    <s v="33 - Fortalecimiento institucional para un gobierno confiable"/>
  </r>
  <r>
    <n v="2025"/>
    <n v="7"/>
    <d v="2025-01-01T00:00:00"/>
    <d v="2025-07-31T00:00:00"/>
    <s v="0020-01"/>
    <d v="2025-07-30T00:00:00"/>
    <n v="12"/>
    <s v="CONTRATO DE PRESTACION DE SERVICIOS"/>
    <n v="10820251"/>
    <x v="0"/>
    <n v="154"/>
    <s v="ORDENES DE PAGO"/>
    <n v="1381"/>
    <n v="1473"/>
    <s v="135161 - Adición y prórroga al contrato 108-2025-CPS-P (128150) cuyo objeto es Prestar los servicios profesionales para apoyar jurídicamente la gestión predial de la localidad de Sumapaz. 2327. Se expide el CDP a solicitud expresa del ordenador del gasto mediante SIPSE, recibido el 23 de julio de 2025. se expide CRP mediante memorando 20257020018923, recibido el 30 de julio de 2025."/>
    <s v="O23011745992024232701000"/>
    <s v="Fortalecimiento Institucional y sedes administrativas"/>
    <x v="0"/>
    <x v="0"/>
    <s v="10 10 - CONTRATACIÓN DIRECTA"/>
    <n v="1011977969"/>
    <s v="GERALDINE YURANI RUBIANO RUBIANO"/>
    <n v="0"/>
    <n v="0"/>
    <n v="15750000"/>
    <n v="13650000"/>
    <n v="2100000"/>
    <n v="2327"/>
    <s v="Realizar 4 estrategias de fortalecimiento institucional (una por vigencia)."/>
    <n v="135161"/>
    <n v="2"/>
    <s v="5 - Bogotá confía en su gobierno"/>
    <s v="33 - Fortalecimiento institucional para un gobierno confiable"/>
  </r>
  <r>
    <n v="2025"/>
    <n v="7"/>
    <d v="2025-01-01T00:00:00"/>
    <d v="2025-07-31T00:00:00"/>
    <s v="0020-01"/>
    <d v="2025-07-30T00:00:00"/>
    <n v="12"/>
    <s v="CONTRATO DE PRESTACION DE SERVICIOS"/>
    <n v="6820251"/>
    <x v="0"/>
    <n v="154"/>
    <s v="ORDENES DE PAGO"/>
    <n v="1391"/>
    <n v="1474"/>
    <s v="136033 - Adición y prorroga al contrato 068-2025-CPS-P (127926), cuyo objeto es prestar los servicios profesionales especializados, para que apoye al despacho de la alcaldía local de Sumapaz, en los procesos jurídicos, legales y contractuales en cumplimiento al plan de desarrollo local. 2327. Se expide el CDP a solicitud expresa del Ordenador del Gasto mediante sipse, recibido el 24 de julio del 2025. se expide CRP mediante memorando 20257020019073, recibido el 30 de julio de 2025."/>
    <s v="O23011745992024232701000"/>
    <s v="Fortalecimiento Institucional y sedes administrativas"/>
    <x v="0"/>
    <x v="0"/>
    <s v="10 10 - CONTRATACIÓN DIRECTA"/>
    <n v="1000266172"/>
    <s v="JENNY ALEJANDRA RODRIGUEZ BERMUDEZ"/>
    <n v="0"/>
    <n v="0"/>
    <n v="26415000"/>
    <n v="26415000"/>
    <n v="0"/>
    <n v="2327"/>
    <s v="Realizar 4 estrategias de fortalecimiento institucional (una por vigencia)."/>
    <n v="136033"/>
    <n v="2"/>
    <s v="5 - Bogotá confía en su gobierno"/>
    <s v="33 - Fortalecimiento institucional para un gobierno confiable"/>
  </r>
  <r>
    <n v="2025"/>
    <n v="7"/>
    <d v="2025-01-01T00:00:00"/>
    <d v="2025-07-31T00:00:00"/>
    <s v="0020-01"/>
    <d v="2025-07-30T00:00:00"/>
    <n v="12"/>
    <s v="CONTRATO DE PRESTACION DE SERVICIOS"/>
    <n v="10320251"/>
    <x v="0"/>
    <n v="154"/>
    <s v="ORDENES DE PAGO"/>
    <n v="1329"/>
    <n v="1475"/>
    <s v="135804 - Adición y prórroga al contrato 103-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4, recibido el 23 de julio de 2025. se expide CRP mediante memorando 20257020018933, recibido el 30 de julio de 2025."/>
    <s v="O23011745992024238801000"/>
    <s v="Recreación y Deporte para Sumapaz"/>
    <x v="0"/>
    <x v="0"/>
    <s v="10 10 - CONTRATACIÓN DIRECTA"/>
    <n v="1000308680"/>
    <s v="LUIS ALFREDO MORALES TORRES"/>
    <n v="0"/>
    <n v="0"/>
    <n v="15120000"/>
    <n v="12096000"/>
    <n v="3024000"/>
    <n v="2388"/>
    <s v="Capacitar 1000 personas en los campos deportivos o recreativos "/>
    <n v="135804"/>
    <n v="3"/>
    <s v="2 - Bogotá confía en su bien-estar"/>
    <s v="14 - Bogotá deportiva, recreativa, artística, patrimonial e intercultural"/>
  </r>
  <r>
    <n v="2025"/>
    <n v="7"/>
    <d v="2025-01-01T00:00:00"/>
    <d v="2025-07-31T00:00:00"/>
    <s v="0020-01"/>
    <d v="2025-07-30T00:00:00"/>
    <n v="12"/>
    <s v="CONTRATO DE PRESTACION DE SERVICIOS"/>
    <n v="13720251"/>
    <x v="0"/>
    <n v="154"/>
    <s v="ORDENES DE PAGO"/>
    <n v="1394"/>
    <n v="1476"/>
    <s v="136270 - Adición y prorroga al contrato 137-2025-CPS-P (126319), cuyo objeto es prestar los servicios profesionales de apoyo al área de gestión de desarrollo local, de la alcaldía local de Sumapaz, asociados a la participación incidente que ejecuta el fondo de desarrollo rural de Sumapaz. 2696. Se expide el CDP a solicitud expresa del Ordenador del Gasto mediante sipse, recibido el 24 de julio del 2025. se expide CRP mediante memorando 2027020019273, recibido el 30 de julio de 2025."/>
    <s v="O23011745992024269601000"/>
    <s v="Participación incidente en Sumapaz"/>
    <x v="0"/>
    <x v="0"/>
    <s v="10 10 - CONTRATACIÓN DIRECTA"/>
    <n v="1012442315"/>
    <s v="NIXON ENRIQUE PARRA MUÑOZ"/>
    <n v="0"/>
    <n v="0"/>
    <n v="18000000"/>
    <n v="18000000"/>
    <n v="0"/>
    <n v="2696"/>
    <s v="Capacitar 240 personas a través de procesos de formación para la participación de manera virtual y presencial."/>
    <n v="136270"/>
    <n v="1"/>
    <s v="5 - Bogotá confía en su gobierno"/>
    <s v="39 - Camino hacia una democracia deliberativa con un gobierno cercano a la gente y con participación ciudadana"/>
  </r>
  <r>
    <n v="2025"/>
    <n v="7"/>
    <d v="2025-01-01T00:00:00"/>
    <d v="2025-07-31T00:00:00"/>
    <s v="0020-01"/>
    <d v="2025-07-30T00:00:00"/>
    <n v="12"/>
    <s v="CONTRATO DE PRESTACION DE SERVICIOS"/>
    <n v="11820251"/>
    <x v="0"/>
    <n v="154"/>
    <s v="ORDENES DE PAGO"/>
    <n v="1358"/>
    <n v="1477"/>
    <s v="136035 - Adición y prorroga al contrato 118-2025-CPS-P (124897), cuyo objeto es prestar servicios profesionales en la gestión financiera, presupuestal y de tesorería del área de gestión de desarrollo local de la alcaldía local de Sumapaz. Se expide el CDP a solicitud expresa del ordenador del gasto mediante SIPSE, recibido el 23 de julio de 2025. se expide CRP mediante memorando 20257020019223, recibido el 30 de julio de 2025."/>
    <s v="O23011745992024232701000"/>
    <s v="Fortalecimiento Institucional y sedes administrativas"/>
    <x v="0"/>
    <x v="0"/>
    <s v="10 10 - CONTRATACIÓN DIRECTA"/>
    <n v="1000231532"/>
    <s v="JESUS ANDRES ARISMENDI DE LA CRUZ"/>
    <n v="0"/>
    <n v="0"/>
    <n v="18000000"/>
    <n v="14000000"/>
    <n v="4000000"/>
    <n v="2327"/>
    <s v="Realizar 4 estrategias de fortalecimiento institucional (una por vigencia)."/>
    <n v="136035"/>
    <n v="2"/>
    <s v="5 - Bogotá confía en su gobierno"/>
    <s v="33 - Fortalecimiento institucional para un gobierno confiable"/>
  </r>
  <r>
    <n v="2025"/>
    <n v="7"/>
    <d v="2025-01-01T00:00:00"/>
    <d v="2025-07-31T00:00:00"/>
    <s v="0020-01"/>
    <d v="2025-07-30T00:00:00"/>
    <n v="12"/>
    <s v="CONTRATO DE PRESTACION DE SERVICIOS"/>
    <n v="3920251"/>
    <x v="0"/>
    <n v="154"/>
    <s v="ORDENES DE PAGO"/>
    <n v="1388"/>
    <n v="1478"/>
    <s v="136264 - Adición y prorroga al contrato 039-2025-CPS-AG (125129), cuyo objeto es Prestar sus servicios de apoyo para desarrollar actividades logísticas y operativas, en los bienes y/o predios a cargo del Fondo de Desarrollo Rural de Sumapaz. 2327. Se expide el CDP a solicitud expresa del Ordenador del Gasto mediante sipse, recibido el 24 de julio del 2025."/>
    <s v="O23011745992024232701000"/>
    <s v="Fortalecimiento Institucional y sedes administrativas"/>
    <x v="0"/>
    <x v="0"/>
    <s v="10 10 - CONTRATACIÓN DIRECTA"/>
    <n v="1000125144"/>
    <s v="LEOPOLDO  MARTINEZ MARTINEZ"/>
    <n v="0"/>
    <n v="0"/>
    <n v="9075000"/>
    <n v="9075000"/>
    <n v="0"/>
    <n v="2327"/>
    <s v="Intervenir 1 sede administrativa local"/>
    <n v="136264"/>
    <n v="3"/>
    <s v="5 - Bogotá confía en su gobierno"/>
    <s v="33 - Fortalecimiento institucional para un gobierno confiable"/>
  </r>
  <r>
    <n v="2025"/>
    <n v="7"/>
    <d v="2025-01-01T00:00:00"/>
    <d v="2025-07-31T00:00:00"/>
    <s v="0020-01"/>
    <d v="2025-07-30T00:00:00"/>
    <n v="12"/>
    <s v="CONTRATO DE PRESTACION DE SERVICIOS"/>
    <n v="16120251"/>
    <x v="0"/>
    <n v="154"/>
    <s v="ORDENES DE PAGO"/>
    <n v="1341"/>
    <n v="1479"/>
    <s v="136049 - Adición y prorroga al contrato 161-2025-CPS-P (127515), cuyo objeto es Prestar sus servicios profesionales como apoyo al área de gestión del desarrollo local de la alcaldía local de Sumapaz en temas de contabilidad, así como, en los trámites, procedimientos y aplicativos designados. 2327. Se expide el CDP a solicitud expresa del ordenador del gasto mediante SIPSE, recibido el 23 de julio de 2025. se expide CRP mediante memorando 20257020018943, recibido el 30 de julio de 2025."/>
    <s v="O23011745992024232701000"/>
    <s v="Fortalecimiento Institucional y sedes administrativas"/>
    <x v="0"/>
    <x v="0"/>
    <s v="10 10 - CONTRATACIÓN DIRECTA"/>
    <n v="1000028893"/>
    <s v="NELLY STELLA LOPEZ SILVA"/>
    <n v="0"/>
    <n v="0"/>
    <n v="17280000"/>
    <n v="17280000"/>
    <n v="0"/>
    <n v="2327"/>
    <s v="Realizar 4 estrategias de fortalecimiento institucional (una por vigencia)."/>
    <n v="136049"/>
    <n v="2"/>
    <s v="5 - Bogotá confía en su gobierno"/>
    <s v="33 - Fortalecimiento institucional para un gobierno confiable"/>
  </r>
  <r>
    <n v="2025"/>
    <n v="7"/>
    <d v="2025-01-01T00:00:00"/>
    <d v="2025-07-31T00:00:00"/>
    <s v="0020-01"/>
    <d v="2025-07-30T00:00:00"/>
    <n v="12"/>
    <s v="CONTRATO DE PRESTACION DE SERVICIOS"/>
    <n v="16920251"/>
    <x v="0"/>
    <n v="154"/>
    <s v="ORDENES DE PAGO"/>
    <n v="1395"/>
    <n v="1480"/>
    <s v="136271 - Adición y prorroga al contrato 169-2025-CPS-AG (127708), cuyo objeto es prestar sus servicios administrativos para realizar el apoyo logístico y operativo de las actividades que se desarrollan por la alcaldía local de Sumapaz. 2327. Se expide el CDP a solicitud expresa del Ordenador del Gasto mediante sipse, recibido el 24 de julio del 2025. se expide CRP mediante memorando 20257020019233, recibido el 30 de julio de 2025."/>
    <s v="O23011745992024232701000"/>
    <s v="Fortalecimiento Institucional y sedes administrativas"/>
    <x v="0"/>
    <x v="0"/>
    <s v="10 10 - CONTRATACIÓN DIRECTA"/>
    <n v="1005942509"/>
    <s v="JOSE MANUEL MUÑOZ BAQUERO"/>
    <n v="0"/>
    <n v="0"/>
    <n v="8820000"/>
    <n v="6370000"/>
    <n v="2450000"/>
    <n v="2327"/>
    <s v="Realizar 4 estrategias de fortalecimiento institucional (una por vigencia)."/>
    <n v="136271"/>
    <n v="2"/>
    <s v="5 - Bogotá confía en su gobierno"/>
    <s v="33 - Fortalecimiento institucional para un gobierno confiable"/>
  </r>
  <r>
    <n v="2025"/>
    <n v="7"/>
    <d v="2025-01-01T00:00:00"/>
    <d v="2025-07-31T00:00:00"/>
    <s v="0020-01"/>
    <d v="2025-07-30T00:00:00"/>
    <n v="12"/>
    <s v="CONTRATO DE PRESTACION DE SERVICIOS"/>
    <n v="9920251"/>
    <x v="0"/>
    <n v="154"/>
    <s v="ORDENES DE PAGO"/>
    <n v="1379"/>
    <n v="1481"/>
    <s v="135116 - Adición y prorroga al contrato 099-2025-CPS-P (124844), cuyo objeto es prestar sus servicios profesionales de apoyo al área de gestión del desarrollo local en la gestión de cierres y liquidaciones contractuales del fondo de desarrollo local de Sumapaz. 2327. Se expide el CDP a solicitud expresa del ordenador del gasto mediante SIPSE, recibido el 23 de julio de 2025. se expide CRP mediante memorando 20257020018953, recibido el 30 de julio de 2025."/>
    <s v="O23011745992024232701000"/>
    <s v="Fortalecimiento Institucional y sedes administrativas"/>
    <x v="0"/>
    <x v="0"/>
    <s v="10 10 - CONTRATACIÓN DIRECTA"/>
    <n v="1000093706"/>
    <s v="JENNY CAROLINA GIRON CUERVO"/>
    <n v="0"/>
    <n v="0"/>
    <n v="21000000"/>
    <n v="18433333"/>
    <n v="2566667"/>
    <n v="2327"/>
    <s v="Realizar 4 estrategias de fortalecimiento institucional (una por vigencia)."/>
    <n v="135116"/>
    <n v="2"/>
    <s v="5 - Bogotá confía en su gobierno"/>
    <s v="33 - Fortalecimiento institucional para un gobierno confiable"/>
  </r>
  <r>
    <n v="2025"/>
    <n v="7"/>
    <d v="2025-01-01T00:00:00"/>
    <d v="2025-07-31T00:00:00"/>
    <s v="0020-01"/>
    <d v="2025-07-30T00:00:00"/>
    <n v="12"/>
    <s v="CONTRATO DE PRESTACION DE SERVICIOS"/>
    <n v="16720251"/>
    <x v="0"/>
    <n v="154"/>
    <s v="ORDENES DE PAGO"/>
    <n v="1343"/>
    <n v="1482"/>
    <s v="136052 - Adición y prorroga al contrato 167-2025-CPS-P (125125), cuyo objeto es prestar los servicios profesionales para el desarrollo de acciones de planeación, seguimiento, ejecución y acompañamiento de los procesos y actividades relacionadas con los acueductos veredales que se adelanten por el fondo de desarrollo rural de Sumapaz. 2689. Se expide el CDP a solicitud expresa del ordenador del gasto mediante SIPSE, recibido el 23 de julio de 2025. se expide CRP mediante memorando 20257020019253, recibido el 30 de julio de 2025."/>
    <s v="O23011745992024268901000"/>
    <s v="Acueductos veredales, saneamiento básico y energías alternativas"/>
    <x v="0"/>
    <x v="0"/>
    <s v="10 10 - CONTRATACIÓN DIRECTA"/>
    <n v="1000384332"/>
    <s v="LUISA FERNANDA LOZANO GRACIA"/>
    <n v="0"/>
    <n v="0"/>
    <n v="21000000"/>
    <n v="21000000"/>
    <n v="0"/>
    <n v="2689"/>
    <s v="Fortalecer 4 acueductos veredales con asistencia, intervenir técnica u organizativa"/>
    <n v="136052"/>
    <n v="1"/>
    <s v="4 - Bogotá ordena su territorio y avanza en su acción climática"/>
    <s v="29 - Servicios públicos inclusivos y sostenibles"/>
  </r>
  <r>
    <n v="2025"/>
    <n v="7"/>
    <d v="2025-01-01T00:00:00"/>
    <d v="2025-07-31T00:00:00"/>
    <s v="0020-01"/>
    <d v="2025-07-30T00:00:00"/>
    <n v="12"/>
    <s v="CONTRATO DE PRESTACION DE SERVICIOS"/>
    <n v="3520251"/>
    <x v="0"/>
    <n v="154"/>
    <s v="ORDENES DE PAGO"/>
    <n v="1350"/>
    <n v="1483"/>
    <s v="135710 - Adición y prórroga al contrato 035-2025-CPS-P (127923) cuyo objeto es Prestar los servicios profesionales para apoyar jurídicamente las auditorias generadas por los entes de control y temas relacionados con planes de mejoramiento de la Alcaldía Local de Sumapaz. 2327. Se expide el CDP a solicitud expresa del ordenador del gasto mediante SIPSE, recibido el 23 de julio de 2025. se expide CRP mediante memorando 202570200018963, recibido el 30 de julio de 2025."/>
    <s v="O23011745992024232701000"/>
    <s v="Fortalecimiento Institucional y sedes administrativas"/>
    <x v="0"/>
    <x v="0"/>
    <s v="10 10 - CONTRATACIÓN DIRECTA"/>
    <n v="1000068397"/>
    <s v="OMAR ARTURO CALDERON ZAQUE"/>
    <n v="0"/>
    <n v="0"/>
    <n v="18900000"/>
    <n v="18900000"/>
    <n v="0"/>
    <n v="2327"/>
    <s v="Realizar 4 estrategias de fortalecimiento institucional (una por vigencia)."/>
    <n v="135710"/>
    <n v="2"/>
    <s v="5 - Bogotá confía en su gobierno"/>
    <s v="33 - Fortalecimiento institucional para un gobierno confiable"/>
  </r>
  <r>
    <n v="2025"/>
    <n v="7"/>
    <d v="2025-01-01T00:00:00"/>
    <d v="2025-07-31T00:00:00"/>
    <s v="0020-01"/>
    <d v="2025-07-30T00:00:00"/>
    <n v="12"/>
    <s v="CONTRATO DE PRESTACION DE SERVICIOS"/>
    <n v="16020251"/>
    <x v="0"/>
    <n v="154"/>
    <s v="ORDENES DE PAGO"/>
    <n v="1340"/>
    <n v="1484"/>
    <s v="136057 - Adición y prorroga al contrato 160-2025-CPS-P (127539), cuyo objeto es Prestar sus servicios como docente deportivo profesional para la formación integral y deportiva de las niñas, niños y adolescentes y apoyar los temas de recreación y deporte que ejecute el fondo de desarrollo de Sumapaz. 2388. Se expide el CDP a solicitud expresa del ordenador del gasto mediante SIPSE 136057, recibido el 23 de julio de 2025. se expide CRP mediante memorando 20257020018973, recibido el 30 de julio de 2025."/>
    <s v="O23011745992024238801000"/>
    <s v="Recreación y Deporte para Sumapaz"/>
    <x v="0"/>
    <x v="0"/>
    <s v="10 10 - CONTRATACIÓN DIRECTA"/>
    <n v="1000045841"/>
    <s v="ADELMO  MONTAÑEZ CARDENAS"/>
    <n v="0"/>
    <n v="0"/>
    <n v="15120000"/>
    <n v="11088000"/>
    <n v="4032000"/>
    <n v="2388"/>
    <s v="Capacitar 1000 personas en los campos deportivos o recreativos "/>
    <n v="136057"/>
    <n v="3"/>
    <s v="2 - Bogotá confía en su bien-estar"/>
    <s v="14 - Bogotá deportiva, recreativa, artística, patrimonial e intercultural"/>
  </r>
  <r>
    <n v="2025"/>
    <n v="7"/>
    <d v="2025-01-01T00:00:00"/>
    <d v="2025-07-31T00:00:00"/>
    <s v="0020-01"/>
    <d v="2025-07-30T00:00:00"/>
    <n v="12"/>
    <s v="CONTRATO DE PRESTACION DE SERVICIOS"/>
    <n v="12420251"/>
    <x v="0"/>
    <n v="154"/>
    <s v="ORDENES DE PAGO"/>
    <n v="1362"/>
    <n v="1485"/>
    <s v="136040 - Adición y prorroga al contrato 124-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recibido el 23 de julio de 2025. se expide CRP mediante memorando 20257020019023, recibido el 30 de julio de 2025."/>
    <s v="O23011745992024238801000"/>
    <s v="Recreación y Deporte para Sumapaz"/>
    <x v="0"/>
    <x v="0"/>
    <s v="10 10 - CONTRATACIÓN DIRECTA"/>
    <n v="1013005308"/>
    <s v="DANIEL STEVEN SALAMANCA MELO"/>
    <n v="0"/>
    <n v="0"/>
    <n v="15120000"/>
    <n v="15120000"/>
    <n v="0"/>
    <n v="2388"/>
    <s v="Capacitar 1000 personas en los campos deportivos o recreativos "/>
    <n v="136040"/>
    <n v="3"/>
    <s v="2 - Bogotá confía en su bien-estar"/>
    <s v="14 - Bogotá deportiva, recreativa, artística, patrimonial e intercultural"/>
  </r>
  <r>
    <n v="2025"/>
    <n v="7"/>
    <d v="2025-01-01T00:00:00"/>
    <d v="2025-07-31T00:00:00"/>
    <s v="0020-01"/>
    <d v="2025-07-30T00:00:00"/>
    <n v="12"/>
    <s v="CONTRATO DE PRESTACION DE SERVICIOS"/>
    <n v="11020251"/>
    <x v="0"/>
    <n v="154"/>
    <s v="ORDENES DE PAGO"/>
    <n v="1330"/>
    <n v="1486"/>
    <s v="135805 - Adición y prórroga al contrato 110-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5, recibido el 23 de julio de 2025. se expide CRP mediante memorando 20257020019083, recibido el 30 de julio de 2025."/>
    <s v="O23011745992024238801000"/>
    <s v="Recreación y Deporte para Sumapaz"/>
    <x v="0"/>
    <x v="0"/>
    <s v="10 10 - CONTRATACIÓN DIRECTA"/>
    <n v="1000150177"/>
    <s v="MAYI MILENA SIERRA MONROY"/>
    <n v="0"/>
    <n v="0"/>
    <n v="15120000"/>
    <n v="9408000"/>
    <n v="5712000"/>
    <n v="2388"/>
    <s v="Capacitar 1000 personas en los campos deportivos o recreativos "/>
    <n v="135805"/>
    <n v="3"/>
    <s v="2 - Bogotá confía en su bien-estar"/>
    <s v="14 - Bogotá deportiva, recreativa, artística, patrimonial e intercultural"/>
  </r>
  <r>
    <n v="2025"/>
    <n v="7"/>
    <d v="2025-01-01T00:00:00"/>
    <d v="2025-07-31T00:00:00"/>
    <s v="0020-01"/>
    <d v="2025-07-30T00:00:00"/>
    <n v="12"/>
    <s v="CONTRATO DE PRESTACION DE SERVICIOS"/>
    <n v="8220251"/>
    <x v="0"/>
    <n v="154"/>
    <s v="ORDENES DE PAGO"/>
    <n v="1383"/>
    <n v="1487"/>
    <s v="135158 - Adición y prórroga al contrato 082-2025-CPS-P (126323) cuyo objeto es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 Se expide el CDP a solicitud expresa del ordenador del gasto mediante SIPSE, recibido el 23 de julio de 2025. para los CRP: se expide CRP mediante memorando 20257020018743, recibido el 30 de julio de 2025."/>
    <s v="O23011745992024270301000"/>
    <s v="Una mejor educación para Sumapaz"/>
    <x v="0"/>
    <x v="0"/>
    <s v="10 10 - CONTRATACIÓN DIRECTA"/>
    <n v="1011122812"/>
    <s v="JULISSA JULIETTE DOMINGUEZ ARAUJO"/>
    <n v="0"/>
    <n v="0"/>
    <n v="15750000"/>
    <n v="13475000"/>
    <n v="2275000"/>
    <n v="2703"/>
    <s v="Beneficiar 160 estudiantes en programas de educación posmedia (niveles de formación técnico profesional, tecnólogo, profesional universitario y educación para el trabajo y desarrollo humano)."/>
    <n v="135158"/>
    <n v="3"/>
    <s v="3 - Bogotá confía en su potencial"/>
    <s v="16 - Atención Integral a la Primera Infancia y Educación como Eje del Potencial Humano"/>
  </r>
  <r>
    <n v="2025"/>
    <n v="7"/>
    <d v="2025-01-01T00:00:00"/>
    <d v="2025-07-31T00:00:00"/>
    <s v="0020-01"/>
    <d v="2025-07-31T00:00:00"/>
    <n v="145"/>
    <s v="CONTRATO DE PRESTACION DE SERVICIOS PROFESIONALES"/>
    <s v="175-20251"/>
    <x v="2"/>
    <n v="153"/>
    <s v="ORDENES DE PAGO"/>
    <n v="1346"/>
    <n v="1488"/>
    <s v="135126 - Adición y prorroga al contrato 175-2025-CPS-P (125687), cuyo objeto es prestar los servicios profesionales al área de gestión de desarrollo local brindando apoyo técnico en la planeación, ejecución y seguimiento del proyecto de inversión de terminación de sedes. 2327. Se expide el CDP a solicitud expresa del ordenador del gasto mediante SIPSE, recibido el 23 de julio de 2025.Se expide CRP mediante memorando 20257020019343, recibido el 31 de julio 2025."/>
    <s v="O23011745992024232701000"/>
    <s v="Fortalecimiento Institucional y sedes administrativas"/>
    <x v="0"/>
    <x v="0"/>
    <s v="10 10 - CONTRATACIÓN DIRECTA"/>
    <n v="1012174848"/>
    <s v="DIANA LIZBETH MARTINEZ PALACIOS"/>
    <n v="0"/>
    <n v="0"/>
    <n v="17955000"/>
    <n v="17356500"/>
    <n v="598500"/>
    <n v="2327"/>
    <s v="Terminar 1 sede administrativa local"/>
    <n v="135126"/>
    <n v="4"/>
    <s v="5 - Bogotá confía en su gobierno"/>
    <s v="33 - Fortalecimiento institucional para un gobierno confiable"/>
  </r>
  <r>
    <n v="2025"/>
    <n v="7"/>
    <d v="2025-01-01T00:00:00"/>
    <d v="2025-07-31T00:00:00"/>
    <s v="0020-01"/>
    <d v="2025-07-31T00:00:00"/>
    <n v="145"/>
    <s v="CONTRATO DE PRESTACION DE SERVICIOS PROFESIONALES"/>
    <s v="102-20251"/>
    <x v="2"/>
    <n v="153"/>
    <s v="ORDENES DE PAGO"/>
    <n v="1355"/>
    <n v="1489"/>
    <s v="135117 - Adición y prorroga al contrato 102-2025-CPS-P (125641),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3 de julio de 2025."/>
    <s v="O23011745992024228901000"/>
    <s v="Movilidad para Sumapaz"/>
    <x v="0"/>
    <x v="0"/>
    <s v="10 10 - CONTRATACIÓN DIRECTA"/>
    <n v="1000208362"/>
    <s v="SERGIO EDUARDO MOLINA OCHOA"/>
    <n v="0"/>
    <n v="0"/>
    <n v="21000000"/>
    <n v="18200000"/>
    <n v="2800000"/>
    <n v="2289"/>
    <s v="Intervenir 40 Kilómetros-carril de malla vial rural con acciones de construcción y/o conservación"/>
    <n v="135117"/>
    <n v="1"/>
    <s v="4 - Bogotá ordena su territorio y avanza en su acción climática"/>
    <s v="26 - Movilidad Sostenible"/>
  </r>
  <r>
    <n v="2025"/>
    <n v="7"/>
    <d v="2025-01-01T00:00:00"/>
    <d v="2025-07-31T00:00:00"/>
    <s v="0020-01"/>
    <d v="2025-07-31T00:00:00"/>
    <n v="12"/>
    <s v="CONTRATO DE PRESTACION DE SERVICIOS"/>
    <n v="2920251"/>
    <x v="0"/>
    <n v="153"/>
    <s v="ORDENES DE PAGO"/>
    <n v="1349"/>
    <n v="1490"/>
    <s v="135621 - Adición y prorroga al contrato 029-2025-CPS-P (124957), cuyo objeto es Prestar los servicios profesionales en el manejo, validación y actualización de la información de los aplicativos institucionales de seguimiento de los proyectos de inversión del Fondo de Desarrollo Rural de Sumapaz. 2327. Se expide el CDP a solicitud expresa del ordenador del gasto mediante SIPSE, recibido el 23 de julio de 2025. se expide CRP mediante memorando 20257020019093, recibido el 30 de julio de 2025."/>
    <s v="O23011745992024232701000"/>
    <s v="Fortalecimiento Institucional y sedes administrativas"/>
    <x v="0"/>
    <x v="0"/>
    <s v="10 10 - CONTRATACIÓN DIRECTA"/>
    <n v="1011758785"/>
    <s v="JHOJAN ANDRES CASTAÑEDA SANCHEZ"/>
    <n v="0"/>
    <n v="0"/>
    <n v="21000000"/>
    <n v="21000000"/>
    <n v="0"/>
    <n v="2327"/>
    <s v="Realizar 4 estrategias de fortalecimiento institucional (una por vigencia)."/>
    <n v="135621"/>
    <n v="2"/>
    <s v="5 - Bogotá confía en su gobierno"/>
    <s v="33 - Fortalecimiento institucional para un gobierno confiable"/>
  </r>
  <r>
    <n v="2025"/>
    <n v="7"/>
    <d v="2025-01-01T00:00:00"/>
    <d v="2025-07-31T00:00:00"/>
    <s v="0020-01"/>
    <d v="2025-07-31T00:00:00"/>
    <n v="12"/>
    <s v="CONTRATO DE PRESTACION DE SERVICIOS"/>
    <n v="6920251"/>
    <x v="0"/>
    <n v="153"/>
    <s v="ORDENES DE PAGO"/>
    <n v="1404"/>
    <n v="1491"/>
    <s v="135643 - Adición y prorroga al contrato 069-2025-CPS-AG (128679), cuyo objeto es prestar los servicios como auxiliar administrativo para el área de gestión de desarrollo local, en los temas de infraestructura, de la alcaldía local de Sumapaz. Se expide a solicitud del ordenador del Gasto mediante SIPSE, recibido el 25 de julio de 2025. se expide CRP mediante memorando 20257020019473, recibido el 30 de julio de 2025."/>
    <s v="O23011745992024228901000"/>
    <s v="Movilidad para Sumapaz"/>
    <x v="0"/>
    <x v="0"/>
    <s v="10 10 - CONTRATACIÓN DIRECTA"/>
    <n v="1012406298"/>
    <s v="ANTONIO  GOMEZ MORENO"/>
    <n v="0"/>
    <n v="0"/>
    <n v="9000000"/>
    <n v="7800000"/>
    <n v="1200000"/>
    <n v="2289"/>
    <s v="Intervenir 40 Kilómetros-carril de malla vial rural con acciones de construcción y/o conservación"/>
    <n v="135643"/>
    <n v="1"/>
    <s v="4 - Bogotá ordena su territorio y avanza en su acción climática"/>
    <s v="26 - Movilidad Sostenible"/>
  </r>
  <r>
    <n v="2025"/>
    <n v="7"/>
    <d v="2025-01-01T00:00:00"/>
    <d v="2025-07-31T00:00:00"/>
    <s v="0020-01"/>
    <d v="2025-07-31T00:00:00"/>
    <n v="12"/>
    <s v="CONTRATO DE PRESTACION DE SERVICIOS"/>
    <n v="7020251"/>
    <x v="0"/>
    <n v="153"/>
    <s v="ORDENES DE PAGO"/>
    <n v="1375"/>
    <n v="1492"/>
    <s v="135107 - Adición y prorroga al contrato 070-2025-CPS-AG (128679), cuyo objeto es prestar los servicios como auxiliar administrativo para el área de gestión de desarrollo local, en los temas de infraestructura, de la alcaldía local de Sumapaz. 2289. Se expide el CDP a solicitud expresa del ordenador del gasto mediante SIPSE, recibido el 23 de julio de 2025. se expide CRP mediante memorando 20257020019483, recibido el 30 de julio de 2025."/>
    <s v="O23011745992024228901000"/>
    <s v="Movilidad para Sumapaz"/>
    <x v="0"/>
    <x v="0"/>
    <s v="10 10 - CONTRATACIÓN DIRECTA"/>
    <n v="1013119952"/>
    <s v="LUDY ZENAIDA CASTIBLANCO PARRA"/>
    <n v="0"/>
    <n v="0"/>
    <n v="9000000"/>
    <n v="7900000"/>
    <n v="1100000"/>
    <n v="2289"/>
    <s v="Intervenir 40 Kilómetros-carril de malla vial rural con acciones de construcción y/o conservación"/>
    <n v="135107"/>
    <n v="1"/>
    <s v="4 - Bogotá ordena su territorio y avanza en su acción climática"/>
    <s v="26 - Movilidad Sostenible"/>
  </r>
  <r>
    <n v="2025"/>
    <n v="7"/>
    <d v="2025-01-01T00:00:00"/>
    <d v="2025-07-31T00:00:00"/>
    <s v="0020-01"/>
    <d v="2025-07-31T00:00:00"/>
    <n v="12"/>
    <s v="CONTRATO DE PRESTACION DE SERVICIOS"/>
    <n v="4320251"/>
    <x v="0"/>
    <n v="153"/>
    <s v="ORDENES DE PAGO"/>
    <n v="1356"/>
    <n v="1493"/>
    <s v="135771 - Adición y prórroga al contrato 043-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3 de julio de 2025. se expide CRP mediante memorando 20257020019213, recibido el 30 de julio de 2025."/>
    <s v="O23011745992024232701000"/>
    <s v="Fortalecimiento Institucional y sedes administrativas"/>
    <x v="0"/>
    <x v="0"/>
    <s v="10 10 - CONTRATACIÓN DIRECTA"/>
    <n v="1013564198"/>
    <s v="ANDRES FELIPE ARIAS ROJAS"/>
    <n v="0"/>
    <n v="0"/>
    <n v="19500000"/>
    <n v="16900000"/>
    <n v="2600000"/>
    <n v="2327"/>
    <s v="Realizar 4 estrategias de fortalecimiento institucional (una por vigencia)."/>
    <n v="135771"/>
    <n v="2"/>
    <s v="5 - Bogotá confía en su gobierno"/>
    <s v="33 - Fortalecimiento institucional para un gobierno confiable"/>
  </r>
  <r>
    <n v="2025"/>
    <n v="7"/>
    <d v="2025-01-01T00:00:00"/>
    <d v="2025-07-31T00:00:00"/>
    <s v="0020-01"/>
    <d v="2025-07-31T00:00:00"/>
    <n v="12"/>
    <s v="CONTRATO DE PRESTACION DE SERVICIOS"/>
    <n v="4720251"/>
    <x v="0"/>
    <n v="153"/>
    <s v="ORDENES DE PAGO"/>
    <n v="1352"/>
    <n v="1494"/>
    <s v="OBJETO: 135154 - Adición y prórroga al contrato 047-2025-CPS-P (125751)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 recibido el 23 de julio de 2025. se expide CRP mediante memorando 20257020019203, recibido el 30 de julio de 2025."/>
    <s v="O23011745992024232401000"/>
    <s v="Acciones para el cuidado de la salud y el bienestar de las y los Sumapaceños"/>
    <x v="0"/>
    <x v="0"/>
    <s v="10 10 - CONTRATACIÓN DIRECTA"/>
    <n v="1000194551"/>
    <s v="JORGE MAURICIO CARDENAS ROBAYO"/>
    <n v="0"/>
    <n v="0"/>
    <n v="14700000"/>
    <n v="13230000"/>
    <n v="1470000"/>
    <n v="2324"/>
    <s v="Beneficiar 180 personas con discapacidad a través de Dispositivos de Asistencia Personal - Ayudas Técnicas (no incluidas en los Planes de Beneficios)"/>
    <s v="OBJETO"/>
    <n v="2"/>
    <s v="2 - Bogotá confía en su bien-estar"/>
    <s v="10 - Salud Pública Integrada e Integral"/>
  </r>
  <r>
    <n v="2025"/>
    <n v="7"/>
    <d v="2025-01-01T00:00:00"/>
    <d v="2025-07-31T00:00:00"/>
    <s v="0020-01"/>
    <d v="2025-07-31T00:00:00"/>
    <n v="12"/>
    <s v="CONTRATO DE PRESTACION DE SERVICIOS"/>
    <n v="9120251"/>
    <x v="0"/>
    <n v="153"/>
    <s v="ORDENES DE PAGO"/>
    <n v="1377"/>
    <n v="1495"/>
    <s v="135114 - Adición y prorroga al contrato 091-2025-CPS-P (128672), cuyo objeto es prestar los servicios profesionales jurídicos para apoyar los asuntos legales de los procesos del sistema vial de la alcaldía local de Sumapaz. 2289. Se expide el CDP a solicitud expresa del ordenador del gasto mediante SIPSE, recibido el 23 de julio de 2025. se expide CRP mediante memorando 20257020019493, recibido el 31 de julio de 2025."/>
    <s v="O23011745992024228901000"/>
    <s v="Movilidad para Sumapaz"/>
    <x v="0"/>
    <x v="0"/>
    <s v="10 10 - CONTRATACIÓN DIRECTA"/>
    <n v="1012308403"/>
    <s v="EMMA FERNANDA GIL CUELLO"/>
    <n v="0"/>
    <n v="0"/>
    <n v="15900000"/>
    <n v="15900000"/>
    <n v="0"/>
    <n v="2289"/>
    <s v="Intervenir 40 Kilómetros-carril de malla vial rural con acciones de construcción y/o conservación"/>
    <n v="135114"/>
    <n v="1"/>
    <s v="4 - Bogotá ordena su territorio y avanza en su acción climática"/>
    <s v="26 - Movilidad Sostenible"/>
  </r>
  <r>
    <n v="2025"/>
    <n v="7"/>
    <d v="2025-01-01T00:00:00"/>
    <d v="2025-07-31T00:00:00"/>
    <s v="0020-01"/>
    <d v="2025-07-31T00:00:00"/>
    <n v="12"/>
    <s v="CONTRATO DE PRESTACION DE SERVICIOS"/>
    <n v="12520251"/>
    <x v="0"/>
    <n v="153"/>
    <s v="ORDENES DE PAGO"/>
    <n v="1331"/>
    <n v="1496"/>
    <s v="135810 - Adición y prórroga al contrato 125-2025-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0, recibido el 23 de julio de 2025. se expide CRP mediante memorando 20257020019113, recibido el 31 de julio de 2025."/>
    <s v="O23011745992024269601000"/>
    <s v="Participación incidente en Sumapaz"/>
    <x v="0"/>
    <x v="0"/>
    <s v="10 10 - CONTRATACIÓN DIRECTA"/>
    <n v="1008076510"/>
    <s v="YUVER ANDRES MORALES DIAZ"/>
    <n v="0"/>
    <n v="0"/>
    <n v="21600000"/>
    <n v="17280000"/>
    <n v="4320000"/>
    <n v="2696"/>
    <s v="Fortalecer 27 organizaciones comunales."/>
    <n v="135810"/>
    <n v="4"/>
    <s v="5 - Bogotá confía en su gobierno"/>
    <s v="39 - Camino hacia una democracia deliberativa con un gobierno cercano a la gente y con participación ciudadana"/>
  </r>
  <r>
    <n v="2025"/>
    <n v="7"/>
    <d v="2025-01-01T00:00:00"/>
    <d v="2025-07-31T00:00:00"/>
    <s v="0020-01"/>
    <d v="2025-07-31T00:00:00"/>
    <n v="12"/>
    <s v="CONTRATO DE PRESTACION DE SERVICIOS"/>
    <n v="5820251"/>
    <x v="0"/>
    <n v="153"/>
    <s v="ORDENES DE PAGO"/>
    <n v="1351"/>
    <n v="1497"/>
    <s v="135642 - Adición y prorroga al contrato 058-2025-CPS-P (124909), cuyo objeto es Prestar sus servicios profesionales para coordinar, liderar y asesorar los planes y estrategias de comunicación interna y externa para la divulgación de los programas, proyectos y actividades de la Alcaldía Local. 2327. Se expide el CDP a solicitud expresa del ordenador del gasto mediante SIPSE, recibido el 23 de julio de 2025. se expide CRP mediante memorando 20257020019263, recibido el 31 de julio de 2025."/>
    <s v="O23011745992024232701000"/>
    <s v="Fortalecimiento Institucional y sedes administrativas"/>
    <x v="0"/>
    <x v="0"/>
    <s v="10 10 - CONTRATACIÓN DIRECTA"/>
    <n v="1009739725"/>
    <s v="DANIELA  LOPERA TORRES"/>
    <n v="0"/>
    <n v="0"/>
    <n v="22800000"/>
    <n v="19760000"/>
    <n v="3040000"/>
    <n v="2327"/>
    <s v="Realizar 4 estrategias de fortalecimiento institucional (una por vigencia)."/>
    <n v="135642"/>
    <n v="2"/>
    <s v="5 - Bogotá confía en su gobierno"/>
    <s v="33 - Fortalecimiento institucional para un gobierno confiable"/>
  </r>
  <r>
    <n v="2025"/>
    <n v="7"/>
    <d v="2025-01-01T00:00:00"/>
    <d v="2025-07-31T00:00:00"/>
    <s v="0020-01"/>
    <d v="2025-07-31T00:00:00"/>
    <n v="12"/>
    <s v="CONTRATO DE PRESTACION DE SERVICIOS"/>
    <n v="13520251"/>
    <x v="0"/>
    <n v="153"/>
    <s v="ORDENES DE PAGO"/>
    <n v="1334"/>
    <n v="1498"/>
    <s v="135136 - Adición y prorroga al contrato 135-2025-CPS-P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36, recibido el 23 de julio de 2025. se expide CRP mediante memorando 20257020019143, recibido el 31 de juliode 2025."/>
    <s v="O23011745992024254101000"/>
    <s v="Bienestar para las Mujeres de Sumapaz"/>
    <x v="0"/>
    <x v="0"/>
    <s v="10 10 - CONTRATACIÓN DIRECTA"/>
    <n v="1011938276"/>
    <s v="LEONELA  BLANCO CHAVEZ"/>
    <n v="0"/>
    <n v="0"/>
    <n v="15120000"/>
    <n v="15120000"/>
    <n v="0"/>
    <n v="2541"/>
    <s v="Vincular 600 personas en procesos para la prevención de violencias en el contexto familiar y/o violencia sexual"/>
    <n v="135136"/>
    <n v="3"/>
    <s v="2 - Bogotá confía en su bien-estar"/>
    <s v="12 - Bogotá cuida a su gente"/>
  </r>
  <r>
    <n v="2025"/>
    <n v="7"/>
    <d v="2025-01-01T00:00:00"/>
    <d v="2025-07-31T00:00:00"/>
    <s v="0020-01"/>
    <d v="2025-07-31T00:00:00"/>
    <n v="12"/>
    <s v="CONTRATO DE PRESTACION DE SERVICIOS"/>
    <n v="12120251"/>
    <x v="0"/>
    <n v="153"/>
    <s v="ORDENES DE PAGO"/>
    <n v="1359"/>
    <n v="1499"/>
    <s v="136037 - Adición y prorroga al contrato 121-2025-CPS-P (130062), cuyo objeto es prestar los servicios profesionales para ejecutar actividades de seguimiento, control e implementación del sistema de gestión de seguridad y salud en el trabajo SG-SST del fondo de desarrollo rural de Sumapaz. 2289. Se expide el CDP a solicitud expresa del ordenador del gasto mediante SIPSE, recibido el 23 de julio de 2025. se expide CRP mediante memorando 20257020019603, recibido el 31 de julio de 2025."/>
    <s v="O23011745992024228901000"/>
    <s v="Movilidad para Sumapaz"/>
    <x v="0"/>
    <x v="0"/>
    <s v="10 10 - CONTRATACIÓN DIRECTA"/>
    <n v="1000335566"/>
    <s v="DIEGO FERNANDO BERNAL LOPEZ"/>
    <n v="0"/>
    <n v="0"/>
    <n v="18000000"/>
    <n v="18000000"/>
    <n v="0"/>
    <n v="2289"/>
    <s v="Intervenir 40 Kilómetros-carril de malla vial rural con acciones de construcción y/o conservación"/>
    <n v="136037"/>
    <n v="1"/>
    <s v="4 - Bogotá ordena su territorio y avanza en su acción climática"/>
    <s v="26 - Movilidad Sostenible"/>
  </r>
  <r>
    <n v="2025"/>
    <n v="7"/>
    <d v="2025-01-01T00:00:00"/>
    <d v="2025-07-31T00:00:00"/>
    <s v="0020-01"/>
    <d v="2025-07-31T00:00:00"/>
    <n v="12"/>
    <s v="CONTRATO DE PRESTACION DE SERVICIOS"/>
    <n v="15220251"/>
    <x v="0"/>
    <n v="153"/>
    <s v="ORDENES DE PAGO"/>
    <n v="1407"/>
    <n v="1500"/>
    <s v="135664 - Adición y prorroga al contrato 152-2025-CPS-P (127558), cuyo objeto es prestar los servicios profesionales para apoyar la ejecución del proyecto por una Sumapaz sin riesgos y que le aporta y se adapta al cambio climático, en la localidad de Sumapaz. Se expide a solicitud del ordenador del Gasto mediante SIPSE, recibido el 25 de julio de 2025. se expide CRP mediante memorando 20257020019643, recibido el 31 de julio de 2025."/>
    <s v="O23011745992024261301000"/>
    <s v="Manejo de emergencias y mitigación del riesgo de desastres"/>
    <x v="0"/>
    <x v="0"/>
    <s v="10 10 - CONTRATACIÓN DIRECTA"/>
    <n v="1005422153"/>
    <s v="BRAYAN LEANDRO TORRES CLAVIJO"/>
    <n v="0"/>
    <n v="0"/>
    <n v="19530000"/>
    <n v="14539000"/>
    <n v="4991000"/>
    <n v="2613"/>
    <s v="Realizar 40 obras de mitigación y/u obras de mitigación existentes con mantenimiento"/>
    <n v="135664"/>
    <n v="2"/>
    <s v="4 - Bogotá ordena su territorio y avanza en su acción climática"/>
    <s v="27 - Gestión del riesgo de desastres para un territorio seguro"/>
  </r>
  <r>
    <n v="2025"/>
    <n v="7"/>
    <d v="2025-01-01T00:00:00"/>
    <d v="2025-07-31T00:00:00"/>
    <s v="0020-01"/>
    <d v="2025-07-31T00:00:00"/>
    <n v="12"/>
    <s v="CONTRATO DE PRESTACION DE SERVICIOS"/>
    <n v="6620251"/>
    <x v="0"/>
    <n v="153"/>
    <s v="ORDENES DE PAGO"/>
    <n v="1390"/>
    <n v="1501"/>
    <s v="135100 - Adición y prorroga al contrato 066-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4 de julio del 2025. se expide CRP mediante memorando 20257020019193, recibido el 31 de julio de 2025."/>
    <s v="O23011745992024232701000"/>
    <s v="Fortalecimiento Institucional y sedes administrativas"/>
    <x v="0"/>
    <x v="0"/>
    <s v="10 10 - CONTRATACIÓN DIRECTA"/>
    <n v="1012388943"/>
    <s v="CAMILA ALEJANDRA JIMENEZ DURAN"/>
    <n v="0"/>
    <n v="0"/>
    <n v="19500000"/>
    <n v="18200000"/>
    <n v="1300000"/>
    <n v="2327"/>
    <s v="Realizar 4 estrategias de fortalecimiento institucional (una por vigencia)."/>
    <n v="135100"/>
    <n v="2"/>
    <s v="5 - Bogotá confía en su gobierno"/>
    <s v="33 - Fortalecimiento institucional para un gobierno confiable"/>
  </r>
  <r>
    <n v="2025"/>
    <n v="7"/>
    <d v="2025-01-01T00:00:00"/>
    <d v="2025-07-31T00:00:00"/>
    <s v="0020-01"/>
    <d v="2025-07-31T00:00:00"/>
    <n v="12"/>
    <s v="CONTRATO DE PRESTACION DE SERVICIOS"/>
    <n v="16320251"/>
    <x v="0"/>
    <n v="153"/>
    <s v="ORDENES DE PAGO"/>
    <n v="1342"/>
    <n v="1502"/>
    <s v="135124 - Adición y prorroga al contrato 163-2025-CPS-P (127520), cuyo objeto es prestar los servicios profesionales de acompañamiento psicosocial para apoyar la ejecución de la meta de implementar acciones pedagógicas para la gestión de conflictividades y prevención de violencias. 2290. Se expide el CDP a solicitud expresa del ordenador del gasto mediante SIPSE, recibido el 23 de julio de 2025. se expide CRP mediante memorando 20257020019133, recibido el 31 de julio de 2025."/>
    <s v="O23011745992024229001000"/>
    <s v="Fortaleciendo la justicia en Sumapaz"/>
    <x v="0"/>
    <x v="0"/>
    <s v="10 10 - CONTRATACIÓN DIRECTA"/>
    <n v="1000135618"/>
    <s v="VERONICA LUCIA CASTRO CHIGUAZUQUE"/>
    <n v="0"/>
    <n v="0"/>
    <n v="22050000"/>
    <n v="22050000"/>
    <n v="0"/>
    <n v="2290"/>
    <s v="Implementar 16 acciones pedagógicas para la gestión de conflictividades y prevención de violencias"/>
    <n v="135124"/>
    <n v="1"/>
    <s v="1 - Bogotá avanza en su seguridad"/>
    <s v="4 - Servicios centrados en la justicia"/>
  </r>
  <r>
    <n v="2025"/>
    <n v="7"/>
    <d v="2025-01-01T00:00:00"/>
    <d v="2025-07-31T00:00:00"/>
    <s v="0020-01"/>
    <d v="2025-07-31T00:00:00"/>
    <n v="12"/>
    <s v="CONTRATO DE PRESTACION DE SERVICIOS"/>
    <n v="14420251"/>
    <x v="0"/>
    <n v="153"/>
    <s v="ORDENES DE PAGO"/>
    <n v="1338"/>
    <n v="1503"/>
    <s v="136042 - Adición y prorroga al contrato 144-2025-CPS-P (127537), cuyo objeto es prestar los servicios profesionales para apoyar la promoción de la participación de las mujeres y de la equidad en el territorio rural de Sumapaz. 2526. Se expide el CDP a solicitud expresa del ordenador del gasto mediante SIPSE 135801, recibido el 23 de julio de 2025. se expide CRP mediante memorando 20257020019613, recibido el 31 de julio de 2025."/>
    <s v="O23011745992024252601000"/>
    <s v="Por una vida libre de violencias para las mujeres de Sumapaz"/>
    <x v="0"/>
    <x v="0"/>
    <s v="10 10 - CONTRATACIÓN DIRECTA"/>
    <n v="1002220720"/>
    <s v="DIANA MARCELA PARDO ROMERO"/>
    <n v="0"/>
    <n v="0"/>
    <n v="15750000"/>
    <n v="11725000"/>
    <n v="4025000"/>
    <n v="2526"/>
    <s v="Vincular 1200 personas en acciones para la prevención del feminicidio y la violencia contra la mujer."/>
    <n v="136042"/>
    <n v="1"/>
    <s v="1 - Bogotá avanza en su seguridad"/>
    <s v="2 - Cero tolerancia a las violencias contra las mujeres y basadas en género"/>
  </r>
  <r>
    <n v="2025"/>
    <n v="7"/>
    <d v="2025-01-01T00:00:00"/>
    <d v="2025-07-31T00:00:00"/>
    <s v="0020-01"/>
    <d v="2025-07-31T00:00:00"/>
    <n v="12"/>
    <s v="CONTRATO DE PRESTACION DE SERVICIOS"/>
    <n v="19020251"/>
    <x v="0"/>
    <n v="153"/>
    <s v="ORDENES DE PAGO"/>
    <n v="1345"/>
    <n v="1504"/>
    <s v="136055 - Adición y prorroga al contrato 190-2025-CPS-P (126414), cuyo objeto es Prestar los servicios profesionales al Área de Gestión de Desarrollo Local para apoyar la planeación, ejecución y seguimiento a los proyectos de inversión de infraestructura vial y actividades designadas por el despacho de la Alcaldía Local de Sumapaz. Se expide el CDP a solicitud expresa del ordenador del gasto mediante SIPSE, recibido el 23 de julio de 2025. se expide CRP mediante memorando 20257020019653, recibido el 31 de julio de 2025."/>
    <s v="O23011745992024228901000"/>
    <s v="Movilidad para Sumapaz"/>
    <x v="0"/>
    <x v="0"/>
    <s v="10 10 - CONTRATACIÓN DIRECTA"/>
    <n v="1009549747"/>
    <s v="LAURA MARCELA ROJAS MARROQUIN"/>
    <n v="0"/>
    <n v="0"/>
    <n v="9450000"/>
    <n v="0"/>
    <n v="9450000"/>
    <n v="2289"/>
    <s v="Intervenir 40 Kilómetros-carril de malla vial rural con acciones de construcción y/o conservación"/>
    <n v="136055"/>
    <n v="1"/>
    <s v="4 - Bogotá ordena su territorio y avanza en su acción climática"/>
    <s v="26 - Movilidad Sostenible"/>
  </r>
  <r>
    <n v="2025"/>
    <n v="7"/>
    <d v="2025-01-01T00:00:00"/>
    <d v="2025-07-31T00:00:00"/>
    <s v="0020-01"/>
    <d v="2025-07-31T00:00:00"/>
    <n v="12"/>
    <s v="CONTRATO DE PRESTACION DE SERVICIOS"/>
    <n v="920251"/>
    <x v="0"/>
    <n v="153"/>
    <s v="ORDENES DE PAGO"/>
    <n v="1387"/>
    <n v="1505"/>
    <s v="136031 - Adición y prorroga al contrato 009-2025-CPS-P (127974), cuyo objeto es prestar los servicios profesionales para realizar la planeación, seguimiento y ejecución del proceso de servicio de transporte de pasajeros, destinado para atender las actividades y eventos programados por la alcaldía local de Sumapaz. 2327. Se expide el CDP a solicitud expresa del Ordenador del Gasto mediante sipse, recibido el 24 de julio del 2025. se expide CRP mediante memorando 20257020019623, recibido el 31 de julio de 2025."/>
    <s v="O23011745992024232701000"/>
    <s v="Fortalecimiento Institucional y sedes administrativas"/>
    <x v="0"/>
    <x v="0"/>
    <s v="10 10 - CONTRATACIÓN DIRECTA"/>
    <n v="1005793788"/>
    <s v="JEYNER EUDALDO QUINTERO ROPERO"/>
    <n v="0"/>
    <n v="0"/>
    <n v="18000000"/>
    <n v="18000000"/>
    <n v="0"/>
    <n v="2327"/>
    <s v="Realizar 4 estrategias de fortalecimiento institucional (una por vigencia)."/>
    <n v="136031"/>
    <n v="2"/>
    <s v="5 - Bogotá confía en su gobierno"/>
    <s v="33 - Fortalecimiento institucional para un gobierno confiable"/>
  </r>
  <r>
    <n v="2025"/>
    <n v="7"/>
    <d v="2025-01-01T00:00:00"/>
    <d v="2025-07-31T00:00:00"/>
    <s v="0020-01"/>
    <d v="2025-07-31T00:00:00"/>
    <n v="12"/>
    <s v="CONTRATO DE PRESTACION DE SERVICIOS"/>
    <n v="8620251"/>
    <x v="0"/>
    <n v="153"/>
    <s v="ORDENES DE PAGO"/>
    <n v="1354"/>
    <n v="1506"/>
    <s v="135112 - Adición y prorroga al contrato 086-2025-CPS-P (125187), cuyo objeto es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el CDP a solicitud expresa del ordenador del gasto mediante SIPSE, recibido el 23 de julio de 2025. se expide CRP mediante memorando 20257020019103, recibido el 31 de julio de 2025."/>
    <s v="O23011745992024232701000"/>
    <s v="Fortalecimiento Institucional y sedes administrativas"/>
    <x v="0"/>
    <x v="0"/>
    <s v="10 10 - CONTRATACIÓN DIRECTA"/>
    <n v="1000122667"/>
    <s v="ZULMA YINEY ESCAMILLA TRIANA"/>
    <n v="0"/>
    <n v="0"/>
    <n v="19800000"/>
    <n v="17600000"/>
    <n v="2200000"/>
    <n v="2327"/>
    <s v="Realizar 4 estrategias de fortalecimiento institucional (una por vigencia)."/>
    <n v="135112"/>
    <n v="2"/>
    <s v="5 - Bogotá confía en su gobierno"/>
    <s v="33 - Fortalecimiento institucional para un gobierno confiable"/>
  </r>
  <r>
    <n v="2025"/>
    <n v="7"/>
    <d v="2025-01-01T00:00:00"/>
    <d v="2025-07-31T00:00:00"/>
    <s v="0020-01"/>
    <d v="2025-07-31T00:00:00"/>
    <n v="12"/>
    <s v="CONTRATO DE PRESTACION DE SERVICIOS"/>
    <n v="12620251"/>
    <x v="0"/>
    <n v="153"/>
    <s v="ORDENES DE PAGO"/>
    <n v="1332"/>
    <n v="1507"/>
    <s v="135811 - Adición y prórroga al contrato 126-2025- 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1, recibido el 23 de julio de 2025. se expide CRP mediante memorando 20257020019123, recibido el 31 de julio de 2025."/>
    <s v="O23011745992024269601000"/>
    <s v="Participación incidente en Sumapaz"/>
    <x v="0"/>
    <x v="0"/>
    <s v="10 10 - CONTRATACIÓN DIRECTA"/>
    <n v="1010759737"/>
    <s v="ANGIE CAROLINA PRIETO ALVARADO"/>
    <n v="0"/>
    <n v="0"/>
    <n v="21600000"/>
    <n v="21600000"/>
    <n v="0"/>
    <n v="2696"/>
    <s v="Fortalecer 27 organizaciones comunales."/>
    <n v="135811"/>
    <n v="4"/>
    <s v="5 - Bogotá confía en su gobierno"/>
    <s v="39 - Camino hacia una democracia deliberativa con un gobierno cercano a la gente y con participación ciudadana"/>
  </r>
  <r>
    <n v="2025"/>
    <n v="7"/>
    <d v="2025-01-01T00:00:00"/>
    <d v="2025-07-31T00:00:00"/>
    <s v="0020-01"/>
    <d v="2025-07-31T00:00:00"/>
    <n v="12"/>
    <s v="CONTRATO DE PRESTACION DE SERVICIOS"/>
    <n v="4620251"/>
    <x v="0"/>
    <n v="153"/>
    <s v="ORDENES DE PAGO"/>
    <n v="1402"/>
    <n v="1508"/>
    <s v="135641 - Adición y prorroga al contrato 046-2025-CPS-P (124914),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recibido el 25 de julio de 2025. se expide CRP mediante memorando 20257020019503, recibido el 31 de julio de 2025."/>
    <s v="O23011745992024228901000"/>
    <s v="Movilidad para Sumapaz"/>
    <x v="0"/>
    <x v="0"/>
    <s v="10 10 - CONTRATACIÓN DIRECTA"/>
    <n v="1000236993"/>
    <s v="JOSE MIGUEL RUIZ RAMOS"/>
    <n v="0"/>
    <n v="0"/>
    <n v="22995000"/>
    <n v="21462000"/>
    <n v="1533000"/>
    <n v="2289"/>
    <s v="Intervenir 40 Kilómetros-carril de malla vial rural con acciones de construcción y/o conservación"/>
    <n v="135641"/>
    <n v="1"/>
    <s v="4 - Bogotá ordena su territorio y avanza en su acción climática"/>
    <s v="26 - Movilidad Sostenible"/>
  </r>
  <r>
    <n v="2025"/>
    <n v="7"/>
    <d v="2025-01-01T00:00:00"/>
    <d v="2025-07-31T00:00:00"/>
    <s v="0020-01"/>
    <d v="2025-07-31T00:00:00"/>
    <n v="12"/>
    <s v="CONTRATO DE PRESTACION DE SERVICIOS"/>
    <n v="18920251"/>
    <x v="0"/>
    <n v="153"/>
    <s v="ORDENES DE PAGO"/>
    <n v="1385"/>
    <n v="1509"/>
    <s v="135127 - Adición y prorroga al contrato 189-2025-CPS-P (124844), cuyo objeto es prestar sus servicios profesionales de apoyo al área de gestión del desarrollo local en la gestión de cierres y liquidaciones contractuales del fondo de desarrollo local de Sumapaz. Se expide el CDP a solicitud expresa del ordenador del gasto mediante SIPSE, recibido el 23 de julio de 2025. se expide CRP mediante memorando 20257020019423, recibido el 31 de julio de 2025."/>
    <s v="O23011745992024232701000"/>
    <s v="Fortalecimiento Institucional y sedes administrativas"/>
    <x v="0"/>
    <x v="0"/>
    <s v="10 10 - CONTRATACIÓN DIRECTA"/>
    <n v="1007826400"/>
    <s v="ARACELYS ELISA RIVERA VIZCAINO"/>
    <n v="0"/>
    <n v="0"/>
    <n v="21000000"/>
    <n v="20533333"/>
    <n v="466667"/>
    <n v="2327"/>
    <s v="Realizar 4 estrategias de fortalecimiento institucional (una por vigencia)."/>
    <n v="135127"/>
    <n v="2"/>
    <s v="5 - Bogotá confía en su gobierno"/>
    <s v="33 - Fortalecimiento institucional para un gobierno confiable"/>
  </r>
  <r>
    <n v="2025"/>
    <n v="7"/>
    <d v="2025-01-01T00:00:00"/>
    <d v="2025-07-31T00:00:00"/>
    <s v="0020-01"/>
    <d v="2025-07-31T00:00:00"/>
    <n v="12"/>
    <s v="CONTRATO DE PRESTACION DE SERVICIOS"/>
    <n v="9820251"/>
    <x v="0"/>
    <n v="153"/>
    <s v="ORDENES DE PAGO"/>
    <n v="1337"/>
    <n v="1510"/>
    <s v="135802 - Adición y prórroga al contrato 098-2025-CPS-AG (124917) cuyo objeto es Prestar sus servicios de apoyo técnico en el diseño y producción de las piezas audiovisuales de carácter institucional del Fondo de Desarrollo Rural de Sumapaz. 2327. Se expide el CDP a solicitud expresa del ordenador del gasto mediante SIPSE 135802, recibido el 23 de julio de 2025. se expide CRP mediante memorando 20257020019163, recibido el 31 de julio de 2025."/>
    <s v="O23011745992024232701000"/>
    <s v="Fortalecimiento Institucional y sedes administrativas"/>
    <x v="0"/>
    <x v="0"/>
    <s v="10 10 - CONTRATACIÓN DIRECTA"/>
    <n v="1011832963"/>
    <s v="CAMILO ESTEBAN LAGOS SABOGAL"/>
    <n v="0"/>
    <n v="0"/>
    <n v="10890000"/>
    <n v="4477000"/>
    <n v="6413000"/>
    <n v="2327"/>
    <s v="Realizar 4 estrategias de fortalecimiento institucional (una por vigencia)."/>
    <n v="135802"/>
    <n v="2"/>
    <s v="5 - Bogotá confía en su gobierno"/>
    <s v="33 - Fortalecimiento institucional para un gobierno confiable"/>
  </r>
  <r>
    <n v="2025"/>
    <n v="7"/>
    <d v="2025-01-01T00:00:00"/>
    <d v="2025-07-31T00:00:00"/>
    <s v="0020-01"/>
    <d v="2025-07-31T00:00:00"/>
    <n v="12"/>
    <s v="CONTRATO DE PRESTACION DE SERVICIOS"/>
    <n v="12720251"/>
    <x v="0"/>
    <n v="153"/>
    <s v="ORDENES DE PAGO"/>
    <n v="1406"/>
    <n v="1511"/>
    <s v="135660 - Adición y prorroga al contrato 127-2025-CPS-P (127539), cuyo objeto es Prestar sus servicios como Docente Deportivo Técnico para la formación integral y deportiva de las niñas, niños y adolescentes y apoyar los temas de recreación y deporte que ejecute el Fondo de Desarrollo de Sumapaz. 2388. Se expide a solicitud del ordenador del Gasto mediante SIPSE, recibido el 25 de julio de 2025. se expide CRP mediante memorando 20257020019553, recibido el 31 de julio de 2025."/>
    <s v="O23011745992024238801000"/>
    <s v="Recreación y Deporte para Sumapaz"/>
    <x v="0"/>
    <x v="0"/>
    <s v="10 10 - CONTRATACIÓN DIRECTA"/>
    <n v="1012830834"/>
    <s v="CAMILO  HERNANDEZ ORTEGA"/>
    <n v="0"/>
    <n v="0"/>
    <n v="15120000"/>
    <n v="15120000"/>
    <n v="0"/>
    <n v="2388"/>
    <s v="Capacitar 1000 personas en los campos deportivos o recreativos "/>
    <n v="135660"/>
    <n v="3"/>
    <s v="2 - Bogotá confía en su bien-estar"/>
    <s v="14 - Bogotá deportiva, recreativa, artística, patrimonial e intercultural"/>
  </r>
  <r>
    <n v="2025"/>
    <n v="7"/>
    <d v="2025-01-01T00:00:00"/>
    <d v="2025-07-31T00:00:00"/>
    <s v="0020-01"/>
    <d v="2025-07-31T00:00:00"/>
    <n v="12"/>
    <s v="CONTRATO DE PRESTACION DE SERVICIOS"/>
    <n v="1220251"/>
    <x v="0"/>
    <n v="153"/>
    <s v="ORDENES DE PAGO"/>
    <n v="1400"/>
    <n v="1512"/>
    <s v="136262 - Adición y prorroga al contrato 012-2025-CPS-P (124937), cuyo objeto es prestar los servicios profesionales especializados para gestionar los proyectos de inversión de infraestructura vial, que se ejecutan con los recursos del fondo de desarrollo rural de Sumapaz. 2289. Se expide el CDP a solicitud expresa del ordenador del gasto mediante SIPSE, recibido el 25 de julio de 2025 se expide CRP mediante memorando 20257020019513, recibido el 31 de julio de 2025."/>
    <s v="O23011745992024228901000"/>
    <s v="Movilidad para Sumapaz"/>
    <x v="0"/>
    <x v="0"/>
    <s v="10 10 - CONTRATACIÓN DIRECTA"/>
    <n v="1000414011"/>
    <s v="FREDY  SILVA VARGAS"/>
    <n v="0"/>
    <n v="0"/>
    <n v="30000000"/>
    <n v="30000000"/>
    <n v="0"/>
    <n v="2289"/>
    <s v="Intervenir 40 Kilómetros-carril de malla vial rural con acciones de construcción y/o conservación"/>
    <n v="136262"/>
    <n v="1"/>
    <s v="4 - Bogotá ordena su territorio y avanza en su acción climática"/>
    <s v="26 - Movilidad Sostenible"/>
  </r>
  <r>
    <n v="2025"/>
    <n v="7"/>
    <d v="2025-01-01T00:00:00"/>
    <d v="2025-07-31T00:00:00"/>
    <s v="0020-01"/>
    <d v="2025-07-31T00:00:00"/>
    <n v="12"/>
    <s v="CONTRATO DE PRESTACION DE SERVICIOS"/>
    <n v="10620251"/>
    <x v="0"/>
    <n v="153"/>
    <s v="ORDENES DE PAGO"/>
    <n v="1364"/>
    <n v="1513"/>
    <s v="135805 - Adición y prórroga al contrato 106-2025-CPS-P (127847) cuyo objeto es Prestar los servicios profesionales zootecnicos para el fortalecimiento del servicio de asistencia técnica agropecuaria en la localidad de Sumapaz. 2666. Se expide el CDP a solicitud expresa del ordenador del gasto mediante SIPSE, recibido el 23 de julio de 2025. se expide CRP mediante memorando 20257020019393, recibido el 31 de julio de 2025."/>
    <s v="O23011745992024266601000"/>
    <s v="Sumapaz proteje su fauna"/>
    <x v="0"/>
    <x v="0"/>
    <s v="10 10 - CONTRATACIÓN DIRECTA"/>
    <n v="1012359873"/>
    <s v="EDUIN EDUARDO PARADA MACANA"/>
    <n v="0"/>
    <n v="0"/>
    <n v="19500000"/>
    <n v="19500000"/>
    <n v="0"/>
    <n v="2666"/>
    <s v="Atender 1000 animales en los programas de brigadas médicas, urgencias veterinarias y adopciones"/>
    <n v="135805"/>
    <n v="1"/>
    <s v="2 - Bogotá confía en su bien-estar"/>
    <s v="15 - Bogotá protege todas las formas de vida"/>
  </r>
  <r>
    <n v="2025"/>
    <n v="7"/>
    <d v="2025-01-01T00:00:00"/>
    <d v="2025-07-31T00:00:00"/>
    <s v="0020-01"/>
    <d v="2025-07-31T00:00:00"/>
    <n v="12"/>
    <s v="CONTRATO DE PRESTACION DE SERVICIOS"/>
    <n v="10420251"/>
    <x v="0"/>
    <n v="153"/>
    <s v="ORDENES DE PAGO"/>
    <n v="1357"/>
    <n v="1514"/>
    <s v="135657 - Adición y prorroga al contrato 104-2025-CPS-P (125013), cuyo objeto es Prestar los servicios profesionales para apoyar los procesos administrativos y financieros del área de Gestión de Desarrollo Local, de la Alcaldía Local de Sumapaz. 2327. Se expide el CDP a solicitud expresa del ordenador del gasto mediante SIPSE, recibido el 23 de julio de 2025. se expide CRP mediante memorando 20257020019153, recibido el 31 de julio de 2025."/>
    <s v="O23011745992024232701000"/>
    <s v="Fortalecimiento Institucional y sedes administrativas"/>
    <x v="0"/>
    <x v="0"/>
    <s v="10 10 - CONTRATACIÓN DIRECTA"/>
    <n v="1013221054"/>
    <s v="MARISELA  GIL RAMIREZ"/>
    <n v="0"/>
    <n v="0"/>
    <n v="15300000"/>
    <n v="15300000"/>
    <n v="0"/>
    <n v="2327"/>
    <s v="Realizar 4 estrategias de fortalecimiento institucional (una por vigencia)."/>
    <n v="135657"/>
    <n v="2"/>
    <s v="5 - Bogotá confía en su gobierno"/>
    <s v="33 - Fortalecimiento institucional para un gobierno confiable"/>
  </r>
  <r>
    <n v="2025"/>
    <n v="7"/>
    <d v="2025-01-01T00:00:00"/>
    <d v="2025-07-31T00:00:00"/>
    <s v="0020-01"/>
    <d v="2025-07-31T00:00:00"/>
    <n v="12"/>
    <s v="CONTRATO DE PRESTACION DE SERVICIOS"/>
    <n v="8320251"/>
    <x v="0"/>
    <n v="153"/>
    <s v="ORDENES DE PAGO"/>
    <n v="1361"/>
    <n v="1515"/>
    <s v="135800 - Adición y prórroga al contrato 083-2025-CPS-P (126249) cuyo objeto es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el CDP a solicitud expresa del ordenador del gasto mediante SIPSE, recibido el 23 de julio de 2025. se expide CRP mediante memorando 20257020019403, recibido el 31 de julio de 2025."/>
    <s v="O23011745992024261301000"/>
    <s v="Manejo de emergencias y mitigación del riesgo de desastres"/>
    <x v="0"/>
    <x v="0"/>
    <s v="10 10 - CONTRATACIÓN DIRECTA"/>
    <n v="1013710718"/>
    <s v="KAROL JESSENNIA SALINAS ARDILA"/>
    <n v="0"/>
    <n v="0"/>
    <n v="18900000"/>
    <n v="15540000"/>
    <n v="3360000"/>
    <n v="2613"/>
    <s v="Realizar 12 acciones efectivas para el fortalecimiento de las capacidades locales en torno a la gestión del riesgo"/>
    <n v="135800"/>
    <n v="1"/>
    <s v="4 - Bogotá ordena su territorio y avanza en su acción climática"/>
    <s v="27 - Gestión del riesgo de desastres para un territorio seguro"/>
  </r>
  <r>
    <n v="2025"/>
    <n v="7"/>
    <d v="2025-01-01T00:00:00"/>
    <d v="2025-07-31T00:00:00"/>
    <s v="0020-01"/>
    <d v="2025-07-31T00:00:00"/>
    <n v="12"/>
    <s v="CONTRATO DE PRESTACION DE SERVICIOS"/>
    <n v="6220251"/>
    <x v="0"/>
    <n v="153"/>
    <s v="ORDENES DE PAGO"/>
    <n v="1373"/>
    <n v="1516"/>
    <s v="135135 - Adición y prorroga al contrato 062-2025-CPS-P (125210), cuyo objeto es prestar los servicios profesionales especializados de apoyo psicosocial al área de gestión de desarrollo local para generar acciones complementarias en salud en la localidad de Sumapaz. 2324. Se expide el CDP a solicitud expresa del ordenador del gasto mediante SIPSE, recibido el 23 de julio de 2025. se expide CRP mediante memorando 20257020019523, recibido el 31 de julio de 2025."/>
    <s v="O23011745992024232401000"/>
    <s v="Acciones para el cuidado de la salud y el bienestar de las y los Sumapaceños"/>
    <x v="0"/>
    <x v="0"/>
    <s v="10 10 - CONTRATACIÓN DIRECTA"/>
    <n v="1000917465"/>
    <s v="LUZ ELIANA GUTIERREZ CASTILLO"/>
    <n v="0"/>
    <n v="0"/>
    <n v="26775000"/>
    <n v="24097500"/>
    <n v="2677500"/>
    <n v="2324"/>
    <s v="Vincular 1000 personas en acciones complementarias en salud física, nutricional y oral, a través del Circuito del Cuidado"/>
    <n v="135135"/>
    <n v="6"/>
    <s v="2 - Bogotá confía en su bien-estar"/>
    <s v="10 - Salud Pública Integrada e Integral"/>
  </r>
  <r>
    <n v="2025"/>
    <n v="7"/>
    <d v="2025-01-01T00:00:00"/>
    <d v="2025-07-31T00:00:00"/>
    <s v="0020-01"/>
    <d v="2025-07-31T00:00:00"/>
    <n v="12"/>
    <s v="CONTRATO DE PRESTACION DE SERVICIOS"/>
    <n v="11320251"/>
    <x v="0"/>
    <n v="153"/>
    <s v="ORDENES DE PAGO"/>
    <n v="1365"/>
    <n v="1517"/>
    <s v="Para respaldar los compromisos de GASTOS DE FNCIONAMIENTO: -Gastos de Personal, -Contribuciones inherentes a la nòmina, -Remuneracio nes no constitutivas de factor salarial y Servicios diferentes de activos no financieros correspondientes a la vigencia 2020. se expide CRP mediante memorando 20257020019413, recibido el 31 de julio de 2025."/>
    <s v="O23011745992024267101000"/>
    <s v="Asistencia técnica agropecuaria y educación ambiental en la localidad de Sumapaz"/>
    <x v="0"/>
    <x v="0"/>
    <s v="10 10 - CONTRATACIÓN DIRECTA"/>
    <n v="1009126797"/>
    <s v="LIZETH DAYAN SUAREZ LOPEZ"/>
    <n v="0"/>
    <n v="0"/>
    <n v="15120000"/>
    <n v="15120000"/>
    <n v="0"/>
    <n v="2671"/>
    <s v="Apoyar 500 predios rurales con buenas prácticas agropecuarias y ambientales que fortalezcan la protección a coberturas vegetales y recurso hídrico"/>
    <s v="Para r"/>
    <n v="3"/>
    <s v="4 - Bogotá ordena su territorio y avanza en su acción climática"/>
    <s v="25 - Aumento de la resiliencia al cambio climático y reducción de la vulnerabilidad"/>
  </r>
  <r>
    <n v="2025"/>
    <n v="7"/>
    <d v="2025-01-01T00:00:00"/>
    <d v="2025-07-31T00:00:00"/>
    <s v="0020-01"/>
    <d v="2025-07-31T00:00:00"/>
    <n v="12"/>
    <s v="CONTRATO DE PRESTACION DE SERVICIOS"/>
    <n v="11620251"/>
    <x v="0"/>
    <n v="153"/>
    <s v="ORDENES DE PAGO"/>
    <n v="1360"/>
    <n v="1518"/>
    <s v="135137 - Adición y prorroga al contrato 116-2025-CPS-P (124884), cuyo objeto es Prestar sus servicios profesionales para apoyar el cubrimiento de las actividades, cronogramas y agenda de la Alcaldía local a nivel interno y externo, así como la generación de contenidos periodísticos. 2327. Se expide el CDP a solicitud expresa del ordenador del gasto mediante SIPSE, recibido el 23 de julio de 2025. se expide CRP mediante memorando 20257020019183, recibido el 31 de julio de 2025."/>
    <s v="O23011745992024232701000"/>
    <s v="Fortalecimiento Institucional y sedes administrativas"/>
    <x v="0"/>
    <x v="0"/>
    <s v="10 10 - CONTRATACIÓN DIRECTA"/>
    <n v="1012251310"/>
    <s v="JESSICA ALEJANDRA CAMACHO TRUJILLO"/>
    <n v="0"/>
    <n v="0"/>
    <n v="18900000"/>
    <n v="16170000"/>
    <n v="2730000"/>
    <n v="2327"/>
    <s v="Realizar 4 estrategias de fortalecimiento institucional (una por vigencia)."/>
    <n v="135137"/>
    <n v="2"/>
    <s v="5 - Bogotá confía en su gobierno"/>
    <s v="33 - Fortalecimiento institucional para un gobierno confiable"/>
  </r>
  <r>
    <n v="2025"/>
    <n v="7"/>
    <d v="2025-01-01T00:00:00"/>
    <d v="2025-07-31T00:00:00"/>
    <s v="0020-01"/>
    <d v="2025-07-31T00:00:00"/>
    <n v="12"/>
    <s v="CONTRATO DE PRESTACION DE SERVICIOS"/>
    <n v="7220251"/>
    <x v="0"/>
    <n v="153"/>
    <s v="ORDENES DE PAGO"/>
    <n v="1403"/>
    <n v="1519"/>
    <s v="135647 - Adición y prorroga al contrato 072-2025-CPS-AG (126254), cuyo objeto es Prestar Los Servicios De Apoyo Administrativo Para La Gestión Agroambiental Del Área De Gestión De Desarrollo Local De La Alcaldía Local De Sumapaz. Se expide el CDP a solicitud expresa del ordenador del gasto mediante SIPSE, recibido el 25 de julio de 2025. se expide CRP mediante memorando 20257020019583, recibido el 31 de julio de 2025."/>
    <s v="O23011745992024267101000"/>
    <s v="Asistencia técnica agropecuaria y educación ambiental en la localidad de Sumapaz"/>
    <x v="0"/>
    <x v="0"/>
    <s v="10 10 - CONTRATACIÓN DIRECTA"/>
    <n v="1010273615"/>
    <s v="CINDY HORLEYE GAVIRIA TARAZONA"/>
    <n v="0"/>
    <n v="0"/>
    <n v="9075000"/>
    <n v="8470000"/>
    <n v="605000"/>
    <n v="2671"/>
    <s v="Apoyar 500 predios rurales con buenas prácticas agropecuarias y ambientales que fortalezcan la protección a coberturas vegetales y recurso hídrico"/>
    <n v="135647"/>
    <n v="3"/>
    <s v="4 - Bogotá ordena su territorio y avanza en su acción climática"/>
    <s v="25 - Aumento de la resiliencia al cambio climático y reducción de la vulnerabilidad"/>
  </r>
  <r>
    <n v="2025"/>
    <n v="7"/>
    <d v="2025-01-01T00:00:00"/>
    <d v="2025-07-31T00:00:00"/>
    <s v="0020-01"/>
    <d v="2025-07-31T00:00:00"/>
    <n v="12"/>
    <s v="CONTRATO DE PRESTACION DE SERVICIOS"/>
    <n v="4520251"/>
    <x v="0"/>
    <n v="153"/>
    <s v="ORDENES DE PAGO"/>
    <n v="1401"/>
    <n v="1520"/>
    <s v="136250 - Adición y prorroga al contrato 045-2025-CPS-P (125192), cuyo objeto es Prestar Los Servicios Profesionales Para Apoyar Los Asuntos Jurídicos En Los Procesos Contractuales Y Post-Contractuales Y La Gestión Ambiental Interna Y Externa De La Alcaldía Local De Sumapaz. 2613. Se expide el CDP a solicitud expresa del ordenador del gasto mediante SIPSE, recibido el 25 de julio de 2025. se expide CRP mediante memorando 20257020019663, recibido el 31 de julio de 2025."/>
    <s v="O23011745992024261301000"/>
    <s v="Manejo de emergencias y mitigación del riesgo de desastres"/>
    <x v="0"/>
    <x v="0"/>
    <s v="10 10 - CONTRATACIÓN DIRECTA"/>
    <n v="1000773955"/>
    <s v="KAREN VIVIANA GONZALEZ ARIZA"/>
    <n v="0"/>
    <n v="0"/>
    <n v="18900000"/>
    <n v="17640000"/>
    <n v="1260000"/>
    <n v="2613"/>
    <s v="Realizar 12 acciones efectivas para el fortalecimiento de las capacidades locales en torno a la gestión del riesgo"/>
    <n v="136250"/>
    <n v="1"/>
    <s v="4 - Bogotá ordena su territorio y avanza en su acción climática"/>
    <s v="27 - Gestión del riesgo de desastres para un territorio seguro"/>
  </r>
  <r>
    <n v="2025"/>
    <n v="7"/>
    <d v="2025-01-01T00:00:00"/>
    <d v="2025-07-31T00:00:00"/>
    <s v="0020-01"/>
    <d v="2025-07-31T00:00:00"/>
    <n v="12"/>
    <s v="CONTRATO DE PRESTACION DE SERVICIOS"/>
    <n v="15520251"/>
    <x v="0"/>
    <n v="153"/>
    <s v="ORDENES DE PAGO"/>
    <n v="1408"/>
    <n v="1521"/>
    <s v="135667 - Adición y prorroga al contrato 155-2025-CPS-AG (130408), cuyo objeto es prestar los servicios como auxiliar para apoyar los procesos administrativos y contractuales del área de gestión de desarrollo local, de la alcaldía local de Sumapaz. 2327. Se expide a solicitud del ordenador del Gasto mediante SIPSE, recibido el 25 de julio de 2025. se expide CRP mediante memorando 20257020019593, recibido el 31 de julio  de 2025."/>
    <s v="O23011745992024232701000"/>
    <s v="Fortalecimiento Institucional y sedes administrativas"/>
    <x v="0"/>
    <x v="0"/>
    <s v="10 10 - CONTRATACIÓN DIRECTA"/>
    <n v="1013680688"/>
    <s v="ANDREA CAROLINA RODRIGUEZ SANCHEZ"/>
    <n v="0"/>
    <n v="0"/>
    <n v="6930000"/>
    <n v="6930000"/>
    <n v="0"/>
    <n v="2327"/>
    <s v="Realizar 4 estrategias de fortalecimiento institucional (una por vigencia)."/>
    <n v="135667"/>
    <n v="2"/>
    <s v="5 - Bogotá confía en su gobierno"/>
    <s v="33 - Fortalecimiento institucional para un gobierno confiable"/>
  </r>
  <r>
    <n v="2025"/>
    <n v="7"/>
    <d v="2025-01-01T00:00:00"/>
    <d v="2025-07-31T00:00:00"/>
    <s v="0020-01"/>
    <d v="2025-07-31T00:00:00"/>
    <n v="12"/>
    <s v="CONTRATO DE PRESTACION DE SERVICIOS"/>
    <n v="20320251"/>
    <x v="0"/>
    <n v="153"/>
    <s v="ORDENES DE PAGO"/>
    <n v="1410"/>
    <n v="1522"/>
    <s v="135670 - Adición y prorroga al contrato 203-2025-CPS-AG (126222), cuyo objeto es prestar sus servicios como auxiliar para apoyar el desarrollo de las actividades requeridas para la adecuada prestación del servicio de asistencia técnica agropecuaria en la localidad. 2671. Se expide a solicitud del ordenador del Gasto mediante SIPSE, recibido el 25 de julio de 2025. se expide CRP mediante memorando 20257020019673, recibido el 31 de julio de 2025."/>
    <s v="O23011745992024267101000"/>
    <s v="Asistencia técnica agropecuaria y educación ambiental en la localidad de Sumapaz"/>
    <x v="0"/>
    <x v="0"/>
    <s v="10 10 - CONTRATACIÓN DIRECTA"/>
    <n v="1003085486"/>
    <s v="OSCAR AUDEL TAUTIVA RODRIGUEZ"/>
    <n v="0"/>
    <n v="0"/>
    <n v="8190000"/>
    <n v="8008000"/>
    <n v="182000"/>
    <n v="2671"/>
    <s v="Apoyar 500 predios rurales con buenas prácticas agropecuarias y ambientales que fortalezcan la protección a coberturas vegetales y recurso hídrico"/>
    <n v="135670"/>
    <n v="3"/>
    <s v="4 - Bogotá ordena su territorio y avanza en su acción climática"/>
    <s v="25 - Aumento de la resiliencia al cambio climático y reducción de la vulnerabilidad"/>
  </r>
  <r>
    <n v="2025"/>
    <n v="8"/>
    <d v="2025-01-01T00:00:00"/>
    <d v="2025-08-31T00:00:00"/>
    <s v="0020-01"/>
    <d v="2025-08-05T00:00:00"/>
    <n v="145"/>
    <s v="CONTRATO DE PRESTACION DE SERVICIOS PROFESIONALES"/>
    <s v="005-20251"/>
    <x v="2"/>
    <n v="148"/>
    <s v="ORDENES DE PAGO"/>
    <n v="1399"/>
    <n v="1523"/>
    <s v="136261 - Adición y prorroga al contrato 005-2025-CPS-P (125222), cuyo objeto es prestar los servicios profesionales especializados en el seguimiento y coordinación del parque automotor, pesado y maquinaria amarilla, de propiedad y/o tenencia del fondo de desarrollo rural de Sumapaz. 2289. Se expide el CDP a solicitud expresa del ordenador del gasto mediante SIPSE, recibido el 25 de julio de 2025. Se expide el CRP mediante memorando 20257020019983 recibido el 05 de agosto de 2025"/>
    <s v="O23011745992024228901000"/>
    <s v="Movilidad para Sumapaz"/>
    <x v="0"/>
    <x v="0"/>
    <s v="10 10 - CONTRATACIÓN DIRECTA"/>
    <n v="80126283"/>
    <s v="WALTER  DONADO SANTAMARIA"/>
    <n v="0"/>
    <n v="0"/>
    <n v="25200000"/>
    <n v="25200000"/>
    <n v="0"/>
    <n v="2289"/>
    <s v="Intervenir 40 Kilómetros-carril de malla vial rural con acciones de construcción y/o conservación"/>
    <n v="136261"/>
    <n v="1"/>
    <s v="4 - Bogotá ordena su territorio y avanza en su acción climática"/>
    <s v="26 - Movilidad Sostenible"/>
  </r>
  <r>
    <n v="2025"/>
    <n v="8"/>
    <d v="2025-01-01T00:00:00"/>
    <d v="2025-08-31T00:00:00"/>
    <s v="0020-01"/>
    <d v="2025-08-05T00:00:00"/>
    <n v="145"/>
    <s v="CONTRATO DE PRESTACION DE SERVICIOS PROFESIONALES"/>
    <s v="063-2025"/>
    <x v="2"/>
    <n v="148"/>
    <s v="ORDENES DE PAGO"/>
    <n v="1449"/>
    <n v="1524"/>
    <s v="136810 - Adición y prorroga al contrato 063-2025-CPS-P (127824), cuyo objeto es prestar los servicios profesionales para el fortalecimiento ambiental del servicio de asistencia técnica agropecuaria de la localidad de Sumapaz. 2671. Se expide el CDP a solicitud expresa del ordenador del gasto mediante SIPSE 136810, recibido el 30 de julio de 2025. Se expide el CRP mediante memorando 20257020020133 recibido el 05 de agosto de 2025"/>
    <s v="O23011745992024267101000"/>
    <s v="Asistencia técnica agropecuaria y educación ambiental en la localidad de Sumapaz"/>
    <x v="0"/>
    <x v="0"/>
    <s v="10 10 - CONTRATACIÓN DIRECTA"/>
    <n v="1018418402"/>
    <s v="JULIE PAULIN CARO FORERO"/>
    <n v="0"/>
    <n v="0"/>
    <n v="15750000"/>
    <n v="14700000"/>
    <n v="1050000"/>
    <n v="2671"/>
    <s v="Apoyar 500 predios rurales con buenas prácticas agropecuarias y ambientales que fortalezcan la protección a coberturas vegetales y recurso hídrico"/>
    <n v="136810"/>
    <n v="3"/>
    <s v="4 - Bogotá ordena su territorio y avanza en su acción climática"/>
    <s v="25 - Aumento de la resiliencia al cambio climático y reducción de la vulnerabilidad"/>
  </r>
  <r>
    <n v="2025"/>
    <n v="8"/>
    <d v="2025-01-01T00:00:00"/>
    <d v="2025-08-31T00:00:00"/>
    <s v="0020-01"/>
    <d v="2025-08-05T00:00:00"/>
    <n v="145"/>
    <s v="CONTRATO DE PRESTACION DE SERVICIOS PROFESIONALES"/>
    <s v="026-20251"/>
    <x v="2"/>
    <n v="148"/>
    <s v="ORDENES DE PAGO"/>
    <n v="1495"/>
    <n v="1525"/>
    <s v="137167 - Adición y prórroga al contrato 026-2025-CPS-P (124913) cuyo objeto es Prestar sus servicios profesionales como administrador de la Red de la Alcaldía Local de Sumapaz y realizar la actualización de los datos en los diferentes sistemas de información. Proyecto 2327. Se expide el CDP a solicitud expresa del ordenador del gasto mediante SIPSE137167, recibido el 30 de julio de 2025. Se expide  CRP mediante memorando 20257020020063, recibido el 5 de agosto de 2025"/>
    <s v="O23011745992024232701000"/>
    <s v="Fortalecimiento Institucional y sedes administrativas"/>
    <x v="0"/>
    <x v="0"/>
    <s v="10 10 - CONTRATACIÓN DIRECTA"/>
    <n v="79854802"/>
    <s v="LEANDRO ADRIANO CASAS TORRES"/>
    <n v="0"/>
    <n v="0"/>
    <n v="22050000"/>
    <n v="20825000"/>
    <n v="1225000"/>
    <n v="2327"/>
    <s v="Realizar 4 estrategias de fortalecimiento institucional (una por vigencia)."/>
    <n v="137167"/>
    <n v="2"/>
    <s v="5 - Bogotá confía en su gobierno"/>
    <s v="33 - Fortalecimiento institucional para un gobierno confiable"/>
  </r>
  <r>
    <n v="2025"/>
    <n v="8"/>
    <d v="2025-01-01T00:00:00"/>
    <d v="2025-08-31T00:00:00"/>
    <s v="0020-01"/>
    <d v="2025-08-05T00:00:00"/>
    <n v="145"/>
    <s v="CONTRATO DE PRESTACION DE SERVICIOS PROFESIONALES"/>
    <s v="040-20251"/>
    <x v="2"/>
    <n v="148"/>
    <s v="ORDENES DE PAGO"/>
    <n v="1448"/>
    <n v="1526"/>
    <s v="136231 - Adición y prórroga al contrato 040-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136231, recibido el 30 de julio de 2025. Se expide  CRP mediante memorando 20257020020063, recibido el 5 de agosto de 2025."/>
    <s v="O23011745992024232701000"/>
    <s v="Fortalecimiento Institucional y sedes administrativas"/>
    <x v="0"/>
    <x v="0"/>
    <s v="10 10 - CONTRATACIÓN DIRECTA"/>
    <n v="1032441853"/>
    <s v="CAROLINA  MORRIS PRIETO"/>
    <n v="0"/>
    <n v="0"/>
    <n v="21060000"/>
    <n v="20358000"/>
    <n v="702000"/>
    <n v="2327"/>
    <s v="Realizar 4 estrategias de fortalecimiento institucional (una por vigencia)."/>
    <n v="136231"/>
    <n v="2"/>
    <s v="5 - Bogotá confía en su gobierno"/>
    <s v="33 - Fortalecimiento institucional para un gobierno confiable"/>
  </r>
  <r>
    <n v="2025"/>
    <n v="8"/>
    <d v="2025-01-01T00:00:00"/>
    <d v="2025-08-31T00:00:00"/>
    <s v="0020-01"/>
    <d v="2025-08-05T00:00:00"/>
    <n v="145"/>
    <s v="CONTRATO DE PRESTACION DE SERVICIOS PROFESIONALES"/>
    <s v="077-20251"/>
    <x v="2"/>
    <n v="148"/>
    <s v="ORDENES DE PAGO"/>
    <n v="1497"/>
    <n v="1527"/>
    <s v="137257 - Adición y prórroga al contrato 077-2025-CPS-P (126219) cuyo objeto es Prestar los servicios profesionales para coordinar la articulación&lt;(&gt;,&lt;)&gt;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el CDP a solicitud expresa del ordenador del gasto mediante SIPSE137257, recibido el 30 de julio de 2025. Se expide  CRP mediante memorando 20257020020403, recibido el 5 de agosto de 2025"/>
    <s v="O23011745992024252601000"/>
    <s v="Por una vida libre de violencias para las mujeres de Sumapaz"/>
    <x v="0"/>
    <x v="0"/>
    <s v="10 10 - CONTRATACIÓN DIRECTA"/>
    <n v="52008301"/>
    <s v="ANA ROSA BAUTISTA RINCON"/>
    <n v="0"/>
    <n v="0"/>
    <n v="18900000"/>
    <n v="16800000"/>
    <n v="2100000"/>
    <n v="2526"/>
    <s v="Vincular 1200 personas en acciones para la prevención del feminicidio y la violencia contra la mujer."/>
    <n v="137257"/>
    <n v="1"/>
    <s v="1 - Bogotá avanza en su seguridad"/>
    <s v="2 - Cero tolerancia a las violencias contra las mujeres y basadas en género"/>
  </r>
  <r>
    <n v="2025"/>
    <n v="8"/>
    <d v="2025-01-01T00:00:00"/>
    <d v="2025-08-31T00:00:00"/>
    <s v="0020-01"/>
    <d v="2025-08-05T00:00:00"/>
    <n v="145"/>
    <s v="CONTRATO DE PRESTACION DE SERVICIOS PROFESIONALES"/>
    <s v="055-20251"/>
    <x v="2"/>
    <n v="148"/>
    <s v="ORDENES DE PAGO"/>
    <n v="1547"/>
    <n v="1528"/>
    <s v="138149 - Adición y prorroga al contrato 055-2025-CPS-P (124922), cuyo objeto es Prestar los servicios profesionales especializados para apoyar la gestión y ejecución de los proyectos de inversión de infraestructura local. 2289. se expide a solicitud expresa del Ordenador del gasto mediante SIPSE 138149, recibido el 4 de agosto del 2025. Se expide  CRP mediante memorando 20257020020463, recibido el 5 de agosto de 2025"/>
    <s v="O23011745992024228901000"/>
    <s v="Movilidad para Sumapaz"/>
    <x v="0"/>
    <x v="0"/>
    <s v="10 10 - CONTRATACIÓN DIRECTA"/>
    <n v="79468757"/>
    <s v="EDGAR IVAN SEPULVEDA PARRA"/>
    <n v="0"/>
    <n v="0"/>
    <n v="27000000"/>
    <n v="24300000"/>
    <n v="2700000"/>
    <n v="2289"/>
    <s v="Intervenir 40 Kilómetros-carril de malla vial rural con acciones de construcción y/o conservación"/>
    <n v="138149"/>
    <n v="1"/>
    <s v="4 - Bogotá ordena su territorio y avanza en su acción climática"/>
    <s v="26 - Movilidad Sostenible"/>
  </r>
  <r>
    <n v="2025"/>
    <n v="8"/>
    <d v="2025-01-01T00:00:00"/>
    <d v="2025-08-31T00:00:00"/>
    <s v="0020-01"/>
    <d v="2025-08-05T00:00:00"/>
    <n v="145"/>
    <s v="CONTRATO DE PRESTACION DE SERVICIOS PROFESIONALES"/>
    <s v="020-20251"/>
    <x v="2"/>
    <n v="148"/>
    <s v="ORDENES DE PAGO"/>
    <n v="1496"/>
    <n v="1529"/>
    <s v="135628 - Adición y prorroga al contrato 020-2025-CPS-P (125683), cuyo objeto es prestar sus servicios profesionales para dar respuesta a derechos de petición y demás requerimientos relacionados con los procesos contractuales del fondo de desarrollo rural de Sumapaz. Se expide el CDP a solicitud expresa del ordenador del gasto mediante SIPSE135628, recibido el 30 de julio de 2025. Se expide  CRP mediante memorando 20257020020443, recibido el 5 de agosto de 2025."/>
    <s v="O23011745992024232701000"/>
    <s v="Fortalecimiento Institucional y sedes administrativas"/>
    <x v="0"/>
    <x v="0"/>
    <s v="10 10 - CONTRATACIÓN DIRECTA"/>
    <n v="1020802394"/>
    <s v="JESSICA JULIETH CARDONA JARAMILLO"/>
    <n v="0"/>
    <n v="0"/>
    <n v="17280000"/>
    <n v="16128000"/>
    <n v="1152000"/>
    <n v="2327"/>
    <s v="Realizar 4 estrategias de fortalecimiento institucional (una por vigencia)."/>
    <n v="135628"/>
    <n v="2"/>
    <s v="5 - Bogotá confía en su gobierno"/>
    <s v="33 - Fortalecimiento institucional para un gobierno confiable"/>
  </r>
  <r>
    <n v="2025"/>
    <n v="8"/>
    <d v="2025-01-01T00:00:00"/>
    <d v="2025-08-31T00:00:00"/>
    <s v="0020-01"/>
    <d v="2025-08-11T00:00:00"/>
    <n v="12"/>
    <s v="CONTRATO DE PRESTACION DE SERVICIOS"/>
    <s v="05220251"/>
    <x v="0"/>
    <n v="142"/>
    <s v="ORDENES DE PAGO"/>
    <n v="1382"/>
    <n v="1530"/>
    <s v="135096 - Adición y prorroga al contrato 052-2025-CPS-AG (128679), cuyo objeto es prestar los servicios como auxiliar administrativo para el área de gestión de desarrollo local, en los temas de infraestructura, de la alcaldía local de Sumapaz. Se expide el CDP a solicitud expresa del ordenador del gasto mediante SIPSE, recibido el 23 de julio de 2025. Se expide CRP mediante memorando 20257020019963, recibido el 11 de agosto de 2025."/>
    <s v="O23011745992024228901000"/>
    <s v="Movilidad para Sumapaz"/>
    <x v="0"/>
    <x v="0"/>
    <s v="10 10 - CONTRATACIÓN DIRECTA"/>
    <n v="80063723"/>
    <s v="LUIS ALFREDO VASQUEZ MURILLO"/>
    <n v="0"/>
    <n v="0"/>
    <n v="9000000"/>
    <n v="7700000"/>
    <n v="1300000"/>
    <n v="2289"/>
    <s v="Intervenir 40 Kilómetros-carril de malla vial rural con acciones de construcción y/o conservación"/>
    <n v="135096"/>
    <n v="1"/>
    <s v="4 - Bogotá ordena su territorio y avanza en su acción climática"/>
    <s v="26 - Movilidad Sostenible"/>
  </r>
  <r>
    <n v="2025"/>
    <n v="8"/>
    <d v="2025-01-01T00:00:00"/>
    <d v="2025-08-31T00:00:00"/>
    <s v="0020-01"/>
    <d v="2025-08-11T00:00:00"/>
    <n v="12"/>
    <s v="CONTRATO DE PRESTACION DE SERVICIOS"/>
    <s v="08120251"/>
    <x v="0"/>
    <n v="142"/>
    <s v="ORDENES DE PAGO"/>
    <n v="1544"/>
    <n v="1531"/>
    <s v="135110 - Adición y prorroga al contrato 081-2025-CPS-P (125020), cuyo objeto es prestar sus servicios profesionales de apoyo administrativo al área de gestión del desarrollo local, en la gestión contractual del fondo de desarrollo rural de Sumapaz. 2327. Se expide CDP a solicitud expresa del Ordenador del Gasto mediante SIPSE135110, recibido el 31 de julio de 2025. Se expide CRP mediante memorando 20257020020003, recibido el 11 de agosto de 2025."/>
    <s v="O23011745992024232701000"/>
    <s v="Fortalecimiento Institucional y sedes administrativas"/>
    <x v="0"/>
    <x v="0"/>
    <s v="10 10 - CONTRATACIÓN DIRECTA"/>
    <n v="1010014055"/>
    <s v="JESUS DAVID ALDANA GARCIA"/>
    <n v="0"/>
    <n v="0"/>
    <n v="19500000"/>
    <n v="16250000"/>
    <n v="3250000"/>
    <n v="2327"/>
    <s v="Realizar 4 estrategias de fortalecimiento institucional (una por vigencia)."/>
    <n v="135110"/>
    <n v="2"/>
    <s v="5 - Bogotá confía en su gobierno"/>
    <s v="33 - Fortalecimiento institucional para un gobierno confiable"/>
  </r>
  <r>
    <n v="2025"/>
    <n v="8"/>
    <d v="2025-01-01T00:00:00"/>
    <d v="2025-08-31T00:00:00"/>
    <s v="0020-01"/>
    <d v="2025-08-11T00:00:00"/>
    <n v="12"/>
    <s v="CONTRATO DE PRESTACION DE SERVICIOS"/>
    <s v="06720251"/>
    <x v="0"/>
    <n v="142"/>
    <s v="ORDENES DE PAGO"/>
    <n v="1500"/>
    <n v="1532"/>
    <s v="137035 - Adición y prorroga al contrato 067-2025-CPS-P (12563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137035, recibido el 30 de julio de 2025 Se expide CRP mediante memorando 20257020020373, recibido el 11 de agosto de 2025."/>
    <s v="O23011745992024228901000"/>
    <s v="Movilidad para Sumapaz"/>
    <x v="0"/>
    <x v="0"/>
    <s v="10 10 - CONTRATACIÓN DIRECTA"/>
    <n v="1024497752"/>
    <s v="SINDY CARINA CHIPATECUA MORENO"/>
    <n v="0"/>
    <n v="0"/>
    <n v="21000000"/>
    <n v="21000000"/>
    <n v="0"/>
    <n v="2289"/>
    <s v="Intervenir 40 Kilómetros-carril de malla vial rural con acciones de construcción y/o conservación"/>
    <n v="137035"/>
    <n v="1"/>
    <s v="4 - Bogotá ordena su territorio y avanza en su acción climática"/>
    <s v="26 - Movilidad Sostenible"/>
  </r>
  <r>
    <n v="2025"/>
    <n v="8"/>
    <d v="2025-01-01T00:00:00"/>
    <d v="2025-08-31T00:00:00"/>
    <s v="0020-01"/>
    <d v="2025-08-11T00:00:00"/>
    <n v="12"/>
    <s v="CONTRATO DE PRESTACION DE SERVICIOS"/>
    <s v="13120251"/>
    <x v="0"/>
    <n v="142"/>
    <s v="ORDENES DE PAGO"/>
    <n v="1333"/>
    <n v="1533"/>
    <s v="135120 - Adición y prorroga al contrato 131-2025-CPS-AG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20, recibido el 23 de julio de 2025. Se expide CRP mediante memorando 20257020019703, recibido el 11 de agosto de 2025."/>
    <s v="O23011745992024254101000"/>
    <s v="Bienestar para las Mujeres de Sumapaz"/>
    <x v="0"/>
    <x v="0"/>
    <s v="10 10 - CONTRATACIÓN DIRECTA"/>
    <n v="1022972260"/>
    <s v="DEISY XIOMARA BEJARANO PEDREROS"/>
    <n v="0"/>
    <n v="0"/>
    <n v="15120000"/>
    <n v="15120000"/>
    <n v="0"/>
    <n v="2541"/>
    <s v="Vincular 600 personas en procesos para la prevención de violencias en el contexto familiar y/o violencia sexual"/>
    <n v="135120"/>
    <n v="3"/>
    <s v="2 - Bogotá confía en su bien-estar"/>
    <s v="12 - Bogotá cuida a su gente"/>
  </r>
  <r>
    <n v="2025"/>
    <n v="8"/>
    <d v="2025-01-01T00:00:00"/>
    <d v="2025-08-31T00:00:00"/>
    <s v="0020-01"/>
    <d v="2025-08-11T00:00:00"/>
    <n v="12"/>
    <s v="CONTRATO DE PRESTACION DE SERVICIOS"/>
    <s v="24920251"/>
    <x v="0"/>
    <n v="142"/>
    <s v="ORDENES DE PAGO"/>
    <n v="1425"/>
    <n v="1534"/>
    <s v="136490 - Adición y prorroga al contrato 249-2025-CPS-AG (126222), cuyo objeto es prestar sus servicios como auxiliar para apoyar el desarrollo de las actividades requeridas para la adecuada prestación del servicio de asistencia técnica agropecuaria en la localidad. 2671. Se expide a solicitud expresa del Ordenador del Gasto mediante SIPSE 136490, recibido el 29 de julio de 2025. Se expide CRP mediante memorando 20257020019993, recibido el 11 de agosto de 2025."/>
    <s v="O23011745992024267101000"/>
    <s v="Asistencia técnica agropecuaria y educación ambiental en la localidad de Sumapaz"/>
    <x v="0"/>
    <x v="0"/>
    <s v="10 10 - CONTRATACIÓN DIRECTA"/>
    <n v="80374930"/>
    <s v="LEOPOLDO  ROMERO HERRERA"/>
    <n v="0"/>
    <n v="0"/>
    <n v="8190000"/>
    <n v="7280000"/>
    <n v="910000"/>
    <n v="2671"/>
    <s v="Apoyar 500 predios rurales con buenas prácticas agropecuarias y ambientales que fortalezcan la protección a coberturas vegetales y recurso hídrico"/>
    <n v="136490"/>
    <n v="3"/>
    <s v="4 - Bogotá ordena su territorio y avanza en su acción climática"/>
    <s v="25 - Aumento de la resiliencia al cambio climático y reducción de la vulnerabilidad"/>
  </r>
  <r>
    <n v="2025"/>
    <n v="8"/>
    <d v="2025-01-01T00:00:00"/>
    <d v="2025-08-31T00:00:00"/>
    <s v="0020-01"/>
    <d v="2025-08-11T00:00:00"/>
    <n v="12"/>
    <s v="CONTRATO DE PRESTACION DE SERVICIOS"/>
    <s v="30720251"/>
    <x v="0"/>
    <n v="142"/>
    <s v="ORDENES DE PAGO"/>
    <n v="1432"/>
    <n v="1535"/>
    <s v="136680 - Adición y prórroga al contrato 307-2025-CPS-P (131703) cuyo objeto es Prestar los servicios profesionales para apoyar los procesos administrativos y financieros del Área de Gestión del Desarrollo Local del Fondo de Desarrollo Rural de Sumapaz. 2327. Se expide a solicitud expresa del Ordenador del Gasto mediante SIPSE, recibido el 29 de julio de 2025. Se expide CRP mediante memorando 20257020020023, recibido el 11 de agosto de 2025."/>
    <s v="O23011745992024232701000"/>
    <s v="Fortalecimiento Institucional y sedes administrativas"/>
    <x v="0"/>
    <x v="0"/>
    <s v="10 10 - CONTRATACIÓN DIRECTA"/>
    <n v="1057611038"/>
    <s v="LAURA VALENTINA HOLGUIN MEDINA"/>
    <n v="0"/>
    <n v="0"/>
    <n v="18000000"/>
    <n v="15400000"/>
    <n v="2600000"/>
    <n v="2327"/>
    <s v="Realizar 4 estrategias de fortalecimiento institucional (una por vigencia)."/>
    <n v="136680"/>
    <n v="2"/>
    <s v="5 - Bogotá confía en su gobierno"/>
    <s v="33 - Fortalecimiento institucional para un gobierno confiable"/>
  </r>
  <r>
    <n v="2025"/>
    <n v="8"/>
    <d v="2025-01-01T00:00:00"/>
    <d v="2025-08-31T00:00:00"/>
    <s v="0020-01"/>
    <d v="2025-08-11T00:00:00"/>
    <n v="12"/>
    <s v="CONTRATO DE PRESTACION DE SERVICIOS"/>
    <s v="36420251"/>
    <x v="0"/>
    <n v="142"/>
    <s v="ORDENES DE PAGO"/>
    <n v="1445"/>
    <n v="1536"/>
    <s v="136716 - Adición y prórroga al contrato 364-2025-CPS-P (131533) cuyo objeto es Prestar los servicios profesionales para proporcionar servicios de asesoramiento y orientación nutricional, dirigidos a la mejora del rendimiento deportivo, la prevención de lesiones y el bienestar general de los niños, niñas y adolescentes de la localidad de Sumapaz. 2388. Se expide a solicitud expresa del Ordenador del Gasto mediante SIPSE, recibido el 29 de julio de 2025. Se expide CRP mediante memorando 20257020020033, recibido el 11 de agosto de 2025."/>
    <s v="O23011745992024238801000"/>
    <s v="Recreación y Deporte para Sumapaz"/>
    <x v="0"/>
    <x v="0"/>
    <s v="10 10 - CONTRATACIÓN DIRECTA"/>
    <n v="1069754719"/>
    <s v="FABIO RICARDO DIAZ BELTRAN"/>
    <n v="0"/>
    <n v="0"/>
    <n v="6000000"/>
    <n v="2000000"/>
    <n v="4000000"/>
    <n v="2388"/>
    <s v="Capacitar 1000 personas en los campos deportivos o recreativos "/>
    <n v="136716"/>
    <n v="3"/>
    <s v="2 - Bogotá confía en su bien-estar"/>
    <s v="14 - Bogotá deportiva, recreativa, artística, patrimonial e intercultural"/>
  </r>
  <r>
    <n v="2025"/>
    <n v="8"/>
    <d v="2025-01-01T00:00:00"/>
    <d v="2025-08-31T00:00:00"/>
    <s v="0020-01"/>
    <d v="2025-08-11T00:00:00"/>
    <n v="12"/>
    <s v="CONTRATO DE PRESTACION DE SERVICIOS"/>
    <s v="29620251"/>
    <x v="0"/>
    <n v="142"/>
    <s v="ORDENES DE PAGO"/>
    <n v="1444"/>
    <n v="1537"/>
    <s v="136678 - Adición y prórroga al contrato 296-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53, recibido el 11 de agosto de 2025."/>
    <s v="O23011745992024268201000"/>
    <s v="Restauración ecológica urbana y/o rural"/>
    <x v="0"/>
    <x v="0"/>
    <s v="10 10 - CONTRATACIÓN DIRECTA"/>
    <n v="1032656551"/>
    <s v="FABIOLA  TORRES DIMATE"/>
    <n v="0"/>
    <n v="0"/>
    <n v="2415000"/>
    <n v="1610000"/>
    <n v="805000"/>
    <n v="2682"/>
    <s v="Lograr 16 hectáreas en proceso de restauración ecológica"/>
    <n v="136678"/>
    <n v="2"/>
    <s v="4 - Bogotá ordena su territorio y avanza en su acción climática"/>
    <s v="25 - Aumento de la resiliencia al cambio climático y reducción de la vulnerabilidad"/>
  </r>
  <r>
    <n v="2025"/>
    <n v="8"/>
    <d v="2025-01-01T00:00:00"/>
    <d v="2025-08-31T00:00:00"/>
    <s v="0020-01"/>
    <d v="2025-08-11T00:00:00"/>
    <n v="12"/>
    <s v="CONTRATO DE PRESTACION DE SERVICIOS"/>
    <s v="22220251"/>
    <x v="0"/>
    <n v="142"/>
    <s v="ORDENES DE PAGO"/>
    <n v="1442"/>
    <n v="1538"/>
    <s v="136474 - Adición y prorroga al contrato 222-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73, recibido el 11 de agosto de 2025."/>
    <s v="O23011745992024268201000"/>
    <s v="Restauración ecológica urbana y/o rural"/>
    <x v="0"/>
    <x v="0"/>
    <s v="10 10 - CONTRATACIÓN DIRECTA"/>
    <n v="1000694141"/>
    <s v="YERALDIN  CASTRO PARRA"/>
    <n v="0"/>
    <n v="0"/>
    <n v="3622500"/>
    <n v="2415000"/>
    <n v="1207500"/>
    <n v="2682"/>
    <s v="Lograr 16 hectáreas en proceso de restauración ecológica"/>
    <n v="136474"/>
    <n v="2"/>
    <s v="4 - Bogotá ordena su territorio y avanza en su acción climática"/>
    <s v="25 - Aumento de la resiliencia al cambio climático y reducción de la vulnerabilidad"/>
  </r>
  <r>
    <n v="2025"/>
    <n v="8"/>
    <d v="2025-01-01T00:00:00"/>
    <d v="2025-08-31T00:00:00"/>
    <s v="0020-01"/>
    <d v="2025-08-11T00:00:00"/>
    <n v="12"/>
    <s v="CONTRATO DE PRESTACION DE SERVICIOS"/>
    <s v="30920251"/>
    <x v="0"/>
    <n v="142"/>
    <s v="ORDENES DE PAGO"/>
    <n v="1435"/>
    <n v="1539"/>
    <s v="136687 - Adición y prorroga al contrato 309-2025-CPS-P (127991), cuyo objeto es prestar los servicios profesionales especializados al despacho de la alcaldía local de Sumapaz, para la estructuración estratégica de los procesos de planeación de los proyectos de inversión del FDRS. 2327. Se expide a solicitud expresa del Ordenador del Gasto mediante SIPSE, recibido el 29 de julio de 2025. Se expide CRP mediante memorando 20257020020103, recibido el 11 de agosto de 2025."/>
    <s v="O23011745992024232701000"/>
    <s v="Fortalecimiento Institucional y sedes administrativas"/>
    <x v="0"/>
    <x v="0"/>
    <s v="10 10 - CONTRATACIÓN DIRECTA"/>
    <n v="1031159833"/>
    <s v="YUDY NATALIA PAIBA GORDILLO"/>
    <n v="0"/>
    <n v="0"/>
    <n v="25200000"/>
    <n v="16800000"/>
    <n v="8400000"/>
    <n v="2327"/>
    <s v="Realizar 4 estrategias de fortalecimiento institucional (una por vigencia)."/>
    <n v="136687"/>
    <n v="2"/>
    <s v="5 - Bogotá confía en su gobierno"/>
    <s v="33 - Fortalecimiento institucional para un gobierno confiable"/>
  </r>
  <r>
    <n v="2025"/>
    <n v="8"/>
    <d v="2025-01-01T00:00:00"/>
    <d v="2025-08-31T00:00:00"/>
    <s v="0020-01"/>
    <d v="2025-08-11T00:00:00"/>
    <n v="12"/>
    <s v="CONTRATO DE PRESTACION DE SERVICIOS"/>
    <s v="32520251"/>
    <x v="0"/>
    <n v="142"/>
    <s v="ORDENES DE PAGO"/>
    <n v="1446"/>
    <n v="1540"/>
    <s v="136330 - Adición y prorroga al contrato 325-2025-CPS-P (132249), cuyo objeto es prestar servicios profesionales, con autonomía técnica y administrativa, para brindar apoyo al despacho del alcalde local en los diferentes asuntos relacionados con temas ambientales y administrativos, tendientes a garantizar el plan de desarrollo local. 2327. Se expide a solicitud expresa del Ordenador del Gasto mediante SIPSE, recibido el 29 de julio de 2025. Se expide CRP mediante memorando 20257020020113, recibido el 11 de agosto de 2025."/>
    <s v="O23011745992024232701000"/>
    <s v="Fortalecimiento Institucional y sedes administrativas"/>
    <x v="0"/>
    <x v="0"/>
    <s v="10 10 - CONTRATACIÓN DIRECTA"/>
    <n v="1022422381"/>
    <s v="GISELLE MARINA NIETO PIANDOY"/>
    <n v="0"/>
    <n v="0"/>
    <n v="5635000"/>
    <n v="5635000"/>
    <n v="0"/>
    <n v="2327"/>
    <s v="Realizar 4 estrategias de fortalecimiento institucional (una por vigencia)."/>
    <n v="136330"/>
    <n v="2"/>
    <s v="5 - Bogotá confía en su gobierno"/>
    <s v="33 - Fortalecimiento institucional para un gobierno confiable"/>
  </r>
  <r>
    <n v="2025"/>
    <n v="8"/>
    <d v="2025-01-01T00:00:00"/>
    <d v="2025-08-31T00:00:00"/>
    <s v="0020-01"/>
    <d v="2025-08-11T00:00:00"/>
    <n v="12"/>
    <s v="CONTRATO DE PRESTACION DE SERVICIOS"/>
    <s v="31720251"/>
    <x v="0"/>
    <n v="142"/>
    <s v="ORDENES DE PAGO"/>
    <n v="1493"/>
    <n v="1541"/>
    <s v="136661 - Adición y prorroga al contrato 317-2025-CPS-P (130920), cuyo objeto es prestar los servicios profesionales para gestionar los proyectos ambientales locales enfocados a la generación de energía eléctrica renovable y atender la gestión ambiental externa en la localidad. 2689. Se expide el CDP a solicitud expresa del ordenador del gasto mediante SIPSE136661, recibido el 30 de julio de 2025 Se expide CRP mediante memorando 20257020020173, recibido el 11 de agosto de 2025."/>
    <s v="O23011745992024268901000"/>
    <s v="Acueductos veredales, saneamiento básico y energías alternativas"/>
    <x v="0"/>
    <x v="0"/>
    <s v="10 10 - CONTRATACIÓN DIRECTA"/>
    <n v="1033773200"/>
    <s v="PAULA ROCIO VELOZA MARTINEZ"/>
    <n v="0"/>
    <n v="0"/>
    <n v="18600000"/>
    <n v="4546667"/>
    <n v="14053333"/>
    <n v="2689"/>
    <s v="Realizar 160 acciones  con energías alternativas para el área rural."/>
    <n v="136661"/>
    <n v="2"/>
    <s v="4 - Bogotá ordena su territorio y avanza en su acción climática"/>
    <s v="29 - Servicios públicos inclusivos y sostenibles"/>
  </r>
  <r>
    <n v="2025"/>
    <n v="8"/>
    <d v="2025-01-01T00:00:00"/>
    <d v="2025-08-31T00:00:00"/>
    <s v="0020-01"/>
    <d v="2025-08-11T00:00:00"/>
    <n v="12"/>
    <s v="CONTRATO DE PRESTACION DE SERVICIOS"/>
    <s v="21720251"/>
    <x v="0"/>
    <n v="142"/>
    <s v="ORDENES DE PAGO"/>
    <n v="1466"/>
    <n v="1542"/>
    <s v="136638 - Adición y prorroga al contrato 217-2025-CPS-P (127546), cuyo objeto es prestar los servicios profesionales para apoyar el fortalecimiento del servicio de asistencia técnica agropecuaria de la localidad de sumapaz. 2671. Se expide el CDP a solicitud expresa del ordenador del gasto mediante SIPSE136638, recibido el 30 de julio de 2025"/>
    <s v="O23011745992024267101000"/>
    <s v="Asistencia técnica agropecuaria y educación ambiental en la localidad de Sumapaz"/>
    <x v="0"/>
    <x v="0"/>
    <s v="10 10 - CONTRATACIÓN DIRECTA"/>
    <n v="7180598"/>
    <s v="OSCAR JAVIER BARAJAS ALVARADO"/>
    <n v="0"/>
    <n v="0"/>
    <n v="22050000"/>
    <n v="21315000"/>
    <n v="735000"/>
    <n v="2671"/>
    <s v="Apoyar 500 predios rurales con buenas prácticas agropecuarias y ambientales que fortalezcan la protección a coberturas vegetales y recurso hídrico"/>
    <n v="136638"/>
    <n v="3"/>
    <s v="4 - Bogotá ordena su territorio y avanza en su acción climática"/>
    <s v="25 - Aumento de la resiliencia al cambio climático y reducción de la vulnerabilidad"/>
  </r>
  <r>
    <n v="2025"/>
    <n v="8"/>
    <d v="2025-01-01T00:00:00"/>
    <d v="2025-08-31T00:00:00"/>
    <s v="0020-01"/>
    <d v="2025-08-11T00:00:00"/>
    <n v="12"/>
    <s v="CONTRATO DE PRESTACION DE SERVICIOS"/>
    <s v="18120251"/>
    <x v="0"/>
    <n v="142"/>
    <s v="ORDENES DE PAGO"/>
    <n v="1453"/>
    <n v="1543"/>
    <s v="136319 - Adición y prórroga al contrato 181-2025-CPS-P (126299) cuyo objeto es Prestar los servicios profesionales en producción agropecuaria para el fortalecimiento del servicio de asistencia técnica agropecuaria de la localidad de Sumapaz. 2671. Se expide el CDP a solicitud expresa del ordenador del gasto mediante SIPSE136319, recibido el 30 de julio de 2025 Se expide CRP mediante memorando 20257020020343, recibido el 11 de agosto de 2025."/>
    <s v="O23011745992024267101000"/>
    <s v="Asistencia técnica agropecuaria y educación ambiental en la localidad de Sumapaz"/>
    <x v="0"/>
    <x v="0"/>
    <s v="10 10 - CONTRATACIÓN DIRECTA"/>
    <n v="1069751551"/>
    <s v="KEILY MILENA GONZALEZ SUSA"/>
    <n v="0"/>
    <n v="0"/>
    <n v="17325000"/>
    <n v="12320000"/>
    <n v="5005000"/>
    <n v="2671"/>
    <s v="Implementar 100 huertas rurales "/>
    <n v="136319"/>
    <n v="4"/>
    <s v="4 - Bogotá ordena su territorio y avanza en su acción climática"/>
    <s v="25 - Aumento de la resiliencia al cambio climático y reducción de la vulnerabilidad"/>
  </r>
  <r>
    <n v="2025"/>
    <n v="8"/>
    <d v="2025-01-01T00:00:00"/>
    <d v="2025-08-31T00:00:00"/>
    <s v="0020-01"/>
    <d v="2025-08-11T00:00:00"/>
    <n v="12"/>
    <s v="CONTRATO DE PRESTACION DE SERVICIOS"/>
    <s v="16220251"/>
    <x v="0"/>
    <n v="142"/>
    <s v="ORDENES DE PAGO"/>
    <n v="1489"/>
    <n v="1544"/>
    <s v="136301 - Adición y prorroga al contrato 162-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6301, recibido el 30 de julio de 2025 Se expide CRP mediante memorando 20257020020363, recibido el 11 de agosto de 2025."/>
    <s v="O23011745992024268201000"/>
    <s v="Restauración ecológica urbana y/o rural"/>
    <x v="0"/>
    <x v="0"/>
    <s v="10 10 - CONTRATACIÓN DIRECTA"/>
    <n v="1032656231"/>
    <s v="GERARDO  VILLALBA BAQUERO"/>
    <n v="0"/>
    <n v="0"/>
    <n v="4830000"/>
    <n v="2817500"/>
    <n v="2012500"/>
    <n v="2682"/>
    <s v="Lograr 16 hectáreas en proceso de restauración ecológica"/>
    <n v="136301"/>
    <n v="2"/>
    <s v="4 - Bogotá ordena su territorio y avanza en su acción climática"/>
    <s v="25 - Aumento de la resiliencia al cambio climático y reducción de la vulnerabilidad"/>
  </r>
  <r>
    <n v="2025"/>
    <n v="8"/>
    <d v="2025-01-01T00:00:00"/>
    <d v="2025-08-31T00:00:00"/>
    <s v="0020-01"/>
    <d v="2025-08-11T00:00:00"/>
    <n v="12"/>
    <s v="CONTRATO DE PRESTACION DE SERVICIOS"/>
    <s v="11220251"/>
    <x v="0"/>
    <n v="142"/>
    <s v="ORDENES DE PAGO"/>
    <n v="1487"/>
    <n v="1545"/>
    <s v="136299 - Adición y prorroga al contrato 112-2025-CPS-AG (126303), cuyo objeto es prestar sus servicios como auxiliar para apoyar el desarrollo de las actividades de campo requeridas en los proyectos de restauración ecológica de localidad de Sumapaz. Se expide el CDP a solicitud expresa del ordenador del gasto mediante SIPSE136299, recibido el 30 de julio de 2025 Se expide CRP mediante memorando 20257020020413, recibido el 11 de agosto de 2025."/>
    <s v="O23011745992024268201000"/>
    <s v="Restauración ecológica urbana y/o rural"/>
    <x v="0"/>
    <x v="0"/>
    <s v="10 10 - CONTRATACIÓN DIRECTA"/>
    <n v="1071549304"/>
    <s v="MARY LUZ PARRA AVILA"/>
    <n v="0"/>
    <n v="0"/>
    <n v="4830000"/>
    <n v="3783500"/>
    <n v="1046500"/>
    <n v="2682"/>
    <s v="Lograr 16 hectáreas en proceso de restauración ecológica"/>
    <n v="136299"/>
    <n v="2"/>
    <s v="4 - Bogotá ordena su territorio y avanza en su acción climática"/>
    <s v="25 - Aumento de la resiliencia al cambio climático y reducción de la vulnerabilidad"/>
  </r>
  <r>
    <n v="2025"/>
    <n v="8"/>
    <d v="2025-01-01T00:00:00"/>
    <d v="2025-08-31T00:00:00"/>
    <s v="0020-01"/>
    <d v="2025-08-12T00:00:00"/>
    <n v="12"/>
    <s v="CONTRATO DE PRESTACION DE SERVICIOS"/>
    <s v="19320251"/>
    <x v="0"/>
    <n v="142"/>
    <s v="ORDENES DE PAGO"/>
    <n v="1434"/>
    <n v="1546"/>
    <s v="136326 - Adición y prorroga al contrato 193-2025-CPS-AG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CRP memorando 20257020020583, recibido el 11 de agosto de 2025"/>
    <s v="O23011745992024232701000"/>
    <s v="Fortalecimiento Institucional y sedes administrativas"/>
    <x v="0"/>
    <x v="0"/>
    <s v="10 10 - CONTRATACIÓN DIRECTA"/>
    <n v="79577246"/>
    <s v="RAUL IVAN BORJA SUAREZ"/>
    <n v="0"/>
    <n v="0"/>
    <n v="8550000"/>
    <n v="7315000"/>
    <n v="1235000"/>
    <n v="2327"/>
    <s v="Realizar 4 estrategias de fortalecimiento institucional (una por vigencia)."/>
    <n v="136326"/>
    <n v="2"/>
    <s v="5 - Bogotá confía en su gobierno"/>
    <s v="33 - Fortalecimiento institucional para un gobierno confiable"/>
  </r>
  <r>
    <n v="2025"/>
    <n v="8"/>
    <d v="2025-01-01T00:00:00"/>
    <d v="2025-08-31T00:00:00"/>
    <s v="0020-01"/>
    <d v="2025-08-12T00:00:00"/>
    <n v="12"/>
    <s v="CONTRATO DE PRESTACION DE SERVICIOS"/>
    <s v="30320251"/>
    <x v="0"/>
    <n v="142"/>
    <s v="ORDENES DE PAGO"/>
    <n v="1431"/>
    <n v="1547"/>
    <s v="136679 - Adición y prórroga al contrato 303-2025-CPS-AG (125654) cuyo objeto es Prestar los servicios técnicos para apoyar las respuestas a las solicitudes, requerimientos y proposiciones realizados por entidades públicas y entes de control, fortaleciendo los procesos administrativos. 2327. Se expide a solicitud expresa del Ordenador del Gasto mediante SIPSE, recibido el 29 de julio de 2025. Se expide CRP memorando 20257020020593, recibido el 11 de agosto de 2025"/>
    <s v="O23011745992024232701000"/>
    <s v="Fortalecimiento Institucional y sedes administrativas"/>
    <x v="0"/>
    <x v="0"/>
    <s v="10 10 - CONTRATACIÓN DIRECTA"/>
    <n v="1017258647"/>
    <s v="MICHAEL STEVEN RENGIFO MAHECHA"/>
    <n v="0"/>
    <n v="0"/>
    <n v="12000000"/>
    <n v="10266667"/>
    <n v="1733333"/>
    <n v="2327"/>
    <s v="Realizar 4 estrategias de fortalecimiento institucional (una por vigencia)."/>
    <n v="136679"/>
    <n v="2"/>
    <s v="5 - Bogotá confía en su gobierno"/>
    <s v="33 - Fortalecimiento institucional para un gobierno confiable"/>
  </r>
  <r>
    <n v="2025"/>
    <n v="8"/>
    <d v="2025-01-01T00:00:00"/>
    <d v="2025-08-31T00:00:00"/>
    <s v="0020-01"/>
    <d v="2025-08-12T00:00:00"/>
    <n v="12"/>
    <s v="CONTRATO DE PRESTACION DE SERVICIOS"/>
    <s v="14520251"/>
    <x v="0"/>
    <n v="142"/>
    <s v="ORDENES DE PAGO"/>
    <n v="1451"/>
    <n v="1548"/>
    <s v="136045 - Adición y prorroga al contrato 145-2025-CPS-P (130323),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136045, recibido el 30 de julio de 2025 Se expide CRP memorando 20257020020603, recibido el 11 de agosto de 2025"/>
    <s v="O23011745992024232401000"/>
    <s v="Acciones para el cuidado de la salud y el bienestar de las y los Sumapaceños"/>
    <x v="0"/>
    <x v="0"/>
    <s v="10 10 - CONTRATACIÓN DIRECTA"/>
    <n v="1022991460"/>
    <s v="MARIA CAMILA NIEVES PARRA"/>
    <n v="0"/>
    <n v="0"/>
    <n v="21600000"/>
    <n v="16080000"/>
    <n v="5520000"/>
    <n v="2324"/>
    <s v="Beneficiar 180 personas con discapacidad a través de Dispositivos de Asistencia Personal - Ayudas Técnicas (no incluidas en los Planes de Beneficios)"/>
    <n v="136045"/>
    <n v="2"/>
    <s v="2 - Bogotá confía en su bien-estar"/>
    <s v="10 - Salud Pública Integrada e Integral"/>
  </r>
  <r>
    <n v="2025"/>
    <n v="8"/>
    <d v="2025-01-01T00:00:00"/>
    <d v="2025-08-31T00:00:00"/>
    <s v="0020-01"/>
    <d v="2025-08-12T00:00:00"/>
    <n v="12"/>
    <s v="CONTRATO DE PRESTACION DE SERVICIOS"/>
    <s v="25920251"/>
    <x v="0"/>
    <n v="142"/>
    <s v="ORDENES DE PAGO"/>
    <n v="1467"/>
    <n v="1549"/>
    <s v="136517 - Adición y prórroga al contrato 259-2025-CPS-P (125691) cuyo objeto es Prestar los servicios profesionales para adelantar acciones que promuevan el fortalecimiento y la participación social y comunitaria en la localidad de Sumapaz. 2327. Se expide el CDP a solicitud expresa del ordenador del gasto mediante SIPSE136517, recibido el 30 de julio de 2025 Se expide CRP memorando 20257020020613, recibido el 11 de agosto de 2025"/>
    <s v="O23011745992024232701000"/>
    <s v="Fortalecimiento Institucional y sedes administrativas"/>
    <x v="0"/>
    <x v="0"/>
    <s v="10 10 - CONTRATACIÓN DIRECTA"/>
    <n v="80767768"/>
    <s v="RAUL AUGUSTO BECERRA NOVOA"/>
    <n v="0"/>
    <n v="0"/>
    <n v="15300000"/>
    <n v="14790000"/>
    <n v="510000"/>
    <n v="2327"/>
    <s v="Realizar 4 estrategias de fortalecimiento institucional (una por vigencia)."/>
    <n v="136517"/>
    <n v="2"/>
    <s v="5 - Bogotá confía en su gobierno"/>
    <s v="33 - Fortalecimiento institucional para un gobierno confiable"/>
  </r>
  <r>
    <n v="2025"/>
    <n v="8"/>
    <d v="2025-01-01T00:00:00"/>
    <d v="2025-08-31T00:00:00"/>
    <s v="0020-01"/>
    <d v="2025-08-12T00:00:00"/>
    <n v="12"/>
    <s v="CONTRATO DE PRESTACION DE SERVICIOS"/>
    <s v="19420251"/>
    <x v="0"/>
    <n v="142"/>
    <s v="ORDENES DE PAGO"/>
    <n v="1420"/>
    <n v="1550"/>
    <s v="136327 - Adición y prorroga al contrato 194-2025-CPS-P (127550), cuyo objeto es prestar los servicios artísticos y musicales profesionales para apoyar la gestión cultural de la localidad de Sumapaz. 2486. Se expide a solicitud expresa del Ordenador del Gasto mediante SIPSE 136327, recibido el 29 de julio de 2025. Se expide CRP memorando 20257020020623, recibido el 11 de agosto de 2025"/>
    <s v="O23011745992024248601000"/>
    <s v="Acciones para la promoción de la cultura, tradición y costumbres sumapaceñas"/>
    <x v="0"/>
    <x v="0"/>
    <s v="10 10 - CONTRATACIÓN DIRECTA"/>
    <n v="80811956"/>
    <s v="LUIS ANGEL ESPITIA ANAYA"/>
    <n v="0"/>
    <n v="0"/>
    <n v="15120000"/>
    <n v="14616000"/>
    <n v="504000"/>
    <n v="2486"/>
    <s v="Capacitar 600 personas en los campos artísticos, interculturales, culturales y/o patrimoniales."/>
    <n v="136327"/>
    <n v="1"/>
    <s v="2 - Bogotá confía en su bien-estar"/>
    <s v="14 - Bogotá deportiva, recreativa, artística, patrimonial e intercultural"/>
  </r>
  <r>
    <n v="2025"/>
    <n v="8"/>
    <d v="2025-01-01T00:00:00"/>
    <d v="2025-08-31T00:00:00"/>
    <s v="0020-01"/>
    <d v="2025-08-12T00:00:00"/>
    <n v="12"/>
    <s v="CONTRATO DE PRESTACION DE SERVICIOS"/>
    <s v="21820251"/>
    <x v="0"/>
    <n v="142"/>
    <s v="ORDENES DE PAGO"/>
    <n v="1480"/>
    <n v="1551"/>
    <s v="136640 - Adición y prorroga al contrato 218-2025-CPS-P (127562), cuyo objeto es prestar los servicios profesionales para desarrollar acciones de acompañamiento técnico en los proyectos relacionados con acueductos y saneamiento básico adelantados por el fondo de desarrollo rural de Sumapaz. 2689. Se expide el CDP a solicitud expresa del ordenador del gasto mediante SIPSE136640, recibido el 30 de julio de 2025 Se expide CRP memorando 20257020020843, recibido el 11 de agosto de 2025"/>
    <s v="O23011745992024268901000"/>
    <s v="Acueductos veredales, saneamiento básico y energías alternativas"/>
    <x v="0"/>
    <x v="0"/>
    <s v="10 10 - CONTRATACIÓN DIRECTA"/>
    <n v="1010193626"/>
    <s v="LEIDY CATERINE CRUZ NEUQUE"/>
    <n v="0"/>
    <n v="0"/>
    <n v="21105000"/>
    <n v="18056500"/>
    <n v="3048500"/>
    <n v="2689"/>
    <s v="Fortalecer 4 acueductos veredales con asistencia, intervenir técnica u organizativa"/>
    <n v="136640"/>
    <n v="1"/>
    <s v="4 - Bogotá ordena su territorio y avanza en su acción climática"/>
    <s v="29 - Servicios públicos inclusivos y sostenibles"/>
  </r>
  <r>
    <n v="2025"/>
    <n v="8"/>
    <d v="2025-01-01T00:00:00"/>
    <d v="2025-08-31T00:00:00"/>
    <s v="0020-01"/>
    <d v="2025-08-12T00:00:00"/>
    <n v="12"/>
    <s v="CONTRATO DE PRESTACION DE SERVICIOS"/>
    <s v="25620251"/>
    <x v="0"/>
    <n v="142"/>
    <s v="ORDENES DE PAGO"/>
    <n v="1472"/>
    <n v="1552"/>
    <s v="136647 - Adición y prórroga al contrato 256-2025-CPS-P (125691) cuyo objeto es Prestar los servicios profesionales para adelantar acciones que promuevan el fortalecimiento y la participación social y comunitaria en la localidad de Sumapaz. 2327. Se expide el CDP a solicitud expresa del ordenador del gasto mediante SIPSE136647, recibido el 30 de julio de 2025 Se expide CRP memorando 20257020020853, recibido el 11 de agosto de 2025"/>
    <s v="O23011745992024232701000"/>
    <s v="Fortalecimiento Institucional y sedes administrativas"/>
    <x v="0"/>
    <x v="0"/>
    <s v="10 10 - CONTRATACIÓN DIRECTA"/>
    <n v="52463042"/>
    <s v="YESMIN  IZQUIERDO MORENO"/>
    <n v="0"/>
    <n v="0"/>
    <n v="15300000"/>
    <n v="13600000"/>
    <n v="1700000"/>
    <n v="2327"/>
    <s v="Realizar 4 estrategias de fortalecimiento institucional (una por vigencia)."/>
    <n v="136647"/>
    <n v="2"/>
    <s v="5 - Bogotá confía en su gobierno"/>
    <s v="33 - Fortalecimiento institucional para un gobierno confiable"/>
  </r>
  <r>
    <n v="2025"/>
    <n v="8"/>
    <d v="2025-01-01T00:00:00"/>
    <d v="2025-08-31T00:00:00"/>
    <s v="0020-01"/>
    <d v="2025-08-12T00:00:00"/>
    <n v="12"/>
    <s v="CONTRATO DE PRESTACION DE SERVICIOS"/>
    <s v="24620251"/>
    <x v="0"/>
    <n v="142"/>
    <s v="ORDENES DE PAGO"/>
    <n v="1459"/>
    <n v="1553"/>
    <s v="136652 - Adición y prorroga al contrato 246-2025-CPS-AG (125670), cuyo objeto es prestar sus servicios asistenciales para apoyar la gestión administrativa y operativa de prensa y comunicaciones de la alcaldía local de Sumapaz. 2327. Se expide el CDP a solicitud expresa del ordenador del gasto mediante SIPSE136652, recibido el 30 de julio de 2025 Se expide CRP memorando 20257020020863, recibido el 11 de agosto de 2025"/>
    <s v="O23011745992024232701000"/>
    <s v="Fortalecimiento Institucional y sedes administrativas"/>
    <x v="0"/>
    <x v="0"/>
    <s v="10 10 - CONTRATACIÓN DIRECTA"/>
    <n v="1032462292"/>
    <s v="DAYMER  RIOS CIFUENTES"/>
    <n v="0"/>
    <n v="0"/>
    <n v="8550000"/>
    <n v="8265000"/>
    <n v="285000"/>
    <n v="2327"/>
    <s v="Realizar 4 estrategias de fortalecimiento institucional (una por vigencia)."/>
    <n v="136652"/>
    <n v="2"/>
    <s v="5 - Bogotá confía en su gobierno"/>
    <s v="33 - Fortalecimiento institucional para un gobierno confiable"/>
  </r>
  <r>
    <n v="2025"/>
    <n v="8"/>
    <d v="2025-01-01T00:00:00"/>
    <d v="2025-08-31T00:00:00"/>
    <s v="0020-01"/>
    <d v="2025-08-12T00:00:00"/>
    <n v="12"/>
    <s v="CONTRATO DE PRESTACION DE SERVICIOS"/>
    <s v="23120251"/>
    <x v="0"/>
    <n v="142"/>
    <s v="ORDENES DE PAGO"/>
    <n v="1465"/>
    <n v="1554"/>
    <s v="136645 - Adición y prórroga al contrato 231-2025-CPS-AG (125189) cuyo objeto es Prestar los servicios como auxiliar de apoyo administrativo al proyecto de inversión de Somos sumapaz: Emprendiendo de manera sostenible en nuestro territorio. 2315. Se expide el CDP a solicitud expresa del ordenador del gasto mediante SIPSE136645, recibido el 30 de julio de 2025 Se expide CRP memorando 20257020020873, recibido el 11 de agosto de 2025"/>
    <s v="O23011745992024231501000"/>
    <s v="Somos Sumapaz: Emprendiendo de manera sostenible en el territorio"/>
    <x v="0"/>
    <x v="0"/>
    <s v="10 10 - CONTRATACIÓN DIRECTA"/>
    <n v="1030695925"/>
    <s v="YEFERSON ANDRES SOTO COLLAZOS"/>
    <n v="0"/>
    <n v="0"/>
    <n v="9075000"/>
    <n v="8772500"/>
    <n v="302500"/>
    <n v="2315"/>
    <s v="Vincular 600 hogares y/o unidades productivas a procesos productivos y de comercialización en el sector rural."/>
    <n v="136645"/>
    <n v="1"/>
    <s v="3 - Bogotá confía en su potencial"/>
    <s v="20 - Promoción del emprendimiento formal, equitativo e incluyente"/>
  </r>
  <r>
    <n v="2025"/>
    <n v="8"/>
    <d v="2025-01-01T00:00:00"/>
    <d v="2025-08-31T00:00:00"/>
    <s v="0020-01"/>
    <d v="2025-08-12T00:00:00"/>
    <n v="12"/>
    <s v="CONTRATO DE PRESTACION DE SERVICIOS"/>
    <s v="22520251"/>
    <x v="0"/>
    <n v="142"/>
    <s v="ORDENES DE PAGO"/>
    <n v="1464"/>
    <n v="1555"/>
    <s v="136641 - Adición y prorroga al contrato 225-2025-CPS-P (126229), cuyo objeto es prestar los servicios profesionales para brindar apoyo psicosocial y emocional a las víctimas del conflicto armado de la localidad de Sumapaz en el marco del SIVJRNR. 2319. Se expide el CDP a solicitud expresa del ordenador del gasto mediante SIPSE136641, recibido el 30 de julio de 2025. Se expide el CDP a solicitud expresa del ordenador del gasto mediante SIPSE136641, recibido el 30 de julio de 2025 Se expide CRP memorando 20257020020883, recibido el 11 de agosto de 2025"/>
    <s v="O23011745992024231901000"/>
    <s v="Atención a víctimas en Sumapaz"/>
    <x v="0"/>
    <x v="0"/>
    <s v="10 10 - CONTRATACIÓN DIRECTA"/>
    <n v="1073170778"/>
    <s v="MARIA CAMILA RAMIREZ QUIÑONEZ"/>
    <n v="0"/>
    <n v="0"/>
    <n v="18900000"/>
    <n v="18270000"/>
    <n v="630000"/>
    <n v="2319"/>
    <s v="Realizar 4 acciones de construcción de paz que contribuyan al tejido social, la integración local, la sostenibilidad económica y/o desarrollo territorial para la reconciliación."/>
    <n v="136641"/>
    <n v="3"/>
    <s v="2 - Bogotá confía en su bien-estar"/>
    <s v="13 - Bogotá, un territorio de paz y reconciliación en donde todos puedan volver a empezar"/>
  </r>
  <r>
    <n v="2025"/>
    <n v="8"/>
    <d v="2025-01-01T00:00:00"/>
    <d v="2025-08-31T00:00:00"/>
    <s v="0020-01"/>
    <d v="2025-08-12T00:00:00"/>
    <n v="12"/>
    <s v="CONTRATO DE PRESTACION DE SERVICIOS"/>
    <s v="13920251"/>
    <x v="0"/>
    <n v="142"/>
    <s v="ORDENES DE PAGO"/>
    <n v="1488"/>
    <n v="1556"/>
    <s v="136300 - Adición y prorroga al contrato 139-2025-CPS-AG (125749), cuyo objeto es prestar los servicios técnicos de apoyo jurídico para los procesos de atención de víctimas, reparación integral y justicia restaurativa de la alcaldía local de Sumapaz. 2319. Se expide el CDP a solicitud expresa del ordenador del gasto mediante SIPSE136300, recibido el 30 de julio de 2025 Se expide CRP memorando 20257020020643, recibido el 11 de agosto de 2025"/>
    <s v="O23011745992024231901000"/>
    <s v="Atención a víctimas en Sumapaz"/>
    <x v="0"/>
    <x v="0"/>
    <s v="10 10 - CONTRATACIÓN DIRECTA"/>
    <n v="1024577117"/>
    <s v="GERALDINE ALEJANDRA SOTELO GIRON"/>
    <n v="0"/>
    <n v="0"/>
    <n v="7100000"/>
    <n v="4970000"/>
    <n v="2130000"/>
    <n v="2319"/>
    <s v="Realizar 4 acciones de construcción de paz que contribuyan al tejido social, la integración local, la sostenibilidad económica y/o desarrollo territorial para la reconciliación."/>
    <n v="136300"/>
    <n v="3"/>
    <s v="2 - Bogotá confía en su bien-estar"/>
    <s v="13 - Bogotá, un territorio de paz y reconciliación en donde todos puedan volver a empezar"/>
  </r>
  <r>
    <n v="2025"/>
    <n v="8"/>
    <d v="2025-01-01T00:00:00"/>
    <d v="2025-08-31T00:00:00"/>
    <s v="0020-01"/>
    <d v="2025-08-12T00:00:00"/>
    <n v="12"/>
    <s v="CONTRATO DE PRESTACION DE SERVICIOS"/>
    <s v="20020251"/>
    <x v="0"/>
    <n v="142"/>
    <s v="ORDENES DE PAGO"/>
    <n v="1396"/>
    <n v="1557"/>
    <s v="136272 - Adición y prorroga al contrato 200-2025-CPS-P (127550), cuyo objeto es prestar los servicios artísticos y musicales profesionales para prestar la gestión cultural de la localidad de Sumapaz. 2486. Se expide el CDP a solicitud expresa del Ordenador del Gasto mediante sipse, recibido el 24 de julio del 2025. Se expide CRP memorando 20257020020913, recibido el 11 de agosto de 2025"/>
    <s v="O23011745992024248601000"/>
    <s v="Acciones para la promoción de la cultura, tradición y costumbres sumapaceñas"/>
    <x v="0"/>
    <x v="0"/>
    <s v="10 10 - CONTRATACIÓN DIRECTA"/>
    <n v="80499300"/>
    <s v="MAURICIO  TORRES DIAZ"/>
    <n v="0"/>
    <n v="0"/>
    <n v="15120000"/>
    <n v="9576000"/>
    <n v="5544000"/>
    <n v="2486"/>
    <s v="Capacitar 600 personas en los campos artísticos, interculturales, culturales y/o patrimoniales."/>
    <n v="136272"/>
    <n v="1"/>
    <s v="2 - Bogotá confía en su bien-estar"/>
    <s v="14 - Bogotá deportiva, recreativa, artística, patrimonial e intercultural"/>
  </r>
  <r>
    <n v="2025"/>
    <n v="8"/>
    <d v="2025-01-01T00:00:00"/>
    <d v="2025-08-31T00:00:00"/>
    <s v="0020-01"/>
    <d v="2025-08-12T00:00:00"/>
    <n v="12"/>
    <s v="CONTRATO DE PRESTACION DE SERVICIOS"/>
    <s v="12920251"/>
    <x v="0"/>
    <n v="142"/>
    <s v="ORDENES DE PAGO"/>
    <n v="1461"/>
    <n v="1558"/>
    <s v="136595 - Adición y prorroga al contrato 129-2025-CPS-AG (127708), cuyo objeto es prestar sus servicios administrativos para realizar el apoyo logístico y operativo de las actividades que se desarrollan por la alcaldía local de Sumapaz. 2327. Se expide el CDP a solicitud expresa del ordenador del gasto mediante SIPSE136595, recibido el 30 de julio de 2025. Se expide CRP memorando 20257020020893, recibido el 11 de agosto de 2025"/>
    <s v="O23011745992024232701000"/>
    <s v="Fortalecimiento Institucional y sedes administrativas"/>
    <x v="0"/>
    <x v="0"/>
    <s v="10 10 - CONTRATACIÓN DIRECTA"/>
    <n v="1061720393"/>
    <s v="EDWIN FERNNEY PENAGOS SOACHA"/>
    <n v="0"/>
    <n v="0"/>
    <n v="8820000"/>
    <n v="8526000"/>
    <n v="294000"/>
    <n v="2327"/>
    <s v="Realizar 4 estrategias de fortalecimiento institucional (una por vigencia)."/>
    <n v="136595"/>
    <n v="2"/>
    <s v="5 - Bogotá confía en su gobierno"/>
    <s v="33 - Fortalecimiento institucional para un gobierno confiable"/>
  </r>
  <r>
    <n v="2025"/>
    <n v="8"/>
    <d v="2025-01-01T00:00:00"/>
    <d v="2025-08-31T00:00:00"/>
    <s v="0020-01"/>
    <d v="2025-08-12T00:00:00"/>
    <n v="12"/>
    <s v="CONTRATO DE PRESTACION DE SERVICIOS"/>
    <s v="15820251"/>
    <x v="0"/>
    <n v="142"/>
    <s v="ORDENES DE PAGO"/>
    <n v="1452"/>
    <n v="1559"/>
    <s v="136598 - Adición y prorroga al contrato 158-2025-CPS-AG (125031), cuyo objeto es prestar sus servicios profesionales en el desarrollo y gestión de los procesos contractuales en cada una de sus etapas del fondo de desarrollo rural de Sumapaz. 2327. Se expide el CDP a solicitud expresa del ordenador del gasto mediante SIPSE136598, recibido el 30 de julio de 2025 Se expide CRP memorando 20257020020923, recibido el 11 de agosto de 2025"/>
    <s v="O23011745992024232701000"/>
    <s v="Fortalecimiento Institucional y sedes administrativas"/>
    <x v="0"/>
    <x v="0"/>
    <s v="10 10 - CONTRATACIÓN DIRECTA"/>
    <n v="1030521003"/>
    <s v="FREDY HUMBERTO PEÑA FORERO"/>
    <n v="0"/>
    <n v="0"/>
    <n v="9075000"/>
    <n v="6554167"/>
    <n v="2520833"/>
    <n v="2327"/>
    <s v="Realizar 4 estrategias de fortalecimiento institucional (una por vigencia)."/>
    <n v="136598"/>
    <n v="2"/>
    <s v="5 - Bogotá confía en su gobierno"/>
    <s v="33 - Fortalecimiento institucional para un gobierno confiable"/>
  </r>
  <r>
    <n v="2025"/>
    <n v="8"/>
    <d v="2025-01-01T00:00:00"/>
    <d v="2025-08-31T00:00:00"/>
    <s v="0020-01"/>
    <d v="2025-08-12T00:00:00"/>
    <n v="12"/>
    <s v="CONTRATO DE PRESTACION DE SERVICIOS"/>
    <s v="26220251"/>
    <x v="0"/>
    <n v="142"/>
    <s v="ORDENES DE PAGO"/>
    <n v="1475"/>
    <n v="1560"/>
    <s v="136816 - Adición y prorroga al contrato 262-2025-CPS-P (127512), cuyo objeto es Prestar los servicios profesionales para apoyar la ejecución y seguimiento del proyecto Recreación y Deporte del Fondo de Desarrollo Rural de Sumapaz. 2388. Se expide el CDP a solicitud expresa del ordenador del gasto mediante SIPSE136816, recibido el 30 de julio de 2025 Se expide CRP memorando 20257020020653, recibido el 11 de agosto de 2025"/>
    <s v="O23011745992024238801000"/>
    <s v="Recreación y Deporte para Sumapaz"/>
    <x v="0"/>
    <x v="0"/>
    <s v="10 10 - CONTRATACIÓN DIRECTA"/>
    <n v="28869214"/>
    <s v="ROSSY JEANNY TORRES YATE"/>
    <n v="0"/>
    <n v="0"/>
    <n v="18900000"/>
    <n v="18900000"/>
    <n v="0"/>
    <n v="2388"/>
    <s v="Beneficiar  1200 personas en actividades recreo-deportivas comunitarias."/>
    <n v="136816"/>
    <n v="1"/>
    <s v="2 - Bogotá confía en su bien-estar"/>
    <s v="14 - Bogotá deportiva, recreativa, artística, patrimonial e intercultural"/>
  </r>
  <r>
    <n v="2025"/>
    <n v="8"/>
    <d v="2025-01-01T00:00:00"/>
    <d v="2025-08-31T00:00:00"/>
    <s v="0020-01"/>
    <d v="2025-08-12T00:00:00"/>
    <n v="12"/>
    <s v="CONTRATO DE PRESTACION DE SERVICIOS"/>
    <s v="28120251"/>
    <x v="0"/>
    <n v="142"/>
    <s v="ORDENES DE PAGO"/>
    <n v="1479"/>
    <n v="1561"/>
    <s v="136516 - Adición y prórroga al contrato 281-2025-CPS-AG (131440) cuyo objeto es Prestar los servicios como técnico para apoyar las actividades de mantenimiento y control de la maquinaria pesada de propiedad del Fondo de Desarrollo Rural de Sumapaz. 2289. Se expide el CDP a solicitud expresa del ordenador del gasto mediante SIPSE136516, recibido el 30 de julio de 2025 Se expide CRP memorando 20257020020523, recibido el 11 de agosto de 2025"/>
    <s v="O23011745992024228901000"/>
    <s v="Movilidad para Sumapaz"/>
    <x v="0"/>
    <x v="0"/>
    <s v="10 10 - CONTRATACIÓN DIRECTA"/>
    <n v="1014264739"/>
    <s v="DIANA ALEJANDRA VARGAS MARTINEZ"/>
    <n v="0"/>
    <n v="0"/>
    <n v="10500000"/>
    <n v="9333333"/>
    <n v="1166667"/>
    <n v="2289"/>
    <s v="Intervenir 40 Kilómetros-carril de malla vial rural con acciones de construcción y/o conservación"/>
    <n v="136516"/>
    <n v="1"/>
    <s v="4 - Bogotá ordena su territorio y avanza en su acción climática"/>
    <s v="26 - Movilidad Sostenible"/>
  </r>
  <r>
    <n v="2025"/>
    <n v="8"/>
    <d v="2025-01-01T00:00:00"/>
    <d v="2025-08-31T00:00:00"/>
    <s v="0020-01"/>
    <d v="2025-08-12T00:00:00"/>
    <n v="12"/>
    <s v="CONTRATO DE PRESTACION DE SERVICIOS"/>
    <s v="20420251"/>
    <x v="0"/>
    <n v="142"/>
    <s v="ORDENES DE PAGO"/>
    <n v="1470"/>
    <n v="1562"/>
    <s v="136247 - Adición y prórroga al contrato 204-2025-CPS-AG (125003) cuyo objeto es Prestar los servicios como apoyo administrativo y de comunicaciones a la Junta Administradora Local. 2327. Se expide el CDP a solicitud expresa del ordenador del gasto mediante SIPSE136247, recibido el 30 de julio de 2025 Se expide CRP memorando 20257020020943, recibido el 11 de agosto de 2025"/>
    <s v="O23011745992024232701000"/>
    <s v="Fortalecimiento Institucional y sedes administrativas"/>
    <x v="0"/>
    <x v="0"/>
    <s v="10 10 - CONTRATACIÓN DIRECTA"/>
    <n v="1069757495"/>
    <s v="DEISY YURANY PERDOMO GONZALEZ"/>
    <n v="0"/>
    <n v="0"/>
    <n v="9075000"/>
    <n v="8066667"/>
    <n v="1008333"/>
    <n v="2327"/>
    <s v="Realizar 4 estrategias de fortalecimiento institucional (una por vigencia)."/>
    <n v="136247"/>
    <n v="2"/>
    <s v="5 - Bogotá confía en su gobierno"/>
    <s v="33 - Fortalecimiento institucional para un gobierno confiable"/>
  </r>
  <r>
    <n v="2025"/>
    <n v="8"/>
    <d v="2025-01-01T00:00:00"/>
    <d v="2025-08-31T00:00:00"/>
    <s v="0020-01"/>
    <d v="2025-08-12T00:00:00"/>
    <n v="12"/>
    <s v="CONTRATO DE PRESTACION DE SERVICIOS"/>
    <s v="20520251"/>
    <x v="0"/>
    <n v="142"/>
    <s v="ORDENES DE PAGO"/>
    <n v="1463"/>
    <n v="1563"/>
    <s v="136625 - Adición y prorroga al contrato 205-2025-CPS-AG (127694), cuyo objeto es Prestar los servicios como Técnico de apoyo administrativo al Área de Gestión Policiva de la Alcaldía Local de Sumapaz. 2327. Se expide el CDP a solicitud expresa del ordenador del gasto mediante SIPSE136625, recibido el 30 de julio de 2025 Se expide CRP memorando 20257020020683, recibido el 11 de agosto de 2025"/>
    <s v="O23011745992024232701000"/>
    <s v="Fortalecimiento Institucional y sedes administrativas"/>
    <x v="0"/>
    <x v="0"/>
    <s v="10 10 - CONTRATACIÓN DIRECTA"/>
    <n v="52524470"/>
    <s v="MARCELA  TORRES RAMIREZ"/>
    <n v="0"/>
    <n v="0"/>
    <n v="13770000"/>
    <n v="13311000"/>
    <n v="459000"/>
    <n v="2327"/>
    <s v="Realizar 4 estrategias de fortalecimiento institucional (una por vigencia)."/>
    <n v="136625"/>
    <n v="2"/>
    <s v="5 - Bogotá confía en su gobierno"/>
    <s v="33 - Fortalecimiento institucional para un gobierno confiable"/>
  </r>
  <r>
    <n v="2025"/>
    <n v="8"/>
    <d v="2025-01-01T00:00:00"/>
    <d v="2025-08-31T00:00:00"/>
    <s v="0020-01"/>
    <d v="2025-08-12T00:00:00"/>
    <n v="12"/>
    <s v="CONTRATO DE PRESTACION DE SERVICIOS"/>
    <s v="28620251"/>
    <x v="0"/>
    <n v="142"/>
    <s v="ORDENES DE PAGO"/>
    <n v="1494"/>
    <n v="1564"/>
    <s v="136676 - Adición y prórroga al contrato 286-2025-CPS-AG (130765) cuyo objeto es Prestar los servicios como Auxiliar Administrativo en los procesos de infraestrucura que se ejecutan con los recursos del Fondo de Desarrollo Rural de Sumapaz. 2689. Se expide el CDP a solicitud expresa del ordenador del gasto mediante SIPSE136676, recibido el 30 de julio de 2025 Se expide CRP memorando 20257020020533, recibido el 11 de agosto de 2025"/>
    <s v="O23011745992024268901000"/>
    <s v="Acueductos veredales, saneamiento básico y energías alternativas"/>
    <x v="0"/>
    <x v="0"/>
    <s v="10 10 - CONTRATACIÓN DIRECTA"/>
    <n v="1022934873"/>
    <s v="OSMAN GABRIEL BARRERA RAMIREZ"/>
    <n v="0"/>
    <n v="0"/>
    <n v="7750000"/>
    <n v="7750000"/>
    <n v="0"/>
    <n v="2689"/>
    <s v="Fortalecer 4 acueductos veredales con asistencia, intervenir técnica u organizativa"/>
    <n v="136676"/>
    <n v="1"/>
    <s v="4 - Bogotá ordena su territorio y avanza en su acción climática"/>
    <s v="29 - Servicios públicos inclusivos y sostenibles"/>
  </r>
  <r>
    <n v="2025"/>
    <n v="8"/>
    <d v="2025-01-01T00:00:00"/>
    <d v="2025-08-31T00:00:00"/>
    <s v="0020-01"/>
    <d v="2025-08-12T00:00:00"/>
    <n v="12"/>
    <s v="CONTRATO DE PRESTACION DE SERVICIOS"/>
    <s v="24320251"/>
    <x v="0"/>
    <n v="142"/>
    <s v="ORDENES DE PAGO"/>
    <n v="1418"/>
    <n v="1565"/>
    <s v="136483 - Adición y prorroga al contrato 243-2025-CPS-AG (127713), cuyo objeto es Prestar los servicios administrativos para apoyar las labores de oficios varios y de notificación para la Cuenca del Rio Sumapaz, de la Alcaldía Local de Sumapaz. 2327. Se expide a solicitud expresa del Ordenador del Gasto mediante SIPSE 136483, recibido el 29 de julio de 2025. Se expide CRP memorando 20257020020953, recibido el 11 de agosto de 2025"/>
    <s v="O23011745992024232701000"/>
    <s v="Fortalecimiento Institucional y sedes administrativas"/>
    <x v="0"/>
    <x v="0"/>
    <s v="10 10 - CONTRATACIÓN DIRECTA"/>
    <n v="1069743456"/>
    <s v="JESUS ARVEY HENAO POLO"/>
    <n v="0"/>
    <n v="0"/>
    <n v="7560000"/>
    <n v="2520000"/>
    <n v="5040000"/>
    <n v="2327"/>
    <s v="Realizar 4 estrategias de fortalecimiento institucional (una por vigencia)."/>
    <n v="136483"/>
    <n v="2"/>
    <s v="5 - Bogotá confía en su gobierno"/>
    <s v="33 - Fortalecimiento institucional para un gobierno confiable"/>
  </r>
  <r>
    <n v="2025"/>
    <n v="8"/>
    <d v="2025-01-01T00:00:00"/>
    <d v="2025-08-31T00:00:00"/>
    <s v="0020-01"/>
    <d v="2025-08-12T00:00:00"/>
    <n v="12"/>
    <s v="CONTRATO DE PRESTACION DE SERVICIOS"/>
    <s v="26720251"/>
    <x v="0"/>
    <n v="142"/>
    <s v="ORDENES DE PAGO"/>
    <n v="1428"/>
    <n v="1566"/>
    <s v="136329 - Adición y prorroga al contrato 267-2025-CPS-P (127822), cuyo objeto es Prestar los servicios profesionales veterinarios para el fortalecimiento del servicio de asistencia técnica agropecuaria en la localidad de Sumapaz. 2666. Se expide a solicitud expresa del Ordenador del Gasto mediante SIPSE, recibido el 29 de julio de 2025. Se expide CRP memorando 20257020020693, recibido el 11 de agosto de 2025"/>
    <s v="O23011745992024266601000"/>
    <s v="Sumapaz proteje su fauna"/>
    <x v="0"/>
    <x v="0"/>
    <s v="10 10 - CONTRATACIÓN DIRECTA"/>
    <n v="80018799"/>
    <s v="EDWIN ROBERTO QUILAGUY GARZON"/>
    <n v="0"/>
    <n v="0"/>
    <n v="19500000"/>
    <n v="6066667"/>
    <n v="13433333"/>
    <n v="2666"/>
    <s v="Atender 1000 animales en los programas de brigadas médicas, urgencias veterinarias y adopciones"/>
    <n v="136329"/>
    <n v="1"/>
    <s v="2 - Bogotá confía en su bien-estar"/>
    <s v="15 - Bogotá protege todas las formas de vida"/>
  </r>
  <r>
    <n v="2025"/>
    <n v="8"/>
    <d v="2025-01-01T00:00:00"/>
    <d v="2025-08-31T00:00:00"/>
    <s v="0020-01"/>
    <d v="2025-08-12T00:00:00"/>
    <n v="12"/>
    <s v="CONTRATO DE PRESTACION DE SERVICIOS"/>
    <s v="31420251"/>
    <x v="0"/>
    <n v="142"/>
    <s v="ORDENES DE PAGO"/>
    <n v="1543"/>
    <n v="1567"/>
    <s v="136660 - Adición y prorroga al contrato 314-2025-CPS-AG (130765), cuyo objeto es prestar los servicios como auxiliar administrativo en los procesos de infraestructura que se ejecutan con los recursos del fondo de desarrollo rural de Sumapaz. 2689. Se expide el CDP a solicitud expresa del Ordenador del Gasto, mediante SIPSE 136660, recibido el 30 de julio de 2025. Se expide CRP memorando 20257020020543, recibido el 11 de agosto de 2025"/>
    <s v="O23011745992024268901000"/>
    <s v="Acueductos veredales, saneamiento básico y energías alternativas"/>
    <x v="0"/>
    <x v="0"/>
    <s v="10 10 - CONTRATACIÓN DIRECTA"/>
    <n v="11382243"/>
    <s v="JOSE LAZARO SANTANA FIERRO"/>
    <n v="0"/>
    <n v="0"/>
    <n v="7750000"/>
    <n v="5890000"/>
    <n v="1860000"/>
    <n v="2689"/>
    <s v="Fortalecer 4 acueductos veredales con asistencia, intervenir técnica u organizativa"/>
    <n v="136660"/>
    <n v="1"/>
    <s v="4 - Bogotá ordena su territorio y avanza en su acción climática"/>
    <s v="29 - Servicios públicos inclusivos y sostenibles"/>
  </r>
  <r>
    <n v="2025"/>
    <n v="8"/>
    <d v="2025-01-01T00:00:00"/>
    <d v="2025-08-31T00:00:00"/>
    <s v="0020-01"/>
    <d v="2025-08-12T00:00:00"/>
    <n v="12"/>
    <s v="CONTRATO DE PRESTACION DE SERVICIOS"/>
    <s v="20220251"/>
    <x v="0"/>
    <n v="142"/>
    <s v="ORDENES DE PAGO"/>
    <n v="1462"/>
    <n v="1568"/>
    <s v="136621 - Adición y prorroga al contrato 202-2025-CPS-AG (127825), cuyo objeto es Prestar los servicios técnicos para apoyar la formulación, ejecución y seguimiento del proyecto Mejores condiciones de salud en la Ruralidad. 2324. Se expide el CDP a solicitud expresa del ordenador del gasto mediante SIPSE136621, recibido el 30 de julio de 2025 Se expide CRP memorando 20257020020723, recibido el 11 de agosto de 2025"/>
    <s v="O23011745992024232401000"/>
    <s v="Acciones para el cuidado de la salud y el bienestar de las y los Sumapaceños"/>
    <x v="0"/>
    <x v="0"/>
    <s v="10 10 - CONTRATACIÓN DIRECTA"/>
    <n v="1000691517"/>
    <s v="LAURA XIMENA RUBIANO CARRILLO"/>
    <n v="0"/>
    <n v="0"/>
    <n v="13740000"/>
    <n v="10228667"/>
    <n v="3511333"/>
    <n v="2324"/>
    <s v="Vincular 200 personas con discapacidad, cuidadores y cuidadoras, en actividades complementarias en salud"/>
    <n v="136621"/>
    <n v="3"/>
    <s v="2 - Bogotá confía en su bien-estar"/>
    <s v="10 - Salud Pública Integrada e Integral"/>
  </r>
  <r>
    <n v="2025"/>
    <n v="8"/>
    <d v="2025-01-01T00:00:00"/>
    <d v="2025-08-31T00:00:00"/>
    <s v="0020-01"/>
    <d v="2025-08-12T00:00:00"/>
    <n v="12"/>
    <s v="CONTRATO DE PRESTACION DE SERVICIOS"/>
    <s v="25520251"/>
    <x v="0"/>
    <n v="142"/>
    <s v="ORDENES DE PAGO"/>
    <n v="1474"/>
    <n v="1569"/>
    <s v="136654 - Adición y prorroga al contrato 255-2025-CPS-P (127842), cuyo objeto es Prestar los servicios profesionales para apoyar la ejecución de la meta relacionada con la entrega de Dispositivos de Asistencia Personal y Ayudas Técnicas. 2324. Se expide el CDP a solicitud expresa del ordenador del gasto mediante SIPSE136654, recibido el 30 de julio de 2025 Se expide CRP memorando 20257020020733, recibido el 11 de agosto de 2025"/>
    <s v="O23011745992024232401000"/>
    <s v="Acciones para el cuidado de la salud y el bienestar de las y los Sumapaceños"/>
    <x v="0"/>
    <x v="0"/>
    <s v="10 10 - CONTRATACIÓN DIRECTA"/>
    <n v="1015473918"/>
    <s v="MADELINE VANESSA BERMUDEZ PULIDO"/>
    <n v="0"/>
    <n v="0"/>
    <n v="18900000"/>
    <n v="16800000"/>
    <n v="2100000"/>
    <n v="2324"/>
    <s v="Vincular 1000 personas en acciones complementarias en salud física, nutricional y oral, a través del Circuito del Cuidado"/>
    <n v="136654"/>
    <n v="6"/>
    <s v="2 - Bogotá confía en su bien-estar"/>
    <s v="10 - Salud Pública Integrada e Integral"/>
  </r>
  <r>
    <n v="2025"/>
    <n v="8"/>
    <d v="2025-01-01T00:00:00"/>
    <d v="2025-08-31T00:00:00"/>
    <s v="0020-01"/>
    <d v="2025-08-12T00:00:00"/>
    <n v="12"/>
    <s v="CONTRATO DE PRESTACION DE SERVICIOS"/>
    <s v="03020251"/>
    <x v="0"/>
    <n v="142"/>
    <s v="ORDENES DE PAGO"/>
    <n v="1450"/>
    <n v="1570"/>
    <s v="136561 - Adición y prorroga al contrato 030-2025-CPS-AG (127933), cuyo objeto es prestar los servicios como auxiliar de apoyo administrativo al área de gestión de desarrollo local, de la alcaldía local de Sumapaz. 2327. Se expide el CDP a solicitud expresa del ordenador del gasto mediante SIPSE136561, recibido el 30 de julio de 2025 Se expide CRP memorando 20257020020743, recibido el 11 de agosto de 2025"/>
    <s v="O23011745992024232701000"/>
    <s v="Fortalecimiento Institucional y sedes administrativas"/>
    <x v="0"/>
    <x v="0"/>
    <s v="10 10 - CONTRATACIÓN DIRECTA"/>
    <n v="1032506354"/>
    <s v="LINA MARIA RODRIGUEZ BERMUDEZ"/>
    <n v="0"/>
    <n v="0"/>
    <n v="9075000"/>
    <n v="9075000"/>
    <n v="0"/>
    <n v="2327"/>
    <s v="Realizar 4 estrategias de fortalecimiento institucional (una por vigencia)."/>
    <n v="136561"/>
    <n v="2"/>
    <s v="5 - Bogotá confía en su gobierno"/>
    <s v="33 - Fortalecimiento institucional para un gobierno confiable"/>
  </r>
  <r>
    <n v="2025"/>
    <n v="8"/>
    <d v="2025-01-01T00:00:00"/>
    <d v="2025-08-31T00:00:00"/>
    <s v="0020-01"/>
    <d v="2025-08-12T00:00:00"/>
    <n v="12"/>
    <s v="CONTRATO DE PRESTACION DE SERVICIOS"/>
    <s v="18320251"/>
    <x v="0"/>
    <n v="142"/>
    <s v="ORDENES DE PAGO"/>
    <n v="1429"/>
    <n v="1571"/>
    <s v="136323 - Adición y prorroga al contrato 18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recibido el 29 de julio de 2025. Se expide CRP memorando 20257020020753, recibido el 11 de agosto de 2025"/>
    <s v="O23011745992024238801000"/>
    <s v="Recreación y Deporte para Sumapaz"/>
    <x v="0"/>
    <x v="0"/>
    <s v="10 10 - CONTRATACIÓN DIRECTA"/>
    <n v="1016098648"/>
    <s v="DIEGO ALEJANDRO MILLAN MONTAÑEZ"/>
    <n v="0"/>
    <n v="0"/>
    <n v="15120000"/>
    <n v="13440000"/>
    <n v="1680000"/>
    <n v="2388"/>
    <s v="Capacitar 1000 personas en los campos deportivos o recreativos "/>
    <n v="136323"/>
    <n v="3"/>
    <s v="2 - Bogotá confía en su bien-estar"/>
    <s v="14 - Bogotá deportiva, recreativa, artística, patrimonial e intercultural"/>
  </r>
  <r>
    <n v="2025"/>
    <n v="8"/>
    <d v="2025-01-01T00:00:00"/>
    <d v="2025-08-31T00:00:00"/>
    <s v="0020-01"/>
    <d v="2025-08-12T00:00:00"/>
    <n v="12"/>
    <s v="CONTRATO DE PRESTACION DE SERVICIOS"/>
    <s v="22320251"/>
    <x v="0"/>
    <n v="142"/>
    <s v="ORDENES DE PAGO"/>
    <n v="1421"/>
    <n v="1572"/>
    <s v="136328 - Adición y prorroga al contrato 22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136328, recibido el 29 de julio de 2025. Se expide CRP memorando 20257020020763, recibido el 11 de agosto de 2025"/>
    <s v="O23011745992024238801000"/>
    <s v="Recreación y Deporte para Sumapaz"/>
    <x v="0"/>
    <x v="0"/>
    <s v="10 10 - CONTRATACIÓN DIRECTA"/>
    <n v="1072896239"/>
    <s v="NORBEY DANILO MARTINEZ MORALES"/>
    <n v="0"/>
    <n v="0"/>
    <n v="15120000"/>
    <n v="14616000"/>
    <n v="504000"/>
    <n v="2388"/>
    <s v="Capacitar 1000 personas en los campos deportivos o recreativos "/>
    <n v="136328"/>
    <n v="3"/>
    <s v="2 - Bogotá confía en su bien-estar"/>
    <s v="14 - Bogotá deportiva, recreativa, artística, patrimonial e intercultural"/>
  </r>
  <r>
    <n v="2025"/>
    <n v="8"/>
    <d v="2025-01-01T00:00:00"/>
    <d v="2025-08-31T00:00:00"/>
    <s v="0020-01"/>
    <d v="2025-08-12T00:00:00"/>
    <n v="12"/>
    <s v="CONTRATO DE PRESTACION DE SERVICIOS"/>
    <s v="19820251"/>
    <x v="0"/>
    <n v="142"/>
    <s v="ORDENES DE PAGO"/>
    <n v="1492"/>
    <n v="1573"/>
    <s v="136614 - Adición y prorroga al contrato 198-2025-CPS-P (126240), cuyo objeto es prestar los servicios profesionales al área de gestión de desarrollo local&lt;(&gt;,&lt;)&gt; para apoyar la planeación, ejecución y seguimiento del proyecto de inversión acciones para el cuidado de la salud y el bienestar de las y los sumapaceños. 2324. Se expide el CDP a solicitud expresa del ordenador del gasto mediante SIPSE136614, recibido el 30 de julio de 2025 Se expide CRP memorando 20257020020773, recibido el 11 de agosto de 2025"/>
    <s v="O23011745992024232401000"/>
    <s v="Acciones para el cuidado de la salud y el bienestar de las y los Sumapaceños"/>
    <x v="0"/>
    <x v="0"/>
    <s v="10 10 - CONTRATACIÓN DIRECTA"/>
    <n v="1023029865"/>
    <s v="LUISA FERNANDA AREVALO GUTIERREZ"/>
    <n v="0"/>
    <n v="0"/>
    <n v="15120000"/>
    <n v="14616000"/>
    <n v="504000"/>
    <n v="2324"/>
    <s v="Vincular 300 personas a las acciones desarrolladas desde los dispositivos de base comunitaria en respuesta al consumo de SPA"/>
    <n v="136614"/>
    <n v="5"/>
    <s v="2 - Bogotá confía en su bien-estar"/>
    <s v="10 - Salud Pública Integrada e Integral"/>
  </r>
  <r>
    <n v="2025"/>
    <n v="8"/>
    <d v="2025-01-01T00:00:00"/>
    <d v="2025-08-31T00:00:00"/>
    <s v="0020-01"/>
    <d v="2025-08-13T00:00:00"/>
    <n v="31"/>
    <s v="RESOLUCION"/>
    <s v="RES 004-2025"/>
    <x v="4"/>
    <n v="141"/>
    <s v="ORDENES DE PAGO"/>
    <n v="1549"/>
    <n v="157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x v="2"/>
    <x v="2"/>
    <s v="96 96 - N/A ACTO ADMINISTRATIVO (RESOLUCIÓN, DECRETO, ACUERDO, ETC.)"/>
    <n v="860011153"/>
    <s v="POSITIVA COMPAÑIA DE SEGUROS SA"/>
    <n v="0"/>
    <n v="0"/>
    <n v="184100"/>
    <n v="184100"/>
    <n v="0"/>
    <n v="2289"/>
    <s v="Intervenir 40 Kilómetros-carril de malla vial rural con acciones de construcción y/o conservación"/>
    <s v="Atende"/>
    <n v="1"/>
    <s v="4 - Bogotá ordena su territorio y avanza en su acción climática"/>
    <s v="26 - Movilidad Sostenible"/>
  </r>
  <r>
    <n v="2025"/>
    <n v="8"/>
    <d v="2025-01-01T00:00:00"/>
    <d v="2025-08-31T00:00:00"/>
    <s v="0020-01"/>
    <d v="2025-08-13T00:00:00"/>
    <n v="31"/>
    <s v="RESOLUCION"/>
    <s v="RES 004-2025"/>
    <x v="4"/>
    <n v="141"/>
    <s v="ORDENES DE PAGO"/>
    <n v="1549"/>
    <n v="1574"/>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x v="2"/>
    <x v="2"/>
    <s v="96 96 - N/A ACTO ADMINISTRATIVO (RESOLUCIÓN, DECRETO, ACUERDO, ETC.)"/>
    <n v="860011153"/>
    <s v="POSITIVA COMPAÑIA DE SEGUROS SA"/>
    <n v="0"/>
    <n v="0"/>
    <n v="372000"/>
    <n v="372000"/>
    <n v="0"/>
    <n v="2682"/>
    <s v="Lograr 16 hectáreas en proceso de restauración ecológica"/>
    <s v="Atende"/>
    <n v="2"/>
    <s v="4 - Bogotá ordena su territorio y avanza en su acción climática"/>
    <s v="25 - Aumento de la resiliencia al cambio climático y reducción de la vulnerabilidad"/>
  </r>
  <r>
    <n v="2025"/>
    <n v="8"/>
    <d v="2025-01-01T00:00:00"/>
    <d v="2025-08-31T00:00:00"/>
    <s v="0020-01"/>
    <d v="2025-08-13T00:00:00"/>
    <n v="145"/>
    <s v="CONTRATO DE PRESTACION DE SERVICIOS PROFESIONALES"/>
    <s v="080-20251"/>
    <x v="2"/>
    <n v="141"/>
    <s v="ORDENES DE PAGO"/>
    <n v="1548"/>
    <n v="1575"/>
    <s v="138291 - Adición y prorroga al contrato 080-2025-CPS-P (127526), cuyo objeto es prestar servicios profesionales para apoyar la formulación, implementación, seguimiento de planes y proyectos de fondo de desarrollo rural de Sumapaz, relacionados con mujer y equidad de género, y demás procesos asociados a su transversalización a nivel local. 2541. Se expide a solicitud expresa del Ordenador del gasto mediante SIPSE 138291, recibido el 05 de agosto de 2025.Se expide el CRP mediante memorando 20257020020493, recibido el 11 de agosto de 2025."/>
    <s v="O23011745992024254101000"/>
    <s v="Bienestar para las Mujeres de Sumapaz"/>
    <x v="0"/>
    <x v="0"/>
    <s v="10 10 - CONTRATACIÓN DIRECTA"/>
    <n v="1015467013"/>
    <s v="JESSICA PAOLA SOTO VACA"/>
    <n v="0"/>
    <n v="0"/>
    <n v="15120000"/>
    <n v="13272000"/>
    <n v="1848000"/>
    <n v="2541"/>
    <s v="Vincular 600 mujeres cuidadoras a estrategias de cuidado."/>
    <n v="138291"/>
    <n v="1"/>
    <s v="2 - Bogotá confía en su bien-estar"/>
    <s v="12 - Bogotá cuida a su gente"/>
  </r>
  <r>
    <n v="2025"/>
    <n v="8"/>
    <d v="2025-01-01T00:00:00"/>
    <d v="2025-08-31T00:00:00"/>
    <s v="0020-01"/>
    <d v="2025-08-13T00:00:00"/>
    <n v="145"/>
    <s v="CONTRATO DE PRESTACION DE SERVICIOS PROFESIONALES"/>
    <s v="176-20251"/>
    <x v="2"/>
    <n v="141"/>
    <s v="ORDENES DE PAGO"/>
    <n v="1456"/>
    <n v="1576"/>
    <s v="136315 - Adición y prorroga al contrato 176-2025-CPS-P (126347), cuyo objeto es Prestar los servicios profesionales para la operación, prestación&lt;(&gt;,&lt;)&gt;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Se expide el CDP a solicitud expresa del ordenador del gasto mediante SIPSE136315, recibido el 30 de julio de 2025. Se expide el CRP mediante memorando 20257020020143, recibido el 11 de agosto de 2025."/>
    <s v="O23011745992024239801000"/>
    <s v="Cuidado y protección para la población Vulnerable de Sumapaz"/>
    <x v="0"/>
    <x v="0"/>
    <s v="10 10 - CONTRATACIÓN DIRECTA"/>
    <n v="52372021"/>
    <s v="MILENY  HILARION RIOS"/>
    <n v="0"/>
    <n v="0"/>
    <n v="19530000"/>
    <n v="19096000"/>
    <n v="434000"/>
    <n v="2398"/>
    <s v="Beneficiar 305 personas mayores con transferencias monetarias"/>
    <n v="136315"/>
    <n v="1"/>
    <s v="2 - Bogotá confía en su bien-estar"/>
    <s v="7 - Bogotá, una ciudad con menos Pobreza"/>
  </r>
  <r>
    <n v="2025"/>
    <n v="8"/>
    <d v="2025-01-01T00:00:00"/>
    <d v="2025-08-31T00:00:00"/>
    <s v="0020-01"/>
    <d v="2025-08-13T00:00:00"/>
    <n v="145"/>
    <s v="CONTRATO DE PRESTACION DE SERVICIOS PROFESIONALES"/>
    <s v="312-20251"/>
    <x v="2"/>
    <n v="141"/>
    <s v="ORDENES DE PAGO"/>
    <n v="1437"/>
    <n v="1577"/>
    <s v="136701 - Adición y prórroga al contrato 312-2025-CPS-P (127983) cuyo objeto es Prestar los servicios profesionales como Abogado (a) de apoyo al Área de Gestión Policiva-Jurídica de la Alcaldía Local de Sumapaz. 2327. Se expide a solicitud expresa del Ordenador del Gasto mediante SIPSE, recibido el 29 de julio de 2025. Se expide el CRP mediante memorando 20257020020233, recibido el 11 de agosto de 2025."/>
    <s v="O23011745992024232701000"/>
    <s v="Fortalecimiento Institucional y sedes administrativas"/>
    <x v="0"/>
    <x v="0"/>
    <s v="10 10 - CONTRATACIÓN DIRECTA"/>
    <n v="1022958537"/>
    <s v="RAFAEL RICARDO PAEZ MENDOZA"/>
    <n v="0"/>
    <n v="0"/>
    <n v="18900000"/>
    <n v="12390000"/>
    <n v="6510000"/>
    <n v="2327"/>
    <s v="Realizar 4 estrategias de fortalecimiento institucional (una por vigencia)."/>
    <n v="136701"/>
    <n v="2"/>
    <s v="5 - Bogotá confía en su gobierno"/>
    <s v="33 - Fortalecimiento institucional para un gobierno confiable"/>
  </r>
  <r>
    <n v="2025"/>
    <n v="8"/>
    <d v="2025-01-01T00:00:00"/>
    <d v="2025-08-31T00:00:00"/>
    <s v="0020-01"/>
    <d v="2025-08-13T00:00:00"/>
    <n v="145"/>
    <s v="CONTRATO DE PRESTACION DE SERVICIOS PROFESIONALES"/>
    <s v="179-20251"/>
    <x v="2"/>
    <n v="141"/>
    <s v="ORDENES DE PAGO"/>
    <n v="1415"/>
    <n v="1578"/>
    <s v="136322 - Adición y prorroga al contrato 179-2025-CPS-P (124904), cuyo objeto es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 Se expide a solicitud expresa del Ordenador del Gasto mediante SIPSE 136322, recibido el 29 de julio de 2025. Se expide el CRP mediante memorando 20257020020223, recibido el 11 de agosto de 2025."/>
    <s v="O23011745992024232701000"/>
    <s v="Fortalecimiento Institucional y sedes administrativas"/>
    <x v="0"/>
    <x v="0"/>
    <s v="10 10 - CONTRATACIÓN DIRECTA"/>
    <n v="52211430"/>
    <s v="GLORIA ESPERANZA PIRAJON TEJEDOR"/>
    <n v="0"/>
    <n v="0"/>
    <n v="27000000"/>
    <n v="26400000"/>
    <n v="600000"/>
    <n v="2327"/>
    <s v="Realizar 4 estrategias de fortalecimiento institucional (una por vigencia)."/>
    <n v="136322"/>
    <n v="2"/>
    <s v="5 - Bogotá confía en su gobierno"/>
    <s v="33 - Fortalecimiento institucional para un gobierno confiable"/>
  </r>
  <r>
    <n v="2025"/>
    <n v="8"/>
    <d v="2025-01-01T00:00:00"/>
    <d v="2025-08-31T00:00:00"/>
    <s v="0020-01"/>
    <d v="2025-08-13T00:00:00"/>
    <n v="145"/>
    <s v="CONTRATO DE PRESTACION DE SERVICIOS PROFESIONALES"/>
    <s v="188-20251"/>
    <x v="2"/>
    <n v="141"/>
    <s v="ORDENES DE PAGO"/>
    <n v="1423"/>
    <n v="1579"/>
    <s v="136325 - Adición y prorroga al contrato 188-2025-CPS-P (126367), cuyo objeto es prestar los servicios profesionales al área de gestión de desarrollo local de la alcaldía local de Sumapaz para apoyar la planificación, el diseño y el seguimiento a la ejecución del proyecto de mejoramiento de vivienda. 2278. Se expide a solicitud expresa del Ordenador del Gasto mediante SIPSE 136325, recibido el 29 de julio de 2025. Se expide el CRP mediante memorando 20257020020153, recibido el 11 de agosto de 2025."/>
    <s v="O23011745992024227801000"/>
    <s v="Mejoramiento de vivienda para la comunidad de Sumapaz"/>
    <x v="0"/>
    <x v="0"/>
    <s v="10 10 - CONTRATACIÓN DIRECTA"/>
    <n v="1053611272"/>
    <s v="JENIFFER PAOLA MARTINEZ FLOREZ"/>
    <n v="0"/>
    <n v="0"/>
    <n v="22995000"/>
    <n v="22484000"/>
    <n v="511000"/>
    <n v="2278"/>
    <s v="Mejorar 200 viviendas de interés social rurales."/>
    <n v="136325"/>
    <n v="1"/>
    <s v="4 - Bogotá ordena su territorio y avanza en su acción climática"/>
    <s v="31 - Acceso equitativo de vivienda urbana y rural"/>
  </r>
  <r>
    <n v="2025"/>
    <n v="8"/>
    <d v="2025-01-01T00:00:00"/>
    <d v="2025-08-31T00:00:00"/>
    <s v="0020-01"/>
    <d v="2025-08-13T00:00:00"/>
    <n v="148"/>
    <s v="CONTRATO DE PRESTACION DE SERVICIOS DE APOYO A LA GESTION"/>
    <s v="304-20251"/>
    <x v="3"/>
    <n v="141"/>
    <s v="ORDENES DE PAGO"/>
    <n v="1430"/>
    <n v="1580"/>
    <s v="136321 - Adición y prórroga al contrato 304-2025-CPS-AG (127819) cuyo objeto es Prestar los servicios de apoyo administrativo para apoyar el desarrollo de las actividades del proyecto de Bienestar animal del Fondo de Desarrollo Rural de Sumapaz. 2666. Se expide a solicitud expresa del Ordenador del Gasto mediante SIPSE, recibido el 29 de julio de 2025. Se expide el CRP mediante memorando 20257020020243, recibido el 11 de agosto de 2025."/>
    <s v="O23011745992024266601000"/>
    <s v="Sumapaz proteje su fauna"/>
    <x v="0"/>
    <x v="0"/>
    <s v="10 10 - CONTRATACIÓN DIRECTA"/>
    <n v="1011321001"/>
    <s v="NICOLAS DAVID NIÑO RUIZ"/>
    <n v="0"/>
    <n v="0"/>
    <n v="6000000"/>
    <n v="5200000"/>
    <n v="800000"/>
    <n v="2666"/>
    <s v="Atender 1000 animales en los programas de brigadas médicas, urgencias veterinarias y adopciones"/>
    <n v="136321"/>
    <n v="1"/>
    <s v="2 - Bogotá confía en su bien-estar"/>
    <s v="15 - Bogotá protege todas las formas de vida"/>
  </r>
  <r>
    <n v="2025"/>
    <n v="8"/>
    <d v="2025-01-01T00:00:00"/>
    <d v="2025-08-31T00:00:00"/>
    <s v="0020-01"/>
    <d v="2025-08-13T00:00:00"/>
    <n v="148"/>
    <s v="CONTRATO DE PRESTACION DE SERVICIOS DE APOYO A LA GESTION"/>
    <s v="228-20251"/>
    <x v="3"/>
    <n v="141"/>
    <s v="ORDENES DE PAGO"/>
    <n v="1417"/>
    <n v="1581"/>
    <s v="136479 - Adición y prorroga al contrato 228-2025-CPS-AG (128151), cuyo objeto es prestar los servicios como auxiliar administrativa en la corregiduría de Betania. 2327. Se expide a solicitud expresa del Ordenador del Gasto mediante SIPSE 136479, recibido el 29 de julio de 2025. Se expide el CRP mediante memorando 20257020020183, recibido el 11 de agosto de 2025."/>
    <s v="O23011745992024232701000"/>
    <s v="Fortalecimiento Institucional y sedes administrativas"/>
    <x v="0"/>
    <x v="0"/>
    <s v="10 10 - CONTRATACIÓN DIRECTA"/>
    <n v="1031157856"/>
    <s v="BLANCA AURORA BAQUERO RINCON"/>
    <n v="0"/>
    <n v="0"/>
    <n v="9075000"/>
    <n v="8772500"/>
    <n v="302500"/>
    <n v="2327"/>
    <s v="Realizar 4 estrategias de fortalecimiento institucional (una por vigencia)."/>
    <n v="136479"/>
    <n v="2"/>
    <s v="5 - Bogotá confía en su gobierno"/>
    <s v="33 - Fortalecimiento institucional para un gobierno confiable"/>
  </r>
  <r>
    <n v="2025"/>
    <n v="8"/>
    <d v="2025-01-01T00:00:00"/>
    <d v="2025-08-31T00:00:00"/>
    <s v="0020-01"/>
    <d v="2025-08-13T00:00:00"/>
    <n v="145"/>
    <s v="CONTRATO DE PRESTACION DE SERVICIOS PROFESIONALES"/>
    <s v="150-20251"/>
    <x v="2"/>
    <n v="141"/>
    <s v="ORDENES DE PAGO"/>
    <n v="1339"/>
    <n v="1582"/>
    <s v="136047 - Adición y prorroga al contrato 150-2025-CPS-P (13004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 136047, recibido el 23 de julio de 2025. Se expide el CRP mediante memorando 20257020020253, recibido el 11 de agosto de 2025."/>
    <s v="O23011745992024232701000"/>
    <s v="Fortalecimiento Institucional y sedes administrativas"/>
    <x v="0"/>
    <x v="0"/>
    <s v="10 10 - CONTRATACIÓN DIRECTA"/>
    <n v="79378493"/>
    <s v="ELMAN  CIFUENTES CASTAÑEDA"/>
    <n v="0"/>
    <n v="0"/>
    <n v="17325000"/>
    <n v="12897500"/>
    <n v="4427500"/>
    <n v="2327"/>
    <s v="Realizar 4 estrategias de fortalecimiento institucional (una por vigencia)."/>
    <n v="136047"/>
    <n v="2"/>
    <s v="5 - Bogotá confía en su gobierno"/>
    <s v="33 - Fortalecimiento institucional para un gobierno confiable"/>
  </r>
  <r>
    <n v="2025"/>
    <n v="8"/>
    <d v="2025-01-01T00:00:00"/>
    <d v="2025-08-31T00:00:00"/>
    <s v="0020-01"/>
    <d v="2025-08-13T00:00:00"/>
    <n v="145"/>
    <s v="CONTRATO DE PRESTACION DE SERVICIOS PROFESIONALES"/>
    <s v="180-20251"/>
    <x v="2"/>
    <n v="141"/>
    <s v="ORDENES DE PAGO"/>
    <n v="1454"/>
    <n v="1583"/>
    <s v="136602 - Adición y prorroga al contrato 180-2025-CPS-P (130923), cuyo objeto es prestar sus servicios profesionales para apoyar el proyecto de inversión fortaleciendo la conectividad en Sumapaz. 2265. Se expide el CDP a solicitud expresa del ordenador del gasto mediante SIPSE136602, recibido el 30 de julio de 2025. Se expide el CRP mediante memorando 20257020020303, recibido el 11 de agosto de 2025."/>
    <s v="O23011745992024226501000"/>
    <s v="Fortaleciendo la Conectividad en Sumapaz"/>
    <x v="0"/>
    <x v="0"/>
    <s v="10 10 - CONTRATACIÓN DIRECTA"/>
    <n v="29180253"/>
    <s v="MONICA MARIA HERRERA RAMIREZ"/>
    <n v="0"/>
    <n v="0"/>
    <n v="19500000"/>
    <n v="19066667"/>
    <n v="433333"/>
    <n v="2265"/>
    <s v="Operativizar 17 Centros de Acceso Comunitario en zonas rurales y/o apartadas y/o urbanas, con énfasis en Servicios TIC´s generados."/>
    <n v="136602"/>
    <n v="1"/>
    <s v="5 - Bogotá confía en su gobierno"/>
    <s v="35 - Bogotá ciudad Inteligente"/>
  </r>
  <r>
    <n v="2025"/>
    <n v="8"/>
    <d v="2025-01-01T00:00:00"/>
    <d v="2025-08-31T00:00:00"/>
    <s v="0020-01"/>
    <d v="2025-08-13T00:00:00"/>
    <n v="148"/>
    <s v="CONTRATO DE PRESTACION DE SERVICIOS DE APOYO A LA GESTION"/>
    <s v="138-20251"/>
    <x v="3"/>
    <n v="141"/>
    <s v="ORDENES DE PAGO"/>
    <n v="1335"/>
    <n v="1584"/>
    <s v="135662 - Adición y prorroga al contrato 138-2025-CPS-AG (125660), cuyo objeto es Prestar sus servicios como técnico para apoyar y dar soporte técnico al administrador y usuario final de la red de sistemas y tecnología e información de la Alcaldía Local. 2327. Se expide el CDP a solicitud expresa del ordenador del gasto mediante SIPSE 135662, recibido el 23 de julio de 2025. Se expide el CRP mediante memorando 20257020020273, recibido el 11 de agosto de 2025."/>
    <s v="O23011745992024232701000"/>
    <s v="Fortalecimiento Institucional y sedes administrativas"/>
    <x v="0"/>
    <x v="0"/>
    <s v="10 10 - CONTRATACIÓN DIRECTA"/>
    <n v="79556596"/>
    <s v="REYNALDO  RUBIO GALVIS"/>
    <n v="0"/>
    <n v="0"/>
    <n v="13500000"/>
    <n v="13500000"/>
    <n v="0"/>
    <n v="2327"/>
    <s v="Realizar 4 estrategias de fortalecimiento institucional (una por vigencia)."/>
    <n v="135662"/>
    <n v="2"/>
    <s v="5 - Bogotá confía en su gobierno"/>
    <s v="33 - Fortalecimiento institucional para un gobierno confiable"/>
  </r>
  <r>
    <n v="2025"/>
    <n v="8"/>
    <d v="2025-01-01T00:00:00"/>
    <d v="2025-08-31T00:00:00"/>
    <s v="0020-01"/>
    <d v="2025-08-13T00:00:00"/>
    <n v="148"/>
    <s v="CONTRATO DE PRESTACION DE SERVICIOS DE APOYO A LA GESTION"/>
    <s v="185-20251"/>
    <x v="3"/>
    <n v="141"/>
    <s v="ORDENES DE PAGO"/>
    <n v="1441"/>
    <n v="1585"/>
    <s v="136324 - Adición y prorroga al contrato 185-2025-CPS-AG (125662), cuyo objeto es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a solicitud expresa del Ordenador del Gasto mediante SIPSE, recibido el 29 de julio de 2025. Se expide el CRP mediante memorando 20257020020323, recibido el 11 de agosto de 2025."/>
    <s v="O23011745992024232701000"/>
    <s v="Fortalecimiento Institucional y sedes administrativas"/>
    <x v="0"/>
    <x v="0"/>
    <s v="10 10 - CONTRATACIÓN DIRECTA"/>
    <n v="1022992907"/>
    <s v="SANDRA PATRICIA MARTINEZ PRIETO"/>
    <n v="0"/>
    <n v="0"/>
    <n v="2940000"/>
    <n v="2940000"/>
    <n v="0"/>
    <n v="2327"/>
    <s v="Realizar 4 estrategias de fortalecimiento institucional (una por vigencia)."/>
    <n v="136324"/>
    <n v="2"/>
    <s v="5 - Bogotá confía en su gobierno"/>
    <s v="33 - Fortalecimiento institucional para un gobierno confiable"/>
  </r>
  <r>
    <n v="2025"/>
    <n v="8"/>
    <d v="2025-01-01T00:00:00"/>
    <d v="2025-08-31T00:00:00"/>
    <s v="0020-01"/>
    <d v="2025-08-13T00:00:00"/>
    <n v="145"/>
    <s v="CONTRATO DE PRESTACION DE SERVICIOS PROFESIONALES"/>
    <s v="271-20251"/>
    <x v="2"/>
    <n v="141"/>
    <s v="ORDENES DE PAGO"/>
    <n v="1426"/>
    <n v="1586"/>
    <s v="136512 - Adición y prórroga al contrato 271-2025-CPS-P (131459))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a solicitud expresa del Ordenador del Gasto mediante SIPSE 136512, recibido el 29 de julio de 2025. Se expide el CRP mediante  memorando 20257020020203, recibido el 11 de agosto de 2025."/>
    <s v="O23011745992024232701000"/>
    <s v="Fortalecimiento Institucional y sedes administrativas"/>
    <x v="0"/>
    <x v="0"/>
    <s v="10 10 - CONTRATACIÓN DIRECTA"/>
    <n v="1012398831"/>
    <s v="CATERIN  BERNAL CARRION"/>
    <n v="0"/>
    <n v="0"/>
    <n v="15000000"/>
    <n v="7333333"/>
    <n v="7666667"/>
    <n v="2327"/>
    <s v="Realizar 4 estrategias de fortalecimiento institucional (una por vigencia)."/>
    <n v="136512"/>
    <n v="2"/>
    <s v="5 - Bogotá confía en su gobierno"/>
    <s v="33 - Fortalecimiento institucional para un gobierno confiable"/>
  </r>
  <r>
    <n v="2025"/>
    <n v="8"/>
    <d v="2025-01-01T00:00:00"/>
    <d v="2025-08-31T00:00:00"/>
    <s v="0020-01"/>
    <d v="2025-08-13T00:00:00"/>
    <n v="148"/>
    <s v="CONTRATO DE PRESTACION DE SERVICIOS DE APOYO A LA GESTION"/>
    <s v="133-20251"/>
    <x v="3"/>
    <n v="141"/>
    <s v="ORDENES DE PAGO"/>
    <n v="1409"/>
    <n v="1587"/>
    <s v="136269 - Adición y prorroga al contrato 133-2025-CPS-AG (126317), cuyo objeto es Prestar los servicios como auxiliar administrativo para el Área de Gestión de Desarrollo Local, en los temas de participación de la Alcaldía Local de Sumapaz. 2696. Se expide a solicitud del ordenador del Gasto mediante SIPSE, recibido el 25 de julio de 2025. Se expide el CRP mediante memorando 20257020020353, recibido el 11 de agosto de 2025."/>
    <s v="O23011745992024269601000"/>
    <s v="Participación incidente en Sumapaz"/>
    <x v="0"/>
    <x v="0"/>
    <s v="10 10 - CONTRATACIÓN DIRECTA"/>
    <n v="1033707611"/>
    <s v="LINA TATIANA GARZON GARZON"/>
    <n v="0"/>
    <n v="0"/>
    <n v="4200000"/>
    <n v="2590000"/>
    <n v="1610000"/>
    <n v="2696"/>
    <s v="Fortalecer 40 Organizaciones sociales e Instancias de participación ciudadana."/>
    <n v="136269"/>
    <n v="5"/>
    <s v="5 - Bogotá confía en su gobierno"/>
    <s v="39 - Camino hacia una democracia deliberativa con un gobierno cercano a la gente y con participación ciudadana"/>
  </r>
  <r>
    <n v="2025"/>
    <n v="8"/>
    <d v="2025-01-01T00:00:00"/>
    <d v="2025-08-31T00:00:00"/>
    <s v="0020-01"/>
    <d v="2025-08-13T00:00:00"/>
    <n v="145"/>
    <s v="CONTRATO DE PRESTACION DE SERVICIOS PROFESIONALES"/>
    <s v="239-20251"/>
    <x v="2"/>
    <n v="141"/>
    <s v="ORDENES DE PAGO"/>
    <n v="1458"/>
    <n v="1588"/>
    <s v="136811 - Adición y prorroga al contrato 239-2025 CPS-P(126225), cuyo objeto es prestar los servicios profesionales en la planeación, ejecución y seguimiento de proyectos de educación de la alcaldía local de Sumapaz, en el marco del PDL 2025-2028. 2703. Se expide el CDP a solicitud expresa del ordenador del gasto mediante SIPSE136811, recibido el 30 de julio de 2025, Se expide el CRP mediante memorando 20257020020423, recibido el 11 de agosto de 2025."/>
    <s v="O23011745992024270301000"/>
    <s v="Una mejor educación para Sumapaz"/>
    <x v="0"/>
    <x v="0"/>
    <s v="10 10 - CONTRATACIÓN DIRECTA"/>
    <n v="1022966845"/>
    <s v="YURANY  CASTELLANOS SANABRIA"/>
    <n v="0"/>
    <n v="0"/>
    <n v="15120000"/>
    <n v="14616000"/>
    <n v="504000"/>
    <n v="2703"/>
    <s v="Beneficiar 160 estudiantes con apoyo de sostenimiento para la permanencia en la educación posmedia (niveles de formación técnico profesional, tecnólogo, profesional universitario y educación para el trabajo y desarrollo humano)."/>
    <n v="136811"/>
    <n v="4"/>
    <s v="3 - Bogotá confía en su potencial"/>
    <s v="16 - Atención Integral a la Primera Infancia y Educación como Eje del Potencial Humano"/>
  </r>
  <r>
    <n v="2025"/>
    <n v="8"/>
    <d v="2025-01-01T00:00:00"/>
    <d v="2025-08-31T00:00:00"/>
    <s v="0020-01"/>
    <d v="2025-08-13T00:00:00"/>
    <n v="145"/>
    <s v="CONTRATO DE PRESTACION DE SERVICIOS PROFESIONALES"/>
    <s v="252-20251"/>
    <x v="2"/>
    <n v="141"/>
    <s v="ORDENES DE PAGO"/>
    <n v="1473"/>
    <n v="1589"/>
    <s v="136814 - Adición y prorroga al contrato 252-2025-CPS-P (126220), cuyo objeto es prestar los servicios profesionales para atender el proyecto de atención de víctimas y justicia restaurativa, de la alcaldía local de Sumapaz. 2319. Se expide el CDP a solicitud expresa del ordenador del gasto mediante SIPSE136814, recibido el 30 de julio de 2025. Se expide el CRP mediante memorando 20257020020433, recibido el 11 de agosto de 2025."/>
    <s v="O23011745992024231901000"/>
    <s v="Atención a víctimas en Sumapaz"/>
    <x v="0"/>
    <x v="0"/>
    <s v="10 10 - CONTRATACIÓN DIRECTA"/>
    <n v="11224706"/>
    <s v="GUILLERMO  ORJUELA MARTINEZ"/>
    <n v="0"/>
    <n v="0"/>
    <n v="16905000"/>
    <n v="15026667"/>
    <n v="1878333"/>
    <n v="2319"/>
    <s v="Realizar 4 acciones de construcción de paz que contribuyan al tejido social, la integración local, la sostenibilidad económica y/o desarrollo territorial para la reconciliación."/>
    <n v="136814"/>
    <n v="3"/>
    <s v="2 - Bogotá confía en su bien-estar"/>
    <s v="13 - Bogotá, un territorio de paz y reconciliación en donde todos puedan volver a empezar"/>
  </r>
  <r>
    <n v="2025"/>
    <n v="8"/>
    <d v="2025-01-01T00:00:00"/>
    <d v="2025-08-31T00:00:00"/>
    <s v="0020-01"/>
    <d v="2025-08-13T00:00:00"/>
    <n v="148"/>
    <s v="CONTRATO DE PRESTACION DE SERVICIOS DE APOYO A LA GESTION"/>
    <s v="274-20251"/>
    <x v="3"/>
    <n v="141"/>
    <s v="ORDENES DE PAGO"/>
    <n v="1477"/>
    <n v="1590"/>
    <s v="136514 - Adición y prórroga al contrato 274-2025-CPS-AG (131458) cuyo objeto es Prestar los servicios técnicos para la operación, seguimiento y cumplimiento de los procesos y procedimientos del Servicio Apoyos para la Seguridad Económica Tipo C, requeridos para el oportuno y adecuado registro&lt;(&gt;,&lt;)&gt; cruce y reporte de los datos en el Sistema Misional SIRBE, que contribuyan a la garantía de los derechos de la población mayor en el marco de la Política Pública Social para el Envejecimiento y la Vejez en el Distrito Capital a cargo de la Alcaldía Local. 2398. Se expide el CDP a solicitud expresa del ordenador del gasto mediante SIPSE136514, recibido el 30 de julio de 2025. Se expide el CRP mediante memorando 20257020020503, recibido el 11 de agosto de 2025."/>
    <s v="O23011745992024239801000"/>
    <s v="Cuidado y protección para la población Vulnerable de Sumapaz"/>
    <x v="0"/>
    <x v="0"/>
    <s v="10 10 - CONTRATACIÓN DIRECTA"/>
    <n v="1022998108"/>
    <s v="CRISTIAN ANDRES VASQUEZ CHINGATE"/>
    <n v="0"/>
    <n v="0"/>
    <n v="13740000"/>
    <n v="12213333"/>
    <n v="1526667"/>
    <n v="2398"/>
    <s v="Beneficiar 305 personas mayores con transferencias monetarias"/>
    <n v="136514"/>
    <n v="1"/>
    <s v="2 - Bogotá confía en su bien-estar"/>
    <s v="7 - Bogotá, una ciudad con menos Pobreza"/>
  </r>
  <r>
    <n v="2025"/>
    <n v="8"/>
    <d v="2025-01-01T00:00:00"/>
    <d v="2025-08-31T00:00:00"/>
    <s v="0020-01"/>
    <d v="2025-08-13T00:00:00"/>
    <n v="148"/>
    <s v="CONTRATO DE PRESTACION DE SERVICIOS DE APOYO A LA GESTION"/>
    <s v="310-20251"/>
    <x v="3"/>
    <n v="141"/>
    <s v="ORDENES DE PAGO"/>
    <n v="1436"/>
    <n v="1591"/>
    <s v="136681 - Adición y prórroga al contrato 310-2025-CPS-AG (124917) cuyo objeto es Prestar sus servicios de apoyo técnico en el diseño y producción de las piezas audiovisuales de carácter institucional del Fondo de Desarrollo Rural de Sumapaz. 2327. Se expide a solicitud expresa del Ordenador del Gasto mediante SIPSE, recibido el 29 de julio de 2025. Se expide el CRP mediante memorando 20257020020383, recibido el 11 de agosto de 2025."/>
    <s v="O23011745992024232701000"/>
    <s v="Fortalecimiento Institucional y sedes administrativas"/>
    <x v="0"/>
    <x v="0"/>
    <s v="10 10 - CONTRATACIÓN DIRECTA"/>
    <n v="1010012275"/>
    <s v="DIEGO FELIPE LEE MARTINEZ"/>
    <n v="0"/>
    <n v="0"/>
    <n v="10890000"/>
    <n v="7260000"/>
    <n v="3630000"/>
    <n v="2327"/>
    <s v="Realizar 4 estrategias de fortalecimiento institucional (una por vigencia)."/>
    <n v="136681"/>
    <n v="2"/>
    <s v="5 - Bogotá confía en su gobierno"/>
    <s v="33 - Fortalecimiento institucional para un gobierno confiable"/>
  </r>
  <r>
    <n v="2025"/>
    <n v="8"/>
    <d v="2025-01-01T00:00:00"/>
    <d v="2025-08-31T00:00:00"/>
    <s v="0020-01"/>
    <d v="2025-08-13T00:00:00"/>
    <n v="148"/>
    <s v="CONTRATO DE PRESTACION DE SERVICIOS DE APOYO A LA GESTION"/>
    <s v="276-20251"/>
    <x v="3"/>
    <n v="141"/>
    <s v="ORDENES DE PAGO"/>
    <n v="1478"/>
    <n v="1592"/>
    <s v="136515 - Adición y prórroga al contrato 276-2025-CPS-P (131263) cuyo objeto es Prestar servicios profesionales psicosociales para desarrollar acciones y estrategias orientadas a la prevención de violencia infantil, violencia intrafamiliar y/o violencia sexual y la promoción del buen trato. 2541. Se expide el CDP a solicitud expresa del ordenador del gasto mediante SIPSE136515, recibido el 30 de julio de 2025. Se expide el CRP mediante memorando 20257020020513, recibido el 11 de agosto de 2025."/>
    <s v="O23011745992024254101000"/>
    <s v="Bienestar para las Mujeres de Sumapaz"/>
    <x v="0"/>
    <x v="0"/>
    <s v="10 10 - CONTRATACIÓN DIRECTA"/>
    <n v="1019127487"/>
    <s v="ANGELICA MARIA GARCIA VILLAMARIN"/>
    <n v="0"/>
    <n v="0"/>
    <n v="19500000"/>
    <n v="19500000"/>
    <n v="0"/>
    <n v="2541"/>
    <s v="Vincular 600 personas en procesos para la prevención de violencias en el contexto familiar y/o violencia sexual"/>
    <n v="136515"/>
    <n v="3"/>
    <s v="2 - Bogotá confía en su bien-estar"/>
    <s v="12 - Bogotá cuida a su gente"/>
  </r>
  <r>
    <n v="2025"/>
    <n v="8"/>
    <d v="2025-01-01T00:00:00"/>
    <d v="2025-08-31T00:00:00"/>
    <s v="0020-01"/>
    <d v="2025-08-13T00:00:00"/>
    <n v="148"/>
    <s v="CONTRATO DE PRESTACION DE SERVICIOS DE APOYO A LA GESTION"/>
    <s v="254-20251"/>
    <x v="3"/>
    <n v="141"/>
    <s v="ORDENES DE PAGO"/>
    <n v="1433"/>
    <n v="1593"/>
    <s v="136508 - Adición y prorroga al contrato 254-2025-CPS-AG (126378), cuyo objeto es prestar los servicios como auxiliar administrativo para el área de gestión de desarrollo local, en los temas de infraestructura, de la alcaldía local de Sumapaz. 2289. Se expide a solicitud expresa del Ordenador del Gasto mediante SIPSE, recibido el 29 de julio de 2025."/>
    <s v="O23011745992024228901000"/>
    <s v="Movilidad para Sumapaz"/>
    <x v="0"/>
    <x v="0"/>
    <s v="10 10 - CONTRATACIÓN DIRECTA"/>
    <n v="39767738"/>
    <s v="HERMELINDA  MELO ESPINOZA"/>
    <n v="0"/>
    <n v="0"/>
    <n v="6930000"/>
    <n v="6930000"/>
    <n v="0"/>
    <n v="2289"/>
    <s v="Intervenir 40 Kilómetros-carril de malla vial rural con acciones de construcción y/o conservación"/>
    <n v="136508"/>
    <n v="1"/>
    <s v="4 - Bogotá ordena su territorio y avanza en su acción climática"/>
    <s v="26 - Movilidad Sostenible"/>
  </r>
  <r>
    <n v="2025"/>
    <n v="8"/>
    <d v="2025-01-01T00:00:00"/>
    <d v="2025-08-31T00:00:00"/>
    <s v="0020-01"/>
    <d v="2025-08-13T00:00:00"/>
    <n v="148"/>
    <s v="CONTRATO DE PRESTACION DE SERVICIOS DE APOYO A LA GESTION"/>
    <s v="319-20251"/>
    <x v="3"/>
    <n v="141"/>
    <s v="ORDENES DE PAGO"/>
    <n v="1440"/>
    <n v="1594"/>
    <s v="136710 - Adición y prórroga al contrato 319-2025-CPS-P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el CRP mediante memorando 20257020020193, recibido el 11 de agosto de 2025."/>
    <s v="O23011745992024232701000"/>
    <s v="Fortalecimiento Institucional y sedes administrativas"/>
    <x v="0"/>
    <x v="0"/>
    <s v="10 10 - CONTRATACIÓN DIRECTA"/>
    <n v="82389886"/>
    <s v="LUIS ALFONSO SALAZAR BARBOSA"/>
    <n v="0"/>
    <n v="0"/>
    <n v="8550000"/>
    <n v="5510000"/>
    <n v="3040000"/>
    <n v="2327"/>
    <s v="Realizar 4 estrategias de fortalecimiento institucional (una por vigencia)."/>
    <n v="136710"/>
    <n v="2"/>
    <s v="5 - Bogotá confía en su gobierno"/>
    <s v="33 - Fortalecimiento institucional para un gobierno confiable"/>
  </r>
  <r>
    <n v="2025"/>
    <n v="8"/>
    <d v="2025-01-01T00:00:00"/>
    <d v="2025-08-31T00:00:00"/>
    <s v="0020-01"/>
    <d v="2025-08-13T00:00:00"/>
    <n v="148"/>
    <s v="CONTRATO DE PRESTACION DE SERVICIOS DE APOYO A LA GESTION"/>
    <s v="320-20251"/>
    <x v="3"/>
    <n v="141"/>
    <s v="ORDENES DE PAGO"/>
    <n v="1439"/>
    <n v="1595"/>
    <s v="136715 - Adición y prórroga al contrato 320-2025-CPS-AG (127548) cuyo objeto es Prestar sus servicios como auxiliar administrativo para que apoye las actividades que se realizan en la gestión cultural en la localidad de Sumapaz. 2486. Se expide a solicitud expresa del Ordenador del Gasto mediante SIPSE, recibido el 29 de julio de 2025."/>
    <s v="O23011745992024248601000"/>
    <s v="Acciones para la promoción de la cultura, tradición y costumbres sumapaceñas"/>
    <x v="0"/>
    <x v="0"/>
    <s v="10 10 - CONTRATACIÓN DIRECTA"/>
    <n v="1022944534"/>
    <s v="DORIS STELLA VILLALBA BAQUERO"/>
    <n v="0"/>
    <n v="0"/>
    <n v="6562500"/>
    <n v="5250000"/>
    <n v="1312500"/>
    <n v="2486"/>
    <s v="Capacitar 600 personas en los campos artísticos, interculturales, culturales y/o patrimoniales."/>
    <n v="136715"/>
    <n v="1"/>
    <s v="2 - Bogotá confía en su bien-estar"/>
    <s v="14 - Bogotá deportiva, recreativa, artística, patrimonial e intercultural"/>
  </r>
  <r>
    <n v="2025"/>
    <n v="8"/>
    <d v="2025-01-01T00:00:00"/>
    <d v="2025-08-31T00:00:00"/>
    <s v="0020-01"/>
    <d v="2025-08-13T00:00:00"/>
    <n v="145"/>
    <s v="CONTRATO DE PRESTACION DE SERVICIOS PROFESIONALES"/>
    <s v="257-20251"/>
    <x v="2"/>
    <n v="141"/>
    <s v="ORDENES DE PAGO"/>
    <n v="1419"/>
    <n v="1596"/>
    <s v="136509 - Adición y prorroga al contrato 257-2025-CPS-P (127821), cuyo objeto es Prestar los servicios profesionales para apoyar el fortalecimiento de los emprendimientos productivos agropecuarios de la localidad de Sumapaz. 2315. Se expide a solicitud expresa del Ordenador del Gasto mediante SIPSE 136509, recibido el 29 de julio de 2025. Se expide el CRP mediante memorando 20257020021013, recibido el 11 de agosto de 2025."/>
    <s v="O23011745992024231501000"/>
    <s v="Somos Sumapaz: Emprendiendo de manera sostenible en el territorio"/>
    <x v="0"/>
    <x v="0"/>
    <s v="10 10 - CONTRATACIÓN DIRECTA"/>
    <n v="80453113"/>
    <s v="WILLIAM  PALACIOS PALACIOS"/>
    <n v="0"/>
    <n v="0"/>
    <n v="18900000"/>
    <n v="18270000"/>
    <n v="630000"/>
    <n v="2315"/>
    <s v="Vincular 600 hogares y/o unidades productivas a procesos productivos y de comercialización en el sector rural."/>
    <n v="136509"/>
    <n v="1"/>
    <s v="3 - Bogotá confía en su potencial"/>
    <s v="20 - Promoción del emprendimiento formal, equitativo e incluyente"/>
  </r>
  <r>
    <n v="2025"/>
    <n v="8"/>
    <d v="2025-01-01T00:00:00"/>
    <d v="2025-08-31T00:00:00"/>
    <s v="0020-01"/>
    <d v="2025-08-13T00:00:00"/>
    <n v="148"/>
    <s v="CONTRATO DE PRESTACION DE SERVICIOS DE APOYO A LA GESTION"/>
    <s v="272-20251"/>
    <x v="3"/>
    <n v="141"/>
    <s v="ORDENES DE PAGO"/>
    <n v="1482"/>
    <n v="1597"/>
    <s v="136513 - Adición y prórroga al contrato 272-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el CDP a solicitud expresa del ordenador del gasto mediante SIPSE136513, recibido el 30 de julio de 2025. Se expide el CRP mediante memorando 20257020021023, recibido el 11 de agosto de 2025."/>
    <s v="O23011745992024223001000"/>
    <s v="Por una mejor convivencia en Sumapaz"/>
    <x v="0"/>
    <x v="0"/>
    <s v="10 10 - CONTRATACIÓN DIRECTA"/>
    <n v="1023036543"/>
    <s v="CLAUDIA PATRICIA GAMBA CASTRO"/>
    <n v="0"/>
    <n v="0"/>
    <n v="8505000"/>
    <n v="7276500"/>
    <n v="1228500"/>
    <n v="2230"/>
    <s v="Implementar 16 acciones formativas diferenciales para la promoción de la convivencia ciudadana"/>
    <n v="136513"/>
    <n v="1"/>
    <s v="1 - Bogotá avanza en su seguridad"/>
    <s v="1 - Diálogo social y cultura ciudadana para la convivencia pacifica y la recuperación de la confianza"/>
  </r>
  <r>
    <n v="2025"/>
    <n v="8"/>
    <d v="2025-01-01T00:00:00"/>
    <d v="2025-08-31T00:00:00"/>
    <s v="0020-01"/>
    <d v="2025-08-13T00:00:00"/>
    <n v="145"/>
    <s v="CONTRATO DE PRESTACION DE SERVICIOS PROFESIONALES"/>
    <s v="184-20251"/>
    <x v="2"/>
    <n v="141"/>
    <s v="ORDENES DE PAGO"/>
    <n v="1469"/>
    <n v="1598"/>
    <s v="136232 - Adición y prórroga al contrato 184-2025- CPS-AG (127826) cuyo objeto es Prestar los servicios profesionales para la planeación, programación y seguimiento de los procesos administrativos del parque automotor de la Alcaldía Local de Sumapaz. 2289. Se expide el CDP a solicitud expresa del ordenador del gasto mediante SIPSE136232, recibido el 30 de julio de 2025. Se expide el CRP mediante memorando 20257020021033, recibido el 11 de agosto de 2025."/>
    <s v="O23011745992024228901000"/>
    <s v="Movilidad para Sumapaz"/>
    <x v="0"/>
    <x v="0"/>
    <s v="10 10 - CONTRATACIÓN DIRECTA"/>
    <n v="1126242343"/>
    <s v="KARLA ANDREA PAZ DIAZ"/>
    <n v="0"/>
    <n v="0"/>
    <n v="22800000"/>
    <n v="22040000"/>
    <n v="760000"/>
    <n v="2289"/>
    <s v="Intervenir 40 Kilómetros-carril de malla vial rural con acciones de construcción y/o conservación"/>
    <n v="136232"/>
    <n v="1"/>
    <s v="4 - Bogotá ordena su territorio y avanza en su acción climática"/>
    <s v="26 - Movilidad Sostenible"/>
  </r>
  <r>
    <n v="2025"/>
    <n v="8"/>
    <d v="2025-01-01T00:00:00"/>
    <d v="2025-08-31T00:00:00"/>
    <s v="0020-01"/>
    <d v="2025-08-13T00:00:00"/>
    <n v="148"/>
    <s v="CONTRATO DE PRESTACION DE SERVICIOS DE APOYO A LA GESTION"/>
    <s v="094-20251"/>
    <x v="3"/>
    <n v="141"/>
    <s v="ORDENES DE PAGO"/>
    <n v="1499"/>
    <n v="1599"/>
    <s v="137083 - Adición y prorroga al contrato 094-2025-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137083, recibido el 30 de julio de 2025. Se expide el CRP mediante memorando 20257020020483, recibido el 11 de agosto de 2025."/>
    <s v="O23011745992024232401000"/>
    <s v="Acciones para el cuidado de la salud y el bienestar de las y los Sumapaceños"/>
    <x v="0"/>
    <x v="0"/>
    <s v="10 10 - CONTRATACIÓN DIRECTA"/>
    <n v="1015472708"/>
    <s v="VIVIANA MARCELA SUSA RUNZA"/>
    <n v="0"/>
    <n v="0"/>
    <n v="8820000"/>
    <n v="7742000"/>
    <n v="1078000"/>
    <n v="2324"/>
    <s v="Vincular 1000 personas en acciones complementarias en salud física, nutricional y oral, a través del Circuito del Cuidado"/>
    <n v="137083"/>
    <n v="6"/>
    <s v="2 - Bogotá confía en su bien-estar"/>
    <s v="10 - Salud Pública Integrada e Integral"/>
  </r>
  <r>
    <n v="2025"/>
    <n v="8"/>
    <d v="2025-01-01T00:00:00"/>
    <d v="2025-08-31T00:00:00"/>
    <s v="0020-01"/>
    <d v="2025-08-14T00:00:00"/>
    <n v="148"/>
    <s v="CONTRATO DE PRESTACION DE SERVICIOS DE APOYO A LA GESTION"/>
    <s v="060-20251"/>
    <x v="3"/>
    <n v="139"/>
    <s v="ORDENES DE PAGO"/>
    <n v="1486"/>
    <n v="1600"/>
    <s v="136580 - Adición y prorroga al contrato 060-2025-CPS-AG (125693), cuyo objeto es prestar los servicios como auxiliar administrativo para el centro de documentación e información C.D.I. de la alcaldía local de Sumapaz. 2327. Se expide el CDP a solicitud expresa del ordenador del gasto mediante SIPSE136580, recibido el 30 de julio de 2025. Se expide el CRP mediante memorando 2025702002103, recibido el 14 de agosto de 2025."/>
    <s v="O23011745992024232701000"/>
    <s v="Fortalecimiento Institucional y sedes administrativas"/>
    <x v="0"/>
    <x v="0"/>
    <s v="10 10 - CONTRATACIÓN DIRECTA"/>
    <n v="1000365003"/>
    <s v="BRAYAN EDUARDO TORRES RAMIREZ"/>
    <n v="0"/>
    <n v="0"/>
    <n v="6050000"/>
    <n v="4840000"/>
    <n v="1210000"/>
    <n v="2327"/>
    <s v="Realizar 4 estrategias de fortalecimiento institucional (una por vigencia)."/>
    <n v="136580"/>
    <n v="2"/>
    <s v="5 - Bogotá confía en su gobierno"/>
    <s v="33 - Fortalecimiento institucional para un gobierno confiable"/>
  </r>
  <r>
    <n v="2025"/>
    <n v="8"/>
    <d v="2025-01-01T00:00:00"/>
    <d v="2025-08-31T00:00:00"/>
    <s v="0020-01"/>
    <d v="2025-08-14T00:00:00"/>
    <n v="145"/>
    <s v="CONTRATO DE PRESTACION DE SERVICIOS PROFESIONALES"/>
    <s v="164-20251"/>
    <x v="2"/>
    <n v="139"/>
    <s v="ORDENES DE PAGO"/>
    <n v="1455"/>
    <n v="1601"/>
    <s v="136302 - Adición y prorroga al contrato 164-2025-CPS-P (127544), cuyo objeto es prestar sus servicios profesionales para apoyar la ejecución de la meta de beneficiar 305 personas mayores con transferencias monetarias. 2398. Se expide el CDP a solicitud expresa del ordenador del gasto mediante SIPSE136302, recibido el 30 de julio de 2025. Se expide el CRP mediante memorando 20257020021143, recibido el 14 de agosto de 2025."/>
    <s v="O23011745992024239801000"/>
    <s v="Cuidado y protección para la población Vulnerable de Sumapaz"/>
    <x v="0"/>
    <x v="0"/>
    <s v="10 10 - CONTRATACIÓN DIRECTA"/>
    <n v="1018492459"/>
    <s v="ZAIRA LILIANA JIMENEZ CHILITO"/>
    <n v="0"/>
    <n v="0"/>
    <n v="15120000"/>
    <n v="14784000"/>
    <n v="336000"/>
    <n v="2398"/>
    <s v="Beneficiar 305 personas mayores con transferencias monetarias"/>
    <n v="136302"/>
    <n v="1"/>
    <s v="2 - Bogotá confía en su bien-estar"/>
    <s v="7 - Bogotá, una ciudad con menos Pobreza"/>
  </r>
  <r>
    <n v="2025"/>
    <n v="8"/>
    <d v="2025-01-01T00:00:00"/>
    <d v="2025-08-31T00:00:00"/>
    <s v="0020-01"/>
    <d v="2025-08-14T00:00:00"/>
    <n v="145"/>
    <s v="CONTRATO DE PRESTACION DE SERVICIOS PROFESIONALES"/>
    <s v="318-20251"/>
    <x v="2"/>
    <n v="139"/>
    <s v="ORDENES DE PAGO"/>
    <n v="1438"/>
    <n v="1602"/>
    <s v="136707 - Adición y prórroga al contrato 318-CPS-P (125027) cuyo objeto es Prestar los servicios profesionales especializados para apoyar jurídicamente las respuestas a las investigaciones preliminares y los hallazgos de todo tipo que resulten en contra de la Alcaldía Local de Sumapaz. 2327. Se expide a solicitud expresa del Ordenador del Gasto mediante SIPSE, recibido el 29 de julio de 2025. Se expide el CRP mediante memorando 20257020021323, recibido el 14 de agosto de 2025."/>
    <s v="O23011745992024232701000"/>
    <s v="Fortalecimiento Institucional y sedes administrativas"/>
    <x v="0"/>
    <x v="0"/>
    <s v="10 10 - CONTRATACIÓN DIRECTA"/>
    <n v="1013613113"/>
    <s v="RAFAEL REINALDO ROMERO ROMERO"/>
    <n v="0"/>
    <n v="0"/>
    <n v="20000000"/>
    <n v="15466667"/>
    <n v="4533333"/>
    <n v="2327"/>
    <s v="Realizar 4 estrategias de fortalecimiento institucional (una por vigencia)."/>
    <n v="136707"/>
    <n v="2"/>
    <s v="5 - Bogotá confía en su gobierno"/>
    <s v="33 - Fortalecimiento institucional para un gobierno confiable"/>
  </r>
  <r>
    <n v="2025"/>
    <n v="8"/>
    <d v="2025-01-01T00:00:00"/>
    <d v="2025-08-31T00:00:00"/>
    <s v="0020-01"/>
    <d v="2025-08-14T00:00:00"/>
    <n v="145"/>
    <s v="CONTRATO DE PRESTACION DE SERVICIOS PROFESIONALES"/>
    <s v="115-20251"/>
    <x v="2"/>
    <n v="139"/>
    <s v="ORDENES DE PAGO"/>
    <n v="1565"/>
    <n v="1603"/>
    <s v="139190 - Adición y prorroga al contrato 115-2025-CPS-P (125197), cuyo objeto es prestar los servicios profesionales para apoyar las acciones de educación ambiental que debe atender el despacho de la alcaldía local de Sumapaz. 2671. Se expide CDP a solicitud expresa del Ordenador del Gasto mediante SIPSE 139190, recibido el 13 de agosto de 2025. Se expide el CRP mediante memorando 20257020021363, recibido el 14 de agosto de 2025."/>
    <s v="O23011745992024267101000"/>
    <s v="Asistencia técnica agropecuaria y educación ambiental en la localidad de Sumapaz"/>
    <x v="0"/>
    <x v="0"/>
    <s v="10 10 - CONTRATACIÓN DIRECTA"/>
    <n v="1022380296"/>
    <s v="JOHANA NATALY CASTAÑEDA ROMERO"/>
    <n v="0"/>
    <n v="0"/>
    <n v="12600000"/>
    <n v="12600000"/>
    <n v="0"/>
    <n v="2671"/>
    <s v="Implementar 4 procesos comunitarios de educación ambiental que promueven la conservación de la biodiversidad y el agua"/>
    <n v="139190"/>
    <n v="1"/>
    <s v="4 - Bogotá ordena su territorio y avanza en su acción climática"/>
    <s v="25 - Aumento de la resiliencia al cambio climático y reducción de la vulnerabilidad"/>
  </r>
  <r>
    <n v="2025"/>
    <n v="8"/>
    <d v="2025-01-01T00:00:00"/>
    <d v="2025-08-31T00:00:00"/>
    <s v="0020-01"/>
    <d v="2025-08-14T00:00:00"/>
    <n v="21"/>
    <s v="CONVENIO INTERADMINISTRATIVO"/>
    <s v="9229-2025"/>
    <x v="8"/>
    <n v="139"/>
    <s v="ORDENES DE PAGO"/>
    <n v="1546"/>
    <n v="1604"/>
    <s v="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SE EXPIDE EL CPD A SOLICITUD EXPRESA DEL ORDENADOR DEL GASTO,MEDIANTE SIPSE 138090, RECIBIDO EL 4 DE AGOSTO DE 2025. SE EXPIDE EL CRP MEDIANTE MEMORANDO 20257020021323, RECIBIDO EL 14 DE AGOSTO DE 2025."/>
    <s v="O23011745992024239801000"/>
    <s v="Cuidado y protección para la población Vulnerable de Sumapaz"/>
    <x v="0"/>
    <x v="0"/>
    <s v="10 10 - CONTRATACIÓN DIRECTA"/>
    <n v="899999061"/>
    <s v="SECRETARIA DISTRITAL DE INTEGRACION SOCIAL"/>
    <n v="0"/>
    <n v="0"/>
    <n v="228750000"/>
    <n v="228750000"/>
    <n v="0"/>
    <n v="2398"/>
    <s v="Beneficiar 305 personas mayores con transferencias monetarias"/>
    <n v="138090"/>
    <n v="1"/>
    <s v="2 - Bogotá confía en su bien-estar"/>
    <s v="7 - Bogotá, una ciudad con menos Pobreza"/>
  </r>
  <r>
    <n v="2025"/>
    <n v="8"/>
    <d v="2025-01-01T00:00:00"/>
    <d v="2025-08-31T00:00:00"/>
    <s v="0020-01"/>
    <d v="2025-08-14T00:00:00"/>
    <n v="21"/>
    <s v="CONVENIO INTERADMINISTRATIVO"/>
    <s v="9229-2025"/>
    <x v="8"/>
    <n v="139"/>
    <s v="ORDENES DE PAGO"/>
    <n v="1546"/>
    <n v="1604"/>
    <s v="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SE EXPIDE EL CPD A SOLICITUD EXPRESA DEL ORDENADOR DEL GASTO,MEDIANTE SIPSE 138090, RECIBIDO EL 4 DE AGOSTO DE 2025. SE EXPIDE EL CRP MEDIANTE MEMORANDO 20257020021323, RECIBIDO EL 14 DE AGOSTO DE 2025."/>
    <s v="O23011745992024239801000"/>
    <s v="Cuidado y protección para la población Vulnerable de Sumapaz"/>
    <x v="0"/>
    <x v="0"/>
    <s v="10 10 - CONTRATACIÓN DIRECTA"/>
    <n v="899999061"/>
    <s v="SECRETARIA DISTRITAL DE INTEGRACION SOCIAL"/>
    <n v="0"/>
    <n v="0"/>
    <n v="320250000"/>
    <n v="320250000"/>
    <n v="0"/>
    <n v="2398"/>
    <s v="Atender 800 personas con apoyos que contribuyan al ingreso mínimo garantizado. "/>
    <n v="138090"/>
    <n v="2"/>
    <s v="2 - Bogotá confía en su bien-estar"/>
    <s v="7 - Bogotá, una ciudad con menos Pobreza"/>
  </r>
  <r>
    <n v="2025"/>
    <n v="8"/>
    <d v="2025-01-01T00:00:00"/>
    <d v="2025-08-31T00:00:00"/>
    <s v="0020-01"/>
    <d v="2025-08-15T00:00:00"/>
    <n v="145"/>
    <s v="CONTRATO DE PRESTACION DE SERVICIOS PROFESIONALES"/>
    <s v="247-20251"/>
    <x v="2"/>
    <n v="138"/>
    <s v="ORDENES DE PAGO"/>
    <n v="1422"/>
    <n v="1605"/>
    <s v="136484 - Adición y prorroga al contrato 247-2025-CPS-P (127935), cuyo objeto es prestar los servicios profesionales para el despacho de la alcaldía local de Sumapaz en los procesos legales, jurídicos y administrativos para dar cumplimiento al plan de desarrollo local. 2327. Se expide a solicitud expresa del Ordenador del Gasto mediante SIPSE 136484, recibido el 29 de julio de 2025. Se expide el CRP mediante memorando 20257020021153, recibido el 15 de agosto de 2025."/>
    <s v="O23011745992024232701000"/>
    <s v="Fortalecimiento Institucional y sedes administrativas"/>
    <x v="0"/>
    <x v="0"/>
    <s v="10 10 - CONTRATACIÓN DIRECTA"/>
    <n v="38286243"/>
    <s v="EGNA MARIA CORREA DIAZ"/>
    <n v="0"/>
    <n v="0"/>
    <n v="18900000"/>
    <n v="16800000"/>
    <n v="2100000"/>
    <n v="2327"/>
    <s v="Realizar 4 estrategias de fortalecimiento institucional (una por vigencia)."/>
    <n v="136484"/>
    <n v="2"/>
    <s v="5 - Bogotá confía en su gobierno"/>
    <s v="33 - Fortalecimiento institucional para un gobierno confiable"/>
  </r>
  <r>
    <n v="2025"/>
    <n v="8"/>
    <d v="2025-01-01T00:00:00"/>
    <d v="2025-08-31T00:00:00"/>
    <s v="0020-01"/>
    <d v="2025-08-15T00:00:00"/>
    <n v="145"/>
    <s v="CONTRATO DE PRESTACION DE SERVICIOS PROFESIONALES"/>
    <s v="109-20251"/>
    <x v="2"/>
    <n v="138"/>
    <s v="ORDENES DE PAGO"/>
    <n v="1542"/>
    <n v="1606"/>
    <s v="137631 - Adición y prorroga al contrato 109-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137631, recibido 30 de julio de 2025. Se expide el CRP mediante memorando 20257020021423, recibido el 15 de agosto de 2025."/>
    <s v="O23011745992024228901000"/>
    <s v="Movilidad para Sumapaz"/>
    <x v="0"/>
    <x v="0"/>
    <s v="10 10 - CONTRATACIÓN DIRECTA"/>
    <n v="79367360"/>
    <s v="OTTO HERNAN BETANCOURT MARTINEZ"/>
    <n v="0"/>
    <n v="0"/>
    <n v="21900000"/>
    <n v="14600000"/>
    <n v="7300000"/>
    <n v="2289"/>
    <s v="Intervenir 40 Kilómetros-carril de malla vial rural con acciones de construcción y/o conservación"/>
    <n v="137631"/>
    <n v="1"/>
    <s v="4 - Bogotá ordena su territorio y avanza en su acción climática"/>
    <s v="26 - Movilidad Sostenible"/>
  </r>
  <r>
    <n v="2025"/>
    <n v="8"/>
    <d v="2025-01-01T00:00:00"/>
    <d v="2025-08-31T00:00:00"/>
    <s v="0020-01"/>
    <d v="2025-08-15T00:00:00"/>
    <n v="145"/>
    <s v="CONTRATO DE PRESTACION DE SERVICIOS PROFESIONALES"/>
    <s v="111-20251"/>
    <x v="2"/>
    <n v="138"/>
    <s v="ORDENES DE PAGO"/>
    <n v="1502"/>
    <n v="1607"/>
    <s v="136582 - Adición y prorroga al contrato 111-2025-CPS-P (125677), cuyo objeto es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el CDP a solicitud expresa del ordenador del gasto mediante SIPSE136582, recibido el 30 de julio de 2025. Se expide el CRP mediante memorando 20257020021383, recibido el 15 de agosto de 2025."/>
    <s v="O23011745992024232701000"/>
    <s v="Fortalecimiento Institucional y sedes administrativas"/>
    <x v="0"/>
    <x v="0"/>
    <s v="10 10 - CONTRATACIÓN DIRECTA"/>
    <n v="1014256316"/>
    <s v="KAREN NATALIA NEIRA BAUTISTA"/>
    <n v="0"/>
    <n v="0"/>
    <n v="18900000"/>
    <n v="15330000"/>
    <n v="3570000"/>
    <n v="2327"/>
    <s v="Realizar 4 estrategias de fortalecimiento institucional (una por vigencia)."/>
    <n v="136582"/>
    <n v="2"/>
    <s v="5 - Bogotá confía en su gobierno"/>
    <s v="33 - Fortalecimiento institucional para un gobierno confiable"/>
  </r>
  <r>
    <n v="2025"/>
    <n v="8"/>
    <d v="2025-01-01T00:00:00"/>
    <d v="2025-08-31T00:00:00"/>
    <s v="0020-01"/>
    <d v="2025-08-15T00:00:00"/>
    <n v="148"/>
    <s v="CONTRATO DE PRESTACION DE SERVICIOS DE APOYO A LA GESTION"/>
    <s v="130-20251"/>
    <x v="3"/>
    <n v="138"/>
    <s v="ORDENES DE PAGO"/>
    <n v="1503"/>
    <n v="1608"/>
    <s v="136983 - Adición y prórroga al contrato 130-2025-CPS-AG (125638) cuyo objeto es Prestar sus servicios de apoyo técnico al Área de Gestión de Desarrollo Local, en la ejecución de las obras de infraestructura vial de la Alcaldía Local De Sumapaz. 2289. Se expide el CDP a solicitud expresa del ordenador del gasto mediante SIPSE136983, recibido el 30 de julio de 2025. Se expide el CRP mediante memorando 20257020021433, recibido el 15 de agosto de 2025."/>
    <s v="O23011745992024228901000"/>
    <s v="Movilidad para Sumapaz"/>
    <x v="0"/>
    <x v="0"/>
    <s v="10 10 - CONTRATACIÓN DIRECTA"/>
    <n v="1053609479"/>
    <s v="SULMA NATALIA LOPEZ ROJAS"/>
    <n v="0"/>
    <n v="0"/>
    <n v="12600000"/>
    <n v="12600000"/>
    <n v="0"/>
    <n v="2289"/>
    <s v="Intervenir 40 Kilómetros-carril de malla vial rural con acciones de construcción y/o conservación"/>
    <n v="136983"/>
    <n v="1"/>
    <s v="4 - Bogotá ordena su territorio y avanza en su acción climática"/>
    <s v="26 - Movilidad Sostenible"/>
  </r>
  <r>
    <n v="2025"/>
    <n v="8"/>
    <d v="2025-01-01T00:00:00"/>
    <d v="2025-08-31T00:00:00"/>
    <s v="0020-01"/>
    <d v="2025-08-15T00:00:00"/>
    <n v="145"/>
    <s v="CONTRATO DE PRESTACION DE SERVICIOS PROFESIONALES"/>
    <s v="237-20251"/>
    <x v="2"/>
    <n v="138"/>
    <s v="ORDENES DE PAGO"/>
    <n v="1560"/>
    <n v="1609"/>
    <s v="138217 - Adición y prorroga al contrato 237-2025-CPS-P (126225), cuyo objeto es Prestar los servicios profesionales en la planeación, ejecución y seguimiento de proyectos de educación de la Alcaldía Local de Sumapaz, en el marco del PDL 2025-2028. 2703. Se expide a solicitud del Ordenador del Gasto mediante SIPSE 138217, recibido el 12 de agosto de 2025. Se expide el CRP mediante memorando 20257020021443, recibido el 15 de agosto de 2025."/>
    <s v="O23011745992024270301000"/>
    <s v="Una mejor educación para Sumapaz"/>
    <x v="0"/>
    <x v="0"/>
    <s v="10 10 - CONTRATACIÓN DIRECTA"/>
    <n v="1012460887"/>
    <s v="ANGELICA  MICAN BAQUERO"/>
    <n v="0"/>
    <n v="0"/>
    <n v="15120000"/>
    <n v="14616000"/>
    <n v="504000"/>
    <n v="2703"/>
    <s v="Beneficiar 160 estudiantes con apoyo de sostenimiento para la permanencia en la educación posmedia (niveles de formación técnico profesional, tecnólogo, profesional universitario y educación para el trabajo y desarrollo humano)."/>
    <n v="138217"/>
    <n v="4"/>
    <s v="3 - Bogotá confía en su potencial"/>
    <s v="16 - Atención Integral a la Primera Infancia y Educación como Eje del Potencial Humano"/>
  </r>
  <r>
    <n v="2025"/>
    <n v="8"/>
    <d v="2025-01-01T00:00:00"/>
    <d v="2025-08-31T00:00:00"/>
    <s v="0020-01"/>
    <d v="2025-08-15T00:00:00"/>
    <n v="145"/>
    <s v="CONTRATO DE PRESTACION DE SERVICIOS PROFESIONALES"/>
    <s v="056-20251"/>
    <x v="2"/>
    <n v="138"/>
    <s v="ORDENES DE PAGO"/>
    <n v="1498"/>
    <n v="1610"/>
    <s v="137169 - Adición y prórroga al contrato 056-2025-CPS-P (125133) cuyo objeto es Prestar los servicios profesionales especializados en la ejecución y seguimiento de las actividades que se ejecutan en el proyecto de Recreación y deporte del Fondo de Desarrollo Rural de Sumapaz. 2388. Se expide el CDP a solicitud expresa del ordenador del gasto mediante SIPSE137169, recibido el 30 de julio de 2025. Se expide el CRP mediante memorando 20257020021453, recibido el 15 de agosto de 2025."/>
    <s v="O23011745992024238801000"/>
    <s v="Recreación y Deporte para Sumapaz"/>
    <x v="0"/>
    <x v="0"/>
    <s v="10 10 - CONTRATACIÓN DIRECTA"/>
    <n v="1018481815"/>
    <s v="ANDRES CAMILO ACOSTA JIMENEZ"/>
    <n v="0"/>
    <n v="0"/>
    <n v="27000000"/>
    <n v="27000000"/>
    <n v="0"/>
    <n v="2388"/>
    <s v="Beneficiar  1200 personas en actividades recreo-deportivas comunitarias."/>
    <n v="137169"/>
    <n v="1"/>
    <s v="2 - Bogotá confía en su bien-estar"/>
    <s v="14 - Bogotá deportiva, recreativa, artística, patrimonial e intercultural"/>
  </r>
  <r>
    <n v="2025"/>
    <n v="8"/>
    <d v="2025-01-01T00:00:00"/>
    <d v="2025-08-31T00:00:00"/>
    <s v="0020-01"/>
    <d v="2025-08-15T00:00:00"/>
    <n v="148"/>
    <s v="CONTRATO DE PRESTACION DE SERVICIOS DE APOYO A LA GESTION"/>
    <s v="197-20251"/>
    <x v="3"/>
    <n v="138"/>
    <s v="ORDENES DE PAGO"/>
    <n v="1491"/>
    <n v="1611"/>
    <s v="136608 - Adición y prorroga al contrato 197-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8, recibido el 30 de julio de 2025. Se expide el CRP mediante memorando 20257020021493, recibido el 15 de agosto de 2025."/>
    <s v="O23011745992024232701000"/>
    <s v="Fortalecimiento Institucional y sedes administrativas"/>
    <x v="0"/>
    <x v="0"/>
    <s v="10 10 - CONTRATACIÓN DIRECTA"/>
    <n v="1032656009"/>
    <s v="MARTA LUCIA VILLALBA BAQUERO"/>
    <n v="0"/>
    <n v="0"/>
    <n v="4410000"/>
    <n v="2646000"/>
    <n v="1764000"/>
    <n v="2327"/>
    <s v="Realizar 4 estrategias de fortalecimiento institucional (una por vigencia)."/>
    <n v="136608"/>
    <n v="2"/>
    <s v="5 - Bogotá confía en su gobierno"/>
    <s v="33 - Fortalecimiento institucional para un gobierno confiable"/>
  </r>
  <r>
    <n v="2025"/>
    <n v="8"/>
    <d v="2025-01-01T00:00:00"/>
    <d v="2025-08-31T00:00:00"/>
    <s v="0020-01"/>
    <d v="2025-08-15T00:00:00"/>
    <n v="148"/>
    <s v="CONTRATO DE PRESTACION DE SERVICIOS DE APOYO A LA GESTION"/>
    <s v="186-20251"/>
    <x v="3"/>
    <n v="138"/>
    <s v="ORDENES DE PAGO"/>
    <n v="1490"/>
    <n v="1612"/>
    <s v="136604 - Adición y prorroga al contrato 186-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4, recibido el 30 de julio de 2025. Se expide el CRP mediante memorando 20257020021503, recibido el 15 de agosto de 2025."/>
    <s v="O23011745992024232701000"/>
    <s v="Fortalecimiento Institucional y sedes administrativas"/>
    <x v="0"/>
    <x v="0"/>
    <s v="10 10 - CONTRATACIÓN DIRECTA"/>
    <n v="1022949328"/>
    <s v="CLARA BERSALID GONZALEZ CARO"/>
    <n v="0"/>
    <n v="0"/>
    <n v="2940000"/>
    <n v="2646000"/>
    <n v="294000"/>
    <n v="2327"/>
    <s v="Realizar 4 estrategias de fortalecimiento institucional (una por vigencia)."/>
    <n v="136604"/>
    <n v="2"/>
    <s v="5 - Bogotá confía en su gobierno"/>
    <s v="33 - Fortalecimiento institucional para un gobierno confiable"/>
  </r>
  <r>
    <n v="2025"/>
    <n v="8"/>
    <d v="2025-01-01T00:00:00"/>
    <d v="2025-08-31T00:00:00"/>
    <s v="0020-01"/>
    <d v="2025-08-15T00:00:00"/>
    <n v="145"/>
    <s v="CONTRATO DE PRESTACION DE SERVICIOS PROFESIONALES"/>
    <s v="019-2025"/>
    <x v="2"/>
    <n v="138"/>
    <s v="ORDENES DE PAGO"/>
    <n v="1567"/>
    <n v="1613"/>
    <s v="139558 - Adición y prorroga al contrato 019-2025-CPS-P (124881), cuyo objeto es prestar los servicios profesionales para apoyar los procesos de planeación, administrativos, financieros y presupuestales del fondo de desarrollo rural de Sumapaz. 2327. se expide a solicitud expresa del Ordenador del gasto mediante SIPSE 139558, recibido el 15 de agosto de 2025. SE expide el CRP mediante memorando 20257020021523, recibido el 15 de agosto de 2025"/>
    <s v="O23011745992024232701000"/>
    <s v="Fortalecimiento Institucional y sedes administrativas"/>
    <x v="0"/>
    <x v="0"/>
    <s v="10 10 - CONTRATACIÓN DIRECTA"/>
    <n v="1000601472"/>
    <s v="JUAN FELIPE FLOREZ GALEANO"/>
    <n v="0"/>
    <n v="0"/>
    <n v="18000000"/>
    <n v="15000000"/>
    <n v="3000000"/>
    <n v="2327"/>
    <s v="Realizar 4 estrategias de fortalecimiento institucional (una por vigencia)."/>
    <n v="139558"/>
    <n v="2"/>
    <s v="5 - Bogotá confía en su gobierno"/>
    <s v="33 - Fortalecimiento institucional para un gobierno confiable"/>
  </r>
  <r>
    <n v="2025"/>
    <n v="8"/>
    <d v="2025-01-01T00:00:00"/>
    <d v="2025-08-31T00:00:00"/>
    <s v="0020-01"/>
    <d v="2025-08-16T00:00:00"/>
    <n v="53"/>
    <s v="CONTRATO DE SEGUROS"/>
    <s v="368-2025"/>
    <x v="5"/>
    <n v="138"/>
    <s v="ORDENES DE PAGO"/>
    <n v="1501"/>
    <n v="1614"/>
    <s v="137660 - El contrato que se pretende celebrar tendrá por objeto, adquirir el seguro de automóviles del parque automotor del fondo de desarrollo rural de Sumapaz. Se expide el CDP a solicitud expresa del ordenador del gasto mediante SIPSE 137660, recibido el 30 de julio de 2025. Expide CRP mediante memorando 20257020021573, recibido el 16 de agosto de 2025."/>
    <s v="O23011745992024228901000"/>
    <s v="Movilidad para Sumapaz"/>
    <x v="6"/>
    <x v="6"/>
    <s v="4 04 - CONTRATACIÓN MÍNIMA CUANTÍA"/>
    <n v="860524654"/>
    <s v="ASEGURADORA SOLIDARIA DE COLOMBIA ENTIDA D COOPERATIVA"/>
    <n v="0"/>
    <n v="0"/>
    <n v="25225343"/>
    <n v="25225343"/>
    <n v="0"/>
    <n v="2289"/>
    <s v="Intervenir 40 Kilómetros-carril de malla vial rural con acciones de construcción y/o conservación"/>
    <n v="137660"/>
    <n v="1"/>
    <s v="4 - Bogotá ordena su territorio y avanza en su acción climática"/>
    <s v="26 - Movilidad Sostenible"/>
  </r>
  <r>
    <n v="2025"/>
    <n v="8"/>
    <d v="2025-01-01T00:00:00"/>
    <d v="2025-08-31T00:00:00"/>
    <s v="0020-01"/>
    <d v="2025-08-19T00:00:00"/>
    <n v="145"/>
    <s v="CONTRATO DE PRESTACION DE SERVICIOS PROFESIONALES"/>
    <s v="177-20251"/>
    <x v="2"/>
    <n v="134"/>
    <s v="ORDENES DE PAGO"/>
    <n v="1457"/>
    <n v="1615"/>
    <s v="136318 - Adición y prorroga al contrato 177-2025-CPS-P (127522), cuyo objeto es prestar los servicios profesionales de acompañamiento psicosocial para apoyar la ejecución de la meta de beneficiar ciudadanos con habilidades y capacidades para gestionar la convivencia constructivamente. 2290. Se expide el CDP a solicitud expresa del ordenador del gasto mediante SIPSE136318, recibido el 30 de julio de 2025. Se expide el CRP mediante memorando 20257020021533, recibido el 19 de agosto de 2025."/>
    <s v="O23011745992024229001000"/>
    <s v="Fortaleciendo la justicia en Sumapaz"/>
    <x v="0"/>
    <x v="0"/>
    <s v="10 10 - CONTRATACIÓN DIRECTA"/>
    <n v="1023029369"/>
    <s v="KAREN NAYIBE MARTINEZ MOLINA"/>
    <n v="0"/>
    <n v="0"/>
    <n v="20475000"/>
    <n v="20020000"/>
    <n v="455000"/>
    <n v="2290"/>
    <s v="Beneficiar 100 ciudadanos con habilidades y capacidades para gestionar la convivencia constructivamente"/>
    <n v="136318"/>
    <n v="3"/>
    <s v="1 - Bogotá avanza en su seguridad"/>
    <s v="4 - Servicios centrados en la justicia"/>
  </r>
  <r>
    <n v="2025"/>
    <n v="8"/>
    <d v="2025-01-01T00:00:00"/>
    <d v="2025-08-31T00:00:00"/>
    <s v="0020-01"/>
    <d v="2025-08-19T00:00:00"/>
    <n v="148"/>
    <s v="CONTRATO DE PRESTACION DE SERVICIOS DE APOYO A LA GESTION"/>
    <s v="261-20251"/>
    <x v="3"/>
    <n v="134"/>
    <s v="ORDENES DE PAGO"/>
    <n v="1443"/>
    <n v="1616"/>
    <s v="136511 - Adición y prórroga al contrato 261-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el CRP mediante memorando 20257020021663, recibido el 19 de agosto 2025."/>
    <s v="O23011745992024268201000"/>
    <s v="Restauración ecológica urbana y/o rural"/>
    <x v="0"/>
    <x v="0"/>
    <s v="10 10 - CONTRATACIÓN DIRECTA"/>
    <n v="80812274"/>
    <s v="ALFONSO  HERNANDEZ MARTINEZ"/>
    <n v="0"/>
    <n v="0"/>
    <n v="2415000"/>
    <n v="2173500"/>
    <n v="241500"/>
    <n v="2682"/>
    <s v="Lograr 16 hectáreas en proceso de restauración ecológica"/>
    <n v="136511"/>
    <n v="2"/>
    <s v="4 - Bogotá ordena su territorio y avanza en su acción climática"/>
    <s v="25 - Aumento de la resiliencia al cambio climático y reducción de la vulnerabilidad"/>
  </r>
  <r>
    <n v="2025"/>
    <n v="8"/>
    <d v="2025-01-01T00:00:00"/>
    <d v="2025-08-31T00:00:00"/>
    <s v="0020-01"/>
    <d v="2025-08-21T00:00:00"/>
    <n v="148"/>
    <s v="CONTRATO DE PRESTACION DE SERVICIOS DE APOYO A LA GESTION"/>
    <s v="329-20251"/>
    <x v="3"/>
    <n v="132"/>
    <s v="ORDENES DE PAGO"/>
    <n v="1533"/>
    <n v="1617"/>
    <s v="137025 - Adición y prorroga al contrato 329-2025-CPS-AG (127553), cuyo objeto es prestar los servicios de apoyo administrativo al proyecto de somos Sumapaz: emprendiendo de manera sostenible en nuestro territorio. 2315.Se expide el CDP a solicitud expresa del ordenador del gasto mediante SIPSE137025, recibido el 30 de julio de 2025. Se expide CRP mediante memorando 20257020021713, recibido el 21 de agosto de 2025."/>
    <s v="O23011745992024231501000"/>
    <s v="Somos Sumapaz: Emprendiendo de manera sostenible en el territorio"/>
    <x v="0"/>
    <x v="0"/>
    <s v="10 10 - CONTRATACIÓN DIRECTA"/>
    <n v="52305417"/>
    <s v="ROSA UMAIRA CASTRO MORALES"/>
    <n v="0"/>
    <n v="0"/>
    <n v="4160000"/>
    <n v="2496000"/>
    <n v="1664000"/>
    <n v="2315"/>
    <s v="Vincular 600 hogares y/o unidades productivas a procesos productivos y de comercialización en el sector rural."/>
    <n v="137025"/>
    <n v="1"/>
    <s v="3 - Bogotá confía en su potencial"/>
    <s v="20 - Promoción del emprendimiento formal, equitativo e incluyente"/>
  </r>
  <r>
    <n v="2025"/>
    <n v="8"/>
    <d v="2025-01-01T00:00:00"/>
    <d v="2025-08-31T00:00:00"/>
    <s v="0020-01"/>
    <d v="2025-08-21T00:00:00"/>
    <n v="148"/>
    <s v="CONTRATO DE PRESTACION DE SERVICIOS DE APOYO A LA GESTION"/>
    <s v="283-20251"/>
    <x v="3"/>
    <n v="132"/>
    <s v="ORDENES DE PAGO"/>
    <n v="1483"/>
    <n v="1618"/>
    <s v="136674 - Adición y prórroga al contrato 283-2025-CPS-AG (127548) cuyo objeto es Prestar sus servicios como auxiliar administrativo para que apoye las actividades que se realizan en la gestión cultural en la localidad de Sumapaz. 2486. Se expide el CDP a solicitud expresa del ordenador del gasto mediante SIPSE136674, recibido el 30 de julio de 2025. Se expide CRP mediante memorando 20257020021703, recibido el 21 de agosto de 2025."/>
    <s v="O23011745992024248601000"/>
    <s v="Acciones para la promoción de la cultura, tradición y costumbres sumapaceñas"/>
    <x v="0"/>
    <x v="0"/>
    <s v="10 10 - CONTRATACIÓN DIRECTA"/>
    <n v="1032656486"/>
    <s v="MARIA ALEJANDRA GOMEZ OSPINA"/>
    <n v="0"/>
    <n v="0"/>
    <n v="7875000"/>
    <n v="6737500"/>
    <n v="1137500"/>
    <n v="2486"/>
    <s v="Capacitar 600 personas en los campos artísticos, interculturales, culturales y/o patrimoniales."/>
    <n v="136674"/>
    <n v="1"/>
    <s v="2 - Bogotá confía en su bien-estar"/>
    <s v="14 - Bogotá deportiva, recreativa, artística, patrimonial e intercultural"/>
  </r>
  <r>
    <n v="2025"/>
    <n v="8"/>
    <d v="2025-01-01T00:00:00"/>
    <d v="2025-08-31T00:00:00"/>
    <s v="0020-01"/>
    <d v="2025-08-21T00:00:00"/>
    <n v="148"/>
    <s v="CONTRATO DE PRESTACION DE SERVICIOS DE APOYO A LA GESTION"/>
    <s v="100-20251"/>
    <x v="3"/>
    <n v="132"/>
    <s v="ORDENES DE PAGO"/>
    <n v="1531"/>
    <n v="1619"/>
    <s v="137087 - Adición y prorroga al contrato 100-2025-CPS-AG (126250), cuyo objeto es Prestar sus servicios como auxiliar para apoyar el desarrollo de las actividades del proyecto Sumapaz protege su fauna. 2666. Se expide el CDP a solicitud expresa del ordenador del gasto mediante SIPSE137087, recibido el 30 de julio de 2025. Se expide CRP mediante memorando 20257020020393, recibido el 21 de agosto de 2025."/>
    <s v="O23011745992024266601000"/>
    <s v="Sumapaz proteje su fauna"/>
    <x v="0"/>
    <x v="0"/>
    <s v="10 10 - CONTRATACIÓN DIRECTA"/>
    <n v="1001170050"/>
    <s v="JENNI LILIANA PALACIOS MORALES"/>
    <n v="0"/>
    <n v="0"/>
    <n v="4620000"/>
    <n v="3619000"/>
    <n v="1001000"/>
    <n v="2666"/>
    <s v="Atender 1000 animales en los programas de brigadas médicas, urgencias veterinarias y adopciones"/>
    <n v="137087"/>
    <n v="1"/>
    <s v="2 - Bogotá confía en su bien-estar"/>
    <s v="15 - Bogotá protege todas las formas de vida"/>
  </r>
  <r>
    <n v="2025"/>
    <n v="8"/>
    <d v="2025-01-01T00:00:00"/>
    <d v="2025-08-31T00:00:00"/>
    <s v="0020-01"/>
    <d v="2025-08-21T00:00:00"/>
    <n v="145"/>
    <s v="CONTRATO DE PRESTACION DE SERVICIOS PROFESIONALES"/>
    <s v="156-20251"/>
    <x v="2"/>
    <n v="132"/>
    <s v="ORDENES DE PAGO"/>
    <n v="1558"/>
    <n v="1620"/>
    <s v="138368 - Adición y prorroga al contrato 156-2025-CPS-P (124884), cuyo objeto es Prestar sus servicios profesionales para apoyar el cubrimiento de las actividades, cronogramas y agenda de la Alcaldía local a nivel interno y externo, así como la generación de contenidos periodísticos. 2327. Se expide a solicitud expresa del ordenador del Gasto mediante SIPSE 138368, recibido el 12 de agosto de 2025. Se expide CRP mediante memorando 20257020021683, recibido el 21 de agosto de 2025."/>
    <s v="O23011745992024232701000"/>
    <s v="Fortalecimiento Institucional y sedes administrativas"/>
    <x v="0"/>
    <x v="0"/>
    <s v="10 10 - CONTRATACIÓN DIRECTA"/>
    <n v="1033820336"/>
    <s v="YENNY CAROLINA SALOMON ROBAYO"/>
    <n v="0"/>
    <n v="0"/>
    <n v="18900000"/>
    <n v="18900000"/>
    <n v="0"/>
    <n v="2327"/>
    <s v="Realizar 4 estrategias de fortalecimiento institucional (una por vigencia)."/>
    <n v="138368"/>
    <n v="2"/>
    <s v="5 - Bogotá confía en su gobierno"/>
    <s v="33 - Fortalecimiento institucional para un gobierno confiable"/>
  </r>
  <r>
    <n v="2025"/>
    <n v="8"/>
    <d v="2025-01-01T00:00:00"/>
    <d v="2025-08-31T00:00:00"/>
    <s v="0020-01"/>
    <d v="2025-08-21T00:00:00"/>
    <n v="145"/>
    <s v="CONTRATO DE PRESTACION DE SERVICIOS PROFESIONALES"/>
    <s v="265-20251"/>
    <x v="2"/>
    <n v="132"/>
    <s v="ORDENES DE PAGO"/>
    <n v="1522"/>
    <n v="1621"/>
    <s v="137013 - Adición y prorroga al contrato 265-2025-CPS-P (131330), cuyo objeto es prestar los servicios profesionales para la planeación, programación y seguimiento de los procesos administrativos del parque automotor de la alcaldía local de Sumapaz. 2289. Se expide el CDP a solicitud expresa del ordenador del gasto mediante SIPSE137013, recibido el 30 de julio de 2025. Se expide CRP mediante memorando 20257020020293, recibido el 21 de agosto de 2025."/>
    <s v="O23011745992024228901000"/>
    <s v="Movilidad para Sumapaz"/>
    <x v="0"/>
    <x v="0"/>
    <s v="10 10 - CONTRATACIÓN DIRECTA"/>
    <n v="52034115"/>
    <s v="GRACIELA  MENDOZA CLAVIJO"/>
    <n v="0"/>
    <n v="0"/>
    <n v="16800000"/>
    <n v="14933333"/>
    <n v="1866667"/>
    <n v="2289"/>
    <s v="Intervenir 40 Kilómetros-carril de malla vial rural con acciones de construcción y/o conservación"/>
    <n v="137013"/>
    <n v="1"/>
    <s v="4 - Bogotá ordena su territorio y avanza en su acción climática"/>
    <s v="26 - Movilidad Sostenible"/>
  </r>
  <r>
    <n v="2025"/>
    <n v="8"/>
    <d v="2025-01-01T00:00:00"/>
    <d v="2025-08-31T00:00:00"/>
    <s v="0020-01"/>
    <d v="2025-08-21T00:00:00"/>
    <n v="148"/>
    <s v="CONTRATO DE PRESTACION DE SERVICIOS DE APOYO A LA GESTION"/>
    <s v="215-20251"/>
    <x v="3"/>
    <n v="132"/>
    <s v="ORDENES DE PAGO"/>
    <n v="1534"/>
    <n v="1622"/>
    <s v="137092 - Adición y prorroga al contrato 215-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7092, recibido el 30 de julio de 2025. Se expide CRP mediante memorando 20257020020333, recibido el 21 de agosto de 2025."/>
    <s v="O23011745992024268201000"/>
    <s v="Restauración ecológica urbana y/o rural"/>
    <x v="0"/>
    <x v="0"/>
    <s v="10 10 - CONTRATACIÓN DIRECTA"/>
    <n v="39797262"/>
    <s v="BLANCA LIBIA PORRAS LOPEZ"/>
    <n v="0"/>
    <n v="0"/>
    <n v="2415000"/>
    <n v="2173500"/>
    <n v="241500"/>
    <n v="2682"/>
    <s v="Lograr 16 hectáreas en proceso de restauración ecológica"/>
    <n v="137092"/>
    <n v="2"/>
    <s v="4 - Bogotá ordena su territorio y avanza en su acción climática"/>
    <s v="25 - Aumento de la resiliencia al cambio climático y reducción de la vulnerabilidad"/>
  </r>
  <r>
    <n v="2025"/>
    <n v="8"/>
    <d v="2025-01-01T00:00:00"/>
    <d v="2025-08-31T00:00:00"/>
    <s v="0020-01"/>
    <d v="2025-08-21T00:00:00"/>
    <n v="148"/>
    <s v="CONTRATO DE PRESTACION DE SERVICIOS DE APOYO A LA GESTION"/>
    <s v="172-20251"/>
    <x v="3"/>
    <n v="132"/>
    <s v="ORDENES DE PAGO"/>
    <n v="1468"/>
    <n v="1623"/>
    <s v="136246 - Adición y prórroga al contrato 172-2025- CPS-AG (127551) cuyo objeto es Prestar los servicios como auxiliar administrativo para apoyar las actividades de mantenimiento y control de la maquinaria pesada de propiedad del Fondo de Desarrollo Rural de Sumapaz. 2289. Se expide el CDP a solicitud expresa del ordenador del gasto mediante SIPSE136246, recibido el 30 de julio de 2025. Se expide CRP mediante memorando 20257020021693, recibido el 21 de agosto de 2025."/>
    <s v="O23011745992024228901000"/>
    <s v="Movilidad para Sumapaz"/>
    <x v="0"/>
    <x v="0"/>
    <s v="10 10 - CONTRATACIÓN DIRECTA"/>
    <n v="19271225"/>
    <s v="MAXIMILIANO  LOPEZ SUAREZ"/>
    <n v="0"/>
    <n v="0"/>
    <n v="9075000"/>
    <n v="8772500"/>
    <n v="302500"/>
    <n v="2289"/>
    <s v="Intervenir 40 Kilómetros-carril de malla vial rural con acciones de construcción y/o conservación"/>
    <n v="136246"/>
    <n v="1"/>
    <s v="4 - Bogotá ordena su territorio y avanza en su acción climática"/>
    <s v="26 - Movilidad Sostenible"/>
  </r>
  <r>
    <n v="2025"/>
    <n v="8"/>
    <d v="2025-01-01T00:00:00"/>
    <d v="2025-08-31T00:00:00"/>
    <s v="0020-01"/>
    <d v="2025-08-21T00:00:00"/>
    <n v="145"/>
    <s v="CONTRATO DE PRESTACION DE SERVICIOS PROFESIONALES"/>
    <s v="221-20251"/>
    <x v="2"/>
    <n v="132"/>
    <s v="ORDENES DE PAGO"/>
    <n v="1517"/>
    <n v="1624"/>
    <s v="137052 - Adición y prórroga al contrato 221-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137052, recibido el 30 de julio de 2025. Se expide el CRP mediante memorando 20257020021803."/>
    <s v="O23011745992024228901000"/>
    <s v="Movilidad para Sumapaz"/>
    <x v="0"/>
    <x v="0"/>
    <s v="10 10 - CONTRATACIÓN DIRECTA"/>
    <n v="1030641865"/>
    <s v="JHOAN SEBASTIAN MOLINA ORDOÑEZ"/>
    <n v="0"/>
    <n v="0"/>
    <n v="21900000"/>
    <n v="21170000"/>
    <n v="730000"/>
    <n v="2289"/>
    <s v="Intervenir 40 Kilómetros-carril de malla vial rural con acciones de construcción y/o conservación"/>
    <n v="137052"/>
    <n v="1"/>
    <s v="4 - Bogotá ordena su territorio y avanza en su acción climática"/>
    <s v="26 - Movilidad Sostenible"/>
  </r>
  <r>
    <n v="2025"/>
    <n v="8"/>
    <d v="2025-01-01T00:00:00"/>
    <d v="2025-08-31T00:00:00"/>
    <s v="0020-01"/>
    <d v="2025-08-21T00:00:00"/>
    <n v="148"/>
    <s v="CONTRATO DE PRESTACION DE SERVICIOS DE APOYO A LA GESTION"/>
    <s v="151-20251"/>
    <x v="3"/>
    <n v="132"/>
    <s v="ORDENES DE PAGO"/>
    <n v="1566"/>
    <n v="1625"/>
    <s v="138154 - ADICIÓN Y PRORROGA AL CONTRATO 151-2025-CPS-AG (127697), CUYO OBJETO ES PRESTAR LOS SERVICIOS DE APOYO TÉCNICO EN LOS PROCESOS QUE SE ADELANTAN EN EL ALMACÉN DE LA ALCALDÍA LOCAL DE SUMAPAZ. 2327&lt;(&gt;,&lt;)&gt; SE EXPIDE A SOLICITUD EXPRESA DEL ORDENADOR DEL GASTO, MEDIANTE SIPSE 138154, RECIBIDO EL 14 DE AGOSTO DE 2025. SE EXPIDE CRP MEDIANTE MEMORANDO 20257020021763."/>
    <s v="O23011745992024232701000"/>
    <s v="Fortalecimiento Institucional y sedes administrativas"/>
    <x v="0"/>
    <x v="0"/>
    <s v="10 10 - CONTRATACIÓN DIRECTA"/>
    <n v="1032656434"/>
    <s v="SERGIO DANIEL MORA MACANA"/>
    <n v="0"/>
    <n v="0"/>
    <n v="10890000"/>
    <n v="10890000"/>
    <n v="0"/>
    <n v="2327"/>
    <s v="Realizar 4 estrategias de fortalecimiento institucional (una por vigencia)."/>
    <n v="138154"/>
    <n v="2"/>
    <s v="5 - Bogotá confía en su gobierno"/>
    <s v="33 - Fortalecimiento institucional para un gobierno confiable"/>
  </r>
  <r>
    <n v="2025"/>
    <n v="8"/>
    <d v="2025-01-01T00:00:00"/>
    <d v="2025-08-31T00:00:00"/>
    <s v="0020-01"/>
    <d v="2025-08-21T00:00:00"/>
    <n v="145"/>
    <s v="CONTRATO DE PRESTACION DE SERVICIOS PROFESIONALES"/>
    <s v="149-20251"/>
    <x v="2"/>
    <n v="132"/>
    <s v="ORDENES DE PAGO"/>
    <n v="1504"/>
    <n v="1626"/>
    <s v="137089 - Adición y prorroga al contrato 149-2025-CPS-P (124950), cuyo objeto es Prestar los servicios profesionales al Área de Gestión de Desarrollo Local brindando apoyo técnico en la planeación, ejecución y seguimiento del proyecto de inversión de mejoramiento de vivienda para la comunidad de Sumapaz. 2278. Se expide el CDP a solicitud expresa del ordenador del gasto mediante SIPSE 137089, recibido el 30 de julio de 2025. Se expide el CRP mediante memorando 20257020021773, recibido el 21 de agosto de 2025."/>
    <s v="O23011745992024227801000"/>
    <s v="Mejoramiento de vivienda para la comunidad de Sumapaz"/>
    <x v="0"/>
    <x v="0"/>
    <s v="10 10 - CONTRATACIÓN DIRECTA"/>
    <n v="1052409028"/>
    <s v="JESSIKA INDYRA VEGA WILCHES"/>
    <n v="0"/>
    <n v="0"/>
    <n v="21000000"/>
    <n v="15633333"/>
    <n v="5366667"/>
    <n v="2278"/>
    <s v="Mejorar 200 viviendas de interés social rurales."/>
    <n v="137089"/>
    <n v="1"/>
    <s v="4 - Bogotá ordena su territorio y avanza en su acción climática"/>
    <s v="31 - Acceso equitativo de vivienda urbana y rural"/>
  </r>
  <r>
    <n v="2025"/>
    <n v="8"/>
    <d v="2025-01-01T00:00:00"/>
    <d v="2025-08-31T00:00:00"/>
    <s v="0020-01"/>
    <d v="2025-08-22T00:00:00"/>
    <n v="148"/>
    <s v="CONTRATO DE PRESTACION DE SERVICIOS DE APOYO A LA GESTION"/>
    <s v="206-20251"/>
    <x v="3"/>
    <n v="131"/>
    <s v="ORDENES DE PAGO"/>
    <n v="1460"/>
    <n v="1627"/>
    <s v="136630 - Adición y prorroga al contrato 206-2025-CPS-AG (127603), cuyo objeto es prestar los servicios administrativos para apoyar las labores de oficios varios y de notificación para la cuenca del rio blanco, de la alcaldía local de Sumapaz. 2327. Se expide el CDP a solicitud expresa del ordenador del gasto mediante SIPSE136630, recibido el 30 de julio de 2025. Se expide el CRP mediante memorando *20257020020933,recibido el 22 de agosto de 2025."/>
    <s v="O23011745992024232701000"/>
    <s v="Fortalecimiento Institucional y sedes administrativas"/>
    <x v="0"/>
    <x v="0"/>
    <s v="10 10 - CONTRATACIÓN DIRECTA"/>
    <n v="1033767652"/>
    <s v="IVAN DARIO CHINGATE MICAN"/>
    <n v="0"/>
    <n v="0"/>
    <n v="8550000"/>
    <n v="8265000"/>
    <n v="285000"/>
    <n v="2327"/>
    <s v="Realizar 4 estrategias de fortalecimiento institucional (una por vigencia)."/>
    <n v="136630"/>
    <n v="2"/>
    <s v="5 - Bogotá confía en su gobierno"/>
    <s v="33 - Fortalecimiento institucional para un gobierno confiable"/>
  </r>
  <r>
    <n v="2025"/>
    <n v="8"/>
    <d v="2025-01-01T00:00:00"/>
    <d v="2025-08-31T00:00:00"/>
    <s v="0020-01"/>
    <d v="2025-08-22T00:00:00"/>
    <n v="145"/>
    <s v="CONTRATO DE PRESTACION DE SERVICIOS PROFESIONALES"/>
    <s v="195-20251"/>
    <x v="2"/>
    <n v="131"/>
    <s v="ORDENES DE PAGO"/>
    <n v="1507"/>
    <n v="1628"/>
    <s v="136990 - Adición y prórroga al contrato 195-2025-CPS-P (125193) cuyo objeto es Prestar los servicios profesionales para el desarrollo de acciones de planeación, seguimiento, ejecución y acompañamiento de los procesos y actividades ambientales que se requieran por parte del Fondo de Desarrollo Rural de Sumapaz. Se expide el CDP a solicitud expresa del ordenador del gasto mediante SIPSE136990, recibido el 30 de julio de 2025.Se expide CRP mediante memorando 20257020021783, recibido el 22 de agosto de 2025."/>
    <s v="O23011745992024268901000"/>
    <s v="Acueductos veredales, saneamiento básico y energías alternativas"/>
    <x v="0"/>
    <x v="0"/>
    <s v="10 10 - CONTRATACIÓN DIRECTA"/>
    <n v="1032460215"/>
    <s v="EDWARD STIVEN BARRERA GONZALEZ"/>
    <n v="0"/>
    <n v="0"/>
    <n v="21000000"/>
    <n v="21000000"/>
    <n v="0"/>
    <n v="2689"/>
    <s v="Fortalecer 4 acueductos veredales con asistencia, intervenir técnica u organizativa"/>
    <n v="136990"/>
    <n v="1"/>
    <s v="4 - Bogotá ordena su territorio y avanza en su acción climática"/>
    <s v="29 - Servicios públicos inclusivos y sostenibles"/>
  </r>
  <r>
    <n v="2025"/>
    <n v="8"/>
    <d v="2025-01-01T00:00:00"/>
    <d v="2025-08-31T00:00:00"/>
    <s v="0020-01"/>
    <d v="2025-08-22T00:00:00"/>
    <n v="148"/>
    <s v="CONTRATO DE PRESTACION DE SERVICIOS DE APOYO A LA GESTION"/>
    <s v="285-20251"/>
    <x v="3"/>
    <n v="131"/>
    <s v="ORDENES DE PAGO"/>
    <n v="1481"/>
    <n v="1629"/>
    <s v="136675 - Adición y prórroga al contrato 285-2025-CPS-AG (126239) cuyo objeto es Prestar los servicios de apoyo administrativo para apoyar el desarrollo de las actividades del proyecto de salud del Fondo de Desarrollo Rural de Sumapaz. 2324. Se expide el CDP a solicitud expresa del ordenador del gasto mediante SIPSE136675, recibido el 30 de julio de 2025. Se expide CRP mediante memorando 20257020021813, recibido el 22 de agosto de 2025."/>
    <s v="O23011745992024232401000"/>
    <s v="Acciones para el cuidado de la salud y el bienestar de las y los Sumapaceños"/>
    <x v="0"/>
    <x v="0"/>
    <s v="10 10 - CONTRATACIÓN DIRECTA"/>
    <n v="1001170014"/>
    <s v="ANDREA CAROLINA PABON PABON"/>
    <n v="0"/>
    <n v="0"/>
    <n v="7875000"/>
    <n v="6737500"/>
    <n v="1137500"/>
    <n v="2324"/>
    <s v="Vincular 1000 personas en acciones complementarias en salud física, nutricional y oral, a través del Circuito del Cuidado"/>
    <n v="136675"/>
    <n v="6"/>
    <s v="2 - Bogotá confía en su bien-estar"/>
    <s v="10 - Salud Pública Integrada e Integral"/>
  </r>
  <r>
    <n v="2025"/>
    <n v="8"/>
    <d v="2025-01-01T00:00:00"/>
    <d v="2025-08-31T00:00:00"/>
    <s v="0020-01"/>
    <d v="2025-08-22T00:00:00"/>
    <n v="145"/>
    <s v="CONTRATO DE PRESTACION DE SERVICIOS PROFESIONALES"/>
    <s v="288-20251"/>
    <x v="2"/>
    <n v="131"/>
    <s v="ORDENES DE PAGO"/>
    <n v="1519"/>
    <n v="1630"/>
    <s v="137016 - Adición y prorroga al contrato 288-2025-CPS-P (127549), cuyo objeto es prestar los servicios profesionales para el apoyo al fortalecimiento de los emprendimientos productivos agropecuarios de la localidad de Sumapaz. 2315. Se expide el CDP a solicitud expresa del ordenador del gasto mediante SIPSE137016, recibido el 30 de julio de 2025. Se expide el CRP mediante memorando 20257020021863, recibido el 22 de agosto de 2025."/>
    <s v="O23011745992024231501000"/>
    <s v="Somos Sumapaz: Emprendiendo de manera sostenible en el territorio"/>
    <x v="0"/>
    <x v="0"/>
    <s v="10 10 - CONTRATACIÓN DIRECTA"/>
    <n v="1082969203"/>
    <s v="VICENTE ANDRES TODARO MONTES"/>
    <n v="0"/>
    <n v="0"/>
    <n v="20475000"/>
    <n v="18200000"/>
    <n v="2275000"/>
    <n v="2315"/>
    <s v="Vincular 600 hogares y/o unidades productivas a procesos productivos y de comercialización en el sector rural."/>
    <n v="137016"/>
    <n v="1"/>
    <s v="3 - Bogotá confía en su potencial"/>
    <s v="20 - Promoción del emprendimiento formal, equitativo e incluyente"/>
  </r>
  <r>
    <n v="2025"/>
    <n v="8"/>
    <d v="2025-01-01T00:00:00"/>
    <d v="2025-08-31T00:00:00"/>
    <s v="0020-01"/>
    <d v="2025-08-26T00:00:00"/>
    <n v="145"/>
    <s v="CONTRATO DE PRESTACION DE SERVICIOS PROFESIONALES"/>
    <s v="369-2025"/>
    <x v="2"/>
    <n v="127"/>
    <s v="ORDENES DE PAGO"/>
    <n v="1554"/>
    <n v="1631"/>
    <s v="138189 - Prestar los servicios profesionales para realizar la planeación, seguimiento y ejecución del proceso de servicio de transporte de pasajeros, destinado para atender las actividades y eventos programados por la Alcaldía Local de Sumapaz. 2289. Se expide a solicitud expresa del Ordenador del Gasto mediante SIPSE 138189, recibido el 12 de agosto de 2025. Se expide el CRP mediante memorando 20257020021943, recibido el 26 de agosto de 2025."/>
    <s v="O23011745992024228901000"/>
    <s v="Movilidad para Sumapaz"/>
    <x v="0"/>
    <x v="0"/>
    <s v="10 10 - CONTRATACIÓN DIRECTA"/>
    <n v="80217670"/>
    <s v="DANIEL  ALVARADO PATIÑO"/>
    <n v="0"/>
    <n v="0"/>
    <n v="29250000"/>
    <n v="20366667"/>
    <n v="8883333"/>
    <n v="2289"/>
    <s v="Intervenir 40 Kilómetros-carril de malla vial rural con acciones de construcción y/o conservación"/>
    <n v="138189"/>
    <n v="1"/>
    <s v="4 - Bogotá ordena su territorio y avanza en su acción climática"/>
    <s v="26 - Movilidad Sostenible"/>
  </r>
  <r>
    <n v="2025"/>
    <n v="8"/>
    <d v="2025-01-01T00:00:00"/>
    <d v="2025-08-31T00:00:00"/>
    <s v="0020-01"/>
    <d v="2025-08-26T00:00:00"/>
    <n v="145"/>
    <s v="CONTRATO DE PRESTACION DE SERVICIOS PROFESIONALES"/>
    <s v="370-2025"/>
    <x v="2"/>
    <n v="127"/>
    <s v="ORDENES DE PAGO"/>
    <n v="1556"/>
    <n v="1632"/>
    <s v="138261 - Prestar sus servicios profesionales especializados para apoyar el desarrollo de actividades de emprendimientos sostenibles y formación de capacidades, en la localidad de Sumapaz a través del proyecto 2315. Se expide el CDP a solicitud expresa del Ordenador del Gasto mediante SIPSE 138261, recibido el 12 de agosto de 2025. Se expide el CRP mediante memorando 20257020021963, recibido el 26 de agosto de 2025."/>
    <s v="O23011745992024231501000"/>
    <s v="Somos Sumapaz: Emprendiendo de manera sostenible en el territorio"/>
    <x v="0"/>
    <x v="0"/>
    <s v="10 10 - CONTRATACIÓN DIRECTA"/>
    <n v="52351640"/>
    <s v="DIANA PATRICIA MENDEZ PLAZAS"/>
    <n v="0"/>
    <n v="0"/>
    <n v="36000000"/>
    <n v="27600000"/>
    <n v="8400000"/>
    <n v="2315"/>
    <s v="Vincular 600 hogares y/o unidades productivas a procesos productivos y de comercialización en el sector rural."/>
    <n v="138261"/>
    <n v="1"/>
    <s v="3 - Bogotá confía en su potencial"/>
    <s v="20 - Promoción del emprendimiento formal, equitativo e incluyente"/>
  </r>
  <r>
    <n v="2025"/>
    <n v="8"/>
    <d v="2025-01-01T00:00:00"/>
    <d v="2025-08-31T00:00:00"/>
    <s v="0020-01"/>
    <d v="2025-08-26T00:00:00"/>
    <n v="53"/>
    <s v="CONTRATO DE SEGUROS"/>
    <s v="346-20243"/>
    <x v="5"/>
    <n v="127"/>
    <s v="ORDENES DE PAGO"/>
    <n v="1575"/>
    <n v="1633"/>
    <s v="140624 - Adición y prorroga al contrato CSE-346-2024), cuyo objeto es contratar los seguros que amparen los intereses patrimoniales actuales y futuros, así como los bienes de propiedad o tenencia del fondo de desarrollo rural de Sumapaz, que estén bajo su responsabilidad o custodia. Se expide el CDP a solicitud expresa del Ordenador del gasto mediante SIPSE 140624, recibido el 22 de agosto de 2025. Se expide el CRP mediante memorando 20257020017891, recibido el 26 de agosto de 2025."/>
    <s v="O23011745992024228901000"/>
    <s v="Movilidad para Sumapaz"/>
    <x v="3"/>
    <x v="3"/>
    <s v="2 02 - SELEC. ABREV. MENOR CUANTÍA"/>
    <n v="860524654"/>
    <s v="ASEGURADORA SOLIDARIA DE COLOMBIA ENTIDA D COOPERATIVA"/>
    <n v="0"/>
    <n v="0"/>
    <n v="8596113"/>
    <n v="8596113"/>
    <n v="0"/>
    <n v="2289"/>
    <s v="Intervenir 40 Kilómetros-carril de malla vial rural con acciones de construcción y/o conservación"/>
    <n v="140624"/>
    <n v="1"/>
    <s v="4 - Bogotá ordena su territorio y avanza en su acción climática"/>
    <s v="26 - Movilidad Sostenible"/>
  </r>
  <r>
    <n v="2025"/>
    <n v="8"/>
    <d v="2025-01-01T00:00:00"/>
    <d v="2025-08-31T00:00:00"/>
    <s v="0020-01"/>
    <d v="2025-08-27T00:00:00"/>
    <n v="148"/>
    <s v="CONTRATO DE PRESTACION DE SERVICIOS DE APOYO A LA GESTION"/>
    <s v="182-20251"/>
    <x v="3"/>
    <n v="126"/>
    <s v="ORDENES DE PAGO"/>
    <n v="1505"/>
    <n v="1634"/>
    <s v="136985 - Adición y prórroga al contrato 182-2025-CPS AG (127697) cuyo objeto es Prestar los servicios de apoyo técnico en los procesos que se adelantan en el almacén de la Alcaldía Local De Sumapaz. 2327. Se expide el CDP a solicitud expresa del ordenador del gasto mediante SIPSE 136985, recibido el 30 de julio de 2025, se expide CRP mediante memorando 20257020022213, recibido el 27 de agosto de 2025."/>
    <s v="O23011745992024232701000"/>
    <s v="Fortalecimiento Institucional y sedes administrativas"/>
    <x v="0"/>
    <x v="0"/>
    <s v="10 10 - CONTRATACIÓN DIRECTA"/>
    <n v="1031133957"/>
    <s v="ABRAHAM EDUARDO ACOSTA DIAZ"/>
    <n v="0"/>
    <n v="0"/>
    <n v="10890000"/>
    <n v="10648000"/>
    <n v="242000"/>
    <n v="2327"/>
    <s v="Realizar 4 estrategias de fortalecimiento institucional (una por vigencia)."/>
    <n v="136985"/>
    <n v="2"/>
    <s v="5 - Bogotá confía en su gobierno"/>
    <s v="33 - Fortalecimiento institucional para un gobierno confiable"/>
  </r>
  <r>
    <n v="2025"/>
    <n v="8"/>
    <d v="2025-01-01T00:00:00"/>
    <d v="2025-08-31T00:00:00"/>
    <s v="0020-01"/>
    <d v="2025-08-27T00:00:00"/>
    <n v="43"/>
    <s v="CONTRATO DE INTERVENTORIA"/>
    <s v="707-20241"/>
    <x v="1"/>
    <n v="126"/>
    <s v="ORDENES DE PAGO"/>
    <n v="1591"/>
    <n v="1635"/>
    <s v="138755 - Adición y prorroga al contrato CIN-707-2024, cuyo objeto realizar la interventoría técnica, administrativa, financiera, ambiental, SST, social y jurídica, del contrato que resulte del proceso licitatorio cuyo objeto es ¿realizar la instalación de estructuras prefabricadas y obras necesarias para la implementación de salones comunales en la localidad de Sumapaz, basados en prediseños establecidos por el FDRS, por precios unitarios fijos y a monto agotable. 2696. Se expide a solicitud expresa del Ordenador del Gasto mediante SIPSE 138755, recibido el 25 de agosto de 2025. Se expide el CRP mediante memorando 20257020022203, recibido el 27 de agosto de 2025."/>
    <s v="O23011745992024269601000"/>
    <s v="Participación incidente en Sumapaz"/>
    <x v="1"/>
    <x v="1"/>
    <s v="8 08 - CONCURSO DE MÉRITOS ABIERTO"/>
    <n v="901901789"/>
    <s v="INTER SALONES - SUMAPAZ -2024"/>
    <n v="0"/>
    <n v="0"/>
    <n v="57357860"/>
    <n v="0"/>
    <n v="57357860"/>
    <n v="2696"/>
    <s v="Construir 4 sedes de salones comunales y/o casas de participación."/>
    <n v="138755"/>
    <n v="2"/>
    <s v="5 - Bogotá confía en su gobierno"/>
    <s v="39 - Camino hacia una democracia deliberativa con un gobierno cercano a la gente y con participación ciudadana"/>
  </r>
  <r>
    <n v="2025"/>
    <n v="8"/>
    <d v="2025-01-01T00:00:00"/>
    <d v="2025-08-31T00:00:00"/>
    <s v="0020-01"/>
    <d v="2025-08-27T00:00:00"/>
    <n v="148"/>
    <s v="CONTRATO DE PRESTACION DE SERVICIOS DE APOYO A LA GESTION"/>
    <s v="371-2025"/>
    <x v="3"/>
    <n v="126"/>
    <s v="ORDENES DE PAGO"/>
    <n v="1568"/>
    <n v="1636"/>
    <s v="138804 - Prestar los servicios de apoyo técnico al área de Gestión del Desarrollo Local en la gestión administrativa y financiera de los procesos que se adelantan en la Alcaldía Local de Sumapaz. 2327. Se expide a solicitud expresa del Ordenador del Gasto, mediante SIPSE 138804, con certificado de no existencia 62349 del 15 de agosto de 2024, recibido el 19 de agosto de 2025. Se expide el CRP mediante memorando 20257020022223, recibido el 27 de agosto de 2025."/>
    <s v="O23011745992024232701000"/>
    <s v="Fortalecimiento Institucional y sedes administrativas"/>
    <x v="0"/>
    <x v="0"/>
    <s v="10 10 - CONTRATACIÓN DIRECTA"/>
    <n v="80186230"/>
    <s v="JUAN FERNANDO PIÑEROS BAEZ"/>
    <n v="0"/>
    <n v="0"/>
    <n v="9330000"/>
    <n v="8915333"/>
    <n v="414667"/>
    <n v="2327"/>
    <s v="Realizar 4 estrategias de fortalecimiento institucional (una por vigencia)."/>
    <n v="138804"/>
    <n v="2"/>
    <s v="5 - Bogotá confía en su gobierno"/>
    <s v="33 - Fortalecimiento institucional para un gobierno confiable"/>
  </r>
  <r>
    <n v="2025"/>
    <n v="8"/>
    <d v="2025-01-01T00:00:00"/>
    <d v="2025-08-31T00:00:00"/>
    <s v="0020-01"/>
    <d v="2025-08-27T00:00:00"/>
    <n v="145"/>
    <s v="CONTRATO DE PRESTACION DE SERVICIOS PROFESIONALES"/>
    <s v="171-20251"/>
    <x v="2"/>
    <n v="126"/>
    <s v="ORDENES DE PAGO"/>
    <n v="1552"/>
    <n v="1637"/>
    <s v="136303 - Adición y prorroga al contrato 171-2025-CPS-P (131054), cuyo objeto es prestar los servicios profesionales de apoyo psicosocial al área de gestión de desarrollo local para generar acciones complementarias en salud en la localidad de Sumapaz. 2324. Se expide el CDP a solicitud expresa del Ordenador del gasto mediante SIPSE 136303, recibido el 11 de agosto de 2025. Se expide el CRP mediante memorando 20257020022103, recibido el 27 de agosto de 2025."/>
    <s v="O23011745992024232401000"/>
    <s v="Acciones para el cuidado de la salud y el bienestar de las y los Sumapaceños"/>
    <x v="0"/>
    <x v="0"/>
    <s v="10 10 - CONTRATACIÓN DIRECTA"/>
    <n v="45561889"/>
    <s v="VERONICA INES NIEBLES VARGAS"/>
    <n v="0"/>
    <n v="0"/>
    <n v="18900000"/>
    <n v="18480000"/>
    <n v="420000"/>
    <n v="2324"/>
    <s v="Beneficiar 600 personas con acciones para la promoción y atención de la salud mental"/>
    <n v="136303"/>
    <n v="1"/>
    <s v="2 - Bogotá confía en su bien-estar"/>
    <s v="10 - Salud Pública Integrada e Integral"/>
  </r>
  <r>
    <n v="2025"/>
    <n v="8"/>
    <d v="2025-01-01T00:00:00"/>
    <d v="2025-08-31T00:00:00"/>
    <s v="0020-01"/>
    <d v="2025-08-27T00:00:00"/>
    <n v="73"/>
    <s v="CONTRATO DE OBRA PUBLICA"/>
    <s v="709-20241"/>
    <x v="7"/>
    <n v="126"/>
    <s v="ORDENES DE PAGO"/>
    <n v="1590"/>
    <n v="1638"/>
    <s v="138716 - Adición y prorroga al contrato COP-709-2024, cuyo objeto es realizar la instalación de estructuras prefabricadas y obras necesarias para la implementación de salones comunales en la localidad de Sumapaz, basados en pre-diseños establecidos por el FDRS, por precios unitarios fijos y a monto agotable. 2696. Se expide el CDP a solicitud expresa del Ordenador del gasto mediante SIPSE 138716, recibido el 25 de agosto de 2025. Se expide el CRP mediante memorando 20257020022193, recibido el 27 de agosto de 2025."/>
    <s v="O23011745992024269601000"/>
    <s v="Participación incidente en Sumapaz"/>
    <x v="4"/>
    <x v="4"/>
    <s v="1 01 - LICITACIÓN PÚBLICA"/>
    <n v="901903827"/>
    <s v="CONSORCIO DESARROLLO COMUNAL SM"/>
    <n v="0"/>
    <n v="0"/>
    <n v="352746354"/>
    <n v="246856716"/>
    <n v="105889638"/>
    <n v="2696"/>
    <s v="Construir 4 sedes de salones comunales y/o casas de participación."/>
    <n v="138716"/>
    <n v="2"/>
    <s v="5 - Bogotá confía en su gobierno"/>
    <s v="39 - Camino hacia una democracia deliberativa con un gobierno cercano a la gente y con participación ciudadana"/>
  </r>
  <r>
    <n v="2025"/>
    <n v="8"/>
    <d v="2025-01-01T00:00:00"/>
    <d v="2025-08-31T00:00:00"/>
    <s v="0020-01"/>
    <d v="2025-08-27T00:00:00"/>
    <n v="145"/>
    <s v="CONTRATO DE PRESTACION DE SERVICIOS PROFESIONALES"/>
    <s v="196-20251"/>
    <x v="2"/>
    <n v="126"/>
    <s v="ORDENES DE PAGO"/>
    <n v="1508"/>
    <n v="1639"/>
    <s v="137039 - Adición y prorroga al contrato 196-2025-CPS-P (125162), cuyo objeto es Prestar los servicios profesionales de geología para apoyar en la ejecución de los proyectos de inversión de infraestructura vial, en la de la localidad de Sumapaz. 2289. Se expide el CDP a solicitud expresa del ordenador del gasto mediante SIPSE137039, recibido el 30 de julio de 2025. Se expide el CRP mediante memorando 20257020022243, recibido el 27 de agosto de 2025."/>
    <s v="O23011745992024228901000"/>
    <s v="Movilidad para Sumapaz"/>
    <x v="0"/>
    <x v="0"/>
    <s v="10 10 - CONTRATACIÓN DIRECTA"/>
    <n v="1095812772"/>
    <s v="JUAN SEBASTIAN SAAVEDRA RIAÑO"/>
    <n v="0"/>
    <n v="0"/>
    <n v="19500000"/>
    <n v="19066667"/>
    <n v="433333"/>
    <n v="2289"/>
    <s v="Intervenir 40 Kilómetros-carril de malla vial rural con acciones de construcción y/o conservación"/>
    <n v="137039"/>
    <n v="1"/>
    <s v="4 - Bogotá ordena su territorio y avanza en su acción climática"/>
    <s v="26 - Movilidad Sostenible"/>
  </r>
  <r>
    <n v="2025"/>
    <n v="8"/>
    <d v="2025-01-01T00:00:00"/>
    <d v="2025-08-31T00:00:00"/>
    <s v="0020-01"/>
    <d v="2025-08-27T00:00:00"/>
    <n v="148"/>
    <s v="CONTRATO DE PRESTACION DE SERVICIOS DE APOYO A LA GESTION"/>
    <s v="372-2025"/>
    <x v="3"/>
    <n v="126"/>
    <s v="ORDENES DE PAGO"/>
    <n v="1555"/>
    <n v="1640"/>
    <s v="138208 - Prestar servicios de apoyo en la logística y organización del evento XXIV Feria Agroambiental Sumapaz 2025, orientado a promover la cultura, tradición y costumbres sumapaceñas, así como a fortalecer las prácticas agroambientales y reconocer las dinámicas rurales propias de la localidad de Sumapaz. Se expide CDP a solicitud expresa del Ordenador del Gasto mediante SIPSE 138208, recibido el 12 de agosto de 2025. Se expide el CRP mediante memorando 20257020022233, recibido el 27 de agosto de 2025."/>
    <s v="O23011745992024248601000"/>
    <s v="Acciones para la promoción de la cultura, tradición y costumbres sumapaceñas"/>
    <x v="0"/>
    <x v="0"/>
    <s v="10 10 - CONTRATACIÓN DIRECTA"/>
    <n v="1033768263"/>
    <s v="SEBASTIAN DAVID HURTADO CORTES"/>
    <n v="0"/>
    <n v="0"/>
    <n v="14000000"/>
    <n v="10500000"/>
    <n v="3500000"/>
    <n v="2486"/>
    <s v="Realizar 12 eventos de promoción, circulación y apropiación de actividades artísticas, culturales y patrimoniales."/>
    <n v="138208"/>
    <n v="3"/>
    <s v="2 - Bogotá confía en su bien-estar"/>
    <s v="14 - Bogotá deportiva, recreativa, artística, patrimonial e intercultural"/>
  </r>
  <r>
    <n v="2025"/>
    <n v="8"/>
    <d v="2025-01-01T00:00:00"/>
    <d v="2025-08-31T00:00:00"/>
    <s v="0020-01"/>
    <d v="2025-08-27T00:00:00"/>
    <n v="148"/>
    <s v="CONTRATO DE PRESTACION DE SERVICIOS DE APOYO A LA GESTION"/>
    <s v="208-20251"/>
    <x v="3"/>
    <n v="126"/>
    <s v="ORDENES DE PAGO"/>
    <n v="1559"/>
    <n v="1641"/>
    <s v="138197 - Adición y prorroga al contrato 208-2025-CPS-P (127746), cuyo objeto es prestar los servicios profesionales al área de gestión del desarrollo local, para apoyar los factores económicos y financieros en la gestión contractual del fondo de desarrollo rural de Sumapaz. 2327. Se expide el CDP a solicitud expresa del Ordenador del Gasto mediante SIPSE 138197, recibido el 12 de agosto de 2025. Se expide el CRP mediante memorando 20257020022093, recibido el 27 de agosto de 2025."/>
    <s v="O23011745992024232701000"/>
    <s v="Fortalecimiento Institucional y sedes administrativas"/>
    <x v="0"/>
    <x v="0"/>
    <s v="10 10 - CONTRATACIÓN DIRECTA"/>
    <n v="79041345"/>
    <s v="JOSUE FERNANDO CLAVIJO MEDINA"/>
    <n v="0"/>
    <n v="0"/>
    <n v="22050000"/>
    <n v="14700000"/>
    <n v="7350000"/>
    <n v="2327"/>
    <s v="Realizar 4 estrategias de fortalecimiento institucional (una por vigencia)."/>
    <n v="138197"/>
    <n v="2"/>
    <s v="5 - Bogotá confía en su gobierno"/>
    <s v="33 - Fortalecimiento institucional para un gobierno confiable"/>
  </r>
  <r>
    <n v="2025"/>
    <n v="8"/>
    <d v="2025-01-01T00:00:00"/>
    <d v="2025-08-31T00:00:00"/>
    <s v="0020-01"/>
    <d v="2025-08-27T00:00:00"/>
    <n v="148"/>
    <s v="CONTRATO DE PRESTACION DE SERVICIOS DE APOYO A LA GESTION"/>
    <s v="187-20251"/>
    <x v="3"/>
    <n v="126"/>
    <s v="ORDENES DE PAGO"/>
    <n v="1512"/>
    <n v="1642"/>
    <s v="137038 - Adición y prorroga al contrato 187-2025-CPS-AG (127542), cuyo objeto es prestar sus servicios de apoyo técnico y administrativo en el desarrollo de las actividades que se ejecutan dentro de la asistencia técnica agropecuaria en la localidad de Sumapaz. 2671.Se expide el CDP a solicitud expresa del ordenador del gasto mediante SIPSE137038, recibido el 30 de julio de 2025. Se expide el CRP mediante memorando 20257020022013, recibido el 27 de agosto de 2025."/>
    <s v="O23011745992024267101000"/>
    <s v="Asistencia técnica agropecuaria y educación ambiental en la localidad de Sumapaz"/>
    <x v="0"/>
    <x v="0"/>
    <s v="10 10 - CONTRATACIÓN DIRECTA"/>
    <n v="1023019730"/>
    <s v="EDISON FERNEY MARTINEZ MOLINA"/>
    <n v="0"/>
    <n v="0"/>
    <n v="10650000"/>
    <n v="10295000"/>
    <n v="355000"/>
    <n v="2671"/>
    <s v="Apoyar 500 predios rurales con buenas prácticas agropecuarias y ambientales que fortalezcan la protección a coberturas vegetales y recurso hídrico"/>
    <n v="137038"/>
    <n v="3"/>
    <s v="4 - Bogotá ordena su territorio y avanza en su acción climática"/>
    <s v="25 - Aumento de la resiliencia al cambio climático y reducción de la vulnerabilidad"/>
  </r>
  <r>
    <n v="2025"/>
    <n v="8"/>
    <d v="2025-01-01T00:00:00"/>
    <d v="2025-08-31T00:00:00"/>
    <s v="0020-01"/>
    <d v="2025-08-27T00:00:00"/>
    <n v="148"/>
    <s v="CONTRATO DE PRESTACION DE SERVICIOS DE APOYO A LA GESTION"/>
    <s v="213-20251"/>
    <x v="3"/>
    <n v="126"/>
    <s v="ORDENES DE PAGO"/>
    <n v="1506"/>
    <n v="1643"/>
    <s v="136997 - Adición y prórroga al contrato 213-2025-CPS-P (127564) cuyo objeto es Prestar los servicios profesionales como Abogado (a) de apoyo al Área de Gestión Policiva-Jurídica de la Alcaldía Local de Sumapaz. 2327. Se expide el CDP a solicitud expresa del ordenador del gasto mediante SIPSE136997, recibido el 30 de julio de 2025. Se expide el CRP mediante memorando 20257020021993, recibido el 27 de agosto de 2025."/>
    <s v="O23011745992024232701000"/>
    <s v="Fortalecimiento Institucional y sedes administrativas"/>
    <x v="0"/>
    <x v="0"/>
    <s v="10 10 - CONTRATACIÓN DIRECTA"/>
    <n v="79632494"/>
    <s v="ELZON FERNEY DELGADO MORALES"/>
    <n v="0"/>
    <n v="0"/>
    <n v="22050000"/>
    <n v="21560000"/>
    <n v="490000"/>
    <n v="2327"/>
    <s v="Realizar 4 estrategias de fortalecimiento institucional (una por vigencia)."/>
    <n v="136997"/>
    <n v="2"/>
    <s v="5 - Bogotá confía en su gobierno"/>
    <s v="33 - Fortalecimiento institucional para un gobierno confiable"/>
  </r>
  <r>
    <n v="2025"/>
    <n v="8"/>
    <d v="2025-01-01T00:00:00"/>
    <d v="2025-08-31T00:00:00"/>
    <s v="0020-01"/>
    <d v="2025-08-28T00:00:00"/>
    <n v="148"/>
    <s v="CONTRATO DE PRESTACION DE SERVICIOS DE APOYO A LA GESTION"/>
    <s v="038-20251"/>
    <x v="3"/>
    <n v="126"/>
    <s v="ORDENES DE PAGO"/>
    <n v="1485"/>
    <n v="1644"/>
    <s v="136230 - Adición y prórroga al contrato 038-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136230, recibido el 30 de julio de 2025. Se expide el CRP mediante memorando 20257020022263, recibido el 27 de agosto de 2025."/>
    <s v="O23011745992024267101000"/>
    <s v="Asistencia técnica agropecuaria y educación ambiental en la localidad de Sumapaz"/>
    <x v="0"/>
    <x v="0"/>
    <s v="10 10 - CONTRATACIÓN DIRECTA"/>
    <n v="52303112"/>
    <s v="ALEXANDRA  DAVILA AVENDAÑO"/>
    <n v="0"/>
    <n v="0"/>
    <n v="5460000"/>
    <n v="2275000"/>
    <n v="3185000"/>
    <n v="2671"/>
    <s v="Apoyar 500 predios rurales con buenas prácticas agropecuarias y ambientales que fortalezcan la protección a coberturas vegetales y recurso hídrico"/>
    <n v="136230"/>
    <n v="3"/>
    <s v="4 - Bogotá ordena su territorio y avanza en su acción climática"/>
    <s v="25 - Aumento de la resiliencia al cambio climático y reducción de la vulnerabilidad"/>
  </r>
  <r>
    <n v="2025"/>
    <n v="8"/>
    <d v="2025-01-01T00:00:00"/>
    <d v="2025-08-31T00:00:00"/>
    <s v="0020-01"/>
    <d v="2025-08-28T00:00:00"/>
    <n v="148"/>
    <s v="CONTRATO DE PRESTACION DE SERVICIOS DE APOYO A LA GESTION"/>
    <s v="324-20251"/>
    <x v="3"/>
    <n v="125"/>
    <s v="ORDENES DE PAGO"/>
    <n v="1530"/>
    <n v="1645"/>
    <s v="137024 - Adición y prorroga al contrato 324-2025-CPS-AG (127555), cuyo objeto es prestar los servicios tecnológicos al área de gestión de desarrollo local, en las actividades administrativas de la gestión cultural de la localidad de Sumapaz. 2486. Se expide el CDP a solicitud expresa del ordenador del gasto mediante SIPSE 137024, recibido el 30 de julio de 2025. Se expide el CRP mediante memorando 2025702002283, recibido el 28 de agosto de 2025"/>
    <s v="O23011745992024248601000"/>
    <s v="Acciones para la promoción de la cultura, tradición y costumbres sumapaceñas"/>
    <x v="0"/>
    <x v="0"/>
    <s v="10 10 - CONTRATACIÓN DIRECTA"/>
    <n v="1010199232"/>
    <s v="ALEXANDRA CATALINA AMADOR TORRES"/>
    <n v="0"/>
    <n v="0"/>
    <n v="8875000"/>
    <n v="6035000"/>
    <n v="2840000"/>
    <n v="2486"/>
    <s v="Capacitar 600 personas en los campos artísticos, interculturales, culturales y/o patrimoniales."/>
    <n v="137024"/>
    <n v="1"/>
    <s v="2 - Bogotá confía en su bien-estar"/>
    <s v="14 - Bogotá deportiva, recreativa, artística, patrimonial e intercultural"/>
  </r>
  <r>
    <n v="2025"/>
    <n v="8"/>
    <d v="2025-01-01T00:00:00"/>
    <d v="2025-08-31T00:00:00"/>
    <s v="0020-01"/>
    <d v="2025-08-28T00:00:00"/>
    <n v="145"/>
    <s v="CONTRATO DE PRESTACION DE SERVICIOS PROFESIONALES"/>
    <s v="216-20251"/>
    <x v="2"/>
    <n v="125"/>
    <s v="ORDENES DE PAGO"/>
    <n v="1511"/>
    <n v="1646"/>
    <s v="136999 - Adición y prórroga al contrato 216-2025-CPS-P (12768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136999, recibido el 30 de julio de 2025. Se expide CRP mediante memorando 20257020022253&lt;(&gt;,&lt;)&gt; recibido el 28 de agosto de 2025."/>
    <s v="O23011745992024232701000"/>
    <s v="Fortalecimiento Institucional y sedes administrativas"/>
    <x v="0"/>
    <x v="0"/>
    <s v="10 10 - CONTRATACIÓN DIRECTA"/>
    <n v="51620368"/>
    <s v="VIANEY EULALIA ROLDAN ROJAS"/>
    <n v="0"/>
    <n v="0"/>
    <n v="22050000"/>
    <n v="0"/>
    <n v="22050000"/>
    <n v="2327"/>
    <s v="Realizar 4 estrategias de fortalecimiento institucional (una por vigencia)."/>
    <n v="136999"/>
    <n v="2"/>
    <s v="5 - Bogotá confía en su gobierno"/>
    <s v="33 - Fortalecimiento institucional para un gobierno confiable"/>
  </r>
  <r>
    <n v="2025"/>
    <n v="9"/>
    <d v="2025-01-01T00:00:00"/>
    <d v="2025-09-30T00:00:00"/>
    <s v="0020-01"/>
    <d v="2025-09-01T00:00:00"/>
    <n v="145"/>
    <s v="CONTRATO DE PRESTACION DE SERVICIOS PROFESIONALES"/>
    <s v="258-2025"/>
    <x v="2"/>
    <n v="121"/>
    <s v="ORDENES DE PAGO"/>
    <n v="1510"/>
    <n v="1647"/>
    <s v="137053 - Adición y prórroga al contrato 258-2025-CPS-P (126220) cuyo objeto es Prestar los servicios profesionales para atender el proyecto de atención de víctimas y justicia restaurativa, de la Alcaldía Local de Sumapaz. 2319. Se expide el CDP a solicitud expresa del ordenador del gasto mediante SIPSE 137053, recibido el 30 de julio de 2025. Se expide CRP mediante memorando 20257020022413, recibido el 1 de septiembre de 2025."/>
    <s v="O23011745992024231901000"/>
    <s v="Atención a víctimas en Sumapaz"/>
    <x v="0"/>
    <x v="0"/>
    <s v="10 10 - CONTRATACIÓN DIRECTA"/>
    <n v="80166167"/>
    <s v="JUAN CARLOS GOMEZ GARCIA"/>
    <n v="0"/>
    <n v="0"/>
    <n v="16905000"/>
    <n v="16905000"/>
    <n v="0"/>
    <n v="2319"/>
    <s v="Realizar 4 acciones de construcción de paz que contribuyan al tejido social, la integración local, la sostenibilidad económica y/o desarrollo territorial para la reconciliación."/>
    <s v="137053"/>
    <n v="3"/>
    <s v="2 - Bogotá confía en su bien-estar"/>
    <s v="13 - Bogotá, un territorio de paz y reconciliación en donde todos puedan volver a empezar"/>
  </r>
  <r>
    <n v="2025"/>
    <n v="9"/>
    <d v="2025-01-01T00:00:00"/>
    <d v="2025-09-30T00:00:00"/>
    <s v="0020-01"/>
    <d v="2025-09-01T00:00:00"/>
    <n v="145"/>
    <s v="CONTRATO DE PRESTACION DE SERVICIOS PROFESIONALES"/>
    <s v="245-20251"/>
    <x v="2"/>
    <n v="121"/>
    <s v="ORDENES DE PAGO"/>
    <n v="1509"/>
    <n v="1648"/>
    <s v="137003 - Adición y prórroga al contrato 245-2025-CPS-P (125153) cuyo objeto es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Se expide el CDP a solicitud expresa del ordenador del gasto mediante SIPSE137003, recibido el 30 de julio de 2025. Se expide CRP mediante memorando 20257020022423, recibido el 1 de septiembre de 2025."/>
    <s v="O23011745992024270301000"/>
    <s v="Una mejor educación para Sumapaz"/>
    <x v="0"/>
    <x v="0"/>
    <s v="10 10 - CONTRATACIÓN DIRECTA"/>
    <n v="1018442398"/>
    <s v="CLAUDIA PAOLA CASTRO ORJUELA"/>
    <n v="0"/>
    <n v="0"/>
    <n v="24000000"/>
    <n v="23200000"/>
    <n v="800000"/>
    <n v="2703"/>
    <s v="Beneficiar 160 estudiantes en programas de educación posmedia (niveles de formación técnico profesional, tecnólogo, profesional universitario y educación para el trabajo y desarrollo humano)."/>
    <s v="137003"/>
    <n v="3"/>
    <s v="3 - Bogotá confía en su potencial"/>
    <s v="16 - Atención Integral a la Primera Infancia y Educación como Eje del Potencial Humano"/>
  </r>
  <r>
    <n v="2025"/>
    <n v="9"/>
    <d v="2025-01-01T00:00:00"/>
    <d v="2025-09-30T00:00:00"/>
    <s v="0020-01"/>
    <d v="2025-09-01T00:00:00"/>
    <n v="148"/>
    <s v="CONTRATO DE PRESTACION DE SERVICIOS DE APOYO A LA GESTION"/>
    <s v="219-20251"/>
    <x v="3"/>
    <n v="121"/>
    <s v="ORDENES DE PAGO"/>
    <n v="1592"/>
    <n v="1649"/>
    <s v="139144 - Adición y prorroga al contrato 219-2025-CPS-AG (126251), cuyo objeto es prestar los servicios de apoyo técnico y administrativo en el desarrollo de las actividades que se ejecutan dentro de la asistencia técnica agropecuaria en la localidad de Sumapaz. 2671. Se expide a solicitud expresa del ordenador del gasto, mediante SIPSE 139144, recibido el 27 de agosto de 2025. Se expide CRP mediante memorando 20257020022433, recibido el 1 de septiembre de 2025."/>
    <s v="O23011745992024267101000"/>
    <s v="Asistencia técnica agropecuaria y educación ambiental en la localidad de Sumapaz"/>
    <x v="0"/>
    <x v="0"/>
    <s v="10 10 - CONTRATACIÓN DIRECTA"/>
    <n v="1022977504"/>
    <s v="YEISON FERNANDO PAEZ MENDOZA"/>
    <n v="0"/>
    <n v="0"/>
    <n v="10650000"/>
    <n v="10295000"/>
    <n v="355000"/>
    <n v="2671"/>
    <s v="Implementar 100 huertas rurales "/>
    <s v="139144"/>
    <n v="4"/>
    <s v="4 - Bogotá ordena su territorio y avanza en su acción climática"/>
    <s v="25 - Aumento de la resiliencia al cambio climático y reducción de la vulnerabilidad"/>
  </r>
  <r>
    <n v="2025"/>
    <n v="9"/>
    <d v="2025-01-01T00:00:00"/>
    <d v="2025-09-30T00:00:00"/>
    <s v="0020-01"/>
    <d v="2025-09-01T00:00:00"/>
    <n v="148"/>
    <s v="CONTRATO DE PRESTACION DE SERVICIOS DE APOYO A LA GESTION"/>
    <s v="209-20251"/>
    <x v="3"/>
    <n v="121"/>
    <s v="ORDENES DE PAGO"/>
    <n v="1518"/>
    <n v="1650"/>
    <s v="136995 - Adición y prórroga al contrato 209-2025-CPS-AG (127554) cuyo objeto es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el CDP a solicitud expresa del ordenador del gasto mediante SIPSE 136995, recibido el 30 de julio de 2025. Se expide CRP mediante memorando 20257020022373, recibido el 1 de septiembre de 2025."/>
    <s v="O23011745992024229001000"/>
    <s v="Fortaleciendo la justicia en Sumapaz"/>
    <x v="0"/>
    <x v="0"/>
    <s v="10 10 - CONTRATACIÓN DIRECTA"/>
    <n v="1032656480"/>
    <s v="OMAR JAVIER GONZALEZ PENAGOS"/>
    <n v="0"/>
    <n v="0"/>
    <n v="8505000"/>
    <n v="7560000"/>
    <n v="945000"/>
    <n v="2290"/>
    <s v="Fortalecer 8 programas de abordaje de conflictividad escolar para la convivencia con enfoque restaurativo"/>
    <s v="136995"/>
    <n v="4"/>
    <s v="1 - Bogotá avanza en su seguridad"/>
    <s v="4 - Servicios centrados en la justicia"/>
  </r>
  <r>
    <n v="2025"/>
    <n v="9"/>
    <d v="2025-01-01T00:00:00"/>
    <d v="2025-09-30T00:00:00"/>
    <s v="0020-01"/>
    <d v="2025-09-01T00:00:00"/>
    <n v="145"/>
    <s v="CONTRATO DE PRESTACION DE SERVICIOS PROFESIONALES"/>
    <s v="244-20251"/>
    <x v="2"/>
    <n v="121"/>
    <s v="ORDENES DE PAGO"/>
    <n v="1561"/>
    <n v="1651"/>
    <s v="138196 - Adición y prorroga al contrato 244-2025-CPS-P (128155), cuyo objeto es Prestar los servicios profesionales al Área de Gestión del Desarrollo Local, para apoyar los factores económicos y financieros en la gestión contractual del Fondo de Desarrollo Rural de Sumapaz. 2327. Se expide a solicitud expresa del Ordenador del gasto mediante SIPSE 138196, recibido el 12 de agosto de 2025. Se expide el CRP mediante memorando 20257020022353, recibido el 1 de septiembre de 2025."/>
    <s v="O23011745992024232701000"/>
    <s v="Fortalecimiento Institucional y sedes administrativas"/>
    <x v="0"/>
    <x v="0"/>
    <s v="10 10 - CONTRATACIÓN DIRECTA"/>
    <n v="16732656"/>
    <s v="ADOLFO ALFREDO ABALLAY ORTEGON"/>
    <n v="0"/>
    <n v="0"/>
    <n v="22050000"/>
    <n v="21315000"/>
    <n v="735000"/>
    <n v="2327"/>
    <s v="Realizar 4 estrategias de fortalecimiento institucional (una por vigencia)."/>
    <s v="138196"/>
    <n v="2"/>
    <s v="5 - Bogotá confía en su gobierno"/>
    <s v="33 - Fortalecimiento institucional para un gobierno confiable"/>
  </r>
  <r>
    <n v="2025"/>
    <n v="9"/>
    <d v="2025-01-01T00:00:00"/>
    <d v="2025-09-30T00:00:00"/>
    <s v="0020-01"/>
    <d v="2025-09-01T00:00:00"/>
    <n v="148"/>
    <s v="CONTRATO DE PRESTACION DE SERVICIOS DE APOYO A LA GESTION"/>
    <s v="230-20251"/>
    <x v="3"/>
    <n v="121"/>
    <s v="ORDENES DE PAGO"/>
    <n v="1515"/>
    <n v="1652"/>
    <s v="137097 - Adición y prorroga al contrato 230-2025-CPS-AG (127820), cuyo objeto es Prestar los servicios técnicos para apoyar la ejecución de la meta&lt;(&gt;,&lt;)&gt; Vincular 1000 personas en acciones complementarias en salud física, nutricional y oral, a través del Circuito del Cuidado. 2324.Se expide el CDP a solicitud expresa del ordenador del gasto mediante SIPSE137097, recibido el 30 de julio de 2025. Se expide el CRP mediante memorando 20257020022513, recibido el 1 de septiembre de 2025."/>
    <s v="O23011745992024232401000"/>
    <s v="Acciones para el cuidado de la salud y el bienestar de las y los Sumapaceños"/>
    <x v="0"/>
    <x v="0"/>
    <s v="10 10 - CONTRATACIÓN DIRECTA"/>
    <n v="51970000"/>
    <s v="JUBA NIRSA POVEDA VARGAS"/>
    <n v="0"/>
    <n v="0"/>
    <n v="10080000"/>
    <n v="9744000"/>
    <n v="336000"/>
    <n v="2324"/>
    <s v="Vincular 1000 personas en acciones complementarias en salud física, nutricional y oral, a través del Circuito del Cuidado"/>
    <s v="137097"/>
    <n v="6"/>
    <s v="2 - Bogotá confía en su bien-estar"/>
    <s v="10 - Salud Pública Integrada e Integral"/>
  </r>
  <r>
    <n v="2025"/>
    <n v="9"/>
    <d v="2025-01-01T00:00:00"/>
    <d v="2025-09-30T00:00:00"/>
    <s v="0020-01"/>
    <d v="2025-09-01T00:00:00"/>
    <n v="148"/>
    <s v="CONTRATO DE PRESTACION DE SERVICIOS DE APOYO A LA GESTION"/>
    <s v="201-20251"/>
    <x v="3"/>
    <n v="121"/>
    <s v="ORDENES DE PAGO"/>
    <n v="1516"/>
    <n v="1653"/>
    <s v="137005 - Adición y prórroga al contrato 248-2025-CPS AG (125655) cuyo objeto es Prestar los servicios de apoyo técnico en los procesos que se adelantan en el almacén de la alcaldía local de Sumapaz. 2327. Se expide el CDP a solicitud expresa del ordenador del gasto mediante SIPSE 137005, recibido el 30 de julio de 2025. Se expide el CRP mediante memorando 20257020022463, recibido el 1 de septiembre de 2025."/>
    <s v="O23011745992024232701000"/>
    <s v="Fortalecimiento Institucional y sedes administrativas"/>
    <x v="0"/>
    <x v="0"/>
    <s v="10 10 - CONTRATACIÓN DIRECTA"/>
    <n v="1032465730"/>
    <s v="HAGGI STIVENT MONTAÑEZ CARO"/>
    <n v="10650000"/>
    <n v="0"/>
    <n v="0"/>
    <n v="0"/>
    <n v="0"/>
    <n v="2327"/>
    <s v="Realizar 4 estrategias de fortalecimiento institucional (una por vigencia)."/>
    <s v="137005"/>
    <n v="2"/>
    <s v="5 - Bogotá confía en su gobierno"/>
    <s v="33 - Fortalecimiento institucional para un gobierno confiable"/>
  </r>
  <r>
    <n v="2025"/>
    <n v="9"/>
    <d v="2025-01-01T00:00:00"/>
    <d v="2025-09-30T00:00:00"/>
    <s v="0020-01"/>
    <d v="2025-09-01T00:00:00"/>
    <n v="148"/>
    <s v="CONTRATO DE PRESTACION DE SERVICIOS DE APOYO A LA GESTION"/>
    <s v="210-20251"/>
    <x v="3"/>
    <n v="121"/>
    <s v="ORDENES DE PAGO"/>
    <n v="1514"/>
    <n v="1654"/>
    <s v="137051 - Adición y prórroga al contrato 210-2025-CPS-AG (127519) cuyo objeto es Prestar sus servicios como auxiliar de apoyo en los temas de recreación y deporte para la formación integral y deportiva de las niñas, niños y adolescentes de la localidad de Sumapaz. 2388. Se expide el CDP a solicitud expresa del ordenador del gasto mediante SIPSE 137051, recibido el 30 de julio de 2025. Se expide el CRP mediante memorando 20257020022303, recibido el 1 de septiembre de 2025."/>
    <s v="O23011745992024238801000"/>
    <s v="Recreación y Deporte para Sumapaz"/>
    <x v="0"/>
    <x v="0"/>
    <s v="10 10 - CONTRATACIÓN DIRECTA"/>
    <n v="1001170058"/>
    <s v="MARLON FABIAN CASTELLANOS TORRES"/>
    <n v="0"/>
    <n v="0"/>
    <n v="6930000"/>
    <n v="6699000"/>
    <n v="231000"/>
    <n v="2388"/>
    <s v="Beneficiar  1200 personas en actividades recreo-deportivas comunitarias."/>
    <s v="137051"/>
    <n v="1"/>
    <s v="2 - Bogotá confía en su bien-estar"/>
    <s v="14 - Bogotá deportiva, recreativa, artística, patrimonial e intercultural"/>
  </r>
  <r>
    <n v="2025"/>
    <n v="9"/>
    <d v="2025-01-01T00:00:00"/>
    <d v="2025-09-30T00:00:00"/>
    <s v="0020-01"/>
    <d v="2025-09-01T00:00:00"/>
    <n v="145"/>
    <s v="CONTRATO DE PRESTACION DE SERVICIOS PROFESIONALES"/>
    <s v="253-20251"/>
    <x v="2"/>
    <n v="121"/>
    <s v="ORDENES DE PAGO"/>
    <n v="1571"/>
    <n v="1655"/>
    <s v="138153 - Adición y prorroga al contrato 253-2025-CPS-P (125011), cuyo objeto es prestar los servicios profesionales especializados, al despacho y al área de gestión de desarrollo local, para apoyar los procesos jurídicos, administrativos y de contratación pública en la alcaldía local de Sumapaz. 2327, se expide a solicitud expresa del ordenador del gasto mediante SIPSE 138153, recibido el 20 de agosto de 2025. Se expide el CRP mediante memorando 20257020022523, recibido el 1 de septiembre de 2025."/>
    <s v="O23011745992024232701000"/>
    <s v="Fortalecimiento Institucional y sedes administrativas"/>
    <x v="0"/>
    <x v="0"/>
    <s v="10 10 - CONTRATACIÓN DIRECTA"/>
    <n v="1013600388"/>
    <s v="CRISTIAN RICARDO CAMARGO ORTIZ"/>
    <n v="0"/>
    <n v="0"/>
    <n v="30000000"/>
    <n v="20000000"/>
    <n v="10000000"/>
    <n v="2327"/>
    <s v="Realizar 4 estrategias de fortalecimiento institucional (una por vigencia)."/>
    <s v="138153"/>
    <n v="2"/>
    <s v="5 - Bogotá confía en su gobierno"/>
    <s v="33 - Fortalecimiento institucional para un gobierno confiable"/>
  </r>
  <r>
    <n v="2025"/>
    <n v="9"/>
    <d v="2025-01-01T00:00:00"/>
    <d v="2025-09-30T00:00:00"/>
    <s v="0020-01"/>
    <d v="2025-09-03T00:00:00"/>
    <n v="148"/>
    <s v="CONTRATO DE PRESTACION DE SERVICIOS DE APOYO A LA GESTION"/>
    <s v="289-20251"/>
    <x v="3"/>
    <n v="119"/>
    <s v="ORDENES DE PAGO"/>
    <n v="1573"/>
    <n v="1656"/>
    <s v="137731 - Adición y prorroga al contrato 289-2025-CPS-AG (131253), cuyo objeto es prestar los servicios como auxiliar administrativa en las corregidurías de la localidad de Sumapaz. 2327. Se expide a solicitud expresa del Ordenador del gasto mediante SIPSE 137731, recibido el 20 de agosto de 2025. Se expide CRP mediante memorando 20257020022623, recibido el 3 de septiembre de 2025."/>
    <s v="O23011745992024232701000"/>
    <s v="Fortalecimiento Institucional y sedes administrativas"/>
    <x v="0"/>
    <x v="0"/>
    <s v="10 10 - CONTRATACIÓN DIRECTA"/>
    <n v="1072428609"/>
    <s v="LUZ ADRIANA RODRIGUEZ PEÑALOZA"/>
    <n v="0"/>
    <n v="0"/>
    <n v="9000000"/>
    <n v="2700000"/>
    <n v="6300000"/>
    <n v="2327"/>
    <s v="Realizar 4 estrategias de fortalecimiento institucional (una por vigencia)."/>
    <s v="137731"/>
    <n v="2"/>
    <s v="5 - Bogotá confía en su gobierno"/>
    <s v="33 - Fortalecimiento institucional para un gobierno confiable"/>
  </r>
  <r>
    <n v="2025"/>
    <n v="9"/>
    <d v="2025-01-01T00:00:00"/>
    <d v="2025-09-30T00:00:00"/>
    <s v="0020-01"/>
    <d v="2025-09-03T00:00:00"/>
    <n v="145"/>
    <s v="CONTRATO DE PRESTACION DE SERVICIOS PROFESIONALES"/>
    <s v="374-2025"/>
    <x v="2"/>
    <n v="119"/>
    <s v="ORDENES DE PAGO"/>
    <n v="1576"/>
    <n v="1657"/>
    <s v="138175 - Prestar servicios profesionales con plena autonomía técnica y administrativa, brindando acompañamiento jurídico al despacho del Alcalde Local en los asuntos que así lo requieran, particularmente en la gestión contractual y en el seguimiento de las diferentes etapas precontractuales de los procesos y apoyar las actividades relacionadas con la liquidación de contratos y el cierre de expedientes contractuales, con el fin de garantizar el cumplimiento de los términos y requisitos legales establecidos. 2327.Se expide el CDP a solicitud expresa del Ordenador del Gasto mediante SIPSE 138175, recibido el 25 de agosto de 2025. Se expide CRP mediante memorando 20257020022663, recibido el 3 de septiembre de 2025."/>
    <s v="O23011745992024232701000"/>
    <s v="Fortalecimiento Institucional y sedes administrativas"/>
    <x v="0"/>
    <x v="0"/>
    <s v="10 10 - CONTRATACIÓN DIRECTA"/>
    <n v="1010171738"/>
    <s v="EFRAIN  MOLANO VARGAS"/>
    <n v="0"/>
    <n v="0"/>
    <n v="29250000"/>
    <n v="17983333"/>
    <n v="11266667"/>
    <n v="2327"/>
    <s v="Realizar 4 estrategias de fortalecimiento institucional (una por vigencia)."/>
    <s v="138175"/>
    <n v="2"/>
    <s v="5 - Bogotá confía en su gobierno"/>
    <s v="33 - Fortalecimiento institucional para un gobierno confiable"/>
  </r>
  <r>
    <n v="2025"/>
    <n v="9"/>
    <d v="2025-01-01T00:00:00"/>
    <d v="2025-09-30T00:00:00"/>
    <s v="0020-01"/>
    <d v="2025-09-03T00:00:00"/>
    <n v="148"/>
    <s v="CONTRATO DE PRESTACION DE SERVICIOS DE APOYO A LA GESTION"/>
    <s v="287-20251"/>
    <x v="3"/>
    <n v="119"/>
    <s v="ORDENES DE PAGO"/>
    <n v="1521"/>
    <n v="1658"/>
    <s v="137015 - Adición y prorroga al contrato 287-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137015, recibido el 30 de julio de 2025. Se expide CRP mediante memorando 20257020022643, recibido el 3 de septiembre de 2025."/>
    <s v="O23011745992024238801000"/>
    <s v="Recreación y Deporte para Sumapaz"/>
    <x v="0"/>
    <x v="0"/>
    <s v="10 10 - CONTRATACIÓN DIRECTA"/>
    <n v="1022977317"/>
    <s v="JUAN DAVID HIDROBO MORENO"/>
    <n v="15120000"/>
    <n v="0"/>
    <n v="0"/>
    <n v="0"/>
    <n v="0"/>
    <n v="2388"/>
    <s v="Capacitar 1000 personas en los campos deportivos o recreativos "/>
    <s v="137015"/>
    <n v="3"/>
    <s v="2 - Bogotá confía en su bien-estar"/>
    <s v="14 - Bogotá deportiva, recreativa, artística, patrimonial e intercultural"/>
  </r>
  <r>
    <n v="2025"/>
    <n v="9"/>
    <d v="2025-01-01T00:00:00"/>
    <d v="2025-09-30T00:00:00"/>
    <s v="0020-01"/>
    <d v="2025-09-03T00:00:00"/>
    <n v="148"/>
    <s v="CONTRATO DE PRESTACION DE SERVICIOS DE APOYO A LA GESTION"/>
    <s v="277-20251"/>
    <x v="3"/>
    <n v="119"/>
    <s v="ORDENES DE PAGO"/>
    <n v="1520"/>
    <n v="1659"/>
    <s v="137014 - Adición y prorroga al contrato 277-2025-CPS-P (127739), cuyo objeto es prestar los servicios tecnólogos para apoyar los procesos administrativos que se adelantan en el despacho de la alcaldía local de Sumapaz.2327. .Se expide el CDP a solicitud expresa del ordenador del gasto mediante SIPSE137014, recibido el 30 de julio de 2025"/>
    <s v="O23011745992024232701000"/>
    <s v="Fortalecimiento Institucional y sedes administrativas"/>
    <x v="0"/>
    <x v="0"/>
    <s v="10 10 - CONTRATACIÓN DIRECTA"/>
    <n v="1012418057"/>
    <s v="LUZ ANGELA MORALES HILARION"/>
    <n v="0"/>
    <n v="0"/>
    <n v="9900000"/>
    <n v="8800000"/>
    <n v="1100000"/>
    <n v="2327"/>
    <s v="Realizar 4 estrategias de fortalecimiento institucional (una por vigencia)."/>
    <s v="137014"/>
    <n v="2"/>
    <s v="5 - Bogotá confía en su gobierno"/>
    <s v="33 - Fortalecimiento institucional para un gobierno confiable"/>
  </r>
  <r>
    <n v="2025"/>
    <n v="9"/>
    <d v="2025-01-01T00:00:00"/>
    <d v="2025-09-30T00:00:00"/>
    <s v="0020-01"/>
    <d v="2025-09-03T00:00:00"/>
    <n v="148"/>
    <s v="CONTRATO DE PRESTACION DE SERVICIOS DE APOYO A LA GESTION"/>
    <s v="212-20251"/>
    <x v="3"/>
    <n v="119"/>
    <s v="ORDENES DE PAGO"/>
    <n v="1639"/>
    <n v="1660"/>
    <s v="141467 - Adición y prorroga al contrato 212-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mediante SIPSE 141467, recibido el 01 de septiembre de 2025. Se expide CRP mediante memorando 20257020022783, recibido el 3 de septiembre de 2025."/>
    <s v="O23011745992024223001000"/>
    <s v="Por una mejor convivencia en Sumapaz"/>
    <x v="0"/>
    <x v="0"/>
    <s v="10 10 - CONTRATACIÓN DIRECTA"/>
    <n v="53119436"/>
    <s v="ANGELIS  POVEDA LOPEZ"/>
    <n v="0"/>
    <n v="0"/>
    <n v="8505000"/>
    <n v="8221500"/>
    <n v="283500"/>
    <n v="2230"/>
    <s v="Implementar 16 acciones formativas diferenciales para la promoción de la convivencia ciudadana"/>
    <s v="141467"/>
    <n v="1"/>
    <s v="1 - Bogotá avanza en su seguridad"/>
    <s v="1 - Diálogo social y cultura ciudadana para la convivencia pacifica y la recuperación de la confianza"/>
  </r>
  <r>
    <n v="2025"/>
    <n v="9"/>
    <d v="2025-01-01T00:00:00"/>
    <d v="2025-09-30T00:00:00"/>
    <s v="0020-01"/>
    <d v="2025-09-03T00:00:00"/>
    <n v="145"/>
    <s v="CONTRATO DE PRESTACION DE SERVICIOS PROFESIONALES"/>
    <s v="220-20251"/>
    <x v="2"/>
    <n v="119"/>
    <s v="ORDENES DE PAGO"/>
    <n v="1638"/>
    <n v="1661"/>
    <s v="141425 - Adición y prorroga al contrato 220-2025-CPS-P (127550), cuyo objeto es Prestar los servicios artísticos y musicales profesionales para apoyar la gestión cultural de la localidad de Sumapaz. 2486. Se expide CDP a solicitud expresa del Ordenador del gasto, mediante SIPSE 141425, recibido el 1 de septiembre de 2025. Se expide CRP mediante memorando 20257020022793, recibido el 3 de septiembre de 2025."/>
    <s v="O23011745992024248601000"/>
    <s v="Acciones para la promoción de la cultura, tradición y costumbres sumapaceñas"/>
    <x v="0"/>
    <x v="0"/>
    <s v="10 10 - CONTRATACIÓN DIRECTA"/>
    <n v="1032381512"/>
    <s v="ALEXANDRA MARCELA TORRES VELANDIA"/>
    <n v="0"/>
    <n v="0"/>
    <n v="15120000"/>
    <n v="14616000"/>
    <n v="504000"/>
    <n v="2486"/>
    <s v="Capacitar 600 personas en los campos artísticos, interculturales, culturales y/o patrimoniales."/>
    <s v="141425"/>
    <n v="1"/>
    <s v="2 - Bogotá confía en su bien-estar"/>
    <s v="14 - Bogotá deportiva, recreativa, artística, patrimonial e intercultural"/>
  </r>
  <r>
    <n v="2025"/>
    <n v="9"/>
    <d v="2025-01-01T00:00:00"/>
    <d v="2025-09-30T00:00:00"/>
    <s v="0020-01"/>
    <d v="2025-09-03T00:00:00"/>
    <n v="145"/>
    <s v="CONTRATO DE PRESTACION DE SERVICIOS PROFESIONALES"/>
    <s v="376-2025"/>
    <x v="2"/>
    <n v="119"/>
    <s v="ORDENES DE PAGO"/>
    <n v="1577"/>
    <n v="1662"/>
    <s v="138176 - Prestar los servicios profesionales apoyando al profesional financiero del despacho en los procesos contables, presupuestales y financieros a cargo de la Alcaldía Local de Sumapaz, así como en la revisión de los documentos contables asociados al pago de los contratos del Fondo de Desarrollo Local, aplicando la normatividad vigente. 2327. Se expide el CDP a solicitud expresa del Ordenador del Gasto mediante SIPSE 138176, recibido el 25 de agosto de 2025. Se expide CRP mediante memorando 20257020022723, recibido el 3 de septiembre de 2025."/>
    <s v="O23011745992024232701000"/>
    <s v="Fortalecimiento Institucional y sedes administrativas"/>
    <x v="0"/>
    <x v="0"/>
    <s v="10 10 - CONTRATACIÓN DIRECTA"/>
    <n v="1005237122"/>
    <s v="LAURA VALENTINA CARDENAS REYES"/>
    <n v="0"/>
    <n v="0"/>
    <n v="18000000"/>
    <n v="10800000"/>
    <n v="7200000"/>
    <n v="2327"/>
    <s v="Realizar 4 estrategias de fortalecimiento institucional (una por vigencia)."/>
    <s v="138176"/>
    <n v="2"/>
    <s v="5 - Bogotá confía en su gobierno"/>
    <s v="33 - Fortalecimiento institucional para un gobierno confiable"/>
  </r>
  <r>
    <n v="2025"/>
    <n v="9"/>
    <d v="2025-01-01T00:00:00"/>
    <d v="2025-09-30T00:00:00"/>
    <s v="0020-01"/>
    <d v="2025-09-03T00:00:00"/>
    <n v="145"/>
    <s v="CONTRATO DE PRESTACION DE SERVICIOS PROFESIONALES"/>
    <s v="250-20251"/>
    <x v="2"/>
    <n v="119"/>
    <s v="ORDENES DE PAGO"/>
    <n v="1637"/>
    <n v="1663"/>
    <s v="141426 - Adición y prorroga al contrato 250-2025-CPS-P (127557), cuyo objeto es prestar los servicios profesionales especializados para apoyar la planeación, ejecución y seguimiento del proyecto de inversión de cultura que ejecute el fondo de desarrollo rural de Sumapaz. 2486. Se expide CDP a solicitud expresa del Ordenador del gasto mediante SIPSE 141426, recibido el 1 de septiembre de 2025. Se expide CRP mediante memorando 20257020022803, recibido el 3 de septiembre de 2025."/>
    <s v="O23011745992024248601000"/>
    <s v="Acciones para la promoción de la cultura, tradición y costumbres sumapaceñas"/>
    <x v="0"/>
    <x v="0"/>
    <s v="10 10 - CONTRATACIÓN DIRECTA"/>
    <n v="1015426783"/>
    <s v="LAURA VIVIANA BARRAGAN CRUZ"/>
    <n v="0"/>
    <n v="0"/>
    <n v="25200000"/>
    <n v="24360000"/>
    <n v="840000"/>
    <n v="2486"/>
    <s v="Capacitar 600 personas en los campos artísticos, interculturales, culturales y/o patrimoniales."/>
    <s v="141426"/>
    <n v="1"/>
    <s v="2 - Bogotá confía en su bien-estar"/>
    <s v="14 - Bogotá deportiva, recreativa, artística, patrimonial e intercultural"/>
  </r>
  <r>
    <n v="2025"/>
    <n v="9"/>
    <d v="2025-01-01T00:00:00"/>
    <d v="2025-09-30T00:00:00"/>
    <s v="0020-01"/>
    <d v="2025-09-03T00:00:00"/>
    <n v="148"/>
    <s v="CONTRATO DE PRESTACION DE SERVICIOS DE APOYO A LA GESTION"/>
    <s v="287-20251"/>
    <x v="3"/>
    <n v="119"/>
    <s v="ORDENES DE PAGO"/>
    <n v="1521"/>
    <n v="1664"/>
    <s v="137015 - Adición y prorroga al contrato 287-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137015, recibido el 30 de julio de 2025. Se expide CRP mediante memorando 20257020022643, recibido el 3 de septiembre de 2025."/>
    <s v="O23011745992024238801000"/>
    <s v="Recreación y Deporte para Sumapaz"/>
    <x v="0"/>
    <x v="0"/>
    <s v="10 10 - CONTRATACIÓN DIRECTA"/>
    <n v="1022997317"/>
    <s v="OMAR ISRAEL CASTELLANOS MORALES"/>
    <n v="0"/>
    <n v="0"/>
    <n v="15120000"/>
    <n v="13440000"/>
    <n v="1680000"/>
    <n v="2388"/>
    <s v="Capacitar 1000 personas en los campos deportivos o recreativos "/>
    <s v="137015"/>
    <n v="3"/>
    <s v="2 - Bogotá confía en su bien-estar"/>
    <s v="14 - Bogotá deportiva, recreativa, artística, patrimonial e intercultural"/>
  </r>
  <r>
    <n v="2025"/>
    <n v="9"/>
    <d v="2025-01-01T00:00:00"/>
    <d v="2025-09-30T00:00:00"/>
    <s v="0020-01"/>
    <d v="2025-09-05T00:00:00"/>
    <n v="145"/>
    <s v="CONTRATO DE PRESTACION DE SERVICIOS PROFESIONALES"/>
    <s v="378-2025"/>
    <x v="2"/>
    <n v="117"/>
    <s v="ORDENES DE PAGO"/>
    <n v="1585"/>
    <n v="1665"/>
    <s v="139163 - 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el CDP a solicitud expresa del ordenador del gasto mediante SIPSE 139163, con certificado de no existencia No. 62410 del 22/08/2025, recibido el 25 de agosto de 2025.Se expide CRP mediante memorando 20257020022873, recibido el 5 de septiembre de 2025."/>
    <s v="O23011745992024267101000"/>
    <s v="Asistencia técnica agropecuaria y educación ambiental en la localidad de Sumapaz"/>
    <x v="0"/>
    <x v="0"/>
    <s v="10 10 - CONTRATACIÓN DIRECTA"/>
    <n v="1015467250"/>
    <s v="ANDRES FELIPE NIÑO RODRIGUEZ"/>
    <n v="0"/>
    <n v="0"/>
    <n v="15000000"/>
    <n v="8500000"/>
    <n v="6500000"/>
    <n v="2671"/>
    <s v="Apoyar 500 predios rurales con buenas prácticas agropecuarias y ambientales que fortalezcan la protección a coberturas vegetales y recurso hídrico"/>
    <s v="139163"/>
    <n v="3"/>
    <s v="4 - Bogotá ordena su territorio y avanza en su acción climática"/>
    <s v="25 - Aumento de la resiliencia al cambio climático y reducción de la vulnerabilidad"/>
  </r>
  <r>
    <n v="2025"/>
    <n v="9"/>
    <d v="2025-01-01T00:00:00"/>
    <d v="2025-09-30T00:00:00"/>
    <s v="0020-01"/>
    <d v="2025-09-08T00:00:00"/>
    <n v="31"/>
    <s v="RESOLUCION"/>
    <s v="RES 004-2025"/>
    <x v="4"/>
    <n v="114"/>
    <s v="ORDENES DE PAGO"/>
    <n v="1675"/>
    <n v="1666"/>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x v="2"/>
    <x v="2"/>
    <s v="96 96 - N/A ACTO ADMINISTRATIVO (RESOLUCIÓN, DECRETO, ACUERDO, ETC.)"/>
    <n v="860011153"/>
    <s v="POSITIVA COMPAÑIA DE SEGUROS SA"/>
    <n v="0"/>
    <n v="0"/>
    <n v="154900"/>
    <n v="154900"/>
    <n v="0"/>
    <n v="2289"/>
    <s v="Intervenir 40 Kilómetros-carril de malla vial rural con acciones de construcción y/o conservación"/>
    <s v="Atende"/>
    <n v="1"/>
    <s v="4 - Bogotá ordena su territorio y avanza en su acción climática"/>
    <s v="26 - Movilidad Sostenible"/>
  </r>
  <r>
    <n v="2025"/>
    <n v="9"/>
    <d v="2025-01-01T00:00:00"/>
    <d v="2025-09-30T00:00:00"/>
    <s v="0020-01"/>
    <d v="2025-09-08T00:00:00"/>
    <n v="31"/>
    <s v="RESOLUCION"/>
    <s v="RES 004-2025"/>
    <x v="4"/>
    <n v="114"/>
    <s v="ORDENES DE PAGO"/>
    <n v="1675"/>
    <n v="1666"/>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x v="2"/>
    <x v="2"/>
    <s v="96 96 - N/A ACTO ADMINISTRATIVO (RESOLUCIÓN, DECRETO, ACUERDO, ETC.)"/>
    <n v="860011153"/>
    <s v="POSITIVA COMPAÑIA DE SEGUROS SA"/>
    <n v="0"/>
    <n v="0"/>
    <n v="372000"/>
    <n v="372000"/>
    <n v="0"/>
    <n v="2682"/>
    <s v="Lograr 16 hectáreas en proceso de restauración ecológica"/>
    <s v="Atende"/>
    <n v="2"/>
    <s v="4 - Bogotá ordena su territorio y avanza en su acción climática"/>
    <s v="25 - Aumento de la resiliencia al cambio climático y reducción de la vulnerabilidad"/>
  </r>
  <r>
    <n v="2025"/>
    <n v="9"/>
    <d v="2025-01-01T00:00:00"/>
    <d v="2025-09-30T00:00:00"/>
    <s v="0020-01"/>
    <d v="2025-09-08T00:00:00"/>
    <n v="145"/>
    <s v="CONTRATO DE PRESTACION DE SERVICIOS PROFESIONALES"/>
    <s v="375-2025"/>
    <x v="2"/>
    <n v="114"/>
    <s v="ORDENES DE PAGO"/>
    <n v="1582"/>
    <n v="1667"/>
    <s v="139044 - Prestar los servicios como Profesional Especializado para realizar el seguimiento de los proyectos del Plan de Desarrollo Local 2025-2028 del Fondo de Desarrollo Local de Sumapaz, así como a su ejecución. 2327. Se expide a solicitud expresa del ordenador del gasto mediante SIPSE 139044, con certificado de no existencia 62408 del 22/08/2025, recibido el 25 de agosto de 2025.Se expide CRP mediante memorando 20257020022893, recibido el 8 de septiembre de 2025."/>
    <s v="O23011745992024232701000"/>
    <s v="Fortalecimiento Institucional y sedes administrativas"/>
    <x v="0"/>
    <x v="0"/>
    <s v="10 10 - CONTRATACIÓN DIRECTA"/>
    <n v="1024563513"/>
    <s v="NAYIB SELENIA CALIFA GARZON"/>
    <n v="0"/>
    <n v="0"/>
    <n v="24000000"/>
    <n v="21600000"/>
    <n v="2400000"/>
    <n v="2327"/>
    <s v="Realizar 4 estrategias de fortalecimiento institucional (una por vigencia)."/>
    <s v="139044"/>
    <n v="2"/>
    <s v="5 - Bogotá confía en su gobierno"/>
    <s v="33 - Fortalecimiento institucional para un gobierno confiable"/>
  </r>
  <r>
    <n v="2025"/>
    <n v="9"/>
    <d v="2025-01-01T00:00:00"/>
    <d v="2025-09-30T00:00:00"/>
    <s v="0020-01"/>
    <d v="2025-09-09T00:00:00"/>
    <n v="145"/>
    <s v="CONTRATO DE PRESTACION DE SERVICIOS PROFESIONALES"/>
    <s v="379-2025"/>
    <x v="2"/>
    <n v="113"/>
    <s v="ORDENES DE PAGO"/>
    <n v="1629"/>
    <n v="1668"/>
    <s v="138236 - Prestar servicios profesionales para diseñar e implementar proyectos ciudadanos de educación ambiental orientados a promover cambios en los hábitos de consumo, fomentar la separación en la fuente y fortalecer las prácticas de reciclaje en la localidad de Sumapaz. 2671. Se expide CDP a solicitud expresa del Ordenador del gasto, mediante SIPSE 138236, con certificado de no existencia 62635 del 28 de agosto de 2025, recibido el 1 de septiembre de 2025. Se expide el CRP mediante memorando 20257020022903, recibido el 9 de septiembre de 2025."/>
    <s v="O23011745992024267101000"/>
    <s v="Asistencia técnica agropecuaria y educación ambiental en la localidad de Sumapaz"/>
    <x v="0"/>
    <x v="0"/>
    <s v="10 10 - CONTRATACIÓN DIRECTA"/>
    <n v="1024602402"/>
    <s v="BRAYAN DAVID MARTINEZ ZARATE"/>
    <n v="0"/>
    <n v="0"/>
    <n v="20000000"/>
    <n v="13500000"/>
    <n v="6500000"/>
    <n v="2671"/>
    <s v="Capacitar 500 personas en separación en la fuente y reciclaje."/>
    <s v="138236"/>
    <n v="2"/>
    <s v="4 - Bogotá ordena su territorio y avanza en su acción climática"/>
    <s v="25 - Aumento de la resiliencia al cambio climático y reducción de la vulnerabilidad"/>
  </r>
  <r>
    <n v="2025"/>
    <n v="9"/>
    <d v="2025-01-01T00:00:00"/>
    <d v="2025-09-30T00:00:00"/>
    <s v="0020-01"/>
    <d v="2025-09-09T00:00:00"/>
    <n v="145"/>
    <s v="CONTRATO DE PRESTACION DE SERVICIOS PROFESIONALES"/>
    <s v="300-20251"/>
    <x v="2"/>
    <n v="113"/>
    <s v="ORDENES DE PAGO"/>
    <n v="1648"/>
    <n v="1669"/>
    <s v="139866 - Adición y prorroga al contrato 300-2025-CPS-P (131054), cuyo objeto es prestar los servicios profesionales de apoyo psicosocial al área de gestión de desarrollo local para generar acciones complementarias en salud en la localidad de Sumapaz. 2324. Se expide el CDP a solicitud expresa del Ordenador del Gasto mediante SIPSE 139866, recibido el 4 de septiembre de 2025.Se expide CRP mediante memorando 20257020023013,recibido 09 de septiembre 2025."/>
    <s v="O23011745992024232401000"/>
    <s v="Acciones para el cuidado de la salud y el bienestar de las y los Sumapaceños"/>
    <x v="0"/>
    <x v="0"/>
    <s v="10 10 - CONTRATACIÓN DIRECTA"/>
    <n v="1020795504"/>
    <s v="DANIELA ALEJANDRA RUBIANO VIDAL"/>
    <n v="0"/>
    <n v="0"/>
    <n v="18900000"/>
    <n v="16800000"/>
    <n v="2100000"/>
    <n v="2324"/>
    <s v="Beneficiar 600 personas con acciones para la promoción y atención de la salud mental"/>
    <s v="139866"/>
    <n v="1"/>
    <s v="2 - Bogotá confía en su bien-estar"/>
    <s v="10 - Salud Pública Integrada e Integral"/>
  </r>
  <r>
    <n v="2025"/>
    <n v="9"/>
    <d v="2025-01-01T00:00:00"/>
    <d v="2025-09-30T00:00:00"/>
    <s v="0020-01"/>
    <d v="2025-09-11T00:00:00"/>
    <n v="148"/>
    <s v="CONTRATO DE PRESTACION DE SERVICIOS DE APOYO A LA GESTION"/>
    <s v="391-2025"/>
    <x v="3"/>
    <n v="111"/>
    <s v="ORDENES DE PAGO"/>
    <n v="1686"/>
    <n v="1670"/>
    <s v="140777 - Prestar los servicios de apoyo técnico en las actividades administrativas y operativas del parque automotor en la Alcaldía Local de Sumapaz.2289. Se expide a solicitud expresa del Ordenador del gasto mediante SIPSE 140777, con certificado de no existencia 62528 del 28 de agosto de 2025, recibido el 8 de septiembre 2025. Se expide el CRP 385-2025 mediante memorando 20257020023203, recibido el 11 de septiembre de 2025."/>
    <s v="O23011745992024228901000"/>
    <s v="Movilidad para Sumapaz"/>
    <x v="0"/>
    <x v="0"/>
    <s v="10 10 - CONTRATACIÓN DIRECTA"/>
    <n v="1000473266"/>
    <s v="MARIA JULIANA VELOZA JOYA"/>
    <n v="0"/>
    <n v="0"/>
    <n v="9330000"/>
    <n v="7878667"/>
    <n v="1451333"/>
    <n v="2289"/>
    <s v="Intervenir 40 Kilómetros-carril de malla vial rural con acciones de construcción y/o conservación"/>
    <s v="140777"/>
    <n v="1"/>
    <s v="4 - Bogotá ordena su territorio y avanza en su acción climática"/>
    <s v="26 - Movilidad Sostenible"/>
  </r>
  <r>
    <n v="2025"/>
    <n v="9"/>
    <d v="2025-01-01T00:00:00"/>
    <d v="2025-09-30T00:00:00"/>
    <s v="0020-01"/>
    <d v="2025-09-11T00:00:00"/>
    <n v="145"/>
    <s v="CONTRATO DE PRESTACION DE SERVICIOS PROFESIONALES"/>
    <s v="388-2025"/>
    <x v="2"/>
    <n v="111"/>
    <s v="ORDENES DE PAGO"/>
    <n v="1578"/>
    <n v="1671"/>
    <s v="138177 - 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 2327. Se expide el CDP a solicitud expresa del Ordenador del Gasto mediante SIPSE 138177, con certificado de no existencia 62411 del 22/08/2025, recibido el 25 de agosto de 2025. Se expide el CRP memorando 20257020023193, recibido 11 de septiembre de 2025."/>
    <s v="O23011745992024232701000"/>
    <s v="Fortalecimiento Institucional y sedes administrativas"/>
    <x v="0"/>
    <x v="0"/>
    <s v="10 10 - CONTRATACIÓN DIRECTA"/>
    <n v="52283101"/>
    <s v="CLAUDIA  GARCIA ECHEVERRI"/>
    <n v="0"/>
    <n v="0"/>
    <n v="28000000"/>
    <n v="17266667"/>
    <n v="10733333"/>
    <n v="2327"/>
    <s v="Realizar 4 estrategias de fortalecimiento institucional (una por vigencia)."/>
    <s v="138177"/>
    <n v="2"/>
    <s v="5 - Bogotá confía en su gobierno"/>
    <s v="33 - Fortalecimiento institucional para un gobierno confiable"/>
  </r>
  <r>
    <n v="2025"/>
    <n v="9"/>
    <d v="2025-01-01T00:00:00"/>
    <d v="2025-09-30T00:00:00"/>
    <s v="0020-01"/>
    <d v="2025-09-11T00:00:00"/>
    <n v="145"/>
    <s v="CONTRATO DE PRESTACION DE SERVICIOS PROFESIONALES"/>
    <s v="382-2025"/>
    <x v="2"/>
    <n v="111"/>
    <s v="ORDENES DE PAGO"/>
    <n v="1618"/>
    <n v="1672"/>
    <s v="138183 - Prestar los servicios profesionales especializados para realizar la planeación, la gestión, el seguimiento y la ejecución de los procesos de conectividad y sistemas fotovoltaicos del Fondo de Desarrollo Rural de Sumapaz. 2265. Se expide CDP a solicitud expresa del Ordenador del gasto, mediante SIPSE 138183, con certificado de no existencia 620613 del 28 de agosto de 2025, recibido el 1 de septiembre de 2025. Se expide CRP mediante memorando 20257020023063, recibido el 11 de septiembre de 2025."/>
    <s v="O23011745992024226501000"/>
    <s v="Fortaleciendo la Conectividad en Sumapaz"/>
    <x v="0"/>
    <x v="0"/>
    <s v="10 10 - CONTRATACIÓN DIRECTA"/>
    <n v="79756594"/>
    <s v="ALEXANDER  FRANCO MONTAÑO"/>
    <n v="0"/>
    <n v="0"/>
    <n v="32000000"/>
    <n v="21333333"/>
    <n v="10666667"/>
    <n v="2265"/>
    <s v="Operativizar 17 Centros de Acceso Comunitario en zonas rurales y/o apartadas y/o urbanas, con énfasis en Servicios TIC´s generados."/>
    <s v="138183"/>
    <n v="1"/>
    <s v="5 - Bogotá confía en su gobierno"/>
    <s v="35 - Bogotá ciudad Inteligente"/>
  </r>
  <r>
    <n v="2025"/>
    <n v="9"/>
    <d v="2025-01-01T00:00:00"/>
    <d v="2025-09-30T00:00:00"/>
    <s v="0020-01"/>
    <d v="2025-09-11T00:00:00"/>
    <n v="148"/>
    <s v="CONTRATO DE PRESTACION DE SERVICIOS DE APOYO A LA GESTION"/>
    <s v="270-20251"/>
    <x v="3"/>
    <n v="111"/>
    <s v="ORDENES DE PAGO"/>
    <n v="1476"/>
    <n v="1673"/>
    <s v="136656 - Adición y prorroga al contrato 270-2025-CPS-AG (126252), cuyo objeto es prestar los servicios técnicos al desarrollo de las actividades de inseminación, sanidad y producción animal en el marco de la asistencia técnica agropecuaria en la localidad de Sumapaz. 2671. Se expide el CDP a solicitud expresa del ordenador del gasto mediante SIPSE136656, recibido el 30 de julio de 2025. Se expide el CRP mediante memorando 20257020023063, recibido el 11 de septiembre de 2025."/>
    <s v="O23011745992024267101000"/>
    <s v="Asistencia técnica agropecuaria y educación ambiental en la localidad de Sumapaz"/>
    <x v="0"/>
    <x v="0"/>
    <s v="10 10 - CONTRATACIÓN DIRECTA"/>
    <n v="1001170088"/>
    <s v="KEVIN SMITH VEGA TAUTIVA"/>
    <n v="0"/>
    <n v="0"/>
    <n v="10650000"/>
    <n v="9466667"/>
    <n v="1183333"/>
    <n v="2671"/>
    <s v="Apoyar 500 predios rurales con buenas prácticas agropecuarias y ambientales que fortalezcan la protección a coberturas vegetales y recurso hídrico"/>
    <s v="136656"/>
    <n v="3"/>
    <s v="4 - Bogotá ordena su territorio y avanza en su acción climática"/>
    <s v="25 - Aumento de la resiliencia al cambio climático y reducción de la vulnerabilidad"/>
  </r>
  <r>
    <n v="2025"/>
    <n v="9"/>
    <d v="2025-01-01T00:00:00"/>
    <d v="2025-09-30T00:00:00"/>
    <s v="0020-01"/>
    <d v="2025-09-11T00:00:00"/>
    <n v="148"/>
    <s v="CONTRATO DE PRESTACION DE SERVICIOS DE APOYO A LA GESTION"/>
    <s v="373-2025"/>
    <x v="3"/>
    <n v="111"/>
    <s v="ORDENES DE PAGO"/>
    <n v="1581"/>
    <n v="1674"/>
    <s v="OBJETO: 139042 - Prestar los servicios profesionales en salud mental y psicosocial en el área de Salud Pública, con el fin de generar acciones complementarias en salud en la localidad de Sumapaz. 2324. Se expide a solicitud expresa del ordenador del gasto mediante SIPSE 139042, con certificado de no existencia 62406 del 22/08/2025, recibido el 25 de agosto de 2025. Se expide a mediante 20257020023123, recibido el 11 de septiembre de 2025."/>
    <s v="O23011745992024232401000"/>
    <s v="Acciones para el cuidado de la salud y el bienestar de las y los Sumapaceños"/>
    <x v="0"/>
    <x v="0"/>
    <s v="10 10 - CONTRATACIÓN DIRECTA"/>
    <n v="1018474865"/>
    <s v="DIANA MELISSA JIMENEZ ARISTIZABAL"/>
    <n v="0"/>
    <n v="0"/>
    <n v="15000000"/>
    <n v="13333333"/>
    <n v="1666667"/>
    <n v="2324"/>
    <s v="Beneficiar 600 personas con acciones para la promoción y atención de la salud mental"/>
    <n v="139042"/>
    <n v="1"/>
    <s v="2 - Bogotá confía en su bien-estar"/>
    <s v="10 - Salud Pública Integrada e Integral"/>
  </r>
  <r>
    <n v="2025"/>
    <n v="9"/>
    <d v="2025-01-01T00:00:00"/>
    <d v="2025-09-30T00:00:00"/>
    <s v="0020-01"/>
    <d v="2025-09-11T00:00:00"/>
    <n v="145"/>
    <s v="CONTRATO DE PRESTACION DE SERVICIOS PROFESIONALES"/>
    <s v="386-2025"/>
    <x v="2"/>
    <n v="111"/>
    <s v="ORDENES DE PAGO"/>
    <n v="1630"/>
    <n v="1675"/>
    <s v="138263 - Prestar sus servicios profesionales en el área de zootecnia para apoyar el desarrollo de actividades relacionadas con el fortalecimiento de sistemas productivos sostenibles, así como la formación de capacidades comunitarias, en la localidad de Sumapaz, en el marco del proyecto 2315. Se expide CDP a solicitud expresa del Ordenador del gasto, mediante SIPSE 138263, con certificado de no existencia 62639 del 28 de agosto de 2025, recibido el 1 de septiembre de 2025. Se expide CRP mediante memorando 20257020023173, recibido el 11 de septiembre de 2025."/>
    <s v="O23011745992024231501000"/>
    <s v="Somos Sumapaz: Emprendiendo de manera sostenible en el territorio"/>
    <x v="0"/>
    <x v="0"/>
    <s v="10 10 - CONTRATACIÓN DIRECTA"/>
    <n v="1015438142"/>
    <s v="GABRIEL FERNANDO NIÑO APONTE"/>
    <n v="0"/>
    <n v="0"/>
    <n v="26000000"/>
    <n v="17333333"/>
    <n v="8666667"/>
    <n v="2315"/>
    <s v="Apoyar 120 Mipymes, emprendimientos y/o actores de la economía informal para el fortalecimiento del tejido empresarial local."/>
    <s v="138263"/>
    <n v="2"/>
    <s v="3 - Bogotá confía en su potencial"/>
    <s v="20 - Promoción del emprendimiento formal, equitativo e incluyente"/>
  </r>
  <r>
    <n v="2025"/>
    <n v="9"/>
    <d v="2025-01-01T00:00:00"/>
    <d v="2025-09-30T00:00:00"/>
    <s v="0020-01"/>
    <d v="2025-09-11T00:00:00"/>
    <n v="145"/>
    <s v="CONTRATO DE PRESTACION DE SERVICIOS PROFESIONALES"/>
    <s v="385-2025"/>
    <x v="2"/>
    <n v="111"/>
    <s v="ORDENES DE PAGO"/>
    <n v="1623"/>
    <n v="1676"/>
    <s v="138202 - Prestar sus servicios profesionales en el área de la salud, en calidad de referente del componente de Innovación Pública del proyecto Bogotaneidad, en la Alcaldía Local de Sumapaz, con el propósito de fortalecer la planeación, ejecución, seguimiento, articulación y sistematización de las actividades comunitarias y escolares del proyecto, en concordancia con las metas establecidas en el Plan de Desarrollo Local, los lineamientos de la Secretaría Distrital de Gobierno y las orientaciones distritales en salud pública. Se expide CDP a solicitud expresa del Ordenador del gasto, mediante SIPSE 138202, con certificado de no existencia 62622 del 28 de agosto de 2025, recibido el 1 de septiembre de 2025. Se expide CRP mediante memorando 20257020023163, recibido el 11 de septiembre de 2025."/>
    <s v="O23011745992024238601000"/>
    <s v="Bogotá también es rural"/>
    <x v="0"/>
    <x v="0"/>
    <s v="10 10 - CONTRATACIÓN DIRECTA"/>
    <n v="1012465141"/>
    <s v="JUAN SEBASTIAN MARTINEZ PALACIO"/>
    <n v="0"/>
    <n v="0"/>
    <n v="22400000"/>
    <n v="14186667"/>
    <n v="8213333"/>
    <n v="2386"/>
    <s v="Fortalecer 4 unidades de innovación pública y  social a nivel local"/>
    <s v="138202"/>
    <n v="2"/>
    <s v="5 - Bogotá confía en su gobierno"/>
    <s v="39 - Camino hacia una democracia deliberativa con un gobierno cercano a la gente y con participación ciudadana"/>
  </r>
  <r>
    <n v="2025"/>
    <n v="9"/>
    <d v="2025-01-01T00:00:00"/>
    <d v="2025-09-30T00:00:00"/>
    <s v="0020-01"/>
    <d v="2025-09-11T00:00:00"/>
    <n v="148"/>
    <s v="CONTRATO DE PRESTACION DE SERVICIOS DE APOYO A LA GESTION"/>
    <s v="390-2025"/>
    <x v="3"/>
    <n v="111"/>
    <s v="ORDENES DE PAGO"/>
    <n v="1597"/>
    <n v="1677"/>
    <s v="140731 - Prestar los servicios técnicos de apoyo a la gestión administrativa y jurídica en el marco del proyecto de inversión -Somos Sumapaz Emprendiendo de manera sostenible en nuestro territorio. 2315. Se expide CDP a solicitud expresa del ordenador del gasto mediante SIPSE 140731, con certificado de no existencia 62517 del 28 de agosto de 2025, recibido el 28 de agosto de 2025. Se expide CRP mediante memorando 20257020023113, recibido el 11 de septiembre de 2025."/>
    <s v="O23011745992024231501000"/>
    <s v="Somos Sumapaz: Emprendiendo de manera sostenible en el territorio"/>
    <x v="0"/>
    <x v="0"/>
    <s v="10 10 - CONTRATACIÓN DIRECTA"/>
    <n v="1193206891"/>
    <s v="ZAHIRA  RESTOM VIERA"/>
    <n v="0"/>
    <n v="0"/>
    <n v="9330000"/>
    <n v="7878667"/>
    <n v="1451333"/>
    <n v="2315"/>
    <s v="Vincular 600 hogares y/o unidades productivas a procesos productivos y de comercialización en el sector rural."/>
    <s v="140731"/>
    <n v="1"/>
    <s v="3 - Bogotá confía en su potencial"/>
    <s v="20 - Promoción del emprendimiento formal, equitativo e incluyente"/>
  </r>
  <r>
    <n v="2025"/>
    <n v="9"/>
    <d v="2025-01-01T00:00:00"/>
    <d v="2025-09-30T00:00:00"/>
    <s v="0020-01"/>
    <d v="2025-09-11T00:00:00"/>
    <n v="145"/>
    <s v="CONTRATO DE PRESTACION DE SERVICIOS PROFESIONALES"/>
    <s v="380-2025"/>
    <x v="2"/>
    <n v="111"/>
    <s v="ORDENES DE PAGO"/>
    <n v="1614"/>
    <n v="1678"/>
    <s v="140932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 2362. Se expide CDP a solicitud expresa del ordenador del gasto mediante SIPSE 140932, con certificado de no existencia 62507 del 28 de agosto de 2025, recibido el 28 de agosto de 2025. Se expide CRP mediante memorando 20257020023103, recibido el 11 de septiembre de 2025."/>
    <s v="O23011745992024236201000"/>
    <s v="Legalización y titulación de predios en Sumapaz"/>
    <x v="0"/>
    <x v="0"/>
    <s v="10 10 - CONTRATACIÓN DIRECTA"/>
    <n v="1121720723"/>
    <s v="AYLYN DANIELA MONROY SANTOS"/>
    <n v="0"/>
    <n v="0"/>
    <n v="17500000"/>
    <n v="13333333"/>
    <n v="4166667"/>
    <n v="2362"/>
    <s v="Gestionar la titulación o legalización de 150 predios."/>
    <s v="140932"/>
    <n v="1"/>
    <s v="4 - Bogotá ordena su territorio y avanza en su acción climática"/>
    <s v="23 - Ordenamiento territorial sostenible, equilibrado y participativo"/>
  </r>
  <r>
    <n v="2025"/>
    <n v="9"/>
    <d v="2025-01-01T00:00:00"/>
    <d v="2025-09-30T00:00:00"/>
    <s v="0020-01"/>
    <d v="2025-09-11T00:00:00"/>
    <n v="145"/>
    <s v="CONTRATO DE PRESTACION DE SERVICIOS PROFESIONALES"/>
    <s v="387-2025"/>
    <x v="2"/>
    <n v="111"/>
    <s v="ORDENES DE PAGO"/>
    <n v="1580"/>
    <n v="1679"/>
    <s v="139040 - Prestar sus servicios profesionales al Área de Gestión Policiva-Jurídica, en cumplimiento de la misionalidad de la Alcaldía Local de Sumapaz. 2327. Se expide el CDP a solicitud expresa del Ordenador del Gasto mediante SIPSE 139040, con certificado de no existencia 62415 del 22/08/2025, recibido el 25 de agosto de 2025. Se expide CRP mediante memorando 20257020023233, recibido el 11 de septiembre de 2025."/>
    <s v="O23011745992024232701000"/>
    <s v="Fortalecimiento Institucional y sedes administrativas"/>
    <x v="0"/>
    <x v="0"/>
    <s v="10 10 - CONTRATACIÓN DIRECTA"/>
    <n v="52779922"/>
    <s v="ANGELA MARIA BOHORQUEZ BEDOYA"/>
    <n v="0"/>
    <n v="0"/>
    <n v="15000000"/>
    <n v="12666667"/>
    <n v="2333333"/>
    <n v="2327"/>
    <s v="Realizar 4 estrategias de fortalecimiento institucional (una por vigencia)."/>
    <s v="139040"/>
    <n v="2"/>
    <s v="5 - Bogotá confía en su gobierno"/>
    <s v="33 - Fortalecimiento institucional para un gobierno confiable"/>
  </r>
  <r>
    <n v="2025"/>
    <n v="9"/>
    <d v="2025-01-01T00:00:00"/>
    <d v="2025-09-30T00:00:00"/>
    <s v="0020-01"/>
    <d v="2025-09-11T00:00:00"/>
    <n v="145"/>
    <s v="CONTRATO DE PRESTACION DE SERVICIOS PROFESIONALES"/>
    <s v="381-2025"/>
    <x v="2"/>
    <n v="111"/>
    <s v="ORDENES DE PAGO"/>
    <n v="1579"/>
    <n v="1680"/>
    <s v="138919 - Prestar los servicios profesionales para apoyar los aspectos del sector y financieros de los Proyectos de Inversión, del Fondo de Desarrollo Rural de Sumapaz. 2327. Se expide el CDP a solicitud expresa del Ordenador del Gasto mediante SIPSE 138919, con certificado de no existencia 62416 del 22/08/2025, recibido el 25 de agosto de 2025. Se expide CRP mediante memorando 20257020023153, recibido el 11 de septiembre de 2025."/>
    <s v="O23011745992024232701000"/>
    <s v="Fortalecimiento Institucional y sedes administrativas"/>
    <x v="0"/>
    <x v="0"/>
    <s v="10 10 - CONTRATACIÓN DIRECTA"/>
    <n v="1013666504"/>
    <s v="ALEJO NICOLAS MORENO CAÑON"/>
    <n v="0"/>
    <n v="0"/>
    <n v="15000000"/>
    <n v="12666667"/>
    <n v="2333333"/>
    <n v="2327"/>
    <s v="Realizar 4 estrategias de fortalecimiento institucional (una por vigencia)."/>
    <s v="138919"/>
    <n v="2"/>
    <s v="5 - Bogotá confía en su gobierno"/>
    <s v="33 - Fortalecimiento institucional para un gobierno confiable"/>
  </r>
  <r>
    <n v="2025"/>
    <n v="9"/>
    <d v="2025-01-01T00:00:00"/>
    <d v="2025-09-30T00:00:00"/>
    <s v="0020-01"/>
    <d v="2025-09-15T00:00:00"/>
    <n v="148"/>
    <s v="CONTRATO DE PRESTACION DE SERVICIOS DE APOYO A LA GESTION"/>
    <s v="393-2025"/>
    <x v="3"/>
    <n v="107"/>
    <s v="ORDENES DE PAGO"/>
    <n v="1647"/>
    <n v="1681"/>
    <s v="138886 - Prestar los servicios técnicos y/o tecnológos al Área de Gestión de Desarrollo Local para apoyar la ejecución y seguimiento de los proyectos de inversión relacionados con la construcción e intervención de parques vecinales, así como el diseño y seguimiento técnico de las rutas de ciclo montañismo en la localidad de Sumapaz. 2486. Se expide a solicitud expresa del Ordenador de Gasto, mediante SIPSE 138886, certificado de no existencia 62572 del 28 de agosto de 2025, recibido 2 de septiembre de 2025. Se expide el CRP mediante memorando 20257020023343."/>
    <s v="O23011745992024248601000"/>
    <s v="Acciones para la promoción de la cultura, tradición y costumbres sumapaceñas"/>
    <x v="0"/>
    <x v="0"/>
    <s v="10 10 - CONTRATACIÓN DIRECTA"/>
    <n v="79594470"/>
    <s v="ANDRES  GAMEZ LOPEZ"/>
    <n v="0"/>
    <n v="0"/>
    <n v="18000000"/>
    <n v="11250000"/>
    <n v="6750000"/>
    <n v="2486"/>
    <s v="Capacitar 600 personas en los campos artísticos, interculturales, culturales y/o patrimoniales."/>
    <s v="138886"/>
    <n v="1"/>
    <s v="2 - Bogotá confía en su bien-estar"/>
    <s v="14 - Bogotá deportiva, recreativa, artística, patrimonial e intercultural"/>
  </r>
  <r>
    <n v="2025"/>
    <n v="9"/>
    <d v="2025-01-01T00:00:00"/>
    <d v="2025-09-30T00:00:00"/>
    <s v="0020-01"/>
    <d v="2025-09-15T00:00:00"/>
    <n v="145"/>
    <s v="CONTRATO DE PRESTACION DE SERVICIOS PROFESIONALES"/>
    <s v="291-20251"/>
    <x v="2"/>
    <n v="107"/>
    <s v="ORDENES DE PAGO"/>
    <n v="1692"/>
    <n v="1682"/>
    <s v="141981 - Adición y prorroga al contrato 291-2025-CPS-P (127982), cuyo objeto es prestar los servicios profesionales para apoyar los aspectos de sector y financieros de los proyectos de inversión, del fondo de desarrollo rural de Sumapaz. 2327. Se expide CDP a solicitud expresa del ordenador del gasto, mediante SIPSE 141981, recibido el 10 de septiembre de 2025. Se expide el CRP mediante memorando 20257020023273."/>
    <s v="O23011745992024232701000"/>
    <s v="Fortalecimiento Institucional y sedes administrativas"/>
    <x v="0"/>
    <x v="0"/>
    <s v="10 10 - CONTRATACIÓN DIRECTA"/>
    <n v="51630538"/>
    <s v="MARLENY  JIMENEZ OCAMPO"/>
    <n v="0"/>
    <n v="0"/>
    <n v="18900000"/>
    <n v="16800000"/>
    <n v="2100000"/>
    <n v="2327"/>
    <s v="Realizar 4 estrategias de fortalecimiento institucional (una por vigencia)."/>
    <s v="141981"/>
    <n v="2"/>
    <s v="5 - Bogotá confía en su gobierno"/>
    <s v="33 - Fortalecimiento institucional para un gobierno confiable"/>
  </r>
  <r>
    <n v="2025"/>
    <n v="9"/>
    <d v="2025-01-01T00:00:00"/>
    <d v="2025-09-30T00:00:00"/>
    <s v="0020-01"/>
    <d v="2025-09-15T00:00:00"/>
    <n v="148"/>
    <s v="CONTRATO DE PRESTACION DE SERVICIOS DE APOYO A LA GESTION"/>
    <s v="306-20251"/>
    <x v="3"/>
    <n v="107"/>
    <s v="ORDENES DE PAGO"/>
    <n v="1563"/>
    <n v="1683"/>
    <s v="138077 - Adición y prorroga al contrato 306-2025-CPS-AG (131522), cuyo objeto es Prestar los servicios técnicos para acompañar a las instancias de participación y organizaciones comunales desde el proyecto de participación incidente de la Alcaldía Local de Sumapaz. 2696. Se expide el Ordenador del Gasto mediante SIPSE 138077, recibido el 12 de agosto de 2025. Se expide el CRP mediante memorando 20257020023303."/>
    <s v="O23011745992024269601000"/>
    <s v="Participación incidente en Sumapaz"/>
    <x v="0"/>
    <x v="0"/>
    <s v="10 10 - CONTRATACIÓN DIRECTA"/>
    <n v="1019107614"/>
    <s v="NATALIA  SIERRA CIFUENTES"/>
    <n v="0"/>
    <n v="0"/>
    <n v="11700000"/>
    <n v="10010000"/>
    <n v="1690000"/>
    <n v="2696"/>
    <s v="Fortalecer 27 organizaciones comunales."/>
    <s v="138077"/>
    <n v="4"/>
    <s v="5 - Bogotá confía en su gobierno"/>
    <s v="39 - Camino hacia una democracia deliberativa con un gobierno cercano a la gente y con participación ciudadana"/>
  </r>
  <r>
    <n v="2025"/>
    <n v="9"/>
    <d v="2025-01-01T00:00:00"/>
    <d v="2025-09-30T00:00:00"/>
    <s v="0020-01"/>
    <d v="2025-09-15T00:00:00"/>
    <n v="148"/>
    <s v="CONTRATO DE PRESTACION DE SERVICIOS DE APOYO A LA GESTION"/>
    <s v="294-20251"/>
    <x v="3"/>
    <n v="107"/>
    <s v="ORDENES DE PAGO"/>
    <n v="1427"/>
    <n v="1684"/>
    <s v="136677 - Adición y prórroga al contrato 294-2025-CPS-AG (126252) cuyo objeto es Prestar los servicios técnicos al desarrollo de las actividades de inseminación, sanidad y producción animal en el marco de la asistencia técnica agropecuaria en la localidad de Sumapaz. 2671. Se expide a solicitud expresa del Ordenador del Gasto mediante SIPSE, recibido el 29 de julio de 2025. Se expide el CRP mediante memorando 20257020023283."/>
    <s v="O23011745992024267101000"/>
    <s v="Asistencia técnica agropecuaria y educación ambiental en la localidad de Sumapaz"/>
    <x v="0"/>
    <x v="0"/>
    <s v="10 10 - CONTRATACIÓN DIRECTA"/>
    <n v="79519517"/>
    <s v="LIBARDO  DIAZ DIAZ"/>
    <n v="0"/>
    <n v="0"/>
    <n v="10650000"/>
    <n v="9466667"/>
    <n v="1183333"/>
    <n v="2671"/>
    <s v="Apoyar 500 predios rurales con buenas prácticas agropecuarias y ambientales que fortalezcan la protección a coberturas vegetales y recurso hídrico"/>
    <s v="136677"/>
    <n v="3"/>
    <s v="4 - Bogotá ordena su territorio y avanza en su acción climática"/>
    <s v="25 - Aumento de la resiliencia al cambio climático y reducción de la vulnerabilidad"/>
  </r>
  <r>
    <n v="2025"/>
    <n v="9"/>
    <d v="2025-01-01T00:00:00"/>
    <d v="2025-09-30T00:00:00"/>
    <s v="0020-01"/>
    <d v="2025-09-15T00:00:00"/>
    <n v="148"/>
    <s v="CONTRATO DE PRESTACION DE SERVICIOS DE APOYO A LA GESTION"/>
    <s v="298-20251"/>
    <x v="3"/>
    <n v="107"/>
    <s v="ORDENES DE PAGO"/>
    <n v="1562"/>
    <n v="1685"/>
    <s v="138303 - Adición y prorroga al contrato 298-2025-CPS-AG (127959), cuyo objeto es prestar sus servicios de apoyo asistencial en el desarrollo y ejecución del proyecto de inversión fortaleciendo la conectividad en Sumapaz. 2265. Se expide el CDP a solicitud expresa del Ordenador del Gasto mediante SIPSE 138303, recibido el 12 de agosto de 2025. Se expide el CRP mediante memorando 20257020023313."/>
    <s v="O23011745992024226501000"/>
    <s v="Fortaleciendo la Conectividad en Sumapaz"/>
    <x v="0"/>
    <x v="0"/>
    <s v="10 10 - CONTRATACIÓN DIRECTA"/>
    <n v="1000133592"/>
    <s v="LUISA FERNANDA LOPEZ CORREDOR"/>
    <n v="0"/>
    <n v="0"/>
    <n v="8190000"/>
    <n v="7007000"/>
    <n v="1183000"/>
    <n v="2265"/>
    <s v="Operativizar 17 Centros de Acceso Comunitario en zonas rurales y/o apartadas y/o urbanas, con énfasis en Servicios TIC´s generados."/>
    <s v="138303"/>
    <n v="1"/>
    <s v="5 - Bogotá confía en su gobierno"/>
    <s v="35 - Bogotá ciudad Inteligente"/>
  </r>
  <r>
    <n v="2025"/>
    <n v="9"/>
    <d v="2025-01-01T00:00:00"/>
    <d v="2025-09-30T00:00:00"/>
    <s v="0020-01"/>
    <d v="2025-09-15T00:00:00"/>
    <n v="145"/>
    <s v="CONTRATO DE PRESTACION DE SERVICIOS PROFESIONALES"/>
    <s v="305-20251"/>
    <x v="2"/>
    <n v="107"/>
    <s v="ORDENES DE PAGO"/>
    <n v="1672"/>
    <n v="1686"/>
    <s v="139148 - Adición y prorroga al contrato 305-2025-CPS-AG (131265), cuyo objeto es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 Se expide el CDP a solicitud expresa del Ordenador del Gasto mediante SIPSE 139148, recibido el 04 de septiembre de 2025. Se expide el CRP mediante memorando 20257020023393."/>
    <s v="O23011745992024254101000"/>
    <s v="Bienestar para las Mujeres de Sumapaz"/>
    <x v="0"/>
    <x v="0"/>
    <s v="10 10 - CONTRATACIÓN DIRECTA"/>
    <n v="1022389817"/>
    <s v="DANIELA  VALERO GIL"/>
    <n v="0"/>
    <n v="0"/>
    <n v="15000000"/>
    <n v="12833333"/>
    <n v="2166667"/>
    <n v="2541"/>
    <s v="Vincular 600 personas en procesos para la prevención de violencias en el contexto familiar y/o violencia sexual"/>
    <s v="139148"/>
    <n v="3"/>
    <s v="2 - Bogotá confía en su bien-estar"/>
    <s v="12 - Bogotá cuida a su gente"/>
  </r>
  <r>
    <n v="2025"/>
    <n v="9"/>
    <d v="2025-01-01T00:00:00"/>
    <d v="2025-09-30T00:00:00"/>
    <s v="0020-01"/>
    <d v="2025-09-15T00:00:00"/>
    <n v="148"/>
    <s v="CONTRATO DE PRESTACION DE SERVICIOS DE APOYO A LA GESTION"/>
    <s v="299-20251"/>
    <x v="3"/>
    <n v="107"/>
    <s v="ORDENES DE PAGO"/>
    <n v="1525"/>
    <n v="1687"/>
    <s v="137018 - Adición y prorroga al contrato 299-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Se expide el CDP a solicitud expresa del ordenador del gasto mediante SIPSE137018, recibido el 30 de julio de 2025. Se expide el CRP mediante memorando 20257020023403."/>
    <s v="O23011745992024223001000"/>
    <s v="Por una mejor convivencia en Sumapaz"/>
    <x v="0"/>
    <x v="0"/>
    <s v="10 10 - CONTRATACIÓN DIRECTA"/>
    <n v="1032656445"/>
    <s v="YESMIT YISELA CAMPOS MORALES"/>
    <n v="0"/>
    <n v="0"/>
    <n v="8505000"/>
    <n v="7276500"/>
    <n v="1228500"/>
    <n v="2230"/>
    <s v="Implementar 16 acciones formativas diferenciales para la promoción de la convivencia ciudadana"/>
    <s v="137018"/>
    <n v="1"/>
    <s v="1 - Bogotá avanza en su seguridad"/>
    <s v="1 - Diálogo social y cultura ciudadana para la convivencia pacifica y la recuperación de la confianza"/>
  </r>
  <r>
    <n v="2025"/>
    <n v="9"/>
    <d v="2025-01-01T00:00:00"/>
    <d v="2025-09-30T00:00:00"/>
    <s v="0020-01"/>
    <d v="2025-09-15T00:00:00"/>
    <n v="145"/>
    <s v="CONTRATO DE PRESTACION DE SERVICIOS PROFESIONALES"/>
    <s v="234-20251"/>
    <x v="2"/>
    <n v="107"/>
    <s v="ORDENES DE PAGO"/>
    <n v="1635"/>
    <n v="1688"/>
    <s v="139479 - Adición y prórroga al contrato 234-2025-CPS-P (126217) cuyo objeto es Prestar los servicios profesionales para realizar un proceso de investigación participativa para la generación de memoria histórica sobre las víctimas de la localidad de Sumapaz. 2319. Se expide CDP a solicitud expresa del Ordenador del gasto, mediante SIPSE 139479, recibido el 1 de septiembre de 2025. Se expide el CRP mediante memorando 20257020023373."/>
    <s v="O23011745992024231901000"/>
    <s v="Atención a víctimas en Sumapaz"/>
    <x v="0"/>
    <x v="0"/>
    <s v="10 10 - CONTRATACIÓN DIRECTA"/>
    <n v="1136885551"/>
    <s v="NATALIA  GUZMAN GUERRERO"/>
    <n v="0"/>
    <n v="0"/>
    <n v="18900000"/>
    <n v="15540000"/>
    <n v="3360000"/>
    <n v="2319"/>
    <s v="Realizar 4 procesos pedagógicos, artísticos, culturales, formativos o para el fortalecimiento de iniciativas ciudadanas para la apropiación social de la memoria, verdad, reparación integral a víctimas, paz y reconciliación.."/>
    <s v="139479"/>
    <n v="1"/>
    <s v="2 - Bogotá confía en su bien-estar"/>
    <s v="13 - Bogotá, un territorio de paz y reconciliación en donde todos puedan volver a empezar"/>
  </r>
  <r>
    <n v="2025"/>
    <n v="9"/>
    <d v="2025-01-01T00:00:00"/>
    <d v="2025-09-30T00:00:00"/>
    <s v="0020-01"/>
    <d v="2025-09-16T00:00:00"/>
    <n v="148"/>
    <s v="CONTRATO DE PRESTACION DE SERVICIOS DE APOYO A LA GESTION"/>
    <s v="401-2025"/>
    <x v="3"/>
    <n v="106"/>
    <s v="ORDENES DE PAGO"/>
    <n v="1625"/>
    <n v="1689"/>
    <s v="138209 - Prestar los servicios como auxiliar administrativo para apoyar las actividades de mantenimiento y control de los vehículos pesados y maquinaria amarilla de propiedad del fondo de desarrollo rural de Sumapaz 2289. Se expide CDP a solicitud expresa del Ordenador del gasto, mediante SIPSE 138209, con certificado de no existencia 62636 del 28 de agosto de 2025, recibido el 1 de septiembre de 2025. Se expide CRP mediante memorando 20257020023513, se recibe el 16 de septiembre de 2025."/>
    <s v="O23011745992024228901000"/>
    <s v="Movilidad para Sumapaz"/>
    <x v="0"/>
    <x v="0"/>
    <s v="10 10 - CONTRATACIÓN DIRECTA"/>
    <n v="1011097014"/>
    <s v="JUAN JOSE MARTINEZ GALEANO"/>
    <n v="0"/>
    <n v="0"/>
    <n v="10000000"/>
    <n v="6166667"/>
    <n v="3833333"/>
    <n v="2289"/>
    <s v="Intervenir 40 Kilómetros-carril de malla vial rural con acciones de construcción y/o conservación"/>
    <s v="138209"/>
    <n v="1"/>
    <s v="4 - Bogotá ordena su territorio y avanza en su acción climática"/>
    <s v="26 - Movilidad Sostenible"/>
  </r>
  <r>
    <n v="2025"/>
    <n v="9"/>
    <d v="2025-01-01T00:00:00"/>
    <d v="2025-09-30T00:00:00"/>
    <s v="0020-01"/>
    <d v="2025-09-16T00:00:00"/>
    <n v="148"/>
    <s v="CONTRATO DE PRESTACION DE SERVICIOS DE APOYO A LA GESTION"/>
    <s v="301-20251"/>
    <x v="3"/>
    <n v="106"/>
    <s v="ORDENES DE PAGO"/>
    <n v="1537"/>
    <n v="1690"/>
    <s v="137277 - Adición y prorroga al contrato 301-2025-CPS-P (131258), cuyo objeto es prestar los servicios artísticos y musicales profesionales para apoyar la gestión cultural de la localidad de Sumapaz. 2486. Se expide el CDP a solicitud expresa del ordenador del gasto mediante SIPSE137277, recibido el 30 de julio de 2025. Se expide CRP mediante memorando 20257020023513, se recibe el 16 de septiembre de 2025."/>
    <s v="O23011745992024248601000"/>
    <s v="Acciones para la promoción de la cultura, tradición y costumbres sumapaceñas"/>
    <x v="0"/>
    <x v="0"/>
    <s v="10 10 - CONTRATACIÓN DIRECTA"/>
    <n v="1069230695"/>
    <s v="LUZ YADIRA CANTOR CASTILLO"/>
    <n v="0"/>
    <n v="0"/>
    <n v="15120000"/>
    <n v="12936000"/>
    <n v="2184000"/>
    <n v="2486"/>
    <s v="Capacitar 600 personas en los campos artísticos, interculturales, culturales y/o patrimoniales."/>
    <s v="137277"/>
    <n v="1"/>
    <s v="2 - Bogotá confía en su bien-estar"/>
    <s v="14 - Bogotá deportiva, recreativa, artística, patrimonial e intercultural"/>
  </r>
  <r>
    <n v="2025"/>
    <n v="9"/>
    <d v="2025-01-01T00:00:00"/>
    <d v="2025-09-30T00:00:00"/>
    <s v="0020-01"/>
    <d v="2025-09-16T00:00:00"/>
    <n v="145"/>
    <s v="CONTRATO DE PRESTACION DE SERVICIOS PROFESIONALES"/>
    <s v="396-2025"/>
    <x v="2"/>
    <n v="106"/>
    <s v="ORDENES DE PAGO"/>
    <n v="1616"/>
    <n v="1691"/>
    <s v="138179 - Prestar sus servicios profesionales especializados para apoyar la formulación y el seguimiento de los procesos relacionados con los Gastos de Funcionamiento y los Proyectos de Inversión, en el marco del Plan de Desarrollo Local 2025-2028 del Fondo de Desarrollo Rural de Sumapaz. FDRS. 2327Se expide CDP a solicitud expresa del Ordenador del gasto, mediante SIPSE 138179, con certificado de no existencia 620609 del 28 de agosto de 2025, recibido el 1 de septiembre de 2025. Se expide CRP mediante memorando 20257020023413, se recibe el 16 de septiembre de 2025."/>
    <s v="O23011745992024232701000"/>
    <s v="Fortalecimiento Institucional y sedes administrativas"/>
    <x v="0"/>
    <x v="0"/>
    <s v="10 10 - CONTRATACIÓN DIRECTA"/>
    <n v="1022989052"/>
    <s v="JEISSON LEONARDO MONTOYA BRIÑEZ"/>
    <n v="0"/>
    <n v="0"/>
    <n v="36000000"/>
    <n v="20000000"/>
    <n v="16000000"/>
    <n v="2327"/>
    <s v="Realizar 4 estrategias de fortalecimiento institucional (una por vigencia)."/>
    <s v="138179"/>
    <n v="2"/>
    <s v="5 - Bogotá confía en su gobierno"/>
    <s v="33 - Fortalecimiento institucional para un gobierno confiable"/>
  </r>
  <r>
    <n v="2025"/>
    <n v="9"/>
    <d v="2025-01-01T00:00:00"/>
    <d v="2025-09-30T00:00:00"/>
    <s v="0020-01"/>
    <d v="2025-09-16T00:00:00"/>
    <n v="145"/>
    <s v="CONTRATO DE PRESTACION DE SERVICIOS PROFESIONALES"/>
    <s v="404-2025"/>
    <x v="2"/>
    <n v="106"/>
    <s v="ORDENES DE PAGO"/>
    <n v="1643"/>
    <n v="1692"/>
    <s v="138681 - Prestar los servicios profesionales para acompañar al Área de Gestión Policiva-Jurídica en la gestión de los asuntos relacionados con seguridad ciudadana, convivencia y prevención de conflictividades, violencias y delitos en la localidad de Sumapaz. 2327. Se expide a solicitud expresa del Ordenador de Gasto, mediante SIPSE 138681, certificado de no existencia 62724 del 28 de agosto de 2025, recibido 2 de septiembre de 2025. Se expide CRP mediante memorando 20257020023573, se recibe el 16 de septiembre de 2025."/>
    <s v="O23011745992024232701000"/>
    <s v="Fortalecimiento Institucional y sedes administrativas"/>
    <x v="0"/>
    <x v="0"/>
    <s v="10 10 - CONTRATACIÓN DIRECTA"/>
    <n v="80217750"/>
    <s v="PEDRO FERNANDO BONILLA PEREZ"/>
    <n v="0"/>
    <n v="0"/>
    <n v="24500000"/>
    <n v="17266667"/>
    <n v="7233333"/>
    <n v="2327"/>
    <s v="Realizar 4 estrategias de fortalecimiento institucional (una por vigencia)."/>
    <s v="138681"/>
    <n v="2"/>
    <s v="5 - Bogotá confía en su gobierno"/>
    <s v="33 - Fortalecimiento institucional para un gobierno confiable"/>
  </r>
  <r>
    <n v="2025"/>
    <n v="9"/>
    <d v="2025-01-01T00:00:00"/>
    <d v="2025-09-30T00:00:00"/>
    <s v="0020-01"/>
    <d v="2025-09-16T00:00:00"/>
    <n v="145"/>
    <s v="CONTRATO DE PRESTACION DE SERVICIOS PROFESIONALES"/>
    <s v="392-2025"/>
    <x v="2"/>
    <n v="106"/>
    <s v="ORDENES DE PAGO"/>
    <n v="1569"/>
    <n v="1693"/>
    <s v="138776 - Prestar los servicios profesionales para apoyar los asuntos jurídicos y legales del proyecto de Participación incidente en Sumapaz, de la Alcaldía Local de Sumapaz. 2696. se expide a solicitud expresa del Ordenador del Gasto mediante SIPSE 138776 con certificado de no existencia 62339 del 15 de agosto de 2025, recibido el 19 de agosto de 2025. Se expide CRP mediante memorando 20257020023483, se recibe el 16 de septiembre de 2025."/>
    <s v="O23011745992024269601000"/>
    <s v="Participación incidente en Sumapaz"/>
    <x v="0"/>
    <x v="0"/>
    <s v="10 10 - CONTRATACIÓN DIRECTA"/>
    <n v="80373766"/>
    <s v="MARIO ANTONIO JIMENEZ PORRAS"/>
    <n v="0"/>
    <n v="0"/>
    <n v="16500000"/>
    <n v="13750000"/>
    <n v="2750000"/>
    <n v="2696"/>
    <s v="Capacitar 240 personas a través de procesos de formación para la participación de manera virtual y presencial."/>
    <s v="138776"/>
    <n v="1"/>
    <s v="5 - Bogotá confía en su gobierno"/>
    <s v="39 - Camino hacia una democracia deliberativa con un gobierno cercano a la gente y con participación ciudadana"/>
  </r>
  <r>
    <n v="2025"/>
    <n v="9"/>
    <d v="2025-01-01T00:00:00"/>
    <d v="2025-09-30T00:00:00"/>
    <s v="0020-01"/>
    <d v="2025-09-16T00:00:00"/>
    <n v="145"/>
    <s v="CONTRATO DE PRESTACION DE SERVICIOS PROFESIONALES"/>
    <s v="400-2025"/>
    <x v="2"/>
    <n v="106"/>
    <s v="ORDENES DE PAGO"/>
    <n v="1620"/>
    <n v="1694"/>
    <s v="138191 - Prestar los servicios profesionales para apoyar las acciones de reconocimiento territorial, memoria histórica y manejo del patrimonio cultural en marco de la reconstrucción del tejido social de población víctima del conflicto armado de la localidad de Sumapaz. 2319.  Se expide CDP a solicitud expresa del Ordenador del gasto, mediante SIPSE 138191, con certificado de no existencia 62618 del 28 de agosto de 2025, recibido el 1 de septiembre de 2025. Se expide CRP mediante memorando 20257020023523, se recibe el 16 de septiembre de 2025."/>
    <s v="O23011745992024231901000"/>
    <s v="Atención a víctimas en Sumapaz"/>
    <x v="0"/>
    <x v="0"/>
    <s v="10 10 - CONTRATACIÓN DIRECTA"/>
    <n v="1019152857"/>
    <s v="ZAHIRA ALEJANDRA LOZANO PEÑA"/>
    <n v="0"/>
    <n v="0"/>
    <n v="20000000"/>
    <n v="12333333"/>
    <n v="7666667"/>
    <n v="2319"/>
    <s v="Realizar 8 procesos de fortalecimiento de habilidades y capacidades de la población víctima del conflicto armado o excombatientes para promover su participación en los diferentes escenarios."/>
    <s v="138191"/>
    <n v="2"/>
    <s v="2 - Bogotá confía en su bien-estar"/>
    <s v="13 - Bogotá, un territorio de paz y reconciliación en donde todos puedan volver a empezar"/>
  </r>
  <r>
    <n v="2025"/>
    <n v="9"/>
    <d v="2025-01-01T00:00:00"/>
    <d v="2025-09-30T00:00:00"/>
    <s v="0020-01"/>
    <d v="2025-09-16T00:00:00"/>
    <n v="145"/>
    <s v="CONTRATO DE PRESTACION DE SERVICIOS PROFESIONALES"/>
    <s v="397-2025"/>
    <x v="2"/>
    <n v="106"/>
    <s v="ORDENES DE PAGO"/>
    <n v="1654"/>
    <n v="1695"/>
    <s v="139038 - Prestar los servicios profesionales para apoyar el cubrimiento de las actividades, cronogramas y agenda de la Alcaldía local a nivel interno y externo, así como la generación de contenidos periodísticos. 2327. Se expide el CDP a solicitud expresa del Ordenador del Gasto mediante SIPSE 139038, con certificado de No existencia 62561 del 28 de agosto de 2025, recibido el 04 de septiembre de 2025. Se expide CRP mediante memorando 20257020023453, se recibe el 16 de septiembre de 2025."/>
    <s v="O23011745992024232701000"/>
    <s v="Fortalecimiento Institucional y sedes administrativas"/>
    <x v="0"/>
    <x v="0"/>
    <s v="10 10 - CONTRATACIÓN DIRECTA"/>
    <n v="1022394441"/>
    <s v="ANDRES FELIPE VEGA PIANDOY"/>
    <n v="0"/>
    <n v="0"/>
    <n v="16908000"/>
    <n v="13714267"/>
    <n v="3193733"/>
    <n v="2327"/>
    <s v="Realizar 4 estrategias de fortalecimiento institucional (una por vigencia)."/>
    <s v="139038"/>
    <n v="2"/>
    <s v="5 - Bogotá confía en su gobierno"/>
    <s v="33 - Fortalecimiento institucional para un gobierno confiable"/>
  </r>
  <r>
    <n v="2025"/>
    <n v="9"/>
    <d v="2025-01-01T00:00:00"/>
    <d v="2025-09-30T00:00:00"/>
    <s v="0020-01"/>
    <d v="2025-09-16T00:00:00"/>
    <n v="145"/>
    <s v="CONTRATO DE PRESTACION DE SERVICIOS PROFESIONALES"/>
    <s v="260-20251"/>
    <x v="2"/>
    <n v="106"/>
    <s v="ORDENES DE PAGO"/>
    <n v="1524"/>
    <n v="1696"/>
    <s v="137168 - Adición y prórroga al contrato 260-2025-CPS-P (127752) cuyo objeto es Prestar sus servicios profesionales de apoyo administrativo y Financiero al Área de Gestión del Desarrollo Local, en la gestión contractual del Fondo de Desarrollo Rural de Sumapaz. 2327.Se expide el CDP a solicitud expresa del ordenador del gasto mediante SIPSE137168, recibido el 30 de julio de 2025. Se expide CRP mediante memorando 20257020023603, se recibe el 16 de septiembre de 2025."/>
    <s v="O23011745992024232701000"/>
    <s v="Fortalecimiento Institucional y sedes administrativas"/>
    <x v="0"/>
    <x v="0"/>
    <s v="10 10 - CONTRATACIÓN DIRECTA"/>
    <n v="79968120"/>
    <s v="MIGUEL ANGEL BAQUERO VANEGAS"/>
    <n v="0"/>
    <n v="0"/>
    <n v="15750000"/>
    <n v="13475000"/>
    <n v="2275000"/>
    <n v="2327"/>
    <s v="Realizar 4 estrategias de fortalecimiento institucional (una por vigencia)."/>
    <s v="137168"/>
    <n v="2"/>
    <s v="5 - Bogotá confía en su gobierno"/>
    <s v="33 - Fortalecimiento institucional para un gobierno confiable"/>
  </r>
  <r>
    <n v="2025"/>
    <n v="9"/>
    <d v="2025-01-01T00:00:00"/>
    <d v="2025-09-30T00:00:00"/>
    <s v="0020-01"/>
    <d v="2025-09-16T00:00:00"/>
    <n v="148"/>
    <s v="CONTRATO DE PRESTACION DE SERVICIOS DE APOYO A LA GESTION"/>
    <s v="280-20251"/>
    <x v="3"/>
    <n v="106"/>
    <s v="ORDENES DE PAGO"/>
    <n v="1570"/>
    <n v="1697"/>
    <s v="138146 - Adición y prorroga al contrato 280-2025-CPS-AG (136314), cuyo objeto es brindar los servicios técnicos para acompañar a las instancias de participación y organizaciones sociales en el fortalecimiento de los planes de acción. 2696. Se expide a solicitud expresa del Ordenador del gasto mediante SIPSE 138146, recibido el 20 de agosto de 2025. Se expide CRP mediante memorando 20257020023623, se recibe el 16 de septiembre de 2025."/>
    <s v="O23011745992024269601000"/>
    <s v="Participación incidente en Sumapaz"/>
    <x v="0"/>
    <x v="0"/>
    <s v="10 10 - CONTRATACIÓN DIRECTA"/>
    <n v="1032656000"/>
    <s v="MONICA LORENA MORENO GUTIERREZ"/>
    <n v="0"/>
    <n v="0"/>
    <n v="10080000"/>
    <n v="10080000"/>
    <n v="0"/>
    <n v="2696"/>
    <s v="Fortalecer 40 Organizaciones sociales e Instancias de participación ciudadana."/>
    <s v="138146"/>
    <n v="5"/>
    <s v="5 - Bogotá confía en su gobierno"/>
    <s v="39 - Camino hacia una democracia deliberativa con un gobierno cercano a la gente y con participación ciudadana"/>
  </r>
  <r>
    <n v="2025"/>
    <n v="9"/>
    <d v="2025-01-01T00:00:00"/>
    <d v="2025-09-30T00:00:00"/>
    <s v="0020-01"/>
    <d v="2025-09-16T00:00:00"/>
    <n v="148"/>
    <s v="CONTRATO DE PRESTACION DE SERVICIOS DE APOYO A LA GESTION"/>
    <s v="295-20251"/>
    <x v="3"/>
    <n v="106"/>
    <s v="ORDENES DE PAGO"/>
    <n v="1526"/>
    <n v="1698"/>
    <s v="137250 - Adición y prorroga al contrato 295-2025-CPS-AG (126232), cuyo objeto es prestar los servicios de apoyo administrativo al área de gestión de desarrollo local, en la ejecución de la meta salud sexual y reproductiva consciente en los diferentes ciclos de vida. 2324.Se expide el CDP a solicitud expresa del ordenador del gasto mediante SIPSE137250, recibido el 30 de julio de 2025. Se expide CRP mediante memorando 20257020023513, se recibe el 16 de septiembre de 2025."/>
    <s v="O23011745992024232401000"/>
    <s v="Acciones para el cuidado de la salud y el bienestar de las y los Sumapaceños"/>
    <x v="0"/>
    <x v="0"/>
    <s v="10 10 - CONTRATACIÓN DIRECTA"/>
    <n v="1069716477"/>
    <s v="YENNY PATRICIA CRUZ ALVAREZ"/>
    <n v="0"/>
    <n v="0"/>
    <n v="8505000"/>
    <n v="7276500"/>
    <n v="1228500"/>
    <n v="2324"/>
    <s v="Vincular 400 personas a las acciones y estrategias para promover la salud sexual y reproductiva consciente en los diferentes ciclos de vida"/>
    <s v="137250"/>
    <n v="4"/>
    <s v="2 - Bogotá confía en su bien-estar"/>
    <s v="10 - Salud Pública Integrada e Integral"/>
  </r>
  <r>
    <n v="2025"/>
    <n v="9"/>
    <d v="2025-01-01T00:00:00"/>
    <d v="2025-09-30T00:00:00"/>
    <s v="0020-01"/>
    <d v="2025-09-16T00:00:00"/>
    <n v="145"/>
    <s v="CONTRATO DE PRESTACION DE SERVICIOS PROFESIONALES"/>
    <s v="389-2025"/>
    <x v="2"/>
    <n v="106"/>
    <s v="ORDENES DE PAGO"/>
    <n v="1622"/>
    <n v="1699"/>
    <s v="138193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a solicitud expresa del Ordenador del gasto, mediante SIPSE 138193, con certificado de no existencia 62620 del 28 de agosto de 2025, recibido el 1 de septiembre de 2025. Se expide CRP mediante memorando 20257020023183, se recibe el 16 de septiembre de 2025."/>
    <s v="O23011745992024232701000"/>
    <s v="Fortalecimiento Institucional y sedes administrativas"/>
    <x v="0"/>
    <x v="0"/>
    <s v="10 10 - CONTRATACIÓN DIRECTA"/>
    <n v="80149060"/>
    <s v="LUIS ALEJANDRO MALDONADO RAMIREZ"/>
    <n v="0"/>
    <n v="0"/>
    <n v="25357500"/>
    <n v="14087500"/>
    <n v="11270000"/>
    <n v="2327"/>
    <s v="Realizar 4 estrategias de fortalecimiento institucional (una por vigencia)."/>
    <s v="138193"/>
    <n v="2"/>
    <s v="5 - Bogotá confía en su gobierno"/>
    <s v="33 - Fortalecimiento institucional para un gobierno confiable"/>
  </r>
  <r>
    <n v="2025"/>
    <n v="9"/>
    <d v="2025-01-01T00:00:00"/>
    <d v="2025-09-30T00:00:00"/>
    <s v="0020-01"/>
    <d v="2025-09-16T00:00:00"/>
    <n v="145"/>
    <s v="CONTRATO DE PRESTACION DE SERVICIOS PROFESIONALES"/>
    <s v="405-2025"/>
    <x v="2"/>
    <n v="106"/>
    <s v="ORDENES DE PAGO"/>
    <n v="1587"/>
    <n v="1700"/>
    <s v="139082 - Prestar servicios profesionales para la gestión presupuestal y de tesorería del Área de Gestión de Desarrollo Local de la Alcaldía Local de Sumapaz. 2327. Se expide el CDP a solicitud expresa del ordenador del gasto mediante SIPSE 139082, con certificado de no existencia No. 62414 del 22/08/2025, recibido el 25 de agosto de 2025. Se expide CRP mediante memorando 20257020023543, se recibe el 16 de septiembre de 2025."/>
    <s v="O23011745992024232701000"/>
    <s v="Fortalecimiento Institucional y sedes administrativas"/>
    <x v="0"/>
    <x v="0"/>
    <s v="10 10 - CONTRATACIÓN DIRECTA"/>
    <n v="52730999"/>
    <s v="AYDA DENISSE PEDRAZA HERNANDEZ"/>
    <n v="0"/>
    <n v="0"/>
    <n v="15000000"/>
    <n v="12333333"/>
    <n v="2666667"/>
    <n v="2327"/>
    <s v="Realizar 4 estrategias de fortalecimiento institucional (una por vigencia)."/>
    <s v="139082"/>
    <n v="2"/>
    <s v="5 - Bogotá confía en su gobierno"/>
    <s v="33 - Fortalecimiento institucional para un gobierno confiable"/>
  </r>
  <r>
    <n v="2025"/>
    <n v="9"/>
    <d v="2025-01-01T00:00:00"/>
    <d v="2025-09-30T00:00:00"/>
    <s v="0020-01"/>
    <d v="2025-09-17T00:00:00"/>
    <n v="148"/>
    <s v="CONTRATO DE PRESTACION DE SERVICIOS DE APOYO A LA GESTION"/>
    <s v="201-20251"/>
    <x v="3"/>
    <n v="105"/>
    <s v="ORDENES DE PAGO"/>
    <n v="1513"/>
    <n v="1701"/>
    <s v="136991 - Adición y prórroga al contrato 201-2025-CPS-AG (127525) cuyo objeto es Prestar sus servicios como Técnico Deportivo de apoyo en los temas de recreación y deporte para la formación integral y deportiva de las niñas, niños y adolescentes de la localidad de Sumapaz. 2388. Se expide el CDP a solicitud expresa del ordenador del gasto mediante SIPSE136991, recibido el 30 de julio de 2025. Se expide se CRP mediante memorando 20257020022463,inicialmente el CRP 1653, por el cual se corrige."/>
    <s v="O23011745992024238801000"/>
    <s v="Recreación y Deporte para Sumapaz"/>
    <x v="0"/>
    <x v="0"/>
    <s v="10 10 - CONTRATACIÓN DIRECTA"/>
    <n v="1032465730"/>
    <s v="HAGGI STIVENT MONTAÑEZ CARO"/>
    <n v="0"/>
    <n v="0"/>
    <n v="10650000"/>
    <n v="10295000"/>
    <n v="355000"/>
    <n v="2388"/>
    <s v="Capacitar 1000 personas en los campos deportivos o recreativos "/>
    <s v="136991"/>
    <n v="3"/>
    <s v="2 - Bogotá confía en su bien-estar"/>
    <s v="14 - Bogotá deportiva, recreativa, artística, patrimonial e intercultural"/>
  </r>
  <r>
    <n v="2025"/>
    <n v="9"/>
    <d v="2025-01-01T00:00:00"/>
    <d v="2025-09-30T00:00:00"/>
    <s v="0020-01"/>
    <d v="2025-09-18T00:00:00"/>
    <n v="145"/>
    <s v="CONTRATO DE PRESTACION DE SERVICIOS PROFESIONALES"/>
    <s v="395-2025"/>
    <x v="2"/>
    <n v="104"/>
    <s v="ORDENES DE PAGO"/>
    <n v="1621"/>
    <n v="1702"/>
    <s v="138192 - Prestar sus servicios profesionales especializados para apoyar el cubrimiento de las actividades, cronogramas y agenda de la Alcaldía local a nivel interno y externo, así como la generación de contenidos periodísticos. 2327. Se expide CDP a solicitud expresa del Ordenador del gasto, mediante SIPSE 138192, con certificado de no existencia 62619 del 28 de agosto de 2025, recibido el 1 de septiembre de 2025. Se expide CRP mediante memorando 20257020023663, se recibe el 18 de septiembre de 2025."/>
    <s v="O23011745992024232701000"/>
    <s v="Fortalecimiento Institucional y sedes administrativas"/>
    <x v="0"/>
    <x v="0"/>
    <s v="10 10 - CONTRATACIÓN DIRECTA"/>
    <n v="80832127"/>
    <s v="DONALDSON STEVEN RIOS PINZON"/>
    <n v="0"/>
    <n v="0"/>
    <n v="34000000"/>
    <n v="20683333"/>
    <n v="13316667"/>
    <n v="2327"/>
    <s v="Realizar 4 estrategias de fortalecimiento institucional (una por vigencia)."/>
    <s v="138192"/>
    <n v="2"/>
    <s v="5 - Bogotá confía en su gobierno"/>
    <s v="33 - Fortalecimiento institucional para un gobierno confiable"/>
  </r>
  <r>
    <n v="2025"/>
    <n v="9"/>
    <d v="2025-01-01T00:00:00"/>
    <d v="2025-09-30T00:00:00"/>
    <s v="0020-01"/>
    <d v="2025-09-18T00:00:00"/>
    <n v="145"/>
    <s v="CONTRATO DE PRESTACION DE SERVICIOS PROFESIONALES"/>
    <s v="398-2025"/>
    <x v="2"/>
    <n v="104"/>
    <s v="ORDENES DE PAGO"/>
    <n v="1586"/>
    <n v="1703"/>
    <s v="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CRP mediante memorando 20257020023703, se recibe el 18 de septiembre de 2025."/>
    <s v="O23011745992024232701000"/>
    <s v="Fortalecimiento Institucional y sedes administrativas"/>
    <x v="0"/>
    <x v="0"/>
    <s v="10 10 - CONTRATACIÓN DIRECTA"/>
    <n v="1047420793"/>
    <s v="CHRISTIAN MANUEL PEREZ PEÑA"/>
    <n v="0"/>
    <n v="0"/>
    <n v="15000000"/>
    <n v="2833333"/>
    <n v="12166667"/>
    <n v="2327"/>
    <s v="Realizar 4 estrategias de fortalecimiento institucional (una por vigencia)."/>
    <s v="139086"/>
    <n v="2"/>
    <s v="5 - Bogotá confía en su gobierno"/>
    <s v="33 - Fortalecimiento institucional para un gobierno confiable"/>
  </r>
  <r>
    <n v="2025"/>
    <n v="9"/>
    <d v="2025-01-01T00:00:00"/>
    <d v="2025-09-30T00:00:00"/>
    <s v="0020-01"/>
    <d v="2025-09-18T00:00:00"/>
    <n v="145"/>
    <s v="CONTRATO DE PRESTACION DE SERVICIOS PROFESIONALES"/>
    <s v="399-2025"/>
    <x v="2"/>
    <n v="104"/>
    <s v="ORDENES DE PAGO"/>
    <n v="1553"/>
    <n v="1704"/>
    <s v="138178 - Prestar los servicios de apoyo profesional al área de gestión de desarrollo Local, en los temas relacionados con la infraestructura vial de la Alcaldía Local De Sumapaz. 2289. se expide CDP a solicitud expresa del Ordenador del gasto mediante SIPSE 138178, recibido el 12 de agosto 2025. Se expide CRP mediante memorando 20257020023713, se recibe el 18 de septiembre de 2025."/>
    <s v="O23011745992024228901000"/>
    <s v="Movilidad para Sumapaz"/>
    <x v="0"/>
    <x v="0"/>
    <s v="10 10 - CONTRATACIÓN DIRECTA"/>
    <n v="1032483972"/>
    <s v="WILSON NICOLAS LEE CUEVAS"/>
    <n v="0"/>
    <n v="0"/>
    <n v="26000000"/>
    <n v="15816667"/>
    <n v="10183333"/>
    <n v="2289"/>
    <s v="Intervenir 40 Kilómetros-carril de malla vial rural con acciones de construcción y/o conservación"/>
    <s v="138178"/>
    <n v="1"/>
    <s v="4 - Bogotá ordena su territorio y avanza en su acción climática"/>
    <s v="26 - Movilidad Sostenible"/>
  </r>
  <r>
    <n v="2025"/>
    <n v="9"/>
    <d v="2025-01-01T00:00:00"/>
    <d v="2025-09-30T00:00:00"/>
    <s v="0020-01"/>
    <d v="2025-09-18T00:00:00"/>
    <n v="148"/>
    <s v="CONTRATO DE PRESTACION DE SERVICIOS DE APOYO A LA GESTION"/>
    <s v="235-20251"/>
    <x v="3"/>
    <n v="104"/>
    <s v="ORDENES DE PAGO"/>
    <n v="1523"/>
    <n v="1705"/>
    <s v="137002 - Adición y prórroga al contrato 235-2025-CPS-AG (127958) cuyo objeto es Prestar sus servicios como técnico para apoyar la ejecución del Proyecto de inversión Fortaleciendo la Conectividad en Sumapaz. 2265. Se expide el CDP a solicitud expresa del ordenador del gasto mediante SIPSE137002, recibido el 30 de julio de 2025. Se expide el CRP mediante memorando 20257020023653, recibido el 18 de septiembre de 2025."/>
    <s v="O23011745992024226501000"/>
    <s v="Fortaleciendo la Conectividad en Sumapaz"/>
    <x v="0"/>
    <x v="0"/>
    <s v="10 10 - CONTRATACIÓN DIRECTA"/>
    <n v="1023905930"/>
    <s v="JULIETCH LINETCH JAIMES OVIEDO"/>
    <n v="0"/>
    <n v="0"/>
    <n v="9450000"/>
    <n v="9450000"/>
    <n v="0"/>
    <n v="2265"/>
    <s v="Operativizar 17 Centros de Acceso Comunitario en zonas rurales y/o apartadas y/o urbanas, con énfasis en Servicios TIC´s generados."/>
    <s v="137002"/>
    <n v="1"/>
    <s v="5 - Bogotá confía en su gobierno"/>
    <s v="35 - Bogotá ciudad Inteligente"/>
  </r>
  <r>
    <n v="2025"/>
    <n v="9"/>
    <d v="2025-01-01T00:00:00"/>
    <d v="2025-09-30T00:00:00"/>
    <s v="0020-01"/>
    <d v="2025-09-18T00:00:00"/>
    <n v="148"/>
    <s v="CONTRATO DE PRESTACION DE SERVICIOS DE APOYO A LA GESTION"/>
    <s v="409-2025"/>
    <x v="3"/>
    <n v="104"/>
    <s v="ORDENES DE PAGO"/>
    <n v="1645"/>
    <n v="1706"/>
    <s v="138210 - Prestar servicios de apoyo asistencial para colaborar en las actividades de mantenimiento, seguimiento y control del parque automotor pesado y de la maquinaria amarilla de propiedad del Fondo de Desarrollo Rural de Sumapaz, en el marco del proyecto de inversión 2289. Se expide a solicitud expresa del Ordenador de Gasto, mediante SIPSE 138210, certificado de no existencia 62729 del 29 de agosto de 2025, recibido 2 de septiembre de 2025. Se expide el CRP mediante memorando 20257020023723, recibido el 18 de septiembre de 2025."/>
    <s v="O23011745992024228901000"/>
    <s v="Movilidad para Sumapaz"/>
    <x v="0"/>
    <x v="0"/>
    <s v="10 10 - CONTRATACIÓN DIRECTA"/>
    <n v="1026595569"/>
    <s v="KEVIN EDUARDO VERGEL SILVA"/>
    <n v="0"/>
    <n v="0"/>
    <n v="11904000"/>
    <n v="7142400"/>
    <n v="4761600"/>
    <n v="2289"/>
    <s v="Intervenir 40 Kilómetros-carril de malla vial rural con acciones de construcción y/o conservación"/>
    <s v="138210"/>
    <n v="1"/>
    <s v="4 - Bogotá ordena su territorio y avanza en su acción climática"/>
    <s v="26 - Movilidad Sostenible"/>
  </r>
  <r>
    <n v="2025"/>
    <n v="9"/>
    <d v="2025-01-01T00:00:00"/>
    <d v="2025-09-30T00:00:00"/>
    <s v="0020-01"/>
    <d v="2025-09-18T00:00:00"/>
    <n v="145"/>
    <s v="CONTRATO DE PRESTACION DE SERVICIOS PROFESIONALES"/>
    <s v="406-2025"/>
    <x v="2"/>
    <n v="104"/>
    <s v="ORDENES DE PAGO"/>
    <n v="1633"/>
    <n v="1707"/>
    <s v="138372 - Prestar los servicios profesionales al área de gestión del desarrollo local, en la gestión y ejecución de las actividades administrativas que se adelantan en el despacho de la Alcaldía Local de Sumapaz. 2327. Se expide CDP a solicitud expresa del Ordenador del gasto, mediante SIPSE 138372, con certificado de no existencia 62640 del 28 de agosto de 2025, recibido el 1 de septiembre de 2025."/>
    <s v="O23011745992024232701000"/>
    <s v="Fortalecimiento Institucional y sedes administrativas"/>
    <x v="0"/>
    <x v="0"/>
    <s v="10 10 - CONTRATACIÓN DIRECTA"/>
    <n v="1000076677"/>
    <s v="NAYIBE VALENTINA SUAREZ GUARNIZO"/>
    <n v="0"/>
    <n v="0"/>
    <n v="22500000"/>
    <n v="12166667"/>
    <n v="10333333"/>
    <n v="2327"/>
    <s v="Realizar 4 estrategias de fortalecimiento institucional (una por vigencia)."/>
    <s v="138372"/>
    <n v="2"/>
    <s v="5 - Bogotá confía en su gobierno"/>
    <s v="33 - Fortalecimiento institucional para un gobierno confiable"/>
  </r>
  <r>
    <n v="2025"/>
    <n v="9"/>
    <d v="2025-01-01T00:00:00"/>
    <d v="2025-09-30T00:00:00"/>
    <s v="0020-01"/>
    <d v="2025-09-18T00:00:00"/>
    <n v="145"/>
    <s v="CONTRATO DE PRESTACION DE SERVICIOS PROFESIONALES"/>
    <s v="408-2025"/>
    <x v="2"/>
    <n v="104"/>
    <s v="ORDENES DE PAGO"/>
    <n v="1658"/>
    <n v="1708"/>
    <s v="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el CRP mediante memorando 20257020023733, recibido el 18 de septiembre de 2025."/>
    <s v="O23011745992024228901000"/>
    <s v="Movilidad para Sumapaz"/>
    <x v="0"/>
    <x v="0"/>
    <s v="10 10 - CONTRATACIÓN DIRECTA"/>
    <n v="80094343"/>
    <s v="MEYER ERNESTO SILVA NAVARRETE"/>
    <n v="0"/>
    <n v="0"/>
    <n v="15000000"/>
    <n v="12166667"/>
    <n v="2833333"/>
    <n v="2289"/>
    <s v="Intervenir 40 Kilómetros-carril de malla vial rural con acciones de construcción y/o conservación"/>
    <s v="138881"/>
    <n v="1"/>
    <s v="4 - Bogotá ordena su territorio y avanza en su acción climática"/>
    <s v="26 - Movilidad Sostenible"/>
  </r>
  <r>
    <n v="2025"/>
    <n v="9"/>
    <d v="2025-01-01T00:00:00"/>
    <d v="2025-09-30T00:00:00"/>
    <s v="0020-01"/>
    <d v="2025-09-18T00:00:00"/>
    <n v="148"/>
    <s v="CONTRATO DE PRESTACION DE SERVICIOS DE APOYO A LA GESTION"/>
    <s v="403-2025"/>
    <x v="3"/>
    <n v="104"/>
    <s v="ORDENES DE PAGO"/>
    <n v="1624"/>
    <n v="1709"/>
    <s v="138203 - Prestar servicios de apoyo administrativo en el proyecto Bogotaneidad de la Alcaldía Local de Sumapaz, mediante actividades de organización documental, logística, asistencia operativa y sistematización de información, para apoyar la ejecución de acciones comunitarias y escolares según lineamientos de la Secretaría Distrital de Gobierno. Se expide CDP a solicitud expresa del Ordenador del gasto, mediante SIPSE 138203, con certificado de no existencia 62622 del 28 de agosto de 2025, recibido el 1 de septiembre de 2025. Se expide el CRP mediante memorando 20257020023743, recibido el 18 de septiembre de 2025."/>
    <s v="O23011745992024238601000"/>
    <s v="Bogotá también es rural"/>
    <x v="0"/>
    <x v="0"/>
    <s v="10 10 - CONTRATACIÓN DIRECTA"/>
    <n v="1000186337"/>
    <s v="MIGUEL ANGEL VERA JULIO"/>
    <n v="0"/>
    <n v="0"/>
    <n v="10000000"/>
    <n v="6000000"/>
    <n v="4000000"/>
    <n v="2386"/>
    <s v="Fortalecer 4 unidades de innovación pública y  social a nivel local"/>
    <s v="138203"/>
    <n v="2"/>
    <s v="5 - Bogotá confía en su gobierno"/>
    <s v="39 - Camino hacia una democracia deliberativa con un gobierno cercano a la gente y con participación ciudadana"/>
  </r>
  <r>
    <n v="2025"/>
    <n v="9"/>
    <d v="2025-01-01T00:00:00"/>
    <d v="2025-09-30T00:00:00"/>
    <s v="0020-01"/>
    <d v="2025-09-18T00:00:00"/>
    <n v="17"/>
    <s v="CONTRATO DE ARRENDAMIENTO"/>
    <s v="CAR 583-2024"/>
    <x v="10"/>
    <n v="104"/>
    <s v="ORDENES DE PAGO"/>
    <n v="1719"/>
    <n v="1710"/>
    <s v="142681 - Adición y prorroga al contrato CAR-583-2024, cuyo objeto es, contratar en arriendo un local en la vereda raizal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2265. Se expide CDP a solicitud expresa del Ordenador del Gasto mediante SIPSE 142681 del 11 de septiembre de 2025, recibido el 16 de septiembre de 2025. Se expide el CRP mediante memorando 20257020023833, recibido el 18 de septiembre de 2025."/>
    <s v="O23011745992024226501000"/>
    <s v="Fortaleciendo la Conectividad en Sumapaz"/>
    <x v="0"/>
    <x v="0"/>
    <s v="10 10 - CONTRATACIÓN DIRECTA"/>
    <n v="901655106"/>
    <s v="JUNTA DE ACCION COMUNAL DE LA VEREDA EL RAIZAL DE LA LOCALIDAD"/>
    <n v="0"/>
    <n v="0"/>
    <n v="1050000"/>
    <n v="350000"/>
    <n v="700000"/>
    <n v="2265"/>
    <s v="Operativizar 17 Centros de Acceso Comunitario en zonas rurales y/o apartadas y/o urbanas, con énfasis en Servicios TIC´s generados."/>
    <s v="142681"/>
    <n v="1"/>
    <s v="5 - Bogotá confía en su gobierno"/>
    <s v="35 - Bogotá ciudad Inteligente"/>
  </r>
  <r>
    <n v="2025"/>
    <n v="9"/>
    <d v="2025-01-01T00:00:00"/>
    <d v="2025-09-30T00:00:00"/>
    <s v="0020-01"/>
    <d v="2025-09-18T00:00:00"/>
    <n v="145"/>
    <s v="CONTRATO DE PRESTACION DE SERVICIOS PROFESIONALES"/>
    <s v="415-2025"/>
    <x v="2"/>
    <n v="104"/>
    <s v="ORDENES DE PAGO"/>
    <n v="1588"/>
    <n v="1711"/>
    <s v="139402 - Prestar los servicios profesionales para apoyar los procesos administrativos y financieros del área de Gestión de Desarrollo Local, de la Alcaldía Local de Sumapaz. 2327. Se expide el CDP a solicitud expresa del Ordenador del Gasto mediante SIPSE 139402, con certificado de no existencia 62407, recibido el 25 de agosto de 2025. Se expide el CRP mediante memorando 20257020023973, recibido el 18 de septiembre de 2025."/>
    <s v="O23011745992024232701000"/>
    <s v="Fortalecimiento Institucional y sedes administrativas"/>
    <x v="0"/>
    <x v="0"/>
    <s v="10 10 - CONTRATACIÓN DIRECTA"/>
    <n v="80853739"/>
    <s v="WILLIAM DAVID OSPINO NIETO"/>
    <n v="0"/>
    <n v="0"/>
    <n v="15000000"/>
    <n v="11333333"/>
    <n v="3666667"/>
    <n v="2327"/>
    <s v="Realizar 4 estrategias de fortalecimiento institucional (una por vigencia)."/>
    <s v="139402"/>
    <n v="2"/>
    <s v="5 - Bogotá confía en su gobierno"/>
    <s v="33 - Fortalecimiento institucional para un gobierno confiable"/>
  </r>
  <r>
    <n v="2025"/>
    <n v="9"/>
    <d v="2025-01-01T00:00:00"/>
    <d v="2025-09-30T00:00:00"/>
    <s v="0020-01"/>
    <d v="2025-09-18T00:00:00"/>
    <n v="145"/>
    <s v="CONTRATO DE PRESTACION DE SERVICIOS PROFESIONALES"/>
    <s v="414-2025"/>
    <x v="2"/>
    <n v="104"/>
    <s v="ORDENES DE PAGO"/>
    <n v="1589"/>
    <n v="1712"/>
    <s v="139414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 Se expide CDP a solicitud expresa del Ordenador del Gasto mediante SIPSE 139414, con certificado de no existencia 62404 del 22/08/2025, recibido el 25 de agosto de 2025. Se expide el CRP mediante memorando 20257020023923, recibido el 18 de septiembre de 2025."/>
    <s v="O23011745992024236201000"/>
    <s v="Legalización y titulación de predios en Sumapaz"/>
    <x v="0"/>
    <x v="0"/>
    <s v="10 10 - CONTRATACIÓN DIRECTA"/>
    <n v="80051643"/>
    <s v="JAVIER ALEXANDER RAMIREZ"/>
    <n v="0"/>
    <n v="0"/>
    <n v="26250000"/>
    <n v="17000000"/>
    <n v="9250000"/>
    <n v="2362"/>
    <s v="Gestionar la titulación o legalización de 150 predios."/>
    <s v="139414"/>
    <n v="1"/>
    <s v="4 - Bogotá ordena su territorio y avanza en su acción climática"/>
    <s v="23 - Ordenamiento territorial sostenible, equilibrado y participativo"/>
  </r>
  <r>
    <n v="2025"/>
    <n v="9"/>
    <d v="2025-01-01T00:00:00"/>
    <d v="2025-09-30T00:00:00"/>
    <s v="0020-01"/>
    <d v="2025-09-18T00:00:00"/>
    <n v="145"/>
    <s v="CONTRATO DE PRESTACION DE SERVICIOS PROFESIONALES"/>
    <s v="412-2025"/>
    <x v="2"/>
    <n v="104"/>
    <s v="ORDENES DE PAGO"/>
    <n v="1593"/>
    <n v="1713"/>
    <s v="139409 - Prestar sus servicios profesionales para apoyar el desarrollo de actividades de emprendimientos sostenibles y formación de capacidades, en la localidad de Sumapaz a través del proyecto 2315. Se expide CDP a solicitud expresa del ordenador del gasto mediante SIPSE 139409, con certificado de no existencia 62516 del 28 de agosto de 2025, recibido el 28 de agosto de 2025. Se expide el CRP mediante memorando 20257020023913, recibido el 18 de septiembre de 2025."/>
    <s v="O23011745992024231501000"/>
    <s v="Somos Sumapaz: Emprendiendo de manera sostenible en el territorio"/>
    <x v="0"/>
    <x v="0"/>
    <s v="10 10 - CONTRATACIÓN DIRECTA"/>
    <n v="53094193"/>
    <s v="JINA PAOLA CRUZ RODRIGUEZ"/>
    <n v="0"/>
    <n v="0"/>
    <n v="15000000"/>
    <n v="11333333"/>
    <n v="3666667"/>
    <n v="2315"/>
    <s v="Apoyar 120 Mipymes, emprendimientos y/o actores de la economía informal para el fortalecimiento del tejido empresarial local."/>
    <s v="139409"/>
    <n v="2"/>
    <s v="3 - Bogotá confía en su potencial"/>
    <s v="20 - Promoción del emprendimiento formal, equitativo e incluyente"/>
  </r>
  <r>
    <n v="2025"/>
    <n v="9"/>
    <d v="2025-01-01T00:00:00"/>
    <d v="2025-09-30T00:00:00"/>
    <s v="0020-01"/>
    <d v="2025-09-18T00:00:00"/>
    <n v="145"/>
    <s v="CONTRATO DE PRESTACION DE SERVICIOS PROFESIONALES"/>
    <s v="410-2025"/>
    <x v="2"/>
    <n v="104"/>
    <s v="ORDENES DE PAGO"/>
    <n v="1649"/>
    <n v="1714"/>
    <s v="139024 - Prestar sus servicios profesionales para apoyar el desarrollo de actividades de emprendimientos sostenibles y formación de capacidades, en la localidad de Sumapaz a través del proyecto 2315. Se expide el CDP a solicitud expresa del Ordenador del Gasto mediante SIPSE 139024, con certificado de No existencia 62562 del 28 de agosto de 2025, recibido el 04 de septiembre de 2025. Se expide el CRP mediante memorando 20257020023863, recibido el 18 de septiembre de 2025."/>
    <s v="O23011745992024231501000"/>
    <s v="Somos Sumapaz: Emprendiendo de manera sostenible en el territorio"/>
    <x v="0"/>
    <x v="0"/>
    <s v="10 10 - CONTRATACIÓN DIRECTA"/>
    <n v="80802834"/>
    <s v="HERNAN DAVID PRIETO ORJUELA"/>
    <n v="0"/>
    <n v="0"/>
    <n v="18000000"/>
    <n v="14600000"/>
    <n v="3400000"/>
    <n v="2315"/>
    <s v="Vincular 600 hogares y/o unidades productivas a procesos productivos y de comercialización en el sector rural."/>
    <s v="139024"/>
    <n v="1"/>
    <s v="3 - Bogotá confía en su potencial"/>
    <s v="20 - Promoción del emprendimiento formal, equitativo e incluyente"/>
  </r>
  <r>
    <n v="2025"/>
    <n v="9"/>
    <d v="2025-01-01T00:00:00"/>
    <d v="2025-09-30T00:00:00"/>
    <s v="0020-01"/>
    <d v="2025-09-18T00:00:00"/>
    <n v="145"/>
    <s v="CONTRATO DE PRESTACION DE SERVICIOS PROFESIONALES"/>
    <s v="411-2025"/>
    <x v="2"/>
    <n v="104"/>
    <s v="ORDENES DE PAGO"/>
    <n v="1665"/>
    <n v="1715"/>
    <s v="138909 - Prestar los servicios profesionales para apoyar la formulación, ejecución, seguimiento y mejora continua de las herramientas que conforman la gestión ambiental institucional de la alcaldía local. 2327. Se expide el CDP a solicitud expresa del Ordenador del Gasto mediante SIPSE 138909, con certificado de No existencia 62571 del 28 de agosto de 2025, recibido el 04 de septiembre de 2025. Se expide el CRP mediante memorando 20257020023873, recibido el 18 de septiembre de 2025."/>
    <s v="O23011745992024232701000"/>
    <s v="Fortalecimiento Institucional y sedes administrativas"/>
    <x v="0"/>
    <x v="0"/>
    <s v="10 10 - CONTRATACIÓN DIRECTA"/>
    <n v="1026265853"/>
    <s v="SANDRA MILENA TEJADA MADRIGAL"/>
    <n v="0"/>
    <n v="0"/>
    <n v="16500000"/>
    <n v="13383333"/>
    <n v="3116667"/>
    <n v="2327"/>
    <s v="Realizar 4 estrategias de fortalecimiento institucional (una por vigencia)."/>
    <s v="138909"/>
    <n v="2"/>
    <s v="5 - Bogotá confía en su gobierno"/>
    <s v="33 - Fortalecimiento institucional para un gobierno confiable"/>
  </r>
  <r>
    <n v="2025"/>
    <n v="9"/>
    <d v="2025-01-01T00:00:00"/>
    <d v="2025-09-30T00:00:00"/>
    <s v="0020-01"/>
    <d v="2025-09-22T00:00:00"/>
    <n v="145"/>
    <s v="CONTRATO DE PRESTACION DE SERVICIOS PROFESIONALES"/>
    <s v="416-2025"/>
    <x v="2"/>
    <n v="100"/>
    <s v="ORDENES DE PAGO"/>
    <n v="1601"/>
    <n v="1716"/>
    <s v="140760 - Prestar los servicios profesionales al Área de Gestión de Desarrollo Local de la Alcaldía Local de Sumapaz para apoyar la planificación y el seguimiento a la ejecución del proyecto de Mejoramiento de Vivienda. 2278. Se expide CDP a solicitud expresa del ordenador del gasto mediante SIPSE 140760, con certificado de no existencia 62466 del 27 de agosto de 2025, recibido el 28 de agosto de 2025. Se expide CRP mediante memorando 20257020024103, recibido 22 de septiembre de 2025."/>
    <s v="O23011745992024227801000"/>
    <s v="Mejoramiento de vivienda para la comunidad de Sumapaz"/>
    <x v="0"/>
    <x v="0"/>
    <s v="10 10 - CONTRATACIÓN DIRECTA"/>
    <n v="79333846"/>
    <s v="BENJAMIN  MALDONADO TORO"/>
    <n v="0"/>
    <n v="0"/>
    <n v="15000000"/>
    <n v="11500000"/>
    <n v="3500000"/>
    <n v="2278"/>
    <s v="Mejorar 200 viviendas de interés social rurales."/>
    <s v="140760"/>
    <n v="1"/>
    <s v="4 - Bogotá ordena su territorio y avanza en su acción climática"/>
    <s v="31 - Acceso equitativo de vivienda urbana y rural"/>
  </r>
  <r>
    <n v="2025"/>
    <n v="9"/>
    <d v="2025-01-01T00:00:00"/>
    <d v="2025-09-30T00:00:00"/>
    <s v="0020-01"/>
    <d v="2025-09-22T00:00:00"/>
    <n v="145"/>
    <s v="CONTRATO DE PRESTACION DE SERVICIOS PROFESIONALES"/>
    <s v="418-2025"/>
    <x v="2"/>
    <n v="100"/>
    <s v="ORDENES DE PAGO"/>
    <n v="1657"/>
    <n v="1717"/>
    <s v="139191 - Prestar sus servicios profesionales para apoyar el desarrollo de actividades de emprendimientos sostenibles y formación de capacidades, en la localidad de Sumapaz a través del proyecto 2315. Se expide el CDP a solicitud expresa del Ordenador del Gasto mediante SIPSE 139191, con certificado de No existencia 62541 del 28 de agosto de 2025, recibido el 04 de septiembre de 2025. Se expide CRP mediante memorando 20257020024073, recibido 22 de septiembre de 2025."/>
    <s v="O23011745992024231501000"/>
    <s v="Somos Sumapaz: Emprendiendo de manera sostenible en el territorio"/>
    <x v="0"/>
    <x v="0"/>
    <s v="10 10 - CONTRATACIÓN DIRECTA"/>
    <n v="1014237959"/>
    <s v="ROBERTO SEBASTIAN BARRERA CASTIBLANCO"/>
    <n v="0"/>
    <n v="0"/>
    <n v="15000000"/>
    <n v="11500000"/>
    <n v="3500000"/>
    <n v="2315"/>
    <s v="Apoyar 120 Mipymes, emprendimientos y/o actores de la economía informal para el fortalecimiento del tejido empresarial local."/>
    <s v="139191"/>
    <n v="2"/>
    <s v="3 - Bogotá confía en su potencial"/>
    <s v="20 - Promoción del emprendimiento formal, equitativo e incluyente"/>
  </r>
  <r>
    <n v="2025"/>
    <n v="9"/>
    <d v="2025-01-01T00:00:00"/>
    <d v="2025-09-30T00:00:00"/>
    <s v="0020-01"/>
    <d v="2025-09-22T00:00:00"/>
    <n v="145"/>
    <s v="CONTRATO DE PRESTACION DE SERVICIOS PROFESIONALES"/>
    <s v="429-2025"/>
    <x v="2"/>
    <n v="100"/>
    <s v="ORDENES DE PAGO"/>
    <n v="1644"/>
    <n v="1718"/>
    <s v="138187 - Prestar los servicios especializados para estructurar, formular y realizar seguimiento del proyecto de inversión de mujeres que ejecute el Fondo de Desarrollo Rural de Sumapaz. 2541. Se expide a solicitud expresa del Ordenador de Gasto, mediante SIPSE 138187, certificado de no existencia 62615 del 28 de agosto de 2025, recibido 2 de septiembre de 2025. Se expide CRP mediante memorando 20257020024193, recibido 22 de septiembre de 2025."/>
    <s v="O23011745992024254101000"/>
    <s v="Bienestar para las Mujeres de Sumapaz"/>
    <x v="0"/>
    <x v="0"/>
    <s v="10 10 - CONTRATACIÓN DIRECTA"/>
    <n v="1026262117"/>
    <s v="OSCAR FABIAN APOLINAR BOCANEGRA"/>
    <n v="0"/>
    <n v="0"/>
    <n v="29400000"/>
    <n v="19320000"/>
    <n v="10080000"/>
    <n v="2541"/>
    <s v="Vincular 600 personas en procesos para la prevención de violencias en el contexto familiar y/o violencia sexual"/>
    <s v="138187"/>
    <n v="3"/>
    <s v="2 - Bogotá confía en su bien-estar"/>
    <s v="12 - Bogotá cuida a su gente"/>
  </r>
  <r>
    <n v="2025"/>
    <n v="9"/>
    <d v="2025-01-01T00:00:00"/>
    <d v="2025-09-30T00:00:00"/>
    <s v="0020-01"/>
    <d v="2025-09-22T00:00:00"/>
    <n v="148"/>
    <s v="CONTRATO DE PRESTACION DE SERVICIOS DE APOYO A LA GESTION"/>
    <s v="423-2025"/>
    <x v="3"/>
    <n v="100"/>
    <s v="ORDENES DE PAGO"/>
    <n v="1690"/>
    <n v="1719"/>
    <s v="140928 - Prestar servicios de apoyo administrativo para el fortalecimiento y desarrollo de las actividades de gestión cultural en la localidad de Sumapaz. 2486. Se expide a solicitud expresa del Ordenador del gasto mediante SIPSE 140928, con certificado de no existencia 62525 del 28 de agosto de 2025, recibido el 8 de septiembre 2025. Se expide CRP mediante memorando 20257020024113, recibido 22 de septiembre de 2025."/>
    <s v="O23011745992024248601000"/>
    <s v="Acciones para la promoción de la cultura, tradición y costumbres sumapaceñas"/>
    <x v="0"/>
    <x v="0"/>
    <s v="10 10 - CONTRATACIÓN DIRECTA"/>
    <n v="1072774992"/>
    <s v="YEIMY JOHANA GUTIERREZ CASTRO"/>
    <n v="0"/>
    <n v="0"/>
    <n v="7500000"/>
    <n v="5750000"/>
    <n v="1750000"/>
    <n v="2486"/>
    <s v="Capacitar 600 personas en los campos artísticos, interculturales, culturales y/o patrimoniales."/>
    <s v="140928"/>
    <n v="1"/>
    <s v="2 - Bogotá confía en su bien-estar"/>
    <s v="14 - Bogotá deportiva, recreativa, artística, patrimonial e intercultural"/>
  </r>
  <r>
    <n v="2025"/>
    <n v="9"/>
    <d v="2025-01-01T00:00:00"/>
    <d v="2025-09-30T00:00:00"/>
    <s v="0020-01"/>
    <d v="2025-09-22T00:00:00"/>
    <n v="148"/>
    <s v="CONTRATO DE PRESTACION DE SERVICIOS DE APOYO A LA GESTION"/>
    <s v="424-2025"/>
    <x v="3"/>
    <n v="100"/>
    <s v="ORDENES DE PAGO"/>
    <n v="1702"/>
    <n v="1720"/>
    <s v="141079 - Prestar sus servicios de apoyo para desarrollar actividades logísticas y operativas, en los bienes y/o predios a cargo del fondo de desarrollo rural de Sumapaz. 2327. Se expide a solicitud expresa del Ordenador del gasto mediante SIPSE 141079, con una certificación de existencia 62889 del 7 de septiembre de 2025, recibido el 11 de septiembre de 2025. Se expide CRP mediante memorando 20257020024143, recibido 22 de septiembre de 2025."/>
    <s v="O23011745992024232701000"/>
    <s v="Fortalecimiento Institucional y sedes administrativas"/>
    <x v="0"/>
    <x v="0"/>
    <s v="10 10 - CONTRATACIÓN DIRECTA"/>
    <n v="1022934297"/>
    <s v="SINDY LORENA CHINGATE CHINGATE"/>
    <n v="0"/>
    <n v="0"/>
    <n v="6000000"/>
    <n v="4600000"/>
    <n v="1400000"/>
    <n v="2327"/>
    <s v="Realizar 4 estrategias de fortalecimiento institucional (una por vigencia)."/>
    <s v="141079"/>
    <n v="2"/>
    <s v="5 - Bogotá confía en su gobierno"/>
    <s v="33 - Fortalecimiento institucional para un gobierno confiable"/>
  </r>
  <r>
    <n v="2025"/>
    <n v="9"/>
    <d v="2025-01-01T00:00:00"/>
    <d v="2025-09-30T00:00:00"/>
    <s v="0020-01"/>
    <d v="2025-09-22T00:00:00"/>
    <n v="145"/>
    <s v="CONTRATO DE PRESTACION DE SERVICIOS PROFESIONALES"/>
    <s v="394-2025"/>
    <x v="2"/>
    <n v="100"/>
    <s v="ORDENES DE PAGO"/>
    <n v="1636"/>
    <n v="1721"/>
    <s v="138318 - Prestar los servicios profesionales zootécnicos para el fortalecimiento del servicio de asistencia técnica agropecuaria, ordenamiento ambiental de finca y bienestar animal territorial en la localidad de Sumapaz. 2671. Se expide CDP a solicitud expresa del Ordenador del gasto, mediante SIPSE 138318, con certificado de no existencia 62623 del 28 de agosto de 2025, recibido el 1 de septiembre de 2025. Se expide CRP mediante memorando 20257020024163, recibido 22 de septiembre de 2025."/>
    <s v="O23011745992024267101000"/>
    <s v="Asistencia técnica agropecuaria y educación ambiental en la localidad de Sumapaz"/>
    <x v="0"/>
    <x v="0"/>
    <s v="10 10 - CONTRATACIÓN DIRECTA"/>
    <n v="79381209"/>
    <s v="WILSON  REY MORENO"/>
    <n v="0"/>
    <n v="0"/>
    <n v="24000000"/>
    <n v="13800000"/>
    <n v="10200000"/>
    <n v="2671"/>
    <s v="Capacitar 500 personas en separación en la fuente y reciclaje."/>
    <s v="138318"/>
    <n v="2"/>
    <s v="4 - Bogotá ordena su territorio y avanza en su acción climática"/>
    <s v="25 - Aumento de la resiliencia al cambio climático y reducción de la vulnerabilidad"/>
  </r>
  <r>
    <n v="2025"/>
    <n v="9"/>
    <d v="2025-01-01T00:00:00"/>
    <d v="2025-09-30T00:00:00"/>
    <s v="0020-01"/>
    <d v="2025-09-22T00:00:00"/>
    <n v="148"/>
    <s v="CONTRATO DE PRESTACION DE SERVICIOS DE APOYO A LA GESTION"/>
    <s v="422-2025"/>
    <x v="3"/>
    <n v="100"/>
    <s v="ORDENES DE PAGO"/>
    <n v="1702"/>
    <n v="1722"/>
    <s v="141079 - Prestar sus servicios de apoyo para desarrollar actividades logísticas y operativas, en los bienes y/o predios a cargo del fondo de desarrollo rural de Sumapaz. 2327. Se expide a solicitud expresa del Ordenador del gasto mediante SIPSE 141079, con una certificación de existencia 62889 del 7 de septiembre de 2025, recibido el 11 de septiembre de 2025. Se expide CRP mediante memorando 20257020024173, recibido 22 de septiembre de 2025."/>
    <s v="O23011745992024232701000"/>
    <s v="Fortalecimiento Institucional y sedes administrativas"/>
    <x v="0"/>
    <x v="0"/>
    <s v="10 10 - CONTRATACIÓN DIRECTA"/>
    <n v="1000335254"/>
    <s v="BRAYAN SEBASTIAN TORRES RODRIGUEZ"/>
    <n v="0"/>
    <n v="0"/>
    <n v="6000000"/>
    <n v="0"/>
    <n v="6000000"/>
    <n v="2327"/>
    <s v="Realizar 4 estrategias de fortalecimiento institucional (una por vigencia)."/>
    <s v="141079"/>
    <n v="2"/>
    <s v="5 - Bogotá confía en su gobierno"/>
    <s v="33 - Fortalecimiento institucional para un gobierno confiable"/>
  </r>
  <r>
    <n v="2025"/>
    <n v="9"/>
    <d v="2025-01-01T00:00:00"/>
    <d v="2025-09-30T00:00:00"/>
    <s v="0020-01"/>
    <d v="2025-09-22T00:00:00"/>
    <n v="145"/>
    <s v="CONTRATO DE PRESTACION DE SERVICIOS PROFESIONALES"/>
    <s v="413-2025"/>
    <x v="2"/>
    <n v="100"/>
    <s v="ORDENES DE PAGO"/>
    <n v="1668"/>
    <n v="1723"/>
    <s v="138920 - Prestar sus servicios profesionales para coordinar, liderar y asesorar los planes y estrategias de comunicación interna y externa para la divulgación de los programas, proyectos y actividades de la Alcaldía Local. 2327. Se expide el CDP a solicitud expresa del Ordenador del Gasto mediante SIPSE 138920, con certificado de No existencia 62568 del 28 de agosto de 2025, recibido el 04 de septiembre de 2025. Se expide CRP mediante memorando 20257020024043, recibido 22 de septiembre de 2025."/>
    <s v="O23011745992024232701000"/>
    <s v="Fortalecimiento Institucional y sedes administrativas"/>
    <x v="0"/>
    <x v="0"/>
    <s v="10 10 - CONTRATACIÓN DIRECTA"/>
    <n v="1010172202"/>
    <s v="JOSE MANUEL SANCHEZ TAMAYO"/>
    <n v="0"/>
    <n v="0"/>
    <n v="21000000"/>
    <n v="8633333"/>
    <n v="12366667"/>
    <n v="2327"/>
    <s v="Realizar 4 estrategias de fortalecimiento institucional (una por vigencia)."/>
    <s v="138920"/>
    <n v="2"/>
    <s v="5 - Bogotá confía en su gobierno"/>
    <s v="33 - Fortalecimiento institucional para un gobierno confiable"/>
  </r>
  <r>
    <n v="2025"/>
    <n v="9"/>
    <d v="2025-01-01T00:00:00"/>
    <d v="2025-09-30T00:00:00"/>
    <s v="0020-01"/>
    <d v="2025-09-22T00:00:00"/>
    <n v="145"/>
    <s v="CONTRATO DE PRESTACION DE SERVICIOS PROFESIONALES"/>
    <s v="421-2025"/>
    <x v="2"/>
    <n v="100"/>
    <s v="ORDENES DE PAGO"/>
    <n v="1651"/>
    <n v="1724"/>
    <s v="139020 - Prestar sus servicios profesionales para apoyar el desarrollo de actividades de emprendimientos sostenibles y formación de capacidades, en la localidad de Sumapaz a través del proyecto 2315. Se expide el CDP a solicitud expresa del Ordenador del Gasto mediante SIPSE 139020, con certificado de No existencia 62567 del 28 de agosto de 2025, recibido el 04 de septiembre de 2025. Se expide CRP mediante memorando 20257020024133, recibido 22 de septiembre de 2025."/>
    <s v="O23011745992024231501000"/>
    <s v="Somos Sumapaz: Emprendiendo de manera sostenible en el territorio"/>
    <x v="0"/>
    <x v="0"/>
    <s v="10 10 - CONTRATACIÓN DIRECTA"/>
    <n v="1016038411"/>
    <s v="NORMA YOHANNA CASTELLANOS PEREZ"/>
    <n v="0"/>
    <n v="0"/>
    <n v="19600000"/>
    <n v="12880000"/>
    <n v="6720000"/>
    <n v="2315"/>
    <s v="Vincular 600 hogares y/o unidades productivas a procesos productivos y de comercialización en el sector rural."/>
    <s v="139020"/>
    <n v="1"/>
    <s v="3 - Bogotá confía en su potencial"/>
    <s v="20 - Promoción del emprendimiento formal, equitativo e incluyente"/>
  </r>
  <r>
    <n v="2025"/>
    <n v="9"/>
    <d v="2025-01-01T00:00:00"/>
    <d v="2025-09-30T00:00:00"/>
    <s v="0020-01"/>
    <d v="2025-09-22T00:00:00"/>
    <n v="148"/>
    <s v="CONTRATO DE PRESTACION DE SERVICIOS DE APOYO A LA GESTION"/>
    <s v="419-2025"/>
    <x v="3"/>
    <n v="100"/>
    <s v="ORDENES DE PAGO"/>
    <n v="1650"/>
    <n v="1725"/>
    <s v="139021 - Prestar los servicios como apoyo administrativo al proyecto de inversión de Somos Sumapaz: Emprendiendo de manera sostenible en nuestro territorio. 2315. Se expide el CDP a solicitud expresa del Ordenador del Gasto mediante SIPSE 139021, con certificado de No existencia 62563 del 28 de agosto de 2025, recibido el 04 de septiembre de 2025. Se expide CRP mediante memorando 20257020024123, recibido 22 de septiembre de 2025."/>
    <s v="O23011745992024231501000"/>
    <s v="Somos Sumapaz: Emprendiendo de manera sostenible en el territorio"/>
    <x v="0"/>
    <x v="0"/>
    <s v="10 10 - CONTRATACIÓN DIRECTA"/>
    <n v="1007519817"/>
    <s v="YENIFER ALEXANDRA MUÑOZ CASTRO"/>
    <n v="0"/>
    <n v="0"/>
    <n v="7000000"/>
    <n v="533333"/>
    <n v="6466667"/>
    <n v="2315"/>
    <s v="Apoyar 120 Mipymes, emprendimientos y/o actores de la economía informal para el fortalecimiento del tejido empresarial local."/>
    <s v="139021"/>
    <n v="2"/>
    <s v="3 - Bogotá confía en su potencial"/>
    <s v="20 - Promoción del emprendimiento formal, equitativo e incluyente"/>
  </r>
  <r>
    <n v="2025"/>
    <n v="9"/>
    <d v="2025-01-01T00:00:00"/>
    <d v="2025-09-30T00:00:00"/>
    <s v="0020-01"/>
    <d v="2025-09-22T00:00:00"/>
    <n v="145"/>
    <s v="CONTRATO DE PRESTACION DE SERVICIOS PROFESIONALES"/>
    <s v="426-2025"/>
    <x v="2"/>
    <n v="100"/>
    <s v="ORDENES DE PAGO"/>
    <n v="1716"/>
    <n v="1726"/>
    <s v="141365 - Prestar sus servicios profesionales para apoyar el desarrollo de actividades de emprendimientos sostenibles y formación de capacidades, en la localidad de Sumapaz a través del proyecto 2315.  Se expide CDP a solicitud expresa del Ordenador del Gasto mediante SIPSE 141365 del 11 de septiembre de 2025, con certificado de no hay 62852 del 5 de septiembre de 2025. Se expide CRP mediante memorando 20257020024213, recibido 22 de septiembre de 2025."/>
    <s v="O23011745992024231501000"/>
    <s v="Somos Sumapaz: Emprendiendo de manera sostenible en el territorio"/>
    <x v="0"/>
    <x v="0"/>
    <s v="10 10 - CONTRATACIÓN DIRECTA"/>
    <n v="52110765"/>
    <s v="INDIRA FARIDE ELJACH BELTRAN"/>
    <n v="0"/>
    <n v="0"/>
    <n v="15000000"/>
    <n v="11500000"/>
    <n v="3500000"/>
    <n v="2315"/>
    <s v="Vincular 600 hogares y/o unidades productivas a procesos productivos y de comercialización en el sector rural."/>
    <s v="141365"/>
    <n v="1"/>
    <s v="3 - Bogotá confía en su potencial"/>
    <s v="20 - Promoción del emprendimiento formal, equitativo e incluyente"/>
  </r>
  <r>
    <n v="2025"/>
    <n v="9"/>
    <d v="2025-01-01T00:00:00"/>
    <d v="2025-09-30T00:00:00"/>
    <s v="0020-01"/>
    <d v="2025-09-22T00:00:00"/>
    <n v="145"/>
    <s v="CONTRATO DE PRESTACION DE SERVICIOS PROFESIONALES"/>
    <s v="407-2025"/>
    <x v="2"/>
    <n v="100"/>
    <s v="ORDENES DE PAGO"/>
    <n v="1636"/>
    <n v="1727"/>
    <s v="138318 - Prestar los servicios profesionales zootécnicos para el fortalecimiento del servicio de asistencia técnica agropecuaria, ordenamiento ambiental de finca y bienestar animal territorial en la localidad de Sumapaz. 2671. Se expide CDP a solicitud expresa del Ordenador del gasto, mediante SIPSE 138318, con certificado de no existencia 62623 del 28 de agosto de 2025, recibido el 1 de septiembre de 2025. Se expide CRP mediante memorando 20257020024243, recibido 22 de septiembre de 2025."/>
    <s v="O23011745992024267101000"/>
    <s v="Asistencia técnica agropecuaria y educación ambiental en la localidad de Sumapaz"/>
    <x v="0"/>
    <x v="0"/>
    <s v="10 10 - CONTRATACIÓN DIRECTA"/>
    <n v="1022994966"/>
    <s v="IVAN ARBEY MARTINEZ PALACIOS"/>
    <n v="0"/>
    <n v="0"/>
    <n v="24000000"/>
    <n v="13600000"/>
    <n v="10400000"/>
    <n v="2671"/>
    <s v="Capacitar 500 personas en separación en la fuente y reciclaje."/>
    <s v="138318"/>
    <n v="2"/>
    <s v="4 - Bogotá ordena su territorio y avanza en su acción climática"/>
    <s v="25 - Aumento de la resiliencia al cambio climático y reducción de la vulnerabilidad"/>
  </r>
  <r>
    <n v="2025"/>
    <n v="9"/>
    <d v="2025-01-01T00:00:00"/>
    <d v="2025-09-30T00:00:00"/>
    <s v="0020-01"/>
    <d v="2025-09-22T00:00:00"/>
    <n v="145"/>
    <s v="CONTRATO DE PRESTACION DE SERVICIOS PROFESIONALES"/>
    <s v="417-2025"/>
    <x v="2"/>
    <n v="100"/>
    <s v="ORDENES DE PAGO"/>
    <n v="1586"/>
    <n v="1728"/>
    <s v="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CRP mediante memorando 20257020024083, recibido 22 de septiembre de 2025."/>
    <s v="O23011745992024232701000"/>
    <s v="Fortalecimiento Institucional y sedes administrativas"/>
    <x v="0"/>
    <x v="0"/>
    <s v="10 10 - CONTRATACIÓN DIRECTA"/>
    <n v="1073234695"/>
    <s v="ANDERSSON  GUERRERO GUTIERREZ"/>
    <n v="0"/>
    <n v="0"/>
    <n v="15000000"/>
    <n v="0"/>
    <n v="15000000"/>
    <n v="2327"/>
    <s v="Realizar 4 estrategias de fortalecimiento institucional (una por vigencia)."/>
    <s v="139086"/>
    <n v="2"/>
    <s v="5 - Bogotá confía en su gobierno"/>
    <s v="33 - Fortalecimiento institucional para un gobierno confiable"/>
  </r>
  <r>
    <n v="2025"/>
    <n v="9"/>
    <d v="2025-01-01T00:00:00"/>
    <d v="2025-09-30T00:00:00"/>
    <s v="0020-01"/>
    <d v="2025-09-22T00:00:00"/>
    <n v="145"/>
    <s v="CONTRATO DE PRESTACION DE SERVICIOS PROFESIONALES"/>
    <s v="427-2025"/>
    <x v="2"/>
    <n v="100"/>
    <s v="ORDENES DE PAGO"/>
    <n v="1696"/>
    <n v="1729"/>
    <s v="140992 - Prestar servicios profesionales para brindar apoyo jurídico y contractual al Fondo de Desarrollo Rural de Sumapaz. 2327. Se expide a solicitud expresa del Ordenador del gasto mediante SIPSE 140992, con una certificación de existencia 62800 del 7 de septiembre de 2025, recibido el 11 de septiembre de 2025. Se expide CRP mediante memorando 20257020024253, recibido 22 de septiembre de 2025."/>
    <s v="O23011745992024232701000"/>
    <s v="Fortalecimiento Institucional y sedes administrativas"/>
    <x v="0"/>
    <x v="0"/>
    <s v="10 10 - CONTRATACIÓN DIRECTA"/>
    <n v="80151229"/>
    <s v="ALEX JAVIER GUZMAN CUERVO"/>
    <n v="0"/>
    <n v="0"/>
    <n v="15000000"/>
    <n v="11333333"/>
    <n v="3666667"/>
    <n v="2327"/>
    <s v="Realizar 4 estrategias de fortalecimiento institucional (una por vigencia)."/>
    <s v="140992"/>
    <n v="2"/>
    <s v="5 - Bogotá confía en su gobierno"/>
    <s v="33 - Fortalecimiento institucional para un gobierno confiable"/>
  </r>
  <r>
    <n v="2025"/>
    <n v="9"/>
    <d v="2025-01-01T00:00:00"/>
    <d v="2025-09-30T00:00:00"/>
    <s v="0020-01"/>
    <d v="2025-09-22T00:00:00"/>
    <n v="145"/>
    <s v="CONTRATO DE PRESTACION DE SERVICIOS PROFESIONALES"/>
    <s v="434-2025"/>
    <x v="2"/>
    <n v="100"/>
    <s v="ORDENES DE PAGO"/>
    <n v="1699"/>
    <n v="1730"/>
    <s v="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CRP mediante memorando 20257020024453, recibido 22 de septiembre de 2025."/>
    <s v="O23011745992024232701000"/>
    <s v="Fortalecimiento Institucional y sedes administrativas"/>
    <x v="0"/>
    <x v="0"/>
    <s v="10 10 - CONTRATACIÓN DIRECTA"/>
    <n v="52283101"/>
    <s v="CLAUDIA  GARCIA ECHEVERRI"/>
    <n v="0"/>
    <n v="0"/>
    <n v="15000000"/>
    <n v="11000000"/>
    <n v="4000000"/>
    <n v="2327"/>
    <s v="Realizar 4 estrategias de fortalecimiento institucional (una por vigencia)."/>
    <s v="141069"/>
    <n v="2"/>
    <s v="5 - Bogotá confía en su gobierno"/>
    <s v="33 - Fortalecimiento institucional para un gobierno confiable"/>
  </r>
  <r>
    <n v="2025"/>
    <n v="9"/>
    <d v="2025-01-01T00:00:00"/>
    <d v="2025-09-30T00:00:00"/>
    <s v="0020-01"/>
    <d v="2025-09-22T00:00:00"/>
    <n v="145"/>
    <s v="CONTRATO DE PRESTACION DE SERVICIOS PROFESIONALES"/>
    <s v="431-2025"/>
    <x v="2"/>
    <n v="100"/>
    <s v="ORDENES DE PAGO"/>
    <n v="1658"/>
    <n v="1731"/>
    <s v="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CRP mediante memorando 20257020024463, recibido 22 de septiembre de 2025."/>
    <s v="O23011745992024228901000"/>
    <s v="Movilidad para Sumapaz"/>
    <x v="0"/>
    <x v="0"/>
    <s v="10 10 - CONTRATACIÓN DIRECTA"/>
    <n v="1030637106"/>
    <s v="JAISSON HERNEY PALACIOS GOMEZ"/>
    <n v="0"/>
    <n v="0"/>
    <n v="15000000"/>
    <n v="10833333"/>
    <n v="4166667"/>
    <n v="2289"/>
    <s v="Intervenir 40 Kilómetros-carril de malla vial rural con acciones de construcción y/o conservación"/>
    <s v="138881"/>
    <n v="1"/>
    <s v="4 - Bogotá ordena su territorio y avanza en su acción climática"/>
    <s v="26 - Movilidad Sostenible"/>
  </r>
  <r>
    <n v="2025"/>
    <n v="9"/>
    <d v="2025-01-01T00:00:00"/>
    <d v="2025-09-30T00:00:00"/>
    <s v="0020-01"/>
    <d v="2025-09-22T00:00:00"/>
    <n v="148"/>
    <s v="CONTRATO DE PRESTACION DE SERVICIOS DE APOYO A LA GESTION"/>
    <s v="420-2025"/>
    <x v="3"/>
    <n v="100"/>
    <s v="ORDENES DE PAGO"/>
    <n v="1640"/>
    <n v="1732"/>
    <s v="138799 - Prestar los servicios como auxiliar administrativo para el Área de Gestión de Desarrollo Local, en los temas de participación de la Alcaldía Local de Sumapaz. 2696. Se expide a solicitud expresa del Ordenador de Gasto, mediante SIPSE 138799, certificado de no existencia 62629 del 28 de agosto de 2025, recibido 2 de septiembre de 2025. Se expide CRP mediante memorando 20257020024263, recibido 22 de septiembre de 2025."/>
    <s v="O23011745992024269601000"/>
    <s v="Participación incidente en Sumapaz"/>
    <x v="0"/>
    <x v="0"/>
    <s v="10 10 - CONTRATACIÓN DIRECTA"/>
    <n v="79799540"/>
    <s v="EDWIN STEVE MENDEZ QUINTERO"/>
    <n v="0"/>
    <n v="0"/>
    <n v="7500000"/>
    <n v="583333"/>
    <n v="6916667"/>
    <n v="2696"/>
    <s v="Fortalecer 27 organizaciones comunales."/>
    <s v="138799"/>
    <n v="4"/>
    <s v="5 - Bogotá confía en su gobierno"/>
    <s v="39 - Camino hacia una democracia deliberativa con un gobierno cercano a la gente y con participación ciudadana"/>
  </r>
  <r>
    <n v="2025"/>
    <n v="9"/>
    <d v="2025-01-01T00:00:00"/>
    <d v="2025-09-30T00:00:00"/>
    <s v="0020-01"/>
    <d v="2025-09-22T00:00:00"/>
    <n v="145"/>
    <s v="CONTRATO DE PRESTACION DE SERVICIOS PROFESIONALES"/>
    <s v="384-2025"/>
    <x v="2"/>
    <n v="100"/>
    <s v="ORDENES DE PAGO"/>
    <n v="1606"/>
    <n v="1733"/>
    <s v="140769 - Prestar sus servicios profesionales en la gestión los procesos contables que se adelantan en el Fondo de Desarrollo de Sumapaz. 2327. Se expide CDP a solicitud expresa del ordenador del gasto mediante SIPSE 140769, con certificado de no existencia 62472 del 27 de agosto de 2025, recibido el 28 de agosto de 2025. Se expide CRP mediante memorando 20257020024283, recibido 22 de septiembre de 2025."/>
    <s v="O23011745992024232701000"/>
    <s v="Fortalecimiento Institucional y sedes administrativas"/>
    <x v="0"/>
    <x v="0"/>
    <s v="10 10 - CONTRATACIÓN DIRECTA"/>
    <n v="1022993622"/>
    <s v="ADRIANA JINETH CARRILLO RODRIGUEZ"/>
    <n v="0"/>
    <n v="0"/>
    <n v="15000000"/>
    <n v="11333333"/>
    <n v="3666667"/>
    <n v="2327"/>
    <s v="Realizar 4 estrategias de fortalecimiento institucional (una por vigencia)."/>
    <s v="140769"/>
    <n v="2"/>
    <s v="5 - Bogotá confía en su gobierno"/>
    <s v="33 - Fortalecimiento institucional para un gobierno confiable"/>
  </r>
  <r>
    <n v="2025"/>
    <n v="9"/>
    <d v="2025-01-01T00:00:00"/>
    <d v="2025-09-30T00:00:00"/>
    <s v="0020-01"/>
    <d v="2025-09-22T00:00:00"/>
    <n v="145"/>
    <s v="CONTRATO DE PRESTACION DE SERVICIOS PROFESIONALES"/>
    <s v="383-2025"/>
    <x v="2"/>
    <n v="100"/>
    <s v="ORDENES DE PAGO"/>
    <n v="1604"/>
    <n v="1734"/>
    <s v="140765 - Prestar los servicios profesionales para apoyar la planeación, ejecución y seguimiento del proyecto para la construcción e intervención de salones comunales en la localidad de Sumapaz. 2696. Se expide CDP a solicitud expresa del ordenador del gasto mediante SIPSE 140765, con certificado de no existencia 62473 del 27 de agosto de 2025, recibido el 28 de agosto de 2025. Se expide CRP mediante memorando 20257020024273, recibido el 22 de septiembre de 2025."/>
    <s v="O23011745992024269601000"/>
    <s v="Participación incidente en Sumapaz"/>
    <x v="0"/>
    <x v="0"/>
    <s v="10 10 - CONTRATACIÓN DIRECTA"/>
    <n v="1007414911"/>
    <s v="DAYANA ALEJANDRA MEJIA TORRES"/>
    <n v="0"/>
    <n v="0"/>
    <n v="15000000"/>
    <n v="11333333"/>
    <n v="3666667"/>
    <n v="2696"/>
    <s v="Rehabilitar  4 salones comunales y/o casas de participación."/>
    <s v="140765"/>
    <n v="6"/>
    <s v="5 - Bogotá confía en su gobierno"/>
    <s v="39 - Camino hacia una democracia deliberativa con un gobierno cercano a la gente y con participación ciudadana"/>
  </r>
  <r>
    <n v="2025"/>
    <n v="9"/>
    <d v="2025-01-01T00:00:00"/>
    <d v="2025-09-30T00:00:00"/>
    <s v="0020-01"/>
    <d v="2025-09-22T00:00:00"/>
    <n v="148"/>
    <s v="CONTRATO DE PRESTACION DE SERVICIOS DE APOYO A LA GESTION"/>
    <s v="433-2025"/>
    <x v="3"/>
    <n v="100"/>
    <s v="ORDENES DE PAGO"/>
    <n v="1698"/>
    <n v="1735"/>
    <s v="141049 - Prestar servicios de apoyo a la gestión en la Alcaldía Local de Sumapaz, orientados a fortalecer los procesos de derechos humanos, seguridad, convivencia y diálogo social, mediante el acompañamiento y soporte en la implementación de programas institucionales, en el desarrollo de eventos comunitarios, en la atención de fenómenos de conflictividad social, ejercicios de movilización ciudadana, aglomeraciones de público y actividades de articulación interinstitucional. 2230. Se expide a solicitud expresa del Ordenador del gasto mediante SIPSE 141049, con una certificación de existencia 62891 del 9 de septiembre de 2025, recibido el 11 de septiembre de 2025. Se expide CRP mediante memorando 20257020024483, recibido el 22 de septiembre de 2025."/>
    <s v="O23011745992024223001000"/>
    <s v="Por una mejor convivencia en Sumapaz"/>
    <x v="0"/>
    <x v="0"/>
    <s v="10 10 - CONTRATACIÓN DIRECTA"/>
    <n v="1032656253"/>
    <s v="ELIZABETH  ROMERO ROJAS"/>
    <n v="0"/>
    <n v="0"/>
    <n v="7500000"/>
    <n v="5583333"/>
    <n v="1916667"/>
    <n v="2230"/>
    <s v="Implementar 16 acciones formativas diferenciales para la promoción de la convivencia ciudadana"/>
    <s v="141049"/>
    <n v="1"/>
    <s v="1 - Bogotá avanza en su seguridad"/>
    <s v="1 - Diálogo social y cultura ciudadana para la convivencia pacifica y la recuperación de la confianza"/>
  </r>
  <r>
    <n v="2025"/>
    <n v="9"/>
    <d v="2025-01-01T00:00:00"/>
    <d v="2025-09-30T00:00:00"/>
    <s v="0020-01"/>
    <d v="2025-09-22T00:00:00"/>
    <n v="148"/>
    <s v="CONTRATO DE PRESTACION DE SERVICIOS DE APOYO A LA GESTION"/>
    <s v="402-2025"/>
    <x v="3"/>
    <n v="100"/>
    <s v="ORDENES DE PAGO"/>
    <n v="1609"/>
    <n v="1736"/>
    <s v="140775 - Prestar servicios técnicos para la formulación, ejecución y seguimiento del proyecto Mejores condiciones de salud en la Ruralidad, con especial énfasis en la población con discapacidad y en sus cuidadores y cuidadoras. 2324. Se expide CDP a solicitud expresa del ordenador del gasto mediante SIPSE 140775, con certificado de no existencia 62511 del 28 de agosto de 2025, recibido el 28 de agosto de 2025. Se expide el CRP mediante memorando 20257020024473, recibido el 22 de septiembre de 2025."/>
    <s v="O23011745992024232401000"/>
    <s v="Acciones para el cuidado de la salud y el bienestar de las y los Sumapaceños"/>
    <x v="0"/>
    <x v="0"/>
    <s v="10 10 - CONTRATACIÓN DIRECTA"/>
    <n v="1074577254"/>
    <s v="ERIKA ROCIO BUSTOS ROMERO"/>
    <n v="0"/>
    <n v="0"/>
    <n v="9330000"/>
    <n v="9055000"/>
    <n v="275000"/>
    <n v="2324"/>
    <s v="Vincular 400 personas a las acciones y estrategias para promover la salud sexual y reproductiva consciente en los diferentes ciclos de vida"/>
    <s v="140775"/>
    <n v="4"/>
    <s v="2 - Bogotá confía en su bien-estar"/>
    <s v="10 - Salud Pública Integrada e Integral"/>
  </r>
  <r>
    <n v="2025"/>
    <n v="9"/>
    <d v="2025-01-01T00:00:00"/>
    <d v="2025-09-30T00:00:00"/>
    <s v="0020-01"/>
    <d v="2025-09-23T00:00:00"/>
    <n v="148"/>
    <s v="CONTRATO DE PRESTACION DE SERVICIOS DE APOYO A LA GESTION"/>
    <s v="322-20251"/>
    <x v="3"/>
    <n v="99"/>
    <s v="ORDENES DE PAGO"/>
    <n v="1528"/>
    <n v="1737"/>
    <s v="137256 - Adición y prorroga al contrato 322-2025-CPS-P (127548), cuyo objeto es prestar sus servicios como auxiliar administrativo para que apoye las actividades que se realizan en la gestión cultural en la localidad de Sumapaz. 2486.. Se expide el CDP a solicitud expresa del ordenador del gasto mediante SIPSE137256, recibido el 30 de julio de 2025. Se expide el CRP mediante memorando 20257020024643, se recibe el 23 de septiembre de 2025."/>
    <s v="O23011745992024248601000"/>
    <s v="Acciones para la promoción de la cultura, tradición y costumbres sumapaceñas"/>
    <x v="0"/>
    <x v="0"/>
    <s v="10 10 - CONTRATACIÓN DIRECTA"/>
    <n v="1001170017"/>
    <s v="JEINSTH ANDREA TAUTIVA PINZON"/>
    <n v="0"/>
    <n v="0"/>
    <n v="6562500"/>
    <n v="5075000"/>
    <n v="1487500"/>
    <n v="2486"/>
    <s v="Capacitar 600 personas en los campos artísticos, interculturales, culturales y/o patrimoniales."/>
    <s v="137256"/>
    <n v="1"/>
    <s v="2 - Bogotá confía en su bien-estar"/>
    <s v="14 - Bogotá deportiva, recreativa, artística, patrimonial e intercultural"/>
  </r>
  <r>
    <n v="2025"/>
    <n v="9"/>
    <d v="2025-01-01T00:00:00"/>
    <d v="2025-09-30T00:00:00"/>
    <s v="0020-01"/>
    <d v="2025-09-23T00:00:00"/>
    <n v="145"/>
    <s v="CONTRATO DE PRESTACION DE SERVICIOS PROFESIONALES"/>
    <s v="432-2025"/>
    <x v="2"/>
    <n v="99"/>
    <s v="ORDENES DE PAGO"/>
    <n v="1670"/>
    <n v="1738"/>
    <s v="139175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 Se expide el CDP a solicitud expresa del Ordenador del Gasto mediante SIPSE 139175, con certificado de No existencia 62543 del 28 de agosto de 2025, recibido el 04 de septiembre de 2025. Se expide el CRP mediante memorando 20257020024603, se recibe el 23 de septiembre de 2025."/>
    <s v="O23011745992024270301000"/>
    <s v="Una mejor educación para Sumapaz"/>
    <x v="0"/>
    <x v="0"/>
    <s v="10 10 - CONTRATACIÓN DIRECTA"/>
    <n v="52530931"/>
    <s v="ELIZABETH  GRANADOS MORENO"/>
    <n v="0"/>
    <n v="0"/>
    <n v="15000000"/>
    <n v="11166667"/>
    <n v="3833333"/>
    <n v="2703"/>
    <s v="Beneficiar 160 estudiantes en programas de educación posmedia (niveles de formación técnico profesional, tecnólogo, profesional universitario y educación para el trabajo y desarrollo humano)."/>
    <s v="139175"/>
    <n v="3"/>
    <s v="3 - Bogotá confía en su potencial"/>
    <s v="16 - Atención Integral a la Primera Infancia y Educación como Eje del Potencial Humano"/>
  </r>
  <r>
    <n v="2025"/>
    <n v="9"/>
    <d v="2025-01-01T00:00:00"/>
    <d v="2025-09-30T00:00:00"/>
    <s v="0020-01"/>
    <d v="2025-09-23T00:00:00"/>
    <n v="145"/>
    <s v="CONTRATO DE PRESTACION DE SERVICIOS PROFESIONALES"/>
    <s v="425-2025"/>
    <x v="2"/>
    <n v="99"/>
    <s v="ORDENES DE PAGO"/>
    <n v="1662"/>
    <n v="1739"/>
    <s v="138885 - Prestar los servicios profesionales para apoyar la ejecución y seguimiento del proyecto Recreación y Deporte del Fondo de Desarrollo Rural de Sumapaz. 2388. Se expide el CDP a solicitud expresa del Ordenador del Gasto mediante SIPSE 138885, con certificado de No existencia 62624 del 28 de agosto de 2025, recibido el 04 de septiembre de 2025. Se expide el CRP mediante memorando 20257020024623, se recibe el 23 de septiembre de 2025."/>
    <s v="O23011745992024238801000"/>
    <s v="Recreación y Deporte para Sumapaz"/>
    <x v="0"/>
    <x v="0"/>
    <s v="10 10 - CONTRATACIÓN DIRECTA"/>
    <n v="1032400330"/>
    <s v="JONATHAN RUBEN VALBUENA CABEZAS"/>
    <n v="0"/>
    <n v="0"/>
    <n v="15000000"/>
    <n v="11666667"/>
    <n v="3333333"/>
    <n v="2388"/>
    <s v="Beneficiar  1200 personas en actividades recreo-deportivas comunitarias."/>
    <s v="138885"/>
    <n v="1"/>
    <s v="2 - Bogotá confía en su bien-estar"/>
    <s v="14 - Bogotá deportiva, recreativa, artística, patrimonial e intercultural"/>
  </r>
  <r>
    <n v="2025"/>
    <n v="9"/>
    <d v="2025-01-01T00:00:00"/>
    <d v="2025-09-30T00:00:00"/>
    <s v="0020-01"/>
    <d v="2025-09-23T00:00:00"/>
    <n v="145"/>
    <s v="CONTRATO DE PRESTACION DE SERVICIOS PROFESIONALES"/>
    <s v="436-2025"/>
    <x v="2"/>
    <n v="99"/>
    <s v="ORDENES DE PAGO"/>
    <n v="1641"/>
    <n v="1740"/>
    <s v="138817 - Prestar servicios profesionales, para acompañar el fortalecimiento de organizaciones sociales mediante la construcción participativa de planes de vida y estrategias de manejo ambiental sostenible, con enfoque territorial y diferencial en la localidad 20 de Sumapaz. 2696. Se expide a solicitud expresa del Ordenador de Gasto, mediante SIPSE 138817, certificado de no existencia 62631 del 28 de agosto de 2025, recibido 2 de septiembre de 2025. Se expide el CRP mediante memorando 20257020024633, se recibe el 23 de septiembre de 2025."/>
    <s v="O23011745992024269601000"/>
    <s v="Participación incidente en Sumapaz"/>
    <x v="0"/>
    <x v="0"/>
    <s v="10 10 - CONTRATACIÓN DIRECTA"/>
    <n v="1001067987"/>
    <s v="ANDERSON CAMILO LAGOS VALDERRAMA"/>
    <n v="0"/>
    <n v="0"/>
    <n v="15000000"/>
    <n v="11166667"/>
    <n v="3833333"/>
    <n v="2696"/>
    <s v="Fortalecer 27 organizaciones comunales."/>
    <s v="138817"/>
    <n v="4"/>
    <s v="5 - Bogotá confía en su gobierno"/>
    <s v="39 - Camino hacia una democracia deliberativa con un gobierno cercano a la gente y con participación ciudadana"/>
  </r>
  <r>
    <n v="2025"/>
    <n v="9"/>
    <d v="2025-01-01T00:00:00"/>
    <d v="2025-09-30T00:00:00"/>
    <s v="0020-01"/>
    <d v="2025-09-23T00:00:00"/>
    <n v="145"/>
    <s v="CONTRATO DE PRESTACION DE SERVICIOS PROFESIONALES"/>
    <s v="435-2025"/>
    <x v="2"/>
    <n v="99"/>
    <s v="ORDENES DE PAGO"/>
    <n v="1661"/>
    <n v="1741"/>
    <s v="138884 - Prestar los servicios profesionales en la planeación, ejecución y seguimiento de proyectos de educación de la Alcaldía Rural de Sumapaz, en el marco del PDL 2025-2028. 2703. Se expide el CDP a solicitud expresa del Ordenador del Gasto mediante SIPSE 138884, con certificado de No existencia 62625 del 28 de agosto de 2025, recibido el 04 de septiembre de 2025. Se expide el CRP mediante memorando 20257020024663, se recibe el 23 de septiembre de 2025."/>
    <s v="O23011745992024270301000"/>
    <s v="Una mejor educación para Sumapaz"/>
    <x v="0"/>
    <x v="0"/>
    <s v="10 10 - CONTRATACIÓN DIRECTA"/>
    <n v="1000005054"/>
    <s v="KATHERINE ROSARIO SUAREZ FRANCO"/>
    <n v="0"/>
    <n v="0"/>
    <n v="15000000"/>
    <n v="11000000"/>
    <n v="4000000"/>
    <n v="2703"/>
    <s v="Beneficiar 160 estudiantes en programas de educación posmedia (niveles de formación técnico profesional, tecnólogo, profesional universitario y educación para el trabajo y desarrollo humano)."/>
    <s v="138884"/>
    <n v="3"/>
    <s v="3 - Bogotá confía en su potencial"/>
    <s v="16 - Atención Integral a la Primera Infancia y Educación como Eje del Potencial Humano"/>
  </r>
  <r>
    <n v="2025"/>
    <n v="9"/>
    <d v="2025-01-01T00:00:00"/>
    <d v="2025-09-30T00:00:00"/>
    <s v="0020-01"/>
    <d v="2025-09-23T00:00:00"/>
    <n v="148"/>
    <s v="CONTRATO DE PRESTACION DE SERVICIOS DE APOYO A LA GESTION"/>
    <s v="313-20251"/>
    <x v="3"/>
    <n v="99"/>
    <s v="ORDENES DE PAGO"/>
    <n v="1538"/>
    <n v="1742"/>
    <s v="137021 - Adición y prorroga al contrato 313-2025-CPS-AG (127697), cuyo objeto es prestar los servicios de apoyo técnico en los procesos que se adelantan en el almacén de la alcaldía local de Sumapaz. 2327. Se expide el CDP a solicitud expresa del ordenador del gasto mediante SIPSE 137021, recibido el 30 de julio de 2025. Se expide el CRP mediante memorando 20257020024693, recibido el 23 de septiembre de 2025."/>
    <s v="O23011745992024232701000"/>
    <s v="Fortalecimiento Institucional y sedes administrativas"/>
    <x v="0"/>
    <x v="0"/>
    <s v="10 10 - CONTRATACIÓN DIRECTA"/>
    <n v="1032656394"/>
    <s v="ANA MILENA ROMERO ROMERO"/>
    <n v="0"/>
    <n v="0"/>
    <n v="10890000"/>
    <n v="7260000"/>
    <n v="3630000"/>
    <n v="2327"/>
    <s v="Realizar 4 estrategias de fortalecimiento institucional (una por vigencia)."/>
    <s v="137021"/>
    <n v="2"/>
    <s v="5 - Bogotá confía en su gobierno"/>
    <s v="33 - Fortalecimiento institucional para un gobierno confiable"/>
  </r>
  <r>
    <n v="2025"/>
    <n v="9"/>
    <d v="2025-01-01T00:00:00"/>
    <d v="2025-09-30T00:00:00"/>
    <s v="0020-01"/>
    <d v="2025-09-23T00:00:00"/>
    <n v="148"/>
    <s v="CONTRATO DE PRESTACION DE SERVICIOS DE APOYO A LA GESTION"/>
    <s v="440-2025"/>
    <x v="3"/>
    <n v="99"/>
    <s v="ORDENES DE PAGO"/>
    <n v="1690"/>
    <n v="1743"/>
    <s v="140928 - Prestar servicios de apoyo administrativo para el fortalecimiento y desarrollo de las actividades de gestión cultural en la localidad de Sumapaz. 2486. Se expide a solicitud expresa del Ordenador del gasto mediante SIPSE 140928, con certificado de no existencia 62525 del 28 de agosto de 2025, recibido el 8 de septiembre 2025. Se expide el CRP mediante memorando 20257020024733, recibido el 23 de septiembre de 2025."/>
    <s v="O23011745992024248601000"/>
    <s v="Acciones para la promoción de la cultura, tradición y costumbres sumapaceñas"/>
    <x v="0"/>
    <x v="0"/>
    <s v="10 10 - CONTRATACIÓN DIRECTA"/>
    <n v="1001169998"/>
    <s v="ALVARO IGNACIO BENAVIDES VELASQUEZ"/>
    <n v="0"/>
    <n v="0"/>
    <n v="7500000"/>
    <n v="5583333"/>
    <n v="1916667"/>
    <n v="2486"/>
    <s v="Capacitar 600 personas en los campos artísticos, interculturales, culturales y/o patrimoniales."/>
    <s v="140928"/>
    <n v="1"/>
    <s v="2 - Bogotá confía en su bien-estar"/>
    <s v="14 - Bogotá deportiva, recreativa, artística, patrimonial e intercultural"/>
  </r>
  <r>
    <n v="2025"/>
    <n v="9"/>
    <d v="2025-01-01T00:00:00"/>
    <d v="2025-09-30T00:00:00"/>
    <s v="0020-01"/>
    <d v="2025-09-23T00:00:00"/>
    <n v="145"/>
    <s v="CONTRATO DE PRESTACION DE SERVICIOS PROFESIONALES"/>
    <s v="437-2025"/>
    <x v="2"/>
    <n v="99"/>
    <s v="ORDENES DE PAGO"/>
    <n v="1713"/>
    <n v="1744"/>
    <s v="141354 - Prestar los servicios profesionales para fortalecer el desarrollo de los proyectos de mitigación y gestión del riesgo y adaptación al cambio climático para la conservación del medio ambiente y los recursos naturales renovables existentes en la localidad de Sumapaz. 2613. Se expide CDP a solicitud expresa del Ordenador del Gasto mediante SIPSE 141354 del 11 de septiembre de 2025, con certificado de no hay 62860 del 5 de septiembre de 2025. Se expide el CRP mediante memorando 20257020024673, recibido el 23 de septiembre de 2025."/>
    <s v="O23011745992024261301000"/>
    <s v="Manejo de emergencias y mitigación del riesgo de desastres"/>
    <x v="0"/>
    <x v="0"/>
    <s v="10 10 - CONTRATACIÓN DIRECTA"/>
    <n v="52740003"/>
    <s v="YAQUELIN  REY MORENO"/>
    <n v="0"/>
    <n v="0"/>
    <n v="15000000"/>
    <n v="11166667"/>
    <n v="3833333"/>
    <n v="2613"/>
    <s v="Realizar 40 obras de mitigación y/u obras de mitigación existentes con mantenimiento"/>
    <s v="141354"/>
    <n v="2"/>
    <s v="4 - Bogotá ordena su territorio y avanza en su acción climática"/>
    <s v="27 - Gestión del riesgo de desastres para un territorio seguro"/>
  </r>
  <r>
    <n v="2025"/>
    <n v="9"/>
    <d v="2025-01-01T00:00:00"/>
    <d v="2025-09-30T00:00:00"/>
    <s v="0020-01"/>
    <d v="2025-09-23T00:00:00"/>
    <n v="145"/>
    <s v="CONTRATO DE PRESTACION DE SERVICIOS PROFESIONALES"/>
    <s v="428-2025"/>
    <x v="2"/>
    <n v="99"/>
    <s v="ORDENES DE PAGO"/>
    <n v="1652"/>
    <n v="1745"/>
    <s v="139018 - Prestar los servicios profesionales orientados a la implementación de herramientas y estrategias psicosociales dirigidas a las cuidadoras de la localidad de Sumapaz. 2541. Se expide el CDP a solicitud expresa del Ordenador del Gasto mediante SIPSE 139018, con certificado de No existencia 62565 del 28 de agosto de 2025, recibido el 04 de septiembre de 2025.Se expide el CRP mediante memorando 20257020024713, recibido el 23 de septiembre de 2025."/>
    <s v="O23011745992024254101000"/>
    <s v="Bienestar para las Mujeres de Sumapaz"/>
    <x v="0"/>
    <x v="0"/>
    <s v="10 10 - CONTRATACIÓN DIRECTA"/>
    <n v="1024591403"/>
    <s v="ADRIANA LUCIA VARGAS MORENO"/>
    <n v="0"/>
    <n v="0"/>
    <n v="15000000"/>
    <n v="11666667"/>
    <n v="3333333"/>
    <n v="2541"/>
    <s v="Vincular 600 mujeres cuidadoras a estrategias de cuidado."/>
    <s v="139018"/>
    <n v="1"/>
    <s v="2 - Bogotá confía en su bien-estar"/>
    <s v="12 - Bogotá cuida a su gente"/>
  </r>
  <r>
    <n v="2025"/>
    <n v="9"/>
    <d v="2025-01-01T00:00:00"/>
    <d v="2025-09-30T00:00:00"/>
    <s v="0020-01"/>
    <d v="2025-09-25T00:00:00"/>
    <n v="145"/>
    <s v="CONTRATO DE PRESTACION DE SERVICIOS PROFESIONALES"/>
    <s v="031-20251"/>
    <x v="2"/>
    <n v="99"/>
    <s v="ORDENES DE PAGO"/>
    <n v="1674"/>
    <n v="1746"/>
    <s v="139153 - Adición y prorroga al contrato 031-2025-CPS-P (126417), cuyo objeto es prestar los servicios profesionales para brindar apoyo en el seguimiento de los recursos invertidos por el sistema general de regalías en el territorio de Sumapaz. 2289. Se expide el CDP a solicitud expresa del Ordenador del Gasto mediante SIPSE 139153, recibido el 04 de septiembre de 2025. Se expide el CRP mediante memorando 20257020024763. recibido el 25 de septiembre de 2025."/>
    <s v="O23011745992024228901000"/>
    <s v="Movilidad para Sumapaz"/>
    <x v="0"/>
    <x v="0"/>
    <s v="10 10 - CONTRATACIÓN DIRECTA"/>
    <n v="1026273681"/>
    <s v="DIANA CAROLINA ARISTIZABAL TEJEIRO"/>
    <n v="0"/>
    <n v="0"/>
    <n v="6825000"/>
    <n v="6825000"/>
    <n v="0"/>
    <n v="2289"/>
    <s v="Intervenir 40 Kilómetros-carril de malla vial rural con acciones de construcción y/o conservación"/>
    <s v="139153"/>
    <n v="1"/>
    <s v="4 - Bogotá ordena su territorio y avanza en su acción climática"/>
    <s v="26 - Movilidad Sostenible"/>
  </r>
  <r>
    <n v="2025"/>
    <n v="9"/>
    <d v="2025-01-01T00:00:00"/>
    <d v="2025-09-30T00:00:00"/>
    <s v="0020-01"/>
    <d v="2025-09-25T00:00:00"/>
    <n v="145"/>
    <s v="CONTRATO DE PRESTACION DE SERVICIOS PROFESIONALES"/>
    <s v="439-2025"/>
    <x v="2"/>
    <n v="97"/>
    <s v="ORDENES DE PAGO"/>
    <n v="1658"/>
    <n v="1747"/>
    <s v="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CRP mediante memorando 20257020024863, recibido el 25 de septiembre de 2025."/>
    <s v="O23011745992024228901000"/>
    <s v="Movilidad para Sumapaz"/>
    <x v="0"/>
    <x v="0"/>
    <s v="10 10 - CONTRATACIÓN DIRECTA"/>
    <n v="40400301"/>
    <s v="DINA ESPERANZA BLANCO ROJAS"/>
    <n v="0"/>
    <n v="0"/>
    <n v="15000000"/>
    <n v="11000000"/>
    <n v="4000000"/>
    <n v="2289"/>
    <s v="Intervenir 40 Kilómetros-carril de malla vial rural con acciones de construcción y/o conservación"/>
    <s v="138881"/>
    <n v="1"/>
    <s v="4 - Bogotá ordena su territorio y avanza en su acción climática"/>
    <s v="26 - Movilidad Sostenible"/>
  </r>
  <r>
    <n v="2025"/>
    <n v="9"/>
    <d v="2025-01-01T00:00:00"/>
    <d v="2025-09-30T00:00:00"/>
    <s v="0020-01"/>
    <d v="2025-09-25T00:00:00"/>
    <n v="145"/>
    <s v="CONTRATO DE PRESTACION DE SERVICIOS PROFESIONALES"/>
    <s v="004-20251"/>
    <x v="2"/>
    <n v="97"/>
    <s v="ORDENES DE PAGO"/>
    <n v="1725"/>
    <n v="1748"/>
    <s v="143150 - Adición y prorroga al contrato 004-2025-CPS-P (124906), cuyo objeto es prestar sus servicios profesionales en el desarrollo y gestión de los procesos contractuales en cada una de sus etapas del fondo de desarrollo rural de Sumapaz. 2327. se expide CDP a solicitud expresa del Ordenador del gasto mediante SIPSE 143150, recibido el CDP 143150. Se expide el CRP mediante 20257020024993, recibido el 25 de septiembre de 2025."/>
    <s v="O23011745992024232701000"/>
    <s v="Fortalecimiento Institucional y sedes administrativas"/>
    <x v="0"/>
    <x v="0"/>
    <s v="10 10 - CONTRATACIÓN DIRECTA"/>
    <n v="1051185697"/>
    <s v="HEINER IVAN CASTELLANOS MORATO"/>
    <n v="0"/>
    <n v="0"/>
    <n v="6300000"/>
    <n v="6300000"/>
    <n v="0"/>
    <n v="2327"/>
    <s v="Realizar 4 estrategias de fortalecimiento institucional (una por vigencia)."/>
    <s v="143150"/>
    <n v="2"/>
    <s v="5 - Bogotá confía en su gobierno"/>
    <s v="33 - Fortalecimiento institucional para un gobierno confiable"/>
  </r>
  <r>
    <n v="2025"/>
    <n v="9"/>
    <d v="2025-01-01T00:00:00"/>
    <d v="2025-09-30T00:00:00"/>
    <s v="0020-01"/>
    <d v="2025-09-25T00:00:00"/>
    <n v="148"/>
    <s v="CONTRATO DE PRESTACION DE SERVICIOS DE APOYO A LA GESTION"/>
    <s v="075-20251"/>
    <x v="3"/>
    <n v="97"/>
    <s v="ORDENES DE PAGO"/>
    <n v="1557"/>
    <n v="1749"/>
    <s v="138300 - Adición y prorroga al contrato 075-2025-CPS-AG (126401), cuyo objeto es prestar sus servicios de apoyo técnico - administrativo al área de gestión de desarrollo local, en los temas relacionados con la infraestructura vial de la alcaldía local de Sumapaz. 2289. Se expide a solicitud expresa del Ordenador del Gasto mediante SIPSE 138300, recibido el 12 de agosto de 2025. Se expide CRP mediante memorando 20257020025103, recibido el 25 de septiembre de 2025."/>
    <s v="O23011745992024228901000"/>
    <s v="Movilidad para Sumapaz"/>
    <x v="0"/>
    <x v="0"/>
    <s v="10 10 - CONTRATACIÓN DIRECTA"/>
    <n v="1069753609"/>
    <s v="JUAN ESTEBAN MONTENEGRO BETANCOURT"/>
    <n v="0"/>
    <n v="0"/>
    <n v="6772500"/>
    <n v="4515000"/>
    <n v="2257500"/>
    <n v="2289"/>
    <s v="Intervenir 40 Kilómetros-carril de malla vial rural con acciones de construcción y/o conservación"/>
    <s v="138300"/>
    <n v="1"/>
    <s v="4 - Bogotá ordena su territorio y avanza en su acción climática"/>
    <s v="26 - Movilidad Sostenible"/>
  </r>
  <r>
    <n v="2025"/>
    <n v="9"/>
    <d v="2025-01-01T00:00:00"/>
    <d v="2025-09-30T00:00:00"/>
    <s v="0020-01"/>
    <d v="2025-09-25T00:00:00"/>
    <n v="145"/>
    <s v="CONTRATO DE PRESTACION DE SERVICIOS PROFESIONALES"/>
    <s v="444-2025"/>
    <x v="2"/>
    <n v="97"/>
    <s v="ORDENES DE PAGO"/>
    <n v="1646"/>
    <n v="1750"/>
    <s v="138730 - Prestar sus servicios profesionales de apoyo técnico, metodológico y operativo al Área de Gestión Policiva y Jurídica (AGPJ), garantizando el cumplimiento de las metas institucionales y el fortalecimiento de las acciones policivas y jurídicas en el ámbito territorial. 2327. Se expide a solicitud expresa del Ordenador de Gasto, mediante SIPSE 138730, certificado de no existencia 62633 del 28 de agosto de 2025, recibido 2 de septiembre de 2025. Se expide el CRP memorando 20257020025043, recibido el 25 de septiembre de 2025."/>
    <s v="O23011745992024232701000"/>
    <s v="Fortalecimiento Institucional y sedes administrativas"/>
    <x v="0"/>
    <x v="0"/>
    <s v="10 10 - CONTRATACIÓN DIRECTA"/>
    <n v="80188444"/>
    <s v="CAMILO ANDRES SARMIENTO CASTILLO"/>
    <n v="0"/>
    <n v="0"/>
    <n v="16500000"/>
    <n v="11183333"/>
    <n v="5316667"/>
    <n v="2327"/>
    <s v="Realizar 4 estrategias de fortalecimiento institucional (una por vigencia)."/>
    <s v="138730"/>
    <n v="2"/>
    <s v="5 - Bogotá confía en su gobierno"/>
    <s v="33 - Fortalecimiento institucional para un gobierno confiable"/>
  </r>
  <r>
    <n v="2025"/>
    <n v="9"/>
    <d v="2025-01-01T00:00:00"/>
    <d v="2025-09-30T00:00:00"/>
    <s v="0020-01"/>
    <d v="2025-09-26T00:00:00"/>
    <n v="145"/>
    <s v="CONTRATO DE PRESTACION DE SERVICIOS PROFESIONALES"/>
    <s v="441-2025"/>
    <x v="2"/>
    <n v="97"/>
    <s v="ORDENES DE PAGO"/>
    <n v="1660"/>
    <n v="1751"/>
    <s v="13888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289. Se expide el CDP a solicitud expresa del Ordenador del Gasto mediante SIPSE 138883, con certificado de No existencia 62626 del 28 de agosto de 2025, recibido el 04 de septiembre de 2025. Se expide el CRP memorando 20257020025063, recibido el 25 de septiembre de 2025."/>
    <s v="O23011745992024228901000"/>
    <s v="Movilidad para Sumapaz"/>
    <x v="0"/>
    <x v="0"/>
    <s v="10 10 - CONTRATACIÓN DIRECTA"/>
    <n v="1010241261"/>
    <s v="BRAYAN STIVEN RODRIGUEZ ROJAS"/>
    <n v="0"/>
    <n v="0"/>
    <n v="26908000"/>
    <n v="15632267"/>
    <n v="11275733"/>
    <n v="2289"/>
    <s v="Intervenir 40 Kilómetros-carril de malla vial rural con acciones de construcción y/o conservación"/>
    <s v="138883"/>
    <n v="1"/>
    <s v="4 - Bogotá ordena su territorio y avanza en su acción climática"/>
    <s v="26 - Movilidad Sostenible"/>
  </r>
  <r>
    <n v="2025"/>
    <n v="9"/>
    <d v="2025-01-01T00:00:00"/>
    <d v="2025-09-30T00:00:00"/>
    <s v="0020-01"/>
    <d v="2025-09-26T00:00:00"/>
    <n v="145"/>
    <s v="CONTRATO DE PRESTACION DE SERVICIOS PROFESIONALES"/>
    <s v="445-2025"/>
    <x v="2"/>
    <n v="97"/>
    <s v="ORDENES DE PAGO"/>
    <n v="1721"/>
    <n v="1752"/>
    <s v="141035 - Prestar los servicios profesionales para apoyar las respuestas a las solicitudes, requerimientos y proposiciones realizados por entidades públicas y entes de control. 2327. Se expide el CDP a solicitud expresa del Ordenador del Gasto mediante SIPSE 141035, con certificado de no existencia 63074 del 13 de septiembre de 2025, recibido el 19 de septiembre de 2025. Se expide el CRP memorando 20257020025113, recibido el 25 de septiembre de 2025."/>
    <s v="O23011745992024232701000"/>
    <s v="Fortalecimiento Institucional y sedes administrativas"/>
    <x v="0"/>
    <x v="0"/>
    <s v="10 10 - CONTRATACIÓN DIRECTA"/>
    <n v="52084190"/>
    <s v="OLGA CRISTINA URIBE SANCHEZ"/>
    <n v="0"/>
    <n v="0"/>
    <n v="15000000"/>
    <n v="10833333"/>
    <n v="4166667"/>
    <n v="2327"/>
    <s v="Realizar 4 estrategias de fortalecimiento institucional (una por vigencia)."/>
    <s v="141035"/>
    <n v="2"/>
    <s v="5 - Bogotá confía en su gobierno"/>
    <s v="33 - Fortalecimiento institucional para un gobierno confiable"/>
  </r>
  <r>
    <n v="2025"/>
    <n v="9"/>
    <d v="2025-01-01T00:00:00"/>
    <d v="2025-09-30T00:00:00"/>
    <s v="0020-01"/>
    <d v="2025-09-26T00:00:00"/>
    <n v="148"/>
    <s v="CONTRATO DE PRESTACION DE SERVICIOS DE APOYO A LA GESTION"/>
    <s v="438-2025"/>
    <x v="3"/>
    <n v="97"/>
    <s v="ORDENES DE PAGO"/>
    <n v="1659"/>
    <n v="1753"/>
    <s v="138882 - Prestar los servicios como Auxiliar Administrativo en la Corregiduría de San Juan. 2327. Se expide el CDP a solicitud expresa del Ordenador del Gasto mediante SIPSE 138882, con certificado de No existencia 62630 del 28 de agosto de 2025, recibido el 04 de septiembre de 2025. Se expide el CRP memorando 20257020025073, recibido el 25 de septiembre de 2025."/>
    <s v="O23011745992024232701000"/>
    <s v="Fortalecimiento Institucional y sedes administrativas"/>
    <x v="0"/>
    <x v="0"/>
    <s v="10 10 - CONTRATACIÓN DIRECTA"/>
    <n v="1016031740"/>
    <s v="DEICY AMPARO MORALES TORRES"/>
    <n v="0"/>
    <n v="0"/>
    <n v="10850000"/>
    <n v="6303333"/>
    <n v="4546667"/>
    <n v="2327"/>
    <s v="Realizar 4 estrategias de fortalecimiento institucional (una por vigencia)."/>
    <s v="138882"/>
    <n v="2"/>
    <s v="5 - Bogotá confía en su gobierno"/>
    <s v="33 - Fortalecimiento institucional para un gobierno confiable"/>
  </r>
  <r>
    <n v="2025"/>
    <n v="9"/>
    <d v="2025-01-01T00:00:00"/>
    <d v="2025-09-30T00:00:00"/>
    <s v="0020-01"/>
    <d v="2025-09-26T00:00:00"/>
    <n v="145"/>
    <s v="CONTRATO DE PRESTACION DE SERVICIOS PROFESIONALES"/>
    <s v="442-2025"/>
    <x v="2"/>
    <n v="97"/>
    <s v="ORDENES DE PAGO"/>
    <n v="1669"/>
    <n v="1754"/>
    <s v="138940 - Prestar los servicios profesionales para adelantar acciones que promuevan el fortalecimiento y la participación social y comunitaria en la localidad de Sumapaz. 2327. Se expide el CDP a solicitud expresa del Ordenador del Gasto mediante SIPSE 138940, con certificado de No existencia 62564 del 28 de agosto de 2025, recibido el 04 de septiembre de 2025. Se expide el CRP memorando 20257020025243, recibido el 25 de septiembre de 2025."/>
    <s v="O23011745992024232701000"/>
    <s v="Fortalecimiento Institucional y sedes administrativas"/>
    <x v="0"/>
    <x v="0"/>
    <s v="10 10 - CONTRATACIÓN DIRECTA"/>
    <n v="1007658057"/>
    <s v="INGRID JOHANNA ARDILA CARDENAS"/>
    <n v="0"/>
    <n v="0"/>
    <n v="15000000"/>
    <n v="10833333"/>
    <n v="4166667"/>
    <n v="2327"/>
    <s v="Realizar 4 estrategias de fortalecimiento institucional (una por vigencia)."/>
    <s v="138940"/>
    <n v="2"/>
    <s v="5 - Bogotá confía en su gobierno"/>
    <s v="33 - Fortalecimiento institucional para un gobierno confiable"/>
  </r>
  <r>
    <n v="2025"/>
    <n v="9"/>
    <d v="2025-01-01T00:00:00"/>
    <d v="2025-09-30T00:00:00"/>
    <s v="0020-01"/>
    <d v="2025-09-26T00:00:00"/>
    <n v="148"/>
    <s v="CONTRATO DE PRESTACION DE SERVICIOS DE APOYO A LA GESTION"/>
    <s v="311-20251"/>
    <x v="3"/>
    <n v="97"/>
    <s v="ORDENES DE PAGO"/>
    <n v="1539"/>
    <n v="1755"/>
    <s v="137020 - Adición y prorroga al contrato 311-2025-CPS-P (127548), cuyo objeto es prestar sus servicios como auxiliar administrativo para que apoye las actividades que se realizan en la gestión cultural en la localidad de Sumapaz. 2486. Se expide el CDP a solicitud expresa del ordenador del gasto mediante SIPSE137020, recibido el 30 de julio de 2025. Se expide el CRP memorando 20257020025183, recibido el 25 de septiembre de 2025."/>
    <s v="O23011745992024248601000"/>
    <s v="Acciones para la promoción de la cultura, tradición y costumbres sumapaceñas"/>
    <x v="0"/>
    <x v="0"/>
    <s v="10 10 - CONTRATACIÓN DIRECTA"/>
    <n v="1110520592"/>
    <s v="ANGELICA LIZETH MORA PRIMERO"/>
    <n v="0"/>
    <n v="0"/>
    <n v="7875000"/>
    <n v="5250000"/>
    <n v="2625000"/>
    <n v="2486"/>
    <s v="Capacitar 600 personas en los campos artísticos, interculturales, culturales y/o patrimoniales."/>
    <s v="137020"/>
    <n v="1"/>
    <s v="2 - Bogotá confía en su bien-estar"/>
    <s v="14 - Bogotá deportiva, recreativa, artística, patrimonial e intercultural"/>
  </r>
  <r>
    <n v="2025"/>
    <n v="9"/>
    <d v="2025-01-01T00:00:00"/>
    <d v="2025-09-30T00:00:00"/>
    <s v="0020-01"/>
    <d v="2025-09-26T00:00:00"/>
    <n v="145"/>
    <s v="CONTRATO DE PRESTACION DE SERVICIOS PROFESIONALES"/>
    <s v="450-2025"/>
    <x v="2"/>
    <n v="97"/>
    <s v="ORDENES DE PAGO"/>
    <n v="1689"/>
    <n v="1756"/>
    <s v="140925 - Prestar los servicios profesionales para brindar acompañamiento jurídico en la legalización y titulación de predios en Sumapaz. 2362. Se expide a solicitud expresa del Ordenador del gasto mediante SIPSE 140925, con certificado de no existencia 62526 del 28 de agosto de 2025, recibido el 8 de septiembre 2025. Se expide el CRP memorando 20257020025173, recibido el 25 de septiembre de 2025."/>
    <s v="O23011745992024236201000"/>
    <s v="Legalización y titulación de predios en Sumapaz"/>
    <x v="0"/>
    <x v="0"/>
    <s v="10 10 - CONTRATACIÓN DIRECTA"/>
    <n v="1020735588"/>
    <s v="CARMENZA  DIAZ ROSAS"/>
    <n v="0"/>
    <n v="0"/>
    <n v="18000000"/>
    <n v="13000000"/>
    <n v="5000000"/>
    <n v="2362"/>
    <s v="Gestionar la titulación o legalización de 150 predios."/>
    <s v="140925"/>
    <n v="1"/>
    <s v="4 - Bogotá ordena su territorio y avanza en su acción climática"/>
    <s v="23 - Ordenamiento territorial sostenible, equilibrado y participativo"/>
  </r>
  <r>
    <n v="2025"/>
    <n v="9"/>
    <d v="2025-01-01T00:00:00"/>
    <d v="2025-09-30T00:00:00"/>
    <s v="0020-01"/>
    <d v="2025-09-26T00:00:00"/>
    <n v="145"/>
    <s v="CONTRATO DE PRESTACION DE SERVICIOS PROFESIONALES"/>
    <s v="448-2025"/>
    <x v="2"/>
    <n v="97"/>
    <s v="ORDENES DE PAGO"/>
    <n v="1663"/>
    <n v="1757"/>
    <s v="138907 - Prestar los servicios profesionales al área de gestión del desarrollo local para realizar la planeación, ejecución y seguimiento a los procesos de logística desarrolladas por el Fondo de Desarrollo Local de Sumapaz. 2327. Se expide el CDP a solicitud expresa del Ordenador del Gasto mediante SIPSE 138907, con certificado de No existencia 62574 del 28 de agosto de 2025, recibido el 04 de septiembre de 2025. Se expide el CRP memorando 20257020025213, recibido el 25 de septiembre de 2025."/>
    <s v="O23011745992024232701000"/>
    <s v="Fortalecimiento Institucional y sedes administrativas"/>
    <x v="0"/>
    <x v="0"/>
    <s v="10 10 - CONTRATACIÓN DIRECTA"/>
    <n v="82260091"/>
    <s v="FRANCISCO JAVIER POSSO GALLEGO"/>
    <n v="0"/>
    <n v="0"/>
    <n v="15000000"/>
    <n v="0"/>
    <n v="15000000"/>
    <n v="2327"/>
    <s v="Realizar 4 estrategias de fortalecimiento institucional (una por vigencia)."/>
    <s v="138907"/>
    <n v="2"/>
    <s v="5 - Bogotá confía en su gobierno"/>
    <s v="33 - Fortalecimiento institucional para un gobierno confiable"/>
  </r>
  <r>
    <n v="2025"/>
    <n v="9"/>
    <d v="2025-01-01T00:00:00"/>
    <d v="2025-09-30T00:00:00"/>
    <s v="0020-01"/>
    <d v="2025-09-26T00:00:00"/>
    <n v="145"/>
    <s v="CONTRATO DE PRESTACION DE SERVICIOS PROFESIONALES"/>
    <s v="447-2025"/>
    <x v="2"/>
    <n v="97"/>
    <s v="ORDENES DE PAGO"/>
    <n v="1723"/>
    <n v="1758"/>
    <s v="141636 - Prestar servicios profesionales en fisioterapia para la atención integral de mujeres campesinas de la localidad de Sumapaz, mediante acciones de prevención y de atención individual y colectiva. 2541. Se expide el CDP a solicitud expresa del Ordenador del Gasto mediante SIPSE 141636, con certificado de no existencia 63072 del 13 de septiembre de 2025, recibido el 19 de septiembre de 2025. Se expide el CRP memorando 20257020025223, recibido el 25 de septiembre de 2025."/>
    <s v="O23011745992024254101000"/>
    <s v="Bienestar para las Mujeres de Sumapaz"/>
    <x v="0"/>
    <x v="0"/>
    <s v="10 10 - CONTRATACIÓN DIRECTA"/>
    <n v="1023039722"/>
    <s v="ERIKA JULIETH RAMIREZ BERNAL"/>
    <n v="0"/>
    <n v="0"/>
    <n v="15000000"/>
    <n v="9833333"/>
    <n v="5166667"/>
    <n v="2541"/>
    <s v="Vincular 600 mujeres cuidadoras a estrategias de cuidado."/>
    <s v="141636"/>
    <n v="1"/>
    <s v="2 - Bogotá confía en su bien-estar"/>
    <s v="12 - Bogotá cuida a su gente"/>
  </r>
  <r>
    <n v="2025"/>
    <n v="9"/>
    <d v="2025-01-01T00:00:00"/>
    <d v="2025-09-30T00:00:00"/>
    <s v="0020-01"/>
    <d v="2025-09-26T00:00:00"/>
    <n v="148"/>
    <s v="CONTRATO DE PRESTACION DE SERVICIOS DE APOYO A LA GESTION"/>
    <s v="443-2025"/>
    <x v="3"/>
    <n v="97"/>
    <s v="ORDENES DE PAGO"/>
    <n v="1667"/>
    <n v="1759"/>
    <s v="138911 - Prestar servicios técnicos de apoyo administrativo al Área de Gestión de Desarrollo Local en los procesos contractuales, de la Alcaldía local de Sumapaz. 2327. Se expide el CDP a solicitud expresa del Ordenador del Gasto mediante SIPSE 138911, con certificado de No existencia 62569 del 28 de agosto de 2025, recibido el 04 de septiembre de 2025. Se expide el CRP memorando 20257020025053, recibido el 25 de septiembre de 2025."/>
    <s v="O23011745992024232701000"/>
    <s v="Fortalecimiento Institucional y sedes administrativas"/>
    <x v="0"/>
    <x v="0"/>
    <s v="10 10 - CONTRATACIÓN DIRECTA"/>
    <n v="8505190"/>
    <s v="JOSETH ALFREDO LOAIZA DE LA HOZ"/>
    <n v="0"/>
    <n v="0"/>
    <n v="12250000"/>
    <n v="7116667"/>
    <n v="5133333"/>
    <n v="2327"/>
    <s v="Realizar 4 estrategias de fortalecimiento institucional (una por vigencia)."/>
    <s v="138911"/>
    <n v="2"/>
    <s v="5 - Bogotá confía en su gobierno"/>
    <s v="33 - Fortalecimiento institucional para un gobierno confiable"/>
  </r>
  <r>
    <n v="2025"/>
    <n v="9"/>
    <d v="2025-01-01T00:00:00"/>
    <d v="2025-09-30T00:00:00"/>
    <s v="0020-01"/>
    <d v="2025-09-29T00:00:00"/>
    <n v="145"/>
    <s v="CONTRATO DE PRESTACION DE SERVICIOS PROFESIONALES"/>
    <s v="446-2025"/>
    <x v="2"/>
    <n v="93"/>
    <s v="ORDENES DE PAGO"/>
    <n v="1654"/>
    <n v="1760"/>
    <s v="139038 - Prestar los servicios profesionales para apoyar el cubrimiento de las actividades, cronogramas y agenda de la Alcaldía local a nivel interno y externo, así como la generación de contenidos periodísticos. 2327. Se expide el CDP a solicitud expresa del Ordenador del Gasto mediante SIPSE 139038, con certificado de No existencia 62561 del 28 de agosto de 2025, recibido el 04 de septiembre de 2025. Se expide CRP mediante memorando 20257020025233, recibido el 25 de septiembre de 2025."/>
    <s v="O23011745992024232701000"/>
    <s v="Fortalecimiento Institucional y sedes administrativas"/>
    <x v="0"/>
    <x v="0"/>
    <s v="10 10 - CONTRATACIÓN DIRECTA"/>
    <n v="1000274172"/>
    <s v="JULIAN DAVID PEREZ SERRANO"/>
    <n v="0"/>
    <n v="0"/>
    <n v="16908000"/>
    <n v="0"/>
    <n v="16908000"/>
    <n v="2327"/>
    <s v="Realizar 4 estrategias de fortalecimiento institucional (una por vigencia)."/>
    <s v="139038"/>
    <n v="2"/>
    <s v="5 - Bogotá confía en su gobierno"/>
    <s v="33 - Fortalecimiento institucional para un gobierno confiable"/>
  </r>
  <r>
    <n v="2025"/>
    <n v="9"/>
    <d v="2025-01-01T00:00:00"/>
    <d v="2025-09-30T00:00:00"/>
    <s v="0020-01"/>
    <d v="2025-09-30T00:00:00"/>
    <n v="21"/>
    <s v="CONVENIO INTERADMINISTRATIVO"/>
    <s v="669-20241"/>
    <x v="8"/>
    <n v="92"/>
    <s v="ORDENES DE PAGO"/>
    <n v="1724"/>
    <n v="1761"/>
    <s v="143013 - Adición y prorroga al contrato CIA-669-2024, cuyo objeto es Aunar esfuerzos técnicos, administrativos y financieros para la implementación de sistemas alternativos para la provisión de servicios de energía eléctrica renovable y de acceso a internet en la localidad de Sumapaz. Se expide CDP a solicitud expresa del Ordenador del Gasto mediante SIPSE 143013, recibido el 19 de septiembre de octubre de 2025. Se expide CRP a solicitud mediante memorando 20257020025433, recibido el 30 de septiembre de 2025."/>
    <s v="O23011745992024226501000"/>
    <s v="Fortaleciendo la Conectividad en Sumapaz"/>
    <x v="0"/>
    <x v="0"/>
    <s v="10 10 - CONTRATACIÓN DIRECTA"/>
    <n v="900156270"/>
    <s v="CORPORACION RED NACIONAL ACADEMICA DE TE CNOLOGIA AVANZADA RENATA"/>
    <n v="0"/>
    <n v="0"/>
    <n v="58746311"/>
    <n v="0"/>
    <n v="58746311"/>
    <n v="2265"/>
    <s v="Operativizar 17 Centros de Acceso Comunitario en zonas rurales y/o apartadas y/o urbanas, con énfasis en Servicios TIC´s generados."/>
    <s v="143013"/>
    <n v="1"/>
    <s v="5 - Bogotá confía en su gobierno"/>
    <s v="35 - Bogotá ciudad Inteligente"/>
  </r>
  <r>
    <n v="2025"/>
    <n v="9"/>
    <d v="2025-01-01T00:00:00"/>
    <d v="2025-09-30T00:00:00"/>
    <s v="0020-01"/>
    <d v="2025-09-30T00:00:00"/>
    <n v="145"/>
    <s v="CONTRATO DE PRESTACION DE SERVICIOS PROFESIONALES"/>
    <s v="449-2025"/>
    <x v="2"/>
    <n v="92"/>
    <s v="ORDENES DE PAGO"/>
    <n v="1656"/>
    <n v="1762"/>
    <s v="139179 - Prestar sus servicios profesionales como apoyo en el plan de continuidad de servicios TI al Administrador y usuario final de la red de sistemas y tecnología e información de la Alcaldía Local. 2327. Se expide el CDP a solicitud expresa del Ordenador del Gasto mediante SIPSE 139179, con certificado de No existencia 62542 del 28 de agosto de 2025, recibido el 04 de septiembre de 2025. Se expide el CRP mediante memorando 20257020025443, recibido el 30 de septiembre de 2025."/>
    <s v="O23011745992024232701000"/>
    <s v="Fortalecimiento Institucional y sedes administrativas"/>
    <x v="0"/>
    <x v="0"/>
    <s v="10 10 - CONTRATACIÓN DIRECTA"/>
    <n v="1013602193"/>
    <s v="JEFERSON  ESPITIA CHAVES"/>
    <n v="0"/>
    <n v="0"/>
    <n v="15000000"/>
    <n v="9666667"/>
    <n v="5333333"/>
    <n v="2327"/>
    <s v="Realizar 4 estrategias de fortalecimiento institucional (una por vigencia)."/>
    <s v="139179"/>
    <n v="2"/>
    <s v="5 - Bogotá confía en su gobierno"/>
    <s v="33 - Fortalecimiento institucional para un gobierno confiable"/>
  </r>
  <r>
    <n v="2025"/>
    <n v="9"/>
    <d v="2025-01-01T00:00:00"/>
    <d v="2025-09-30T00:00:00"/>
    <s v="0020-01"/>
    <d v="2025-09-30T00:00:00"/>
    <n v="145"/>
    <s v="CONTRATO DE PRESTACION DE SERVICIOS PROFESIONALES"/>
    <s v="452-2025"/>
    <x v="2"/>
    <n v="92"/>
    <s v="ORDENES DE PAGO"/>
    <n v="1705"/>
    <n v="1763"/>
    <s v="141087 - Prestar sus servicios profesionales para apoyar al equipo de prensa y comunicaciones de la Alcaldía Local en la realización y publicación de contenidos de redes sociales y canales de divulgación digital (sitio web) de la Alcaldía local. 2327. Se expide a solicitud expresa del Ordenador del gasto mediante SIPSE 141087, con una certificación de existencia 62883 del 7 de septiembre de 2025, recibido el 11 de septiembre de 2025. Se expide el CRP mediante memorando 20257020025453, recibido el 30 de septiembre de 2025."/>
    <s v="O23011745992024232701000"/>
    <s v="Fortalecimiento Institucional y sedes administrativas"/>
    <x v="0"/>
    <x v="0"/>
    <s v="10 10 - CONTRATACIÓN DIRECTA"/>
    <n v="1019026289"/>
    <s v="ANDRES ALBERTO LIEVANO RESTREPO"/>
    <n v="0"/>
    <n v="0"/>
    <n v="15000000"/>
    <n v="10000000"/>
    <n v="5000000"/>
    <n v="2327"/>
    <s v="Realizar 4 estrategias de fortalecimiento institucional (una por vigencia)."/>
    <s v="141087"/>
    <n v="2"/>
    <s v="5 - Bogotá confía en su gobierno"/>
    <s v="33 - Fortalecimiento institucional para un gobierno confiable"/>
  </r>
  <r>
    <n v="2025"/>
    <n v="9"/>
    <d v="2025-01-01T00:00:00"/>
    <d v="2025-09-30T00:00:00"/>
    <s v="0020-01"/>
    <d v="2025-09-30T00:00:00"/>
    <n v="145"/>
    <s v="CONTRATO DE PRESTACION DE SERVICIOS PROFESIONALES"/>
    <s v="003-20251"/>
    <x v="2"/>
    <n v="92"/>
    <s v="ORDENES DE PAGO"/>
    <n v="1727"/>
    <n v="1764"/>
    <s v="143189 - Adición y prorroga al contrato 003-2025-CPS-P (124906), cuyo objeto es prestar sus servicios profesionales en el desarrollo y gestión de los procesos contractuales en cada una de sus etapas del fondo de desarrollo rural de Sumapaz. 2327. Se expide a solicitud expresa del Ordenador del gasto mediante SIPSE 143189, recibido el 24 de septiembre de 2025. Se expide el CRP mediante memorando 20257020025493, recibido el 30 de septiembre de 2025."/>
    <s v="O23011745992024232701000"/>
    <s v="Fortalecimiento Institucional y sedes administrativas"/>
    <x v="0"/>
    <x v="0"/>
    <s v="10 10 - CONTRATACIÓN DIRECTA"/>
    <n v="1026295315"/>
    <s v="JUAN DAVID GONZALEZ PIRAZAN"/>
    <n v="0"/>
    <n v="0"/>
    <n v="6300000"/>
    <n v="6300000"/>
    <n v="0"/>
    <n v="2327"/>
    <s v="Realizar 4 estrategias de fortalecimiento institucional (una por vigencia)."/>
    <s v="143189"/>
    <n v="2"/>
    <s v="5 - Bogotá confía en su gobierno"/>
    <s v="33 - Fortalecimiento institucional para un gobierno confiable"/>
  </r>
  <r>
    <n v="2025"/>
    <n v="9"/>
    <d v="2025-01-01T00:00:00"/>
    <d v="2025-09-30T00:00:00"/>
    <s v="0020-01"/>
    <d v="2025-09-30T00:00:00"/>
    <n v="73"/>
    <s v="CONTRATO DE OBRA PUBLICA"/>
    <s v="367-2025"/>
    <x v="7"/>
    <n v="92"/>
    <s v="ORDENES DE PAGO"/>
    <n v="1313"/>
    <n v="1765"/>
    <s v="134956 - El contrato que se pretende celebrar tendrá por objeto: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Se expide a solicitud expresa del Ordenador del Gasto mediante SIPSE 134956 recibido el 8 de julio de 2025. Se expide el CRP mediante memorando 20257020025713."/>
    <s v="O23011745992024261301000"/>
    <s v="Manejo de emergencias y mitigación del riesgo de desastres"/>
    <x v="4"/>
    <x v="4"/>
    <s v="1 01 - LICITACIÓN PÚBLICA"/>
    <n v="901990798"/>
    <s v="CONSORCIO ECOSUMAPAZ"/>
    <n v="0"/>
    <n v="0"/>
    <n v="4457710940"/>
    <n v="0"/>
    <n v="4457710940"/>
    <n v="2613"/>
    <s v="Realizar 40 obras de mitigación y/u obras de mitigación existentes con mantenimiento"/>
    <s v="134956"/>
    <n v="2"/>
    <s v="4 - Bogotá ordena su territorio y avanza en su acción climática"/>
    <s v="27 - Gestión del riesgo de desastres para un territorio seguro"/>
  </r>
  <r>
    <n v="2025"/>
    <n v="10"/>
    <d v="2025-01-01T00:00:00"/>
    <d v="2025-10-31T00:00:00"/>
    <s v="0020-01"/>
    <d v="2025-10-01T00:00:00"/>
    <n v="145"/>
    <s v="CONTRATO DE PRESTACION DE SERVICIOS PROFESIONALES"/>
    <s v="451-2025"/>
    <x v="2"/>
    <n v="91"/>
    <s v="ORDENES DE PAGO"/>
    <n v="1653"/>
    <n v="1766"/>
    <s v="139019 - Prestar los servicios profesionales veterinarios para el fortalecimiento del servicio de asistencia técnica pecuaria y el bienestar y protección animal territorial en la localidad de Sumapaz. 2666. Se expide el CDP a solicitud expresa del Ordenador del Gasto mediante SIPSE 139019, con certificado de No existencia 62566 del 28 de agosto de 2025, recibido el 04 de septiembre de 2025. Se expide CRP solicitud mediante memorando 20257020025663, recibido el 1 de octubre de 2025."/>
    <s v="O23011745992024266601000"/>
    <s v="Sumapaz proteje su fauna"/>
    <x v="0"/>
    <x v="0"/>
    <s v="10 10 - CONTRATACIÓN DIRECTA"/>
    <n v="1012460588"/>
    <s v="DANIEL ESTEBAN MILLAN LOZANO"/>
    <n v="0"/>
    <n v="0"/>
    <n v="15000000"/>
    <n v="9666667"/>
    <n v="5333333"/>
    <n v="2666"/>
    <s v="Vincular 600 personas en acciones educativas en temas de protección y bienestar animal"/>
    <s v="139019"/>
    <n v="2"/>
    <s v="2 - Bogotá confía en su bien-estar"/>
    <s v="15 - Bogotá protege todas las formas de vida"/>
  </r>
  <r>
    <n v="2025"/>
    <n v="10"/>
    <d v="2025-01-01T00:00:00"/>
    <d v="2025-10-31T00:00:00"/>
    <s v="0020-01"/>
    <d v="2025-10-01T00:00:00"/>
    <n v="148"/>
    <s v="CONTRATO DE PRESTACION DE SERVICIOS DE APOYO A LA GESTION"/>
    <s v="457-2025"/>
    <x v="3"/>
    <n v="91"/>
    <s v="ORDENES DE PAGO"/>
    <n v="1688"/>
    <n v="1767"/>
    <s v="140924 - Prestar los servicios técnicos para apoyar la gestión policiva jurídica de la misionalidad de la Alcaldía Local de Sumapaz. 2327. Se expide a solicitud expresa del Ordenador del gasto mediante SIPSE 140924, con certificado de no existencia 62527 del 28 de agosto de 2025, recibido el 8 de septiembre 2025. Se expide el CRP mediante memorando 20257020025683, recibido el 1 de octubre de 2025."/>
    <s v="O23011745992024232701000"/>
    <s v="Fortalecimiento Institucional y sedes administrativas"/>
    <x v="0"/>
    <x v="0"/>
    <s v="10 10 - CONTRATACIÓN DIRECTA"/>
    <n v="1072661424"/>
    <s v="CINDY GERALDINE GARCIA MORENO"/>
    <n v="0"/>
    <n v="0"/>
    <n v="10890000"/>
    <n v="7139000"/>
    <n v="3751000"/>
    <n v="2327"/>
    <s v="Realizar 4 estrategias de fortalecimiento institucional (una por vigencia)."/>
    <s v="140924"/>
    <n v="2"/>
    <s v="5 - Bogotá confía en su gobierno"/>
    <s v="33 - Fortalecimiento institucional para un gobierno confiable"/>
  </r>
  <r>
    <n v="2025"/>
    <n v="10"/>
    <d v="2025-01-01T00:00:00"/>
    <d v="2025-10-31T00:00:00"/>
    <s v="0020-01"/>
    <d v="2025-10-01T00:00:00"/>
    <n v="145"/>
    <s v="CONTRATO DE PRESTACION DE SERVICIOS PROFESIONALES"/>
    <s v="010-20251"/>
    <x v="2"/>
    <n v="91"/>
    <s v="ORDENES DE PAGO"/>
    <n v="1673"/>
    <n v="1768"/>
    <s v="139204 - Adición y prorroga al contrato 010-2025-CPS-P (126244), cuyo objeto es prestar los servicios profesionales especializados, al despacho y al área de gestión de desarrollo local, para apoyar los procesos jurídicos, administrativos y de contratación pública en la alcaldía local de Sumapaz. 2327. Se expide el CDP a solicitud expresa del Ordenador del Gasto mediante SIPSE 139204, recibido el 04 de septiembre de 2025.Se expide CRP solicitud mediante memorando 20257020025773, recibido el 1 de octubre de 2025."/>
    <s v="O23011745992024232701000"/>
    <s v="Fortalecimiento Institucional y sedes administrativas"/>
    <x v="0"/>
    <x v="0"/>
    <s v="10 10 - CONTRATACIÓN DIRECTA"/>
    <n v="1013636939"/>
    <s v="ADRIANA PAOLA AGUILERA PEÑA"/>
    <n v="0"/>
    <n v="0"/>
    <n v="26910000"/>
    <n v="17940000"/>
    <n v="8970000"/>
    <n v="2327"/>
    <s v="Realizar 4 estrategias de fortalecimiento institucional (una por vigencia)."/>
    <s v="139204"/>
    <n v="2"/>
    <s v="5 - Bogotá confía en su gobierno"/>
    <s v="33 - Fortalecimiento institucional para un gobierno confiable"/>
  </r>
  <r>
    <n v="2025"/>
    <n v="10"/>
    <d v="2025-01-01T00:00:00"/>
    <d v="2025-10-31T00:00:00"/>
    <s v="0020-01"/>
    <d v="2025-10-01T00:00:00"/>
    <n v="148"/>
    <s v="CONTRATO DE PRESTACION DE SERVICIOS DE APOYO A LA GESTION"/>
    <s v="315-20251"/>
    <x v="3"/>
    <n v="91"/>
    <s v="ORDENES DE PAGO"/>
    <n v="1634"/>
    <n v="1769"/>
    <s v="140490 - Adición y prorroga al contrato 315-2025-CPS-AG (131253), cuyo objeto es Prestar los servicios como auxiliar administrativa en las corregidurías de la localidad de Sumapaz 2327. Se expide CDP a solicitud expresa del Ordenador del gasto, mediante SIPSE 140490, recibido el 1 de septiembre de 2025.Se expide el CRP mediante memorando 20257020025823, recibido el 1 de octubre de 2025."/>
    <s v="O23011745992024232701000"/>
    <s v="Fortalecimiento Institucional y sedes administrativas"/>
    <x v="0"/>
    <x v="0"/>
    <s v="10 10 - CONTRATACIÓN DIRECTA"/>
    <n v="52183242"/>
    <s v="GINA ALEXANDRA SERRATO DURAN"/>
    <n v="0"/>
    <n v="0"/>
    <n v="7500000"/>
    <n v="5800000"/>
    <n v="1700000"/>
    <n v="2327"/>
    <s v="Realizar 4 estrategias de fortalecimiento institucional (una por vigencia)."/>
    <s v="140490"/>
    <n v="2"/>
    <s v="5 - Bogotá confía en su gobierno"/>
    <s v="33 - Fortalecimiento institucional para un gobierno confiable"/>
  </r>
  <r>
    <n v="2025"/>
    <n v="10"/>
    <d v="2025-01-01T00:00:00"/>
    <d v="2025-10-31T00:00:00"/>
    <s v="0020-01"/>
    <d v="2025-10-01T00:00:00"/>
    <n v="148"/>
    <s v="CONTRATO DE PRESTACION DE SERVICIOS DE APOYO A LA GESTION"/>
    <s v="461-2025"/>
    <x v="3"/>
    <n v="91"/>
    <s v="ORDENES DE PAGO"/>
    <n v="1607"/>
    <n v="1770"/>
    <s v="140770 - Prestar los servicios de apoyo asistencial en los procesos administrativos y contables del Área de Gestión de Desarrollo Local, de la Alcaldía Local de Sumapaz. 2327. Se expide CDP a solicitud expresa del ordenador del gasto mediante SIPSE 140770, con certificado de no existencia 62509 del 28 de agosto de 2025, recibido el 28 de agosto de 2025.Se expide se CRP mediante memorando 20257020025803, recibido el 01 de octubre de 2025."/>
    <s v="O23011745992024232701000"/>
    <s v="Fortalecimiento Institucional y sedes administrativas"/>
    <x v="0"/>
    <x v="0"/>
    <s v="10 10 - CONTRATACIÓN DIRECTA"/>
    <n v="1074130029"/>
    <s v="JAIME ESTEBAN PALACIOS GOMEZ"/>
    <n v="0"/>
    <n v="0"/>
    <n v="6000000"/>
    <n v="3866667"/>
    <n v="2133333"/>
    <n v="2327"/>
    <s v="Realizar 4 estrategias de fortalecimiento institucional (una por vigencia)."/>
    <s v="140770"/>
    <n v="2"/>
    <s v="5 - Bogotá confía en su gobierno"/>
    <s v="33 - Fortalecimiento institucional para un gobierno confiable"/>
  </r>
  <r>
    <n v="2025"/>
    <n v="10"/>
    <d v="2025-01-01T00:00:00"/>
    <d v="2025-10-31T00:00:00"/>
    <s v="0020-01"/>
    <d v="2025-10-01T00:00:00"/>
    <n v="145"/>
    <s v="CONTRATO DE PRESTACION DE SERVICIOS PROFESIONALES"/>
    <s v="463-2025"/>
    <x v="2"/>
    <n v="91"/>
    <s v="ORDENES DE PAGO"/>
    <n v="1699"/>
    <n v="1771"/>
    <s v="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se CRP mediante memorando 20257020025833, recibido el 01 de octubre de 2025."/>
    <s v="O23011745992024232701000"/>
    <s v="Fortalecimiento Institucional y sedes administrativas"/>
    <x v="0"/>
    <x v="0"/>
    <s v="10 10 - CONTRATACIÓN DIRECTA"/>
    <n v="1007900317"/>
    <s v="MARIA CAMILA MARTINEZ TORRES"/>
    <n v="0"/>
    <n v="0"/>
    <n v="15000000"/>
    <n v="9666667"/>
    <n v="5333333"/>
    <n v="2327"/>
    <s v="Realizar 4 estrategias de fortalecimiento institucional (una por vigencia)."/>
    <s v="141069"/>
    <n v="2"/>
    <s v="5 - Bogotá confía en su gobierno"/>
    <s v="33 - Fortalecimiento institucional para un gobierno confiable"/>
  </r>
  <r>
    <n v="2025"/>
    <n v="10"/>
    <d v="2025-01-01T00:00:00"/>
    <d v="2025-10-31T00:00:00"/>
    <s v="0020-01"/>
    <d v="2025-10-01T00:00:00"/>
    <n v="145"/>
    <s v="CONTRATO DE PRESTACION DE SERVICIOS PROFESIONALES"/>
    <s v="468-2025"/>
    <x v="2"/>
    <n v="91"/>
    <s v="ORDENES DE PAGO"/>
    <n v="1699"/>
    <n v="1772"/>
    <s v="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se CRP mediante memorando 20257020025843, recibido el 01 de octubre de 2025."/>
    <s v="O23011745992024232701000"/>
    <s v="Fortalecimiento Institucional y sedes administrativas"/>
    <x v="0"/>
    <x v="0"/>
    <s v="10 10 - CONTRATACIÓN DIRECTA"/>
    <n v="79604924"/>
    <s v="EIFER GUILLERMO BARRERA SILVA"/>
    <n v="0"/>
    <n v="0"/>
    <n v="15000000"/>
    <n v="9166667"/>
    <n v="5833333"/>
    <n v="2327"/>
    <s v="Realizar 4 estrategias de fortalecimiento institucional (una por vigencia)."/>
    <s v="141069"/>
    <n v="2"/>
    <s v="5 - Bogotá confía en su gobierno"/>
    <s v="33 - Fortalecimiento institucional para un gobierno confiable"/>
  </r>
  <r>
    <n v="2025"/>
    <n v="10"/>
    <d v="2025-01-01T00:00:00"/>
    <d v="2025-10-31T00:00:00"/>
    <s v="0020-01"/>
    <d v="2025-10-03T00:00:00"/>
    <n v="148"/>
    <s v="CONTRATO DE PRESTACION DE SERVICIOS DE APOYO A LA GESTION"/>
    <s v="454-2025"/>
    <x v="3"/>
    <n v="89"/>
    <s v="ORDENES DE PAGO"/>
    <n v="1615"/>
    <n v="1773"/>
    <s v="140778 - Prestar los servicios como Auxiliar Administrativo en los procesos del parque automotor que se ejecutan con los recursos del Fondo de Desarrollo Rural de Sumapaz. 2289. Se expide CDP a solicitud expresa del ordenador del gasto mediante SIPSE 140778, con certificado de no existencia 62467 del 27 de agosto de 2025, recibido el 28 de agosto de 2025. Se expide el CRP mediante memorando 20257020025853, recibido el 2 de octubre de 2025."/>
    <s v="O23011745992024228901000"/>
    <s v="Movilidad para Sumapaz"/>
    <x v="0"/>
    <x v="0"/>
    <s v="10 10 - CONTRATACIÓN DIRECTA"/>
    <n v="1022972630"/>
    <s v="DIYER GERARDO PRIETO HURTADO"/>
    <n v="0"/>
    <n v="0"/>
    <n v="8700000"/>
    <n v="5316667"/>
    <n v="3383333"/>
    <n v="2289"/>
    <s v="Intervenir 40 Kilómetros-carril de malla vial rural con acciones de construcción y/o conservación"/>
    <s v="140778"/>
    <n v="1"/>
    <s v="4 - Bogotá ordena su territorio y avanza en su acción climática"/>
    <s v="26 - Movilidad Sostenible"/>
  </r>
  <r>
    <n v="2025"/>
    <n v="10"/>
    <d v="2025-01-01T00:00:00"/>
    <d v="2025-10-31T00:00:00"/>
    <s v="0020-01"/>
    <d v="2025-10-03T00:00:00"/>
    <n v="148"/>
    <s v="CONTRATO DE PRESTACION DE SERVICIOS DE APOYO A LA GESTION"/>
    <s v="460-2025"/>
    <x v="3"/>
    <n v="89"/>
    <s v="ORDENES DE PAGO"/>
    <n v="1714"/>
    <n v="1774"/>
    <s v="141355 - Prestar los servicios administrativos para apoyar la gestión policiva jurídica de la misionalidad de la Alcaldia Local de Sumapaz. 2327. Se expide CDP a solicitud expresa del Ordenador del Gasto mediante SIPSE 141355 del 11 de septiembre de 2025, con certificado de no hay 62854 del 5 de septiembre de 2025. Se expide el CRP mediante memorando 20257020025863, recibido el 2 de octubre de 2025."/>
    <s v="O23011745992024232701000"/>
    <s v="Fortalecimiento Institucional y sedes administrativas"/>
    <x v="0"/>
    <x v="0"/>
    <s v="10 10 - CONTRATACIÓN DIRECTA"/>
    <n v="1032656038"/>
    <s v="CLAUDIA YANETH PALACIOS MORALES"/>
    <n v="0"/>
    <n v="0"/>
    <n v="6000000"/>
    <n v="1600000"/>
    <n v="4400000"/>
    <n v="2327"/>
    <s v="Realizar 4 estrategias de fortalecimiento institucional (una por vigencia)."/>
    <s v="141355"/>
    <n v="2"/>
    <s v="5 - Bogotá confía en su gobierno"/>
    <s v="33 - Fortalecimiento institucional para un gobierno confiable"/>
  </r>
  <r>
    <n v="2025"/>
    <n v="10"/>
    <d v="2025-01-01T00:00:00"/>
    <d v="2025-10-31T00:00:00"/>
    <s v="0020-01"/>
    <d v="2025-10-03T00:00:00"/>
    <n v="145"/>
    <s v="CONTRATO DE PRESTACION DE SERVICIOS PROFESIONALES"/>
    <s v="465-2025"/>
    <x v="2"/>
    <n v="89"/>
    <s v="ORDENES DE PAGO"/>
    <n v="1694"/>
    <n v="1775"/>
    <s v="140935 - Prestar los servicios profesionales como parte del circuito del cuidado del área de Salud Pública, generando acciones complementarias para la salud de la comunidad en Sumapaz. 2324. Se expide a solicitud expresa del Ordenador del gasto mediante SIPSE 140935, con una certificación de existencia 62892 del 7 de septiembre de 2025, recibido el 11 de septiembre de 2025. Se expide el CRP mediante memorando 20257020025873, recibido el 2 de octubre de 2025."/>
    <s v="O23011745992024232401000"/>
    <s v="Acciones para el cuidado de la salud y el bienestar de las y los Sumapaceños"/>
    <x v="0"/>
    <x v="0"/>
    <s v="10 10 - CONTRATACIÓN DIRECTA"/>
    <n v="1072894261"/>
    <s v="DIANA CAROLINA CORTES"/>
    <n v="0"/>
    <n v="0"/>
    <n v="15000000"/>
    <n v="9666667"/>
    <n v="5333333"/>
    <n v="2324"/>
    <s v="Beneficiar 600 personas con acciones para la promoción y atención de la salud mental"/>
    <s v="140935"/>
    <n v="1"/>
    <s v="2 - Bogotá confía en su bien-estar"/>
    <s v="10 - Salud Pública Integrada e Integral"/>
  </r>
  <r>
    <n v="2025"/>
    <n v="10"/>
    <d v="2025-01-01T00:00:00"/>
    <d v="2025-10-31T00:00:00"/>
    <s v="0020-01"/>
    <d v="2025-10-03T00:00:00"/>
    <n v="145"/>
    <s v="CONTRATO DE PRESTACION DE SERVICIOS PROFESIONALES"/>
    <s v="475-2025"/>
    <x v="2"/>
    <n v="89"/>
    <s v="ORDENES DE PAGO"/>
    <n v="1710"/>
    <n v="1776"/>
    <s v="141231 - Prestar los servicios profesionales para adelantar acciones que promuevan el fortalecimiento y la participación social y comunitaria en la localidad de Sumapaz. 2327. Se expide CDP a solicitud expresa del Ordenador del Gasto mediante SIPSE 141231 del 11 de septiembre de 2025, con certificado de no hay 62857 del 5 de septiembre de 2025. Se expide el CRP mediante memorando 20257020025983, recibido el 2 de octubre de 2025."/>
    <s v="O23011745992024232701000"/>
    <s v="Fortalecimiento Institucional y sedes administrativas"/>
    <x v="0"/>
    <x v="0"/>
    <s v="10 10 - CONTRATACIÓN DIRECTA"/>
    <n v="1115066383"/>
    <s v="LUZ ALEJANDRA BETANCUR"/>
    <n v="0"/>
    <n v="0"/>
    <n v="15000000"/>
    <n v="9666667"/>
    <n v="5333333"/>
    <n v="2327"/>
    <s v="Realizar 4 estrategias de fortalecimiento institucional (una por vigencia)."/>
    <s v="141231"/>
    <n v="2"/>
    <s v="5 - Bogotá confía en su gobierno"/>
    <s v="33 - Fortalecimiento institucional para un gobierno confiable"/>
  </r>
  <r>
    <n v="2025"/>
    <n v="10"/>
    <d v="2025-01-01T00:00:00"/>
    <d v="2025-10-31T00:00:00"/>
    <s v="0020-01"/>
    <d v="2025-10-03T00:00:00"/>
    <n v="145"/>
    <s v="CONTRATO DE PRESTACION DE SERVICIOS PROFESIONALES"/>
    <s v="474-2025"/>
    <x v="2"/>
    <n v="89"/>
    <s v="ORDENES DE PAGO"/>
    <n v="1691"/>
    <n v="1777"/>
    <s v="140929 - Prestar los servicios profesionales para brindar acompañamiento jurídico en la legalización y titulación de predios en Sumapaz. 2362. Se expide a solicitud expresa del Ordenador del gasto mediante SIPSE 140929, con certificado de no existencia 62524 del 28 de agosto de 2025, recibido el 8 de septiembre 2025. Se expide el CRP mediante memorando 20257020025903, recibido el 2 de octubre de 2025."/>
    <s v="O23011745992024236201000"/>
    <s v="Legalización y titulación de predios en Sumapaz"/>
    <x v="0"/>
    <x v="0"/>
    <s v="10 10 - CONTRATACIÓN DIRECTA"/>
    <n v="11232840"/>
    <s v="ELDER ALFONSO SUAREZ MORA"/>
    <n v="0"/>
    <n v="0"/>
    <n v="15000000"/>
    <n v="9166667"/>
    <n v="5833333"/>
    <n v="2362"/>
    <s v="Gestionar la titulación o legalización de 150 predios."/>
    <s v="140929"/>
    <n v="1"/>
    <s v="4 - Bogotá ordena su territorio y avanza en su acción climática"/>
    <s v="23 - Ordenamiento territorial sostenible, equilibrado y participativo"/>
  </r>
  <r>
    <n v="2025"/>
    <n v="10"/>
    <d v="2025-01-01T00:00:00"/>
    <d v="2025-10-31T00:00:00"/>
    <s v="0020-01"/>
    <d v="2025-10-03T00:00:00"/>
    <n v="148"/>
    <s v="CONTRATO DE PRESTACION DE SERVICIOS DE APOYO A LA GESTION"/>
    <s v="479-2025"/>
    <x v="3"/>
    <n v="89"/>
    <s v="ORDENES DE PAGO"/>
    <n v="1712"/>
    <n v="1778"/>
    <s v="141298 - Prestar servicios de apoyo técnico a los procesos de memoria histórica, paz y reconciliación, mediante actividades de gestión, sistematización de información, coordinación comunitaria y elaboración de informes, según requerimientos de la Administración Local. 2319. Se expide CDP a solicitud expresa del Ordenador del Gasto mediante SIPSE 141298 del 11 de septiembre de 2025, con certificado de no hay 62855 del 5 de septiembre de 2025. Se expide el CRP mediante memorando 20257020026093, recibido el 2 de octubre de 2025."/>
    <s v="O23011745992024231901000"/>
    <s v="Atención a víctimas en Sumapaz"/>
    <x v="0"/>
    <x v="0"/>
    <s v="10 10 - CONTRATACIÓN DIRECTA"/>
    <n v="1023009879"/>
    <s v="ERIKA MARCELA ROMERO PEREZ"/>
    <n v="0"/>
    <n v="0"/>
    <n v="9330000"/>
    <n v="6012667"/>
    <n v="3317333"/>
    <n v="2319"/>
    <s v="Realizar 4 procesos pedagógicos, artísticos, culturales, formativos o para el fortalecimiento de iniciativas ciudadanas para la apropiación social de la memoria, verdad, reparación integral a víctimas, paz y reconciliación.."/>
    <s v="141298"/>
    <n v="1"/>
    <s v="2 - Bogotá confía en su bien-estar"/>
    <s v="13 - Bogotá, un territorio de paz y reconciliación en donde todos puedan volver a empezar"/>
  </r>
  <r>
    <n v="2025"/>
    <n v="10"/>
    <d v="2025-01-01T00:00:00"/>
    <d v="2025-10-31T00:00:00"/>
    <s v="0020-01"/>
    <d v="2025-10-03T00:00:00"/>
    <n v="148"/>
    <s v="CONTRATO DE PRESTACION DE SERVICIOS DE APOYO A LA GESTION"/>
    <s v="476-2025"/>
    <x v="3"/>
    <n v="89"/>
    <s v="ORDENES DE PAGO"/>
    <n v="1595"/>
    <n v="1779"/>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113, recibido el 2 de octubre de 2025."/>
    <s v="O23011745992024267101000"/>
    <s v="Asistencia técnica agropecuaria y educación ambiental en la localidad de Sumapaz"/>
    <x v="0"/>
    <x v="0"/>
    <s v="10 10 - CONTRATACIÓN DIRECTA"/>
    <n v="1022951278"/>
    <s v="EDILSON HERNANDO MELO AREVALO"/>
    <n v="0"/>
    <n v="0"/>
    <n v="7500000"/>
    <n v="4833333"/>
    <n v="2666667"/>
    <n v="2671"/>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r>
  <r>
    <n v="2025"/>
    <n v="10"/>
    <d v="2025-01-01T00:00:00"/>
    <d v="2025-10-31T00:00:00"/>
    <s v="0020-01"/>
    <d v="2025-10-03T00:00:00"/>
    <n v="145"/>
    <s v="CONTRATO DE PRESTACION DE SERVICIOS PROFESIONALES"/>
    <s v="469-2025"/>
    <x v="2"/>
    <n v="89"/>
    <s v="ORDENES DE PAGO"/>
    <n v="1706"/>
    <n v="1780"/>
    <s v="141215 - Prestar los servicios profesionales al Área de Gestión de Desarrollo Local, para apoyar la gestión de las Obligaciones por Pagar y presupuestal de la Alcaldía Local de Sumapaz. 2327. Se expide a solicitud expresa del Ordenador del gasto mediante SIPSE 141215, con una certificación de existencia 62796 del 7 de septiembre de 2025, recibido el 11 de septiembre de 2025. Se expide el CRP mediante memorando 20257020026133, recibido el 2 de octubre de 2025."/>
    <s v="O23011745992024232701000"/>
    <s v="Fortalecimiento Institucional y sedes administrativas"/>
    <x v="0"/>
    <x v="0"/>
    <s v="10 10 - CONTRATACIÓN DIRECTA"/>
    <n v="53075373"/>
    <s v="LEIDY CAROLINA MONTES MORALES"/>
    <n v="0"/>
    <n v="0"/>
    <n v="22500000"/>
    <n v="13500000"/>
    <n v="9000000"/>
    <n v="2327"/>
    <s v="Realizar 4 estrategias de fortalecimiento institucional (una por vigencia)."/>
    <s v="141215"/>
    <n v="2"/>
    <s v="5 - Bogotá confía en su gobierno"/>
    <s v="33 - Fortalecimiento institucional para un gobierno confiable"/>
  </r>
  <r>
    <n v="2025"/>
    <n v="10"/>
    <d v="2025-01-01T00:00:00"/>
    <d v="2025-10-31T00:00:00"/>
    <s v="0020-01"/>
    <d v="2025-10-03T00:00:00"/>
    <n v="145"/>
    <s v="CONTRATO DE PRESTACION DE SERVICIOS PROFESIONALES"/>
    <s v="007-20252"/>
    <x v="2"/>
    <n v="89"/>
    <s v="ORDENES DE PAGO"/>
    <n v="1731"/>
    <n v="1781"/>
    <s v="143473 - Adición y prorroga al contrato 007-2025-CPS-P (124819), cuyo objeto es prestar los servicios profesionales jurídicos para apoyar los asuntos precontractuales, contractuales y post-contractuales del área de gestión de desarrollo local de la alcaldía local de Sumapaz. 2327. Se expide CDP a solicitud expresa del Ordenador del Gasto mediante SIPSE 143473, recibido el 30 de septiembre de 2025. Se expide el CRP mediante memorando 20257020026133, recibido el 2 de octubre de 2025."/>
    <s v="O23011745992024232701000"/>
    <s v="Fortalecimiento Institucional y sedes administrativas"/>
    <x v="0"/>
    <x v="0"/>
    <s v="10 10 - CONTRATACIÓN DIRECTA"/>
    <n v="1055963762"/>
    <s v="MONICA YAQUELINE GONZALEZ CASTAÑEDA"/>
    <n v="0"/>
    <n v="0"/>
    <n v="7020000"/>
    <n v="6318000"/>
    <n v="702000"/>
    <n v="2327"/>
    <s v="Realizar 4 estrategias de fortalecimiento institucional (una por vigencia)."/>
    <s v="143473"/>
    <n v="2"/>
    <s v="5 - Bogotá confía en su gobierno"/>
    <s v="33 - Fortalecimiento institucional para un gobierno confiable"/>
  </r>
  <r>
    <n v="2025"/>
    <n v="10"/>
    <d v="2025-01-01T00:00:00"/>
    <d v="2025-10-31T00:00:00"/>
    <s v="0020-01"/>
    <d v="2025-10-03T00:00:00"/>
    <n v="145"/>
    <s v="CONTRATO DE PRESTACION DE SERVICIOS PROFESIONALES"/>
    <s v="316-20251"/>
    <x v="2"/>
    <n v="89"/>
    <s v="ORDENES DE PAGO"/>
    <n v="1527"/>
    <n v="1782"/>
    <s v="137022 - Adición y prorroga al contrato 316-2025-CPS-P (131258), cuyo objeto es prestar los servicios artísticos y musicales profesionales para apoyar la gestión cultural de la localidad de Sumapaz. 2486. Se expide el CDP a solicitud expresa del ordenador del gasto mediante SIPSE137022, recibido el 30 de julio de 2025. Se expide el CRP mediante memorando 20257020026153, recibido el 2 de octubre de 2025."/>
    <s v="O23011745992024248601000"/>
    <s v="Acciones para la promoción de la cultura, tradición y costumbres sumapaceñas"/>
    <x v="0"/>
    <x v="0"/>
    <s v="10 10 - CONTRATACIÓN DIRECTA"/>
    <n v="1007101395"/>
    <s v="LAURA VIVIANA DUARTE JARAMILLO"/>
    <n v="0"/>
    <n v="0"/>
    <n v="15120000"/>
    <n v="12264000"/>
    <n v="2856000"/>
    <n v="2486"/>
    <s v="Capacitar 600 personas en los campos artísticos, interculturales, culturales y/o patrimoniales."/>
    <s v="137022"/>
    <n v="1"/>
    <s v="2 - Bogotá confía en su bien-estar"/>
    <s v="14 - Bogotá deportiva, recreativa, artística, patrimonial e intercultural"/>
  </r>
  <r>
    <n v="2025"/>
    <n v="10"/>
    <d v="2025-01-01T00:00:00"/>
    <d v="2025-10-31T00:00:00"/>
    <s v="0020-01"/>
    <d v="2025-10-03T00:00:00"/>
    <n v="145"/>
    <s v="CONTRATO DE PRESTACION DE SERVICIOS PROFESIONALES"/>
    <s v="458-2025"/>
    <x v="2"/>
    <n v="89"/>
    <s v="ORDENES DE PAGO"/>
    <n v="1685"/>
    <n v="1783"/>
    <s v="140774 - 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PPMYEG. 2541. Se expide a solicitud expresa del Ordenador del gasto mediante SIPSE 140774, con certificado de no existencia 62531 del 28 de agosto de 2025, recibido el 8 de septiembre 2025. Se expide el CRP  mediante memorando 20257020026163, recibido el 2 de octubre de 2025."/>
    <s v="O23011745992024254101000"/>
    <s v="Bienestar para las Mujeres de Sumapaz"/>
    <x v="0"/>
    <x v="0"/>
    <s v="10 10 - CONTRATACIÓN DIRECTA"/>
    <n v="1023011538"/>
    <s v="YUBELI KATERINE LOPEZ CARVAJAL"/>
    <n v="0"/>
    <n v="0"/>
    <n v="15000000"/>
    <n v="9666667"/>
    <n v="5333333"/>
    <n v="2541"/>
    <s v="Vincular 600 personas en procesos para la prevención de violencias en el contexto familiar y/o violencia sexual"/>
    <s v="140774"/>
    <n v="3"/>
    <s v="2 - Bogotá confía en su bien-estar"/>
    <s v="12 - Bogotá cuida a su gente"/>
  </r>
  <r>
    <n v="2025"/>
    <n v="10"/>
    <d v="2025-01-01T00:00:00"/>
    <d v="2025-10-31T00:00:00"/>
    <s v="0020-01"/>
    <d v="2025-10-03T00:00:00"/>
    <n v="145"/>
    <s v="CONTRATO DE PRESTACION DE SERVICIOS PROFESIONALES"/>
    <s v="473-2025"/>
    <x v="2"/>
    <n v="89"/>
    <s v="ORDENES DE PAGO"/>
    <n v="1613"/>
    <n v="1784"/>
    <s v="140931 - Prestar sus servicios profesionales al Área de Gestión de Desarrollo local, en las actividades administrativas de la gestión cultural de la localidad de Sumapaz. 2486. Se expide CDP a solicitud expresa del ordenador del gasto mediante SIPSE 140931, con certificado de no existencia 62464 del 27 de agosto de 2025, recibido el 28 de agosto de 2025. Se expide el CRP mediante memorando 20257020026173, recibido el 2 de octubre de 2025."/>
    <s v="O23011745992024248601000"/>
    <s v="Acciones para la promoción de la cultura, tradición y costumbres sumapaceñas"/>
    <x v="0"/>
    <x v="0"/>
    <s v="10 10 - CONTRATACIÓN DIRECTA"/>
    <n v="52373257"/>
    <s v="CLARIBEL  MARTINEZ HILARION"/>
    <n v="0"/>
    <n v="0"/>
    <n v="15000000"/>
    <n v="8666667"/>
    <n v="6333333"/>
    <n v="2486"/>
    <s v="Capacitar 600 personas en los campos artísticos, interculturales, culturales y/o patrimoniales."/>
    <s v="140931"/>
    <n v="1"/>
    <s v="2 - Bogotá confía en su bien-estar"/>
    <s v="14 - Bogotá deportiva, recreativa, artística, patrimonial e intercultural"/>
  </r>
  <r>
    <n v="2025"/>
    <n v="10"/>
    <d v="2025-01-01T00:00:00"/>
    <d v="2025-10-31T00:00:00"/>
    <s v="0020-01"/>
    <d v="2025-10-03T00:00:00"/>
    <n v="145"/>
    <s v="CONTRATO DE PRESTACION DE SERVICIOS PROFESIONALES"/>
    <s v="462-2025"/>
    <x v="2"/>
    <n v="89"/>
    <s v="ORDENES DE PAGO"/>
    <n v="1600"/>
    <n v="1785"/>
    <s v="140738 - Prestar los servicios profesionales para apoyar la ejecución y seguimiento del proyecto Recreación y Deporte del Fondo de Desarrollo Rural de Sumapaz. 2388. Se expide CDP a solicitud expresa del ordenador del gasto mediante SIPSE 140738, con certificado de no existencia 62463 del 27 de agosto de 2025, recibido el 28 de agosto de 2025. Se expide el CRP mediante memorando 20257020026233, recibido el 2 de octubre de 2025."/>
    <s v="O23011745992024238801000"/>
    <s v="Recreación y Deporte para Sumapaz"/>
    <x v="0"/>
    <x v="0"/>
    <s v="10 10 - CONTRATACIÓN DIRECTA"/>
    <n v="1069230460"/>
    <s v="LEONARDO  MARTINEZ VARELA"/>
    <n v="0"/>
    <n v="0"/>
    <n v="18000000"/>
    <n v="11600000"/>
    <n v="6400000"/>
    <n v="2388"/>
    <s v="Capacitar 1000 personas en los campos deportivos o recreativos "/>
    <s v="140738"/>
    <n v="3"/>
    <s v="2 - Bogotá confía en su bien-estar"/>
    <s v="14 - Bogotá deportiva, recreativa, artística, patrimonial e intercultural"/>
  </r>
  <r>
    <n v="2025"/>
    <n v="10"/>
    <d v="2025-01-01T00:00:00"/>
    <d v="2025-10-31T00:00:00"/>
    <s v="0020-01"/>
    <d v="2025-10-03T00:00:00"/>
    <n v="148"/>
    <s v="CONTRATO DE PRESTACION DE SERVICIOS DE APOYO A LA GESTION"/>
    <s v="477-2025"/>
    <x v="3"/>
    <n v="89"/>
    <s v="ORDENES DE PAGO"/>
    <n v="1605"/>
    <n v="1786"/>
    <s v="140767 - Prestar los servicios como apoyo administrativo para el Centro de Documentación e Información CDI, de la Alcaldía Local de Sumapaz. Se expide CDP a solicitud expresa del ordenador del gasto mediante SIPSE 140767, con certificado de no existencia 62469 del 27 de agosto de 2025, recibido el 28 de agosto de 2025. Se expide el CRP mediante memorando 20257020026253, recibido el 2 de octubre de 2025."/>
    <s v="O23011745992024232701000"/>
    <s v="Fortalecimiento Institucional y sedes administrativas"/>
    <x v="0"/>
    <x v="0"/>
    <s v="10 10 - CONTRATACIÓN DIRECTA"/>
    <n v="1069759856"/>
    <s v="GERARDO  TORRES RUNZA"/>
    <n v="0"/>
    <n v="0"/>
    <n v="7500000"/>
    <n v="5700000"/>
    <n v="1800000"/>
    <n v="2327"/>
    <s v="Realizar 4 estrategias de fortalecimiento institucional (una por vigencia)."/>
    <s v="140767"/>
    <n v="2"/>
    <s v="5 - Bogotá confía en su gobierno"/>
    <s v="33 - Fortalecimiento institucional para un gobierno confiable"/>
  </r>
  <r>
    <n v="2025"/>
    <n v="10"/>
    <d v="2025-01-01T00:00:00"/>
    <d v="2025-10-31T00:00:00"/>
    <s v="0020-01"/>
    <d v="2025-10-03T00:00:00"/>
    <n v="145"/>
    <s v="CONTRATO DE PRESTACION DE SERVICIOS PROFESIONALES"/>
    <s v="470-2025"/>
    <x v="2"/>
    <n v="89"/>
    <s v="ORDENES DE PAGO"/>
    <n v="1683"/>
    <n v="1787"/>
    <s v="140772 - Prestar servicios profesionales de apoyo psicosocial orientados a la prevención y atención de la violencia intrafamiliar y sexual en la localidad de Sumapaz, con enfoque de género y territorial, desarrollando acciones que fortalezcan la equidad, la igualdad de oportunidades y la garantía de derechos de las mujeres, en especial de las mujeres campesinas. 2541. Se expide a solicitud expresa del Ordenador del gasto mediante SIPSE 140772, con certificado de no existencia 62535 del 28 de agosto de 2025, recibido el 8 d septiembre 2025. Se expide el CRP mediante memorando 20257020026183, recibido el 2 de octubre de 2025."/>
    <s v="O23011745992024254101000"/>
    <s v="Bienestar para las Mujeres de Sumapaz"/>
    <x v="0"/>
    <x v="0"/>
    <s v="10 10 - CONTRATACIÓN DIRECTA"/>
    <n v="1022924341"/>
    <s v="NAYIBE ALEJANDRA ROMERO REY"/>
    <n v="0"/>
    <n v="0"/>
    <n v="15000000"/>
    <n v="9166667"/>
    <n v="5833333"/>
    <n v="2541"/>
    <s v="Vincular 600 personas en procesos para la prevención de violencias en el contexto familiar y/o violencia sexual"/>
    <s v="140772"/>
    <n v="3"/>
    <s v="2 - Bogotá confía en su bien-estar"/>
    <s v="12 - Bogotá cuida a su gente"/>
  </r>
  <r>
    <n v="2025"/>
    <n v="10"/>
    <d v="2025-01-01T00:00:00"/>
    <d v="2025-10-31T00:00:00"/>
    <s v="0020-01"/>
    <d v="2025-10-03T00:00:00"/>
    <n v="145"/>
    <s v="CONTRATO DE PRESTACION DE SERVICIOS PROFESIONALES"/>
    <s v="459-2025"/>
    <x v="2"/>
    <n v="89"/>
    <s v="ORDENES DE PAGO"/>
    <n v="1678"/>
    <n v="1788"/>
    <s v="140690 - Prestar los servicios profesionales para fortalecer el desarrollo de los proyectos de mitigación y gestión del riesgo y adaptación al cambio climático para la conservación del medio ambiente y los recursos naturales renovables existentes en la localidad de Sumapaz.2613. Se expide a solicitud expresa del Ordenador del Gasto, mediante SIPSE 140690, con certificado de no existencia 62538 del 28 de agosto de 2025, recibido el 08 de septiembre de 2025. Se expide el CRP mediante memorando 20257020026143, recibido el 2 de octubre de 2025."/>
    <s v="O23011745992024261301000"/>
    <s v="Manejo de emergencias y mitigación del riesgo de desastres"/>
    <x v="0"/>
    <x v="0"/>
    <s v="10 10 - CONTRATACIÓN DIRECTA"/>
    <n v="1019068314"/>
    <s v="MARCO TOMAS ANGULO MARTINEZ"/>
    <n v="0"/>
    <n v="0"/>
    <n v="15000000"/>
    <n v="8666667"/>
    <n v="6333333"/>
    <n v="2613"/>
    <s v="Realizar 12 acciones efectivas para el fortalecimiento de las capacidades locales en torno a la gestión del riesgo"/>
    <s v="140690"/>
    <n v="1"/>
    <s v="4 - Bogotá ordena su territorio y avanza en su acción climática"/>
    <s v="27 - Gestión del riesgo de desastres para un territorio seguro"/>
  </r>
  <r>
    <n v="2025"/>
    <n v="10"/>
    <d v="2025-01-01T00:00:00"/>
    <d v="2025-10-31T00:00:00"/>
    <s v="0020-01"/>
    <d v="2025-10-03T00:00:00"/>
    <n v="148"/>
    <s v="CONTRATO DE PRESTACION DE SERVICIOS DE APOYO A LA GESTION"/>
    <s v="472-2025"/>
    <x v="3"/>
    <n v="89"/>
    <s v="ORDENES DE PAGO"/>
    <n v="1701"/>
    <n v="1789"/>
    <s v="141078 - Prestar los servicios como técnico o técnologo para la ejecución de los procesos logísticos, operativos y/o administrativos de la Alcaldía Local. 2327. Se expide a solicitud expresa del Ordenador del gasto mediante SIPSE 141078, con una certificación de existencia 62890 del 9 de septiembre de 2025, recibido el 11 de septiembre de 2025. Se expide el CRP mediante memorando 20257020026283, recibido el 2 de octubre de 2025."/>
    <s v="O23011745992024232701000"/>
    <s v="Fortalecimiento Institucional y sedes administrativas"/>
    <x v="0"/>
    <x v="0"/>
    <s v="10 10 - CONTRATACIÓN DIRECTA"/>
    <n v="1001274803"/>
    <s v="NATALY ALEXANDRA HERNANDEZ CANO"/>
    <n v="0"/>
    <n v="0"/>
    <n v="10885000"/>
    <n v="5701667"/>
    <n v="5183333"/>
    <n v="2327"/>
    <s v="Realizar 4 estrategias de fortalecimiento institucional (una por vigencia)."/>
    <s v="141078"/>
    <n v="2"/>
    <s v="5 - Bogotá confía en su gobierno"/>
    <s v="33 - Fortalecimiento institucional para un gobierno confiable"/>
  </r>
  <r>
    <n v="2025"/>
    <n v="10"/>
    <d v="2025-01-01T00:00:00"/>
    <d v="2025-10-31T00:00:00"/>
    <s v="0020-01"/>
    <d v="2025-10-03T00:00:00"/>
    <n v="145"/>
    <s v="CONTRATO DE PRESTACION DE SERVICIOS PROFESIONALES"/>
    <s v="455-2025"/>
    <x v="2"/>
    <n v="89"/>
    <s v="ORDENES DE PAGO"/>
    <n v="1664"/>
    <n v="1790"/>
    <s v="138908 - Prestar los servicios profesionales para atender y brindar respuestas a las solicitudes, requerimientos, derechos de petición y tutelas radicadas en el Fondo de Desarrollo Local de Sumapaz. 2327. Se expide el CDP a solicitud expresa del Ordenador del Gasto mediante SIPSE 138908, con certificado de No existencia 62573 del 28 de agosto de 2025, recibido el 04 de septiembre de 2025. Se expide el CRP mediante memorando 20257020023193, recibido el 2 de octubre de 2025."/>
    <s v="O23011745992024232701000"/>
    <s v="Fortalecimiento Institucional y sedes administrativas"/>
    <x v="0"/>
    <x v="0"/>
    <s v="10 10 - CONTRATACIÓN DIRECTA"/>
    <n v="51931349"/>
    <s v="EDITH  CASTILLO GOMEZ"/>
    <n v="0"/>
    <n v="0"/>
    <n v="15000000"/>
    <n v="9166667"/>
    <n v="5833333"/>
    <n v="2327"/>
    <s v="Realizar 4 estrategias de fortalecimiento institucional (una por vigencia)."/>
    <s v="138908"/>
    <n v="2"/>
    <s v="5 - Bogotá confía en su gobierno"/>
    <s v="33 - Fortalecimiento institucional para un gobierno confiable"/>
  </r>
  <r>
    <n v="2025"/>
    <n v="10"/>
    <d v="2025-01-01T00:00:00"/>
    <d v="2025-10-31T00:00:00"/>
    <s v="0020-01"/>
    <d v="2025-10-03T00:00:00"/>
    <n v="145"/>
    <s v="CONTRATO DE PRESTACION DE SERVICIOS PROFESIONALES"/>
    <s v="456-2025"/>
    <x v="2"/>
    <n v="89"/>
    <s v="ORDENES DE PAGO"/>
    <n v="1687"/>
    <n v="1791"/>
    <s v="140923 - Prestar los servicios profesionales para el fortalecimiento del servicio de asistencia técnica agropecuaria en la localidad de Sumapaz para la implementación de buenas prácticas agrícolas. 2666. Se expide a solicitud expresa del Ordenador del gasto mediante SIPSE 140923, con certificado de no existencia 62530 del 28 de agosto de 2025, recibido el 8 de septiembre 2025. Se expide el CRP mediante memorando 20257020026203, recibido el 2 de octubre de 2025."/>
    <s v="O23011745992024266601000"/>
    <s v="Sumapaz proteje su fauna"/>
    <x v="0"/>
    <x v="0"/>
    <s v="10 10 - CONTRATACIÓN DIRECTA"/>
    <n v="1116552588"/>
    <s v="LIZETH MARYORI HERNANDEZ DUQUE"/>
    <n v="0"/>
    <n v="0"/>
    <n v="15000000"/>
    <n v="9166667"/>
    <n v="5833333"/>
    <n v="2666"/>
    <s v="Atender 1000 animales en los programas de brigadas médicas, urgencias veterinarias y adopciones"/>
    <s v="140923"/>
    <n v="1"/>
    <s v="2 - Bogotá confía en su bien-estar"/>
    <s v="15 - Bogotá protege todas las formas de vida"/>
  </r>
  <r>
    <n v="2025"/>
    <n v="10"/>
    <d v="2025-01-01T00:00:00"/>
    <d v="2025-10-31T00:00:00"/>
    <s v="0020-01"/>
    <d v="2025-10-03T00:00:00"/>
    <n v="148"/>
    <s v="CONTRATO DE PRESTACION DE SERVICIOS DE APOYO A LA GESTION"/>
    <s v="466-2025"/>
    <x v="3"/>
    <n v="89"/>
    <s v="ORDENES DE PAGO"/>
    <n v="1681"/>
    <n v="1792"/>
    <s v="140766 - Prestar apoyo técnico en la gestión operativa y administrativa de los procesos desarrollados en el almacén del Fondo de Desarrollo Rural de Sumapaz. 2327. Se expide a solicitud expresa del Ordenador del gasto mediante SIPSE 140766, con certificado de no existencia 62533 del 28 de agosto de 2025, recibido el 8 d septiembre 2025. Se expide el CRP mediante memorando 20257020026213, recibido el 2 de octubre de 2025."/>
    <s v="O23011745992024232701000"/>
    <s v="Fortalecimiento Institucional y sedes administrativas"/>
    <x v="0"/>
    <x v="0"/>
    <s v="10 10 - CONTRATACIÓN DIRECTA"/>
    <n v="1032656560"/>
    <s v="DANIELA  ROJAS SUAREZ"/>
    <n v="0"/>
    <n v="0"/>
    <n v="9330000"/>
    <n v="5701667"/>
    <n v="3628333"/>
    <n v="2327"/>
    <s v="Realizar 4 estrategias de fortalecimiento institucional (una por vigencia)."/>
    <s v="140766"/>
    <n v="2"/>
    <s v="5 - Bogotá confía en su gobierno"/>
    <s v="33 - Fortalecimiento institucional para un gobierno confiable"/>
  </r>
  <r>
    <n v="2025"/>
    <n v="10"/>
    <d v="2025-01-01T00:00:00"/>
    <d v="2025-10-31T00:00:00"/>
    <s v="0020-01"/>
    <d v="2025-10-03T00:00:00"/>
    <n v="148"/>
    <s v="CONTRATO DE PRESTACION DE SERVICIOS DE APOYO A LA GESTION"/>
    <s v="480-2025"/>
    <x v="3"/>
    <n v="89"/>
    <s v="ORDENES DE PAGO"/>
    <n v="1594"/>
    <n v="1793"/>
    <s v="140651 - Prestar los servicios de apoyo administrativo a la gestión ambiental interna y externa de la Alcaldía Local de Sumapaz. 2613. Se expide CDP a solicitud expresa del ordenador del gasto mediante SIPSE 140651, con certificado de no existencia 62471 del 27 de agosto de 2025, recibido el 28 de agosto de 2025. Se expide el CRP mediante memorando 20257020026293, recibido el 2 de octubre de 2025."/>
    <s v="O23011745992024261301000"/>
    <s v="Manejo de emergencias y mitigación del riesgo de desastres"/>
    <x v="0"/>
    <x v="0"/>
    <s v="10 10 - CONTRATACIÓN DIRECTA"/>
    <n v="1019076155"/>
    <s v="LAURA JIMENA GONZALEZ CRUZ"/>
    <n v="0"/>
    <n v="0"/>
    <n v="7500000"/>
    <n v="4583333"/>
    <n v="2916667"/>
    <n v="2613"/>
    <s v="Realizar 12 acciones efectivas para el fortalecimiento de las capacidades locales en torno a la gestión del riesgo"/>
    <s v="140651"/>
    <n v="1"/>
    <s v="4 - Bogotá ordena su territorio y avanza en su acción climática"/>
    <s v="27 - Gestión del riesgo de desastres para un territorio seguro"/>
  </r>
  <r>
    <n v="2025"/>
    <n v="10"/>
    <d v="2025-01-01T00:00:00"/>
    <d v="2025-10-31T00:00:00"/>
    <s v="0020-01"/>
    <d v="2025-10-06T00:00:00"/>
    <n v="145"/>
    <s v="CONTRATO DE PRESTACION DE SERVICIOS PROFESIONALES"/>
    <s v="483-2025"/>
    <x v="2"/>
    <n v="86"/>
    <s v="ORDENES DE PAGO"/>
    <n v="1697"/>
    <n v="1794"/>
    <s v="140995 - Prestar sus servicios profesionales para apoyar la formulación de los procesos tanto de Gastos de Funcionamiento como de Proyectos de Inversión, del Plan de Desarrollo Local 2025-2028 del FDRS. Se expide a solicitud expresa del Ordenador del gasto mediante SIPSE 140995, con una certificación de existencia 62523 del 28 de agosto de 2025, recibido el 11 de septiembre de 2025. Se expide el CRP mediante memorando 20257020026363, recibido el 6 de octubre de 2025."/>
    <s v="O23011745992024232701000"/>
    <s v="Fortalecimiento Institucional y sedes administrativas"/>
    <x v="0"/>
    <x v="0"/>
    <s v="10 10 - CONTRATACIÓN DIRECTA"/>
    <n v="79723014"/>
    <s v="WILMAR GINEL GRAJALES OSORIO"/>
    <n v="0"/>
    <n v="0"/>
    <n v="16500000"/>
    <n v="10083333"/>
    <n v="6416667"/>
    <n v="2327"/>
    <s v="Realizar 4 estrategias de fortalecimiento institucional (una por vigencia)."/>
    <s v="140995"/>
    <n v="2"/>
    <s v="5 - Bogotá confía en su gobierno"/>
    <s v="33 - Fortalecimiento institucional para un gobierno confiable"/>
  </r>
  <r>
    <n v="2025"/>
    <n v="10"/>
    <d v="2025-01-01T00:00:00"/>
    <d v="2025-10-31T00:00:00"/>
    <s v="0020-01"/>
    <d v="2025-10-06T00:00:00"/>
    <n v="145"/>
    <s v="CONTRATO DE PRESTACION DE SERVICIOS PROFESIONALES"/>
    <s v="486-2025"/>
    <x v="2"/>
    <n v="86"/>
    <s v="ORDENES DE PAGO"/>
    <n v="1717"/>
    <n v="1795"/>
    <s v="141367 - Prestar los servicios profesionales para apoyar la ejecución y seguimiento del proyecto Recreación y Deporte del Fondo de Desarrollo Rural de Sumapaz. 2388. Se expide CDP a solicitud expresa del Ordenador del Gasto mediante SIPSE 141367 del 11 de septiembre de 2025, con certificado de no hay 62850 del 5 de septiembre de 2025. Se expide el CRP mediante memorando 20257020026333, recibido el 6 de octubre de 2025."/>
    <s v="O23011745992024238801000"/>
    <s v="Recreación y Deporte para Sumapaz"/>
    <x v="0"/>
    <x v="0"/>
    <s v="10 10 - CONTRATACIÓN DIRECTA"/>
    <n v="1031152645"/>
    <s v="MIGUEL ALFONSO VALBUENA SUAREZ"/>
    <n v="0"/>
    <n v="0"/>
    <n v="16500000"/>
    <n v="10083333"/>
    <n v="6416667"/>
    <n v="2388"/>
    <s v="Capacitar 1000 personas en los campos deportivos o recreativos "/>
    <s v="141367"/>
    <n v="3"/>
    <s v="2 - Bogotá confía en su bien-estar"/>
    <s v="14 - Bogotá deportiva, recreativa, artística, patrimonial e intercultural"/>
  </r>
  <r>
    <n v="2025"/>
    <n v="10"/>
    <d v="2025-01-01T00:00:00"/>
    <d v="2025-10-31T00:00:00"/>
    <s v="0020-01"/>
    <d v="2025-10-06T00:00:00"/>
    <n v="145"/>
    <s v="CONTRATO DE PRESTACION DE SERVICIOS PROFESIONALES"/>
    <s v="482-2025"/>
    <x v="2"/>
    <n v="86"/>
    <s v="ORDENES DE PAGO"/>
    <n v="1676"/>
    <n v="1796"/>
    <s v="140672 - Prestar los servicios profesionales para fortalecer el servicio de asistencia técnica agropecuaria en la localidad de Sumapaz, con enfoque en la implementación de buenas prácticas agrícolas que promuevan la protección de coberturas vegetales, el uso eficiente del recurso hídrico y el desarrollo de sistemas productivos sostenibles. 2671. Se expide a solicitud expresa del ordenador del gasto mediante SIPSE 140672, recibido el 08 de septiembre de 2025. Se expide el CRP mediante memorando 20257020026323, recibido el 6 de octubre de 2025."/>
    <s v="O23011745992024267101000"/>
    <s v="Asistencia técnica agropecuaria y educación ambiental en la localidad de Sumapaz"/>
    <x v="0"/>
    <x v="0"/>
    <s v="10 10 - CONTRATACIÓN DIRECTA"/>
    <n v="19421336"/>
    <s v="OSCAR  CASTIBLANCO PATIÑO"/>
    <n v="0"/>
    <n v="0"/>
    <n v="15000000"/>
    <n v="9166667"/>
    <n v="5833333"/>
    <n v="2671"/>
    <s v="Apoyar 500 predios rurales con buenas prácticas agropecuarias y ambientales que fortalezcan la protección a coberturas vegetales y recurso hídrico"/>
    <s v="140672"/>
    <n v="3"/>
    <s v="4 - Bogotá ordena su territorio y avanza en su acción climática"/>
    <s v="25 - Aumento de la resiliencia al cambio climático y reducción de la vulnerabilidad"/>
  </r>
  <r>
    <n v="2025"/>
    <n v="10"/>
    <d v="2025-01-01T00:00:00"/>
    <d v="2025-10-31T00:00:00"/>
    <s v="0020-01"/>
    <d v="2025-10-06T00:00:00"/>
    <n v="145"/>
    <s v="CONTRATO DE PRESTACION DE SERVICIOS PROFESIONALES"/>
    <s v="481-2025"/>
    <x v="2"/>
    <n v="86"/>
    <s v="ORDENES DE PAGO"/>
    <n v="1603"/>
    <n v="1797"/>
    <s v="140764 - Prestar los servicios profesionales para apoyar al Área de Gestión de Desarrollo Local, en los procesos administrativos relacionados con el Almacén del Fondo de Desarrollo Rural de Sumapaz. 2327. Se expide CDP a solicitud expresa del ordenador del gasto mediante SIPSE 140764, con certificado de no existencia 62512 del 28 de agosto de 2025, recibido el 28 de agosto de 2025. Se expide el CRP mediante memorando 20257020026263, recibido el 6 de octubre de 2025."/>
    <s v="O23011745992024232701000"/>
    <s v="Fortalecimiento Institucional y sedes administrativas"/>
    <x v="0"/>
    <x v="0"/>
    <s v="10 10 - CONTRATACIÓN DIRECTA"/>
    <n v="1031148066"/>
    <s v="FRANCY ALEJANDRA PARDO TORRES"/>
    <n v="0"/>
    <n v="0"/>
    <n v="15000000"/>
    <n v="9166667"/>
    <n v="5833333"/>
    <n v="2327"/>
    <s v="Realizar 4 estrategias de fortalecimiento institucional (una por vigencia)."/>
    <s v="140764"/>
    <n v="2"/>
    <s v="5 - Bogotá confía en su gobierno"/>
    <s v="33 - Fortalecimiento institucional para un gobierno confiable"/>
  </r>
  <r>
    <n v="2025"/>
    <n v="10"/>
    <d v="2025-01-01T00:00:00"/>
    <d v="2025-10-31T00:00:00"/>
    <s v="0020-01"/>
    <d v="2025-10-06T00:00:00"/>
    <n v="145"/>
    <s v="CONTRATO DE PRESTACION DE SERVICIOS PROFESIONALES"/>
    <s v="471-2025"/>
    <x v="2"/>
    <n v="86"/>
    <s v="ORDENES DE PAGO"/>
    <n v="1708"/>
    <n v="1798"/>
    <s v="141227 - Prestar servicios profesionales especializados en gestión del riesgo en la Alcaldía Local de Sumapaz, para orientar y hacer seguimiento a las acciones y proyectos de gestión del riesgo, mitigación y adaptación al cambio climático, promoviendo la protección de la población y la conservación de los ecosistemas estratégicos de la localidad. 2613. Se expide a solicitud expresa del Ordenador del gasto mediante SIPSE 141227, con una certificación de existencia 62859 del 5 de septiembre de 2025, recibido el 11 de septiembre de 2025. Se expide el CRP mediante memorando 20257020026313, recibido el 6 de octubre de 2025."/>
    <s v="O23011745992024261301000"/>
    <s v="Manejo de emergencias y mitigación del riesgo de desastres"/>
    <x v="0"/>
    <x v="0"/>
    <s v="10 10 - CONTRATACIÓN DIRECTA"/>
    <n v="18970097"/>
    <s v="CARLOS ALBERTO HERNANDEZ CASTRILLO"/>
    <n v="0"/>
    <n v="0"/>
    <n v="31500000"/>
    <n v="16200000"/>
    <n v="15300000"/>
    <n v="2613"/>
    <s v="Realizar 12 acciones efectivas para el fortalecimiento de las capacidades locales en torno a la gestión del riesgo"/>
    <s v="141227"/>
    <n v="1"/>
    <s v="4 - Bogotá ordena su territorio y avanza en su acción climática"/>
    <s v="27 - Gestión del riesgo de desastres para un territorio seguro"/>
  </r>
  <r>
    <n v="2025"/>
    <n v="10"/>
    <d v="2025-01-01T00:00:00"/>
    <d v="2025-10-31T00:00:00"/>
    <s v="0020-01"/>
    <d v="2025-10-06T00:00:00"/>
    <n v="145"/>
    <s v="CONTRATO DE PRESTACION DE SERVICIOS PROFESIONALES"/>
    <s v="464-2025"/>
    <x v="2"/>
    <n v="86"/>
    <s v="ORDENES DE PAGO"/>
    <n v="1715"/>
    <n v="1799"/>
    <s v="141362 - Prestar los servicios profesionales al Área de Gestión de Desarrollo Local, para apoyar la gestión de las Obligaciones por Pagar y presupuestal de la Alcaldía Local de Sumapaz. 2327. Se expide CDP a solicitud expresa del Ordenador del Gasto mediante SIPSE 141362 del 11 de septiembre de 2025, con certificado de no hay 62853 del 5 de septiembre de 2025. Se expide el CRP mediante memorando 20257020026393, recibido el 06 de octubre de 2025."/>
    <s v="O23011745992024232701000"/>
    <s v="Fortalecimiento Institucional y sedes administrativas"/>
    <x v="0"/>
    <x v="0"/>
    <s v="10 10 - CONTRATACIÓN DIRECTA"/>
    <n v="79424927"/>
    <s v="OMAR HERNAN HILARION RIOS"/>
    <n v="0"/>
    <n v="0"/>
    <n v="15000000"/>
    <n v="9000000"/>
    <n v="6000000"/>
    <n v="2327"/>
    <s v="Realizar 4 estrategias de fortalecimiento institucional (una por vigencia)."/>
    <s v="141362"/>
    <n v="2"/>
    <s v="5 - Bogotá confía en su gobierno"/>
    <s v="33 - Fortalecimiento institucional para un gobierno confiable"/>
  </r>
  <r>
    <n v="2025"/>
    <n v="10"/>
    <d v="2025-01-01T00:00:00"/>
    <d v="2025-10-31T00:00:00"/>
    <s v="0020-01"/>
    <d v="2025-10-06T00:00:00"/>
    <n v="145"/>
    <s v="CONTRATO DE PRESTACION DE SERVICIOS PROFESIONALES"/>
    <s v="487-2025"/>
    <x v="2"/>
    <n v="86"/>
    <s v="ORDENES DE PAGO"/>
    <n v="1595"/>
    <n v="1800"/>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413, recibido el 06 de octubre de 2025."/>
    <s v="O23011745992024267101000"/>
    <s v="Asistencia técnica agropecuaria y educación ambiental en la localidad de Sumapaz"/>
    <x v="0"/>
    <x v="0"/>
    <s v="10 10 - CONTRATACIÓN DIRECTA"/>
    <n v="1006093160"/>
    <s v="JOSE JEFERSON VIUCHE VIUCHE"/>
    <n v="0"/>
    <n v="0"/>
    <n v="7500000"/>
    <n v="4500000"/>
    <n v="3000000"/>
    <n v="2671"/>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r>
  <r>
    <n v="2025"/>
    <n v="10"/>
    <d v="2025-01-01T00:00:00"/>
    <d v="2025-10-31T00:00:00"/>
    <s v="0020-01"/>
    <d v="2025-10-06T00:00:00"/>
    <n v="145"/>
    <s v="CONTRATO DE PRESTACION DE SERVICIOS PROFESIONALES"/>
    <s v="488-2025"/>
    <x v="2"/>
    <n v="86"/>
    <s v="ORDENES DE PAGO"/>
    <n v="1720"/>
    <n v="1801"/>
    <s v="140761 - Prestar los servicios profesionales de geología para apoyar en la ejecución de los proyectos de inversión de infraestructura vial, en la de la localidad de Sumapaz. 2278. Se expide a solicitud expresa del ordenador del gasto mediante SIPSE 140761 con certificado de existencia 62536 del 28 de agosto de 2025, recibido el 10 de septiembre de 2025. Se expide el CRP mediante memorando 20257020026423, recibido el 06 de octubre de 2025."/>
    <s v="O23011745992024227801000"/>
    <s v="Mejoramiento de vivienda para la comunidad de Sumapaz"/>
    <x v="0"/>
    <x v="0"/>
    <s v="10 10 - CONTRATACIÓN DIRECTA"/>
    <n v="1053860281"/>
    <s v="RICARDO ANDRES CASTRO GARCIA"/>
    <n v="0"/>
    <n v="0"/>
    <n v="15000000"/>
    <n v="9000000"/>
    <n v="6000000"/>
    <n v="2278"/>
    <s v="Mejorar 200 viviendas de interés social rurales."/>
    <s v="140761"/>
    <n v="1"/>
    <s v="4 - Bogotá ordena su territorio y avanza en su acción climática"/>
    <s v="31 - Acceso equitativo de vivienda urbana y rural"/>
  </r>
  <r>
    <n v="2025"/>
    <n v="10"/>
    <d v="2025-01-01T00:00:00"/>
    <d v="2025-10-31T00:00:00"/>
    <s v="0020-01"/>
    <d v="2025-10-06T00:00:00"/>
    <n v="148"/>
    <s v="CONTRATO DE PRESTACION DE SERVICIOS DE APOYO A LA GESTION"/>
    <s v="430-2025"/>
    <x v="3"/>
    <n v="86"/>
    <s v="ORDENES DE PAGO"/>
    <n v="1666"/>
    <n v="1802"/>
    <s v="138910 - Prestar los servicios técnicos para apoyar la atención de solicitudes de entes de control, proposiciones y comunidad en general. 2327. Se expide el CDP a solicitud expresa del Ordenador del Gasto mediante SIPSE 138910, con certificado de No existencia 62570 del 28 de agosto de 2025, recibido el 04 de septiembre de 2025."/>
    <s v="O23011745992024232701000"/>
    <s v="Fortalecimiento Institucional y sedes administrativas"/>
    <x v="0"/>
    <x v="0"/>
    <s v="10 10 - CONTRATACIÓN DIRECTA"/>
    <n v="63498440"/>
    <s v="JAQUELINE  REMOLINA"/>
    <n v="0"/>
    <n v="0"/>
    <n v="9330000"/>
    <n v="5701667"/>
    <n v="3628333"/>
    <n v="2327"/>
    <s v="Realizar 4 estrategias de fortalecimiento institucional (una por vigencia)."/>
    <s v="138910"/>
    <n v="2"/>
    <s v="5 - Bogotá confía en su gobierno"/>
    <s v="33 - Fortalecimiento institucional para un gobierno confiable"/>
  </r>
  <r>
    <n v="2025"/>
    <n v="10"/>
    <d v="2025-01-01T00:00:00"/>
    <d v="2025-10-31T00:00:00"/>
    <s v="0020-01"/>
    <d v="2025-10-06T00:00:00"/>
    <n v="148"/>
    <s v="CONTRATO DE PRESTACION DE SERVICIOS DE APOYO A LA GESTION"/>
    <s v="485-2025"/>
    <x v="3"/>
    <n v="86"/>
    <s v="ORDENES DE PAGO"/>
    <n v="1610"/>
    <n v="1803"/>
    <s v="140776 - Prestar servicios de apoyo técnico para la implementación y seguimiento de programas de promoción de la salud, asegurando el desarrollo de estrategias comunitarias, con especial énfasis en el circuito del cuidado y la promoción de la salud sexual y reproductiva. 2324. Se expide CDP a solicitud expresa del ordenador del gasto mediante SIPSE 140776, con certificado de no existencia 62468 del 27 de agosto de 2025, recibido el 28 de agosto de 2025. Se expide el CRP mediante memorando 20257020026523, recibido el 06 de octubre de 2025."/>
    <s v="O23011745992024232401000"/>
    <s v="Acciones para el cuidado de la salud y el bienestar de las y los Sumapaceños"/>
    <x v="0"/>
    <x v="0"/>
    <s v="10 10 - CONTRATACIÓN DIRECTA"/>
    <n v="1069128352"/>
    <s v="MARIA DAYANY MELO AREVALO"/>
    <n v="0"/>
    <n v="0"/>
    <n v="9330000"/>
    <n v="5598000"/>
    <n v="3732000"/>
    <n v="2324"/>
    <s v="Vincular 400 personas a las acciones y estrategias para promover la salud sexual y reproductiva consciente en los diferentes ciclos de vida"/>
    <s v="140776"/>
    <n v="4"/>
    <s v="2 - Bogotá confía en su bien-estar"/>
    <s v="10 - Salud Pública Integrada e Integral"/>
  </r>
  <r>
    <n v="2025"/>
    <n v="10"/>
    <d v="2025-01-01T00:00:00"/>
    <d v="2025-10-31T00:00:00"/>
    <s v="0020-01"/>
    <d v="2025-10-06T00:00:00"/>
    <n v="145"/>
    <s v="CONTRATO DE PRESTACION DE SERVICIOS PROFESIONALES"/>
    <s v="491-2025"/>
    <x v="2"/>
    <n v="86"/>
    <s v="ORDENES DE PAGO"/>
    <n v="1700"/>
    <n v="1804"/>
    <s v="141073 - Prestar los servicios profesionales para apoyar los procesos administrativos y financieros del área de Gestión de Desarrollo Local, de la Alcaldía Local de Sumapaz. 2327. Se expide a solicitud expresa del Ordenador del gasto mediante SIPSE 141073, con una certificación de existencia 62885 del 7 de septiembre de 2025, recibido el 11 de septiembre de 2025. Se expide el CRP mediante memorando 20257020026513, recibido el 06 de octubre de 2025."/>
    <s v="O23011745992024232701000"/>
    <s v="Fortalecimiento Institucional y sedes administrativas"/>
    <x v="0"/>
    <x v="0"/>
    <s v="10 10 - CONTRATACIÓN DIRECTA"/>
    <n v="79905599"/>
    <s v="HELBER AURELIO SILVA LEGUIZAMON"/>
    <n v="0"/>
    <n v="0"/>
    <n v="15000000"/>
    <n v="9000000"/>
    <n v="6000000"/>
    <n v="2327"/>
    <s v="Realizar 4 estrategias de fortalecimiento institucional (una por vigencia)."/>
    <s v="141073"/>
    <n v="2"/>
    <s v="5 - Bogotá confía en su gobierno"/>
    <s v="33 - Fortalecimiento institucional para un gobierno confiable"/>
  </r>
  <r>
    <n v="2025"/>
    <n v="10"/>
    <d v="2025-01-01T00:00:00"/>
    <d v="2025-10-31T00:00:00"/>
    <s v="0020-01"/>
    <d v="2025-10-06T00:00:00"/>
    <n v="145"/>
    <s v="CONTRATO DE PRESTACION DE SERVICIOS PROFESIONALES"/>
    <s v="011-20251"/>
    <x v="2"/>
    <n v="86"/>
    <s v="ORDENES DE PAGO"/>
    <n v="1728"/>
    <n v="1805"/>
    <s v="143223 - Adición y prorroga al contrato 011-2025-CPS-P (124906), cuyo objeto es prestar sus servicios profesionales en el desarrollo y gestión de los procesos contractuales en cada una de sus etapas del fondo de desarrollo rural de Sumapaz. 2327. Se expide CDP a solicitud expresa del ordenador del gasto mediante SIPSE 143223, recibido el 25 de septiembre de 2025."/>
    <s v="O23011745992024232701000"/>
    <s v="Fortalecimiento Institucional y sedes administrativas"/>
    <x v="0"/>
    <x v="0"/>
    <s v="10 10 - CONTRATACIÓN DIRECTA"/>
    <n v="1023963032"/>
    <s v="JUAN DIEGO PARDO TRUJILLO"/>
    <n v="0"/>
    <n v="0"/>
    <n v="6300000"/>
    <n v="5250000"/>
    <n v="1050000"/>
    <n v="2327"/>
    <s v="Realizar 4 estrategias de fortalecimiento institucional (una por vigencia)."/>
    <s v="143223"/>
    <n v="2"/>
    <s v="5 - Bogotá confía en su gobierno"/>
    <s v="33 - Fortalecimiento institucional para un gobierno confiable"/>
  </r>
  <r>
    <n v="2025"/>
    <n v="10"/>
    <d v="2025-01-01T00:00:00"/>
    <d v="2025-10-31T00:00:00"/>
    <s v="0020-01"/>
    <d v="2025-10-06T00:00:00"/>
    <n v="145"/>
    <s v="CONTRATO DE PRESTACION DE SERVICIOS PROFESIONALES"/>
    <s v="493-2025"/>
    <x v="2"/>
    <n v="86"/>
    <s v="ORDENES DE PAGO"/>
    <n v="1617"/>
    <n v="1806"/>
    <s v="138182 - Prestar servicios profesionales orientados a fortalecer las capacidades emocionales y de afrontamiento de los cuidadores vinculados al Fondo de Desarrollo Rural de Sumapaz, mediante el diseño y ejecución de estrategias psicoeducativas que incluyan capacitaciones, talleres y visitas en campo, con el fin de brindar herramientas para el manejo del estrés, las emociones y las presiones propias del rol de cuidado 2541. Se expide CDP a solicitud expresa del Ordenador del gasto, mediante SIPSE 138182, con certificado de no existencia 620612 del 28 de agosto de 2025, recibido el 1 de septiembre de 2025. Se expide el CRP mediante memorando 20257020026503, recibido el 06 de octubre de 2025."/>
    <s v="O23011745992024254101000"/>
    <s v="Bienestar para las Mujeres de Sumapaz"/>
    <x v="0"/>
    <x v="0"/>
    <s v="10 10 - CONTRATACIÓN DIRECTA"/>
    <n v="35514996"/>
    <s v="ANA MAURICIA MORENO URRUTIA"/>
    <n v="0"/>
    <n v="0"/>
    <n v="24000000"/>
    <n v="10800000"/>
    <n v="13200000"/>
    <n v="2541"/>
    <s v="Vincular 600 personas en procesos para la prevención de violencias en el contexto familiar y/o violencia sexual"/>
    <s v="138182"/>
    <n v="3"/>
    <s v="2 - Bogotá confía en su bien-estar"/>
    <s v="12 - Bogotá cuida a su gente"/>
  </r>
  <r>
    <n v="2025"/>
    <n v="10"/>
    <d v="2025-01-01T00:00:00"/>
    <d v="2025-10-31T00:00:00"/>
    <s v="0020-01"/>
    <d v="2025-10-06T00:00:00"/>
    <n v="148"/>
    <s v="CONTRATO DE PRESTACION DE SERVICIOS DE APOYO A LA GESTION"/>
    <s v="453-2025"/>
    <x v="3"/>
    <n v="86"/>
    <s v="ORDENES DE PAGO"/>
    <n v="1598"/>
    <n v="1807"/>
    <s v="140735 - Prestar los servicios técnicos de apoyo a la gestión administrativa en el marco del Proyecto de Inversión Somos Sumapaz- Emprendiendo de manera sostenible en nuestro territorio. 2315. Se expide CDP a solicitud expresa del ordenador del gasto mediante SIPSE 140735, con certificado de no existencia 62514 del 28 de agosto de 2025, recibido el 28 de agosto de 2025. Se expide el CRP mediante memorando 20257020026483, recibido el 06 de octubre de 2025."/>
    <s v="O23011745992024231501000"/>
    <s v="Somos Sumapaz: Emprendiendo de manera sostenible en el territorio"/>
    <x v="0"/>
    <x v="0"/>
    <s v="10 10 - CONTRATACIÓN DIRECTA"/>
    <n v="1020781572"/>
    <s v="ANAMARIA  CAMPOS FLOREZ"/>
    <n v="0"/>
    <n v="0"/>
    <n v="10500000"/>
    <n v="5950000"/>
    <n v="4550000"/>
    <n v="2315"/>
    <s v="Vincular 600 hogares y/o unidades productivas a procesos productivos y de comercialización en el sector rural."/>
    <s v="140735"/>
    <n v="1"/>
    <s v="3 - Bogotá confía en su potencial"/>
    <s v="20 - Promoción del emprendimiento formal, equitativo e incluyente"/>
  </r>
  <r>
    <n v="2025"/>
    <n v="10"/>
    <d v="2025-01-01T00:00:00"/>
    <d v="2025-10-31T00:00:00"/>
    <s v="0020-01"/>
    <d v="2025-10-06T00:00:00"/>
    <n v="148"/>
    <s v="CONTRATO DE PRESTACION DE SERVICIOS DE APOYO A LA GESTION"/>
    <s v="484-2025"/>
    <x v="3"/>
    <n v="86"/>
    <s v="ORDENES DE PAGO"/>
    <n v="1612"/>
    <n v="1808"/>
    <s v="140930 - Prestar sus servicios técnicos al Área de Gestión de Desarrollo Local, apoyando las actividades administrativas y operativas relacionadas con la gestión cultural en la localidad de Sumapaz. 2486. Se expide CDP a solicitud expresa del ordenador del gasto mediante SIPSE 140930, con certificado de no existencia 62508 del 28 de agosto de 2025, recibido el 28 de agosto de 2025. Se expide el CRP mediante memorando 20257020026443, recibido el 06 de octubre de 2025."/>
    <s v="O23011745992024248601000"/>
    <s v="Acciones para la promoción de la cultura, tradición y costumbres sumapaceñas"/>
    <x v="0"/>
    <x v="0"/>
    <s v="10 10 - CONTRATACIÓN DIRECTA"/>
    <n v="1033761774"/>
    <s v="WENDY TATIANA GOMEZ ROMERO"/>
    <n v="0"/>
    <n v="0"/>
    <n v="10500000"/>
    <n v="6300000"/>
    <n v="4200000"/>
    <n v="2486"/>
    <s v="Capacitar 600 personas en los campos artísticos, interculturales, culturales y/o patrimoniales."/>
    <s v="140930"/>
    <n v="1"/>
    <s v="2 - Bogotá confía en su bien-estar"/>
    <s v="14 - Bogotá deportiva, recreativa, artística, patrimonial e intercultural"/>
  </r>
  <r>
    <n v="2025"/>
    <n v="10"/>
    <d v="2025-01-01T00:00:00"/>
    <d v="2025-10-31T00:00:00"/>
    <s v="0020-01"/>
    <d v="2025-10-06T00:00:00"/>
    <n v="145"/>
    <s v="CONTRATO DE PRESTACION DE SERVICIOS PROFESIONALES"/>
    <s v="489-2025"/>
    <x v="2"/>
    <n v="86"/>
    <s v="ORDENES DE PAGO"/>
    <n v="1596"/>
    <n v="1809"/>
    <s v="140667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40667, con certificado de no existencia 62510 del 28 de agosto de 2025, recibido el 28 de agosto de 2025. Se expide el CRP mediante memorando 20257020026533, recibido el 06 de octubre de 2025."/>
    <s v="O23011745992024267101000"/>
    <s v="Asistencia técnica agropecuaria y educación ambiental en la localidad de Sumapaz"/>
    <x v="0"/>
    <x v="0"/>
    <s v="10 10 - CONTRATACIÓN DIRECTA"/>
    <n v="79623621"/>
    <s v="ESTEBAN  LOPEZ TELLEZ"/>
    <n v="0"/>
    <n v="0"/>
    <n v="15000000"/>
    <n v="9000000"/>
    <n v="6000000"/>
    <n v="2671"/>
    <s v="Apoyar 500 predios rurales con buenas prácticas agropecuarias y ambientales que fortalezcan la protección a coberturas vegetales y recurso hídrico"/>
    <s v="140667"/>
    <n v="3"/>
    <s v="4 - Bogotá ordena su territorio y avanza en su acción climática"/>
    <s v="25 - Aumento de la resiliencia al cambio climático y reducción de la vulnerabilidad"/>
  </r>
  <r>
    <n v="2025"/>
    <n v="10"/>
    <d v="2025-01-01T00:00:00"/>
    <d v="2025-10-31T00:00:00"/>
    <s v="0020-01"/>
    <d v="2025-10-06T00:00:00"/>
    <n v="148"/>
    <s v="CONTRATO DE PRESTACION DE SERVICIOS DE APOYO A LA GESTION"/>
    <s v="492-2025"/>
    <x v="3"/>
    <n v="86"/>
    <s v="ORDENES DE PAGO"/>
    <n v="1595"/>
    <n v="1810"/>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453, recibido el 06 de octubre de 2025."/>
    <s v="O23011745992024267101000"/>
    <s v="Asistencia técnica agropecuaria y educación ambiental en la localidad de Sumapaz"/>
    <x v="0"/>
    <x v="0"/>
    <s v="10 10 - CONTRATACIÓN DIRECTA"/>
    <n v="52558577"/>
    <s v="GLORIA ISABEL AGUILERA ACOSTA"/>
    <n v="0"/>
    <n v="0"/>
    <n v="7500000"/>
    <n v="3333333"/>
    <n v="4166667"/>
    <n v="2671"/>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r>
  <r>
    <n v="2025"/>
    <n v="10"/>
    <d v="2025-01-01T00:00:00"/>
    <d v="2025-10-31T00:00:00"/>
    <s v="0020-01"/>
    <d v="2025-10-07T00:00:00"/>
    <n v="145"/>
    <s v="CONTRATO DE PRESTACION DE SERVICIOS PROFESIONALES"/>
    <s v="478-2025"/>
    <x v="2"/>
    <n v="85"/>
    <s v="ORDENES DE PAGO"/>
    <n v="1599"/>
    <n v="1811"/>
    <s v="140737 - Prestar sus servicios profesionales para apoyar el desarrollo de actividades de emprendimientos sostenibles y formación de capacidades, en la localidad de Sumapaz a través del proyecto 2315. Se expide CDP a solicitud expresa del ordenador del gasto mediante SIPSE 140737, con certificado de no existencia 62474 del 27 de agosto de 2025, recibido el 28 de agosto de 2025. Se expide el CRP mediante memorando 20257020026573, recibido el 7 de octubre de 2025."/>
    <s v="O23011745992024231501000"/>
    <s v="Somos Sumapaz: Emprendiendo de manera sostenible en el territorio"/>
    <x v="0"/>
    <x v="0"/>
    <s v="10 10 - CONTRATACIÓN DIRECTA"/>
    <n v="1026593006"/>
    <s v="KATHERINN VIVIANA FORERO GONZALEZ"/>
    <n v="0"/>
    <n v="0"/>
    <n v="15000000"/>
    <n v="8833333"/>
    <n v="6166667"/>
    <n v="2315"/>
    <s v="Vincular 600 hogares y/o unidades productivas a procesos productivos y de comercialización en el sector rural."/>
    <s v="140737"/>
    <n v="1"/>
    <s v="3 - Bogotá confía en su potencial"/>
    <s v="20 - Promoción del emprendimiento formal, equitativo e incluyente"/>
  </r>
  <r>
    <n v="2025"/>
    <n v="10"/>
    <d v="2025-01-01T00:00:00"/>
    <d v="2025-10-31T00:00:00"/>
    <s v="0020-01"/>
    <d v="2025-10-07T00:00:00"/>
    <n v="148"/>
    <s v="CONTRATO DE PRESTACION DE SERVICIOS DE APOYO A LA GESTION"/>
    <s v="490-2025"/>
    <x v="3"/>
    <n v="85"/>
    <s v="ORDENES DE PAGO"/>
    <n v="1718"/>
    <n v="1812"/>
    <s v="141366 - Prestar los servicios de apoyo técnico en las actividades administrativas y operativas del parque automotor en la Alcaldía Local de Sumapaz. 2289. Se expide CDP a solicitud expresa del Ordenador del Gasto mediante SIPSE 141366 del 11 de septiembre de 2025, con certificado de no hay 62851 del 5 de septiembre de 2025. Se expide el CRP mediante memorando 20257020026573, recibido el 7 de octubre de 2025."/>
    <s v="O23011745992024228901000"/>
    <s v="Movilidad para Sumapaz"/>
    <x v="0"/>
    <x v="0"/>
    <s v="10 10 - CONTRATACIÓN DIRECTA"/>
    <n v="51994133"/>
    <s v="JANETH PATRICIA MOLINA"/>
    <n v="0"/>
    <n v="0"/>
    <n v="9330000"/>
    <n v="5598000"/>
    <n v="3732000"/>
    <n v="2289"/>
    <s v="Intervenir 40 Kilómetros-carril de malla vial rural con acciones de construcción y/o conservación"/>
    <s v="141366"/>
    <n v="1"/>
    <s v="4 - Bogotá ordena su territorio y avanza en su acción climática"/>
    <s v="26 - Movilidad Sostenible"/>
  </r>
  <r>
    <n v="2025"/>
    <n v="10"/>
    <d v="2025-01-01T00:00:00"/>
    <d v="2025-10-31T00:00:00"/>
    <s v="0020-01"/>
    <d v="2025-10-08T00:00:00"/>
    <n v="148"/>
    <s v="CONTRATO DE PRESTACION DE SERVICIOS DE APOYO A LA GESTION"/>
    <s v="323-20251"/>
    <x v="3"/>
    <n v="84"/>
    <s v="ORDENES DE PAGO"/>
    <n v="1529"/>
    <n v="1813"/>
    <s v="137023 - Adición y prorroga al contrato 323-2025-CPS-AG (130167), cuyo objeto es prestar los servicios de apoyo técnico y administrativo a las áreas de la alcaldía local de Sumapaz. 2327. Se expide el CDP a solicitud expresa del ordenador del gasto mediante SIPSE137023, recibido el 30 de julio de 2025. Se expide el CRP mediante memorando 20257020026623 recibido el 8 de octubre de 2025."/>
    <s v="O23011745992024232701000"/>
    <s v="Fortalecimiento Institucional y sedes administrativas"/>
    <x v="0"/>
    <x v="0"/>
    <s v="10 10 - CONTRATACIÓN DIRECTA"/>
    <n v="80202726"/>
    <s v="ALEJANDRO  ZAPATA VILLALOBOS"/>
    <n v="0"/>
    <n v="0"/>
    <n v="12000000"/>
    <n v="6933333"/>
    <n v="5066667"/>
    <n v="2327"/>
    <s v="Realizar 4 estrategias de fortalecimiento institucional (una por vigencia)."/>
    <s v="137023"/>
    <n v="2"/>
    <s v="5 - Bogotá confía en su gobierno"/>
    <s v="33 - Fortalecimiento institucional para un gobierno confiable"/>
  </r>
  <r>
    <n v="2025"/>
    <n v="10"/>
    <d v="2025-01-01T00:00:00"/>
    <d v="2025-10-31T00:00:00"/>
    <s v="0020-01"/>
    <d v="2025-10-08T00:00:00"/>
    <n v="148"/>
    <s v="CONTRATO DE PRESTACION DE SERVICIOS DE APOYO A LA GESTION"/>
    <s v="136-20251"/>
    <x v="3"/>
    <n v="84"/>
    <s v="ORDENES DE PAGO"/>
    <n v="1532"/>
    <n v="1814"/>
    <s v="137036 - Adición y prorroga al contrato 136-2025-CPS-AG (126405), cuyo objeto es prestar los servicios tecnólogos para apoyar a la alcaldía local de Sumapaz en la implementación del sistema integrado de gestión y el SG- SST, orientados por el nivel central. 2289.Se expide el CDP a solicitud expresa del ordenador del gasto mediante SIPSE 137036, recibido el 30 de julio de 2025. Se expide el CRP mediante memorando 20257020026643, recibido el 8 de octubre de 2025."/>
    <s v="O23011745992024228901000"/>
    <s v="Movilidad para Sumapaz"/>
    <x v="0"/>
    <x v="0"/>
    <s v="10 10 - CONTRATACIÓN DIRECTA"/>
    <n v="1022969793"/>
    <s v="ISIS KATHERINE ESPITIA TORRES"/>
    <n v="0"/>
    <n v="0"/>
    <n v="9160000"/>
    <n v="6259333"/>
    <n v="2900667"/>
    <n v="2289"/>
    <s v="Intervenir 40 Kilómetros-carril de malla vial rural con acciones de construcción y/o conservación"/>
    <s v="137036"/>
    <n v="1"/>
    <s v="4 - Bogotá ordena su territorio y avanza en su acción climática"/>
    <s v="26 - Movilidad Sostenible"/>
  </r>
  <r>
    <n v="2025"/>
    <n v="10"/>
    <d v="2025-01-01T00:00:00"/>
    <d v="2025-10-31T00:00:00"/>
    <s v="0020-01"/>
    <d v="2025-10-08T00:00:00"/>
    <n v="148"/>
    <s v="CONTRATO DE PRESTACION DE SERVICIOS DE APOYO A LA GESTION"/>
    <s v="495-2025"/>
    <x v="3"/>
    <n v="84"/>
    <s v="ORDENES DE PAGO"/>
    <n v="1684"/>
    <n v="1815"/>
    <s v="140773 - Prestar los servicios profesionales para realizar un proceso de investigación participativa orientado a la elaboración de un documento texto que servirá como base para un libro sobre las experiencias organizativas de algunas mujeres de la localidad de Sumapaz, con el propósito de aportar a la construcción de la memoria histórica y social de las mujeres de la localidad.2541. Se expide a solicitud expresa del Ordenador del gasto mediante SIPSE 140773, con certificado de no existencia 62534 del 28 de agosto de 2025, recibido el 8 d septiembre 2025. Se expide el CRP mediante memorando 20257020026613, recibido el 8 de octubre de 2025."/>
    <s v="O23011745992024254101000"/>
    <s v="Bienestar para las Mujeres de Sumapaz"/>
    <x v="0"/>
    <x v="0"/>
    <s v="10 10 - CONTRATACIÓN DIRECTA"/>
    <n v="35416675"/>
    <s v="FLOR ANGELICA ACOSTA TAUTIVA"/>
    <n v="0"/>
    <n v="0"/>
    <n v="18900000"/>
    <n v="11130000"/>
    <n v="7770000"/>
    <n v="2541"/>
    <s v="Vincular 600 mujeres cuidadoras a estrategias de cuidado."/>
    <s v="140773"/>
    <n v="1"/>
    <s v="2 - Bogotá confía en su bien-estar"/>
    <s v="12 - Bogotá cuida a su gente"/>
  </r>
  <r>
    <n v="2025"/>
    <n v="10"/>
    <d v="2025-01-01T00:00:00"/>
    <d v="2025-10-31T00:00:00"/>
    <s v="0020-01"/>
    <d v="2025-10-09T00:00:00"/>
    <n v="148"/>
    <s v="CONTRATO DE PRESTACION DE SERVICIOS DE APOYO A LA GESTION"/>
    <s v="494-2025"/>
    <x v="3"/>
    <n v="84"/>
    <s v="ORDENES DE PAGO"/>
    <n v="1682"/>
    <n v="1816"/>
    <s v="140768 - Prestar sus servicios de apoyo administrativo en el desarrollo y ejecución del proyecto de inversión &quot;Fortaleciendo la Conectividad en Sumapaz. 2265. Se expide a solicitud expresa del Ordenador del gasto mediante SIPSE 140768, con certificado de no existencia 62529 del 28 de agosto de 2025, recibido el 8 d septiembre 2025. Se expide el CRP mediante memorando 20257020026683 recibido el 9 de octubre de 2025."/>
    <s v="O23011745992024226501000"/>
    <s v="Fortaleciendo la Conectividad en Sumapaz"/>
    <x v="0"/>
    <x v="0"/>
    <s v="10 10 - CONTRATACIÓN DIRECTA"/>
    <n v="52748956"/>
    <s v="YOHANNA  TELLEZ PEREZ"/>
    <n v="0"/>
    <n v="0"/>
    <n v="6000000"/>
    <n v="3466667"/>
    <n v="2533333"/>
    <n v="2265"/>
    <s v="Operativizar 17 Centros de Acceso Comunitario en zonas rurales y/o apartadas y/o urbanas, con énfasis en Servicios TIC´s generados."/>
    <s v="140768"/>
    <n v="1"/>
    <s v="5 - Bogotá confía en su gobierno"/>
    <s v="35 - Bogotá ciudad Inteligente"/>
  </r>
  <r>
    <n v="2025"/>
    <n v="10"/>
    <d v="2025-01-01T00:00:00"/>
    <d v="2025-10-31T00:00:00"/>
    <s v="0020-01"/>
    <d v="2025-10-10T00:00:00"/>
    <n v="53"/>
    <s v="CONTRATO DE SEGUROS"/>
    <s v="497-2025"/>
    <x v="5"/>
    <n v="82"/>
    <s v="ORDENES DE PAGO"/>
    <n v="1325"/>
    <n v="1817"/>
    <s v="136546 - El contrato que se pretende celebrar tendrá por objeto, contratar los seguros que amparen los intereses patrimoniales actuales y futuros, así como los bienes de propiedad de la alcaldía local de Sumapaz, que estén bajo su responsabilidad y custodia y aquellos que sean adquiridos para desarrollar las funciones inherentes a su actividad, así como cualquier otra póliza de seguros que requiera la entidad en el desarrollo de su actividad. Se expide el CDP a solicitud del Ordenador del Gasto mediante SIPSE 136546, se recibe el 23 de julio de 2025. Se expide el CRP mediante memorando 20257020027223, recibido el 10 de octubre de 2025."/>
    <s v="O23011745992024228901000"/>
    <s v="Movilidad para Sumapaz"/>
    <x v="4"/>
    <x v="4"/>
    <s v="1 01 - LICITACIÓN PÚBLICA"/>
    <n v="860524654"/>
    <s v="ASEGURADORA SOLIDARIA DE COLOMBIA ENTIDA D COOPERATIVA"/>
    <n v="0"/>
    <n v="0"/>
    <n v="216953188"/>
    <n v="216953188"/>
    <n v="0"/>
    <n v="2289"/>
    <s v="Intervenir 40 Kilómetros-carril de malla vial rural con acciones de construcción y/o conservación"/>
    <s v="136546"/>
    <n v="1"/>
    <s v="4 - Bogotá ordena su territorio y avanza en su acción climática"/>
    <s v="26 - Movilidad Sostenible"/>
  </r>
  <r>
    <n v="2025"/>
    <n v="10"/>
    <d v="2025-01-01T00:00:00"/>
    <d v="2025-10-31T00:00:00"/>
    <s v="0020-01"/>
    <d v="2025-10-11T00:00:00"/>
    <n v="148"/>
    <s v="CONTRATO DE PRESTACION DE SERVICIOS DE APOYO A LA GESTION"/>
    <s v="496-2025"/>
    <x v="3"/>
    <n v="82"/>
    <s v="ORDENES DE PAGO"/>
    <n v="1595"/>
    <n v="1818"/>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7133, recibido el 10 de octubre de 2025."/>
    <s v="O23011745992024267101000"/>
    <s v="Asistencia técnica agropecuaria y educación ambiental en la localidad de Sumapaz"/>
    <x v="0"/>
    <x v="0"/>
    <s v="10 10 - CONTRATACIÓN DIRECTA"/>
    <n v="1032656515"/>
    <s v="HECTOR EDUARDO ROMERO PEREZ"/>
    <n v="0"/>
    <n v="0"/>
    <n v="7500000"/>
    <n v="3916667"/>
    <n v="3583333"/>
    <n v="2671"/>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r>
  <r>
    <n v="2025"/>
    <n v="10"/>
    <d v="2025-01-01T00:00:00"/>
    <d v="2025-10-31T00:00:00"/>
    <s v="0020-01"/>
    <d v="2025-10-11T00:00:00"/>
    <n v="145"/>
    <s v="CONTRATO DE PRESTACION DE SERVICIOS PROFESIONALES"/>
    <s v="498-2025"/>
    <x v="2"/>
    <n v="82"/>
    <s v="ORDENES DE PAGO"/>
    <n v="1602"/>
    <n v="1819"/>
    <s v="140763 - Prestar los servicios profesionales para brindar apoyo en el seguimiento de los recursos invertidos por el Sistema General de Regalías en el territorio de Sumapaz. 2289. Se expide CDP a solicitud expresa del ordenador del gasto mediante SIPSE 140763, con certificado de no existencia 62513 del 28 de agosto de 2025, recibido el 28 de agosto de 2025. Se expide CRP mediante memorando 20257020027253, recibido el 10 de octubre de 2025."/>
    <s v="O23011745992024228901000"/>
    <s v="Movilidad para Sumapaz"/>
    <x v="0"/>
    <x v="0"/>
    <s v="10 10 - CONTRATACIÓN DIRECTA"/>
    <n v="1019048541"/>
    <s v="ALEJANDRO  BAUTISTA ROJAS"/>
    <n v="0"/>
    <n v="0"/>
    <n v="15000000"/>
    <n v="7833333"/>
    <n v="7166667"/>
    <n v="2289"/>
    <s v="Intervenir 40 Kilómetros-carril de malla vial rural con acciones de construcción y/o conservación"/>
    <s v="140763"/>
    <n v="1"/>
    <s v="4 - Bogotá ordena su territorio y avanza en su acción climática"/>
    <s v="26 - Movilidad Sostenible"/>
  </r>
  <r>
    <n v="2025"/>
    <n v="10"/>
    <d v="2025-01-01T00:00:00"/>
    <d v="2025-10-31T00:00:00"/>
    <s v="0020-01"/>
    <d v="2025-10-14T00:00:00"/>
    <n v="31"/>
    <s v="RESOLUCION"/>
    <s v="004-2025"/>
    <x v="4"/>
    <n v="82"/>
    <s v="ORDENES DE PAGO"/>
    <n v="1748"/>
    <n v="182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x v="2"/>
    <x v="2"/>
    <s v="96 96 - N/A ACTO ADMINISTRATIVO (RESOLUCIÓN, DECRETO, ACUERDO, ETC.)"/>
    <n v="860011153"/>
    <s v="POSITIVA COMPAÑIA DE SEGUROS SA"/>
    <n v="0"/>
    <n v="0"/>
    <n v="350000"/>
    <n v="350000"/>
    <n v="0"/>
    <n v="2289"/>
    <s v="Intervenir 40 Kilómetros-carril de malla vial rural con acciones de construcción y/o conservación"/>
    <s v="Atende"/>
    <n v="1"/>
    <s v="4 - Bogotá ordena su territorio y avanza en su acción climática"/>
    <s v="26 - Movilidad Sostenible"/>
  </r>
  <r>
    <n v="2025"/>
    <n v="10"/>
    <d v="2025-01-01T00:00:00"/>
    <d v="2025-10-31T00:00:00"/>
    <s v="0020-01"/>
    <d v="2025-10-14T00:00:00"/>
    <n v="31"/>
    <s v="RESOLUCION"/>
    <s v="004-2025"/>
    <x v="4"/>
    <n v="82"/>
    <s v="ORDENES DE PAGO"/>
    <n v="1748"/>
    <n v="182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x v="2"/>
    <x v="2"/>
    <s v="96 96 - N/A ACTO ADMINISTRATIVO (RESOLUCIÓN, DECRETO, ACUERDO, ETC.)"/>
    <n v="860011153"/>
    <s v="POSITIVA COMPAÑIA DE SEGUROS SA"/>
    <n v="0"/>
    <n v="0"/>
    <n v="1500000"/>
    <n v="1500000"/>
    <n v="0"/>
    <n v="2671"/>
    <s v="Apoyar 500 predios rurales con buenas prácticas agropecuarias y ambientales que fortalezcan la protección a coberturas vegetales y recurso hídrico"/>
    <s v="Atende"/>
    <n v="3"/>
    <s v="4 - Bogotá ordena su territorio y avanza en su acción climática"/>
    <s v="25 - Aumento de la resiliencia al cambio climático y reducción de la vulnerabilidad"/>
  </r>
  <r>
    <n v="2025"/>
    <n v="10"/>
    <d v="2025-01-01T00:00:00"/>
    <d v="2025-10-31T00:00:00"/>
    <s v="0020-01"/>
    <d v="2025-10-14T00:00:00"/>
    <n v="31"/>
    <s v="RESOLUCION"/>
    <s v="004-2025"/>
    <x v="4"/>
    <n v="82"/>
    <s v="ORDENES DE PAGO"/>
    <n v="1748"/>
    <n v="182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x v="2"/>
    <x v="2"/>
    <s v="96 96 - N/A ACTO ADMINISTRATIVO (RESOLUCIÓN, DECRETO, ACUERDO, ETC.)"/>
    <n v="860011153"/>
    <s v="POSITIVA COMPAÑIA DE SEGUROS SA"/>
    <n v="0"/>
    <n v="0"/>
    <n v="1200000"/>
    <n v="1117720"/>
    <n v="82280"/>
    <n v="2682"/>
    <s v="Lograr 16 hectáreas en proceso de restauración ecológica"/>
    <s v="Atende"/>
    <n v="2"/>
    <s v="4 - Bogotá ordena su territorio y avanza en su acción climática"/>
    <s v="25 - Aumento de la resiliencia al cambio climático y reducción de la vulnerabilidad"/>
  </r>
  <r>
    <n v="2025"/>
    <n v="10"/>
    <d v="2025-01-01T00:00:00"/>
    <d v="2025-10-31T00:00:00"/>
    <s v="0020-01"/>
    <d v="2025-10-14T00:00:00"/>
    <n v="73"/>
    <s v="CONTRATO DE OBRA PUBLICA"/>
    <s v="700-20241"/>
    <x v="7"/>
    <n v="78"/>
    <s v="ORDENES DE PAGO"/>
    <n v="1735"/>
    <n v="1821"/>
    <s v="143043 - Adición y prorroga al contrato COP-700-2024), cuyo objeto es, contratar por el sistema de precios unitarios el servicio de construcción de sistema de tratamiento de agua residual individual para vivienda rural dispersa en la localidad de Sumapaz vigencia 2024. 2689. Se expide el CDP a solicitud expresa del ordenador del gasto mediante sipse 143043, recibido el 7 de octubre de 2025. Se expide el CRP mediante memorando 20257020027343, recibido el 14 de octubre de 2025."/>
    <s v="O23011745992024268901000"/>
    <s v="Acueductos veredales, saneamiento básico y energías alternativas"/>
    <x v="3"/>
    <x v="3"/>
    <s v="2 02 - SELEC. ABREV. MENOR CUANTÍA"/>
    <n v="901896062"/>
    <s v="CONSORCIO SANITARIO SUMAPAZ"/>
    <n v="0"/>
    <n v="0"/>
    <n v="39754998"/>
    <n v="13779499"/>
    <n v="25975499"/>
    <n v="2689"/>
    <s v="Fortalecer 4 acueductos veredales con asistencia, intervenir técnica u organizativa"/>
    <s v="143043"/>
    <n v="1"/>
    <s v="4 - Bogotá ordena su territorio y avanza en su acción climática"/>
    <s v="29 - Servicios públicos inclusivos y sostenibles"/>
  </r>
  <r>
    <n v="2025"/>
    <n v="10"/>
    <d v="2025-01-01T00:00:00"/>
    <d v="2025-10-31T00:00:00"/>
    <s v="0020-01"/>
    <d v="2025-10-14T00:00:00"/>
    <n v="145"/>
    <s v="CONTRATO DE PRESTACION DE SERVICIOS PROFESIONALES"/>
    <s v="326-20251"/>
    <x v="2"/>
    <n v="78"/>
    <s v="ORDENES DE PAGO"/>
    <n v="1738"/>
    <n v="1822"/>
    <s v="143899 - Adición y prorroga al contrato 326-2025-CPS-P (125677), cuyo objeto es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el CDP a solicitud expresa del Ordenador del Gasto mediante SIPSE 143899, recibido el 10 de octubre de 2025. Se expide el CRP mediante memorando 20257020027333, recibido el 14 de octubre de 2025."/>
    <s v="O23011745992024232701000"/>
    <s v="Fortalecimiento Institucional y sedes administrativas"/>
    <x v="0"/>
    <x v="0"/>
    <s v="10 10 - CONTRATACIÓN DIRECTA"/>
    <n v="1019072215"/>
    <s v="NICOLAS  BERNAL LOPEZ"/>
    <n v="0"/>
    <n v="0"/>
    <n v="16800000"/>
    <n v="10500000"/>
    <n v="6300000"/>
    <n v="2327"/>
    <s v="Realizar 4 estrategias de fortalecimiento institucional (una por vigencia)."/>
    <s v="143899"/>
    <n v="2"/>
    <s v="5 - Bogotá confía en su gobierno"/>
    <s v="33 - Fortalecimiento institucional para un gobierno confiable"/>
  </r>
  <r>
    <n v="2025"/>
    <n v="10"/>
    <d v="2025-01-01T00:00:00"/>
    <d v="2025-10-31T00:00:00"/>
    <s v="0020-01"/>
    <d v="2025-10-14T00:00:00"/>
    <n v="145"/>
    <s v="CONTRATO DE PRESTACION DE SERVICIOS PROFESIONALES"/>
    <s v="500-2025"/>
    <x v="2"/>
    <n v="78"/>
    <s v="ORDENES DE PAGO"/>
    <n v="1626"/>
    <n v="1823"/>
    <s v="138211 - Prestar los servicios profesionales especializados al área de Gestión de Desarrollo Local brindando apoyo en la formulación, ejecución y seguimiento de proyectos de inversión destinados a la construcción, mejoramiento y terminación de sedes administrativas. Se expide CDP a solicitud expresa del Ordenador del gasto, mediante SIPSE 138211, con certificado de no existencia 62637 del 28 de agosto de 2025, recibido el 1 de septiembre de 2025. Se expide el CRP mediante memorando 20257020027303, recibido el 14 de octubre de 2025."/>
    <s v="O23011745992024235801000"/>
    <s v="Mejores parques para Sumapaz"/>
    <x v="0"/>
    <x v="0"/>
    <s v="10 10 - CONTRATACIÓN DIRECTA"/>
    <n v="1013663450"/>
    <s v="MARCO ANTONIO CARDOZO BARRERA"/>
    <n v="0"/>
    <n v="0"/>
    <n v="32000000"/>
    <n v="12533333"/>
    <n v="19466667"/>
    <n v="2358"/>
    <s v="Construir 4000 m2 de Parques de la red de proximidad (la construcción incluye su dotación)."/>
    <s v="138211"/>
    <n v="1"/>
    <s v="4 - Bogotá ordena su territorio y avanza en su acción climática"/>
    <s v="24 - Revitalización y renovación urbana y rural con inclusión"/>
  </r>
  <r>
    <n v="2025"/>
    <n v="10"/>
    <d v="2025-01-01T00:00:00"/>
    <d v="2025-10-31T00:00:00"/>
    <s v="0020-01"/>
    <d v="2025-10-15T00:00:00"/>
    <n v="148"/>
    <s v="CONTRATO DE PRESTACION DE SERVICIOS DE APOYO A LA GESTION"/>
    <s v="207-20251"/>
    <x v="3"/>
    <n v="76"/>
    <s v="ORDENES DE PAGO"/>
    <n v="1536"/>
    <n v="1824"/>
    <s v="136994 - Adición y prórroga al contrato 207-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994, recibido el 30 de julio de 2025. Se expide el CRP mediante memorando 20257020027443, recibido el 15 de octubre de 2025."/>
    <s v="O23011745992024232701000"/>
    <s v="Fortalecimiento Institucional y sedes administrativas"/>
    <x v="0"/>
    <x v="0"/>
    <s v="10 10 - CONTRATACIÓN DIRECTA"/>
    <n v="1032656565"/>
    <s v="YUDI YINETH REY RIOS"/>
    <n v="0"/>
    <n v="0"/>
    <n v="4410000"/>
    <n v="1960000"/>
    <n v="2450000"/>
    <n v="2327"/>
    <s v="Realizar 4 estrategias de fortalecimiento institucional (una por vigencia)."/>
    <s v="136994"/>
    <n v="2"/>
    <s v="5 - Bogotá confía en su gobierno"/>
    <s v="33 - Fortalecimiento institucional para un gobierno confiable"/>
  </r>
  <r>
    <n v="2025"/>
    <n v="10"/>
    <d v="2025-01-01T00:00:00"/>
    <d v="2025-10-31T00:00:00"/>
    <s v="0020-01"/>
    <d v="2025-10-15T00:00:00"/>
    <n v="148"/>
    <s v="CONTRATO DE PRESTACION DE SERVICIOS DE APOYO A LA GESTION"/>
    <s v="499-2025"/>
    <x v="3"/>
    <n v="77"/>
    <s v="ORDENES DE PAGO"/>
    <n v="1679"/>
    <n v="1825"/>
    <s v="140692 - Prestar los servicios de apoyo administrativo en el desarrollo de las actividades que se ejecutan dentro de la asistencia técnica agropecuaria en la localidad de Sumapaz. 2671. Se expide a solicitud expresa del Ordenador del Gasto, mediante SIPSE 140692, con certificado de no existencia 62532 del 28 de agosto de 2025, recibido el 08 de septiembre de 2025. Se expide el CRP mediante memorando 20257020027413, recibido el 15 de octubre de 2025."/>
    <s v="O23011745992024267101000"/>
    <s v="Asistencia técnica agropecuaria y educación ambiental en la localidad de Sumapaz"/>
    <x v="0"/>
    <x v="0"/>
    <s v="10 10 - CONTRATACIÓN DIRECTA"/>
    <n v="1000690526"/>
    <s v="ASBLEYDI  MICAN"/>
    <n v="0"/>
    <n v="0"/>
    <n v="6000000"/>
    <n v="2733333"/>
    <n v="3266667"/>
    <n v="2671"/>
    <s v="Implementar 100 huertas rurales "/>
    <s v="140692"/>
    <n v="4"/>
    <s v="4 - Bogotá ordena su territorio y avanza en su acción climática"/>
    <s v="25 - Aumento de la resiliencia al cambio climático y reducción de la vulnerabilidad"/>
  </r>
  <r>
    <n v="2025"/>
    <n v="10"/>
    <d v="2025-01-01T00:00:00"/>
    <d v="2025-10-31T00:00:00"/>
    <s v="0020-01"/>
    <d v="2025-10-15T00:00:00"/>
    <n v="145"/>
    <s v="CONTRATO DE PRESTACION DE SERVICIOS PROFESIONALES"/>
    <s v="501-2025"/>
    <x v="2"/>
    <n v="77"/>
    <s v="ORDENES DE PAGO"/>
    <n v="1632"/>
    <n v="1826"/>
    <s v="138346 - Prestar servicios profesionales como de apoyo en la implementación, acompañamiento y gestión en el acceso a la justicia local en el marco del proyecto de inversión 2290 Fortaleciendo la justicia en Sumapaz. Se expide CDP a solicitud expresa del Ordenador del gasto, mediante SIPSE 138346, con certificado de no existencia 62616 del 28 de agosto de 2025, recibido el 1 de septiembre de 2025. Se expide CRP mediante memorando 20257020027463, recibido el 15 de octubre de 2025."/>
    <s v="O23011745992024229001000"/>
    <s v="Fortaleciendo la justicia en Sumapaz"/>
    <x v="0"/>
    <x v="0"/>
    <s v="10 10 - CONTRATACIÓN DIRECTA"/>
    <n v="53161176"/>
    <s v="YULY ALEJANDRA VARELA TORRES"/>
    <n v="0"/>
    <n v="0"/>
    <n v="20000000"/>
    <n v="7500000"/>
    <n v="12500000"/>
    <n v="2290"/>
    <s v="Beneficiar 100 ciudadanos con habilidades y capacidades para gestionar la convivencia constructivamente"/>
    <s v="138346"/>
    <n v="3"/>
    <s v="1 - Bogotá avanza en su seguridad"/>
    <s v="4 - Servicios centrados en la justicia"/>
  </r>
  <r>
    <n v="2025"/>
    <n v="10"/>
    <d v="2025-01-01T00:00:00"/>
    <d v="2025-10-31T00:00:00"/>
    <s v="0020-01"/>
    <d v="2025-10-15T00:00:00"/>
    <n v="145"/>
    <s v="CONTRATO DE PRESTACION DE SERVICIOS PROFESIONALES"/>
    <s v="502-2025"/>
    <x v="2"/>
    <n v="77"/>
    <s v="ORDENES DE PAGO"/>
    <n v="1584"/>
    <n v="1827"/>
    <s v="139098 - Prestar servicios profesionales de apoyo en la gestión contractual, específicamente en los aspectos económicos y financieros, para todos los proyectos de inversión a cargo del Fondo de Desarrollo Rural de Sumapaz. 2327. Se expide a solicitud expresa del ordenador del gasto mediante SIPSE 139098, con certificado de no existencia No. 62405 del 25 de agosto de 2025. Se expide CRP mediante 20257020027503, recibido el 15 de octubre de 2025."/>
    <s v="O23011745992024232701000"/>
    <s v="Fortalecimiento Institucional y sedes administrativas"/>
    <x v="0"/>
    <x v="0"/>
    <s v="10 10 - CONTRATACIÓN DIRECTA"/>
    <n v="1022982221"/>
    <s v="JORGE DANIEL MUÑOZ CASALLAS"/>
    <n v="0"/>
    <n v="0"/>
    <n v="15000000"/>
    <n v="6833333"/>
    <n v="8166667"/>
    <n v="2327"/>
    <s v="Realizar 4 estrategias de fortalecimiento institucional (una por vigencia)."/>
    <s v="139098"/>
    <n v="2"/>
    <s v="5 - Bogotá confía en su gobierno"/>
    <s v="33 - Fortalecimiento institucional para un gobierno confiable"/>
  </r>
  <r>
    <n v="2025"/>
    <n v="10"/>
    <d v="2025-01-01T00:00:00"/>
    <d v="2025-10-31T00:00:00"/>
    <s v="0020-01"/>
    <d v="2025-10-15T00:00:00"/>
    <n v="145"/>
    <s v="CONTRATO DE PRESTACION DE SERVICIOS PROFESIONALES"/>
    <s v="503-2025"/>
    <x v="2"/>
    <n v="77"/>
    <s v="ORDENES DE PAGO"/>
    <n v="1584"/>
    <n v="1828"/>
    <s v="139098 - Prestar servicios profesionales de apoyo en la gestión contractual, específicamente en los aspectos económicos y financieros, para todos los proyectos de inversión a cargo del Fondo de Desarrollo Rural de Sumapaz. 2327. Se expide a solicitud expresa del ordenador del gasto mediante SIPSE 139098, con certificado de no existencia No. 62405 del 25 de agosto de 2025. Se expide CRP mediante memorando 20257020027593, recibido el 15 de octubre de 2025."/>
    <s v="O23011745992024232701000"/>
    <s v="Fortalecimiento Institucional y sedes administrativas"/>
    <x v="0"/>
    <x v="0"/>
    <s v="10 10 - CONTRATACIÓN DIRECTA"/>
    <n v="1005028215"/>
    <s v="LEYDI VALERIA BOTELLO ORTEGA"/>
    <n v="0"/>
    <n v="0"/>
    <n v="15000000"/>
    <n v="7500000"/>
    <n v="7500000"/>
    <n v="2327"/>
    <s v="Realizar 4 estrategias de fortalecimiento institucional (una por vigencia)."/>
    <s v="139098"/>
    <n v="2"/>
    <s v="5 - Bogotá confía en su gobierno"/>
    <s v="33 - Fortalecimiento institucional para un gobierno confiable"/>
  </r>
  <r>
    <n v="2025"/>
    <n v="10"/>
    <d v="2025-01-01T00:00:00"/>
    <d v="2025-10-31T00:00:00"/>
    <s v="0020-01"/>
    <d v="2025-10-20T00:00:00"/>
    <n v="148"/>
    <s v="CONTRATO DE PRESTACION DE SERVICIOS DE APOYO A LA GESTION"/>
    <s v="505-2025"/>
    <x v="3"/>
    <n v="72"/>
    <s v="ORDENES DE PAGO"/>
    <n v="1595"/>
    <n v="1829"/>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7783, recibido el 20 de octubre de 2025."/>
    <s v="O23011745992024267101000"/>
    <s v="Asistencia técnica agropecuaria y educación ambiental en la localidad de Sumapaz"/>
    <x v="0"/>
    <x v="0"/>
    <s v="10 10 - CONTRATACIÓN DIRECTA"/>
    <n v="1032656001"/>
    <s v="IVAN ANDRES PEÑALOZA VALBUENA"/>
    <n v="0"/>
    <n v="0"/>
    <n v="7500000"/>
    <n v="3416667"/>
    <n v="4083333"/>
    <n v="2671"/>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r>
  <r>
    <n v="2025"/>
    <n v="10"/>
    <d v="2025-01-01T00:00:00"/>
    <d v="2025-10-31T00:00:00"/>
    <s v="0020-01"/>
    <d v="2025-10-20T00:00:00"/>
    <n v="145"/>
    <s v="CONTRATO DE PRESTACION DE SERVICIOS PROFESIONALES"/>
    <s v="504-2025"/>
    <x v="2"/>
    <n v="72"/>
    <s v="ORDENES DE PAGO"/>
    <n v="1642"/>
    <n v="1830"/>
    <s v="138793 - Prestar los servicios profesionales para apoyar los procesos administrativos y financieros del área de Gestión de Desarrollo Local, de la Alcaldía Local de Sumapaz. 2327. Se expide a solicitud expresa del Ordenador de Gasto, mediante SIPSE 138793, certificado de no existencia 62632 del 28 de agosto de 2025, recibido 2 de septiembre de 2025. Se expide CRP mediante memorando 20257020027673, recibido el 20 de octubre de 2025."/>
    <s v="O23011745992024232701000"/>
    <s v="Fortalecimiento Institucional y sedes administrativas"/>
    <x v="0"/>
    <x v="0"/>
    <s v="10 10 - CONTRATACIÓN DIRECTA"/>
    <n v="80208389"/>
    <s v="JHONNATAN  CAICEDO RODRIGUEZ"/>
    <n v="0"/>
    <n v="0"/>
    <n v="19250000"/>
    <n v="7516667"/>
    <n v="11733333"/>
    <n v="2327"/>
    <s v="Realizar 4 estrategias de fortalecimiento institucional (una por vigencia)."/>
    <s v="138793"/>
    <n v="2"/>
    <s v="5 - Bogotá confía en su gobierno"/>
    <s v="33 - Fortalecimiento institucional para un gobierno confiable"/>
  </r>
  <r>
    <n v="2025"/>
    <n v="10"/>
    <d v="2025-01-01T00:00:00"/>
    <d v="2025-10-31T00:00:00"/>
    <s v="0020-01"/>
    <d v="2025-10-20T00:00:00"/>
    <n v="73"/>
    <s v="CONTRATO DE OBRA PUBLICA"/>
    <s v="591-20241"/>
    <x v="7"/>
    <n v="72"/>
    <s v="ORDENES DE PAGO"/>
    <n v="1755"/>
    <n v="1831"/>
    <s v="142151 - Adición y prorroga al contrato COP-591-2024,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1, recibido el 15 de octubre de 2025. Se expide CRP mediante memorando 20257020027803, recibido el 20 de octubre de 2025."/>
    <s v="O23011745992024232701000"/>
    <s v="Fortalecimiento Institucional y sedes administrativas"/>
    <x v="4"/>
    <x v="4"/>
    <s v="1 01 - LICITACIÓN PÚBLICA"/>
    <n v="901868734"/>
    <s v="CONSORCIO SUMAPAZ"/>
    <n v="0"/>
    <n v="0"/>
    <n v="732116026"/>
    <n v="0"/>
    <n v="732116026"/>
    <n v="2327"/>
    <s v="Terminar 1 sede administrativa local"/>
    <s v="142151"/>
    <n v="4"/>
    <s v="5 - Bogotá confía en su gobierno"/>
    <s v="33 - Fortalecimiento institucional para un gobierno confiable"/>
  </r>
  <r>
    <n v="2025"/>
    <n v="10"/>
    <d v="2025-01-01T00:00:00"/>
    <d v="2025-10-31T00:00:00"/>
    <s v="0020-01"/>
    <d v="2025-10-20T00:00:00"/>
    <n v="73"/>
    <s v="CONTRATO DE OBRA PUBLICA"/>
    <s v="591-20241"/>
    <x v="7"/>
    <n v="72"/>
    <s v="ORDENES DE PAGO"/>
    <n v="1755"/>
    <n v="1831"/>
    <s v="142151 - Adición y prorroga al contrato COP-591-2024,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1, recibido el 15 de octubre de 2025. Se expide CRP mediante memorando 20257020027803, recibido el 20 de octubre de 2025."/>
    <s v="O23011745992024232701000"/>
    <s v="Fortalecimiento Institucional y sedes administrativas"/>
    <x v="4"/>
    <x v="4"/>
    <s v="1 01 - LICITACIÓN PÚBLICA"/>
    <n v="901868734"/>
    <s v="CONSORCIO SUMAPAZ"/>
    <n v="0"/>
    <n v="0"/>
    <n v="1370334728"/>
    <n v="0"/>
    <n v="1370334728"/>
    <n v="2327"/>
    <s v="Terminar 1 sede administrativa local"/>
    <s v="142151"/>
    <n v="4"/>
    <s v="5 - Bogotá confía en su gobierno"/>
    <s v="33 - Fortalecimiento institucional para un gobierno confiable"/>
  </r>
  <r>
    <n v="2025"/>
    <n v="10"/>
    <d v="2025-01-01T00:00:00"/>
    <d v="2025-10-31T00:00:00"/>
    <s v="0020-01"/>
    <d v="2025-10-20T00:00:00"/>
    <n v="43"/>
    <s v="CONTRATO DE INTERVENTORIA"/>
    <s v="614-20241"/>
    <x v="1"/>
    <n v="72"/>
    <s v="ORDENES DE PAGO"/>
    <n v="1754"/>
    <n v="1832"/>
    <s v="142156 - Adición y prorroga al contrato CIN-614-2024, cuyo objeto es, Realizar la interventoría técnica, administrativa, financiera, ambiental, SST, social y jurídica, que resulte del proceso licitatorio cuyo objeto es &quot;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6, recibido el 15 de octubre de 2025. Se expide CRP mediante memorando 20257020027813, recibido el 20 de octubre de 2025."/>
    <s v="O23011745992024232701000"/>
    <s v="Fortalecimiento Institucional y sedes administrativas"/>
    <x v="1"/>
    <x v="1"/>
    <s v="8 08 - CONCURSO DE MÉRITOS ABIERTO"/>
    <n v="901889734"/>
    <s v="UNIÓN TEMPORAL INTERVENTORÍA SUMAPAZ"/>
    <n v="0"/>
    <n v="0"/>
    <n v="194095759"/>
    <n v="0"/>
    <n v="194095759"/>
    <n v="2327"/>
    <s v="Terminar 1 sede administrativa local"/>
    <s v="142156"/>
    <n v="4"/>
    <s v="5 - Bogotá confía en su gobierno"/>
    <s v="33 - Fortalecimiento institucional para un gobierno confiable"/>
  </r>
  <r>
    <n v="2025"/>
    <n v="10"/>
    <d v="2025-01-01T00:00:00"/>
    <d v="2025-10-31T00:00:00"/>
    <s v="0020-01"/>
    <d v="2025-10-21T00:00:00"/>
    <n v="145"/>
    <s v="CONTRATO DE PRESTACION DE SERVICIOS PROFESIONALES"/>
    <s v="115-20252"/>
    <x v="2"/>
    <n v="71"/>
    <s v="ORDENES DE PAGO"/>
    <n v="1778"/>
    <n v="1833"/>
    <s v="144107 - Adición y prorroga al contrato 115-2025-CPS-P (125197), cuyo objeto es prestar los servicios profesionales para apoyar las acciones de educación ambiental que debe atender el despacho de la alcaldía local de Sumapaz. 2671. Se expide CDP a solicitud expresa del Ordenador del Gasto mediante SIPSE 144107, recibido el 17 de octubre de 2025. Se expide el CRP mediante memorando 20257020027843, recibido el 21 de octubre de 2025."/>
    <s v="O23011745992024267101000"/>
    <s v="Asistencia técnica agropecuaria y educación ambiental en la localidad de Sumapaz"/>
    <x v="0"/>
    <x v="0"/>
    <s v="10 10 - CONTRATACIÓN DIRECTA"/>
    <n v="1022380296"/>
    <s v="JOHANA NATALY CASTAÑEDA ROMERO"/>
    <n v="0"/>
    <n v="0"/>
    <n v="6300000"/>
    <n v="6300000"/>
    <n v="0"/>
    <n v="2671"/>
    <s v="Implementar 4 procesos comunitarios de educación ambiental que promueven la conservación de la biodiversidad y el agua"/>
    <s v="144107"/>
    <n v="1"/>
    <s v="4 - Bogotá ordena su territorio y avanza en su acción climática"/>
    <s v="25 - Aumento de la resiliencia al cambio climático y reducción de la vulnerabilidad"/>
  </r>
  <r>
    <n v="2025"/>
    <n v="10"/>
    <d v="2025-01-01T00:00:00"/>
    <d v="2025-10-31T00:00:00"/>
    <s v="0020-01"/>
    <d v="2025-10-21T00:00:00"/>
    <n v="148"/>
    <s v="CONTRATO DE PRESTACION DE SERVICIOS DE APOYO A LA GESTION"/>
    <s v="507-2025"/>
    <x v="3"/>
    <n v="71"/>
    <s v="ORDENES DE PAGO"/>
    <n v="1655"/>
    <n v="1834"/>
    <s v="139108 - Prestar los servicios técnicos para apoyar los procesos administrativos, contables y financieros del Área de presupuesto Gestión de Desarrollo Local, de la Alcaldía Local de Sumapaz. 2327.Se expide el CDP a solicitud expresa del Ordenador del Gasto mediante SIPSE 139108, con certificado de No existencia 62544 del 28 de agosto de 2025, recibido el 04 de septiembre de 2025. Se expide el CRP mediante memorando 20257020027943, recibido el 21 de octubre de 2025."/>
    <s v="O23011745992024232701000"/>
    <s v="Fortalecimiento Institucional y sedes administrativas"/>
    <x v="0"/>
    <x v="0"/>
    <s v="10 10 - CONTRATACIÓN DIRECTA"/>
    <n v="52729051"/>
    <s v="YOHANNA  CLAVIJO"/>
    <n v="0"/>
    <n v="0"/>
    <n v="9330000"/>
    <n v="3939333"/>
    <n v="5390667"/>
    <n v="2327"/>
    <s v="Realizar 4 estrategias de fortalecimiento institucional (una por vigencia)."/>
    <s v="139108"/>
    <n v="2"/>
    <s v="5 - Bogotá confía en su gobierno"/>
    <s v="33 - Fortalecimiento institucional para un gobierno confiable"/>
  </r>
  <r>
    <n v="2025"/>
    <n v="10"/>
    <d v="2025-01-01T00:00:00"/>
    <d v="2025-10-31T00:00:00"/>
    <s v="0020-01"/>
    <d v="2025-10-21T00:00:00"/>
    <n v="145"/>
    <s v="CONTRATO DE PRESTACION DE SERVICIOS PROFESIONALES"/>
    <s v="506-2025"/>
    <x v="2"/>
    <n v="71"/>
    <s v="ORDENES DE PAGO"/>
    <n v="1703"/>
    <n v="1835"/>
    <s v="141032 - Prestar los servicios profesionales para apoyar jurídicamente las respuestas a las solicitudes radicadas por entes de control, Concejo De Bogotá y temas relacionados con planes de mejoramiento 2327. Se expide a solicitud expresa del Ordenador del gasto mediante SIPSE 141032, con una certificación de existencia 62887 del 7 de septiembre de 2025, recibido el 11 de septiembre de 2025. Se expide el CRP mediante memorando 20257020027933, recibido el 21 de octubre de 2025."/>
    <s v="O23011745992024232701000"/>
    <s v="Fortalecimiento Institucional y sedes administrativas"/>
    <x v="0"/>
    <x v="0"/>
    <s v="10 10 - CONTRATACIÓN DIRECTA"/>
    <n v="52967448"/>
    <s v="JOHANA ANDREA RODRIGUEZ DIAZ"/>
    <n v="0"/>
    <n v="0"/>
    <n v="15000000"/>
    <n v="6333333"/>
    <n v="8666667"/>
    <n v="2327"/>
    <s v="Realizar 4 estrategias de fortalecimiento institucional (una por vigencia)."/>
    <s v="141032"/>
    <n v="2"/>
    <s v="5 - Bogotá confía en su gobierno"/>
    <s v="33 - Fortalecimiento institucional para un gobierno confiable"/>
  </r>
  <r>
    <n v="2025"/>
    <n v="10"/>
    <d v="2025-01-01T00:00:00"/>
    <d v="2025-10-31T00:00:00"/>
    <s v="0020-01"/>
    <d v="2025-10-21T00:00:00"/>
    <n v="145"/>
    <s v="CONTRATO DE PRESTACION DE SERVICIOS PROFESIONALES"/>
    <s v="511-2025"/>
    <x v="2"/>
    <n v="71"/>
    <s v="ORDENES DE PAGO"/>
    <n v="1741"/>
    <n v="1836"/>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el CRP mediante memorando 20257020027973, recibido el 21 de octubre de 2025."/>
    <s v="O23011745992024232701000"/>
    <s v="Fortalecimiento Institucional y sedes administrativas"/>
    <x v="0"/>
    <x v="0"/>
    <s v="10 10 - CONTRATACIÓN DIRECTA"/>
    <n v="1106364820"/>
    <s v="JOSE ALFREDO PIRAQUIVE RODRIGUEZ"/>
    <n v="0"/>
    <n v="0"/>
    <n v="12600000"/>
    <n v="8190000"/>
    <n v="4410000"/>
    <n v="2327"/>
    <s v="Realizar 4 estrategias de fortalecimiento institucional (una por vigencia)."/>
    <s v="143161"/>
    <n v="2"/>
    <s v="5 - Bogotá confía en su gobierno"/>
    <s v="33 - Fortalecimiento institucional para un gobierno confiable"/>
  </r>
  <r>
    <n v="2025"/>
    <n v="10"/>
    <d v="2025-01-01T00:00:00"/>
    <d v="2025-10-31T00:00:00"/>
    <s v="0020-01"/>
    <d v="2025-10-23T00:00:00"/>
    <n v="145"/>
    <s v="CONTRATO DE PRESTACION DE SERVICIOS PROFESIONALES"/>
    <s v="510-2025"/>
    <x v="2"/>
    <n v="69"/>
    <s v="ORDENES DE PAGO"/>
    <n v="1733"/>
    <n v="1837"/>
    <s v="138185 - Prestar los servicios profesionales para apoyar la planeación, ejecución y seguimiento del proyecto de inversión de Cultura que ejecute el Fondo de Desarrollo Rural de Sumapaz. 2486. se expide el CDP a solicitud expresa del Ordenador del Gasto mediante SIPSE 138185 y certificado de no existencia 62614 del 28 de agosto de 2025, recibido el 6 de octubre de 2025. Se expide el CRP mediante memorando 20257020028133 recibido el 23 de octubre de 2025."/>
    <s v="O23011745992024248601000"/>
    <s v="Acciones para la promoción de la cultura, tradición y costumbres sumapaceñas"/>
    <x v="0"/>
    <x v="0"/>
    <s v="10 10 - CONTRATACIÓN DIRECTA"/>
    <n v="1012328490"/>
    <s v="INGRY CATHERINE VARGAS NIÑO"/>
    <n v="0"/>
    <n v="0"/>
    <n v="30400000"/>
    <n v="8360000"/>
    <n v="22040000"/>
    <n v="2486"/>
    <s v="Capacitar 600 personas en los campos artísticos, interculturales, culturales y/o patrimoniales."/>
    <s v="138185"/>
    <n v="1"/>
    <s v="2 - Bogotá confía en su bien-estar"/>
    <s v="14 - Bogotá deportiva, recreativa, artística, patrimonial e intercultural"/>
  </r>
  <r>
    <n v="2025"/>
    <n v="10"/>
    <d v="2025-01-01T00:00:00"/>
    <d v="2025-10-31T00:00:00"/>
    <s v="0020-01"/>
    <d v="2025-10-23T00:00:00"/>
    <n v="145"/>
    <s v="CONTRATO DE PRESTACION DE SERVICIOS PROFESIONALES"/>
    <s v="512-2025"/>
    <x v="2"/>
    <n v="69"/>
    <s v="ORDENES DE PAGO"/>
    <n v="1586"/>
    <n v="1838"/>
    <s v="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el CRP mediante memorando 20257020028123 recibido el 23 de octubre de 2025."/>
    <s v="O23011745992024232701000"/>
    <s v="Fortalecimiento Institucional y sedes administrativas"/>
    <x v="0"/>
    <x v="0"/>
    <s v="10 10 - CONTRATACIÓN DIRECTA"/>
    <n v="1031146656"/>
    <s v="GINELL CAMILA CUERVO BUITRAGO"/>
    <n v="0"/>
    <n v="0"/>
    <n v="15000000"/>
    <n v="6333333"/>
    <n v="8666667"/>
    <n v="2327"/>
    <s v="Realizar 4 estrategias de fortalecimiento institucional (una por vigencia)."/>
    <s v="139086"/>
    <n v="2"/>
    <s v="5 - Bogotá confía en su gobierno"/>
    <s v="33 - Fortalecimiento institucional para un gobierno confiable"/>
  </r>
  <r>
    <n v="2025"/>
    <n v="10"/>
    <d v="2025-01-01T00:00:00"/>
    <d v="2025-10-31T00:00:00"/>
    <s v="0020-01"/>
    <d v="2025-10-24T00:00:00"/>
    <n v="13"/>
    <s v="CONTRATO DE CONSULTORIA"/>
    <s v="630-20241"/>
    <x v="9"/>
    <n v="68"/>
    <s v="ORDENES DE PAGO"/>
    <n v="1780"/>
    <n v="1839"/>
    <s v="Adición No 01 y prorroga No 04. al contrato CCS 630-2024 CUYO OBJETO REALIZAR LOS ESTUDIOS Y DISEÑOS DE LAS REDES DE ACUEDUCTOS Y ALCANTARILLADO ENCAMINADOS A LAS OBRAS DE MANTENIMIENTO, REHABILITACIÓN, FUNCIONAMIENTO Y AMPLIACIÓN DE LA COBERTURA DE LOS SISTEMAS DE ACUEDUCTOS VEREDALES EN LA LOCALIDAD DE SUMAPAZ, Se expide CDP a solicitud expresa del Ordenador del Gasto mediante memorando 20257020027393, recibido el 17 de octubre de 2025.Se expide CRP mediante memorando 20257020028213, recibido 24 de octubre de 2025."/>
    <s v="O23011745992024268901000"/>
    <s v="Acueductos veredales, saneamiento básico y energías alternativas"/>
    <x v="0"/>
    <x v="0"/>
    <s v="10 10 - CONTRATACIÓN DIRECTA"/>
    <n v="901883627"/>
    <s v="CONSORCIO ACUEDUCTOS VEREDALES SUMAPAZ 2024"/>
    <n v="0"/>
    <n v="0"/>
    <n v="173078070"/>
    <n v="0"/>
    <n v="173078070"/>
    <n v="2689"/>
    <s v="Fortalecer 4 acueductos veredales con asistencia, intervenir técnica u organizativa"/>
    <s v="Adició"/>
    <n v="1"/>
    <s v="4 - Bogotá ordena su territorio y avanza en su acción climática"/>
    <s v="29 - Servicios públicos inclusivos y sostenibles"/>
  </r>
  <r>
    <n v="2025"/>
    <n v="10"/>
    <d v="2025-01-01T00:00:00"/>
    <d v="2025-10-31T00:00:00"/>
    <s v="0020-01"/>
    <d v="2025-10-28T00:00:00"/>
    <n v="145"/>
    <s v="CONTRATO DE PRESTACION DE SERVICIOS PROFESIONALES"/>
    <s v="513-2025"/>
    <x v="2"/>
    <n v="4"/>
    <s v="ORDENES DE PAGO"/>
    <n v="1746"/>
    <n v="1842"/>
    <s v="143325 - Prestar sus servicios profesionales especializados al área de gestión de desarrollo local para apoyar la planeación, ejecución y seguimiento a los proyectos de infraestructura y puentes. 2474. Se expide CDP a solicitud expresa del Ordenador del Gasto, mediante SIPSE 1433325 y certificado de No existencia 63444 del 07 de octubre de 2025, recibido el 10 de octubre de 2025. Se expide CRP mediante memorando 20257020028293, recibido el 27 de octubre de 2025."/>
    <s v="O23011745992024247401000"/>
    <s v="Por un mejor espacio público en Sumapaz"/>
    <x v="0"/>
    <x v="0"/>
    <s v="10 10 - CONTRATACIÓN DIRECTA"/>
    <n v="80056238"/>
    <s v="CARLOS ALBERTO DELGADO CUERVO"/>
    <n v="0"/>
    <n v="0"/>
    <n v="7875000"/>
    <n v="7875000"/>
    <n v="0"/>
    <n v="2474"/>
    <s v="Intervenir 13250 metros cuadrados de elementos del sistema de espacio público peatonal con acciones de construcción y/o conservación."/>
    <s v="143325"/>
    <n v="1"/>
    <s v="1 - Bogotá avanza en su seguridad"/>
    <s v="5 - Espacio público seguro e inclusivo"/>
  </r>
  <r>
    <n v="2025"/>
    <n v="10"/>
    <d v="2025-01-01T00:00:00"/>
    <d v="2025-10-31T00:00:00"/>
    <s v="0020-01"/>
    <d v="2025-10-28T00:00:00"/>
    <n v="148"/>
    <s v="CONTRATO DE PRESTACION DE SERVICIOS DE APOYO A LA GESTION"/>
    <s v="520-2025"/>
    <x v="3"/>
    <n v="65"/>
    <s v="ORDENES DE PAGO"/>
    <n v="1595"/>
    <n v="1843"/>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8383 recibido el 27 de octubre de 2025."/>
    <s v="O23011745992024267101000"/>
    <s v="Asistencia técnica agropecuaria y educación ambiental en la localidad de Sumapaz"/>
    <x v="0"/>
    <x v="0"/>
    <s v="10 10 - CONTRATACIÓN DIRECTA"/>
    <n v="1032656124"/>
    <s v="YAMILE  ROMAN MUÑOZ"/>
    <n v="0"/>
    <n v="0"/>
    <n v="7500000"/>
    <n v="2166667"/>
    <n v="5333333"/>
    <n v="2671"/>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r>
  <r>
    <n v="2025"/>
    <n v="10"/>
    <d v="2025-01-01T00:00:00"/>
    <d v="2025-10-31T00:00:00"/>
    <s v="0020-01"/>
    <d v="2025-10-28T00:00:00"/>
    <n v="148"/>
    <s v="CONTRATO DE PRESTACION DE SERVICIOS DE APOYO A LA GESTION"/>
    <s v="514-2025"/>
    <x v="3"/>
    <n v="65"/>
    <s v="ORDENES DE PAGO"/>
    <n v="1595"/>
    <n v="1844"/>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8423, recibido el 27 de octubre de 2025."/>
    <s v="O23011745992024267101000"/>
    <s v="Asistencia técnica agropecuaria y educación ambiental en la localidad de Sumapaz"/>
    <x v="0"/>
    <x v="0"/>
    <s v="10 10 - CONTRATACIÓN DIRECTA"/>
    <n v="1001170111"/>
    <s v="ANGIE PAOLA PALACIOS CAMPOS"/>
    <n v="0"/>
    <n v="0"/>
    <n v="7500000"/>
    <n v="2750000"/>
    <n v="4750000"/>
    <n v="2671"/>
    <s v="Apoyar 500 predios rurales con buenas prácticas agropecuarias y ambientales que fortalezcan la protección a coberturas vegetales y recurso hídrico"/>
    <s v="140663"/>
    <n v="3"/>
    <s v="4 - Bogotá ordena su territorio y avanza en su acción climática"/>
    <s v="25 - Aumento de la resiliencia al cambio climático y reducción de la vulnerabilidad"/>
  </r>
  <r>
    <n v="2025"/>
    <n v="10"/>
    <d v="2025-01-01T00:00:00"/>
    <d v="2025-10-31T00:00:00"/>
    <s v="0020-01"/>
    <d v="2025-10-28T00:00:00"/>
    <n v="43"/>
    <s v="CONTRATO DE INTERVENTORIA"/>
    <s v="708-20241"/>
    <x v="1"/>
    <n v="64"/>
    <s v="ORDENES DE PAGO"/>
    <n v="1783"/>
    <n v="1845"/>
    <s v="143969 - Adición y prorroga al contrato CIN-708-2024 por 3 meses, cuyo objeto es, realizar la interventoría técnica, administrativa, financiera, ambiental, SST, social y jurídica, del contrato que resulte del proceso licitatorio cuyo objeto es &quot;contratar los estudios, diseños y la construcción del parque San juan en el predio santa Isabel, centro poblado san juan en la localidad de Sumapaz. 2358. Se expide CDP a solicitud expresa del Ordenador del Gasto mediante SIPSE 143969, recibido el 22 de octubre de 2025. Se expide CRP mediante memorando 20257020028523, recibido el 27 de octubre de 2025."/>
    <s v="O23011745992024235801000"/>
    <s v="Mejores parques para Sumapaz"/>
    <x v="1"/>
    <x v="1"/>
    <s v="8 08 - CONCURSO DE MÉRITOS ABIERTO"/>
    <n v="900573269"/>
    <s v="ENVIRONMENTAL AND GEOMECHANICAL SOLUTION S EGS SAS"/>
    <n v="0"/>
    <n v="0"/>
    <n v="181889689"/>
    <n v="0"/>
    <n v="181889689"/>
    <n v="2358"/>
    <s v="Construir 4000 m2 de Parques de la red de proximidad (la construcción incluye su dotación)."/>
    <s v="143969"/>
    <n v="1"/>
    <s v="4 - Bogotá ordena su territorio y avanza en su acción climática"/>
    <s v="24 - Revitalización y renovación urbana y rural con inclusión"/>
  </r>
  <r>
    <n v="2025"/>
    <n v="10"/>
    <d v="2025-01-01T00:00:00"/>
    <d v="2025-10-31T00:00:00"/>
    <s v="0020-01"/>
    <d v="2025-10-28T00:00:00"/>
    <n v="73"/>
    <s v="CONTRATO DE OBRA PUBLICA"/>
    <s v="705-20241"/>
    <x v="7"/>
    <n v="64"/>
    <s v="ORDENES DE PAGO"/>
    <n v="1784"/>
    <n v="1846"/>
    <s v="143968 - Adición y prorroga al contrato COP-705-2024 por 3 meses, cuyo objeto es, contratar los estudios, diseños y la construcción del parque san juan en el predio santa Isabel, centro poblado san juan en la localidad de Sumapaz. 2358. Se expide CDP a solicitud expresa del Ordenador del Gasto mediante SIPSE 143968, recibido el 22 de octubre de 2025. Se expide CRP mediante memorando 2025702002513, recibido el 28 de octubre de 2025."/>
    <s v="O23011745992024235801000"/>
    <s v="Mejores parques para Sumapaz"/>
    <x v="4"/>
    <x v="4"/>
    <s v="1 01 - LICITACIÓN PÚBLICA"/>
    <n v="901900397"/>
    <s v="CONSORCIO PARQUES SUMAPAZ"/>
    <n v="0"/>
    <n v="0"/>
    <n v="991412227"/>
    <n v="0"/>
    <n v="991412227"/>
    <n v="2358"/>
    <s v="Construir 4000 m2 de Parques de la red de proximidad (la construcción incluye su dotación)."/>
    <s v="143968"/>
    <n v="1"/>
    <s v="4 - Bogotá ordena su territorio y avanza en su acción climática"/>
    <s v="24 - Revitalización y renovación urbana y rural con inclusión"/>
  </r>
  <r>
    <n v="2025"/>
    <n v="10"/>
    <d v="2025-01-01T00:00:00"/>
    <d v="2025-10-31T00:00:00"/>
    <s v="0020-01"/>
    <d v="2025-10-28T00:00:00"/>
    <n v="145"/>
    <s v="CONTRATO DE PRESTACION DE SERVICIOS PROFESIONALES"/>
    <s v="519-2025"/>
    <x v="2"/>
    <n v="64"/>
    <s v="ORDENES DE PAGO"/>
    <n v="1741"/>
    <n v="1847"/>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503, recibido el 28 de octubre de 2025."/>
    <s v="O23011745992024232701000"/>
    <s v="Fortalecimiento Institucional y sedes administrativas"/>
    <x v="0"/>
    <x v="0"/>
    <s v="10 10 - CONTRATACIÓN DIRECTA"/>
    <n v="1070621662"/>
    <s v="ALEJANDRA LIZETH VARGAS MONTEALEGRE"/>
    <n v="0"/>
    <n v="0"/>
    <n v="12600000"/>
    <n v="6930000"/>
    <n v="5670000"/>
    <n v="2327"/>
    <s v="Realizar 4 estrategias de fortalecimiento institucional (una por vigencia)."/>
    <s v="143161"/>
    <n v="2"/>
    <s v="5 - Bogotá confía en su gobierno"/>
    <s v="33 - Fortalecimiento institucional para un gobierno confiable"/>
  </r>
  <r>
    <n v="2025"/>
    <n v="10"/>
    <d v="2025-01-01T00:00:00"/>
    <d v="2025-10-31T00:00:00"/>
    <s v="0020-01"/>
    <d v="2025-10-28T00:00:00"/>
    <n v="145"/>
    <s v="CONTRATO DE PRESTACION DE SERVICIOS PROFESIONALES"/>
    <s v="522-2025"/>
    <x v="2"/>
    <n v="64"/>
    <s v="ORDENES DE PAGO"/>
    <n v="1677"/>
    <n v="1848"/>
    <s v="140677 - Prestar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a solicitud expresa del Ordenador del Gasto, mediante SIPSE 140677, con certificado de no existencia 62539 del 28 de agosto de 2025, recibido el 08 de septiembre de 2025. Se expide CRP mediante memorando 20257020028493, recibido el 28 de octubre de 2025."/>
    <s v="O23011745992024267101000"/>
    <s v="Asistencia técnica agropecuaria y educación ambiental en la localidad de Sumapaz"/>
    <x v="0"/>
    <x v="0"/>
    <s v="10 10 - CONTRATACIÓN DIRECTA"/>
    <n v="1072895882"/>
    <s v="EDGAR BRAYAN SMITH VILLALOBOS VASQUEZ"/>
    <n v="0"/>
    <n v="0"/>
    <n v="15000000"/>
    <n v="5500000"/>
    <n v="9500000"/>
    <n v="2671"/>
    <s v="Implementar 4 procesos comunitarios de educación ambiental que promueven la conservación de la biodiversidad y el agua"/>
    <s v="140677"/>
    <n v="1"/>
    <s v="4 - Bogotá ordena su territorio y avanza en su acción climática"/>
    <s v="25 - Aumento de la resiliencia al cambio climático y reducción de la vulnerabilidad"/>
  </r>
  <r>
    <n v="2025"/>
    <n v="10"/>
    <d v="2025-01-01T00:00:00"/>
    <d v="2025-10-31T00:00:00"/>
    <s v="0020-01"/>
    <d v="2025-10-29T00:00:00"/>
    <n v="145"/>
    <s v="CONTRATO DE PRESTACION DE SERVICIOS PROFESIONALES"/>
    <s v="523-2025"/>
    <x v="2"/>
    <n v="63"/>
    <s v="ORDENES DE PAGO"/>
    <n v="1734"/>
    <n v="1849"/>
    <s v="138181 - Prestar los servicios profesionales jurídicos para apoyar los asuntos precontractuales, contractuales y post-contractuales del área de Gestión de Desarrollo Local de la Alcaldía Local de Sumapaz Planeación 2327. Se expide el CDP a solicitud expresa del Ordenador del Gasto mediante SIPSE 138181, con certificado de no existencia 62611 del 28 de agosto de 2025, recibido el 6 de octubre de 2025. Se expide CRp mediante memorando 20257020028573, recibido el 29 de octubre de 2025."/>
    <s v="O23011745992024232701000"/>
    <s v="Fortalecimiento Institucional y sedes administrativas"/>
    <x v="0"/>
    <x v="0"/>
    <s v="10 10 - CONTRATACIÓN DIRECTA"/>
    <n v="1023007578"/>
    <s v="ESMERALDA  GONZALEZ LONDOÑO"/>
    <n v="0"/>
    <n v="0"/>
    <n v="28000000"/>
    <n v="7466667"/>
    <n v="20533333"/>
    <n v="2327"/>
    <s v="Realizar 4 estrategias de fortalecimiento institucional (una por vigencia)."/>
    <s v="138181"/>
    <n v="2"/>
    <s v="5 - Bogotá confía en su gobierno"/>
    <s v="33 - Fortalecimiento institucional para un gobierno confiable"/>
  </r>
  <r>
    <n v="2025"/>
    <n v="10"/>
    <d v="2025-01-01T00:00:00"/>
    <d v="2025-10-31T00:00:00"/>
    <s v="0020-01"/>
    <d v="2025-10-29T00:00:00"/>
    <n v="145"/>
    <s v="CONTRATO DE PRESTACION DE SERVICIOS PROFESIONALES"/>
    <s v="528-2025"/>
    <x v="2"/>
    <n v="63"/>
    <s v="ORDENES DE PAGO"/>
    <n v="1628"/>
    <n v="1850"/>
    <s v="138231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38231, con certificado de no existencia 62628 del 28 de agosto de 2025, recibido el 1 de septiembre de 2025. Se expide CRP mediante memorando 20257020028723, recibido el 29 de octubre de 2025."/>
    <s v="O23011745992024267101000"/>
    <s v="Asistencia técnica agropecuaria y educación ambiental en la localidad de Sumapaz"/>
    <x v="0"/>
    <x v="0"/>
    <s v="10 10 - CONTRATACIÓN DIRECTA"/>
    <n v="1014260513"/>
    <s v="EMERSON JAIR ALONSO ALARCON"/>
    <n v="0"/>
    <n v="0"/>
    <n v="22000000"/>
    <n v="4950000"/>
    <n v="17050000"/>
    <n v="2671"/>
    <s v="Apoyar 500 predios rurales con buenas prácticas agropecuarias y ambientales que fortalezcan la protección a coberturas vegetales y recurso hídrico"/>
    <s v="138231"/>
    <n v="3"/>
    <s v="4 - Bogotá ordena su territorio y avanza en su acción climática"/>
    <s v="25 - Aumento de la resiliencia al cambio climático y reducción de la vulnerabilidad"/>
  </r>
  <r>
    <n v="2025"/>
    <n v="10"/>
    <d v="2025-01-01T00:00:00"/>
    <d v="2025-10-31T00:00:00"/>
    <s v="0020-01"/>
    <d v="2025-10-29T00:00:00"/>
    <n v="12"/>
    <s v="CONTRATO DE PRESTACION DE SERVICIOS"/>
    <s v="363-20251"/>
    <x v="0"/>
    <n v="63"/>
    <s v="ORDENES DE PAGO"/>
    <n v="1814"/>
    <n v="1851"/>
    <s v="144516 - Adición y prorroga al contrato CPS-363-2025 por 4 meses y 8 días, cuyo objeto es,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CDP a solicitud expresa del Ordenador del Gasto mediante SIPSE 144516, recibido el 29 de octubre de 2025. Se expide CRP mediante memorando 20257020028783, recibido el 29 de octubre de 2025."/>
    <s v="O23011745992024232701000"/>
    <s v="Fortalecimiento Institucional y sedes administrativas"/>
    <x v="4"/>
    <x v="4"/>
    <s v="1 01 - LICITACIÓN PÚBLICA"/>
    <n v="900271666"/>
    <s v="IMPORTADORA IC COLOMBIA S A S"/>
    <n v="0"/>
    <n v="0"/>
    <n v="111465475"/>
    <n v="0"/>
    <n v="111465475"/>
    <n v="2327"/>
    <s v="Realizar 4 estrategias de fortalecimiento institucional (una por vigencia)."/>
    <s v="144516"/>
    <n v="2"/>
    <s v="5 - Bogotá confía en su gobierno"/>
    <s v="33 - Fortalecimiento institucional para un gobierno confiable"/>
  </r>
  <r>
    <n v="2025"/>
    <n v="10"/>
    <d v="2025-01-01T00:00:00"/>
    <d v="2025-10-31T00:00:00"/>
    <s v="0020-01"/>
    <d v="2025-10-29T00:00:00"/>
    <n v="12"/>
    <s v="CONTRATO DE PRESTACION DE SERVICIOS"/>
    <s v="363-20251"/>
    <x v="0"/>
    <n v="63"/>
    <s v="ORDENES DE PAGO"/>
    <n v="1814"/>
    <n v="1851"/>
    <s v="144516 - Adición y prorroga al contrato CPS-363-2025 por 4 meses y 8 días, cuyo objeto es,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CDP a solicitud expresa del Ordenador del Gasto mediante SIPSE 144516, recibido el 29 de octubre de 2025. Se expide CRP mediante memorando 20257020028783, recibido el 29 de octubre de 2025."/>
    <s v="O23011745992024228901000"/>
    <s v="Movilidad para Sumapaz"/>
    <x v="4"/>
    <x v="4"/>
    <s v="1 01 - LICITACIÓN PÚBLICA"/>
    <n v="900271666"/>
    <s v="IMPORTADORA IC COLOMBIA S A S"/>
    <n v="0"/>
    <n v="0"/>
    <n v="2234093044"/>
    <n v="0"/>
    <n v="2234093044"/>
    <n v="2289"/>
    <s v="Intervenir 40 Kilómetros-carril de malla vial rural con acciones de construcción y/o conservación"/>
    <s v="144516"/>
    <n v="1"/>
    <s v="4 - Bogotá ordena su territorio y avanza en su acción climática"/>
    <s v="26 - Movilidad Sostenible"/>
  </r>
  <r>
    <n v="2025"/>
    <n v="10"/>
    <d v="2025-01-01T00:00:00"/>
    <d v="2025-10-31T00:00:00"/>
    <s v="0020-01"/>
    <d v="2025-10-29T00:00:00"/>
    <n v="145"/>
    <s v="CONTRATO DE PRESTACION DE SERVICIOS PROFESIONALES"/>
    <s v="508-2025"/>
    <x v="2"/>
    <n v="63"/>
    <s v="ORDENES DE PAGO"/>
    <n v="1750"/>
    <n v="1852"/>
    <s v="141261 - Prestar servicios profesionales para adelantar la formulación de proyectos turísticos y articulación comunitaria para fortalecer la reconciliación, la sostenibilidad económica y el tejido social. 2319. Se expide CDP a solicitud expresa del Ordenador del Gasto, mediante SIPSE 141261 y certificado de No existencia 63520 del 10 de octubre de 2025, recibido el 14 de octubre de 2025. Se expide CRP mediante memorando 20257020028693, recibido el 29 de octubre de 2025."/>
    <s v="O23011745992024231901000"/>
    <s v="Atención a víctimas en Sumapaz"/>
    <x v="0"/>
    <x v="0"/>
    <s v="10 10 - CONTRATACIÓN DIRECTA"/>
    <n v="1022433066"/>
    <s v="LINA MARIA GRANADA MONROY"/>
    <n v="0"/>
    <n v="0"/>
    <n v="15000000"/>
    <n v="5166667"/>
    <n v="9833333"/>
    <n v="2319"/>
    <s v="Realizar 8 procesos de fortalecimiento de habilidades y capacidades de la población víctima del conflicto armado o excombatientes para promover su participación en los diferentes escenarios."/>
    <s v="141261"/>
    <n v="2"/>
    <s v="2 - Bogotá confía en su bien-estar"/>
    <s v="13 - Bogotá, un territorio de paz y reconciliación en donde todos puedan volver a empezar"/>
  </r>
  <r>
    <n v="2025"/>
    <n v="10"/>
    <d v="2025-01-01T00:00:00"/>
    <d v="2025-10-31T00:00:00"/>
    <s v="0020-01"/>
    <d v="2025-10-29T00:00:00"/>
    <n v="145"/>
    <s v="CONTRATO DE PRESTACION DE SERVICIOS PROFESIONALES"/>
    <s v="526-2025"/>
    <x v="2"/>
    <n v="63"/>
    <s v="ORDENES DE PAGO"/>
    <n v="1732"/>
    <n v="1853"/>
    <s v="138180 - Prestación de servicios profesionales especializados para la estructuración y gestión de los procesos y procedimientos contractuales jurídicos; así como, los trámites y actuaciones administrativas que sean asignada 2327.Se expide a solicitud expresa del Ordenador del Gasto mediante SIPSE 138180, con certificado de No existencia 62610 del 28 de agosto de 2025&lt;(&gt;,&lt;)&gt; recibido el 06 de octubre de 2025. Se expide CRP mediante memorando 20257020028593, recibido el 29 de octubre de 2025."/>
    <s v="O23011745992024232701000"/>
    <s v="Fortalecimiento Institucional y sedes administrativas"/>
    <x v="0"/>
    <x v="0"/>
    <s v="10 10 - CONTRATACIÓN DIRECTA"/>
    <n v="1032441853"/>
    <s v="CAROLINA  MORRIS PRIETO"/>
    <n v="0"/>
    <n v="0"/>
    <n v="35268000"/>
    <n v="9404800"/>
    <n v="25863200"/>
    <n v="2327"/>
    <s v="Realizar 4 estrategias de fortalecimiento institucional (una por vigencia)."/>
    <s v="138180"/>
    <n v="2"/>
    <s v="5 - Bogotá confía en su gobierno"/>
    <s v="33 - Fortalecimiento institucional para un gobierno confiable"/>
  </r>
  <r>
    <n v="2025"/>
    <n v="10"/>
    <d v="2025-01-01T00:00:00"/>
    <d v="2025-10-31T00:00:00"/>
    <s v="0020-01"/>
    <d v="2025-10-29T00:00:00"/>
    <n v="145"/>
    <s v="CONTRATO DE PRESTACION DE SERVICIOS PROFESIONALES"/>
    <s v="509-2025"/>
    <x v="2"/>
    <n v="63"/>
    <s v="ORDENES DE PAGO"/>
    <n v="1749"/>
    <n v="1854"/>
    <s v="141088 - Prestar sus servicios profesionales para apoyo a la gestión de seguridad de la información, al Administrador y usuario final de la red de sistemas y tecnología e información de la Alcaldía Local. 2327. Se expide CDP a solicitud expresa del Ordenador del Gasto, mediante SIPSE 141088 y certificado de No existencia 63519 del 10 de octubre de 2025, recibido el 14 de octubre de 2025. Se expide CRP mediante memorando 20257020028703, recibido el 29 de octubre de 2025."/>
    <s v="O23011745992024232701000"/>
    <s v="Fortalecimiento Institucional y sedes administrativas"/>
    <x v="0"/>
    <x v="0"/>
    <s v="10 10 - CONTRATACIÓN DIRECTA"/>
    <n v="52783714"/>
    <s v="MARTHA PATRICIA MATEUS GONZALEZ"/>
    <n v="0"/>
    <n v="0"/>
    <n v="15000000"/>
    <n v="5166667"/>
    <n v="9833333"/>
    <n v="2327"/>
    <s v="Realizar 4 estrategias de fortalecimiento institucional (una por vigencia)."/>
    <s v="141088"/>
    <n v="2"/>
    <s v="5 - Bogotá confía en su gobierno"/>
    <s v="33 - Fortalecimiento institucional para un gobierno confiable"/>
  </r>
  <r>
    <n v="2025"/>
    <n v="10"/>
    <d v="2025-01-01T00:00:00"/>
    <d v="2025-10-31T00:00:00"/>
    <s v="0020-01"/>
    <d v="2025-10-30T00:00:00"/>
    <n v="73"/>
    <s v="CONTRATO DE OBRA PUBLICA"/>
    <s v="536-2025"/>
    <x v="7"/>
    <n v="62"/>
    <s v="ORDENES DE PAGO"/>
    <n v="1693"/>
    <n v="1855"/>
    <s v="142048 - El contrato que se pretende celebrar tendrá por objeto: Contratar, a monto agotable y con fórmula de reajuste, la realización de los diagnósticos y la ejecución de las obras, a precios unitarios, para el mejoramiento de las condiciones de habitabilidad de las viviendas rurales de la localidad de Sumapaz, priorizadas por FDRS, para la vigencia 2025. 2278. Se expide CRP mediante memorando 20257020028813, recibido el 29 de octubre de 2025."/>
    <s v="O23011745992024227801000"/>
    <s v="Mejoramiento de vivienda para la comunidad de Sumapaz"/>
    <x v="4"/>
    <x v="4"/>
    <s v="1 01 - LICITACIÓN PÚBLICA"/>
    <n v="900710510"/>
    <s v="DAGAT INGENIERIA Y SERVICIOS SAS ESP"/>
    <n v="0"/>
    <n v="0"/>
    <n v="1744564051"/>
    <n v="0"/>
    <n v="1744564051"/>
    <n v="2278"/>
    <s v="Mejorar 200 viviendas de interés social rurales."/>
    <s v="142048"/>
    <n v="1"/>
    <s v="4 - Bogotá ordena su territorio y avanza en su acción climática"/>
    <s v="31 - Acceso equitativo de vivienda urbana y rural"/>
  </r>
  <r>
    <n v="2025"/>
    <n v="10"/>
    <d v="2025-01-01T00:00:00"/>
    <d v="2025-10-31T00:00:00"/>
    <s v="0020-01"/>
    <d v="2025-10-30T00:00:00"/>
    <n v="145"/>
    <s v="CONTRATO DE PRESTACION DE SERVICIOS PROFESIONALES"/>
    <s v="525-2025"/>
    <x v="2"/>
    <n v="62"/>
    <s v="ORDENES DE PAGO"/>
    <n v="1711"/>
    <n v="1856"/>
    <s v="141240 - Prestar servicios profesionales como Docente Deportivo para la formación integral y deportiva de las niñas, niños, adolescentes y apoyar los temas de recreación y deporte que se ejecute el Fondo de Desarrollo de Sumapaz. 2388. Se expide CDP a solicitud expresa del Ordenador del Gasto mediante SIPSE 141240 del 11 de septiembre de 2025, con certificado de no hay 62856 del 5 de septiembre de 2025. Se expide el CRP mediante memorando 20257020028793 recibido el 30 d octubre de 2025."/>
    <s v="O23011745992024238801000"/>
    <s v="Recreación y Deporte para Sumapaz"/>
    <x v="0"/>
    <x v="0"/>
    <s v="10 10 - CONTRATACIÓN DIRECTA"/>
    <n v="1069740374"/>
    <s v="JEISSON AUGUSTO CASTELLANOS SANABRIA"/>
    <n v="0"/>
    <n v="0"/>
    <n v="15000000"/>
    <n v="5166667"/>
    <n v="9833333"/>
    <n v="2388"/>
    <s v="Capacitar 1000 personas en los campos deportivos o recreativos "/>
    <s v="141240"/>
    <n v="3"/>
    <s v="2 - Bogotá confía en su bien-estar"/>
    <s v="14 - Bogotá deportiva, recreativa, artística, patrimonial e intercultural"/>
  </r>
  <r>
    <n v="2025"/>
    <n v="10"/>
    <d v="2025-01-01T00:00:00"/>
    <d v="2025-10-31T00:00:00"/>
    <s v="0020-01"/>
    <d v="2025-10-30T00:00:00"/>
    <n v="145"/>
    <s v="CONTRATO DE PRESTACION DE SERVICIOS PROFESIONALES"/>
    <s v="533-2025"/>
    <x v="2"/>
    <n v="62"/>
    <s v="ORDENES DE PAGO"/>
    <n v="1741"/>
    <n v="1857"/>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23, recibido el 30 de octubre de 2025"/>
    <s v="O23011745992024232701000"/>
    <s v="Fortalecimiento Institucional y sedes administrativas"/>
    <x v="0"/>
    <x v="0"/>
    <s v="10 10 - CONTRATACIÓN DIRECTA"/>
    <n v="1053344353"/>
    <s v="ROBIDSON GERARDO NIÑO RUIZ"/>
    <n v="0"/>
    <n v="0"/>
    <n v="12600000"/>
    <n v="5670000"/>
    <n v="6930000"/>
    <n v="2327"/>
    <s v="Realizar 4 estrategias de fortalecimiento institucional (una por vigencia)."/>
    <s v="143161"/>
    <n v="2"/>
    <s v="5 - Bogotá confía en su gobierno"/>
    <s v="33 - Fortalecimiento institucional para un gobierno confiable"/>
  </r>
  <r>
    <n v="2025"/>
    <n v="10"/>
    <d v="2025-01-01T00:00:00"/>
    <d v="2025-10-31T00:00:00"/>
    <s v="0020-01"/>
    <d v="2025-10-30T00:00:00"/>
    <n v="145"/>
    <s v="CONTRATO DE PRESTACION DE SERVICIOS PROFESIONALES"/>
    <s v="518-2025"/>
    <x v="2"/>
    <n v="62"/>
    <s v="ORDENES DE PAGO"/>
    <n v="1741"/>
    <n v="1858"/>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73, recibido el 30 de octubre de 2025"/>
    <s v="O23011745992024232701000"/>
    <s v="Fortalecimiento Institucional y sedes administrativas"/>
    <x v="0"/>
    <x v="0"/>
    <s v="10 10 - CONTRATACIÓN DIRECTA"/>
    <n v="16377907"/>
    <s v="OSCAR ANDRES CONTECHA PANIAGUA"/>
    <n v="0"/>
    <n v="0"/>
    <n v="12600000"/>
    <n v="5460000"/>
    <n v="7140000"/>
    <n v="2327"/>
    <s v="Realizar 4 estrategias de fortalecimiento institucional (una por vigencia)."/>
    <s v="143161"/>
    <n v="2"/>
    <s v="5 - Bogotá confía en su gobierno"/>
    <s v="33 - Fortalecimiento institucional para un gobierno confiable"/>
  </r>
  <r>
    <n v="2025"/>
    <n v="10"/>
    <d v="2025-01-01T00:00:00"/>
    <d v="2025-10-31T00:00:00"/>
    <s v="0020-01"/>
    <d v="2025-10-30T00:00:00"/>
    <n v="145"/>
    <s v="CONTRATO DE PRESTACION DE SERVICIOS PROFESIONALES"/>
    <s v="524-2025"/>
    <x v="2"/>
    <n v="62"/>
    <s v="ORDENES DE PAGO"/>
    <n v="1722"/>
    <n v="1859"/>
    <s v="141064 - Prestar servicios profesionales de apoyo y articulación interinstitucional para la gestión territorial, la participación ciudadana, la convivencia, la seguridad humana, la prevención de conflictos, la promoción de los derechos humanos y el diálogo social, en el marco del proyecto Por una Mejor Convivencia en Sumapaz. 2230. Se expide el CDP a solicitud expresa del Ordenador del Gasto mediante SIPSE 141064, con certificado de no existencia 63073 del 13 de septiembre de 2025, recibido el 19 de septiembre de 2025. Se expide CRP mediante memorando 20257020028883, recibido el 30 de octubre de 2025"/>
    <s v="O23011745992024223001000"/>
    <s v="Por una mejor convivencia en Sumapaz"/>
    <x v="0"/>
    <x v="0"/>
    <s v="10 10 - CONTRATACIÓN DIRECTA"/>
    <n v="1023885471"/>
    <s v="LYDA MAYERLY PEÑA CASTILLO"/>
    <n v="0"/>
    <n v="0"/>
    <n v="15000000"/>
    <n v="4333333"/>
    <n v="10666667"/>
    <n v="2230"/>
    <s v="Implementar 16 iniciativas de convivencia con participación de la ciudadanía"/>
    <s v="141064"/>
    <n v="2"/>
    <s v="1 - Bogotá avanza en su seguridad"/>
    <s v="1 - Diálogo social y cultura ciudadana para la convivencia pacifica y la recuperación de la confianza"/>
  </r>
  <r>
    <n v="2025"/>
    <n v="10"/>
    <d v="2025-01-01T00:00:00"/>
    <d v="2025-10-31T00:00:00"/>
    <s v="0020-01"/>
    <d v="2025-10-30T00:00:00"/>
    <n v="145"/>
    <s v="CONTRATO DE PRESTACION DE SERVICIOS PROFESIONALES"/>
    <s v="530-2025"/>
    <x v="2"/>
    <n v="62"/>
    <s v="ORDENES DE PAGO"/>
    <n v="1741"/>
    <n v="1860"/>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93, recibido el 30 de octubre de 2025"/>
    <s v="O23011745992024232701000"/>
    <s v="Fortalecimiento Institucional y sedes administrativas"/>
    <x v="0"/>
    <x v="0"/>
    <s v="10 10 - CONTRATACIÓN DIRECTA"/>
    <n v="1026295315"/>
    <s v="JUAN DAVID GONZALEZ PIRAZAN"/>
    <n v="0"/>
    <n v="0"/>
    <n v="12600000"/>
    <n v="5670000"/>
    <n v="6930000"/>
    <n v="2327"/>
    <s v="Realizar 4 estrategias de fortalecimiento institucional (una por vigencia)."/>
    <s v="143161"/>
    <n v="2"/>
    <s v="5 - Bogotá confía en su gobierno"/>
    <s v="33 - Fortalecimiento institucional para un gobierno confiable"/>
  </r>
  <r>
    <n v="2025"/>
    <n v="10"/>
    <d v="2025-01-01T00:00:00"/>
    <d v="2025-10-31T00:00:00"/>
    <s v="0020-01"/>
    <d v="2025-10-31T00:00:00"/>
    <n v="145"/>
    <s v="CONTRATO DE PRESTACION DE SERVICIOS PROFESIONALES"/>
    <s v="517-2025"/>
    <x v="2"/>
    <n v="61"/>
    <s v="ORDENES DE PAGO"/>
    <n v="1739"/>
    <n v="1861"/>
    <s v="143117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7 y certificado de No existencia 63459 del 08 de octubre de 2025, recibido el 10 de octubre de 2025.Se expide CRP mediante memorando 20257020028933, recibido el 31 de octubre de 2025."/>
    <s v="O23011745992024232701000"/>
    <s v="Fortalecimiento Institucional y sedes administrativas"/>
    <x v="0"/>
    <x v="0"/>
    <s v="10 10 - CONTRATACIÓN DIRECTA"/>
    <n v="52777050"/>
    <s v="MIRYAN CRISTINA PARRA DUQUE"/>
    <n v="0"/>
    <n v="0"/>
    <n v="10530000"/>
    <n v="6084000"/>
    <n v="4446000"/>
    <n v="2327"/>
    <s v="Realizar 4 estrategias de fortalecimiento institucional (una por vigencia)."/>
    <s v="143117"/>
    <n v="2"/>
    <s v="5 - Bogotá confía en su gobierno"/>
    <s v="33 - Fortalecimiento institucional para un gobierno confiable"/>
  </r>
  <r>
    <n v="2025"/>
    <n v="10"/>
    <d v="2025-01-01T00:00:00"/>
    <d v="2025-10-31T00:00:00"/>
    <s v="0020-01"/>
    <d v="2025-10-31T00:00:00"/>
    <n v="145"/>
    <s v="CONTRATO DE PRESTACION DE SERVICIOS PROFESIONALES"/>
    <s v="515-2025"/>
    <x v="2"/>
    <n v="61"/>
    <s v="ORDENES DE PAGO"/>
    <n v="1751"/>
    <n v="1862"/>
    <s v="143114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4 y certificado de No existencia 63490 del 9 de octubre de 2025, recibido el 14 de octubre de 2025. Se expide CRP mediante memorando 20257020028923, recibido el 31 de octubre de 2025."/>
    <s v="O23011745992024232701000"/>
    <s v="Fortalecimiento Institucional y sedes administrativas"/>
    <x v="0"/>
    <x v="0"/>
    <s v="10 10 - CONTRATACIÓN DIRECTA"/>
    <n v="1055963762"/>
    <s v="MONICA YAQUELINE GONZALEZ CASTAÑEDA"/>
    <n v="0"/>
    <n v="0"/>
    <n v="14040000"/>
    <n v="6318000"/>
    <n v="7722000"/>
    <n v="2327"/>
    <s v="Realizar 4 estrategias de fortalecimiento institucional (una por vigencia)."/>
    <s v="143114"/>
    <n v="2"/>
    <s v="5 - Bogotá confía en su gobierno"/>
    <s v="33 - Fortalecimiento institucional para un gobierno confiable"/>
  </r>
  <r>
    <n v="2025"/>
    <n v="10"/>
    <d v="2025-01-01T00:00:00"/>
    <d v="2025-10-31T00:00:00"/>
    <s v="0020-01"/>
    <d v="2025-10-31T00:00:00"/>
    <n v="145"/>
    <s v="CONTRATO DE PRESTACION DE SERVICIOS PROFESIONALES"/>
    <s v="538-2025"/>
    <x v="2"/>
    <n v="61"/>
    <s v="ORDENES DE PAGO"/>
    <n v="1810"/>
    <n v="1863"/>
    <s v="144135 - Prestar los servicios profesionales jurídicos para apoyar los asuntos precontractuales, contractuales y post-contractuales del área de Gestión de Desarrollo Local de la Alcaldía Local de Sumapaz. 2327. Se expide CDP a solicitud expresa del Ordenador del Gasto, mediante SIPSE 144135 y certificado de No existencia 63741 del 22 de octubre de 2025, recibido el 28 de octubre de 2025. Se expide CRP mediante memorando 20257020028993, recibido el 31 de octubre de 2025."/>
    <s v="O23011745992024232701000"/>
    <s v="Fortalecimiento Institucional y sedes administrativas"/>
    <x v="0"/>
    <x v="0"/>
    <s v="10 10 - CONTRATACIÓN DIRECTA"/>
    <n v="1014261209"/>
    <s v="LEIDY MILENA MONTAÑA GUTIERREZ"/>
    <n v="0"/>
    <n v="0"/>
    <n v="14040000"/>
    <n v="6318000"/>
    <n v="7722000"/>
    <n v="2327"/>
    <s v="Realizar 4 estrategias de fortalecimiento institucional (una por vigencia)."/>
    <s v="144135"/>
    <n v="2"/>
    <s v="5 - Bogotá confía en su gobierno"/>
    <s v="33 - Fortalecimiento institucional para un gobierno confiable"/>
  </r>
  <r>
    <n v="2025"/>
    <n v="10"/>
    <d v="2025-01-01T00:00:00"/>
    <d v="2025-10-31T00:00:00"/>
    <s v="0020-01"/>
    <d v="2025-10-31T00:00:00"/>
    <n v="145"/>
    <s v="CONTRATO DE PRESTACION DE SERVICIOS PROFESIONALES"/>
    <s v="529-2025"/>
    <x v="2"/>
    <n v="61"/>
    <s v="ORDENES DE PAGO"/>
    <n v="1791"/>
    <n v="1864"/>
    <s v="143271 - Prestar los servicios profesionales especializados para la estructuración y gestión de los procesos y procedimientos contractuales jurídicos, así como los trámites y actuaciones administrativas que sean asignadas. 2327. Se expide CDP a solicitud expresa del Ordenador del Gasto, mediante SIPSE 143271 y certificado de No existencia 63748 del 22 de octubre de 2025, recibido el 24 de octubre de 2025. Se expide CRP mediante memorando 20257020028913, recibido el 31 de octubre de 2025."/>
    <s v="O23011745992024232701000"/>
    <s v="Fortalecimiento Institucional y sedes administrativas"/>
    <x v="0"/>
    <x v="0"/>
    <s v="10 10 - CONTRATACIÓN DIRECTA"/>
    <n v="1022992140"/>
    <s v="JENY MARCELA REINA WILCHES"/>
    <n v="0"/>
    <n v="0"/>
    <n v="17634000"/>
    <n v="7641400"/>
    <n v="9992600"/>
    <n v="2327"/>
    <s v="Realizar 4 estrategias de fortalecimiento institucional (una por vigencia)."/>
    <s v="143271"/>
    <n v="2"/>
    <s v="5 - Bogotá confía en su gobierno"/>
    <s v="33 - Fortalecimiento institucional para un gobierno confiable"/>
  </r>
  <r>
    <n v="2025"/>
    <n v="10"/>
    <d v="2025-01-01T00:00:00"/>
    <d v="2025-10-31T00:00:00"/>
    <s v="0020-01"/>
    <d v="2025-10-31T00:00:00"/>
    <n v="145"/>
    <s v="CONTRATO DE PRESTACION DE SERVICIOS PROFESIONALES"/>
    <s v="535-2025"/>
    <x v="2"/>
    <n v="61"/>
    <s v="ORDENES DE PAGO"/>
    <n v="1741"/>
    <n v="1865"/>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903, recibido el 31 de octubre de 2025."/>
    <s v="O23011745992024232701000"/>
    <s v="Fortalecimiento Institucional y sedes administrativas"/>
    <x v="0"/>
    <x v="0"/>
    <s v="10 10 - CONTRATACIÓN DIRECTA"/>
    <n v="1020755846"/>
    <s v="DIANA MARCELA TORRENTE QUINTERO"/>
    <n v="0"/>
    <n v="0"/>
    <n v="12600000"/>
    <n v="5460000"/>
    <n v="7140000"/>
    <n v="2327"/>
    <s v="Realizar 4 estrategias de fortalecimiento institucional (una por vigencia)."/>
    <s v="143161"/>
    <n v="2"/>
    <s v="5 - Bogotá confía en su gobierno"/>
    <s v="33 - Fortalecimiento institucional para un gobierno confiable"/>
  </r>
  <r>
    <n v="2025"/>
    <n v="10"/>
    <d v="2025-01-01T00:00:00"/>
    <d v="2025-10-31T00:00:00"/>
    <s v="0020-01"/>
    <d v="2025-10-31T00:00:00"/>
    <n v="148"/>
    <s v="CONTRATO DE PRESTACION DE SERVICIOS DE APOYO A LA GESTION"/>
    <s v="537-2025"/>
    <x v="3"/>
    <n v="61"/>
    <s v="ORDENES DE PAGO"/>
    <n v="1707"/>
    <n v="1866"/>
    <s v="141224 - Prestar sus servicios de apoyo en el desarrollo de las actividades de campo requeridas en los proyectos de restauración ecológica y residuos sólidos de localidad de Sumapaz. 2682. Se expide a solicitud expresa del Ordenador del gasto mediante SIPSE 141224, con una certificación de existencia 62792 del 7 de septiembre de 2025, recibido el 11 de septiembre de 2025. Se expide CRP mediante memorando 20257020029003, recibido el 31 de octubre de 2025."/>
    <s v="O23011745992024268201000"/>
    <s v="Restauración ecológica urbana y/o rural"/>
    <x v="0"/>
    <x v="0"/>
    <s v="10 10 - CONTRATACIÓN DIRECTA"/>
    <n v="88272763"/>
    <s v="CARLOS ANDRES GUTIERREZ CARRERO"/>
    <n v="0"/>
    <n v="0"/>
    <n v="4000000"/>
    <n v="0"/>
    <n v="4000000"/>
    <n v="2682"/>
    <s v="Lograr 16 hectáreas en proceso de restauración ecológica"/>
    <s v="141224"/>
    <n v="2"/>
    <s v="4 - Bogotá ordena su territorio y avanza en su acción climática"/>
    <s v="25 - Aumento de la resiliencia al cambio climático y reducción de la vulnerabilidad"/>
  </r>
  <r>
    <n v="2025"/>
    <n v="11"/>
    <d v="2025-01-01T00:00:00"/>
    <d v="2025-11-30T00:00:00"/>
    <s v="0020-01"/>
    <d v="2025-11-05T00:00:00"/>
    <n v="145"/>
    <s v="CONTRATO DE PRESTACION DE SERVICIOS PROFESIONALES"/>
    <s v="542-2025"/>
    <x v="2"/>
    <n v="56"/>
    <s v="ORDENES DE PAGO"/>
    <n v="1788"/>
    <n v="1867"/>
    <s v="143173 - Prestar los servicios profesionales en el manejo, validación y actualización de la información de los aplicativos institucionales de seguimiento de los proyectos de inversión del Fondo de Desarrollo Rural de Sumapaz. 2327. Se expide CDP a solicitud expresa del Ordenador del Gasto, mediante SIPSE 143173 y certificado de No existencia 63747 del 22 de octubre de 2025, recibido el 24 de octubre de 2025. Se expide CRP mediante memorando 20257020029083&lt;(&gt;,&lt;)&gt; recibido el 05 de noviembre de 2025."/>
    <s v="O23011745992024232701000"/>
    <s v="Fortalecimiento Institucional y sedes administrativas"/>
    <x v="0"/>
    <x v="0"/>
    <s v="10 10 - CONTRATACIÓN DIRECTA"/>
    <n v="80016995"/>
    <s v="JHOJAN ANDRES CASTAÑEDA SANCHEZ"/>
    <n v="0"/>
    <n v="0"/>
    <n v="14000000"/>
    <n v="6066667"/>
    <n v="7933333"/>
    <n v="2327"/>
    <s v="Realizar 4 estrategias de fortalecimiento institucional (una por vigencia)."/>
    <s v="143173"/>
    <n v="2"/>
    <s v="5 - Bogotá confía en su gobierno"/>
    <s v="33 - Fortalecimiento institucional para un gobierno confiable"/>
  </r>
  <r>
    <n v="2025"/>
    <n v="11"/>
    <d v="2025-01-01T00:00:00"/>
    <d v="2025-11-30T00:00:00"/>
    <s v="0020-01"/>
    <d v="2025-11-05T00:00:00"/>
    <n v="145"/>
    <s v="CONTRATO DE PRESTACION DE SERVICIOS PROFESIONALES"/>
    <s v="534-2025"/>
    <x v="2"/>
    <n v="56"/>
    <s v="ORDENES DE PAGO"/>
    <n v="1745"/>
    <n v="1868"/>
    <s v="143320 - Prestar sus servicios como profesional de apoyo a la gestión, para dar respuesta a derechos de petición y demás requerimientos relacionados con los procesos contractuales del Fondo de Desarrollo Rural de Sumapaz. 2327. Se expide CDP a solicitud expresa del Ordenador del Gasto, mediante SIPSE 143320 y certificado de No existencia 63445 del 07 de octubre de 2025, recibido el 10 de octubre de 2025. Se expide CRP mediante memorando 20257020029063, recibido el 05 de noviembre de 2025."/>
    <s v="O23011745992024232701000"/>
    <s v="Fortalecimiento Institucional y sedes administrativas"/>
    <x v="0"/>
    <x v="0"/>
    <s v="10 10 - CONTRATACIÓN DIRECTA"/>
    <n v="1020802394"/>
    <s v="JESSICA JULIETH CARDONA JARAMILLO"/>
    <n v="0"/>
    <n v="0"/>
    <n v="11520000"/>
    <n v="4608000"/>
    <n v="6912000"/>
    <n v="2327"/>
    <s v="Realizar 4 estrategias de fortalecimiento institucional (una por vigencia)."/>
    <s v="143320"/>
    <n v="2"/>
    <s v="5 - Bogotá confía en su gobierno"/>
    <s v="33 - Fortalecimiento institucional para un gobierno confiable"/>
  </r>
  <r>
    <n v="2025"/>
    <n v="11"/>
    <d v="2025-01-01T00:00:00"/>
    <d v="2025-11-30T00:00:00"/>
    <s v="0020-01"/>
    <d v="2025-11-05T00:00:00"/>
    <n v="145"/>
    <s v="CONTRATO DE PRESTACION DE SERVICIOS PROFESIONALES"/>
    <s v="543-2025"/>
    <x v="2"/>
    <n v="44"/>
    <s v="ORDENES DE PAGO"/>
    <n v="1766"/>
    <n v="1869"/>
    <s v="143318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18 y certificado de No existencia 63618 del 14 de octubre de 2025, recibido el 16 de octubre de 2025. Se expide CRP mediante memorando 20257020029103&lt;(&gt;,&lt;)&gt; recibido el 05 de noviembre de 2025."/>
    <s v="O23011745992024228901000"/>
    <s v="Movilidad para Sumapaz"/>
    <x v="0"/>
    <x v="0"/>
    <s v="10 10 - CONTRATACIÓN DIRECTA"/>
    <n v="1015443462"/>
    <s v="JUAN SEBASTIAN JARAMILLO GAITAN"/>
    <n v="0"/>
    <n v="0"/>
    <n v="10500000"/>
    <n v="6066667"/>
    <n v="4433333"/>
    <n v="2289"/>
    <s v="Intervenir 40 Kilómetros-carril de malla vial rural con acciones de construcción y/o conservación"/>
    <s v="143318"/>
    <n v="1"/>
    <s v="4 - Bogotá ordena su territorio y avanza en su acción climática"/>
    <s v="26 - Movilidad Sostenible"/>
  </r>
  <r>
    <n v="2025"/>
    <n v="11"/>
    <d v="2025-01-01T00:00:00"/>
    <d v="2025-11-30T00:00:00"/>
    <s v="0020-01"/>
    <d v="2025-11-05T00:00:00"/>
    <n v="145"/>
    <s v="CONTRATO DE PRESTACION DE SERVICIOS PROFESIONALES"/>
    <s v="544-2025"/>
    <x v="2"/>
    <n v="56"/>
    <s v="ORDENES DE PAGO"/>
    <n v="1767"/>
    <n v="1870"/>
    <s v="143319 - Prestar los servicios profesionales para apoyar administrativamente la gestión contractual y al despacho de la Alcaldía Local de Sumapaz, en el seguimiento y ejecución del Plan de Gestión. 2327. Se expide CDP a solicitud expresa del Ordenador del Gasto, mediante SIPSE 143248 y certificado de No existencia 63610-63609 del 14 de octubre de 2025, recibido el 16 de octubre de 2025. Se expide CRP mediante memorando  20257020029113&lt;(&gt;,&lt;)&gt; recibido el 05 de noviembre de 2025."/>
    <s v="O23011745992024232701000"/>
    <s v="Fortalecimiento Institucional y sedes administrativas"/>
    <x v="0"/>
    <x v="0"/>
    <s v="10 10 - CONTRATACIÓN DIRECTA"/>
    <n v="1010199748"/>
    <s v="GISSELLA PAOLA SALAZAR RAMOS"/>
    <n v="0"/>
    <n v="0"/>
    <n v="12600000"/>
    <n v="5460000"/>
    <n v="7140000"/>
    <n v="2327"/>
    <s v="Realizar 4 estrategias de fortalecimiento institucional (una por vigencia)."/>
    <s v="143319"/>
    <n v="2"/>
    <s v="5 - Bogotá confía en su gobierno"/>
    <s v="33 - Fortalecimiento institucional para un gobierno confiable"/>
  </r>
  <r>
    <n v="2025"/>
    <n v="11"/>
    <d v="2025-01-01T00:00:00"/>
    <d v="2025-11-30T00:00:00"/>
    <s v="0020-01"/>
    <d v="2025-11-05T00:00:00"/>
    <n v="145"/>
    <s v="CONTRATO DE PRESTACION DE SERVICIOS PROFESIONALES"/>
    <s v="541-2025"/>
    <x v="2"/>
    <n v="56"/>
    <s v="ORDENES DE PAGO"/>
    <n v="1742"/>
    <n v="1871"/>
    <s v="143183 - Prestar los servicios profesionales especializados para apoyar la planeación, seguimiento, ejecución y control de los proyectos ambientales y de desarrollo rural sostenible, del fondo de desarrollo rural de Sumapaz. 2671. Se expide CDP a solicitud expresa del Ordenador del Gasto, mediante SIPSE 143183 y certificado de No existencia 63453 del 07 de octubre de 2025, recibido el 10 de octubre de 2025. Se expide CRP mediante memorando 20257020029183&lt;(&gt;,&lt;)&gt; recibido el 05 de noviembre de 2025."/>
    <s v="O23011745992024267101000"/>
    <s v="Asistencia técnica agropecuaria y educación ambiental en la localidad de Sumapaz"/>
    <x v="0"/>
    <x v="0"/>
    <s v="10 10 - CONTRATACIÓN DIRECTA"/>
    <n v="1024564835"/>
    <s v="JULIETH ALEJANDRA MUÑOZ ROMERO"/>
    <n v="0"/>
    <n v="0"/>
    <n v="17000000"/>
    <n v="7083333"/>
    <n v="9916667"/>
    <n v="2671"/>
    <s v="Apoyar 500 predios rurales con buenas prácticas agropecuarias y ambientales que fortalezcan la protección a coberturas vegetales y recurso hídrico"/>
    <s v="143183"/>
    <n v="3"/>
    <s v="4 - Bogotá ordena su territorio y avanza en su acción climática"/>
    <s v="25 - Aumento de la resiliencia al cambio climático y reducción de la vulnerabilidad"/>
  </r>
  <r>
    <n v="2025"/>
    <n v="11"/>
    <d v="2025-01-01T00:00:00"/>
    <d v="2025-11-30T00:00:00"/>
    <s v="0020-01"/>
    <d v="2025-11-05T00:00:00"/>
    <n v="145"/>
    <s v="CONTRATO DE PRESTACION DE SERVICIOS PROFESIONALES"/>
    <s v="527-2025"/>
    <x v="2"/>
    <n v="45"/>
    <s v="ORDENES DE PAGO"/>
    <n v="1764"/>
    <n v="1872"/>
    <s v="143295 - Prestar los servicios profesionales especializados para gestionar los proyectos de inversión de infraestructura vial, que se ejecutan con los recursos del Fondo de Desarrollo Rural de Sumapaz. 2289. Se expide CDP a solicitud expresa del Ordenador del Gasto, mediante SIPSE 143295 y certificado de No existencia 63620 del 14 de octubre de 2025, recibido el 16 de octubre de 2025. Se expide CRP mediante memorando  0257020029193&lt;(&gt;,&lt;)&gt; recibido el 05 de noviembre de 2025."/>
    <s v="O23011745992024228901000"/>
    <s v="Movilidad para Sumapaz"/>
    <x v="0"/>
    <x v="0"/>
    <s v="10 10 - CONTRATACIÓN DIRECTA"/>
    <n v="12194109"/>
    <s v="FREDY  SILVA VARGAS"/>
    <n v="0"/>
    <n v="0"/>
    <n v="15000000"/>
    <n v="8000000"/>
    <n v="7000000"/>
    <n v="2289"/>
    <s v="Intervenir 40 Kilómetros-carril de malla vial rural con acciones de construcción y/o conservación"/>
    <s v="143295"/>
    <n v="1"/>
    <s v="4 - Bogotá ordena su territorio y avanza en su acción climática"/>
    <s v="26 - Movilidad Sostenible"/>
  </r>
  <r>
    <n v="2025"/>
    <n v="11"/>
    <d v="2025-01-01T00:00:00"/>
    <d v="2025-11-30T00:00:00"/>
    <s v="0020-01"/>
    <d v="2025-11-05T00:00:00"/>
    <n v="43"/>
    <s v="CONTRATO DE INTERVENTORIA"/>
    <s v="377-2025"/>
    <x v="1"/>
    <n v="56"/>
    <s v="ORDENES DE PAGO"/>
    <n v="1327"/>
    <n v="1873"/>
    <s v="135047 - El contrato que se pretende celebrar tendrá por objeto, realizar la interventoría técnica, administrativa, financiera, ambiental, SST, social y jurídica, que resulte del proceso licitatorio cuyo objeto es: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2613. Se expide el CDP a solicitud expresa del ordenador del gasto mediante sipse 135047, recibido el 23 de julio de 2025. Se expide el CRP mediante memorando 20257020029073, recibido el 5 de noviembre de 2025."/>
    <s v="O23011745992024261301000"/>
    <s v="Manejo de emergencias y mitigación del riesgo de desastres"/>
    <x v="1"/>
    <x v="1"/>
    <s v="8 08 - CONCURSO DE MÉRITOS ABIERTO"/>
    <n v="901998605"/>
    <s v="CONSORCIO INTER BIORECUPERACION"/>
    <n v="0"/>
    <n v="0"/>
    <n v="596256377"/>
    <n v="0"/>
    <n v="596256377"/>
    <n v="2613"/>
    <s v="Realizar 40 obras de mitigación y/u obras de mitigación existentes con mantenimiento"/>
    <s v="135047"/>
    <n v="2"/>
    <s v="4 - Bogotá ordena su territorio y avanza en su acción climática"/>
    <s v="27 - Gestión del riesgo de desastres para un territorio seguro"/>
  </r>
  <r>
    <n v="2025"/>
    <n v="11"/>
    <d v="2025-01-01T00:00:00"/>
    <d v="2025-11-30T00:00:00"/>
    <s v="0020-01"/>
    <d v="2025-11-06T00:00:00"/>
    <n v="21"/>
    <s v="CONVENIO INTERADMINISTRATIVO"/>
    <s v="545-2025"/>
    <x v="8"/>
    <n v="55"/>
    <s v="ORDENES DE PAGO"/>
    <n v="1785"/>
    <n v="1874"/>
    <s v="144243 - El Convenio que se pretende celebrar tendrá por objeto, Aunar esfuerzos técnicos, administrativos y financieros para capacitar a la comunidad Sumapaceña de manera adecuada en la atención de los eventos de emergencia y desastres derivados de los cuatro escenarios de riesgo Caracterizados en la Localidad de Sumapaz. 2613. Se expide CDP a solicitud expresa del Ordenador del Gasto mediante SIPSE 144243, recibido el 23 de octubre de 2025.Se expide el CRP mediante memorando 20257020029393, recibido el 6 de noviembre de 2025."/>
    <s v="O23011745992024261301000"/>
    <s v="Manejo de emergencias y mitigación del riesgo de desastres"/>
    <x v="0"/>
    <x v="0"/>
    <s v="10 10 - CONTRATACIÓN DIRECTA"/>
    <n v="899999717"/>
    <s v="DEFENSA CIVIL COLOMBIANA"/>
    <n v="0"/>
    <n v="0"/>
    <n v="120000000"/>
    <n v="0"/>
    <n v="120000000"/>
    <n v="2613"/>
    <s v="Realizar 12 acciones efectivas para el fortalecimiento de las capacidades locales en torno a la gestión del riesgo"/>
    <s v="144243"/>
    <n v="1"/>
    <s v="4 - Bogotá ordena su territorio y avanza en su acción climática"/>
    <s v="27 - Gestión del riesgo de desastres para un territorio seguro"/>
  </r>
  <r>
    <n v="2025"/>
    <n v="11"/>
    <d v="2025-01-01T00:00:00"/>
    <d v="2025-11-30T00:00:00"/>
    <s v="0020-01"/>
    <d v="2025-11-07T00:00:00"/>
    <n v="145"/>
    <s v="CONTRATO DE PRESTACION DE SERVICIOS PROFESIONALES"/>
    <s v="547-2025"/>
    <x v="2"/>
    <n v="54"/>
    <s v="ORDENES DE PAGO"/>
    <n v="1773"/>
    <n v="1875"/>
    <s v="143743 - Prestar los servicios profesionales para apoyar los asuntos jurídicos en los procesos contractuales y post-contractuales y la gestión ambiental interna y externa de la Alcaldía Local de Sumapaz.2613. Se expide CDP a solicitud expresa del Ordenador del Gasto, mediante SIPSE 143743 y certificado de No existencia 63608 del 14 de octubre de 2025, recibido el 16 de octubre de 2025. Se expide el CRP mediante memorando 20257020029533, recibido el 7 de noviembre de 2025."/>
    <s v="O23011745992024261301000"/>
    <s v="Manejo de emergencias y mitigación del riesgo de desastres"/>
    <x v="0"/>
    <x v="0"/>
    <s v="10 10 - CONTRATACIÓN DIRECTA"/>
    <n v="1019088970"/>
    <s v="KAREN VIVIANA GONZALEZ ARIZA"/>
    <n v="0"/>
    <n v="0"/>
    <n v="12600000"/>
    <n v="3570000"/>
    <n v="9030000"/>
    <n v="2613"/>
    <s v="Realizar 12 acciones efectivas para el fortalecimiento de las capacidades locales en torno a la gestión del riesgo"/>
    <s v="143743"/>
    <n v="1"/>
    <s v="4 - Bogotá ordena su territorio y avanza en su acción climática"/>
    <s v="27 - Gestión del riesgo de desastres para un territorio seguro"/>
  </r>
  <r>
    <n v="2025"/>
    <n v="11"/>
    <d v="2025-01-01T00:00:00"/>
    <d v="2025-11-30T00:00:00"/>
    <s v="0020-01"/>
    <d v="2025-11-07T00:00:00"/>
    <n v="145"/>
    <s v="CONTRATO DE PRESTACION DE SERVICIOS PROFESIONALES"/>
    <s v="549-2025"/>
    <x v="2"/>
    <n v="54"/>
    <s v="ORDENES DE PAGO"/>
    <n v="1771"/>
    <n v="1876"/>
    <s v="143711 - Prestar los servicios profesionales para el fortalecimiento ambiental del servicio de asistencia técnica agropecuaria de la localidad de Sumapaz. 2671. Se expide CDP a solicitud expresa del Ordenador del Gasto, mediante SIPSE 143711 y certificado de No existencia 63605 del 14 de octubre de 2025, recibido el 16 de octubre de 2025. Se expide el CRP mediante memorando 20257020029553, recibido el 7 de noviembre de 2025."/>
    <s v="O23011745992024267101000"/>
    <s v="Asistencia técnica agropecuaria y educación ambiental en la localidad de Sumapaz"/>
    <x v="0"/>
    <x v="0"/>
    <s v="10 10 - CONTRATACIÓN DIRECTA"/>
    <n v="1018418402"/>
    <s v="JULIE PAULIN CARO FORERO"/>
    <n v="0"/>
    <n v="0"/>
    <n v="10500000"/>
    <n v="2975000"/>
    <n v="7525000"/>
    <n v="2671"/>
    <s v="Apoyar 500 predios rurales con buenas prácticas agropecuarias y ambientales que fortalezcan la protección a coberturas vegetales y recurso hídrico"/>
    <s v="143711"/>
    <n v="3"/>
    <s v="4 - Bogotá ordena su territorio y avanza en su acción climática"/>
    <s v="25 - Aumento de la resiliencia al cambio climático y reducción de la vulnerabilidad"/>
  </r>
  <r>
    <n v="2025"/>
    <n v="11"/>
    <d v="2025-01-01T00:00:00"/>
    <d v="2025-11-30T00:00:00"/>
    <s v="0020-01"/>
    <d v="2025-11-07T00:00:00"/>
    <n v="148"/>
    <s v="CONTRATO DE PRESTACION DE SERVICIOS DE APOYO A LA GESTION"/>
    <s v="551-2025"/>
    <x v="3"/>
    <n v="54"/>
    <s v="ORDENES DE PAGO"/>
    <n v="1695"/>
    <n v="1877"/>
    <s v="140991 - Prestar los servicios de apoyo a la gestión en las labores administrativas y operativas que se requieran en el almacén del Fondo de Desarrollo Rural de Sumapaz. 2327. Se expide a solicitud expresa del Ordenador del gasto mediante SIPSE 140991, con una certificación de existencia 62888 del 7 de septiembre de 2025, recibido el 11 de septiembre de 2025. Se expide el CRP mediante memorando 20257020029583, recibido el 7 de noviembre de 2025."/>
    <s v="O23011745992024232701000"/>
    <s v="Fortalecimiento Institucional y sedes administrativas"/>
    <x v="0"/>
    <x v="0"/>
    <s v="10 10 - CONTRATACIÓN DIRECTA"/>
    <n v="1005754883"/>
    <s v="YUNEIDIS ALEXANDRA BARRERA RODRIGUEZ"/>
    <n v="0"/>
    <n v="0"/>
    <n v="6000000"/>
    <n v="0"/>
    <n v="6000000"/>
    <n v="2327"/>
    <s v="Realizar 4 estrategias de fortalecimiento institucional (una por vigencia)."/>
    <s v="140991"/>
    <n v="2"/>
    <s v="5 - Bogotá confía en su gobierno"/>
    <s v="33 - Fortalecimiento institucional para un gobierno confiable"/>
  </r>
  <r>
    <n v="2025"/>
    <n v="11"/>
    <d v="2025-01-01T00:00:00"/>
    <d v="2025-11-30T00:00:00"/>
    <s v="0020-01"/>
    <d v="2025-11-07T00:00:00"/>
    <n v="21"/>
    <s v="CONVENIO INTERADMINISTRATIVO"/>
    <s v="554-2025"/>
    <x v="8"/>
    <n v="54"/>
    <s v="ORDENES DE PAGO"/>
    <n v="1832"/>
    <n v="1878"/>
    <s v="136277 - El convenio que se pretende celebrar tendrá por objeto, aunar esfuerzos administrativos, técnicos y operativos para recibir, operar y hacer seguimiento a cinco centros de conectividad y cinco zonas wifi, instalados en el marco del convenio de regalías de conectividad, garantizando su funcionamiento y sostenibilidad en beneficio de las comunidades rurales de la localidad de Sumapaz. 2265.Se expide el CDP a solicitud expresa del Ordenador del gasto, mediante SIPSE 136277, recibido el 6 de noviembre de 2025. Se expide el CRP mediante memorando 20257020029773, recibido el 7 de noviembre de 2025."/>
    <s v="O23011745992024226501000"/>
    <s v="Fortaleciendo la Conectividad en Sumapaz"/>
    <x v="0"/>
    <x v="0"/>
    <s v="10 10 - CONTRATACIÓN DIRECTA"/>
    <n v="900156270"/>
    <s v="CORPORACION RED NACIONAL ACADEMICA DE TE CNOLOGIA AVANZADA RENATA"/>
    <n v="0"/>
    <n v="0"/>
    <n v="632448263"/>
    <n v="0"/>
    <n v="632448263"/>
    <n v="2265"/>
    <s v="Operativizar 17 Centros de Acceso Comunitario en zonas rurales y/o apartadas y/o urbanas, con énfasis en Servicios TIC´s generados."/>
    <s v="136277"/>
    <n v="1"/>
    <s v="5 - Bogotá confía en su gobierno"/>
    <s v="35 - Bogotá ciudad Inteligente"/>
  </r>
  <r>
    <n v="2025"/>
    <n v="11"/>
    <d v="2025-01-01T00:00:00"/>
    <d v="2025-11-30T00:00:00"/>
    <s v="0020-01"/>
    <d v="2025-11-10T00:00:00"/>
    <n v="145"/>
    <s v="CONTRATO DE PRESTACION DE SERVICIOS PROFESIONALES"/>
    <s v="548-2025"/>
    <x v="2"/>
    <n v="45"/>
    <s v="ORDENES DE PAGO"/>
    <n v="1818"/>
    <n v="1879"/>
    <s v="144286 - Prestar sus servicios profesionales como administrador de la Red de la Alcaldía Local de Sumapaz y realizar la actualización de los datos en los diferentes sistemas de información. 2327. Se expide CDP a solicitud expresa del Ordenador del Gasto, mediante SIPSE 144286 y certificado de No existencia 63848 del 29 de octubre de 2025, recibido el 30 de octubre de 2025. Se expide CRP mediante memorando 20257020029803&lt;(&gt;,&lt;)&gt; recibido el 10 de noviembre de 2025."/>
    <s v="O23011745992024232701000"/>
    <s v="Fortalecimiento Institucional y sedes administrativas"/>
    <x v="0"/>
    <x v="0"/>
    <s v="10 10 - CONTRATACIÓN DIRECTA"/>
    <n v="79854802"/>
    <s v="LEANDRO ADRIANO CASAS TORRES"/>
    <n v="0"/>
    <n v="0"/>
    <n v="11025000"/>
    <n v="5145000"/>
    <n v="5880000"/>
    <n v="2327"/>
    <s v="Realizar 4 estrategias de fortalecimiento institucional (una por vigencia)."/>
    <s v="144286"/>
    <n v="2"/>
    <s v="5 - Bogotá confía en su gobierno"/>
    <s v="33 - Fortalecimiento institucional para un gobierno confiable"/>
  </r>
  <r>
    <n v="2025"/>
    <n v="11"/>
    <d v="2025-01-01T00:00:00"/>
    <d v="2025-11-30T00:00:00"/>
    <s v="0020-01"/>
    <d v="2025-11-10T00:00:00"/>
    <n v="145"/>
    <s v="CONTRATO DE PRESTACION DE SERVICIOS PROFESIONALES"/>
    <s v="550-2025"/>
    <x v="2"/>
    <n v="51"/>
    <s v="ORDENES DE PAGO"/>
    <n v="1824"/>
    <n v="1880"/>
    <s v="144326 - Prestar sus servicios profesionales para apoyar al equipo de prensa y comunicaciones de la Alcaldía Local en la realización y publicación de contenidos de redes sociales y canales de divulgación digital (sitio web) de la Alcaldía local. 2327. Se expide CDP a solicitud expresa del Ordenador del Gasto, mediante SIPSE 144326 y certificado de No existencia 63813 del 27 de octubre de 2025, recibido el 30 de octubre de 2025. Se expide CRP mediante memorando 20257020029783&lt;(&gt;,&lt;)&gt; recibido el 10 de noviembre de 2025."/>
    <s v="O23011745992024232701000"/>
    <s v="Fortalecimiento Institucional y sedes administrativas"/>
    <x v="0"/>
    <x v="0"/>
    <s v="10 10 - CONTRATACIÓN DIRECTA"/>
    <n v="1013685604"/>
    <s v="CAMILA ALEJANDRA JIMENEZ DURAN"/>
    <n v="0"/>
    <n v="0"/>
    <n v="13000000"/>
    <n v="4550000"/>
    <n v="8450000"/>
    <n v="2327"/>
    <s v="Realizar 4 estrategias de fortalecimiento institucional (una por vigencia)."/>
    <s v="144326"/>
    <n v="2"/>
    <s v="5 - Bogotá confía en su gobierno"/>
    <s v="33 - Fortalecimiento institucional para un gobierno confiable"/>
  </r>
  <r>
    <n v="2025"/>
    <n v="11"/>
    <d v="2025-01-01T00:00:00"/>
    <d v="2025-11-30T00:00:00"/>
    <s v="0020-01"/>
    <d v="2025-11-10T00:00:00"/>
    <n v="145"/>
    <s v="CONTRATO DE PRESTACION DE SERVICIOS PROFESIONALES"/>
    <s v="552-2025"/>
    <x v="2"/>
    <n v="45"/>
    <s v="ORDENES DE PAGO"/>
    <n v="1823"/>
    <n v="1881"/>
    <s v="144311 - Prestar los servicios profesionales para apoyar jurídicamente las auditorias generadas por los entes de control y temas relacionados con planes de mejoramiento de la Alcaldía Local de Sumapaz. 2327. Se expide CDP a solicitud expresa del Ordenador del Gasto, mediante SIPSE 144138 y certificado de No existencia 63811 del 27 de octubre de 2025, recibido el 30 de octubre de 2025. Se expide CRP mediante memorando 20257020029793&lt;(&gt;,&lt;)&gt; recibido el 10 de noviembre de 2025."/>
    <s v="O23011745992024232701000"/>
    <s v="Fortalecimiento Institucional y sedes administrativas"/>
    <x v="0"/>
    <x v="0"/>
    <s v="10 10 - CONTRATACIÓN DIRECTA"/>
    <n v="79694258"/>
    <s v="OMAR ARTURO CALDERON ZAQUE"/>
    <n v="0"/>
    <n v="0"/>
    <n v="9450000"/>
    <n v="4410000"/>
    <n v="5040000"/>
    <n v="2327"/>
    <s v="Realizar 4 estrategias de fortalecimiento institucional (una por vigencia)."/>
    <s v="144311"/>
    <n v="2"/>
    <s v="5 - Bogotá confía en su gobierno"/>
    <s v="33 - Fortalecimiento institucional para un gobierno confiable"/>
  </r>
  <r>
    <n v="2025"/>
    <n v="11"/>
    <d v="2025-01-01T00:00:00"/>
    <d v="2025-11-30T00:00:00"/>
    <s v="0020-01"/>
    <d v="2025-11-10T00:00:00"/>
    <n v="145"/>
    <s v="CONTRATO DE PRESTACION DE SERVICIOS PROFESIONALES"/>
    <s v="521-2025"/>
    <x v="2"/>
    <n v="51"/>
    <s v="ORDENES DE PAGO"/>
    <n v="1747"/>
    <n v="1882"/>
    <s v="143332 - Prestar los servicios profesionales especializados para apoyar al despacho de la Alcaldía Local de Sumapaz, en los procesos jurídicos, legales y contractuales en cumplimiento al Plan de Desarrollo Local. 2327. Se expide CDP a solicitud expresa del Ordenador del Gasto, mediante SIPSE 143332 y certificado de No existencia 63443 del 07 de octubre de 2025, recibido el 10 de octubre de 2025. Se expide CRP mediante memorando 20257020029743&lt;(&gt;,&lt;)&gt; recibido el 10 de noviembre de 2025."/>
    <s v="O23011745992024232701000"/>
    <s v="Fortalecimiento Institucional y sedes administrativas"/>
    <x v="0"/>
    <x v="0"/>
    <s v="10 10 - CONTRATACIÓN DIRECTA"/>
    <n v="1033758656"/>
    <s v="JENNY ALEJANDRA RODRIGUEZ BERMUDEZ"/>
    <n v="0"/>
    <n v="0"/>
    <n v="17634000"/>
    <n v="4996300"/>
    <n v="12637700"/>
    <n v="2327"/>
    <s v="Realizar 4 estrategias de fortalecimiento institucional (una por vigencia)."/>
    <s v="143332"/>
    <n v="2"/>
    <s v="5 - Bogotá confía en su gobierno"/>
    <s v="33 - Fortalecimiento institucional para un gobierno confiable"/>
  </r>
  <r>
    <n v="2025"/>
    <n v="11"/>
    <d v="2025-01-01T00:00:00"/>
    <d v="2025-11-30T00:00:00"/>
    <s v="0020-01"/>
    <d v="2025-11-10T00:00:00"/>
    <n v="145"/>
    <s v="CONTRATO DE PRESTACION DE SERVICIOS PROFESIONALES"/>
    <s v="540-2025"/>
    <x v="2"/>
    <n v="29"/>
    <s v="ORDENES DE PAGO"/>
    <n v="1793"/>
    <n v="1883"/>
    <s v="143850 - Prestar los servicios profesionales especializados para adelantar la planeación, seguimiento y ejecución de los proyectos relacionados con los equipos y maquinaria pesada de propiedad y/o tenencia del Fondo de Desarrollo Rural de Sumapaz. 2289. Se expide CDP a solicitud expresa del Ordenador del Gasto, mediante SIPSE 143850 y certificado de No existencia 63719 del 18 de octubre de 2025, recibido el 24 de octubre de 2025. Se expide CRP mediante memorando 20257020029713&lt;(&gt;,&lt;)&gt; recibido el 10 de noviembre de 2025."/>
    <s v="O23011745992024228901000"/>
    <s v="Movilidad para Sumapaz"/>
    <x v="0"/>
    <x v="0"/>
    <s v="10 10 - CONTRATACIÓN DIRECTA"/>
    <n v="80126283"/>
    <s v="WALTER  DONADO SANTAMARIA"/>
    <n v="0"/>
    <n v="0"/>
    <n v="8400000"/>
    <n v="5880000"/>
    <n v="2520000"/>
    <n v="2289"/>
    <s v="Intervenir 40 Kilómetros-carril de malla vial rural con acciones de construcción y/o conservación"/>
    <s v="143850"/>
    <n v="1"/>
    <s v="4 - Bogotá ordena su territorio y avanza en su acción climática"/>
    <s v="26 - Movilidad Sostenible"/>
  </r>
  <r>
    <n v="2025"/>
    <n v="11"/>
    <d v="2025-01-01T00:00:00"/>
    <d v="2025-11-30T00:00:00"/>
    <s v="0020-01"/>
    <d v="2025-11-11T00:00:00"/>
    <n v="148"/>
    <s v="CONTRATO DE PRESTACION DE SERVICIOS DE APOYO A LA GESTION"/>
    <s v="553-2025"/>
    <x v="3"/>
    <n v="50"/>
    <s v="ORDENES DE PAGO"/>
    <n v="1808"/>
    <n v="1884"/>
    <s v="143708 - Prestar los servicios de apoyo administrativo para la gestión agroambiental del área de Gestión de Desarrollo Local de la Alcaldía Local de Sumapaz. 2671. Se expide CDP a solicitud expresa del Ordenador del Gasto, mediante SIPSE 143708 y certificado de No existencia 63744 del 22 de octubre de 2025, recibido el 28 de octubre de 2025. Se expide CRP mediante memorando 20257020029873&lt;(&gt;,&lt;)&gt; recibido el 11 de noviembre de 2025."/>
    <s v="O23011745992024267101000"/>
    <s v="Asistencia técnica agropecuaria y educación ambiental en la localidad de Sumapaz"/>
    <x v="0"/>
    <x v="0"/>
    <s v="10 10 - CONTRATACIÓN DIRECTA"/>
    <n v="1030538532"/>
    <s v="CINDY HORLEYE GAVIRIA TARAZONA"/>
    <n v="0"/>
    <n v="0"/>
    <n v="6050000"/>
    <n v="1310833"/>
    <n v="4739167"/>
    <n v="2671"/>
    <s v="Apoyar 500 predios rurales con buenas prácticas agropecuarias y ambientales que fortalezcan la protección a coberturas vegetales y recurso hídrico"/>
    <s v="143708"/>
    <n v="3"/>
    <s v="4 - Bogotá ordena su territorio y avanza en su acción climática"/>
    <s v="25 - Aumento de la resiliencia al cambio climático y reducción de la vulnerabilidad"/>
  </r>
  <r>
    <n v="2025"/>
    <n v="11"/>
    <d v="2025-01-01T00:00:00"/>
    <d v="2025-11-30T00:00:00"/>
    <s v="0020-01"/>
    <d v="2025-11-14T00:00:00"/>
    <n v="31"/>
    <s v="RESOLUCION"/>
    <s v="004-2025"/>
    <x v="4"/>
    <n v="47"/>
    <s v="ORDENES DE PAGO"/>
    <n v="1854"/>
    <n v="188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x v="2"/>
    <x v="2"/>
    <s v="96 96 - N/A ACTO ADMINISTRATIVO (RESOLUCIÓN, DECRETO, ACUERDO, ETC.)"/>
    <n v="860011153"/>
    <s v="POSITIVA COMPAÑIA DE SEGUROS SA"/>
    <n v="0"/>
    <n v="0"/>
    <n v="100000"/>
    <n v="100000"/>
    <n v="0"/>
    <n v="2290"/>
    <s v="Fortalecer 8 programas de abordaje de conflictividad escolar para la convivencia con enfoque restaurativo"/>
    <s v="Atende"/>
    <n v="4"/>
    <s v="1 - Bogotá avanza en su seguridad"/>
    <s v="4 - Servicios centrados en la justicia"/>
  </r>
  <r>
    <n v="2025"/>
    <n v="11"/>
    <d v="2025-01-01T00:00:00"/>
    <d v="2025-11-30T00:00:00"/>
    <s v="0020-01"/>
    <d v="2025-11-14T00:00:00"/>
    <n v="31"/>
    <s v="RESOLUCION"/>
    <s v="004-2025"/>
    <x v="4"/>
    <n v="47"/>
    <s v="ORDENES DE PAGO"/>
    <n v="1854"/>
    <n v="188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x v="2"/>
    <x v="2"/>
    <s v="96 96 - N/A ACTO ADMINISTRATIVO (RESOLUCIÓN, DECRETO, ACUERDO, ETC.)"/>
    <n v="860011153"/>
    <s v="POSITIVA COMPAÑIA DE SEGUROS SA"/>
    <n v="0"/>
    <n v="0"/>
    <n v="1000000"/>
    <n v="740400"/>
    <n v="259600"/>
    <n v="2289"/>
    <s v="Intervenir 40 Kilómetros-carril de malla vial rural con acciones de construcción y/o conservación"/>
    <s v="Atende"/>
    <n v="1"/>
    <s v="4 - Bogotá ordena su territorio y avanza en su acción climática"/>
    <s v="26 - Movilidad Sostenible"/>
  </r>
  <r>
    <n v="2025"/>
    <n v="11"/>
    <d v="2025-01-01T00:00:00"/>
    <d v="2025-11-30T00:00:00"/>
    <s v="0020-01"/>
    <d v="2025-11-14T00:00:00"/>
    <n v="31"/>
    <s v="RESOLUCION"/>
    <s v="004-2025"/>
    <x v="4"/>
    <n v="47"/>
    <s v="ORDENES DE PAGO"/>
    <n v="1854"/>
    <n v="188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5801000"/>
    <s v="Mejores parques para Sumapaz"/>
    <x v="2"/>
    <x v="2"/>
    <s v="96 96 - N/A ACTO ADMINISTRATIVO (RESOLUCIÓN, DECRETO, ACUERDO, ETC.)"/>
    <n v="860011153"/>
    <s v="POSITIVA COMPAÑIA DE SEGUROS SA"/>
    <n v="0"/>
    <n v="0"/>
    <n v="500000"/>
    <n v="323882"/>
    <n v="176118"/>
    <n v="2358"/>
    <s v="Construir 4000 m2 de Parques de la red de proximidad (la construcción incluye su dotación)."/>
    <s v="Atende"/>
    <n v="1"/>
    <s v="4 - Bogotá ordena su territorio y avanza en su acción climática"/>
    <s v="24 - Revitalización y renovación urbana y rural con inclusión"/>
  </r>
  <r>
    <n v="2025"/>
    <n v="11"/>
    <d v="2025-01-01T00:00:00"/>
    <d v="2025-11-30T00:00:00"/>
    <s v="0020-01"/>
    <d v="2025-11-14T00:00:00"/>
    <n v="31"/>
    <s v="RESOLUCION"/>
    <s v="004-2025"/>
    <x v="4"/>
    <n v="47"/>
    <s v="ORDENES DE PAGO"/>
    <n v="1854"/>
    <n v="188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x v="2"/>
    <x v="2"/>
    <s v="96 96 - N/A ACTO ADMINISTRATIVO (RESOLUCIÓN, DECRETO, ACUERDO, ETC.)"/>
    <n v="860011153"/>
    <s v="POSITIVA COMPAÑIA DE SEGUROS SA"/>
    <n v="0"/>
    <n v="0"/>
    <n v="400000"/>
    <n v="0"/>
    <n v="400000"/>
    <n v="2671"/>
    <s v="Apoyar 500 predios rurales con buenas prácticas agropecuarias y ambientales que fortalezcan la protección a coberturas vegetales y recurso hídrico"/>
    <s v="Atende"/>
    <n v="3"/>
    <s v="4 - Bogotá ordena su territorio y avanza en su acción climática"/>
    <s v="25 - Aumento de la resiliencia al cambio climático y reducción de la vulnerabilidad"/>
  </r>
  <r>
    <n v="2025"/>
    <n v="11"/>
    <d v="2025-01-01T00:00:00"/>
    <d v="2025-11-30T00:00:00"/>
    <s v="0020-01"/>
    <d v="2025-11-14T00:00:00"/>
    <n v="145"/>
    <s v="CONTRATO DE PRESTACION DE SERVICIOS PROFESIONALES"/>
    <s v="557"/>
    <x v="2"/>
    <n v="47"/>
    <s v="ORDENES DE PAGO"/>
    <n v="1817"/>
    <n v="1886"/>
    <s v="144285 - Prestar los servicios profesionales para atender y brindar respuestas a las solicitudes, requerimientos, derechos de petición y tutelas radicadas en la alcaldía local de Sumapaz. 2327. Se expide CDP a solicitud expresa del Ordenador del Gasto, mediante SIPSE 144285 y certificado de No existencia 63842 del 29 de octubre de 2025, recibido el 30 de octubre de 2025. Se expide CRP mediante memorando 20257020029853&lt;(&gt;,&lt;)&gt; recibido el 11 de noviembre de 2025."/>
    <s v="O23011745992024232701000"/>
    <s v="Fortalecimiento Institucional y sedes administrativas"/>
    <x v="0"/>
    <x v="0"/>
    <s v="10 10 - CONTRATACIÓN DIRECTA"/>
    <n v="52698554"/>
    <s v="IVONNE ASTRID BAUTISTA BAUTISTA"/>
    <n v="0"/>
    <n v="0"/>
    <n v="9450000"/>
    <n v="2730000"/>
    <n v="6720000"/>
    <n v="2327"/>
    <s v="Realizar 4 estrategias de fortalecimiento institucional (una por vigencia)."/>
    <s v="144285"/>
    <n v="2"/>
    <s v="5 - Bogotá confía en su gobierno"/>
    <s v="33 - Fortalecimiento institucional para un gobierno confiable"/>
  </r>
  <r>
    <n v="2025"/>
    <n v="11"/>
    <d v="2025-01-01T00:00:00"/>
    <d v="2025-11-30T00:00:00"/>
    <s v="0020-01"/>
    <d v="2025-11-20T00:00:00"/>
    <n v="145"/>
    <s v="CONTRATO DE PRESTACION DE SERVICIOS PROFESIONALES"/>
    <s v="568-2025"/>
    <x v="2"/>
    <n v="31"/>
    <s v="ORDENES DE PAGO"/>
    <n v="1843"/>
    <n v="1887"/>
    <s v="144490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CDP a solicitud expresa del Ordenador del Gasto, mediante SIPSE 144490 y certificado de No existencia 63931 del 06 de noviembre de 2025, recibido el 07 de noviembre de 2025. Se expide CRP mediante memorando 20257020030323&lt;(&gt;,&lt;)&gt; recibido el 20 de noviembre de 2025."/>
    <s v="O23011745992024261301000"/>
    <s v="Manejo de emergencias y mitigación del riesgo de desastres"/>
    <x v="0"/>
    <x v="0"/>
    <s v="10 10 - CONTRATACIÓN DIRECTA"/>
    <n v="1033820336"/>
    <s v="YENNY CAROLINA SALOMON ROBAYO"/>
    <n v="0"/>
    <n v="0"/>
    <n v="6300000"/>
    <n v="0"/>
    <n v="6300000"/>
    <n v="2613"/>
    <s v="Realizar 12 acciones efectivas para el fortalecimiento de las capacidades locales en torno a la gestión del riesgo"/>
    <s v="144490"/>
    <n v="1"/>
    <s v="4 - Bogotá ordena su territorio y avanza en su acción climática"/>
    <s v="27 - Gestión del riesgo de desastres para un territorio seguro"/>
  </r>
  <r>
    <n v="2025"/>
    <n v="11"/>
    <d v="2025-01-01T00:00:00"/>
    <d v="2025-11-30T00:00:00"/>
    <s v="0020-01"/>
    <d v="2025-11-20T00:00:00"/>
    <n v="145"/>
    <s v="CONTRATO DE PRESTACION DE SERVICIOS PROFESIONALES"/>
    <s v="560-2025"/>
    <x v="2"/>
    <n v="29"/>
    <s v="ORDENES DE PAGO"/>
    <n v="1836"/>
    <n v="1888"/>
    <s v="144549 - Prestar servicios profesionales de apoyo al área de Gestión de Desarrollo Local de la Alcaldía Local de Sumapaz, contribuyendo a la planeación, ejecución y seguimiento de las actividades administrativas, financieras y operativas requeridas para el cumplimiento de los objetivos institucionales. 2331 Se expide CDP a solicitud expresa del Ordenador del Gasto, mediante SIPSE 144549 y certificado de No existencia 63895 del 02 de noviembre de 2025, recibido el 06 de noviembre de 2025. Se expide CRP mediante memorando 20257020030283&lt;(&gt;,&lt;)&gt; recibido el 20 de noviembre de 2025."/>
    <s v="O23011745992024233101000"/>
    <s v="Construcción e Intervención de equipamentos culturales"/>
    <x v="0"/>
    <x v="0"/>
    <s v="10 10 - CONTRATACIÓN DIRECTA"/>
    <n v="1023031689"/>
    <s v="NIXON ENRIQUE PARRA MUÑOZ"/>
    <n v="0"/>
    <n v="0"/>
    <n v="6000000"/>
    <n v="2200000"/>
    <n v="3800000"/>
    <n v="2331"/>
    <s v="Intervenir 3 equipamientos culturales con acciones de construcción, adecuación y/o dotación"/>
    <s v="144549"/>
    <n v="1"/>
    <s v="4 - Bogotá ordena su territorio y avanza en su acción climática"/>
    <s v="24 - Revitalización y renovación urbana y rural con inclusión"/>
  </r>
  <r>
    <n v="2025"/>
    <n v="11"/>
    <d v="2025-01-01T00:00:00"/>
    <d v="2025-11-30T00:00:00"/>
    <s v="0020-01"/>
    <d v="2025-11-21T00:00:00"/>
    <n v="145"/>
    <s v="CONTRATO DE PRESTACION DE SERVICIOS PROFESIONALES"/>
    <s v="570-2025"/>
    <x v="2"/>
    <n v="41"/>
    <s v="ORDENES DE PAGO"/>
    <n v="1819"/>
    <n v="1889"/>
    <s v="144287 - Prestar los servicios profesionales como abogado, para el trámite de los asuntos jurídicos y legales, que requieran los procesos misionales y administrativos que se adelantan en el Fondo Desarrollo Local Sumapaz. 2327. Se expide CDP a solicitud expresa del Ordenador del Gasto, mediante SIPSE 144287 y certificado de No existencia 63820 del 27 de octubre de 2025, recibido el 30 de octubre de 2025. Se expide CRP mediante memorando 20257020030313&lt;(&gt;,&lt;)&gt; recibido el 20 de noviembre de 2025."/>
    <s v="O23011745992024232701000"/>
    <s v="Fortalecimiento Institucional y sedes administrativas"/>
    <x v="0"/>
    <x v="0"/>
    <s v="10 10 - CONTRATACIÓN DIRECTA"/>
    <n v="1012413960"/>
    <s v="JANEIRY  ROMERO HERNANDEZ"/>
    <n v="0"/>
    <n v="0"/>
    <n v="9450000"/>
    <n v="2100000"/>
    <n v="7350000"/>
    <n v="2327"/>
    <s v="Realizar 4 estrategias de fortalecimiento institucional (una por vigencia)."/>
    <s v="144287"/>
    <n v="2"/>
    <s v="5 - Bogotá confía en su gobierno"/>
    <s v="33 - Fortalecimiento institucional para un gobierno confiable"/>
  </r>
  <r>
    <n v="2025"/>
    <n v="11"/>
    <d v="2025-01-01T00:00:00"/>
    <d v="2025-11-30T00:00:00"/>
    <s v="0020-01"/>
    <d v="2025-11-20T00:00:00"/>
    <n v="145"/>
    <s v="CONTRATO DE PRESTACION DE SERVICIOS PROFESIONALES"/>
    <s v="572-2025"/>
    <x v="2"/>
    <n v="29"/>
    <s v="ORDENES DE PAGO"/>
    <n v="1768"/>
    <n v="1890"/>
    <s v="143322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22 y certificado de No existencia 63617 del 14 de octubre de 2025, recibido el 16 de octubre de 2025. Se expide CRP mediante memorando 20257020030303&lt;(&gt;,&lt;)&gt; recibido el 20 de noviembre de 2025."/>
    <s v="O23011745992024228901000"/>
    <s v="Movilidad para Sumapaz"/>
    <x v="0"/>
    <x v="0"/>
    <s v="10 10 - CONTRATACIÓN DIRECTA"/>
    <n v="1024497752"/>
    <s v="SINDY CARINA CHIPATECUA MORENO"/>
    <n v="0"/>
    <n v="0"/>
    <n v="7000000"/>
    <n v="2333333"/>
    <n v="4666667"/>
    <n v="2289"/>
    <s v="Intervenir 40 Kilómetros-carril de malla vial rural con acciones de construcción y/o conservación"/>
    <s v="143322"/>
    <n v="1"/>
    <s v="4 - Bogotá ordena su territorio y avanza en su acción climática"/>
    <s v="26 - Movilidad Sostenible"/>
  </r>
  <r>
    <n v="2025"/>
    <n v="11"/>
    <d v="2025-01-01T00:00:00"/>
    <d v="2025-11-30T00:00:00"/>
    <s v="0020-01"/>
    <d v="2025-11-20T00:00:00"/>
    <n v="145"/>
    <s v="CONTRATO DE PRESTACION DE SERVICIOS PROFESIONALES"/>
    <s v="577-2025"/>
    <x v="2"/>
    <n v="41"/>
    <s v="ORDENES DE PAGO"/>
    <n v="1757"/>
    <n v="1891"/>
    <s v="143248 - Prestar los servicios profesionales para apoyar los procesos de planeación, administrativos, financieros y presupuestales del Fondo de Desarrollo Rural de Sumapaz. 2327. Se expide CDP a solicitud expresa del Ordenador del Gasto, mediante SIPSE 143248 y certificado de No existencia 63627 del 14 de octubre de 2025, recibido el 16 de octubre de 2025. Se expide CRP mediante memorando 20257020030293&lt;(&gt;,&lt;)&gt; recibido el 20 de noviembre de 2025."/>
    <s v="O23011745992024232701000"/>
    <s v="Fortalecimiento Institucional y sedes administrativas"/>
    <x v="0"/>
    <x v="0"/>
    <s v="10 10 - CONTRATACIÓN DIRECTA"/>
    <n v="1000601472"/>
    <s v="JUAN FELIPE FLOREZ GALEANO"/>
    <n v="0"/>
    <n v="0"/>
    <n v="9000000"/>
    <n v="2200000"/>
    <n v="6800000"/>
    <n v="2327"/>
    <s v="Realizar 4 estrategias de fortalecimiento institucional (una por vigencia)."/>
    <s v="143248"/>
    <n v="2"/>
    <s v="5 - Bogotá confía en su gobierno"/>
    <s v="33 - Fortalecimiento institucional para un gobierno confiable"/>
  </r>
  <r>
    <n v="2025"/>
    <n v="11"/>
    <d v="2025-01-01T00:00:00"/>
    <d v="2025-11-30T00:00:00"/>
    <s v="0020-01"/>
    <d v="2025-11-20T00:00:00"/>
    <n v="145"/>
    <s v="CONTRATO DE PRESTACION DE SERVICIOS PROFESIONALES"/>
    <s v="573-2025"/>
    <x v="2"/>
    <n v="41"/>
    <s v="ORDENES DE PAGO"/>
    <n v="1806"/>
    <n v="1892"/>
    <s v="143204 - Prestar servicios profesionales de apoyo a la gestión para la gestión presupuestal y de tesorería del Área de Gestión de Desarrollo Local de la Alcaldía Local de Sumapaz. 2327 Se expide CDP a solicitud expresa del Ordenador del Gasto, mediante SIPSE 143204 y certificado de No existencia 63742 del 22 de octubre de 2025, recibido el 27 de octubre de 2025. Se expide CRP mediante memorando 20257020030253&lt;(&gt;,&lt;)&gt; recibido el 20 de noviembre de 2025."/>
    <s v="O23011745992024232701000"/>
    <s v="Fortalecimiento Institucional y sedes administrativas"/>
    <x v="0"/>
    <x v="0"/>
    <s v="10 10 - CONTRATACIÓN DIRECTA"/>
    <n v="52520712"/>
    <s v="YINETH MARITZA CRUZ BELTRAN"/>
    <n v="0"/>
    <n v="0"/>
    <n v="9000000"/>
    <n v="2200000"/>
    <n v="6800000"/>
    <n v="2327"/>
    <s v="Realizar 4 estrategias de fortalecimiento institucional (una por vigencia)."/>
    <s v="143204"/>
    <n v="2"/>
    <s v="5 - Bogotá confía en su gobierno"/>
    <s v="33 - Fortalecimiento institucional para un gobierno confiable"/>
  </r>
  <r>
    <n v="2025"/>
    <n v="11"/>
    <d v="2025-01-01T00:00:00"/>
    <d v="2025-11-30T00:00:00"/>
    <s v="0020-01"/>
    <d v="2025-11-20T00:00:00"/>
    <n v="145"/>
    <s v="CONTRATO DE PRESTACION DE SERVICIOS PROFESIONALES"/>
    <s v="569-2025"/>
    <x v="2"/>
    <n v="41"/>
    <s v="ORDENES DE PAGO"/>
    <n v="1779"/>
    <n v="1893"/>
    <s v="143268 - Prestar los servicios profesionales en producción agropecuaria para el fortalecimiento del servicio de asistencia técnica agropecuaria de la localidad de Sumapaz. 2671. Se expide CDP a solicitud expresa del Ordenador del Gasto, mediante SIPSE 143268 y certificado de No existencia 63624 del 14 de octubre de 2025, recibido el 16 de octubre de 2025. Se expide CRP mediante memorando 20257020030523&lt;(&gt;,&lt;)&gt; recibido el 20 de noviembre de 2025."/>
    <s v="O23011745992024267101000"/>
    <s v="Asistencia técnica agropecuaria y educación ambiental en la localidad de Sumapaz"/>
    <x v="0"/>
    <x v="0"/>
    <s v="10 10 - CONTRATACIÓN DIRECTA"/>
    <n v="1069751551"/>
    <s v="KEILY MILENA GONZALEZ SUSA"/>
    <n v="0"/>
    <n v="0"/>
    <n v="11550000"/>
    <n v="0"/>
    <n v="11550000"/>
    <n v="2671"/>
    <s v="Implementar 100 huertas rurales "/>
    <s v="143268"/>
    <n v="4"/>
    <s v="4 - Bogotá ordena su territorio y avanza en su acción climática"/>
    <s v="25 - Aumento de la resiliencia al cambio climático y reducción de la vulnerabilidad"/>
  </r>
  <r>
    <n v="2025"/>
    <n v="11"/>
    <d v="2025-01-01T00:00:00"/>
    <d v="2025-11-30T00:00:00"/>
    <s v="0020-01"/>
    <d v="2025-11-20T00:00:00"/>
    <n v="145"/>
    <s v="CONTRATO DE PRESTACION DE SERVICIOS PROFESIONALES"/>
    <s v="558-2025"/>
    <x v="2"/>
    <n v="29"/>
    <s v="ORDENES DE PAGO"/>
    <n v="1740"/>
    <n v="1894"/>
    <s v="143156 - Prestar sus servicios profesionales de apoyo administrativo al Área de Gestión del Desarrollo Local, en la gestión contractual del Fondo de Desarrollo Rural de Sumapaz. 2327. Se expide CDP a solicitud expresa del Ordenador del Gasto, mediante SIPSE 143156 y certificado de No existencia 63457 del 08 de octubre de 2025, recibido el 10 de octubre de 2025. Se expide CRP mediante memorando 20257020030393&lt;(&gt;,&lt;)&gt; recibido el 20 de noviembre de 2025."/>
    <s v="O23011745992024232701000"/>
    <s v="Fortalecimiento Institucional y sedes administrativas"/>
    <x v="0"/>
    <x v="0"/>
    <s v="10 10 - CONTRATACIÓN DIRECTA"/>
    <n v="1015456251"/>
    <s v="NELLY YOJHANA CAMARGO BERNAL"/>
    <n v="0"/>
    <n v="0"/>
    <n v="6500000"/>
    <n v="2383333"/>
    <n v="4116667"/>
    <n v="2327"/>
    <s v="Realizar 4 estrategias de fortalecimiento institucional (una por vigencia)."/>
    <s v="143156"/>
    <n v="2"/>
    <s v="5 - Bogotá confía en su gobierno"/>
    <s v="33 - Fortalecimiento institucional para un gobierno confiable"/>
  </r>
  <r>
    <n v="2025"/>
    <n v="11"/>
    <d v="2025-01-01T00:00:00"/>
    <d v="2025-11-30T00:00:00"/>
    <s v="0020-01"/>
    <d v="2025-11-20T00:00:00"/>
    <n v="145"/>
    <s v="CONTRATO DE PRESTACION DE SERVICIOS PROFESIONALES"/>
    <s v="576-2025"/>
    <x v="2"/>
    <n v="41"/>
    <s v="ORDENES DE PAGO"/>
    <n v="1796"/>
    <n v="1895"/>
    <s v="144153 - Prestar los servicios profesionales al Área de Gestión del Desarrollo Local, en la gestión y ejecución de las actividades administrativas de la gestión ambiental de la Alcaldía Local de Sumapaz. 2327. Se expide CDP a solicitud expresa del Ordenador del Gasto, mediante SIPSE 144153 y certificado de No existencia 63738 del 22 de octubre de 2025, recibido el 24 de octubre de 2025. Se expide CRP mediante memorando 20257020030383&lt;(&gt;,&lt;)&gt; recibido el 20 de noviembre de 2025."/>
    <s v="O23011745992024232701000"/>
    <s v="Fortalecimiento Institucional y sedes administrativas"/>
    <x v="0"/>
    <x v="0"/>
    <s v="10 10 - CONTRATACIÓN DIRECTA"/>
    <n v="1022380296"/>
    <s v="JOHANA NATALY CASTAÑEDA ROMERO"/>
    <n v="0"/>
    <n v="0"/>
    <n v="9450000"/>
    <n v="2310000"/>
    <n v="7140000"/>
    <n v="2327"/>
    <s v="Realizar 4 estrategias de fortalecimiento institucional (una por vigencia)."/>
    <s v="144153"/>
    <n v="2"/>
    <s v="5 - Bogotá confía en su gobierno"/>
    <s v="33 - Fortalecimiento institucional para un gobierno confiable"/>
  </r>
  <r>
    <n v="2025"/>
    <n v="11"/>
    <d v="2025-01-01T00:00:00"/>
    <d v="2025-11-30T00:00:00"/>
    <s v="0020-01"/>
    <d v="2025-11-20T00:00:00"/>
    <n v="145"/>
    <s v="CONTRATO DE PRESTACION DE SERVICIOS PROFESIONALES"/>
    <s v="531-2025"/>
    <x v="2"/>
    <n v="29"/>
    <s v="ORDENES DE PAGO"/>
    <n v="1758"/>
    <n v="1896"/>
    <s v="143251 - Prestar los servicios profesionales para apoyar la planeación de los proyectos de inversión de Participación incidente que ejecute el Fondo de Desarrollo Rural de Sumapaz. 2696. Se expide CDP a solicitud expresa del Ordenador del Gasto, mediante SIPSE 143251 y certificado de No existencia 63626 del 14 de octubre de 2025, recibido el 16 de octubre de 2025. Se expide CRP mediante memorando 20257020030463&lt;(&gt;,&lt;)&gt; recibido el 20 de noviembre de 2025."/>
    <s v="O23011745992024269601000"/>
    <s v="Participación incidente en Sumapaz"/>
    <x v="0"/>
    <x v="0"/>
    <s v="10 10 - CONTRATACIÓN DIRECTA"/>
    <n v="1015415370"/>
    <s v="ANGIE CAROLINA PRIETO ALVARADO"/>
    <n v="0"/>
    <n v="0"/>
    <n v="7200000"/>
    <n v="2400000"/>
    <n v="4800000"/>
    <n v="2696"/>
    <s v="Fortalecer 27 organizaciones comunales."/>
    <s v="143251"/>
    <n v="4"/>
    <s v="5 - Bogotá confía en su gobierno"/>
    <s v="39 - Camino hacia una democracia deliberativa con un gobierno cercano a la gente y con participación ciudadana"/>
  </r>
  <r>
    <n v="2025"/>
    <n v="11"/>
    <d v="2025-01-01T00:00:00"/>
    <d v="2025-11-30T00:00:00"/>
    <s v="0020-01"/>
    <d v="2025-11-20T00:00:00"/>
    <n v="145"/>
    <s v="CONTRATO DE PRESTACION DE SERVICIOS PROFESIONALES"/>
    <s v="546-2025"/>
    <x v="2"/>
    <n v="41"/>
    <s v="ORDENES DE PAGO"/>
    <n v="1805"/>
    <n v="1897"/>
    <s v="143186 - Prestar sus servicios profesionales al Área de Gestión del Desarrollo Local, en la gestión contractual del Fondo de Desarrollo Rural de Sumapaz. 2327 Se expide CDP a solicitud expresa del Ordenador del Gasto, mediante SIPSE 143186 y certificado de No existencia 63749 del 22 de octubre de 2025, recibido el 27 de octubre de 2025. Se expide CRP mediante memorando 20257020030333&lt;(&gt;,&lt;)&gt; recibido el 20 de noviembre de 2025."/>
    <s v="O23011745992024232701000"/>
    <s v="Fortalecimiento Institucional y sedes administrativas"/>
    <x v="0"/>
    <x v="0"/>
    <s v="10 10 - CONTRATACIÓN DIRECTA"/>
    <n v="1015470985"/>
    <s v="HERNAN STIBEN PAIPILLA PATIÑO"/>
    <n v="0"/>
    <n v="0"/>
    <n v="14000000"/>
    <n v="2333333"/>
    <n v="11666667"/>
    <n v="2327"/>
    <s v="Realizar 4 estrategias de fortalecimiento institucional (una por vigencia)."/>
    <s v="143186"/>
    <n v="2"/>
    <s v="5 - Bogotá confía en su gobierno"/>
    <s v="33 - Fortalecimiento institucional para un gobierno confiable"/>
  </r>
  <r>
    <n v="2025"/>
    <n v="11"/>
    <d v="2025-01-01T00:00:00"/>
    <d v="2025-11-30T00:00:00"/>
    <s v="0020-01"/>
    <d v="2025-11-20T00:00:00"/>
    <n v="145"/>
    <s v="CONTRATO DE PRESTACION DE SERVICIOS PROFESIONALES"/>
    <s v="555-2025"/>
    <x v="2"/>
    <n v="41"/>
    <s v="ORDENES DE PAGO"/>
    <n v="1790"/>
    <n v="1898"/>
    <s v="143178 - Prestar los servicios profesionales para apoyar los procesos administrativos y financieros del área de Gestión de Desarrollo Local, de la Alcaldía Local de Sumapaz. 2327. Se expide CDP a solicitud expresa del Ordenador del Gasto, mediante SIPSE 143178 y certificado de No existencia 63730 del 18 de octubre de 2025, recibido el 24 de octubre de 2025. Se expide CRP mediante memorando 20257020030343&lt;(&gt;,&lt;)&gt; recibido el 20 de noviembre de 2025."/>
    <s v="O23011745992024232701000"/>
    <s v="Fortalecimiento Institucional y sedes administrativas"/>
    <x v="0"/>
    <x v="0"/>
    <s v="10 10 - CONTRATACIÓN DIRECTA"/>
    <n v="1056802356"/>
    <s v="MARISELA  GIL RAMIREZ"/>
    <n v="0"/>
    <n v="0"/>
    <n v="7650000"/>
    <n v="0"/>
    <n v="7650000"/>
    <n v="2327"/>
    <s v="Realizar 4 estrategias de fortalecimiento institucional (una por vigencia)."/>
    <s v="143178"/>
    <n v="2"/>
    <s v="5 - Bogotá confía en su gobierno"/>
    <s v="33 - Fortalecimiento institucional para un gobierno confiable"/>
  </r>
  <r>
    <n v="2025"/>
    <n v="11"/>
    <d v="2025-01-01T00:00:00"/>
    <d v="2025-11-30T00:00:00"/>
    <s v="0020-01"/>
    <d v="2025-11-20T00:00:00"/>
    <n v="53"/>
    <s v="CONTRATO DE SEGUROS"/>
    <s v="556-2025"/>
    <x v="5"/>
    <n v="41"/>
    <s v="ORDENES DE PAGO"/>
    <n v="1781"/>
    <n v="1899"/>
    <s v="144183 - El contrato que se pretende celebrar tendrá por objeto, adquirir la póliza de seguros contra accidentes personales para el amparo y protección de los niños, niñas y adolescentes de las escuelas de formación deportivas del proyecto 2388 recreación y deportes ejecutado por el fondo de desarrollo rural de Sumapaz. 2388. Se expide CDP a solicitud expresa del Ordenador del Gasto mediante SIPSE 144183, recibido el 20 de octubre de 2025. se expide CRP mediante memorando 20257020030213, recibido el 20 de noviembre de 2025."/>
    <s v="O23011745992024238801000"/>
    <s v="Recreación y Deporte para Sumapaz"/>
    <x v="6"/>
    <x v="6"/>
    <s v="4 04 - CONTRATACIÓN MÍNIMA CUANTÍA"/>
    <n v="860022137"/>
    <s v="COMPANIA DE SEGUROS DE VIDA AURORA S A"/>
    <n v="0"/>
    <n v="0"/>
    <n v="10620000"/>
    <n v="0"/>
    <n v="10620000"/>
    <n v="2388"/>
    <s v="Capacitar 1000 personas en los campos deportivos o recreativos "/>
    <s v="144183"/>
    <n v="3"/>
    <s v="2 - Bogotá confía en su bien-estar"/>
    <s v="14 - Bogotá deportiva, recreativa, artística, patrimonial e intercultural"/>
  </r>
  <r>
    <n v="2025"/>
    <n v="11"/>
    <d v="2025-01-01T00:00:00"/>
    <d v="2025-11-30T00:00:00"/>
    <s v="0020-01"/>
    <d v="2025-11-20T00:00:00"/>
    <n v="148"/>
    <s v="CONTRATO DE PRESTACION DE SERVICIOS DE APOYO A LA GESTION"/>
    <s v="562-2025"/>
    <x v="3"/>
    <n v="29"/>
    <s v="ORDENES DE PAGO"/>
    <n v="1762"/>
    <n v="1900"/>
    <s v="14329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a solicitud expresa del Ordenador del Gasto, mediante SIPSE 143292 y certificado de No existencia 63623 del 14 de octubre de 2025, recibido el 16 de octubre de 2025. Se expide CRP mediante memorando 20257020030353&lt;(&gt;,&lt;)&gt; recibido el 20 de noviembre de 2025."/>
    <s v="O23011745992024232401000"/>
    <s v="Acciones para el cuidado de la salud y el bienestar de las y los Sumapaceños"/>
    <x v="0"/>
    <x v="0"/>
    <s v="10 10 - CONTRATACIÓN DIRECTA"/>
    <n v="79595136"/>
    <s v="MARLON  PEÑA GARZON"/>
    <n v="0"/>
    <n v="0"/>
    <n v="3000000"/>
    <n v="1000000"/>
    <n v="2000000"/>
    <n v="2324"/>
    <s v="Vincular 1000 personas en acciones complementarias en salud física, nutricional y oral, a través del Circuito del Cuidado"/>
    <s v="143292"/>
    <n v="6"/>
    <s v="2 - Bogotá confía en su bien-estar"/>
    <s v="10 - Salud Pública Integrada e Integral"/>
  </r>
  <r>
    <n v="2025"/>
    <n v="11"/>
    <d v="2025-01-01T00:00:00"/>
    <d v="2025-11-30T00:00:00"/>
    <s v="0020-01"/>
    <d v="2025-11-20T00:00:00"/>
    <n v="145"/>
    <s v="CONTRATO DE PRESTACION DE SERVICIOS PROFESIONALES"/>
    <s v="563-2025"/>
    <x v="2"/>
    <n v="41"/>
    <s v="ORDENES DE PAGO"/>
    <n v="1822"/>
    <n v="1901"/>
    <s v="144303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a solicitud expresa del Ordenador del Gasto, mediante SIPSE 144303 y certificado de No existencia 63845 del 29 de octubre de 2025, recibido el 30 de octubre de 2025. Se expide CRP mediante memorando 20257020030363&lt;(&gt;,&lt;)&gt; recibido el 20 de noviembre de 2025."/>
    <s v="O23011745992024232701000"/>
    <s v="Fortalecimiento Institucional y sedes administrativas"/>
    <x v="0"/>
    <x v="0"/>
    <s v="10 10 - CONTRATACIÓN DIRECTA"/>
    <n v="52159153"/>
    <s v="ZULMA YINEY ESCAMILLA TRIANA"/>
    <n v="0"/>
    <n v="0"/>
    <n v="9900000"/>
    <n v="2200000"/>
    <n v="7700000"/>
    <n v="2327"/>
    <s v="Realizar 4 estrategias de fortalecimiento institucional (una por vigencia)."/>
    <s v="144303"/>
    <n v="2"/>
    <s v="5 - Bogotá confía en su gobierno"/>
    <s v="33 - Fortalecimiento institucional para un gobierno confiable"/>
  </r>
  <r>
    <n v="2025"/>
    <n v="11"/>
    <d v="2025-01-01T00:00:00"/>
    <d v="2025-11-30T00:00:00"/>
    <s v="0020-01"/>
    <d v="2025-11-20T00:00:00"/>
    <n v="145"/>
    <s v="CONTRATO DE PRESTACION DE SERVICIOS PROFESIONALES"/>
    <s v="564-2025"/>
    <x v="2"/>
    <n v="41"/>
    <s v="ORDENES DE PAGO"/>
    <n v="1792"/>
    <n v="1902"/>
    <s v="143827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827 y certificado de No existencia 63722 del 18 de octubre de 2025, recibido el 24 de octubre de 2025. Se expide CRP mediante memorando 20257020030373&lt;(&gt;,&lt;)&gt; recibido el 20 de noviembre de 2025."/>
    <s v="O23011745992024228901000"/>
    <s v="Movilidad para Sumapaz"/>
    <x v="0"/>
    <x v="0"/>
    <s v="10 10 - CONTRATACIÓN DIRECTA"/>
    <n v="80772254"/>
    <s v="SERGIO EDUARDO MOLINA OCHOA"/>
    <n v="0"/>
    <n v="0"/>
    <n v="10500000"/>
    <n v="2333333"/>
    <n v="8166667"/>
    <n v="2289"/>
    <s v="Intervenir 40 Kilómetros-carril de malla vial rural con acciones de construcción y/o conservación"/>
    <s v="143827"/>
    <n v="1"/>
    <s v="4 - Bogotá ordena su territorio y avanza en su acción climática"/>
    <s v="26 - Movilidad Sostenible"/>
  </r>
  <r>
    <n v="2025"/>
    <n v="11"/>
    <d v="2025-01-01T00:00:00"/>
    <d v="2025-11-30T00:00:00"/>
    <s v="0020-01"/>
    <d v="2025-11-20T00:00:00"/>
    <n v="148"/>
    <s v="CONTRATO DE PRESTACION DE SERVICIOS DE APOYO A LA GESTION"/>
    <s v="571-2025"/>
    <x v="3"/>
    <n v="41"/>
    <s v="ORDENES DE PAGO"/>
    <n v="1763"/>
    <n v="1903"/>
    <s v="143294 - Prestar los servicios como auxiliar de apoyo administrativo al Área De Gestión De Desarrollo Local, de la Alcaldía Local De Sumapaz. 2327. Se expide CDP a solicitud expresa del Ordenador del Gasto, mediante SIPSE 143294 y certificado de No existencia 63621 del 14 de octubre de 2025, recibido el 16 de octubre de 2025. Se expide CRP mediante memorando 20257020030193, recibido el 20 de noviembre de 2025."/>
    <s v="O23011745992024232701000"/>
    <s v="Fortalecimiento Institucional y sedes administrativas"/>
    <x v="0"/>
    <x v="0"/>
    <s v="10 10 - CONTRATACIÓN DIRECTA"/>
    <n v="1032506354"/>
    <s v="LINA MARIA RODRIGUEZ BERMUDEZ"/>
    <n v="0"/>
    <n v="0"/>
    <n v="3100000"/>
    <n v="1136667"/>
    <n v="1963333"/>
    <n v="2327"/>
    <s v="Realizar 4 estrategias de fortalecimiento institucional (una por vigencia)."/>
    <s v="143294"/>
    <n v="2"/>
    <s v="5 - Bogotá confía en su gobierno"/>
    <s v="33 - Fortalecimiento institucional para un gobierno confiable"/>
  </r>
  <r>
    <n v="2025"/>
    <n v="11"/>
    <d v="2025-01-01T00:00:00"/>
    <d v="2025-11-30T00:00:00"/>
    <s v="0020-01"/>
    <d v="2025-11-20T00:00:00"/>
    <n v="145"/>
    <s v="CONTRATO DE PRESTACION DE SERVICIOS PROFESIONALES"/>
    <s v="575-2025"/>
    <x v="2"/>
    <n v="41"/>
    <s v="ORDENES DE PAGO"/>
    <n v="1815"/>
    <n v="1904"/>
    <s v="144138 - Prestar sus servicios profesionales de apoyo al área de gestión del desarrollo local en la gestión de cierres y liquidaciones contractuales del fondo de desarrollo local de Sumapaz. 2327. Se expide CDP a solicitud expresa del Ordenador del Gasto, mediante SIPSE 144138 y certificado de No existencia 63777 del 24 de octubre de 2025, recibido el 30 de octubre de 2025. Se expide el CRP mediante memorando 20257020030203, recibido el 20 de noviembre de 2025."/>
    <s v="O23011745992024232701000"/>
    <s v="Fortalecimiento Institucional y sedes administrativas"/>
    <x v="0"/>
    <x v="0"/>
    <s v="10 10 - CONTRATACIÓN DIRECTA"/>
    <n v="52900762"/>
    <s v="JENNY CAROLINA GIRON CUERVO"/>
    <n v="0"/>
    <n v="0"/>
    <n v="14000000"/>
    <n v="2566667"/>
    <n v="11433333"/>
    <n v="2327"/>
    <s v="Realizar 4 estrategias de fortalecimiento institucional (una por vigencia)."/>
    <s v="144138"/>
    <n v="2"/>
    <s v="5 - Bogotá confía en su gobierno"/>
    <s v="33 - Fortalecimiento institucional para un gobierno confiable"/>
  </r>
  <r>
    <n v="2025"/>
    <n v="11"/>
    <d v="2025-01-01T00:00:00"/>
    <d v="2025-11-30T00:00:00"/>
    <s v="0020-01"/>
    <d v="2025-11-25T00:00:00"/>
    <n v="145"/>
    <s v="CONTRATO DE PRESTACION DE SERVICIOS PROFESIONALES"/>
    <s v="574-2025"/>
    <x v="2"/>
    <n v="29"/>
    <s v="ORDENES DE PAGO"/>
    <n v="1846"/>
    <n v="1906"/>
    <s v="144619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619 y certificado de No existencia 63934 del 06 de noviembre de 2025, recibido el 07 de noviembre de 2025. Se expide CRP mediante memorando 20257020031003&lt;(&gt;,&lt;)&gt; recibido el 24 de noviembre de 2025."/>
    <s v="O23011745992024228901000"/>
    <s v="Movilidad para Sumapaz"/>
    <x v="0"/>
    <x v="0"/>
    <s v="10 10 - CONTRATACIÓN DIRECTA"/>
    <n v="79367360"/>
    <s v="OTTO HERNAN BETANCOURT MARTINEZ"/>
    <n v="0"/>
    <n v="0"/>
    <n v="6000000"/>
    <n v="0"/>
    <n v="6000000"/>
    <n v="2289"/>
    <s v="Intervenir 40 Kilómetros-carril de malla vial rural con acciones de construcción y/o conservación"/>
    <s v="144619"/>
    <n v="1"/>
    <s v="4 - Bogotá ordena su territorio y avanza en su acción climática"/>
    <s v="26 - Movilidad Sostenible"/>
  </r>
  <r>
    <n v="2025"/>
    <n v="11"/>
    <d v="2025-01-01T00:00:00"/>
    <d v="2025-11-30T00:00:00"/>
    <s v="0020-01"/>
    <d v="2025-11-24T00:00:00"/>
    <n v="145"/>
    <s v="CONTRATO DE PRESTACION DE SERVICIOS PROFESIONALES"/>
    <s v="585-2025"/>
    <x v="2"/>
    <n v="29"/>
    <s v="ORDENES DE PAGO"/>
    <n v="1820"/>
    <n v="1907"/>
    <s v="144290 - Prestar los servicios profesionales para el desarrollo de acciones de planeación, seguimiento, ejecución y acompañamiento de los procesos y actividades relacionadas con los Acueductos Veredales que se adelanten por el Fondo de Desarrollo Rural de Sumapaz. 2689. Se expide CDP a solicitud expresa del Ordenador del Gasto, mediante SIPSE 144290 y certificado de No existencia 63847 del 29 de octubre de 2025, recibido el 30 de octubre de 2025. Se expide CRP mediante memorando 20257020030993, recibido el 24 de noviembre de 2025."/>
    <s v="O23011745992024268901000"/>
    <s v="Acueductos veredales, saneamiento básico y energías alternativas"/>
    <x v="0"/>
    <x v="0"/>
    <s v="10 10 - CONTRATACIÓN DIRECTA"/>
    <n v="52432694"/>
    <s v="LUISA FERNANDA LOZANO GRACIA"/>
    <n v="0"/>
    <n v="0"/>
    <n v="7000000"/>
    <n v="1166667"/>
    <n v="5833333"/>
    <n v="2689"/>
    <s v="Fortalecer 4 acueductos veredales con asistencia, intervenir técnica u organizativa"/>
    <s v="144290"/>
    <n v="1"/>
    <s v="4 - Bogotá ordena su territorio y avanza en su acción climática"/>
    <s v="29 - Servicios públicos inclusivos y sostenibles"/>
  </r>
  <r>
    <n v="2025"/>
    <n v="11"/>
    <d v="2025-01-01T00:00:00"/>
    <d v="2025-11-30T00:00:00"/>
    <s v="0020-01"/>
    <d v="2025-11-25T00:00:00"/>
    <n v="148"/>
    <s v="CONTRATO DE PRESTACION DE SERVICIOS DE APOYO A LA GESTION"/>
    <s v="586-2025"/>
    <x v="3"/>
    <n v="29"/>
    <s v="ORDENES DE PAGO"/>
    <n v="1760"/>
    <n v="1908"/>
    <s v="143261 - Prestar sus servicios como técnico para apoyar y dar soporte técnico al administrador y usuario final de la red de sistemas y tecnología e información de la Alcaldía Local. 2327. Se expide CDP a solicitud expresa del Ordenador del Gasto, mediante SIPSE 143261 y certificado de No existencia 63622 del 14 de octubre de 2025, recibido el 16 de octubre de 2025. Se expide CRP mediante memorando 20257020030943&lt;(&gt;,&lt;)&gt; recibido el 24 de noviembre de 2025."/>
    <s v="O23011745992024232701000"/>
    <s v="Fortalecimiento Institucional y sedes administrativas"/>
    <x v="0"/>
    <x v="0"/>
    <s v="10 10 - CONTRATACIÓN DIRECTA"/>
    <n v="79556596"/>
    <s v="REYNALDO  RUBIO GALVIS"/>
    <n v="0"/>
    <n v="0"/>
    <n v="4917000"/>
    <n v="983400"/>
    <n v="3933600"/>
    <n v="2327"/>
    <s v="Realizar 4 estrategias de fortalecimiento institucional (una por vigencia)."/>
    <s v="143261"/>
    <n v="2"/>
    <s v="5 - Bogotá confía en su gobierno"/>
    <s v="33 - Fortalecimiento institucional para un gobierno confiable"/>
  </r>
  <r>
    <n v="2025"/>
    <n v="11"/>
    <d v="2025-01-01T00:00:00"/>
    <d v="2025-11-30T00:00:00"/>
    <s v="0020-01"/>
    <d v="2025-11-25T00:00:00"/>
    <n v="145"/>
    <s v="CONTRATO DE PRESTACION DE SERVICIOS PROFESIONALES"/>
    <s v="567-2025"/>
    <x v="2"/>
    <n v="37"/>
    <s v="ORDENES DE PAGO"/>
    <n v="1835"/>
    <n v="1909"/>
    <s v="144546 - Prestar los servicios profesionales con autonomía técnica y administrativa como abogado (a) en la implementación y seguimiento de las actuaciones necesarias para la intervención de tres (3) equipamientos culturales mediante obras de construcción, adecuación y/o dotación. 2331 Se expide CDP a solicitud expresa del Ordenador del Gasto, mediante SIPSE 144546 y certificado de No existencia 63896 del 02 de noviembre de 2025, recibido el 06 de noviembre de 2025. Se expide CRP mediante memorando 20257020030963&lt;(&gt;,&lt;)&gt; recibido el 24 de noviembre de 2025."/>
    <s v="O23011745992024233101000"/>
    <s v="Construcción e Intervención de equipamentos culturales"/>
    <x v="0"/>
    <x v="0"/>
    <s v="10 10 - CONTRATACIÓN DIRECTA"/>
    <n v="1024555613"/>
    <s v="DUVAN HERNAN HERNANDEZ TORRES"/>
    <n v="0"/>
    <n v="0"/>
    <n v="9765000"/>
    <n v="1302000"/>
    <n v="8463000"/>
    <n v="2331"/>
    <s v="Intervenir 3 equipamientos culturales con acciones de construcción, adecuación y/o dotación"/>
    <s v="144546"/>
    <n v="1"/>
    <s v="4 - Bogotá ordena su territorio y avanza en su acción climática"/>
    <s v="24 - Revitalización y renovación urbana y rural con inclusión"/>
  </r>
  <r>
    <n v="2025"/>
    <n v="11"/>
    <d v="2025-01-01T00:00:00"/>
    <d v="2025-11-30T00:00:00"/>
    <s v="0020-01"/>
    <d v="2025-11-25T00:00:00"/>
    <n v="145"/>
    <s v="CONTRATO DE PRESTACION DE SERVICIOS PROFESIONALES"/>
    <s v="579-2025"/>
    <x v="2"/>
    <n v="29"/>
    <s v="ORDENES DE PAGO"/>
    <n v="1775"/>
    <n v="1910"/>
    <s v="143810 - Prestar los servicios profesionales zootecnicos para el fortalecimiento del servicio de asistencia técnica agropecuaria en la localidad de Sumapaz. 2666. Se expide CDP a solicitud expresa del Ordenador del Gasto, mediante SIPSE 143810 y certificado de No existencia 63607 del 14 de octubre de 2025, recibido el 16 de octubre de 2025. Se expide CRP mediante memorando 20257020030823&lt;(&gt;,&lt;)&gt; recibido el 24 de noviembre de 2025."/>
    <s v="O23011745992024266601000"/>
    <s v="Sumapaz proteje su fauna"/>
    <x v="0"/>
    <x v="0"/>
    <s v="10 10 - CONTRATACIÓN DIRECTA"/>
    <n v="1022982961"/>
    <s v="EDUIN EDUARDO PARADA MACANA"/>
    <n v="0"/>
    <n v="0"/>
    <n v="6500000"/>
    <n v="1300000"/>
    <n v="5200000"/>
    <n v="2666"/>
    <s v="Atender 1000 animales en los programas de brigadas médicas, urgencias veterinarias y adopciones"/>
    <s v="143810"/>
    <n v="1"/>
    <s v="2 - Bogotá confía en su bien-estar"/>
    <s v="15 - Bogotá protege todas las formas de vida"/>
  </r>
  <r>
    <n v="2025"/>
    <n v="11"/>
    <d v="2025-01-01T00:00:00"/>
    <d v="2025-11-30T00:00:00"/>
    <s v="0020-01"/>
    <d v="2025-11-25T00:00:00"/>
    <n v="145"/>
    <s v="CONTRATO DE PRESTACION DE SERVICIOS PROFESIONALES"/>
    <s v="578-2025"/>
    <x v="2"/>
    <n v="29"/>
    <s v="ORDENES DE PAGO"/>
    <n v="1772"/>
    <n v="1911"/>
    <s v="143741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43741 y certificado de No existencia 63613, 63614, 63615 del 14 de octubre de 2025, recibido el 16 de octubre de 2025. Se expide CRP mediante memorando 20257020030773&lt;(&gt;,&lt;)&gt; recibido el 24 de noviembre de 2025."/>
    <s v="O23011745992024267101000"/>
    <s v="Asistencia técnica agropecuaria y educación ambiental en la localidad de Sumapaz"/>
    <x v="0"/>
    <x v="0"/>
    <s v="10 10 - CONTRATACIÓN DIRECTA"/>
    <n v="1031143143"/>
    <s v="LIZETH DAYAN SUAREZ LOPEZ"/>
    <n v="0"/>
    <n v="0"/>
    <n v="5040000"/>
    <n v="1008000"/>
    <n v="4032000"/>
    <n v="2671"/>
    <s v="Apoyar 500 predios rurales con buenas prácticas agropecuarias y ambientales que fortalezcan la protección a coberturas vegetales y recurso hídrico"/>
    <s v="143741"/>
    <n v="3"/>
    <s v="4 - Bogotá ordena su territorio y avanza en su acción climática"/>
    <s v="25 - Aumento de la resiliencia al cambio climático y reducción de la vulnerabilidad"/>
  </r>
  <r>
    <n v="2025"/>
    <n v="11"/>
    <d v="2025-01-01T00:00:00"/>
    <d v="2025-11-30T00:00:00"/>
    <s v="0020-01"/>
    <d v="2025-11-25T00:00:00"/>
    <n v="148"/>
    <s v="CONTRATO DE PRESTACION DE SERVICIOS DE APOYO A LA GESTION"/>
    <s v="581-2025"/>
    <x v="3"/>
    <n v="29"/>
    <s v="ORDENES DE PAGO"/>
    <n v="1789"/>
    <n v="1912"/>
    <s v="143175 - Prestar sus servicios de apoyo técnico al Área De Gestión De Desarrollo Local, en la ejecución de las obras de infraestructura vial de la Alcaldía Local De Sumapaz. 2289. Se expide CDP a solicitud expresa del Ordenador del Gasto, mediante SIPSE 143175 y certificado de No existencia 63746 del 22 de octubre de 2025, recibido el 24 de octubre de 2025. Se expide CRP mediante memorando 20257020030843&lt;(&gt;,&lt;)&gt; recibido el 24 de noviembre de 2025."/>
    <s v="O23011745992024228901000"/>
    <s v="Movilidad para Sumapaz"/>
    <x v="0"/>
    <x v="0"/>
    <s v="10 10 - CONTRATACIÓN DIRECTA"/>
    <n v="1053609479"/>
    <s v="SULMA NATALIA LOPEZ ROJAS"/>
    <n v="0"/>
    <n v="0"/>
    <n v="4200000"/>
    <n v="700000"/>
    <n v="3500000"/>
    <n v="2289"/>
    <s v="Intervenir 40 Kilómetros-carril de malla vial rural con acciones de construcción y/o conservación"/>
    <s v="143175"/>
    <n v="1"/>
    <s v="4 - Bogotá ordena su territorio y avanza en su acción climática"/>
    <s v="26 - Movilidad Sostenible"/>
  </r>
  <r>
    <n v="2025"/>
    <n v="11"/>
    <d v="2025-01-01T00:00:00"/>
    <d v="2025-11-30T00:00:00"/>
    <s v="0020-01"/>
    <d v="2025-11-25T00:00:00"/>
    <n v="145"/>
    <s v="CONTRATO DE PRESTACION DE SERVICIOS PROFESIONALES"/>
    <s v="561-2025"/>
    <x v="2"/>
    <n v="29"/>
    <s v="ORDENES DE PAGO"/>
    <n v="1852"/>
    <n v="1913"/>
    <s v="144625 - Prestar los servicios profesionales para realizar la planeación, seguimiento y ejecución del proceso de servicio de transporte de pasajeros y actividades logísticas de construcción e intervención de equipamientos culturales en la localidad de Sumapaz. 2331. Se expide CDP a solicitud expresa del Ordenador del gasto mediante SIPSE 144625, y certificado de no existencia 64013 del 9 de noviembre de 2025, recibido el 10 de noviembre de 2025 Se expide CRP mediante memorando 20257020030853&lt;(&gt;,&lt;)&gt; recibido el 24 de noviembre de 2025."/>
    <s v="O23011745992024233101000"/>
    <s v="Construcción e Intervención de equipamentos culturales"/>
    <x v="0"/>
    <x v="0"/>
    <s v="10 10 - CONTRATACIÓN DIRECTA"/>
    <n v="88278276"/>
    <s v="JEYNER EUDALDO QUINTERO ROPERO"/>
    <n v="0"/>
    <n v="0"/>
    <n v="6000000"/>
    <n v="1200000"/>
    <n v="4800000"/>
    <n v="2331"/>
    <s v="Intervenir 3 equipamientos culturales con acciones de construcción, adecuación y/o dotación"/>
    <s v="144625"/>
    <n v="1"/>
    <s v="4 - Bogotá ordena su territorio y avanza en su acción climática"/>
    <s v="24 - Revitalización y renovación urbana y rural con inclusión"/>
  </r>
  <r>
    <n v="2025"/>
    <n v="11"/>
    <d v="2025-01-01T00:00:00"/>
    <d v="2025-11-30T00:00:00"/>
    <s v="0020-01"/>
    <d v="2025-11-25T00:00:00"/>
    <n v="145"/>
    <s v="CONTRATO DE PRESTACION DE SERVICIOS PROFESIONALES"/>
    <s v="582-2025"/>
    <x v="2"/>
    <n v="29"/>
    <s v="ORDENES DE PAGO"/>
    <n v="1847"/>
    <n v="1914"/>
    <s v="144620 - Prestar los servicios profesionales para apoyar los asuntos jurídicos en los procesos contractuales y post-contractuales y la gestión ambiental interna y externa de la Alcaldía Local de Sumapaz.2613 Se expide CDP a solicitud expresa del Ordenador del Gasto, mediante SIPSE 144620 y certificado de No existencia 63933 del 06 de noviembre de 2025, recibido el 07 de noviembre de 2025. Se expide CRP mediante memorando 20257020031293&lt;(&gt;,&lt;)&gt; recibido el 25 de noviembre de 2025."/>
    <s v="O23011745992024261301000"/>
    <s v="Manejo de emergencias y mitigación del riesgo de desastres"/>
    <x v="0"/>
    <x v="0"/>
    <s v="10 10 - CONTRATACIÓN DIRECTA"/>
    <n v="1026273681"/>
    <s v="DIANA CAROLINA ARISTIZABAL TEJEIRO"/>
    <n v="0"/>
    <n v="0"/>
    <n v="6825000"/>
    <n v="0"/>
    <n v="6825000"/>
    <n v="2613"/>
    <s v="Realizar 40 obras de mitigación y/u obras de mitigación existentes con mantenimiento"/>
    <s v="144620"/>
    <n v="2"/>
    <s v="4 - Bogotá ordena su territorio y avanza en su acción climática"/>
    <s v="27 - Gestión del riesgo de desastres para un territorio seguro"/>
  </r>
  <r>
    <n v="2025"/>
    <n v="11"/>
    <d v="2025-01-01T00:00:00"/>
    <d v="2025-11-30T00:00:00"/>
    <s v="0020-01"/>
    <d v="2025-11-25T00:00:00"/>
    <n v="145"/>
    <s v="CONTRATO DE PRESTACION DE SERVICIOS PROFESIONALES"/>
    <s v="589-2025"/>
    <x v="2"/>
    <n v="36"/>
    <s v="ORDENES DE PAGO"/>
    <n v="1739"/>
    <n v="1915"/>
    <s v="143117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7 y certificado de No existencia 63459 del 08 de octubre de 2025, recibido el 10 de octubre de 2025. Se expide CRP mediante memorando 20257020031013&lt;(&gt;,&lt;)&gt; recibido el 25 de noviembre de 2025."/>
    <s v="O23011745992024232701000"/>
    <s v="Fortalecimiento Institucional y sedes administrativas"/>
    <x v="0"/>
    <x v="0"/>
    <s v="10 10 - CONTRATACIÓN DIRECTA"/>
    <n v="1121839153"/>
    <s v="YULI NATALY GARCIA MEJIA"/>
    <n v="0"/>
    <n v="0"/>
    <n v="10530000"/>
    <n v="1404000"/>
    <n v="9126000"/>
    <n v="2327"/>
    <s v="Realizar 4 estrategias de fortalecimiento institucional (una por vigencia)."/>
    <s v="143117"/>
    <n v="2"/>
    <s v="5 - Bogotá confía en su gobierno"/>
    <s v="33 - Fortalecimiento institucional para un gobierno confiable"/>
  </r>
  <r>
    <n v="2025"/>
    <n v="11"/>
    <d v="2025-01-01T00:00:00"/>
    <d v="2025-11-30T00:00:00"/>
    <s v="0020-01"/>
    <d v="2025-11-25T00:00:00"/>
    <n v="145"/>
    <s v="CONTRATO DE PRESTACION DE SERVICIOS PROFESIONALES"/>
    <s v="328-20251"/>
    <x v="2"/>
    <n v="22"/>
    <s v="ORDENES DE PAGO"/>
    <n v="1671"/>
    <n v="1916"/>
    <s v="138455 - Adición y prorroga al contrato 328-2025-CPS-P (132241), cuyo objeto es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 Se expide el CDP a solicitud expresa del Ordenador del Gasto mediante SIPSE 138455, recibido el 04 de septiembre de 2025. Se expide CRP mediante memorando 20257020031203&lt;(&gt;,&lt;)&gt; recibido el 25 de noviembre de 2025."/>
    <s v="O23011745992024232701000"/>
    <s v="Fortalecimiento Institucional y sedes administrativas"/>
    <x v="0"/>
    <x v="0"/>
    <s v="10 10 - CONTRATACIÓN DIRECTA"/>
    <n v="51986672"/>
    <s v="CLAUDIA VICTORIA PAEZ CALDERON"/>
    <n v="0"/>
    <n v="0"/>
    <n v="10800000"/>
    <n v="0"/>
    <n v="10800000"/>
    <n v="2327"/>
    <s v="Realizar 4 estrategias de fortalecimiento institucional (una por vigencia)."/>
    <s v="138455"/>
    <n v="2"/>
    <s v="5 - Bogotá confía en su gobierno"/>
    <s v="33 - Fortalecimiento institucional para un gobierno confiable"/>
  </r>
  <r>
    <n v="2025"/>
    <n v="11"/>
    <d v="2025-01-01T00:00:00"/>
    <d v="2025-11-30T00:00:00"/>
    <s v="0020-01"/>
    <d v="2025-11-25T00:00:00"/>
    <n v="145"/>
    <s v="CONTRATO DE PRESTACION DE SERVICIOS PROFESIONALES"/>
    <s v="290-20251"/>
    <x v="2"/>
    <n v="29"/>
    <s v="ORDENES DE PAGO"/>
    <n v="1535"/>
    <n v="1917"/>
    <s v="137017 - Adición y prorroga al contrato 290-2025-CPS-P (126424), cuyo objeto es prestar los servicios profesionales para atender y brindar respuestas a las solicitudes, requerimientos, derechos de petición y tutelas radicadas en la alcaldía local de Sumapaz. 2327.Se expide el CDP a solicitud expresa del ordenador del gasto mediante SIPSE137017, recibido el 30 de julio de 2025 Se expide CRP mediante memorando 20257020031343, recibido el 25 de noviembre de 2025.se aclara que la adición y prorroga se encuentra firmada desde el 31 de octubre de 2025."/>
    <s v="O23011745992024232701000"/>
    <s v="Fortalecimiento Institucional y sedes administrativas"/>
    <x v="0"/>
    <x v="0"/>
    <s v="10 10 - CONTRATACIÓN DIRECTA"/>
    <n v="46680172"/>
    <s v="NIDIA LUCERO CAICEDO BARRETO"/>
    <n v="0"/>
    <n v="0"/>
    <n v="6300000"/>
    <n v="6300000"/>
    <n v="0"/>
    <n v="2327"/>
    <s v="Realizar 4 estrategias de fortalecimiento institucional (una por vigencia)."/>
    <s v="137017"/>
    <n v="2"/>
    <s v="5 - Bogotá confía en su gobierno"/>
    <s v="33 - Fortalecimiento institucional para un gobierno confiable"/>
  </r>
  <r>
    <n v="2025"/>
    <n v="11"/>
    <d v="2025-01-01T00:00:00"/>
    <d v="2025-11-30T00:00:00"/>
    <s v="0020-01"/>
    <d v="2025-11-25T00:00:00"/>
    <n v="145"/>
    <s v="CONTRATO DE PRESTACION DE SERVICIOS PROFESIONALES"/>
    <s v="584-2025"/>
    <x v="2"/>
    <n v="36"/>
    <s v="ORDENES DE PAGO"/>
    <n v="1795"/>
    <n v="1918"/>
    <s v="144150 - Prestar los servicios profesionales al Área de Gestión de Desarrollo Local brindando apoyo técnico en la planeación, ejecución y seguimiento del proyecto de inversión de mejoramiento de vivienda para la comunidad de Sumapaz.2278. Se expide CDP a solicitud expresa del Ordenador del Gasto, mediante SIPSE 144150 y certificado de No existencia 63743 del 22 de octubre de 2025, recibido el 24 de octubre de 2025. Se expide CRP mediante memorando 20257020031213&lt;(&gt;,&lt;)&gt; recibido el 25 de noviembre de 2025."/>
    <s v="O23011745992024227801000"/>
    <s v="Mejoramiento de vivienda para la comunidad de Sumapaz"/>
    <x v="0"/>
    <x v="0"/>
    <s v="10 10 - CONTRATACIÓN DIRECTA"/>
    <n v="1052409028"/>
    <s v="JESSIKA INDYRA VEGA WILCHES"/>
    <n v="0"/>
    <n v="0"/>
    <n v="10500000"/>
    <n v="5366667"/>
    <n v="5133333"/>
    <n v="2278"/>
    <s v="Mejorar 200 viviendas de interés social rurales."/>
    <s v="144150"/>
    <n v="1"/>
    <s v="4 - Bogotá ordena su territorio y avanza en su acción climática"/>
    <s v="31 - Acceso equitativo de vivienda urbana y rural"/>
  </r>
  <r>
    <n v="2025"/>
    <n v="11"/>
    <d v="2025-01-01T00:00:00"/>
    <d v="2025-11-30T00:00:00"/>
    <s v="0020-01"/>
    <d v="2025-11-25T00:00:00"/>
    <n v="148"/>
    <s v="CONTRATO DE PRESTACION DE SERVICIOS DE APOYO A LA GESTION"/>
    <s v="580-2025"/>
    <x v="3"/>
    <n v="36"/>
    <s v="ORDENES DE PAGO"/>
    <n v="1816"/>
    <n v="1919"/>
    <s v="144281 - Prestar los servicios de apoyo técnico en los procesos que se adelantan en el almacén de la Alcaldía Local De Sumapaz.2327. Se expide CDP a solicitud expresa del Ordenador del Gasto, mediante SIPSE 144281 y certificado de No existencia 63814 del 27 de octubre de 2025, recibido el 30 de octubre de 2025. Se expide CRP mediante memorando 20257020031193&lt;(&gt;,&lt;)&gt; recibido el 25 de noviembre de 2025."/>
    <s v="O23011745992024232701000"/>
    <s v="Fortalecimiento Institucional y sedes administrativas"/>
    <x v="0"/>
    <x v="0"/>
    <s v="10 10 - CONTRATACIÓN DIRECTA"/>
    <n v="1032656434"/>
    <s v="SERGIO DANIEL MORA MACANA"/>
    <n v="0"/>
    <n v="0"/>
    <n v="5445000"/>
    <n v="0"/>
    <n v="5445000"/>
    <n v="2327"/>
    <s v="Realizar 4 estrategias de fortalecimiento institucional (una por vigencia)."/>
    <s v="144281"/>
    <n v="2"/>
    <s v="5 - Bogotá confía en su gobierno"/>
    <s v="33 - Fortalecimiento institucional para un gobierno confiable"/>
  </r>
  <r>
    <n v="2025"/>
    <n v="11"/>
    <d v="2025-01-01T00:00:00"/>
    <d v="2025-11-30T00:00:00"/>
    <s v="0020-01"/>
    <d v="2025-11-26T00:00:00"/>
    <n v="148"/>
    <s v="CONTRATO DE PRESTACION DE SERVICIOS DE APOYO A LA GESTION"/>
    <s v="559-2025"/>
    <x v="3"/>
    <n v="29"/>
    <s v="ORDENES DE PAGO"/>
    <n v="1837"/>
    <n v="1920"/>
    <s v="144545 - Prestar los servicios de apoyo técnico administrativo para fortalecer el desarrollo de los proyectos de mitigación y gestión del riesgo y adaptación al cambio climático para la conservación del medio ambiente y los recursos naturales renovables existentes en la localidad de Sumapaz. 2613 Se expide CDP a solicitud expresa del Ordenador del Gasto, mediante SIPSE 144545 y certificado de No existencia 63903 del 02 de noviembre de 2025, recibido el 06 de noviembre de 2025. Se expide CRP mediante memorando 20257020031373&lt;(&gt;,&lt;)&gt; recibido el 26 de noviembre de 2025."/>
    <s v="O23011745992024261301000"/>
    <s v="Manejo de emergencias y mitigación del riesgo de desastres"/>
    <x v="0"/>
    <x v="0"/>
    <s v="10 10 - CONTRATACIÓN DIRECTA"/>
    <n v="52524470"/>
    <s v="MARCELA  TORRES RAMIREZ"/>
    <n v="0"/>
    <n v="0"/>
    <n v="4590000"/>
    <n v="0"/>
    <n v="4590000"/>
    <n v="2613"/>
    <s v="Realizar 12 acciones efectivas para el fortalecimiento de las capacidades locales en torno a la gestión del riesgo"/>
    <s v="144545"/>
    <n v="1"/>
    <s v="4 - Bogotá ordena su territorio y avanza en su acción climática"/>
    <s v="27 - Gestión del riesgo de desastres para un territorio seguro"/>
  </r>
  <r>
    <n v="2025"/>
    <n v="11"/>
    <d v="2025-01-01T00:00:00"/>
    <d v="2025-11-30T00:00:00"/>
    <s v="0020-01"/>
    <d v="2025-11-26T00:00:00"/>
    <n v="145"/>
    <s v="CONTRATO DE PRESTACION DE SERVICIOS PROFESIONALES"/>
    <s v="587-2025"/>
    <x v="2"/>
    <n v="29"/>
    <s v="ORDENES DE PAGO"/>
    <n v="1855"/>
    <n v="1921"/>
    <s v="146195 - Prestar los servicios profesionales para apoyar el desarrollo de los proyectos de mitigación y gestión del riesgo, adaptación al cambio climático y conservación del medio ambiente, incorporando un enfoque social y psicosocial que contribuya al fortalecimiento del tejido social, la participación comunitaria, el bienestar emocional y el desarrollo integral de las comunidades de la localidad de Sumapaz. 2613 Se expide CDP a solicitud expresa del Ordenador del Gasto, mediante SIPSE 146195 y certificado de No existencia 64086 del 13 de noviembre de 2025, recibido el 14 de noviembre de 2025. Se expide CRP mediante memorando 20257020031353&lt;(&gt;,&lt;)&gt; recibido el 26 de noviembre de 2025."/>
    <s v="O23011745992024261301000"/>
    <s v="Manejo de emergencias y mitigación del riesgo de desastres"/>
    <x v="0"/>
    <x v="0"/>
    <s v="10 10 - CONTRATACIÓN DIRECTA"/>
    <n v="1069730435"/>
    <s v="MAYERLY  ROMERO HILARION"/>
    <n v="0"/>
    <n v="0"/>
    <n v="6300000"/>
    <n v="0"/>
    <n v="6300000"/>
    <n v="2613"/>
    <s v="Realizar 40 obras de mitigación y/u obras de mitigación existentes con mantenimiento"/>
    <s v="146195"/>
    <n v="2"/>
    <s v="4 - Bogotá ordena su territorio y avanza en su acción climática"/>
    <s v="27 - Gestión del riesgo de desastres para un territorio seguro"/>
  </r>
  <r>
    <n v="2025"/>
    <n v="11"/>
    <d v="2025-01-01T00:00:00"/>
    <d v="2025-11-30T00:00:00"/>
    <s v="0020-01"/>
    <d v="2025-11-26T00:00:00"/>
    <n v="145"/>
    <s v="CONTRATO DE PRESTACION DE SERVICIOS PROFESIONALES"/>
    <s v="565-2025"/>
    <x v="2"/>
    <n v="29"/>
    <s v="ORDENES DE PAGO"/>
    <n v="1831"/>
    <n v="1922"/>
    <s v="144542 - Prestar servicios profesionales de carácter jurídico para el desarrollo y ejecución del proyecto 2613 de la Alcaldía Local de Sumapaz. 2613. Se expide CDP a solicitud expresa del Ordenador del Gasto, mediante SIPSE 144542 y certificado de No existencia 63899 del 02 de noviembre de 2025, recibido el 06 de noviembre de 2025. Se expide CRP mediante memorando 20257020031393&lt;(&gt;,&lt;)&gt; recibido el 26 de noviembre de 2025."/>
    <s v="O23011745992024261301000"/>
    <s v="Manejo de emergencias y mitigación del riesgo de desastres"/>
    <x v="0"/>
    <x v="0"/>
    <s v="10 10 - CONTRATACIÓN DIRECTA"/>
    <n v="79632494"/>
    <s v="ELZON FERNEY DELGADO MORALES"/>
    <n v="0"/>
    <n v="0"/>
    <n v="7350000"/>
    <n v="0"/>
    <n v="7350000"/>
    <n v="2613"/>
    <s v="Realizar 12 acciones efectivas para el fortalecimiento de las capacidades locales en torno a la gestión del riesgo"/>
    <s v="144542"/>
    <n v="1"/>
    <s v="4 - Bogotá ordena su territorio y avanza en su acción climática"/>
    <s v="27 - Gestión del riesgo de desastres para un territorio seguro"/>
  </r>
  <r>
    <n v="2025"/>
    <n v="11"/>
    <d v="2025-01-01T00:00:00"/>
    <d v="2025-11-30T00:00:00"/>
    <s v="0020-01"/>
    <d v="2025-11-26T00:00:00"/>
    <n v="145"/>
    <s v="CONTRATO DE PRESTACION DE SERVICIOS PROFESIONALES"/>
    <s v="566-2025"/>
    <x v="2"/>
    <n v="29"/>
    <s v="ORDENES DE PAGO"/>
    <n v="1848"/>
    <n v="1923"/>
    <s v="144621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621 y certificado de No existencia 63929 del 06 de noviembre de 2025, recibido el 07 de noviembre de 2025. Se expide CRP mediante memorando 20257020031433&lt;(&gt;,&lt;)&gt; recibido el 26 de noviembre de 2025."/>
    <s v="O23011745992024228901000"/>
    <s v="Movilidad para Sumapaz"/>
    <x v="0"/>
    <x v="0"/>
    <s v="10 10 - CONTRATACIÓN DIRECTA"/>
    <n v="79468757"/>
    <s v="EDGAR IVAN SEPULVEDA PARRA"/>
    <n v="0"/>
    <n v="0"/>
    <n v="7665000"/>
    <n v="0"/>
    <n v="7665000"/>
    <n v="2289"/>
    <s v="Intervenir 40 Kilómetros-carril de malla vial rural con acciones de construcción y/o conservación"/>
    <s v="144621"/>
    <n v="1"/>
    <s v="4 - Bogotá ordena su territorio y avanza en su acción climática"/>
    <s v="26 - Movilidad Sostenible"/>
  </r>
  <r>
    <n v="2025"/>
    <n v="11"/>
    <d v="2025-01-01T00:00:00"/>
    <d v="2025-11-30T00:00:00"/>
    <s v="0020-01"/>
    <d v="2025-11-26T00:00:00"/>
    <n v="145"/>
    <s v="CONTRATO DE PRESTACION DE SERVICIOS PROFESIONALES"/>
    <s v="583-2025"/>
    <x v="2"/>
    <n v="35"/>
    <s v="ORDENES DE PAGO"/>
    <n v="1842"/>
    <n v="1924"/>
    <s v="144489 - Prestar los servicios profesionales para apoyar al equipo de prensa, comunicaciones y gestión del riesgo de la Alcaldía Local en la realización de productos y piezas digitales, impresas y publicitarias de gran formato y animación gráfica, que fortalezcan los procesos de prevención. 2613 Se expide CDP a solicitud expresa del Ordenador del Gasto, mediante SIPSE 144489 y certificado de No existencia 63932 del 06 de noviembre de 2025, recibido el 07 de noviembre de 2025. Se expide CRP mediante memorando 20257020031493&lt;(&gt;,&lt;)&gt; recibido el 26 de noviembre de 2025."/>
    <s v="O23011745992024261301000"/>
    <s v="Manejo de emergencias y mitigación del riesgo de desastres"/>
    <x v="0"/>
    <x v="0"/>
    <s v="10 10 - CONTRATACIÓN DIRECTA"/>
    <n v="1014256316"/>
    <s v="KAREN NATALIA NEIRA BAUTISTA"/>
    <n v="0"/>
    <n v="0"/>
    <n v="9450000"/>
    <n v="0"/>
    <n v="9450000"/>
    <n v="2613"/>
    <s v="Realizar 12 acciones efectivas para el fortalecimiento de las capacidades locales en torno a la gestión del riesgo"/>
    <s v="144489"/>
    <n v="1"/>
    <s v="4 - Bogotá ordena su territorio y avanza en su acción climática"/>
    <s v="27 - Gestión del riesgo de desastres para un territorio seguro"/>
  </r>
  <r>
    <n v="2025"/>
    <n v="11"/>
    <d v="2025-01-01T00:00:00"/>
    <d v="2025-11-30T00:00:00"/>
    <s v="0020-01"/>
    <d v="2025-11-26T00:00:00"/>
    <n v="145"/>
    <s v="CONTRATO DE PRESTACION DE SERVICIOS PROFESIONALES"/>
    <s v="588-2025"/>
    <x v="2"/>
    <n v="35"/>
    <s v="ORDENES DE PAGO"/>
    <n v="1851"/>
    <n v="1925"/>
    <s v="144491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CDP a solicitud expresa del Ordenador del gasto mediante SIPSE 144491, y certificado de no existencia 64016 del 9 de noviembre de 2025, recibido el 10 de noviembre de 2025 Se expide CRP mediante memorando 20257020031593&lt;(&gt;,&lt;)&gt; recibido el 26 de noviembre de 2025."/>
    <s v="O23011745992024261301000"/>
    <s v="Manejo de emergencias y mitigación del riesgo de desastres"/>
    <x v="0"/>
    <x v="0"/>
    <s v="10 10 - CONTRATACIÓN DIRECTA"/>
    <n v="1109004909"/>
    <s v="ANDRES FELIPE ARIAS ROJAS"/>
    <n v="0"/>
    <n v="0"/>
    <n v="9450000"/>
    <n v="0"/>
    <n v="9450000"/>
    <n v="2613"/>
    <s v="Realizar 12 acciones efectivas para el fortalecimiento de las capacidades locales en torno a la gestión del riesgo"/>
    <s v="144491"/>
    <n v="1"/>
    <s v="4 - Bogotá ordena su territorio y avanza en su acción climática"/>
    <s v="27 - Gestión del riesgo de desastres para un territorio seguro"/>
  </r>
  <r>
    <n v="2025"/>
    <n v="11"/>
    <d v="2025-01-01T00:00:00"/>
    <d v="2025-11-30T00:00:00"/>
    <s v="0020-01"/>
    <d v="2025-11-26T00:00:00"/>
    <n v="145"/>
    <s v="CONTRATO DE PRESTACION DE SERVICIOS PROFESIONALES"/>
    <s v="595-2025"/>
    <x v="2"/>
    <n v="35"/>
    <s v="ORDENES DE PAGO"/>
    <n v="1825"/>
    <n v="1926"/>
    <s v="144331 - Prestar los servicios profesionales para apoyar la implementación, seguimiento y control de los Planes de Mejoramiento resultado de las auditorías y Planes de Gestión, así como fortalecer el proceso de mejora continua en la Alcaldía Local de Sumapaz. 2327. Se expide CDP a solicitud expresa del Ordenador del Gasto, mediante SIPSE 144331 y certificado de No existencia 63844 del 29 de octubre de 2025, recibido el 30 de octubre de 2025. Se expide CRP mediante memorando 20257020031583&lt;(&gt;,&lt;)&gt; recibido el 26 de noviembre de 2025."/>
    <s v="O23011745992024232701000"/>
    <s v="Fortalecimiento Institucional y sedes administrativas"/>
    <x v="0"/>
    <x v="0"/>
    <s v="10 10 - CONTRATACIÓN DIRECTA"/>
    <n v="79378493"/>
    <s v="ELMAN  CIFUENTES CASTAÑEDA"/>
    <n v="0"/>
    <n v="0"/>
    <n v="7700000"/>
    <n v="0"/>
    <n v="7700000"/>
    <n v="2327"/>
    <s v="Realizar 4 estrategias de fortalecimiento institucional (una por vigencia)."/>
    <s v="144331"/>
    <n v="2"/>
    <s v="5 - Bogotá confía en su gobierno"/>
    <s v="33 - Fortalecimiento institucional para un gobierno confiable"/>
  </r>
  <r>
    <n v="2025"/>
    <n v="11"/>
    <d v="2025-01-01T00:00:00"/>
    <d v="2025-11-30T00:00:00"/>
    <s v="0020-01"/>
    <d v="2025-11-27T00:00:00"/>
    <n v="148"/>
    <s v="CONTRATO DE PRESTACION DE SERVICIOS DE APOYO A LA GESTION"/>
    <s v="594-2025"/>
    <x v="3"/>
    <n v="34"/>
    <s v="ORDENES DE PAGO"/>
    <n v="1811"/>
    <n v="1927"/>
    <s v="143327 - Prestar sus servicios administrativos para realizar el apoyo logístico y operativo de las actividades que se desarrollan por la Alcaldía Local de Sumapaz. 2327. Se expide CDP a solicitud expresa del Ordenador del Gasto, mediante SIPSE 143327 y certificado de No existencia 63786 del 24 de octubre de 2025, recibido el 28 de octubre de 2025. se expide CRP solicitud mediante memorando 20257020031863, recibido el 27 de noviembre de 2025."/>
    <s v="O23011745992024232701000"/>
    <s v="Fortalecimiento Institucional y sedes administrativas"/>
    <x v="0"/>
    <x v="0"/>
    <s v="10 10 - CONTRATACIÓN DIRECTA"/>
    <n v="1077942240"/>
    <s v="CESAR ORLANDO REY MEDINA"/>
    <n v="0"/>
    <n v="0"/>
    <n v="2940000"/>
    <n v="0"/>
    <n v="2940000"/>
    <n v="2327"/>
    <s v="Realizar 4 estrategias de fortalecimiento institucional (una por vigencia)."/>
    <s v="143327"/>
    <n v="2"/>
    <s v="5 - Bogotá confía en su gobierno"/>
    <s v="33 - Fortalecimiento institucional para un gobierno confiable"/>
  </r>
  <r>
    <n v="2025"/>
    <n v="11"/>
    <d v="2025-01-01T00:00:00"/>
    <d v="2025-11-30T00:00:00"/>
    <s v="0020-01"/>
    <d v="2025-11-27T00:00:00"/>
    <n v="145"/>
    <s v="CONTRATO DE PRESTACION DE SERVICIOS PROFESIONALES"/>
    <s v="596-2025"/>
    <x v="2"/>
    <n v="34"/>
    <s v="ORDENES DE PAGO"/>
    <n v="1873"/>
    <n v="1928"/>
    <s v="148784 - Prestar los servicios profesionales especializados al área de gestión de desarrollo local brindando apoyo técnico en la planeación, ejecución y seguimiento del proyecto de inversión de terminación de sedes. 2327. Se expide CDP a solicitud expresa del Ordenador del Gasto, mediante SIPSE 148784 y certificado de No existencia 65142 del 26 de noviembre de 2025, recibido el 27 de noviembre de 2025.Se expide CRP mediante memorando 2257020031983, recibido el 27 de noviembre de 2025."/>
    <s v="O23011745992024232701000"/>
    <s v="Fortalecimiento Institucional y sedes administrativas"/>
    <x v="0"/>
    <x v="0"/>
    <s v="10 10 - CONTRATACIÓN DIRECTA"/>
    <n v="80056238"/>
    <s v="CARLOS ALBERTO DELGADO CUERVO"/>
    <n v="0"/>
    <n v="0"/>
    <n v="12600000"/>
    <n v="0"/>
    <n v="12600000"/>
    <n v="2327"/>
    <s v="Realizar 4 estrategias de fortalecimiento institucional (una por vigencia)."/>
    <s v="148784"/>
    <n v="2"/>
    <s v="5 - Bogotá confía en su gobierno"/>
    <s v="33 - Fortalecimiento institucional para un gobierno confiable"/>
  </r>
  <r>
    <n v="2025"/>
    <n v="12"/>
    <d v="2025-01-01T00:00:00"/>
    <d v="2025-12-31T00:00:00"/>
    <s v="0020-01"/>
    <d v="2025-12-01T00:00:00"/>
    <n v="148"/>
    <s v="CONTRATO DE PRESTACION DE SERVICIOS DE APOYO A LA GESTION"/>
    <s v="593-2025"/>
    <x v="3"/>
    <n v="30"/>
    <s v="ORDENES DE PAGO"/>
    <n v="1811"/>
    <n v="1929"/>
    <s v="143327 - Prestar sus servicios administrativos para realizar el apoyo logístico y operativo de las actividades que se desarrollan por la Alcaldía Local de Sumapaz. 2327. Se expide CDP a solicitud expresa del Ordenador del Gasto, mediante SIPSE 143327 y certificado de No existencia 63786 del 24 de octubre de 2025, recibido el 28 de octubre de 2025. Se expide el CRP mediante memorando 20257020032023, se recibe el 28 de noviembre de 2025."/>
    <s v="O23011745992024232701000"/>
    <s v="Fortalecimiento Institucional y sedes administrativas"/>
    <x v="0"/>
    <x v="0"/>
    <s v="10 10 - CONTRATACIÓN DIRECTA"/>
    <n v="1032656270"/>
    <s v="JOSE MANUEL MUÑOZ BAQUERO"/>
    <n v="0"/>
    <n v="0"/>
    <n v="2940000"/>
    <n v="0"/>
    <n v="2940000"/>
    <n v="2327"/>
    <s v="Realizar 4 estrategias de fortalecimiento institucional (una por vigencia)."/>
    <s v="143327"/>
    <n v="2"/>
    <s v="5 - Bogotá confía en su gobierno"/>
    <s v="33 - Fortalecimiento institucional para un gobierno confiable"/>
  </r>
  <r>
    <n v="2025"/>
    <n v="12"/>
    <d v="2025-01-01T00:00:00"/>
    <d v="2025-12-31T00:00:00"/>
    <s v="0020-01"/>
    <d v="2025-12-03T00:00:00"/>
    <n v="145"/>
    <s v="CONTRATO DE PRESTACION DE SERVICIOS PROFESIONALES"/>
    <s v="590-2025"/>
    <x v="2"/>
    <n v="29"/>
    <s v="ORDENES DE PAGO"/>
    <n v="1849"/>
    <n v="1930"/>
    <s v="144624 - Prestar servicios profesionales al Área de Gestión de Desarrollo Local para apoyar la planificación, formulación y seguimiento de acciones orientadas a la intervención de equipamientos culturales, promoviendo el bienestar de las y los Sumapaceños. 2331 Se expide CDP a solicitud expresa del Ordenador del Gasto, mediante SIPSE 144624 y certificado de No existencia 63928 del 06 de noviembre de 2025, recibido el 07 de noviembre de 2025. Se expide CRP mediante memorando 20257020032363&lt;(&gt;,&lt;)&gt; recibido el 02 de diciembre de 2025."/>
    <s v="O23011745992024233101000"/>
    <s v="Construcción e Intervención de equipamentos culturales"/>
    <x v="0"/>
    <x v="0"/>
    <s v="10 10 - CONTRATACIÓN DIRECTA"/>
    <n v="1022991460"/>
    <s v="MARIA CAMILA NIEVES PARRA"/>
    <n v="0"/>
    <n v="0"/>
    <n v="7200000"/>
    <n v="0"/>
    <n v="7200000"/>
    <n v="2331"/>
    <s v="Intervenir 3 equipamientos culturales con acciones de construcción, adecuación y/o dotación"/>
    <s v="144624"/>
    <n v="1"/>
    <s v="4 - Bogotá ordena su territorio y avanza en su acción climática"/>
    <s v="24 - Revitalización y renovación urbana y rural con inclusión"/>
  </r>
  <r>
    <n v="2025"/>
    <n v="12"/>
    <d v="2025-01-01T00:00:00"/>
    <d v="2025-12-31T00:00:00"/>
    <s v="0020-01"/>
    <d v="2025-12-03T00:00:00"/>
    <n v="145"/>
    <s v="CONTRATO DE PRESTACION DE SERVICIOS PROFESIONALES"/>
    <s v="591-2025"/>
    <x v="2"/>
    <n v="29"/>
    <s v="ORDENES DE PAGO"/>
    <n v="1807"/>
    <n v="1931"/>
    <s v="143321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21 y certificado de No existencia 63745 del 22 de octubre de 2025, recibido el 27 de octubre de 2025. Se expide CRP mediante memorando 20257020032313&lt;(&gt;,&lt;)&gt; recibido el 02 de diciembre de 2025."/>
    <s v="O23011745992024228901000"/>
    <s v="Movilidad para Sumapaz"/>
    <x v="0"/>
    <x v="0"/>
    <s v="10 10 - CONTRATACIÓN DIRECTA"/>
    <n v="1053611272"/>
    <s v="JENIFFER PAOLA MARTINEZ FLOREZ"/>
    <n v="0"/>
    <n v="0"/>
    <n v="21000000"/>
    <n v="0"/>
    <n v="21000000"/>
    <n v="2289"/>
    <s v="Intervenir 40 Kilómetros-carril de malla vial rural con acciones de construcción y/o conservación"/>
    <s v="143321"/>
    <n v="1"/>
    <s v="4 - Bogotá ordena su territorio y avanza en su acción climática"/>
    <s v="26 - Movilidad Sostenible"/>
  </r>
  <r>
    <n v="2025"/>
    <n v="12"/>
    <d v="2025-01-01T00:00:00"/>
    <d v="2025-12-31T00:00:00"/>
    <s v="0020-01"/>
    <d v="2025-12-03T00:00:00"/>
    <n v="148"/>
    <s v="CONTRATO DE PRESTACION DE SERVICIOS DE APOYO A LA GESTION"/>
    <s v="598-2025"/>
    <x v="3"/>
    <n v="29"/>
    <s v="ORDENES DE PAGO"/>
    <n v="1769"/>
    <n v="1932"/>
    <s v="143682 - Prestar sus servicios como auxiliar para apoyar el desarrollo de las actividades requeridas para la adecuada prestación del servicio de asistencia técnica agropecuaria en la localidad. 2671. Se expide CDP a solicitud expresa del Ordenador del Gasto, mediante SIPSE 143682 y certificado de No existencia 63606 del 14 de octubre de 2025, recibido el 16 de octubre de 2025. Se expide CRP mediante memorando 20257020032253&lt;(&gt;,&lt;)&gt; recibido el 02 de diciembre de 2025."/>
    <s v="O23011745992024267101000"/>
    <s v="Asistencia técnica agropecuaria y educación ambiental en la localidad de Sumapaz"/>
    <x v="0"/>
    <x v="0"/>
    <s v="10 10 - CONTRATACIÓN DIRECTA"/>
    <n v="80374930"/>
    <s v="LEOPOLDO  ROMERO HERRERA"/>
    <n v="0"/>
    <n v="0"/>
    <n v="2730000"/>
    <n v="0"/>
    <n v="2730000"/>
    <n v="2671"/>
    <s v="Apoyar 500 predios rurales con buenas prácticas agropecuarias y ambientales que fortalezcan la protección a coberturas vegetales y recurso hídrico"/>
    <s v="143682"/>
    <n v="3"/>
    <s v="4 - Bogotá ordena su territorio y avanza en su acción climática"/>
    <s v="25 - Aumento de la resiliencia al cambio climático y reducción de la vulnerabilidad"/>
  </r>
  <r>
    <n v="2025"/>
    <n v="12"/>
    <d v="2025-01-01T00:00:00"/>
    <d v="2025-12-31T00:00:00"/>
    <s v="0020-01"/>
    <d v="2025-12-03T00:00:00"/>
    <n v="148"/>
    <s v="CONTRATO DE PRESTACION DE SERVICIOS DE APOYO A LA GESTION"/>
    <s v="597-2025"/>
    <x v="3"/>
    <n v="29"/>
    <s v="ORDENES DE PAGO"/>
    <n v="1770"/>
    <n v="1933"/>
    <s v="143684 - Prestar los servicios de apoyo técnico y administrativo en el desarrollo de las actividades que se ejecutan dentro de la asistencia técnica agropecuaria en la localidad de Sumapaz. 2671. Se expide CDP a solicitud expresa del Ordenador del Gasto, mediante SIPSE 143684 y certificado de No existencia 63616 del 14 de octubre de 2025, recibido el 16 de octubre de 2025. Se expide CRP mediante memorando 20257020032343&lt;(&gt;,&lt;)&gt; recibido el 02 de diciembre de 2025."/>
    <s v="O23011745992024267101000"/>
    <s v="Asistencia técnica agropecuaria y educación ambiental en la localidad de Sumapaz"/>
    <x v="0"/>
    <x v="0"/>
    <s v="10 10 - CONTRATACIÓN DIRECTA"/>
    <n v="1022977504"/>
    <s v="YEISON FERNANDO PAEZ MENDOZA"/>
    <n v="0"/>
    <n v="0"/>
    <n v="3550000"/>
    <n v="0"/>
    <n v="3550000"/>
    <n v="2671"/>
    <s v="Apoyar 500 predios rurales con buenas prácticas agropecuarias y ambientales que fortalezcan la protección a coberturas vegetales y recurso hídrico"/>
    <s v="143684"/>
    <n v="3"/>
    <s v="4 - Bogotá ordena su territorio y avanza en su acción climática"/>
    <s v="25 - Aumento de la resiliencia al cambio climático y reducción de la vulnerabilidad"/>
  </r>
  <r>
    <n v="2025"/>
    <n v="12"/>
    <d v="2025-01-01T00:00:00"/>
    <d v="2025-12-31T00:00:00"/>
    <s v="0020-01"/>
    <d v="2025-12-03T00:00:00"/>
    <n v="145"/>
    <s v="CONTRATO DE PRESTACION DE SERVICIOS PROFESIONALES"/>
    <s v="601-2025"/>
    <x v="2"/>
    <n v="28"/>
    <s v="ORDENES DE PAGO"/>
    <n v="1804"/>
    <n v="1934"/>
    <s v="143333 - Prestar los servicios profesionales especializados para el apoyo al despacho y al Área de Gestión del Desarrollo Local, de la Alcaldía Local de Sumapaz. 2327. Se expide CDP a solicitud expresa del Ordenador del Gasto, mediante SIPSE 143333 y certificado de No existencia 63740 del 22 de octubre de 2025, recibido el 27 de octubre de 2025. Se expide CRP mediante 20257020032443, recibido el 3 de diciembre de 2025"/>
    <s v="O23011745992024232701000"/>
    <s v="Fortalecimiento Institucional y sedes administrativas"/>
    <x v="0"/>
    <x v="0"/>
    <s v="10 10 - CONTRATACIÓN DIRECTA"/>
    <n v="21388309"/>
    <s v="ELISA MARIA URIBE VELEZ"/>
    <n v="0"/>
    <n v="0"/>
    <n v="9000000"/>
    <n v="0"/>
    <n v="9000000"/>
    <n v="2327"/>
    <s v="Realizar 4 estrategias de fortalecimiento institucional (una por vigencia)."/>
    <s v="143333"/>
    <n v="2"/>
    <s v="5 - Bogotá confía en su gobierno"/>
    <s v="33 - Fortalecimiento institucional para un gobierno confiable"/>
  </r>
  <r>
    <n v="2025"/>
    <n v="12"/>
    <d v="2025-01-01T00:00:00"/>
    <d v="2025-12-31T00:00:00"/>
    <s v="0020-01"/>
    <d v="2025-12-03T00:00:00"/>
    <n v="148"/>
    <s v="CONTRATO DE PRESTACION DE SERVICIOS DE APOYO A LA GESTION"/>
    <s v="539-2025"/>
    <x v="3"/>
    <n v="28"/>
    <s v="ORDENES DE PAGO"/>
    <n v="1744"/>
    <n v="1935"/>
    <s v="143290 - Prestar los servicios de apoyo técnico para la ejecución de los procesos logísticos, operativos y/o administrativos de la Alcaldía Local de Sumapaz. 2327. Se expide CDP a solicitud expresa del Ordenador del Gasto, mediante SIPSE 143290 y certificado de No existencia 63447 del 07 de octubre de 2025, recibido el 10 de octubre de 2025. Se expide el CRP mediante memorando 20257020032463, recibido el 03 de diciembre de 2025."/>
    <s v="O23011745992024232701000"/>
    <s v="Fortalecimiento Institucional y sedes administrativas"/>
    <x v="0"/>
    <x v="0"/>
    <s v="10 10 - CONTRATACIÓN DIRECTA"/>
    <n v="1031133957"/>
    <s v="ABRAHAM EDUARDO ACOSTA DIAZ"/>
    <n v="0"/>
    <n v="0"/>
    <n v="4000000"/>
    <n v="0"/>
    <n v="4000000"/>
    <n v="2327"/>
    <s v="Realizar 4 estrategias de fortalecimiento institucional (una por vigencia)."/>
    <s v="143290"/>
    <n v="2"/>
    <s v="5 - Bogotá confía en su gobierno"/>
    <s v="33 - Fortalecimiento institucional para un gobierno confiable"/>
  </r>
  <r>
    <n v="2025"/>
    <n v="12"/>
    <d v="2025-01-01T00:00:00"/>
    <d v="2025-12-31T00:00:00"/>
    <s v="0020-01"/>
    <d v="2025-12-03T00:00:00"/>
    <n v="148"/>
    <s v="CONTRATO DE PRESTACION DE SERVICIOS DE APOYO A LA GESTION"/>
    <s v="532-2025"/>
    <x v="3"/>
    <n v="28"/>
    <s v="ORDENES DE PAGO"/>
    <n v="1769"/>
    <n v="1936"/>
    <s v="143682 - Prestar sus servicios como auxiliar para apoyar el desarrollo de las actividades requeridas para la adecuada prestación del servicio de asistencia técnica agropecuaria en la localidad. 2671. Se expide CDP a solicitud expresa del Ordenador del Gasto, mediante SIPSE 143682 y certificado de No existencia 63606 del 14 de octubre de 2025, recibido el 16 de octubre de 2025. Se expide CRP mediante memorando 20257020032453, recibido el 03 de diciembre de 2025."/>
    <s v="O23011745992024267101000"/>
    <s v="Asistencia técnica agropecuaria y educación ambiental en la localidad de Sumapaz"/>
    <x v="0"/>
    <x v="0"/>
    <s v="10 10 - CONTRATACIÓN DIRECTA"/>
    <n v="79658217"/>
    <s v="OSCAR AUDEL TAUTIVA RODRIGUEZ"/>
    <n v="0"/>
    <n v="0"/>
    <n v="2730000"/>
    <n v="0"/>
    <n v="2730000"/>
    <n v="2671"/>
    <s v="Apoyar 500 predios rurales con buenas prácticas agropecuarias y ambientales que fortalezcan la protección a coberturas vegetales y recurso hídrico"/>
    <s v="143682"/>
    <n v="3"/>
    <s v="4 - Bogotá ordena su territorio y avanza en su acción climática"/>
    <s v="25 - Aumento de la resiliencia al cambio climático y reducción de la vulnerabilidad"/>
  </r>
  <r>
    <n v="2025"/>
    <n v="12"/>
    <d v="2025-01-01T00:00:00"/>
    <d v="2025-12-31T00:00:00"/>
    <s v="0020-01"/>
    <d v="2025-12-03T00:00:00"/>
    <n v="148"/>
    <s v="CONTRATO DE PRESTACION DE SERVICIOS DE APOYO A LA GESTION"/>
    <s v="608-2025"/>
    <x v="3"/>
    <n v="28"/>
    <s v="ORDENES DE PAGO"/>
    <n v="1870"/>
    <n v="1937"/>
    <s v="148521 - Prestar sus servicios de apoyo administrativo a la Junta Administradora Local. 2327. Se expide CDP a solicitud expresa del Ordenador del Gasto, mediante SIPSE 148521 y certificado de No existencia 65152 del 26 de noviembre de 2025, recibido el 27 de noviembre de 2025. Se expide CRP mediante memorando 20257020032603, recibido el 03 de diciembre de 2025."/>
    <s v="O23011745992024232701000"/>
    <s v="Fortalecimiento Institucional y sedes administrativas"/>
    <x v="0"/>
    <x v="0"/>
    <s v="10 10 - CONTRATACIÓN DIRECTA"/>
    <n v="1030521003"/>
    <s v="FREDY HUMBERTO PEÑA FORERO"/>
    <n v="0"/>
    <n v="0"/>
    <n v="3025000"/>
    <n v="0"/>
    <n v="3025000"/>
    <n v="2327"/>
    <s v="Realizar 4 estrategias de fortalecimiento institucional (una por vigencia)."/>
    <s v="148521"/>
    <n v="2"/>
    <s v="5 - Bogotá confía en su gobierno"/>
    <s v="33 - Fortalecimiento institucional para un gobierno confiable"/>
  </r>
  <r>
    <n v="2025"/>
    <n v="12"/>
    <d v="2025-01-01T00:00:00"/>
    <d v="2025-12-31T00:00:00"/>
    <s v="0020-01"/>
    <d v="2025-12-03T00:00:00"/>
    <n v="145"/>
    <s v="CONTRATO DE PRESTACION DE SERVICIOS PROFESIONALES"/>
    <s v="609-2025"/>
    <x v="2"/>
    <n v="28"/>
    <s v="ORDENES DE PAGO"/>
    <n v="1759"/>
    <n v="1938"/>
    <s v="143258 -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2703. Se expide CDP a solicitud expresa del Ordenador del Gasto, mediante SIPSE 143258 y certificado de No existencia 63625 del 14 de octubre de 2025, recibido el 16 de octubre de 2025. Se expide el CRP mediante memorando 20257020032523, recibido el 03 de diciembre de 2025."/>
    <s v="O23011745992024270301000"/>
    <s v="Una mejor educación para Sumapaz"/>
    <x v="0"/>
    <x v="0"/>
    <s v="10 10 - CONTRATACIÓN DIRECTA"/>
    <n v="1033775359"/>
    <s v="HECTOR ALEXANDER GOMEZ MORENO"/>
    <n v="0"/>
    <n v="0"/>
    <n v="8000000"/>
    <n v="0"/>
    <n v="8000000"/>
    <n v="2703"/>
    <s v="Beneficiar 160 estudiantes en programas de educación posmedia (niveles de formación técnico profesional, tecnólogo, profesional universitario y educación para el trabajo y desarrollo humano)."/>
    <s v="143258"/>
    <n v="3"/>
    <s v="3 - Bogotá confía en su potencial"/>
    <s v="16 - Atención Integral a la Primera Infancia y Educación como Eje del Potencial Humano"/>
  </r>
  <r>
    <n v="2025"/>
    <n v="12"/>
    <d v="2025-01-01T00:00:00"/>
    <d v="2025-12-31T00:00:00"/>
    <s v="0020-01"/>
    <d v="2025-12-03T00:00:00"/>
    <n v="145"/>
    <s v="CONTRATO DE PRESTACION DE SERVICIOS PROFESIONALES"/>
    <s v="611-2025"/>
    <x v="2"/>
    <n v="28"/>
    <s v="ORDENES DE PAGO"/>
    <n v="1872"/>
    <n v="1939"/>
    <s v="148525 - Prestar sus servicios profesionales para apoyar el cubrimiento de las actividades, cronogramas y agenda de la Alcaldía local a nivel interno y externo, así como la generación de contenidos periodísticos. 2327. Se expide CDP a solicitud expresa del Ordenador del Gasto, mediante SIPSE 148525 y certificado de No existencia 65154 del 26 de noviembre de 2025, recibido el 27 de noviembre de 2025. Se expide CRP mediante memorando 20257020032543, recibido el 03 de diciembre de 2025"/>
    <s v="O23011745992024232701000"/>
    <s v="Fortalecimiento Institucional y sedes administrativas"/>
    <x v="0"/>
    <x v="0"/>
    <s v="10 10 - CONTRATACIÓN DIRECTA"/>
    <n v="1030672223"/>
    <s v="JESSICA ALEJANDRA CAMACHO TRUJILLO"/>
    <n v="0"/>
    <n v="0"/>
    <n v="6300000"/>
    <n v="0"/>
    <n v="6300000"/>
    <n v="2327"/>
    <s v="Realizar 4 estrategias de fortalecimiento institucional (una por vigencia)."/>
    <s v="148525"/>
    <n v="2"/>
    <s v="5 - Bogotá confía en su gobierno"/>
    <s v="33 - Fortalecimiento institucional para un gobierno confiable"/>
  </r>
  <r>
    <n v="2025"/>
    <n v="12"/>
    <d v="2025-01-01T00:00:00"/>
    <d v="2025-12-31T00:00:00"/>
    <s v="0020-01"/>
    <d v="2025-12-03T00:00:00"/>
    <n v="145"/>
    <s v="CONTRATO DE PRESTACION DE SERVICIOS PROFESIONALES"/>
    <s v="606-2025"/>
    <x v="2"/>
    <n v="28"/>
    <s v="ORDENES DE PAGO"/>
    <n v="1765"/>
    <n v="1940"/>
    <s v="143315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 Se expide CDP a solicitud expresa del Ordenador del Gasto, mediante SIPSE 143315 y certificado de No existencia 63619 del 14 de octubre de 2025, recibido el 16 de octubre de 2025. Se expide el CRP mediante memorando 20257020032513, recibido el 03 de diciembre de 2025"/>
    <s v="O23011745992024239801000"/>
    <s v="Cuidado y protección para la población Vulnerable de Sumapaz"/>
    <x v="0"/>
    <x v="0"/>
    <s v="10 10 - CONTRATACIÓN DIRECTA"/>
    <n v="52372021"/>
    <s v="MILENY  HILARION RIOS"/>
    <n v="0"/>
    <n v="0"/>
    <n v="7500000"/>
    <n v="0"/>
    <n v="7500000"/>
    <n v="2398"/>
    <s v="Beneficiar 305 personas mayores con transferencias monetarias"/>
    <s v="143315"/>
    <n v="1"/>
    <s v="2 - Bogotá confía en su bien-estar"/>
    <s v="7 - Bogotá, una ciudad con menos Pobreza"/>
  </r>
  <r>
    <n v="2025"/>
    <n v="12"/>
    <d v="2025-01-01T00:00:00"/>
    <d v="2025-12-31T00:00:00"/>
    <s v="0020-01"/>
    <d v="2025-12-03T00:00:00"/>
    <n v="145"/>
    <s v="CONTRATO DE PRESTACION DE SERVICIOS PROFESIONALES"/>
    <s v="602-2025"/>
    <x v="2"/>
    <n v="28"/>
    <s v="ORDENES DE PAGO"/>
    <n v="1743"/>
    <n v="1941"/>
    <s v="143269 - Prestar sus servicios profesionales como apoyo al área de gestión del desarrollo local de la Alcaldía Local de Sumapaz en temas de contabilidad, así como, en los trámites, procedimientos y aplicativos designados. 2327. Se expide CDP a solicitud expresa del Ordenador del Gasto, mediante SIPSE 143269 y certificado de No existencia 63448 del 07 de octubre de 2025, recibido el 10 de octubre de 2025. Se expide el CRP mediante memorando 20257020032573, recibido el 03 de diciembre de 2025"/>
    <s v="O23011745992024232701000"/>
    <s v="Fortalecimiento Institucional y sedes administrativas"/>
    <x v="0"/>
    <x v="0"/>
    <s v="10 10 - CONTRATACIÓN DIRECTA"/>
    <n v="52519358"/>
    <s v="MAGDA PATRICIA PUENTES PARDO"/>
    <n v="0"/>
    <n v="0"/>
    <n v="5760000"/>
    <n v="0"/>
    <n v="5760000"/>
    <n v="2327"/>
    <s v="Realizar 4 estrategias de fortalecimiento institucional (una por vigencia)."/>
    <s v="143269"/>
    <n v="2"/>
    <s v="5 - Bogotá confía en su gobierno"/>
    <s v="33 - Fortalecimiento institucional para un gobierno confiable"/>
  </r>
  <r>
    <n v="2025"/>
    <n v="12"/>
    <d v="2025-01-01T00:00:00"/>
    <d v="2025-12-31T00:00:00"/>
    <s v="0020-01"/>
    <d v="2025-12-03T00:00:00"/>
    <n v="148"/>
    <s v="CONTRATO DE PRESTACION DE SERVICIOS DE APOYO A LA GESTION"/>
    <s v="599-2025"/>
    <x v="3"/>
    <n v="28"/>
    <s v="ORDENES DE PAGO"/>
    <n v="1777"/>
    <n v="1942"/>
    <s v="143824 - Prestar los servicios técnicos al desarrollo de las actividades de inseminación, sanidad y producción animal en el marco de la asistencia técnica agropecuaria en la localidad de Sumapaz. 2666. Se expide CDP a solicitud expresa del Ordenador del Gasto, mediante SIPSE 143824 y certificado de No existencia 63603 del 14 de octubre de 2025, recibido el 16 de octubre de 2025. Se expide el CRP mediante memorando 20257020032493, recibido el 03 de diciembre de 2025."/>
    <s v="O23011745992024266601000"/>
    <s v="Sumapaz proteje su fauna"/>
    <x v="0"/>
    <x v="0"/>
    <s v="10 10 - CONTRATACIÓN DIRECTA"/>
    <n v="79519517"/>
    <s v="LIBARDO  DIAZ DIAZ"/>
    <n v="0"/>
    <n v="0"/>
    <n v="3550000"/>
    <n v="0"/>
    <n v="3550000"/>
    <n v="2666"/>
    <s v="Atender 1000 animales en los programas de brigadas médicas, urgencias veterinarias y adopciones"/>
    <s v="143824"/>
    <n v="1"/>
    <s v="2 - Bogotá confía en su bien-estar"/>
    <s v="15 - Bogotá protege todas las formas de vida"/>
  </r>
  <r>
    <n v="2025"/>
    <n v="12"/>
    <d v="2025-01-01T00:00:00"/>
    <d v="2025-12-31T00:00:00"/>
    <s v="0020-01"/>
    <d v="2025-12-03T00:00:00"/>
    <n v="148"/>
    <s v="CONTRATO DE PRESTACION DE SERVICIOS DE APOYO A LA GESTION"/>
    <s v="600-2025"/>
    <x v="3"/>
    <n v="28"/>
    <s v="ORDENES DE PAGO"/>
    <n v="1777"/>
    <n v="1943"/>
    <s v="143824 - Prestar los servicios técnicos al desarrollo de las actividades de inseminación, sanidad y producción animal en el marco de la asistencia técnica agropecuaria en la localidad de Sumapaz. 2666. Se expide CDP a solicitud expresa del Ordenador del Gasto, mediante SIPSE 143824 y certificado de No existencia 63603 del 14 de octubre de 2025, recibido el 16 de octubre de 2025. Se expide el CRP mediante memorando 20257020032503, recibido el 03 de diciembre de 2025."/>
    <s v="O23011745992024266601000"/>
    <s v="Sumapaz proteje su fauna"/>
    <x v="0"/>
    <x v="0"/>
    <s v="10 10 - CONTRATACIÓN DIRECTA"/>
    <n v="1001170088"/>
    <s v="KEVIN SMITH VEGA TAUTIVA"/>
    <n v="0"/>
    <n v="0"/>
    <n v="3550000"/>
    <n v="0"/>
    <n v="3550000"/>
    <n v="2666"/>
    <s v="Atender 1000 animales en los programas de brigadas médicas, urgencias veterinarias y adopciones"/>
    <s v="143824"/>
    <n v="1"/>
    <s v="2 - Bogotá confía en su bien-estar"/>
    <s v="15 - Bogotá protege todas las formas de vida"/>
  </r>
  <r>
    <n v="2025"/>
    <n v="12"/>
    <d v="2025-01-01T00:00:00"/>
    <d v="2025-12-31T00:00:00"/>
    <s v="0020-01"/>
    <d v="2025-12-03T00:00:00"/>
    <n v="145"/>
    <s v="CONTRATO DE PRESTACION DE SERVICIOS PROFESIONALES"/>
    <s v="610-2025"/>
    <x v="2"/>
    <n v="28"/>
    <s v="ORDENES DE PAGO"/>
    <n v="1776"/>
    <n v="1944"/>
    <s v="143821 - Prestar los servicios profesionales para apoyar el fortalecimiento del servicio de asistencia técnica agropecuaria de la localidad de Sumapaz. 2666. Se expide CDP a solicitud expresa del Ordenador del Gasto, mediante SIPSE 143821 y certificado de No existencia 63604 del 14 de octubre de 2025, recibido el 16 de octubre de 2025. se expide el CRP mediante memorando 20257020032633, recibido el 03 de diciembre de 2025"/>
    <s v="O23011745992024266601000"/>
    <s v="Sumapaz proteje su fauna"/>
    <x v="0"/>
    <x v="0"/>
    <s v="10 10 - CONTRATACIÓN DIRECTA"/>
    <n v="7180598"/>
    <s v="OSCAR JAVIER BARAJAS ALVARADO"/>
    <n v="0"/>
    <n v="0"/>
    <n v="7350000"/>
    <n v="0"/>
    <n v="7350000"/>
    <n v="2666"/>
    <s v="Atender 1000 animales en los programas de brigadas médicas, urgencias veterinarias y adopciones"/>
    <s v="143821"/>
    <n v="1"/>
    <s v="2 - Bogotá confía en su bien-estar"/>
    <s v="15 - Bogotá protege todas las formas de vida"/>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3001000"/>
    <s v="Por una mejor convivencia en Sumapaz"/>
    <x v="4"/>
    <x v="4"/>
    <s v="1 01 - LICITACIÓN PÚBLICA"/>
    <n v="902008598"/>
    <s v="UNION TEMPORAL LGN - CAPITAL2025"/>
    <n v="0"/>
    <n v="0"/>
    <n v="24018510"/>
    <n v="0"/>
    <n v="24018510"/>
    <n v="2230"/>
    <s v="Implementar 16 acciones formativas diferenciales para la promoción de la convivencia ciudadana"/>
    <s v="144028"/>
    <n v="1"/>
    <s v="1 - Bogotá avanza en su seguridad"/>
    <s v="1 - Diálogo social y cultura ciudadana para la convivencia pacifica y la recuperación de la confianza"/>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3001000"/>
    <s v="Por una mejor convivencia en Sumapaz"/>
    <x v="4"/>
    <x v="4"/>
    <s v="1 01 - LICITACIÓN PÚBLICA"/>
    <n v="902008598"/>
    <s v="UNION TEMPORAL LGN - CAPITAL2025"/>
    <n v="0"/>
    <n v="0"/>
    <n v="14313321"/>
    <n v="0"/>
    <n v="14313321"/>
    <n v="2230"/>
    <s v="Implementar 16 iniciativas de convivencia con participación de la ciudadanía"/>
    <s v="144028"/>
    <n v="2"/>
    <s v="1 - Bogotá avanza en su seguridad"/>
    <s v="1 - Diálogo social y cultura ciudadana para la convivencia pacifica y la recuperación de la confianza"/>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9001000"/>
    <s v="Fortaleciendo la justicia en Sumapaz"/>
    <x v="4"/>
    <x v="4"/>
    <s v="1 01 - LICITACIÓN PÚBLICA"/>
    <n v="902008598"/>
    <s v="UNION TEMPORAL LGN - CAPITAL2025"/>
    <n v="0"/>
    <n v="0"/>
    <n v="9575443"/>
    <n v="0"/>
    <n v="9575443"/>
    <n v="2290"/>
    <s v="Fortalecer 80 actores comunitarios con herramientas y capacidades para la implementación de un enfoque restaurativo para la justicia y la convivencia"/>
    <s v="144028"/>
    <n v="2"/>
    <s v="1 - Bogotá avanza en su seguridad"/>
    <s v="4 - Servicios centrados en la justicia"/>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9001000"/>
    <s v="Fortaleciendo la justicia en Sumapaz"/>
    <x v="4"/>
    <x v="4"/>
    <s v="1 01 - LICITACIÓN PÚBLICA"/>
    <n v="902008598"/>
    <s v="UNION TEMPORAL LGN - CAPITAL2025"/>
    <n v="0"/>
    <n v="0"/>
    <n v="3083109"/>
    <n v="0"/>
    <n v="3083109"/>
    <n v="2290"/>
    <s v="Beneficiar 100 ciudadanos con habilidades y capacidades para gestionar la convivencia constructivamente"/>
    <s v="144028"/>
    <n v="3"/>
    <s v="1 - Bogotá avanza en su seguridad"/>
    <s v="4 - Servicios centrados en la justicia"/>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9001000"/>
    <s v="Fortaleciendo la justicia en Sumapaz"/>
    <x v="4"/>
    <x v="4"/>
    <s v="1 01 - LICITACIÓN PÚBLICA"/>
    <n v="902008598"/>
    <s v="UNION TEMPORAL LGN - CAPITAL2025"/>
    <n v="0"/>
    <n v="0"/>
    <n v="10422828"/>
    <n v="0"/>
    <n v="10422828"/>
    <n v="2290"/>
    <s v="Fortalecer 8 programas de abordaje de conflictividad escolar para la convivencia con enfoque restaurativo"/>
    <s v="144028"/>
    <n v="4"/>
    <s v="1 - Bogotá avanza en su seguridad"/>
    <s v="4 - Servicios centrados en la justicia"/>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29001000"/>
    <s v="Fortaleciendo la justicia en Sumapaz"/>
    <x v="4"/>
    <x v="4"/>
    <s v="1 01 - LICITACIÓN PÚBLICA"/>
    <n v="902008598"/>
    <s v="UNION TEMPORAL LGN - CAPITAL2025"/>
    <n v="0"/>
    <n v="0"/>
    <n v="7672076"/>
    <n v="0"/>
    <n v="7672076"/>
    <n v="2290"/>
    <s v="Implementar 16 acciones pedagógicas para la gestión de conflictividades y prevención de violencias"/>
    <s v="144028"/>
    <n v="1"/>
    <s v="1 - Bogotá avanza en su seguridad"/>
    <s v="4 - Servicios centrados en la justicia"/>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1501000"/>
    <s v="Somos Sumapaz: Emprendiendo de manera sostenible en el territorio"/>
    <x v="4"/>
    <x v="4"/>
    <s v="1 01 - LICITACIÓN PÚBLICA"/>
    <n v="902008598"/>
    <s v="UNION TEMPORAL LGN - CAPITAL2025"/>
    <n v="0"/>
    <n v="0"/>
    <n v="23987130"/>
    <n v="0"/>
    <n v="23987130"/>
    <n v="2315"/>
    <s v="Vincular 600 hogares y/o unidades productivas a procesos productivos y de comercialización en el sector rural."/>
    <s v="144028"/>
    <n v="1"/>
    <s v="3 - Bogotá confía en su potencial"/>
    <s v="20 - Promoción del emprendimiento formal, equitativo e incluyente"/>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1501000"/>
    <s v="Somos Sumapaz: Emprendiendo de manera sostenible en el territorio"/>
    <x v="4"/>
    <x v="4"/>
    <s v="1 01 - LICITACIÓN PÚBLICA"/>
    <n v="902008598"/>
    <s v="UNION TEMPORAL LGN - CAPITAL2025"/>
    <n v="0"/>
    <n v="0"/>
    <n v="48020012"/>
    <n v="0"/>
    <n v="48020012"/>
    <n v="2315"/>
    <s v="Apoyar 120 Mipymes, emprendimientos y/o actores de la economía informal para el fortalecimiento del tejido empresarial local."/>
    <s v="144028"/>
    <n v="2"/>
    <s v="3 - Bogotá confía en su potencial"/>
    <s v="20 - Promoción del emprendimiento formal, equitativo e incluyente"/>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1901000"/>
    <s v="Atención a víctimas en Sumapaz"/>
    <x v="4"/>
    <x v="4"/>
    <s v="1 01 - LICITACIÓN PÚBLICA"/>
    <n v="902008598"/>
    <s v="UNION TEMPORAL LGN - CAPITAL2025"/>
    <n v="0"/>
    <n v="0"/>
    <n v="41036068"/>
    <n v="0"/>
    <n v="41036068"/>
    <n v="2319"/>
    <s v="Realizar 4 acciones de construcción de paz que contribuyan al tejido social, la integración local, la sostenibilidad económica y/o desarrollo territorial para la reconciliación."/>
    <s v="144028"/>
    <n v="3"/>
    <s v="2 - Bogotá confía en su bien-estar"/>
    <s v="13 - Bogotá, un territorio de paz y reconciliación en donde todos puedan volver a empezar"/>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1901000"/>
    <s v="Atención a víctimas en Sumapaz"/>
    <x v="4"/>
    <x v="4"/>
    <s v="1 01 - LICITACIÓN PÚBLICA"/>
    <n v="902008598"/>
    <s v="UNION TEMPORAL LGN - CAPITAL2025"/>
    <n v="0"/>
    <n v="0"/>
    <n v="12895089"/>
    <n v="0"/>
    <n v="12895089"/>
    <n v="2319"/>
    <s v="Realizar 8 procesos de fortalecimiento de habilidades y capacidades de la población víctima del conflicto armado o excombatientes para promover su participación en los diferentes escenarios."/>
    <s v="144028"/>
    <n v="2"/>
    <s v="2 - Bogotá confía en su bien-estar"/>
    <s v="13 - Bogotá, un territorio de paz y reconciliación en donde todos puedan volver a empezar"/>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1901000"/>
    <s v="Atención a víctimas en Sumapaz"/>
    <x v="4"/>
    <x v="4"/>
    <s v="1 01 - LICITACIÓN PÚBLICA"/>
    <n v="902008598"/>
    <s v="UNION TEMPORAL LGN - CAPITAL2025"/>
    <n v="0"/>
    <n v="0"/>
    <n v="9328703"/>
    <n v="0"/>
    <n v="9328703"/>
    <n v="2319"/>
    <s v="Realizar 4 procesos pedagógicos, artísticos, culturales, formativos o para el fortalecimiento de iniciativas ciudadanas para la apropiación social de la memoria, verdad, reparación integral a víctimas, paz y reconciliación.."/>
    <s v="144028"/>
    <n v="1"/>
    <s v="2 - Bogotá confía en su bien-estar"/>
    <s v="13 - Bogotá, un territorio de paz y reconciliación en donde todos puedan volver a empezar"/>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2401000"/>
    <s v="Acciones para el cuidado de la salud y el bienestar de las y los Sumapaceños"/>
    <x v="4"/>
    <x v="4"/>
    <s v="1 01 - LICITACIÓN PÚBLICA"/>
    <n v="902008598"/>
    <s v="UNION TEMPORAL LGN - CAPITAL2025"/>
    <n v="0"/>
    <n v="0"/>
    <n v="18917724"/>
    <n v="0"/>
    <n v="18917724"/>
    <n v="2324"/>
    <s v="Beneficiar 600 personas con acciones para la promoción y atención de la salud mental"/>
    <s v="144028"/>
    <n v="1"/>
    <s v="2 - Bogotá confía en su bien-estar"/>
    <s v="10 - Salud Pública Integrada e Integral"/>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2401000"/>
    <s v="Acciones para el cuidado de la salud y el bienestar de las y los Sumapaceños"/>
    <x v="4"/>
    <x v="4"/>
    <s v="1 01 - LICITACIÓN PÚBLICA"/>
    <n v="902008598"/>
    <s v="UNION TEMPORAL LGN - CAPITAL2025"/>
    <n v="0"/>
    <n v="0"/>
    <n v="19209494"/>
    <n v="0"/>
    <n v="19209494"/>
    <n v="2324"/>
    <s v="Vincular 200 personas con discapacidad, cuidadores y cuidadoras, en actividades complementarias en salud"/>
    <s v="144028"/>
    <n v="3"/>
    <s v="2 - Bogotá confía en su bien-estar"/>
    <s v="10 - Salud Pública Integrada e Integral"/>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2401000"/>
    <s v="Acciones para el cuidado de la salud y el bienestar de las y los Sumapaceños"/>
    <x v="4"/>
    <x v="4"/>
    <s v="1 01 - LICITACIÓN PÚBLICA"/>
    <n v="902008598"/>
    <s v="UNION TEMPORAL LGN - CAPITAL2025"/>
    <n v="0"/>
    <n v="0"/>
    <n v="49023039"/>
    <n v="0"/>
    <n v="49023039"/>
    <n v="2324"/>
    <s v="Vincular 400 personas a las acciones y estrategias para promover la salud sexual y reproductiva consciente en los diferentes ciclos de vida"/>
    <s v="144028"/>
    <n v="4"/>
    <s v="2 - Bogotá confía en su bien-estar"/>
    <s v="10 - Salud Pública Integrada e Integral"/>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2401000"/>
    <s v="Acciones para el cuidado de la salud y el bienestar de las y los Sumapaceños"/>
    <x v="4"/>
    <x v="4"/>
    <s v="1 01 - LICITACIÓN PÚBLICA"/>
    <n v="902008598"/>
    <s v="UNION TEMPORAL LGN - CAPITAL2025"/>
    <n v="0"/>
    <n v="0"/>
    <n v="138272551"/>
    <n v="0"/>
    <n v="138272551"/>
    <n v="2324"/>
    <s v="Vincular 1000 personas en acciones complementarias en salud física, nutricional y oral, a través del Circuito del Cuidado"/>
    <s v="144028"/>
    <n v="6"/>
    <s v="2 - Bogotá confía en su bien-estar"/>
    <s v="10 - Salud Pública Integrada e Integral"/>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2401000"/>
    <s v="Acciones para el cuidado de la salud y el bienestar de las y los Sumapaceños"/>
    <x v="4"/>
    <x v="4"/>
    <s v="1 01 - LICITACIÓN PÚBLICA"/>
    <n v="902008598"/>
    <s v="UNION TEMPORAL LGN - CAPITAL2025"/>
    <n v="0"/>
    <n v="0"/>
    <n v="51971567"/>
    <n v="0"/>
    <n v="51971567"/>
    <n v="2324"/>
    <s v="Vincular 300 personas a las acciones desarrolladas desde los dispositivos de base comunitaria en respuesta al consumo de SPA"/>
    <s v="144028"/>
    <n v="5"/>
    <s v="2 - Bogotá confía en su bien-estar"/>
    <s v="10 - Salud Pública Integrada e Integral"/>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6201000"/>
    <s v="Legalización y titulación de predios en Sumapaz"/>
    <x v="4"/>
    <x v="4"/>
    <s v="1 01 - LICITACIÓN PÚBLICA"/>
    <n v="902008598"/>
    <s v="UNION TEMPORAL LGN - CAPITAL2025"/>
    <n v="0"/>
    <n v="0"/>
    <n v="38403083"/>
    <n v="0"/>
    <n v="38403083"/>
    <n v="2362"/>
    <s v="Gestionar la titulación o legalización de 150 predios."/>
    <s v="144028"/>
    <n v="1"/>
    <s v="4 - Bogotá ordena su territorio y avanza en su acción climática"/>
    <s v="23 - Ordenamiento territorial sostenible, equilibrado y participativo"/>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8601000"/>
    <s v="Bogotá también es rural"/>
    <x v="4"/>
    <x v="4"/>
    <s v="1 01 - LICITACIÓN PÚBLICA"/>
    <n v="902008598"/>
    <s v="UNION TEMPORAL LGN - CAPITAL2025"/>
    <n v="0"/>
    <n v="0"/>
    <n v="37167342"/>
    <n v="0"/>
    <n v="37167342"/>
    <n v="2386"/>
    <s v="Desarrollar 4 acciones orientadas a la ciudadanía, en el marco de la estrategia Bogotaneidad"/>
    <s v="144028"/>
    <n v="1"/>
    <s v="5 - Bogotá confía en su gobierno"/>
    <s v="39 - Camino hacia una democracia deliberativa con un gobierno cercano a la gente y con participación ciudadana"/>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8601000"/>
    <s v="Bogotá también es rural"/>
    <x v="4"/>
    <x v="4"/>
    <s v="1 01 - LICITACIÓN PÚBLICA"/>
    <n v="902008598"/>
    <s v="UNION TEMPORAL LGN - CAPITAL2025"/>
    <n v="0"/>
    <n v="0"/>
    <n v="124906488"/>
    <n v="0"/>
    <n v="124906488"/>
    <n v="2386"/>
    <s v="Fortalecer 4 unidades de innovación pública y  social a nivel local"/>
    <s v="144028"/>
    <n v="2"/>
    <s v="5 - Bogotá confía en su gobierno"/>
    <s v="39 - Camino hacia una democracia deliberativa con un gobierno cercano a la gente y con participación ciudadana"/>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8801000"/>
    <s v="Recreación y Deporte para Sumapaz"/>
    <x v="4"/>
    <x v="4"/>
    <s v="1 01 - LICITACIÓN PÚBLICA"/>
    <n v="902008598"/>
    <s v="UNION TEMPORAL LGN - CAPITAL2025"/>
    <n v="0"/>
    <n v="0"/>
    <n v="322629728"/>
    <n v="0"/>
    <n v="322629728"/>
    <n v="2388"/>
    <s v="Beneficiar  1200 personas en actividades recreo-deportivas comunitarias."/>
    <s v="144028"/>
    <n v="1"/>
    <s v="2 - Bogotá confía en su bien-estar"/>
    <s v="14 - Bogotá deportiva, recreativa, artística, patrimonial e intercultural"/>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8801000"/>
    <s v="Recreación y Deporte para Sumapaz"/>
    <x v="4"/>
    <x v="4"/>
    <s v="1 01 - LICITACIÓN PÚBLICA"/>
    <n v="902008598"/>
    <s v="UNION TEMPORAL LGN - CAPITAL2025"/>
    <n v="0"/>
    <n v="0"/>
    <n v="22266660"/>
    <n v="0"/>
    <n v="22266660"/>
    <n v="2388"/>
    <s v="Capacitar 1000 personas en los campos deportivos o recreativos "/>
    <s v="144028"/>
    <n v="3"/>
    <s v="2 - Bogotá confía en su bien-estar"/>
    <s v="14 - Bogotá deportiva, recreativa, artística, patrimonial e intercultural"/>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39801000"/>
    <s v="Cuidado y protección para la población Vulnerable de Sumapaz"/>
    <x v="4"/>
    <x v="4"/>
    <s v="1 01 - LICITACIÓN PÚBLICA"/>
    <n v="902008598"/>
    <s v="UNION TEMPORAL LGN - CAPITAL2025"/>
    <n v="0"/>
    <n v="0"/>
    <n v="43198690"/>
    <n v="0"/>
    <n v="43198690"/>
    <n v="2398"/>
    <s v="Beneficiar 305 personas mayores con transferencias monetarias"/>
    <s v="144028"/>
    <n v="1"/>
    <s v="2 - Bogotá confía en su bien-estar"/>
    <s v="7 - Bogotá, una ciudad con menos Pobreza"/>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48601000"/>
    <s v="Acciones para la promoción de la cultura, tradición y costumbres sumapaceñas"/>
    <x v="4"/>
    <x v="4"/>
    <s v="1 01 - LICITACIÓN PÚBLICA"/>
    <n v="902008598"/>
    <s v="UNION TEMPORAL LGN - CAPITAL2025"/>
    <n v="0"/>
    <n v="0"/>
    <n v="1758308318"/>
    <n v="0"/>
    <n v="1758308318"/>
    <n v="2486"/>
    <s v="Realizar 12 eventos de promoción, circulación y apropiación de actividades artísticas, culturales y patrimoniales."/>
    <s v="144028"/>
    <n v="3"/>
    <s v="2 - Bogotá confía en su bien-estar"/>
    <s v="14 - Bogotá deportiva, recreativa, artística, patrimonial e intercultural"/>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52601000"/>
    <s v="Por una vida libre de violencias para las mujeres de Sumapaz"/>
    <x v="4"/>
    <x v="4"/>
    <s v="1 01 - LICITACIÓN PÚBLICA"/>
    <n v="902008598"/>
    <s v="UNION TEMPORAL LGN - CAPITAL2025"/>
    <n v="0"/>
    <n v="0"/>
    <n v="94682257"/>
    <n v="0"/>
    <n v="94682257"/>
    <n v="2526"/>
    <s v="Vincular 1200 personas en acciones para la prevención del feminicidio y la violencia contra la mujer."/>
    <s v="144028"/>
    <n v="1"/>
    <s v="1 - Bogotá avanza en su seguridad"/>
    <s v="2 - Cero tolerancia a las violencias contra las mujeres y basadas en género"/>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54101000"/>
    <s v="Bienestar para las Mujeres de Sumapaz"/>
    <x v="4"/>
    <x v="4"/>
    <s v="1 01 - LICITACIÓN PÚBLICA"/>
    <n v="902008598"/>
    <s v="UNION TEMPORAL LGN - CAPITAL2025"/>
    <n v="0"/>
    <n v="0"/>
    <n v="384258850"/>
    <n v="0"/>
    <n v="384258850"/>
    <n v="2541"/>
    <s v="Vincular 2800 mujeres para el ejercicio de derechos y el fortalecimiento de su autonomía económica"/>
    <s v="144028"/>
    <n v="2"/>
    <s v="2 - Bogotá confía en su bien-estar"/>
    <s v="12 - Bogotá cuida a su gente"/>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54101000"/>
    <s v="Bienestar para las Mujeres de Sumapaz"/>
    <x v="4"/>
    <x v="4"/>
    <s v="1 01 - LICITACIÓN PÚBLICA"/>
    <n v="902008598"/>
    <s v="UNION TEMPORAL LGN - CAPITAL2025"/>
    <n v="0"/>
    <n v="0"/>
    <n v="132561617"/>
    <n v="0"/>
    <n v="132561617"/>
    <n v="2541"/>
    <s v="Vincular 600 personas en procesos para la prevención de violencias en el contexto familiar y/o violencia sexual"/>
    <s v="144028"/>
    <n v="3"/>
    <s v="2 - Bogotá confía en su bien-estar"/>
    <s v="12 - Bogotá cuida a su gente"/>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66601000"/>
    <s v="Sumapaz proteje su fauna"/>
    <x v="4"/>
    <x v="4"/>
    <s v="1 01 - LICITACIÓN PÚBLICA"/>
    <n v="902008598"/>
    <s v="UNION TEMPORAL LGN - CAPITAL2025"/>
    <n v="0"/>
    <n v="0"/>
    <n v="9597341"/>
    <n v="0"/>
    <n v="9597341"/>
    <n v="2666"/>
    <s v="Vincular 600 personas en acciones educativas en temas de protección y bienestar animal"/>
    <s v="144028"/>
    <n v="2"/>
    <s v="2 - Bogotá confía en su bien-estar"/>
    <s v="15 - Bogotá protege todas las formas de vida"/>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67101000"/>
    <s v="Asistencia técnica agropecuaria y educación ambiental en la localidad de Sumapaz"/>
    <x v="4"/>
    <x v="4"/>
    <s v="1 01 - LICITACIÓN PÚBLICA"/>
    <n v="902008598"/>
    <s v="UNION TEMPORAL LGN - CAPITAL2025"/>
    <n v="0"/>
    <n v="0"/>
    <n v="52732425"/>
    <n v="0"/>
    <n v="52732425"/>
    <n v="2671"/>
    <s v="Capacitar 500 personas en separación en la fuente y reciclaje."/>
    <s v="144028"/>
    <n v="2"/>
    <s v="4 - Bogotá ordena su territorio y avanza en su acción climática"/>
    <s v="25 - Aumento de la resiliencia al cambio climático y reducción de la vulnerabilidad"/>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69601000"/>
    <s v="Participación incidente en Sumapaz"/>
    <x v="4"/>
    <x v="4"/>
    <s v="1 01 - LICITACIÓN PÚBLICA"/>
    <n v="902008598"/>
    <s v="UNION TEMPORAL LGN - CAPITAL2025"/>
    <n v="0"/>
    <n v="0"/>
    <n v="76814255"/>
    <n v="0"/>
    <n v="76814255"/>
    <n v="2696"/>
    <s v="Fortalecer 27 organizaciones comunales."/>
    <s v="144028"/>
    <n v="4"/>
    <s v="5 - Bogotá confía en su gobierno"/>
    <s v="39 - Camino hacia una democracia deliberativa con un gobierno cercano a la gente y con participación ciudadana"/>
  </r>
  <r>
    <n v="2025"/>
    <n v="12"/>
    <d v="2025-01-01T00:00:00"/>
    <d v="2025-12-31T00:00:00"/>
    <s v="0020-01"/>
    <d v="2025-12-05T00:00:00"/>
    <n v="12"/>
    <s v="CONTRATO DE PRESTACION DE SERVICIOS"/>
    <s v="605-2025"/>
    <x v="0"/>
    <n v="26"/>
    <s v="ORDENES DE PAGO"/>
    <n v="1756"/>
    <n v="1945"/>
    <s v="144028 - El contrato que se pretende celebrar tendrá por objeto: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CDP a solicitud expresa del Ordenador del gasto mediante SIPSE 144028, recibido el 15 de octubre de 2025.Se expide CRP mediante memorando 20257020032663, recibido el 05 de diciembre de 2025."/>
    <s v="O23011745992024269601000"/>
    <s v="Participación incidente en Sumapaz"/>
    <x v="4"/>
    <x v="4"/>
    <s v="1 01 - LICITACIÓN PÚBLICA"/>
    <n v="902008598"/>
    <s v="UNION TEMPORAL LGN - CAPITAL2025"/>
    <n v="0"/>
    <n v="0"/>
    <n v="43137400"/>
    <n v="0"/>
    <n v="43137400"/>
    <n v="2696"/>
    <s v="Fortalecer 40 Organizaciones sociales e Instancias de participación ciudadana."/>
    <s v="144028"/>
    <n v="5"/>
    <s v="5 - Bogotá confía en su gobierno"/>
    <s v="39 - Camino hacia una democracia deliberativa con un gobierno cercano a la gente y con participación ciudadana"/>
  </r>
  <r>
    <n v="2025"/>
    <n v="12"/>
    <d v="2025-01-01T00:00:00"/>
    <d v="2025-12-31T00:00:00"/>
    <s v="0020-01"/>
    <d v="2025-12-05T00:00:00"/>
    <n v="145"/>
    <s v="CONTRATO DE PRESTACION DE SERVICIOS PROFESIONALES"/>
    <s v="612-2025"/>
    <x v="2"/>
    <n v="26"/>
    <s v="ORDENES DE PAGO"/>
    <n v="1794"/>
    <n v="1946"/>
    <s v="144145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145 y certificado de No existencia 63739 del 22 de octubre de 2025, recibido el 24 de octubre de 2025. Se expide CRP mediante memorando 20257020032533, recibido 05 de diciembre de 2025."/>
    <s v="O23011745992024228901000"/>
    <s v="Movilidad para Sumapaz"/>
    <x v="0"/>
    <x v="0"/>
    <s v="10 10 - CONTRATACIÓN DIRECTA"/>
    <n v="1030641865"/>
    <s v="JHOAN SEBASTIAN MOLINA ORDOÑEZ"/>
    <n v="0"/>
    <n v="0"/>
    <n v="7300000"/>
    <n v="0"/>
    <n v="7300000"/>
    <n v="2289"/>
    <s v="Intervenir 40 Kilómetros-carril de malla vial rural con acciones de construcción y/o conservación"/>
    <s v="144145"/>
    <n v="1"/>
    <s v="4 - Bogotá ordena su territorio y avanza en su acción climática"/>
    <s v="26 - Movilidad Sostenible"/>
  </r>
  <r>
    <n v="2025"/>
    <n v="12"/>
    <d v="2025-01-01T00:00:00"/>
    <d v="2025-12-31T00:00:00"/>
    <s v="0020-01"/>
    <d v="2025-12-05T00:00:00"/>
    <n v="148"/>
    <s v="CONTRATO DE PRESTACION DE SERVICIOS DE APOYO A LA GESTION"/>
    <s v="607-2025"/>
    <x v="3"/>
    <n v="26"/>
    <s v="ORDENES DE PAGO"/>
    <n v="1833"/>
    <n v="1947"/>
    <s v="144543 - Prestar los servicios de apoyo administrativo a la gestión ambiental interna y externa de la Alcaldía Local de Sumapaz. 2613. Se expide CDP a solicitud expresa del Ordenador del Gasto, mediante SIPSE 144543 y certificado de No existencia 63897 del 02 de noviembre de 2025, recibido el 06 de noviembre de 2025. Se expide el CRP mediante memorando 20257020032713, recibido el 5 de diciembre de 2025."/>
    <s v="O23011745992024261301000"/>
    <s v="Manejo de emergencias y mitigación del riesgo de desastres"/>
    <x v="0"/>
    <x v="0"/>
    <s v="10 10 - CONTRATACIÓN DIRECTA"/>
    <n v="53119436"/>
    <s v="ANGELIS  POVEDA LOPEZ"/>
    <n v="0"/>
    <n v="0"/>
    <n v="2835000"/>
    <n v="0"/>
    <n v="2835000"/>
    <n v="2613"/>
    <s v="Realizar 12 acciones efectivas para el fortalecimiento de las capacidades locales en torno a la gestión del riesgo"/>
    <s v="144543"/>
    <n v="1"/>
    <s v="4 - Bogotá ordena su territorio y avanza en su acción climática"/>
    <s v="27 - Gestión del riesgo de desastres para un territorio seguro"/>
  </r>
  <r>
    <n v="2025"/>
    <n v="12"/>
    <d v="2025-01-01T00:00:00"/>
    <d v="2025-12-31T00:00:00"/>
    <s v="0020-01"/>
    <d v="2025-12-05T00:00:00"/>
    <n v="145"/>
    <s v="CONTRATO DE PRESTACION DE SERVICIOS PROFESIONALES"/>
    <s v="540-20251"/>
    <x v="2"/>
    <n v="26"/>
    <s v="ORDENES DE PAGO"/>
    <n v="1874"/>
    <n v="1948"/>
    <s v="148932 - Adición y prorroga al contrato 540-2025-CPS-P (143850), cuyo objeto Prestar los servicios profesionales especializados para adelantar la planeación, seguimiento y ejecución de los proyectos relacionados con los equipos y maquinaria pesada de propiedad y/o tenencia del Fondo de Desarrollo Rural de Sumapaz. 2289.Se expide el CDP a solicitud expresa del Ordenador del Gasto mediante SIPSE 148932, recibido el 28 de noviembre de 2025."/>
    <s v="O23011745992024228901000"/>
    <s v="Movilidad para Sumapaz"/>
    <x v="0"/>
    <x v="0"/>
    <s v="10 10 - CONTRATACIÓN DIRECTA"/>
    <n v="80196283"/>
    <s v="WALTER ESMID VELASQUEZ GIL"/>
    <n v="0"/>
    <n v="0"/>
    <n v="4200000"/>
    <n v="0"/>
    <n v="4200000"/>
    <n v="2289"/>
    <s v="Intervenir 40 Kilómetros-carril de malla vial rural con acciones de construcción y/o conservación"/>
    <s v="148932"/>
    <n v="1"/>
    <s v="4 - Bogotá ordena su territorio y avanza en su acción climática"/>
    <s v="26 - Movilidad Sostenible"/>
  </r>
  <r>
    <n v="2025"/>
    <n v="12"/>
    <d v="2025-01-01T00:00:00"/>
    <d v="2025-12-31T00:00:00"/>
    <s v="0020-01"/>
    <d v="2025-12-05T00:00:00"/>
    <n v="31"/>
    <s v="RESOLUCION"/>
    <s v="059-2025"/>
    <x v="4"/>
    <n v="26"/>
    <s v="ORDENES DE PAGO"/>
    <n v="1865"/>
    <n v="1949"/>
    <s v="147937 - Resolución Número 059 del 14 de noviembre de 2025, Por medio de la cual se garantiza el pago de los costos operativos que se causen en desarrollo del Convenio Marco de Asociación No. 4002 de 2011 celebrado entre la Alcaldía Local de Sumapaz y la Caja de Compensación Familiar - COMPENSAR, dentro del Proyecto 2398 Cuidado y Protección para la Población Vulnerable de Sumapaz componente Apoyo Económico para Persona Mayor - Tipo C ¿ correspondiente a los meses de agosto y septiembre vigencia 2025. Se expide CDP a solicitud expresa del Ordenador del Gasto mediante SIPSE 147937, recibido el 20 de noviembre de 2025. Se expide mediante memorando 20257020031813, recibido el 5 de diciembre de 2025."/>
    <s v="O23011745992024239801000"/>
    <s v="Cuidado y protección para la población Vulnerable de Sumapaz"/>
    <x v="2"/>
    <x v="2"/>
    <s v="96 96 - N/A ACTO ADMINISTRATIVO (RESOLUCIÓN, DECRETO, ACUERDO, ETC.)"/>
    <n v="860066942"/>
    <s v="CAJA DE COMPENSACION FAMILIAR COMPENSAR"/>
    <n v="0"/>
    <n v="0"/>
    <n v="602177"/>
    <n v="602177"/>
    <n v="0"/>
    <n v="2398"/>
    <s v="Beneficiar 305 personas mayores con transferencias monetarias"/>
    <s v="147937"/>
    <n v="1"/>
    <s v="2 - Bogotá confía en su bien-estar"/>
    <s v="7 - Bogotá, una ciudad con menos Pobreza"/>
  </r>
  <r>
    <n v="2025"/>
    <n v="12"/>
    <d v="2025-01-01T00:00:00"/>
    <d v="2025-12-31T00:00:00"/>
    <s v="0020-01"/>
    <d v="2025-12-09T00:00:00"/>
    <n v="145"/>
    <s v="CONTRATO DE PRESTACION DE SERVICIOS PROFESIONALES"/>
    <s v="378-20251"/>
    <x v="2"/>
    <n v="22"/>
    <s v="ORDENES DE PAGO"/>
    <n v="1875"/>
    <n v="1950"/>
    <s v="149352 - Adición y prorroga al contrato 378-2025-CPS-P (139163), cuyo objeto es, 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el CDP a solicitud expresa del Ordenador del gasto mediante SIPSE 149352, recibido el 2 de diciembre de 2025. Se expide CRP mediante memorando 20257020032843, recibido el 9 de diciembre de 2025."/>
    <s v="O23011745992024267101000"/>
    <s v="Asistencia técnica agropecuaria y educación ambiental en la localidad de Sumapaz"/>
    <x v="0"/>
    <x v="0"/>
    <s v="10 10 - CONTRATACIÓN DIRECTA"/>
    <n v="80154696"/>
    <s v="IVAN DARIO RIVERA ORTEGA"/>
    <n v="0"/>
    <n v="0"/>
    <n v="6666667"/>
    <n v="0"/>
    <n v="6666667"/>
    <n v="2671"/>
    <s v="Apoyar 500 predios rurales con buenas prácticas agropecuarias y ambientales que fortalezcan la protección a coberturas vegetales y recurso hídrico"/>
    <s v="149352"/>
    <n v="3"/>
    <s v="4 - Bogotá ordena su territorio y avanza en su acción climática"/>
    <s v="25 - Aumento de la resiliencia al cambio climático y reducción de la vulnerabilidad"/>
  </r>
  <r>
    <n v="2025"/>
    <n v="12"/>
    <d v="2025-01-01T00:00:00"/>
    <d v="2025-12-31T00:00:00"/>
    <s v="0020-01"/>
    <d v="2025-12-09T00:00:00"/>
    <n v="148"/>
    <s v="CONTRATO DE PRESTACION DE SERVICIOS DE APOYO A LA GESTION"/>
    <s v="613-2025"/>
    <x v="3"/>
    <n v="22"/>
    <s v="ORDENES DE PAGO"/>
    <n v="1809"/>
    <n v="1951"/>
    <s v="143814 - Prestar sus servicios como auxiliar para apoyar el desarrollo de las actividades de campo requeridas en los proyectos de restauración ecológica de localidad de Sumapaz. 2682. Se expide CDP a solicitud expresa del Ordenador del Gasto, mediante SIPSE 143814 y certificado de No existencia 63720 del 18 de octubre de 2025, recibido el 28 de octubre de 2025. Se expide el CRP mediante memorando 20257020032953, recibido el 9 de diciembre de 2025."/>
    <s v="O23011745992024268201000"/>
    <s v="Restauración ecológica urbana y/o rural"/>
    <x v="0"/>
    <x v="0"/>
    <s v="10 10 - CONTRATACIÓN DIRECTA"/>
    <n v="39797262"/>
    <s v="BLANCA LIBIA PORRAS LOPEZ"/>
    <n v="0"/>
    <n v="0"/>
    <n v="2415000"/>
    <n v="0"/>
    <n v="2415000"/>
    <n v="2682"/>
    <s v="Lograr 16 hectáreas en proceso de restauración ecológica"/>
    <s v="143814"/>
    <n v="2"/>
    <s v="4 - Bogotá ordena su territorio y avanza en su acción climática"/>
    <s v="25 - Aumento de la resiliencia al cambio climático y reducción de la vulnerabilidad"/>
  </r>
  <r>
    <n v="2025"/>
    <n v="12"/>
    <d v="2025-01-01T00:00:00"/>
    <d v="2025-12-31T00:00:00"/>
    <s v="0020-01"/>
    <d v="2025-12-10T00:00:00"/>
    <n v="31"/>
    <s v="RESOLUCION"/>
    <s v="004-2025"/>
    <x v="4"/>
    <n v="21"/>
    <s v="ORDENES DE PAGO"/>
    <n v="1883"/>
    <n v="1952"/>
    <s v="Atender el pago de ARL de los contratistas que a la fecha se encuentran registrados con riesgo laboral IV y V durante la vigencia 2025, a solicitud expresa del ORDENADOR DEL GASTO. soportado con Resolución 004 del 17 de febrero de 2025."/>
    <s v="O23011745992024229001000"/>
    <s v="Fortaleciendo la justicia en Sumapaz"/>
    <x v="2"/>
    <x v="2"/>
    <s v="96 96 - N/A ACTO ADMINISTRATIVO (RESOLUCIÓN, DECRETO, ACUERDO, ETC.)"/>
    <n v="860011153"/>
    <s v="POSITIVA COMPAÑIA DE SEGUROS SA"/>
    <n v="0"/>
    <n v="0"/>
    <n v="32647"/>
    <n v="32647"/>
    <n v="0"/>
    <n v="2290"/>
    <s v="Fortalecer 8 programas de abordaje de conflictividad escolar para la convivencia con enfoque restaurativo"/>
    <s v="Atende"/>
    <n v="4"/>
    <s v="1 - Bogotá avanza en su seguridad"/>
    <s v="4 - Servicios centrados en la justicia"/>
  </r>
  <r>
    <n v="2025"/>
    <n v="12"/>
    <d v="2025-01-01T00:00:00"/>
    <d v="2025-12-31T00:00:00"/>
    <s v="0020-01"/>
    <d v="2025-12-10T00:00:00"/>
    <n v="31"/>
    <s v="RESOLUCION"/>
    <s v="004-2025"/>
    <x v="4"/>
    <n v="21"/>
    <s v="ORDENES DE PAGO"/>
    <n v="1883"/>
    <n v="1952"/>
    <s v="Atender el pago de ARL de los contratistas que a la fecha se encuentran registrados con riesgo laboral IV y V durante la vigencia 2025, a solicitud expresa del ORDENADOR DEL GASTO. soportado con Resolución 004 del 17 de febrero de 2025."/>
    <s v="O23011745992024267101000"/>
    <s v="Asistencia técnica agropecuaria y educación ambiental en la localidad de Sumapaz"/>
    <x v="2"/>
    <x v="2"/>
    <s v="96 96 - N/A ACTO ADMINISTRATIVO (RESOLUCIÓN, DECRETO, ACUERDO, ETC.)"/>
    <n v="860011153"/>
    <s v="POSITIVA COMPAÑIA DE SEGUROS SA"/>
    <n v="0"/>
    <n v="0"/>
    <n v="395557"/>
    <n v="395557"/>
    <n v="0"/>
    <n v="2671"/>
    <s v="Apoyar 500 predios rurales con buenas prácticas agropecuarias y ambientales que fortalezcan la protección a coberturas vegetales y recurso hídrico"/>
    <s v="Atende"/>
    <n v="3"/>
    <s v="4 - Bogotá ordena su territorio y avanza en su acción climática"/>
    <s v="25 - Aumento de la resiliencia al cambio climático y reducción de la vulnerabilidad"/>
  </r>
  <r>
    <n v="2025"/>
    <n v="12"/>
    <d v="2025-01-01T00:00:00"/>
    <d v="2025-12-31T00:00:00"/>
    <s v="0020-01"/>
    <d v="2025-12-10T00:00:00"/>
    <n v="148"/>
    <s v="CONTRATO DE PRESTACION DE SERVICIOS DE APOYO A LA GESTION"/>
    <s v="603-2025"/>
    <x v="3"/>
    <n v="21"/>
    <s v="ORDENES DE PAGO"/>
    <n v="1844"/>
    <n v="1953"/>
    <s v="144492 - Prestar sus servicios de apoyo técnico y administrativo al área de cuentas en el desarrollo y seguimiento de las actividades que se ejecutan en la Alcaldía Local de Sumapaz, garantizando el adecuado control, registro y soporte de la información financiera, presupuestal y contractual relacionada con la ejecución del proyecto para la gestión del riesgo en Sumapaz 2613. Se expide CDP a solicitud expresa del Ordenador del Gasto, mediante SIPSE 144492 y certificado de No existencia 63930 del 06 de noviembre de 2025, recibido el 07 de noviembre de 2025. Se expide el CRP mediante memorando 20257020033003, recibido el 10 de diciembre de 2025."/>
    <s v="O23011745992024261301000"/>
    <s v="Manejo de emergencias y mitigación del riesgo de desastres"/>
    <x v="0"/>
    <x v="0"/>
    <s v="10 10 - CONTRATACIÓN DIRECTA"/>
    <n v="1023019730"/>
    <s v="EDISON FERNEY MARTINEZ MOLINA"/>
    <n v="0"/>
    <n v="0"/>
    <n v="3550000"/>
    <n v="0"/>
    <n v="3550000"/>
    <n v="2613"/>
    <s v="Realizar 12 acciones efectivas para el fortalecimiento de las capacidades locales en torno a la gestión del riesgo"/>
    <s v="144492"/>
    <n v="1"/>
    <s v="4 - Bogotá ordena su territorio y avanza en su acción climática"/>
    <s v="27 - Gestión del riesgo de desastres para un territorio seguro"/>
  </r>
  <r>
    <n v="2025"/>
    <n v="12"/>
    <d v="2025-01-01T00:00:00"/>
    <d v="2025-12-31T00:00:00"/>
    <s v="0020-01"/>
    <d v="2025-12-11T00:00:00"/>
    <n v="12"/>
    <s v="CONTRATO DE PRESTACION DE SERVICIOS"/>
    <s v="592-2025"/>
    <x v="0"/>
    <n v="20"/>
    <s v="ORDENES DE PAGO"/>
    <n v="1838"/>
    <n v="1954"/>
    <s v="145345 - El contrato que se pretende celebrar tendrá por objeto, Contratar la implementación de un proceso de mejoramiento genético de los biotipos productivos bovinos en la localidad de Sumapaz, mediante la aplicación de biotecnologías reproductivas, capacitación a productores, acompañamiento técnico y establecimiento de registros productivos y reproductivos, con el fin de incrementar la productividad lechera y cárnica, conservar la genética adaptada al ecosistema de páramo y fortalecer la sostenibilidad económica y ambiental de la ganadería campesina. 2666. Se expide el CDP a solicitud expresa del Ordenador del Gasto mediante SIPSE 145345, recibido el 6 de noviembre de 2025. Se expide CRP mediante memorando 20257020033253, recibido el 11 de diciembre de 2025."/>
    <s v="O23011745992024266601000"/>
    <s v="Sumapaz proteje su fauna"/>
    <x v="6"/>
    <x v="6"/>
    <s v="4 04 - CONTRATACIÓN MÍNIMA CUANTÍA"/>
    <n v="860008868"/>
    <s v="ASOCIACION COLOMBIANA DE CRIADORES DE GANADO NORMANDO ASONORMADO"/>
    <n v="0"/>
    <n v="0"/>
    <n v="36000000"/>
    <n v="0"/>
    <n v="36000000"/>
    <n v="2666"/>
    <s v="Vincular 600 personas en acciones educativas en temas de protección y bienestar animal"/>
    <s v="145345"/>
    <n v="2"/>
    <s v="2 - Bogotá confía en su bien-estar"/>
    <s v="15 - Bogotá protege todas las formas de vida"/>
  </r>
  <r>
    <n v="2025"/>
    <n v="12"/>
    <d v="2025-01-01T00:00:00"/>
    <d v="2025-12-31T00:00:00"/>
    <s v="0020-01"/>
    <d v="2025-12-11T00:00:00"/>
    <n v="145"/>
    <s v="CONTRATO DE PRESTACION DE SERVICIOS PROFESIONALES"/>
    <s v="190-20251"/>
    <x v="2"/>
    <n v="20"/>
    <s v="ORDENES DE PAGO"/>
    <n v="1868"/>
    <n v="1955"/>
    <s v="148794 - Adición y prorroga al contrato 190-2025-CPS-P (126414), cuyo objeto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8794, recibido el 26 de noviembre de 2025. Se expide CRP mediante memorando 20257020033283, recibido el 11 de diciembre de 2025."/>
    <s v="O23011745992024228901000"/>
    <s v="Movilidad para Sumapaz"/>
    <x v="0"/>
    <x v="0"/>
    <s v="10 10 - CONTRATACIÓN DIRECTA"/>
    <n v="1024515563"/>
    <s v="MONICA JOHANNA CHIPATECUA QUEVEDO"/>
    <n v="0"/>
    <n v="0"/>
    <n v="6300000"/>
    <n v="0"/>
    <n v="6300000"/>
    <n v="2289"/>
    <s v="Intervenir 40 Kilómetros-carril de malla vial rural con acciones de construcción y/o conservación"/>
    <s v="148794"/>
    <n v="1"/>
    <s v="4 - Bogotá ordena su territorio y avanza en su acción climática"/>
    <s v="26 - Movilidad Sostenible"/>
  </r>
  <r>
    <n v="2025"/>
    <n v="12"/>
    <d v="2025-01-01T00:00:00"/>
    <d v="2025-12-31T00:00:00"/>
    <s v="0020-01"/>
    <d v="2025-12-12T00:00:00"/>
    <n v="145"/>
    <s v="CONTRATO DE PRESTACION DE SERVICIOS PROFESIONALES"/>
    <s v="617-2025"/>
    <x v="2"/>
    <n v="19"/>
    <s v="ORDENES DE PAGO"/>
    <n v="1881"/>
    <n v="1956"/>
    <s v="149554 - Prestar los servicios profesionales para apoyar los aspectos sectoriales y financieros de los proyectos de inversión a cargo del Fondo de Desarrollo Rural de Sumapaz, en especial las actividades, el seguimiento y los requerimientos asociados al Proyecto de Inversión No. 2666. Se expide CDP a solicitud expresa del Ordenador del gasto mediante SIPSE 149554, y certificado de no existencia 66247, de fecha 05 de diciembre de 2025, recibido el 10 de diciembre de 2025. Se expide CRP mediante memorando 20257020033463, recibido el 12 de diciembre de 2025"/>
    <s v="O23011745992024266601000"/>
    <s v="Sumapaz proteje su fauna"/>
    <x v="0"/>
    <x v="0"/>
    <s v="10 10 - CONTRATACIÓN DIRECTA"/>
    <n v="16732656"/>
    <s v="ADOLFO ALFREDO ABALLAY ORTEGON"/>
    <n v="0"/>
    <n v="0"/>
    <n v="7350000"/>
    <n v="0"/>
    <n v="7350000"/>
    <n v="2666"/>
    <s v="Atender 1000 animales en los programas de brigadas médicas, urgencias veterinarias y adopciones"/>
    <s v="149554"/>
    <n v="1"/>
    <s v="2 - Bogotá confía en su bien-estar"/>
    <s v="15 - Bogotá protege todas las formas de vida"/>
  </r>
  <r>
    <n v="2025"/>
    <n v="12"/>
    <d v="2025-01-01T00:00:00"/>
    <d v="2025-12-31T00:00:00"/>
    <s v="0020-01"/>
    <d v="2025-12-12T00:00:00"/>
    <n v="148"/>
    <s v="CONTRATO DE PRESTACION DE SERVICIOS DE APOYO A LA GESTION"/>
    <s v="615-2025"/>
    <x v="3"/>
    <n v="19"/>
    <s v="ORDENES DE PAGO"/>
    <n v="1774"/>
    <n v="1957"/>
    <s v="143791 - Prestar los servicios de apoyo administrativo para apoyar el desarrollo de las actividades del proyecto de Bienestar animal del Fondo de Desarrollo Rural de Sumapaz. 2666. Se expide CDP a solicitud expresa del Ordenador del Gasto, mediante SIPSE 143791 y certificado de No existencia 63611,63612 del 14 de octubre de 2025, recibido el 16 de octubre de 2025.Se expide CRP mediante memorando 20257020033473 del 12 de diciembre de 2025."/>
    <s v="O23011745992024266601000"/>
    <s v="Sumapaz proteje su fauna"/>
    <x v="0"/>
    <x v="0"/>
    <s v="10 10 - CONTRATACIÓN DIRECTA"/>
    <n v="1011321001"/>
    <s v="NICOLAS DAVID NIÑO RUIZ"/>
    <n v="0"/>
    <n v="0"/>
    <n v="2000000"/>
    <n v="0"/>
    <n v="2000000"/>
    <n v="2666"/>
    <s v="Atender 1000 animales en los programas de brigadas médicas, urgencias veterinarias y adopciones"/>
    <s v="143791"/>
    <n v="1"/>
    <s v="2 - Bogotá confía en su bien-estar"/>
    <s v="15 - Bogotá protege todas las formas de vida"/>
  </r>
  <r>
    <n v="2025"/>
    <n v="12"/>
    <d v="2025-01-01T00:00:00"/>
    <d v="2025-12-31T00:00:00"/>
    <s v="0020-01"/>
    <d v="2025-12-12T00:00:00"/>
    <n v="43"/>
    <s v="CONTRATO DE INTERVENTORIA"/>
    <s v="614-2025"/>
    <x v="1"/>
    <n v="19"/>
    <s v="ORDENES DE PAGO"/>
    <n v="1736"/>
    <n v="1958"/>
    <s v="143822 - El contrato que se pretende celebrar un contrato de consultoría que tendrá por objeto, realizar la interventoría técnica, administrativa, financiera, ambiental, SST, social y jurídica, que resulte del proceso licitatorio cuyo objeto es: contratar, a monto agotable y con fórmula de reajuste, la realización de los diagnósticos y la ejecución de las obras, a precios unitarios, para el mejoramiento de las condiciones de habitabilidad de las viviendas rurales de la localidad de Sumapaz, priorizadas por FDRS, para la vigencia 2025. Se expide CDP a solicitud expresa del Ordenador del Gasto mediante SIPSE 143822, recibido el 8 de octubre de 2025.se expide CRP mediante memorando 20257020033543, recibido el 12 de diciembre de 2025"/>
    <s v="O23011745992024227801000"/>
    <s v="Mejoramiento de vivienda para la comunidad de Sumapaz"/>
    <x v="1"/>
    <x v="1"/>
    <s v="8 08 - CONCURSO DE MÉRITOS ABIERTO"/>
    <n v="901686261"/>
    <s v="ENLACE CONSULTOR SAS"/>
    <n v="0"/>
    <n v="0"/>
    <n v="364117022"/>
    <n v="0"/>
    <n v="364117022"/>
    <n v="2278"/>
    <s v="Mejorar 200 viviendas de interés social rurales."/>
    <s v="143822"/>
    <n v="1"/>
    <s v="4 - Bogotá ordena su territorio y avanza en su acción climática"/>
    <s v="31 - Acceso equitativo de vivienda urbana y rural"/>
  </r>
  <r>
    <n v="2025"/>
    <n v="12"/>
    <d v="2025-01-01T00:00:00"/>
    <d v="2025-12-31T00:00:00"/>
    <s v="0020-01"/>
    <d v="2025-12-15T00:00:00"/>
    <n v="148"/>
    <s v="CONTRATO DE PRESTACION DE SERVICIOS DE APOYO A LA GESTION"/>
    <s v="107-20251"/>
    <x v="3"/>
    <n v="16"/>
    <s v="ORDENES DE PAGO"/>
    <n v="1884"/>
    <n v="1960"/>
    <s v="149895 - Adición y prorroga al contrato 107-2025-CPS-AG (126298) por 1 mes, cuyo objeto es, prestar sus servicios como auxiliar en el apoyo a las actividades de huerta, propagación, producción y mantenimiento de material vegetal, en las sedes de la alcaldía local de Sumapaz. 2671. Se expide CDP a solicitud expresa del Ordenador del Gasto mediante SIPSE 149895, recibido el 11 de diciembre de 2025. Se expide CRP mediante memorando 20257020033623, recibido el 15 de diciembre de 2025."/>
    <s v="O23011745992024267101000"/>
    <s v="Asistencia técnica agropecuaria y educación ambiental en la localidad de Sumapaz"/>
    <x v="0"/>
    <x v="0"/>
    <s v="10 10 - CONTRATACIÓN DIRECTA"/>
    <n v="52124245"/>
    <s v="MARLEN  MORALES PABON"/>
    <n v="0"/>
    <n v="0"/>
    <n v="2730000"/>
    <n v="0"/>
    <n v="2730000"/>
    <n v="2671"/>
    <s v="Apoyar 500 predios rurales con buenas prácticas agropecuarias y ambientales que fortalezcan la protección a coberturas vegetales y recurso hídrico"/>
    <s v="149895"/>
    <n v="3"/>
    <s v="4 - Bogotá ordena su territorio y avanza en su acción climática"/>
    <s v="25 - Aumento de la resiliencia al cambio climático y reducción de la vulnerabilidad"/>
  </r>
  <r>
    <n v="2025"/>
    <n v="12"/>
    <d v="2025-01-01T00:00:00"/>
    <d v="2025-12-31T00:00:00"/>
    <s v="0020-01"/>
    <d v="2025-12-15T00:00:00"/>
    <n v="148"/>
    <s v="CONTRATO DE PRESTACION DE SERVICIOS DE APOYO A LA GESTION"/>
    <s v="391-20251"/>
    <x v="3"/>
    <n v="16"/>
    <s v="ORDENES DE PAGO"/>
    <n v="1885"/>
    <n v="1961"/>
    <s v="149831 - Adición y prorroga al contrato 391-2025-CPS-AG (140777) por 1 mes, cuyo objeto es, Prestar los servicios de apoyo técnico en las actividades administrativas y operativas del parque automotor en la Alcaldía Local de Sumapaz. 2289 Se expide CDP a solicitud expresa del Ordenador del Gasto mediante SIPSE 149831, recibido el 11 de diciembre de 2025. se expide el CRP mediante memorando 20257020033613, recibido el 15 de diciembre de 2025."/>
    <s v="O23011745992024228901000"/>
    <s v="Movilidad para Sumapaz"/>
    <x v="0"/>
    <x v="0"/>
    <s v="10 10 - CONTRATACIÓN DIRECTA"/>
    <n v="1000473266"/>
    <s v="MARIA JULIANA VELOZA JOYA"/>
    <n v="0"/>
    <n v="0"/>
    <n v="3110000"/>
    <n v="0"/>
    <n v="3110000"/>
    <n v="2289"/>
    <s v="Intervenir 40 Kilómetros-carril de malla vial rural con acciones de construcción y/o conservación"/>
    <s v="149831"/>
    <n v="1"/>
    <s v="4 - Bogotá ordena su territorio y avanza en su acción climática"/>
    <s v="26 - Movilidad Sostenible"/>
  </r>
  <r>
    <n v="2025"/>
    <n v="12"/>
    <d v="2025-01-01T00:00:00"/>
    <d v="2025-12-31T00:00:00"/>
    <s v="0020-01"/>
    <d v="2025-12-16T00:00:00"/>
    <n v="17"/>
    <s v="CONTRATO DE ARRENDAMIENTO"/>
    <s v="696-20241"/>
    <x v="10"/>
    <n v="19"/>
    <s v="ORDENES DE PAGO"/>
    <n v="1887"/>
    <n v="1962"/>
    <s v="150017 - Adición y prorroga al contrato CAR-696-2024 por 3 meses, cuyo objeto es, el contrato que se pretende celebrar tendrá por objeto, contratar en arriendo un local en la vereda de santo domingo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1692. Se expide CDP a solicitud expresa del Ordenador del Gasto mediante SIPSE 150017, recibido el 11 de diciembre de 2025. Se expide CRP mediante memorando 20257020033693&lt;(&gt;,&lt;)&gt; recibido el 16 de diciembre de 2025."/>
    <s v="O23011745992024226501000"/>
    <s v="Fortaleciendo la Conectividad en Sumapaz"/>
    <x v="0"/>
    <x v="0"/>
    <s v="10 10 - CONTRATACIÓN DIRECTA"/>
    <n v="901713724"/>
    <s v="JUNTA DE ACCION CUMUNAL DE LA VEREDA SANTO DOMINGO"/>
    <n v="0"/>
    <n v="0"/>
    <n v="1350000"/>
    <n v="0"/>
    <n v="1350000"/>
    <n v="2265"/>
    <s v="Operativizar 17 Centros de Acceso Comunitario en zonas rurales y/o apartadas y/o urbanas, con énfasis en Servicios TIC´s generados."/>
    <s v="150017"/>
    <n v="1"/>
    <s v="5 - Bogotá confía en su gobierno"/>
    <s v="35 - Bogotá ciudad Inteligente"/>
  </r>
  <r>
    <n v="2025"/>
    <n v="12"/>
    <d v="2025-01-01T00:00:00"/>
    <d v="2025-12-31T00:00:00"/>
    <s v="0020-01"/>
    <d v="2025-12-17T00:00:00"/>
    <n v="145"/>
    <s v="CONTRATO DE PRESTACION DE SERVICIOS PROFESIONALES"/>
    <s v="604-2025"/>
    <x v="2"/>
    <n v="14"/>
    <s v="ORDENES DE PAGO"/>
    <n v="1869"/>
    <n v="1963"/>
    <s v="148520 - Prestar servicios profesionales, con plena autonomía técnica y administrativa, para apoyar al Despacho del Alcalde Local en la gestión, seguimiento y articulación de los asuntos ambientales y administrativos a su cargo, contribuyendo al cumplimiento de las metas y estrategias establecidas en el Plan de Desarrollo Local .2327. Se expide CDP a solicitud expresa del Ordenador del Gasto, mediante SIPSE 148520 y certificado de No existencia 65151 del 26 de noviembre de 2025, recibido el 27 de noviembre de 2025. Se expide CRP mediante memorando 20257020033783 recibido el 16 de diciembre de 2025."/>
    <s v="O23011745992024232701000"/>
    <s v="Fortalecimiento Institucional y sedes administrativas"/>
    <x v="0"/>
    <x v="0"/>
    <s v="10 10 - CONTRATACIÓN DIRECTA"/>
    <n v="1022422381"/>
    <s v="GISELLE MARINA NIETO PIANDOY"/>
    <n v="0"/>
    <n v="0"/>
    <n v="5635000"/>
    <n v="0"/>
    <n v="5635000"/>
    <n v="2327"/>
    <s v="Realizar 4 estrategias de fortalecimiento institucional (una por vigencia)."/>
    <s v="148520"/>
    <n v="2"/>
    <s v="5 - Bogotá confía en su gobierno"/>
    <s v="33 - Fortalecimiento institucional para un gobierno confiable"/>
  </r>
  <r>
    <n v="2025"/>
    <n v="12"/>
    <d v="2025-01-01T00:00:00"/>
    <d v="2025-12-31T00:00:00"/>
    <s v="0020-01"/>
    <d v="2025-12-17T00:00:00"/>
    <n v="145"/>
    <s v="CONTRATO DE PRESTACION DE SERVICIOS PROFESIONALES"/>
    <s v="616-2025"/>
    <x v="2"/>
    <n v="14"/>
    <s v="ORDENES DE PAGO"/>
    <n v="1880"/>
    <n v="1964"/>
    <s v="149548 - Prestar los servicios profesionales de ingeniería industrial para apoyar la planificación, estandarización, optimización y seguimiento de los procesos operativos asociados a la atención de 1.000 animales en el marco de los programas de brigadas médicas, urgencias veterinarias y adopciones de la Alcaldía Local de Sumapaz. 2666. Se expide CDP a solicitud expresa del Ordenador del Gasto mediante SIPSE 149548, y con certificado de No hay 66249 con fecha de expedición 05 de diciembre de 2025, recibido el 10 de diciembre de 2025. Se expide CRP mediante memorando 20257020033763, recibido el 17 de diciembre de 2025."/>
    <s v="O23011745992024266601000"/>
    <s v="Sumapaz proteje su fauna"/>
    <x v="0"/>
    <x v="0"/>
    <s v="10 10 - CONTRATACIÓN DIRECTA"/>
    <n v="1032469610"/>
    <s v="ERING DANIELA GRANADA SERRATO"/>
    <n v="0"/>
    <n v="0"/>
    <n v="7500000"/>
    <n v="0"/>
    <n v="7500000"/>
    <n v="2666"/>
    <s v="Atender 1000 animales en los programas de brigadas médicas, urgencias veterinarias y adopciones"/>
    <s v="149548"/>
    <n v="1"/>
    <s v="2 - Bogotá confía en su bien-estar"/>
    <s v="15 - Bogotá protege todas las formas de vida"/>
  </r>
  <r>
    <n v="2025"/>
    <n v="12"/>
    <d v="2025-01-01T00:00:00"/>
    <d v="2025-12-31T00:00:00"/>
    <s v="0020-01"/>
    <d v="2025-12-17T00:00:00"/>
    <n v="148"/>
    <s v="CONTRATO DE PRESTACION DE SERVICIOS DE APOYO A LA GESTION"/>
    <s v="620-2025"/>
    <x v="3"/>
    <n v="14"/>
    <s v="ORDENES DE PAGO"/>
    <n v="1821"/>
    <n v="1965"/>
    <s v="144294 - Prestar los servicios como Auxiliar administrativo para el Centro de Documentación e Información C.D.I. de la Alcaldía Local de Sumapaz. 2327. Se expide CDP a solicitud expresa del Ordenador del Gasto, mediante SIPSE 144294 y certificado de No existencia 63843 del 29 de octubre de 2025, recibido el 30 de octubre de 2025.Se expide CRP mediante memorando 20257020033853, recibido el 17 de diciembre de 2025."/>
    <s v="O23011745992024232701000"/>
    <s v="Fortalecimiento Institucional y sedes administrativas"/>
    <x v="0"/>
    <x v="0"/>
    <s v="10 10 - CONTRATACIÓN DIRECTA"/>
    <n v="1000365003"/>
    <s v="BRAYAN EDUARDO TORRES RAMIREZ"/>
    <n v="0"/>
    <n v="0"/>
    <n v="3025000"/>
    <n v="0"/>
    <n v="3025000"/>
    <n v="2327"/>
    <s v="Realizar 4 estrategias de fortalecimiento institucional (una por vigencia)."/>
    <s v="144294"/>
    <n v="2"/>
    <s v="5 - Bogotá confía en su gobierno"/>
    <s v="33 - Fortalecimiento institucional para un gobierno confiable"/>
  </r>
  <r>
    <n v="2025"/>
    <n v="12"/>
    <d v="2025-01-01T00:00:00"/>
    <d v="2025-12-31T00:00:00"/>
    <s v="0020-01"/>
    <d v="2025-12-18T00:00:00"/>
    <n v="145"/>
    <s v="CONTRATO DE PRESTACION DE SERVICIOS PROFESIONALES"/>
    <s v="619-2025"/>
    <x v="2"/>
    <n v="13"/>
    <s v="ORDENES DE PAGO"/>
    <n v="1882"/>
    <n v="1967"/>
    <s v="149551 - Prestar los servicios profesionales para apoyar la gestión de los aspectos sectoriales y financieros de los proyectos de inversión a cargo del Fondo de Desarrollo Rural de Sumapaz, en especial las actividades, el seguimiento y los requerimientos asociados al Proyecto de Inversión No. 2666. Se expide el CDP a solicitud expresa del Ordenador del Gasto mediante SIPSE 14955, con certificado de No existencia 66248 del 5 de diciembre de 2025, recibido el 10 de diciembre de 2025. se expide el CRP mediante memorando 20257020033923, recibido el 18 de diciembre de 2025."/>
    <s v="O23011745992024266601000"/>
    <s v="Sumapaz proteje su fauna"/>
    <x v="0"/>
    <x v="0"/>
    <s v="10 10 - CONTRATACIÓN DIRECTA"/>
    <n v="1033702963"/>
    <s v="BRENDA SHURANY GUTIERREZ BEDOYA"/>
    <n v="0"/>
    <n v="0"/>
    <n v="6300000"/>
    <n v="0"/>
    <n v="6300000"/>
    <n v="2666"/>
    <s v="Atender 1000 animales en los programas de brigadas médicas, urgencias veterinarias y adopciones"/>
    <s v="149551"/>
    <n v="1"/>
    <s v="2 - Bogotá confía en su bien-estar"/>
    <s v="15 - Bogotá protege todas las formas de vida"/>
  </r>
  <r>
    <n v="2025"/>
    <n v="12"/>
    <d v="2025-01-01T00:00:00"/>
    <d v="2025-12-31T00:00:00"/>
    <s v="0020-01"/>
    <d v="2025-12-18T00:00:00"/>
    <n v="145"/>
    <s v="CONTRATO DE PRESTACION DE SERVICIOS PROFESIONALES"/>
    <s v="511-20251"/>
    <x v="2"/>
    <n v="13"/>
    <s v="ORDENES DE PAGO"/>
    <n v="1895"/>
    <n v="1968"/>
    <s v="150037 - Adición y prorroga al contrato 511-2025-CPS-P (143161) por 25 días, cuyo objeto es, prestar sus servicios profesionales en el desarrollo y gestión de los procesos contractuales en cada una de sus etapas del fondo de desarrollo rural de Sumapaz. 2327 Se expide CDP a solicitud expresa del Ordenador del Gasto mediante SIPSE 150037, recibido el 12 de diciembre de 2025. se expide el CRP mediante memorando 20257020033903, recibido el 18 de diciembre de 2025."/>
    <s v="O23011745992024232701000"/>
    <s v="Fortalecimiento Institucional y sedes administrativas"/>
    <x v="0"/>
    <x v="0"/>
    <s v="10 10 - CONTRATACIÓN DIRECTA"/>
    <n v="1106364820"/>
    <s v="JOSE ALFREDO PIRAQUIVE RODRIGUEZ"/>
    <n v="0"/>
    <n v="0"/>
    <n v="5250000"/>
    <n v="0"/>
    <n v="5250000"/>
    <n v="2327"/>
    <s v="Realizar 4 estrategias de fortalecimiento institucional (una por vigencia)."/>
    <s v="150037"/>
    <n v="2"/>
    <s v="5 - Bogotá confía en su gobierno"/>
    <s v="33 - Fortalecimiento institucional para un gobierno confiable"/>
  </r>
  <r>
    <n v="2025"/>
    <n v="12"/>
    <d v="2025-01-01T00:00:00"/>
    <d v="2025-12-31T00:00:00"/>
    <s v="0020-01"/>
    <d v="2025-12-18T00:00:00"/>
    <n v="145"/>
    <s v="CONTRATO DE PRESTACION DE SERVICIOS PROFESIONALES"/>
    <s v="330-20251"/>
    <x v="2"/>
    <n v="13"/>
    <s v="ORDENES DE PAGO"/>
    <n v="1902"/>
    <n v="1969"/>
    <s v="150494 - Adición y prorroga al contrato 330-2025-CPS-P (132477) por 25 días, cuyo objeto es, 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 2327: se expide CDP a solicitud expresa y explicita del Ordenador del gasto, mediante Sipse 150494, recibido el 17 de diciembre de 2025. Se expide el CRP mediante memorando 20257020034003, recibido el 18 de diciembre de 2025."/>
    <s v="O23011745992024232701000"/>
    <s v="Fortalecimiento Institucional y sedes administrativas"/>
    <x v="0"/>
    <x v="0"/>
    <s v="10 10 - CONTRATACIÓN DIRECTA"/>
    <n v="52047323"/>
    <s v="EDNA PATRICIA RANGEL BARRAGAN"/>
    <n v="0"/>
    <n v="0"/>
    <n v="9000000"/>
    <n v="0"/>
    <n v="9000000"/>
    <n v="2327"/>
    <s v="Realizar 4 estrategias de fortalecimiento institucional (una por vigencia)."/>
    <s v="150494"/>
    <n v="2"/>
    <s v="5 - Bogotá confía en su gobierno"/>
    <s v="33 - Fortalecimiento institucional para un gobierno confiable"/>
  </r>
  <r>
    <n v="2025"/>
    <n v="12"/>
    <d v="2025-01-01T00:00:00"/>
    <d v="2025-12-31T00:00:00"/>
    <s v="0020-01"/>
    <d v="2025-12-18T00:00:00"/>
    <n v="145"/>
    <s v="CONTRATO DE PRESTACION DE SERVICIOS PROFESIONALES"/>
    <s v="411-20251"/>
    <x v="2"/>
    <n v="13"/>
    <s v="ORDENES DE PAGO"/>
    <n v="1898"/>
    <n v="1970"/>
    <s v="150363 - Adición y prorroga al contrato 411-2025-CPS-P (138909) por 1 mes, cuyo objeto es, Prestar los servicios profesionales para apoyar la formulación, ejecución, seguimiento y mejora continua de las herramientas que conforman la gestión ambiental institucional de la alcaldía local. 2327. Se expide CDP a solicitud expresa del Ordenador del gasto mediante sipse 150363, recibido el 16 de diciembre de 2025. Se expide el CRP mediante memorando 20257020033963, recibido el 18 de diciembre de 2025."/>
    <s v="O23011745992024232701000"/>
    <s v="Fortalecimiento Institucional y sedes administrativas"/>
    <x v="0"/>
    <x v="0"/>
    <s v="10 10 - CONTRATACIÓN DIRECTA"/>
    <n v="1026265853"/>
    <s v="SANDRA MILENA TEJADA MADRIGAL"/>
    <n v="0"/>
    <n v="0"/>
    <n v="5500000"/>
    <n v="0"/>
    <n v="5500000"/>
    <n v="2327"/>
    <s v="Realizar 4 estrategias de fortalecimiento institucional (una por vigencia)."/>
    <s v="150363"/>
    <n v="2"/>
    <s v="5 - Bogotá confía en su gobierno"/>
    <s v="33 - Fortalecimiento institucional para un gobierno confiable"/>
  </r>
  <r>
    <n v="2025"/>
    <n v="12"/>
    <d v="2025-01-01T00:00:00"/>
    <d v="2025-12-31T00:00:00"/>
    <s v="0020-01"/>
    <d v="2025-12-18T00:00:00"/>
    <n v="148"/>
    <s v="CONTRATO DE PRESTACION DE SERVICIOS DE APOYO A LA GESTION"/>
    <s v="571-2025"/>
    <x v="3"/>
    <n v="13"/>
    <s v="ORDENES DE PAGO"/>
    <n v="1889"/>
    <n v="1972"/>
    <s v="149992 - Adición y prorroga al contrato 571-2025-CPS-AG (143294) por 15 días, cuyo objeto es, prestar los servicios como auxiliar de apoyo administrativo al área de gestión de desarrollo local, de la alcaldía local de Sumapaz. 2327. Se expide CDP a solicitud expresa del Ordenador del Gasto mediante SIPSE 149992, recibido el 11 de diciembre de 2025. Se expide el CRP mediante memorando 20257020034033, recibido el 18 de diciembre de 2025."/>
    <s v="O23011745992024232701000"/>
    <s v="Fortalecimiento Institucional y sedes administrativas"/>
    <x v="0"/>
    <x v="0"/>
    <s v="10 10 - CONTRATACIÓN DIRECTA"/>
    <n v="1032506354"/>
    <s v="LINA MARIA RODRIGUEZ BERMUDEZ"/>
    <n v="0"/>
    <n v="0"/>
    <n v="1550000"/>
    <n v="0"/>
    <n v="1550000"/>
    <n v="2327"/>
    <s v="Realizar 4 estrategias de fortalecimiento institucional (una por vigencia)."/>
    <s v="149992"/>
    <n v="2"/>
    <s v="5 - Bogotá confía en su gobierno"/>
    <s v="33 - Fortalecimiento institucional para un gobierno confiable"/>
  </r>
  <r>
    <n v="2025"/>
    <n v="12"/>
    <d v="2025-01-01T00:00:00"/>
    <d v="2025-12-31T00:00:00"/>
    <s v="0020-01"/>
    <d v="2025-12-18T00:00:00"/>
    <n v="145"/>
    <s v="CONTRATO DE PRESTACION DE SERVICIOS PROFESIONALES"/>
    <s v="533-20251"/>
    <x v="2"/>
    <n v="13"/>
    <s v="ORDENES DE PAGO"/>
    <n v="1904"/>
    <n v="1973"/>
    <s v="150496 - Adición y prorroga al contrato 533-2025-CPS-P (143161) por 12 días, cuyo objeto es, prestar sus servicios profesionales en el desarrollo y gestión de los procesos contractuales en cada una de sus etapas del fondo de desarrollo rural de Sumapaz. 2327. Se expide el CDP a solicitud expresa y explicita del Ordenador del gasto mediante SIPSE 150496, recibido el 17 de diciembre de 2025. Se expide el CRP mediante memorando 20257020034063, recibido el 18 de diciembre de 2025."/>
    <s v="O23011745992024232701000"/>
    <s v="Fortalecimiento Institucional y sedes administrativas"/>
    <x v="0"/>
    <x v="0"/>
    <s v="10 10 - CONTRATACIÓN DIRECTA"/>
    <n v="1053344353"/>
    <s v="ROBIDSON GERARDO NIÑO RUIZ"/>
    <n v="0"/>
    <n v="0"/>
    <n v="2520000"/>
    <n v="0"/>
    <n v="2520000"/>
    <n v="2327"/>
    <s v="Realizar 4 estrategias de fortalecimiento institucional (una por vigencia)."/>
    <s v="150496"/>
    <n v="2"/>
    <s v="5 - Bogotá confía en su gobierno"/>
    <s v="33 - Fortalecimiento institucional para un gobierno confiable"/>
  </r>
  <r>
    <n v="2025"/>
    <n v="12"/>
    <d v="2025-01-01T00:00:00"/>
    <d v="2025-12-31T00:00:00"/>
    <s v="0020-01"/>
    <d v="2025-12-22T00:00:00"/>
    <n v="28"/>
    <s v="FACTURAS"/>
    <n v="900364710"/>
    <x v="11"/>
    <n v="9"/>
    <s v="ORDENES DE PAGO"/>
    <n v="1922"/>
    <n v="1975"/>
    <s v="ADQUISICION DE FIRMA DIGITAL PARA PRESUPUESTO DE CARGUE DE DOCUMENTOS MASIVOS"/>
    <s v="O23011745992024232701000"/>
    <s v="Fortalecimiento Institucional y sedes administrativas"/>
    <x v="2"/>
    <x v="2"/>
    <s v="96 96 - N/A ACTO ADMINISTRATIVO (RESOLUCIÓN, DECRETO, ACUERDO, ETC.)"/>
    <n v="900364710"/>
    <s v="SOFTWARE COLOMBIA SERVICIOS INFORMATICOS SAS"/>
    <n v="0"/>
    <n v="0"/>
    <n v="297500"/>
    <n v="297500"/>
    <n v="0"/>
    <n v="2327"/>
    <s v="Realizar 4 estrategias de fortalecimiento institucional (una por vigencia)."/>
    <s v="ADQUIS"/>
    <n v="2"/>
    <s v="5 - Bogotá confía en su gobierno"/>
    <s v="33 - Fortalecimiento institucional para un gobierno confiable"/>
  </r>
  <r>
    <n v="2025"/>
    <n v="12"/>
    <d v="2025-01-01T00:00:00"/>
    <d v="2025-12-31T00:00:00"/>
    <s v="0020-01"/>
    <d v="2025-12-22T00:00:00"/>
    <n v="17"/>
    <s v="CONTRATO DE ARRENDAMIENTO"/>
    <s v="583-20241"/>
    <x v="10"/>
    <n v="9"/>
    <s v="ORDENES DE PAGO"/>
    <n v="1896"/>
    <n v="1976"/>
    <s v="150355 - Adición y prorroga al contrato CAR-583-2024 por 3 meses, cuyo objeto es, contratar en arriendo un local en la vereda raizal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Se expide el CDP a solicitud expresa del Ordenador del gasto mediante SIPSE 150355&lt;(&gt;,&lt;)&gt; recibido el 16 de diciembre de 2025. Se expide CRP mediante memorando 20257020034273, recibido el 22 de diciembre de 2025."/>
    <s v="O23011745992024226501000"/>
    <s v="Fortaleciendo la Conectividad en Sumapaz"/>
    <x v="0"/>
    <x v="0"/>
    <s v="10 10 - CONTRATACIÓN DIRECTA"/>
    <n v="901655106"/>
    <s v="JUNTA DE ACCION COMUNAL DE LA VEREDA EL RAIZAL DE LA LOCALIDAD"/>
    <n v="0"/>
    <n v="0"/>
    <n v="1050000"/>
    <n v="0"/>
    <n v="1050000"/>
    <n v="2265"/>
    <s v="Operativizar 17 Centros de Acceso Comunitario en zonas rurales y/o apartadas y/o urbanas, con énfasis en Servicios TIC´s generados."/>
    <s v="150355"/>
    <n v="1"/>
    <s v="5 - Bogotá confía en su gobierno"/>
    <s v="35 - Bogotá ciudad Inteligente"/>
  </r>
  <r>
    <n v="2025"/>
    <n v="12"/>
    <d v="2025-01-01T00:00:00"/>
    <d v="2025-12-31T00:00:00"/>
    <s v="0020-01"/>
    <d v="2025-12-22T00:00:00"/>
    <n v="145"/>
    <s v="CONTRATO DE PRESTACION DE SERVICIOS PROFESIONALES"/>
    <s v="555-20251"/>
    <x v="2"/>
    <n v="9"/>
    <s v="ORDENES DE PAGO"/>
    <n v="1905"/>
    <n v="1977"/>
    <s v="150499 - Adición y prorroga al contrato 555-2025-CPS-P (143178) por 10 días, cuyo objeto es, prestar los servicios profesionales para apoyar los procesos administrativos y financieros del área de gestión de desarrollo local, de la alcaldía local de Sumapaz. 2327. Se expide CDP a solicitud expresa y explicita del Ordenador del Gasto mediante SIPSE 150499, recibido el 17 de diciembre de 2025. Se expide CRP mediante memorando 20257020034283, recibido el 22 de diciembre de 2025."/>
    <s v="O23011745992024232701000"/>
    <s v="Fortalecimiento Institucional y sedes administrativas"/>
    <x v="0"/>
    <x v="0"/>
    <s v="10 10 - CONTRATACIÓN DIRECTA"/>
    <n v="1056802356"/>
    <s v="MARISELA  GIL RAMIREZ"/>
    <n v="0"/>
    <n v="0"/>
    <n v="1700000"/>
    <n v="0"/>
    <n v="1700000"/>
    <n v="2327"/>
    <s v="Realizar 4 estrategias de fortalecimiento institucional (una por vigencia)."/>
    <s v="150499"/>
    <n v="2"/>
    <s v="5 - Bogotá confía en su gobierno"/>
    <s v="33 - Fortalecimiento institucional para un gobierno confiable"/>
  </r>
  <r>
    <n v="2025"/>
    <n v="12"/>
    <d v="2025-01-01T00:00:00"/>
    <d v="2025-12-31T00:00:00"/>
    <s v="0020-01"/>
    <d v="2025-12-22T00:00:00"/>
    <n v="13"/>
    <s v="CONTRATO DE CONSULTORIA"/>
    <s v="630-20241"/>
    <x v="9"/>
    <n v="9"/>
    <s v="ORDENES DE PAGO"/>
    <n v="1913"/>
    <n v="1978"/>
    <s v="ADICIÓN Y PRORROGA AL CONTRATO CCS-630-2024 CUYO OBJETO ES: “REALIZAR LOS ESTUDIOS Y DISEÑOS DE LAS REDES DE ACUEDUCTOS Y ALCANTARILLADO ENCAMINADOS A LAS OBRAS DE MANTENIMIENTO, REHABILITACIÓN, FUNCIONAMIENTO Y AMPLIACIÓN DE LA COBERTURA DE LOS SISTEMAS DE ACUEDUCTOS VEREDALES EN LA LOCALIDAD DE SUMAPAZ”. SE EXPIDE CDP A SOLICITUD EXPRESA Y EXPLICITA DEL ORDENADOR DEL GASTO MEDIANTE MEMORANDO 20257020034043, RECIBIDO EL 18 DE diciembre DE 2025. Se expide CRP mediante memorando 20257020034233, recibido el 22 de diciembre de 2025."/>
    <s v="O23011745992024268901000"/>
    <s v="Acueductos veredales, saneamiento básico y energías alternativas"/>
    <x v="1"/>
    <x v="1"/>
    <s v="8 08 - CONCURSO DE MÉRITOS ABIERTO"/>
    <n v="901883627"/>
    <s v="CONSORCIO ACUEDUCTOS VEREDALES SUMAPAZ 2024"/>
    <n v="0"/>
    <n v="0"/>
    <n v="31402000"/>
    <n v="0"/>
    <n v="31402000"/>
    <n v="2689"/>
    <s v="Fortalecer 4 acueductos veredales con asistencia, intervenir técnica u organizativa"/>
    <s v="ADICIÓ"/>
    <n v="1"/>
    <s v="4 - Bogotá ordena su territorio y avanza en su acción climática"/>
    <s v="29 - Servicios públicos inclusivos y sostenibles"/>
  </r>
  <r>
    <n v="2025"/>
    <n v="12"/>
    <d v="2025-01-01T00:00:00"/>
    <d v="2025-12-31T00:00:00"/>
    <s v="0020-01"/>
    <d v="2025-12-22T00:00:00"/>
    <n v="19"/>
    <s v="CONTRATO DE SUMINISTRO"/>
    <s v="626-2025"/>
    <x v="12"/>
    <n v="9"/>
    <s v="ORDENES DE PAGO"/>
    <n v="1799"/>
    <n v="1979"/>
    <s v="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
    <s v="O23011745992024248601000"/>
    <s v="Acciones para la promoción de la cultura, tradición y costumbres sumapaceñas"/>
    <x v="7"/>
    <x v="7"/>
    <s v="3 03 - SELEC. ABREV. SUBASTA INVERSA"/>
    <n v="901370420"/>
    <s v="GN GENERACION DE NEGOCIOS SAS"/>
    <n v="0"/>
    <n v="0"/>
    <n v="4940500"/>
    <n v="0"/>
    <n v="4940500"/>
    <n v="2486"/>
    <s v="Beneficiar 32 organizaciones artísticas, culturales y patrimoniales con elementos entregados."/>
    <s v="144413"/>
    <n v="4"/>
    <s v="2 - Bogotá confía en su bien-estar"/>
    <s v="14 - Bogotá deportiva, recreativa, artística, patrimonial e intercultural"/>
  </r>
  <r>
    <n v="2025"/>
    <n v="12"/>
    <d v="2025-01-01T00:00:00"/>
    <d v="2025-12-31T00:00:00"/>
    <s v="0020-01"/>
    <d v="2025-12-22T00:00:00"/>
    <n v="19"/>
    <s v="CONTRATO DE SUMINISTRO"/>
    <s v="626-2025"/>
    <x v="12"/>
    <n v="9"/>
    <s v="ORDENES DE PAGO"/>
    <n v="1799"/>
    <n v="1979"/>
    <s v="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
    <s v="O23011745992024240401000"/>
    <s v="Atención a la primera Infancia y la persona mayor en Sumapaz"/>
    <x v="7"/>
    <x v="7"/>
    <s v="3 03 - SELEC. ABREV. SUBASTA INVERSA"/>
    <n v="901370420"/>
    <s v="GN GENERACION DE NEGOCIOS SAS"/>
    <n v="0"/>
    <n v="0"/>
    <n v="1060500"/>
    <n v="0"/>
    <n v="1060500"/>
    <n v="2404"/>
    <s v="Dotar y/o acondicionar 3 unidades operativas orientadas a la atención de la primera infancia (Jardines Infantiles, Casas de Pensamiento Intercultural, Modalidad Espacios Rurales, Crecemos en la Ruralidad, Creciendo Juntos, Centros Amar, Centros Forjar)"/>
    <s v="144413"/>
    <n v="1"/>
    <s v="4 - Bogotá ordena su territorio y avanza en su acción climática"/>
    <s v="30 - Atención del déficit social para un hábitat digno"/>
  </r>
  <r>
    <n v="2025"/>
    <n v="12"/>
    <d v="2025-01-01T00:00:00"/>
    <d v="2025-12-31T00:00:00"/>
    <s v="0020-01"/>
    <d v="2025-12-22T00:00:00"/>
    <n v="19"/>
    <s v="CONTRATO DE SUMINISTRO"/>
    <s v="626-2025"/>
    <x v="12"/>
    <n v="9"/>
    <s v="ORDENES DE PAGO"/>
    <n v="1799"/>
    <n v="1979"/>
    <s v="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
    <s v="O23011745992024240401000"/>
    <s v="Atención a la primera Infancia y la persona mayor en Sumapaz"/>
    <x v="7"/>
    <x v="7"/>
    <s v="3 03 - SELEC. ABREV. SUBASTA INVERSA"/>
    <n v="901370420"/>
    <s v="GN GENERACION DE NEGOCIOS SAS"/>
    <n v="0"/>
    <n v="0"/>
    <n v="99999120"/>
    <n v="0"/>
    <n v="99999120"/>
    <n v="2404"/>
    <s v="Dotar y/o acondicionar 1 unidades operativas orientadas a la prestación de servicios a la persona mayor "/>
    <s v="144413"/>
    <n v="2"/>
    <s v="4 - Bogotá ordena su territorio y avanza en su acción climática"/>
    <s v="30 - Atención del déficit social para un hábitat digno"/>
  </r>
  <r>
    <n v="2025"/>
    <n v="12"/>
    <d v="2025-01-01T00:00:00"/>
    <d v="2025-12-31T00:00:00"/>
    <s v="0020-01"/>
    <d v="2025-12-22T00:00:00"/>
    <n v="19"/>
    <s v="CONTRATO DE SUMINISTRO"/>
    <s v="626-2025"/>
    <x v="12"/>
    <n v="9"/>
    <s v="ORDENES DE PAGO"/>
    <n v="1799"/>
    <n v="1979"/>
    <s v="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
    <s v="O23011745992024238801000"/>
    <s v="Recreación y Deporte para Sumapaz"/>
    <x v="7"/>
    <x v="7"/>
    <s v="3 03 - SELEC. ABREV. SUBASTA INVERSA"/>
    <n v="901370420"/>
    <s v="GN GENERACION DE NEGOCIOS SAS"/>
    <n v="0"/>
    <n v="0"/>
    <n v="299995716"/>
    <n v="0"/>
    <n v="299995716"/>
    <n v="2388"/>
    <s v="Beneficiar 1000 Personas con la entrega de dotaciones deportivas."/>
    <s v="144413"/>
    <n v="2"/>
    <s v="2 - Bogotá confía en su bien-estar"/>
    <s v="14 - Bogotá deportiva, recreativa, artística, patrimonial e intercultural"/>
  </r>
  <r>
    <n v="2025"/>
    <n v="12"/>
    <d v="2025-01-01T00:00:00"/>
    <d v="2025-12-31T00:00:00"/>
    <s v="0020-01"/>
    <d v="2025-12-22T00:00:00"/>
    <n v="19"/>
    <s v="CONTRATO DE SUMINISTRO"/>
    <s v="626-2025"/>
    <x v="12"/>
    <n v="9"/>
    <s v="ORDENES DE PAGO"/>
    <n v="1799"/>
    <n v="1979"/>
    <s v="144413 - El contrato que se pretende celebrar tendrá por objeto, contratar el suministro de elementos deportivos para el desarrollo y ejecución de los proyectos de inversión 2388, 2404, 2486, contemplados en el plan de desarrollo local 2025 ¿ 2028 de la alcaldía local de Sumapaz. Se expide CDP a solicitud expresa del Ordenador del Gasto mediante SIPSE 144413, recibido el 27 de octubre de 2025. se expide CRP mediante memorando 20257020034313, recibido el 22 de diciembre de 2025."/>
    <s v="O23011745992024238801000"/>
    <s v="Recreación y Deporte para Sumapaz"/>
    <x v="7"/>
    <x v="7"/>
    <s v="3 03 - SELEC. ABREV. SUBASTA INVERSA"/>
    <n v="901370420"/>
    <s v="GN GENERACION DE NEGOCIOS SAS"/>
    <n v="0"/>
    <n v="0"/>
    <n v="121989109"/>
    <n v="0"/>
    <n v="121989109"/>
    <n v="2388"/>
    <s v="Beneficiar 40 colectivos u organizaciones recreo deportivas  inscritas en el Banco que implementan iniciativas de carácter barrial con apoyos económicos"/>
    <s v="144413"/>
    <n v="4"/>
    <s v="2 - Bogotá confía en su bien-estar"/>
    <s v="14 - Bogotá deportiva, recreativa, artística, patrimonial e intercultural"/>
  </r>
  <r>
    <n v="2025"/>
    <n v="12"/>
    <d v="2025-01-01T00:00:00"/>
    <d v="2025-12-31T00:00:00"/>
    <s v="0020-01"/>
    <d v="2025-12-23T00:00:00"/>
    <n v="145"/>
    <s v="CONTRATO DE PRESTACION DE SERVICIOS PROFESIONALES"/>
    <s v="574-20251"/>
    <x v="2"/>
    <n v="9"/>
    <s v="ORDENES DE PAGO"/>
    <n v="1906"/>
    <n v="1980"/>
    <s v="150525 - Adición y prorroga al contrato 574-2025-CPS-P (144619) por 16 días, cuyo objeto es, prestar los servicios profesionales al área de gestión de desarrollo local para apoyar la planeación, ejecución y seguimiento a los proyectos de inversión de infraestructura vial y actividades designadas por el despacho de la alcaldía local de Sumapaz. 2327. Se expide CDP a solicitud expresa y explicita del Ordenador del Gasto mediante SIPSE 150525, recibido el 17 de diciembre de 2025. Se expide CRP mediante memorando 20257020034433, recibido el 22 de diciembre de 2025."/>
    <s v="O23011745992024228901000"/>
    <s v="Movilidad para Sumapaz"/>
    <x v="0"/>
    <x v="0"/>
    <s v="10 10 - CONTRATACIÓN DIRECTA"/>
    <n v="79367360"/>
    <s v="OTTO HERNAN BETANCOURT MARTINEZ"/>
    <n v="0"/>
    <n v="0"/>
    <n v="3000000"/>
    <n v="0"/>
    <n v="3000000"/>
    <n v="2289"/>
    <s v="Intervenir 40 Kilómetros-carril de malla vial rural con acciones de construcción y/o conservación"/>
    <s v="150525"/>
    <n v="1"/>
    <s v="4 - Bogotá ordena su territorio y avanza en su acción climática"/>
    <s v="26 - Movilidad Sostenible"/>
  </r>
  <r>
    <n v="2025"/>
    <n v="12"/>
    <d v="2025-01-01T00:00:00"/>
    <d v="2025-12-31T00:00:00"/>
    <s v="0020-01"/>
    <d v="2025-12-23T00:00:00"/>
    <n v="145"/>
    <s v="CONTRATO DE PRESTACION DE SERVICIOS PROFESIONALES"/>
    <s v="531-20251"/>
    <x v="2"/>
    <n v="9"/>
    <s v="ORDENES DE PAGO"/>
    <n v="1894"/>
    <n v="1981"/>
    <s v="150020 - Adición y prorroga al contrato 531-2025-CPS-P (143251) por 15 días, cuyo objeto es, Prestar los servicios profesionales para apoyar la planeación de los proyectos de inversión de Participación incidente que ejecute el Fondo de Desarrollo Rural de Sumapaz. 2696 Se expide CDP a solicitud expresa del Ordenador del Gasto mediante SIPSE 150020, recibido el 12 de diciembre de 2025."/>
    <s v="O23011745992024269601000"/>
    <s v="Participación incidente en Sumapaz"/>
    <x v="0"/>
    <x v="0"/>
    <s v="10 10 - CONTRATACIÓN DIRECTA"/>
    <n v="1015415370"/>
    <s v="ANGIE CAROLINA PRIETO ALVARADO"/>
    <n v="0"/>
    <n v="0"/>
    <n v="3600000"/>
    <n v="0"/>
    <n v="3600000"/>
    <n v="2696"/>
    <s v="Fortalecer 27 organizaciones comunales."/>
    <s v="150020"/>
    <n v="4"/>
    <s v="5 - Bogotá confía en su gobierno"/>
    <s v="39 - Camino hacia una democracia deliberativa con un gobierno cercano a la gente y con participación ciudadana"/>
  </r>
  <r>
    <n v="2025"/>
    <n v="12"/>
    <d v="2025-01-01T00:00:00"/>
    <d v="2025-12-31T00:00:00"/>
    <s v="0020-01"/>
    <d v="2025-12-23T00:00:00"/>
    <n v="148"/>
    <s v="CONTRATO DE PRESTACION DE SERVICIOS DE APOYO A LA GESTION"/>
    <s v="589-20251"/>
    <x v="3"/>
    <n v="9"/>
    <s v="ORDENES DE PAGO"/>
    <n v="1890"/>
    <n v="1982"/>
    <s v="149998 - Adición y prorroga al contrato 586-2025-CPS-AG (143261) por 15 días, cuyo objeto es, Prestar sus servicios como técnico para apoyar y dar soporte técnico al administrador y usuario final de la red de sistemas y tecnología e información de la Alcaldía Local. 2327 Se expide CDP a solicitud expresa del Ordenador del Gasto mediante SIPSE 149998, recibido el 11 de diciembre de 2025. Se expide CRP mediante memorando  20257020034513, recibido el 22 de diciembre de 2025."/>
    <s v="O23011745992024232701000"/>
    <s v="Fortalecimiento Institucional y sedes administrativas"/>
    <x v="0"/>
    <x v="0"/>
    <s v="10 10 - CONTRATACIÓN DIRECTA"/>
    <n v="79556596"/>
    <s v="REYNALDO  RUBIO GALVIS"/>
    <n v="2458500"/>
    <n v="0"/>
    <n v="0"/>
    <n v="0"/>
    <n v="0"/>
    <n v="2327"/>
    <s v="Realizar 4 estrategias de fortalecimiento institucional (una por vigencia)."/>
    <s v="149998"/>
    <n v="2"/>
    <s v="5 - Bogotá confía en su gobierno"/>
    <s v="33 - Fortalecimiento institucional para un gobierno confiable"/>
  </r>
  <r>
    <n v="2025"/>
    <n v="12"/>
    <d v="2025-01-01T00:00:00"/>
    <d v="2025-12-31T00:00:00"/>
    <s v="0020-01"/>
    <d v="2025-12-23T00:00:00"/>
    <n v="145"/>
    <s v="CONTRATO DE PRESTACION DE SERVICIOS PROFESIONALES"/>
    <s v="415-20251"/>
    <x v="2"/>
    <n v="8"/>
    <s v="ORDENES DE PAGO"/>
    <n v="1919"/>
    <n v="1983"/>
    <s v="150756 - Adición y prorroga al contrato 415-2025-CPS-P (139402) por 25 días, cuyo Prestar los servicios profesionales para apoyar los procesos administrativos y financieros del área de Gestión de Desarrollo Local, de la Alcaldía Local de Sumapaz. 2327. Se expide el CDP a solicitud expresa y explicita del Ordenador del Gasto, mediante SIPSE 150756 recibido el 19 de diciembre de 2025. Se expide CRP mediante memorando 20257020034383&lt;(&gt;,&lt;)&gt; recibido el 23 de diciembre de 2025."/>
    <s v="O23011745992024232701000"/>
    <s v="Fortalecimiento Institucional y sedes administrativas"/>
    <x v="0"/>
    <x v="0"/>
    <s v="10 10 - CONTRATACIÓN DIRECTA"/>
    <n v="80853739"/>
    <s v="WILLIAM DAVID OSPINO NIETO"/>
    <n v="0"/>
    <n v="0"/>
    <n v="4166667"/>
    <n v="0"/>
    <n v="4166667"/>
    <n v="2327"/>
    <s v="Realizar 4 estrategias de fortalecimiento institucional (una por vigencia)."/>
    <s v="150756"/>
    <n v="2"/>
    <s v="5 - Bogotá confía en su gobierno"/>
    <s v="33 - Fortalecimiento institucional para un gobierno confiable"/>
  </r>
  <r>
    <n v="2025"/>
    <n v="12"/>
    <d v="2025-01-01T00:00:00"/>
    <d v="2025-12-31T00:00:00"/>
    <s v="0020-01"/>
    <d v="2025-12-23T00:00:00"/>
    <n v="145"/>
    <s v="CONTRATO DE PRESTACION DE SERVICIOS PROFESIONALES"/>
    <s v="527-2025"/>
    <x v="2"/>
    <n v="8"/>
    <s v="ORDENES DE PAGO"/>
    <n v="1910"/>
    <n v="1984"/>
    <s v="150627 - Adición y prorroga al contrato 527-2025-CPS-P (143295) por 23 días, cuyo objeto es prestar los servicios profesionales especializados para gestionar los proyectos de inversión de infraestructura vial, que se ejecutan con los recursos del fondo de desarrollo rural de Sumapaz. 2289. Se expide CDP a solicitud expresa y explicita del Ordenador del Gasto mediante SIPSE 15062, recibido el 18 de diciembre de 2025. Se expide CRP mediante memorando 20257020034343&lt;(&gt;,&lt;)&gt; recibido el 23 de diciembre de 2025."/>
    <s v="O23011745992024228901000"/>
    <s v="Movilidad para Sumapaz"/>
    <x v="0"/>
    <x v="0"/>
    <s v="10 10 - CONTRATACIÓN DIRECTA"/>
    <n v="12194109"/>
    <s v="FREDY  SILVA VARGAS"/>
    <n v="0"/>
    <n v="0"/>
    <n v="7333333"/>
    <n v="0"/>
    <n v="7333333"/>
    <n v="2289"/>
    <s v="Intervenir 40 Kilómetros-carril de malla vial rural con acciones de construcción y/o conservación"/>
    <s v="150627"/>
    <n v="1"/>
    <s v="4 - Bogotá ordena su territorio y avanza en su acción climática"/>
    <s v="26 - Movilidad Sostenible"/>
  </r>
  <r>
    <n v="2025"/>
    <n v="12"/>
    <d v="2025-01-01T00:00:00"/>
    <d v="2025-12-31T00:00:00"/>
    <s v="0020-01"/>
    <d v="2025-12-23T00:00:00"/>
    <n v="145"/>
    <s v="CONTRATO DE PRESTACION DE SERVICIOS PROFESIONALES"/>
    <s v="558-2025"/>
    <x v="2"/>
    <n v="8"/>
    <s v="ORDENES DE PAGO"/>
    <n v="1916"/>
    <n v="1985"/>
    <s v="150753 - Adición y prorroga al contrato 558-2025-CPS-P (143156) por 12 días, cuyo objeto es prestar sus servicios profesionales de apoyo administrativo al área de gestión del desarrollo local, en la gestión contractual del fondo de desarrollo rural de Sumapaz. 2327. Se expide el CDP a solicitud expresa y explicita del Ordenador del gasto mediante SIPSE 150753, recibido el 19 de diciembre de 2025. Se expide CRP mediante memorando 20257020034353&lt;(&gt;,&lt;)&gt; recibido el 23 de diciembre de 2025."/>
    <s v="O23011745992024232701000"/>
    <s v="Fortalecimiento Institucional y sedes administrativas"/>
    <x v="0"/>
    <x v="0"/>
    <s v="10 10 - CONTRATACIÓN DIRECTA"/>
    <n v="1015456251"/>
    <s v="NELLY YOJHANA CAMARGO BERNAL"/>
    <n v="0"/>
    <n v="0"/>
    <n v="2600000"/>
    <n v="0"/>
    <n v="2600000"/>
    <n v="2327"/>
    <s v="Realizar 4 estrategias de fortalecimiento institucional (una por vigencia)."/>
    <s v="150753"/>
    <n v="2"/>
    <s v="5 - Bogotá confía en su gobierno"/>
    <s v="33 - Fortalecimiento institucional para un gobierno confiable"/>
  </r>
  <r>
    <n v="2025"/>
    <n v="12"/>
    <d v="2025-01-01T00:00:00"/>
    <d v="2025-12-31T00:00:00"/>
    <s v="0020-01"/>
    <d v="2025-12-23T00:00:00"/>
    <n v="145"/>
    <s v="CONTRATO DE PRESTACION DE SERVICIOS PROFESIONALES"/>
    <s v="517-20251"/>
    <x v="2"/>
    <n v="11"/>
    <s v="ORDENES DE PAGO"/>
    <n v="1912"/>
    <n v="1986"/>
    <s v="150623 - Adición y prorroga al contrato 517-2025-CPS-P (143117) por 12 días, cuyo objeto es, prestar los servicios profesionales jurídicos para apoyar los asuntos precontractuales, contractuales y post-contractuales del área de gestión de desarrollo local de la alcaldía local de Sumapaz. 2327. Se expide a solicitud expresa y explicita del Ordenador del Gasto mediante sipse 150623 recibido el 18 de diciembre de 2025. Se expide CRP mediante memorando 20257020034323&lt;(&gt;,&lt;)&gt; recibido el 23 de diciembre de 2025."/>
    <s v="O23011745992024232701000"/>
    <s v="Fortalecimiento Institucional y sedes administrativas"/>
    <x v="0"/>
    <x v="0"/>
    <s v="10 10 - CONTRATACIÓN DIRECTA"/>
    <n v="52777050"/>
    <s v="MIRYAN CRISTINA PARRA DUQUE"/>
    <n v="0"/>
    <n v="0"/>
    <n v="2808000"/>
    <n v="0"/>
    <n v="2808000"/>
    <n v="2327"/>
    <s v="Realizar 4 estrategias de fortalecimiento institucional (una por vigencia)."/>
    <s v="150623"/>
    <n v="2"/>
    <s v="5 - Bogotá confía en su gobierno"/>
    <s v="33 - Fortalecimiento institucional para un gobierno confiable"/>
  </r>
  <r>
    <n v="2025"/>
    <n v="12"/>
    <d v="2025-01-01T00:00:00"/>
    <d v="2025-12-31T00:00:00"/>
    <s v="0020-01"/>
    <d v="2025-12-23T00:00:00"/>
    <n v="145"/>
    <s v="CONTRATO DE PRESTACION DE SERVICIOS PROFESIONALES"/>
    <s v="572-20251"/>
    <x v="2"/>
    <n v="5"/>
    <s v="ORDENES DE PAGO"/>
    <n v="1920"/>
    <n v="1987"/>
    <s v="150801 - Adición y prorroga al contrato 572-2025-CPS-P (143322) por 06 días, cuyo prestar los servicios profesionales al área de gestión de desarrollo local para apoyar la planeación, ejecución y seguimiento a los proyectos de inversión de infraestructura de la alcaldía local de Sumapaz. 2289. Se expide CDP a solicitud expresa y explicita del ordenador del gasto mediante SIPSE 150801, recibido el 19 de diciembre de 2025. Se expide CRP mediante memorando 20257020034333&lt;(&gt;,&lt;)&gt; recibido el 23 de diciembre de 2025."/>
    <s v="O23011745992024228901000"/>
    <s v="Movilidad para Sumapaz"/>
    <x v="0"/>
    <x v="0"/>
    <s v="10 10 - CONTRATACIÓN DIRECTA"/>
    <n v="1024497752"/>
    <s v="SINDY CARINA CHIPATECUA MORENO"/>
    <n v="0"/>
    <n v="0"/>
    <n v="1400000"/>
    <n v="0"/>
    <n v="1400000"/>
    <n v="2289"/>
    <s v="Intervenir 40 Kilómetros-carril de malla vial rural con acciones de construcción y/o conservación"/>
    <s v="150801"/>
    <n v="1"/>
    <s v="4 - Bogotá ordena su territorio y avanza en su acción climática"/>
    <s v="26 - Movilidad Sostenible"/>
  </r>
  <r>
    <n v="2025"/>
    <n v="12"/>
    <d v="2025-01-01T00:00:00"/>
    <d v="2025-12-31T00:00:00"/>
    <s v="0020-01"/>
    <d v="2025-12-23T00:00:00"/>
    <n v="145"/>
    <s v="CONTRATO DE PRESTACION DE SERVICIOS PROFESIONALES"/>
    <s v="586-20251"/>
    <x v="2"/>
    <n v="9"/>
    <s v="ORDENES DE PAGO"/>
    <n v="1890"/>
    <n v="1988"/>
    <s v="149998 - Adición y prorroga al contrato 586-2025-CPS-AG (143261) por 15 días, cuyo objeto es, Prestar sus servicios como técnico para apoyar y dar soporte técnico al administrador y usuario final de la red de sistemas y tecnología e información de la Alcaldía Local. 2327Se expide CDP a solicitud expresa del Ordenador del Gasto mediante SIPSE 149998, recibido el 11 de diciembre de 2025. Se expide CRP mediante memorando  20257020034513, recibido el 22 de diciembre de 2025."/>
    <s v="O23011745992024232701000"/>
    <s v="Fortalecimiento Institucional y sedes administrativas"/>
    <x v="0"/>
    <x v="0"/>
    <s v="10 10 - CONTRATACIÓN DIRECTA"/>
    <n v="79556596"/>
    <s v="REYNALDO  RUBIO GALVIS"/>
    <n v="0"/>
    <n v="0"/>
    <n v="2458500"/>
    <n v="0"/>
    <n v="2458500"/>
    <n v="2327"/>
    <s v="Realizar 4 estrategias de fortalecimiento institucional (una por vigencia)."/>
    <s v="149998"/>
    <n v="2"/>
    <s v="5 - Bogotá confía en su gobierno"/>
    <s v="33 - Fortalecimiento institucional para un gobierno confiable"/>
  </r>
  <r>
    <n v="2025"/>
    <n v="12"/>
    <d v="2025-01-01T00:00:00"/>
    <d v="2025-12-31T00:00:00"/>
    <s v="0020-01"/>
    <d v="2025-12-23T00:00:00"/>
    <n v="19"/>
    <s v="CONTRATO DE SUMINISTRO"/>
    <s v="627-2025"/>
    <x v="12"/>
    <n v="9"/>
    <s v="ORDENES DE PAGO"/>
    <n v="1786"/>
    <n v="198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31901000"/>
    <s v="Atención a víctimas en Sumapaz"/>
    <x v="7"/>
    <x v="7"/>
    <s v="3 03 - SELEC. ABREV. SUBASTA INVERSA"/>
    <n v="59706955"/>
    <s v="DEICY  BRAVO JOJOA"/>
    <n v="0"/>
    <n v="0"/>
    <n v="1957275"/>
    <n v="0"/>
    <n v="1957275"/>
    <n v="2319"/>
    <s v="Realizar 8 procesos de fortalecimiento de habilidades y capacidades de la población víctima del conflicto armado o excombatientes para promover su participación en los diferentes escenarios."/>
    <s v="144148"/>
    <n v="2"/>
    <s v="2 - Bogotá confía en su bien-estar"/>
    <s v="13 - Bogotá, un territorio de paz y reconciliación en donde todos puedan volver a empezar"/>
  </r>
  <r>
    <n v="2025"/>
    <n v="12"/>
    <d v="2025-01-01T00:00:00"/>
    <d v="2025-12-31T00:00:00"/>
    <s v="0020-01"/>
    <d v="2025-12-23T00:00:00"/>
    <n v="19"/>
    <s v="CONTRATO DE SUMINISTRO"/>
    <s v="627-2025"/>
    <x v="12"/>
    <n v="9"/>
    <s v="ORDENES DE PAGO"/>
    <n v="1786"/>
    <n v="198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32701000"/>
    <s v="Fortalecimiento Institucional y sedes administrativas"/>
    <x v="7"/>
    <x v="7"/>
    <s v="3 03 - SELEC. ABREV. SUBASTA INVERSA"/>
    <n v="59706955"/>
    <s v="DEICY  BRAVO JOJOA"/>
    <n v="0"/>
    <n v="0"/>
    <n v="1997500"/>
    <n v="0"/>
    <n v="1997500"/>
    <n v="2327"/>
    <s v="Realizar 4 estrategias de fortalecimiento institucional (una por vigencia)."/>
    <s v="144148"/>
    <n v="2"/>
    <s v="5 - Bogotá confía en su gobierno"/>
    <s v="33 - Fortalecimiento institucional para un gobierno confiable"/>
  </r>
  <r>
    <n v="2025"/>
    <n v="12"/>
    <d v="2025-01-01T00:00:00"/>
    <d v="2025-12-31T00:00:00"/>
    <s v="0020-01"/>
    <d v="2025-12-23T00:00:00"/>
    <n v="19"/>
    <s v="CONTRATO DE SUMINISTRO"/>
    <s v="627-2025"/>
    <x v="12"/>
    <n v="9"/>
    <s v="ORDENES DE PAGO"/>
    <n v="1786"/>
    <n v="198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61301000"/>
    <s v="Manejo de emergencias y mitigación del riesgo de desastres"/>
    <x v="7"/>
    <x v="7"/>
    <s v="3 03 - SELEC. ABREV. SUBASTA INVERSA"/>
    <n v="59706955"/>
    <s v="DEICY  BRAVO JOJOA"/>
    <n v="0"/>
    <n v="0"/>
    <n v="9973262"/>
    <n v="0"/>
    <n v="9973262"/>
    <n v="2613"/>
    <s v="Realizar 12 acciones efectivas para el fortalecimiento de las capacidades locales en torno a la gestión del riesgo"/>
    <s v="144148"/>
    <n v="1"/>
    <s v="4 - Bogotá ordena su territorio y avanza en su acción climática"/>
    <s v="27 - Gestión del riesgo de desastres para un territorio seguro"/>
  </r>
  <r>
    <n v="2025"/>
    <n v="12"/>
    <d v="2025-01-01T00:00:00"/>
    <d v="2025-12-31T00:00:00"/>
    <s v="0020-01"/>
    <d v="2025-12-23T00:00:00"/>
    <n v="19"/>
    <s v="CONTRATO DE SUMINISTRO"/>
    <s v="627-2025"/>
    <x v="12"/>
    <n v="9"/>
    <s v="ORDENES DE PAGO"/>
    <n v="1786"/>
    <n v="198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67101000"/>
    <s v="Asistencia técnica agropecuaria y educación ambiental en la localidad de Sumapaz"/>
    <x v="7"/>
    <x v="7"/>
    <s v="3 03 - SELEC. ABREV. SUBASTA INVERSA"/>
    <n v="59706955"/>
    <s v="DEICY  BRAVO JOJOA"/>
    <n v="0"/>
    <n v="0"/>
    <n v="199928085"/>
    <n v="0"/>
    <n v="199928085"/>
    <n v="2671"/>
    <s v="Implementar 100 huertas rurales "/>
    <s v="144148"/>
    <n v="4"/>
    <s v="4 - Bogotá ordena su territorio y avanza en su acción climática"/>
    <s v="25 - Aumento de la resiliencia al cambio climático y reducción de la vulnerabilidad"/>
  </r>
  <r>
    <n v="2025"/>
    <n v="12"/>
    <d v="2025-01-01T00:00:00"/>
    <d v="2025-12-31T00:00:00"/>
    <s v="0020-01"/>
    <d v="2025-12-23T00:00:00"/>
    <n v="19"/>
    <s v="CONTRATO DE SUMINISTRO"/>
    <s v="627-2025"/>
    <x v="12"/>
    <n v="9"/>
    <s v="ORDENES DE PAGO"/>
    <n v="1786"/>
    <n v="198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67101000"/>
    <s v="Asistencia técnica agropecuaria y educación ambiental en la localidad de Sumapaz"/>
    <x v="7"/>
    <x v="7"/>
    <s v="3 03 - SELEC. ABREV. SUBASTA INVERSA"/>
    <n v="59706955"/>
    <s v="DEICY  BRAVO JOJOA"/>
    <n v="0"/>
    <n v="0"/>
    <n v="39952300"/>
    <n v="0"/>
    <n v="39952300"/>
    <n v="2671"/>
    <s v="Capacitar 500 personas en separación en la fuente y reciclaje."/>
    <s v="144148"/>
    <n v="2"/>
    <s v="4 - Bogotá ordena su territorio y avanza en su acción climática"/>
    <s v="25 - Aumento de la resiliencia al cambio climático y reducción de la vulnerabilidad"/>
  </r>
  <r>
    <n v="2025"/>
    <n v="12"/>
    <d v="2025-01-01T00:00:00"/>
    <d v="2025-12-31T00:00:00"/>
    <s v="0020-01"/>
    <d v="2025-12-23T00:00:00"/>
    <n v="19"/>
    <s v="CONTRATO DE SUMINISTRO"/>
    <s v="627-2025"/>
    <x v="12"/>
    <n v="9"/>
    <s v="ORDENES DE PAGO"/>
    <n v="1786"/>
    <n v="198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67101000"/>
    <s v="Asistencia técnica agropecuaria y educación ambiental en la localidad de Sumapaz"/>
    <x v="7"/>
    <x v="7"/>
    <s v="3 03 - SELEC. ABREV. SUBASTA INVERSA"/>
    <n v="59706955"/>
    <s v="DEICY  BRAVO JOJOA"/>
    <n v="0"/>
    <n v="0"/>
    <n v="119980302"/>
    <n v="0"/>
    <n v="119980302"/>
    <n v="2671"/>
    <s v="Apoyar 500 predios rurales con buenas prácticas agropecuarias y ambientales que fortalezcan la protección a coberturas vegetales y recurso hídrico"/>
    <s v="144148"/>
    <n v="3"/>
    <s v="4 - Bogotá ordena su territorio y avanza en su acción climática"/>
    <s v="25 - Aumento de la resiliencia al cambio climático y reducción de la vulnerabilidad"/>
  </r>
  <r>
    <n v="2025"/>
    <n v="12"/>
    <d v="2025-01-01T00:00:00"/>
    <d v="2025-12-31T00:00:00"/>
    <s v="0020-01"/>
    <d v="2025-12-23T00:00:00"/>
    <n v="19"/>
    <s v="CONTRATO DE SUMINISTRO"/>
    <s v="627-2025"/>
    <x v="12"/>
    <n v="9"/>
    <s v="ORDENES DE PAGO"/>
    <n v="1786"/>
    <n v="1989"/>
    <s v="144148 - El contrato que se pretende celebrar tendrá por objeto contratar el suministro de insumos agroecológicos, silvícolas y ambientales necesarios para garantizar el desarrollo y ejecución de los proyectos de inversión 2319, 2613, 2671, 2682 y 2327, en cumplimiento del plan de desarrollo local 2025-2028 de la alcaldía local de Sumapaz. Se expide CDP a solicitud expresa del Ordenador del Gasto mediante SIPSE 144148, recibido el 23 de octubre de 2025.Se expide el CRP mediante memorando 20257020034493,  recibido el 23 de diciembre de 2025"/>
    <s v="O23011745992024268201000"/>
    <s v="Restauración ecológica urbana y/o rural"/>
    <x v="7"/>
    <x v="7"/>
    <s v="3 03 - SELEC. ABREV. SUBASTA INVERSA"/>
    <n v="59706955"/>
    <s v="DEICY  BRAVO JOJOA"/>
    <n v="0"/>
    <n v="0"/>
    <n v="199998397"/>
    <n v="0"/>
    <n v="199998397"/>
    <n v="2682"/>
    <s v="Realizar acciones de conservación en 8 hectáreas de la  Estructura Ecológica Principal"/>
    <s v="144148"/>
    <n v="1"/>
    <s v="4 - Bogotá ordena su territorio y avanza en su acción climática"/>
    <s v="25 - Aumento de la resiliencia al cambio climático y reducción de la vulnerabilidad"/>
  </r>
  <r>
    <n v="2025"/>
    <n v="12"/>
    <d v="2025-01-01T00:00:00"/>
    <d v="2025-12-31T00:00:00"/>
    <s v="0020-01"/>
    <d v="2025-12-23T00:00:00"/>
    <n v="19"/>
    <s v="CONTRATO DE SUMINISTRO"/>
    <s v="623-2025"/>
    <x v="12"/>
    <n v="8"/>
    <s v="ORDENES DE PAGO"/>
    <n v="1813"/>
    <n v="199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70301000"/>
    <s v="Una mejor educación para Sumapaz"/>
    <x v="7"/>
    <x v="7"/>
    <s v="3 03 - SELEC. ABREV. SUBASTA INVERSA"/>
    <n v="800089897"/>
    <s v="COMERCIALIZADORA SERLE.COM SAS"/>
    <n v="0"/>
    <n v="0"/>
    <n v="82959524"/>
    <n v="0"/>
    <n v="82959524"/>
    <n v="2703"/>
    <s v="Dotar 18 sedes educativas urbanas y rurales con recursos pedagógicos y/o tecnológicos"/>
    <s v="144402"/>
    <n v="1"/>
    <s v="3 - Bogotá confía en su potencial"/>
    <s v="16 - Atención Integral a la Primera Infancia y Educación como Eje del Potencial Humano"/>
  </r>
  <r>
    <n v="2025"/>
    <n v="12"/>
    <d v="2025-01-01T00:00:00"/>
    <d v="2025-12-31T00:00:00"/>
    <s v="0020-01"/>
    <d v="2025-12-23T00:00:00"/>
    <n v="19"/>
    <s v="CONTRATO DE SUMINISTRO"/>
    <s v="623-2025"/>
    <x v="12"/>
    <n v="8"/>
    <s v="ORDENES DE PAGO"/>
    <n v="1813"/>
    <n v="199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67101000"/>
    <s v="Asistencia técnica agropecuaria y educación ambiental en la localidad de Sumapaz"/>
    <x v="7"/>
    <x v="7"/>
    <s v="3 03 - SELEC. ABREV. SUBASTA INVERSA"/>
    <n v="800089897"/>
    <s v="COMERCIALIZADORA SERLE.COM SAS"/>
    <n v="0"/>
    <n v="0"/>
    <n v="9755388"/>
    <n v="0"/>
    <n v="9755388"/>
    <n v="2671"/>
    <s v="Implementar 4 procesos comunitarios de educación ambiental que promueven la conservación de la biodiversidad y el agua"/>
    <s v="144402"/>
    <n v="1"/>
    <s v="4 - Bogotá ordena su territorio y avanza en su acción climática"/>
    <s v="25 - Aumento de la resiliencia al cambio climático y reducción de la vulnerabilidad"/>
  </r>
  <r>
    <n v="2025"/>
    <n v="12"/>
    <d v="2025-01-01T00:00:00"/>
    <d v="2025-12-31T00:00:00"/>
    <s v="0020-01"/>
    <d v="2025-12-23T00:00:00"/>
    <n v="19"/>
    <s v="CONTRATO DE SUMINISTRO"/>
    <s v="623-2025"/>
    <x v="12"/>
    <n v="8"/>
    <s v="ORDENES DE PAGO"/>
    <n v="1813"/>
    <n v="199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61301000"/>
    <s v="Manejo de emergencias y mitigación del riesgo de desastres"/>
    <x v="7"/>
    <x v="7"/>
    <s v="3 03 - SELEC. ABREV. SUBASTA INVERSA"/>
    <n v="800089897"/>
    <s v="COMERCIALIZADORA SERLE.COM SAS"/>
    <n v="0"/>
    <n v="0"/>
    <n v="41248596"/>
    <n v="0"/>
    <n v="41248596"/>
    <n v="2613"/>
    <s v="Realizar 12 acciones efectivas para el fortalecimiento de las capacidades locales en torno a la gestión del riesgo"/>
    <s v="144402"/>
    <n v="1"/>
    <s v="4 - Bogotá ordena su territorio y avanza en su acción climática"/>
    <s v="27 - Gestión del riesgo de desastres para un territorio seguro"/>
  </r>
  <r>
    <n v="2025"/>
    <n v="12"/>
    <d v="2025-01-01T00:00:00"/>
    <d v="2025-12-31T00:00:00"/>
    <s v="0020-01"/>
    <d v="2025-12-23T00:00:00"/>
    <n v="19"/>
    <s v="CONTRATO DE SUMINISTRO"/>
    <s v="623-2025"/>
    <x v="12"/>
    <n v="8"/>
    <s v="ORDENES DE PAGO"/>
    <n v="1813"/>
    <n v="199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48601000"/>
    <s v="Acciones para la promoción de la cultura, tradición y costumbres sumapaceñas"/>
    <x v="7"/>
    <x v="7"/>
    <s v="3 03 - SELEC. ABREV. SUBASTA INVERSA"/>
    <n v="800089897"/>
    <s v="COMERCIALIZADORA SERLE.COM SAS"/>
    <n v="0"/>
    <n v="0"/>
    <n v="24757465"/>
    <n v="0"/>
    <n v="24757465"/>
    <n v="2486"/>
    <s v="Beneficiar 32 organizaciones artísticas, culturales y patrimoniales con elementos entregados."/>
    <s v="144402"/>
    <n v="4"/>
    <s v="2 - Bogotá confía en su bien-estar"/>
    <s v="14 - Bogotá deportiva, recreativa, artística, patrimonial e intercultural"/>
  </r>
  <r>
    <n v="2025"/>
    <n v="12"/>
    <d v="2025-01-01T00:00:00"/>
    <d v="2025-12-31T00:00:00"/>
    <s v="0020-01"/>
    <d v="2025-12-23T00:00:00"/>
    <n v="19"/>
    <s v="CONTRATO DE SUMINISTRO"/>
    <s v="623-2025"/>
    <x v="12"/>
    <n v="8"/>
    <s v="ORDENES DE PAGO"/>
    <n v="1813"/>
    <n v="199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40401000"/>
    <s v="Atención a la primera Infancia y la persona mayor en Sumapaz"/>
    <x v="7"/>
    <x v="7"/>
    <s v="3 03 - SELEC. ABREV. SUBASTA INVERSA"/>
    <n v="800089897"/>
    <s v="COMERCIALIZADORA SERLE.COM SAS"/>
    <n v="0"/>
    <n v="0"/>
    <n v="10360000"/>
    <n v="0"/>
    <n v="10360000"/>
    <n v="2404"/>
    <s v="Dotar y/o acondicionar 3 unidades operativas orientadas a la atención de la primera infancia (Jardines Infantiles, Casas de Pensamiento Intercultural, Modalidad Espacios Rurales, Crecemos en la Ruralidad, Creciendo Juntos, Centros Amar, Centros Forjar)"/>
    <s v="144402"/>
    <n v="1"/>
    <s v="4 - Bogotá ordena su territorio y avanza en su acción climática"/>
    <s v="30 - Atención del déficit social para un hábitat digno"/>
  </r>
  <r>
    <n v="2025"/>
    <n v="12"/>
    <d v="2025-01-01T00:00:00"/>
    <d v="2025-12-31T00:00:00"/>
    <s v="0020-01"/>
    <d v="2025-12-23T00:00:00"/>
    <n v="19"/>
    <s v="CONTRATO DE SUMINISTRO"/>
    <s v="623-2025"/>
    <x v="12"/>
    <n v="8"/>
    <s v="ORDENES DE PAGO"/>
    <n v="1813"/>
    <n v="199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38801000"/>
    <s v="Recreación y Deporte para Sumapaz"/>
    <x v="7"/>
    <x v="7"/>
    <s v="3 03 - SELEC. ABREV. SUBASTA INVERSA"/>
    <n v="800089897"/>
    <s v="COMERCIALIZADORA SERLE.COM SAS"/>
    <n v="0"/>
    <n v="0"/>
    <n v="9775651"/>
    <n v="0"/>
    <n v="9775651"/>
    <n v="2388"/>
    <s v="Beneficiar 40 colectivos u organizaciones recreo deportivas  inscritas en el Banco que implementan iniciativas de carácter barrial con apoyos económicos"/>
    <s v="144402"/>
    <n v="4"/>
    <s v="2 - Bogotá confía en su bien-estar"/>
    <s v="14 - Bogotá deportiva, recreativa, artística, patrimonial e intercultural"/>
  </r>
  <r>
    <n v="2025"/>
    <n v="12"/>
    <d v="2025-01-01T00:00:00"/>
    <d v="2025-12-31T00:00:00"/>
    <s v="0020-01"/>
    <d v="2025-12-23T00:00:00"/>
    <n v="19"/>
    <s v="CONTRATO DE SUMINISTRO"/>
    <s v="623-2025"/>
    <x v="12"/>
    <n v="8"/>
    <s v="ORDENES DE PAGO"/>
    <n v="1813"/>
    <n v="1990"/>
    <s v="144402 - El contrato que se pretende celebrar tendrá por objeto, contratar el suministro de elementos tecnológicos para el desarrollo y ejecución de los proyectos de inversión 2319, 2388, 2404, 2486, 2613, 2671 y 2703, contemplados en el plan de desarrollo local 2025 2028 de la alcaldia local de Sumapaz. Se expide CDP a solicitud expresa del Ordenador del Gasto mediante SIPSE 144402, recibido el 28 de octubre de 2025. Se expide CRP mediante memorando 20257020034613 recibido el 23 de diciembre de 2025."/>
    <s v="O23011745992024231901000"/>
    <s v="Atención a víctimas en Sumapaz"/>
    <x v="7"/>
    <x v="7"/>
    <s v="3 03 - SELEC. ABREV. SUBASTA INVERSA"/>
    <n v="800089897"/>
    <s v="COMERCIALIZADORA SERLE.COM SAS"/>
    <n v="0"/>
    <n v="0"/>
    <n v="14850536"/>
    <n v="0"/>
    <n v="14850536"/>
    <n v="2319"/>
    <s v="Realizar 8 procesos de fortalecimiento de habilidades y capacidades de la población víctima del conflicto armado o excombatientes para promover su participación en los diferentes escenarios."/>
    <s v="144402"/>
    <n v="2"/>
    <s v="2 - Bogotá confía en su bien-estar"/>
    <s v="13 - Bogotá, un territorio de paz y reconciliación en donde todos puedan volver a empezar"/>
  </r>
  <r>
    <n v="2025"/>
    <n v="12"/>
    <d v="2025-01-01T00:00:00"/>
    <d v="2025-12-31T00:00:00"/>
    <s v="0020-01"/>
    <d v="2025-12-23T00:00:00"/>
    <n v="43"/>
    <s v="CONTRATO DE INTERVENTORIA"/>
    <s v="628-2025"/>
    <x v="1"/>
    <n v="8"/>
    <s v="ORDENES DE PAGO"/>
    <n v="1863"/>
    <n v="1991"/>
    <s v="148149 - El contrato que se pretende celebrar un contrato de consultoría que tendrá por objeto, realizar la consultoría asociada a la topografía requerida para los procesos de saneamiento predial y construcción de salones comunales de la localidad de Sumapaz. 2696 Se expide CDP a solicitud expresa del Ordenador del Gasto mediante SIPSE 148149, recibido el 20 de noviembre de 2025. se expide CRP mediante memorando 20257020034633, recibido el 23 de diciembre de 2025."/>
    <s v="O23011745992024269601000"/>
    <s v="Participación incidente en Sumapaz"/>
    <x v="1"/>
    <x v="1"/>
    <s v="8 08 - CONCURSO DE MÉRITOS ABIERTO"/>
    <n v="901533483"/>
    <s v="INCIGE INGENIERIA S.A.S."/>
    <n v="0"/>
    <n v="0"/>
    <n v="221181951"/>
    <n v="0"/>
    <n v="221181951"/>
    <n v="2696"/>
    <s v="Construir 4 sedes de salones comunales y/o casas de participación."/>
    <s v="148149"/>
    <n v="2"/>
    <s v="5 - Bogotá confía en su gobierno"/>
    <s v="39 - Camino hacia una democracia deliberativa con un gobierno cercano a la gente y con participación ciudadana"/>
  </r>
  <r>
    <n v="2025"/>
    <n v="12"/>
    <d v="2025-01-01T00:00:00"/>
    <d v="2025-12-31T00:00:00"/>
    <s v="0020-01"/>
    <d v="2025-12-23T00:00:00"/>
    <n v="19"/>
    <s v="CONTRATO DE SUMINISTRO"/>
    <s v="624-2025"/>
    <x v="12"/>
    <n v="8"/>
    <s v="ORDENES DE PAGO"/>
    <n v="1782"/>
    <n v="1992"/>
    <s v="144181 - El contrato que se pretende celebrar tendrá por objeto, contratar el suministro de alimentos y medicamentos veterinarios para el desarrollo y ejecución de los proyectos de inversión 2666 y 2671 contemplados en el plan de desarrollo local 2025 -2028 de la alcaldía local de Sumapaz. Se expide CDP a solicitud expresa del Ordenador del Gasto mediante SIPSE 144181, recibido el 20 de octubre de 2025.Se expide CRP mediante memorando 20257020034623, recibido el 23 de diciembre de 2025."/>
    <s v="O23011745992024266601000"/>
    <s v="Sumapaz proteje su fauna"/>
    <x v="7"/>
    <x v="7"/>
    <s v="3 03 - SELEC. ABREV. SUBASTA INVERSA"/>
    <n v="901266959"/>
    <s v="MUNDIAL DE SUMINISTROS Y CONTRATOS S.A.S"/>
    <n v="0"/>
    <n v="0"/>
    <n v="289285413"/>
    <n v="0"/>
    <n v="289285413"/>
    <n v="2666"/>
    <s v="Atender 1000 animales en los programas de brigadas médicas, urgencias veterinarias y adopciones"/>
    <s v="144181"/>
    <n v="1"/>
    <s v="2 - Bogotá confía en su bien-estar"/>
    <s v="15 - Bogotá protege todas las formas de vida"/>
  </r>
  <r>
    <n v="2025"/>
    <n v="12"/>
    <d v="2025-01-01T00:00:00"/>
    <d v="2025-12-31T00:00:00"/>
    <s v="0020-01"/>
    <d v="2025-12-23T00:00:00"/>
    <n v="19"/>
    <s v="CONTRATO DE SUMINISTRO"/>
    <s v="624-2025"/>
    <x v="12"/>
    <n v="8"/>
    <s v="ORDENES DE PAGO"/>
    <n v="1782"/>
    <n v="1992"/>
    <s v="144181 - El contrato que se pretende celebrar tendrá por objeto, contratar el suministro de alimentos y medicamentos veterinarios para el desarrollo y ejecución de los proyectos de inversión 2666 y 2671 contemplados en el plan de desarrollo local 2025 -2028 de la alcaldía local de Sumapaz. Se expide CDP a solicitud expresa del Ordenador del Gasto mediante SIPSE 144181, recibido el 20 de octubre de 2025.Se expide CRP mediante memorando 20257020034623, recibido el 23 de diciembre de 2025."/>
    <s v="O23011745992024266601000"/>
    <s v="Sumapaz proteje su fauna"/>
    <x v="7"/>
    <x v="7"/>
    <s v="3 03 - SELEC. ABREV. SUBASTA INVERSA"/>
    <n v="901266959"/>
    <s v="MUNDIAL DE SUMINISTROS Y CONTRATOS S.A.S"/>
    <n v="0"/>
    <n v="0"/>
    <n v="119968899"/>
    <n v="0"/>
    <n v="119968899"/>
    <n v="2666"/>
    <s v="Vincular 600 personas en acciones educativas en temas de protección y bienestar animal"/>
    <s v="144181"/>
    <n v="2"/>
    <s v="2 - Bogotá confía en su bien-estar"/>
    <s v="15 - Bogotá protege todas las formas de vida"/>
  </r>
  <r>
    <n v="2025"/>
    <n v="12"/>
    <d v="2025-01-01T00:00:00"/>
    <d v="2025-12-31T00:00:00"/>
    <s v="0020-01"/>
    <d v="2025-12-23T00:00:00"/>
    <n v="19"/>
    <s v="CONTRATO DE SUMINISTRO"/>
    <s v="624-2025"/>
    <x v="12"/>
    <n v="8"/>
    <s v="ORDENES DE PAGO"/>
    <n v="1782"/>
    <n v="1992"/>
    <s v="144181 - El contrato que se pretende celebrar tendrá por objeto, contratar el suministro de alimentos y medicamentos veterinarios para el desarrollo y ejecución de los proyectos de inversión 2666 y 2671 contemplados en el plan de desarrollo local 2025 -2028 de la alcaldía local de Sumapaz. Se expide CDP a solicitud expresa del Ordenador del Gasto mediante SIPSE 144181, recibido el 20 de octubre de 2025.Se expide CRP mediante memorando 20257020034623, recibido el 23 de diciembre de 2025."/>
    <s v="O23011745992024267101000"/>
    <s v="Asistencia técnica agropecuaria y educación ambiental en la localidad de Sumapaz"/>
    <x v="7"/>
    <x v="7"/>
    <s v="3 03 - SELEC. ABREV. SUBASTA INVERSA"/>
    <n v="901266959"/>
    <s v="MUNDIAL DE SUMINISTROS Y CONTRATOS S.A.S"/>
    <n v="0"/>
    <n v="0"/>
    <n v="42808120"/>
    <n v="0"/>
    <n v="42808120"/>
    <n v="2671"/>
    <s v="Apoyar 500 predios rurales con buenas prácticas agropecuarias y ambientales que fortalezcan la protección a coberturas vegetales y recurso hídrico"/>
    <s v="144181"/>
    <n v="3"/>
    <s v="4 - Bogotá ordena su territorio y avanza en su acción climática"/>
    <s v="25 - Aumento de la resiliencia al cambio climático y reducción de la vulnerabilidad"/>
  </r>
  <r>
    <n v="2025"/>
    <n v="12"/>
    <d v="2025-01-01T00:00:00"/>
    <d v="2025-12-31T00:00:00"/>
    <s v="0020-01"/>
    <d v="2025-12-24T00:00:00"/>
    <n v="145"/>
    <s v="CONTRATO DE PRESTACION DE SERVICIOS PROFESIONALES"/>
    <s v="515-20251"/>
    <x v="2"/>
    <n v="7"/>
    <s v="ORDENES DE PAGO"/>
    <n v="1891"/>
    <n v="1993"/>
    <s v="150004 - Adición y prorroga al contrato 515-2025-CPS-P (143114) por 12 días, cuyo objeto es, Prestar los servicios profesionales jurídicos para apoyar los asuntos precontractuales, contractuales y post-contractuales del área de Gestión de Desarrollo Local de la Alcaldía Local de Sumapaz. 2327. Se expide CDP a solicitud expresa del Ordenador del Gasto mediante SIPSE 150004, recibido el 11 de diciembre de 2025. Se expide el CRP mediante memorando 20257020034773, recibido el 24 de diciembre de 2025."/>
    <s v="O23011745992024232701000"/>
    <s v="Fortalecimiento Institucional y sedes administrativas"/>
    <x v="0"/>
    <x v="0"/>
    <s v="10 10 - CONTRATACIÓN DIRECTA"/>
    <n v="1055963762"/>
    <s v="MONICA YAQUELINE GONZALEZ CASTAÑEDA"/>
    <n v="0"/>
    <n v="0"/>
    <n v="2808000"/>
    <n v="0"/>
    <n v="2808000"/>
    <n v="2327"/>
    <s v="Realizar 4 estrategias de fortalecimiento institucional (una por vigencia)."/>
    <s v="150004"/>
    <n v="2"/>
    <s v="5 - Bogotá confía en su gobierno"/>
    <s v="33 - Fortalecimiento institucional para un gobierno confiable"/>
  </r>
  <r>
    <n v="2025"/>
    <n v="12"/>
    <d v="2025-01-01T00:00:00"/>
    <d v="2025-12-31T00:00:00"/>
    <s v="0020-01"/>
    <d v="2025-12-24T00:00:00"/>
    <n v="145"/>
    <s v="CONTRATO DE PRESTACION DE SERVICIOS PROFESIONALES"/>
    <s v="566-20251"/>
    <x v="2"/>
    <n v="7"/>
    <s v="ORDENES DE PAGO"/>
    <n v="1893"/>
    <n v="1994"/>
    <s v="150028 - Adición y prorroga al contrato 566-2025-CPS-P (144621) por 15 días,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50028, recibido el 11 de diciembre de 2025. Se expide el CRP mediante memorando 20257020034783, recibido el 24 de diciembre de 2025."/>
    <s v="O23011745992024228901000"/>
    <s v="Movilidad para Sumapaz"/>
    <x v="0"/>
    <x v="0"/>
    <s v="10 10 - CONTRATACIÓN DIRECTA"/>
    <n v="79468757"/>
    <s v="EDGAR IVAN SEPULVEDA PARRA"/>
    <n v="0"/>
    <n v="0"/>
    <n v="3832500"/>
    <n v="0"/>
    <n v="3832500"/>
    <n v="2289"/>
    <s v="Intervenir 40 Kilómetros-carril de malla vial rural con acciones de construcción y/o conservación"/>
    <s v="150028"/>
    <n v="1"/>
    <s v="4 - Bogotá ordena su territorio y avanza en su acción climática"/>
    <s v="26 - Movilidad Sostenible"/>
  </r>
  <r>
    <n v="2025"/>
    <n v="12"/>
    <d v="2025-01-01T00:00:00"/>
    <d v="2025-12-31T00:00:00"/>
    <s v="0020-01"/>
    <d v="2025-12-24T00:00:00"/>
    <n v="145"/>
    <s v="CONTRATO DE PRESTACION DE SERVICIOS PROFESIONALES"/>
    <s v="573-20251"/>
    <x v="2"/>
    <n v="7"/>
    <s v="ORDENES DE PAGO"/>
    <n v="1927"/>
    <n v="1995"/>
    <s v="150927 - Adición y prorroga al contrato 573-2025-CPS-P (143204) por 10 días, cuyo objeto es prestar servicios profesionales de apoyo a la gestión para la gestión presupuestal y de tesorería del área de gestión de desarrollo local de la alcaldía local de Sumapaz. 2327. se expide el CDP a solicitud expresa del ordenador del gasto mediante SIPSE 150927, recibido el 22 de diciembre de 2025. Se expide el CRP mediante memorando 20257020034763, recibido el 24 de diciembre de 2025."/>
    <s v="O23011745992024232701000"/>
    <s v="Fortalecimiento Institucional y sedes administrativas"/>
    <x v="0"/>
    <x v="0"/>
    <s v="10 10 - CONTRATACIÓN DIRECTA"/>
    <n v="52520712"/>
    <s v="YINETH MARITZA CRUZ BELTRAN"/>
    <n v="0"/>
    <n v="0"/>
    <n v="2000000"/>
    <n v="0"/>
    <n v="2000000"/>
    <n v="2327"/>
    <s v="Realizar 4 estrategias de fortalecimiento institucional (una por vigencia)."/>
    <s v="150927"/>
    <n v="2"/>
    <s v="5 - Bogotá confía en su gobierno"/>
    <s v="33 - Fortalecimiento institucional para un gobierno confiable"/>
  </r>
  <r>
    <n v="2025"/>
    <n v="12"/>
    <d v="2025-01-01T00:00:00"/>
    <d v="2025-12-31T00:00:00"/>
    <s v="0020-01"/>
    <d v="2025-12-24T00:00:00"/>
    <n v="145"/>
    <s v="CONTRATO DE PRESTACION DE SERVICIOS PROFESIONALES"/>
    <s v="585-20251"/>
    <x v="2"/>
    <n v="7"/>
    <s v="ORDENES DE PAGO"/>
    <n v="1918"/>
    <n v="1996"/>
    <s v="150754 - Adición y prorroga al contrato 585-2025-CPS-P (144290) por 15 días, cuyo prestar los servicios profesionales para el desarrollo de acciones de planeación, seguimiento, ejecución y acompañamiento de los procesos y actividades relacionadas con los acueductos veredales que se adelanten por el fondo de desarrollo rural de Sumapaz. 2689. Se expide CDP a solicitud expresa y explicita del Ordenador del Gasto mediante SIPSE 150754&lt;(&gt;,&lt;)&gt; recibido el 19 de diciembre de 2025. Se expide el CRP mediante memorando 20257020034843, recibido el 24 de diciembre de 2025."/>
    <s v="O23011745992024268901000"/>
    <s v="Acueductos veredales, saneamiento básico y energías alternativas"/>
    <x v="0"/>
    <x v="0"/>
    <s v="10 10 - CONTRATACIÓN DIRECTA"/>
    <n v="52432694"/>
    <s v="LUISA FERNANDA LOZANO GRACIA"/>
    <n v="0"/>
    <n v="0"/>
    <n v="3500000"/>
    <n v="0"/>
    <n v="3500000"/>
    <n v="2689"/>
    <s v="Fortalecer 4 acueductos veredales con asistencia, intervenir técnica u organizativa"/>
    <s v="150754"/>
    <n v="1"/>
    <s v="4 - Bogotá ordena su territorio y avanza en su acción climática"/>
    <s v="29 - Servicios públicos inclusivos y sostenibles"/>
  </r>
  <r>
    <n v="2025"/>
    <n v="12"/>
    <d v="2025-01-01T00:00:00"/>
    <d v="2025-12-31T00:00:00"/>
    <s v="0020-01"/>
    <d v="2025-12-24T00:00:00"/>
    <n v="145"/>
    <s v="CONTRATO DE PRESTACION DE SERVICIOS PROFESIONALES"/>
    <s v="618-2025"/>
    <x v="2"/>
    <n v="7"/>
    <s v="ORDENES DE PAGO"/>
    <n v="1871"/>
    <n v="1997"/>
    <s v="148524 - Prestar servicios profesionales, para acompañar el fortalecimiento de organizaciones sociales mediante la construcción participativa de planes de vida y estrategias de manejo ambiental sostenible, con enfoque territorial y diferencial; en la localidad 20 de Sumapaz. 2327 Se expide CDP a solicitud expresa del Ordenador del Gasto, mediante SIPSE 148524 y certificado de No existencia 65153 del 26 de noviembre de 2025, recibido el 27 de noviembre de 2025. Se expide el CRP mediante memorando 20257020034833, recibido el 24 de diciembre de 2025."/>
    <s v="O23011745992024232701000"/>
    <s v="Fortalecimiento Institucional y sedes administrativas"/>
    <x v="0"/>
    <x v="0"/>
    <s v="10 10 - CONTRATACIÓN DIRECTA"/>
    <n v="1001067987"/>
    <s v="ANDERSON CAMILO LAGOS VALDERRAMA"/>
    <n v="0"/>
    <n v="0"/>
    <n v="5000000"/>
    <n v="0"/>
    <n v="5000000"/>
    <n v="2327"/>
    <s v="Realizar 4 estrategias de fortalecimiento institucional (una por vigencia)."/>
    <s v="148524"/>
    <n v="2"/>
    <s v="5 - Bogotá confía en su gobierno"/>
    <s v="33 - Fortalecimiento institucional para un gobierno confiable"/>
  </r>
  <r>
    <n v="2025"/>
    <n v="12"/>
    <d v="2025-01-01T00:00:00"/>
    <d v="2025-12-31T00:00:00"/>
    <s v="0020-01"/>
    <d v="2025-12-24T00:00:00"/>
    <n v="148"/>
    <s v="CONTRATO DE PRESTACION DE SERVICIOS DE APOYO A LA GESTION"/>
    <s v="539-20251"/>
    <x v="3"/>
    <n v="7"/>
    <s v="ORDENES DE PAGO"/>
    <n v="1928"/>
    <n v="1998"/>
    <s v="150961 - Adición y prorroga al contrato 539-2025-CPS-AG (143290) por 10 días, cuyo objeto es Prestar los servicios de apoyo técnico para la ejecución de los procesos logísticos, operativos y/o administrativos de la Alcaldía Local de Sumapaz. 2327. Se expide el CDP a solicitud expresa del Ordenador del gasto mediante SIPSE, recibido 22 de diciembre de 2025. Se expide el CRP mediante memorando 20257020034823, recibido el 24 de diciembre de 2025."/>
    <s v="O23011745992024232701000"/>
    <s v="Fortalecimiento Institucional y sedes administrativas"/>
    <x v="0"/>
    <x v="0"/>
    <s v="10 10 - CONTRATACIÓN DIRECTA"/>
    <n v="1031133957"/>
    <s v="ABRAHAM EDUARDO ACOSTA DIAZ"/>
    <n v="0"/>
    <n v="0"/>
    <n v="1333333"/>
    <n v="0"/>
    <n v="1333333"/>
    <n v="2327"/>
    <s v="Realizar 4 estrategias de fortalecimiento institucional (una por vigencia)."/>
    <s v="150961"/>
    <n v="2"/>
    <s v="5 - Bogotá confía en su gobierno"/>
    <s v="33 - Fortalecimiento institucional para un gobierno confiable"/>
  </r>
  <r>
    <n v="2025"/>
    <n v="12"/>
    <d v="2025-01-01T00:00:00"/>
    <d v="2025-12-31T00:00:00"/>
    <s v="0020-01"/>
    <d v="2025-12-24T00:00:00"/>
    <n v="145"/>
    <s v="CONTRATO DE PRESTACION DE SERVICIOS PROFESIONALES"/>
    <s v="568-20251"/>
    <x v="2"/>
    <n v="7"/>
    <s v="ORDENES DE PAGO"/>
    <n v="1924"/>
    <n v="1999"/>
    <s v="150835 - Adición y prorroga al contrato 568-2025-CPS-P (144490) por 15 días, cuyo objeto es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el  CDP a solicitud expresa del Ordenador del Gasto, mediante  SIPSE 150835, recibido el 22 de diciembre de 2025. Se expide el CRP mediante memorando 20257020034793, recibido el 24 de diciembre de 2025."/>
    <s v="O23011745992024261301000"/>
    <s v="Manejo de emergencias y mitigación del riesgo de desastres"/>
    <x v="0"/>
    <x v="0"/>
    <s v="10 10 - CONTRATACIÓN DIRECTA"/>
    <n v="1033820336"/>
    <s v="YENNY CAROLINA SALOMON ROBAYO"/>
    <n v="0"/>
    <n v="0"/>
    <n v="3150000"/>
    <n v="0"/>
    <n v="3150000"/>
    <n v="2613"/>
    <s v="Realizar 12 acciones efectivas para el fortalecimiento de las capacidades locales en torno a la gestión del riesgo"/>
    <s v="150835"/>
    <n v="1"/>
    <s v="4 - Bogotá ordena su territorio y avanza en su acción climática"/>
    <s v="27 - Gestión del riesgo de desastres para un territorio seguro"/>
  </r>
  <r>
    <n v="2025"/>
    <n v="12"/>
    <d v="2025-01-01T00:00:00"/>
    <d v="2025-12-31T00:00:00"/>
    <s v="0020-01"/>
    <d v="2025-12-24T00:00:00"/>
    <n v="145"/>
    <s v="CONTRATO DE PRESTACION DE SERVICIOS PROFESIONALES"/>
    <s v="417-20251"/>
    <x v="2"/>
    <n v="7"/>
    <s v="ORDENES DE PAGO"/>
    <n v="1925"/>
    <n v="2000"/>
    <s v="150780 - Adición y prorroga al contrato 417-2025-CPS-P (139086) por 17 días, cuyo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50780, recibido el 22 de diciembre de 2025. Se expide el CRP mediante memorando 20257020034873, recibido el 24 de diciembre de 2025."/>
    <s v="O23011745992024232701000"/>
    <s v="Fortalecimiento Institucional y sedes administrativas"/>
    <x v="0"/>
    <x v="0"/>
    <s v="10 10 - CONTRATACIÓN DIRECTA"/>
    <n v="1026570662"/>
    <s v="ZAYRA DANIELA CASAS LOZANO"/>
    <n v="0"/>
    <n v="0"/>
    <n v="2833333"/>
    <n v="0"/>
    <n v="2833333"/>
    <n v="2327"/>
    <s v="Realizar 4 estrategias de fortalecimiento institucional (una por vigencia)."/>
    <s v="150780"/>
    <n v="2"/>
    <s v="5 - Bogotá confía en su gobierno"/>
    <s v="33 - Fortalecimiento institucional para un gobierno confiable"/>
  </r>
  <r>
    <n v="2025"/>
    <n v="12"/>
    <d v="2025-01-01T00:00:00"/>
    <d v="2025-12-31T00:00:00"/>
    <s v="0020-01"/>
    <d v="2025-12-24T00:00:00"/>
    <n v="145"/>
    <s v="CONTRATO DE PRESTACION DE SERVICIOS PROFESIONALES"/>
    <s v="582-20251"/>
    <x v="2"/>
    <n v="7"/>
    <s v="ORDENES DE PAGO"/>
    <n v="1932"/>
    <n v="2001"/>
    <s v="151076 - Adición y prorroga al contrato 582-2025-CPS-P (144620) por 15 días, cuyo objeto es prestar los servicios profesionales para apoyar los asuntos jurídicos en los procesos contractuales y post-contractuales y la gestión ambiental interna y externa de la alcaldía local de Sumapaz. 2613. Se expide CDP a solicitud expresa del Ordenador del Gasto mediante SIPSE 151076, recibido el 23 de diciembre de 2025. Se expide el CRP mediante memorando 20257020034873, recibido el 24 de diciembre de 2025."/>
    <s v="O23011745992024261301000"/>
    <s v="Manejo de emergencias y mitigación del riesgo de desastres"/>
    <x v="0"/>
    <x v="0"/>
    <s v="10 10 - CONTRATACIÓN DIRECTA"/>
    <n v="1026273681"/>
    <s v="DIANA CAROLINA ARISTIZABAL TEJEIRO"/>
    <n v="0"/>
    <n v="0"/>
    <n v="3412500"/>
    <n v="0"/>
    <n v="3412500"/>
    <n v="2613"/>
    <s v="Realizar 40 obras de mitigación y/u obras de mitigación existentes con mantenimiento"/>
    <s v="151076"/>
    <n v="2"/>
    <s v="4 - Bogotá ordena su territorio y avanza en su acción climática"/>
    <s v="27 - Gestión del riesgo de desastres para un territorio seguro"/>
  </r>
  <r>
    <n v="2025"/>
    <n v="12"/>
    <d v="2025-01-01T00:00:00"/>
    <d v="2025-12-31T00:00:00"/>
    <s v="0020-01"/>
    <d v="2025-12-24T00:00:00"/>
    <n v="145"/>
    <s v="CONTRATO DE PRESTACION DE SERVICIOS PROFESIONALES"/>
    <s v="434-2025"/>
    <x v="2"/>
    <n v="7"/>
    <s v="ORDENES DE PAGO"/>
    <n v="1933"/>
    <n v="2002"/>
    <s v="151202 - Adición y prorroga al contrato 434-2025-CPS-P (141069) por 15 días, cuyo objeto es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el CDP a solicitud expresa del Ordenador del Gasto mediante SIPSE 151202, recibido el 23 de diciembre de 2025. Se expide el CRP mediante memorando 20257020034863, recibido el 24 de diciembre de 2025."/>
    <s v="O23011745992024232701000"/>
    <s v="Fortalecimiento Institucional y sedes administrativas"/>
    <x v="0"/>
    <x v="0"/>
    <s v="10 10 - CONTRATACIÓN DIRECTA"/>
    <n v="52283101"/>
    <s v="CLAUDIA  GARCIA ECHEVERRI"/>
    <n v="0"/>
    <n v="0"/>
    <n v="2500000"/>
    <n v="0"/>
    <n v="2500000"/>
    <n v="2327"/>
    <s v="Realizar 4 estrategias de fortalecimiento institucional (una por vigencia)."/>
    <s v="151202"/>
    <n v="2"/>
    <s v="5 - Bogotá confía en su gobierno"/>
    <s v="33 - Fortalecimiento institucional para un gobierno confiable"/>
  </r>
  <r>
    <n v="2025"/>
    <n v="12"/>
    <d v="2025-01-01T00:00:00"/>
    <d v="2025-12-31T00:00:00"/>
    <s v="0020-01"/>
    <d v="2025-12-24T00:00:00"/>
    <n v="19"/>
    <s v="CONTRATO DE SUMINISTRO"/>
    <s v="629-2025"/>
    <x v="12"/>
    <n v="7"/>
    <s v="ORDENES DE PAGO"/>
    <n v="1878"/>
    <n v="2003"/>
    <s v="149539 - El contrato que se pretende celebrar tendrá por objeto, Contratar El Suministro De Elementos De Papelería Para El Desarrollo Y Ejecución De Los Proyectos De Inversión 2319, 2404, 2486, 2671 Y Funcionamiento Contemplados En El Plan De desarrollo Local 2025 - 2028 De La Alcaldía Local De Sumapaz. Se expide el CDP a solicitud expresa del Ordenador del gasto mediante SIPSE 149539&lt;(&gt;,&lt;)&gt; recibido el 05 de diciembre de 2025. Se expide CRP mediante memorando 20257020034903, recibido el 24 de diciembre de 2025."/>
    <s v="O23011745992024231901000"/>
    <s v="Atención a víctimas en Sumapaz"/>
    <x v="6"/>
    <x v="6"/>
    <s v="4 04 - CONTRATACIÓN MÍNIMA CUANTÍA"/>
    <n v="901275139"/>
    <s v="MELAN SERVICES SAS"/>
    <n v="0"/>
    <n v="0"/>
    <n v="1000000"/>
    <n v="0"/>
    <n v="1000000"/>
    <n v="2319"/>
    <s v="Realizar 8 procesos de fortalecimiento de habilidades y capacidades de la población víctima del conflicto armado o excombatientes para promover su participación en los diferentes escenarios."/>
    <s v="149539"/>
    <n v="2"/>
    <s v="2 - Bogotá confía en su bien-estar"/>
    <s v="13 - Bogotá, un territorio de paz y reconciliación en donde todos puedan volver a empezar"/>
  </r>
  <r>
    <n v="2025"/>
    <n v="12"/>
    <d v="2025-01-01T00:00:00"/>
    <d v="2025-12-31T00:00:00"/>
    <s v="0020-01"/>
    <d v="2025-12-24T00:00:00"/>
    <n v="19"/>
    <s v="CONTRATO DE SUMINISTRO"/>
    <s v="629-2025"/>
    <x v="12"/>
    <n v="7"/>
    <s v="ORDENES DE PAGO"/>
    <n v="1878"/>
    <n v="2003"/>
    <s v="149539 - El contrato que se pretende celebrar tendrá por objeto, Contratar El Suministro De Elementos De Papelería Para El Desarrollo Y Ejecución De Los Proyectos De Inversión 2319, 2404, 2486, 2671 Y Funcionamiento Contemplados En El Plan De desarrollo Local 2025 - 2028 De La Alcaldía Local De Sumapaz. Se expide el CDP a solicitud expresa del Ordenador del gasto mediante SIPSE 149539&lt;(&gt;,&lt;)&gt; recibido el 05 de diciembre de 2025. Se expide CRP mediante memorando 20257020034903, recibido el 24 de diciembre de 2025."/>
    <s v="O23011745992024240401000"/>
    <s v="Atención a la primera Infancia y la persona mayor en Sumapaz"/>
    <x v="6"/>
    <x v="6"/>
    <s v="4 04 - CONTRATACIÓN MÍNIMA CUANTÍA"/>
    <n v="901275139"/>
    <s v="MELAN SERVICES SAS"/>
    <n v="0"/>
    <n v="0"/>
    <n v="5000000"/>
    <n v="0"/>
    <n v="5000000"/>
    <n v="2404"/>
    <s v="Dotar y/o acondicionar 3 unidades operativas orientadas a la atención de la primera infancia (Jardines Infantiles, Casas de Pensamiento Intercultural, Modalidad Espacios Rurales, Crecemos en la Ruralidad, Creciendo Juntos, Centros Amar, Centros Forjar)"/>
    <s v="149539"/>
    <n v="1"/>
    <s v="4 - Bogotá ordena su territorio y avanza en su acción climática"/>
    <s v="30 - Atención del déficit social para un hábitat digno"/>
  </r>
  <r>
    <n v="2025"/>
    <n v="12"/>
    <d v="2025-01-01T00:00:00"/>
    <d v="2025-12-31T00:00:00"/>
    <s v="0020-01"/>
    <d v="2025-12-24T00:00:00"/>
    <n v="19"/>
    <s v="CONTRATO DE SUMINISTRO"/>
    <s v="629-2025"/>
    <x v="12"/>
    <n v="7"/>
    <s v="ORDENES DE PAGO"/>
    <n v="1878"/>
    <n v="2003"/>
    <s v="149539 - El contrato que se pretende celebrar tendrá por objeto, Contratar El Suministro De Elementos De Papelería Para El Desarrollo Y Ejecución De Los Proyectos De Inversión 2319, 2404, 2486, 2671 Y Funcionamiento Contemplados En El Plan De desarrollo Local 2025 - 2028 De La Alcaldía Local De Sumapaz. Se expide el CDP a solicitud expresa del Ordenador del gasto mediante SIPSE 149539&lt;(&gt;,&lt;)&gt; recibido el 05 de diciembre de 2025. Se expide CRP mediante memorando 20257020034903, recibido el 24 de diciembre de 2025."/>
    <s v="O23011745992024248601000"/>
    <s v="Acciones para la promoción de la cultura, tradición y costumbres sumapaceñas"/>
    <x v="6"/>
    <x v="6"/>
    <s v="4 04 - CONTRATACIÓN MÍNIMA CUANTÍA"/>
    <n v="901275139"/>
    <s v="MELAN SERVICES SAS"/>
    <n v="0"/>
    <n v="0"/>
    <n v="6000000"/>
    <n v="0"/>
    <n v="6000000"/>
    <n v="2486"/>
    <s v="Beneficiar 32 organizaciones artísticas, culturales y patrimoniales con elementos entregados."/>
    <s v="149539"/>
    <n v="4"/>
    <s v="2 - Bogotá confía en su bien-estar"/>
    <s v="14 - Bogotá deportiva, recreativa, artística, patrimonial e intercultural"/>
  </r>
  <r>
    <n v="2025"/>
    <n v="12"/>
    <d v="2025-01-01T00:00:00"/>
    <d v="2025-12-31T00:00:00"/>
    <s v="0020-01"/>
    <d v="2025-12-24T00:00:00"/>
    <n v="19"/>
    <s v="CONTRATO DE SUMINISTRO"/>
    <s v="629-2025"/>
    <x v="12"/>
    <n v="7"/>
    <s v="ORDENES DE PAGO"/>
    <n v="1878"/>
    <n v="2003"/>
    <s v="149539 - El contrato que se pretende celebrar tendrá por objeto, Contratar El Suministro De Elementos De Papelería Para El Desarrollo Y Ejecución De Los Proyectos De Inversión 2319, 2404, 2486, 2671 Y Funcionamiento Contemplados En El Plan De desarrollo Local 2025 - 2028 De La Alcaldía Local De Sumapaz. Se expide el CDP a solicitud expresa del Ordenador del gasto mediante SIPSE 149539&lt;(&gt;,&lt;)&gt; recibido el 05 de diciembre de 2025. Se expide CRP mediante memorando 20257020034903, recibido el 24 de diciembre de 2025."/>
    <s v="O23011745992024267101000"/>
    <s v="Asistencia técnica agropecuaria y educación ambiental en la localidad de Sumapaz"/>
    <x v="6"/>
    <x v="6"/>
    <s v="4 04 - CONTRATACIÓN MÍNIMA CUANTÍA"/>
    <n v="901275139"/>
    <s v="MELAN SERVICES SAS"/>
    <n v="0"/>
    <n v="0"/>
    <n v="3500000"/>
    <n v="0"/>
    <n v="3500000"/>
    <n v="2671"/>
    <s v="Implementar 4 procesos comunitarios de educación ambiental que promueven la conservación de la biodiversidad y el agua"/>
    <s v="149539"/>
    <n v="1"/>
    <s v="4 - Bogotá ordena su territorio y avanza en su acción climática"/>
    <s v="25 - Aumento de la resiliencia al cambio climático y reducción de la vulnerabilidad"/>
  </r>
  <r>
    <n v="2025"/>
    <n v="12"/>
    <d v="2025-01-01T00:00:00"/>
    <d v="2025-12-31T00:00:00"/>
    <s v="0020-01"/>
    <d v="2025-12-24T00:00:00"/>
    <n v="4"/>
    <s v="ORDEN DE COMPRA"/>
    <s v="158601-2025"/>
    <x v="6"/>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8201000"/>
    <s v="Restauración ecológica urbana y/o rural"/>
    <x v="5"/>
    <x v="5"/>
    <s v="17 17 - ACUERDO MARCO DE PRECIOS"/>
    <n v="900370262"/>
    <s v="JEM SUPPLIES SAS"/>
    <n v="0"/>
    <n v="0"/>
    <n v="85000000"/>
    <n v="0"/>
    <n v="85000000"/>
    <n v="2682"/>
    <s v="Realizar acciones de conservación en 8 hectáreas de la  Estructura Ecológica Principal"/>
    <s v="149234"/>
    <n v="1"/>
    <s v="4 - Bogotá ordena su territorio y avanza en su acción climática"/>
    <s v="25 - Aumento de la resiliencia al cambio climático y reducción de la vulnerabilidad"/>
  </r>
  <r>
    <n v="2025"/>
    <n v="12"/>
    <d v="2025-01-01T00:00:00"/>
    <d v="2025-12-31T00:00:00"/>
    <s v="0020-01"/>
    <d v="2025-12-24T00:00:00"/>
    <n v="4"/>
    <s v="ORDEN DE COMPRA"/>
    <s v="158601-2025"/>
    <x v="6"/>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48601000"/>
    <s v="Acciones para la promoción de la cultura, tradición y costumbres sumapaceñas"/>
    <x v="5"/>
    <x v="5"/>
    <s v="17 17 - ACUERDO MARCO DE PRECIOS"/>
    <n v="900370262"/>
    <s v="JEM SUPPLIES SAS"/>
    <n v="0"/>
    <n v="0"/>
    <n v="2000000"/>
    <n v="0"/>
    <n v="2000000"/>
    <n v="2486"/>
    <s v="Beneficiar 32 organizaciones artísticas, culturales y patrimoniales con elementos entregados."/>
    <s v="149234"/>
    <n v="4"/>
    <s v="2 - Bogotá confía en su bien-estar"/>
    <s v="14 - Bogotá deportiva, recreativa, artística, patrimonial e intercultural"/>
  </r>
  <r>
    <n v="2025"/>
    <n v="12"/>
    <d v="2025-01-01T00:00:00"/>
    <d v="2025-12-31T00:00:00"/>
    <s v="0020-01"/>
    <d v="2025-12-24T00:00:00"/>
    <n v="4"/>
    <s v="ORDEN DE COMPRA"/>
    <s v="158601-2025"/>
    <x v="6"/>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31901000"/>
    <s v="Atención a víctimas en Sumapaz"/>
    <x v="5"/>
    <x v="5"/>
    <s v="17 17 - ACUERDO MARCO DE PRECIOS"/>
    <n v="900370262"/>
    <s v="JEM SUPPLIES SAS"/>
    <n v="0"/>
    <n v="0"/>
    <n v="2000000"/>
    <n v="0"/>
    <n v="2000000"/>
    <n v="2319"/>
    <s v="Realizar 8 procesos de fortalecimiento de habilidades y capacidades de la población víctima del conflicto armado o excombatientes para promover su participación en los diferentes escenarios."/>
    <s v="149234"/>
    <n v="2"/>
    <s v="2 - Bogotá confía en su bien-estar"/>
    <s v="13 - Bogotá, un territorio de paz y reconciliación en donde todos puedan volver a empezar"/>
  </r>
  <r>
    <n v="2025"/>
    <n v="12"/>
    <d v="2025-01-01T00:00:00"/>
    <d v="2025-12-31T00:00:00"/>
    <s v="0020-01"/>
    <d v="2025-12-24T00:00:00"/>
    <n v="4"/>
    <s v="ORDEN DE COMPRA"/>
    <s v="158601-2025"/>
    <x v="6"/>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32701000"/>
    <s v="Fortalecimiento Institucional y sedes administrativas"/>
    <x v="5"/>
    <x v="5"/>
    <s v="17 17 - ACUERDO MARCO DE PRECIOS"/>
    <n v="900370262"/>
    <s v="JEM SUPPLIES SAS"/>
    <n v="0"/>
    <n v="0"/>
    <n v="18000000"/>
    <n v="0"/>
    <n v="18000000"/>
    <n v="2327"/>
    <s v="Realizar 4 estrategias de fortalecimiento institucional (una por vigencia)."/>
    <s v="149234"/>
    <n v="2"/>
    <s v="5 - Bogotá confía en su gobierno"/>
    <s v="33 - Fortalecimiento institucional para un gobierno confiable"/>
  </r>
  <r>
    <n v="2025"/>
    <n v="12"/>
    <d v="2025-01-01T00:00:00"/>
    <d v="2025-12-31T00:00:00"/>
    <s v="0020-01"/>
    <d v="2025-12-24T00:00:00"/>
    <n v="4"/>
    <s v="ORDEN DE COMPRA"/>
    <s v="158601-2025"/>
    <x v="6"/>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7101000"/>
    <s v="Asistencia técnica agropecuaria y educación ambiental en la localidad de Sumapaz"/>
    <x v="5"/>
    <x v="5"/>
    <s v="17 17 - ACUERDO MARCO DE PRECIOS"/>
    <n v="900370262"/>
    <s v="JEM SUPPLIES SAS"/>
    <n v="0"/>
    <n v="0"/>
    <n v="53398750"/>
    <n v="0"/>
    <n v="53398750"/>
    <n v="2671"/>
    <s v="Implementar 4 procesos comunitarios de educación ambiental que promueven la conservación de la biodiversidad y el agua"/>
    <s v="149234"/>
    <n v="1"/>
    <s v="4 - Bogotá ordena su territorio y avanza en su acción climática"/>
    <s v="25 - Aumento de la resiliencia al cambio climático y reducción de la vulnerabilidad"/>
  </r>
  <r>
    <n v="2025"/>
    <n v="12"/>
    <d v="2025-01-01T00:00:00"/>
    <d v="2025-12-31T00:00:00"/>
    <s v="0020-01"/>
    <d v="2025-12-24T00:00:00"/>
    <n v="4"/>
    <s v="ORDEN DE COMPRA"/>
    <s v="158601-2025"/>
    <x v="6"/>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7101000"/>
    <s v="Asistencia técnica agropecuaria y educación ambiental en la localidad de Sumapaz"/>
    <x v="5"/>
    <x v="5"/>
    <s v="17 17 - ACUERDO MARCO DE PRECIOS"/>
    <n v="900370262"/>
    <s v="JEM SUPPLIES SAS"/>
    <n v="0"/>
    <n v="0"/>
    <n v="88302958"/>
    <n v="0"/>
    <n v="88302958"/>
    <n v="2671"/>
    <s v="Implementar 100 huertas rurales "/>
    <s v="149234"/>
    <n v="4"/>
    <s v="4 - Bogotá ordena su territorio y avanza en su acción climática"/>
    <s v="25 - Aumento de la resiliencia al cambio climático y reducción de la vulnerabilidad"/>
  </r>
  <r>
    <n v="2025"/>
    <n v="12"/>
    <d v="2025-01-01T00:00:00"/>
    <d v="2025-12-31T00:00:00"/>
    <s v="0020-01"/>
    <d v="2025-12-24T00:00:00"/>
    <n v="4"/>
    <s v="ORDEN DE COMPRA"/>
    <s v="158601-2025"/>
    <x v="6"/>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7101000"/>
    <s v="Asistencia técnica agropecuaria y educación ambiental en la localidad de Sumapaz"/>
    <x v="5"/>
    <x v="5"/>
    <s v="17 17 - ACUERDO MARCO DE PRECIOS"/>
    <n v="900370262"/>
    <s v="JEM SUPPLIES SAS"/>
    <n v="0"/>
    <n v="0"/>
    <n v="187400000"/>
    <n v="0"/>
    <n v="187400000"/>
    <n v="2671"/>
    <s v="Capacitar 500 personas en separación en la fuente y reciclaje."/>
    <s v="149234"/>
    <n v="2"/>
    <s v="4 - Bogotá ordena su territorio y avanza en su acción climática"/>
    <s v="25 - Aumento de la resiliencia al cambio climático y reducción de la vulnerabilidad"/>
  </r>
  <r>
    <n v="2025"/>
    <n v="12"/>
    <d v="2025-01-01T00:00:00"/>
    <d v="2025-12-31T00:00:00"/>
    <s v="0020-01"/>
    <d v="2025-12-24T00:00:00"/>
    <n v="4"/>
    <s v="ORDEN DE COMPRA"/>
    <s v="158601-2025"/>
    <x v="6"/>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7101000"/>
    <s v="Asistencia técnica agropecuaria y educación ambiental en la localidad de Sumapaz"/>
    <x v="5"/>
    <x v="5"/>
    <s v="17 17 - ACUERDO MARCO DE PRECIOS"/>
    <n v="900370262"/>
    <s v="JEM SUPPLIES SAS"/>
    <n v="0"/>
    <n v="0"/>
    <n v="102000000"/>
    <n v="0"/>
    <n v="102000000"/>
    <n v="2671"/>
    <s v="Apoyar 500 predios rurales con buenas prácticas agropecuarias y ambientales que fortalezcan la protección a coberturas vegetales y recurso hídrico"/>
    <s v="149234"/>
    <n v="3"/>
    <s v="4 - Bogotá ordena su territorio y avanza en su acción climática"/>
    <s v="25 - Aumento de la resiliencia al cambio climático y reducción de la vulnerabilidad"/>
  </r>
  <r>
    <n v="2025"/>
    <n v="12"/>
    <d v="2025-01-01T00:00:00"/>
    <d v="2025-12-31T00:00:00"/>
    <s v="0020-01"/>
    <d v="2025-12-24T00:00:00"/>
    <n v="4"/>
    <s v="ORDEN DE COMPRA"/>
    <s v="158601-2025"/>
    <x v="6"/>
    <n v="7"/>
    <s v="ORDENES DE PAGO"/>
    <n v="1876"/>
    <n v="2004"/>
    <s v="149234 - El contrato que se pretende celebrar tendrá por objeto, adquirir el suministro de elementos de ferretería para el desarrollo y ejecución de los proyectos de inversión 2319,2327, 2486, 2613, 2671 y 2682 contemplados en el plan de desarrollo local 2025 - 2028 de la alcaldía local de Sumapaz. Se expide CDP a solicitud expresa del Ordenador del Gasto mediante sipse 149234, recibido el 02 de diciembre de 2025. Se expide CRP mediante memorando 20257020034883, recibido el 24 de diciembre de 2025."/>
    <s v="O23011745992024261301000"/>
    <s v="Manejo de emergencias y mitigación del riesgo de desastres"/>
    <x v="5"/>
    <x v="5"/>
    <s v="17 17 - ACUERDO MARCO DE PRECIOS"/>
    <n v="900370262"/>
    <s v="JEM SUPPLIES SAS"/>
    <n v="0"/>
    <n v="0"/>
    <n v="8662842"/>
    <n v="0"/>
    <n v="8662842"/>
    <n v="2613"/>
    <s v="Realizar 12 acciones efectivas para el fortalecimiento de las capacidades locales en torno a la gestión del riesgo"/>
    <s v="149234"/>
    <n v="1"/>
    <s v="4 - Bogotá ordena su territorio y avanza en su acción climática"/>
    <s v="27 - Gestión del riesgo de desastres para un territorio seguro"/>
  </r>
  <r>
    <n v="2025"/>
    <n v="12"/>
    <d v="2025-01-01T00:00:00"/>
    <d v="2025-12-31T00:00:00"/>
    <s v="0020-01"/>
    <d v="2025-12-24T00:00:00"/>
    <n v="4"/>
    <s v="ORDEN DE COMPRA"/>
    <s v="149446"/>
    <x v="6"/>
    <n v="7"/>
    <s v="ORDENES DE PAGO"/>
    <n v="1915"/>
    <n v="2005"/>
    <s v="150750 - Adición y prorroga a la OC-149446-2025 por 3 meses, cuyo objeto es, suministro de materiales de construcción y ferretería para la conservación de la malla vial rural de la localidad de Sumapaz por el sistema de precios unitarios y a monto agotable para la vigencia 2025. 2289. Se expide el CDP a solicitud expresa y explicita del Ordenador del gasto mediante SIPSE 150750, recibido el 19 de diciembre de 2025. Se expide CRP mediante memorando 20257020034893, recibido el 24 de diciembre de 2025."/>
    <s v="O23011745992024228901000"/>
    <s v="Movilidad para Sumapaz"/>
    <x v="5"/>
    <x v="5"/>
    <s v="17 17 - ACUERDO MARCO DE PRECIOS"/>
    <n v="900370262"/>
    <s v="JEM SUPPLIES SAS"/>
    <n v="0"/>
    <n v="0"/>
    <n v="899719383"/>
    <n v="0"/>
    <n v="899719383"/>
    <n v="2289"/>
    <s v="Intervenir 40 Kilómetros-carril de malla vial rural con acciones de construcción y/o conservación"/>
    <s v="150750"/>
    <n v="1"/>
    <s v="4 - Bogotá ordena su territorio y avanza en su acción climática"/>
    <s v="26 - Movilidad Sostenible"/>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6201000"/>
    <s v="Legalización y titulación de predios en Sumapaz"/>
    <x v="5"/>
    <x v="5"/>
    <s v="17 17 - ACUERDO MARCO DE PRECIOS"/>
    <n v="901668906"/>
    <s v="UNION TEMPORAL LCT-2022"/>
    <n v="0"/>
    <n v="0"/>
    <n v="20000000"/>
    <n v="0"/>
    <n v="20000000"/>
    <n v="2362"/>
    <s v="Gestionar la titulación o legalización de 150 predios."/>
    <s v="150576"/>
    <n v="1"/>
    <s v="4 - Bogotá ordena su territorio y avanza en su acción climática"/>
    <s v="23 - Ordenamiento territorial sostenible, equilibrado y participativo"/>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3001000"/>
    <s v="Por una mejor convivencia en Sumapaz"/>
    <x v="5"/>
    <x v="5"/>
    <s v="17 17 - ACUERDO MARCO DE PRECIOS"/>
    <n v="901668906"/>
    <s v="UNION TEMPORAL LCT-2022"/>
    <n v="0"/>
    <n v="0"/>
    <n v="13161297"/>
    <n v="0"/>
    <n v="13161297"/>
    <n v="2230"/>
    <s v="Implementar 16 acciones formativas diferenciales para la promoción de la convivencia ciudadana"/>
    <s v="150576"/>
    <n v="1"/>
    <s v="1 - Bogotá avanza en su seguridad"/>
    <s v="1 - Diálogo social y cultura ciudadana para la convivencia pacifica y la recuperación de la confianza"/>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6501000"/>
    <s v="Fortaleciendo la Conectividad en Sumapaz"/>
    <x v="5"/>
    <x v="5"/>
    <s v="17 17 - ACUERDO MARCO DE PRECIOS"/>
    <n v="901668906"/>
    <s v="UNION TEMPORAL LCT-2022"/>
    <n v="0"/>
    <n v="0"/>
    <n v="13653770"/>
    <n v="0"/>
    <n v="13653770"/>
    <n v="2265"/>
    <s v="Operativizar 17 Centros de Acceso Comunitario en zonas rurales y/o apartadas y/o urbanas, con énfasis en Servicios TIC´s generados."/>
    <s v="150576"/>
    <n v="1"/>
    <s v="5 - Bogotá confía en su gobierno"/>
    <s v="35 - Bogotá ciudad Inteligente"/>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7801000"/>
    <s v="Mejoramiento de vivienda para la comunidad de Sumapaz"/>
    <x v="5"/>
    <x v="5"/>
    <s v="17 17 - ACUERDO MARCO DE PRECIOS"/>
    <n v="901668906"/>
    <s v="UNION TEMPORAL LCT-2022"/>
    <n v="0"/>
    <n v="0"/>
    <n v="3048344"/>
    <n v="0"/>
    <n v="3048344"/>
    <n v="2278"/>
    <s v="Mejorar 200 viviendas de interés social rurales."/>
    <s v="150576"/>
    <n v="1"/>
    <s v="4 - Bogotá ordena su territorio y avanza en su acción climática"/>
    <s v="31 - Acceso equitativo de vivienda urbana y rural"/>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8801000"/>
    <s v="Acciones para fortalecer las industrias culturales y creativas"/>
    <x v="5"/>
    <x v="5"/>
    <s v="17 17 - ACUERDO MARCO DE PRECIOS"/>
    <n v="901668906"/>
    <s v="UNION TEMPORAL LCT-2022"/>
    <n v="0"/>
    <n v="0"/>
    <n v="235553"/>
    <n v="0"/>
    <n v="235553"/>
    <n v="2288"/>
    <s v="Financiar 20 proyectos del sector cultural y creativo."/>
    <s v="150576"/>
    <n v="1"/>
    <s v="3 - Bogotá confía en su potencial"/>
    <s v="20 - Promoción del emprendimiento formal, equitativo e incluyente"/>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8901000"/>
    <s v="Movilidad para Sumapaz"/>
    <x v="5"/>
    <x v="5"/>
    <s v="17 17 - ACUERDO MARCO DE PRECIOS"/>
    <n v="901668906"/>
    <s v="UNION TEMPORAL LCT-2022"/>
    <n v="0"/>
    <n v="0"/>
    <n v="25500000"/>
    <n v="0"/>
    <n v="25500000"/>
    <n v="2289"/>
    <s v="Intervenir 40 Kilómetros-carril de malla vial rural con acciones de construcción y/o conservación"/>
    <s v="150576"/>
    <n v="1"/>
    <s v="4 - Bogotá ordena su territorio y avanza en su acción climática"/>
    <s v="26 - Movilidad Sostenible"/>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9001000"/>
    <s v="Fortaleciendo la justicia en Sumapaz"/>
    <x v="5"/>
    <x v="5"/>
    <s v="17 17 - ACUERDO MARCO DE PRECIOS"/>
    <n v="901668906"/>
    <s v="UNION TEMPORAL LCT-2022"/>
    <n v="0"/>
    <n v="0"/>
    <n v="2464634"/>
    <n v="0"/>
    <n v="2464634"/>
    <n v="2290"/>
    <s v="Fortalecer 8 programas de abordaje de conflictividad escolar para la convivencia con enfoque restaurativo"/>
    <s v="150576"/>
    <n v="4"/>
    <s v="1 - Bogotá avanza en su seguridad"/>
    <s v="4 - Servicios centrados en la justicia"/>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9001000"/>
    <s v="Fortaleciendo la justicia en Sumapaz"/>
    <x v="5"/>
    <x v="5"/>
    <s v="17 17 - ACUERDO MARCO DE PRECIOS"/>
    <n v="901668906"/>
    <s v="UNION TEMPORAL LCT-2022"/>
    <n v="0"/>
    <n v="0"/>
    <n v="12000000"/>
    <n v="0"/>
    <n v="12000000"/>
    <n v="2290"/>
    <s v="Fortalecer 80 actores comunitarios con herramientas y capacidades para la implementación de un enfoque restaurativo para la justicia y la convivencia"/>
    <s v="150576"/>
    <n v="2"/>
    <s v="1 - Bogotá avanza en su seguridad"/>
    <s v="4 - Servicios centrados en la justicia"/>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9001000"/>
    <s v="Fortaleciendo la justicia en Sumapaz"/>
    <x v="5"/>
    <x v="5"/>
    <s v="17 17 - ACUERDO MARCO DE PRECIOS"/>
    <n v="901668906"/>
    <s v="UNION TEMPORAL LCT-2022"/>
    <n v="0"/>
    <n v="0"/>
    <n v="9000000"/>
    <n v="0"/>
    <n v="9000000"/>
    <n v="2290"/>
    <s v="Beneficiar 100 ciudadanos con habilidades y capacidades para gestionar la convivencia constructivamente"/>
    <s v="150576"/>
    <n v="3"/>
    <s v="1 - Bogotá avanza en su seguridad"/>
    <s v="4 - Servicios centrados en la justicia"/>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29001000"/>
    <s v="Fortaleciendo la justicia en Sumapaz"/>
    <x v="5"/>
    <x v="5"/>
    <s v="17 17 - ACUERDO MARCO DE PRECIOS"/>
    <n v="901668906"/>
    <s v="UNION TEMPORAL LCT-2022"/>
    <n v="0"/>
    <n v="0"/>
    <n v="4000000"/>
    <n v="0"/>
    <n v="4000000"/>
    <n v="2290"/>
    <s v="Implementar 16 acciones pedagógicas para la gestión de conflictividades y prevención de violencias"/>
    <s v="150576"/>
    <n v="1"/>
    <s v="1 - Bogotá avanza en su seguridad"/>
    <s v="4 - Servicios centrados en la justicia"/>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1501000"/>
    <s v="Somos Sumapaz: Emprendiendo de manera sostenible en el territorio"/>
    <x v="5"/>
    <x v="5"/>
    <s v="17 17 - ACUERDO MARCO DE PRECIOS"/>
    <n v="901668906"/>
    <s v="UNION TEMPORAL LCT-2022"/>
    <n v="0"/>
    <n v="0"/>
    <n v="17000000"/>
    <n v="0"/>
    <n v="17000000"/>
    <n v="2315"/>
    <s v="Vincular 600 hogares y/o unidades productivas a procesos productivos y de comercialización en el sector rural."/>
    <s v="150576"/>
    <n v="1"/>
    <s v="3 - Bogotá confía en su potencial"/>
    <s v="20 - Promoción del emprendimiento formal, equitativo e incluyente"/>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1501000"/>
    <s v="Somos Sumapaz: Emprendiendo de manera sostenible en el territorio"/>
    <x v="5"/>
    <x v="5"/>
    <s v="17 17 - ACUERDO MARCO DE PRECIOS"/>
    <n v="901668906"/>
    <s v="UNION TEMPORAL LCT-2022"/>
    <n v="0"/>
    <n v="0"/>
    <n v="3736560"/>
    <n v="0"/>
    <n v="3736560"/>
    <n v="2315"/>
    <s v="Apoyar 120 Mipymes, emprendimientos y/o actores de la economía informal para el fortalecimiento del tejido empresarial local."/>
    <s v="150576"/>
    <n v="2"/>
    <s v="3 - Bogotá confía en su potencial"/>
    <s v="20 - Promoción del emprendimiento formal, equitativo e incluyente"/>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1901000"/>
    <s v="Atención a víctimas en Sumapaz"/>
    <x v="5"/>
    <x v="5"/>
    <s v="17 17 - ACUERDO MARCO DE PRECIOS"/>
    <n v="901668906"/>
    <s v="UNION TEMPORAL LCT-2022"/>
    <n v="0"/>
    <n v="0"/>
    <n v="241297"/>
    <n v="0"/>
    <n v="241297"/>
    <n v="2319"/>
    <s v="Realizar 4 procesos pedagógicos, artísticos, culturales, formativos o para el fortalecimiento de iniciativas ciudadanas para la apropiación social de la memoria, verdad, reparación integral a víctimas, paz y reconciliación.."/>
    <s v="150576"/>
    <n v="1"/>
    <s v="2 - Bogotá confía en su bien-estar"/>
    <s v="13 - Bogotá, un territorio de paz y reconciliación en donde todos puedan volver a empezar"/>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1901000"/>
    <s v="Atención a víctimas en Sumapaz"/>
    <x v="5"/>
    <x v="5"/>
    <s v="17 17 - ACUERDO MARCO DE PRECIOS"/>
    <n v="901668906"/>
    <s v="UNION TEMPORAL LCT-2022"/>
    <n v="0"/>
    <n v="0"/>
    <n v="20833932"/>
    <n v="0"/>
    <n v="20833932"/>
    <n v="2319"/>
    <s v="Realizar 4 acciones de construcción de paz que contribuyan al tejido social, la integración local, la sostenibilidad económica y/o desarrollo territorial para la reconciliación."/>
    <s v="150576"/>
    <n v="3"/>
    <s v="2 - Bogotá confía en su bien-estar"/>
    <s v="13 - Bogotá, un territorio de paz y reconciliación en donde todos puedan volver a empezar"/>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1901000"/>
    <s v="Atención a víctimas en Sumapaz"/>
    <x v="5"/>
    <x v="5"/>
    <s v="17 17 - ACUERDO MARCO DE PRECIOS"/>
    <n v="901668906"/>
    <s v="UNION TEMPORAL LCT-2022"/>
    <n v="0"/>
    <n v="0"/>
    <n v="7880657"/>
    <n v="0"/>
    <n v="7880657"/>
    <n v="2319"/>
    <s v="Realizar 8 procesos de fortalecimiento de habilidades y capacidades de la población víctima del conflicto armado o excombatientes para promover su participación en los diferentes escenarios."/>
    <s v="150576"/>
    <n v="2"/>
    <s v="2 - Bogotá confía en su bien-estar"/>
    <s v="13 - Bogotá, un territorio de paz y reconciliación en donde todos puedan volver a empezar"/>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401000"/>
    <s v="Acciones para el cuidado de la salud y el bienestar de las y los Sumapaceños"/>
    <x v="5"/>
    <x v="5"/>
    <s v="17 17 - ACUERDO MARCO DE PRECIOS"/>
    <n v="901668906"/>
    <s v="UNION TEMPORAL LCT-2022"/>
    <n v="0"/>
    <n v="0"/>
    <n v="29146238"/>
    <n v="0"/>
    <n v="29146238"/>
    <n v="2324"/>
    <s v="Vincular 300 personas a las acciones desarrolladas desde los dispositivos de base comunitaria en respuesta al consumo de SPA"/>
    <s v="150576"/>
    <n v="5"/>
    <s v="2 - Bogotá confía en su bien-estar"/>
    <s v="10 - Salud Pública Integrada e Integral"/>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401000"/>
    <s v="Acciones para el cuidado de la salud y el bienestar de las y los Sumapaceños"/>
    <x v="5"/>
    <x v="5"/>
    <s v="17 17 - ACUERDO MARCO DE PRECIOS"/>
    <n v="901668906"/>
    <s v="UNION TEMPORAL LCT-2022"/>
    <n v="0"/>
    <n v="0"/>
    <n v="34523547"/>
    <n v="0"/>
    <n v="34523547"/>
    <n v="2324"/>
    <s v="Beneficiar 180 personas con discapacidad a través de Dispositivos de Asistencia Personal - Ayudas Técnicas (no incluidas en los Planes de Beneficios)"/>
    <s v="150576"/>
    <n v="2"/>
    <s v="2 - Bogotá confía en su bien-estar"/>
    <s v="10 - Salud Pública Integrada e Integral"/>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401000"/>
    <s v="Acciones para el cuidado de la salud y el bienestar de las y los Sumapaceños"/>
    <x v="5"/>
    <x v="5"/>
    <s v="17 17 - ACUERDO MARCO DE PRECIOS"/>
    <n v="901668906"/>
    <s v="UNION TEMPORAL LCT-2022"/>
    <n v="0"/>
    <n v="0"/>
    <n v="33454575"/>
    <n v="0"/>
    <n v="33454575"/>
    <n v="2324"/>
    <s v="Vincular 400 personas a las acciones y estrategias para promover la salud sexual y reproductiva consciente en los diferentes ciclos de vida"/>
    <s v="150576"/>
    <n v="4"/>
    <s v="2 - Bogotá confía en su bien-estar"/>
    <s v="10 - Salud Pública Integrada e Integral"/>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401000"/>
    <s v="Acciones para el cuidado de la salud y el bienestar de las y los Sumapaceños"/>
    <x v="5"/>
    <x v="5"/>
    <s v="17 17 - ACUERDO MARCO DE PRECIOS"/>
    <n v="901668906"/>
    <s v="UNION TEMPORAL LCT-2022"/>
    <n v="0"/>
    <n v="0"/>
    <n v="12995238"/>
    <n v="0"/>
    <n v="12995238"/>
    <n v="2324"/>
    <s v="Vincular 1000 personas en acciones complementarias en salud física, nutricional y oral, a través del Circuito del Cuidado"/>
    <s v="150576"/>
    <n v="6"/>
    <s v="2 - Bogotá confía en su bien-estar"/>
    <s v="10 - Salud Pública Integrada e Integral"/>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401000"/>
    <s v="Acciones para el cuidado de la salud y el bienestar de las y los Sumapaceños"/>
    <x v="5"/>
    <x v="5"/>
    <s v="17 17 - ACUERDO MARCO DE PRECIOS"/>
    <n v="901668906"/>
    <s v="UNION TEMPORAL LCT-2022"/>
    <n v="0"/>
    <n v="0"/>
    <n v="10892558"/>
    <n v="0"/>
    <n v="10892558"/>
    <n v="2324"/>
    <s v="Beneficiar 600 personas con acciones para la promoción y atención de la salud mental"/>
    <s v="150576"/>
    <n v="1"/>
    <s v="2 - Bogotá confía en su bien-estar"/>
    <s v="10 - Salud Pública Integrada e Integral"/>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2701000"/>
    <s v="Fortalecimiento Institucional y sedes administrativas"/>
    <x v="5"/>
    <x v="5"/>
    <s v="17 17 - ACUERDO MARCO DE PRECIOS"/>
    <n v="901668906"/>
    <s v="UNION TEMPORAL LCT-2022"/>
    <n v="0"/>
    <n v="0"/>
    <n v="9900001"/>
    <n v="0"/>
    <n v="9900001"/>
    <n v="2327"/>
    <s v="Realizar 4 estrategias de fortalecimiento institucional (una por vigencia)."/>
    <s v="150576"/>
    <n v="2"/>
    <s v="5 - Bogotá confía en su gobierno"/>
    <s v="33 - Fortalecimiento institucional para un gobierno confiable"/>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5801000"/>
    <s v="Mejores parques para Sumapaz"/>
    <x v="5"/>
    <x v="5"/>
    <s v="17 17 - ACUERDO MARCO DE PRECIOS"/>
    <n v="901668906"/>
    <s v="UNION TEMPORAL LCT-2022"/>
    <n v="0"/>
    <n v="0"/>
    <n v="5889769"/>
    <n v="0"/>
    <n v="5889769"/>
    <n v="2358"/>
    <s v="Construir 4000 m2 de Parques de la red de proximidad (la construcción incluye su dotación)."/>
    <s v="150576"/>
    <n v="1"/>
    <s v="4 - Bogotá ordena su territorio y avanza en su acción climática"/>
    <s v="24 - Revitalización y renovación urbana y rural con inclusión"/>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8601000"/>
    <s v="Bogotá también es rural"/>
    <x v="5"/>
    <x v="5"/>
    <s v="17 17 - ACUERDO MARCO DE PRECIOS"/>
    <n v="901668906"/>
    <s v="UNION TEMPORAL LCT-2022"/>
    <n v="0"/>
    <n v="0"/>
    <n v="10230356"/>
    <n v="0"/>
    <n v="10230356"/>
    <n v="2386"/>
    <s v="Desarrollar 4 acciones orientadas a la ciudadanía, en el marco de la estrategia Bogotaneidad"/>
    <s v="150576"/>
    <n v="1"/>
    <s v="5 - Bogotá confía en su gobierno"/>
    <s v="39 - Camino hacia una democracia deliberativa con un gobierno cercano a la gente y con participación ciudadana"/>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8601000"/>
    <s v="Bogotá también es rural"/>
    <x v="5"/>
    <x v="5"/>
    <s v="17 17 - ACUERDO MARCO DE PRECIOS"/>
    <n v="901668906"/>
    <s v="UNION TEMPORAL LCT-2022"/>
    <n v="0"/>
    <n v="0"/>
    <n v="14970870"/>
    <n v="0"/>
    <n v="14970870"/>
    <n v="2386"/>
    <s v="Fortalecer 4 unidades de innovación pública y  social a nivel local"/>
    <s v="150576"/>
    <n v="2"/>
    <s v="5 - Bogotá confía en su gobierno"/>
    <s v="39 - Camino hacia una democracia deliberativa con un gobierno cercano a la gente y con participación ciudadana"/>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8801000"/>
    <s v="Recreación y Deporte para Sumapaz"/>
    <x v="5"/>
    <x v="5"/>
    <s v="17 17 - ACUERDO MARCO DE PRECIOS"/>
    <n v="901668906"/>
    <s v="UNION TEMPORAL LCT-2022"/>
    <n v="0"/>
    <n v="0"/>
    <n v="235240"/>
    <n v="0"/>
    <n v="235240"/>
    <n v="2388"/>
    <s v="Beneficiar 40 colectivos u organizaciones recreo deportivas  inscritas en el Banco que implementan iniciativas de carácter barrial con apoyos económicos"/>
    <s v="150576"/>
    <n v="4"/>
    <s v="2 - Bogotá confía en su bien-estar"/>
    <s v="14 - Bogotá deportiva, recreativa, artística, patrimonial e intercultural"/>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8801000"/>
    <s v="Recreación y Deporte para Sumapaz"/>
    <x v="5"/>
    <x v="5"/>
    <s v="17 17 - ACUERDO MARCO DE PRECIOS"/>
    <n v="901668906"/>
    <s v="UNION TEMPORAL LCT-2022"/>
    <n v="0"/>
    <n v="0"/>
    <n v="6867769"/>
    <n v="0"/>
    <n v="6867769"/>
    <n v="2388"/>
    <s v="Capacitar 1000 personas en los campos deportivos o recreativos "/>
    <s v="150576"/>
    <n v="3"/>
    <s v="2 - Bogotá confía en su bien-estar"/>
    <s v="14 - Bogotá deportiva, recreativa, artística, patrimonial e intercultural"/>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9801000"/>
    <s v="Cuidado y protección para la población Vulnerable de Sumapaz"/>
    <x v="5"/>
    <x v="5"/>
    <s v="17 17 - ACUERDO MARCO DE PRECIOS"/>
    <n v="901668906"/>
    <s v="UNION TEMPORAL LCT-2022"/>
    <n v="0"/>
    <n v="0"/>
    <n v="602177"/>
    <n v="0"/>
    <n v="602177"/>
    <n v="2398"/>
    <s v="Beneficiar 305 personas mayores con transferencias monetarias"/>
    <s v="150576"/>
    <n v="1"/>
    <s v="2 - Bogotá confía en su bien-estar"/>
    <s v="7 - Bogotá, una ciudad con menos Pobreza"/>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9801000"/>
    <s v="Cuidado y protección para la población Vulnerable de Sumapaz"/>
    <x v="5"/>
    <x v="5"/>
    <s v="17 17 - ACUERDO MARCO DE PRECIOS"/>
    <n v="901668906"/>
    <s v="UNION TEMPORAL LCT-2022"/>
    <n v="0"/>
    <n v="0"/>
    <n v="4739311"/>
    <n v="0"/>
    <n v="4739311"/>
    <n v="2398"/>
    <s v="Atender 800 personas con apoyos que contribuyan al ingreso mínimo garantizado. "/>
    <s v="150576"/>
    <n v="2"/>
    <s v="2 - Bogotá confía en su bien-estar"/>
    <s v="7 - Bogotá, una ciudad con menos Pobreza"/>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48601000"/>
    <s v="Acciones para la promoción de la cultura, tradición y costumbres sumapaceñas"/>
    <x v="5"/>
    <x v="5"/>
    <s v="17 17 - ACUERDO MARCO DE PRECIOS"/>
    <n v="901668906"/>
    <s v="UNION TEMPORAL LCT-2022"/>
    <n v="0"/>
    <n v="0"/>
    <n v="19706108"/>
    <n v="0"/>
    <n v="19706108"/>
    <n v="2486"/>
    <s v="Realizar 12 eventos de promoción, circulación y apropiación de actividades artísticas, culturales y patrimoniales."/>
    <s v="150576"/>
    <n v="3"/>
    <s v="2 - Bogotá confía en su bien-estar"/>
    <s v="14 - Bogotá deportiva, recreativa, artística, patrimonial e intercultural"/>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48601000"/>
    <s v="Acciones para la promoción de la cultura, tradición y costumbres sumapaceñas"/>
    <x v="5"/>
    <x v="5"/>
    <s v="17 17 - ACUERDO MARCO DE PRECIOS"/>
    <n v="901668906"/>
    <s v="UNION TEMPORAL LCT-2022"/>
    <n v="0"/>
    <n v="0"/>
    <n v="7363667"/>
    <n v="0"/>
    <n v="7363667"/>
    <n v="2486"/>
    <s v="Capacitar 600 personas en los campos artísticos, interculturales, culturales y/o patrimoniales."/>
    <s v="150576"/>
    <n v="1"/>
    <s v="2 - Bogotá confía en su bien-estar"/>
    <s v="14 - Bogotá deportiva, recreativa, artística, patrimonial e intercultural"/>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52601000"/>
    <s v="Por una vida libre de violencias para las mujeres de Sumapaz"/>
    <x v="5"/>
    <x v="5"/>
    <s v="17 17 - ACUERDO MARCO DE PRECIOS"/>
    <n v="901668906"/>
    <s v="UNION TEMPORAL LCT-2022"/>
    <n v="0"/>
    <n v="0"/>
    <n v="9131457"/>
    <n v="0"/>
    <n v="9131457"/>
    <n v="2526"/>
    <s v="Vincular 1200 personas en acciones para la prevención del feminicidio y la violencia contra la mujer."/>
    <s v="150576"/>
    <n v="1"/>
    <s v="1 - Bogotá avanza en su seguridad"/>
    <s v="2 - Cero tolerancia a las violencias contra las mujeres y basadas en género"/>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54101000"/>
    <s v="Bienestar para las Mujeres de Sumapaz"/>
    <x v="5"/>
    <x v="5"/>
    <s v="17 17 - ACUERDO MARCO DE PRECIOS"/>
    <n v="901668906"/>
    <s v="UNION TEMPORAL LCT-2022"/>
    <n v="0"/>
    <n v="0"/>
    <n v="7367759"/>
    <n v="0"/>
    <n v="7367759"/>
    <n v="2541"/>
    <s v="Vincular 600 personas en procesos para la prevención de violencias en el contexto familiar y/o violencia sexual"/>
    <s v="150576"/>
    <n v="3"/>
    <s v="2 - Bogotá confía en su bien-estar"/>
    <s v="12 - Bogotá cuida a su gente"/>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54101000"/>
    <s v="Bienestar para las Mujeres de Sumapaz"/>
    <x v="5"/>
    <x v="5"/>
    <s v="17 17 - ACUERDO MARCO DE PRECIOS"/>
    <n v="901668906"/>
    <s v="UNION TEMPORAL LCT-2022"/>
    <n v="0"/>
    <n v="0"/>
    <n v="7000000"/>
    <n v="0"/>
    <n v="7000000"/>
    <n v="2541"/>
    <s v="Vincular 2800 mujeres para el ejercicio de derechos y el fortalecimiento de su autonomía económica"/>
    <s v="150576"/>
    <n v="2"/>
    <s v="2 - Bogotá confía en su bien-estar"/>
    <s v="12 - Bogotá cuida a su gente"/>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1301000"/>
    <s v="Manejo de emergencias y mitigación del riesgo de desastres"/>
    <x v="5"/>
    <x v="5"/>
    <s v="17 17 - ACUERDO MARCO DE PRECIOS"/>
    <n v="901668906"/>
    <s v="UNION TEMPORAL LCT-2022"/>
    <n v="0"/>
    <n v="0"/>
    <n v="300300"/>
    <n v="0"/>
    <n v="300300"/>
    <n v="2613"/>
    <s v="Realizar 12 acciones efectivas para el fortalecimiento de las capacidades locales en torno a la gestión del riesgo"/>
    <s v="150576"/>
    <n v="1"/>
    <s v="4 - Bogotá ordena su territorio y avanza en su acción climática"/>
    <s v="27 - Gestión del riesgo de desastres para un territorio seguro"/>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1301000"/>
    <s v="Manejo de emergencias y mitigación del riesgo de desastres"/>
    <x v="5"/>
    <x v="5"/>
    <s v="17 17 - ACUERDO MARCO DE PRECIOS"/>
    <n v="901668906"/>
    <s v="UNION TEMPORAL LCT-2022"/>
    <n v="0"/>
    <n v="0"/>
    <n v="6891168"/>
    <n v="0"/>
    <n v="6891168"/>
    <n v="2613"/>
    <s v="Realizar 40 obras de mitigación y/u obras de mitigación existentes con mantenimiento"/>
    <s v="150576"/>
    <n v="2"/>
    <s v="4 - Bogotá ordena su territorio y avanza en su acción climática"/>
    <s v="27 - Gestión del riesgo de desastres para un territorio seguro"/>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6601000"/>
    <s v="Sumapaz proteje su fauna"/>
    <x v="5"/>
    <x v="5"/>
    <s v="17 17 - ACUERDO MARCO DE PRECIOS"/>
    <n v="901668906"/>
    <s v="UNION TEMPORAL LCT-2022"/>
    <n v="0"/>
    <n v="0"/>
    <n v="34717541"/>
    <n v="0"/>
    <n v="34717541"/>
    <n v="2666"/>
    <s v="Atender 1000 animales en los programas de brigadas médicas, urgencias veterinarias y adopciones"/>
    <s v="150576"/>
    <n v="1"/>
    <s v="2 - Bogotá confía en su bien-estar"/>
    <s v="15 - Bogotá protege todas las formas de vida"/>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7101000"/>
    <s v="Asistencia técnica agropecuaria y educación ambiental en la localidad de Sumapaz"/>
    <x v="5"/>
    <x v="5"/>
    <s v="17 17 - ACUERDO MARCO DE PRECIOS"/>
    <n v="901668906"/>
    <s v="UNION TEMPORAL LCT-2022"/>
    <n v="0"/>
    <n v="0"/>
    <n v="5002394"/>
    <n v="0"/>
    <n v="5002394"/>
    <n v="2671"/>
    <s v="Implementar 4 procesos comunitarios de educación ambiental que promueven la conservación de la biodiversidad y el agua"/>
    <s v="150576"/>
    <n v="1"/>
    <s v="4 - Bogotá ordena su territorio y avanza en su acción climática"/>
    <s v="25 - Aumento de la resiliencia al cambio climático y reducción de la vulnerabilidad"/>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7101000"/>
    <s v="Asistencia técnica agropecuaria y educación ambiental en la localidad de Sumapaz"/>
    <x v="5"/>
    <x v="5"/>
    <s v="17 17 - ACUERDO MARCO DE PRECIOS"/>
    <n v="901668906"/>
    <s v="UNION TEMPORAL LCT-2022"/>
    <n v="0"/>
    <n v="0"/>
    <n v="293957"/>
    <n v="0"/>
    <n v="293957"/>
    <n v="2671"/>
    <s v="Implementar 100 huertas rurales "/>
    <s v="150576"/>
    <n v="4"/>
    <s v="4 - Bogotá ordena su territorio y avanza en su acción climática"/>
    <s v="25 - Aumento de la resiliencia al cambio climático y reducción de la vulnerabilidad"/>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7101000"/>
    <s v="Asistencia técnica agropecuaria y educación ambiental en la localidad de Sumapaz"/>
    <x v="5"/>
    <x v="5"/>
    <s v="17 17 - ACUERDO MARCO DE PRECIOS"/>
    <n v="901668906"/>
    <s v="UNION TEMPORAL LCT-2022"/>
    <n v="0"/>
    <n v="0"/>
    <n v="16862518"/>
    <n v="0"/>
    <n v="16862518"/>
    <n v="2671"/>
    <s v="Apoyar 500 predios rurales con buenas prácticas agropecuarias y ambientales que fortalezcan la protección a coberturas vegetales y recurso hídrico"/>
    <s v="150576"/>
    <n v="3"/>
    <s v="4 - Bogotá ordena su territorio y avanza en su acción climática"/>
    <s v="25 - Aumento de la resiliencia al cambio climático y reducción de la vulnerabilidad"/>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7101000"/>
    <s v="Asistencia técnica agropecuaria y educación ambiental en la localidad de Sumapaz"/>
    <x v="5"/>
    <x v="5"/>
    <s v="17 17 - ACUERDO MARCO DE PRECIOS"/>
    <n v="901668906"/>
    <s v="UNION TEMPORAL LCT-2022"/>
    <n v="0"/>
    <n v="0"/>
    <n v="4808515"/>
    <n v="0"/>
    <n v="4808515"/>
    <n v="2671"/>
    <s v="Capacitar 500 personas en separación en la fuente y reciclaje."/>
    <s v="150576"/>
    <n v="2"/>
    <s v="4 - Bogotá ordena su territorio y avanza en su acción climática"/>
    <s v="25 - Aumento de la resiliencia al cambio climático y reducción de la vulnerabilidad"/>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8201000"/>
    <s v="Restauración ecológica urbana y/o rural"/>
    <x v="5"/>
    <x v="5"/>
    <s v="17 17 - ACUERDO MARCO DE PRECIOS"/>
    <n v="901668906"/>
    <s v="UNION TEMPORAL LCT-2022"/>
    <n v="0"/>
    <n v="0"/>
    <n v="2042171"/>
    <n v="0"/>
    <n v="2042171"/>
    <n v="2682"/>
    <s v="Lograr 16 hectáreas en proceso de restauración ecológica"/>
    <s v="150576"/>
    <n v="2"/>
    <s v="4 - Bogotá ordena su territorio y avanza en su acción climática"/>
    <s v="25 - Aumento de la resiliencia al cambio climático y reducción de la vulnerabilidad"/>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8201000"/>
    <s v="Restauración ecológica urbana y/o rural"/>
    <x v="5"/>
    <x v="5"/>
    <s v="17 17 - ACUERDO MARCO DE PRECIOS"/>
    <n v="901668906"/>
    <s v="UNION TEMPORAL LCT-2022"/>
    <n v="0"/>
    <n v="0"/>
    <n v="1176158"/>
    <n v="0"/>
    <n v="1176158"/>
    <n v="2682"/>
    <s v="Realizar acciones de conservación en 8 hectáreas de la  Estructura Ecológica Principal"/>
    <s v="150576"/>
    <n v="1"/>
    <s v="4 - Bogotá ordena su territorio y avanza en su acción climática"/>
    <s v="25 - Aumento de la resiliencia al cambio climático y reducción de la vulnerabilidad"/>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8901000"/>
    <s v="Acueductos veredales, saneamiento básico y energías alternativas"/>
    <x v="5"/>
    <x v="5"/>
    <s v="17 17 - ACUERDO MARCO DE PRECIOS"/>
    <n v="901668906"/>
    <s v="UNION TEMPORAL LCT-2022"/>
    <n v="0"/>
    <n v="0"/>
    <n v="4565160"/>
    <n v="0"/>
    <n v="4565160"/>
    <n v="2689"/>
    <s v="Fortalecer 4 acueductos veredales con asistencia, intervenir técnica u organizativa"/>
    <s v="150576"/>
    <n v="1"/>
    <s v="4 - Bogotá ordena su territorio y avanza en su acción climática"/>
    <s v="29 - Servicios públicos inclusivos y sostenibles"/>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9601000"/>
    <s v="Participación incidente en Sumapaz"/>
    <x v="5"/>
    <x v="5"/>
    <s v="17 17 - ACUERDO MARCO DE PRECIOS"/>
    <n v="901668906"/>
    <s v="UNION TEMPORAL LCT-2022"/>
    <n v="0"/>
    <n v="0"/>
    <n v="50000000"/>
    <n v="0"/>
    <n v="50000000"/>
    <n v="2696"/>
    <s v="Fortalecer 40 Organizaciones sociales e Instancias de participación ciudadana."/>
    <s v="150576"/>
    <n v="5"/>
    <s v="5 - Bogotá confía en su gobierno"/>
    <s v="39 - Camino hacia una democracia deliberativa con un gobierno cercano a la gente y con participación ciudadana"/>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9601000"/>
    <s v="Participación incidente en Sumapaz"/>
    <x v="5"/>
    <x v="5"/>
    <s v="17 17 - ACUERDO MARCO DE PRECIOS"/>
    <n v="901668906"/>
    <s v="UNION TEMPORAL LCT-2022"/>
    <n v="0"/>
    <n v="0"/>
    <n v="20000000"/>
    <n v="0"/>
    <n v="20000000"/>
    <n v="2696"/>
    <s v="Capacitar 240 personas a través de procesos de formación para la participación de manera virtual y presencial."/>
    <s v="150576"/>
    <n v="1"/>
    <s v="5 - Bogotá confía en su gobierno"/>
    <s v="39 - Camino hacia una democracia deliberativa con un gobierno cercano a la gente y con participación ciudadana"/>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9601000"/>
    <s v="Participación incidente en Sumapaz"/>
    <x v="5"/>
    <x v="5"/>
    <s v="17 17 - ACUERDO MARCO DE PRECIOS"/>
    <n v="901668906"/>
    <s v="UNION TEMPORAL LCT-2022"/>
    <n v="0"/>
    <n v="0"/>
    <n v="8785745"/>
    <n v="0"/>
    <n v="8785745"/>
    <n v="2696"/>
    <s v="Fortalecer 27 organizaciones comunales."/>
    <s v="150576"/>
    <n v="4"/>
    <s v="5 - Bogotá confía en su gobierno"/>
    <s v="39 - Camino hacia una democracia deliberativa con un gobierno cercano a la gente y con participación ciudadana"/>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69601000"/>
    <s v="Participación incidente en Sumapaz"/>
    <x v="5"/>
    <x v="5"/>
    <s v="17 17 - ACUERDO MARCO DE PRECIOS"/>
    <n v="901668906"/>
    <s v="UNION TEMPORAL LCT-2022"/>
    <n v="0"/>
    <n v="0"/>
    <n v="53616935"/>
    <n v="0"/>
    <n v="53616935"/>
    <n v="2696"/>
    <s v="Rehabilitar  4 salones comunales y/o casas de participación."/>
    <s v="150576"/>
    <n v="6"/>
    <s v="5 - Bogotá confía en su gobierno"/>
    <s v="39 - Camino hacia una democracia deliberativa con un gobierno cercano a la gente y con participación ciudadana"/>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70301000"/>
    <s v="Una mejor educación para Sumapaz"/>
    <x v="5"/>
    <x v="5"/>
    <s v="17 17 - ACUERDO MARCO DE PRECIOS"/>
    <n v="901668906"/>
    <s v="UNION TEMPORAL LCT-2022"/>
    <n v="0"/>
    <n v="0"/>
    <n v="10178883"/>
    <n v="0"/>
    <n v="10178883"/>
    <n v="2703"/>
    <s v="Dotar 18 sedes educativas urbanas y rurales con recursos pedagógicos y/o tecnológicos"/>
    <s v="150576"/>
    <n v="1"/>
    <s v="3 - Bogotá confía en su potencial"/>
    <s v="16 - Atención Integral a la Primera Infancia y Educación como Eje del Potencial Humano"/>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70301000"/>
    <s v="Una mejor educación para Sumapaz"/>
    <x v="5"/>
    <x v="5"/>
    <s v="17 17 - ACUERDO MARCO DE PRECIOS"/>
    <n v="901668906"/>
    <s v="UNION TEMPORAL LCT-2022"/>
    <n v="0"/>
    <n v="0"/>
    <n v="27500000"/>
    <n v="0"/>
    <n v="27500000"/>
    <n v="2703"/>
    <s v="Beneficiar 160 estudiantes en programas de educación posmedia (niveles de formación técnico profesional, tecnólogo, profesional universitario y educación para el trabajo y desarrollo humano)."/>
    <s v="150576"/>
    <n v="3"/>
    <s v="3 - Bogotá confía en su potencial"/>
    <s v="16 - Atención Integral a la Primera Infancia y Educación como Eje del Potencial Humano"/>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70301000"/>
    <s v="Una mejor educación para Sumapaz"/>
    <x v="5"/>
    <x v="5"/>
    <s v="17 17 - ACUERDO MARCO DE PRECIOS"/>
    <n v="901668906"/>
    <s v="UNION TEMPORAL LCT-2022"/>
    <n v="0"/>
    <n v="0"/>
    <n v="4680950"/>
    <n v="0"/>
    <n v="4680950"/>
    <n v="2703"/>
    <s v="Beneficiar 160 estudiantes con apoyo de sostenimiento para la permanencia en la educación posmedia (niveles de formación técnico profesional, tecnólogo, profesional universitario y educación para el trabajo y desarrollo humano)."/>
    <s v="150576"/>
    <n v="4"/>
    <s v="3 - Bogotá confía en su potencial"/>
    <s v="16 - Atención Integral a la Primera Infancia y Educación como Eje del Potencial Humano"/>
  </r>
  <r>
    <n v="2025"/>
    <n v="12"/>
    <d v="2025-01-01T00:00:00"/>
    <d v="2025-12-31T00:00:00"/>
    <s v="0020-01"/>
    <d v="2025-12-24T00:00:00"/>
    <n v="4"/>
    <s v="ORDEN DE COMPRA"/>
    <s v="147652-20251"/>
    <x v="6"/>
    <n v="7"/>
    <s v="ORDENES DE PAGO"/>
    <n v="1911"/>
    <n v="2006"/>
    <s v="150576 - Adición y prorroga a la OC-147652-2025 por 60 días, cuyo objeto es, prestar los servicios de transporte terrestre de pasajeros de conformidad con las necesidades de la alcaldía local de Sumapaz. Se expide CDP a solicitud expresa y explicita del Ordenador del Gasto, mediante SIPSE 150576, recibido el 18 de diciembre de 2025.Se expide el CRP mediante memorando 20257020034953, recibido el 24 de diciembre de 2025."/>
    <s v="O23011745992024235801000"/>
    <s v="Mejores parques para Sumapaz"/>
    <x v="5"/>
    <x v="5"/>
    <s v="17 17 - ACUERDO MARCO DE PRECIOS"/>
    <n v="901668906"/>
    <s v="UNION TEMPORAL LCT-2022"/>
    <n v="0"/>
    <n v="0"/>
    <n v="21929988"/>
    <n v="0"/>
    <n v="21929988"/>
    <n v="2358"/>
    <s v="Construir 4000 m2 de Parques de la red de proximidad (la construcción incluye su dotación)."/>
    <s v="150576"/>
    <n v="1"/>
    <s v="4 - Bogotá ordena su territorio y avanza en su acción climática"/>
    <s v="24 - Revitalización y renovación urbana y rural con inclusión"/>
  </r>
  <r>
    <n v="2025"/>
    <n v="12"/>
    <d v="2025-01-01T00:00:00"/>
    <d v="2025-12-31T00:00:00"/>
    <s v="0020-01"/>
    <d v="2025-12-24T00:00:00"/>
    <n v="145"/>
    <s v="CONTRATO DE PRESTACION DE SERVICIOS PROFESIONALES"/>
    <s v="534-20251"/>
    <x v="2"/>
    <n v="7"/>
    <s v="ORDENES DE PAGO"/>
    <n v="1892"/>
    <n v="2007"/>
    <s v="150024 - Adición y prorroga al contrato 534-2025-CPS-P (143320) por 10 días, cuyo objeto es, Prestar sus servicios como profesional de apoyo a la gestión, para dar respuesta a derechos de petición y demás requerimientos relacionados con los procesos contractuales del Fondo de Desarrollo Rural de Sumapaz. 2327. Se expide CDP a solicitud expresa del Ordenador del Gasto mediante SIPSE 150024, recibido el 12 de diciembre de 2025. Se expide el CRP mediante memorando 20257020034983, recibido el 24 de diciembre de 2025."/>
    <s v="O23011745992024232701000"/>
    <s v="Fortalecimiento Institucional y sedes administrativas"/>
    <x v="0"/>
    <x v="0"/>
    <s v="10 10 - CONTRATACIÓN DIRECTA"/>
    <n v="1020802394"/>
    <s v="JESSICA JULIETH CARDONA JARAMILLO"/>
    <n v="0"/>
    <n v="0"/>
    <n v="1920000"/>
    <n v="0"/>
    <n v="1920000"/>
    <n v="2327"/>
    <s v="Realizar 4 estrategias de fortalecimiento institucional (una por vigencia)."/>
    <s v="150024"/>
    <n v="2"/>
    <s v="5 - Bogotá confía en su gobierno"/>
    <s v="33 - Fortalecimiento institucional para un gobierno confiable"/>
  </r>
  <r>
    <n v="2025"/>
    <n v="12"/>
    <d v="2025-01-01T00:00:00"/>
    <d v="2025-12-31T00:00:00"/>
    <s v="0020-01"/>
    <d v="2025-12-24T00:00:00"/>
    <n v="145"/>
    <s v="CONTRATO DE PRESTACION DE SERVICIOS PROFESIONALES"/>
    <s v="544-20251"/>
    <x v="2"/>
    <n v="7"/>
    <s v="ORDENES DE PAGO"/>
    <n v="1903"/>
    <n v="2008"/>
    <s v="150495 - Adición y prorroga al contrato 544-2025-CPS-P (143319) por 10 días, cuyo objeto es, Prestar los servicios profesionales para apoyar administrativamente la gestión contractual y al despacho de la Alcaldía Local de Sumapaz, en el seguimiento y ejecución del Plan de Gestión. 2327. Se expide CDP a solicitud expresa y explicita del Ordenador del Gasto mediante SIPSE 150495, recibido el 17 de diciembre de 2025. Se expide CRP mediante memorando 20257020034993, recibido el 24 de diciembre de 2025."/>
    <s v="O23011745992024232701000"/>
    <s v="Fortalecimiento Institucional y sedes administrativas"/>
    <x v="0"/>
    <x v="0"/>
    <s v="10 10 - CONTRATACIÓN DIRECTA"/>
    <n v="1010199748"/>
    <s v="GISSELLA PAOLA SALAZAR RAMOS"/>
    <n v="0"/>
    <n v="0"/>
    <n v="2100000"/>
    <n v="0"/>
    <n v="2100000"/>
    <n v="2327"/>
    <s v="Realizar 4 estrategias de fortalecimiento institucional (una por vigencia)."/>
    <s v="150495"/>
    <n v="2"/>
    <s v="5 - Bogotá confía en su gobierno"/>
    <s v="33 - Fortalecimiento institucional para un gobierno confiable"/>
  </r>
  <r>
    <n v="2025"/>
    <n v="12"/>
    <d v="2025-01-01T00:00:00"/>
    <d v="2025-12-31T00:00:00"/>
    <s v="0020-01"/>
    <d v="2025-12-24T00:00:00"/>
    <n v="145"/>
    <s v="CONTRATO DE PRESTACION DE SERVICIOS PROFESIONALES"/>
    <s v="590-20251"/>
    <x v="2"/>
    <n v="7"/>
    <s v="ORDENES DE PAGO"/>
    <n v="1931"/>
    <n v="2009"/>
    <s v="150832 - Adición y prorroga al contrato 590-2025-CDP-P (144624) por 13 días, cuyo objeto es Prestar servicios profesionales al Área de Gestión de Desarrollo Local para apoyar la planificación, formulación y seguimiento de acciones orientadas a la intervención de equipamientos culturales, promoviendo el bienestar de las y los Sumapaceños. 2331 Se expide CDP a solicitud expresa del Ordenador del Gasto mediante SIPSE 150832, recibido el 23 de diciembre de 2025.Se expide CRP mediante memorando 20257020035003, recibido el 24 de diciembre de 2025."/>
    <s v="O23011745992024233101000"/>
    <s v="Construcción e Intervención de equipamentos culturales"/>
    <x v="0"/>
    <x v="0"/>
    <s v="10 10 - CONTRATACIÓN DIRECTA"/>
    <n v="1022991460"/>
    <s v="MARIA CAMILA NIEVES PARRA"/>
    <n v="0"/>
    <n v="0"/>
    <n v="3120000"/>
    <n v="0"/>
    <n v="3120000"/>
    <n v="2331"/>
    <s v="Intervenir 3 equipamientos culturales con acciones de construcción, adecuación y/o dotación"/>
    <s v="150832"/>
    <n v="1"/>
    <s v="4 - Bogotá ordena su territorio y avanza en su acción climática"/>
    <s v="24 - Revitalización y renovación urbana y rural con inclusión"/>
  </r>
  <r>
    <n v="2025"/>
    <n v="12"/>
    <d v="2025-01-01T00:00:00"/>
    <d v="2025-12-31T00:00:00"/>
    <s v="0020-01"/>
    <d v="2025-12-24T00:00:00"/>
    <n v="19"/>
    <s v="CONTRATO DE SUMINISTRO"/>
    <s v="625-2025"/>
    <x v="12"/>
    <n v="7"/>
    <s v="ORDENES DE PAGO"/>
    <n v="1800"/>
    <n v="2010"/>
    <s v="144406 - El contrato que se pretende celebrar tendrá por objeto, contratar el suministro de elementos artísticos y culturales para el desarrollo y ejecución de los proyectos de inversión 2319, 2404 y 2486 contemplados en el plan de desarrollo local 2025 - 2028 de la alcaldía local de Sumapaz. Se expide CDP a solicitud expresa del Ordenador del Gasto mediante 144406 recibido el 27 de octubre de 2025. Se expide CRP mediante memorando 20257020034533, recibido el 24 de diciembre de 2025."/>
    <s v="O23011745992024248601000"/>
    <s v="Acciones para la promoción de la cultura, tradición y costumbres sumapaceñas"/>
    <x v="5"/>
    <x v="5"/>
    <s v="17 17 - ACUERDO MARCO DE PRECIOS"/>
    <n v="901866017"/>
    <s v="FINGERPRINT SAS"/>
    <n v="0"/>
    <n v="0"/>
    <n v="110974351"/>
    <n v="0"/>
    <n v="110974351"/>
    <n v="2486"/>
    <s v="Beneficiar 32 organizaciones artísticas, culturales y patrimoniales con elementos entregados."/>
    <s v="144406"/>
    <n v="4"/>
    <s v="2 - Bogotá confía en su bien-estar"/>
    <s v="14 - Bogotá deportiva, recreativa, artística, patrimonial e intercultural"/>
  </r>
  <r>
    <n v="2025"/>
    <n v="12"/>
    <d v="2025-01-01T00:00:00"/>
    <d v="2025-12-31T00:00:00"/>
    <s v="0020-01"/>
    <d v="2025-12-24T00:00:00"/>
    <n v="19"/>
    <s v="CONTRATO DE SUMINISTRO"/>
    <s v="625-2025"/>
    <x v="12"/>
    <n v="7"/>
    <s v="ORDENES DE PAGO"/>
    <n v="1800"/>
    <n v="2010"/>
    <s v="144406 - El contrato que se pretende celebrar tendrá por objeto, contratar el suministro de elementos artísticos y culturales para el desarrollo y ejecución de los proyectos de inversión 2319, 2404 y 2486 contemplados en el plan de desarrollo local 2025 - 2028 de la alcaldía local de Sumapaz. Se expide CDP a solicitud expresa del Ordenador del Gasto mediante 144406 recibido el 27 de octubre de 2025. Se expide CRP mediante memorando 20257020034533, recibido el 24 de diciembre de 2025."/>
    <s v="O23011745992024240401000"/>
    <s v="Atención a la primera Infancia y la persona mayor en Sumapaz"/>
    <x v="5"/>
    <x v="5"/>
    <s v="17 17 - ACUERDO MARCO DE PRECIOS"/>
    <n v="901866017"/>
    <s v="FINGERPRINT SAS"/>
    <n v="0"/>
    <n v="0"/>
    <n v="36062511"/>
    <n v="0"/>
    <n v="36062511"/>
    <n v="2404"/>
    <s v="Dotar y/o acondicionar 3 unidades operativas orientadas a la atención de la primera infancia (Jardines Infantiles, Casas de Pensamiento Intercultural, Modalidad Espacios Rurales, Crecemos en la Ruralidad, Creciendo Juntos, Centros Amar, Centros Forjar)"/>
    <s v="144406"/>
    <n v="1"/>
    <s v="4 - Bogotá ordena su territorio y avanza en su acción climática"/>
    <s v="30 - Atención del déficit social para un hábitat digno"/>
  </r>
  <r>
    <n v="2025"/>
    <n v="12"/>
    <d v="2025-01-01T00:00:00"/>
    <d v="2025-12-31T00:00:00"/>
    <s v="0020-01"/>
    <d v="2025-12-24T00:00:00"/>
    <n v="19"/>
    <s v="CONTRATO DE SUMINISTRO"/>
    <s v="625-2025"/>
    <x v="12"/>
    <n v="7"/>
    <s v="ORDENES DE PAGO"/>
    <n v="1800"/>
    <n v="2010"/>
    <s v="144406 - El contrato que se pretende celebrar tendrá por objeto, contratar el suministro de elementos artísticos y culturales para el desarrollo y ejecución de los proyectos de inversión 2319, 2404 y 2486 contemplados en el plan de desarrollo local 2025 - 2028 de la alcaldía local de Sumapaz. Se expide CDP a solicitud expresa del Ordenador del Gasto mediante 144406 recibido el 27 de octubre de 2025. Se expide CRP mediante memorando 20257020034533, recibido el 24 de diciembre de 2025."/>
    <s v="O23011745992024231901000"/>
    <s v="Atención a víctimas en Sumapaz"/>
    <x v="5"/>
    <x v="5"/>
    <s v="17 17 - ACUERDO MARCO DE PRECIOS"/>
    <n v="901866017"/>
    <s v="FINGERPRINT SAS"/>
    <n v="0"/>
    <n v="0"/>
    <n v="4941000"/>
    <n v="0"/>
    <n v="4941000"/>
    <n v="2319"/>
    <s v="Realizar 8 procesos de fortalecimiento de habilidades y capacidades de la población víctima del conflicto armado o excombatientes para promover su participación en los diferentes escenarios."/>
    <s v="144406"/>
    <n v="2"/>
    <s v="2 - Bogotá confía en su bien-estar"/>
    <s v="13 - Bogotá, un territorio de paz y reconciliación en donde todos puedan volver a empezar"/>
  </r>
  <r>
    <n v="2025"/>
    <n v="12"/>
    <d v="2025-01-01T00:00:00"/>
    <d v="2025-12-31T00:00:00"/>
    <s v="0020-01"/>
    <d v="2025-12-26T00:00:00"/>
    <n v="145"/>
    <s v="CONTRATO DE PRESTACION DE SERVICIOS PROFESIONALES"/>
    <s v="529-20251"/>
    <x v="2"/>
    <n v="0"/>
    <s v="ORDENES DE PAGO"/>
    <n v="1930"/>
    <n v="2011"/>
    <s v="150777 - Adición y prorroga al contrato 529-2025-CPS-P (143271) por 10 días, cuyo prestar los servicios profesionales especializados para la estructuración y gestión de los procesos y procedimientos contractuales jurídicos, así como los trámites y actuaciones administrativas que sean asignadas. 2327. Se expide CDP a solicitud expresa del Ordenador del Gasto mediante SIPSE 150777, recibido el 23 de diciembre de 2025.   Se expide CRP mediante memorando 20257020035033&lt;(&gt;,&lt;)&gt; recibido el 26 de diciembre de 2025."/>
    <s v="O23011745992024232701000"/>
    <s v="Fortalecimiento Institucional y sedes administrativas"/>
    <x v="0"/>
    <x v="0"/>
    <s v="10 10 - CONTRATACIÓN DIRECTA"/>
    <n v="1022992140"/>
    <s v="JENY MARCELA REINA WILCHES"/>
    <n v="0"/>
    <n v="0"/>
    <n v="2939000"/>
    <n v="0"/>
    <n v="2939000"/>
    <n v="2327"/>
    <s v="Realizar 4 estrategias de fortalecimiento institucional (una por vigencia)."/>
    <s v="150777"/>
    <n v="2"/>
    <s v="5 - Bogotá confía en su gobierno"/>
    <s v="33 - Fortalecimiento institucional para un gobierno confiable"/>
  </r>
  <r>
    <n v="2025"/>
    <n v="12"/>
    <d v="2025-01-01T00:00:00"/>
    <d v="2025-12-31T00:00:00"/>
    <s v="0020-01"/>
    <d v="2025-12-26T00:00:00"/>
    <n v="145"/>
    <s v="CONTRATO DE PRESTACION DE SERVICIOS PROFESIONALES"/>
    <s v="570-20251"/>
    <x v="2"/>
    <n v="0"/>
    <s v="ORDENES DE PAGO"/>
    <n v="1926"/>
    <n v="2012"/>
    <s v="150930 - Adición y prorroga al contrato 570-2025-CPS-P (144287) por 10 días, cuyo objeto es prestar los servicios profesionales como abogado, para el trámite de los asuntos jurídicos y legales, que requieran los procesos misionales y administrativos que se adelantan en el fondo desarrollo local Sumapaz. 2327. Se expide el CDP a solicitud expresa del Ordenador del Gasto mediante SIPSE 150930, recibido el 22 de diciembre de 2025.  Se expide CRP mediante memorando 20257020035043&lt;(&gt;,&lt;)&gt; recibido el 26 de diciembre de 2025."/>
    <s v="O23011745992024232701000"/>
    <s v="Fortalecimiento Institucional y sedes administrativas"/>
    <x v="0"/>
    <x v="0"/>
    <s v="10 10 - CONTRATACIÓN DIRECTA"/>
    <n v="1012413960"/>
    <s v="JANEIRY  ROMERO HERNANDEZ"/>
    <n v="0"/>
    <n v="0"/>
    <n v="2100000"/>
    <n v="0"/>
    <n v="2100000"/>
    <n v="2327"/>
    <s v="Realizar 4 estrategias de fortalecimiento institucional (una por vigencia)."/>
    <s v="150930"/>
    <n v="2"/>
    <s v="5 - Bogotá confía en su gobierno"/>
    <s v="33 - Fortalecimiento institucional para un gobierno confiable"/>
  </r>
  <r>
    <n v="2025"/>
    <n v="12"/>
    <d v="2025-01-01T00:00:00"/>
    <d v="2025-12-31T00:00:00"/>
    <s v="0020-01"/>
    <d v="2025-12-26T00:00:00"/>
    <n v="145"/>
    <s v="CONTRATO DE PRESTACION DE SERVICIOS PROFESIONALES"/>
    <s v="530-20251"/>
    <x v="2"/>
    <n v="0"/>
    <s v="ORDENES DE PAGO"/>
    <n v="1923"/>
    <n v="2013"/>
    <s v="150803 - Adición y prorroga al contrato 530-2025-CPS-P (143161) por 12 días, cuyo prestar sus servicios profesionales en el desarrollo y gestión de los procesos contractuales en cada una de sus etapas del fondo de desarrollo rural de Sumapaz. 2327. Se expide CDP a solicitud expresa y explicita del Ordenador del Gasto, mediante SIPSE 150803, recibido el 22 de diciembre de 2025.  Se expide CRP mediante memorando 20257020035053&lt;(&gt;,&lt;)&gt; recibido el 26 de diciembre de 2025."/>
    <s v="O23011745992024232701000"/>
    <s v="Fortalecimiento Institucional y sedes administrativas"/>
    <x v="0"/>
    <x v="0"/>
    <s v="10 10 - CONTRATACIÓN DIRECTA"/>
    <n v="1026295315"/>
    <s v="JUAN DAVID GONZALEZ PIRAZAN"/>
    <n v="0"/>
    <n v="0"/>
    <n v="2520000"/>
    <n v="0"/>
    <n v="2520000"/>
    <n v="2327"/>
    <s v="Realizar 4 estrategias de fortalecimiento institucional (una por vigencia)."/>
    <s v="150803"/>
    <n v="2"/>
    <s v="5 - Bogotá confía en su gobierno"/>
    <s v="33 - Fortalecimiento institucional para un gobierno confiable"/>
  </r>
  <r>
    <n v="2025"/>
    <n v="12"/>
    <d v="2025-01-01T00:00:00"/>
    <d v="2025-12-31T00:00:00"/>
    <s v="0020-01"/>
    <d v="2025-12-26T00:00:00"/>
    <n v="145"/>
    <s v="CONTRATO DE PRESTACION DE SERVICIOS PROFESIONALES"/>
    <s v="519-20251"/>
    <x v="2"/>
    <n v="5"/>
    <s v="ORDENES DE PAGO"/>
    <n v="1929"/>
    <n v="2014"/>
    <s v="151071 - Adición y prorroga al contrato 519-2025-CPS-P (143161) por 15 días, cuyo objeto es prestar sus servicios profesionales en el desarrollo y gestión de los procesos contractuales en cada una de sus etapas del fondo de desarrollo rural de Sumapaz. 2327. Se expide CDP a solicitud expresa del Ordenador del Gasto mediante SIPSE 151071, recibido el 22 de diciembre de 2025. Se expide el CRP mediante 2025720035123, recibido el 26 de diciembre de 2025."/>
    <s v="O23011745992024232701000"/>
    <s v="Fortalecimiento Institucional y sedes administrativas"/>
    <x v="0"/>
    <x v="0"/>
    <s v="10 10 - CONTRATACIÓN DIRECTA"/>
    <n v="1070621662"/>
    <s v="ALEJANDRA LIZETH VARGAS MONTEALEGRE"/>
    <n v="0"/>
    <n v="0"/>
    <n v="3150000"/>
    <n v="0"/>
    <n v="3150000"/>
    <n v="2327"/>
    <s v="Realizar 4 estrategias de fortalecimiento institucional (una por vigencia)."/>
    <s v="151071"/>
    <n v="2"/>
    <s v="5 - Bogotá confía en su gobierno"/>
    <s v="33 - Fortalecimiento institucional para un gobierno confiable"/>
  </r>
  <r>
    <n v="2025"/>
    <n v="12"/>
    <d v="2025-01-01T00:00:00"/>
    <d v="2025-12-31T00:00:00"/>
    <s v="0020-01"/>
    <d v="2025-12-29T00:00:00"/>
    <n v="145"/>
    <s v="CONTRATO DE PRESTACION DE SERVICIOS PROFESIONALES"/>
    <s v="518-20251"/>
    <x v="2"/>
    <n v="0"/>
    <s v="ORDENES DE PAGO"/>
    <n v="1917"/>
    <n v="2015"/>
    <s v="150749 - Adición y prorroga al contrato 518-2025-CPS-P (143161) por 10 días, cuyo objeto es prestar sus servicios profesionales en el desarrollo y gestión de los procesos contractuales en cada una de sus etapas del fondo de desarrollo rural de Sumapaz. 2327. Se expide el CDP a solicitud expresa y explicita del Ordenador del Gasto mediante SIPSE 150749, recibido el 19 de diciembre de 2025. Se expide CRP mediante memorando 20257020035243&lt;(&gt;,&lt;)&gt; recibido el 26 de diciembre de 2025."/>
    <s v="O23011745992024232701000"/>
    <s v="Fortalecimiento Institucional y sedes administrativas"/>
    <x v="0"/>
    <x v="0"/>
    <s v="10 10 - CONTRATACIÓN DIRECTA"/>
    <n v="16377907"/>
    <s v="OSCAR ANDRES CONTECHA PANIAGUA"/>
    <n v="0"/>
    <n v="0"/>
    <n v="2100000"/>
    <n v="0"/>
    <n v="2100000"/>
    <n v="2327"/>
    <s v="Realizar 4 estrategias de fortalecimiento institucional (una por vigencia)."/>
    <s v="150749"/>
    <n v="2"/>
    <s v="5 - Bogotá confía en su gobierno"/>
    <s v="33 - Fortalecimiento institucional para un gobierno confiable"/>
  </r>
  <r>
    <n v="2025"/>
    <n v="12"/>
    <d v="2025-01-01T00:00:00"/>
    <d v="2025-12-31T00:00:00"/>
    <s v="0020-01"/>
    <d v="2025-12-29T00:00:00"/>
    <n v="145"/>
    <s v="CONTRATO DE PRESTACION DE SERVICIOS PROFESIONALES"/>
    <s v="541-20251"/>
    <x v="2"/>
    <n v="0"/>
    <s v="ORDENES DE PAGO"/>
    <n v="1934"/>
    <n v="2016"/>
    <s v="151293 - Adición y prorroga al contrato 541-2025-CPS-P (143183) por 10 días, cuyo objeto es Prestar los servicios profesionales especializados para apoyar la planeación, seguimiento, ejecución y control de los proyectos ambientales y de desarrollo rural sostenible, del fondo de desarrollo rural de Sumapaz. 2671. Se expide CDP a solicitud expresa del Ordenador del gasto mediante SIPSE 151293, recibido el 24 de diciembre de 2025. Se expide CRP mediante memorando 20257020035263&lt;(&gt;,&lt;)&gt; recibido el 26 de diciembre de 2025."/>
    <s v="O23011745992024267101000"/>
    <s v="Asistencia técnica agropecuaria y educación ambiental en la localidad de Sumapaz"/>
    <x v="0"/>
    <x v="0"/>
    <s v="10 10 - CONTRATACIÓN DIRECTA"/>
    <n v="1024564835"/>
    <s v="JULIETH ALEJANDRA MUÑOZ ROMERO"/>
    <n v="0"/>
    <n v="0"/>
    <n v="2833333"/>
    <n v="0"/>
    <n v="2833333"/>
    <n v="2671"/>
    <s v="Apoyar 500 predios rurales con buenas prácticas agropecuarias y ambientales que fortalezcan la protección a coberturas vegetales y recurso hídrico"/>
    <s v="151293"/>
    <n v="3"/>
    <s v="4 - Bogotá ordena su territorio y avanza en su acción climática"/>
    <s v="25 - Aumento de la resiliencia al cambio climático y reducción de la vulnerabilidad"/>
  </r>
  <r>
    <n v="2025"/>
    <n v="12"/>
    <d v="2025-01-01T00:00:00"/>
    <d v="2025-12-31T00:00:00"/>
    <s v="0020-01"/>
    <d v="2025-12-29T00:00:00"/>
    <n v="148"/>
    <s v="CONTRATO DE PRESTACION DE SERVICIOS DE APOYO A LA GESTION"/>
    <s v="593-20251"/>
    <x v="3"/>
    <n v="0"/>
    <s v="ORDENES DE PAGO"/>
    <n v="1936"/>
    <n v="2017"/>
    <s v="151325 - Adición y prorroga al contrato 593-2025-CPS-AG (143327) por 15 días, cuyo objeto es prestar sus servicios administrativos para realizar el apoyo logístico y operativo de las actividades que se desarrollan por la alcaldía local de Sumapaz. 2327. Se expide a solicitud expresa del Ordenador del gasto mediante SIPSE 151325, recibido el 26 de diciembre de 2025. Se expide CRP mediante memorando 20257020035273&lt;(&gt;,&lt;)&gt; recibido el 29 de diciembre de 2025."/>
    <s v="O23011745992024232701000"/>
    <s v="Fortalecimiento Institucional y sedes administrativas"/>
    <x v="0"/>
    <x v="0"/>
    <s v="10 10 - CONTRATACIÓN DIRECTA"/>
    <n v="1032656270"/>
    <s v="JOSE MANUEL MUÑOZ BAQUERO"/>
    <n v="0"/>
    <n v="0"/>
    <n v="1470000"/>
    <n v="0"/>
    <n v="1470000"/>
    <n v="2327"/>
    <s v="Realizar 4 estrategias de fortalecimiento institucional (una por vigencia)."/>
    <s v="151325"/>
    <n v="2"/>
    <s v="5 - Bogotá confía en su gobierno"/>
    <s v="33 - Fortalecimiento institucional para un gobierno confiable"/>
  </r>
  <r>
    <n v="2025"/>
    <n v="12"/>
    <d v="2025-01-01T00:00:00"/>
    <d v="2025-12-31T00:00:00"/>
    <s v="0020-01"/>
    <d v="2025-12-29T00:00:00"/>
    <n v="73"/>
    <s v="CONTRATO DE OBRA PUBLICA"/>
    <s v="630-2025"/>
    <x v="7"/>
    <n v="2"/>
    <s v="ORDENES DE PAGO"/>
    <n v="1787"/>
    <n v="2018"/>
    <s v="144279 - El contrato que se pretende celebrar tendrá por objeto: Contratar mediante el sistema de precios unitarios, la construcción de sistemas de tratamiento de aguas residuales de viviendas rurales dispersas en la localidad de Sumapaz, correspondiente a la vigencia 2025. 2689. Se expide CDP a solicitud expresa del Ordenador del Gasto mediante SIPSE 144279, recibido el 23 de octubre de 2025. Se expide el CRP mediante memorando 20257020035093, recibido el 29 de diciembre de 2025."/>
    <s v="O23011745992024268901000"/>
    <s v="Acueductos veredales, saneamiento básico y energías alternativas"/>
    <x v="4"/>
    <x v="4"/>
    <s v="1 01 - LICITACIÓN PÚBLICA"/>
    <n v="902019244"/>
    <s v="CONSORCIO SANITARIO SUMAPAZ II"/>
    <n v="0"/>
    <n v="0"/>
    <n v="731597798"/>
    <n v="0"/>
    <n v="731597798"/>
    <n v="2689"/>
    <s v="Fortalecer 4 acueductos veredales con asistencia, intervenir técnica u organizativa"/>
    <s v="144279"/>
    <n v="1"/>
    <s v="4 - Bogotá ordena su territorio y avanza en su acción climática"/>
    <s v="29 - Servicios públicos inclusivos y sostenibles"/>
  </r>
  <r>
    <n v="2025"/>
    <n v="12"/>
    <d v="2025-01-01T00:00:00"/>
    <d v="2025-12-31T00:00:00"/>
    <s v="0020-01"/>
    <d v="2025-12-29T00:00:00"/>
    <n v="12"/>
    <s v="CONTRATO DE PRESTACION DE SERVICIOS"/>
    <s v="633-2025"/>
    <x v="0"/>
    <n v="2"/>
    <s v="ORDENES DE PAGO"/>
    <n v="1861"/>
    <n v="2019"/>
    <s v="148137 - El contrato que se pretende celebrar tendrá por objeto: prestar los servicios para realizar actividades de formación y fortalecimiento a las juntas de acción comunal, organizaciones sociales e instancias de participación ciudadana, de la localidad de Sumapaz. Se expide CDP a solicitud expresa del Ordenador del Gasto mediante SIPSE 148137, recibido el 19 de noviembre de 2025. Se expide CRP mediante memorando 20257020035303, recibido el 29 de diciembre de 2025."/>
    <s v="O23011745992024269601000"/>
    <s v="Participación incidente en Sumapaz"/>
    <x v="3"/>
    <x v="3"/>
    <s v="2 02 - SELEC. ABREV. MENOR CUANTÍA"/>
    <n v="830126645"/>
    <s v="BUSINESS INTELLIGENCE SOFTWARE ASSESSOR CORPORATION S.A.S BIC"/>
    <n v="0"/>
    <n v="0"/>
    <n v="50000000"/>
    <n v="0"/>
    <n v="50000000"/>
    <n v="2696"/>
    <s v="Capacitar 240 personas a través de procesos de formación para la participación de manera virtual y presencial."/>
    <s v="148137"/>
    <n v="1"/>
    <s v="5 - Bogotá confía en su gobierno"/>
    <s v="39 - Camino hacia una democracia deliberativa con un gobierno cercano a la gente y con participación ciudadana"/>
  </r>
  <r>
    <n v="2025"/>
    <n v="12"/>
    <d v="2025-01-01T00:00:00"/>
    <d v="2025-12-31T00:00:00"/>
    <s v="0020-01"/>
    <d v="2025-12-29T00:00:00"/>
    <n v="12"/>
    <s v="CONTRATO DE PRESTACION DE SERVICIOS"/>
    <s v="633-2025"/>
    <x v="0"/>
    <n v="2"/>
    <s v="ORDENES DE PAGO"/>
    <n v="1861"/>
    <n v="2019"/>
    <s v="148137 - El contrato que se pretende celebrar tendrá por objeto: prestar los servicios para realizar actividades de formación y fortalecimiento a las juntas de acción comunal, organizaciones sociales e instancias de participación ciudadana, de la localidad de Sumapaz. Se expide CDP a solicitud expresa del Ordenador del Gasto mediante SIPSE 148137, recibido el 19 de noviembre de 2025. Se expide CRP mediante memorando 20257020035303, recibido el 29 de diciembre de 2025."/>
    <s v="O23011745992024269601000"/>
    <s v="Participación incidente en Sumapaz"/>
    <x v="3"/>
    <x v="3"/>
    <s v="2 02 - SELEC. ABREV. MENOR CUANTÍA"/>
    <n v="830126645"/>
    <s v="BUSINESS INTELLIGENCE SOFTWARE ASSESSOR CORPORATION S.A.S BIC"/>
    <n v="0"/>
    <n v="0"/>
    <n v="21000000"/>
    <n v="0"/>
    <n v="21000000"/>
    <n v="2696"/>
    <s v="Dotar 20 organizaciones comunales"/>
    <s v="148137"/>
    <n v="3"/>
    <s v="5 - Bogotá confía en su gobierno"/>
    <s v="39 - Camino hacia una democracia deliberativa con un gobierno cercano a la gente y con participación ciudadana"/>
  </r>
  <r>
    <n v="2025"/>
    <n v="12"/>
    <d v="2025-01-01T00:00:00"/>
    <d v="2025-12-31T00:00:00"/>
    <s v="0020-01"/>
    <d v="2025-12-29T00:00:00"/>
    <n v="12"/>
    <s v="CONTRATO DE PRESTACION DE SERVICIOS"/>
    <s v="633-2025"/>
    <x v="0"/>
    <n v="2"/>
    <s v="ORDENES DE PAGO"/>
    <n v="1861"/>
    <n v="2019"/>
    <s v="148137 - El contrato que se pretende celebrar tendrá por objeto: prestar los servicios para realizar actividades de formación y fortalecimiento a las juntas de acción comunal, organizaciones sociales e instancias de participación ciudadana, de la localidad de Sumapaz. Se expide CDP a solicitud expresa del Ordenador del Gasto mediante SIPSE 148137, recibido el 19 de noviembre de 2025. Se expide CRP mediante memorando 20257020035303, recibido el 29 de diciembre de 2025."/>
    <s v="O23011745992024269601000"/>
    <s v="Participación incidente en Sumapaz"/>
    <x v="3"/>
    <x v="3"/>
    <s v="2 02 - SELEC. ABREV. MENOR CUANTÍA"/>
    <n v="830126645"/>
    <s v="BUSINESS INTELLIGENCE SOFTWARE ASSESSOR CORPORATION S.A.S BIC"/>
    <n v="0"/>
    <n v="0"/>
    <n v="140000000"/>
    <n v="0"/>
    <n v="140000000"/>
    <n v="2696"/>
    <s v="Fortalecer 27 organizaciones comunales."/>
    <s v="148137"/>
    <n v="4"/>
    <s v="5 - Bogotá confía en su gobierno"/>
    <s v="39 - Camino hacia una democracia deliberativa con un gobierno cercano a la gente y con participación ciudadana"/>
  </r>
  <r>
    <n v="2025"/>
    <n v="12"/>
    <d v="2025-01-01T00:00:00"/>
    <d v="2025-12-31T00:00:00"/>
    <s v="0020-01"/>
    <d v="2025-12-29T00:00:00"/>
    <n v="12"/>
    <s v="CONTRATO DE PRESTACION DE SERVICIOS"/>
    <s v="633-2025"/>
    <x v="0"/>
    <n v="2"/>
    <s v="ORDENES DE PAGO"/>
    <n v="1861"/>
    <n v="2019"/>
    <s v="148137 - El contrato que se pretende celebrar tendrá por objeto: prestar los servicios para realizar actividades de formación y fortalecimiento a las juntas de acción comunal, organizaciones sociales e instancias de participación ciudadana, de la localidad de Sumapaz. Se expide CDP a solicitud expresa del Ordenador del Gasto mediante SIPSE 148137, recibido el 19 de noviembre de 2025. Se expide CRP mediante memorando 20257020035303, recibido el 29 de diciembre de 2025."/>
    <s v="O23011745992024269601000"/>
    <s v="Participación incidente en Sumapaz"/>
    <x v="3"/>
    <x v="3"/>
    <s v="2 02 - SELEC. ABREV. MENOR CUANTÍA"/>
    <n v="830126645"/>
    <s v="BUSINESS INTELLIGENCE SOFTWARE ASSESSOR CORPORATION S.A.S BIC"/>
    <n v="0"/>
    <n v="0"/>
    <n v="137972504"/>
    <n v="0"/>
    <n v="137972504"/>
    <n v="2696"/>
    <s v="Fortalecer 40 Organizaciones sociales e Instancias de participación ciudadana."/>
    <s v="148137"/>
    <n v="5"/>
    <s v="5 - Bogotá confía en su gobierno"/>
    <s v="39 - Camino hacia una democracia deliberativa con un gobierno cercano a la gente y con participación ciudadana"/>
  </r>
  <r>
    <n v="2025"/>
    <n v="12"/>
    <d v="2025-01-01T00:00:00"/>
    <d v="2025-12-31T00:00:00"/>
    <s v="0020-01"/>
    <d v="2025-12-29T00:00:00"/>
    <n v="73"/>
    <s v="CONTRATO DE OBRA PUBLICA"/>
    <s v="634-2025"/>
    <x v="7"/>
    <n v="2"/>
    <s v="ORDENES DE PAGO"/>
    <n v="1862"/>
    <n v="2020"/>
    <s v="148134 - El contrato que se pretende celebrar tendrá por objeto: realizar a través del sistema de precios unitarios fijos y con formula de reajuste, las obras necesarias para la materialización del equipamiento cultural Casa de la Memoria en la localidad de Sumapaz, con recursos de la vigencia 2025. Se expide CDP a solicitud expresa del Ordenador del gasto Mediante SIPSE 148134, recibido el 19 de noviembre de 2025. se expide CRP mediante memorando 20257020035293, recibido el 29 de diciembre de 2025."/>
    <s v="O23011745992024233101000"/>
    <s v="Construcción e Intervención de equipamentos culturales"/>
    <x v="3"/>
    <x v="3"/>
    <s v="2 02 - SELEC. ABREV. MENOR CUANTÍA"/>
    <n v="900361140"/>
    <s v="ARQUITECTURA MAS VERDE S.A.S"/>
    <n v="0"/>
    <n v="0"/>
    <n v="142772476"/>
    <n v="0"/>
    <n v="142772476"/>
    <n v="2331"/>
    <s v="Intervenir 3 equipamientos culturales con acciones de construcción, adecuación y/o dotación"/>
    <s v="148134"/>
    <n v="1"/>
    <s v="4 - Bogotá ordena su territorio y avanza en su acción climática"/>
    <s v="24 - Revitalización y renovación urbana y rural con inclusión"/>
  </r>
  <r>
    <n v="2025"/>
    <n v="12"/>
    <d v="2025-01-01T00:00:00"/>
    <d v="2025-12-31T00:00:00"/>
    <s v="0020-01"/>
    <d v="2025-12-29T00:00:00"/>
    <n v="73"/>
    <s v="CONTRATO DE OBRA PUBLICA"/>
    <s v="631-2025"/>
    <x v="7"/>
    <n v="2"/>
    <s v="ORDENES DE PAGO"/>
    <n v="1726"/>
    <n v="2021"/>
    <s v="143153 - El contrato que se pretende celebrar tendrá por objeto, Realizar el diseño y la construcción de dos viveros comunitarios en las sedes de la Alcaldía Local de Sumapaz -Betania y San Juan, para realizar acciones de restauración ecológica en el territorio. 2682. Se expide a solicitud del Ordenador del Gasto mediante SIPSE 143153, recibido el 23 de septiembre de 2025. se expide CRP mediante memorando 20257020035323, recibido el 29 de diciembre de 2025."/>
    <s v="O23011745992024268201000"/>
    <s v="Restauración ecológica urbana y/o rural"/>
    <x v="3"/>
    <x v="3"/>
    <s v="2 02 - SELEC. ABREV. MENOR CUANTÍA"/>
    <n v="830109957"/>
    <s v="ASOCIACION AMBIENTALISTA Y ECOLOGICA DE SARROLLO AMBIENTAL ASODESAM"/>
    <n v="0"/>
    <n v="0"/>
    <n v="372681570"/>
    <n v="0"/>
    <n v="372681570"/>
    <n v="2682"/>
    <s v="Lograr 16 hectáreas en proceso de restauración ecológica"/>
    <s v="143153"/>
    <n v="2"/>
    <s v="4 - Bogotá ordena su territorio y avanza en su acción climática"/>
    <s v="25 - Aumento de la resiliencia al cambio climático y reducción de la vulnerabilidad"/>
  </r>
  <r>
    <n v="2025"/>
    <n v="12"/>
    <d v="2025-01-01T00:00:00"/>
    <d v="2025-12-31T00:00:00"/>
    <s v="0020-01"/>
    <d v="2025-12-29T00:00:00"/>
    <n v="43"/>
    <s v="CONTRATO DE INTERVENTORIA"/>
    <s v="621-2025"/>
    <x v="1"/>
    <n v="2"/>
    <s v="ORDENES DE PAGO"/>
    <n v="1826"/>
    <n v="2022"/>
    <s v="El contrato que se pretende celebrar tendrá por objeto, realizar la interventoría técnica, administrativa, financiera, ambiental social y jurídica, que resulte del proceso licitatorio cuyo objeto es ¿contratar mediante el sistema de precios unitarios; la construcción de sistemas de tratamiento de aguas residuales de viviendas rurales dispersas en la localidad de Sumapaz, correspondiente a la vigencia 2025. 2689. Se expide CDP a solicitud expresa del Ordenador del Gasto mediante SIPSE 144663, recibido el 4 de noviembre de 2025. Se expide CRP mediante memorando 20257020035333, recibido el 29 de diciembre de 2025."/>
    <s v="O23011745992024268901000"/>
    <s v="Acueductos veredales, saneamiento básico y energías alternativas"/>
    <x v="1"/>
    <x v="1"/>
    <s v="8 08 - CONCURSO DE MÉRITOS ABIERTO"/>
    <n v="902018769"/>
    <s v="CONSORCIO INTER-SANEAMIENTO PRM"/>
    <n v="0"/>
    <n v="0"/>
    <n v="189776348"/>
    <n v="0"/>
    <n v="189776348"/>
    <n v="2689"/>
    <s v="Fortalecer 4 acueductos veredales con asistencia, intervenir técnica u organizativa"/>
    <n v="144663"/>
    <n v="1"/>
    <s v="4 - Bogotá ordena su territorio y avanza en su acción climática"/>
    <s v="29 - Servicios públicos inclusivos y sostenibles"/>
  </r>
  <r>
    <n v="2025"/>
    <n v="12"/>
    <d v="2025-01-01T00:00:00"/>
    <d v="2025-12-31T00:00:00"/>
    <s v="0020-01"/>
    <d v="2025-12-29T00:00:00"/>
    <n v="145"/>
    <s v="CONTRATO DE PRESTACION DE SERVICIOS PROFESIONALES"/>
    <s v="542-20251"/>
    <x v="2"/>
    <n v="2"/>
    <s v="ORDENES DE PAGO"/>
    <n v="1935"/>
    <n v="2023"/>
    <s v="151296 - Adición y prorroga al contrato 542-2025-CPS-P (143173) por 10 días, cuyo objeto es Prestar los servicios profesionales en el manejo, validación y actualización de la información de los aplicativos institucionales de seguimiento de los proyectos de inversión del Fondo de Desarrollo Rural de Sumapaz. 2327. Se expide CDP a solicitud expresa del ordenador del Gasto mediante SIPSE 151296, recibido el 24 de diciembre de 2025. Se expide CRP mediante memorando 20257020035353, recibido el 29 de diciembre de 2025."/>
    <s v="O23011745992024232701000"/>
    <s v="Fortalecimiento Institucional y sedes administrativas"/>
    <x v="0"/>
    <x v="0"/>
    <s v="10 10 - CONTRATACIÓN DIRECTA"/>
    <n v="80016995"/>
    <s v="JHOJAN ANDRES CASTAÑEDA SANCHEZ"/>
    <n v="0"/>
    <n v="0"/>
    <n v="2333333"/>
    <n v="0"/>
    <n v="2333333"/>
    <n v="2327"/>
    <s v="Realizar 4 estrategias de fortalecimiento institucional (una por vigencia)."/>
    <s v="151296"/>
    <n v="2"/>
    <s v="5 - Bogotá confía en su gobierno"/>
    <s v="33 - Fortalecimiento institucional para un gobierno confiable"/>
  </r>
  <r>
    <n v="2025"/>
    <n v="12"/>
    <d v="2025-01-01T00:00:00"/>
    <d v="2025-12-31T00:00:00"/>
    <s v="0020-01"/>
    <d v="2025-12-30T00:00:00"/>
    <n v="4"/>
    <s v="ORDEN DE COMPRA"/>
    <s v="159117"/>
    <x v="6"/>
    <n v="1"/>
    <s v="ORDENES DE PAGO"/>
    <n v="1886"/>
    <n v="2024"/>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
    <s v="O23011745992024228901000"/>
    <s v="Movilidad para Sumapaz"/>
    <x v="0"/>
    <x v="0"/>
    <s v="10 10 - CONTRATACIÓN DIRECTA"/>
    <n v="830060331"/>
    <s v="KOMATSU COLOMBIA S.A.S."/>
    <n v="318633000"/>
    <n v="0"/>
    <n v="0"/>
    <n v="0"/>
    <n v="0"/>
    <n v="2289"/>
    <s v="Intervenir 40 Kilómetros-carril de malla vial rural con acciones de construcción y/o conservación"/>
    <n v="149961"/>
    <n v="1"/>
    <s v="4 - Bogotá ordena su territorio y avanza en su acción climática"/>
    <s v="26 - Movilidad Sostenible"/>
  </r>
  <r>
    <n v="2025"/>
    <n v="12"/>
    <d v="2025-01-01T00:00:00"/>
    <d v="2025-12-31T00:00:00"/>
    <s v="0020-01"/>
    <d v="2025-12-30T00:00:00"/>
    <n v="4"/>
    <s v="ORDEN DE COMPRA"/>
    <s v="159117"/>
    <x v="6"/>
    <n v="1"/>
    <s v="ORDENES DE PAGO"/>
    <n v="1886"/>
    <n v="2024"/>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
    <s v="O23011745992024228901000"/>
    <s v="Movilidad para Sumapaz"/>
    <x v="0"/>
    <x v="0"/>
    <s v="10 10 - CONTRATACIÓN DIRECTA"/>
    <n v="830060331"/>
    <s v="KOMATSU COLOMBIA S.A.S."/>
    <n v="58383000"/>
    <n v="0"/>
    <n v="0"/>
    <n v="0"/>
    <n v="0"/>
    <n v="2289"/>
    <s v="Intervenir 40 Kilómetros-carril de malla vial rural con acciones de construcción y/o conservación"/>
    <n v="149961"/>
    <n v="1"/>
    <s v="4 - Bogotá ordena su territorio y avanza en su acción climática"/>
    <s v="26 - Movilidad Sostenible"/>
  </r>
  <r>
    <n v="2025"/>
    <n v="12"/>
    <d v="2025-01-01T00:00:00"/>
    <d v="2025-12-31T00:00:00"/>
    <s v="0020-01"/>
    <d v="2025-12-30T00:00:00"/>
    <n v="4"/>
    <s v="ORDEN DE COMPRA"/>
    <s v="159117"/>
    <x v="6"/>
    <n v="1"/>
    <s v="ORDENES DE PAGO"/>
    <n v="1886"/>
    <n v="2024"/>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
    <s v="O23011745992024228901000"/>
    <s v="Movilidad para Sumapaz"/>
    <x v="0"/>
    <x v="0"/>
    <s v="10 10 - CONTRATACIÓN DIRECTA"/>
    <n v="830060331"/>
    <s v="KOMATSU COLOMBIA S.A.S."/>
    <n v="58000000"/>
    <n v="0"/>
    <n v="0"/>
    <n v="0"/>
    <n v="0"/>
    <n v="2289"/>
    <s v="Intervenir 40 Kilómetros-carril de malla vial rural con acciones de construcción y/o conservación"/>
    <n v="149961"/>
    <n v="1"/>
    <s v="4 - Bogotá ordena su territorio y avanza en su acción climática"/>
    <s v="26 - Movilidad Sostenible"/>
  </r>
  <r>
    <n v="2025"/>
    <n v="12"/>
    <d v="2025-01-01T00:00:00"/>
    <d v="2025-12-31T00:00:00"/>
    <s v="0020-01"/>
    <d v="2025-12-30T00:00:00"/>
    <n v="4"/>
    <s v="ORDEN DE COMPRA"/>
    <s v="159117"/>
    <x v="6"/>
    <n v="1"/>
    <s v="ORDENES DE PAGO"/>
    <n v="1886"/>
    <n v="2024"/>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
    <s v="O23011745992024228901000"/>
    <s v="Movilidad para Sumapaz"/>
    <x v="0"/>
    <x v="0"/>
    <s v="10 10 - CONTRATACIÓN DIRECTA"/>
    <n v="830060331"/>
    <s v="KOMATSU COLOMBIA S.A.S."/>
    <n v="126653000"/>
    <n v="0"/>
    <n v="0"/>
    <n v="0"/>
    <n v="0"/>
    <n v="2289"/>
    <s v="Intervenir 40 Kilómetros-carril de malla vial rural con acciones de construcción y/o conservación"/>
    <n v="149961"/>
    <n v="1"/>
    <s v="4 - Bogotá ordena su territorio y avanza en su acción climática"/>
    <s v="26 - Movilidad Sostenible"/>
  </r>
  <r>
    <n v="2025"/>
    <n v="12"/>
    <d v="2025-01-01T00:00:00"/>
    <d v="2025-12-31T00:00:00"/>
    <s v="0020-01"/>
    <d v="2025-12-30T00:00:00"/>
    <n v="4"/>
    <s v="ORDEN DE COMPRA"/>
    <s v="159117"/>
    <x v="6"/>
    <n v="1"/>
    <s v="ORDENES DE PAGO"/>
    <n v="1886"/>
    <n v="2024"/>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el CRP mediante memorando 20257020035463, recibido el 30 de diciembre de 2025."/>
    <s v="O23011745992024228901000"/>
    <s v="Movilidad para Sumapaz"/>
    <x v="0"/>
    <x v="0"/>
    <s v="10 10 - CONTRATACIÓN DIRECTA"/>
    <n v="830060331"/>
    <s v="KOMATSU COLOMBIA S.A.S."/>
    <n v="30890535"/>
    <n v="0"/>
    <n v="0"/>
    <n v="0"/>
    <n v="0"/>
    <n v="2289"/>
    <s v="Intervenir 40 Kilómetros-carril de malla vial rural con acciones de construcción y/o conservación"/>
    <n v="149961"/>
    <n v="1"/>
    <s v="4 - Bogotá ordena su territorio y avanza en su acción climática"/>
    <s v="26 - Movilidad Sostenible"/>
  </r>
  <r>
    <n v="2025"/>
    <n v="12"/>
    <d v="2025-01-01T00:00:00"/>
    <d v="2025-12-31T00:00:00"/>
    <s v="0020-01"/>
    <d v="2025-12-30T00:00:00"/>
    <n v="4"/>
    <s v="ORDEN DE COMPRA"/>
    <s v="159117-2025"/>
    <x v="6"/>
    <n v="1"/>
    <s v="ORDENES DE PAGO"/>
    <n v="1886"/>
    <n v="2025"/>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
    <s v="O23011745992024228901000"/>
    <s v="Movilidad para Sumapaz"/>
    <x v="5"/>
    <x v="5"/>
    <s v="17 17 - ACUERDO MARCO DE PRECIOS"/>
    <n v="830060331"/>
    <s v="KOMATSU COLOMBIA S.A.S."/>
    <n v="0"/>
    <n v="0"/>
    <n v="318633000"/>
    <n v="0"/>
    <n v="318633000"/>
    <n v="2289"/>
    <s v="Intervenir 40 Kilómetros-carril de malla vial rural con acciones de construcción y/o conservación"/>
    <n v="149961"/>
    <n v="1"/>
    <s v="4 - Bogotá ordena su territorio y avanza en su acción climática"/>
    <s v="26 - Movilidad Sostenible"/>
  </r>
  <r>
    <n v="2025"/>
    <n v="12"/>
    <d v="2025-01-01T00:00:00"/>
    <d v="2025-12-31T00:00:00"/>
    <s v="0020-01"/>
    <d v="2025-12-30T00:00:00"/>
    <n v="4"/>
    <s v="ORDEN DE COMPRA"/>
    <s v="159117-2025"/>
    <x v="6"/>
    <n v="1"/>
    <s v="ORDENES DE PAGO"/>
    <n v="1886"/>
    <n v="2025"/>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
    <s v="O23011745992024228901000"/>
    <s v="Movilidad para Sumapaz"/>
    <x v="5"/>
    <x v="5"/>
    <s v="17 17 - ACUERDO MARCO DE PRECIOS"/>
    <n v="830060331"/>
    <s v="KOMATSU COLOMBIA S.A.S."/>
    <n v="0"/>
    <n v="0"/>
    <n v="58383000"/>
    <n v="0"/>
    <n v="58383000"/>
    <n v="2289"/>
    <s v="Intervenir 40 Kilómetros-carril de malla vial rural con acciones de construcción y/o conservación"/>
    <n v="149961"/>
    <n v="1"/>
    <s v="4 - Bogotá ordena su territorio y avanza en su acción climática"/>
    <s v="26 - Movilidad Sostenible"/>
  </r>
  <r>
    <n v="2025"/>
    <n v="12"/>
    <d v="2025-01-01T00:00:00"/>
    <d v="2025-12-31T00:00:00"/>
    <s v="0020-01"/>
    <d v="2025-12-30T00:00:00"/>
    <n v="4"/>
    <s v="ORDEN DE COMPRA"/>
    <s v="159117-2025"/>
    <x v="6"/>
    <n v="1"/>
    <s v="ORDENES DE PAGO"/>
    <n v="1886"/>
    <n v="2025"/>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
    <s v="O23011745992024228901000"/>
    <s v="Movilidad para Sumapaz"/>
    <x v="5"/>
    <x v="5"/>
    <s v="17 17 - ACUERDO MARCO DE PRECIOS"/>
    <n v="830060331"/>
    <s v="KOMATSU COLOMBIA S.A.S."/>
    <n v="0"/>
    <n v="0"/>
    <n v="58000000"/>
    <n v="0"/>
    <n v="58000000"/>
    <n v="2289"/>
    <s v="Intervenir 40 Kilómetros-carril de malla vial rural con acciones de construcción y/o conservación"/>
    <n v="149961"/>
    <n v="1"/>
    <s v="4 - Bogotá ordena su territorio y avanza en su acción climática"/>
    <s v="26 - Movilidad Sostenible"/>
  </r>
  <r>
    <n v="2025"/>
    <n v="12"/>
    <d v="2025-01-01T00:00:00"/>
    <d v="2025-12-31T00:00:00"/>
    <s v="0020-01"/>
    <d v="2025-12-30T00:00:00"/>
    <n v="4"/>
    <s v="ORDEN DE COMPRA"/>
    <s v="159117-2025"/>
    <x v="6"/>
    <n v="1"/>
    <s v="ORDENES DE PAGO"/>
    <n v="1886"/>
    <n v="2025"/>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
    <s v="O23011745992024228901000"/>
    <s v="Movilidad para Sumapaz"/>
    <x v="5"/>
    <x v="5"/>
    <s v="17 17 - ACUERDO MARCO DE PRECIOS"/>
    <n v="830060331"/>
    <s v="KOMATSU COLOMBIA S.A.S."/>
    <n v="0"/>
    <n v="0"/>
    <n v="126653000"/>
    <n v="0"/>
    <n v="126653000"/>
    <n v="2289"/>
    <s v="Intervenir 40 Kilómetros-carril de malla vial rural con acciones de construcción y/o conservación"/>
    <n v="149961"/>
    <n v="1"/>
    <s v="4 - Bogotá ordena su territorio y avanza en su acción climática"/>
    <s v="26 - Movilidad Sostenible"/>
  </r>
  <r>
    <n v="2025"/>
    <n v="12"/>
    <d v="2025-01-01T00:00:00"/>
    <d v="2025-12-31T00:00:00"/>
    <s v="0020-01"/>
    <d v="2025-12-30T00:00:00"/>
    <n v="4"/>
    <s v="ORDEN DE COMPRA"/>
    <s v="159117-2025"/>
    <x v="6"/>
    <n v="1"/>
    <s v="ORDENES DE PAGO"/>
    <n v="1886"/>
    <n v="2025"/>
    <s v="El contrato que se pretende celebrar tendrá por objeto, adquirir una retroexcavadora de llantas para el fondo de desarrollo rural de Sumapaz, que apoye las labores de mantenimiento a la malla vial y la atención de emergencias viales de la localidad. Se expide a solicitud expresa del Ordenador del gasto mediante SIPSE 149961, recibido el 11 de diciembre de 2025. Se expide CRP mediante memorando 20257020035463, recibido el 30 de diciembre de 2025."/>
    <s v="O23011745992024228901000"/>
    <s v="Movilidad para Sumapaz"/>
    <x v="5"/>
    <x v="5"/>
    <s v="17 17 - ACUERDO MARCO DE PRECIOS"/>
    <n v="830060331"/>
    <s v="KOMATSU COLOMBIA S.A.S."/>
    <n v="0"/>
    <n v="0"/>
    <n v="30890535"/>
    <n v="0"/>
    <n v="30890535"/>
    <n v="2289"/>
    <s v="Intervenir 40 Kilómetros-carril de malla vial rural con acciones de construcción y/o conservación"/>
    <n v="149961"/>
    <n v="1"/>
    <s v="4 - Bogotá ordena su territorio y avanza en su acción climática"/>
    <s v="26 - Movilidad Sostenible"/>
  </r>
  <r>
    <n v="2025"/>
    <n v="12"/>
    <d v="2025-01-01T00:00:00"/>
    <d v="2025-12-31T00:00:00"/>
    <s v="0020-01"/>
    <d v="2025-12-30T00:00:00"/>
    <n v="73"/>
    <s v="CONTRATO DE OBRA PUBLICA"/>
    <s v="591-20242"/>
    <x v="7"/>
    <n v="1"/>
    <s v="ORDENES DE PAGO"/>
    <n v="1937"/>
    <n v="2026"/>
    <s v="151571 - Adición y prorroga al contrato COP-591-2024 por 2 meses,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51571, recibido el 29 de diciembre de 2025. Se expide CRP mediante memorando 20257020035403, recibido el 30 de diciembre de 2025."/>
    <s v="O23011745992024232701000"/>
    <s v="Fortalecimiento Institucional y sedes administrativas"/>
    <x v="4"/>
    <x v="4"/>
    <s v="1 01 - LICITACIÓN PÚBLICA"/>
    <n v="901868734"/>
    <s v="CONSORCIO SUMAPAZ"/>
    <n v="0"/>
    <n v="0"/>
    <n v="138945825"/>
    <n v="0"/>
    <n v="138945825"/>
    <n v="2327"/>
    <s v="Terminar 1 sede administrativa local"/>
    <s v="151571"/>
    <n v="4"/>
    <s v="5 - Bogotá confía en su gobierno"/>
    <s v="33 - Fortalecimiento institucional para un gobierno confiable"/>
  </r>
  <r>
    <n v="2025"/>
    <n v="12"/>
    <d v="2025-01-01T00:00:00"/>
    <d v="2025-12-31T00:00:00"/>
    <s v="0020-01"/>
    <d v="2025-12-30T00:00:00"/>
    <n v="43"/>
    <s v="CONTRATO DE INTERVENTORIA"/>
    <s v="614-20242"/>
    <x v="1"/>
    <n v="1"/>
    <s v="ORDENES DE PAGO"/>
    <n v="1938"/>
    <n v="2027"/>
    <s v="151572 - Adición y prorroga al contrato CIN-614-2024 por 2 meses, cuyo objeto es, Realizar la interventoría técnica, administrativa, financiera, ambiental, SST, social y jurídica, que resulte del proceso licitatorio cuyo objeto es &quot;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51572, recibido el 29 de diciembre de 2025. Se expide el CRP mediante memorando 20257020035393, recibido el 30 de diciembre de 2025."/>
    <s v="O23011745992024232701000"/>
    <s v="Fortalecimiento Institucional y sedes administrativas"/>
    <x v="1"/>
    <x v="1"/>
    <s v="8 08 - CONCURSO DE MÉRITOS ABIERTO"/>
    <n v="901889734"/>
    <s v="UNIÓN TEMPORAL INTERVENTORÍA SUMAPAZ"/>
    <n v="0"/>
    <n v="0"/>
    <n v="129397173"/>
    <n v="0"/>
    <n v="129397173"/>
    <n v="2327"/>
    <s v="Terminar 1 sede administrativa local"/>
    <s v="151572"/>
    <n v="4"/>
    <s v="5 - Bogotá confía en su gobierno"/>
    <s v="33 - Fortalecimiento institucional para un gobierno confiable"/>
  </r>
  <r>
    <n v="2025"/>
    <n v="12"/>
    <d v="2025-01-01T00:00:00"/>
    <d v="2025-12-31T00:00:00"/>
    <s v="0020-01"/>
    <d v="2025-12-30T00:00:00"/>
    <n v="12"/>
    <s v="CONTRATO DE PRESTACION DE SERVICIOS"/>
    <s v="637-2025"/>
    <x v="0"/>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70301000"/>
    <s v="Una mejor educación para Sumapaz"/>
    <x v="4"/>
    <x v="4"/>
    <s v="1 01 - LICITACIÓN PÚBLICA"/>
    <n v="900369126"/>
    <s v="FUNDACION PROYECCION SOCIAL Y AMBIENTAL"/>
    <n v="0"/>
    <n v="0"/>
    <n v="444518309"/>
    <n v="0"/>
    <n v="444518309"/>
    <n v="2703"/>
    <s v="Implementar 8 Proyectos para el desarrollo integral de la primera infancia y la relación escuela, familia y comunidad."/>
    <s v="145382"/>
    <n v="2"/>
    <s v="3 - Bogotá confía en su potencial"/>
    <s v="16 - Atención Integral a la Primera Infancia y Educación como Eje del Potencial Humano"/>
  </r>
  <r>
    <n v="2025"/>
    <n v="12"/>
    <d v="2025-01-01T00:00:00"/>
    <d v="2025-12-31T00:00:00"/>
    <s v="0020-01"/>
    <d v="2025-12-30T00:00:00"/>
    <n v="12"/>
    <s v="CONTRATO DE PRESTACION DE SERVICIOS"/>
    <s v="637-2025"/>
    <x v="0"/>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68201000"/>
    <s v="Restauración ecológica urbana y/o rural"/>
    <x v="4"/>
    <x v="4"/>
    <s v="1 01 - LICITACIÓN PÚBLICA"/>
    <n v="900369126"/>
    <s v="FUNDACION PROYECCION SOCIAL Y AMBIENTAL"/>
    <n v="0"/>
    <n v="0"/>
    <n v="28825445"/>
    <n v="0"/>
    <n v="28825445"/>
    <n v="2682"/>
    <s v="Realizar acciones de conservación en 8 hectáreas de la  Estructura Ecológica Principal"/>
    <s v="145382"/>
    <n v="1"/>
    <s v="4 - Bogotá ordena su territorio y avanza en su acción climática"/>
    <s v="25 - Aumento de la resiliencia al cambio climático y reducción de la vulnerabilidad"/>
  </r>
  <r>
    <n v="2025"/>
    <n v="12"/>
    <d v="2025-01-01T00:00:00"/>
    <d v="2025-12-31T00:00:00"/>
    <s v="0020-01"/>
    <d v="2025-12-30T00:00:00"/>
    <n v="12"/>
    <s v="CONTRATO DE PRESTACION DE SERVICIOS"/>
    <s v="637-2025"/>
    <x v="0"/>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67101000"/>
    <s v="Asistencia técnica agropecuaria y educación ambiental en la localidad de Sumapaz"/>
    <x v="4"/>
    <x v="4"/>
    <s v="1 01 - LICITACIÓN PÚBLICA"/>
    <n v="900369126"/>
    <s v="FUNDACION PROYECCION SOCIAL Y AMBIENTAL"/>
    <n v="0"/>
    <n v="0"/>
    <n v="95803545"/>
    <n v="0"/>
    <n v="95803545"/>
    <n v="2671"/>
    <s v="Implementar 4 procesos comunitarios de educación ambiental que promueven la conservación de la biodiversidad y el agua"/>
    <s v="145382"/>
    <n v="1"/>
    <s v="4 - Bogotá ordena su territorio y avanza en su acción climática"/>
    <s v="25 - Aumento de la resiliencia al cambio climático y reducción de la vulnerabilidad"/>
  </r>
  <r>
    <n v="2025"/>
    <n v="12"/>
    <d v="2025-01-01T00:00:00"/>
    <d v="2025-12-31T00:00:00"/>
    <s v="0020-01"/>
    <d v="2025-12-30T00:00:00"/>
    <n v="12"/>
    <s v="CONTRATO DE PRESTACION DE SERVICIOS"/>
    <s v="637-2025"/>
    <x v="0"/>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54101000"/>
    <s v="Bienestar para las Mujeres de Sumapaz"/>
    <x v="4"/>
    <x v="4"/>
    <s v="1 01 - LICITACIÓN PÚBLICA"/>
    <n v="900369126"/>
    <s v="FUNDACION PROYECCION SOCIAL Y AMBIENTAL"/>
    <n v="0"/>
    <n v="0"/>
    <n v="316829182"/>
    <n v="0"/>
    <n v="316829182"/>
    <n v="2541"/>
    <s v="Vincular 600 mujeres cuidadoras a estrategias de cuidado."/>
    <s v="145382"/>
    <n v="1"/>
    <s v="2 - Bogotá confía en su bien-estar"/>
    <s v="12 - Bogotá cuida a su gente"/>
  </r>
  <r>
    <n v="2025"/>
    <n v="12"/>
    <d v="2025-01-01T00:00:00"/>
    <d v="2025-12-31T00:00:00"/>
    <s v="0020-01"/>
    <d v="2025-12-30T00:00:00"/>
    <n v="12"/>
    <s v="CONTRATO DE PRESTACION DE SERVICIOS"/>
    <s v="637-2025"/>
    <x v="0"/>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54101000"/>
    <s v="Bienestar para las Mujeres de Sumapaz"/>
    <x v="4"/>
    <x v="4"/>
    <s v="1 01 - LICITACIÓN PÚBLICA"/>
    <n v="900369126"/>
    <s v="FUNDACION PROYECCION SOCIAL Y AMBIENTAL"/>
    <n v="0"/>
    <n v="0"/>
    <n v="469710711"/>
    <n v="0"/>
    <n v="469710711"/>
    <n v="2541"/>
    <s v="Vincular 2800 mujeres para el ejercicio de derechos y el fortalecimiento de su autonomía económica"/>
    <s v="145382"/>
    <n v="2"/>
    <s v="2 - Bogotá confía en su bien-estar"/>
    <s v="12 - Bogotá cuida a su gente"/>
  </r>
  <r>
    <n v="2025"/>
    <n v="12"/>
    <d v="2025-01-01T00:00:00"/>
    <d v="2025-12-31T00:00:00"/>
    <s v="0020-01"/>
    <d v="2025-12-30T00:00:00"/>
    <n v="12"/>
    <s v="CONTRATO DE PRESTACION DE SERVICIOS"/>
    <s v="637-2025"/>
    <x v="0"/>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52601000"/>
    <s v="Por una vida libre de violencias para las mujeres de Sumapaz"/>
    <x v="4"/>
    <x v="4"/>
    <s v="1 01 - LICITACIÓN PÚBLICA"/>
    <n v="900369126"/>
    <s v="FUNDACION PROYECCION SOCIAL Y AMBIENTAL"/>
    <n v="0"/>
    <n v="0"/>
    <n v="101731376"/>
    <n v="0"/>
    <n v="101731376"/>
    <n v="2526"/>
    <s v="Vincular 1200 personas en acciones para la prevención del feminicidio y la violencia contra la mujer."/>
    <s v="145382"/>
    <n v="1"/>
    <s v="1 - Bogotá avanza en su seguridad"/>
    <s v="2 - Cero tolerancia a las violencias contra las mujeres y basadas en género"/>
  </r>
  <r>
    <n v="2025"/>
    <n v="12"/>
    <d v="2025-01-01T00:00:00"/>
    <d v="2025-12-31T00:00:00"/>
    <s v="0020-01"/>
    <d v="2025-12-30T00:00:00"/>
    <n v="12"/>
    <s v="CONTRATO DE PRESTACION DE SERVICIOS"/>
    <s v="637-2025"/>
    <x v="0"/>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39501000"/>
    <s v="Fortalecimiento de capacidades y habilidades para el trabajo"/>
    <x v="4"/>
    <x v="4"/>
    <s v="1 01 - LICITACIÓN PÚBLICA"/>
    <n v="900369126"/>
    <s v="FUNDACION PROYECCION SOCIAL Y AMBIENTAL"/>
    <n v="0"/>
    <n v="0"/>
    <n v="229994820"/>
    <n v="0"/>
    <n v="229994820"/>
    <n v="2395"/>
    <s v="Realizar 4 acciones para fortalecer las capacidades y/o habilidades, técnicas y blandas de las personas de la localidad, con el fin de mejorar el acceso a oportunidades de empleo"/>
    <s v="145382"/>
    <n v="1"/>
    <s v="3 - Bogotá confía en su potencial"/>
    <s v="19 - Desarrollo empresarial, productividad y empleo"/>
  </r>
  <r>
    <n v="2025"/>
    <n v="12"/>
    <d v="2025-01-01T00:00:00"/>
    <d v="2025-12-31T00:00:00"/>
    <s v="0020-01"/>
    <d v="2025-12-30T00:00:00"/>
    <n v="12"/>
    <s v="CONTRATO DE PRESTACION DE SERVICIOS"/>
    <s v="637-2025"/>
    <x v="0"/>
    <n v="1"/>
    <s v="ORDENES DE PAGO"/>
    <n v="1841"/>
    <n v="2028"/>
    <s v="145382 - El contrato que se pretende celebrar tendrá por objeto: Contratar la prestación de servicios de formación en la localidad de Sumapaz, orientados al fortalecimiento de capacidades sociales, educativas, laborales y tecnológicas de la población, mediante procesos pedagógicos y de coaching. Se expide CDP a solicitud expresa del Ordenador del gasto mediante SIPSE 145382, recibido el 7 de noviembre de 2025. Se expide CRP mediante memorando 20257020035343, recibido el 30 de diciembre de 2025."/>
    <s v="O23011745992024238801000"/>
    <s v="Recreación y Deporte para Sumapaz"/>
    <x v="4"/>
    <x v="4"/>
    <s v="1 01 - LICITACIÓN PÚBLICA"/>
    <n v="900369126"/>
    <s v="FUNDACION PROYECCION SOCIAL Y AMBIENTAL"/>
    <n v="0"/>
    <n v="0"/>
    <n v="329791739"/>
    <n v="0"/>
    <n v="329791739"/>
    <n v="2388"/>
    <s v="Beneficiar  1200 personas en actividades recreo-deportivas comunitarias."/>
    <s v="145382"/>
    <n v="1"/>
    <s v="2 - Bogotá confía en su bien-estar"/>
    <s v="14 - Bogotá deportiva, recreativa, artística, patrimonial e intercultural"/>
  </r>
  <r>
    <n v="2025"/>
    <n v="12"/>
    <d v="2025-01-01T00:00:00"/>
    <d v="2025-12-31T00:00:00"/>
    <s v="0020-01"/>
    <d v="2025-12-30T00:00:00"/>
    <n v="43"/>
    <s v="CONTRATO DE INTERVENTORIA"/>
    <s v="642-2025"/>
    <x v="1"/>
    <n v="1"/>
    <s v="ORDENES DE PAGO"/>
    <n v="1858"/>
    <n v="2029"/>
    <s v="147268 - El contrato que se pretende celebrar un contrato de consultoría que tendrá por objeto, Realizar la interventoría técnica, administrativa, financiera, ambiental, SST, social y jurídica, que resulte del proceso licitatorio cuyo objeto es: ¿contratar las instalaciones y la puesta en marcha, a precios unitarios y monto agotable, de sistemas de energía eléctrica basados en soluciones de paneles solares fotovoltaicos, en la localidad de Sumapaz. 2689. Se expide CDP a solicitud expresa del Ordenador del Gasto mediante SIPSE 147268, recibido el 14 de noviembre de 2025. Se expide CRP mediante memorando 20257020035523, recibido el 30 de diciembre de 2025."/>
    <s v="O23011745992024268901000"/>
    <s v="Acueductos veredales, saneamiento básico y energías alternativas"/>
    <x v="1"/>
    <x v="1"/>
    <s v="8 08 - CONCURSO DE MÉRITOS ABIERTO"/>
    <n v="900115339"/>
    <s v="SERVICIOS DE CONSULTORIA OBRAS Y BIENES S.A.S"/>
    <n v="0"/>
    <n v="0"/>
    <n v="235251175"/>
    <n v="0"/>
    <n v="235251175"/>
    <n v="2689"/>
    <s v="Realizar 160 acciones  con energías alternativas para el área rural."/>
    <s v="147268"/>
    <n v="2"/>
    <s v="4 - Bogotá ordena su territorio y avanza en su acción climática"/>
    <s v="29 - Servicios públicos inclusivos y sostenibles"/>
  </r>
  <r>
    <n v="2025"/>
    <n v="12"/>
    <d v="2025-01-01T00:00:00"/>
    <d v="2025-12-31T00:00:00"/>
    <s v="0020-01"/>
    <d v="2025-12-30T00:00:00"/>
    <n v="43"/>
    <s v="CONTRATO DE INTERVENTORIA"/>
    <s v="636-2025"/>
    <x v="1"/>
    <n v="1"/>
    <s v="ORDENES DE PAGO"/>
    <n v="1859"/>
    <n v="2030"/>
    <s v="144113 - El contrato que se pretende celebrar tendrá por objeto Realizar la interventoría técnica, administrativa, financiera, ambiental, SST, social y jurídica, que resulte del proceso licitatorio cuyo objeto es contratar, bajo la modalidad de precios unitarios fijos y fórmula de reajuste, la instalación de grama sintética en el parque san juan, ubicado en el predio santa Isabel, centro poblado san juan, localidad de Sumapaz. 2358. Se expide CDP a solicitud expresa del Ordenador del gasto mediante SIPSE 144113, recibido el 18 de noviembre de 2025. Se expide CRP mediante memorando 20257020035433, recibido el 30 de diciembre de 2025."/>
    <s v="O23011745992024235801000"/>
    <s v="Mejores parques para Sumapaz"/>
    <x v="1"/>
    <x v="1"/>
    <s v="8 08 - CONCURSO DE MÉRITOS ABIERTO"/>
    <n v="901572122"/>
    <s v="UMBRELLA INTERNATIONAL SAS"/>
    <n v="0"/>
    <n v="0"/>
    <n v="64790479"/>
    <n v="0"/>
    <n v="64790479"/>
    <n v="2358"/>
    <s v="Construir 4000 m2 de Parques de la red de proximidad (la construcción incluye su dotación)."/>
    <s v="144113"/>
    <n v="1"/>
    <s v="4 - Bogotá ordena su territorio y avanza en su acción climática"/>
    <s v="24 - Revitalización y renovación urbana y rural con inclusión"/>
  </r>
  <r>
    <n v="2025"/>
    <n v="12"/>
    <d v="2025-01-01T00:00:00"/>
    <d v="2025-12-31T00:00:00"/>
    <s v="0020-01"/>
    <d v="2025-12-30T00:00:00"/>
    <n v="73"/>
    <s v="CONTRATO DE OBRA PUBLICA"/>
    <s v="632-2025"/>
    <x v="7"/>
    <n v="1"/>
    <s v="ORDENES DE PAGO"/>
    <n v="1853"/>
    <n v="2031"/>
    <s v="143686 - El contrato que se pretende celebrar tendrá por objeto: realizar por el sistema de precios unitarios fijos, a monto agotable, el mantenimiento y/o adecuación de las instalaciones de las sedes administrativas centro de servicios santa rosa, alcaldía san juan y las corregidurías en la localidad de Sumapaz con recursos de la vigencia 2025. 2327. SE expide CDP por solicitud expresa del Ordenador del Gasto mediante SIPSE 143686, recibido el 13 de noviembre de 2025. Se expide CRP mediante memorando 20257020035513, recibido el 30 de diciembre de 2025."/>
    <s v="O23011745992024232701000"/>
    <s v="Fortalecimiento Institucional y sedes administrativas"/>
    <x v="3"/>
    <x v="3"/>
    <s v="2 02 - SELEC. ABREV. MENOR CUANTÍA"/>
    <n v="900176059"/>
    <s v="UNINGECOL S A"/>
    <n v="0"/>
    <n v="0"/>
    <n v="149298947"/>
    <n v="0"/>
    <n v="149298947"/>
    <n v="2327"/>
    <s v="Intervenir 1 sede administrativa local"/>
    <s v="143686"/>
    <n v="3"/>
    <s v="5 - Bogotá confía en su gobierno"/>
    <s v="33 - Fortalecimiento institucional para un gobierno confiable"/>
  </r>
  <r>
    <n v="2025"/>
    <n v="12"/>
    <d v="2025-01-01T00:00:00"/>
    <d v="2025-12-31T00:00:00"/>
    <s v="0020-01"/>
    <d v="2025-12-30T00:00:00"/>
    <n v="4"/>
    <s v="ORDEN DE COMPRA"/>
    <s v="159119"/>
    <x v="6"/>
    <n v="1"/>
    <s v="ORDENES DE PAGO"/>
    <n v="1877"/>
    <n v="2032"/>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93, recibido el 30 de diciembre de 2025."/>
    <s v="O23011745992024231901000"/>
    <s v="Atención a víctimas en Sumapaz"/>
    <x v="5"/>
    <x v="5"/>
    <s v="17 17 - ACUERDO MARCO DE PRECIOS"/>
    <n v="804000673"/>
    <s v="HARDWARE ASESORIAS SOFTWARE LTDA"/>
    <n v="0"/>
    <n v="0"/>
    <n v="1546953"/>
    <n v="0"/>
    <n v="1546953"/>
    <n v="2319"/>
    <s v="Realizar 8 procesos de fortalecimiento de habilidades y capacidades de la población víctima del conflicto armado o excombatientes para promover su participación en los diferentes escenarios."/>
    <s v="149220"/>
    <n v="2"/>
    <s v="2 - Bogotá confía en su bien-estar"/>
    <s v="13 - Bogotá, un territorio de paz y reconciliación en donde todos puedan volver a empezar"/>
  </r>
  <r>
    <n v="2025"/>
    <n v="12"/>
    <d v="2025-01-01T00:00:00"/>
    <d v="2025-12-31T00:00:00"/>
    <s v="0020-01"/>
    <d v="2025-12-30T00:00:00"/>
    <n v="4"/>
    <s v="ORDEN DE COMPRA"/>
    <s v="159119"/>
    <x v="6"/>
    <n v="1"/>
    <s v="ORDENES DE PAGO"/>
    <n v="1877"/>
    <n v="2032"/>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93, recibido el 30 de diciembre de 2025."/>
    <s v="O23011745992024269601000"/>
    <s v="Participación incidente en Sumapaz"/>
    <x v="5"/>
    <x v="5"/>
    <s v="17 17 - ACUERDO MARCO DE PRECIOS"/>
    <n v="804000673"/>
    <s v="HARDWARE ASESORIAS SOFTWARE LTDA"/>
    <n v="0"/>
    <n v="0"/>
    <n v="43314674"/>
    <n v="0"/>
    <n v="43314674"/>
    <n v="2696"/>
    <s v="Dotar 20 organizaciones comunales"/>
    <s v="149220"/>
    <n v="3"/>
    <s v="5 - Bogotá confía en su gobierno"/>
    <s v="39 - Camino hacia una democracia deliberativa con un gobierno cercano a la gente y con participación ciudadana"/>
  </r>
  <r>
    <n v="2025"/>
    <n v="12"/>
    <d v="2025-01-01T00:00:00"/>
    <d v="2025-12-31T00:00:00"/>
    <s v="0020-01"/>
    <d v="2025-12-30T00:00:00"/>
    <n v="4"/>
    <s v="ORDEN DE COMPRA"/>
    <s v="159119"/>
    <x v="6"/>
    <n v="1"/>
    <s v="ORDENES DE PAGO"/>
    <n v="1877"/>
    <n v="2032"/>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93, recibido el 30 de diciembre de 2025."/>
    <s v="O23011745992024270301000"/>
    <s v="Una mejor educación para Sumapaz"/>
    <x v="5"/>
    <x v="5"/>
    <s v="17 17 - ACUERDO MARCO DE PRECIOS"/>
    <n v="804000673"/>
    <s v="HARDWARE ASESORIAS SOFTWARE LTDA"/>
    <n v="0"/>
    <n v="0"/>
    <n v="50252331"/>
    <n v="0"/>
    <n v="50252331"/>
    <n v="2703"/>
    <s v="Dotar 18 sedes educativas urbanas y rurales con recursos pedagógicos y/o tecnológicos"/>
    <s v="149220"/>
    <n v="1"/>
    <s v="3 - Bogotá confía en su potencial"/>
    <s v="16 - Atención Integral a la Primera Infancia y Educación como Eje del Potencial Humano"/>
  </r>
  <r>
    <n v="2025"/>
    <n v="12"/>
    <d v="2025-01-01T00:00:00"/>
    <d v="2025-12-31T00:00:00"/>
    <s v="0020-01"/>
    <d v="2025-12-30T00:00:00"/>
    <n v="12"/>
    <s v="CONTRATO DE PRESTACION DE SERVICIOS"/>
    <s v="640-2025"/>
    <x v="0"/>
    <n v="1"/>
    <s v="ORDENES DE PAGO"/>
    <n v="1897"/>
    <n v="2033"/>
    <s v="150420 - El contrato que se pretende celebrar tendrá por objeto, diseño e instalación, de 300 m² de cobertura de jardinería en la sede Betania de la alcaldía local de Sumapaz, mediante el diseño paisajístico, adecuación del terreno e instalación de especies ornamentales. 2613. Se expide a solicitud expresa y explicita del Ordenador del Gasto mediante SIPSE 150420, recibido el 16 de diciembre de 2025. Se expide el CRP mediante memorando 20257020035563, recibido el 30 de diciembre de 2025."/>
    <s v="O23011745992024261301000"/>
    <s v="Manejo de emergencias y mitigación del riesgo de desastres"/>
    <x v="6"/>
    <x v="6"/>
    <s v="4 04 - CONTRATACIÓN MÍNIMA CUANTÍA"/>
    <n v="901621427"/>
    <s v="ECOPRADOS AMBIENTALES SAS"/>
    <n v="0"/>
    <n v="0"/>
    <n v="33543500"/>
    <n v="0"/>
    <n v="33543500"/>
    <n v="2613"/>
    <s v="Realizar 40 obras de mitigación y/u obras de mitigación existentes con mantenimiento"/>
    <s v="150420"/>
    <n v="2"/>
    <s v="4 - Bogotá ordena su territorio y avanza en su acción climática"/>
    <s v="27 - Gestión del riesgo de desastres para un territorio seguro"/>
  </r>
  <r>
    <n v="2025"/>
    <n v="12"/>
    <d v="2025-01-01T00:00:00"/>
    <d v="2025-12-31T00:00:00"/>
    <s v="0020-01"/>
    <d v="2025-12-30T00:00:00"/>
    <n v="12"/>
    <s v="CONTRATO DE PRESTACION DE SERVICIOS"/>
    <s v="639-2025"/>
    <x v="0"/>
    <n v="1"/>
    <s v="ORDENES DE PAGO"/>
    <n v="1908"/>
    <n v="2034"/>
    <s v="150571 - El contrato que se pretende celebrar tendrá por objeto, contratar el servicio integral de fumigación, control de Vectores y lavado y desinfección de tanques de almacenamiento de agua potable en las sedes administrativas y operativas del fondo de desarrollo rural de Sumapaz, como parte de la estrategia de fortalecimiento institucional del proyecto de inversión 2327. se expide el CDP a solicitud expresa y explicita del ordenador del gasto mediante SIPSE 150571, recibido el 17 de diciembre de 2025. Se expide el CRP mediante memorando 20257020035573, recibido el 30 de diciembre de 2025."/>
    <s v="O23011745992024232701000"/>
    <s v="Fortalecimiento Institucional y sedes administrativas"/>
    <x v="6"/>
    <x v="6"/>
    <s v="4 04 - CONTRATACIÓN MÍNIMA CUANTÍA"/>
    <n v="901087504"/>
    <s v="SOLUCIONES AMBIENTALES SAN SAS"/>
    <n v="0"/>
    <n v="0"/>
    <n v="14308628"/>
    <n v="0"/>
    <n v="14308628"/>
    <n v="2327"/>
    <s v="Intervenir 1 sede administrativa local"/>
    <s v="150571"/>
    <n v="3"/>
    <s v="5 - Bogotá confía en su gobierno"/>
    <s v="33 - Fortalecimiento institucional para un gobierno confiable"/>
  </r>
  <r>
    <n v="2025"/>
    <n v="12"/>
    <d v="2025-01-01T00:00:00"/>
    <d v="2025-12-31T00:00:00"/>
    <s v="0020-01"/>
    <d v="2025-12-30T00:00:00"/>
    <n v="19"/>
    <s v="CONTRATO DE SUMINISTRO"/>
    <s v="638-2025"/>
    <x v="12"/>
    <n v="1"/>
    <s v="ORDENES DE PAGO"/>
    <n v="1907"/>
    <n v="2035"/>
    <s v="150539 - El contrato que se pretende celebrar tendrá por objeto, contratar el suministro de elementos de pedagógicos para el desarrollo y ejecución del proyecto de inversión 2404 contemplado en el plan de desarrollo local 2025 - 2028 de la alcaldía local de Sumapaz. Se expide el CDP a solicitud expresa y explicita del Ordenador del Gasto mediante SIPSE 150539, recibido el 17 de diciembre de 2025.Se expide el CRP mediante memorando 20257020035593, recibido el 30 de diciembre de 2025."/>
    <s v="O23011745992024240401000"/>
    <s v="Atención a la primera Infancia y la persona mayor en Sumapaz"/>
    <x v="6"/>
    <x v="6"/>
    <s v="4 04 - CONTRATACIÓN MÍNIMA CUANTÍA"/>
    <n v="901267162"/>
    <s v="INVERSIONES Y CONTRATOS BR SAS"/>
    <n v="0"/>
    <n v="0"/>
    <n v="36409716"/>
    <n v="0"/>
    <n v="36409716"/>
    <n v="2404"/>
    <s v="Dotar y/o acondicionar 3 unidades operativas orientadas a la atención de la primera infancia (Jardines Infantiles, Casas de Pensamiento Intercultural, Modalidad Espacios Rurales, Crecemos en la Ruralidad, Creciendo Juntos, Centros Amar, Centros Forjar)"/>
    <s v="150539"/>
    <n v="1"/>
    <s v="4 - Bogotá ordena su territorio y avanza en su acción climática"/>
    <s v="30 - Atención del déficit social para un hábitat digno"/>
  </r>
  <r>
    <n v="2025"/>
    <n v="12"/>
    <d v="2025-01-01T00:00:00"/>
    <d v="2025-12-31T00:00:00"/>
    <s v="0020-01"/>
    <d v="2025-12-30T00:00:00"/>
    <n v="73"/>
    <s v="CONTRATO DE OBRA PUBLICA"/>
    <s v="635-2025"/>
    <x v="7"/>
    <n v="1"/>
    <s v="ORDENES DE PAGO"/>
    <n v="1866"/>
    <n v="2036"/>
    <s v="143135 - El contrato que se pretende celebrar tendrá por objeto, realizar el reconocimiento técnico y ejecución de las actividades de mejoramiento, mantenimiento y dotación con precios unitarios fijos incluyendo fórmula de reajuste para la cancha deportiva de la vereda ríos en la localidad de Sumapaz. 2358. Se expide CDP a solicitud expresa del ordenador del Gasto mediante SIPSE 143135, recibido el 21 de noviembre de 2025. Se expide CRP mediante memorando 20257020035233, recibido el 30 de diciembre de 2025"/>
    <s v="O23011745992024235801000"/>
    <s v="Mejores parques para Sumapaz"/>
    <x v="3"/>
    <x v="3"/>
    <s v="2 02 - SELEC. ABREV. MENOR CUANTÍA"/>
    <n v="900007355"/>
    <s v="CIVILNET INGENIERIA S A S"/>
    <n v="0"/>
    <n v="0"/>
    <n v="170806048"/>
    <n v="0"/>
    <n v="170806048"/>
    <n v="2358"/>
    <s v="Intervenir 1 Parques  de la red de proximidad con acciones de mejoramiento, mantenimiento y/o dotación"/>
    <s v="143135"/>
    <n v="2"/>
    <s v="4 - Bogotá ordena su territorio y avanza en su acción climática"/>
    <s v="24 - Revitalización y renovación urbana y rural con inclusión"/>
  </r>
  <r>
    <n v="2025"/>
    <n v="12"/>
    <d v="2025-01-01T00:00:00"/>
    <d v="2025-12-31T00:00:00"/>
    <s v="0020-01"/>
    <d v="2025-12-30T00:00:00"/>
    <n v="12"/>
    <s v="CONTRATO DE PRESTACION DE SERVICIOS"/>
    <s v="644-2025"/>
    <x v="0"/>
    <n v="1"/>
    <s v="ORDENES DE PAGO"/>
    <n v="1850"/>
    <n v="2037"/>
    <s v="145689 - El contrato que se pretende celebrar tendrá por objeto, Contratar la prestación de servicios para la implementación integral de 6 proyectos veredales de fortalecimiento cultural y creativo en la localidad de Sumapaz. 2288. Se expide a solicitud expresa del Ordenador del gasto mediante SIPSE 145689, recibido el 7 de noviembre de 2025. se expide el CRP mediante memorando 20257020035543, recibido el 30 de diciembre de 2025."/>
    <s v="O23011745992024228801000"/>
    <s v="Acciones para fortalecer las industrias culturales y creativas"/>
    <x v="3"/>
    <x v="3"/>
    <s v="2 02 - SELEC. ABREV. MENOR CUANTÍA"/>
    <n v="901666822"/>
    <s v="CENTER BUSSINES COLOMBIA SAS"/>
    <n v="0"/>
    <n v="0"/>
    <n v="249764447"/>
    <n v="0"/>
    <n v="249764447"/>
    <n v="2288"/>
    <s v="Financiar 20 proyectos del sector cultural y creativo."/>
    <s v="145689"/>
    <n v="1"/>
    <s v="3 - Bogotá confía en su potencial"/>
    <s v="20 - Promoción del emprendimiento formal, equitativo e incluyente"/>
  </r>
  <r>
    <n v="2025"/>
    <n v="12"/>
    <d v="2025-01-01T00:00:00"/>
    <d v="2025-12-31T00:00:00"/>
    <s v="0020-01"/>
    <d v="2025-12-30T00:00:00"/>
    <n v="43"/>
    <s v="CONTRATO DE INTERVENTORIA"/>
    <s v="641-2025"/>
    <x v="1"/>
    <n v="1"/>
    <s v="ORDENES DE PAGO"/>
    <n v="1867"/>
    <n v="2038"/>
    <s v="144047 - El contrato que se pretende celebrar tendrá por objeto: Realizar la interventoría técnica, administrativa, financiera, ambiental SST, social y jurídica, del contrato que resulte de proceso licitatorio cuyo objeto es, contratar la construcción, bajo precios unitarios fijos con fórmula de reajuste, de una cancha de tejo de cuatro líneas en el predio la casona llano grande Betania, corregimiento de Betania, localidad de Sumapaz. 2358. Se expide el CDP a solicitud expresa del Ordenador del Gasto mediante SIPSE 144047, recibido el 18 de noviembre de 2025. Se expide CRP mediante memorando 20257020035553, recibido el 30 de diciembre de 2025."/>
    <s v="O23011745992024235801000"/>
    <s v="Mejores parques para Sumapaz"/>
    <x v="1"/>
    <x v="1"/>
    <s v="8 08 - CONCURSO DE MÉRITOS ABIERTO"/>
    <n v="902021007"/>
    <s v="CONSORCIO INTER-LINEAL 1926"/>
    <n v="0"/>
    <n v="0"/>
    <n v="73904055"/>
    <n v="0"/>
    <n v="73904055"/>
    <n v="2358"/>
    <s v="Construir 4000 m2 de Parques de la red de proximidad (la construcción incluye su dotación)."/>
    <s v="144047"/>
    <n v="1"/>
    <s v="4 - Bogotá ordena su territorio y avanza en su acción climática"/>
    <s v="24 - Revitalización y renovación urbana y rural con inclusión"/>
  </r>
  <r>
    <n v="2025"/>
    <n v="12"/>
    <d v="2025-01-01T00:00:00"/>
    <d v="2025-12-31T00:00:00"/>
    <s v="0020-01"/>
    <d v="2025-12-30T00:00:00"/>
    <n v="43"/>
    <s v="CONTRATO DE INTERVENTORIA"/>
    <s v="641-2025"/>
    <x v="1"/>
    <n v="1"/>
    <s v="ORDENES DE PAGO"/>
    <n v="1867"/>
    <n v="2038"/>
    <s v="144047 - El contrato que se pretende celebrar tendrá por objeto: Realizar la interventoría técnica, administrativa, financiera, ambiental SST, social y jurídica, del contrato que resulte de proceso licitatorio cuyo objeto es, contratar la construcción, bajo precios unitarios fijos con fórmula de reajuste, de una cancha de tejo de cuatro líneas en el predio la casona llano grande Betania, corregimiento de Betania, localidad de Sumapaz. 2358. Se expide el CDP a solicitud expresa del Ordenador del Gasto mediante SIPSE 144047, recibido el 18 de noviembre de 2025. Se expide CRP mediante memorando 20257020035553, recibido el 30 de diciembre de 2025."/>
    <s v="O23011745992024235801000"/>
    <s v="Mejores parques para Sumapaz"/>
    <x v="1"/>
    <x v="1"/>
    <s v="8 08 - CONCURSO DE MÉRITOS ABIERTO"/>
    <n v="902021007"/>
    <s v="CONSORCIO INTER-LINEAL 1926"/>
    <n v="0"/>
    <n v="0"/>
    <n v="71713582"/>
    <n v="0"/>
    <n v="71713582"/>
    <n v="2358"/>
    <s v="Construir 4000 m2 de Parques de la red de proximidad (la construcción incluye su dotación)."/>
    <s v="144047"/>
    <n v="1"/>
    <s v="4 - Bogotá ordena su territorio y avanza en su acción climática"/>
    <s v="24 - Revitalización y renovación urbana y rural con inclusión"/>
  </r>
  <r>
    <n v="2025"/>
    <n v="12"/>
    <d v="2025-01-01T00:00:00"/>
    <d v="2025-12-31T00:00:00"/>
    <s v="0020-01"/>
    <d v="2025-12-30T00:00:00"/>
    <n v="12"/>
    <s v="CONTRATO DE PRESTACION DE SERVICIOS"/>
    <s v="643-2025"/>
    <x v="0"/>
    <n v="1"/>
    <s v="ORDENES DE PAGO"/>
    <n v="1839"/>
    <n v="2039"/>
    <s v="145408 - El contrato que se pretende celebrar tendrá por objeto: Prestar servicios orientados al fortalecimiento del emprendimiento rural sostenible, que incluyan procesos de capacitación y acompañamiento técnico, en la formulación de planes, comercialización e impulsos necesarios para consolidar hogares y/o unidades productivas, Mipymes, emprendimientos y/o actores de la economía informal. 2315. Se expide el CDP a solicitud expresa del Ordenador del Gasto mediante SIPSE 145408, recibido el 06 de noviembre de 2025. Se expide CRP mediante memorando 20257020035503, recibido el 30 de diciembre de 2025."/>
    <s v="O23011745992024231501000"/>
    <s v="Somos Sumapaz: Emprendiendo de manera sostenible en el territorio"/>
    <x v="4"/>
    <x v="4"/>
    <s v="1 01 - LICITACIÓN PÚBLICA"/>
    <n v="900270491"/>
    <s v="FUNDACION STAR COP HUMANITY"/>
    <n v="0"/>
    <n v="0"/>
    <n v="689836298"/>
    <n v="0"/>
    <n v="689836298"/>
    <n v="2315"/>
    <s v="Vincular 600 hogares y/o unidades productivas a procesos productivos y de comercialización en el sector rural."/>
    <s v="145408"/>
    <n v="1"/>
    <s v="3 - Bogotá confía en su potencial"/>
    <s v="20 - Promoción del emprendimiento formal, equitativo e incluyente"/>
  </r>
  <r>
    <n v="2025"/>
    <n v="12"/>
    <d v="2025-01-01T00:00:00"/>
    <d v="2025-12-31T00:00:00"/>
    <s v="0020-01"/>
    <d v="2025-12-30T00:00:00"/>
    <n v="12"/>
    <s v="CONTRATO DE PRESTACION DE SERVICIOS"/>
    <s v="643-2025"/>
    <x v="0"/>
    <n v="1"/>
    <s v="ORDENES DE PAGO"/>
    <n v="1839"/>
    <n v="2039"/>
    <s v="145408 - El contrato que se pretende celebrar tendrá por objeto: Prestar servicios orientados al fortalecimiento del emprendimiento rural sostenible, que incluyan procesos de capacitación y acompañamiento técnico, en la formulación de planes, comercialización e impulsos necesarios para consolidar hogares y/o unidades productivas, Mipymes, emprendimientos y/o actores de la economía informal. 2315. Se expide el CDP a solicitud expresa del Ordenador del Gasto mediante SIPSE 145408, recibido el 06 de noviembre de 2025. Se expide CRP mediante memorando 20257020035503, recibido el 30 de diciembre de 2025."/>
    <s v="O23011745992024231501000"/>
    <s v="Somos Sumapaz: Emprendiendo de manera sostenible en el territorio"/>
    <x v="4"/>
    <x v="4"/>
    <s v="1 01 - LICITACIÓN PÚBLICA"/>
    <n v="900270491"/>
    <s v="FUNDACION STAR COP HUMANITY"/>
    <n v="0"/>
    <n v="0"/>
    <n v="482170000"/>
    <n v="0"/>
    <n v="482170000"/>
    <n v="2315"/>
    <s v="Apoyar 120 Mipymes, emprendimientos y/o actores de la economía informal para el fortalecimiento del tejido empresarial local."/>
    <s v="145408"/>
    <n v="2"/>
    <s v="3 - Bogotá confía en su potencial"/>
    <s v="20 - Promoción del emprendimiento formal, equitativo e incluyente"/>
  </r>
  <r>
    <n v="2025"/>
    <n v="12"/>
    <d v="2025-01-01T00:00:00"/>
    <d v="2025-12-31T00:00:00"/>
    <s v="0020-01"/>
    <d v="2025-12-31T00:00:00"/>
    <n v="12"/>
    <s v="CONTRATO DE PRESTACION DE SERVICIOS"/>
    <s v="332-20252"/>
    <x v="0"/>
    <n v="0"/>
    <s v="ORDENES DE PAGO"/>
    <n v="1941"/>
    <n v="2041"/>
    <s v="151717 - ADICIÓN Y PRORROGA AL CONTRATO CPS-332-2025 POR 4 MESES Y 6 DÍAS, CUYO OBJETO ES, PRESTAR LOS SERVICIOS DE VIGILANCIA Y SEGURIDAD PRIVADA PARA LAS SEDES Y CORREGIDURÍAS DE LA ALCALDÍA LOCAL DE SUMAPAZ. SE EXPIDE A SOLICITUD EXPRESA Y EXPLICITA DEL ORDENADOR DEL GASTO MEDIANTE SIPSE 151717, RECIBIDO EL 30 DE DICIEMBRE DE 2025. SE EXPIDE EL CRP MEDIANTE MEMORANDO 20257020035633, RECIBIDO EL 31 DE diciembre de 2025."/>
    <s v="O23011745992024232701000"/>
    <s v="Fortalecimiento Institucional y sedes administrativas"/>
    <x v="4"/>
    <x v="4"/>
    <s v="1 01 - LICITACIÓN PÚBLICA"/>
    <n v="901940539"/>
    <s v="UNION TEMPORAL NE-H&amp;F"/>
    <n v="0"/>
    <n v="0"/>
    <n v="527445"/>
    <n v="0"/>
    <n v="527445"/>
    <n v="2327"/>
    <s v="Realizar 4 estrategias de fortalecimiento institucional (una por vigencia)."/>
    <s v="151717"/>
    <n v="2"/>
    <s v="5 - Bogotá confía en su gobierno"/>
    <s v="33 - Fortalecimiento institucional para un gobierno confiable"/>
  </r>
  <r>
    <n v="2025"/>
    <n v="12"/>
    <d v="2025-01-01T00:00:00"/>
    <d v="2025-12-31T00:00:00"/>
    <s v="0020-01"/>
    <d v="2025-12-31T00:00:00"/>
    <n v="12"/>
    <s v="CONTRATO DE PRESTACION DE SERVICIOS"/>
    <s v="332-20252"/>
    <x v="0"/>
    <n v="0"/>
    <s v="ORDENES DE PAGO"/>
    <n v="1941"/>
    <n v="2041"/>
    <s v="151717 - ADICIÓN Y PRORROGA AL CONTRATO CPS-332-2025 POR 4 MESES Y 6 DÍAS, CUYO OBJETO ES, PRESTAR LOS SERVICIOS DE VIGILANCIA Y SEGURIDAD PRIVADA PARA LAS SEDES Y CORREGIDURÍAS DE LA ALCALDÍA LOCAL DE SUMAPAZ. SE EXPIDE A SOLICITUD EXPRESA Y EXPLICITA DEL ORDENADOR DEL GASTO MEDIANTE SIPSE 151717, RECIBIDO EL 30 DE DICIEMBRE DE 2025. SE EXPIDE EL CRP MEDIANTE MEMORANDO 20257020035633, RECIBIDO EL 31 DE diciembre de 2025."/>
    <s v="O23011745992024232701000"/>
    <s v="Fortalecimiento Institucional y sedes administrativas"/>
    <x v="4"/>
    <x v="4"/>
    <s v="1 01 - LICITACIÓN PÚBLICA"/>
    <n v="901940539"/>
    <s v="UNION TEMPORAL NE-H&amp;F"/>
    <n v="0"/>
    <n v="0"/>
    <n v="76382437"/>
    <n v="0"/>
    <n v="76382437"/>
    <n v="2327"/>
    <s v="Realizar 4 estrategias de fortalecimiento institucional (una por vigencia)."/>
    <s v="151717"/>
    <n v="2"/>
    <s v="5 - Bogotá confía en su gobierno"/>
    <s v="33 - Fortalecimiento institucional para un gobierno confiable"/>
  </r>
  <r>
    <n v="2025"/>
    <n v="12"/>
    <d v="2025-01-01T00:00:00"/>
    <d v="2025-12-31T00:00:00"/>
    <s v="0020-01"/>
    <d v="2025-12-31T00:00:00"/>
    <n v="4"/>
    <s v="ORDEN DE COMPRA"/>
    <s v="159118-2025"/>
    <x v="6"/>
    <n v="0"/>
    <s v="ORDENES DE PAGO"/>
    <n v="1877"/>
    <n v="2042"/>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73, recibido el 31 de diciembre de 2025"/>
    <s v="O23011745992024270301000"/>
    <s v="Una mejor educación para Sumapaz"/>
    <x v="5"/>
    <x v="5"/>
    <s v="17 17 - ACUERDO MARCO DE PRECIOS"/>
    <n v="830001338"/>
    <s v="SUMIMAS S A S"/>
    <n v="0"/>
    <n v="0"/>
    <n v="214417112"/>
    <n v="0"/>
    <n v="214417112"/>
    <n v="2703"/>
    <s v="Dotar 18 sedes educativas urbanas y rurales con recursos pedagógicos y/o tecnológicos"/>
    <s v="149220"/>
    <n v="1"/>
    <s v="3 - Bogotá confía en su potencial"/>
    <s v="16 - Atención Integral a la Primera Infancia y Educación como Eje del Potencial Humano"/>
  </r>
  <r>
    <n v="2025"/>
    <n v="12"/>
    <d v="2025-01-01T00:00:00"/>
    <d v="2025-12-31T00:00:00"/>
    <s v="0020-01"/>
    <d v="2025-12-31T00:00:00"/>
    <n v="4"/>
    <s v="ORDEN DE COMPRA"/>
    <s v="159118-2025"/>
    <x v="6"/>
    <n v="0"/>
    <s v="ORDENES DE PAGO"/>
    <n v="1877"/>
    <n v="2042"/>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73, recibido el 31 de diciembre de 2025"/>
    <s v="O23011745992024269601000"/>
    <s v="Participación incidente en Sumapaz"/>
    <x v="5"/>
    <x v="5"/>
    <s v="17 17 - ACUERDO MARCO DE PRECIOS"/>
    <n v="830001338"/>
    <s v="SUMIMAS S A S"/>
    <n v="0"/>
    <n v="0"/>
    <n v="18224944"/>
    <n v="0"/>
    <n v="18224944"/>
    <n v="2696"/>
    <s v="Dotar 20 organizaciones comunales"/>
    <s v="149220"/>
    <n v="3"/>
    <s v="5 - Bogotá confía en su gobierno"/>
    <s v="39 - Camino hacia una democracia deliberativa con un gobierno cercano a la gente y con participación ciudadana"/>
  </r>
  <r>
    <n v="2025"/>
    <n v="12"/>
    <d v="2025-01-01T00:00:00"/>
    <d v="2025-12-31T00:00:00"/>
    <s v="0020-01"/>
    <d v="2025-12-31T00:00:00"/>
    <n v="4"/>
    <s v="ORDEN DE COMPRA"/>
    <s v="159118-2025"/>
    <x v="6"/>
    <n v="0"/>
    <s v="ORDENES DE PAGO"/>
    <n v="1877"/>
    <n v="2042"/>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473, recibido el 31 de diciembre de 2025"/>
    <s v="O23011745992024232401000"/>
    <s v="Acciones para el cuidado de la salud y el bienestar de las y los Sumapaceños"/>
    <x v="5"/>
    <x v="5"/>
    <s v="17 17 - ACUERDO MARCO DE PRECIOS"/>
    <n v="830001338"/>
    <s v="SUMIMAS S A S"/>
    <n v="0"/>
    <n v="0"/>
    <n v="11991478"/>
    <n v="0"/>
    <n v="11991478"/>
    <n v="2324"/>
    <s v="Vincular 400 personas a las acciones y estrategias para promover la salud sexual y reproductiva consciente en los diferentes ciclos de vida"/>
    <s v="149220"/>
    <n v="4"/>
    <s v="2 - Bogotá confía en su bien-estar"/>
    <s v="10 - Salud Pública Integrada e Integral"/>
  </r>
  <r>
    <n v="2025"/>
    <n v="12"/>
    <d v="2025-01-01T00:00:00"/>
    <d v="2025-12-31T00:00:00"/>
    <s v="0020-01"/>
    <d v="2025-12-31T00:00:00"/>
    <n v="12"/>
    <s v="CONTRATO DE PRESTACION DE SERVICIOS"/>
    <s v="605-20251"/>
    <x v="0"/>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1501000"/>
    <s v="Somos Sumapaz: Emprendiendo de manera sostenible en el territorio"/>
    <x v="4"/>
    <x v="4"/>
    <s v="1 01 - LICITACIÓN PÚBLICA"/>
    <n v="902008598"/>
    <s v="UNION TEMPORAL LGN - CAPITAL2025"/>
    <n v="0"/>
    <n v="0"/>
    <n v="19530935"/>
    <n v="0"/>
    <n v="19530935"/>
    <n v="2315"/>
    <s v="Vincular 600 hogares y/o unidades productivas a procesos productivos y de comercialización en el sector rural."/>
    <s v="151719"/>
    <n v="1"/>
    <s v="3 - Bogotá confía en su potencial"/>
    <s v="20 - Promoción del emprendimiento formal, equitativo e incluyente"/>
  </r>
  <r>
    <n v="2025"/>
    <n v="12"/>
    <d v="2025-01-01T00:00:00"/>
    <d v="2025-12-31T00:00:00"/>
    <s v="0020-01"/>
    <d v="2025-12-31T00:00:00"/>
    <n v="12"/>
    <s v="CONTRATO DE PRESTACION DE SERVICIOS"/>
    <s v="605-20251"/>
    <x v="0"/>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1501000"/>
    <s v="Somos Sumapaz: Emprendiendo de manera sostenible en el territorio"/>
    <x v="4"/>
    <x v="4"/>
    <s v="1 01 - LICITACIÓN PÚBLICA"/>
    <n v="902008598"/>
    <s v="UNION TEMPORAL LGN - CAPITAL2025"/>
    <n v="0"/>
    <n v="0"/>
    <n v="4532216"/>
    <n v="0"/>
    <n v="4532216"/>
    <n v="2315"/>
    <s v="Apoyar 120 Mipymes, emprendimientos y/o actores de la economía informal para el fortalecimiento del tejido empresarial local."/>
    <s v="151719"/>
    <n v="2"/>
    <s v="3 - Bogotá confía en su potencial"/>
    <s v="20 - Promoción del emprendimiento formal, equitativo e incluyente"/>
  </r>
  <r>
    <n v="2025"/>
    <n v="12"/>
    <d v="2025-01-01T00:00:00"/>
    <d v="2025-12-31T00:00:00"/>
    <s v="0020-01"/>
    <d v="2025-12-31T00:00:00"/>
    <n v="12"/>
    <s v="CONTRATO DE PRESTACION DE SERVICIOS"/>
    <s v="605-20251"/>
    <x v="0"/>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1901000"/>
    <s v="Atención a víctimas en Sumapaz"/>
    <x v="4"/>
    <x v="4"/>
    <s v="1 01 - LICITACIÓN PÚBLICA"/>
    <n v="902008598"/>
    <s v="UNION TEMPORAL LGN - CAPITAL2025"/>
    <n v="0"/>
    <n v="0"/>
    <n v="17313805"/>
    <n v="0"/>
    <n v="17313805"/>
    <n v="2319"/>
    <s v="Realizar 4 acciones de construcción de paz que contribuyan al tejido social, la integración local, la sostenibilidad económica y/o desarrollo territorial para la reconciliación."/>
    <s v="151719"/>
    <n v="3"/>
    <s v="2 - Bogotá confía en su bien-estar"/>
    <s v="13 - Bogotá, un territorio de paz y reconciliación en donde todos puedan volver a empezar"/>
  </r>
  <r>
    <n v="2025"/>
    <n v="12"/>
    <d v="2025-01-01T00:00:00"/>
    <d v="2025-12-31T00:00:00"/>
    <s v="0020-01"/>
    <d v="2025-12-31T00:00:00"/>
    <n v="12"/>
    <s v="CONTRATO DE PRESTACION DE SERVICIOS"/>
    <s v="605-20251"/>
    <x v="0"/>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1901000"/>
    <s v="Atención a víctimas en Sumapaz"/>
    <x v="4"/>
    <x v="4"/>
    <s v="1 01 - LICITACIÓN PÚBLICA"/>
    <n v="902008598"/>
    <s v="UNION TEMPORAL LGN - CAPITAL2025"/>
    <n v="0"/>
    <n v="0"/>
    <n v="7988131"/>
    <n v="0"/>
    <n v="7988131"/>
    <n v="2319"/>
    <s v="Realizar 8 procesos de fortalecimiento de habilidades y capacidades de la población víctima del conflicto armado o excombatientes para promover su participación en los diferentes escenarios."/>
    <s v="151719"/>
    <n v="2"/>
    <s v="2 - Bogotá confía en su bien-estar"/>
    <s v="13 - Bogotá, un territorio de paz y reconciliación en donde todos puedan volver a empezar"/>
  </r>
  <r>
    <n v="2025"/>
    <n v="12"/>
    <d v="2025-01-01T00:00:00"/>
    <d v="2025-12-31T00:00:00"/>
    <s v="0020-01"/>
    <d v="2025-12-31T00:00:00"/>
    <n v="12"/>
    <s v="CONTRATO DE PRESTACION DE SERVICIOS"/>
    <s v="605-20251"/>
    <x v="0"/>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1901000"/>
    <s v="Atención a víctimas en Sumapaz"/>
    <x v="4"/>
    <x v="4"/>
    <s v="1 01 - LICITACIÓN PÚBLICA"/>
    <n v="902008598"/>
    <s v="UNION TEMPORAL LGN - CAPITAL2025"/>
    <n v="0"/>
    <n v="0"/>
    <n v="15943612"/>
    <n v="0"/>
    <n v="15943612"/>
    <n v="2319"/>
    <s v="Realizar 4 procesos pedagógicos, artísticos, culturales, formativos o para el fortalecimiento de iniciativas ciudadanas para la apropiación social de la memoria, verdad, reparación integral a víctimas, paz y reconciliación.."/>
    <s v="151719"/>
    <n v="1"/>
    <s v="2 - Bogotá confía en su bien-estar"/>
    <s v="13 - Bogotá, un territorio de paz y reconciliación en donde todos puedan volver a empezar"/>
  </r>
  <r>
    <n v="2025"/>
    <n v="12"/>
    <d v="2025-01-01T00:00:00"/>
    <d v="2025-12-31T00:00:00"/>
    <s v="0020-01"/>
    <d v="2025-12-31T00:00:00"/>
    <n v="12"/>
    <s v="CONTRATO DE PRESTACION DE SERVICIOS"/>
    <s v="605-20251"/>
    <x v="0"/>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32401000"/>
    <s v="Acciones para el cuidado de la salud y el bienestar de las y los Sumapaceños"/>
    <x v="4"/>
    <x v="4"/>
    <s v="1 01 - LICITACIÓN PÚBLICA"/>
    <n v="902008598"/>
    <s v="UNION TEMPORAL LGN - CAPITAL2025"/>
    <n v="0"/>
    <n v="0"/>
    <n v="21269325"/>
    <n v="0"/>
    <n v="21269325"/>
    <n v="2324"/>
    <s v="Vincular 300 personas a las acciones desarrolladas desde los dispositivos de base comunitaria en respuesta al consumo de SPA"/>
    <s v="151719"/>
    <n v="5"/>
    <s v="2 - Bogotá confía en su bien-estar"/>
    <s v="10 - Salud Pública Integrada e Integral"/>
  </r>
  <r>
    <n v="2025"/>
    <n v="12"/>
    <d v="2025-01-01T00:00:00"/>
    <d v="2025-12-31T00:00:00"/>
    <s v="0020-01"/>
    <d v="2025-12-31T00:00:00"/>
    <n v="12"/>
    <s v="CONTRATO DE PRESTACION DE SERVICIOS"/>
    <s v="605-20251"/>
    <x v="0"/>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48601000"/>
    <s v="Acciones para la promoción de la cultura, tradición y costumbres sumapaceñas"/>
    <x v="4"/>
    <x v="4"/>
    <s v="1 01 - LICITACIÓN PÚBLICA"/>
    <n v="902008598"/>
    <s v="UNION TEMPORAL LGN - CAPITAL2025"/>
    <n v="0"/>
    <n v="0"/>
    <n v="34004054"/>
    <n v="0"/>
    <n v="34004054"/>
    <n v="2486"/>
    <s v="Realizar 12 eventos de promoción, circulación y apropiación de actividades artísticas, culturales y patrimoniales."/>
    <s v="151719"/>
    <n v="3"/>
    <s v="2 - Bogotá confía en su bien-estar"/>
    <s v="14 - Bogotá deportiva, recreativa, artística, patrimonial e intercultural"/>
  </r>
  <r>
    <n v="2025"/>
    <n v="12"/>
    <d v="2025-01-01T00:00:00"/>
    <d v="2025-12-31T00:00:00"/>
    <s v="0020-01"/>
    <d v="2025-12-31T00:00:00"/>
    <n v="12"/>
    <s v="CONTRATO DE PRESTACION DE SERVICIOS"/>
    <s v="605-20251"/>
    <x v="0"/>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54101000"/>
    <s v="Bienestar para las Mujeres de Sumapaz"/>
    <x v="4"/>
    <x v="4"/>
    <s v="1 01 - LICITACIÓN PÚBLICA"/>
    <n v="902008598"/>
    <s v="UNION TEMPORAL LGN - CAPITAL2025"/>
    <n v="0"/>
    <n v="0"/>
    <n v="16152841"/>
    <n v="0"/>
    <n v="16152841"/>
    <n v="2541"/>
    <s v="Vincular 2800 mujeres para el ejercicio de derechos y el fortalecimiento de su autonomía económica"/>
    <s v="151719"/>
    <n v="2"/>
    <s v="2 - Bogotá confía en su bien-estar"/>
    <s v="12 - Bogotá cuida a su gente"/>
  </r>
  <r>
    <n v="2025"/>
    <n v="12"/>
    <d v="2025-01-01T00:00:00"/>
    <d v="2025-12-31T00:00:00"/>
    <s v="0020-01"/>
    <d v="2025-12-31T00:00:00"/>
    <n v="12"/>
    <s v="CONTRATO DE PRESTACION DE SERVICIOS"/>
    <s v="605-20251"/>
    <x v="0"/>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67101000"/>
    <s v="Asistencia técnica agropecuaria y educación ambiental en la localidad de Sumapaz"/>
    <x v="4"/>
    <x v="4"/>
    <s v="1 01 - LICITACIÓN PÚBLICA"/>
    <n v="902008598"/>
    <s v="UNION TEMPORAL LGN - CAPITAL2025"/>
    <n v="0"/>
    <n v="0"/>
    <n v="48136222"/>
    <n v="0"/>
    <n v="48136222"/>
    <n v="2671"/>
    <s v="Capacitar 500 personas en separación en la fuente y reciclaje."/>
    <s v="151719"/>
    <n v="2"/>
    <s v="4 - Bogotá ordena su territorio y avanza en su acción climática"/>
    <s v="25 - Aumento de la resiliencia al cambio climático y reducción de la vulnerabilidad"/>
  </r>
  <r>
    <n v="2025"/>
    <n v="12"/>
    <d v="2025-01-01T00:00:00"/>
    <d v="2025-12-31T00:00:00"/>
    <s v="0020-01"/>
    <d v="2025-12-31T00:00:00"/>
    <n v="12"/>
    <s v="CONTRATO DE PRESTACION DE SERVICIOS"/>
    <s v="605-20251"/>
    <x v="0"/>
    <n v="0"/>
    <s v="ORDENES DE PAGO"/>
    <n v="1939"/>
    <n v="2043"/>
    <s v="151719 - Adición al contrato CPS-605-2025, cuyo objeto es, prestar los servicios de operador logístico integral y el suministro de los bienes y servicios requeridos a monto agotable, para la planeación, organización, producción, ejecución, montaje, desmontaje, y cierre de los eventos y actividades del fondo de desarrollo rural de Sumapaz. Se expide a solicitud expresa y explicita del Ordenador del gasto mediante SIPSE 151719, recibido el 30 de diciembre de 2025. Se expide el CRP mediante memorando 20257020035643, recibido el 31 de diciembre de 2025."/>
    <s v="O23011745992024269601000"/>
    <s v="Participación incidente en Sumapaz"/>
    <x v="4"/>
    <x v="4"/>
    <s v="1 01 - LICITACIÓN PÚBLICA"/>
    <n v="902008598"/>
    <s v="UNION TEMPORAL LGN - CAPITAL2025"/>
    <n v="0"/>
    <n v="0"/>
    <n v="60424000"/>
    <n v="0"/>
    <n v="60424000"/>
    <n v="2696"/>
    <s v="Fortalecer 40 Organizaciones sociales e Instancias de participación ciudadana."/>
    <s v="151719"/>
    <n v="5"/>
    <s v="5 - Bogotá confía en su gobierno"/>
    <s v="39 - Camino hacia una democracia deliberativa con un gobierno cercano a la gente y con participación ciudadana"/>
  </r>
  <r>
    <n v="2025"/>
    <n v="12"/>
    <d v="2025-01-01T00:00:00"/>
    <d v="2025-12-31T00:00:00"/>
    <s v="0020-01"/>
    <d v="2025-12-31T00:00:00"/>
    <n v="4"/>
    <s v="ORDEN DE COMPRA"/>
    <s v="159301-2025"/>
    <x v="6"/>
    <n v="0"/>
    <s v="ORDENES DE PAGO"/>
    <n v="1877"/>
    <n v="2044"/>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653, recibido el 31 de diciembre de 2025."/>
    <s v="O23011745992024231901000"/>
    <s v="Atención a víctimas en Sumapaz"/>
    <x v="5"/>
    <x v="5"/>
    <s v="17 17 - ACUERDO MARCO DE PRECIOS"/>
    <n v="830110570"/>
    <s v="NEX COMPUTER SAS"/>
    <n v="0"/>
    <n v="0"/>
    <n v="2970581"/>
    <n v="0"/>
    <n v="2970581"/>
    <n v="2319"/>
    <s v="Realizar 8 procesos de fortalecimiento de habilidades y capacidades de la población víctima del conflicto armado o excombatientes para promover su participación en los diferentes escenarios."/>
    <s v="149220"/>
    <n v="2"/>
    <s v="2 - Bogotá confía en su bien-estar"/>
    <s v="13 - Bogotá, un territorio de paz y reconciliación en donde todos puedan volver a empezar"/>
  </r>
  <r>
    <n v="2025"/>
    <n v="12"/>
    <d v="2025-01-01T00:00:00"/>
    <d v="2025-12-31T00:00:00"/>
    <s v="0020-01"/>
    <d v="2025-12-31T00:00:00"/>
    <n v="4"/>
    <s v="ORDEN DE COMPRA"/>
    <s v="159301-2025"/>
    <x v="6"/>
    <n v="0"/>
    <s v="ORDENES DE PAGO"/>
    <n v="1877"/>
    <n v="2044"/>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653, recibido el 31 de diciembre de 2025."/>
    <s v="O23011745992024248601000"/>
    <s v="Acciones para la promoción de la cultura, tradición y costumbres sumapaceñas"/>
    <x v="5"/>
    <x v="5"/>
    <s v="17 17 - ACUERDO MARCO DE PRECIOS"/>
    <n v="830110570"/>
    <s v="NEX COMPUTER SAS"/>
    <n v="0"/>
    <n v="0"/>
    <n v="5635103"/>
    <n v="0"/>
    <n v="5635103"/>
    <n v="2486"/>
    <s v="Beneficiar 32 organizaciones artísticas, culturales y patrimoniales con elementos entregados."/>
    <s v="149220"/>
    <n v="4"/>
    <s v="2 - Bogotá confía en su bien-estar"/>
    <s v="14 - Bogotá deportiva, recreativa, artística, patrimonial e intercultural"/>
  </r>
  <r>
    <n v="2025"/>
    <n v="12"/>
    <d v="2025-01-01T00:00:00"/>
    <d v="2025-12-31T00:00:00"/>
    <s v="0020-01"/>
    <d v="2025-12-31T00:00:00"/>
    <n v="4"/>
    <s v="ORDEN DE COMPRA"/>
    <s v="159301-2025"/>
    <x v="6"/>
    <n v="0"/>
    <s v="ORDENES DE PAGO"/>
    <n v="1877"/>
    <n v="2044"/>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653, recibido el 31 de diciembre de 2025."/>
    <s v="O23011745992024269601000"/>
    <s v="Participación incidente en Sumapaz"/>
    <x v="5"/>
    <x v="5"/>
    <s v="17 17 - ACUERDO MARCO DE PRECIOS"/>
    <n v="830110570"/>
    <s v="NEX COMPUTER SAS"/>
    <n v="0"/>
    <n v="0"/>
    <n v="5941162"/>
    <n v="0"/>
    <n v="5941162"/>
    <n v="2696"/>
    <s v="Fortalecer 40 Organizaciones sociales e Instancias de participación ciudadana."/>
    <s v="149220"/>
    <n v="5"/>
    <s v="5 - Bogotá confía en su gobierno"/>
    <s v="39 - Camino hacia una democracia deliberativa con un gobierno cercano a la gente y con participación ciudadana"/>
  </r>
  <r>
    <n v="2025"/>
    <n v="12"/>
    <d v="2025-01-01T00:00:00"/>
    <d v="2025-12-31T00:00:00"/>
    <s v="0020-01"/>
    <d v="2025-12-31T00:00:00"/>
    <n v="4"/>
    <s v="ORDEN DE COMPRA"/>
    <s v="159301-2025"/>
    <x v="6"/>
    <n v="0"/>
    <s v="ORDENES DE PAGO"/>
    <n v="1877"/>
    <n v="2044"/>
    <s v="149220 - El contrato que se pretende celebrar tendrá por objeto, adquisición y compraventa de elementos tecnológicos destinados al desarrollo y ejecución de los proyectos de inversión 2319, 2324, 2486, 2703 y 2696, contemplado en el plan de desarrollo local 2025-2028 de la alcaldía local de Sumapaz. Se expide el CDP a solicitud expresa del ordenador del Gasto mediante SIPSE 149220, recibido el 02 de diciembre de 2025. Se expide CRP mediante memorando 20257020035653, recibido el 31 de diciembre de 2025."/>
    <s v="O23011745992024270301000"/>
    <s v="Una mejor educación para Sumapaz"/>
    <x v="5"/>
    <x v="5"/>
    <s v="17 17 - ACUERDO MARCO DE PRECIOS"/>
    <n v="830110570"/>
    <s v="NEX COMPUTER SAS"/>
    <n v="0"/>
    <n v="0"/>
    <n v="28175512"/>
    <n v="0"/>
    <n v="28175512"/>
    <n v="2703"/>
    <s v="Dotar 18 sedes educativas urbanas y rurales con recursos pedagógicos y/o tecnológicos"/>
    <s v="149220"/>
    <n v="1"/>
    <s v="3 - Bogotá confía en su potencial"/>
    <s v="16 - Atención Integral a la Primera Infancia y Educación como Eje del Potencial Humano"/>
  </r>
  <r>
    <n v="2025"/>
    <n v="12"/>
    <d v="2025-01-01T00:00:00"/>
    <d v="2025-12-31T00:00:00"/>
    <s v="0020-01"/>
    <d v="2025-12-31T00:00:00"/>
    <n v="4"/>
    <s v="ORDEN DE COMPRA"/>
    <s v="146019-20251"/>
    <x v="6"/>
    <n v="0"/>
    <s v="ORDENES DE PAGO"/>
    <n v="1942"/>
    <n v="2045"/>
    <s v="151670 - Adición y prorroga a la OC-146019-2025, por 3 meses y 16 días, cuyo objeto es, contratar a monto agotable, el suministro y transporte de combustible para la maquinaria amarilla, vehículos pesados y planta eléctrica de propiedad y/o tenencia del fondo de desarrollo rural de Sumapaz. 2289. Se expide a solicitud expresa y explicita del Ordenador del Gasto mediante SIPSE 151670, recibido el 30 de diciembre de 2025. Se expide el CRP mediante memorando 20257020035683, recibido el 31 de diciembre de 2025."/>
    <s v="O23011745992024228901000"/>
    <s v="Movilidad para Sumapaz"/>
    <x v="5"/>
    <x v="5"/>
    <s v="17 17 - ACUERDO MARCO DE PRECIOS"/>
    <n v="900459737"/>
    <s v="GRUPO EDS AUTOGAS S.A.S"/>
    <n v="0"/>
    <n v="0"/>
    <n v="165540000"/>
    <n v="0"/>
    <n v="165540000"/>
    <n v="2289"/>
    <s v="Intervenir 40 Kilómetros-carril de malla vial rural con acciones de construcción y/o conservación"/>
    <s v="151670"/>
    <n v="1"/>
    <s v="4 - Bogotá ordena su territorio y avanza en su acción climática"/>
    <s v="26 - Movilidad Sostenible"/>
  </r>
  <r>
    <n v="2025"/>
    <n v="12"/>
    <d v="2025-01-01T00:00:00"/>
    <d v="2025-12-31T00:00:00"/>
    <s v="0020-01"/>
    <d v="2025-12-31T00:00:00"/>
    <n v="73"/>
    <s v="CONTRATO DE OBRA PUBLICA"/>
    <s v="645-2025"/>
    <x v="7"/>
    <n v="0"/>
    <s v="ORDENES DE PAGO"/>
    <n v="1828"/>
    <n v="2046"/>
    <s v="143669 - El contrato que se pretende celebrar tendrá por objeto: contratar la construcción, bajo precios unitarios fijos con fórmula de reajuste, de una cancha de tejo de cuatro líneas en el predio la casona llano grande Betania, corregimiento de Betania, localidad de Sumapaz. 2358. Se expide el CDP a solicitud expresa del Ordenador del Gasto mediante SIPSE 143669, recibido el 06 de noviembre de 2025. Se expide CRP mediante memorando 20257020035673, recibido el 31 de diciembre de 2025."/>
    <s v="O23011745992024235801000"/>
    <s v="Mejores parques para Sumapaz"/>
    <x v="4"/>
    <x v="4"/>
    <s v="1 01 - LICITACIÓN PÚBLICA"/>
    <n v="901172605"/>
    <s v="ICOD CONSTRUCCIONES Y PROYECTOS SAS"/>
    <n v="0"/>
    <n v="0"/>
    <n v="637105750"/>
    <n v="0"/>
    <n v="637105750"/>
    <n v="2358"/>
    <s v="Construir 4000 m2 de Parques de la red de proximidad (la construcción incluye su dotación)."/>
    <s v="143669"/>
    <n v="1"/>
    <s v="4 - Bogotá ordena su territorio y avanza en su acción climática"/>
    <s v="24 - Revitalización y renovación urbana y rural con inclusión"/>
  </r>
  <r>
    <n v="2025"/>
    <n v="12"/>
    <d v="2025-01-01T00:00:00"/>
    <d v="2025-12-31T00:00:00"/>
    <s v="0020-01"/>
    <d v="2025-12-31T00:00:00"/>
    <n v="73"/>
    <s v="CONTRATO DE OBRA PUBLICA"/>
    <s v="646-2025"/>
    <x v="7"/>
    <n v="0"/>
    <s v="ORDENES DE PAGO"/>
    <n v="1829"/>
    <n v="2047"/>
    <s v="143663 - El contrato que se pretende celebrar tendrá por objeto, contratar, bajo la modalidad de precios unitarios fijos y fórmula de reajuste, la instalación de grama sintética en el parque san juan, ubicado en el predio santa Isabel, centro poblado san juan, localidad de Sumapaz. 2358. Se expide CDP a solicitud del Ordenador del Gasto mediante SIPSE 143663, recibido el 6 de noviembre de 2025. Se expide CRP mediante memorando 20257020035663, recibido el 31 de diciembre de 2025"/>
    <s v="O23011745992024235801000"/>
    <s v="Mejores parques para Sumapaz"/>
    <x v="4"/>
    <x v="4"/>
    <s v="1 01 - LICITACIÓN PÚBLICA"/>
    <n v="830083258"/>
    <s v="INVERSIONES G Y S S.A.S"/>
    <n v="0"/>
    <n v="0"/>
    <n v="926095945"/>
    <n v="0"/>
    <n v="926095945"/>
    <n v="2358"/>
    <s v="Construir 4000 m2 de Parques de la red de proximidad (la construcción incluye su dotación)."/>
    <s v="143663"/>
    <n v="1"/>
    <s v="4 - Bogotá ordena su territorio y avanza en su acción climática"/>
    <s v="24 - Revitalización y renovación urbana y rural con inclusión"/>
  </r>
  <r>
    <n v="2025"/>
    <n v="12"/>
    <d v="2025-01-01T00:00:00"/>
    <d v="2025-12-31T00:00:00"/>
    <s v="0020-01"/>
    <d v="2025-12-31T00:00:00"/>
    <n v="73"/>
    <s v="CONTRATO DE OBRA PUBLICA"/>
    <s v="647-2025"/>
    <x v="7"/>
    <n v="0"/>
    <s v="ORDENES DE PAGO"/>
    <n v="1840"/>
    <n v="2048"/>
    <s v="145435 - El contrato que se pretende celebrar tendrá por objeto: Contratar las instalaciones y la puesta en marcha, a precios unitarios y monto agotable, de sistemas de energía eléctrica basados en soluciones de paneles solares fotovoltaicos, en la localidad de Sumapaz 2689. Se expide CDP a solicitud expresa del ordenador del gasto mediante SIPSE 145435, recibido el 6 de noviembre de 2025. Se expide CRP mediante memorando 20257020035693, recibido el 31 de diciembre de 2025."/>
    <s v="O23011745992024268901000"/>
    <s v="Acueductos veredales, saneamiento básico y energías alternativas"/>
    <x v="4"/>
    <x v="4"/>
    <s v="1 01 - LICITACIÓN PÚBLICA"/>
    <n v="901666309"/>
    <s v="CGI INDUSTRY AND CONSTRUCTION GROUP SAS"/>
    <n v="0"/>
    <n v="0"/>
    <n v="1172948825"/>
    <n v="0"/>
    <n v="1172948825"/>
    <n v="2689"/>
    <s v="Realizar 160 acciones  con energías alternativas para el área rural."/>
    <s v="145435"/>
    <n v="2"/>
    <s v="4 - Bogotá ordena su territorio y avanza en su acción climática"/>
    <s v="29 - Servicios públicos inclusivos y sostenibles"/>
  </r>
  <r>
    <n v="2025"/>
    <n v="12"/>
    <d v="2025-01-01T00:00:00"/>
    <d v="2025-12-31T00:00:00"/>
    <s v="0020-01"/>
    <d v="2025-12-31T00:00:00"/>
    <n v="12"/>
    <s v="CONTRATO DE PRESTACION DE SERVICIOS"/>
    <s v="648-2025"/>
    <x v="0"/>
    <n v="0"/>
    <s v="ORDENES DE PAGO"/>
    <n v="1827"/>
    <n v="2049"/>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x v="4"/>
    <x v="4"/>
    <s v="1 01 - LICITACIÓN PÚBLICA"/>
    <n v="830095614"/>
    <s v="FUNDACION SOCIAL VIVE COLOMBIA"/>
    <n v="0"/>
    <n v="0"/>
    <n v="1789718"/>
    <n v="0"/>
    <n v="1789718"/>
    <n v="2324"/>
    <s v="Beneficiar 600 personas con acciones para la promoción y atención de la salud mental"/>
    <n v="145030"/>
    <n v="1"/>
    <s v="2 - Bogotá confía en su bien-estar"/>
    <s v="10 - Salud Pública Integrada e Integral"/>
  </r>
  <r>
    <n v="2025"/>
    <n v="12"/>
    <d v="2025-01-01T00:00:00"/>
    <d v="2025-12-31T00:00:00"/>
    <s v="0020-01"/>
    <d v="2025-12-31T00:00:00"/>
    <n v="12"/>
    <s v="CONTRATO DE PRESTACION DE SERVICIOS"/>
    <s v="648-2025"/>
    <x v="0"/>
    <n v="0"/>
    <s v="ORDENES DE PAGO"/>
    <n v="1827"/>
    <n v="2049"/>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x v="4"/>
    <x v="4"/>
    <s v="1 01 - LICITACIÓN PÚBLICA"/>
    <n v="830095614"/>
    <s v="FUNDACION SOCIAL VIVE COLOMBIA"/>
    <n v="0"/>
    <n v="0"/>
    <n v="124600000"/>
    <n v="0"/>
    <n v="124600000"/>
    <n v="2324"/>
    <s v="Beneficiar 180 personas con discapacidad a través de Dispositivos de Asistencia Personal - Ayudas Técnicas (no incluidas en los Planes de Beneficios)"/>
    <n v="145030"/>
    <n v="2"/>
    <s v="2 - Bogotá confía en su bien-estar"/>
    <s v="10 - Salud Pública Integrada e Integral"/>
  </r>
  <r>
    <n v="2025"/>
    <n v="12"/>
    <d v="2025-01-01T00:00:00"/>
    <d v="2025-12-31T00:00:00"/>
    <s v="0020-01"/>
    <d v="2025-12-31T00:00:00"/>
    <n v="12"/>
    <s v="CONTRATO DE PRESTACION DE SERVICIOS"/>
    <s v="648-2025"/>
    <x v="0"/>
    <n v="0"/>
    <s v="ORDENES DE PAGO"/>
    <n v="1827"/>
    <n v="2049"/>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x v="4"/>
    <x v="4"/>
    <s v="1 01 - LICITACIÓN PÚBLICA"/>
    <n v="830095614"/>
    <s v="FUNDACION SOCIAL VIVE COLOMBIA"/>
    <n v="0"/>
    <n v="0"/>
    <n v="138547623"/>
    <n v="0"/>
    <n v="138547623"/>
    <n v="2324"/>
    <s v="Vincular 200 personas con discapacidad, cuidadores y cuidadoras, en actividades complementarias en salud"/>
    <n v="145030"/>
    <n v="3"/>
    <s v="2 - Bogotá confía en su bien-estar"/>
    <s v="10 - Salud Pública Integrada e Integral"/>
  </r>
  <r>
    <n v="2025"/>
    <n v="12"/>
    <d v="2025-01-01T00:00:00"/>
    <d v="2025-12-31T00:00:00"/>
    <s v="0020-01"/>
    <d v="2025-12-31T00:00:00"/>
    <n v="12"/>
    <s v="CONTRATO DE PRESTACION DE SERVICIOS"/>
    <s v="648-2025"/>
    <x v="0"/>
    <n v="0"/>
    <s v="ORDENES DE PAGO"/>
    <n v="1827"/>
    <n v="2049"/>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x v="4"/>
    <x v="4"/>
    <s v="1 01 - LICITACIÓN PÚBLICA"/>
    <n v="830095614"/>
    <s v="FUNDACION SOCIAL VIVE COLOMBIA"/>
    <n v="0"/>
    <n v="0"/>
    <n v="118563856"/>
    <n v="0"/>
    <n v="118563856"/>
    <n v="2324"/>
    <s v="Vincular 400 personas a las acciones y estrategias para promover la salud sexual y reproductiva consciente en los diferentes ciclos de vida"/>
    <n v="145030"/>
    <n v="4"/>
    <s v="2 - Bogotá confía en su bien-estar"/>
    <s v="10 - Salud Pública Integrada e Integral"/>
  </r>
  <r>
    <n v="2025"/>
    <n v="12"/>
    <d v="2025-01-01T00:00:00"/>
    <d v="2025-12-31T00:00:00"/>
    <s v="0020-01"/>
    <d v="2025-12-31T00:00:00"/>
    <n v="12"/>
    <s v="CONTRATO DE PRESTACION DE SERVICIOS"/>
    <s v="648-2025"/>
    <x v="0"/>
    <n v="0"/>
    <s v="ORDENES DE PAGO"/>
    <n v="1827"/>
    <n v="2049"/>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x v="4"/>
    <x v="4"/>
    <s v="1 01 - LICITACIÓN PÚBLICA"/>
    <n v="830095614"/>
    <s v="FUNDACION SOCIAL VIVE COLOMBIA"/>
    <n v="0"/>
    <n v="0"/>
    <n v="145302211"/>
    <n v="0"/>
    <n v="145302211"/>
    <n v="2324"/>
    <s v="Vincular 1000 personas en acciones complementarias en salud física, nutricional y oral, a través del Circuito del Cuidado"/>
    <n v="145030"/>
    <n v="6"/>
    <s v="2 - Bogotá confía en su bien-estar"/>
    <s v="10 - Salud Pública Integrada e Integral"/>
  </r>
  <r>
    <n v="2025"/>
    <n v="12"/>
    <d v="2025-01-01T00:00:00"/>
    <d v="2025-12-31T00:00:00"/>
    <s v="0020-01"/>
    <d v="2025-12-31T00:00:00"/>
    <n v="12"/>
    <s v="CONTRATO DE PRESTACION DE SERVICIOS"/>
    <s v="648-2025"/>
    <x v="0"/>
    <n v="0"/>
    <s v="ORDENES DE PAGO"/>
    <n v="1827"/>
    <n v="2049"/>
    <s v="El contrato que se pretende celebrar tendrá por objeto: Prestar los servicios, adquisición y suministros de insumos, para el desarrollo de acciones y estrategias orientadas al fortalecimiento de la salud pública integral en pro del bienestar comunitario de la localidad de Sumapaz. Se expide el CDP a solicitud expresa del Ordenador del Gasto mediante SIPSE 145030, recibido el 06 de noviembre de 2025. se expide CRP mediante memorando 20257020035713, recibido el 31 de diciembre de 2025."/>
    <s v="O23011745992024232401000"/>
    <s v="Acciones para el cuidado de la salud y el bienestar de las y los Sumapaceños"/>
    <x v="4"/>
    <x v="4"/>
    <s v="1 01 - LICITACIÓN PÚBLICA"/>
    <n v="830095614"/>
    <s v="FUNDACION SOCIAL VIVE COLOMBIA"/>
    <n v="0"/>
    <n v="0"/>
    <n v="159882195"/>
    <n v="0"/>
    <n v="159882195"/>
    <n v="2324"/>
    <s v="Vincular 300 personas a las acciones desarrolladas desde los dispositivos de base comunitaria en respuesta al consumo de SPA"/>
    <n v="145030"/>
    <n v="5"/>
    <s v="2 - Bogotá confía en su bien-estar"/>
    <s v="10 - Salud Pública Integrada e Integra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140892F-A0EE-444E-8D49-6939CC0421A2}" name="TablaDinámica10" cacheId="205" applyNumberFormats="0" applyBorderFormats="0" applyFontFormats="0" applyPatternFormats="0" applyAlignmentFormats="0" applyWidthHeightFormats="1" dataCaption="Valores" updatedVersion="8" minRefreshableVersion="3" itemPrintTitles="1" createdVersion="8" indent="0" compact="0" compactData="0" multipleFieldFilters="0">
  <location ref="V3:X76" firstHeaderRow="0" firstDataRow="1" firstDataCol="1" rowPageCount="1" colPageCount="1"/>
  <pivotFields count="32">
    <pivotField compact="0" outline="0" showAll="0">
      <extLst>
        <ext xmlns:x14="http://schemas.microsoft.com/office/spreadsheetml/2009/9/main" uri="{2946ED86-A175-432a-8AC1-64E0C546D7DE}">
          <x14:pivotField fillDownLabels="1"/>
        </ext>
      </extLst>
    </pivotField>
    <pivotField axis="axisPage" compact="0" outline="0" showAll="0">
      <items count="14">
        <item x="0"/>
        <item x="1"/>
        <item x="2"/>
        <item x="3"/>
        <item x="4"/>
        <item x="12"/>
        <item x="5"/>
        <item x="6"/>
        <item x="7"/>
        <item x="8"/>
        <item x="9"/>
        <item x="10"/>
        <item x="11"/>
        <item t="default"/>
      </items>
      <extLst>
        <ext xmlns:x14="http://schemas.microsoft.com/office/spreadsheetml/2009/9/main" uri="{2946ED86-A175-432a-8AC1-64E0C546D7DE}">
          <x14:pivotField fillDownLabels="1"/>
        </ext>
      </extLst>
    </pivotField>
    <pivotField compact="0" numFmtId="14" outline="0" showAll="0">
      <extLst>
        <ext xmlns:x14="http://schemas.microsoft.com/office/spreadsheetml/2009/9/main" uri="{2946ED86-A175-432a-8AC1-64E0C546D7DE}">
          <x14:pivotField fillDownLabels="1"/>
        </ext>
      </extLst>
    </pivotField>
    <pivotField compact="0" numFmtId="14"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numFmtId="14"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items count="101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1009"/>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defaultSubtotal="0">
      <items count="621">
        <item x="178"/>
        <item x="160"/>
        <item x="243"/>
        <item x="215"/>
        <item x="311"/>
        <item x="137"/>
        <item x="264"/>
        <item x="104"/>
        <item x="75"/>
        <item x="33"/>
        <item x="55"/>
        <item x="204"/>
        <item x="240"/>
        <item x="27"/>
        <item x="314"/>
        <item x="73"/>
        <item x="287"/>
        <item x="152"/>
        <item x="57"/>
        <item x="43"/>
        <item x="44"/>
        <item x="24"/>
        <item x="211"/>
        <item x="315"/>
        <item x="221"/>
        <item x="122"/>
        <item x="63"/>
        <item x="179"/>
        <item x="155"/>
        <item x="124"/>
        <item x="82"/>
        <item x="228"/>
        <item x="259"/>
        <item x="125"/>
        <item x="239"/>
        <item x="58"/>
        <item x="154"/>
        <item x="3"/>
        <item x="142"/>
        <item x="50"/>
        <item x="23"/>
        <item x="120"/>
        <item x="96"/>
        <item x="101"/>
        <item x="150"/>
        <item x="141"/>
        <item x="145"/>
        <item x="245"/>
        <item x="56"/>
        <item x="186"/>
        <item x="289"/>
        <item x="249"/>
        <item x="216"/>
        <item x="300"/>
        <item x="237"/>
        <item x="274"/>
        <item x="241"/>
        <item x="89"/>
        <item x="47"/>
        <item x="305"/>
        <item x="283"/>
        <item x="10"/>
        <item x="46"/>
        <item x="250"/>
        <item x="66"/>
        <item x="217"/>
        <item x="77"/>
        <item x="276"/>
        <item x="295"/>
        <item x="168"/>
        <item x="87"/>
        <item x="130"/>
        <item x="19"/>
        <item x="177"/>
        <item x="32"/>
        <item x="313"/>
        <item x="115"/>
        <item x="54"/>
        <item x="114"/>
        <item x="291"/>
        <item x="79"/>
        <item x="21"/>
        <item x="65"/>
        <item x="192"/>
        <item x="200"/>
        <item x="97"/>
        <item x="53"/>
        <item x="182"/>
        <item x="252"/>
        <item x="224"/>
        <item x="148"/>
        <item x="206"/>
        <item x="156"/>
        <item x="282"/>
        <item x="131"/>
        <item x="31"/>
        <item x="172"/>
        <item x="209"/>
        <item x="255"/>
        <item x="91"/>
        <item x="92"/>
        <item x="159"/>
        <item x="251"/>
        <item x="128"/>
        <item x="100"/>
        <item x="166"/>
        <item x="14"/>
        <item x="15"/>
        <item x="181"/>
        <item x="271"/>
        <item x="270"/>
        <item x="309"/>
        <item x="261"/>
        <item x="151"/>
        <item x="191"/>
        <item x="107"/>
        <item x="226"/>
        <item x="49"/>
        <item x="129"/>
        <item x="219"/>
        <item x="39"/>
        <item x="265"/>
        <item x="176"/>
        <item x="233"/>
        <item x="170"/>
        <item x="272"/>
        <item x="78"/>
        <item x="229"/>
        <item x="225"/>
        <item x="86"/>
        <item x="76"/>
        <item x="201"/>
        <item x="98"/>
        <item x="88"/>
        <item x="223"/>
        <item x="106"/>
        <item x="26"/>
        <item x="83"/>
        <item x="307"/>
        <item x="147"/>
        <item x="113"/>
        <item x="231"/>
        <item x="81"/>
        <item x="20"/>
        <item x="258"/>
        <item x="22"/>
        <item x="146"/>
        <item x="111"/>
        <item x="135"/>
        <item x="40"/>
        <item x="42"/>
        <item x="171"/>
        <item x="222"/>
        <item x="202"/>
        <item x="306"/>
        <item x="213"/>
        <item x="2"/>
        <item x="18"/>
        <item x="117"/>
        <item x="13"/>
        <item x="17"/>
        <item x="278"/>
        <item x="203"/>
        <item x="227"/>
        <item x="64"/>
        <item x="70"/>
        <item x="116"/>
        <item x="174"/>
        <item x="36"/>
        <item x="187"/>
        <item x="118"/>
        <item x="173"/>
        <item x="253"/>
        <item x="102"/>
        <item x="199"/>
        <item x="308"/>
        <item x="256"/>
        <item x="196"/>
        <item x="303"/>
        <item x="286"/>
        <item x="285"/>
        <item x="8"/>
        <item x="6"/>
        <item x="61"/>
        <item x="60"/>
        <item x="133"/>
        <item x="25"/>
        <item x="238"/>
        <item x="72"/>
        <item x="284"/>
        <item x="84"/>
        <item x="16"/>
        <item x="132"/>
        <item x="218"/>
        <item x="112"/>
        <item x="109"/>
        <item x="80"/>
        <item x="158"/>
        <item x="67"/>
        <item x="110"/>
        <item x="69"/>
        <item x="197"/>
        <item x="279"/>
        <item x="59"/>
        <item x="193"/>
        <item x="140"/>
        <item x="52"/>
        <item x="296"/>
        <item x="169"/>
        <item x="260"/>
        <item x="266"/>
        <item x="298"/>
        <item x="214"/>
        <item x="248"/>
        <item x="188"/>
        <item x="184"/>
        <item x="301"/>
        <item x="164"/>
        <item x="149"/>
        <item x="247"/>
        <item x="263"/>
        <item x="94"/>
        <item x="95"/>
        <item x="281"/>
        <item x="220"/>
        <item x="190"/>
        <item x="103"/>
        <item x="48"/>
        <item x="194"/>
        <item x="167"/>
        <item x="269"/>
        <item x="105"/>
        <item x="12"/>
        <item x="108"/>
        <item x="294"/>
        <item x="68"/>
        <item x="62"/>
        <item x="183"/>
        <item x="185"/>
        <item x="7"/>
        <item x="180"/>
        <item x="4"/>
        <item x="35"/>
        <item x="275"/>
        <item x="29"/>
        <item x="210"/>
        <item x="297"/>
        <item x="143"/>
        <item x="162"/>
        <item x="30"/>
        <item x="195"/>
        <item x="290"/>
        <item x="38"/>
        <item x="293"/>
        <item x="262"/>
        <item x="280"/>
        <item x="136"/>
        <item x="302"/>
        <item x="208"/>
        <item x="9"/>
        <item x="45"/>
        <item x="267"/>
        <item x="207"/>
        <item x="11"/>
        <item x="28"/>
        <item x="198"/>
        <item x="292"/>
        <item x="232"/>
        <item x="246"/>
        <item x="41"/>
        <item x="139"/>
        <item x="90"/>
        <item x="257"/>
        <item x="288"/>
        <item x="1"/>
        <item x="134"/>
        <item x="74"/>
        <item x="153"/>
        <item x="0"/>
        <item x="189"/>
        <item x="138"/>
        <item x="99"/>
        <item x="121"/>
        <item x="161"/>
        <item x="144"/>
        <item x="93"/>
        <item x="51"/>
        <item x="126"/>
        <item x="127"/>
        <item x="310"/>
        <item x="277"/>
        <item x="175"/>
        <item x="163"/>
        <item x="205"/>
        <item x="273"/>
        <item x="85"/>
        <item x="230"/>
        <item x="5"/>
        <item x="235"/>
        <item x="34"/>
        <item x="242"/>
        <item x="234"/>
        <item x="119"/>
        <item x="157"/>
        <item x="299"/>
        <item x="236"/>
        <item x="244"/>
        <item x="304"/>
        <item x="268"/>
        <item x="254"/>
        <item x="312"/>
        <item x="212"/>
        <item x="37"/>
        <item x="123"/>
        <item x="165"/>
        <item x="71"/>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620"/>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s>
      <extLst>
        <ext xmlns:x14="http://schemas.microsoft.com/office/spreadsheetml/2009/9/main" uri="{2946ED86-A175-432a-8AC1-64E0C546D7DE}">
          <x14:pivotField fillDownLabels="1"/>
        </ext>
      </extLst>
    </pivotField>
    <pivotField compact="0" numFmtId="3" outline="0" showAll="0">
      <extLst>
        <ext xmlns:x14="http://schemas.microsoft.com/office/spreadsheetml/2009/9/main" uri="{2946ED86-A175-432a-8AC1-64E0C546D7DE}">
          <x14:pivotField fillDownLabels="1"/>
        </ext>
      </extLst>
    </pivotField>
    <pivotField compact="0" numFmtId="3" outline="0" showAll="0">
      <extLst>
        <ext xmlns:x14="http://schemas.microsoft.com/office/spreadsheetml/2009/9/main" uri="{2946ED86-A175-432a-8AC1-64E0C546D7DE}">
          <x14:pivotField fillDownLabels="1"/>
        </ext>
      </extLst>
    </pivotField>
    <pivotField dataField="1" compact="0" numFmtId="3" outline="0" showAll="0">
      <extLst>
        <ext xmlns:x14="http://schemas.microsoft.com/office/spreadsheetml/2009/9/main" uri="{2946ED86-A175-432a-8AC1-64E0C546D7DE}">
          <x14:pivotField fillDownLabels="1"/>
        </ext>
      </extLst>
    </pivotField>
    <pivotField dataField="1" compact="0" numFmtId="3" outline="0" showAll="0">
      <extLst>
        <ext xmlns:x14="http://schemas.microsoft.com/office/spreadsheetml/2009/9/main" uri="{2946ED86-A175-432a-8AC1-64E0C546D7DE}">
          <x14:pivotField fillDownLabels="1"/>
        </ext>
      </extLst>
    </pivotField>
    <pivotField compact="0" numFmtId="3" outline="0" showAll="0">
      <extLst>
        <ext xmlns:x14="http://schemas.microsoft.com/office/spreadsheetml/2009/9/main" uri="{2946ED86-A175-432a-8AC1-64E0C546D7DE}">
          <x14:pivotField fillDownLabels="1"/>
        </ext>
      </extLst>
    </pivotField>
    <pivotField compact="0" outline="0" showAll="0">
      <items count="31">
        <item x="7"/>
        <item x="14"/>
        <item x="20"/>
        <item x="1"/>
        <item x="5"/>
        <item x="12"/>
        <item x="19"/>
        <item x="6"/>
        <item x="0"/>
        <item x="23"/>
        <item x="22"/>
        <item x="10"/>
        <item x="8"/>
        <item x="16"/>
        <item x="21"/>
        <item x="13"/>
        <item x="15"/>
        <item x="4"/>
        <item x="3"/>
        <item x="2"/>
        <item x="18"/>
        <item x="9"/>
        <item x="17"/>
        <item x="11"/>
        <item x="24"/>
        <item x="29"/>
        <item x="25"/>
        <item x="26"/>
        <item x="27"/>
        <item x="28"/>
        <item t="default"/>
      </items>
      <extLst>
        <ext xmlns:x14="http://schemas.microsoft.com/office/spreadsheetml/2009/9/main" uri="{2946ED86-A175-432a-8AC1-64E0C546D7DE}">
          <x14:pivotField fillDownLabels="1"/>
        </ext>
      </extLst>
    </pivotField>
    <pivotField axis="axisRow" compact="0" outline="0" showAll="0" defaultSubtotal="0">
      <items count="80">
        <item x="2"/>
        <item x="3"/>
        <item x="10"/>
        <item x="13"/>
        <item x="36"/>
        <item x="42"/>
        <item x="15"/>
        <item x="8"/>
        <item x="30"/>
        <item x="37"/>
        <item x="14"/>
        <item x="22"/>
        <item x="39"/>
        <item x="44"/>
        <item x="24"/>
        <item x="34"/>
        <item x="28"/>
        <item x="29"/>
        <item x="7"/>
        <item x="43"/>
        <item x="35"/>
        <item x="9"/>
        <item x="33"/>
        <item x="45"/>
        <item x="19"/>
        <item x="5"/>
        <item x="21"/>
        <item x="1"/>
        <item x="23"/>
        <item x="31"/>
        <item x="18"/>
        <item x="6"/>
        <item x="12"/>
        <item x="26"/>
        <item x="0"/>
        <item x="41"/>
        <item x="32"/>
        <item x="4"/>
        <item x="11"/>
        <item x="17"/>
        <item x="40"/>
        <item x="25"/>
        <item x="38"/>
        <item x="46"/>
        <item x="16"/>
        <item x="20"/>
        <item m="1" x="78"/>
        <item x="71"/>
        <item m="1" x="73"/>
        <item x="48"/>
        <item x="49"/>
        <item x="50"/>
        <item x="51"/>
        <item x="52"/>
        <item x="53"/>
        <item x="54"/>
        <item x="55"/>
        <item x="56"/>
        <item x="57"/>
        <item m="1" x="79"/>
        <item x="58"/>
        <item x="27"/>
        <item x="59"/>
        <item x="60"/>
        <item x="61"/>
        <item x="47"/>
        <item x="62"/>
        <item x="63"/>
        <item x="64"/>
        <item x="65"/>
        <item m="1" x="77"/>
        <item m="1" x="74"/>
        <item x="67"/>
        <item m="1" x="76"/>
        <item m="1" x="75"/>
        <item x="68"/>
        <item x="69"/>
        <item x="70"/>
        <item m="1" x="72"/>
        <item x="66"/>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s>
  <rowFields count="1">
    <field x="25"/>
  </rowFields>
  <rowItems count="7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7"/>
    </i>
    <i>
      <x v="49"/>
    </i>
    <i>
      <x v="50"/>
    </i>
    <i>
      <x v="51"/>
    </i>
    <i>
      <x v="52"/>
    </i>
    <i>
      <x v="53"/>
    </i>
    <i>
      <x v="54"/>
    </i>
    <i>
      <x v="55"/>
    </i>
    <i>
      <x v="56"/>
    </i>
    <i>
      <x v="57"/>
    </i>
    <i>
      <x v="58"/>
    </i>
    <i>
      <x v="60"/>
    </i>
    <i>
      <x v="61"/>
    </i>
    <i>
      <x v="62"/>
    </i>
    <i>
      <x v="63"/>
    </i>
    <i>
      <x v="64"/>
    </i>
    <i>
      <x v="65"/>
    </i>
    <i>
      <x v="66"/>
    </i>
    <i>
      <x v="67"/>
    </i>
    <i>
      <x v="68"/>
    </i>
    <i>
      <x v="69"/>
    </i>
    <i>
      <x v="72"/>
    </i>
    <i>
      <x v="75"/>
    </i>
    <i>
      <x v="76"/>
    </i>
    <i>
      <x v="77"/>
    </i>
    <i>
      <x v="79"/>
    </i>
    <i t="grand">
      <x/>
    </i>
  </rowItems>
  <colFields count="1">
    <field x="-2"/>
  </colFields>
  <colItems count="2">
    <i>
      <x/>
    </i>
    <i i="1">
      <x v="1"/>
    </i>
  </colItems>
  <pageFields count="1">
    <pageField fld="1" hier="-1"/>
  </pageFields>
  <dataFields count="2">
    <dataField name="Total Valor Neto" fld="21" baseField="13" baseItem="307" numFmtId="3"/>
    <dataField name="Total Autorizacion giro" fld="22" baseField="13" baseItem="307" numFmtId="3"/>
  </dataFields>
  <formats count="18">
    <format dxfId="466">
      <pivotArea field="24" type="button" dataOnly="0" labelOnly="1" outline="0"/>
    </format>
    <format dxfId="465">
      <pivotArea dataOnly="0" labelOnly="1" grandRow="1" outline="0" fieldPosition="0"/>
    </format>
    <format dxfId="464">
      <pivotArea dataOnly="0" labelOnly="1" grandRow="1" outline="0" fieldPosition="0"/>
    </format>
    <format dxfId="463">
      <pivotArea field="24" type="button" dataOnly="0" labelOnly="1" outline="0"/>
    </format>
    <format dxfId="462">
      <pivotArea field="25" type="button" dataOnly="0" labelOnly="1" outline="0" axis="axisRow" fieldPosition="0"/>
    </format>
    <format dxfId="461">
      <pivotArea field="18" type="button" dataOnly="0" labelOnly="1" outline="0"/>
    </format>
    <format dxfId="460">
      <pivotArea field="13" type="button" dataOnly="0" labelOnly="1" outline="0"/>
    </format>
    <format dxfId="459">
      <pivotArea dataOnly="0" labelOnly="1" outline="0" fieldPosition="0">
        <references count="1">
          <reference field="4294967294" count="2">
            <x v="0"/>
            <x v="1"/>
          </reference>
        </references>
      </pivotArea>
    </format>
    <format dxfId="458">
      <pivotArea field="24" type="button" dataOnly="0" labelOnly="1" outline="0"/>
    </format>
    <format dxfId="457">
      <pivotArea field="25" type="button" dataOnly="0" labelOnly="1" outline="0" axis="axisRow" fieldPosition="0"/>
    </format>
    <format dxfId="456">
      <pivotArea field="18" type="button" dataOnly="0" labelOnly="1" outline="0"/>
    </format>
    <format dxfId="455">
      <pivotArea field="13" type="button" dataOnly="0" labelOnly="1" outline="0"/>
    </format>
    <format dxfId="454">
      <pivotArea dataOnly="0" labelOnly="1" outline="0" fieldPosition="0">
        <references count="1">
          <reference field="4294967294" count="2">
            <x v="0"/>
            <x v="1"/>
          </reference>
        </references>
      </pivotArea>
    </format>
    <format dxfId="453">
      <pivotArea field="24" type="button" dataOnly="0" labelOnly="1" outline="0"/>
    </format>
    <format dxfId="452">
      <pivotArea field="25" type="button" dataOnly="0" labelOnly="1" outline="0" axis="axisRow" fieldPosition="0"/>
    </format>
    <format dxfId="451">
      <pivotArea field="18" type="button" dataOnly="0" labelOnly="1" outline="0"/>
    </format>
    <format dxfId="450">
      <pivotArea field="13" type="button" dataOnly="0" labelOnly="1" outline="0"/>
    </format>
    <format dxfId="449">
      <pivotArea dataOnly="0" labelOnly="1" outline="0" fieldPosition="0">
        <references count="1">
          <reference field="4294967294" count="2">
            <x v="0"/>
            <x v="1"/>
          </reference>
        </references>
      </pivotArea>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BF1B0274-740A-4BF2-BEED-5170DC93FF96}" name="TablaDinámica3" cacheId="201" applyNumberFormats="0" applyBorderFormats="0" applyFontFormats="0" applyPatternFormats="0" applyAlignmentFormats="0" applyWidthHeightFormats="1" dataCaption="Valores" updatedVersion="8" minRefreshableVersion="3" itemPrintTitles="1" createdVersion="8" indent="0" compact="0" compactData="0" multipleFieldFilters="0">
  <location ref="L3:P33" firstHeaderRow="1" firstDataRow="1" firstDataCol="4"/>
  <pivotFields count="6">
    <pivotField compact="0" outline="0" showAll="0">
      <extLst>
        <ext xmlns:x14="http://schemas.microsoft.com/office/spreadsheetml/2009/9/main" uri="{2946ED86-A175-432a-8AC1-64E0C546D7DE}">
          <x14:pivotField fillDownLabels="1"/>
        </ext>
      </extLst>
    </pivotField>
    <pivotField axis="axisRow" compact="0" outline="0" showAll="0" defaultSubtotal="0">
      <items count="5">
        <item x="0"/>
        <item x="1"/>
        <item x="2"/>
        <item x="3"/>
        <item x="4"/>
      </items>
      <extLst>
        <ext xmlns:x14="http://schemas.microsoft.com/office/spreadsheetml/2009/9/main" uri="{2946ED86-A175-432a-8AC1-64E0C546D7DE}">
          <x14:pivotField fillDownLabels="1"/>
        </ext>
      </extLst>
    </pivotField>
    <pivotField axis="axisRow" compact="0" outline="0" showAll="0">
      <items count="25">
        <item x="0"/>
        <item x="4"/>
        <item x="5"/>
        <item x="6"/>
        <item x="7"/>
        <item x="8"/>
        <item x="10"/>
        <item x="11"/>
        <item x="1"/>
        <item x="12"/>
        <item x="13"/>
        <item x="14"/>
        <item x="15"/>
        <item x="16"/>
        <item x="17"/>
        <item x="18"/>
        <item x="19"/>
        <item x="20"/>
        <item x="21"/>
        <item x="22"/>
        <item x="23"/>
        <item x="2"/>
        <item x="3"/>
        <item x="9"/>
        <item t="default"/>
      </items>
      <extLst>
        <ext xmlns:x14="http://schemas.microsoft.com/office/spreadsheetml/2009/9/main" uri="{2946ED86-A175-432a-8AC1-64E0C546D7DE}">
          <x14:pivotField fillDownLabels="1"/>
        </ext>
      </extLst>
    </pivotField>
    <pivotField axis="axisRow" compact="0" outline="0" showAll="0" defaultSubtotal="0">
      <items count="29">
        <item x="0"/>
        <item x="26"/>
        <item x="24"/>
        <item x="13"/>
        <item x="20"/>
        <item x="2"/>
        <item x="14"/>
        <item x="6"/>
        <item x="4"/>
        <item x="25"/>
        <item x="16"/>
        <item x="17"/>
        <item x="15"/>
        <item x="27"/>
        <item x="7"/>
        <item x="12"/>
        <item x="10"/>
        <item x="23"/>
        <item x="3"/>
        <item x="8"/>
        <item x="1"/>
        <item x="5"/>
        <item x="21"/>
        <item x="9"/>
        <item x="18"/>
        <item x="19"/>
        <item x="22"/>
        <item x="28"/>
        <item x="11"/>
      </items>
      <extLst>
        <ext xmlns:x14="http://schemas.microsoft.com/office/spreadsheetml/2009/9/main" uri="{2946ED86-A175-432a-8AC1-64E0C546D7DE}">
          <x14:pivotField fillDownLabels="1"/>
        </ext>
      </extLst>
    </pivotField>
    <pivotField axis="axisRow" compact="0" outline="0" showAll="0" defaultSubtotal="0">
      <items count="29">
        <item x="4"/>
        <item x="13"/>
        <item x="8"/>
        <item x="22"/>
        <item x="18"/>
        <item x="23"/>
        <item x="6"/>
        <item x="5"/>
        <item x="27"/>
        <item x="16"/>
        <item x="10"/>
        <item x="26"/>
        <item x="2"/>
        <item x="12"/>
        <item x="25"/>
        <item x="15"/>
        <item x="21"/>
        <item x="24"/>
        <item x="17"/>
        <item x="20"/>
        <item x="28"/>
        <item x="3"/>
        <item x="0"/>
        <item x="1"/>
        <item x="7"/>
        <item x="19"/>
        <item x="14"/>
        <item x="9"/>
        <item x="11"/>
      </items>
      <extLst>
        <ext xmlns:x14="http://schemas.microsoft.com/office/spreadsheetml/2009/9/main" uri="{2946ED86-A175-432a-8AC1-64E0C546D7DE}">
          <x14:pivotField fillDownLabels="1"/>
        </ext>
      </extLst>
    </pivotField>
    <pivotField dataField="1" compact="0" numFmtId="3" outline="0" showAll="0">
      <extLst>
        <ext xmlns:x14="http://schemas.microsoft.com/office/spreadsheetml/2009/9/main" uri="{2946ED86-A175-432a-8AC1-64E0C546D7DE}">
          <x14:pivotField fillDownLabels="1"/>
        </ext>
      </extLst>
    </pivotField>
  </pivotFields>
  <rowFields count="4">
    <field x="3"/>
    <field x="4"/>
    <field x="1"/>
    <field x="2"/>
  </rowFields>
  <rowItems count="30">
    <i>
      <x/>
      <x v="22"/>
      <x/>
      <x/>
    </i>
    <i>
      <x v="1"/>
      <x v="11"/>
      <x v="4"/>
      <x v="19"/>
    </i>
    <i>
      <x v="2"/>
      <x v="17"/>
      <x v="3"/>
      <x v="17"/>
    </i>
    <i>
      <x v="3"/>
      <x v="1"/>
      <x v="2"/>
      <x v="9"/>
    </i>
    <i>
      <x v="4"/>
      <x v="19"/>
      <x v="3"/>
      <x v="13"/>
    </i>
    <i>
      <x v="5"/>
      <x v="12"/>
      <x/>
      <x v="21"/>
    </i>
    <i>
      <x v="6"/>
      <x v="26"/>
      <x v="2"/>
      <x v="9"/>
    </i>
    <i>
      <x v="7"/>
      <x v="6"/>
      <x v="1"/>
      <x v="3"/>
    </i>
    <i>
      <x v="8"/>
      <x/>
      <x v="1"/>
      <x v="1"/>
    </i>
    <i>
      <x v="9"/>
      <x v="14"/>
      <x v="4"/>
      <x v="18"/>
    </i>
    <i>
      <x v="10"/>
      <x v="9"/>
      <x v="3"/>
      <x v="11"/>
    </i>
    <i>
      <x v="11"/>
      <x v="18"/>
      <x v="3"/>
      <x v="11"/>
    </i>
    <i>
      <x v="12"/>
      <x v="15"/>
      <x v="3"/>
      <x v="10"/>
    </i>
    <i>
      <x v="13"/>
      <x v="8"/>
      <x v="4"/>
      <x v="20"/>
    </i>
    <i>
      <x v="14"/>
      <x v="24"/>
      <x v="1"/>
      <x v="4"/>
    </i>
    <i>
      <x v="15"/>
      <x v="13"/>
      <x v="2"/>
      <x v="7"/>
    </i>
    <i>
      <x v="16"/>
      <x v="10"/>
      <x v="1"/>
      <x v="23"/>
    </i>
    <i>
      <x v="17"/>
      <x v="5"/>
      <x v="3"/>
      <x v="16"/>
    </i>
    <i>
      <x v="18"/>
      <x v="21"/>
      <x/>
      <x v="22"/>
    </i>
    <i>
      <x v="19"/>
      <x v="2"/>
      <x v="1"/>
      <x v="4"/>
    </i>
    <i>
      <x v="20"/>
      <x v="23"/>
      <x/>
      <x v="8"/>
    </i>
    <i>
      <x v="21"/>
      <x v="7"/>
      <x v="1"/>
      <x v="2"/>
    </i>
    <i>
      <x v="22"/>
      <x v="16"/>
      <x v="3"/>
      <x v="14"/>
    </i>
    <i>
      <x v="23"/>
      <x v="27"/>
      <x v="1"/>
      <x v="5"/>
    </i>
    <i>
      <x v="24"/>
      <x v="4"/>
      <x v="3"/>
      <x v="12"/>
    </i>
    <i>
      <x v="25"/>
      <x v="25"/>
      <x v="3"/>
      <x v="12"/>
    </i>
    <i>
      <x v="26"/>
      <x v="3"/>
      <x v="3"/>
      <x v="15"/>
    </i>
    <i>
      <x v="27"/>
      <x v="20"/>
      <x v="4"/>
      <x v="20"/>
    </i>
    <i>
      <x v="28"/>
      <x v="28"/>
      <x v="2"/>
      <x v="6"/>
    </i>
    <i t="grand">
      <x/>
    </i>
  </rowItems>
  <colItems count="1">
    <i/>
  </colItems>
  <dataFields count="1">
    <dataField name="Total Monto" fld="5" baseField="1" baseItem="0" numFmtId="3"/>
  </dataFields>
  <formats count="67">
    <format dxfId="411">
      <pivotArea dataOnly="0" labelOnly="1" outline="0" fieldPosition="0">
        <references count="1">
          <reference field="3" count="1">
            <x v="0"/>
          </reference>
        </references>
      </pivotArea>
    </format>
    <format dxfId="410">
      <pivotArea dataOnly="0" labelOnly="1" outline="0" fieldPosition="0">
        <references count="1">
          <reference field="3" count="1" defaultSubtotal="1">
            <x v="0"/>
          </reference>
        </references>
      </pivotArea>
    </format>
    <format dxfId="409">
      <pivotArea dataOnly="0" labelOnly="1" outline="0" fieldPosition="0">
        <references count="1">
          <reference field="3" count="1">
            <x v="1"/>
          </reference>
        </references>
      </pivotArea>
    </format>
    <format dxfId="408">
      <pivotArea dataOnly="0" labelOnly="1" outline="0" fieldPosition="0">
        <references count="1">
          <reference field="3" count="1" defaultSubtotal="1">
            <x v="1"/>
          </reference>
        </references>
      </pivotArea>
    </format>
    <format dxfId="407">
      <pivotArea dataOnly="0" labelOnly="1" outline="0" fieldPosition="0">
        <references count="1">
          <reference field="3" count="1">
            <x v="2"/>
          </reference>
        </references>
      </pivotArea>
    </format>
    <format dxfId="406">
      <pivotArea dataOnly="0" labelOnly="1" outline="0" fieldPosition="0">
        <references count="1">
          <reference field="3" count="1" defaultSubtotal="1">
            <x v="2"/>
          </reference>
        </references>
      </pivotArea>
    </format>
    <format dxfId="405">
      <pivotArea dataOnly="0" labelOnly="1" outline="0" fieldPosition="0">
        <references count="1">
          <reference field="3" count="1">
            <x v="3"/>
          </reference>
        </references>
      </pivotArea>
    </format>
    <format dxfId="404">
      <pivotArea dataOnly="0" labelOnly="1" outline="0" fieldPosition="0">
        <references count="1">
          <reference field="3" count="1" defaultSubtotal="1">
            <x v="3"/>
          </reference>
        </references>
      </pivotArea>
    </format>
    <format dxfId="403">
      <pivotArea dataOnly="0" labelOnly="1" outline="0" fieldPosition="0">
        <references count="1">
          <reference field="3" count="1">
            <x v="4"/>
          </reference>
        </references>
      </pivotArea>
    </format>
    <format dxfId="402">
      <pivotArea dataOnly="0" labelOnly="1" outline="0" fieldPosition="0">
        <references count="1">
          <reference field="3" count="1" defaultSubtotal="1">
            <x v="4"/>
          </reference>
        </references>
      </pivotArea>
    </format>
    <format dxfId="401">
      <pivotArea dataOnly="0" labelOnly="1" outline="0" fieldPosition="0">
        <references count="1">
          <reference field="3" count="1">
            <x v="5"/>
          </reference>
        </references>
      </pivotArea>
    </format>
    <format dxfId="400">
      <pivotArea dataOnly="0" labelOnly="1" outline="0" fieldPosition="0">
        <references count="1">
          <reference field="3" count="1" defaultSubtotal="1">
            <x v="5"/>
          </reference>
        </references>
      </pivotArea>
    </format>
    <format dxfId="399">
      <pivotArea dataOnly="0" labelOnly="1" outline="0" fieldPosition="0">
        <references count="1">
          <reference field="3" count="1">
            <x v="6"/>
          </reference>
        </references>
      </pivotArea>
    </format>
    <format dxfId="398">
      <pivotArea dataOnly="0" labelOnly="1" outline="0" fieldPosition="0">
        <references count="1">
          <reference field="3" count="1" defaultSubtotal="1">
            <x v="6"/>
          </reference>
        </references>
      </pivotArea>
    </format>
    <format dxfId="397">
      <pivotArea dataOnly="0" labelOnly="1" outline="0" fieldPosition="0">
        <references count="1">
          <reference field="3" count="1">
            <x v="7"/>
          </reference>
        </references>
      </pivotArea>
    </format>
    <format dxfId="396">
      <pivotArea dataOnly="0" labelOnly="1" outline="0" fieldPosition="0">
        <references count="1">
          <reference field="3" count="1" defaultSubtotal="1">
            <x v="7"/>
          </reference>
        </references>
      </pivotArea>
    </format>
    <format dxfId="395">
      <pivotArea dataOnly="0" labelOnly="1" outline="0" fieldPosition="0">
        <references count="1">
          <reference field="3" count="1">
            <x v="8"/>
          </reference>
        </references>
      </pivotArea>
    </format>
    <format dxfId="394">
      <pivotArea dataOnly="0" labelOnly="1" outline="0" fieldPosition="0">
        <references count="1">
          <reference field="3" count="1" defaultSubtotal="1">
            <x v="8"/>
          </reference>
        </references>
      </pivotArea>
    </format>
    <format dxfId="393">
      <pivotArea dataOnly="0" labelOnly="1" outline="0" fieldPosition="0">
        <references count="1">
          <reference field="3" count="1">
            <x v="9"/>
          </reference>
        </references>
      </pivotArea>
    </format>
    <format dxfId="392">
      <pivotArea dataOnly="0" labelOnly="1" outline="0" fieldPosition="0">
        <references count="1">
          <reference field="3" count="1" defaultSubtotal="1">
            <x v="9"/>
          </reference>
        </references>
      </pivotArea>
    </format>
    <format dxfId="391">
      <pivotArea dataOnly="0" labelOnly="1" outline="0" fieldPosition="0">
        <references count="1">
          <reference field="3" count="1">
            <x v="10"/>
          </reference>
        </references>
      </pivotArea>
    </format>
    <format dxfId="390">
      <pivotArea dataOnly="0" labelOnly="1" outline="0" fieldPosition="0">
        <references count="1">
          <reference field="3" count="1" defaultSubtotal="1">
            <x v="10"/>
          </reference>
        </references>
      </pivotArea>
    </format>
    <format dxfId="389">
      <pivotArea dataOnly="0" labelOnly="1" outline="0" fieldPosition="0">
        <references count="1">
          <reference field="3" count="1">
            <x v="11"/>
          </reference>
        </references>
      </pivotArea>
    </format>
    <format dxfId="388">
      <pivotArea dataOnly="0" labelOnly="1" outline="0" fieldPosition="0">
        <references count="1">
          <reference field="3" count="1" defaultSubtotal="1">
            <x v="11"/>
          </reference>
        </references>
      </pivotArea>
    </format>
    <format dxfId="387">
      <pivotArea dataOnly="0" labelOnly="1" outline="0" fieldPosition="0">
        <references count="1">
          <reference field="3" count="1">
            <x v="12"/>
          </reference>
        </references>
      </pivotArea>
    </format>
    <format dxfId="386">
      <pivotArea dataOnly="0" labelOnly="1" outline="0" fieldPosition="0">
        <references count="1">
          <reference field="3" count="1" defaultSubtotal="1">
            <x v="12"/>
          </reference>
        </references>
      </pivotArea>
    </format>
    <format dxfId="385">
      <pivotArea dataOnly="0" labelOnly="1" outline="0" fieldPosition="0">
        <references count="1">
          <reference field="3" count="1">
            <x v="13"/>
          </reference>
        </references>
      </pivotArea>
    </format>
    <format dxfId="384">
      <pivotArea dataOnly="0" labelOnly="1" outline="0" fieldPosition="0">
        <references count="1">
          <reference field="3" count="1" defaultSubtotal="1">
            <x v="13"/>
          </reference>
        </references>
      </pivotArea>
    </format>
    <format dxfId="383">
      <pivotArea dataOnly="0" labelOnly="1" outline="0" fieldPosition="0">
        <references count="1">
          <reference field="3" count="1">
            <x v="14"/>
          </reference>
        </references>
      </pivotArea>
    </format>
    <format dxfId="382">
      <pivotArea dataOnly="0" labelOnly="1" outline="0" fieldPosition="0">
        <references count="1">
          <reference field="3" count="1" defaultSubtotal="1">
            <x v="14"/>
          </reference>
        </references>
      </pivotArea>
    </format>
    <format dxfId="381">
      <pivotArea dataOnly="0" labelOnly="1" outline="0" fieldPosition="0">
        <references count="1">
          <reference field="3" count="1">
            <x v="15"/>
          </reference>
        </references>
      </pivotArea>
    </format>
    <format dxfId="380">
      <pivotArea dataOnly="0" labelOnly="1" outline="0" fieldPosition="0">
        <references count="1">
          <reference field="3" count="1" defaultSubtotal="1">
            <x v="15"/>
          </reference>
        </references>
      </pivotArea>
    </format>
    <format dxfId="379">
      <pivotArea dataOnly="0" labelOnly="1" outline="0" fieldPosition="0">
        <references count="1">
          <reference field="3" count="1">
            <x v="16"/>
          </reference>
        </references>
      </pivotArea>
    </format>
    <format dxfId="378">
      <pivotArea dataOnly="0" labelOnly="1" outline="0" fieldPosition="0">
        <references count="1">
          <reference field="3" count="1" defaultSubtotal="1">
            <x v="16"/>
          </reference>
        </references>
      </pivotArea>
    </format>
    <format dxfId="377">
      <pivotArea dataOnly="0" labelOnly="1" outline="0" fieldPosition="0">
        <references count="1">
          <reference field="3" count="1">
            <x v="17"/>
          </reference>
        </references>
      </pivotArea>
    </format>
    <format dxfId="376">
      <pivotArea dataOnly="0" labelOnly="1" outline="0" fieldPosition="0">
        <references count="1">
          <reference field="3" count="1" defaultSubtotal="1">
            <x v="17"/>
          </reference>
        </references>
      </pivotArea>
    </format>
    <format dxfId="375">
      <pivotArea dataOnly="0" labelOnly="1" outline="0" fieldPosition="0">
        <references count="1">
          <reference field="3" count="1">
            <x v="18"/>
          </reference>
        </references>
      </pivotArea>
    </format>
    <format dxfId="374">
      <pivotArea dataOnly="0" labelOnly="1" outline="0" fieldPosition="0">
        <references count="1">
          <reference field="3" count="1" defaultSubtotal="1">
            <x v="18"/>
          </reference>
        </references>
      </pivotArea>
    </format>
    <format dxfId="373">
      <pivotArea dataOnly="0" labelOnly="1" outline="0" fieldPosition="0">
        <references count="1">
          <reference field="3" count="1">
            <x v="19"/>
          </reference>
        </references>
      </pivotArea>
    </format>
    <format dxfId="372">
      <pivotArea dataOnly="0" labelOnly="1" outline="0" fieldPosition="0">
        <references count="1">
          <reference field="3" count="1" defaultSubtotal="1">
            <x v="19"/>
          </reference>
        </references>
      </pivotArea>
    </format>
    <format dxfId="371">
      <pivotArea dataOnly="0" labelOnly="1" outline="0" fieldPosition="0">
        <references count="1">
          <reference field="3" count="1">
            <x v="20"/>
          </reference>
        </references>
      </pivotArea>
    </format>
    <format dxfId="370">
      <pivotArea dataOnly="0" labelOnly="1" outline="0" fieldPosition="0">
        <references count="1">
          <reference field="3" count="1" defaultSubtotal="1">
            <x v="20"/>
          </reference>
        </references>
      </pivotArea>
    </format>
    <format dxfId="369">
      <pivotArea dataOnly="0" labelOnly="1" outline="0" fieldPosition="0">
        <references count="1">
          <reference field="3" count="1">
            <x v="21"/>
          </reference>
        </references>
      </pivotArea>
    </format>
    <format dxfId="368">
      <pivotArea dataOnly="0" labelOnly="1" outline="0" fieldPosition="0">
        <references count="1">
          <reference field="3" count="1" defaultSubtotal="1">
            <x v="21"/>
          </reference>
        </references>
      </pivotArea>
    </format>
    <format dxfId="367">
      <pivotArea dataOnly="0" labelOnly="1" outline="0" fieldPosition="0">
        <references count="1">
          <reference field="3" count="1">
            <x v="22"/>
          </reference>
        </references>
      </pivotArea>
    </format>
    <format dxfId="366">
      <pivotArea dataOnly="0" labelOnly="1" outline="0" fieldPosition="0">
        <references count="1">
          <reference field="3" count="1" defaultSubtotal="1">
            <x v="22"/>
          </reference>
        </references>
      </pivotArea>
    </format>
    <format dxfId="365">
      <pivotArea dataOnly="0" labelOnly="1" outline="0" fieldPosition="0">
        <references count="1">
          <reference field="3" count="1">
            <x v="23"/>
          </reference>
        </references>
      </pivotArea>
    </format>
    <format dxfId="364">
      <pivotArea dataOnly="0" labelOnly="1" outline="0" fieldPosition="0">
        <references count="1">
          <reference field="3" count="1" defaultSubtotal="1">
            <x v="23"/>
          </reference>
        </references>
      </pivotArea>
    </format>
    <format dxfId="363">
      <pivotArea dataOnly="0" labelOnly="1" outline="0" fieldPosition="0">
        <references count="1">
          <reference field="3" count="1">
            <x v="24"/>
          </reference>
        </references>
      </pivotArea>
    </format>
    <format dxfId="362">
      <pivotArea dataOnly="0" labelOnly="1" outline="0" fieldPosition="0">
        <references count="1">
          <reference field="3" count="1" defaultSubtotal="1">
            <x v="24"/>
          </reference>
        </references>
      </pivotArea>
    </format>
    <format dxfId="361">
      <pivotArea dataOnly="0" labelOnly="1" outline="0" fieldPosition="0">
        <references count="1">
          <reference field="3" count="1">
            <x v="25"/>
          </reference>
        </references>
      </pivotArea>
    </format>
    <format dxfId="360">
      <pivotArea dataOnly="0" labelOnly="1" outline="0" fieldPosition="0">
        <references count="1">
          <reference field="3" count="1" defaultSubtotal="1">
            <x v="25"/>
          </reference>
        </references>
      </pivotArea>
    </format>
    <format dxfId="359">
      <pivotArea dataOnly="0" labelOnly="1" outline="0" fieldPosition="0">
        <references count="1">
          <reference field="3" count="1">
            <x v="26"/>
          </reference>
        </references>
      </pivotArea>
    </format>
    <format dxfId="358">
      <pivotArea dataOnly="0" labelOnly="1" outline="0" fieldPosition="0">
        <references count="1">
          <reference field="3" count="1" defaultSubtotal="1">
            <x v="26"/>
          </reference>
        </references>
      </pivotArea>
    </format>
    <format dxfId="357">
      <pivotArea dataOnly="0" labelOnly="1" outline="0" fieldPosition="0">
        <references count="1">
          <reference field="3" count="1">
            <x v="27"/>
          </reference>
        </references>
      </pivotArea>
    </format>
    <format dxfId="356">
      <pivotArea dataOnly="0" labelOnly="1" outline="0" fieldPosition="0">
        <references count="1">
          <reference field="3" count="1" defaultSubtotal="1">
            <x v="27"/>
          </reference>
        </references>
      </pivotArea>
    </format>
    <format dxfId="355">
      <pivotArea dataOnly="0" labelOnly="1" outline="0" fieldPosition="0">
        <references count="1">
          <reference field="3" count="1">
            <x v="28"/>
          </reference>
        </references>
      </pivotArea>
    </format>
    <format dxfId="354">
      <pivotArea dataOnly="0" labelOnly="1" outline="0" fieldPosition="0">
        <references count="1">
          <reference field="3" count="1" defaultSubtotal="1">
            <x v="28"/>
          </reference>
        </references>
      </pivotArea>
    </format>
    <format dxfId="353">
      <pivotArea dataOnly="0" labelOnly="1" grandRow="1" outline="0" fieldPosition="0"/>
    </format>
    <format dxfId="352">
      <pivotArea field="3" type="button" dataOnly="0" labelOnly="1" outline="0" axis="axisRow" fieldPosition="0"/>
    </format>
    <format dxfId="351">
      <pivotArea field="1" type="button" dataOnly="0" labelOnly="1" outline="0" axis="axisRow" fieldPosition="2"/>
    </format>
    <format dxfId="350">
      <pivotArea field="2" type="button" dataOnly="0" labelOnly="1" outline="0" axis="axisRow" fieldPosition="3"/>
    </format>
    <format dxfId="349">
      <pivotArea dataOnly="0" labelOnly="1" outline="0" axis="axisValues" fieldPosition="0"/>
    </format>
    <format dxfId="348">
      <pivotArea field="3" type="button" dataOnly="0" labelOnly="1" outline="0" axis="axisRow" fieldPosition="0"/>
    </format>
    <format dxfId="347">
      <pivotArea field="1" type="button" dataOnly="0" labelOnly="1" outline="0" axis="axisRow" fieldPosition="2"/>
    </format>
    <format dxfId="346">
      <pivotArea field="2" type="button" dataOnly="0" labelOnly="1" outline="0" axis="axisRow" fieldPosition="3"/>
    </format>
    <format dxfId="345">
      <pivotArea dataOnly="0" labelOnly="1" outline="0" axis="axisValues" fieldPosition="0"/>
    </format>
  </formats>
  <pivotTableStyleInfo name="PivotStyleDark3"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C7D1F3B3-3780-46AB-9C89-0D9F34D87F4F}" name="TablaDinámica2" cacheId="201" applyNumberFormats="0" applyBorderFormats="0" applyFontFormats="0" applyPatternFormats="0" applyAlignmentFormats="0" applyWidthHeightFormats="1" dataCaption="Valores" updatedVersion="8" minRefreshableVersion="3" itemPrintTitles="1" createdVersion="8" indent="0" multipleFieldFilters="0" rowHeaderCaption="Objetivo del Proy.">
  <location ref="H3:J33" firstHeaderRow="0" firstDataRow="1" firstDataCol="1"/>
  <pivotFields count="6">
    <pivotField showAll="0"/>
    <pivotField axis="axisRow" showAll="0">
      <items count="6">
        <item x="0"/>
        <item x="1"/>
        <item x="2"/>
        <item x="3"/>
        <item x="4"/>
        <item t="default"/>
      </items>
    </pivotField>
    <pivotField axis="axisRow" showAll="0">
      <items count="25">
        <item x="0"/>
        <item x="4"/>
        <item x="5"/>
        <item x="6"/>
        <item x="7"/>
        <item x="8"/>
        <item x="10"/>
        <item x="11"/>
        <item x="1"/>
        <item x="12"/>
        <item x="13"/>
        <item x="14"/>
        <item x="15"/>
        <item x="16"/>
        <item x="17"/>
        <item x="18"/>
        <item x="19"/>
        <item x="20"/>
        <item x="21"/>
        <item x="22"/>
        <item x="23"/>
        <item x="2"/>
        <item x="3"/>
        <item x="9"/>
        <item t="default"/>
      </items>
    </pivotField>
    <pivotField dataField="1" showAll="0"/>
    <pivotField showAll="0"/>
    <pivotField dataField="1" numFmtId="3" showAll="0"/>
  </pivotFields>
  <rowFields count="2">
    <field x="1"/>
    <field x="2"/>
  </rowFields>
  <rowItems count="30">
    <i>
      <x/>
    </i>
    <i r="1">
      <x/>
    </i>
    <i r="1">
      <x v="8"/>
    </i>
    <i r="1">
      <x v="21"/>
    </i>
    <i r="1">
      <x v="22"/>
    </i>
    <i>
      <x v="1"/>
    </i>
    <i r="1">
      <x v="1"/>
    </i>
    <i r="1">
      <x v="2"/>
    </i>
    <i r="1">
      <x v="3"/>
    </i>
    <i r="1">
      <x v="4"/>
    </i>
    <i r="1">
      <x v="5"/>
    </i>
    <i r="1">
      <x v="23"/>
    </i>
    <i>
      <x v="2"/>
    </i>
    <i r="1">
      <x v="6"/>
    </i>
    <i r="1">
      <x v="7"/>
    </i>
    <i r="1">
      <x v="9"/>
    </i>
    <i>
      <x v="3"/>
    </i>
    <i r="1">
      <x v="10"/>
    </i>
    <i r="1">
      <x v="11"/>
    </i>
    <i r="1">
      <x v="12"/>
    </i>
    <i r="1">
      <x v="13"/>
    </i>
    <i r="1">
      <x v="14"/>
    </i>
    <i r="1">
      <x v="15"/>
    </i>
    <i r="1">
      <x v="16"/>
    </i>
    <i r="1">
      <x v="17"/>
    </i>
    <i>
      <x v="4"/>
    </i>
    <i r="1">
      <x v="18"/>
    </i>
    <i r="1">
      <x v="19"/>
    </i>
    <i r="1">
      <x v="20"/>
    </i>
    <i t="grand">
      <x/>
    </i>
  </rowItems>
  <colFields count="1">
    <field x="-2"/>
  </colFields>
  <colItems count="2">
    <i>
      <x/>
    </i>
    <i i="1">
      <x v="1"/>
    </i>
  </colItems>
  <dataFields count="2">
    <dataField name="Total Monto" fld="5" baseField="1" baseItem="0" numFmtId="3"/>
    <dataField name="No. de Proyectos" fld="3" subtotal="count" baseField="2" baseItem="23"/>
  </dataFields>
  <formats count="8">
    <format dxfId="419">
      <pivotArea field="1" type="button" dataOnly="0" labelOnly="1" outline="0" axis="axisRow" fieldPosition="0"/>
    </format>
    <format dxfId="418">
      <pivotArea field="1" type="button" dataOnly="0" labelOnly="1" outline="0" axis="axisRow" fieldPosition="0"/>
    </format>
    <format dxfId="417">
      <pivotArea dataOnly="0" labelOnly="1" outline="0" axis="axisValues" fieldPosition="0"/>
    </format>
    <format dxfId="416">
      <pivotArea dataOnly="0" labelOnly="1" outline="0" axis="axisValues" fieldPosition="0"/>
    </format>
    <format dxfId="415">
      <pivotArea outline="0" collapsedLevelsAreSubtotals="1" fieldPosition="0">
        <references count="1">
          <reference field="4294967294" count="1" selected="0">
            <x v="1"/>
          </reference>
        </references>
      </pivotArea>
    </format>
    <format dxfId="414">
      <pivotArea dataOnly="0" labelOnly="1" outline="0" fieldPosition="0">
        <references count="1">
          <reference field="4294967294" count="1">
            <x v="1"/>
          </reference>
        </references>
      </pivotArea>
    </format>
    <format dxfId="413">
      <pivotArea outline="0" collapsedLevelsAreSubtotals="1" fieldPosition="0">
        <references count="1">
          <reference field="4294967294" count="1" selected="0">
            <x v="1"/>
          </reference>
        </references>
      </pivotArea>
    </format>
    <format dxfId="412">
      <pivotArea dataOnly="0" labelOnly="1" outline="0" fieldPosition="0">
        <references count="1">
          <reference field="4294967294" count="1">
            <x v="1"/>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EB56B1B-979E-4A48-A40D-780752B0AEC1}" name="TablaDinámica4" cacheId="205" applyNumberFormats="0" applyBorderFormats="0" applyFontFormats="0" applyPatternFormats="0" applyAlignmentFormats="0" applyWidthHeightFormats="1" dataCaption="Valores" updatedVersion="8" minRefreshableVersion="3" itemPrintTitles="1" createdVersion="8" indent="0" compact="0" compactData="0" multipleFieldFilters="0">
  <location ref="I3:L75" firstHeaderRow="0" firstDataRow="1" firstDataCol="2" rowPageCount="1" colPageCount="1"/>
  <pivotFields count="32">
    <pivotField compact="0" outline="0" showAll="0">
      <extLst>
        <ext xmlns:x14="http://schemas.microsoft.com/office/spreadsheetml/2009/9/main" uri="{2946ED86-A175-432a-8AC1-64E0C546D7DE}">
          <x14:pivotField fillDownLabels="1"/>
        </ext>
      </extLst>
    </pivotField>
    <pivotField axis="axisPage" compact="0" outline="0" multipleItemSelectionAllowed="1" showAll="0">
      <items count="14">
        <item x="0"/>
        <item x="1"/>
        <item x="2"/>
        <item x="3"/>
        <item x="4"/>
        <item h="1" x="12"/>
        <item x="5"/>
        <item x="6"/>
        <item x="7"/>
        <item x="8"/>
        <item x="9"/>
        <item x="10"/>
        <item x="11"/>
        <item t="default"/>
      </items>
      <extLst>
        <ext xmlns:x14="http://schemas.microsoft.com/office/spreadsheetml/2009/9/main" uri="{2946ED86-A175-432a-8AC1-64E0C546D7DE}">
          <x14:pivotField fillDownLabels="1"/>
        </ext>
      </extLst>
    </pivotField>
    <pivotField compact="0" numFmtId="14" outline="0" showAll="0">
      <extLst>
        <ext xmlns:x14="http://schemas.microsoft.com/office/spreadsheetml/2009/9/main" uri="{2946ED86-A175-432a-8AC1-64E0C546D7DE}">
          <x14:pivotField fillDownLabels="1"/>
        </ext>
      </extLst>
    </pivotField>
    <pivotField compact="0" numFmtId="14"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numFmtId="14"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items count="101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7"/>
        <item x="328"/>
        <item x="329"/>
        <item x="330"/>
        <item x="331"/>
        <item x="332"/>
        <item x="333"/>
        <item x="334"/>
        <item x="335"/>
        <item x="336"/>
        <item x="337"/>
        <item x="338"/>
        <item x="339"/>
        <item x="340"/>
        <item x="341"/>
        <item x="342"/>
        <item x="343"/>
        <item x="344"/>
        <item x="345"/>
        <item x="346"/>
        <item x="347"/>
        <item x="348"/>
        <item x="349"/>
        <item x="350"/>
        <item x="351"/>
        <item x="352"/>
        <item x="326"/>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1009"/>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defaultSubtotal="0">
      <items count="621">
        <item x="178"/>
        <item x="160"/>
        <item x="243"/>
        <item x="215"/>
        <item x="311"/>
        <item x="137"/>
        <item x="264"/>
        <item x="104"/>
        <item x="75"/>
        <item x="33"/>
        <item x="55"/>
        <item x="204"/>
        <item x="240"/>
        <item x="27"/>
        <item x="314"/>
        <item x="73"/>
        <item x="287"/>
        <item x="152"/>
        <item x="57"/>
        <item x="43"/>
        <item x="44"/>
        <item x="24"/>
        <item x="211"/>
        <item x="315"/>
        <item x="221"/>
        <item x="122"/>
        <item x="63"/>
        <item x="179"/>
        <item x="155"/>
        <item x="124"/>
        <item x="82"/>
        <item x="228"/>
        <item x="259"/>
        <item x="125"/>
        <item x="239"/>
        <item x="58"/>
        <item x="154"/>
        <item x="3"/>
        <item x="142"/>
        <item x="50"/>
        <item x="23"/>
        <item x="120"/>
        <item x="96"/>
        <item x="101"/>
        <item x="150"/>
        <item x="141"/>
        <item x="145"/>
        <item x="245"/>
        <item x="56"/>
        <item x="186"/>
        <item x="289"/>
        <item x="249"/>
        <item x="216"/>
        <item x="300"/>
        <item x="237"/>
        <item x="274"/>
        <item x="241"/>
        <item x="89"/>
        <item x="47"/>
        <item x="305"/>
        <item x="283"/>
        <item x="10"/>
        <item x="46"/>
        <item x="250"/>
        <item x="66"/>
        <item x="217"/>
        <item x="77"/>
        <item x="276"/>
        <item x="295"/>
        <item x="168"/>
        <item x="87"/>
        <item x="130"/>
        <item x="19"/>
        <item x="177"/>
        <item x="32"/>
        <item x="313"/>
        <item x="115"/>
        <item x="54"/>
        <item x="114"/>
        <item x="291"/>
        <item x="79"/>
        <item x="21"/>
        <item x="65"/>
        <item x="192"/>
        <item x="200"/>
        <item x="97"/>
        <item x="53"/>
        <item x="182"/>
        <item x="252"/>
        <item x="224"/>
        <item x="148"/>
        <item x="206"/>
        <item x="156"/>
        <item x="282"/>
        <item x="131"/>
        <item x="31"/>
        <item x="172"/>
        <item x="209"/>
        <item x="255"/>
        <item x="91"/>
        <item x="92"/>
        <item x="159"/>
        <item x="251"/>
        <item x="128"/>
        <item x="100"/>
        <item x="166"/>
        <item x="14"/>
        <item x="15"/>
        <item x="181"/>
        <item x="271"/>
        <item x="270"/>
        <item x="309"/>
        <item x="261"/>
        <item x="151"/>
        <item x="191"/>
        <item x="107"/>
        <item x="226"/>
        <item x="49"/>
        <item x="129"/>
        <item x="219"/>
        <item x="39"/>
        <item x="265"/>
        <item x="176"/>
        <item x="233"/>
        <item x="170"/>
        <item x="272"/>
        <item x="78"/>
        <item x="229"/>
        <item x="225"/>
        <item x="86"/>
        <item x="76"/>
        <item x="201"/>
        <item x="98"/>
        <item x="88"/>
        <item x="223"/>
        <item x="106"/>
        <item x="26"/>
        <item x="83"/>
        <item x="307"/>
        <item x="147"/>
        <item x="113"/>
        <item x="231"/>
        <item x="81"/>
        <item x="20"/>
        <item x="258"/>
        <item x="22"/>
        <item x="146"/>
        <item x="111"/>
        <item x="135"/>
        <item x="40"/>
        <item x="42"/>
        <item x="171"/>
        <item x="222"/>
        <item x="202"/>
        <item x="306"/>
        <item x="213"/>
        <item x="2"/>
        <item x="18"/>
        <item x="117"/>
        <item x="13"/>
        <item x="17"/>
        <item x="278"/>
        <item x="203"/>
        <item x="227"/>
        <item x="64"/>
        <item x="70"/>
        <item x="116"/>
        <item x="174"/>
        <item x="36"/>
        <item x="187"/>
        <item x="118"/>
        <item x="173"/>
        <item x="253"/>
        <item x="102"/>
        <item x="199"/>
        <item x="308"/>
        <item x="256"/>
        <item x="196"/>
        <item x="303"/>
        <item x="286"/>
        <item x="285"/>
        <item x="8"/>
        <item x="6"/>
        <item x="61"/>
        <item x="60"/>
        <item x="133"/>
        <item x="25"/>
        <item x="238"/>
        <item x="72"/>
        <item x="284"/>
        <item x="84"/>
        <item x="16"/>
        <item x="132"/>
        <item x="218"/>
        <item x="112"/>
        <item x="109"/>
        <item x="80"/>
        <item x="158"/>
        <item x="67"/>
        <item x="110"/>
        <item x="69"/>
        <item x="197"/>
        <item x="279"/>
        <item x="59"/>
        <item x="193"/>
        <item x="140"/>
        <item x="52"/>
        <item x="296"/>
        <item x="169"/>
        <item x="260"/>
        <item x="266"/>
        <item x="298"/>
        <item x="214"/>
        <item x="248"/>
        <item x="188"/>
        <item x="184"/>
        <item x="301"/>
        <item x="164"/>
        <item x="149"/>
        <item x="247"/>
        <item x="263"/>
        <item x="94"/>
        <item x="95"/>
        <item x="281"/>
        <item x="220"/>
        <item x="190"/>
        <item x="103"/>
        <item x="48"/>
        <item x="194"/>
        <item x="167"/>
        <item x="269"/>
        <item x="105"/>
        <item x="12"/>
        <item x="108"/>
        <item x="294"/>
        <item x="68"/>
        <item x="62"/>
        <item x="183"/>
        <item x="185"/>
        <item x="7"/>
        <item x="180"/>
        <item x="4"/>
        <item x="35"/>
        <item x="275"/>
        <item x="29"/>
        <item x="210"/>
        <item x="297"/>
        <item x="143"/>
        <item x="162"/>
        <item x="30"/>
        <item x="195"/>
        <item x="290"/>
        <item x="38"/>
        <item x="293"/>
        <item x="262"/>
        <item x="280"/>
        <item x="136"/>
        <item x="302"/>
        <item x="208"/>
        <item x="9"/>
        <item x="45"/>
        <item x="267"/>
        <item x="207"/>
        <item x="11"/>
        <item x="28"/>
        <item x="198"/>
        <item x="292"/>
        <item x="232"/>
        <item x="246"/>
        <item x="41"/>
        <item x="139"/>
        <item x="90"/>
        <item x="257"/>
        <item x="288"/>
        <item x="1"/>
        <item x="134"/>
        <item x="74"/>
        <item x="153"/>
        <item x="0"/>
        <item x="189"/>
        <item x="138"/>
        <item x="99"/>
        <item x="121"/>
        <item x="161"/>
        <item x="144"/>
        <item x="93"/>
        <item x="51"/>
        <item x="126"/>
        <item x="127"/>
        <item x="310"/>
        <item x="277"/>
        <item x="175"/>
        <item x="163"/>
        <item x="205"/>
        <item x="273"/>
        <item x="85"/>
        <item x="230"/>
        <item x="5"/>
        <item x="235"/>
        <item x="34"/>
        <item x="242"/>
        <item x="234"/>
        <item x="119"/>
        <item x="157"/>
        <item x="299"/>
        <item x="236"/>
        <item x="244"/>
        <item x="304"/>
        <item x="268"/>
        <item x="254"/>
        <item x="312"/>
        <item x="212"/>
        <item x="37"/>
        <item x="123"/>
        <item x="165"/>
        <item x="71"/>
        <item x="317"/>
        <item x="318"/>
        <item x="319"/>
        <item x="320"/>
        <item x="321"/>
        <item x="322"/>
        <item x="323"/>
        <item x="324"/>
        <item x="325"/>
        <item x="326"/>
        <item x="327"/>
        <item x="328"/>
        <item x="329"/>
        <item x="330"/>
        <item x="331"/>
        <item x="332"/>
        <item x="333"/>
        <item x="334"/>
        <item x="335"/>
        <item x="336"/>
        <item x="337"/>
        <item x="338"/>
        <item x="339"/>
        <item x="340"/>
        <item x="341"/>
        <item x="620"/>
        <item x="316"/>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s>
      <extLst>
        <ext xmlns:x14="http://schemas.microsoft.com/office/spreadsheetml/2009/9/main" uri="{2946ED86-A175-432a-8AC1-64E0C546D7DE}">
          <x14:pivotField fillDownLabels="1"/>
        </ext>
      </extLst>
    </pivotField>
    <pivotField compact="0" numFmtId="3" outline="0" showAll="0">
      <extLst>
        <ext xmlns:x14="http://schemas.microsoft.com/office/spreadsheetml/2009/9/main" uri="{2946ED86-A175-432a-8AC1-64E0C546D7DE}">
          <x14:pivotField fillDownLabels="1"/>
        </ext>
      </extLst>
    </pivotField>
    <pivotField compact="0" numFmtId="3" outline="0" showAll="0">
      <extLst>
        <ext xmlns:x14="http://schemas.microsoft.com/office/spreadsheetml/2009/9/main" uri="{2946ED86-A175-432a-8AC1-64E0C546D7DE}">
          <x14:pivotField fillDownLabels="1"/>
        </ext>
      </extLst>
    </pivotField>
    <pivotField dataField="1" compact="0" numFmtId="3" outline="0" showAll="0">
      <extLst>
        <ext xmlns:x14="http://schemas.microsoft.com/office/spreadsheetml/2009/9/main" uri="{2946ED86-A175-432a-8AC1-64E0C546D7DE}">
          <x14:pivotField fillDownLabels="1"/>
        </ext>
      </extLst>
    </pivotField>
    <pivotField dataField="1" compact="0" numFmtId="3" outline="0" showAll="0">
      <extLst>
        <ext xmlns:x14="http://schemas.microsoft.com/office/spreadsheetml/2009/9/main" uri="{2946ED86-A175-432a-8AC1-64E0C546D7DE}">
          <x14:pivotField fillDownLabels="1"/>
        </ext>
      </extLst>
    </pivotField>
    <pivotField compact="0" numFmtId="3" outline="0" showAll="0">
      <extLst>
        <ext xmlns:x14="http://schemas.microsoft.com/office/spreadsheetml/2009/9/main" uri="{2946ED86-A175-432a-8AC1-64E0C546D7DE}">
          <x14:pivotField fillDownLabels="1"/>
        </ext>
      </extLst>
    </pivotField>
    <pivotField axis="axisRow" compact="0" outline="0" showAll="0" sortType="ascending" defaultSubtotal="0">
      <items count="30">
        <item x="7"/>
        <item x="14"/>
        <item x="20"/>
        <item x="27"/>
        <item x="1"/>
        <item x="5"/>
        <item x="12"/>
        <item x="19"/>
        <item x="6"/>
        <item x="0"/>
        <item x="25"/>
        <item x="23"/>
        <item x="22"/>
        <item x="24"/>
        <item x="10"/>
        <item x="28"/>
        <item x="8"/>
        <item x="26"/>
        <item x="16"/>
        <item x="21"/>
        <item x="13"/>
        <item x="15"/>
        <item x="4"/>
        <item x="3"/>
        <item x="2"/>
        <item x="18"/>
        <item x="9"/>
        <item x="17"/>
        <item x="11"/>
        <item x="29"/>
      </items>
      <extLst>
        <ext xmlns:x14="http://schemas.microsoft.com/office/spreadsheetml/2009/9/main" uri="{2946ED86-A175-432a-8AC1-64E0C546D7DE}">
          <x14:pivotField fillDownLabels="1"/>
        </ext>
      </extLst>
    </pivotField>
    <pivotField axis="axisRow" compact="0" outline="0" showAll="0" defaultSubtotal="0">
      <items count="80">
        <item x="2"/>
        <item x="3"/>
        <item x="10"/>
        <item x="13"/>
        <item x="36"/>
        <item x="42"/>
        <item x="15"/>
        <item x="8"/>
        <item x="30"/>
        <item x="37"/>
        <item x="14"/>
        <item x="22"/>
        <item x="39"/>
        <item x="44"/>
        <item x="24"/>
        <item x="34"/>
        <item x="28"/>
        <item x="29"/>
        <item x="7"/>
        <item x="43"/>
        <item x="35"/>
        <item x="9"/>
        <item x="33"/>
        <item x="45"/>
        <item x="19"/>
        <item x="5"/>
        <item x="21"/>
        <item n="Intervenir 160 Kilómetros-carril de malla vial rural con acciones de construcción y/o conservación" x="1"/>
        <item x="23"/>
        <item x="31"/>
        <item x="18"/>
        <item x="6"/>
        <item x="12"/>
        <item x="26"/>
        <item x="0"/>
        <item x="41"/>
        <item x="32"/>
        <item x="4"/>
        <item x="11"/>
        <item x="17"/>
        <item x="40"/>
        <item x="25"/>
        <item x="38"/>
        <item x="46"/>
        <item x="16"/>
        <item x="20"/>
        <item m="1" x="78"/>
        <item x="71"/>
        <item m="1" x="73"/>
        <item x="48"/>
        <item x="49"/>
        <item x="50"/>
        <item x="51"/>
        <item x="52"/>
        <item x="53"/>
        <item x="54"/>
        <item x="55"/>
        <item x="56"/>
        <item x="57"/>
        <item m="1" x="79"/>
        <item x="58"/>
        <item x="27"/>
        <item x="59"/>
        <item x="60"/>
        <item x="61"/>
        <item x="47"/>
        <item x="62"/>
        <item x="63"/>
        <item x="64"/>
        <item x="65"/>
        <item m="1" x="77"/>
        <item m="1" x="74"/>
        <item x="67"/>
        <item m="1" x="76"/>
        <item m="1" x="75"/>
        <item x="68"/>
        <item x="69"/>
        <item x="70"/>
        <item m="1" x="72"/>
        <item x="66"/>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s>
  <rowFields count="2">
    <field x="24"/>
    <field x="25"/>
  </rowFields>
  <rowItems count="72">
    <i>
      <x/>
      <x v="21"/>
    </i>
    <i r="1">
      <x v="23"/>
    </i>
    <i>
      <x v="1"/>
      <x v="30"/>
    </i>
    <i>
      <x v="2"/>
      <x v="29"/>
    </i>
    <i>
      <x v="3"/>
      <x v="72"/>
    </i>
    <i>
      <x v="4"/>
      <x v="27"/>
    </i>
    <i>
      <x v="5"/>
      <x v="4"/>
    </i>
    <i r="1">
      <x v="17"/>
    </i>
    <i r="1">
      <x v="18"/>
    </i>
    <i r="1">
      <x v="22"/>
    </i>
    <i>
      <x v="6"/>
      <x v="44"/>
    </i>
    <i r="1">
      <x v="49"/>
    </i>
    <i>
      <x v="7"/>
      <x v="33"/>
    </i>
    <i r="1">
      <x v="35"/>
    </i>
    <i r="1">
      <x v="50"/>
    </i>
    <i>
      <x v="8"/>
      <x v="7"/>
    </i>
    <i r="1">
      <x v="9"/>
    </i>
    <i r="1">
      <x v="38"/>
    </i>
    <i r="1">
      <x v="40"/>
    </i>
    <i r="1">
      <x v="42"/>
    </i>
    <i r="1">
      <x v="43"/>
    </i>
    <i>
      <x v="9"/>
      <x v="25"/>
    </i>
    <i r="1">
      <x v="34"/>
    </i>
    <i r="1">
      <x v="37"/>
    </i>
    <i r="1">
      <x v="58"/>
    </i>
    <i>
      <x v="10"/>
      <x v="64"/>
    </i>
    <i>
      <x v="11"/>
      <x v="13"/>
    </i>
    <i r="1">
      <x v="77"/>
    </i>
    <i>
      <x v="12"/>
      <x v="19"/>
    </i>
    <i>
      <x v="13"/>
      <x v="51"/>
    </i>
    <i r="1">
      <x v="65"/>
    </i>
    <i>
      <x v="14"/>
      <x v="3"/>
    </i>
    <i r="1">
      <x v="10"/>
    </i>
    <i r="1">
      <x v="69"/>
    </i>
    <i r="1">
      <x v="79"/>
    </i>
    <i>
      <x v="15"/>
      <x v="76"/>
    </i>
    <i>
      <x v="16"/>
      <x v="2"/>
    </i>
    <i r="1">
      <x v="8"/>
    </i>
    <i>
      <x v="17"/>
      <x v="67"/>
    </i>
    <i r="1">
      <x v="68"/>
    </i>
    <i>
      <x v="18"/>
      <x v="26"/>
    </i>
    <i>
      <x v="19"/>
      <x v="12"/>
    </i>
    <i r="1">
      <x v="52"/>
    </i>
    <i r="1">
      <x v="57"/>
    </i>
    <i r="1">
      <x v="66"/>
    </i>
    <i>
      <x v="20"/>
      <x v="39"/>
    </i>
    <i>
      <x v="21"/>
      <x v="41"/>
    </i>
    <i r="1">
      <x v="45"/>
    </i>
    <i r="1">
      <x v="61"/>
    </i>
    <i>
      <x v="22"/>
      <x v="31"/>
    </i>
    <i r="1">
      <x v="36"/>
    </i>
    <i>
      <x v="23"/>
      <x v="1"/>
    </i>
    <i r="1">
      <x v="63"/>
    </i>
    <i>
      <x v="24"/>
      <x/>
    </i>
    <i r="1">
      <x v="20"/>
    </i>
    <i r="1">
      <x v="24"/>
    </i>
    <i r="1">
      <x v="53"/>
    </i>
    <i>
      <x v="25"/>
      <x v="28"/>
    </i>
    <i r="1">
      <x v="54"/>
    </i>
    <i>
      <x v="26"/>
      <x v="15"/>
    </i>
    <i r="1">
      <x v="32"/>
    </i>
    <i>
      <x v="27"/>
      <x v="11"/>
    </i>
    <i r="1">
      <x v="14"/>
    </i>
    <i r="1">
      <x v="16"/>
    </i>
    <i r="1">
      <x v="60"/>
    </i>
    <i r="1">
      <x v="62"/>
    </i>
    <i r="1">
      <x v="75"/>
    </i>
    <i>
      <x v="28"/>
      <x v="5"/>
    </i>
    <i r="1">
      <x v="6"/>
    </i>
    <i r="1">
      <x v="55"/>
    </i>
    <i r="1">
      <x v="56"/>
    </i>
    <i t="grand">
      <x/>
    </i>
  </rowItems>
  <colFields count="1">
    <field x="-2"/>
  </colFields>
  <colItems count="2">
    <i>
      <x/>
    </i>
    <i i="1">
      <x v="1"/>
    </i>
  </colItems>
  <pageFields count="1">
    <pageField fld="1" hier="-1"/>
  </pageFields>
  <dataFields count="2">
    <dataField name="Total Valor Neto" fld="21" baseField="13" baseItem="307" numFmtId="3"/>
    <dataField name="Total Autorizacion giro" fld="22" baseField="13" baseItem="307" numFmtId="3"/>
  </dataFields>
  <formats count="22">
    <format dxfId="488">
      <pivotArea field="24" type="button" dataOnly="0" labelOnly="1" outline="0" axis="axisRow" fieldPosition="0"/>
    </format>
    <format dxfId="487">
      <pivotArea dataOnly="0" labelOnly="1" grandRow="1" outline="0" fieldPosition="0"/>
    </format>
    <format dxfId="486">
      <pivotArea dataOnly="0" labelOnly="1" grandRow="1" outline="0" fieldPosition="0"/>
    </format>
    <format dxfId="485">
      <pivotArea field="24" type="button" dataOnly="0" labelOnly="1" outline="0" axis="axisRow" fieldPosition="0"/>
    </format>
    <format dxfId="484">
      <pivotArea field="25" type="button" dataOnly="0" labelOnly="1" outline="0" axis="axisRow" fieldPosition="1"/>
    </format>
    <format dxfId="483">
      <pivotArea field="18" type="button" dataOnly="0" labelOnly="1" outline="0"/>
    </format>
    <format dxfId="482">
      <pivotArea field="13" type="button" dataOnly="0" labelOnly="1" outline="0"/>
    </format>
    <format dxfId="481">
      <pivotArea dataOnly="0" labelOnly="1" outline="0" fieldPosition="0">
        <references count="1">
          <reference field="4294967294" count="2">
            <x v="0"/>
            <x v="1"/>
          </reference>
        </references>
      </pivotArea>
    </format>
    <format dxfId="480">
      <pivotArea field="25" type="button" dataOnly="0" labelOnly="1" outline="0" axis="axisRow" fieldPosition="1"/>
    </format>
    <format dxfId="479">
      <pivotArea field="18" type="button" dataOnly="0" labelOnly="1" outline="0"/>
    </format>
    <format dxfId="478">
      <pivotArea field="13" type="button" dataOnly="0" labelOnly="1" outline="0"/>
    </format>
    <format dxfId="477">
      <pivotArea dataOnly="0" labelOnly="1" outline="0" fieldPosition="0">
        <references count="1">
          <reference field="4294967294" count="2">
            <x v="0"/>
            <x v="1"/>
          </reference>
        </references>
      </pivotArea>
    </format>
    <format dxfId="476">
      <pivotArea field="25" type="button" dataOnly="0" labelOnly="1" outline="0" axis="axisRow" fieldPosition="1"/>
    </format>
    <format dxfId="475">
      <pivotArea field="18" type="button" dataOnly="0" labelOnly="1" outline="0"/>
    </format>
    <format dxfId="474">
      <pivotArea field="13" type="button" dataOnly="0" labelOnly="1" outline="0"/>
    </format>
    <format dxfId="473">
      <pivotArea dataOnly="0" labelOnly="1" outline="0" fieldPosition="0">
        <references count="1">
          <reference field="4294967294" count="2">
            <x v="0"/>
            <x v="1"/>
          </reference>
        </references>
      </pivotArea>
    </format>
    <format dxfId="472">
      <pivotArea field="24" type="button" dataOnly="0" labelOnly="1" outline="0" axis="axisRow" fieldPosition="0"/>
    </format>
    <format dxfId="471">
      <pivotArea dataOnly="0" labelOnly="1" outline="0" fieldPosition="0">
        <references count="1">
          <reference field="24" count="0"/>
        </references>
      </pivotArea>
    </format>
    <format dxfId="470">
      <pivotArea dataOnly="0" labelOnly="1" grandRow="1" outline="0" fieldPosition="0"/>
    </format>
    <format dxfId="469">
      <pivotArea field="24" type="button" dataOnly="0" labelOnly="1" outline="0" axis="axisRow" fieldPosition="0"/>
    </format>
    <format dxfId="468">
      <pivotArea dataOnly="0" labelOnly="1" outline="0" fieldPosition="0">
        <references count="1">
          <reference field="24" count="0"/>
        </references>
      </pivotArea>
    </format>
    <format dxfId="467">
      <pivotArea dataOnly="0" labelOnly="1" grandRow="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4159E43-C0E5-4B45-9F8F-4B4CE7B94861}" name="TablaDinámica1" cacheId="205" applyNumberFormats="0" applyBorderFormats="0" applyFontFormats="0" applyPatternFormats="0" applyAlignmentFormats="0" applyWidthHeightFormats="1" dataCaption="Valores" updatedVersion="8" minRefreshableVersion="3" itemPrintTitles="1" createdVersion="8" indent="0" compact="0" compactData="0" multipleFieldFilters="0">
  <location ref="A3:F1347" firstHeaderRow="0" firstDataRow="1" firstDataCol="4" rowPageCount="1" colPageCount="1"/>
  <pivotFields count="32">
    <pivotField compact="0" outline="0" showAll="0">
      <extLst>
        <ext xmlns:x14="http://schemas.microsoft.com/office/spreadsheetml/2009/9/main" uri="{2946ED86-A175-432a-8AC1-64E0C546D7DE}">
          <x14:pivotField fillDownLabels="1"/>
        </ext>
      </extLst>
    </pivotField>
    <pivotField axis="axisPage" compact="0" outline="0" multipleItemSelectionAllowed="1" showAll="0">
      <items count="14">
        <item x="0"/>
        <item x="1"/>
        <item x="2"/>
        <item x="3"/>
        <item x="12"/>
        <item x="4"/>
        <item x="5"/>
        <item x="6"/>
        <item x="7"/>
        <item x="8"/>
        <item x="9"/>
        <item x="10"/>
        <item x="11"/>
        <item t="default"/>
      </items>
      <extLst>
        <ext xmlns:x14="http://schemas.microsoft.com/office/spreadsheetml/2009/9/main" uri="{2946ED86-A175-432a-8AC1-64E0C546D7DE}">
          <x14:pivotField fillDownLabels="1"/>
        </ext>
      </extLst>
    </pivotField>
    <pivotField compact="0" numFmtId="14" outline="0" showAll="0">
      <extLst>
        <ext xmlns:x14="http://schemas.microsoft.com/office/spreadsheetml/2009/9/main" uri="{2946ED86-A175-432a-8AC1-64E0C546D7DE}">
          <x14:pivotField fillDownLabels="1"/>
        </ext>
      </extLst>
    </pivotField>
    <pivotField compact="0" numFmtId="14"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numFmtId="14"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items count="101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7"/>
        <item x="328"/>
        <item x="329"/>
        <item x="330"/>
        <item x="331"/>
        <item x="332"/>
        <item x="333"/>
        <item x="334"/>
        <item x="335"/>
        <item x="336"/>
        <item x="337"/>
        <item x="338"/>
        <item x="339"/>
        <item x="340"/>
        <item x="341"/>
        <item x="342"/>
        <item x="343"/>
        <item x="344"/>
        <item x="345"/>
        <item x="346"/>
        <item x="347"/>
        <item x="348"/>
        <item x="349"/>
        <item x="350"/>
        <item x="351"/>
        <item x="352"/>
        <item x="326"/>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1009"/>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621">
        <item x="178"/>
        <item x="160"/>
        <item x="243"/>
        <item x="215"/>
        <item x="311"/>
        <item x="137"/>
        <item x="264"/>
        <item x="104"/>
        <item x="75"/>
        <item x="33"/>
        <item x="55"/>
        <item x="204"/>
        <item x="240"/>
        <item x="27"/>
        <item x="314"/>
        <item x="73"/>
        <item x="287"/>
        <item x="152"/>
        <item x="57"/>
        <item x="43"/>
        <item x="44"/>
        <item x="24"/>
        <item x="211"/>
        <item x="315"/>
        <item x="221"/>
        <item x="122"/>
        <item x="63"/>
        <item x="179"/>
        <item x="155"/>
        <item x="124"/>
        <item x="82"/>
        <item x="228"/>
        <item x="259"/>
        <item x="125"/>
        <item x="239"/>
        <item x="58"/>
        <item x="154"/>
        <item x="3"/>
        <item x="142"/>
        <item x="50"/>
        <item x="23"/>
        <item x="120"/>
        <item x="96"/>
        <item x="101"/>
        <item x="150"/>
        <item x="141"/>
        <item x="145"/>
        <item x="245"/>
        <item x="56"/>
        <item x="186"/>
        <item x="289"/>
        <item x="249"/>
        <item x="216"/>
        <item x="300"/>
        <item x="237"/>
        <item x="274"/>
        <item x="241"/>
        <item x="89"/>
        <item x="47"/>
        <item x="305"/>
        <item x="283"/>
        <item x="10"/>
        <item x="46"/>
        <item x="250"/>
        <item x="66"/>
        <item x="217"/>
        <item x="77"/>
        <item x="276"/>
        <item x="295"/>
        <item x="168"/>
        <item x="87"/>
        <item x="130"/>
        <item x="19"/>
        <item x="177"/>
        <item x="32"/>
        <item x="313"/>
        <item x="115"/>
        <item x="54"/>
        <item x="114"/>
        <item x="291"/>
        <item x="79"/>
        <item x="21"/>
        <item x="65"/>
        <item x="192"/>
        <item x="200"/>
        <item x="97"/>
        <item x="53"/>
        <item x="182"/>
        <item x="252"/>
        <item x="224"/>
        <item x="148"/>
        <item x="206"/>
        <item x="156"/>
        <item x="282"/>
        <item x="131"/>
        <item x="31"/>
        <item x="172"/>
        <item x="209"/>
        <item x="255"/>
        <item x="91"/>
        <item x="92"/>
        <item x="159"/>
        <item x="251"/>
        <item x="128"/>
        <item x="100"/>
        <item x="166"/>
        <item x="14"/>
        <item x="15"/>
        <item x="181"/>
        <item x="271"/>
        <item x="270"/>
        <item x="309"/>
        <item x="261"/>
        <item x="151"/>
        <item x="191"/>
        <item x="107"/>
        <item x="226"/>
        <item x="49"/>
        <item x="129"/>
        <item x="219"/>
        <item x="39"/>
        <item x="265"/>
        <item x="176"/>
        <item x="233"/>
        <item x="170"/>
        <item x="272"/>
        <item x="78"/>
        <item x="229"/>
        <item x="225"/>
        <item x="86"/>
        <item x="76"/>
        <item x="201"/>
        <item x="98"/>
        <item x="88"/>
        <item x="223"/>
        <item x="106"/>
        <item x="26"/>
        <item x="83"/>
        <item x="307"/>
        <item x="147"/>
        <item x="113"/>
        <item x="231"/>
        <item x="81"/>
        <item x="20"/>
        <item x="258"/>
        <item x="22"/>
        <item x="146"/>
        <item x="111"/>
        <item x="135"/>
        <item x="40"/>
        <item x="42"/>
        <item x="171"/>
        <item x="222"/>
        <item x="202"/>
        <item x="306"/>
        <item x="213"/>
        <item x="2"/>
        <item x="18"/>
        <item x="117"/>
        <item x="13"/>
        <item x="17"/>
        <item x="278"/>
        <item x="203"/>
        <item x="227"/>
        <item x="64"/>
        <item x="70"/>
        <item x="116"/>
        <item x="174"/>
        <item x="36"/>
        <item x="187"/>
        <item x="118"/>
        <item x="173"/>
        <item x="253"/>
        <item x="102"/>
        <item x="199"/>
        <item x="308"/>
        <item x="256"/>
        <item x="196"/>
        <item x="303"/>
        <item x="286"/>
        <item x="285"/>
        <item x="8"/>
        <item x="6"/>
        <item x="61"/>
        <item x="60"/>
        <item x="133"/>
        <item x="25"/>
        <item x="238"/>
        <item x="72"/>
        <item x="284"/>
        <item x="84"/>
        <item x="16"/>
        <item x="132"/>
        <item x="218"/>
        <item x="112"/>
        <item x="109"/>
        <item x="80"/>
        <item x="158"/>
        <item x="67"/>
        <item x="110"/>
        <item x="69"/>
        <item x="197"/>
        <item x="279"/>
        <item x="59"/>
        <item x="193"/>
        <item x="140"/>
        <item x="52"/>
        <item x="296"/>
        <item x="169"/>
        <item x="260"/>
        <item x="266"/>
        <item x="298"/>
        <item x="214"/>
        <item x="248"/>
        <item x="188"/>
        <item x="184"/>
        <item x="301"/>
        <item x="164"/>
        <item x="149"/>
        <item x="247"/>
        <item x="263"/>
        <item x="94"/>
        <item x="95"/>
        <item x="281"/>
        <item x="220"/>
        <item x="190"/>
        <item x="103"/>
        <item x="48"/>
        <item x="194"/>
        <item x="167"/>
        <item x="269"/>
        <item x="105"/>
        <item x="12"/>
        <item x="108"/>
        <item x="294"/>
        <item x="68"/>
        <item x="62"/>
        <item x="183"/>
        <item x="185"/>
        <item x="7"/>
        <item x="180"/>
        <item x="4"/>
        <item x="35"/>
        <item x="275"/>
        <item x="29"/>
        <item x="210"/>
        <item x="297"/>
        <item x="143"/>
        <item x="162"/>
        <item x="30"/>
        <item x="195"/>
        <item x="290"/>
        <item x="38"/>
        <item x="293"/>
        <item x="262"/>
        <item x="280"/>
        <item x="136"/>
        <item x="302"/>
        <item x="208"/>
        <item x="9"/>
        <item x="45"/>
        <item x="267"/>
        <item x="207"/>
        <item x="11"/>
        <item x="28"/>
        <item x="198"/>
        <item x="292"/>
        <item x="232"/>
        <item x="246"/>
        <item x="41"/>
        <item x="139"/>
        <item x="90"/>
        <item x="257"/>
        <item x="288"/>
        <item x="1"/>
        <item x="134"/>
        <item x="74"/>
        <item x="153"/>
        <item x="0"/>
        <item x="189"/>
        <item x="138"/>
        <item x="99"/>
        <item x="121"/>
        <item x="161"/>
        <item x="144"/>
        <item x="93"/>
        <item x="51"/>
        <item x="126"/>
        <item x="127"/>
        <item x="310"/>
        <item x="277"/>
        <item x="175"/>
        <item x="163"/>
        <item x="205"/>
        <item x="273"/>
        <item x="85"/>
        <item x="230"/>
        <item x="5"/>
        <item x="235"/>
        <item x="34"/>
        <item x="242"/>
        <item x="234"/>
        <item x="119"/>
        <item x="157"/>
        <item x="299"/>
        <item x="236"/>
        <item x="244"/>
        <item x="304"/>
        <item x="268"/>
        <item x="254"/>
        <item x="312"/>
        <item x="212"/>
        <item x="37"/>
        <item x="123"/>
        <item x="165"/>
        <item x="71"/>
        <item x="317"/>
        <item x="318"/>
        <item x="319"/>
        <item x="320"/>
        <item x="321"/>
        <item x="322"/>
        <item x="323"/>
        <item x="324"/>
        <item x="325"/>
        <item x="326"/>
        <item x="327"/>
        <item x="328"/>
        <item x="329"/>
        <item x="330"/>
        <item x="331"/>
        <item x="332"/>
        <item x="333"/>
        <item x="334"/>
        <item x="335"/>
        <item x="336"/>
        <item x="337"/>
        <item x="338"/>
        <item x="339"/>
        <item x="340"/>
        <item x="341"/>
        <item x="620"/>
        <item x="316"/>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s>
      <extLst>
        <ext xmlns:x14="http://schemas.microsoft.com/office/spreadsheetml/2009/9/main" uri="{2946ED86-A175-432a-8AC1-64E0C546D7DE}">
          <x14:pivotField fillDownLabels="1"/>
        </ext>
      </extLst>
    </pivotField>
    <pivotField compact="0" numFmtId="3" outline="0" showAll="0">
      <extLst>
        <ext xmlns:x14="http://schemas.microsoft.com/office/spreadsheetml/2009/9/main" uri="{2946ED86-A175-432a-8AC1-64E0C546D7DE}">
          <x14:pivotField fillDownLabels="1"/>
        </ext>
      </extLst>
    </pivotField>
    <pivotField compact="0" numFmtId="3" outline="0" showAll="0">
      <extLst>
        <ext xmlns:x14="http://schemas.microsoft.com/office/spreadsheetml/2009/9/main" uri="{2946ED86-A175-432a-8AC1-64E0C546D7DE}">
          <x14:pivotField fillDownLabels="1"/>
        </ext>
      </extLst>
    </pivotField>
    <pivotField dataField="1" compact="0" numFmtId="3" outline="0" showAll="0">
      <extLst>
        <ext xmlns:x14="http://schemas.microsoft.com/office/spreadsheetml/2009/9/main" uri="{2946ED86-A175-432a-8AC1-64E0C546D7DE}">
          <x14:pivotField fillDownLabels="1"/>
        </ext>
      </extLst>
    </pivotField>
    <pivotField dataField="1" compact="0" numFmtId="3" outline="0" showAll="0">
      <extLst>
        <ext xmlns:x14="http://schemas.microsoft.com/office/spreadsheetml/2009/9/main" uri="{2946ED86-A175-432a-8AC1-64E0C546D7DE}">
          <x14:pivotField fillDownLabels="1"/>
        </ext>
      </extLst>
    </pivotField>
    <pivotField compact="0" numFmtId="3" outline="0" showAll="0">
      <extLst>
        <ext xmlns:x14="http://schemas.microsoft.com/office/spreadsheetml/2009/9/main" uri="{2946ED86-A175-432a-8AC1-64E0C546D7DE}">
          <x14:pivotField fillDownLabels="1"/>
        </ext>
      </extLst>
    </pivotField>
    <pivotField axis="axisRow" compact="0" outline="0" showAll="0">
      <items count="31">
        <item x="7"/>
        <item x="14"/>
        <item x="20"/>
        <item x="1"/>
        <item x="5"/>
        <item x="12"/>
        <item x="19"/>
        <item x="6"/>
        <item x="0"/>
        <item x="23"/>
        <item x="22"/>
        <item x="10"/>
        <item x="8"/>
        <item x="16"/>
        <item x="21"/>
        <item x="13"/>
        <item x="15"/>
        <item x="4"/>
        <item x="3"/>
        <item x="2"/>
        <item x="18"/>
        <item x="9"/>
        <item x="17"/>
        <item x="11"/>
        <item x="24"/>
        <item x="29"/>
        <item x="25"/>
        <item x="26"/>
        <item x="27"/>
        <item x="28"/>
        <item t="default"/>
      </items>
      <extLst>
        <ext xmlns:x14="http://schemas.microsoft.com/office/spreadsheetml/2009/9/main" uri="{2946ED86-A175-432a-8AC1-64E0C546D7DE}">
          <x14:pivotField fillDownLabels="1"/>
        </ext>
      </extLst>
    </pivotField>
    <pivotField axis="axisRow" compact="0" outline="0" showAll="0" includeNewItemsInFilter="1">
      <items count="81">
        <item x="2"/>
        <item x="3"/>
        <item x="10"/>
        <item x="13"/>
        <item x="36"/>
        <item x="42"/>
        <item x="15"/>
        <item x="8"/>
        <item x="30"/>
        <item x="37"/>
        <item x="14"/>
        <item x="22"/>
        <item x="39"/>
        <item x="44"/>
        <item x="24"/>
        <item x="34"/>
        <item x="28"/>
        <item x="29"/>
        <item x="7"/>
        <item x="43"/>
        <item x="35"/>
        <item x="9"/>
        <item x="33"/>
        <item x="45"/>
        <item x="19"/>
        <item x="5"/>
        <item x="21"/>
        <item x="1"/>
        <item x="23"/>
        <item x="31"/>
        <item x="18"/>
        <item x="6"/>
        <item x="12"/>
        <item x="26"/>
        <item x="0"/>
        <item x="41"/>
        <item x="32"/>
        <item x="4"/>
        <item x="11"/>
        <item x="17"/>
        <item x="40"/>
        <item x="25"/>
        <item x="38"/>
        <item x="46"/>
        <item x="16"/>
        <item x="20"/>
        <item m="1" x="78"/>
        <item x="71"/>
        <item m="1" x="73"/>
        <item x="48"/>
        <item x="49"/>
        <item x="50"/>
        <item x="51"/>
        <item x="52"/>
        <item x="53"/>
        <item x="54"/>
        <item x="55"/>
        <item x="56"/>
        <item x="57"/>
        <item m="1" x="79"/>
        <item x="58"/>
        <item x="27"/>
        <item x="59"/>
        <item x="60"/>
        <item x="61"/>
        <item x="47"/>
        <item x="62"/>
        <item x="63"/>
        <item x="64"/>
        <item x="65"/>
        <item m="1" x="77"/>
        <item m="1" x="74"/>
        <item x="67"/>
        <item m="1" x="76"/>
        <item m="1" x="75"/>
        <item x="68"/>
        <item x="69"/>
        <item x="70"/>
        <item m="1" x="72"/>
        <item x="66"/>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s>
  <rowFields count="4">
    <field x="24"/>
    <field x="25"/>
    <field x="18"/>
    <field x="13"/>
  </rowFields>
  <rowItems count="1344">
    <i>
      <x/>
      <x v="21"/>
      <x v="24"/>
      <x v="226"/>
    </i>
    <i r="3">
      <x v="628"/>
    </i>
    <i r="2">
      <x v="53"/>
      <x v="307"/>
    </i>
    <i r="3">
      <x v="565"/>
    </i>
    <i r="2">
      <x v="62"/>
      <x v="46"/>
    </i>
    <i r="2">
      <x v="270"/>
      <x v="269"/>
    </i>
    <i r="2">
      <x v="289"/>
      <x v="320"/>
    </i>
    <i r="2">
      <x v="307"/>
      <x v="311"/>
    </i>
    <i r="3">
      <x v="655"/>
    </i>
    <i r="2">
      <x v="372"/>
      <x v="391"/>
    </i>
    <i r="3">
      <x v="967"/>
    </i>
    <i r="2">
      <x v="379"/>
      <x v="406"/>
    </i>
    <i r="2">
      <x v="472"/>
      <x v="703"/>
    </i>
    <i r="2">
      <x v="579"/>
      <x v="910"/>
    </i>
    <i t="default" r="1">
      <x v="21"/>
    </i>
    <i r="1">
      <x v="23"/>
      <x v="68"/>
      <x v="302"/>
    </i>
    <i r="2">
      <x v="289"/>
      <x v="320"/>
    </i>
    <i r="2">
      <x v="566"/>
      <x v="825"/>
    </i>
    <i r="2">
      <x v="579"/>
      <x v="910"/>
    </i>
    <i t="default" r="1">
      <x v="23"/>
    </i>
    <i t="default">
      <x/>
    </i>
    <i>
      <x v="1"/>
      <x v="30"/>
      <x v="138"/>
      <x v="314"/>
    </i>
    <i r="2">
      <x v="207"/>
      <x v="303"/>
    </i>
    <i r="3">
      <x v="653"/>
    </i>
    <i r="2">
      <x v="240"/>
      <x v="182"/>
    </i>
    <i r="3">
      <x v="551"/>
    </i>
    <i r="2">
      <x v="276"/>
      <x v="74"/>
    </i>
    <i r="2">
      <x v="372"/>
      <x v="391"/>
    </i>
    <i r="3">
      <x v="967"/>
    </i>
    <i r="2">
      <x v="423"/>
      <x v="640"/>
    </i>
    <i r="2">
      <x v="445"/>
      <x v="673"/>
    </i>
    <i r="2">
      <x v="450"/>
      <x v="678"/>
    </i>
    <i r="3">
      <x v="937"/>
    </i>
    <i r="2">
      <x v="493"/>
      <x v="729"/>
    </i>
    <i r="3">
      <x v="844"/>
    </i>
    <i r="2">
      <x v="535"/>
      <x v="784"/>
    </i>
    <i r="2">
      <x v="585"/>
      <x v="926"/>
    </i>
    <i t="default" r="1">
      <x v="30"/>
    </i>
    <i t="default">
      <x v="1"/>
    </i>
    <i>
      <x v="2"/>
      <x v="29"/>
      <x v="131"/>
      <x v="204"/>
    </i>
    <i r="3">
      <x v="547"/>
    </i>
    <i r="2">
      <x v="139"/>
      <x v="149"/>
    </i>
    <i r="3">
      <x v="594"/>
    </i>
    <i r="3">
      <x v="883"/>
    </i>
    <i r="2">
      <x v="289"/>
      <x v="320"/>
    </i>
    <i r="2">
      <x v="372"/>
      <x v="391"/>
    </i>
    <i r="3">
      <x v="967"/>
    </i>
    <i r="2">
      <x v="456"/>
      <x v="684"/>
    </i>
    <i r="2">
      <x v="525"/>
      <x v="769"/>
    </i>
    <i r="2">
      <x v="564"/>
      <x v="821"/>
    </i>
    <i r="2">
      <x v="584"/>
      <x v="923"/>
    </i>
    <i t="default" r="1">
      <x v="29"/>
    </i>
    <i t="default">
      <x v="2"/>
    </i>
    <i>
      <x v="3"/>
      <x v="27"/>
      <x v="6"/>
      <x v="787"/>
    </i>
    <i r="2">
      <x v="21"/>
      <x v="24"/>
    </i>
    <i r="2">
      <x v="26"/>
      <x v="63"/>
    </i>
    <i r="3">
      <x v="459"/>
    </i>
    <i r="2">
      <x v="28"/>
      <x v="157"/>
    </i>
    <i r="3">
      <x v="291"/>
    </i>
    <i r="3">
      <x v="380"/>
    </i>
    <i r="3">
      <x v="392"/>
    </i>
    <i r="3">
      <x v="393"/>
    </i>
    <i r="3">
      <x v="582"/>
    </i>
    <i r="3">
      <x v="601"/>
    </i>
    <i r="3">
      <x v="785"/>
    </i>
    <i r="2">
      <x v="40"/>
      <x v="23"/>
    </i>
    <i r="3">
      <x v="401"/>
    </i>
    <i r="2">
      <x v="45"/>
      <x v="142"/>
    </i>
    <i r="2">
      <x v="67"/>
      <x v="282"/>
    </i>
    <i r="3">
      <x v="529"/>
    </i>
    <i r="2">
      <x v="76"/>
      <x v="116"/>
    </i>
    <i r="3">
      <x v="467"/>
    </i>
    <i r="2">
      <x v="82"/>
      <x v="65"/>
    </i>
    <i r="3">
      <x v="496"/>
    </i>
    <i r="3">
      <x v="888"/>
    </i>
    <i r="3">
      <x v="955"/>
    </i>
    <i r="2">
      <x v="86"/>
      <x v="53"/>
    </i>
    <i r="3">
      <x v="417"/>
    </i>
    <i r="2">
      <x v="95"/>
      <x v="31"/>
    </i>
    <i r="2">
      <x v="98"/>
      <x v="260"/>
    </i>
    <i r="3">
      <x v="439"/>
    </i>
    <i r="2">
      <x v="100"/>
      <x v="93"/>
    </i>
    <i r="2">
      <x v="110"/>
      <x v="276"/>
    </i>
    <i r="3">
      <x v="589"/>
    </i>
    <i r="2">
      <x v="111"/>
      <x v="319"/>
    </i>
    <i r="3">
      <x v="377"/>
    </i>
    <i r="3">
      <x v="1005"/>
    </i>
    <i r="2">
      <x v="112"/>
      <x v="266"/>
    </i>
    <i r="2">
      <x v="115"/>
      <x v="108"/>
    </i>
    <i r="2">
      <x v="118"/>
      <x v="130"/>
    </i>
    <i r="3">
      <x v="782"/>
    </i>
    <i r="2">
      <x v="127"/>
      <x v="780"/>
    </i>
    <i r="2">
      <x v="129"/>
      <x v="86"/>
    </i>
    <i r="2">
      <x v="131"/>
      <x v="896"/>
    </i>
    <i r="2">
      <x v="134"/>
      <x v="228"/>
    </i>
    <i r="2">
      <x v="144"/>
      <x v="263"/>
    </i>
    <i r="3">
      <x v="592"/>
    </i>
    <i r="3">
      <x v="911"/>
    </i>
    <i r="2">
      <x v="150"/>
      <x v="42"/>
    </i>
    <i r="2">
      <x v="160"/>
      <x v="17"/>
    </i>
    <i r="3">
      <x v="434"/>
    </i>
    <i r="3">
      <x v="835"/>
    </i>
    <i r="2">
      <x v="162"/>
      <x v="208"/>
    </i>
    <i r="3">
      <x v="607"/>
    </i>
    <i r="2">
      <x v="169"/>
      <x v="189"/>
    </i>
    <i r="3">
      <x v="566"/>
    </i>
    <i r="2">
      <x v="174"/>
      <x v="202"/>
    </i>
    <i r="3">
      <x v="472"/>
    </i>
    <i r="2">
      <x v="196"/>
      <x v="80"/>
    </i>
    <i r="2">
      <x v="198"/>
      <x v="67"/>
    </i>
    <i r="3">
      <x v="460"/>
    </i>
    <i r="2">
      <x v="200"/>
      <x v="69"/>
    </i>
    <i r="3">
      <x v="498"/>
    </i>
    <i r="2">
      <x v="206"/>
      <x v="52"/>
    </i>
    <i r="3">
      <x v="424"/>
    </i>
    <i r="2">
      <x v="229"/>
      <x v="169"/>
    </i>
    <i r="3">
      <x v="591"/>
    </i>
    <i r="2">
      <x v="244"/>
      <x v="29"/>
    </i>
    <i r="2">
      <x v="247"/>
      <x v="145"/>
    </i>
    <i r="2">
      <x v="249"/>
      <x v="30"/>
    </i>
    <i r="2">
      <x v="254"/>
      <x v="267"/>
    </i>
    <i r="2">
      <x v="270"/>
      <x v="269"/>
    </i>
    <i r="3">
      <x v="388"/>
    </i>
    <i r="3">
      <x v="389"/>
    </i>
    <i r="3">
      <x v="396"/>
    </i>
    <i r="3">
      <x v="542"/>
    </i>
    <i r="3">
      <x v="634"/>
    </i>
    <i r="3">
      <x v="788"/>
    </i>
    <i r="3">
      <x v="851"/>
    </i>
    <i r="2">
      <x v="271"/>
      <x v="90"/>
    </i>
    <i r="2">
      <x v="283"/>
      <x v="163"/>
    </i>
    <i r="2">
      <x v="285"/>
      <x v="94"/>
    </i>
    <i r="3">
      <x v="457"/>
    </i>
    <i r="3">
      <x v="868"/>
    </i>
    <i r="2">
      <x v="286"/>
      <x v="51"/>
    </i>
    <i r="3">
      <x v="500"/>
    </i>
    <i r="3">
      <x v="856"/>
    </i>
    <i r="3">
      <x v="948"/>
    </i>
    <i r="2">
      <x v="287"/>
      <x v="127"/>
    </i>
    <i r="2">
      <x v="288"/>
      <x v="128"/>
    </i>
    <i r="3">
      <x v="576"/>
    </i>
    <i r="3">
      <x v="877"/>
    </i>
    <i r="2">
      <x v="289"/>
      <x v="320"/>
    </i>
    <i r="2">
      <x v="290"/>
      <x v="283"/>
    </i>
    <i r="2">
      <x v="297"/>
      <x v="5"/>
    </i>
    <i r="3">
      <x v="491"/>
    </i>
    <i r="3">
      <x v="849"/>
    </i>
    <i r="2">
      <x v="334"/>
      <x v="344"/>
    </i>
    <i r="2">
      <x v="335"/>
      <x v="345"/>
    </i>
    <i r="2">
      <x v="336"/>
      <x v="346"/>
    </i>
    <i r="2">
      <x v="337"/>
      <x v="347"/>
    </i>
    <i r="2">
      <x v="338"/>
      <x v="348"/>
    </i>
    <i r="2">
      <x v="339"/>
      <x v="349"/>
    </i>
    <i r="2">
      <x v="343"/>
      <x v="353"/>
    </i>
    <i r="2">
      <x v="344"/>
      <x v="354"/>
    </i>
    <i r="2">
      <x v="345"/>
      <x v="355"/>
    </i>
    <i r="2">
      <x v="346"/>
      <x v="356"/>
    </i>
    <i r="2">
      <x v="347"/>
      <x v="357"/>
    </i>
    <i r="2">
      <x v="348"/>
      <x v="358"/>
    </i>
    <i r="2">
      <x v="349"/>
      <x v="359"/>
    </i>
    <i r="2">
      <x v="350"/>
      <x v="360"/>
    </i>
    <i r="3">
      <x v="361"/>
    </i>
    <i r="2">
      <x v="351"/>
      <x v="362"/>
    </i>
    <i r="2">
      <x v="352"/>
      <x v="363"/>
    </i>
    <i r="2">
      <x v="353"/>
      <x v="364"/>
    </i>
    <i r="2">
      <x v="355"/>
      <x v="366"/>
    </i>
    <i r="2">
      <x v="356"/>
      <x v="367"/>
    </i>
    <i r="2">
      <x v="357"/>
      <x v="368"/>
    </i>
    <i r="2">
      <x v="359"/>
      <x v="370"/>
    </i>
    <i r="2">
      <x v="360"/>
      <x v="371"/>
    </i>
    <i r="2">
      <x v="361"/>
      <x v="372"/>
    </i>
    <i r="2">
      <x v="362"/>
      <x v="373"/>
    </i>
    <i r="2">
      <x v="363"/>
      <x v="374"/>
    </i>
    <i r="2">
      <x v="364"/>
      <x v="375"/>
    </i>
    <i r="2">
      <x v="365"/>
      <x v="376"/>
    </i>
    <i r="2">
      <x v="367"/>
      <x v="382"/>
    </i>
    <i r="3">
      <x v="817"/>
    </i>
    <i r="2">
      <x v="369"/>
      <x v="385"/>
    </i>
    <i r="2">
      <x v="370"/>
      <x v="386"/>
    </i>
    <i r="2">
      <x v="372"/>
      <x v="391"/>
    </i>
    <i r="3">
      <x v="967"/>
    </i>
    <i r="2">
      <x v="378"/>
      <x v="403"/>
    </i>
    <i r="3">
      <x v="966"/>
    </i>
    <i r="2">
      <x v="382"/>
      <x v="419"/>
    </i>
    <i r="2">
      <x v="388"/>
      <x v="463"/>
    </i>
    <i r="2">
      <x v="389"/>
      <x v="476"/>
    </i>
    <i r="2">
      <x v="390"/>
      <x v="480"/>
    </i>
    <i r="3">
      <x v="838"/>
    </i>
    <i r="3">
      <x v="945"/>
    </i>
    <i r="2">
      <x v="401"/>
      <x v="561"/>
    </i>
    <i r="2">
      <x v="404"/>
      <x v="574"/>
    </i>
    <i r="3">
      <x v="871"/>
    </i>
    <i r="3">
      <x v="941"/>
    </i>
    <i r="2">
      <x v="406"/>
      <x v="599"/>
    </i>
    <i r="2">
      <x v="421"/>
      <x v="638"/>
    </i>
    <i r="3">
      <x v="925"/>
    </i>
    <i r="2">
      <x v="432"/>
      <x v="657"/>
    </i>
    <i r="2">
      <x v="444"/>
      <x v="672"/>
    </i>
    <i r="2">
      <x v="446"/>
      <x v="674"/>
    </i>
    <i r="2">
      <x v="448"/>
      <x v="676"/>
    </i>
    <i r="2">
      <x v="468"/>
      <x v="699"/>
    </i>
    <i r="2">
      <x v="481"/>
      <x v="714"/>
    </i>
    <i r="2">
      <x v="482"/>
      <x v="715"/>
    </i>
    <i r="2">
      <x v="483"/>
      <x v="717"/>
    </i>
    <i r="2">
      <x v="485"/>
      <x v="719"/>
    </i>
    <i r="2">
      <x v="501"/>
      <x v="741"/>
    </i>
    <i r="2">
      <x v="580"/>
      <x v="913"/>
    </i>
    <i r="2">
      <x v="583"/>
      <x v="920"/>
    </i>
    <i r="2">
      <x v="602"/>
      <x v="985"/>
    </i>
    <i r="3">
      <x v="986"/>
    </i>
    <i t="default" r="1">
      <x v="27"/>
    </i>
    <i t="default">
      <x v="3"/>
    </i>
    <i>
      <x v="4"/>
      <x v="4"/>
      <x v="4"/>
      <x v="321"/>
    </i>
    <i r="2">
      <x v="167"/>
      <x v="176"/>
    </i>
    <i r="3">
      <x v="583"/>
    </i>
    <i r="2">
      <x v="372"/>
      <x v="391"/>
    </i>
    <i r="3">
      <x v="967"/>
    </i>
    <i r="2">
      <x v="540"/>
      <x v="794"/>
    </i>
    <i r="2">
      <x v="579"/>
      <x v="910"/>
    </i>
    <i t="default" r="1">
      <x v="4"/>
    </i>
    <i r="1">
      <x v="17"/>
      <x v="96"/>
      <x v="174"/>
    </i>
    <i r="2">
      <x v="122"/>
      <x v="178"/>
    </i>
    <i r="2">
      <x v="262"/>
      <x v="212"/>
    </i>
    <i r="3">
      <x v="618"/>
    </i>
    <i r="2">
      <x v="270"/>
      <x v="140"/>
    </i>
    <i r="3">
      <x v="269"/>
    </i>
    <i r="3">
      <x v="851"/>
    </i>
    <i r="3">
      <x v="917"/>
    </i>
    <i r="2">
      <x v="372"/>
      <x v="391"/>
    </i>
    <i r="3">
      <x v="967"/>
    </i>
    <i r="2">
      <x v="579"/>
      <x v="910"/>
    </i>
    <i t="default" r="1">
      <x v="17"/>
    </i>
    <i r="1">
      <x v="18"/>
      <x v="80"/>
      <x v="79"/>
    </i>
    <i r="3">
      <x v="425"/>
    </i>
    <i r="2">
      <x v="312"/>
      <x v="37"/>
    </i>
    <i r="3">
      <x v="423"/>
    </i>
    <i r="2">
      <x v="372"/>
      <x v="391"/>
    </i>
    <i r="3">
      <x v="967"/>
    </i>
    <i r="2">
      <x v="579"/>
      <x v="910"/>
    </i>
    <i t="default" r="1">
      <x v="18"/>
    </i>
    <i r="1">
      <x v="22"/>
      <x v="292"/>
      <x v="165"/>
    </i>
    <i r="3">
      <x v="470"/>
    </i>
    <i r="2">
      <x v="372"/>
      <x v="391"/>
    </i>
    <i r="3">
      <x v="967"/>
    </i>
    <i r="2">
      <x v="579"/>
      <x v="910"/>
    </i>
    <i t="default" r="1">
      <x v="22"/>
    </i>
    <i t="default">
      <x v="4"/>
    </i>
    <i>
      <x v="5"/>
      <x v="44"/>
      <x v="116"/>
      <x v="231"/>
    </i>
    <i r="2">
      <x v="117"/>
      <x v="694"/>
    </i>
    <i r="2">
      <x v="161"/>
      <x v="284"/>
    </i>
    <i r="2">
      <x v="235"/>
      <x v="68"/>
    </i>
    <i r="2">
      <x v="236"/>
      <x v="62"/>
    </i>
    <i r="2">
      <x v="294"/>
      <x v="279"/>
    </i>
    <i r="3">
      <x v="598"/>
    </i>
    <i r="2">
      <x v="298"/>
      <x v="240"/>
    </i>
    <i r="3">
      <x v="564"/>
    </i>
    <i r="2">
      <x v="300"/>
      <x v="247"/>
    </i>
    <i r="3">
      <x v="522"/>
    </i>
    <i r="2">
      <x v="330"/>
      <x v="340"/>
    </i>
    <i r="3">
      <x v="585"/>
    </i>
    <i r="2">
      <x v="372"/>
      <x v="391"/>
    </i>
    <i r="3">
      <x v="967"/>
    </i>
    <i r="2">
      <x v="376"/>
      <x v="398"/>
    </i>
    <i r="2">
      <x v="407"/>
      <x v="600"/>
    </i>
    <i r="2">
      <x v="427"/>
      <x v="645"/>
    </i>
    <i r="2">
      <x v="454"/>
      <x v="682"/>
    </i>
    <i r="2">
      <x v="463"/>
      <x v="692"/>
    </i>
    <i r="2">
      <x v="530"/>
      <x v="775"/>
    </i>
    <i r="2">
      <x v="534"/>
      <x v="779"/>
    </i>
    <i r="2">
      <x v="579"/>
      <x v="910"/>
    </i>
    <i r="3">
      <x v="1003"/>
    </i>
    <i r="2">
      <x v="614"/>
      <x v="1000"/>
    </i>
    <i t="default" r="1">
      <x v="44"/>
    </i>
    <i r="1">
      <x v="49"/>
      <x v="372"/>
      <x v="391"/>
    </i>
    <i r="3">
      <x v="967"/>
    </i>
    <i r="2">
      <x v="425"/>
      <x v="643"/>
    </i>
    <i r="2">
      <x v="453"/>
      <x v="681"/>
    </i>
    <i r="2">
      <x v="457"/>
      <x v="685"/>
    </i>
    <i r="2">
      <x v="464"/>
      <x v="693"/>
    </i>
    <i r="2">
      <x v="579"/>
      <x v="910"/>
    </i>
    <i r="3">
      <x v="1003"/>
    </i>
    <i r="2">
      <x v="614"/>
      <x v="1000"/>
    </i>
    <i t="default" r="1">
      <x v="49"/>
    </i>
    <i t="default">
      <x v="5"/>
    </i>
    <i>
      <x v="6"/>
      <x v="33"/>
      <x v="103"/>
      <x v="129"/>
    </i>
    <i r="3">
      <x v="524"/>
    </i>
    <i r="2">
      <x v="193"/>
      <x v="223"/>
    </i>
    <i r="2">
      <x v="202"/>
      <x v="285"/>
    </i>
    <i r="2">
      <x v="219"/>
      <x v="252"/>
    </i>
    <i r="3">
      <x v="523"/>
    </i>
    <i r="2">
      <x v="372"/>
      <x v="391"/>
    </i>
    <i r="3">
      <x v="967"/>
    </i>
    <i r="2">
      <x v="376"/>
      <x v="398"/>
    </i>
    <i r="2">
      <x v="399"/>
      <x v="557"/>
    </i>
    <i r="2">
      <x v="412"/>
      <x v="615"/>
    </i>
    <i r="2">
      <x v="579"/>
      <x v="910"/>
    </i>
    <i r="3">
      <x v="1003"/>
    </i>
    <i t="default" r="1">
      <x v="33"/>
    </i>
    <i r="1">
      <x v="35"/>
      <x v="97"/>
      <x v="214"/>
    </i>
    <i r="2">
      <x v="245"/>
      <x v="215"/>
    </i>
    <i r="3">
      <x v="656"/>
    </i>
    <i r="2">
      <x v="289"/>
      <x v="320"/>
    </i>
    <i r="2">
      <x v="332"/>
      <x v="342"/>
    </i>
    <i r="2">
      <x v="372"/>
      <x v="391"/>
    </i>
    <i r="3">
      <x v="967"/>
    </i>
    <i r="2">
      <x v="376"/>
      <x v="398"/>
    </i>
    <i r="2">
      <x v="506"/>
      <x v="746"/>
    </i>
    <i r="2">
      <x v="579"/>
      <x v="910"/>
    </i>
    <i r="3">
      <x v="1003"/>
    </i>
    <i t="default" r="1">
      <x v="35"/>
    </i>
    <i r="1">
      <x v="50"/>
      <x v="372"/>
      <x v="391"/>
    </i>
    <i r="3">
      <x v="967"/>
    </i>
    <i r="2">
      <x v="376"/>
      <x v="398"/>
    </i>
    <i r="2">
      <x v="378"/>
      <x v="965"/>
    </i>
    <i r="2">
      <x v="436"/>
      <x v="662"/>
    </i>
    <i r="2">
      <x v="562"/>
      <x v="818"/>
    </i>
    <i r="2">
      <x v="579"/>
      <x v="910"/>
    </i>
    <i r="3">
      <x v="1003"/>
    </i>
    <i r="2">
      <x v="590"/>
      <x v="950"/>
    </i>
    <i r="2">
      <x v="591"/>
      <x v="951"/>
    </i>
    <i r="2">
      <x v="595"/>
      <x v="964"/>
    </i>
    <i r="2">
      <x v="596"/>
      <x v="971"/>
    </i>
    <i r="2">
      <x v="607"/>
      <x v="993"/>
    </i>
    <i r="2">
      <x v="616"/>
      <x v="1004"/>
    </i>
    <i t="default" r="1">
      <x v="50"/>
    </i>
    <i t="default">
      <x v="6"/>
    </i>
    <i>
      <x v="7"/>
      <x v="7"/>
      <x v="149"/>
      <x v="40"/>
    </i>
    <i r="3">
      <x v="462"/>
    </i>
    <i r="2">
      <x v="218"/>
      <x v="151"/>
    </i>
    <i r="3">
      <x v="516"/>
    </i>
    <i r="2">
      <x v="372"/>
      <x v="967"/>
    </i>
    <i r="2">
      <x v="620"/>
      <x v="1009"/>
    </i>
    <i t="default" r="1">
      <x v="7"/>
    </i>
    <i r="1">
      <x v="9"/>
      <x v="60"/>
      <x v="289"/>
    </i>
    <i r="3">
      <x v="637"/>
    </i>
    <i r="2">
      <x v="291"/>
      <x v="177"/>
    </i>
    <i r="3">
      <x v="605"/>
    </i>
    <i r="2">
      <x v="372"/>
      <x v="391"/>
    </i>
    <i r="3">
      <x v="967"/>
    </i>
    <i r="2">
      <x v="424"/>
      <x v="642"/>
    </i>
    <i r="2">
      <x v="503"/>
      <x v="743"/>
    </i>
    <i r="2">
      <x v="579"/>
      <x v="910"/>
    </i>
    <i r="2">
      <x v="620"/>
      <x v="1009"/>
    </i>
    <i t="default" r="1">
      <x v="9"/>
    </i>
    <i r="1">
      <x v="38"/>
      <x v="16"/>
      <x v="294"/>
    </i>
    <i r="3">
      <x v="597"/>
    </i>
    <i r="2">
      <x v="31"/>
      <x v="233"/>
    </i>
    <i r="2">
      <x v="77"/>
      <x v="54"/>
    </i>
    <i r="2">
      <x v="163"/>
      <x v="232"/>
    </i>
    <i r="3">
      <x v="620"/>
    </i>
    <i r="2">
      <x v="190"/>
      <x v="84"/>
    </i>
    <i r="3">
      <x v="411"/>
    </i>
    <i r="2">
      <x v="212"/>
      <x v="219"/>
    </i>
    <i r="3">
      <x v="537"/>
    </i>
    <i r="2">
      <x v="282"/>
      <x v="122"/>
    </i>
    <i r="2">
      <x v="295"/>
      <x v="85"/>
    </i>
    <i r="3">
      <x v="567"/>
    </i>
    <i r="2">
      <x v="372"/>
      <x v="391"/>
    </i>
    <i r="3">
      <x v="967"/>
    </i>
    <i r="2">
      <x v="380"/>
      <x v="408"/>
    </i>
    <i r="3">
      <x v="866"/>
    </i>
    <i r="2">
      <x v="391"/>
      <x v="484"/>
    </i>
    <i r="2">
      <x v="579"/>
      <x v="910"/>
    </i>
    <i r="2">
      <x v="620"/>
      <x v="1009"/>
    </i>
    <i t="default" r="1">
      <x v="38"/>
    </i>
    <i r="1">
      <x v="40"/>
      <x v="177"/>
      <x v="198"/>
    </i>
    <i r="3">
      <x v="536"/>
    </i>
    <i r="2">
      <x v="372"/>
      <x v="391"/>
    </i>
    <i r="2">
      <x v="579"/>
      <x v="910"/>
    </i>
    <i r="2">
      <x v="620"/>
      <x v="1009"/>
    </i>
    <i t="default" r="1">
      <x v="40"/>
    </i>
    <i r="1">
      <x v="42"/>
      <x v="204"/>
      <x v="195"/>
    </i>
    <i r="3">
      <x v="541"/>
    </i>
    <i r="2">
      <x v="372"/>
      <x v="391"/>
    </i>
    <i r="3">
      <x v="967"/>
    </i>
    <i r="2">
      <x v="579"/>
      <x v="910"/>
    </i>
    <i r="3">
      <x v="1003"/>
    </i>
    <i r="2">
      <x v="620"/>
      <x v="1009"/>
    </i>
    <i t="default" r="1">
      <x v="42"/>
    </i>
    <i r="1">
      <x v="43"/>
      <x v="304"/>
      <x v="306"/>
    </i>
    <i r="3">
      <x v="666"/>
    </i>
    <i r="2">
      <x v="372"/>
      <x v="391"/>
    </i>
    <i r="3">
      <x v="967"/>
    </i>
    <i r="2">
      <x v="376"/>
      <x v="398"/>
    </i>
    <i r="2">
      <x v="473"/>
      <x v="704"/>
    </i>
    <i r="2">
      <x v="527"/>
      <x v="771"/>
    </i>
    <i r="2">
      <x v="579"/>
      <x v="910"/>
    </i>
    <i r="2">
      <x v="615"/>
      <x v="1002"/>
    </i>
    <i r="2">
      <x v="620"/>
      <x v="1009"/>
    </i>
    <i t="default" r="1">
      <x v="43"/>
    </i>
    <i t="default">
      <x v="7"/>
    </i>
    <i>
      <x v="8"/>
      <x v="25"/>
      <x v="33"/>
      <x v="126"/>
    </i>
    <i r="3">
      <x v="422"/>
    </i>
    <i r="2">
      <x v="158"/>
      <x v="118"/>
    </i>
    <i r="2">
      <x v="186"/>
      <x v="25"/>
    </i>
    <i r="3">
      <x v="446"/>
    </i>
    <i r="2">
      <x v="372"/>
      <x v="391"/>
    </i>
    <i r="2">
      <x v="606"/>
      <x v="992"/>
    </i>
    <i r="2">
      <x v="609"/>
      <x v="995"/>
    </i>
    <i t="default" r="1">
      <x v="25"/>
    </i>
    <i r="1">
      <x v="34"/>
      <x/>
      <x v="180"/>
    </i>
    <i r="3">
      <x v="602"/>
    </i>
    <i r="3">
      <x v="900"/>
    </i>
    <i r="3">
      <x v="959"/>
    </i>
    <i r="2">
      <x v="2"/>
      <x v="248"/>
    </i>
    <i r="3">
      <x v="619"/>
    </i>
    <i r="2">
      <x v="4"/>
      <x v="736"/>
    </i>
    <i r="2">
      <x v="5"/>
      <x v="138"/>
    </i>
    <i r="2">
      <x v="6"/>
      <x v="270"/>
    </i>
    <i r="2">
      <x v="7"/>
      <x v="105"/>
    </i>
    <i r="2">
      <x v="8"/>
      <x v="75"/>
    </i>
    <i r="3">
      <x v="436"/>
    </i>
    <i r="2">
      <x v="13"/>
      <x v="27"/>
    </i>
    <i r="2">
      <x v="14"/>
      <x v="324"/>
    </i>
    <i r="3">
      <x v="710"/>
    </i>
    <i r="2">
      <x v="17"/>
      <x v="154"/>
    </i>
    <i r="3">
      <x v="489"/>
    </i>
    <i r="2">
      <x v="19"/>
      <x v="43"/>
    </i>
    <i r="3">
      <x v="461"/>
    </i>
    <i r="2">
      <x v="20"/>
      <x v="44"/>
    </i>
    <i r="2">
      <x v="27"/>
      <x v="181"/>
    </i>
    <i r="3">
      <x v="477"/>
    </i>
    <i r="2">
      <x v="30"/>
      <x v="82"/>
    </i>
    <i r="2">
      <x v="32"/>
      <x v="264"/>
    </i>
    <i r="3">
      <x v="549"/>
    </i>
    <i r="2">
      <x v="35"/>
      <x v="58"/>
    </i>
    <i r="3">
      <x v="568"/>
    </i>
    <i r="3">
      <x v="929"/>
    </i>
    <i r="2">
      <x v="37"/>
      <x v="3"/>
    </i>
    <i r="3">
      <x v="91"/>
    </i>
    <i r="2">
      <x v="39"/>
      <x v="50"/>
    </i>
    <i r="3">
      <x v="469"/>
    </i>
    <i r="3">
      <x v="846"/>
    </i>
    <i r="2">
      <x v="43"/>
      <x v="102"/>
    </i>
    <i r="3">
      <x v="478"/>
    </i>
    <i r="2">
      <x v="44"/>
      <x v="152"/>
    </i>
    <i r="2">
      <x v="46"/>
      <x v="147"/>
    </i>
    <i r="3">
      <x v="437"/>
    </i>
    <i r="3">
      <x v="892"/>
    </i>
    <i r="2">
      <x v="47"/>
      <x v="250"/>
    </i>
    <i r="3">
      <x v="735"/>
    </i>
    <i r="2">
      <x v="49"/>
      <x v="188"/>
    </i>
    <i r="3">
      <x v="580"/>
    </i>
    <i r="2">
      <x v="57"/>
      <x v="89"/>
    </i>
    <i r="2">
      <x v="58"/>
      <x v="47"/>
    </i>
    <i r="3">
      <x v="465"/>
    </i>
    <i r="2">
      <x v="63"/>
      <x v="255"/>
    </i>
    <i r="3">
      <x v="521"/>
    </i>
    <i r="2">
      <x v="64"/>
      <x v="66"/>
    </i>
    <i r="2">
      <x v="65"/>
      <x v="222"/>
    </i>
    <i r="3">
      <x v="530"/>
    </i>
    <i r="2">
      <x v="66"/>
      <x v="77"/>
    </i>
    <i r="2">
      <x v="72"/>
      <x v="19"/>
    </i>
    <i r="3">
      <x v="413"/>
    </i>
    <i r="3">
      <x v="831"/>
    </i>
    <i r="2">
      <x v="74"/>
      <x v="32"/>
    </i>
    <i r="3">
      <x v="412"/>
    </i>
    <i r="2">
      <x v="75"/>
      <x v="323"/>
    </i>
    <i r="3">
      <x v="559"/>
    </i>
    <i r="2">
      <x v="78"/>
      <x v="115"/>
    </i>
    <i r="2">
      <x v="79"/>
      <x v="298"/>
    </i>
    <i r="2">
      <x v="84"/>
      <x v="203"/>
    </i>
    <i r="3">
      <x v="205"/>
    </i>
    <i r="2">
      <x v="87"/>
      <x v="184"/>
    </i>
    <i r="3">
      <x v="526"/>
    </i>
    <i r="2">
      <x v="89"/>
      <x v="229"/>
    </i>
    <i r="3">
      <x v="573"/>
    </i>
    <i r="2">
      <x v="90"/>
      <x v="150"/>
    </i>
    <i r="3">
      <x v="550"/>
    </i>
    <i r="3">
      <x v="891"/>
    </i>
    <i r="2">
      <x v="91"/>
      <x v="211"/>
    </i>
    <i r="3">
      <x v="611"/>
    </i>
    <i r="2">
      <x v="92"/>
      <x v="158"/>
    </i>
    <i r="2">
      <x v="99"/>
      <x v="92"/>
    </i>
    <i r="2">
      <x v="101"/>
      <x v="161"/>
    </i>
    <i r="3">
      <x v="527"/>
    </i>
    <i r="3">
      <x v="902"/>
    </i>
    <i r="2">
      <x v="102"/>
      <x v="256"/>
    </i>
    <i r="2">
      <x v="104"/>
      <x v="101"/>
    </i>
    <i r="3">
      <x v="441"/>
    </i>
    <i r="2">
      <x v="106"/>
      <x v="14"/>
    </i>
    <i r="2">
      <x v="107"/>
      <x v="15"/>
    </i>
    <i r="3">
      <x v="435"/>
    </i>
    <i r="3">
      <x v="836"/>
    </i>
    <i r="3">
      <x v="969"/>
    </i>
    <i r="2">
      <x v="108"/>
      <x v="183"/>
    </i>
    <i r="3">
      <x v="546"/>
    </i>
    <i r="2">
      <x v="109"/>
      <x v="277"/>
    </i>
    <i r="2">
      <x v="113"/>
      <x v="153"/>
    </i>
    <i r="2">
      <x v="114"/>
      <x v="621"/>
    </i>
    <i r="2">
      <x v="119"/>
      <x v="224"/>
    </i>
    <i r="3">
      <x v="595"/>
    </i>
    <i r="2">
      <x v="120"/>
      <x v="39"/>
    </i>
    <i r="2">
      <x v="121"/>
      <x v="271"/>
    </i>
    <i r="3">
      <x v="852"/>
    </i>
    <i r="2">
      <x v="123"/>
      <x v="238"/>
    </i>
    <i r="2">
      <x v="124"/>
      <x v="172"/>
    </i>
    <i r="3">
      <x v="440"/>
    </i>
    <i r="2">
      <x v="125"/>
      <x v="278"/>
    </i>
    <i r="2">
      <x v="126"/>
      <x v="78"/>
    </i>
    <i r="3">
      <x v="407"/>
    </i>
    <i r="3">
      <x v="855"/>
    </i>
    <i r="3">
      <x v="973"/>
    </i>
    <i r="2">
      <x v="127"/>
      <x v="234"/>
    </i>
    <i r="2">
      <x v="128"/>
      <x v="230"/>
    </i>
    <i r="2">
      <x v="133"/>
      <x v="88"/>
    </i>
    <i r="3">
      <x v="449"/>
    </i>
    <i r="3">
      <x v="870"/>
    </i>
    <i r="2">
      <x v="135"/>
      <x v="107"/>
    </i>
    <i r="3">
      <x v="486"/>
    </i>
    <i r="3">
      <x v="904"/>
    </i>
    <i r="2">
      <x v="136"/>
      <x v="26"/>
    </i>
    <i r="3">
      <x v="497"/>
    </i>
    <i r="3">
      <x v="834"/>
    </i>
    <i r="3">
      <x v="968"/>
    </i>
    <i r="2">
      <x v="140"/>
      <x v="114"/>
    </i>
    <i r="3">
      <x v="445"/>
    </i>
    <i r="2">
      <x v="141"/>
      <x v="236"/>
    </i>
    <i r="3">
      <x v="533"/>
    </i>
    <i r="2">
      <x v="142"/>
      <x v="81"/>
    </i>
    <i r="3">
      <x v="499"/>
    </i>
    <i r="2">
      <x v="143"/>
      <x v="20"/>
    </i>
    <i r="3">
      <x v="473"/>
    </i>
    <i r="2">
      <x v="145"/>
      <x v="22"/>
    </i>
    <i r="3">
      <x v="458"/>
    </i>
    <i r="3">
      <x v="833"/>
    </i>
    <i r="3">
      <x v="984"/>
    </i>
    <i r="2">
      <x v="146"/>
      <x v="148"/>
    </i>
    <i r="2">
      <x v="147"/>
      <x v="861"/>
    </i>
    <i r="2">
      <x v="151"/>
      <x v="173"/>
    </i>
    <i r="3">
      <x v="448"/>
    </i>
    <i r="3">
      <x v="894"/>
    </i>
    <i r="3">
      <x v="978"/>
    </i>
    <i r="2">
      <x v="152"/>
      <x v="227"/>
    </i>
    <i r="3">
      <x v="727"/>
    </i>
    <i r="2">
      <x v="153"/>
      <x v="207"/>
    </i>
    <i r="3">
      <x v="609"/>
    </i>
    <i r="2">
      <x v="156"/>
      <x v="2"/>
    </i>
    <i r="3">
      <x v="429"/>
    </i>
    <i r="3">
      <x v="732"/>
    </i>
    <i r="3">
      <x v="826"/>
    </i>
    <i r="3">
      <x v="974"/>
    </i>
    <i r="2">
      <x v="157"/>
      <x v="18"/>
    </i>
    <i r="3">
      <x v="431"/>
    </i>
    <i r="3">
      <x v="773"/>
    </i>
    <i r="2">
      <x v="159"/>
      <x v="13"/>
    </i>
    <i r="3">
      <x v="581"/>
    </i>
    <i r="3">
      <x v="857"/>
    </i>
    <i r="2">
      <x v="166"/>
      <x v="117"/>
    </i>
    <i r="3">
      <x v="575"/>
    </i>
    <i r="2">
      <x v="173"/>
      <x v="103"/>
    </i>
    <i r="2">
      <x v="175"/>
      <x v="315"/>
    </i>
    <i r="3">
      <x v="503"/>
    </i>
    <i r="2">
      <x v="178"/>
      <x v="310"/>
    </i>
    <i r="2">
      <x v="179"/>
      <x v="293"/>
    </i>
    <i r="3">
      <x v="748"/>
    </i>
    <i r="2">
      <x v="181"/>
      <x v="8"/>
    </i>
    <i r="2">
      <x v="182"/>
      <x v="6"/>
    </i>
    <i r="3">
      <x v="409"/>
    </i>
    <i r="3">
      <x v="829"/>
    </i>
    <i r="2">
      <x v="188"/>
      <x v="72"/>
    </i>
    <i r="2">
      <x v="197"/>
      <x v="160"/>
    </i>
    <i r="2">
      <x v="210"/>
      <x v="272"/>
    </i>
    <i r="3">
      <x v="627"/>
    </i>
    <i r="2">
      <x v="213"/>
      <x v="253"/>
    </i>
    <i r="2">
      <x v="214"/>
      <x v="190"/>
    </i>
    <i r="3">
      <x v="531"/>
    </i>
    <i r="2">
      <x v="215"/>
      <x v="186"/>
    </i>
    <i r="2">
      <x v="221"/>
      <x v="95"/>
    </i>
    <i r="3">
      <x v="482"/>
    </i>
    <i r="3">
      <x v="864"/>
    </i>
    <i r="3">
      <x v="938"/>
    </i>
    <i r="2">
      <x v="223"/>
      <x v="287"/>
    </i>
    <i r="3">
      <x v="650"/>
    </i>
    <i r="2">
      <x v="225"/>
      <x v="192"/>
    </i>
    <i r="3">
      <x v="579"/>
    </i>
    <i r="2">
      <x v="227"/>
      <x v="48"/>
    </i>
    <i r="2">
      <x v="232"/>
      <x v="12"/>
    </i>
    <i r="2">
      <x v="233"/>
      <x v="109"/>
    </i>
    <i r="2">
      <x v="234"/>
      <x v="301"/>
    </i>
    <i r="3">
      <x v="515"/>
    </i>
    <i r="2">
      <x v="239"/>
      <x v="7"/>
    </i>
    <i r="3">
      <x v="402"/>
    </i>
    <i r="3">
      <x v="827"/>
    </i>
    <i r="3">
      <x v="947"/>
    </i>
    <i r="2">
      <x v="241"/>
      <x v="4"/>
    </i>
    <i r="3">
      <x v="433"/>
    </i>
    <i r="3">
      <x v="749"/>
    </i>
    <i r="3">
      <x v="828"/>
    </i>
    <i r="3">
      <x v="954"/>
    </i>
    <i r="2">
      <x v="242"/>
      <x v="35"/>
    </i>
    <i r="2">
      <x v="248"/>
      <x v="164"/>
    </i>
    <i r="3">
      <x v="447"/>
    </i>
    <i r="2">
      <x v="250"/>
      <x v="197"/>
    </i>
    <i r="2">
      <x v="251"/>
      <x v="297"/>
    </i>
    <i r="2">
      <x v="252"/>
      <x v="38"/>
    </i>
    <i r="2">
      <x v="255"/>
      <x v="286"/>
    </i>
    <i r="3">
      <x v="882"/>
    </i>
    <i r="2">
      <x v="259"/>
      <x v="9"/>
    </i>
    <i r="3">
      <x v="426"/>
    </i>
    <i r="2">
      <x v="260"/>
      <x v="45"/>
    </i>
    <i r="3">
      <x v="451"/>
    </i>
    <i r="3">
      <x v="847"/>
    </i>
    <i r="2">
      <x v="263"/>
      <x v="11"/>
    </i>
    <i r="2">
      <x v="264"/>
      <x v="28"/>
    </i>
    <i r="3">
      <x v="421"/>
    </i>
    <i r="3">
      <x v="824"/>
    </i>
    <i r="3">
      <x v="976"/>
    </i>
    <i r="2">
      <x v="265"/>
      <x v="201"/>
    </i>
    <i r="2">
      <x v="266"/>
      <x v="299"/>
    </i>
    <i r="2">
      <x v="268"/>
      <x v="251"/>
    </i>
    <i r="2">
      <x v="269"/>
      <x v="41"/>
    </i>
    <i r="3">
      <x v="418"/>
    </i>
    <i r="2">
      <x v="270"/>
      <x v="140"/>
    </i>
    <i r="3">
      <x v="269"/>
    </i>
    <i r="2">
      <x v="272"/>
      <x v="262"/>
    </i>
    <i r="3">
      <x v="517"/>
    </i>
    <i r="2">
      <x v="273"/>
      <x v="295"/>
    </i>
    <i r="3">
      <x v="514"/>
    </i>
    <i r="2">
      <x v="274"/>
      <x v="1"/>
    </i>
    <i r="3">
      <x v="416"/>
    </i>
    <i r="2">
      <x v="275"/>
      <x v="135"/>
    </i>
    <i r="3">
      <x v="552"/>
    </i>
    <i r="3">
      <x v="873"/>
    </i>
    <i r="3">
      <x v="943"/>
    </i>
    <i r="3">
      <x v="949"/>
    </i>
    <i r="2">
      <x v="277"/>
      <x v="155"/>
    </i>
    <i r="2">
      <x v="278"/>
      <x/>
    </i>
    <i r="3">
      <x v="414"/>
    </i>
    <i r="3">
      <x v="823"/>
    </i>
    <i r="3">
      <x v="935"/>
    </i>
    <i r="2">
      <x v="279"/>
      <x v="191"/>
    </i>
    <i r="3">
      <x v="553"/>
    </i>
    <i r="2">
      <x v="280"/>
      <x v="139"/>
    </i>
    <i r="2">
      <x v="281"/>
      <x v="100"/>
    </i>
    <i r="2">
      <x v="284"/>
      <x v="146"/>
    </i>
    <i r="3">
      <x v="593"/>
    </i>
    <i r="3">
      <x v="884"/>
    </i>
    <i r="2">
      <x v="293"/>
      <x v="210"/>
    </i>
    <i r="3">
      <x v="614"/>
    </i>
    <i r="2">
      <x v="303"/>
      <x v="159"/>
    </i>
    <i r="3">
      <x v="588"/>
    </i>
    <i r="2">
      <x v="306"/>
      <x v="249"/>
    </i>
    <i r="3">
      <x v="520"/>
    </i>
    <i r="2">
      <x v="309"/>
      <x v="259"/>
    </i>
    <i r="3">
      <x v="792"/>
    </i>
    <i r="2">
      <x v="310"/>
      <x v="322"/>
    </i>
    <i r="3">
      <x v="507"/>
    </i>
    <i r="2">
      <x v="315"/>
      <x v="71"/>
    </i>
    <i r="3">
      <x v="474"/>
    </i>
    <i r="3">
      <x v="867"/>
    </i>
    <i r="2">
      <x v="317"/>
      <x v="327"/>
    </i>
    <i r="3">
      <x v="737"/>
    </i>
    <i r="2">
      <x v="319"/>
      <x v="329"/>
    </i>
    <i r="3">
      <x v="545"/>
    </i>
    <i r="2">
      <x v="321"/>
      <x v="331"/>
    </i>
    <i r="3">
      <x v="562"/>
    </i>
    <i r="2">
      <x v="324"/>
      <x v="334"/>
    </i>
    <i r="3">
      <x v="570"/>
    </i>
    <i r="2">
      <x v="325"/>
      <x v="335"/>
    </i>
    <i r="3">
      <x v="781"/>
    </i>
    <i r="2">
      <x v="327"/>
      <x v="337"/>
    </i>
    <i r="3">
      <x v="508"/>
    </i>
    <i r="3">
      <x v="927"/>
    </i>
    <i r="2">
      <x v="328"/>
      <x v="338"/>
    </i>
    <i r="3">
      <x v="881"/>
    </i>
    <i r="2">
      <x v="329"/>
      <x v="339"/>
    </i>
    <i r="3">
      <x v="790"/>
    </i>
    <i r="2">
      <x v="331"/>
      <x v="341"/>
    </i>
    <i r="3">
      <x v="932"/>
    </i>
    <i r="2">
      <x v="333"/>
      <x v="343"/>
    </i>
    <i r="3">
      <x v="1001"/>
    </i>
    <i r="2">
      <x v="354"/>
      <x v="365"/>
    </i>
    <i r="2">
      <x v="358"/>
      <x v="369"/>
    </i>
    <i r="2">
      <x v="367"/>
      <x v="382"/>
    </i>
    <i r="3">
      <x v="817"/>
    </i>
    <i r="2">
      <x v="372"/>
      <x v="967"/>
    </i>
    <i r="2">
      <x v="378"/>
      <x v="965"/>
    </i>
    <i r="2">
      <x v="381"/>
      <x v="415"/>
    </i>
    <i r="3">
      <x v="899"/>
    </i>
    <i r="2">
      <x v="383"/>
      <x v="420"/>
    </i>
    <i r="2">
      <x v="384"/>
      <x v="430"/>
    </i>
    <i r="3">
      <x v="716"/>
    </i>
    <i r="2">
      <x v="386"/>
      <x v="442"/>
    </i>
    <i r="3">
      <x v="848"/>
    </i>
    <i r="2">
      <x v="392"/>
      <x v="493"/>
    </i>
    <i r="3">
      <x v="845"/>
    </i>
    <i r="2">
      <x v="393"/>
      <x v="494"/>
    </i>
    <i r="3">
      <x v="819"/>
    </i>
    <i r="2">
      <x v="397"/>
      <x v="538"/>
    </i>
    <i r="3">
      <x v="869"/>
    </i>
    <i r="3">
      <x v="934"/>
    </i>
    <i r="2">
      <x v="398"/>
      <x v="554"/>
    </i>
    <i r="2">
      <x v="409"/>
      <x v="604"/>
    </i>
    <i r="2">
      <x v="413"/>
      <x v="623"/>
    </i>
    <i r="2">
      <x v="414"/>
      <x v="624"/>
    </i>
    <i r="2">
      <x v="415"/>
      <x v="625"/>
    </i>
    <i r="2">
      <x v="417"/>
      <x v="630"/>
    </i>
    <i r="2">
      <x v="419"/>
      <x v="635"/>
    </i>
    <i r="2">
      <x v="422"/>
      <x v="639"/>
    </i>
    <i r="3">
      <x v="698"/>
    </i>
    <i r="3">
      <x v="963"/>
    </i>
    <i r="2">
      <x v="429"/>
      <x v="647"/>
    </i>
    <i r="2">
      <x v="430"/>
      <x v="648"/>
    </i>
    <i r="2">
      <x v="433"/>
      <x v="659"/>
    </i>
    <i r="2">
      <x v="434"/>
      <x v="660"/>
    </i>
    <i r="2">
      <x v="437"/>
      <x v="663"/>
    </i>
    <i r="2">
      <x v="438"/>
      <x v="664"/>
    </i>
    <i r="2">
      <x v="440"/>
      <x v="667"/>
    </i>
    <i r="2">
      <x v="441"/>
      <x v="668"/>
    </i>
    <i r="2">
      <x v="442"/>
      <x v="670"/>
    </i>
    <i r="2">
      <x v="443"/>
      <x v="671"/>
    </i>
    <i r="2">
      <x v="447"/>
      <x v="675"/>
    </i>
    <i r="2">
      <x v="451"/>
      <x v="679"/>
    </i>
    <i r="3">
      <x v="944"/>
    </i>
    <i r="2">
      <x v="455"/>
      <x v="683"/>
    </i>
    <i r="3">
      <x v="933"/>
    </i>
    <i r="2">
      <x v="459"/>
      <x v="688"/>
    </i>
    <i r="2">
      <x v="461"/>
      <x v="690"/>
    </i>
    <i r="2">
      <x v="462"/>
      <x v="691"/>
    </i>
    <i r="2">
      <x v="466"/>
      <x v="696"/>
    </i>
    <i r="2">
      <x v="467"/>
      <x v="697"/>
    </i>
    <i r="2">
      <x v="470"/>
      <x v="701"/>
    </i>
    <i r="2">
      <x v="476"/>
      <x v="958"/>
    </i>
    <i r="2">
      <x v="484"/>
      <x v="718"/>
    </i>
    <i r="2">
      <x v="486"/>
      <x v="720"/>
    </i>
    <i r="2">
      <x v="487"/>
      <x v="721"/>
    </i>
    <i r="2">
      <x v="488"/>
      <x v="722"/>
    </i>
    <i r="2">
      <x v="490"/>
      <x v="725"/>
    </i>
    <i r="2">
      <x v="492"/>
      <x v="728"/>
    </i>
    <i r="2">
      <x v="494"/>
      <x v="730"/>
    </i>
    <i r="2">
      <x v="495"/>
      <x v="731"/>
    </i>
    <i r="2">
      <x v="498"/>
      <x v="738"/>
    </i>
    <i r="2">
      <x v="499"/>
      <x v="739"/>
    </i>
    <i r="2">
      <x v="500"/>
      <x v="740"/>
    </i>
    <i r="2">
      <x v="502"/>
      <x v="742"/>
    </i>
    <i r="2">
      <x v="504"/>
      <x v="744"/>
    </i>
    <i r="2">
      <x v="510"/>
      <x v="754"/>
    </i>
    <i r="2">
      <x v="513"/>
      <x v="757"/>
    </i>
    <i r="2">
      <x v="514"/>
      <x v="758"/>
    </i>
    <i r="2">
      <x v="516"/>
      <x v="760"/>
    </i>
    <i r="2">
      <x v="518"/>
      <x v="762"/>
    </i>
    <i r="2">
      <x v="521"/>
      <x v="765"/>
    </i>
    <i r="2">
      <x v="523"/>
      <x v="767"/>
    </i>
    <i r="2">
      <x v="526"/>
      <x v="770"/>
    </i>
    <i r="2">
      <x v="528"/>
      <x v="772"/>
    </i>
    <i r="2">
      <x v="541"/>
      <x v="795"/>
    </i>
    <i r="2">
      <x v="542"/>
      <x v="796"/>
    </i>
    <i r="2">
      <x v="544"/>
      <x v="798"/>
    </i>
    <i r="2">
      <x v="547"/>
      <x v="802"/>
    </i>
    <i r="2">
      <x v="548"/>
      <x v="803"/>
    </i>
    <i r="2">
      <x v="549"/>
      <x v="804"/>
    </i>
    <i r="3">
      <x v="931"/>
    </i>
    <i r="2">
      <x v="551"/>
      <x v="806"/>
    </i>
    <i r="2">
      <x v="553"/>
      <x v="893"/>
    </i>
    <i r="2">
      <x v="558"/>
      <x v="813"/>
    </i>
    <i r="3">
      <x v="975"/>
    </i>
    <i r="2">
      <x v="560"/>
      <x v="815"/>
    </i>
    <i r="2">
      <x v="563"/>
      <x v="820"/>
    </i>
    <i r="2">
      <x v="567"/>
      <x v="830"/>
    </i>
    <i r="3">
      <x v="972"/>
    </i>
    <i r="2">
      <x v="571"/>
      <x v="843"/>
    </i>
    <i r="2">
      <x v="572"/>
      <x v="858"/>
    </i>
    <i r="3">
      <x v="956"/>
    </i>
    <i r="2">
      <x v="573"/>
      <x v="860"/>
    </i>
    <i r="3">
      <x v="946"/>
    </i>
    <i r="2">
      <x v="574"/>
      <x v="863"/>
    </i>
    <i r="2">
      <x v="576"/>
      <x v="880"/>
    </i>
    <i r="2">
      <x v="578"/>
      <x v="906"/>
    </i>
    <i r="2">
      <x v="588"/>
      <x v="936"/>
    </i>
    <i r="2">
      <x v="590"/>
      <x v="950"/>
    </i>
    <i r="2">
      <x v="594"/>
      <x v="961"/>
    </i>
    <i t="default" r="1">
      <x v="34"/>
    </i>
    <i r="1">
      <x v="37"/>
      <x v="69"/>
      <x v="170"/>
    </i>
    <i r="3">
      <x v="456"/>
    </i>
    <i r="2">
      <x v="81"/>
      <x v="21"/>
    </i>
    <i r="3">
      <x v="316"/>
    </i>
    <i r="3">
      <x v="351"/>
    </i>
    <i r="2">
      <x v="340"/>
      <x v="350"/>
    </i>
    <i r="2">
      <x v="545"/>
      <x v="799"/>
    </i>
    <i r="3">
      <x v="987"/>
    </i>
    <i r="2">
      <x v="546"/>
      <x v="800"/>
    </i>
    <i r="3">
      <x v="988"/>
    </i>
    <i t="default" r="1">
      <x v="37"/>
    </i>
    <i r="1">
      <x v="58"/>
      <x v="377"/>
      <x v="400"/>
    </i>
    <i t="default" r="1">
      <x v="58"/>
    </i>
    <i t="default">
      <x v="8"/>
    </i>
    <i>
      <x v="9"/>
      <x v="13"/>
      <x v="209"/>
      <x v="265"/>
    </i>
    <i r="2">
      <x v="270"/>
      <x v="851"/>
    </i>
    <i r="2">
      <x v="372"/>
      <x v="391"/>
    </i>
    <i r="3">
      <x v="967"/>
    </i>
    <i r="2">
      <x v="373"/>
      <x v="394"/>
    </i>
    <i r="2">
      <x v="374"/>
      <x v="395"/>
    </i>
    <i r="2">
      <x v="538"/>
      <x v="791"/>
    </i>
    <i r="2">
      <x v="556"/>
      <x v="811"/>
    </i>
    <i r="2">
      <x v="557"/>
      <x v="812"/>
    </i>
    <i r="2">
      <x v="605"/>
      <x v="991"/>
    </i>
    <i r="2">
      <x v="613"/>
      <x v="999"/>
    </i>
    <i r="2">
      <x v="617"/>
      <x v="1006"/>
    </i>
    <i r="2">
      <x v="618"/>
      <x v="1007"/>
    </i>
    <i t="default" r="1">
      <x v="13"/>
    </i>
    <i r="1">
      <x v="77"/>
      <x v="611"/>
      <x v="997"/>
    </i>
    <i t="default" r="1">
      <x v="77"/>
    </i>
    <i t="default">
      <x v="9"/>
    </i>
    <i>
      <x v="10"/>
      <x v="19"/>
      <x v="51"/>
      <x v="254"/>
    </i>
    <i r="2">
      <x v="372"/>
      <x v="391"/>
    </i>
    <i r="3">
      <x v="967"/>
    </i>
    <i r="2">
      <x v="428"/>
      <x v="646"/>
    </i>
    <i r="2">
      <x v="452"/>
      <x v="680"/>
    </i>
    <i r="2">
      <x v="489"/>
      <x v="724"/>
    </i>
    <i r="2">
      <x v="505"/>
      <x v="745"/>
    </i>
    <i r="2">
      <x v="579"/>
      <x v="910"/>
    </i>
    <i t="default" r="1">
      <x v="19"/>
    </i>
    <i t="default">
      <x v="10"/>
    </i>
    <i>
      <x v="11"/>
      <x v="3"/>
      <x v="3"/>
      <x v="220"/>
    </i>
    <i r="2">
      <x v="18"/>
      <x v="57"/>
    </i>
    <i r="3">
      <x v="578"/>
    </i>
    <i r="2">
      <x v="224"/>
      <x v="225"/>
    </i>
    <i r="3">
      <x v="622"/>
    </i>
    <i r="2">
      <x v="230"/>
      <x v="275"/>
    </i>
    <i r="2">
      <x v="376"/>
      <x v="398"/>
    </i>
    <i r="2">
      <x v="395"/>
      <x v="528"/>
    </i>
    <i r="2">
      <x v="475"/>
      <x v="707"/>
    </i>
    <i r="2">
      <x v="579"/>
      <x v="910"/>
    </i>
    <i r="2">
      <x v="603"/>
      <x v="989"/>
    </i>
    <i t="default" r="1">
      <x v="3"/>
    </i>
    <i r="1">
      <x v="10"/>
      <x v="1"/>
      <x v="162"/>
    </i>
    <i r="3">
      <x v="452"/>
    </i>
    <i r="2">
      <x v="41"/>
      <x v="121"/>
    </i>
    <i r="3">
      <x v="479"/>
    </i>
    <i r="2">
      <x v="73"/>
      <x v="179"/>
    </i>
    <i r="3">
      <x v="539"/>
    </i>
    <i r="2">
      <x v="114"/>
      <x v="193"/>
    </i>
    <i r="3">
      <x v="669"/>
    </i>
    <i r="2">
      <x v="184"/>
      <x v="60"/>
    </i>
    <i r="3">
      <x v="753"/>
    </i>
    <i r="2">
      <x v="199"/>
      <x v="111"/>
    </i>
    <i r="3">
      <x v="443"/>
    </i>
    <i r="2">
      <x v="231"/>
      <x v="106"/>
    </i>
    <i r="3">
      <x v="454"/>
    </i>
    <i r="2">
      <x v="258"/>
      <x v="213"/>
    </i>
    <i r="3">
      <x v="540"/>
    </i>
    <i r="2">
      <x v="261"/>
      <x v="273"/>
    </i>
    <i r="3">
      <x v="632"/>
    </i>
    <i r="2">
      <x v="289"/>
      <x v="320"/>
    </i>
    <i r="2">
      <x v="302"/>
      <x v="120"/>
    </i>
    <i r="2">
      <x v="366"/>
      <x v="381"/>
    </i>
    <i r="3">
      <x v="504"/>
    </i>
    <i r="2">
      <x v="372"/>
      <x v="391"/>
    </i>
    <i r="3">
      <x v="967"/>
    </i>
    <i r="2">
      <x v="376"/>
      <x v="398"/>
    </i>
    <i r="2">
      <x v="387"/>
      <x v="453"/>
    </i>
    <i r="2">
      <x v="416"/>
      <x v="626"/>
    </i>
    <i r="2">
      <x v="519"/>
      <x v="763"/>
    </i>
    <i r="2">
      <x v="565"/>
      <x v="822"/>
    </i>
    <i r="2">
      <x v="575"/>
      <x v="865"/>
    </i>
    <i r="2">
      <x v="579"/>
      <x v="910"/>
    </i>
    <i t="default" r="1">
      <x v="10"/>
    </i>
    <i r="1">
      <x v="69"/>
      <x v="589"/>
      <x v="940"/>
    </i>
    <i t="default" r="1">
      <x v="69"/>
    </i>
    <i r="1">
      <x v="79"/>
      <x v="372"/>
      <x v="967"/>
    </i>
    <i r="2">
      <x v="589"/>
      <x v="940"/>
    </i>
    <i r="2">
      <x v="591"/>
      <x v="951"/>
    </i>
    <i t="default" r="1">
      <x v="79"/>
    </i>
    <i t="default">
      <x v="11"/>
    </i>
    <i>
      <x v="12"/>
      <x v="2"/>
      <x v="117"/>
      <x v="49"/>
    </i>
    <i r="2">
      <x v="372"/>
      <x v="967"/>
    </i>
    <i r="2">
      <x v="403"/>
      <x v="572"/>
    </i>
    <i t="default" r="1">
      <x v="2"/>
    </i>
    <i r="1">
      <x v="8"/>
      <x v="38"/>
      <x v="143"/>
    </i>
    <i r="3">
      <x v="144"/>
    </i>
    <i r="3">
      <x v="317"/>
    </i>
    <i r="3">
      <x v="318"/>
    </i>
    <i r="3">
      <x v="378"/>
    </i>
    <i r="3">
      <x v="379"/>
    </i>
    <i r="3">
      <x v="384"/>
    </i>
    <i r="3">
      <x v="914"/>
    </i>
    <i r="2">
      <x v="55"/>
      <x v="280"/>
    </i>
    <i r="3">
      <x v="558"/>
    </i>
    <i r="2">
      <x v="238"/>
      <x v="187"/>
    </i>
    <i r="3">
      <x v="544"/>
    </i>
    <i r="3">
      <x v="905"/>
    </i>
    <i r="2">
      <x v="289"/>
      <x v="320"/>
    </i>
    <i r="2">
      <x v="314"/>
      <x v="167"/>
    </i>
    <i r="3">
      <x v="569"/>
    </i>
    <i r="2">
      <x v="372"/>
      <x v="391"/>
    </i>
    <i r="3">
      <x v="967"/>
    </i>
    <i r="2">
      <x v="376"/>
      <x v="398"/>
    </i>
    <i r="2">
      <x v="403"/>
      <x v="572"/>
    </i>
    <i r="2">
      <x v="579"/>
      <x v="910"/>
    </i>
    <i t="default" r="1">
      <x v="8"/>
    </i>
    <i t="default">
      <x v="12"/>
    </i>
    <i>
      <x v="13"/>
      <x v="26"/>
      <x v="70"/>
      <x v="87"/>
    </i>
    <i r="3">
      <x v="438"/>
    </i>
    <i r="2">
      <x v="553"/>
      <x v="808"/>
    </i>
    <i t="default" r="1">
      <x v="26"/>
    </i>
    <i t="default">
      <x v="13"/>
    </i>
    <i>
      <x v="14"/>
      <x v="12"/>
      <x v="11"/>
      <x v="209"/>
    </i>
    <i r="3">
      <x v="629"/>
    </i>
    <i r="2">
      <x v="23"/>
      <x v="325"/>
    </i>
    <i r="3">
      <x v="723"/>
    </i>
    <i r="2">
      <x v="50"/>
      <x v="752"/>
    </i>
    <i r="2">
      <x v="176"/>
      <x v="261"/>
    </i>
    <i r="3">
      <x v="631"/>
    </i>
    <i r="2">
      <x v="201"/>
      <x v="199"/>
    </i>
    <i r="3">
      <x v="518"/>
    </i>
    <i r="2">
      <x v="211"/>
      <x v="305"/>
    </i>
    <i r="3">
      <x v="658"/>
    </i>
    <i r="2">
      <x v="216"/>
      <x v="308"/>
    </i>
    <i r="3">
      <x v="586"/>
    </i>
    <i r="2">
      <x v="228"/>
      <x v="196"/>
    </i>
    <i r="3">
      <x v="525"/>
    </i>
    <i r="2">
      <x v="257"/>
      <x v="309"/>
    </i>
    <i r="2">
      <x v="289"/>
      <x v="320"/>
    </i>
    <i r="2">
      <x v="316"/>
      <x v="326"/>
    </i>
    <i r="2">
      <x v="318"/>
      <x v="328"/>
    </i>
    <i r="3">
      <x v="705"/>
    </i>
    <i r="2">
      <x v="320"/>
      <x v="330"/>
    </i>
    <i r="2">
      <x v="322"/>
      <x v="332"/>
    </i>
    <i r="2">
      <x v="326"/>
      <x v="336"/>
    </i>
    <i r="3">
      <x v="613"/>
    </i>
    <i r="2">
      <x v="372"/>
      <x v="391"/>
    </i>
    <i r="3">
      <x v="967"/>
    </i>
    <i r="2">
      <x v="376"/>
      <x v="398"/>
    </i>
    <i r="3">
      <x v="399"/>
    </i>
    <i r="2">
      <x v="402"/>
      <x v="563"/>
    </i>
    <i r="2">
      <x v="431"/>
      <x v="649"/>
    </i>
    <i r="2">
      <x v="458"/>
      <x v="687"/>
    </i>
    <i r="2">
      <x v="478"/>
      <x v="711"/>
    </i>
    <i r="2">
      <x v="508"/>
      <x v="750"/>
    </i>
    <i r="2">
      <x v="531"/>
      <x v="776"/>
    </i>
    <i r="2">
      <x v="550"/>
      <x v="805"/>
    </i>
    <i t="default" r="1">
      <x v="12"/>
    </i>
    <i r="1">
      <x v="52"/>
      <x v="372"/>
      <x v="391"/>
    </i>
    <i r="3">
      <x v="967"/>
    </i>
    <i r="2">
      <x v="376"/>
      <x v="398"/>
    </i>
    <i r="2">
      <x v="411"/>
      <x v="608"/>
    </i>
    <i r="2">
      <x v="579"/>
      <x v="910"/>
    </i>
    <i r="3">
      <x v="1003"/>
    </i>
    <i t="default" r="1">
      <x v="52"/>
    </i>
    <i r="1">
      <x v="57"/>
      <x v="375"/>
      <x v="397"/>
    </i>
    <i t="default" r="1">
      <x v="57"/>
    </i>
    <i r="1">
      <x v="66"/>
      <x v="378"/>
      <x v="965"/>
    </i>
    <i r="2">
      <x v="589"/>
      <x v="940"/>
    </i>
    <i r="2">
      <x v="591"/>
      <x v="951"/>
    </i>
    <i r="2">
      <x v="595"/>
      <x v="964"/>
    </i>
    <i r="2">
      <x v="596"/>
      <x v="971"/>
    </i>
    <i r="2">
      <x v="616"/>
      <x v="1004"/>
    </i>
    <i t="default" r="1">
      <x v="66"/>
    </i>
    <i t="default">
      <x v="14"/>
    </i>
    <i>
      <x v="15"/>
      <x v="39"/>
      <x v="15"/>
      <x v="73"/>
    </i>
    <i r="3">
      <x v="495"/>
    </i>
    <i r="2">
      <x v="71"/>
      <x v="131"/>
    </i>
    <i r="3">
      <x v="471"/>
    </i>
    <i r="2">
      <x v="372"/>
      <x v="391"/>
    </i>
    <i r="3">
      <x v="967"/>
    </i>
    <i r="2">
      <x v="376"/>
      <x v="398"/>
    </i>
    <i r="2">
      <x v="579"/>
      <x v="910"/>
    </i>
    <i r="2">
      <x v="603"/>
      <x v="989"/>
    </i>
    <i t="default" r="1">
      <x v="39"/>
    </i>
    <i t="default">
      <x v="15"/>
    </i>
    <i>
      <x v="16"/>
      <x v="41"/>
      <x v="29"/>
      <x v="125"/>
    </i>
    <i r="3">
      <x v="405"/>
    </i>
    <i r="2">
      <x v="372"/>
      <x v="391"/>
    </i>
    <i r="3">
      <x v="967"/>
    </i>
    <i r="2">
      <x v="579"/>
      <x v="910"/>
    </i>
    <i r="3">
      <x v="1003"/>
    </i>
    <i r="2">
      <x v="603"/>
      <x v="989"/>
    </i>
    <i t="default" r="1">
      <x v="41"/>
    </i>
    <i r="1">
      <x v="45"/>
      <x v="97"/>
      <x v="783"/>
    </i>
    <i r="2">
      <x v="137"/>
      <x v="83"/>
    </i>
    <i r="3">
      <x v="543"/>
    </i>
    <i r="2">
      <x v="194"/>
      <x v="113"/>
    </i>
    <i r="2">
      <x v="289"/>
      <x v="320"/>
    </i>
    <i r="2">
      <x v="372"/>
      <x v="391"/>
    </i>
    <i r="2">
      <x v="480"/>
      <x v="713"/>
    </i>
    <i r="2">
      <x v="491"/>
      <x v="726"/>
    </i>
    <i r="2">
      <x v="603"/>
      <x v="989"/>
    </i>
    <i t="default" r="1">
      <x v="45"/>
    </i>
    <i r="1">
      <x v="61"/>
      <x v="59"/>
      <x v="312"/>
    </i>
    <i r="3">
      <x v="654"/>
    </i>
    <i r="2">
      <x v="94"/>
      <x v="132"/>
    </i>
    <i r="2">
      <x v="185"/>
      <x v="134"/>
    </i>
    <i r="3">
      <x v="466"/>
    </i>
    <i r="2">
      <x v="243"/>
      <x v="281"/>
    </i>
    <i r="2">
      <x v="316"/>
      <x v="686"/>
    </i>
    <i r="2">
      <x v="372"/>
      <x v="391"/>
    </i>
    <i r="3">
      <x v="967"/>
    </i>
    <i r="2">
      <x v="394"/>
      <x v="501"/>
    </i>
    <i r="2">
      <x v="400"/>
      <x v="560"/>
    </i>
    <i r="2">
      <x v="509"/>
      <x v="751"/>
    </i>
    <i r="2">
      <x v="511"/>
      <x v="755"/>
    </i>
    <i r="2">
      <x v="529"/>
      <x v="774"/>
    </i>
    <i r="2">
      <x v="579"/>
      <x v="910"/>
    </i>
    <i t="default" r="1">
      <x v="61"/>
    </i>
    <i t="default">
      <x v="16"/>
    </i>
    <i>
      <x v="17"/>
      <x v="31"/>
      <x v="19"/>
      <x v="890"/>
    </i>
    <i r="2">
      <x v="24"/>
      <x v="912"/>
    </i>
    <i r="2">
      <x v="83"/>
      <x v="918"/>
    </i>
    <i r="2">
      <x v="91"/>
      <x v="887"/>
    </i>
    <i r="2">
      <x v="166"/>
      <x v="889"/>
    </i>
    <i r="2">
      <x v="168"/>
      <x v="36"/>
    </i>
    <i r="3">
      <x v="488"/>
    </i>
    <i r="3">
      <x v="841"/>
    </i>
    <i r="2">
      <x v="170"/>
      <x v="119"/>
    </i>
    <i r="3">
      <x v="483"/>
    </i>
    <i r="2">
      <x v="214"/>
      <x v="885"/>
    </i>
    <i r="2">
      <x v="299"/>
      <x v="34"/>
    </i>
    <i r="2">
      <x v="303"/>
      <x v="853"/>
    </i>
    <i r="3">
      <x v="960"/>
    </i>
    <i r="2">
      <x v="372"/>
      <x v="391"/>
    </i>
    <i r="3">
      <x v="967"/>
    </i>
    <i r="2">
      <x v="378"/>
      <x v="965"/>
    </i>
    <i r="2">
      <x v="512"/>
      <x v="756"/>
    </i>
    <i r="2">
      <x v="517"/>
      <x v="761"/>
    </i>
    <i r="2">
      <x v="522"/>
      <x v="766"/>
    </i>
    <i r="2">
      <x v="570"/>
      <x v="840"/>
    </i>
    <i r="2">
      <x v="590"/>
      <x v="950"/>
    </i>
    <i r="2">
      <x v="591"/>
      <x v="951"/>
    </i>
    <i t="default" r="1">
      <x v="31"/>
    </i>
    <i r="1">
      <x v="36"/>
      <x v="36"/>
      <x v="156"/>
    </i>
    <i r="3">
      <x v="468"/>
    </i>
    <i r="2">
      <x v="230"/>
      <x v="886"/>
    </i>
    <i r="2">
      <x v="237"/>
      <x v="185"/>
    </i>
    <i r="2">
      <x v="289"/>
      <x v="320"/>
    </i>
    <i r="2">
      <x v="372"/>
      <x v="391"/>
    </i>
    <i r="3">
      <x v="967"/>
    </i>
    <i r="2">
      <x v="479"/>
      <x v="712"/>
    </i>
    <i r="2">
      <x v="481"/>
      <x v="879"/>
    </i>
    <i r="3">
      <x v="962"/>
    </i>
    <i r="2">
      <x v="496"/>
      <x v="733"/>
    </i>
    <i r="2">
      <x v="569"/>
      <x v="839"/>
    </i>
    <i r="2">
      <x v="608"/>
      <x v="994"/>
    </i>
    <i t="default" r="1">
      <x v="36"/>
    </i>
    <i t="default">
      <x v="17"/>
    </i>
    <i>
      <x v="18"/>
      <x v="1"/>
      <x v="2"/>
      <x v="921"/>
    </i>
    <i r="2">
      <x v="85"/>
      <x v="98"/>
    </i>
    <i r="3">
      <x v="481"/>
    </i>
    <i r="3">
      <x v="875"/>
    </i>
    <i r="2">
      <x v="88"/>
      <x v="257"/>
    </i>
    <i r="3">
      <x v="534"/>
    </i>
    <i r="2">
      <x v="132"/>
      <x v="99"/>
    </i>
    <i r="3">
      <x v="587"/>
    </i>
    <i r="2">
      <x v="172"/>
      <x v="908"/>
    </i>
    <i r="2">
      <x v="189"/>
      <x v="907"/>
    </i>
    <i r="2">
      <x v="191"/>
      <x v="16"/>
    </i>
    <i r="2">
      <x v="253"/>
      <x v="300"/>
    </i>
    <i r="3">
      <x v="548"/>
    </i>
    <i r="3">
      <x v="922"/>
    </i>
    <i r="2">
      <x v="267"/>
      <x v="909"/>
    </i>
    <i r="2">
      <x v="270"/>
      <x v="269"/>
    </i>
    <i r="2">
      <x v="296"/>
      <x v="235"/>
    </i>
    <i r="2">
      <x v="308"/>
      <x v="274"/>
    </i>
    <i r="2">
      <x v="372"/>
      <x v="391"/>
    </i>
    <i r="3">
      <x v="967"/>
    </i>
    <i r="2">
      <x v="515"/>
      <x v="759"/>
    </i>
    <i r="2">
      <x v="586"/>
      <x v="928"/>
    </i>
    <i r="2">
      <x v="587"/>
      <x v="930"/>
    </i>
    <i r="2">
      <x v="593"/>
      <x v="953"/>
    </i>
    <i t="default" r="1">
      <x v="1"/>
    </i>
    <i r="1">
      <x v="63"/>
      <x v="497"/>
      <x v="734"/>
    </i>
    <i r="2">
      <x v="579"/>
      <x v="910"/>
    </i>
    <i r="2">
      <x v="582"/>
      <x v="919"/>
    </i>
    <i r="2">
      <x v="593"/>
      <x v="953"/>
    </i>
    <i t="default" r="1">
      <x v="63"/>
    </i>
    <i t="default">
      <x v="18"/>
    </i>
    <i>
      <x v="19"/>
      <x/>
      <x v="9"/>
      <x v="33"/>
    </i>
    <i r="3">
      <x v="612"/>
    </i>
    <i r="2">
      <x v="48"/>
      <x v="56"/>
    </i>
    <i r="3">
      <x v="487"/>
    </i>
    <i r="3">
      <x v="850"/>
    </i>
    <i r="2">
      <x v="61"/>
      <x v="10"/>
    </i>
    <i r="2">
      <x v="83"/>
      <x v="194"/>
    </i>
    <i r="3">
      <x v="610"/>
    </i>
    <i r="2">
      <x v="164"/>
      <x v="64"/>
    </i>
    <i r="3">
      <x v="492"/>
    </i>
    <i r="3">
      <x v="842"/>
    </i>
    <i r="2">
      <x v="172"/>
      <x v="258"/>
    </i>
    <i r="3">
      <x v="641"/>
    </i>
    <i r="2">
      <x v="187"/>
      <x v="243"/>
    </i>
    <i r="3">
      <x v="502"/>
    </i>
    <i r="3">
      <x v="897"/>
    </i>
    <i r="2">
      <x v="189"/>
      <x v="290"/>
    </i>
    <i r="3">
      <x v="652"/>
    </i>
    <i r="2">
      <x v="195"/>
      <x v="110"/>
    </i>
    <i r="3">
      <x v="485"/>
    </i>
    <i r="3">
      <x v="876"/>
    </i>
    <i r="2">
      <x v="203"/>
      <x v="59"/>
    </i>
    <i r="3">
      <x v="410"/>
    </i>
    <i r="2">
      <x v="205"/>
      <x v="141"/>
    </i>
    <i r="2">
      <x v="217"/>
      <x v="166"/>
    </i>
    <i r="3">
      <x v="404"/>
    </i>
    <i r="2">
      <x v="220"/>
      <x v="268"/>
    </i>
    <i r="2">
      <x v="222"/>
      <x v="96"/>
    </i>
    <i r="3">
      <x v="428"/>
    </i>
    <i r="3">
      <x v="924"/>
    </i>
    <i r="2">
      <x v="265"/>
      <x v="200"/>
    </i>
    <i r="3">
      <x v="206"/>
    </i>
    <i r="3">
      <x v="490"/>
    </i>
    <i r="3">
      <x v="901"/>
    </i>
    <i r="2">
      <x v="267"/>
      <x v="237"/>
    </i>
    <i r="3">
      <x v="510"/>
    </i>
    <i r="2">
      <x v="270"/>
      <x v="269"/>
    </i>
    <i r="3">
      <x v="788"/>
    </i>
    <i r="3">
      <x v="851"/>
    </i>
    <i r="3">
      <x v="917"/>
    </i>
    <i r="2">
      <x v="289"/>
      <x v="320"/>
    </i>
    <i r="2">
      <x v="301"/>
      <x v="898"/>
    </i>
    <i r="2">
      <x v="372"/>
      <x v="391"/>
    </i>
    <i r="3">
      <x v="967"/>
    </i>
    <i r="2">
      <x v="378"/>
      <x v="965"/>
    </i>
    <i r="2">
      <x v="385"/>
      <x v="432"/>
    </i>
    <i r="3">
      <x v="837"/>
    </i>
    <i r="3">
      <x v="977"/>
    </i>
    <i r="2">
      <x v="418"/>
      <x v="633"/>
    </i>
    <i r="2">
      <x v="507"/>
      <x v="747"/>
    </i>
    <i r="2">
      <x v="520"/>
      <x v="764"/>
    </i>
    <i r="2">
      <x v="524"/>
      <x v="768"/>
    </i>
    <i r="2">
      <x v="532"/>
      <x v="777"/>
    </i>
    <i r="2">
      <x v="533"/>
      <x v="778"/>
    </i>
    <i r="2">
      <x v="536"/>
      <x v="786"/>
    </i>
    <i r="2">
      <x v="543"/>
      <x v="797"/>
    </i>
    <i r="2">
      <x v="554"/>
      <x v="809"/>
    </i>
    <i r="2">
      <x v="555"/>
      <x v="810"/>
    </i>
    <i r="2">
      <x v="561"/>
      <x v="816"/>
    </i>
    <i r="2">
      <x v="581"/>
      <x v="915"/>
    </i>
    <i r="2">
      <x v="590"/>
      <x v="950"/>
    </i>
    <i r="2">
      <x v="593"/>
      <x v="953"/>
    </i>
    <i t="default" r="1">
      <x/>
    </i>
    <i r="1">
      <x v="20"/>
      <x v="171"/>
      <x v="175"/>
    </i>
    <i r="3">
      <x v="511"/>
    </i>
    <i r="3">
      <x v="859"/>
    </i>
    <i r="2">
      <x v="301"/>
      <x v="239"/>
    </i>
    <i r="3">
      <x v="617"/>
    </i>
    <i r="2">
      <x v="372"/>
      <x v="967"/>
    </i>
    <i r="2">
      <x v="378"/>
      <x v="965"/>
    </i>
    <i r="2">
      <x v="539"/>
      <x v="793"/>
    </i>
    <i r="2">
      <x v="590"/>
      <x v="950"/>
    </i>
    <i t="default" r="1">
      <x v="20"/>
    </i>
    <i r="1">
      <x v="24"/>
      <x v="54"/>
      <x v="242"/>
    </i>
    <i r="2">
      <x v="130"/>
      <x v="76"/>
    </i>
    <i r="2">
      <x v="147"/>
      <x v="112"/>
    </i>
    <i r="3">
      <x v="571"/>
    </i>
    <i r="3">
      <x v="801"/>
    </i>
    <i r="2">
      <x v="148"/>
      <x v="136"/>
    </i>
    <i r="2">
      <x v="372"/>
      <x v="391"/>
    </i>
    <i r="3">
      <x v="967"/>
    </i>
    <i r="2">
      <x v="378"/>
      <x v="965"/>
    </i>
    <i r="2">
      <x v="559"/>
      <x v="814"/>
    </i>
    <i r="2">
      <x v="591"/>
      <x v="951"/>
    </i>
    <i r="2">
      <x v="595"/>
      <x v="964"/>
    </i>
    <i r="2">
      <x v="603"/>
      <x v="989"/>
    </i>
    <i t="default" r="1">
      <x v="24"/>
    </i>
    <i r="1">
      <x v="53"/>
      <x v="372"/>
      <x v="391"/>
    </i>
    <i r="3">
      <x v="967"/>
    </i>
    <i r="2">
      <x v="376"/>
      <x v="398"/>
    </i>
    <i r="2">
      <x v="378"/>
      <x v="965"/>
    </i>
    <i r="2">
      <x v="420"/>
      <x v="636"/>
    </i>
    <i r="2">
      <x v="460"/>
      <x v="689"/>
    </i>
    <i r="2">
      <x v="465"/>
      <x v="695"/>
    </i>
    <i r="2">
      <x v="579"/>
      <x v="910"/>
    </i>
    <i r="3">
      <x v="1003"/>
    </i>
    <i r="2">
      <x v="590"/>
      <x v="950"/>
    </i>
    <i t="default" r="1">
      <x v="53"/>
    </i>
    <i t="default">
      <x v="19"/>
    </i>
    <i>
      <x v="20"/>
      <x v="28"/>
      <x v="12"/>
      <x v="245"/>
    </i>
    <i r="3">
      <x v="584"/>
    </i>
    <i r="2">
      <x v="34"/>
      <x v="244"/>
    </i>
    <i r="3">
      <x v="590"/>
    </i>
    <i r="3">
      <x v="916"/>
    </i>
    <i r="2">
      <x v="56"/>
      <x v="246"/>
    </i>
    <i r="2">
      <x v="93"/>
      <x v="288"/>
    </i>
    <i r="3">
      <x v="505"/>
    </i>
    <i r="2">
      <x v="105"/>
      <x v="168"/>
    </i>
    <i r="3">
      <x v="512"/>
    </i>
    <i r="2">
      <x v="226"/>
      <x v="104"/>
    </i>
    <i r="3">
      <x v="513"/>
    </i>
    <i r="2">
      <x v="270"/>
      <x v="269"/>
    </i>
    <i r="3">
      <x v="396"/>
    </i>
    <i r="3">
      <x v="542"/>
    </i>
    <i r="3">
      <x v="634"/>
    </i>
    <i r="3">
      <x v="788"/>
    </i>
    <i r="2">
      <x v="305"/>
      <x v="241"/>
    </i>
    <i r="3">
      <x v="506"/>
    </i>
    <i r="2">
      <x v="372"/>
      <x v="967"/>
    </i>
    <i r="2">
      <x v="568"/>
      <x v="832"/>
    </i>
    <i r="2">
      <x v="600"/>
      <x v="982"/>
    </i>
    <i t="default" r="1">
      <x v="28"/>
    </i>
    <i r="1">
      <x v="54"/>
      <x v="372"/>
      <x v="391"/>
    </i>
    <i r="3">
      <x v="967"/>
    </i>
    <i r="2">
      <x v="378"/>
      <x v="965"/>
    </i>
    <i r="2">
      <x v="590"/>
      <x v="950"/>
    </i>
    <i r="2">
      <x v="603"/>
      <x v="989"/>
    </i>
    <i t="default" r="1">
      <x v="54"/>
    </i>
    <i t="default">
      <x v="20"/>
    </i>
    <i>
      <x v="21"/>
      <x v="15"/>
      <x v="154"/>
      <x v="313"/>
    </i>
    <i r="2">
      <x v="155"/>
      <x v="218"/>
    </i>
    <i r="2">
      <x v="180"/>
      <x v="292"/>
    </i>
    <i r="3">
      <x v="519"/>
    </i>
    <i r="2">
      <x v="208"/>
      <x v="171"/>
    </i>
    <i r="3">
      <x v="450"/>
    </i>
    <i r="3">
      <x v="872"/>
    </i>
    <i r="3">
      <x v="957"/>
    </i>
    <i r="2">
      <x v="289"/>
      <x v="320"/>
    </i>
    <i r="2">
      <x v="342"/>
      <x v="352"/>
    </i>
    <i r="3">
      <x v="535"/>
    </i>
    <i r="2">
      <x v="372"/>
      <x v="391"/>
    </i>
    <i r="3">
      <x v="967"/>
    </i>
    <i r="2">
      <x v="396"/>
      <x v="532"/>
    </i>
    <i r="2">
      <x v="405"/>
      <x v="596"/>
    </i>
    <i r="2">
      <x v="537"/>
      <x v="789"/>
    </i>
    <i r="2">
      <x v="552"/>
      <x v="807"/>
    </i>
    <i r="3">
      <x v="939"/>
    </i>
    <i r="2">
      <x v="597"/>
      <x v="979"/>
    </i>
    <i r="2">
      <x v="601"/>
      <x v="983"/>
    </i>
    <i t="default" r="1">
      <x v="15"/>
    </i>
    <i r="1">
      <x v="32"/>
      <x v="10"/>
      <x v="55"/>
    </i>
    <i r="2">
      <x v="323"/>
      <x v="333"/>
    </i>
    <i r="3">
      <x v="509"/>
    </i>
    <i r="2">
      <x v="604"/>
      <x v="990"/>
    </i>
    <i r="2">
      <x v="619"/>
      <x v="1008"/>
    </i>
    <i t="default" r="1">
      <x v="32"/>
    </i>
    <i t="default">
      <x v="21"/>
    </i>
    <i>
      <x v="22"/>
      <x v="11"/>
      <x v="42"/>
      <x v="97"/>
    </i>
    <i r="2">
      <x v="256"/>
      <x v="137"/>
    </i>
    <i r="3">
      <x v="444"/>
    </i>
    <i r="2">
      <x v="289"/>
      <x v="320"/>
    </i>
    <i r="2">
      <x v="372"/>
      <x v="967"/>
    </i>
    <i r="2">
      <x v="435"/>
      <x v="661"/>
    </i>
    <i r="2">
      <x v="598"/>
      <x v="980"/>
    </i>
    <i t="default" r="1">
      <x v="11"/>
    </i>
    <i r="1">
      <x v="14"/>
      <x v="25"/>
      <x v="123"/>
    </i>
    <i r="3">
      <x v="475"/>
    </i>
    <i r="3">
      <x v="862"/>
    </i>
    <i r="3">
      <x v="942"/>
    </i>
    <i r="2">
      <x v="246"/>
      <x v="304"/>
    </i>
    <i r="3">
      <x v="651"/>
    </i>
    <i r="2">
      <x v="289"/>
      <x v="320"/>
    </i>
    <i r="2">
      <x v="313"/>
      <x v="124"/>
    </i>
    <i r="3">
      <x v="464"/>
    </i>
    <i r="2">
      <x v="372"/>
      <x v="967"/>
    </i>
    <i r="2">
      <x v="469"/>
      <x v="700"/>
    </i>
    <i r="2">
      <x v="476"/>
      <x v="708"/>
    </i>
    <i r="2">
      <x v="579"/>
      <x v="910"/>
    </i>
    <i r="2">
      <x v="598"/>
      <x v="980"/>
    </i>
    <i t="default" r="1">
      <x v="14"/>
    </i>
    <i r="1">
      <x v="16"/>
      <x v="50"/>
      <x v="296"/>
    </i>
    <i r="2">
      <x v="192"/>
      <x v="133"/>
    </i>
    <i r="3">
      <x v="555"/>
    </i>
    <i r="2">
      <x v="289"/>
      <x v="320"/>
    </i>
    <i r="2">
      <x v="372"/>
      <x v="967"/>
    </i>
    <i r="2">
      <x v="376"/>
      <x v="398"/>
    </i>
    <i r="2">
      <x v="439"/>
      <x v="665"/>
    </i>
    <i r="2">
      <x v="579"/>
      <x v="910"/>
    </i>
    <i r="3">
      <x v="1003"/>
    </i>
    <i r="2">
      <x v="598"/>
      <x v="980"/>
    </i>
    <i r="2">
      <x v="616"/>
      <x v="1004"/>
    </i>
    <i t="default" r="1">
      <x v="16"/>
    </i>
    <i r="1">
      <x v="60"/>
      <x v="408"/>
      <x v="603"/>
    </i>
    <i r="2">
      <x v="410"/>
      <x v="606"/>
    </i>
    <i r="2">
      <x v="592"/>
      <x v="952"/>
    </i>
    <i t="default" r="1">
      <x v="60"/>
    </i>
    <i r="1">
      <x v="62"/>
      <x v="372"/>
      <x v="967"/>
    </i>
    <i r="2">
      <x v="471"/>
      <x v="702"/>
    </i>
    <i t="default" r="1">
      <x v="62"/>
    </i>
    <i r="1">
      <x v="75"/>
      <x v="598"/>
      <x v="980"/>
    </i>
    <i r="2">
      <x v="607"/>
      <x v="993"/>
    </i>
    <i r="2">
      <x v="615"/>
      <x v="1002"/>
    </i>
    <i t="default" r="1">
      <x v="75"/>
    </i>
    <i t="default">
      <x v="22"/>
    </i>
    <i>
      <x v="23"/>
      <x v="5"/>
      <x v="22"/>
      <x v="216"/>
    </i>
    <i r="3">
      <x v="577"/>
    </i>
    <i r="2">
      <x v="311"/>
      <x v="217"/>
    </i>
    <i r="3">
      <x v="556"/>
    </i>
    <i r="2">
      <x v="371"/>
      <x v="390"/>
    </i>
    <i r="2">
      <x v="372"/>
      <x v="391"/>
    </i>
    <i r="3">
      <x v="967"/>
    </i>
    <i t="default" r="1">
      <x v="5"/>
    </i>
    <i r="1">
      <x v="6"/>
      <x v="52"/>
      <x v="221"/>
    </i>
    <i r="3">
      <x v="616"/>
    </i>
    <i r="2">
      <x v="165"/>
      <x v="70"/>
    </i>
    <i r="3">
      <x v="427"/>
    </i>
    <i r="3">
      <x v="455"/>
    </i>
    <i r="2">
      <x v="183"/>
      <x v="61"/>
    </i>
    <i r="2">
      <x v="371"/>
      <x v="390"/>
    </i>
    <i r="2">
      <x v="372"/>
      <x v="391"/>
    </i>
    <i r="3">
      <x v="967"/>
    </i>
    <i r="2">
      <x v="376"/>
      <x v="398"/>
    </i>
    <i r="2">
      <x v="474"/>
      <x v="706"/>
    </i>
    <i r="2">
      <x v="477"/>
      <x v="709"/>
    </i>
    <i r="2">
      <x v="577"/>
      <x v="903"/>
    </i>
    <i t="default" r="1">
      <x v="6"/>
    </i>
    <i r="1">
      <x v="55"/>
      <x v="372"/>
      <x v="391"/>
    </i>
    <i r="3">
      <x v="967"/>
    </i>
    <i r="2">
      <x v="591"/>
      <x v="951"/>
    </i>
    <i r="2">
      <x v="607"/>
      <x v="993"/>
    </i>
    <i r="2">
      <x v="615"/>
      <x v="1002"/>
    </i>
    <i r="2">
      <x v="616"/>
      <x v="1004"/>
    </i>
    <i t="default" r="1">
      <x v="55"/>
    </i>
    <i r="1">
      <x v="56"/>
      <x v="372"/>
      <x v="391"/>
    </i>
    <i r="2">
      <x v="603"/>
      <x v="989"/>
    </i>
    <i t="default" r="1">
      <x v="56"/>
    </i>
    <i t="default">
      <x v="23"/>
    </i>
    <i>
      <x v="24"/>
      <x v="51"/>
      <x v="372"/>
      <x v="391"/>
    </i>
    <i r="3">
      <x v="967"/>
    </i>
    <i r="2">
      <x v="426"/>
      <x v="644"/>
    </i>
    <i r="2">
      <x v="449"/>
      <x v="677"/>
    </i>
    <i r="2">
      <x v="579"/>
      <x v="910"/>
    </i>
    <i t="default" r="1">
      <x v="51"/>
    </i>
    <i r="1">
      <x v="65"/>
      <x v="368"/>
      <x v="383"/>
    </i>
    <i r="2">
      <x v="372"/>
      <x v="391"/>
    </i>
    <i r="3">
      <x v="967"/>
    </i>
    <i r="2">
      <x v="376"/>
      <x v="398"/>
    </i>
    <i r="2">
      <x v="579"/>
      <x v="910"/>
    </i>
    <i t="default" r="1">
      <x v="65"/>
    </i>
    <i t="default">
      <x v="24"/>
    </i>
    <i>
      <x v="25"/>
      <x v="47"/>
      <x v="341"/>
      <x v="387"/>
    </i>
    <i t="default" r="1">
      <x v="47"/>
    </i>
    <i t="default">
      <x v="25"/>
    </i>
    <i>
      <x v="26"/>
      <x v="64"/>
      <x v="80"/>
      <x v="874"/>
    </i>
    <i r="2">
      <x v="143"/>
      <x v="878"/>
    </i>
    <i r="2">
      <x v="218"/>
      <x v="895"/>
    </i>
    <i r="3">
      <x v="970"/>
    </i>
    <i r="2">
      <x v="256"/>
      <x v="854"/>
    </i>
    <i r="2">
      <x v="599"/>
      <x v="981"/>
    </i>
    <i t="default" r="1">
      <x v="64"/>
    </i>
    <i t="default">
      <x v="26"/>
    </i>
    <i>
      <x v="27"/>
      <x v="67"/>
      <x v="589"/>
      <x v="940"/>
    </i>
    <i r="2">
      <x v="591"/>
      <x v="951"/>
    </i>
    <i r="2">
      <x v="595"/>
      <x v="964"/>
    </i>
    <i r="2">
      <x v="596"/>
      <x v="971"/>
    </i>
    <i r="2">
      <x v="610"/>
      <x v="996"/>
    </i>
    <i t="default" r="1">
      <x v="67"/>
    </i>
    <i r="1">
      <x v="68"/>
      <x v="589"/>
      <x v="940"/>
    </i>
    <i t="default" r="1">
      <x v="68"/>
    </i>
    <i t="default">
      <x v="27"/>
    </i>
    <i>
      <x v="28"/>
      <x v="72"/>
      <x v="372"/>
      <x v="967"/>
    </i>
    <i r="2">
      <x v="612"/>
      <x v="998"/>
    </i>
    <i t="default" r="1">
      <x v="72"/>
    </i>
    <i t="default">
      <x v="28"/>
    </i>
    <i>
      <x v="29"/>
      <x v="76"/>
      <x v="603"/>
      <x v="989"/>
    </i>
    <i t="default" r="1">
      <x v="76"/>
    </i>
    <i t="default">
      <x v="29"/>
    </i>
    <i t="grand">
      <x/>
    </i>
  </rowItems>
  <colFields count="1">
    <field x="-2"/>
  </colFields>
  <colItems count="2">
    <i>
      <x/>
    </i>
    <i i="1">
      <x v="1"/>
    </i>
  </colItems>
  <pageFields count="1">
    <pageField fld="1" hier="-1"/>
  </pageFields>
  <dataFields count="2">
    <dataField name="Total Valor Neto" fld="21" baseField="13" baseItem="307" numFmtId="3"/>
    <dataField name="Total Autorizacion giro" fld="22" baseField="13" baseItem="307" numFmtId="3"/>
  </dataFields>
  <formats count="345">
    <format dxfId="833">
      <pivotArea field="24" type="button" dataOnly="0" labelOnly="1" outline="0" axis="axisRow" fieldPosition="0"/>
    </format>
    <format dxfId="832">
      <pivotArea dataOnly="0" labelOnly="1" outline="0" fieldPosition="0">
        <references count="1">
          <reference field="24" count="1">
            <x v="0"/>
          </reference>
        </references>
      </pivotArea>
    </format>
    <format dxfId="831">
      <pivotArea dataOnly="0" labelOnly="1" outline="0" fieldPosition="0">
        <references count="1">
          <reference field="24" count="1" defaultSubtotal="1">
            <x v="0"/>
          </reference>
        </references>
      </pivotArea>
    </format>
    <format dxfId="830">
      <pivotArea dataOnly="0" labelOnly="1" outline="0" fieldPosition="0">
        <references count="1">
          <reference field="24" count="1">
            <x v="1"/>
          </reference>
        </references>
      </pivotArea>
    </format>
    <format dxfId="829">
      <pivotArea dataOnly="0" labelOnly="1" outline="0" fieldPosition="0">
        <references count="1">
          <reference field="24" count="1" defaultSubtotal="1">
            <x v="1"/>
          </reference>
        </references>
      </pivotArea>
    </format>
    <format dxfId="828">
      <pivotArea dataOnly="0" labelOnly="1" outline="0" fieldPosition="0">
        <references count="1">
          <reference field="24" count="1">
            <x v="2"/>
          </reference>
        </references>
      </pivotArea>
    </format>
    <format dxfId="827">
      <pivotArea dataOnly="0" labelOnly="1" outline="0" fieldPosition="0">
        <references count="1">
          <reference field="24" count="1" defaultSubtotal="1">
            <x v="2"/>
          </reference>
        </references>
      </pivotArea>
    </format>
    <format dxfId="826">
      <pivotArea dataOnly="0" labelOnly="1" outline="0" fieldPosition="0">
        <references count="1">
          <reference field="24" count="1">
            <x v="3"/>
          </reference>
        </references>
      </pivotArea>
    </format>
    <format dxfId="825">
      <pivotArea dataOnly="0" labelOnly="1" outline="0" fieldPosition="0">
        <references count="1">
          <reference field="24" count="1" defaultSubtotal="1">
            <x v="3"/>
          </reference>
        </references>
      </pivotArea>
    </format>
    <format dxfId="824">
      <pivotArea dataOnly="0" labelOnly="1" outline="0" fieldPosition="0">
        <references count="1">
          <reference field="24" count="1">
            <x v="4"/>
          </reference>
        </references>
      </pivotArea>
    </format>
    <format dxfId="823">
      <pivotArea dataOnly="0" labelOnly="1" outline="0" fieldPosition="0">
        <references count="1">
          <reference field="24" count="1" defaultSubtotal="1">
            <x v="4"/>
          </reference>
        </references>
      </pivotArea>
    </format>
    <format dxfId="822">
      <pivotArea dataOnly="0" labelOnly="1" outline="0" fieldPosition="0">
        <references count="1">
          <reference field="24" count="1">
            <x v="5"/>
          </reference>
        </references>
      </pivotArea>
    </format>
    <format dxfId="821">
      <pivotArea dataOnly="0" labelOnly="1" outline="0" fieldPosition="0">
        <references count="1">
          <reference field="24" count="1" defaultSubtotal="1">
            <x v="5"/>
          </reference>
        </references>
      </pivotArea>
    </format>
    <format dxfId="820">
      <pivotArea dataOnly="0" labelOnly="1" outline="0" fieldPosition="0">
        <references count="1">
          <reference field="24" count="1">
            <x v="6"/>
          </reference>
        </references>
      </pivotArea>
    </format>
    <format dxfId="819">
      <pivotArea dataOnly="0" labelOnly="1" outline="0" fieldPosition="0">
        <references count="1">
          <reference field="24" count="1" defaultSubtotal="1">
            <x v="6"/>
          </reference>
        </references>
      </pivotArea>
    </format>
    <format dxfId="818">
      <pivotArea dataOnly="0" labelOnly="1" outline="0" fieldPosition="0">
        <references count="1">
          <reference field="24" count="1">
            <x v="7"/>
          </reference>
        </references>
      </pivotArea>
    </format>
    <format dxfId="817">
      <pivotArea dataOnly="0" labelOnly="1" outline="0" fieldPosition="0">
        <references count="1">
          <reference field="24" count="1" defaultSubtotal="1">
            <x v="7"/>
          </reference>
        </references>
      </pivotArea>
    </format>
    <format dxfId="816">
      <pivotArea dataOnly="0" labelOnly="1" outline="0" fieldPosition="0">
        <references count="1">
          <reference field="24" count="1">
            <x v="8"/>
          </reference>
        </references>
      </pivotArea>
    </format>
    <format dxfId="815">
      <pivotArea dataOnly="0" labelOnly="1" outline="0" fieldPosition="0">
        <references count="1">
          <reference field="24" count="1" defaultSubtotal="1">
            <x v="8"/>
          </reference>
        </references>
      </pivotArea>
    </format>
    <format dxfId="814">
      <pivotArea dataOnly="0" labelOnly="1" outline="0" fieldPosition="0">
        <references count="1">
          <reference field="24" count="1">
            <x v="9"/>
          </reference>
        </references>
      </pivotArea>
    </format>
    <format dxfId="813">
      <pivotArea dataOnly="0" labelOnly="1" outline="0" fieldPosition="0">
        <references count="1">
          <reference field="24" count="1" defaultSubtotal="1">
            <x v="9"/>
          </reference>
        </references>
      </pivotArea>
    </format>
    <format dxfId="812">
      <pivotArea dataOnly="0" labelOnly="1" outline="0" fieldPosition="0">
        <references count="1">
          <reference field="24" count="1">
            <x v="10"/>
          </reference>
        </references>
      </pivotArea>
    </format>
    <format dxfId="811">
      <pivotArea dataOnly="0" labelOnly="1" outline="0" fieldPosition="0">
        <references count="1">
          <reference field="24" count="1" defaultSubtotal="1">
            <x v="10"/>
          </reference>
        </references>
      </pivotArea>
    </format>
    <format dxfId="810">
      <pivotArea dataOnly="0" labelOnly="1" outline="0" fieldPosition="0">
        <references count="1">
          <reference field="24" count="1">
            <x v="11"/>
          </reference>
        </references>
      </pivotArea>
    </format>
    <format dxfId="809">
      <pivotArea dataOnly="0" labelOnly="1" outline="0" fieldPosition="0">
        <references count="1">
          <reference field="24" count="1" defaultSubtotal="1">
            <x v="11"/>
          </reference>
        </references>
      </pivotArea>
    </format>
    <format dxfId="808">
      <pivotArea dataOnly="0" labelOnly="1" outline="0" fieldPosition="0">
        <references count="1">
          <reference field="24" count="1">
            <x v="12"/>
          </reference>
        </references>
      </pivotArea>
    </format>
    <format dxfId="807">
      <pivotArea dataOnly="0" labelOnly="1" outline="0" fieldPosition="0">
        <references count="1">
          <reference field="24" count="1" defaultSubtotal="1">
            <x v="12"/>
          </reference>
        </references>
      </pivotArea>
    </format>
    <format dxfId="806">
      <pivotArea dataOnly="0" labelOnly="1" outline="0" fieldPosition="0">
        <references count="1">
          <reference field="24" count="1">
            <x v="13"/>
          </reference>
        </references>
      </pivotArea>
    </format>
    <format dxfId="805">
      <pivotArea dataOnly="0" labelOnly="1" outline="0" fieldPosition="0">
        <references count="1">
          <reference field="24" count="1" defaultSubtotal="1">
            <x v="13"/>
          </reference>
        </references>
      </pivotArea>
    </format>
    <format dxfId="804">
      <pivotArea dataOnly="0" labelOnly="1" outline="0" fieldPosition="0">
        <references count="1">
          <reference field="24" count="1">
            <x v="14"/>
          </reference>
        </references>
      </pivotArea>
    </format>
    <format dxfId="803">
      <pivotArea dataOnly="0" labelOnly="1" outline="0" fieldPosition="0">
        <references count="1">
          <reference field="24" count="1" defaultSubtotal="1">
            <x v="14"/>
          </reference>
        </references>
      </pivotArea>
    </format>
    <format dxfId="802">
      <pivotArea dataOnly="0" labelOnly="1" outline="0" fieldPosition="0">
        <references count="1">
          <reference field="24" count="1">
            <x v="15"/>
          </reference>
        </references>
      </pivotArea>
    </format>
    <format dxfId="801">
      <pivotArea dataOnly="0" labelOnly="1" outline="0" fieldPosition="0">
        <references count="1">
          <reference field="24" count="1" defaultSubtotal="1">
            <x v="15"/>
          </reference>
        </references>
      </pivotArea>
    </format>
    <format dxfId="800">
      <pivotArea dataOnly="0" labelOnly="1" outline="0" fieldPosition="0">
        <references count="1">
          <reference field="24" count="1">
            <x v="16"/>
          </reference>
        </references>
      </pivotArea>
    </format>
    <format dxfId="799">
      <pivotArea dataOnly="0" labelOnly="1" outline="0" fieldPosition="0">
        <references count="1">
          <reference field="24" count="1" defaultSubtotal="1">
            <x v="16"/>
          </reference>
        </references>
      </pivotArea>
    </format>
    <format dxfId="798">
      <pivotArea dataOnly="0" labelOnly="1" outline="0" fieldPosition="0">
        <references count="1">
          <reference field="24" count="1">
            <x v="17"/>
          </reference>
        </references>
      </pivotArea>
    </format>
    <format dxfId="797">
      <pivotArea dataOnly="0" labelOnly="1" outline="0" fieldPosition="0">
        <references count="1">
          <reference field="24" count="1" defaultSubtotal="1">
            <x v="17"/>
          </reference>
        </references>
      </pivotArea>
    </format>
    <format dxfId="796">
      <pivotArea dataOnly="0" labelOnly="1" outline="0" fieldPosition="0">
        <references count="1">
          <reference field="24" count="1">
            <x v="18"/>
          </reference>
        </references>
      </pivotArea>
    </format>
    <format dxfId="795">
      <pivotArea dataOnly="0" labelOnly="1" outline="0" fieldPosition="0">
        <references count="1">
          <reference field="24" count="1" defaultSubtotal="1">
            <x v="18"/>
          </reference>
        </references>
      </pivotArea>
    </format>
    <format dxfId="794">
      <pivotArea dataOnly="0" labelOnly="1" outline="0" fieldPosition="0">
        <references count="1">
          <reference field="24" count="1">
            <x v="19"/>
          </reference>
        </references>
      </pivotArea>
    </format>
    <format dxfId="793">
      <pivotArea dataOnly="0" labelOnly="1" outline="0" fieldPosition="0">
        <references count="1">
          <reference field="24" count="1" defaultSubtotal="1">
            <x v="19"/>
          </reference>
        </references>
      </pivotArea>
    </format>
    <format dxfId="792">
      <pivotArea dataOnly="0" labelOnly="1" outline="0" fieldPosition="0">
        <references count="1">
          <reference field="24" count="1">
            <x v="20"/>
          </reference>
        </references>
      </pivotArea>
    </format>
    <format dxfId="791">
      <pivotArea dataOnly="0" labelOnly="1" outline="0" fieldPosition="0">
        <references count="1">
          <reference field="24" count="1" defaultSubtotal="1">
            <x v="20"/>
          </reference>
        </references>
      </pivotArea>
    </format>
    <format dxfId="790">
      <pivotArea dataOnly="0" labelOnly="1" outline="0" fieldPosition="0">
        <references count="1">
          <reference field="24" count="1">
            <x v="21"/>
          </reference>
        </references>
      </pivotArea>
    </format>
    <format dxfId="789">
      <pivotArea dataOnly="0" labelOnly="1" outline="0" fieldPosition="0">
        <references count="1">
          <reference field="24" count="1" defaultSubtotal="1">
            <x v="21"/>
          </reference>
        </references>
      </pivotArea>
    </format>
    <format dxfId="788">
      <pivotArea dataOnly="0" labelOnly="1" outline="0" fieldPosition="0">
        <references count="1">
          <reference field="24" count="1">
            <x v="22"/>
          </reference>
        </references>
      </pivotArea>
    </format>
    <format dxfId="787">
      <pivotArea dataOnly="0" labelOnly="1" outline="0" fieldPosition="0">
        <references count="1">
          <reference field="24" count="1" defaultSubtotal="1">
            <x v="22"/>
          </reference>
        </references>
      </pivotArea>
    </format>
    <format dxfId="786">
      <pivotArea dataOnly="0" labelOnly="1" outline="0" fieldPosition="0">
        <references count="1">
          <reference field="24" count="1">
            <x v="23"/>
          </reference>
        </references>
      </pivotArea>
    </format>
    <format dxfId="785">
      <pivotArea dataOnly="0" labelOnly="1" outline="0" fieldPosition="0">
        <references count="1">
          <reference field="24" count="1" defaultSubtotal="1">
            <x v="23"/>
          </reference>
        </references>
      </pivotArea>
    </format>
    <format dxfId="784">
      <pivotArea dataOnly="0" labelOnly="1" grandRow="1" outline="0" fieldPosition="0"/>
    </format>
    <format dxfId="783">
      <pivotArea dataOnly="0" labelOnly="1" outline="0" fieldPosition="0">
        <references count="1">
          <reference field="24" count="1">
            <x v="0"/>
          </reference>
        </references>
      </pivotArea>
    </format>
    <format dxfId="782">
      <pivotArea dataOnly="0" labelOnly="1" outline="0" fieldPosition="0">
        <references count="1">
          <reference field="24" count="1" defaultSubtotal="1">
            <x v="0"/>
          </reference>
        </references>
      </pivotArea>
    </format>
    <format dxfId="781">
      <pivotArea dataOnly="0" labelOnly="1" outline="0" fieldPosition="0">
        <references count="1">
          <reference field="24" count="1">
            <x v="1"/>
          </reference>
        </references>
      </pivotArea>
    </format>
    <format dxfId="780">
      <pivotArea dataOnly="0" labelOnly="1" outline="0" fieldPosition="0">
        <references count="1">
          <reference field="24" count="1" defaultSubtotal="1">
            <x v="1"/>
          </reference>
        </references>
      </pivotArea>
    </format>
    <format dxfId="779">
      <pivotArea dataOnly="0" labelOnly="1" outline="0" fieldPosition="0">
        <references count="1">
          <reference field="24" count="1">
            <x v="2"/>
          </reference>
        </references>
      </pivotArea>
    </format>
    <format dxfId="778">
      <pivotArea dataOnly="0" labelOnly="1" outline="0" fieldPosition="0">
        <references count="1">
          <reference field="24" count="1" defaultSubtotal="1">
            <x v="2"/>
          </reference>
        </references>
      </pivotArea>
    </format>
    <format dxfId="777">
      <pivotArea dataOnly="0" labelOnly="1" outline="0" fieldPosition="0">
        <references count="1">
          <reference field="24" count="1">
            <x v="3"/>
          </reference>
        </references>
      </pivotArea>
    </format>
    <format dxfId="776">
      <pivotArea dataOnly="0" labelOnly="1" outline="0" fieldPosition="0">
        <references count="1">
          <reference field="24" count="1" defaultSubtotal="1">
            <x v="3"/>
          </reference>
        </references>
      </pivotArea>
    </format>
    <format dxfId="775">
      <pivotArea dataOnly="0" labelOnly="1" outline="0" fieldPosition="0">
        <references count="1">
          <reference field="24" count="1">
            <x v="4"/>
          </reference>
        </references>
      </pivotArea>
    </format>
    <format dxfId="774">
      <pivotArea dataOnly="0" labelOnly="1" outline="0" fieldPosition="0">
        <references count="1">
          <reference field="24" count="1" defaultSubtotal="1">
            <x v="4"/>
          </reference>
        </references>
      </pivotArea>
    </format>
    <format dxfId="773">
      <pivotArea dataOnly="0" labelOnly="1" outline="0" fieldPosition="0">
        <references count="1">
          <reference field="24" count="1">
            <x v="5"/>
          </reference>
        </references>
      </pivotArea>
    </format>
    <format dxfId="772">
      <pivotArea dataOnly="0" labelOnly="1" outline="0" fieldPosition="0">
        <references count="1">
          <reference field="24" count="1" defaultSubtotal="1">
            <x v="5"/>
          </reference>
        </references>
      </pivotArea>
    </format>
    <format dxfId="771">
      <pivotArea dataOnly="0" labelOnly="1" outline="0" fieldPosition="0">
        <references count="1">
          <reference field="24" count="1">
            <x v="6"/>
          </reference>
        </references>
      </pivotArea>
    </format>
    <format dxfId="770">
      <pivotArea dataOnly="0" labelOnly="1" outline="0" fieldPosition="0">
        <references count="1">
          <reference field="24" count="1" defaultSubtotal="1">
            <x v="6"/>
          </reference>
        </references>
      </pivotArea>
    </format>
    <format dxfId="769">
      <pivotArea dataOnly="0" labelOnly="1" outline="0" fieldPosition="0">
        <references count="1">
          <reference field="24" count="1">
            <x v="7"/>
          </reference>
        </references>
      </pivotArea>
    </format>
    <format dxfId="768">
      <pivotArea dataOnly="0" labelOnly="1" outline="0" fieldPosition="0">
        <references count="1">
          <reference field="24" count="1" defaultSubtotal="1">
            <x v="7"/>
          </reference>
        </references>
      </pivotArea>
    </format>
    <format dxfId="767">
      <pivotArea dataOnly="0" labelOnly="1" outline="0" fieldPosition="0">
        <references count="1">
          <reference field="24" count="1">
            <x v="8"/>
          </reference>
        </references>
      </pivotArea>
    </format>
    <format dxfId="766">
      <pivotArea dataOnly="0" labelOnly="1" outline="0" fieldPosition="0">
        <references count="1">
          <reference field="24" count="1" defaultSubtotal="1">
            <x v="8"/>
          </reference>
        </references>
      </pivotArea>
    </format>
    <format dxfId="765">
      <pivotArea dataOnly="0" labelOnly="1" outline="0" fieldPosition="0">
        <references count="1">
          <reference field="24" count="1">
            <x v="9"/>
          </reference>
        </references>
      </pivotArea>
    </format>
    <format dxfId="764">
      <pivotArea dataOnly="0" labelOnly="1" outline="0" fieldPosition="0">
        <references count="1">
          <reference field="24" count="1" defaultSubtotal="1">
            <x v="9"/>
          </reference>
        </references>
      </pivotArea>
    </format>
    <format dxfId="763">
      <pivotArea dataOnly="0" labelOnly="1" outline="0" fieldPosition="0">
        <references count="1">
          <reference field="24" count="1">
            <x v="10"/>
          </reference>
        </references>
      </pivotArea>
    </format>
    <format dxfId="762">
      <pivotArea dataOnly="0" labelOnly="1" outline="0" fieldPosition="0">
        <references count="1">
          <reference field="24" count="1" defaultSubtotal="1">
            <x v="10"/>
          </reference>
        </references>
      </pivotArea>
    </format>
    <format dxfId="761">
      <pivotArea dataOnly="0" labelOnly="1" outline="0" fieldPosition="0">
        <references count="1">
          <reference field="24" count="1">
            <x v="11"/>
          </reference>
        </references>
      </pivotArea>
    </format>
    <format dxfId="760">
      <pivotArea dataOnly="0" labelOnly="1" outline="0" fieldPosition="0">
        <references count="1">
          <reference field="24" count="1" defaultSubtotal="1">
            <x v="11"/>
          </reference>
        </references>
      </pivotArea>
    </format>
    <format dxfId="759">
      <pivotArea dataOnly="0" labelOnly="1" outline="0" fieldPosition="0">
        <references count="1">
          <reference field="24" count="1">
            <x v="12"/>
          </reference>
        </references>
      </pivotArea>
    </format>
    <format dxfId="758">
      <pivotArea dataOnly="0" labelOnly="1" outline="0" fieldPosition="0">
        <references count="1">
          <reference field="24" count="1" defaultSubtotal="1">
            <x v="12"/>
          </reference>
        </references>
      </pivotArea>
    </format>
    <format dxfId="757">
      <pivotArea dataOnly="0" labelOnly="1" outline="0" fieldPosition="0">
        <references count="1">
          <reference field="24" count="1">
            <x v="13"/>
          </reference>
        </references>
      </pivotArea>
    </format>
    <format dxfId="756">
      <pivotArea dataOnly="0" labelOnly="1" outline="0" fieldPosition="0">
        <references count="1">
          <reference field="24" count="1" defaultSubtotal="1">
            <x v="13"/>
          </reference>
        </references>
      </pivotArea>
    </format>
    <format dxfId="755">
      <pivotArea dataOnly="0" labelOnly="1" outline="0" fieldPosition="0">
        <references count="1">
          <reference field="24" count="1">
            <x v="14"/>
          </reference>
        </references>
      </pivotArea>
    </format>
    <format dxfId="754">
      <pivotArea dataOnly="0" labelOnly="1" outline="0" fieldPosition="0">
        <references count="1">
          <reference field="24" count="1" defaultSubtotal="1">
            <x v="14"/>
          </reference>
        </references>
      </pivotArea>
    </format>
    <format dxfId="753">
      <pivotArea dataOnly="0" labelOnly="1" outline="0" fieldPosition="0">
        <references count="1">
          <reference field="24" count="1">
            <x v="15"/>
          </reference>
        </references>
      </pivotArea>
    </format>
    <format dxfId="752">
      <pivotArea dataOnly="0" labelOnly="1" outline="0" fieldPosition="0">
        <references count="1">
          <reference field="24" count="1" defaultSubtotal="1">
            <x v="15"/>
          </reference>
        </references>
      </pivotArea>
    </format>
    <format dxfId="751">
      <pivotArea dataOnly="0" labelOnly="1" outline="0" fieldPosition="0">
        <references count="1">
          <reference field="24" count="1">
            <x v="16"/>
          </reference>
        </references>
      </pivotArea>
    </format>
    <format dxfId="750">
      <pivotArea dataOnly="0" labelOnly="1" outline="0" fieldPosition="0">
        <references count="1">
          <reference field="24" count="1" defaultSubtotal="1">
            <x v="16"/>
          </reference>
        </references>
      </pivotArea>
    </format>
    <format dxfId="749">
      <pivotArea dataOnly="0" labelOnly="1" outline="0" fieldPosition="0">
        <references count="1">
          <reference field="24" count="1">
            <x v="17"/>
          </reference>
        </references>
      </pivotArea>
    </format>
    <format dxfId="748">
      <pivotArea dataOnly="0" labelOnly="1" outline="0" fieldPosition="0">
        <references count="1">
          <reference field="24" count="1" defaultSubtotal="1">
            <x v="17"/>
          </reference>
        </references>
      </pivotArea>
    </format>
    <format dxfId="747">
      <pivotArea dataOnly="0" labelOnly="1" outline="0" fieldPosition="0">
        <references count="1">
          <reference field="24" count="1">
            <x v="18"/>
          </reference>
        </references>
      </pivotArea>
    </format>
    <format dxfId="746">
      <pivotArea dataOnly="0" labelOnly="1" outline="0" fieldPosition="0">
        <references count="1">
          <reference field="24" count="1" defaultSubtotal="1">
            <x v="18"/>
          </reference>
        </references>
      </pivotArea>
    </format>
    <format dxfId="745">
      <pivotArea dataOnly="0" labelOnly="1" outline="0" fieldPosition="0">
        <references count="1">
          <reference field="24" count="1">
            <x v="19"/>
          </reference>
        </references>
      </pivotArea>
    </format>
    <format dxfId="744">
      <pivotArea dataOnly="0" labelOnly="1" outline="0" fieldPosition="0">
        <references count="1">
          <reference field="24" count="1" defaultSubtotal="1">
            <x v="19"/>
          </reference>
        </references>
      </pivotArea>
    </format>
    <format dxfId="743">
      <pivotArea dataOnly="0" labelOnly="1" outline="0" fieldPosition="0">
        <references count="1">
          <reference field="24" count="1">
            <x v="20"/>
          </reference>
        </references>
      </pivotArea>
    </format>
    <format dxfId="742">
      <pivotArea dataOnly="0" labelOnly="1" outline="0" fieldPosition="0">
        <references count="1">
          <reference field="24" count="1" defaultSubtotal="1">
            <x v="20"/>
          </reference>
        </references>
      </pivotArea>
    </format>
    <format dxfId="741">
      <pivotArea dataOnly="0" labelOnly="1" outline="0" fieldPosition="0">
        <references count="1">
          <reference field="24" count="1">
            <x v="21"/>
          </reference>
        </references>
      </pivotArea>
    </format>
    <format dxfId="740">
      <pivotArea dataOnly="0" labelOnly="1" outline="0" fieldPosition="0">
        <references count="1">
          <reference field="24" count="1" defaultSubtotal="1">
            <x v="21"/>
          </reference>
        </references>
      </pivotArea>
    </format>
    <format dxfId="739">
      <pivotArea dataOnly="0" labelOnly="1" outline="0" fieldPosition="0">
        <references count="1">
          <reference field="24" count="1">
            <x v="22"/>
          </reference>
        </references>
      </pivotArea>
    </format>
    <format dxfId="738">
      <pivotArea dataOnly="0" labelOnly="1" outline="0" fieldPosition="0">
        <references count="1">
          <reference field="24" count="1" defaultSubtotal="1">
            <x v="22"/>
          </reference>
        </references>
      </pivotArea>
    </format>
    <format dxfId="737">
      <pivotArea dataOnly="0" labelOnly="1" outline="0" fieldPosition="0">
        <references count="1">
          <reference field="24" count="1">
            <x v="23"/>
          </reference>
        </references>
      </pivotArea>
    </format>
    <format dxfId="736">
      <pivotArea dataOnly="0" labelOnly="1" outline="0" fieldPosition="0">
        <references count="1">
          <reference field="24" count="1" defaultSubtotal="1">
            <x v="23"/>
          </reference>
        </references>
      </pivotArea>
    </format>
    <format dxfId="735">
      <pivotArea dataOnly="0" labelOnly="1" grandRow="1" outline="0" fieldPosition="0"/>
    </format>
    <format dxfId="734">
      <pivotArea field="24" type="button" dataOnly="0" labelOnly="1" outline="0" axis="axisRow" fieldPosition="0"/>
    </format>
    <format dxfId="733">
      <pivotArea field="25" type="button" dataOnly="0" labelOnly="1" outline="0" axis="axisRow" fieldPosition="1"/>
    </format>
    <format dxfId="732">
      <pivotArea field="18" type="button" dataOnly="0" labelOnly="1" outline="0" axis="axisRow" fieldPosition="2"/>
    </format>
    <format dxfId="731">
      <pivotArea field="13" type="button" dataOnly="0" labelOnly="1" outline="0" axis="axisRow" fieldPosition="3"/>
    </format>
    <format dxfId="730">
      <pivotArea dataOnly="0" labelOnly="1" outline="0" fieldPosition="0">
        <references count="1">
          <reference field="4294967294" count="2">
            <x v="0"/>
            <x v="1"/>
          </reference>
        </references>
      </pivotArea>
    </format>
    <format dxfId="729">
      <pivotArea field="25" type="button" dataOnly="0" labelOnly="1" outline="0" axis="axisRow" fieldPosition="1"/>
    </format>
    <format dxfId="728">
      <pivotArea field="18" type="button" dataOnly="0" labelOnly="1" outline="0" axis="axisRow" fieldPosition="2"/>
    </format>
    <format dxfId="727">
      <pivotArea field="13" type="button" dataOnly="0" labelOnly="1" outline="0" axis="axisRow" fieldPosition="3"/>
    </format>
    <format dxfId="726">
      <pivotArea dataOnly="0" labelOnly="1" outline="0" fieldPosition="0">
        <references count="1">
          <reference field="4294967294" count="2">
            <x v="0"/>
            <x v="1"/>
          </reference>
        </references>
      </pivotArea>
    </format>
    <format dxfId="725">
      <pivotArea field="25" type="button" dataOnly="0" labelOnly="1" outline="0" axis="axisRow" fieldPosition="1"/>
    </format>
    <format dxfId="724">
      <pivotArea field="18" type="button" dataOnly="0" labelOnly="1" outline="0" axis="axisRow" fieldPosition="2"/>
    </format>
    <format dxfId="723">
      <pivotArea field="13" type="button" dataOnly="0" labelOnly="1" outline="0" axis="axisRow" fieldPosition="3"/>
    </format>
    <format dxfId="722">
      <pivotArea dataOnly="0" labelOnly="1" outline="0" fieldPosition="0">
        <references count="1">
          <reference field="4294967294" count="2">
            <x v="0"/>
            <x v="1"/>
          </reference>
        </references>
      </pivotArea>
    </format>
    <format dxfId="721">
      <pivotArea field="1" type="button" dataOnly="0" labelOnly="1" outline="0" axis="axisPage" fieldPosition="0"/>
    </format>
    <format dxfId="720">
      <pivotArea field="24" type="button" dataOnly="0" labelOnly="1" outline="0" axis="axisRow" fieldPosition="0"/>
    </format>
    <format dxfId="719">
      <pivotArea dataOnly="0" labelOnly="1" outline="0" fieldPosition="0">
        <references count="1">
          <reference field="24" count="1">
            <x v="3"/>
          </reference>
        </references>
      </pivotArea>
    </format>
    <format dxfId="718">
      <pivotArea dataOnly="0" labelOnly="1" outline="0" fieldPosition="0">
        <references count="1">
          <reference field="24" count="1" defaultSubtotal="1">
            <x v="3"/>
          </reference>
        </references>
      </pivotArea>
    </format>
    <format dxfId="717">
      <pivotArea dataOnly="0" labelOnly="1" outline="0" fieldPosition="0">
        <references count="1">
          <reference field="24" count="1">
            <x v="8"/>
          </reference>
        </references>
      </pivotArea>
    </format>
    <format dxfId="716">
      <pivotArea dataOnly="0" labelOnly="1" outline="0" fieldPosition="0">
        <references count="1">
          <reference field="24" count="1" defaultSubtotal="1">
            <x v="8"/>
          </reference>
        </references>
      </pivotArea>
    </format>
    <format dxfId="715">
      <pivotArea dataOnly="0" labelOnly="1" outline="0" fieldPosition="0">
        <references count="1">
          <reference field="24" count="1">
            <x v="11"/>
          </reference>
        </references>
      </pivotArea>
    </format>
    <format dxfId="714">
      <pivotArea dataOnly="0" labelOnly="1" outline="0" fieldPosition="0">
        <references count="1">
          <reference field="24" count="1" defaultSubtotal="1">
            <x v="11"/>
          </reference>
        </references>
      </pivotArea>
    </format>
    <format dxfId="713">
      <pivotArea dataOnly="0" labelOnly="1" outline="0" fieldPosition="0">
        <references count="1">
          <reference field="24" count="1">
            <x v="12"/>
          </reference>
        </references>
      </pivotArea>
    </format>
    <format dxfId="712">
      <pivotArea dataOnly="0" labelOnly="1" outline="0" fieldPosition="0">
        <references count="1">
          <reference field="24" count="1" defaultSubtotal="1">
            <x v="12"/>
          </reference>
        </references>
      </pivotArea>
    </format>
    <format dxfId="711">
      <pivotArea dataOnly="0" labelOnly="1" outline="0" fieldPosition="0">
        <references count="1">
          <reference field="24" count="1">
            <x v="24"/>
          </reference>
        </references>
      </pivotArea>
    </format>
    <format dxfId="710">
      <pivotArea dataOnly="0" labelOnly="1" outline="0" fieldPosition="0">
        <references count="1">
          <reference field="24" count="1" defaultSubtotal="1">
            <x v="24"/>
          </reference>
        </references>
      </pivotArea>
    </format>
    <format dxfId="709">
      <pivotArea dataOnly="0" labelOnly="1" grandRow="1" outline="0" fieldPosition="0"/>
    </format>
    <format dxfId="708">
      <pivotArea field="1" type="button" dataOnly="0" labelOnly="1" outline="0" axis="axisPage" fieldPosition="0"/>
    </format>
    <format dxfId="707">
      <pivotArea field="24" type="button" dataOnly="0" labelOnly="1" outline="0" axis="axisRow" fieldPosition="0"/>
    </format>
    <format dxfId="706">
      <pivotArea dataOnly="0" labelOnly="1" outline="0" fieldPosition="0">
        <references count="1">
          <reference field="24" count="1">
            <x v="3"/>
          </reference>
        </references>
      </pivotArea>
    </format>
    <format dxfId="705">
      <pivotArea dataOnly="0" labelOnly="1" outline="0" fieldPosition="0">
        <references count="1">
          <reference field="24" count="1" defaultSubtotal="1">
            <x v="3"/>
          </reference>
        </references>
      </pivotArea>
    </format>
    <format dxfId="704">
      <pivotArea dataOnly="0" labelOnly="1" outline="0" fieldPosition="0">
        <references count="1">
          <reference field="24" count="1">
            <x v="8"/>
          </reference>
        </references>
      </pivotArea>
    </format>
    <format dxfId="703">
      <pivotArea dataOnly="0" labelOnly="1" outline="0" fieldPosition="0">
        <references count="1">
          <reference field="24" count="1" defaultSubtotal="1">
            <x v="8"/>
          </reference>
        </references>
      </pivotArea>
    </format>
    <format dxfId="702">
      <pivotArea dataOnly="0" labelOnly="1" outline="0" fieldPosition="0">
        <references count="1">
          <reference field="24" count="1">
            <x v="11"/>
          </reference>
        </references>
      </pivotArea>
    </format>
    <format dxfId="701">
      <pivotArea dataOnly="0" labelOnly="1" outline="0" fieldPosition="0">
        <references count="1">
          <reference field="24" count="1" defaultSubtotal="1">
            <x v="11"/>
          </reference>
        </references>
      </pivotArea>
    </format>
    <format dxfId="700">
      <pivotArea dataOnly="0" labelOnly="1" outline="0" fieldPosition="0">
        <references count="1">
          <reference field="24" count="1">
            <x v="12"/>
          </reference>
        </references>
      </pivotArea>
    </format>
    <format dxfId="699">
      <pivotArea dataOnly="0" labelOnly="1" outline="0" fieldPosition="0">
        <references count="1">
          <reference field="24" count="1" defaultSubtotal="1">
            <x v="12"/>
          </reference>
        </references>
      </pivotArea>
    </format>
    <format dxfId="698">
      <pivotArea dataOnly="0" labelOnly="1" outline="0" fieldPosition="0">
        <references count="1">
          <reference field="24" count="1">
            <x v="24"/>
          </reference>
        </references>
      </pivotArea>
    </format>
    <format dxfId="697">
      <pivotArea dataOnly="0" labelOnly="1" outline="0" fieldPosition="0">
        <references count="1">
          <reference field="24" count="1" defaultSubtotal="1">
            <x v="24"/>
          </reference>
        </references>
      </pivotArea>
    </format>
    <format dxfId="696">
      <pivotArea dataOnly="0" labelOnly="1" grandRow="1" outline="0" fieldPosition="0"/>
    </format>
    <format dxfId="695">
      <pivotArea field="1" type="button" dataOnly="0" labelOnly="1" outline="0" axis="axisPage" fieldPosition="0"/>
    </format>
    <format dxfId="694">
      <pivotArea field="24" type="button" dataOnly="0" labelOnly="1" outline="0" axis="axisRow" fieldPosition="0"/>
    </format>
    <format dxfId="693">
      <pivotArea dataOnly="0" labelOnly="1" outline="0" fieldPosition="0">
        <references count="1">
          <reference field="24" count="1">
            <x v="3"/>
          </reference>
        </references>
      </pivotArea>
    </format>
    <format dxfId="692">
      <pivotArea dataOnly="0" labelOnly="1" outline="0" fieldPosition="0">
        <references count="1">
          <reference field="24" count="1" defaultSubtotal="1">
            <x v="3"/>
          </reference>
        </references>
      </pivotArea>
    </format>
    <format dxfId="691">
      <pivotArea dataOnly="0" labelOnly="1" outline="0" fieldPosition="0">
        <references count="1">
          <reference field="24" count="1">
            <x v="8"/>
          </reference>
        </references>
      </pivotArea>
    </format>
    <format dxfId="690">
      <pivotArea dataOnly="0" labelOnly="1" outline="0" fieldPosition="0">
        <references count="1">
          <reference field="24" count="1" defaultSubtotal="1">
            <x v="8"/>
          </reference>
        </references>
      </pivotArea>
    </format>
    <format dxfId="689">
      <pivotArea dataOnly="0" labelOnly="1" outline="0" fieldPosition="0">
        <references count="1">
          <reference field="24" count="1">
            <x v="11"/>
          </reference>
        </references>
      </pivotArea>
    </format>
    <format dxfId="688">
      <pivotArea dataOnly="0" labelOnly="1" outline="0" fieldPosition="0">
        <references count="1">
          <reference field="24" count="1" defaultSubtotal="1">
            <x v="11"/>
          </reference>
        </references>
      </pivotArea>
    </format>
    <format dxfId="687">
      <pivotArea dataOnly="0" labelOnly="1" outline="0" fieldPosition="0">
        <references count="1">
          <reference field="24" count="1">
            <x v="12"/>
          </reference>
        </references>
      </pivotArea>
    </format>
    <format dxfId="686">
      <pivotArea dataOnly="0" labelOnly="1" outline="0" fieldPosition="0">
        <references count="1">
          <reference field="24" count="1" defaultSubtotal="1">
            <x v="12"/>
          </reference>
        </references>
      </pivotArea>
    </format>
    <format dxfId="685">
      <pivotArea dataOnly="0" labelOnly="1" outline="0" fieldPosition="0">
        <references count="1">
          <reference field="24" count="1">
            <x v="24"/>
          </reference>
        </references>
      </pivotArea>
    </format>
    <format dxfId="684">
      <pivotArea dataOnly="0" labelOnly="1" outline="0" fieldPosition="0">
        <references count="1">
          <reference field="24" count="1" defaultSubtotal="1">
            <x v="24"/>
          </reference>
        </references>
      </pivotArea>
    </format>
    <format dxfId="683">
      <pivotArea dataOnly="0" labelOnly="1" grandRow="1" outline="0" fieldPosition="0"/>
    </format>
    <format dxfId="682">
      <pivotArea dataOnly="0" labelOnly="1" outline="0" fieldPosition="0">
        <references count="4">
          <reference field="13" count="1">
            <x v="391"/>
          </reference>
          <reference field="18" count="1" selected="0">
            <x v="372"/>
          </reference>
          <reference field="24" count="0" selected="0"/>
          <reference field="25" count="1" selected="0">
            <x v="21"/>
          </reference>
        </references>
      </pivotArea>
    </format>
    <format dxfId="681">
      <pivotArea dataOnly="0" labelOnly="1" outline="0" fieldPosition="0">
        <references count="4">
          <reference field="13" count="1">
            <x v="391"/>
          </reference>
          <reference field="18" count="1" selected="0">
            <x v="372"/>
          </reference>
          <reference field="24" count="0" selected="0"/>
          <reference field="25" count="1" selected="0">
            <x v="30"/>
          </reference>
        </references>
      </pivotArea>
    </format>
    <format dxfId="680">
      <pivotArea dataOnly="0" labelOnly="1" outline="0" fieldPosition="0">
        <references count="4">
          <reference field="13" count="1">
            <x v="391"/>
          </reference>
          <reference field="18" count="1" selected="0">
            <x v="372"/>
          </reference>
          <reference field="24" count="0" selected="0"/>
          <reference field="25" count="1" selected="0">
            <x v="29"/>
          </reference>
        </references>
      </pivotArea>
    </format>
    <format dxfId="679">
      <pivotArea dataOnly="0" labelOnly="1" outline="0" fieldPosition="0">
        <references count="4">
          <reference field="13" count="1">
            <x v="380"/>
          </reference>
          <reference field="18" count="1" selected="0">
            <x v="28"/>
          </reference>
          <reference field="24" count="0" selected="0"/>
          <reference field="25" count="1" selected="0">
            <x v="27"/>
          </reference>
        </references>
      </pivotArea>
    </format>
    <format dxfId="678">
      <pivotArea dataOnly="0" labelOnly="1" outline="0" fieldPosition="0">
        <references count="4">
          <reference field="13" count="1">
            <x v="392"/>
          </reference>
          <reference field="18" count="1" selected="0">
            <x v="28"/>
          </reference>
          <reference field="24" count="0" selected="0"/>
          <reference field="25" count="1" selected="0">
            <x v="27"/>
          </reference>
        </references>
      </pivotArea>
    </format>
    <format dxfId="677">
      <pivotArea dataOnly="0" labelOnly="1" outline="0" fieldPosition="0">
        <references count="4">
          <reference field="13" count="1">
            <x v="393"/>
          </reference>
          <reference field="18" count="1" selected="0">
            <x v="28"/>
          </reference>
          <reference field="24" count="0" selected="0"/>
          <reference field="25" count="1" selected="0">
            <x v="27"/>
          </reference>
        </references>
      </pivotArea>
    </format>
    <format dxfId="676">
      <pivotArea dataOnly="0" labelOnly="1" outline="0" fieldPosition="0">
        <references count="4">
          <reference field="13" count="1">
            <x v="23"/>
          </reference>
          <reference field="18" count="1" selected="0">
            <x v="40"/>
          </reference>
          <reference field="24" count="0" selected="0"/>
          <reference field="25" count="1" selected="0">
            <x v="27"/>
          </reference>
        </references>
      </pivotArea>
    </format>
    <format dxfId="675">
      <pivotArea dataOnly="0" labelOnly="1" outline="0" fieldPosition="0">
        <references count="4">
          <reference field="13" count="1">
            <x v="142"/>
          </reference>
          <reference field="18" count="1" selected="0">
            <x v="45"/>
          </reference>
          <reference field="24" count="0" selected="0"/>
          <reference field="25" count="1" selected="0">
            <x v="27"/>
          </reference>
        </references>
      </pivotArea>
    </format>
    <format dxfId="674">
      <pivotArea dataOnly="0" labelOnly="1" outline="0" fieldPosition="0">
        <references count="4">
          <reference field="13" count="1">
            <x v="282"/>
          </reference>
          <reference field="18" count="1" selected="0">
            <x v="67"/>
          </reference>
          <reference field="24" count="0" selected="0"/>
          <reference field="25" count="1" selected="0">
            <x v="27"/>
          </reference>
        </references>
      </pivotArea>
    </format>
    <format dxfId="673">
      <pivotArea dataOnly="0" labelOnly="1" outline="0" fieldPosition="0">
        <references count="4">
          <reference field="13" count="1">
            <x v="116"/>
          </reference>
          <reference field="18" count="1" selected="0">
            <x v="76"/>
          </reference>
          <reference field="24" count="0" selected="0"/>
          <reference field="25" count="1" selected="0">
            <x v="27"/>
          </reference>
        </references>
      </pivotArea>
    </format>
    <format dxfId="672">
      <pivotArea dataOnly="0" labelOnly="1" outline="0" fieldPosition="0">
        <references count="4">
          <reference field="13" count="1">
            <x v="65"/>
          </reference>
          <reference field="18" count="1" selected="0">
            <x v="82"/>
          </reference>
          <reference field="24" count="0" selected="0"/>
          <reference field="25" count="1" selected="0">
            <x v="27"/>
          </reference>
        </references>
      </pivotArea>
    </format>
    <format dxfId="671">
      <pivotArea dataOnly="0" labelOnly="1" outline="0" fieldPosition="0">
        <references count="4">
          <reference field="13" count="1">
            <x v="53"/>
          </reference>
          <reference field="18" count="1" selected="0">
            <x v="86"/>
          </reference>
          <reference field="24" count="0" selected="0"/>
          <reference field="25" count="1" selected="0">
            <x v="27"/>
          </reference>
        </references>
      </pivotArea>
    </format>
    <format dxfId="670">
      <pivotArea dataOnly="0" labelOnly="1" outline="0" fieldPosition="0">
        <references count="4">
          <reference field="13" count="1">
            <x v="31"/>
          </reference>
          <reference field="18" count="1" selected="0">
            <x v="95"/>
          </reference>
          <reference field="24" count="0" selected="0"/>
          <reference field="25" count="1" selected="0">
            <x v="27"/>
          </reference>
        </references>
      </pivotArea>
    </format>
    <format dxfId="669">
      <pivotArea dataOnly="0" labelOnly="1" outline="0" fieldPosition="0">
        <references count="4">
          <reference field="13" count="1">
            <x v="260"/>
          </reference>
          <reference field="18" count="1" selected="0">
            <x v="98"/>
          </reference>
          <reference field="24" count="0" selected="0"/>
          <reference field="25" count="1" selected="0">
            <x v="27"/>
          </reference>
        </references>
      </pivotArea>
    </format>
    <format dxfId="668">
      <pivotArea dataOnly="0" labelOnly="1" outline="0" fieldPosition="0">
        <references count="4">
          <reference field="13" count="1">
            <x v="93"/>
          </reference>
          <reference field="18" count="1" selected="0">
            <x v="100"/>
          </reference>
          <reference field="24" count="0" selected="0"/>
          <reference field="25" count="1" selected="0">
            <x v="27"/>
          </reference>
        </references>
      </pivotArea>
    </format>
    <format dxfId="667">
      <pivotArea dataOnly="0" labelOnly="1" outline="0" fieldPosition="0">
        <references count="4">
          <reference field="13" count="1">
            <x v="276"/>
          </reference>
          <reference field="18" count="1" selected="0">
            <x v="110"/>
          </reference>
          <reference field="24" count="0" selected="0"/>
          <reference field="25" count="1" selected="0">
            <x v="27"/>
          </reference>
        </references>
      </pivotArea>
    </format>
    <format dxfId="666">
      <pivotArea dataOnly="0" labelOnly="1" outline="0" fieldPosition="0">
        <references count="4">
          <reference field="13" count="2">
            <x v="319"/>
            <x v="377"/>
          </reference>
          <reference field="18" count="1" selected="0">
            <x v="111"/>
          </reference>
          <reference field="24" count="0" selected="0"/>
          <reference field="25" count="1" selected="0">
            <x v="27"/>
          </reference>
        </references>
      </pivotArea>
    </format>
    <format dxfId="665">
      <pivotArea dataOnly="0" labelOnly="1" outline="0" fieldPosition="0">
        <references count="4">
          <reference field="13" count="1">
            <x v="266"/>
          </reference>
          <reference field="18" count="1" selected="0">
            <x v="112"/>
          </reference>
          <reference field="24" count="0" selected="0"/>
          <reference field="25" count="1" selected="0">
            <x v="27"/>
          </reference>
        </references>
      </pivotArea>
    </format>
    <format dxfId="664">
      <pivotArea dataOnly="0" labelOnly="1" outline="0" fieldPosition="0">
        <references count="4">
          <reference field="13" count="1">
            <x v="108"/>
          </reference>
          <reference field="18" count="1" selected="0">
            <x v="115"/>
          </reference>
          <reference field="24" count="0" selected="0"/>
          <reference field="25" count="1" selected="0">
            <x v="27"/>
          </reference>
        </references>
      </pivotArea>
    </format>
    <format dxfId="663">
      <pivotArea dataOnly="0" labelOnly="1" outline="0" fieldPosition="0">
        <references count="4">
          <reference field="13" count="1">
            <x v="130"/>
          </reference>
          <reference field="18" count="1" selected="0">
            <x v="118"/>
          </reference>
          <reference field="24" count="0" selected="0"/>
          <reference field="25" count="1" selected="0">
            <x v="27"/>
          </reference>
        </references>
      </pivotArea>
    </format>
    <format dxfId="662">
      <pivotArea dataOnly="0" labelOnly="1" outline="0" fieldPosition="0">
        <references count="4">
          <reference field="13" count="1">
            <x v="86"/>
          </reference>
          <reference field="18" count="1" selected="0">
            <x v="129"/>
          </reference>
          <reference field="24" count="0" selected="0"/>
          <reference field="25" count="1" selected="0">
            <x v="27"/>
          </reference>
        </references>
      </pivotArea>
    </format>
    <format dxfId="661">
      <pivotArea dataOnly="0" labelOnly="1" outline="0" fieldPosition="0">
        <references count="4">
          <reference field="13" count="1">
            <x v="228"/>
          </reference>
          <reference field="18" count="1" selected="0">
            <x v="134"/>
          </reference>
          <reference field="24" count="0" selected="0"/>
          <reference field="25" count="1" selected="0">
            <x v="27"/>
          </reference>
        </references>
      </pivotArea>
    </format>
    <format dxfId="660">
      <pivotArea dataOnly="0" labelOnly="1" outline="0" fieldPosition="0">
        <references count="4">
          <reference field="13" count="1">
            <x v="263"/>
          </reference>
          <reference field="18" count="1" selected="0">
            <x v="144"/>
          </reference>
          <reference field="24" count="0" selected="0"/>
          <reference field="25" count="1" selected="0">
            <x v="27"/>
          </reference>
        </references>
      </pivotArea>
    </format>
    <format dxfId="659">
      <pivotArea dataOnly="0" labelOnly="1" outline="0" fieldPosition="0">
        <references count="4">
          <reference field="13" count="1">
            <x v="377"/>
          </reference>
          <reference field="18" count="1" selected="0">
            <x v="111"/>
          </reference>
          <reference field="24" count="0" selected="0"/>
          <reference field="25" count="1" selected="0">
            <x v="27"/>
          </reference>
        </references>
      </pivotArea>
    </format>
    <format dxfId="658">
      <pivotArea dataOnly="0" labelOnly="1" outline="0" fieldPosition="0">
        <references count="4">
          <reference field="13" count="1">
            <x v="42"/>
          </reference>
          <reference field="18" count="1" selected="0">
            <x v="150"/>
          </reference>
          <reference field="24" count="0" selected="0"/>
          <reference field="25" count="1" selected="0">
            <x v="27"/>
          </reference>
        </references>
      </pivotArea>
    </format>
    <format dxfId="657">
      <pivotArea dataOnly="0" labelOnly="1" outline="0" fieldPosition="0">
        <references count="4">
          <reference field="13" count="1">
            <x v="17"/>
          </reference>
          <reference field="18" count="1" selected="0">
            <x v="160"/>
          </reference>
          <reference field="24" count="0" selected="0"/>
          <reference field="25" count="1" selected="0">
            <x v="27"/>
          </reference>
        </references>
      </pivotArea>
    </format>
    <format dxfId="656">
      <pivotArea dataOnly="0" labelOnly="1" outline="0" fieldPosition="0">
        <references count="4">
          <reference field="13" count="1">
            <x v="208"/>
          </reference>
          <reference field="18" count="1" selected="0">
            <x v="162"/>
          </reference>
          <reference field="24" count="0" selected="0"/>
          <reference field="25" count="1" selected="0">
            <x v="27"/>
          </reference>
        </references>
      </pivotArea>
    </format>
    <format dxfId="655">
      <pivotArea dataOnly="0" labelOnly="1" outline="0" fieldPosition="0">
        <references count="4">
          <reference field="13" count="1">
            <x v="189"/>
          </reference>
          <reference field="18" count="1" selected="0">
            <x v="169"/>
          </reference>
          <reference field="24" count="0" selected="0"/>
          <reference field="25" count="1" selected="0">
            <x v="27"/>
          </reference>
        </references>
      </pivotArea>
    </format>
    <format dxfId="654">
      <pivotArea dataOnly="0" labelOnly="1" outline="0" fieldPosition="0">
        <references count="4">
          <reference field="13" count="1">
            <x v="202"/>
          </reference>
          <reference field="18" count="1" selected="0">
            <x v="174"/>
          </reference>
          <reference field="24" count="0" selected="0"/>
          <reference field="25" count="1" selected="0">
            <x v="27"/>
          </reference>
        </references>
      </pivotArea>
    </format>
    <format dxfId="653">
      <pivotArea dataOnly="0" labelOnly="1" outline="0" fieldPosition="0">
        <references count="4">
          <reference field="13" count="1">
            <x v="80"/>
          </reference>
          <reference field="18" count="1" selected="0">
            <x v="196"/>
          </reference>
          <reference field="24" count="0" selected="0"/>
          <reference field="25" count="1" selected="0">
            <x v="27"/>
          </reference>
        </references>
      </pivotArea>
    </format>
    <format dxfId="652">
      <pivotArea dataOnly="0" labelOnly="1" outline="0" fieldPosition="0">
        <references count="4">
          <reference field="13" count="1">
            <x v="67"/>
          </reference>
          <reference field="18" count="1" selected="0">
            <x v="198"/>
          </reference>
          <reference field="24" count="0" selected="0"/>
          <reference field="25" count="1" selected="0">
            <x v="27"/>
          </reference>
        </references>
      </pivotArea>
    </format>
    <format dxfId="651">
      <pivotArea dataOnly="0" labelOnly="1" outline="0" fieldPosition="0">
        <references count="4">
          <reference field="13" count="1">
            <x v="69"/>
          </reference>
          <reference field="18" count="1" selected="0">
            <x v="200"/>
          </reference>
          <reference field="24" count="0" selected="0"/>
          <reference field="25" count="1" selected="0">
            <x v="27"/>
          </reference>
        </references>
      </pivotArea>
    </format>
    <format dxfId="650">
      <pivotArea dataOnly="0" labelOnly="1" outline="0" fieldPosition="0">
        <references count="4">
          <reference field="13" count="1">
            <x v="52"/>
          </reference>
          <reference field="18" count="1" selected="0">
            <x v="206"/>
          </reference>
          <reference field="24" count="0" selected="0"/>
          <reference field="25" count="1" selected="0">
            <x v="27"/>
          </reference>
        </references>
      </pivotArea>
    </format>
    <format dxfId="649">
      <pivotArea dataOnly="0" labelOnly="1" outline="0" fieldPosition="0">
        <references count="4">
          <reference field="13" count="1">
            <x v="169"/>
          </reference>
          <reference field="18" count="1" selected="0">
            <x v="229"/>
          </reference>
          <reference field="24" count="0" selected="0"/>
          <reference field="25" count="1" selected="0">
            <x v="27"/>
          </reference>
        </references>
      </pivotArea>
    </format>
    <format dxfId="648">
      <pivotArea dataOnly="0" labelOnly="1" outline="0" fieldPosition="0">
        <references count="4">
          <reference field="13" count="1">
            <x v="29"/>
          </reference>
          <reference field="18" count="1" selected="0">
            <x v="244"/>
          </reference>
          <reference field="24" count="0" selected="0"/>
          <reference field="25" count="1" selected="0">
            <x v="27"/>
          </reference>
        </references>
      </pivotArea>
    </format>
    <format dxfId="647">
      <pivotArea dataOnly="0" labelOnly="1" outline="0" fieldPosition="0">
        <references count="4">
          <reference field="13" count="1">
            <x v="145"/>
          </reference>
          <reference field="18" count="1" selected="0">
            <x v="247"/>
          </reference>
          <reference field="24" count="0" selected="0"/>
          <reference field="25" count="1" selected="0">
            <x v="27"/>
          </reference>
        </references>
      </pivotArea>
    </format>
    <format dxfId="646">
      <pivotArea dataOnly="0" labelOnly="1" outline="0" fieldPosition="0">
        <references count="4">
          <reference field="13" count="1">
            <x v="30"/>
          </reference>
          <reference field="18" count="1" selected="0">
            <x v="249"/>
          </reference>
          <reference field="24" count="0" selected="0"/>
          <reference field="25" count="1" selected="0">
            <x v="27"/>
          </reference>
        </references>
      </pivotArea>
    </format>
    <format dxfId="645">
      <pivotArea dataOnly="0" labelOnly="1" outline="0" fieldPosition="0">
        <references count="4">
          <reference field="13" count="1">
            <x v="267"/>
          </reference>
          <reference field="18" count="1" selected="0">
            <x v="254"/>
          </reference>
          <reference field="24" count="0" selected="0"/>
          <reference field="25" count="1" selected="0">
            <x v="27"/>
          </reference>
        </references>
      </pivotArea>
    </format>
    <format dxfId="644">
      <pivotArea dataOnly="0" labelOnly="1" outline="0" fieldPosition="0">
        <references count="4">
          <reference field="13" count="3">
            <x v="269"/>
            <x v="388"/>
            <x v="389"/>
          </reference>
          <reference field="18" count="1" selected="0">
            <x v="270"/>
          </reference>
          <reference field="24" count="0" selected="0"/>
          <reference field="25" count="1" selected="0">
            <x v="27"/>
          </reference>
        </references>
      </pivotArea>
    </format>
    <format dxfId="643">
      <pivotArea dataOnly="0" labelOnly="1" outline="0" fieldPosition="0">
        <references count="4">
          <reference field="13" count="1">
            <x v="90"/>
          </reference>
          <reference field="18" count="1" selected="0">
            <x v="271"/>
          </reference>
          <reference field="24" count="0" selected="0"/>
          <reference field="25" count="1" selected="0">
            <x v="27"/>
          </reference>
        </references>
      </pivotArea>
    </format>
    <format dxfId="642">
      <pivotArea dataOnly="0" labelOnly="1" outline="0" fieldPosition="0">
        <references count="4">
          <reference field="13" count="1">
            <x v="163"/>
          </reference>
          <reference field="18" count="1" selected="0">
            <x v="283"/>
          </reference>
          <reference field="24" count="0" selected="0"/>
          <reference field="25" count="1" selected="0">
            <x v="27"/>
          </reference>
        </references>
      </pivotArea>
    </format>
    <format dxfId="641">
      <pivotArea dataOnly="0" labelOnly="1" outline="0" fieldPosition="0">
        <references count="4">
          <reference field="13" count="1">
            <x v="94"/>
          </reference>
          <reference field="18" count="1" selected="0">
            <x v="285"/>
          </reference>
          <reference field="24" count="0" selected="0"/>
          <reference field="25" count="1" selected="0">
            <x v="27"/>
          </reference>
        </references>
      </pivotArea>
    </format>
    <format dxfId="640">
      <pivotArea dataOnly="0" labelOnly="1" outline="0" fieldPosition="0">
        <references count="4">
          <reference field="13" count="1">
            <x v="51"/>
          </reference>
          <reference field="18" count="1" selected="0">
            <x v="286"/>
          </reference>
          <reference field="24" count="0" selected="0"/>
          <reference field="25" count="1" selected="0">
            <x v="27"/>
          </reference>
        </references>
      </pivotArea>
    </format>
    <format dxfId="639">
      <pivotArea dataOnly="0" labelOnly="1" outline="0" fieldPosition="0">
        <references count="4">
          <reference field="13" count="1">
            <x v="127"/>
          </reference>
          <reference field="18" count="1" selected="0">
            <x v="287"/>
          </reference>
          <reference field="24" count="0" selected="0"/>
          <reference field="25" count="1" selected="0">
            <x v="27"/>
          </reference>
        </references>
      </pivotArea>
    </format>
    <format dxfId="638">
      <pivotArea dataOnly="0" labelOnly="1" outline="0" fieldPosition="0">
        <references count="4">
          <reference field="13" count="1">
            <x v="128"/>
          </reference>
          <reference field="18" count="1" selected="0">
            <x v="288"/>
          </reference>
          <reference field="24" count="0" selected="0"/>
          <reference field="25" count="1" selected="0">
            <x v="27"/>
          </reference>
        </references>
      </pivotArea>
    </format>
    <format dxfId="637">
      <pivotArea dataOnly="0" labelOnly="1" outline="0" fieldPosition="0">
        <references count="4">
          <reference field="13" count="1">
            <x v="320"/>
          </reference>
          <reference field="18" count="1" selected="0">
            <x v="289"/>
          </reference>
          <reference field="24" count="0" selected="0"/>
          <reference field="25" count="1" selected="0">
            <x v="27"/>
          </reference>
        </references>
      </pivotArea>
    </format>
    <format dxfId="636">
      <pivotArea dataOnly="0" labelOnly="1" outline="0" fieldPosition="0">
        <references count="4">
          <reference field="13" count="1">
            <x v="283"/>
          </reference>
          <reference field="18" count="1" selected="0">
            <x v="290"/>
          </reference>
          <reference field="24" count="0" selected="0"/>
          <reference field="25" count="1" selected="0">
            <x v="27"/>
          </reference>
        </references>
      </pivotArea>
    </format>
    <format dxfId="635">
      <pivotArea dataOnly="0" labelOnly="1" outline="0" fieldPosition="0">
        <references count="4">
          <reference field="13" count="1">
            <x v="5"/>
          </reference>
          <reference field="18" count="1" selected="0">
            <x v="297"/>
          </reference>
          <reference field="24" count="0" selected="0"/>
          <reference field="25" count="1" selected="0">
            <x v="27"/>
          </reference>
        </references>
      </pivotArea>
    </format>
    <format dxfId="634">
      <pivotArea dataOnly="0" labelOnly="1" outline="0" fieldPosition="0">
        <references count="4">
          <reference field="13" count="1">
            <x v="344"/>
          </reference>
          <reference field="18" count="1" selected="0">
            <x v="334"/>
          </reference>
          <reference field="24" count="0" selected="0"/>
          <reference field="25" count="1" selected="0">
            <x v="27"/>
          </reference>
        </references>
      </pivotArea>
    </format>
    <format dxfId="633">
      <pivotArea dataOnly="0" labelOnly="1" outline="0" fieldPosition="0">
        <references count="4">
          <reference field="13" count="1">
            <x v="345"/>
          </reference>
          <reference field="18" count="1" selected="0">
            <x v="335"/>
          </reference>
          <reference field="24" count="0" selected="0"/>
          <reference field="25" count="1" selected="0">
            <x v="27"/>
          </reference>
        </references>
      </pivotArea>
    </format>
    <format dxfId="632">
      <pivotArea dataOnly="0" labelOnly="1" outline="0" fieldPosition="0">
        <references count="4">
          <reference field="13" count="1">
            <x v="346"/>
          </reference>
          <reference field="18" count="1" selected="0">
            <x v="336"/>
          </reference>
          <reference field="24" count="0" selected="0"/>
          <reference field="25" count="1" selected="0">
            <x v="27"/>
          </reference>
        </references>
      </pivotArea>
    </format>
    <format dxfId="631">
      <pivotArea dataOnly="0" labelOnly="1" outline="0" fieldPosition="0">
        <references count="4">
          <reference field="13" count="1">
            <x v="347"/>
          </reference>
          <reference field="18" count="1" selected="0">
            <x v="337"/>
          </reference>
          <reference field="24" count="0" selected="0"/>
          <reference field="25" count="1" selected="0">
            <x v="27"/>
          </reference>
        </references>
      </pivotArea>
    </format>
    <format dxfId="630">
      <pivotArea dataOnly="0" labelOnly="1" outline="0" fieldPosition="0">
        <references count="4">
          <reference field="13" count="1">
            <x v="348"/>
          </reference>
          <reference field="18" count="1" selected="0">
            <x v="338"/>
          </reference>
          <reference field="24" count="0" selected="0"/>
          <reference field="25" count="1" selected="0">
            <x v="27"/>
          </reference>
        </references>
      </pivotArea>
    </format>
    <format dxfId="629">
      <pivotArea dataOnly="0" labelOnly="1" outline="0" fieldPosition="0">
        <references count="4">
          <reference field="13" count="1">
            <x v="349"/>
          </reference>
          <reference field="18" count="1" selected="0">
            <x v="339"/>
          </reference>
          <reference field="24" count="0" selected="0"/>
          <reference field="25" count="1" selected="0">
            <x v="27"/>
          </reference>
        </references>
      </pivotArea>
    </format>
    <format dxfId="628">
      <pivotArea dataOnly="0" labelOnly="1" outline="0" fieldPosition="0">
        <references count="4">
          <reference field="13" count="1">
            <x v="353"/>
          </reference>
          <reference field="18" count="1" selected="0">
            <x v="343"/>
          </reference>
          <reference field="24" count="0" selected="0"/>
          <reference field="25" count="1" selected="0">
            <x v="27"/>
          </reference>
        </references>
      </pivotArea>
    </format>
    <format dxfId="627">
      <pivotArea dataOnly="0" labelOnly="1" outline="0" fieldPosition="0">
        <references count="4">
          <reference field="13" count="1">
            <x v="354"/>
          </reference>
          <reference field="18" count="1" selected="0">
            <x v="344"/>
          </reference>
          <reference field="24" count="0" selected="0"/>
          <reference field="25" count="1" selected="0">
            <x v="27"/>
          </reference>
        </references>
      </pivotArea>
    </format>
    <format dxfId="626">
      <pivotArea dataOnly="0" labelOnly="1" outline="0" fieldPosition="0">
        <references count="4">
          <reference field="13" count="1">
            <x v="355"/>
          </reference>
          <reference field="18" count="1" selected="0">
            <x v="345"/>
          </reference>
          <reference field="24" count="0" selected="0"/>
          <reference field="25" count="1" selected="0">
            <x v="27"/>
          </reference>
        </references>
      </pivotArea>
    </format>
    <format dxfId="625">
      <pivotArea dataOnly="0" labelOnly="1" outline="0" fieldPosition="0">
        <references count="4">
          <reference field="13" count="1">
            <x v="356"/>
          </reference>
          <reference field="18" count="1" selected="0">
            <x v="346"/>
          </reference>
          <reference field="24" count="0" selected="0"/>
          <reference field="25" count="1" selected="0">
            <x v="27"/>
          </reference>
        </references>
      </pivotArea>
    </format>
    <format dxfId="624">
      <pivotArea dataOnly="0" labelOnly="1" outline="0" fieldPosition="0">
        <references count="4">
          <reference field="13" count="1">
            <x v="357"/>
          </reference>
          <reference field="18" count="1" selected="0">
            <x v="347"/>
          </reference>
          <reference field="24" count="0" selected="0"/>
          <reference field="25" count="1" selected="0">
            <x v="27"/>
          </reference>
        </references>
      </pivotArea>
    </format>
    <format dxfId="623">
      <pivotArea dataOnly="0" labelOnly="1" outline="0" fieldPosition="0">
        <references count="4">
          <reference field="13" count="1">
            <x v="358"/>
          </reference>
          <reference field="18" count="1" selected="0">
            <x v="348"/>
          </reference>
          <reference field="24" count="0" selected="0"/>
          <reference field="25" count="1" selected="0">
            <x v="27"/>
          </reference>
        </references>
      </pivotArea>
    </format>
    <format dxfId="622">
      <pivotArea dataOnly="0" labelOnly="1" outline="0" fieldPosition="0">
        <references count="4">
          <reference field="13" count="1">
            <x v="359"/>
          </reference>
          <reference field="18" count="1" selected="0">
            <x v="349"/>
          </reference>
          <reference field="24" count="0" selected="0"/>
          <reference field="25" count="1" selected="0">
            <x v="27"/>
          </reference>
        </references>
      </pivotArea>
    </format>
    <format dxfId="621">
      <pivotArea dataOnly="0" labelOnly="1" outline="0" fieldPosition="0">
        <references count="4">
          <reference field="13" count="2">
            <x v="360"/>
            <x v="361"/>
          </reference>
          <reference field="18" count="1" selected="0">
            <x v="350"/>
          </reference>
          <reference field="24" count="0" selected="0"/>
          <reference field="25" count="1" selected="0">
            <x v="27"/>
          </reference>
        </references>
      </pivotArea>
    </format>
    <format dxfId="620">
      <pivotArea dataOnly="0" labelOnly="1" outline="0" fieldPosition="0">
        <references count="4">
          <reference field="13" count="1">
            <x v="362"/>
          </reference>
          <reference field="18" count="1" selected="0">
            <x v="351"/>
          </reference>
          <reference field="24" count="0" selected="0"/>
          <reference field="25" count="1" selected="0">
            <x v="27"/>
          </reference>
        </references>
      </pivotArea>
    </format>
    <format dxfId="619">
      <pivotArea dataOnly="0" labelOnly="1" outline="0" fieldPosition="0">
        <references count="4">
          <reference field="13" count="1">
            <x v="363"/>
          </reference>
          <reference field="18" count="1" selected="0">
            <x v="352"/>
          </reference>
          <reference field="24" count="0" selected="0"/>
          <reference field="25" count="1" selected="0">
            <x v="27"/>
          </reference>
        </references>
      </pivotArea>
    </format>
    <format dxfId="618">
      <pivotArea dataOnly="0" labelOnly="1" outline="0" fieldPosition="0">
        <references count="4">
          <reference field="13" count="1">
            <x v="364"/>
          </reference>
          <reference field="18" count="1" selected="0">
            <x v="353"/>
          </reference>
          <reference field="24" count="0" selected="0"/>
          <reference field="25" count="1" selected="0">
            <x v="27"/>
          </reference>
        </references>
      </pivotArea>
    </format>
    <format dxfId="617">
      <pivotArea dataOnly="0" labelOnly="1" outline="0" fieldPosition="0">
        <references count="4">
          <reference field="13" count="1">
            <x v="366"/>
          </reference>
          <reference field="18" count="1" selected="0">
            <x v="355"/>
          </reference>
          <reference field="24" count="0" selected="0"/>
          <reference field="25" count="1" selected="0">
            <x v="27"/>
          </reference>
        </references>
      </pivotArea>
    </format>
    <format dxfId="616">
      <pivotArea dataOnly="0" labelOnly="1" outline="0" fieldPosition="0">
        <references count="4">
          <reference field="13" count="1">
            <x v="367"/>
          </reference>
          <reference field="18" count="1" selected="0">
            <x v="356"/>
          </reference>
          <reference field="24" count="0" selected="0"/>
          <reference field="25" count="1" selected="0">
            <x v="27"/>
          </reference>
        </references>
      </pivotArea>
    </format>
    <format dxfId="615">
      <pivotArea dataOnly="0" labelOnly="1" outline="0" fieldPosition="0">
        <references count="4">
          <reference field="13" count="1">
            <x v="368"/>
          </reference>
          <reference field="18" count="1" selected="0">
            <x v="357"/>
          </reference>
          <reference field="24" count="0" selected="0"/>
          <reference field="25" count="1" selected="0">
            <x v="27"/>
          </reference>
        </references>
      </pivotArea>
    </format>
    <format dxfId="614">
      <pivotArea dataOnly="0" labelOnly="1" outline="0" fieldPosition="0">
        <references count="4">
          <reference field="13" count="1">
            <x v="370"/>
          </reference>
          <reference field="18" count="1" selected="0">
            <x v="359"/>
          </reference>
          <reference field="24" count="0" selected="0"/>
          <reference field="25" count="1" selected="0">
            <x v="27"/>
          </reference>
        </references>
      </pivotArea>
    </format>
    <format dxfId="613">
      <pivotArea dataOnly="0" labelOnly="1" outline="0" fieldPosition="0">
        <references count="4">
          <reference field="13" count="1">
            <x v="371"/>
          </reference>
          <reference field="18" count="1" selected="0">
            <x v="360"/>
          </reference>
          <reference field="24" count="0" selected="0"/>
          <reference field="25" count="1" selected="0">
            <x v="27"/>
          </reference>
        </references>
      </pivotArea>
    </format>
    <format dxfId="612">
      <pivotArea dataOnly="0" labelOnly="1" outline="0" fieldPosition="0">
        <references count="4">
          <reference field="13" count="1">
            <x v="372"/>
          </reference>
          <reference field="18" count="1" selected="0">
            <x v="361"/>
          </reference>
          <reference field="24" count="0" selected="0"/>
          <reference field="25" count="1" selected="0">
            <x v="27"/>
          </reference>
        </references>
      </pivotArea>
    </format>
    <format dxfId="611">
      <pivotArea dataOnly="0" labelOnly="1" outline="0" fieldPosition="0">
        <references count="4">
          <reference field="13" count="1">
            <x v="373"/>
          </reference>
          <reference field="18" count="1" selected="0">
            <x v="362"/>
          </reference>
          <reference field="24" count="0" selected="0"/>
          <reference field="25" count="1" selected="0">
            <x v="27"/>
          </reference>
        </references>
      </pivotArea>
    </format>
    <format dxfId="610">
      <pivotArea dataOnly="0" labelOnly="1" outline="0" fieldPosition="0">
        <references count="4">
          <reference field="13" count="1">
            <x v="374"/>
          </reference>
          <reference field="18" count="1" selected="0">
            <x v="363"/>
          </reference>
          <reference field="24" count="0" selected="0"/>
          <reference field="25" count="1" selected="0">
            <x v="27"/>
          </reference>
        </references>
      </pivotArea>
    </format>
    <format dxfId="609">
      <pivotArea dataOnly="0" labelOnly="1" outline="0" fieldPosition="0">
        <references count="4">
          <reference field="13" count="1">
            <x v="375"/>
          </reference>
          <reference field="18" count="1" selected="0">
            <x v="364"/>
          </reference>
          <reference field="24" count="0" selected="0"/>
          <reference field="25" count="1" selected="0">
            <x v="27"/>
          </reference>
        </references>
      </pivotArea>
    </format>
    <format dxfId="608">
      <pivotArea dataOnly="0" labelOnly="1" outline="0" fieldPosition="0">
        <references count="4">
          <reference field="13" count="1">
            <x v="376"/>
          </reference>
          <reference field="18" count="1" selected="0">
            <x v="365"/>
          </reference>
          <reference field="24" count="0" selected="0"/>
          <reference field="25" count="1" selected="0">
            <x v="27"/>
          </reference>
        </references>
      </pivotArea>
    </format>
    <format dxfId="607">
      <pivotArea dataOnly="0" labelOnly="1" outline="0" fieldPosition="0">
        <references count="4">
          <reference field="13" count="1">
            <x v="382"/>
          </reference>
          <reference field="18" count="1" selected="0">
            <x v="367"/>
          </reference>
          <reference field="24" count="0" selected="0"/>
          <reference field="25" count="1" selected="0">
            <x v="27"/>
          </reference>
        </references>
      </pivotArea>
    </format>
    <format dxfId="606">
      <pivotArea dataOnly="0" labelOnly="1" outline="0" fieldPosition="0">
        <references count="4">
          <reference field="13" count="1">
            <x v="385"/>
          </reference>
          <reference field="18" count="1" selected="0">
            <x v="369"/>
          </reference>
          <reference field="24" count="0" selected="0"/>
          <reference field="25" count="1" selected="0">
            <x v="27"/>
          </reference>
        </references>
      </pivotArea>
    </format>
    <format dxfId="605">
      <pivotArea dataOnly="0" labelOnly="1" outline="0" fieldPosition="0">
        <references count="4">
          <reference field="13" count="1">
            <x v="386"/>
          </reference>
          <reference field="18" count="1" selected="0">
            <x v="370"/>
          </reference>
          <reference field="24" count="0" selected="0"/>
          <reference field="25" count="1" selected="0">
            <x v="27"/>
          </reference>
        </references>
      </pivotArea>
    </format>
    <format dxfId="604">
      <pivotArea dataOnly="0" labelOnly="1" outline="0" fieldPosition="0">
        <references count="4">
          <reference field="13" count="1">
            <x v="391"/>
          </reference>
          <reference field="18" count="1" selected="0">
            <x v="372"/>
          </reference>
          <reference field="24" count="0" selected="0"/>
          <reference field="25" count="1" selected="0">
            <x v="27"/>
          </reference>
        </references>
      </pivotArea>
    </format>
    <format dxfId="603">
      <pivotArea field="1" type="button" dataOnly="0" labelOnly="1" outline="0" axis="axisPage" fieldPosition="0"/>
    </format>
    <format dxfId="602">
      <pivotArea field="24" type="button" dataOnly="0" labelOnly="1" outline="0" axis="axisRow" fieldPosition="0"/>
    </format>
    <format dxfId="601">
      <pivotArea dataOnly="0" labelOnly="1" outline="0" fieldPosition="0">
        <references count="1">
          <reference field="24" count="1">
            <x v="0"/>
          </reference>
        </references>
      </pivotArea>
    </format>
    <format dxfId="600">
      <pivotArea dataOnly="0" labelOnly="1" outline="0" fieldPosition="0">
        <references count="1">
          <reference field="24" count="1" defaultSubtotal="1">
            <x v="0"/>
          </reference>
        </references>
      </pivotArea>
    </format>
    <format dxfId="599">
      <pivotArea dataOnly="0" labelOnly="1" outline="0" fieldPosition="0">
        <references count="1">
          <reference field="24" count="1">
            <x v="1"/>
          </reference>
        </references>
      </pivotArea>
    </format>
    <format dxfId="598">
      <pivotArea dataOnly="0" labelOnly="1" outline="0" fieldPosition="0">
        <references count="1">
          <reference field="24" count="1" defaultSubtotal="1">
            <x v="1"/>
          </reference>
        </references>
      </pivotArea>
    </format>
    <format dxfId="597">
      <pivotArea dataOnly="0" labelOnly="1" outline="0" fieldPosition="0">
        <references count="1">
          <reference field="24" count="1">
            <x v="2"/>
          </reference>
        </references>
      </pivotArea>
    </format>
    <format dxfId="596">
      <pivotArea dataOnly="0" labelOnly="1" outline="0" fieldPosition="0">
        <references count="1">
          <reference field="24" count="1" defaultSubtotal="1">
            <x v="2"/>
          </reference>
        </references>
      </pivotArea>
    </format>
    <format dxfId="595">
      <pivotArea dataOnly="0" labelOnly="1" outline="0" fieldPosition="0">
        <references count="1">
          <reference field="24" count="1">
            <x v="3"/>
          </reference>
        </references>
      </pivotArea>
    </format>
    <format dxfId="594">
      <pivotArea dataOnly="0" labelOnly="1" outline="0" fieldPosition="0">
        <references count="1">
          <reference field="24" count="1" defaultSubtotal="1">
            <x v="3"/>
          </reference>
        </references>
      </pivotArea>
    </format>
    <format dxfId="593">
      <pivotArea dataOnly="0" labelOnly="1" outline="0" fieldPosition="0">
        <references count="1">
          <reference field="24" count="1">
            <x v="4"/>
          </reference>
        </references>
      </pivotArea>
    </format>
    <format dxfId="592">
      <pivotArea dataOnly="0" labelOnly="1" outline="0" fieldPosition="0">
        <references count="1">
          <reference field="24" count="1" defaultSubtotal="1">
            <x v="4"/>
          </reference>
        </references>
      </pivotArea>
    </format>
    <format dxfId="591">
      <pivotArea dataOnly="0" labelOnly="1" outline="0" fieldPosition="0">
        <references count="1">
          <reference field="24" count="1">
            <x v="5"/>
          </reference>
        </references>
      </pivotArea>
    </format>
    <format dxfId="590">
      <pivotArea dataOnly="0" labelOnly="1" outline="0" fieldPosition="0">
        <references count="1">
          <reference field="24" count="1" defaultSubtotal="1">
            <x v="5"/>
          </reference>
        </references>
      </pivotArea>
    </format>
    <format dxfId="589">
      <pivotArea dataOnly="0" labelOnly="1" outline="0" fieldPosition="0">
        <references count="1">
          <reference field="24" count="1">
            <x v="6"/>
          </reference>
        </references>
      </pivotArea>
    </format>
    <format dxfId="588">
      <pivotArea dataOnly="0" labelOnly="1" outline="0" fieldPosition="0">
        <references count="1">
          <reference field="24" count="1" defaultSubtotal="1">
            <x v="6"/>
          </reference>
        </references>
      </pivotArea>
    </format>
    <format dxfId="587">
      <pivotArea dataOnly="0" labelOnly="1" outline="0" fieldPosition="0">
        <references count="1">
          <reference field="24" count="1">
            <x v="7"/>
          </reference>
        </references>
      </pivotArea>
    </format>
    <format dxfId="586">
      <pivotArea dataOnly="0" labelOnly="1" outline="0" fieldPosition="0">
        <references count="1">
          <reference field="24" count="1" defaultSubtotal="1">
            <x v="7"/>
          </reference>
        </references>
      </pivotArea>
    </format>
    <format dxfId="585">
      <pivotArea dataOnly="0" labelOnly="1" outline="0" fieldPosition="0">
        <references count="1">
          <reference field="24" count="1">
            <x v="8"/>
          </reference>
        </references>
      </pivotArea>
    </format>
    <format dxfId="584">
      <pivotArea dataOnly="0" labelOnly="1" outline="0" fieldPosition="0">
        <references count="1">
          <reference field="24" count="1" defaultSubtotal="1">
            <x v="8"/>
          </reference>
        </references>
      </pivotArea>
    </format>
    <format dxfId="583">
      <pivotArea dataOnly="0" labelOnly="1" outline="0" fieldPosition="0">
        <references count="1">
          <reference field="24" count="1">
            <x v="9"/>
          </reference>
        </references>
      </pivotArea>
    </format>
    <format dxfId="582">
      <pivotArea dataOnly="0" labelOnly="1" outline="0" fieldPosition="0">
        <references count="1">
          <reference field="24" count="1" defaultSubtotal="1">
            <x v="9"/>
          </reference>
        </references>
      </pivotArea>
    </format>
    <format dxfId="581">
      <pivotArea dataOnly="0" labelOnly="1" outline="0" fieldPosition="0">
        <references count="1">
          <reference field="24" count="1">
            <x v="10"/>
          </reference>
        </references>
      </pivotArea>
    </format>
    <format dxfId="580">
      <pivotArea dataOnly="0" labelOnly="1" outline="0" fieldPosition="0">
        <references count="1">
          <reference field="24" count="1" defaultSubtotal="1">
            <x v="10"/>
          </reference>
        </references>
      </pivotArea>
    </format>
    <format dxfId="579">
      <pivotArea dataOnly="0" labelOnly="1" outline="0" fieldPosition="0">
        <references count="1">
          <reference field="24" count="1">
            <x v="11"/>
          </reference>
        </references>
      </pivotArea>
    </format>
    <format dxfId="578">
      <pivotArea dataOnly="0" labelOnly="1" outline="0" fieldPosition="0">
        <references count="1">
          <reference field="24" count="1" defaultSubtotal="1">
            <x v="11"/>
          </reference>
        </references>
      </pivotArea>
    </format>
    <format dxfId="577">
      <pivotArea dataOnly="0" labelOnly="1" outline="0" fieldPosition="0">
        <references count="1">
          <reference field="24" count="1">
            <x v="12"/>
          </reference>
        </references>
      </pivotArea>
    </format>
    <format dxfId="576">
      <pivotArea dataOnly="0" labelOnly="1" outline="0" fieldPosition="0">
        <references count="1">
          <reference field="24" count="1" defaultSubtotal="1">
            <x v="12"/>
          </reference>
        </references>
      </pivotArea>
    </format>
    <format dxfId="575">
      <pivotArea dataOnly="0" labelOnly="1" outline="0" fieldPosition="0">
        <references count="1">
          <reference field="24" count="1">
            <x v="13"/>
          </reference>
        </references>
      </pivotArea>
    </format>
    <format dxfId="574">
      <pivotArea dataOnly="0" labelOnly="1" outline="0" fieldPosition="0">
        <references count="1">
          <reference field="24" count="1" defaultSubtotal="1">
            <x v="13"/>
          </reference>
        </references>
      </pivotArea>
    </format>
    <format dxfId="573">
      <pivotArea dataOnly="0" labelOnly="1" outline="0" fieldPosition="0">
        <references count="1">
          <reference field="24" count="1">
            <x v="14"/>
          </reference>
        </references>
      </pivotArea>
    </format>
    <format dxfId="572">
      <pivotArea dataOnly="0" labelOnly="1" outline="0" fieldPosition="0">
        <references count="1">
          <reference field="24" count="1" defaultSubtotal="1">
            <x v="14"/>
          </reference>
        </references>
      </pivotArea>
    </format>
    <format dxfId="571">
      <pivotArea dataOnly="0" labelOnly="1" outline="0" fieldPosition="0">
        <references count="1">
          <reference field="24" count="1">
            <x v="15"/>
          </reference>
        </references>
      </pivotArea>
    </format>
    <format dxfId="570">
      <pivotArea dataOnly="0" labelOnly="1" outline="0" fieldPosition="0">
        <references count="1">
          <reference field="24" count="1" defaultSubtotal="1">
            <x v="15"/>
          </reference>
        </references>
      </pivotArea>
    </format>
    <format dxfId="569">
      <pivotArea dataOnly="0" labelOnly="1" outline="0" fieldPosition="0">
        <references count="1">
          <reference field="24" count="1">
            <x v="16"/>
          </reference>
        </references>
      </pivotArea>
    </format>
    <format dxfId="568">
      <pivotArea dataOnly="0" labelOnly="1" outline="0" fieldPosition="0">
        <references count="1">
          <reference field="24" count="1" defaultSubtotal="1">
            <x v="16"/>
          </reference>
        </references>
      </pivotArea>
    </format>
    <format dxfId="567">
      <pivotArea dataOnly="0" labelOnly="1" outline="0" fieldPosition="0">
        <references count="1">
          <reference field="24" count="1">
            <x v="17"/>
          </reference>
        </references>
      </pivotArea>
    </format>
    <format dxfId="566">
      <pivotArea dataOnly="0" labelOnly="1" outline="0" fieldPosition="0">
        <references count="1">
          <reference field="24" count="1" defaultSubtotal="1">
            <x v="17"/>
          </reference>
        </references>
      </pivotArea>
    </format>
    <format dxfId="565">
      <pivotArea dataOnly="0" labelOnly="1" outline="0" fieldPosition="0">
        <references count="1">
          <reference field="24" count="1">
            <x v="18"/>
          </reference>
        </references>
      </pivotArea>
    </format>
    <format dxfId="564">
      <pivotArea dataOnly="0" labelOnly="1" outline="0" fieldPosition="0">
        <references count="1">
          <reference field="24" count="1" defaultSubtotal="1">
            <x v="18"/>
          </reference>
        </references>
      </pivotArea>
    </format>
    <format dxfId="563">
      <pivotArea dataOnly="0" labelOnly="1" outline="0" fieldPosition="0">
        <references count="1">
          <reference field="24" count="1">
            <x v="19"/>
          </reference>
        </references>
      </pivotArea>
    </format>
    <format dxfId="562">
      <pivotArea dataOnly="0" labelOnly="1" outline="0" fieldPosition="0">
        <references count="1">
          <reference field="24" count="1" defaultSubtotal="1">
            <x v="19"/>
          </reference>
        </references>
      </pivotArea>
    </format>
    <format dxfId="561">
      <pivotArea dataOnly="0" labelOnly="1" outline="0" fieldPosition="0">
        <references count="1">
          <reference field="24" count="1">
            <x v="20"/>
          </reference>
        </references>
      </pivotArea>
    </format>
    <format dxfId="560">
      <pivotArea dataOnly="0" labelOnly="1" outline="0" fieldPosition="0">
        <references count="1">
          <reference field="24" count="1" defaultSubtotal="1">
            <x v="20"/>
          </reference>
        </references>
      </pivotArea>
    </format>
    <format dxfId="559">
      <pivotArea dataOnly="0" labelOnly="1" outline="0" fieldPosition="0">
        <references count="1">
          <reference field="24" count="1">
            <x v="21"/>
          </reference>
        </references>
      </pivotArea>
    </format>
    <format dxfId="558">
      <pivotArea dataOnly="0" labelOnly="1" outline="0" fieldPosition="0">
        <references count="1">
          <reference field="24" count="1" defaultSubtotal="1">
            <x v="21"/>
          </reference>
        </references>
      </pivotArea>
    </format>
    <format dxfId="557">
      <pivotArea dataOnly="0" labelOnly="1" outline="0" fieldPosition="0">
        <references count="1">
          <reference field="24" count="1">
            <x v="22"/>
          </reference>
        </references>
      </pivotArea>
    </format>
    <format dxfId="556">
      <pivotArea dataOnly="0" labelOnly="1" outline="0" fieldPosition="0">
        <references count="1">
          <reference field="24" count="1" defaultSubtotal="1">
            <x v="22"/>
          </reference>
        </references>
      </pivotArea>
    </format>
    <format dxfId="555">
      <pivotArea dataOnly="0" labelOnly="1" outline="0" fieldPosition="0">
        <references count="1">
          <reference field="24" count="1">
            <x v="23"/>
          </reference>
        </references>
      </pivotArea>
    </format>
    <format dxfId="554">
      <pivotArea dataOnly="0" labelOnly="1" outline="0" fieldPosition="0">
        <references count="1">
          <reference field="24" count="1" defaultSubtotal="1">
            <x v="23"/>
          </reference>
        </references>
      </pivotArea>
    </format>
    <format dxfId="553">
      <pivotArea dataOnly="0" labelOnly="1" outline="0" fieldPosition="0">
        <references count="1">
          <reference field="24" count="1">
            <x v="24"/>
          </reference>
        </references>
      </pivotArea>
    </format>
    <format dxfId="552">
      <pivotArea dataOnly="0" labelOnly="1" outline="0" fieldPosition="0">
        <references count="1">
          <reference field="24" count="1" defaultSubtotal="1">
            <x v="24"/>
          </reference>
        </references>
      </pivotArea>
    </format>
    <format dxfId="551">
      <pivotArea dataOnly="0" labelOnly="1" outline="0" fieldPosition="0">
        <references count="1">
          <reference field="24" count="1">
            <x v="26"/>
          </reference>
        </references>
      </pivotArea>
    </format>
    <format dxfId="550">
      <pivotArea dataOnly="0" labelOnly="1" outline="0" fieldPosition="0">
        <references count="1">
          <reference field="24" count="1" defaultSubtotal="1">
            <x v="26"/>
          </reference>
        </references>
      </pivotArea>
    </format>
    <format dxfId="549">
      <pivotArea dataOnly="0" labelOnly="1" grandRow="1" outline="0" fieldPosition="0"/>
    </format>
    <format dxfId="548">
      <pivotArea field="1" type="button" dataOnly="0" labelOnly="1" outline="0" axis="axisPage" fieldPosition="0"/>
    </format>
    <format dxfId="547">
      <pivotArea field="24" type="button" dataOnly="0" labelOnly="1" outline="0" axis="axisRow" fieldPosition="0"/>
    </format>
    <format dxfId="546">
      <pivotArea dataOnly="0" labelOnly="1" outline="0" fieldPosition="0">
        <references count="1">
          <reference field="24" count="1">
            <x v="0"/>
          </reference>
        </references>
      </pivotArea>
    </format>
    <format dxfId="545">
      <pivotArea dataOnly="0" labelOnly="1" outline="0" fieldPosition="0">
        <references count="1">
          <reference field="24" count="1" defaultSubtotal="1">
            <x v="0"/>
          </reference>
        </references>
      </pivotArea>
    </format>
    <format dxfId="544">
      <pivotArea dataOnly="0" labelOnly="1" outline="0" fieldPosition="0">
        <references count="1">
          <reference field="24" count="1">
            <x v="1"/>
          </reference>
        </references>
      </pivotArea>
    </format>
    <format dxfId="543">
      <pivotArea dataOnly="0" labelOnly="1" outline="0" fieldPosition="0">
        <references count="1">
          <reference field="24" count="1" defaultSubtotal="1">
            <x v="1"/>
          </reference>
        </references>
      </pivotArea>
    </format>
    <format dxfId="542">
      <pivotArea dataOnly="0" labelOnly="1" outline="0" fieldPosition="0">
        <references count="1">
          <reference field="24" count="1">
            <x v="2"/>
          </reference>
        </references>
      </pivotArea>
    </format>
    <format dxfId="541">
      <pivotArea dataOnly="0" labelOnly="1" outline="0" fieldPosition="0">
        <references count="1">
          <reference field="24" count="1" defaultSubtotal="1">
            <x v="2"/>
          </reference>
        </references>
      </pivotArea>
    </format>
    <format dxfId="540">
      <pivotArea dataOnly="0" labelOnly="1" outline="0" fieldPosition="0">
        <references count="1">
          <reference field="24" count="1">
            <x v="3"/>
          </reference>
        </references>
      </pivotArea>
    </format>
    <format dxfId="539">
      <pivotArea dataOnly="0" labelOnly="1" outline="0" fieldPosition="0">
        <references count="1">
          <reference field="24" count="1" defaultSubtotal="1">
            <x v="3"/>
          </reference>
        </references>
      </pivotArea>
    </format>
    <format dxfId="538">
      <pivotArea dataOnly="0" labelOnly="1" outline="0" fieldPosition="0">
        <references count="1">
          <reference field="24" count="1">
            <x v="4"/>
          </reference>
        </references>
      </pivotArea>
    </format>
    <format dxfId="537">
      <pivotArea dataOnly="0" labelOnly="1" outline="0" fieldPosition="0">
        <references count="1">
          <reference field="24" count="1" defaultSubtotal="1">
            <x v="4"/>
          </reference>
        </references>
      </pivotArea>
    </format>
    <format dxfId="536">
      <pivotArea dataOnly="0" labelOnly="1" outline="0" fieldPosition="0">
        <references count="1">
          <reference field="24" count="1">
            <x v="5"/>
          </reference>
        </references>
      </pivotArea>
    </format>
    <format dxfId="535">
      <pivotArea dataOnly="0" labelOnly="1" outline="0" fieldPosition="0">
        <references count="1">
          <reference field="24" count="1" defaultSubtotal="1">
            <x v="5"/>
          </reference>
        </references>
      </pivotArea>
    </format>
    <format dxfId="534">
      <pivotArea dataOnly="0" labelOnly="1" outline="0" fieldPosition="0">
        <references count="1">
          <reference field="24" count="1">
            <x v="6"/>
          </reference>
        </references>
      </pivotArea>
    </format>
    <format dxfId="533">
      <pivotArea dataOnly="0" labelOnly="1" outline="0" fieldPosition="0">
        <references count="1">
          <reference field="24" count="1" defaultSubtotal="1">
            <x v="6"/>
          </reference>
        </references>
      </pivotArea>
    </format>
    <format dxfId="532">
      <pivotArea dataOnly="0" labelOnly="1" outline="0" fieldPosition="0">
        <references count="1">
          <reference field="24" count="1">
            <x v="7"/>
          </reference>
        </references>
      </pivotArea>
    </format>
    <format dxfId="531">
      <pivotArea dataOnly="0" labelOnly="1" outline="0" fieldPosition="0">
        <references count="1">
          <reference field="24" count="1" defaultSubtotal="1">
            <x v="7"/>
          </reference>
        </references>
      </pivotArea>
    </format>
    <format dxfId="530">
      <pivotArea dataOnly="0" labelOnly="1" outline="0" fieldPosition="0">
        <references count="1">
          <reference field="24" count="1">
            <x v="8"/>
          </reference>
        </references>
      </pivotArea>
    </format>
    <format dxfId="529">
      <pivotArea dataOnly="0" labelOnly="1" outline="0" fieldPosition="0">
        <references count="1">
          <reference field="24" count="1" defaultSubtotal="1">
            <x v="8"/>
          </reference>
        </references>
      </pivotArea>
    </format>
    <format dxfId="528">
      <pivotArea dataOnly="0" labelOnly="1" outline="0" fieldPosition="0">
        <references count="1">
          <reference field="24" count="1">
            <x v="9"/>
          </reference>
        </references>
      </pivotArea>
    </format>
    <format dxfId="527">
      <pivotArea dataOnly="0" labelOnly="1" outline="0" fieldPosition="0">
        <references count="1">
          <reference field="24" count="1" defaultSubtotal="1">
            <x v="9"/>
          </reference>
        </references>
      </pivotArea>
    </format>
    <format dxfId="526">
      <pivotArea dataOnly="0" labelOnly="1" outline="0" fieldPosition="0">
        <references count="1">
          <reference field="24" count="1">
            <x v="10"/>
          </reference>
        </references>
      </pivotArea>
    </format>
    <format dxfId="525">
      <pivotArea dataOnly="0" labelOnly="1" outline="0" fieldPosition="0">
        <references count="1">
          <reference field="24" count="1" defaultSubtotal="1">
            <x v="10"/>
          </reference>
        </references>
      </pivotArea>
    </format>
    <format dxfId="524">
      <pivotArea dataOnly="0" labelOnly="1" outline="0" fieldPosition="0">
        <references count="1">
          <reference field="24" count="1">
            <x v="11"/>
          </reference>
        </references>
      </pivotArea>
    </format>
    <format dxfId="523">
      <pivotArea dataOnly="0" labelOnly="1" outline="0" fieldPosition="0">
        <references count="1">
          <reference field="24" count="1" defaultSubtotal="1">
            <x v="11"/>
          </reference>
        </references>
      </pivotArea>
    </format>
    <format dxfId="522">
      <pivotArea dataOnly="0" labelOnly="1" outline="0" fieldPosition="0">
        <references count="1">
          <reference field="24" count="1">
            <x v="12"/>
          </reference>
        </references>
      </pivotArea>
    </format>
    <format dxfId="521">
      <pivotArea dataOnly="0" labelOnly="1" outline="0" fieldPosition="0">
        <references count="1">
          <reference field="24" count="1" defaultSubtotal="1">
            <x v="12"/>
          </reference>
        </references>
      </pivotArea>
    </format>
    <format dxfId="520">
      <pivotArea dataOnly="0" labelOnly="1" outline="0" fieldPosition="0">
        <references count="1">
          <reference field="24" count="1">
            <x v="13"/>
          </reference>
        </references>
      </pivotArea>
    </format>
    <format dxfId="519">
      <pivotArea dataOnly="0" labelOnly="1" outline="0" fieldPosition="0">
        <references count="1">
          <reference field="24" count="1" defaultSubtotal="1">
            <x v="13"/>
          </reference>
        </references>
      </pivotArea>
    </format>
    <format dxfId="518">
      <pivotArea dataOnly="0" labelOnly="1" outline="0" fieldPosition="0">
        <references count="1">
          <reference field="24" count="1">
            <x v="14"/>
          </reference>
        </references>
      </pivotArea>
    </format>
    <format dxfId="517">
      <pivotArea dataOnly="0" labelOnly="1" outline="0" fieldPosition="0">
        <references count="1">
          <reference field="24" count="1" defaultSubtotal="1">
            <x v="14"/>
          </reference>
        </references>
      </pivotArea>
    </format>
    <format dxfId="516">
      <pivotArea dataOnly="0" labelOnly="1" outline="0" fieldPosition="0">
        <references count="1">
          <reference field="24" count="1">
            <x v="15"/>
          </reference>
        </references>
      </pivotArea>
    </format>
    <format dxfId="515">
      <pivotArea dataOnly="0" labelOnly="1" outline="0" fieldPosition="0">
        <references count="1">
          <reference field="24" count="1" defaultSubtotal="1">
            <x v="15"/>
          </reference>
        </references>
      </pivotArea>
    </format>
    <format dxfId="514">
      <pivotArea dataOnly="0" labelOnly="1" outline="0" fieldPosition="0">
        <references count="1">
          <reference field="24" count="1">
            <x v="16"/>
          </reference>
        </references>
      </pivotArea>
    </format>
    <format dxfId="513">
      <pivotArea dataOnly="0" labelOnly="1" outline="0" fieldPosition="0">
        <references count="1">
          <reference field="24" count="1" defaultSubtotal="1">
            <x v="16"/>
          </reference>
        </references>
      </pivotArea>
    </format>
    <format dxfId="512">
      <pivotArea dataOnly="0" labelOnly="1" outline="0" fieldPosition="0">
        <references count="1">
          <reference field="24" count="1">
            <x v="17"/>
          </reference>
        </references>
      </pivotArea>
    </format>
    <format dxfId="511">
      <pivotArea dataOnly="0" labelOnly="1" outline="0" fieldPosition="0">
        <references count="1">
          <reference field="24" count="1" defaultSubtotal="1">
            <x v="17"/>
          </reference>
        </references>
      </pivotArea>
    </format>
    <format dxfId="510">
      <pivotArea dataOnly="0" labelOnly="1" outline="0" fieldPosition="0">
        <references count="1">
          <reference field="24" count="1">
            <x v="18"/>
          </reference>
        </references>
      </pivotArea>
    </format>
    <format dxfId="509">
      <pivotArea dataOnly="0" labelOnly="1" outline="0" fieldPosition="0">
        <references count="1">
          <reference field="24" count="1" defaultSubtotal="1">
            <x v="18"/>
          </reference>
        </references>
      </pivotArea>
    </format>
    <format dxfId="508">
      <pivotArea dataOnly="0" labelOnly="1" outline="0" fieldPosition="0">
        <references count="1">
          <reference field="24" count="1">
            <x v="19"/>
          </reference>
        </references>
      </pivotArea>
    </format>
    <format dxfId="507">
      <pivotArea dataOnly="0" labelOnly="1" outline="0" fieldPosition="0">
        <references count="1">
          <reference field="24" count="1" defaultSubtotal="1">
            <x v="19"/>
          </reference>
        </references>
      </pivotArea>
    </format>
    <format dxfId="506">
      <pivotArea dataOnly="0" labelOnly="1" outline="0" fieldPosition="0">
        <references count="1">
          <reference field="24" count="1">
            <x v="20"/>
          </reference>
        </references>
      </pivotArea>
    </format>
    <format dxfId="505">
      <pivotArea dataOnly="0" labelOnly="1" outline="0" fieldPosition="0">
        <references count="1">
          <reference field="24" count="1" defaultSubtotal="1">
            <x v="20"/>
          </reference>
        </references>
      </pivotArea>
    </format>
    <format dxfId="504">
      <pivotArea dataOnly="0" labelOnly="1" outline="0" fieldPosition="0">
        <references count="1">
          <reference field="24" count="1">
            <x v="21"/>
          </reference>
        </references>
      </pivotArea>
    </format>
    <format dxfId="503">
      <pivotArea dataOnly="0" labelOnly="1" outline="0" fieldPosition="0">
        <references count="1">
          <reference field="24" count="1" defaultSubtotal="1">
            <x v="21"/>
          </reference>
        </references>
      </pivotArea>
    </format>
    <format dxfId="502">
      <pivotArea dataOnly="0" labelOnly="1" outline="0" fieldPosition="0">
        <references count="1">
          <reference field="24" count="1">
            <x v="22"/>
          </reference>
        </references>
      </pivotArea>
    </format>
    <format dxfId="501">
      <pivotArea dataOnly="0" labelOnly="1" outline="0" fieldPosition="0">
        <references count="1">
          <reference field="24" count="1" defaultSubtotal="1">
            <x v="22"/>
          </reference>
        </references>
      </pivotArea>
    </format>
    <format dxfId="500">
      <pivotArea dataOnly="0" labelOnly="1" outline="0" fieldPosition="0">
        <references count="1">
          <reference field="24" count="1">
            <x v="23"/>
          </reference>
        </references>
      </pivotArea>
    </format>
    <format dxfId="499">
      <pivotArea dataOnly="0" labelOnly="1" outline="0" fieldPosition="0">
        <references count="1">
          <reference field="24" count="1" defaultSubtotal="1">
            <x v="23"/>
          </reference>
        </references>
      </pivotArea>
    </format>
    <format dxfId="498">
      <pivotArea dataOnly="0" labelOnly="1" outline="0" fieldPosition="0">
        <references count="1">
          <reference field="24" count="1">
            <x v="24"/>
          </reference>
        </references>
      </pivotArea>
    </format>
    <format dxfId="497">
      <pivotArea dataOnly="0" labelOnly="1" outline="0" fieldPosition="0">
        <references count="1">
          <reference field="24" count="1" defaultSubtotal="1">
            <x v="24"/>
          </reference>
        </references>
      </pivotArea>
    </format>
    <format dxfId="496">
      <pivotArea dataOnly="0" labelOnly="1" outline="0" fieldPosition="0">
        <references count="1">
          <reference field="24" count="1">
            <x v="26"/>
          </reference>
        </references>
      </pivotArea>
    </format>
    <format dxfId="495">
      <pivotArea dataOnly="0" labelOnly="1" outline="0" fieldPosition="0">
        <references count="1">
          <reference field="24" count="1" defaultSubtotal="1">
            <x v="26"/>
          </reference>
        </references>
      </pivotArea>
    </format>
    <format dxfId="494">
      <pivotArea dataOnly="0" labelOnly="1" grandRow="1" outline="0" fieldPosition="0"/>
    </format>
    <format dxfId="493">
      <pivotArea field="1" type="button" dataOnly="0" labelOnly="1" outline="0" axis="axisPage" fieldPosition="0"/>
    </format>
    <format dxfId="492">
      <pivotArea field="24" type="button" dataOnly="0" labelOnly="1" outline="0" axis="axisRow" fieldPosition="0"/>
    </format>
    <format dxfId="491">
      <pivotArea dataOnly="0" labelOnly="1" outline="0" fieldPosition="0">
        <references count="1">
          <reference field="24" count="0"/>
        </references>
      </pivotArea>
    </format>
    <format dxfId="490">
      <pivotArea dataOnly="0" labelOnly="1" outline="0" fieldPosition="0">
        <references count="1">
          <reference field="24" count="0" defaultSubtotal="1"/>
        </references>
      </pivotArea>
    </format>
    <format dxfId="489">
      <pivotArea dataOnly="0" labelOnly="1" grandRow="1" outline="0" fieldPosition="0"/>
    </format>
  </formats>
  <pivotTableStyleInfo name="PivotStyleMedium3"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0B400AB-0EB1-41C0-980A-1594CD60B374}" name="TablaDinámica2" cacheId="20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E12" firstHeaderRow="0" firstDataRow="1" firstDataCol="1"/>
  <pivotFields count="32">
    <pivotField showAll="0"/>
    <pivotField axis="axisRow" showAll="0">
      <items count="9">
        <item x="0"/>
        <item x="1"/>
        <item x="2"/>
        <item x="3"/>
        <item x="4"/>
        <item x="5"/>
        <item x="6"/>
        <item x="7"/>
        <item t="default"/>
      </items>
    </pivotField>
    <pivotField numFmtId="14" showAll="0"/>
    <pivotField numFmtId="14"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s>
  <rowFields count="1">
    <field x="1"/>
  </rowFields>
  <rowItems count="9">
    <i>
      <x/>
    </i>
    <i>
      <x v="1"/>
    </i>
    <i>
      <x v="2"/>
    </i>
    <i>
      <x v="3"/>
    </i>
    <i>
      <x v="4"/>
    </i>
    <i>
      <x v="5"/>
    </i>
    <i>
      <x v="6"/>
    </i>
    <i>
      <x v="7"/>
    </i>
    <i t="grand">
      <x/>
    </i>
  </rowItems>
  <colFields count="1">
    <field x="-2"/>
  </colFields>
  <colItems count="4">
    <i>
      <x/>
    </i>
    <i i="1">
      <x v="1"/>
    </i>
    <i i="2">
      <x v="2"/>
    </i>
    <i i="3">
      <x v="3"/>
    </i>
  </colItems>
  <dataFields count="4">
    <dataField name="Suma de Anulaciones" fld="19" baseField="0" baseItem="0"/>
    <dataField name="Suma de Reintegros" fld="20" baseField="0" baseItem="0"/>
    <dataField name="Suma de Valor Neto" fld="21" baseField="0" baseItem="0"/>
    <dataField name="Suma de Autorizacion giro" fld="22" baseField="0" baseItem="0"/>
  </dataFields>
  <formats count="1">
    <format dxfId="44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516983F2-E79A-404A-94C4-82B408F75189}" name="TablaDinámica3" cacheId="20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18" firstHeaderRow="0" firstDataRow="1" firstDataCol="1"/>
  <pivotFields count="32">
    <pivotField showAll="0"/>
    <pivotField showAll="0"/>
    <pivotField showAll="0"/>
    <pivotField showAll="0"/>
    <pivotField showAll="0"/>
    <pivotField showAll="0"/>
    <pivotField showAll="0"/>
    <pivotField axis="axisRow" showAll="0">
      <items count="15">
        <item x="10"/>
        <item x="9"/>
        <item x="1"/>
        <item x="7"/>
        <item x="0"/>
        <item x="3"/>
        <item x="2"/>
        <item x="5"/>
        <item x="8"/>
        <item x="6"/>
        <item x="4"/>
        <item x="13"/>
        <item x="11"/>
        <item x="1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s>
  <rowFields count="1">
    <field x="7"/>
  </rowFields>
  <rowItems count="15">
    <i>
      <x/>
    </i>
    <i>
      <x v="1"/>
    </i>
    <i>
      <x v="2"/>
    </i>
    <i>
      <x v="3"/>
    </i>
    <i>
      <x v="4"/>
    </i>
    <i>
      <x v="5"/>
    </i>
    <i>
      <x v="6"/>
    </i>
    <i>
      <x v="7"/>
    </i>
    <i>
      <x v="8"/>
    </i>
    <i>
      <x v="9"/>
    </i>
    <i>
      <x v="10"/>
    </i>
    <i>
      <x v="11"/>
    </i>
    <i>
      <x v="12"/>
    </i>
    <i>
      <x v="13"/>
    </i>
    <i t="grand">
      <x/>
    </i>
  </rowItems>
  <colFields count="1">
    <field x="-2"/>
  </colFields>
  <colItems count="2">
    <i>
      <x/>
    </i>
    <i i="1">
      <x v="1"/>
    </i>
  </colItems>
  <dataFields count="2">
    <dataField name="Valor Neto_Comprometido" fld="21" baseField="7" baseItem="0" numFmtId="3"/>
    <dataField name="Total Autorizacion giro" fld="22" baseField="7" baseItem="8"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58CF0A9-6367-4FD8-B2E7-2FE400F33AC8}" name="TablaDinámica4" cacheId="20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H3:M31" firstHeaderRow="0" firstDataRow="1" firstDataCol="1"/>
  <pivotFields count="30">
    <pivotField showAll="0"/>
    <pivotField showAll="0">
      <items count="13">
        <item x="0"/>
        <item x="1"/>
        <item x="2"/>
        <item x="3"/>
        <item x="4"/>
        <item x="5"/>
        <item x="6"/>
        <item x="7"/>
        <item x="8"/>
        <item x="9"/>
        <item x="10"/>
        <item x="1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axis="axisRow" showAll="0">
      <items count="28">
        <item x="7"/>
        <item x="14"/>
        <item x="20"/>
        <item x="1"/>
        <item x="5"/>
        <item x="12"/>
        <item x="19"/>
        <item x="6"/>
        <item x="0"/>
        <item x="25"/>
        <item x="23"/>
        <item x="22"/>
        <item x="24"/>
        <item x="10"/>
        <item x="8"/>
        <item x="16"/>
        <item x="21"/>
        <item x="13"/>
        <item x="15"/>
        <item x="4"/>
        <item x="3"/>
        <item x="2"/>
        <item x="18"/>
        <item x="9"/>
        <item x="17"/>
        <item x="11"/>
        <item x="26"/>
        <item t="default"/>
      </items>
    </pivotField>
    <pivotField showAll="0"/>
    <pivotField showAll="0"/>
    <pivotField showAll="0"/>
    <pivotField showAll="0"/>
    <pivotField showAll="0"/>
  </pivotFields>
  <rowFields count="1">
    <field x="24"/>
  </rowFields>
  <rowItems count="28">
    <i>
      <x/>
    </i>
    <i>
      <x v="1"/>
    </i>
    <i>
      <x v="2"/>
    </i>
    <i>
      <x v="3"/>
    </i>
    <i>
      <x v="4"/>
    </i>
    <i>
      <x v="5"/>
    </i>
    <i>
      <x v="6"/>
    </i>
    <i>
      <x v="7"/>
    </i>
    <i>
      <x v="8"/>
    </i>
    <i>
      <x v="9"/>
    </i>
    <i>
      <x v="10"/>
    </i>
    <i>
      <x v="11"/>
    </i>
    <i>
      <x v="12"/>
    </i>
    <i>
      <x v="13"/>
    </i>
    <i>
      <x v="14"/>
    </i>
    <i>
      <x v="15"/>
    </i>
    <i>
      <x v="16"/>
    </i>
    <i>
      <x v="17"/>
    </i>
    <i>
      <x v="18"/>
    </i>
    <i>
      <x v="19"/>
    </i>
    <i>
      <x v="20"/>
    </i>
    <i>
      <x v="21"/>
    </i>
    <i>
      <x v="22"/>
    </i>
    <i>
      <x v="23"/>
    </i>
    <i>
      <x v="24"/>
    </i>
    <i>
      <x v="25"/>
    </i>
    <i>
      <x v="26"/>
    </i>
    <i t="grand">
      <x/>
    </i>
  </rowItems>
  <colFields count="1">
    <field x="-2"/>
  </colFields>
  <colItems count="5">
    <i>
      <x/>
    </i>
    <i i="1">
      <x v="1"/>
    </i>
    <i i="2">
      <x v="2"/>
    </i>
    <i i="3">
      <x v="3"/>
    </i>
    <i i="4">
      <x v="4"/>
    </i>
  </colItems>
  <dataFields count="5">
    <dataField name="Suma de Anulaciones" fld="19" baseField="0" baseItem="0"/>
    <dataField name="Suma de Reintegros" fld="20" baseField="0" baseItem="0"/>
    <dataField name="Suma de Valor Neto" fld="21" baseField="0" baseItem="0"/>
    <dataField name="Suma de Autorizacion giro" fld="22" baseField="1" baseItem="0" numFmtId="3"/>
    <dataField name="Suma de Com.Sin.Aut.Giro" fld="2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1535A089-C91E-482F-A2C2-E11627B195E4}" name="TablaDinámica2" cacheId="20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F16" firstHeaderRow="0" firstDataRow="1" firstDataCol="1"/>
  <pivotFields count="30">
    <pivotField showAll="0"/>
    <pivotField axis="axisRow" showAll="0">
      <items count="13">
        <item x="0"/>
        <item x="1"/>
        <item x="2"/>
        <item x="3"/>
        <item x="4"/>
        <item x="5"/>
        <item x="6"/>
        <item x="7"/>
        <item x="8"/>
        <item x="9"/>
        <item x="10"/>
        <item x="1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s>
  <rowFields count="1">
    <field x="1"/>
  </rowFields>
  <rowItems count="13">
    <i>
      <x/>
    </i>
    <i>
      <x v="1"/>
    </i>
    <i>
      <x v="2"/>
    </i>
    <i>
      <x v="3"/>
    </i>
    <i>
      <x v="4"/>
    </i>
    <i>
      <x v="5"/>
    </i>
    <i>
      <x v="6"/>
    </i>
    <i>
      <x v="7"/>
    </i>
    <i>
      <x v="8"/>
    </i>
    <i>
      <x v="9"/>
    </i>
    <i>
      <x v="10"/>
    </i>
    <i>
      <x v="11"/>
    </i>
    <i t="grand">
      <x/>
    </i>
  </rowItems>
  <colFields count="1">
    <field x="-2"/>
  </colFields>
  <colItems count="5">
    <i>
      <x/>
    </i>
    <i i="1">
      <x v="1"/>
    </i>
    <i i="2">
      <x v="2"/>
    </i>
    <i i="3">
      <x v="3"/>
    </i>
    <i i="4">
      <x v="4"/>
    </i>
  </colItems>
  <dataFields count="5">
    <dataField name="Suma de Anulaciones" fld="19" baseField="0" baseItem="0"/>
    <dataField name="Suma de Reintegros" fld="20" baseField="0" baseItem="0"/>
    <dataField name="Suma de Valor Neto" fld="21" baseField="0" baseItem="0"/>
    <dataField name="Suma de Autorizacion giro" fld="22" baseField="1" baseItem="0" numFmtId="3"/>
    <dataField name="Suma de Com.Sin.Aut.Giro" fld="2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3689F75-5493-49B7-9FBE-20BEE474E7C7}" name="TablaDinámica5" cacheId="206"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32:B41" firstHeaderRow="1" firstDataRow="1" firstDataCol="2"/>
  <pivotFields count="33">
    <pivotField compact="0" outline="0" showAll="0"/>
    <pivotField compact="0" outline="0" showAll="0"/>
    <pivotField compact="0" numFmtId="14" outline="0" showAll="0"/>
    <pivotField compact="0" numFmtId="14" outline="0" showAll="0"/>
    <pivotField compact="0" outline="0" showAll="0"/>
    <pivotField compact="0" numFmtId="14" outline="0" showAll="0"/>
    <pivotField compact="0" outline="0" showAll="0"/>
    <pivotField compact="0" outline="0" showAll="0"/>
    <pivotField compact="0" outline="0" showAll="0"/>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8">
        <item x="4"/>
        <item x="3"/>
        <item x="7"/>
        <item x="6"/>
        <item x="1"/>
        <item x="0"/>
        <item x="5"/>
        <item x="2"/>
      </items>
    </pivotField>
    <pivotField axis="axisRow" compact="0" outline="0" showAll="0">
      <items count="9">
        <item x="1"/>
        <item x="0"/>
        <item x="6"/>
        <item x="4"/>
        <item x="2"/>
        <item x="5"/>
        <item x="3"/>
        <item x="7"/>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2">
    <field x="17"/>
    <field x="18"/>
  </rowFields>
  <rowItems count="9">
    <i>
      <x/>
      <x v="3"/>
    </i>
    <i>
      <x v="1"/>
      <x v="6"/>
    </i>
    <i>
      <x v="2"/>
      <x v="7"/>
    </i>
    <i>
      <x v="3"/>
      <x v="2"/>
    </i>
    <i>
      <x v="4"/>
      <x/>
    </i>
    <i>
      <x v="5"/>
      <x v="1"/>
    </i>
    <i>
      <x v="6"/>
      <x v="5"/>
    </i>
    <i>
      <x v="7"/>
      <x v="4"/>
    </i>
    <i t="grand">
      <x/>
    </i>
  </rowItems>
  <colItems count="1">
    <i/>
  </colItems>
  <formats count="20">
    <format dxfId="439">
      <pivotArea field="18" type="button" dataOnly="0" labelOnly="1" outline="0" axis="axisRow" fieldPosition="1"/>
    </format>
    <format dxfId="438">
      <pivotArea dataOnly="0" labelOnly="1" grandRow="1" outline="0" fieldPosition="0"/>
    </format>
    <format dxfId="437">
      <pivotArea dataOnly="0" labelOnly="1" outline="0" fieldPosition="0">
        <references count="2">
          <reference field="17" count="1" selected="0">
            <x v="0"/>
          </reference>
          <reference field="18" count="1">
            <x v="3"/>
          </reference>
        </references>
      </pivotArea>
    </format>
    <format dxfId="436">
      <pivotArea dataOnly="0" labelOnly="1" outline="0" fieldPosition="0">
        <references count="2">
          <reference field="17" count="1" selected="0">
            <x v="1"/>
          </reference>
          <reference field="18" count="1">
            <x v="6"/>
          </reference>
        </references>
      </pivotArea>
    </format>
    <format dxfId="435">
      <pivotArea dataOnly="0" labelOnly="1" outline="0" fieldPosition="0">
        <references count="2">
          <reference field="17" count="1" selected="0">
            <x v="2"/>
          </reference>
          <reference field="18" count="1">
            <x v="7"/>
          </reference>
        </references>
      </pivotArea>
    </format>
    <format dxfId="434">
      <pivotArea dataOnly="0" labelOnly="1" outline="0" fieldPosition="0">
        <references count="2">
          <reference field="17" count="1" selected="0">
            <x v="3"/>
          </reference>
          <reference field="18" count="1">
            <x v="2"/>
          </reference>
        </references>
      </pivotArea>
    </format>
    <format dxfId="433">
      <pivotArea dataOnly="0" labelOnly="1" outline="0" fieldPosition="0">
        <references count="2">
          <reference field="17" count="1" selected="0">
            <x v="4"/>
          </reference>
          <reference field="18" count="1">
            <x v="0"/>
          </reference>
        </references>
      </pivotArea>
    </format>
    <format dxfId="432">
      <pivotArea dataOnly="0" labelOnly="1" outline="0" fieldPosition="0">
        <references count="2">
          <reference field="17" count="1" selected="0">
            <x v="5"/>
          </reference>
          <reference field="18" count="1">
            <x v="1"/>
          </reference>
        </references>
      </pivotArea>
    </format>
    <format dxfId="431">
      <pivotArea dataOnly="0" labelOnly="1" outline="0" fieldPosition="0">
        <references count="2">
          <reference field="17" count="1" selected="0">
            <x v="6"/>
          </reference>
          <reference field="18" count="1">
            <x v="5"/>
          </reference>
        </references>
      </pivotArea>
    </format>
    <format dxfId="430">
      <pivotArea dataOnly="0" labelOnly="1" outline="0" fieldPosition="0">
        <references count="2">
          <reference field="17" count="1" selected="0">
            <x v="7"/>
          </reference>
          <reference field="18" count="1">
            <x v="4"/>
          </reference>
        </references>
      </pivotArea>
    </format>
    <format dxfId="429">
      <pivotArea field="18" type="button" dataOnly="0" labelOnly="1" outline="0" axis="axisRow" fieldPosition="1"/>
    </format>
    <format dxfId="428">
      <pivotArea dataOnly="0" labelOnly="1" grandRow="1" outline="0" fieldPosition="0"/>
    </format>
    <format dxfId="427">
      <pivotArea dataOnly="0" labelOnly="1" outline="0" fieldPosition="0">
        <references count="2">
          <reference field="17" count="1" selected="0">
            <x v="0"/>
          </reference>
          <reference field="18" count="1">
            <x v="3"/>
          </reference>
        </references>
      </pivotArea>
    </format>
    <format dxfId="426">
      <pivotArea dataOnly="0" labelOnly="1" outline="0" fieldPosition="0">
        <references count="2">
          <reference field="17" count="1" selected="0">
            <x v="1"/>
          </reference>
          <reference field="18" count="1">
            <x v="6"/>
          </reference>
        </references>
      </pivotArea>
    </format>
    <format dxfId="425">
      <pivotArea dataOnly="0" labelOnly="1" outline="0" fieldPosition="0">
        <references count="2">
          <reference field="17" count="1" selected="0">
            <x v="2"/>
          </reference>
          <reference field="18" count="1">
            <x v="7"/>
          </reference>
        </references>
      </pivotArea>
    </format>
    <format dxfId="424">
      <pivotArea dataOnly="0" labelOnly="1" outline="0" fieldPosition="0">
        <references count="2">
          <reference field="17" count="1" selected="0">
            <x v="3"/>
          </reference>
          <reference field="18" count="1">
            <x v="2"/>
          </reference>
        </references>
      </pivotArea>
    </format>
    <format dxfId="423">
      <pivotArea dataOnly="0" labelOnly="1" outline="0" fieldPosition="0">
        <references count="2">
          <reference field="17" count="1" selected="0">
            <x v="4"/>
          </reference>
          <reference field="18" count="1">
            <x v="0"/>
          </reference>
        </references>
      </pivotArea>
    </format>
    <format dxfId="422">
      <pivotArea dataOnly="0" labelOnly="1" outline="0" fieldPosition="0">
        <references count="2">
          <reference field="17" count="1" selected="0">
            <x v="5"/>
          </reference>
          <reference field="18" count="1">
            <x v="1"/>
          </reference>
        </references>
      </pivotArea>
    </format>
    <format dxfId="421">
      <pivotArea dataOnly="0" labelOnly="1" outline="0" fieldPosition="0">
        <references count="2">
          <reference field="17" count="1" selected="0">
            <x v="6"/>
          </reference>
          <reference field="18" count="1">
            <x v="5"/>
          </reference>
        </references>
      </pivotArea>
    </format>
    <format dxfId="420">
      <pivotArea dataOnly="0" labelOnly="1" outline="0" fieldPosition="0">
        <references count="2">
          <reference field="17" count="1" selected="0">
            <x v="7"/>
          </reference>
          <reference field="18" count="1">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D55CAA69-9F16-4655-BEA4-D1F110CA8AEF}" name="TablaDinámica2" cacheId="206"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3:C28" firstHeaderRow="1" firstDataRow="1" firstDataCol="3"/>
  <pivotFields count="33">
    <pivotField compact="0" outline="0" showAll="0"/>
    <pivotField compact="0" outline="0" showAll="0"/>
    <pivotField compact="0" numFmtId="14" outline="0" showAll="0"/>
    <pivotField compact="0" numFmtId="14" outline="0" showAll="0"/>
    <pivotField compact="0" outline="0" showAll="0"/>
    <pivotField compact="0" numFmtId="14" outline="0" showAll="0"/>
    <pivotField compact="0" outline="0" showAll="0"/>
    <pivotField compact="0" outline="0" showAll="0"/>
    <pivotField compact="0" outline="0" showAll="0"/>
    <pivotField axis="axisRow" compact="0" outline="0" showAll="0" defaultSubtotal="0">
      <items count="14">
        <item x="6"/>
        <item x="0"/>
        <item x="9"/>
        <item m="1" x="13"/>
        <item x="2"/>
        <item x="3"/>
        <item x="10"/>
        <item x="12"/>
        <item x="8"/>
        <item x="11"/>
        <item x="4"/>
        <item x="1"/>
        <item x="5"/>
        <item x="7"/>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8">
        <item x="4"/>
        <item x="3"/>
        <item x="7"/>
        <item x="6"/>
        <item x="1"/>
        <item x="0"/>
        <item x="5"/>
        <item x="2"/>
      </items>
    </pivotField>
    <pivotField axis="axisRow" compact="0" outline="0" showAll="0">
      <items count="9">
        <item x="1"/>
        <item x="0"/>
        <item x="6"/>
        <item x="4"/>
        <item x="2"/>
        <item x="5"/>
        <item x="3"/>
        <item x="7"/>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3">
    <field x="9"/>
    <field x="17"/>
    <field x="18"/>
  </rowFields>
  <rowItems count="25">
    <i>
      <x/>
      <x v="5"/>
      <x v="1"/>
    </i>
    <i r="1">
      <x v="6"/>
      <x v="5"/>
    </i>
    <i>
      <x v="1"/>
      <x/>
      <x v="3"/>
    </i>
    <i r="1">
      <x v="1"/>
      <x v="6"/>
    </i>
    <i r="1">
      <x v="3"/>
      <x v="2"/>
    </i>
    <i r="1">
      <x v="5"/>
      <x v="1"/>
    </i>
    <i>
      <x v="2"/>
      <x v="4"/>
      <x/>
    </i>
    <i r="1">
      <x v="5"/>
      <x v="1"/>
    </i>
    <i>
      <x v="4"/>
      <x v="5"/>
      <x v="1"/>
    </i>
    <i>
      <x v="5"/>
      <x v="5"/>
      <x v="1"/>
    </i>
    <i>
      <x v="6"/>
      <x v="5"/>
      <x v="1"/>
    </i>
    <i>
      <x v="7"/>
      <x v="2"/>
      <x v="7"/>
    </i>
    <i r="1">
      <x v="3"/>
      <x v="2"/>
    </i>
    <i r="1">
      <x v="6"/>
      <x v="5"/>
    </i>
    <i>
      <x v="8"/>
      <x v="5"/>
      <x v="1"/>
    </i>
    <i>
      <x v="9"/>
      <x v="7"/>
      <x v="4"/>
    </i>
    <i>
      <x v="10"/>
      <x v="5"/>
      <x v="1"/>
    </i>
    <i r="1">
      <x v="7"/>
      <x v="4"/>
    </i>
    <i>
      <x v="11"/>
      <x v="4"/>
      <x/>
    </i>
    <i>
      <x v="12"/>
      <x/>
      <x v="3"/>
    </i>
    <i r="1">
      <x v="1"/>
      <x v="6"/>
    </i>
    <i r="1">
      <x v="3"/>
      <x v="2"/>
    </i>
    <i>
      <x v="13"/>
      <x/>
      <x v="3"/>
    </i>
    <i r="1">
      <x v="1"/>
      <x v="6"/>
    </i>
    <i t="grand">
      <x/>
    </i>
  </rowItems>
  <colItems count="1">
    <i/>
  </colItems>
  <formats count="2">
    <format dxfId="441">
      <pivotArea field="17" type="button" dataOnly="0" labelOnly="1" outline="0" axis="axisRow" fieldPosition="1"/>
    </format>
    <format dxfId="440">
      <pivotArea field="17" type="button" dataOnly="0" labelOnly="1" outline="0" axis="axisRow" fieldPosition="1"/>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5D375A-1984-4AF6-A8B8-6772D91F3A1E}" name="Tabla1" displayName="Tabla1" ref="O3:S32" totalsRowShown="0" tableBorderDxfId="448">
  <autoFilter ref="O3:S32" xr:uid="{4E5D375A-1984-4AF6-A8B8-6772D91F3A1E}"/>
  <sortState xmlns:xlrd2="http://schemas.microsoft.com/office/spreadsheetml/2017/richdata2" ref="O4:S32">
    <sortCondition ref="O3:O32"/>
  </sortState>
  <tableColumns count="5">
    <tableColumn id="1" xr3:uid="{D55E3412-1924-449A-B571-A8118F54A912}" name="Proyecto" dataDxfId="447"/>
    <tableColumn id="2" xr3:uid="{2FE701DB-21F9-44C7-8A91-466107D0875F}" name="Presup. Programado" dataDxfId="446"/>
    <tableColumn id="3" xr3:uid="{B20F4BF2-DBC4-4F88-812B-966E90DBE6FE}" name="Presup. Comprometido" dataDxfId="445"/>
    <tableColumn id="4" xr3:uid="{0AC6A5F4-F2AC-4CC1-905B-B84D37DC23B6}" name="Avance %" dataDxfId="444" dataCellStyle="Porcentaje">
      <calculatedColumnFormula>+Q4/P4</calculatedColumnFormula>
    </tableColumn>
    <tableColumn id="5" xr3:uid="{23C37402-8112-491B-8476-1FC1701FC00A}" name="Total Autorizacion giro" dataDxfId="443"/>
  </tableColumns>
  <tableStyleInfo name="TableStyleLight1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P7" dT="2025-10-04T17:06:14.54" personId="{5FB1D64A-BBCE-459E-9AAE-D84659FA9B7F}" id="{6E724742-3894-45AE-821F-219F2090886F}">
    <text>Traslado presupuestal Traslado
2-2025-47466</text>
  </threadedComment>
  <threadedComment ref="P8" dT="2025-12-03T03:37:50.86" personId="{5FB1D64A-BBCE-459E-9AAE-D84659FA9B7F}" id="{391D2B16-0FCD-472C-B34C-D32EACA93B31}">
    <text>Traslado presupuestal</text>
  </threadedComment>
  <threadedComment ref="P11" dT="2025-10-04T17:20:57.43" personId="{5FB1D64A-BBCE-459E-9AAE-D84659FA9B7F}" id="{275B05A5-1D06-4A5E-9EED-47D909CF090F}">
    <text>Traslado presupuestal 200MM</text>
  </threadedComment>
  <threadedComment ref="P13" dT="2025-10-04T18:02:38.70" personId="{5FB1D64A-BBCE-459E-9AAE-D84659FA9B7F}" id="{59C41164-63BF-4540-9DFC-D7F470763EC6}">
    <text>Traslado presupuestal en 1.647.072.222</text>
  </threadedComment>
  <threadedComment ref="P14" dT="2025-10-04T17:48:02.95" personId="{5FB1D64A-BBCE-459E-9AAE-D84659FA9B7F}" id="{77CF78DC-E64C-4F29-BE6F-AE05BB0F08CC}">
    <text>Traslado presupuestal en -400.000.000</text>
  </threadedComment>
  <threadedComment ref="P15" dT="2025-09-03T16:34:59.24" personId="{5FB1D64A-BBCE-459E-9AAE-D84659FA9B7F}" id="{8F52D0DB-8297-4A2E-B526-5BB55E5A3EF4}">
    <text>Traslado presupuestal por excedentes financieros + traslado presupuestal en 2.556.615.420</text>
  </threadedComment>
  <threadedComment ref="P16" dT="2025-10-04T17:40:06.93" personId="{5FB1D64A-BBCE-459E-9AAE-D84659FA9B7F}" id="{10D50D7E-EC75-4EA8-B942-4DAF3398807A}">
    <text>Traslado presupuestal en -340.000.000</text>
  </threadedComment>
  <threadedComment ref="P20" dT="2025-10-04T17:26:17.88" personId="{5FB1D64A-BBCE-459E-9AAE-D84659FA9B7F}" id="{76C0BDB0-25FF-4352-BA46-406EA7A73A4A}">
    <text>Traslado presupuestal en -317.200.000</text>
  </threadedComment>
  <threadedComment ref="P23" dT="2025-10-04T17:22:10.54" personId="{5FB1D64A-BBCE-459E-9AAE-D84659FA9B7F}" id="{B0394807-76F7-4350-B556-E905887596AB}">
    <text>Traslado presupuestal en menos 40.000.000</text>
  </threadedComment>
  <threadedComment ref="P28" dT="2025-10-04T17:59:51.60" personId="{5FB1D64A-BBCE-459E-9AAE-D84659FA9B7F}" id="{C1934E8E-0D2E-4761-B720-404CB264FE1A}">
    <text>Traslado presupuestal en -299.491.100</text>
  </threadedComment>
  <threadedComment ref="P31" dT="2025-10-04T18:00:46.24" personId="{5FB1D64A-BBCE-459E-9AAE-D84659FA9B7F}" id="{4D90E2E0-74A9-4D1B-AAAB-0264ED1DF6BA}">
    <text>Traslado presupuestal en -589.872.222</text>
  </threadedComment>
  <threadedComment ref="P32" dT="2025-10-04T17:29:26.08" personId="{5FB1D64A-BBCE-459E-9AAE-D84659FA9B7F}" id="{C37ABB47-B6F4-4A05-94F3-33426563A296}">
    <text>Traslado presupuestal en -1.326.375.000</text>
  </threadedComment>
</ThreadedComments>
</file>

<file path=xl/threadedComments/threadedComment2.xml><?xml version="1.0" encoding="utf-8"?>
<ThreadedComments xmlns="http://schemas.microsoft.com/office/spreadsheetml/2018/threadedcomments" xmlns:x="http://schemas.openxmlformats.org/spreadsheetml/2006/main">
  <threadedComment ref="AF481" dT="2025-11-13T14:55:48.91" personId="{5FB1D64A-BBCE-459E-9AAE-D84659FA9B7F}" id="{89155435-8EB5-4E9D-ADC8-3F11B032D6F5}">
    <text>De acuerdo a correo de Laura Cardenas el 13/11/2025 se solicita asociar a la meta “Construir 1 sede administrativa local” en el formato de modificación estaba la de “Terminar”</text>
  </threadedComment>
  <threadedComment ref="AF503" dT="2025-09-22T20:12:20.54" personId="{5FB1D64A-BBCE-459E-9AAE-D84659FA9B7F}" id="{DAD0920F-AA15-40DC-BB3D-4A7F5361D551}">
    <text>Debió quedar por esta meta”Intervenir 1 sede administrativa local” y quedo por la “Realizar 4 estrategias de fortalecimiento institucional (una por vigencia).”</text>
  </threadedComment>
  <threadedComment ref="AF537" dT="2025-09-22T20:13:48.94" personId="{5FB1D64A-BBCE-459E-9AAE-D84659FA9B7F}" id="{350082FE-9520-4B61-8672-CC4AA07B4914}">
    <text>Debió quedar por esta meta “Terminar 1 sede administrativa local” y quedo por la “Realizar 4 estrategias de fortalecimiento institucional (una por vigencia).”</text>
  </threadedComment>
  <threadedComment ref="AF1057" dT="2026-01-06T21:24:00.22" personId="{5FB1D64A-BBCE-459E-9AAE-D84659FA9B7F}" id="{50118A58-C175-416E-A871-B289BCC5DA1C}">
    <text>Pendiente confirmar con Laura C.</text>
  </threadedComment>
  <threadedComment ref="AB1206" dT="2026-01-05T21:43:42.61" personId="{5FB1D64A-BBCE-459E-9AAE-D84659FA9B7F}" id="{9F5A600B-B704-4FF1-9E47-D898BD89E3FE}">
    <text>Se determino restando el vr comprometido del proyecto menos el vr asociado a la meta vinv¿cular 600 mujeres…(316.829.182) en SIPSE</text>
  </threadedComment>
</ThreadedComments>
</file>

<file path=xl/worksheets/_rels/sheet11.xml.rels><?xml version="1.0" encoding="UTF-8" standalone="yes"?>
<Relationships xmlns="http://schemas.openxmlformats.org/package/2006/relationships"><Relationship Id="rId2" Type="http://schemas.openxmlformats.org/officeDocument/2006/relationships/pivotTable" Target="../pivotTables/pivotTable11.xml"/><Relationship Id="rId1" Type="http://schemas.openxmlformats.org/officeDocument/2006/relationships/pivotTable" Target="../pivotTables/pivotTable10.x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17/10/relationships/threadedComment" Target="../threadedComments/threadedComment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comments" Target="../comments1.xml"/><Relationship Id="rId5" Type="http://schemas.openxmlformats.org/officeDocument/2006/relationships/table" Target="../tables/table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2" Type="http://schemas.openxmlformats.org/officeDocument/2006/relationships/pivotTable" Target="../pivotTables/pivotTable7.xml"/><Relationship Id="rId1" Type="http://schemas.openxmlformats.org/officeDocument/2006/relationships/pivotTable" Target="../pivotTables/pivotTable6.xml"/></Relationships>
</file>

<file path=xl/worksheets/_rels/sheet8.xml.rels><?xml version="1.0" encoding="UTF-8" standalone="yes"?>
<Relationships xmlns="http://schemas.openxmlformats.org/package/2006/relationships"><Relationship Id="rId2" Type="http://schemas.openxmlformats.org/officeDocument/2006/relationships/pivotTable" Target="../pivotTables/pivotTable9.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FFFF00"/>
  </sheetPr>
  <dimension ref="A1:AW1373"/>
  <sheetViews>
    <sheetView topLeftCell="I1" workbookViewId="0">
      <pane ySplit="1022" topLeftCell="A1354" activePane="bottomLeft" state="frozen"/>
      <selection pane="bottomLeft" activeCell="Q1373" sqref="Q1373"/>
    </sheetView>
  </sheetViews>
  <sheetFormatPr baseColWidth="10" defaultColWidth="9.140625" defaultRowHeight="12.75" x14ac:dyDescent="0.2"/>
  <cols>
    <col min="1" max="1" width="11" bestFit="1" customWidth="1"/>
    <col min="2" max="2" width="9" bestFit="1" customWidth="1"/>
    <col min="3" max="3" width="15" bestFit="1" customWidth="1"/>
    <col min="4" max="4" width="13" bestFit="1" customWidth="1"/>
    <col min="5" max="5" width="15" bestFit="1" customWidth="1"/>
    <col min="6" max="6" width="16" bestFit="1" customWidth="1"/>
    <col min="7" max="7" width="13" bestFit="1" customWidth="1"/>
    <col min="8" max="8" width="59" bestFit="1" customWidth="1"/>
    <col min="9" max="9" width="18" bestFit="1" customWidth="1"/>
    <col min="10" max="10" width="18" customWidth="1"/>
    <col min="11" max="11" width="15" bestFit="1" customWidth="1"/>
    <col min="12" max="12" width="13" bestFit="1" customWidth="1"/>
    <col min="13" max="13" width="14" bestFit="1" customWidth="1"/>
    <col min="14" max="14" width="12" bestFit="1" customWidth="1"/>
    <col min="15" max="15" width="17" bestFit="1" customWidth="1"/>
    <col min="16" max="17" width="15" bestFit="1" customWidth="1"/>
    <col min="18" max="18" width="20.7109375" customWidth="1"/>
    <col min="19" max="19" width="26" bestFit="1" customWidth="1"/>
    <col min="20" max="20" width="82" bestFit="1" customWidth="1"/>
    <col min="21" max="21" width="12" bestFit="1" customWidth="1"/>
    <col min="22" max="22" width="28" bestFit="1" customWidth="1"/>
    <col min="23" max="23" width="23" bestFit="1" customWidth="1"/>
    <col min="24" max="24" width="60" bestFit="1" customWidth="1"/>
    <col min="25" max="25" width="26" bestFit="1" customWidth="1"/>
    <col min="26" max="26" width="7" bestFit="1" customWidth="1"/>
    <col min="27" max="27" width="42" bestFit="1" customWidth="1"/>
    <col min="28" max="28" width="14" bestFit="1" customWidth="1"/>
    <col min="29" max="29" width="62" bestFit="1" customWidth="1"/>
    <col min="30" max="31" width="17" bestFit="1" customWidth="1"/>
    <col min="32" max="32" width="12" bestFit="1" customWidth="1"/>
    <col min="33" max="33" width="117" bestFit="1" customWidth="1"/>
    <col min="34" max="34" width="16" bestFit="1" customWidth="1"/>
    <col min="35" max="35" width="35" bestFit="1" customWidth="1"/>
    <col min="36" max="36" width="16" bestFit="1" customWidth="1"/>
    <col min="37" max="37" width="30" bestFit="1" customWidth="1"/>
    <col min="38" max="38" width="12" bestFit="1" customWidth="1"/>
    <col min="39" max="39" width="13" bestFit="1" customWidth="1"/>
    <col min="40" max="41" width="12" bestFit="1" customWidth="1"/>
    <col min="42" max="42" width="19" bestFit="1" customWidth="1"/>
    <col min="43" max="43" width="18" bestFit="1" customWidth="1"/>
    <col min="44" max="44" width="16" bestFit="1" customWidth="1"/>
    <col min="45" max="45" width="11" bestFit="1" customWidth="1"/>
    <col min="46" max="46" width="16" bestFit="1" customWidth="1"/>
    <col min="47" max="47" width="11" bestFit="1" customWidth="1"/>
    <col min="48" max="48" width="18" bestFit="1" customWidth="1"/>
    <col min="49" max="49" width="6" bestFit="1" customWidth="1"/>
  </cols>
  <sheetData>
    <row r="1" spans="1:49" ht="60" x14ac:dyDescent="0.2">
      <c r="A1" s="5" t="s">
        <v>8195</v>
      </c>
      <c r="B1" s="5" t="s">
        <v>8196</v>
      </c>
      <c r="C1" s="5" t="s">
        <v>8197</v>
      </c>
      <c r="D1" s="5" t="s">
        <v>8198</v>
      </c>
      <c r="E1" s="5" t="s">
        <v>8199</v>
      </c>
      <c r="F1" s="5" t="s">
        <v>8200</v>
      </c>
      <c r="G1" s="6" t="s">
        <v>8201</v>
      </c>
      <c r="H1" s="5" t="s">
        <v>8202</v>
      </c>
      <c r="I1" s="5" t="s">
        <v>8203</v>
      </c>
      <c r="J1" s="7" t="s">
        <v>8240</v>
      </c>
      <c r="K1" s="1" t="s">
        <v>8197</v>
      </c>
      <c r="L1" s="1" t="s">
        <v>8198</v>
      </c>
      <c r="M1" s="5" t="s">
        <v>8204</v>
      </c>
      <c r="N1" s="1" t="s">
        <v>8205</v>
      </c>
      <c r="O1" s="5" t="s">
        <v>8206</v>
      </c>
      <c r="P1" s="5" t="s">
        <v>8207</v>
      </c>
      <c r="Q1" s="5" t="s">
        <v>8208</v>
      </c>
      <c r="R1" s="5" t="s">
        <v>8209</v>
      </c>
      <c r="S1" s="5" t="s">
        <v>8210</v>
      </c>
      <c r="T1" s="5" t="s">
        <v>8211</v>
      </c>
      <c r="U1" s="1" t="s">
        <v>8212</v>
      </c>
      <c r="V1" s="1" t="s">
        <v>8213</v>
      </c>
      <c r="W1" s="1" t="s">
        <v>8214</v>
      </c>
      <c r="X1" s="1" t="s">
        <v>8215</v>
      </c>
      <c r="Y1" s="1" t="s">
        <v>8216</v>
      </c>
      <c r="Z1" s="1" t="s">
        <v>8217</v>
      </c>
      <c r="AA1" s="1" t="s">
        <v>8218</v>
      </c>
      <c r="AB1" s="4" t="s">
        <v>8219</v>
      </c>
      <c r="AC1" s="1" t="s">
        <v>8220</v>
      </c>
      <c r="AD1" s="1" t="s">
        <v>8221</v>
      </c>
      <c r="AE1" s="4" t="s">
        <v>8222</v>
      </c>
      <c r="AF1" s="6" t="s">
        <v>8223</v>
      </c>
      <c r="AG1" s="5" t="s">
        <v>8224</v>
      </c>
      <c r="AH1" s="1" t="s">
        <v>8225</v>
      </c>
      <c r="AI1" s="1" t="s">
        <v>8226</v>
      </c>
      <c r="AJ1" s="1" t="s">
        <v>8227</v>
      </c>
      <c r="AK1" s="1" t="s">
        <v>8228</v>
      </c>
      <c r="AL1" s="1" t="s">
        <v>8229</v>
      </c>
      <c r="AM1" s="5" t="s">
        <v>8230</v>
      </c>
      <c r="AN1" s="5" t="s">
        <v>8231</v>
      </c>
      <c r="AO1" s="5" t="s">
        <v>8232</v>
      </c>
      <c r="AP1" s="5" t="s">
        <v>8233</v>
      </c>
      <c r="AQ1" s="5" t="s">
        <v>8234</v>
      </c>
      <c r="AR1" s="1" t="s">
        <v>8235</v>
      </c>
      <c r="AS1" s="4" t="s">
        <v>8236</v>
      </c>
      <c r="AT1" s="1" t="s">
        <v>8237</v>
      </c>
      <c r="AU1" s="4" t="s">
        <v>8238</v>
      </c>
      <c r="AV1" s="1" t="s">
        <v>8239</v>
      </c>
      <c r="AW1" s="1" t="s">
        <v>17</v>
      </c>
    </row>
    <row r="2" spans="1:49" hidden="1" x14ac:dyDescent="0.2">
      <c r="A2" t="s">
        <v>0</v>
      </c>
      <c r="B2" t="s">
        <v>1</v>
      </c>
      <c r="C2" s="2">
        <v>45658</v>
      </c>
      <c r="D2" s="2">
        <v>45747</v>
      </c>
      <c r="E2" t="s">
        <v>2</v>
      </c>
      <c r="F2" s="2">
        <v>45679</v>
      </c>
      <c r="G2" t="s">
        <v>3</v>
      </c>
      <c r="H2" t="s">
        <v>4</v>
      </c>
      <c r="I2" t="s">
        <v>5</v>
      </c>
      <c r="K2" s="2">
        <v>45658</v>
      </c>
      <c r="L2" s="2">
        <v>46022</v>
      </c>
      <c r="M2" t="s">
        <v>6</v>
      </c>
      <c r="N2" t="s">
        <v>7</v>
      </c>
      <c r="O2" t="s">
        <v>8</v>
      </c>
      <c r="P2" t="s">
        <v>1</v>
      </c>
      <c r="Q2" t="s">
        <v>1</v>
      </c>
      <c r="R2" t="s">
        <v>9</v>
      </c>
      <c r="S2" t="s">
        <v>10</v>
      </c>
      <c r="T2" t="s">
        <v>11</v>
      </c>
      <c r="U2" t="s">
        <v>12</v>
      </c>
      <c r="V2" t="s">
        <v>13</v>
      </c>
      <c r="W2" t="s">
        <v>14</v>
      </c>
      <c r="X2" t="s">
        <v>15</v>
      </c>
      <c r="Y2" t="s">
        <v>16</v>
      </c>
      <c r="Z2" t="s">
        <v>17</v>
      </c>
      <c r="AA2" t="s">
        <v>18</v>
      </c>
      <c r="AB2" t="s">
        <v>19</v>
      </c>
      <c r="AC2" t="s">
        <v>20</v>
      </c>
      <c r="AD2" t="s">
        <v>21</v>
      </c>
      <c r="AE2" t="s">
        <v>22</v>
      </c>
      <c r="AF2" t="s">
        <v>23</v>
      </c>
      <c r="AG2" t="s">
        <v>24</v>
      </c>
      <c r="AH2" t="s">
        <v>25</v>
      </c>
      <c r="AI2" t="s">
        <v>26</v>
      </c>
      <c r="AJ2" t="s">
        <v>27</v>
      </c>
      <c r="AK2" t="s">
        <v>28</v>
      </c>
      <c r="AL2" s="3">
        <v>1169306</v>
      </c>
      <c r="AM2" s="3">
        <v>0</v>
      </c>
      <c r="AN2" s="3">
        <v>0</v>
      </c>
      <c r="AO2" s="3">
        <v>1169306</v>
      </c>
      <c r="AP2" s="3">
        <v>0</v>
      </c>
      <c r="AQ2" s="3">
        <v>1169306</v>
      </c>
      <c r="AR2" t="s">
        <v>29</v>
      </c>
      <c r="AS2" t="s">
        <v>1</v>
      </c>
      <c r="AT2" t="s">
        <v>30</v>
      </c>
      <c r="AU2" t="s">
        <v>1</v>
      </c>
      <c r="AV2" s="2">
        <v>45679</v>
      </c>
      <c r="AW2" t="s">
        <v>17</v>
      </c>
    </row>
    <row r="3" spans="1:49" hidden="1" x14ac:dyDescent="0.2">
      <c r="A3" t="s">
        <v>0</v>
      </c>
      <c r="B3" t="s">
        <v>1</v>
      </c>
      <c r="C3" s="2">
        <v>45658</v>
      </c>
      <c r="D3" s="2">
        <v>45747</v>
      </c>
      <c r="E3" t="s">
        <v>2</v>
      </c>
      <c r="F3" s="2">
        <v>45678</v>
      </c>
      <c r="G3" t="s">
        <v>31</v>
      </c>
      <c r="H3" t="s">
        <v>32</v>
      </c>
      <c r="I3" t="s">
        <v>33</v>
      </c>
      <c r="K3" s="2">
        <v>45658</v>
      </c>
      <c r="L3" s="2">
        <v>46022</v>
      </c>
      <c r="M3" t="s">
        <v>6</v>
      </c>
      <c r="N3" t="s">
        <v>7</v>
      </c>
      <c r="O3" t="s">
        <v>8</v>
      </c>
      <c r="P3" t="s">
        <v>34</v>
      </c>
      <c r="Q3" t="s">
        <v>34</v>
      </c>
      <c r="R3" t="s">
        <v>35</v>
      </c>
      <c r="S3" t="s">
        <v>10</v>
      </c>
      <c r="T3" t="s">
        <v>11</v>
      </c>
      <c r="U3" t="s">
        <v>12</v>
      </c>
      <c r="V3" t="s">
        <v>13</v>
      </c>
      <c r="W3" t="s">
        <v>14</v>
      </c>
      <c r="X3" t="s">
        <v>15</v>
      </c>
      <c r="Y3" t="s">
        <v>16</v>
      </c>
      <c r="Z3" t="s">
        <v>17</v>
      </c>
      <c r="AA3" t="s">
        <v>18</v>
      </c>
      <c r="AB3" t="s">
        <v>36</v>
      </c>
      <c r="AC3" t="s">
        <v>37</v>
      </c>
      <c r="AD3" t="s">
        <v>38</v>
      </c>
      <c r="AE3" t="s">
        <v>39</v>
      </c>
      <c r="AF3" t="s">
        <v>40</v>
      </c>
      <c r="AG3" t="s">
        <v>41</v>
      </c>
      <c r="AH3" t="s">
        <v>25</v>
      </c>
      <c r="AI3" t="s">
        <v>26</v>
      </c>
      <c r="AJ3" t="s">
        <v>27</v>
      </c>
      <c r="AK3" t="s">
        <v>28</v>
      </c>
      <c r="AL3" s="3">
        <v>1471446</v>
      </c>
      <c r="AM3" s="3">
        <v>0</v>
      </c>
      <c r="AN3" s="3">
        <v>0</v>
      </c>
      <c r="AO3" s="3">
        <v>1471446</v>
      </c>
      <c r="AP3" s="3">
        <v>1471446</v>
      </c>
      <c r="AQ3" s="3">
        <v>0</v>
      </c>
      <c r="AR3" t="s">
        <v>42</v>
      </c>
      <c r="AS3" t="s">
        <v>1</v>
      </c>
      <c r="AT3" t="s">
        <v>43</v>
      </c>
      <c r="AU3" t="s">
        <v>1</v>
      </c>
      <c r="AV3" s="2">
        <v>45678</v>
      </c>
      <c r="AW3" t="s">
        <v>17</v>
      </c>
    </row>
    <row r="4" spans="1:49" hidden="1" x14ac:dyDescent="0.2">
      <c r="A4" t="s">
        <v>0</v>
      </c>
      <c r="B4" t="s">
        <v>1</v>
      </c>
      <c r="C4" s="2">
        <v>45658</v>
      </c>
      <c r="D4" s="2">
        <v>45747</v>
      </c>
      <c r="E4" t="s">
        <v>2</v>
      </c>
      <c r="F4" s="2">
        <v>45678</v>
      </c>
      <c r="G4" t="s">
        <v>31</v>
      </c>
      <c r="H4" t="s">
        <v>32</v>
      </c>
      <c r="I4" t="s">
        <v>44</v>
      </c>
      <c r="K4" s="2">
        <v>45658</v>
      </c>
      <c r="L4" s="2">
        <v>46022</v>
      </c>
      <c r="M4" t="s">
        <v>6</v>
      </c>
      <c r="N4" t="s">
        <v>7</v>
      </c>
      <c r="O4" t="s">
        <v>8</v>
      </c>
      <c r="P4" t="s">
        <v>45</v>
      </c>
      <c r="Q4" t="s">
        <v>45</v>
      </c>
      <c r="R4" t="s">
        <v>46</v>
      </c>
      <c r="S4" t="s">
        <v>10</v>
      </c>
      <c r="T4" t="s">
        <v>11</v>
      </c>
      <c r="U4" t="s">
        <v>12</v>
      </c>
      <c r="V4" t="s">
        <v>13</v>
      </c>
      <c r="W4" t="s">
        <v>14</v>
      </c>
      <c r="X4" t="s">
        <v>15</v>
      </c>
      <c r="Y4" t="s">
        <v>16</v>
      </c>
      <c r="Z4" t="s">
        <v>17</v>
      </c>
      <c r="AA4" t="s">
        <v>18</v>
      </c>
      <c r="AB4" t="s">
        <v>36</v>
      </c>
      <c r="AC4" t="s">
        <v>37</v>
      </c>
      <c r="AD4" t="s">
        <v>47</v>
      </c>
      <c r="AE4" t="s">
        <v>39</v>
      </c>
      <c r="AF4" t="s">
        <v>48</v>
      </c>
      <c r="AG4" t="s">
        <v>49</v>
      </c>
      <c r="AH4" t="s">
        <v>25</v>
      </c>
      <c r="AI4" t="s">
        <v>26</v>
      </c>
      <c r="AJ4" t="s">
        <v>27</v>
      </c>
      <c r="AK4" t="s">
        <v>28</v>
      </c>
      <c r="AL4" s="3">
        <v>1471446</v>
      </c>
      <c r="AM4" s="3">
        <v>0</v>
      </c>
      <c r="AN4" s="3">
        <v>0</v>
      </c>
      <c r="AO4" s="3">
        <v>1471446</v>
      </c>
      <c r="AP4" s="3">
        <v>1471446</v>
      </c>
      <c r="AQ4" s="3">
        <v>0</v>
      </c>
      <c r="AR4" t="s">
        <v>50</v>
      </c>
      <c r="AS4" t="s">
        <v>1</v>
      </c>
      <c r="AT4" t="s">
        <v>51</v>
      </c>
      <c r="AU4" t="s">
        <v>1</v>
      </c>
      <c r="AV4" s="2">
        <v>45678</v>
      </c>
      <c r="AW4" t="s">
        <v>17</v>
      </c>
    </row>
    <row r="5" spans="1:49" hidden="1" x14ac:dyDescent="0.2">
      <c r="A5" t="s">
        <v>0</v>
      </c>
      <c r="B5" t="s">
        <v>1</v>
      </c>
      <c r="C5" s="2">
        <v>45658</v>
      </c>
      <c r="D5" s="2">
        <v>45747</v>
      </c>
      <c r="E5" t="s">
        <v>2</v>
      </c>
      <c r="F5" s="2">
        <v>45678</v>
      </c>
      <c r="G5" t="s">
        <v>31</v>
      </c>
      <c r="H5" t="s">
        <v>32</v>
      </c>
      <c r="I5" t="s">
        <v>52</v>
      </c>
      <c r="K5" s="2">
        <v>45658</v>
      </c>
      <c r="L5" s="2">
        <v>46022</v>
      </c>
      <c r="M5" t="s">
        <v>6</v>
      </c>
      <c r="N5" t="s">
        <v>7</v>
      </c>
      <c r="O5" t="s">
        <v>8</v>
      </c>
      <c r="P5" t="s">
        <v>53</v>
      </c>
      <c r="Q5" t="s">
        <v>53</v>
      </c>
      <c r="R5" t="s">
        <v>54</v>
      </c>
      <c r="S5" t="s">
        <v>10</v>
      </c>
      <c r="T5" t="s">
        <v>11</v>
      </c>
      <c r="U5" t="s">
        <v>12</v>
      </c>
      <c r="V5" t="s">
        <v>13</v>
      </c>
      <c r="W5" t="s">
        <v>14</v>
      </c>
      <c r="X5" t="s">
        <v>15</v>
      </c>
      <c r="Y5" t="s">
        <v>16</v>
      </c>
      <c r="Z5" t="s">
        <v>17</v>
      </c>
      <c r="AA5" t="s">
        <v>18</v>
      </c>
      <c r="AB5" t="s">
        <v>36</v>
      </c>
      <c r="AC5" t="s">
        <v>37</v>
      </c>
      <c r="AD5" t="s">
        <v>55</v>
      </c>
      <c r="AE5" t="s">
        <v>39</v>
      </c>
      <c r="AF5" t="s">
        <v>56</v>
      </c>
      <c r="AG5" t="s">
        <v>57</v>
      </c>
      <c r="AH5" t="s">
        <v>25</v>
      </c>
      <c r="AI5" t="s">
        <v>26</v>
      </c>
      <c r="AJ5" t="s">
        <v>27</v>
      </c>
      <c r="AK5" t="s">
        <v>28</v>
      </c>
      <c r="AL5" s="3">
        <v>1471446</v>
      </c>
      <c r="AM5" s="3">
        <v>0</v>
      </c>
      <c r="AN5" s="3">
        <v>0</v>
      </c>
      <c r="AO5" s="3">
        <v>1471446</v>
      </c>
      <c r="AP5" s="3">
        <v>1471446</v>
      </c>
      <c r="AQ5" s="3">
        <v>0</v>
      </c>
      <c r="AR5" t="s">
        <v>58</v>
      </c>
      <c r="AS5" t="s">
        <v>1</v>
      </c>
      <c r="AT5" t="s">
        <v>59</v>
      </c>
      <c r="AU5" t="s">
        <v>1</v>
      </c>
      <c r="AV5" s="2">
        <v>45678</v>
      </c>
      <c r="AW5" t="s">
        <v>17</v>
      </c>
    </row>
    <row r="6" spans="1:49" hidden="1" x14ac:dyDescent="0.2">
      <c r="A6" t="s">
        <v>0</v>
      </c>
      <c r="B6" t="s">
        <v>1</v>
      </c>
      <c r="C6" s="2">
        <v>45658</v>
      </c>
      <c r="D6" s="2">
        <v>45747</v>
      </c>
      <c r="E6" t="s">
        <v>2</v>
      </c>
      <c r="F6" s="2">
        <v>45678</v>
      </c>
      <c r="G6" t="s">
        <v>31</v>
      </c>
      <c r="H6" t="s">
        <v>32</v>
      </c>
      <c r="I6" t="s">
        <v>60</v>
      </c>
      <c r="K6" s="2">
        <v>45658</v>
      </c>
      <c r="L6" s="2">
        <v>46022</v>
      </c>
      <c r="M6" t="s">
        <v>6</v>
      </c>
      <c r="N6" t="s">
        <v>7</v>
      </c>
      <c r="O6" t="s">
        <v>8</v>
      </c>
      <c r="P6" t="s">
        <v>61</v>
      </c>
      <c r="Q6" t="s">
        <v>61</v>
      </c>
      <c r="R6" t="s">
        <v>62</v>
      </c>
      <c r="S6" t="s">
        <v>10</v>
      </c>
      <c r="T6" t="s">
        <v>11</v>
      </c>
      <c r="U6" t="s">
        <v>12</v>
      </c>
      <c r="V6" t="s">
        <v>13</v>
      </c>
      <c r="W6" t="s">
        <v>14</v>
      </c>
      <c r="X6" t="s">
        <v>15</v>
      </c>
      <c r="Y6" t="s">
        <v>16</v>
      </c>
      <c r="Z6" t="s">
        <v>17</v>
      </c>
      <c r="AA6" t="s">
        <v>18</v>
      </c>
      <c r="AB6" t="s">
        <v>36</v>
      </c>
      <c r="AC6" t="s">
        <v>37</v>
      </c>
      <c r="AD6" t="s">
        <v>63</v>
      </c>
      <c r="AE6" t="s">
        <v>39</v>
      </c>
      <c r="AF6" t="s">
        <v>64</v>
      </c>
      <c r="AG6" t="s">
        <v>65</v>
      </c>
      <c r="AH6" t="s">
        <v>25</v>
      </c>
      <c r="AI6" t="s">
        <v>26</v>
      </c>
      <c r="AJ6" t="s">
        <v>27</v>
      </c>
      <c r="AK6" t="s">
        <v>28</v>
      </c>
      <c r="AL6" s="3">
        <v>1471447</v>
      </c>
      <c r="AM6" s="3">
        <v>0</v>
      </c>
      <c r="AN6" s="3">
        <v>0</v>
      </c>
      <c r="AO6" s="3">
        <v>1471447</v>
      </c>
      <c r="AP6" s="3">
        <v>1471447</v>
      </c>
      <c r="AQ6" s="3">
        <v>0</v>
      </c>
      <c r="AR6" t="s">
        <v>66</v>
      </c>
      <c r="AS6" t="s">
        <v>1</v>
      </c>
      <c r="AT6" t="s">
        <v>67</v>
      </c>
      <c r="AU6" t="s">
        <v>1</v>
      </c>
      <c r="AV6" s="2">
        <v>45678</v>
      </c>
      <c r="AW6" t="s">
        <v>17</v>
      </c>
    </row>
    <row r="7" spans="1:49" hidden="1" x14ac:dyDescent="0.2">
      <c r="A7" t="s">
        <v>0</v>
      </c>
      <c r="B7" t="s">
        <v>1</v>
      </c>
      <c r="C7" s="2">
        <v>45658</v>
      </c>
      <c r="D7" s="2">
        <v>45747</v>
      </c>
      <c r="E7" t="s">
        <v>2</v>
      </c>
      <c r="F7" s="2">
        <v>45678</v>
      </c>
      <c r="G7" t="s">
        <v>31</v>
      </c>
      <c r="H7" t="s">
        <v>32</v>
      </c>
      <c r="I7" t="s">
        <v>68</v>
      </c>
      <c r="K7" s="2">
        <v>45658</v>
      </c>
      <c r="L7" s="2">
        <v>46022</v>
      </c>
      <c r="M7" t="s">
        <v>6</v>
      </c>
      <c r="N7" t="s">
        <v>7</v>
      </c>
      <c r="O7" t="s">
        <v>8</v>
      </c>
      <c r="P7" t="s">
        <v>69</v>
      </c>
      <c r="Q7" t="s">
        <v>69</v>
      </c>
      <c r="R7" t="s">
        <v>70</v>
      </c>
      <c r="S7" t="s">
        <v>10</v>
      </c>
      <c r="T7" t="s">
        <v>11</v>
      </c>
      <c r="U7" t="s">
        <v>12</v>
      </c>
      <c r="V7" t="s">
        <v>13</v>
      </c>
      <c r="W7" t="s">
        <v>14</v>
      </c>
      <c r="X7" t="s">
        <v>15</v>
      </c>
      <c r="Y7" t="s">
        <v>16</v>
      </c>
      <c r="Z7" t="s">
        <v>17</v>
      </c>
      <c r="AA7" t="s">
        <v>18</v>
      </c>
      <c r="AB7" t="s">
        <v>36</v>
      </c>
      <c r="AC7" t="s">
        <v>37</v>
      </c>
      <c r="AD7" t="s">
        <v>71</v>
      </c>
      <c r="AE7" t="s">
        <v>39</v>
      </c>
      <c r="AF7" t="s">
        <v>72</v>
      </c>
      <c r="AG7" t="s">
        <v>73</v>
      </c>
      <c r="AH7" t="s">
        <v>25</v>
      </c>
      <c r="AI7" t="s">
        <v>26</v>
      </c>
      <c r="AJ7" t="s">
        <v>27</v>
      </c>
      <c r="AK7" t="s">
        <v>28</v>
      </c>
      <c r="AL7" s="3">
        <v>1471447</v>
      </c>
      <c r="AM7" s="3">
        <v>0</v>
      </c>
      <c r="AN7" s="3">
        <v>0</v>
      </c>
      <c r="AO7" s="3">
        <v>1471447</v>
      </c>
      <c r="AP7" s="3">
        <v>1471447</v>
      </c>
      <c r="AQ7" s="3">
        <v>0</v>
      </c>
      <c r="AR7" t="s">
        <v>74</v>
      </c>
      <c r="AS7" t="s">
        <v>1</v>
      </c>
      <c r="AT7" t="s">
        <v>75</v>
      </c>
      <c r="AU7" t="s">
        <v>1</v>
      </c>
      <c r="AV7" s="2">
        <v>45678</v>
      </c>
      <c r="AW7" t="s">
        <v>17</v>
      </c>
    </row>
    <row r="8" spans="1:49" hidden="1" x14ac:dyDescent="0.2">
      <c r="A8" t="s">
        <v>0</v>
      </c>
      <c r="B8" t="s">
        <v>1</v>
      </c>
      <c r="C8" s="2">
        <v>45658</v>
      </c>
      <c r="D8" s="2">
        <v>45747</v>
      </c>
      <c r="E8" t="s">
        <v>2</v>
      </c>
      <c r="F8" s="2">
        <v>45678</v>
      </c>
      <c r="G8" t="s">
        <v>31</v>
      </c>
      <c r="H8" t="s">
        <v>32</v>
      </c>
      <c r="I8" t="s">
        <v>76</v>
      </c>
      <c r="K8" s="2">
        <v>45658</v>
      </c>
      <c r="L8" s="2">
        <v>46022</v>
      </c>
      <c r="M8" t="s">
        <v>6</v>
      </c>
      <c r="N8" t="s">
        <v>7</v>
      </c>
      <c r="O8" t="s">
        <v>8</v>
      </c>
      <c r="P8" t="s">
        <v>77</v>
      </c>
      <c r="Q8" t="s">
        <v>77</v>
      </c>
      <c r="R8" t="s">
        <v>78</v>
      </c>
      <c r="S8" t="s">
        <v>10</v>
      </c>
      <c r="T8" t="s">
        <v>11</v>
      </c>
      <c r="U8" t="s">
        <v>12</v>
      </c>
      <c r="V8" t="s">
        <v>13</v>
      </c>
      <c r="W8" t="s">
        <v>14</v>
      </c>
      <c r="X8" t="s">
        <v>15</v>
      </c>
      <c r="Y8" t="s">
        <v>16</v>
      </c>
      <c r="Z8" t="s">
        <v>17</v>
      </c>
      <c r="AA8" t="s">
        <v>18</v>
      </c>
      <c r="AB8" t="s">
        <v>36</v>
      </c>
      <c r="AC8" t="s">
        <v>37</v>
      </c>
      <c r="AD8" t="s">
        <v>79</v>
      </c>
      <c r="AE8" t="s">
        <v>39</v>
      </c>
      <c r="AF8" t="s">
        <v>80</v>
      </c>
      <c r="AG8" t="s">
        <v>81</v>
      </c>
      <c r="AH8" t="s">
        <v>25</v>
      </c>
      <c r="AI8" t="s">
        <v>26</v>
      </c>
      <c r="AJ8" t="s">
        <v>27</v>
      </c>
      <c r="AK8" t="s">
        <v>28</v>
      </c>
      <c r="AL8" s="3">
        <v>1991201</v>
      </c>
      <c r="AM8" s="3">
        <v>0</v>
      </c>
      <c r="AN8" s="3">
        <v>0</v>
      </c>
      <c r="AO8" s="3">
        <v>1991201</v>
      </c>
      <c r="AP8" s="3">
        <v>1991201</v>
      </c>
      <c r="AQ8" s="3">
        <v>0</v>
      </c>
      <c r="AR8" t="s">
        <v>82</v>
      </c>
      <c r="AS8" t="s">
        <v>1</v>
      </c>
      <c r="AT8" t="s">
        <v>83</v>
      </c>
      <c r="AU8" t="s">
        <v>1</v>
      </c>
      <c r="AV8" s="2">
        <v>45678</v>
      </c>
      <c r="AW8" t="s">
        <v>17</v>
      </c>
    </row>
    <row r="9" spans="1:49" hidden="1" x14ac:dyDescent="0.2">
      <c r="A9" t="s">
        <v>0</v>
      </c>
      <c r="B9" t="s">
        <v>1</v>
      </c>
      <c r="C9" s="2">
        <v>45658</v>
      </c>
      <c r="D9" s="2">
        <v>45747</v>
      </c>
      <c r="E9" t="s">
        <v>2</v>
      </c>
      <c r="F9" s="2">
        <v>45678</v>
      </c>
      <c r="G9" t="s">
        <v>31</v>
      </c>
      <c r="H9" t="s">
        <v>32</v>
      </c>
      <c r="I9" t="s">
        <v>84</v>
      </c>
      <c r="K9" s="2">
        <v>45658</v>
      </c>
      <c r="L9" s="2">
        <v>46022</v>
      </c>
      <c r="M9" t="s">
        <v>6</v>
      </c>
      <c r="N9" t="s">
        <v>7</v>
      </c>
      <c r="O9" t="s">
        <v>8</v>
      </c>
      <c r="P9" t="s">
        <v>85</v>
      </c>
      <c r="Q9" t="s">
        <v>85</v>
      </c>
      <c r="R9" t="s">
        <v>86</v>
      </c>
      <c r="S9" t="s">
        <v>10</v>
      </c>
      <c r="T9" t="s">
        <v>11</v>
      </c>
      <c r="U9" t="s">
        <v>12</v>
      </c>
      <c r="V9" t="s">
        <v>13</v>
      </c>
      <c r="W9" t="s">
        <v>14</v>
      </c>
      <c r="X9" t="s">
        <v>15</v>
      </c>
      <c r="Y9" t="s">
        <v>16</v>
      </c>
      <c r="Z9" t="s">
        <v>17</v>
      </c>
      <c r="AA9" t="s">
        <v>18</v>
      </c>
      <c r="AB9" t="s">
        <v>36</v>
      </c>
      <c r="AC9" t="s">
        <v>37</v>
      </c>
      <c r="AD9" t="s">
        <v>87</v>
      </c>
      <c r="AE9" t="s">
        <v>39</v>
      </c>
      <c r="AF9" t="s">
        <v>88</v>
      </c>
      <c r="AG9" t="s">
        <v>89</v>
      </c>
      <c r="AH9" t="s">
        <v>25</v>
      </c>
      <c r="AI9" t="s">
        <v>26</v>
      </c>
      <c r="AJ9" t="s">
        <v>27</v>
      </c>
      <c r="AK9" t="s">
        <v>28</v>
      </c>
      <c r="AL9" s="3">
        <v>1471447</v>
      </c>
      <c r="AM9" s="3">
        <v>0</v>
      </c>
      <c r="AN9" s="3">
        <v>0</v>
      </c>
      <c r="AO9" s="3">
        <v>1471447</v>
      </c>
      <c r="AP9" s="3">
        <v>1471447</v>
      </c>
      <c r="AQ9" s="3">
        <v>0</v>
      </c>
      <c r="AR9" t="s">
        <v>90</v>
      </c>
      <c r="AS9" t="s">
        <v>1</v>
      </c>
      <c r="AT9" t="s">
        <v>91</v>
      </c>
      <c r="AU9" t="s">
        <v>1</v>
      </c>
      <c r="AV9" s="2">
        <v>45678</v>
      </c>
      <c r="AW9" t="s">
        <v>17</v>
      </c>
    </row>
    <row r="10" spans="1:49" hidden="1" x14ac:dyDescent="0.2">
      <c r="A10" t="s">
        <v>0</v>
      </c>
      <c r="B10" t="s">
        <v>1</v>
      </c>
      <c r="C10" s="2">
        <v>45658</v>
      </c>
      <c r="D10" s="2">
        <v>45747</v>
      </c>
      <c r="E10" t="s">
        <v>2</v>
      </c>
      <c r="F10" s="2">
        <v>45678</v>
      </c>
      <c r="G10" t="s">
        <v>92</v>
      </c>
      <c r="H10" t="s">
        <v>93</v>
      </c>
      <c r="I10" t="s">
        <v>94</v>
      </c>
      <c r="K10" s="2">
        <v>45658</v>
      </c>
      <c r="L10" s="2">
        <v>46022</v>
      </c>
      <c r="M10" t="s">
        <v>6</v>
      </c>
      <c r="N10" t="s">
        <v>7</v>
      </c>
      <c r="O10" t="s">
        <v>8</v>
      </c>
      <c r="P10" t="s">
        <v>95</v>
      </c>
      <c r="Q10" t="s">
        <v>95</v>
      </c>
      <c r="R10" t="s">
        <v>96</v>
      </c>
      <c r="S10" t="s">
        <v>10</v>
      </c>
      <c r="T10" t="s">
        <v>11</v>
      </c>
      <c r="U10" t="s">
        <v>12</v>
      </c>
      <c r="V10" t="s">
        <v>13</v>
      </c>
      <c r="W10" t="s">
        <v>14</v>
      </c>
      <c r="X10" t="s">
        <v>15</v>
      </c>
      <c r="Y10" t="s">
        <v>16</v>
      </c>
      <c r="Z10" t="s">
        <v>17</v>
      </c>
      <c r="AA10" t="s">
        <v>18</v>
      </c>
      <c r="AB10" t="s">
        <v>36</v>
      </c>
      <c r="AC10" t="s">
        <v>37</v>
      </c>
      <c r="AD10" t="s">
        <v>97</v>
      </c>
      <c r="AE10" t="s">
        <v>22</v>
      </c>
      <c r="AF10" t="s">
        <v>98</v>
      </c>
      <c r="AG10" t="s">
        <v>99</v>
      </c>
      <c r="AH10" t="s">
        <v>25</v>
      </c>
      <c r="AI10" t="s">
        <v>26</v>
      </c>
      <c r="AJ10" t="s">
        <v>27</v>
      </c>
      <c r="AK10" t="s">
        <v>28</v>
      </c>
      <c r="AL10" s="3">
        <v>3898200</v>
      </c>
      <c r="AM10" s="3">
        <v>0</v>
      </c>
      <c r="AN10" s="3">
        <v>0</v>
      </c>
      <c r="AO10" s="3">
        <v>3898200</v>
      </c>
      <c r="AP10" s="3">
        <v>3898200</v>
      </c>
      <c r="AQ10" s="3">
        <v>0</v>
      </c>
      <c r="AR10" t="s">
        <v>100</v>
      </c>
      <c r="AS10" t="s">
        <v>1</v>
      </c>
      <c r="AT10" t="s">
        <v>101</v>
      </c>
      <c r="AU10" t="s">
        <v>1</v>
      </c>
      <c r="AV10" s="2">
        <v>45678</v>
      </c>
      <c r="AW10" t="s">
        <v>17</v>
      </c>
    </row>
    <row r="11" spans="1:49" hidden="1" x14ac:dyDescent="0.2">
      <c r="A11" t="s">
        <v>0</v>
      </c>
      <c r="B11" t="s">
        <v>1</v>
      </c>
      <c r="C11" s="2">
        <v>45658</v>
      </c>
      <c r="D11" s="2">
        <v>45747</v>
      </c>
      <c r="E11" t="s">
        <v>2</v>
      </c>
      <c r="F11" s="2">
        <v>45678</v>
      </c>
      <c r="G11" t="s">
        <v>92</v>
      </c>
      <c r="H11" t="s">
        <v>93</v>
      </c>
      <c r="I11" t="s">
        <v>102</v>
      </c>
      <c r="K11" s="2">
        <v>45658</v>
      </c>
      <c r="L11" s="2">
        <v>46022</v>
      </c>
      <c r="M11" t="s">
        <v>6</v>
      </c>
      <c r="N11" t="s">
        <v>7</v>
      </c>
      <c r="O11" t="s">
        <v>8</v>
      </c>
      <c r="P11" t="s">
        <v>103</v>
      </c>
      <c r="Q11" t="s">
        <v>103</v>
      </c>
      <c r="R11" t="s">
        <v>104</v>
      </c>
      <c r="S11" t="s">
        <v>10</v>
      </c>
      <c r="T11" t="s">
        <v>11</v>
      </c>
      <c r="U11" t="s">
        <v>12</v>
      </c>
      <c r="V11" t="s">
        <v>13</v>
      </c>
      <c r="W11" t="s">
        <v>14</v>
      </c>
      <c r="X11" t="s">
        <v>15</v>
      </c>
      <c r="Y11" t="s">
        <v>16</v>
      </c>
      <c r="Z11" t="s">
        <v>17</v>
      </c>
      <c r="AA11" t="s">
        <v>18</v>
      </c>
      <c r="AB11" t="s">
        <v>36</v>
      </c>
      <c r="AC11" t="s">
        <v>37</v>
      </c>
      <c r="AD11" t="s">
        <v>105</v>
      </c>
      <c r="AE11" t="s">
        <v>22</v>
      </c>
      <c r="AF11" t="s">
        <v>106</v>
      </c>
      <c r="AG11" t="s">
        <v>107</v>
      </c>
      <c r="AH11" t="s">
        <v>25</v>
      </c>
      <c r="AI11" t="s">
        <v>26</v>
      </c>
      <c r="AJ11" t="s">
        <v>27</v>
      </c>
      <c r="AK11" t="s">
        <v>28</v>
      </c>
      <c r="AL11" s="3">
        <v>3898200</v>
      </c>
      <c r="AM11" s="3">
        <v>0</v>
      </c>
      <c r="AN11" s="3">
        <v>0</v>
      </c>
      <c r="AO11" s="3">
        <v>3898200</v>
      </c>
      <c r="AP11" s="3">
        <v>3898200</v>
      </c>
      <c r="AQ11" s="3">
        <v>0</v>
      </c>
      <c r="AR11" t="s">
        <v>108</v>
      </c>
      <c r="AS11" t="s">
        <v>1</v>
      </c>
      <c r="AT11" t="s">
        <v>109</v>
      </c>
      <c r="AU11" t="s">
        <v>1</v>
      </c>
      <c r="AV11" s="2">
        <v>45678</v>
      </c>
      <c r="AW11" t="s">
        <v>17</v>
      </c>
    </row>
    <row r="12" spans="1:49" hidden="1" x14ac:dyDescent="0.2">
      <c r="A12" t="s">
        <v>0</v>
      </c>
      <c r="B12" t="s">
        <v>1</v>
      </c>
      <c r="C12" s="2">
        <v>45658</v>
      </c>
      <c r="D12" s="2">
        <v>45747</v>
      </c>
      <c r="E12" t="s">
        <v>2</v>
      </c>
      <c r="F12" s="2">
        <v>45678</v>
      </c>
      <c r="G12" t="s">
        <v>92</v>
      </c>
      <c r="H12" t="s">
        <v>93</v>
      </c>
      <c r="I12" t="s">
        <v>110</v>
      </c>
      <c r="K12" s="2">
        <v>45658</v>
      </c>
      <c r="L12" s="2">
        <v>46022</v>
      </c>
      <c r="M12" t="s">
        <v>6</v>
      </c>
      <c r="N12" t="s">
        <v>7</v>
      </c>
      <c r="O12" t="s">
        <v>8</v>
      </c>
      <c r="P12" t="s">
        <v>111</v>
      </c>
      <c r="Q12" t="s">
        <v>111</v>
      </c>
      <c r="R12" t="s">
        <v>112</v>
      </c>
      <c r="S12" t="s">
        <v>10</v>
      </c>
      <c r="T12" t="s">
        <v>11</v>
      </c>
      <c r="U12" t="s">
        <v>12</v>
      </c>
      <c r="V12" t="s">
        <v>13</v>
      </c>
      <c r="W12" t="s">
        <v>14</v>
      </c>
      <c r="X12" t="s">
        <v>15</v>
      </c>
      <c r="Y12" t="s">
        <v>16</v>
      </c>
      <c r="Z12" t="s">
        <v>17</v>
      </c>
      <c r="AA12" t="s">
        <v>18</v>
      </c>
      <c r="AB12" t="s">
        <v>36</v>
      </c>
      <c r="AC12" t="s">
        <v>37</v>
      </c>
      <c r="AD12" t="s">
        <v>113</v>
      </c>
      <c r="AE12" t="s">
        <v>22</v>
      </c>
      <c r="AF12" t="s">
        <v>114</v>
      </c>
      <c r="AG12" t="s">
        <v>115</v>
      </c>
      <c r="AH12" t="s">
        <v>25</v>
      </c>
      <c r="AI12" t="s">
        <v>26</v>
      </c>
      <c r="AJ12" t="s">
        <v>27</v>
      </c>
      <c r="AK12" t="s">
        <v>28</v>
      </c>
      <c r="AL12" s="3">
        <v>1299400</v>
      </c>
      <c r="AM12" s="3">
        <v>0</v>
      </c>
      <c r="AN12" s="3">
        <v>0</v>
      </c>
      <c r="AO12" s="3">
        <v>1299400</v>
      </c>
      <c r="AP12" s="3">
        <v>1299400</v>
      </c>
      <c r="AQ12" s="3">
        <v>0</v>
      </c>
      <c r="AR12" t="s">
        <v>116</v>
      </c>
      <c r="AS12" t="s">
        <v>1</v>
      </c>
      <c r="AT12" t="s">
        <v>117</v>
      </c>
      <c r="AU12" t="s">
        <v>1</v>
      </c>
      <c r="AV12" s="2">
        <v>45678</v>
      </c>
      <c r="AW12" t="s">
        <v>17</v>
      </c>
    </row>
    <row r="13" spans="1:49" hidden="1" x14ac:dyDescent="0.2">
      <c r="A13" t="s">
        <v>0</v>
      </c>
      <c r="B13" t="s">
        <v>1</v>
      </c>
      <c r="C13" s="2">
        <v>45658</v>
      </c>
      <c r="D13" s="2">
        <v>45747</v>
      </c>
      <c r="E13" t="s">
        <v>2</v>
      </c>
      <c r="F13" s="2">
        <v>45678</v>
      </c>
      <c r="G13" t="s">
        <v>118</v>
      </c>
      <c r="H13" t="s">
        <v>119</v>
      </c>
      <c r="I13" t="s">
        <v>120</v>
      </c>
      <c r="K13" s="2">
        <v>45658</v>
      </c>
      <c r="L13" s="2">
        <v>46022</v>
      </c>
      <c r="M13" t="s">
        <v>6</v>
      </c>
      <c r="N13" t="s">
        <v>7</v>
      </c>
      <c r="O13" t="s">
        <v>8</v>
      </c>
      <c r="P13" t="s">
        <v>121</v>
      </c>
      <c r="Q13" t="s">
        <v>121</v>
      </c>
      <c r="R13" t="s">
        <v>122</v>
      </c>
      <c r="S13" t="s">
        <v>10</v>
      </c>
      <c r="T13" t="s">
        <v>11</v>
      </c>
      <c r="U13" t="s">
        <v>12</v>
      </c>
      <c r="V13" t="s">
        <v>13</v>
      </c>
      <c r="W13" t="s">
        <v>14</v>
      </c>
      <c r="X13" t="s">
        <v>15</v>
      </c>
      <c r="Y13" t="s">
        <v>16</v>
      </c>
      <c r="Z13" t="s">
        <v>17</v>
      </c>
      <c r="AA13" t="s">
        <v>18</v>
      </c>
      <c r="AB13" t="s">
        <v>123</v>
      </c>
      <c r="AC13" t="s">
        <v>124</v>
      </c>
      <c r="AD13" t="s">
        <v>125</v>
      </c>
      <c r="AE13" t="s">
        <v>22</v>
      </c>
      <c r="AF13" t="s">
        <v>120</v>
      </c>
      <c r="AG13" t="s">
        <v>126</v>
      </c>
      <c r="AH13" t="s">
        <v>25</v>
      </c>
      <c r="AI13" t="s">
        <v>26</v>
      </c>
      <c r="AJ13" t="s">
        <v>27</v>
      </c>
      <c r="AK13" t="s">
        <v>28</v>
      </c>
      <c r="AL13" s="3">
        <v>17134</v>
      </c>
      <c r="AM13" s="3">
        <v>0</v>
      </c>
      <c r="AN13" s="3">
        <v>0</v>
      </c>
      <c r="AO13" s="3">
        <v>17134</v>
      </c>
      <c r="AP13" s="3">
        <v>17134</v>
      </c>
      <c r="AQ13" s="3">
        <v>0</v>
      </c>
      <c r="AR13" t="s">
        <v>127</v>
      </c>
      <c r="AS13" t="s">
        <v>1</v>
      </c>
      <c r="AT13" t="s">
        <v>128</v>
      </c>
      <c r="AU13" t="s">
        <v>1</v>
      </c>
      <c r="AV13" s="2">
        <v>45678</v>
      </c>
      <c r="AW13" t="s">
        <v>17</v>
      </c>
    </row>
    <row r="14" spans="1:49" hidden="1" x14ac:dyDescent="0.2">
      <c r="A14" t="s">
        <v>0</v>
      </c>
      <c r="B14" t="s">
        <v>1</v>
      </c>
      <c r="C14" s="2">
        <v>45658</v>
      </c>
      <c r="D14" s="2">
        <v>45747</v>
      </c>
      <c r="E14" t="s">
        <v>2</v>
      </c>
      <c r="F14" s="2">
        <v>45678</v>
      </c>
      <c r="G14" t="s">
        <v>129</v>
      </c>
      <c r="H14" t="s">
        <v>130</v>
      </c>
      <c r="I14" t="s">
        <v>131</v>
      </c>
      <c r="K14" s="2">
        <v>45658</v>
      </c>
      <c r="L14" s="2">
        <v>46022</v>
      </c>
      <c r="M14" t="s">
        <v>6</v>
      </c>
      <c r="N14" t="s">
        <v>7</v>
      </c>
      <c r="O14" t="s">
        <v>8</v>
      </c>
      <c r="P14" t="s">
        <v>132</v>
      </c>
      <c r="Q14" t="s">
        <v>132</v>
      </c>
      <c r="R14" t="s">
        <v>133</v>
      </c>
      <c r="S14" t="s">
        <v>10</v>
      </c>
      <c r="T14" t="s">
        <v>11</v>
      </c>
      <c r="U14" t="s">
        <v>12</v>
      </c>
      <c r="V14" t="s">
        <v>13</v>
      </c>
      <c r="W14" t="s">
        <v>14</v>
      </c>
      <c r="X14" t="s">
        <v>15</v>
      </c>
      <c r="Y14" t="s">
        <v>16</v>
      </c>
      <c r="Z14" t="s">
        <v>17</v>
      </c>
      <c r="AA14" t="s">
        <v>18</v>
      </c>
      <c r="AB14" t="s">
        <v>7</v>
      </c>
      <c r="AC14" t="s">
        <v>134</v>
      </c>
      <c r="AD14" t="s">
        <v>135</v>
      </c>
      <c r="AE14" t="s">
        <v>22</v>
      </c>
      <c r="AF14" t="s">
        <v>136</v>
      </c>
      <c r="AG14" t="s">
        <v>137</v>
      </c>
      <c r="AH14" t="s">
        <v>25</v>
      </c>
      <c r="AI14" t="s">
        <v>26</v>
      </c>
      <c r="AJ14" t="s">
        <v>27</v>
      </c>
      <c r="AK14" t="s">
        <v>28</v>
      </c>
      <c r="AL14" s="3">
        <v>920785</v>
      </c>
      <c r="AM14" s="3">
        <v>0</v>
      </c>
      <c r="AN14" s="3">
        <v>0</v>
      </c>
      <c r="AO14" s="3">
        <v>920785</v>
      </c>
      <c r="AP14" s="3">
        <v>0</v>
      </c>
      <c r="AQ14" s="3">
        <v>920785</v>
      </c>
      <c r="AR14" t="s">
        <v>138</v>
      </c>
      <c r="AS14" t="s">
        <v>1</v>
      </c>
      <c r="AT14" t="s">
        <v>139</v>
      </c>
      <c r="AU14" t="s">
        <v>1</v>
      </c>
      <c r="AV14" s="2">
        <v>45678</v>
      </c>
      <c r="AW14" t="s">
        <v>17</v>
      </c>
    </row>
    <row r="15" spans="1:49" hidden="1" x14ac:dyDescent="0.2">
      <c r="A15" t="s">
        <v>0</v>
      </c>
      <c r="B15" t="s">
        <v>1</v>
      </c>
      <c r="C15" s="2">
        <v>45658</v>
      </c>
      <c r="D15" s="2">
        <v>45747</v>
      </c>
      <c r="E15" t="s">
        <v>2</v>
      </c>
      <c r="F15" s="2">
        <v>45678</v>
      </c>
      <c r="G15" t="s">
        <v>121</v>
      </c>
      <c r="H15" t="s">
        <v>140</v>
      </c>
      <c r="I15" t="s">
        <v>141</v>
      </c>
      <c r="K15" s="2">
        <v>45658</v>
      </c>
      <c r="L15" s="2">
        <v>46022</v>
      </c>
      <c r="M15" t="s">
        <v>6</v>
      </c>
      <c r="N15" t="s">
        <v>7</v>
      </c>
      <c r="O15" t="s">
        <v>8</v>
      </c>
      <c r="P15" t="s">
        <v>142</v>
      </c>
      <c r="Q15" t="s">
        <v>142</v>
      </c>
      <c r="R15" t="s">
        <v>143</v>
      </c>
      <c r="S15" t="s">
        <v>10</v>
      </c>
      <c r="T15" t="s">
        <v>11</v>
      </c>
      <c r="U15" t="s">
        <v>12</v>
      </c>
      <c r="V15" t="s">
        <v>13</v>
      </c>
      <c r="W15" t="s">
        <v>14</v>
      </c>
      <c r="X15" t="s">
        <v>15</v>
      </c>
      <c r="Y15" t="s">
        <v>16</v>
      </c>
      <c r="Z15" t="s">
        <v>17</v>
      </c>
      <c r="AA15" t="s">
        <v>18</v>
      </c>
      <c r="AB15" t="s">
        <v>144</v>
      </c>
      <c r="AC15" t="s">
        <v>145</v>
      </c>
      <c r="AD15" t="s">
        <v>146</v>
      </c>
      <c r="AE15" t="s">
        <v>22</v>
      </c>
      <c r="AF15" t="s">
        <v>147</v>
      </c>
      <c r="AG15" t="s">
        <v>148</v>
      </c>
      <c r="AH15" t="s">
        <v>25</v>
      </c>
      <c r="AI15" t="s">
        <v>26</v>
      </c>
      <c r="AJ15" t="s">
        <v>27</v>
      </c>
      <c r="AK15" t="s">
        <v>28</v>
      </c>
      <c r="AL15" s="3">
        <v>28382157</v>
      </c>
      <c r="AM15" s="3">
        <v>0</v>
      </c>
      <c r="AN15" s="3">
        <v>0</v>
      </c>
      <c r="AO15" s="3">
        <v>28382157</v>
      </c>
      <c r="AP15" s="3">
        <v>28382157</v>
      </c>
      <c r="AQ15" s="3">
        <v>0</v>
      </c>
      <c r="AR15" t="s">
        <v>149</v>
      </c>
      <c r="AS15" t="s">
        <v>1</v>
      </c>
      <c r="AT15" t="s">
        <v>150</v>
      </c>
      <c r="AU15" t="s">
        <v>1</v>
      </c>
      <c r="AV15" s="2">
        <v>45678</v>
      </c>
      <c r="AW15" t="s">
        <v>17</v>
      </c>
    </row>
    <row r="16" spans="1:49" hidden="1" x14ac:dyDescent="0.2">
      <c r="A16" t="s">
        <v>0</v>
      </c>
      <c r="B16" t="s">
        <v>1</v>
      </c>
      <c r="C16" s="2">
        <v>45658</v>
      </c>
      <c r="D16" s="2">
        <v>45747</v>
      </c>
      <c r="E16" t="s">
        <v>2</v>
      </c>
      <c r="F16" s="2">
        <v>45678</v>
      </c>
      <c r="G16" t="s">
        <v>3</v>
      </c>
      <c r="H16" t="s">
        <v>4</v>
      </c>
      <c r="I16" t="s">
        <v>151</v>
      </c>
      <c r="K16" s="2">
        <v>45658</v>
      </c>
      <c r="L16" s="2">
        <v>46022</v>
      </c>
      <c r="M16" t="s">
        <v>6</v>
      </c>
      <c r="N16" t="s">
        <v>7</v>
      </c>
      <c r="O16" t="s">
        <v>8</v>
      </c>
      <c r="P16" t="s">
        <v>152</v>
      </c>
      <c r="Q16" t="s">
        <v>152</v>
      </c>
      <c r="R16" t="s">
        <v>153</v>
      </c>
      <c r="S16" t="s">
        <v>10</v>
      </c>
      <c r="T16" t="s">
        <v>11</v>
      </c>
      <c r="U16" t="s">
        <v>12</v>
      </c>
      <c r="V16" t="s">
        <v>13</v>
      </c>
      <c r="W16" t="s">
        <v>14</v>
      </c>
      <c r="X16" t="s">
        <v>15</v>
      </c>
      <c r="Y16" t="s">
        <v>16</v>
      </c>
      <c r="Z16" t="s">
        <v>17</v>
      </c>
      <c r="AA16" t="s">
        <v>18</v>
      </c>
      <c r="AB16" t="s">
        <v>19</v>
      </c>
      <c r="AC16" t="s">
        <v>20</v>
      </c>
      <c r="AD16" t="s">
        <v>154</v>
      </c>
      <c r="AE16" t="s">
        <v>22</v>
      </c>
      <c r="AF16" t="s">
        <v>155</v>
      </c>
      <c r="AG16" t="s">
        <v>156</v>
      </c>
      <c r="AH16" t="s">
        <v>25</v>
      </c>
      <c r="AI16" t="s">
        <v>26</v>
      </c>
      <c r="AJ16" t="s">
        <v>27</v>
      </c>
      <c r="AK16" t="s">
        <v>28</v>
      </c>
      <c r="AL16" s="3">
        <v>14616539</v>
      </c>
      <c r="AM16" s="3">
        <v>0</v>
      </c>
      <c r="AN16" s="3">
        <v>0</v>
      </c>
      <c r="AO16" s="3">
        <v>14616539</v>
      </c>
      <c r="AP16" s="3">
        <v>2283027</v>
      </c>
      <c r="AQ16" s="3">
        <v>12333512</v>
      </c>
      <c r="AR16" t="s">
        <v>157</v>
      </c>
      <c r="AS16" t="s">
        <v>1</v>
      </c>
      <c r="AT16" t="s">
        <v>158</v>
      </c>
      <c r="AU16" t="s">
        <v>1</v>
      </c>
      <c r="AV16" s="2">
        <v>45678</v>
      </c>
      <c r="AW16" t="s">
        <v>17</v>
      </c>
    </row>
    <row r="17" spans="1:49" hidden="1" x14ac:dyDescent="0.2">
      <c r="A17" t="s">
        <v>0</v>
      </c>
      <c r="B17" t="s">
        <v>1</v>
      </c>
      <c r="C17" s="2">
        <v>45658</v>
      </c>
      <c r="D17" s="2">
        <v>45747</v>
      </c>
      <c r="E17" t="s">
        <v>2</v>
      </c>
      <c r="F17" s="2">
        <v>45678</v>
      </c>
      <c r="G17" t="s">
        <v>3</v>
      </c>
      <c r="H17" t="s">
        <v>4</v>
      </c>
      <c r="I17" t="s">
        <v>151</v>
      </c>
      <c r="K17" s="2">
        <v>45658</v>
      </c>
      <c r="L17" s="2">
        <v>46022</v>
      </c>
      <c r="M17" t="s">
        <v>6</v>
      </c>
      <c r="N17" t="s">
        <v>7</v>
      </c>
      <c r="O17" t="s">
        <v>8</v>
      </c>
      <c r="P17" t="s">
        <v>159</v>
      </c>
      <c r="Q17" t="s">
        <v>159</v>
      </c>
      <c r="R17" t="s">
        <v>153</v>
      </c>
      <c r="S17" t="s">
        <v>10</v>
      </c>
      <c r="T17" t="s">
        <v>11</v>
      </c>
      <c r="U17" t="s">
        <v>12</v>
      </c>
      <c r="V17" t="s">
        <v>13</v>
      </c>
      <c r="W17" t="s">
        <v>14</v>
      </c>
      <c r="X17" t="s">
        <v>15</v>
      </c>
      <c r="Y17" t="s">
        <v>16</v>
      </c>
      <c r="Z17" t="s">
        <v>17</v>
      </c>
      <c r="AA17" t="s">
        <v>18</v>
      </c>
      <c r="AB17" t="s">
        <v>19</v>
      </c>
      <c r="AC17" t="s">
        <v>20</v>
      </c>
      <c r="AD17" t="s">
        <v>154</v>
      </c>
      <c r="AE17" t="s">
        <v>22</v>
      </c>
      <c r="AF17" t="s">
        <v>155</v>
      </c>
      <c r="AG17" t="s">
        <v>156</v>
      </c>
      <c r="AH17" t="s">
        <v>25</v>
      </c>
      <c r="AI17" t="s">
        <v>26</v>
      </c>
      <c r="AJ17" t="s">
        <v>27</v>
      </c>
      <c r="AK17" t="s">
        <v>28</v>
      </c>
      <c r="AL17" s="3">
        <v>30490716</v>
      </c>
      <c r="AM17" s="3">
        <v>0</v>
      </c>
      <c r="AN17" s="3">
        <v>0</v>
      </c>
      <c r="AO17" s="3">
        <v>30490716</v>
      </c>
      <c r="AP17" s="3">
        <v>19317742</v>
      </c>
      <c r="AQ17" s="3">
        <v>11172974</v>
      </c>
      <c r="AR17" t="s">
        <v>160</v>
      </c>
      <c r="AS17" t="s">
        <v>1</v>
      </c>
      <c r="AT17" t="s">
        <v>161</v>
      </c>
      <c r="AU17" t="s">
        <v>1</v>
      </c>
      <c r="AV17" s="2">
        <v>45678</v>
      </c>
      <c r="AW17" t="s">
        <v>17</v>
      </c>
    </row>
    <row r="18" spans="1:49" hidden="1" x14ac:dyDescent="0.2">
      <c r="A18" t="s">
        <v>0</v>
      </c>
      <c r="B18" t="s">
        <v>1</v>
      </c>
      <c r="C18" s="2">
        <v>45658</v>
      </c>
      <c r="D18" s="2">
        <v>45747</v>
      </c>
      <c r="E18" t="s">
        <v>2</v>
      </c>
      <c r="F18" s="2">
        <v>45678</v>
      </c>
      <c r="G18" t="s">
        <v>3</v>
      </c>
      <c r="H18" t="s">
        <v>4</v>
      </c>
      <c r="I18" t="s">
        <v>162</v>
      </c>
      <c r="K18" s="2">
        <v>45658</v>
      </c>
      <c r="L18" s="2">
        <v>46022</v>
      </c>
      <c r="M18" t="s">
        <v>6</v>
      </c>
      <c r="N18" t="s">
        <v>7</v>
      </c>
      <c r="O18" t="s">
        <v>8</v>
      </c>
      <c r="P18" t="s">
        <v>19</v>
      </c>
      <c r="Q18" t="s">
        <v>19</v>
      </c>
      <c r="R18" t="s">
        <v>163</v>
      </c>
      <c r="S18" t="s">
        <v>10</v>
      </c>
      <c r="T18" t="s">
        <v>11</v>
      </c>
      <c r="U18" t="s">
        <v>12</v>
      </c>
      <c r="V18" t="s">
        <v>13</v>
      </c>
      <c r="W18" t="s">
        <v>14</v>
      </c>
      <c r="X18" t="s">
        <v>15</v>
      </c>
      <c r="Y18" t="s">
        <v>16</v>
      </c>
      <c r="Z18" t="s">
        <v>17</v>
      </c>
      <c r="AA18" t="s">
        <v>18</v>
      </c>
      <c r="AB18" t="s">
        <v>19</v>
      </c>
      <c r="AC18" t="s">
        <v>20</v>
      </c>
      <c r="AD18" t="s">
        <v>164</v>
      </c>
      <c r="AE18" t="s">
        <v>22</v>
      </c>
      <c r="AF18" t="s">
        <v>165</v>
      </c>
      <c r="AG18" t="s">
        <v>166</v>
      </c>
      <c r="AH18" t="s">
        <v>25</v>
      </c>
      <c r="AI18" t="s">
        <v>26</v>
      </c>
      <c r="AJ18" t="s">
        <v>27</v>
      </c>
      <c r="AK18" t="s">
        <v>28</v>
      </c>
      <c r="AL18" s="3">
        <v>59284</v>
      </c>
      <c r="AM18" s="3">
        <v>0</v>
      </c>
      <c r="AN18" s="3">
        <v>0</v>
      </c>
      <c r="AO18" s="3">
        <v>59284</v>
      </c>
      <c r="AP18" s="3">
        <v>0</v>
      </c>
      <c r="AQ18" s="3">
        <v>59284</v>
      </c>
      <c r="AR18" t="s">
        <v>167</v>
      </c>
      <c r="AS18" t="s">
        <v>1</v>
      </c>
      <c r="AT18" t="s">
        <v>168</v>
      </c>
      <c r="AU18" t="s">
        <v>1</v>
      </c>
      <c r="AV18" s="2">
        <v>45678</v>
      </c>
      <c r="AW18" t="s">
        <v>17</v>
      </c>
    </row>
    <row r="19" spans="1:49" hidden="1" x14ac:dyDescent="0.2">
      <c r="A19" t="s">
        <v>0</v>
      </c>
      <c r="B19" t="s">
        <v>1</v>
      </c>
      <c r="C19" s="2">
        <v>45658</v>
      </c>
      <c r="D19" s="2">
        <v>45747</v>
      </c>
      <c r="E19" t="s">
        <v>2</v>
      </c>
      <c r="F19" s="2">
        <v>45678</v>
      </c>
      <c r="G19" t="s">
        <v>121</v>
      </c>
      <c r="H19" t="s">
        <v>140</v>
      </c>
      <c r="I19" t="s">
        <v>169</v>
      </c>
      <c r="K19" s="2">
        <v>45658</v>
      </c>
      <c r="L19" s="2">
        <v>46022</v>
      </c>
      <c r="M19" t="s">
        <v>6</v>
      </c>
      <c r="N19" t="s">
        <v>7</v>
      </c>
      <c r="O19" t="s">
        <v>8</v>
      </c>
      <c r="P19" t="s">
        <v>170</v>
      </c>
      <c r="Q19" t="s">
        <v>170</v>
      </c>
      <c r="R19" t="s">
        <v>171</v>
      </c>
      <c r="S19" t="s">
        <v>10</v>
      </c>
      <c r="T19" t="s">
        <v>11</v>
      </c>
      <c r="U19" t="s">
        <v>12</v>
      </c>
      <c r="V19" t="s">
        <v>13</v>
      </c>
      <c r="W19" t="s">
        <v>14</v>
      </c>
      <c r="X19" t="s">
        <v>15</v>
      </c>
      <c r="Y19" t="s">
        <v>16</v>
      </c>
      <c r="Z19" t="s">
        <v>17</v>
      </c>
      <c r="AA19" t="s">
        <v>18</v>
      </c>
      <c r="AB19" t="s">
        <v>144</v>
      </c>
      <c r="AC19" t="s">
        <v>145</v>
      </c>
      <c r="AD19" t="s">
        <v>172</v>
      </c>
      <c r="AE19" t="s">
        <v>22</v>
      </c>
      <c r="AF19" t="s">
        <v>173</v>
      </c>
      <c r="AG19" t="s">
        <v>174</v>
      </c>
      <c r="AH19" t="s">
        <v>25</v>
      </c>
      <c r="AI19" t="s">
        <v>26</v>
      </c>
      <c r="AJ19" t="s">
        <v>27</v>
      </c>
      <c r="AK19" t="s">
        <v>28</v>
      </c>
      <c r="AL19" s="3">
        <v>41547400</v>
      </c>
      <c r="AM19" s="3">
        <v>0</v>
      </c>
      <c r="AN19" s="3">
        <v>0</v>
      </c>
      <c r="AO19" s="3">
        <v>41547400</v>
      </c>
      <c r="AP19" s="3">
        <v>40381500</v>
      </c>
      <c r="AQ19" s="3">
        <v>1165900</v>
      </c>
      <c r="AR19" t="s">
        <v>175</v>
      </c>
      <c r="AS19" t="s">
        <v>1</v>
      </c>
      <c r="AT19" t="s">
        <v>176</v>
      </c>
      <c r="AU19" t="s">
        <v>1</v>
      </c>
      <c r="AV19" s="2">
        <v>45678</v>
      </c>
      <c r="AW19" t="s">
        <v>17</v>
      </c>
    </row>
    <row r="20" spans="1:49" hidden="1" x14ac:dyDescent="0.2">
      <c r="A20" t="s">
        <v>0</v>
      </c>
      <c r="B20" t="s">
        <v>1</v>
      </c>
      <c r="C20" s="2">
        <v>45658</v>
      </c>
      <c r="D20" s="2">
        <v>45747</v>
      </c>
      <c r="E20" t="s">
        <v>2</v>
      </c>
      <c r="F20" s="2">
        <v>45678</v>
      </c>
      <c r="G20" t="s">
        <v>121</v>
      </c>
      <c r="H20" t="s">
        <v>140</v>
      </c>
      <c r="I20" t="s">
        <v>169</v>
      </c>
      <c r="K20" s="2">
        <v>45658</v>
      </c>
      <c r="L20" s="2">
        <v>46022</v>
      </c>
      <c r="M20" t="s">
        <v>6</v>
      </c>
      <c r="N20" t="s">
        <v>7</v>
      </c>
      <c r="O20" t="s">
        <v>8</v>
      </c>
      <c r="P20" t="s">
        <v>177</v>
      </c>
      <c r="Q20" t="s">
        <v>177</v>
      </c>
      <c r="R20" t="s">
        <v>171</v>
      </c>
      <c r="S20" t="s">
        <v>10</v>
      </c>
      <c r="T20" t="s">
        <v>11</v>
      </c>
      <c r="U20" t="s">
        <v>12</v>
      </c>
      <c r="V20" t="s">
        <v>13</v>
      </c>
      <c r="W20" t="s">
        <v>14</v>
      </c>
      <c r="X20" t="s">
        <v>15</v>
      </c>
      <c r="Y20" t="s">
        <v>16</v>
      </c>
      <c r="Z20" t="s">
        <v>17</v>
      </c>
      <c r="AA20" t="s">
        <v>18</v>
      </c>
      <c r="AB20" t="s">
        <v>144</v>
      </c>
      <c r="AC20" t="s">
        <v>145</v>
      </c>
      <c r="AD20" t="s">
        <v>172</v>
      </c>
      <c r="AE20" t="s">
        <v>22</v>
      </c>
      <c r="AF20" t="s">
        <v>173</v>
      </c>
      <c r="AG20" t="s">
        <v>174</v>
      </c>
      <c r="AH20" t="s">
        <v>25</v>
      </c>
      <c r="AI20" t="s">
        <v>26</v>
      </c>
      <c r="AJ20" t="s">
        <v>27</v>
      </c>
      <c r="AK20" t="s">
        <v>28</v>
      </c>
      <c r="AL20" s="3">
        <v>28479674</v>
      </c>
      <c r="AM20" s="3">
        <v>0</v>
      </c>
      <c r="AN20" s="3">
        <v>0</v>
      </c>
      <c r="AO20" s="3">
        <v>28479674</v>
      </c>
      <c r="AP20" s="3">
        <v>28310930</v>
      </c>
      <c r="AQ20" s="3">
        <v>168744</v>
      </c>
      <c r="AR20" t="s">
        <v>178</v>
      </c>
      <c r="AS20" t="s">
        <v>1</v>
      </c>
      <c r="AT20" t="s">
        <v>179</v>
      </c>
      <c r="AU20" t="s">
        <v>1</v>
      </c>
      <c r="AV20" s="2">
        <v>45678</v>
      </c>
      <c r="AW20" t="s">
        <v>17</v>
      </c>
    </row>
    <row r="21" spans="1:49" hidden="1" x14ac:dyDescent="0.2">
      <c r="A21" t="s">
        <v>0</v>
      </c>
      <c r="B21" t="s">
        <v>1</v>
      </c>
      <c r="C21" s="2">
        <v>45658</v>
      </c>
      <c r="D21" s="2">
        <v>45747</v>
      </c>
      <c r="E21" t="s">
        <v>2</v>
      </c>
      <c r="F21" s="2">
        <v>45678</v>
      </c>
      <c r="G21" t="s">
        <v>3</v>
      </c>
      <c r="H21" t="s">
        <v>4</v>
      </c>
      <c r="I21" t="s">
        <v>180</v>
      </c>
      <c r="K21" s="2">
        <v>45658</v>
      </c>
      <c r="L21" s="2">
        <v>46022</v>
      </c>
      <c r="M21" t="s">
        <v>6</v>
      </c>
      <c r="N21" t="s">
        <v>7</v>
      </c>
      <c r="O21" t="s">
        <v>8</v>
      </c>
      <c r="P21" t="s">
        <v>181</v>
      </c>
      <c r="Q21" t="s">
        <v>181</v>
      </c>
      <c r="R21" t="s">
        <v>182</v>
      </c>
      <c r="S21" t="s">
        <v>10</v>
      </c>
      <c r="T21" t="s">
        <v>11</v>
      </c>
      <c r="U21" t="s">
        <v>12</v>
      </c>
      <c r="V21" t="s">
        <v>13</v>
      </c>
      <c r="W21" t="s">
        <v>14</v>
      </c>
      <c r="X21" t="s">
        <v>15</v>
      </c>
      <c r="Y21" t="s">
        <v>16</v>
      </c>
      <c r="Z21" t="s">
        <v>17</v>
      </c>
      <c r="AA21" t="s">
        <v>18</v>
      </c>
      <c r="AB21" t="s">
        <v>19</v>
      </c>
      <c r="AC21" t="s">
        <v>20</v>
      </c>
      <c r="AD21" t="s">
        <v>183</v>
      </c>
      <c r="AE21" t="s">
        <v>22</v>
      </c>
      <c r="AF21" t="s">
        <v>184</v>
      </c>
      <c r="AG21" t="s">
        <v>185</v>
      </c>
      <c r="AH21" t="s">
        <v>25</v>
      </c>
      <c r="AI21" t="s">
        <v>26</v>
      </c>
      <c r="AJ21" t="s">
        <v>27</v>
      </c>
      <c r="AK21" t="s">
        <v>28</v>
      </c>
      <c r="AL21" s="3">
        <v>1196921</v>
      </c>
      <c r="AM21" s="3">
        <v>0</v>
      </c>
      <c r="AN21" s="3">
        <v>0</v>
      </c>
      <c r="AO21" s="3">
        <v>1196921</v>
      </c>
      <c r="AP21" s="3">
        <v>1196921</v>
      </c>
      <c r="AQ21" s="3">
        <v>0</v>
      </c>
      <c r="AR21" t="s">
        <v>186</v>
      </c>
      <c r="AS21" t="s">
        <v>1</v>
      </c>
      <c r="AT21" t="s">
        <v>187</v>
      </c>
      <c r="AU21" t="s">
        <v>1</v>
      </c>
      <c r="AV21" s="2">
        <v>45678</v>
      </c>
      <c r="AW21" t="s">
        <v>17</v>
      </c>
    </row>
    <row r="22" spans="1:49" hidden="1" x14ac:dyDescent="0.2">
      <c r="A22" t="s">
        <v>0</v>
      </c>
      <c r="B22" t="s">
        <v>1</v>
      </c>
      <c r="C22" s="2">
        <v>45658</v>
      </c>
      <c r="D22" s="2">
        <v>45747</v>
      </c>
      <c r="E22" t="s">
        <v>2</v>
      </c>
      <c r="F22" s="2">
        <v>45678</v>
      </c>
      <c r="G22" t="s">
        <v>3</v>
      </c>
      <c r="H22" t="s">
        <v>4</v>
      </c>
      <c r="I22" t="s">
        <v>188</v>
      </c>
      <c r="K22" s="2">
        <v>45658</v>
      </c>
      <c r="L22" s="2">
        <v>46022</v>
      </c>
      <c r="M22" t="s">
        <v>6</v>
      </c>
      <c r="N22" t="s">
        <v>7</v>
      </c>
      <c r="O22" t="s">
        <v>8</v>
      </c>
      <c r="P22" t="s">
        <v>189</v>
      </c>
      <c r="Q22" t="s">
        <v>189</v>
      </c>
      <c r="R22" t="s">
        <v>190</v>
      </c>
      <c r="S22" t="s">
        <v>10</v>
      </c>
      <c r="T22" t="s">
        <v>11</v>
      </c>
      <c r="U22" t="s">
        <v>12</v>
      </c>
      <c r="V22" t="s">
        <v>13</v>
      </c>
      <c r="W22" t="s">
        <v>14</v>
      </c>
      <c r="X22" t="s">
        <v>15</v>
      </c>
      <c r="Y22" t="s">
        <v>16</v>
      </c>
      <c r="Z22" t="s">
        <v>17</v>
      </c>
      <c r="AA22" t="s">
        <v>18</v>
      </c>
      <c r="AB22" t="s">
        <v>19</v>
      </c>
      <c r="AC22" t="s">
        <v>20</v>
      </c>
      <c r="AD22" t="s">
        <v>191</v>
      </c>
      <c r="AE22" t="s">
        <v>22</v>
      </c>
      <c r="AF22" t="s">
        <v>192</v>
      </c>
      <c r="AG22" t="s">
        <v>193</v>
      </c>
      <c r="AH22" t="s">
        <v>25</v>
      </c>
      <c r="AI22" t="s">
        <v>26</v>
      </c>
      <c r="AJ22" t="s">
        <v>27</v>
      </c>
      <c r="AK22" t="s">
        <v>28</v>
      </c>
      <c r="AL22" s="3">
        <v>31107278</v>
      </c>
      <c r="AM22" s="3">
        <v>0</v>
      </c>
      <c r="AN22" s="3">
        <v>0</v>
      </c>
      <c r="AO22" s="3">
        <v>31107278</v>
      </c>
      <c r="AP22" s="3">
        <v>0</v>
      </c>
      <c r="AQ22" s="3">
        <v>31107278</v>
      </c>
      <c r="AR22" t="s">
        <v>194</v>
      </c>
      <c r="AS22" t="s">
        <v>1</v>
      </c>
      <c r="AT22" t="s">
        <v>195</v>
      </c>
      <c r="AU22" t="s">
        <v>1</v>
      </c>
      <c r="AV22" s="2">
        <v>45678</v>
      </c>
      <c r="AW22" t="s">
        <v>17</v>
      </c>
    </row>
    <row r="23" spans="1:49" hidden="1" x14ac:dyDescent="0.2">
      <c r="A23" t="s">
        <v>0</v>
      </c>
      <c r="B23" t="s">
        <v>1</v>
      </c>
      <c r="C23" s="2">
        <v>45658</v>
      </c>
      <c r="D23" s="2">
        <v>45747</v>
      </c>
      <c r="E23" t="s">
        <v>2</v>
      </c>
      <c r="F23" s="2">
        <v>45678</v>
      </c>
      <c r="G23" t="s">
        <v>121</v>
      </c>
      <c r="H23" t="s">
        <v>140</v>
      </c>
      <c r="I23" t="s">
        <v>196</v>
      </c>
      <c r="K23" s="2">
        <v>45658</v>
      </c>
      <c r="L23" s="2">
        <v>46022</v>
      </c>
      <c r="M23" t="s">
        <v>6</v>
      </c>
      <c r="N23" t="s">
        <v>7</v>
      </c>
      <c r="O23" t="s">
        <v>8</v>
      </c>
      <c r="P23" t="s">
        <v>197</v>
      </c>
      <c r="Q23" t="s">
        <v>197</v>
      </c>
      <c r="R23" t="s">
        <v>198</v>
      </c>
      <c r="S23" t="s">
        <v>10</v>
      </c>
      <c r="T23" t="s">
        <v>11</v>
      </c>
      <c r="U23" t="s">
        <v>12</v>
      </c>
      <c r="V23" t="s">
        <v>13</v>
      </c>
      <c r="W23" t="s">
        <v>14</v>
      </c>
      <c r="X23" t="s">
        <v>15</v>
      </c>
      <c r="Y23" t="s">
        <v>16</v>
      </c>
      <c r="Z23" t="s">
        <v>17</v>
      </c>
      <c r="AA23" t="s">
        <v>18</v>
      </c>
      <c r="AB23" t="s">
        <v>144</v>
      </c>
      <c r="AC23" t="s">
        <v>145</v>
      </c>
      <c r="AD23" t="s">
        <v>199</v>
      </c>
      <c r="AE23" t="s">
        <v>22</v>
      </c>
      <c r="AF23" t="s">
        <v>200</v>
      </c>
      <c r="AG23" t="s">
        <v>201</v>
      </c>
      <c r="AH23" t="s">
        <v>25</v>
      </c>
      <c r="AI23" t="s">
        <v>26</v>
      </c>
      <c r="AJ23" t="s">
        <v>27</v>
      </c>
      <c r="AK23" t="s">
        <v>28</v>
      </c>
      <c r="AL23" s="3">
        <v>2311600</v>
      </c>
      <c r="AM23" s="3">
        <v>0</v>
      </c>
      <c r="AN23" s="3">
        <v>0</v>
      </c>
      <c r="AO23" s="3">
        <v>2311600</v>
      </c>
      <c r="AP23" s="3">
        <v>0</v>
      </c>
      <c r="AQ23" s="3">
        <v>2311600</v>
      </c>
      <c r="AR23" t="s">
        <v>202</v>
      </c>
      <c r="AS23" t="s">
        <v>1</v>
      </c>
      <c r="AT23" t="s">
        <v>203</v>
      </c>
      <c r="AU23" t="s">
        <v>1</v>
      </c>
      <c r="AV23" s="2">
        <v>45678</v>
      </c>
      <c r="AW23" t="s">
        <v>17</v>
      </c>
    </row>
    <row r="24" spans="1:49" hidden="1" x14ac:dyDescent="0.2">
      <c r="A24" t="s">
        <v>0</v>
      </c>
      <c r="B24" t="s">
        <v>1</v>
      </c>
      <c r="C24" s="2">
        <v>45658</v>
      </c>
      <c r="D24" s="2">
        <v>45747</v>
      </c>
      <c r="E24" t="s">
        <v>2</v>
      </c>
      <c r="F24" s="2">
        <v>45678</v>
      </c>
      <c r="G24" t="s">
        <v>3</v>
      </c>
      <c r="H24" t="s">
        <v>4</v>
      </c>
      <c r="I24" t="s">
        <v>204</v>
      </c>
      <c r="K24" s="2">
        <v>45658</v>
      </c>
      <c r="L24" s="2">
        <v>46022</v>
      </c>
      <c r="M24" t="s">
        <v>6</v>
      </c>
      <c r="N24" t="s">
        <v>7</v>
      </c>
      <c r="O24" t="s">
        <v>8</v>
      </c>
      <c r="P24" t="s">
        <v>205</v>
      </c>
      <c r="Q24" t="s">
        <v>205</v>
      </c>
      <c r="R24" t="s">
        <v>206</v>
      </c>
      <c r="S24" t="s">
        <v>10</v>
      </c>
      <c r="T24" t="s">
        <v>11</v>
      </c>
      <c r="U24" t="s">
        <v>12</v>
      </c>
      <c r="V24" t="s">
        <v>13</v>
      </c>
      <c r="W24" t="s">
        <v>14</v>
      </c>
      <c r="X24" t="s">
        <v>15</v>
      </c>
      <c r="Y24" t="s">
        <v>16</v>
      </c>
      <c r="Z24" t="s">
        <v>17</v>
      </c>
      <c r="AA24" t="s">
        <v>18</v>
      </c>
      <c r="AB24" t="s">
        <v>19</v>
      </c>
      <c r="AC24" t="s">
        <v>20</v>
      </c>
      <c r="AD24" t="s">
        <v>191</v>
      </c>
      <c r="AE24" t="s">
        <v>22</v>
      </c>
      <c r="AF24" t="s">
        <v>192</v>
      </c>
      <c r="AG24" t="s">
        <v>193</v>
      </c>
      <c r="AH24" t="s">
        <v>25</v>
      </c>
      <c r="AI24" t="s">
        <v>26</v>
      </c>
      <c r="AJ24" t="s">
        <v>27</v>
      </c>
      <c r="AK24" t="s">
        <v>28</v>
      </c>
      <c r="AL24" s="3">
        <v>18774052</v>
      </c>
      <c r="AM24" s="3">
        <v>0</v>
      </c>
      <c r="AN24" s="3">
        <v>0</v>
      </c>
      <c r="AO24" s="3">
        <v>18774052</v>
      </c>
      <c r="AP24" s="3">
        <v>0</v>
      </c>
      <c r="AQ24" s="3">
        <v>18774052</v>
      </c>
      <c r="AR24" t="s">
        <v>207</v>
      </c>
      <c r="AS24" t="s">
        <v>1</v>
      </c>
      <c r="AT24" t="s">
        <v>208</v>
      </c>
      <c r="AU24" t="s">
        <v>1</v>
      </c>
      <c r="AV24" s="2">
        <v>45678</v>
      </c>
      <c r="AW24" t="s">
        <v>17</v>
      </c>
    </row>
    <row r="25" spans="1:49" hidden="1" x14ac:dyDescent="0.2">
      <c r="A25" t="s">
        <v>0</v>
      </c>
      <c r="B25" t="s">
        <v>1</v>
      </c>
      <c r="C25" s="2">
        <v>45658</v>
      </c>
      <c r="D25" s="2">
        <v>45747</v>
      </c>
      <c r="E25" t="s">
        <v>2</v>
      </c>
      <c r="F25" s="2">
        <v>45678</v>
      </c>
      <c r="G25" t="s">
        <v>159</v>
      </c>
      <c r="H25" t="s">
        <v>209</v>
      </c>
      <c r="I25" t="s">
        <v>210</v>
      </c>
      <c r="K25" s="2">
        <v>45658</v>
      </c>
      <c r="L25" s="2">
        <v>46022</v>
      </c>
      <c r="M25" t="s">
        <v>6</v>
      </c>
      <c r="N25" t="s">
        <v>7</v>
      </c>
      <c r="O25" t="s">
        <v>8</v>
      </c>
      <c r="P25" t="s">
        <v>211</v>
      </c>
      <c r="Q25" t="s">
        <v>211</v>
      </c>
      <c r="R25" t="s">
        <v>212</v>
      </c>
      <c r="S25" t="s">
        <v>10</v>
      </c>
      <c r="T25" t="s">
        <v>11</v>
      </c>
      <c r="U25" t="s">
        <v>12</v>
      </c>
      <c r="V25" t="s">
        <v>13</v>
      </c>
      <c r="W25" t="s">
        <v>14</v>
      </c>
      <c r="X25" t="s">
        <v>15</v>
      </c>
      <c r="Y25" t="s">
        <v>16</v>
      </c>
      <c r="Z25" t="s">
        <v>17</v>
      </c>
      <c r="AA25" t="s">
        <v>18</v>
      </c>
      <c r="AB25" t="s">
        <v>3</v>
      </c>
      <c r="AC25" t="s">
        <v>213</v>
      </c>
      <c r="AD25" t="s">
        <v>214</v>
      </c>
      <c r="AE25" t="s">
        <v>22</v>
      </c>
      <c r="AF25" t="s">
        <v>215</v>
      </c>
      <c r="AG25" t="s">
        <v>216</v>
      </c>
      <c r="AH25" t="s">
        <v>25</v>
      </c>
      <c r="AI25" t="s">
        <v>26</v>
      </c>
      <c r="AJ25" t="s">
        <v>27</v>
      </c>
      <c r="AK25" t="s">
        <v>28</v>
      </c>
      <c r="AL25" s="3">
        <v>9592000</v>
      </c>
      <c r="AM25" s="3">
        <v>0</v>
      </c>
      <c r="AN25" s="3">
        <v>0</v>
      </c>
      <c r="AO25" s="3">
        <v>9592000</v>
      </c>
      <c r="AP25" s="3">
        <v>0</v>
      </c>
      <c r="AQ25" s="3">
        <v>9592000</v>
      </c>
      <c r="AR25" t="s">
        <v>217</v>
      </c>
      <c r="AS25" t="s">
        <v>1</v>
      </c>
      <c r="AT25" t="s">
        <v>218</v>
      </c>
      <c r="AU25" t="s">
        <v>1</v>
      </c>
      <c r="AV25" s="2">
        <v>45678</v>
      </c>
      <c r="AW25" t="s">
        <v>17</v>
      </c>
    </row>
    <row r="26" spans="1:49" hidden="1" x14ac:dyDescent="0.2">
      <c r="A26" t="s">
        <v>0</v>
      </c>
      <c r="B26" t="s">
        <v>1</v>
      </c>
      <c r="C26" s="2">
        <v>45658</v>
      </c>
      <c r="D26" s="2">
        <v>45747</v>
      </c>
      <c r="E26" t="s">
        <v>2</v>
      </c>
      <c r="F26" s="2">
        <v>45678</v>
      </c>
      <c r="G26" t="s">
        <v>121</v>
      </c>
      <c r="H26" t="s">
        <v>140</v>
      </c>
      <c r="I26" t="s">
        <v>219</v>
      </c>
      <c r="K26" s="2">
        <v>45658</v>
      </c>
      <c r="L26" s="2">
        <v>46022</v>
      </c>
      <c r="M26" t="s">
        <v>6</v>
      </c>
      <c r="N26" t="s">
        <v>7</v>
      </c>
      <c r="O26" t="s">
        <v>8</v>
      </c>
      <c r="P26" t="s">
        <v>220</v>
      </c>
      <c r="Q26" t="s">
        <v>220</v>
      </c>
      <c r="R26" t="s">
        <v>221</v>
      </c>
      <c r="S26" t="s">
        <v>10</v>
      </c>
      <c r="T26" t="s">
        <v>11</v>
      </c>
      <c r="U26" t="s">
        <v>12</v>
      </c>
      <c r="V26" t="s">
        <v>13</v>
      </c>
      <c r="W26" t="s">
        <v>14</v>
      </c>
      <c r="X26" t="s">
        <v>15</v>
      </c>
      <c r="Y26" t="s">
        <v>16</v>
      </c>
      <c r="Z26" t="s">
        <v>17</v>
      </c>
      <c r="AA26" t="s">
        <v>18</v>
      </c>
      <c r="AB26" t="s">
        <v>144</v>
      </c>
      <c r="AC26" t="s">
        <v>145</v>
      </c>
      <c r="AD26" t="s">
        <v>146</v>
      </c>
      <c r="AE26" t="s">
        <v>22</v>
      </c>
      <c r="AF26" t="s">
        <v>147</v>
      </c>
      <c r="AG26" t="s">
        <v>148</v>
      </c>
      <c r="AH26" t="s">
        <v>25</v>
      </c>
      <c r="AI26" t="s">
        <v>26</v>
      </c>
      <c r="AJ26" t="s">
        <v>27</v>
      </c>
      <c r="AK26" t="s">
        <v>28</v>
      </c>
      <c r="AL26" s="3">
        <v>75801377</v>
      </c>
      <c r="AM26" s="3">
        <v>0</v>
      </c>
      <c r="AN26" s="3">
        <v>0</v>
      </c>
      <c r="AO26" s="3">
        <v>75801377</v>
      </c>
      <c r="AP26" s="3">
        <v>65914165</v>
      </c>
      <c r="AQ26" s="3">
        <v>9887212</v>
      </c>
      <c r="AR26" t="s">
        <v>222</v>
      </c>
      <c r="AS26" t="s">
        <v>1</v>
      </c>
      <c r="AT26" t="s">
        <v>223</v>
      </c>
      <c r="AU26" t="s">
        <v>1</v>
      </c>
      <c r="AV26" s="2">
        <v>45678</v>
      </c>
      <c r="AW26" t="s">
        <v>17</v>
      </c>
    </row>
    <row r="27" spans="1:49" hidden="1" x14ac:dyDescent="0.2">
      <c r="A27" t="s">
        <v>0</v>
      </c>
      <c r="B27" t="s">
        <v>1</v>
      </c>
      <c r="C27" s="2">
        <v>45658</v>
      </c>
      <c r="D27" s="2">
        <v>45747</v>
      </c>
      <c r="E27" t="s">
        <v>2</v>
      </c>
      <c r="F27" s="2">
        <v>45678</v>
      </c>
      <c r="G27" t="s">
        <v>121</v>
      </c>
      <c r="H27" t="s">
        <v>140</v>
      </c>
      <c r="I27" t="s">
        <v>219</v>
      </c>
      <c r="K27" s="2">
        <v>45658</v>
      </c>
      <c r="L27" s="2">
        <v>46022</v>
      </c>
      <c r="M27" t="s">
        <v>6</v>
      </c>
      <c r="N27" t="s">
        <v>7</v>
      </c>
      <c r="O27" t="s">
        <v>8</v>
      </c>
      <c r="P27" t="s">
        <v>224</v>
      </c>
      <c r="Q27" t="s">
        <v>224</v>
      </c>
      <c r="R27" t="s">
        <v>221</v>
      </c>
      <c r="S27" t="s">
        <v>10</v>
      </c>
      <c r="T27" t="s">
        <v>11</v>
      </c>
      <c r="U27" t="s">
        <v>12</v>
      </c>
      <c r="V27" t="s">
        <v>13</v>
      </c>
      <c r="W27" t="s">
        <v>14</v>
      </c>
      <c r="X27" t="s">
        <v>15</v>
      </c>
      <c r="Y27" t="s">
        <v>16</v>
      </c>
      <c r="Z27" t="s">
        <v>17</v>
      </c>
      <c r="AA27" t="s">
        <v>18</v>
      </c>
      <c r="AB27" t="s">
        <v>144</v>
      </c>
      <c r="AC27" t="s">
        <v>145</v>
      </c>
      <c r="AD27" t="s">
        <v>146</v>
      </c>
      <c r="AE27" t="s">
        <v>22</v>
      </c>
      <c r="AF27" t="s">
        <v>147</v>
      </c>
      <c r="AG27" t="s">
        <v>148</v>
      </c>
      <c r="AH27" t="s">
        <v>25</v>
      </c>
      <c r="AI27" t="s">
        <v>26</v>
      </c>
      <c r="AJ27" t="s">
        <v>27</v>
      </c>
      <c r="AK27" t="s">
        <v>28</v>
      </c>
      <c r="AL27" s="3">
        <v>29302193</v>
      </c>
      <c r="AM27" s="3">
        <v>0</v>
      </c>
      <c r="AN27" s="3">
        <v>0</v>
      </c>
      <c r="AO27" s="3">
        <v>29302193</v>
      </c>
      <c r="AP27" s="3">
        <v>0</v>
      </c>
      <c r="AQ27" s="3">
        <v>29302193</v>
      </c>
      <c r="AR27" t="s">
        <v>225</v>
      </c>
      <c r="AS27" t="s">
        <v>1</v>
      </c>
      <c r="AT27" t="s">
        <v>226</v>
      </c>
      <c r="AU27" t="s">
        <v>1</v>
      </c>
      <c r="AV27" s="2">
        <v>45678</v>
      </c>
      <c r="AW27" t="s">
        <v>17</v>
      </c>
    </row>
    <row r="28" spans="1:49" hidden="1" x14ac:dyDescent="0.2">
      <c r="A28" t="s">
        <v>0</v>
      </c>
      <c r="B28" t="s">
        <v>1</v>
      </c>
      <c r="C28" s="2">
        <v>45658</v>
      </c>
      <c r="D28" s="2">
        <v>45747</v>
      </c>
      <c r="E28" t="s">
        <v>2</v>
      </c>
      <c r="F28" s="2">
        <v>45678</v>
      </c>
      <c r="G28" t="s">
        <v>3</v>
      </c>
      <c r="H28" t="s">
        <v>4</v>
      </c>
      <c r="I28" t="s">
        <v>227</v>
      </c>
      <c r="K28" s="2">
        <v>45658</v>
      </c>
      <c r="L28" s="2">
        <v>46022</v>
      </c>
      <c r="M28" t="s">
        <v>6</v>
      </c>
      <c r="N28" t="s">
        <v>7</v>
      </c>
      <c r="O28" t="s">
        <v>8</v>
      </c>
      <c r="P28" t="s">
        <v>228</v>
      </c>
      <c r="Q28" t="s">
        <v>228</v>
      </c>
      <c r="R28" t="s">
        <v>229</v>
      </c>
      <c r="S28" t="s">
        <v>230</v>
      </c>
      <c r="T28" t="s">
        <v>231</v>
      </c>
      <c r="U28" t="s">
        <v>12</v>
      </c>
      <c r="V28" t="s">
        <v>13</v>
      </c>
      <c r="W28" t="s">
        <v>14</v>
      </c>
      <c r="X28" t="s">
        <v>15</v>
      </c>
      <c r="Y28" t="s">
        <v>16</v>
      </c>
      <c r="Z28" t="s">
        <v>17</v>
      </c>
      <c r="AA28" t="s">
        <v>18</v>
      </c>
      <c r="AB28" t="s">
        <v>19</v>
      </c>
      <c r="AC28" t="s">
        <v>20</v>
      </c>
      <c r="AD28" t="s">
        <v>232</v>
      </c>
      <c r="AE28" t="s">
        <v>22</v>
      </c>
      <c r="AF28" t="s">
        <v>233</v>
      </c>
      <c r="AG28" t="s">
        <v>234</v>
      </c>
      <c r="AH28" t="s">
        <v>25</v>
      </c>
      <c r="AI28" t="s">
        <v>26</v>
      </c>
      <c r="AJ28" t="s">
        <v>27</v>
      </c>
      <c r="AK28" t="s">
        <v>28</v>
      </c>
      <c r="AL28" s="3">
        <v>999572</v>
      </c>
      <c r="AM28" s="3">
        <v>0</v>
      </c>
      <c r="AN28" s="3">
        <v>0</v>
      </c>
      <c r="AO28" s="3">
        <v>999572</v>
      </c>
      <c r="AP28" s="3">
        <v>0</v>
      </c>
      <c r="AQ28" s="3">
        <v>999572</v>
      </c>
      <c r="AR28" t="s">
        <v>235</v>
      </c>
      <c r="AS28" t="s">
        <v>1</v>
      </c>
      <c r="AT28" t="s">
        <v>236</v>
      </c>
      <c r="AU28" t="s">
        <v>1</v>
      </c>
      <c r="AV28" s="2">
        <v>45678</v>
      </c>
      <c r="AW28" t="s">
        <v>17</v>
      </c>
    </row>
    <row r="29" spans="1:49" hidden="1" x14ac:dyDescent="0.2">
      <c r="A29" t="s">
        <v>0</v>
      </c>
      <c r="B29" t="s">
        <v>1</v>
      </c>
      <c r="C29" s="2">
        <v>45658</v>
      </c>
      <c r="D29" s="2">
        <v>45747</v>
      </c>
      <c r="E29" t="s">
        <v>2</v>
      </c>
      <c r="F29" s="2">
        <v>45678</v>
      </c>
      <c r="G29" t="s">
        <v>3</v>
      </c>
      <c r="H29" t="s">
        <v>4</v>
      </c>
      <c r="I29" t="s">
        <v>237</v>
      </c>
      <c r="K29" s="2">
        <v>45658</v>
      </c>
      <c r="L29" s="2">
        <v>46022</v>
      </c>
      <c r="M29" t="s">
        <v>6</v>
      </c>
      <c r="N29" t="s">
        <v>7</v>
      </c>
      <c r="O29" t="s">
        <v>8</v>
      </c>
      <c r="P29" t="s">
        <v>118</v>
      </c>
      <c r="Q29" t="s">
        <v>118</v>
      </c>
      <c r="R29" t="s">
        <v>238</v>
      </c>
      <c r="S29" t="s">
        <v>230</v>
      </c>
      <c r="T29" t="s">
        <v>231</v>
      </c>
      <c r="U29" t="s">
        <v>12</v>
      </c>
      <c r="V29" t="s">
        <v>13</v>
      </c>
      <c r="W29" t="s">
        <v>14</v>
      </c>
      <c r="X29" t="s">
        <v>15</v>
      </c>
      <c r="Y29" t="s">
        <v>16</v>
      </c>
      <c r="Z29" t="s">
        <v>17</v>
      </c>
      <c r="AA29" t="s">
        <v>18</v>
      </c>
      <c r="AB29" t="s">
        <v>19</v>
      </c>
      <c r="AC29" t="s">
        <v>20</v>
      </c>
      <c r="AD29" t="s">
        <v>239</v>
      </c>
      <c r="AE29" t="s">
        <v>22</v>
      </c>
      <c r="AF29" t="s">
        <v>240</v>
      </c>
      <c r="AG29" t="s">
        <v>241</v>
      </c>
      <c r="AH29" t="s">
        <v>25</v>
      </c>
      <c r="AI29" t="s">
        <v>26</v>
      </c>
      <c r="AJ29" t="s">
        <v>27</v>
      </c>
      <c r="AK29" t="s">
        <v>28</v>
      </c>
      <c r="AL29" s="3">
        <v>1710015</v>
      </c>
      <c r="AM29" s="3">
        <v>0</v>
      </c>
      <c r="AN29" s="3">
        <v>0</v>
      </c>
      <c r="AO29" s="3">
        <v>1710015</v>
      </c>
      <c r="AP29" s="3">
        <v>0</v>
      </c>
      <c r="AQ29" s="3">
        <v>1710015</v>
      </c>
      <c r="AR29" t="s">
        <v>242</v>
      </c>
      <c r="AS29" t="s">
        <v>1</v>
      </c>
      <c r="AT29" t="s">
        <v>243</v>
      </c>
      <c r="AU29" t="s">
        <v>1</v>
      </c>
      <c r="AV29" s="2">
        <v>45678</v>
      </c>
      <c r="AW29" t="s">
        <v>17</v>
      </c>
    </row>
    <row r="30" spans="1:49" hidden="1" x14ac:dyDescent="0.2">
      <c r="A30" t="s">
        <v>0</v>
      </c>
      <c r="B30" t="s">
        <v>1</v>
      </c>
      <c r="C30" s="2">
        <v>45658</v>
      </c>
      <c r="D30" s="2">
        <v>45747</v>
      </c>
      <c r="E30" t="s">
        <v>2</v>
      </c>
      <c r="F30" s="2">
        <v>45678</v>
      </c>
      <c r="G30" t="s">
        <v>3</v>
      </c>
      <c r="H30" t="s">
        <v>4</v>
      </c>
      <c r="I30" t="s">
        <v>237</v>
      </c>
      <c r="K30" s="2">
        <v>45658</v>
      </c>
      <c r="L30" s="2">
        <v>46022</v>
      </c>
      <c r="M30" t="s">
        <v>6</v>
      </c>
      <c r="N30" t="s">
        <v>7</v>
      </c>
      <c r="O30" t="s">
        <v>8</v>
      </c>
      <c r="P30" t="s">
        <v>244</v>
      </c>
      <c r="Q30" t="s">
        <v>244</v>
      </c>
      <c r="R30" t="s">
        <v>238</v>
      </c>
      <c r="S30" t="s">
        <v>230</v>
      </c>
      <c r="T30" t="s">
        <v>231</v>
      </c>
      <c r="U30" t="s">
        <v>12</v>
      </c>
      <c r="V30" t="s">
        <v>13</v>
      </c>
      <c r="W30" t="s">
        <v>14</v>
      </c>
      <c r="X30" t="s">
        <v>15</v>
      </c>
      <c r="Y30" t="s">
        <v>16</v>
      </c>
      <c r="Z30" t="s">
        <v>17</v>
      </c>
      <c r="AA30" t="s">
        <v>18</v>
      </c>
      <c r="AB30" t="s">
        <v>19</v>
      </c>
      <c r="AC30" t="s">
        <v>20</v>
      </c>
      <c r="AD30" t="s">
        <v>239</v>
      </c>
      <c r="AE30" t="s">
        <v>22</v>
      </c>
      <c r="AF30" t="s">
        <v>240</v>
      </c>
      <c r="AG30" t="s">
        <v>241</v>
      </c>
      <c r="AH30" t="s">
        <v>25</v>
      </c>
      <c r="AI30" t="s">
        <v>26</v>
      </c>
      <c r="AJ30" t="s">
        <v>27</v>
      </c>
      <c r="AK30" t="s">
        <v>28</v>
      </c>
      <c r="AL30" s="3">
        <v>27103430</v>
      </c>
      <c r="AM30" s="3">
        <v>0</v>
      </c>
      <c r="AN30" s="3">
        <v>0</v>
      </c>
      <c r="AO30" s="3">
        <v>27103430</v>
      </c>
      <c r="AP30" s="3">
        <v>0</v>
      </c>
      <c r="AQ30" s="3">
        <v>27103430</v>
      </c>
      <c r="AR30" t="s">
        <v>245</v>
      </c>
      <c r="AS30" t="s">
        <v>1</v>
      </c>
      <c r="AT30" t="s">
        <v>246</v>
      </c>
      <c r="AU30" t="s">
        <v>1</v>
      </c>
      <c r="AV30" s="2">
        <v>45678</v>
      </c>
      <c r="AW30" t="s">
        <v>17</v>
      </c>
    </row>
    <row r="31" spans="1:49" hidden="1" x14ac:dyDescent="0.2">
      <c r="A31" t="s">
        <v>0</v>
      </c>
      <c r="B31" t="s">
        <v>1</v>
      </c>
      <c r="C31" s="2">
        <v>45658</v>
      </c>
      <c r="D31" s="2">
        <v>45747</v>
      </c>
      <c r="E31" t="s">
        <v>2</v>
      </c>
      <c r="F31" s="2">
        <v>45678</v>
      </c>
      <c r="G31" t="s">
        <v>3</v>
      </c>
      <c r="H31" t="s">
        <v>4</v>
      </c>
      <c r="I31" t="s">
        <v>247</v>
      </c>
      <c r="K31" s="2">
        <v>45658</v>
      </c>
      <c r="L31" s="2">
        <v>46022</v>
      </c>
      <c r="M31" t="s">
        <v>6</v>
      </c>
      <c r="N31" t="s">
        <v>7</v>
      </c>
      <c r="O31" t="s">
        <v>8</v>
      </c>
      <c r="P31" t="s">
        <v>248</v>
      </c>
      <c r="Q31" t="s">
        <v>248</v>
      </c>
      <c r="R31" t="s">
        <v>249</v>
      </c>
      <c r="S31" t="s">
        <v>230</v>
      </c>
      <c r="T31" t="s">
        <v>231</v>
      </c>
      <c r="U31" t="s">
        <v>12</v>
      </c>
      <c r="V31" t="s">
        <v>13</v>
      </c>
      <c r="W31" t="s">
        <v>14</v>
      </c>
      <c r="X31" t="s">
        <v>15</v>
      </c>
      <c r="Y31" t="s">
        <v>16</v>
      </c>
      <c r="Z31" t="s">
        <v>17</v>
      </c>
      <c r="AA31" t="s">
        <v>18</v>
      </c>
      <c r="AB31" t="s">
        <v>19</v>
      </c>
      <c r="AC31" t="s">
        <v>20</v>
      </c>
      <c r="AD31" t="s">
        <v>239</v>
      </c>
      <c r="AE31" t="s">
        <v>22</v>
      </c>
      <c r="AF31" t="s">
        <v>240</v>
      </c>
      <c r="AG31" t="s">
        <v>241</v>
      </c>
      <c r="AH31" t="s">
        <v>25</v>
      </c>
      <c r="AI31" t="s">
        <v>26</v>
      </c>
      <c r="AJ31" t="s">
        <v>27</v>
      </c>
      <c r="AK31" t="s">
        <v>28</v>
      </c>
      <c r="AL31" s="3">
        <v>1481003</v>
      </c>
      <c r="AM31" s="3">
        <v>0</v>
      </c>
      <c r="AN31" s="3">
        <v>0</v>
      </c>
      <c r="AO31" s="3">
        <v>1481003</v>
      </c>
      <c r="AP31" s="3">
        <v>0</v>
      </c>
      <c r="AQ31" s="3">
        <v>1481003</v>
      </c>
      <c r="AR31" t="s">
        <v>250</v>
      </c>
      <c r="AS31" t="s">
        <v>1</v>
      </c>
      <c r="AT31" t="s">
        <v>251</v>
      </c>
      <c r="AU31" t="s">
        <v>1</v>
      </c>
      <c r="AV31" s="2">
        <v>45678</v>
      </c>
      <c r="AW31" t="s">
        <v>17</v>
      </c>
    </row>
    <row r="32" spans="1:49" hidden="1" x14ac:dyDescent="0.2">
      <c r="A32" t="s">
        <v>0</v>
      </c>
      <c r="B32" t="s">
        <v>1</v>
      </c>
      <c r="C32" s="2">
        <v>45658</v>
      </c>
      <c r="D32" s="2">
        <v>45747</v>
      </c>
      <c r="E32" t="s">
        <v>2</v>
      </c>
      <c r="F32" s="2">
        <v>45678</v>
      </c>
      <c r="G32" t="s">
        <v>3</v>
      </c>
      <c r="H32" t="s">
        <v>4</v>
      </c>
      <c r="I32" t="s">
        <v>247</v>
      </c>
      <c r="K32" s="2">
        <v>45658</v>
      </c>
      <c r="L32" s="2">
        <v>46022</v>
      </c>
      <c r="M32" t="s">
        <v>6</v>
      </c>
      <c r="N32" t="s">
        <v>7</v>
      </c>
      <c r="O32" t="s">
        <v>8</v>
      </c>
      <c r="P32" t="s">
        <v>252</v>
      </c>
      <c r="Q32" t="s">
        <v>252</v>
      </c>
      <c r="R32" t="s">
        <v>249</v>
      </c>
      <c r="S32" t="s">
        <v>230</v>
      </c>
      <c r="T32" t="s">
        <v>231</v>
      </c>
      <c r="U32" t="s">
        <v>12</v>
      </c>
      <c r="V32" t="s">
        <v>13</v>
      </c>
      <c r="W32" t="s">
        <v>14</v>
      </c>
      <c r="X32" t="s">
        <v>15</v>
      </c>
      <c r="Y32" t="s">
        <v>16</v>
      </c>
      <c r="Z32" t="s">
        <v>17</v>
      </c>
      <c r="AA32" t="s">
        <v>18</v>
      </c>
      <c r="AB32" t="s">
        <v>19</v>
      </c>
      <c r="AC32" t="s">
        <v>20</v>
      </c>
      <c r="AD32" t="s">
        <v>239</v>
      </c>
      <c r="AE32" t="s">
        <v>22</v>
      </c>
      <c r="AF32" t="s">
        <v>240</v>
      </c>
      <c r="AG32" t="s">
        <v>241</v>
      </c>
      <c r="AH32" t="s">
        <v>25</v>
      </c>
      <c r="AI32" t="s">
        <v>26</v>
      </c>
      <c r="AJ32" t="s">
        <v>27</v>
      </c>
      <c r="AK32" t="s">
        <v>28</v>
      </c>
      <c r="AL32" s="3">
        <v>20080980</v>
      </c>
      <c r="AM32" s="3">
        <v>0</v>
      </c>
      <c r="AN32" s="3">
        <v>0</v>
      </c>
      <c r="AO32" s="3">
        <v>20080980</v>
      </c>
      <c r="AP32" s="3">
        <v>0</v>
      </c>
      <c r="AQ32" s="3">
        <v>20080980</v>
      </c>
      <c r="AR32" t="s">
        <v>253</v>
      </c>
      <c r="AS32" t="s">
        <v>1</v>
      </c>
      <c r="AT32" t="s">
        <v>254</v>
      </c>
      <c r="AU32" t="s">
        <v>1</v>
      </c>
      <c r="AV32" s="2">
        <v>45678</v>
      </c>
      <c r="AW32" t="s">
        <v>17</v>
      </c>
    </row>
    <row r="33" spans="1:49" hidden="1" x14ac:dyDescent="0.2">
      <c r="A33" t="s">
        <v>0</v>
      </c>
      <c r="B33" t="s">
        <v>1</v>
      </c>
      <c r="C33" s="2">
        <v>45658</v>
      </c>
      <c r="D33" s="2">
        <v>45747</v>
      </c>
      <c r="E33" t="s">
        <v>2</v>
      </c>
      <c r="F33" s="2">
        <v>45678</v>
      </c>
      <c r="G33" t="s">
        <v>3</v>
      </c>
      <c r="H33" t="s">
        <v>4</v>
      </c>
      <c r="I33" t="s">
        <v>255</v>
      </c>
      <c r="K33" s="2">
        <v>45658</v>
      </c>
      <c r="L33" s="2">
        <v>46022</v>
      </c>
      <c r="M33" t="s">
        <v>6</v>
      </c>
      <c r="N33" t="s">
        <v>7</v>
      </c>
      <c r="O33" t="s">
        <v>8</v>
      </c>
      <c r="P33" t="s">
        <v>256</v>
      </c>
      <c r="Q33" t="s">
        <v>256</v>
      </c>
      <c r="R33" t="s">
        <v>257</v>
      </c>
      <c r="S33" t="s">
        <v>230</v>
      </c>
      <c r="T33" t="s">
        <v>231</v>
      </c>
      <c r="U33" t="s">
        <v>12</v>
      </c>
      <c r="V33" t="s">
        <v>13</v>
      </c>
      <c r="W33" t="s">
        <v>14</v>
      </c>
      <c r="X33" t="s">
        <v>15</v>
      </c>
      <c r="Y33" t="s">
        <v>16</v>
      </c>
      <c r="Z33" t="s">
        <v>17</v>
      </c>
      <c r="AA33" t="s">
        <v>18</v>
      </c>
      <c r="AB33" t="s">
        <v>19</v>
      </c>
      <c r="AC33" t="s">
        <v>20</v>
      </c>
      <c r="AD33" t="s">
        <v>258</v>
      </c>
      <c r="AE33" t="s">
        <v>22</v>
      </c>
      <c r="AF33" t="s">
        <v>259</v>
      </c>
      <c r="AG33" t="s">
        <v>260</v>
      </c>
      <c r="AH33" t="s">
        <v>25</v>
      </c>
      <c r="AI33" t="s">
        <v>26</v>
      </c>
      <c r="AJ33" t="s">
        <v>27</v>
      </c>
      <c r="AK33" t="s">
        <v>28</v>
      </c>
      <c r="AL33" s="3">
        <v>4370301</v>
      </c>
      <c r="AM33" s="3">
        <v>0</v>
      </c>
      <c r="AN33" s="3">
        <v>0</v>
      </c>
      <c r="AO33" s="3">
        <v>4370301</v>
      </c>
      <c r="AP33" s="3">
        <v>0</v>
      </c>
      <c r="AQ33" s="3">
        <v>4370301</v>
      </c>
      <c r="AR33" t="s">
        <v>261</v>
      </c>
      <c r="AS33" t="s">
        <v>1</v>
      </c>
      <c r="AT33" t="s">
        <v>262</v>
      </c>
      <c r="AU33" t="s">
        <v>1</v>
      </c>
      <c r="AV33" s="2">
        <v>45678</v>
      </c>
      <c r="AW33" t="s">
        <v>17</v>
      </c>
    </row>
    <row r="34" spans="1:49" hidden="1" x14ac:dyDescent="0.2">
      <c r="A34" t="s">
        <v>0</v>
      </c>
      <c r="B34" t="s">
        <v>1</v>
      </c>
      <c r="C34" s="2">
        <v>45658</v>
      </c>
      <c r="D34" s="2">
        <v>45747</v>
      </c>
      <c r="E34" t="s">
        <v>2</v>
      </c>
      <c r="F34" s="2">
        <v>45678</v>
      </c>
      <c r="G34" t="s">
        <v>3</v>
      </c>
      <c r="H34" t="s">
        <v>4</v>
      </c>
      <c r="I34" t="s">
        <v>263</v>
      </c>
      <c r="K34" s="2">
        <v>45658</v>
      </c>
      <c r="L34" s="2">
        <v>46022</v>
      </c>
      <c r="M34" t="s">
        <v>6</v>
      </c>
      <c r="N34" t="s">
        <v>7</v>
      </c>
      <c r="O34" t="s">
        <v>8</v>
      </c>
      <c r="P34" t="s">
        <v>264</v>
      </c>
      <c r="Q34" t="s">
        <v>264</v>
      </c>
      <c r="R34" t="s">
        <v>265</v>
      </c>
      <c r="S34" t="s">
        <v>230</v>
      </c>
      <c r="T34" t="s">
        <v>231</v>
      </c>
      <c r="U34" t="s">
        <v>12</v>
      </c>
      <c r="V34" t="s">
        <v>13</v>
      </c>
      <c r="W34" t="s">
        <v>14</v>
      </c>
      <c r="X34" t="s">
        <v>15</v>
      </c>
      <c r="Y34" t="s">
        <v>16</v>
      </c>
      <c r="Z34" t="s">
        <v>17</v>
      </c>
      <c r="AA34" t="s">
        <v>18</v>
      </c>
      <c r="AB34" t="s">
        <v>19</v>
      </c>
      <c r="AC34" t="s">
        <v>20</v>
      </c>
      <c r="AD34" t="s">
        <v>266</v>
      </c>
      <c r="AE34" t="s">
        <v>22</v>
      </c>
      <c r="AF34" t="s">
        <v>267</v>
      </c>
      <c r="AG34" t="s">
        <v>268</v>
      </c>
      <c r="AH34" t="s">
        <v>25</v>
      </c>
      <c r="AI34" t="s">
        <v>26</v>
      </c>
      <c r="AJ34" t="s">
        <v>27</v>
      </c>
      <c r="AK34" t="s">
        <v>28</v>
      </c>
      <c r="AL34" s="3">
        <v>10601177</v>
      </c>
      <c r="AM34" s="3">
        <v>0</v>
      </c>
      <c r="AN34" s="3">
        <v>0</v>
      </c>
      <c r="AO34" s="3">
        <v>10601177</v>
      </c>
      <c r="AP34" s="3">
        <v>0</v>
      </c>
      <c r="AQ34" s="3">
        <v>10601177</v>
      </c>
      <c r="AR34" t="s">
        <v>269</v>
      </c>
      <c r="AS34" t="s">
        <v>1</v>
      </c>
      <c r="AT34" t="s">
        <v>270</v>
      </c>
      <c r="AU34" t="s">
        <v>1</v>
      </c>
      <c r="AV34" s="2">
        <v>45678</v>
      </c>
      <c r="AW34" t="s">
        <v>17</v>
      </c>
    </row>
    <row r="35" spans="1:49" hidden="1" x14ac:dyDescent="0.2">
      <c r="A35" t="s">
        <v>0</v>
      </c>
      <c r="B35" t="s">
        <v>1</v>
      </c>
      <c r="C35" s="2">
        <v>45658</v>
      </c>
      <c r="D35" s="2">
        <v>45747</v>
      </c>
      <c r="E35" t="s">
        <v>2</v>
      </c>
      <c r="F35" s="2">
        <v>45678</v>
      </c>
      <c r="G35" t="s">
        <v>129</v>
      </c>
      <c r="H35" t="s">
        <v>130</v>
      </c>
      <c r="I35" t="s">
        <v>271</v>
      </c>
      <c r="K35" s="2">
        <v>45658</v>
      </c>
      <c r="L35" s="2">
        <v>46022</v>
      </c>
      <c r="M35" t="s">
        <v>6</v>
      </c>
      <c r="N35" t="s">
        <v>7</v>
      </c>
      <c r="O35" t="s">
        <v>8</v>
      </c>
      <c r="P35" t="s">
        <v>272</v>
      </c>
      <c r="Q35" t="s">
        <v>272</v>
      </c>
      <c r="R35" t="s">
        <v>273</v>
      </c>
      <c r="S35" t="s">
        <v>230</v>
      </c>
      <c r="T35" t="s">
        <v>231</v>
      </c>
      <c r="U35" t="s">
        <v>12</v>
      </c>
      <c r="V35" t="s">
        <v>13</v>
      </c>
      <c r="W35" t="s">
        <v>14</v>
      </c>
      <c r="X35" t="s">
        <v>15</v>
      </c>
      <c r="Y35" t="s">
        <v>16</v>
      </c>
      <c r="Z35" t="s">
        <v>17</v>
      </c>
      <c r="AA35" t="s">
        <v>18</v>
      </c>
      <c r="AB35" t="s">
        <v>7</v>
      </c>
      <c r="AC35" t="s">
        <v>134</v>
      </c>
      <c r="AD35" t="s">
        <v>135</v>
      </c>
      <c r="AE35" t="s">
        <v>22</v>
      </c>
      <c r="AF35" t="s">
        <v>136</v>
      </c>
      <c r="AG35" t="s">
        <v>137</v>
      </c>
      <c r="AH35" t="s">
        <v>25</v>
      </c>
      <c r="AI35" t="s">
        <v>26</v>
      </c>
      <c r="AJ35" t="s">
        <v>27</v>
      </c>
      <c r="AK35" t="s">
        <v>28</v>
      </c>
      <c r="AL35" s="3">
        <v>20784</v>
      </c>
      <c r="AM35" s="3">
        <v>0</v>
      </c>
      <c r="AN35" s="3">
        <v>0</v>
      </c>
      <c r="AO35" s="3">
        <v>20784</v>
      </c>
      <c r="AP35" s="3">
        <v>0</v>
      </c>
      <c r="AQ35" s="3">
        <v>20784</v>
      </c>
      <c r="AR35" t="s">
        <v>274</v>
      </c>
      <c r="AS35" t="s">
        <v>1</v>
      </c>
      <c r="AT35" t="s">
        <v>275</v>
      </c>
      <c r="AU35" t="s">
        <v>1</v>
      </c>
      <c r="AV35" s="2">
        <v>45678</v>
      </c>
      <c r="AW35" t="s">
        <v>17</v>
      </c>
    </row>
    <row r="36" spans="1:49" hidden="1" x14ac:dyDescent="0.2">
      <c r="A36" t="s">
        <v>0</v>
      </c>
      <c r="B36" t="s">
        <v>1</v>
      </c>
      <c r="C36" s="2">
        <v>45658</v>
      </c>
      <c r="D36" s="2">
        <v>45747</v>
      </c>
      <c r="E36" t="s">
        <v>2</v>
      </c>
      <c r="F36" s="2">
        <v>45678</v>
      </c>
      <c r="G36" t="s">
        <v>129</v>
      </c>
      <c r="H36" t="s">
        <v>130</v>
      </c>
      <c r="I36" t="s">
        <v>271</v>
      </c>
      <c r="K36" s="2">
        <v>45658</v>
      </c>
      <c r="L36" s="2">
        <v>46022</v>
      </c>
      <c r="M36" t="s">
        <v>6</v>
      </c>
      <c r="N36" t="s">
        <v>7</v>
      </c>
      <c r="O36" t="s">
        <v>8</v>
      </c>
      <c r="P36" t="s">
        <v>276</v>
      </c>
      <c r="Q36" t="s">
        <v>276</v>
      </c>
      <c r="R36" t="s">
        <v>273</v>
      </c>
      <c r="S36" t="s">
        <v>230</v>
      </c>
      <c r="T36" t="s">
        <v>231</v>
      </c>
      <c r="U36" t="s">
        <v>12</v>
      </c>
      <c r="V36" t="s">
        <v>13</v>
      </c>
      <c r="W36" t="s">
        <v>14</v>
      </c>
      <c r="X36" t="s">
        <v>15</v>
      </c>
      <c r="Y36" t="s">
        <v>16</v>
      </c>
      <c r="Z36" t="s">
        <v>17</v>
      </c>
      <c r="AA36" t="s">
        <v>18</v>
      </c>
      <c r="AB36" t="s">
        <v>7</v>
      </c>
      <c r="AC36" t="s">
        <v>134</v>
      </c>
      <c r="AD36" t="s">
        <v>135</v>
      </c>
      <c r="AE36" t="s">
        <v>22</v>
      </c>
      <c r="AF36" t="s">
        <v>136</v>
      </c>
      <c r="AG36" t="s">
        <v>137</v>
      </c>
      <c r="AH36" t="s">
        <v>25</v>
      </c>
      <c r="AI36" t="s">
        <v>26</v>
      </c>
      <c r="AJ36" t="s">
        <v>27</v>
      </c>
      <c r="AK36" t="s">
        <v>28</v>
      </c>
      <c r="AL36" s="3">
        <v>900000</v>
      </c>
      <c r="AM36" s="3">
        <v>0</v>
      </c>
      <c r="AN36" s="3">
        <v>0</v>
      </c>
      <c r="AO36" s="3">
        <v>900000</v>
      </c>
      <c r="AP36" s="3">
        <v>0</v>
      </c>
      <c r="AQ36" s="3">
        <v>900000</v>
      </c>
      <c r="AR36" t="s">
        <v>277</v>
      </c>
      <c r="AS36" t="s">
        <v>1</v>
      </c>
      <c r="AT36" t="s">
        <v>278</v>
      </c>
      <c r="AU36" t="s">
        <v>1</v>
      </c>
      <c r="AV36" s="2">
        <v>45678</v>
      </c>
      <c r="AW36" t="s">
        <v>17</v>
      </c>
    </row>
    <row r="37" spans="1:49" hidden="1" x14ac:dyDescent="0.2">
      <c r="A37" t="s">
        <v>0</v>
      </c>
      <c r="B37" t="s">
        <v>1</v>
      </c>
      <c r="C37" s="2">
        <v>45658</v>
      </c>
      <c r="D37" s="2">
        <v>45747</v>
      </c>
      <c r="E37" t="s">
        <v>2</v>
      </c>
      <c r="F37" s="2">
        <v>45678</v>
      </c>
      <c r="G37" t="s">
        <v>3</v>
      </c>
      <c r="H37" t="s">
        <v>4</v>
      </c>
      <c r="I37" t="s">
        <v>279</v>
      </c>
      <c r="K37" s="2">
        <v>45658</v>
      </c>
      <c r="L37" s="2">
        <v>46022</v>
      </c>
      <c r="M37" t="s">
        <v>6</v>
      </c>
      <c r="N37" t="s">
        <v>7</v>
      </c>
      <c r="O37" t="s">
        <v>8</v>
      </c>
      <c r="P37" t="s">
        <v>280</v>
      </c>
      <c r="Q37" t="s">
        <v>280</v>
      </c>
      <c r="R37" t="s">
        <v>281</v>
      </c>
      <c r="S37" t="s">
        <v>230</v>
      </c>
      <c r="T37" t="s">
        <v>231</v>
      </c>
      <c r="U37" t="s">
        <v>12</v>
      </c>
      <c r="V37" t="s">
        <v>13</v>
      </c>
      <c r="W37" t="s">
        <v>14</v>
      </c>
      <c r="X37" t="s">
        <v>15</v>
      </c>
      <c r="Y37" t="s">
        <v>16</v>
      </c>
      <c r="Z37" t="s">
        <v>17</v>
      </c>
      <c r="AA37" t="s">
        <v>18</v>
      </c>
      <c r="AB37" t="s">
        <v>19</v>
      </c>
      <c r="AC37" t="s">
        <v>20</v>
      </c>
      <c r="AD37" t="s">
        <v>282</v>
      </c>
      <c r="AE37" t="s">
        <v>22</v>
      </c>
      <c r="AF37" t="s">
        <v>283</v>
      </c>
      <c r="AG37" t="s">
        <v>284</v>
      </c>
      <c r="AH37" t="s">
        <v>25</v>
      </c>
      <c r="AI37" t="s">
        <v>26</v>
      </c>
      <c r="AJ37" t="s">
        <v>27</v>
      </c>
      <c r="AK37" t="s">
        <v>28</v>
      </c>
      <c r="AL37" s="3">
        <v>875466</v>
      </c>
      <c r="AM37" s="3">
        <v>0</v>
      </c>
      <c r="AN37" s="3">
        <v>0</v>
      </c>
      <c r="AO37" s="3">
        <v>875466</v>
      </c>
      <c r="AP37" s="3">
        <v>0</v>
      </c>
      <c r="AQ37" s="3">
        <v>875466</v>
      </c>
      <c r="AR37" t="s">
        <v>285</v>
      </c>
      <c r="AS37" t="s">
        <v>1</v>
      </c>
      <c r="AT37" t="s">
        <v>286</v>
      </c>
      <c r="AU37" t="s">
        <v>1</v>
      </c>
      <c r="AV37" s="2">
        <v>45678</v>
      </c>
      <c r="AW37" t="s">
        <v>17</v>
      </c>
    </row>
    <row r="38" spans="1:49" hidden="1" x14ac:dyDescent="0.2">
      <c r="A38" t="s">
        <v>0</v>
      </c>
      <c r="B38" t="s">
        <v>1</v>
      </c>
      <c r="C38" s="2">
        <v>45658</v>
      </c>
      <c r="D38" s="2">
        <v>45747</v>
      </c>
      <c r="E38" t="s">
        <v>2</v>
      </c>
      <c r="F38" s="2">
        <v>45678</v>
      </c>
      <c r="G38" t="s">
        <v>3</v>
      </c>
      <c r="H38" t="s">
        <v>4</v>
      </c>
      <c r="I38" t="s">
        <v>287</v>
      </c>
      <c r="K38" s="2">
        <v>45658</v>
      </c>
      <c r="L38" s="2">
        <v>46022</v>
      </c>
      <c r="M38" t="s">
        <v>6</v>
      </c>
      <c r="N38" t="s">
        <v>7</v>
      </c>
      <c r="O38" t="s">
        <v>8</v>
      </c>
      <c r="P38" t="s">
        <v>288</v>
      </c>
      <c r="Q38" t="s">
        <v>288</v>
      </c>
      <c r="R38" t="s">
        <v>289</v>
      </c>
      <c r="S38" t="s">
        <v>230</v>
      </c>
      <c r="T38" t="s">
        <v>231</v>
      </c>
      <c r="U38" t="s">
        <v>12</v>
      </c>
      <c r="V38" t="s">
        <v>13</v>
      </c>
      <c r="W38" t="s">
        <v>14</v>
      </c>
      <c r="X38" t="s">
        <v>15</v>
      </c>
      <c r="Y38" t="s">
        <v>16</v>
      </c>
      <c r="Z38" t="s">
        <v>17</v>
      </c>
      <c r="AA38" t="s">
        <v>18</v>
      </c>
      <c r="AB38" t="s">
        <v>19</v>
      </c>
      <c r="AC38" t="s">
        <v>20</v>
      </c>
      <c r="AD38" t="s">
        <v>154</v>
      </c>
      <c r="AE38" t="s">
        <v>22</v>
      </c>
      <c r="AF38" t="s">
        <v>155</v>
      </c>
      <c r="AG38" t="s">
        <v>156</v>
      </c>
      <c r="AH38" t="s">
        <v>25</v>
      </c>
      <c r="AI38" t="s">
        <v>26</v>
      </c>
      <c r="AJ38" t="s">
        <v>27</v>
      </c>
      <c r="AK38" t="s">
        <v>28</v>
      </c>
      <c r="AL38" s="3">
        <v>864412</v>
      </c>
      <c r="AM38" s="3">
        <v>0</v>
      </c>
      <c r="AN38" s="3">
        <v>0</v>
      </c>
      <c r="AO38" s="3">
        <v>864412</v>
      </c>
      <c r="AP38" s="3">
        <v>0</v>
      </c>
      <c r="AQ38" s="3">
        <v>864412</v>
      </c>
      <c r="AR38" t="s">
        <v>290</v>
      </c>
      <c r="AS38" t="s">
        <v>1</v>
      </c>
      <c r="AT38" t="s">
        <v>291</v>
      </c>
      <c r="AU38" t="s">
        <v>1</v>
      </c>
      <c r="AV38" s="2">
        <v>45678</v>
      </c>
      <c r="AW38" t="s">
        <v>17</v>
      </c>
    </row>
    <row r="39" spans="1:49" hidden="1" x14ac:dyDescent="0.2">
      <c r="A39" t="s">
        <v>0</v>
      </c>
      <c r="B39" t="s">
        <v>1</v>
      </c>
      <c r="C39" s="2">
        <v>45658</v>
      </c>
      <c r="D39" s="2">
        <v>45747</v>
      </c>
      <c r="E39" t="s">
        <v>2</v>
      </c>
      <c r="F39" s="2">
        <v>45678</v>
      </c>
      <c r="G39" t="s">
        <v>3</v>
      </c>
      <c r="H39" t="s">
        <v>4</v>
      </c>
      <c r="I39" t="s">
        <v>292</v>
      </c>
      <c r="K39" s="2">
        <v>45658</v>
      </c>
      <c r="L39" s="2">
        <v>46022</v>
      </c>
      <c r="M39" t="s">
        <v>6</v>
      </c>
      <c r="N39" t="s">
        <v>7</v>
      </c>
      <c r="O39" t="s">
        <v>8</v>
      </c>
      <c r="P39" t="s">
        <v>293</v>
      </c>
      <c r="Q39" t="s">
        <v>293</v>
      </c>
      <c r="R39" t="s">
        <v>294</v>
      </c>
      <c r="S39" t="s">
        <v>230</v>
      </c>
      <c r="T39" t="s">
        <v>231</v>
      </c>
      <c r="U39" t="s">
        <v>12</v>
      </c>
      <c r="V39" t="s">
        <v>13</v>
      </c>
      <c r="W39" t="s">
        <v>14</v>
      </c>
      <c r="X39" t="s">
        <v>15</v>
      </c>
      <c r="Y39" t="s">
        <v>16</v>
      </c>
      <c r="Z39" t="s">
        <v>17</v>
      </c>
      <c r="AA39" t="s">
        <v>18</v>
      </c>
      <c r="AB39" t="s">
        <v>19</v>
      </c>
      <c r="AC39" t="s">
        <v>20</v>
      </c>
      <c r="AD39" t="s">
        <v>258</v>
      </c>
      <c r="AE39" t="s">
        <v>22</v>
      </c>
      <c r="AF39" t="s">
        <v>259</v>
      </c>
      <c r="AG39" t="s">
        <v>260</v>
      </c>
      <c r="AH39" t="s">
        <v>25</v>
      </c>
      <c r="AI39" t="s">
        <v>26</v>
      </c>
      <c r="AJ39" t="s">
        <v>27</v>
      </c>
      <c r="AK39" t="s">
        <v>28</v>
      </c>
      <c r="AL39" s="3">
        <v>27542854</v>
      </c>
      <c r="AM39" s="3">
        <v>0</v>
      </c>
      <c r="AN39" s="3">
        <v>0</v>
      </c>
      <c r="AO39" s="3">
        <v>27542854</v>
      </c>
      <c r="AP39" s="3">
        <v>0</v>
      </c>
      <c r="AQ39" s="3">
        <v>27542854</v>
      </c>
      <c r="AR39" t="s">
        <v>295</v>
      </c>
      <c r="AS39" t="s">
        <v>1</v>
      </c>
      <c r="AT39" t="s">
        <v>296</v>
      </c>
      <c r="AU39" t="s">
        <v>1</v>
      </c>
      <c r="AV39" s="2">
        <v>45678</v>
      </c>
      <c r="AW39" t="s">
        <v>17</v>
      </c>
    </row>
    <row r="40" spans="1:49" hidden="1" x14ac:dyDescent="0.2">
      <c r="A40" t="s">
        <v>0</v>
      </c>
      <c r="B40" t="s">
        <v>1</v>
      </c>
      <c r="C40" s="2">
        <v>45658</v>
      </c>
      <c r="D40" s="2">
        <v>45747</v>
      </c>
      <c r="E40" t="s">
        <v>2</v>
      </c>
      <c r="F40" s="2">
        <v>45678</v>
      </c>
      <c r="G40" t="s">
        <v>3</v>
      </c>
      <c r="H40" t="s">
        <v>4</v>
      </c>
      <c r="I40" t="s">
        <v>297</v>
      </c>
      <c r="K40" s="2">
        <v>45658</v>
      </c>
      <c r="L40" s="2">
        <v>46022</v>
      </c>
      <c r="M40" t="s">
        <v>6</v>
      </c>
      <c r="N40" t="s">
        <v>7</v>
      </c>
      <c r="O40" t="s">
        <v>8</v>
      </c>
      <c r="P40" t="s">
        <v>31</v>
      </c>
      <c r="Q40" t="s">
        <v>31</v>
      </c>
      <c r="R40" t="s">
        <v>298</v>
      </c>
      <c r="S40" t="s">
        <v>230</v>
      </c>
      <c r="T40" t="s">
        <v>231</v>
      </c>
      <c r="U40" t="s">
        <v>12</v>
      </c>
      <c r="V40" t="s">
        <v>13</v>
      </c>
      <c r="W40" t="s">
        <v>14</v>
      </c>
      <c r="X40" t="s">
        <v>15</v>
      </c>
      <c r="Y40" t="s">
        <v>16</v>
      </c>
      <c r="Z40" t="s">
        <v>17</v>
      </c>
      <c r="AA40" t="s">
        <v>18</v>
      </c>
      <c r="AB40" t="s">
        <v>19</v>
      </c>
      <c r="AC40" t="s">
        <v>20</v>
      </c>
      <c r="AD40" t="s">
        <v>239</v>
      </c>
      <c r="AE40" t="s">
        <v>22</v>
      </c>
      <c r="AF40" t="s">
        <v>240</v>
      </c>
      <c r="AG40" t="s">
        <v>241</v>
      </c>
      <c r="AH40" t="s">
        <v>25</v>
      </c>
      <c r="AI40" t="s">
        <v>26</v>
      </c>
      <c r="AJ40" t="s">
        <v>27</v>
      </c>
      <c r="AK40" t="s">
        <v>28</v>
      </c>
      <c r="AL40" s="3">
        <v>406385</v>
      </c>
      <c r="AM40" s="3">
        <v>0</v>
      </c>
      <c r="AN40" s="3">
        <v>0</v>
      </c>
      <c r="AO40" s="3">
        <v>406385</v>
      </c>
      <c r="AP40" s="3">
        <v>0</v>
      </c>
      <c r="AQ40" s="3">
        <v>406385</v>
      </c>
      <c r="AR40" t="s">
        <v>299</v>
      </c>
      <c r="AS40" t="s">
        <v>1</v>
      </c>
      <c r="AT40" t="s">
        <v>300</v>
      </c>
      <c r="AU40" t="s">
        <v>1</v>
      </c>
      <c r="AV40" s="2">
        <v>45678</v>
      </c>
      <c r="AW40" t="s">
        <v>17</v>
      </c>
    </row>
    <row r="41" spans="1:49" hidden="1" x14ac:dyDescent="0.2">
      <c r="A41" t="s">
        <v>0</v>
      </c>
      <c r="B41" t="s">
        <v>1</v>
      </c>
      <c r="C41" s="2">
        <v>45658</v>
      </c>
      <c r="D41" s="2">
        <v>45747</v>
      </c>
      <c r="E41" t="s">
        <v>2</v>
      </c>
      <c r="F41" s="2">
        <v>45678</v>
      </c>
      <c r="G41" t="s">
        <v>129</v>
      </c>
      <c r="H41" t="s">
        <v>130</v>
      </c>
      <c r="I41" t="s">
        <v>301</v>
      </c>
      <c r="K41" s="2">
        <v>45658</v>
      </c>
      <c r="L41" s="2">
        <v>46022</v>
      </c>
      <c r="M41" t="s">
        <v>6</v>
      </c>
      <c r="N41" t="s">
        <v>7</v>
      </c>
      <c r="O41" t="s">
        <v>8</v>
      </c>
      <c r="P41" t="s">
        <v>302</v>
      </c>
      <c r="Q41" t="s">
        <v>302</v>
      </c>
      <c r="R41" t="s">
        <v>303</v>
      </c>
      <c r="S41" t="s">
        <v>230</v>
      </c>
      <c r="T41" t="s">
        <v>231</v>
      </c>
      <c r="U41" t="s">
        <v>12</v>
      </c>
      <c r="V41" t="s">
        <v>13</v>
      </c>
      <c r="W41" t="s">
        <v>14</v>
      </c>
      <c r="X41" t="s">
        <v>15</v>
      </c>
      <c r="Y41" t="s">
        <v>16</v>
      </c>
      <c r="Z41" t="s">
        <v>17</v>
      </c>
      <c r="AA41" t="s">
        <v>18</v>
      </c>
      <c r="AB41" t="s">
        <v>3</v>
      </c>
      <c r="AC41" t="s">
        <v>213</v>
      </c>
      <c r="AD41" t="s">
        <v>304</v>
      </c>
      <c r="AE41" t="s">
        <v>22</v>
      </c>
      <c r="AF41" t="s">
        <v>305</v>
      </c>
      <c r="AG41" t="s">
        <v>306</v>
      </c>
      <c r="AH41" t="s">
        <v>25</v>
      </c>
      <c r="AI41" t="s">
        <v>26</v>
      </c>
      <c r="AJ41" t="s">
        <v>27</v>
      </c>
      <c r="AK41" t="s">
        <v>28</v>
      </c>
      <c r="AL41" s="3">
        <v>7035623</v>
      </c>
      <c r="AM41" s="3">
        <v>0</v>
      </c>
      <c r="AN41" s="3">
        <v>0</v>
      </c>
      <c r="AO41" s="3">
        <v>7035623</v>
      </c>
      <c r="AP41" s="3">
        <v>0</v>
      </c>
      <c r="AQ41" s="3">
        <v>7035623</v>
      </c>
      <c r="AR41" t="s">
        <v>307</v>
      </c>
      <c r="AS41" t="s">
        <v>1</v>
      </c>
      <c r="AT41" t="s">
        <v>308</v>
      </c>
      <c r="AU41" t="s">
        <v>1</v>
      </c>
      <c r="AV41" s="2">
        <v>45678</v>
      </c>
      <c r="AW41" t="s">
        <v>17</v>
      </c>
    </row>
    <row r="42" spans="1:49" hidden="1" x14ac:dyDescent="0.2">
      <c r="A42" t="s">
        <v>0</v>
      </c>
      <c r="B42" t="s">
        <v>1</v>
      </c>
      <c r="C42" s="2">
        <v>45658</v>
      </c>
      <c r="D42" s="2">
        <v>45747</v>
      </c>
      <c r="E42" t="s">
        <v>2</v>
      </c>
      <c r="F42" s="2">
        <v>45678</v>
      </c>
      <c r="G42" t="s">
        <v>129</v>
      </c>
      <c r="H42" t="s">
        <v>130</v>
      </c>
      <c r="I42" t="s">
        <v>309</v>
      </c>
      <c r="K42" s="2">
        <v>45658</v>
      </c>
      <c r="L42" s="2">
        <v>46022</v>
      </c>
      <c r="M42" t="s">
        <v>6</v>
      </c>
      <c r="N42" t="s">
        <v>7</v>
      </c>
      <c r="O42" t="s">
        <v>8</v>
      </c>
      <c r="P42" t="s">
        <v>310</v>
      </c>
      <c r="Q42" t="s">
        <v>310</v>
      </c>
      <c r="R42" t="s">
        <v>311</v>
      </c>
      <c r="S42" t="s">
        <v>230</v>
      </c>
      <c r="T42" t="s">
        <v>231</v>
      </c>
      <c r="U42" t="s">
        <v>12</v>
      </c>
      <c r="V42" t="s">
        <v>13</v>
      </c>
      <c r="W42" t="s">
        <v>14</v>
      </c>
      <c r="X42" t="s">
        <v>15</v>
      </c>
      <c r="Y42" t="s">
        <v>16</v>
      </c>
      <c r="Z42" t="s">
        <v>17</v>
      </c>
      <c r="AA42" t="s">
        <v>18</v>
      </c>
      <c r="AB42" t="s">
        <v>7</v>
      </c>
      <c r="AC42" t="s">
        <v>134</v>
      </c>
      <c r="AD42" t="s">
        <v>312</v>
      </c>
      <c r="AE42" t="s">
        <v>22</v>
      </c>
      <c r="AF42" t="s">
        <v>313</v>
      </c>
      <c r="AG42" t="s">
        <v>314</v>
      </c>
      <c r="AH42" t="s">
        <v>25</v>
      </c>
      <c r="AI42" t="s">
        <v>26</v>
      </c>
      <c r="AJ42" t="s">
        <v>27</v>
      </c>
      <c r="AK42" t="s">
        <v>28</v>
      </c>
      <c r="AL42" s="3">
        <v>2204300</v>
      </c>
      <c r="AM42" s="3">
        <v>0</v>
      </c>
      <c r="AN42" s="3">
        <v>0</v>
      </c>
      <c r="AO42" s="3">
        <v>2204300</v>
      </c>
      <c r="AP42" s="3">
        <v>0</v>
      </c>
      <c r="AQ42" s="3">
        <v>2204300</v>
      </c>
      <c r="AR42" t="s">
        <v>315</v>
      </c>
      <c r="AS42" t="s">
        <v>1</v>
      </c>
      <c r="AT42" t="s">
        <v>316</v>
      </c>
      <c r="AU42" t="s">
        <v>1</v>
      </c>
      <c r="AV42" s="2">
        <v>45678</v>
      </c>
      <c r="AW42" t="s">
        <v>17</v>
      </c>
    </row>
    <row r="43" spans="1:49" hidden="1" x14ac:dyDescent="0.2">
      <c r="A43" t="s">
        <v>0</v>
      </c>
      <c r="B43" t="s">
        <v>1</v>
      </c>
      <c r="C43" s="2">
        <v>45658</v>
      </c>
      <c r="D43" s="2">
        <v>45747</v>
      </c>
      <c r="E43" t="s">
        <v>2</v>
      </c>
      <c r="F43" s="2">
        <v>45678</v>
      </c>
      <c r="G43" t="s">
        <v>129</v>
      </c>
      <c r="H43" t="s">
        <v>130</v>
      </c>
      <c r="I43" t="s">
        <v>317</v>
      </c>
      <c r="K43" s="2">
        <v>45658</v>
      </c>
      <c r="L43" s="2">
        <v>46022</v>
      </c>
      <c r="M43" t="s">
        <v>6</v>
      </c>
      <c r="N43" t="s">
        <v>7</v>
      </c>
      <c r="O43" t="s">
        <v>8</v>
      </c>
      <c r="P43" t="s">
        <v>318</v>
      </c>
      <c r="Q43" t="s">
        <v>318</v>
      </c>
      <c r="R43" t="s">
        <v>319</v>
      </c>
      <c r="S43" t="s">
        <v>230</v>
      </c>
      <c r="T43" t="s">
        <v>231</v>
      </c>
      <c r="U43" t="s">
        <v>12</v>
      </c>
      <c r="V43" t="s">
        <v>13</v>
      </c>
      <c r="W43" t="s">
        <v>14</v>
      </c>
      <c r="X43" t="s">
        <v>15</v>
      </c>
      <c r="Y43" t="s">
        <v>16</v>
      </c>
      <c r="Z43" t="s">
        <v>17</v>
      </c>
      <c r="AA43" t="s">
        <v>18</v>
      </c>
      <c r="AB43" t="s">
        <v>3</v>
      </c>
      <c r="AC43" t="s">
        <v>213</v>
      </c>
      <c r="AD43" t="s">
        <v>135</v>
      </c>
      <c r="AE43" t="s">
        <v>22</v>
      </c>
      <c r="AF43" t="s">
        <v>136</v>
      </c>
      <c r="AG43" t="s">
        <v>137</v>
      </c>
      <c r="AH43" t="s">
        <v>25</v>
      </c>
      <c r="AI43" t="s">
        <v>26</v>
      </c>
      <c r="AJ43" t="s">
        <v>27</v>
      </c>
      <c r="AK43" t="s">
        <v>28</v>
      </c>
      <c r="AL43" s="3">
        <v>744100</v>
      </c>
      <c r="AM43" s="3">
        <v>0</v>
      </c>
      <c r="AN43" s="3">
        <v>0</v>
      </c>
      <c r="AO43" s="3">
        <v>744100</v>
      </c>
      <c r="AP43" s="3">
        <v>0</v>
      </c>
      <c r="AQ43" s="3">
        <v>744100</v>
      </c>
      <c r="AR43" t="s">
        <v>320</v>
      </c>
      <c r="AS43" t="s">
        <v>1</v>
      </c>
      <c r="AT43" t="s">
        <v>321</v>
      </c>
      <c r="AU43" t="s">
        <v>1</v>
      </c>
      <c r="AV43" s="2">
        <v>45678</v>
      </c>
      <c r="AW43" t="s">
        <v>17</v>
      </c>
    </row>
    <row r="44" spans="1:49" hidden="1" x14ac:dyDescent="0.2">
      <c r="A44" t="s">
        <v>0</v>
      </c>
      <c r="B44" t="s">
        <v>1</v>
      </c>
      <c r="C44" s="2">
        <v>45658</v>
      </c>
      <c r="D44" s="2">
        <v>45747</v>
      </c>
      <c r="E44" t="s">
        <v>2</v>
      </c>
      <c r="F44" s="2">
        <v>45678</v>
      </c>
      <c r="G44" t="s">
        <v>121</v>
      </c>
      <c r="H44" t="s">
        <v>140</v>
      </c>
      <c r="I44" t="s">
        <v>322</v>
      </c>
      <c r="K44" s="2">
        <v>45658</v>
      </c>
      <c r="L44" s="2">
        <v>46022</v>
      </c>
      <c r="M44" t="s">
        <v>6</v>
      </c>
      <c r="N44" t="s">
        <v>7</v>
      </c>
      <c r="O44" t="s">
        <v>8</v>
      </c>
      <c r="P44" t="s">
        <v>323</v>
      </c>
      <c r="Q44" t="s">
        <v>323</v>
      </c>
      <c r="R44" t="s">
        <v>324</v>
      </c>
      <c r="S44" t="s">
        <v>230</v>
      </c>
      <c r="T44" t="s">
        <v>231</v>
      </c>
      <c r="U44" t="s">
        <v>12</v>
      </c>
      <c r="V44" t="s">
        <v>13</v>
      </c>
      <c r="W44" t="s">
        <v>14</v>
      </c>
      <c r="X44" t="s">
        <v>15</v>
      </c>
      <c r="Y44" t="s">
        <v>16</v>
      </c>
      <c r="Z44" t="s">
        <v>17</v>
      </c>
      <c r="AA44" t="s">
        <v>18</v>
      </c>
      <c r="AB44" t="s">
        <v>7</v>
      </c>
      <c r="AC44" t="s">
        <v>134</v>
      </c>
      <c r="AD44" t="s">
        <v>325</v>
      </c>
      <c r="AE44" t="s">
        <v>22</v>
      </c>
      <c r="AF44" t="s">
        <v>326</v>
      </c>
      <c r="AG44" t="s">
        <v>327</v>
      </c>
      <c r="AH44" t="s">
        <v>25</v>
      </c>
      <c r="AI44" t="s">
        <v>26</v>
      </c>
      <c r="AJ44" t="s">
        <v>27</v>
      </c>
      <c r="AK44" t="s">
        <v>28</v>
      </c>
      <c r="AL44" s="3">
        <v>222762</v>
      </c>
      <c r="AM44" s="3">
        <v>0</v>
      </c>
      <c r="AN44" s="3">
        <v>0</v>
      </c>
      <c r="AO44" s="3">
        <v>222762</v>
      </c>
      <c r="AP44" s="3">
        <v>0</v>
      </c>
      <c r="AQ44" s="3">
        <v>222762</v>
      </c>
      <c r="AR44" t="s">
        <v>328</v>
      </c>
      <c r="AS44" t="s">
        <v>1</v>
      </c>
      <c r="AT44" t="s">
        <v>329</v>
      </c>
      <c r="AU44" t="s">
        <v>1</v>
      </c>
      <c r="AV44" s="2">
        <v>45678</v>
      </c>
      <c r="AW44" t="s">
        <v>17</v>
      </c>
    </row>
    <row r="45" spans="1:49" hidden="1" x14ac:dyDescent="0.2">
      <c r="A45" t="s">
        <v>0</v>
      </c>
      <c r="B45" t="s">
        <v>1</v>
      </c>
      <c r="C45" s="2">
        <v>45658</v>
      </c>
      <c r="D45" s="2">
        <v>45747</v>
      </c>
      <c r="E45" t="s">
        <v>2</v>
      </c>
      <c r="F45" s="2">
        <v>45678</v>
      </c>
      <c r="G45" t="s">
        <v>3</v>
      </c>
      <c r="H45" t="s">
        <v>4</v>
      </c>
      <c r="I45" t="s">
        <v>330</v>
      </c>
      <c r="K45" s="2">
        <v>45658</v>
      </c>
      <c r="L45" s="2">
        <v>46022</v>
      </c>
      <c r="M45" t="s">
        <v>6</v>
      </c>
      <c r="N45" t="s">
        <v>7</v>
      </c>
      <c r="O45" t="s">
        <v>8</v>
      </c>
      <c r="P45" t="s">
        <v>331</v>
      </c>
      <c r="Q45" t="s">
        <v>331</v>
      </c>
      <c r="R45" t="s">
        <v>332</v>
      </c>
      <c r="S45" t="s">
        <v>230</v>
      </c>
      <c r="T45" t="s">
        <v>231</v>
      </c>
      <c r="U45" t="s">
        <v>12</v>
      </c>
      <c r="V45" t="s">
        <v>13</v>
      </c>
      <c r="W45" t="s">
        <v>14</v>
      </c>
      <c r="X45" t="s">
        <v>15</v>
      </c>
      <c r="Y45" t="s">
        <v>16</v>
      </c>
      <c r="Z45" t="s">
        <v>17</v>
      </c>
      <c r="AA45" t="s">
        <v>18</v>
      </c>
      <c r="AB45" t="s">
        <v>19</v>
      </c>
      <c r="AC45" t="s">
        <v>20</v>
      </c>
      <c r="AD45" t="s">
        <v>333</v>
      </c>
      <c r="AE45" t="s">
        <v>22</v>
      </c>
      <c r="AF45" t="s">
        <v>334</v>
      </c>
      <c r="AG45" t="s">
        <v>335</v>
      </c>
      <c r="AH45" t="s">
        <v>25</v>
      </c>
      <c r="AI45" t="s">
        <v>26</v>
      </c>
      <c r="AJ45" t="s">
        <v>27</v>
      </c>
      <c r="AK45" t="s">
        <v>28</v>
      </c>
      <c r="AL45" s="3">
        <v>290969</v>
      </c>
      <c r="AM45" s="3">
        <v>0</v>
      </c>
      <c r="AN45" s="3">
        <v>0</v>
      </c>
      <c r="AO45" s="3">
        <v>290969</v>
      </c>
      <c r="AP45" s="3">
        <v>0</v>
      </c>
      <c r="AQ45" s="3">
        <v>290969</v>
      </c>
      <c r="AR45" t="s">
        <v>336</v>
      </c>
      <c r="AS45" t="s">
        <v>1</v>
      </c>
      <c r="AT45" t="s">
        <v>337</v>
      </c>
      <c r="AU45" t="s">
        <v>1</v>
      </c>
      <c r="AV45" s="2">
        <v>45678</v>
      </c>
      <c r="AW45" t="s">
        <v>17</v>
      </c>
    </row>
    <row r="46" spans="1:49" hidden="1" x14ac:dyDescent="0.2">
      <c r="A46" t="s">
        <v>0</v>
      </c>
      <c r="B46" t="s">
        <v>1</v>
      </c>
      <c r="C46" s="2">
        <v>45658</v>
      </c>
      <c r="D46" s="2">
        <v>45747</v>
      </c>
      <c r="E46" t="s">
        <v>2</v>
      </c>
      <c r="F46" s="2">
        <v>45678</v>
      </c>
      <c r="G46" t="s">
        <v>3</v>
      </c>
      <c r="H46" t="s">
        <v>4</v>
      </c>
      <c r="I46" t="s">
        <v>338</v>
      </c>
      <c r="K46" s="2">
        <v>45658</v>
      </c>
      <c r="L46" s="2">
        <v>46022</v>
      </c>
      <c r="M46" t="s">
        <v>6</v>
      </c>
      <c r="N46" t="s">
        <v>7</v>
      </c>
      <c r="O46" t="s">
        <v>8</v>
      </c>
      <c r="P46" t="s">
        <v>339</v>
      </c>
      <c r="Q46" t="s">
        <v>339</v>
      </c>
      <c r="R46" t="s">
        <v>340</v>
      </c>
      <c r="S46" t="s">
        <v>230</v>
      </c>
      <c r="T46" t="s">
        <v>231</v>
      </c>
      <c r="U46" t="s">
        <v>12</v>
      </c>
      <c r="V46" t="s">
        <v>13</v>
      </c>
      <c r="W46" t="s">
        <v>14</v>
      </c>
      <c r="X46" t="s">
        <v>15</v>
      </c>
      <c r="Y46" t="s">
        <v>16</v>
      </c>
      <c r="Z46" t="s">
        <v>17</v>
      </c>
      <c r="AA46" t="s">
        <v>18</v>
      </c>
      <c r="AB46" t="s">
        <v>19</v>
      </c>
      <c r="AC46" t="s">
        <v>20</v>
      </c>
      <c r="AD46" t="s">
        <v>341</v>
      </c>
      <c r="AE46" t="s">
        <v>22</v>
      </c>
      <c r="AF46" t="s">
        <v>342</v>
      </c>
      <c r="AG46" t="s">
        <v>343</v>
      </c>
      <c r="AH46" t="s">
        <v>25</v>
      </c>
      <c r="AI46" t="s">
        <v>26</v>
      </c>
      <c r="AJ46" t="s">
        <v>27</v>
      </c>
      <c r="AK46" t="s">
        <v>28</v>
      </c>
      <c r="AL46" s="3">
        <v>3220679</v>
      </c>
      <c r="AM46" s="3">
        <v>0</v>
      </c>
      <c r="AN46" s="3">
        <v>0</v>
      </c>
      <c r="AO46" s="3">
        <v>3220679</v>
      </c>
      <c r="AP46" s="3">
        <v>0</v>
      </c>
      <c r="AQ46" s="3">
        <v>3220679</v>
      </c>
      <c r="AR46" t="s">
        <v>344</v>
      </c>
      <c r="AS46" t="s">
        <v>1</v>
      </c>
      <c r="AT46" t="s">
        <v>345</v>
      </c>
      <c r="AU46" t="s">
        <v>1</v>
      </c>
      <c r="AV46" s="2">
        <v>45678</v>
      </c>
      <c r="AW46" t="s">
        <v>17</v>
      </c>
    </row>
    <row r="47" spans="1:49" hidden="1" x14ac:dyDescent="0.2">
      <c r="A47" t="s">
        <v>0</v>
      </c>
      <c r="B47" t="s">
        <v>1</v>
      </c>
      <c r="C47" s="2">
        <v>45658</v>
      </c>
      <c r="D47" s="2">
        <v>45747</v>
      </c>
      <c r="E47" t="s">
        <v>2</v>
      </c>
      <c r="F47" s="2">
        <v>45678</v>
      </c>
      <c r="G47" t="s">
        <v>3</v>
      </c>
      <c r="H47" t="s">
        <v>4</v>
      </c>
      <c r="I47" t="s">
        <v>346</v>
      </c>
      <c r="K47" s="2">
        <v>45658</v>
      </c>
      <c r="L47" s="2">
        <v>46022</v>
      </c>
      <c r="M47" t="s">
        <v>6</v>
      </c>
      <c r="N47" t="s">
        <v>7</v>
      </c>
      <c r="O47" t="s">
        <v>8</v>
      </c>
      <c r="P47" t="s">
        <v>347</v>
      </c>
      <c r="Q47" t="s">
        <v>347</v>
      </c>
      <c r="R47" t="s">
        <v>348</v>
      </c>
      <c r="S47" t="s">
        <v>230</v>
      </c>
      <c r="T47" t="s">
        <v>231</v>
      </c>
      <c r="U47" t="s">
        <v>12</v>
      </c>
      <c r="V47" t="s">
        <v>13</v>
      </c>
      <c r="W47" t="s">
        <v>14</v>
      </c>
      <c r="X47" t="s">
        <v>15</v>
      </c>
      <c r="Y47" t="s">
        <v>16</v>
      </c>
      <c r="Z47" t="s">
        <v>17</v>
      </c>
      <c r="AA47" t="s">
        <v>18</v>
      </c>
      <c r="AB47" t="s">
        <v>19</v>
      </c>
      <c r="AC47" t="s">
        <v>20</v>
      </c>
      <c r="AD47" t="s">
        <v>341</v>
      </c>
      <c r="AE47" t="s">
        <v>22</v>
      </c>
      <c r="AF47" t="s">
        <v>342</v>
      </c>
      <c r="AG47" t="s">
        <v>343</v>
      </c>
      <c r="AH47" t="s">
        <v>25</v>
      </c>
      <c r="AI47" t="s">
        <v>26</v>
      </c>
      <c r="AJ47" t="s">
        <v>27</v>
      </c>
      <c r="AK47" t="s">
        <v>28</v>
      </c>
      <c r="AL47" s="3">
        <v>4714011</v>
      </c>
      <c r="AM47" s="3">
        <v>0</v>
      </c>
      <c r="AN47" s="3">
        <v>0</v>
      </c>
      <c r="AO47" s="3">
        <v>4714011</v>
      </c>
      <c r="AP47" s="3">
        <v>0</v>
      </c>
      <c r="AQ47" s="3">
        <v>4714011</v>
      </c>
      <c r="AR47" t="s">
        <v>349</v>
      </c>
      <c r="AS47" t="s">
        <v>1</v>
      </c>
      <c r="AT47" t="s">
        <v>350</v>
      </c>
      <c r="AU47" t="s">
        <v>1</v>
      </c>
      <c r="AV47" s="2">
        <v>45678</v>
      </c>
      <c r="AW47" t="s">
        <v>17</v>
      </c>
    </row>
    <row r="48" spans="1:49" hidden="1" x14ac:dyDescent="0.2">
      <c r="A48" t="s">
        <v>0</v>
      </c>
      <c r="B48" t="s">
        <v>1</v>
      </c>
      <c r="C48" s="2">
        <v>45658</v>
      </c>
      <c r="D48" s="2">
        <v>45747</v>
      </c>
      <c r="E48" t="s">
        <v>2</v>
      </c>
      <c r="F48" s="2">
        <v>45678</v>
      </c>
      <c r="G48" t="s">
        <v>121</v>
      </c>
      <c r="H48" t="s">
        <v>140</v>
      </c>
      <c r="I48" t="s">
        <v>351</v>
      </c>
      <c r="K48" s="2">
        <v>45658</v>
      </c>
      <c r="L48" s="2">
        <v>46022</v>
      </c>
      <c r="M48" t="s">
        <v>6</v>
      </c>
      <c r="N48" t="s">
        <v>7</v>
      </c>
      <c r="O48" t="s">
        <v>8</v>
      </c>
      <c r="P48" t="s">
        <v>352</v>
      </c>
      <c r="Q48" t="s">
        <v>352</v>
      </c>
      <c r="R48" t="s">
        <v>353</v>
      </c>
      <c r="S48" t="s">
        <v>230</v>
      </c>
      <c r="T48" t="s">
        <v>231</v>
      </c>
      <c r="U48" t="s">
        <v>12</v>
      </c>
      <c r="V48" t="s">
        <v>13</v>
      </c>
      <c r="W48" t="s">
        <v>14</v>
      </c>
      <c r="X48" t="s">
        <v>15</v>
      </c>
      <c r="Y48" t="s">
        <v>16</v>
      </c>
      <c r="Z48" t="s">
        <v>17</v>
      </c>
      <c r="AA48" t="s">
        <v>18</v>
      </c>
      <c r="AB48" t="s">
        <v>7</v>
      </c>
      <c r="AC48" t="s">
        <v>134</v>
      </c>
      <c r="AD48" t="s">
        <v>354</v>
      </c>
      <c r="AE48" t="s">
        <v>22</v>
      </c>
      <c r="AF48" t="s">
        <v>355</v>
      </c>
      <c r="AG48" t="s">
        <v>356</v>
      </c>
      <c r="AH48" t="s">
        <v>25</v>
      </c>
      <c r="AI48" t="s">
        <v>26</v>
      </c>
      <c r="AJ48" t="s">
        <v>27</v>
      </c>
      <c r="AK48" t="s">
        <v>28</v>
      </c>
      <c r="AL48" s="3">
        <v>899239</v>
      </c>
      <c r="AM48" s="3">
        <v>0</v>
      </c>
      <c r="AN48" s="3">
        <v>0</v>
      </c>
      <c r="AO48" s="3">
        <v>899239</v>
      </c>
      <c r="AP48" s="3">
        <v>0</v>
      </c>
      <c r="AQ48" s="3">
        <v>899239</v>
      </c>
      <c r="AR48" t="s">
        <v>357</v>
      </c>
      <c r="AS48" t="s">
        <v>1</v>
      </c>
      <c r="AT48" t="s">
        <v>358</v>
      </c>
      <c r="AU48" t="s">
        <v>1</v>
      </c>
      <c r="AV48" s="2">
        <v>45678</v>
      </c>
      <c r="AW48" t="s">
        <v>17</v>
      </c>
    </row>
    <row r="49" spans="1:49" hidden="1" x14ac:dyDescent="0.2">
      <c r="A49" t="s">
        <v>0</v>
      </c>
      <c r="B49" t="s">
        <v>1</v>
      </c>
      <c r="C49" s="2">
        <v>45658</v>
      </c>
      <c r="D49" s="2">
        <v>45747</v>
      </c>
      <c r="E49" t="s">
        <v>2</v>
      </c>
      <c r="F49" s="2">
        <v>45678</v>
      </c>
      <c r="G49" t="s">
        <v>121</v>
      </c>
      <c r="H49" t="s">
        <v>140</v>
      </c>
      <c r="I49" t="s">
        <v>359</v>
      </c>
      <c r="K49" s="2">
        <v>45658</v>
      </c>
      <c r="L49" s="2">
        <v>46022</v>
      </c>
      <c r="M49" t="s">
        <v>6</v>
      </c>
      <c r="N49" t="s">
        <v>7</v>
      </c>
      <c r="O49" t="s">
        <v>8</v>
      </c>
      <c r="P49" t="s">
        <v>360</v>
      </c>
      <c r="Q49" t="s">
        <v>360</v>
      </c>
      <c r="R49" t="s">
        <v>361</v>
      </c>
      <c r="S49" t="s">
        <v>230</v>
      </c>
      <c r="T49" t="s">
        <v>231</v>
      </c>
      <c r="U49" t="s">
        <v>12</v>
      </c>
      <c r="V49" t="s">
        <v>13</v>
      </c>
      <c r="W49" t="s">
        <v>14</v>
      </c>
      <c r="X49" t="s">
        <v>15</v>
      </c>
      <c r="Y49" t="s">
        <v>16</v>
      </c>
      <c r="Z49" t="s">
        <v>17</v>
      </c>
      <c r="AA49" t="s">
        <v>18</v>
      </c>
      <c r="AB49" t="s">
        <v>7</v>
      </c>
      <c r="AC49" t="s">
        <v>134</v>
      </c>
      <c r="AD49" t="s">
        <v>362</v>
      </c>
      <c r="AE49" t="s">
        <v>22</v>
      </c>
      <c r="AF49" t="s">
        <v>363</v>
      </c>
      <c r="AG49" t="s">
        <v>364</v>
      </c>
      <c r="AH49" t="s">
        <v>25</v>
      </c>
      <c r="AI49" t="s">
        <v>26</v>
      </c>
      <c r="AJ49" t="s">
        <v>27</v>
      </c>
      <c r="AK49" t="s">
        <v>28</v>
      </c>
      <c r="AL49" s="3">
        <v>28446878</v>
      </c>
      <c r="AM49" s="3">
        <v>0</v>
      </c>
      <c r="AN49" s="3">
        <v>0</v>
      </c>
      <c r="AO49" s="3">
        <v>28446878</v>
      </c>
      <c r="AP49" s="3">
        <v>0</v>
      </c>
      <c r="AQ49" s="3">
        <v>28446878</v>
      </c>
      <c r="AR49" t="s">
        <v>365</v>
      </c>
      <c r="AS49" t="s">
        <v>1</v>
      </c>
      <c r="AT49" t="s">
        <v>366</v>
      </c>
      <c r="AU49" t="s">
        <v>1</v>
      </c>
      <c r="AV49" s="2">
        <v>45678</v>
      </c>
      <c r="AW49" t="s">
        <v>17</v>
      </c>
    </row>
    <row r="50" spans="1:49" hidden="1" x14ac:dyDescent="0.2">
      <c r="A50" t="s">
        <v>0</v>
      </c>
      <c r="B50" t="s">
        <v>1</v>
      </c>
      <c r="C50" s="2">
        <v>45658</v>
      </c>
      <c r="D50" s="2">
        <v>45747</v>
      </c>
      <c r="E50" t="s">
        <v>2</v>
      </c>
      <c r="F50" s="2">
        <v>45678</v>
      </c>
      <c r="G50" t="s">
        <v>121</v>
      </c>
      <c r="H50" t="s">
        <v>140</v>
      </c>
      <c r="I50" t="s">
        <v>367</v>
      </c>
      <c r="K50" s="2">
        <v>45658</v>
      </c>
      <c r="L50" s="2">
        <v>46022</v>
      </c>
      <c r="M50" t="s">
        <v>6</v>
      </c>
      <c r="N50" t="s">
        <v>7</v>
      </c>
      <c r="O50" t="s">
        <v>8</v>
      </c>
      <c r="P50" t="s">
        <v>368</v>
      </c>
      <c r="Q50" t="s">
        <v>368</v>
      </c>
      <c r="R50" t="s">
        <v>369</v>
      </c>
      <c r="S50" t="s">
        <v>230</v>
      </c>
      <c r="T50" t="s">
        <v>231</v>
      </c>
      <c r="U50" t="s">
        <v>12</v>
      </c>
      <c r="V50" t="s">
        <v>13</v>
      </c>
      <c r="W50" t="s">
        <v>14</v>
      </c>
      <c r="X50" t="s">
        <v>15</v>
      </c>
      <c r="Y50" t="s">
        <v>16</v>
      </c>
      <c r="Z50" t="s">
        <v>17</v>
      </c>
      <c r="AA50" t="s">
        <v>18</v>
      </c>
      <c r="AB50" t="s">
        <v>7</v>
      </c>
      <c r="AC50" t="s">
        <v>134</v>
      </c>
      <c r="AD50" t="s">
        <v>362</v>
      </c>
      <c r="AE50" t="s">
        <v>22</v>
      </c>
      <c r="AF50" t="s">
        <v>363</v>
      </c>
      <c r="AG50" t="s">
        <v>364</v>
      </c>
      <c r="AH50" t="s">
        <v>25</v>
      </c>
      <c r="AI50" t="s">
        <v>26</v>
      </c>
      <c r="AJ50" t="s">
        <v>27</v>
      </c>
      <c r="AK50" t="s">
        <v>28</v>
      </c>
      <c r="AL50" s="3">
        <v>1538918</v>
      </c>
      <c r="AM50" s="3">
        <v>0</v>
      </c>
      <c r="AN50" s="3">
        <v>0</v>
      </c>
      <c r="AO50" s="3">
        <v>1538918</v>
      </c>
      <c r="AP50" s="3">
        <v>0</v>
      </c>
      <c r="AQ50" s="3">
        <v>1538918</v>
      </c>
      <c r="AR50" t="s">
        <v>370</v>
      </c>
      <c r="AS50" t="s">
        <v>1</v>
      </c>
      <c r="AT50" t="s">
        <v>371</v>
      </c>
      <c r="AU50" t="s">
        <v>1</v>
      </c>
      <c r="AV50" s="2">
        <v>45678</v>
      </c>
      <c r="AW50" t="s">
        <v>17</v>
      </c>
    </row>
    <row r="51" spans="1:49" hidden="1" x14ac:dyDescent="0.2">
      <c r="A51" t="s">
        <v>0</v>
      </c>
      <c r="B51" t="s">
        <v>1</v>
      </c>
      <c r="C51" s="2">
        <v>45658</v>
      </c>
      <c r="D51" s="2">
        <v>45747</v>
      </c>
      <c r="E51" t="s">
        <v>2</v>
      </c>
      <c r="F51" s="2">
        <v>45678</v>
      </c>
      <c r="G51" t="s">
        <v>252</v>
      </c>
      <c r="H51" t="s">
        <v>372</v>
      </c>
      <c r="I51" t="s">
        <v>373</v>
      </c>
      <c r="K51" s="2">
        <v>45658</v>
      </c>
      <c r="L51" s="2">
        <v>46022</v>
      </c>
      <c r="M51" t="s">
        <v>6</v>
      </c>
      <c r="N51" t="s">
        <v>7</v>
      </c>
      <c r="O51" t="s">
        <v>8</v>
      </c>
      <c r="P51" t="s">
        <v>374</v>
      </c>
      <c r="Q51" t="s">
        <v>374</v>
      </c>
      <c r="R51" t="s">
        <v>375</v>
      </c>
      <c r="S51" t="s">
        <v>376</v>
      </c>
      <c r="T51" t="s">
        <v>377</v>
      </c>
      <c r="U51" t="s">
        <v>12</v>
      </c>
      <c r="V51" t="s">
        <v>13</v>
      </c>
      <c r="W51" t="s">
        <v>378</v>
      </c>
      <c r="X51" t="s">
        <v>379</v>
      </c>
      <c r="Y51" t="s">
        <v>380</v>
      </c>
      <c r="Z51" t="s">
        <v>17</v>
      </c>
      <c r="AA51" t="s">
        <v>381</v>
      </c>
      <c r="AB51" t="s">
        <v>103</v>
      </c>
      <c r="AC51" t="s">
        <v>382</v>
      </c>
      <c r="AD51" t="s">
        <v>105</v>
      </c>
      <c r="AE51" t="s">
        <v>22</v>
      </c>
      <c r="AF51" t="s">
        <v>106</v>
      </c>
      <c r="AG51" t="s">
        <v>107</v>
      </c>
      <c r="AH51" t="s">
        <v>25</v>
      </c>
      <c r="AI51" t="s">
        <v>26</v>
      </c>
      <c r="AJ51" t="s">
        <v>27</v>
      </c>
      <c r="AK51" t="s">
        <v>28</v>
      </c>
      <c r="AL51" s="3">
        <v>167060</v>
      </c>
      <c r="AM51" s="3">
        <v>0</v>
      </c>
      <c r="AN51" s="3">
        <v>0</v>
      </c>
      <c r="AO51" s="3">
        <v>167060</v>
      </c>
      <c r="AP51" s="3">
        <v>0</v>
      </c>
      <c r="AQ51" s="3">
        <v>167060</v>
      </c>
      <c r="AR51" t="s">
        <v>383</v>
      </c>
      <c r="AS51" t="s">
        <v>1</v>
      </c>
      <c r="AT51" t="s">
        <v>384</v>
      </c>
      <c r="AU51" t="s">
        <v>1</v>
      </c>
      <c r="AV51" s="2">
        <v>45678</v>
      </c>
      <c r="AW51" t="s">
        <v>17</v>
      </c>
    </row>
    <row r="52" spans="1:49" hidden="1" x14ac:dyDescent="0.2">
      <c r="A52" t="s">
        <v>0</v>
      </c>
      <c r="B52" t="s">
        <v>1</v>
      </c>
      <c r="C52" s="2">
        <v>45658</v>
      </c>
      <c r="D52" s="2">
        <v>45747</v>
      </c>
      <c r="E52" t="s">
        <v>2</v>
      </c>
      <c r="F52" s="2">
        <v>45679</v>
      </c>
      <c r="G52" t="s">
        <v>121</v>
      </c>
      <c r="H52" t="s">
        <v>140</v>
      </c>
      <c r="I52" t="s">
        <v>385</v>
      </c>
      <c r="K52" s="2">
        <v>45658</v>
      </c>
      <c r="L52" s="2">
        <v>46022</v>
      </c>
      <c r="M52" t="s">
        <v>6</v>
      </c>
      <c r="N52" t="s">
        <v>7</v>
      </c>
      <c r="O52" t="s">
        <v>8</v>
      </c>
      <c r="P52" t="s">
        <v>386</v>
      </c>
      <c r="Q52" t="s">
        <v>386</v>
      </c>
      <c r="R52" t="s">
        <v>387</v>
      </c>
      <c r="S52" t="s">
        <v>376</v>
      </c>
      <c r="T52" t="s">
        <v>377</v>
      </c>
      <c r="U52" t="s">
        <v>12</v>
      </c>
      <c r="V52" t="s">
        <v>13</v>
      </c>
      <c r="W52" t="s">
        <v>378</v>
      </c>
      <c r="X52" t="s">
        <v>379</v>
      </c>
      <c r="Y52" t="s">
        <v>380</v>
      </c>
      <c r="Z52" t="s">
        <v>17</v>
      </c>
      <c r="AA52" t="s">
        <v>381</v>
      </c>
      <c r="AB52" t="s">
        <v>103</v>
      </c>
      <c r="AC52" t="s">
        <v>382</v>
      </c>
      <c r="AD52" t="s">
        <v>388</v>
      </c>
      <c r="AE52" t="s">
        <v>39</v>
      </c>
      <c r="AF52" t="s">
        <v>389</v>
      </c>
      <c r="AG52" t="s">
        <v>390</v>
      </c>
      <c r="AH52" t="s">
        <v>25</v>
      </c>
      <c r="AI52" t="s">
        <v>26</v>
      </c>
      <c r="AJ52" t="s">
        <v>27</v>
      </c>
      <c r="AK52" t="s">
        <v>28</v>
      </c>
      <c r="AL52" s="3">
        <v>4666667</v>
      </c>
      <c r="AM52" s="3">
        <v>0</v>
      </c>
      <c r="AN52" s="3">
        <v>0</v>
      </c>
      <c r="AO52" s="3">
        <v>4666667</v>
      </c>
      <c r="AP52" s="3">
        <v>4666667</v>
      </c>
      <c r="AQ52" s="3">
        <v>0</v>
      </c>
      <c r="AR52" t="s">
        <v>391</v>
      </c>
      <c r="AS52" t="s">
        <v>1</v>
      </c>
      <c r="AT52" t="s">
        <v>392</v>
      </c>
      <c r="AU52" t="s">
        <v>1</v>
      </c>
      <c r="AV52" s="2">
        <v>45679</v>
      </c>
      <c r="AW52" t="s">
        <v>17</v>
      </c>
    </row>
    <row r="53" spans="1:49" hidden="1" x14ac:dyDescent="0.2">
      <c r="A53" t="s">
        <v>0</v>
      </c>
      <c r="B53" t="s">
        <v>1</v>
      </c>
      <c r="C53" s="2">
        <v>45658</v>
      </c>
      <c r="D53" s="2">
        <v>45747</v>
      </c>
      <c r="E53" t="s">
        <v>2</v>
      </c>
      <c r="F53" s="2">
        <v>45679</v>
      </c>
      <c r="G53" t="s">
        <v>121</v>
      </c>
      <c r="H53" t="s">
        <v>140</v>
      </c>
      <c r="I53" t="s">
        <v>393</v>
      </c>
      <c r="K53" s="2">
        <v>45658</v>
      </c>
      <c r="L53" s="2">
        <v>46022</v>
      </c>
      <c r="M53" t="s">
        <v>6</v>
      </c>
      <c r="N53" t="s">
        <v>7</v>
      </c>
      <c r="O53" t="s">
        <v>8</v>
      </c>
      <c r="P53" t="s">
        <v>394</v>
      </c>
      <c r="Q53" t="s">
        <v>394</v>
      </c>
      <c r="R53" t="s">
        <v>395</v>
      </c>
      <c r="S53" t="s">
        <v>376</v>
      </c>
      <c r="T53" t="s">
        <v>377</v>
      </c>
      <c r="U53" t="s">
        <v>12</v>
      </c>
      <c r="V53" t="s">
        <v>13</v>
      </c>
      <c r="W53" t="s">
        <v>378</v>
      </c>
      <c r="X53" t="s">
        <v>379</v>
      </c>
      <c r="Y53" t="s">
        <v>380</v>
      </c>
      <c r="Z53" t="s">
        <v>17</v>
      </c>
      <c r="AA53" t="s">
        <v>381</v>
      </c>
      <c r="AB53" t="s">
        <v>103</v>
      </c>
      <c r="AC53" t="s">
        <v>382</v>
      </c>
      <c r="AD53" t="s">
        <v>396</v>
      </c>
      <c r="AE53" t="s">
        <v>39</v>
      </c>
      <c r="AF53" t="s">
        <v>397</v>
      </c>
      <c r="AG53" t="s">
        <v>398</v>
      </c>
      <c r="AH53" t="s">
        <v>25</v>
      </c>
      <c r="AI53" t="s">
        <v>26</v>
      </c>
      <c r="AJ53" t="s">
        <v>27</v>
      </c>
      <c r="AK53" t="s">
        <v>28</v>
      </c>
      <c r="AL53" s="3">
        <v>1</v>
      </c>
      <c r="AM53" s="3">
        <v>0</v>
      </c>
      <c r="AN53" s="3">
        <v>0</v>
      </c>
      <c r="AO53" s="3">
        <v>1</v>
      </c>
      <c r="AP53" s="3">
        <v>0</v>
      </c>
      <c r="AQ53" s="3">
        <v>1</v>
      </c>
      <c r="AR53" t="s">
        <v>399</v>
      </c>
      <c r="AS53" t="s">
        <v>1</v>
      </c>
      <c r="AT53" t="s">
        <v>400</v>
      </c>
      <c r="AU53" t="s">
        <v>1</v>
      </c>
      <c r="AV53" s="2">
        <v>45679</v>
      </c>
      <c r="AW53" t="s">
        <v>17</v>
      </c>
    </row>
    <row r="54" spans="1:49" hidden="1" x14ac:dyDescent="0.2">
      <c r="A54" t="s">
        <v>0</v>
      </c>
      <c r="B54" t="s">
        <v>1</v>
      </c>
      <c r="C54" s="2">
        <v>45658</v>
      </c>
      <c r="D54" s="2">
        <v>45747</v>
      </c>
      <c r="E54" t="s">
        <v>2</v>
      </c>
      <c r="F54" s="2">
        <v>45679</v>
      </c>
      <c r="G54" t="s">
        <v>121</v>
      </c>
      <c r="H54" t="s">
        <v>140</v>
      </c>
      <c r="I54" t="s">
        <v>401</v>
      </c>
      <c r="K54" s="2">
        <v>45658</v>
      </c>
      <c r="L54" s="2">
        <v>46022</v>
      </c>
      <c r="M54" t="s">
        <v>6</v>
      </c>
      <c r="N54" t="s">
        <v>7</v>
      </c>
      <c r="O54" t="s">
        <v>8</v>
      </c>
      <c r="P54" t="s">
        <v>129</v>
      </c>
      <c r="Q54" t="s">
        <v>129</v>
      </c>
      <c r="R54" t="s">
        <v>402</v>
      </c>
      <c r="S54" t="s">
        <v>376</v>
      </c>
      <c r="T54" t="s">
        <v>377</v>
      </c>
      <c r="U54" t="s">
        <v>12</v>
      </c>
      <c r="V54" t="s">
        <v>13</v>
      </c>
      <c r="W54" t="s">
        <v>378</v>
      </c>
      <c r="X54" t="s">
        <v>379</v>
      </c>
      <c r="Y54" t="s">
        <v>380</v>
      </c>
      <c r="Z54" t="s">
        <v>17</v>
      </c>
      <c r="AA54" t="s">
        <v>381</v>
      </c>
      <c r="AB54" t="s">
        <v>103</v>
      </c>
      <c r="AC54" t="s">
        <v>382</v>
      </c>
      <c r="AD54" t="s">
        <v>403</v>
      </c>
      <c r="AE54" t="s">
        <v>39</v>
      </c>
      <c r="AF54" t="s">
        <v>404</v>
      </c>
      <c r="AG54" t="s">
        <v>405</v>
      </c>
      <c r="AH54" t="s">
        <v>25</v>
      </c>
      <c r="AI54" t="s">
        <v>26</v>
      </c>
      <c r="AJ54" t="s">
        <v>27</v>
      </c>
      <c r="AK54" t="s">
        <v>28</v>
      </c>
      <c r="AL54" s="3">
        <v>2479000</v>
      </c>
      <c r="AM54" s="3">
        <v>0</v>
      </c>
      <c r="AN54" s="3">
        <v>0</v>
      </c>
      <c r="AO54" s="3">
        <v>2479000</v>
      </c>
      <c r="AP54" s="3">
        <v>2479000</v>
      </c>
      <c r="AQ54" s="3">
        <v>0</v>
      </c>
      <c r="AR54" t="s">
        <v>406</v>
      </c>
      <c r="AS54" t="s">
        <v>1</v>
      </c>
      <c r="AT54" t="s">
        <v>407</v>
      </c>
      <c r="AU54" t="s">
        <v>1</v>
      </c>
      <c r="AV54" s="2">
        <v>45679</v>
      </c>
      <c r="AW54" t="s">
        <v>17</v>
      </c>
    </row>
    <row r="55" spans="1:49" hidden="1" x14ac:dyDescent="0.2">
      <c r="A55" t="s">
        <v>0</v>
      </c>
      <c r="B55" t="s">
        <v>1</v>
      </c>
      <c r="C55" s="2">
        <v>45658</v>
      </c>
      <c r="D55" s="2">
        <v>45747</v>
      </c>
      <c r="E55" t="s">
        <v>2</v>
      </c>
      <c r="F55" s="2">
        <v>45679</v>
      </c>
      <c r="G55" t="s">
        <v>121</v>
      </c>
      <c r="H55" t="s">
        <v>140</v>
      </c>
      <c r="I55" t="s">
        <v>408</v>
      </c>
      <c r="K55" s="2">
        <v>45658</v>
      </c>
      <c r="L55" s="2">
        <v>46022</v>
      </c>
      <c r="M55" t="s">
        <v>6</v>
      </c>
      <c r="N55" t="s">
        <v>7</v>
      </c>
      <c r="O55" t="s">
        <v>8</v>
      </c>
      <c r="P55" t="s">
        <v>409</v>
      </c>
      <c r="Q55" t="s">
        <v>409</v>
      </c>
      <c r="R55" t="s">
        <v>410</v>
      </c>
      <c r="S55" t="s">
        <v>376</v>
      </c>
      <c r="T55" t="s">
        <v>377</v>
      </c>
      <c r="U55" t="s">
        <v>12</v>
      </c>
      <c r="V55" t="s">
        <v>13</v>
      </c>
      <c r="W55" t="s">
        <v>378</v>
      </c>
      <c r="X55" t="s">
        <v>379</v>
      </c>
      <c r="Y55" t="s">
        <v>380</v>
      </c>
      <c r="Z55" t="s">
        <v>17</v>
      </c>
      <c r="AA55" t="s">
        <v>381</v>
      </c>
      <c r="AB55" t="s">
        <v>103</v>
      </c>
      <c r="AC55" t="s">
        <v>382</v>
      </c>
      <c r="AD55" t="s">
        <v>411</v>
      </c>
      <c r="AE55" t="s">
        <v>39</v>
      </c>
      <c r="AF55" t="s">
        <v>412</v>
      </c>
      <c r="AG55" t="s">
        <v>413</v>
      </c>
      <c r="AH55" t="s">
        <v>25</v>
      </c>
      <c r="AI55" t="s">
        <v>26</v>
      </c>
      <c r="AJ55" t="s">
        <v>27</v>
      </c>
      <c r="AK55" t="s">
        <v>28</v>
      </c>
      <c r="AL55" s="3">
        <v>1</v>
      </c>
      <c r="AM55" s="3">
        <v>0</v>
      </c>
      <c r="AN55" s="3">
        <v>0</v>
      </c>
      <c r="AO55" s="3">
        <v>1</v>
      </c>
      <c r="AP55" s="3">
        <v>0</v>
      </c>
      <c r="AQ55" s="3">
        <v>1</v>
      </c>
      <c r="AR55" t="s">
        <v>414</v>
      </c>
      <c r="AS55" t="s">
        <v>1</v>
      </c>
      <c r="AT55" t="s">
        <v>415</v>
      </c>
      <c r="AU55" t="s">
        <v>1</v>
      </c>
      <c r="AV55" s="2">
        <v>45679</v>
      </c>
      <c r="AW55" t="s">
        <v>17</v>
      </c>
    </row>
    <row r="56" spans="1:49" hidden="1" x14ac:dyDescent="0.2">
      <c r="A56" t="s">
        <v>0</v>
      </c>
      <c r="B56" t="s">
        <v>1</v>
      </c>
      <c r="C56" s="2">
        <v>45658</v>
      </c>
      <c r="D56" s="2">
        <v>45747</v>
      </c>
      <c r="E56" t="s">
        <v>2</v>
      </c>
      <c r="F56" s="2">
        <v>45679</v>
      </c>
      <c r="G56" t="s">
        <v>121</v>
      </c>
      <c r="H56" t="s">
        <v>140</v>
      </c>
      <c r="I56" t="s">
        <v>416</v>
      </c>
      <c r="K56" s="2">
        <v>45658</v>
      </c>
      <c r="L56" s="2">
        <v>46022</v>
      </c>
      <c r="M56" t="s">
        <v>6</v>
      </c>
      <c r="N56" t="s">
        <v>7</v>
      </c>
      <c r="O56" t="s">
        <v>8</v>
      </c>
      <c r="P56" t="s">
        <v>417</v>
      </c>
      <c r="Q56" t="s">
        <v>417</v>
      </c>
      <c r="R56" t="s">
        <v>418</v>
      </c>
      <c r="S56" t="s">
        <v>376</v>
      </c>
      <c r="T56" t="s">
        <v>377</v>
      </c>
      <c r="U56" t="s">
        <v>12</v>
      </c>
      <c r="V56" t="s">
        <v>13</v>
      </c>
      <c r="W56" t="s">
        <v>378</v>
      </c>
      <c r="X56" t="s">
        <v>379</v>
      </c>
      <c r="Y56" t="s">
        <v>380</v>
      </c>
      <c r="Z56" t="s">
        <v>17</v>
      </c>
      <c r="AA56" t="s">
        <v>381</v>
      </c>
      <c r="AB56" t="s">
        <v>103</v>
      </c>
      <c r="AC56" t="s">
        <v>382</v>
      </c>
      <c r="AD56" t="s">
        <v>419</v>
      </c>
      <c r="AE56" t="s">
        <v>39</v>
      </c>
      <c r="AF56" t="s">
        <v>420</v>
      </c>
      <c r="AG56" t="s">
        <v>421</v>
      </c>
      <c r="AH56" t="s">
        <v>25</v>
      </c>
      <c r="AI56" t="s">
        <v>26</v>
      </c>
      <c r="AJ56" t="s">
        <v>27</v>
      </c>
      <c r="AK56" t="s">
        <v>28</v>
      </c>
      <c r="AL56" s="3">
        <v>6500000</v>
      </c>
      <c r="AM56" s="3">
        <v>0</v>
      </c>
      <c r="AN56" s="3">
        <v>0</v>
      </c>
      <c r="AO56" s="3">
        <v>6500000</v>
      </c>
      <c r="AP56" s="3">
        <v>6500000</v>
      </c>
      <c r="AQ56" s="3">
        <v>0</v>
      </c>
      <c r="AR56" t="s">
        <v>422</v>
      </c>
      <c r="AS56" t="s">
        <v>1</v>
      </c>
      <c r="AT56" t="s">
        <v>423</v>
      </c>
      <c r="AU56" t="s">
        <v>1</v>
      </c>
      <c r="AV56" s="2">
        <v>45679</v>
      </c>
      <c r="AW56" t="s">
        <v>17</v>
      </c>
    </row>
    <row r="57" spans="1:49" hidden="1" x14ac:dyDescent="0.2">
      <c r="A57" t="s">
        <v>0</v>
      </c>
      <c r="B57" t="s">
        <v>1</v>
      </c>
      <c r="C57" s="2">
        <v>45658</v>
      </c>
      <c r="D57" s="2">
        <v>45747</v>
      </c>
      <c r="E57" t="s">
        <v>2</v>
      </c>
      <c r="F57" s="2">
        <v>45679</v>
      </c>
      <c r="G57" t="s">
        <v>121</v>
      </c>
      <c r="H57" t="s">
        <v>140</v>
      </c>
      <c r="I57" t="s">
        <v>424</v>
      </c>
      <c r="K57" s="2">
        <v>45658</v>
      </c>
      <c r="L57" s="2">
        <v>46022</v>
      </c>
      <c r="M57" t="s">
        <v>6</v>
      </c>
      <c r="N57" t="s">
        <v>7</v>
      </c>
      <c r="O57" t="s">
        <v>8</v>
      </c>
      <c r="P57" t="s">
        <v>425</v>
      </c>
      <c r="Q57" t="s">
        <v>425</v>
      </c>
      <c r="R57" t="s">
        <v>426</v>
      </c>
      <c r="S57" t="s">
        <v>376</v>
      </c>
      <c r="T57" t="s">
        <v>377</v>
      </c>
      <c r="U57" t="s">
        <v>12</v>
      </c>
      <c r="V57" t="s">
        <v>13</v>
      </c>
      <c r="W57" t="s">
        <v>378</v>
      </c>
      <c r="X57" t="s">
        <v>379</v>
      </c>
      <c r="Y57" t="s">
        <v>380</v>
      </c>
      <c r="Z57" t="s">
        <v>17</v>
      </c>
      <c r="AA57" t="s">
        <v>381</v>
      </c>
      <c r="AB57" t="s">
        <v>103</v>
      </c>
      <c r="AC57" t="s">
        <v>382</v>
      </c>
      <c r="AD57" t="s">
        <v>427</v>
      </c>
      <c r="AE57" t="s">
        <v>39</v>
      </c>
      <c r="AF57" t="s">
        <v>428</v>
      </c>
      <c r="AG57" t="s">
        <v>429</v>
      </c>
      <c r="AH57" t="s">
        <v>25</v>
      </c>
      <c r="AI57" t="s">
        <v>26</v>
      </c>
      <c r="AJ57" t="s">
        <v>27</v>
      </c>
      <c r="AK57" t="s">
        <v>28</v>
      </c>
      <c r="AL57" s="3">
        <v>90000</v>
      </c>
      <c r="AM57" s="3">
        <v>0</v>
      </c>
      <c r="AN57" s="3">
        <v>0</v>
      </c>
      <c r="AO57" s="3">
        <v>90000</v>
      </c>
      <c r="AP57" s="3">
        <v>0</v>
      </c>
      <c r="AQ57" s="3">
        <v>90000</v>
      </c>
      <c r="AR57" t="s">
        <v>430</v>
      </c>
      <c r="AS57" t="s">
        <v>1</v>
      </c>
      <c r="AT57" t="s">
        <v>431</v>
      </c>
      <c r="AU57" t="s">
        <v>1</v>
      </c>
      <c r="AV57" s="2">
        <v>45679</v>
      </c>
      <c r="AW57" t="s">
        <v>17</v>
      </c>
    </row>
    <row r="58" spans="1:49" hidden="1" x14ac:dyDescent="0.2">
      <c r="A58" t="s">
        <v>0</v>
      </c>
      <c r="B58" t="s">
        <v>1</v>
      </c>
      <c r="C58" s="2">
        <v>45658</v>
      </c>
      <c r="D58" s="2">
        <v>45747</v>
      </c>
      <c r="E58" t="s">
        <v>2</v>
      </c>
      <c r="F58" s="2">
        <v>45679</v>
      </c>
      <c r="G58" t="s">
        <v>121</v>
      </c>
      <c r="H58" t="s">
        <v>140</v>
      </c>
      <c r="I58" t="s">
        <v>432</v>
      </c>
      <c r="K58" s="2">
        <v>45658</v>
      </c>
      <c r="L58" s="2">
        <v>46022</v>
      </c>
      <c r="M58" t="s">
        <v>6</v>
      </c>
      <c r="N58" t="s">
        <v>7</v>
      </c>
      <c r="O58" t="s">
        <v>8</v>
      </c>
      <c r="P58" t="s">
        <v>433</v>
      </c>
      <c r="Q58" t="s">
        <v>433</v>
      </c>
      <c r="R58" t="s">
        <v>434</v>
      </c>
      <c r="S58" t="s">
        <v>376</v>
      </c>
      <c r="T58" t="s">
        <v>377</v>
      </c>
      <c r="U58" t="s">
        <v>12</v>
      </c>
      <c r="V58" t="s">
        <v>13</v>
      </c>
      <c r="W58" t="s">
        <v>378</v>
      </c>
      <c r="X58" t="s">
        <v>379</v>
      </c>
      <c r="Y58" t="s">
        <v>380</v>
      </c>
      <c r="Z58" t="s">
        <v>17</v>
      </c>
      <c r="AA58" t="s">
        <v>381</v>
      </c>
      <c r="AB58" t="s">
        <v>103</v>
      </c>
      <c r="AC58" t="s">
        <v>382</v>
      </c>
      <c r="AD58" t="s">
        <v>435</v>
      </c>
      <c r="AE58" t="s">
        <v>39</v>
      </c>
      <c r="AF58" t="s">
        <v>436</v>
      </c>
      <c r="AG58" t="s">
        <v>437</v>
      </c>
      <c r="AH58" t="s">
        <v>25</v>
      </c>
      <c r="AI58" t="s">
        <v>26</v>
      </c>
      <c r="AJ58" t="s">
        <v>27</v>
      </c>
      <c r="AK58" t="s">
        <v>28</v>
      </c>
      <c r="AL58" s="3">
        <v>5200000</v>
      </c>
      <c r="AM58" s="3">
        <v>0</v>
      </c>
      <c r="AN58" s="3">
        <v>0</v>
      </c>
      <c r="AO58" s="3">
        <v>5200000</v>
      </c>
      <c r="AP58" s="3">
        <v>0</v>
      </c>
      <c r="AQ58" s="3">
        <v>5200000</v>
      </c>
      <c r="AR58" t="s">
        <v>438</v>
      </c>
      <c r="AS58" t="s">
        <v>1</v>
      </c>
      <c r="AT58" t="s">
        <v>439</v>
      </c>
      <c r="AU58" t="s">
        <v>1</v>
      </c>
      <c r="AV58" s="2">
        <v>45679</v>
      </c>
      <c r="AW58" t="s">
        <v>17</v>
      </c>
    </row>
    <row r="59" spans="1:49" hidden="1" x14ac:dyDescent="0.2">
      <c r="A59" t="s">
        <v>0</v>
      </c>
      <c r="B59" t="s">
        <v>1</v>
      </c>
      <c r="C59" s="2">
        <v>45658</v>
      </c>
      <c r="D59" s="2">
        <v>45747</v>
      </c>
      <c r="E59" t="s">
        <v>2</v>
      </c>
      <c r="F59" s="2">
        <v>45679</v>
      </c>
      <c r="G59" t="s">
        <v>121</v>
      </c>
      <c r="H59" t="s">
        <v>140</v>
      </c>
      <c r="I59" t="s">
        <v>440</v>
      </c>
      <c r="K59" s="2">
        <v>45658</v>
      </c>
      <c r="L59" s="2">
        <v>46022</v>
      </c>
      <c r="M59" t="s">
        <v>6</v>
      </c>
      <c r="N59" t="s">
        <v>7</v>
      </c>
      <c r="O59" t="s">
        <v>8</v>
      </c>
      <c r="P59" t="s">
        <v>441</v>
      </c>
      <c r="Q59" t="s">
        <v>441</v>
      </c>
      <c r="R59" t="s">
        <v>442</v>
      </c>
      <c r="S59" t="s">
        <v>376</v>
      </c>
      <c r="T59" t="s">
        <v>377</v>
      </c>
      <c r="U59" t="s">
        <v>12</v>
      </c>
      <c r="V59" t="s">
        <v>13</v>
      </c>
      <c r="W59" t="s">
        <v>378</v>
      </c>
      <c r="X59" t="s">
        <v>379</v>
      </c>
      <c r="Y59" t="s">
        <v>380</v>
      </c>
      <c r="Z59" t="s">
        <v>17</v>
      </c>
      <c r="AA59" t="s">
        <v>381</v>
      </c>
      <c r="AB59" t="s">
        <v>103</v>
      </c>
      <c r="AC59" t="s">
        <v>382</v>
      </c>
      <c r="AD59" t="s">
        <v>443</v>
      </c>
      <c r="AE59" t="s">
        <v>39</v>
      </c>
      <c r="AF59" t="s">
        <v>444</v>
      </c>
      <c r="AG59" t="s">
        <v>445</v>
      </c>
      <c r="AH59" t="s">
        <v>25</v>
      </c>
      <c r="AI59" t="s">
        <v>26</v>
      </c>
      <c r="AJ59" t="s">
        <v>27</v>
      </c>
      <c r="AK59" t="s">
        <v>28</v>
      </c>
      <c r="AL59" s="3">
        <v>800000</v>
      </c>
      <c r="AM59" s="3">
        <v>0</v>
      </c>
      <c r="AN59" s="3">
        <v>0</v>
      </c>
      <c r="AO59" s="3">
        <v>800000</v>
      </c>
      <c r="AP59" s="3">
        <v>0</v>
      </c>
      <c r="AQ59" s="3">
        <v>800000</v>
      </c>
      <c r="AR59" t="s">
        <v>446</v>
      </c>
      <c r="AS59" t="s">
        <v>1</v>
      </c>
      <c r="AT59" t="s">
        <v>447</v>
      </c>
      <c r="AU59" t="s">
        <v>1</v>
      </c>
      <c r="AV59" s="2">
        <v>45679</v>
      </c>
      <c r="AW59" t="s">
        <v>17</v>
      </c>
    </row>
    <row r="60" spans="1:49" hidden="1" x14ac:dyDescent="0.2">
      <c r="A60" t="s">
        <v>0</v>
      </c>
      <c r="B60" t="s">
        <v>1</v>
      </c>
      <c r="C60" s="2">
        <v>45658</v>
      </c>
      <c r="D60" s="2">
        <v>45747</v>
      </c>
      <c r="E60" t="s">
        <v>2</v>
      </c>
      <c r="F60" s="2">
        <v>45679</v>
      </c>
      <c r="G60" t="s">
        <v>121</v>
      </c>
      <c r="H60" t="s">
        <v>140</v>
      </c>
      <c r="I60" t="s">
        <v>448</v>
      </c>
      <c r="K60" s="2">
        <v>45658</v>
      </c>
      <c r="L60" s="2">
        <v>46022</v>
      </c>
      <c r="M60" t="s">
        <v>6</v>
      </c>
      <c r="N60" t="s">
        <v>7</v>
      </c>
      <c r="O60" t="s">
        <v>8</v>
      </c>
      <c r="P60" t="s">
        <v>449</v>
      </c>
      <c r="Q60" t="s">
        <v>449</v>
      </c>
      <c r="R60" t="s">
        <v>450</v>
      </c>
      <c r="S60" t="s">
        <v>376</v>
      </c>
      <c r="T60" t="s">
        <v>377</v>
      </c>
      <c r="U60" t="s">
        <v>12</v>
      </c>
      <c r="V60" t="s">
        <v>13</v>
      </c>
      <c r="W60" t="s">
        <v>378</v>
      </c>
      <c r="X60" t="s">
        <v>379</v>
      </c>
      <c r="Y60" t="s">
        <v>380</v>
      </c>
      <c r="Z60" t="s">
        <v>17</v>
      </c>
      <c r="AA60" t="s">
        <v>381</v>
      </c>
      <c r="AB60" t="s">
        <v>103</v>
      </c>
      <c r="AC60" t="s">
        <v>382</v>
      </c>
      <c r="AD60" t="s">
        <v>451</v>
      </c>
      <c r="AE60" t="s">
        <v>39</v>
      </c>
      <c r="AF60" t="s">
        <v>452</v>
      </c>
      <c r="AG60" t="s">
        <v>453</v>
      </c>
      <c r="AH60" t="s">
        <v>25</v>
      </c>
      <c r="AI60" t="s">
        <v>26</v>
      </c>
      <c r="AJ60" t="s">
        <v>27</v>
      </c>
      <c r="AK60" t="s">
        <v>28</v>
      </c>
      <c r="AL60" s="3">
        <v>500000</v>
      </c>
      <c r="AM60" s="3">
        <v>0</v>
      </c>
      <c r="AN60" s="3">
        <v>0</v>
      </c>
      <c r="AO60" s="3">
        <v>500000</v>
      </c>
      <c r="AP60" s="3">
        <v>0</v>
      </c>
      <c r="AQ60" s="3">
        <v>500000</v>
      </c>
      <c r="AR60" t="s">
        <v>454</v>
      </c>
      <c r="AS60" t="s">
        <v>1</v>
      </c>
      <c r="AT60" t="s">
        <v>455</v>
      </c>
      <c r="AU60" t="s">
        <v>1</v>
      </c>
      <c r="AV60" s="2">
        <v>45679</v>
      </c>
      <c r="AW60" t="s">
        <v>17</v>
      </c>
    </row>
    <row r="61" spans="1:49" hidden="1" x14ac:dyDescent="0.2">
      <c r="A61" t="s">
        <v>0</v>
      </c>
      <c r="B61" t="s">
        <v>1</v>
      </c>
      <c r="C61" s="2">
        <v>45658</v>
      </c>
      <c r="D61" s="2">
        <v>45747</v>
      </c>
      <c r="E61" t="s">
        <v>2</v>
      </c>
      <c r="F61" s="2">
        <v>45679</v>
      </c>
      <c r="G61" t="s">
        <v>121</v>
      </c>
      <c r="H61" t="s">
        <v>140</v>
      </c>
      <c r="I61" t="s">
        <v>456</v>
      </c>
      <c r="K61" s="2">
        <v>45658</v>
      </c>
      <c r="L61" s="2">
        <v>46022</v>
      </c>
      <c r="M61" t="s">
        <v>6</v>
      </c>
      <c r="N61" t="s">
        <v>7</v>
      </c>
      <c r="O61" t="s">
        <v>8</v>
      </c>
      <c r="P61" t="s">
        <v>457</v>
      </c>
      <c r="Q61" t="s">
        <v>457</v>
      </c>
      <c r="R61" t="s">
        <v>458</v>
      </c>
      <c r="S61" t="s">
        <v>376</v>
      </c>
      <c r="T61" t="s">
        <v>377</v>
      </c>
      <c r="U61" t="s">
        <v>12</v>
      </c>
      <c r="V61" t="s">
        <v>13</v>
      </c>
      <c r="W61" t="s">
        <v>378</v>
      </c>
      <c r="X61" t="s">
        <v>379</v>
      </c>
      <c r="Y61" t="s">
        <v>380</v>
      </c>
      <c r="Z61" t="s">
        <v>17</v>
      </c>
      <c r="AA61" t="s">
        <v>381</v>
      </c>
      <c r="AB61" t="s">
        <v>103</v>
      </c>
      <c r="AC61" t="s">
        <v>382</v>
      </c>
      <c r="AD61" t="s">
        <v>459</v>
      </c>
      <c r="AE61" t="s">
        <v>39</v>
      </c>
      <c r="AF61" t="s">
        <v>460</v>
      </c>
      <c r="AG61" t="s">
        <v>461</v>
      </c>
      <c r="AH61" t="s">
        <v>25</v>
      </c>
      <c r="AI61" t="s">
        <v>26</v>
      </c>
      <c r="AJ61" t="s">
        <v>27</v>
      </c>
      <c r="AK61" t="s">
        <v>28</v>
      </c>
      <c r="AL61" s="3">
        <v>20366667</v>
      </c>
      <c r="AM61" s="3">
        <v>0</v>
      </c>
      <c r="AN61" s="3">
        <v>0</v>
      </c>
      <c r="AO61" s="3">
        <v>20366667</v>
      </c>
      <c r="AP61" s="3">
        <v>0</v>
      </c>
      <c r="AQ61" s="3">
        <v>20366667</v>
      </c>
      <c r="AR61" t="s">
        <v>462</v>
      </c>
      <c r="AS61" t="s">
        <v>1</v>
      </c>
      <c r="AT61" t="s">
        <v>463</v>
      </c>
      <c r="AU61" t="s">
        <v>1</v>
      </c>
      <c r="AV61" s="2">
        <v>45679</v>
      </c>
      <c r="AW61" t="s">
        <v>17</v>
      </c>
    </row>
    <row r="62" spans="1:49" hidden="1" x14ac:dyDescent="0.2">
      <c r="A62" t="s">
        <v>0</v>
      </c>
      <c r="B62" t="s">
        <v>1</v>
      </c>
      <c r="C62" s="2">
        <v>45658</v>
      </c>
      <c r="D62" s="2">
        <v>45747</v>
      </c>
      <c r="E62" t="s">
        <v>2</v>
      </c>
      <c r="F62" s="2">
        <v>45679</v>
      </c>
      <c r="G62" t="s">
        <v>121</v>
      </c>
      <c r="H62" t="s">
        <v>140</v>
      </c>
      <c r="I62" t="s">
        <v>464</v>
      </c>
      <c r="K62" s="2">
        <v>45658</v>
      </c>
      <c r="L62" s="2">
        <v>46022</v>
      </c>
      <c r="M62" t="s">
        <v>6</v>
      </c>
      <c r="N62" t="s">
        <v>7</v>
      </c>
      <c r="O62" t="s">
        <v>8</v>
      </c>
      <c r="P62" t="s">
        <v>465</v>
      </c>
      <c r="Q62" t="s">
        <v>465</v>
      </c>
      <c r="R62" t="s">
        <v>466</v>
      </c>
      <c r="S62" t="s">
        <v>376</v>
      </c>
      <c r="T62" t="s">
        <v>377</v>
      </c>
      <c r="U62" t="s">
        <v>12</v>
      </c>
      <c r="V62" t="s">
        <v>13</v>
      </c>
      <c r="W62" t="s">
        <v>378</v>
      </c>
      <c r="X62" t="s">
        <v>379</v>
      </c>
      <c r="Y62" t="s">
        <v>380</v>
      </c>
      <c r="Z62" t="s">
        <v>17</v>
      </c>
      <c r="AA62" t="s">
        <v>381</v>
      </c>
      <c r="AB62" t="s">
        <v>103</v>
      </c>
      <c r="AC62" t="s">
        <v>382</v>
      </c>
      <c r="AD62" t="s">
        <v>467</v>
      </c>
      <c r="AE62" t="s">
        <v>39</v>
      </c>
      <c r="AF62" t="s">
        <v>468</v>
      </c>
      <c r="AG62" t="s">
        <v>469</v>
      </c>
      <c r="AH62" t="s">
        <v>25</v>
      </c>
      <c r="AI62" t="s">
        <v>26</v>
      </c>
      <c r="AJ62" t="s">
        <v>27</v>
      </c>
      <c r="AK62" t="s">
        <v>28</v>
      </c>
      <c r="AL62" s="3">
        <v>1</v>
      </c>
      <c r="AM62" s="3">
        <v>0</v>
      </c>
      <c r="AN62" s="3">
        <v>0</v>
      </c>
      <c r="AO62" s="3">
        <v>1</v>
      </c>
      <c r="AP62" s="3">
        <v>0</v>
      </c>
      <c r="AQ62" s="3">
        <v>1</v>
      </c>
      <c r="AR62" t="s">
        <v>470</v>
      </c>
      <c r="AS62" t="s">
        <v>1</v>
      </c>
      <c r="AT62" t="s">
        <v>471</v>
      </c>
      <c r="AU62" t="s">
        <v>1</v>
      </c>
      <c r="AV62" s="2">
        <v>45679</v>
      </c>
      <c r="AW62" t="s">
        <v>17</v>
      </c>
    </row>
    <row r="63" spans="1:49" hidden="1" x14ac:dyDescent="0.2">
      <c r="A63" t="s">
        <v>0</v>
      </c>
      <c r="B63" t="s">
        <v>1</v>
      </c>
      <c r="C63" s="2">
        <v>45658</v>
      </c>
      <c r="D63" s="2">
        <v>45747</v>
      </c>
      <c r="E63" t="s">
        <v>2</v>
      </c>
      <c r="F63" s="2">
        <v>45679</v>
      </c>
      <c r="G63" t="s">
        <v>121</v>
      </c>
      <c r="H63" t="s">
        <v>140</v>
      </c>
      <c r="I63" t="s">
        <v>472</v>
      </c>
      <c r="K63" s="2">
        <v>45658</v>
      </c>
      <c r="L63" s="2">
        <v>46022</v>
      </c>
      <c r="M63" t="s">
        <v>6</v>
      </c>
      <c r="N63" t="s">
        <v>7</v>
      </c>
      <c r="O63" t="s">
        <v>8</v>
      </c>
      <c r="P63" t="s">
        <v>473</v>
      </c>
      <c r="Q63" t="s">
        <v>473</v>
      </c>
      <c r="R63" t="s">
        <v>474</v>
      </c>
      <c r="S63" t="s">
        <v>376</v>
      </c>
      <c r="T63" t="s">
        <v>377</v>
      </c>
      <c r="U63" t="s">
        <v>12</v>
      </c>
      <c r="V63" t="s">
        <v>13</v>
      </c>
      <c r="W63" t="s">
        <v>378</v>
      </c>
      <c r="X63" t="s">
        <v>379</v>
      </c>
      <c r="Y63" t="s">
        <v>380</v>
      </c>
      <c r="Z63" t="s">
        <v>17</v>
      </c>
      <c r="AA63" t="s">
        <v>381</v>
      </c>
      <c r="AB63" t="s">
        <v>103</v>
      </c>
      <c r="AC63" t="s">
        <v>382</v>
      </c>
      <c r="AD63" t="s">
        <v>475</v>
      </c>
      <c r="AE63" t="s">
        <v>39</v>
      </c>
      <c r="AF63" t="s">
        <v>476</v>
      </c>
      <c r="AG63" t="s">
        <v>477</v>
      </c>
      <c r="AH63" t="s">
        <v>25</v>
      </c>
      <c r="AI63" t="s">
        <v>26</v>
      </c>
      <c r="AJ63" t="s">
        <v>27</v>
      </c>
      <c r="AK63" t="s">
        <v>28</v>
      </c>
      <c r="AL63" s="3">
        <v>1300000</v>
      </c>
      <c r="AM63" s="3">
        <v>0</v>
      </c>
      <c r="AN63" s="3">
        <v>0</v>
      </c>
      <c r="AO63" s="3">
        <v>1300000</v>
      </c>
      <c r="AP63" s="3">
        <v>0</v>
      </c>
      <c r="AQ63" s="3">
        <v>1300000</v>
      </c>
      <c r="AR63" t="s">
        <v>478</v>
      </c>
      <c r="AS63" t="s">
        <v>1</v>
      </c>
      <c r="AT63" t="s">
        <v>479</v>
      </c>
      <c r="AU63" t="s">
        <v>1</v>
      </c>
      <c r="AV63" s="2">
        <v>45679</v>
      </c>
      <c r="AW63" t="s">
        <v>17</v>
      </c>
    </row>
    <row r="64" spans="1:49" hidden="1" x14ac:dyDescent="0.2">
      <c r="A64" t="s">
        <v>0</v>
      </c>
      <c r="B64" t="s">
        <v>1</v>
      </c>
      <c r="C64" s="2">
        <v>45658</v>
      </c>
      <c r="D64" s="2">
        <v>45747</v>
      </c>
      <c r="E64" t="s">
        <v>2</v>
      </c>
      <c r="F64" s="2">
        <v>45679</v>
      </c>
      <c r="G64" t="s">
        <v>121</v>
      </c>
      <c r="H64" t="s">
        <v>140</v>
      </c>
      <c r="I64" t="s">
        <v>480</v>
      </c>
      <c r="K64" s="2">
        <v>45658</v>
      </c>
      <c r="L64" s="2">
        <v>46022</v>
      </c>
      <c r="M64" t="s">
        <v>6</v>
      </c>
      <c r="N64" t="s">
        <v>7</v>
      </c>
      <c r="O64" t="s">
        <v>8</v>
      </c>
      <c r="P64" t="s">
        <v>481</v>
      </c>
      <c r="Q64" t="s">
        <v>481</v>
      </c>
      <c r="R64" t="s">
        <v>482</v>
      </c>
      <c r="S64" t="s">
        <v>376</v>
      </c>
      <c r="T64" t="s">
        <v>377</v>
      </c>
      <c r="U64" t="s">
        <v>12</v>
      </c>
      <c r="V64" t="s">
        <v>13</v>
      </c>
      <c r="W64" t="s">
        <v>378</v>
      </c>
      <c r="X64" t="s">
        <v>379</v>
      </c>
      <c r="Y64" t="s">
        <v>380</v>
      </c>
      <c r="Z64" t="s">
        <v>17</v>
      </c>
      <c r="AA64" t="s">
        <v>381</v>
      </c>
      <c r="AB64" t="s">
        <v>103</v>
      </c>
      <c r="AC64" t="s">
        <v>382</v>
      </c>
      <c r="AD64" t="s">
        <v>483</v>
      </c>
      <c r="AE64" t="s">
        <v>39</v>
      </c>
      <c r="AF64" t="s">
        <v>484</v>
      </c>
      <c r="AG64" t="s">
        <v>485</v>
      </c>
      <c r="AH64" t="s">
        <v>25</v>
      </c>
      <c r="AI64" t="s">
        <v>26</v>
      </c>
      <c r="AJ64" t="s">
        <v>27</v>
      </c>
      <c r="AK64" t="s">
        <v>28</v>
      </c>
      <c r="AL64" s="3">
        <v>866667</v>
      </c>
      <c r="AM64" s="3">
        <v>0</v>
      </c>
      <c r="AN64" s="3">
        <v>0</v>
      </c>
      <c r="AO64" s="3">
        <v>866667</v>
      </c>
      <c r="AP64" s="3">
        <v>0</v>
      </c>
      <c r="AQ64" s="3">
        <v>866667</v>
      </c>
      <c r="AR64" t="s">
        <v>486</v>
      </c>
      <c r="AS64" t="s">
        <v>1</v>
      </c>
      <c r="AT64" t="s">
        <v>487</v>
      </c>
      <c r="AU64" t="s">
        <v>1</v>
      </c>
      <c r="AV64" s="2">
        <v>45679</v>
      </c>
      <c r="AW64" t="s">
        <v>17</v>
      </c>
    </row>
    <row r="65" spans="1:49" hidden="1" x14ac:dyDescent="0.2">
      <c r="A65" t="s">
        <v>0</v>
      </c>
      <c r="B65" t="s">
        <v>1</v>
      </c>
      <c r="C65" s="2">
        <v>45658</v>
      </c>
      <c r="D65" s="2">
        <v>45747</v>
      </c>
      <c r="E65" t="s">
        <v>2</v>
      </c>
      <c r="F65" s="2">
        <v>45679</v>
      </c>
      <c r="G65" t="s">
        <v>121</v>
      </c>
      <c r="H65" t="s">
        <v>140</v>
      </c>
      <c r="I65" t="s">
        <v>488</v>
      </c>
      <c r="K65" s="2">
        <v>45658</v>
      </c>
      <c r="L65" s="2">
        <v>46022</v>
      </c>
      <c r="M65" t="s">
        <v>6</v>
      </c>
      <c r="N65" t="s">
        <v>7</v>
      </c>
      <c r="O65" t="s">
        <v>8</v>
      </c>
      <c r="P65" t="s">
        <v>489</v>
      </c>
      <c r="Q65" t="s">
        <v>489</v>
      </c>
      <c r="R65" t="s">
        <v>490</v>
      </c>
      <c r="S65" t="s">
        <v>376</v>
      </c>
      <c r="T65" t="s">
        <v>377</v>
      </c>
      <c r="U65" t="s">
        <v>12</v>
      </c>
      <c r="V65" t="s">
        <v>13</v>
      </c>
      <c r="W65" t="s">
        <v>378</v>
      </c>
      <c r="X65" t="s">
        <v>379</v>
      </c>
      <c r="Y65" t="s">
        <v>380</v>
      </c>
      <c r="Z65" t="s">
        <v>17</v>
      </c>
      <c r="AA65" t="s">
        <v>381</v>
      </c>
      <c r="AB65" t="s">
        <v>103</v>
      </c>
      <c r="AC65" t="s">
        <v>382</v>
      </c>
      <c r="AD65" t="s">
        <v>491</v>
      </c>
      <c r="AE65" t="s">
        <v>39</v>
      </c>
      <c r="AF65" t="s">
        <v>492</v>
      </c>
      <c r="AG65" t="s">
        <v>493</v>
      </c>
      <c r="AH65" t="s">
        <v>25</v>
      </c>
      <c r="AI65" t="s">
        <v>26</v>
      </c>
      <c r="AJ65" t="s">
        <v>27</v>
      </c>
      <c r="AK65" t="s">
        <v>28</v>
      </c>
      <c r="AL65" s="3">
        <v>1120000</v>
      </c>
      <c r="AM65" s="3">
        <v>0</v>
      </c>
      <c r="AN65" s="3">
        <v>0</v>
      </c>
      <c r="AO65" s="3">
        <v>1120000</v>
      </c>
      <c r="AP65" s="3">
        <v>0</v>
      </c>
      <c r="AQ65" s="3">
        <v>1120000</v>
      </c>
      <c r="AR65" t="s">
        <v>494</v>
      </c>
      <c r="AS65" t="s">
        <v>1</v>
      </c>
      <c r="AT65" t="s">
        <v>495</v>
      </c>
      <c r="AU65" t="s">
        <v>1</v>
      </c>
      <c r="AV65" s="2">
        <v>45679</v>
      </c>
      <c r="AW65" t="s">
        <v>17</v>
      </c>
    </row>
    <row r="66" spans="1:49" hidden="1" x14ac:dyDescent="0.2">
      <c r="A66" t="s">
        <v>0</v>
      </c>
      <c r="B66" t="s">
        <v>1</v>
      </c>
      <c r="C66" s="2">
        <v>45658</v>
      </c>
      <c r="D66" s="2">
        <v>45747</v>
      </c>
      <c r="E66" t="s">
        <v>2</v>
      </c>
      <c r="F66" s="2">
        <v>45679</v>
      </c>
      <c r="G66" t="s">
        <v>121</v>
      </c>
      <c r="H66" t="s">
        <v>140</v>
      </c>
      <c r="I66" t="s">
        <v>496</v>
      </c>
      <c r="K66" s="2">
        <v>45658</v>
      </c>
      <c r="L66" s="2">
        <v>46022</v>
      </c>
      <c r="M66" t="s">
        <v>6</v>
      </c>
      <c r="N66" t="s">
        <v>7</v>
      </c>
      <c r="O66" t="s">
        <v>8</v>
      </c>
      <c r="P66" t="s">
        <v>497</v>
      </c>
      <c r="Q66" t="s">
        <v>497</v>
      </c>
      <c r="R66" t="s">
        <v>498</v>
      </c>
      <c r="S66" t="s">
        <v>376</v>
      </c>
      <c r="T66" t="s">
        <v>377</v>
      </c>
      <c r="U66" t="s">
        <v>12</v>
      </c>
      <c r="V66" t="s">
        <v>13</v>
      </c>
      <c r="W66" t="s">
        <v>378</v>
      </c>
      <c r="X66" t="s">
        <v>379</v>
      </c>
      <c r="Y66" t="s">
        <v>380</v>
      </c>
      <c r="Z66" t="s">
        <v>17</v>
      </c>
      <c r="AA66" t="s">
        <v>381</v>
      </c>
      <c r="AB66" t="s">
        <v>103</v>
      </c>
      <c r="AC66" t="s">
        <v>382</v>
      </c>
      <c r="AD66" t="s">
        <v>499</v>
      </c>
      <c r="AE66" t="s">
        <v>39</v>
      </c>
      <c r="AF66" t="s">
        <v>500</v>
      </c>
      <c r="AG66" t="s">
        <v>501</v>
      </c>
      <c r="AH66" t="s">
        <v>25</v>
      </c>
      <c r="AI66" t="s">
        <v>26</v>
      </c>
      <c r="AJ66" t="s">
        <v>27</v>
      </c>
      <c r="AK66" t="s">
        <v>28</v>
      </c>
      <c r="AL66" s="3">
        <v>1400000</v>
      </c>
      <c r="AM66" s="3">
        <v>0</v>
      </c>
      <c r="AN66" s="3">
        <v>0</v>
      </c>
      <c r="AO66" s="3">
        <v>1400000</v>
      </c>
      <c r="AP66" s="3">
        <v>1400000</v>
      </c>
      <c r="AQ66" s="3">
        <v>0</v>
      </c>
      <c r="AR66" t="s">
        <v>502</v>
      </c>
      <c r="AS66" t="s">
        <v>1</v>
      </c>
      <c r="AT66" t="s">
        <v>503</v>
      </c>
      <c r="AU66" t="s">
        <v>1</v>
      </c>
      <c r="AV66" s="2">
        <v>45679</v>
      </c>
      <c r="AW66" t="s">
        <v>17</v>
      </c>
    </row>
    <row r="67" spans="1:49" hidden="1" x14ac:dyDescent="0.2">
      <c r="A67" t="s">
        <v>0</v>
      </c>
      <c r="B67" t="s">
        <v>1</v>
      </c>
      <c r="C67" s="2">
        <v>45658</v>
      </c>
      <c r="D67" s="2">
        <v>45747</v>
      </c>
      <c r="E67" t="s">
        <v>2</v>
      </c>
      <c r="F67" s="2">
        <v>45679</v>
      </c>
      <c r="G67" t="s">
        <v>121</v>
      </c>
      <c r="H67" t="s">
        <v>140</v>
      </c>
      <c r="I67" t="s">
        <v>504</v>
      </c>
      <c r="K67" s="2">
        <v>45658</v>
      </c>
      <c r="L67" s="2">
        <v>46022</v>
      </c>
      <c r="M67" t="s">
        <v>6</v>
      </c>
      <c r="N67" t="s">
        <v>7</v>
      </c>
      <c r="O67" t="s">
        <v>8</v>
      </c>
      <c r="P67" t="s">
        <v>505</v>
      </c>
      <c r="Q67" t="s">
        <v>505</v>
      </c>
      <c r="R67" t="s">
        <v>506</v>
      </c>
      <c r="S67" t="s">
        <v>376</v>
      </c>
      <c r="T67" t="s">
        <v>377</v>
      </c>
      <c r="U67" t="s">
        <v>12</v>
      </c>
      <c r="V67" t="s">
        <v>13</v>
      </c>
      <c r="W67" t="s">
        <v>378</v>
      </c>
      <c r="X67" t="s">
        <v>379</v>
      </c>
      <c r="Y67" t="s">
        <v>380</v>
      </c>
      <c r="Z67" t="s">
        <v>17</v>
      </c>
      <c r="AA67" t="s">
        <v>381</v>
      </c>
      <c r="AB67" t="s">
        <v>103</v>
      </c>
      <c r="AC67" t="s">
        <v>382</v>
      </c>
      <c r="AD67" t="s">
        <v>507</v>
      </c>
      <c r="AE67" t="s">
        <v>39</v>
      </c>
      <c r="AF67" t="s">
        <v>508</v>
      </c>
      <c r="AG67" t="s">
        <v>509</v>
      </c>
      <c r="AH67" t="s">
        <v>25</v>
      </c>
      <c r="AI67" t="s">
        <v>26</v>
      </c>
      <c r="AJ67" t="s">
        <v>27</v>
      </c>
      <c r="AK67" t="s">
        <v>28</v>
      </c>
      <c r="AL67" s="3">
        <v>2080000</v>
      </c>
      <c r="AM67" s="3">
        <v>0</v>
      </c>
      <c r="AN67" s="3">
        <v>0</v>
      </c>
      <c r="AO67" s="3">
        <v>2080000</v>
      </c>
      <c r="AP67" s="3">
        <v>0</v>
      </c>
      <c r="AQ67" s="3">
        <v>2080000</v>
      </c>
      <c r="AR67" t="s">
        <v>510</v>
      </c>
      <c r="AS67" t="s">
        <v>1</v>
      </c>
      <c r="AT67" t="s">
        <v>511</v>
      </c>
      <c r="AU67" t="s">
        <v>1</v>
      </c>
      <c r="AV67" s="2">
        <v>45679</v>
      </c>
      <c r="AW67" t="s">
        <v>17</v>
      </c>
    </row>
    <row r="68" spans="1:49" hidden="1" x14ac:dyDescent="0.2">
      <c r="A68" t="s">
        <v>0</v>
      </c>
      <c r="B68" t="s">
        <v>1</v>
      </c>
      <c r="C68" s="2">
        <v>45658</v>
      </c>
      <c r="D68" s="2">
        <v>45747</v>
      </c>
      <c r="E68" t="s">
        <v>2</v>
      </c>
      <c r="F68" s="2">
        <v>45679</v>
      </c>
      <c r="G68" t="s">
        <v>121</v>
      </c>
      <c r="H68" t="s">
        <v>140</v>
      </c>
      <c r="I68" t="s">
        <v>512</v>
      </c>
      <c r="K68" s="2">
        <v>45658</v>
      </c>
      <c r="L68" s="2">
        <v>46022</v>
      </c>
      <c r="M68" t="s">
        <v>6</v>
      </c>
      <c r="N68" t="s">
        <v>7</v>
      </c>
      <c r="O68" t="s">
        <v>8</v>
      </c>
      <c r="P68" t="s">
        <v>513</v>
      </c>
      <c r="Q68" t="s">
        <v>513</v>
      </c>
      <c r="R68" t="s">
        <v>514</v>
      </c>
      <c r="S68" t="s">
        <v>376</v>
      </c>
      <c r="T68" t="s">
        <v>377</v>
      </c>
      <c r="U68" t="s">
        <v>12</v>
      </c>
      <c r="V68" t="s">
        <v>13</v>
      </c>
      <c r="W68" t="s">
        <v>378</v>
      </c>
      <c r="X68" t="s">
        <v>379</v>
      </c>
      <c r="Y68" t="s">
        <v>380</v>
      </c>
      <c r="Z68" t="s">
        <v>17</v>
      </c>
      <c r="AA68" t="s">
        <v>381</v>
      </c>
      <c r="AB68" t="s">
        <v>103</v>
      </c>
      <c r="AC68" t="s">
        <v>382</v>
      </c>
      <c r="AD68" t="s">
        <v>515</v>
      </c>
      <c r="AE68" t="s">
        <v>39</v>
      </c>
      <c r="AF68" t="s">
        <v>516</v>
      </c>
      <c r="AG68" t="s">
        <v>517</v>
      </c>
      <c r="AH68" t="s">
        <v>25</v>
      </c>
      <c r="AI68" t="s">
        <v>26</v>
      </c>
      <c r="AJ68" t="s">
        <v>27</v>
      </c>
      <c r="AK68" t="s">
        <v>28</v>
      </c>
      <c r="AL68" s="3">
        <v>1920000</v>
      </c>
      <c r="AM68" s="3">
        <v>0</v>
      </c>
      <c r="AN68" s="3">
        <v>0</v>
      </c>
      <c r="AO68" s="3">
        <v>1920000</v>
      </c>
      <c r="AP68" s="3">
        <v>1920000</v>
      </c>
      <c r="AQ68" s="3">
        <v>0</v>
      </c>
      <c r="AR68" t="s">
        <v>518</v>
      </c>
      <c r="AS68" t="s">
        <v>1</v>
      </c>
      <c r="AT68" t="s">
        <v>519</v>
      </c>
      <c r="AU68" t="s">
        <v>1</v>
      </c>
      <c r="AV68" s="2">
        <v>45679</v>
      </c>
      <c r="AW68" t="s">
        <v>17</v>
      </c>
    </row>
    <row r="69" spans="1:49" hidden="1" x14ac:dyDescent="0.2">
      <c r="A69" t="s">
        <v>0</v>
      </c>
      <c r="B69" t="s">
        <v>1</v>
      </c>
      <c r="C69" s="2">
        <v>45658</v>
      </c>
      <c r="D69" s="2">
        <v>45747</v>
      </c>
      <c r="E69" t="s">
        <v>2</v>
      </c>
      <c r="F69" s="2">
        <v>45679</v>
      </c>
      <c r="G69" t="s">
        <v>121</v>
      </c>
      <c r="H69" t="s">
        <v>140</v>
      </c>
      <c r="I69" t="s">
        <v>520</v>
      </c>
      <c r="K69" s="2">
        <v>45658</v>
      </c>
      <c r="L69" s="2">
        <v>46022</v>
      </c>
      <c r="M69" t="s">
        <v>6</v>
      </c>
      <c r="N69" t="s">
        <v>7</v>
      </c>
      <c r="O69" t="s">
        <v>8</v>
      </c>
      <c r="P69" t="s">
        <v>521</v>
      </c>
      <c r="Q69" t="s">
        <v>521</v>
      </c>
      <c r="R69" t="s">
        <v>522</v>
      </c>
      <c r="S69" t="s">
        <v>376</v>
      </c>
      <c r="T69" t="s">
        <v>377</v>
      </c>
      <c r="U69" t="s">
        <v>12</v>
      </c>
      <c r="V69" t="s">
        <v>13</v>
      </c>
      <c r="W69" t="s">
        <v>378</v>
      </c>
      <c r="X69" t="s">
        <v>379</v>
      </c>
      <c r="Y69" t="s">
        <v>380</v>
      </c>
      <c r="Z69" t="s">
        <v>17</v>
      </c>
      <c r="AA69" t="s">
        <v>381</v>
      </c>
      <c r="AB69" t="s">
        <v>103</v>
      </c>
      <c r="AC69" t="s">
        <v>382</v>
      </c>
      <c r="AD69" t="s">
        <v>523</v>
      </c>
      <c r="AE69" t="s">
        <v>39</v>
      </c>
      <c r="AF69" t="s">
        <v>524</v>
      </c>
      <c r="AG69" t="s">
        <v>525</v>
      </c>
      <c r="AH69" t="s">
        <v>25</v>
      </c>
      <c r="AI69" t="s">
        <v>26</v>
      </c>
      <c r="AJ69" t="s">
        <v>27</v>
      </c>
      <c r="AK69" t="s">
        <v>28</v>
      </c>
      <c r="AL69" s="3">
        <v>726000</v>
      </c>
      <c r="AM69" s="3">
        <v>0</v>
      </c>
      <c r="AN69" s="3">
        <v>0</v>
      </c>
      <c r="AO69" s="3">
        <v>726000</v>
      </c>
      <c r="AP69" s="3">
        <v>0</v>
      </c>
      <c r="AQ69" s="3">
        <v>726000</v>
      </c>
      <c r="AR69" t="s">
        <v>526</v>
      </c>
      <c r="AS69" t="s">
        <v>1</v>
      </c>
      <c r="AT69" t="s">
        <v>527</v>
      </c>
      <c r="AU69" t="s">
        <v>1</v>
      </c>
      <c r="AV69" s="2">
        <v>45679</v>
      </c>
      <c r="AW69" t="s">
        <v>17</v>
      </c>
    </row>
    <row r="70" spans="1:49" hidden="1" x14ac:dyDescent="0.2">
      <c r="A70" t="s">
        <v>0</v>
      </c>
      <c r="B70" t="s">
        <v>1</v>
      </c>
      <c r="C70" s="2">
        <v>45658</v>
      </c>
      <c r="D70" s="2">
        <v>45747</v>
      </c>
      <c r="E70" t="s">
        <v>2</v>
      </c>
      <c r="F70" s="2">
        <v>45679</v>
      </c>
      <c r="G70" t="s">
        <v>121</v>
      </c>
      <c r="H70" t="s">
        <v>140</v>
      </c>
      <c r="I70" t="s">
        <v>528</v>
      </c>
      <c r="K70" s="2">
        <v>45658</v>
      </c>
      <c r="L70" s="2">
        <v>46022</v>
      </c>
      <c r="M70" t="s">
        <v>6</v>
      </c>
      <c r="N70" t="s">
        <v>7</v>
      </c>
      <c r="O70" t="s">
        <v>8</v>
      </c>
      <c r="P70" t="s">
        <v>529</v>
      </c>
      <c r="Q70" t="s">
        <v>529</v>
      </c>
      <c r="R70" t="s">
        <v>530</v>
      </c>
      <c r="S70" t="s">
        <v>376</v>
      </c>
      <c r="T70" t="s">
        <v>377</v>
      </c>
      <c r="U70" t="s">
        <v>12</v>
      </c>
      <c r="V70" t="s">
        <v>13</v>
      </c>
      <c r="W70" t="s">
        <v>378</v>
      </c>
      <c r="X70" t="s">
        <v>379</v>
      </c>
      <c r="Y70" t="s">
        <v>380</v>
      </c>
      <c r="Z70" t="s">
        <v>17</v>
      </c>
      <c r="AA70" t="s">
        <v>381</v>
      </c>
      <c r="AB70" t="s">
        <v>103</v>
      </c>
      <c r="AC70" t="s">
        <v>382</v>
      </c>
      <c r="AD70" t="s">
        <v>531</v>
      </c>
      <c r="AE70" t="s">
        <v>39</v>
      </c>
      <c r="AF70" t="s">
        <v>532</v>
      </c>
      <c r="AG70" t="s">
        <v>533</v>
      </c>
      <c r="AH70" t="s">
        <v>25</v>
      </c>
      <c r="AI70" t="s">
        <v>26</v>
      </c>
      <c r="AJ70" t="s">
        <v>27</v>
      </c>
      <c r="AK70" t="s">
        <v>28</v>
      </c>
      <c r="AL70" s="3">
        <v>1464667</v>
      </c>
      <c r="AM70" s="3">
        <v>0</v>
      </c>
      <c r="AN70" s="3">
        <v>0</v>
      </c>
      <c r="AO70" s="3">
        <v>1464667</v>
      </c>
      <c r="AP70" s="3">
        <v>1464667</v>
      </c>
      <c r="AQ70" s="3">
        <v>0</v>
      </c>
      <c r="AR70" t="s">
        <v>534</v>
      </c>
      <c r="AS70" t="s">
        <v>1</v>
      </c>
      <c r="AT70" t="s">
        <v>535</v>
      </c>
      <c r="AU70" t="s">
        <v>1</v>
      </c>
      <c r="AV70" s="2">
        <v>45679</v>
      </c>
      <c r="AW70" t="s">
        <v>17</v>
      </c>
    </row>
    <row r="71" spans="1:49" hidden="1" x14ac:dyDescent="0.2">
      <c r="A71" t="s">
        <v>0</v>
      </c>
      <c r="B71" t="s">
        <v>1</v>
      </c>
      <c r="C71" s="2">
        <v>45658</v>
      </c>
      <c r="D71" s="2">
        <v>45747</v>
      </c>
      <c r="E71" t="s">
        <v>2</v>
      </c>
      <c r="F71" s="2">
        <v>45679</v>
      </c>
      <c r="G71" t="s">
        <v>121</v>
      </c>
      <c r="H71" t="s">
        <v>140</v>
      </c>
      <c r="I71" t="s">
        <v>536</v>
      </c>
      <c r="K71" s="2">
        <v>45658</v>
      </c>
      <c r="L71" s="2">
        <v>46022</v>
      </c>
      <c r="M71" t="s">
        <v>6</v>
      </c>
      <c r="N71" t="s">
        <v>7</v>
      </c>
      <c r="O71" t="s">
        <v>8</v>
      </c>
      <c r="P71" t="s">
        <v>537</v>
      </c>
      <c r="Q71" t="s">
        <v>537</v>
      </c>
      <c r="R71" t="s">
        <v>538</v>
      </c>
      <c r="S71" t="s">
        <v>376</v>
      </c>
      <c r="T71" t="s">
        <v>377</v>
      </c>
      <c r="U71" t="s">
        <v>12</v>
      </c>
      <c r="V71" t="s">
        <v>13</v>
      </c>
      <c r="W71" t="s">
        <v>378</v>
      </c>
      <c r="X71" t="s">
        <v>379</v>
      </c>
      <c r="Y71" t="s">
        <v>380</v>
      </c>
      <c r="Z71" t="s">
        <v>17</v>
      </c>
      <c r="AA71" t="s">
        <v>381</v>
      </c>
      <c r="AB71" t="s">
        <v>103</v>
      </c>
      <c r="AC71" t="s">
        <v>382</v>
      </c>
      <c r="AD71" t="s">
        <v>539</v>
      </c>
      <c r="AE71" t="s">
        <v>39</v>
      </c>
      <c r="AF71" t="s">
        <v>540</v>
      </c>
      <c r="AG71" t="s">
        <v>541</v>
      </c>
      <c r="AH71" t="s">
        <v>25</v>
      </c>
      <c r="AI71" t="s">
        <v>26</v>
      </c>
      <c r="AJ71" t="s">
        <v>27</v>
      </c>
      <c r="AK71" t="s">
        <v>28</v>
      </c>
      <c r="AL71" s="3">
        <v>3033334</v>
      </c>
      <c r="AM71" s="3">
        <v>0</v>
      </c>
      <c r="AN71" s="3">
        <v>0</v>
      </c>
      <c r="AO71" s="3">
        <v>3033334</v>
      </c>
      <c r="AP71" s="3">
        <v>3033333</v>
      </c>
      <c r="AQ71" s="3">
        <v>1</v>
      </c>
      <c r="AR71" t="s">
        <v>542</v>
      </c>
      <c r="AS71" t="s">
        <v>1</v>
      </c>
      <c r="AT71" t="s">
        <v>543</v>
      </c>
      <c r="AU71" t="s">
        <v>1</v>
      </c>
      <c r="AV71" s="2">
        <v>45679</v>
      </c>
      <c r="AW71" t="s">
        <v>17</v>
      </c>
    </row>
    <row r="72" spans="1:49" hidden="1" x14ac:dyDescent="0.2">
      <c r="A72" t="s">
        <v>0</v>
      </c>
      <c r="B72" t="s">
        <v>1</v>
      </c>
      <c r="C72" s="2">
        <v>45658</v>
      </c>
      <c r="D72" s="2">
        <v>45747</v>
      </c>
      <c r="E72" t="s">
        <v>2</v>
      </c>
      <c r="F72" s="2">
        <v>45679</v>
      </c>
      <c r="G72" t="s">
        <v>121</v>
      </c>
      <c r="H72" t="s">
        <v>140</v>
      </c>
      <c r="I72" t="s">
        <v>544</v>
      </c>
      <c r="K72" s="2">
        <v>45658</v>
      </c>
      <c r="L72" s="2">
        <v>46022</v>
      </c>
      <c r="M72" t="s">
        <v>6</v>
      </c>
      <c r="N72" t="s">
        <v>7</v>
      </c>
      <c r="O72" t="s">
        <v>8</v>
      </c>
      <c r="P72" t="s">
        <v>545</v>
      </c>
      <c r="Q72" t="s">
        <v>545</v>
      </c>
      <c r="R72" t="s">
        <v>546</v>
      </c>
      <c r="S72" t="s">
        <v>376</v>
      </c>
      <c r="T72" t="s">
        <v>377</v>
      </c>
      <c r="U72" t="s">
        <v>12</v>
      </c>
      <c r="V72" t="s">
        <v>13</v>
      </c>
      <c r="W72" t="s">
        <v>378</v>
      </c>
      <c r="X72" t="s">
        <v>379</v>
      </c>
      <c r="Y72" t="s">
        <v>380</v>
      </c>
      <c r="Z72" t="s">
        <v>17</v>
      </c>
      <c r="AA72" t="s">
        <v>381</v>
      </c>
      <c r="AB72" t="s">
        <v>103</v>
      </c>
      <c r="AC72" t="s">
        <v>382</v>
      </c>
      <c r="AD72" t="s">
        <v>547</v>
      </c>
      <c r="AE72" t="s">
        <v>39</v>
      </c>
      <c r="AF72" t="s">
        <v>548</v>
      </c>
      <c r="AG72" t="s">
        <v>549</v>
      </c>
      <c r="AH72" t="s">
        <v>25</v>
      </c>
      <c r="AI72" t="s">
        <v>26</v>
      </c>
      <c r="AJ72" t="s">
        <v>27</v>
      </c>
      <c r="AK72" t="s">
        <v>28</v>
      </c>
      <c r="AL72" s="3">
        <v>216667</v>
      </c>
      <c r="AM72" s="3">
        <v>0</v>
      </c>
      <c r="AN72" s="3">
        <v>0</v>
      </c>
      <c r="AO72" s="3">
        <v>216667</v>
      </c>
      <c r="AP72" s="3">
        <v>0</v>
      </c>
      <c r="AQ72" s="3">
        <v>216667</v>
      </c>
      <c r="AR72" t="s">
        <v>550</v>
      </c>
      <c r="AS72" t="s">
        <v>1</v>
      </c>
      <c r="AT72" t="s">
        <v>551</v>
      </c>
      <c r="AU72" t="s">
        <v>1</v>
      </c>
      <c r="AV72" s="2">
        <v>45679</v>
      </c>
      <c r="AW72" t="s">
        <v>17</v>
      </c>
    </row>
    <row r="73" spans="1:49" hidden="1" x14ac:dyDescent="0.2">
      <c r="A73" t="s">
        <v>0</v>
      </c>
      <c r="B73" t="s">
        <v>1</v>
      </c>
      <c r="C73" s="2">
        <v>45658</v>
      </c>
      <c r="D73" s="2">
        <v>45747</v>
      </c>
      <c r="E73" t="s">
        <v>2</v>
      </c>
      <c r="F73" s="2">
        <v>45679</v>
      </c>
      <c r="G73" t="s">
        <v>121</v>
      </c>
      <c r="H73" t="s">
        <v>140</v>
      </c>
      <c r="I73" t="s">
        <v>552</v>
      </c>
      <c r="K73" s="2">
        <v>45658</v>
      </c>
      <c r="L73" s="2">
        <v>46022</v>
      </c>
      <c r="M73" t="s">
        <v>6</v>
      </c>
      <c r="N73" t="s">
        <v>7</v>
      </c>
      <c r="O73" t="s">
        <v>8</v>
      </c>
      <c r="P73" t="s">
        <v>553</v>
      </c>
      <c r="Q73" t="s">
        <v>553</v>
      </c>
      <c r="R73" t="s">
        <v>554</v>
      </c>
      <c r="S73" t="s">
        <v>376</v>
      </c>
      <c r="T73" t="s">
        <v>377</v>
      </c>
      <c r="U73" t="s">
        <v>12</v>
      </c>
      <c r="V73" t="s">
        <v>13</v>
      </c>
      <c r="W73" t="s">
        <v>378</v>
      </c>
      <c r="X73" t="s">
        <v>379</v>
      </c>
      <c r="Y73" t="s">
        <v>380</v>
      </c>
      <c r="Z73" t="s">
        <v>17</v>
      </c>
      <c r="AA73" t="s">
        <v>381</v>
      </c>
      <c r="AB73" t="s">
        <v>103</v>
      </c>
      <c r="AC73" t="s">
        <v>382</v>
      </c>
      <c r="AD73" t="s">
        <v>555</v>
      </c>
      <c r="AE73" t="s">
        <v>39</v>
      </c>
      <c r="AF73" t="s">
        <v>556</v>
      </c>
      <c r="AG73" t="s">
        <v>557</v>
      </c>
      <c r="AH73" t="s">
        <v>25</v>
      </c>
      <c r="AI73" t="s">
        <v>26</v>
      </c>
      <c r="AJ73" t="s">
        <v>27</v>
      </c>
      <c r="AK73" t="s">
        <v>28</v>
      </c>
      <c r="AL73" s="3">
        <v>2676667</v>
      </c>
      <c r="AM73" s="3">
        <v>0</v>
      </c>
      <c r="AN73" s="3">
        <v>0</v>
      </c>
      <c r="AO73" s="3">
        <v>2676667</v>
      </c>
      <c r="AP73" s="3">
        <v>0</v>
      </c>
      <c r="AQ73" s="3">
        <v>2676667</v>
      </c>
      <c r="AR73" t="s">
        <v>558</v>
      </c>
      <c r="AS73" t="s">
        <v>1</v>
      </c>
      <c r="AT73" t="s">
        <v>559</v>
      </c>
      <c r="AU73" t="s">
        <v>1</v>
      </c>
      <c r="AV73" s="2">
        <v>45679</v>
      </c>
      <c r="AW73" t="s">
        <v>17</v>
      </c>
    </row>
    <row r="74" spans="1:49" hidden="1" x14ac:dyDescent="0.2">
      <c r="A74" t="s">
        <v>0</v>
      </c>
      <c r="B74" t="s">
        <v>1</v>
      </c>
      <c r="C74" s="2">
        <v>45658</v>
      </c>
      <c r="D74" s="2">
        <v>45747</v>
      </c>
      <c r="E74" t="s">
        <v>2</v>
      </c>
      <c r="F74" s="2">
        <v>45679</v>
      </c>
      <c r="G74" t="s">
        <v>121</v>
      </c>
      <c r="H74" t="s">
        <v>140</v>
      </c>
      <c r="I74" t="s">
        <v>560</v>
      </c>
      <c r="K74" s="2">
        <v>45658</v>
      </c>
      <c r="L74" s="2">
        <v>46022</v>
      </c>
      <c r="M74" t="s">
        <v>6</v>
      </c>
      <c r="N74" t="s">
        <v>7</v>
      </c>
      <c r="O74" t="s">
        <v>8</v>
      </c>
      <c r="P74" t="s">
        <v>561</v>
      </c>
      <c r="Q74" t="s">
        <v>561</v>
      </c>
      <c r="R74" t="s">
        <v>562</v>
      </c>
      <c r="S74" t="s">
        <v>376</v>
      </c>
      <c r="T74" t="s">
        <v>377</v>
      </c>
      <c r="U74" t="s">
        <v>12</v>
      </c>
      <c r="V74" t="s">
        <v>13</v>
      </c>
      <c r="W74" t="s">
        <v>378</v>
      </c>
      <c r="X74" t="s">
        <v>379</v>
      </c>
      <c r="Y74" t="s">
        <v>380</v>
      </c>
      <c r="Z74" t="s">
        <v>17</v>
      </c>
      <c r="AA74" t="s">
        <v>381</v>
      </c>
      <c r="AB74" t="s">
        <v>103</v>
      </c>
      <c r="AC74" t="s">
        <v>382</v>
      </c>
      <c r="AD74" t="s">
        <v>563</v>
      </c>
      <c r="AE74" t="s">
        <v>39</v>
      </c>
      <c r="AF74" t="s">
        <v>564</v>
      </c>
      <c r="AG74" t="s">
        <v>565</v>
      </c>
      <c r="AH74" t="s">
        <v>25</v>
      </c>
      <c r="AI74" t="s">
        <v>26</v>
      </c>
      <c r="AJ74" t="s">
        <v>27</v>
      </c>
      <c r="AK74" t="s">
        <v>28</v>
      </c>
      <c r="AL74" s="3">
        <v>3466667</v>
      </c>
      <c r="AM74" s="3">
        <v>0</v>
      </c>
      <c r="AN74" s="3">
        <v>0</v>
      </c>
      <c r="AO74" s="3">
        <v>3466667</v>
      </c>
      <c r="AP74" s="3">
        <v>3466667</v>
      </c>
      <c r="AQ74" s="3">
        <v>0</v>
      </c>
      <c r="AR74" t="s">
        <v>566</v>
      </c>
      <c r="AS74" t="s">
        <v>1</v>
      </c>
      <c r="AT74" t="s">
        <v>567</v>
      </c>
      <c r="AU74" t="s">
        <v>1</v>
      </c>
      <c r="AV74" s="2">
        <v>45679</v>
      </c>
      <c r="AW74" t="s">
        <v>17</v>
      </c>
    </row>
    <row r="75" spans="1:49" hidden="1" x14ac:dyDescent="0.2">
      <c r="A75" t="s">
        <v>0</v>
      </c>
      <c r="B75" t="s">
        <v>1</v>
      </c>
      <c r="C75" s="2">
        <v>45658</v>
      </c>
      <c r="D75" s="2">
        <v>45747</v>
      </c>
      <c r="E75" t="s">
        <v>2</v>
      </c>
      <c r="F75" s="2">
        <v>45679</v>
      </c>
      <c r="G75" t="s">
        <v>121</v>
      </c>
      <c r="H75" t="s">
        <v>140</v>
      </c>
      <c r="I75" t="s">
        <v>568</v>
      </c>
      <c r="K75" s="2">
        <v>45658</v>
      </c>
      <c r="L75" s="2">
        <v>46022</v>
      </c>
      <c r="M75" t="s">
        <v>6</v>
      </c>
      <c r="N75" t="s">
        <v>7</v>
      </c>
      <c r="O75" t="s">
        <v>8</v>
      </c>
      <c r="P75" t="s">
        <v>569</v>
      </c>
      <c r="Q75" t="s">
        <v>569</v>
      </c>
      <c r="R75" t="s">
        <v>570</v>
      </c>
      <c r="S75" t="s">
        <v>376</v>
      </c>
      <c r="T75" t="s">
        <v>377</v>
      </c>
      <c r="U75" t="s">
        <v>12</v>
      </c>
      <c r="V75" t="s">
        <v>13</v>
      </c>
      <c r="W75" t="s">
        <v>378</v>
      </c>
      <c r="X75" t="s">
        <v>379</v>
      </c>
      <c r="Y75" t="s">
        <v>380</v>
      </c>
      <c r="Z75" t="s">
        <v>17</v>
      </c>
      <c r="AA75" t="s">
        <v>381</v>
      </c>
      <c r="AB75" t="s">
        <v>103</v>
      </c>
      <c r="AC75" t="s">
        <v>382</v>
      </c>
      <c r="AD75" t="s">
        <v>571</v>
      </c>
      <c r="AE75" t="s">
        <v>39</v>
      </c>
      <c r="AF75" t="s">
        <v>572</v>
      </c>
      <c r="AG75" t="s">
        <v>573</v>
      </c>
      <c r="AH75" t="s">
        <v>25</v>
      </c>
      <c r="AI75" t="s">
        <v>26</v>
      </c>
      <c r="AJ75" t="s">
        <v>27</v>
      </c>
      <c r="AK75" t="s">
        <v>28</v>
      </c>
      <c r="AL75" s="3">
        <v>1500000</v>
      </c>
      <c r="AM75" s="3">
        <v>0</v>
      </c>
      <c r="AN75" s="3">
        <v>0</v>
      </c>
      <c r="AO75" s="3">
        <v>1500000</v>
      </c>
      <c r="AP75" s="3">
        <v>0</v>
      </c>
      <c r="AQ75" s="3">
        <v>1500000</v>
      </c>
      <c r="AR75" t="s">
        <v>574</v>
      </c>
      <c r="AS75" t="s">
        <v>1</v>
      </c>
      <c r="AT75" t="s">
        <v>575</v>
      </c>
      <c r="AU75" t="s">
        <v>1</v>
      </c>
      <c r="AV75" s="2">
        <v>45679</v>
      </c>
      <c r="AW75" t="s">
        <v>17</v>
      </c>
    </row>
    <row r="76" spans="1:49" hidden="1" x14ac:dyDescent="0.2">
      <c r="A76" t="s">
        <v>0</v>
      </c>
      <c r="B76" t="s">
        <v>1</v>
      </c>
      <c r="C76" s="2">
        <v>45658</v>
      </c>
      <c r="D76" s="2">
        <v>45747</v>
      </c>
      <c r="E76" t="s">
        <v>2</v>
      </c>
      <c r="F76" s="2">
        <v>45679</v>
      </c>
      <c r="G76" t="s">
        <v>121</v>
      </c>
      <c r="H76" t="s">
        <v>140</v>
      </c>
      <c r="I76" t="s">
        <v>576</v>
      </c>
      <c r="K76" s="2">
        <v>45658</v>
      </c>
      <c r="L76" s="2">
        <v>46022</v>
      </c>
      <c r="M76" t="s">
        <v>6</v>
      </c>
      <c r="N76" t="s">
        <v>7</v>
      </c>
      <c r="O76" t="s">
        <v>8</v>
      </c>
      <c r="P76" t="s">
        <v>577</v>
      </c>
      <c r="Q76" t="s">
        <v>577</v>
      </c>
      <c r="R76" t="s">
        <v>578</v>
      </c>
      <c r="S76" t="s">
        <v>376</v>
      </c>
      <c r="T76" t="s">
        <v>377</v>
      </c>
      <c r="U76" t="s">
        <v>12</v>
      </c>
      <c r="V76" t="s">
        <v>13</v>
      </c>
      <c r="W76" t="s">
        <v>378</v>
      </c>
      <c r="X76" t="s">
        <v>379</v>
      </c>
      <c r="Y76" t="s">
        <v>380</v>
      </c>
      <c r="Z76" t="s">
        <v>17</v>
      </c>
      <c r="AA76" t="s">
        <v>381</v>
      </c>
      <c r="AB76" t="s">
        <v>103</v>
      </c>
      <c r="AC76" t="s">
        <v>382</v>
      </c>
      <c r="AD76" t="s">
        <v>579</v>
      </c>
      <c r="AE76" t="s">
        <v>39</v>
      </c>
      <c r="AF76" t="s">
        <v>580</v>
      </c>
      <c r="AG76" t="s">
        <v>581</v>
      </c>
      <c r="AH76" t="s">
        <v>25</v>
      </c>
      <c r="AI76" t="s">
        <v>26</v>
      </c>
      <c r="AJ76" t="s">
        <v>27</v>
      </c>
      <c r="AK76" t="s">
        <v>28</v>
      </c>
      <c r="AL76" s="3">
        <v>924000</v>
      </c>
      <c r="AM76" s="3">
        <v>0</v>
      </c>
      <c r="AN76" s="3">
        <v>0</v>
      </c>
      <c r="AO76" s="3">
        <v>924000</v>
      </c>
      <c r="AP76" s="3">
        <v>0</v>
      </c>
      <c r="AQ76" s="3">
        <v>924000</v>
      </c>
      <c r="AR76" t="s">
        <v>582</v>
      </c>
      <c r="AS76" t="s">
        <v>1</v>
      </c>
      <c r="AT76" t="s">
        <v>583</v>
      </c>
      <c r="AU76" t="s">
        <v>1</v>
      </c>
      <c r="AV76" s="2">
        <v>45679</v>
      </c>
      <c r="AW76" t="s">
        <v>17</v>
      </c>
    </row>
    <row r="77" spans="1:49" hidden="1" x14ac:dyDescent="0.2">
      <c r="A77" t="s">
        <v>0</v>
      </c>
      <c r="B77" t="s">
        <v>1</v>
      </c>
      <c r="C77" s="2">
        <v>45658</v>
      </c>
      <c r="D77" s="2">
        <v>45747</v>
      </c>
      <c r="E77" t="s">
        <v>2</v>
      </c>
      <c r="F77" s="2">
        <v>45679</v>
      </c>
      <c r="G77" t="s">
        <v>121</v>
      </c>
      <c r="H77" t="s">
        <v>140</v>
      </c>
      <c r="I77" t="s">
        <v>584</v>
      </c>
      <c r="K77" s="2">
        <v>45658</v>
      </c>
      <c r="L77" s="2">
        <v>46022</v>
      </c>
      <c r="M77" t="s">
        <v>6</v>
      </c>
      <c r="N77" t="s">
        <v>7</v>
      </c>
      <c r="O77" t="s">
        <v>8</v>
      </c>
      <c r="P77" t="s">
        <v>585</v>
      </c>
      <c r="Q77" t="s">
        <v>585</v>
      </c>
      <c r="R77" t="s">
        <v>586</v>
      </c>
      <c r="S77" t="s">
        <v>376</v>
      </c>
      <c r="T77" t="s">
        <v>377</v>
      </c>
      <c r="U77" t="s">
        <v>12</v>
      </c>
      <c r="V77" t="s">
        <v>13</v>
      </c>
      <c r="W77" t="s">
        <v>378</v>
      </c>
      <c r="X77" t="s">
        <v>379</v>
      </c>
      <c r="Y77" t="s">
        <v>380</v>
      </c>
      <c r="Z77" t="s">
        <v>17</v>
      </c>
      <c r="AA77" t="s">
        <v>381</v>
      </c>
      <c r="AB77" t="s">
        <v>103</v>
      </c>
      <c r="AC77" t="s">
        <v>382</v>
      </c>
      <c r="AD77" t="s">
        <v>587</v>
      </c>
      <c r="AE77" t="s">
        <v>39</v>
      </c>
      <c r="AF77" t="s">
        <v>588</v>
      </c>
      <c r="AG77" t="s">
        <v>589</v>
      </c>
      <c r="AH77" t="s">
        <v>25</v>
      </c>
      <c r="AI77" t="s">
        <v>26</v>
      </c>
      <c r="AJ77" t="s">
        <v>27</v>
      </c>
      <c r="AK77" t="s">
        <v>28</v>
      </c>
      <c r="AL77" s="3">
        <v>2800000</v>
      </c>
      <c r="AM77" s="3">
        <v>0</v>
      </c>
      <c r="AN77" s="3">
        <v>0</v>
      </c>
      <c r="AO77" s="3">
        <v>2800000</v>
      </c>
      <c r="AP77" s="3">
        <v>2800000</v>
      </c>
      <c r="AQ77" s="3">
        <v>0</v>
      </c>
      <c r="AR77" t="s">
        <v>590</v>
      </c>
      <c r="AS77" t="s">
        <v>1</v>
      </c>
      <c r="AT77" t="s">
        <v>591</v>
      </c>
      <c r="AU77" t="s">
        <v>1</v>
      </c>
      <c r="AV77" s="2">
        <v>45679</v>
      </c>
      <c r="AW77" t="s">
        <v>17</v>
      </c>
    </row>
    <row r="78" spans="1:49" hidden="1" x14ac:dyDescent="0.2">
      <c r="A78" t="s">
        <v>0</v>
      </c>
      <c r="B78" t="s">
        <v>1</v>
      </c>
      <c r="C78" s="2">
        <v>45658</v>
      </c>
      <c r="D78" s="2">
        <v>45747</v>
      </c>
      <c r="E78" t="s">
        <v>2</v>
      </c>
      <c r="F78" s="2">
        <v>45679</v>
      </c>
      <c r="G78" t="s">
        <v>121</v>
      </c>
      <c r="H78" t="s">
        <v>140</v>
      </c>
      <c r="I78" t="s">
        <v>592</v>
      </c>
      <c r="K78" s="2">
        <v>45658</v>
      </c>
      <c r="L78" s="2">
        <v>46022</v>
      </c>
      <c r="M78" t="s">
        <v>6</v>
      </c>
      <c r="N78" t="s">
        <v>7</v>
      </c>
      <c r="O78" t="s">
        <v>8</v>
      </c>
      <c r="P78" t="s">
        <v>593</v>
      </c>
      <c r="Q78" t="s">
        <v>593</v>
      </c>
      <c r="R78" t="s">
        <v>594</v>
      </c>
      <c r="S78" t="s">
        <v>376</v>
      </c>
      <c r="T78" t="s">
        <v>377</v>
      </c>
      <c r="U78" t="s">
        <v>12</v>
      </c>
      <c r="V78" t="s">
        <v>13</v>
      </c>
      <c r="W78" t="s">
        <v>378</v>
      </c>
      <c r="X78" t="s">
        <v>379</v>
      </c>
      <c r="Y78" t="s">
        <v>380</v>
      </c>
      <c r="Z78" t="s">
        <v>17</v>
      </c>
      <c r="AA78" t="s">
        <v>381</v>
      </c>
      <c r="AB78" t="s">
        <v>103</v>
      </c>
      <c r="AC78" t="s">
        <v>382</v>
      </c>
      <c r="AD78" t="s">
        <v>595</v>
      </c>
      <c r="AE78" t="s">
        <v>39</v>
      </c>
      <c r="AF78" t="s">
        <v>596</v>
      </c>
      <c r="AG78" t="s">
        <v>597</v>
      </c>
      <c r="AH78" t="s">
        <v>25</v>
      </c>
      <c r="AI78" t="s">
        <v>26</v>
      </c>
      <c r="AJ78" t="s">
        <v>27</v>
      </c>
      <c r="AK78" t="s">
        <v>28</v>
      </c>
      <c r="AL78" s="3">
        <v>1</v>
      </c>
      <c r="AM78" s="3">
        <v>0</v>
      </c>
      <c r="AN78" s="3">
        <v>0</v>
      </c>
      <c r="AO78" s="3">
        <v>1</v>
      </c>
      <c r="AP78" s="3">
        <v>0</v>
      </c>
      <c r="AQ78" s="3">
        <v>1</v>
      </c>
      <c r="AR78" t="s">
        <v>598</v>
      </c>
      <c r="AS78" t="s">
        <v>1</v>
      </c>
      <c r="AT78" t="s">
        <v>599</v>
      </c>
      <c r="AU78" t="s">
        <v>1</v>
      </c>
      <c r="AV78" s="2">
        <v>45679</v>
      </c>
      <c r="AW78" t="s">
        <v>17</v>
      </c>
    </row>
    <row r="79" spans="1:49" hidden="1" x14ac:dyDescent="0.2">
      <c r="A79" t="s">
        <v>0</v>
      </c>
      <c r="B79" t="s">
        <v>1</v>
      </c>
      <c r="C79" s="2">
        <v>45658</v>
      </c>
      <c r="D79" s="2">
        <v>45747</v>
      </c>
      <c r="E79" t="s">
        <v>2</v>
      </c>
      <c r="F79" s="2">
        <v>45679</v>
      </c>
      <c r="G79" t="s">
        <v>121</v>
      </c>
      <c r="H79" t="s">
        <v>140</v>
      </c>
      <c r="I79" t="s">
        <v>600</v>
      </c>
      <c r="K79" s="2">
        <v>45658</v>
      </c>
      <c r="L79" s="2">
        <v>46022</v>
      </c>
      <c r="M79" t="s">
        <v>6</v>
      </c>
      <c r="N79" t="s">
        <v>7</v>
      </c>
      <c r="O79" t="s">
        <v>8</v>
      </c>
      <c r="P79" t="s">
        <v>601</v>
      </c>
      <c r="Q79" t="s">
        <v>601</v>
      </c>
      <c r="R79" t="s">
        <v>602</v>
      </c>
      <c r="S79" t="s">
        <v>376</v>
      </c>
      <c r="T79" t="s">
        <v>377</v>
      </c>
      <c r="U79" t="s">
        <v>12</v>
      </c>
      <c r="V79" t="s">
        <v>13</v>
      </c>
      <c r="W79" t="s">
        <v>378</v>
      </c>
      <c r="X79" t="s">
        <v>379</v>
      </c>
      <c r="Y79" t="s">
        <v>380</v>
      </c>
      <c r="Z79" t="s">
        <v>17</v>
      </c>
      <c r="AA79" t="s">
        <v>381</v>
      </c>
      <c r="AB79" t="s">
        <v>103</v>
      </c>
      <c r="AC79" t="s">
        <v>382</v>
      </c>
      <c r="AD79" t="s">
        <v>603</v>
      </c>
      <c r="AE79" t="s">
        <v>39</v>
      </c>
      <c r="AF79" t="s">
        <v>604</v>
      </c>
      <c r="AG79" t="s">
        <v>605</v>
      </c>
      <c r="AH79" t="s">
        <v>25</v>
      </c>
      <c r="AI79" t="s">
        <v>26</v>
      </c>
      <c r="AJ79" t="s">
        <v>27</v>
      </c>
      <c r="AK79" t="s">
        <v>28</v>
      </c>
      <c r="AL79" s="3">
        <v>866666</v>
      </c>
      <c r="AM79" s="3">
        <v>0</v>
      </c>
      <c r="AN79" s="3">
        <v>0</v>
      </c>
      <c r="AO79" s="3">
        <v>866666</v>
      </c>
      <c r="AP79" s="3">
        <v>0</v>
      </c>
      <c r="AQ79" s="3">
        <v>866666</v>
      </c>
      <c r="AR79" t="s">
        <v>606</v>
      </c>
      <c r="AS79" t="s">
        <v>1</v>
      </c>
      <c r="AT79" t="s">
        <v>607</v>
      </c>
      <c r="AU79" t="s">
        <v>1</v>
      </c>
      <c r="AV79" s="2">
        <v>45679</v>
      </c>
      <c r="AW79" t="s">
        <v>17</v>
      </c>
    </row>
    <row r="80" spans="1:49" hidden="1" x14ac:dyDescent="0.2">
      <c r="A80" t="s">
        <v>0</v>
      </c>
      <c r="B80" t="s">
        <v>1</v>
      </c>
      <c r="C80" s="2">
        <v>45658</v>
      </c>
      <c r="D80" s="2">
        <v>45747</v>
      </c>
      <c r="E80" t="s">
        <v>2</v>
      </c>
      <c r="F80" s="2">
        <v>45679</v>
      </c>
      <c r="G80" t="s">
        <v>121</v>
      </c>
      <c r="H80" t="s">
        <v>140</v>
      </c>
      <c r="I80" t="s">
        <v>608</v>
      </c>
      <c r="K80" s="2">
        <v>45658</v>
      </c>
      <c r="L80" s="2">
        <v>46022</v>
      </c>
      <c r="M80" t="s">
        <v>6</v>
      </c>
      <c r="N80" t="s">
        <v>7</v>
      </c>
      <c r="O80" t="s">
        <v>8</v>
      </c>
      <c r="P80" t="s">
        <v>609</v>
      </c>
      <c r="Q80" t="s">
        <v>609</v>
      </c>
      <c r="R80" t="s">
        <v>610</v>
      </c>
      <c r="S80" t="s">
        <v>376</v>
      </c>
      <c r="T80" t="s">
        <v>377</v>
      </c>
      <c r="U80" t="s">
        <v>12</v>
      </c>
      <c r="V80" t="s">
        <v>13</v>
      </c>
      <c r="W80" t="s">
        <v>378</v>
      </c>
      <c r="X80" t="s">
        <v>379</v>
      </c>
      <c r="Y80" t="s">
        <v>380</v>
      </c>
      <c r="Z80" t="s">
        <v>17</v>
      </c>
      <c r="AA80" t="s">
        <v>381</v>
      </c>
      <c r="AB80" t="s">
        <v>103</v>
      </c>
      <c r="AC80" t="s">
        <v>382</v>
      </c>
      <c r="AD80" t="s">
        <v>611</v>
      </c>
      <c r="AE80" t="s">
        <v>39</v>
      </c>
      <c r="AF80" t="s">
        <v>612</v>
      </c>
      <c r="AG80" t="s">
        <v>613</v>
      </c>
      <c r="AH80" t="s">
        <v>25</v>
      </c>
      <c r="AI80" t="s">
        <v>26</v>
      </c>
      <c r="AJ80" t="s">
        <v>27</v>
      </c>
      <c r="AK80" t="s">
        <v>28</v>
      </c>
      <c r="AL80" s="3">
        <v>4340001</v>
      </c>
      <c r="AM80" s="3">
        <v>0</v>
      </c>
      <c r="AN80" s="3">
        <v>0</v>
      </c>
      <c r="AO80" s="3">
        <v>4340001</v>
      </c>
      <c r="AP80" s="3">
        <v>4340001</v>
      </c>
      <c r="AQ80" s="3">
        <v>0</v>
      </c>
      <c r="AR80" t="s">
        <v>614</v>
      </c>
      <c r="AS80" t="s">
        <v>1</v>
      </c>
      <c r="AT80" t="s">
        <v>615</v>
      </c>
      <c r="AU80" t="s">
        <v>1</v>
      </c>
      <c r="AV80" s="2">
        <v>45679</v>
      </c>
      <c r="AW80" t="s">
        <v>17</v>
      </c>
    </row>
    <row r="81" spans="1:49" hidden="1" x14ac:dyDescent="0.2">
      <c r="A81" t="s">
        <v>0</v>
      </c>
      <c r="B81" t="s">
        <v>1</v>
      </c>
      <c r="C81" s="2">
        <v>45658</v>
      </c>
      <c r="D81" s="2">
        <v>45747</v>
      </c>
      <c r="E81" t="s">
        <v>2</v>
      </c>
      <c r="F81" s="2">
        <v>45679</v>
      </c>
      <c r="G81" t="s">
        <v>121</v>
      </c>
      <c r="H81" t="s">
        <v>140</v>
      </c>
      <c r="I81" t="s">
        <v>616</v>
      </c>
      <c r="K81" s="2">
        <v>45658</v>
      </c>
      <c r="L81" s="2">
        <v>46022</v>
      </c>
      <c r="M81" t="s">
        <v>6</v>
      </c>
      <c r="N81" t="s">
        <v>7</v>
      </c>
      <c r="O81" t="s">
        <v>8</v>
      </c>
      <c r="P81" t="s">
        <v>617</v>
      </c>
      <c r="Q81" t="s">
        <v>617</v>
      </c>
      <c r="R81" t="s">
        <v>618</v>
      </c>
      <c r="S81" t="s">
        <v>376</v>
      </c>
      <c r="T81" t="s">
        <v>377</v>
      </c>
      <c r="U81" t="s">
        <v>12</v>
      </c>
      <c r="V81" t="s">
        <v>13</v>
      </c>
      <c r="W81" t="s">
        <v>378</v>
      </c>
      <c r="X81" t="s">
        <v>379</v>
      </c>
      <c r="Y81" t="s">
        <v>380</v>
      </c>
      <c r="Z81" t="s">
        <v>17</v>
      </c>
      <c r="AA81" t="s">
        <v>381</v>
      </c>
      <c r="AB81" t="s">
        <v>103</v>
      </c>
      <c r="AC81" t="s">
        <v>382</v>
      </c>
      <c r="AD81" t="s">
        <v>619</v>
      </c>
      <c r="AE81" t="s">
        <v>39</v>
      </c>
      <c r="AF81" t="s">
        <v>620</v>
      </c>
      <c r="AG81" t="s">
        <v>621</v>
      </c>
      <c r="AH81" t="s">
        <v>25</v>
      </c>
      <c r="AI81" t="s">
        <v>26</v>
      </c>
      <c r="AJ81" t="s">
        <v>27</v>
      </c>
      <c r="AK81" t="s">
        <v>28</v>
      </c>
      <c r="AL81" s="3">
        <v>1920000</v>
      </c>
      <c r="AM81" s="3">
        <v>0</v>
      </c>
      <c r="AN81" s="3">
        <v>0</v>
      </c>
      <c r="AO81" s="3">
        <v>1920000</v>
      </c>
      <c r="AP81" s="3">
        <v>0</v>
      </c>
      <c r="AQ81" s="3">
        <v>1920000</v>
      </c>
      <c r="AR81" t="s">
        <v>622</v>
      </c>
      <c r="AS81" t="s">
        <v>1</v>
      </c>
      <c r="AT81" t="s">
        <v>623</v>
      </c>
      <c r="AU81" t="s">
        <v>1</v>
      </c>
      <c r="AV81" s="2">
        <v>45679</v>
      </c>
      <c r="AW81" t="s">
        <v>17</v>
      </c>
    </row>
    <row r="82" spans="1:49" hidden="1" x14ac:dyDescent="0.2">
      <c r="A82" t="s">
        <v>0</v>
      </c>
      <c r="B82" t="s">
        <v>1</v>
      </c>
      <c r="C82" s="2">
        <v>45658</v>
      </c>
      <c r="D82" s="2">
        <v>45747</v>
      </c>
      <c r="E82" t="s">
        <v>2</v>
      </c>
      <c r="F82" s="2">
        <v>45679</v>
      </c>
      <c r="G82" t="s">
        <v>121</v>
      </c>
      <c r="H82" t="s">
        <v>140</v>
      </c>
      <c r="I82" t="s">
        <v>624</v>
      </c>
      <c r="K82" s="2">
        <v>45658</v>
      </c>
      <c r="L82" s="2">
        <v>46022</v>
      </c>
      <c r="M82" t="s">
        <v>6</v>
      </c>
      <c r="N82" t="s">
        <v>7</v>
      </c>
      <c r="O82" t="s">
        <v>8</v>
      </c>
      <c r="P82" t="s">
        <v>625</v>
      </c>
      <c r="Q82" t="s">
        <v>625</v>
      </c>
      <c r="R82" t="s">
        <v>626</v>
      </c>
      <c r="S82" t="s">
        <v>376</v>
      </c>
      <c r="T82" t="s">
        <v>377</v>
      </c>
      <c r="U82" t="s">
        <v>12</v>
      </c>
      <c r="V82" t="s">
        <v>13</v>
      </c>
      <c r="W82" t="s">
        <v>378</v>
      </c>
      <c r="X82" t="s">
        <v>379</v>
      </c>
      <c r="Y82" t="s">
        <v>380</v>
      </c>
      <c r="Z82" t="s">
        <v>17</v>
      </c>
      <c r="AA82" t="s">
        <v>381</v>
      </c>
      <c r="AB82" t="s">
        <v>103</v>
      </c>
      <c r="AC82" t="s">
        <v>382</v>
      </c>
      <c r="AD82" t="s">
        <v>627</v>
      </c>
      <c r="AE82" t="s">
        <v>39</v>
      </c>
      <c r="AF82" t="s">
        <v>628</v>
      </c>
      <c r="AG82" t="s">
        <v>629</v>
      </c>
      <c r="AH82" t="s">
        <v>25</v>
      </c>
      <c r="AI82" t="s">
        <v>26</v>
      </c>
      <c r="AJ82" t="s">
        <v>27</v>
      </c>
      <c r="AK82" t="s">
        <v>28</v>
      </c>
      <c r="AL82" s="3">
        <v>2880000</v>
      </c>
      <c r="AM82" s="3">
        <v>0</v>
      </c>
      <c r="AN82" s="3">
        <v>0</v>
      </c>
      <c r="AO82" s="3">
        <v>2880000</v>
      </c>
      <c r="AP82" s="3">
        <v>2880000</v>
      </c>
      <c r="AQ82" s="3">
        <v>0</v>
      </c>
      <c r="AR82" t="s">
        <v>630</v>
      </c>
      <c r="AS82" t="s">
        <v>1</v>
      </c>
      <c r="AT82" t="s">
        <v>631</v>
      </c>
      <c r="AU82" t="s">
        <v>1</v>
      </c>
      <c r="AV82" s="2">
        <v>45679</v>
      </c>
      <c r="AW82" t="s">
        <v>17</v>
      </c>
    </row>
    <row r="83" spans="1:49" hidden="1" x14ac:dyDescent="0.2">
      <c r="A83" t="s">
        <v>0</v>
      </c>
      <c r="B83" t="s">
        <v>1</v>
      </c>
      <c r="C83" s="2">
        <v>45658</v>
      </c>
      <c r="D83" s="2">
        <v>45747</v>
      </c>
      <c r="E83" t="s">
        <v>2</v>
      </c>
      <c r="F83" s="2">
        <v>45679</v>
      </c>
      <c r="G83" t="s">
        <v>121</v>
      </c>
      <c r="H83" t="s">
        <v>140</v>
      </c>
      <c r="I83" t="s">
        <v>632</v>
      </c>
      <c r="K83" s="2">
        <v>45658</v>
      </c>
      <c r="L83" s="2">
        <v>46022</v>
      </c>
      <c r="M83" t="s">
        <v>6</v>
      </c>
      <c r="N83" t="s">
        <v>7</v>
      </c>
      <c r="O83" t="s">
        <v>8</v>
      </c>
      <c r="P83" t="s">
        <v>633</v>
      </c>
      <c r="Q83" t="s">
        <v>633</v>
      </c>
      <c r="R83" t="s">
        <v>634</v>
      </c>
      <c r="S83" t="s">
        <v>376</v>
      </c>
      <c r="T83" t="s">
        <v>377</v>
      </c>
      <c r="U83" t="s">
        <v>12</v>
      </c>
      <c r="V83" t="s">
        <v>13</v>
      </c>
      <c r="W83" t="s">
        <v>378</v>
      </c>
      <c r="X83" t="s">
        <v>379</v>
      </c>
      <c r="Y83" t="s">
        <v>380</v>
      </c>
      <c r="Z83" t="s">
        <v>17</v>
      </c>
      <c r="AA83" t="s">
        <v>381</v>
      </c>
      <c r="AB83" t="s">
        <v>103</v>
      </c>
      <c r="AC83" t="s">
        <v>382</v>
      </c>
      <c r="AD83" t="s">
        <v>635</v>
      </c>
      <c r="AE83" t="s">
        <v>39</v>
      </c>
      <c r="AF83" t="s">
        <v>636</v>
      </c>
      <c r="AG83" t="s">
        <v>637</v>
      </c>
      <c r="AH83" t="s">
        <v>25</v>
      </c>
      <c r="AI83" t="s">
        <v>26</v>
      </c>
      <c r="AJ83" t="s">
        <v>27</v>
      </c>
      <c r="AK83" t="s">
        <v>28</v>
      </c>
      <c r="AL83" s="3">
        <v>4433334</v>
      </c>
      <c r="AM83" s="3">
        <v>0</v>
      </c>
      <c r="AN83" s="3">
        <v>0</v>
      </c>
      <c r="AO83" s="3">
        <v>4433334</v>
      </c>
      <c r="AP83" s="3">
        <v>4433334</v>
      </c>
      <c r="AQ83" s="3">
        <v>0</v>
      </c>
      <c r="AR83" t="s">
        <v>638</v>
      </c>
      <c r="AS83" t="s">
        <v>1</v>
      </c>
      <c r="AT83" t="s">
        <v>639</v>
      </c>
      <c r="AU83" t="s">
        <v>1</v>
      </c>
      <c r="AV83" s="2">
        <v>45679</v>
      </c>
      <c r="AW83" t="s">
        <v>17</v>
      </c>
    </row>
    <row r="84" spans="1:49" hidden="1" x14ac:dyDescent="0.2">
      <c r="A84" t="s">
        <v>0</v>
      </c>
      <c r="B84" t="s">
        <v>1</v>
      </c>
      <c r="C84" s="2">
        <v>45658</v>
      </c>
      <c r="D84" s="2">
        <v>45747</v>
      </c>
      <c r="E84" t="s">
        <v>2</v>
      </c>
      <c r="F84" s="2">
        <v>45679</v>
      </c>
      <c r="G84" t="s">
        <v>121</v>
      </c>
      <c r="H84" t="s">
        <v>140</v>
      </c>
      <c r="I84" t="s">
        <v>640</v>
      </c>
      <c r="K84" s="2">
        <v>45658</v>
      </c>
      <c r="L84" s="2">
        <v>46022</v>
      </c>
      <c r="M84" t="s">
        <v>6</v>
      </c>
      <c r="N84" t="s">
        <v>7</v>
      </c>
      <c r="O84" t="s">
        <v>8</v>
      </c>
      <c r="P84" t="s">
        <v>641</v>
      </c>
      <c r="Q84" t="s">
        <v>641</v>
      </c>
      <c r="R84" t="s">
        <v>642</v>
      </c>
      <c r="S84" t="s">
        <v>376</v>
      </c>
      <c r="T84" t="s">
        <v>377</v>
      </c>
      <c r="U84" t="s">
        <v>12</v>
      </c>
      <c r="V84" t="s">
        <v>13</v>
      </c>
      <c r="W84" t="s">
        <v>378</v>
      </c>
      <c r="X84" t="s">
        <v>379</v>
      </c>
      <c r="Y84" t="s">
        <v>380</v>
      </c>
      <c r="Z84" t="s">
        <v>17</v>
      </c>
      <c r="AA84" t="s">
        <v>381</v>
      </c>
      <c r="AB84" t="s">
        <v>103</v>
      </c>
      <c r="AC84" t="s">
        <v>382</v>
      </c>
      <c r="AD84" t="s">
        <v>643</v>
      </c>
      <c r="AE84" t="s">
        <v>39</v>
      </c>
      <c r="AF84" t="s">
        <v>644</v>
      </c>
      <c r="AG84" t="s">
        <v>645</v>
      </c>
      <c r="AH84" t="s">
        <v>25</v>
      </c>
      <c r="AI84" t="s">
        <v>26</v>
      </c>
      <c r="AJ84" t="s">
        <v>27</v>
      </c>
      <c r="AK84" t="s">
        <v>28</v>
      </c>
      <c r="AL84" s="3">
        <v>1</v>
      </c>
      <c r="AM84" s="3">
        <v>0</v>
      </c>
      <c r="AN84" s="3">
        <v>0</v>
      </c>
      <c r="AO84" s="3">
        <v>1</v>
      </c>
      <c r="AP84" s="3">
        <v>0</v>
      </c>
      <c r="AQ84" s="3">
        <v>1</v>
      </c>
      <c r="AR84" t="s">
        <v>646</v>
      </c>
      <c r="AS84" t="s">
        <v>1</v>
      </c>
      <c r="AT84" t="s">
        <v>647</v>
      </c>
      <c r="AU84" t="s">
        <v>1</v>
      </c>
      <c r="AV84" s="2">
        <v>45679</v>
      </c>
      <c r="AW84" t="s">
        <v>17</v>
      </c>
    </row>
    <row r="85" spans="1:49" hidden="1" x14ac:dyDescent="0.2">
      <c r="A85" t="s">
        <v>0</v>
      </c>
      <c r="B85" t="s">
        <v>1</v>
      </c>
      <c r="C85" s="2">
        <v>45658</v>
      </c>
      <c r="D85" s="2">
        <v>45747</v>
      </c>
      <c r="E85" t="s">
        <v>2</v>
      </c>
      <c r="F85" s="2">
        <v>45679</v>
      </c>
      <c r="G85" t="s">
        <v>19</v>
      </c>
      <c r="H85" t="s">
        <v>648</v>
      </c>
      <c r="I85" t="s">
        <v>649</v>
      </c>
      <c r="K85" s="2">
        <v>45658</v>
      </c>
      <c r="L85" s="2">
        <v>46022</v>
      </c>
      <c r="M85" t="s">
        <v>6</v>
      </c>
      <c r="N85" t="s">
        <v>7</v>
      </c>
      <c r="O85" t="s">
        <v>8</v>
      </c>
      <c r="P85" t="s">
        <v>650</v>
      </c>
      <c r="Q85" t="s">
        <v>650</v>
      </c>
      <c r="R85" t="s">
        <v>651</v>
      </c>
      <c r="S85" t="s">
        <v>376</v>
      </c>
      <c r="T85" t="s">
        <v>377</v>
      </c>
      <c r="U85" t="s">
        <v>12</v>
      </c>
      <c r="V85" t="s">
        <v>13</v>
      </c>
      <c r="W85" t="s">
        <v>378</v>
      </c>
      <c r="X85" t="s">
        <v>379</v>
      </c>
      <c r="Y85" t="s">
        <v>380</v>
      </c>
      <c r="Z85" t="s">
        <v>17</v>
      </c>
      <c r="AA85" t="s">
        <v>381</v>
      </c>
      <c r="AB85" t="s">
        <v>103</v>
      </c>
      <c r="AC85" t="s">
        <v>382</v>
      </c>
      <c r="AD85" t="s">
        <v>652</v>
      </c>
      <c r="AE85" t="s">
        <v>22</v>
      </c>
      <c r="AF85" t="s">
        <v>653</v>
      </c>
      <c r="AG85" t="s">
        <v>654</v>
      </c>
      <c r="AH85" t="s">
        <v>25</v>
      </c>
      <c r="AI85" t="s">
        <v>26</v>
      </c>
      <c r="AJ85" t="s">
        <v>27</v>
      </c>
      <c r="AK85" t="s">
        <v>28</v>
      </c>
      <c r="AL85" s="3">
        <v>600000</v>
      </c>
      <c r="AM85" s="3">
        <v>0</v>
      </c>
      <c r="AN85" s="3">
        <v>0</v>
      </c>
      <c r="AO85" s="3">
        <v>600000</v>
      </c>
      <c r="AP85" s="3">
        <v>0</v>
      </c>
      <c r="AQ85" s="3">
        <v>600000</v>
      </c>
      <c r="AR85" t="s">
        <v>655</v>
      </c>
      <c r="AS85" t="s">
        <v>1</v>
      </c>
      <c r="AT85" t="s">
        <v>656</v>
      </c>
      <c r="AU85" t="s">
        <v>1</v>
      </c>
      <c r="AV85" s="2">
        <v>45679</v>
      </c>
      <c r="AW85" t="s">
        <v>17</v>
      </c>
    </row>
    <row r="86" spans="1:49" hidden="1" x14ac:dyDescent="0.2">
      <c r="A86" t="s">
        <v>0</v>
      </c>
      <c r="B86" t="s">
        <v>1</v>
      </c>
      <c r="C86" s="2">
        <v>45658</v>
      </c>
      <c r="D86" s="2">
        <v>45747</v>
      </c>
      <c r="E86" t="s">
        <v>2</v>
      </c>
      <c r="F86" s="2">
        <v>45679</v>
      </c>
      <c r="G86" t="s">
        <v>121</v>
      </c>
      <c r="H86" t="s">
        <v>140</v>
      </c>
      <c r="I86" t="s">
        <v>657</v>
      </c>
      <c r="K86" s="2">
        <v>45658</v>
      </c>
      <c r="L86" s="2">
        <v>46022</v>
      </c>
      <c r="M86" t="s">
        <v>6</v>
      </c>
      <c r="N86" t="s">
        <v>7</v>
      </c>
      <c r="O86" t="s">
        <v>8</v>
      </c>
      <c r="P86" t="s">
        <v>658</v>
      </c>
      <c r="Q86" t="s">
        <v>658</v>
      </c>
      <c r="R86" t="s">
        <v>659</v>
      </c>
      <c r="S86" t="s">
        <v>376</v>
      </c>
      <c r="T86" t="s">
        <v>377</v>
      </c>
      <c r="U86" t="s">
        <v>12</v>
      </c>
      <c r="V86" t="s">
        <v>13</v>
      </c>
      <c r="W86" t="s">
        <v>378</v>
      </c>
      <c r="X86" t="s">
        <v>379</v>
      </c>
      <c r="Y86" t="s">
        <v>380</v>
      </c>
      <c r="Z86" t="s">
        <v>17</v>
      </c>
      <c r="AA86" t="s">
        <v>381</v>
      </c>
      <c r="AB86" t="s">
        <v>103</v>
      </c>
      <c r="AC86" t="s">
        <v>382</v>
      </c>
      <c r="AD86" t="s">
        <v>660</v>
      </c>
      <c r="AE86" t="s">
        <v>39</v>
      </c>
      <c r="AF86" t="s">
        <v>661</v>
      </c>
      <c r="AG86" t="s">
        <v>662</v>
      </c>
      <c r="AH86" t="s">
        <v>25</v>
      </c>
      <c r="AI86" t="s">
        <v>26</v>
      </c>
      <c r="AJ86" t="s">
        <v>27</v>
      </c>
      <c r="AK86" t="s">
        <v>28</v>
      </c>
      <c r="AL86" s="3">
        <v>4360000</v>
      </c>
      <c r="AM86" s="3">
        <v>0</v>
      </c>
      <c r="AN86" s="3">
        <v>0</v>
      </c>
      <c r="AO86" s="3">
        <v>4360000</v>
      </c>
      <c r="AP86" s="3">
        <v>0</v>
      </c>
      <c r="AQ86" s="3">
        <v>4360000</v>
      </c>
      <c r="AR86" t="s">
        <v>663</v>
      </c>
      <c r="AS86" t="s">
        <v>1</v>
      </c>
      <c r="AT86" t="s">
        <v>664</v>
      </c>
      <c r="AU86" t="s">
        <v>1</v>
      </c>
      <c r="AV86" s="2">
        <v>45679</v>
      </c>
      <c r="AW86" t="s">
        <v>17</v>
      </c>
    </row>
    <row r="87" spans="1:49" hidden="1" x14ac:dyDescent="0.2">
      <c r="A87" t="s">
        <v>0</v>
      </c>
      <c r="B87" t="s">
        <v>1</v>
      </c>
      <c r="C87" s="2">
        <v>45658</v>
      </c>
      <c r="D87" s="2">
        <v>45747</v>
      </c>
      <c r="E87" t="s">
        <v>2</v>
      </c>
      <c r="F87" s="2">
        <v>45679</v>
      </c>
      <c r="G87" t="s">
        <v>121</v>
      </c>
      <c r="H87" t="s">
        <v>140</v>
      </c>
      <c r="I87" t="s">
        <v>665</v>
      </c>
      <c r="K87" s="2">
        <v>45658</v>
      </c>
      <c r="L87" s="2">
        <v>46022</v>
      </c>
      <c r="M87" t="s">
        <v>6</v>
      </c>
      <c r="N87" t="s">
        <v>7</v>
      </c>
      <c r="O87" t="s">
        <v>8</v>
      </c>
      <c r="P87" t="s">
        <v>666</v>
      </c>
      <c r="Q87" t="s">
        <v>666</v>
      </c>
      <c r="R87" t="s">
        <v>667</v>
      </c>
      <c r="S87" t="s">
        <v>376</v>
      </c>
      <c r="T87" t="s">
        <v>377</v>
      </c>
      <c r="U87" t="s">
        <v>12</v>
      </c>
      <c r="V87" t="s">
        <v>13</v>
      </c>
      <c r="W87" t="s">
        <v>378</v>
      </c>
      <c r="X87" t="s">
        <v>379</v>
      </c>
      <c r="Y87" t="s">
        <v>380</v>
      </c>
      <c r="Z87" t="s">
        <v>17</v>
      </c>
      <c r="AA87" t="s">
        <v>381</v>
      </c>
      <c r="AB87" t="s">
        <v>103</v>
      </c>
      <c r="AC87" t="s">
        <v>382</v>
      </c>
      <c r="AD87" t="s">
        <v>668</v>
      </c>
      <c r="AE87" t="s">
        <v>39</v>
      </c>
      <c r="AF87" t="s">
        <v>669</v>
      </c>
      <c r="AG87" t="s">
        <v>670</v>
      </c>
      <c r="AH87" t="s">
        <v>25</v>
      </c>
      <c r="AI87" t="s">
        <v>26</v>
      </c>
      <c r="AJ87" t="s">
        <v>27</v>
      </c>
      <c r="AK87" t="s">
        <v>28</v>
      </c>
      <c r="AL87" s="3">
        <v>213334</v>
      </c>
      <c r="AM87" s="3">
        <v>0</v>
      </c>
      <c r="AN87" s="3">
        <v>0</v>
      </c>
      <c r="AO87" s="3">
        <v>213334</v>
      </c>
      <c r="AP87" s="3">
        <v>0</v>
      </c>
      <c r="AQ87" s="3">
        <v>213334</v>
      </c>
      <c r="AR87" t="s">
        <v>671</v>
      </c>
      <c r="AS87" t="s">
        <v>1</v>
      </c>
      <c r="AT87" t="s">
        <v>672</v>
      </c>
      <c r="AU87" t="s">
        <v>1</v>
      </c>
      <c r="AV87" s="2">
        <v>45679</v>
      </c>
      <c r="AW87" t="s">
        <v>17</v>
      </c>
    </row>
    <row r="88" spans="1:49" hidden="1" x14ac:dyDescent="0.2">
      <c r="A88" t="s">
        <v>0</v>
      </c>
      <c r="B88" t="s">
        <v>1</v>
      </c>
      <c r="C88" s="2">
        <v>45658</v>
      </c>
      <c r="D88" s="2">
        <v>45747</v>
      </c>
      <c r="E88" t="s">
        <v>2</v>
      </c>
      <c r="F88" s="2">
        <v>45679</v>
      </c>
      <c r="G88" t="s">
        <v>121</v>
      </c>
      <c r="H88" t="s">
        <v>140</v>
      </c>
      <c r="I88" t="s">
        <v>673</v>
      </c>
      <c r="K88" s="2">
        <v>45658</v>
      </c>
      <c r="L88" s="2">
        <v>46022</v>
      </c>
      <c r="M88" t="s">
        <v>6</v>
      </c>
      <c r="N88" t="s">
        <v>7</v>
      </c>
      <c r="O88" t="s">
        <v>8</v>
      </c>
      <c r="P88" t="s">
        <v>674</v>
      </c>
      <c r="Q88" t="s">
        <v>674</v>
      </c>
      <c r="R88" t="s">
        <v>675</v>
      </c>
      <c r="S88" t="s">
        <v>376</v>
      </c>
      <c r="T88" t="s">
        <v>377</v>
      </c>
      <c r="U88" t="s">
        <v>12</v>
      </c>
      <c r="V88" t="s">
        <v>13</v>
      </c>
      <c r="W88" t="s">
        <v>378</v>
      </c>
      <c r="X88" t="s">
        <v>379</v>
      </c>
      <c r="Y88" t="s">
        <v>380</v>
      </c>
      <c r="Z88" t="s">
        <v>17</v>
      </c>
      <c r="AA88" t="s">
        <v>381</v>
      </c>
      <c r="AB88" t="s">
        <v>103</v>
      </c>
      <c r="AC88" t="s">
        <v>382</v>
      </c>
      <c r="AD88" t="s">
        <v>676</v>
      </c>
      <c r="AE88" t="s">
        <v>39</v>
      </c>
      <c r="AF88" t="s">
        <v>677</v>
      </c>
      <c r="AG88" t="s">
        <v>678</v>
      </c>
      <c r="AH88" t="s">
        <v>25</v>
      </c>
      <c r="AI88" t="s">
        <v>26</v>
      </c>
      <c r="AJ88" t="s">
        <v>27</v>
      </c>
      <c r="AK88" t="s">
        <v>28</v>
      </c>
      <c r="AL88" s="3">
        <v>9166667</v>
      </c>
      <c r="AM88" s="3">
        <v>0</v>
      </c>
      <c r="AN88" s="3">
        <v>0</v>
      </c>
      <c r="AO88" s="3">
        <v>9166667</v>
      </c>
      <c r="AP88" s="3">
        <v>0</v>
      </c>
      <c r="AQ88" s="3">
        <v>9166667</v>
      </c>
      <c r="AR88" t="s">
        <v>679</v>
      </c>
      <c r="AS88" t="s">
        <v>1</v>
      </c>
      <c r="AT88" t="s">
        <v>680</v>
      </c>
      <c r="AU88" t="s">
        <v>1</v>
      </c>
      <c r="AV88" s="2">
        <v>45679</v>
      </c>
      <c r="AW88" t="s">
        <v>17</v>
      </c>
    </row>
    <row r="89" spans="1:49" hidden="1" x14ac:dyDescent="0.2">
      <c r="A89" t="s">
        <v>0</v>
      </c>
      <c r="B89" t="s">
        <v>1</v>
      </c>
      <c r="C89" s="2">
        <v>45658</v>
      </c>
      <c r="D89" s="2">
        <v>45747</v>
      </c>
      <c r="E89" t="s">
        <v>2</v>
      </c>
      <c r="F89" s="2">
        <v>45679</v>
      </c>
      <c r="G89" t="s">
        <v>681</v>
      </c>
      <c r="H89" t="s">
        <v>682</v>
      </c>
      <c r="I89" t="s">
        <v>683</v>
      </c>
      <c r="K89" s="2">
        <v>45658</v>
      </c>
      <c r="L89" s="2">
        <v>46022</v>
      </c>
      <c r="M89" t="s">
        <v>6</v>
      </c>
      <c r="N89" t="s">
        <v>7</v>
      </c>
      <c r="O89" t="s">
        <v>8</v>
      </c>
      <c r="P89" t="s">
        <v>684</v>
      </c>
      <c r="Q89" t="s">
        <v>684</v>
      </c>
      <c r="R89" t="s">
        <v>685</v>
      </c>
      <c r="S89" t="s">
        <v>376</v>
      </c>
      <c r="T89" t="s">
        <v>377</v>
      </c>
      <c r="U89" t="s">
        <v>12</v>
      </c>
      <c r="V89" t="s">
        <v>13</v>
      </c>
      <c r="W89" t="s">
        <v>378</v>
      </c>
      <c r="X89" t="s">
        <v>379</v>
      </c>
      <c r="Y89" t="s">
        <v>380</v>
      </c>
      <c r="Z89" t="s">
        <v>17</v>
      </c>
      <c r="AA89" t="s">
        <v>381</v>
      </c>
      <c r="AB89" t="s">
        <v>103</v>
      </c>
      <c r="AC89" t="s">
        <v>382</v>
      </c>
      <c r="AD89" t="s">
        <v>686</v>
      </c>
      <c r="AE89" t="s">
        <v>39</v>
      </c>
      <c r="AF89" t="s">
        <v>687</v>
      </c>
      <c r="AG89" t="s">
        <v>688</v>
      </c>
      <c r="AH89" t="s">
        <v>25</v>
      </c>
      <c r="AI89" t="s">
        <v>26</v>
      </c>
      <c r="AJ89" t="s">
        <v>27</v>
      </c>
      <c r="AK89" t="s">
        <v>28</v>
      </c>
      <c r="AL89" s="3">
        <v>4166667</v>
      </c>
      <c r="AM89" s="3">
        <v>0</v>
      </c>
      <c r="AN89" s="3">
        <v>0</v>
      </c>
      <c r="AO89" s="3">
        <v>4166667</v>
      </c>
      <c r="AP89" s="3">
        <v>0</v>
      </c>
      <c r="AQ89" s="3">
        <v>4166667</v>
      </c>
      <c r="AR89" t="s">
        <v>689</v>
      </c>
      <c r="AS89" t="s">
        <v>1</v>
      </c>
      <c r="AT89" t="s">
        <v>690</v>
      </c>
      <c r="AU89" t="s">
        <v>1</v>
      </c>
      <c r="AV89" s="2">
        <v>45679</v>
      </c>
      <c r="AW89" t="s">
        <v>17</v>
      </c>
    </row>
    <row r="90" spans="1:49" hidden="1" x14ac:dyDescent="0.2">
      <c r="A90" t="s">
        <v>0</v>
      </c>
      <c r="B90" t="s">
        <v>1</v>
      </c>
      <c r="C90" s="2">
        <v>45658</v>
      </c>
      <c r="D90" s="2">
        <v>45747</v>
      </c>
      <c r="E90" t="s">
        <v>2</v>
      </c>
      <c r="F90" s="2">
        <v>45679</v>
      </c>
      <c r="G90" t="s">
        <v>691</v>
      </c>
      <c r="H90" t="s">
        <v>692</v>
      </c>
      <c r="I90" t="s">
        <v>693</v>
      </c>
      <c r="K90" s="2">
        <v>45658</v>
      </c>
      <c r="L90" s="2">
        <v>46022</v>
      </c>
      <c r="M90" t="s">
        <v>6</v>
      </c>
      <c r="N90" t="s">
        <v>7</v>
      </c>
      <c r="O90" t="s">
        <v>8</v>
      </c>
      <c r="P90" t="s">
        <v>694</v>
      </c>
      <c r="Q90" t="s">
        <v>694</v>
      </c>
      <c r="R90" t="s">
        <v>695</v>
      </c>
      <c r="S90" t="s">
        <v>376</v>
      </c>
      <c r="T90" t="s">
        <v>377</v>
      </c>
      <c r="U90" t="s">
        <v>12</v>
      </c>
      <c r="V90" t="s">
        <v>13</v>
      </c>
      <c r="W90" t="s">
        <v>378</v>
      </c>
      <c r="X90" t="s">
        <v>379</v>
      </c>
      <c r="Y90" t="s">
        <v>380</v>
      </c>
      <c r="Z90" t="s">
        <v>17</v>
      </c>
      <c r="AA90" t="s">
        <v>381</v>
      </c>
      <c r="AB90" t="s">
        <v>103</v>
      </c>
      <c r="AC90" t="s">
        <v>382</v>
      </c>
      <c r="AD90" t="s">
        <v>696</v>
      </c>
      <c r="AE90" t="s">
        <v>39</v>
      </c>
      <c r="AF90" t="s">
        <v>697</v>
      </c>
      <c r="AG90" t="s">
        <v>698</v>
      </c>
      <c r="AH90" t="s">
        <v>25</v>
      </c>
      <c r="AI90" t="s">
        <v>26</v>
      </c>
      <c r="AJ90" t="s">
        <v>27</v>
      </c>
      <c r="AK90" t="s">
        <v>28</v>
      </c>
      <c r="AL90" s="3">
        <v>86667</v>
      </c>
      <c r="AM90" s="3">
        <v>0</v>
      </c>
      <c r="AN90" s="3">
        <v>0</v>
      </c>
      <c r="AO90" s="3">
        <v>86667</v>
      </c>
      <c r="AP90" s="3">
        <v>0</v>
      </c>
      <c r="AQ90" s="3">
        <v>86667</v>
      </c>
      <c r="AR90" t="s">
        <v>699</v>
      </c>
      <c r="AS90" t="s">
        <v>1</v>
      </c>
      <c r="AT90" t="s">
        <v>700</v>
      </c>
      <c r="AU90" t="s">
        <v>1</v>
      </c>
      <c r="AV90" s="2">
        <v>45679</v>
      </c>
      <c r="AW90" t="s">
        <v>17</v>
      </c>
    </row>
    <row r="91" spans="1:49" hidden="1" x14ac:dyDescent="0.2">
      <c r="A91" t="s">
        <v>0</v>
      </c>
      <c r="B91" t="s">
        <v>1</v>
      </c>
      <c r="C91" s="2">
        <v>45658</v>
      </c>
      <c r="D91" s="2">
        <v>45747</v>
      </c>
      <c r="E91" t="s">
        <v>2</v>
      </c>
      <c r="F91" s="2">
        <v>45679</v>
      </c>
      <c r="G91" t="s">
        <v>691</v>
      </c>
      <c r="H91" t="s">
        <v>692</v>
      </c>
      <c r="I91" t="s">
        <v>701</v>
      </c>
      <c r="K91" s="2">
        <v>45658</v>
      </c>
      <c r="L91" s="2">
        <v>46022</v>
      </c>
      <c r="M91" t="s">
        <v>6</v>
      </c>
      <c r="N91" t="s">
        <v>7</v>
      </c>
      <c r="O91" t="s">
        <v>8</v>
      </c>
      <c r="P91" t="s">
        <v>702</v>
      </c>
      <c r="Q91" t="s">
        <v>702</v>
      </c>
      <c r="R91" t="s">
        <v>703</v>
      </c>
      <c r="S91" t="s">
        <v>376</v>
      </c>
      <c r="T91" t="s">
        <v>377</v>
      </c>
      <c r="U91" t="s">
        <v>12</v>
      </c>
      <c r="V91" t="s">
        <v>13</v>
      </c>
      <c r="W91" t="s">
        <v>378</v>
      </c>
      <c r="X91" t="s">
        <v>379</v>
      </c>
      <c r="Y91" t="s">
        <v>380</v>
      </c>
      <c r="Z91" t="s">
        <v>17</v>
      </c>
      <c r="AA91" t="s">
        <v>381</v>
      </c>
      <c r="AB91" t="s">
        <v>103</v>
      </c>
      <c r="AC91" t="s">
        <v>382</v>
      </c>
      <c r="AD91" t="s">
        <v>704</v>
      </c>
      <c r="AE91" t="s">
        <v>39</v>
      </c>
      <c r="AF91" t="s">
        <v>705</v>
      </c>
      <c r="AG91" t="s">
        <v>706</v>
      </c>
      <c r="AH91" t="s">
        <v>25</v>
      </c>
      <c r="AI91" t="s">
        <v>26</v>
      </c>
      <c r="AJ91" t="s">
        <v>27</v>
      </c>
      <c r="AK91" t="s">
        <v>28</v>
      </c>
      <c r="AL91" s="3">
        <v>96000</v>
      </c>
      <c r="AM91" s="3">
        <v>0</v>
      </c>
      <c r="AN91" s="3">
        <v>0</v>
      </c>
      <c r="AO91" s="3">
        <v>96000</v>
      </c>
      <c r="AP91" s="3">
        <v>0</v>
      </c>
      <c r="AQ91" s="3">
        <v>96000</v>
      </c>
      <c r="AR91" t="s">
        <v>707</v>
      </c>
      <c r="AS91" t="s">
        <v>1</v>
      </c>
      <c r="AT91" t="s">
        <v>708</v>
      </c>
      <c r="AU91" t="s">
        <v>1</v>
      </c>
      <c r="AV91" s="2">
        <v>45679</v>
      </c>
      <c r="AW91" t="s">
        <v>17</v>
      </c>
    </row>
    <row r="92" spans="1:49" hidden="1" x14ac:dyDescent="0.2">
      <c r="A92" t="s">
        <v>0</v>
      </c>
      <c r="B92" t="s">
        <v>1</v>
      </c>
      <c r="C92" s="2">
        <v>45658</v>
      </c>
      <c r="D92" s="2">
        <v>45747</v>
      </c>
      <c r="E92" t="s">
        <v>2</v>
      </c>
      <c r="F92" s="2">
        <v>45679</v>
      </c>
      <c r="G92" t="s">
        <v>681</v>
      </c>
      <c r="H92" t="s">
        <v>682</v>
      </c>
      <c r="I92" t="s">
        <v>709</v>
      </c>
      <c r="K92" s="2">
        <v>45658</v>
      </c>
      <c r="L92" s="2">
        <v>46022</v>
      </c>
      <c r="M92" t="s">
        <v>6</v>
      </c>
      <c r="N92" t="s">
        <v>7</v>
      </c>
      <c r="O92" t="s">
        <v>8</v>
      </c>
      <c r="P92" t="s">
        <v>710</v>
      </c>
      <c r="Q92" t="s">
        <v>710</v>
      </c>
      <c r="R92" t="s">
        <v>711</v>
      </c>
      <c r="S92" t="s">
        <v>376</v>
      </c>
      <c r="T92" t="s">
        <v>377</v>
      </c>
      <c r="U92" t="s">
        <v>12</v>
      </c>
      <c r="V92" t="s">
        <v>13</v>
      </c>
      <c r="W92" t="s">
        <v>378</v>
      </c>
      <c r="X92" t="s">
        <v>379</v>
      </c>
      <c r="Y92" t="s">
        <v>380</v>
      </c>
      <c r="Z92" t="s">
        <v>17</v>
      </c>
      <c r="AA92" t="s">
        <v>381</v>
      </c>
      <c r="AB92" t="s">
        <v>103</v>
      </c>
      <c r="AC92" t="s">
        <v>382</v>
      </c>
      <c r="AD92" t="s">
        <v>712</v>
      </c>
      <c r="AE92" t="s">
        <v>39</v>
      </c>
      <c r="AF92" t="s">
        <v>713</v>
      </c>
      <c r="AG92" t="s">
        <v>714</v>
      </c>
      <c r="AH92" t="s">
        <v>25</v>
      </c>
      <c r="AI92" t="s">
        <v>26</v>
      </c>
      <c r="AJ92" t="s">
        <v>27</v>
      </c>
      <c r="AK92" t="s">
        <v>28</v>
      </c>
      <c r="AL92" s="3">
        <v>200000</v>
      </c>
      <c r="AM92" s="3">
        <v>0</v>
      </c>
      <c r="AN92" s="3">
        <v>0</v>
      </c>
      <c r="AO92" s="3">
        <v>200000</v>
      </c>
      <c r="AP92" s="3">
        <v>0</v>
      </c>
      <c r="AQ92" s="3">
        <v>200000</v>
      </c>
      <c r="AR92" t="s">
        <v>715</v>
      </c>
      <c r="AS92" t="s">
        <v>1</v>
      </c>
      <c r="AT92" t="s">
        <v>716</v>
      </c>
      <c r="AU92" t="s">
        <v>1</v>
      </c>
      <c r="AV92" s="2">
        <v>45679</v>
      </c>
      <c r="AW92" t="s">
        <v>17</v>
      </c>
    </row>
    <row r="93" spans="1:49" hidden="1" x14ac:dyDescent="0.2">
      <c r="A93" t="s">
        <v>0</v>
      </c>
      <c r="B93" t="s">
        <v>1</v>
      </c>
      <c r="C93" s="2">
        <v>45658</v>
      </c>
      <c r="D93" s="2">
        <v>45747</v>
      </c>
      <c r="E93" t="s">
        <v>2</v>
      </c>
      <c r="F93" s="2">
        <v>45679</v>
      </c>
      <c r="G93" t="s">
        <v>121</v>
      </c>
      <c r="H93" t="s">
        <v>140</v>
      </c>
      <c r="I93" t="s">
        <v>717</v>
      </c>
      <c r="K93" s="2">
        <v>45658</v>
      </c>
      <c r="L93" s="2">
        <v>46022</v>
      </c>
      <c r="M93" t="s">
        <v>6</v>
      </c>
      <c r="N93" t="s">
        <v>7</v>
      </c>
      <c r="O93" t="s">
        <v>8</v>
      </c>
      <c r="P93" t="s">
        <v>718</v>
      </c>
      <c r="Q93" t="s">
        <v>718</v>
      </c>
      <c r="R93" t="s">
        <v>719</v>
      </c>
      <c r="S93" t="s">
        <v>376</v>
      </c>
      <c r="T93" t="s">
        <v>377</v>
      </c>
      <c r="U93" t="s">
        <v>12</v>
      </c>
      <c r="V93" t="s">
        <v>13</v>
      </c>
      <c r="W93" t="s">
        <v>378</v>
      </c>
      <c r="X93" t="s">
        <v>379</v>
      </c>
      <c r="Y93" t="s">
        <v>380</v>
      </c>
      <c r="Z93" t="s">
        <v>17</v>
      </c>
      <c r="AA93" t="s">
        <v>381</v>
      </c>
      <c r="AB93" t="s">
        <v>103</v>
      </c>
      <c r="AC93" t="s">
        <v>382</v>
      </c>
      <c r="AD93" t="s">
        <v>720</v>
      </c>
      <c r="AE93" t="s">
        <v>39</v>
      </c>
      <c r="AF93" t="s">
        <v>721</v>
      </c>
      <c r="AG93" t="s">
        <v>722</v>
      </c>
      <c r="AH93" t="s">
        <v>25</v>
      </c>
      <c r="AI93" t="s">
        <v>26</v>
      </c>
      <c r="AJ93" t="s">
        <v>27</v>
      </c>
      <c r="AK93" t="s">
        <v>28</v>
      </c>
      <c r="AL93" s="3">
        <v>100000</v>
      </c>
      <c r="AM93" s="3">
        <v>0</v>
      </c>
      <c r="AN93" s="3">
        <v>0</v>
      </c>
      <c r="AO93" s="3">
        <v>100000</v>
      </c>
      <c r="AP93" s="3">
        <v>0</v>
      </c>
      <c r="AQ93" s="3">
        <v>100000</v>
      </c>
      <c r="AR93" t="s">
        <v>723</v>
      </c>
      <c r="AS93" t="s">
        <v>1</v>
      </c>
      <c r="AT93" t="s">
        <v>724</v>
      </c>
      <c r="AU93" t="s">
        <v>1</v>
      </c>
      <c r="AV93" s="2">
        <v>45679</v>
      </c>
      <c r="AW93" t="s">
        <v>17</v>
      </c>
    </row>
    <row r="94" spans="1:49" hidden="1" x14ac:dyDescent="0.2">
      <c r="A94" t="s">
        <v>0</v>
      </c>
      <c r="B94" t="s">
        <v>1</v>
      </c>
      <c r="C94" s="2">
        <v>45658</v>
      </c>
      <c r="D94" s="2">
        <v>45747</v>
      </c>
      <c r="E94" t="s">
        <v>2</v>
      </c>
      <c r="F94" s="2">
        <v>45679</v>
      </c>
      <c r="G94" t="s">
        <v>121</v>
      </c>
      <c r="H94" t="s">
        <v>140</v>
      </c>
      <c r="I94" t="s">
        <v>725</v>
      </c>
      <c r="K94" s="2">
        <v>45658</v>
      </c>
      <c r="L94" s="2">
        <v>46022</v>
      </c>
      <c r="M94" t="s">
        <v>6</v>
      </c>
      <c r="N94" t="s">
        <v>7</v>
      </c>
      <c r="O94" t="s">
        <v>8</v>
      </c>
      <c r="P94" t="s">
        <v>123</v>
      </c>
      <c r="Q94" t="s">
        <v>123</v>
      </c>
      <c r="R94" t="s">
        <v>726</v>
      </c>
      <c r="S94" t="s">
        <v>376</v>
      </c>
      <c r="T94" t="s">
        <v>377</v>
      </c>
      <c r="U94" t="s">
        <v>12</v>
      </c>
      <c r="V94" t="s">
        <v>13</v>
      </c>
      <c r="W94" t="s">
        <v>378</v>
      </c>
      <c r="X94" t="s">
        <v>379</v>
      </c>
      <c r="Y94" t="s">
        <v>380</v>
      </c>
      <c r="Z94" t="s">
        <v>17</v>
      </c>
      <c r="AA94" t="s">
        <v>381</v>
      </c>
      <c r="AB94" t="s">
        <v>103</v>
      </c>
      <c r="AC94" t="s">
        <v>382</v>
      </c>
      <c r="AD94" t="s">
        <v>727</v>
      </c>
      <c r="AE94" t="s">
        <v>39</v>
      </c>
      <c r="AF94" t="s">
        <v>728</v>
      </c>
      <c r="AG94" t="s">
        <v>729</v>
      </c>
      <c r="AH94" t="s">
        <v>25</v>
      </c>
      <c r="AI94" t="s">
        <v>26</v>
      </c>
      <c r="AJ94" t="s">
        <v>27</v>
      </c>
      <c r="AK94" t="s">
        <v>28</v>
      </c>
      <c r="AL94" s="3">
        <v>17364667</v>
      </c>
      <c r="AM94" s="3">
        <v>0</v>
      </c>
      <c r="AN94" s="3">
        <v>0</v>
      </c>
      <c r="AO94" s="3">
        <v>17364667</v>
      </c>
      <c r="AP94" s="3">
        <v>17080000</v>
      </c>
      <c r="AQ94" s="3">
        <v>284667</v>
      </c>
      <c r="AR94" t="s">
        <v>730</v>
      </c>
      <c r="AS94" t="s">
        <v>1</v>
      </c>
      <c r="AT94" t="s">
        <v>731</v>
      </c>
      <c r="AU94" t="s">
        <v>1</v>
      </c>
      <c r="AV94" s="2">
        <v>45679</v>
      </c>
      <c r="AW94" t="s">
        <v>17</v>
      </c>
    </row>
    <row r="95" spans="1:49" hidden="1" x14ac:dyDescent="0.2">
      <c r="A95" t="s">
        <v>0</v>
      </c>
      <c r="B95" t="s">
        <v>1</v>
      </c>
      <c r="C95" s="2">
        <v>45658</v>
      </c>
      <c r="D95" s="2">
        <v>45747</v>
      </c>
      <c r="E95" t="s">
        <v>2</v>
      </c>
      <c r="F95" s="2">
        <v>45679</v>
      </c>
      <c r="G95" t="s">
        <v>121</v>
      </c>
      <c r="H95" t="s">
        <v>140</v>
      </c>
      <c r="I95" t="s">
        <v>732</v>
      </c>
      <c r="K95" s="2">
        <v>45658</v>
      </c>
      <c r="L95" s="2">
        <v>46022</v>
      </c>
      <c r="M95" t="s">
        <v>6</v>
      </c>
      <c r="N95" t="s">
        <v>7</v>
      </c>
      <c r="O95" t="s">
        <v>8</v>
      </c>
      <c r="P95" t="s">
        <v>733</v>
      </c>
      <c r="Q95" t="s">
        <v>733</v>
      </c>
      <c r="R95" t="s">
        <v>734</v>
      </c>
      <c r="S95" t="s">
        <v>376</v>
      </c>
      <c r="T95" t="s">
        <v>377</v>
      </c>
      <c r="U95" t="s">
        <v>12</v>
      </c>
      <c r="V95" t="s">
        <v>13</v>
      </c>
      <c r="W95" t="s">
        <v>378</v>
      </c>
      <c r="X95" t="s">
        <v>379</v>
      </c>
      <c r="Y95" t="s">
        <v>380</v>
      </c>
      <c r="Z95" t="s">
        <v>17</v>
      </c>
      <c r="AA95" t="s">
        <v>381</v>
      </c>
      <c r="AB95" t="s">
        <v>103</v>
      </c>
      <c r="AC95" t="s">
        <v>382</v>
      </c>
      <c r="AD95" t="s">
        <v>735</v>
      </c>
      <c r="AE95" t="s">
        <v>39</v>
      </c>
      <c r="AF95" t="s">
        <v>736</v>
      </c>
      <c r="AG95" t="s">
        <v>737</v>
      </c>
      <c r="AH95" t="s">
        <v>25</v>
      </c>
      <c r="AI95" t="s">
        <v>26</v>
      </c>
      <c r="AJ95" t="s">
        <v>27</v>
      </c>
      <c r="AK95" t="s">
        <v>28</v>
      </c>
      <c r="AL95" s="3">
        <v>216667</v>
      </c>
      <c r="AM95" s="3">
        <v>0</v>
      </c>
      <c r="AN95" s="3">
        <v>0</v>
      </c>
      <c r="AO95" s="3">
        <v>216667</v>
      </c>
      <c r="AP95" s="3">
        <v>0</v>
      </c>
      <c r="AQ95" s="3">
        <v>216667</v>
      </c>
      <c r="AR95" t="s">
        <v>738</v>
      </c>
      <c r="AS95" t="s">
        <v>1</v>
      </c>
      <c r="AT95" t="s">
        <v>739</v>
      </c>
      <c r="AU95" t="s">
        <v>1</v>
      </c>
      <c r="AV95" s="2">
        <v>45679</v>
      </c>
      <c r="AW95" t="s">
        <v>17</v>
      </c>
    </row>
    <row r="96" spans="1:49" hidden="1" x14ac:dyDescent="0.2">
      <c r="A96" t="s">
        <v>0</v>
      </c>
      <c r="B96" t="s">
        <v>1</v>
      </c>
      <c r="C96" s="2">
        <v>45658</v>
      </c>
      <c r="D96" s="2">
        <v>45747</v>
      </c>
      <c r="E96" t="s">
        <v>2</v>
      </c>
      <c r="F96" s="2">
        <v>45679</v>
      </c>
      <c r="G96" t="s">
        <v>121</v>
      </c>
      <c r="H96" t="s">
        <v>140</v>
      </c>
      <c r="I96" t="s">
        <v>740</v>
      </c>
      <c r="K96" s="2">
        <v>45658</v>
      </c>
      <c r="L96" s="2">
        <v>46022</v>
      </c>
      <c r="M96" t="s">
        <v>6</v>
      </c>
      <c r="N96" t="s">
        <v>7</v>
      </c>
      <c r="O96" t="s">
        <v>8</v>
      </c>
      <c r="P96" t="s">
        <v>741</v>
      </c>
      <c r="Q96" t="s">
        <v>741</v>
      </c>
      <c r="R96" t="s">
        <v>742</v>
      </c>
      <c r="S96" t="s">
        <v>376</v>
      </c>
      <c r="T96" t="s">
        <v>377</v>
      </c>
      <c r="U96" t="s">
        <v>12</v>
      </c>
      <c r="V96" t="s">
        <v>13</v>
      </c>
      <c r="W96" t="s">
        <v>378</v>
      </c>
      <c r="X96" t="s">
        <v>379</v>
      </c>
      <c r="Y96" t="s">
        <v>380</v>
      </c>
      <c r="Z96" t="s">
        <v>17</v>
      </c>
      <c r="AA96" t="s">
        <v>381</v>
      </c>
      <c r="AB96" t="s">
        <v>103</v>
      </c>
      <c r="AC96" t="s">
        <v>382</v>
      </c>
      <c r="AD96" t="s">
        <v>743</v>
      </c>
      <c r="AE96" t="s">
        <v>39</v>
      </c>
      <c r="AF96" t="s">
        <v>744</v>
      </c>
      <c r="AG96" t="s">
        <v>745</v>
      </c>
      <c r="AH96" t="s">
        <v>25</v>
      </c>
      <c r="AI96" t="s">
        <v>26</v>
      </c>
      <c r="AJ96" t="s">
        <v>27</v>
      </c>
      <c r="AK96" t="s">
        <v>28</v>
      </c>
      <c r="AL96" s="3">
        <v>192000</v>
      </c>
      <c r="AM96" s="3">
        <v>0</v>
      </c>
      <c r="AN96" s="3">
        <v>0</v>
      </c>
      <c r="AO96" s="3">
        <v>192000</v>
      </c>
      <c r="AP96" s="3">
        <v>192000</v>
      </c>
      <c r="AQ96" s="3">
        <v>0</v>
      </c>
      <c r="AR96" t="s">
        <v>746</v>
      </c>
      <c r="AS96" t="s">
        <v>1</v>
      </c>
      <c r="AT96" t="s">
        <v>747</v>
      </c>
      <c r="AU96" t="s">
        <v>1</v>
      </c>
      <c r="AV96" s="2">
        <v>45679</v>
      </c>
      <c r="AW96" t="s">
        <v>17</v>
      </c>
    </row>
    <row r="97" spans="1:49" hidden="1" x14ac:dyDescent="0.2">
      <c r="A97" t="s">
        <v>0</v>
      </c>
      <c r="B97" t="s">
        <v>1</v>
      </c>
      <c r="C97" s="2">
        <v>45658</v>
      </c>
      <c r="D97" s="2">
        <v>45747</v>
      </c>
      <c r="E97" t="s">
        <v>2</v>
      </c>
      <c r="F97" s="2">
        <v>45679</v>
      </c>
      <c r="G97" t="s">
        <v>121</v>
      </c>
      <c r="H97" t="s">
        <v>140</v>
      </c>
      <c r="I97" t="s">
        <v>748</v>
      </c>
      <c r="K97" s="2">
        <v>45658</v>
      </c>
      <c r="L97" s="2">
        <v>46022</v>
      </c>
      <c r="M97" t="s">
        <v>6</v>
      </c>
      <c r="N97" t="s">
        <v>7</v>
      </c>
      <c r="O97" t="s">
        <v>8</v>
      </c>
      <c r="P97" t="s">
        <v>36</v>
      </c>
      <c r="Q97" t="s">
        <v>36</v>
      </c>
      <c r="R97" t="s">
        <v>749</v>
      </c>
      <c r="S97" t="s">
        <v>376</v>
      </c>
      <c r="T97" t="s">
        <v>377</v>
      </c>
      <c r="U97" t="s">
        <v>12</v>
      </c>
      <c r="V97" t="s">
        <v>13</v>
      </c>
      <c r="W97" t="s">
        <v>378</v>
      </c>
      <c r="X97" t="s">
        <v>379</v>
      </c>
      <c r="Y97" t="s">
        <v>380</v>
      </c>
      <c r="Z97" t="s">
        <v>17</v>
      </c>
      <c r="AA97" t="s">
        <v>381</v>
      </c>
      <c r="AB97" t="s">
        <v>103</v>
      </c>
      <c r="AC97" t="s">
        <v>382</v>
      </c>
      <c r="AD97" t="s">
        <v>750</v>
      </c>
      <c r="AE97" t="s">
        <v>39</v>
      </c>
      <c r="AF97" t="s">
        <v>751</v>
      </c>
      <c r="AG97" t="s">
        <v>752</v>
      </c>
      <c r="AH97" t="s">
        <v>25</v>
      </c>
      <c r="AI97" t="s">
        <v>26</v>
      </c>
      <c r="AJ97" t="s">
        <v>27</v>
      </c>
      <c r="AK97" t="s">
        <v>28</v>
      </c>
      <c r="AL97" s="3">
        <v>220000</v>
      </c>
      <c r="AM97" s="3">
        <v>0</v>
      </c>
      <c r="AN97" s="3">
        <v>0</v>
      </c>
      <c r="AO97" s="3">
        <v>220000</v>
      </c>
      <c r="AP97" s="3">
        <v>0</v>
      </c>
      <c r="AQ97" s="3">
        <v>220000</v>
      </c>
      <c r="AR97" t="s">
        <v>753</v>
      </c>
      <c r="AS97" t="s">
        <v>1</v>
      </c>
      <c r="AT97" t="s">
        <v>754</v>
      </c>
      <c r="AU97" t="s">
        <v>1</v>
      </c>
      <c r="AV97" s="2">
        <v>45679</v>
      </c>
      <c r="AW97" t="s">
        <v>17</v>
      </c>
    </row>
    <row r="98" spans="1:49" hidden="1" x14ac:dyDescent="0.2">
      <c r="A98" t="s">
        <v>0</v>
      </c>
      <c r="B98" t="s">
        <v>1</v>
      </c>
      <c r="C98" s="2">
        <v>45658</v>
      </c>
      <c r="D98" s="2">
        <v>45747</v>
      </c>
      <c r="E98" t="s">
        <v>2</v>
      </c>
      <c r="F98" s="2">
        <v>45679</v>
      </c>
      <c r="G98" t="s">
        <v>121</v>
      </c>
      <c r="H98" t="s">
        <v>140</v>
      </c>
      <c r="I98" t="s">
        <v>755</v>
      </c>
      <c r="K98" s="2">
        <v>45658</v>
      </c>
      <c r="L98" s="2">
        <v>46022</v>
      </c>
      <c r="M98" t="s">
        <v>6</v>
      </c>
      <c r="N98" t="s">
        <v>7</v>
      </c>
      <c r="O98" t="s">
        <v>8</v>
      </c>
      <c r="P98" t="s">
        <v>756</v>
      </c>
      <c r="Q98" t="s">
        <v>756</v>
      </c>
      <c r="R98" t="s">
        <v>757</v>
      </c>
      <c r="S98" t="s">
        <v>376</v>
      </c>
      <c r="T98" t="s">
        <v>377</v>
      </c>
      <c r="U98" t="s">
        <v>12</v>
      </c>
      <c r="V98" t="s">
        <v>13</v>
      </c>
      <c r="W98" t="s">
        <v>378</v>
      </c>
      <c r="X98" t="s">
        <v>379</v>
      </c>
      <c r="Y98" t="s">
        <v>380</v>
      </c>
      <c r="Z98" t="s">
        <v>17</v>
      </c>
      <c r="AA98" t="s">
        <v>381</v>
      </c>
      <c r="AB98" t="s">
        <v>103</v>
      </c>
      <c r="AC98" t="s">
        <v>382</v>
      </c>
      <c r="AD98" t="s">
        <v>758</v>
      </c>
      <c r="AE98" t="s">
        <v>39</v>
      </c>
      <c r="AF98" t="s">
        <v>759</v>
      </c>
      <c r="AG98" t="s">
        <v>760</v>
      </c>
      <c r="AH98" t="s">
        <v>25</v>
      </c>
      <c r="AI98" t="s">
        <v>26</v>
      </c>
      <c r="AJ98" t="s">
        <v>27</v>
      </c>
      <c r="AK98" t="s">
        <v>28</v>
      </c>
      <c r="AL98" s="3">
        <v>450667</v>
      </c>
      <c r="AM98" s="3">
        <v>0</v>
      </c>
      <c r="AN98" s="3">
        <v>0</v>
      </c>
      <c r="AO98" s="3">
        <v>450667</v>
      </c>
      <c r="AP98" s="3">
        <v>0</v>
      </c>
      <c r="AQ98" s="3">
        <v>450667</v>
      </c>
      <c r="AR98" t="s">
        <v>761</v>
      </c>
      <c r="AS98" t="s">
        <v>1</v>
      </c>
      <c r="AT98" t="s">
        <v>762</v>
      </c>
      <c r="AU98" t="s">
        <v>1</v>
      </c>
      <c r="AV98" s="2">
        <v>45679</v>
      </c>
      <c r="AW98" t="s">
        <v>17</v>
      </c>
    </row>
    <row r="99" spans="1:49" hidden="1" x14ac:dyDescent="0.2">
      <c r="A99" t="s">
        <v>0</v>
      </c>
      <c r="B99" t="s">
        <v>1</v>
      </c>
      <c r="C99" s="2">
        <v>45658</v>
      </c>
      <c r="D99" s="2">
        <v>45747</v>
      </c>
      <c r="E99" t="s">
        <v>2</v>
      </c>
      <c r="F99" s="2">
        <v>45679</v>
      </c>
      <c r="G99" t="s">
        <v>121</v>
      </c>
      <c r="H99" t="s">
        <v>140</v>
      </c>
      <c r="I99" t="s">
        <v>763</v>
      </c>
      <c r="K99" s="2">
        <v>45658</v>
      </c>
      <c r="L99" s="2">
        <v>46022</v>
      </c>
      <c r="M99" t="s">
        <v>6</v>
      </c>
      <c r="N99" t="s">
        <v>7</v>
      </c>
      <c r="O99" t="s">
        <v>8</v>
      </c>
      <c r="P99" t="s">
        <v>764</v>
      </c>
      <c r="Q99" t="s">
        <v>764</v>
      </c>
      <c r="R99" t="s">
        <v>765</v>
      </c>
      <c r="S99" t="s">
        <v>376</v>
      </c>
      <c r="T99" t="s">
        <v>377</v>
      </c>
      <c r="U99" t="s">
        <v>12</v>
      </c>
      <c r="V99" t="s">
        <v>13</v>
      </c>
      <c r="W99" t="s">
        <v>378</v>
      </c>
      <c r="X99" t="s">
        <v>379</v>
      </c>
      <c r="Y99" t="s">
        <v>380</v>
      </c>
      <c r="Z99" t="s">
        <v>17</v>
      </c>
      <c r="AA99" t="s">
        <v>381</v>
      </c>
      <c r="AB99" t="s">
        <v>103</v>
      </c>
      <c r="AC99" t="s">
        <v>382</v>
      </c>
      <c r="AD99" t="s">
        <v>766</v>
      </c>
      <c r="AE99" t="s">
        <v>39</v>
      </c>
      <c r="AF99" t="s">
        <v>767</v>
      </c>
      <c r="AG99" t="s">
        <v>768</v>
      </c>
      <c r="AH99" t="s">
        <v>25</v>
      </c>
      <c r="AI99" t="s">
        <v>26</v>
      </c>
      <c r="AJ99" t="s">
        <v>27</v>
      </c>
      <c r="AK99" t="s">
        <v>28</v>
      </c>
      <c r="AL99" s="3">
        <v>15666667</v>
      </c>
      <c r="AM99" s="3">
        <v>0</v>
      </c>
      <c r="AN99" s="3">
        <v>0</v>
      </c>
      <c r="AO99" s="3">
        <v>15666667</v>
      </c>
      <c r="AP99" s="3">
        <v>0</v>
      </c>
      <c r="AQ99" s="3">
        <v>15666667</v>
      </c>
      <c r="AR99" t="s">
        <v>769</v>
      </c>
      <c r="AS99" t="s">
        <v>1</v>
      </c>
      <c r="AT99" t="s">
        <v>770</v>
      </c>
      <c r="AU99" t="s">
        <v>1</v>
      </c>
      <c r="AV99" s="2">
        <v>45679</v>
      </c>
      <c r="AW99" t="s">
        <v>17</v>
      </c>
    </row>
    <row r="100" spans="1:49" hidden="1" x14ac:dyDescent="0.2">
      <c r="A100" t="s">
        <v>0</v>
      </c>
      <c r="B100" t="s">
        <v>1</v>
      </c>
      <c r="C100" s="2">
        <v>45658</v>
      </c>
      <c r="D100" s="2">
        <v>45747</v>
      </c>
      <c r="E100" t="s">
        <v>2</v>
      </c>
      <c r="F100" s="2">
        <v>45679</v>
      </c>
      <c r="G100" t="s">
        <v>121</v>
      </c>
      <c r="H100" t="s">
        <v>140</v>
      </c>
      <c r="I100" t="s">
        <v>771</v>
      </c>
      <c r="K100" s="2">
        <v>45658</v>
      </c>
      <c r="L100" s="2">
        <v>46022</v>
      </c>
      <c r="M100" t="s">
        <v>6</v>
      </c>
      <c r="N100" t="s">
        <v>7</v>
      </c>
      <c r="O100" t="s">
        <v>8</v>
      </c>
      <c r="P100" t="s">
        <v>772</v>
      </c>
      <c r="Q100" t="s">
        <v>772</v>
      </c>
      <c r="R100" t="s">
        <v>773</v>
      </c>
      <c r="S100" t="s">
        <v>376</v>
      </c>
      <c r="T100" t="s">
        <v>377</v>
      </c>
      <c r="U100" t="s">
        <v>12</v>
      </c>
      <c r="V100" t="s">
        <v>13</v>
      </c>
      <c r="W100" t="s">
        <v>378</v>
      </c>
      <c r="X100" t="s">
        <v>379</v>
      </c>
      <c r="Y100" t="s">
        <v>380</v>
      </c>
      <c r="Z100" t="s">
        <v>17</v>
      </c>
      <c r="AA100" t="s">
        <v>381</v>
      </c>
      <c r="AB100" t="s">
        <v>103</v>
      </c>
      <c r="AC100" t="s">
        <v>382</v>
      </c>
      <c r="AD100" t="s">
        <v>774</v>
      </c>
      <c r="AE100" t="s">
        <v>39</v>
      </c>
      <c r="AF100" t="s">
        <v>775</v>
      </c>
      <c r="AG100" t="s">
        <v>776</v>
      </c>
      <c r="AH100" t="s">
        <v>25</v>
      </c>
      <c r="AI100" t="s">
        <v>26</v>
      </c>
      <c r="AJ100" t="s">
        <v>27</v>
      </c>
      <c r="AK100" t="s">
        <v>28</v>
      </c>
      <c r="AL100" s="3">
        <v>320000</v>
      </c>
      <c r="AM100" s="3">
        <v>0</v>
      </c>
      <c r="AN100" s="3">
        <v>0</v>
      </c>
      <c r="AO100" s="3">
        <v>320000</v>
      </c>
      <c r="AP100" s="3">
        <v>320000</v>
      </c>
      <c r="AQ100" s="3">
        <v>0</v>
      </c>
      <c r="AR100" t="s">
        <v>777</v>
      </c>
      <c r="AS100" t="s">
        <v>1</v>
      </c>
      <c r="AT100" t="s">
        <v>778</v>
      </c>
      <c r="AU100" t="s">
        <v>1</v>
      </c>
      <c r="AV100" s="2">
        <v>45679</v>
      </c>
      <c r="AW100" t="s">
        <v>17</v>
      </c>
    </row>
    <row r="101" spans="1:49" hidden="1" x14ac:dyDescent="0.2">
      <c r="A101" t="s">
        <v>0</v>
      </c>
      <c r="B101" t="s">
        <v>1</v>
      </c>
      <c r="C101" s="2">
        <v>45658</v>
      </c>
      <c r="D101" s="2">
        <v>45747</v>
      </c>
      <c r="E101" t="s">
        <v>2</v>
      </c>
      <c r="F101" s="2">
        <v>45679</v>
      </c>
      <c r="G101" t="s">
        <v>121</v>
      </c>
      <c r="H101" t="s">
        <v>140</v>
      </c>
      <c r="I101" t="s">
        <v>779</v>
      </c>
      <c r="K101" s="2">
        <v>45658</v>
      </c>
      <c r="L101" s="2">
        <v>46022</v>
      </c>
      <c r="M101" t="s">
        <v>6</v>
      </c>
      <c r="N101" t="s">
        <v>7</v>
      </c>
      <c r="O101" t="s">
        <v>8</v>
      </c>
      <c r="P101" t="s">
        <v>780</v>
      </c>
      <c r="Q101" t="s">
        <v>780</v>
      </c>
      <c r="R101" t="s">
        <v>781</v>
      </c>
      <c r="S101" t="s">
        <v>376</v>
      </c>
      <c r="T101" t="s">
        <v>377</v>
      </c>
      <c r="U101" t="s">
        <v>12</v>
      </c>
      <c r="V101" t="s">
        <v>13</v>
      </c>
      <c r="W101" t="s">
        <v>378</v>
      </c>
      <c r="X101" t="s">
        <v>379</v>
      </c>
      <c r="Y101" t="s">
        <v>380</v>
      </c>
      <c r="Z101" t="s">
        <v>17</v>
      </c>
      <c r="AA101" t="s">
        <v>381</v>
      </c>
      <c r="AB101" t="s">
        <v>103</v>
      </c>
      <c r="AC101" t="s">
        <v>382</v>
      </c>
      <c r="AD101" t="s">
        <v>782</v>
      </c>
      <c r="AE101" t="s">
        <v>39</v>
      </c>
      <c r="AF101" t="s">
        <v>783</v>
      </c>
      <c r="AG101" t="s">
        <v>784</v>
      </c>
      <c r="AH101" t="s">
        <v>25</v>
      </c>
      <c r="AI101" t="s">
        <v>26</v>
      </c>
      <c r="AJ101" t="s">
        <v>27</v>
      </c>
      <c r="AK101" t="s">
        <v>28</v>
      </c>
      <c r="AL101" s="3">
        <v>433333</v>
      </c>
      <c r="AM101" s="3">
        <v>0</v>
      </c>
      <c r="AN101" s="3">
        <v>0</v>
      </c>
      <c r="AO101" s="3">
        <v>433333</v>
      </c>
      <c r="AP101" s="3">
        <v>0</v>
      </c>
      <c r="AQ101" s="3">
        <v>433333</v>
      </c>
      <c r="AR101" t="s">
        <v>785</v>
      </c>
      <c r="AS101" t="s">
        <v>1</v>
      </c>
      <c r="AT101" t="s">
        <v>786</v>
      </c>
      <c r="AU101" t="s">
        <v>1</v>
      </c>
      <c r="AV101" s="2">
        <v>45679</v>
      </c>
      <c r="AW101" t="s">
        <v>17</v>
      </c>
    </row>
    <row r="102" spans="1:49" hidden="1" x14ac:dyDescent="0.2">
      <c r="A102" t="s">
        <v>0</v>
      </c>
      <c r="B102" t="s">
        <v>1</v>
      </c>
      <c r="C102" s="2">
        <v>45658</v>
      </c>
      <c r="D102" s="2">
        <v>45747</v>
      </c>
      <c r="E102" t="s">
        <v>2</v>
      </c>
      <c r="F102" s="2">
        <v>45679</v>
      </c>
      <c r="G102" t="s">
        <v>121</v>
      </c>
      <c r="H102" t="s">
        <v>140</v>
      </c>
      <c r="I102" t="s">
        <v>787</v>
      </c>
      <c r="K102" s="2">
        <v>45658</v>
      </c>
      <c r="L102" s="2">
        <v>46022</v>
      </c>
      <c r="M102" t="s">
        <v>6</v>
      </c>
      <c r="N102" t="s">
        <v>7</v>
      </c>
      <c r="O102" t="s">
        <v>8</v>
      </c>
      <c r="P102" t="s">
        <v>788</v>
      </c>
      <c r="Q102" t="s">
        <v>788</v>
      </c>
      <c r="R102" t="s">
        <v>789</v>
      </c>
      <c r="S102" t="s">
        <v>376</v>
      </c>
      <c r="T102" t="s">
        <v>377</v>
      </c>
      <c r="U102" t="s">
        <v>12</v>
      </c>
      <c r="V102" t="s">
        <v>13</v>
      </c>
      <c r="W102" t="s">
        <v>378</v>
      </c>
      <c r="X102" t="s">
        <v>379</v>
      </c>
      <c r="Y102" t="s">
        <v>380</v>
      </c>
      <c r="Z102" t="s">
        <v>17</v>
      </c>
      <c r="AA102" t="s">
        <v>381</v>
      </c>
      <c r="AB102" t="s">
        <v>103</v>
      </c>
      <c r="AC102" t="s">
        <v>382</v>
      </c>
      <c r="AD102" t="s">
        <v>790</v>
      </c>
      <c r="AE102" t="s">
        <v>39</v>
      </c>
      <c r="AF102" t="s">
        <v>791</v>
      </c>
      <c r="AG102" t="s">
        <v>792</v>
      </c>
      <c r="AH102" t="s">
        <v>25</v>
      </c>
      <c r="AI102" t="s">
        <v>26</v>
      </c>
      <c r="AJ102" t="s">
        <v>27</v>
      </c>
      <c r="AK102" t="s">
        <v>28</v>
      </c>
      <c r="AL102" s="3">
        <v>126667</v>
      </c>
      <c r="AM102" s="3">
        <v>0</v>
      </c>
      <c r="AN102" s="3">
        <v>0</v>
      </c>
      <c r="AO102" s="3">
        <v>126667</v>
      </c>
      <c r="AP102" s="3">
        <v>126667</v>
      </c>
      <c r="AQ102" s="3">
        <v>0</v>
      </c>
      <c r="AR102" t="s">
        <v>793</v>
      </c>
      <c r="AS102" t="s">
        <v>1</v>
      </c>
      <c r="AT102" t="s">
        <v>794</v>
      </c>
      <c r="AU102" t="s">
        <v>1</v>
      </c>
      <c r="AV102" s="2">
        <v>45679</v>
      </c>
      <c r="AW102" t="s">
        <v>17</v>
      </c>
    </row>
    <row r="103" spans="1:49" hidden="1" x14ac:dyDescent="0.2">
      <c r="A103" t="s">
        <v>0</v>
      </c>
      <c r="B103" t="s">
        <v>1</v>
      </c>
      <c r="C103" s="2">
        <v>45658</v>
      </c>
      <c r="D103" s="2">
        <v>45747</v>
      </c>
      <c r="E103" t="s">
        <v>2</v>
      </c>
      <c r="F103" s="2">
        <v>45679</v>
      </c>
      <c r="G103" t="s">
        <v>121</v>
      </c>
      <c r="H103" t="s">
        <v>140</v>
      </c>
      <c r="I103" t="s">
        <v>795</v>
      </c>
      <c r="K103" s="2">
        <v>45658</v>
      </c>
      <c r="L103" s="2">
        <v>46022</v>
      </c>
      <c r="M103" t="s">
        <v>6</v>
      </c>
      <c r="N103" t="s">
        <v>7</v>
      </c>
      <c r="O103" t="s">
        <v>8</v>
      </c>
      <c r="P103" t="s">
        <v>796</v>
      </c>
      <c r="Q103" t="s">
        <v>796</v>
      </c>
      <c r="R103" t="s">
        <v>797</v>
      </c>
      <c r="S103" t="s">
        <v>376</v>
      </c>
      <c r="T103" t="s">
        <v>377</v>
      </c>
      <c r="U103" t="s">
        <v>12</v>
      </c>
      <c r="V103" t="s">
        <v>13</v>
      </c>
      <c r="W103" t="s">
        <v>378</v>
      </c>
      <c r="X103" t="s">
        <v>379</v>
      </c>
      <c r="Y103" t="s">
        <v>380</v>
      </c>
      <c r="Z103" t="s">
        <v>17</v>
      </c>
      <c r="AA103" t="s">
        <v>381</v>
      </c>
      <c r="AB103" t="s">
        <v>103</v>
      </c>
      <c r="AC103" t="s">
        <v>382</v>
      </c>
      <c r="AD103" t="s">
        <v>798</v>
      </c>
      <c r="AE103" t="s">
        <v>39</v>
      </c>
      <c r="AF103" t="s">
        <v>799</v>
      </c>
      <c r="AG103" t="s">
        <v>800</v>
      </c>
      <c r="AH103" t="s">
        <v>25</v>
      </c>
      <c r="AI103" t="s">
        <v>26</v>
      </c>
      <c r="AJ103" t="s">
        <v>27</v>
      </c>
      <c r="AK103" t="s">
        <v>28</v>
      </c>
      <c r="AL103" s="3">
        <v>160000</v>
      </c>
      <c r="AM103" s="3">
        <v>0</v>
      </c>
      <c r="AN103" s="3">
        <v>0</v>
      </c>
      <c r="AO103" s="3">
        <v>160000</v>
      </c>
      <c r="AP103" s="3">
        <v>0</v>
      </c>
      <c r="AQ103" s="3">
        <v>160000</v>
      </c>
      <c r="AR103" t="s">
        <v>801</v>
      </c>
      <c r="AS103" t="s">
        <v>1</v>
      </c>
      <c r="AT103" t="s">
        <v>802</v>
      </c>
      <c r="AU103" t="s">
        <v>1</v>
      </c>
      <c r="AV103" s="2">
        <v>45679</v>
      </c>
      <c r="AW103" t="s">
        <v>17</v>
      </c>
    </row>
    <row r="104" spans="1:49" hidden="1" x14ac:dyDescent="0.2">
      <c r="A104" t="s">
        <v>0</v>
      </c>
      <c r="B104" t="s">
        <v>1</v>
      </c>
      <c r="C104" s="2">
        <v>45658</v>
      </c>
      <c r="D104" s="2">
        <v>45747</v>
      </c>
      <c r="E104" t="s">
        <v>2</v>
      </c>
      <c r="F104" s="2">
        <v>45679</v>
      </c>
      <c r="G104" t="s">
        <v>121</v>
      </c>
      <c r="H104" t="s">
        <v>140</v>
      </c>
      <c r="I104" t="s">
        <v>803</v>
      </c>
      <c r="K104" s="2">
        <v>45658</v>
      </c>
      <c r="L104" s="2">
        <v>46022</v>
      </c>
      <c r="M104" t="s">
        <v>6</v>
      </c>
      <c r="N104" t="s">
        <v>7</v>
      </c>
      <c r="O104" t="s">
        <v>8</v>
      </c>
      <c r="P104" t="s">
        <v>804</v>
      </c>
      <c r="Q104" t="s">
        <v>804</v>
      </c>
      <c r="R104" t="s">
        <v>805</v>
      </c>
      <c r="S104" t="s">
        <v>376</v>
      </c>
      <c r="T104" t="s">
        <v>377</v>
      </c>
      <c r="U104" t="s">
        <v>12</v>
      </c>
      <c r="V104" t="s">
        <v>13</v>
      </c>
      <c r="W104" t="s">
        <v>378</v>
      </c>
      <c r="X104" t="s">
        <v>379</v>
      </c>
      <c r="Y104" t="s">
        <v>380</v>
      </c>
      <c r="Z104" t="s">
        <v>17</v>
      </c>
      <c r="AA104" t="s">
        <v>381</v>
      </c>
      <c r="AB104" t="s">
        <v>103</v>
      </c>
      <c r="AC104" t="s">
        <v>382</v>
      </c>
      <c r="AD104" t="s">
        <v>806</v>
      </c>
      <c r="AE104" t="s">
        <v>39</v>
      </c>
      <c r="AF104" t="s">
        <v>807</v>
      </c>
      <c r="AG104" t="s">
        <v>808</v>
      </c>
      <c r="AH104" t="s">
        <v>25</v>
      </c>
      <c r="AI104" t="s">
        <v>26</v>
      </c>
      <c r="AJ104" t="s">
        <v>27</v>
      </c>
      <c r="AK104" t="s">
        <v>28</v>
      </c>
      <c r="AL104" s="3">
        <v>93334</v>
      </c>
      <c r="AM104" s="3">
        <v>0</v>
      </c>
      <c r="AN104" s="3">
        <v>0</v>
      </c>
      <c r="AO104" s="3">
        <v>93334</v>
      </c>
      <c r="AP104" s="3">
        <v>0</v>
      </c>
      <c r="AQ104" s="3">
        <v>93334</v>
      </c>
      <c r="AR104" t="s">
        <v>809</v>
      </c>
      <c r="AS104" t="s">
        <v>1</v>
      </c>
      <c r="AT104" t="s">
        <v>810</v>
      </c>
      <c r="AU104" t="s">
        <v>1</v>
      </c>
      <c r="AV104" s="2">
        <v>45679</v>
      </c>
      <c r="AW104" t="s">
        <v>17</v>
      </c>
    </row>
    <row r="105" spans="1:49" hidden="1" x14ac:dyDescent="0.2">
      <c r="A105" t="s">
        <v>0</v>
      </c>
      <c r="B105" t="s">
        <v>1</v>
      </c>
      <c r="C105" s="2">
        <v>45658</v>
      </c>
      <c r="D105" s="2">
        <v>45747</v>
      </c>
      <c r="E105" t="s">
        <v>2</v>
      </c>
      <c r="F105" s="2">
        <v>45679</v>
      </c>
      <c r="G105" t="s">
        <v>121</v>
      </c>
      <c r="H105" t="s">
        <v>140</v>
      </c>
      <c r="I105" t="s">
        <v>811</v>
      </c>
      <c r="K105" s="2">
        <v>45658</v>
      </c>
      <c r="L105" s="2">
        <v>46022</v>
      </c>
      <c r="M105" t="s">
        <v>6</v>
      </c>
      <c r="N105" t="s">
        <v>7</v>
      </c>
      <c r="O105" t="s">
        <v>8</v>
      </c>
      <c r="P105" t="s">
        <v>812</v>
      </c>
      <c r="Q105" t="s">
        <v>812</v>
      </c>
      <c r="R105" t="s">
        <v>813</v>
      </c>
      <c r="S105" t="s">
        <v>376</v>
      </c>
      <c r="T105" t="s">
        <v>377</v>
      </c>
      <c r="U105" t="s">
        <v>12</v>
      </c>
      <c r="V105" t="s">
        <v>13</v>
      </c>
      <c r="W105" t="s">
        <v>378</v>
      </c>
      <c r="X105" t="s">
        <v>379</v>
      </c>
      <c r="Y105" t="s">
        <v>380</v>
      </c>
      <c r="Z105" t="s">
        <v>17</v>
      </c>
      <c r="AA105" t="s">
        <v>381</v>
      </c>
      <c r="AB105" t="s">
        <v>103</v>
      </c>
      <c r="AC105" t="s">
        <v>382</v>
      </c>
      <c r="AD105" t="s">
        <v>814</v>
      </c>
      <c r="AE105" t="s">
        <v>39</v>
      </c>
      <c r="AF105" t="s">
        <v>815</v>
      </c>
      <c r="AG105" t="s">
        <v>816</v>
      </c>
      <c r="AH105" t="s">
        <v>25</v>
      </c>
      <c r="AI105" t="s">
        <v>26</v>
      </c>
      <c r="AJ105" t="s">
        <v>27</v>
      </c>
      <c r="AK105" t="s">
        <v>28</v>
      </c>
      <c r="AL105" s="3">
        <v>666667</v>
      </c>
      <c r="AM105" s="3">
        <v>0</v>
      </c>
      <c r="AN105" s="3">
        <v>0</v>
      </c>
      <c r="AO105" s="3">
        <v>666667</v>
      </c>
      <c r="AP105" s="3">
        <v>500000</v>
      </c>
      <c r="AQ105" s="3">
        <v>166667</v>
      </c>
      <c r="AR105" t="s">
        <v>817</v>
      </c>
      <c r="AS105" t="s">
        <v>1</v>
      </c>
      <c r="AT105" t="s">
        <v>818</v>
      </c>
      <c r="AU105" t="s">
        <v>1</v>
      </c>
      <c r="AV105" s="2">
        <v>45679</v>
      </c>
      <c r="AW105" t="s">
        <v>17</v>
      </c>
    </row>
    <row r="106" spans="1:49" hidden="1" x14ac:dyDescent="0.2">
      <c r="A106" t="s">
        <v>0</v>
      </c>
      <c r="B106" t="s">
        <v>1</v>
      </c>
      <c r="C106" s="2">
        <v>45658</v>
      </c>
      <c r="D106" s="2">
        <v>45747</v>
      </c>
      <c r="E106" t="s">
        <v>2</v>
      </c>
      <c r="F106" s="2">
        <v>45679</v>
      </c>
      <c r="G106" t="s">
        <v>121</v>
      </c>
      <c r="H106" t="s">
        <v>140</v>
      </c>
      <c r="I106" t="s">
        <v>819</v>
      </c>
      <c r="K106" s="2">
        <v>45658</v>
      </c>
      <c r="L106" s="2">
        <v>46022</v>
      </c>
      <c r="M106" t="s">
        <v>6</v>
      </c>
      <c r="N106" t="s">
        <v>7</v>
      </c>
      <c r="O106" t="s">
        <v>8</v>
      </c>
      <c r="P106" t="s">
        <v>820</v>
      </c>
      <c r="Q106" t="s">
        <v>820</v>
      </c>
      <c r="R106" t="s">
        <v>821</v>
      </c>
      <c r="S106" t="s">
        <v>376</v>
      </c>
      <c r="T106" t="s">
        <v>377</v>
      </c>
      <c r="U106" t="s">
        <v>12</v>
      </c>
      <c r="V106" t="s">
        <v>13</v>
      </c>
      <c r="W106" t="s">
        <v>378</v>
      </c>
      <c r="X106" t="s">
        <v>379</v>
      </c>
      <c r="Y106" t="s">
        <v>380</v>
      </c>
      <c r="Z106" t="s">
        <v>17</v>
      </c>
      <c r="AA106" t="s">
        <v>381</v>
      </c>
      <c r="AB106" t="s">
        <v>103</v>
      </c>
      <c r="AC106" t="s">
        <v>382</v>
      </c>
      <c r="AD106" t="s">
        <v>822</v>
      </c>
      <c r="AE106" t="s">
        <v>39</v>
      </c>
      <c r="AF106" t="s">
        <v>823</v>
      </c>
      <c r="AG106" t="s">
        <v>824</v>
      </c>
      <c r="AH106" t="s">
        <v>25</v>
      </c>
      <c r="AI106" t="s">
        <v>26</v>
      </c>
      <c r="AJ106" t="s">
        <v>27</v>
      </c>
      <c r="AK106" t="s">
        <v>28</v>
      </c>
      <c r="AL106" s="3">
        <v>672000</v>
      </c>
      <c r="AM106" s="3">
        <v>0</v>
      </c>
      <c r="AN106" s="3">
        <v>0</v>
      </c>
      <c r="AO106" s="3">
        <v>672000</v>
      </c>
      <c r="AP106" s="3">
        <v>0</v>
      </c>
      <c r="AQ106" s="3">
        <v>672000</v>
      </c>
      <c r="AR106" t="s">
        <v>825</v>
      </c>
      <c r="AS106" t="s">
        <v>1</v>
      </c>
      <c r="AT106" t="s">
        <v>826</v>
      </c>
      <c r="AU106" t="s">
        <v>1</v>
      </c>
      <c r="AV106" s="2">
        <v>45679</v>
      </c>
      <c r="AW106" t="s">
        <v>17</v>
      </c>
    </row>
    <row r="107" spans="1:49" hidden="1" x14ac:dyDescent="0.2">
      <c r="A107" t="s">
        <v>0</v>
      </c>
      <c r="B107" t="s">
        <v>1</v>
      </c>
      <c r="C107" s="2">
        <v>45658</v>
      </c>
      <c r="D107" s="2">
        <v>45747</v>
      </c>
      <c r="E107" t="s">
        <v>2</v>
      </c>
      <c r="F107" s="2">
        <v>45679</v>
      </c>
      <c r="G107" t="s">
        <v>121</v>
      </c>
      <c r="H107" t="s">
        <v>140</v>
      </c>
      <c r="I107" t="s">
        <v>827</v>
      </c>
      <c r="K107" s="2">
        <v>45658</v>
      </c>
      <c r="L107" s="2">
        <v>46022</v>
      </c>
      <c r="M107" t="s">
        <v>6</v>
      </c>
      <c r="N107" t="s">
        <v>7</v>
      </c>
      <c r="O107" t="s">
        <v>8</v>
      </c>
      <c r="P107" t="s">
        <v>828</v>
      </c>
      <c r="Q107" t="s">
        <v>828</v>
      </c>
      <c r="R107" t="s">
        <v>829</v>
      </c>
      <c r="S107" t="s">
        <v>376</v>
      </c>
      <c r="T107" t="s">
        <v>377</v>
      </c>
      <c r="U107" t="s">
        <v>12</v>
      </c>
      <c r="V107" t="s">
        <v>13</v>
      </c>
      <c r="W107" t="s">
        <v>378</v>
      </c>
      <c r="X107" t="s">
        <v>379</v>
      </c>
      <c r="Y107" t="s">
        <v>380</v>
      </c>
      <c r="Z107" t="s">
        <v>17</v>
      </c>
      <c r="AA107" t="s">
        <v>381</v>
      </c>
      <c r="AB107" t="s">
        <v>103</v>
      </c>
      <c r="AC107" t="s">
        <v>382</v>
      </c>
      <c r="AD107" t="s">
        <v>830</v>
      </c>
      <c r="AE107" t="s">
        <v>39</v>
      </c>
      <c r="AF107" t="s">
        <v>831</v>
      </c>
      <c r="AG107" t="s">
        <v>832</v>
      </c>
      <c r="AH107" t="s">
        <v>25</v>
      </c>
      <c r="AI107" t="s">
        <v>26</v>
      </c>
      <c r="AJ107" t="s">
        <v>27</v>
      </c>
      <c r="AK107" t="s">
        <v>28</v>
      </c>
      <c r="AL107" s="3">
        <v>333933</v>
      </c>
      <c r="AM107" s="3">
        <v>0</v>
      </c>
      <c r="AN107" s="3">
        <v>0</v>
      </c>
      <c r="AO107" s="3">
        <v>333933</v>
      </c>
      <c r="AP107" s="3">
        <v>333333</v>
      </c>
      <c r="AQ107" s="3">
        <v>600</v>
      </c>
      <c r="AR107" t="s">
        <v>833</v>
      </c>
      <c r="AS107" t="s">
        <v>1</v>
      </c>
      <c r="AT107" t="s">
        <v>834</v>
      </c>
      <c r="AU107" t="s">
        <v>1</v>
      </c>
      <c r="AV107" s="2">
        <v>45679</v>
      </c>
      <c r="AW107" t="s">
        <v>17</v>
      </c>
    </row>
    <row r="108" spans="1:49" hidden="1" x14ac:dyDescent="0.2">
      <c r="A108" t="s">
        <v>0</v>
      </c>
      <c r="B108" t="s">
        <v>1</v>
      </c>
      <c r="C108" s="2">
        <v>45658</v>
      </c>
      <c r="D108" s="2">
        <v>45747</v>
      </c>
      <c r="E108" t="s">
        <v>2</v>
      </c>
      <c r="F108" s="2">
        <v>45679</v>
      </c>
      <c r="G108" t="s">
        <v>121</v>
      </c>
      <c r="H108" t="s">
        <v>140</v>
      </c>
      <c r="I108" t="s">
        <v>835</v>
      </c>
      <c r="K108" s="2">
        <v>45658</v>
      </c>
      <c r="L108" s="2">
        <v>46022</v>
      </c>
      <c r="M108" t="s">
        <v>6</v>
      </c>
      <c r="N108" t="s">
        <v>7</v>
      </c>
      <c r="O108" t="s">
        <v>8</v>
      </c>
      <c r="P108" t="s">
        <v>836</v>
      </c>
      <c r="Q108" t="s">
        <v>836</v>
      </c>
      <c r="R108" t="s">
        <v>837</v>
      </c>
      <c r="S108" t="s">
        <v>376</v>
      </c>
      <c r="T108" t="s">
        <v>377</v>
      </c>
      <c r="U108" t="s">
        <v>12</v>
      </c>
      <c r="V108" t="s">
        <v>13</v>
      </c>
      <c r="W108" t="s">
        <v>378</v>
      </c>
      <c r="X108" t="s">
        <v>379</v>
      </c>
      <c r="Y108" t="s">
        <v>380</v>
      </c>
      <c r="Z108" t="s">
        <v>17</v>
      </c>
      <c r="AA108" t="s">
        <v>381</v>
      </c>
      <c r="AB108" t="s">
        <v>103</v>
      </c>
      <c r="AC108" t="s">
        <v>382</v>
      </c>
      <c r="AD108" t="s">
        <v>838</v>
      </c>
      <c r="AE108" t="s">
        <v>39</v>
      </c>
      <c r="AF108" t="s">
        <v>839</v>
      </c>
      <c r="AG108" t="s">
        <v>840</v>
      </c>
      <c r="AH108" t="s">
        <v>25</v>
      </c>
      <c r="AI108" t="s">
        <v>26</v>
      </c>
      <c r="AJ108" t="s">
        <v>27</v>
      </c>
      <c r="AK108" t="s">
        <v>28</v>
      </c>
      <c r="AL108" s="3">
        <v>333334</v>
      </c>
      <c r="AM108" s="3">
        <v>0</v>
      </c>
      <c r="AN108" s="3">
        <v>0</v>
      </c>
      <c r="AO108" s="3">
        <v>333334</v>
      </c>
      <c r="AP108" s="3">
        <v>0</v>
      </c>
      <c r="AQ108" s="3">
        <v>333334</v>
      </c>
      <c r="AR108" t="s">
        <v>841</v>
      </c>
      <c r="AS108" t="s">
        <v>1</v>
      </c>
      <c r="AT108" t="s">
        <v>842</v>
      </c>
      <c r="AU108" t="s">
        <v>1</v>
      </c>
      <c r="AV108" s="2">
        <v>45679</v>
      </c>
      <c r="AW108" t="s">
        <v>17</v>
      </c>
    </row>
    <row r="109" spans="1:49" hidden="1" x14ac:dyDescent="0.2">
      <c r="A109" t="s">
        <v>0</v>
      </c>
      <c r="B109" t="s">
        <v>1</v>
      </c>
      <c r="C109" s="2">
        <v>45658</v>
      </c>
      <c r="D109" s="2">
        <v>45747</v>
      </c>
      <c r="E109" t="s">
        <v>2</v>
      </c>
      <c r="F109" s="2">
        <v>45679</v>
      </c>
      <c r="G109" t="s">
        <v>121</v>
      </c>
      <c r="H109" t="s">
        <v>140</v>
      </c>
      <c r="I109" t="s">
        <v>843</v>
      </c>
      <c r="K109" s="2">
        <v>45658</v>
      </c>
      <c r="L109" s="2">
        <v>46022</v>
      </c>
      <c r="M109" t="s">
        <v>6</v>
      </c>
      <c r="N109" t="s">
        <v>7</v>
      </c>
      <c r="O109" t="s">
        <v>8</v>
      </c>
      <c r="P109" t="s">
        <v>844</v>
      </c>
      <c r="Q109" t="s">
        <v>844</v>
      </c>
      <c r="R109" t="s">
        <v>845</v>
      </c>
      <c r="S109" t="s">
        <v>376</v>
      </c>
      <c r="T109" t="s">
        <v>377</v>
      </c>
      <c r="U109" t="s">
        <v>12</v>
      </c>
      <c r="V109" t="s">
        <v>13</v>
      </c>
      <c r="W109" t="s">
        <v>378</v>
      </c>
      <c r="X109" t="s">
        <v>379</v>
      </c>
      <c r="Y109" t="s">
        <v>380</v>
      </c>
      <c r="Z109" t="s">
        <v>17</v>
      </c>
      <c r="AA109" t="s">
        <v>381</v>
      </c>
      <c r="AB109" t="s">
        <v>103</v>
      </c>
      <c r="AC109" t="s">
        <v>382</v>
      </c>
      <c r="AD109" t="s">
        <v>846</v>
      </c>
      <c r="AE109" t="s">
        <v>39</v>
      </c>
      <c r="AF109" t="s">
        <v>847</v>
      </c>
      <c r="AG109" t="s">
        <v>848</v>
      </c>
      <c r="AH109" t="s">
        <v>25</v>
      </c>
      <c r="AI109" t="s">
        <v>26</v>
      </c>
      <c r="AJ109" t="s">
        <v>27</v>
      </c>
      <c r="AK109" t="s">
        <v>28</v>
      </c>
      <c r="AL109" s="3">
        <v>5967000</v>
      </c>
      <c r="AM109" s="3">
        <v>0</v>
      </c>
      <c r="AN109" s="3">
        <v>0</v>
      </c>
      <c r="AO109" s="3">
        <v>5967000</v>
      </c>
      <c r="AP109" s="3">
        <v>0</v>
      </c>
      <c r="AQ109" s="3">
        <v>5967000</v>
      </c>
      <c r="AR109" t="s">
        <v>849</v>
      </c>
      <c r="AS109" t="s">
        <v>1</v>
      </c>
      <c r="AT109" t="s">
        <v>850</v>
      </c>
      <c r="AU109" t="s">
        <v>1</v>
      </c>
      <c r="AV109" s="2">
        <v>45679</v>
      </c>
      <c r="AW109" t="s">
        <v>17</v>
      </c>
    </row>
    <row r="110" spans="1:49" hidden="1" x14ac:dyDescent="0.2">
      <c r="A110" t="s">
        <v>0</v>
      </c>
      <c r="B110" t="s">
        <v>1</v>
      </c>
      <c r="C110" s="2">
        <v>45658</v>
      </c>
      <c r="D110" s="2">
        <v>45747</v>
      </c>
      <c r="E110" t="s">
        <v>2</v>
      </c>
      <c r="F110" s="2">
        <v>45679</v>
      </c>
      <c r="G110" t="s">
        <v>121</v>
      </c>
      <c r="H110" t="s">
        <v>140</v>
      </c>
      <c r="I110" t="s">
        <v>851</v>
      </c>
      <c r="K110" s="2">
        <v>45658</v>
      </c>
      <c r="L110" s="2">
        <v>46022</v>
      </c>
      <c r="M110" t="s">
        <v>6</v>
      </c>
      <c r="N110" t="s">
        <v>7</v>
      </c>
      <c r="O110" t="s">
        <v>8</v>
      </c>
      <c r="P110" t="s">
        <v>852</v>
      </c>
      <c r="Q110" t="s">
        <v>852</v>
      </c>
      <c r="R110" t="s">
        <v>853</v>
      </c>
      <c r="S110" t="s">
        <v>376</v>
      </c>
      <c r="T110" t="s">
        <v>377</v>
      </c>
      <c r="U110" t="s">
        <v>12</v>
      </c>
      <c r="V110" t="s">
        <v>13</v>
      </c>
      <c r="W110" t="s">
        <v>378</v>
      </c>
      <c r="X110" t="s">
        <v>379</v>
      </c>
      <c r="Y110" t="s">
        <v>380</v>
      </c>
      <c r="Z110" t="s">
        <v>17</v>
      </c>
      <c r="AA110" t="s">
        <v>381</v>
      </c>
      <c r="AB110" t="s">
        <v>103</v>
      </c>
      <c r="AC110" t="s">
        <v>382</v>
      </c>
      <c r="AD110" t="s">
        <v>854</v>
      </c>
      <c r="AE110" t="s">
        <v>39</v>
      </c>
      <c r="AF110" t="s">
        <v>855</v>
      </c>
      <c r="AG110" t="s">
        <v>856</v>
      </c>
      <c r="AH110" t="s">
        <v>25</v>
      </c>
      <c r="AI110" t="s">
        <v>26</v>
      </c>
      <c r="AJ110" t="s">
        <v>27</v>
      </c>
      <c r="AK110" t="s">
        <v>28</v>
      </c>
      <c r="AL110" s="3">
        <v>550000</v>
      </c>
      <c r="AM110" s="3">
        <v>0</v>
      </c>
      <c r="AN110" s="3">
        <v>0</v>
      </c>
      <c r="AO110" s="3">
        <v>550000</v>
      </c>
      <c r="AP110" s="3">
        <v>550000</v>
      </c>
      <c r="AQ110" s="3">
        <v>0</v>
      </c>
      <c r="AR110" t="s">
        <v>857</v>
      </c>
      <c r="AS110" t="s">
        <v>1</v>
      </c>
      <c r="AT110" t="s">
        <v>858</v>
      </c>
      <c r="AU110" t="s">
        <v>1</v>
      </c>
      <c r="AV110" s="2">
        <v>45679</v>
      </c>
      <c r="AW110" t="s">
        <v>17</v>
      </c>
    </row>
    <row r="111" spans="1:49" hidden="1" x14ac:dyDescent="0.2">
      <c r="A111" t="s">
        <v>0</v>
      </c>
      <c r="B111" t="s">
        <v>1</v>
      </c>
      <c r="C111" s="2">
        <v>45658</v>
      </c>
      <c r="D111" s="2">
        <v>45747</v>
      </c>
      <c r="E111" t="s">
        <v>2</v>
      </c>
      <c r="F111" s="2">
        <v>45679</v>
      </c>
      <c r="G111" t="s">
        <v>121</v>
      </c>
      <c r="H111" t="s">
        <v>140</v>
      </c>
      <c r="I111" t="s">
        <v>859</v>
      </c>
      <c r="K111" s="2">
        <v>45658</v>
      </c>
      <c r="L111" s="2">
        <v>46022</v>
      </c>
      <c r="M111" t="s">
        <v>6</v>
      </c>
      <c r="N111" t="s">
        <v>7</v>
      </c>
      <c r="O111" t="s">
        <v>8</v>
      </c>
      <c r="P111" t="s">
        <v>860</v>
      </c>
      <c r="Q111" t="s">
        <v>860</v>
      </c>
      <c r="R111" t="s">
        <v>861</v>
      </c>
      <c r="S111" t="s">
        <v>376</v>
      </c>
      <c r="T111" t="s">
        <v>377</v>
      </c>
      <c r="U111" t="s">
        <v>12</v>
      </c>
      <c r="V111" t="s">
        <v>13</v>
      </c>
      <c r="W111" t="s">
        <v>378</v>
      </c>
      <c r="X111" t="s">
        <v>379</v>
      </c>
      <c r="Y111" t="s">
        <v>380</v>
      </c>
      <c r="Z111" t="s">
        <v>17</v>
      </c>
      <c r="AA111" t="s">
        <v>381</v>
      </c>
      <c r="AB111" t="s">
        <v>103</v>
      </c>
      <c r="AC111" t="s">
        <v>382</v>
      </c>
      <c r="AD111" t="s">
        <v>862</v>
      </c>
      <c r="AE111" t="s">
        <v>39</v>
      </c>
      <c r="AF111" t="s">
        <v>863</v>
      </c>
      <c r="AG111" t="s">
        <v>864</v>
      </c>
      <c r="AH111" t="s">
        <v>25</v>
      </c>
      <c r="AI111" t="s">
        <v>26</v>
      </c>
      <c r="AJ111" t="s">
        <v>27</v>
      </c>
      <c r="AK111" t="s">
        <v>28</v>
      </c>
      <c r="AL111" s="3">
        <v>600000</v>
      </c>
      <c r="AM111" s="3">
        <v>0</v>
      </c>
      <c r="AN111" s="3">
        <v>0</v>
      </c>
      <c r="AO111" s="3">
        <v>600000</v>
      </c>
      <c r="AP111" s="3">
        <v>0</v>
      </c>
      <c r="AQ111" s="3">
        <v>600000</v>
      </c>
      <c r="AR111" t="s">
        <v>865</v>
      </c>
      <c r="AS111" t="s">
        <v>1</v>
      </c>
      <c r="AT111" t="s">
        <v>866</v>
      </c>
      <c r="AU111" t="s">
        <v>1</v>
      </c>
      <c r="AV111" s="2">
        <v>45679</v>
      </c>
      <c r="AW111" t="s">
        <v>17</v>
      </c>
    </row>
    <row r="112" spans="1:49" hidden="1" x14ac:dyDescent="0.2">
      <c r="A112" t="s">
        <v>0</v>
      </c>
      <c r="B112" t="s">
        <v>1</v>
      </c>
      <c r="C112" s="2">
        <v>45658</v>
      </c>
      <c r="D112" s="2">
        <v>45747</v>
      </c>
      <c r="E112" t="s">
        <v>2</v>
      </c>
      <c r="F112" s="2">
        <v>45679</v>
      </c>
      <c r="G112" t="s">
        <v>121</v>
      </c>
      <c r="H112" t="s">
        <v>140</v>
      </c>
      <c r="I112" t="s">
        <v>867</v>
      </c>
      <c r="K112" s="2">
        <v>45658</v>
      </c>
      <c r="L112" s="2">
        <v>46022</v>
      </c>
      <c r="M112" t="s">
        <v>6</v>
      </c>
      <c r="N112" t="s">
        <v>7</v>
      </c>
      <c r="O112" t="s">
        <v>8</v>
      </c>
      <c r="P112" t="s">
        <v>868</v>
      </c>
      <c r="Q112" t="s">
        <v>868</v>
      </c>
      <c r="R112" t="s">
        <v>869</v>
      </c>
      <c r="S112" t="s">
        <v>376</v>
      </c>
      <c r="T112" t="s">
        <v>377</v>
      </c>
      <c r="U112" t="s">
        <v>12</v>
      </c>
      <c r="V112" t="s">
        <v>13</v>
      </c>
      <c r="W112" t="s">
        <v>378</v>
      </c>
      <c r="X112" t="s">
        <v>379</v>
      </c>
      <c r="Y112" t="s">
        <v>380</v>
      </c>
      <c r="Z112" t="s">
        <v>17</v>
      </c>
      <c r="AA112" t="s">
        <v>381</v>
      </c>
      <c r="AB112" t="s">
        <v>103</v>
      </c>
      <c r="AC112" t="s">
        <v>382</v>
      </c>
      <c r="AD112" t="s">
        <v>870</v>
      </c>
      <c r="AE112" t="s">
        <v>39</v>
      </c>
      <c r="AF112" t="s">
        <v>871</v>
      </c>
      <c r="AG112" t="s">
        <v>872</v>
      </c>
      <c r="AH112" t="s">
        <v>25</v>
      </c>
      <c r="AI112" t="s">
        <v>26</v>
      </c>
      <c r="AJ112" t="s">
        <v>27</v>
      </c>
      <c r="AK112" t="s">
        <v>28</v>
      </c>
      <c r="AL112" s="3">
        <v>1600000</v>
      </c>
      <c r="AM112" s="3">
        <v>0</v>
      </c>
      <c r="AN112" s="3">
        <v>0</v>
      </c>
      <c r="AO112" s="3">
        <v>1600000</v>
      </c>
      <c r="AP112" s="3">
        <v>1600000</v>
      </c>
      <c r="AQ112" s="3">
        <v>0</v>
      </c>
      <c r="AR112" t="s">
        <v>873</v>
      </c>
      <c r="AS112" t="s">
        <v>1</v>
      </c>
      <c r="AT112" t="s">
        <v>874</v>
      </c>
      <c r="AU112" t="s">
        <v>1</v>
      </c>
      <c r="AV112" s="2">
        <v>45679</v>
      </c>
      <c r="AW112" t="s">
        <v>17</v>
      </c>
    </row>
    <row r="113" spans="1:49" hidden="1" x14ac:dyDescent="0.2">
      <c r="A113" t="s">
        <v>0</v>
      </c>
      <c r="B113" t="s">
        <v>1</v>
      </c>
      <c r="C113" s="2">
        <v>45658</v>
      </c>
      <c r="D113" s="2">
        <v>45747</v>
      </c>
      <c r="E113" t="s">
        <v>2</v>
      </c>
      <c r="F113" s="2">
        <v>45679</v>
      </c>
      <c r="G113" t="s">
        <v>121</v>
      </c>
      <c r="H113" t="s">
        <v>140</v>
      </c>
      <c r="I113" t="s">
        <v>875</v>
      </c>
      <c r="K113" s="2">
        <v>45658</v>
      </c>
      <c r="L113" s="2">
        <v>46022</v>
      </c>
      <c r="M113" t="s">
        <v>6</v>
      </c>
      <c r="N113" t="s">
        <v>7</v>
      </c>
      <c r="O113" t="s">
        <v>8</v>
      </c>
      <c r="P113" t="s">
        <v>876</v>
      </c>
      <c r="Q113" t="s">
        <v>876</v>
      </c>
      <c r="R113" t="s">
        <v>877</v>
      </c>
      <c r="S113" t="s">
        <v>376</v>
      </c>
      <c r="T113" t="s">
        <v>377</v>
      </c>
      <c r="U113" t="s">
        <v>12</v>
      </c>
      <c r="V113" t="s">
        <v>13</v>
      </c>
      <c r="W113" t="s">
        <v>378</v>
      </c>
      <c r="X113" t="s">
        <v>379</v>
      </c>
      <c r="Y113" t="s">
        <v>380</v>
      </c>
      <c r="Z113" t="s">
        <v>17</v>
      </c>
      <c r="AA113" t="s">
        <v>381</v>
      </c>
      <c r="AB113" t="s">
        <v>103</v>
      </c>
      <c r="AC113" t="s">
        <v>382</v>
      </c>
      <c r="AD113" t="s">
        <v>878</v>
      </c>
      <c r="AE113" t="s">
        <v>39</v>
      </c>
      <c r="AF113" t="s">
        <v>879</v>
      </c>
      <c r="AG113" t="s">
        <v>880</v>
      </c>
      <c r="AH113" t="s">
        <v>25</v>
      </c>
      <c r="AI113" t="s">
        <v>26</v>
      </c>
      <c r="AJ113" t="s">
        <v>27</v>
      </c>
      <c r="AK113" t="s">
        <v>28</v>
      </c>
      <c r="AL113" s="3">
        <v>5920000</v>
      </c>
      <c r="AM113" s="3">
        <v>0</v>
      </c>
      <c r="AN113" s="3">
        <v>0</v>
      </c>
      <c r="AO113" s="3">
        <v>5920000</v>
      </c>
      <c r="AP113" s="3">
        <v>0</v>
      </c>
      <c r="AQ113" s="3">
        <v>5920000</v>
      </c>
      <c r="AR113" t="s">
        <v>881</v>
      </c>
      <c r="AS113" t="s">
        <v>1</v>
      </c>
      <c r="AT113" t="s">
        <v>882</v>
      </c>
      <c r="AU113" t="s">
        <v>1</v>
      </c>
      <c r="AV113" s="2">
        <v>45679</v>
      </c>
      <c r="AW113" t="s">
        <v>17</v>
      </c>
    </row>
    <row r="114" spans="1:49" hidden="1" x14ac:dyDescent="0.2">
      <c r="A114" t="s">
        <v>0</v>
      </c>
      <c r="B114" t="s">
        <v>1</v>
      </c>
      <c r="C114" s="2">
        <v>45658</v>
      </c>
      <c r="D114" s="2">
        <v>45747</v>
      </c>
      <c r="E114" t="s">
        <v>2</v>
      </c>
      <c r="F114" s="2">
        <v>45679</v>
      </c>
      <c r="G114" t="s">
        <v>121</v>
      </c>
      <c r="H114" t="s">
        <v>140</v>
      </c>
      <c r="I114" t="s">
        <v>883</v>
      </c>
      <c r="K114" s="2">
        <v>45658</v>
      </c>
      <c r="L114" s="2">
        <v>46022</v>
      </c>
      <c r="M114" t="s">
        <v>6</v>
      </c>
      <c r="N114" t="s">
        <v>7</v>
      </c>
      <c r="O114" t="s">
        <v>8</v>
      </c>
      <c r="P114" t="s">
        <v>884</v>
      </c>
      <c r="Q114" t="s">
        <v>884</v>
      </c>
      <c r="R114" t="s">
        <v>885</v>
      </c>
      <c r="S114" t="s">
        <v>376</v>
      </c>
      <c r="T114" t="s">
        <v>377</v>
      </c>
      <c r="U114" t="s">
        <v>12</v>
      </c>
      <c r="V114" t="s">
        <v>13</v>
      </c>
      <c r="W114" t="s">
        <v>378</v>
      </c>
      <c r="X114" t="s">
        <v>379</v>
      </c>
      <c r="Y114" t="s">
        <v>380</v>
      </c>
      <c r="Z114" t="s">
        <v>17</v>
      </c>
      <c r="AA114" t="s">
        <v>381</v>
      </c>
      <c r="AB114" t="s">
        <v>103</v>
      </c>
      <c r="AC114" t="s">
        <v>382</v>
      </c>
      <c r="AD114" t="s">
        <v>886</v>
      </c>
      <c r="AE114" t="s">
        <v>39</v>
      </c>
      <c r="AF114" t="s">
        <v>887</v>
      </c>
      <c r="AG114" t="s">
        <v>888</v>
      </c>
      <c r="AH114" t="s">
        <v>25</v>
      </c>
      <c r="AI114" t="s">
        <v>26</v>
      </c>
      <c r="AJ114" t="s">
        <v>27</v>
      </c>
      <c r="AK114" t="s">
        <v>28</v>
      </c>
      <c r="AL114" s="3">
        <v>320000</v>
      </c>
      <c r="AM114" s="3">
        <v>0</v>
      </c>
      <c r="AN114" s="3">
        <v>0</v>
      </c>
      <c r="AO114" s="3">
        <v>320000</v>
      </c>
      <c r="AP114" s="3">
        <v>0</v>
      </c>
      <c r="AQ114" s="3">
        <v>320000</v>
      </c>
      <c r="AR114" t="s">
        <v>889</v>
      </c>
      <c r="AS114" t="s">
        <v>1</v>
      </c>
      <c r="AT114" t="s">
        <v>890</v>
      </c>
      <c r="AU114" t="s">
        <v>1</v>
      </c>
      <c r="AV114" s="2">
        <v>45679</v>
      </c>
      <c r="AW114" t="s">
        <v>17</v>
      </c>
    </row>
    <row r="115" spans="1:49" hidden="1" x14ac:dyDescent="0.2">
      <c r="A115" t="s">
        <v>0</v>
      </c>
      <c r="B115" t="s">
        <v>1</v>
      </c>
      <c r="C115" s="2">
        <v>45658</v>
      </c>
      <c r="D115" s="2">
        <v>45747</v>
      </c>
      <c r="E115" t="s">
        <v>2</v>
      </c>
      <c r="F115" s="2">
        <v>45679</v>
      </c>
      <c r="G115" t="s">
        <v>121</v>
      </c>
      <c r="H115" t="s">
        <v>140</v>
      </c>
      <c r="I115" t="s">
        <v>891</v>
      </c>
      <c r="K115" s="2">
        <v>45658</v>
      </c>
      <c r="L115" s="2">
        <v>46022</v>
      </c>
      <c r="M115" t="s">
        <v>6</v>
      </c>
      <c r="N115" t="s">
        <v>7</v>
      </c>
      <c r="O115" t="s">
        <v>8</v>
      </c>
      <c r="P115" t="s">
        <v>892</v>
      </c>
      <c r="Q115" t="s">
        <v>892</v>
      </c>
      <c r="R115" t="s">
        <v>893</v>
      </c>
      <c r="S115" t="s">
        <v>376</v>
      </c>
      <c r="T115" t="s">
        <v>377</v>
      </c>
      <c r="U115" t="s">
        <v>12</v>
      </c>
      <c r="V115" t="s">
        <v>13</v>
      </c>
      <c r="W115" t="s">
        <v>378</v>
      </c>
      <c r="X115" t="s">
        <v>379</v>
      </c>
      <c r="Y115" t="s">
        <v>380</v>
      </c>
      <c r="Z115" t="s">
        <v>17</v>
      </c>
      <c r="AA115" t="s">
        <v>381</v>
      </c>
      <c r="AB115" t="s">
        <v>103</v>
      </c>
      <c r="AC115" t="s">
        <v>382</v>
      </c>
      <c r="AD115" t="s">
        <v>894</v>
      </c>
      <c r="AE115" t="s">
        <v>39</v>
      </c>
      <c r="AF115" t="s">
        <v>895</v>
      </c>
      <c r="AG115" t="s">
        <v>896</v>
      </c>
      <c r="AH115" t="s">
        <v>25</v>
      </c>
      <c r="AI115" t="s">
        <v>26</v>
      </c>
      <c r="AJ115" t="s">
        <v>27</v>
      </c>
      <c r="AK115" t="s">
        <v>28</v>
      </c>
      <c r="AL115" s="3">
        <v>2100000</v>
      </c>
      <c r="AM115" s="3">
        <v>0</v>
      </c>
      <c r="AN115" s="3">
        <v>0</v>
      </c>
      <c r="AO115" s="3">
        <v>2100000</v>
      </c>
      <c r="AP115" s="3">
        <v>0</v>
      </c>
      <c r="AQ115" s="3">
        <v>2100000</v>
      </c>
      <c r="AR115" t="s">
        <v>897</v>
      </c>
      <c r="AS115" t="s">
        <v>1</v>
      </c>
      <c r="AT115" t="s">
        <v>898</v>
      </c>
      <c r="AU115" t="s">
        <v>1</v>
      </c>
      <c r="AV115" s="2">
        <v>45679</v>
      </c>
      <c r="AW115" t="s">
        <v>17</v>
      </c>
    </row>
    <row r="116" spans="1:49" hidden="1" x14ac:dyDescent="0.2">
      <c r="A116" t="s">
        <v>0</v>
      </c>
      <c r="B116" t="s">
        <v>1</v>
      </c>
      <c r="C116" s="2">
        <v>45658</v>
      </c>
      <c r="D116" s="2">
        <v>45747</v>
      </c>
      <c r="E116" t="s">
        <v>2</v>
      </c>
      <c r="F116" s="2">
        <v>45679</v>
      </c>
      <c r="G116" t="s">
        <v>121</v>
      </c>
      <c r="H116" t="s">
        <v>140</v>
      </c>
      <c r="I116" t="s">
        <v>899</v>
      </c>
      <c r="K116" s="2">
        <v>45658</v>
      </c>
      <c r="L116" s="2">
        <v>46022</v>
      </c>
      <c r="M116" t="s">
        <v>6</v>
      </c>
      <c r="N116" t="s">
        <v>7</v>
      </c>
      <c r="O116" t="s">
        <v>8</v>
      </c>
      <c r="P116" t="s">
        <v>900</v>
      </c>
      <c r="Q116" t="s">
        <v>900</v>
      </c>
      <c r="R116" t="s">
        <v>901</v>
      </c>
      <c r="S116" t="s">
        <v>376</v>
      </c>
      <c r="T116" t="s">
        <v>377</v>
      </c>
      <c r="U116" t="s">
        <v>12</v>
      </c>
      <c r="V116" t="s">
        <v>13</v>
      </c>
      <c r="W116" t="s">
        <v>378</v>
      </c>
      <c r="X116" t="s">
        <v>379</v>
      </c>
      <c r="Y116" t="s">
        <v>380</v>
      </c>
      <c r="Z116" t="s">
        <v>17</v>
      </c>
      <c r="AA116" t="s">
        <v>381</v>
      </c>
      <c r="AB116" t="s">
        <v>103</v>
      </c>
      <c r="AC116" t="s">
        <v>382</v>
      </c>
      <c r="AD116" t="s">
        <v>902</v>
      </c>
      <c r="AE116" t="s">
        <v>39</v>
      </c>
      <c r="AF116" t="s">
        <v>903</v>
      </c>
      <c r="AG116" t="s">
        <v>904</v>
      </c>
      <c r="AH116" t="s">
        <v>25</v>
      </c>
      <c r="AI116" t="s">
        <v>26</v>
      </c>
      <c r="AJ116" t="s">
        <v>27</v>
      </c>
      <c r="AK116" t="s">
        <v>28</v>
      </c>
      <c r="AL116" s="3">
        <v>11200000</v>
      </c>
      <c r="AM116" s="3">
        <v>0</v>
      </c>
      <c r="AN116" s="3">
        <v>0</v>
      </c>
      <c r="AO116" s="3">
        <v>11200000</v>
      </c>
      <c r="AP116" s="3">
        <v>0</v>
      </c>
      <c r="AQ116" s="3">
        <v>11200000</v>
      </c>
      <c r="AR116" t="s">
        <v>905</v>
      </c>
      <c r="AS116" t="s">
        <v>1</v>
      </c>
      <c r="AT116" t="s">
        <v>906</v>
      </c>
      <c r="AU116" t="s">
        <v>1</v>
      </c>
      <c r="AV116" s="2">
        <v>45679</v>
      </c>
      <c r="AW116" t="s">
        <v>17</v>
      </c>
    </row>
    <row r="117" spans="1:49" hidden="1" x14ac:dyDescent="0.2">
      <c r="A117" t="s">
        <v>0</v>
      </c>
      <c r="B117" t="s">
        <v>1</v>
      </c>
      <c r="C117" s="2">
        <v>45658</v>
      </c>
      <c r="D117" s="2">
        <v>45747</v>
      </c>
      <c r="E117" t="s">
        <v>2</v>
      </c>
      <c r="F117" s="2">
        <v>45679</v>
      </c>
      <c r="G117" t="s">
        <v>121</v>
      </c>
      <c r="H117" t="s">
        <v>140</v>
      </c>
      <c r="I117" t="s">
        <v>907</v>
      </c>
      <c r="K117" s="2">
        <v>45658</v>
      </c>
      <c r="L117" s="2">
        <v>46022</v>
      </c>
      <c r="M117" t="s">
        <v>6</v>
      </c>
      <c r="N117" t="s">
        <v>7</v>
      </c>
      <c r="O117" t="s">
        <v>8</v>
      </c>
      <c r="P117" t="s">
        <v>908</v>
      </c>
      <c r="Q117" t="s">
        <v>908</v>
      </c>
      <c r="R117" t="s">
        <v>909</v>
      </c>
      <c r="S117" t="s">
        <v>376</v>
      </c>
      <c r="T117" t="s">
        <v>377</v>
      </c>
      <c r="U117" t="s">
        <v>12</v>
      </c>
      <c r="V117" t="s">
        <v>13</v>
      </c>
      <c r="W117" t="s">
        <v>378</v>
      </c>
      <c r="X117" t="s">
        <v>379</v>
      </c>
      <c r="Y117" t="s">
        <v>380</v>
      </c>
      <c r="Z117" t="s">
        <v>17</v>
      </c>
      <c r="AA117" t="s">
        <v>381</v>
      </c>
      <c r="AB117" t="s">
        <v>103</v>
      </c>
      <c r="AC117" t="s">
        <v>382</v>
      </c>
      <c r="AD117" t="s">
        <v>910</v>
      </c>
      <c r="AE117" t="s">
        <v>39</v>
      </c>
      <c r="AF117" t="s">
        <v>911</v>
      </c>
      <c r="AG117" t="s">
        <v>912</v>
      </c>
      <c r="AH117" t="s">
        <v>25</v>
      </c>
      <c r="AI117" t="s">
        <v>26</v>
      </c>
      <c r="AJ117" t="s">
        <v>27</v>
      </c>
      <c r="AK117" t="s">
        <v>28</v>
      </c>
      <c r="AL117" s="3">
        <v>2800000</v>
      </c>
      <c r="AM117" s="3">
        <v>0</v>
      </c>
      <c r="AN117" s="3">
        <v>0</v>
      </c>
      <c r="AO117" s="3">
        <v>2800000</v>
      </c>
      <c r="AP117" s="3">
        <v>2800000</v>
      </c>
      <c r="AQ117" s="3">
        <v>0</v>
      </c>
      <c r="AR117" t="s">
        <v>913</v>
      </c>
      <c r="AS117" t="s">
        <v>1</v>
      </c>
      <c r="AT117" t="s">
        <v>914</v>
      </c>
      <c r="AU117" t="s">
        <v>1</v>
      </c>
      <c r="AV117" s="2">
        <v>45679</v>
      </c>
      <c r="AW117" t="s">
        <v>17</v>
      </c>
    </row>
    <row r="118" spans="1:49" hidden="1" x14ac:dyDescent="0.2">
      <c r="A118" t="s">
        <v>0</v>
      </c>
      <c r="B118" t="s">
        <v>1</v>
      </c>
      <c r="C118" s="2">
        <v>45658</v>
      </c>
      <c r="D118" s="2">
        <v>45747</v>
      </c>
      <c r="E118" t="s">
        <v>2</v>
      </c>
      <c r="F118" s="2">
        <v>45679</v>
      </c>
      <c r="G118" t="s">
        <v>121</v>
      </c>
      <c r="H118" t="s">
        <v>140</v>
      </c>
      <c r="I118" t="s">
        <v>915</v>
      </c>
      <c r="K118" s="2">
        <v>45658</v>
      </c>
      <c r="L118" s="2">
        <v>46022</v>
      </c>
      <c r="M118" t="s">
        <v>6</v>
      </c>
      <c r="N118" t="s">
        <v>7</v>
      </c>
      <c r="O118" t="s">
        <v>8</v>
      </c>
      <c r="P118" t="s">
        <v>916</v>
      </c>
      <c r="Q118" t="s">
        <v>916</v>
      </c>
      <c r="R118" t="s">
        <v>917</v>
      </c>
      <c r="S118" t="s">
        <v>376</v>
      </c>
      <c r="T118" t="s">
        <v>377</v>
      </c>
      <c r="U118" t="s">
        <v>12</v>
      </c>
      <c r="V118" t="s">
        <v>13</v>
      </c>
      <c r="W118" t="s">
        <v>378</v>
      </c>
      <c r="X118" t="s">
        <v>379</v>
      </c>
      <c r="Y118" t="s">
        <v>380</v>
      </c>
      <c r="Z118" t="s">
        <v>17</v>
      </c>
      <c r="AA118" t="s">
        <v>381</v>
      </c>
      <c r="AB118" t="s">
        <v>103</v>
      </c>
      <c r="AC118" t="s">
        <v>382</v>
      </c>
      <c r="AD118" t="s">
        <v>918</v>
      </c>
      <c r="AE118" t="s">
        <v>39</v>
      </c>
      <c r="AF118" t="s">
        <v>919</v>
      </c>
      <c r="AG118" t="s">
        <v>920</v>
      </c>
      <c r="AH118" t="s">
        <v>25</v>
      </c>
      <c r="AI118" t="s">
        <v>26</v>
      </c>
      <c r="AJ118" t="s">
        <v>27</v>
      </c>
      <c r="AK118" t="s">
        <v>28</v>
      </c>
      <c r="AL118" s="3">
        <v>5967000</v>
      </c>
      <c r="AM118" s="3">
        <v>0</v>
      </c>
      <c r="AN118" s="3">
        <v>0</v>
      </c>
      <c r="AO118" s="3">
        <v>5967000</v>
      </c>
      <c r="AP118" s="3">
        <v>0</v>
      </c>
      <c r="AQ118" s="3">
        <v>5967000</v>
      </c>
      <c r="AR118" t="s">
        <v>921</v>
      </c>
      <c r="AS118" t="s">
        <v>1</v>
      </c>
      <c r="AT118" t="s">
        <v>922</v>
      </c>
      <c r="AU118" t="s">
        <v>1</v>
      </c>
      <c r="AV118" s="2">
        <v>45679</v>
      </c>
      <c r="AW118" t="s">
        <v>17</v>
      </c>
    </row>
    <row r="119" spans="1:49" hidden="1" x14ac:dyDescent="0.2">
      <c r="A119" t="s">
        <v>0</v>
      </c>
      <c r="B119" t="s">
        <v>1</v>
      </c>
      <c r="C119" s="2">
        <v>45658</v>
      </c>
      <c r="D119" s="2">
        <v>45747</v>
      </c>
      <c r="E119" t="s">
        <v>2</v>
      </c>
      <c r="F119" s="2">
        <v>45679</v>
      </c>
      <c r="G119" t="s">
        <v>121</v>
      </c>
      <c r="H119" t="s">
        <v>140</v>
      </c>
      <c r="I119" t="s">
        <v>923</v>
      </c>
      <c r="K119" s="2">
        <v>45658</v>
      </c>
      <c r="L119" s="2">
        <v>46022</v>
      </c>
      <c r="M119" t="s">
        <v>6</v>
      </c>
      <c r="N119" t="s">
        <v>7</v>
      </c>
      <c r="O119" t="s">
        <v>8</v>
      </c>
      <c r="P119" t="s">
        <v>924</v>
      </c>
      <c r="Q119" t="s">
        <v>924</v>
      </c>
      <c r="R119" t="s">
        <v>925</v>
      </c>
      <c r="S119" t="s">
        <v>376</v>
      </c>
      <c r="T119" t="s">
        <v>377</v>
      </c>
      <c r="U119" t="s">
        <v>12</v>
      </c>
      <c r="V119" t="s">
        <v>13</v>
      </c>
      <c r="W119" t="s">
        <v>378</v>
      </c>
      <c r="X119" t="s">
        <v>379</v>
      </c>
      <c r="Y119" t="s">
        <v>380</v>
      </c>
      <c r="Z119" t="s">
        <v>17</v>
      </c>
      <c r="AA119" t="s">
        <v>381</v>
      </c>
      <c r="AB119" t="s">
        <v>103</v>
      </c>
      <c r="AC119" t="s">
        <v>382</v>
      </c>
      <c r="AD119" t="s">
        <v>926</v>
      </c>
      <c r="AE119" t="s">
        <v>39</v>
      </c>
      <c r="AF119" t="s">
        <v>927</v>
      </c>
      <c r="AG119" t="s">
        <v>928</v>
      </c>
      <c r="AH119" t="s">
        <v>25</v>
      </c>
      <c r="AI119" t="s">
        <v>26</v>
      </c>
      <c r="AJ119" t="s">
        <v>27</v>
      </c>
      <c r="AK119" t="s">
        <v>28</v>
      </c>
      <c r="AL119" s="3">
        <v>12750000</v>
      </c>
      <c r="AM119" s="3">
        <v>0</v>
      </c>
      <c r="AN119" s="3">
        <v>0</v>
      </c>
      <c r="AO119" s="3">
        <v>12750000</v>
      </c>
      <c r="AP119" s="3">
        <v>8500000</v>
      </c>
      <c r="AQ119" s="3">
        <v>4250000</v>
      </c>
      <c r="AR119" t="s">
        <v>929</v>
      </c>
      <c r="AS119" t="s">
        <v>1</v>
      </c>
      <c r="AT119" t="s">
        <v>930</v>
      </c>
      <c r="AU119" t="s">
        <v>1</v>
      </c>
      <c r="AV119" s="2">
        <v>45679</v>
      </c>
      <c r="AW119" t="s">
        <v>17</v>
      </c>
    </row>
    <row r="120" spans="1:49" hidden="1" x14ac:dyDescent="0.2">
      <c r="A120" t="s">
        <v>0</v>
      </c>
      <c r="B120" t="s">
        <v>1</v>
      </c>
      <c r="C120" s="2">
        <v>45658</v>
      </c>
      <c r="D120" s="2">
        <v>45747</v>
      </c>
      <c r="E120" t="s">
        <v>2</v>
      </c>
      <c r="F120" s="2">
        <v>45679</v>
      </c>
      <c r="G120" t="s">
        <v>3</v>
      </c>
      <c r="H120" t="s">
        <v>4</v>
      </c>
      <c r="I120" t="s">
        <v>931</v>
      </c>
      <c r="K120" s="2">
        <v>45658</v>
      </c>
      <c r="L120" s="2">
        <v>46022</v>
      </c>
      <c r="M120" t="s">
        <v>6</v>
      </c>
      <c r="N120" t="s">
        <v>7</v>
      </c>
      <c r="O120" t="s">
        <v>8</v>
      </c>
      <c r="P120" t="s">
        <v>932</v>
      </c>
      <c r="Q120" t="s">
        <v>932</v>
      </c>
      <c r="R120" t="s">
        <v>933</v>
      </c>
      <c r="S120" t="s">
        <v>376</v>
      </c>
      <c r="T120" t="s">
        <v>377</v>
      </c>
      <c r="U120" t="s">
        <v>12</v>
      </c>
      <c r="V120" t="s">
        <v>13</v>
      </c>
      <c r="W120" t="s">
        <v>378</v>
      </c>
      <c r="X120" t="s">
        <v>379</v>
      </c>
      <c r="Y120" t="s">
        <v>380</v>
      </c>
      <c r="Z120" t="s">
        <v>17</v>
      </c>
      <c r="AA120" t="s">
        <v>381</v>
      </c>
      <c r="AB120" t="s">
        <v>19</v>
      </c>
      <c r="AC120" t="s">
        <v>20</v>
      </c>
      <c r="AD120" t="s">
        <v>258</v>
      </c>
      <c r="AE120" t="s">
        <v>22</v>
      </c>
      <c r="AF120" t="s">
        <v>259</v>
      </c>
      <c r="AG120" t="s">
        <v>260</v>
      </c>
      <c r="AH120" t="s">
        <v>25</v>
      </c>
      <c r="AI120" t="s">
        <v>26</v>
      </c>
      <c r="AJ120" t="s">
        <v>27</v>
      </c>
      <c r="AK120" t="s">
        <v>28</v>
      </c>
      <c r="AL120" s="3">
        <v>27170483</v>
      </c>
      <c r="AM120" s="3">
        <v>0</v>
      </c>
      <c r="AN120" s="3">
        <v>0</v>
      </c>
      <c r="AO120" s="3">
        <v>27170483</v>
      </c>
      <c r="AP120" s="3">
        <v>27170483</v>
      </c>
      <c r="AQ120" s="3">
        <v>0</v>
      </c>
      <c r="AR120" t="s">
        <v>934</v>
      </c>
      <c r="AS120" t="s">
        <v>1</v>
      </c>
      <c r="AT120" t="s">
        <v>935</v>
      </c>
      <c r="AU120" t="s">
        <v>1</v>
      </c>
      <c r="AV120" s="2">
        <v>45679</v>
      </c>
      <c r="AW120" t="s">
        <v>17</v>
      </c>
    </row>
    <row r="121" spans="1:49" hidden="1" x14ac:dyDescent="0.2">
      <c r="A121" t="s">
        <v>0</v>
      </c>
      <c r="B121" t="s">
        <v>1</v>
      </c>
      <c r="C121" s="2">
        <v>45658</v>
      </c>
      <c r="D121" s="2">
        <v>45747</v>
      </c>
      <c r="E121" t="s">
        <v>2</v>
      </c>
      <c r="F121" s="2">
        <v>45679</v>
      </c>
      <c r="G121" t="s">
        <v>691</v>
      </c>
      <c r="H121" t="s">
        <v>692</v>
      </c>
      <c r="I121" t="s">
        <v>936</v>
      </c>
      <c r="K121" s="2">
        <v>45658</v>
      </c>
      <c r="L121" s="2">
        <v>46022</v>
      </c>
      <c r="M121" t="s">
        <v>6</v>
      </c>
      <c r="N121" t="s">
        <v>7</v>
      </c>
      <c r="O121" t="s">
        <v>8</v>
      </c>
      <c r="P121" t="s">
        <v>937</v>
      </c>
      <c r="Q121" t="s">
        <v>937</v>
      </c>
      <c r="R121" t="s">
        <v>938</v>
      </c>
      <c r="S121" t="s">
        <v>376</v>
      </c>
      <c r="T121" t="s">
        <v>377</v>
      </c>
      <c r="U121" t="s">
        <v>12</v>
      </c>
      <c r="V121" t="s">
        <v>13</v>
      </c>
      <c r="W121" t="s">
        <v>378</v>
      </c>
      <c r="X121" t="s">
        <v>379</v>
      </c>
      <c r="Y121" t="s">
        <v>380</v>
      </c>
      <c r="Z121" t="s">
        <v>17</v>
      </c>
      <c r="AA121" t="s">
        <v>381</v>
      </c>
      <c r="AB121" t="s">
        <v>103</v>
      </c>
      <c r="AC121" t="s">
        <v>382</v>
      </c>
      <c r="AD121" t="s">
        <v>939</v>
      </c>
      <c r="AE121" t="s">
        <v>39</v>
      </c>
      <c r="AF121" t="s">
        <v>940</v>
      </c>
      <c r="AG121" t="s">
        <v>941</v>
      </c>
      <c r="AH121" t="s">
        <v>25</v>
      </c>
      <c r="AI121" t="s">
        <v>26</v>
      </c>
      <c r="AJ121" t="s">
        <v>27</v>
      </c>
      <c r="AK121" t="s">
        <v>28</v>
      </c>
      <c r="AL121" s="3">
        <v>1386000</v>
      </c>
      <c r="AM121" s="3">
        <v>0</v>
      </c>
      <c r="AN121" s="3">
        <v>0</v>
      </c>
      <c r="AO121" s="3">
        <v>1386000</v>
      </c>
      <c r="AP121" s="3">
        <v>0</v>
      </c>
      <c r="AQ121" s="3">
        <v>1386000</v>
      </c>
      <c r="AR121" t="s">
        <v>942</v>
      </c>
      <c r="AS121" t="s">
        <v>1</v>
      </c>
      <c r="AT121" t="s">
        <v>943</v>
      </c>
      <c r="AU121" t="s">
        <v>1</v>
      </c>
      <c r="AV121" s="2">
        <v>45679</v>
      </c>
      <c r="AW121" t="s">
        <v>17</v>
      </c>
    </row>
    <row r="122" spans="1:49" hidden="1" x14ac:dyDescent="0.2">
      <c r="A122" t="s">
        <v>0</v>
      </c>
      <c r="B122" t="s">
        <v>1</v>
      </c>
      <c r="C122" s="2">
        <v>45658</v>
      </c>
      <c r="D122" s="2">
        <v>45747</v>
      </c>
      <c r="E122" t="s">
        <v>2</v>
      </c>
      <c r="F122" s="2">
        <v>45679</v>
      </c>
      <c r="G122" t="s">
        <v>121</v>
      </c>
      <c r="H122" t="s">
        <v>140</v>
      </c>
      <c r="I122" t="s">
        <v>944</v>
      </c>
      <c r="K122" s="2">
        <v>45658</v>
      </c>
      <c r="L122" s="2">
        <v>46022</v>
      </c>
      <c r="M122" t="s">
        <v>6</v>
      </c>
      <c r="N122" t="s">
        <v>7</v>
      </c>
      <c r="O122" t="s">
        <v>8</v>
      </c>
      <c r="P122" t="s">
        <v>945</v>
      </c>
      <c r="Q122" t="s">
        <v>945</v>
      </c>
      <c r="R122" t="s">
        <v>946</v>
      </c>
      <c r="S122" t="s">
        <v>376</v>
      </c>
      <c r="T122" t="s">
        <v>377</v>
      </c>
      <c r="U122" t="s">
        <v>12</v>
      </c>
      <c r="V122" t="s">
        <v>13</v>
      </c>
      <c r="W122" t="s">
        <v>378</v>
      </c>
      <c r="X122" t="s">
        <v>379</v>
      </c>
      <c r="Y122" t="s">
        <v>380</v>
      </c>
      <c r="Z122" t="s">
        <v>17</v>
      </c>
      <c r="AA122" t="s">
        <v>381</v>
      </c>
      <c r="AB122" t="s">
        <v>103</v>
      </c>
      <c r="AC122" t="s">
        <v>382</v>
      </c>
      <c r="AD122" t="s">
        <v>947</v>
      </c>
      <c r="AE122" t="s">
        <v>39</v>
      </c>
      <c r="AF122" t="s">
        <v>948</v>
      </c>
      <c r="AG122" t="s">
        <v>949</v>
      </c>
      <c r="AH122" t="s">
        <v>25</v>
      </c>
      <c r="AI122" t="s">
        <v>26</v>
      </c>
      <c r="AJ122" t="s">
        <v>27</v>
      </c>
      <c r="AK122" t="s">
        <v>28</v>
      </c>
      <c r="AL122" s="3">
        <v>320000</v>
      </c>
      <c r="AM122" s="3">
        <v>0</v>
      </c>
      <c r="AN122" s="3">
        <v>0</v>
      </c>
      <c r="AO122" s="3">
        <v>320000</v>
      </c>
      <c r="AP122" s="3">
        <v>0</v>
      </c>
      <c r="AQ122" s="3">
        <v>320000</v>
      </c>
      <c r="AR122" t="s">
        <v>950</v>
      </c>
      <c r="AS122" t="s">
        <v>1</v>
      </c>
      <c r="AT122" t="s">
        <v>951</v>
      </c>
      <c r="AU122" t="s">
        <v>1</v>
      </c>
      <c r="AV122" s="2">
        <v>45679</v>
      </c>
      <c r="AW122" t="s">
        <v>17</v>
      </c>
    </row>
    <row r="123" spans="1:49" hidden="1" x14ac:dyDescent="0.2">
      <c r="A123" t="s">
        <v>0</v>
      </c>
      <c r="B123" t="s">
        <v>1</v>
      </c>
      <c r="C123" s="2">
        <v>45658</v>
      </c>
      <c r="D123" s="2">
        <v>45747</v>
      </c>
      <c r="E123" t="s">
        <v>2</v>
      </c>
      <c r="F123" s="2">
        <v>45679</v>
      </c>
      <c r="G123" t="s">
        <v>3</v>
      </c>
      <c r="H123" t="s">
        <v>4</v>
      </c>
      <c r="I123" t="s">
        <v>952</v>
      </c>
      <c r="K123" s="2">
        <v>45658</v>
      </c>
      <c r="L123" s="2">
        <v>46022</v>
      </c>
      <c r="M123" t="s">
        <v>6</v>
      </c>
      <c r="N123" t="s">
        <v>7</v>
      </c>
      <c r="O123" t="s">
        <v>8</v>
      </c>
      <c r="P123" t="s">
        <v>953</v>
      </c>
      <c r="Q123" t="s">
        <v>953</v>
      </c>
      <c r="R123" t="s">
        <v>954</v>
      </c>
      <c r="S123" t="s">
        <v>376</v>
      </c>
      <c r="T123" t="s">
        <v>377</v>
      </c>
      <c r="U123" t="s">
        <v>12</v>
      </c>
      <c r="V123" t="s">
        <v>13</v>
      </c>
      <c r="W123" t="s">
        <v>378</v>
      </c>
      <c r="X123" t="s">
        <v>379</v>
      </c>
      <c r="Y123" t="s">
        <v>380</v>
      </c>
      <c r="Z123" t="s">
        <v>17</v>
      </c>
      <c r="AA123" t="s">
        <v>381</v>
      </c>
      <c r="AB123" t="s">
        <v>103</v>
      </c>
      <c r="AC123" t="s">
        <v>382</v>
      </c>
      <c r="AD123" t="s">
        <v>955</v>
      </c>
      <c r="AE123" t="s">
        <v>22</v>
      </c>
      <c r="AF123" t="s">
        <v>956</v>
      </c>
      <c r="AG123" t="s">
        <v>957</v>
      </c>
      <c r="AH123" t="s">
        <v>25</v>
      </c>
      <c r="AI123" t="s">
        <v>26</v>
      </c>
      <c r="AJ123" t="s">
        <v>27</v>
      </c>
      <c r="AK123" t="s">
        <v>28</v>
      </c>
      <c r="AL123" s="3">
        <v>582340995</v>
      </c>
      <c r="AM123" s="3">
        <v>0</v>
      </c>
      <c r="AN123" s="3">
        <v>0</v>
      </c>
      <c r="AO123" s="3">
        <v>582340995</v>
      </c>
      <c r="AP123" s="3">
        <v>0</v>
      </c>
      <c r="AQ123" s="3">
        <v>582340995</v>
      </c>
      <c r="AR123" t="s">
        <v>958</v>
      </c>
      <c r="AS123" t="s">
        <v>1</v>
      </c>
      <c r="AT123" t="s">
        <v>959</v>
      </c>
      <c r="AU123" t="s">
        <v>1</v>
      </c>
      <c r="AV123" s="2">
        <v>45679</v>
      </c>
      <c r="AW123" t="s">
        <v>17</v>
      </c>
    </row>
    <row r="124" spans="1:49" hidden="1" x14ac:dyDescent="0.2">
      <c r="A124" t="s">
        <v>0</v>
      </c>
      <c r="B124" t="s">
        <v>1</v>
      </c>
      <c r="C124" s="2">
        <v>45658</v>
      </c>
      <c r="D124" s="2">
        <v>45747</v>
      </c>
      <c r="E124" t="s">
        <v>2</v>
      </c>
      <c r="F124" s="2">
        <v>45679</v>
      </c>
      <c r="G124" t="s">
        <v>561</v>
      </c>
      <c r="H124" t="s">
        <v>960</v>
      </c>
      <c r="I124" t="s">
        <v>961</v>
      </c>
      <c r="K124" s="2">
        <v>45658</v>
      </c>
      <c r="L124" s="2">
        <v>46022</v>
      </c>
      <c r="M124" t="s">
        <v>6</v>
      </c>
      <c r="N124" t="s">
        <v>7</v>
      </c>
      <c r="O124" t="s">
        <v>8</v>
      </c>
      <c r="P124" t="s">
        <v>962</v>
      </c>
      <c r="Q124" t="s">
        <v>962</v>
      </c>
      <c r="R124" t="s">
        <v>963</v>
      </c>
      <c r="S124" t="s">
        <v>376</v>
      </c>
      <c r="T124" t="s">
        <v>377</v>
      </c>
      <c r="U124" t="s">
        <v>12</v>
      </c>
      <c r="V124" t="s">
        <v>13</v>
      </c>
      <c r="W124" t="s">
        <v>378</v>
      </c>
      <c r="X124" t="s">
        <v>379</v>
      </c>
      <c r="Y124" t="s">
        <v>380</v>
      </c>
      <c r="Z124" t="s">
        <v>17</v>
      </c>
      <c r="AA124" t="s">
        <v>381</v>
      </c>
      <c r="AB124" t="s">
        <v>7</v>
      </c>
      <c r="AC124" t="s">
        <v>134</v>
      </c>
      <c r="AD124" t="s">
        <v>964</v>
      </c>
      <c r="AE124" t="s">
        <v>22</v>
      </c>
      <c r="AF124" t="s">
        <v>965</v>
      </c>
      <c r="AG124" t="s">
        <v>966</v>
      </c>
      <c r="AH124" t="s">
        <v>25</v>
      </c>
      <c r="AI124" t="s">
        <v>26</v>
      </c>
      <c r="AJ124" t="s">
        <v>27</v>
      </c>
      <c r="AK124" t="s">
        <v>28</v>
      </c>
      <c r="AL124" s="3">
        <v>36257339</v>
      </c>
      <c r="AM124" s="3">
        <v>0</v>
      </c>
      <c r="AN124" s="3">
        <v>0</v>
      </c>
      <c r="AO124" s="3">
        <v>36257339</v>
      </c>
      <c r="AP124" s="3">
        <v>36257339</v>
      </c>
      <c r="AQ124" s="3">
        <v>0</v>
      </c>
      <c r="AR124" t="s">
        <v>967</v>
      </c>
      <c r="AS124" t="s">
        <v>1</v>
      </c>
      <c r="AT124" t="s">
        <v>968</v>
      </c>
      <c r="AU124" t="s">
        <v>1</v>
      </c>
      <c r="AV124" s="2">
        <v>45679</v>
      </c>
      <c r="AW124" t="s">
        <v>17</v>
      </c>
    </row>
    <row r="125" spans="1:49" hidden="1" x14ac:dyDescent="0.2">
      <c r="A125" t="s">
        <v>0</v>
      </c>
      <c r="B125" t="s">
        <v>1</v>
      </c>
      <c r="C125" s="2">
        <v>45658</v>
      </c>
      <c r="D125" s="2">
        <v>45747</v>
      </c>
      <c r="E125" t="s">
        <v>2</v>
      </c>
      <c r="F125" s="2">
        <v>45679</v>
      </c>
      <c r="G125" t="s">
        <v>3</v>
      </c>
      <c r="H125" t="s">
        <v>4</v>
      </c>
      <c r="I125" t="s">
        <v>969</v>
      </c>
      <c r="K125" s="2">
        <v>45658</v>
      </c>
      <c r="L125" s="2">
        <v>46022</v>
      </c>
      <c r="M125" t="s">
        <v>6</v>
      </c>
      <c r="N125" t="s">
        <v>7</v>
      </c>
      <c r="O125" t="s">
        <v>8</v>
      </c>
      <c r="P125" t="s">
        <v>970</v>
      </c>
      <c r="Q125" t="s">
        <v>970</v>
      </c>
      <c r="R125" t="s">
        <v>971</v>
      </c>
      <c r="S125" t="s">
        <v>376</v>
      </c>
      <c r="T125" t="s">
        <v>377</v>
      </c>
      <c r="U125" t="s">
        <v>12</v>
      </c>
      <c r="V125" t="s">
        <v>13</v>
      </c>
      <c r="W125" t="s">
        <v>378</v>
      </c>
      <c r="X125" t="s">
        <v>379</v>
      </c>
      <c r="Y125" t="s">
        <v>380</v>
      </c>
      <c r="Z125" t="s">
        <v>17</v>
      </c>
      <c r="AA125" t="s">
        <v>381</v>
      </c>
      <c r="AB125" t="s">
        <v>19</v>
      </c>
      <c r="AC125" t="s">
        <v>20</v>
      </c>
      <c r="AD125" t="s">
        <v>972</v>
      </c>
      <c r="AE125" t="s">
        <v>39</v>
      </c>
      <c r="AF125" t="s">
        <v>973</v>
      </c>
      <c r="AG125" t="s">
        <v>974</v>
      </c>
      <c r="AH125" t="s">
        <v>25</v>
      </c>
      <c r="AI125" t="s">
        <v>26</v>
      </c>
      <c r="AJ125" t="s">
        <v>27</v>
      </c>
      <c r="AK125" t="s">
        <v>28</v>
      </c>
      <c r="AL125" s="3">
        <v>299060</v>
      </c>
      <c r="AM125" s="3">
        <v>0</v>
      </c>
      <c r="AN125" s="3">
        <v>0</v>
      </c>
      <c r="AO125" s="3">
        <v>299060</v>
      </c>
      <c r="AP125" s="3">
        <v>0</v>
      </c>
      <c r="AQ125" s="3">
        <v>299060</v>
      </c>
      <c r="AR125" t="s">
        <v>975</v>
      </c>
      <c r="AS125" t="s">
        <v>1</v>
      </c>
      <c r="AT125" t="s">
        <v>976</v>
      </c>
      <c r="AU125" t="s">
        <v>1</v>
      </c>
      <c r="AV125" s="2">
        <v>45679</v>
      </c>
      <c r="AW125" t="s">
        <v>17</v>
      </c>
    </row>
    <row r="126" spans="1:49" hidden="1" x14ac:dyDescent="0.2">
      <c r="A126" t="s">
        <v>0</v>
      </c>
      <c r="B126" t="s">
        <v>1</v>
      </c>
      <c r="C126" s="2">
        <v>45658</v>
      </c>
      <c r="D126" s="2">
        <v>45747</v>
      </c>
      <c r="E126" t="s">
        <v>2</v>
      </c>
      <c r="F126" s="2">
        <v>45679</v>
      </c>
      <c r="G126" t="s">
        <v>121</v>
      </c>
      <c r="H126" t="s">
        <v>140</v>
      </c>
      <c r="I126" t="s">
        <v>977</v>
      </c>
      <c r="K126" s="2">
        <v>45658</v>
      </c>
      <c r="L126" s="2">
        <v>46022</v>
      </c>
      <c r="M126" t="s">
        <v>6</v>
      </c>
      <c r="N126" t="s">
        <v>7</v>
      </c>
      <c r="O126" t="s">
        <v>8</v>
      </c>
      <c r="P126" t="s">
        <v>978</v>
      </c>
      <c r="Q126" t="s">
        <v>978</v>
      </c>
      <c r="R126" t="s">
        <v>979</v>
      </c>
      <c r="S126" t="s">
        <v>376</v>
      </c>
      <c r="T126" t="s">
        <v>377</v>
      </c>
      <c r="U126" t="s">
        <v>12</v>
      </c>
      <c r="V126" t="s">
        <v>13</v>
      </c>
      <c r="W126" t="s">
        <v>378</v>
      </c>
      <c r="X126" t="s">
        <v>379</v>
      </c>
      <c r="Y126" t="s">
        <v>380</v>
      </c>
      <c r="Z126" t="s">
        <v>17</v>
      </c>
      <c r="AA126" t="s">
        <v>381</v>
      </c>
      <c r="AB126" t="s">
        <v>103</v>
      </c>
      <c r="AC126" t="s">
        <v>382</v>
      </c>
      <c r="AD126" t="s">
        <v>980</v>
      </c>
      <c r="AE126" t="s">
        <v>22</v>
      </c>
      <c r="AF126" t="s">
        <v>981</v>
      </c>
      <c r="AG126" t="s">
        <v>982</v>
      </c>
      <c r="AH126" t="s">
        <v>25</v>
      </c>
      <c r="AI126" t="s">
        <v>26</v>
      </c>
      <c r="AJ126" t="s">
        <v>27</v>
      </c>
      <c r="AK126" t="s">
        <v>28</v>
      </c>
      <c r="AL126" s="3">
        <v>8400000</v>
      </c>
      <c r="AM126" s="3">
        <v>0</v>
      </c>
      <c r="AN126" s="3">
        <v>0</v>
      </c>
      <c r="AO126" s="3">
        <v>8400000</v>
      </c>
      <c r="AP126" s="3">
        <v>0</v>
      </c>
      <c r="AQ126" s="3">
        <v>8400000</v>
      </c>
      <c r="AR126" t="s">
        <v>983</v>
      </c>
      <c r="AS126" t="s">
        <v>1</v>
      </c>
      <c r="AT126" t="s">
        <v>984</v>
      </c>
      <c r="AU126" t="s">
        <v>1</v>
      </c>
      <c r="AV126" s="2">
        <v>45679</v>
      </c>
      <c r="AW126" t="s">
        <v>17</v>
      </c>
    </row>
    <row r="127" spans="1:49" hidden="1" x14ac:dyDescent="0.2">
      <c r="A127" t="s">
        <v>0</v>
      </c>
      <c r="B127" t="s">
        <v>1</v>
      </c>
      <c r="C127" s="2">
        <v>45658</v>
      </c>
      <c r="D127" s="2">
        <v>45747</v>
      </c>
      <c r="E127" t="s">
        <v>2</v>
      </c>
      <c r="F127" s="2">
        <v>45679</v>
      </c>
      <c r="G127" t="s">
        <v>121</v>
      </c>
      <c r="H127" t="s">
        <v>140</v>
      </c>
      <c r="I127" t="s">
        <v>985</v>
      </c>
      <c r="K127" s="2">
        <v>45658</v>
      </c>
      <c r="L127" s="2">
        <v>46022</v>
      </c>
      <c r="M127" t="s">
        <v>6</v>
      </c>
      <c r="N127" t="s">
        <v>7</v>
      </c>
      <c r="O127" t="s">
        <v>8</v>
      </c>
      <c r="P127" t="s">
        <v>986</v>
      </c>
      <c r="Q127" t="s">
        <v>986</v>
      </c>
      <c r="R127" t="s">
        <v>987</v>
      </c>
      <c r="S127" t="s">
        <v>376</v>
      </c>
      <c r="T127" t="s">
        <v>377</v>
      </c>
      <c r="U127" t="s">
        <v>12</v>
      </c>
      <c r="V127" t="s">
        <v>13</v>
      </c>
      <c r="W127" t="s">
        <v>378</v>
      </c>
      <c r="X127" t="s">
        <v>379</v>
      </c>
      <c r="Y127" t="s">
        <v>380</v>
      </c>
      <c r="Z127" t="s">
        <v>17</v>
      </c>
      <c r="AA127" t="s">
        <v>381</v>
      </c>
      <c r="AB127" t="s">
        <v>103</v>
      </c>
      <c r="AC127" t="s">
        <v>382</v>
      </c>
      <c r="AD127" t="s">
        <v>988</v>
      </c>
      <c r="AE127" t="s">
        <v>39</v>
      </c>
      <c r="AF127" t="s">
        <v>989</v>
      </c>
      <c r="AG127" t="s">
        <v>990</v>
      </c>
      <c r="AH127" t="s">
        <v>25</v>
      </c>
      <c r="AI127" t="s">
        <v>26</v>
      </c>
      <c r="AJ127" t="s">
        <v>27</v>
      </c>
      <c r="AK127" t="s">
        <v>28</v>
      </c>
      <c r="AL127" s="3">
        <v>4290000</v>
      </c>
      <c r="AM127" s="3">
        <v>0</v>
      </c>
      <c r="AN127" s="3">
        <v>0</v>
      </c>
      <c r="AO127" s="3">
        <v>4290000</v>
      </c>
      <c r="AP127" s="3">
        <v>3960000</v>
      </c>
      <c r="AQ127" s="3">
        <v>330000</v>
      </c>
      <c r="AR127" t="s">
        <v>991</v>
      </c>
      <c r="AS127" t="s">
        <v>1</v>
      </c>
      <c r="AT127" t="s">
        <v>992</v>
      </c>
      <c r="AU127" t="s">
        <v>1</v>
      </c>
      <c r="AV127" s="2">
        <v>45679</v>
      </c>
      <c r="AW127" t="s">
        <v>17</v>
      </c>
    </row>
    <row r="128" spans="1:49" hidden="1" x14ac:dyDescent="0.2">
      <c r="A128" t="s">
        <v>0</v>
      </c>
      <c r="B128" t="s">
        <v>1</v>
      </c>
      <c r="C128" s="2">
        <v>45658</v>
      </c>
      <c r="D128" s="2">
        <v>45747</v>
      </c>
      <c r="E128" t="s">
        <v>2</v>
      </c>
      <c r="F128" s="2">
        <v>45679</v>
      </c>
      <c r="G128" t="s">
        <v>121</v>
      </c>
      <c r="H128" t="s">
        <v>140</v>
      </c>
      <c r="I128" t="s">
        <v>993</v>
      </c>
      <c r="K128" s="2">
        <v>45658</v>
      </c>
      <c r="L128" s="2">
        <v>46022</v>
      </c>
      <c r="M128" t="s">
        <v>6</v>
      </c>
      <c r="N128" t="s">
        <v>7</v>
      </c>
      <c r="O128" t="s">
        <v>8</v>
      </c>
      <c r="P128" t="s">
        <v>994</v>
      </c>
      <c r="Q128" t="s">
        <v>994</v>
      </c>
      <c r="R128" t="s">
        <v>995</v>
      </c>
      <c r="S128" t="s">
        <v>376</v>
      </c>
      <c r="T128" t="s">
        <v>377</v>
      </c>
      <c r="U128" t="s">
        <v>12</v>
      </c>
      <c r="V128" t="s">
        <v>13</v>
      </c>
      <c r="W128" t="s">
        <v>378</v>
      </c>
      <c r="X128" t="s">
        <v>379</v>
      </c>
      <c r="Y128" t="s">
        <v>380</v>
      </c>
      <c r="Z128" t="s">
        <v>17</v>
      </c>
      <c r="AA128" t="s">
        <v>381</v>
      </c>
      <c r="AB128" t="s">
        <v>103</v>
      </c>
      <c r="AC128" t="s">
        <v>382</v>
      </c>
      <c r="AD128" t="s">
        <v>996</v>
      </c>
      <c r="AE128" t="s">
        <v>39</v>
      </c>
      <c r="AF128" t="s">
        <v>997</v>
      </c>
      <c r="AG128" t="s">
        <v>998</v>
      </c>
      <c r="AH128" t="s">
        <v>25</v>
      </c>
      <c r="AI128" t="s">
        <v>26</v>
      </c>
      <c r="AJ128" t="s">
        <v>27</v>
      </c>
      <c r="AK128" t="s">
        <v>28</v>
      </c>
      <c r="AL128" s="3">
        <v>1</v>
      </c>
      <c r="AM128" s="3">
        <v>0</v>
      </c>
      <c r="AN128" s="3">
        <v>0</v>
      </c>
      <c r="AO128" s="3">
        <v>1</v>
      </c>
      <c r="AP128" s="3">
        <v>0</v>
      </c>
      <c r="AQ128" s="3">
        <v>1</v>
      </c>
      <c r="AR128" t="s">
        <v>999</v>
      </c>
      <c r="AS128" t="s">
        <v>1</v>
      </c>
      <c r="AT128" t="s">
        <v>1000</v>
      </c>
      <c r="AU128" t="s">
        <v>1</v>
      </c>
      <c r="AV128" s="2">
        <v>45679</v>
      </c>
      <c r="AW128" t="s">
        <v>17</v>
      </c>
    </row>
    <row r="129" spans="1:49" hidden="1" x14ac:dyDescent="0.2">
      <c r="A129" t="s">
        <v>0</v>
      </c>
      <c r="B129" t="s">
        <v>1</v>
      </c>
      <c r="C129" s="2">
        <v>45658</v>
      </c>
      <c r="D129" s="2">
        <v>45747</v>
      </c>
      <c r="E129" t="s">
        <v>2</v>
      </c>
      <c r="F129" s="2">
        <v>45679</v>
      </c>
      <c r="G129" t="s">
        <v>121</v>
      </c>
      <c r="H129" t="s">
        <v>140</v>
      </c>
      <c r="I129" t="s">
        <v>1001</v>
      </c>
      <c r="K129" s="2">
        <v>45658</v>
      </c>
      <c r="L129" s="2">
        <v>46022</v>
      </c>
      <c r="M129" t="s">
        <v>6</v>
      </c>
      <c r="N129" t="s">
        <v>7</v>
      </c>
      <c r="O129" t="s">
        <v>8</v>
      </c>
      <c r="P129" t="s">
        <v>1002</v>
      </c>
      <c r="Q129" t="s">
        <v>1002</v>
      </c>
      <c r="R129" t="s">
        <v>1003</v>
      </c>
      <c r="S129" t="s">
        <v>376</v>
      </c>
      <c r="T129" t="s">
        <v>377</v>
      </c>
      <c r="U129" t="s">
        <v>12</v>
      </c>
      <c r="V129" t="s">
        <v>13</v>
      </c>
      <c r="W129" t="s">
        <v>378</v>
      </c>
      <c r="X129" t="s">
        <v>379</v>
      </c>
      <c r="Y129" t="s">
        <v>380</v>
      </c>
      <c r="Z129" t="s">
        <v>17</v>
      </c>
      <c r="AA129" t="s">
        <v>381</v>
      </c>
      <c r="AB129" t="s">
        <v>103</v>
      </c>
      <c r="AC129" t="s">
        <v>382</v>
      </c>
      <c r="AD129" t="s">
        <v>1004</v>
      </c>
      <c r="AE129" t="s">
        <v>39</v>
      </c>
      <c r="AF129" t="s">
        <v>1005</v>
      </c>
      <c r="AG129" t="s">
        <v>1006</v>
      </c>
      <c r="AH129" t="s">
        <v>25</v>
      </c>
      <c r="AI129" t="s">
        <v>26</v>
      </c>
      <c r="AJ129" t="s">
        <v>27</v>
      </c>
      <c r="AK129" t="s">
        <v>28</v>
      </c>
      <c r="AL129" s="3">
        <v>2310000</v>
      </c>
      <c r="AM129" s="3">
        <v>0</v>
      </c>
      <c r="AN129" s="3">
        <v>0</v>
      </c>
      <c r="AO129" s="3">
        <v>2310000</v>
      </c>
      <c r="AP129" s="3">
        <v>0</v>
      </c>
      <c r="AQ129" s="3">
        <v>2310000</v>
      </c>
      <c r="AR129" t="s">
        <v>1007</v>
      </c>
      <c r="AS129" t="s">
        <v>1</v>
      </c>
      <c r="AT129" t="s">
        <v>1008</v>
      </c>
      <c r="AU129" t="s">
        <v>1</v>
      </c>
      <c r="AV129" s="2">
        <v>45679</v>
      </c>
      <c r="AW129" t="s">
        <v>17</v>
      </c>
    </row>
    <row r="130" spans="1:49" hidden="1" x14ac:dyDescent="0.2">
      <c r="A130" t="s">
        <v>0</v>
      </c>
      <c r="B130" t="s">
        <v>1</v>
      </c>
      <c r="C130" s="2">
        <v>45658</v>
      </c>
      <c r="D130" s="2">
        <v>45747</v>
      </c>
      <c r="E130" t="s">
        <v>2</v>
      </c>
      <c r="F130" s="2">
        <v>45679</v>
      </c>
      <c r="G130" t="s">
        <v>121</v>
      </c>
      <c r="H130" t="s">
        <v>140</v>
      </c>
      <c r="I130" t="s">
        <v>1009</v>
      </c>
      <c r="K130" s="2">
        <v>45658</v>
      </c>
      <c r="L130" s="2">
        <v>46022</v>
      </c>
      <c r="M130" t="s">
        <v>6</v>
      </c>
      <c r="N130" t="s">
        <v>7</v>
      </c>
      <c r="O130" t="s">
        <v>8</v>
      </c>
      <c r="P130" t="s">
        <v>1010</v>
      </c>
      <c r="Q130" t="s">
        <v>1010</v>
      </c>
      <c r="R130" t="s">
        <v>1011</v>
      </c>
      <c r="S130" t="s">
        <v>376</v>
      </c>
      <c r="T130" t="s">
        <v>377</v>
      </c>
      <c r="U130" t="s">
        <v>12</v>
      </c>
      <c r="V130" t="s">
        <v>13</v>
      </c>
      <c r="W130" t="s">
        <v>378</v>
      </c>
      <c r="X130" t="s">
        <v>379</v>
      </c>
      <c r="Y130" t="s">
        <v>380</v>
      </c>
      <c r="Z130" t="s">
        <v>17</v>
      </c>
      <c r="AA130" t="s">
        <v>381</v>
      </c>
      <c r="AB130" t="s">
        <v>103</v>
      </c>
      <c r="AC130" t="s">
        <v>382</v>
      </c>
      <c r="AD130" t="s">
        <v>1012</v>
      </c>
      <c r="AE130" t="s">
        <v>39</v>
      </c>
      <c r="AF130" t="s">
        <v>1013</v>
      </c>
      <c r="AG130" t="s">
        <v>1014</v>
      </c>
      <c r="AH130" t="s">
        <v>25</v>
      </c>
      <c r="AI130" t="s">
        <v>26</v>
      </c>
      <c r="AJ130" t="s">
        <v>27</v>
      </c>
      <c r="AK130" t="s">
        <v>28</v>
      </c>
      <c r="AL130" s="3">
        <v>5940000</v>
      </c>
      <c r="AM130" s="3">
        <v>0</v>
      </c>
      <c r="AN130" s="3">
        <v>0</v>
      </c>
      <c r="AO130" s="3">
        <v>5940000</v>
      </c>
      <c r="AP130" s="3">
        <v>0</v>
      </c>
      <c r="AQ130" s="3">
        <v>5940000</v>
      </c>
      <c r="AR130" t="s">
        <v>1015</v>
      </c>
      <c r="AS130" t="s">
        <v>1</v>
      </c>
      <c r="AT130" t="s">
        <v>1016</v>
      </c>
      <c r="AU130" t="s">
        <v>1</v>
      </c>
      <c r="AV130" s="2">
        <v>45679</v>
      </c>
      <c r="AW130" t="s">
        <v>17</v>
      </c>
    </row>
    <row r="131" spans="1:49" hidden="1" x14ac:dyDescent="0.2">
      <c r="A131" t="s">
        <v>0</v>
      </c>
      <c r="B131" t="s">
        <v>1</v>
      </c>
      <c r="C131" s="2">
        <v>45658</v>
      </c>
      <c r="D131" s="2">
        <v>45747</v>
      </c>
      <c r="E131" t="s">
        <v>2</v>
      </c>
      <c r="F131" s="2">
        <v>45679</v>
      </c>
      <c r="G131" t="s">
        <v>121</v>
      </c>
      <c r="H131" t="s">
        <v>140</v>
      </c>
      <c r="I131" t="s">
        <v>1017</v>
      </c>
      <c r="K131" s="2">
        <v>45658</v>
      </c>
      <c r="L131" s="2">
        <v>46022</v>
      </c>
      <c r="M131" t="s">
        <v>6</v>
      </c>
      <c r="N131" t="s">
        <v>7</v>
      </c>
      <c r="O131" t="s">
        <v>8</v>
      </c>
      <c r="P131" t="s">
        <v>92</v>
      </c>
      <c r="Q131" t="s">
        <v>92</v>
      </c>
      <c r="R131" t="s">
        <v>1018</v>
      </c>
      <c r="S131" t="s">
        <v>376</v>
      </c>
      <c r="T131" t="s">
        <v>377</v>
      </c>
      <c r="U131" t="s">
        <v>12</v>
      </c>
      <c r="V131" t="s">
        <v>13</v>
      </c>
      <c r="W131" t="s">
        <v>378</v>
      </c>
      <c r="X131" t="s">
        <v>379</v>
      </c>
      <c r="Y131" t="s">
        <v>380</v>
      </c>
      <c r="Z131" t="s">
        <v>17</v>
      </c>
      <c r="AA131" t="s">
        <v>381</v>
      </c>
      <c r="AB131" t="s">
        <v>103</v>
      </c>
      <c r="AC131" t="s">
        <v>382</v>
      </c>
      <c r="AD131" t="s">
        <v>1019</v>
      </c>
      <c r="AE131" t="s">
        <v>39</v>
      </c>
      <c r="AF131" t="s">
        <v>1020</v>
      </c>
      <c r="AG131" t="s">
        <v>1021</v>
      </c>
      <c r="AH131" t="s">
        <v>25</v>
      </c>
      <c r="AI131" t="s">
        <v>26</v>
      </c>
      <c r="AJ131" t="s">
        <v>27</v>
      </c>
      <c r="AK131" t="s">
        <v>28</v>
      </c>
      <c r="AL131" s="3">
        <v>1650000</v>
      </c>
      <c r="AM131" s="3">
        <v>0</v>
      </c>
      <c r="AN131" s="3">
        <v>0</v>
      </c>
      <c r="AO131" s="3">
        <v>1650000</v>
      </c>
      <c r="AP131" s="3">
        <v>0</v>
      </c>
      <c r="AQ131" s="3">
        <v>1650000</v>
      </c>
      <c r="AR131" t="s">
        <v>1022</v>
      </c>
      <c r="AS131" t="s">
        <v>1</v>
      </c>
      <c r="AT131" t="s">
        <v>1023</v>
      </c>
      <c r="AU131" t="s">
        <v>1</v>
      </c>
      <c r="AV131" s="2">
        <v>45679</v>
      </c>
      <c r="AW131" t="s">
        <v>17</v>
      </c>
    </row>
    <row r="132" spans="1:49" hidden="1" x14ac:dyDescent="0.2">
      <c r="A132" t="s">
        <v>0</v>
      </c>
      <c r="B132" t="s">
        <v>1</v>
      </c>
      <c r="C132" s="2">
        <v>45658</v>
      </c>
      <c r="D132" s="2">
        <v>45747</v>
      </c>
      <c r="E132" t="s">
        <v>2</v>
      </c>
      <c r="F132" s="2">
        <v>45679</v>
      </c>
      <c r="G132" t="s">
        <v>121</v>
      </c>
      <c r="H132" t="s">
        <v>140</v>
      </c>
      <c r="I132" t="s">
        <v>1024</v>
      </c>
      <c r="K132" s="2">
        <v>45658</v>
      </c>
      <c r="L132" s="2">
        <v>46022</v>
      </c>
      <c r="M132" t="s">
        <v>6</v>
      </c>
      <c r="N132" t="s">
        <v>7</v>
      </c>
      <c r="O132" t="s">
        <v>8</v>
      </c>
      <c r="P132" t="s">
        <v>1025</v>
      </c>
      <c r="Q132" t="s">
        <v>1025</v>
      </c>
      <c r="R132" t="s">
        <v>1026</v>
      </c>
      <c r="S132" t="s">
        <v>376</v>
      </c>
      <c r="T132" t="s">
        <v>377</v>
      </c>
      <c r="U132" t="s">
        <v>12</v>
      </c>
      <c r="V132" t="s">
        <v>13</v>
      </c>
      <c r="W132" t="s">
        <v>378</v>
      </c>
      <c r="X132" t="s">
        <v>379</v>
      </c>
      <c r="Y132" t="s">
        <v>380</v>
      </c>
      <c r="Z132" t="s">
        <v>17</v>
      </c>
      <c r="AA132" t="s">
        <v>381</v>
      </c>
      <c r="AB132" t="s">
        <v>103</v>
      </c>
      <c r="AC132" t="s">
        <v>382</v>
      </c>
      <c r="AD132" t="s">
        <v>1027</v>
      </c>
      <c r="AE132" t="s">
        <v>39</v>
      </c>
      <c r="AF132" t="s">
        <v>1028</v>
      </c>
      <c r="AG132" t="s">
        <v>1029</v>
      </c>
      <c r="AH132" t="s">
        <v>25</v>
      </c>
      <c r="AI132" t="s">
        <v>26</v>
      </c>
      <c r="AJ132" t="s">
        <v>27</v>
      </c>
      <c r="AK132" t="s">
        <v>28</v>
      </c>
      <c r="AL132" s="3">
        <v>1650000</v>
      </c>
      <c r="AM132" s="3">
        <v>0</v>
      </c>
      <c r="AN132" s="3">
        <v>0</v>
      </c>
      <c r="AO132" s="3">
        <v>1650000</v>
      </c>
      <c r="AP132" s="3">
        <v>0</v>
      </c>
      <c r="AQ132" s="3">
        <v>1650000</v>
      </c>
      <c r="AR132" t="s">
        <v>1030</v>
      </c>
      <c r="AS132" t="s">
        <v>1</v>
      </c>
      <c r="AT132" t="s">
        <v>1031</v>
      </c>
      <c r="AU132" t="s">
        <v>1</v>
      </c>
      <c r="AV132" s="2">
        <v>45679</v>
      </c>
      <c r="AW132" t="s">
        <v>17</v>
      </c>
    </row>
    <row r="133" spans="1:49" hidden="1" x14ac:dyDescent="0.2">
      <c r="A133" t="s">
        <v>0</v>
      </c>
      <c r="B133" t="s">
        <v>1</v>
      </c>
      <c r="C133" s="2">
        <v>45658</v>
      </c>
      <c r="D133" s="2">
        <v>45747</v>
      </c>
      <c r="E133" t="s">
        <v>2</v>
      </c>
      <c r="F133" s="2">
        <v>45679</v>
      </c>
      <c r="G133" t="s">
        <v>3</v>
      </c>
      <c r="H133" t="s">
        <v>4</v>
      </c>
      <c r="I133" t="s">
        <v>1032</v>
      </c>
      <c r="K133" s="2">
        <v>45658</v>
      </c>
      <c r="L133" s="2">
        <v>46022</v>
      </c>
      <c r="M133" t="s">
        <v>6</v>
      </c>
      <c r="N133" t="s">
        <v>7</v>
      </c>
      <c r="O133" t="s">
        <v>8</v>
      </c>
      <c r="P133" t="s">
        <v>1033</v>
      </c>
      <c r="Q133" t="s">
        <v>1033</v>
      </c>
      <c r="R133" t="s">
        <v>1034</v>
      </c>
      <c r="S133" t="s">
        <v>376</v>
      </c>
      <c r="T133" t="s">
        <v>377</v>
      </c>
      <c r="U133" t="s">
        <v>12</v>
      </c>
      <c r="V133" t="s">
        <v>13</v>
      </c>
      <c r="W133" t="s">
        <v>378</v>
      </c>
      <c r="X133" t="s">
        <v>379</v>
      </c>
      <c r="Y133" t="s">
        <v>380</v>
      </c>
      <c r="Z133" t="s">
        <v>17</v>
      </c>
      <c r="AA133" t="s">
        <v>381</v>
      </c>
      <c r="AB133" t="s">
        <v>19</v>
      </c>
      <c r="AC133" t="s">
        <v>20</v>
      </c>
      <c r="AD133" t="s">
        <v>1035</v>
      </c>
      <c r="AE133" t="s">
        <v>39</v>
      </c>
      <c r="AF133" t="s">
        <v>1036</v>
      </c>
      <c r="AG133" t="s">
        <v>1037</v>
      </c>
      <c r="AH133" t="s">
        <v>25</v>
      </c>
      <c r="AI133" t="s">
        <v>26</v>
      </c>
      <c r="AJ133" t="s">
        <v>27</v>
      </c>
      <c r="AK133" t="s">
        <v>28</v>
      </c>
      <c r="AL133" s="3">
        <v>11</v>
      </c>
      <c r="AM133" s="3">
        <v>0</v>
      </c>
      <c r="AN133" s="3">
        <v>0</v>
      </c>
      <c r="AO133" s="3">
        <v>11</v>
      </c>
      <c r="AP133" s="3">
        <v>0</v>
      </c>
      <c r="AQ133" s="3">
        <v>11</v>
      </c>
      <c r="AR133" t="s">
        <v>1038</v>
      </c>
      <c r="AS133" t="s">
        <v>1</v>
      </c>
      <c r="AT133" t="s">
        <v>1039</v>
      </c>
      <c r="AU133" t="s">
        <v>1</v>
      </c>
      <c r="AV133" s="2">
        <v>45679</v>
      </c>
      <c r="AW133" t="s">
        <v>17</v>
      </c>
    </row>
    <row r="134" spans="1:49" hidden="1" x14ac:dyDescent="0.2">
      <c r="A134" t="s">
        <v>0</v>
      </c>
      <c r="B134" t="s">
        <v>1</v>
      </c>
      <c r="C134" s="2">
        <v>45658</v>
      </c>
      <c r="D134" s="2">
        <v>45747</v>
      </c>
      <c r="E134" t="s">
        <v>2</v>
      </c>
      <c r="F134" s="2">
        <v>45679</v>
      </c>
      <c r="G134" t="s">
        <v>121</v>
      </c>
      <c r="H134" t="s">
        <v>140</v>
      </c>
      <c r="I134" t="s">
        <v>1040</v>
      </c>
      <c r="K134" s="2">
        <v>45658</v>
      </c>
      <c r="L134" s="2">
        <v>46022</v>
      </c>
      <c r="M134" t="s">
        <v>6</v>
      </c>
      <c r="N134" t="s">
        <v>7</v>
      </c>
      <c r="O134" t="s">
        <v>8</v>
      </c>
      <c r="P134" t="s">
        <v>1041</v>
      </c>
      <c r="Q134" t="s">
        <v>1041</v>
      </c>
      <c r="R134" t="s">
        <v>1042</v>
      </c>
      <c r="S134" t="s">
        <v>376</v>
      </c>
      <c r="T134" t="s">
        <v>377</v>
      </c>
      <c r="U134" t="s">
        <v>12</v>
      </c>
      <c r="V134" t="s">
        <v>13</v>
      </c>
      <c r="W134" t="s">
        <v>378</v>
      </c>
      <c r="X134" t="s">
        <v>379</v>
      </c>
      <c r="Y134" t="s">
        <v>380</v>
      </c>
      <c r="Z134" t="s">
        <v>17</v>
      </c>
      <c r="AA134" t="s">
        <v>381</v>
      </c>
      <c r="AB134" t="s">
        <v>103</v>
      </c>
      <c r="AC134" t="s">
        <v>382</v>
      </c>
      <c r="AD134" t="s">
        <v>1043</v>
      </c>
      <c r="AE134" t="s">
        <v>39</v>
      </c>
      <c r="AF134" t="s">
        <v>1044</v>
      </c>
      <c r="AG134" t="s">
        <v>1045</v>
      </c>
      <c r="AH134" t="s">
        <v>25</v>
      </c>
      <c r="AI134" t="s">
        <v>26</v>
      </c>
      <c r="AJ134" t="s">
        <v>27</v>
      </c>
      <c r="AK134" t="s">
        <v>28</v>
      </c>
      <c r="AL134" s="3">
        <v>66000</v>
      </c>
      <c r="AM134" s="3">
        <v>0</v>
      </c>
      <c r="AN134" s="3">
        <v>0</v>
      </c>
      <c r="AO134" s="3">
        <v>66000</v>
      </c>
      <c r="AP134" s="3">
        <v>0</v>
      </c>
      <c r="AQ134" s="3">
        <v>66000</v>
      </c>
      <c r="AR134" t="s">
        <v>1046</v>
      </c>
      <c r="AS134" t="s">
        <v>1</v>
      </c>
      <c r="AT134" t="s">
        <v>1047</v>
      </c>
      <c r="AU134" t="s">
        <v>1</v>
      </c>
      <c r="AV134" s="2">
        <v>45679</v>
      </c>
      <c r="AW134" t="s">
        <v>17</v>
      </c>
    </row>
    <row r="135" spans="1:49" hidden="1" x14ac:dyDescent="0.2">
      <c r="A135" t="s">
        <v>0</v>
      </c>
      <c r="B135" t="s">
        <v>1</v>
      </c>
      <c r="C135" s="2">
        <v>45658</v>
      </c>
      <c r="D135" s="2">
        <v>45747</v>
      </c>
      <c r="E135" t="s">
        <v>2</v>
      </c>
      <c r="F135" s="2">
        <v>45679</v>
      </c>
      <c r="G135" t="s">
        <v>121</v>
      </c>
      <c r="H135" t="s">
        <v>140</v>
      </c>
      <c r="I135" t="s">
        <v>1048</v>
      </c>
      <c r="K135" s="2">
        <v>45658</v>
      </c>
      <c r="L135" s="2">
        <v>46022</v>
      </c>
      <c r="M135" t="s">
        <v>6</v>
      </c>
      <c r="N135" t="s">
        <v>7</v>
      </c>
      <c r="O135" t="s">
        <v>8</v>
      </c>
      <c r="P135" t="s">
        <v>1049</v>
      </c>
      <c r="Q135" t="s">
        <v>1049</v>
      </c>
      <c r="R135" t="s">
        <v>1050</v>
      </c>
      <c r="S135" t="s">
        <v>376</v>
      </c>
      <c r="T135" t="s">
        <v>377</v>
      </c>
      <c r="U135" t="s">
        <v>12</v>
      </c>
      <c r="V135" t="s">
        <v>13</v>
      </c>
      <c r="W135" t="s">
        <v>378</v>
      </c>
      <c r="X135" t="s">
        <v>379</v>
      </c>
      <c r="Y135" t="s">
        <v>380</v>
      </c>
      <c r="Z135" t="s">
        <v>17</v>
      </c>
      <c r="AA135" t="s">
        <v>381</v>
      </c>
      <c r="AB135" t="s">
        <v>103</v>
      </c>
      <c r="AC135" t="s">
        <v>382</v>
      </c>
      <c r="AD135" t="s">
        <v>1051</v>
      </c>
      <c r="AE135" t="s">
        <v>39</v>
      </c>
      <c r="AF135" t="s">
        <v>1052</v>
      </c>
      <c r="AG135" t="s">
        <v>1053</v>
      </c>
      <c r="AH135" t="s">
        <v>25</v>
      </c>
      <c r="AI135" t="s">
        <v>26</v>
      </c>
      <c r="AJ135" t="s">
        <v>27</v>
      </c>
      <c r="AK135" t="s">
        <v>28</v>
      </c>
      <c r="AL135" s="3">
        <v>1000000</v>
      </c>
      <c r="AM135" s="3">
        <v>0</v>
      </c>
      <c r="AN135" s="3">
        <v>0</v>
      </c>
      <c r="AO135" s="3">
        <v>1000000</v>
      </c>
      <c r="AP135" s="3">
        <v>0</v>
      </c>
      <c r="AQ135" s="3">
        <v>1000000</v>
      </c>
      <c r="AR135" t="s">
        <v>1054</v>
      </c>
      <c r="AS135" t="s">
        <v>1</v>
      </c>
      <c r="AT135" t="s">
        <v>1055</v>
      </c>
      <c r="AU135" t="s">
        <v>1</v>
      </c>
      <c r="AV135" s="2">
        <v>45679</v>
      </c>
      <c r="AW135" t="s">
        <v>17</v>
      </c>
    </row>
    <row r="136" spans="1:49" hidden="1" x14ac:dyDescent="0.2">
      <c r="A136" t="s">
        <v>0</v>
      </c>
      <c r="B136" t="s">
        <v>1</v>
      </c>
      <c r="C136" s="2">
        <v>45658</v>
      </c>
      <c r="D136" s="2">
        <v>45747</v>
      </c>
      <c r="E136" t="s">
        <v>2</v>
      </c>
      <c r="F136" s="2">
        <v>45679</v>
      </c>
      <c r="G136" t="s">
        <v>121</v>
      </c>
      <c r="H136" t="s">
        <v>140</v>
      </c>
      <c r="I136" t="s">
        <v>1056</v>
      </c>
      <c r="K136" s="2">
        <v>45658</v>
      </c>
      <c r="L136" s="2">
        <v>46022</v>
      </c>
      <c r="M136" t="s">
        <v>6</v>
      </c>
      <c r="N136" t="s">
        <v>7</v>
      </c>
      <c r="O136" t="s">
        <v>8</v>
      </c>
      <c r="P136" t="s">
        <v>1057</v>
      </c>
      <c r="Q136" t="s">
        <v>1057</v>
      </c>
      <c r="R136" t="s">
        <v>1058</v>
      </c>
      <c r="S136" t="s">
        <v>376</v>
      </c>
      <c r="T136" t="s">
        <v>377</v>
      </c>
      <c r="U136" t="s">
        <v>12</v>
      </c>
      <c r="V136" t="s">
        <v>13</v>
      </c>
      <c r="W136" t="s">
        <v>378</v>
      </c>
      <c r="X136" t="s">
        <v>379</v>
      </c>
      <c r="Y136" t="s">
        <v>380</v>
      </c>
      <c r="Z136" t="s">
        <v>17</v>
      </c>
      <c r="AA136" t="s">
        <v>381</v>
      </c>
      <c r="AB136" t="s">
        <v>103</v>
      </c>
      <c r="AC136" t="s">
        <v>382</v>
      </c>
      <c r="AD136" t="s">
        <v>1059</v>
      </c>
      <c r="AE136" t="s">
        <v>39</v>
      </c>
      <c r="AF136" t="s">
        <v>1060</v>
      </c>
      <c r="AG136" t="s">
        <v>1061</v>
      </c>
      <c r="AH136" t="s">
        <v>25</v>
      </c>
      <c r="AI136" t="s">
        <v>26</v>
      </c>
      <c r="AJ136" t="s">
        <v>27</v>
      </c>
      <c r="AK136" t="s">
        <v>28</v>
      </c>
      <c r="AL136" s="3">
        <v>1000000</v>
      </c>
      <c r="AM136" s="3">
        <v>0</v>
      </c>
      <c r="AN136" s="3">
        <v>0</v>
      </c>
      <c r="AO136" s="3">
        <v>1000000</v>
      </c>
      <c r="AP136" s="3">
        <v>0</v>
      </c>
      <c r="AQ136" s="3">
        <v>1000000</v>
      </c>
      <c r="AR136" t="s">
        <v>1062</v>
      </c>
      <c r="AS136" t="s">
        <v>1</v>
      </c>
      <c r="AT136" t="s">
        <v>1063</v>
      </c>
      <c r="AU136" t="s">
        <v>1</v>
      </c>
      <c r="AV136" s="2">
        <v>45679</v>
      </c>
      <c r="AW136" t="s">
        <v>17</v>
      </c>
    </row>
    <row r="137" spans="1:49" hidden="1" x14ac:dyDescent="0.2">
      <c r="A137" t="s">
        <v>0</v>
      </c>
      <c r="B137" t="s">
        <v>1</v>
      </c>
      <c r="C137" s="2">
        <v>45658</v>
      </c>
      <c r="D137" s="2">
        <v>45747</v>
      </c>
      <c r="E137" t="s">
        <v>2</v>
      </c>
      <c r="F137" s="2">
        <v>45679</v>
      </c>
      <c r="G137" t="s">
        <v>121</v>
      </c>
      <c r="H137" t="s">
        <v>140</v>
      </c>
      <c r="I137" t="s">
        <v>1064</v>
      </c>
      <c r="K137" s="2">
        <v>45658</v>
      </c>
      <c r="L137" s="2">
        <v>46022</v>
      </c>
      <c r="M137" t="s">
        <v>6</v>
      </c>
      <c r="N137" t="s">
        <v>7</v>
      </c>
      <c r="O137" t="s">
        <v>8</v>
      </c>
      <c r="P137" t="s">
        <v>1065</v>
      </c>
      <c r="Q137" t="s">
        <v>1065</v>
      </c>
      <c r="R137" t="s">
        <v>1066</v>
      </c>
      <c r="S137" t="s">
        <v>376</v>
      </c>
      <c r="T137" t="s">
        <v>377</v>
      </c>
      <c r="U137" t="s">
        <v>12</v>
      </c>
      <c r="V137" t="s">
        <v>13</v>
      </c>
      <c r="W137" t="s">
        <v>378</v>
      </c>
      <c r="X137" t="s">
        <v>379</v>
      </c>
      <c r="Y137" t="s">
        <v>380</v>
      </c>
      <c r="Z137" t="s">
        <v>17</v>
      </c>
      <c r="AA137" t="s">
        <v>381</v>
      </c>
      <c r="AB137" t="s">
        <v>103</v>
      </c>
      <c r="AC137" t="s">
        <v>382</v>
      </c>
      <c r="AD137" t="s">
        <v>1067</v>
      </c>
      <c r="AE137" t="s">
        <v>39</v>
      </c>
      <c r="AF137" t="s">
        <v>1068</v>
      </c>
      <c r="AG137" t="s">
        <v>1069</v>
      </c>
      <c r="AH137" t="s">
        <v>25</v>
      </c>
      <c r="AI137" t="s">
        <v>26</v>
      </c>
      <c r="AJ137" t="s">
        <v>27</v>
      </c>
      <c r="AK137" t="s">
        <v>28</v>
      </c>
      <c r="AL137" s="3">
        <v>563334</v>
      </c>
      <c r="AM137" s="3">
        <v>0</v>
      </c>
      <c r="AN137" s="3">
        <v>0</v>
      </c>
      <c r="AO137" s="3">
        <v>563334</v>
      </c>
      <c r="AP137" s="3">
        <v>0</v>
      </c>
      <c r="AQ137" s="3">
        <v>563334</v>
      </c>
      <c r="AR137" t="s">
        <v>1070</v>
      </c>
      <c r="AS137" t="s">
        <v>1</v>
      </c>
      <c r="AT137" t="s">
        <v>1071</v>
      </c>
      <c r="AU137" t="s">
        <v>1</v>
      </c>
      <c r="AV137" s="2">
        <v>45679</v>
      </c>
      <c r="AW137" t="s">
        <v>17</v>
      </c>
    </row>
    <row r="138" spans="1:49" hidden="1" x14ac:dyDescent="0.2">
      <c r="A138" t="s">
        <v>0</v>
      </c>
      <c r="B138" t="s">
        <v>1</v>
      </c>
      <c r="C138" s="2">
        <v>45658</v>
      </c>
      <c r="D138" s="2">
        <v>45747</v>
      </c>
      <c r="E138" t="s">
        <v>2</v>
      </c>
      <c r="F138" s="2">
        <v>45679</v>
      </c>
      <c r="G138" t="s">
        <v>121</v>
      </c>
      <c r="H138" t="s">
        <v>140</v>
      </c>
      <c r="I138" t="s">
        <v>1072</v>
      </c>
      <c r="K138" s="2">
        <v>45658</v>
      </c>
      <c r="L138" s="2">
        <v>46022</v>
      </c>
      <c r="M138" t="s">
        <v>6</v>
      </c>
      <c r="N138" t="s">
        <v>7</v>
      </c>
      <c r="O138" t="s">
        <v>8</v>
      </c>
      <c r="P138" t="s">
        <v>1073</v>
      </c>
      <c r="Q138" t="s">
        <v>1073</v>
      </c>
      <c r="R138" t="s">
        <v>1074</v>
      </c>
      <c r="S138" t="s">
        <v>376</v>
      </c>
      <c r="T138" t="s">
        <v>377</v>
      </c>
      <c r="U138" t="s">
        <v>12</v>
      </c>
      <c r="V138" t="s">
        <v>13</v>
      </c>
      <c r="W138" t="s">
        <v>378</v>
      </c>
      <c r="X138" t="s">
        <v>379</v>
      </c>
      <c r="Y138" t="s">
        <v>380</v>
      </c>
      <c r="Z138" t="s">
        <v>17</v>
      </c>
      <c r="AA138" t="s">
        <v>381</v>
      </c>
      <c r="AB138" t="s">
        <v>103</v>
      </c>
      <c r="AC138" t="s">
        <v>382</v>
      </c>
      <c r="AD138" t="s">
        <v>1075</v>
      </c>
      <c r="AE138" t="s">
        <v>39</v>
      </c>
      <c r="AF138" t="s">
        <v>1076</v>
      </c>
      <c r="AG138" t="s">
        <v>1077</v>
      </c>
      <c r="AH138" t="s">
        <v>25</v>
      </c>
      <c r="AI138" t="s">
        <v>26</v>
      </c>
      <c r="AJ138" t="s">
        <v>27</v>
      </c>
      <c r="AK138" t="s">
        <v>28</v>
      </c>
      <c r="AL138" s="3">
        <v>5016000</v>
      </c>
      <c r="AM138" s="3">
        <v>0</v>
      </c>
      <c r="AN138" s="3">
        <v>0</v>
      </c>
      <c r="AO138" s="3">
        <v>5016000</v>
      </c>
      <c r="AP138" s="3">
        <v>0</v>
      </c>
      <c r="AQ138" s="3">
        <v>5016000</v>
      </c>
      <c r="AR138" t="s">
        <v>1078</v>
      </c>
      <c r="AS138" t="s">
        <v>1</v>
      </c>
      <c r="AT138" t="s">
        <v>1079</v>
      </c>
      <c r="AU138" t="s">
        <v>1</v>
      </c>
      <c r="AV138" s="2">
        <v>45679</v>
      </c>
      <c r="AW138" t="s">
        <v>17</v>
      </c>
    </row>
    <row r="139" spans="1:49" hidden="1" x14ac:dyDescent="0.2">
      <c r="A139" t="s">
        <v>0</v>
      </c>
      <c r="B139" t="s">
        <v>1</v>
      </c>
      <c r="C139" s="2">
        <v>45658</v>
      </c>
      <c r="D139" s="2">
        <v>45747</v>
      </c>
      <c r="E139" t="s">
        <v>2</v>
      </c>
      <c r="F139" s="2">
        <v>45679</v>
      </c>
      <c r="G139" t="s">
        <v>121</v>
      </c>
      <c r="H139" t="s">
        <v>140</v>
      </c>
      <c r="I139" t="s">
        <v>1080</v>
      </c>
      <c r="K139" s="2">
        <v>45658</v>
      </c>
      <c r="L139" s="2">
        <v>46022</v>
      </c>
      <c r="M139" t="s">
        <v>6</v>
      </c>
      <c r="N139" t="s">
        <v>7</v>
      </c>
      <c r="O139" t="s">
        <v>8</v>
      </c>
      <c r="P139" t="s">
        <v>1081</v>
      </c>
      <c r="Q139" t="s">
        <v>1081</v>
      </c>
      <c r="R139" t="s">
        <v>1082</v>
      </c>
      <c r="S139" t="s">
        <v>376</v>
      </c>
      <c r="T139" t="s">
        <v>377</v>
      </c>
      <c r="U139" t="s">
        <v>12</v>
      </c>
      <c r="V139" t="s">
        <v>13</v>
      </c>
      <c r="W139" t="s">
        <v>378</v>
      </c>
      <c r="X139" t="s">
        <v>379</v>
      </c>
      <c r="Y139" t="s">
        <v>380</v>
      </c>
      <c r="Z139" t="s">
        <v>17</v>
      </c>
      <c r="AA139" t="s">
        <v>381</v>
      </c>
      <c r="AB139" t="s">
        <v>144</v>
      </c>
      <c r="AC139" t="s">
        <v>145</v>
      </c>
      <c r="AD139" t="s">
        <v>1083</v>
      </c>
      <c r="AE139" t="s">
        <v>39</v>
      </c>
      <c r="AF139" t="s">
        <v>1084</v>
      </c>
      <c r="AG139" t="s">
        <v>1085</v>
      </c>
      <c r="AH139" t="s">
        <v>25</v>
      </c>
      <c r="AI139" t="s">
        <v>26</v>
      </c>
      <c r="AJ139" t="s">
        <v>27</v>
      </c>
      <c r="AK139" t="s">
        <v>28</v>
      </c>
      <c r="AL139" s="3">
        <v>26643855</v>
      </c>
      <c r="AM139" s="3">
        <v>0</v>
      </c>
      <c r="AN139" s="3">
        <v>0</v>
      </c>
      <c r="AO139" s="3">
        <v>26643855</v>
      </c>
      <c r="AP139" s="3">
        <v>26643855</v>
      </c>
      <c r="AQ139" s="3">
        <v>0</v>
      </c>
      <c r="AR139" t="s">
        <v>1086</v>
      </c>
      <c r="AS139" t="s">
        <v>1</v>
      </c>
      <c r="AT139" t="s">
        <v>1087</v>
      </c>
      <c r="AU139" t="s">
        <v>1</v>
      </c>
      <c r="AV139" s="2">
        <v>45679</v>
      </c>
      <c r="AW139" t="s">
        <v>17</v>
      </c>
    </row>
    <row r="140" spans="1:49" hidden="1" x14ac:dyDescent="0.2">
      <c r="A140" t="s">
        <v>0</v>
      </c>
      <c r="B140" t="s">
        <v>1</v>
      </c>
      <c r="C140" s="2">
        <v>45658</v>
      </c>
      <c r="D140" s="2">
        <v>45747</v>
      </c>
      <c r="E140" t="s">
        <v>2</v>
      </c>
      <c r="F140" s="2">
        <v>45679</v>
      </c>
      <c r="G140" t="s">
        <v>121</v>
      </c>
      <c r="H140" t="s">
        <v>140</v>
      </c>
      <c r="I140" t="s">
        <v>1088</v>
      </c>
      <c r="K140" s="2">
        <v>45658</v>
      </c>
      <c r="L140" s="2">
        <v>46022</v>
      </c>
      <c r="M140" t="s">
        <v>6</v>
      </c>
      <c r="N140" t="s">
        <v>7</v>
      </c>
      <c r="O140" t="s">
        <v>8</v>
      </c>
      <c r="P140" t="s">
        <v>1089</v>
      </c>
      <c r="Q140" t="s">
        <v>1089</v>
      </c>
      <c r="R140" t="s">
        <v>1090</v>
      </c>
      <c r="S140" t="s">
        <v>376</v>
      </c>
      <c r="T140" t="s">
        <v>377</v>
      </c>
      <c r="U140" t="s">
        <v>12</v>
      </c>
      <c r="V140" t="s">
        <v>13</v>
      </c>
      <c r="W140" t="s">
        <v>378</v>
      </c>
      <c r="X140" t="s">
        <v>379</v>
      </c>
      <c r="Y140" t="s">
        <v>380</v>
      </c>
      <c r="Z140" t="s">
        <v>17</v>
      </c>
      <c r="AA140" t="s">
        <v>381</v>
      </c>
      <c r="AB140" t="s">
        <v>103</v>
      </c>
      <c r="AC140" t="s">
        <v>382</v>
      </c>
      <c r="AD140" t="s">
        <v>1091</v>
      </c>
      <c r="AE140" t="s">
        <v>39</v>
      </c>
      <c r="AF140" t="s">
        <v>1092</v>
      </c>
      <c r="AG140" t="s">
        <v>1093</v>
      </c>
      <c r="AH140" t="s">
        <v>25</v>
      </c>
      <c r="AI140" t="s">
        <v>26</v>
      </c>
      <c r="AJ140" t="s">
        <v>27</v>
      </c>
      <c r="AK140" t="s">
        <v>28</v>
      </c>
      <c r="AL140" s="3">
        <v>1056000</v>
      </c>
      <c r="AM140" s="3">
        <v>0</v>
      </c>
      <c r="AN140" s="3">
        <v>0</v>
      </c>
      <c r="AO140" s="3">
        <v>1056000</v>
      </c>
      <c r="AP140" s="3">
        <v>0</v>
      </c>
      <c r="AQ140" s="3">
        <v>1056000</v>
      </c>
      <c r="AR140" t="s">
        <v>1094</v>
      </c>
      <c r="AS140" t="s">
        <v>1</v>
      </c>
      <c r="AT140" t="s">
        <v>1095</v>
      </c>
      <c r="AU140" t="s">
        <v>1</v>
      </c>
      <c r="AV140" s="2">
        <v>45679</v>
      </c>
      <c r="AW140" t="s">
        <v>17</v>
      </c>
    </row>
    <row r="141" spans="1:49" hidden="1" x14ac:dyDescent="0.2">
      <c r="A141" t="s">
        <v>0</v>
      </c>
      <c r="B141" t="s">
        <v>1</v>
      </c>
      <c r="C141" s="2">
        <v>45658</v>
      </c>
      <c r="D141" s="2">
        <v>45747</v>
      </c>
      <c r="E141" t="s">
        <v>2</v>
      </c>
      <c r="F141" s="2">
        <v>45679</v>
      </c>
      <c r="G141" t="s">
        <v>121</v>
      </c>
      <c r="H141" t="s">
        <v>140</v>
      </c>
      <c r="I141" t="s">
        <v>1096</v>
      </c>
      <c r="K141" s="2">
        <v>45658</v>
      </c>
      <c r="L141" s="2">
        <v>46022</v>
      </c>
      <c r="M141" t="s">
        <v>6</v>
      </c>
      <c r="N141" t="s">
        <v>7</v>
      </c>
      <c r="O141" t="s">
        <v>8</v>
      </c>
      <c r="P141" t="s">
        <v>1097</v>
      </c>
      <c r="Q141" t="s">
        <v>1097</v>
      </c>
      <c r="R141" t="s">
        <v>1098</v>
      </c>
      <c r="S141" t="s">
        <v>376</v>
      </c>
      <c r="T141" t="s">
        <v>377</v>
      </c>
      <c r="U141" t="s">
        <v>12</v>
      </c>
      <c r="V141" t="s">
        <v>13</v>
      </c>
      <c r="W141" t="s">
        <v>378</v>
      </c>
      <c r="X141" t="s">
        <v>379</v>
      </c>
      <c r="Y141" t="s">
        <v>380</v>
      </c>
      <c r="Z141" t="s">
        <v>17</v>
      </c>
      <c r="AA141" t="s">
        <v>381</v>
      </c>
      <c r="AB141" t="s">
        <v>103</v>
      </c>
      <c r="AC141" t="s">
        <v>382</v>
      </c>
      <c r="AD141" t="s">
        <v>1099</v>
      </c>
      <c r="AE141" t="s">
        <v>39</v>
      </c>
      <c r="AF141" t="s">
        <v>1100</v>
      </c>
      <c r="AG141" t="s">
        <v>1101</v>
      </c>
      <c r="AH141" t="s">
        <v>25</v>
      </c>
      <c r="AI141" t="s">
        <v>26</v>
      </c>
      <c r="AJ141" t="s">
        <v>27</v>
      </c>
      <c r="AK141" t="s">
        <v>28</v>
      </c>
      <c r="AL141" s="3">
        <v>1254000</v>
      </c>
      <c r="AM141" s="3">
        <v>0</v>
      </c>
      <c r="AN141" s="3">
        <v>0</v>
      </c>
      <c r="AO141" s="3">
        <v>1254000</v>
      </c>
      <c r="AP141" s="3">
        <v>0</v>
      </c>
      <c r="AQ141" s="3">
        <v>1254000</v>
      </c>
      <c r="AR141" t="s">
        <v>1102</v>
      </c>
      <c r="AS141" t="s">
        <v>1</v>
      </c>
      <c r="AT141" t="s">
        <v>1103</v>
      </c>
      <c r="AU141" t="s">
        <v>1</v>
      </c>
      <c r="AV141" s="2">
        <v>45679</v>
      </c>
      <c r="AW141" t="s">
        <v>17</v>
      </c>
    </row>
    <row r="142" spans="1:49" hidden="1" x14ac:dyDescent="0.2">
      <c r="A142" t="s">
        <v>0</v>
      </c>
      <c r="B142" t="s">
        <v>1</v>
      </c>
      <c r="C142" s="2">
        <v>45658</v>
      </c>
      <c r="D142" s="2">
        <v>45747</v>
      </c>
      <c r="E142" t="s">
        <v>2</v>
      </c>
      <c r="F142" s="2">
        <v>45679</v>
      </c>
      <c r="G142" t="s">
        <v>3</v>
      </c>
      <c r="H142" t="s">
        <v>4</v>
      </c>
      <c r="I142" t="s">
        <v>1104</v>
      </c>
      <c r="K142" s="2">
        <v>45658</v>
      </c>
      <c r="L142" s="2">
        <v>46022</v>
      </c>
      <c r="M142" t="s">
        <v>6</v>
      </c>
      <c r="N142" t="s">
        <v>7</v>
      </c>
      <c r="O142" t="s">
        <v>8</v>
      </c>
      <c r="P142" t="s">
        <v>1105</v>
      </c>
      <c r="Q142" t="s">
        <v>1105</v>
      </c>
      <c r="R142" t="s">
        <v>1106</v>
      </c>
      <c r="S142" t="s">
        <v>376</v>
      </c>
      <c r="T142" t="s">
        <v>377</v>
      </c>
      <c r="U142" t="s">
        <v>12</v>
      </c>
      <c r="V142" t="s">
        <v>13</v>
      </c>
      <c r="W142" t="s">
        <v>378</v>
      </c>
      <c r="X142" t="s">
        <v>379</v>
      </c>
      <c r="Y142" t="s">
        <v>380</v>
      </c>
      <c r="Z142" t="s">
        <v>17</v>
      </c>
      <c r="AA142" t="s">
        <v>381</v>
      </c>
      <c r="AB142" t="s">
        <v>19</v>
      </c>
      <c r="AC142" t="s">
        <v>20</v>
      </c>
      <c r="AD142" t="s">
        <v>164</v>
      </c>
      <c r="AE142" t="s">
        <v>22</v>
      </c>
      <c r="AF142" t="s">
        <v>165</v>
      </c>
      <c r="AG142" t="s">
        <v>166</v>
      </c>
      <c r="AH142" t="s">
        <v>25</v>
      </c>
      <c r="AI142" t="s">
        <v>26</v>
      </c>
      <c r="AJ142" t="s">
        <v>27</v>
      </c>
      <c r="AK142" t="s">
        <v>28</v>
      </c>
      <c r="AL142" s="3">
        <v>2261627</v>
      </c>
      <c r="AM142" s="3">
        <v>0</v>
      </c>
      <c r="AN142" s="3">
        <v>0</v>
      </c>
      <c r="AO142" s="3">
        <v>2261627</v>
      </c>
      <c r="AP142" s="3">
        <v>0</v>
      </c>
      <c r="AQ142" s="3">
        <v>2261627</v>
      </c>
      <c r="AR142" t="s">
        <v>1107</v>
      </c>
      <c r="AS142" t="s">
        <v>1</v>
      </c>
      <c r="AT142" t="s">
        <v>1108</v>
      </c>
      <c r="AU142" t="s">
        <v>1</v>
      </c>
      <c r="AV142" s="2">
        <v>45679</v>
      </c>
      <c r="AW142" t="s">
        <v>17</v>
      </c>
    </row>
    <row r="143" spans="1:49" hidden="1" x14ac:dyDescent="0.2">
      <c r="A143" t="s">
        <v>0</v>
      </c>
      <c r="B143" t="s">
        <v>1</v>
      </c>
      <c r="C143" s="2">
        <v>45658</v>
      </c>
      <c r="D143" s="2">
        <v>45747</v>
      </c>
      <c r="E143" t="s">
        <v>2</v>
      </c>
      <c r="F143" s="2">
        <v>45679</v>
      </c>
      <c r="G143" t="s">
        <v>3</v>
      </c>
      <c r="H143" t="s">
        <v>4</v>
      </c>
      <c r="I143" t="s">
        <v>1104</v>
      </c>
      <c r="K143" s="2">
        <v>45658</v>
      </c>
      <c r="L143" s="2">
        <v>46022</v>
      </c>
      <c r="M143" t="s">
        <v>6</v>
      </c>
      <c r="N143" t="s">
        <v>7</v>
      </c>
      <c r="O143" t="s">
        <v>8</v>
      </c>
      <c r="P143" t="s">
        <v>1109</v>
      </c>
      <c r="Q143" t="s">
        <v>1109</v>
      </c>
      <c r="R143" t="s">
        <v>1106</v>
      </c>
      <c r="S143" t="s">
        <v>376</v>
      </c>
      <c r="T143" t="s">
        <v>377</v>
      </c>
      <c r="U143" t="s">
        <v>12</v>
      </c>
      <c r="V143" t="s">
        <v>13</v>
      </c>
      <c r="W143" t="s">
        <v>378</v>
      </c>
      <c r="X143" t="s">
        <v>379</v>
      </c>
      <c r="Y143" t="s">
        <v>380</v>
      </c>
      <c r="Z143" t="s">
        <v>17</v>
      </c>
      <c r="AA143" t="s">
        <v>381</v>
      </c>
      <c r="AB143" t="s">
        <v>19</v>
      </c>
      <c r="AC143" t="s">
        <v>20</v>
      </c>
      <c r="AD143" t="s">
        <v>164</v>
      </c>
      <c r="AE143" t="s">
        <v>22</v>
      </c>
      <c r="AF143" t="s">
        <v>165</v>
      </c>
      <c r="AG143" t="s">
        <v>166</v>
      </c>
      <c r="AH143" t="s">
        <v>25</v>
      </c>
      <c r="AI143" t="s">
        <v>26</v>
      </c>
      <c r="AJ143" t="s">
        <v>27</v>
      </c>
      <c r="AK143" t="s">
        <v>28</v>
      </c>
      <c r="AL143" s="3">
        <v>207371</v>
      </c>
      <c r="AM143" s="3">
        <v>0</v>
      </c>
      <c r="AN143" s="3">
        <v>0</v>
      </c>
      <c r="AO143" s="3">
        <v>207371</v>
      </c>
      <c r="AP143" s="3">
        <v>0</v>
      </c>
      <c r="AQ143" s="3">
        <v>207371</v>
      </c>
      <c r="AR143" t="s">
        <v>1110</v>
      </c>
      <c r="AS143" t="s">
        <v>1</v>
      </c>
      <c r="AT143" t="s">
        <v>1111</v>
      </c>
      <c r="AU143" t="s">
        <v>1</v>
      </c>
      <c r="AV143" s="2">
        <v>45679</v>
      </c>
      <c r="AW143" t="s">
        <v>17</v>
      </c>
    </row>
    <row r="144" spans="1:49" hidden="1" x14ac:dyDescent="0.2">
      <c r="A144" t="s">
        <v>0</v>
      </c>
      <c r="B144" t="s">
        <v>1</v>
      </c>
      <c r="C144" s="2">
        <v>45658</v>
      </c>
      <c r="D144" s="2">
        <v>45747</v>
      </c>
      <c r="E144" t="s">
        <v>2</v>
      </c>
      <c r="F144" s="2">
        <v>45679</v>
      </c>
      <c r="G144" t="s">
        <v>3</v>
      </c>
      <c r="H144" t="s">
        <v>4</v>
      </c>
      <c r="I144" t="s">
        <v>1104</v>
      </c>
      <c r="K144" s="2">
        <v>45658</v>
      </c>
      <c r="L144" s="2">
        <v>46022</v>
      </c>
      <c r="M144" t="s">
        <v>6</v>
      </c>
      <c r="N144" t="s">
        <v>7</v>
      </c>
      <c r="O144" t="s">
        <v>8</v>
      </c>
      <c r="P144" t="s">
        <v>1112</v>
      </c>
      <c r="Q144" t="s">
        <v>1112</v>
      </c>
      <c r="R144" t="s">
        <v>1106</v>
      </c>
      <c r="S144" t="s">
        <v>376</v>
      </c>
      <c r="T144" t="s">
        <v>377</v>
      </c>
      <c r="U144" t="s">
        <v>12</v>
      </c>
      <c r="V144" t="s">
        <v>13</v>
      </c>
      <c r="W144" t="s">
        <v>378</v>
      </c>
      <c r="X144" t="s">
        <v>379</v>
      </c>
      <c r="Y144" t="s">
        <v>380</v>
      </c>
      <c r="Z144" t="s">
        <v>17</v>
      </c>
      <c r="AA144" t="s">
        <v>381</v>
      </c>
      <c r="AB144" t="s">
        <v>19</v>
      </c>
      <c r="AC144" t="s">
        <v>20</v>
      </c>
      <c r="AD144" t="s">
        <v>164</v>
      </c>
      <c r="AE144" t="s">
        <v>22</v>
      </c>
      <c r="AF144" t="s">
        <v>165</v>
      </c>
      <c r="AG144" t="s">
        <v>166</v>
      </c>
      <c r="AH144" t="s">
        <v>25</v>
      </c>
      <c r="AI144" t="s">
        <v>26</v>
      </c>
      <c r="AJ144" t="s">
        <v>27</v>
      </c>
      <c r="AK144" t="s">
        <v>28</v>
      </c>
      <c r="AL144" s="3">
        <v>100</v>
      </c>
      <c r="AM144" s="3">
        <v>0</v>
      </c>
      <c r="AN144" s="3">
        <v>0</v>
      </c>
      <c r="AO144" s="3">
        <v>100</v>
      </c>
      <c r="AP144" s="3">
        <v>0</v>
      </c>
      <c r="AQ144" s="3">
        <v>100</v>
      </c>
      <c r="AR144" t="s">
        <v>1113</v>
      </c>
      <c r="AS144" t="s">
        <v>1</v>
      </c>
      <c r="AT144" t="s">
        <v>1114</v>
      </c>
      <c r="AU144" t="s">
        <v>1</v>
      </c>
      <c r="AV144" s="2">
        <v>45679</v>
      </c>
      <c r="AW144" t="s">
        <v>17</v>
      </c>
    </row>
    <row r="145" spans="1:49" hidden="1" x14ac:dyDescent="0.2">
      <c r="A145" t="s">
        <v>0</v>
      </c>
      <c r="B145" t="s">
        <v>1</v>
      </c>
      <c r="C145" s="2">
        <v>45658</v>
      </c>
      <c r="D145" s="2">
        <v>45747</v>
      </c>
      <c r="E145" t="s">
        <v>2</v>
      </c>
      <c r="F145" s="2">
        <v>45679</v>
      </c>
      <c r="G145" t="s">
        <v>3</v>
      </c>
      <c r="H145" t="s">
        <v>4</v>
      </c>
      <c r="I145" t="s">
        <v>1115</v>
      </c>
      <c r="K145" s="2">
        <v>45658</v>
      </c>
      <c r="L145" s="2">
        <v>46022</v>
      </c>
      <c r="M145" t="s">
        <v>6</v>
      </c>
      <c r="N145" t="s">
        <v>7</v>
      </c>
      <c r="O145" t="s">
        <v>8</v>
      </c>
      <c r="P145" t="s">
        <v>1116</v>
      </c>
      <c r="Q145" t="s">
        <v>1116</v>
      </c>
      <c r="R145" t="s">
        <v>1117</v>
      </c>
      <c r="S145" t="s">
        <v>376</v>
      </c>
      <c r="T145" t="s">
        <v>377</v>
      </c>
      <c r="U145" t="s">
        <v>12</v>
      </c>
      <c r="V145" t="s">
        <v>13</v>
      </c>
      <c r="W145" t="s">
        <v>378</v>
      </c>
      <c r="X145" t="s">
        <v>379</v>
      </c>
      <c r="Y145" t="s">
        <v>380</v>
      </c>
      <c r="Z145" t="s">
        <v>17</v>
      </c>
      <c r="AA145" t="s">
        <v>381</v>
      </c>
      <c r="AB145" t="s">
        <v>19</v>
      </c>
      <c r="AC145" t="s">
        <v>20</v>
      </c>
      <c r="AD145" t="s">
        <v>972</v>
      </c>
      <c r="AE145" t="s">
        <v>39</v>
      </c>
      <c r="AF145" t="s">
        <v>973</v>
      </c>
      <c r="AG145" t="s">
        <v>974</v>
      </c>
      <c r="AH145" t="s">
        <v>25</v>
      </c>
      <c r="AI145" t="s">
        <v>26</v>
      </c>
      <c r="AJ145" t="s">
        <v>27</v>
      </c>
      <c r="AK145" t="s">
        <v>28</v>
      </c>
      <c r="AL145" s="3">
        <v>9852000</v>
      </c>
      <c r="AM145" s="3">
        <v>0</v>
      </c>
      <c r="AN145" s="3">
        <v>0</v>
      </c>
      <c r="AO145" s="3">
        <v>9852000</v>
      </c>
      <c r="AP145" s="3">
        <v>0</v>
      </c>
      <c r="AQ145" s="3">
        <v>9852000</v>
      </c>
      <c r="AR145" t="s">
        <v>1118</v>
      </c>
      <c r="AS145" t="s">
        <v>1</v>
      </c>
      <c r="AT145" t="s">
        <v>1119</v>
      </c>
      <c r="AU145" t="s">
        <v>1</v>
      </c>
      <c r="AV145" s="2">
        <v>45679</v>
      </c>
      <c r="AW145" t="s">
        <v>17</v>
      </c>
    </row>
    <row r="146" spans="1:49" hidden="1" x14ac:dyDescent="0.2">
      <c r="A146" t="s">
        <v>0</v>
      </c>
      <c r="B146" t="s">
        <v>1</v>
      </c>
      <c r="C146" s="2">
        <v>45658</v>
      </c>
      <c r="D146" s="2">
        <v>45747</v>
      </c>
      <c r="E146" t="s">
        <v>2</v>
      </c>
      <c r="F146" s="2">
        <v>45679</v>
      </c>
      <c r="G146" t="s">
        <v>121</v>
      </c>
      <c r="H146" t="s">
        <v>140</v>
      </c>
      <c r="I146" t="s">
        <v>1120</v>
      </c>
      <c r="K146" s="2">
        <v>45658</v>
      </c>
      <c r="L146" s="2">
        <v>46022</v>
      </c>
      <c r="M146" t="s">
        <v>6</v>
      </c>
      <c r="N146" t="s">
        <v>7</v>
      </c>
      <c r="O146" t="s">
        <v>8</v>
      </c>
      <c r="P146" t="s">
        <v>681</v>
      </c>
      <c r="Q146" t="s">
        <v>681</v>
      </c>
      <c r="R146" t="s">
        <v>1121</v>
      </c>
      <c r="S146" t="s">
        <v>376</v>
      </c>
      <c r="T146" t="s">
        <v>377</v>
      </c>
      <c r="U146" t="s">
        <v>12</v>
      </c>
      <c r="V146" t="s">
        <v>13</v>
      </c>
      <c r="W146" t="s">
        <v>378</v>
      </c>
      <c r="X146" t="s">
        <v>379</v>
      </c>
      <c r="Y146" t="s">
        <v>380</v>
      </c>
      <c r="Z146" t="s">
        <v>17</v>
      </c>
      <c r="AA146" t="s">
        <v>381</v>
      </c>
      <c r="AB146" t="s">
        <v>103</v>
      </c>
      <c r="AC146" t="s">
        <v>382</v>
      </c>
      <c r="AD146" t="s">
        <v>1122</v>
      </c>
      <c r="AE146" t="s">
        <v>39</v>
      </c>
      <c r="AF146" t="s">
        <v>1123</v>
      </c>
      <c r="AG146" t="s">
        <v>1124</v>
      </c>
      <c r="AH146" t="s">
        <v>25</v>
      </c>
      <c r="AI146" t="s">
        <v>26</v>
      </c>
      <c r="AJ146" t="s">
        <v>27</v>
      </c>
      <c r="AK146" t="s">
        <v>28</v>
      </c>
      <c r="AL146" s="3">
        <v>3833334</v>
      </c>
      <c r="AM146" s="3">
        <v>0</v>
      </c>
      <c r="AN146" s="3">
        <v>0</v>
      </c>
      <c r="AO146" s="3">
        <v>3833334</v>
      </c>
      <c r="AP146" s="3">
        <v>3833334</v>
      </c>
      <c r="AQ146" s="3">
        <v>0</v>
      </c>
      <c r="AR146" t="s">
        <v>1125</v>
      </c>
      <c r="AS146" t="s">
        <v>1</v>
      </c>
      <c r="AT146" t="s">
        <v>1126</v>
      </c>
      <c r="AU146" t="s">
        <v>1</v>
      </c>
      <c r="AV146" s="2">
        <v>45679</v>
      </c>
      <c r="AW146" t="s">
        <v>17</v>
      </c>
    </row>
    <row r="147" spans="1:49" hidden="1" x14ac:dyDescent="0.2">
      <c r="A147" t="s">
        <v>0</v>
      </c>
      <c r="B147" t="s">
        <v>1</v>
      </c>
      <c r="C147" s="2">
        <v>45658</v>
      </c>
      <c r="D147" s="2">
        <v>45747</v>
      </c>
      <c r="E147" t="s">
        <v>2</v>
      </c>
      <c r="F147" s="2">
        <v>45679</v>
      </c>
      <c r="G147" t="s">
        <v>121</v>
      </c>
      <c r="H147" t="s">
        <v>140</v>
      </c>
      <c r="I147" t="s">
        <v>1127</v>
      </c>
      <c r="K147" s="2">
        <v>45658</v>
      </c>
      <c r="L147" s="2">
        <v>46022</v>
      </c>
      <c r="M147" t="s">
        <v>6</v>
      </c>
      <c r="N147" t="s">
        <v>7</v>
      </c>
      <c r="O147" t="s">
        <v>8</v>
      </c>
      <c r="P147" t="s">
        <v>1128</v>
      </c>
      <c r="Q147" t="s">
        <v>1128</v>
      </c>
      <c r="R147" t="s">
        <v>1129</v>
      </c>
      <c r="S147" t="s">
        <v>376</v>
      </c>
      <c r="T147" t="s">
        <v>377</v>
      </c>
      <c r="U147" t="s">
        <v>12</v>
      </c>
      <c r="V147" t="s">
        <v>13</v>
      </c>
      <c r="W147" t="s">
        <v>378</v>
      </c>
      <c r="X147" t="s">
        <v>379</v>
      </c>
      <c r="Y147" t="s">
        <v>380</v>
      </c>
      <c r="Z147" t="s">
        <v>17</v>
      </c>
      <c r="AA147" t="s">
        <v>381</v>
      </c>
      <c r="AB147" t="s">
        <v>103</v>
      </c>
      <c r="AC147" t="s">
        <v>382</v>
      </c>
      <c r="AD147" t="s">
        <v>1130</v>
      </c>
      <c r="AE147" t="s">
        <v>39</v>
      </c>
      <c r="AF147" t="s">
        <v>1131</v>
      </c>
      <c r="AG147" t="s">
        <v>1132</v>
      </c>
      <c r="AH147" t="s">
        <v>25</v>
      </c>
      <c r="AI147" t="s">
        <v>26</v>
      </c>
      <c r="AJ147" t="s">
        <v>27</v>
      </c>
      <c r="AK147" t="s">
        <v>28</v>
      </c>
      <c r="AL147" s="3">
        <v>1</v>
      </c>
      <c r="AM147" s="3">
        <v>0</v>
      </c>
      <c r="AN147" s="3">
        <v>0</v>
      </c>
      <c r="AO147" s="3">
        <v>1</v>
      </c>
      <c r="AP147" s="3">
        <v>0</v>
      </c>
      <c r="AQ147" s="3">
        <v>1</v>
      </c>
      <c r="AR147" t="s">
        <v>1133</v>
      </c>
      <c r="AS147" t="s">
        <v>1</v>
      </c>
      <c r="AT147" t="s">
        <v>1134</v>
      </c>
      <c r="AU147" t="s">
        <v>1</v>
      </c>
      <c r="AV147" s="2">
        <v>45679</v>
      </c>
      <c r="AW147" t="s">
        <v>17</v>
      </c>
    </row>
    <row r="148" spans="1:49" hidden="1" x14ac:dyDescent="0.2">
      <c r="A148" t="s">
        <v>0</v>
      </c>
      <c r="B148" t="s">
        <v>1</v>
      </c>
      <c r="C148" s="2">
        <v>45658</v>
      </c>
      <c r="D148" s="2">
        <v>45747</v>
      </c>
      <c r="E148" t="s">
        <v>2</v>
      </c>
      <c r="F148" s="2">
        <v>45679</v>
      </c>
      <c r="G148" t="s">
        <v>19</v>
      </c>
      <c r="H148" t="s">
        <v>648</v>
      </c>
      <c r="I148" t="s">
        <v>1135</v>
      </c>
      <c r="K148" s="2">
        <v>45658</v>
      </c>
      <c r="L148" s="2">
        <v>46022</v>
      </c>
      <c r="M148" t="s">
        <v>6</v>
      </c>
      <c r="N148" t="s">
        <v>7</v>
      </c>
      <c r="O148" t="s">
        <v>8</v>
      </c>
      <c r="P148" t="s">
        <v>1136</v>
      </c>
      <c r="Q148" t="s">
        <v>1136</v>
      </c>
      <c r="R148" t="s">
        <v>1137</v>
      </c>
      <c r="S148" t="s">
        <v>376</v>
      </c>
      <c r="T148" t="s">
        <v>377</v>
      </c>
      <c r="U148" t="s">
        <v>12</v>
      </c>
      <c r="V148" t="s">
        <v>13</v>
      </c>
      <c r="W148" t="s">
        <v>378</v>
      </c>
      <c r="X148" t="s">
        <v>379</v>
      </c>
      <c r="Y148" t="s">
        <v>380</v>
      </c>
      <c r="Z148" t="s">
        <v>17</v>
      </c>
      <c r="AA148" t="s">
        <v>381</v>
      </c>
      <c r="AB148" t="s">
        <v>103</v>
      </c>
      <c r="AC148" t="s">
        <v>382</v>
      </c>
      <c r="AD148" t="s">
        <v>652</v>
      </c>
      <c r="AE148" t="s">
        <v>22</v>
      </c>
      <c r="AF148" t="s">
        <v>653</v>
      </c>
      <c r="AG148" t="s">
        <v>654</v>
      </c>
      <c r="AH148" t="s">
        <v>25</v>
      </c>
      <c r="AI148" t="s">
        <v>26</v>
      </c>
      <c r="AJ148" t="s">
        <v>27</v>
      </c>
      <c r="AK148" t="s">
        <v>28</v>
      </c>
      <c r="AL148" s="3">
        <v>4320000</v>
      </c>
      <c r="AM148" s="3">
        <v>0</v>
      </c>
      <c r="AN148" s="3">
        <v>0</v>
      </c>
      <c r="AO148" s="3">
        <v>4320000</v>
      </c>
      <c r="AP148" s="3">
        <v>0</v>
      </c>
      <c r="AQ148" s="3">
        <v>4320000</v>
      </c>
      <c r="AR148" t="s">
        <v>1138</v>
      </c>
      <c r="AS148" t="s">
        <v>1</v>
      </c>
      <c r="AT148" t="s">
        <v>1139</v>
      </c>
      <c r="AU148" t="s">
        <v>1</v>
      </c>
      <c r="AV148" s="2">
        <v>45679</v>
      </c>
      <c r="AW148" t="s">
        <v>17</v>
      </c>
    </row>
    <row r="149" spans="1:49" hidden="1" x14ac:dyDescent="0.2">
      <c r="A149" t="s">
        <v>0</v>
      </c>
      <c r="B149" t="s">
        <v>1</v>
      </c>
      <c r="C149" s="2">
        <v>45658</v>
      </c>
      <c r="D149" s="2">
        <v>45747</v>
      </c>
      <c r="E149" t="s">
        <v>2</v>
      </c>
      <c r="F149" s="2">
        <v>45679</v>
      </c>
      <c r="G149" t="s">
        <v>561</v>
      </c>
      <c r="H149" t="s">
        <v>960</v>
      </c>
      <c r="I149" t="s">
        <v>1140</v>
      </c>
      <c r="K149" s="2">
        <v>45658</v>
      </c>
      <c r="L149" s="2">
        <v>46022</v>
      </c>
      <c r="M149" t="s">
        <v>6</v>
      </c>
      <c r="N149" t="s">
        <v>7</v>
      </c>
      <c r="O149" t="s">
        <v>8</v>
      </c>
      <c r="P149" t="s">
        <v>691</v>
      </c>
      <c r="Q149" t="s">
        <v>691</v>
      </c>
      <c r="R149" t="s">
        <v>1141</v>
      </c>
      <c r="S149" t="s">
        <v>376</v>
      </c>
      <c r="T149" t="s">
        <v>377</v>
      </c>
      <c r="U149" t="s">
        <v>12</v>
      </c>
      <c r="V149" t="s">
        <v>13</v>
      </c>
      <c r="W149" t="s">
        <v>378</v>
      </c>
      <c r="X149" t="s">
        <v>379</v>
      </c>
      <c r="Y149" t="s">
        <v>380</v>
      </c>
      <c r="Z149" t="s">
        <v>17</v>
      </c>
      <c r="AA149" t="s">
        <v>381</v>
      </c>
      <c r="AB149" t="s">
        <v>144</v>
      </c>
      <c r="AC149" t="s">
        <v>145</v>
      </c>
      <c r="AD149" t="s">
        <v>1142</v>
      </c>
      <c r="AE149" t="s">
        <v>22</v>
      </c>
      <c r="AF149" t="s">
        <v>1143</v>
      </c>
      <c r="AG149" t="s">
        <v>1144</v>
      </c>
      <c r="AH149" t="s">
        <v>25</v>
      </c>
      <c r="AI149" t="s">
        <v>26</v>
      </c>
      <c r="AJ149" t="s">
        <v>27</v>
      </c>
      <c r="AK149" t="s">
        <v>28</v>
      </c>
      <c r="AL149" s="3">
        <v>73421291</v>
      </c>
      <c r="AM149" s="3">
        <v>0</v>
      </c>
      <c r="AN149" s="3">
        <v>0</v>
      </c>
      <c r="AO149" s="3">
        <v>73421291</v>
      </c>
      <c r="AP149" s="3">
        <v>0</v>
      </c>
      <c r="AQ149" s="3">
        <v>73421291</v>
      </c>
      <c r="AR149" t="s">
        <v>1145</v>
      </c>
      <c r="AS149" t="s">
        <v>1</v>
      </c>
      <c r="AT149" t="s">
        <v>1146</v>
      </c>
      <c r="AU149" t="s">
        <v>1</v>
      </c>
      <c r="AV149" s="2">
        <v>45679</v>
      </c>
      <c r="AW149" t="s">
        <v>17</v>
      </c>
    </row>
    <row r="150" spans="1:49" hidden="1" x14ac:dyDescent="0.2">
      <c r="A150" t="s">
        <v>0</v>
      </c>
      <c r="B150" t="s">
        <v>1</v>
      </c>
      <c r="C150" s="2">
        <v>45658</v>
      </c>
      <c r="D150" s="2">
        <v>45747</v>
      </c>
      <c r="E150" t="s">
        <v>2</v>
      </c>
      <c r="F150" s="2">
        <v>45679</v>
      </c>
      <c r="G150" t="s">
        <v>323</v>
      </c>
      <c r="H150" t="s">
        <v>1147</v>
      </c>
      <c r="I150" t="s">
        <v>1148</v>
      </c>
      <c r="K150" s="2">
        <v>45658</v>
      </c>
      <c r="L150" s="2">
        <v>46022</v>
      </c>
      <c r="M150" t="s">
        <v>6</v>
      </c>
      <c r="N150" t="s">
        <v>7</v>
      </c>
      <c r="O150" t="s">
        <v>8</v>
      </c>
      <c r="P150" t="s">
        <v>1149</v>
      </c>
      <c r="Q150" t="s">
        <v>1149</v>
      </c>
      <c r="R150" t="s">
        <v>1150</v>
      </c>
      <c r="S150" t="s">
        <v>376</v>
      </c>
      <c r="T150" t="s">
        <v>377</v>
      </c>
      <c r="U150" t="s">
        <v>12</v>
      </c>
      <c r="V150" t="s">
        <v>13</v>
      </c>
      <c r="W150" t="s">
        <v>378</v>
      </c>
      <c r="X150" t="s">
        <v>379</v>
      </c>
      <c r="Y150" t="s">
        <v>380</v>
      </c>
      <c r="Z150" t="s">
        <v>17</v>
      </c>
      <c r="AA150" t="s">
        <v>381</v>
      </c>
      <c r="AB150" t="s">
        <v>1151</v>
      </c>
      <c r="AC150" t="s">
        <v>1152</v>
      </c>
      <c r="AD150" t="s">
        <v>1153</v>
      </c>
      <c r="AE150" t="s">
        <v>22</v>
      </c>
      <c r="AF150" t="s">
        <v>1154</v>
      </c>
      <c r="AG150" t="s">
        <v>1155</v>
      </c>
      <c r="AH150" t="s">
        <v>25</v>
      </c>
      <c r="AI150" t="s">
        <v>26</v>
      </c>
      <c r="AJ150" t="s">
        <v>27</v>
      </c>
      <c r="AK150" t="s">
        <v>28</v>
      </c>
      <c r="AL150" s="3">
        <v>18188117</v>
      </c>
      <c r="AM150" s="3">
        <v>0</v>
      </c>
      <c r="AN150" s="3">
        <v>0</v>
      </c>
      <c r="AO150" s="3">
        <v>18188117</v>
      </c>
      <c r="AP150" s="3">
        <v>0</v>
      </c>
      <c r="AQ150" s="3">
        <v>18188117</v>
      </c>
      <c r="AR150" t="s">
        <v>1156</v>
      </c>
      <c r="AS150" t="s">
        <v>1</v>
      </c>
      <c r="AT150" t="s">
        <v>1157</v>
      </c>
      <c r="AU150" t="s">
        <v>1</v>
      </c>
      <c r="AV150" s="2">
        <v>45679</v>
      </c>
      <c r="AW150" t="s">
        <v>17</v>
      </c>
    </row>
    <row r="151" spans="1:49" hidden="1" x14ac:dyDescent="0.2">
      <c r="A151" t="s">
        <v>0</v>
      </c>
      <c r="B151" t="s">
        <v>1</v>
      </c>
      <c r="C151" s="2">
        <v>45658</v>
      </c>
      <c r="D151" s="2">
        <v>45747</v>
      </c>
      <c r="E151" t="s">
        <v>2</v>
      </c>
      <c r="F151" s="2">
        <v>45679</v>
      </c>
      <c r="G151" t="s">
        <v>121</v>
      </c>
      <c r="H151" t="s">
        <v>140</v>
      </c>
      <c r="I151" t="s">
        <v>1158</v>
      </c>
      <c r="K151" s="2">
        <v>45658</v>
      </c>
      <c r="L151" s="2">
        <v>46022</v>
      </c>
      <c r="M151" t="s">
        <v>6</v>
      </c>
      <c r="N151" t="s">
        <v>7</v>
      </c>
      <c r="O151" t="s">
        <v>8</v>
      </c>
      <c r="P151" t="s">
        <v>1159</v>
      </c>
      <c r="Q151" t="s">
        <v>1159</v>
      </c>
      <c r="R151" t="s">
        <v>1160</v>
      </c>
      <c r="S151" t="s">
        <v>376</v>
      </c>
      <c r="T151" t="s">
        <v>377</v>
      </c>
      <c r="U151" t="s">
        <v>12</v>
      </c>
      <c r="V151" t="s">
        <v>13</v>
      </c>
      <c r="W151" t="s">
        <v>378</v>
      </c>
      <c r="X151" t="s">
        <v>379</v>
      </c>
      <c r="Y151" t="s">
        <v>380</v>
      </c>
      <c r="Z151" t="s">
        <v>17</v>
      </c>
      <c r="AA151" t="s">
        <v>381</v>
      </c>
      <c r="AB151" t="s">
        <v>103</v>
      </c>
      <c r="AC151" t="s">
        <v>382</v>
      </c>
      <c r="AD151" t="s">
        <v>1161</v>
      </c>
      <c r="AE151" t="s">
        <v>39</v>
      </c>
      <c r="AF151" t="s">
        <v>1162</v>
      </c>
      <c r="AG151" t="s">
        <v>1163</v>
      </c>
      <c r="AH151" t="s">
        <v>25</v>
      </c>
      <c r="AI151" t="s">
        <v>26</v>
      </c>
      <c r="AJ151" t="s">
        <v>27</v>
      </c>
      <c r="AK151" t="s">
        <v>28</v>
      </c>
      <c r="AL151" s="3">
        <v>500000</v>
      </c>
      <c r="AM151" s="3">
        <v>0</v>
      </c>
      <c r="AN151" s="3">
        <v>0</v>
      </c>
      <c r="AO151" s="3">
        <v>500000</v>
      </c>
      <c r="AP151" s="3">
        <v>500000</v>
      </c>
      <c r="AQ151" s="3">
        <v>0</v>
      </c>
      <c r="AR151" t="s">
        <v>1164</v>
      </c>
      <c r="AS151" t="s">
        <v>1</v>
      </c>
      <c r="AT151" t="s">
        <v>1165</v>
      </c>
      <c r="AU151" t="s">
        <v>1</v>
      </c>
      <c r="AV151" s="2">
        <v>45679</v>
      </c>
      <c r="AW151" t="s">
        <v>17</v>
      </c>
    </row>
    <row r="152" spans="1:49" hidden="1" x14ac:dyDescent="0.2">
      <c r="A152" t="s">
        <v>0</v>
      </c>
      <c r="B152" t="s">
        <v>1</v>
      </c>
      <c r="C152" s="2">
        <v>45658</v>
      </c>
      <c r="D152" s="2">
        <v>45747</v>
      </c>
      <c r="E152" t="s">
        <v>2</v>
      </c>
      <c r="F152" s="2">
        <v>45679</v>
      </c>
      <c r="G152" t="s">
        <v>121</v>
      </c>
      <c r="H152" t="s">
        <v>140</v>
      </c>
      <c r="I152" t="s">
        <v>1166</v>
      </c>
      <c r="K152" s="2">
        <v>45658</v>
      </c>
      <c r="L152" s="2">
        <v>46022</v>
      </c>
      <c r="M152" t="s">
        <v>6</v>
      </c>
      <c r="N152" t="s">
        <v>7</v>
      </c>
      <c r="O152" t="s">
        <v>8</v>
      </c>
      <c r="P152" t="s">
        <v>1167</v>
      </c>
      <c r="Q152" t="s">
        <v>1167</v>
      </c>
      <c r="R152" t="s">
        <v>1168</v>
      </c>
      <c r="S152" t="s">
        <v>376</v>
      </c>
      <c r="T152" t="s">
        <v>377</v>
      </c>
      <c r="U152" t="s">
        <v>12</v>
      </c>
      <c r="V152" t="s">
        <v>13</v>
      </c>
      <c r="W152" t="s">
        <v>378</v>
      </c>
      <c r="X152" t="s">
        <v>379</v>
      </c>
      <c r="Y152" t="s">
        <v>380</v>
      </c>
      <c r="Z152" t="s">
        <v>17</v>
      </c>
      <c r="AA152" t="s">
        <v>381</v>
      </c>
      <c r="AB152" t="s">
        <v>103</v>
      </c>
      <c r="AC152" t="s">
        <v>382</v>
      </c>
      <c r="AD152" t="s">
        <v>1169</v>
      </c>
      <c r="AE152" t="s">
        <v>39</v>
      </c>
      <c r="AF152" t="s">
        <v>1170</v>
      </c>
      <c r="AG152" t="s">
        <v>1171</v>
      </c>
      <c r="AH152" t="s">
        <v>25</v>
      </c>
      <c r="AI152" t="s">
        <v>26</v>
      </c>
      <c r="AJ152" t="s">
        <v>27</v>
      </c>
      <c r="AK152" t="s">
        <v>28</v>
      </c>
      <c r="AL152" s="3">
        <v>264000</v>
      </c>
      <c r="AM152" s="3">
        <v>0</v>
      </c>
      <c r="AN152" s="3">
        <v>0</v>
      </c>
      <c r="AO152" s="3">
        <v>264000</v>
      </c>
      <c r="AP152" s="3">
        <v>0</v>
      </c>
      <c r="AQ152" s="3">
        <v>264000</v>
      </c>
      <c r="AR152" t="s">
        <v>1172</v>
      </c>
      <c r="AS152" t="s">
        <v>1</v>
      </c>
      <c r="AT152" t="s">
        <v>1173</v>
      </c>
      <c r="AU152" t="s">
        <v>1</v>
      </c>
      <c r="AV152" s="2">
        <v>45679</v>
      </c>
      <c r="AW152" t="s">
        <v>17</v>
      </c>
    </row>
    <row r="153" spans="1:49" hidden="1" x14ac:dyDescent="0.2">
      <c r="A153" t="s">
        <v>0</v>
      </c>
      <c r="B153" t="s">
        <v>1</v>
      </c>
      <c r="C153" s="2">
        <v>45658</v>
      </c>
      <c r="D153" s="2">
        <v>45747</v>
      </c>
      <c r="E153" t="s">
        <v>2</v>
      </c>
      <c r="F153" s="2">
        <v>45679</v>
      </c>
      <c r="G153" t="s">
        <v>121</v>
      </c>
      <c r="H153" t="s">
        <v>140</v>
      </c>
      <c r="I153" t="s">
        <v>1174</v>
      </c>
      <c r="K153" s="2">
        <v>45658</v>
      </c>
      <c r="L153" s="2">
        <v>46022</v>
      </c>
      <c r="M153" t="s">
        <v>6</v>
      </c>
      <c r="N153" t="s">
        <v>7</v>
      </c>
      <c r="O153" t="s">
        <v>8</v>
      </c>
      <c r="P153" t="s">
        <v>1175</v>
      </c>
      <c r="Q153" t="s">
        <v>1175</v>
      </c>
      <c r="R153" t="s">
        <v>1176</v>
      </c>
      <c r="S153" t="s">
        <v>376</v>
      </c>
      <c r="T153" t="s">
        <v>377</v>
      </c>
      <c r="U153" t="s">
        <v>12</v>
      </c>
      <c r="V153" t="s">
        <v>13</v>
      </c>
      <c r="W153" t="s">
        <v>378</v>
      </c>
      <c r="X153" t="s">
        <v>379</v>
      </c>
      <c r="Y153" t="s">
        <v>380</v>
      </c>
      <c r="Z153" t="s">
        <v>17</v>
      </c>
      <c r="AA153" t="s">
        <v>381</v>
      </c>
      <c r="AB153" t="s">
        <v>103</v>
      </c>
      <c r="AC153" t="s">
        <v>382</v>
      </c>
      <c r="AD153" t="s">
        <v>1177</v>
      </c>
      <c r="AE153" t="s">
        <v>39</v>
      </c>
      <c r="AF153" t="s">
        <v>1178</v>
      </c>
      <c r="AG153" t="s">
        <v>1179</v>
      </c>
      <c r="AH153" t="s">
        <v>25</v>
      </c>
      <c r="AI153" t="s">
        <v>26</v>
      </c>
      <c r="AJ153" t="s">
        <v>27</v>
      </c>
      <c r="AK153" t="s">
        <v>28</v>
      </c>
      <c r="AL153" s="3">
        <v>3264000</v>
      </c>
      <c r="AM153" s="3">
        <v>0</v>
      </c>
      <c r="AN153" s="3">
        <v>0</v>
      </c>
      <c r="AO153" s="3">
        <v>3264000</v>
      </c>
      <c r="AP153" s="3">
        <v>0</v>
      </c>
      <c r="AQ153" s="3">
        <v>3264000</v>
      </c>
      <c r="AR153" t="s">
        <v>1180</v>
      </c>
      <c r="AS153" t="s">
        <v>1</v>
      </c>
      <c r="AT153" t="s">
        <v>1181</v>
      </c>
      <c r="AU153" t="s">
        <v>1</v>
      </c>
      <c r="AV153" s="2">
        <v>45679</v>
      </c>
      <c r="AW153" t="s">
        <v>17</v>
      </c>
    </row>
    <row r="154" spans="1:49" hidden="1" x14ac:dyDescent="0.2">
      <c r="A154" t="s">
        <v>0</v>
      </c>
      <c r="B154" t="s">
        <v>1</v>
      </c>
      <c r="C154" s="2">
        <v>45658</v>
      </c>
      <c r="D154" s="2">
        <v>45747</v>
      </c>
      <c r="E154" t="s">
        <v>2</v>
      </c>
      <c r="F154" s="2">
        <v>45679</v>
      </c>
      <c r="G154" t="s">
        <v>121</v>
      </c>
      <c r="H154" t="s">
        <v>140</v>
      </c>
      <c r="I154" t="s">
        <v>1182</v>
      </c>
      <c r="K154" s="2">
        <v>45658</v>
      </c>
      <c r="L154" s="2">
        <v>46022</v>
      </c>
      <c r="M154" t="s">
        <v>6</v>
      </c>
      <c r="N154" t="s">
        <v>7</v>
      </c>
      <c r="O154" t="s">
        <v>8</v>
      </c>
      <c r="P154" t="s">
        <v>1183</v>
      </c>
      <c r="Q154" t="s">
        <v>1183</v>
      </c>
      <c r="R154" t="s">
        <v>1184</v>
      </c>
      <c r="S154" t="s">
        <v>376</v>
      </c>
      <c r="T154" t="s">
        <v>377</v>
      </c>
      <c r="U154" t="s">
        <v>12</v>
      </c>
      <c r="V154" t="s">
        <v>13</v>
      </c>
      <c r="W154" t="s">
        <v>378</v>
      </c>
      <c r="X154" t="s">
        <v>379</v>
      </c>
      <c r="Y154" t="s">
        <v>380</v>
      </c>
      <c r="Z154" t="s">
        <v>17</v>
      </c>
      <c r="AA154" t="s">
        <v>381</v>
      </c>
      <c r="AB154" t="s">
        <v>103</v>
      </c>
      <c r="AC154" t="s">
        <v>382</v>
      </c>
      <c r="AD154" t="s">
        <v>1185</v>
      </c>
      <c r="AE154" t="s">
        <v>39</v>
      </c>
      <c r="AF154" t="s">
        <v>1186</v>
      </c>
      <c r="AG154" t="s">
        <v>1187</v>
      </c>
      <c r="AH154" t="s">
        <v>25</v>
      </c>
      <c r="AI154" t="s">
        <v>26</v>
      </c>
      <c r="AJ154" t="s">
        <v>27</v>
      </c>
      <c r="AK154" t="s">
        <v>28</v>
      </c>
      <c r="AL154" s="3">
        <v>800000</v>
      </c>
      <c r="AM154" s="3">
        <v>0</v>
      </c>
      <c r="AN154" s="3">
        <v>0</v>
      </c>
      <c r="AO154" s="3">
        <v>800000</v>
      </c>
      <c r="AP154" s="3">
        <v>0</v>
      </c>
      <c r="AQ154" s="3">
        <v>800000</v>
      </c>
      <c r="AR154" t="s">
        <v>1188</v>
      </c>
      <c r="AS154" t="s">
        <v>1</v>
      </c>
      <c r="AT154" t="s">
        <v>1189</v>
      </c>
      <c r="AU154" t="s">
        <v>1</v>
      </c>
      <c r="AV154" s="2">
        <v>45679</v>
      </c>
      <c r="AW154" t="s">
        <v>17</v>
      </c>
    </row>
    <row r="155" spans="1:49" hidden="1" x14ac:dyDescent="0.2">
      <c r="A155" t="s">
        <v>0</v>
      </c>
      <c r="B155" t="s">
        <v>1</v>
      </c>
      <c r="C155" s="2">
        <v>45658</v>
      </c>
      <c r="D155" s="2">
        <v>45747</v>
      </c>
      <c r="E155" t="s">
        <v>2</v>
      </c>
      <c r="F155" s="2">
        <v>45679</v>
      </c>
      <c r="G155" t="s">
        <v>121</v>
      </c>
      <c r="H155" t="s">
        <v>140</v>
      </c>
      <c r="I155" t="s">
        <v>1190</v>
      </c>
      <c r="K155" s="2">
        <v>45658</v>
      </c>
      <c r="L155" s="2">
        <v>46022</v>
      </c>
      <c r="M155" t="s">
        <v>6</v>
      </c>
      <c r="N155" t="s">
        <v>7</v>
      </c>
      <c r="O155" t="s">
        <v>8</v>
      </c>
      <c r="P155" t="s">
        <v>1191</v>
      </c>
      <c r="Q155" t="s">
        <v>1191</v>
      </c>
      <c r="R155" t="s">
        <v>1192</v>
      </c>
      <c r="S155" t="s">
        <v>376</v>
      </c>
      <c r="T155" t="s">
        <v>377</v>
      </c>
      <c r="U155" t="s">
        <v>12</v>
      </c>
      <c r="V155" t="s">
        <v>13</v>
      </c>
      <c r="W155" t="s">
        <v>378</v>
      </c>
      <c r="X155" t="s">
        <v>379</v>
      </c>
      <c r="Y155" t="s">
        <v>380</v>
      </c>
      <c r="Z155" t="s">
        <v>17</v>
      </c>
      <c r="AA155" t="s">
        <v>381</v>
      </c>
      <c r="AB155" t="s">
        <v>103</v>
      </c>
      <c r="AC155" t="s">
        <v>382</v>
      </c>
      <c r="AD155" t="s">
        <v>1193</v>
      </c>
      <c r="AE155" t="s">
        <v>39</v>
      </c>
      <c r="AF155" t="s">
        <v>1194</v>
      </c>
      <c r="AG155" t="s">
        <v>1195</v>
      </c>
      <c r="AH155" t="s">
        <v>25</v>
      </c>
      <c r="AI155" t="s">
        <v>26</v>
      </c>
      <c r="AJ155" t="s">
        <v>27</v>
      </c>
      <c r="AK155" t="s">
        <v>28</v>
      </c>
      <c r="AL155" s="3">
        <v>883334</v>
      </c>
      <c r="AM155" s="3">
        <v>0</v>
      </c>
      <c r="AN155" s="3">
        <v>0</v>
      </c>
      <c r="AO155" s="3">
        <v>883334</v>
      </c>
      <c r="AP155" s="3">
        <v>0</v>
      </c>
      <c r="AQ155" s="3">
        <v>883334</v>
      </c>
      <c r="AR155" t="s">
        <v>1196</v>
      </c>
      <c r="AS155" t="s">
        <v>1</v>
      </c>
      <c r="AT155" t="s">
        <v>1197</v>
      </c>
      <c r="AU155" t="s">
        <v>1</v>
      </c>
      <c r="AV155" s="2">
        <v>45679</v>
      </c>
      <c r="AW155" t="s">
        <v>17</v>
      </c>
    </row>
    <row r="156" spans="1:49" hidden="1" x14ac:dyDescent="0.2">
      <c r="A156" t="s">
        <v>0</v>
      </c>
      <c r="B156" t="s">
        <v>1</v>
      </c>
      <c r="C156" s="2">
        <v>45658</v>
      </c>
      <c r="D156" s="2">
        <v>45747</v>
      </c>
      <c r="E156" t="s">
        <v>2</v>
      </c>
      <c r="F156" s="2">
        <v>45679</v>
      </c>
      <c r="G156" t="s">
        <v>121</v>
      </c>
      <c r="H156" t="s">
        <v>140</v>
      </c>
      <c r="I156" t="s">
        <v>1198</v>
      </c>
      <c r="K156" s="2">
        <v>45658</v>
      </c>
      <c r="L156" s="2">
        <v>46022</v>
      </c>
      <c r="M156" t="s">
        <v>6</v>
      </c>
      <c r="N156" t="s">
        <v>7</v>
      </c>
      <c r="O156" t="s">
        <v>8</v>
      </c>
      <c r="P156" t="s">
        <v>1199</v>
      </c>
      <c r="Q156" t="s">
        <v>1199</v>
      </c>
      <c r="R156" t="s">
        <v>1200</v>
      </c>
      <c r="S156" t="s">
        <v>376</v>
      </c>
      <c r="T156" t="s">
        <v>377</v>
      </c>
      <c r="U156" t="s">
        <v>12</v>
      </c>
      <c r="V156" t="s">
        <v>13</v>
      </c>
      <c r="W156" t="s">
        <v>378</v>
      </c>
      <c r="X156" t="s">
        <v>379</v>
      </c>
      <c r="Y156" t="s">
        <v>380</v>
      </c>
      <c r="Z156" t="s">
        <v>17</v>
      </c>
      <c r="AA156" t="s">
        <v>381</v>
      </c>
      <c r="AB156" t="s">
        <v>3</v>
      </c>
      <c r="AC156" t="s">
        <v>213</v>
      </c>
      <c r="AD156" t="s">
        <v>1201</v>
      </c>
      <c r="AE156" t="s">
        <v>22</v>
      </c>
      <c r="AF156" t="s">
        <v>1202</v>
      </c>
      <c r="AG156" t="s">
        <v>1203</v>
      </c>
      <c r="AH156" t="s">
        <v>25</v>
      </c>
      <c r="AI156" t="s">
        <v>26</v>
      </c>
      <c r="AJ156" t="s">
        <v>27</v>
      </c>
      <c r="AK156" t="s">
        <v>28</v>
      </c>
      <c r="AL156" s="3">
        <v>120</v>
      </c>
      <c r="AM156" s="3">
        <v>0</v>
      </c>
      <c r="AN156" s="3">
        <v>0</v>
      </c>
      <c r="AO156" s="3">
        <v>120</v>
      </c>
      <c r="AP156" s="3">
        <v>0</v>
      </c>
      <c r="AQ156" s="3">
        <v>120</v>
      </c>
      <c r="AR156" t="s">
        <v>1204</v>
      </c>
      <c r="AS156" t="s">
        <v>1</v>
      </c>
      <c r="AT156" t="s">
        <v>1205</v>
      </c>
      <c r="AU156" t="s">
        <v>1</v>
      </c>
      <c r="AV156" s="2">
        <v>45679</v>
      </c>
      <c r="AW156" t="s">
        <v>17</v>
      </c>
    </row>
    <row r="157" spans="1:49" hidden="1" x14ac:dyDescent="0.2">
      <c r="A157" t="s">
        <v>0</v>
      </c>
      <c r="B157" t="s">
        <v>1</v>
      </c>
      <c r="C157" s="2">
        <v>45658</v>
      </c>
      <c r="D157" s="2">
        <v>45747</v>
      </c>
      <c r="E157" t="s">
        <v>2</v>
      </c>
      <c r="F157" s="2">
        <v>45679</v>
      </c>
      <c r="G157" t="s">
        <v>111</v>
      </c>
      <c r="H157" t="s">
        <v>1206</v>
      </c>
      <c r="I157" t="s">
        <v>1207</v>
      </c>
      <c r="K157" s="2">
        <v>45658</v>
      </c>
      <c r="L157" s="2">
        <v>46022</v>
      </c>
      <c r="M157" t="s">
        <v>6</v>
      </c>
      <c r="N157" t="s">
        <v>7</v>
      </c>
      <c r="O157" t="s">
        <v>8</v>
      </c>
      <c r="P157" t="s">
        <v>1208</v>
      </c>
      <c r="Q157" t="s">
        <v>1208</v>
      </c>
      <c r="R157" t="s">
        <v>1209</v>
      </c>
      <c r="S157" t="s">
        <v>376</v>
      </c>
      <c r="T157" t="s">
        <v>377</v>
      </c>
      <c r="U157" t="s">
        <v>12</v>
      </c>
      <c r="V157" t="s">
        <v>13</v>
      </c>
      <c r="W157" t="s">
        <v>378</v>
      </c>
      <c r="X157" t="s">
        <v>379</v>
      </c>
      <c r="Y157" t="s">
        <v>380</v>
      </c>
      <c r="Z157" t="s">
        <v>17</v>
      </c>
      <c r="AA157" t="s">
        <v>381</v>
      </c>
      <c r="AB157" t="s">
        <v>103</v>
      </c>
      <c r="AC157" t="s">
        <v>382</v>
      </c>
      <c r="AD157" t="s">
        <v>1210</v>
      </c>
      <c r="AE157" t="s">
        <v>22</v>
      </c>
      <c r="AF157" t="s">
        <v>1211</v>
      </c>
      <c r="AG157" t="s">
        <v>1212</v>
      </c>
      <c r="AH157" t="s">
        <v>25</v>
      </c>
      <c r="AI157" t="s">
        <v>26</v>
      </c>
      <c r="AJ157" t="s">
        <v>27</v>
      </c>
      <c r="AK157" t="s">
        <v>28</v>
      </c>
      <c r="AL157" s="3">
        <v>27043482</v>
      </c>
      <c r="AM157" s="3">
        <v>0</v>
      </c>
      <c r="AN157" s="3">
        <v>0</v>
      </c>
      <c r="AO157" s="3">
        <v>27043482</v>
      </c>
      <c r="AP157" s="3">
        <v>0</v>
      </c>
      <c r="AQ157" s="3">
        <v>27043482</v>
      </c>
      <c r="AR157" t="s">
        <v>1213</v>
      </c>
      <c r="AS157" t="s">
        <v>1</v>
      </c>
      <c r="AT157" t="s">
        <v>1214</v>
      </c>
      <c r="AU157" t="s">
        <v>1</v>
      </c>
      <c r="AV157" s="2">
        <v>45679</v>
      </c>
      <c r="AW157" t="s">
        <v>17</v>
      </c>
    </row>
    <row r="158" spans="1:49" hidden="1" x14ac:dyDescent="0.2">
      <c r="A158" t="s">
        <v>0</v>
      </c>
      <c r="B158" t="s">
        <v>1</v>
      </c>
      <c r="C158" s="2">
        <v>45658</v>
      </c>
      <c r="D158" s="2">
        <v>45747</v>
      </c>
      <c r="E158" t="s">
        <v>2</v>
      </c>
      <c r="F158" s="2">
        <v>45679</v>
      </c>
      <c r="G158" t="s">
        <v>121</v>
      </c>
      <c r="H158" t="s">
        <v>140</v>
      </c>
      <c r="I158" t="s">
        <v>1215</v>
      </c>
      <c r="K158" s="2">
        <v>45658</v>
      </c>
      <c r="L158" s="2">
        <v>46022</v>
      </c>
      <c r="M158" t="s">
        <v>6</v>
      </c>
      <c r="N158" t="s">
        <v>7</v>
      </c>
      <c r="O158" t="s">
        <v>8</v>
      </c>
      <c r="P158" t="s">
        <v>1216</v>
      </c>
      <c r="Q158" t="s">
        <v>1216</v>
      </c>
      <c r="R158" t="s">
        <v>1217</v>
      </c>
      <c r="S158" t="s">
        <v>376</v>
      </c>
      <c r="T158" t="s">
        <v>377</v>
      </c>
      <c r="U158" t="s">
        <v>12</v>
      </c>
      <c r="V158" t="s">
        <v>13</v>
      </c>
      <c r="W158" t="s">
        <v>378</v>
      </c>
      <c r="X158" t="s">
        <v>379</v>
      </c>
      <c r="Y158" t="s">
        <v>380</v>
      </c>
      <c r="Z158" t="s">
        <v>17</v>
      </c>
      <c r="AA158" t="s">
        <v>381</v>
      </c>
      <c r="AB158" t="s">
        <v>103</v>
      </c>
      <c r="AC158" t="s">
        <v>382</v>
      </c>
      <c r="AD158" t="s">
        <v>388</v>
      </c>
      <c r="AE158" t="s">
        <v>39</v>
      </c>
      <c r="AF158" t="s">
        <v>389</v>
      </c>
      <c r="AG158" t="s">
        <v>390</v>
      </c>
      <c r="AH158" t="s">
        <v>25</v>
      </c>
      <c r="AI158" t="s">
        <v>26</v>
      </c>
      <c r="AJ158" t="s">
        <v>27</v>
      </c>
      <c r="AK158" t="s">
        <v>28</v>
      </c>
      <c r="AL158" s="3">
        <v>1400000</v>
      </c>
      <c r="AM158" s="3">
        <v>0</v>
      </c>
      <c r="AN158" s="3">
        <v>0</v>
      </c>
      <c r="AO158" s="3">
        <v>1400000</v>
      </c>
      <c r="AP158" s="3">
        <v>1400000</v>
      </c>
      <c r="AQ158" s="3">
        <v>0</v>
      </c>
      <c r="AR158" t="s">
        <v>1218</v>
      </c>
      <c r="AS158" t="s">
        <v>1</v>
      </c>
      <c r="AT158" t="s">
        <v>1219</v>
      </c>
      <c r="AU158" t="s">
        <v>1</v>
      </c>
      <c r="AV158" s="2">
        <v>45679</v>
      </c>
      <c r="AW158" t="s">
        <v>17</v>
      </c>
    </row>
    <row r="159" spans="1:49" hidden="1" x14ac:dyDescent="0.2">
      <c r="A159" t="s">
        <v>0</v>
      </c>
      <c r="B159" t="s">
        <v>1</v>
      </c>
      <c r="C159" s="2">
        <v>45658</v>
      </c>
      <c r="D159" s="2">
        <v>45747</v>
      </c>
      <c r="E159" t="s">
        <v>2</v>
      </c>
      <c r="F159" s="2">
        <v>45679</v>
      </c>
      <c r="G159" t="s">
        <v>159</v>
      </c>
      <c r="H159" t="s">
        <v>209</v>
      </c>
      <c r="I159" t="s">
        <v>1220</v>
      </c>
      <c r="K159" s="2">
        <v>45658</v>
      </c>
      <c r="L159" s="2">
        <v>46022</v>
      </c>
      <c r="M159" t="s">
        <v>6</v>
      </c>
      <c r="N159" t="s">
        <v>7</v>
      </c>
      <c r="O159" t="s">
        <v>8</v>
      </c>
      <c r="P159" t="s">
        <v>1221</v>
      </c>
      <c r="Q159" t="s">
        <v>1221</v>
      </c>
      <c r="R159" t="s">
        <v>1222</v>
      </c>
      <c r="S159" t="s">
        <v>376</v>
      </c>
      <c r="T159" t="s">
        <v>377</v>
      </c>
      <c r="U159" t="s">
        <v>12</v>
      </c>
      <c r="V159" t="s">
        <v>13</v>
      </c>
      <c r="W159" t="s">
        <v>378</v>
      </c>
      <c r="X159" t="s">
        <v>379</v>
      </c>
      <c r="Y159" t="s">
        <v>380</v>
      </c>
      <c r="Z159" t="s">
        <v>17</v>
      </c>
      <c r="AA159" t="s">
        <v>381</v>
      </c>
      <c r="AB159" t="s">
        <v>1223</v>
      </c>
      <c r="AC159" t="s">
        <v>1224</v>
      </c>
      <c r="AD159" t="s">
        <v>1225</v>
      </c>
      <c r="AE159" t="s">
        <v>22</v>
      </c>
      <c r="AF159" t="s">
        <v>1226</v>
      </c>
      <c r="AG159" t="s">
        <v>1227</v>
      </c>
      <c r="AH159" t="s">
        <v>25</v>
      </c>
      <c r="AI159" t="s">
        <v>26</v>
      </c>
      <c r="AJ159" t="s">
        <v>27</v>
      </c>
      <c r="AK159" t="s">
        <v>28</v>
      </c>
      <c r="AL159" s="3">
        <v>373244849</v>
      </c>
      <c r="AM159" s="3">
        <v>0</v>
      </c>
      <c r="AN159" s="3">
        <v>0</v>
      </c>
      <c r="AO159" s="3">
        <v>373244849</v>
      </c>
      <c r="AP159" s="3">
        <v>373242843</v>
      </c>
      <c r="AQ159" s="3">
        <v>2006</v>
      </c>
      <c r="AR159" t="s">
        <v>1228</v>
      </c>
      <c r="AS159" t="s">
        <v>1</v>
      </c>
      <c r="AT159" t="s">
        <v>1229</v>
      </c>
      <c r="AU159" t="s">
        <v>1</v>
      </c>
      <c r="AV159" s="2">
        <v>45679</v>
      </c>
      <c r="AW159" t="s">
        <v>17</v>
      </c>
    </row>
    <row r="160" spans="1:49" hidden="1" x14ac:dyDescent="0.2">
      <c r="A160" t="s">
        <v>0</v>
      </c>
      <c r="B160" t="s">
        <v>1</v>
      </c>
      <c r="C160" s="2">
        <v>45658</v>
      </c>
      <c r="D160" s="2">
        <v>45747</v>
      </c>
      <c r="E160" t="s">
        <v>2</v>
      </c>
      <c r="F160" s="2">
        <v>45679</v>
      </c>
      <c r="G160" t="s">
        <v>121</v>
      </c>
      <c r="H160" t="s">
        <v>140</v>
      </c>
      <c r="I160" t="s">
        <v>1230</v>
      </c>
      <c r="K160" s="2">
        <v>45658</v>
      </c>
      <c r="L160" s="2">
        <v>46022</v>
      </c>
      <c r="M160" t="s">
        <v>6</v>
      </c>
      <c r="N160" t="s">
        <v>7</v>
      </c>
      <c r="O160" t="s">
        <v>8</v>
      </c>
      <c r="P160" t="s">
        <v>1231</v>
      </c>
      <c r="Q160" t="s">
        <v>1231</v>
      </c>
      <c r="R160" t="s">
        <v>1232</v>
      </c>
      <c r="S160" t="s">
        <v>376</v>
      </c>
      <c r="T160" t="s">
        <v>377</v>
      </c>
      <c r="U160" t="s">
        <v>12</v>
      </c>
      <c r="V160" t="s">
        <v>13</v>
      </c>
      <c r="W160" t="s">
        <v>378</v>
      </c>
      <c r="X160" t="s">
        <v>379</v>
      </c>
      <c r="Y160" t="s">
        <v>380</v>
      </c>
      <c r="Z160" t="s">
        <v>17</v>
      </c>
      <c r="AA160" t="s">
        <v>381</v>
      </c>
      <c r="AB160" t="s">
        <v>144</v>
      </c>
      <c r="AC160" t="s">
        <v>145</v>
      </c>
      <c r="AD160" t="s">
        <v>1083</v>
      </c>
      <c r="AE160" t="s">
        <v>39</v>
      </c>
      <c r="AF160" t="s">
        <v>1084</v>
      </c>
      <c r="AG160" t="s">
        <v>1085</v>
      </c>
      <c r="AH160" t="s">
        <v>25</v>
      </c>
      <c r="AI160" t="s">
        <v>26</v>
      </c>
      <c r="AJ160" t="s">
        <v>27</v>
      </c>
      <c r="AK160" t="s">
        <v>28</v>
      </c>
      <c r="AL160" s="3">
        <v>68401245</v>
      </c>
      <c r="AM160" s="3">
        <v>0</v>
      </c>
      <c r="AN160" s="3">
        <v>0</v>
      </c>
      <c r="AO160" s="3">
        <v>68401245</v>
      </c>
      <c r="AP160" s="3">
        <v>68401245</v>
      </c>
      <c r="AQ160" s="3">
        <v>0</v>
      </c>
      <c r="AR160" t="s">
        <v>1233</v>
      </c>
      <c r="AS160" t="s">
        <v>1</v>
      </c>
      <c r="AT160" t="s">
        <v>1234</v>
      </c>
      <c r="AU160" t="s">
        <v>1</v>
      </c>
      <c r="AV160" s="2">
        <v>45679</v>
      </c>
      <c r="AW160" t="s">
        <v>17</v>
      </c>
    </row>
    <row r="161" spans="1:49" hidden="1" x14ac:dyDescent="0.2">
      <c r="A161" t="s">
        <v>0</v>
      </c>
      <c r="B161" t="s">
        <v>1</v>
      </c>
      <c r="C161" s="2">
        <v>45658</v>
      </c>
      <c r="D161" s="2">
        <v>45747</v>
      </c>
      <c r="E161" t="s">
        <v>2</v>
      </c>
      <c r="F161" s="2">
        <v>45679</v>
      </c>
      <c r="G161" t="s">
        <v>121</v>
      </c>
      <c r="H161" t="s">
        <v>140</v>
      </c>
      <c r="I161" t="s">
        <v>1235</v>
      </c>
      <c r="K161" s="2">
        <v>45658</v>
      </c>
      <c r="L161" s="2">
        <v>46022</v>
      </c>
      <c r="M161" t="s">
        <v>6</v>
      </c>
      <c r="N161" t="s">
        <v>7</v>
      </c>
      <c r="O161" t="s">
        <v>8</v>
      </c>
      <c r="P161" t="s">
        <v>1236</v>
      </c>
      <c r="Q161" t="s">
        <v>1236</v>
      </c>
      <c r="R161" t="s">
        <v>1237</v>
      </c>
      <c r="S161" t="s">
        <v>376</v>
      </c>
      <c r="T161" t="s">
        <v>377</v>
      </c>
      <c r="U161" t="s">
        <v>12</v>
      </c>
      <c r="V161" t="s">
        <v>13</v>
      </c>
      <c r="W161" t="s">
        <v>378</v>
      </c>
      <c r="X161" t="s">
        <v>379</v>
      </c>
      <c r="Y161" t="s">
        <v>380</v>
      </c>
      <c r="Z161" t="s">
        <v>17</v>
      </c>
      <c r="AA161" t="s">
        <v>381</v>
      </c>
      <c r="AB161" t="s">
        <v>103</v>
      </c>
      <c r="AC161" t="s">
        <v>382</v>
      </c>
      <c r="AD161" t="s">
        <v>1238</v>
      </c>
      <c r="AE161" t="s">
        <v>39</v>
      </c>
      <c r="AF161" t="s">
        <v>1239</v>
      </c>
      <c r="AG161" t="s">
        <v>1240</v>
      </c>
      <c r="AH161" t="s">
        <v>25</v>
      </c>
      <c r="AI161" t="s">
        <v>26</v>
      </c>
      <c r="AJ161" t="s">
        <v>27</v>
      </c>
      <c r="AK161" t="s">
        <v>28</v>
      </c>
      <c r="AL161" s="3">
        <v>3583334</v>
      </c>
      <c r="AM161" s="3">
        <v>0</v>
      </c>
      <c r="AN161" s="3">
        <v>0</v>
      </c>
      <c r="AO161" s="3">
        <v>3583334</v>
      </c>
      <c r="AP161" s="3">
        <v>1083334</v>
      </c>
      <c r="AQ161" s="3">
        <v>2500000</v>
      </c>
      <c r="AR161" t="s">
        <v>1241</v>
      </c>
      <c r="AS161" t="s">
        <v>1</v>
      </c>
      <c r="AT161" t="s">
        <v>1242</v>
      </c>
      <c r="AU161" t="s">
        <v>1</v>
      </c>
      <c r="AV161" s="2">
        <v>45679</v>
      </c>
      <c r="AW161" t="s">
        <v>17</v>
      </c>
    </row>
    <row r="162" spans="1:49" hidden="1" x14ac:dyDescent="0.2">
      <c r="A162" t="s">
        <v>0</v>
      </c>
      <c r="B162" t="s">
        <v>1</v>
      </c>
      <c r="C162" s="2">
        <v>45658</v>
      </c>
      <c r="D162" s="2">
        <v>45747</v>
      </c>
      <c r="E162" t="s">
        <v>2</v>
      </c>
      <c r="F162" s="2">
        <v>45679</v>
      </c>
      <c r="G162" t="s">
        <v>121</v>
      </c>
      <c r="H162" t="s">
        <v>140</v>
      </c>
      <c r="I162" t="s">
        <v>1243</v>
      </c>
      <c r="K162" s="2">
        <v>45658</v>
      </c>
      <c r="L162" s="2">
        <v>46022</v>
      </c>
      <c r="M162" t="s">
        <v>6</v>
      </c>
      <c r="N162" t="s">
        <v>7</v>
      </c>
      <c r="O162" t="s">
        <v>8</v>
      </c>
      <c r="P162" t="s">
        <v>1244</v>
      </c>
      <c r="Q162" t="s">
        <v>1244</v>
      </c>
      <c r="R162" t="s">
        <v>1245</v>
      </c>
      <c r="S162" t="s">
        <v>376</v>
      </c>
      <c r="T162" t="s">
        <v>377</v>
      </c>
      <c r="U162" t="s">
        <v>12</v>
      </c>
      <c r="V162" t="s">
        <v>13</v>
      </c>
      <c r="W162" t="s">
        <v>378</v>
      </c>
      <c r="X162" t="s">
        <v>379</v>
      </c>
      <c r="Y162" t="s">
        <v>380</v>
      </c>
      <c r="Z162" t="s">
        <v>17</v>
      </c>
      <c r="AA162" t="s">
        <v>381</v>
      </c>
      <c r="AB162" t="s">
        <v>103</v>
      </c>
      <c r="AC162" t="s">
        <v>382</v>
      </c>
      <c r="AD162" t="s">
        <v>1246</v>
      </c>
      <c r="AE162" t="s">
        <v>39</v>
      </c>
      <c r="AF162" t="s">
        <v>1247</v>
      </c>
      <c r="AG162" t="s">
        <v>1248</v>
      </c>
      <c r="AH162" t="s">
        <v>25</v>
      </c>
      <c r="AI162" t="s">
        <v>26</v>
      </c>
      <c r="AJ162" t="s">
        <v>27</v>
      </c>
      <c r="AK162" t="s">
        <v>28</v>
      </c>
      <c r="AL162" s="3">
        <v>1863333</v>
      </c>
      <c r="AM162" s="3">
        <v>0</v>
      </c>
      <c r="AN162" s="3">
        <v>0</v>
      </c>
      <c r="AO162" s="3">
        <v>1863333</v>
      </c>
      <c r="AP162" s="3">
        <v>1863333</v>
      </c>
      <c r="AQ162" s="3">
        <v>0</v>
      </c>
      <c r="AR162" t="s">
        <v>1249</v>
      </c>
      <c r="AS162" t="s">
        <v>1</v>
      </c>
      <c r="AT162" t="s">
        <v>1250</v>
      </c>
      <c r="AU162" t="s">
        <v>1</v>
      </c>
      <c r="AV162" s="2">
        <v>45679</v>
      </c>
      <c r="AW162" t="s">
        <v>17</v>
      </c>
    </row>
    <row r="163" spans="1:49" hidden="1" x14ac:dyDescent="0.2">
      <c r="A163" t="s">
        <v>0</v>
      </c>
      <c r="B163" t="s">
        <v>1</v>
      </c>
      <c r="C163" s="2">
        <v>45658</v>
      </c>
      <c r="D163" s="2">
        <v>45747</v>
      </c>
      <c r="E163" t="s">
        <v>2</v>
      </c>
      <c r="F163" s="2">
        <v>45679</v>
      </c>
      <c r="G163" t="s">
        <v>121</v>
      </c>
      <c r="H163" t="s">
        <v>140</v>
      </c>
      <c r="I163" t="s">
        <v>1251</v>
      </c>
      <c r="K163" s="2">
        <v>45658</v>
      </c>
      <c r="L163" s="2">
        <v>46022</v>
      </c>
      <c r="M163" t="s">
        <v>6</v>
      </c>
      <c r="N163" t="s">
        <v>7</v>
      </c>
      <c r="O163" t="s">
        <v>8</v>
      </c>
      <c r="P163" t="s">
        <v>1252</v>
      </c>
      <c r="Q163" t="s">
        <v>1252</v>
      </c>
      <c r="R163" t="s">
        <v>1253</v>
      </c>
      <c r="S163" t="s">
        <v>376</v>
      </c>
      <c r="T163" t="s">
        <v>377</v>
      </c>
      <c r="U163" t="s">
        <v>12</v>
      </c>
      <c r="V163" t="s">
        <v>13</v>
      </c>
      <c r="W163" t="s">
        <v>378</v>
      </c>
      <c r="X163" t="s">
        <v>379</v>
      </c>
      <c r="Y163" t="s">
        <v>380</v>
      </c>
      <c r="Z163" t="s">
        <v>17</v>
      </c>
      <c r="AA163" t="s">
        <v>381</v>
      </c>
      <c r="AB163" t="s">
        <v>103</v>
      </c>
      <c r="AC163" t="s">
        <v>382</v>
      </c>
      <c r="AD163" t="s">
        <v>1254</v>
      </c>
      <c r="AE163" t="s">
        <v>39</v>
      </c>
      <c r="AF163" t="s">
        <v>1255</v>
      </c>
      <c r="AG163" t="s">
        <v>1256</v>
      </c>
      <c r="AH163" t="s">
        <v>25</v>
      </c>
      <c r="AI163" t="s">
        <v>26</v>
      </c>
      <c r="AJ163" t="s">
        <v>27</v>
      </c>
      <c r="AK163" t="s">
        <v>28</v>
      </c>
      <c r="AL163" s="3">
        <v>1</v>
      </c>
      <c r="AM163" s="3">
        <v>0</v>
      </c>
      <c r="AN163" s="3">
        <v>0</v>
      </c>
      <c r="AO163" s="3">
        <v>1</v>
      </c>
      <c r="AP163" s="3">
        <v>0</v>
      </c>
      <c r="AQ163" s="3">
        <v>1</v>
      </c>
      <c r="AR163" t="s">
        <v>1257</v>
      </c>
      <c r="AS163" t="s">
        <v>1</v>
      </c>
      <c r="AT163" t="s">
        <v>1258</v>
      </c>
      <c r="AU163" t="s">
        <v>1</v>
      </c>
      <c r="AV163" s="2">
        <v>45679</v>
      </c>
      <c r="AW163" t="s">
        <v>17</v>
      </c>
    </row>
    <row r="164" spans="1:49" hidden="1" x14ac:dyDescent="0.2">
      <c r="A164" t="s">
        <v>0</v>
      </c>
      <c r="B164" t="s">
        <v>1</v>
      </c>
      <c r="C164" s="2">
        <v>45658</v>
      </c>
      <c r="D164" s="2">
        <v>45747</v>
      </c>
      <c r="E164" t="s">
        <v>2</v>
      </c>
      <c r="F164" s="2">
        <v>45679</v>
      </c>
      <c r="G164" t="s">
        <v>561</v>
      </c>
      <c r="H164" t="s">
        <v>960</v>
      </c>
      <c r="I164" t="s">
        <v>1259</v>
      </c>
      <c r="K164" s="2">
        <v>45658</v>
      </c>
      <c r="L164" s="2">
        <v>46022</v>
      </c>
      <c r="M164" t="s">
        <v>6</v>
      </c>
      <c r="N164" t="s">
        <v>7</v>
      </c>
      <c r="O164" t="s">
        <v>8</v>
      </c>
      <c r="P164" t="s">
        <v>1260</v>
      </c>
      <c r="Q164" t="s">
        <v>1260</v>
      </c>
      <c r="R164" t="s">
        <v>1261</v>
      </c>
      <c r="S164" t="s">
        <v>376</v>
      </c>
      <c r="T164" t="s">
        <v>377</v>
      </c>
      <c r="U164" t="s">
        <v>12</v>
      </c>
      <c r="V164" t="s">
        <v>13</v>
      </c>
      <c r="W164" t="s">
        <v>378</v>
      </c>
      <c r="X164" t="s">
        <v>379</v>
      </c>
      <c r="Y164" t="s">
        <v>380</v>
      </c>
      <c r="Z164" t="s">
        <v>17</v>
      </c>
      <c r="AA164" t="s">
        <v>381</v>
      </c>
      <c r="AB164" t="s">
        <v>103</v>
      </c>
      <c r="AC164" t="s">
        <v>382</v>
      </c>
      <c r="AD164" t="s">
        <v>1262</v>
      </c>
      <c r="AE164" t="s">
        <v>22</v>
      </c>
      <c r="AF164" t="s">
        <v>1263</v>
      </c>
      <c r="AG164" t="s">
        <v>1264</v>
      </c>
      <c r="AH164" t="s">
        <v>25</v>
      </c>
      <c r="AI164" t="s">
        <v>26</v>
      </c>
      <c r="AJ164" t="s">
        <v>27</v>
      </c>
      <c r="AK164" t="s">
        <v>28</v>
      </c>
      <c r="AL164" s="3">
        <v>29558886</v>
      </c>
      <c r="AM164" s="3">
        <v>0</v>
      </c>
      <c r="AN164" s="3">
        <v>0</v>
      </c>
      <c r="AO164" s="3">
        <v>29558886</v>
      </c>
      <c r="AP164" s="3">
        <v>0</v>
      </c>
      <c r="AQ164" s="3">
        <v>29558886</v>
      </c>
      <c r="AR164" t="s">
        <v>1265</v>
      </c>
      <c r="AS164" t="s">
        <v>1</v>
      </c>
      <c r="AT164" t="s">
        <v>1266</v>
      </c>
      <c r="AU164" t="s">
        <v>1</v>
      </c>
      <c r="AV164" s="2">
        <v>45679</v>
      </c>
      <c r="AW164" t="s">
        <v>17</v>
      </c>
    </row>
    <row r="165" spans="1:49" hidden="1" x14ac:dyDescent="0.2">
      <c r="A165" t="s">
        <v>0</v>
      </c>
      <c r="B165" t="s">
        <v>1</v>
      </c>
      <c r="C165" s="2">
        <v>45658</v>
      </c>
      <c r="D165" s="2">
        <v>45747</v>
      </c>
      <c r="E165" t="s">
        <v>2</v>
      </c>
      <c r="F165" s="2">
        <v>45679</v>
      </c>
      <c r="G165" t="s">
        <v>121</v>
      </c>
      <c r="H165" t="s">
        <v>140</v>
      </c>
      <c r="I165" t="s">
        <v>1267</v>
      </c>
      <c r="K165" s="2">
        <v>45658</v>
      </c>
      <c r="L165" s="2">
        <v>46022</v>
      </c>
      <c r="M165" t="s">
        <v>6</v>
      </c>
      <c r="N165" t="s">
        <v>7</v>
      </c>
      <c r="O165" t="s">
        <v>8</v>
      </c>
      <c r="P165" t="s">
        <v>1268</v>
      </c>
      <c r="Q165" t="s">
        <v>1268</v>
      </c>
      <c r="R165" t="s">
        <v>1269</v>
      </c>
      <c r="S165" t="s">
        <v>376</v>
      </c>
      <c r="T165" t="s">
        <v>377</v>
      </c>
      <c r="U165" t="s">
        <v>12</v>
      </c>
      <c r="V165" t="s">
        <v>13</v>
      </c>
      <c r="W165" t="s">
        <v>378</v>
      </c>
      <c r="X165" t="s">
        <v>379</v>
      </c>
      <c r="Y165" t="s">
        <v>380</v>
      </c>
      <c r="Z165" t="s">
        <v>17</v>
      </c>
      <c r="AA165" t="s">
        <v>381</v>
      </c>
      <c r="AB165" t="s">
        <v>103</v>
      </c>
      <c r="AC165" t="s">
        <v>382</v>
      </c>
      <c r="AD165" t="s">
        <v>451</v>
      </c>
      <c r="AE165" t="s">
        <v>39</v>
      </c>
      <c r="AF165" t="s">
        <v>452</v>
      </c>
      <c r="AG165" t="s">
        <v>453</v>
      </c>
      <c r="AH165" t="s">
        <v>25</v>
      </c>
      <c r="AI165" t="s">
        <v>26</v>
      </c>
      <c r="AJ165" t="s">
        <v>27</v>
      </c>
      <c r="AK165" t="s">
        <v>28</v>
      </c>
      <c r="AL165" s="3">
        <v>1083333</v>
      </c>
      <c r="AM165" s="3">
        <v>0</v>
      </c>
      <c r="AN165" s="3">
        <v>0</v>
      </c>
      <c r="AO165" s="3">
        <v>1083333</v>
      </c>
      <c r="AP165" s="3">
        <v>0</v>
      </c>
      <c r="AQ165" s="3">
        <v>1083333</v>
      </c>
      <c r="AR165" t="s">
        <v>1270</v>
      </c>
      <c r="AS165" t="s">
        <v>1</v>
      </c>
      <c r="AT165" t="s">
        <v>1271</v>
      </c>
      <c r="AU165" t="s">
        <v>1</v>
      </c>
      <c r="AV165" s="2">
        <v>45679</v>
      </c>
      <c r="AW165" t="s">
        <v>17</v>
      </c>
    </row>
    <row r="166" spans="1:49" hidden="1" x14ac:dyDescent="0.2">
      <c r="A166" t="s">
        <v>0</v>
      </c>
      <c r="B166" t="s">
        <v>1</v>
      </c>
      <c r="C166" s="2">
        <v>45658</v>
      </c>
      <c r="D166" s="2">
        <v>45747</v>
      </c>
      <c r="E166" t="s">
        <v>2</v>
      </c>
      <c r="F166" s="2">
        <v>45679</v>
      </c>
      <c r="G166" t="s">
        <v>121</v>
      </c>
      <c r="H166" t="s">
        <v>140</v>
      </c>
      <c r="I166" t="s">
        <v>1272</v>
      </c>
      <c r="K166" s="2">
        <v>45658</v>
      </c>
      <c r="L166" s="2">
        <v>46022</v>
      </c>
      <c r="M166" t="s">
        <v>6</v>
      </c>
      <c r="N166" t="s">
        <v>7</v>
      </c>
      <c r="O166" t="s">
        <v>8</v>
      </c>
      <c r="P166" t="s">
        <v>1273</v>
      </c>
      <c r="Q166" t="s">
        <v>1273</v>
      </c>
      <c r="R166" t="s">
        <v>1274</v>
      </c>
      <c r="S166" t="s">
        <v>376</v>
      </c>
      <c r="T166" t="s">
        <v>377</v>
      </c>
      <c r="U166" t="s">
        <v>12</v>
      </c>
      <c r="V166" t="s">
        <v>13</v>
      </c>
      <c r="W166" t="s">
        <v>378</v>
      </c>
      <c r="X166" t="s">
        <v>379</v>
      </c>
      <c r="Y166" t="s">
        <v>380</v>
      </c>
      <c r="Z166" t="s">
        <v>17</v>
      </c>
      <c r="AA166" t="s">
        <v>381</v>
      </c>
      <c r="AB166" t="s">
        <v>103</v>
      </c>
      <c r="AC166" t="s">
        <v>382</v>
      </c>
      <c r="AD166" t="s">
        <v>1275</v>
      </c>
      <c r="AE166" t="s">
        <v>39</v>
      </c>
      <c r="AF166" t="s">
        <v>1276</v>
      </c>
      <c r="AG166" t="s">
        <v>1277</v>
      </c>
      <c r="AH166" t="s">
        <v>25</v>
      </c>
      <c r="AI166" t="s">
        <v>26</v>
      </c>
      <c r="AJ166" t="s">
        <v>27</v>
      </c>
      <c r="AK166" t="s">
        <v>28</v>
      </c>
      <c r="AL166" s="3">
        <v>2833334</v>
      </c>
      <c r="AM166" s="3">
        <v>0</v>
      </c>
      <c r="AN166" s="3">
        <v>0</v>
      </c>
      <c r="AO166" s="3">
        <v>2833334</v>
      </c>
      <c r="AP166" s="3">
        <v>2833334</v>
      </c>
      <c r="AQ166" s="3">
        <v>0</v>
      </c>
      <c r="AR166" t="s">
        <v>1278</v>
      </c>
      <c r="AS166" t="s">
        <v>1</v>
      </c>
      <c r="AT166" t="s">
        <v>1279</v>
      </c>
      <c r="AU166" t="s">
        <v>1</v>
      </c>
      <c r="AV166" s="2">
        <v>45679</v>
      </c>
      <c r="AW166" t="s">
        <v>17</v>
      </c>
    </row>
    <row r="167" spans="1:49" hidden="1" x14ac:dyDescent="0.2">
      <c r="A167" t="s">
        <v>0</v>
      </c>
      <c r="B167" t="s">
        <v>1</v>
      </c>
      <c r="C167" s="2">
        <v>45658</v>
      </c>
      <c r="D167" s="2">
        <v>45747</v>
      </c>
      <c r="E167" t="s">
        <v>2</v>
      </c>
      <c r="F167" s="2">
        <v>45679</v>
      </c>
      <c r="G167" t="s">
        <v>323</v>
      </c>
      <c r="H167" t="s">
        <v>1147</v>
      </c>
      <c r="I167" t="s">
        <v>1280</v>
      </c>
      <c r="K167" s="2">
        <v>45658</v>
      </c>
      <c r="L167" s="2">
        <v>46022</v>
      </c>
      <c r="M167" t="s">
        <v>6</v>
      </c>
      <c r="N167" t="s">
        <v>7</v>
      </c>
      <c r="O167" t="s">
        <v>8</v>
      </c>
      <c r="P167" t="s">
        <v>1281</v>
      </c>
      <c r="Q167" t="s">
        <v>1281</v>
      </c>
      <c r="R167" t="s">
        <v>1282</v>
      </c>
      <c r="S167" t="s">
        <v>376</v>
      </c>
      <c r="T167" t="s">
        <v>377</v>
      </c>
      <c r="U167" t="s">
        <v>12</v>
      </c>
      <c r="V167" t="s">
        <v>13</v>
      </c>
      <c r="W167" t="s">
        <v>378</v>
      </c>
      <c r="X167" t="s">
        <v>379</v>
      </c>
      <c r="Y167" t="s">
        <v>380</v>
      </c>
      <c r="Z167" t="s">
        <v>17</v>
      </c>
      <c r="AA167" t="s">
        <v>381</v>
      </c>
      <c r="AB167" t="s">
        <v>1151</v>
      </c>
      <c r="AC167" t="s">
        <v>1152</v>
      </c>
      <c r="AD167" t="s">
        <v>1283</v>
      </c>
      <c r="AE167" t="s">
        <v>22</v>
      </c>
      <c r="AF167" t="s">
        <v>1284</v>
      </c>
      <c r="AG167" t="s">
        <v>1285</v>
      </c>
      <c r="AH167" t="s">
        <v>25</v>
      </c>
      <c r="AI167" t="s">
        <v>26</v>
      </c>
      <c r="AJ167" t="s">
        <v>27</v>
      </c>
      <c r="AK167" t="s">
        <v>28</v>
      </c>
      <c r="AL167" s="3">
        <v>33756649</v>
      </c>
      <c r="AM167" s="3">
        <v>0</v>
      </c>
      <c r="AN167" s="3">
        <v>0</v>
      </c>
      <c r="AO167" s="3">
        <v>33756649</v>
      </c>
      <c r="AP167" s="3">
        <v>33756649</v>
      </c>
      <c r="AQ167" s="3">
        <v>0</v>
      </c>
      <c r="AR167" t="s">
        <v>1286</v>
      </c>
      <c r="AS167" t="s">
        <v>1</v>
      </c>
      <c r="AT167" t="s">
        <v>1287</v>
      </c>
      <c r="AU167" t="s">
        <v>1</v>
      </c>
      <c r="AV167" s="2">
        <v>45679</v>
      </c>
      <c r="AW167" t="s">
        <v>17</v>
      </c>
    </row>
    <row r="168" spans="1:49" hidden="1" x14ac:dyDescent="0.2">
      <c r="A168" t="s">
        <v>0</v>
      </c>
      <c r="B168" t="s">
        <v>1</v>
      </c>
      <c r="C168" s="2">
        <v>45658</v>
      </c>
      <c r="D168" s="2">
        <v>45747</v>
      </c>
      <c r="E168" t="s">
        <v>2</v>
      </c>
      <c r="F168" s="2">
        <v>45679</v>
      </c>
      <c r="G168" t="s">
        <v>323</v>
      </c>
      <c r="H168" t="s">
        <v>1147</v>
      </c>
      <c r="I168" t="s">
        <v>1288</v>
      </c>
      <c r="K168" s="2">
        <v>45658</v>
      </c>
      <c r="L168" s="2">
        <v>46022</v>
      </c>
      <c r="M168" t="s">
        <v>6</v>
      </c>
      <c r="N168" t="s">
        <v>7</v>
      </c>
      <c r="O168" t="s">
        <v>8</v>
      </c>
      <c r="P168" t="s">
        <v>1289</v>
      </c>
      <c r="Q168" t="s">
        <v>1289</v>
      </c>
      <c r="R168" t="s">
        <v>1290</v>
      </c>
      <c r="S168" t="s">
        <v>376</v>
      </c>
      <c r="T168" t="s">
        <v>377</v>
      </c>
      <c r="U168" t="s">
        <v>12</v>
      </c>
      <c r="V168" t="s">
        <v>13</v>
      </c>
      <c r="W168" t="s">
        <v>378</v>
      </c>
      <c r="X168" t="s">
        <v>379</v>
      </c>
      <c r="Y168" t="s">
        <v>380</v>
      </c>
      <c r="Z168" t="s">
        <v>17</v>
      </c>
      <c r="AA168" t="s">
        <v>381</v>
      </c>
      <c r="AB168" t="s">
        <v>1151</v>
      </c>
      <c r="AC168" t="s">
        <v>1152</v>
      </c>
      <c r="AD168" t="s">
        <v>1291</v>
      </c>
      <c r="AE168" t="s">
        <v>39</v>
      </c>
      <c r="AF168" t="s">
        <v>1292</v>
      </c>
      <c r="AG168" t="s">
        <v>1293</v>
      </c>
      <c r="AH168" t="s">
        <v>25</v>
      </c>
      <c r="AI168" t="s">
        <v>26</v>
      </c>
      <c r="AJ168" t="s">
        <v>27</v>
      </c>
      <c r="AK168" t="s">
        <v>28</v>
      </c>
      <c r="AL168" s="3">
        <v>45022089</v>
      </c>
      <c r="AM168" s="3">
        <v>0</v>
      </c>
      <c r="AN168" s="3">
        <v>0</v>
      </c>
      <c r="AO168" s="3">
        <v>45022089</v>
      </c>
      <c r="AP168" s="3">
        <v>45022089</v>
      </c>
      <c r="AQ168" s="3">
        <v>0</v>
      </c>
      <c r="AR168" t="s">
        <v>1294</v>
      </c>
      <c r="AS168" t="s">
        <v>1</v>
      </c>
      <c r="AT168" t="s">
        <v>1295</v>
      </c>
      <c r="AU168" t="s">
        <v>1</v>
      </c>
      <c r="AV168" s="2">
        <v>45679</v>
      </c>
      <c r="AW168" t="s">
        <v>17</v>
      </c>
    </row>
    <row r="169" spans="1:49" hidden="1" x14ac:dyDescent="0.2">
      <c r="A169" t="s">
        <v>0</v>
      </c>
      <c r="B169" t="s">
        <v>1</v>
      </c>
      <c r="C169" s="2">
        <v>45658</v>
      </c>
      <c r="D169" s="2">
        <v>45747</v>
      </c>
      <c r="E169" t="s">
        <v>2</v>
      </c>
      <c r="F169" s="2">
        <v>45679</v>
      </c>
      <c r="G169" t="s">
        <v>121</v>
      </c>
      <c r="H169" t="s">
        <v>140</v>
      </c>
      <c r="I169" t="s">
        <v>1296</v>
      </c>
      <c r="K169" s="2">
        <v>45658</v>
      </c>
      <c r="L169" s="2">
        <v>46022</v>
      </c>
      <c r="M169" t="s">
        <v>6</v>
      </c>
      <c r="N169" t="s">
        <v>7</v>
      </c>
      <c r="O169" t="s">
        <v>8</v>
      </c>
      <c r="P169" t="s">
        <v>1297</v>
      </c>
      <c r="Q169" t="s">
        <v>1297</v>
      </c>
      <c r="R169" t="s">
        <v>1298</v>
      </c>
      <c r="S169" t="s">
        <v>376</v>
      </c>
      <c r="T169" t="s">
        <v>377</v>
      </c>
      <c r="U169" t="s">
        <v>12</v>
      </c>
      <c r="V169" t="s">
        <v>13</v>
      </c>
      <c r="W169" t="s">
        <v>378</v>
      </c>
      <c r="X169" t="s">
        <v>379</v>
      </c>
      <c r="Y169" t="s">
        <v>380</v>
      </c>
      <c r="Z169" t="s">
        <v>17</v>
      </c>
      <c r="AA169" t="s">
        <v>381</v>
      </c>
      <c r="AB169" t="s">
        <v>103</v>
      </c>
      <c r="AC169" t="s">
        <v>382</v>
      </c>
      <c r="AD169" t="s">
        <v>571</v>
      </c>
      <c r="AE169" t="s">
        <v>39</v>
      </c>
      <c r="AF169" t="s">
        <v>572</v>
      </c>
      <c r="AG169" t="s">
        <v>573</v>
      </c>
      <c r="AH169" t="s">
        <v>25</v>
      </c>
      <c r="AI169" t="s">
        <v>26</v>
      </c>
      <c r="AJ169" t="s">
        <v>27</v>
      </c>
      <c r="AK169" t="s">
        <v>28</v>
      </c>
      <c r="AL169" s="3">
        <v>83333</v>
      </c>
      <c r="AM169" s="3">
        <v>0</v>
      </c>
      <c r="AN169" s="3">
        <v>0</v>
      </c>
      <c r="AO169" s="3">
        <v>83333</v>
      </c>
      <c r="AP169" s="3">
        <v>83333</v>
      </c>
      <c r="AQ169" s="3">
        <v>0</v>
      </c>
      <c r="AR169" t="s">
        <v>1299</v>
      </c>
      <c r="AS169" t="s">
        <v>1</v>
      </c>
      <c r="AT169" t="s">
        <v>1300</v>
      </c>
      <c r="AU169" t="s">
        <v>1</v>
      </c>
      <c r="AV169" s="2">
        <v>45679</v>
      </c>
      <c r="AW169" t="s">
        <v>17</v>
      </c>
    </row>
    <row r="170" spans="1:49" hidden="1" x14ac:dyDescent="0.2">
      <c r="A170" t="s">
        <v>0</v>
      </c>
      <c r="B170" t="s">
        <v>1</v>
      </c>
      <c r="C170" s="2">
        <v>45658</v>
      </c>
      <c r="D170" s="2">
        <v>45747</v>
      </c>
      <c r="E170" t="s">
        <v>2</v>
      </c>
      <c r="F170" s="2">
        <v>45679</v>
      </c>
      <c r="G170" t="s">
        <v>121</v>
      </c>
      <c r="H170" t="s">
        <v>140</v>
      </c>
      <c r="I170" t="s">
        <v>1301</v>
      </c>
      <c r="K170" s="2">
        <v>45658</v>
      </c>
      <c r="L170" s="2">
        <v>46022</v>
      </c>
      <c r="M170" t="s">
        <v>6</v>
      </c>
      <c r="N170" t="s">
        <v>7</v>
      </c>
      <c r="O170" t="s">
        <v>8</v>
      </c>
      <c r="P170" t="s">
        <v>1302</v>
      </c>
      <c r="Q170" t="s">
        <v>1302</v>
      </c>
      <c r="R170" t="s">
        <v>1303</v>
      </c>
      <c r="S170" t="s">
        <v>376</v>
      </c>
      <c r="T170" t="s">
        <v>377</v>
      </c>
      <c r="U170" t="s">
        <v>12</v>
      </c>
      <c r="V170" t="s">
        <v>13</v>
      </c>
      <c r="W170" t="s">
        <v>378</v>
      </c>
      <c r="X170" t="s">
        <v>379</v>
      </c>
      <c r="Y170" t="s">
        <v>380</v>
      </c>
      <c r="Z170" t="s">
        <v>17</v>
      </c>
      <c r="AA170" t="s">
        <v>381</v>
      </c>
      <c r="AB170" t="s">
        <v>103</v>
      </c>
      <c r="AC170" t="s">
        <v>382</v>
      </c>
      <c r="AD170" t="s">
        <v>427</v>
      </c>
      <c r="AE170" t="s">
        <v>39</v>
      </c>
      <c r="AF170" t="s">
        <v>428</v>
      </c>
      <c r="AG170" t="s">
        <v>429</v>
      </c>
      <c r="AH170" t="s">
        <v>25</v>
      </c>
      <c r="AI170" t="s">
        <v>26</v>
      </c>
      <c r="AJ170" t="s">
        <v>27</v>
      </c>
      <c r="AK170" t="s">
        <v>28</v>
      </c>
      <c r="AL170" s="3">
        <v>90000</v>
      </c>
      <c r="AM170" s="3">
        <v>0</v>
      </c>
      <c r="AN170" s="3">
        <v>0</v>
      </c>
      <c r="AO170" s="3">
        <v>90000</v>
      </c>
      <c r="AP170" s="3">
        <v>90000</v>
      </c>
      <c r="AQ170" s="3">
        <v>0</v>
      </c>
      <c r="AR170" t="s">
        <v>1304</v>
      </c>
      <c r="AS170" t="s">
        <v>1</v>
      </c>
      <c r="AT170" t="s">
        <v>1305</v>
      </c>
      <c r="AU170" t="s">
        <v>1</v>
      </c>
      <c r="AV170" s="2">
        <v>45679</v>
      </c>
      <c r="AW170" t="s">
        <v>17</v>
      </c>
    </row>
    <row r="171" spans="1:49" hidden="1" x14ac:dyDescent="0.2">
      <c r="A171" t="s">
        <v>0</v>
      </c>
      <c r="B171" t="s">
        <v>1</v>
      </c>
      <c r="C171" s="2">
        <v>45658</v>
      </c>
      <c r="D171" s="2">
        <v>45747</v>
      </c>
      <c r="E171" t="s">
        <v>2</v>
      </c>
      <c r="F171" s="2">
        <v>45679</v>
      </c>
      <c r="G171" t="s">
        <v>121</v>
      </c>
      <c r="H171" t="s">
        <v>140</v>
      </c>
      <c r="I171" t="s">
        <v>1306</v>
      </c>
      <c r="K171" s="2">
        <v>45658</v>
      </c>
      <c r="L171" s="2">
        <v>46022</v>
      </c>
      <c r="M171" t="s">
        <v>6</v>
      </c>
      <c r="N171" t="s">
        <v>7</v>
      </c>
      <c r="O171" t="s">
        <v>8</v>
      </c>
      <c r="P171" t="s">
        <v>1307</v>
      </c>
      <c r="Q171" t="s">
        <v>1307</v>
      </c>
      <c r="R171" t="s">
        <v>1308</v>
      </c>
      <c r="S171" t="s">
        <v>376</v>
      </c>
      <c r="T171" t="s">
        <v>377</v>
      </c>
      <c r="U171" t="s">
        <v>12</v>
      </c>
      <c r="V171" t="s">
        <v>13</v>
      </c>
      <c r="W171" t="s">
        <v>378</v>
      </c>
      <c r="X171" t="s">
        <v>379</v>
      </c>
      <c r="Y171" t="s">
        <v>380</v>
      </c>
      <c r="Z171" t="s">
        <v>17</v>
      </c>
      <c r="AA171" t="s">
        <v>381</v>
      </c>
      <c r="AB171" t="s">
        <v>103</v>
      </c>
      <c r="AC171" t="s">
        <v>382</v>
      </c>
      <c r="AD171" t="s">
        <v>686</v>
      </c>
      <c r="AE171" t="s">
        <v>39</v>
      </c>
      <c r="AF171" t="s">
        <v>687</v>
      </c>
      <c r="AG171" t="s">
        <v>688</v>
      </c>
      <c r="AH171" t="s">
        <v>25</v>
      </c>
      <c r="AI171" t="s">
        <v>26</v>
      </c>
      <c r="AJ171" t="s">
        <v>27</v>
      </c>
      <c r="AK171" t="s">
        <v>28</v>
      </c>
      <c r="AL171" s="3">
        <v>4500000</v>
      </c>
      <c r="AM171" s="3">
        <v>0</v>
      </c>
      <c r="AN171" s="3">
        <v>0</v>
      </c>
      <c r="AO171" s="3">
        <v>4500000</v>
      </c>
      <c r="AP171" s="3">
        <v>0</v>
      </c>
      <c r="AQ171" s="3">
        <v>4500000</v>
      </c>
      <c r="AR171" t="s">
        <v>1309</v>
      </c>
      <c r="AS171" t="s">
        <v>1</v>
      </c>
      <c r="AT171" t="s">
        <v>1310</v>
      </c>
      <c r="AU171" t="s">
        <v>1</v>
      </c>
      <c r="AV171" s="2">
        <v>45679</v>
      </c>
      <c r="AW171" t="s">
        <v>17</v>
      </c>
    </row>
    <row r="172" spans="1:49" hidden="1" x14ac:dyDescent="0.2">
      <c r="A172" t="s">
        <v>0</v>
      </c>
      <c r="B172" t="s">
        <v>1</v>
      </c>
      <c r="C172" s="2">
        <v>45658</v>
      </c>
      <c r="D172" s="2">
        <v>45747</v>
      </c>
      <c r="E172" t="s">
        <v>2</v>
      </c>
      <c r="F172" s="2">
        <v>45679</v>
      </c>
      <c r="G172" t="s">
        <v>121</v>
      </c>
      <c r="H172" t="s">
        <v>140</v>
      </c>
      <c r="I172" t="s">
        <v>1311</v>
      </c>
      <c r="K172" s="2">
        <v>45658</v>
      </c>
      <c r="L172" s="2">
        <v>46022</v>
      </c>
      <c r="M172" t="s">
        <v>6</v>
      </c>
      <c r="N172" t="s">
        <v>7</v>
      </c>
      <c r="O172" t="s">
        <v>8</v>
      </c>
      <c r="P172" t="s">
        <v>1312</v>
      </c>
      <c r="Q172" t="s">
        <v>1312</v>
      </c>
      <c r="R172" t="s">
        <v>1313</v>
      </c>
      <c r="S172" t="s">
        <v>376</v>
      </c>
      <c r="T172" t="s">
        <v>377</v>
      </c>
      <c r="U172" t="s">
        <v>12</v>
      </c>
      <c r="V172" t="s">
        <v>13</v>
      </c>
      <c r="W172" t="s">
        <v>378</v>
      </c>
      <c r="X172" t="s">
        <v>379</v>
      </c>
      <c r="Y172" t="s">
        <v>380</v>
      </c>
      <c r="Z172" t="s">
        <v>17</v>
      </c>
      <c r="AA172" t="s">
        <v>381</v>
      </c>
      <c r="AB172" t="s">
        <v>103</v>
      </c>
      <c r="AC172" t="s">
        <v>382</v>
      </c>
      <c r="AD172" t="s">
        <v>1314</v>
      </c>
      <c r="AE172" t="s">
        <v>39</v>
      </c>
      <c r="AF172" t="s">
        <v>1315</v>
      </c>
      <c r="AG172" t="s">
        <v>1316</v>
      </c>
      <c r="AH172" t="s">
        <v>25</v>
      </c>
      <c r="AI172" t="s">
        <v>26</v>
      </c>
      <c r="AJ172" t="s">
        <v>27</v>
      </c>
      <c r="AK172" t="s">
        <v>28</v>
      </c>
      <c r="AL172" s="3">
        <v>4860000</v>
      </c>
      <c r="AM172" s="3">
        <v>0</v>
      </c>
      <c r="AN172" s="3">
        <v>0</v>
      </c>
      <c r="AO172" s="3">
        <v>4860000</v>
      </c>
      <c r="AP172" s="3">
        <v>0</v>
      </c>
      <c r="AQ172" s="3">
        <v>4860000</v>
      </c>
      <c r="AR172" t="s">
        <v>1317</v>
      </c>
      <c r="AS172" t="s">
        <v>1</v>
      </c>
      <c r="AT172" t="s">
        <v>1318</v>
      </c>
      <c r="AU172" t="s">
        <v>1</v>
      </c>
      <c r="AV172" s="2">
        <v>45679</v>
      </c>
      <c r="AW172" t="s">
        <v>17</v>
      </c>
    </row>
    <row r="173" spans="1:49" hidden="1" x14ac:dyDescent="0.2">
      <c r="A173" t="s">
        <v>0</v>
      </c>
      <c r="B173" t="s">
        <v>1</v>
      </c>
      <c r="C173" s="2">
        <v>45658</v>
      </c>
      <c r="D173" s="2">
        <v>45747</v>
      </c>
      <c r="E173" t="s">
        <v>2</v>
      </c>
      <c r="F173" s="2">
        <v>45679</v>
      </c>
      <c r="G173" t="s">
        <v>142</v>
      </c>
      <c r="H173" t="s">
        <v>1319</v>
      </c>
      <c r="I173" t="s">
        <v>1320</v>
      </c>
      <c r="K173" s="2">
        <v>45658</v>
      </c>
      <c r="L173" s="2">
        <v>46022</v>
      </c>
      <c r="M173" t="s">
        <v>6</v>
      </c>
      <c r="N173" t="s">
        <v>7</v>
      </c>
      <c r="O173" t="s">
        <v>8</v>
      </c>
      <c r="P173" t="s">
        <v>1321</v>
      </c>
      <c r="Q173" t="s">
        <v>1321</v>
      </c>
      <c r="R173" t="s">
        <v>1322</v>
      </c>
      <c r="S173" t="s">
        <v>376</v>
      </c>
      <c r="T173" t="s">
        <v>377</v>
      </c>
      <c r="U173" t="s">
        <v>12</v>
      </c>
      <c r="V173" t="s">
        <v>13</v>
      </c>
      <c r="W173" t="s">
        <v>378</v>
      </c>
      <c r="X173" t="s">
        <v>379</v>
      </c>
      <c r="Y173" t="s">
        <v>380</v>
      </c>
      <c r="Z173" t="s">
        <v>17</v>
      </c>
      <c r="AA173" t="s">
        <v>381</v>
      </c>
      <c r="AB173" t="s">
        <v>144</v>
      </c>
      <c r="AC173" t="s">
        <v>145</v>
      </c>
      <c r="AD173" t="s">
        <v>1323</v>
      </c>
      <c r="AE173" t="s">
        <v>22</v>
      </c>
      <c r="AF173" t="s">
        <v>1324</v>
      </c>
      <c r="AG173" t="s">
        <v>1325</v>
      </c>
      <c r="AH173" t="s">
        <v>25</v>
      </c>
      <c r="AI173" t="s">
        <v>26</v>
      </c>
      <c r="AJ173" t="s">
        <v>27</v>
      </c>
      <c r="AK173" t="s">
        <v>28</v>
      </c>
      <c r="AL173" s="3">
        <v>997795775</v>
      </c>
      <c r="AM173" s="3">
        <v>0</v>
      </c>
      <c r="AN173" s="3">
        <v>0</v>
      </c>
      <c r="AO173" s="3">
        <v>997795775</v>
      </c>
      <c r="AP173" s="3">
        <v>788741923</v>
      </c>
      <c r="AQ173" s="3">
        <v>209053852</v>
      </c>
      <c r="AR173" t="s">
        <v>1326</v>
      </c>
      <c r="AS173" t="s">
        <v>1</v>
      </c>
      <c r="AT173" t="s">
        <v>1327</v>
      </c>
      <c r="AU173" t="s">
        <v>1</v>
      </c>
      <c r="AV173" s="2">
        <v>45679</v>
      </c>
      <c r="AW173" t="s">
        <v>17</v>
      </c>
    </row>
    <row r="174" spans="1:49" hidden="1" x14ac:dyDescent="0.2">
      <c r="A174" t="s">
        <v>0</v>
      </c>
      <c r="B174" t="s">
        <v>1</v>
      </c>
      <c r="C174" s="2">
        <v>45658</v>
      </c>
      <c r="D174" s="2">
        <v>45747</v>
      </c>
      <c r="E174" t="s">
        <v>2</v>
      </c>
      <c r="F174" s="2">
        <v>45679</v>
      </c>
      <c r="G174" t="s">
        <v>121</v>
      </c>
      <c r="H174" t="s">
        <v>140</v>
      </c>
      <c r="I174" t="s">
        <v>1328</v>
      </c>
      <c r="K174" s="2">
        <v>45658</v>
      </c>
      <c r="L174" s="2">
        <v>46022</v>
      </c>
      <c r="M174" t="s">
        <v>6</v>
      </c>
      <c r="N174" t="s">
        <v>7</v>
      </c>
      <c r="O174" t="s">
        <v>8</v>
      </c>
      <c r="P174" t="s">
        <v>1329</v>
      </c>
      <c r="Q174" t="s">
        <v>1329</v>
      </c>
      <c r="R174" t="s">
        <v>1330</v>
      </c>
      <c r="S174" t="s">
        <v>376</v>
      </c>
      <c r="T174" t="s">
        <v>377</v>
      </c>
      <c r="U174" t="s">
        <v>12</v>
      </c>
      <c r="V174" t="s">
        <v>13</v>
      </c>
      <c r="W174" t="s">
        <v>378</v>
      </c>
      <c r="X174" t="s">
        <v>379</v>
      </c>
      <c r="Y174" t="s">
        <v>380</v>
      </c>
      <c r="Z174" t="s">
        <v>17</v>
      </c>
      <c r="AA174" t="s">
        <v>381</v>
      </c>
      <c r="AB174" t="s">
        <v>103</v>
      </c>
      <c r="AC174" t="s">
        <v>382</v>
      </c>
      <c r="AD174" t="s">
        <v>1331</v>
      </c>
      <c r="AE174" t="s">
        <v>39</v>
      </c>
      <c r="AF174" t="s">
        <v>1332</v>
      </c>
      <c r="AG174" t="s">
        <v>1333</v>
      </c>
      <c r="AH174" t="s">
        <v>25</v>
      </c>
      <c r="AI174" t="s">
        <v>26</v>
      </c>
      <c r="AJ174" t="s">
        <v>27</v>
      </c>
      <c r="AK174" t="s">
        <v>28</v>
      </c>
      <c r="AL174" s="3">
        <v>338000</v>
      </c>
      <c r="AM174" s="3">
        <v>0</v>
      </c>
      <c r="AN174" s="3">
        <v>0</v>
      </c>
      <c r="AO174" s="3">
        <v>338000</v>
      </c>
      <c r="AP174" s="3">
        <v>0</v>
      </c>
      <c r="AQ174" s="3">
        <v>338000</v>
      </c>
      <c r="AR174" t="s">
        <v>1334</v>
      </c>
      <c r="AS174" t="s">
        <v>1</v>
      </c>
      <c r="AT174" t="s">
        <v>1335</v>
      </c>
      <c r="AU174" t="s">
        <v>1</v>
      </c>
      <c r="AV174" s="2">
        <v>45679</v>
      </c>
      <c r="AW174" t="s">
        <v>17</v>
      </c>
    </row>
    <row r="175" spans="1:49" hidden="1" x14ac:dyDescent="0.2">
      <c r="A175" t="s">
        <v>0</v>
      </c>
      <c r="B175" t="s">
        <v>1</v>
      </c>
      <c r="C175" s="2">
        <v>45658</v>
      </c>
      <c r="D175" s="2">
        <v>45747</v>
      </c>
      <c r="E175" t="s">
        <v>2</v>
      </c>
      <c r="F175" s="2">
        <v>45679</v>
      </c>
      <c r="G175" t="s">
        <v>121</v>
      </c>
      <c r="H175" t="s">
        <v>140</v>
      </c>
      <c r="I175" t="s">
        <v>1336</v>
      </c>
      <c r="K175" s="2">
        <v>45658</v>
      </c>
      <c r="L175" s="2">
        <v>46022</v>
      </c>
      <c r="M175" t="s">
        <v>6</v>
      </c>
      <c r="N175" t="s">
        <v>7</v>
      </c>
      <c r="O175" t="s">
        <v>8</v>
      </c>
      <c r="P175" t="s">
        <v>1337</v>
      </c>
      <c r="Q175" t="s">
        <v>1337</v>
      </c>
      <c r="R175" t="s">
        <v>1338</v>
      </c>
      <c r="S175" t="s">
        <v>376</v>
      </c>
      <c r="T175" t="s">
        <v>377</v>
      </c>
      <c r="U175" t="s">
        <v>12</v>
      </c>
      <c r="V175" t="s">
        <v>13</v>
      </c>
      <c r="W175" t="s">
        <v>378</v>
      </c>
      <c r="X175" t="s">
        <v>379</v>
      </c>
      <c r="Y175" t="s">
        <v>380</v>
      </c>
      <c r="Z175" t="s">
        <v>17</v>
      </c>
      <c r="AA175" t="s">
        <v>381</v>
      </c>
      <c r="AB175" t="s">
        <v>103</v>
      </c>
      <c r="AC175" t="s">
        <v>382</v>
      </c>
      <c r="AD175" t="s">
        <v>1339</v>
      </c>
      <c r="AE175" t="s">
        <v>39</v>
      </c>
      <c r="AF175" t="s">
        <v>1340</v>
      </c>
      <c r="AG175" t="s">
        <v>1341</v>
      </c>
      <c r="AH175" t="s">
        <v>25</v>
      </c>
      <c r="AI175" t="s">
        <v>26</v>
      </c>
      <c r="AJ175" t="s">
        <v>27</v>
      </c>
      <c r="AK175" t="s">
        <v>28</v>
      </c>
      <c r="AL175" s="3">
        <v>173334</v>
      </c>
      <c r="AM175" s="3">
        <v>0</v>
      </c>
      <c r="AN175" s="3">
        <v>0</v>
      </c>
      <c r="AO175" s="3">
        <v>173334</v>
      </c>
      <c r="AP175" s="3">
        <v>173334</v>
      </c>
      <c r="AQ175" s="3">
        <v>0</v>
      </c>
      <c r="AR175" t="s">
        <v>1342</v>
      </c>
      <c r="AS175" t="s">
        <v>1</v>
      </c>
      <c r="AT175" t="s">
        <v>1343</v>
      </c>
      <c r="AU175" t="s">
        <v>1</v>
      </c>
      <c r="AV175" s="2">
        <v>45679</v>
      </c>
      <c r="AW175" t="s">
        <v>17</v>
      </c>
    </row>
    <row r="176" spans="1:49" hidden="1" x14ac:dyDescent="0.2">
      <c r="A176" t="s">
        <v>0</v>
      </c>
      <c r="B176" t="s">
        <v>1</v>
      </c>
      <c r="C176" s="2">
        <v>45658</v>
      </c>
      <c r="D176" s="2">
        <v>45747</v>
      </c>
      <c r="E176" t="s">
        <v>2</v>
      </c>
      <c r="F176" s="2">
        <v>45679</v>
      </c>
      <c r="G176" t="s">
        <v>121</v>
      </c>
      <c r="H176" t="s">
        <v>140</v>
      </c>
      <c r="I176" t="s">
        <v>1344</v>
      </c>
      <c r="K176" s="2">
        <v>45658</v>
      </c>
      <c r="L176" s="2">
        <v>46022</v>
      </c>
      <c r="M176" t="s">
        <v>6</v>
      </c>
      <c r="N176" t="s">
        <v>7</v>
      </c>
      <c r="O176" t="s">
        <v>8</v>
      </c>
      <c r="P176" t="s">
        <v>1345</v>
      </c>
      <c r="Q176" t="s">
        <v>1345</v>
      </c>
      <c r="R176" t="s">
        <v>1346</v>
      </c>
      <c r="S176" t="s">
        <v>376</v>
      </c>
      <c r="T176" t="s">
        <v>377</v>
      </c>
      <c r="U176" t="s">
        <v>12</v>
      </c>
      <c r="V176" t="s">
        <v>13</v>
      </c>
      <c r="W176" t="s">
        <v>378</v>
      </c>
      <c r="X176" t="s">
        <v>379</v>
      </c>
      <c r="Y176" t="s">
        <v>380</v>
      </c>
      <c r="Z176" t="s">
        <v>17</v>
      </c>
      <c r="AA176" t="s">
        <v>381</v>
      </c>
      <c r="AB176" t="s">
        <v>103</v>
      </c>
      <c r="AC176" t="s">
        <v>382</v>
      </c>
      <c r="AD176" t="s">
        <v>1347</v>
      </c>
      <c r="AE176" t="s">
        <v>39</v>
      </c>
      <c r="AF176" t="s">
        <v>1348</v>
      </c>
      <c r="AG176" t="s">
        <v>1349</v>
      </c>
      <c r="AH176" t="s">
        <v>25</v>
      </c>
      <c r="AI176" t="s">
        <v>26</v>
      </c>
      <c r="AJ176" t="s">
        <v>27</v>
      </c>
      <c r="AK176" t="s">
        <v>28</v>
      </c>
      <c r="AL176" s="3">
        <v>450667</v>
      </c>
      <c r="AM176" s="3">
        <v>0</v>
      </c>
      <c r="AN176" s="3">
        <v>0</v>
      </c>
      <c r="AO176" s="3">
        <v>450667</v>
      </c>
      <c r="AP176" s="3">
        <v>0</v>
      </c>
      <c r="AQ176" s="3">
        <v>450667</v>
      </c>
      <c r="AR176" t="s">
        <v>1350</v>
      </c>
      <c r="AS176" t="s">
        <v>1</v>
      </c>
      <c r="AT176" t="s">
        <v>1351</v>
      </c>
      <c r="AU176" t="s">
        <v>1</v>
      </c>
      <c r="AV176" s="2">
        <v>45679</v>
      </c>
      <c r="AW176" t="s">
        <v>17</v>
      </c>
    </row>
    <row r="177" spans="1:49" hidden="1" x14ac:dyDescent="0.2">
      <c r="A177" t="s">
        <v>0</v>
      </c>
      <c r="B177" t="s">
        <v>1</v>
      </c>
      <c r="C177" s="2">
        <v>45658</v>
      </c>
      <c r="D177" s="2">
        <v>45747</v>
      </c>
      <c r="E177" t="s">
        <v>2</v>
      </c>
      <c r="F177" s="2">
        <v>45679</v>
      </c>
      <c r="G177" t="s">
        <v>252</v>
      </c>
      <c r="H177" t="s">
        <v>372</v>
      </c>
      <c r="I177" t="s">
        <v>1352</v>
      </c>
      <c r="K177" s="2">
        <v>45658</v>
      </c>
      <c r="L177" s="2">
        <v>46022</v>
      </c>
      <c r="M177" t="s">
        <v>6</v>
      </c>
      <c r="N177" t="s">
        <v>7</v>
      </c>
      <c r="O177" t="s">
        <v>8</v>
      </c>
      <c r="P177" t="s">
        <v>1353</v>
      </c>
      <c r="Q177" t="s">
        <v>1353</v>
      </c>
      <c r="R177" t="s">
        <v>1354</v>
      </c>
      <c r="S177" t="s">
        <v>376</v>
      </c>
      <c r="T177" t="s">
        <v>377</v>
      </c>
      <c r="U177" t="s">
        <v>12</v>
      </c>
      <c r="V177" t="s">
        <v>13</v>
      </c>
      <c r="W177" t="s">
        <v>378</v>
      </c>
      <c r="X177" t="s">
        <v>379</v>
      </c>
      <c r="Y177" t="s">
        <v>380</v>
      </c>
      <c r="Z177" t="s">
        <v>17</v>
      </c>
      <c r="AA177" t="s">
        <v>381</v>
      </c>
      <c r="AB177" t="s">
        <v>36</v>
      </c>
      <c r="AC177" t="s">
        <v>37</v>
      </c>
      <c r="AD177" t="s">
        <v>1355</v>
      </c>
      <c r="AE177" t="s">
        <v>22</v>
      </c>
      <c r="AF177" t="s">
        <v>1356</v>
      </c>
      <c r="AG177" t="s">
        <v>1357</v>
      </c>
      <c r="AH177" t="s">
        <v>25</v>
      </c>
      <c r="AI177" t="s">
        <v>26</v>
      </c>
      <c r="AJ177" t="s">
        <v>27</v>
      </c>
      <c r="AK177" t="s">
        <v>28</v>
      </c>
      <c r="AL177" s="3">
        <v>1402930</v>
      </c>
      <c r="AM177" s="3">
        <v>0</v>
      </c>
      <c r="AN177" s="3">
        <v>0</v>
      </c>
      <c r="AO177" s="3">
        <v>1402930</v>
      </c>
      <c r="AP177" s="3">
        <v>1229400</v>
      </c>
      <c r="AQ177" s="3">
        <v>173530</v>
      </c>
      <c r="AR177" t="s">
        <v>1358</v>
      </c>
      <c r="AS177" t="s">
        <v>1</v>
      </c>
      <c r="AT177" t="s">
        <v>1359</v>
      </c>
      <c r="AU177" t="s">
        <v>1</v>
      </c>
      <c r="AV177" s="2">
        <v>45679</v>
      </c>
      <c r="AW177" t="s">
        <v>17</v>
      </c>
    </row>
    <row r="178" spans="1:49" hidden="1" x14ac:dyDescent="0.2">
      <c r="A178" t="s">
        <v>0</v>
      </c>
      <c r="B178" t="s">
        <v>1</v>
      </c>
      <c r="C178" s="2">
        <v>45658</v>
      </c>
      <c r="D178" s="2">
        <v>45747</v>
      </c>
      <c r="E178" t="s">
        <v>2</v>
      </c>
      <c r="F178" s="2">
        <v>45679</v>
      </c>
      <c r="G178" t="s">
        <v>252</v>
      </c>
      <c r="H178" t="s">
        <v>372</v>
      </c>
      <c r="I178" t="s">
        <v>1352</v>
      </c>
      <c r="K178" s="2">
        <v>45658</v>
      </c>
      <c r="L178" s="2">
        <v>46022</v>
      </c>
      <c r="M178" t="s">
        <v>6</v>
      </c>
      <c r="N178" t="s">
        <v>7</v>
      </c>
      <c r="O178" t="s">
        <v>8</v>
      </c>
      <c r="P178" t="s">
        <v>1360</v>
      </c>
      <c r="Q178" t="s">
        <v>1360</v>
      </c>
      <c r="R178" t="s">
        <v>1354</v>
      </c>
      <c r="S178" t="s">
        <v>376</v>
      </c>
      <c r="T178" t="s">
        <v>377</v>
      </c>
      <c r="U178" t="s">
        <v>12</v>
      </c>
      <c r="V178" t="s">
        <v>13</v>
      </c>
      <c r="W178" t="s">
        <v>378</v>
      </c>
      <c r="X178" t="s">
        <v>379</v>
      </c>
      <c r="Y178" t="s">
        <v>380</v>
      </c>
      <c r="Z178" t="s">
        <v>17</v>
      </c>
      <c r="AA178" t="s">
        <v>381</v>
      </c>
      <c r="AB178" t="s">
        <v>36</v>
      </c>
      <c r="AC178" t="s">
        <v>37</v>
      </c>
      <c r="AD178" t="s">
        <v>1355</v>
      </c>
      <c r="AE178" t="s">
        <v>22</v>
      </c>
      <c r="AF178" t="s">
        <v>1356</v>
      </c>
      <c r="AG178" t="s">
        <v>1357</v>
      </c>
      <c r="AH178" t="s">
        <v>25</v>
      </c>
      <c r="AI178" t="s">
        <v>26</v>
      </c>
      <c r="AJ178" t="s">
        <v>27</v>
      </c>
      <c r="AK178" t="s">
        <v>28</v>
      </c>
      <c r="AL178" s="3">
        <v>225670</v>
      </c>
      <c r="AM178" s="3">
        <v>0</v>
      </c>
      <c r="AN178" s="3">
        <v>0</v>
      </c>
      <c r="AO178" s="3">
        <v>225670</v>
      </c>
      <c r="AP178" s="3">
        <v>0</v>
      </c>
      <c r="AQ178" s="3">
        <v>225670</v>
      </c>
      <c r="AR178" t="s">
        <v>1361</v>
      </c>
      <c r="AS178" t="s">
        <v>1</v>
      </c>
      <c r="AT178" t="s">
        <v>1362</v>
      </c>
      <c r="AU178" t="s">
        <v>1</v>
      </c>
      <c r="AV178" s="2">
        <v>45679</v>
      </c>
      <c r="AW178" t="s">
        <v>17</v>
      </c>
    </row>
    <row r="179" spans="1:49" hidden="1" x14ac:dyDescent="0.2">
      <c r="A179" t="s">
        <v>0</v>
      </c>
      <c r="B179" t="s">
        <v>1</v>
      </c>
      <c r="C179" s="2">
        <v>45658</v>
      </c>
      <c r="D179" s="2">
        <v>45747</v>
      </c>
      <c r="E179" t="s">
        <v>2</v>
      </c>
      <c r="F179" s="2">
        <v>45679</v>
      </c>
      <c r="G179" t="s">
        <v>252</v>
      </c>
      <c r="H179" t="s">
        <v>372</v>
      </c>
      <c r="I179" t="s">
        <v>472</v>
      </c>
      <c r="K179" s="2">
        <v>45658</v>
      </c>
      <c r="L179" s="2">
        <v>46022</v>
      </c>
      <c r="M179" t="s">
        <v>6</v>
      </c>
      <c r="N179" t="s">
        <v>7</v>
      </c>
      <c r="O179" t="s">
        <v>8</v>
      </c>
      <c r="P179" t="s">
        <v>1363</v>
      </c>
      <c r="Q179" t="s">
        <v>1363</v>
      </c>
      <c r="R179" t="s">
        <v>1364</v>
      </c>
      <c r="S179" t="s">
        <v>376</v>
      </c>
      <c r="T179" t="s">
        <v>377</v>
      </c>
      <c r="U179" t="s">
        <v>12</v>
      </c>
      <c r="V179" t="s">
        <v>13</v>
      </c>
      <c r="W179" t="s">
        <v>378</v>
      </c>
      <c r="X179" t="s">
        <v>379</v>
      </c>
      <c r="Y179" t="s">
        <v>380</v>
      </c>
      <c r="Z179" t="s">
        <v>17</v>
      </c>
      <c r="AA179" t="s">
        <v>381</v>
      </c>
      <c r="AB179" t="s">
        <v>36</v>
      </c>
      <c r="AC179" t="s">
        <v>37</v>
      </c>
      <c r="AD179" t="s">
        <v>105</v>
      </c>
      <c r="AE179" t="s">
        <v>22</v>
      </c>
      <c r="AF179" t="s">
        <v>106</v>
      </c>
      <c r="AG179" t="s">
        <v>107</v>
      </c>
      <c r="AH179" t="s">
        <v>25</v>
      </c>
      <c r="AI179" t="s">
        <v>26</v>
      </c>
      <c r="AJ179" t="s">
        <v>27</v>
      </c>
      <c r="AK179" t="s">
        <v>28</v>
      </c>
      <c r="AL179" s="3">
        <v>39641000</v>
      </c>
      <c r="AM179" s="3">
        <v>0</v>
      </c>
      <c r="AN179" s="3">
        <v>0</v>
      </c>
      <c r="AO179" s="3">
        <v>39641000</v>
      </c>
      <c r="AP179" s="3">
        <v>39641000</v>
      </c>
      <c r="AQ179" s="3">
        <v>0</v>
      </c>
      <c r="AR179" t="s">
        <v>1365</v>
      </c>
      <c r="AS179" t="s">
        <v>1</v>
      </c>
      <c r="AT179" t="s">
        <v>1366</v>
      </c>
      <c r="AU179" t="s">
        <v>1</v>
      </c>
      <c r="AV179" s="2">
        <v>45679</v>
      </c>
      <c r="AW179" t="s">
        <v>17</v>
      </c>
    </row>
    <row r="180" spans="1:49" hidden="1" x14ac:dyDescent="0.2">
      <c r="A180" t="s">
        <v>0</v>
      </c>
      <c r="B180" t="s">
        <v>1</v>
      </c>
      <c r="C180" s="2">
        <v>45658</v>
      </c>
      <c r="D180" s="2">
        <v>45747</v>
      </c>
      <c r="E180" t="s">
        <v>2</v>
      </c>
      <c r="F180" s="2">
        <v>45679</v>
      </c>
      <c r="G180" t="s">
        <v>252</v>
      </c>
      <c r="H180" t="s">
        <v>372</v>
      </c>
      <c r="I180" t="s">
        <v>1367</v>
      </c>
      <c r="K180" s="2">
        <v>45658</v>
      </c>
      <c r="L180" s="2">
        <v>46022</v>
      </c>
      <c r="M180" t="s">
        <v>6</v>
      </c>
      <c r="N180" t="s">
        <v>7</v>
      </c>
      <c r="O180" t="s">
        <v>8</v>
      </c>
      <c r="P180" t="s">
        <v>1368</v>
      </c>
      <c r="Q180" t="s">
        <v>1368</v>
      </c>
      <c r="R180" t="s">
        <v>1369</v>
      </c>
      <c r="S180" t="s">
        <v>376</v>
      </c>
      <c r="T180" t="s">
        <v>377</v>
      </c>
      <c r="U180" t="s">
        <v>12</v>
      </c>
      <c r="V180" t="s">
        <v>13</v>
      </c>
      <c r="W180" t="s">
        <v>378</v>
      </c>
      <c r="X180" t="s">
        <v>379</v>
      </c>
      <c r="Y180" t="s">
        <v>380</v>
      </c>
      <c r="Z180" t="s">
        <v>17</v>
      </c>
      <c r="AA180" t="s">
        <v>381</v>
      </c>
      <c r="AB180" t="s">
        <v>36</v>
      </c>
      <c r="AC180" t="s">
        <v>37</v>
      </c>
      <c r="AD180" t="s">
        <v>105</v>
      </c>
      <c r="AE180" t="s">
        <v>22</v>
      </c>
      <c r="AF180" t="s">
        <v>106</v>
      </c>
      <c r="AG180" t="s">
        <v>107</v>
      </c>
      <c r="AH180" t="s">
        <v>25</v>
      </c>
      <c r="AI180" t="s">
        <v>26</v>
      </c>
      <c r="AJ180" t="s">
        <v>27</v>
      </c>
      <c r="AK180" t="s">
        <v>28</v>
      </c>
      <c r="AL180" s="3">
        <v>2949130</v>
      </c>
      <c r="AM180" s="3">
        <v>0</v>
      </c>
      <c r="AN180" s="3">
        <v>0</v>
      </c>
      <c r="AO180" s="3">
        <v>2949130</v>
      </c>
      <c r="AP180" s="3">
        <v>1295016</v>
      </c>
      <c r="AQ180" s="3">
        <v>1654114</v>
      </c>
      <c r="AR180" t="s">
        <v>1370</v>
      </c>
      <c r="AS180" t="s">
        <v>1</v>
      </c>
      <c r="AT180" t="s">
        <v>1371</v>
      </c>
      <c r="AU180" t="s">
        <v>1</v>
      </c>
      <c r="AV180" s="2">
        <v>45679</v>
      </c>
      <c r="AW180" t="s">
        <v>17</v>
      </c>
    </row>
    <row r="181" spans="1:49" hidden="1" x14ac:dyDescent="0.2">
      <c r="A181" t="s">
        <v>0</v>
      </c>
      <c r="B181" t="s">
        <v>1</v>
      </c>
      <c r="C181" s="2">
        <v>45658</v>
      </c>
      <c r="D181" s="2">
        <v>45747</v>
      </c>
      <c r="E181" t="s">
        <v>2</v>
      </c>
      <c r="F181" s="2">
        <v>45679</v>
      </c>
      <c r="G181" t="s">
        <v>121</v>
      </c>
      <c r="H181" t="s">
        <v>140</v>
      </c>
      <c r="I181" t="s">
        <v>1372</v>
      </c>
      <c r="K181" s="2">
        <v>45658</v>
      </c>
      <c r="L181" s="2">
        <v>46022</v>
      </c>
      <c r="M181" t="s">
        <v>6</v>
      </c>
      <c r="N181" t="s">
        <v>7</v>
      </c>
      <c r="O181" t="s">
        <v>8</v>
      </c>
      <c r="P181" t="s">
        <v>1373</v>
      </c>
      <c r="Q181" t="s">
        <v>1373</v>
      </c>
      <c r="R181" t="s">
        <v>1374</v>
      </c>
      <c r="S181" t="s">
        <v>376</v>
      </c>
      <c r="T181" t="s">
        <v>377</v>
      </c>
      <c r="U181" t="s">
        <v>12</v>
      </c>
      <c r="V181" t="s">
        <v>13</v>
      </c>
      <c r="W181" t="s">
        <v>378</v>
      </c>
      <c r="X181" t="s">
        <v>379</v>
      </c>
      <c r="Y181" t="s">
        <v>380</v>
      </c>
      <c r="Z181" t="s">
        <v>17</v>
      </c>
      <c r="AA181" t="s">
        <v>381</v>
      </c>
      <c r="AB181" t="s">
        <v>103</v>
      </c>
      <c r="AC181" t="s">
        <v>382</v>
      </c>
      <c r="AD181" t="s">
        <v>1375</v>
      </c>
      <c r="AE181" t="s">
        <v>39</v>
      </c>
      <c r="AF181" t="s">
        <v>1376</v>
      </c>
      <c r="AG181" t="s">
        <v>1377</v>
      </c>
      <c r="AH181" t="s">
        <v>25</v>
      </c>
      <c r="AI181" t="s">
        <v>26</v>
      </c>
      <c r="AJ181" t="s">
        <v>27</v>
      </c>
      <c r="AK181" t="s">
        <v>28</v>
      </c>
      <c r="AL181" s="3">
        <v>15186667</v>
      </c>
      <c r="AM181" s="3">
        <v>0</v>
      </c>
      <c r="AN181" s="3">
        <v>0</v>
      </c>
      <c r="AO181" s="3">
        <v>15186667</v>
      </c>
      <c r="AP181" s="3">
        <v>15186667</v>
      </c>
      <c r="AQ181" s="3">
        <v>0</v>
      </c>
      <c r="AR181" t="s">
        <v>1378</v>
      </c>
      <c r="AS181" t="s">
        <v>1</v>
      </c>
      <c r="AT181" t="s">
        <v>1379</v>
      </c>
      <c r="AU181" t="s">
        <v>1</v>
      </c>
      <c r="AV181" s="2">
        <v>45679</v>
      </c>
      <c r="AW181" t="s">
        <v>17</v>
      </c>
    </row>
    <row r="182" spans="1:49" hidden="1" x14ac:dyDescent="0.2">
      <c r="A182" t="s">
        <v>0</v>
      </c>
      <c r="B182" t="s">
        <v>1</v>
      </c>
      <c r="C182" s="2">
        <v>45658</v>
      </c>
      <c r="D182" s="2">
        <v>45747</v>
      </c>
      <c r="E182" t="s">
        <v>2</v>
      </c>
      <c r="F182" s="2">
        <v>45679</v>
      </c>
      <c r="G182" t="s">
        <v>121</v>
      </c>
      <c r="H182" t="s">
        <v>140</v>
      </c>
      <c r="I182" t="s">
        <v>1380</v>
      </c>
      <c r="K182" s="2">
        <v>45658</v>
      </c>
      <c r="L182" s="2">
        <v>46022</v>
      </c>
      <c r="M182" t="s">
        <v>6</v>
      </c>
      <c r="N182" t="s">
        <v>7</v>
      </c>
      <c r="O182" t="s">
        <v>8</v>
      </c>
      <c r="P182" t="s">
        <v>1381</v>
      </c>
      <c r="Q182" t="s">
        <v>1381</v>
      </c>
      <c r="R182" t="s">
        <v>1382</v>
      </c>
      <c r="S182" t="s">
        <v>376</v>
      </c>
      <c r="T182" t="s">
        <v>377</v>
      </c>
      <c r="U182" t="s">
        <v>12</v>
      </c>
      <c r="V182" t="s">
        <v>13</v>
      </c>
      <c r="W182" t="s">
        <v>378</v>
      </c>
      <c r="X182" t="s">
        <v>379</v>
      </c>
      <c r="Y182" t="s">
        <v>380</v>
      </c>
      <c r="Z182" t="s">
        <v>17</v>
      </c>
      <c r="AA182" t="s">
        <v>381</v>
      </c>
      <c r="AB182" t="s">
        <v>103</v>
      </c>
      <c r="AC182" t="s">
        <v>382</v>
      </c>
      <c r="AD182" t="s">
        <v>1383</v>
      </c>
      <c r="AE182" t="s">
        <v>39</v>
      </c>
      <c r="AF182" t="s">
        <v>1384</v>
      </c>
      <c r="AG182" t="s">
        <v>1385</v>
      </c>
      <c r="AH182" t="s">
        <v>25</v>
      </c>
      <c r="AI182" t="s">
        <v>26</v>
      </c>
      <c r="AJ182" t="s">
        <v>27</v>
      </c>
      <c r="AK182" t="s">
        <v>28</v>
      </c>
      <c r="AL182" s="3">
        <v>2032667</v>
      </c>
      <c r="AM182" s="3">
        <v>0</v>
      </c>
      <c r="AN182" s="3">
        <v>0</v>
      </c>
      <c r="AO182" s="3">
        <v>2032667</v>
      </c>
      <c r="AP182" s="3">
        <v>0</v>
      </c>
      <c r="AQ182" s="3">
        <v>2032667</v>
      </c>
      <c r="AR182" t="s">
        <v>1386</v>
      </c>
      <c r="AS182" t="s">
        <v>1</v>
      </c>
      <c r="AT182" t="s">
        <v>1387</v>
      </c>
      <c r="AU182" t="s">
        <v>1</v>
      </c>
      <c r="AV182" s="2">
        <v>45679</v>
      </c>
      <c r="AW182" t="s">
        <v>17</v>
      </c>
    </row>
    <row r="183" spans="1:49" hidden="1" x14ac:dyDescent="0.2">
      <c r="A183" t="s">
        <v>0</v>
      </c>
      <c r="B183" t="s">
        <v>1</v>
      </c>
      <c r="C183" s="2">
        <v>45658</v>
      </c>
      <c r="D183" s="2">
        <v>45747</v>
      </c>
      <c r="E183" t="s">
        <v>2</v>
      </c>
      <c r="F183" s="2">
        <v>45679</v>
      </c>
      <c r="G183" t="s">
        <v>121</v>
      </c>
      <c r="H183" t="s">
        <v>140</v>
      </c>
      <c r="I183" t="s">
        <v>1388</v>
      </c>
      <c r="K183" s="2">
        <v>45658</v>
      </c>
      <c r="L183" s="2">
        <v>46022</v>
      </c>
      <c r="M183" t="s">
        <v>6</v>
      </c>
      <c r="N183" t="s">
        <v>7</v>
      </c>
      <c r="O183" t="s">
        <v>8</v>
      </c>
      <c r="P183" t="s">
        <v>1389</v>
      </c>
      <c r="Q183" t="s">
        <v>1389</v>
      </c>
      <c r="R183" t="s">
        <v>1390</v>
      </c>
      <c r="S183" t="s">
        <v>376</v>
      </c>
      <c r="T183" t="s">
        <v>377</v>
      </c>
      <c r="U183" t="s">
        <v>12</v>
      </c>
      <c r="V183" t="s">
        <v>13</v>
      </c>
      <c r="W183" t="s">
        <v>378</v>
      </c>
      <c r="X183" t="s">
        <v>379</v>
      </c>
      <c r="Y183" t="s">
        <v>380</v>
      </c>
      <c r="Z183" t="s">
        <v>17</v>
      </c>
      <c r="AA183" t="s">
        <v>381</v>
      </c>
      <c r="AB183" t="s">
        <v>103</v>
      </c>
      <c r="AC183" t="s">
        <v>382</v>
      </c>
      <c r="AD183" t="s">
        <v>419</v>
      </c>
      <c r="AE183" t="s">
        <v>39</v>
      </c>
      <c r="AF183" t="s">
        <v>420</v>
      </c>
      <c r="AG183" t="s">
        <v>421</v>
      </c>
      <c r="AH183" t="s">
        <v>25</v>
      </c>
      <c r="AI183" t="s">
        <v>26</v>
      </c>
      <c r="AJ183" t="s">
        <v>27</v>
      </c>
      <c r="AK183" t="s">
        <v>28</v>
      </c>
      <c r="AL183" s="3">
        <v>14950000</v>
      </c>
      <c r="AM183" s="3">
        <v>0</v>
      </c>
      <c r="AN183" s="3">
        <v>0</v>
      </c>
      <c r="AO183" s="3">
        <v>14950000</v>
      </c>
      <c r="AP183" s="3">
        <v>0</v>
      </c>
      <c r="AQ183" s="3">
        <v>14950000</v>
      </c>
      <c r="AR183" t="s">
        <v>1391</v>
      </c>
      <c r="AS183" t="s">
        <v>1</v>
      </c>
      <c r="AT183" t="s">
        <v>1392</v>
      </c>
      <c r="AU183" t="s">
        <v>1</v>
      </c>
      <c r="AV183" s="2">
        <v>45679</v>
      </c>
      <c r="AW183" t="s">
        <v>17</v>
      </c>
    </row>
    <row r="184" spans="1:49" hidden="1" x14ac:dyDescent="0.2">
      <c r="A184" t="s">
        <v>0</v>
      </c>
      <c r="B184" t="s">
        <v>1</v>
      </c>
      <c r="C184" s="2">
        <v>45658</v>
      </c>
      <c r="D184" s="2">
        <v>45747</v>
      </c>
      <c r="E184" t="s">
        <v>2</v>
      </c>
      <c r="F184" s="2">
        <v>45679</v>
      </c>
      <c r="G184" t="s">
        <v>121</v>
      </c>
      <c r="H184" t="s">
        <v>140</v>
      </c>
      <c r="I184" t="s">
        <v>1393</v>
      </c>
      <c r="K184" s="2">
        <v>45658</v>
      </c>
      <c r="L184" s="2">
        <v>46022</v>
      </c>
      <c r="M184" t="s">
        <v>6</v>
      </c>
      <c r="N184" t="s">
        <v>7</v>
      </c>
      <c r="O184" t="s">
        <v>8</v>
      </c>
      <c r="P184" t="s">
        <v>1394</v>
      </c>
      <c r="Q184" t="s">
        <v>1394</v>
      </c>
      <c r="R184" t="s">
        <v>1395</v>
      </c>
      <c r="S184" t="s">
        <v>376</v>
      </c>
      <c r="T184" t="s">
        <v>377</v>
      </c>
      <c r="U184" t="s">
        <v>12</v>
      </c>
      <c r="V184" t="s">
        <v>13</v>
      </c>
      <c r="W184" t="s">
        <v>378</v>
      </c>
      <c r="X184" t="s">
        <v>379</v>
      </c>
      <c r="Y184" t="s">
        <v>380</v>
      </c>
      <c r="Z184" t="s">
        <v>17</v>
      </c>
      <c r="AA184" t="s">
        <v>381</v>
      </c>
      <c r="AB184" t="s">
        <v>103</v>
      </c>
      <c r="AC184" t="s">
        <v>382</v>
      </c>
      <c r="AD184" t="s">
        <v>523</v>
      </c>
      <c r="AE184" t="s">
        <v>39</v>
      </c>
      <c r="AF184" t="s">
        <v>524</v>
      </c>
      <c r="AG184" t="s">
        <v>525</v>
      </c>
      <c r="AH184" t="s">
        <v>25</v>
      </c>
      <c r="AI184" t="s">
        <v>26</v>
      </c>
      <c r="AJ184" t="s">
        <v>27</v>
      </c>
      <c r="AK184" t="s">
        <v>28</v>
      </c>
      <c r="AL184" s="3">
        <v>990000</v>
      </c>
      <c r="AM184" s="3">
        <v>0</v>
      </c>
      <c r="AN184" s="3">
        <v>0</v>
      </c>
      <c r="AO184" s="3">
        <v>990000</v>
      </c>
      <c r="AP184" s="3">
        <v>990000</v>
      </c>
      <c r="AQ184" s="3">
        <v>0</v>
      </c>
      <c r="AR184" t="s">
        <v>1396</v>
      </c>
      <c r="AS184" t="s">
        <v>1</v>
      </c>
      <c r="AT184" t="s">
        <v>1397</v>
      </c>
      <c r="AU184" t="s">
        <v>1</v>
      </c>
      <c r="AV184" s="2">
        <v>45679</v>
      </c>
      <c r="AW184" t="s">
        <v>17</v>
      </c>
    </row>
    <row r="185" spans="1:49" hidden="1" x14ac:dyDescent="0.2">
      <c r="A185" t="s">
        <v>0</v>
      </c>
      <c r="B185" t="s">
        <v>1</v>
      </c>
      <c r="C185" s="2">
        <v>45658</v>
      </c>
      <c r="D185" s="2">
        <v>45747</v>
      </c>
      <c r="E185" t="s">
        <v>2</v>
      </c>
      <c r="F185" s="2">
        <v>45679</v>
      </c>
      <c r="G185" t="s">
        <v>121</v>
      </c>
      <c r="H185" t="s">
        <v>140</v>
      </c>
      <c r="I185" t="s">
        <v>1398</v>
      </c>
      <c r="K185" s="2">
        <v>45658</v>
      </c>
      <c r="L185" s="2">
        <v>46022</v>
      </c>
      <c r="M185" t="s">
        <v>6</v>
      </c>
      <c r="N185" t="s">
        <v>7</v>
      </c>
      <c r="O185" t="s">
        <v>8</v>
      </c>
      <c r="P185" t="s">
        <v>1399</v>
      </c>
      <c r="Q185" t="s">
        <v>1399</v>
      </c>
      <c r="R185" t="s">
        <v>1400</v>
      </c>
      <c r="S185" t="s">
        <v>376</v>
      </c>
      <c r="T185" t="s">
        <v>377</v>
      </c>
      <c r="U185" t="s">
        <v>12</v>
      </c>
      <c r="V185" t="s">
        <v>13</v>
      </c>
      <c r="W185" t="s">
        <v>378</v>
      </c>
      <c r="X185" t="s">
        <v>379</v>
      </c>
      <c r="Y185" t="s">
        <v>380</v>
      </c>
      <c r="Z185" t="s">
        <v>17</v>
      </c>
      <c r="AA185" t="s">
        <v>381</v>
      </c>
      <c r="AB185" t="s">
        <v>103</v>
      </c>
      <c r="AC185" t="s">
        <v>382</v>
      </c>
      <c r="AD185" t="s">
        <v>579</v>
      </c>
      <c r="AE185" t="s">
        <v>39</v>
      </c>
      <c r="AF185" t="s">
        <v>580</v>
      </c>
      <c r="AG185" t="s">
        <v>581</v>
      </c>
      <c r="AH185" t="s">
        <v>25</v>
      </c>
      <c r="AI185" t="s">
        <v>26</v>
      </c>
      <c r="AJ185" t="s">
        <v>27</v>
      </c>
      <c r="AK185" t="s">
        <v>28</v>
      </c>
      <c r="AL185" s="3">
        <v>990000</v>
      </c>
      <c r="AM185" s="3">
        <v>0</v>
      </c>
      <c r="AN185" s="3">
        <v>0</v>
      </c>
      <c r="AO185" s="3">
        <v>990000</v>
      </c>
      <c r="AP185" s="3">
        <v>0</v>
      </c>
      <c r="AQ185" s="3">
        <v>990000</v>
      </c>
      <c r="AR185" t="s">
        <v>1401</v>
      </c>
      <c r="AS185" t="s">
        <v>1</v>
      </c>
      <c r="AT185" t="s">
        <v>1402</v>
      </c>
      <c r="AU185" t="s">
        <v>1</v>
      </c>
      <c r="AV185" s="2">
        <v>45679</v>
      </c>
      <c r="AW185" t="s">
        <v>17</v>
      </c>
    </row>
    <row r="186" spans="1:49" hidden="1" x14ac:dyDescent="0.2">
      <c r="A186" t="s">
        <v>0</v>
      </c>
      <c r="B186" t="s">
        <v>1</v>
      </c>
      <c r="C186" s="2">
        <v>45658</v>
      </c>
      <c r="D186" s="2">
        <v>45747</v>
      </c>
      <c r="E186" t="s">
        <v>2</v>
      </c>
      <c r="F186" s="2">
        <v>45679</v>
      </c>
      <c r="G186" t="s">
        <v>121</v>
      </c>
      <c r="H186" t="s">
        <v>140</v>
      </c>
      <c r="I186" t="s">
        <v>1403</v>
      </c>
      <c r="K186" s="2">
        <v>45658</v>
      </c>
      <c r="L186" s="2">
        <v>46022</v>
      </c>
      <c r="M186" t="s">
        <v>6</v>
      </c>
      <c r="N186" t="s">
        <v>7</v>
      </c>
      <c r="O186" t="s">
        <v>8</v>
      </c>
      <c r="P186" t="s">
        <v>1404</v>
      </c>
      <c r="Q186" t="s">
        <v>1404</v>
      </c>
      <c r="R186" t="s">
        <v>1405</v>
      </c>
      <c r="S186" t="s">
        <v>376</v>
      </c>
      <c r="T186" t="s">
        <v>377</v>
      </c>
      <c r="U186" t="s">
        <v>12</v>
      </c>
      <c r="V186" t="s">
        <v>13</v>
      </c>
      <c r="W186" t="s">
        <v>378</v>
      </c>
      <c r="X186" t="s">
        <v>379</v>
      </c>
      <c r="Y186" t="s">
        <v>380</v>
      </c>
      <c r="Z186" t="s">
        <v>17</v>
      </c>
      <c r="AA186" t="s">
        <v>381</v>
      </c>
      <c r="AB186" t="s">
        <v>103</v>
      </c>
      <c r="AC186" t="s">
        <v>382</v>
      </c>
      <c r="AD186" t="s">
        <v>1406</v>
      </c>
      <c r="AE186" t="s">
        <v>39</v>
      </c>
      <c r="AF186" t="s">
        <v>1407</v>
      </c>
      <c r="AG186" t="s">
        <v>1408</v>
      </c>
      <c r="AH186" t="s">
        <v>25</v>
      </c>
      <c r="AI186" t="s">
        <v>26</v>
      </c>
      <c r="AJ186" t="s">
        <v>27</v>
      </c>
      <c r="AK186" t="s">
        <v>28</v>
      </c>
      <c r="AL186" s="3">
        <v>2400000</v>
      </c>
      <c r="AM186" s="3">
        <v>0</v>
      </c>
      <c r="AN186" s="3">
        <v>0</v>
      </c>
      <c r="AO186" s="3">
        <v>2400000</v>
      </c>
      <c r="AP186" s="3">
        <v>0</v>
      </c>
      <c r="AQ186" s="3">
        <v>2400000</v>
      </c>
      <c r="AR186" t="s">
        <v>1409</v>
      </c>
      <c r="AS186" t="s">
        <v>1</v>
      </c>
      <c r="AT186" t="s">
        <v>1410</v>
      </c>
      <c r="AU186" t="s">
        <v>1</v>
      </c>
      <c r="AV186" s="2">
        <v>45679</v>
      </c>
      <c r="AW186" t="s">
        <v>17</v>
      </c>
    </row>
    <row r="187" spans="1:49" hidden="1" x14ac:dyDescent="0.2">
      <c r="A187" t="s">
        <v>0</v>
      </c>
      <c r="B187" t="s">
        <v>1</v>
      </c>
      <c r="C187" s="2">
        <v>45658</v>
      </c>
      <c r="D187" s="2">
        <v>45747</v>
      </c>
      <c r="E187" t="s">
        <v>2</v>
      </c>
      <c r="F187" s="2">
        <v>45679</v>
      </c>
      <c r="G187" t="s">
        <v>323</v>
      </c>
      <c r="H187" t="s">
        <v>1147</v>
      </c>
      <c r="I187" t="s">
        <v>1411</v>
      </c>
      <c r="K187" s="2">
        <v>45658</v>
      </c>
      <c r="L187" s="2">
        <v>46022</v>
      </c>
      <c r="M187" t="s">
        <v>6</v>
      </c>
      <c r="N187" t="s">
        <v>7</v>
      </c>
      <c r="O187" t="s">
        <v>8</v>
      </c>
      <c r="P187" t="s">
        <v>1412</v>
      </c>
      <c r="Q187" t="s">
        <v>1412</v>
      </c>
      <c r="R187" t="s">
        <v>1413</v>
      </c>
      <c r="S187" t="s">
        <v>376</v>
      </c>
      <c r="T187" t="s">
        <v>377</v>
      </c>
      <c r="U187" t="s">
        <v>12</v>
      </c>
      <c r="V187" t="s">
        <v>13</v>
      </c>
      <c r="W187" t="s">
        <v>378</v>
      </c>
      <c r="X187" t="s">
        <v>379</v>
      </c>
      <c r="Y187" t="s">
        <v>380</v>
      </c>
      <c r="Z187" t="s">
        <v>17</v>
      </c>
      <c r="AA187" t="s">
        <v>381</v>
      </c>
      <c r="AB187" t="s">
        <v>1151</v>
      </c>
      <c r="AC187" t="s">
        <v>1152</v>
      </c>
      <c r="AD187" t="s">
        <v>1283</v>
      </c>
      <c r="AE187" t="s">
        <v>22</v>
      </c>
      <c r="AF187" t="s">
        <v>1284</v>
      </c>
      <c r="AG187" t="s">
        <v>1285</v>
      </c>
      <c r="AH187" t="s">
        <v>25</v>
      </c>
      <c r="AI187" t="s">
        <v>26</v>
      </c>
      <c r="AJ187" t="s">
        <v>27</v>
      </c>
      <c r="AK187" t="s">
        <v>28</v>
      </c>
      <c r="AL187" s="3">
        <v>35758360</v>
      </c>
      <c r="AM187" s="3">
        <v>0</v>
      </c>
      <c r="AN187" s="3">
        <v>0</v>
      </c>
      <c r="AO187" s="3">
        <v>35758360</v>
      </c>
      <c r="AP187" s="3">
        <v>35758360</v>
      </c>
      <c r="AQ187" s="3">
        <v>0</v>
      </c>
      <c r="AR187" t="s">
        <v>1414</v>
      </c>
      <c r="AS187" t="s">
        <v>1</v>
      </c>
      <c r="AT187" t="s">
        <v>1415</v>
      </c>
      <c r="AU187" t="s">
        <v>1</v>
      </c>
      <c r="AV187" s="2">
        <v>45679</v>
      </c>
      <c r="AW187" t="s">
        <v>17</v>
      </c>
    </row>
    <row r="188" spans="1:49" hidden="1" x14ac:dyDescent="0.2">
      <c r="A188" t="s">
        <v>0</v>
      </c>
      <c r="B188" t="s">
        <v>1</v>
      </c>
      <c r="C188" s="2">
        <v>45658</v>
      </c>
      <c r="D188" s="2">
        <v>45747</v>
      </c>
      <c r="E188" t="s">
        <v>2</v>
      </c>
      <c r="F188" s="2">
        <v>45679</v>
      </c>
      <c r="G188" t="s">
        <v>681</v>
      </c>
      <c r="H188" t="s">
        <v>682</v>
      </c>
      <c r="I188" t="s">
        <v>1416</v>
      </c>
      <c r="K188" s="2">
        <v>45658</v>
      </c>
      <c r="L188" s="2">
        <v>46022</v>
      </c>
      <c r="M188" t="s">
        <v>6</v>
      </c>
      <c r="N188" t="s">
        <v>7</v>
      </c>
      <c r="O188" t="s">
        <v>8</v>
      </c>
      <c r="P188" t="s">
        <v>1417</v>
      </c>
      <c r="Q188" t="s">
        <v>1417</v>
      </c>
      <c r="R188" t="s">
        <v>1418</v>
      </c>
      <c r="S188" t="s">
        <v>376</v>
      </c>
      <c r="T188" t="s">
        <v>377</v>
      </c>
      <c r="U188" t="s">
        <v>12</v>
      </c>
      <c r="V188" t="s">
        <v>13</v>
      </c>
      <c r="W188" t="s">
        <v>378</v>
      </c>
      <c r="X188" t="s">
        <v>379</v>
      </c>
      <c r="Y188" t="s">
        <v>380</v>
      </c>
      <c r="Z188" t="s">
        <v>17</v>
      </c>
      <c r="AA188" t="s">
        <v>381</v>
      </c>
      <c r="AB188" t="s">
        <v>103</v>
      </c>
      <c r="AC188" t="s">
        <v>382</v>
      </c>
      <c r="AD188" t="s">
        <v>1419</v>
      </c>
      <c r="AE188" t="s">
        <v>39</v>
      </c>
      <c r="AF188" t="s">
        <v>1420</v>
      </c>
      <c r="AG188" t="s">
        <v>1421</v>
      </c>
      <c r="AH188" t="s">
        <v>25</v>
      </c>
      <c r="AI188" t="s">
        <v>26</v>
      </c>
      <c r="AJ188" t="s">
        <v>27</v>
      </c>
      <c r="AK188" t="s">
        <v>28</v>
      </c>
      <c r="AL188" s="3">
        <v>3000000</v>
      </c>
      <c r="AM188" s="3">
        <v>0</v>
      </c>
      <c r="AN188" s="3">
        <v>0</v>
      </c>
      <c r="AO188" s="3">
        <v>3000000</v>
      </c>
      <c r="AP188" s="3">
        <v>3000000</v>
      </c>
      <c r="AQ188" s="3">
        <v>0</v>
      </c>
      <c r="AR188" t="s">
        <v>1422</v>
      </c>
      <c r="AS188" t="s">
        <v>1</v>
      </c>
      <c r="AT188" t="s">
        <v>1423</v>
      </c>
      <c r="AU188" t="s">
        <v>1</v>
      </c>
      <c r="AV188" s="2">
        <v>45679</v>
      </c>
      <c r="AW188" t="s">
        <v>17</v>
      </c>
    </row>
    <row r="189" spans="1:49" hidden="1" x14ac:dyDescent="0.2">
      <c r="A189" t="s">
        <v>0</v>
      </c>
      <c r="B189" t="s">
        <v>1</v>
      </c>
      <c r="C189" s="2">
        <v>45658</v>
      </c>
      <c r="D189" s="2">
        <v>45747</v>
      </c>
      <c r="E189" t="s">
        <v>2</v>
      </c>
      <c r="F189" s="2">
        <v>45679</v>
      </c>
      <c r="G189" t="s">
        <v>121</v>
      </c>
      <c r="H189" t="s">
        <v>140</v>
      </c>
      <c r="I189" t="s">
        <v>1424</v>
      </c>
      <c r="K189" s="2">
        <v>45658</v>
      </c>
      <c r="L189" s="2">
        <v>46022</v>
      </c>
      <c r="M189" t="s">
        <v>6</v>
      </c>
      <c r="N189" t="s">
        <v>7</v>
      </c>
      <c r="O189" t="s">
        <v>8</v>
      </c>
      <c r="P189" t="s">
        <v>1425</v>
      </c>
      <c r="Q189" t="s">
        <v>1425</v>
      </c>
      <c r="R189" t="s">
        <v>1426</v>
      </c>
      <c r="S189" t="s">
        <v>376</v>
      </c>
      <c r="T189" t="s">
        <v>377</v>
      </c>
      <c r="U189" t="s">
        <v>12</v>
      </c>
      <c r="V189" t="s">
        <v>13</v>
      </c>
      <c r="W189" t="s">
        <v>378</v>
      </c>
      <c r="X189" t="s">
        <v>379</v>
      </c>
      <c r="Y189" t="s">
        <v>380</v>
      </c>
      <c r="Z189" t="s">
        <v>17</v>
      </c>
      <c r="AA189" t="s">
        <v>381</v>
      </c>
      <c r="AB189" t="s">
        <v>103</v>
      </c>
      <c r="AC189" t="s">
        <v>382</v>
      </c>
      <c r="AD189" t="s">
        <v>910</v>
      </c>
      <c r="AE189" t="s">
        <v>39</v>
      </c>
      <c r="AF189" t="s">
        <v>911</v>
      </c>
      <c r="AG189" t="s">
        <v>912</v>
      </c>
      <c r="AH189" t="s">
        <v>25</v>
      </c>
      <c r="AI189" t="s">
        <v>26</v>
      </c>
      <c r="AJ189" t="s">
        <v>27</v>
      </c>
      <c r="AK189" t="s">
        <v>28</v>
      </c>
      <c r="AL189" s="3">
        <v>6000000</v>
      </c>
      <c r="AM189" s="3">
        <v>0</v>
      </c>
      <c r="AN189" s="3">
        <v>0</v>
      </c>
      <c r="AO189" s="3">
        <v>6000000</v>
      </c>
      <c r="AP189" s="3">
        <v>3200000</v>
      </c>
      <c r="AQ189" s="3">
        <v>2800000</v>
      </c>
      <c r="AR189" t="s">
        <v>1427</v>
      </c>
      <c r="AS189" t="s">
        <v>1</v>
      </c>
      <c r="AT189" t="s">
        <v>1428</v>
      </c>
      <c r="AU189" t="s">
        <v>1</v>
      </c>
      <c r="AV189" s="2">
        <v>45679</v>
      </c>
      <c r="AW189" t="s">
        <v>17</v>
      </c>
    </row>
    <row r="190" spans="1:49" hidden="1" x14ac:dyDescent="0.2">
      <c r="A190" t="s">
        <v>0</v>
      </c>
      <c r="B190" t="s">
        <v>1</v>
      </c>
      <c r="C190" s="2">
        <v>45658</v>
      </c>
      <c r="D190" s="2">
        <v>45747</v>
      </c>
      <c r="E190" t="s">
        <v>2</v>
      </c>
      <c r="F190" s="2">
        <v>45679</v>
      </c>
      <c r="G190" t="s">
        <v>121</v>
      </c>
      <c r="H190" t="s">
        <v>140</v>
      </c>
      <c r="I190" t="s">
        <v>1429</v>
      </c>
      <c r="K190" s="2">
        <v>45658</v>
      </c>
      <c r="L190" s="2">
        <v>46022</v>
      </c>
      <c r="M190" t="s">
        <v>6</v>
      </c>
      <c r="N190" t="s">
        <v>7</v>
      </c>
      <c r="O190" t="s">
        <v>8</v>
      </c>
      <c r="P190" t="s">
        <v>1430</v>
      </c>
      <c r="Q190" t="s">
        <v>1430</v>
      </c>
      <c r="R190" t="s">
        <v>1431</v>
      </c>
      <c r="S190" t="s">
        <v>376</v>
      </c>
      <c r="T190" t="s">
        <v>377</v>
      </c>
      <c r="U190" t="s">
        <v>12</v>
      </c>
      <c r="V190" t="s">
        <v>13</v>
      </c>
      <c r="W190" t="s">
        <v>378</v>
      </c>
      <c r="X190" t="s">
        <v>379</v>
      </c>
      <c r="Y190" t="s">
        <v>380</v>
      </c>
      <c r="Z190" t="s">
        <v>17</v>
      </c>
      <c r="AA190" t="s">
        <v>381</v>
      </c>
      <c r="AB190" t="s">
        <v>103</v>
      </c>
      <c r="AC190" t="s">
        <v>382</v>
      </c>
      <c r="AD190" t="s">
        <v>1432</v>
      </c>
      <c r="AE190" t="s">
        <v>39</v>
      </c>
      <c r="AF190" t="s">
        <v>1433</v>
      </c>
      <c r="AG190" t="s">
        <v>1434</v>
      </c>
      <c r="AH190" t="s">
        <v>25</v>
      </c>
      <c r="AI190" t="s">
        <v>26</v>
      </c>
      <c r="AJ190" t="s">
        <v>27</v>
      </c>
      <c r="AK190" t="s">
        <v>28</v>
      </c>
      <c r="AL190" s="3">
        <v>2080000</v>
      </c>
      <c r="AM190" s="3">
        <v>0</v>
      </c>
      <c r="AN190" s="3">
        <v>0</v>
      </c>
      <c r="AO190" s="3">
        <v>2080000</v>
      </c>
      <c r="AP190" s="3">
        <v>0</v>
      </c>
      <c r="AQ190" s="3">
        <v>2080000</v>
      </c>
      <c r="AR190" t="s">
        <v>1435</v>
      </c>
      <c r="AS190" t="s">
        <v>1</v>
      </c>
      <c r="AT190" t="s">
        <v>1436</v>
      </c>
      <c r="AU190" t="s">
        <v>1</v>
      </c>
      <c r="AV190" s="2">
        <v>45679</v>
      </c>
      <c r="AW190" t="s">
        <v>17</v>
      </c>
    </row>
    <row r="191" spans="1:49" hidden="1" x14ac:dyDescent="0.2">
      <c r="A191" t="s">
        <v>0</v>
      </c>
      <c r="B191" t="s">
        <v>1</v>
      </c>
      <c r="C191" s="2">
        <v>45658</v>
      </c>
      <c r="D191" s="2">
        <v>45747</v>
      </c>
      <c r="E191" t="s">
        <v>2</v>
      </c>
      <c r="F191" s="2">
        <v>45679</v>
      </c>
      <c r="G191" t="s">
        <v>121</v>
      </c>
      <c r="H191" t="s">
        <v>140</v>
      </c>
      <c r="I191" t="s">
        <v>1437</v>
      </c>
      <c r="K191" s="2">
        <v>45658</v>
      </c>
      <c r="L191" s="2">
        <v>46022</v>
      </c>
      <c r="M191" t="s">
        <v>6</v>
      </c>
      <c r="N191" t="s">
        <v>7</v>
      </c>
      <c r="O191" t="s">
        <v>8</v>
      </c>
      <c r="P191" t="s">
        <v>1438</v>
      </c>
      <c r="Q191" t="s">
        <v>1438</v>
      </c>
      <c r="R191" t="s">
        <v>1439</v>
      </c>
      <c r="S191" t="s">
        <v>376</v>
      </c>
      <c r="T191" t="s">
        <v>377</v>
      </c>
      <c r="U191" t="s">
        <v>12</v>
      </c>
      <c r="V191" t="s">
        <v>13</v>
      </c>
      <c r="W191" t="s">
        <v>378</v>
      </c>
      <c r="X191" t="s">
        <v>379</v>
      </c>
      <c r="Y191" t="s">
        <v>380</v>
      </c>
      <c r="Z191" t="s">
        <v>17</v>
      </c>
      <c r="AA191" t="s">
        <v>381</v>
      </c>
      <c r="AB191" t="s">
        <v>103</v>
      </c>
      <c r="AC191" t="s">
        <v>382</v>
      </c>
      <c r="AD191" t="s">
        <v>926</v>
      </c>
      <c r="AE191" t="s">
        <v>39</v>
      </c>
      <c r="AF191" t="s">
        <v>927</v>
      </c>
      <c r="AG191" t="s">
        <v>928</v>
      </c>
      <c r="AH191" t="s">
        <v>25</v>
      </c>
      <c r="AI191" t="s">
        <v>26</v>
      </c>
      <c r="AJ191" t="s">
        <v>27</v>
      </c>
      <c r="AK191" t="s">
        <v>28</v>
      </c>
      <c r="AL191" s="3">
        <v>8500000</v>
      </c>
      <c r="AM191" s="3">
        <v>0</v>
      </c>
      <c r="AN191" s="3">
        <v>0</v>
      </c>
      <c r="AO191" s="3">
        <v>8500000</v>
      </c>
      <c r="AP191" s="3">
        <v>0</v>
      </c>
      <c r="AQ191" s="3">
        <v>8500000</v>
      </c>
      <c r="AR191" t="s">
        <v>1440</v>
      </c>
      <c r="AS191" t="s">
        <v>1</v>
      </c>
      <c r="AT191" t="s">
        <v>1441</v>
      </c>
      <c r="AU191" t="s">
        <v>1</v>
      </c>
      <c r="AV191" s="2">
        <v>45679</v>
      </c>
      <c r="AW191" t="s">
        <v>17</v>
      </c>
    </row>
    <row r="192" spans="1:49" hidden="1" x14ac:dyDescent="0.2">
      <c r="A192" t="s">
        <v>0</v>
      </c>
      <c r="B192" t="s">
        <v>1</v>
      </c>
      <c r="C192" s="2">
        <v>45658</v>
      </c>
      <c r="D192" s="2">
        <v>45747</v>
      </c>
      <c r="E192" t="s">
        <v>2</v>
      </c>
      <c r="F192" s="2">
        <v>45679</v>
      </c>
      <c r="G192" t="s">
        <v>121</v>
      </c>
      <c r="H192" t="s">
        <v>140</v>
      </c>
      <c r="I192" t="s">
        <v>1442</v>
      </c>
      <c r="K192" s="2">
        <v>45658</v>
      </c>
      <c r="L192" s="2">
        <v>46022</v>
      </c>
      <c r="M192" t="s">
        <v>6</v>
      </c>
      <c r="N192" t="s">
        <v>7</v>
      </c>
      <c r="O192" t="s">
        <v>8</v>
      </c>
      <c r="P192" t="s">
        <v>1443</v>
      </c>
      <c r="Q192" t="s">
        <v>1443</v>
      </c>
      <c r="R192" t="s">
        <v>1444</v>
      </c>
      <c r="S192" t="s">
        <v>376</v>
      </c>
      <c r="T192" t="s">
        <v>377</v>
      </c>
      <c r="U192" t="s">
        <v>12</v>
      </c>
      <c r="V192" t="s">
        <v>13</v>
      </c>
      <c r="W192" t="s">
        <v>378</v>
      </c>
      <c r="X192" t="s">
        <v>379</v>
      </c>
      <c r="Y192" t="s">
        <v>380</v>
      </c>
      <c r="Z192" t="s">
        <v>17</v>
      </c>
      <c r="AA192" t="s">
        <v>381</v>
      </c>
      <c r="AB192" t="s">
        <v>103</v>
      </c>
      <c r="AC192" t="s">
        <v>382</v>
      </c>
      <c r="AD192" t="s">
        <v>1445</v>
      </c>
      <c r="AE192" t="s">
        <v>39</v>
      </c>
      <c r="AF192" t="s">
        <v>1446</v>
      </c>
      <c r="AG192" t="s">
        <v>1447</v>
      </c>
      <c r="AH192" t="s">
        <v>25</v>
      </c>
      <c r="AI192" t="s">
        <v>26</v>
      </c>
      <c r="AJ192" t="s">
        <v>27</v>
      </c>
      <c r="AK192" t="s">
        <v>28</v>
      </c>
      <c r="AL192" s="3">
        <v>4600000</v>
      </c>
      <c r="AM192" s="3">
        <v>0</v>
      </c>
      <c r="AN192" s="3">
        <v>0</v>
      </c>
      <c r="AO192" s="3">
        <v>4600000</v>
      </c>
      <c r="AP192" s="3">
        <v>3000000</v>
      </c>
      <c r="AQ192" s="3">
        <v>1600000</v>
      </c>
      <c r="AR192" t="s">
        <v>1448</v>
      </c>
      <c r="AS192" t="s">
        <v>1</v>
      </c>
      <c r="AT192" t="s">
        <v>1449</v>
      </c>
      <c r="AU192" t="s">
        <v>1</v>
      </c>
      <c r="AV192" s="2">
        <v>45679</v>
      </c>
      <c r="AW192" t="s">
        <v>17</v>
      </c>
    </row>
    <row r="193" spans="1:49" hidden="1" x14ac:dyDescent="0.2">
      <c r="A193" t="s">
        <v>0</v>
      </c>
      <c r="B193" t="s">
        <v>1</v>
      </c>
      <c r="C193" s="2">
        <v>45658</v>
      </c>
      <c r="D193" s="2">
        <v>45747</v>
      </c>
      <c r="E193" t="s">
        <v>2</v>
      </c>
      <c r="F193" s="2">
        <v>45679</v>
      </c>
      <c r="G193" t="s">
        <v>121</v>
      </c>
      <c r="H193" t="s">
        <v>140</v>
      </c>
      <c r="I193" t="s">
        <v>1450</v>
      </c>
      <c r="K193" s="2">
        <v>45658</v>
      </c>
      <c r="L193" s="2">
        <v>46022</v>
      </c>
      <c r="M193" t="s">
        <v>6</v>
      </c>
      <c r="N193" t="s">
        <v>7</v>
      </c>
      <c r="O193" t="s">
        <v>8</v>
      </c>
      <c r="P193" t="s">
        <v>1451</v>
      </c>
      <c r="Q193" t="s">
        <v>1451</v>
      </c>
      <c r="R193" t="s">
        <v>1452</v>
      </c>
      <c r="S193" t="s">
        <v>376</v>
      </c>
      <c r="T193" t="s">
        <v>377</v>
      </c>
      <c r="U193" t="s">
        <v>12</v>
      </c>
      <c r="V193" t="s">
        <v>13</v>
      </c>
      <c r="W193" t="s">
        <v>378</v>
      </c>
      <c r="X193" t="s">
        <v>379</v>
      </c>
      <c r="Y193" t="s">
        <v>380</v>
      </c>
      <c r="Z193" t="s">
        <v>17</v>
      </c>
      <c r="AA193" t="s">
        <v>381</v>
      </c>
      <c r="AB193" t="s">
        <v>103</v>
      </c>
      <c r="AC193" t="s">
        <v>382</v>
      </c>
      <c r="AD193" t="s">
        <v>1453</v>
      </c>
      <c r="AE193" t="s">
        <v>39</v>
      </c>
      <c r="AF193" t="s">
        <v>1454</v>
      </c>
      <c r="AG193" t="s">
        <v>1455</v>
      </c>
      <c r="AH193" t="s">
        <v>25</v>
      </c>
      <c r="AI193" t="s">
        <v>26</v>
      </c>
      <c r="AJ193" t="s">
        <v>27</v>
      </c>
      <c r="AK193" t="s">
        <v>28</v>
      </c>
      <c r="AL193" s="3">
        <v>1344000</v>
      </c>
      <c r="AM193" s="3">
        <v>0</v>
      </c>
      <c r="AN193" s="3">
        <v>0</v>
      </c>
      <c r="AO193" s="3">
        <v>1344000</v>
      </c>
      <c r="AP193" s="3">
        <v>0</v>
      </c>
      <c r="AQ193" s="3">
        <v>1344000</v>
      </c>
      <c r="AR193" t="s">
        <v>1456</v>
      </c>
      <c r="AS193" t="s">
        <v>1</v>
      </c>
      <c r="AT193" t="s">
        <v>1457</v>
      </c>
      <c r="AU193" t="s">
        <v>1</v>
      </c>
      <c r="AV193" s="2">
        <v>45679</v>
      </c>
      <c r="AW193" t="s">
        <v>17</v>
      </c>
    </row>
    <row r="194" spans="1:49" hidden="1" x14ac:dyDescent="0.2">
      <c r="A194" t="s">
        <v>0</v>
      </c>
      <c r="B194" t="s">
        <v>1</v>
      </c>
      <c r="C194" s="2">
        <v>45658</v>
      </c>
      <c r="D194" s="2">
        <v>45747</v>
      </c>
      <c r="E194" t="s">
        <v>2</v>
      </c>
      <c r="F194" s="2">
        <v>45679</v>
      </c>
      <c r="G194" t="s">
        <v>121</v>
      </c>
      <c r="H194" t="s">
        <v>140</v>
      </c>
      <c r="I194" t="s">
        <v>1458</v>
      </c>
      <c r="K194" s="2">
        <v>45658</v>
      </c>
      <c r="L194" s="2">
        <v>46022</v>
      </c>
      <c r="M194" t="s">
        <v>6</v>
      </c>
      <c r="N194" t="s">
        <v>7</v>
      </c>
      <c r="O194" t="s">
        <v>8</v>
      </c>
      <c r="P194" t="s">
        <v>1459</v>
      </c>
      <c r="Q194" t="s">
        <v>1459</v>
      </c>
      <c r="R194" t="s">
        <v>1460</v>
      </c>
      <c r="S194" t="s">
        <v>376</v>
      </c>
      <c r="T194" t="s">
        <v>377</v>
      </c>
      <c r="U194" t="s">
        <v>12</v>
      </c>
      <c r="V194" t="s">
        <v>13</v>
      </c>
      <c r="W194" t="s">
        <v>378</v>
      </c>
      <c r="X194" t="s">
        <v>379</v>
      </c>
      <c r="Y194" t="s">
        <v>380</v>
      </c>
      <c r="Z194" t="s">
        <v>17</v>
      </c>
      <c r="AA194" t="s">
        <v>381</v>
      </c>
      <c r="AB194" t="s">
        <v>103</v>
      </c>
      <c r="AC194" t="s">
        <v>382</v>
      </c>
      <c r="AD194" t="s">
        <v>1461</v>
      </c>
      <c r="AE194" t="s">
        <v>39</v>
      </c>
      <c r="AF194" t="s">
        <v>1462</v>
      </c>
      <c r="AG194" t="s">
        <v>1463</v>
      </c>
      <c r="AH194" t="s">
        <v>25</v>
      </c>
      <c r="AI194" t="s">
        <v>26</v>
      </c>
      <c r="AJ194" t="s">
        <v>27</v>
      </c>
      <c r="AK194" t="s">
        <v>28</v>
      </c>
      <c r="AL194" s="3">
        <v>1530000</v>
      </c>
      <c r="AM194" s="3">
        <v>0</v>
      </c>
      <c r="AN194" s="3">
        <v>0</v>
      </c>
      <c r="AO194" s="3">
        <v>1530000</v>
      </c>
      <c r="AP194" s="3">
        <v>1530000</v>
      </c>
      <c r="AQ194" s="3">
        <v>0</v>
      </c>
      <c r="AR194" t="s">
        <v>1464</v>
      </c>
      <c r="AS194" t="s">
        <v>1</v>
      </c>
      <c r="AT194" t="s">
        <v>1465</v>
      </c>
      <c r="AU194" t="s">
        <v>1</v>
      </c>
      <c r="AV194" s="2">
        <v>45679</v>
      </c>
      <c r="AW194" t="s">
        <v>17</v>
      </c>
    </row>
    <row r="195" spans="1:49" hidden="1" x14ac:dyDescent="0.2">
      <c r="A195" t="s">
        <v>0</v>
      </c>
      <c r="B195" t="s">
        <v>1</v>
      </c>
      <c r="C195" s="2">
        <v>45658</v>
      </c>
      <c r="D195" s="2">
        <v>45747</v>
      </c>
      <c r="E195" t="s">
        <v>2</v>
      </c>
      <c r="F195" s="2">
        <v>45679</v>
      </c>
      <c r="G195" t="s">
        <v>121</v>
      </c>
      <c r="H195" t="s">
        <v>140</v>
      </c>
      <c r="I195" t="s">
        <v>1466</v>
      </c>
      <c r="K195" s="2">
        <v>45658</v>
      </c>
      <c r="L195" s="2">
        <v>46022</v>
      </c>
      <c r="M195" t="s">
        <v>6</v>
      </c>
      <c r="N195" t="s">
        <v>7</v>
      </c>
      <c r="O195" t="s">
        <v>8</v>
      </c>
      <c r="P195" t="s">
        <v>1467</v>
      </c>
      <c r="Q195" t="s">
        <v>1467</v>
      </c>
      <c r="R195" t="s">
        <v>1468</v>
      </c>
      <c r="S195" t="s">
        <v>376</v>
      </c>
      <c r="T195" t="s">
        <v>377</v>
      </c>
      <c r="U195" t="s">
        <v>12</v>
      </c>
      <c r="V195" t="s">
        <v>13</v>
      </c>
      <c r="W195" t="s">
        <v>378</v>
      </c>
      <c r="X195" t="s">
        <v>379</v>
      </c>
      <c r="Y195" t="s">
        <v>380</v>
      </c>
      <c r="Z195" t="s">
        <v>17</v>
      </c>
      <c r="AA195" t="s">
        <v>381</v>
      </c>
      <c r="AB195" t="s">
        <v>103</v>
      </c>
      <c r="AC195" t="s">
        <v>382</v>
      </c>
      <c r="AD195" t="s">
        <v>1469</v>
      </c>
      <c r="AE195" t="s">
        <v>39</v>
      </c>
      <c r="AF195" t="s">
        <v>1470</v>
      </c>
      <c r="AG195" t="s">
        <v>1471</v>
      </c>
      <c r="AH195" t="s">
        <v>25</v>
      </c>
      <c r="AI195" t="s">
        <v>26</v>
      </c>
      <c r="AJ195" t="s">
        <v>27</v>
      </c>
      <c r="AK195" t="s">
        <v>28</v>
      </c>
      <c r="AL195" s="3">
        <v>3733333</v>
      </c>
      <c r="AM195" s="3">
        <v>0</v>
      </c>
      <c r="AN195" s="3">
        <v>0</v>
      </c>
      <c r="AO195" s="3">
        <v>3733333</v>
      </c>
      <c r="AP195" s="3">
        <v>0</v>
      </c>
      <c r="AQ195" s="3">
        <v>3733333</v>
      </c>
      <c r="AR195" t="s">
        <v>1472</v>
      </c>
      <c r="AS195" t="s">
        <v>1</v>
      </c>
      <c r="AT195" t="s">
        <v>1473</v>
      </c>
      <c r="AU195" t="s">
        <v>1</v>
      </c>
      <c r="AV195" s="2">
        <v>45679</v>
      </c>
      <c r="AW195" t="s">
        <v>17</v>
      </c>
    </row>
    <row r="196" spans="1:49" hidden="1" x14ac:dyDescent="0.2">
      <c r="A196" t="s">
        <v>0</v>
      </c>
      <c r="B196" t="s">
        <v>1</v>
      </c>
      <c r="C196" s="2">
        <v>45658</v>
      </c>
      <c r="D196" s="2">
        <v>45747</v>
      </c>
      <c r="E196" t="s">
        <v>2</v>
      </c>
      <c r="F196" s="2">
        <v>45679</v>
      </c>
      <c r="G196" t="s">
        <v>121</v>
      </c>
      <c r="H196" t="s">
        <v>140</v>
      </c>
      <c r="I196" t="s">
        <v>1474</v>
      </c>
      <c r="K196" s="2">
        <v>45658</v>
      </c>
      <c r="L196" s="2">
        <v>46022</v>
      </c>
      <c r="M196" t="s">
        <v>6</v>
      </c>
      <c r="N196" t="s">
        <v>7</v>
      </c>
      <c r="O196" t="s">
        <v>8</v>
      </c>
      <c r="P196" t="s">
        <v>1475</v>
      </c>
      <c r="Q196" t="s">
        <v>1475</v>
      </c>
      <c r="R196" t="s">
        <v>1476</v>
      </c>
      <c r="S196" t="s">
        <v>376</v>
      </c>
      <c r="T196" t="s">
        <v>377</v>
      </c>
      <c r="U196" t="s">
        <v>12</v>
      </c>
      <c r="V196" t="s">
        <v>13</v>
      </c>
      <c r="W196" t="s">
        <v>378</v>
      </c>
      <c r="X196" t="s">
        <v>379</v>
      </c>
      <c r="Y196" t="s">
        <v>380</v>
      </c>
      <c r="Z196" t="s">
        <v>17</v>
      </c>
      <c r="AA196" t="s">
        <v>381</v>
      </c>
      <c r="AB196" t="s">
        <v>103</v>
      </c>
      <c r="AC196" t="s">
        <v>382</v>
      </c>
      <c r="AD196" t="s">
        <v>1477</v>
      </c>
      <c r="AE196" t="s">
        <v>39</v>
      </c>
      <c r="AF196" t="s">
        <v>1478</v>
      </c>
      <c r="AG196" t="s">
        <v>1479</v>
      </c>
      <c r="AH196" t="s">
        <v>25</v>
      </c>
      <c r="AI196" t="s">
        <v>26</v>
      </c>
      <c r="AJ196" t="s">
        <v>27</v>
      </c>
      <c r="AK196" t="s">
        <v>28</v>
      </c>
      <c r="AL196" s="3">
        <v>4400000</v>
      </c>
      <c r="AM196" s="3">
        <v>0</v>
      </c>
      <c r="AN196" s="3">
        <v>0</v>
      </c>
      <c r="AO196" s="3">
        <v>4400000</v>
      </c>
      <c r="AP196" s="3">
        <v>4400000</v>
      </c>
      <c r="AQ196" s="3">
        <v>0</v>
      </c>
      <c r="AR196" t="s">
        <v>1480</v>
      </c>
      <c r="AS196" t="s">
        <v>1</v>
      </c>
      <c r="AT196" t="s">
        <v>1481</v>
      </c>
      <c r="AU196" t="s">
        <v>1</v>
      </c>
      <c r="AV196" s="2">
        <v>45679</v>
      </c>
      <c r="AW196" t="s">
        <v>17</v>
      </c>
    </row>
    <row r="197" spans="1:49" hidden="1" x14ac:dyDescent="0.2">
      <c r="A197" t="s">
        <v>0</v>
      </c>
      <c r="B197" t="s">
        <v>1</v>
      </c>
      <c r="C197" s="2">
        <v>45658</v>
      </c>
      <c r="D197" s="2">
        <v>45747</v>
      </c>
      <c r="E197" t="s">
        <v>2</v>
      </c>
      <c r="F197" s="2">
        <v>45679</v>
      </c>
      <c r="G197" t="s">
        <v>121</v>
      </c>
      <c r="H197" t="s">
        <v>140</v>
      </c>
      <c r="I197" t="s">
        <v>1482</v>
      </c>
      <c r="K197" s="2">
        <v>45658</v>
      </c>
      <c r="L197" s="2">
        <v>46022</v>
      </c>
      <c r="M197" t="s">
        <v>6</v>
      </c>
      <c r="N197" t="s">
        <v>7</v>
      </c>
      <c r="O197" t="s">
        <v>8</v>
      </c>
      <c r="P197" t="s">
        <v>1483</v>
      </c>
      <c r="Q197" t="s">
        <v>1483</v>
      </c>
      <c r="R197" t="s">
        <v>1484</v>
      </c>
      <c r="S197" t="s">
        <v>376</v>
      </c>
      <c r="T197" t="s">
        <v>377</v>
      </c>
      <c r="U197" t="s">
        <v>12</v>
      </c>
      <c r="V197" t="s">
        <v>13</v>
      </c>
      <c r="W197" t="s">
        <v>378</v>
      </c>
      <c r="X197" t="s">
        <v>379</v>
      </c>
      <c r="Y197" t="s">
        <v>380</v>
      </c>
      <c r="Z197" t="s">
        <v>17</v>
      </c>
      <c r="AA197" t="s">
        <v>381</v>
      </c>
      <c r="AB197" t="s">
        <v>103</v>
      </c>
      <c r="AC197" t="s">
        <v>382</v>
      </c>
      <c r="AD197" t="s">
        <v>1485</v>
      </c>
      <c r="AE197" t="s">
        <v>39</v>
      </c>
      <c r="AF197" t="s">
        <v>1486</v>
      </c>
      <c r="AG197" t="s">
        <v>1487</v>
      </c>
      <c r="AH197" t="s">
        <v>25</v>
      </c>
      <c r="AI197" t="s">
        <v>26</v>
      </c>
      <c r="AJ197" t="s">
        <v>27</v>
      </c>
      <c r="AK197" t="s">
        <v>28</v>
      </c>
      <c r="AL197" s="3">
        <v>4400000</v>
      </c>
      <c r="AM197" s="3">
        <v>0</v>
      </c>
      <c r="AN197" s="3">
        <v>0</v>
      </c>
      <c r="AO197" s="3">
        <v>4400000</v>
      </c>
      <c r="AP197" s="3">
        <v>4400000</v>
      </c>
      <c r="AQ197" s="3">
        <v>0</v>
      </c>
      <c r="AR197" t="s">
        <v>1488</v>
      </c>
      <c r="AS197" t="s">
        <v>1</v>
      </c>
      <c r="AT197" t="s">
        <v>1489</v>
      </c>
      <c r="AU197" t="s">
        <v>1</v>
      </c>
      <c r="AV197" s="2">
        <v>45679</v>
      </c>
      <c r="AW197" t="s">
        <v>17</v>
      </c>
    </row>
    <row r="198" spans="1:49" hidden="1" x14ac:dyDescent="0.2">
      <c r="A198" t="s">
        <v>0</v>
      </c>
      <c r="B198" t="s">
        <v>1</v>
      </c>
      <c r="C198" s="2">
        <v>45658</v>
      </c>
      <c r="D198" s="2">
        <v>45747</v>
      </c>
      <c r="E198" t="s">
        <v>2</v>
      </c>
      <c r="F198" s="2">
        <v>45679</v>
      </c>
      <c r="G198" t="s">
        <v>681</v>
      </c>
      <c r="H198" t="s">
        <v>682</v>
      </c>
      <c r="I198" t="s">
        <v>1490</v>
      </c>
      <c r="K198" s="2">
        <v>45658</v>
      </c>
      <c r="L198" s="2">
        <v>46022</v>
      </c>
      <c r="M198" t="s">
        <v>6</v>
      </c>
      <c r="N198" t="s">
        <v>7</v>
      </c>
      <c r="O198" t="s">
        <v>8</v>
      </c>
      <c r="P198" t="s">
        <v>1491</v>
      </c>
      <c r="Q198" t="s">
        <v>1491</v>
      </c>
      <c r="R198" t="s">
        <v>1492</v>
      </c>
      <c r="S198" t="s">
        <v>376</v>
      </c>
      <c r="T198" t="s">
        <v>377</v>
      </c>
      <c r="U198" t="s">
        <v>12</v>
      </c>
      <c r="V198" t="s">
        <v>13</v>
      </c>
      <c r="W198" t="s">
        <v>378</v>
      </c>
      <c r="X198" t="s">
        <v>379</v>
      </c>
      <c r="Y198" t="s">
        <v>380</v>
      </c>
      <c r="Z198" t="s">
        <v>17</v>
      </c>
      <c r="AA198" t="s">
        <v>381</v>
      </c>
      <c r="AB198" t="s">
        <v>103</v>
      </c>
      <c r="AC198" t="s">
        <v>382</v>
      </c>
      <c r="AD198" t="s">
        <v>1493</v>
      </c>
      <c r="AE198" t="s">
        <v>39</v>
      </c>
      <c r="AF198" t="s">
        <v>1494</v>
      </c>
      <c r="AG198" t="s">
        <v>1495</v>
      </c>
      <c r="AH198" t="s">
        <v>25</v>
      </c>
      <c r="AI198" t="s">
        <v>26</v>
      </c>
      <c r="AJ198" t="s">
        <v>27</v>
      </c>
      <c r="AK198" t="s">
        <v>28</v>
      </c>
      <c r="AL198" s="3">
        <v>4023334</v>
      </c>
      <c r="AM198" s="3">
        <v>0</v>
      </c>
      <c r="AN198" s="3">
        <v>0</v>
      </c>
      <c r="AO198" s="3">
        <v>4023334</v>
      </c>
      <c r="AP198" s="3">
        <v>4023334</v>
      </c>
      <c r="AQ198" s="3">
        <v>0</v>
      </c>
      <c r="AR198" t="s">
        <v>1496</v>
      </c>
      <c r="AS198" t="s">
        <v>1</v>
      </c>
      <c r="AT198" t="s">
        <v>1497</v>
      </c>
      <c r="AU198" t="s">
        <v>1</v>
      </c>
      <c r="AV198" s="2">
        <v>45679</v>
      </c>
      <c r="AW198" t="s">
        <v>17</v>
      </c>
    </row>
    <row r="199" spans="1:49" hidden="1" x14ac:dyDescent="0.2">
      <c r="A199" t="s">
        <v>0</v>
      </c>
      <c r="B199" t="s">
        <v>1</v>
      </c>
      <c r="C199" s="2">
        <v>45658</v>
      </c>
      <c r="D199" s="2">
        <v>45747</v>
      </c>
      <c r="E199" t="s">
        <v>2</v>
      </c>
      <c r="F199" s="2">
        <v>45679</v>
      </c>
      <c r="G199" t="s">
        <v>691</v>
      </c>
      <c r="H199" t="s">
        <v>692</v>
      </c>
      <c r="I199" t="s">
        <v>1498</v>
      </c>
      <c r="K199" s="2">
        <v>45658</v>
      </c>
      <c r="L199" s="2">
        <v>46022</v>
      </c>
      <c r="M199" t="s">
        <v>6</v>
      </c>
      <c r="N199" t="s">
        <v>7</v>
      </c>
      <c r="O199" t="s">
        <v>8</v>
      </c>
      <c r="P199" t="s">
        <v>1499</v>
      </c>
      <c r="Q199" t="s">
        <v>1499</v>
      </c>
      <c r="R199" t="s">
        <v>1500</v>
      </c>
      <c r="S199" t="s">
        <v>376</v>
      </c>
      <c r="T199" t="s">
        <v>377</v>
      </c>
      <c r="U199" t="s">
        <v>12</v>
      </c>
      <c r="V199" t="s">
        <v>13</v>
      </c>
      <c r="W199" t="s">
        <v>378</v>
      </c>
      <c r="X199" t="s">
        <v>379</v>
      </c>
      <c r="Y199" t="s">
        <v>380</v>
      </c>
      <c r="Z199" t="s">
        <v>17</v>
      </c>
      <c r="AA199" t="s">
        <v>381</v>
      </c>
      <c r="AB199" t="s">
        <v>103</v>
      </c>
      <c r="AC199" t="s">
        <v>382</v>
      </c>
      <c r="AD199" t="s">
        <v>1501</v>
      </c>
      <c r="AE199" t="s">
        <v>39</v>
      </c>
      <c r="AF199" t="s">
        <v>1502</v>
      </c>
      <c r="AG199" t="s">
        <v>1503</v>
      </c>
      <c r="AH199" t="s">
        <v>25</v>
      </c>
      <c r="AI199" t="s">
        <v>26</v>
      </c>
      <c r="AJ199" t="s">
        <v>27</v>
      </c>
      <c r="AK199" t="s">
        <v>28</v>
      </c>
      <c r="AL199" s="3">
        <v>1</v>
      </c>
      <c r="AM199" s="3">
        <v>0</v>
      </c>
      <c r="AN199" s="3">
        <v>0</v>
      </c>
      <c r="AO199" s="3">
        <v>1</v>
      </c>
      <c r="AP199" s="3">
        <v>0</v>
      </c>
      <c r="AQ199" s="3">
        <v>1</v>
      </c>
      <c r="AR199" t="s">
        <v>1504</v>
      </c>
      <c r="AS199" t="s">
        <v>1</v>
      </c>
      <c r="AT199" t="s">
        <v>1505</v>
      </c>
      <c r="AU199" t="s">
        <v>1</v>
      </c>
      <c r="AV199" s="2">
        <v>45679</v>
      </c>
      <c r="AW199" t="s">
        <v>17</v>
      </c>
    </row>
    <row r="200" spans="1:49" hidden="1" x14ac:dyDescent="0.2">
      <c r="A200" t="s">
        <v>0</v>
      </c>
      <c r="B200" t="s">
        <v>1</v>
      </c>
      <c r="C200" s="2">
        <v>45658</v>
      </c>
      <c r="D200" s="2">
        <v>45747</v>
      </c>
      <c r="E200" t="s">
        <v>2</v>
      </c>
      <c r="F200" s="2">
        <v>45679</v>
      </c>
      <c r="G200" t="s">
        <v>121</v>
      </c>
      <c r="H200" t="s">
        <v>140</v>
      </c>
      <c r="I200" t="s">
        <v>1506</v>
      </c>
      <c r="K200" s="2">
        <v>45658</v>
      </c>
      <c r="L200" s="2">
        <v>46022</v>
      </c>
      <c r="M200" t="s">
        <v>6</v>
      </c>
      <c r="N200" t="s">
        <v>7</v>
      </c>
      <c r="O200" t="s">
        <v>8</v>
      </c>
      <c r="P200" t="s">
        <v>1507</v>
      </c>
      <c r="Q200" t="s">
        <v>1507</v>
      </c>
      <c r="R200" t="s">
        <v>1508</v>
      </c>
      <c r="S200" t="s">
        <v>376</v>
      </c>
      <c r="T200" t="s">
        <v>377</v>
      </c>
      <c r="U200" t="s">
        <v>12</v>
      </c>
      <c r="V200" t="s">
        <v>13</v>
      </c>
      <c r="W200" t="s">
        <v>378</v>
      </c>
      <c r="X200" t="s">
        <v>379</v>
      </c>
      <c r="Y200" t="s">
        <v>380</v>
      </c>
      <c r="Z200" t="s">
        <v>17</v>
      </c>
      <c r="AA200" t="s">
        <v>381</v>
      </c>
      <c r="AB200" t="s">
        <v>103</v>
      </c>
      <c r="AC200" t="s">
        <v>382</v>
      </c>
      <c r="AD200" t="s">
        <v>1509</v>
      </c>
      <c r="AE200" t="s">
        <v>39</v>
      </c>
      <c r="AF200" t="s">
        <v>1510</v>
      </c>
      <c r="AG200" t="s">
        <v>1511</v>
      </c>
      <c r="AH200" t="s">
        <v>25</v>
      </c>
      <c r="AI200" t="s">
        <v>26</v>
      </c>
      <c r="AJ200" t="s">
        <v>27</v>
      </c>
      <c r="AK200" t="s">
        <v>28</v>
      </c>
      <c r="AL200" s="3">
        <v>6912000</v>
      </c>
      <c r="AM200" s="3">
        <v>0</v>
      </c>
      <c r="AN200" s="3">
        <v>0</v>
      </c>
      <c r="AO200" s="3">
        <v>6912000</v>
      </c>
      <c r="AP200" s="3">
        <v>0</v>
      </c>
      <c r="AQ200" s="3">
        <v>6912000</v>
      </c>
      <c r="AR200" t="s">
        <v>1512</v>
      </c>
      <c r="AS200" t="s">
        <v>1</v>
      </c>
      <c r="AT200" t="s">
        <v>1513</v>
      </c>
      <c r="AU200" t="s">
        <v>1</v>
      </c>
      <c r="AV200" s="2">
        <v>45679</v>
      </c>
      <c r="AW200" t="s">
        <v>17</v>
      </c>
    </row>
    <row r="201" spans="1:49" hidden="1" x14ac:dyDescent="0.2">
      <c r="A201" t="s">
        <v>0</v>
      </c>
      <c r="B201" t="s">
        <v>1</v>
      </c>
      <c r="C201" s="2">
        <v>45658</v>
      </c>
      <c r="D201" s="2">
        <v>45747</v>
      </c>
      <c r="E201" t="s">
        <v>2</v>
      </c>
      <c r="F201" s="2">
        <v>45679</v>
      </c>
      <c r="G201" t="s">
        <v>121</v>
      </c>
      <c r="H201" t="s">
        <v>140</v>
      </c>
      <c r="I201" t="s">
        <v>1514</v>
      </c>
      <c r="K201" s="2">
        <v>45658</v>
      </c>
      <c r="L201" s="2">
        <v>46022</v>
      </c>
      <c r="M201" t="s">
        <v>6</v>
      </c>
      <c r="N201" t="s">
        <v>7</v>
      </c>
      <c r="O201" t="s">
        <v>8</v>
      </c>
      <c r="P201" t="s">
        <v>1515</v>
      </c>
      <c r="Q201" t="s">
        <v>1515</v>
      </c>
      <c r="R201" t="s">
        <v>1516</v>
      </c>
      <c r="S201" t="s">
        <v>376</v>
      </c>
      <c r="T201" t="s">
        <v>377</v>
      </c>
      <c r="U201" t="s">
        <v>12</v>
      </c>
      <c r="V201" t="s">
        <v>13</v>
      </c>
      <c r="W201" t="s">
        <v>378</v>
      </c>
      <c r="X201" t="s">
        <v>379</v>
      </c>
      <c r="Y201" t="s">
        <v>380</v>
      </c>
      <c r="Z201" t="s">
        <v>17</v>
      </c>
      <c r="AA201" t="s">
        <v>381</v>
      </c>
      <c r="AB201" t="s">
        <v>103</v>
      </c>
      <c r="AC201" t="s">
        <v>382</v>
      </c>
      <c r="AD201" t="s">
        <v>1517</v>
      </c>
      <c r="AE201" t="s">
        <v>39</v>
      </c>
      <c r="AF201" t="s">
        <v>1518</v>
      </c>
      <c r="AG201" t="s">
        <v>1519</v>
      </c>
      <c r="AH201" t="s">
        <v>25</v>
      </c>
      <c r="AI201" t="s">
        <v>26</v>
      </c>
      <c r="AJ201" t="s">
        <v>27</v>
      </c>
      <c r="AK201" t="s">
        <v>28</v>
      </c>
      <c r="AL201" s="3">
        <v>5920000</v>
      </c>
      <c r="AM201" s="3">
        <v>0</v>
      </c>
      <c r="AN201" s="3">
        <v>0</v>
      </c>
      <c r="AO201" s="3">
        <v>5920000</v>
      </c>
      <c r="AP201" s="3">
        <v>5920000</v>
      </c>
      <c r="AQ201" s="3">
        <v>0</v>
      </c>
      <c r="AR201" t="s">
        <v>1520</v>
      </c>
      <c r="AS201" t="s">
        <v>1</v>
      </c>
      <c r="AT201" t="s">
        <v>1521</v>
      </c>
      <c r="AU201" t="s">
        <v>1</v>
      </c>
      <c r="AV201" s="2">
        <v>45679</v>
      </c>
      <c r="AW201" t="s">
        <v>17</v>
      </c>
    </row>
    <row r="202" spans="1:49" hidden="1" x14ac:dyDescent="0.2">
      <c r="A202" t="s">
        <v>0</v>
      </c>
      <c r="B202" t="s">
        <v>1</v>
      </c>
      <c r="C202" s="2">
        <v>45658</v>
      </c>
      <c r="D202" s="2">
        <v>45747</v>
      </c>
      <c r="E202" t="s">
        <v>2</v>
      </c>
      <c r="F202" s="2">
        <v>45679</v>
      </c>
      <c r="G202" t="s">
        <v>121</v>
      </c>
      <c r="H202" t="s">
        <v>140</v>
      </c>
      <c r="I202" t="s">
        <v>1522</v>
      </c>
      <c r="K202" s="2">
        <v>45658</v>
      </c>
      <c r="L202" s="2">
        <v>46022</v>
      </c>
      <c r="M202" t="s">
        <v>6</v>
      </c>
      <c r="N202" t="s">
        <v>7</v>
      </c>
      <c r="O202" t="s">
        <v>8</v>
      </c>
      <c r="P202" t="s">
        <v>1523</v>
      </c>
      <c r="Q202" t="s">
        <v>1523</v>
      </c>
      <c r="R202" t="s">
        <v>1524</v>
      </c>
      <c r="S202" t="s">
        <v>376</v>
      </c>
      <c r="T202" t="s">
        <v>377</v>
      </c>
      <c r="U202" t="s">
        <v>12</v>
      </c>
      <c r="V202" t="s">
        <v>13</v>
      </c>
      <c r="W202" t="s">
        <v>378</v>
      </c>
      <c r="X202" t="s">
        <v>379</v>
      </c>
      <c r="Y202" t="s">
        <v>380</v>
      </c>
      <c r="Z202" t="s">
        <v>17</v>
      </c>
      <c r="AA202" t="s">
        <v>381</v>
      </c>
      <c r="AB202" t="s">
        <v>103</v>
      </c>
      <c r="AC202" t="s">
        <v>382</v>
      </c>
      <c r="AD202" t="s">
        <v>507</v>
      </c>
      <c r="AE202" t="s">
        <v>39</v>
      </c>
      <c r="AF202" t="s">
        <v>508</v>
      </c>
      <c r="AG202" t="s">
        <v>509</v>
      </c>
      <c r="AH202" t="s">
        <v>25</v>
      </c>
      <c r="AI202" t="s">
        <v>26</v>
      </c>
      <c r="AJ202" t="s">
        <v>27</v>
      </c>
      <c r="AK202" t="s">
        <v>28</v>
      </c>
      <c r="AL202" s="3">
        <v>9280000</v>
      </c>
      <c r="AM202" s="3">
        <v>0</v>
      </c>
      <c r="AN202" s="3">
        <v>0</v>
      </c>
      <c r="AO202" s="3">
        <v>9280000</v>
      </c>
      <c r="AP202" s="3">
        <v>9280000</v>
      </c>
      <c r="AQ202" s="3">
        <v>0</v>
      </c>
      <c r="AR202" t="s">
        <v>1525</v>
      </c>
      <c r="AS202" t="s">
        <v>1</v>
      </c>
      <c r="AT202" t="s">
        <v>1526</v>
      </c>
      <c r="AU202" t="s">
        <v>1</v>
      </c>
      <c r="AV202" s="2">
        <v>45679</v>
      </c>
      <c r="AW202" t="s">
        <v>17</v>
      </c>
    </row>
    <row r="203" spans="1:49" hidden="1" x14ac:dyDescent="0.2">
      <c r="A203" t="s">
        <v>0</v>
      </c>
      <c r="B203" t="s">
        <v>1</v>
      </c>
      <c r="C203" s="2">
        <v>45658</v>
      </c>
      <c r="D203" s="2">
        <v>45747</v>
      </c>
      <c r="E203" t="s">
        <v>2</v>
      </c>
      <c r="F203" s="2">
        <v>45679</v>
      </c>
      <c r="G203" t="s">
        <v>121</v>
      </c>
      <c r="H203" t="s">
        <v>140</v>
      </c>
      <c r="I203" t="s">
        <v>1527</v>
      </c>
      <c r="K203" s="2">
        <v>45658</v>
      </c>
      <c r="L203" s="2">
        <v>46022</v>
      </c>
      <c r="M203" t="s">
        <v>6</v>
      </c>
      <c r="N203" t="s">
        <v>7</v>
      </c>
      <c r="O203" t="s">
        <v>8</v>
      </c>
      <c r="P203" t="s">
        <v>1528</v>
      </c>
      <c r="Q203" t="s">
        <v>1528</v>
      </c>
      <c r="R203" t="s">
        <v>1529</v>
      </c>
      <c r="S203" t="s">
        <v>376</v>
      </c>
      <c r="T203" t="s">
        <v>377</v>
      </c>
      <c r="U203" t="s">
        <v>12</v>
      </c>
      <c r="V203" t="s">
        <v>13</v>
      </c>
      <c r="W203" t="s">
        <v>378</v>
      </c>
      <c r="X203" t="s">
        <v>379</v>
      </c>
      <c r="Y203" t="s">
        <v>380</v>
      </c>
      <c r="Z203" t="s">
        <v>17</v>
      </c>
      <c r="AA203" t="s">
        <v>381</v>
      </c>
      <c r="AB203" t="s">
        <v>103</v>
      </c>
      <c r="AC203" t="s">
        <v>382</v>
      </c>
      <c r="AD203" t="s">
        <v>1530</v>
      </c>
      <c r="AE203" t="s">
        <v>39</v>
      </c>
      <c r="AF203" t="s">
        <v>1531</v>
      </c>
      <c r="AG203" t="s">
        <v>1532</v>
      </c>
      <c r="AH203" t="s">
        <v>25</v>
      </c>
      <c r="AI203" t="s">
        <v>26</v>
      </c>
      <c r="AJ203" t="s">
        <v>27</v>
      </c>
      <c r="AK203" t="s">
        <v>28</v>
      </c>
      <c r="AL203" s="3">
        <v>2300000</v>
      </c>
      <c r="AM203" s="3">
        <v>0</v>
      </c>
      <c r="AN203" s="3">
        <v>0</v>
      </c>
      <c r="AO203" s="3">
        <v>2300000</v>
      </c>
      <c r="AP203" s="3">
        <v>2300000</v>
      </c>
      <c r="AQ203" s="3">
        <v>0</v>
      </c>
      <c r="AR203" t="s">
        <v>1533</v>
      </c>
      <c r="AS203" t="s">
        <v>1</v>
      </c>
      <c r="AT203" t="s">
        <v>1534</v>
      </c>
      <c r="AU203" t="s">
        <v>1</v>
      </c>
      <c r="AV203" s="2">
        <v>45679</v>
      </c>
      <c r="AW203" t="s">
        <v>17</v>
      </c>
    </row>
    <row r="204" spans="1:49" hidden="1" x14ac:dyDescent="0.2">
      <c r="A204" t="s">
        <v>0</v>
      </c>
      <c r="B204" t="s">
        <v>1</v>
      </c>
      <c r="C204" s="2">
        <v>45658</v>
      </c>
      <c r="D204" s="2">
        <v>45747</v>
      </c>
      <c r="E204" t="s">
        <v>2</v>
      </c>
      <c r="F204" s="2">
        <v>45679</v>
      </c>
      <c r="G204" t="s">
        <v>121</v>
      </c>
      <c r="H204" t="s">
        <v>140</v>
      </c>
      <c r="I204" t="s">
        <v>1535</v>
      </c>
      <c r="K204" s="2">
        <v>45658</v>
      </c>
      <c r="L204" s="2">
        <v>46022</v>
      </c>
      <c r="M204" t="s">
        <v>6</v>
      </c>
      <c r="N204" t="s">
        <v>7</v>
      </c>
      <c r="O204" t="s">
        <v>8</v>
      </c>
      <c r="P204" t="s">
        <v>1536</v>
      </c>
      <c r="Q204" t="s">
        <v>1536</v>
      </c>
      <c r="R204" t="s">
        <v>1537</v>
      </c>
      <c r="S204" t="s">
        <v>376</v>
      </c>
      <c r="T204" t="s">
        <v>377</v>
      </c>
      <c r="U204" t="s">
        <v>12</v>
      </c>
      <c r="V204" t="s">
        <v>13</v>
      </c>
      <c r="W204" t="s">
        <v>378</v>
      </c>
      <c r="X204" t="s">
        <v>379</v>
      </c>
      <c r="Y204" t="s">
        <v>380</v>
      </c>
      <c r="Z204" t="s">
        <v>17</v>
      </c>
      <c r="AA204" t="s">
        <v>381</v>
      </c>
      <c r="AB204" t="s">
        <v>103</v>
      </c>
      <c r="AC204" t="s">
        <v>382</v>
      </c>
      <c r="AD204" t="s">
        <v>1538</v>
      </c>
      <c r="AE204" t="s">
        <v>39</v>
      </c>
      <c r="AF204" t="s">
        <v>1539</v>
      </c>
      <c r="AG204" t="s">
        <v>1540</v>
      </c>
      <c r="AH204" t="s">
        <v>25</v>
      </c>
      <c r="AI204" t="s">
        <v>26</v>
      </c>
      <c r="AJ204" t="s">
        <v>27</v>
      </c>
      <c r="AK204" t="s">
        <v>28</v>
      </c>
      <c r="AL204" s="3">
        <v>6083333</v>
      </c>
      <c r="AM204" s="3">
        <v>0</v>
      </c>
      <c r="AN204" s="3">
        <v>0</v>
      </c>
      <c r="AO204" s="3">
        <v>6083333</v>
      </c>
      <c r="AP204" s="3">
        <v>0</v>
      </c>
      <c r="AQ204" s="3">
        <v>6083333</v>
      </c>
      <c r="AR204" t="s">
        <v>1541</v>
      </c>
      <c r="AS204" t="s">
        <v>1</v>
      </c>
      <c r="AT204" t="s">
        <v>1542</v>
      </c>
      <c r="AU204" t="s">
        <v>1</v>
      </c>
      <c r="AV204" s="2">
        <v>45679</v>
      </c>
      <c r="AW204" t="s">
        <v>17</v>
      </c>
    </row>
    <row r="205" spans="1:49" hidden="1" x14ac:dyDescent="0.2">
      <c r="A205" t="s">
        <v>0</v>
      </c>
      <c r="B205" t="s">
        <v>1</v>
      </c>
      <c r="C205" s="2">
        <v>45658</v>
      </c>
      <c r="D205" s="2">
        <v>45747</v>
      </c>
      <c r="E205" t="s">
        <v>2</v>
      </c>
      <c r="F205" s="2">
        <v>45679</v>
      </c>
      <c r="G205" t="s">
        <v>121</v>
      </c>
      <c r="H205" t="s">
        <v>140</v>
      </c>
      <c r="I205" t="s">
        <v>1543</v>
      </c>
      <c r="K205" s="2">
        <v>45658</v>
      </c>
      <c r="L205" s="2">
        <v>46022</v>
      </c>
      <c r="M205" t="s">
        <v>6</v>
      </c>
      <c r="N205" t="s">
        <v>7</v>
      </c>
      <c r="O205" t="s">
        <v>8</v>
      </c>
      <c r="P205" t="s">
        <v>1544</v>
      </c>
      <c r="Q205" t="s">
        <v>1544</v>
      </c>
      <c r="R205" t="s">
        <v>1545</v>
      </c>
      <c r="S205" t="s">
        <v>376</v>
      </c>
      <c r="T205" t="s">
        <v>377</v>
      </c>
      <c r="U205" t="s">
        <v>12</v>
      </c>
      <c r="V205" t="s">
        <v>13</v>
      </c>
      <c r="W205" t="s">
        <v>378</v>
      </c>
      <c r="X205" t="s">
        <v>379</v>
      </c>
      <c r="Y205" t="s">
        <v>380</v>
      </c>
      <c r="Z205" t="s">
        <v>17</v>
      </c>
      <c r="AA205" t="s">
        <v>381</v>
      </c>
      <c r="AB205" t="s">
        <v>103</v>
      </c>
      <c r="AC205" t="s">
        <v>382</v>
      </c>
      <c r="AD205" t="s">
        <v>1546</v>
      </c>
      <c r="AE205" t="s">
        <v>39</v>
      </c>
      <c r="AF205" t="s">
        <v>1547</v>
      </c>
      <c r="AG205" t="s">
        <v>1548</v>
      </c>
      <c r="AH205" t="s">
        <v>25</v>
      </c>
      <c r="AI205" t="s">
        <v>26</v>
      </c>
      <c r="AJ205" t="s">
        <v>27</v>
      </c>
      <c r="AK205" t="s">
        <v>28</v>
      </c>
      <c r="AL205" s="3">
        <v>6000000</v>
      </c>
      <c r="AM205" s="3">
        <v>0</v>
      </c>
      <c r="AN205" s="3">
        <v>0</v>
      </c>
      <c r="AO205" s="3">
        <v>6000000</v>
      </c>
      <c r="AP205" s="3">
        <v>6000000</v>
      </c>
      <c r="AQ205" s="3">
        <v>0</v>
      </c>
      <c r="AR205" t="s">
        <v>1549</v>
      </c>
      <c r="AS205" t="s">
        <v>1</v>
      </c>
      <c r="AT205" t="s">
        <v>1550</v>
      </c>
      <c r="AU205" t="s">
        <v>1</v>
      </c>
      <c r="AV205" s="2">
        <v>45679</v>
      </c>
      <c r="AW205" t="s">
        <v>17</v>
      </c>
    </row>
    <row r="206" spans="1:49" hidden="1" x14ac:dyDescent="0.2">
      <c r="A206" t="s">
        <v>0</v>
      </c>
      <c r="B206" t="s">
        <v>1</v>
      </c>
      <c r="C206" s="2">
        <v>45658</v>
      </c>
      <c r="D206" s="2">
        <v>45747</v>
      </c>
      <c r="E206" t="s">
        <v>2</v>
      </c>
      <c r="F206" s="2">
        <v>45679</v>
      </c>
      <c r="G206" t="s">
        <v>3</v>
      </c>
      <c r="H206" t="s">
        <v>4</v>
      </c>
      <c r="I206" t="s">
        <v>162</v>
      </c>
      <c r="K206" s="2">
        <v>45658</v>
      </c>
      <c r="L206" s="2">
        <v>46022</v>
      </c>
      <c r="M206" t="s">
        <v>6</v>
      </c>
      <c r="N206" t="s">
        <v>7</v>
      </c>
      <c r="O206" t="s">
        <v>8</v>
      </c>
      <c r="P206" t="s">
        <v>1551</v>
      </c>
      <c r="Q206" t="s">
        <v>1551</v>
      </c>
      <c r="R206" t="s">
        <v>163</v>
      </c>
      <c r="S206" t="s">
        <v>376</v>
      </c>
      <c r="T206" t="s">
        <v>377</v>
      </c>
      <c r="U206" t="s">
        <v>12</v>
      </c>
      <c r="V206" t="s">
        <v>13</v>
      </c>
      <c r="W206" t="s">
        <v>378</v>
      </c>
      <c r="X206" t="s">
        <v>379</v>
      </c>
      <c r="Y206" t="s">
        <v>380</v>
      </c>
      <c r="Z206" t="s">
        <v>17</v>
      </c>
      <c r="AA206" t="s">
        <v>381</v>
      </c>
      <c r="AB206" t="s">
        <v>19</v>
      </c>
      <c r="AC206" t="s">
        <v>20</v>
      </c>
      <c r="AD206" t="s">
        <v>164</v>
      </c>
      <c r="AE206" t="s">
        <v>22</v>
      </c>
      <c r="AF206" t="s">
        <v>165</v>
      </c>
      <c r="AG206" t="s">
        <v>166</v>
      </c>
      <c r="AH206" t="s">
        <v>25</v>
      </c>
      <c r="AI206" t="s">
        <v>26</v>
      </c>
      <c r="AJ206" t="s">
        <v>27</v>
      </c>
      <c r="AK206" t="s">
        <v>28</v>
      </c>
      <c r="AL206" s="3">
        <v>717149</v>
      </c>
      <c r="AM206" s="3">
        <v>0</v>
      </c>
      <c r="AN206" s="3">
        <v>0</v>
      </c>
      <c r="AO206" s="3">
        <v>717149</v>
      </c>
      <c r="AP206" s="3">
        <v>0</v>
      </c>
      <c r="AQ206" s="3">
        <v>717149</v>
      </c>
      <c r="AR206" t="s">
        <v>1552</v>
      </c>
      <c r="AS206" t="s">
        <v>1</v>
      </c>
      <c r="AT206" t="s">
        <v>1553</v>
      </c>
      <c r="AU206" t="s">
        <v>1</v>
      </c>
      <c r="AV206" s="2">
        <v>45679</v>
      </c>
      <c r="AW206" t="s">
        <v>17</v>
      </c>
    </row>
    <row r="207" spans="1:49" hidden="1" x14ac:dyDescent="0.2">
      <c r="A207" t="s">
        <v>0</v>
      </c>
      <c r="B207" t="s">
        <v>1</v>
      </c>
      <c r="C207" s="2">
        <v>45658</v>
      </c>
      <c r="D207" s="2">
        <v>45747</v>
      </c>
      <c r="E207" t="s">
        <v>2</v>
      </c>
      <c r="F207" s="2">
        <v>45679</v>
      </c>
      <c r="G207" t="s">
        <v>3</v>
      </c>
      <c r="H207" t="s">
        <v>4</v>
      </c>
      <c r="I207" t="s">
        <v>162</v>
      </c>
      <c r="K207" s="2">
        <v>45658</v>
      </c>
      <c r="L207" s="2">
        <v>46022</v>
      </c>
      <c r="M207" t="s">
        <v>6</v>
      </c>
      <c r="N207" t="s">
        <v>7</v>
      </c>
      <c r="O207" t="s">
        <v>8</v>
      </c>
      <c r="P207" t="s">
        <v>1554</v>
      </c>
      <c r="Q207" t="s">
        <v>1554</v>
      </c>
      <c r="R207" t="s">
        <v>163</v>
      </c>
      <c r="S207" t="s">
        <v>376</v>
      </c>
      <c r="T207" t="s">
        <v>377</v>
      </c>
      <c r="U207" t="s">
        <v>12</v>
      </c>
      <c r="V207" t="s">
        <v>13</v>
      </c>
      <c r="W207" t="s">
        <v>378</v>
      </c>
      <c r="X207" t="s">
        <v>379</v>
      </c>
      <c r="Y207" t="s">
        <v>380</v>
      </c>
      <c r="Z207" t="s">
        <v>17</v>
      </c>
      <c r="AA207" t="s">
        <v>381</v>
      </c>
      <c r="AB207" t="s">
        <v>19</v>
      </c>
      <c r="AC207" t="s">
        <v>20</v>
      </c>
      <c r="AD207" t="s">
        <v>164</v>
      </c>
      <c r="AE207" t="s">
        <v>22</v>
      </c>
      <c r="AF207" t="s">
        <v>165</v>
      </c>
      <c r="AG207" t="s">
        <v>166</v>
      </c>
      <c r="AH207" t="s">
        <v>25</v>
      </c>
      <c r="AI207" t="s">
        <v>26</v>
      </c>
      <c r="AJ207" t="s">
        <v>27</v>
      </c>
      <c r="AK207" t="s">
        <v>28</v>
      </c>
      <c r="AL207" s="3">
        <v>2173191</v>
      </c>
      <c r="AM207" s="3">
        <v>0</v>
      </c>
      <c r="AN207" s="3">
        <v>0</v>
      </c>
      <c r="AO207" s="3">
        <v>2173191</v>
      </c>
      <c r="AP207" s="3">
        <v>0</v>
      </c>
      <c r="AQ207" s="3">
        <v>2173191</v>
      </c>
      <c r="AR207" t="s">
        <v>1555</v>
      </c>
      <c r="AS207" t="s">
        <v>1</v>
      </c>
      <c r="AT207" t="s">
        <v>1556</v>
      </c>
      <c r="AU207" t="s">
        <v>1</v>
      </c>
      <c r="AV207" s="2">
        <v>45679</v>
      </c>
      <c r="AW207" t="s">
        <v>17</v>
      </c>
    </row>
    <row r="208" spans="1:49" hidden="1" x14ac:dyDescent="0.2">
      <c r="A208" t="s">
        <v>0</v>
      </c>
      <c r="B208" t="s">
        <v>1</v>
      </c>
      <c r="C208" s="2">
        <v>45658</v>
      </c>
      <c r="D208" s="2">
        <v>45747</v>
      </c>
      <c r="E208" t="s">
        <v>2</v>
      </c>
      <c r="F208" s="2">
        <v>45679</v>
      </c>
      <c r="G208" t="s">
        <v>3</v>
      </c>
      <c r="H208" t="s">
        <v>4</v>
      </c>
      <c r="I208" t="s">
        <v>162</v>
      </c>
      <c r="K208" s="2">
        <v>45658</v>
      </c>
      <c r="L208" s="2">
        <v>46022</v>
      </c>
      <c r="M208" t="s">
        <v>6</v>
      </c>
      <c r="N208" t="s">
        <v>7</v>
      </c>
      <c r="O208" t="s">
        <v>8</v>
      </c>
      <c r="P208" t="s">
        <v>1557</v>
      </c>
      <c r="Q208" t="s">
        <v>1557</v>
      </c>
      <c r="R208" t="s">
        <v>163</v>
      </c>
      <c r="S208" t="s">
        <v>376</v>
      </c>
      <c r="T208" t="s">
        <v>377</v>
      </c>
      <c r="U208" t="s">
        <v>12</v>
      </c>
      <c r="V208" t="s">
        <v>13</v>
      </c>
      <c r="W208" t="s">
        <v>378</v>
      </c>
      <c r="X208" t="s">
        <v>379</v>
      </c>
      <c r="Y208" t="s">
        <v>380</v>
      </c>
      <c r="Z208" t="s">
        <v>17</v>
      </c>
      <c r="AA208" t="s">
        <v>381</v>
      </c>
      <c r="AB208" t="s">
        <v>19</v>
      </c>
      <c r="AC208" t="s">
        <v>20</v>
      </c>
      <c r="AD208" t="s">
        <v>164</v>
      </c>
      <c r="AE208" t="s">
        <v>22</v>
      </c>
      <c r="AF208" t="s">
        <v>165</v>
      </c>
      <c r="AG208" t="s">
        <v>166</v>
      </c>
      <c r="AH208" t="s">
        <v>25</v>
      </c>
      <c r="AI208" t="s">
        <v>26</v>
      </c>
      <c r="AJ208" t="s">
        <v>27</v>
      </c>
      <c r="AK208" t="s">
        <v>28</v>
      </c>
      <c r="AL208" s="3">
        <v>111391</v>
      </c>
      <c r="AM208" s="3">
        <v>0</v>
      </c>
      <c r="AN208" s="3">
        <v>0</v>
      </c>
      <c r="AO208" s="3">
        <v>111391</v>
      </c>
      <c r="AP208" s="3">
        <v>0</v>
      </c>
      <c r="AQ208" s="3">
        <v>111391</v>
      </c>
      <c r="AR208" t="s">
        <v>1558</v>
      </c>
      <c r="AS208" t="s">
        <v>1</v>
      </c>
      <c r="AT208" t="s">
        <v>1559</v>
      </c>
      <c r="AU208" t="s">
        <v>1</v>
      </c>
      <c r="AV208" s="2">
        <v>45679</v>
      </c>
      <c r="AW208" t="s">
        <v>17</v>
      </c>
    </row>
    <row r="209" spans="1:49" hidden="1" x14ac:dyDescent="0.2">
      <c r="A209" t="s">
        <v>0</v>
      </c>
      <c r="B209" t="s">
        <v>1</v>
      </c>
      <c r="C209" s="2">
        <v>45658</v>
      </c>
      <c r="D209" s="2">
        <v>45747</v>
      </c>
      <c r="E209" t="s">
        <v>2</v>
      </c>
      <c r="F209" s="2">
        <v>45679</v>
      </c>
      <c r="G209" t="s">
        <v>3</v>
      </c>
      <c r="H209" t="s">
        <v>4</v>
      </c>
      <c r="I209" t="s">
        <v>162</v>
      </c>
      <c r="K209" s="2">
        <v>45658</v>
      </c>
      <c r="L209" s="2">
        <v>46022</v>
      </c>
      <c r="M209" t="s">
        <v>6</v>
      </c>
      <c r="N209" t="s">
        <v>7</v>
      </c>
      <c r="O209" t="s">
        <v>8</v>
      </c>
      <c r="P209" t="s">
        <v>1560</v>
      </c>
      <c r="Q209" t="s">
        <v>1560</v>
      </c>
      <c r="R209" t="s">
        <v>163</v>
      </c>
      <c r="S209" t="s">
        <v>376</v>
      </c>
      <c r="T209" t="s">
        <v>377</v>
      </c>
      <c r="U209" t="s">
        <v>12</v>
      </c>
      <c r="V209" t="s">
        <v>13</v>
      </c>
      <c r="W209" t="s">
        <v>378</v>
      </c>
      <c r="X209" t="s">
        <v>379</v>
      </c>
      <c r="Y209" t="s">
        <v>380</v>
      </c>
      <c r="Z209" t="s">
        <v>17</v>
      </c>
      <c r="AA209" t="s">
        <v>381</v>
      </c>
      <c r="AB209" t="s">
        <v>19</v>
      </c>
      <c r="AC209" t="s">
        <v>20</v>
      </c>
      <c r="AD209" t="s">
        <v>164</v>
      </c>
      <c r="AE209" t="s">
        <v>22</v>
      </c>
      <c r="AF209" t="s">
        <v>165</v>
      </c>
      <c r="AG209" t="s">
        <v>166</v>
      </c>
      <c r="AH209" t="s">
        <v>25</v>
      </c>
      <c r="AI209" t="s">
        <v>26</v>
      </c>
      <c r="AJ209" t="s">
        <v>27</v>
      </c>
      <c r="AK209" t="s">
        <v>28</v>
      </c>
      <c r="AL209" s="3">
        <v>326635</v>
      </c>
      <c r="AM209" s="3">
        <v>0</v>
      </c>
      <c r="AN209" s="3">
        <v>0</v>
      </c>
      <c r="AO209" s="3">
        <v>326635</v>
      </c>
      <c r="AP209" s="3">
        <v>0</v>
      </c>
      <c r="AQ209" s="3">
        <v>326635</v>
      </c>
      <c r="AR209" t="s">
        <v>1561</v>
      </c>
      <c r="AS209" t="s">
        <v>1</v>
      </c>
      <c r="AT209" t="s">
        <v>1562</v>
      </c>
      <c r="AU209" t="s">
        <v>1</v>
      </c>
      <c r="AV209" s="2">
        <v>45679</v>
      </c>
      <c r="AW209" t="s">
        <v>17</v>
      </c>
    </row>
    <row r="210" spans="1:49" hidden="1" x14ac:dyDescent="0.2">
      <c r="A210" t="s">
        <v>0</v>
      </c>
      <c r="B210" t="s">
        <v>1</v>
      </c>
      <c r="C210" s="2">
        <v>45658</v>
      </c>
      <c r="D210" s="2">
        <v>45747</v>
      </c>
      <c r="E210" t="s">
        <v>2</v>
      </c>
      <c r="F210" s="2">
        <v>45679</v>
      </c>
      <c r="G210" t="s">
        <v>121</v>
      </c>
      <c r="H210" t="s">
        <v>140</v>
      </c>
      <c r="I210" t="s">
        <v>1563</v>
      </c>
      <c r="K210" s="2">
        <v>45658</v>
      </c>
      <c r="L210" s="2">
        <v>46022</v>
      </c>
      <c r="M210" t="s">
        <v>6</v>
      </c>
      <c r="N210" t="s">
        <v>7</v>
      </c>
      <c r="O210" t="s">
        <v>8</v>
      </c>
      <c r="P210" t="s">
        <v>1564</v>
      </c>
      <c r="Q210" t="s">
        <v>1564</v>
      </c>
      <c r="R210" t="s">
        <v>1565</v>
      </c>
      <c r="S210" t="s">
        <v>376</v>
      </c>
      <c r="T210" t="s">
        <v>377</v>
      </c>
      <c r="U210" t="s">
        <v>12</v>
      </c>
      <c r="V210" t="s">
        <v>13</v>
      </c>
      <c r="W210" t="s">
        <v>378</v>
      </c>
      <c r="X210" t="s">
        <v>379</v>
      </c>
      <c r="Y210" t="s">
        <v>380</v>
      </c>
      <c r="Z210" t="s">
        <v>17</v>
      </c>
      <c r="AA210" t="s">
        <v>381</v>
      </c>
      <c r="AB210" t="s">
        <v>103</v>
      </c>
      <c r="AC210" t="s">
        <v>382</v>
      </c>
      <c r="AD210" t="s">
        <v>798</v>
      </c>
      <c r="AE210" t="s">
        <v>39</v>
      </c>
      <c r="AF210" t="s">
        <v>799</v>
      </c>
      <c r="AG210" t="s">
        <v>800</v>
      </c>
      <c r="AH210" t="s">
        <v>25</v>
      </c>
      <c r="AI210" t="s">
        <v>26</v>
      </c>
      <c r="AJ210" t="s">
        <v>27</v>
      </c>
      <c r="AK210" t="s">
        <v>28</v>
      </c>
      <c r="AL210" s="3">
        <v>14400000</v>
      </c>
      <c r="AM210" s="3">
        <v>0</v>
      </c>
      <c r="AN210" s="3">
        <v>0</v>
      </c>
      <c r="AO210" s="3">
        <v>14400000</v>
      </c>
      <c r="AP210" s="3">
        <v>14400000</v>
      </c>
      <c r="AQ210" s="3">
        <v>0</v>
      </c>
      <c r="AR210" t="s">
        <v>1566</v>
      </c>
      <c r="AS210" t="s">
        <v>1</v>
      </c>
      <c r="AT210" t="s">
        <v>1567</v>
      </c>
      <c r="AU210" t="s">
        <v>1</v>
      </c>
      <c r="AV210" s="2">
        <v>45679</v>
      </c>
      <c r="AW210" t="s">
        <v>17</v>
      </c>
    </row>
    <row r="211" spans="1:49" hidden="1" x14ac:dyDescent="0.2">
      <c r="A211" t="s">
        <v>0</v>
      </c>
      <c r="B211" t="s">
        <v>1</v>
      </c>
      <c r="C211" s="2">
        <v>45658</v>
      </c>
      <c r="D211" s="2">
        <v>45747</v>
      </c>
      <c r="E211" t="s">
        <v>2</v>
      </c>
      <c r="F211" s="2">
        <v>45679</v>
      </c>
      <c r="G211" t="s">
        <v>121</v>
      </c>
      <c r="H211" t="s">
        <v>140</v>
      </c>
      <c r="I211" t="s">
        <v>1568</v>
      </c>
      <c r="K211" s="2">
        <v>45658</v>
      </c>
      <c r="L211" s="2">
        <v>46022</v>
      </c>
      <c r="M211" t="s">
        <v>6</v>
      </c>
      <c r="N211" t="s">
        <v>7</v>
      </c>
      <c r="O211" t="s">
        <v>8</v>
      </c>
      <c r="P211" t="s">
        <v>1569</v>
      </c>
      <c r="Q211" t="s">
        <v>1569</v>
      </c>
      <c r="R211" t="s">
        <v>1570</v>
      </c>
      <c r="S211" t="s">
        <v>376</v>
      </c>
      <c r="T211" t="s">
        <v>377</v>
      </c>
      <c r="U211" t="s">
        <v>12</v>
      </c>
      <c r="V211" t="s">
        <v>13</v>
      </c>
      <c r="W211" t="s">
        <v>378</v>
      </c>
      <c r="X211" t="s">
        <v>379</v>
      </c>
      <c r="Y211" t="s">
        <v>380</v>
      </c>
      <c r="Z211" t="s">
        <v>17</v>
      </c>
      <c r="AA211" t="s">
        <v>381</v>
      </c>
      <c r="AB211" t="s">
        <v>103</v>
      </c>
      <c r="AC211" t="s">
        <v>382</v>
      </c>
      <c r="AD211" t="s">
        <v>1571</v>
      </c>
      <c r="AE211" t="s">
        <v>39</v>
      </c>
      <c r="AF211" t="s">
        <v>1572</v>
      </c>
      <c r="AG211" t="s">
        <v>1573</v>
      </c>
      <c r="AH211" t="s">
        <v>25</v>
      </c>
      <c r="AI211" t="s">
        <v>26</v>
      </c>
      <c r="AJ211" t="s">
        <v>27</v>
      </c>
      <c r="AK211" t="s">
        <v>28</v>
      </c>
      <c r="AL211" s="3">
        <v>236667</v>
      </c>
      <c r="AM211" s="3">
        <v>0</v>
      </c>
      <c r="AN211" s="3">
        <v>0</v>
      </c>
      <c r="AO211" s="3">
        <v>236667</v>
      </c>
      <c r="AP211" s="3">
        <v>236667</v>
      </c>
      <c r="AQ211" s="3">
        <v>0</v>
      </c>
      <c r="AR211" t="s">
        <v>1574</v>
      </c>
      <c r="AS211" t="s">
        <v>1</v>
      </c>
      <c r="AT211" t="s">
        <v>1575</v>
      </c>
      <c r="AU211" t="s">
        <v>1</v>
      </c>
      <c r="AV211" s="2">
        <v>45679</v>
      </c>
      <c r="AW211" t="s">
        <v>17</v>
      </c>
    </row>
    <row r="212" spans="1:49" hidden="1" x14ac:dyDescent="0.2">
      <c r="A212" t="s">
        <v>0</v>
      </c>
      <c r="B212" t="s">
        <v>1</v>
      </c>
      <c r="C212" s="2">
        <v>45658</v>
      </c>
      <c r="D212" s="2">
        <v>45747</v>
      </c>
      <c r="E212" t="s">
        <v>2</v>
      </c>
      <c r="F212" s="2">
        <v>45679</v>
      </c>
      <c r="G212" t="s">
        <v>121</v>
      </c>
      <c r="H212" t="s">
        <v>140</v>
      </c>
      <c r="I212" t="s">
        <v>1576</v>
      </c>
      <c r="K212" s="2">
        <v>45658</v>
      </c>
      <c r="L212" s="2">
        <v>46022</v>
      </c>
      <c r="M212" t="s">
        <v>6</v>
      </c>
      <c r="N212" t="s">
        <v>7</v>
      </c>
      <c r="O212" t="s">
        <v>8</v>
      </c>
      <c r="P212" t="s">
        <v>1577</v>
      </c>
      <c r="Q212" t="s">
        <v>1577</v>
      </c>
      <c r="R212" t="s">
        <v>1578</v>
      </c>
      <c r="S212" t="s">
        <v>376</v>
      </c>
      <c r="T212" t="s">
        <v>377</v>
      </c>
      <c r="U212" t="s">
        <v>12</v>
      </c>
      <c r="V212" t="s">
        <v>13</v>
      </c>
      <c r="W212" t="s">
        <v>378</v>
      </c>
      <c r="X212" t="s">
        <v>379</v>
      </c>
      <c r="Y212" t="s">
        <v>380</v>
      </c>
      <c r="Z212" t="s">
        <v>17</v>
      </c>
      <c r="AA212" t="s">
        <v>381</v>
      </c>
      <c r="AB212" t="s">
        <v>103</v>
      </c>
      <c r="AC212" t="s">
        <v>382</v>
      </c>
      <c r="AD212" t="s">
        <v>1579</v>
      </c>
      <c r="AE212" t="s">
        <v>39</v>
      </c>
      <c r="AF212" t="s">
        <v>1580</v>
      </c>
      <c r="AG212" t="s">
        <v>1581</v>
      </c>
      <c r="AH212" t="s">
        <v>25</v>
      </c>
      <c r="AI212" t="s">
        <v>26</v>
      </c>
      <c r="AJ212" t="s">
        <v>27</v>
      </c>
      <c r="AK212" t="s">
        <v>28</v>
      </c>
      <c r="AL212" s="3">
        <v>200000</v>
      </c>
      <c r="AM212" s="3">
        <v>0</v>
      </c>
      <c r="AN212" s="3">
        <v>0</v>
      </c>
      <c r="AO212" s="3">
        <v>200000</v>
      </c>
      <c r="AP212" s="3">
        <v>200000</v>
      </c>
      <c r="AQ212" s="3">
        <v>0</v>
      </c>
      <c r="AR212" t="s">
        <v>1582</v>
      </c>
      <c r="AS212" t="s">
        <v>1</v>
      </c>
      <c r="AT212" t="s">
        <v>1583</v>
      </c>
      <c r="AU212" t="s">
        <v>1</v>
      </c>
      <c r="AV212" s="2">
        <v>45679</v>
      </c>
      <c r="AW212" t="s">
        <v>17</v>
      </c>
    </row>
    <row r="213" spans="1:49" hidden="1" x14ac:dyDescent="0.2">
      <c r="A213" t="s">
        <v>0</v>
      </c>
      <c r="B213" t="s">
        <v>1</v>
      </c>
      <c r="C213" s="2">
        <v>45658</v>
      </c>
      <c r="D213" s="2">
        <v>45747</v>
      </c>
      <c r="E213" t="s">
        <v>2</v>
      </c>
      <c r="F213" s="2">
        <v>45679</v>
      </c>
      <c r="G213" t="s">
        <v>323</v>
      </c>
      <c r="H213" t="s">
        <v>1147</v>
      </c>
      <c r="I213" t="s">
        <v>1584</v>
      </c>
      <c r="K213" s="2">
        <v>45658</v>
      </c>
      <c r="L213" s="2">
        <v>46022</v>
      </c>
      <c r="M213" t="s">
        <v>6</v>
      </c>
      <c r="N213" t="s">
        <v>7</v>
      </c>
      <c r="O213" t="s">
        <v>8</v>
      </c>
      <c r="P213" t="s">
        <v>1585</v>
      </c>
      <c r="Q213" t="s">
        <v>1585</v>
      </c>
      <c r="R213" t="s">
        <v>1586</v>
      </c>
      <c r="S213" t="s">
        <v>376</v>
      </c>
      <c r="T213" t="s">
        <v>377</v>
      </c>
      <c r="U213" t="s">
        <v>12</v>
      </c>
      <c r="V213" t="s">
        <v>13</v>
      </c>
      <c r="W213" t="s">
        <v>378</v>
      </c>
      <c r="X213" t="s">
        <v>379</v>
      </c>
      <c r="Y213" t="s">
        <v>380</v>
      </c>
      <c r="Z213" t="s">
        <v>17</v>
      </c>
      <c r="AA213" t="s">
        <v>381</v>
      </c>
      <c r="AB213" t="s">
        <v>1151</v>
      </c>
      <c r="AC213" t="s">
        <v>1152</v>
      </c>
      <c r="AD213" t="s">
        <v>1587</v>
      </c>
      <c r="AE213" t="s">
        <v>22</v>
      </c>
      <c r="AF213" t="s">
        <v>1588</v>
      </c>
      <c r="AG213" t="s">
        <v>1589</v>
      </c>
      <c r="AH213" t="s">
        <v>25</v>
      </c>
      <c r="AI213" t="s">
        <v>26</v>
      </c>
      <c r="AJ213" t="s">
        <v>27</v>
      </c>
      <c r="AK213" t="s">
        <v>28</v>
      </c>
      <c r="AL213" s="3">
        <v>21495547</v>
      </c>
      <c r="AM213" s="3">
        <v>0</v>
      </c>
      <c r="AN213" s="3">
        <v>0</v>
      </c>
      <c r="AO213" s="3">
        <v>21495547</v>
      </c>
      <c r="AP213" s="3">
        <v>0</v>
      </c>
      <c r="AQ213" s="3">
        <v>21495547</v>
      </c>
      <c r="AR213" t="s">
        <v>1590</v>
      </c>
      <c r="AS213" t="s">
        <v>1</v>
      </c>
      <c r="AT213" t="s">
        <v>1591</v>
      </c>
      <c r="AU213" t="s">
        <v>1</v>
      </c>
      <c r="AV213" s="2">
        <v>45679</v>
      </c>
      <c r="AW213" t="s">
        <v>17</v>
      </c>
    </row>
    <row r="214" spans="1:49" hidden="1" x14ac:dyDescent="0.2">
      <c r="A214" t="s">
        <v>0</v>
      </c>
      <c r="B214" t="s">
        <v>1</v>
      </c>
      <c r="C214" s="2">
        <v>45658</v>
      </c>
      <c r="D214" s="2">
        <v>45747</v>
      </c>
      <c r="E214" t="s">
        <v>2</v>
      </c>
      <c r="F214" s="2">
        <v>45679</v>
      </c>
      <c r="G214" t="s">
        <v>121</v>
      </c>
      <c r="H214" t="s">
        <v>140</v>
      </c>
      <c r="I214" t="s">
        <v>1592</v>
      </c>
      <c r="K214" s="2">
        <v>45658</v>
      </c>
      <c r="L214" s="2">
        <v>46022</v>
      </c>
      <c r="M214" t="s">
        <v>6</v>
      </c>
      <c r="N214" t="s">
        <v>7</v>
      </c>
      <c r="O214" t="s">
        <v>8</v>
      </c>
      <c r="P214" t="s">
        <v>1593</v>
      </c>
      <c r="Q214" t="s">
        <v>1593</v>
      </c>
      <c r="R214" t="s">
        <v>1594</v>
      </c>
      <c r="S214" t="s">
        <v>376</v>
      </c>
      <c r="T214" t="s">
        <v>377</v>
      </c>
      <c r="U214" t="s">
        <v>12</v>
      </c>
      <c r="V214" t="s">
        <v>13</v>
      </c>
      <c r="W214" t="s">
        <v>378</v>
      </c>
      <c r="X214" t="s">
        <v>379</v>
      </c>
      <c r="Y214" t="s">
        <v>380</v>
      </c>
      <c r="Z214" t="s">
        <v>17</v>
      </c>
      <c r="AA214" t="s">
        <v>381</v>
      </c>
      <c r="AB214" t="s">
        <v>103</v>
      </c>
      <c r="AC214" t="s">
        <v>382</v>
      </c>
      <c r="AD214" t="s">
        <v>1595</v>
      </c>
      <c r="AE214" t="s">
        <v>39</v>
      </c>
      <c r="AF214" t="s">
        <v>1596</v>
      </c>
      <c r="AG214" t="s">
        <v>1597</v>
      </c>
      <c r="AH214" t="s">
        <v>25</v>
      </c>
      <c r="AI214" t="s">
        <v>26</v>
      </c>
      <c r="AJ214" t="s">
        <v>27</v>
      </c>
      <c r="AK214" t="s">
        <v>28</v>
      </c>
      <c r="AL214" s="3">
        <v>366667</v>
      </c>
      <c r="AM214" s="3">
        <v>0</v>
      </c>
      <c r="AN214" s="3">
        <v>0</v>
      </c>
      <c r="AO214" s="3">
        <v>366667</v>
      </c>
      <c r="AP214" s="3">
        <v>366667</v>
      </c>
      <c r="AQ214" s="3">
        <v>0</v>
      </c>
      <c r="AR214" t="s">
        <v>1598</v>
      </c>
      <c r="AS214" t="s">
        <v>1</v>
      </c>
      <c r="AT214" t="s">
        <v>1599</v>
      </c>
      <c r="AU214" t="s">
        <v>1</v>
      </c>
      <c r="AV214" s="2">
        <v>45679</v>
      </c>
      <c r="AW214" t="s">
        <v>17</v>
      </c>
    </row>
    <row r="215" spans="1:49" hidden="1" x14ac:dyDescent="0.2">
      <c r="A215" t="s">
        <v>0</v>
      </c>
      <c r="B215" t="s">
        <v>1</v>
      </c>
      <c r="C215" s="2">
        <v>45658</v>
      </c>
      <c r="D215" s="2">
        <v>45747</v>
      </c>
      <c r="E215" t="s">
        <v>2</v>
      </c>
      <c r="F215" s="2">
        <v>45679</v>
      </c>
      <c r="G215" t="s">
        <v>121</v>
      </c>
      <c r="H215" t="s">
        <v>140</v>
      </c>
      <c r="I215" t="s">
        <v>1600</v>
      </c>
      <c r="K215" s="2">
        <v>45658</v>
      </c>
      <c r="L215" s="2">
        <v>46022</v>
      </c>
      <c r="M215" t="s">
        <v>6</v>
      </c>
      <c r="N215" t="s">
        <v>7</v>
      </c>
      <c r="O215" t="s">
        <v>8</v>
      </c>
      <c r="P215" t="s">
        <v>1601</v>
      </c>
      <c r="Q215" t="s">
        <v>1601</v>
      </c>
      <c r="R215" t="s">
        <v>1602</v>
      </c>
      <c r="S215" t="s">
        <v>376</v>
      </c>
      <c r="T215" t="s">
        <v>377</v>
      </c>
      <c r="U215" t="s">
        <v>12</v>
      </c>
      <c r="V215" t="s">
        <v>13</v>
      </c>
      <c r="W215" t="s">
        <v>378</v>
      </c>
      <c r="X215" t="s">
        <v>379</v>
      </c>
      <c r="Y215" t="s">
        <v>380</v>
      </c>
      <c r="Z215" t="s">
        <v>17</v>
      </c>
      <c r="AA215" t="s">
        <v>381</v>
      </c>
      <c r="AB215" t="s">
        <v>103</v>
      </c>
      <c r="AC215" t="s">
        <v>382</v>
      </c>
      <c r="AD215" t="s">
        <v>676</v>
      </c>
      <c r="AE215" t="s">
        <v>39</v>
      </c>
      <c r="AF215" t="s">
        <v>677</v>
      </c>
      <c r="AG215" t="s">
        <v>678</v>
      </c>
      <c r="AH215" t="s">
        <v>25</v>
      </c>
      <c r="AI215" t="s">
        <v>26</v>
      </c>
      <c r="AJ215" t="s">
        <v>27</v>
      </c>
      <c r="AK215" t="s">
        <v>28</v>
      </c>
      <c r="AL215" s="3">
        <v>5000000</v>
      </c>
      <c r="AM215" s="3">
        <v>0</v>
      </c>
      <c r="AN215" s="3">
        <v>0</v>
      </c>
      <c r="AO215" s="3">
        <v>5000000</v>
      </c>
      <c r="AP215" s="3">
        <v>0</v>
      </c>
      <c r="AQ215" s="3">
        <v>5000000</v>
      </c>
      <c r="AR215" t="s">
        <v>1603</v>
      </c>
      <c r="AS215" t="s">
        <v>1</v>
      </c>
      <c r="AT215" t="s">
        <v>1604</v>
      </c>
      <c r="AU215" t="s">
        <v>1</v>
      </c>
      <c r="AV215" s="2">
        <v>45679</v>
      </c>
      <c r="AW215" t="s">
        <v>17</v>
      </c>
    </row>
    <row r="216" spans="1:49" hidden="1" x14ac:dyDescent="0.2">
      <c r="A216" t="s">
        <v>0</v>
      </c>
      <c r="B216" t="s">
        <v>1</v>
      </c>
      <c r="C216" s="2">
        <v>45658</v>
      </c>
      <c r="D216" s="2">
        <v>45747</v>
      </c>
      <c r="E216" t="s">
        <v>2</v>
      </c>
      <c r="F216" s="2">
        <v>45679</v>
      </c>
      <c r="G216" t="s">
        <v>121</v>
      </c>
      <c r="H216" t="s">
        <v>140</v>
      </c>
      <c r="I216" t="s">
        <v>1605</v>
      </c>
      <c r="K216" s="2">
        <v>45658</v>
      </c>
      <c r="L216" s="2">
        <v>46022</v>
      </c>
      <c r="M216" t="s">
        <v>6</v>
      </c>
      <c r="N216" t="s">
        <v>7</v>
      </c>
      <c r="O216" t="s">
        <v>8</v>
      </c>
      <c r="P216" t="s">
        <v>1606</v>
      </c>
      <c r="Q216" t="s">
        <v>1606</v>
      </c>
      <c r="R216" t="s">
        <v>1607</v>
      </c>
      <c r="S216" t="s">
        <v>376</v>
      </c>
      <c r="T216" t="s">
        <v>377</v>
      </c>
      <c r="U216" t="s">
        <v>12</v>
      </c>
      <c r="V216" t="s">
        <v>13</v>
      </c>
      <c r="W216" t="s">
        <v>378</v>
      </c>
      <c r="X216" t="s">
        <v>379</v>
      </c>
      <c r="Y216" t="s">
        <v>380</v>
      </c>
      <c r="Z216" t="s">
        <v>17</v>
      </c>
      <c r="AA216" t="s">
        <v>381</v>
      </c>
      <c r="AB216" t="s">
        <v>103</v>
      </c>
      <c r="AC216" t="s">
        <v>382</v>
      </c>
      <c r="AD216" t="s">
        <v>1608</v>
      </c>
      <c r="AE216" t="s">
        <v>39</v>
      </c>
      <c r="AF216" t="s">
        <v>1609</v>
      </c>
      <c r="AG216" t="s">
        <v>1610</v>
      </c>
      <c r="AH216" t="s">
        <v>25</v>
      </c>
      <c r="AI216" t="s">
        <v>26</v>
      </c>
      <c r="AJ216" t="s">
        <v>27</v>
      </c>
      <c r="AK216" t="s">
        <v>28</v>
      </c>
      <c r="AL216" s="3">
        <v>1400000</v>
      </c>
      <c r="AM216" s="3">
        <v>0</v>
      </c>
      <c r="AN216" s="3">
        <v>0</v>
      </c>
      <c r="AO216" s="3">
        <v>1400000</v>
      </c>
      <c r="AP216" s="3">
        <v>1400000</v>
      </c>
      <c r="AQ216" s="3">
        <v>0</v>
      </c>
      <c r="AR216" t="s">
        <v>1611</v>
      </c>
      <c r="AS216" t="s">
        <v>1</v>
      </c>
      <c r="AT216" t="s">
        <v>1612</v>
      </c>
      <c r="AU216" t="s">
        <v>1</v>
      </c>
      <c r="AV216" s="2">
        <v>45679</v>
      </c>
      <c r="AW216" t="s">
        <v>17</v>
      </c>
    </row>
    <row r="217" spans="1:49" hidden="1" x14ac:dyDescent="0.2">
      <c r="A217" t="s">
        <v>0</v>
      </c>
      <c r="B217" t="s">
        <v>1</v>
      </c>
      <c r="C217" s="2">
        <v>45658</v>
      </c>
      <c r="D217" s="2">
        <v>45747</v>
      </c>
      <c r="E217" t="s">
        <v>2</v>
      </c>
      <c r="F217" s="2">
        <v>45679</v>
      </c>
      <c r="G217" t="s">
        <v>121</v>
      </c>
      <c r="H217" t="s">
        <v>140</v>
      </c>
      <c r="I217" t="s">
        <v>1613</v>
      </c>
      <c r="K217" s="2">
        <v>45658</v>
      </c>
      <c r="L217" s="2">
        <v>46022</v>
      </c>
      <c r="M217" t="s">
        <v>6</v>
      </c>
      <c r="N217" t="s">
        <v>7</v>
      </c>
      <c r="O217" t="s">
        <v>8</v>
      </c>
      <c r="P217" t="s">
        <v>1614</v>
      </c>
      <c r="Q217" t="s">
        <v>1614</v>
      </c>
      <c r="R217" t="s">
        <v>1615</v>
      </c>
      <c r="S217" t="s">
        <v>376</v>
      </c>
      <c r="T217" t="s">
        <v>377</v>
      </c>
      <c r="U217" t="s">
        <v>12</v>
      </c>
      <c r="V217" t="s">
        <v>13</v>
      </c>
      <c r="W217" t="s">
        <v>378</v>
      </c>
      <c r="X217" t="s">
        <v>379</v>
      </c>
      <c r="Y217" t="s">
        <v>380</v>
      </c>
      <c r="Z217" t="s">
        <v>17</v>
      </c>
      <c r="AA217" t="s">
        <v>381</v>
      </c>
      <c r="AB217" t="s">
        <v>103</v>
      </c>
      <c r="AC217" t="s">
        <v>382</v>
      </c>
      <c r="AD217" t="s">
        <v>1616</v>
      </c>
      <c r="AE217" t="s">
        <v>39</v>
      </c>
      <c r="AF217" t="s">
        <v>1617</v>
      </c>
      <c r="AG217" t="s">
        <v>1618</v>
      </c>
      <c r="AH217" t="s">
        <v>25</v>
      </c>
      <c r="AI217" t="s">
        <v>26</v>
      </c>
      <c r="AJ217" t="s">
        <v>27</v>
      </c>
      <c r="AK217" t="s">
        <v>28</v>
      </c>
      <c r="AL217" s="3">
        <v>180000</v>
      </c>
      <c r="AM217" s="3">
        <v>0</v>
      </c>
      <c r="AN217" s="3">
        <v>0</v>
      </c>
      <c r="AO217" s="3">
        <v>180000</v>
      </c>
      <c r="AP217" s="3">
        <v>0</v>
      </c>
      <c r="AQ217" s="3">
        <v>180000</v>
      </c>
      <c r="AR217" t="s">
        <v>1619</v>
      </c>
      <c r="AS217" t="s">
        <v>1</v>
      </c>
      <c r="AT217" t="s">
        <v>1620</v>
      </c>
      <c r="AU217" t="s">
        <v>1</v>
      </c>
      <c r="AV217" s="2">
        <v>45679</v>
      </c>
      <c r="AW217" t="s">
        <v>17</v>
      </c>
    </row>
    <row r="218" spans="1:49" hidden="1" x14ac:dyDescent="0.2">
      <c r="A218" t="s">
        <v>0</v>
      </c>
      <c r="B218" t="s">
        <v>1</v>
      </c>
      <c r="C218" s="2">
        <v>45658</v>
      </c>
      <c r="D218" s="2">
        <v>45747</v>
      </c>
      <c r="E218" t="s">
        <v>2</v>
      </c>
      <c r="F218" s="2">
        <v>45679</v>
      </c>
      <c r="G218" t="s">
        <v>121</v>
      </c>
      <c r="H218" t="s">
        <v>140</v>
      </c>
      <c r="I218" t="s">
        <v>1621</v>
      </c>
      <c r="K218" s="2">
        <v>45658</v>
      </c>
      <c r="L218" s="2">
        <v>46022</v>
      </c>
      <c r="M218" t="s">
        <v>6</v>
      </c>
      <c r="N218" t="s">
        <v>7</v>
      </c>
      <c r="O218" t="s">
        <v>8</v>
      </c>
      <c r="P218" t="s">
        <v>1622</v>
      </c>
      <c r="Q218" t="s">
        <v>1622</v>
      </c>
      <c r="R218" t="s">
        <v>1623</v>
      </c>
      <c r="S218" t="s">
        <v>376</v>
      </c>
      <c r="T218" t="s">
        <v>377</v>
      </c>
      <c r="U218" t="s">
        <v>12</v>
      </c>
      <c r="V218" t="s">
        <v>13</v>
      </c>
      <c r="W218" t="s">
        <v>378</v>
      </c>
      <c r="X218" t="s">
        <v>379</v>
      </c>
      <c r="Y218" t="s">
        <v>380</v>
      </c>
      <c r="Z218" t="s">
        <v>17</v>
      </c>
      <c r="AA218" t="s">
        <v>381</v>
      </c>
      <c r="AB218" t="s">
        <v>103</v>
      </c>
      <c r="AC218" t="s">
        <v>382</v>
      </c>
      <c r="AD218" t="s">
        <v>1624</v>
      </c>
      <c r="AE218" t="s">
        <v>39</v>
      </c>
      <c r="AF218" t="s">
        <v>1625</v>
      </c>
      <c r="AG218" t="s">
        <v>1626</v>
      </c>
      <c r="AH218" t="s">
        <v>25</v>
      </c>
      <c r="AI218" t="s">
        <v>26</v>
      </c>
      <c r="AJ218" t="s">
        <v>27</v>
      </c>
      <c r="AK218" t="s">
        <v>28</v>
      </c>
      <c r="AL218" s="3">
        <v>11166667</v>
      </c>
      <c r="AM218" s="3">
        <v>0</v>
      </c>
      <c r="AN218" s="3">
        <v>0</v>
      </c>
      <c r="AO218" s="3">
        <v>11166667</v>
      </c>
      <c r="AP218" s="3">
        <v>0</v>
      </c>
      <c r="AQ218" s="3">
        <v>11166667</v>
      </c>
      <c r="AR218" t="s">
        <v>1627</v>
      </c>
      <c r="AS218" t="s">
        <v>1</v>
      </c>
      <c r="AT218" t="s">
        <v>1628</v>
      </c>
      <c r="AU218" t="s">
        <v>1</v>
      </c>
      <c r="AV218" s="2">
        <v>45679</v>
      </c>
      <c r="AW218" t="s">
        <v>17</v>
      </c>
    </row>
    <row r="219" spans="1:49" hidden="1" x14ac:dyDescent="0.2">
      <c r="A219" t="s">
        <v>0</v>
      </c>
      <c r="B219" t="s">
        <v>1</v>
      </c>
      <c r="C219" s="2">
        <v>45658</v>
      </c>
      <c r="D219" s="2">
        <v>45747</v>
      </c>
      <c r="E219" t="s">
        <v>2</v>
      </c>
      <c r="F219" s="2">
        <v>45679</v>
      </c>
      <c r="G219" t="s">
        <v>121</v>
      </c>
      <c r="H219" t="s">
        <v>140</v>
      </c>
      <c r="I219" t="s">
        <v>1629</v>
      </c>
      <c r="K219" s="2">
        <v>45658</v>
      </c>
      <c r="L219" s="2">
        <v>46022</v>
      </c>
      <c r="M219" t="s">
        <v>6</v>
      </c>
      <c r="N219" t="s">
        <v>7</v>
      </c>
      <c r="O219" t="s">
        <v>8</v>
      </c>
      <c r="P219" t="s">
        <v>1630</v>
      </c>
      <c r="Q219" t="s">
        <v>1630</v>
      </c>
      <c r="R219" t="s">
        <v>1631</v>
      </c>
      <c r="S219" t="s">
        <v>376</v>
      </c>
      <c r="T219" t="s">
        <v>377</v>
      </c>
      <c r="U219" t="s">
        <v>12</v>
      </c>
      <c r="V219" t="s">
        <v>13</v>
      </c>
      <c r="W219" t="s">
        <v>378</v>
      </c>
      <c r="X219" t="s">
        <v>379</v>
      </c>
      <c r="Y219" t="s">
        <v>380</v>
      </c>
      <c r="Z219" t="s">
        <v>17</v>
      </c>
      <c r="AA219" t="s">
        <v>381</v>
      </c>
      <c r="AB219" t="s">
        <v>103</v>
      </c>
      <c r="AC219" t="s">
        <v>382</v>
      </c>
      <c r="AD219" t="s">
        <v>1632</v>
      </c>
      <c r="AE219" t="s">
        <v>39</v>
      </c>
      <c r="AF219" t="s">
        <v>1633</v>
      </c>
      <c r="AG219" t="s">
        <v>1634</v>
      </c>
      <c r="AH219" t="s">
        <v>25</v>
      </c>
      <c r="AI219" t="s">
        <v>26</v>
      </c>
      <c r="AJ219" t="s">
        <v>27</v>
      </c>
      <c r="AK219" t="s">
        <v>28</v>
      </c>
      <c r="AL219" s="3">
        <v>1516667</v>
      </c>
      <c r="AM219" s="3">
        <v>0</v>
      </c>
      <c r="AN219" s="3">
        <v>0</v>
      </c>
      <c r="AO219" s="3">
        <v>1516667</v>
      </c>
      <c r="AP219" s="3">
        <v>1516667</v>
      </c>
      <c r="AQ219" s="3">
        <v>0</v>
      </c>
      <c r="AR219" t="s">
        <v>1635</v>
      </c>
      <c r="AS219" t="s">
        <v>1</v>
      </c>
      <c r="AT219" t="s">
        <v>1636</v>
      </c>
      <c r="AU219" t="s">
        <v>1</v>
      </c>
      <c r="AV219" s="2">
        <v>45679</v>
      </c>
      <c r="AW219" t="s">
        <v>17</v>
      </c>
    </row>
    <row r="220" spans="1:49" hidden="1" x14ac:dyDescent="0.2">
      <c r="A220" t="s">
        <v>0</v>
      </c>
      <c r="B220" t="s">
        <v>1</v>
      </c>
      <c r="C220" s="2">
        <v>45658</v>
      </c>
      <c r="D220" s="2">
        <v>45747</v>
      </c>
      <c r="E220" t="s">
        <v>2</v>
      </c>
      <c r="F220" s="2">
        <v>45679</v>
      </c>
      <c r="G220" t="s">
        <v>121</v>
      </c>
      <c r="H220" t="s">
        <v>140</v>
      </c>
      <c r="I220" t="s">
        <v>1637</v>
      </c>
      <c r="K220" s="2">
        <v>45658</v>
      </c>
      <c r="L220" s="2">
        <v>46022</v>
      </c>
      <c r="M220" t="s">
        <v>6</v>
      </c>
      <c r="N220" t="s">
        <v>7</v>
      </c>
      <c r="O220" t="s">
        <v>8</v>
      </c>
      <c r="P220" t="s">
        <v>1638</v>
      </c>
      <c r="Q220" t="s">
        <v>1638</v>
      </c>
      <c r="R220" t="s">
        <v>1639</v>
      </c>
      <c r="S220" t="s">
        <v>376</v>
      </c>
      <c r="T220" t="s">
        <v>377</v>
      </c>
      <c r="U220" t="s">
        <v>12</v>
      </c>
      <c r="V220" t="s">
        <v>13</v>
      </c>
      <c r="W220" t="s">
        <v>378</v>
      </c>
      <c r="X220" t="s">
        <v>379</v>
      </c>
      <c r="Y220" t="s">
        <v>380</v>
      </c>
      <c r="Z220" t="s">
        <v>17</v>
      </c>
      <c r="AA220" t="s">
        <v>381</v>
      </c>
      <c r="AB220" t="s">
        <v>103</v>
      </c>
      <c r="AC220" t="s">
        <v>382</v>
      </c>
      <c r="AD220" t="s">
        <v>870</v>
      </c>
      <c r="AE220" t="s">
        <v>39</v>
      </c>
      <c r="AF220" t="s">
        <v>871</v>
      </c>
      <c r="AG220" t="s">
        <v>872</v>
      </c>
      <c r="AH220" t="s">
        <v>25</v>
      </c>
      <c r="AI220" t="s">
        <v>26</v>
      </c>
      <c r="AJ220" t="s">
        <v>27</v>
      </c>
      <c r="AK220" t="s">
        <v>28</v>
      </c>
      <c r="AL220" s="3">
        <v>1600000</v>
      </c>
      <c r="AM220" s="3">
        <v>0</v>
      </c>
      <c r="AN220" s="3">
        <v>0</v>
      </c>
      <c r="AO220" s="3">
        <v>1600000</v>
      </c>
      <c r="AP220" s="3">
        <v>1600000</v>
      </c>
      <c r="AQ220" s="3">
        <v>0</v>
      </c>
      <c r="AR220" t="s">
        <v>1640</v>
      </c>
      <c r="AS220" t="s">
        <v>1</v>
      </c>
      <c r="AT220" t="s">
        <v>1641</v>
      </c>
      <c r="AU220" t="s">
        <v>1</v>
      </c>
      <c r="AV220" s="2">
        <v>45679</v>
      </c>
      <c r="AW220" t="s">
        <v>17</v>
      </c>
    </row>
    <row r="221" spans="1:49" hidden="1" x14ac:dyDescent="0.2">
      <c r="A221" t="s">
        <v>0</v>
      </c>
      <c r="B221" t="s">
        <v>1</v>
      </c>
      <c r="C221" s="2">
        <v>45658</v>
      </c>
      <c r="D221" s="2">
        <v>45747</v>
      </c>
      <c r="E221" t="s">
        <v>2</v>
      </c>
      <c r="F221" s="2">
        <v>45679</v>
      </c>
      <c r="G221" t="s">
        <v>121</v>
      </c>
      <c r="H221" t="s">
        <v>140</v>
      </c>
      <c r="I221" t="s">
        <v>1642</v>
      </c>
      <c r="K221" s="2">
        <v>45658</v>
      </c>
      <c r="L221" s="2">
        <v>46022</v>
      </c>
      <c r="M221" t="s">
        <v>6</v>
      </c>
      <c r="N221" t="s">
        <v>7</v>
      </c>
      <c r="O221" t="s">
        <v>8</v>
      </c>
      <c r="P221" t="s">
        <v>1643</v>
      </c>
      <c r="Q221" t="s">
        <v>1643</v>
      </c>
      <c r="R221" t="s">
        <v>1644</v>
      </c>
      <c r="S221" t="s">
        <v>376</v>
      </c>
      <c r="T221" t="s">
        <v>377</v>
      </c>
      <c r="U221" t="s">
        <v>12</v>
      </c>
      <c r="V221" t="s">
        <v>13</v>
      </c>
      <c r="W221" t="s">
        <v>378</v>
      </c>
      <c r="X221" t="s">
        <v>379</v>
      </c>
      <c r="Y221" t="s">
        <v>380</v>
      </c>
      <c r="Z221" t="s">
        <v>17</v>
      </c>
      <c r="AA221" t="s">
        <v>381</v>
      </c>
      <c r="AB221" t="s">
        <v>103</v>
      </c>
      <c r="AC221" t="s">
        <v>382</v>
      </c>
      <c r="AD221" t="s">
        <v>1645</v>
      </c>
      <c r="AE221" t="s">
        <v>39</v>
      </c>
      <c r="AF221" t="s">
        <v>1646</v>
      </c>
      <c r="AG221" t="s">
        <v>1647</v>
      </c>
      <c r="AH221" t="s">
        <v>25</v>
      </c>
      <c r="AI221" t="s">
        <v>26</v>
      </c>
      <c r="AJ221" t="s">
        <v>27</v>
      </c>
      <c r="AK221" t="s">
        <v>28</v>
      </c>
      <c r="AL221" s="3">
        <v>672000</v>
      </c>
      <c r="AM221" s="3">
        <v>0</v>
      </c>
      <c r="AN221" s="3">
        <v>0</v>
      </c>
      <c r="AO221" s="3">
        <v>672000</v>
      </c>
      <c r="AP221" s="3">
        <v>672000</v>
      </c>
      <c r="AQ221" s="3">
        <v>0</v>
      </c>
      <c r="AR221" t="s">
        <v>1648</v>
      </c>
      <c r="AS221" t="s">
        <v>1</v>
      </c>
      <c r="AT221" t="s">
        <v>1649</v>
      </c>
      <c r="AU221" t="s">
        <v>1</v>
      </c>
      <c r="AV221" s="2">
        <v>45679</v>
      </c>
      <c r="AW221" t="s">
        <v>17</v>
      </c>
    </row>
    <row r="222" spans="1:49" hidden="1" x14ac:dyDescent="0.2">
      <c r="A222" t="s">
        <v>0</v>
      </c>
      <c r="B222" t="s">
        <v>1</v>
      </c>
      <c r="C222" s="2">
        <v>45658</v>
      </c>
      <c r="D222" s="2">
        <v>45747</v>
      </c>
      <c r="E222" t="s">
        <v>2</v>
      </c>
      <c r="F222" s="2">
        <v>45679</v>
      </c>
      <c r="G222" t="s">
        <v>121</v>
      </c>
      <c r="H222" t="s">
        <v>140</v>
      </c>
      <c r="I222" t="s">
        <v>1650</v>
      </c>
      <c r="K222" s="2">
        <v>45658</v>
      </c>
      <c r="L222" s="2">
        <v>46022</v>
      </c>
      <c r="M222" t="s">
        <v>6</v>
      </c>
      <c r="N222" t="s">
        <v>7</v>
      </c>
      <c r="O222" t="s">
        <v>8</v>
      </c>
      <c r="P222" t="s">
        <v>1651</v>
      </c>
      <c r="Q222" t="s">
        <v>1651</v>
      </c>
      <c r="R222" t="s">
        <v>1652</v>
      </c>
      <c r="S222" t="s">
        <v>376</v>
      </c>
      <c r="T222" t="s">
        <v>377</v>
      </c>
      <c r="U222" t="s">
        <v>12</v>
      </c>
      <c r="V222" t="s">
        <v>13</v>
      </c>
      <c r="W222" t="s">
        <v>378</v>
      </c>
      <c r="X222" t="s">
        <v>379</v>
      </c>
      <c r="Y222" t="s">
        <v>380</v>
      </c>
      <c r="Z222" t="s">
        <v>17</v>
      </c>
      <c r="AA222" t="s">
        <v>381</v>
      </c>
      <c r="AB222" t="s">
        <v>103</v>
      </c>
      <c r="AC222" t="s">
        <v>382</v>
      </c>
      <c r="AD222" t="s">
        <v>743</v>
      </c>
      <c r="AE222" t="s">
        <v>39</v>
      </c>
      <c r="AF222" t="s">
        <v>744</v>
      </c>
      <c r="AG222" t="s">
        <v>745</v>
      </c>
      <c r="AH222" t="s">
        <v>25</v>
      </c>
      <c r="AI222" t="s">
        <v>26</v>
      </c>
      <c r="AJ222" t="s">
        <v>27</v>
      </c>
      <c r="AK222" t="s">
        <v>28</v>
      </c>
      <c r="AL222" s="3">
        <v>768000</v>
      </c>
      <c r="AM222" s="3">
        <v>0</v>
      </c>
      <c r="AN222" s="3">
        <v>0</v>
      </c>
      <c r="AO222" s="3">
        <v>768000</v>
      </c>
      <c r="AP222" s="3">
        <v>768000</v>
      </c>
      <c r="AQ222" s="3">
        <v>0</v>
      </c>
      <c r="AR222" t="s">
        <v>1653</v>
      </c>
      <c r="AS222" t="s">
        <v>1</v>
      </c>
      <c r="AT222" t="s">
        <v>1654</v>
      </c>
      <c r="AU222" t="s">
        <v>1</v>
      </c>
      <c r="AV222" s="2">
        <v>45679</v>
      </c>
      <c r="AW222" t="s">
        <v>17</v>
      </c>
    </row>
    <row r="223" spans="1:49" hidden="1" x14ac:dyDescent="0.2">
      <c r="A223" t="s">
        <v>0</v>
      </c>
      <c r="B223" t="s">
        <v>1</v>
      </c>
      <c r="C223" s="2">
        <v>45658</v>
      </c>
      <c r="D223" s="2">
        <v>45747</v>
      </c>
      <c r="E223" t="s">
        <v>2</v>
      </c>
      <c r="F223" s="2">
        <v>45679</v>
      </c>
      <c r="G223" t="s">
        <v>121</v>
      </c>
      <c r="H223" t="s">
        <v>140</v>
      </c>
      <c r="I223" t="s">
        <v>1655</v>
      </c>
      <c r="K223" s="2">
        <v>45658</v>
      </c>
      <c r="L223" s="2">
        <v>46022</v>
      </c>
      <c r="M223" t="s">
        <v>6</v>
      </c>
      <c r="N223" t="s">
        <v>7</v>
      </c>
      <c r="O223" t="s">
        <v>8</v>
      </c>
      <c r="P223" t="s">
        <v>1656</v>
      </c>
      <c r="Q223" t="s">
        <v>1656</v>
      </c>
      <c r="R223" t="s">
        <v>1657</v>
      </c>
      <c r="S223" t="s">
        <v>376</v>
      </c>
      <c r="T223" t="s">
        <v>377</v>
      </c>
      <c r="U223" t="s">
        <v>12</v>
      </c>
      <c r="V223" t="s">
        <v>13</v>
      </c>
      <c r="W223" t="s">
        <v>378</v>
      </c>
      <c r="X223" t="s">
        <v>379</v>
      </c>
      <c r="Y223" t="s">
        <v>380</v>
      </c>
      <c r="Z223" t="s">
        <v>17</v>
      </c>
      <c r="AA223" t="s">
        <v>381</v>
      </c>
      <c r="AB223" t="s">
        <v>103</v>
      </c>
      <c r="AC223" t="s">
        <v>382</v>
      </c>
      <c r="AD223" t="s">
        <v>1658</v>
      </c>
      <c r="AE223" t="s">
        <v>39</v>
      </c>
      <c r="AF223" t="s">
        <v>1659</v>
      </c>
      <c r="AG223" t="s">
        <v>1660</v>
      </c>
      <c r="AH223" t="s">
        <v>25</v>
      </c>
      <c r="AI223" t="s">
        <v>26</v>
      </c>
      <c r="AJ223" t="s">
        <v>27</v>
      </c>
      <c r="AK223" t="s">
        <v>28</v>
      </c>
      <c r="AL223" s="3">
        <v>1026667</v>
      </c>
      <c r="AM223" s="3">
        <v>0</v>
      </c>
      <c r="AN223" s="3">
        <v>0</v>
      </c>
      <c r="AO223" s="3">
        <v>1026667</v>
      </c>
      <c r="AP223" s="3">
        <v>1026667</v>
      </c>
      <c r="AQ223" s="3">
        <v>0</v>
      </c>
      <c r="AR223" t="s">
        <v>1661</v>
      </c>
      <c r="AS223" t="s">
        <v>1</v>
      </c>
      <c r="AT223" t="s">
        <v>1662</v>
      </c>
      <c r="AU223" t="s">
        <v>1</v>
      </c>
      <c r="AV223" s="2">
        <v>45679</v>
      </c>
      <c r="AW223" t="s">
        <v>17</v>
      </c>
    </row>
    <row r="224" spans="1:49" hidden="1" x14ac:dyDescent="0.2">
      <c r="A224" t="s">
        <v>0</v>
      </c>
      <c r="B224" t="s">
        <v>1</v>
      </c>
      <c r="C224" s="2">
        <v>45658</v>
      </c>
      <c r="D224" s="2">
        <v>45747</v>
      </c>
      <c r="E224" t="s">
        <v>2</v>
      </c>
      <c r="F224" s="2">
        <v>45679</v>
      </c>
      <c r="G224" t="s">
        <v>121</v>
      </c>
      <c r="H224" t="s">
        <v>140</v>
      </c>
      <c r="I224" t="s">
        <v>1663</v>
      </c>
      <c r="K224" s="2">
        <v>45658</v>
      </c>
      <c r="L224" s="2">
        <v>46022</v>
      </c>
      <c r="M224" t="s">
        <v>6</v>
      </c>
      <c r="N224" t="s">
        <v>7</v>
      </c>
      <c r="O224" t="s">
        <v>8</v>
      </c>
      <c r="P224" t="s">
        <v>1664</v>
      </c>
      <c r="Q224" t="s">
        <v>1664</v>
      </c>
      <c r="R224" t="s">
        <v>1665</v>
      </c>
      <c r="S224" t="s">
        <v>376</v>
      </c>
      <c r="T224" t="s">
        <v>377</v>
      </c>
      <c r="U224" t="s">
        <v>12</v>
      </c>
      <c r="V224" t="s">
        <v>13</v>
      </c>
      <c r="W224" t="s">
        <v>378</v>
      </c>
      <c r="X224" t="s">
        <v>379</v>
      </c>
      <c r="Y224" t="s">
        <v>380</v>
      </c>
      <c r="Z224" t="s">
        <v>17</v>
      </c>
      <c r="AA224" t="s">
        <v>381</v>
      </c>
      <c r="AB224" t="s">
        <v>103</v>
      </c>
      <c r="AC224" t="s">
        <v>382</v>
      </c>
      <c r="AD224" t="s">
        <v>1666</v>
      </c>
      <c r="AE224" t="s">
        <v>39</v>
      </c>
      <c r="AF224" t="s">
        <v>1667</v>
      </c>
      <c r="AG224" t="s">
        <v>1668</v>
      </c>
      <c r="AH224" t="s">
        <v>25</v>
      </c>
      <c r="AI224" t="s">
        <v>26</v>
      </c>
      <c r="AJ224" t="s">
        <v>27</v>
      </c>
      <c r="AK224" t="s">
        <v>28</v>
      </c>
      <c r="AL224" s="3">
        <v>1600000</v>
      </c>
      <c r="AM224" s="3">
        <v>0</v>
      </c>
      <c r="AN224" s="3">
        <v>0</v>
      </c>
      <c r="AO224" s="3">
        <v>1600000</v>
      </c>
      <c r="AP224" s="3">
        <v>1600000</v>
      </c>
      <c r="AQ224" s="3">
        <v>0</v>
      </c>
      <c r="AR224" t="s">
        <v>1669</v>
      </c>
      <c r="AS224" t="s">
        <v>1</v>
      </c>
      <c r="AT224" t="s">
        <v>1670</v>
      </c>
      <c r="AU224" t="s">
        <v>1</v>
      </c>
      <c r="AV224" s="2">
        <v>45679</v>
      </c>
      <c r="AW224" t="s">
        <v>17</v>
      </c>
    </row>
    <row r="225" spans="1:49" hidden="1" x14ac:dyDescent="0.2">
      <c r="A225" t="s">
        <v>0</v>
      </c>
      <c r="B225" t="s">
        <v>1</v>
      </c>
      <c r="C225" s="2">
        <v>45658</v>
      </c>
      <c r="D225" s="2">
        <v>45747</v>
      </c>
      <c r="E225" t="s">
        <v>2</v>
      </c>
      <c r="F225" s="2">
        <v>45679</v>
      </c>
      <c r="G225" t="s">
        <v>121</v>
      </c>
      <c r="H225" t="s">
        <v>140</v>
      </c>
      <c r="I225" t="s">
        <v>1671</v>
      </c>
      <c r="K225" s="2">
        <v>45658</v>
      </c>
      <c r="L225" s="2">
        <v>46022</v>
      </c>
      <c r="M225" t="s">
        <v>6</v>
      </c>
      <c r="N225" t="s">
        <v>7</v>
      </c>
      <c r="O225" t="s">
        <v>8</v>
      </c>
      <c r="P225" t="s">
        <v>1672</v>
      </c>
      <c r="Q225" t="s">
        <v>1672</v>
      </c>
      <c r="R225" t="s">
        <v>1673</v>
      </c>
      <c r="S225" t="s">
        <v>376</v>
      </c>
      <c r="T225" t="s">
        <v>377</v>
      </c>
      <c r="U225" t="s">
        <v>12</v>
      </c>
      <c r="V225" t="s">
        <v>13</v>
      </c>
      <c r="W225" t="s">
        <v>378</v>
      </c>
      <c r="X225" t="s">
        <v>379</v>
      </c>
      <c r="Y225" t="s">
        <v>380</v>
      </c>
      <c r="Z225" t="s">
        <v>17</v>
      </c>
      <c r="AA225" t="s">
        <v>381</v>
      </c>
      <c r="AB225" t="s">
        <v>103</v>
      </c>
      <c r="AC225" t="s">
        <v>382</v>
      </c>
      <c r="AD225" t="s">
        <v>1674</v>
      </c>
      <c r="AE225" t="s">
        <v>39</v>
      </c>
      <c r="AF225" t="s">
        <v>1675</v>
      </c>
      <c r="AG225" t="s">
        <v>1676</v>
      </c>
      <c r="AH225" t="s">
        <v>25</v>
      </c>
      <c r="AI225" t="s">
        <v>26</v>
      </c>
      <c r="AJ225" t="s">
        <v>27</v>
      </c>
      <c r="AK225" t="s">
        <v>28</v>
      </c>
      <c r="AL225" s="3">
        <v>1152000</v>
      </c>
      <c r="AM225" s="3">
        <v>0</v>
      </c>
      <c r="AN225" s="3">
        <v>0</v>
      </c>
      <c r="AO225" s="3">
        <v>1152000</v>
      </c>
      <c r="AP225" s="3">
        <v>1152000</v>
      </c>
      <c r="AQ225" s="3">
        <v>0</v>
      </c>
      <c r="AR225" t="s">
        <v>1677</v>
      </c>
      <c r="AS225" t="s">
        <v>1</v>
      </c>
      <c r="AT225" t="s">
        <v>1678</v>
      </c>
      <c r="AU225" t="s">
        <v>1</v>
      </c>
      <c r="AV225" s="2">
        <v>45679</v>
      </c>
      <c r="AW225" t="s">
        <v>17</v>
      </c>
    </row>
    <row r="226" spans="1:49" hidden="1" x14ac:dyDescent="0.2">
      <c r="A226" t="s">
        <v>0</v>
      </c>
      <c r="B226" t="s">
        <v>1</v>
      </c>
      <c r="C226" s="2">
        <v>45658</v>
      </c>
      <c r="D226" s="2">
        <v>45747</v>
      </c>
      <c r="E226" t="s">
        <v>2</v>
      </c>
      <c r="F226" s="2">
        <v>45679</v>
      </c>
      <c r="G226" t="s">
        <v>121</v>
      </c>
      <c r="H226" t="s">
        <v>140</v>
      </c>
      <c r="I226" t="s">
        <v>1679</v>
      </c>
      <c r="K226" s="2">
        <v>45658</v>
      </c>
      <c r="L226" s="2">
        <v>46022</v>
      </c>
      <c r="M226" t="s">
        <v>6</v>
      </c>
      <c r="N226" t="s">
        <v>7</v>
      </c>
      <c r="O226" t="s">
        <v>8</v>
      </c>
      <c r="P226" t="s">
        <v>1680</v>
      </c>
      <c r="Q226" t="s">
        <v>1680</v>
      </c>
      <c r="R226" t="s">
        <v>1681</v>
      </c>
      <c r="S226" t="s">
        <v>376</v>
      </c>
      <c r="T226" t="s">
        <v>377</v>
      </c>
      <c r="U226" t="s">
        <v>12</v>
      </c>
      <c r="V226" t="s">
        <v>13</v>
      </c>
      <c r="W226" t="s">
        <v>378</v>
      </c>
      <c r="X226" t="s">
        <v>379</v>
      </c>
      <c r="Y226" t="s">
        <v>380</v>
      </c>
      <c r="Z226" t="s">
        <v>17</v>
      </c>
      <c r="AA226" t="s">
        <v>381</v>
      </c>
      <c r="AB226" t="s">
        <v>103</v>
      </c>
      <c r="AC226" t="s">
        <v>382</v>
      </c>
      <c r="AD226" t="s">
        <v>1682</v>
      </c>
      <c r="AE226" t="s">
        <v>39</v>
      </c>
      <c r="AF226" t="s">
        <v>1683</v>
      </c>
      <c r="AG226" t="s">
        <v>1684</v>
      </c>
      <c r="AH226" t="s">
        <v>25</v>
      </c>
      <c r="AI226" t="s">
        <v>26</v>
      </c>
      <c r="AJ226" t="s">
        <v>27</v>
      </c>
      <c r="AK226" t="s">
        <v>28</v>
      </c>
      <c r="AL226" s="3">
        <v>1633333</v>
      </c>
      <c r="AM226" s="3">
        <v>0</v>
      </c>
      <c r="AN226" s="3">
        <v>0</v>
      </c>
      <c r="AO226" s="3">
        <v>1633333</v>
      </c>
      <c r="AP226" s="3">
        <v>1633333</v>
      </c>
      <c r="AQ226" s="3">
        <v>0</v>
      </c>
      <c r="AR226" t="s">
        <v>1685</v>
      </c>
      <c r="AS226" t="s">
        <v>1</v>
      </c>
      <c r="AT226" t="s">
        <v>1686</v>
      </c>
      <c r="AU226" t="s">
        <v>1</v>
      </c>
      <c r="AV226" s="2">
        <v>45679</v>
      </c>
      <c r="AW226" t="s">
        <v>17</v>
      </c>
    </row>
    <row r="227" spans="1:49" hidden="1" x14ac:dyDescent="0.2">
      <c r="A227" t="s">
        <v>0</v>
      </c>
      <c r="B227" t="s">
        <v>1</v>
      </c>
      <c r="C227" s="2">
        <v>45658</v>
      </c>
      <c r="D227" s="2">
        <v>45747</v>
      </c>
      <c r="E227" t="s">
        <v>2</v>
      </c>
      <c r="F227" s="2">
        <v>45679</v>
      </c>
      <c r="G227" t="s">
        <v>121</v>
      </c>
      <c r="H227" t="s">
        <v>140</v>
      </c>
      <c r="I227" t="s">
        <v>1687</v>
      </c>
      <c r="K227" s="2">
        <v>45658</v>
      </c>
      <c r="L227" s="2">
        <v>46022</v>
      </c>
      <c r="M227" t="s">
        <v>6</v>
      </c>
      <c r="N227" t="s">
        <v>7</v>
      </c>
      <c r="O227" t="s">
        <v>8</v>
      </c>
      <c r="P227" t="s">
        <v>1688</v>
      </c>
      <c r="Q227" t="s">
        <v>1688</v>
      </c>
      <c r="R227" t="s">
        <v>1689</v>
      </c>
      <c r="S227" t="s">
        <v>376</v>
      </c>
      <c r="T227" t="s">
        <v>377</v>
      </c>
      <c r="U227" t="s">
        <v>12</v>
      </c>
      <c r="V227" t="s">
        <v>13</v>
      </c>
      <c r="W227" t="s">
        <v>378</v>
      </c>
      <c r="X227" t="s">
        <v>379</v>
      </c>
      <c r="Y227" t="s">
        <v>380</v>
      </c>
      <c r="Z227" t="s">
        <v>17</v>
      </c>
      <c r="AA227" t="s">
        <v>381</v>
      </c>
      <c r="AB227" t="s">
        <v>103</v>
      </c>
      <c r="AC227" t="s">
        <v>382</v>
      </c>
      <c r="AD227" t="s">
        <v>1690</v>
      </c>
      <c r="AE227" t="s">
        <v>39</v>
      </c>
      <c r="AF227" t="s">
        <v>1691</v>
      </c>
      <c r="AG227" t="s">
        <v>1692</v>
      </c>
      <c r="AH227" t="s">
        <v>25</v>
      </c>
      <c r="AI227" t="s">
        <v>26</v>
      </c>
      <c r="AJ227" t="s">
        <v>27</v>
      </c>
      <c r="AK227" t="s">
        <v>28</v>
      </c>
      <c r="AL227" s="3">
        <v>788667</v>
      </c>
      <c r="AM227" s="3">
        <v>0</v>
      </c>
      <c r="AN227" s="3">
        <v>0</v>
      </c>
      <c r="AO227" s="3">
        <v>788667</v>
      </c>
      <c r="AP227" s="3">
        <v>788667</v>
      </c>
      <c r="AQ227" s="3">
        <v>0</v>
      </c>
      <c r="AR227" t="s">
        <v>1693</v>
      </c>
      <c r="AS227" t="s">
        <v>1</v>
      </c>
      <c r="AT227" t="s">
        <v>1694</v>
      </c>
      <c r="AU227" t="s">
        <v>1</v>
      </c>
      <c r="AV227" s="2">
        <v>45679</v>
      </c>
      <c r="AW227" t="s">
        <v>17</v>
      </c>
    </row>
    <row r="228" spans="1:49" hidden="1" x14ac:dyDescent="0.2">
      <c r="A228" t="s">
        <v>0</v>
      </c>
      <c r="B228" t="s">
        <v>1</v>
      </c>
      <c r="C228" s="2">
        <v>45658</v>
      </c>
      <c r="D228" s="2">
        <v>45747</v>
      </c>
      <c r="E228" t="s">
        <v>2</v>
      </c>
      <c r="F228" s="2">
        <v>45679</v>
      </c>
      <c r="G228" t="s">
        <v>121</v>
      </c>
      <c r="H228" t="s">
        <v>140</v>
      </c>
      <c r="I228" t="s">
        <v>1695</v>
      </c>
      <c r="K228" s="2">
        <v>45658</v>
      </c>
      <c r="L228" s="2">
        <v>46022</v>
      </c>
      <c r="M228" t="s">
        <v>6</v>
      </c>
      <c r="N228" t="s">
        <v>7</v>
      </c>
      <c r="O228" t="s">
        <v>8</v>
      </c>
      <c r="P228" t="s">
        <v>1696</v>
      </c>
      <c r="Q228" t="s">
        <v>1696</v>
      </c>
      <c r="R228" t="s">
        <v>1697</v>
      </c>
      <c r="S228" t="s">
        <v>376</v>
      </c>
      <c r="T228" t="s">
        <v>377</v>
      </c>
      <c r="U228" t="s">
        <v>12</v>
      </c>
      <c r="V228" t="s">
        <v>13</v>
      </c>
      <c r="W228" t="s">
        <v>378</v>
      </c>
      <c r="X228" t="s">
        <v>379</v>
      </c>
      <c r="Y228" t="s">
        <v>380</v>
      </c>
      <c r="Z228" t="s">
        <v>17</v>
      </c>
      <c r="AA228" t="s">
        <v>381</v>
      </c>
      <c r="AB228" t="s">
        <v>103</v>
      </c>
      <c r="AC228" t="s">
        <v>382</v>
      </c>
      <c r="AD228" t="s">
        <v>1698</v>
      </c>
      <c r="AE228" t="s">
        <v>39</v>
      </c>
      <c r="AF228" t="s">
        <v>1699</v>
      </c>
      <c r="AG228" t="s">
        <v>1700</v>
      </c>
      <c r="AH228" t="s">
        <v>25</v>
      </c>
      <c r="AI228" t="s">
        <v>26</v>
      </c>
      <c r="AJ228" t="s">
        <v>27</v>
      </c>
      <c r="AK228" t="s">
        <v>28</v>
      </c>
      <c r="AL228" s="3">
        <v>1500000</v>
      </c>
      <c r="AM228" s="3">
        <v>0</v>
      </c>
      <c r="AN228" s="3">
        <v>0</v>
      </c>
      <c r="AO228" s="3">
        <v>1500000</v>
      </c>
      <c r="AP228" s="3">
        <v>1500000</v>
      </c>
      <c r="AQ228" s="3">
        <v>0</v>
      </c>
      <c r="AR228" t="s">
        <v>1701</v>
      </c>
      <c r="AS228" t="s">
        <v>1</v>
      </c>
      <c r="AT228" t="s">
        <v>1702</v>
      </c>
      <c r="AU228" t="s">
        <v>1</v>
      </c>
      <c r="AV228" s="2">
        <v>45679</v>
      </c>
      <c r="AW228" t="s">
        <v>17</v>
      </c>
    </row>
    <row r="229" spans="1:49" hidden="1" x14ac:dyDescent="0.2">
      <c r="A229" t="s">
        <v>0</v>
      </c>
      <c r="B229" t="s">
        <v>1</v>
      </c>
      <c r="C229" s="2">
        <v>45658</v>
      </c>
      <c r="D229" s="2">
        <v>45747</v>
      </c>
      <c r="E229" t="s">
        <v>2</v>
      </c>
      <c r="F229" s="2">
        <v>45679</v>
      </c>
      <c r="G229" t="s">
        <v>121</v>
      </c>
      <c r="H229" t="s">
        <v>140</v>
      </c>
      <c r="I229" t="s">
        <v>1703</v>
      </c>
      <c r="K229" s="2">
        <v>45658</v>
      </c>
      <c r="L229" s="2">
        <v>46022</v>
      </c>
      <c r="M229" t="s">
        <v>6</v>
      </c>
      <c r="N229" t="s">
        <v>7</v>
      </c>
      <c r="O229" t="s">
        <v>8</v>
      </c>
      <c r="P229" t="s">
        <v>1704</v>
      </c>
      <c r="Q229" t="s">
        <v>1704</v>
      </c>
      <c r="R229" t="s">
        <v>1705</v>
      </c>
      <c r="S229" t="s">
        <v>376</v>
      </c>
      <c r="T229" t="s">
        <v>377</v>
      </c>
      <c r="U229" t="s">
        <v>12</v>
      </c>
      <c r="V229" t="s">
        <v>13</v>
      </c>
      <c r="W229" t="s">
        <v>378</v>
      </c>
      <c r="X229" t="s">
        <v>379</v>
      </c>
      <c r="Y229" t="s">
        <v>380</v>
      </c>
      <c r="Z229" t="s">
        <v>17</v>
      </c>
      <c r="AA229" t="s">
        <v>381</v>
      </c>
      <c r="AB229" t="s">
        <v>103</v>
      </c>
      <c r="AC229" t="s">
        <v>382</v>
      </c>
      <c r="AD229" t="s">
        <v>1706</v>
      </c>
      <c r="AE229" t="s">
        <v>39</v>
      </c>
      <c r="AF229" t="s">
        <v>1707</v>
      </c>
      <c r="AG229" t="s">
        <v>1708</v>
      </c>
      <c r="AH229" t="s">
        <v>25</v>
      </c>
      <c r="AI229" t="s">
        <v>26</v>
      </c>
      <c r="AJ229" t="s">
        <v>27</v>
      </c>
      <c r="AK229" t="s">
        <v>28</v>
      </c>
      <c r="AL229" s="3">
        <v>1280000</v>
      </c>
      <c r="AM229" s="3">
        <v>0</v>
      </c>
      <c r="AN229" s="3">
        <v>0</v>
      </c>
      <c r="AO229" s="3">
        <v>1280000</v>
      </c>
      <c r="AP229" s="3">
        <v>1280000</v>
      </c>
      <c r="AQ229" s="3">
        <v>0</v>
      </c>
      <c r="AR229" t="s">
        <v>1709</v>
      </c>
      <c r="AS229" t="s">
        <v>1</v>
      </c>
      <c r="AT229" t="s">
        <v>1710</v>
      </c>
      <c r="AU229" t="s">
        <v>1</v>
      </c>
      <c r="AV229" s="2">
        <v>45679</v>
      </c>
      <c r="AW229" t="s">
        <v>17</v>
      </c>
    </row>
    <row r="230" spans="1:49" hidden="1" x14ac:dyDescent="0.2">
      <c r="A230" t="s">
        <v>0</v>
      </c>
      <c r="B230" t="s">
        <v>1</v>
      </c>
      <c r="C230" s="2">
        <v>45658</v>
      </c>
      <c r="D230" s="2">
        <v>45747</v>
      </c>
      <c r="E230" t="s">
        <v>2</v>
      </c>
      <c r="F230" s="2">
        <v>45679</v>
      </c>
      <c r="G230" t="s">
        <v>323</v>
      </c>
      <c r="H230" t="s">
        <v>1147</v>
      </c>
      <c r="I230" t="s">
        <v>1711</v>
      </c>
      <c r="K230" s="2">
        <v>45658</v>
      </c>
      <c r="L230" s="2">
        <v>46022</v>
      </c>
      <c r="M230" t="s">
        <v>6</v>
      </c>
      <c r="N230" t="s">
        <v>7</v>
      </c>
      <c r="O230" t="s">
        <v>8</v>
      </c>
      <c r="P230" t="s">
        <v>1712</v>
      </c>
      <c r="Q230" t="s">
        <v>1712</v>
      </c>
      <c r="R230" t="s">
        <v>1713</v>
      </c>
      <c r="S230" t="s">
        <v>376</v>
      </c>
      <c r="T230" t="s">
        <v>377</v>
      </c>
      <c r="U230" t="s">
        <v>12</v>
      </c>
      <c r="V230" t="s">
        <v>13</v>
      </c>
      <c r="W230" t="s">
        <v>378</v>
      </c>
      <c r="X230" t="s">
        <v>379</v>
      </c>
      <c r="Y230" t="s">
        <v>380</v>
      </c>
      <c r="Z230" t="s">
        <v>17</v>
      </c>
      <c r="AA230" t="s">
        <v>381</v>
      </c>
      <c r="AB230" t="s">
        <v>1151</v>
      </c>
      <c r="AC230" t="s">
        <v>1152</v>
      </c>
      <c r="AD230" t="s">
        <v>1714</v>
      </c>
      <c r="AE230" t="s">
        <v>22</v>
      </c>
      <c r="AF230" t="s">
        <v>1715</v>
      </c>
      <c r="AG230" t="s">
        <v>1716</v>
      </c>
      <c r="AH230" t="s">
        <v>25</v>
      </c>
      <c r="AI230" t="s">
        <v>26</v>
      </c>
      <c r="AJ230" t="s">
        <v>27</v>
      </c>
      <c r="AK230" t="s">
        <v>28</v>
      </c>
      <c r="AL230" s="3">
        <v>248600815</v>
      </c>
      <c r="AM230" s="3">
        <v>0</v>
      </c>
      <c r="AN230" s="3">
        <v>0</v>
      </c>
      <c r="AO230" s="3">
        <v>248600815</v>
      </c>
      <c r="AP230" s="3">
        <v>184721894</v>
      </c>
      <c r="AQ230" s="3">
        <v>63878921</v>
      </c>
      <c r="AR230" t="s">
        <v>1717</v>
      </c>
      <c r="AS230" t="s">
        <v>1</v>
      </c>
      <c r="AT230" t="s">
        <v>1718</v>
      </c>
      <c r="AU230" t="s">
        <v>1</v>
      </c>
      <c r="AV230" s="2">
        <v>45679</v>
      </c>
      <c r="AW230" t="s">
        <v>17</v>
      </c>
    </row>
    <row r="231" spans="1:49" hidden="1" x14ac:dyDescent="0.2">
      <c r="A231" t="s">
        <v>0</v>
      </c>
      <c r="B231" t="s">
        <v>1</v>
      </c>
      <c r="C231" s="2">
        <v>45658</v>
      </c>
      <c r="D231" s="2">
        <v>45747</v>
      </c>
      <c r="E231" t="s">
        <v>2</v>
      </c>
      <c r="F231" s="2">
        <v>45679</v>
      </c>
      <c r="G231" t="s">
        <v>121</v>
      </c>
      <c r="H231" t="s">
        <v>140</v>
      </c>
      <c r="I231" t="s">
        <v>1719</v>
      </c>
      <c r="K231" s="2">
        <v>45658</v>
      </c>
      <c r="L231" s="2">
        <v>46022</v>
      </c>
      <c r="M231" t="s">
        <v>6</v>
      </c>
      <c r="N231" t="s">
        <v>7</v>
      </c>
      <c r="O231" t="s">
        <v>8</v>
      </c>
      <c r="P231" t="s">
        <v>1720</v>
      </c>
      <c r="Q231" t="s">
        <v>1720</v>
      </c>
      <c r="R231" t="s">
        <v>1721</v>
      </c>
      <c r="S231" t="s">
        <v>376</v>
      </c>
      <c r="T231" t="s">
        <v>377</v>
      </c>
      <c r="U231" t="s">
        <v>12</v>
      </c>
      <c r="V231" t="s">
        <v>13</v>
      </c>
      <c r="W231" t="s">
        <v>378</v>
      </c>
      <c r="X231" t="s">
        <v>379</v>
      </c>
      <c r="Y231" t="s">
        <v>380</v>
      </c>
      <c r="Z231" t="s">
        <v>17</v>
      </c>
      <c r="AA231" t="s">
        <v>381</v>
      </c>
      <c r="AB231" t="s">
        <v>103</v>
      </c>
      <c r="AC231" t="s">
        <v>382</v>
      </c>
      <c r="AD231" t="s">
        <v>1722</v>
      </c>
      <c r="AE231" t="s">
        <v>39</v>
      </c>
      <c r="AF231" t="s">
        <v>1723</v>
      </c>
      <c r="AG231" t="s">
        <v>1724</v>
      </c>
      <c r="AH231" t="s">
        <v>25</v>
      </c>
      <c r="AI231" t="s">
        <v>26</v>
      </c>
      <c r="AJ231" t="s">
        <v>27</v>
      </c>
      <c r="AK231" t="s">
        <v>28</v>
      </c>
      <c r="AL231" s="3">
        <v>1280000</v>
      </c>
      <c r="AM231" s="3">
        <v>0</v>
      </c>
      <c r="AN231" s="3">
        <v>0</v>
      </c>
      <c r="AO231" s="3">
        <v>1280000</v>
      </c>
      <c r="AP231" s="3">
        <v>1280000</v>
      </c>
      <c r="AQ231" s="3">
        <v>0</v>
      </c>
      <c r="AR231" t="s">
        <v>1725</v>
      </c>
      <c r="AS231" t="s">
        <v>1</v>
      </c>
      <c r="AT231" t="s">
        <v>1726</v>
      </c>
      <c r="AU231" t="s">
        <v>1</v>
      </c>
      <c r="AV231" s="2">
        <v>45679</v>
      </c>
      <c r="AW231" t="s">
        <v>17</v>
      </c>
    </row>
    <row r="232" spans="1:49" hidden="1" x14ac:dyDescent="0.2">
      <c r="A232" t="s">
        <v>0</v>
      </c>
      <c r="B232" t="s">
        <v>1</v>
      </c>
      <c r="C232" s="2">
        <v>45658</v>
      </c>
      <c r="D232" s="2">
        <v>45747</v>
      </c>
      <c r="E232" t="s">
        <v>2</v>
      </c>
      <c r="F232" s="2">
        <v>45679</v>
      </c>
      <c r="G232" t="s">
        <v>121</v>
      </c>
      <c r="H232" t="s">
        <v>140</v>
      </c>
      <c r="I232" t="s">
        <v>1727</v>
      </c>
      <c r="K232" s="2">
        <v>45658</v>
      </c>
      <c r="L232" s="2">
        <v>46022</v>
      </c>
      <c r="M232" t="s">
        <v>6</v>
      </c>
      <c r="N232" t="s">
        <v>7</v>
      </c>
      <c r="O232" t="s">
        <v>8</v>
      </c>
      <c r="P232" t="s">
        <v>1728</v>
      </c>
      <c r="Q232" t="s">
        <v>1728</v>
      </c>
      <c r="R232" t="s">
        <v>1729</v>
      </c>
      <c r="S232" t="s">
        <v>376</v>
      </c>
      <c r="T232" t="s">
        <v>377</v>
      </c>
      <c r="U232" t="s">
        <v>12</v>
      </c>
      <c r="V232" t="s">
        <v>13</v>
      </c>
      <c r="W232" t="s">
        <v>378</v>
      </c>
      <c r="X232" t="s">
        <v>379</v>
      </c>
      <c r="Y232" t="s">
        <v>380</v>
      </c>
      <c r="Z232" t="s">
        <v>17</v>
      </c>
      <c r="AA232" t="s">
        <v>381</v>
      </c>
      <c r="AB232" t="s">
        <v>103</v>
      </c>
      <c r="AC232" t="s">
        <v>382</v>
      </c>
      <c r="AD232" t="s">
        <v>1730</v>
      </c>
      <c r="AE232" t="s">
        <v>39</v>
      </c>
      <c r="AF232" t="s">
        <v>1731</v>
      </c>
      <c r="AG232" t="s">
        <v>1732</v>
      </c>
      <c r="AH232" t="s">
        <v>25</v>
      </c>
      <c r="AI232" t="s">
        <v>26</v>
      </c>
      <c r="AJ232" t="s">
        <v>27</v>
      </c>
      <c r="AK232" t="s">
        <v>28</v>
      </c>
      <c r="AL232" s="3">
        <v>1152000</v>
      </c>
      <c r="AM232" s="3">
        <v>0</v>
      </c>
      <c r="AN232" s="3">
        <v>0</v>
      </c>
      <c r="AO232" s="3">
        <v>1152000</v>
      </c>
      <c r="AP232" s="3">
        <v>1152000</v>
      </c>
      <c r="AQ232" s="3">
        <v>0</v>
      </c>
      <c r="AR232" t="s">
        <v>1733</v>
      </c>
      <c r="AS232" t="s">
        <v>1</v>
      </c>
      <c r="AT232" t="s">
        <v>1734</v>
      </c>
      <c r="AU232" t="s">
        <v>1</v>
      </c>
      <c r="AV232" s="2">
        <v>45679</v>
      </c>
      <c r="AW232" t="s">
        <v>17</v>
      </c>
    </row>
    <row r="233" spans="1:49" hidden="1" x14ac:dyDescent="0.2">
      <c r="A233" t="s">
        <v>0</v>
      </c>
      <c r="B233" t="s">
        <v>1</v>
      </c>
      <c r="C233" s="2">
        <v>45658</v>
      </c>
      <c r="D233" s="2">
        <v>45747</v>
      </c>
      <c r="E233" t="s">
        <v>2</v>
      </c>
      <c r="F233" s="2">
        <v>45679</v>
      </c>
      <c r="G233" t="s">
        <v>121</v>
      </c>
      <c r="H233" t="s">
        <v>140</v>
      </c>
      <c r="I233" t="s">
        <v>1735</v>
      </c>
      <c r="K233" s="2">
        <v>45658</v>
      </c>
      <c r="L233" s="2">
        <v>46022</v>
      </c>
      <c r="M233" t="s">
        <v>6</v>
      </c>
      <c r="N233" t="s">
        <v>7</v>
      </c>
      <c r="O233" t="s">
        <v>8</v>
      </c>
      <c r="P233" t="s">
        <v>1736</v>
      </c>
      <c r="Q233" t="s">
        <v>1736</v>
      </c>
      <c r="R233" t="s">
        <v>1737</v>
      </c>
      <c r="S233" t="s">
        <v>376</v>
      </c>
      <c r="T233" t="s">
        <v>377</v>
      </c>
      <c r="U233" t="s">
        <v>12</v>
      </c>
      <c r="V233" t="s">
        <v>13</v>
      </c>
      <c r="W233" t="s">
        <v>378</v>
      </c>
      <c r="X233" t="s">
        <v>379</v>
      </c>
      <c r="Y233" t="s">
        <v>380</v>
      </c>
      <c r="Z233" t="s">
        <v>17</v>
      </c>
      <c r="AA233" t="s">
        <v>381</v>
      </c>
      <c r="AB233" t="s">
        <v>103</v>
      </c>
      <c r="AC233" t="s">
        <v>382</v>
      </c>
      <c r="AD233" t="s">
        <v>996</v>
      </c>
      <c r="AE233" t="s">
        <v>39</v>
      </c>
      <c r="AF233" t="s">
        <v>997</v>
      </c>
      <c r="AG233" t="s">
        <v>998</v>
      </c>
      <c r="AH233" t="s">
        <v>25</v>
      </c>
      <c r="AI233" t="s">
        <v>26</v>
      </c>
      <c r="AJ233" t="s">
        <v>27</v>
      </c>
      <c r="AK233" t="s">
        <v>28</v>
      </c>
      <c r="AL233" s="3">
        <v>901333</v>
      </c>
      <c r="AM233" s="3">
        <v>0</v>
      </c>
      <c r="AN233" s="3">
        <v>0</v>
      </c>
      <c r="AO233" s="3">
        <v>901333</v>
      </c>
      <c r="AP233" s="3">
        <v>901333</v>
      </c>
      <c r="AQ233" s="3">
        <v>0</v>
      </c>
      <c r="AR233" t="s">
        <v>1738</v>
      </c>
      <c r="AS233" t="s">
        <v>1</v>
      </c>
      <c r="AT233" t="s">
        <v>1739</v>
      </c>
      <c r="AU233" t="s">
        <v>1</v>
      </c>
      <c r="AV233" s="2">
        <v>45679</v>
      </c>
      <c r="AW233" t="s">
        <v>17</v>
      </c>
    </row>
    <row r="234" spans="1:49" hidden="1" x14ac:dyDescent="0.2">
      <c r="A234" t="s">
        <v>0</v>
      </c>
      <c r="B234" t="s">
        <v>1</v>
      </c>
      <c r="C234" s="2">
        <v>45658</v>
      </c>
      <c r="D234" s="2">
        <v>45747</v>
      </c>
      <c r="E234" t="s">
        <v>2</v>
      </c>
      <c r="F234" s="2">
        <v>45679</v>
      </c>
      <c r="G234" t="s">
        <v>121</v>
      </c>
      <c r="H234" t="s">
        <v>140</v>
      </c>
      <c r="I234" t="s">
        <v>1740</v>
      </c>
      <c r="K234" s="2">
        <v>45658</v>
      </c>
      <c r="L234" s="2">
        <v>46022</v>
      </c>
      <c r="M234" t="s">
        <v>6</v>
      </c>
      <c r="N234" t="s">
        <v>7</v>
      </c>
      <c r="O234" t="s">
        <v>8</v>
      </c>
      <c r="P234" t="s">
        <v>1741</v>
      </c>
      <c r="Q234" t="s">
        <v>1741</v>
      </c>
      <c r="R234" t="s">
        <v>1742</v>
      </c>
      <c r="S234" t="s">
        <v>376</v>
      </c>
      <c r="T234" t="s">
        <v>377</v>
      </c>
      <c r="U234" t="s">
        <v>12</v>
      </c>
      <c r="V234" t="s">
        <v>13</v>
      </c>
      <c r="W234" t="s">
        <v>378</v>
      </c>
      <c r="X234" t="s">
        <v>379</v>
      </c>
      <c r="Y234" t="s">
        <v>380</v>
      </c>
      <c r="Z234" t="s">
        <v>17</v>
      </c>
      <c r="AA234" t="s">
        <v>381</v>
      </c>
      <c r="AB234" t="s">
        <v>103</v>
      </c>
      <c r="AC234" t="s">
        <v>382</v>
      </c>
      <c r="AD234" t="s">
        <v>483</v>
      </c>
      <c r="AE234" t="s">
        <v>39</v>
      </c>
      <c r="AF234" t="s">
        <v>484</v>
      </c>
      <c r="AG234" t="s">
        <v>485</v>
      </c>
      <c r="AH234" t="s">
        <v>25</v>
      </c>
      <c r="AI234" t="s">
        <v>26</v>
      </c>
      <c r="AJ234" t="s">
        <v>27</v>
      </c>
      <c r="AK234" t="s">
        <v>28</v>
      </c>
      <c r="AL234" s="3">
        <v>1733333</v>
      </c>
      <c r="AM234" s="3">
        <v>0</v>
      </c>
      <c r="AN234" s="3">
        <v>0</v>
      </c>
      <c r="AO234" s="3">
        <v>1733333</v>
      </c>
      <c r="AP234" s="3">
        <v>1733333</v>
      </c>
      <c r="AQ234" s="3">
        <v>0</v>
      </c>
      <c r="AR234" t="s">
        <v>1743</v>
      </c>
      <c r="AS234" t="s">
        <v>1</v>
      </c>
      <c r="AT234" t="s">
        <v>1744</v>
      </c>
      <c r="AU234" t="s">
        <v>1</v>
      </c>
      <c r="AV234" s="2">
        <v>45679</v>
      </c>
      <c r="AW234" t="s">
        <v>17</v>
      </c>
    </row>
    <row r="235" spans="1:49" hidden="1" x14ac:dyDescent="0.2">
      <c r="A235" t="s">
        <v>0</v>
      </c>
      <c r="B235" t="s">
        <v>1</v>
      </c>
      <c r="C235" s="2">
        <v>45658</v>
      </c>
      <c r="D235" s="2">
        <v>45747</v>
      </c>
      <c r="E235" t="s">
        <v>2</v>
      </c>
      <c r="F235" s="2">
        <v>45679</v>
      </c>
      <c r="G235" t="s">
        <v>121</v>
      </c>
      <c r="H235" t="s">
        <v>140</v>
      </c>
      <c r="I235" t="s">
        <v>1745</v>
      </c>
      <c r="K235" s="2">
        <v>45658</v>
      </c>
      <c r="L235" s="2">
        <v>46022</v>
      </c>
      <c r="M235" t="s">
        <v>6</v>
      </c>
      <c r="N235" t="s">
        <v>7</v>
      </c>
      <c r="O235" t="s">
        <v>8</v>
      </c>
      <c r="P235" t="s">
        <v>1746</v>
      </c>
      <c r="Q235" t="s">
        <v>1746</v>
      </c>
      <c r="R235" t="s">
        <v>1747</v>
      </c>
      <c r="S235" t="s">
        <v>376</v>
      </c>
      <c r="T235" t="s">
        <v>377</v>
      </c>
      <c r="U235" t="s">
        <v>12</v>
      </c>
      <c r="V235" t="s">
        <v>13</v>
      </c>
      <c r="W235" t="s">
        <v>378</v>
      </c>
      <c r="X235" t="s">
        <v>379</v>
      </c>
      <c r="Y235" t="s">
        <v>380</v>
      </c>
      <c r="Z235" t="s">
        <v>17</v>
      </c>
      <c r="AA235" t="s">
        <v>381</v>
      </c>
      <c r="AB235" t="s">
        <v>103</v>
      </c>
      <c r="AC235" t="s">
        <v>382</v>
      </c>
      <c r="AD235" t="s">
        <v>1748</v>
      </c>
      <c r="AE235" t="s">
        <v>39</v>
      </c>
      <c r="AF235" t="s">
        <v>1749</v>
      </c>
      <c r="AG235" t="s">
        <v>1750</v>
      </c>
      <c r="AH235" t="s">
        <v>25</v>
      </c>
      <c r="AI235" t="s">
        <v>26</v>
      </c>
      <c r="AJ235" t="s">
        <v>27</v>
      </c>
      <c r="AK235" t="s">
        <v>28</v>
      </c>
      <c r="AL235" s="3">
        <v>1073333</v>
      </c>
      <c r="AM235" s="3">
        <v>0</v>
      </c>
      <c r="AN235" s="3">
        <v>0</v>
      </c>
      <c r="AO235" s="3">
        <v>1073333</v>
      </c>
      <c r="AP235" s="3">
        <v>1073333</v>
      </c>
      <c r="AQ235" s="3">
        <v>0</v>
      </c>
      <c r="AR235" t="s">
        <v>1751</v>
      </c>
      <c r="AS235" t="s">
        <v>1</v>
      </c>
      <c r="AT235" t="s">
        <v>1752</v>
      </c>
      <c r="AU235" t="s">
        <v>1</v>
      </c>
      <c r="AV235" s="2">
        <v>45679</v>
      </c>
      <c r="AW235" t="s">
        <v>17</v>
      </c>
    </row>
    <row r="236" spans="1:49" hidden="1" x14ac:dyDescent="0.2">
      <c r="A236" t="s">
        <v>0</v>
      </c>
      <c r="B236" t="s">
        <v>1</v>
      </c>
      <c r="C236" s="2">
        <v>45658</v>
      </c>
      <c r="D236" s="2">
        <v>45747</v>
      </c>
      <c r="E236" t="s">
        <v>2</v>
      </c>
      <c r="F236" s="2">
        <v>45679</v>
      </c>
      <c r="G236" t="s">
        <v>121</v>
      </c>
      <c r="H236" t="s">
        <v>140</v>
      </c>
      <c r="I236" t="s">
        <v>1753</v>
      </c>
      <c r="K236" s="2">
        <v>45658</v>
      </c>
      <c r="L236" s="2">
        <v>46022</v>
      </c>
      <c r="M236" t="s">
        <v>6</v>
      </c>
      <c r="N236" t="s">
        <v>7</v>
      </c>
      <c r="O236" t="s">
        <v>8</v>
      </c>
      <c r="P236" t="s">
        <v>1754</v>
      </c>
      <c r="Q236" t="s">
        <v>1754</v>
      </c>
      <c r="R236" t="s">
        <v>1755</v>
      </c>
      <c r="S236" t="s">
        <v>376</v>
      </c>
      <c r="T236" t="s">
        <v>377</v>
      </c>
      <c r="U236" t="s">
        <v>12</v>
      </c>
      <c r="V236" t="s">
        <v>13</v>
      </c>
      <c r="W236" t="s">
        <v>378</v>
      </c>
      <c r="X236" t="s">
        <v>379</v>
      </c>
      <c r="Y236" t="s">
        <v>380</v>
      </c>
      <c r="Z236" t="s">
        <v>17</v>
      </c>
      <c r="AA236" t="s">
        <v>381</v>
      </c>
      <c r="AB236" t="s">
        <v>103</v>
      </c>
      <c r="AC236" t="s">
        <v>382</v>
      </c>
      <c r="AD236" t="s">
        <v>1756</v>
      </c>
      <c r="AE236" t="s">
        <v>39</v>
      </c>
      <c r="AF236" t="s">
        <v>1757</v>
      </c>
      <c r="AG236" t="s">
        <v>1758</v>
      </c>
      <c r="AH236" t="s">
        <v>25</v>
      </c>
      <c r="AI236" t="s">
        <v>26</v>
      </c>
      <c r="AJ236" t="s">
        <v>27</v>
      </c>
      <c r="AK236" t="s">
        <v>28</v>
      </c>
      <c r="AL236" s="3">
        <v>2920000</v>
      </c>
      <c r="AM236" s="3">
        <v>0</v>
      </c>
      <c r="AN236" s="3">
        <v>0</v>
      </c>
      <c r="AO236" s="3">
        <v>2920000</v>
      </c>
      <c r="AP236" s="3">
        <v>2920000</v>
      </c>
      <c r="AQ236" s="3">
        <v>0</v>
      </c>
      <c r="AR236" t="s">
        <v>1759</v>
      </c>
      <c r="AS236" t="s">
        <v>1</v>
      </c>
      <c r="AT236" t="s">
        <v>1760</v>
      </c>
      <c r="AU236" t="s">
        <v>1</v>
      </c>
      <c r="AV236" s="2">
        <v>45679</v>
      </c>
      <c r="AW236" t="s">
        <v>17</v>
      </c>
    </row>
    <row r="237" spans="1:49" hidden="1" x14ac:dyDescent="0.2">
      <c r="A237" t="s">
        <v>0</v>
      </c>
      <c r="B237" t="s">
        <v>1</v>
      </c>
      <c r="C237" s="2">
        <v>45658</v>
      </c>
      <c r="D237" s="2">
        <v>45747</v>
      </c>
      <c r="E237" t="s">
        <v>2</v>
      </c>
      <c r="F237" s="2">
        <v>45679</v>
      </c>
      <c r="G237" t="s">
        <v>121</v>
      </c>
      <c r="H237" t="s">
        <v>140</v>
      </c>
      <c r="I237" t="s">
        <v>1761</v>
      </c>
      <c r="K237" s="2">
        <v>45658</v>
      </c>
      <c r="L237" s="2">
        <v>46022</v>
      </c>
      <c r="M237" t="s">
        <v>6</v>
      </c>
      <c r="N237" t="s">
        <v>7</v>
      </c>
      <c r="O237" t="s">
        <v>8</v>
      </c>
      <c r="P237" t="s">
        <v>1762</v>
      </c>
      <c r="Q237" t="s">
        <v>1762</v>
      </c>
      <c r="R237" t="s">
        <v>1763</v>
      </c>
      <c r="S237" t="s">
        <v>376</v>
      </c>
      <c r="T237" t="s">
        <v>377</v>
      </c>
      <c r="U237" t="s">
        <v>12</v>
      </c>
      <c r="V237" t="s">
        <v>13</v>
      </c>
      <c r="W237" t="s">
        <v>378</v>
      </c>
      <c r="X237" t="s">
        <v>379</v>
      </c>
      <c r="Y237" t="s">
        <v>380</v>
      </c>
      <c r="Z237" t="s">
        <v>17</v>
      </c>
      <c r="AA237" t="s">
        <v>381</v>
      </c>
      <c r="AB237" t="s">
        <v>103</v>
      </c>
      <c r="AC237" t="s">
        <v>382</v>
      </c>
      <c r="AD237" t="s">
        <v>1764</v>
      </c>
      <c r="AE237" t="s">
        <v>39</v>
      </c>
      <c r="AF237" t="s">
        <v>1765</v>
      </c>
      <c r="AG237" t="s">
        <v>1766</v>
      </c>
      <c r="AH237" t="s">
        <v>25</v>
      </c>
      <c r="AI237" t="s">
        <v>26</v>
      </c>
      <c r="AJ237" t="s">
        <v>27</v>
      </c>
      <c r="AK237" t="s">
        <v>28</v>
      </c>
      <c r="AL237" s="3">
        <v>2400000</v>
      </c>
      <c r="AM237" s="3">
        <v>0</v>
      </c>
      <c r="AN237" s="3">
        <v>0</v>
      </c>
      <c r="AO237" s="3">
        <v>2400000</v>
      </c>
      <c r="AP237" s="3">
        <v>2400000</v>
      </c>
      <c r="AQ237" s="3">
        <v>0</v>
      </c>
      <c r="AR237" t="s">
        <v>1767</v>
      </c>
      <c r="AS237" t="s">
        <v>1</v>
      </c>
      <c r="AT237" t="s">
        <v>1768</v>
      </c>
      <c r="AU237" t="s">
        <v>1</v>
      </c>
      <c r="AV237" s="2">
        <v>45679</v>
      </c>
      <c r="AW237" t="s">
        <v>17</v>
      </c>
    </row>
    <row r="238" spans="1:49" hidden="1" x14ac:dyDescent="0.2">
      <c r="A238" t="s">
        <v>0</v>
      </c>
      <c r="B238" t="s">
        <v>1</v>
      </c>
      <c r="C238" s="2">
        <v>45658</v>
      </c>
      <c r="D238" s="2">
        <v>45747</v>
      </c>
      <c r="E238" t="s">
        <v>2</v>
      </c>
      <c r="F238" s="2">
        <v>45679</v>
      </c>
      <c r="G238" t="s">
        <v>121</v>
      </c>
      <c r="H238" t="s">
        <v>140</v>
      </c>
      <c r="I238" t="s">
        <v>1769</v>
      </c>
      <c r="K238" s="2">
        <v>45658</v>
      </c>
      <c r="L238" s="2">
        <v>46022</v>
      </c>
      <c r="M238" t="s">
        <v>6</v>
      </c>
      <c r="N238" t="s">
        <v>7</v>
      </c>
      <c r="O238" t="s">
        <v>8</v>
      </c>
      <c r="P238" t="s">
        <v>1770</v>
      </c>
      <c r="Q238" t="s">
        <v>1770</v>
      </c>
      <c r="R238" t="s">
        <v>1771</v>
      </c>
      <c r="S238" t="s">
        <v>376</v>
      </c>
      <c r="T238" t="s">
        <v>377</v>
      </c>
      <c r="U238" t="s">
        <v>12</v>
      </c>
      <c r="V238" t="s">
        <v>13</v>
      </c>
      <c r="W238" t="s">
        <v>378</v>
      </c>
      <c r="X238" t="s">
        <v>379</v>
      </c>
      <c r="Y238" t="s">
        <v>380</v>
      </c>
      <c r="Z238" t="s">
        <v>17</v>
      </c>
      <c r="AA238" t="s">
        <v>381</v>
      </c>
      <c r="AB238" t="s">
        <v>103</v>
      </c>
      <c r="AC238" t="s">
        <v>382</v>
      </c>
      <c r="AD238" t="s">
        <v>814</v>
      </c>
      <c r="AE238" t="s">
        <v>39</v>
      </c>
      <c r="AF238" t="s">
        <v>815</v>
      </c>
      <c r="AG238" t="s">
        <v>816</v>
      </c>
      <c r="AH238" t="s">
        <v>25</v>
      </c>
      <c r="AI238" t="s">
        <v>26</v>
      </c>
      <c r="AJ238" t="s">
        <v>27</v>
      </c>
      <c r="AK238" t="s">
        <v>28</v>
      </c>
      <c r="AL238" s="3">
        <v>2000000</v>
      </c>
      <c r="AM238" s="3">
        <v>0</v>
      </c>
      <c r="AN238" s="3">
        <v>0</v>
      </c>
      <c r="AO238" s="3">
        <v>2000000</v>
      </c>
      <c r="AP238" s="3">
        <v>2000000</v>
      </c>
      <c r="AQ238" s="3">
        <v>0</v>
      </c>
      <c r="AR238" t="s">
        <v>1772</v>
      </c>
      <c r="AS238" t="s">
        <v>1</v>
      </c>
      <c r="AT238" t="s">
        <v>1773</v>
      </c>
      <c r="AU238" t="s">
        <v>1</v>
      </c>
      <c r="AV238" s="2">
        <v>45679</v>
      </c>
      <c r="AW238" t="s">
        <v>17</v>
      </c>
    </row>
    <row r="239" spans="1:49" hidden="1" x14ac:dyDescent="0.2">
      <c r="A239" t="s">
        <v>0</v>
      </c>
      <c r="B239" t="s">
        <v>1</v>
      </c>
      <c r="C239" s="2">
        <v>45658</v>
      </c>
      <c r="D239" s="2">
        <v>45747</v>
      </c>
      <c r="E239" t="s">
        <v>2</v>
      </c>
      <c r="F239" s="2">
        <v>45679</v>
      </c>
      <c r="G239" t="s">
        <v>121</v>
      </c>
      <c r="H239" t="s">
        <v>140</v>
      </c>
      <c r="I239" t="s">
        <v>1774</v>
      </c>
      <c r="K239" s="2">
        <v>45658</v>
      </c>
      <c r="L239" s="2">
        <v>46022</v>
      </c>
      <c r="M239" t="s">
        <v>6</v>
      </c>
      <c r="N239" t="s">
        <v>7</v>
      </c>
      <c r="O239" t="s">
        <v>8</v>
      </c>
      <c r="P239" t="s">
        <v>1775</v>
      </c>
      <c r="Q239" t="s">
        <v>1775</v>
      </c>
      <c r="R239" t="s">
        <v>1776</v>
      </c>
      <c r="S239" t="s">
        <v>376</v>
      </c>
      <c r="T239" t="s">
        <v>377</v>
      </c>
      <c r="U239" t="s">
        <v>12</v>
      </c>
      <c r="V239" t="s">
        <v>13</v>
      </c>
      <c r="W239" t="s">
        <v>378</v>
      </c>
      <c r="X239" t="s">
        <v>379</v>
      </c>
      <c r="Y239" t="s">
        <v>380</v>
      </c>
      <c r="Z239" t="s">
        <v>17</v>
      </c>
      <c r="AA239" t="s">
        <v>381</v>
      </c>
      <c r="AB239" t="s">
        <v>103</v>
      </c>
      <c r="AC239" t="s">
        <v>382</v>
      </c>
      <c r="AD239" t="s">
        <v>1777</v>
      </c>
      <c r="AE239" t="s">
        <v>39</v>
      </c>
      <c r="AF239" t="s">
        <v>1778</v>
      </c>
      <c r="AG239" t="s">
        <v>1779</v>
      </c>
      <c r="AH239" t="s">
        <v>25</v>
      </c>
      <c r="AI239" t="s">
        <v>26</v>
      </c>
      <c r="AJ239" t="s">
        <v>27</v>
      </c>
      <c r="AK239" t="s">
        <v>28</v>
      </c>
      <c r="AL239" s="3">
        <v>2133334</v>
      </c>
      <c r="AM239" s="3">
        <v>0</v>
      </c>
      <c r="AN239" s="3">
        <v>0</v>
      </c>
      <c r="AO239" s="3">
        <v>2133334</v>
      </c>
      <c r="AP239" s="3">
        <v>2133334</v>
      </c>
      <c r="AQ239" s="3">
        <v>0</v>
      </c>
      <c r="AR239" t="s">
        <v>1780</v>
      </c>
      <c r="AS239" t="s">
        <v>1</v>
      </c>
      <c r="AT239" t="s">
        <v>1781</v>
      </c>
      <c r="AU239" t="s">
        <v>1</v>
      </c>
      <c r="AV239" s="2">
        <v>45679</v>
      </c>
      <c r="AW239" t="s">
        <v>17</v>
      </c>
    </row>
    <row r="240" spans="1:49" hidden="1" x14ac:dyDescent="0.2">
      <c r="A240" t="s">
        <v>0</v>
      </c>
      <c r="B240" t="s">
        <v>1</v>
      </c>
      <c r="C240" s="2">
        <v>45658</v>
      </c>
      <c r="D240" s="2">
        <v>45747</v>
      </c>
      <c r="E240" t="s">
        <v>2</v>
      </c>
      <c r="F240" s="2">
        <v>45679</v>
      </c>
      <c r="G240" t="s">
        <v>121</v>
      </c>
      <c r="H240" t="s">
        <v>140</v>
      </c>
      <c r="I240" t="s">
        <v>1782</v>
      </c>
      <c r="K240" s="2">
        <v>45658</v>
      </c>
      <c r="L240" s="2">
        <v>46022</v>
      </c>
      <c r="M240" t="s">
        <v>6</v>
      </c>
      <c r="N240" t="s">
        <v>7</v>
      </c>
      <c r="O240" t="s">
        <v>8</v>
      </c>
      <c r="P240" t="s">
        <v>1783</v>
      </c>
      <c r="Q240" t="s">
        <v>1783</v>
      </c>
      <c r="R240" t="s">
        <v>1784</v>
      </c>
      <c r="S240" t="s">
        <v>376</v>
      </c>
      <c r="T240" t="s">
        <v>377</v>
      </c>
      <c r="U240" t="s">
        <v>12</v>
      </c>
      <c r="V240" t="s">
        <v>13</v>
      </c>
      <c r="W240" t="s">
        <v>378</v>
      </c>
      <c r="X240" t="s">
        <v>379</v>
      </c>
      <c r="Y240" t="s">
        <v>380</v>
      </c>
      <c r="Z240" t="s">
        <v>17</v>
      </c>
      <c r="AA240" t="s">
        <v>381</v>
      </c>
      <c r="AB240" t="s">
        <v>103</v>
      </c>
      <c r="AC240" t="s">
        <v>382</v>
      </c>
      <c r="AD240" t="s">
        <v>1785</v>
      </c>
      <c r="AE240" t="s">
        <v>39</v>
      </c>
      <c r="AF240" t="s">
        <v>1786</v>
      </c>
      <c r="AG240" t="s">
        <v>1787</v>
      </c>
      <c r="AH240" t="s">
        <v>25</v>
      </c>
      <c r="AI240" t="s">
        <v>26</v>
      </c>
      <c r="AJ240" t="s">
        <v>27</v>
      </c>
      <c r="AK240" t="s">
        <v>28</v>
      </c>
      <c r="AL240" s="3">
        <v>1166667</v>
      </c>
      <c r="AM240" s="3">
        <v>0</v>
      </c>
      <c r="AN240" s="3">
        <v>0</v>
      </c>
      <c r="AO240" s="3">
        <v>1166667</v>
      </c>
      <c r="AP240" s="3">
        <v>1166667</v>
      </c>
      <c r="AQ240" s="3">
        <v>0</v>
      </c>
      <c r="AR240" t="s">
        <v>1788</v>
      </c>
      <c r="AS240" t="s">
        <v>1</v>
      </c>
      <c r="AT240" t="s">
        <v>1789</v>
      </c>
      <c r="AU240" t="s">
        <v>1</v>
      </c>
      <c r="AV240" s="2">
        <v>45679</v>
      </c>
      <c r="AW240" t="s">
        <v>17</v>
      </c>
    </row>
    <row r="241" spans="1:49" hidden="1" x14ac:dyDescent="0.2">
      <c r="A241" t="s">
        <v>0</v>
      </c>
      <c r="B241" t="s">
        <v>1</v>
      </c>
      <c r="C241" s="2">
        <v>45658</v>
      </c>
      <c r="D241" s="2">
        <v>45747</v>
      </c>
      <c r="E241" t="s">
        <v>2</v>
      </c>
      <c r="F241" s="2">
        <v>45679</v>
      </c>
      <c r="G241" t="s">
        <v>121</v>
      </c>
      <c r="H241" t="s">
        <v>140</v>
      </c>
      <c r="I241" t="s">
        <v>1790</v>
      </c>
      <c r="K241" s="2">
        <v>45658</v>
      </c>
      <c r="L241" s="2">
        <v>46022</v>
      </c>
      <c r="M241" t="s">
        <v>6</v>
      </c>
      <c r="N241" t="s">
        <v>7</v>
      </c>
      <c r="O241" t="s">
        <v>8</v>
      </c>
      <c r="P241" t="s">
        <v>1791</v>
      </c>
      <c r="Q241" t="s">
        <v>1791</v>
      </c>
      <c r="R241" t="s">
        <v>1792</v>
      </c>
      <c r="S241" t="s">
        <v>376</v>
      </c>
      <c r="T241" t="s">
        <v>377</v>
      </c>
      <c r="U241" t="s">
        <v>12</v>
      </c>
      <c r="V241" t="s">
        <v>13</v>
      </c>
      <c r="W241" t="s">
        <v>378</v>
      </c>
      <c r="X241" t="s">
        <v>379</v>
      </c>
      <c r="Y241" t="s">
        <v>380</v>
      </c>
      <c r="Z241" t="s">
        <v>17</v>
      </c>
      <c r="AA241" t="s">
        <v>381</v>
      </c>
      <c r="AB241" t="s">
        <v>103</v>
      </c>
      <c r="AC241" t="s">
        <v>382</v>
      </c>
      <c r="AD241" t="s">
        <v>1793</v>
      </c>
      <c r="AE241" t="s">
        <v>39</v>
      </c>
      <c r="AF241" t="s">
        <v>1794</v>
      </c>
      <c r="AG241" t="s">
        <v>1795</v>
      </c>
      <c r="AH241" t="s">
        <v>25</v>
      </c>
      <c r="AI241" t="s">
        <v>26</v>
      </c>
      <c r="AJ241" t="s">
        <v>27</v>
      </c>
      <c r="AK241" t="s">
        <v>28</v>
      </c>
      <c r="AL241" s="3">
        <v>2400000</v>
      </c>
      <c r="AM241" s="3">
        <v>0</v>
      </c>
      <c r="AN241" s="3">
        <v>0</v>
      </c>
      <c r="AO241" s="3">
        <v>2400000</v>
      </c>
      <c r="AP241" s="3">
        <v>2400000</v>
      </c>
      <c r="AQ241" s="3">
        <v>0</v>
      </c>
      <c r="AR241" t="s">
        <v>1796</v>
      </c>
      <c r="AS241" t="s">
        <v>1</v>
      </c>
      <c r="AT241" t="s">
        <v>1797</v>
      </c>
      <c r="AU241" t="s">
        <v>1</v>
      </c>
      <c r="AV241" s="2">
        <v>45679</v>
      </c>
      <c r="AW241" t="s">
        <v>17</v>
      </c>
    </row>
    <row r="242" spans="1:49" hidden="1" x14ac:dyDescent="0.2">
      <c r="A242" t="s">
        <v>0</v>
      </c>
      <c r="B242" t="s">
        <v>1</v>
      </c>
      <c r="C242" s="2">
        <v>45658</v>
      </c>
      <c r="D242" s="2">
        <v>45747</v>
      </c>
      <c r="E242" t="s">
        <v>2</v>
      </c>
      <c r="F242" s="2">
        <v>45679</v>
      </c>
      <c r="G242" t="s">
        <v>121</v>
      </c>
      <c r="H242" t="s">
        <v>140</v>
      </c>
      <c r="I242" t="s">
        <v>1798</v>
      </c>
      <c r="K242" s="2">
        <v>45658</v>
      </c>
      <c r="L242" s="2">
        <v>46022</v>
      </c>
      <c r="M242" t="s">
        <v>6</v>
      </c>
      <c r="N242" t="s">
        <v>7</v>
      </c>
      <c r="O242" t="s">
        <v>8</v>
      </c>
      <c r="P242" t="s">
        <v>1799</v>
      </c>
      <c r="Q242" t="s">
        <v>1799</v>
      </c>
      <c r="R242" t="s">
        <v>1800</v>
      </c>
      <c r="S242" t="s">
        <v>376</v>
      </c>
      <c r="T242" t="s">
        <v>377</v>
      </c>
      <c r="U242" t="s">
        <v>12</v>
      </c>
      <c r="V242" t="s">
        <v>13</v>
      </c>
      <c r="W242" t="s">
        <v>378</v>
      </c>
      <c r="X242" t="s">
        <v>379</v>
      </c>
      <c r="Y242" t="s">
        <v>380</v>
      </c>
      <c r="Z242" t="s">
        <v>17</v>
      </c>
      <c r="AA242" t="s">
        <v>381</v>
      </c>
      <c r="AB242" t="s">
        <v>103</v>
      </c>
      <c r="AC242" t="s">
        <v>382</v>
      </c>
      <c r="AD242" t="s">
        <v>1801</v>
      </c>
      <c r="AE242" t="s">
        <v>39</v>
      </c>
      <c r="AF242" t="s">
        <v>1802</v>
      </c>
      <c r="AG242" t="s">
        <v>1803</v>
      </c>
      <c r="AH242" t="s">
        <v>25</v>
      </c>
      <c r="AI242" t="s">
        <v>26</v>
      </c>
      <c r="AJ242" t="s">
        <v>27</v>
      </c>
      <c r="AK242" t="s">
        <v>28</v>
      </c>
      <c r="AL242" s="3">
        <v>4032000</v>
      </c>
      <c r="AM242" s="3">
        <v>0</v>
      </c>
      <c r="AN242" s="3">
        <v>0</v>
      </c>
      <c r="AO242" s="3">
        <v>4032000</v>
      </c>
      <c r="AP242" s="3">
        <v>4032000</v>
      </c>
      <c r="AQ242" s="3">
        <v>0</v>
      </c>
      <c r="AR242" t="s">
        <v>1804</v>
      </c>
      <c r="AS242" t="s">
        <v>1</v>
      </c>
      <c r="AT242" t="s">
        <v>1805</v>
      </c>
      <c r="AU242" t="s">
        <v>1</v>
      </c>
      <c r="AV242" s="2">
        <v>45679</v>
      </c>
      <c r="AW242" t="s">
        <v>17</v>
      </c>
    </row>
    <row r="243" spans="1:49" hidden="1" x14ac:dyDescent="0.2">
      <c r="A243" t="s">
        <v>0</v>
      </c>
      <c r="B243" t="s">
        <v>1</v>
      </c>
      <c r="C243" s="2">
        <v>45658</v>
      </c>
      <c r="D243" s="2">
        <v>45747</v>
      </c>
      <c r="E243" t="s">
        <v>2</v>
      </c>
      <c r="F243" s="2">
        <v>45679</v>
      </c>
      <c r="G243" t="s">
        <v>121</v>
      </c>
      <c r="H243" t="s">
        <v>140</v>
      </c>
      <c r="I243" t="s">
        <v>1806</v>
      </c>
      <c r="K243" s="2">
        <v>45658</v>
      </c>
      <c r="L243" s="2">
        <v>46022</v>
      </c>
      <c r="M243" t="s">
        <v>6</v>
      </c>
      <c r="N243" t="s">
        <v>7</v>
      </c>
      <c r="O243" t="s">
        <v>8</v>
      </c>
      <c r="P243" t="s">
        <v>1807</v>
      </c>
      <c r="Q243" t="s">
        <v>1807</v>
      </c>
      <c r="R243" t="s">
        <v>1808</v>
      </c>
      <c r="S243" t="s">
        <v>376</v>
      </c>
      <c r="T243" t="s">
        <v>377</v>
      </c>
      <c r="U243" t="s">
        <v>12</v>
      </c>
      <c r="V243" t="s">
        <v>13</v>
      </c>
      <c r="W243" t="s">
        <v>378</v>
      </c>
      <c r="X243" t="s">
        <v>379</v>
      </c>
      <c r="Y243" t="s">
        <v>380</v>
      </c>
      <c r="Z243" t="s">
        <v>17</v>
      </c>
      <c r="AA243" t="s">
        <v>381</v>
      </c>
      <c r="AB243" t="s">
        <v>103</v>
      </c>
      <c r="AC243" t="s">
        <v>382</v>
      </c>
      <c r="AD243" t="s">
        <v>1809</v>
      </c>
      <c r="AE243" t="s">
        <v>39</v>
      </c>
      <c r="AF243" t="s">
        <v>1810</v>
      </c>
      <c r="AG243" t="s">
        <v>1811</v>
      </c>
      <c r="AH243" t="s">
        <v>25</v>
      </c>
      <c r="AI243" t="s">
        <v>26</v>
      </c>
      <c r="AJ243" t="s">
        <v>27</v>
      </c>
      <c r="AK243" t="s">
        <v>28</v>
      </c>
      <c r="AL243" s="3">
        <v>2253333</v>
      </c>
      <c r="AM243" s="3">
        <v>0</v>
      </c>
      <c r="AN243" s="3">
        <v>0</v>
      </c>
      <c r="AO243" s="3">
        <v>2253333</v>
      </c>
      <c r="AP243" s="3">
        <v>2253333</v>
      </c>
      <c r="AQ243" s="3">
        <v>0</v>
      </c>
      <c r="AR243" t="s">
        <v>1812</v>
      </c>
      <c r="AS243" t="s">
        <v>1</v>
      </c>
      <c r="AT243" t="s">
        <v>1813</v>
      </c>
      <c r="AU243" t="s">
        <v>1</v>
      </c>
      <c r="AV243" s="2">
        <v>45679</v>
      </c>
      <c r="AW243" t="s">
        <v>17</v>
      </c>
    </row>
    <row r="244" spans="1:49" hidden="1" x14ac:dyDescent="0.2">
      <c r="A244" t="s">
        <v>0</v>
      </c>
      <c r="B244" t="s">
        <v>1</v>
      </c>
      <c r="C244" s="2">
        <v>45658</v>
      </c>
      <c r="D244" s="2">
        <v>45747</v>
      </c>
      <c r="E244" t="s">
        <v>2</v>
      </c>
      <c r="F244" s="2">
        <v>45679</v>
      </c>
      <c r="G244" t="s">
        <v>121</v>
      </c>
      <c r="H244" t="s">
        <v>140</v>
      </c>
      <c r="I244" t="s">
        <v>1814</v>
      </c>
      <c r="K244" s="2">
        <v>45658</v>
      </c>
      <c r="L244" s="2">
        <v>46022</v>
      </c>
      <c r="M244" t="s">
        <v>6</v>
      </c>
      <c r="N244" t="s">
        <v>7</v>
      </c>
      <c r="O244" t="s">
        <v>8</v>
      </c>
      <c r="P244" t="s">
        <v>1815</v>
      </c>
      <c r="Q244" t="s">
        <v>1815</v>
      </c>
      <c r="R244" t="s">
        <v>1816</v>
      </c>
      <c r="S244" t="s">
        <v>376</v>
      </c>
      <c r="T244" t="s">
        <v>377</v>
      </c>
      <c r="U244" t="s">
        <v>12</v>
      </c>
      <c r="V244" t="s">
        <v>13</v>
      </c>
      <c r="W244" t="s">
        <v>378</v>
      </c>
      <c r="X244" t="s">
        <v>379</v>
      </c>
      <c r="Y244" t="s">
        <v>380</v>
      </c>
      <c r="Z244" t="s">
        <v>17</v>
      </c>
      <c r="AA244" t="s">
        <v>381</v>
      </c>
      <c r="AB244" t="s">
        <v>103</v>
      </c>
      <c r="AC244" t="s">
        <v>382</v>
      </c>
      <c r="AD244" t="s">
        <v>1817</v>
      </c>
      <c r="AE244" t="s">
        <v>39</v>
      </c>
      <c r="AF244" t="s">
        <v>1818</v>
      </c>
      <c r="AG244" t="s">
        <v>1819</v>
      </c>
      <c r="AH244" t="s">
        <v>25</v>
      </c>
      <c r="AI244" t="s">
        <v>26</v>
      </c>
      <c r="AJ244" t="s">
        <v>27</v>
      </c>
      <c r="AK244" t="s">
        <v>28</v>
      </c>
      <c r="AL244" s="3">
        <v>768000</v>
      </c>
      <c r="AM244" s="3">
        <v>0</v>
      </c>
      <c r="AN244" s="3">
        <v>0</v>
      </c>
      <c r="AO244" s="3">
        <v>768000</v>
      </c>
      <c r="AP244" s="3">
        <v>0</v>
      </c>
      <c r="AQ244" s="3">
        <v>768000</v>
      </c>
      <c r="AR244" t="s">
        <v>1820</v>
      </c>
      <c r="AS244" t="s">
        <v>1</v>
      </c>
      <c r="AT244" t="s">
        <v>1821</v>
      </c>
      <c r="AU244" t="s">
        <v>1</v>
      </c>
      <c r="AV244" s="2">
        <v>45679</v>
      </c>
      <c r="AW244" t="s">
        <v>17</v>
      </c>
    </row>
    <row r="245" spans="1:49" hidden="1" x14ac:dyDescent="0.2">
      <c r="A245" t="s">
        <v>0</v>
      </c>
      <c r="B245" t="s">
        <v>1</v>
      </c>
      <c r="C245" s="2">
        <v>45658</v>
      </c>
      <c r="D245" s="2">
        <v>45747</v>
      </c>
      <c r="E245" t="s">
        <v>2</v>
      </c>
      <c r="F245" s="2">
        <v>45679</v>
      </c>
      <c r="G245" t="s">
        <v>121</v>
      </c>
      <c r="H245" t="s">
        <v>140</v>
      </c>
      <c r="I245" t="s">
        <v>1822</v>
      </c>
      <c r="K245" s="2">
        <v>45658</v>
      </c>
      <c r="L245" s="2">
        <v>46022</v>
      </c>
      <c r="M245" t="s">
        <v>6</v>
      </c>
      <c r="N245" t="s">
        <v>7</v>
      </c>
      <c r="O245" t="s">
        <v>8</v>
      </c>
      <c r="P245" t="s">
        <v>1823</v>
      </c>
      <c r="Q245" t="s">
        <v>1823</v>
      </c>
      <c r="R245" t="s">
        <v>1824</v>
      </c>
      <c r="S245" t="s">
        <v>376</v>
      </c>
      <c r="T245" t="s">
        <v>377</v>
      </c>
      <c r="U245" t="s">
        <v>12</v>
      </c>
      <c r="V245" t="s">
        <v>13</v>
      </c>
      <c r="W245" t="s">
        <v>378</v>
      </c>
      <c r="X245" t="s">
        <v>379</v>
      </c>
      <c r="Y245" t="s">
        <v>380</v>
      </c>
      <c r="Z245" t="s">
        <v>17</v>
      </c>
      <c r="AA245" t="s">
        <v>381</v>
      </c>
      <c r="AB245" t="s">
        <v>103</v>
      </c>
      <c r="AC245" t="s">
        <v>382</v>
      </c>
      <c r="AD245" t="s">
        <v>1825</v>
      </c>
      <c r="AE245" t="s">
        <v>39</v>
      </c>
      <c r="AF245" t="s">
        <v>1826</v>
      </c>
      <c r="AG245" t="s">
        <v>1827</v>
      </c>
      <c r="AH245" t="s">
        <v>25</v>
      </c>
      <c r="AI245" t="s">
        <v>26</v>
      </c>
      <c r="AJ245" t="s">
        <v>27</v>
      </c>
      <c r="AK245" t="s">
        <v>28</v>
      </c>
      <c r="AL245" s="3">
        <v>1920000</v>
      </c>
      <c r="AM245" s="3">
        <v>0</v>
      </c>
      <c r="AN245" s="3">
        <v>0</v>
      </c>
      <c r="AO245" s="3">
        <v>1920000</v>
      </c>
      <c r="AP245" s="3">
        <v>1920000</v>
      </c>
      <c r="AQ245" s="3">
        <v>0</v>
      </c>
      <c r="AR245" t="s">
        <v>1828</v>
      </c>
      <c r="AS245" t="s">
        <v>1</v>
      </c>
      <c r="AT245" t="s">
        <v>1829</v>
      </c>
      <c r="AU245" t="s">
        <v>1</v>
      </c>
      <c r="AV245" s="2">
        <v>45679</v>
      </c>
      <c r="AW245" t="s">
        <v>17</v>
      </c>
    </row>
    <row r="246" spans="1:49" hidden="1" x14ac:dyDescent="0.2">
      <c r="A246" t="s">
        <v>0</v>
      </c>
      <c r="B246" t="s">
        <v>1</v>
      </c>
      <c r="C246" s="2">
        <v>45658</v>
      </c>
      <c r="D246" s="2">
        <v>45747</v>
      </c>
      <c r="E246" t="s">
        <v>2</v>
      </c>
      <c r="F246" s="2">
        <v>45679</v>
      </c>
      <c r="G246" t="s">
        <v>121</v>
      </c>
      <c r="H246" t="s">
        <v>140</v>
      </c>
      <c r="I246" t="s">
        <v>1830</v>
      </c>
      <c r="K246" s="2">
        <v>45658</v>
      </c>
      <c r="L246" s="2">
        <v>46022</v>
      </c>
      <c r="M246" t="s">
        <v>6</v>
      </c>
      <c r="N246" t="s">
        <v>7</v>
      </c>
      <c r="O246" t="s">
        <v>8</v>
      </c>
      <c r="P246" t="s">
        <v>1831</v>
      </c>
      <c r="Q246" t="s">
        <v>1831</v>
      </c>
      <c r="R246" t="s">
        <v>1832</v>
      </c>
      <c r="S246" t="s">
        <v>376</v>
      </c>
      <c r="T246" t="s">
        <v>377</v>
      </c>
      <c r="U246" t="s">
        <v>12</v>
      </c>
      <c r="V246" t="s">
        <v>13</v>
      </c>
      <c r="W246" t="s">
        <v>378</v>
      </c>
      <c r="X246" t="s">
        <v>379</v>
      </c>
      <c r="Y246" t="s">
        <v>380</v>
      </c>
      <c r="Z246" t="s">
        <v>17</v>
      </c>
      <c r="AA246" t="s">
        <v>381</v>
      </c>
      <c r="AB246" t="s">
        <v>103</v>
      </c>
      <c r="AC246" t="s">
        <v>382</v>
      </c>
      <c r="AD246" t="s">
        <v>1453</v>
      </c>
      <c r="AE246" t="s">
        <v>39</v>
      </c>
      <c r="AF246" t="s">
        <v>1454</v>
      </c>
      <c r="AG246" t="s">
        <v>1455</v>
      </c>
      <c r="AH246" t="s">
        <v>25</v>
      </c>
      <c r="AI246" t="s">
        <v>26</v>
      </c>
      <c r="AJ246" t="s">
        <v>27</v>
      </c>
      <c r="AK246" t="s">
        <v>28</v>
      </c>
      <c r="AL246" s="3">
        <v>1824000</v>
      </c>
      <c r="AM246" s="3">
        <v>0</v>
      </c>
      <c r="AN246" s="3">
        <v>0</v>
      </c>
      <c r="AO246" s="3">
        <v>1824000</v>
      </c>
      <c r="AP246" s="3">
        <v>1824000</v>
      </c>
      <c r="AQ246" s="3">
        <v>0</v>
      </c>
      <c r="AR246" t="s">
        <v>1833</v>
      </c>
      <c r="AS246" t="s">
        <v>1</v>
      </c>
      <c r="AT246" t="s">
        <v>1834</v>
      </c>
      <c r="AU246" t="s">
        <v>1</v>
      </c>
      <c r="AV246" s="2">
        <v>45679</v>
      </c>
      <c r="AW246" t="s">
        <v>17</v>
      </c>
    </row>
    <row r="247" spans="1:49" hidden="1" x14ac:dyDescent="0.2">
      <c r="A247" t="s">
        <v>0</v>
      </c>
      <c r="B247" t="s">
        <v>1</v>
      </c>
      <c r="C247" s="2">
        <v>45658</v>
      </c>
      <c r="D247" s="2">
        <v>45747</v>
      </c>
      <c r="E247" t="s">
        <v>2</v>
      </c>
      <c r="F247" s="2">
        <v>45679</v>
      </c>
      <c r="G247" t="s">
        <v>121</v>
      </c>
      <c r="H247" t="s">
        <v>140</v>
      </c>
      <c r="I247" t="s">
        <v>1835</v>
      </c>
      <c r="K247" s="2">
        <v>45658</v>
      </c>
      <c r="L247" s="2">
        <v>46022</v>
      </c>
      <c r="M247" t="s">
        <v>6</v>
      </c>
      <c r="N247" t="s">
        <v>7</v>
      </c>
      <c r="O247" t="s">
        <v>8</v>
      </c>
      <c r="P247" t="s">
        <v>1836</v>
      </c>
      <c r="Q247" t="s">
        <v>1836</v>
      </c>
      <c r="R247" t="s">
        <v>1837</v>
      </c>
      <c r="S247" t="s">
        <v>376</v>
      </c>
      <c r="T247" t="s">
        <v>377</v>
      </c>
      <c r="U247" t="s">
        <v>12</v>
      </c>
      <c r="V247" t="s">
        <v>13</v>
      </c>
      <c r="W247" t="s">
        <v>378</v>
      </c>
      <c r="X247" t="s">
        <v>379</v>
      </c>
      <c r="Y247" t="s">
        <v>380</v>
      </c>
      <c r="Z247" t="s">
        <v>17</v>
      </c>
      <c r="AA247" t="s">
        <v>381</v>
      </c>
      <c r="AB247" t="s">
        <v>103</v>
      </c>
      <c r="AC247" t="s">
        <v>382</v>
      </c>
      <c r="AD247" t="s">
        <v>862</v>
      </c>
      <c r="AE247" t="s">
        <v>39</v>
      </c>
      <c r="AF247" t="s">
        <v>863</v>
      </c>
      <c r="AG247" t="s">
        <v>864</v>
      </c>
      <c r="AH247" t="s">
        <v>25</v>
      </c>
      <c r="AI247" t="s">
        <v>26</v>
      </c>
      <c r="AJ247" t="s">
        <v>27</v>
      </c>
      <c r="AK247" t="s">
        <v>28</v>
      </c>
      <c r="AL247" s="3">
        <v>2400000</v>
      </c>
      <c r="AM247" s="3">
        <v>0</v>
      </c>
      <c r="AN247" s="3">
        <v>0</v>
      </c>
      <c r="AO247" s="3">
        <v>2400000</v>
      </c>
      <c r="AP247" s="3">
        <v>2400000</v>
      </c>
      <c r="AQ247" s="3">
        <v>0</v>
      </c>
      <c r="AR247" t="s">
        <v>1838</v>
      </c>
      <c r="AS247" t="s">
        <v>1</v>
      </c>
      <c r="AT247" t="s">
        <v>1839</v>
      </c>
      <c r="AU247" t="s">
        <v>1</v>
      </c>
      <c r="AV247" s="2">
        <v>45679</v>
      </c>
      <c r="AW247" t="s">
        <v>17</v>
      </c>
    </row>
    <row r="248" spans="1:49" hidden="1" x14ac:dyDescent="0.2">
      <c r="A248" t="s">
        <v>0</v>
      </c>
      <c r="B248" t="s">
        <v>1</v>
      </c>
      <c r="C248" s="2">
        <v>45658</v>
      </c>
      <c r="D248" s="2">
        <v>45747</v>
      </c>
      <c r="E248" t="s">
        <v>2</v>
      </c>
      <c r="F248" s="2">
        <v>45679</v>
      </c>
      <c r="G248" t="s">
        <v>121</v>
      </c>
      <c r="H248" t="s">
        <v>140</v>
      </c>
      <c r="I248" t="s">
        <v>1840</v>
      </c>
      <c r="K248" s="2">
        <v>45658</v>
      </c>
      <c r="L248" s="2">
        <v>46022</v>
      </c>
      <c r="M248" t="s">
        <v>6</v>
      </c>
      <c r="N248" t="s">
        <v>7</v>
      </c>
      <c r="O248" t="s">
        <v>8</v>
      </c>
      <c r="P248" t="s">
        <v>1841</v>
      </c>
      <c r="Q248" t="s">
        <v>1841</v>
      </c>
      <c r="R248" t="s">
        <v>1842</v>
      </c>
      <c r="S248" t="s">
        <v>376</v>
      </c>
      <c r="T248" t="s">
        <v>377</v>
      </c>
      <c r="U248" t="s">
        <v>12</v>
      </c>
      <c r="V248" t="s">
        <v>13</v>
      </c>
      <c r="W248" t="s">
        <v>378</v>
      </c>
      <c r="X248" t="s">
        <v>379</v>
      </c>
      <c r="Y248" t="s">
        <v>380</v>
      </c>
      <c r="Z248" t="s">
        <v>17</v>
      </c>
      <c r="AA248" t="s">
        <v>381</v>
      </c>
      <c r="AB248" t="s">
        <v>103</v>
      </c>
      <c r="AC248" t="s">
        <v>382</v>
      </c>
      <c r="AD248" t="s">
        <v>1843</v>
      </c>
      <c r="AE248" t="s">
        <v>39</v>
      </c>
      <c r="AF248" t="s">
        <v>1844</v>
      </c>
      <c r="AG248" t="s">
        <v>1845</v>
      </c>
      <c r="AH248" t="s">
        <v>25</v>
      </c>
      <c r="AI248" t="s">
        <v>26</v>
      </c>
      <c r="AJ248" t="s">
        <v>27</v>
      </c>
      <c r="AK248" t="s">
        <v>28</v>
      </c>
      <c r="AL248" s="3">
        <v>2200000</v>
      </c>
      <c r="AM248" s="3">
        <v>0</v>
      </c>
      <c r="AN248" s="3">
        <v>0</v>
      </c>
      <c r="AO248" s="3">
        <v>2200000</v>
      </c>
      <c r="AP248" s="3">
        <v>2200000</v>
      </c>
      <c r="AQ248" s="3">
        <v>0</v>
      </c>
      <c r="AR248" t="s">
        <v>1846</v>
      </c>
      <c r="AS248" t="s">
        <v>1</v>
      </c>
      <c r="AT248" t="s">
        <v>1847</v>
      </c>
      <c r="AU248" t="s">
        <v>1</v>
      </c>
      <c r="AV248" s="2">
        <v>45679</v>
      </c>
      <c r="AW248" t="s">
        <v>17</v>
      </c>
    </row>
    <row r="249" spans="1:49" hidden="1" x14ac:dyDescent="0.2">
      <c r="A249" t="s">
        <v>0</v>
      </c>
      <c r="B249" t="s">
        <v>1</v>
      </c>
      <c r="C249" s="2">
        <v>45658</v>
      </c>
      <c r="D249" s="2">
        <v>45747</v>
      </c>
      <c r="E249" t="s">
        <v>2</v>
      </c>
      <c r="F249" s="2">
        <v>45679</v>
      </c>
      <c r="G249" t="s">
        <v>121</v>
      </c>
      <c r="H249" t="s">
        <v>140</v>
      </c>
      <c r="I249" t="s">
        <v>1848</v>
      </c>
      <c r="K249" s="2">
        <v>45658</v>
      </c>
      <c r="L249" s="2">
        <v>46022</v>
      </c>
      <c r="M249" t="s">
        <v>6</v>
      </c>
      <c r="N249" t="s">
        <v>7</v>
      </c>
      <c r="O249" t="s">
        <v>8</v>
      </c>
      <c r="P249" t="s">
        <v>1849</v>
      </c>
      <c r="Q249" t="s">
        <v>1849</v>
      </c>
      <c r="R249" t="s">
        <v>1850</v>
      </c>
      <c r="S249" t="s">
        <v>376</v>
      </c>
      <c r="T249" t="s">
        <v>377</v>
      </c>
      <c r="U249" t="s">
        <v>12</v>
      </c>
      <c r="V249" t="s">
        <v>13</v>
      </c>
      <c r="W249" t="s">
        <v>378</v>
      </c>
      <c r="X249" t="s">
        <v>379</v>
      </c>
      <c r="Y249" t="s">
        <v>380</v>
      </c>
      <c r="Z249" t="s">
        <v>17</v>
      </c>
      <c r="AA249" t="s">
        <v>381</v>
      </c>
      <c r="AB249" t="s">
        <v>103</v>
      </c>
      <c r="AC249" t="s">
        <v>382</v>
      </c>
      <c r="AD249" t="s">
        <v>1851</v>
      </c>
      <c r="AE249" t="s">
        <v>39</v>
      </c>
      <c r="AF249" t="s">
        <v>1852</v>
      </c>
      <c r="AG249" t="s">
        <v>1853</v>
      </c>
      <c r="AH249" t="s">
        <v>25</v>
      </c>
      <c r="AI249" t="s">
        <v>26</v>
      </c>
      <c r="AJ249" t="s">
        <v>27</v>
      </c>
      <c r="AK249" t="s">
        <v>28</v>
      </c>
      <c r="AL249" s="3">
        <v>2140667</v>
      </c>
      <c r="AM249" s="3">
        <v>0</v>
      </c>
      <c r="AN249" s="3">
        <v>0</v>
      </c>
      <c r="AO249" s="3">
        <v>2140667</v>
      </c>
      <c r="AP249" s="3">
        <v>2140667</v>
      </c>
      <c r="AQ249" s="3">
        <v>0</v>
      </c>
      <c r="AR249" t="s">
        <v>1854</v>
      </c>
      <c r="AS249" t="s">
        <v>1</v>
      </c>
      <c r="AT249" t="s">
        <v>1855</v>
      </c>
      <c r="AU249" t="s">
        <v>1</v>
      </c>
      <c r="AV249" s="2">
        <v>45679</v>
      </c>
      <c r="AW249" t="s">
        <v>17</v>
      </c>
    </row>
    <row r="250" spans="1:49" hidden="1" x14ac:dyDescent="0.2">
      <c r="A250" t="s">
        <v>0</v>
      </c>
      <c r="B250" t="s">
        <v>1</v>
      </c>
      <c r="C250" s="2">
        <v>45658</v>
      </c>
      <c r="D250" s="2">
        <v>45747</v>
      </c>
      <c r="E250" t="s">
        <v>2</v>
      </c>
      <c r="F250" s="2">
        <v>45679</v>
      </c>
      <c r="G250" t="s">
        <v>561</v>
      </c>
      <c r="H250" t="s">
        <v>960</v>
      </c>
      <c r="I250" t="s">
        <v>1856</v>
      </c>
      <c r="K250" s="2">
        <v>45658</v>
      </c>
      <c r="L250" s="2">
        <v>46022</v>
      </c>
      <c r="M250" t="s">
        <v>6</v>
      </c>
      <c r="N250" t="s">
        <v>7</v>
      </c>
      <c r="O250" t="s">
        <v>8</v>
      </c>
      <c r="P250" t="s">
        <v>1857</v>
      </c>
      <c r="Q250" t="s">
        <v>1857</v>
      </c>
      <c r="R250" t="s">
        <v>1858</v>
      </c>
      <c r="S250" t="s">
        <v>376</v>
      </c>
      <c r="T250" t="s">
        <v>377</v>
      </c>
      <c r="U250" t="s">
        <v>12</v>
      </c>
      <c r="V250" t="s">
        <v>13</v>
      </c>
      <c r="W250" t="s">
        <v>378</v>
      </c>
      <c r="X250" t="s">
        <v>379</v>
      </c>
      <c r="Y250" t="s">
        <v>380</v>
      </c>
      <c r="Z250" t="s">
        <v>17</v>
      </c>
      <c r="AA250" t="s">
        <v>381</v>
      </c>
      <c r="AB250" t="s">
        <v>144</v>
      </c>
      <c r="AC250" t="s">
        <v>145</v>
      </c>
      <c r="AD250" t="s">
        <v>1859</v>
      </c>
      <c r="AE250" t="s">
        <v>22</v>
      </c>
      <c r="AF250" t="s">
        <v>1860</v>
      </c>
      <c r="AG250" t="s">
        <v>1861</v>
      </c>
      <c r="AH250" t="s">
        <v>25</v>
      </c>
      <c r="AI250" t="s">
        <v>26</v>
      </c>
      <c r="AJ250" t="s">
        <v>27</v>
      </c>
      <c r="AK250" t="s">
        <v>28</v>
      </c>
      <c r="AL250" s="3">
        <v>1447056100</v>
      </c>
      <c r="AM250" s="3">
        <v>0</v>
      </c>
      <c r="AN250" s="3">
        <v>0</v>
      </c>
      <c r="AO250" s="3">
        <v>1447056100</v>
      </c>
      <c r="AP250" s="3">
        <v>0</v>
      </c>
      <c r="AQ250" s="3">
        <v>1447056100</v>
      </c>
      <c r="AR250" t="s">
        <v>1862</v>
      </c>
      <c r="AS250" t="s">
        <v>1</v>
      </c>
      <c r="AT250" t="s">
        <v>1863</v>
      </c>
      <c r="AU250" t="s">
        <v>1</v>
      </c>
      <c r="AV250" s="2">
        <v>45679</v>
      </c>
      <c r="AW250" t="s">
        <v>17</v>
      </c>
    </row>
    <row r="251" spans="1:49" hidden="1" x14ac:dyDescent="0.2">
      <c r="A251" t="s">
        <v>0</v>
      </c>
      <c r="B251" t="s">
        <v>1</v>
      </c>
      <c r="C251" s="2">
        <v>45658</v>
      </c>
      <c r="D251" s="2">
        <v>45747</v>
      </c>
      <c r="E251" t="s">
        <v>2</v>
      </c>
      <c r="F251" s="2">
        <v>45679</v>
      </c>
      <c r="G251" t="s">
        <v>561</v>
      </c>
      <c r="H251" t="s">
        <v>960</v>
      </c>
      <c r="I251" t="s">
        <v>1856</v>
      </c>
      <c r="K251" s="2">
        <v>45658</v>
      </c>
      <c r="L251" s="2">
        <v>46022</v>
      </c>
      <c r="M251" t="s">
        <v>6</v>
      </c>
      <c r="N251" t="s">
        <v>7</v>
      </c>
      <c r="O251" t="s">
        <v>8</v>
      </c>
      <c r="P251" t="s">
        <v>1864</v>
      </c>
      <c r="Q251" t="s">
        <v>1864</v>
      </c>
      <c r="R251" t="s">
        <v>1858</v>
      </c>
      <c r="S251" t="s">
        <v>376</v>
      </c>
      <c r="T251" t="s">
        <v>377</v>
      </c>
      <c r="U251" t="s">
        <v>12</v>
      </c>
      <c r="V251" t="s">
        <v>13</v>
      </c>
      <c r="W251" t="s">
        <v>378</v>
      </c>
      <c r="X251" t="s">
        <v>379</v>
      </c>
      <c r="Y251" t="s">
        <v>380</v>
      </c>
      <c r="Z251" t="s">
        <v>17</v>
      </c>
      <c r="AA251" t="s">
        <v>381</v>
      </c>
      <c r="AB251" t="s">
        <v>144</v>
      </c>
      <c r="AC251" t="s">
        <v>145</v>
      </c>
      <c r="AD251" t="s">
        <v>1859</v>
      </c>
      <c r="AE251" t="s">
        <v>22</v>
      </c>
      <c r="AF251" t="s">
        <v>1860</v>
      </c>
      <c r="AG251" t="s">
        <v>1861</v>
      </c>
      <c r="AH251" t="s">
        <v>25</v>
      </c>
      <c r="AI251" t="s">
        <v>26</v>
      </c>
      <c r="AJ251" t="s">
        <v>27</v>
      </c>
      <c r="AK251" t="s">
        <v>28</v>
      </c>
      <c r="AL251" s="3">
        <v>2866791200</v>
      </c>
      <c r="AM251" s="3">
        <v>0</v>
      </c>
      <c r="AN251" s="3">
        <v>0</v>
      </c>
      <c r="AO251" s="3">
        <v>2866791200</v>
      </c>
      <c r="AP251" s="3">
        <v>0</v>
      </c>
      <c r="AQ251" s="3">
        <v>2866791200</v>
      </c>
      <c r="AR251" t="s">
        <v>1865</v>
      </c>
      <c r="AS251" t="s">
        <v>1</v>
      </c>
      <c r="AT251" t="s">
        <v>1866</v>
      </c>
      <c r="AU251" t="s">
        <v>1</v>
      </c>
      <c r="AV251" s="2">
        <v>45679</v>
      </c>
      <c r="AW251" t="s">
        <v>17</v>
      </c>
    </row>
    <row r="252" spans="1:49" hidden="1" x14ac:dyDescent="0.2">
      <c r="A252" t="s">
        <v>0</v>
      </c>
      <c r="B252" t="s">
        <v>1</v>
      </c>
      <c r="C252" s="2">
        <v>45658</v>
      </c>
      <c r="D252" s="2">
        <v>45747</v>
      </c>
      <c r="E252" t="s">
        <v>2</v>
      </c>
      <c r="F252" s="2">
        <v>45679</v>
      </c>
      <c r="G252" t="s">
        <v>561</v>
      </c>
      <c r="H252" t="s">
        <v>960</v>
      </c>
      <c r="I252" t="s">
        <v>1856</v>
      </c>
      <c r="K252" s="2">
        <v>45658</v>
      </c>
      <c r="L252" s="2">
        <v>46022</v>
      </c>
      <c r="M252" t="s">
        <v>6</v>
      </c>
      <c r="N252" t="s">
        <v>7</v>
      </c>
      <c r="O252" t="s">
        <v>8</v>
      </c>
      <c r="P252" t="s">
        <v>1867</v>
      </c>
      <c r="Q252" t="s">
        <v>1867</v>
      </c>
      <c r="R252" t="s">
        <v>1858</v>
      </c>
      <c r="S252" t="s">
        <v>376</v>
      </c>
      <c r="T252" t="s">
        <v>377</v>
      </c>
      <c r="U252" t="s">
        <v>12</v>
      </c>
      <c r="V252" t="s">
        <v>13</v>
      </c>
      <c r="W252" t="s">
        <v>378</v>
      </c>
      <c r="X252" t="s">
        <v>379</v>
      </c>
      <c r="Y252" t="s">
        <v>380</v>
      </c>
      <c r="Z252" t="s">
        <v>17</v>
      </c>
      <c r="AA252" t="s">
        <v>381</v>
      </c>
      <c r="AB252" t="s">
        <v>144</v>
      </c>
      <c r="AC252" t="s">
        <v>145</v>
      </c>
      <c r="AD252" t="s">
        <v>1859</v>
      </c>
      <c r="AE252" t="s">
        <v>22</v>
      </c>
      <c r="AF252" t="s">
        <v>1860</v>
      </c>
      <c r="AG252" t="s">
        <v>1861</v>
      </c>
      <c r="AH252" t="s">
        <v>25</v>
      </c>
      <c r="AI252" t="s">
        <v>26</v>
      </c>
      <c r="AJ252" t="s">
        <v>27</v>
      </c>
      <c r="AK252" t="s">
        <v>28</v>
      </c>
      <c r="AL252" s="3">
        <v>7000000</v>
      </c>
      <c r="AM252" s="3">
        <v>0</v>
      </c>
      <c r="AN252" s="3">
        <v>0</v>
      </c>
      <c r="AO252" s="3">
        <v>7000000</v>
      </c>
      <c r="AP252" s="3">
        <v>0</v>
      </c>
      <c r="AQ252" s="3">
        <v>7000000</v>
      </c>
      <c r="AR252" t="s">
        <v>1868</v>
      </c>
      <c r="AS252" t="s">
        <v>1</v>
      </c>
      <c r="AT252" t="s">
        <v>1869</v>
      </c>
      <c r="AU252" t="s">
        <v>1</v>
      </c>
      <c r="AV252" s="2">
        <v>45679</v>
      </c>
      <c r="AW252" t="s">
        <v>17</v>
      </c>
    </row>
    <row r="253" spans="1:49" hidden="1" x14ac:dyDescent="0.2">
      <c r="A253" t="s">
        <v>0</v>
      </c>
      <c r="B253" t="s">
        <v>1</v>
      </c>
      <c r="C253" s="2">
        <v>45658</v>
      </c>
      <c r="D253" s="2">
        <v>45747</v>
      </c>
      <c r="E253" t="s">
        <v>2</v>
      </c>
      <c r="F253" s="2">
        <v>45679</v>
      </c>
      <c r="G253" t="s">
        <v>561</v>
      </c>
      <c r="H253" t="s">
        <v>960</v>
      </c>
      <c r="I253" t="s">
        <v>1856</v>
      </c>
      <c r="K253" s="2">
        <v>45658</v>
      </c>
      <c r="L253" s="2">
        <v>46022</v>
      </c>
      <c r="M253" t="s">
        <v>6</v>
      </c>
      <c r="N253" t="s">
        <v>7</v>
      </c>
      <c r="O253" t="s">
        <v>8</v>
      </c>
      <c r="P253" t="s">
        <v>1870</v>
      </c>
      <c r="Q253" t="s">
        <v>1870</v>
      </c>
      <c r="R253" t="s">
        <v>1858</v>
      </c>
      <c r="S253" t="s">
        <v>376</v>
      </c>
      <c r="T253" t="s">
        <v>377</v>
      </c>
      <c r="U253" t="s">
        <v>12</v>
      </c>
      <c r="V253" t="s">
        <v>13</v>
      </c>
      <c r="W253" t="s">
        <v>378</v>
      </c>
      <c r="X253" t="s">
        <v>379</v>
      </c>
      <c r="Y253" t="s">
        <v>380</v>
      </c>
      <c r="Z253" t="s">
        <v>17</v>
      </c>
      <c r="AA253" t="s">
        <v>381</v>
      </c>
      <c r="AB253" t="s">
        <v>144</v>
      </c>
      <c r="AC253" t="s">
        <v>145</v>
      </c>
      <c r="AD253" t="s">
        <v>1859</v>
      </c>
      <c r="AE253" t="s">
        <v>22</v>
      </c>
      <c r="AF253" t="s">
        <v>1860</v>
      </c>
      <c r="AG253" t="s">
        <v>1861</v>
      </c>
      <c r="AH253" t="s">
        <v>25</v>
      </c>
      <c r="AI253" t="s">
        <v>26</v>
      </c>
      <c r="AJ253" t="s">
        <v>27</v>
      </c>
      <c r="AK253" t="s">
        <v>28</v>
      </c>
      <c r="AL253" s="3">
        <v>1171355240</v>
      </c>
      <c r="AM253" s="3">
        <v>0</v>
      </c>
      <c r="AN253" s="3">
        <v>0</v>
      </c>
      <c r="AO253" s="3">
        <v>1171355240</v>
      </c>
      <c r="AP253" s="3">
        <v>0</v>
      </c>
      <c r="AQ253" s="3">
        <v>1171355240</v>
      </c>
      <c r="AR253" t="s">
        <v>1871</v>
      </c>
      <c r="AS253" t="s">
        <v>1</v>
      </c>
      <c r="AT253" t="s">
        <v>1872</v>
      </c>
      <c r="AU253" t="s">
        <v>1</v>
      </c>
      <c r="AV253" s="2">
        <v>45679</v>
      </c>
      <c r="AW253" t="s">
        <v>17</v>
      </c>
    </row>
    <row r="254" spans="1:49" hidden="1" x14ac:dyDescent="0.2">
      <c r="A254" t="s">
        <v>0</v>
      </c>
      <c r="B254" t="s">
        <v>1</v>
      </c>
      <c r="C254" s="2">
        <v>45658</v>
      </c>
      <c r="D254" s="2">
        <v>45747</v>
      </c>
      <c r="E254" t="s">
        <v>2</v>
      </c>
      <c r="F254" s="2">
        <v>45679</v>
      </c>
      <c r="G254" t="s">
        <v>121</v>
      </c>
      <c r="H254" t="s">
        <v>140</v>
      </c>
      <c r="I254" t="s">
        <v>1873</v>
      </c>
      <c r="K254" s="2">
        <v>45658</v>
      </c>
      <c r="L254" s="2">
        <v>46022</v>
      </c>
      <c r="M254" t="s">
        <v>6</v>
      </c>
      <c r="N254" t="s">
        <v>7</v>
      </c>
      <c r="O254" t="s">
        <v>8</v>
      </c>
      <c r="P254" t="s">
        <v>1874</v>
      </c>
      <c r="Q254" t="s">
        <v>1874</v>
      </c>
      <c r="R254" t="s">
        <v>1875</v>
      </c>
      <c r="S254" t="s">
        <v>376</v>
      </c>
      <c r="T254" t="s">
        <v>377</v>
      </c>
      <c r="U254" t="s">
        <v>12</v>
      </c>
      <c r="V254" t="s">
        <v>13</v>
      </c>
      <c r="W254" t="s">
        <v>378</v>
      </c>
      <c r="X254" t="s">
        <v>379</v>
      </c>
      <c r="Y254" t="s">
        <v>380</v>
      </c>
      <c r="Z254" t="s">
        <v>17</v>
      </c>
      <c r="AA254" t="s">
        <v>381</v>
      </c>
      <c r="AB254" t="s">
        <v>103</v>
      </c>
      <c r="AC254" t="s">
        <v>382</v>
      </c>
      <c r="AD254" t="s">
        <v>1876</v>
      </c>
      <c r="AE254" t="s">
        <v>39</v>
      </c>
      <c r="AF254" t="s">
        <v>1877</v>
      </c>
      <c r="AG254" t="s">
        <v>1878</v>
      </c>
      <c r="AH254" t="s">
        <v>25</v>
      </c>
      <c r="AI254" t="s">
        <v>26</v>
      </c>
      <c r="AJ254" t="s">
        <v>27</v>
      </c>
      <c r="AK254" t="s">
        <v>28</v>
      </c>
      <c r="AL254" s="3">
        <v>3800000</v>
      </c>
      <c r="AM254" s="3">
        <v>0</v>
      </c>
      <c r="AN254" s="3">
        <v>0</v>
      </c>
      <c r="AO254" s="3">
        <v>3800000</v>
      </c>
      <c r="AP254" s="3">
        <v>3800000</v>
      </c>
      <c r="AQ254" s="3">
        <v>0</v>
      </c>
      <c r="AR254" t="s">
        <v>1879</v>
      </c>
      <c r="AS254" t="s">
        <v>1</v>
      </c>
      <c r="AT254" t="s">
        <v>1880</v>
      </c>
      <c r="AU254" t="s">
        <v>1</v>
      </c>
      <c r="AV254" s="2">
        <v>45679</v>
      </c>
      <c r="AW254" t="s">
        <v>17</v>
      </c>
    </row>
    <row r="255" spans="1:49" hidden="1" x14ac:dyDescent="0.2">
      <c r="A255" t="s">
        <v>0</v>
      </c>
      <c r="B255" t="s">
        <v>1</v>
      </c>
      <c r="C255" s="2">
        <v>45658</v>
      </c>
      <c r="D255" s="2">
        <v>45747</v>
      </c>
      <c r="E255" t="s">
        <v>2</v>
      </c>
      <c r="F255" s="2">
        <v>45679</v>
      </c>
      <c r="G255" t="s">
        <v>121</v>
      </c>
      <c r="H255" t="s">
        <v>140</v>
      </c>
      <c r="I255" t="s">
        <v>1881</v>
      </c>
      <c r="K255" s="2">
        <v>45658</v>
      </c>
      <c r="L255" s="2">
        <v>46022</v>
      </c>
      <c r="M255" t="s">
        <v>6</v>
      </c>
      <c r="N255" t="s">
        <v>7</v>
      </c>
      <c r="O255" t="s">
        <v>8</v>
      </c>
      <c r="P255" t="s">
        <v>1882</v>
      </c>
      <c r="Q255" t="s">
        <v>1882</v>
      </c>
      <c r="R255" t="s">
        <v>1883</v>
      </c>
      <c r="S255" t="s">
        <v>376</v>
      </c>
      <c r="T255" t="s">
        <v>377</v>
      </c>
      <c r="U255" t="s">
        <v>12</v>
      </c>
      <c r="V255" t="s">
        <v>13</v>
      </c>
      <c r="W255" t="s">
        <v>378</v>
      </c>
      <c r="X255" t="s">
        <v>379</v>
      </c>
      <c r="Y255" t="s">
        <v>380</v>
      </c>
      <c r="Z255" t="s">
        <v>17</v>
      </c>
      <c r="AA255" t="s">
        <v>381</v>
      </c>
      <c r="AB255" t="s">
        <v>103</v>
      </c>
      <c r="AC255" t="s">
        <v>382</v>
      </c>
      <c r="AD255" t="s">
        <v>1884</v>
      </c>
      <c r="AE255" t="s">
        <v>39</v>
      </c>
      <c r="AF255" t="s">
        <v>1885</v>
      </c>
      <c r="AG255" t="s">
        <v>1886</v>
      </c>
      <c r="AH255" t="s">
        <v>25</v>
      </c>
      <c r="AI255" t="s">
        <v>26</v>
      </c>
      <c r="AJ255" t="s">
        <v>27</v>
      </c>
      <c r="AK255" t="s">
        <v>28</v>
      </c>
      <c r="AL255" s="3">
        <v>4116667</v>
      </c>
      <c r="AM255" s="3">
        <v>0</v>
      </c>
      <c r="AN255" s="3">
        <v>0</v>
      </c>
      <c r="AO255" s="3">
        <v>4116667</v>
      </c>
      <c r="AP255" s="3">
        <v>4116667</v>
      </c>
      <c r="AQ255" s="3">
        <v>0</v>
      </c>
      <c r="AR255" t="s">
        <v>1887</v>
      </c>
      <c r="AS255" t="s">
        <v>1</v>
      </c>
      <c r="AT255" t="s">
        <v>1888</v>
      </c>
      <c r="AU255" t="s">
        <v>1</v>
      </c>
      <c r="AV255" s="2">
        <v>45679</v>
      </c>
      <c r="AW255" t="s">
        <v>17</v>
      </c>
    </row>
    <row r="256" spans="1:49" hidden="1" x14ac:dyDescent="0.2">
      <c r="A256" t="s">
        <v>0</v>
      </c>
      <c r="B256" t="s">
        <v>1</v>
      </c>
      <c r="C256" s="2">
        <v>45658</v>
      </c>
      <c r="D256" s="2">
        <v>45747</v>
      </c>
      <c r="E256" t="s">
        <v>2</v>
      </c>
      <c r="F256" s="2">
        <v>45679</v>
      </c>
      <c r="G256" t="s">
        <v>121</v>
      </c>
      <c r="H256" t="s">
        <v>140</v>
      </c>
      <c r="I256" t="s">
        <v>1889</v>
      </c>
      <c r="K256" s="2">
        <v>45658</v>
      </c>
      <c r="L256" s="2">
        <v>46022</v>
      </c>
      <c r="M256" t="s">
        <v>6</v>
      </c>
      <c r="N256" t="s">
        <v>7</v>
      </c>
      <c r="O256" t="s">
        <v>8</v>
      </c>
      <c r="P256" t="s">
        <v>1890</v>
      </c>
      <c r="Q256" t="s">
        <v>1890</v>
      </c>
      <c r="R256" t="s">
        <v>1891</v>
      </c>
      <c r="S256" t="s">
        <v>376</v>
      </c>
      <c r="T256" t="s">
        <v>377</v>
      </c>
      <c r="U256" t="s">
        <v>12</v>
      </c>
      <c r="V256" t="s">
        <v>13</v>
      </c>
      <c r="W256" t="s">
        <v>378</v>
      </c>
      <c r="X256" t="s">
        <v>379</v>
      </c>
      <c r="Y256" t="s">
        <v>380</v>
      </c>
      <c r="Z256" t="s">
        <v>17</v>
      </c>
      <c r="AA256" t="s">
        <v>381</v>
      </c>
      <c r="AB256" t="s">
        <v>103</v>
      </c>
      <c r="AC256" t="s">
        <v>382</v>
      </c>
      <c r="AD256" t="s">
        <v>1892</v>
      </c>
      <c r="AE256" t="s">
        <v>39</v>
      </c>
      <c r="AF256" t="s">
        <v>1893</v>
      </c>
      <c r="AG256" t="s">
        <v>1894</v>
      </c>
      <c r="AH256" t="s">
        <v>25</v>
      </c>
      <c r="AI256" t="s">
        <v>26</v>
      </c>
      <c r="AJ256" t="s">
        <v>27</v>
      </c>
      <c r="AK256" t="s">
        <v>28</v>
      </c>
      <c r="AL256" s="3">
        <v>2960000</v>
      </c>
      <c r="AM256" s="3">
        <v>0</v>
      </c>
      <c r="AN256" s="3">
        <v>0</v>
      </c>
      <c r="AO256" s="3">
        <v>2960000</v>
      </c>
      <c r="AP256" s="3">
        <v>2960000</v>
      </c>
      <c r="AQ256" s="3">
        <v>0</v>
      </c>
      <c r="AR256" t="s">
        <v>1895</v>
      </c>
      <c r="AS256" t="s">
        <v>1</v>
      </c>
      <c r="AT256" t="s">
        <v>1896</v>
      </c>
      <c r="AU256" t="s">
        <v>1</v>
      </c>
      <c r="AV256" s="2">
        <v>45679</v>
      </c>
      <c r="AW256" t="s">
        <v>17</v>
      </c>
    </row>
    <row r="257" spans="1:49" hidden="1" x14ac:dyDescent="0.2">
      <c r="A257" t="s">
        <v>0</v>
      </c>
      <c r="B257" t="s">
        <v>1</v>
      </c>
      <c r="C257" s="2">
        <v>45658</v>
      </c>
      <c r="D257" s="2">
        <v>45747</v>
      </c>
      <c r="E257" t="s">
        <v>2</v>
      </c>
      <c r="F257" s="2">
        <v>45679</v>
      </c>
      <c r="G257" t="s">
        <v>121</v>
      </c>
      <c r="H257" t="s">
        <v>140</v>
      </c>
      <c r="I257" t="s">
        <v>1897</v>
      </c>
      <c r="K257" s="2">
        <v>45658</v>
      </c>
      <c r="L257" s="2">
        <v>46022</v>
      </c>
      <c r="M257" t="s">
        <v>6</v>
      </c>
      <c r="N257" t="s">
        <v>7</v>
      </c>
      <c r="O257" t="s">
        <v>8</v>
      </c>
      <c r="P257" t="s">
        <v>1898</v>
      </c>
      <c r="Q257" t="s">
        <v>1898</v>
      </c>
      <c r="R257" t="s">
        <v>1899</v>
      </c>
      <c r="S257" t="s">
        <v>376</v>
      </c>
      <c r="T257" t="s">
        <v>377</v>
      </c>
      <c r="U257" t="s">
        <v>12</v>
      </c>
      <c r="V257" t="s">
        <v>13</v>
      </c>
      <c r="W257" t="s">
        <v>378</v>
      </c>
      <c r="X257" t="s">
        <v>379</v>
      </c>
      <c r="Y257" t="s">
        <v>380</v>
      </c>
      <c r="Z257" t="s">
        <v>17</v>
      </c>
      <c r="AA257" t="s">
        <v>381</v>
      </c>
      <c r="AB257" t="s">
        <v>103</v>
      </c>
      <c r="AC257" t="s">
        <v>382</v>
      </c>
      <c r="AD257" t="s">
        <v>1900</v>
      </c>
      <c r="AE257" t="s">
        <v>39</v>
      </c>
      <c r="AF257" t="s">
        <v>1901</v>
      </c>
      <c r="AG257" t="s">
        <v>1902</v>
      </c>
      <c r="AH257" t="s">
        <v>25</v>
      </c>
      <c r="AI257" t="s">
        <v>26</v>
      </c>
      <c r="AJ257" t="s">
        <v>27</v>
      </c>
      <c r="AK257" t="s">
        <v>28</v>
      </c>
      <c r="AL257" s="3">
        <v>2400000</v>
      </c>
      <c r="AM257" s="3">
        <v>0</v>
      </c>
      <c r="AN257" s="3">
        <v>0</v>
      </c>
      <c r="AO257" s="3">
        <v>2400000</v>
      </c>
      <c r="AP257" s="3">
        <v>2400000</v>
      </c>
      <c r="AQ257" s="3">
        <v>0</v>
      </c>
      <c r="AR257" t="s">
        <v>1903</v>
      </c>
      <c r="AS257" t="s">
        <v>1</v>
      </c>
      <c r="AT257" t="s">
        <v>1904</v>
      </c>
      <c r="AU257" t="s">
        <v>1</v>
      </c>
      <c r="AV257" s="2">
        <v>45679</v>
      </c>
      <c r="AW257" t="s">
        <v>17</v>
      </c>
    </row>
    <row r="258" spans="1:49" hidden="1" x14ac:dyDescent="0.2">
      <c r="A258" t="s">
        <v>0</v>
      </c>
      <c r="B258" t="s">
        <v>1</v>
      </c>
      <c r="C258" s="2">
        <v>45658</v>
      </c>
      <c r="D258" s="2">
        <v>45747</v>
      </c>
      <c r="E258" t="s">
        <v>2</v>
      </c>
      <c r="F258" s="2">
        <v>45679</v>
      </c>
      <c r="G258" t="s">
        <v>121</v>
      </c>
      <c r="H258" t="s">
        <v>140</v>
      </c>
      <c r="I258" t="s">
        <v>1905</v>
      </c>
      <c r="K258" s="2">
        <v>45658</v>
      </c>
      <c r="L258" s="2">
        <v>46022</v>
      </c>
      <c r="M258" t="s">
        <v>6</v>
      </c>
      <c r="N258" t="s">
        <v>7</v>
      </c>
      <c r="O258" t="s">
        <v>8</v>
      </c>
      <c r="P258" t="s">
        <v>1906</v>
      </c>
      <c r="Q258" t="s">
        <v>1906</v>
      </c>
      <c r="R258" t="s">
        <v>1907</v>
      </c>
      <c r="S258" t="s">
        <v>376</v>
      </c>
      <c r="T258" t="s">
        <v>377</v>
      </c>
      <c r="U258" t="s">
        <v>12</v>
      </c>
      <c r="V258" t="s">
        <v>13</v>
      </c>
      <c r="W258" t="s">
        <v>378</v>
      </c>
      <c r="X258" t="s">
        <v>379</v>
      </c>
      <c r="Y258" t="s">
        <v>380</v>
      </c>
      <c r="Z258" t="s">
        <v>17</v>
      </c>
      <c r="AA258" t="s">
        <v>381</v>
      </c>
      <c r="AB258" t="s">
        <v>103</v>
      </c>
      <c r="AC258" t="s">
        <v>382</v>
      </c>
      <c r="AD258" t="s">
        <v>1908</v>
      </c>
      <c r="AE258" t="s">
        <v>39</v>
      </c>
      <c r="AF258" t="s">
        <v>1909</v>
      </c>
      <c r="AG258" t="s">
        <v>1910</v>
      </c>
      <c r="AH258" t="s">
        <v>25</v>
      </c>
      <c r="AI258" t="s">
        <v>26</v>
      </c>
      <c r="AJ258" t="s">
        <v>27</v>
      </c>
      <c r="AK258" t="s">
        <v>28</v>
      </c>
      <c r="AL258" s="3">
        <v>1920000</v>
      </c>
      <c r="AM258" s="3">
        <v>0</v>
      </c>
      <c r="AN258" s="3">
        <v>0</v>
      </c>
      <c r="AO258" s="3">
        <v>1920000</v>
      </c>
      <c r="AP258" s="3">
        <v>1920000</v>
      </c>
      <c r="AQ258" s="3">
        <v>0</v>
      </c>
      <c r="AR258" t="s">
        <v>1911</v>
      </c>
      <c r="AS258" t="s">
        <v>1</v>
      </c>
      <c r="AT258" t="s">
        <v>1912</v>
      </c>
      <c r="AU258" t="s">
        <v>1</v>
      </c>
      <c r="AV258" s="2">
        <v>45679</v>
      </c>
      <c r="AW258" t="s">
        <v>17</v>
      </c>
    </row>
    <row r="259" spans="1:49" hidden="1" x14ac:dyDescent="0.2">
      <c r="A259" t="s">
        <v>0</v>
      </c>
      <c r="B259" t="s">
        <v>1</v>
      </c>
      <c r="C259" s="2">
        <v>45658</v>
      </c>
      <c r="D259" s="2">
        <v>45747</v>
      </c>
      <c r="E259" t="s">
        <v>2</v>
      </c>
      <c r="F259" s="2">
        <v>45679</v>
      </c>
      <c r="G259" t="s">
        <v>121</v>
      </c>
      <c r="H259" t="s">
        <v>140</v>
      </c>
      <c r="I259" t="s">
        <v>1913</v>
      </c>
      <c r="K259" s="2">
        <v>45658</v>
      </c>
      <c r="L259" s="2">
        <v>46022</v>
      </c>
      <c r="M259" t="s">
        <v>6</v>
      </c>
      <c r="N259" t="s">
        <v>7</v>
      </c>
      <c r="O259" t="s">
        <v>8</v>
      </c>
      <c r="P259" t="s">
        <v>1914</v>
      </c>
      <c r="Q259" t="s">
        <v>1914</v>
      </c>
      <c r="R259" t="s">
        <v>1915</v>
      </c>
      <c r="S259" t="s">
        <v>376</v>
      </c>
      <c r="T259" t="s">
        <v>377</v>
      </c>
      <c r="U259" t="s">
        <v>12</v>
      </c>
      <c r="V259" t="s">
        <v>13</v>
      </c>
      <c r="W259" t="s">
        <v>378</v>
      </c>
      <c r="X259" t="s">
        <v>379</v>
      </c>
      <c r="Y259" t="s">
        <v>380</v>
      </c>
      <c r="Z259" t="s">
        <v>17</v>
      </c>
      <c r="AA259" t="s">
        <v>381</v>
      </c>
      <c r="AB259" t="s">
        <v>103</v>
      </c>
      <c r="AC259" t="s">
        <v>382</v>
      </c>
      <c r="AD259" t="s">
        <v>1916</v>
      </c>
      <c r="AE259" t="s">
        <v>39</v>
      </c>
      <c r="AF259" t="s">
        <v>1917</v>
      </c>
      <c r="AG259" t="s">
        <v>1918</v>
      </c>
      <c r="AH259" t="s">
        <v>25</v>
      </c>
      <c r="AI259" t="s">
        <v>26</v>
      </c>
      <c r="AJ259" t="s">
        <v>27</v>
      </c>
      <c r="AK259" t="s">
        <v>28</v>
      </c>
      <c r="AL259" s="3">
        <v>1040000</v>
      </c>
      <c r="AM259" s="3">
        <v>0</v>
      </c>
      <c r="AN259" s="3">
        <v>0</v>
      </c>
      <c r="AO259" s="3">
        <v>1040000</v>
      </c>
      <c r="AP259" s="3">
        <v>1040000</v>
      </c>
      <c r="AQ259" s="3">
        <v>0</v>
      </c>
      <c r="AR259" t="s">
        <v>1919</v>
      </c>
      <c r="AS259" t="s">
        <v>1</v>
      </c>
      <c r="AT259" t="s">
        <v>1920</v>
      </c>
      <c r="AU259" t="s">
        <v>1</v>
      </c>
      <c r="AV259" s="2">
        <v>45679</v>
      </c>
      <c r="AW259" t="s">
        <v>17</v>
      </c>
    </row>
    <row r="260" spans="1:49" hidden="1" x14ac:dyDescent="0.2">
      <c r="A260" t="s">
        <v>0</v>
      </c>
      <c r="B260" t="s">
        <v>1</v>
      </c>
      <c r="C260" s="2">
        <v>45658</v>
      </c>
      <c r="D260" s="2">
        <v>45747</v>
      </c>
      <c r="E260" t="s">
        <v>2</v>
      </c>
      <c r="F260" s="2">
        <v>45679</v>
      </c>
      <c r="G260" t="s">
        <v>121</v>
      </c>
      <c r="H260" t="s">
        <v>140</v>
      </c>
      <c r="I260" t="s">
        <v>1921</v>
      </c>
      <c r="K260" s="2">
        <v>45658</v>
      </c>
      <c r="L260" s="2">
        <v>46022</v>
      </c>
      <c r="M260" t="s">
        <v>6</v>
      </c>
      <c r="N260" t="s">
        <v>7</v>
      </c>
      <c r="O260" t="s">
        <v>8</v>
      </c>
      <c r="P260" t="s">
        <v>1922</v>
      </c>
      <c r="Q260" t="s">
        <v>1922</v>
      </c>
      <c r="R260" t="s">
        <v>1923</v>
      </c>
      <c r="S260" t="s">
        <v>376</v>
      </c>
      <c r="T260" t="s">
        <v>377</v>
      </c>
      <c r="U260" t="s">
        <v>12</v>
      </c>
      <c r="V260" t="s">
        <v>13</v>
      </c>
      <c r="W260" t="s">
        <v>378</v>
      </c>
      <c r="X260" t="s">
        <v>379</v>
      </c>
      <c r="Y260" t="s">
        <v>380</v>
      </c>
      <c r="Z260" t="s">
        <v>17</v>
      </c>
      <c r="AA260" t="s">
        <v>381</v>
      </c>
      <c r="AB260" t="s">
        <v>103</v>
      </c>
      <c r="AC260" t="s">
        <v>382</v>
      </c>
      <c r="AD260" t="s">
        <v>1924</v>
      </c>
      <c r="AE260" t="s">
        <v>39</v>
      </c>
      <c r="AF260" t="s">
        <v>1925</v>
      </c>
      <c r="AG260" t="s">
        <v>1926</v>
      </c>
      <c r="AH260" t="s">
        <v>25</v>
      </c>
      <c r="AI260" t="s">
        <v>26</v>
      </c>
      <c r="AJ260" t="s">
        <v>27</v>
      </c>
      <c r="AK260" t="s">
        <v>28</v>
      </c>
      <c r="AL260" s="3">
        <v>2761333</v>
      </c>
      <c r="AM260" s="3">
        <v>0</v>
      </c>
      <c r="AN260" s="3">
        <v>0</v>
      </c>
      <c r="AO260" s="3">
        <v>2761333</v>
      </c>
      <c r="AP260" s="3">
        <v>2761333</v>
      </c>
      <c r="AQ260" s="3">
        <v>0</v>
      </c>
      <c r="AR260" t="s">
        <v>1927</v>
      </c>
      <c r="AS260" t="s">
        <v>1</v>
      </c>
      <c r="AT260" t="s">
        <v>1928</v>
      </c>
      <c r="AU260" t="s">
        <v>1</v>
      </c>
      <c r="AV260" s="2">
        <v>45679</v>
      </c>
      <c r="AW260" t="s">
        <v>17</v>
      </c>
    </row>
    <row r="261" spans="1:49" hidden="1" x14ac:dyDescent="0.2">
      <c r="A261" t="s">
        <v>0</v>
      </c>
      <c r="B261" t="s">
        <v>1</v>
      </c>
      <c r="C261" s="2">
        <v>45658</v>
      </c>
      <c r="D261" s="2">
        <v>45747</v>
      </c>
      <c r="E261" t="s">
        <v>2</v>
      </c>
      <c r="F261" s="2">
        <v>45679</v>
      </c>
      <c r="G261" t="s">
        <v>121</v>
      </c>
      <c r="H261" t="s">
        <v>140</v>
      </c>
      <c r="I261" t="s">
        <v>1929</v>
      </c>
      <c r="K261" s="2">
        <v>45658</v>
      </c>
      <c r="L261" s="2">
        <v>46022</v>
      </c>
      <c r="M261" t="s">
        <v>6</v>
      </c>
      <c r="N261" t="s">
        <v>7</v>
      </c>
      <c r="O261" t="s">
        <v>8</v>
      </c>
      <c r="P261" t="s">
        <v>1930</v>
      </c>
      <c r="Q261" t="s">
        <v>1930</v>
      </c>
      <c r="R261" t="s">
        <v>1931</v>
      </c>
      <c r="S261" t="s">
        <v>376</v>
      </c>
      <c r="T261" t="s">
        <v>377</v>
      </c>
      <c r="U261" t="s">
        <v>12</v>
      </c>
      <c r="V261" t="s">
        <v>13</v>
      </c>
      <c r="W261" t="s">
        <v>378</v>
      </c>
      <c r="X261" t="s">
        <v>379</v>
      </c>
      <c r="Y261" t="s">
        <v>380</v>
      </c>
      <c r="Z261" t="s">
        <v>17</v>
      </c>
      <c r="AA261" t="s">
        <v>381</v>
      </c>
      <c r="AB261" t="s">
        <v>103</v>
      </c>
      <c r="AC261" t="s">
        <v>382</v>
      </c>
      <c r="AD261" t="s">
        <v>1932</v>
      </c>
      <c r="AE261" t="s">
        <v>39</v>
      </c>
      <c r="AF261" t="s">
        <v>1933</v>
      </c>
      <c r="AG261" t="s">
        <v>1934</v>
      </c>
      <c r="AH261" t="s">
        <v>25</v>
      </c>
      <c r="AI261" t="s">
        <v>26</v>
      </c>
      <c r="AJ261" t="s">
        <v>27</v>
      </c>
      <c r="AK261" t="s">
        <v>28</v>
      </c>
      <c r="AL261" s="3">
        <v>3400000</v>
      </c>
      <c r="AM261" s="3">
        <v>0</v>
      </c>
      <c r="AN261" s="3">
        <v>0</v>
      </c>
      <c r="AO261" s="3">
        <v>3400000</v>
      </c>
      <c r="AP261" s="3">
        <v>3400000</v>
      </c>
      <c r="AQ261" s="3">
        <v>0</v>
      </c>
      <c r="AR261" t="s">
        <v>1935</v>
      </c>
      <c r="AS261" t="s">
        <v>1</v>
      </c>
      <c r="AT261" t="s">
        <v>1936</v>
      </c>
      <c r="AU261" t="s">
        <v>1</v>
      </c>
      <c r="AV261" s="2">
        <v>45679</v>
      </c>
      <c r="AW261" t="s">
        <v>17</v>
      </c>
    </row>
    <row r="262" spans="1:49" hidden="1" x14ac:dyDescent="0.2">
      <c r="A262" t="s">
        <v>0</v>
      </c>
      <c r="B262" t="s">
        <v>1</v>
      </c>
      <c r="C262" s="2">
        <v>45658</v>
      </c>
      <c r="D262" s="2">
        <v>45747</v>
      </c>
      <c r="E262" t="s">
        <v>2</v>
      </c>
      <c r="F262" s="2">
        <v>45679</v>
      </c>
      <c r="G262" t="s">
        <v>121</v>
      </c>
      <c r="H262" t="s">
        <v>140</v>
      </c>
      <c r="I262" t="s">
        <v>1937</v>
      </c>
      <c r="K262" s="2">
        <v>45658</v>
      </c>
      <c r="L262" s="2">
        <v>46022</v>
      </c>
      <c r="M262" t="s">
        <v>6</v>
      </c>
      <c r="N262" t="s">
        <v>7</v>
      </c>
      <c r="O262" t="s">
        <v>8</v>
      </c>
      <c r="P262" t="s">
        <v>1938</v>
      </c>
      <c r="Q262" t="s">
        <v>1938</v>
      </c>
      <c r="R262" t="s">
        <v>1939</v>
      </c>
      <c r="S262" t="s">
        <v>376</v>
      </c>
      <c r="T262" t="s">
        <v>377</v>
      </c>
      <c r="U262" t="s">
        <v>12</v>
      </c>
      <c r="V262" t="s">
        <v>13</v>
      </c>
      <c r="W262" t="s">
        <v>378</v>
      </c>
      <c r="X262" t="s">
        <v>379</v>
      </c>
      <c r="Y262" t="s">
        <v>380</v>
      </c>
      <c r="Z262" t="s">
        <v>17</v>
      </c>
      <c r="AA262" t="s">
        <v>381</v>
      </c>
      <c r="AB262" t="s">
        <v>103</v>
      </c>
      <c r="AC262" t="s">
        <v>382</v>
      </c>
      <c r="AD262" t="s">
        <v>735</v>
      </c>
      <c r="AE262" t="s">
        <v>39</v>
      </c>
      <c r="AF262" t="s">
        <v>736</v>
      </c>
      <c r="AG262" t="s">
        <v>737</v>
      </c>
      <c r="AH262" t="s">
        <v>25</v>
      </c>
      <c r="AI262" t="s">
        <v>26</v>
      </c>
      <c r="AJ262" t="s">
        <v>27</v>
      </c>
      <c r="AK262" t="s">
        <v>28</v>
      </c>
      <c r="AL262" s="3">
        <v>2600000</v>
      </c>
      <c r="AM262" s="3">
        <v>0</v>
      </c>
      <c r="AN262" s="3">
        <v>0</v>
      </c>
      <c r="AO262" s="3">
        <v>2600000</v>
      </c>
      <c r="AP262" s="3">
        <v>2600000</v>
      </c>
      <c r="AQ262" s="3">
        <v>0</v>
      </c>
      <c r="AR262" t="s">
        <v>1940</v>
      </c>
      <c r="AS262" t="s">
        <v>1</v>
      </c>
      <c r="AT262" t="s">
        <v>1941</v>
      </c>
      <c r="AU262" t="s">
        <v>1</v>
      </c>
      <c r="AV262" s="2">
        <v>45679</v>
      </c>
      <c r="AW262" t="s">
        <v>17</v>
      </c>
    </row>
    <row r="263" spans="1:49" hidden="1" x14ac:dyDescent="0.2">
      <c r="A263" t="s">
        <v>0</v>
      </c>
      <c r="B263" t="s">
        <v>1</v>
      </c>
      <c r="C263" s="2">
        <v>45658</v>
      </c>
      <c r="D263" s="2">
        <v>45747</v>
      </c>
      <c r="E263" t="s">
        <v>2</v>
      </c>
      <c r="F263" s="2">
        <v>45679</v>
      </c>
      <c r="G263" t="s">
        <v>121</v>
      </c>
      <c r="H263" t="s">
        <v>140</v>
      </c>
      <c r="I263" t="s">
        <v>1942</v>
      </c>
      <c r="K263" s="2">
        <v>45658</v>
      </c>
      <c r="L263" s="2">
        <v>46022</v>
      </c>
      <c r="M263" t="s">
        <v>6</v>
      </c>
      <c r="N263" t="s">
        <v>7</v>
      </c>
      <c r="O263" t="s">
        <v>8</v>
      </c>
      <c r="P263" t="s">
        <v>1943</v>
      </c>
      <c r="Q263" t="s">
        <v>1943</v>
      </c>
      <c r="R263" t="s">
        <v>1944</v>
      </c>
      <c r="S263" t="s">
        <v>376</v>
      </c>
      <c r="T263" t="s">
        <v>377</v>
      </c>
      <c r="U263" t="s">
        <v>12</v>
      </c>
      <c r="V263" t="s">
        <v>13</v>
      </c>
      <c r="W263" t="s">
        <v>378</v>
      </c>
      <c r="X263" t="s">
        <v>379</v>
      </c>
      <c r="Y263" t="s">
        <v>380</v>
      </c>
      <c r="Z263" t="s">
        <v>17</v>
      </c>
      <c r="AA263" t="s">
        <v>381</v>
      </c>
      <c r="AB263" t="s">
        <v>103</v>
      </c>
      <c r="AC263" t="s">
        <v>382</v>
      </c>
      <c r="AD263" t="s">
        <v>1122</v>
      </c>
      <c r="AE263" t="s">
        <v>39</v>
      </c>
      <c r="AF263" t="s">
        <v>1123</v>
      </c>
      <c r="AG263" t="s">
        <v>1124</v>
      </c>
      <c r="AH263" t="s">
        <v>25</v>
      </c>
      <c r="AI263" t="s">
        <v>26</v>
      </c>
      <c r="AJ263" t="s">
        <v>27</v>
      </c>
      <c r="AK263" t="s">
        <v>28</v>
      </c>
      <c r="AL263" s="3">
        <v>14166667</v>
      </c>
      <c r="AM263" s="3">
        <v>0</v>
      </c>
      <c r="AN263" s="3">
        <v>0</v>
      </c>
      <c r="AO263" s="3">
        <v>14166667</v>
      </c>
      <c r="AP263" s="3">
        <v>10000000</v>
      </c>
      <c r="AQ263" s="3">
        <v>4166667</v>
      </c>
      <c r="AR263" t="s">
        <v>1945</v>
      </c>
      <c r="AS263" t="s">
        <v>1</v>
      </c>
      <c r="AT263" t="s">
        <v>1946</v>
      </c>
      <c r="AU263" t="s">
        <v>1</v>
      </c>
      <c r="AV263" s="2">
        <v>45679</v>
      </c>
      <c r="AW263" t="s">
        <v>17</v>
      </c>
    </row>
    <row r="264" spans="1:49" hidden="1" x14ac:dyDescent="0.2">
      <c r="A264" t="s">
        <v>0</v>
      </c>
      <c r="B264" t="s">
        <v>1</v>
      </c>
      <c r="C264" s="2">
        <v>45658</v>
      </c>
      <c r="D264" s="2">
        <v>45747</v>
      </c>
      <c r="E264" t="s">
        <v>2</v>
      </c>
      <c r="F264" s="2">
        <v>45679</v>
      </c>
      <c r="G264" t="s">
        <v>121</v>
      </c>
      <c r="H264" t="s">
        <v>140</v>
      </c>
      <c r="I264" t="s">
        <v>1947</v>
      </c>
      <c r="K264" s="2">
        <v>45658</v>
      </c>
      <c r="L264" s="2">
        <v>46022</v>
      </c>
      <c r="M264" t="s">
        <v>6</v>
      </c>
      <c r="N264" t="s">
        <v>7</v>
      </c>
      <c r="O264" t="s">
        <v>8</v>
      </c>
      <c r="P264" t="s">
        <v>1948</v>
      </c>
      <c r="Q264" t="s">
        <v>1948</v>
      </c>
      <c r="R264" t="s">
        <v>1949</v>
      </c>
      <c r="S264" t="s">
        <v>376</v>
      </c>
      <c r="T264" t="s">
        <v>377</v>
      </c>
      <c r="U264" t="s">
        <v>12</v>
      </c>
      <c r="V264" t="s">
        <v>13</v>
      </c>
      <c r="W264" t="s">
        <v>378</v>
      </c>
      <c r="X264" t="s">
        <v>379</v>
      </c>
      <c r="Y264" t="s">
        <v>380</v>
      </c>
      <c r="Z264" t="s">
        <v>17</v>
      </c>
      <c r="AA264" t="s">
        <v>381</v>
      </c>
      <c r="AB264" t="s">
        <v>103</v>
      </c>
      <c r="AC264" t="s">
        <v>382</v>
      </c>
      <c r="AD264" t="s">
        <v>712</v>
      </c>
      <c r="AE264" t="s">
        <v>39</v>
      </c>
      <c r="AF264" t="s">
        <v>713</v>
      </c>
      <c r="AG264" t="s">
        <v>714</v>
      </c>
      <c r="AH264" t="s">
        <v>25</v>
      </c>
      <c r="AI264" t="s">
        <v>26</v>
      </c>
      <c r="AJ264" t="s">
        <v>27</v>
      </c>
      <c r="AK264" t="s">
        <v>28</v>
      </c>
      <c r="AL264" s="3">
        <v>2400000</v>
      </c>
      <c r="AM264" s="3">
        <v>0</v>
      </c>
      <c r="AN264" s="3">
        <v>0</v>
      </c>
      <c r="AO264" s="3">
        <v>2400000</v>
      </c>
      <c r="AP264" s="3">
        <v>2400000</v>
      </c>
      <c r="AQ264" s="3">
        <v>0</v>
      </c>
      <c r="AR264" t="s">
        <v>1950</v>
      </c>
      <c r="AS264" t="s">
        <v>1</v>
      </c>
      <c r="AT264" t="s">
        <v>1951</v>
      </c>
      <c r="AU264" t="s">
        <v>1</v>
      </c>
      <c r="AV264" s="2">
        <v>45679</v>
      </c>
      <c r="AW264" t="s">
        <v>17</v>
      </c>
    </row>
    <row r="265" spans="1:49" hidden="1" x14ac:dyDescent="0.2">
      <c r="A265" t="s">
        <v>0</v>
      </c>
      <c r="B265" t="s">
        <v>1</v>
      </c>
      <c r="C265" s="2">
        <v>45658</v>
      </c>
      <c r="D265" s="2">
        <v>45747</v>
      </c>
      <c r="E265" t="s">
        <v>2</v>
      </c>
      <c r="F265" s="2">
        <v>45679</v>
      </c>
      <c r="G265" t="s">
        <v>121</v>
      </c>
      <c r="H265" t="s">
        <v>140</v>
      </c>
      <c r="I265" t="s">
        <v>1952</v>
      </c>
      <c r="K265" s="2">
        <v>45658</v>
      </c>
      <c r="L265" s="2">
        <v>46022</v>
      </c>
      <c r="M265" t="s">
        <v>6</v>
      </c>
      <c r="N265" t="s">
        <v>7</v>
      </c>
      <c r="O265" t="s">
        <v>8</v>
      </c>
      <c r="P265" t="s">
        <v>1953</v>
      </c>
      <c r="Q265" t="s">
        <v>1953</v>
      </c>
      <c r="R265" t="s">
        <v>1954</v>
      </c>
      <c r="S265" t="s">
        <v>376</v>
      </c>
      <c r="T265" t="s">
        <v>377</v>
      </c>
      <c r="U265" t="s">
        <v>12</v>
      </c>
      <c r="V265" t="s">
        <v>13</v>
      </c>
      <c r="W265" t="s">
        <v>378</v>
      </c>
      <c r="X265" t="s">
        <v>379</v>
      </c>
      <c r="Y265" t="s">
        <v>380</v>
      </c>
      <c r="Z265" t="s">
        <v>17</v>
      </c>
      <c r="AA265" t="s">
        <v>381</v>
      </c>
      <c r="AB265" t="s">
        <v>103</v>
      </c>
      <c r="AC265" t="s">
        <v>382</v>
      </c>
      <c r="AD265" t="s">
        <v>720</v>
      </c>
      <c r="AE265" t="s">
        <v>39</v>
      </c>
      <c r="AF265" t="s">
        <v>721</v>
      </c>
      <c r="AG265" t="s">
        <v>722</v>
      </c>
      <c r="AH265" t="s">
        <v>25</v>
      </c>
      <c r="AI265" t="s">
        <v>26</v>
      </c>
      <c r="AJ265" t="s">
        <v>27</v>
      </c>
      <c r="AK265" t="s">
        <v>28</v>
      </c>
      <c r="AL265" s="3">
        <v>1200000</v>
      </c>
      <c r="AM265" s="3">
        <v>0</v>
      </c>
      <c r="AN265" s="3">
        <v>0</v>
      </c>
      <c r="AO265" s="3">
        <v>1200000</v>
      </c>
      <c r="AP265" s="3">
        <v>1200000</v>
      </c>
      <c r="AQ265" s="3">
        <v>0</v>
      </c>
      <c r="AR265" t="s">
        <v>1955</v>
      </c>
      <c r="AS265" t="s">
        <v>1</v>
      </c>
      <c r="AT265" t="s">
        <v>1956</v>
      </c>
      <c r="AU265" t="s">
        <v>1</v>
      </c>
      <c r="AV265" s="2">
        <v>45679</v>
      </c>
      <c r="AW265" t="s">
        <v>17</v>
      </c>
    </row>
    <row r="266" spans="1:49" hidden="1" x14ac:dyDescent="0.2">
      <c r="A266" t="s">
        <v>0</v>
      </c>
      <c r="B266" t="s">
        <v>1</v>
      </c>
      <c r="C266" s="2">
        <v>45658</v>
      </c>
      <c r="D266" s="2">
        <v>45747</v>
      </c>
      <c r="E266" t="s">
        <v>2</v>
      </c>
      <c r="F266" s="2">
        <v>45679</v>
      </c>
      <c r="G266" t="s">
        <v>121</v>
      </c>
      <c r="H266" t="s">
        <v>140</v>
      </c>
      <c r="I266" t="s">
        <v>1957</v>
      </c>
      <c r="K266" s="2">
        <v>45658</v>
      </c>
      <c r="L266" s="2">
        <v>46022</v>
      </c>
      <c r="M266" t="s">
        <v>6</v>
      </c>
      <c r="N266" t="s">
        <v>7</v>
      </c>
      <c r="O266" t="s">
        <v>8</v>
      </c>
      <c r="P266" t="s">
        <v>1958</v>
      </c>
      <c r="Q266" t="s">
        <v>1958</v>
      </c>
      <c r="R266" t="s">
        <v>1959</v>
      </c>
      <c r="S266" t="s">
        <v>376</v>
      </c>
      <c r="T266" t="s">
        <v>377</v>
      </c>
      <c r="U266" t="s">
        <v>12</v>
      </c>
      <c r="V266" t="s">
        <v>13</v>
      </c>
      <c r="W266" t="s">
        <v>378</v>
      </c>
      <c r="X266" t="s">
        <v>379</v>
      </c>
      <c r="Y266" t="s">
        <v>380</v>
      </c>
      <c r="Z266" t="s">
        <v>17</v>
      </c>
      <c r="AA266" t="s">
        <v>381</v>
      </c>
      <c r="AB266" t="s">
        <v>103</v>
      </c>
      <c r="AC266" t="s">
        <v>382</v>
      </c>
      <c r="AD266" t="s">
        <v>1960</v>
      </c>
      <c r="AE266" t="s">
        <v>39</v>
      </c>
      <c r="AF266" t="s">
        <v>1961</v>
      </c>
      <c r="AG266" t="s">
        <v>1962</v>
      </c>
      <c r="AH266" t="s">
        <v>25</v>
      </c>
      <c r="AI266" t="s">
        <v>26</v>
      </c>
      <c r="AJ266" t="s">
        <v>27</v>
      </c>
      <c r="AK266" t="s">
        <v>28</v>
      </c>
      <c r="AL266" s="3">
        <v>3033333</v>
      </c>
      <c r="AM266" s="3">
        <v>0</v>
      </c>
      <c r="AN266" s="3">
        <v>0</v>
      </c>
      <c r="AO266" s="3">
        <v>3033333</v>
      </c>
      <c r="AP266" s="3">
        <v>3033333</v>
      </c>
      <c r="AQ266" s="3">
        <v>0</v>
      </c>
      <c r="AR266" t="s">
        <v>1963</v>
      </c>
      <c r="AS266" t="s">
        <v>1</v>
      </c>
      <c r="AT266" t="s">
        <v>1964</v>
      </c>
      <c r="AU266" t="s">
        <v>1</v>
      </c>
      <c r="AV266" s="2">
        <v>45679</v>
      </c>
      <c r="AW266" t="s">
        <v>17</v>
      </c>
    </row>
    <row r="267" spans="1:49" hidden="1" x14ac:dyDescent="0.2">
      <c r="A267" t="s">
        <v>0</v>
      </c>
      <c r="B267" t="s">
        <v>1</v>
      </c>
      <c r="C267" s="2">
        <v>45658</v>
      </c>
      <c r="D267" s="2">
        <v>45747</v>
      </c>
      <c r="E267" t="s">
        <v>2</v>
      </c>
      <c r="F267" s="2">
        <v>45679</v>
      </c>
      <c r="G267" t="s">
        <v>121</v>
      </c>
      <c r="H267" t="s">
        <v>140</v>
      </c>
      <c r="I267" t="s">
        <v>1965</v>
      </c>
      <c r="K267" s="2">
        <v>45658</v>
      </c>
      <c r="L267" s="2">
        <v>46022</v>
      </c>
      <c r="M267" t="s">
        <v>6</v>
      </c>
      <c r="N267" t="s">
        <v>7</v>
      </c>
      <c r="O267" t="s">
        <v>8</v>
      </c>
      <c r="P267" t="s">
        <v>1966</v>
      </c>
      <c r="Q267" t="s">
        <v>1966</v>
      </c>
      <c r="R267" t="s">
        <v>1967</v>
      </c>
      <c r="S267" t="s">
        <v>376</v>
      </c>
      <c r="T267" t="s">
        <v>377</v>
      </c>
      <c r="U267" t="s">
        <v>12</v>
      </c>
      <c r="V267" t="s">
        <v>13</v>
      </c>
      <c r="W267" t="s">
        <v>378</v>
      </c>
      <c r="X267" t="s">
        <v>379</v>
      </c>
      <c r="Y267" t="s">
        <v>380</v>
      </c>
      <c r="Z267" t="s">
        <v>17</v>
      </c>
      <c r="AA267" t="s">
        <v>381</v>
      </c>
      <c r="AB267" t="s">
        <v>103</v>
      </c>
      <c r="AC267" t="s">
        <v>382</v>
      </c>
      <c r="AD267" t="s">
        <v>1968</v>
      </c>
      <c r="AE267" t="s">
        <v>39</v>
      </c>
      <c r="AF267" t="s">
        <v>1969</v>
      </c>
      <c r="AG267" t="s">
        <v>1970</v>
      </c>
      <c r="AH267" t="s">
        <v>25</v>
      </c>
      <c r="AI267" t="s">
        <v>26</v>
      </c>
      <c r="AJ267" t="s">
        <v>27</v>
      </c>
      <c r="AK267" t="s">
        <v>28</v>
      </c>
      <c r="AL267" s="3">
        <v>1733333</v>
      </c>
      <c r="AM267" s="3">
        <v>0</v>
      </c>
      <c r="AN267" s="3">
        <v>0</v>
      </c>
      <c r="AO267" s="3">
        <v>1733333</v>
      </c>
      <c r="AP267" s="3">
        <v>1733333</v>
      </c>
      <c r="AQ267" s="3">
        <v>0</v>
      </c>
      <c r="AR267" t="s">
        <v>1971</v>
      </c>
      <c r="AS267" t="s">
        <v>1</v>
      </c>
      <c r="AT267" t="s">
        <v>1972</v>
      </c>
      <c r="AU267" t="s">
        <v>1</v>
      </c>
      <c r="AV267" s="2">
        <v>45679</v>
      </c>
      <c r="AW267" t="s">
        <v>17</v>
      </c>
    </row>
    <row r="268" spans="1:49" hidden="1" x14ac:dyDescent="0.2">
      <c r="A268" t="s">
        <v>0</v>
      </c>
      <c r="B268" t="s">
        <v>1</v>
      </c>
      <c r="C268" s="2">
        <v>45658</v>
      </c>
      <c r="D268" s="2">
        <v>45747</v>
      </c>
      <c r="E268" t="s">
        <v>2</v>
      </c>
      <c r="F268" s="2">
        <v>45679</v>
      </c>
      <c r="G268" t="s">
        <v>121</v>
      </c>
      <c r="H268" t="s">
        <v>140</v>
      </c>
      <c r="I268" t="s">
        <v>1973</v>
      </c>
      <c r="K268" s="2">
        <v>45658</v>
      </c>
      <c r="L268" s="2">
        <v>46022</v>
      </c>
      <c r="M268" t="s">
        <v>6</v>
      </c>
      <c r="N268" t="s">
        <v>7</v>
      </c>
      <c r="O268" t="s">
        <v>8</v>
      </c>
      <c r="P268" t="s">
        <v>1974</v>
      </c>
      <c r="Q268" t="s">
        <v>1974</v>
      </c>
      <c r="R268" t="s">
        <v>1975</v>
      </c>
      <c r="S268" t="s">
        <v>376</v>
      </c>
      <c r="T268" t="s">
        <v>377</v>
      </c>
      <c r="U268" t="s">
        <v>12</v>
      </c>
      <c r="V268" t="s">
        <v>13</v>
      </c>
      <c r="W268" t="s">
        <v>378</v>
      </c>
      <c r="X268" t="s">
        <v>379</v>
      </c>
      <c r="Y268" t="s">
        <v>380</v>
      </c>
      <c r="Z268" t="s">
        <v>17</v>
      </c>
      <c r="AA268" t="s">
        <v>381</v>
      </c>
      <c r="AB268" t="s">
        <v>103</v>
      </c>
      <c r="AC268" t="s">
        <v>382</v>
      </c>
      <c r="AD268" t="s">
        <v>1059</v>
      </c>
      <c r="AE268" t="s">
        <v>39</v>
      </c>
      <c r="AF268" t="s">
        <v>1060</v>
      </c>
      <c r="AG268" t="s">
        <v>1061</v>
      </c>
      <c r="AH268" t="s">
        <v>25</v>
      </c>
      <c r="AI268" t="s">
        <v>26</v>
      </c>
      <c r="AJ268" t="s">
        <v>27</v>
      </c>
      <c r="AK268" t="s">
        <v>28</v>
      </c>
      <c r="AL268" s="3">
        <v>2800000</v>
      </c>
      <c r="AM268" s="3">
        <v>0</v>
      </c>
      <c r="AN268" s="3">
        <v>0</v>
      </c>
      <c r="AO268" s="3">
        <v>2800000</v>
      </c>
      <c r="AP268" s="3">
        <v>2800000</v>
      </c>
      <c r="AQ268" s="3">
        <v>0</v>
      </c>
      <c r="AR268" t="s">
        <v>1976</v>
      </c>
      <c r="AS268" t="s">
        <v>1</v>
      </c>
      <c r="AT268" t="s">
        <v>1977</v>
      </c>
      <c r="AU268" t="s">
        <v>1</v>
      </c>
      <c r="AV268" s="2">
        <v>45679</v>
      </c>
      <c r="AW268" t="s">
        <v>17</v>
      </c>
    </row>
    <row r="269" spans="1:49" hidden="1" x14ac:dyDescent="0.2">
      <c r="A269" t="s">
        <v>0</v>
      </c>
      <c r="B269" t="s">
        <v>1</v>
      </c>
      <c r="C269" s="2">
        <v>45658</v>
      </c>
      <c r="D269" s="2">
        <v>45747</v>
      </c>
      <c r="E269" t="s">
        <v>2</v>
      </c>
      <c r="F269" s="2">
        <v>45679</v>
      </c>
      <c r="G269" t="s">
        <v>121</v>
      </c>
      <c r="H269" t="s">
        <v>140</v>
      </c>
      <c r="I269" t="s">
        <v>1978</v>
      </c>
      <c r="K269" s="2">
        <v>45658</v>
      </c>
      <c r="L269" s="2">
        <v>46022</v>
      </c>
      <c r="M269" t="s">
        <v>6</v>
      </c>
      <c r="N269" t="s">
        <v>7</v>
      </c>
      <c r="O269" t="s">
        <v>8</v>
      </c>
      <c r="P269" t="s">
        <v>1979</v>
      </c>
      <c r="Q269" t="s">
        <v>1979</v>
      </c>
      <c r="R269" t="s">
        <v>1980</v>
      </c>
      <c r="S269" t="s">
        <v>376</v>
      </c>
      <c r="T269" t="s">
        <v>377</v>
      </c>
      <c r="U269" t="s">
        <v>12</v>
      </c>
      <c r="V269" t="s">
        <v>13</v>
      </c>
      <c r="W269" t="s">
        <v>378</v>
      </c>
      <c r="X269" t="s">
        <v>379</v>
      </c>
      <c r="Y269" t="s">
        <v>380</v>
      </c>
      <c r="Z269" t="s">
        <v>17</v>
      </c>
      <c r="AA269" t="s">
        <v>381</v>
      </c>
      <c r="AB269" t="s">
        <v>103</v>
      </c>
      <c r="AC269" t="s">
        <v>382</v>
      </c>
      <c r="AD269" t="s">
        <v>1981</v>
      </c>
      <c r="AE269" t="s">
        <v>39</v>
      </c>
      <c r="AF269" t="s">
        <v>1982</v>
      </c>
      <c r="AG269" t="s">
        <v>1983</v>
      </c>
      <c r="AH269" t="s">
        <v>25</v>
      </c>
      <c r="AI269" t="s">
        <v>26</v>
      </c>
      <c r="AJ269" t="s">
        <v>27</v>
      </c>
      <c r="AK269" t="s">
        <v>28</v>
      </c>
      <c r="AL269" s="3">
        <v>2761333</v>
      </c>
      <c r="AM269" s="3">
        <v>0</v>
      </c>
      <c r="AN269" s="3">
        <v>0</v>
      </c>
      <c r="AO269" s="3">
        <v>2761333</v>
      </c>
      <c r="AP269" s="3">
        <v>2761333</v>
      </c>
      <c r="AQ269" s="3">
        <v>0</v>
      </c>
      <c r="AR269" t="s">
        <v>1984</v>
      </c>
      <c r="AS269" t="s">
        <v>1</v>
      </c>
      <c r="AT269" t="s">
        <v>1985</v>
      </c>
      <c r="AU269" t="s">
        <v>1</v>
      </c>
      <c r="AV269" s="2">
        <v>45679</v>
      </c>
      <c r="AW269" t="s">
        <v>17</v>
      </c>
    </row>
    <row r="270" spans="1:49" hidden="1" x14ac:dyDescent="0.2">
      <c r="A270" t="s">
        <v>0</v>
      </c>
      <c r="B270" t="s">
        <v>1</v>
      </c>
      <c r="C270" s="2">
        <v>45658</v>
      </c>
      <c r="D270" s="2">
        <v>45747</v>
      </c>
      <c r="E270" t="s">
        <v>2</v>
      </c>
      <c r="F270" s="2">
        <v>45679</v>
      </c>
      <c r="G270" t="s">
        <v>121</v>
      </c>
      <c r="H270" t="s">
        <v>140</v>
      </c>
      <c r="I270" t="s">
        <v>1986</v>
      </c>
      <c r="K270" s="2">
        <v>45658</v>
      </c>
      <c r="L270" s="2">
        <v>46022</v>
      </c>
      <c r="M270" t="s">
        <v>6</v>
      </c>
      <c r="N270" t="s">
        <v>7</v>
      </c>
      <c r="O270" t="s">
        <v>8</v>
      </c>
      <c r="P270" t="s">
        <v>1987</v>
      </c>
      <c r="Q270" t="s">
        <v>1987</v>
      </c>
      <c r="R270" t="s">
        <v>1988</v>
      </c>
      <c r="S270" t="s">
        <v>376</v>
      </c>
      <c r="T270" t="s">
        <v>377</v>
      </c>
      <c r="U270" t="s">
        <v>12</v>
      </c>
      <c r="V270" t="s">
        <v>13</v>
      </c>
      <c r="W270" t="s">
        <v>378</v>
      </c>
      <c r="X270" t="s">
        <v>379</v>
      </c>
      <c r="Y270" t="s">
        <v>380</v>
      </c>
      <c r="Z270" t="s">
        <v>17</v>
      </c>
      <c r="AA270" t="s">
        <v>381</v>
      </c>
      <c r="AB270" t="s">
        <v>103</v>
      </c>
      <c r="AC270" t="s">
        <v>382</v>
      </c>
      <c r="AD270" t="s">
        <v>696</v>
      </c>
      <c r="AE270" t="s">
        <v>39</v>
      </c>
      <c r="AF270" t="s">
        <v>697</v>
      </c>
      <c r="AG270" t="s">
        <v>698</v>
      </c>
      <c r="AH270" t="s">
        <v>25</v>
      </c>
      <c r="AI270" t="s">
        <v>26</v>
      </c>
      <c r="AJ270" t="s">
        <v>27</v>
      </c>
      <c r="AK270" t="s">
        <v>28</v>
      </c>
      <c r="AL270" s="3">
        <v>1213334</v>
      </c>
      <c r="AM270" s="3">
        <v>0</v>
      </c>
      <c r="AN270" s="3">
        <v>0</v>
      </c>
      <c r="AO270" s="3">
        <v>1213334</v>
      </c>
      <c r="AP270" s="3">
        <v>1213334</v>
      </c>
      <c r="AQ270" s="3">
        <v>0</v>
      </c>
      <c r="AR270" t="s">
        <v>1989</v>
      </c>
      <c r="AS270" t="s">
        <v>1</v>
      </c>
      <c r="AT270" t="s">
        <v>1990</v>
      </c>
      <c r="AU270" t="s">
        <v>1</v>
      </c>
      <c r="AV270" s="2">
        <v>45679</v>
      </c>
      <c r="AW270" t="s">
        <v>17</v>
      </c>
    </row>
    <row r="271" spans="1:49" hidden="1" x14ac:dyDescent="0.2">
      <c r="A271" t="s">
        <v>0</v>
      </c>
      <c r="B271" t="s">
        <v>1</v>
      </c>
      <c r="C271" s="2">
        <v>45658</v>
      </c>
      <c r="D271" s="2">
        <v>45747</v>
      </c>
      <c r="E271" t="s">
        <v>2</v>
      </c>
      <c r="F271" s="2">
        <v>45679</v>
      </c>
      <c r="G271" t="s">
        <v>121</v>
      </c>
      <c r="H271" t="s">
        <v>140</v>
      </c>
      <c r="I271" t="s">
        <v>1991</v>
      </c>
      <c r="K271" s="2">
        <v>45658</v>
      </c>
      <c r="L271" s="2">
        <v>46022</v>
      </c>
      <c r="M271" t="s">
        <v>6</v>
      </c>
      <c r="N271" t="s">
        <v>7</v>
      </c>
      <c r="O271" t="s">
        <v>8</v>
      </c>
      <c r="P271" t="s">
        <v>1992</v>
      </c>
      <c r="Q271" t="s">
        <v>1992</v>
      </c>
      <c r="R271" t="s">
        <v>1993</v>
      </c>
      <c r="S271" t="s">
        <v>376</v>
      </c>
      <c r="T271" t="s">
        <v>377</v>
      </c>
      <c r="U271" t="s">
        <v>12</v>
      </c>
      <c r="V271" t="s">
        <v>13</v>
      </c>
      <c r="W271" t="s">
        <v>378</v>
      </c>
      <c r="X271" t="s">
        <v>379</v>
      </c>
      <c r="Y271" t="s">
        <v>380</v>
      </c>
      <c r="Z271" t="s">
        <v>17</v>
      </c>
      <c r="AA271" t="s">
        <v>381</v>
      </c>
      <c r="AB271" t="s">
        <v>103</v>
      </c>
      <c r="AC271" t="s">
        <v>382</v>
      </c>
      <c r="AD271" t="s">
        <v>926</v>
      </c>
      <c r="AE271" t="s">
        <v>39</v>
      </c>
      <c r="AF271" t="s">
        <v>927</v>
      </c>
      <c r="AG271" t="s">
        <v>928</v>
      </c>
      <c r="AH271" t="s">
        <v>25</v>
      </c>
      <c r="AI271" t="s">
        <v>26</v>
      </c>
      <c r="AJ271" t="s">
        <v>27</v>
      </c>
      <c r="AK271" t="s">
        <v>28</v>
      </c>
      <c r="AL271" s="3">
        <v>17000000</v>
      </c>
      <c r="AM271" s="3">
        <v>0</v>
      </c>
      <c r="AN271" s="3">
        <v>0</v>
      </c>
      <c r="AO271" s="3">
        <v>17000000</v>
      </c>
      <c r="AP271" s="3">
        <v>17000000</v>
      </c>
      <c r="AQ271" s="3">
        <v>0</v>
      </c>
      <c r="AR271" t="s">
        <v>1994</v>
      </c>
      <c r="AS271" t="s">
        <v>1</v>
      </c>
      <c r="AT271" t="s">
        <v>1995</v>
      </c>
      <c r="AU271" t="s">
        <v>1</v>
      </c>
      <c r="AV271" s="2">
        <v>45679</v>
      </c>
      <c r="AW271" t="s">
        <v>17</v>
      </c>
    </row>
    <row r="272" spans="1:49" hidden="1" x14ac:dyDescent="0.2">
      <c r="A272" t="s">
        <v>0</v>
      </c>
      <c r="B272" t="s">
        <v>1</v>
      </c>
      <c r="C272" s="2">
        <v>45658</v>
      </c>
      <c r="D272" s="2">
        <v>45747</v>
      </c>
      <c r="E272" t="s">
        <v>2</v>
      </c>
      <c r="F272" s="2">
        <v>45679</v>
      </c>
      <c r="G272" t="s">
        <v>121</v>
      </c>
      <c r="H272" t="s">
        <v>140</v>
      </c>
      <c r="I272" t="s">
        <v>1996</v>
      </c>
      <c r="K272" s="2">
        <v>45658</v>
      </c>
      <c r="L272" s="2">
        <v>46022</v>
      </c>
      <c r="M272" t="s">
        <v>6</v>
      </c>
      <c r="N272" t="s">
        <v>7</v>
      </c>
      <c r="O272" t="s">
        <v>8</v>
      </c>
      <c r="P272" t="s">
        <v>1997</v>
      </c>
      <c r="Q272" t="s">
        <v>1997</v>
      </c>
      <c r="R272" t="s">
        <v>1998</v>
      </c>
      <c r="S272" t="s">
        <v>376</v>
      </c>
      <c r="T272" t="s">
        <v>377</v>
      </c>
      <c r="U272" t="s">
        <v>12</v>
      </c>
      <c r="V272" t="s">
        <v>13</v>
      </c>
      <c r="W272" t="s">
        <v>378</v>
      </c>
      <c r="X272" t="s">
        <v>379</v>
      </c>
      <c r="Y272" t="s">
        <v>380</v>
      </c>
      <c r="Z272" t="s">
        <v>17</v>
      </c>
      <c r="AA272" t="s">
        <v>381</v>
      </c>
      <c r="AB272" t="s">
        <v>144</v>
      </c>
      <c r="AC272" t="s">
        <v>145</v>
      </c>
      <c r="AD272" t="s">
        <v>1999</v>
      </c>
      <c r="AE272" t="s">
        <v>22</v>
      </c>
      <c r="AF272" t="s">
        <v>2000</v>
      </c>
      <c r="AG272" t="s">
        <v>2001</v>
      </c>
      <c r="AH272" t="s">
        <v>25</v>
      </c>
      <c r="AI272" t="s">
        <v>26</v>
      </c>
      <c r="AJ272" t="s">
        <v>27</v>
      </c>
      <c r="AK272" t="s">
        <v>28</v>
      </c>
      <c r="AL272" s="3">
        <v>80210326</v>
      </c>
      <c r="AM272" s="3">
        <v>0</v>
      </c>
      <c r="AN272" s="3">
        <v>0</v>
      </c>
      <c r="AO272" s="3">
        <v>80210326</v>
      </c>
      <c r="AP272" s="3">
        <v>0</v>
      </c>
      <c r="AQ272" s="3">
        <v>80210326</v>
      </c>
      <c r="AR272" t="s">
        <v>2002</v>
      </c>
      <c r="AS272" t="s">
        <v>1</v>
      </c>
      <c r="AT272" t="s">
        <v>2003</v>
      </c>
      <c r="AU272" t="s">
        <v>1</v>
      </c>
      <c r="AV272" s="2">
        <v>45679</v>
      </c>
      <c r="AW272" t="s">
        <v>17</v>
      </c>
    </row>
    <row r="273" spans="1:49" hidden="1" x14ac:dyDescent="0.2">
      <c r="A273" t="s">
        <v>0</v>
      </c>
      <c r="B273" t="s">
        <v>1</v>
      </c>
      <c r="C273" s="2">
        <v>45658</v>
      </c>
      <c r="D273" s="2">
        <v>45747</v>
      </c>
      <c r="E273" t="s">
        <v>2</v>
      </c>
      <c r="F273" s="2">
        <v>45679</v>
      </c>
      <c r="G273" t="s">
        <v>121</v>
      </c>
      <c r="H273" t="s">
        <v>140</v>
      </c>
      <c r="I273" t="s">
        <v>2004</v>
      </c>
      <c r="K273" s="2">
        <v>45658</v>
      </c>
      <c r="L273" s="2">
        <v>46022</v>
      </c>
      <c r="M273" t="s">
        <v>6</v>
      </c>
      <c r="N273" t="s">
        <v>7</v>
      </c>
      <c r="O273" t="s">
        <v>8</v>
      </c>
      <c r="P273" t="s">
        <v>2005</v>
      </c>
      <c r="Q273" t="s">
        <v>2005</v>
      </c>
      <c r="R273" t="s">
        <v>2006</v>
      </c>
      <c r="S273" t="s">
        <v>376</v>
      </c>
      <c r="T273" t="s">
        <v>377</v>
      </c>
      <c r="U273" t="s">
        <v>12</v>
      </c>
      <c r="V273" t="s">
        <v>13</v>
      </c>
      <c r="W273" t="s">
        <v>378</v>
      </c>
      <c r="X273" t="s">
        <v>379</v>
      </c>
      <c r="Y273" t="s">
        <v>380</v>
      </c>
      <c r="Z273" t="s">
        <v>17</v>
      </c>
      <c r="AA273" t="s">
        <v>381</v>
      </c>
      <c r="AB273" t="s">
        <v>103</v>
      </c>
      <c r="AC273" t="s">
        <v>382</v>
      </c>
      <c r="AD273" t="s">
        <v>854</v>
      </c>
      <c r="AE273" t="s">
        <v>39</v>
      </c>
      <c r="AF273" t="s">
        <v>855</v>
      </c>
      <c r="AG273" t="s">
        <v>856</v>
      </c>
      <c r="AH273" t="s">
        <v>25</v>
      </c>
      <c r="AI273" t="s">
        <v>26</v>
      </c>
      <c r="AJ273" t="s">
        <v>27</v>
      </c>
      <c r="AK273" t="s">
        <v>28</v>
      </c>
      <c r="AL273" s="3">
        <v>2566667</v>
      </c>
      <c r="AM273" s="3">
        <v>0</v>
      </c>
      <c r="AN273" s="3">
        <v>0</v>
      </c>
      <c r="AO273" s="3">
        <v>2566667</v>
      </c>
      <c r="AP273" s="3">
        <v>2566667</v>
      </c>
      <c r="AQ273" s="3">
        <v>0</v>
      </c>
      <c r="AR273" t="s">
        <v>2007</v>
      </c>
      <c r="AS273" t="s">
        <v>1</v>
      </c>
      <c r="AT273" t="s">
        <v>2008</v>
      </c>
      <c r="AU273" t="s">
        <v>1</v>
      </c>
      <c r="AV273" s="2">
        <v>45679</v>
      </c>
      <c r="AW273" t="s">
        <v>17</v>
      </c>
    </row>
    <row r="274" spans="1:49" hidden="1" x14ac:dyDescent="0.2">
      <c r="A274" t="s">
        <v>0</v>
      </c>
      <c r="B274" t="s">
        <v>1</v>
      </c>
      <c r="C274" s="2">
        <v>45658</v>
      </c>
      <c r="D274" s="2">
        <v>45747</v>
      </c>
      <c r="E274" t="s">
        <v>2</v>
      </c>
      <c r="F274" s="2">
        <v>45679</v>
      </c>
      <c r="G274" t="s">
        <v>121</v>
      </c>
      <c r="H274" t="s">
        <v>140</v>
      </c>
      <c r="I274" t="s">
        <v>2009</v>
      </c>
      <c r="K274" s="2">
        <v>45658</v>
      </c>
      <c r="L274" s="2">
        <v>46022</v>
      </c>
      <c r="M274" t="s">
        <v>6</v>
      </c>
      <c r="N274" t="s">
        <v>7</v>
      </c>
      <c r="O274" t="s">
        <v>8</v>
      </c>
      <c r="P274" t="s">
        <v>2010</v>
      </c>
      <c r="Q274" t="s">
        <v>2010</v>
      </c>
      <c r="R274" t="s">
        <v>2011</v>
      </c>
      <c r="S274" t="s">
        <v>376</v>
      </c>
      <c r="T274" t="s">
        <v>377</v>
      </c>
      <c r="U274" t="s">
        <v>12</v>
      </c>
      <c r="V274" t="s">
        <v>13</v>
      </c>
      <c r="W274" t="s">
        <v>378</v>
      </c>
      <c r="X274" t="s">
        <v>379</v>
      </c>
      <c r="Y274" t="s">
        <v>380</v>
      </c>
      <c r="Z274" t="s">
        <v>17</v>
      </c>
      <c r="AA274" t="s">
        <v>381</v>
      </c>
      <c r="AB274" t="s">
        <v>103</v>
      </c>
      <c r="AC274" t="s">
        <v>382</v>
      </c>
      <c r="AD274" t="s">
        <v>2012</v>
      </c>
      <c r="AE274" t="s">
        <v>39</v>
      </c>
      <c r="AF274" t="s">
        <v>2013</v>
      </c>
      <c r="AG274" t="s">
        <v>2014</v>
      </c>
      <c r="AH274" t="s">
        <v>25</v>
      </c>
      <c r="AI274" t="s">
        <v>26</v>
      </c>
      <c r="AJ274" t="s">
        <v>27</v>
      </c>
      <c r="AK274" t="s">
        <v>28</v>
      </c>
      <c r="AL274" s="3">
        <v>3332000</v>
      </c>
      <c r="AM274" s="3">
        <v>0</v>
      </c>
      <c r="AN274" s="3">
        <v>0</v>
      </c>
      <c r="AO274" s="3">
        <v>3332000</v>
      </c>
      <c r="AP274" s="3">
        <v>3332000</v>
      </c>
      <c r="AQ274" s="3">
        <v>0</v>
      </c>
      <c r="AR274" t="s">
        <v>2015</v>
      </c>
      <c r="AS274" t="s">
        <v>1</v>
      </c>
      <c r="AT274" t="s">
        <v>2016</v>
      </c>
      <c r="AU274" t="s">
        <v>1</v>
      </c>
      <c r="AV274" s="2">
        <v>45679</v>
      </c>
      <c r="AW274" t="s">
        <v>17</v>
      </c>
    </row>
    <row r="275" spans="1:49" hidden="1" x14ac:dyDescent="0.2">
      <c r="A275" t="s">
        <v>0</v>
      </c>
      <c r="B275" t="s">
        <v>1</v>
      </c>
      <c r="C275" s="2">
        <v>45658</v>
      </c>
      <c r="D275" s="2">
        <v>45747</v>
      </c>
      <c r="E275" t="s">
        <v>2</v>
      </c>
      <c r="F275" s="2">
        <v>45679</v>
      </c>
      <c r="G275" t="s">
        <v>121</v>
      </c>
      <c r="H275" t="s">
        <v>140</v>
      </c>
      <c r="I275" t="s">
        <v>2017</v>
      </c>
      <c r="K275" s="2">
        <v>45658</v>
      </c>
      <c r="L275" s="2">
        <v>46022</v>
      </c>
      <c r="M275" t="s">
        <v>6</v>
      </c>
      <c r="N275" t="s">
        <v>7</v>
      </c>
      <c r="O275" t="s">
        <v>8</v>
      </c>
      <c r="P275" t="s">
        <v>2018</v>
      </c>
      <c r="Q275" t="s">
        <v>2018</v>
      </c>
      <c r="R275" t="s">
        <v>2019</v>
      </c>
      <c r="S275" t="s">
        <v>376</v>
      </c>
      <c r="T275" t="s">
        <v>377</v>
      </c>
      <c r="U275" t="s">
        <v>12</v>
      </c>
      <c r="V275" t="s">
        <v>13</v>
      </c>
      <c r="W275" t="s">
        <v>378</v>
      </c>
      <c r="X275" t="s">
        <v>379</v>
      </c>
      <c r="Y275" t="s">
        <v>380</v>
      </c>
      <c r="Z275" t="s">
        <v>17</v>
      </c>
      <c r="AA275" t="s">
        <v>381</v>
      </c>
      <c r="AB275" t="s">
        <v>103</v>
      </c>
      <c r="AC275" t="s">
        <v>382</v>
      </c>
      <c r="AD275" t="s">
        <v>2020</v>
      </c>
      <c r="AE275" t="s">
        <v>39</v>
      </c>
      <c r="AF275" t="s">
        <v>2021</v>
      </c>
      <c r="AG275" t="s">
        <v>2022</v>
      </c>
      <c r="AH275" t="s">
        <v>25</v>
      </c>
      <c r="AI275" t="s">
        <v>26</v>
      </c>
      <c r="AJ275" t="s">
        <v>27</v>
      </c>
      <c r="AK275" t="s">
        <v>28</v>
      </c>
      <c r="AL275" s="3">
        <v>3500000</v>
      </c>
      <c r="AM275" s="3">
        <v>0</v>
      </c>
      <c r="AN275" s="3">
        <v>0</v>
      </c>
      <c r="AO275" s="3">
        <v>3500000</v>
      </c>
      <c r="AP275" s="3">
        <v>3500000</v>
      </c>
      <c r="AQ275" s="3">
        <v>0</v>
      </c>
      <c r="AR275" t="s">
        <v>2023</v>
      </c>
      <c r="AS275" t="s">
        <v>1</v>
      </c>
      <c r="AT275" t="s">
        <v>2024</v>
      </c>
      <c r="AU275" t="s">
        <v>1</v>
      </c>
      <c r="AV275" s="2">
        <v>45679</v>
      </c>
      <c r="AW275" t="s">
        <v>17</v>
      </c>
    </row>
    <row r="276" spans="1:49" hidden="1" x14ac:dyDescent="0.2">
      <c r="A276" t="s">
        <v>0</v>
      </c>
      <c r="B276" t="s">
        <v>1</v>
      </c>
      <c r="C276" s="2">
        <v>45658</v>
      </c>
      <c r="D276" s="2">
        <v>45747</v>
      </c>
      <c r="E276" t="s">
        <v>2</v>
      </c>
      <c r="F276" s="2">
        <v>45679</v>
      </c>
      <c r="G276" t="s">
        <v>121</v>
      </c>
      <c r="H276" t="s">
        <v>140</v>
      </c>
      <c r="I276" t="s">
        <v>2025</v>
      </c>
      <c r="K276" s="2">
        <v>45658</v>
      </c>
      <c r="L276" s="2">
        <v>46022</v>
      </c>
      <c r="M276" t="s">
        <v>6</v>
      </c>
      <c r="N276" t="s">
        <v>7</v>
      </c>
      <c r="O276" t="s">
        <v>8</v>
      </c>
      <c r="P276" t="s">
        <v>2026</v>
      </c>
      <c r="Q276" t="s">
        <v>2026</v>
      </c>
      <c r="R276" t="s">
        <v>2027</v>
      </c>
      <c r="S276" t="s">
        <v>376</v>
      </c>
      <c r="T276" t="s">
        <v>377</v>
      </c>
      <c r="U276" t="s">
        <v>12</v>
      </c>
      <c r="V276" t="s">
        <v>13</v>
      </c>
      <c r="W276" t="s">
        <v>378</v>
      </c>
      <c r="X276" t="s">
        <v>379</v>
      </c>
      <c r="Y276" t="s">
        <v>380</v>
      </c>
      <c r="Z276" t="s">
        <v>17</v>
      </c>
      <c r="AA276" t="s">
        <v>381</v>
      </c>
      <c r="AB276" t="s">
        <v>103</v>
      </c>
      <c r="AC276" t="s">
        <v>382</v>
      </c>
      <c r="AD276" t="s">
        <v>790</v>
      </c>
      <c r="AE276" t="s">
        <v>39</v>
      </c>
      <c r="AF276" t="s">
        <v>791</v>
      </c>
      <c r="AG276" t="s">
        <v>792</v>
      </c>
      <c r="AH276" t="s">
        <v>25</v>
      </c>
      <c r="AI276" t="s">
        <v>26</v>
      </c>
      <c r="AJ276" t="s">
        <v>27</v>
      </c>
      <c r="AK276" t="s">
        <v>28</v>
      </c>
      <c r="AL276" s="3">
        <v>886667</v>
      </c>
      <c r="AM276" s="3">
        <v>0</v>
      </c>
      <c r="AN276" s="3">
        <v>0</v>
      </c>
      <c r="AO276" s="3">
        <v>886667</v>
      </c>
      <c r="AP276" s="3">
        <v>886667</v>
      </c>
      <c r="AQ276" s="3">
        <v>0</v>
      </c>
      <c r="AR276" t="s">
        <v>2028</v>
      </c>
      <c r="AS276" t="s">
        <v>1</v>
      </c>
      <c r="AT276" t="s">
        <v>2029</v>
      </c>
      <c r="AU276" t="s">
        <v>1</v>
      </c>
      <c r="AV276" s="2">
        <v>45679</v>
      </c>
      <c r="AW276" t="s">
        <v>17</v>
      </c>
    </row>
    <row r="277" spans="1:49" hidden="1" x14ac:dyDescent="0.2">
      <c r="A277" t="s">
        <v>0</v>
      </c>
      <c r="B277" t="s">
        <v>1</v>
      </c>
      <c r="C277" s="2">
        <v>45658</v>
      </c>
      <c r="D277" s="2">
        <v>45747</v>
      </c>
      <c r="E277" t="s">
        <v>2</v>
      </c>
      <c r="F277" s="2">
        <v>45679</v>
      </c>
      <c r="G277" t="s">
        <v>323</v>
      </c>
      <c r="H277" t="s">
        <v>1147</v>
      </c>
      <c r="I277" t="s">
        <v>2030</v>
      </c>
      <c r="K277" s="2">
        <v>45658</v>
      </c>
      <c r="L277" s="2">
        <v>46022</v>
      </c>
      <c r="M277" t="s">
        <v>6</v>
      </c>
      <c r="N277" t="s">
        <v>7</v>
      </c>
      <c r="O277" t="s">
        <v>8</v>
      </c>
      <c r="P277" t="s">
        <v>2031</v>
      </c>
      <c r="Q277" t="s">
        <v>2031</v>
      </c>
      <c r="R277" t="s">
        <v>2032</v>
      </c>
      <c r="S277" t="s">
        <v>376</v>
      </c>
      <c r="T277" t="s">
        <v>377</v>
      </c>
      <c r="U277" t="s">
        <v>12</v>
      </c>
      <c r="V277" t="s">
        <v>13</v>
      </c>
      <c r="W277" t="s">
        <v>378</v>
      </c>
      <c r="X277" t="s">
        <v>379</v>
      </c>
      <c r="Y277" t="s">
        <v>380</v>
      </c>
      <c r="Z277" t="s">
        <v>17</v>
      </c>
      <c r="AA277" t="s">
        <v>381</v>
      </c>
      <c r="AB277" t="s">
        <v>1151</v>
      </c>
      <c r="AC277" t="s">
        <v>1152</v>
      </c>
      <c r="AD277" t="s">
        <v>1283</v>
      </c>
      <c r="AE277" t="s">
        <v>22</v>
      </c>
      <c r="AF277" t="s">
        <v>1284</v>
      </c>
      <c r="AG277" t="s">
        <v>1285</v>
      </c>
      <c r="AH277" t="s">
        <v>25</v>
      </c>
      <c r="AI277" t="s">
        <v>26</v>
      </c>
      <c r="AJ277" t="s">
        <v>27</v>
      </c>
      <c r="AK277" t="s">
        <v>28</v>
      </c>
      <c r="AL277" s="3">
        <v>39699792</v>
      </c>
      <c r="AM277" s="3">
        <v>0</v>
      </c>
      <c r="AN277" s="3">
        <v>0</v>
      </c>
      <c r="AO277" s="3">
        <v>39699792</v>
      </c>
      <c r="AP277" s="3">
        <v>5708015</v>
      </c>
      <c r="AQ277" s="3">
        <v>33991777</v>
      </c>
      <c r="AR277" t="s">
        <v>2033</v>
      </c>
      <c r="AS277" t="s">
        <v>1</v>
      </c>
      <c r="AT277" t="s">
        <v>2034</v>
      </c>
      <c r="AU277" t="s">
        <v>1</v>
      </c>
      <c r="AV277" s="2">
        <v>45679</v>
      </c>
      <c r="AW277" t="s">
        <v>17</v>
      </c>
    </row>
    <row r="278" spans="1:49" hidden="1" x14ac:dyDescent="0.2">
      <c r="A278" t="s">
        <v>0</v>
      </c>
      <c r="B278" t="s">
        <v>1</v>
      </c>
      <c r="C278" s="2">
        <v>45658</v>
      </c>
      <c r="D278" s="2">
        <v>45747</v>
      </c>
      <c r="E278" t="s">
        <v>2</v>
      </c>
      <c r="F278" s="2">
        <v>45679</v>
      </c>
      <c r="G278" t="s">
        <v>121</v>
      </c>
      <c r="H278" t="s">
        <v>140</v>
      </c>
      <c r="I278" t="s">
        <v>2035</v>
      </c>
      <c r="K278" s="2">
        <v>45658</v>
      </c>
      <c r="L278" s="2">
        <v>46022</v>
      </c>
      <c r="M278" t="s">
        <v>6</v>
      </c>
      <c r="N278" t="s">
        <v>7</v>
      </c>
      <c r="O278" t="s">
        <v>8</v>
      </c>
      <c r="P278" t="s">
        <v>2036</v>
      </c>
      <c r="Q278" t="s">
        <v>2036</v>
      </c>
      <c r="R278" t="s">
        <v>2037</v>
      </c>
      <c r="S278" t="s">
        <v>376</v>
      </c>
      <c r="T278" t="s">
        <v>377</v>
      </c>
      <c r="U278" t="s">
        <v>12</v>
      </c>
      <c r="V278" t="s">
        <v>13</v>
      </c>
      <c r="W278" t="s">
        <v>378</v>
      </c>
      <c r="X278" t="s">
        <v>379</v>
      </c>
      <c r="Y278" t="s">
        <v>380</v>
      </c>
      <c r="Z278" t="s">
        <v>17</v>
      </c>
      <c r="AA278" t="s">
        <v>381</v>
      </c>
      <c r="AB278" t="s">
        <v>103</v>
      </c>
      <c r="AC278" t="s">
        <v>382</v>
      </c>
      <c r="AD278" t="s">
        <v>2038</v>
      </c>
      <c r="AE278" t="s">
        <v>39</v>
      </c>
      <c r="AF278" t="s">
        <v>2039</v>
      </c>
      <c r="AG278" t="s">
        <v>2040</v>
      </c>
      <c r="AH278" t="s">
        <v>25</v>
      </c>
      <c r="AI278" t="s">
        <v>26</v>
      </c>
      <c r="AJ278" t="s">
        <v>27</v>
      </c>
      <c r="AK278" t="s">
        <v>28</v>
      </c>
      <c r="AL278" s="3">
        <v>1824000</v>
      </c>
      <c r="AM278" s="3">
        <v>0</v>
      </c>
      <c r="AN278" s="3">
        <v>0</v>
      </c>
      <c r="AO278" s="3">
        <v>1824000</v>
      </c>
      <c r="AP278" s="3">
        <v>1824000</v>
      </c>
      <c r="AQ278" s="3">
        <v>0</v>
      </c>
      <c r="AR278" t="s">
        <v>2041</v>
      </c>
      <c r="AS278" t="s">
        <v>1</v>
      </c>
      <c r="AT278" t="s">
        <v>2042</v>
      </c>
      <c r="AU278" t="s">
        <v>1</v>
      </c>
      <c r="AV278" s="2">
        <v>45679</v>
      </c>
      <c r="AW278" t="s">
        <v>17</v>
      </c>
    </row>
    <row r="279" spans="1:49" hidden="1" x14ac:dyDescent="0.2">
      <c r="A279" t="s">
        <v>0</v>
      </c>
      <c r="B279" t="s">
        <v>1</v>
      </c>
      <c r="C279" s="2">
        <v>45658</v>
      </c>
      <c r="D279" s="2">
        <v>45747</v>
      </c>
      <c r="E279" t="s">
        <v>2</v>
      </c>
      <c r="F279" s="2">
        <v>45679</v>
      </c>
      <c r="G279" t="s">
        <v>121</v>
      </c>
      <c r="H279" t="s">
        <v>140</v>
      </c>
      <c r="I279" t="s">
        <v>2043</v>
      </c>
      <c r="K279" s="2">
        <v>45658</v>
      </c>
      <c r="L279" s="2">
        <v>46022</v>
      </c>
      <c r="M279" t="s">
        <v>6</v>
      </c>
      <c r="N279" t="s">
        <v>7</v>
      </c>
      <c r="O279" t="s">
        <v>8</v>
      </c>
      <c r="P279" t="s">
        <v>2044</v>
      </c>
      <c r="Q279" t="s">
        <v>2044</v>
      </c>
      <c r="R279" t="s">
        <v>2045</v>
      </c>
      <c r="S279" t="s">
        <v>376</v>
      </c>
      <c r="T279" t="s">
        <v>377</v>
      </c>
      <c r="U279" t="s">
        <v>12</v>
      </c>
      <c r="V279" t="s">
        <v>13</v>
      </c>
      <c r="W279" t="s">
        <v>378</v>
      </c>
      <c r="X279" t="s">
        <v>379</v>
      </c>
      <c r="Y279" t="s">
        <v>380</v>
      </c>
      <c r="Z279" t="s">
        <v>17</v>
      </c>
      <c r="AA279" t="s">
        <v>381</v>
      </c>
      <c r="AB279" t="s">
        <v>103</v>
      </c>
      <c r="AC279" t="s">
        <v>382</v>
      </c>
      <c r="AD279" t="s">
        <v>806</v>
      </c>
      <c r="AE279" t="s">
        <v>39</v>
      </c>
      <c r="AF279" t="s">
        <v>807</v>
      </c>
      <c r="AG279" t="s">
        <v>808</v>
      </c>
      <c r="AH279" t="s">
        <v>25</v>
      </c>
      <c r="AI279" t="s">
        <v>26</v>
      </c>
      <c r="AJ279" t="s">
        <v>27</v>
      </c>
      <c r="AK279" t="s">
        <v>28</v>
      </c>
      <c r="AL279" s="3">
        <v>1306667</v>
      </c>
      <c r="AM279" s="3">
        <v>0</v>
      </c>
      <c r="AN279" s="3">
        <v>0</v>
      </c>
      <c r="AO279" s="3">
        <v>1306667</v>
      </c>
      <c r="AP279" s="3">
        <v>1306667</v>
      </c>
      <c r="AQ279" s="3">
        <v>0</v>
      </c>
      <c r="AR279" t="s">
        <v>2046</v>
      </c>
      <c r="AS279" t="s">
        <v>1</v>
      </c>
      <c r="AT279" t="s">
        <v>2047</v>
      </c>
      <c r="AU279" t="s">
        <v>1</v>
      </c>
      <c r="AV279" s="2">
        <v>45679</v>
      </c>
      <c r="AW279" t="s">
        <v>17</v>
      </c>
    </row>
    <row r="280" spans="1:49" hidden="1" x14ac:dyDescent="0.2">
      <c r="A280" t="s">
        <v>0</v>
      </c>
      <c r="B280" t="s">
        <v>1</v>
      </c>
      <c r="C280" s="2">
        <v>45658</v>
      </c>
      <c r="D280" s="2">
        <v>45747</v>
      </c>
      <c r="E280" t="s">
        <v>2</v>
      </c>
      <c r="F280" s="2">
        <v>45679</v>
      </c>
      <c r="G280" t="s">
        <v>121</v>
      </c>
      <c r="H280" t="s">
        <v>140</v>
      </c>
      <c r="I280" t="s">
        <v>2048</v>
      </c>
      <c r="K280" s="2">
        <v>45658</v>
      </c>
      <c r="L280" s="2">
        <v>46022</v>
      </c>
      <c r="M280" t="s">
        <v>6</v>
      </c>
      <c r="N280" t="s">
        <v>7</v>
      </c>
      <c r="O280" t="s">
        <v>8</v>
      </c>
      <c r="P280" t="s">
        <v>2049</v>
      </c>
      <c r="Q280" t="s">
        <v>2049</v>
      </c>
      <c r="R280" t="s">
        <v>2050</v>
      </c>
      <c r="S280" t="s">
        <v>376</v>
      </c>
      <c r="T280" t="s">
        <v>377</v>
      </c>
      <c r="U280" t="s">
        <v>12</v>
      </c>
      <c r="V280" t="s">
        <v>13</v>
      </c>
      <c r="W280" t="s">
        <v>378</v>
      </c>
      <c r="X280" t="s">
        <v>379</v>
      </c>
      <c r="Y280" t="s">
        <v>380</v>
      </c>
      <c r="Z280" t="s">
        <v>17</v>
      </c>
      <c r="AA280" t="s">
        <v>381</v>
      </c>
      <c r="AB280" t="s">
        <v>103</v>
      </c>
      <c r="AC280" t="s">
        <v>382</v>
      </c>
      <c r="AD280" t="s">
        <v>2051</v>
      </c>
      <c r="AE280" t="s">
        <v>39</v>
      </c>
      <c r="AF280" t="s">
        <v>2052</v>
      </c>
      <c r="AG280" t="s">
        <v>2053</v>
      </c>
      <c r="AH280" t="s">
        <v>25</v>
      </c>
      <c r="AI280" t="s">
        <v>26</v>
      </c>
      <c r="AJ280" t="s">
        <v>27</v>
      </c>
      <c r="AK280" t="s">
        <v>28</v>
      </c>
      <c r="AL280" s="3">
        <v>1306667</v>
      </c>
      <c r="AM280" s="3">
        <v>0</v>
      </c>
      <c r="AN280" s="3">
        <v>0</v>
      </c>
      <c r="AO280" s="3">
        <v>1306667</v>
      </c>
      <c r="AP280" s="3">
        <v>1306667</v>
      </c>
      <c r="AQ280" s="3">
        <v>0</v>
      </c>
      <c r="AR280" t="s">
        <v>2054</v>
      </c>
      <c r="AS280" t="s">
        <v>1</v>
      </c>
      <c r="AT280" t="s">
        <v>2055</v>
      </c>
      <c r="AU280" t="s">
        <v>1</v>
      </c>
      <c r="AV280" s="2">
        <v>45679</v>
      </c>
      <c r="AW280" t="s">
        <v>17</v>
      </c>
    </row>
    <row r="281" spans="1:49" hidden="1" x14ac:dyDescent="0.2">
      <c r="A281" t="s">
        <v>0</v>
      </c>
      <c r="B281" t="s">
        <v>1</v>
      </c>
      <c r="C281" s="2">
        <v>45658</v>
      </c>
      <c r="D281" s="2">
        <v>45747</v>
      </c>
      <c r="E281" t="s">
        <v>2</v>
      </c>
      <c r="F281" s="2">
        <v>45679</v>
      </c>
      <c r="G281" t="s">
        <v>3</v>
      </c>
      <c r="H281" t="s">
        <v>4</v>
      </c>
      <c r="I281" t="s">
        <v>2056</v>
      </c>
      <c r="K281" s="2">
        <v>45658</v>
      </c>
      <c r="L281" s="2">
        <v>46022</v>
      </c>
      <c r="M281" t="s">
        <v>6</v>
      </c>
      <c r="N281" t="s">
        <v>7</v>
      </c>
      <c r="O281" t="s">
        <v>8</v>
      </c>
      <c r="P281" t="s">
        <v>2057</v>
      </c>
      <c r="Q281" t="s">
        <v>2057</v>
      </c>
      <c r="R281" t="s">
        <v>2058</v>
      </c>
      <c r="S281" t="s">
        <v>376</v>
      </c>
      <c r="T281" t="s">
        <v>377</v>
      </c>
      <c r="U281" t="s">
        <v>12</v>
      </c>
      <c r="V281" t="s">
        <v>13</v>
      </c>
      <c r="W281" t="s">
        <v>378</v>
      </c>
      <c r="X281" t="s">
        <v>379</v>
      </c>
      <c r="Y281" t="s">
        <v>380</v>
      </c>
      <c r="Z281" t="s">
        <v>17</v>
      </c>
      <c r="AA281" t="s">
        <v>381</v>
      </c>
      <c r="AB281" t="s">
        <v>19</v>
      </c>
      <c r="AC281" t="s">
        <v>20</v>
      </c>
      <c r="AD281" t="s">
        <v>164</v>
      </c>
      <c r="AE281" t="s">
        <v>22</v>
      </c>
      <c r="AF281" t="s">
        <v>165</v>
      </c>
      <c r="AG281" t="s">
        <v>166</v>
      </c>
      <c r="AH281" t="s">
        <v>25</v>
      </c>
      <c r="AI281" t="s">
        <v>26</v>
      </c>
      <c r="AJ281" t="s">
        <v>27</v>
      </c>
      <c r="AK281" t="s">
        <v>28</v>
      </c>
      <c r="AL281" s="3">
        <v>50871</v>
      </c>
      <c r="AM281" s="3">
        <v>0</v>
      </c>
      <c r="AN281" s="3">
        <v>0</v>
      </c>
      <c r="AO281" s="3">
        <v>50871</v>
      </c>
      <c r="AP281" s="3">
        <v>0</v>
      </c>
      <c r="AQ281" s="3">
        <v>50871</v>
      </c>
      <c r="AR281" t="s">
        <v>2059</v>
      </c>
      <c r="AS281" t="s">
        <v>1</v>
      </c>
      <c r="AT281" t="s">
        <v>2060</v>
      </c>
      <c r="AU281" t="s">
        <v>1</v>
      </c>
      <c r="AV281" s="2">
        <v>45679</v>
      </c>
      <c r="AW281" t="s">
        <v>17</v>
      </c>
    </row>
    <row r="282" spans="1:49" hidden="1" x14ac:dyDescent="0.2">
      <c r="A282" t="s">
        <v>0</v>
      </c>
      <c r="B282" t="s">
        <v>1</v>
      </c>
      <c r="C282" s="2">
        <v>45658</v>
      </c>
      <c r="D282" s="2">
        <v>45747</v>
      </c>
      <c r="E282" t="s">
        <v>2</v>
      </c>
      <c r="F282" s="2">
        <v>45679</v>
      </c>
      <c r="G282" t="s">
        <v>3</v>
      </c>
      <c r="H282" t="s">
        <v>4</v>
      </c>
      <c r="I282" t="s">
        <v>2056</v>
      </c>
      <c r="K282" s="2">
        <v>45658</v>
      </c>
      <c r="L282" s="2">
        <v>46022</v>
      </c>
      <c r="M282" t="s">
        <v>6</v>
      </c>
      <c r="N282" t="s">
        <v>7</v>
      </c>
      <c r="O282" t="s">
        <v>8</v>
      </c>
      <c r="P282" t="s">
        <v>2061</v>
      </c>
      <c r="Q282" t="s">
        <v>2061</v>
      </c>
      <c r="R282" t="s">
        <v>2058</v>
      </c>
      <c r="S282" t="s">
        <v>376</v>
      </c>
      <c r="T282" t="s">
        <v>377</v>
      </c>
      <c r="U282" t="s">
        <v>12</v>
      </c>
      <c r="V282" t="s">
        <v>13</v>
      </c>
      <c r="W282" t="s">
        <v>378</v>
      </c>
      <c r="X282" t="s">
        <v>379</v>
      </c>
      <c r="Y282" t="s">
        <v>380</v>
      </c>
      <c r="Z282" t="s">
        <v>17</v>
      </c>
      <c r="AA282" t="s">
        <v>381</v>
      </c>
      <c r="AB282" t="s">
        <v>19</v>
      </c>
      <c r="AC282" t="s">
        <v>20</v>
      </c>
      <c r="AD282" t="s">
        <v>164</v>
      </c>
      <c r="AE282" t="s">
        <v>22</v>
      </c>
      <c r="AF282" t="s">
        <v>165</v>
      </c>
      <c r="AG282" t="s">
        <v>166</v>
      </c>
      <c r="AH282" t="s">
        <v>25</v>
      </c>
      <c r="AI282" t="s">
        <v>26</v>
      </c>
      <c r="AJ282" t="s">
        <v>27</v>
      </c>
      <c r="AK282" t="s">
        <v>28</v>
      </c>
      <c r="AL282" s="3">
        <v>3596986</v>
      </c>
      <c r="AM282" s="3">
        <v>0</v>
      </c>
      <c r="AN282" s="3">
        <v>0</v>
      </c>
      <c r="AO282" s="3">
        <v>3596986</v>
      </c>
      <c r="AP282" s="3">
        <v>0</v>
      </c>
      <c r="AQ282" s="3">
        <v>3596986</v>
      </c>
      <c r="AR282" t="s">
        <v>2062</v>
      </c>
      <c r="AS282" t="s">
        <v>1</v>
      </c>
      <c r="AT282" t="s">
        <v>2063</v>
      </c>
      <c r="AU282" t="s">
        <v>1</v>
      </c>
      <c r="AV282" s="2">
        <v>45679</v>
      </c>
      <c r="AW282" t="s">
        <v>17</v>
      </c>
    </row>
    <row r="283" spans="1:49" hidden="1" x14ac:dyDescent="0.2">
      <c r="A283" t="s">
        <v>0</v>
      </c>
      <c r="B283" t="s">
        <v>1</v>
      </c>
      <c r="C283" s="2">
        <v>45658</v>
      </c>
      <c r="D283" s="2">
        <v>45747</v>
      </c>
      <c r="E283" t="s">
        <v>2</v>
      </c>
      <c r="F283" s="2">
        <v>45679</v>
      </c>
      <c r="G283" t="s">
        <v>121</v>
      </c>
      <c r="H283" t="s">
        <v>140</v>
      </c>
      <c r="I283" t="s">
        <v>2064</v>
      </c>
      <c r="K283" s="2">
        <v>45658</v>
      </c>
      <c r="L283" s="2">
        <v>46022</v>
      </c>
      <c r="M283" t="s">
        <v>6</v>
      </c>
      <c r="N283" t="s">
        <v>7</v>
      </c>
      <c r="O283" t="s">
        <v>8</v>
      </c>
      <c r="P283" t="s">
        <v>2065</v>
      </c>
      <c r="Q283" t="s">
        <v>2065</v>
      </c>
      <c r="R283" t="s">
        <v>2066</v>
      </c>
      <c r="S283" t="s">
        <v>376</v>
      </c>
      <c r="T283" t="s">
        <v>377</v>
      </c>
      <c r="U283" t="s">
        <v>12</v>
      </c>
      <c r="V283" t="s">
        <v>13</v>
      </c>
      <c r="W283" t="s">
        <v>378</v>
      </c>
      <c r="X283" t="s">
        <v>379</v>
      </c>
      <c r="Y283" t="s">
        <v>380</v>
      </c>
      <c r="Z283" t="s">
        <v>17</v>
      </c>
      <c r="AA283" t="s">
        <v>381</v>
      </c>
      <c r="AB283" t="s">
        <v>103</v>
      </c>
      <c r="AC283" t="s">
        <v>382</v>
      </c>
      <c r="AD283" t="s">
        <v>2067</v>
      </c>
      <c r="AE283" t="s">
        <v>39</v>
      </c>
      <c r="AF283" t="s">
        <v>2068</v>
      </c>
      <c r="AG283" t="s">
        <v>2069</v>
      </c>
      <c r="AH283" t="s">
        <v>25</v>
      </c>
      <c r="AI283" t="s">
        <v>26</v>
      </c>
      <c r="AJ283" t="s">
        <v>27</v>
      </c>
      <c r="AK283" t="s">
        <v>28</v>
      </c>
      <c r="AL283" s="3">
        <v>1733333</v>
      </c>
      <c r="AM283" s="3">
        <v>0</v>
      </c>
      <c r="AN283" s="3">
        <v>0</v>
      </c>
      <c r="AO283" s="3">
        <v>1733333</v>
      </c>
      <c r="AP283" s="3">
        <v>1733333</v>
      </c>
      <c r="AQ283" s="3">
        <v>0</v>
      </c>
      <c r="AR283" t="s">
        <v>2070</v>
      </c>
      <c r="AS283" t="s">
        <v>1</v>
      </c>
      <c r="AT283" t="s">
        <v>2071</v>
      </c>
      <c r="AU283" t="s">
        <v>1</v>
      </c>
      <c r="AV283" s="2">
        <v>45679</v>
      </c>
      <c r="AW283" t="s">
        <v>17</v>
      </c>
    </row>
    <row r="284" spans="1:49" hidden="1" x14ac:dyDescent="0.2">
      <c r="A284" t="s">
        <v>0</v>
      </c>
      <c r="B284" t="s">
        <v>1</v>
      </c>
      <c r="C284" s="2">
        <v>45658</v>
      </c>
      <c r="D284" s="2">
        <v>45747</v>
      </c>
      <c r="E284" t="s">
        <v>2</v>
      </c>
      <c r="F284" s="2">
        <v>45679</v>
      </c>
      <c r="G284" t="s">
        <v>121</v>
      </c>
      <c r="H284" t="s">
        <v>140</v>
      </c>
      <c r="I284" t="s">
        <v>2072</v>
      </c>
      <c r="K284" s="2">
        <v>45658</v>
      </c>
      <c r="L284" s="2">
        <v>46022</v>
      </c>
      <c r="M284" t="s">
        <v>6</v>
      </c>
      <c r="N284" t="s">
        <v>7</v>
      </c>
      <c r="O284" t="s">
        <v>8</v>
      </c>
      <c r="P284" t="s">
        <v>2073</v>
      </c>
      <c r="Q284" t="s">
        <v>2073</v>
      </c>
      <c r="R284" t="s">
        <v>2074</v>
      </c>
      <c r="S284" t="s">
        <v>376</v>
      </c>
      <c r="T284" t="s">
        <v>377</v>
      </c>
      <c r="U284" t="s">
        <v>12</v>
      </c>
      <c r="V284" t="s">
        <v>13</v>
      </c>
      <c r="W284" t="s">
        <v>378</v>
      </c>
      <c r="X284" t="s">
        <v>379</v>
      </c>
      <c r="Y284" t="s">
        <v>380</v>
      </c>
      <c r="Z284" t="s">
        <v>17</v>
      </c>
      <c r="AA284" t="s">
        <v>381</v>
      </c>
      <c r="AB284" t="s">
        <v>103</v>
      </c>
      <c r="AC284" t="s">
        <v>382</v>
      </c>
      <c r="AD284" t="s">
        <v>1469</v>
      </c>
      <c r="AE284" t="s">
        <v>39</v>
      </c>
      <c r="AF284" t="s">
        <v>1470</v>
      </c>
      <c r="AG284" t="s">
        <v>1471</v>
      </c>
      <c r="AH284" t="s">
        <v>25</v>
      </c>
      <c r="AI284" t="s">
        <v>26</v>
      </c>
      <c r="AJ284" t="s">
        <v>27</v>
      </c>
      <c r="AK284" t="s">
        <v>28</v>
      </c>
      <c r="AL284" s="3">
        <v>4433333</v>
      </c>
      <c r="AM284" s="3">
        <v>0</v>
      </c>
      <c r="AN284" s="3">
        <v>0</v>
      </c>
      <c r="AO284" s="3">
        <v>4433333</v>
      </c>
      <c r="AP284" s="3">
        <v>4433333</v>
      </c>
      <c r="AQ284" s="3">
        <v>0</v>
      </c>
      <c r="AR284" t="s">
        <v>2075</v>
      </c>
      <c r="AS284" t="s">
        <v>1</v>
      </c>
      <c r="AT284" t="s">
        <v>2076</v>
      </c>
      <c r="AU284" t="s">
        <v>1</v>
      </c>
      <c r="AV284" s="2">
        <v>45679</v>
      </c>
      <c r="AW284" t="s">
        <v>17</v>
      </c>
    </row>
    <row r="285" spans="1:49" hidden="1" x14ac:dyDescent="0.2">
      <c r="A285" t="s">
        <v>0</v>
      </c>
      <c r="B285" t="s">
        <v>1</v>
      </c>
      <c r="C285" s="2">
        <v>45658</v>
      </c>
      <c r="D285" s="2">
        <v>45747</v>
      </c>
      <c r="E285" t="s">
        <v>2</v>
      </c>
      <c r="F285" s="2">
        <v>45679</v>
      </c>
      <c r="G285" t="s">
        <v>121</v>
      </c>
      <c r="H285" t="s">
        <v>140</v>
      </c>
      <c r="I285" t="s">
        <v>2077</v>
      </c>
      <c r="K285" s="2">
        <v>45658</v>
      </c>
      <c r="L285" s="2">
        <v>46022</v>
      </c>
      <c r="M285" t="s">
        <v>6</v>
      </c>
      <c r="N285" t="s">
        <v>7</v>
      </c>
      <c r="O285" t="s">
        <v>8</v>
      </c>
      <c r="P285" t="s">
        <v>2078</v>
      </c>
      <c r="Q285" t="s">
        <v>2078</v>
      </c>
      <c r="R285" t="s">
        <v>2079</v>
      </c>
      <c r="S285" t="s">
        <v>376</v>
      </c>
      <c r="T285" t="s">
        <v>377</v>
      </c>
      <c r="U285" t="s">
        <v>12</v>
      </c>
      <c r="V285" t="s">
        <v>13</v>
      </c>
      <c r="W285" t="s">
        <v>378</v>
      </c>
      <c r="X285" t="s">
        <v>379</v>
      </c>
      <c r="Y285" t="s">
        <v>380</v>
      </c>
      <c r="Z285" t="s">
        <v>17</v>
      </c>
      <c r="AA285" t="s">
        <v>381</v>
      </c>
      <c r="AB285" t="s">
        <v>103</v>
      </c>
      <c r="AC285" t="s">
        <v>382</v>
      </c>
      <c r="AD285" t="s">
        <v>2080</v>
      </c>
      <c r="AE285" t="s">
        <v>39</v>
      </c>
      <c r="AF285" t="s">
        <v>2081</v>
      </c>
      <c r="AG285" t="s">
        <v>2082</v>
      </c>
      <c r="AH285" t="s">
        <v>25</v>
      </c>
      <c r="AI285" t="s">
        <v>26</v>
      </c>
      <c r="AJ285" t="s">
        <v>27</v>
      </c>
      <c r="AK285" t="s">
        <v>28</v>
      </c>
      <c r="AL285" s="3">
        <v>1026667</v>
      </c>
      <c r="AM285" s="3">
        <v>0</v>
      </c>
      <c r="AN285" s="3">
        <v>0</v>
      </c>
      <c r="AO285" s="3">
        <v>1026667</v>
      </c>
      <c r="AP285" s="3">
        <v>1026667</v>
      </c>
      <c r="AQ285" s="3">
        <v>0</v>
      </c>
      <c r="AR285" t="s">
        <v>2083</v>
      </c>
      <c r="AS285" t="s">
        <v>1</v>
      </c>
      <c r="AT285" t="s">
        <v>2084</v>
      </c>
      <c r="AU285" t="s">
        <v>1</v>
      </c>
      <c r="AV285" s="2">
        <v>45679</v>
      </c>
      <c r="AW285" t="s">
        <v>17</v>
      </c>
    </row>
    <row r="286" spans="1:49" hidden="1" x14ac:dyDescent="0.2">
      <c r="A286" t="s">
        <v>0</v>
      </c>
      <c r="B286" t="s">
        <v>1</v>
      </c>
      <c r="C286" s="2">
        <v>45658</v>
      </c>
      <c r="D286" s="2">
        <v>45747</v>
      </c>
      <c r="E286" t="s">
        <v>2</v>
      </c>
      <c r="F286" s="2">
        <v>45679</v>
      </c>
      <c r="G286" t="s">
        <v>121</v>
      </c>
      <c r="H286" t="s">
        <v>140</v>
      </c>
      <c r="I286" t="s">
        <v>2085</v>
      </c>
      <c r="K286" s="2">
        <v>45658</v>
      </c>
      <c r="L286" s="2">
        <v>46022</v>
      </c>
      <c r="M286" t="s">
        <v>6</v>
      </c>
      <c r="N286" t="s">
        <v>7</v>
      </c>
      <c r="O286" t="s">
        <v>8</v>
      </c>
      <c r="P286" t="s">
        <v>2086</v>
      </c>
      <c r="Q286" t="s">
        <v>2086</v>
      </c>
      <c r="R286" t="s">
        <v>2087</v>
      </c>
      <c r="S286" t="s">
        <v>376</v>
      </c>
      <c r="T286" t="s">
        <v>377</v>
      </c>
      <c r="U286" t="s">
        <v>12</v>
      </c>
      <c r="V286" t="s">
        <v>13</v>
      </c>
      <c r="W286" t="s">
        <v>378</v>
      </c>
      <c r="X286" t="s">
        <v>379</v>
      </c>
      <c r="Y286" t="s">
        <v>380</v>
      </c>
      <c r="Z286" t="s">
        <v>17</v>
      </c>
      <c r="AA286" t="s">
        <v>381</v>
      </c>
      <c r="AB286" t="s">
        <v>103</v>
      </c>
      <c r="AC286" t="s">
        <v>382</v>
      </c>
      <c r="AD286" t="s">
        <v>2088</v>
      </c>
      <c r="AE286" t="s">
        <v>39</v>
      </c>
      <c r="AF286" t="s">
        <v>2089</v>
      </c>
      <c r="AG286" t="s">
        <v>2090</v>
      </c>
      <c r="AH286" t="s">
        <v>25</v>
      </c>
      <c r="AI286" t="s">
        <v>26</v>
      </c>
      <c r="AJ286" t="s">
        <v>27</v>
      </c>
      <c r="AK286" t="s">
        <v>28</v>
      </c>
      <c r="AL286" s="3">
        <v>4900000</v>
      </c>
      <c r="AM286" s="3">
        <v>0</v>
      </c>
      <c r="AN286" s="3">
        <v>0</v>
      </c>
      <c r="AO286" s="3">
        <v>4900000</v>
      </c>
      <c r="AP286" s="3">
        <v>4900000</v>
      </c>
      <c r="AQ286" s="3">
        <v>0</v>
      </c>
      <c r="AR286" t="s">
        <v>2091</v>
      </c>
      <c r="AS286" t="s">
        <v>1</v>
      </c>
      <c r="AT286" t="s">
        <v>2092</v>
      </c>
      <c r="AU286" t="s">
        <v>1</v>
      </c>
      <c r="AV286" s="2">
        <v>45679</v>
      </c>
      <c r="AW286" t="s">
        <v>17</v>
      </c>
    </row>
    <row r="287" spans="1:49" hidden="1" x14ac:dyDescent="0.2">
      <c r="A287" t="s">
        <v>0</v>
      </c>
      <c r="B287" t="s">
        <v>1</v>
      </c>
      <c r="C287" s="2">
        <v>45658</v>
      </c>
      <c r="D287" s="2">
        <v>45747</v>
      </c>
      <c r="E287" t="s">
        <v>2</v>
      </c>
      <c r="F287" s="2">
        <v>45679</v>
      </c>
      <c r="G287" t="s">
        <v>121</v>
      </c>
      <c r="H287" t="s">
        <v>140</v>
      </c>
      <c r="I287" t="s">
        <v>2093</v>
      </c>
      <c r="K287" s="2">
        <v>45658</v>
      </c>
      <c r="L287" s="2">
        <v>46022</v>
      </c>
      <c r="M287" t="s">
        <v>6</v>
      </c>
      <c r="N287" t="s">
        <v>7</v>
      </c>
      <c r="O287" t="s">
        <v>8</v>
      </c>
      <c r="P287" t="s">
        <v>2094</v>
      </c>
      <c r="Q287" t="s">
        <v>2094</v>
      </c>
      <c r="R287" t="s">
        <v>2095</v>
      </c>
      <c r="S287" t="s">
        <v>376</v>
      </c>
      <c r="T287" t="s">
        <v>377</v>
      </c>
      <c r="U287" t="s">
        <v>12</v>
      </c>
      <c r="V287" t="s">
        <v>13</v>
      </c>
      <c r="W287" t="s">
        <v>378</v>
      </c>
      <c r="X287" t="s">
        <v>379</v>
      </c>
      <c r="Y287" t="s">
        <v>380</v>
      </c>
      <c r="Z287" t="s">
        <v>17</v>
      </c>
      <c r="AA287" t="s">
        <v>381</v>
      </c>
      <c r="AB287" t="s">
        <v>103</v>
      </c>
      <c r="AC287" t="s">
        <v>382</v>
      </c>
      <c r="AD287" t="s">
        <v>2096</v>
      </c>
      <c r="AE287" t="s">
        <v>39</v>
      </c>
      <c r="AF287" t="s">
        <v>2097</v>
      </c>
      <c r="AG287" t="s">
        <v>2098</v>
      </c>
      <c r="AH287" t="s">
        <v>25</v>
      </c>
      <c r="AI287" t="s">
        <v>26</v>
      </c>
      <c r="AJ287" t="s">
        <v>27</v>
      </c>
      <c r="AK287" t="s">
        <v>28</v>
      </c>
      <c r="AL287" s="3">
        <v>3800000</v>
      </c>
      <c r="AM287" s="3">
        <v>0</v>
      </c>
      <c r="AN287" s="3">
        <v>0</v>
      </c>
      <c r="AO287" s="3">
        <v>3800000</v>
      </c>
      <c r="AP287" s="3">
        <v>3800000</v>
      </c>
      <c r="AQ287" s="3">
        <v>0</v>
      </c>
      <c r="AR287" t="s">
        <v>2099</v>
      </c>
      <c r="AS287" t="s">
        <v>1</v>
      </c>
      <c r="AT287" t="s">
        <v>2100</v>
      </c>
      <c r="AU287" t="s">
        <v>1</v>
      </c>
      <c r="AV287" s="2">
        <v>45679</v>
      </c>
      <c r="AW287" t="s">
        <v>17</v>
      </c>
    </row>
    <row r="288" spans="1:49" hidden="1" x14ac:dyDescent="0.2">
      <c r="A288" t="s">
        <v>0</v>
      </c>
      <c r="B288" t="s">
        <v>1</v>
      </c>
      <c r="C288" s="2">
        <v>45658</v>
      </c>
      <c r="D288" s="2">
        <v>45747</v>
      </c>
      <c r="E288" t="s">
        <v>2</v>
      </c>
      <c r="F288" s="2">
        <v>45679</v>
      </c>
      <c r="G288" t="s">
        <v>121</v>
      </c>
      <c r="H288" t="s">
        <v>140</v>
      </c>
      <c r="I288" t="s">
        <v>2101</v>
      </c>
      <c r="K288" s="2">
        <v>45658</v>
      </c>
      <c r="L288" s="2">
        <v>46022</v>
      </c>
      <c r="M288" t="s">
        <v>6</v>
      </c>
      <c r="N288" t="s">
        <v>7</v>
      </c>
      <c r="O288" t="s">
        <v>8</v>
      </c>
      <c r="P288" t="s">
        <v>2102</v>
      </c>
      <c r="Q288" t="s">
        <v>2102</v>
      </c>
      <c r="R288" t="s">
        <v>2103</v>
      </c>
      <c r="S288" t="s">
        <v>376</v>
      </c>
      <c r="T288" t="s">
        <v>377</v>
      </c>
      <c r="U288" t="s">
        <v>12</v>
      </c>
      <c r="V288" t="s">
        <v>13</v>
      </c>
      <c r="W288" t="s">
        <v>378</v>
      </c>
      <c r="X288" t="s">
        <v>379</v>
      </c>
      <c r="Y288" t="s">
        <v>380</v>
      </c>
      <c r="Z288" t="s">
        <v>17</v>
      </c>
      <c r="AA288" t="s">
        <v>381</v>
      </c>
      <c r="AB288" t="s">
        <v>103</v>
      </c>
      <c r="AC288" t="s">
        <v>382</v>
      </c>
      <c r="AD288" t="s">
        <v>539</v>
      </c>
      <c r="AE288" t="s">
        <v>39</v>
      </c>
      <c r="AF288" t="s">
        <v>540</v>
      </c>
      <c r="AG288" t="s">
        <v>541</v>
      </c>
      <c r="AH288" t="s">
        <v>25</v>
      </c>
      <c r="AI288" t="s">
        <v>26</v>
      </c>
      <c r="AJ288" t="s">
        <v>27</v>
      </c>
      <c r="AK288" t="s">
        <v>28</v>
      </c>
      <c r="AL288" s="3">
        <v>3500000</v>
      </c>
      <c r="AM288" s="3">
        <v>0</v>
      </c>
      <c r="AN288" s="3">
        <v>0</v>
      </c>
      <c r="AO288" s="3">
        <v>3500000</v>
      </c>
      <c r="AP288" s="3">
        <v>3500000</v>
      </c>
      <c r="AQ288" s="3">
        <v>0</v>
      </c>
      <c r="AR288" t="s">
        <v>2104</v>
      </c>
      <c r="AS288" t="s">
        <v>1</v>
      </c>
      <c r="AT288" t="s">
        <v>2105</v>
      </c>
      <c r="AU288" t="s">
        <v>1</v>
      </c>
      <c r="AV288" s="2">
        <v>45679</v>
      </c>
      <c r="AW288" t="s">
        <v>17</v>
      </c>
    </row>
    <row r="289" spans="1:49" hidden="1" x14ac:dyDescent="0.2">
      <c r="A289" t="s">
        <v>0</v>
      </c>
      <c r="B289" t="s">
        <v>1</v>
      </c>
      <c r="C289" s="2">
        <v>45658</v>
      </c>
      <c r="D289" s="2">
        <v>45747</v>
      </c>
      <c r="E289" t="s">
        <v>2</v>
      </c>
      <c r="F289" s="2">
        <v>45679</v>
      </c>
      <c r="G289" t="s">
        <v>121</v>
      </c>
      <c r="H289" t="s">
        <v>140</v>
      </c>
      <c r="I289" t="s">
        <v>2106</v>
      </c>
      <c r="K289" s="2">
        <v>45658</v>
      </c>
      <c r="L289" s="2">
        <v>46022</v>
      </c>
      <c r="M289" t="s">
        <v>6</v>
      </c>
      <c r="N289" t="s">
        <v>7</v>
      </c>
      <c r="O289" t="s">
        <v>8</v>
      </c>
      <c r="P289" t="s">
        <v>2107</v>
      </c>
      <c r="Q289" t="s">
        <v>2107</v>
      </c>
      <c r="R289" t="s">
        <v>2108</v>
      </c>
      <c r="S289" t="s">
        <v>376</v>
      </c>
      <c r="T289" t="s">
        <v>377</v>
      </c>
      <c r="U289" t="s">
        <v>12</v>
      </c>
      <c r="V289" t="s">
        <v>13</v>
      </c>
      <c r="W289" t="s">
        <v>378</v>
      </c>
      <c r="X289" t="s">
        <v>379</v>
      </c>
      <c r="Y289" t="s">
        <v>380</v>
      </c>
      <c r="Z289" t="s">
        <v>17</v>
      </c>
      <c r="AA289" t="s">
        <v>381</v>
      </c>
      <c r="AB289" t="s">
        <v>103</v>
      </c>
      <c r="AC289" t="s">
        <v>382</v>
      </c>
      <c r="AD289" t="s">
        <v>2109</v>
      </c>
      <c r="AE289" t="s">
        <v>39</v>
      </c>
      <c r="AF289" t="s">
        <v>2110</v>
      </c>
      <c r="AG289" t="s">
        <v>2111</v>
      </c>
      <c r="AH289" t="s">
        <v>25</v>
      </c>
      <c r="AI289" t="s">
        <v>26</v>
      </c>
      <c r="AJ289" t="s">
        <v>27</v>
      </c>
      <c r="AK289" t="s">
        <v>28</v>
      </c>
      <c r="AL289" s="3">
        <v>4000000</v>
      </c>
      <c r="AM289" s="3">
        <v>0</v>
      </c>
      <c r="AN289" s="3">
        <v>0</v>
      </c>
      <c r="AO289" s="3">
        <v>4000000</v>
      </c>
      <c r="AP289" s="3">
        <v>4000000</v>
      </c>
      <c r="AQ289" s="3">
        <v>0</v>
      </c>
      <c r="AR289" t="s">
        <v>2112</v>
      </c>
      <c r="AS289" t="s">
        <v>1</v>
      </c>
      <c r="AT289" t="s">
        <v>2113</v>
      </c>
      <c r="AU289" t="s">
        <v>1</v>
      </c>
      <c r="AV289" s="2">
        <v>45679</v>
      </c>
      <c r="AW289" t="s">
        <v>17</v>
      </c>
    </row>
    <row r="290" spans="1:49" hidden="1" x14ac:dyDescent="0.2">
      <c r="A290" t="s">
        <v>0</v>
      </c>
      <c r="B290" t="s">
        <v>1</v>
      </c>
      <c r="C290" s="2">
        <v>45658</v>
      </c>
      <c r="D290" s="2">
        <v>45747</v>
      </c>
      <c r="E290" t="s">
        <v>2</v>
      </c>
      <c r="F290" s="2">
        <v>45679</v>
      </c>
      <c r="G290" t="s">
        <v>121</v>
      </c>
      <c r="H290" t="s">
        <v>140</v>
      </c>
      <c r="I290" t="s">
        <v>2114</v>
      </c>
      <c r="K290" s="2">
        <v>45658</v>
      </c>
      <c r="L290" s="2">
        <v>46022</v>
      </c>
      <c r="M290" t="s">
        <v>6</v>
      </c>
      <c r="N290" t="s">
        <v>7</v>
      </c>
      <c r="O290" t="s">
        <v>8</v>
      </c>
      <c r="P290" t="s">
        <v>2115</v>
      </c>
      <c r="Q290" t="s">
        <v>2115</v>
      </c>
      <c r="R290" t="s">
        <v>2116</v>
      </c>
      <c r="S290" t="s">
        <v>376</v>
      </c>
      <c r="T290" t="s">
        <v>377</v>
      </c>
      <c r="U290" t="s">
        <v>12</v>
      </c>
      <c r="V290" t="s">
        <v>13</v>
      </c>
      <c r="W290" t="s">
        <v>378</v>
      </c>
      <c r="X290" t="s">
        <v>379</v>
      </c>
      <c r="Y290" t="s">
        <v>380</v>
      </c>
      <c r="Z290" t="s">
        <v>17</v>
      </c>
      <c r="AA290" t="s">
        <v>381</v>
      </c>
      <c r="AB290" t="s">
        <v>103</v>
      </c>
      <c r="AC290" t="s">
        <v>382</v>
      </c>
      <c r="AD290" t="s">
        <v>2117</v>
      </c>
      <c r="AE290" t="s">
        <v>39</v>
      </c>
      <c r="AF290" t="s">
        <v>2118</v>
      </c>
      <c r="AG290" t="s">
        <v>2119</v>
      </c>
      <c r="AH290" t="s">
        <v>25</v>
      </c>
      <c r="AI290" t="s">
        <v>26</v>
      </c>
      <c r="AJ290" t="s">
        <v>27</v>
      </c>
      <c r="AK290" t="s">
        <v>28</v>
      </c>
      <c r="AL290" s="3">
        <v>32000000</v>
      </c>
      <c r="AM290" s="3">
        <v>0</v>
      </c>
      <c r="AN290" s="3">
        <v>0</v>
      </c>
      <c r="AO290" s="3">
        <v>32000000</v>
      </c>
      <c r="AP290" s="3">
        <v>26666667</v>
      </c>
      <c r="AQ290" s="3">
        <v>5333333</v>
      </c>
      <c r="AR290" t="s">
        <v>2120</v>
      </c>
      <c r="AS290" t="s">
        <v>1</v>
      </c>
      <c r="AT290" t="s">
        <v>2121</v>
      </c>
      <c r="AU290" t="s">
        <v>1</v>
      </c>
      <c r="AV290" s="2">
        <v>45679</v>
      </c>
      <c r="AW290" t="s">
        <v>17</v>
      </c>
    </row>
    <row r="291" spans="1:49" hidden="1" x14ac:dyDescent="0.2">
      <c r="A291" t="s">
        <v>0</v>
      </c>
      <c r="B291" t="s">
        <v>1</v>
      </c>
      <c r="C291" s="2">
        <v>45658</v>
      </c>
      <c r="D291" s="2">
        <v>45747</v>
      </c>
      <c r="E291" t="s">
        <v>2</v>
      </c>
      <c r="F291" s="2">
        <v>45679</v>
      </c>
      <c r="G291" t="s">
        <v>121</v>
      </c>
      <c r="H291" t="s">
        <v>140</v>
      </c>
      <c r="I291" t="s">
        <v>2122</v>
      </c>
      <c r="K291" s="2">
        <v>45658</v>
      </c>
      <c r="L291" s="2">
        <v>46022</v>
      </c>
      <c r="M291" t="s">
        <v>6</v>
      </c>
      <c r="N291" t="s">
        <v>7</v>
      </c>
      <c r="O291" t="s">
        <v>8</v>
      </c>
      <c r="P291" t="s">
        <v>2123</v>
      </c>
      <c r="Q291" t="s">
        <v>2123</v>
      </c>
      <c r="R291" t="s">
        <v>2124</v>
      </c>
      <c r="S291" t="s">
        <v>376</v>
      </c>
      <c r="T291" t="s">
        <v>377</v>
      </c>
      <c r="U291" t="s">
        <v>12</v>
      </c>
      <c r="V291" t="s">
        <v>13</v>
      </c>
      <c r="W291" t="s">
        <v>378</v>
      </c>
      <c r="X291" t="s">
        <v>379</v>
      </c>
      <c r="Y291" t="s">
        <v>380</v>
      </c>
      <c r="Z291" t="s">
        <v>17</v>
      </c>
      <c r="AA291" t="s">
        <v>381</v>
      </c>
      <c r="AB291" t="s">
        <v>103</v>
      </c>
      <c r="AC291" t="s">
        <v>382</v>
      </c>
      <c r="AD291" t="s">
        <v>2125</v>
      </c>
      <c r="AE291" t="s">
        <v>39</v>
      </c>
      <c r="AF291" t="s">
        <v>2126</v>
      </c>
      <c r="AG291" t="s">
        <v>2127</v>
      </c>
      <c r="AH291" t="s">
        <v>25</v>
      </c>
      <c r="AI291" t="s">
        <v>26</v>
      </c>
      <c r="AJ291" t="s">
        <v>27</v>
      </c>
      <c r="AK291" t="s">
        <v>28</v>
      </c>
      <c r="AL291" s="3">
        <v>1613333</v>
      </c>
      <c r="AM291" s="3">
        <v>0</v>
      </c>
      <c r="AN291" s="3">
        <v>0</v>
      </c>
      <c r="AO291" s="3">
        <v>1613333</v>
      </c>
      <c r="AP291" s="3">
        <v>0</v>
      </c>
      <c r="AQ291" s="3">
        <v>1613333</v>
      </c>
      <c r="AR291" t="s">
        <v>2128</v>
      </c>
      <c r="AS291" t="s">
        <v>1</v>
      </c>
      <c r="AT291" t="s">
        <v>2129</v>
      </c>
      <c r="AU291" t="s">
        <v>1</v>
      </c>
      <c r="AV291" s="2">
        <v>45679</v>
      </c>
      <c r="AW291" t="s">
        <v>17</v>
      </c>
    </row>
    <row r="292" spans="1:49" hidden="1" x14ac:dyDescent="0.2">
      <c r="A292" t="s">
        <v>0</v>
      </c>
      <c r="B292" t="s">
        <v>1</v>
      </c>
      <c r="C292" s="2">
        <v>45658</v>
      </c>
      <c r="D292" s="2">
        <v>45747</v>
      </c>
      <c r="E292" t="s">
        <v>2</v>
      </c>
      <c r="F292" s="2">
        <v>45679</v>
      </c>
      <c r="G292" t="s">
        <v>121</v>
      </c>
      <c r="H292" t="s">
        <v>140</v>
      </c>
      <c r="I292" t="s">
        <v>2130</v>
      </c>
      <c r="K292" s="2">
        <v>45658</v>
      </c>
      <c r="L292" s="2">
        <v>46022</v>
      </c>
      <c r="M292" t="s">
        <v>6</v>
      </c>
      <c r="N292" t="s">
        <v>7</v>
      </c>
      <c r="O292" t="s">
        <v>8</v>
      </c>
      <c r="P292" t="s">
        <v>2131</v>
      </c>
      <c r="Q292" t="s">
        <v>2131</v>
      </c>
      <c r="R292" t="s">
        <v>2132</v>
      </c>
      <c r="S292" t="s">
        <v>376</v>
      </c>
      <c r="T292" t="s">
        <v>377</v>
      </c>
      <c r="U292" t="s">
        <v>12</v>
      </c>
      <c r="V292" t="s">
        <v>13</v>
      </c>
      <c r="W292" t="s">
        <v>378</v>
      </c>
      <c r="X292" t="s">
        <v>379</v>
      </c>
      <c r="Y292" t="s">
        <v>380</v>
      </c>
      <c r="Z292" t="s">
        <v>17</v>
      </c>
      <c r="AA292" t="s">
        <v>381</v>
      </c>
      <c r="AB292" t="s">
        <v>103</v>
      </c>
      <c r="AC292" t="s">
        <v>382</v>
      </c>
      <c r="AD292" t="s">
        <v>2133</v>
      </c>
      <c r="AE292" t="s">
        <v>39</v>
      </c>
      <c r="AF292" t="s">
        <v>2134</v>
      </c>
      <c r="AG292" t="s">
        <v>2135</v>
      </c>
      <c r="AH292" t="s">
        <v>25</v>
      </c>
      <c r="AI292" t="s">
        <v>26</v>
      </c>
      <c r="AJ292" t="s">
        <v>27</v>
      </c>
      <c r="AK292" t="s">
        <v>28</v>
      </c>
      <c r="AL292" s="3">
        <v>8160000</v>
      </c>
      <c r="AM292" s="3">
        <v>0</v>
      </c>
      <c r="AN292" s="3">
        <v>0</v>
      </c>
      <c r="AO292" s="3">
        <v>8160000</v>
      </c>
      <c r="AP292" s="3">
        <v>6720000</v>
      </c>
      <c r="AQ292" s="3">
        <v>1440000</v>
      </c>
      <c r="AR292" t="s">
        <v>2136</v>
      </c>
      <c r="AS292" t="s">
        <v>1</v>
      </c>
      <c r="AT292" t="s">
        <v>2137</v>
      </c>
      <c r="AU292" t="s">
        <v>1</v>
      </c>
      <c r="AV292" s="2">
        <v>45679</v>
      </c>
      <c r="AW292" t="s">
        <v>17</v>
      </c>
    </row>
    <row r="293" spans="1:49" hidden="1" x14ac:dyDescent="0.2">
      <c r="A293" t="s">
        <v>0</v>
      </c>
      <c r="B293" t="s">
        <v>1</v>
      </c>
      <c r="C293" s="2">
        <v>45658</v>
      </c>
      <c r="D293" s="2">
        <v>45747</v>
      </c>
      <c r="E293" t="s">
        <v>2</v>
      </c>
      <c r="F293" s="2">
        <v>45679</v>
      </c>
      <c r="G293" t="s">
        <v>121</v>
      </c>
      <c r="H293" t="s">
        <v>140</v>
      </c>
      <c r="I293" t="s">
        <v>2138</v>
      </c>
      <c r="K293" s="2">
        <v>45658</v>
      </c>
      <c r="L293" s="2">
        <v>46022</v>
      </c>
      <c r="M293" t="s">
        <v>6</v>
      </c>
      <c r="N293" t="s">
        <v>7</v>
      </c>
      <c r="O293" t="s">
        <v>8</v>
      </c>
      <c r="P293" t="s">
        <v>2139</v>
      </c>
      <c r="Q293" t="s">
        <v>2139</v>
      </c>
      <c r="R293" t="s">
        <v>2140</v>
      </c>
      <c r="S293" t="s">
        <v>376</v>
      </c>
      <c r="T293" t="s">
        <v>377</v>
      </c>
      <c r="U293" t="s">
        <v>12</v>
      </c>
      <c r="V293" t="s">
        <v>13</v>
      </c>
      <c r="W293" t="s">
        <v>378</v>
      </c>
      <c r="X293" t="s">
        <v>379</v>
      </c>
      <c r="Y293" t="s">
        <v>380</v>
      </c>
      <c r="Z293" t="s">
        <v>17</v>
      </c>
      <c r="AA293" t="s">
        <v>381</v>
      </c>
      <c r="AB293" t="s">
        <v>103</v>
      </c>
      <c r="AC293" t="s">
        <v>382</v>
      </c>
      <c r="AD293" t="s">
        <v>822</v>
      </c>
      <c r="AE293" t="s">
        <v>39</v>
      </c>
      <c r="AF293" t="s">
        <v>823</v>
      </c>
      <c r="AG293" t="s">
        <v>824</v>
      </c>
      <c r="AH293" t="s">
        <v>25</v>
      </c>
      <c r="AI293" t="s">
        <v>26</v>
      </c>
      <c r="AJ293" t="s">
        <v>27</v>
      </c>
      <c r="AK293" t="s">
        <v>28</v>
      </c>
      <c r="AL293" s="3">
        <v>4800000</v>
      </c>
      <c r="AM293" s="3">
        <v>0</v>
      </c>
      <c r="AN293" s="3">
        <v>0</v>
      </c>
      <c r="AO293" s="3">
        <v>4800000</v>
      </c>
      <c r="AP293" s="3">
        <v>4800000</v>
      </c>
      <c r="AQ293" s="3">
        <v>0</v>
      </c>
      <c r="AR293" t="s">
        <v>2141</v>
      </c>
      <c r="AS293" t="s">
        <v>1</v>
      </c>
      <c r="AT293" t="s">
        <v>2142</v>
      </c>
      <c r="AU293" t="s">
        <v>1</v>
      </c>
      <c r="AV293" s="2">
        <v>45679</v>
      </c>
      <c r="AW293" t="s">
        <v>17</v>
      </c>
    </row>
    <row r="294" spans="1:49" hidden="1" x14ac:dyDescent="0.2">
      <c r="A294" t="s">
        <v>0</v>
      </c>
      <c r="B294" t="s">
        <v>1</v>
      </c>
      <c r="C294" s="2">
        <v>45658</v>
      </c>
      <c r="D294" s="2">
        <v>45747</v>
      </c>
      <c r="E294" t="s">
        <v>2</v>
      </c>
      <c r="F294" s="2">
        <v>45679</v>
      </c>
      <c r="G294" t="s">
        <v>121</v>
      </c>
      <c r="H294" t="s">
        <v>140</v>
      </c>
      <c r="I294" t="s">
        <v>2143</v>
      </c>
      <c r="K294" s="2">
        <v>45658</v>
      </c>
      <c r="L294" s="2">
        <v>46022</v>
      </c>
      <c r="M294" t="s">
        <v>6</v>
      </c>
      <c r="N294" t="s">
        <v>7</v>
      </c>
      <c r="O294" t="s">
        <v>8</v>
      </c>
      <c r="P294" t="s">
        <v>2144</v>
      </c>
      <c r="Q294" t="s">
        <v>2144</v>
      </c>
      <c r="R294" t="s">
        <v>2145</v>
      </c>
      <c r="S294" t="s">
        <v>376</v>
      </c>
      <c r="T294" t="s">
        <v>377</v>
      </c>
      <c r="U294" t="s">
        <v>12</v>
      </c>
      <c r="V294" t="s">
        <v>13</v>
      </c>
      <c r="W294" t="s">
        <v>378</v>
      </c>
      <c r="X294" t="s">
        <v>379</v>
      </c>
      <c r="Y294" t="s">
        <v>380</v>
      </c>
      <c r="Z294" t="s">
        <v>17</v>
      </c>
      <c r="AA294" t="s">
        <v>381</v>
      </c>
      <c r="AB294" t="s">
        <v>103</v>
      </c>
      <c r="AC294" t="s">
        <v>382</v>
      </c>
      <c r="AD294" t="s">
        <v>2146</v>
      </c>
      <c r="AE294" t="s">
        <v>39</v>
      </c>
      <c r="AF294" t="s">
        <v>2147</v>
      </c>
      <c r="AG294" t="s">
        <v>2148</v>
      </c>
      <c r="AH294" t="s">
        <v>25</v>
      </c>
      <c r="AI294" t="s">
        <v>26</v>
      </c>
      <c r="AJ294" t="s">
        <v>27</v>
      </c>
      <c r="AK294" t="s">
        <v>28</v>
      </c>
      <c r="AL294" s="3">
        <v>3333334</v>
      </c>
      <c r="AM294" s="3">
        <v>0</v>
      </c>
      <c r="AN294" s="3">
        <v>0</v>
      </c>
      <c r="AO294" s="3">
        <v>3333334</v>
      </c>
      <c r="AP294" s="3">
        <v>3333334</v>
      </c>
      <c r="AQ294" s="3">
        <v>0</v>
      </c>
      <c r="AR294" t="s">
        <v>2149</v>
      </c>
      <c r="AS294" t="s">
        <v>1</v>
      </c>
      <c r="AT294" t="s">
        <v>2150</v>
      </c>
      <c r="AU294" t="s">
        <v>1</v>
      </c>
      <c r="AV294" s="2">
        <v>45679</v>
      </c>
      <c r="AW294" t="s">
        <v>17</v>
      </c>
    </row>
    <row r="295" spans="1:49" hidden="1" x14ac:dyDescent="0.2">
      <c r="A295" t="s">
        <v>0</v>
      </c>
      <c r="B295" t="s">
        <v>1</v>
      </c>
      <c r="C295" s="2">
        <v>45658</v>
      </c>
      <c r="D295" s="2">
        <v>45747</v>
      </c>
      <c r="E295" t="s">
        <v>2</v>
      </c>
      <c r="F295" s="2">
        <v>45679</v>
      </c>
      <c r="G295" t="s">
        <v>121</v>
      </c>
      <c r="H295" t="s">
        <v>140</v>
      </c>
      <c r="I295" t="s">
        <v>2151</v>
      </c>
      <c r="K295" s="2">
        <v>45658</v>
      </c>
      <c r="L295" s="2">
        <v>46022</v>
      </c>
      <c r="M295" t="s">
        <v>6</v>
      </c>
      <c r="N295" t="s">
        <v>7</v>
      </c>
      <c r="O295" t="s">
        <v>8</v>
      </c>
      <c r="P295" t="s">
        <v>2152</v>
      </c>
      <c r="Q295" t="s">
        <v>2152</v>
      </c>
      <c r="R295" t="s">
        <v>2153</v>
      </c>
      <c r="S295" t="s">
        <v>376</v>
      </c>
      <c r="T295" t="s">
        <v>377</v>
      </c>
      <c r="U295" t="s">
        <v>12</v>
      </c>
      <c r="V295" t="s">
        <v>13</v>
      </c>
      <c r="W295" t="s">
        <v>378</v>
      </c>
      <c r="X295" t="s">
        <v>379</v>
      </c>
      <c r="Y295" t="s">
        <v>380</v>
      </c>
      <c r="Z295" t="s">
        <v>17</v>
      </c>
      <c r="AA295" t="s">
        <v>381</v>
      </c>
      <c r="AB295" t="s">
        <v>103</v>
      </c>
      <c r="AC295" t="s">
        <v>382</v>
      </c>
      <c r="AD295" t="s">
        <v>668</v>
      </c>
      <c r="AE295" t="s">
        <v>39</v>
      </c>
      <c r="AF295" t="s">
        <v>669</v>
      </c>
      <c r="AG295" t="s">
        <v>670</v>
      </c>
      <c r="AH295" t="s">
        <v>25</v>
      </c>
      <c r="AI295" t="s">
        <v>26</v>
      </c>
      <c r="AJ295" t="s">
        <v>27</v>
      </c>
      <c r="AK295" t="s">
        <v>28</v>
      </c>
      <c r="AL295" s="3">
        <v>2026667</v>
      </c>
      <c r="AM295" s="3">
        <v>0</v>
      </c>
      <c r="AN295" s="3">
        <v>0</v>
      </c>
      <c r="AO295" s="3">
        <v>2026667</v>
      </c>
      <c r="AP295" s="3">
        <v>2026667</v>
      </c>
      <c r="AQ295" s="3">
        <v>0</v>
      </c>
      <c r="AR295" t="s">
        <v>2154</v>
      </c>
      <c r="AS295" t="s">
        <v>1</v>
      </c>
      <c r="AT295" t="s">
        <v>2155</v>
      </c>
      <c r="AU295" t="s">
        <v>1</v>
      </c>
      <c r="AV295" s="2">
        <v>45679</v>
      </c>
      <c r="AW295" t="s">
        <v>17</v>
      </c>
    </row>
    <row r="296" spans="1:49" hidden="1" x14ac:dyDescent="0.2">
      <c r="A296" t="s">
        <v>0</v>
      </c>
      <c r="B296" t="s">
        <v>1</v>
      </c>
      <c r="C296" s="2">
        <v>45658</v>
      </c>
      <c r="D296" s="2">
        <v>45747</v>
      </c>
      <c r="E296" t="s">
        <v>2</v>
      </c>
      <c r="F296" s="2">
        <v>45679</v>
      </c>
      <c r="G296" t="s">
        <v>121</v>
      </c>
      <c r="H296" t="s">
        <v>140</v>
      </c>
      <c r="I296" t="s">
        <v>2156</v>
      </c>
      <c r="K296" s="2">
        <v>45658</v>
      </c>
      <c r="L296" s="2">
        <v>46022</v>
      </c>
      <c r="M296" t="s">
        <v>6</v>
      </c>
      <c r="N296" t="s">
        <v>7</v>
      </c>
      <c r="O296" t="s">
        <v>8</v>
      </c>
      <c r="P296" t="s">
        <v>2157</v>
      </c>
      <c r="Q296" t="s">
        <v>2157</v>
      </c>
      <c r="R296" t="s">
        <v>2158</v>
      </c>
      <c r="S296" t="s">
        <v>376</v>
      </c>
      <c r="T296" t="s">
        <v>377</v>
      </c>
      <c r="U296" t="s">
        <v>12</v>
      </c>
      <c r="V296" t="s">
        <v>13</v>
      </c>
      <c r="W296" t="s">
        <v>378</v>
      </c>
      <c r="X296" t="s">
        <v>379</v>
      </c>
      <c r="Y296" t="s">
        <v>380</v>
      </c>
      <c r="Z296" t="s">
        <v>17</v>
      </c>
      <c r="AA296" t="s">
        <v>381</v>
      </c>
      <c r="AB296" t="s">
        <v>103</v>
      </c>
      <c r="AC296" t="s">
        <v>382</v>
      </c>
      <c r="AD296" t="s">
        <v>2159</v>
      </c>
      <c r="AE296" t="s">
        <v>39</v>
      </c>
      <c r="AF296" t="s">
        <v>2160</v>
      </c>
      <c r="AG296" t="s">
        <v>2161</v>
      </c>
      <c r="AH296" t="s">
        <v>25</v>
      </c>
      <c r="AI296" t="s">
        <v>26</v>
      </c>
      <c r="AJ296" t="s">
        <v>27</v>
      </c>
      <c r="AK296" t="s">
        <v>28</v>
      </c>
      <c r="AL296" s="3">
        <v>6333333</v>
      </c>
      <c r="AM296" s="3">
        <v>0</v>
      </c>
      <c r="AN296" s="3">
        <v>0</v>
      </c>
      <c r="AO296" s="3">
        <v>6333333</v>
      </c>
      <c r="AP296" s="3">
        <v>6333333</v>
      </c>
      <c r="AQ296" s="3">
        <v>0</v>
      </c>
      <c r="AR296" t="s">
        <v>2162</v>
      </c>
      <c r="AS296" t="s">
        <v>1</v>
      </c>
      <c r="AT296" t="s">
        <v>2163</v>
      </c>
      <c r="AU296" t="s">
        <v>1</v>
      </c>
      <c r="AV296" s="2">
        <v>45679</v>
      </c>
      <c r="AW296" t="s">
        <v>17</v>
      </c>
    </row>
    <row r="297" spans="1:49" hidden="1" x14ac:dyDescent="0.2">
      <c r="A297" t="s">
        <v>0</v>
      </c>
      <c r="B297" t="s">
        <v>1</v>
      </c>
      <c r="C297" s="2">
        <v>45658</v>
      </c>
      <c r="D297" s="2">
        <v>45747</v>
      </c>
      <c r="E297" t="s">
        <v>2</v>
      </c>
      <c r="F297" s="2">
        <v>45679</v>
      </c>
      <c r="G297" t="s">
        <v>121</v>
      </c>
      <c r="H297" t="s">
        <v>140</v>
      </c>
      <c r="I297" t="s">
        <v>2164</v>
      </c>
      <c r="K297" s="2">
        <v>45658</v>
      </c>
      <c r="L297" s="2">
        <v>46022</v>
      </c>
      <c r="M297" t="s">
        <v>6</v>
      </c>
      <c r="N297" t="s">
        <v>7</v>
      </c>
      <c r="O297" t="s">
        <v>8</v>
      </c>
      <c r="P297" t="s">
        <v>2165</v>
      </c>
      <c r="Q297" t="s">
        <v>2165</v>
      </c>
      <c r="R297" t="s">
        <v>2166</v>
      </c>
      <c r="S297" t="s">
        <v>376</v>
      </c>
      <c r="T297" t="s">
        <v>377</v>
      </c>
      <c r="U297" t="s">
        <v>12</v>
      </c>
      <c r="V297" t="s">
        <v>13</v>
      </c>
      <c r="W297" t="s">
        <v>378</v>
      </c>
      <c r="X297" t="s">
        <v>379</v>
      </c>
      <c r="Y297" t="s">
        <v>380</v>
      </c>
      <c r="Z297" t="s">
        <v>17</v>
      </c>
      <c r="AA297" t="s">
        <v>381</v>
      </c>
      <c r="AB297" t="s">
        <v>103</v>
      </c>
      <c r="AC297" t="s">
        <v>382</v>
      </c>
      <c r="AD297" t="s">
        <v>2167</v>
      </c>
      <c r="AE297" t="s">
        <v>39</v>
      </c>
      <c r="AF297" t="s">
        <v>2168</v>
      </c>
      <c r="AG297" t="s">
        <v>2169</v>
      </c>
      <c r="AH297" t="s">
        <v>25</v>
      </c>
      <c r="AI297" t="s">
        <v>26</v>
      </c>
      <c r="AJ297" t="s">
        <v>27</v>
      </c>
      <c r="AK297" t="s">
        <v>28</v>
      </c>
      <c r="AL297" s="3">
        <v>1920000</v>
      </c>
      <c r="AM297" s="3">
        <v>0</v>
      </c>
      <c r="AN297" s="3">
        <v>0</v>
      </c>
      <c r="AO297" s="3">
        <v>1920000</v>
      </c>
      <c r="AP297" s="3">
        <v>1920000</v>
      </c>
      <c r="AQ297" s="3">
        <v>0</v>
      </c>
      <c r="AR297" t="s">
        <v>2170</v>
      </c>
      <c r="AS297" t="s">
        <v>1</v>
      </c>
      <c r="AT297" t="s">
        <v>2171</v>
      </c>
      <c r="AU297" t="s">
        <v>1</v>
      </c>
      <c r="AV297" s="2">
        <v>45679</v>
      </c>
      <c r="AW297" t="s">
        <v>17</v>
      </c>
    </row>
    <row r="298" spans="1:49" hidden="1" x14ac:dyDescent="0.2">
      <c r="A298" t="s">
        <v>0</v>
      </c>
      <c r="B298" t="s">
        <v>1</v>
      </c>
      <c r="C298" s="2">
        <v>45658</v>
      </c>
      <c r="D298" s="2">
        <v>45747</v>
      </c>
      <c r="E298" t="s">
        <v>2</v>
      </c>
      <c r="F298" s="2">
        <v>45679</v>
      </c>
      <c r="G298" t="s">
        <v>121</v>
      </c>
      <c r="H298" t="s">
        <v>140</v>
      </c>
      <c r="I298" t="s">
        <v>2172</v>
      </c>
      <c r="K298" s="2">
        <v>45658</v>
      </c>
      <c r="L298" s="2">
        <v>46022</v>
      </c>
      <c r="M298" t="s">
        <v>6</v>
      </c>
      <c r="N298" t="s">
        <v>7</v>
      </c>
      <c r="O298" t="s">
        <v>8</v>
      </c>
      <c r="P298" t="s">
        <v>2173</v>
      </c>
      <c r="Q298" t="s">
        <v>2173</v>
      </c>
      <c r="R298" t="s">
        <v>2174</v>
      </c>
      <c r="S298" t="s">
        <v>376</v>
      </c>
      <c r="T298" t="s">
        <v>377</v>
      </c>
      <c r="U298" t="s">
        <v>12</v>
      </c>
      <c r="V298" t="s">
        <v>13</v>
      </c>
      <c r="W298" t="s">
        <v>378</v>
      </c>
      <c r="X298" t="s">
        <v>379</v>
      </c>
      <c r="Y298" t="s">
        <v>380</v>
      </c>
      <c r="Z298" t="s">
        <v>17</v>
      </c>
      <c r="AA298" t="s">
        <v>381</v>
      </c>
      <c r="AB298" t="s">
        <v>103</v>
      </c>
      <c r="AC298" t="s">
        <v>382</v>
      </c>
      <c r="AD298" t="s">
        <v>2175</v>
      </c>
      <c r="AE298" t="s">
        <v>39</v>
      </c>
      <c r="AF298" t="s">
        <v>2176</v>
      </c>
      <c r="AG298" t="s">
        <v>2177</v>
      </c>
      <c r="AH298" t="s">
        <v>25</v>
      </c>
      <c r="AI298" t="s">
        <v>26</v>
      </c>
      <c r="AJ298" t="s">
        <v>27</v>
      </c>
      <c r="AK298" t="s">
        <v>28</v>
      </c>
      <c r="AL298" s="3">
        <v>3333333</v>
      </c>
      <c r="AM298" s="3">
        <v>0</v>
      </c>
      <c r="AN298" s="3">
        <v>0</v>
      </c>
      <c r="AO298" s="3">
        <v>3333333</v>
      </c>
      <c r="AP298" s="3">
        <v>3333333</v>
      </c>
      <c r="AQ298" s="3">
        <v>0</v>
      </c>
      <c r="AR298" t="s">
        <v>2178</v>
      </c>
      <c r="AS298" t="s">
        <v>1</v>
      </c>
      <c r="AT298" t="s">
        <v>2179</v>
      </c>
      <c r="AU298" t="s">
        <v>1</v>
      </c>
      <c r="AV298" s="2">
        <v>45679</v>
      </c>
      <c r="AW298" t="s">
        <v>17</v>
      </c>
    </row>
    <row r="299" spans="1:49" hidden="1" x14ac:dyDescent="0.2">
      <c r="A299" t="s">
        <v>0</v>
      </c>
      <c r="B299" t="s">
        <v>1</v>
      </c>
      <c r="C299" s="2">
        <v>45658</v>
      </c>
      <c r="D299" s="2">
        <v>45747</v>
      </c>
      <c r="E299" t="s">
        <v>2</v>
      </c>
      <c r="F299" s="2">
        <v>45679</v>
      </c>
      <c r="G299" t="s">
        <v>121</v>
      </c>
      <c r="H299" t="s">
        <v>140</v>
      </c>
      <c r="I299" t="s">
        <v>2180</v>
      </c>
      <c r="K299" s="2">
        <v>45658</v>
      </c>
      <c r="L299" s="2">
        <v>46022</v>
      </c>
      <c r="M299" t="s">
        <v>6</v>
      </c>
      <c r="N299" t="s">
        <v>7</v>
      </c>
      <c r="O299" t="s">
        <v>8</v>
      </c>
      <c r="P299" t="s">
        <v>2181</v>
      </c>
      <c r="Q299" t="s">
        <v>2181</v>
      </c>
      <c r="R299" t="s">
        <v>2182</v>
      </c>
      <c r="S299" t="s">
        <v>376</v>
      </c>
      <c r="T299" t="s">
        <v>377</v>
      </c>
      <c r="U299" t="s">
        <v>12</v>
      </c>
      <c r="V299" t="s">
        <v>13</v>
      </c>
      <c r="W299" t="s">
        <v>378</v>
      </c>
      <c r="X299" t="s">
        <v>379</v>
      </c>
      <c r="Y299" t="s">
        <v>380</v>
      </c>
      <c r="Z299" t="s">
        <v>17</v>
      </c>
      <c r="AA299" t="s">
        <v>381</v>
      </c>
      <c r="AB299" t="s">
        <v>103</v>
      </c>
      <c r="AC299" t="s">
        <v>382</v>
      </c>
      <c r="AD299" t="s">
        <v>2183</v>
      </c>
      <c r="AE299" t="s">
        <v>39</v>
      </c>
      <c r="AF299" t="s">
        <v>2184</v>
      </c>
      <c r="AG299" t="s">
        <v>2185</v>
      </c>
      <c r="AH299" t="s">
        <v>25</v>
      </c>
      <c r="AI299" t="s">
        <v>26</v>
      </c>
      <c r="AJ299" t="s">
        <v>27</v>
      </c>
      <c r="AK299" t="s">
        <v>28</v>
      </c>
      <c r="AL299" s="3">
        <v>2000000</v>
      </c>
      <c r="AM299" s="3">
        <v>0</v>
      </c>
      <c r="AN299" s="3">
        <v>0</v>
      </c>
      <c r="AO299" s="3">
        <v>2000000</v>
      </c>
      <c r="AP299" s="3">
        <v>0</v>
      </c>
      <c r="AQ299" s="3">
        <v>2000000</v>
      </c>
      <c r="AR299" t="s">
        <v>2186</v>
      </c>
      <c r="AS299" t="s">
        <v>1</v>
      </c>
      <c r="AT299" t="s">
        <v>2187</v>
      </c>
      <c r="AU299" t="s">
        <v>1</v>
      </c>
      <c r="AV299" s="2">
        <v>45679</v>
      </c>
      <c r="AW299" t="s">
        <v>17</v>
      </c>
    </row>
    <row r="300" spans="1:49" hidden="1" x14ac:dyDescent="0.2">
      <c r="A300" t="s">
        <v>0</v>
      </c>
      <c r="B300" t="s">
        <v>1</v>
      </c>
      <c r="C300" s="2">
        <v>45658</v>
      </c>
      <c r="D300" s="2">
        <v>45747</v>
      </c>
      <c r="E300" t="s">
        <v>2</v>
      </c>
      <c r="F300" s="2">
        <v>45679</v>
      </c>
      <c r="G300" t="s">
        <v>121</v>
      </c>
      <c r="H300" t="s">
        <v>140</v>
      </c>
      <c r="I300" t="s">
        <v>2188</v>
      </c>
      <c r="K300" s="2">
        <v>45658</v>
      </c>
      <c r="L300" s="2">
        <v>46022</v>
      </c>
      <c r="M300" t="s">
        <v>6</v>
      </c>
      <c r="N300" t="s">
        <v>7</v>
      </c>
      <c r="O300" t="s">
        <v>8</v>
      </c>
      <c r="P300" t="s">
        <v>2189</v>
      </c>
      <c r="Q300" t="s">
        <v>2189</v>
      </c>
      <c r="R300" t="s">
        <v>2190</v>
      </c>
      <c r="S300" t="s">
        <v>376</v>
      </c>
      <c r="T300" t="s">
        <v>377</v>
      </c>
      <c r="U300" t="s">
        <v>12</v>
      </c>
      <c r="V300" t="s">
        <v>13</v>
      </c>
      <c r="W300" t="s">
        <v>378</v>
      </c>
      <c r="X300" t="s">
        <v>379</v>
      </c>
      <c r="Y300" t="s">
        <v>380</v>
      </c>
      <c r="Z300" t="s">
        <v>17</v>
      </c>
      <c r="AA300" t="s">
        <v>381</v>
      </c>
      <c r="AB300" t="s">
        <v>103</v>
      </c>
      <c r="AC300" t="s">
        <v>382</v>
      </c>
      <c r="AD300" t="s">
        <v>2191</v>
      </c>
      <c r="AE300" t="s">
        <v>39</v>
      </c>
      <c r="AF300" t="s">
        <v>2192</v>
      </c>
      <c r="AG300" t="s">
        <v>2193</v>
      </c>
      <c r="AH300" t="s">
        <v>25</v>
      </c>
      <c r="AI300" t="s">
        <v>26</v>
      </c>
      <c r="AJ300" t="s">
        <v>27</v>
      </c>
      <c r="AK300" t="s">
        <v>28</v>
      </c>
      <c r="AL300" s="3">
        <v>1920000</v>
      </c>
      <c r="AM300" s="3">
        <v>0</v>
      </c>
      <c r="AN300" s="3">
        <v>0</v>
      </c>
      <c r="AO300" s="3">
        <v>1920000</v>
      </c>
      <c r="AP300" s="3">
        <v>1920000</v>
      </c>
      <c r="AQ300" s="3">
        <v>0</v>
      </c>
      <c r="AR300" t="s">
        <v>2194</v>
      </c>
      <c r="AS300" t="s">
        <v>1</v>
      </c>
      <c r="AT300" t="s">
        <v>2195</v>
      </c>
      <c r="AU300" t="s">
        <v>1</v>
      </c>
      <c r="AV300" s="2">
        <v>45679</v>
      </c>
      <c r="AW300" t="s">
        <v>17</v>
      </c>
    </row>
    <row r="301" spans="1:49" hidden="1" x14ac:dyDescent="0.2">
      <c r="A301" t="s">
        <v>0</v>
      </c>
      <c r="B301" t="s">
        <v>1</v>
      </c>
      <c r="C301" s="2">
        <v>45658</v>
      </c>
      <c r="D301" s="2">
        <v>45747</v>
      </c>
      <c r="E301" t="s">
        <v>2</v>
      </c>
      <c r="F301" s="2">
        <v>45679</v>
      </c>
      <c r="G301" t="s">
        <v>121</v>
      </c>
      <c r="H301" t="s">
        <v>140</v>
      </c>
      <c r="I301" t="s">
        <v>2196</v>
      </c>
      <c r="K301" s="2">
        <v>45658</v>
      </c>
      <c r="L301" s="2">
        <v>46022</v>
      </c>
      <c r="M301" t="s">
        <v>6</v>
      </c>
      <c r="N301" t="s">
        <v>7</v>
      </c>
      <c r="O301" t="s">
        <v>8</v>
      </c>
      <c r="P301" t="s">
        <v>2197</v>
      </c>
      <c r="Q301" t="s">
        <v>2197</v>
      </c>
      <c r="R301" t="s">
        <v>2198</v>
      </c>
      <c r="S301" t="s">
        <v>376</v>
      </c>
      <c r="T301" t="s">
        <v>377</v>
      </c>
      <c r="U301" t="s">
        <v>12</v>
      </c>
      <c r="V301" t="s">
        <v>13</v>
      </c>
      <c r="W301" t="s">
        <v>378</v>
      </c>
      <c r="X301" t="s">
        <v>379</v>
      </c>
      <c r="Y301" t="s">
        <v>380</v>
      </c>
      <c r="Z301" t="s">
        <v>17</v>
      </c>
      <c r="AA301" t="s">
        <v>381</v>
      </c>
      <c r="AB301" t="s">
        <v>103</v>
      </c>
      <c r="AC301" t="s">
        <v>382</v>
      </c>
      <c r="AD301" t="s">
        <v>2199</v>
      </c>
      <c r="AE301" t="s">
        <v>39</v>
      </c>
      <c r="AF301" t="s">
        <v>2200</v>
      </c>
      <c r="AG301" t="s">
        <v>2201</v>
      </c>
      <c r="AH301" t="s">
        <v>25</v>
      </c>
      <c r="AI301" t="s">
        <v>26</v>
      </c>
      <c r="AJ301" t="s">
        <v>27</v>
      </c>
      <c r="AK301" t="s">
        <v>28</v>
      </c>
      <c r="AL301" s="3">
        <v>3666667</v>
      </c>
      <c r="AM301" s="3">
        <v>0</v>
      </c>
      <c r="AN301" s="3">
        <v>0</v>
      </c>
      <c r="AO301" s="3">
        <v>3666667</v>
      </c>
      <c r="AP301" s="3">
        <v>3666667</v>
      </c>
      <c r="AQ301" s="3">
        <v>0</v>
      </c>
      <c r="AR301" t="s">
        <v>2202</v>
      </c>
      <c r="AS301" t="s">
        <v>1</v>
      </c>
      <c r="AT301" t="s">
        <v>2203</v>
      </c>
      <c r="AU301" t="s">
        <v>1</v>
      </c>
      <c r="AV301" s="2">
        <v>45679</v>
      </c>
      <c r="AW301" t="s">
        <v>17</v>
      </c>
    </row>
    <row r="302" spans="1:49" hidden="1" x14ac:dyDescent="0.2">
      <c r="A302" t="s">
        <v>0</v>
      </c>
      <c r="B302" t="s">
        <v>1</v>
      </c>
      <c r="C302" s="2">
        <v>45658</v>
      </c>
      <c r="D302" s="2">
        <v>45747</v>
      </c>
      <c r="E302" t="s">
        <v>2</v>
      </c>
      <c r="F302" s="2">
        <v>45679</v>
      </c>
      <c r="G302" t="s">
        <v>121</v>
      </c>
      <c r="H302" t="s">
        <v>140</v>
      </c>
      <c r="I302" t="s">
        <v>2204</v>
      </c>
      <c r="K302" s="2">
        <v>45658</v>
      </c>
      <c r="L302" s="2">
        <v>46022</v>
      </c>
      <c r="M302" t="s">
        <v>6</v>
      </c>
      <c r="N302" t="s">
        <v>7</v>
      </c>
      <c r="O302" t="s">
        <v>8</v>
      </c>
      <c r="P302" t="s">
        <v>2205</v>
      </c>
      <c r="Q302" t="s">
        <v>2205</v>
      </c>
      <c r="R302" t="s">
        <v>2206</v>
      </c>
      <c r="S302" t="s">
        <v>376</v>
      </c>
      <c r="T302" t="s">
        <v>377</v>
      </c>
      <c r="U302" t="s">
        <v>12</v>
      </c>
      <c r="V302" t="s">
        <v>13</v>
      </c>
      <c r="W302" t="s">
        <v>378</v>
      </c>
      <c r="X302" t="s">
        <v>379</v>
      </c>
      <c r="Y302" t="s">
        <v>380</v>
      </c>
      <c r="Z302" t="s">
        <v>17</v>
      </c>
      <c r="AA302" t="s">
        <v>381</v>
      </c>
      <c r="AB302" t="s">
        <v>103</v>
      </c>
      <c r="AC302" t="s">
        <v>382</v>
      </c>
      <c r="AD302" t="s">
        <v>2207</v>
      </c>
      <c r="AE302" t="s">
        <v>39</v>
      </c>
      <c r="AF302" t="s">
        <v>2208</v>
      </c>
      <c r="AG302" t="s">
        <v>2209</v>
      </c>
      <c r="AH302" t="s">
        <v>25</v>
      </c>
      <c r="AI302" t="s">
        <v>26</v>
      </c>
      <c r="AJ302" t="s">
        <v>27</v>
      </c>
      <c r="AK302" t="s">
        <v>28</v>
      </c>
      <c r="AL302" s="3">
        <v>8333333</v>
      </c>
      <c r="AM302" s="3">
        <v>0</v>
      </c>
      <c r="AN302" s="3">
        <v>0</v>
      </c>
      <c r="AO302" s="3">
        <v>8333333</v>
      </c>
      <c r="AP302" s="3">
        <v>8333333</v>
      </c>
      <c r="AQ302" s="3">
        <v>0</v>
      </c>
      <c r="AR302" t="s">
        <v>2210</v>
      </c>
      <c r="AS302" t="s">
        <v>1</v>
      </c>
      <c r="AT302" t="s">
        <v>2211</v>
      </c>
      <c r="AU302" t="s">
        <v>1</v>
      </c>
      <c r="AV302" s="2">
        <v>45679</v>
      </c>
      <c r="AW302" t="s">
        <v>17</v>
      </c>
    </row>
    <row r="303" spans="1:49" hidden="1" x14ac:dyDescent="0.2">
      <c r="A303" t="s">
        <v>0</v>
      </c>
      <c r="B303" t="s">
        <v>1</v>
      </c>
      <c r="C303" s="2">
        <v>45658</v>
      </c>
      <c r="D303" s="2">
        <v>45747</v>
      </c>
      <c r="E303" t="s">
        <v>2</v>
      </c>
      <c r="F303" s="2">
        <v>45679</v>
      </c>
      <c r="G303" t="s">
        <v>121</v>
      </c>
      <c r="H303" t="s">
        <v>140</v>
      </c>
      <c r="I303" t="s">
        <v>2212</v>
      </c>
      <c r="K303" s="2">
        <v>45658</v>
      </c>
      <c r="L303" s="2">
        <v>46022</v>
      </c>
      <c r="M303" t="s">
        <v>6</v>
      </c>
      <c r="N303" t="s">
        <v>7</v>
      </c>
      <c r="O303" t="s">
        <v>8</v>
      </c>
      <c r="P303" t="s">
        <v>2213</v>
      </c>
      <c r="Q303" t="s">
        <v>2213</v>
      </c>
      <c r="R303" t="s">
        <v>2214</v>
      </c>
      <c r="S303" t="s">
        <v>376</v>
      </c>
      <c r="T303" t="s">
        <v>377</v>
      </c>
      <c r="U303" t="s">
        <v>12</v>
      </c>
      <c r="V303" t="s">
        <v>13</v>
      </c>
      <c r="W303" t="s">
        <v>378</v>
      </c>
      <c r="X303" t="s">
        <v>379</v>
      </c>
      <c r="Y303" t="s">
        <v>380</v>
      </c>
      <c r="Z303" t="s">
        <v>17</v>
      </c>
      <c r="AA303" t="s">
        <v>381</v>
      </c>
      <c r="AB303" t="s">
        <v>103</v>
      </c>
      <c r="AC303" t="s">
        <v>382</v>
      </c>
      <c r="AD303" t="s">
        <v>1130</v>
      </c>
      <c r="AE303" t="s">
        <v>39</v>
      </c>
      <c r="AF303" t="s">
        <v>1131</v>
      </c>
      <c r="AG303" t="s">
        <v>1132</v>
      </c>
      <c r="AH303" t="s">
        <v>25</v>
      </c>
      <c r="AI303" t="s">
        <v>26</v>
      </c>
      <c r="AJ303" t="s">
        <v>27</v>
      </c>
      <c r="AK303" t="s">
        <v>28</v>
      </c>
      <c r="AL303" s="3">
        <v>4546667</v>
      </c>
      <c r="AM303" s="3">
        <v>0</v>
      </c>
      <c r="AN303" s="3">
        <v>0</v>
      </c>
      <c r="AO303" s="3">
        <v>4546667</v>
      </c>
      <c r="AP303" s="3">
        <v>4546667</v>
      </c>
      <c r="AQ303" s="3">
        <v>0</v>
      </c>
      <c r="AR303" t="s">
        <v>2215</v>
      </c>
      <c r="AS303" t="s">
        <v>1</v>
      </c>
      <c r="AT303" t="s">
        <v>2216</v>
      </c>
      <c r="AU303" t="s">
        <v>1</v>
      </c>
      <c r="AV303" s="2">
        <v>45679</v>
      </c>
      <c r="AW303" t="s">
        <v>17</v>
      </c>
    </row>
    <row r="304" spans="1:49" hidden="1" x14ac:dyDescent="0.2">
      <c r="A304" t="s">
        <v>0</v>
      </c>
      <c r="B304" t="s">
        <v>1</v>
      </c>
      <c r="C304" s="2">
        <v>45658</v>
      </c>
      <c r="D304" s="2">
        <v>45747</v>
      </c>
      <c r="E304" t="s">
        <v>2</v>
      </c>
      <c r="F304" s="2">
        <v>45679</v>
      </c>
      <c r="G304" t="s">
        <v>121</v>
      </c>
      <c r="H304" t="s">
        <v>140</v>
      </c>
      <c r="I304" t="s">
        <v>2217</v>
      </c>
      <c r="K304" s="2">
        <v>45658</v>
      </c>
      <c r="L304" s="2">
        <v>46022</v>
      </c>
      <c r="M304" t="s">
        <v>6</v>
      </c>
      <c r="N304" t="s">
        <v>7</v>
      </c>
      <c r="O304" t="s">
        <v>8</v>
      </c>
      <c r="P304" t="s">
        <v>2218</v>
      </c>
      <c r="Q304" t="s">
        <v>2218</v>
      </c>
      <c r="R304" t="s">
        <v>2219</v>
      </c>
      <c r="S304" t="s">
        <v>376</v>
      </c>
      <c r="T304" t="s">
        <v>377</v>
      </c>
      <c r="U304" t="s">
        <v>12</v>
      </c>
      <c r="V304" t="s">
        <v>13</v>
      </c>
      <c r="W304" t="s">
        <v>378</v>
      </c>
      <c r="X304" t="s">
        <v>379</v>
      </c>
      <c r="Y304" t="s">
        <v>380</v>
      </c>
      <c r="Z304" t="s">
        <v>17</v>
      </c>
      <c r="AA304" t="s">
        <v>381</v>
      </c>
      <c r="AB304" t="s">
        <v>103</v>
      </c>
      <c r="AC304" t="s">
        <v>382</v>
      </c>
      <c r="AD304" t="s">
        <v>2220</v>
      </c>
      <c r="AE304" t="s">
        <v>39</v>
      </c>
      <c r="AF304" t="s">
        <v>2221</v>
      </c>
      <c r="AG304" t="s">
        <v>2222</v>
      </c>
      <c r="AH304" t="s">
        <v>25</v>
      </c>
      <c r="AI304" t="s">
        <v>26</v>
      </c>
      <c r="AJ304" t="s">
        <v>27</v>
      </c>
      <c r="AK304" t="s">
        <v>28</v>
      </c>
      <c r="AL304" s="3">
        <v>4550000</v>
      </c>
      <c r="AM304" s="3">
        <v>0</v>
      </c>
      <c r="AN304" s="3">
        <v>0</v>
      </c>
      <c r="AO304" s="3">
        <v>4550000</v>
      </c>
      <c r="AP304" s="3">
        <v>4550000</v>
      </c>
      <c r="AQ304" s="3">
        <v>0</v>
      </c>
      <c r="AR304" t="s">
        <v>2223</v>
      </c>
      <c r="AS304" t="s">
        <v>1</v>
      </c>
      <c r="AT304" t="s">
        <v>2224</v>
      </c>
      <c r="AU304" t="s">
        <v>1</v>
      </c>
      <c r="AV304" s="2">
        <v>45679</v>
      </c>
      <c r="AW304" t="s">
        <v>17</v>
      </c>
    </row>
    <row r="305" spans="1:49" hidden="1" x14ac:dyDescent="0.2">
      <c r="A305" t="s">
        <v>0</v>
      </c>
      <c r="B305" t="s">
        <v>1</v>
      </c>
      <c r="C305" s="2">
        <v>45658</v>
      </c>
      <c r="D305" s="2">
        <v>45747</v>
      </c>
      <c r="E305" t="s">
        <v>2</v>
      </c>
      <c r="F305" s="2">
        <v>45679</v>
      </c>
      <c r="G305" t="s">
        <v>121</v>
      </c>
      <c r="H305" t="s">
        <v>140</v>
      </c>
      <c r="I305" t="s">
        <v>2225</v>
      </c>
      <c r="K305" s="2">
        <v>45658</v>
      </c>
      <c r="L305" s="2">
        <v>46022</v>
      </c>
      <c r="M305" t="s">
        <v>6</v>
      </c>
      <c r="N305" t="s">
        <v>7</v>
      </c>
      <c r="O305" t="s">
        <v>8</v>
      </c>
      <c r="P305" t="s">
        <v>2226</v>
      </c>
      <c r="Q305" t="s">
        <v>2226</v>
      </c>
      <c r="R305" t="s">
        <v>2227</v>
      </c>
      <c r="S305" t="s">
        <v>376</v>
      </c>
      <c r="T305" t="s">
        <v>377</v>
      </c>
      <c r="U305" t="s">
        <v>12</v>
      </c>
      <c r="V305" t="s">
        <v>13</v>
      </c>
      <c r="W305" t="s">
        <v>378</v>
      </c>
      <c r="X305" t="s">
        <v>379</v>
      </c>
      <c r="Y305" t="s">
        <v>380</v>
      </c>
      <c r="Z305" t="s">
        <v>17</v>
      </c>
      <c r="AA305" t="s">
        <v>381</v>
      </c>
      <c r="AB305" t="s">
        <v>103</v>
      </c>
      <c r="AC305" t="s">
        <v>382</v>
      </c>
      <c r="AD305" t="s">
        <v>1501</v>
      </c>
      <c r="AE305" t="s">
        <v>39</v>
      </c>
      <c r="AF305" t="s">
        <v>1502</v>
      </c>
      <c r="AG305" t="s">
        <v>1503</v>
      </c>
      <c r="AH305" t="s">
        <v>25</v>
      </c>
      <c r="AI305" t="s">
        <v>26</v>
      </c>
      <c r="AJ305" t="s">
        <v>27</v>
      </c>
      <c r="AK305" t="s">
        <v>28</v>
      </c>
      <c r="AL305" s="3">
        <v>3815000</v>
      </c>
      <c r="AM305" s="3">
        <v>0</v>
      </c>
      <c r="AN305" s="3">
        <v>0</v>
      </c>
      <c r="AO305" s="3">
        <v>3815000</v>
      </c>
      <c r="AP305" s="3">
        <v>3815000</v>
      </c>
      <c r="AQ305" s="3">
        <v>0</v>
      </c>
      <c r="AR305" t="s">
        <v>2228</v>
      </c>
      <c r="AS305" t="s">
        <v>1</v>
      </c>
      <c r="AT305" t="s">
        <v>2229</v>
      </c>
      <c r="AU305" t="s">
        <v>1</v>
      </c>
      <c r="AV305" s="2">
        <v>45679</v>
      </c>
      <c r="AW305" t="s">
        <v>17</v>
      </c>
    </row>
    <row r="306" spans="1:49" hidden="1" x14ac:dyDescent="0.2">
      <c r="A306" t="s">
        <v>0</v>
      </c>
      <c r="B306" t="s">
        <v>1</v>
      </c>
      <c r="C306" s="2">
        <v>45658</v>
      </c>
      <c r="D306" s="2">
        <v>45747</v>
      </c>
      <c r="E306" t="s">
        <v>2</v>
      </c>
      <c r="F306" s="2">
        <v>45679</v>
      </c>
      <c r="G306" t="s">
        <v>121</v>
      </c>
      <c r="H306" t="s">
        <v>140</v>
      </c>
      <c r="I306" t="s">
        <v>2230</v>
      </c>
      <c r="K306" s="2">
        <v>45658</v>
      </c>
      <c r="L306" s="2">
        <v>46022</v>
      </c>
      <c r="M306" t="s">
        <v>6</v>
      </c>
      <c r="N306" t="s">
        <v>7</v>
      </c>
      <c r="O306" t="s">
        <v>8</v>
      </c>
      <c r="P306" t="s">
        <v>2231</v>
      </c>
      <c r="Q306" t="s">
        <v>2231</v>
      </c>
      <c r="R306" t="s">
        <v>2232</v>
      </c>
      <c r="S306" t="s">
        <v>376</v>
      </c>
      <c r="T306" t="s">
        <v>377</v>
      </c>
      <c r="U306" t="s">
        <v>12</v>
      </c>
      <c r="V306" t="s">
        <v>13</v>
      </c>
      <c r="W306" t="s">
        <v>378</v>
      </c>
      <c r="X306" t="s">
        <v>379</v>
      </c>
      <c r="Y306" t="s">
        <v>380</v>
      </c>
      <c r="Z306" t="s">
        <v>17</v>
      </c>
      <c r="AA306" t="s">
        <v>381</v>
      </c>
      <c r="AB306" t="s">
        <v>103</v>
      </c>
      <c r="AC306" t="s">
        <v>382</v>
      </c>
      <c r="AD306" t="s">
        <v>2233</v>
      </c>
      <c r="AE306" t="s">
        <v>39</v>
      </c>
      <c r="AF306" t="s">
        <v>2234</v>
      </c>
      <c r="AG306" t="s">
        <v>2235</v>
      </c>
      <c r="AH306" t="s">
        <v>25</v>
      </c>
      <c r="AI306" t="s">
        <v>26</v>
      </c>
      <c r="AJ306" t="s">
        <v>27</v>
      </c>
      <c r="AK306" t="s">
        <v>28</v>
      </c>
      <c r="AL306" s="3">
        <v>8166667</v>
      </c>
      <c r="AM306" s="3">
        <v>0</v>
      </c>
      <c r="AN306" s="3">
        <v>0</v>
      </c>
      <c r="AO306" s="3">
        <v>8166667</v>
      </c>
      <c r="AP306" s="3">
        <v>0</v>
      </c>
      <c r="AQ306" s="3">
        <v>8166667</v>
      </c>
      <c r="AR306" t="s">
        <v>2236</v>
      </c>
      <c r="AS306" t="s">
        <v>1</v>
      </c>
      <c r="AT306" t="s">
        <v>2237</v>
      </c>
      <c r="AU306" t="s">
        <v>1</v>
      </c>
      <c r="AV306" s="2">
        <v>45679</v>
      </c>
      <c r="AW306" t="s">
        <v>17</v>
      </c>
    </row>
    <row r="307" spans="1:49" hidden="1" x14ac:dyDescent="0.2">
      <c r="A307" t="s">
        <v>0</v>
      </c>
      <c r="B307" t="s">
        <v>1</v>
      </c>
      <c r="C307" s="2">
        <v>45658</v>
      </c>
      <c r="D307" s="2">
        <v>45747</v>
      </c>
      <c r="E307" t="s">
        <v>2</v>
      </c>
      <c r="F307" s="2">
        <v>45679</v>
      </c>
      <c r="G307" t="s">
        <v>121</v>
      </c>
      <c r="H307" t="s">
        <v>140</v>
      </c>
      <c r="I307" t="s">
        <v>2238</v>
      </c>
      <c r="K307" s="2">
        <v>45658</v>
      </c>
      <c r="L307" s="2">
        <v>46022</v>
      </c>
      <c r="M307" t="s">
        <v>6</v>
      </c>
      <c r="N307" t="s">
        <v>7</v>
      </c>
      <c r="O307" t="s">
        <v>8</v>
      </c>
      <c r="P307" t="s">
        <v>2239</v>
      </c>
      <c r="Q307" t="s">
        <v>2239</v>
      </c>
      <c r="R307" t="s">
        <v>2240</v>
      </c>
      <c r="S307" t="s">
        <v>376</v>
      </c>
      <c r="T307" t="s">
        <v>377</v>
      </c>
      <c r="U307" t="s">
        <v>12</v>
      </c>
      <c r="V307" t="s">
        <v>13</v>
      </c>
      <c r="W307" t="s">
        <v>378</v>
      </c>
      <c r="X307" t="s">
        <v>379</v>
      </c>
      <c r="Y307" t="s">
        <v>380</v>
      </c>
      <c r="Z307" t="s">
        <v>17</v>
      </c>
      <c r="AA307" t="s">
        <v>381</v>
      </c>
      <c r="AB307" t="s">
        <v>103</v>
      </c>
      <c r="AC307" t="s">
        <v>382</v>
      </c>
      <c r="AD307" t="s">
        <v>894</v>
      </c>
      <c r="AE307" t="s">
        <v>39</v>
      </c>
      <c r="AF307" t="s">
        <v>895</v>
      </c>
      <c r="AG307" t="s">
        <v>896</v>
      </c>
      <c r="AH307" t="s">
        <v>25</v>
      </c>
      <c r="AI307" t="s">
        <v>26</v>
      </c>
      <c r="AJ307" t="s">
        <v>27</v>
      </c>
      <c r="AK307" t="s">
        <v>28</v>
      </c>
      <c r="AL307" s="3">
        <v>5133334</v>
      </c>
      <c r="AM307" s="3">
        <v>0</v>
      </c>
      <c r="AN307" s="3">
        <v>0</v>
      </c>
      <c r="AO307" s="3">
        <v>5133334</v>
      </c>
      <c r="AP307" s="3">
        <v>5133334</v>
      </c>
      <c r="AQ307" s="3">
        <v>0</v>
      </c>
      <c r="AR307" t="s">
        <v>2241</v>
      </c>
      <c r="AS307" t="s">
        <v>1</v>
      </c>
      <c r="AT307" t="s">
        <v>2242</v>
      </c>
      <c r="AU307" t="s">
        <v>1</v>
      </c>
      <c r="AV307" s="2">
        <v>45679</v>
      </c>
      <c r="AW307" t="s">
        <v>17</v>
      </c>
    </row>
    <row r="308" spans="1:49" hidden="1" x14ac:dyDescent="0.2">
      <c r="A308" t="s">
        <v>0</v>
      </c>
      <c r="B308" t="s">
        <v>1</v>
      </c>
      <c r="C308" s="2">
        <v>45658</v>
      </c>
      <c r="D308" s="2">
        <v>45747</v>
      </c>
      <c r="E308" t="s">
        <v>2</v>
      </c>
      <c r="F308" s="2">
        <v>45679</v>
      </c>
      <c r="G308" t="s">
        <v>121</v>
      </c>
      <c r="H308" t="s">
        <v>140</v>
      </c>
      <c r="I308" t="s">
        <v>2243</v>
      </c>
      <c r="K308" s="2">
        <v>45658</v>
      </c>
      <c r="L308" s="2">
        <v>46022</v>
      </c>
      <c r="M308" t="s">
        <v>6</v>
      </c>
      <c r="N308" t="s">
        <v>7</v>
      </c>
      <c r="O308" t="s">
        <v>8</v>
      </c>
      <c r="P308" t="s">
        <v>2244</v>
      </c>
      <c r="Q308" t="s">
        <v>2244</v>
      </c>
      <c r="R308" t="s">
        <v>2245</v>
      </c>
      <c r="S308" t="s">
        <v>376</v>
      </c>
      <c r="T308" t="s">
        <v>377</v>
      </c>
      <c r="U308" t="s">
        <v>12</v>
      </c>
      <c r="V308" t="s">
        <v>13</v>
      </c>
      <c r="W308" t="s">
        <v>378</v>
      </c>
      <c r="X308" t="s">
        <v>379</v>
      </c>
      <c r="Y308" t="s">
        <v>380</v>
      </c>
      <c r="Z308" t="s">
        <v>17</v>
      </c>
      <c r="AA308" t="s">
        <v>381</v>
      </c>
      <c r="AB308" t="s">
        <v>103</v>
      </c>
      <c r="AC308" t="s">
        <v>382</v>
      </c>
      <c r="AD308" t="s">
        <v>2246</v>
      </c>
      <c r="AE308" t="s">
        <v>39</v>
      </c>
      <c r="AF308" t="s">
        <v>2247</v>
      </c>
      <c r="AG308" t="s">
        <v>2248</v>
      </c>
      <c r="AH308" t="s">
        <v>25</v>
      </c>
      <c r="AI308" t="s">
        <v>26</v>
      </c>
      <c r="AJ308" t="s">
        <v>27</v>
      </c>
      <c r="AK308" t="s">
        <v>28</v>
      </c>
      <c r="AL308" s="3">
        <v>4400000</v>
      </c>
      <c r="AM308" s="3">
        <v>0</v>
      </c>
      <c r="AN308" s="3">
        <v>0</v>
      </c>
      <c r="AO308" s="3">
        <v>4400000</v>
      </c>
      <c r="AP308" s="3">
        <v>4400000</v>
      </c>
      <c r="AQ308" s="3">
        <v>0</v>
      </c>
      <c r="AR308" t="s">
        <v>2249</v>
      </c>
      <c r="AS308" t="s">
        <v>1</v>
      </c>
      <c r="AT308" t="s">
        <v>2250</v>
      </c>
      <c r="AU308" t="s">
        <v>1</v>
      </c>
      <c r="AV308" s="2">
        <v>45679</v>
      </c>
      <c r="AW308" t="s">
        <v>17</v>
      </c>
    </row>
    <row r="309" spans="1:49" hidden="1" x14ac:dyDescent="0.2">
      <c r="A309" t="s">
        <v>0</v>
      </c>
      <c r="B309" t="s">
        <v>1</v>
      </c>
      <c r="C309" s="2">
        <v>45658</v>
      </c>
      <c r="D309" s="2">
        <v>45747</v>
      </c>
      <c r="E309" t="s">
        <v>2</v>
      </c>
      <c r="F309" s="2">
        <v>45679</v>
      </c>
      <c r="G309" t="s">
        <v>121</v>
      </c>
      <c r="H309" t="s">
        <v>140</v>
      </c>
      <c r="I309" t="s">
        <v>2251</v>
      </c>
      <c r="K309" s="2">
        <v>45658</v>
      </c>
      <c r="L309" s="2">
        <v>46022</v>
      </c>
      <c r="M309" t="s">
        <v>6</v>
      </c>
      <c r="N309" t="s">
        <v>7</v>
      </c>
      <c r="O309" t="s">
        <v>8</v>
      </c>
      <c r="P309" t="s">
        <v>2252</v>
      </c>
      <c r="Q309" t="s">
        <v>2252</v>
      </c>
      <c r="R309" t="s">
        <v>2253</v>
      </c>
      <c r="S309" t="s">
        <v>376</v>
      </c>
      <c r="T309" t="s">
        <v>377</v>
      </c>
      <c r="U309" t="s">
        <v>12</v>
      </c>
      <c r="V309" t="s">
        <v>13</v>
      </c>
      <c r="W309" t="s">
        <v>378</v>
      </c>
      <c r="X309" t="s">
        <v>379</v>
      </c>
      <c r="Y309" t="s">
        <v>380</v>
      </c>
      <c r="Z309" t="s">
        <v>17</v>
      </c>
      <c r="AA309" t="s">
        <v>381</v>
      </c>
      <c r="AB309" t="s">
        <v>103</v>
      </c>
      <c r="AC309" t="s">
        <v>382</v>
      </c>
      <c r="AD309" t="s">
        <v>2254</v>
      </c>
      <c r="AE309" t="s">
        <v>39</v>
      </c>
      <c r="AF309" t="s">
        <v>2255</v>
      </c>
      <c r="AG309" t="s">
        <v>2256</v>
      </c>
      <c r="AH309" t="s">
        <v>25</v>
      </c>
      <c r="AI309" t="s">
        <v>26</v>
      </c>
      <c r="AJ309" t="s">
        <v>27</v>
      </c>
      <c r="AK309" t="s">
        <v>28</v>
      </c>
      <c r="AL309" s="3">
        <v>4750000</v>
      </c>
      <c r="AM309" s="3">
        <v>0</v>
      </c>
      <c r="AN309" s="3">
        <v>0</v>
      </c>
      <c r="AO309" s="3">
        <v>4750000</v>
      </c>
      <c r="AP309" s="3">
        <v>4750000</v>
      </c>
      <c r="AQ309" s="3">
        <v>0</v>
      </c>
      <c r="AR309" t="s">
        <v>2257</v>
      </c>
      <c r="AS309" t="s">
        <v>1</v>
      </c>
      <c r="AT309" t="s">
        <v>2258</v>
      </c>
      <c r="AU309" t="s">
        <v>1</v>
      </c>
      <c r="AV309" s="2">
        <v>45679</v>
      </c>
      <c r="AW309" t="s">
        <v>17</v>
      </c>
    </row>
    <row r="310" spans="1:49" hidden="1" x14ac:dyDescent="0.2">
      <c r="A310" t="s">
        <v>0</v>
      </c>
      <c r="B310" t="s">
        <v>1</v>
      </c>
      <c r="C310" s="2">
        <v>45658</v>
      </c>
      <c r="D310" s="2">
        <v>45747</v>
      </c>
      <c r="E310" t="s">
        <v>2</v>
      </c>
      <c r="F310" s="2">
        <v>45679</v>
      </c>
      <c r="G310" t="s">
        <v>121</v>
      </c>
      <c r="H310" t="s">
        <v>140</v>
      </c>
      <c r="I310" t="s">
        <v>2259</v>
      </c>
      <c r="K310" s="2">
        <v>45658</v>
      </c>
      <c r="L310" s="2">
        <v>46022</v>
      </c>
      <c r="M310" t="s">
        <v>6</v>
      </c>
      <c r="N310" t="s">
        <v>7</v>
      </c>
      <c r="O310" t="s">
        <v>8</v>
      </c>
      <c r="P310" t="s">
        <v>2260</v>
      </c>
      <c r="Q310" t="s">
        <v>2260</v>
      </c>
      <c r="R310" t="s">
        <v>2261</v>
      </c>
      <c r="S310" t="s">
        <v>376</v>
      </c>
      <c r="T310" t="s">
        <v>377</v>
      </c>
      <c r="U310" t="s">
        <v>12</v>
      </c>
      <c r="V310" t="s">
        <v>13</v>
      </c>
      <c r="W310" t="s">
        <v>378</v>
      </c>
      <c r="X310" t="s">
        <v>379</v>
      </c>
      <c r="Y310" t="s">
        <v>380</v>
      </c>
      <c r="Z310" t="s">
        <v>17</v>
      </c>
      <c r="AA310" t="s">
        <v>381</v>
      </c>
      <c r="AB310" t="s">
        <v>103</v>
      </c>
      <c r="AC310" t="s">
        <v>382</v>
      </c>
      <c r="AD310" t="s">
        <v>2262</v>
      </c>
      <c r="AE310" t="s">
        <v>39</v>
      </c>
      <c r="AF310" t="s">
        <v>2263</v>
      </c>
      <c r="AG310" t="s">
        <v>2264</v>
      </c>
      <c r="AH310" t="s">
        <v>25</v>
      </c>
      <c r="AI310" t="s">
        <v>26</v>
      </c>
      <c r="AJ310" t="s">
        <v>27</v>
      </c>
      <c r="AK310" t="s">
        <v>28</v>
      </c>
      <c r="AL310" s="3">
        <v>5166667</v>
      </c>
      <c r="AM310" s="3">
        <v>0</v>
      </c>
      <c r="AN310" s="3">
        <v>0</v>
      </c>
      <c r="AO310" s="3">
        <v>5166667</v>
      </c>
      <c r="AP310" s="3">
        <v>5166667</v>
      </c>
      <c r="AQ310" s="3">
        <v>0</v>
      </c>
      <c r="AR310" t="s">
        <v>2265</v>
      </c>
      <c r="AS310" t="s">
        <v>1</v>
      </c>
      <c r="AT310" t="s">
        <v>2266</v>
      </c>
      <c r="AU310" t="s">
        <v>1</v>
      </c>
      <c r="AV310" s="2">
        <v>45679</v>
      </c>
      <c r="AW310" t="s">
        <v>17</v>
      </c>
    </row>
    <row r="311" spans="1:49" hidden="1" x14ac:dyDescent="0.2">
      <c r="A311" t="s">
        <v>0</v>
      </c>
      <c r="B311" t="s">
        <v>1</v>
      </c>
      <c r="C311" s="2">
        <v>45658</v>
      </c>
      <c r="D311" s="2">
        <v>45747</v>
      </c>
      <c r="E311" t="s">
        <v>2</v>
      </c>
      <c r="F311" s="2">
        <v>45679</v>
      </c>
      <c r="G311" t="s">
        <v>121</v>
      </c>
      <c r="H311" t="s">
        <v>140</v>
      </c>
      <c r="I311" t="s">
        <v>2267</v>
      </c>
      <c r="K311" s="2">
        <v>45658</v>
      </c>
      <c r="L311" s="2">
        <v>46022</v>
      </c>
      <c r="M311" t="s">
        <v>6</v>
      </c>
      <c r="N311" t="s">
        <v>7</v>
      </c>
      <c r="O311" t="s">
        <v>8</v>
      </c>
      <c r="P311" t="s">
        <v>2268</v>
      </c>
      <c r="Q311" t="s">
        <v>2268</v>
      </c>
      <c r="R311" t="s">
        <v>2269</v>
      </c>
      <c r="S311" t="s">
        <v>376</v>
      </c>
      <c r="T311" t="s">
        <v>377</v>
      </c>
      <c r="U311" t="s">
        <v>12</v>
      </c>
      <c r="V311" t="s">
        <v>13</v>
      </c>
      <c r="W311" t="s">
        <v>378</v>
      </c>
      <c r="X311" t="s">
        <v>379</v>
      </c>
      <c r="Y311" t="s">
        <v>380</v>
      </c>
      <c r="Z311" t="s">
        <v>17</v>
      </c>
      <c r="AA311" t="s">
        <v>381</v>
      </c>
      <c r="AB311" t="s">
        <v>103</v>
      </c>
      <c r="AC311" t="s">
        <v>382</v>
      </c>
      <c r="AD311" t="s">
        <v>2270</v>
      </c>
      <c r="AE311" t="s">
        <v>39</v>
      </c>
      <c r="AF311" t="s">
        <v>2271</v>
      </c>
      <c r="AG311" t="s">
        <v>2272</v>
      </c>
      <c r="AH311" t="s">
        <v>25</v>
      </c>
      <c r="AI311" t="s">
        <v>26</v>
      </c>
      <c r="AJ311" t="s">
        <v>27</v>
      </c>
      <c r="AK311" t="s">
        <v>28</v>
      </c>
      <c r="AL311" s="3">
        <v>11000000</v>
      </c>
      <c r="AM311" s="3">
        <v>0</v>
      </c>
      <c r="AN311" s="3">
        <v>0</v>
      </c>
      <c r="AO311" s="3">
        <v>11000000</v>
      </c>
      <c r="AP311" s="3">
        <v>1400000</v>
      </c>
      <c r="AQ311" s="3">
        <v>9600000</v>
      </c>
      <c r="AR311" t="s">
        <v>2273</v>
      </c>
      <c r="AS311" t="s">
        <v>1</v>
      </c>
      <c r="AT311" t="s">
        <v>2274</v>
      </c>
      <c r="AU311" t="s">
        <v>1</v>
      </c>
      <c r="AV311" s="2">
        <v>45679</v>
      </c>
      <c r="AW311" t="s">
        <v>17</v>
      </c>
    </row>
    <row r="312" spans="1:49" hidden="1" x14ac:dyDescent="0.2">
      <c r="A312" t="s">
        <v>0</v>
      </c>
      <c r="B312" t="s">
        <v>1</v>
      </c>
      <c r="C312" s="2">
        <v>45658</v>
      </c>
      <c r="D312" s="2">
        <v>45747</v>
      </c>
      <c r="E312" t="s">
        <v>2</v>
      </c>
      <c r="F312" s="2">
        <v>45679</v>
      </c>
      <c r="G312" t="s">
        <v>121</v>
      </c>
      <c r="H312" t="s">
        <v>140</v>
      </c>
      <c r="I312" t="s">
        <v>2275</v>
      </c>
      <c r="K312" s="2">
        <v>45658</v>
      </c>
      <c r="L312" s="2">
        <v>46022</v>
      </c>
      <c r="M312" t="s">
        <v>6</v>
      </c>
      <c r="N312" t="s">
        <v>7</v>
      </c>
      <c r="O312" t="s">
        <v>8</v>
      </c>
      <c r="P312" t="s">
        <v>2276</v>
      </c>
      <c r="Q312" t="s">
        <v>2276</v>
      </c>
      <c r="R312" t="s">
        <v>2277</v>
      </c>
      <c r="S312" t="s">
        <v>376</v>
      </c>
      <c r="T312" t="s">
        <v>377</v>
      </c>
      <c r="U312" t="s">
        <v>12</v>
      </c>
      <c r="V312" t="s">
        <v>13</v>
      </c>
      <c r="W312" t="s">
        <v>378</v>
      </c>
      <c r="X312" t="s">
        <v>379</v>
      </c>
      <c r="Y312" t="s">
        <v>380</v>
      </c>
      <c r="Z312" t="s">
        <v>17</v>
      </c>
      <c r="AA312" t="s">
        <v>381</v>
      </c>
      <c r="AB312" t="s">
        <v>103</v>
      </c>
      <c r="AC312" t="s">
        <v>382</v>
      </c>
      <c r="AD312" t="s">
        <v>2278</v>
      </c>
      <c r="AE312" t="s">
        <v>39</v>
      </c>
      <c r="AF312" t="s">
        <v>2279</v>
      </c>
      <c r="AG312" t="s">
        <v>2280</v>
      </c>
      <c r="AH312" t="s">
        <v>25</v>
      </c>
      <c r="AI312" t="s">
        <v>26</v>
      </c>
      <c r="AJ312" t="s">
        <v>27</v>
      </c>
      <c r="AK312" t="s">
        <v>28</v>
      </c>
      <c r="AL312" s="3">
        <v>7366667</v>
      </c>
      <c r="AM312" s="3">
        <v>0</v>
      </c>
      <c r="AN312" s="3">
        <v>0</v>
      </c>
      <c r="AO312" s="3">
        <v>7366667</v>
      </c>
      <c r="AP312" s="3">
        <v>7366667</v>
      </c>
      <c r="AQ312" s="3">
        <v>0</v>
      </c>
      <c r="AR312" t="s">
        <v>2281</v>
      </c>
      <c r="AS312" t="s">
        <v>1</v>
      </c>
      <c r="AT312" t="s">
        <v>2282</v>
      </c>
      <c r="AU312" t="s">
        <v>1</v>
      </c>
      <c r="AV312" s="2">
        <v>45679</v>
      </c>
      <c r="AW312" t="s">
        <v>17</v>
      </c>
    </row>
    <row r="313" spans="1:49" hidden="1" x14ac:dyDescent="0.2">
      <c r="A313" t="s">
        <v>0</v>
      </c>
      <c r="B313" t="s">
        <v>1</v>
      </c>
      <c r="C313" s="2">
        <v>45658</v>
      </c>
      <c r="D313" s="2">
        <v>45747</v>
      </c>
      <c r="E313" t="s">
        <v>2</v>
      </c>
      <c r="F313" s="2">
        <v>45679</v>
      </c>
      <c r="G313" t="s">
        <v>121</v>
      </c>
      <c r="H313" t="s">
        <v>140</v>
      </c>
      <c r="I313" t="s">
        <v>2283</v>
      </c>
      <c r="K313" s="2">
        <v>45658</v>
      </c>
      <c r="L313" s="2">
        <v>46022</v>
      </c>
      <c r="M313" t="s">
        <v>6</v>
      </c>
      <c r="N313" t="s">
        <v>7</v>
      </c>
      <c r="O313" t="s">
        <v>8</v>
      </c>
      <c r="P313" t="s">
        <v>2284</v>
      </c>
      <c r="Q313" t="s">
        <v>2284</v>
      </c>
      <c r="R313" t="s">
        <v>2285</v>
      </c>
      <c r="S313" t="s">
        <v>376</v>
      </c>
      <c r="T313" t="s">
        <v>377</v>
      </c>
      <c r="U313" t="s">
        <v>12</v>
      </c>
      <c r="V313" t="s">
        <v>13</v>
      </c>
      <c r="W313" t="s">
        <v>378</v>
      </c>
      <c r="X313" t="s">
        <v>379</v>
      </c>
      <c r="Y313" t="s">
        <v>380</v>
      </c>
      <c r="Z313" t="s">
        <v>17</v>
      </c>
      <c r="AA313" t="s">
        <v>381</v>
      </c>
      <c r="AB313" t="s">
        <v>103</v>
      </c>
      <c r="AC313" t="s">
        <v>382</v>
      </c>
      <c r="AD313" t="s">
        <v>2286</v>
      </c>
      <c r="AE313" t="s">
        <v>39</v>
      </c>
      <c r="AF313" t="s">
        <v>2287</v>
      </c>
      <c r="AG313" t="s">
        <v>2288</v>
      </c>
      <c r="AH313" t="s">
        <v>25</v>
      </c>
      <c r="AI313" t="s">
        <v>26</v>
      </c>
      <c r="AJ313" t="s">
        <v>27</v>
      </c>
      <c r="AK313" t="s">
        <v>28</v>
      </c>
      <c r="AL313" s="3">
        <v>5200000</v>
      </c>
      <c r="AM313" s="3">
        <v>0</v>
      </c>
      <c r="AN313" s="3">
        <v>0</v>
      </c>
      <c r="AO313" s="3">
        <v>5200000</v>
      </c>
      <c r="AP313" s="3">
        <v>5200000</v>
      </c>
      <c r="AQ313" s="3">
        <v>0</v>
      </c>
      <c r="AR313" t="s">
        <v>2289</v>
      </c>
      <c r="AS313" t="s">
        <v>1</v>
      </c>
      <c r="AT313" t="s">
        <v>2290</v>
      </c>
      <c r="AU313" t="s">
        <v>1</v>
      </c>
      <c r="AV313" s="2">
        <v>45679</v>
      </c>
      <c r="AW313" t="s">
        <v>17</v>
      </c>
    </row>
    <row r="314" spans="1:49" hidden="1" x14ac:dyDescent="0.2">
      <c r="A314" t="s">
        <v>0</v>
      </c>
      <c r="B314" t="s">
        <v>1</v>
      </c>
      <c r="C314" s="2">
        <v>45658</v>
      </c>
      <c r="D314" s="2">
        <v>45747</v>
      </c>
      <c r="E314" t="s">
        <v>2</v>
      </c>
      <c r="F314" s="2">
        <v>45679</v>
      </c>
      <c r="G314" t="s">
        <v>121</v>
      </c>
      <c r="H314" t="s">
        <v>140</v>
      </c>
      <c r="I314" t="s">
        <v>2291</v>
      </c>
      <c r="K314" s="2">
        <v>45658</v>
      </c>
      <c r="L314" s="2">
        <v>46022</v>
      </c>
      <c r="M314" t="s">
        <v>6</v>
      </c>
      <c r="N314" t="s">
        <v>7</v>
      </c>
      <c r="O314" t="s">
        <v>8</v>
      </c>
      <c r="P314" t="s">
        <v>2292</v>
      </c>
      <c r="Q314" t="s">
        <v>2292</v>
      </c>
      <c r="R314" t="s">
        <v>2293</v>
      </c>
      <c r="S314" t="s">
        <v>376</v>
      </c>
      <c r="T314" t="s">
        <v>377</v>
      </c>
      <c r="U314" t="s">
        <v>12</v>
      </c>
      <c r="V314" t="s">
        <v>13</v>
      </c>
      <c r="W314" t="s">
        <v>378</v>
      </c>
      <c r="X314" t="s">
        <v>379</v>
      </c>
      <c r="Y314" t="s">
        <v>380</v>
      </c>
      <c r="Z314" t="s">
        <v>17</v>
      </c>
      <c r="AA314" t="s">
        <v>381</v>
      </c>
      <c r="AB314" t="s">
        <v>103</v>
      </c>
      <c r="AC314" t="s">
        <v>382</v>
      </c>
      <c r="AD314" t="s">
        <v>2294</v>
      </c>
      <c r="AE314" t="s">
        <v>39</v>
      </c>
      <c r="AF314" t="s">
        <v>2295</v>
      </c>
      <c r="AG314" t="s">
        <v>2296</v>
      </c>
      <c r="AH314" t="s">
        <v>25</v>
      </c>
      <c r="AI314" t="s">
        <v>26</v>
      </c>
      <c r="AJ314" t="s">
        <v>27</v>
      </c>
      <c r="AK314" t="s">
        <v>28</v>
      </c>
      <c r="AL314" s="3">
        <v>4500000</v>
      </c>
      <c r="AM314" s="3">
        <v>0</v>
      </c>
      <c r="AN314" s="3">
        <v>0</v>
      </c>
      <c r="AO314" s="3">
        <v>4500000</v>
      </c>
      <c r="AP314" s="3">
        <v>4500000</v>
      </c>
      <c r="AQ314" s="3">
        <v>0</v>
      </c>
      <c r="AR314" t="s">
        <v>2297</v>
      </c>
      <c r="AS314" t="s">
        <v>1</v>
      </c>
      <c r="AT314" t="s">
        <v>2298</v>
      </c>
      <c r="AU314" t="s">
        <v>1</v>
      </c>
      <c r="AV314" s="2">
        <v>45679</v>
      </c>
      <c r="AW314" t="s">
        <v>17</v>
      </c>
    </row>
    <row r="315" spans="1:49" hidden="1" x14ac:dyDescent="0.2">
      <c r="A315" t="s">
        <v>0</v>
      </c>
      <c r="B315" t="s">
        <v>1</v>
      </c>
      <c r="C315" s="2">
        <v>45658</v>
      </c>
      <c r="D315" s="2">
        <v>45747</v>
      </c>
      <c r="E315" t="s">
        <v>2</v>
      </c>
      <c r="F315" s="2">
        <v>45679</v>
      </c>
      <c r="G315" t="s">
        <v>121</v>
      </c>
      <c r="H315" t="s">
        <v>140</v>
      </c>
      <c r="I315" t="s">
        <v>2299</v>
      </c>
      <c r="K315" s="2">
        <v>45658</v>
      </c>
      <c r="L315" s="2">
        <v>46022</v>
      </c>
      <c r="M315" t="s">
        <v>6</v>
      </c>
      <c r="N315" t="s">
        <v>7</v>
      </c>
      <c r="O315" t="s">
        <v>8</v>
      </c>
      <c r="P315" t="s">
        <v>2300</v>
      </c>
      <c r="Q315" t="s">
        <v>2300</v>
      </c>
      <c r="R315" t="s">
        <v>2301</v>
      </c>
      <c r="S315" t="s">
        <v>376</v>
      </c>
      <c r="T315" t="s">
        <v>377</v>
      </c>
      <c r="U315" t="s">
        <v>12</v>
      </c>
      <c r="V315" t="s">
        <v>13</v>
      </c>
      <c r="W315" t="s">
        <v>378</v>
      </c>
      <c r="X315" t="s">
        <v>379</v>
      </c>
      <c r="Y315" t="s">
        <v>380</v>
      </c>
      <c r="Z315" t="s">
        <v>17</v>
      </c>
      <c r="AA315" t="s">
        <v>381</v>
      </c>
      <c r="AB315" t="s">
        <v>103</v>
      </c>
      <c r="AC315" t="s">
        <v>382</v>
      </c>
      <c r="AD315" t="s">
        <v>1432</v>
      </c>
      <c r="AE315" t="s">
        <v>39</v>
      </c>
      <c r="AF315" t="s">
        <v>1433</v>
      </c>
      <c r="AG315" t="s">
        <v>1434</v>
      </c>
      <c r="AH315" t="s">
        <v>25</v>
      </c>
      <c r="AI315" t="s">
        <v>26</v>
      </c>
      <c r="AJ315" t="s">
        <v>27</v>
      </c>
      <c r="AK315" t="s">
        <v>28</v>
      </c>
      <c r="AL315" s="3">
        <v>4320000</v>
      </c>
      <c r="AM315" s="3">
        <v>0</v>
      </c>
      <c r="AN315" s="3">
        <v>0</v>
      </c>
      <c r="AO315" s="3">
        <v>4320000</v>
      </c>
      <c r="AP315" s="3">
        <v>4320000</v>
      </c>
      <c r="AQ315" s="3">
        <v>0</v>
      </c>
      <c r="AR315" t="s">
        <v>2302</v>
      </c>
      <c r="AS315" t="s">
        <v>1</v>
      </c>
      <c r="AT315" t="s">
        <v>2303</v>
      </c>
      <c r="AU315" t="s">
        <v>1</v>
      </c>
      <c r="AV315" s="2">
        <v>45679</v>
      </c>
      <c r="AW315" t="s">
        <v>17</v>
      </c>
    </row>
    <row r="316" spans="1:49" hidden="1" x14ac:dyDescent="0.2">
      <c r="A316" t="s">
        <v>0</v>
      </c>
      <c r="B316" t="s">
        <v>1</v>
      </c>
      <c r="C316" s="2">
        <v>45658</v>
      </c>
      <c r="D316" s="2">
        <v>45747</v>
      </c>
      <c r="E316" t="s">
        <v>2</v>
      </c>
      <c r="F316" s="2">
        <v>45679</v>
      </c>
      <c r="G316" t="s">
        <v>121</v>
      </c>
      <c r="H316" t="s">
        <v>140</v>
      </c>
      <c r="I316" t="s">
        <v>2304</v>
      </c>
      <c r="K316" s="2">
        <v>45658</v>
      </c>
      <c r="L316" s="2">
        <v>46022</v>
      </c>
      <c r="M316" t="s">
        <v>6</v>
      </c>
      <c r="N316" t="s">
        <v>7</v>
      </c>
      <c r="O316" t="s">
        <v>8</v>
      </c>
      <c r="P316" t="s">
        <v>2305</v>
      </c>
      <c r="Q316" t="s">
        <v>2305</v>
      </c>
      <c r="R316" t="s">
        <v>2306</v>
      </c>
      <c r="S316" t="s">
        <v>376</v>
      </c>
      <c r="T316" t="s">
        <v>377</v>
      </c>
      <c r="U316" t="s">
        <v>12</v>
      </c>
      <c r="V316" t="s">
        <v>13</v>
      </c>
      <c r="W316" t="s">
        <v>378</v>
      </c>
      <c r="X316" t="s">
        <v>379</v>
      </c>
      <c r="Y316" t="s">
        <v>380</v>
      </c>
      <c r="Z316" t="s">
        <v>17</v>
      </c>
      <c r="AA316" t="s">
        <v>381</v>
      </c>
      <c r="AB316" t="s">
        <v>103</v>
      </c>
      <c r="AC316" t="s">
        <v>382</v>
      </c>
      <c r="AD316" t="s">
        <v>2307</v>
      </c>
      <c r="AE316" t="s">
        <v>39</v>
      </c>
      <c r="AF316" t="s">
        <v>2308</v>
      </c>
      <c r="AG316" t="s">
        <v>2309</v>
      </c>
      <c r="AH316" t="s">
        <v>25</v>
      </c>
      <c r="AI316" t="s">
        <v>26</v>
      </c>
      <c r="AJ316" t="s">
        <v>27</v>
      </c>
      <c r="AK316" t="s">
        <v>28</v>
      </c>
      <c r="AL316" s="3">
        <v>2592000</v>
      </c>
      <c r="AM316" s="3">
        <v>0</v>
      </c>
      <c r="AN316" s="3">
        <v>0</v>
      </c>
      <c r="AO316" s="3">
        <v>2592000</v>
      </c>
      <c r="AP316" s="3">
        <v>2592000</v>
      </c>
      <c r="AQ316" s="3">
        <v>0</v>
      </c>
      <c r="AR316" t="s">
        <v>2310</v>
      </c>
      <c r="AS316" t="s">
        <v>1</v>
      </c>
      <c r="AT316" t="s">
        <v>2311</v>
      </c>
      <c r="AU316" t="s">
        <v>1</v>
      </c>
      <c r="AV316" s="2">
        <v>45679</v>
      </c>
      <c r="AW316" t="s">
        <v>17</v>
      </c>
    </row>
    <row r="317" spans="1:49" hidden="1" x14ac:dyDescent="0.2">
      <c r="A317" t="s">
        <v>0</v>
      </c>
      <c r="B317" t="s">
        <v>1</v>
      </c>
      <c r="C317" s="2">
        <v>45658</v>
      </c>
      <c r="D317" s="2">
        <v>45747</v>
      </c>
      <c r="E317" t="s">
        <v>2</v>
      </c>
      <c r="F317" s="2">
        <v>45679</v>
      </c>
      <c r="G317" t="s">
        <v>121</v>
      </c>
      <c r="H317" t="s">
        <v>140</v>
      </c>
      <c r="I317" t="s">
        <v>2312</v>
      </c>
      <c r="K317" s="2">
        <v>45658</v>
      </c>
      <c r="L317" s="2">
        <v>46022</v>
      </c>
      <c r="M317" t="s">
        <v>6</v>
      </c>
      <c r="N317" t="s">
        <v>7</v>
      </c>
      <c r="O317" t="s">
        <v>8</v>
      </c>
      <c r="P317" t="s">
        <v>2313</v>
      </c>
      <c r="Q317" t="s">
        <v>2313</v>
      </c>
      <c r="R317" t="s">
        <v>2314</v>
      </c>
      <c r="S317" t="s">
        <v>376</v>
      </c>
      <c r="T317" t="s">
        <v>377</v>
      </c>
      <c r="U317" t="s">
        <v>12</v>
      </c>
      <c r="V317" t="s">
        <v>13</v>
      </c>
      <c r="W317" t="s">
        <v>378</v>
      </c>
      <c r="X317" t="s">
        <v>379</v>
      </c>
      <c r="Y317" t="s">
        <v>380</v>
      </c>
      <c r="Z317" t="s">
        <v>17</v>
      </c>
      <c r="AA317" t="s">
        <v>381</v>
      </c>
      <c r="AB317" t="s">
        <v>103</v>
      </c>
      <c r="AC317" t="s">
        <v>382</v>
      </c>
      <c r="AD317" t="s">
        <v>886</v>
      </c>
      <c r="AE317" t="s">
        <v>39</v>
      </c>
      <c r="AF317" t="s">
        <v>887</v>
      </c>
      <c r="AG317" t="s">
        <v>888</v>
      </c>
      <c r="AH317" t="s">
        <v>25</v>
      </c>
      <c r="AI317" t="s">
        <v>26</v>
      </c>
      <c r="AJ317" t="s">
        <v>27</v>
      </c>
      <c r="AK317" t="s">
        <v>28</v>
      </c>
      <c r="AL317" s="3">
        <v>9600000</v>
      </c>
      <c r="AM317" s="3">
        <v>0</v>
      </c>
      <c r="AN317" s="3">
        <v>0</v>
      </c>
      <c r="AO317" s="3">
        <v>9600000</v>
      </c>
      <c r="AP317" s="3">
        <v>2640000</v>
      </c>
      <c r="AQ317" s="3">
        <v>6960000</v>
      </c>
      <c r="AR317" t="s">
        <v>2315</v>
      </c>
      <c r="AS317" t="s">
        <v>1</v>
      </c>
      <c r="AT317" t="s">
        <v>2316</v>
      </c>
      <c r="AU317" t="s">
        <v>1</v>
      </c>
      <c r="AV317" s="2">
        <v>45679</v>
      </c>
      <c r="AW317" t="s">
        <v>17</v>
      </c>
    </row>
    <row r="318" spans="1:49" hidden="1" x14ac:dyDescent="0.2">
      <c r="A318" t="s">
        <v>0</v>
      </c>
      <c r="B318" t="s">
        <v>1</v>
      </c>
      <c r="C318" s="2">
        <v>45658</v>
      </c>
      <c r="D318" s="2">
        <v>45747</v>
      </c>
      <c r="E318" t="s">
        <v>2</v>
      </c>
      <c r="F318" s="2">
        <v>45679</v>
      </c>
      <c r="G318" t="s">
        <v>121</v>
      </c>
      <c r="H318" t="s">
        <v>140</v>
      </c>
      <c r="I318" t="s">
        <v>2317</v>
      </c>
      <c r="K318" s="2">
        <v>45658</v>
      </c>
      <c r="L318" s="2">
        <v>46022</v>
      </c>
      <c r="M318" t="s">
        <v>6</v>
      </c>
      <c r="N318" t="s">
        <v>7</v>
      </c>
      <c r="O318" t="s">
        <v>8</v>
      </c>
      <c r="P318" t="s">
        <v>2318</v>
      </c>
      <c r="Q318" t="s">
        <v>2318</v>
      </c>
      <c r="R318" t="s">
        <v>2319</v>
      </c>
      <c r="S318" t="s">
        <v>376</v>
      </c>
      <c r="T318" t="s">
        <v>377</v>
      </c>
      <c r="U318" t="s">
        <v>12</v>
      </c>
      <c r="V318" t="s">
        <v>13</v>
      </c>
      <c r="W318" t="s">
        <v>378</v>
      </c>
      <c r="X318" t="s">
        <v>379</v>
      </c>
      <c r="Y318" t="s">
        <v>380</v>
      </c>
      <c r="Z318" t="s">
        <v>17</v>
      </c>
      <c r="AA318" t="s">
        <v>381</v>
      </c>
      <c r="AB318" t="s">
        <v>103</v>
      </c>
      <c r="AC318" t="s">
        <v>382</v>
      </c>
      <c r="AD318" t="s">
        <v>491</v>
      </c>
      <c r="AE318" t="s">
        <v>39</v>
      </c>
      <c r="AF318" t="s">
        <v>492</v>
      </c>
      <c r="AG318" t="s">
        <v>493</v>
      </c>
      <c r="AH318" t="s">
        <v>25</v>
      </c>
      <c r="AI318" t="s">
        <v>26</v>
      </c>
      <c r="AJ318" t="s">
        <v>27</v>
      </c>
      <c r="AK318" t="s">
        <v>28</v>
      </c>
      <c r="AL318" s="3">
        <v>4320000</v>
      </c>
      <c r="AM318" s="3">
        <v>0</v>
      </c>
      <c r="AN318" s="3">
        <v>0</v>
      </c>
      <c r="AO318" s="3">
        <v>4320000</v>
      </c>
      <c r="AP318" s="3">
        <v>4320000</v>
      </c>
      <c r="AQ318" s="3">
        <v>0</v>
      </c>
      <c r="AR318" t="s">
        <v>2320</v>
      </c>
      <c r="AS318" t="s">
        <v>1</v>
      </c>
      <c r="AT318" t="s">
        <v>2321</v>
      </c>
      <c r="AU318" t="s">
        <v>1</v>
      </c>
      <c r="AV318" s="2">
        <v>45679</v>
      </c>
      <c r="AW318" t="s">
        <v>17</v>
      </c>
    </row>
    <row r="319" spans="1:49" hidden="1" x14ac:dyDescent="0.2">
      <c r="A319" t="s">
        <v>0</v>
      </c>
      <c r="B319" t="s">
        <v>1</v>
      </c>
      <c r="C319" s="2">
        <v>45658</v>
      </c>
      <c r="D319" s="2">
        <v>45747</v>
      </c>
      <c r="E319" t="s">
        <v>2</v>
      </c>
      <c r="F319" s="2">
        <v>45679</v>
      </c>
      <c r="G319" t="s">
        <v>121</v>
      </c>
      <c r="H319" t="s">
        <v>140</v>
      </c>
      <c r="I319" t="s">
        <v>2322</v>
      </c>
      <c r="K319" s="2">
        <v>45658</v>
      </c>
      <c r="L319" s="2">
        <v>46022</v>
      </c>
      <c r="M319" t="s">
        <v>6</v>
      </c>
      <c r="N319" t="s">
        <v>7</v>
      </c>
      <c r="O319" t="s">
        <v>8</v>
      </c>
      <c r="P319" t="s">
        <v>2323</v>
      </c>
      <c r="Q319" t="s">
        <v>2323</v>
      </c>
      <c r="R319" t="s">
        <v>2324</v>
      </c>
      <c r="S319" t="s">
        <v>376</v>
      </c>
      <c r="T319" t="s">
        <v>377</v>
      </c>
      <c r="U319" t="s">
        <v>12</v>
      </c>
      <c r="V319" t="s">
        <v>13</v>
      </c>
      <c r="W319" t="s">
        <v>378</v>
      </c>
      <c r="X319" t="s">
        <v>379</v>
      </c>
      <c r="Y319" t="s">
        <v>380</v>
      </c>
      <c r="Z319" t="s">
        <v>17</v>
      </c>
      <c r="AA319" t="s">
        <v>381</v>
      </c>
      <c r="AB319" t="s">
        <v>103</v>
      </c>
      <c r="AC319" t="s">
        <v>382</v>
      </c>
      <c r="AD319" t="s">
        <v>2325</v>
      </c>
      <c r="AE319" t="s">
        <v>39</v>
      </c>
      <c r="AF319" t="s">
        <v>2326</v>
      </c>
      <c r="AG319" t="s">
        <v>2327</v>
      </c>
      <c r="AH319" t="s">
        <v>25</v>
      </c>
      <c r="AI319" t="s">
        <v>26</v>
      </c>
      <c r="AJ319" t="s">
        <v>27</v>
      </c>
      <c r="AK319" t="s">
        <v>28</v>
      </c>
      <c r="AL319" s="3">
        <v>6104000</v>
      </c>
      <c r="AM319" s="3">
        <v>0</v>
      </c>
      <c r="AN319" s="3">
        <v>0</v>
      </c>
      <c r="AO319" s="3">
        <v>6104000</v>
      </c>
      <c r="AP319" s="3">
        <v>6104000</v>
      </c>
      <c r="AQ319" s="3">
        <v>0</v>
      </c>
      <c r="AR319" t="s">
        <v>2328</v>
      </c>
      <c r="AS319" t="s">
        <v>1</v>
      </c>
      <c r="AT319" t="s">
        <v>2329</v>
      </c>
      <c r="AU319" t="s">
        <v>1</v>
      </c>
      <c r="AV319" s="2">
        <v>45679</v>
      </c>
      <c r="AW319" t="s">
        <v>17</v>
      </c>
    </row>
    <row r="320" spans="1:49" hidden="1" x14ac:dyDescent="0.2">
      <c r="A320" t="s">
        <v>0</v>
      </c>
      <c r="B320" t="s">
        <v>1</v>
      </c>
      <c r="C320" s="2">
        <v>45658</v>
      </c>
      <c r="D320" s="2">
        <v>45747</v>
      </c>
      <c r="E320" t="s">
        <v>2</v>
      </c>
      <c r="F320" s="2">
        <v>45679</v>
      </c>
      <c r="G320" t="s">
        <v>121</v>
      </c>
      <c r="H320" t="s">
        <v>140</v>
      </c>
      <c r="I320" t="s">
        <v>2330</v>
      </c>
      <c r="K320" s="2">
        <v>45658</v>
      </c>
      <c r="L320" s="2">
        <v>46022</v>
      </c>
      <c r="M320" t="s">
        <v>6</v>
      </c>
      <c r="N320" t="s">
        <v>7</v>
      </c>
      <c r="O320" t="s">
        <v>8</v>
      </c>
      <c r="P320" t="s">
        <v>2331</v>
      </c>
      <c r="Q320" t="s">
        <v>2331</v>
      </c>
      <c r="R320" t="s">
        <v>2332</v>
      </c>
      <c r="S320" t="s">
        <v>376</v>
      </c>
      <c r="T320" t="s">
        <v>377</v>
      </c>
      <c r="U320" t="s">
        <v>12</v>
      </c>
      <c r="V320" t="s">
        <v>13</v>
      </c>
      <c r="W320" t="s">
        <v>378</v>
      </c>
      <c r="X320" t="s">
        <v>379</v>
      </c>
      <c r="Y320" t="s">
        <v>380</v>
      </c>
      <c r="Z320" t="s">
        <v>17</v>
      </c>
      <c r="AA320" t="s">
        <v>381</v>
      </c>
      <c r="AB320" t="s">
        <v>103</v>
      </c>
      <c r="AC320" t="s">
        <v>382</v>
      </c>
      <c r="AD320" t="s">
        <v>704</v>
      </c>
      <c r="AE320" t="s">
        <v>39</v>
      </c>
      <c r="AF320" t="s">
        <v>705</v>
      </c>
      <c r="AG320" t="s">
        <v>706</v>
      </c>
      <c r="AH320" t="s">
        <v>25</v>
      </c>
      <c r="AI320" t="s">
        <v>26</v>
      </c>
      <c r="AJ320" t="s">
        <v>27</v>
      </c>
      <c r="AK320" t="s">
        <v>28</v>
      </c>
      <c r="AL320" s="3">
        <v>2592000</v>
      </c>
      <c r="AM320" s="3">
        <v>0</v>
      </c>
      <c r="AN320" s="3">
        <v>0</v>
      </c>
      <c r="AO320" s="3">
        <v>2592000</v>
      </c>
      <c r="AP320" s="3">
        <v>2592000</v>
      </c>
      <c r="AQ320" s="3">
        <v>0</v>
      </c>
      <c r="AR320" t="s">
        <v>2333</v>
      </c>
      <c r="AS320" t="s">
        <v>1</v>
      </c>
      <c r="AT320" t="s">
        <v>2334</v>
      </c>
      <c r="AU320" t="s">
        <v>1</v>
      </c>
      <c r="AV320" s="2">
        <v>45679</v>
      </c>
      <c r="AW320" t="s">
        <v>17</v>
      </c>
    </row>
    <row r="321" spans="1:49" hidden="1" x14ac:dyDescent="0.2">
      <c r="A321" t="s">
        <v>0</v>
      </c>
      <c r="B321" t="s">
        <v>1</v>
      </c>
      <c r="C321" s="2">
        <v>45658</v>
      </c>
      <c r="D321" s="2">
        <v>45747</v>
      </c>
      <c r="E321" t="s">
        <v>2</v>
      </c>
      <c r="F321" s="2">
        <v>45679</v>
      </c>
      <c r="G321" t="s">
        <v>121</v>
      </c>
      <c r="H321" t="s">
        <v>140</v>
      </c>
      <c r="I321" t="s">
        <v>2335</v>
      </c>
      <c r="K321" s="2">
        <v>45658</v>
      </c>
      <c r="L321" s="2">
        <v>46022</v>
      </c>
      <c r="M321" t="s">
        <v>6</v>
      </c>
      <c r="N321" t="s">
        <v>7</v>
      </c>
      <c r="O321" t="s">
        <v>8</v>
      </c>
      <c r="P321" t="s">
        <v>2336</v>
      </c>
      <c r="Q321" t="s">
        <v>2336</v>
      </c>
      <c r="R321" t="s">
        <v>2337</v>
      </c>
      <c r="S321" t="s">
        <v>376</v>
      </c>
      <c r="T321" t="s">
        <v>377</v>
      </c>
      <c r="U321" t="s">
        <v>12</v>
      </c>
      <c r="V321" t="s">
        <v>13</v>
      </c>
      <c r="W321" t="s">
        <v>378</v>
      </c>
      <c r="X321" t="s">
        <v>379</v>
      </c>
      <c r="Y321" t="s">
        <v>380</v>
      </c>
      <c r="Z321" t="s">
        <v>17</v>
      </c>
      <c r="AA321" t="s">
        <v>381</v>
      </c>
      <c r="AB321" t="s">
        <v>103</v>
      </c>
      <c r="AC321" t="s">
        <v>382</v>
      </c>
      <c r="AD321" t="s">
        <v>2338</v>
      </c>
      <c r="AE321" t="s">
        <v>39</v>
      </c>
      <c r="AF321" t="s">
        <v>2339</v>
      </c>
      <c r="AG321" t="s">
        <v>2340</v>
      </c>
      <c r="AH321" t="s">
        <v>25</v>
      </c>
      <c r="AI321" t="s">
        <v>26</v>
      </c>
      <c r="AJ321" t="s">
        <v>27</v>
      </c>
      <c r="AK321" t="s">
        <v>28</v>
      </c>
      <c r="AL321" s="3">
        <v>4950000</v>
      </c>
      <c r="AM321" s="3">
        <v>0</v>
      </c>
      <c r="AN321" s="3">
        <v>0</v>
      </c>
      <c r="AO321" s="3">
        <v>4950000</v>
      </c>
      <c r="AP321" s="3">
        <v>4950000</v>
      </c>
      <c r="AQ321" s="3">
        <v>0</v>
      </c>
      <c r="AR321" t="s">
        <v>2341</v>
      </c>
      <c r="AS321" t="s">
        <v>1</v>
      </c>
      <c r="AT321" t="s">
        <v>2342</v>
      </c>
      <c r="AU321" t="s">
        <v>1</v>
      </c>
      <c r="AV321" s="2">
        <v>45679</v>
      </c>
      <c r="AW321" t="s">
        <v>17</v>
      </c>
    </row>
    <row r="322" spans="1:49" hidden="1" x14ac:dyDescent="0.2">
      <c r="A322" t="s">
        <v>0</v>
      </c>
      <c r="B322" t="s">
        <v>1</v>
      </c>
      <c r="C322" s="2">
        <v>45658</v>
      </c>
      <c r="D322" s="2">
        <v>45747</v>
      </c>
      <c r="E322" t="s">
        <v>2</v>
      </c>
      <c r="F322" s="2">
        <v>45679</v>
      </c>
      <c r="G322" t="s">
        <v>121</v>
      </c>
      <c r="H322" t="s">
        <v>140</v>
      </c>
      <c r="I322" t="s">
        <v>2343</v>
      </c>
      <c r="K322" s="2">
        <v>45658</v>
      </c>
      <c r="L322" s="2">
        <v>46022</v>
      </c>
      <c r="M322" t="s">
        <v>6</v>
      </c>
      <c r="N322" t="s">
        <v>7</v>
      </c>
      <c r="O322" t="s">
        <v>8</v>
      </c>
      <c r="P322" t="s">
        <v>2344</v>
      </c>
      <c r="Q322" t="s">
        <v>2344</v>
      </c>
      <c r="R322" t="s">
        <v>2345</v>
      </c>
      <c r="S322" t="s">
        <v>376</v>
      </c>
      <c r="T322" t="s">
        <v>377</v>
      </c>
      <c r="U322" t="s">
        <v>12</v>
      </c>
      <c r="V322" t="s">
        <v>13</v>
      </c>
      <c r="W322" t="s">
        <v>378</v>
      </c>
      <c r="X322" t="s">
        <v>379</v>
      </c>
      <c r="Y322" t="s">
        <v>380</v>
      </c>
      <c r="Z322" t="s">
        <v>17</v>
      </c>
      <c r="AA322" t="s">
        <v>381</v>
      </c>
      <c r="AB322" t="s">
        <v>103</v>
      </c>
      <c r="AC322" t="s">
        <v>382</v>
      </c>
      <c r="AD322" t="s">
        <v>2346</v>
      </c>
      <c r="AE322" t="s">
        <v>39</v>
      </c>
      <c r="AF322" t="s">
        <v>2347</v>
      </c>
      <c r="AG322" t="s">
        <v>2348</v>
      </c>
      <c r="AH322" t="s">
        <v>25</v>
      </c>
      <c r="AI322" t="s">
        <v>26</v>
      </c>
      <c r="AJ322" t="s">
        <v>27</v>
      </c>
      <c r="AK322" t="s">
        <v>28</v>
      </c>
      <c r="AL322" s="3">
        <v>4286700</v>
      </c>
      <c r="AM322" s="3">
        <v>0</v>
      </c>
      <c r="AN322" s="3">
        <v>0</v>
      </c>
      <c r="AO322" s="3">
        <v>4286700</v>
      </c>
      <c r="AP322" s="3">
        <v>4286700</v>
      </c>
      <c r="AQ322" s="3">
        <v>0</v>
      </c>
      <c r="AR322" t="s">
        <v>2349</v>
      </c>
      <c r="AS322" t="s">
        <v>1</v>
      </c>
      <c r="AT322" t="s">
        <v>2350</v>
      </c>
      <c r="AU322" t="s">
        <v>1</v>
      </c>
      <c r="AV322" s="2">
        <v>45679</v>
      </c>
      <c r="AW322" t="s">
        <v>17</v>
      </c>
    </row>
    <row r="323" spans="1:49" hidden="1" x14ac:dyDescent="0.2">
      <c r="A323" t="s">
        <v>0</v>
      </c>
      <c r="B323" t="s">
        <v>1</v>
      </c>
      <c r="C323" s="2">
        <v>45658</v>
      </c>
      <c r="D323" s="2">
        <v>45747</v>
      </c>
      <c r="E323" t="s">
        <v>2</v>
      </c>
      <c r="F323" s="2">
        <v>45679</v>
      </c>
      <c r="G323" t="s">
        <v>121</v>
      </c>
      <c r="H323" t="s">
        <v>140</v>
      </c>
      <c r="I323" t="s">
        <v>2351</v>
      </c>
      <c r="K323" s="2">
        <v>45658</v>
      </c>
      <c r="L323" s="2">
        <v>46022</v>
      </c>
      <c r="M323" t="s">
        <v>6</v>
      </c>
      <c r="N323" t="s">
        <v>7</v>
      </c>
      <c r="O323" t="s">
        <v>8</v>
      </c>
      <c r="P323" t="s">
        <v>2352</v>
      </c>
      <c r="Q323" t="s">
        <v>2352</v>
      </c>
      <c r="R323" t="s">
        <v>2353</v>
      </c>
      <c r="S323" t="s">
        <v>376</v>
      </c>
      <c r="T323" t="s">
        <v>377</v>
      </c>
      <c r="U323" t="s">
        <v>12</v>
      </c>
      <c r="V323" t="s">
        <v>13</v>
      </c>
      <c r="W323" t="s">
        <v>378</v>
      </c>
      <c r="X323" t="s">
        <v>379</v>
      </c>
      <c r="Y323" t="s">
        <v>380</v>
      </c>
      <c r="Z323" t="s">
        <v>17</v>
      </c>
      <c r="AA323" t="s">
        <v>381</v>
      </c>
      <c r="AB323" t="s">
        <v>103</v>
      </c>
      <c r="AC323" t="s">
        <v>382</v>
      </c>
      <c r="AD323" t="s">
        <v>750</v>
      </c>
      <c r="AE323" t="s">
        <v>39</v>
      </c>
      <c r="AF323" t="s">
        <v>751</v>
      </c>
      <c r="AG323" t="s">
        <v>752</v>
      </c>
      <c r="AH323" t="s">
        <v>25</v>
      </c>
      <c r="AI323" t="s">
        <v>26</v>
      </c>
      <c r="AJ323" t="s">
        <v>27</v>
      </c>
      <c r="AK323" t="s">
        <v>28</v>
      </c>
      <c r="AL323" s="3">
        <v>6673333</v>
      </c>
      <c r="AM323" s="3">
        <v>0</v>
      </c>
      <c r="AN323" s="3">
        <v>0</v>
      </c>
      <c r="AO323" s="3">
        <v>6673333</v>
      </c>
      <c r="AP323" s="3">
        <v>2200000</v>
      </c>
      <c r="AQ323" s="3">
        <v>4473333</v>
      </c>
      <c r="AR323" t="s">
        <v>2354</v>
      </c>
      <c r="AS323" t="s">
        <v>1</v>
      </c>
      <c r="AT323" t="s">
        <v>2355</v>
      </c>
      <c r="AU323" t="s">
        <v>1</v>
      </c>
      <c r="AV323" s="2">
        <v>45679</v>
      </c>
      <c r="AW323" t="s">
        <v>17</v>
      </c>
    </row>
    <row r="324" spans="1:49" hidden="1" x14ac:dyDescent="0.2">
      <c r="A324" t="s">
        <v>0</v>
      </c>
      <c r="B324" t="s">
        <v>1</v>
      </c>
      <c r="C324" s="2">
        <v>45658</v>
      </c>
      <c r="D324" s="2">
        <v>45747</v>
      </c>
      <c r="E324" t="s">
        <v>2</v>
      </c>
      <c r="F324" s="2">
        <v>45679</v>
      </c>
      <c r="G324" t="s">
        <v>121</v>
      </c>
      <c r="H324" t="s">
        <v>140</v>
      </c>
      <c r="I324" t="s">
        <v>2356</v>
      </c>
      <c r="K324" s="2">
        <v>45658</v>
      </c>
      <c r="L324" s="2">
        <v>46022</v>
      </c>
      <c r="M324" t="s">
        <v>6</v>
      </c>
      <c r="N324" t="s">
        <v>7</v>
      </c>
      <c r="O324" t="s">
        <v>8</v>
      </c>
      <c r="P324" t="s">
        <v>2357</v>
      </c>
      <c r="Q324" t="s">
        <v>2357</v>
      </c>
      <c r="R324" t="s">
        <v>2358</v>
      </c>
      <c r="S324" t="s">
        <v>376</v>
      </c>
      <c r="T324" t="s">
        <v>377</v>
      </c>
      <c r="U324" t="s">
        <v>12</v>
      </c>
      <c r="V324" t="s">
        <v>13</v>
      </c>
      <c r="W324" t="s">
        <v>378</v>
      </c>
      <c r="X324" t="s">
        <v>379</v>
      </c>
      <c r="Y324" t="s">
        <v>380</v>
      </c>
      <c r="Z324" t="s">
        <v>17</v>
      </c>
      <c r="AA324" t="s">
        <v>381</v>
      </c>
      <c r="AB324" t="s">
        <v>103</v>
      </c>
      <c r="AC324" t="s">
        <v>382</v>
      </c>
      <c r="AD324" t="s">
        <v>1493</v>
      </c>
      <c r="AE324" t="s">
        <v>39</v>
      </c>
      <c r="AF324" t="s">
        <v>1494</v>
      </c>
      <c r="AG324" t="s">
        <v>1495</v>
      </c>
      <c r="AH324" t="s">
        <v>25</v>
      </c>
      <c r="AI324" t="s">
        <v>26</v>
      </c>
      <c r="AJ324" t="s">
        <v>27</v>
      </c>
      <c r="AK324" t="s">
        <v>28</v>
      </c>
      <c r="AL324" s="3">
        <v>12543333</v>
      </c>
      <c r="AM324" s="3">
        <v>0</v>
      </c>
      <c r="AN324" s="3">
        <v>0</v>
      </c>
      <c r="AO324" s="3">
        <v>12543333</v>
      </c>
      <c r="AP324" s="3">
        <v>12306667</v>
      </c>
      <c r="AQ324" s="3">
        <v>236666</v>
      </c>
      <c r="AR324" t="s">
        <v>2359</v>
      </c>
      <c r="AS324" t="s">
        <v>1</v>
      </c>
      <c r="AT324" t="s">
        <v>2360</v>
      </c>
      <c r="AU324" t="s">
        <v>1</v>
      </c>
      <c r="AV324" s="2">
        <v>45679</v>
      </c>
      <c r="AW324" t="s">
        <v>17</v>
      </c>
    </row>
    <row r="325" spans="1:49" hidden="1" x14ac:dyDescent="0.2">
      <c r="A325" t="s">
        <v>0</v>
      </c>
      <c r="B325" t="s">
        <v>1</v>
      </c>
      <c r="C325" s="2">
        <v>45658</v>
      </c>
      <c r="D325" s="2">
        <v>45747</v>
      </c>
      <c r="E325" t="s">
        <v>2</v>
      </c>
      <c r="F325" s="2">
        <v>45679</v>
      </c>
      <c r="G325" t="s">
        <v>121</v>
      </c>
      <c r="H325" t="s">
        <v>140</v>
      </c>
      <c r="I325" t="s">
        <v>2361</v>
      </c>
      <c r="K325" s="2">
        <v>45658</v>
      </c>
      <c r="L325" s="2">
        <v>46022</v>
      </c>
      <c r="M325" t="s">
        <v>6</v>
      </c>
      <c r="N325" t="s">
        <v>7</v>
      </c>
      <c r="O325" t="s">
        <v>8</v>
      </c>
      <c r="P325" t="s">
        <v>2362</v>
      </c>
      <c r="Q325" t="s">
        <v>2362</v>
      </c>
      <c r="R325" t="s">
        <v>2363</v>
      </c>
      <c r="S325" t="s">
        <v>376</v>
      </c>
      <c r="T325" t="s">
        <v>377</v>
      </c>
      <c r="U325" t="s">
        <v>12</v>
      </c>
      <c r="V325" t="s">
        <v>13</v>
      </c>
      <c r="W325" t="s">
        <v>378</v>
      </c>
      <c r="X325" t="s">
        <v>379</v>
      </c>
      <c r="Y325" t="s">
        <v>380</v>
      </c>
      <c r="Z325" t="s">
        <v>17</v>
      </c>
      <c r="AA325" t="s">
        <v>381</v>
      </c>
      <c r="AB325" t="s">
        <v>103</v>
      </c>
      <c r="AC325" t="s">
        <v>382</v>
      </c>
      <c r="AD325" t="s">
        <v>2364</v>
      </c>
      <c r="AE325" t="s">
        <v>39</v>
      </c>
      <c r="AF325" t="s">
        <v>2365</v>
      </c>
      <c r="AG325" t="s">
        <v>2366</v>
      </c>
      <c r="AH325" t="s">
        <v>25</v>
      </c>
      <c r="AI325" t="s">
        <v>26</v>
      </c>
      <c r="AJ325" t="s">
        <v>27</v>
      </c>
      <c r="AK325" t="s">
        <v>28</v>
      </c>
      <c r="AL325" s="3">
        <v>4950000</v>
      </c>
      <c r="AM325" s="3">
        <v>0</v>
      </c>
      <c r="AN325" s="3">
        <v>0</v>
      </c>
      <c r="AO325" s="3">
        <v>4950000</v>
      </c>
      <c r="AP325" s="3">
        <v>4950000</v>
      </c>
      <c r="AQ325" s="3">
        <v>0</v>
      </c>
      <c r="AR325" t="s">
        <v>2367</v>
      </c>
      <c r="AS325" t="s">
        <v>1</v>
      </c>
      <c r="AT325" t="s">
        <v>2368</v>
      </c>
      <c r="AU325" t="s">
        <v>1</v>
      </c>
      <c r="AV325" s="2">
        <v>45679</v>
      </c>
      <c r="AW325" t="s">
        <v>17</v>
      </c>
    </row>
    <row r="326" spans="1:49" hidden="1" x14ac:dyDescent="0.2">
      <c r="A326" t="s">
        <v>0</v>
      </c>
      <c r="B326" t="s">
        <v>1</v>
      </c>
      <c r="C326" s="2">
        <v>45658</v>
      </c>
      <c r="D326" s="2">
        <v>45747</v>
      </c>
      <c r="E326" t="s">
        <v>2</v>
      </c>
      <c r="F326" s="2">
        <v>45679</v>
      </c>
      <c r="G326" t="s">
        <v>121</v>
      </c>
      <c r="H326" t="s">
        <v>140</v>
      </c>
      <c r="I326" t="s">
        <v>2369</v>
      </c>
      <c r="K326" s="2">
        <v>45658</v>
      </c>
      <c r="L326" s="2">
        <v>46022</v>
      </c>
      <c r="M326" t="s">
        <v>6</v>
      </c>
      <c r="N326" t="s">
        <v>7</v>
      </c>
      <c r="O326" t="s">
        <v>8</v>
      </c>
      <c r="P326" t="s">
        <v>2370</v>
      </c>
      <c r="Q326" t="s">
        <v>2370</v>
      </c>
      <c r="R326" t="s">
        <v>2371</v>
      </c>
      <c r="S326" t="s">
        <v>376</v>
      </c>
      <c r="T326" t="s">
        <v>377</v>
      </c>
      <c r="U326" t="s">
        <v>12</v>
      </c>
      <c r="V326" t="s">
        <v>13</v>
      </c>
      <c r="W326" t="s">
        <v>378</v>
      </c>
      <c r="X326" t="s">
        <v>379</v>
      </c>
      <c r="Y326" t="s">
        <v>380</v>
      </c>
      <c r="Z326" t="s">
        <v>17</v>
      </c>
      <c r="AA326" t="s">
        <v>381</v>
      </c>
      <c r="AB326" t="s">
        <v>103</v>
      </c>
      <c r="AC326" t="s">
        <v>382</v>
      </c>
      <c r="AD326" t="s">
        <v>2372</v>
      </c>
      <c r="AE326" t="s">
        <v>39</v>
      </c>
      <c r="AF326" t="s">
        <v>2373</v>
      </c>
      <c r="AG326" t="s">
        <v>2374</v>
      </c>
      <c r="AH326" t="s">
        <v>25</v>
      </c>
      <c r="AI326" t="s">
        <v>26</v>
      </c>
      <c r="AJ326" t="s">
        <v>27</v>
      </c>
      <c r="AK326" t="s">
        <v>28</v>
      </c>
      <c r="AL326" s="3">
        <v>3924000</v>
      </c>
      <c r="AM326" s="3">
        <v>0</v>
      </c>
      <c r="AN326" s="3">
        <v>0</v>
      </c>
      <c r="AO326" s="3">
        <v>3924000</v>
      </c>
      <c r="AP326" s="3">
        <v>3924000</v>
      </c>
      <c r="AQ326" s="3">
        <v>0</v>
      </c>
      <c r="AR326" t="s">
        <v>2375</v>
      </c>
      <c r="AS326" t="s">
        <v>1</v>
      </c>
      <c r="AT326" t="s">
        <v>2376</v>
      </c>
      <c r="AU326" t="s">
        <v>1</v>
      </c>
      <c r="AV326" s="2">
        <v>45679</v>
      </c>
      <c r="AW326" t="s">
        <v>17</v>
      </c>
    </row>
    <row r="327" spans="1:49" hidden="1" x14ac:dyDescent="0.2">
      <c r="A327" t="s">
        <v>0</v>
      </c>
      <c r="B327" t="s">
        <v>1</v>
      </c>
      <c r="C327" s="2">
        <v>45658</v>
      </c>
      <c r="D327" s="2">
        <v>45747</v>
      </c>
      <c r="E327" t="s">
        <v>2</v>
      </c>
      <c r="F327" s="2">
        <v>45679</v>
      </c>
      <c r="G327" t="s">
        <v>121</v>
      </c>
      <c r="H327" t="s">
        <v>140</v>
      </c>
      <c r="I327" t="s">
        <v>2377</v>
      </c>
      <c r="K327" s="2">
        <v>45658</v>
      </c>
      <c r="L327" s="2">
        <v>46022</v>
      </c>
      <c r="M327" t="s">
        <v>6</v>
      </c>
      <c r="N327" t="s">
        <v>7</v>
      </c>
      <c r="O327" t="s">
        <v>8</v>
      </c>
      <c r="P327" t="s">
        <v>2378</v>
      </c>
      <c r="Q327" t="s">
        <v>2378</v>
      </c>
      <c r="R327" t="s">
        <v>2379</v>
      </c>
      <c r="S327" t="s">
        <v>376</v>
      </c>
      <c r="T327" t="s">
        <v>377</v>
      </c>
      <c r="U327" t="s">
        <v>12</v>
      </c>
      <c r="V327" t="s">
        <v>13</v>
      </c>
      <c r="W327" t="s">
        <v>378</v>
      </c>
      <c r="X327" t="s">
        <v>379</v>
      </c>
      <c r="Y327" t="s">
        <v>380</v>
      </c>
      <c r="Z327" t="s">
        <v>17</v>
      </c>
      <c r="AA327" t="s">
        <v>381</v>
      </c>
      <c r="AB327" t="s">
        <v>103</v>
      </c>
      <c r="AC327" t="s">
        <v>382</v>
      </c>
      <c r="AD327" t="s">
        <v>2380</v>
      </c>
      <c r="AE327" t="s">
        <v>39</v>
      </c>
      <c r="AF327" t="s">
        <v>2381</v>
      </c>
      <c r="AG327" t="s">
        <v>2382</v>
      </c>
      <c r="AH327" t="s">
        <v>25</v>
      </c>
      <c r="AI327" t="s">
        <v>26</v>
      </c>
      <c r="AJ327" t="s">
        <v>27</v>
      </c>
      <c r="AK327" t="s">
        <v>28</v>
      </c>
      <c r="AL327" s="3">
        <v>2520000</v>
      </c>
      <c r="AM327" s="3">
        <v>0</v>
      </c>
      <c r="AN327" s="3">
        <v>0</v>
      </c>
      <c r="AO327" s="3">
        <v>2520000</v>
      </c>
      <c r="AP327" s="3">
        <v>2520000</v>
      </c>
      <c r="AQ327" s="3">
        <v>0</v>
      </c>
      <c r="AR327" t="s">
        <v>2383</v>
      </c>
      <c r="AS327" t="s">
        <v>1</v>
      </c>
      <c r="AT327" t="s">
        <v>2384</v>
      </c>
      <c r="AU327" t="s">
        <v>1</v>
      </c>
      <c r="AV327" s="2">
        <v>45679</v>
      </c>
      <c r="AW327" t="s">
        <v>17</v>
      </c>
    </row>
    <row r="328" spans="1:49" hidden="1" x14ac:dyDescent="0.2">
      <c r="A328" t="s">
        <v>0</v>
      </c>
      <c r="B328" t="s">
        <v>1</v>
      </c>
      <c r="C328" s="2">
        <v>45658</v>
      </c>
      <c r="D328" s="2">
        <v>45747</v>
      </c>
      <c r="E328" t="s">
        <v>2</v>
      </c>
      <c r="F328" s="2">
        <v>45679</v>
      </c>
      <c r="G328" t="s">
        <v>121</v>
      </c>
      <c r="H328" t="s">
        <v>140</v>
      </c>
      <c r="I328" t="s">
        <v>2385</v>
      </c>
      <c r="K328" s="2">
        <v>45658</v>
      </c>
      <c r="L328" s="2">
        <v>46022</v>
      </c>
      <c r="M328" t="s">
        <v>6</v>
      </c>
      <c r="N328" t="s">
        <v>7</v>
      </c>
      <c r="O328" t="s">
        <v>8</v>
      </c>
      <c r="P328" t="s">
        <v>2386</v>
      </c>
      <c r="Q328" t="s">
        <v>2386</v>
      </c>
      <c r="R328" t="s">
        <v>2387</v>
      </c>
      <c r="S328" t="s">
        <v>376</v>
      </c>
      <c r="T328" t="s">
        <v>377</v>
      </c>
      <c r="U328" t="s">
        <v>12</v>
      </c>
      <c r="V328" t="s">
        <v>13</v>
      </c>
      <c r="W328" t="s">
        <v>378</v>
      </c>
      <c r="X328" t="s">
        <v>379</v>
      </c>
      <c r="Y328" t="s">
        <v>380</v>
      </c>
      <c r="Z328" t="s">
        <v>17</v>
      </c>
      <c r="AA328" t="s">
        <v>381</v>
      </c>
      <c r="AB328" t="s">
        <v>103</v>
      </c>
      <c r="AC328" t="s">
        <v>382</v>
      </c>
      <c r="AD328" t="s">
        <v>1538</v>
      </c>
      <c r="AE328" t="s">
        <v>39</v>
      </c>
      <c r="AF328" t="s">
        <v>1539</v>
      </c>
      <c r="AG328" t="s">
        <v>1540</v>
      </c>
      <c r="AH328" t="s">
        <v>25</v>
      </c>
      <c r="AI328" t="s">
        <v>26</v>
      </c>
      <c r="AJ328" t="s">
        <v>27</v>
      </c>
      <c r="AK328" t="s">
        <v>28</v>
      </c>
      <c r="AL328" s="3">
        <v>6570000</v>
      </c>
      <c r="AM328" s="3">
        <v>0</v>
      </c>
      <c r="AN328" s="3">
        <v>0</v>
      </c>
      <c r="AO328" s="3">
        <v>6570000</v>
      </c>
      <c r="AP328" s="3">
        <v>6570000</v>
      </c>
      <c r="AQ328" s="3">
        <v>0</v>
      </c>
      <c r="AR328" t="s">
        <v>2388</v>
      </c>
      <c r="AS328" t="s">
        <v>1</v>
      </c>
      <c r="AT328" t="s">
        <v>2389</v>
      </c>
      <c r="AU328" t="s">
        <v>1</v>
      </c>
      <c r="AV328" s="2">
        <v>45679</v>
      </c>
      <c r="AW328" t="s">
        <v>17</v>
      </c>
    </row>
    <row r="329" spans="1:49" hidden="1" x14ac:dyDescent="0.2">
      <c r="A329" t="s">
        <v>0</v>
      </c>
      <c r="B329" t="s">
        <v>1</v>
      </c>
      <c r="C329" s="2">
        <v>45658</v>
      </c>
      <c r="D329" s="2">
        <v>45747</v>
      </c>
      <c r="E329" t="s">
        <v>2</v>
      </c>
      <c r="F329" s="2">
        <v>45679</v>
      </c>
      <c r="G329" t="s">
        <v>121</v>
      </c>
      <c r="H329" t="s">
        <v>140</v>
      </c>
      <c r="I329" t="s">
        <v>2390</v>
      </c>
      <c r="K329" s="2">
        <v>45658</v>
      </c>
      <c r="L329" s="2">
        <v>46022</v>
      </c>
      <c r="M329" t="s">
        <v>6</v>
      </c>
      <c r="N329" t="s">
        <v>7</v>
      </c>
      <c r="O329" t="s">
        <v>8</v>
      </c>
      <c r="P329" t="s">
        <v>2391</v>
      </c>
      <c r="Q329" t="s">
        <v>2391</v>
      </c>
      <c r="R329" t="s">
        <v>2392</v>
      </c>
      <c r="S329" t="s">
        <v>376</v>
      </c>
      <c r="T329" t="s">
        <v>377</v>
      </c>
      <c r="U329" t="s">
        <v>12</v>
      </c>
      <c r="V329" t="s">
        <v>13</v>
      </c>
      <c r="W329" t="s">
        <v>378</v>
      </c>
      <c r="X329" t="s">
        <v>379</v>
      </c>
      <c r="Y329" t="s">
        <v>380</v>
      </c>
      <c r="Z329" t="s">
        <v>17</v>
      </c>
      <c r="AA329" t="s">
        <v>381</v>
      </c>
      <c r="AB329" t="s">
        <v>103</v>
      </c>
      <c r="AC329" t="s">
        <v>382</v>
      </c>
      <c r="AD329" t="s">
        <v>2393</v>
      </c>
      <c r="AE329" t="s">
        <v>39</v>
      </c>
      <c r="AF329" t="s">
        <v>2394</v>
      </c>
      <c r="AG329" t="s">
        <v>2395</v>
      </c>
      <c r="AH329" t="s">
        <v>25</v>
      </c>
      <c r="AI329" t="s">
        <v>26</v>
      </c>
      <c r="AJ329" t="s">
        <v>27</v>
      </c>
      <c r="AK329" t="s">
        <v>28</v>
      </c>
      <c r="AL329" s="3">
        <v>5683333</v>
      </c>
      <c r="AM329" s="3">
        <v>0</v>
      </c>
      <c r="AN329" s="3">
        <v>0</v>
      </c>
      <c r="AO329" s="3">
        <v>5683333</v>
      </c>
      <c r="AP329" s="3">
        <v>5683333</v>
      </c>
      <c r="AQ329" s="3">
        <v>0</v>
      </c>
      <c r="AR329" t="s">
        <v>2396</v>
      </c>
      <c r="AS329" t="s">
        <v>1</v>
      </c>
      <c r="AT329" t="s">
        <v>2397</v>
      </c>
      <c r="AU329" t="s">
        <v>1</v>
      </c>
      <c r="AV329" s="2">
        <v>45679</v>
      </c>
      <c r="AW329" t="s">
        <v>17</v>
      </c>
    </row>
    <row r="330" spans="1:49" hidden="1" x14ac:dyDescent="0.2">
      <c r="A330" t="s">
        <v>0</v>
      </c>
      <c r="B330" t="s">
        <v>1</v>
      </c>
      <c r="C330" s="2">
        <v>45658</v>
      </c>
      <c r="D330" s="2">
        <v>45747</v>
      </c>
      <c r="E330" t="s">
        <v>2</v>
      </c>
      <c r="F330" s="2">
        <v>45679</v>
      </c>
      <c r="G330" t="s">
        <v>121</v>
      </c>
      <c r="H330" t="s">
        <v>140</v>
      </c>
      <c r="I330" t="s">
        <v>2398</v>
      </c>
      <c r="K330" s="2">
        <v>45658</v>
      </c>
      <c r="L330" s="2">
        <v>46022</v>
      </c>
      <c r="M330" t="s">
        <v>6</v>
      </c>
      <c r="N330" t="s">
        <v>7</v>
      </c>
      <c r="O330" t="s">
        <v>8</v>
      </c>
      <c r="P330" t="s">
        <v>2399</v>
      </c>
      <c r="Q330" t="s">
        <v>2399</v>
      </c>
      <c r="R330" t="s">
        <v>2400</v>
      </c>
      <c r="S330" t="s">
        <v>376</v>
      </c>
      <c r="T330" t="s">
        <v>377</v>
      </c>
      <c r="U330" t="s">
        <v>12</v>
      </c>
      <c r="V330" t="s">
        <v>13</v>
      </c>
      <c r="W330" t="s">
        <v>378</v>
      </c>
      <c r="X330" t="s">
        <v>379</v>
      </c>
      <c r="Y330" t="s">
        <v>380</v>
      </c>
      <c r="Z330" t="s">
        <v>17</v>
      </c>
      <c r="AA330" t="s">
        <v>381</v>
      </c>
      <c r="AB330" t="s">
        <v>103</v>
      </c>
      <c r="AC330" t="s">
        <v>382</v>
      </c>
      <c r="AD330" t="s">
        <v>2401</v>
      </c>
      <c r="AE330" t="s">
        <v>39</v>
      </c>
      <c r="AF330" t="s">
        <v>2402</v>
      </c>
      <c r="AG330" t="s">
        <v>2403</v>
      </c>
      <c r="AH330" t="s">
        <v>25</v>
      </c>
      <c r="AI330" t="s">
        <v>26</v>
      </c>
      <c r="AJ330" t="s">
        <v>27</v>
      </c>
      <c r="AK330" t="s">
        <v>28</v>
      </c>
      <c r="AL330" s="3">
        <v>4960000</v>
      </c>
      <c r="AM330" s="3">
        <v>0</v>
      </c>
      <c r="AN330" s="3">
        <v>0</v>
      </c>
      <c r="AO330" s="3">
        <v>4960000</v>
      </c>
      <c r="AP330" s="3">
        <v>4960000</v>
      </c>
      <c r="AQ330" s="3">
        <v>0</v>
      </c>
      <c r="AR330" t="s">
        <v>2404</v>
      </c>
      <c r="AS330" t="s">
        <v>1</v>
      </c>
      <c r="AT330" t="s">
        <v>2405</v>
      </c>
      <c r="AU330" t="s">
        <v>1</v>
      </c>
      <c r="AV330" s="2">
        <v>45679</v>
      </c>
      <c r="AW330" t="s">
        <v>17</v>
      </c>
    </row>
    <row r="331" spans="1:49" hidden="1" x14ac:dyDescent="0.2">
      <c r="A331" t="s">
        <v>0</v>
      </c>
      <c r="B331" t="s">
        <v>1</v>
      </c>
      <c r="C331" s="2">
        <v>45658</v>
      </c>
      <c r="D331" s="2">
        <v>45747</v>
      </c>
      <c r="E331" t="s">
        <v>2</v>
      </c>
      <c r="F331" s="2">
        <v>45679</v>
      </c>
      <c r="G331" t="s">
        <v>121</v>
      </c>
      <c r="H331" t="s">
        <v>140</v>
      </c>
      <c r="I331" t="s">
        <v>2406</v>
      </c>
      <c r="K331" s="2">
        <v>45658</v>
      </c>
      <c r="L331" s="2">
        <v>46022</v>
      </c>
      <c r="M331" t="s">
        <v>6</v>
      </c>
      <c r="N331" t="s">
        <v>7</v>
      </c>
      <c r="O331" t="s">
        <v>8</v>
      </c>
      <c r="P331" t="s">
        <v>2407</v>
      </c>
      <c r="Q331" t="s">
        <v>2407</v>
      </c>
      <c r="R331" t="s">
        <v>2408</v>
      </c>
      <c r="S331" t="s">
        <v>376</v>
      </c>
      <c r="T331" t="s">
        <v>377</v>
      </c>
      <c r="U331" t="s">
        <v>12</v>
      </c>
      <c r="V331" t="s">
        <v>13</v>
      </c>
      <c r="W331" t="s">
        <v>378</v>
      </c>
      <c r="X331" t="s">
        <v>379</v>
      </c>
      <c r="Y331" t="s">
        <v>380</v>
      </c>
      <c r="Z331" t="s">
        <v>17</v>
      </c>
      <c r="AA331" t="s">
        <v>381</v>
      </c>
      <c r="AB331" t="s">
        <v>103</v>
      </c>
      <c r="AC331" t="s">
        <v>382</v>
      </c>
      <c r="AD331" t="s">
        <v>2409</v>
      </c>
      <c r="AE331" t="s">
        <v>39</v>
      </c>
      <c r="AF331" t="s">
        <v>2410</v>
      </c>
      <c r="AG331" t="s">
        <v>2411</v>
      </c>
      <c r="AH331" t="s">
        <v>25</v>
      </c>
      <c r="AI331" t="s">
        <v>26</v>
      </c>
      <c r="AJ331" t="s">
        <v>27</v>
      </c>
      <c r="AK331" t="s">
        <v>28</v>
      </c>
      <c r="AL331" s="3">
        <v>3042000</v>
      </c>
      <c r="AM331" s="3">
        <v>0</v>
      </c>
      <c r="AN331" s="3">
        <v>0</v>
      </c>
      <c r="AO331" s="3">
        <v>3042000</v>
      </c>
      <c r="AP331" s="3">
        <v>3042000</v>
      </c>
      <c r="AQ331" s="3">
        <v>0</v>
      </c>
      <c r="AR331" t="s">
        <v>2412</v>
      </c>
      <c r="AS331" t="s">
        <v>1</v>
      </c>
      <c r="AT331" t="s">
        <v>2413</v>
      </c>
      <c r="AU331" t="s">
        <v>1</v>
      </c>
      <c r="AV331" s="2">
        <v>45679</v>
      </c>
      <c r="AW331" t="s">
        <v>17</v>
      </c>
    </row>
    <row r="332" spans="1:49" hidden="1" x14ac:dyDescent="0.2">
      <c r="A332" t="s">
        <v>0</v>
      </c>
      <c r="B332" t="s">
        <v>1</v>
      </c>
      <c r="C332" s="2">
        <v>45658</v>
      </c>
      <c r="D332" s="2">
        <v>45747</v>
      </c>
      <c r="E332" t="s">
        <v>2</v>
      </c>
      <c r="F332" s="2">
        <v>45679</v>
      </c>
      <c r="G332" t="s">
        <v>121</v>
      </c>
      <c r="H332" t="s">
        <v>140</v>
      </c>
      <c r="I332" t="s">
        <v>2414</v>
      </c>
      <c r="K332" s="2">
        <v>45658</v>
      </c>
      <c r="L332" s="2">
        <v>46022</v>
      </c>
      <c r="M332" t="s">
        <v>6</v>
      </c>
      <c r="N332" t="s">
        <v>7</v>
      </c>
      <c r="O332" t="s">
        <v>8</v>
      </c>
      <c r="P332" t="s">
        <v>2415</v>
      </c>
      <c r="Q332" t="s">
        <v>2415</v>
      </c>
      <c r="R332" t="s">
        <v>2416</v>
      </c>
      <c r="S332" t="s">
        <v>376</v>
      </c>
      <c r="T332" t="s">
        <v>377</v>
      </c>
      <c r="U332" t="s">
        <v>12</v>
      </c>
      <c r="V332" t="s">
        <v>13</v>
      </c>
      <c r="W332" t="s">
        <v>378</v>
      </c>
      <c r="X332" t="s">
        <v>379</v>
      </c>
      <c r="Y332" t="s">
        <v>380</v>
      </c>
      <c r="Z332" t="s">
        <v>17</v>
      </c>
      <c r="AA332" t="s">
        <v>381</v>
      </c>
      <c r="AB332" t="s">
        <v>103</v>
      </c>
      <c r="AC332" t="s">
        <v>382</v>
      </c>
      <c r="AD332" t="s">
        <v>2417</v>
      </c>
      <c r="AE332" t="s">
        <v>39</v>
      </c>
      <c r="AF332" t="s">
        <v>2418</v>
      </c>
      <c r="AG332" t="s">
        <v>2419</v>
      </c>
      <c r="AH332" t="s">
        <v>25</v>
      </c>
      <c r="AI332" t="s">
        <v>26</v>
      </c>
      <c r="AJ332" t="s">
        <v>27</v>
      </c>
      <c r="AK332" t="s">
        <v>28</v>
      </c>
      <c r="AL332" s="3">
        <v>4442667</v>
      </c>
      <c r="AM332" s="3">
        <v>0</v>
      </c>
      <c r="AN332" s="3">
        <v>0</v>
      </c>
      <c r="AO332" s="3">
        <v>4442667</v>
      </c>
      <c r="AP332" s="3">
        <v>0</v>
      </c>
      <c r="AQ332" s="3">
        <v>4442667</v>
      </c>
      <c r="AR332" t="s">
        <v>2420</v>
      </c>
      <c r="AS332" t="s">
        <v>1</v>
      </c>
      <c r="AT332" t="s">
        <v>2421</v>
      </c>
      <c r="AU332" t="s">
        <v>1</v>
      </c>
      <c r="AV332" s="2">
        <v>45679</v>
      </c>
      <c r="AW332" t="s">
        <v>17</v>
      </c>
    </row>
    <row r="333" spans="1:49" hidden="1" x14ac:dyDescent="0.2">
      <c r="A333" t="s">
        <v>0</v>
      </c>
      <c r="B333" t="s">
        <v>1</v>
      </c>
      <c r="C333" s="2">
        <v>45658</v>
      </c>
      <c r="D333" s="2">
        <v>45747</v>
      </c>
      <c r="E333" t="s">
        <v>2</v>
      </c>
      <c r="F333" s="2">
        <v>45679</v>
      </c>
      <c r="G333" t="s">
        <v>121</v>
      </c>
      <c r="H333" t="s">
        <v>140</v>
      </c>
      <c r="I333" t="s">
        <v>2422</v>
      </c>
      <c r="K333" s="2">
        <v>45658</v>
      </c>
      <c r="L333" s="2">
        <v>46022</v>
      </c>
      <c r="M333" t="s">
        <v>6</v>
      </c>
      <c r="N333" t="s">
        <v>7</v>
      </c>
      <c r="O333" t="s">
        <v>8</v>
      </c>
      <c r="P333" t="s">
        <v>2423</v>
      </c>
      <c r="Q333" t="s">
        <v>2423</v>
      </c>
      <c r="R333" t="s">
        <v>2424</v>
      </c>
      <c r="S333" t="s">
        <v>376</v>
      </c>
      <c r="T333" t="s">
        <v>377</v>
      </c>
      <c r="U333" t="s">
        <v>12</v>
      </c>
      <c r="V333" t="s">
        <v>13</v>
      </c>
      <c r="W333" t="s">
        <v>378</v>
      </c>
      <c r="X333" t="s">
        <v>379</v>
      </c>
      <c r="Y333" t="s">
        <v>380</v>
      </c>
      <c r="Z333" t="s">
        <v>17</v>
      </c>
      <c r="AA333" t="s">
        <v>381</v>
      </c>
      <c r="AB333" t="s">
        <v>103</v>
      </c>
      <c r="AC333" t="s">
        <v>382</v>
      </c>
      <c r="AD333" t="s">
        <v>2425</v>
      </c>
      <c r="AE333" t="s">
        <v>39</v>
      </c>
      <c r="AF333" t="s">
        <v>2426</v>
      </c>
      <c r="AG333" t="s">
        <v>2427</v>
      </c>
      <c r="AH333" t="s">
        <v>25</v>
      </c>
      <c r="AI333" t="s">
        <v>26</v>
      </c>
      <c r="AJ333" t="s">
        <v>27</v>
      </c>
      <c r="AK333" t="s">
        <v>28</v>
      </c>
      <c r="AL333" s="3">
        <v>7700000</v>
      </c>
      <c r="AM333" s="3">
        <v>0</v>
      </c>
      <c r="AN333" s="3">
        <v>0</v>
      </c>
      <c r="AO333" s="3">
        <v>7700000</v>
      </c>
      <c r="AP333" s="3">
        <v>7700000</v>
      </c>
      <c r="AQ333" s="3">
        <v>0</v>
      </c>
      <c r="AR333" t="s">
        <v>2428</v>
      </c>
      <c r="AS333" t="s">
        <v>1</v>
      </c>
      <c r="AT333" t="s">
        <v>2429</v>
      </c>
      <c r="AU333" t="s">
        <v>1</v>
      </c>
      <c r="AV333" s="2">
        <v>45679</v>
      </c>
      <c r="AW333" t="s">
        <v>17</v>
      </c>
    </row>
    <row r="334" spans="1:49" hidden="1" x14ac:dyDescent="0.2">
      <c r="A334" t="s">
        <v>0</v>
      </c>
      <c r="B334" t="s">
        <v>1</v>
      </c>
      <c r="C334" s="2">
        <v>45658</v>
      </c>
      <c r="D334" s="2">
        <v>45747</v>
      </c>
      <c r="E334" t="s">
        <v>2</v>
      </c>
      <c r="F334" s="2">
        <v>45679</v>
      </c>
      <c r="G334" t="s">
        <v>121</v>
      </c>
      <c r="H334" t="s">
        <v>140</v>
      </c>
      <c r="I334" t="s">
        <v>2430</v>
      </c>
      <c r="K334" s="2">
        <v>45658</v>
      </c>
      <c r="L334" s="2">
        <v>46022</v>
      </c>
      <c r="M334" t="s">
        <v>6</v>
      </c>
      <c r="N334" t="s">
        <v>7</v>
      </c>
      <c r="O334" t="s">
        <v>8</v>
      </c>
      <c r="P334" t="s">
        <v>2431</v>
      </c>
      <c r="Q334" t="s">
        <v>2431</v>
      </c>
      <c r="R334" t="s">
        <v>2432</v>
      </c>
      <c r="S334" t="s">
        <v>376</v>
      </c>
      <c r="T334" t="s">
        <v>377</v>
      </c>
      <c r="U334" t="s">
        <v>12</v>
      </c>
      <c r="V334" t="s">
        <v>13</v>
      </c>
      <c r="W334" t="s">
        <v>378</v>
      </c>
      <c r="X334" t="s">
        <v>379</v>
      </c>
      <c r="Y334" t="s">
        <v>380</v>
      </c>
      <c r="Z334" t="s">
        <v>17</v>
      </c>
      <c r="AA334" t="s">
        <v>381</v>
      </c>
      <c r="AB334" t="s">
        <v>103</v>
      </c>
      <c r="AC334" t="s">
        <v>382</v>
      </c>
      <c r="AD334" t="s">
        <v>2433</v>
      </c>
      <c r="AE334" t="s">
        <v>39</v>
      </c>
      <c r="AF334" t="s">
        <v>2434</v>
      </c>
      <c r="AG334" t="s">
        <v>2435</v>
      </c>
      <c r="AH334" t="s">
        <v>25</v>
      </c>
      <c r="AI334" t="s">
        <v>26</v>
      </c>
      <c r="AJ334" t="s">
        <v>27</v>
      </c>
      <c r="AK334" t="s">
        <v>28</v>
      </c>
      <c r="AL334" s="3">
        <v>3924000</v>
      </c>
      <c r="AM334" s="3">
        <v>0</v>
      </c>
      <c r="AN334" s="3">
        <v>0</v>
      </c>
      <c r="AO334" s="3">
        <v>3924000</v>
      </c>
      <c r="AP334" s="3">
        <v>3924000</v>
      </c>
      <c r="AQ334" s="3">
        <v>0</v>
      </c>
      <c r="AR334" t="s">
        <v>2436</v>
      </c>
      <c r="AS334" t="s">
        <v>1</v>
      </c>
      <c r="AT334" t="s">
        <v>2437</v>
      </c>
      <c r="AU334" t="s">
        <v>1</v>
      </c>
      <c r="AV334" s="2">
        <v>45679</v>
      </c>
      <c r="AW334" t="s">
        <v>17</v>
      </c>
    </row>
    <row r="335" spans="1:49" hidden="1" x14ac:dyDescent="0.2">
      <c r="A335" t="s">
        <v>0</v>
      </c>
      <c r="B335" t="s">
        <v>1</v>
      </c>
      <c r="C335" s="2">
        <v>45658</v>
      </c>
      <c r="D335" s="2">
        <v>45747</v>
      </c>
      <c r="E335" t="s">
        <v>2</v>
      </c>
      <c r="F335" s="2">
        <v>45679</v>
      </c>
      <c r="G335" t="s">
        <v>121</v>
      </c>
      <c r="H335" t="s">
        <v>140</v>
      </c>
      <c r="I335" t="s">
        <v>2438</v>
      </c>
      <c r="K335" s="2">
        <v>45658</v>
      </c>
      <c r="L335" s="2">
        <v>46022</v>
      </c>
      <c r="M335" t="s">
        <v>6</v>
      </c>
      <c r="N335" t="s">
        <v>7</v>
      </c>
      <c r="O335" t="s">
        <v>8</v>
      </c>
      <c r="P335" t="s">
        <v>2439</v>
      </c>
      <c r="Q335" t="s">
        <v>2439</v>
      </c>
      <c r="R335" t="s">
        <v>2440</v>
      </c>
      <c r="S335" t="s">
        <v>376</v>
      </c>
      <c r="T335" t="s">
        <v>377</v>
      </c>
      <c r="U335" t="s">
        <v>12</v>
      </c>
      <c r="V335" t="s">
        <v>13</v>
      </c>
      <c r="W335" t="s">
        <v>378</v>
      </c>
      <c r="X335" t="s">
        <v>379</v>
      </c>
      <c r="Y335" t="s">
        <v>380</v>
      </c>
      <c r="Z335" t="s">
        <v>17</v>
      </c>
      <c r="AA335" t="s">
        <v>381</v>
      </c>
      <c r="AB335" t="s">
        <v>103</v>
      </c>
      <c r="AC335" t="s">
        <v>382</v>
      </c>
      <c r="AD335" t="s">
        <v>2441</v>
      </c>
      <c r="AE335" t="s">
        <v>39</v>
      </c>
      <c r="AF335" t="s">
        <v>2442</v>
      </c>
      <c r="AG335" t="s">
        <v>2443</v>
      </c>
      <c r="AH335" t="s">
        <v>25</v>
      </c>
      <c r="AI335" t="s">
        <v>26</v>
      </c>
      <c r="AJ335" t="s">
        <v>27</v>
      </c>
      <c r="AK335" t="s">
        <v>28</v>
      </c>
      <c r="AL335" s="3">
        <v>6906667</v>
      </c>
      <c r="AM335" s="3">
        <v>0</v>
      </c>
      <c r="AN335" s="3">
        <v>0</v>
      </c>
      <c r="AO335" s="3">
        <v>6906667</v>
      </c>
      <c r="AP335" s="3">
        <v>6906667</v>
      </c>
      <c r="AQ335" s="3">
        <v>0</v>
      </c>
      <c r="AR335" t="s">
        <v>2444</v>
      </c>
      <c r="AS335" t="s">
        <v>1</v>
      </c>
      <c r="AT335" t="s">
        <v>2445</v>
      </c>
      <c r="AU335" t="s">
        <v>1</v>
      </c>
      <c r="AV335" s="2">
        <v>45679</v>
      </c>
      <c r="AW335" t="s">
        <v>17</v>
      </c>
    </row>
    <row r="336" spans="1:49" hidden="1" x14ac:dyDescent="0.2">
      <c r="A336" t="s">
        <v>0</v>
      </c>
      <c r="B336" t="s">
        <v>1</v>
      </c>
      <c r="C336" s="2">
        <v>45658</v>
      </c>
      <c r="D336" s="2">
        <v>45747</v>
      </c>
      <c r="E336" t="s">
        <v>2</v>
      </c>
      <c r="F336" s="2">
        <v>45679</v>
      </c>
      <c r="G336" t="s">
        <v>121</v>
      </c>
      <c r="H336" t="s">
        <v>140</v>
      </c>
      <c r="I336" t="s">
        <v>2446</v>
      </c>
      <c r="K336" s="2">
        <v>45658</v>
      </c>
      <c r="L336" s="2">
        <v>46022</v>
      </c>
      <c r="M336" t="s">
        <v>6</v>
      </c>
      <c r="N336" t="s">
        <v>7</v>
      </c>
      <c r="O336" t="s">
        <v>8</v>
      </c>
      <c r="P336" t="s">
        <v>2447</v>
      </c>
      <c r="Q336" t="s">
        <v>2447</v>
      </c>
      <c r="R336" t="s">
        <v>2448</v>
      </c>
      <c r="S336" t="s">
        <v>376</v>
      </c>
      <c r="T336" t="s">
        <v>377</v>
      </c>
      <c r="U336" t="s">
        <v>12</v>
      </c>
      <c r="V336" t="s">
        <v>13</v>
      </c>
      <c r="W336" t="s">
        <v>378</v>
      </c>
      <c r="X336" t="s">
        <v>379</v>
      </c>
      <c r="Y336" t="s">
        <v>380</v>
      </c>
      <c r="Z336" t="s">
        <v>17</v>
      </c>
      <c r="AA336" t="s">
        <v>381</v>
      </c>
      <c r="AB336" t="s">
        <v>103</v>
      </c>
      <c r="AC336" t="s">
        <v>382</v>
      </c>
      <c r="AD336" t="s">
        <v>2449</v>
      </c>
      <c r="AE336" t="s">
        <v>39</v>
      </c>
      <c r="AF336" t="s">
        <v>2450</v>
      </c>
      <c r="AG336" t="s">
        <v>2451</v>
      </c>
      <c r="AH336" t="s">
        <v>25</v>
      </c>
      <c r="AI336" t="s">
        <v>26</v>
      </c>
      <c r="AJ336" t="s">
        <v>27</v>
      </c>
      <c r="AK336" t="s">
        <v>28</v>
      </c>
      <c r="AL336" s="3">
        <v>3200000</v>
      </c>
      <c r="AM336" s="3">
        <v>0</v>
      </c>
      <c r="AN336" s="3">
        <v>0</v>
      </c>
      <c r="AO336" s="3">
        <v>3200000</v>
      </c>
      <c r="AP336" s="3">
        <v>0</v>
      </c>
      <c r="AQ336" s="3">
        <v>3200000</v>
      </c>
      <c r="AR336" t="s">
        <v>2452</v>
      </c>
      <c r="AS336" t="s">
        <v>1</v>
      </c>
      <c r="AT336" t="s">
        <v>2453</v>
      </c>
      <c r="AU336" t="s">
        <v>1</v>
      </c>
      <c r="AV336" s="2">
        <v>45679</v>
      </c>
      <c r="AW336" t="s">
        <v>17</v>
      </c>
    </row>
    <row r="337" spans="1:49" hidden="1" x14ac:dyDescent="0.2">
      <c r="A337" t="s">
        <v>0</v>
      </c>
      <c r="B337" t="s">
        <v>1</v>
      </c>
      <c r="C337" s="2">
        <v>45658</v>
      </c>
      <c r="D337" s="2">
        <v>45747</v>
      </c>
      <c r="E337" t="s">
        <v>2</v>
      </c>
      <c r="F337" s="2">
        <v>45679</v>
      </c>
      <c r="G337" t="s">
        <v>121</v>
      </c>
      <c r="H337" t="s">
        <v>140</v>
      </c>
      <c r="I337" t="s">
        <v>2454</v>
      </c>
      <c r="K337" s="2">
        <v>45658</v>
      </c>
      <c r="L337" s="2">
        <v>46022</v>
      </c>
      <c r="M337" t="s">
        <v>6</v>
      </c>
      <c r="N337" t="s">
        <v>7</v>
      </c>
      <c r="O337" t="s">
        <v>8</v>
      </c>
      <c r="P337" t="s">
        <v>2455</v>
      </c>
      <c r="Q337" t="s">
        <v>2455</v>
      </c>
      <c r="R337" t="s">
        <v>2456</v>
      </c>
      <c r="S337" t="s">
        <v>376</v>
      </c>
      <c r="T337" t="s">
        <v>377</v>
      </c>
      <c r="U337" t="s">
        <v>12</v>
      </c>
      <c r="V337" t="s">
        <v>13</v>
      </c>
      <c r="W337" t="s">
        <v>378</v>
      </c>
      <c r="X337" t="s">
        <v>379</v>
      </c>
      <c r="Y337" t="s">
        <v>380</v>
      </c>
      <c r="Z337" t="s">
        <v>17</v>
      </c>
      <c r="AA337" t="s">
        <v>381</v>
      </c>
      <c r="AB337" t="s">
        <v>103</v>
      </c>
      <c r="AC337" t="s">
        <v>382</v>
      </c>
      <c r="AD337" t="s">
        <v>2457</v>
      </c>
      <c r="AE337" t="s">
        <v>39</v>
      </c>
      <c r="AF337" t="s">
        <v>2458</v>
      </c>
      <c r="AG337" t="s">
        <v>2459</v>
      </c>
      <c r="AH337" t="s">
        <v>25</v>
      </c>
      <c r="AI337" t="s">
        <v>26</v>
      </c>
      <c r="AJ337" t="s">
        <v>27</v>
      </c>
      <c r="AK337" t="s">
        <v>28</v>
      </c>
      <c r="AL337" s="3">
        <v>2613333</v>
      </c>
      <c r="AM337" s="3">
        <v>0</v>
      </c>
      <c r="AN337" s="3">
        <v>0</v>
      </c>
      <c r="AO337" s="3">
        <v>2613333</v>
      </c>
      <c r="AP337" s="3">
        <v>2613333</v>
      </c>
      <c r="AQ337" s="3">
        <v>0</v>
      </c>
      <c r="AR337" t="s">
        <v>2460</v>
      </c>
      <c r="AS337" t="s">
        <v>1</v>
      </c>
      <c r="AT337" t="s">
        <v>2461</v>
      </c>
      <c r="AU337" t="s">
        <v>1</v>
      </c>
      <c r="AV337" s="2">
        <v>45679</v>
      </c>
      <c r="AW337" t="s">
        <v>17</v>
      </c>
    </row>
    <row r="338" spans="1:49" hidden="1" x14ac:dyDescent="0.2">
      <c r="A338" t="s">
        <v>0</v>
      </c>
      <c r="B338" t="s">
        <v>1</v>
      </c>
      <c r="C338" s="2">
        <v>45658</v>
      </c>
      <c r="D338" s="2">
        <v>45747</v>
      </c>
      <c r="E338" t="s">
        <v>2</v>
      </c>
      <c r="F338" s="2">
        <v>45679</v>
      </c>
      <c r="G338" t="s">
        <v>121</v>
      </c>
      <c r="H338" t="s">
        <v>140</v>
      </c>
      <c r="I338" t="s">
        <v>2462</v>
      </c>
      <c r="K338" s="2">
        <v>45658</v>
      </c>
      <c r="L338" s="2">
        <v>46022</v>
      </c>
      <c r="M338" t="s">
        <v>6</v>
      </c>
      <c r="N338" t="s">
        <v>7</v>
      </c>
      <c r="O338" t="s">
        <v>8</v>
      </c>
      <c r="P338" t="s">
        <v>2463</v>
      </c>
      <c r="Q338" t="s">
        <v>2463</v>
      </c>
      <c r="R338" t="s">
        <v>2464</v>
      </c>
      <c r="S338" t="s">
        <v>376</v>
      </c>
      <c r="T338" t="s">
        <v>377</v>
      </c>
      <c r="U338" t="s">
        <v>12</v>
      </c>
      <c r="V338" t="s">
        <v>13</v>
      </c>
      <c r="W338" t="s">
        <v>378</v>
      </c>
      <c r="X338" t="s">
        <v>379</v>
      </c>
      <c r="Y338" t="s">
        <v>380</v>
      </c>
      <c r="Z338" t="s">
        <v>17</v>
      </c>
      <c r="AA338" t="s">
        <v>381</v>
      </c>
      <c r="AB338" t="s">
        <v>103</v>
      </c>
      <c r="AC338" t="s">
        <v>382</v>
      </c>
      <c r="AD338" t="s">
        <v>2465</v>
      </c>
      <c r="AE338" t="s">
        <v>39</v>
      </c>
      <c r="AF338" t="s">
        <v>2466</v>
      </c>
      <c r="AG338" t="s">
        <v>2467</v>
      </c>
      <c r="AH338" t="s">
        <v>25</v>
      </c>
      <c r="AI338" t="s">
        <v>26</v>
      </c>
      <c r="AJ338" t="s">
        <v>27</v>
      </c>
      <c r="AK338" t="s">
        <v>28</v>
      </c>
      <c r="AL338" s="3">
        <v>2613333</v>
      </c>
      <c r="AM338" s="3">
        <v>0</v>
      </c>
      <c r="AN338" s="3">
        <v>0</v>
      </c>
      <c r="AO338" s="3">
        <v>2613333</v>
      </c>
      <c r="AP338" s="3">
        <v>2613333</v>
      </c>
      <c r="AQ338" s="3">
        <v>0</v>
      </c>
      <c r="AR338" t="s">
        <v>2468</v>
      </c>
      <c r="AS338" t="s">
        <v>1</v>
      </c>
      <c r="AT338" t="s">
        <v>2469</v>
      </c>
      <c r="AU338" t="s">
        <v>1</v>
      </c>
      <c r="AV338" s="2">
        <v>45679</v>
      </c>
      <c r="AW338" t="s">
        <v>17</v>
      </c>
    </row>
    <row r="339" spans="1:49" hidden="1" x14ac:dyDescent="0.2">
      <c r="A339" t="s">
        <v>0</v>
      </c>
      <c r="B339" t="s">
        <v>1</v>
      </c>
      <c r="C339" s="2">
        <v>45658</v>
      </c>
      <c r="D339" s="2">
        <v>45747</v>
      </c>
      <c r="E339" t="s">
        <v>2</v>
      </c>
      <c r="F339" s="2">
        <v>45679</v>
      </c>
      <c r="G339" t="s">
        <v>121</v>
      </c>
      <c r="H339" t="s">
        <v>140</v>
      </c>
      <c r="I339" t="s">
        <v>2470</v>
      </c>
      <c r="K339" s="2">
        <v>45658</v>
      </c>
      <c r="L339" s="2">
        <v>46022</v>
      </c>
      <c r="M339" t="s">
        <v>6</v>
      </c>
      <c r="N339" t="s">
        <v>7</v>
      </c>
      <c r="O339" t="s">
        <v>8</v>
      </c>
      <c r="P339" t="s">
        <v>2471</v>
      </c>
      <c r="Q339" t="s">
        <v>2471</v>
      </c>
      <c r="R339" t="s">
        <v>2472</v>
      </c>
      <c r="S339" t="s">
        <v>376</v>
      </c>
      <c r="T339" t="s">
        <v>377</v>
      </c>
      <c r="U339" t="s">
        <v>12</v>
      </c>
      <c r="V339" t="s">
        <v>13</v>
      </c>
      <c r="W339" t="s">
        <v>378</v>
      </c>
      <c r="X339" t="s">
        <v>379</v>
      </c>
      <c r="Y339" t="s">
        <v>380</v>
      </c>
      <c r="Z339" t="s">
        <v>17</v>
      </c>
      <c r="AA339" t="s">
        <v>381</v>
      </c>
      <c r="AB339" t="s">
        <v>103</v>
      </c>
      <c r="AC339" t="s">
        <v>382</v>
      </c>
      <c r="AD339" t="s">
        <v>619</v>
      </c>
      <c r="AE339" t="s">
        <v>39</v>
      </c>
      <c r="AF339" t="s">
        <v>620</v>
      </c>
      <c r="AG339" t="s">
        <v>621</v>
      </c>
      <c r="AH339" t="s">
        <v>25</v>
      </c>
      <c r="AI339" t="s">
        <v>26</v>
      </c>
      <c r="AJ339" t="s">
        <v>27</v>
      </c>
      <c r="AK339" t="s">
        <v>28</v>
      </c>
      <c r="AL339" s="3">
        <v>2976000</v>
      </c>
      <c r="AM339" s="3">
        <v>0</v>
      </c>
      <c r="AN339" s="3">
        <v>0</v>
      </c>
      <c r="AO339" s="3">
        <v>2976000</v>
      </c>
      <c r="AP339" s="3">
        <v>2976000</v>
      </c>
      <c r="AQ339" s="3">
        <v>0</v>
      </c>
      <c r="AR339" t="s">
        <v>2473</v>
      </c>
      <c r="AS339" t="s">
        <v>1</v>
      </c>
      <c r="AT339" t="s">
        <v>2474</v>
      </c>
      <c r="AU339" t="s">
        <v>1</v>
      </c>
      <c r="AV339" s="2">
        <v>45679</v>
      </c>
      <c r="AW339" t="s">
        <v>17</v>
      </c>
    </row>
    <row r="340" spans="1:49" hidden="1" x14ac:dyDescent="0.2">
      <c r="A340" t="s">
        <v>0</v>
      </c>
      <c r="B340" t="s">
        <v>1</v>
      </c>
      <c r="C340" s="2">
        <v>45658</v>
      </c>
      <c r="D340" s="2">
        <v>45747</v>
      </c>
      <c r="E340" t="s">
        <v>2</v>
      </c>
      <c r="F340" s="2">
        <v>45679</v>
      </c>
      <c r="G340" t="s">
        <v>561</v>
      </c>
      <c r="H340" t="s">
        <v>960</v>
      </c>
      <c r="I340" t="s">
        <v>2475</v>
      </c>
      <c r="K340" s="2">
        <v>45658</v>
      </c>
      <c r="L340" s="2">
        <v>46022</v>
      </c>
      <c r="M340" t="s">
        <v>6</v>
      </c>
      <c r="N340" t="s">
        <v>7</v>
      </c>
      <c r="O340" t="s">
        <v>8</v>
      </c>
      <c r="P340" t="s">
        <v>2476</v>
      </c>
      <c r="Q340" t="s">
        <v>2476</v>
      </c>
      <c r="R340" t="s">
        <v>2477</v>
      </c>
      <c r="S340" t="s">
        <v>376</v>
      </c>
      <c r="T340" t="s">
        <v>377</v>
      </c>
      <c r="U340" t="s">
        <v>12</v>
      </c>
      <c r="V340" t="s">
        <v>13</v>
      </c>
      <c r="W340" t="s">
        <v>378</v>
      </c>
      <c r="X340" t="s">
        <v>379</v>
      </c>
      <c r="Y340" t="s">
        <v>380</v>
      </c>
      <c r="Z340" t="s">
        <v>17</v>
      </c>
      <c r="AA340" t="s">
        <v>381</v>
      </c>
      <c r="AB340" t="s">
        <v>144</v>
      </c>
      <c r="AC340" t="s">
        <v>145</v>
      </c>
      <c r="AD340" t="s">
        <v>2478</v>
      </c>
      <c r="AE340" t="s">
        <v>22</v>
      </c>
      <c r="AF340" t="s">
        <v>2479</v>
      </c>
      <c r="AG340" t="s">
        <v>2480</v>
      </c>
      <c r="AH340" t="s">
        <v>25</v>
      </c>
      <c r="AI340" t="s">
        <v>26</v>
      </c>
      <c r="AJ340" t="s">
        <v>27</v>
      </c>
      <c r="AK340" t="s">
        <v>28</v>
      </c>
      <c r="AL340" s="3">
        <v>513694111</v>
      </c>
      <c r="AM340" s="3">
        <v>0</v>
      </c>
      <c r="AN340" s="3">
        <v>0</v>
      </c>
      <c r="AO340" s="3">
        <v>513694111</v>
      </c>
      <c r="AP340" s="3">
        <v>196771516</v>
      </c>
      <c r="AQ340" s="3">
        <v>316922595</v>
      </c>
      <c r="AR340" t="s">
        <v>2481</v>
      </c>
      <c r="AS340" t="s">
        <v>1</v>
      </c>
      <c r="AT340" t="s">
        <v>2482</v>
      </c>
      <c r="AU340" t="s">
        <v>1</v>
      </c>
      <c r="AV340" s="2">
        <v>45679</v>
      </c>
      <c r="AW340" t="s">
        <v>17</v>
      </c>
    </row>
    <row r="341" spans="1:49" hidden="1" x14ac:dyDescent="0.2">
      <c r="A341" t="s">
        <v>0</v>
      </c>
      <c r="B341" t="s">
        <v>1</v>
      </c>
      <c r="C341" s="2">
        <v>45658</v>
      </c>
      <c r="D341" s="2">
        <v>45747</v>
      </c>
      <c r="E341" t="s">
        <v>2</v>
      </c>
      <c r="F341" s="2">
        <v>45679</v>
      </c>
      <c r="G341" t="s">
        <v>121</v>
      </c>
      <c r="H341" t="s">
        <v>140</v>
      </c>
      <c r="I341" t="s">
        <v>2483</v>
      </c>
      <c r="K341" s="2">
        <v>45658</v>
      </c>
      <c r="L341" s="2">
        <v>46022</v>
      </c>
      <c r="M341" t="s">
        <v>6</v>
      </c>
      <c r="N341" t="s">
        <v>7</v>
      </c>
      <c r="O341" t="s">
        <v>8</v>
      </c>
      <c r="P341" t="s">
        <v>2484</v>
      </c>
      <c r="Q341" t="s">
        <v>2484</v>
      </c>
      <c r="R341" t="s">
        <v>2485</v>
      </c>
      <c r="S341" t="s">
        <v>376</v>
      </c>
      <c r="T341" t="s">
        <v>377</v>
      </c>
      <c r="U341" t="s">
        <v>12</v>
      </c>
      <c r="V341" t="s">
        <v>13</v>
      </c>
      <c r="W341" t="s">
        <v>378</v>
      </c>
      <c r="X341" t="s">
        <v>379</v>
      </c>
      <c r="Y341" t="s">
        <v>380</v>
      </c>
      <c r="Z341" t="s">
        <v>17</v>
      </c>
      <c r="AA341" t="s">
        <v>381</v>
      </c>
      <c r="AB341" t="s">
        <v>103</v>
      </c>
      <c r="AC341" t="s">
        <v>382</v>
      </c>
      <c r="AD341" t="s">
        <v>2486</v>
      </c>
      <c r="AE341" t="s">
        <v>39</v>
      </c>
      <c r="AF341" t="s">
        <v>2487</v>
      </c>
      <c r="AG341" t="s">
        <v>2488</v>
      </c>
      <c r="AH341" t="s">
        <v>25</v>
      </c>
      <c r="AI341" t="s">
        <v>26</v>
      </c>
      <c r="AJ341" t="s">
        <v>27</v>
      </c>
      <c r="AK341" t="s">
        <v>28</v>
      </c>
      <c r="AL341" s="3">
        <v>5683333</v>
      </c>
      <c r="AM341" s="3">
        <v>0</v>
      </c>
      <c r="AN341" s="3">
        <v>0</v>
      </c>
      <c r="AO341" s="3">
        <v>5683333</v>
      </c>
      <c r="AP341" s="3">
        <v>5683333</v>
      </c>
      <c r="AQ341" s="3">
        <v>0</v>
      </c>
      <c r="AR341" t="s">
        <v>2489</v>
      </c>
      <c r="AS341" t="s">
        <v>1</v>
      </c>
      <c r="AT341" t="s">
        <v>2490</v>
      </c>
      <c r="AU341" t="s">
        <v>1</v>
      </c>
      <c r="AV341" s="2">
        <v>45679</v>
      </c>
      <c r="AW341" t="s">
        <v>17</v>
      </c>
    </row>
    <row r="342" spans="1:49" hidden="1" x14ac:dyDescent="0.2">
      <c r="A342" t="s">
        <v>0</v>
      </c>
      <c r="B342" t="s">
        <v>1</v>
      </c>
      <c r="C342" s="2">
        <v>45658</v>
      </c>
      <c r="D342" s="2">
        <v>45747</v>
      </c>
      <c r="E342" t="s">
        <v>2</v>
      </c>
      <c r="F342" s="2">
        <v>45679</v>
      </c>
      <c r="G342" t="s">
        <v>323</v>
      </c>
      <c r="H342" t="s">
        <v>1147</v>
      </c>
      <c r="I342" t="s">
        <v>2491</v>
      </c>
      <c r="K342" s="2">
        <v>45658</v>
      </c>
      <c r="L342" s="2">
        <v>46022</v>
      </c>
      <c r="M342" t="s">
        <v>6</v>
      </c>
      <c r="N342" t="s">
        <v>7</v>
      </c>
      <c r="O342" t="s">
        <v>8</v>
      </c>
      <c r="P342" t="s">
        <v>2492</v>
      </c>
      <c r="Q342" t="s">
        <v>2492</v>
      </c>
      <c r="R342" t="s">
        <v>2493</v>
      </c>
      <c r="S342" t="s">
        <v>376</v>
      </c>
      <c r="T342" t="s">
        <v>377</v>
      </c>
      <c r="U342" t="s">
        <v>12</v>
      </c>
      <c r="V342" t="s">
        <v>13</v>
      </c>
      <c r="W342" t="s">
        <v>378</v>
      </c>
      <c r="X342" t="s">
        <v>379</v>
      </c>
      <c r="Y342" t="s">
        <v>380</v>
      </c>
      <c r="Z342" t="s">
        <v>17</v>
      </c>
      <c r="AA342" t="s">
        <v>381</v>
      </c>
      <c r="AB342" t="s">
        <v>1151</v>
      </c>
      <c r="AC342" t="s">
        <v>1152</v>
      </c>
      <c r="AD342" t="s">
        <v>2494</v>
      </c>
      <c r="AE342" t="s">
        <v>22</v>
      </c>
      <c r="AF342" t="s">
        <v>2495</v>
      </c>
      <c r="AG342" t="s">
        <v>2496</v>
      </c>
      <c r="AH342" t="s">
        <v>25</v>
      </c>
      <c r="AI342" t="s">
        <v>26</v>
      </c>
      <c r="AJ342" t="s">
        <v>27</v>
      </c>
      <c r="AK342" t="s">
        <v>28</v>
      </c>
      <c r="AL342" s="3">
        <v>108521401</v>
      </c>
      <c r="AM342" s="3">
        <v>0</v>
      </c>
      <c r="AN342" s="3">
        <v>0</v>
      </c>
      <c r="AO342" s="3">
        <v>108521401</v>
      </c>
      <c r="AP342" s="3">
        <v>60662338</v>
      </c>
      <c r="AQ342" s="3">
        <v>47859063</v>
      </c>
      <c r="AR342" t="s">
        <v>2497</v>
      </c>
      <c r="AS342" t="s">
        <v>1</v>
      </c>
      <c r="AT342" t="s">
        <v>2498</v>
      </c>
      <c r="AU342" t="s">
        <v>1</v>
      </c>
      <c r="AV342" s="2">
        <v>45679</v>
      </c>
      <c r="AW342" t="s">
        <v>17</v>
      </c>
    </row>
    <row r="343" spans="1:49" hidden="1" x14ac:dyDescent="0.2">
      <c r="A343" t="s">
        <v>0</v>
      </c>
      <c r="B343" t="s">
        <v>1</v>
      </c>
      <c r="C343" s="2">
        <v>45658</v>
      </c>
      <c r="D343" s="2">
        <v>45747</v>
      </c>
      <c r="E343" t="s">
        <v>2</v>
      </c>
      <c r="F343" s="2">
        <v>45679</v>
      </c>
      <c r="G343" t="s">
        <v>121</v>
      </c>
      <c r="H343" t="s">
        <v>140</v>
      </c>
      <c r="I343" t="s">
        <v>2499</v>
      </c>
      <c r="K343" s="2">
        <v>45658</v>
      </c>
      <c r="L343" s="2">
        <v>46022</v>
      </c>
      <c r="M343" t="s">
        <v>6</v>
      </c>
      <c r="N343" t="s">
        <v>7</v>
      </c>
      <c r="O343" t="s">
        <v>8</v>
      </c>
      <c r="P343" t="s">
        <v>2500</v>
      </c>
      <c r="Q343" t="s">
        <v>2500</v>
      </c>
      <c r="R343" t="s">
        <v>2501</v>
      </c>
      <c r="S343" t="s">
        <v>376</v>
      </c>
      <c r="T343" t="s">
        <v>377</v>
      </c>
      <c r="U343" t="s">
        <v>12</v>
      </c>
      <c r="V343" t="s">
        <v>13</v>
      </c>
      <c r="W343" t="s">
        <v>378</v>
      </c>
      <c r="X343" t="s">
        <v>379</v>
      </c>
      <c r="Y343" t="s">
        <v>380</v>
      </c>
      <c r="Z343" t="s">
        <v>17</v>
      </c>
      <c r="AA343" t="s">
        <v>381</v>
      </c>
      <c r="AB343" t="s">
        <v>103</v>
      </c>
      <c r="AC343" t="s">
        <v>382</v>
      </c>
      <c r="AD343" t="s">
        <v>2502</v>
      </c>
      <c r="AE343" t="s">
        <v>39</v>
      </c>
      <c r="AF343" t="s">
        <v>2503</v>
      </c>
      <c r="AG343" t="s">
        <v>2504</v>
      </c>
      <c r="AH343" t="s">
        <v>25</v>
      </c>
      <c r="AI343" t="s">
        <v>26</v>
      </c>
      <c r="AJ343" t="s">
        <v>27</v>
      </c>
      <c r="AK343" t="s">
        <v>28</v>
      </c>
      <c r="AL343" s="3">
        <v>4960000</v>
      </c>
      <c r="AM343" s="3">
        <v>0</v>
      </c>
      <c r="AN343" s="3">
        <v>0</v>
      </c>
      <c r="AO343" s="3">
        <v>4960000</v>
      </c>
      <c r="AP343" s="3">
        <v>4960000</v>
      </c>
      <c r="AQ343" s="3">
        <v>0</v>
      </c>
      <c r="AR343" t="s">
        <v>2505</v>
      </c>
      <c r="AS343" t="s">
        <v>1</v>
      </c>
      <c r="AT343" t="s">
        <v>2506</v>
      </c>
      <c r="AU343" t="s">
        <v>1</v>
      </c>
      <c r="AV343" s="2">
        <v>45679</v>
      </c>
      <c r="AW343" t="s">
        <v>17</v>
      </c>
    </row>
    <row r="344" spans="1:49" hidden="1" x14ac:dyDescent="0.2">
      <c r="A344" t="s">
        <v>0</v>
      </c>
      <c r="B344" t="s">
        <v>1</v>
      </c>
      <c r="C344" s="2">
        <v>45658</v>
      </c>
      <c r="D344" s="2">
        <v>45747</v>
      </c>
      <c r="E344" t="s">
        <v>2</v>
      </c>
      <c r="F344" s="2">
        <v>45679</v>
      </c>
      <c r="G344" t="s">
        <v>121</v>
      </c>
      <c r="H344" t="s">
        <v>140</v>
      </c>
      <c r="I344" t="s">
        <v>2507</v>
      </c>
      <c r="K344" s="2">
        <v>45658</v>
      </c>
      <c r="L344" s="2">
        <v>46022</v>
      </c>
      <c r="M344" t="s">
        <v>6</v>
      </c>
      <c r="N344" t="s">
        <v>7</v>
      </c>
      <c r="O344" t="s">
        <v>8</v>
      </c>
      <c r="P344" t="s">
        <v>2508</v>
      </c>
      <c r="Q344" t="s">
        <v>2508</v>
      </c>
      <c r="R344" t="s">
        <v>2509</v>
      </c>
      <c r="S344" t="s">
        <v>376</v>
      </c>
      <c r="T344" t="s">
        <v>377</v>
      </c>
      <c r="U344" t="s">
        <v>12</v>
      </c>
      <c r="V344" t="s">
        <v>13</v>
      </c>
      <c r="W344" t="s">
        <v>378</v>
      </c>
      <c r="X344" t="s">
        <v>379</v>
      </c>
      <c r="Y344" t="s">
        <v>380</v>
      </c>
      <c r="Z344" t="s">
        <v>17</v>
      </c>
      <c r="AA344" t="s">
        <v>381</v>
      </c>
      <c r="AB344" t="s">
        <v>103</v>
      </c>
      <c r="AC344" t="s">
        <v>382</v>
      </c>
      <c r="AD344" t="s">
        <v>1616</v>
      </c>
      <c r="AE344" t="s">
        <v>39</v>
      </c>
      <c r="AF344" t="s">
        <v>1617</v>
      </c>
      <c r="AG344" t="s">
        <v>1618</v>
      </c>
      <c r="AH344" t="s">
        <v>25</v>
      </c>
      <c r="AI344" t="s">
        <v>26</v>
      </c>
      <c r="AJ344" t="s">
        <v>27</v>
      </c>
      <c r="AK344" t="s">
        <v>28</v>
      </c>
      <c r="AL344" s="3">
        <v>5940000</v>
      </c>
      <c r="AM344" s="3">
        <v>0</v>
      </c>
      <c r="AN344" s="3">
        <v>0</v>
      </c>
      <c r="AO344" s="3">
        <v>5940000</v>
      </c>
      <c r="AP344" s="3">
        <v>5940000</v>
      </c>
      <c r="AQ344" s="3">
        <v>0</v>
      </c>
      <c r="AR344" t="s">
        <v>2510</v>
      </c>
      <c r="AS344" t="s">
        <v>1</v>
      </c>
      <c r="AT344" t="s">
        <v>2511</v>
      </c>
      <c r="AU344" t="s">
        <v>1</v>
      </c>
      <c r="AV344" s="2">
        <v>45679</v>
      </c>
      <c r="AW344" t="s">
        <v>17</v>
      </c>
    </row>
    <row r="345" spans="1:49" hidden="1" x14ac:dyDescent="0.2">
      <c r="A345" t="s">
        <v>0</v>
      </c>
      <c r="B345" t="s">
        <v>1</v>
      </c>
      <c r="C345" s="2">
        <v>45658</v>
      </c>
      <c r="D345" s="2">
        <v>45747</v>
      </c>
      <c r="E345" t="s">
        <v>2</v>
      </c>
      <c r="F345" s="2">
        <v>45679</v>
      </c>
      <c r="G345" t="s">
        <v>121</v>
      </c>
      <c r="H345" t="s">
        <v>140</v>
      </c>
      <c r="I345" t="s">
        <v>2512</v>
      </c>
      <c r="K345" s="2">
        <v>45658</v>
      </c>
      <c r="L345" s="2">
        <v>46022</v>
      </c>
      <c r="M345" t="s">
        <v>6</v>
      </c>
      <c r="N345" t="s">
        <v>7</v>
      </c>
      <c r="O345" t="s">
        <v>8</v>
      </c>
      <c r="P345" t="s">
        <v>2513</v>
      </c>
      <c r="Q345" t="s">
        <v>2513</v>
      </c>
      <c r="R345" t="s">
        <v>2514</v>
      </c>
      <c r="S345" t="s">
        <v>376</v>
      </c>
      <c r="T345" t="s">
        <v>377</v>
      </c>
      <c r="U345" t="s">
        <v>12</v>
      </c>
      <c r="V345" t="s">
        <v>13</v>
      </c>
      <c r="W345" t="s">
        <v>378</v>
      </c>
      <c r="X345" t="s">
        <v>379</v>
      </c>
      <c r="Y345" t="s">
        <v>380</v>
      </c>
      <c r="Z345" t="s">
        <v>17</v>
      </c>
      <c r="AA345" t="s">
        <v>381</v>
      </c>
      <c r="AB345" t="s">
        <v>103</v>
      </c>
      <c r="AC345" t="s">
        <v>382</v>
      </c>
      <c r="AD345" t="s">
        <v>782</v>
      </c>
      <c r="AE345" t="s">
        <v>39</v>
      </c>
      <c r="AF345" t="s">
        <v>783</v>
      </c>
      <c r="AG345" t="s">
        <v>784</v>
      </c>
      <c r="AH345" t="s">
        <v>25</v>
      </c>
      <c r="AI345" t="s">
        <v>26</v>
      </c>
      <c r="AJ345" t="s">
        <v>27</v>
      </c>
      <c r="AK345" t="s">
        <v>28</v>
      </c>
      <c r="AL345" s="3">
        <v>6933333</v>
      </c>
      <c r="AM345" s="3">
        <v>0</v>
      </c>
      <c r="AN345" s="3">
        <v>0</v>
      </c>
      <c r="AO345" s="3">
        <v>6933333</v>
      </c>
      <c r="AP345" s="3">
        <v>6933333</v>
      </c>
      <c r="AQ345" s="3">
        <v>0</v>
      </c>
      <c r="AR345" t="s">
        <v>2515</v>
      </c>
      <c r="AS345" t="s">
        <v>1</v>
      </c>
      <c r="AT345" t="s">
        <v>2516</v>
      </c>
      <c r="AU345" t="s">
        <v>1</v>
      </c>
      <c r="AV345" s="2">
        <v>45679</v>
      </c>
      <c r="AW345" t="s">
        <v>17</v>
      </c>
    </row>
    <row r="346" spans="1:49" hidden="1" x14ac:dyDescent="0.2">
      <c r="A346" t="s">
        <v>0</v>
      </c>
      <c r="B346" t="s">
        <v>1</v>
      </c>
      <c r="C346" s="2">
        <v>45658</v>
      </c>
      <c r="D346" s="2">
        <v>45747</v>
      </c>
      <c r="E346" t="s">
        <v>2</v>
      </c>
      <c r="F346" s="2">
        <v>45679</v>
      </c>
      <c r="G346" t="s">
        <v>121</v>
      </c>
      <c r="H346" t="s">
        <v>140</v>
      </c>
      <c r="I346" t="s">
        <v>2517</v>
      </c>
      <c r="K346" s="2">
        <v>45658</v>
      </c>
      <c r="L346" s="2">
        <v>46022</v>
      </c>
      <c r="M346" t="s">
        <v>6</v>
      </c>
      <c r="N346" t="s">
        <v>7</v>
      </c>
      <c r="O346" t="s">
        <v>8</v>
      </c>
      <c r="P346" t="s">
        <v>2518</v>
      </c>
      <c r="Q346" t="s">
        <v>2518</v>
      </c>
      <c r="R346" t="s">
        <v>2519</v>
      </c>
      <c r="S346" t="s">
        <v>376</v>
      </c>
      <c r="T346" t="s">
        <v>377</v>
      </c>
      <c r="U346" t="s">
        <v>12</v>
      </c>
      <c r="V346" t="s">
        <v>13</v>
      </c>
      <c r="W346" t="s">
        <v>378</v>
      </c>
      <c r="X346" t="s">
        <v>379</v>
      </c>
      <c r="Y346" t="s">
        <v>380</v>
      </c>
      <c r="Z346" t="s">
        <v>17</v>
      </c>
      <c r="AA346" t="s">
        <v>381</v>
      </c>
      <c r="AB346" t="s">
        <v>103</v>
      </c>
      <c r="AC346" t="s">
        <v>382</v>
      </c>
      <c r="AD346" t="s">
        <v>2520</v>
      </c>
      <c r="AE346" t="s">
        <v>39</v>
      </c>
      <c r="AF346" t="s">
        <v>2521</v>
      </c>
      <c r="AG346" t="s">
        <v>2522</v>
      </c>
      <c r="AH346" t="s">
        <v>25</v>
      </c>
      <c r="AI346" t="s">
        <v>26</v>
      </c>
      <c r="AJ346" t="s">
        <v>27</v>
      </c>
      <c r="AK346" t="s">
        <v>28</v>
      </c>
      <c r="AL346" s="3">
        <v>5940000</v>
      </c>
      <c r="AM346" s="3">
        <v>0</v>
      </c>
      <c r="AN346" s="3">
        <v>0</v>
      </c>
      <c r="AO346" s="3">
        <v>5940000</v>
      </c>
      <c r="AP346" s="3">
        <v>5940000</v>
      </c>
      <c r="AQ346" s="3">
        <v>0</v>
      </c>
      <c r="AR346" t="s">
        <v>2523</v>
      </c>
      <c r="AS346" t="s">
        <v>1</v>
      </c>
      <c r="AT346" t="s">
        <v>2524</v>
      </c>
      <c r="AU346" t="s">
        <v>1</v>
      </c>
      <c r="AV346" s="2">
        <v>45679</v>
      </c>
      <c r="AW346" t="s">
        <v>17</v>
      </c>
    </row>
    <row r="347" spans="1:49" hidden="1" x14ac:dyDescent="0.2">
      <c r="A347" t="s">
        <v>0</v>
      </c>
      <c r="B347" t="s">
        <v>1</v>
      </c>
      <c r="C347" s="2">
        <v>45658</v>
      </c>
      <c r="D347" s="2">
        <v>45747</v>
      </c>
      <c r="E347" t="s">
        <v>2</v>
      </c>
      <c r="F347" s="2">
        <v>45679</v>
      </c>
      <c r="G347" t="s">
        <v>121</v>
      </c>
      <c r="H347" t="s">
        <v>140</v>
      </c>
      <c r="I347" t="s">
        <v>2525</v>
      </c>
      <c r="K347" s="2">
        <v>45658</v>
      </c>
      <c r="L347" s="2">
        <v>46022</v>
      </c>
      <c r="M347" t="s">
        <v>6</v>
      </c>
      <c r="N347" t="s">
        <v>7</v>
      </c>
      <c r="O347" t="s">
        <v>8</v>
      </c>
      <c r="P347" t="s">
        <v>2526</v>
      </c>
      <c r="Q347" t="s">
        <v>2526</v>
      </c>
      <c r="R347" t="s">
        <v>2527</v>
      </c>
      <c r="S347" t="s">
        <v>376</v>
      </c>
      <c r="T347" t="s">
        <v>377</v>
      </c>
      <c r="U347" t="s">
        <v>12</v>
      </c>
      <c r="V347" t="s">
        <v>13</v>
      </c>
      <c r="W347" t="s">
        <v>378</v>
      </c>
      <c r="X347" t="s">
        <v>379</v>
      </c>
      <c r="Y347" t="s">
        <v>380</v>
      </c>
      <c r="Z347" t="s">
        <v>17</v>
      </c>
      <c r="AA347" t="s">
        <v>381</v>
      </c>
      <c r="AB347" t="s">
        <v>103</v>
      </c>
      <c r="AC347" t="s">
        <v>382</v>
      </c>
      <c r="AD347" t="s">
        <v>2528</v>
      </c>
      <c r="AE347" t="s">
        <v>39</v>
      </c>
      <c r="AF347" t="s">
        <v>2529</v>
      </c>
      <c r="AG347" t="s">
        <v>2530</v>
      </c>
      <c r="AH347" t="s">
        <v>25</v>
      </c>
      <c r="AI347" t="s">
        <v>26</v>
      </c>
      <c r="AJ347" t="s">
        <v>27</v>
      </c>
      <c r="AK347" t="s">
        <v>28</v>
      </c>
      <c r="AL347" s="3">
        <v>36000000</v>
      </c>
      <c r="AM347" s="3">
        <v>0</v>
      </c>
      <c r="AN347" s="3">
        <v>0</v>
      </c>
      <c r="AO347" s="3">
        <v>36000000</v>
      </c>
      <c r="AP347" s="3">
        <v>36000000</v>
      </c>
      <c r="AQ347" s="3">
        <v>0</v>
      </c>
      <c r="AR347" t="s">
        <v>2531</v>
      </c>
      <c r="AS347" t="s">
        <v>1</v>
      </c>
      <c r="AT347" t="s">
        <v>2532</v>
      </c>
      <c r="AU347" t="s">
        <v>1</v>
      </c>
      <c r="AV347" s="2">
        <v>45679</v>
      </c>
      <c r="AW347" t="s">
        <v>17</v>
      </c>
    </row>
    <row r="348" spans="1:49" hidden="1" x14ac:dyDescent="0.2">
      <c r="A348" t="s">
        <v>0</v>
      </c>
      <c r="B348" t="s">
        <v>1</v>
      </c>
      <c r="C348" s="2">
        <v>45658</v>
      </c>
      <c r="D348" s="2">
        <v>45747</v>
      </c>
      <c r="E348" t="s">
        <v>2</v>
      </c>
      <c r="F348" s="2">
        <v>45679</v>
      </c>
      <c r="G348" t="s">
        <v>3</v>
      </c>
      <c r="H348" t="s">
        <v>4</v>
      </c>
      <c r="I348" t="s">
        <v>2533</v>
      </c>
      <c r="K348" s="2">
        <v>45658</v>
      </c>
      <c r="L348" s="2">
        <v>46022</v>
      </c>
      <c r="M348" t="s">
        <v>6</v>
      </c>
      <c r="N348" t="s">
        <v>7</v>
      </c>
      <c r="O348" t="s">
        <v>8</v>
      </c>
      <c r="P348" t="s">
        <v>2534</v>
      </c>
      <c r="Q348" t="s">
        <v>2534</v>
      </c>
      <c r="R348" t="s">
        <v>2535</v>
      </c>
      <c r="S348" t="s">
        <v>376</v>
      </c>
      <c r="T348" t="s">
        <v>377</v>
      </c>
      <c r="U348" t="s">
        <v>12</v>
      </c>
      <c r="V348" t="s">
        <v>13</v>
      </c>
      <c r="W348" t="s">
        <v>378</v>
      </c>
      <c r="X348" t="s">
        <v>379</v>
      </c>
      <c r="Y348" t="s">
        <v>380</v>
      </c>
      <c r="Z348" t="s">
        <v>17</v>
      </c>
      <c r="AA348" t="s">
        <v>381</v>
      </c>
      <c r="AB348" t="s">
        <v>19</v>
      </c>
      <c r="AC348" t="s">
        <v>20</v>
      </c>
      <c r="AD348" t="s">
        <v>1035</v>
      </c>
      <c r="AE348" t="s">
        <v>39</v>
      </c>
      <c r="AF348" t="s">
        <v>1036</v>
      </c>
      <c r="AG348" t="s">
        <v>1037</v>
      </c>
      <c r="AH348" t="s">
        <v>25</v>
      </c>
      <c r="AI348" t="s">
        <v>26</v>
      </c>
      <c r="AJ348" t="s">
        <v>27</v>
      </c>
      <c r="AK348" t="s">
        <v>28</v>
      </c>
      <c r="AL348" s="3">
        <v>163570</v>
      </c>
      <c r="AM348" s="3">
        <v>0</v>
      </c>
      <c r="AN348" s="3">
        <v>0</v>
      </c>
      <c r="AO348" s="3">
        <v>163570</v>
      </c>
      <c r="AP348" s="3">
        <v>0</v>
      </c>
      <c r="AQ348" s="3">
        <v>163570</v>
      </c>
      <c r="AR348" t="s">
        <v>2536</v>
      </c>
      <c r="AS348" t="s">
        <v>1</v>
      </c>
      <c r="AT348" t="s">
        <v>2537</v>
      </c>
      <c r="AU348" t="s">
        <v>1</v>
      </c>
      <c r="AV348" s="2">
        <v>45679</v>
      </c>
      <c r="AW348" t="s">
        <v>17</v>
      </c>
    </row>
    <row r="349" spans="1:49" hidden="1" x14ac:dyDescent="0.2">
      <c r="A349" t="s">
        <v>0</v>
      </c>
      <c r="B349" t="s">
        <v>1</v>
      </c>
      <c r="C349" s="2">
        <v>45658</v>
      </c>
      <c r="D349" s="2">
        <v>45747</v>
      </c>
      <c r="E349" t="s">
        <v>2</v>
      </c>
      <c r="F349" s="2">
        <v>45679</v>
      </c>
      <c r="G349" t="s">
        <v>3</v>
      </c>
      <c r="H349" t="s">
        <v>4</v>
      </c>
      <c r="I349" t="s">
        <v>2538</v>
      </c>
      <c r="K349" s="2">
        <v>45658</v>
      </c>
      <c r="L349" s="2">
        <v>46022</v>
      </c>
      <c r="M349" t="s">
        <v>6</v>
      </c>
      <c r="N349" t="s">
        <v>7</v>
      </c>
      <c r="O349" t="s">
        <v>8</v>
      </c>
      <c r="P349" t="s">
        <v>2539</v>
      </c>
      <c r="Q349" t="s">
        <v>2539</v>
      </c>
      <c r="R349" t="s">
        <v>2540</v>
      </c>
      <c r="S349" t="s">
        <v>376</v>
      </c>
      <c r="T349" t="s">
        <v>377</v>
      </c>
      <c r="U349" t="s">
        <v>12</v>
      </c>
      <c r="V349" t="s">
        <v>13</v>
      </c>
      <c r="W349" t="s">
        <v>378</v>
      </c>
      <c r="X349" t="s">
        <v>379</v>
      </c>
      <c r="Y349" t="s">
        <v>380</v>
      </c>
      <c r="Z349" t="s">
        <v>17</v>
      </c>
      <c r="AA349" t="s">
        <v>381</v>
      </c>
      <c r="AB349" t="s">
        <v>19</v>
      </c>
      <c r="AC349" t="s">
        <v>20</v>
      </c>
      <c r="AD349" t="s">
        <v>1035</v>
      </c>
      <c r="AE349" t="s">
        <v>39</v>
      </c>
      <c r="AF349" t="s">
        <v>1036</v>
      </c>
      <c r="AG349" t="s">
        <v>1037</v>
      </c>
      <c r="AH349" t="s">
        <v>25</v>
      </c>
      <c r="AI349" t="s">
        <v>26</v>
      </c>
      <c r="AJ349" t="s">
        <v>27</v>
      </c>
      <c r="AK349" t="s">
        <v>28</v>
      </c>
      <c r="AL349" s="3">
        <v>605561</v>
      </c>
      <c r="AM349" s="3">
        <v>0</v>
      </c>
      <c r="AN349" s="3">
        <v>0</v>
      </c>
      <c r="AO349" s="3">
        <v>605561</v>
      </c>
      <c r="AP349" s="3">
        <v>0</v>
      </c>
      <c r="AQ349" s="3">
        <v>605561</v>
      </c>
      <c r="AR349" t="s">
        <v>2541</v>
      </c>
      <c r="AS349" t="s">
        <v>1</v>
      </c>
      <c r="AT349" t="s">
        <v>2542</v>
      </c>
      <c r="AU349" t="s">
        <v>1</v>
      </c>
      <c r="AV349" s="2">
        <v>45679</v>
      </c>
      <c r="AW349" t="s">
        <v>17</v>
      </c>
    </row>
    <row r="350" spans="1:49" hidden="1" x14ac:dyDescent="0.2">
      <c r="A350" t="s">
        <v>0</v>
      </c>
      <c r="B350" t="s">
        <v>1</v>
      </c>
      <c r="C350" s="2">
        <v>45658</v>
      </c>
      <c r="D350" s="2">
        <v>45747</v>
      </c>
      <c r="E350" t="s">
        <v>2</v>
      </c>
      <c r="F350" s="2">
        <v>45679</v>
      </c>
      <c r="G350" t="s">
        <v>121</v>
      </c>
      <c r="H350" t="s">
        <v>140</v>
      </c>
      <c r="I350" t="s">
        <v>2543</v>
      </c>
      <c r="K350" s="2">
        <v>45658</v>
      </c>
      <c r="L350" s="2">
        <v>46022</v>
      </c>
      <c r="M350" t="s">
        <v>6</v>
      </c>
      <c r="N350" t="s">
        <v>7</v>
      </c>
      <c r="O350" t="s">
        <v>8</v>
      </c>
      <c r="P350" t="s">
        <v>2544</v>
      </c>
      <c r="Q350" t="s">
        <v>2544</v>
      </c>
      <c r="R350" t="s">
        <v>2545</v>
      </c>
      <c r="S350" t="s">
        <v>376</v>
      </c>
      <c r="T350" t="s">
        <v>377</v>
      </c>
      <c r="U350" t="s">
        <v>12</v>
      </c>
      <c r="V350" t="s">
        <v>13</v>
      </c>
      <c r="W350" t="s">
        <v>378</v>
      </c>
      <c r="X350" t="s">
        <v>379</v>
      </c>
      <c r="Y350" t="s">
        <v>380</v>
      </c>
      <c r="Z350" t="s">
        <v>17</v>
      </c>
      <c r="AA350" t="s">
        <v>381</v>
      </c>
      <c r="AB350" t="s">
        <v>103</v>
      </c>
      <c r="AC350" t="s">
        <v>382</v>
      </c>
      <c r="AD350" t="s">
        <v>2546</v>
      </c>
      <c r="AE350" t="s">
        <v>39</v>
      </c>
      <c r="AF350" t="s">
        <v>2547</v>
      </c>
      <c r="AG350" t="s">
        <v>2548</v>
      </c>
      <c r="AH350" t="s">
        <v>25</v>
      </c>
      <c r="AI350" t="s">
        <v>26</v>
      </c>
      <c r="AJ350" t="s">
        <v>27</v>
      </c>
      <c r="AK350" t="s">
        <v>28</v>
      </c>
      <c r="AL350" s="3">
        <v>7000000</v>
      </c>
      <c r="AM350" s="3">
        <v>0</v>
      </c>
      <c r="AN350" s="3">
        <v>0</v>
      </c>
      <c r="AO350" s="3">
        <v>7000000</v>
      </c>
      <c r="AP350" s="3">
        <v>7000000</v>
      </c>
      <c r="AQ350" s="3">
        <v>0</v>
      </c>
      <c r="AR350" t="s">
        <v>2549</v>
      </c>
      <c r="AS350" t="s">
        <v>1</v>
      </c>
      <c r="AT350" t="s">
        <v>2550</v>
      </c>
      <c r="AU350" t="s">
        <v>1</v>
      </c>
      <c r="AV350" s="2">
        <v>45679</v>
      </c>
      <c r="AW350" t="s">
        <v>17</v>
      </c>
    </row>
    <row r="351" spans="1:49" hidden="1" x14ac:dyDescent="0.2">
      <c r="A351" t="s">
        <v>0</v>
      </c>
      <c r="B351" t="s">
        <v>1</v>
      </c>
      <c r="C351" s="2">
        <v>45658</v>
      </c>
      <c r="D351" s="2">
        <v>45747</v>
      </c>
      <c r="E351" t="s">
        <v>2</v>
      </c>
      <c r="F351" s="2">
        <v>45679</v>
      </c>
      <c r="G351" t="s">
        <v>121</v>
      </c>
      <c r="H351" t="s">
        <v>140</v>
      </c>
      <c r="I351" t="s">
        <v>2551</v>
      </c>
      <c r="K351" s="2">
        <v>45658</v>
      </c>
      <c r="L351" s="2">
        <v>46022</v>
      </c>
      <c r="M351" t="s">
        <v>6</v>
      </c>
      <c r="N351" t="s">
        <v>7</v>
      </c>
      <c r="O351" t="s">
        <v>8</v>
      </c>
      <c r="P351" t="s">
        <v>2552</v>
      </c>
      <c r="Q351" t="s">
        <v>2552</v>
      </c>
      <c r="R351" t="s">
        <v>2553</v>
      </c>
      <c r="S351" t="s">
        <v>376</v>
      </c>
      <c r="T351" t="s">
        <v>377</v>
      </c>
      <c r="U351" t="s">
        <v>12</v>
      </c>
      <c r="V351" t="s">
        <v>13</v>
      </c>
      <c r="W351" t="s">
        <v>378</v>
      </c>
      <c r="X351" t="s">
        <v>379</v>
      </c>
      <c r="Y351" t="s">
        <v>380</v>
      </c>
      <c r="Z351" t="s">
        <v>17</v>
      </c>
      <c r="AA351" t="s">
        <v>381</v>
      </c>
      <c r="AB351" t="s">
        <v>103</v>
      </c>
      <c r="AC351" t="s">
        <v>382</v>
      </c>
      <c r="AD351" t="s">
        <v>2554</v>
      </c>
      <c r="AE351" t="s">
        <v>39</v>
      </c>
      <c r="AF351" t="s">
        <v>2555</v>
      </c>
      <c r="AG351" t="s">
        <v>2556</v>
      </c>
      <c r="AH351" t="s">
        <v>25</v>
      </c>
      <c r="AI351" t="s">
        <v>26</v>
      </c>
      <c r="AJ351" t="s">
        <v>27</v>
      </c>
      <c r="AK351" t="s">
        <v>28</v>
      </c>
      <c r="AL351" s="3">
        <v>7600000</v>
      </c>
      <c r="AM351" s="3">
        <v>0</v>
      </c>
      <c r="AN351" s="3">
        <v>0</v>
      </c>
      <c r="AO351" s="3">
        <v>7600000</v>
      </c>
      <c r="AP351" s="3">
        <v>7600000</v>
      </c>
      <c r="AQ351" s="3">
        <v>0</v>
      </c>
      <c r="AR351" t="s">
        <v>2557</v>
      </c>
      <c r="AS351" t="s">
        <v>1</v>
      </c>
      <c r="AT351" t="s">
        <v>2558</v>
      </c>
      <c r="AU351" t="s">
        <v>1</v>
      </c>
      <c r="AV351" s="2">
        <v>45679</v>
      </c>
      <c r="AW351" t="s">
        <v>17</v>
      </c>
    </row>
    <row r="352" spans="1:49" hidden="1" x14ac:dyDescent="0.2">
      <c r="A352" t="s">
        <v>0</v>
      </c>
      <c r="B352" t="s">
        <v>1</v>
      </c>
      <c r="C352" s="2">
        <v>45658</v>
      </c>
      <c r="D352" s="2">
        <v>45747</v>
      </c>
      <c r="E352" t="s">
        <v>2</v>
      </c>
      <c r="F352" s="2">
        <v>45679</v>
      </c>
      <c r="G352" t="s">
        <v>121</v>
      </c>
      <c r="H352" t="s">
        <v>140</v>
      </c>
      <c r="I352" t="s">
        <v>2559</v>
      </c>
      <c r="K352" s="2">
        <v>45658</v>
      </c>
      <c r="L352" s="2">
        <v>46022</v>
      </c>
      <c r="M352" t="s">
        <v>6</v>
      </c>
      <c r="N352" t="s">
        <v>7</v>
      </c>
      <c r="O352" t="s">
        <v>8</v>
      </c>
      <c r="P352" t="s">
        <v>2560</v>
      </c>
      <c r="Q352" t="s">
        <v>2560</v>
      </c>
      <c r="R352" t="s">
        <v>2561</v>
      </c>
      <c r="S352" t="s">
        <v>376</v>
      </c>
      <c r="T352" t="s">
        <v>377</v>
      </c>
      <c r="U352" t="s">
        <v>12</v>
      </c>
      <c r="V352" t="s">
        <v>13</v>
      </c>
      <c r="W352" t="s">
        <v>378</v>
      </c>
      <c r="X352" t="s">
        <v>379</v>
      </c>
      <c r="Y352" t="s">
        <v>380</v>
      </c>
      <c r="Z352" t="s">
        <v>17</v>
      </c>
      <c r="AA352" t="s">
        <v>381</v>
      </c>
      <c r="AB352" t="s">
        <v>103</v>
      </c>
      <c r="AC352" t="s">
        <v>382</v>
      </c>
      <c r="AD352" t="s">
        <v>1817</v>
      </c>
      <c r="AE352" t="s">
        <v>39</v>
      </c>
      <c r="AF352" t="s">
        <v>1818</v>
      </c>
      <c r="AG352" t="s">
        <v>1819</v>
      </c>
      <c r="AH352" t="s">
        <v>25</v>
      </c>
      <c r="AI352" t="s">
        <v>26</v>
      </c>
      <c r="AJ352" t="s">
        <v>27</v>
      </c>
      <c r="AK352" t="s">
        <v>28</v>
      </c>
      <c r="AL352" s="3">
        <v>3648000</v>
      </c>
      <c r="AM352" s="3">
        <v>0</v>
      </c>
      <c r="AN352" s="3">
        <v>0</v>
      </c>
      <c r="AO352" s="3">
        <v>3648000</v>
      </c>
      <c r="AP352" s="3">
        <v>3648000</v>
      </c>
      <c r="AQ352" s="3">
        <v>0</v>
      </c>
      <c r="AR352" t="s">
        <v>2562</v>
      </c>
      <c r="AS352" t="s">
        <v>1</v>
      </c>
      <c r="AT352" t="s">
        <v>2563</v>
      </c>
      <c r="AU352" t="s">
        <v>1</v>
      </c>
      <c r="AV352" s="2">
        <v>45679</v>
      </c>
      <c r="AW352" t="s">
        <v>17</v>
      </c>
    </row>
    <row r="353" spans="1:49" hidden="1" x14ac:dyDescent="0.2">
      <c r="A353" t="s">
        <v>0</v>
      </c>
      <c r="B353" t="s">
        <v>1</v>
      </c>
      <c r="C353" s="2">
        <v>45658</v>
      </c>
      <c r="D353" s="2">
        <v>45747</v>
      </c>
      <c r="E353" t="s">
        <v>2</v>
      </c>
      <c r="F353" s="2">
        <v>45679</v>
      </c>
      <c r="G353" t="s">
        <v>121</v>
      </c>
      <c r="H353" t="s">
        <v>140</v>
      </c>
      <c r="I353" t="s">
        <v>2564</v>
      </c>
      <c r="K353" s="2">
        <v>45658</v>
      </c>
      <c r="L353" s="2">
        <v>46022</v>
      </c>
      <c r="M353" t="s">
        <v>6</v>
      </c>
      <c r="N353" t="s">
        <v>7</v>
      </c>
      <c r="O353" t="s">
        <v>8</v>
      </c>
      <c r="P353" t="s">
        <v>2565</v>
      </c>
      <c r="Q353" t="s">
        <v>2565</v>
      </c>
      <c r="R353" t="s">
        <v>2566</v>
      </c>
      <c r="S353" t="s">
        <v>376</v>
      </c>
      <c r="T353" t="s">
        <v>377</v>
      </c>
      <c r="U353" t="s">
        <v>12</v>
      </c>
      <c r="V353" t="s">
        <v>13</v>
      </c>
      <c r="W353" t="s">
        <v>378</v>
      </c>
      <c r="X353" t="s">
        <v>379</v>
      </c>
      <c r="Y353" t="s">
        <v>380</v>
      </c>
      <c r="Z353" t="s">
        <v>17</v>
      </c>
      <c r="AA353" t="s">
        <v>381</v>
      </c>
      <c r="AB353" t="s">
        <v>103</v>
      </c>
      <c r="AC353" t="s">
        <v>382</v>
      </c>
      <c r="AD353" t="s">
        <v>2567</v>
      </c>
      <c r="AE353" t="s">
        <v>39</v>
      </c>
      <c r="AF353" t="s">
        <v>2568</v>
      </c>
      <c r="AG353" t="s">
        <v>2569</v>
      </c>
      <c r="AH353" t="s">
        <v>25</v>
      </c>
      <c r="AI353" t="s">
        <v>26</v>
      </c>
      <c r="AJ353" t="s">
        <v>27</v>
      </c>
      <c r="AK353" t="s">
        <v>28</v>
      </c>
      <c r="AL353" s="3">
        <v>4433333</v>
      </c>
      <c r="AM353" s="3">
        <v>0</v>
      </c>
      <c r="AN353" s="3">
        <v>0</v>
      </c>
      <c r="AO353" s="3">
        <v>4433333</v>
      </c>
      <c r="AP353" s="3">
        <v>4433333</v>
      </c>
      <c r="AQ353" s="3">
        <v>0</v>
      </c>
      <c r="AR353" t="s">
        <v>2570</v>
      </c>
      <c r="AS353" t="s">
        <v>1</v>
      </c>
      <c r="AT353" t="s">
        <v>2571</v>
      </c>
      <c r="AU353" t="s">
        <v>1</v>
      </c>
      <c r="AV353" s="2">
        <v>45679</v>
      </c>
      <c r="AW353" t="s">
        <v>17</v>
      </c>
    </row>
    <row r="354" spans="1:49" hidden="1" x14ac:dyDescent="0.2">
      <c r="A354" t="s">
        <v>0</v>
      </c>
      <c r="B354" t="s">
        <v>1</v>
      </c>
      <c r="C354" s="2">
        <v>45658</v>
      </c>
      <c r="D354" s="2">
        <v>45747</v>
      </c>
      <c r="E354" t="s">
        <v>2</v>
      </c>
      <c r="F354" s="2">
        <v>45679</v>
      </c>
      <c r="G354" t="s">
        <v>121</v>
      </c>
      <c r="H354" t="s">
        <v>140</v>
      </c>
      <c r="I354" t="s">
        <v>2572</v>
      </c>
      <c r="K354" s="2">
        <v>45658</v>
      </c>
      <c r="L354" s="2">
        <v>46022</v>
      </c>
      <c r="M354" t="s">
        <v>6</v>
      </c>
      <c r="N354" t="s">
        <v>7</v>
      </c>
      <c r="O354" t="s">
        <v>8</v>
      </c>
      <c r="P354" t="s">
        <v>2573</v>
      </c>
      <c r="Q354" t="s">
        <v>2573</v>
      </c>
      <c r="R354" t="s">
        <v>2574</v>
      </c>
      <c r="S354" t="s">
        <v>376</v>
      </c>
      <c r="T354" t="s">
        <v>377</v>
      </c>
      <c r="U354" t="s">
        <v>12</v>
      </c>
      <c r="V354" t="s">
        <v>13</v>
      </c>
      <c r="W354" t="s">
        <v>378</v>
      </c>
      <c r="X354" t="s">
        <v>379</v>
      </c>
      <c r="Y354" t="s">
        <v>380</v>
      </c>
      <c r="Z354" t="s">
        <v>17</v>
      </c>
      <c r="AA354" t="s">
        <v>381</v>
      </c>
      <c r="AB354" t="s">
        <v>103</v>
      </c>
      <c r="AC354" t="s">
        <v>382</v>
      </c>
      <c r="AD354" t="s">
        <v>1785</v>
      </c>
      <c r="AE354" t="s">
        <v>39</v>
      </c>
      <c r="AF354" t="s">
        <v>1786</v>
      </c>
      <c r="AG354" t="s">
        <v>1787</v>
      </c>
      <c r="AH354" t="s">
        <v>25</v>
      </c>
      <c r="AI354" t="s">
        <v>26</v>
      </c>
      <c r="AJ354" t="s">
        <v>27</v>
      </c>
      <c r="AK354" t="s">
        <v>28</v>
      </c>
      <c r="AL354" s="3">
        <v>1333333</v>
      </c>
      <c r="AM354" s="3">
        <v>0</v>
      </c>
      <c r="AN354" s="3">
        <v>0</v>
      </c>
      <c r="AO354" s="3">
        <v>1333333</v>
      </c>
      <c r="AP354" s="3">
        <v>1333333</v>
      </c>
      <c r="AQ354" s="3">
        <v>0</v>
      </c>
      <c r="AR354" t="s">
        <v>2575</v>
      </c>
      <c r="AS354" t="s">
        <v>1</v>
      </c>
      <c r="AT354" t="s">
        <v>2576</v>
      </c>
      <c r="AU354" t="s">
        <v>1</v>
      </c>
      <c r="AV354" s="2">
        <v>45679</v>
      </c>
      <c r="AW354" t="s">
        <v>17</v>
      </c>
    </row>
    <row r="355" spans="1:49" hidden="1" x14ac:dyDescent="0.2">
      <c r="A355" t="s">
        <v>0</v>
      </c>
      <c r="B355" t="s">
        <v>1</v>
      </c>
      <c r="C355" s="2">
        <v>45658</v>
      </c>
      <c r="D355" s="2">
        <v>45747</v>
      </c>
      <c r="E355" t="s">
        <v>2</v>
      </c>
      <c r="F355" s="2">
        <v>45679</v>
      </c>
      <c r="G355" t="s">
        <v>121</v>
      </c>
      <c r="H355" t="s">
        <v>140</v>
      </c>
      <c r="I355" t="s">
        <v>2577</v>
      </c>
      <c r="K355" s="2">
        <v>45658</v>
      </c>
      <c r="L355" s="2">
        <v>46022</v>
      </c>
      <c r="M355" t="s">
        <v>6</v>
      </c>
      <c r="N355" t="s">
        <v>7</v>
      </c>
      <c r="O355" t="s">
        <v>8</v>
      </c>
      <c r="P355" t="s">
        <v>2578</v>
      </c>
      <c r="Q355" t="s">
        <v>2578</v>
      </c>
      <c r="R355" t="s">
        <v>2579</v>
      </c>
      <c r="S355" t="s">
        <v>376</v>
      </c>
      <c r="T355" t="s">
        <v>377</v>
      </c>
      <c r="U355" t="s">
        <v>12</v>
      </c>
      <c r="V355" t="s">
        <v>13</v>
      </c>
      <c r="W355" t="s">
        <v>378</v>
      </c>
      <c r="X355" t="s">
        <v>379</v>
      </c>
      <c r="Y355" t="s">
        <v>380</v>
      </c>
      <c r="Z355" t="s">
        <v>17</v>
      </c>
      <c r="AA355" t="s">
        <v>381</v>
      </c>
      <c r="AB355" t="s">
        <v>103</v>
      </c>
      <c r="AC355" t="s">
        <v>382</v>
      </c>
      <c r="AD355" t="s">
        <v>2580</v>
      </c>
      <c r="AE355" t="s">
        <v>39</v>
      </c>
      <c r="AF355" t="s">
        <v>2581</v>
      </c>
      <c r="AG355" t="s">
        <v>2582</v>
      </c>
      <c r="AH355" t="s">
        <v>25</v>
      </c>
      <c r="AI355" t="s">
        <v>26</v>
      </c>
      <c r="AJ355" t="s">
        <v>27</v>
      </c>
      <c r="AK355" t="s">
        <v>28</v>
      </c>
      <c r="AL355" s="3">
        <v>5668000</v>
      </c>
      <c r="AM355" s="3">
        <v>0</v>
      </c>
      <c r="AN355" s="3">
        <v>0</v>
      </c>
      <c r="AO355" s="3">
        <v>5668000</v>
      </c>
      <c r="AP355" s="3">
        <v>5668000</v>
      </c>
      <c r="AQ355" s="3">
        <v>0</v>
      </c>
      <c r="AR355" t="s">
        <v>2583</v>
      </c>
      <c r="AS355" t="s">
        <v>1</v>
      </c>
      <c r="AT355" t="s">
        <v>2584</v>
      </c>
      <c r="AU355" t="s">
        <v>1</v>
      </c>
      <c r="AV355" s="2">
        <v>45679</v>
      </c>
      <c r="AW355" t="s">
        <v>17</v>
      </c>
    </row>
    <row r="356" spans="1:49" hidden="1" x14ac:dyDescent="0.2">
      <c r="A356" t="s">
        <v>0</v>
      </c>
      <c r="B356" t="s">
        <v>1</v>
      </c>
      <c r="C356" s="2">
        <v>45658</v>
      </c>
      <c r="D356" s="2">
        <v>45747</v>
      </c>
      <c r="E356" t="s">
        <v>2</v>
      </c>
      <c r="F356" s="2">
        <v>45679</v>
      </c>
      <c r="G356" t="s">
        <v>121</v>
      </c>
      <c r="H356" t="s">
        <v>140</v>
      </c>
      <c r="I356" t="s">
        <v>169</v>
      </c>
      <c r="K356" s="2">
        <v>45658</v>
      </c>
      <c r="L356" s="2">
        <v>46022</v>
      </c>
      <c r="M356" t="s">
        <v>6</v>
      </c>
      <c r="N356" t="s">
        <v>7</v>
      </c>
      <c r="O356" t="s">
        <v>8</v>
      </c>
      <c r="P356" t="s">
        <v>2585</v>
      </c>
      <c r="Q356" t="s">
        <v>2585</v>
      </c>
      <c r="R356" t="s">
        <v>171</v>
      </c>
      <c r="S356" t="s">
        <v>376</v>
      </c>
      <c r="T356" t="s">
        <v>377</v>
      </c>
      <c r="U356" t="s">
        <v>12</v>
      </c>
      <c r="V356" t="s">
        <v>13</v>
      </c>
      <c r="W356" t="s">
        <v>378</v>
      </c>
      <c r="X356" t="s">
        <v>379</v>
      </c>
      <c r="Y356" t="s">
        <v>380</v>
      </c>
      <c r="Z356" t="s">
        <v>17</v>
      </c>
      <c r="AA356" t="s">
        <v>381</v>
      </c>
      <c r="AB356" t="s">
        <v>144</v>
      </c>
      <c r="AC356" t="s">
        <v>145</v>
      </c>
      <c r="AD356" t="s">
        <v>172</v>
      </c>
      <c r="AE356" t="s">
        <v>22</v>
      </c>
      <c r="AF356" t="s">
        <v>173</v>
      </c>
      <c r="AG356" t="s">
        <v>174</v>
      </c>
      <c r="AH356" t="s">
        <v>25</v>
      </c>
      <c r="AI356" t="s">
        <v>26</v>
      </c>
      <c r="AJ356" t="s">
        <v>27</v>
      </c>
      <c r="AK356" t="s">
        <v>28</v>
      </c>
      <c r="AL356" s="3">
        <v>309619085</v>
      </c>
      <c r="AM356" s="3">
        <v>0</v>
      </c>
      <c r="AN356" s="3">
        <v>0</v>
      </c>
      <c r="AO356" s="3">
        <v>309619085</v>
      </c>
      <c r="AP356" s="3">
        <v>309619085</v>
      </c>
      <c r="AQ356" s="3">
        <v>0</v>
      </c>
      <c r="AR356" t="s">
        <v>2586</v>
      </c>
      <c r="AS356" t="s">
        <v>1</v>
      </c>
      <c r="AT356" t="s">
        <v>2587</v>
      </c>
      <c r="AU356" t="s">
        <v>1</v>
      </c>
      <c r="AV356" s="2">
        <v>45679</v>
      </c>
      <c r="AW356" t="s">
        <v>17</v>
      </c>
    </row>
    <row r="357" spans="1:49" hidden="1" x14ac:dyDescent="0.2">
      <c r="A357" t="s">
        <v>0</v>
      </c>
      <c r="B357" t="s">
        <v>1</v>
      </c>
      <c r="C357" s="2">
        <v>45658</v>
      </c>
      <c r="D357" s="2">
        <v>45747</v>
      </c>
      <c r="E357" t="s">
        <v>2</v>
      </c>
      <c r="F357" s="2">
        <v>45679</v>
      </c>
      <c r="G357" t="s">
        <v>121</v>
      </c>
      <c r="H357" t="s">
        <v>140</v>
      </c>
      <c r="I357" t="s">
        <v>169</v>
      </c>
      <c r="K357" s="2">
        <v>45658</v>
      </c>
      <c r="L357" s="2">
        <v>46022</v>
      </c>
      <c r="M357" t="s">
        <v>6</v>
      </c>
      <c r="N357" t="s">
        <v>7</v>
      </c>
      <c r="O357" t="s">
        <v>8</v>
      </c>
      <c r="P357" t="s">
        <v>2588</v>
      </c>
      <c r="Q357" t="s">
        <v>2588</v>
      </c>
      <c r="R357" t="s">
        <v>171</v>
      </c>
      <c r="S357" t="s">
        <v>376</v>
      </c>
      <c r="T357" t="s">
        <v>377</v>
      </c>
      <c r="U357" t="s">
        <v>12</v>
      </c>
      <c r="V357" t="s">
        <v>13</v>
      </c>
      <c r="W357" t="s">
        <v>378</v>
      </c>
      <c r="X357" t="s">
        <v>379</v>
      </c>
      <c r="Y357" t="s">
        <v>380</v>
      </c>
      <c r="Z357" t="s">
        <v>17</v>
      </c>
      <c r="AA357" t="s">
        <v>381</v>
      </c>
      <c r="AB357" t="s">
        <v>144</v>
      </c>
      <c r="AC357" t="s">
        <v>145</v>
      </c>
      <c r="AD357" t="s">
        <v>172</v>
      </c>
      <c r="AE357" t="s">
        <v>22</v>
      </c>
      <c r="AF357" t="s">
        <v>173</v>
      </c>
      <c r="AG357" t="s">
        <v>174</v>
      </c>
      <c r="AH357" t="s">
        <v>25</v>
      </c>
      <c r="AI357" t="s">
        <v>26</v>
      </c>
      <c r="AJ357" t="s">
        <v>27</v>
      </c>
      <c r="AK357" t="s">
        <v>28</v>
      </c>
      <c r="AL357" s="3">
        <v>69543726</v>
      </c>
      <c r="AM357" s="3">
        <v>0</v>
      </c>
      <c r="AN357" s="3">
        <v>0</v>
      </c>
      <c r="AO357" s="3">
        <v>69543726</v>
      </c>
      <c r="AP357" s="3">
        <v>69543726</v>
      </c>
      <c r="AQ357" s="3">
        <v>0</v>
      </c>
      <c r="AR357" t="s">
        <v>2589</v>
      </c>
      <c r="AS357" t="s">
        <v>1</v>
      </c>
      <c r="AT357" t="s">
        <v>2590</v>
      </c>
      <c r="AU357" t="s">
        <v>1</v>
      </c>
      <c r="AV357" s="2">
        <v>45679</v>
      </c>
      <c r="AW357" t="s">
        <v>17</v>
      </c>
    </row>
    <row r="358" spans="1:49" hidden="1" x14ac:dyDescent="0.2">
      <c r="A358" t="s">
        <v>0</v>
      </c>
      <c r="B358" t="s">
        <v>1</v>
      </c>
      <c r="C358" s="2">
        <v>45658</v>
      </c>
      <c r="D358" s="2">
        <v>45747</v>
      </c>
      <c r="E358" t="s">
        <v>2</v>
      </c>
      <c r="F358" s="2">
        <v>45679</v>
      </c>
      <c r="G358" t="s">
        <v>323</v>
      </c>
      <c r="H358" t="s">
        <v>1147</v>
      </c>
      <c r="I358" t="s">
        <v>2591</v>
      </c>
      <c r="K358" s="2">
        <v>45658</v>
      </c>
      <c r="L358" s="2">
        <v>46022</v>
      </c>
      <c r="M358" t="s">
        <v>6</v>
      </c>
      <c r="N358" t="s">
        <v>7</v>
      </c>
      <c r="O358" t="s">
        <v>8</v>
      </c>
      <c r="P358" t="s">
        <v>2592</v>
      </c>
      <c r="Q358" t="s">
        <v>2592</v>
      </c>
      <c r="R358" t="s">
        <v>2593</v>
      </c>
      <c r="S358" t="s">
        <v>376</v>
      </c>
      <c r="T358" t="s">
        <v>377</v>
      </c>
      <c r="U358" t="s">
        <v>12</v>
      </c>
      <c r="V358" t="s">
        <v>13</v>
      </c>
      <c r="W358" t="s">
        <v>378</v>
      </c>
      <c r="X358" t="s">
        <v>379</v>
      </c>
      <c r="Y358" t="s">
        <v>380</v>
      </c>
      <c r="Z358" t="s">
        <v>17</v>
      </c>
      <c r="AA358" t="s">
        <v>381</v>
      </c>
      <c r="AB358" t="s">
        <v>1151</v>
      </c>
      <c r="AC358" t="s">
        <v>1152</v>
      </c>
      <c r="AD358" t="s">
        <v>2594</v>
      </c>
      <c r="AE358" t="s">
        <v>22</v>
      </c>
      <c r="AF358" t="s">
        <v>2595</v>
      </c>
      <c r="AG358" t="s">
        <v>2596</v>
      </c>
      <c r="AH358" t="s">
        <v>25</v>
      </c>
      <c r="AI358" t="s">
        <v>26</v>
      </c>
      <c r="AJ358" t="s">
        <v>27</v>
      </c>
      <c r="AK358" t="s">
        <v>28</v>
      </c>
      <c r="AL358" s="3">
        <v>639982160</v>
      </c>
      <c r="AM358" s="3">
        <v>0</v>
      </c>
      <c r="AN358" s="3">
        <v>0</v>
      </c>
      <c r="AO358" s="3">
        <v>639982160</v>
      </c>
      <c r="AP358" s="3">
        <v>28028416</v>
      </c>
      <c r="AQ358" s="3">
        <v>611953744</v>
      </c>
      <c r="AR358" t="s">
        <v>2597</v>
      </c>
      <c r="AS358" t="s">
        <v>1</v>
      </c>
      <c r="AT358" t="s">
        <v>2598</v>
      </c>
      <c r="AU358" t="s">
        <v>1</v>
      </c>
      <c r="AV358" s="2">
        <v>45679</v>
      </c>
      <c r="AW358" t="s">
        <v>17</v>
      </c>
    </row>
    <row r="359" spans="1:49" hidden="1" x14ac:dyDescent="0.2">
      <c r="A359" t="s">
        <v>0</v>
      </c>
      <c r="B359" t="s">
        <v>1</v>
      </c>
      <c r="C359" s="2">
        <v>45658</v>
      </c>
      <c r="D359" s="2">
        <v>45747</v>
      </c>
      <c r="E359" t="s">
        <v>2</v>
      </c>
      <c r="F359" s="2">
        <v>45679</v>
      </c>
      <c r="G359" t="s">
        <v>561</v>
      </c>
      <c r="H359" t="s">
        <v>960</v>
      </c>
      <c r="I359" t="s">
        <v>2599</v>
      </c>
      <c r="K359" s="2">
        <v>45658</v>
      </c>
      <c r="L359" s="2">
        <v>46022</v>
      </c>
      <c r="M359" t="s">
        <v>6</v>
      </c>
      <c r="N359" t="s">
        <v>7</v>
      </c>
      <c r="O359" t="s">
        <v>8</v>
      </c>
      <c r="P359" t="s">
        <v>2600</v>
      </c>
      <c r="Q359" t="s">
        <v>2600</v>
      </c>
      <c r="R359" t="s">
        <v>2601</v>
      </c>
      <c r="S359" t="s">
        <v>376</v>
      </c>
      <c r="T359" t="s">
        <v>377</v>
      </c>
      <c r="U359" t="s">
        <v>12</v>
      </c>
      <c r="V359" t="s">
        <v>13</v>
      </c>
      <c r="W359" t="s">
        <v>378</v>
      </c>
      <c r="X359" t="s">
        <v>379</v>
      </c>
      <c r="Y359" t="s">
        <v>380</v>
      </c>
      <c r="Z359" t="s">
        <v>17</v>
      </c>
      <c r="AA359" t="s">
        <v>381</v>
      </c>
      <c r="AB359" t="s">
        <v>144</v>
      </c>
      <c r="AC359" t="s">
        <v>145</v>
      </c>
      <c r="AD359" t="s">
        <v>2602</v>
      </c>
      <c r="AE359" t="s">
        <v>22</v>
      </c>
      <c r="AF359" t="s">
        <v>2603</v>
      </c>
      <c r="AG359" t="s">
        <v>2604</v>
      </c>
      <c r="AH359" t="s">
        <v>25</v>
      </c>
      <c r="AI359" t="s">
        <v>26</v>
      </c>
      <c r="AJ359" t="s">
        <v>27</v>
      </c>
      <c r="AK359" t="s">
        <v>28</v>
      </c>
      <c r="AL359" s="3">
        <v>3138376425</v>
      </c>
      <c r="AM359" s="3">
        <v>0</v>
      </c>
      <c r="AN359" s="3">
        <v>0</v>
      </c>
      <c r="AO359" s="3">
        <v>3138376425</v>
      </c>
      <c r="AP359" s="3">
        <v>0</v>
      </c>
      <c r="AQ359" s="3">
        <v>3138376425</v>
      </c>
      <c r="AR359" t="s">
        <v>2605</v>
      </c>
      <c r="AS359" t="s">
        <v>1</v>
      </c>
      <c r="AT359" t="s">
        <v>2606</v>
      </c>
      <c r="AU359" t="s">
        <v>1</v>
      </c>
      <c r="AV359" s="2">
        <v>45679</v>
      </c>
      <c r="AW359" t="s">
        <v>17</v>
      </c>
    </row>
    <row r="360" spans="1:49" hidden="1" x14ac:dyDescent="0.2">
      <c r="A360" t="s">
        <v>0</v>
      </c>
      <c r="B360" t="s">
        <v>1</v>
      </c>
      <c r="C360" s="2">
        <v>45658</v>
      </c>
      <c r="D360" s="2">
        <v>45747</v>
      </c>
      <c r="E360" t="s">
        <v>2</v>
      </c>
      <c r="F360" s="2">
        <v>45679</v>
      </c>
      <c r="G360" t="s">
        <v>121</v>
      </c>
      <c r="H360" t="s">
        <v>140</v>
      </c>
      <c r="I360" t="s">
        <v>2607</v>
      </c>
      <c r="K360" s="2">
        <v>45658</v>
      </c>
      <c r="L360" s="2">
        <v>46022</v>
      </c>
      <c r="M360" t="s">
        <v>6</v>
      </c>
      <c r="N360" t="s">
        <v>7</v>
      </c>
      <c r="O360" t="s">
        <v>8</v>
      </c>
      <c r="P360" t="s">
        <v>2608</v>
      </c>
      <c r="Q360" t="s">
        <v>2608</v>
      </c>
      <c r="R360" t="s">
        <v>2609</v>
      </c>
      <c r="S360" t="s">
        <v>376</v>
      </c>
      <c r="T360" t="s">
        <v>377</v>
      </c>
      <c r="U360" t="s">
        <v>12</v>
      </c>
      <c r="V360" t="s">
        <v>13</v>
      </c>
      <c r="W360" t="s">
        <v>378</v>
      </c>
      <c r="X360" t="s">
        <v>379</v>
      </c>
      <c r="Y360" t="s">
        <v>380</v>
      </c>
      <c r="Z360" t="s">
        <v>17</v>
      </c>
      <c r="AA360" t="s">
        <v>381</v>
      </c>
      <c r="AB360" t="s">
        <v>103</v>
      </c>
      <c r="AC360" t="s">
        <v>382</v>
      </c>
      <c r="AD360" t="s">
        <v>2610</v>
      </c>
      <c r="AE360" t="s">
        <v>39</v>
      </c>
      <c r="AF360" t="s">
        <v>2611</v>
      </c>
      <c r="AG360" t="s">
        <v>2612</v>
      </c>
      <c r="AH360" t="s">
        <v>25</v>
      </c>
      <c r="AI360" t="s">
        <v>26</v>
      </c>
      <c r="AJ360" t="s">
        <v>27</v>
      </c>
      <c r="AK360" t="s">
        <v>28</v>
      </c>
      <c r="AL360" s="3">
        <v>8400000</v>
      </c>
      <c r="AM360" s="3">
        <v>0</v>
      </c>
      <c r="AN360" s="3">
        <v>0</v>
      </c>
      <c r="AO360" s="3">
        <v>8400000</v>
      </c>
      <c r="AP360" s="3">
        <v>8400000</v>
      </c>
      <c r="AQ360" s="3">
        <v>0</v>
      </c>
      <c r="AR360" t="s">
        <v>2613</v>
      </c>
      <c r="AS360" t="s">
        <v>1</v>
      </c>
      <c r="AT360" t="s">
        <v>2614</v>
      </c>
      <c r="AU360" t="s">
        <v>1</v>
      </c>
      <c r="AV360" s="2">
        <v>45679</v>
      </c>
      <c r="AW360" t="s">
        <v>17</v>
      </c>
    </row>
    <row r="361" spans="1:49" hidden="1" x14ac:dyDescent="0.2">
      <c r="A361" t="s">
        <v>0</v>
      </c>
      <c r="B361" t="s">
        <v>1</v>
      </c>
      <c r="C361" s="2">
        <v>45658</v>
      </c>
      <c r="D361" s="2">
        <v>45747</v>
      </c>
      <c r="E361" t="s">
        <v>2</v>
      </c>
      <c r="F361" s="2">
        <v>45679</v>
      </c>
      <c r="G361" t="s">
        <v>121</v>
      </c>
      <c r="H361" t="s">
        <v>140</v>
      </c>
      <c r="I361" t="s">
        <v>2615</v>
      </c>
      <c r="K361" s="2">
        <v>45658</v>
      </c>
      <c r="L361" s="2">
        <v>46022</v>
      </c>
      <c r="M361" t="s">
        <v>6</v>
      </c>
      <c r="N361" t="s">
        <v>7</v>
      </c>
      <c r="O361" t="s">
        <v>8</v>
      </c>
      <c r="P361" t="s">
        <v>2616</v>
      </c>
      <c r="Q361" t="s">
        <v>2616</v>
      </c>
      <c r="R361" t="s">
        <v>2617</v>
      </c>
      <c r="S361" t="s">
        <v>376</v>
      </c>
      <c r="T361" t="s">
        <v>377</v>
      </c>
      <c r="U361" t="s">
        <v>12</v>
      </c>
      <c r="V361" t="s">
        <v>13</v>
      </c>
      <c r="W361" t="s">
        <v>378</v>
      </c>
      <c r="X361" t="s">
        <v>379</v>
      </c>
      <c r="Y361" t="s">
        <v>380</v>
      </c>
      <c r="Z361" t="s">
        <v>17</v>
      </c>
      <c r="AA361" t="s">
        <v>381</v>
      </c>
      <c r="AB361" t="s">
        <v>103</v>
      </c>
      <c r="AC361" t="s">
        <v>382</v>
      </c>
      <c r="AD361" t="s">
        <v>2618</v>
      </c>
      <c r="AE361" t="s">
        <v>39</v>
      </c>
      <c r="AF361" t="s">
        <v>2619</v>
      </c>
      <c r="AG361" t="s">
        <v>2620</v>
      </c>
      <c r="AH361" t="s">
        <v>25</v>
      </c>
      <c r="AI361" t="s">
        <v>26</v>
      </c>
      <c r="AJ361" t="s">
        <v>27</v>
      </c>
      <c r="AK361" t="s">
        <v>28</v>
      </c>
      <c r="AL361" s="3">
        <v>7833334</v>
      </c>
      <c r="AM361" s="3">
        <v>0</v>
      </c>
      <c r="AN361" s="3">
        <v>0</v>
      </c>
      <c r="AO361" s="3">
        <v>7833334</v>
      </c>
      <c r="AP361" s="3">
        <v>7833333</v>
      </c>
      <c r="AQ361" s="3">
        <v>1</v>
      </c>
      <c r="AR361" t="s">
        <v>2621</v>
      </c>
      <c r="AS361" t="s">
        <v>1</v>
      </c>
      <c r="AT361" t="s">
        <v>2622</v>
      </c>
      <c r="AU361" t="s">
        <v>1</v>
      </c>
      <c r="AV361" s="2">
        <v>45679</v>
      </c>
      <c r="AW361" t="s">
        <v>17</v>
      </c>
    </row>
    <row r="362" spans="1:49" hidden="1" x14ac:dyDescent="0.2">
      <c r="A362" t="s">
        <v>0</v>
      </c>
      <c r="B362" t="s">
        <v>1</v>
      </c>
      <c r="C362" s="2">
        <v>45658</v>
      </c>
      <c r="D362" s="2">
        <v>45747</v>
      </c>
      <c r="E362" t="s">
        <v>2</v>
      </c>
      <c r="F362" s="2">
        <v>45679</v>
      </c>
      <c r="G362" t="s">
        <v>121</v>
      </c>
      <c r="H362" t="s">
        <v>140</v>
      </c>
      <c r="I362" t="s">
        <v>2623</v>
      </c>
      <c r="K362" s="2">
        <v>45658</v>
      </c>
      <c r="L362" s="2">
        <v>46022</v>
      </c>
      <c r="M362" t="s">
        <v>6</v>
      </c>
      <c r="N362" t="s">
        <v>7</v>
      </c>
      <c r="O362" t="s">
        <v>8</v>
      </c>
      <c r="P362" t="s">
        <v>2624</v>
      </c>
      <c r="Q362" t="s">
        <v>2624</v>
      </c>
      <c r="R362" t="s">
        <v>2625</v>
      </c>
      <c r="S362" t="s">
        <v>376</v>
      </c>
      <c r="T362" t="s">
        <v>377</v>
      </c>
      <c r="U362" t="s">
        <v>12</v>
      </c>
      <c r="V362" t="s">
        <v>13</v>
      </c>
      <c r="W362" t="s">
        <v>378</v>
      </c>
      <c r="X362" t="s">
        <v>379</v>
      </c>
      <c r="Y362" t="s">
        <v>380</v>
      </c>
      <c r="Z362" t="s">
        <v>17</v>
      </c>
      <c r="AA362" t="s">
        <v>381</v>
      </c>
      <c r="AB362" t="s">
        <v>103</v>
      </c>
      <c r="AC362" t="s">
        <v>382</v>
      </c>
      <c r="AD362" t="s">
        <v>2626</v>
      </c>
      <c r="AE362" t="s">
        <v>39</v>
      </c>
      <c r="AF362" t="s">
        <v>2627</v>
      </c>
      <c r="AG362" t="s">
        <v>2628</v>
      </c>
      <c r="AH362" t="s">
        <v>25</v>
      </c>
      <c r="AI362" t="s">
        <v>26</v>
      </c>
      <c r="AJ362" t="s">
        <v>27</v>
      </c>
      <c r="AK362" t="s">
        <v>28</v>
      </c>
      <c r="AL362" s="3">
        <v>7233333</v>
      </c>
      <c r="AM362" s="3">
        <v>0</v>
      </c>
      <c r="AN362" s="3">
        <v>0</v>
      </c>
      <c r="AO362" s="3">
        <v>7233333</v>
      </c>
      <c r="AP362" s="3">
        <v>3033333</v>
      </c>
      <c r="AQ362" s="3">
        <v>4200000</v>
      </c>
      <c r="AR362" t="s">
        <v>2629</v>
      </c>
      <c r="AS362" t="s">
        <v>1</v>
      </c>
      <c r="AT362" t="s">
        <v>2630</v>
      </c>
      <c r="AU362" t="s">
        <v>1</v>
      </c>
      <c r="AV362" s="2">
        <v>45679</v>
      </c>
      <c r="AW362" t="s">
        <v>17</v>
      </c>
    </row>
    <row r="363" spans="1:49" hidden="1" x14ac:dyDescent="0.2">
      <c r="A363" t="s">
        <v>0</v>
      </c>
      <c r="B363" t="s">
        <v>1</v>
      </c>
      <c r="C363" s="2">
        <v>45658</v>
      </c>
      <c r="D363" s="2">
        <v>45747</v>
      </c>
      <c r="E363" t="s">
        <v>2</v>
      </c>
      <c r="F363" s="2">
        <v>45679</v>
      </c>
      <c r="G363" t="s">
        <v>19</v>
      </c>
      <c r="H363" t="s">
        <v>648</v>
      </c>
      <c r="I363" t="s">
        <v>2631</v>
      </c>
      <c r="K363" s="2">
        <v>45658</v>
      </c>
      <c r="L363" s="2">
        <v>46022</v>
      </c>
      <c r="M363" t="s">
        <v>6</v>
      </c>
      <c r="N363" t="s">
        <v>7</v>
      </c>
      <c r="O363" t="s">
        <v>8</v>
      </c>
      <c r="P363" t="s">
        <v>2632</v>
      </c>
      <c r="Q363" t="s">
        <v>2632</v>
      </c>
      <c r="R363" t="s">
        <v>2633</v>
      </c>
      <c r="S363" t="s">
        <v>376</v>
      </c>
      <c r="T363" t="s">
        <v>377</v>
      </c>
      <c r="U363" t="s">
        <v>12</v>
      </c>
      <c r="V363" t="s">
        <v>13</v>
      </c>
      <c r="W363" t="s">
        <v>378</v>
      </c>
      <c r="X363" t="s">
        <v>379</v>
      </c>
      <c r="Y363" t="s">
        <v>380</v>
      </c>
      <c r="Z363" t="s">
        <v>17</v>
      </c>
      <c r="AA363" t="s">
        <v>381</v>
      </c>
      <c r="AB363" t="s">
        <v>103</v>
      </c>
      <c r="AC363" t="s">
        <v>382</v>
      </c>
      <c r="AD363" t="s">
        <v>2634</v>
      </c>
      <c r="AE363" t="s">
        <v>22</v>
      </c>
      <c r="AF363" t="s">
        <v>2635</v>
      </c>
      <c r="AG363" t="s">
        <v>2636</v>
      </c>
      <c r="AH363" t="s">
        <v>25</v>
      </c>
      <c r="AI363" t="s">
        <v>26</v>
      </c>
      <c r="AJ363" t="s">
        <v>27</v>
      </c>
      <c r="AK363" t="s">
        <v>28</v>
      </c>
      <c r="AL363" s="3">
        <v>4200000</v>
      </c>
      <c r="AM363" s="3">
        <v>0</v>
      </c>
      <c r="AN363" s="3">
        <v>0</v>
      </c>
      <c r="AO363" s="3">
        <v>4200000</v>
      </c>
      <c r="AP363" s="3">
        <v>0</v>
      </c>
      <c r="AQ363" s="3">
        <v>4200000</v>
      </c>
      <c r="AR363" t="s">
        <v>2637</v>
      </c>
      <c r="AS363" t="s">
        <v>1</v>
      </c>
      <c r="AT363" t="s">
        <v>2638</v>
      </c>
      <c r="AU363" t="s">
        <v>1</v>
      </c>
      <c r="AV363" s="2">
        <v>45679</v>
      </c>
      <c r="AW363" t="s">
        <v>17</v>
      </c>
    </row>
    <row r="364" spans="1:49" hidden="1" x14ac:dyDescent="0.2">
      <c r="A364" t="s">
        <v>0</v>
      </c>
      <c r="B364" t="s">
        <v>1</v>
      </c>
      <c r="C364" s="2">
        <v>45658</v>
      </c>
      <c r="D364" s="2">
        <v>45747</v>
      </c>
      <c r="E364" t="s">
        <v>2</v>
      </c>
      <c r="F364" s="2">
        <v>45679</v>
      </c>
      <c r="G364" t="s">
        <v>3</v>
      </c>
      <c r="H364" t="s">
        <v>4</v>
      </c>
      <c r="I364" t="s">
        <v>180</v>
      </c>
      <c r="K364" s="2">
        <v>45658</v>
      </c>
      <c r="L364" s="2">
        <v>46022</v>
      </c>
      <c r="M364" t="s">
        <v>6</v>
      </c>
      <c r="N364" t="s">
        <v>7</v>
      </c>
      <c r="O364" t="s">
        <v>8</v>
      </c>
      <c r="P364" t="s">
        <v>2639</v>
      </c>
      <c r="Q364" t="s">
        <v>2639</v>
      </c>
      <c r="R364" t="s">
        <v>182</v>
      </c>
      <c r="S364" t="s">
        <v>376</v>
      </c>
      <c r="T364" t="s">
        <v>377</v>
      </c>
      <c r="U364" t="s">
        <v>12</v>
      </c>
      <c r="V364" t="s">
        <v>13</v>
      </c>
      <c r="W364" t="s">
        <v>378</v>
      </c>
      <c r="X364" t="s">
        <v>379</v>
      </c>
      <c r="Y364" t="s">
        <v>380</v>
      </c>
      <c r="Z364" t="s">
        <v>17</v>
      </c>
      <c r="AA364" t="s">
        <v>381</v>
      </c>
      <c r="AB364" t="s">
        <v>19</v>
      </c>
      <c r="AC364" t="s">
        <v>20</v>
      </c>
      <c r="AD364" t="s">
        <v>183</v>
      </c>
      <c r="AE364" t="s">
        <v>22</v>
      </c>
      <c r="AF364" t="s">
        <v>184</v>
      </c>
      <c r="AG364" t="s">
        <v>185</v>
      </c>
      <c r="AH364" t="s">
        <v>25</v>
      </c>
      <c r="AI364" t="s">
        <v>26</v>
      </c>
      <c r="AJ364" t="s">
        <v>27</v>
      </c>
      <c r="AK364" t="s">
        <v>28</v>
      </c>
      <c r="AL364" s="3">
        <v>34947822</v>
      </c>
      <c r="AM364" s="3">
        <v>0</v>
      </c>
      <c r="AN364" s="3">
        <v>0</v>
      </c>
      <c r="AO364" s="3">
        <v>34947822</v>
      </c>
      <c r="AP364" s="3">
        <v>34947822</v>
      </c>
      <c r="AQ364" s="3">
        <v>0</v>
      </c>
      <c r="AR364" t="s">
        <v>2640</v>
      </c>
      <c r="AS364" t="s">
        <v>1</v>
      </c>
      <c r="AT364" t="s">
        <v>2641</v>
      </c>
      <c r="AU364" t="s">
        <v>1</v>
      </c>
      <c r="AV364" s="2">
        <v>45679</v>
      </c>
      <c r="AW364" t="s">
        <v>17</v>
      </c>
    </row>
    <row r="365" spans="1:49" hidden="1" x14ac:dyDescent="0.2">
      <c r="A365" t="s">
        <v>0</v>
      </c>
      <c r="B365" t="s">
        <v>1</v>
      </c>
      <c r="C365" s="2">
        <v>45658</v>
      </c>
      <c r="D365" s="2">
        <v>45747</v>
      </c>
      <c r="E365" t="s">
        <v>2</v>
      </c>
      <c r="F365" s="2">
        <v>45679</v>
      </c>
      <c r="G365" t="s">
        <v>3</v>
      </c>
      <c r="H365" t="s">
        <v>4</v>
      </c>
      <c r="I365" t="s">
        <v>180</v>
      </c>
      <c r="K365" s="2">
        <v>45658</v>
      </c>
      <c r="L365" s="2">
        <v>46022</v>
      </c>
      <c r="M365" t="s">
        <v>6</v>
      </c>
      <c r="N365" t="s">
        <v>7</v>
      </c>
      <c r="O365" t="s">
        <v>8</v>
      </c>
      <c r="P365" t="s">
        <v>6</v>
      </c>
      <c r="Q365" t="s">
        <v>6</v>
      </c>
      <c r="R365" t="s">
        <v>182</v>
      </c>
      <c r="S365" t="s">
        <v>376</v>
      </c>
      <c r="T365" t="s">
        <v>377</v>
      </c>
      <c r="U365" t="s">
        <v>12</v>
      </c>
      <c r="V365" t="s">
        <v>13</v>
      </c>
      <c r="W365" t="s">
        <v>378</v>
      </c>
      <c r="X365" t="s">
        <v>379</v>
      </c>
      <c r="Y365" t="s">
        <v>380</v>
      </c>
      <c r="Z365" t="s">
        <v>17</v>
      </c>
      <c r="AA365" t="s">
        <v>381</v>
      </c>
      <c r="AB365" t="s">
        <v>19</v>
      </c>
      <c r="AC365" t="s">
        <v>20</v>
      </c>
      <c r="AD365" t="s">
        <v>183</v>
      </c>
      <c r="AE365" t="s">
        <v>22</v>
      </c>
      <c r="AF365" t="s">
        <v>184</v>
      </c>
      <c r="AG365" t="s">
        <v>185</v>
      </c>
      <c r="AH365" t="s">
        <v>25</v>
      </c>
      <c r="AI365" t="s">
        <v>26</v>
      </c>
      <c r="AJ365" t="s">
        <v>27</v>
      </c>
      <c r="AK365" t="s">
        <v>28</v>
      </c>
      <c r="AL365" s="3">
        <v>154412</v>
      </c>
      <c r="AM365" s="3">
        <v>0</v>
      </c>
      <c r="AN365" s="3">
        <v>0</v>
      </c>
      <c r="AO365" s="3">
        <v>154412</v>
      </c>
      <c r="AP365" s="3">
        <v>154412</v>
      </c>
      <c r="AQ365" s="3">
        <v>0</v>
      </c>
      <c r="AR365" t="s">
        <v>2642</v>
      </c>
      <c r="AS365" t="s">
        <v>1</v>
      </c>
      <c r="AT365" t="s">
        <v>2643</v>
      </c>
      <c r="AU365" t="s">
        <v>1</v>
      </c>
      <c r="AV365" s="2">
        <v>45679</v>
      </c>
      <c r="AW365" t="s">
        <v>17</v>
      </c>
    </row>
    <row r="366" spans="1:49" hidden="1" x14ac:dyDescent="0.2">
      <c r="A366" t="s">
        <v>0</v>
      </c>
      <c r="B366" t="s">
        <v>1</v>
      </c>
      <c r="C366" s="2">
        <v>45658</v>
      </c>
      <c r="D366" s="2">
        <v>45747</v>
      </c>
      <c r="E366" t="s">
        <v>2</v>
      </c>
      <c r="F366" s="2">
        <v>45679</v>
      </c>
      <c r="G366" t="s">
        <v>3</v>
      </c>
      <c r="H366" t="s">
        <v>4</v>
      </c>
      <c r="I366" t="s">
        <v>180</v>
      </c>
      <c r="K366" s="2">
        <v>45658</v>
      </c>
      <c r="L366" s="2">
        <v>46022</v>
      </c>
      <c r="M366" t="s">
        <v>6</v>
      </c>
      <c r="N366" t="s">
        <v>7</v>
      </c>
      <c r="O366" t="s">
        <v>8</v>
      </c>
      <c r="P366" t="s">
        <v>2644</v>
      </c>
      <c r="Q366" t="s">
        <v>2644</v>
      </c>
      <c r="R366" t="s">
        <v>182</v>
      </c>
      <c r="S366" t="s">
        <v>376</v>
      </c>
      <c r="T366" t="s">
        <v>377</v>
      </c>
      <c r="U366" t="s">
        <v>12</v>
      </c>
      <c r="V366" t="s">
        <v>13</v>
      </c>
      <c r="W366" t="s">
        <v>378</v>
      </c>
      <c r="X366" t="s">
        <v>379</v>
      </c>
      <c r="Y366" t="s">
        <v>380</v>
      </c>
      <c r="Z366" t="s">
        <v>17</v>
      </c>
      <c r="AA366" t="s">
        <v>381</v>
      </c>
      <c r="AB366" t="s">
        <v>19</v>
      </c>
      <c r="AC366" t="s">
        <v>20</v>
      </c>
      <c r="AD366" t="s">
        <v>183</v>
      </c>
      <c r="AE366" t="s">
        <v>22</v>
      </c>
      <c r="AF366" t="s">
        <v>184</v>
      </c>
      <c r="AG366" t="s">
        <v>185</v>
      </c>
      <c r="AH366" t="s">
        <v>25</v>
      </c>
      <c r="AI366" t="s">
        <v>26</v>
      </c>
      <c r="AJ366" t="s">
        <v>27</v>
      </c>
      <c r="AK366" t="s">
        <v>28</v>
      </c>
      <c r="AL366" s="3">
        <v>1936980</v>
      </c>
      <c r="AM366" s="3">
        <v>0</v>
      </c>
      <c r="AN366" s="3">
        <v>0</v>
      </c>
      <c r="AO366" s="3">
        <v>1936980</v>
      </c>
      <c r="AP366" s="3">
        <v>1936980</v>
      </c>
      <c r="AQ366" s="3">
        <v>0</v>
      </c>
      <c r="AR366" t="s">
        <v>2645</v>
      </c>
      <c r="AS366" t="s">
        <v>1</v>
      </c>
      <c r="AT366" t="s">
        <v>2646</v>
      </c>
      <c r="AU366" t="s">
        <v>1</v>
      </c>
      <c r="AV366" s="2">
        <v>45679</v>
      </c>
      <c r="AW366" t="s">
        <v>17</v>
      </c>
    </row>
    <row r="367" spans="1:49" hidden="1" x14ac:dyDescent="0.2">
      <c r="A367" t="s">
        <v>0</v>
      </c>
      <c r="B367" t="s">
        <v>1</v>
      </c>
      <c r="C367" s="2">
        <v>45658</v>
      </c>
      <c r="D367" s="2">
        <v>45747</v>
      </c>
      <c r="E367" t="s">
        <v>2</v>
      </c>
      <c r="F367" s="2">
        <v>45679</v>
      </c>
      <c r="G367" t="s">
        <v>3</v>
      </c>
      <c r="H367" t="s">
        <v>4</v>
      </c>
      <c r="I367" t="s">
        <v>180</v>
      </c>
      <c r="K367" s="2">
        <v>45658</v>
      </c>
      <c r="L367" s="2">
        <v>46022</v>
      </c>
      <c r="M367" t="s">
        <v>6</v>
      </c>
      <c r="N367" t="s">
        <v>7</v>
      </c>
      <c r="O367" t="s">
        <v>8</v>
      </c>
      <c r="P367" t="s">
        <v>2647</v>
      </c>
      <c r="Q367" t="s">
        <v>2647</v>
      </c>
      <c r="R367" t="s">
        <v>182</v>
      </c>
      <c r="S367" t="s">
        <v>376</v>
      </c>
      <c r="T367" t="s">
        <v>377</v>
      </c>
      <c r="U367" t="s">
        <v>12</v>
      </c>
      <c r="V367" t="s">
        <v>13</v>
      </c>
      <c r="W367" t="s">
        <v>378</v>
      </c>
      <c r="X367" t="s">
        <v>379</v>
      </c>
      <c r="Y367" t="s">
        <v>380</v>
      </c>
      <c r="Z367" t="s">
        <v>17</v>
      </c>
      <c r="AA367" t="s">
        <v>381</v>
      </c>
      <c r="AB367" t="s">
        <v>19</v>
      </c>
      <c r="AC367" t="s">
        <v>20</v>
      </c>
      <c r="AD367" t="s">
        <v>183</v>
      </c>
      <c r="AE367" t="s">
        <v>22</v>
      </c>
      <c r="AF367" t="s">
        <v>184</v>
      </c>
      <c r="AG367" t="s">
        <v>185</v>
      </c>
      <c r="AH367" t="s">
        <v>25</v>
      </c>
      <c r="AI367" t="s">
        <v>26</v>
      </c>
      <c r="AJ367" t="s">
        <v>27</v>
      </c>
      <c r="AK367" t="s">
        <v>28</v>
      </c>
      <c r="AL367" s="3">
        <v>80598188</v>
      </c>
      <c r="AM367" s="3">
        <v>0</v>
      </c>
      <c r="AN367" s="3">
        <v>0</v>
      </c>
      <c r="AO367" s="3">
        <v>80598188</v>
      </c>
      <c r="AP367" s="3">
        <v>80598188</v>
      </c>
      <c r="AQ367" s="3">
        <v>0</v>
      </c>
      <c r="AR367" t="s">
        <v>2648</v>
      </c>
      <c r="AS367" t="s">
        <v>1</v>
      </c>
      <c r="AT367" t="s">
        <v>2649</v>
      </c>
      <c r="AU367" t="s">
        <v>1</v>
      </c>
      <c r="AV367" s="2">
        <v>45679</v>
      </c>
      <c r="AW367" t="s">
        <v>17</v>
      </c>
    </row>
    <row r="368" spans="1:49" hidden="1" x14ac:dyDescent="0.2">
      <c r="A368" t="s">
        <v>0</v>
      </c>
      <c r="B368" t="s">
        <v>1</v>
      </c>
      <c r="C368" s="2">
        <v>45658</v>
      </c>
      <c r="D368" s="2">
        <v>45747</v>
      </c>
      <c r="E368" t="s">
        <v>2</v>
      </c>
      <c r="F368" s="2">
        <v>45679</v>
      </c>
      <c r="G368" t="s">
        <v>3</v>
      </c>
      <c r="H368" t="s">
        <v>4</v>
      </c>
      <c r="I368" t="s">
        <v>180</v>
      </c>
      <c r="K368" s="2">
        <v>45658</v>
      </c>
      <c r="L368" s="2">
        <v>46022</v>
      </c>
      <c r="M368" t="s">
        <v>6</v>
      </c>
      <c r="N368" t="s">
        <v>7</v>
      </c>
      <c r="O368" t="s">
        <v>8</v>
      </c>
      <c r="P368" t="s">
        <v>2650</v>
      </c>
      <c r="Q368" t="s">
        <v>2650</v>
      </c>
      <c r="R368" t="s">
        <v>182</v>
      </c>
      <c r="S368" t="s">
        <v>376</v>
      </c>
      <c r="T368" t="s">
        <v>377</v>
      </c>
      <c r="U368" t="s">
        <v>12</v>
      </c>
      <c r="V368" t="s">
        <v>13</v>
      </c>
      <c r="W368" t="s">
        <v>378</v>
      </c>
      <c r="X368" t="s">
        <v>379</v>
      </c>
      <c r="Y368" t="s">
        <v>380</v>
      </c>
      <c r="Z368" t="s">
        <v>17</v>
      </c>
      <c r="AA368" t="s">
        <v>381</v>
      </c>
      <c r="AB368" t="s">
        <v>19</v>
      </c>
      <c r="AC368" t="s">
        <v>20</v>
      </c>
      <c r="AD368" t="s">
        <v>183</v>
      </c>
      <c r="AE368" t="s">
        <v>22</v>
      </c>
      <c r="AF368" t="s">
        <v>184</v>
      </c>
      <c r="AG368" t="s">
        <v>185</v>
      </c>
      <c r="AH368" t="s">
        <v>25</v>
      </c>
      <c r="AI368" t="s">
        <v>26</v>
      </c>
      <c r="AJ368" t="s">
        <v>27</v>
      </c>
      <c r="AK368" t="s">
        <v>28</v>
      </c>
      <c r="AL368" s="3">
        <v>47735901</v>
      </c>
      <c r="AM368" s="3">
        <v>0</v>
      </c>
      <c r="AN368" s="3">
        <v>0</v>
      </c>
      <c r="AO368" s="3">
        <v>47735901</v>
      </c>
      <c r="AP368" s="3">
        <v>47735901</v>
      </c>
      <c r="AQ368" s="3">
        <v>0</v>
      </c>
      <c r="AR368" t="s">
        <v>2651</v>
      </c>
      <c r="AS368" t="s">
        <v>1</v>
      </c>
      <c r="AT368" t="s">
        <v>2652</v>
      </c>
      <c r="AU368" t="s">
        <v>1</v>
      </c>
      <c r="AV368" s="2">
        <v>45679</v>
      </c>
      <c r="AW368" t="s">
        <v>17</v>
      </c>
    </row>
    <row r="369" spans="1:49" hidden="1" x14ac:dyDescent="0.2">
      <c r="A369" t="s">
        <v>0</v>
      </c>
      <c r="B369" t="s">
        <v>1</v>
      </c>
      <c r="C369" s="2">
        <v>45658</v>
      </c>
      <c r="D369" s="2">
        <v>45747</v>
      </c>
      <c r="E369" t="s">
        <v>2</v>
      </c>
      <c r="F369" s="2">
        <v>45679</v>
      </c>
      <c r="G369" t="s">
        <v>3</v>
      </c>
      <c r="H369" t="s">
        <v>4</v>
      </c>
      <c r="I369" t="s">
        <v>180</v>
      </c>
      <c r="K369" s="2">
        <v>45658</v>
      </c>
      <c r="L369" s="2">
        <v>46022</v>
      </c>
      <c r="M369" t="s">
        <v>6</v>
      </c>
      <c r="N369" t="s">
        <v>7</v>
      </c>
      <c r="O369" t="s">
        <v>8</v>
      </c>
      <c r="P369" t="s">
        <v>2653</v>
      </c>
      <c r="Q369" t="s">
        <v>2653</v>
      </c>
      <c r="R369" t="s">
        <v>182</v>
      </c>
      <c r="S369" t="s">
        <v>376</v>
      </c>
      <c r="T369" t="s">
        <v>377</v>
      </c>
      <c r="U369" t="s">
        <v>12</v>
      </c>
      <c r="V369" t="s">
        <v>13</v>
      </c>
      <c r="W369" t="s">
        <v>378</v>
      </c>
      <c r="X369" t="s">
        <v>379</v>
      </c>
      <c r="Y369" t="s">
        <v>380</v>
      </c>
      <c r="Z369" t="s">
        <v>17</v>
      </c>
      <c r="AA369" t="s">
        <v>381</v>
      </c>
      <c r="AB369" t="s">
        <v>19</v>
      </c>
      <c r="AC369" t="s">
        <v>20</v>
      </c>
      <c r="AD369" t="s">
        <v>183</v>
      </c>
      <c r="AE369" t="s">
        <v>22</v>
      </c>
      <c r="AF369" t="s">
        <v>184</v>
      </c>
      <c r="AG369" t="s">
        <v>185</v>
      </c>
      <c r="AH369" t="s">
        <v>25</v>
      </c>
      <c r="AI369" t="s">
        <v>26</v>
      </c>
      <c r="AJ369" t="s">
        <v>27</v>
      </c>
      <c r="AK369" t="s">
        <v>28</v>
      </c>
      <c r="AL369" s="3">
        <v>366023</v>
      </c>
      <c r="AM369" s="3">
        <v>0</v>
      </c>
      <c r="AN369" s="3">
        <v>0</v>
      </c>
      <c r="AO369" s="3">
        <v>366023</v>
      </c>
      <c r="AP369" s="3">
        <v>366023</v>
      </c>
      <c r="AQ369" s="3">
        <v>0</v>
      </c>
      <c r="AR369" t="s">
        <v>2654</v>
      </c>
      <c r="AS369" t="s">
        <v>1</v>
      </c>
      <c r="AT369" t="s">
        <v>2655</v>
      </c>
      <c r="AU369" t="s">
        <v>1</v>
      </c>
      <c r="AV369" s="2">
        <v>45679</v>
      </c>
      <c r="AW369" t="s">
        <v>17</v>
      </c>
    </row>
    <row r="370" spans="1:49" hidden="1" x14ac:dyDescent="0.2">
      <c r="A370" t="s">
        <v>0</v>
      </c>
      <c r="B370" t="s">
        <v>1</v>
      </c>
      <c r="C370" s="2">
        <v>45658</v>
      </c>
      <c r="D370" s="2">
        <v>45747</v>
      </c>
      <c r="E370" t="s">
        <v>2</v>
      </c>
      <c r="F370" s="2">
        <v>45679</v>
      </c>
      <c r="G370" t="s">
        <v>3</v>
      </c>
      <c r="H370" t="s">
        <v>4</v>
      </c>
      <c r="I370" t="s">
        <v>180</v>
      </c>
      <c r="K370" s="2">
        <v>45658</v>
      </c>
      <c r="L370" s="2">
        <v>46022</v>
      </c>
      <c r="M370" t="s">
        <v>6</v>
      </c>
      <c r="N370" t="s">
        <v>7</v>
      </c>
      <c r="O370" t="s">
        <v>8</v>
      </c>
      <c r="P370" t="s">
        <v>2656</v>
      </c>
      <c r="Q370" t="s">
        <v>2656</v>
      </c>
      <c r="R370" t="s">
        <v>182</v>
      </c>
      <c r="S370" t="s">
        <v>376</v>
      </c>
      <c r="T370" t="s">
        <v>377</v>
      </c>
      <c r="U370" t="s">
        <v>12</v>
      </c>
      <c r="V370" t="s">
        <v>13</v>
      </c>
      <c r="W370" t="s">
        <v>378</v>
      </c>
      <c r="X370" t="s">
        <v>379</v>
      </c>
      <c r="Y370" t="s">
        <v>380</v>
      </c>
      <c r="Z370" t="s">
        <v>17</v>
      </c>
      <c r="AA370" t="s">
        <v>381</v>
      </c>
      <c r="AB370" t="s">
        <v>19</v>
      </c>
      <c r="AC370" t="s">
        <v>20</v>
      </c>
      <c r="AD370" t="s">
        <v>183</v>
      </c>
      <c r="AE370" t="s">
        <v>22</v>
      </c>
      <c r="AF370" t="s">
        <v>184</v>
      </c>
      <c r="AG370" t="s">
        <v>185</v>
      </c>
      <c r="AH370" t="s">
        <v>25</v>
      </c>
      <c r="AI370" t="s">
        <v>26</v>
      </c>
      <c r="AJ370" t="s">
        <v>27</v>
      </c>
      <c r="AK370" t="s">
        <v>28</v>
      </c>
      <c r="AL370" s="3">
        <v>1079637</v>
      </c>
      <c r="AM370" s="3">
        <v>0</v>
      </c>
      <c r="AN370" s="3">
        <v>0</v>
      </c>
      <c r="AO370" s="3">
        <v>1079637</v>
      </c>
      <c r="AP370" s="3">
        <v>1079637</v>
      </c>
      <c r="AQ370" s="3">
        <v>0</v>
      </c>
      <c r="AR370" t="s">
        <v>2657</v>
      </c>
      <c r="AS370" t="s">
        <v>1</v>
      </c>
      <c r="AT370" t="s">
        <v>2658</v>
      </c>
      <c r="AU370" t="s">
        <v>1</v>
      </c>
      <c r="AV370" s="2">
        <v>45679</v>
      </c>
      <c r="AW370" t="s">
        <v>17</v>
      </c>
    </row>
    <row r="371" spans="1:49" hidden="1" x14ac:dyDescent="0.2">
      <c r="A371" t="s">
        <v>0</v>
      </c>
      <c r="B371" t="s">
        <v>1</v>
      </c>
      <c r="C371" s="2">
        <v>45658</v>
      </c>
      <c r="D371" s="2">
        <v>45747</v>
      </c>
      <c r="E371" t="s">
        <v>2</v>
      </c>
      <c r="F371" s="2">
        <v>45679</v>
      </c>
      <c r="G371" t="s">
        <v>3</v>
      </c>
      <c r="H371" t="s">
        <v>4</v>
      </c>
      <c r="I371" t="s">
        <v>180</v>
      </c>
      <c r="K371" s="2">
        <v>45658</v>
      </c>
      <c r="L371" s="2">
        <v>46022</v>
      </c>
      <c r="M371" t="s">
        <v>6</v>
      </c>
      <c r="N371" t="s">
        <v>7</v>
      </c>
      <c r="O371" t="s">
        <v>8</v>
      </c>
      <c r="P371" t="s">
        <v>2659</v>
      </c>
      <c r="Q371" t="s">
        <v>2659</v>
      </c>
      <c r="R371" t="s">
        <v>182</v>
      </c>
      <c r="S371" t="s">
        <v>376</v>
      </c>
      <c r="T371" t="s">
        <v>377</v>
      </c>
      <c r="U371" t="s">
        <v>12</v>
      </c>
      <c r="V371" t="s">
        <v>13</v>
      </c>
      <c r="W371" t="s">
        <v>378</v>
      </c>
      <c r="X371" t="s">
        <v>379</v>
      </c>
      <c r="Y371" t="s">
        <v>380</v>
      </c>
      <c r="Z371" t="s">
        <v>17</v>
      </c>
      <c r="AA371" t="s">
        <v>381</v>
      </c>
      <c r="AB371" t="s">
        <v>19</v>
      </c>
      <c r="AC371" t="s">
        <v>20</v>
      </c>
      <c r="AD371" t="s">
        <v>183</v>
      </c>
      <c r="AE371" t="s">
        <v>22</v>
      </c>
      <c r="AF371" t="s">
        <v>184</v>
      </c>
      <c r="AG371" t="s">
        <v>185</v>
      </c>
      <c r="AH371" t="s">
        <v>25</v>
      </c>
      <c r="AI371" t="s">
        <v>26</v>
      </c>
      <c r="AJ371" t="s">
        <v>27</v>
      </c>
      <c r="AK371" t="s">
        <v>28</v>
      </c>
      <c r="AL371" s="3">
        <v>46636777</v>
      </c>
      <c r="AM371" s="3">
        <v>0</v>
      </c>
      <c r="AN371" s="3">
        <v>0</v>
      </c>
      <c r="AO371" s="3">
        <v>46636777</v>
      </c>
      <c r="AP371" s="3">
        <v>46636777</v>
      </c>
      <c r="AQ371" s="3">
        <v>0</v>
      </c>
      <c r="AR371" t="s">
        <v>2660</v>
      </c>
      <c r="AS371" t="s">
        <v>1</v>
      </c>
      <c r="AT371" t="s">
        <v>2661</v>
      </c>
      <c r="AU371" t="s">
        <v>1</v>
      </c>
      <c r="AV371" s="2">
        <v>45679</v>
      </c>
      <c r="AW371" t="s">
        <v>17</v>
      </c>
    </row>
    <row r="372" spans="1:49" hidden="1" x14ac:dyDescent="0.2">
      <c r="A372" t="s">
        <v>0</v>
      </c>
      <c r="B372" t="s">
        <v>1</v>
      </c>
      <c r="C372" s="2">
        <v>45658</v>
      </c>
      <c r="D372" s="2">
        <v>45747</v>
      </c>
      <c r="E372" t="s">
        <v>2</v>
      </c>
      <c r="F372" s="2">
        <v>45679</v>
      </c>
      <c r="G372" t="s">
        <v>3</v>
      </c>
      <c r="H372" t="s">
        <v>4</v>
      </c>
      <c r="I372" t="s">
        <v>180</v>
      </c>
      <c r="K372" s="2">
        <v>45658</v>
      </c>
      <c r="L372" s="2">
        <v>46022</v>
      </c>
      <c r="M372" t="s">
        <v>6</v>
      </c>
      <c r="N372" t="s">
        <v>7</v>
      </c>
      <c r="O372" t="s">
        <v>8</v>
      </c>
      <c r="P372" t="s">
        <v>2662</v>
      </c>
      <c r="Q372" t="s">
        <v>2662</v>
      </c>
      <c r="R372" t="s">
        <v>182</v>
      </c>
      <c r="S372" t="s">
        <v>376</v>
      </c>
      <c r="T372" t="s">
        <v>377</v>
      </c>
      <c r="U372" t="s">
        <v>12</v>
      </c>
      <c r="V372" t="s">
        <v>13</v>
      </c>
      <c r="W372" t="s">
        <v>378</v>
      </c>
      <c r="X372" t="s">
        <v>379</v>
      </c>
      <c r="Y372" t="s">
        <v>380</v>
      </c>
      <c r="Z372" t="s">
        <v>17</v>
      </c>
      <c r="AA372" t="s">
        <v>381</v>
      </c>
      <c r="AB372" t="s">
        <v>19</v>
      </c>
      <c r="AC372" t="s">
        <v>20</v>
      </c>
      <c r="AD372" t="s">
        <v>183</v>
      </c>
      <c r="AE372" t="s">
        <v>22</v>
      </c>
      <c r="AF372" t="s">
        <v>184</v>
      </c>
      <c r="AG372" t="s">
        <v>185</v>
      </c>
      <c r="AH372" t="s">
        <v>25</v>
      </c>
      <c r="AI372" t="s">
        <v>26</v>
      </c>
      <c r="AJ372" t="s">
        <v>27</v>
      </c>
      <c r="AK372" t="s">
        <v>28</v>
      </c>
      <c r="AL372" s="3">
        <v>68282032</v>
      </c>
      <c r="AM372" s="3">
        <v>0</v>
      </c>
      <c r="AN372" s="3">
        <v>0</v>
      </c>
      <c r="AO372" s="3">
        <v>68282032</v>
      </c>
      <c r="AP372" s="3">
        <v>68282032</v>
      </c>
      <c r="AQ372" s="3">
        <v>0</v>
      </c>
      <c r="AR372" t="s">
        <v>2663</v>
      </c>
      <c r="AS372" t="s">
        <v>1</v>
      </c>
      <c r="AT372" t="s">
        <v>2664</v>
      </c>
      <c r="AU372" t="s">
        <v>1</v>
      </c>
      <c r="AV372" s="2">
        <v>45679</v>
      </c>
      <c r="AW372" t="s">
        <v>17</v>
      </c>
    </row>
    <row r="373" spans="1:49" hidden="1" x14ac:dyDescent="0.2">
      <c r="A373" t="s">
        <v>0</v>
      </c>
      <c r="B373" t="s">
        <v>1</v>
      </c>
      <c r="C373" s="2">
        <v>45658</v>
      </c>
      <c r="D373" s="2">
        <v>45747</v>
      </c>
      <c r="E373" t="s">
        <v>2</v>
      </c>
      <c r="F373" s="2">
        <v>45679</v>
      </c>
      <c r="G373" t="s">
        <v>3</v>
      </c>
      <c r="H373" t="s">
        <v>4</v>
      </c>
      <c r="I373" t="s">
        <v>180</v>
      </c>
      <c r="K373" s="2">
        <v>45658</v>
      </c>
      <c r="L373" s="2">
        <v>46022</v>
      </c>
      <c r="M373" t="s">
        <v>6</v>
      </c>
      <c r="N373" t="s">
        <v>7</v>
      </c>
      <c r="O373" t="s">
        <v>8</v>
      </c>
      <c r="P373" t="s">
        <v>2665</v>
      </c>
      <c r="Q373" t="s">
        <v>2665</v>
      </c>
      <c r="R373" t="s">
        <v>182</v>
      </c>
      <c r="S373" t="s">
        <v>376</v>
      </c>
      <c r="T373" t="s">
        <v>377</v>
      </c>
      <c r="U373" t="s">
        <v>12</v>
      </c>
      <c r="V373" t="s">
        <v>13</v>
      </c>
      <c r="W373" t="s">
        <v>378</v>
      </c>
      <c r="X373" t="s">
        <v>379</v>
      </c>
      <c r="Y373" t="s">
        <v>380</v>
      </c>
      <c r="Z373" t="s">
        <v>17</v>
      </c>
      <c r="AA373" t="s">
        <v>381</v>
      </c>
      <c r="AB373" t="s">
        <v>19</v>
      </c>
      <c r="AC373" t="s">
        <v>20</v>
      </c>
      <c r="AD373" t="s">
        <v>183</v>
      </c>
      <c r="AE373" t="s">
        <v>22</v>
      </c>
      <c r="AF373" t="s">
        <v>184</v>
      </c>
      <c r="AG373" t="s">
        <v>185</v>
      </c>
      <c r="AH373" t="s">
        <v>25</v>
      </c>
      <c r="AI373" t="s">
        <v>26</v>
      </c>
      <c r="AJ373" t="s">
        <v>27</v>
      </c>
      <c r="AK373" t="s">
        <v>28</v>
      </c>
      <c r="AL373" s="3">
        <v>8032817</v>
      </c>
      <c r="AM373" s="3">
        <v>0</v>
      </c>
      <c r="AN373" s="3">
        <v>0</v>
      </c>
      <c r="AO373" s="3">
        <v>8032817</v>
      </c>
      <c r="AP373" s="3">
        <v>8032817</v>
      </c>
      <c r="AQ373" s="3">
        <v>0</v>
      </c>
      <c r="AR373" t="s">
        <v>2666</v>
      </c>
      <c r="AS373" t="s">
        <v>1</v>
      </c>
      <c r="AT373" t="s">
        <v>2667</v>
      </c>
      <c r="AU373" t="s">
        <v>1</v>
      </c>
      <c r="AV373" s="2">
        <v>45679</v>
      </c>
      <c r="AW373" t="s">
        <v>17</v>
      </c>
    </row>
    <row r="374" spans="1:49" hidden="1" x14ac:dyDescent="0.2">
      <c r="A374" t="s">
        <v>0</v>
      </c>
      <c r="B374" t="s">
        <v>1</v>
      </c>
      <c r="C374" s="2">
        <v>45658</v>
      </c>
      <c r="D374" s="2">
        <v>45747</v>
      </c>
      <c r="E374" t="s">
        <v>2</v>
      </c>
      <c r="F374" s="2">
        <v>45679</v>
      </c>
      <c r="G374" t="s">
        <v>3</v>
      </c>
      <c r="H374" t="s">
        <v>4</v>
      </c>
      <c r="I374" t="s">
        <v>180</v>
      </c>
      <c r="K374" s="2">
        <v>45658</v>
      </c>
      <c r="L374" s="2">
        <v>46022</v>
      </c>
      <c r="M374" t="s">
        <v>6</v>
      </c>
      <c r="N374" t="s">
        <v>7</v>
      </c>
      <c r="O374" t="s">
        <v>8</v>
      </c>
      <c r="P374" t="s">
        <v>2668</v>
      </c>
      <c r="Q374" t="s">
        <v>2668</v>
      </c>
      <c r="R374" t="s">
        <v>182</v>
      </c>
      <c r="S374" t="s">
        <v>376</v>
      </c>
      <c r="T374" t="s">
        <v>377</v>
      </c>
      <c r="U374" t="s">
        <v>12</v>
      </c>
      <c r="V374" t="s">
        <v>13</v>
      </c>
      <c r="W374" t="s">
        <v>378</v>
      </c>
      <c r="X374" t="s">
        <v>379</v>
      </c>
      <c r="Y374" t="s">
        <v>380</v>
      </c>
      <c r="Z374" t="s">
        <v>17</v>
      </c>
      <c r="AA374" t="s">
        <v>381</v>
      </c>
      <c r="AB374" t="s">
        <v>19</v>
      </c>
      <c r="AC374" t="s">
        <v>20</v>
      </c>
      <c r="AD374" t="s">
        <v>183</v>
      </c>
      <c r="AE374" t="s">
        <v>22</v>
      </c>
      <c r="AF374" t="s">
        <v>184</v>
      </c>
      <c r="AG374" t="s">
        <v>185</v>
      </c>
      <c r="AH374" t="s">
        <v>25</v>
      </c>
      <c r="AI374" t="s">
        <v>26</v>
      </c>
      <c r="AJ374" t="s">
        <v>27</v>
      </c>
      <c r="AK374" t="s">
        <v>28</v>
      </c>
      <c r="AL374" s="3">
        <v>4304172</v>
      </c>
      <c r="AM374" s="3">
        <v>0</v>
      </c>
      <c r="AN374" s="3">
        <v>0</v>
      </c>
      <c r="AO374" s="3">
        <v>4304172</v>
      </c>
      <c r="AP374" s="3">
        <v>4304172</v>
      </c>
      <c r="AQ374" s="3">
        <v>0</v>
      </c>
      <c r="AR374" t="s">
        <v>2669</v>
      </c>
      <c r="AS374" t="s">
        <v>1</v>
      </c>
      <c r="AT374" t="s">
        <v>2670</v>
      </c>
      <c r="AU374" t="s">
        <v>1</v>
      </c>
      <c r="AV374" s="2">
        <v>45679</v>
      </c>
      <c r="AW374" t="s">
        <v>17</v>
      </c>
    </row>
    <row r="375" spans="1:49" hidden="1" x14ac:dyDescent="0.2">
      <c r="A375" t="s">
        <v>0</v>
      </c>
      <c r="B375" t="s">
        <v>1</v>
      </c>
      <c r="C375" s="2">
        <v>45658</v>
      </c>
      <c r="D375" s="2">
        <v>45747</v>
      </c>
      <c r="E375" t="s">
        <v>2</v>
      </c>
      <c r="F375" s="2">
        <v>45679</v>
      </c>
      <c r="G375" t="s">
        <v>3</v>
      </c>
      <c r="H375" t="s">
        <v>4</v>
      </c>
      <c r="I375" t="s">
        <v>180</v>
      </c>
      <c r="K375" s="2">
        <v>45658</v>
      </c>
      <c r="L375" s="2">
        <v>46022</v>
      </c>
      <c r="M375" t="s">
        <v>6</v>
      </c>
      <c r="N375" t="s">
        <v>7</v>
      </c>
      <c r="O375" t="s">
        <v>8</v>
      </c>
      <c r="P375" t="s">
        <v>2671</v>
      </c>
      <c r="Q375" t="s">
        <v>2671</v>
      </c>
      <c r="R375" t="s">
        <v>182</v>
      </c>
      <c r="S375" t="s">
        <v>376</v>
      </c>
      <c r="T375" t="s">
        <v>377</v>
      </c>
      <c r="U375" t="s">
        <v>12</v>
      </c>
      <c r="V375" t="s">
        <v>13</v>
      </c>
      <c r="W375" t="s">
        <v>378</v>
      </c>
      <c r="X375" t="s">
        <v>379</v>
      </c>
      <c r="Y375" t="s">
        <v>380</v>
      </c>
      <c r="Z375" t="s">
        <v>17</v>
      </c>
      <c r="AA375" t="s">
        <v>381</v>
      </c>
      <c r="AB375" t="s">
        <v>19</v>
      </c>
      <c r="AC375" t="s">
        <v>20</v>
      </c>
      <c r="AD375" t="s">
        <v>183</v>
      </c>
      <c r="AE375" t="s">
        <v>22</v>
      </c>
      <c r="AF375" t="s">
        <v>184</v>
      </c>
      <c r="AG375" t="s">
        <v>185</v>
      </c>
      <c r="AH375" t="s">
        <v>25</v>
      </c>
      <c r="AI375" t="s">
        <v>26</v>
      </c>
      <c r="AJ375" t="s">
        <v>27</v>
      </c>
      <c r="AK375" t="s">
        <v>28</v>
      </c>
      <c r="AL375" s="3">
        <v>8720655</v>
      </c>
      <c r="AM375" s="3">
        <v>0</v>
      </c>
      <c r="AN375" s="3">
        <v>0</v>
      </c>
      <c r="AO375" s="3">
        <v>8720655</v>
      </c>
      <c r="AP375" s="3">
        <v>8720655</v>
      </c>
      <c r="AQ375" s="3">
        <v>0</v>
      </c>
      <c r="AR375" t="s">
        <v>2672</v>
      </c>
      <c r="AS375" t="s">
        <v>1</v>
      </c>
      <c r="AT375" t="s">
        <v>2673</v>
      </c>
      <c r="AU375" t="s">
        <v>1</v>
      </c>
      <c r="AV375" s="2">
        <v>45679</v>
      </c>
      <c r="AW375" t="s">
        <v>17</v>
      </c>
    </row>
    <row r="376" spans="1:49" hidden="1" x14ac:dyDescent="0.2">
      <c r="A376" t="s">
        <v>0</v>
      </c>
      <c r="B376" t="s">
        <v>1</v>
      </c>
      <c r="C376" s="2">
        <v>45658</v>
      </c>
      <c r="D376" s="2">
        <v>45747</v>
      </c>
      <c r="E376" t="s">
        <v>2</v>
      </c>
      <c r="F376" s="2">
        <v>45679</v>
      </c>
      <c r="G376" t="s">
        <v>3</v>
      </c>
      <c r="H376" t="s">
        <v>4</v>
      </c>
      <c r="I376" t="s">
        <v>180</v>
      </c>
      <c r="K376" s="2">
        <v>45658</v>
      </c>
      <c r="L376" s="2">
        <v>46022</v>
      </c>
      <c r="M376" t="s">
        <v>6</v>
      </c>
      <c r="N376" t="s">
        <v>7</v>
      </c>
      <c r="O376" t="s">
        <v>8</v>
      </c>
      <c r="P376" t="s">
        <v>2674</v>
      </c>
      <c r="Q376" t="s">
        <v>2674</v>
      </c>
      <c r="R376" t="s">
        <v>182</v>
      </c>
      <c r="S376" t="s">
        <v>376</v>
      </c>
      <c r="T376" t="s">
        <v>377</v>
      </c>
      <c r="U376" t="s">
        <v>12</v>
      </c>
      <c r="V376" t="s">
        <v>13</v>
      </c>
      <c r="W376" t="s">
        <v>378</v>
      </c>
      <c r="X376" t="s">
        <v>379</v>
      </c>
      <c r="Y376" t="s">
        <v>380</v>
      </c>
      <c r="Z376" t="s">
        <v>17</v>
      </c>
      <c r="AA376" t="s">
        <v>381</v>
      </c>
      <c r="AB376" t="s">
        <v>19</v>
      </c>
      <c r="AC376" t="s">
        <v>20</v>
      </c>
      <c r="AD376" t="s">
        <v>183</v>
      </c>
      <c r="AE376" t="s">
        <v>22</v>
      </c>
      <c r="AF376" t="s">
        <v>184</v>
      </c>
      <c r="AG376" t="s">
        <v>185</v>
      </c>
      <c r="AH376" t="s">
        <v>25</v>
      </c>
      <c r="AI376" t="s">
        <v>26</v>
      </c>
      <c r="AJ376" t="s">
        <v>27</v>
      </c>
      <c r="AK376" t="s">
        <v>28</v>
      </c>
      <c r="AL376" s="3">
        <v>301812</v>
      </c>
      <c r="AM376" s="3">
        <v>0</v>
      </c>
      <c r="AN376" s="3">
        <v>0</v>
      </c>
      <c r="AO376" s="3">
        <v>301812</v>
      </c>
      <c r="AP376" s="3">
        <v>301812</v>
      </c>
      <c r="AQ376" s="3">
        <v>0</v>
      </c>
      <c r="AR376" t="s">
        <v>2675</v>
      </c>
      <c r="AS376" t="s">
        <v>1</v>
      </c>
      <c r="AT376" t="s">
        <v>2676</v>
      </c>
      <c r="AU376" t="s">
        <v>1</v>
      </c>
      <c r="AV376" s="2">
        <v>45679</v>
      </c>
      <c r="AW376" t="s">
        <v>17</v>
      </c>
    </row>
    <row r="377" spans="1:49" hidden="1" x14ac:dyDescent="0.2">
      <c r="A377" t="s">
        <v>0</v>
      </c>
      <c r="B377" t="s">
        <v>1</v>
      </c>
      <c r="C377" s="2">
        <v>45658</v>
      </c>
      <c r="D377" s="2">
        <v>45747</v>
      </c>
      <c r="E377" t="s">
        <v>2</v>
      </c>
      <c r="F377" s="2">
        <v>45679</v>
      </c>
      <c r="G377" t="s">
        <v>3</v>
      </c>
      <c r="H377" t="s">
        <v>4</v>
      </c>
      <c r="I377" t="s">
        <v>180</v>
      </c>
      <c r="K377" s="2">
        <v>45658</v>
      </c>
      <c r="L377" s="2">
        <v>46022</v>
      </c>
      <c r="M377" t="s">
        <v>6</v>
      </c>
      <c r="N377" t="s">
        <v>7</v>
      </c>
      <c r="O377" t="s">
        <v>8</v>
      </c>
      <c r="P377" t="s">
        <v>2677</v>
      </c>
      <c r="Q377" t="s">
        <v>2677</v>
      </c>
      <c r="R377" t="s">
        <v>182</v>
      </c>
      <c r="S377" t="s">
        <v>376</v>
      </c>
      <c r="T377" t="s">
        <v>377</v>
      </c>
      <c r="U377" t="s">
        <v>12</v>
      </c>
      <c r="V377" t="s">
        <v>13</v>
      </c>
      <c r="W377" t="s">
        <v>378</v>
      </c>
      <c r="X377" t="s">
        <v>379</v>
      </c>
      <c r="Y377" t="s">
        <v>380</v>
      </c>
      <c r="Z377" t="s">
        <v>17</v>
      </c>
      <c r="AA377" t="s">
        <v>381</v>
      </c>
      <c r="AB377" t="s">
        <v>19</v>
      </c>
      <c r="AC377" t="s">
        <v>20</v>
      </c>
      <c r="AD377" t="s">
        <v>183</v>
      </c>
      <c r="AE377" t="s">
        <v>22</v>
      </c>
      <c r="AF377" t="s">
        <v>184</v>
      </c>
      <c r="AG377" t="s">
        <v>185</v>
      </c>
      <c r="AH377" t="s">
        <v>25</v>
      </c>
      <c r="AI377" t="s">
        <v>26</v>
      </c>
      <c r="AJ377" t="s">
        <v>27</v>
      </c>
      <c r="AK377" t="s">
        <v>28</v>
      </c>
      <c r="AL377" s="3">
        <v>63294440</v>
      </c>
      <c r="AM377" s="3">
        <v>0</v>
      </c>
      <c r="AN377" s="3">
        <v>0</v>
      </c>
      <c r="AO377" s="3">
        <v>63294440</v>
      </c>
      <c r="AP377" s="3">
        <v>26874137</v>
      </c>
      <c r="AQ377" s="3">
        <v>36420303</v>
      </c>
      <c r="AR377" t="s">
        <v>2678</v>
      </c>
      <c r="AS377" t="s">
        <v>1</v>
      </c>
      <c r="AT377" t="s">
        <v>2679</v>
      </c>
      <c r="AU377" t="s">
        <v>1</v>
      </c>
      <c r="AV377" s="2">
        <v>45679</v>
      </c>
      <c r="AW377" t="s">
        <v>17</v>
      </c>
    </row>
    <row r="378" spans="1:49" hidden="1" x14ac:dyDescent="0.2">
      <c r="A378" t="s">
        <v>0</v>
      </c>
      <c r="B378" t="s">
        <v>1</v>
      </c>
      <c r="C378" s="2">
        <v>45658</v>
      </c>
      <c r="D378" s="2">
        <v>45747</v>
      </c>
      <c r="E378" t="s">
        <v>2</v>
      </c>
      <c r="F378" s="2">
        <v>45679</v>
      </c>
      <c r="G378" t="s">
        <v>3</v>
      </c>
      <c r="H378" t="s">
        <v>4</v>
      </c>
      <c r="I378" t="s">
        <v>180</v>
      </c>
      <c r="K378" s="2">
        <v>45658</v>
      </c>
      <c r="L378" s="2">
        <v>46022</v>
      </c>
      <c r="M378" t="s">
        <v>6</v>
      </c>
      <c r="N378" t="s">
        <v>7</v>
      </c>
      <c r="O378" t="s">
        <v>8</v>
      </c>
      <c r="P378" t="s">
        <v>2680</v>
      </c>
      <c r="Q378" t="s">
        <v>2680</v>
      </c>
      <c r="R378" t="s">
        <v>182</v>
      </c>
      <c r="S378" t="s">
        <v>376</v>
      </c>
      <c r="T378" t="s">
        <v>377</v>
      </c>
      <c r="U378" t="s">
        <v>12</v>
      </c>
      <c r="V378" t="s">
        <v>13</v>
      </c>
      <c r="W378" t="s">
        <v>378</v>
      </c>
      <c r="X378" t="s">
        <v>379</v>
      </c>
      <c r="Y378" t="s">
        <v>380</v>
      </c>
      <c r="Z378" t="s">
        <v>17</v>
      </c>
      <c r="AA378" t="s">
        <v>381</v>
      </c>
      <c r="AB378" t="s">
        <v>19</v>
      </c>
      <c r="AC378" t="s">
        <v>20</v>
      </c>
      <c r="AD378" t="s">
        <v>183</v>
      </c>
      <c r="AE378" t="s">
        <v>22</v>
      </c>
      <c r="AF378" t="s">
        <v>184</v>
      </c>
      <c r="AG378" t="s">
        <v>185</v>
      </c>
      <c r="AH378" t="s">
        <v>25</v>
      </c>
      <c r="AI378" t="s">
        <v>26</v>
      </c>
      <c r="AJ378" t="s">
        <v>27</v>
      </c>
      <c r="AK378" t="s">
        <v>28</v>
      </c>
      <c r="AL378" s="3">
        <v>584484</v>
      </c>
      <c r="AM378" s="3">
        <v>0</v>
      </c>
      <c r="AN378" s="3">
        <v>0</v>
      </c>
      <c r="AO378" s="3">
        <v>584484</v>
      </c>
      <c r="AP378" s="3">
        <v>584484</v>
      </c>
      <c r="AQ378" s="3">
        <v>0</v>
      </c>
      <c r="AR378" t="s">
        <v>2681</v>
      </c>
      <c r="AS378" t="s">
        <v>1</v>
      </c>
      <c r="AT378" t="s">
        <v>2682</v>
      </c>
      <c r="AU378" t="s">
        <v>1</v>
      </c>
      <c r="AV378" s="2">
        <v>45679</v>
      </c>
      <c r="AW378" t="s">
        <v>17</v>
      </c>
    </row>
    <row r="379" spans="1:49" hidden="1" x14ac:dyDescent="0.2">
      <c r="A379" t="s">
        <v>0</v>
      </c>
      <c r="B379" t="s">
        <v>1</v>
      </c>
      <c r="C379" s="2">
        <v>45658</v>
      </c>
      <c r="D379" s="2">
        <v>45747</v>
      </c>
      <c r="E379" t="s">
        <v>2</v>
      </c>
      <c r="F379" s="2">
        <v>45679</v>
      </c>
      <c r="G379" t="s">
        <v>3</v>
      </c>
      <c r="H379" t="s">
        <v>4</v>
      </c>
      <c r="I379" t="s">
        <v>180</v>
      </c>
      <c r="K379" s="2">
        <v>45658</v>
      </c>
      <c r="L379" s="2">
        <v>46022</v>
      </c>
      <c r="M379" t="s">
        <v>6</v>
      </c>
      <c r="N379" t="s">
        <v>7</v>
      </c>
      <c r="O379" t="s">
        <v>8</v>
      </c>
      <c r="P379" t="s">
        <v>2683</v>
      </c>
      <c r="Q379" t="s">
        <v>2683</v>
      </c>
      <c r="R379" t="s">
        <v>182</v>
      </c>
      <c r="S379" t="s">
        <v>376</v>
      </c>
      <c r="T379" t="s">
        <v>377</v>
      </c>
      <c r="U379" t="s">
        <v>12</v>
      </c>
      <c r="V379" t="s">
        <v>13</v>
      </c>
      <c r="W379" t="s">
        <v>378</v>
      </c>
      <c r="X379" t="s">
        <v>379</v>
      </c>
      <c r="Y379" t="s">
        <v>380</v>
      </c>
      <c r="Z379" t="s">
        <v>17</v>
      </c>
      <c r="AA379" t="s">
        <v>381</v>
      </c>
      <c r="AB379" t="s">
        <v>19</v>
      </c>
      <c r="AC379" t="s">
        <v>20</v>
      </c>
      <c r="AD379" t="s">
        <v>183</v>
      </c>
      <c r="AE379" t="s">
        <v>22</v>
      </c>
      <c r="AF379" t="s">
        <v>184</v>
      </c>
      <c r="AG379" t="s">
        <v>185</v>
      </c>
      <c r="AH379" t="s">
        <v>25</v>
      </c>
      <c r="AI379" t="s">
        <v>26</v>
      </c>
      <c r="AJ379" t="s">
        <v>27</v>
      </c>
      <c r="AK379" t="s">
        <v>28</v>
      </c>
      <c r="AL379" s="3">
        <v>6596108</v>
      </c>
      <c r="AM379" s="3">
        <v>0</v>
      </c>
      <c r="AN379" s="3">
        <v>0</v>
      </c>
      <c r="AO379" s="3">
        <v>6596108</v>
      </c>
      <c r="AP379" s="3">
        <v>3285429</v>
      </c>
      <c r="AQ379" s="3">
        <v>3310679</v>
      </c>
      <c r="AR379" t="s">
        <v>2684</v>
      </c>
      <c r="AS379" t="s">
        <v>1</v>
      </c>
      <c r="AT379" t="s">
        <v>2685</v>
      </c>
      <c r="AU379" t="s">
        <v>1</v>
      </c>
      <c r="AV379" s="2">
        <v>45679</v>
      </c>
      <c r="AW379" t="s">
        <v>17</v>
      </c>
    </row>
    <row r="380" spans="1:49" hidden="1" x14ac:dyDescent="0.2">
      <c r="A380" t="s">
        <v>0</v>
      </c>
      <c r="B380" t="s">
        <v>1</v>
      </c>
      <c r="C380" s="2">
        <v>45658</v>
      </c>
      <c r="D380" s="2">
        <v>45747</v>
      </c>
      <c r="E380" t="s">
        <v>2</v>
      </c>
      <c r="F380" s="2">
        <v>45679</v>
      </c>
      <c r="G380" t="s">
        <v>3</v>
      </c>
      <c r="H380" t="s">
        <v>4</v>
      </c>
      <c r="I380" t="s">
        <v>180</v>
      </c>
      <c r="K380" s="2">
        <v>45658</v>
      </c>
      <c r="L380" s="2">
        <v>46022</v>
      </c>
      <c r="M380" t="s">
        <v>6</v>
      </c>
      <c r="N380" t="s">
        <v>7</v>
      </c>
      <c r="O380" t="s">
        <v>8</v>
      </c>
      <c r="P380" t="s">
        <v>2686</v>
      </c>
      <c r="Q380" t="s">
        <v>2686</v>
      </c>
      <c r="R380" t="s">
        <v>182</v>
      </c>
      <c r="S380" t="s">
        <v>376</v>
      </c>
      <c r="T380" t="s">
        <v>377</v>
      </c>
      <c r="U380" t="s">
        <v>12</v>
      </c>
      <c r="V380" t="s">
        <v>13</v>
      </c>
      <c r="W380" t="s">
        <v>378</v>
      </c>
      <c r="X380" t="s">
        <v>379</v>
      </c>
      <c r="Y380" t="s">
        <v>380</v>
      </c>
      <c r="Z380" t="s">
        <v>17</v>
      </c>
      <c r="AA380" t="s">
        <v>381</v>
      </c>
      <c r="AB380" t="s">
        <v>19</v>
      </c>
      <c r="AC380" t="s">
        <v>20</v>
      </c>
      <c r="AD380" t="s">
        <v>183</v>
      </c>
      <c r="AE380" t="s">
        <v>22</v>
      </c>
      <c r="AF380" t="s">
        <v>184</v>
      </c>
      <c r="AG380" t="s">
        <v>185</v>
      </c>
      <c r="AH380" t="s">
        <v>25</v>
      </c>
      <c r="AI380" t="s">
        <v>26</v>
      </c>
      <c r="AJ380" t="s">
        <v>27</v>
      </c>
      <c r="AK380" t="s">
        <v>28</v>
      </c>
      <c r="AL380" s="3">
        <v>239201</v>
      </c>
      <c r="AM380" s="3">
        <v>0</v>
      </c>
      <c r="AN380" s="3">
        <v>0</v>
      </c>
      <c r="AO380" s="3">
        <v>239201</v>
      </c>
      <c r="AP380" s="3">
        <v>239201</v>
      </c>
      <c r="AQ380" s="3">
        <v>0</v>
      </c>
      <c r="AR380" t="s">
        <v>2687</v>
      </c>
      <c r="AS380" t="s">
        <v>1</v>
      </c>
      <c r="AT380" t="s">
        <v>2688</v>
      </c>
      <c r="AU380" t="s">
        <v>1</v>
      </c>
      <c r="AV380" s="2">
        <v>45679</v>
      </c>
      <c r="AW380" t="s">
        <v>17</v>
      </c>
    </row>
    <row r="381" spans="1:49" hidden="1" x14ac:dyDescent="0.2">
      <c r="A381" t="s">
        <v>0</v>
      </c>
      <c r="B381" t="s">
        <v>1</v>
      </c>
      <c r="C381" s="2">
        <v>45658</v>
      </c>
      <c r="D381" s="2">
        <v>45747</v>
      </c>
      <c r="E381" t="s">
        <v>2</v>
      </c>
      <c r="F381" s="2">
        <v>45679</v>
      </c>
      <c r="G381" t="s">
        <v>3</v>
      </c>
      <c r="H381" t="s">
        <v>4</v>
      </c>
      <c r="I381" t="s">
        <v>180</v>
      </c>
      <c r="K381" s="2">
        <v>45658</v>
      </c>
      <c r="L381" s="2">
        <v>46022</v>
      </c>
      <c r="M381" t="s">
        <v>6</v>
      </c>
      <c r="N381" t="s">
        <v>7</v>
      </c>
      <c r="O381" t="s">
        <v>8</v>
      </c>
      <c r="P381" t="s">
        <v>2689</v>
      </c>
      <c r="Q381" t="s">
        <v>2689</v>
      </c>
      <c r="R381" t="s">
        <v>182</v>
      </c>
      <c r="S381" t="s">
        <v>376</v>
      </c>
      <c r="T381" t="s">
        <v>377</v>
      </c>
      <c r="U381" t="s">
        <v>12</v>
      </c>
      <c r="V381" t="s">
        <v>13</v>
      </c>
      <c r="W381" t="s">
        <v>378</v>
      </c>
      <c r="X381" t="s">
        <v>379</v>
      </c>
      <c r="Y381" t="s">
        <v>380</v>
      </c>
      <c r="Z381" t="s">
        <v>17</v>
      </c>
      <c r="AA381" t="s">
        <v>381</v>
      </c>
      <c r="AB381" t="s">
        <v>19</v>
      </c>
      <c r="AC381" t="s">
        <v>20</v>
      </c>
      <c r="AD381" t="s">
        <v>183</v>
      </c>
      <c r="AE381" t="s">
        <v>22</v>
      </c>
      <c r="AF381" t="s">
        <v>184</v>
      </c>
      <c r="AG381" t="s">
        <v>185</v>
      </c>
      <c r="AH381" t="s">
        <v>25</v>
      </c>
      <c r="AI381" t="s">
        <v>26</v>
      </c>
      <c r="AJ381" t="s">
        <v>27</v>
      </c>
      <c r="AK381" t="s">
        <v>28</v>
      </c>
      <c r="AL381" s="3">
        <v>7262564</v>
      </c>
      <c r="AM381" s="3">
        <v>0</v>
      </c>
      <c r="AN381" s="3">
        <v>0</v>
      </c>
      <c r="AO381" s="3">
        <v>7262564</v>
      </c>
      <c r="AP381" s="3">
        <v>3864057</v>
      </c>
      <c r="AQ381" s="3">
        <v>3398507</v>
      </c>
      <c r="AR381" t="s">
        <v>2690</v>
      </c>
      <c r="AS381" t="s">
        <v>1</v>
      </c>
      <c r="AT381" t="s">
        <v>2691</v>
      </c>
      <c r="AU381" t="s">
        <v>1</v>
      </c>
      <c r="AV381" s="2">
        <v>45679</v>
      </c>
      <c r="AW381" t="s">
        <v>17</v>
      </c>
    </row>
    <row r="382" spans="1:49" hidden="1" x14ac:dyDescent="0.2">
      <c r="A382" t="s">
        <v>0</v>
      </c>
      <c r="B382" t="s">
        <v>1</v>
      </c>
      <c r="C382" s="2">
        <v>45658</v>
      </c>
      <c r="D382" s="2">
        <v>45747</v>
      </c>
      <c r="E382" t="s">
        <v>2</v>
      </c>
      <c r="F382" s="2">
        <v>45679</v>
      </c>
      <c r="G382" t="s">
        <v>121</v>
      </c>
      <c r="H382" t="s">
        <v>140</v>
      </c>
      <c r="I382" t="s">
        <v>2692</v>
      </c>
      <c r="K382" s="2">
        <v>45658</v>
      </c>
      <c r="L382" s="2">
        <v>46022</v>
      </c>
      <c r="M382" t="s">
        <v>6</v>
      </c>
      <c r="N382" t="s">
        <v>7</v>
      </c>
      <c r="O382" t="s">
        <v>8</v>
      </c>
      <c r="P382" t="s">
        <v>2693</v>
      </c>
      <c r="Q382" t="s">
        <v>2693</v>
      </c>
      <c r="R382" t="s">
        <v>2694</v>
      </c>
      <c r="S382" t="s">
        <v>376</v>
      </c>
      <c r="T382" t="s">
        <v>377</v>
      </c>
      <c r="U382" t="s">
        <v>12</v>
      </c>
      <c r="V382" t="s">
        <v>13</v>
      </c>
      <c r="W382" t="s">
        <v>378</v>
      </c>
      <c r="X382" t="s">
        <v>379</v>
      </c>
      <c r="Y382" t="s">
        <v>380</v>
      </c>
      <c r="Z382" t="s">
        <v>17</v>
      </c>
      <c r="AA382" t="s">
        <v>381</v>
      </c>
      <c r="AB382" t="s">
        <v>103</v>
      </c>
      <c r="AC382" t="s">
        <v>382</v>
      </c>
      <c r="AD382" t="s">
        <v>2695</v>
      </c>
      <c r="AE382" t="s">
        <v>39</v>
      </c>
      <c r="AF382" t="s">
        <v>2696</v>
      </c>
      <c r="AG382" t="s">
        <v>2697</v>
      </c>
      <c r="AH382" t="s">
        <v>25</v>
      </c>
      <c r="AI382" t="s">
        <v>26</v>
      </c>
      <c r="AJ382" t="s">
        <v>27</v>
      </c>
      <c r="AK382" t="s">
        <v>28</v>
      </c>
      <c r="AL382" s="3">
        <v>14733333</v>
      </c>
      <c r="AM382" s="3">
        <v>0</v>
      </c>
      <c r="AN382" s="3">
        <v>0</v>
      </c>
      <c r="AO382" s="3">
        <v>14733333</v>
      </c>
      <c r="AP382" s="3">
        <v>10400000</v>
      </c>
      <c r="AQ382" s="3">
        <v>4333333</v>
      </c>
      <c r="AR382" t="s">
        <v>2698</v>
      </c>
      <c r="AS382" t="s">
        <v>1</v>
      </c>
      <c r="AT382" t="s">
        <v>2699</v>
      </c>
      <c r="AU382" t="s">
        <v>1</v>
      </c>
      <c r="AV382" s="2">
        <v>45679</v>
      </c>
      <c r="AW382" t="s">
        <v>17</v>
      </c>
    </row>
    <row r="383" spans="1:49" hidden="1" x14ac:dyDescent="0.2">
      <c r="A383" t="s">
        <v>0</v>
      </c>
      <c r="B383" t="s">
        <v>1</v>
      </c>
      <c r="C383" s="2">
        <v>45658</v>
      </c>
      <c r="D383" s="2">
        <v>45747</v>
      </c>
      <c r="E383" t="s">
        <v>2</v>
      </c>
      <c r="F383" s="2">
        <v>45679</v>
      </c>
      <c r="G383" t="s">
        <v>681</v>
      </c>
      <c r="H383" t="s">
        <v>682</v>
      </c>
      <c r="I383" t="s">
        <v>2700</v>
      </c>
      <c r="K383" s="2">
        <v>45658</v>
      </c>
      <c r="L383" s="2">
        <v>46022</v>
      </c>
      <c r="M383" t="s">
        <v>6</v>
      </c>
      <c r="N383" t="s">
        <v>7</v>
      </c>
      <c r="O383" t="s">
        <v>8</v>
      </c>
      <c r="P383" t="s">
        <v>2701</v>
      </c>
      <c r="Q383" t="s">
        <v>2701</v>
      </c>
      <c r="R383" t="s">
        <v>2702</v>
      </c>
      <c r="S383" t="s">
        <v>376</v>
      </c>
      <c r="T383" t="s">
        <v>377</v>
      </c>
      <c r="U383" t="s">
        <v>12</v>
      </c>
      <c r="V383" t="s">
        <v>13</v>
      </c>
      <c r="W383" t="s">
        <v>378</v>
      </c>
      <c r="X383" t="s">
        <v>379</v>
      </c>
      <c r="Y383" t="s">
        <v>380</v>
      </c>
      <c r="Z383" t="s">
        <v>17</v>
      </c>
      <c r="AA383" t="s">
        <v>381</v>
      </c>
      <c r="AB383" t="s">
        <v>103</v>
      </c>
      <c r="AC383" t="s">
        <v>382</v>
      </c>
      <c r="AD383" t="s">
        <v>1193</v>
      </c>
      <c r="AE383" t="s">
        <v>39</v>
      </c>
      <c r="AF383" t="s">
        <v>1194</v>
      </c>
      <c r="AG383" t="s">
        <v>1195</v>
      </c>
      <c r="AH383" t="s">
        <v>25</v>
      </c>
      <c r="AI383" t="s">
        <v>26</v>
      </c>
      <c r="AJ383" t="s">
        <v>27</v>
      </c>
      <c r="AK383" t="s">
        <v>28</v>
      </c>
      <c r="AL383" s="3">
        <v>9186667</v>
      </c>
      <c r="AM383" s="3">
        <v>0</v>
      </c>
      <c r="AN383" s="3">
        <v>0</v>
      </c>
      <c r="AO383" s="3">
        <v>9186667</v>
      </c>
      <c r="AP383" s="3">
        <v>5300000</v>
      </c>
      <c r="AQ383" s="3">
        <v>3886667</v>
      </c>
      <c r="AR383" t="s">
        <v>2703</v>
      </c>
      <c r="AS383" t="s">
        <v>1</v>
      </c>
      <c r="AT383" t="s">
        <v>2704</v>
      </c>
      <c r="AU383" t="s">
        <v>1</v>
      </c>
      <c r="AV383" s="2">
        <v>45679</v>
      </c>
      <c r="AW383" t="s">
        <v>17</v>
      </c>
    </row>
    <row r="384" spans="1:49" hidden="1" x14ac:dyDescent="0.2">
      <c r="A384" t="s">
        <v>0</v>
      </c>
      <c r="B384" t="s">
        <v>1</v>
      </c>
      <c r="C384" s="2">
        <v>45658</v>
      </c>
      <c r="D384" s="2">
        <v>45747</v>
      </c>
      <c r="E384" t="s">
        <v>2</v>
      </c>
      <c r="F384" s="2">
        <v>45679</v>
      </c>
      <c r="G384" t="s">
        <v>121</v>
      </c>
      <c r="H384" t="s">
        <v>140</v>
      </c>
      <c r="I384" t="s">
        <v>2705</v>
      </c>
      <c r="K384" s="2">
        <v>45658</v>
      </c>
      <c r="L384" s="2">
        <v>46022</v>
      </c>
      <c r="M384" t="s">
        <v>6</v>
      </c>
      <c r="N384" t="s">
        <v>7</v>
      </c>
      <c r="O384" t="s">
        <v>8</v>
      </c>
      <c r="P384" t="s">
        <v>2706</v>
      </c>
      <c r="Q384" t="s">
        <v>2706</v>
      </c>
      <c r="R384" t="s">
        <v>2707</v>
      </c>
      <c r="S384" t="s">
        <v>376</v>
      </c>
      <c r="T384" t="s">
        <v>377</v>
      </c>
      <c r="U384" t="s">
        <v>12</v>
      </c>
      <c r="V384" t="s">
        <v>13</v>
      </c>
      <c r="W384" t="s">
        <v>378</v>
      </c>
      <c r="X384" t="s">
        <v>379</v>
      </c>
      <c r="Y384" t="s">
        <v>380</v>
      </c>
      <c r="Z384" t="s">
        <v>17</v>
      </c>
      <c r="AA384" t="s">
        <v>381</v>
      </c>
      <c r="AB384" t="s">
        <v>103</v>
      </c>
      <c r="AC384" t="s">
        <v>382</v>
      </c>
      <c r="AD384" t="s">
        <v>2708</v>
      </c>
      <c r="AE384" t="s">
        <v>39</v>
      </c>
      <c r="AF384" t="s">
        <v>2709</v>
      </c>
      <c r="AG384" t="s">
        <v>2710</v>
      </c>
      <c r="AH384" t="s">
        <v>25</v>
      </c>
      <c r="AI384" t="s">
        <v>26</v>
      </c>
      <c r="AJ384" t="s">
        <v>27</v>
      </c>
      <c r="AK384" t="s">
        <v>28</v>
      </c>
      <c r="AL384" s="3">
        <v>14133333</v>
      </c>
      <c r="AM384" s="3">
        <v>0</v>
      </c>
      <c r="AN384" s="3">
        <v>0</v>
      </c>
      <c r="AO384" s="3">
        <v>14133333</v>
      </c>
      <c r="AP384" s="3">
        <v>800000</v>
      </c>
      <c r="AQ384" s="3">
        <v>13333333</v>
      </c>
      <c r="AR384" t="s">
        <v>2711</v>
      </c>
      <c r="AS384" t="s">
        <v>1</v>
      </c>
      <c r="AT384" t="s">
        <v>2712</v>
      </c>
      <c r="AU384" t="s">
        <v>1</v>
      </c>
      <c r="AV384" s="2">
        <v>45679</v>
      </c>
      <c r="AW384" t="s">
        <v>17</v>
      </c>
    </row>
    <row r="385" spans="1:49" hidden="1" x14ac:dyDescent="0.2">
      <c r="A385" t="s">
        <v>0</v>
      </c>
      <c r="B385" t="s">
        <v>1</v>
      </c>
      <c r="C385" s="2">
        <v>45658</v>
      </c>
      <c r="D385" s="2">
        <v>45747</v>
      </c>
      <c r="E385" t="s">
        <v>2</v>
      </c>
      <c r="F385" s="2">
        <v>45679</v>
      </c>
      <c r="G385" t="s">
        <v>121</v>
      </c>
      <c r="H385" t="s">
        <v>140</v>
      </c>
      <c r="I385" t="s">
        <v>2713</v>
      </c>
      <c r="K385" s="2">
        <v>45658</v>
      </c>
      <c r="L385" s="2">
        <v>46022</v>
      </c>
      <c r="M385" t="s">
        <v>6</v>
      </c>
      <c r="N385" t="s">
        <v>7</v>
      </c>
      <c r="O385" t="s">
        <v>8</v>
      </c>
      <c r="P385" t="s">
        <v>2714</v>
      </c>
      <c r="Q385" t="s">
        <v>2714</v>
      </c>
      <c r="R385" t="s">
        <v>2715</v>
      </c>
      <c r="S385" t="s">
        <v>376</v>
      </c>
      <c r="T385" t="s">
        <v>377</v>
      </c>
      <c r="U385" t="s">
        <v>12</v>
      </c>
      <c r="V385" t="s">
        <v>13</v>
      </c>
      <c r="W385" t="s">
        <v>378</v>
      </c>
      <c r="X385" t="s">
        <v>379</v>
      </c>
      <c r="Y385" t="s">
        <v>380</v>
      </c>
      <c r="Z385" t="s">
        <v>17</v>
      </c>
      <c r="AA385" t="s">
        <v>381</v>
      </c>
      <c r="AB385" t="s">
        <v>103</v>
      </c>
      <c r="AC385" t="s">
        <v>382</v>
      </c>
      <c r="AD385" t="s">
        <v>2716</v>
      </c>
      <c r="AE385" t="s">
        <v>39</v>
      </c>
      <c r="AF385" t="s">
        <v>2717</v>
      </c>
      <c r="AG385" t="s">
        <v>2718</v>
      </c>
      <c r="AH385" t="s">
        <v>25</v>
      </c>
      <c r="AI385" t="s">
        <v>26</v>
      </c>
      <c r="AJ385" t="s">
        <v>27</v>
      </c>
      <c r="AK385" t="s">
        <v>28</v>
      </c>
      <c r="AL385" s="3">
        <v>3600000</v>
      </c>
      <c r="AM385" s="3">
        <v>0</v>
      </c>
      <c r="AN385" s="3">
        <v>0</v>
      </c>
      <c r="AO385" s="3">
        <v>3600000</v>
      </c>
      <c r="AP385" s="3">
        <v>3600000</v>
      </c>
      <c r="AQ385" s="3">
        <v>0</v>
      </c>
      <c r="AR385" t="s">
        <v>2719</v>
      </c>
      <c r="AS385" t="s">
        <v>1</v>
      </c>
      <c r="AT385" t="s">
        <v>2720</v>
      </c>
      <c r="AU385" t="s">
        <v>1</v>
      </c>
      <c r="AV385" s="2">
        <v>45679</v>
      </c>
      <c r="AW385" t="s">
        <v>17</v>
      </c>
    </row>
    <row r="386" spans="1:49" hidden="1" x14ac:dyDescent="0.2">
      <c r="A386" t="s">
        <v>0</v>
      </c>
      <c r="B386" t="s">
        <v>1</v>
      </c>
      <c r="C386" s="2">
        <v>45658</v>
      </c>
      <c r="D386" s="2">
        <v>45747</v>
      </c>
      <c r="E386" t="s">
        <v>2</v>
      </c>
      <c r="F386" s="2">
        <v>45679</v>
      </c>
      <c r="G386" t="s">
        <v>121</v>
      </c>
      <c r="H386" t="s">
        <v>140</v>
      </c>
      <c r="I386" t="s">
        <v>2721</v>
      </c>
      <c r="K386" s="2">
        <v>45658</v>
      </c>
      <c r="L386" s="2">
        <v>46022</v>
      </c>
      <c r="M386" t="s">
        <v>6</v>
      </c>
      <c r="N386" t="s">
        <v>7</v>
      </c>
      <c r="O386" t="s">
        <v>8</v>
      </c>
      <c r="P386" t="s">
        <v>2722</v>
      </c>
      <c r="Q386" t="s">
        <v>2722</v>
      </c>
      <c r="R386" t="s">
        <v>2723</v>
      </c>
      <c r="S386" t="s">
        <v>376</v>
      </c>
      <c r="T386" t="s">
        <v>377</v>
      </c>
      <c r="U386" t="s">
        <v>12</v>
      </c>
      <c r="V386" t="s">
        <v>13</v>
      </c>
      <c r="W386" t="s">
        <v>378</v>
      </c>
      <c r="X386" t="s">
        <v>379</v>
      </c>
      <c r="Y386" t="s">
        <v>380</v>
      </c>
      <c r="Z386" t="s">
        <v>17</v>
      </c>
      <c r="AA386" t="s">
        <v>381</v>
      </c>
      <c r="AB386" t="s">
        <v>103</v>
      </c>
      <c r="AC386" t="s">
        <v>382</v>
      </c>
      <c r="AD386" t="s">
        <v>2724</v>
      </c>
      <c r="AE386" t="s">
        <v>39</v>
      </c>
      <c r="AF386" t="s">
        <v>2725</v>
      </c>
      <c r="AG386" t="s">
        <v>2726</v>
      </c>
      <c r="AH386" t="s">
        <v>25</v>
      </c>
      <c r="AI386" t="s">
        <v>26</v>
      </c>
      <c r="AJ386" t="s">
        <v>27</v>
      </c>
      <c r="AK386" t="s">
        <v>28</v>
      </c>
      <c r="AL386" s="3">
        <v>10933333</v>
      </c>
      <c r="AM386" s="3">
        <v>0</v>
      </c>
      <c r="AN386" s="3">
        <v>0</v>
      </c>
      <c r="AO386" s="3">
        <v>10933333</v>
      </c>
      <c r="AP386" s="3">
        <v>10933333</v>
      </c>
      <c r="AQ386" s="3">
        <v>0</v>
      </c>
      <c r="AR386" t="s">
        <v>2727</v>
      </c>
      <c r="AS386" t="s">
        <v>1</v>
      </c>
      <c r="AT386" t="s">
        <v>2728</v>
      </c>
      <c r="AU386" t="s">
        <v>1</v>
      </c>
      <c r="AV386" s="2">
        <v>45679</v>
      </c>
      <c r="AW386" t="s">
        <v>17</v>
      </c>
    </row>
    <row r="387" spans="1:49" hidden="1" x14ac:dyDescent="0.2">
      <c r="A387" t="s">
        <v>0</v>
      </c>
      <c r="B387" t="s">
        <v>1</v>
      </c>
      <c r="C387" s="2">
        <v>45658</v>
      </c>
      <c r="D387" s="2">
        <v>45747</v>
      </c>
      <c r="E387" t="s">
        <v>2</v>
      </c>
      <c r="F387" s="2">
        <v>45679</v>
      </c>
      <c r="G387" t="s">
        <v>323</v>
      </c>
      <c r="H387" t="s">
        <v>1147</v>
      </c>
      <c r="I387" t="s">
        <v>2729</v>
      </c>
      <c r="K387" s="2">
        <v>45658</v>
      </c>
      <c r="L387" s="2">
        <v>46022</v>
      </c>
      <c r="M387" t="s">
        <v>6</v>
      </c>
      <c r="N387" t="s">
        <v>7</v>
      </c>
      <c r="O387" t="s">
        <v>8</v>
      </c>
      <c r="P387" t="s">
        <v>2730</v>
      </c>
      <c r="Q387" t="s">
        <v>2730</v>
      </c>
      <c r="R387" t="s">
        <v>2731</v>
      </c>
      <c r="S387" t="s">
        <v>376</v>
      </c>
      <c r="T387" t="s">
        <v>377</v>
      </c>
      <c r="U387" t="s">
        <v>12</v>
      </c>
      <c r="V387" t="s">
        <v>13</v>
      </c>
      <c r="W387" t="s">
        <v>378</v>
      </c>
      <c r="X387" t="s">
        <v>379</v>
      </c>
      <c r="Y387" t="s">
        <v>380</v>
      </c>
      <c r="Z387" t="s">
        <v>17</v>
      </c>
      <c r="AA387" t="s">
        <v>381</v>
      </c>
      <c r="AB387" t="s">
        <v>1151</v>
      </c>
      <c r="AC387" t="s">
        <v>1152</v>
      </c>
      <c r="AD387" t="s">
        <v>1587</v>
      </c>
      <c r="AE387" t="s">
        <v>22</v>
      </c>
      <c r="AF387" t="s">
        <v>1588</v>
      </c>
      <c r="AG387" t="s">
        <v>1589</v>
      </c>
      <c r="AH387" t="s">
        <v>25</v>
      </c>
      <c r="AI387" t="s">
        <v>26</v>
      </c>
      <c r="AJ387" t="s">
        <v>27</v>
      </c>
      <c r="AK387" t="s">
        <v>28</v>
      </c>
      <c r="AL387" s="3">
        <v>32215835</v>
      </c>
      <c r="AM387" s="3">
        <v>0</v>
      </c>
      <c r="AN387" s="3">
        <v>0</v>
      </c>
      <c r="AO387" s="3">
        <v>32215835</v>
      </c>
      <c r="AP387" s="3">
        <v>0</v>
      </c>
      <c r="AQ387" s="3">
        <v>32215835</v>
      </c>
      <c r="AR387" t="s">
        <v>2732</v>
      </c>
      <c r="AS387" t="s">
        <v>1</v>
      </c>
      <c r="AT387" t="s">
        <v>2733</v>
      </c>
      <c r="AU387" t="s">
        <v>1</v>
      </c>
      <c r="AV387" s="2">
        <v>45679</v>
      </c>
      <c r="AW387" t="s">
        <v>17</v>
      </c>
    </row>
    <row r="388" spans="1:49" hidden="1" x14ac:dyDescent="0.2">
      <c r="A388" t="s">
        <v>0</v>
      </c>
      <c r="B388" t="s">
        <v>1</v>
      </c>
      <c r="C388" s="2">
        <v>45658</v>
      </c>
      <c r="D388" s="2">
        <v>45747</v>
      </c>
      <c r="E388" t="s">
        <v>2</v>
      </c>
      <c r="F388" s="2">
        <v>45679</v>
      </c>
      <c r="G388" t="s">
        <v>121</v>
      </c>
      <c r="H388" t="s">
        <v>140</v>
      </c>
      <c r="I388" t="s">
        <v>2734</v>
      </c>
      <c r="K388" s="2">
        <v>45658</v>
      </c>
      <c r="L388" s="2">
        <v>46022</v>
      </c>
      <c r="M388" t="s">
        <v>6</v>
      </c>
      <c r="N388" t="s">
        <v>7</v>
      </c>
      <c r="O388" t="s">
        <v>8</v>
      </c>
      <c r="P388" t="s">
        <v>2735</v>
      </c>
      <c r="Q388" t="s">
        <v>2735</v>
      </c>
      <c r="R388" t="s">
        <v>2736</v>
      </c>
      <c r="S388" t="s">
        <v>376</v>
      </c>
      <c r="T388" t="s">
        <v>377</v>
      </c>
      <c r="U388" t="s">
        <v>12</v>
      </c>
      <c r="V388" t="s">
        <v>13</v>
      </c>
      <c r="W388" t="s">
        <v>378</v>
      </c>
      <c r="X388" t="s">
        <v>379</v>
      </c>
      <c r="Y388" t="s">
        <v>380</v>
      </c>
      <c r="Z388" t="s">
        <v>17</v>
      </c>
      <c r="AA388" t="s">
        <v>381</v>
      </c>
      <c r="AB388" t="s">
        <v>103</v>
      </c>
      <c r="AC388" t="s">
        <v>382</v>
      </c>
      <c r="AD388" t="s">
        <v>1004</v>
      </c>
      <c r="AE388" t="s">
        <v>39</v>
      </c>
      <c r="AF388" t="s">
        <v>1005</v>
      </c>
      <c r="AG388" t="s">
        <v>1006</v>
      </c>
      <c r="AH388" t="s">
        <v>25</v>
      </c>
      <c r="AI388" t="s">
        <v>26</v>
      </c>
      <c r="AJ388" t="s">
        <v>27</v>
      </c>
      <c r="AK388" t="s">
        <v>28</v>
      </c>
      <c r="AL388" s="3">
        <v>12000000</v>
      </c>
      <c r="AM388" s="3">
        <v>0</v>
      </c>
      <c r="AN388" s="3">
        <v>0</v>
      </c>
      <c r="AO388" s="3">
        <v>12000000</v>
      </c>
      <c r="AP388" s="3">
        <v>12000000</v>
      </c>
      <c r="AQ388" s="3">
        <v>0</v>
      </c>
      <c r="AR388" t="s">
        <v>2737</v>
      </c>
      <c r="AS388" t="s">
        <v>1</v>
      </c>
      <c r="AT388" t="s">
        <v>2738</v>
      </c>
      <c r="AU388" t="s">
        <v>1</v>
      </c>
      <c r="AV388" s="2">
        <v>45679</v>
      </c>
      <c r="AW388" t="s">
        <v>17</v>
      </c>
    </row>
    <row r="389" spans="1:49" hidden="1" x14ac:dyDescent="0.2">
      <c r="A389" t="s">
        <v>0</v>
      </c>
      <c r="B389" t="s">
        <v>1</v>
      </c>
      <c r="C389" s="2">
        <v>45658</v>
      </c>
      <c r="D389" s="2">
        <v>45747</v>
      </c>
      <c r="E389" t="s">
        <v>2</v>
      </c>
      <c r="F389" s="2">
        <v>45679</v>
      </c>
      <c r="G389" t="s">
        <v>121</v>
      </c>
      <c r="H389" t="s">
        <v>140</v>
      </c>
      <c r="I389" t="s">
        <v>2739</v>
      </c>
      <c r="K389" s="2">
        <v>45658</v>
      </c>
      <c r="L389" s="2">
        <v>46022</v>
      </c>
      <c r="M389" t="s">
        <v>6</v>
      </c>
      <c r="N389" t="s">
        <v>7</v>
      </c>
      <c r="O389" t="s">
        <v>8</v>
      </c>
      <c r="P389" t="s">
        <v>2740</v>
      </c>
      <c r="Q389" t="s">
        <v>2740</v>
      </c>
      <c r="R389" t="s">
        <v>2741</v>
      </c>
      <c r="S389" t="s">
        <v>376</v>
      </c>
      <c r="T389" t="s">
        <v>377</v>
      </c>
      <c r="U389" t="s">
        <v>12</v>
      </c>
      <c r="V389" t="s">
        <v>13</v>
      </c>
      <c r="W389" t="s">
        <v>378</v>
      </c>
      <c r="X389" t="s">
        <v>379</v>
      </c>
      <c r="Y389" t="s">
        <v>380</v>
      </c>
      <c r="Z389" t="s">
        <v>17</v>
      </c>
      <c r="AA389" t="s">
        <v>381</v>
      </c>
      <c r="AB389" t="s">
        <v>103</v>
      </c>
      <c r="AC389" t="s">
        <v>382</v>
      </c>
      <c r="AD389" t="s">
        <v>2742</v>
      </c>
      <c r="AE389" t="s">
        <v>39</v>
      </c>
      <c r="AF389" t="s">
        <v>2743</v>
      </c>
      <c r="AG389" t="s">
        <v>2744</v>
      </c>
      <c r="AH389" t="s">
        <v>25</v>
      </c>
      <c r="AI389" t="s">
        <v>26</v>
      </c>
      <c r="AJ389" t="s">
        <v>27</v>
      </c>
      <c r="AK389" t="s">
        <v>28</v>
      </c>
      <c r="AL389" s="3">
        <v>8175000</v>
      </c>
      <c r="AM389" s="3">
        <v>0</v>
      </c>
      <c r="AN389" s="3">
        <v>0</v>
      </c>
      <c r="AO389" s="3">
        <v>8175000</v>
      </c>
      <c r="AP389" s="3">
        <v>8175000</v>
      </c>
      <c r="AQ389" s="3">
        <v>0</v>
      </c>
      <c r="AR389" t="s">
        <v>2745</v>
      </c>
      <c r="AS389" t="s">
        <v>1</v>
      </c>
      <c r="AT389" t="s">
        <v>2746</v>
      </c>
      <c r="AU389" t="s">
        <v>1</v>
      </c>
      <c r="AV389" s="2">
        <v>45679</v>
      </c>
      <c r="AW389" t="s">
        <v>17</v>
      </c>
    </row>
    <row r="390" spans="1:49" hidden="1" x14ac:dyDescent="0.2">
      <c r="A390" t="s">
        <v>0</v>
      </c>
      <c r="B390" t="s">
        <v>1</v>
      </c>
      <c r="C390" s="2">
        <v>45658</v>
      </c>
      <c r="D390" s="2">
        <v>45747</v>
      </c>
      <c r="E390" t="s">
        <v>2</v>
      </c>
      <c r="F390" s="2">
        <v>45679</v>
      </c>
      <c r="G390" t="s">
        <v>121</v>
      </c>
      <c r="H390" t="s">
        <v>140</v>
      </c>
      <c r="I390" t="s">
        <v>2747</v>
      </c>
      <c r="K390" s="2">
        <v>45658</v>
      </c>
      <c r="L390" s="2">
        <v>46022</v>
      </c>
      <c r="M390" t="s">
        <v>6</v>
      </c>
      <c r="N390" t="s">
        <v>7</v>
      </c>
      <c r="O390" t="s">
        <v>8</v>
      </c>
      <c r="P390" t="s">
        <v>2748</v>
      </c>
      <c r="Q390" t="s">
        <v>2748</v>
      </c>
      <c r="R390" t="s">
        <v>2749</v>
      </c>
      <c r="S390" t="s">
        <v>376</v>
      </c>
      <c r="T390" t="s">
        <v>377</v>
      </c>
      <c r="U390" t="s">
        <v>12</v>
      </c>
      <c r="V390" t="s">
        <v>13</v>
      </c>
      <c r="W390" t="s">
        <v>378</v>
      </c>
      <c r="X390" t="s">
        <v>379</v>
      </c>
      <c r="Y390" t="s">
        <v>380</v>
      </c>
      <c r="Z390" t="s">
        <v>17</v>
      </c>
      <c r="AA390" t="s">
        <v>381</v>
      </c>
      <c r="AB390" t="s">
        <v>103</v>
      </c>
      <c r="AC390" t="s">
        <v>382</v>
      </c>
      <c r="AD390" t="s">
        <v>2750</v>
      </c>
      <c r="AE390" t="s">
        <v>39</v>
      </c>
      <c r="AF390" t="s">
        <v>2751</v>
      </c>
      <c r="AG390" t="s">
        <v>2752</v>
      </c>
      <c r="AH390" t="s">
        <v>25</v>
      </c>
      <c r="AI390" t="s">
        <v>26</v>
      </c>
      <c r="AJ390" t="s">
        <v>27</v>
      </c>
      <c r="AK390" t="s">
        <v>28</v>
      </c>
      <c r="AL390" s="3">
        <v>17000000</v>
      </c>
      <c r="AM390" s="3">
        <v>0</v>
      </c>
      <c r="AN390" s="3">
        <v>0</v>
      </c>
      <c r="AO390" s="3">
        <v>17000000</v>
      </c>
      <c r="AP390" s="3">
        <v>17000000</v>
      </c>
      <c r="AQ390" s="3">
        <v>0</v>
      </c>
      <c r="AR390" t="s">
        <v>2753</v>
      </c>
      <c r="AS390" t="s">
        <v>1</v>
      </c>
      <c r="AT390" t="s">
        <v>2754</v>
      </c>
      <c r="AU390" t="s">
        <v>1</v>
      </c>
      <c r="AV390" s="2">
        <v>45679</v>
      </c>
      <c r="AW390" t="s">
        <v>17</v>
      </c>
    </row>
    <row r="391" spans="1:49" hidden="1" x14ac:dyDescent="0.2">
      <c r="A391" t="s">
        <v>0</v>
      </c>
      <c r="B391" t="s">
        <v>1</v>
      </c>
      <c r="C391" s="2">
        <v>45658</v>
      </c>
      <c r="D391" s="2">
        <v>45747</v>
      </c>
      <c r="E391" t="s">
        <v>2</v>
      </c>
      <c r="F391" s="2">
        <v>45679</v>
      </c>
      <c r="G391" t="s">
        <v>121</v>
      </c>
      <c r="H391" t="s">
        <v>140</v>
      </c>
      <c r="I391" t="s">
        <v>2755</v>
      </c>
      <c r="K391" s="2">
        <v>45658</v>
      </c>
      <c r="L391" s="2">
        <v>46022</v>
      </c>
      <c r="M391" t="s">
        <v>6</v>
      </c>
      <c r="N391" t="s">
        <v>7</v>
      </c>
      <c r="O391" t="s">
        <v>8</v>
      </c>
      <c r="P391" t="s">
        <v>2756</v>
      </c>
      <c r="Q391" t="s">
        <v>2756</v>
      </c>
      <c r="R391" t="s">
        <v>2757</v>
      </c>
      <c r="S391" t="s">
        <v>376</v>
      </c>
      <c r="T391" t="s">
        <v>377</v>
      </c>
      <c r="U391" t="s">
        <v>12</v>
      </c>
      <c r="V391" t="s">
        <v>13</v>
      </c>
      <c r="W391" t="s">
        <v>378</v>
      </c>
      <c r="X391" t="s">
        <v>379</v>
      </c>
      <c r="Y391" t="s">
        <v>380</v>
      </c>
      <c r="Z391" t="s">
        <v>17</v>
      </c>
      <c r="AA391" t="s">
        <v>381</v>
      </c>
      <c r="AB391" t="s">
        <v>103</v>
      </c>
      <c r="AC391" t="s">
        <v>382</v>
      </c>
      <c r="AD391" t="s">
        <v>595</v>
      </c>
      <c r="AE391" t="s">
        <v>39</v>
      </c>
      <c r="AF391" t="s">
        <v>596</v>
      </c>
      <c r="AG391" t="s">
        <v>597</v>
      </c>
      <c r="AH391" t="s">
        <v>25</v>
      </c>
      <c r="AI391" t="s">
        <v>26</v>
      </c>
      <c r="AJ391" t="s">
        <v>27</v>
      </c>
      <c r="AK391" t="s">
        <v>28</v>
      </c>
      <c r="AL391" s="3">
        <v>16000000</v>
      </c>
      <c r="AM391" s="3">
        <v>0</v>
      </c>
      <c r="AN391" s="3">
        <v>0</v>
      </c>
      <c r="AO391" s="3">
        <v>16000000</v>
      </c>
      <c r="AP391" s="3">
        <v>16000000</v>
      </c>
      <c r="AQ391" s="3">
        <v>0</v>
      </c>
      <c r="AR391" t="s">
        <v>2758</v>
      </c>
      <c r="AS391" t="s">
        <v>1</v>
      </c>
      <c r="AT391" t="s">
        <v>2759</v>
      </c>
      <c r="AU391" t="s">
        <v>1</v>
      </c>
      <c r="AV391" s="2">
        <v>45679</v>
      </c>
      <c r="AW391" t="s">
        <v>17</v>
      </c>
    </row>
    <row r="392" spans="1:49" hidden="1" x14ac:dyDescent="0.2">
      <c r="A392" t="s">
        <v>0</v>
      </c>
      <c r="B392" t="s">
        <v>1</v>
      </c>
      <c r="C392" s="2">
        <v>45658</v>
      </c>
      <c r="D392" s="2">
        <v>45747</v>
      </c>
      <c r="E392" t="s">
        <v>2</v>
      </c>
      <c r="F392" s="2">
        <v>45679</v>
      </c>
      <c r="G392" t="s">
        <v>121</v>
      </c>
      <c r="H392" t="s">
        <v>140</v>
      </c>
      <c r="I392" t="s">
        <v>2760</v>
      </c>
      <c r="K392" s="2">
        <v>45658</v>
      </c>
      <c r="L392" s="2">
        <v>46022</v>
      </c>
      <c r="M392" t="s">
        <v>6</v>
      </c>
      <c r="N392" t="s">
        <v>7</v>
      </c>
      <c r="O392" t="s">
        <v>8</v>
      </c>
      <c r="P392" t="s">
        <v>2761</v>
      </c>
      <c r="Q392" t="s">
        <v>2761</v>
      </c>
      <c r="R392" t="s">
        <v>2762</v>
      </c>
      <c r="S392" t="s">
        <v>376</v>
      </c>
      <c r="T392" t="s">
        <v>377</v>
      </c>
      <c r="U392" t="s">
        <v>12</v>
      </c>
      <c r="V392" t="s">
        <v>13</v>
      </c>
      <c r="W392" t="s">
        <v>378</v>
      </c>
      <c r="X392" t="s">
        <v>379</v>
      </c>
      <c r="Y392" t="s">
        <v>380</v>
      </c>
      <c r="Z392" t="s">
        <v>17</v>
      </c>
      <c r="AA392" t="s">
        <v>381</v>
      </c>
      <c r="AB392" t="s">
        <v>103</v>
      </c>
      <c r="AC392" t="s">
        <v>382</v>
      </c>
      <c r="AD392" t="s">
        <v>902</v>
      </c>
      <c r="AE392" t="s">
        <v>39</v>
      </c>
      <c r="AF392" t="s">
        <v>903</v>
      </c>
      <c r="AG392" t="s">
        <v>904</v>
      </c>
      <c r="AH392" t="s">
        <v>25</v>
      </c>
      <c r="AI392" t="s">
        <v>26</v>
      </c>
      <c r="AJ392" t="s">
        <v>27</v>
      </c>
      <c r="AK392" t="s">
        <v>28</v>
      </c>
      <c r="AL392" s="3">
        <v>4140000</v>
      </c>
      <c r="AM392" s="3">
        <v>0</v>
      </c>
      <c r="AN392" s="3">
        <v>0</v>
      </c>
      <c r="AO392" s="3">
        <v>4140000</v>
      </c>
      <c r="AP392" s="3">
        <v>4140000</v>
      </c>
      <c r="AQ392" s="3">
        <v>0</v>
      </c>
      <c r="AR392" t="s">
        <v>2763</v>
      </c>
      <c r="AS392" t="s">
        <v>1</v>
      </c>
      <c r="AT392" t="s">
        <v>2764</v>
      </c>
      <c r="AU392" t="s">
        <v>1</v>
      </c>
      <c r="AV392" s="2">
        <v>45679</v>
      </c>
      <c r="AW392" t="s">
        <v>17</v>
      </c>
    </row>
    <row r="393" spans="1:49" hidden="1" x14ac:dyDescent="0.2">
      <c r="A393" t="s">
        <v>0</v>
      </c>
      <c r="B393" t="s">
        <v>1</v>
      </c>
      <c r="C393" s="2">
        <v>45658</v>
      </c>
      <c r="D393" s="2">
        <v>45747</v>
      </c>
      <c r="E393" t="s">
        <v>2</v>
      </c>
      <c r="F393" s="2">
        <v>45679</v>
      </c>
      <c r="G393" t="s">
        <v>121</v>
      </c>
      <c r="H393" t="s">
        <v>140</v>
      </c>
      <c r="I393" t="s">
        <v>2765</v>
      </c>
      <c r="K393" s="2">
        <v>45658</v>
      </c>
      <c r="L393" s="2">
        <v>46022</v>
      </c>
      <c r="M393" t="s">
        <v>6</v>
      </c>
      <c r="N393" t="s">
        <v>7</v>
      </c>
      <c r="O393" t="s">
        <v>8</v>
      </c>
      <c r="P393" t="s">
        <v>2766</v>
      </c>
      <c r="Q393" t="s">
        <v>2766</v>
      </c>
      <c r="R393" t="s">
        <v>2767</v>
      </c>
      <c r="S393" t="s">
        <v>376</v>
      </c>
      <c r="T393" t="s">
        <v>377</v>
      </c>
      <c r="U393" t="s">
        <v>12</v>
      </c>
      <c r="V393" t="s">
        <v>13</v>
      </c>
      <c r="W393" t="s">
        <v>378</v>
      </c>
      <c r="X393" t="s">
        <v>379</v>
      </c>
      <c r="Y393" t="s">
        <v>380</v>
      </c>
      <c r="Z393" t="s">
        <v>17</v>
      </c>
      <c r="AA393" t="s">
        <v>381</v>
      </c>
      <c r="AB393" t="s">
        <v>103</v>
      </c>
      <c r="AC393" t="s">
        <v>382</v>
      </c>
      <c r="AD393" t="s">
        <v>2768</v>
      </c>
      <c r="AE393" t="s">
        <v>39</v>
      </c>
      <c r="AF393" t="s">
        <v>2769</v>
      </c>
      <c r="AG393" t="s">
        <v>2770</v>
      </c>
      <c r="AH393" t="s">
        <v>25</v>
      </c>
      <c r="AI393" t="s">
        <v>26</v>
      </c>
      <c r="AJ393" t="s">
        <v>27</v>
      </c>
      <c r="AK393" t="s">
        <v>28</v>
      </c>
      <c r="AL393" s="3">
        <v>12200000</v>
      </c>
      <c r="AM393" s="3">
        <v>0</v>
      </c>
      <c r="AN393" s="3">
        <v>0</v>
      </c>
      <c r="AO393" s="3">
        <v>12200000</v>
      </c>
      <c r="AP393" s="3">
        <v>12000000</v>
      </c>
      <c r="AQ393" s="3">
        <v>200000</v>
      </c>
      <c r="AR393" t="s">
        <v>2771</v>
      </c>
      <c r="AS393" t="s">
        <v>1</v>
      </c>
      <c r="AT393" t="s">
        <v>2772</v>
      </c>
      <c r="AU393" t="s">
        <v>1</v>
      </c>
      <c r="AV393" s="2">
        <v>45679</v>
      </c>
      <c r="AW393" t="s">
        <v>17</v>
      </c>
    </row>
    <row r="394" spans="1:49" hidden="1" x14ac:dyDescent="0.2">
      <c r="A394" t="s">
        <v>0</v>
      </c>
      <c r="B394" t="s">
        <v>1</v>
      </c>
      <c r="C394" s="2">
        <v>45658</v>
      </c>
      <c r="D394" s="2">
        <v>45747</v>
      </c>
      <c r="E394" t="s">
        <v>2</v>
      </c>
      <c r="F394" s="2">
        <v>45679</v>
      </c>
      <c r="G394" t="s">
        <v>121</v>
      </c>
      <c r="H394" t="s">
        <v>140</v>
      </c>
      <c r="I394" t="s">
        <v>2773</v>
      </c>
      <c r="K394" s="2">
        <v>45658</v>
      </c>
      <c r="L394" s="2">
        <v>46022</v>
      </c>
      <c r="M394" t="s">
        <v>6</v>
      </c>
      <c r="N394" t="s">
        <v>7</v>
      </c>
      <c r="O394" t="s">
        <v>8</v>
      </c>
      <c r="P394" t="s">
        <v>2774</v>
      </c>
      <c r="Q394" t="s">
        <v>2774</v>
      </c>
      <c r="R394" t="s">
        <v>2775</v>
      </c>
      <c r="S394" t="s">
        <v>376</v>
      </c>
      <c r="T394" t="s">
        <v>377</v>
      </c>
      <c r="U394" t="s">
        <v>12</v>
      </c>
      <c r="V394" t="s">
        <v>13</v>
      </c>
      <c r="W394" t="s">
        <v>378</v>
      </c>
      <c r="X394" t="s">
        <v>379</v>
      </c>
      <c r="Y394" t="s">
        <v>380</v>
      </c>
      <c r="Z394" t="s">
        <v>17</v>
      </c>
      <c r="AA394" t="s">
        <v>381</v>
      </c>
      <c r="AB394" t="s">
        <v>103</v>
      </c>
      <c r="AC394" t="s">
        <v>382</v>
      </c>
      <c r="AD394" t="s">
        <v>2776</v>
      </c>
      <c r="AE394" t="s">
        <v>39</v>
      </c>
      <c r="AF394" t="s">
        <v>2777</v>
      </c>
      <c r="AG394" t="s">
        <v>2778</v>
      </c>
      <c r="AH394" t="s">
        <v>25</v>
      </c>
      <c r="AI394" t="s">
        <v>26</v>
      </c>
      <c r="AJ394" t="s">
        <v>27</v>
      </c>
      <c r="AK394" t="s">
        <v>28</v>
      </c>
      <c r="AL394" s="3">
        <v>7520000</v>
      </c>
      <c r="AM394" s="3">
        <v>0</v>
      </c>
      <c r="AN394" s="3">
        <v>0</v>
      </c>
      <c r="AO394" s="3">
        <v>7520000</v>
      </c>
      <c r="AP394" s="3">
        <v>7520000</v>
      </c>
      <c r="AQ394" s="3">
        <v>0</v>
      </c>
      <c r="AR394" t="s">
        <v>2779</v>
      </c>
      <c r="AS394" t="s">
        <v>1</v>
      </c>
      <c r="AT394" t="s">
        <v>2780</v>
      </c>
      <c r="AU394" t="s">
        <v>1</v>
      </c>
      <c r="AV394" s="2">
        <v>45679</v>
      </c>
      <c r="AW394" t="s">
        <v>17</v>
      </c>
    </row>
    <row r="395" spans="1:49" hidden="1" x14ac:dyDescent="0.2">
      <c r="A395" t="s">
        <v>0</v>
      </c>
      <c r="B395" t="s">
        <v>1</v>
      </c>
      <c r="C395" s="2">
        <v>45658</v>
      </c>
      <c r="D395" s="2">
        <v>45747</v>
      </c>
      <c r="E395" t="s">
        <v>2</v>
      </c>
      <c r="F395" s="2">
        <v>45679</v>
      </c>
      <c r="G395" t="s">
        <v>121</v>
      </c>
      <c r="H395" t="s">
        <v>140</v>
      </c>
      <c r="I395" t="s">
        <v>2781</v>
      </c>
      <c r="K395" s="2">
        <v>45658</v>
      </c>
      <c r="L395" s="2">
        <v>46022</v>
      </c>
      <c r="M395" t="s">
        <v>6</v>
      </c>
      <c r="N395" t="s">
        <v>7</v>
      </c>
      <c r="O395" t="s">
        <v>8</v>
      </c>
      <c r="P395" t="s">
        <v>2782</v>
      </c>
      <c r="Q395" t="s">
        <v>2782</v>
      </c>
      <c r="R395" t="s">
        <v>2783</v>
      </c>
      <c r="S395" t="s">
        <v>376</v>
      </c>
      <c r="T395" t="s">
        <v>377</v>
      </c>
      <c r="U395" t="s">
        <v>12</v>
      </c>
      <c r="V395" t="s">
        <v>13</v>
      </c>
      <c r="W395" t="s">
        <v>378</v>
      </c>
      <c r="X395" t="s">
        <v>379</v>
      </c>
      <c r="Y395" t="s">
        <v>380</v>
      </c>
      <c r="Z395" t="s">
        <v>17</v>
      </c>
      <c r="AA395" t="s">
        <v>381</v>
      </c>
      <c r="AB395" t="s">
        <v>103</v>
      </c>
      <c r="AC395" t="s">
        <v>382</v>
      </c>
      <c r="AD395" t="s">
        <v>2784</v>
      </c>
      <c r="AE395" t="s">
        <v>39</v>
      </c>
      <c r="AF395" t="s">
        <v>2785</v>
      </c>
      <c r="AG395" t="s">
        <v>2786</v>
      </c>
      <c r="AH395" t="s">
        <v>25</v>
      </c>
      <c r="AI395" t="s">
        <v>26</v>
      </c>
      <c r="AJ395" t="s">
        <v>27</v>
      </c>
      <c r="AK395" t="s">
        <v>28</v>
      </c>
      <c r="AL395" s="3">
        <v>7360000</v>
      </c>
      <c r="AM395" s="3">
        <v>0</v>
      </c>
      <c r="AN395" s="3">
        <v>0</v>
      </c>
      <c r="AO395" s="3">
        <v>7360000</v>
      </c>
      <c r="AP395" s="3">
        <v>4800000</v>
      </c>
      <c r="AQ395" s="3">
        <v>2560000</v>
      </c>
      <c r="AR395" t="s">
        <v>2787</v>
      </c>
      <c r="AS395" t="s">
        <v>1</v>
      </c>
      <c r="AT395" t="s">
        <v>2788</v>
      </c>
      <c r="AU395" t="s">
        <v>1</v>
      </c>
      <c r="AV395" s="2">
        <v>45679</v>
      </c>
      <c r="AW395" t="s">
        <v>17</v>
      </c>
    </row>
    <row r="396" spans="1:49" hidden="1" x14ac:dyDescent="0.2">
      <c r="A396" t="s">
        <v>0</v>
      </c>
      <c r="B396" t="s">
        <v>1</v>
      </c>
      <c r="C396" s="2">
        <v>45658</v>
      </c>
      <c r="D396" s="2">
        <v>45747</v>
      </c>
      <c r="E396" t="s">
        <v>2</v>
      </c>
      <c r="F396" s="2">
        <v>45679</v>
      </c>
      <c r="G396" t="s">
        <v>121</v>
      </c>
      <c r="H396" t="s">
        <v>140</v>
      </c>
      <c r="I396" t="s">
        <v>2789</v>
      </c>
      <c r="K396" s="2">
        <v>45658</v>
      </c>
      <c r="L396" s="2">
        <v>46022</v>
      </c>
      <c r="M396" t="s">
        <v>6</v>
      </c>
      <c r="N396" t="s">
        <v>7</v>
      </c>
      <c r="O396" t="s">
        <v>8</v>
      </c>
      <c r="P396" t="s">
        <v>2790</v>
      </c>
      <c r="Q396" t="s">
        <v>2790</v>
      </c>
      <c r="R396" t="s">
        <v>2791</v>
      </c>
      <c r="S396" t="s">
        <v>376</v>
      </c>
      <c r="T396" t="s">
        <v>377</v>
      </c>
      <c r="U396" t="s">
        <v>12</v>
      </c>
      <c r="V396" t="s">
        <v>13</v>
      </c>
      <c r="W396" t="s">
        <v>378</v>
      </c>
      <c r="X396" t="s">
        <v>379</v>
      </c>
      <c r="Y396" t="s">
        <v>380</v>
      </c>
      <c r="Z396" t="s">
        <v>17</v>
      </c>
      <c r="AA396" t="s">
        <v>381</v>
      </c>
      <c r="AB396" t="s">
        <v>103</v>
      </c>
      <c r="AC396" t="s">
        <v>382</v>
      </c>
      <c r="AD396" t="s">
        <v>2792</v>
      </c>
      <c r="AE396" t="s">
        <v>39</v>
      </c>
      <c r="AF396" t="s">
        <v>2793</v>
      </c>
      <c r="AG396" t="s">
        <v>2794</v>
      </c>
      <c r="AH396" t="s">
        <v>25</v>
      </c>
      <c r="AI396" t="s">
        <v>26</v>
      </c>
      <c r="AJ396" t="s">
        <v>27</v>
      </c>
      <c r="AK396" t="s">
        <v>28</v>
      </c>
      <c r="AL396" s="3">
        <v>1000000</v>
      </c>
      <c r="AM396" s="3">
        <v>0</v>
      </c>
      <c r="AN396" s="3">
        <v>0</v>
      </c>
      <c r="AO396" s="3">
        <v>1000000</v>
      </c>
      <c r="AP396" s="3">
        <v>0</v>
      </c>
      <c r="AQ396" s="3">
        <v>1000000</v>
      </c>
      <c r="AR396" t="s">
        <v>2795</v>
      </c>
      <c r="AS396" t="s">
        <v>1</v>
      </c>
      <c r="AT396" t="s">
        <v>2796</v>
      </c>
      <c r="AU396" t="s">
        <v>1</v>
      </c>
      <c r="AV396" s="2">
        <v>45679</v>
      </c>
      <c r="AW396" t="s">
        <v>17</v>
      </c>
    </row>
    <row r="397" spans="1:49" hidden="1" x14ac:dyDescent="0.2">
      <c r="A397" t="s">
        <v>0</v>
      </c>
      <c r="B397" t="s">
        <v>1</v>
      </c>
      <c r="C397" s="2">
        <v>45658</v>
      </c>
      <c r="D397" s="2">
        <v>45747</v>
      </c>
      <c r="E397" t="s">
        <v>2</v>
      </c>
      <c r="F397" s="2">
        <v>45679</v>
      </c>
      <c r="G397" t="s">
        <v>121</v>
      </c>
      <c r="H397" t="s">
        <v>140</v>
      </c>
      <c r="I397" t="s">
        <v>2797</v>
      </c>
      <c r="K397" s="2">
        <v>45658</v>
      </c>
      <c r="L397" s="2">
        <v>46022</v>
      </c>
      <c r="M397" t="s">
        <v>6</v>
      </c>
      <c r="N397" t="s">
        <v>7</v>
      </c>
      <c r="O397" t="s">
        <v>8</v>
      </c>
      <c r="P397" t="s">
        <v>2798</v>
      </c>
      <c r="Q397" t="s">
        <v>2798</v>
      </c>
      <c r="R397" t="s">
        <v>2799</v>
      </c>
      <c r="S397" t="s">
        <v>376</v>
      </c>
      <c r="T397" t="s">
        <v>377</v>
      </c>
      <c r="U397" t="s">
        <v>12</v>
      </c>
      <c r="V397" t="s">
        <v>13</v>
      </c>
      <c r="W397" t="s">
        <v>378</v>
      </c>
      <c r="X397" t="s">
        <v>379</v>
      </c>
      <c r="Y397" t="s">
        <v>380</v>
      </c>
      <c r="Z397" t="s">
        <v>17</v>
      </c>
      <c r="AA397" t="s">
        <v>381</v>
      </c>
      <c r="AB397" t="s">
        <v>103</v>
      </c>
      <c r="AC397" t="s">
        <v>382</v>
      </c>
      <c r="AD397" t="s">
        <v>2800</v>
      </c>
      <c r="AE397" t="s">
        <v>39</v>
      </c>
      <c r="AF397" t="s">
        <v>2801</v>
      </c>
      <c r="AG397" t="s">
        <v>2802</v>
      </c>
      <c r="AH397" t="s">
        <v>25</v>
      </c>
      <c r="AI397" t="s">
        <v>26</v>
      </c>
      <c r="AJ397" t="s">
        <v>27</v>
      </c>
      <c r="AK397" t="s">
        <v>28</v>
      </c>
      <c r="AL397" s="3">
        <v>6600000</v>
      </c>
      <c r="AM397" s="3">
        <v>0</v>
      </c>
      <c r="AN397" s="3">
        <v>0</v>
      </c>
      <c r="AO397" s="3">
        <v>6600000</v>
      </c>
      <c r="AP397" s="3">
        <v>6600000</v>
      </c>
      <c r="AQ397" s="3">
        <v>0</v>
      </c>
      <c r="AR397" t="s">
        <v>2803</v>
      </c>
      <c r="AS397" t="s">
        <v>1</v>
      </c>
      <c r="AT397" t="s">
        <v>2804</v>
      </c>
      <c r="AU397" t="s">
        <v>1</v>
      </c>
      <c r="AV397" s="2">
        <v>45679</v>
      </c>
      <c r="AW397" t="s">
        <v>17</v>
      </c>
    </row>
    <row r="398" spans="1:49" hidden="1" x14ac:dyDescent="0.2">
      <c r="A398" t="s">
        <v>0</v>
      </c>
      <c r="B398" t="s">
        <v>1</v>
      </c>
      <c r="C398" s="2">
        <v>45658</v>
      </c>
      <c r="D398" s="2">
        <v>45747</v>
      </c>
      <c r="E398" t="s">
        <v>2</v>
      </c>
      <c r="F398" s="2">
        <v>45679</v>
      </c>
      <c r="G398" t="s">
        <v>121</v>
      </c>
      <c r="H398" t="s">
        <v>140</v>
      </c>
      <c r="I398" t="s">
        <v>2805</v>
      </c>
      <c r="K398" s="2">
        <v>45658</v>
      </c>
      <c r="L398" s="2">
        <v>46022</v>
      </c>
      <c r="M398" t="s">
        <v>6</v>
      </c>
      <c r="N398" t="s">
        <v>7</v>
      </c>
      <c r="O398" t="s">
        <v>8</v>
      </c>
      <c r="P398" t="s">
        <v>2806</v>
      </c>
      <c r="Q398" t="s">
        <v>2806</v>
      </c>
      <c r="R398" t="s">
        <v>2807</v>
      </c>
      <c r="S398" t="s">
        <v>376</v>
      </c>
      <c r="T398" t="s">
        <v>377</v>
      </c>
      <c r="U398" t="s">
        <v>12</v>
      </c>
      <c r="V398" t="s">
        <v>13</v>
      </c>
      <c r="W398" t="s">
        <v>378</v>
      </c>
      <c r="X398" t="s">
        <v>379</v>
      </c>
      <c r="Y398" t="s">
        <v>380</v>
      </c>
      <c r="Z398" t="s">
        <v>17</v>
      </c>
      <c r="AA398" t="s">
        <v>381</v>
      </c>
      <c r="AB398" t="s">
        <v>103</v>
      </c>
      <c r="AC398" t="s">
        <v>382</v>
      </c>
      <c r="AD398" t="s">
        <v>2808</v>
      </c>
      <c r="AE398" t="s">
        <v>39</v>
      </c>
      <c r="AF398" t="s">
        <v>2809</v>
      </c>
      <c r="AG398" t="s">
        <v>2810</v>
      </c>
      <c r="AH398" t="s">
        <v>25</v>
      </c>
      <c r="AI398" t="s">
        <v>26</v>
      </c>
      <c r="AJ398" t="s">
        <v>27</v>
      </c>
      <c r="AK398" t="s">
        <v>28</v>
      </c>
      <c r="AL398" s="3">
        <v>3800000</v>
      </c>
      <c r="AM398" s="3">
        <v>0</v>
      </c>
      <c r="AN398" s="3">
        <v>0</v>
      </c>
      <c r="AO398" s="3">
        <v>3800000</v>
      </c>
      <c r="AP398" s="3">
        <v>0</v>
      </c>
      <c r="AQ398" s="3">
        <v>3800000</v>
      </c>
      <c r="AR398" t="s">
        <v>2811</v>
      </c>
      <c r="AS398" t="s">
        <v>1</v>
      </c>
      <c r="AT398" t="s">
        <v>2812</v>
      </c>
      <c r="AU398" t="s">
        <v>1</v>
      </c>
      <c r="AV398" s="2">
        <v>45679</v>
      </c>
      <c r="AW398" t="s">
        <v>17</v>
      </c>
    </row>
    <row r="399" spans="1:49" hidden="1" x14ac:dyDescent="0.2">
      <c r="A399" t="s">
        <v>0</v>
      </c>
      <c r="B399" t="s">
        <v>1</v>
      </c>
      <c r="C399" s="2">
        <v>45658</v>
      </c>
      <c r="D399" s="2">
        <v>45747</v>
      </c>
      <c r="E399" t="s">
        <v>2</v>
      </c>
      <c r="F399" s="2">
        <v>45679</v>
      </c>
      <c r="G399" t="s">
        <v>121</v>
      </c>
      <c r="H399" t="s">
        <v>140</v>
      </c>
      <c r="I399" t="s">
        <v>2813</v>
      </c>
      <c r="K399" s="2">
        <v>45658</v>
      </c>
      <c r="L399" s="2">
        <v>46022</v>
      </c>
      <c r="M399" t="s">
        <v>6</v>
      </c>
      <c r="N399" t="s">
        <v>7</v>
      </c>
      <c r="O399" t="s">
        <v>8</v>
      </c>
      <c r="P399" t="s">
        <v>2814</v>
      </c>
      <c r="Q399" t="s">
        <v>2814</v>
      </c>
      <c r="R399" t="s">
        <v>2815</v>
      </c>
      <c r="S399" t="s">
        <v>376</v>
      </c>
      <c r="T399" t="s">
        <v>377</v>
      </c>
      <c r="U399" t="s">
        <v>12</v>
      </c>
      <c r="V399" t="s">
        <v>13</v>
      </c>
      <c r="W399" t="s">
        <v>378</v>
      </c>
      <c r="X399" t="s">
        <v>379</v>
      </c>
      <c r="Y399" t="s">
        <v>380</v>
      </c>
      <c r="Z399" t="s">
        <v>17</v>
      </c>
      <c r="AA399" t="s">
        <v>381</v>
      </c>
      <c r="AB399" t="s">
        <v>103</v>
      </c>
      <c r="AC399" t="s">
        <v>382</v>
      </c>
      <c r="AD399" t="s">
        <v>2816</v>
      </c>
      <c r="AE399" t="s">
        <v>39</v>
      </c>
      <c r="AF399" t="s">
        <v>2817</v>
      </c>
      <c r="AG399" t="s">
        <v>2818</v>
      </c>
      <c r="AH399" t="s">
        <v>25</v>
      </c>
      <c r="AI399" t="s">
        <v>26</v>
      </c>
      <c r="AJ399" t="s">
        <v>27</v>
      </c>
      <c r="AK399" t="s">
        <v>28</v>
      </c>
      <c r="AL399" s="3">
        <v>1666667</v>
      </c>
      <c r="AM399" s="3">
        <v>0</v>
      </c>
      <c r="AN399" s="3">
        <v>0</v>
      </c>
      <c r="AO399" s="3">
        <v>1666667</v>
      </c>
      <c r="AP399" s="3">
        <v>1666667</v>
      </c>
      <c r="AQ399" s="3">
        <v>0</v>
      </c>
      <c r="AR399" t="s">
        <v>2819</v>
      </c>
      <c r="AS399" t="s">
        <v>1</v>
      </c>
      <c r="AT399" t="s">
        <v>2820</v>
      </c>
      <c r="AU399" t="s">
        <v>1</v>
      </c>
      <c r="AV399" s="2">
        <v>45679</v>
      </c>
      <c r="AW399" t="s">
        <v>17</v>
      </c>
    </row>
    <row r="400" spans="1:49" hidden="1" x14ac:dyDescent="0.2">
      <c r="A400" t="s">
        <v>0</v>
      </c>
      <c r="B400" t="s">
        <v>1</v>
      </c>
      <c r="C400" s="2">
        <v>45658</v>
      </c>
      <c r="D400" s="2">
        <v>45747</v>
      </c>
      <c r="E400" t="s">
        <v>2</v>
      </c>
      <c r="F400" s="2">
        <v>45679</v>
      </c>
      <c r="G400" t="s">
        <v>121</v>
      </c>
      <c r="H400" t="s">
        <v>140</v>
      </c>
      <c r="I400" t="s">
        <v>2821</v>
      </c>
      <c r="K400" s="2">
        <v>45658</v>
      </c>
      <c r="L400" s="2">
        <v>46022</v>
      </c>
      <c r="M400" t="s">
        <v>6</v>
      </c>
      <c r="N400" t="s">
        <v>7</v>
      </c>
      <c r="O400" t="s">
        <v>8</v>
      </c>
      <c r="P400" t="s">
        <v>2822</v>
      </c>
      <c r="Q400" t="s">
        <v>2822</v>
      </c>
      <c r="R400" t="s">
        <v>2823</v>
      </c>
      <c r="S400" t="s">
        <v>376</v>
      </c>
      <c r="T400" t="s">
        <v>377</v>
      </c>
      <c r="U400" t="s">
        <v>12</v>
      </c>
      <c r="V400" t="s">
        <v>13</v>
      </c>
      <c r="W400" t="s">
        <v>378</v>
      </c>
      <c r="X400" t="s">
        <v>379</v>
      </c>
      <c r="Y400" t="s">
        <v>380</v>
      </c>
      <c r="Z400" t="s">
        <v>17</v>
      </c>
      <c r="AA400" t="s">
        <v>381</v>
      </c>
      <c r="AB400" t="s">
        <v>103</v>
      </c>
      <c r="AC400" t="s">
        <v>382</v>
      </c>
      <c r="AD400" t="s">
        <v>2824</v>
      </c>
      <c r="AE400" t="s">
        <v>39</v>
      </c>
      <c r="AF400" t="s">
        <v>2825</v>
      </c>
      <c r="AG400" t="s">
        <v>2826</v>
      </c>
      <c r="AH400" t="s">
        <v>25</v>
      </c>
      <c r="AI400" t="s">
        <v>26</v>
      </c>
      <c r="AJ400" t="s">
        <v>27</v>
      </c>
      <c r="AK400" t="s">
        <v>28</v>
      </c>
      <c r="AL400" s="3">
        <v>2080000</v>
      </c>
      <c r="AM400" s="3">
        <v>0</v>
      </c>
      <c r="AN400" s="3">
        <v>0</v>
      </c>
      <c r="AO400" s="3">
        <v>2080000</v>
      </c>
      <c r="AP400" s="3">
        <v>0</v>
      </c>
      <c r="AQ400" s="3">
        <v>2080000</v>
      </c>
      <c r="AR400" t="s">
        <v>2827</v>
      </c>
      <c r="AS400" t="s">
        <v>1</v>
      </c>
      <c r="AT400" t="s">
        <v>2828</v>
      </c>
      <c r="AU400" t="s">
        <v>1</v>
      </c>
      <c r="AV400" s="2">
        <v>45679</v>
      </c>
      <c r="AW400" t="s">
        <v>17</v>
      </c>
    </row>
    <row r="401" spans="1:49" hidden="1" x14ac:dyDescent="0.2">
      <c r="A401" t="s">
        <v>0</v>
      </c>
      <c r="B401" t="s">
        <v>1</v>
      </c>
      <c r="C401" s="2">
        <v>45658</v>
      </c>
      <c r="D401" s="2">
        <v>45747</v>
      </c>
      <c r="E401" t="s">
        <v>2</v>
      </c>
      <c r="F401" s="2">
        <v>45679</v>
      </c>
      <c r="G401" t="s">
        <v>121</v>
      </c>
      <c r="H401" t="s">
        <v>140</v>
      </c>
      <c r="I401" t="s">
        <v>2829</v>
      </c>
      <c r="K401" s="2">
        <v>45658</v>
      </c>
      <c r="L401" s="2">
        <v>46022</v>
      </c>
      <c r="M401" t="s">
        <v>6</v>
      </c>
      <c r="N401" t="s">
        <v>7</v>
      </c>
      <c r="O401" t="s">
        <v>8</v>
      </c>
      <c r="P401" t="s">
        <v>2830</v>
      </c>
      <c r="Q401" t="s">
        <v>2830</v>
      </c>
      <c r="R401" t="s">
        <v>2831</v>
      </c>
      <c r="S401" t="s">
        <v>376</v>
      </c>
      <c r="T401" t="s">
        <v>377</v>
      </c>
      <c r="U401" t="s">
        <v>12</v>
      </c>
      <c r="V401" t="s">
        <v>13</v>
      </c>
      <c r="W401" t="s">
        <v>378</v>
      </c>
      <c r="X401" t="s">
        <v>379</v>
      </c>
      <c r="Y401" t="s">
        <v>380</v>
      </c>
      <c r="Z401" t="s">
        <v>17</v>
      </c>
      <c r="AA401" t="s">
        <v>381</v>
      </c>
      <c r="AB401" t="s">
        <v>103</v>
      </c>
      <c r="AC401" t="s">
        <v>382</v>
      </c>
      <c r="AD401" t="s">
        <v>2832</v>
      </c>
      <c r="AE401" t="s">
        <v>39</v>
      </c>
      <c r="AF401" t="s">
        <v>2833</v>
      </c>
      <c r="AG401" t="s">
        <v>2834</v>
      </c>
      <c r="AH401" t="s">
        <v>25</v>
      </c>
      <c r="AI401" t="s">
        <v>26</v>
      </c>
      <c r="AJ401" t="s">
        <v>27</v>
      </c>
      <c r="AK401" t="s">
        <v>28</v>
      </c>
      <c r="AL401" s="3">
        <v>2080000</v>
      </c>
      <c r="AM401" s="3">
        <v>0</v>
      </c>
      <c r="AN401" s="3">
        <v>0</v>
      </c>
      <c r="AO401" s="3">
        <v>2080000</v>
      </c>
      <c r="AP401" s="3">
        <v>2080000</v>
      </c>
      <c r="AQ401" s="3">
        <v>0</v>
      </c>
      <c r="AR401" t="s">
        <v>2835</v>
      </c>
      <c r="AS401" t="s">
        <v>1</v>
      </c>
      <c r="AT401" t="s">
        <v>2836</v>
      </c>
      <c r="AU401" t="s">
        <v>1</v>
      </c>
      <c r="AV401" s="2">
        <v>45679</v>
      </c>
      <c r="AW401" t="s">
        <v>17</v>
      </c>
    </row>
    <row r="402" spans="1:49" hidden="1" x14ac:dyDescent="0.2">
      <c r="A402" t="s">
        <v>0</v>
      </c>
      <c r="B402" t="s">
        <v>1</v>
      </c>
      <c r="C402" s="2">
        <v>45658</v>
      </c>
      <c r="D402" s="2">
        <v>45747</v>
      </c>
      <c r="E402" t="s">
        <v>2</v>
      </c>
      <c r="F402" s="2">
        <v>45679</v>
      </c>
      <c r="G402" t="s">
        <v>121</v>
      </c>
      <c r="H402" t="s">
        <v>140</v>
      </c>
      <c r="I402" t="s">
        <v>2837</v>
      </c>
      <c r="K402" s="2">
        <v>45658</v>
      </c>
      <c r="L402" s="2">
        <v>46022</v>
      </c>
      <c r="M402" t="s">
        <v>6</v>
      </c>
      <c r="N402" t="s">
        <v>7</v>
      </c>
      <c r="O402" t="s">
        <v>8</v>
      </c>
      <c r="P402" t="s">
        <v>2838</v>
      </c>
      <c r="Q402" t="s">
        <v>2838</v>
      </c>
      <c r="R402" t="s">
        <v>2839</v>
      </c>
      <c r="S402" t="s">
        <v>376</v>
      </c>
      <c r="T402" t="s">
        <v>377</v>
      </c>
      <c r="U402" t="s">
        <v>12</v>
      </c>
      <c r="V402" t="s">
        <v>13</v>
      </c>
      <c r="W402" t="s">
        <v>378</v>
      </c>
      <c r="X402" t="s">
        <v>379</v>
      </c>
      <c r="Y402" t="s">
        <v>380</v>
      </c>
      <c r="Z402" t="s">
        <v>17</v>
      </c>
      <c r="AA402" t="s">
        <v>381</v>
      </c>
      <c r="AB402" t="s">
        <v>103</v>
      </c>
      <c r="AC402" t="s">
        <v>382</v>
      </c>
      <c r="AD402" t="s">
        <v>2840</v>
      </c>
      <c r="AE402" t="s">
        <v>39</v>
      </c>
      <c r="AF402" t="s">
        <v>2841</v>
      </c>
      <c r="AG402" t="s">
        <v>2842</v>
      </c>
      <c r="AH402" t="s">
        <v>25</v>
      </c>
      <c r="AI402" t="s">
        <v>26</v>
      </c>
      <c r="AJ402" t="s">
        <v>27</v>
      </c>
      <c r="AK402" t="s">
        <v>28</v>
      </c>
      <c r="AL402" s="3">
        <v>3040000</v>
      </c>
      <c r="AM402" s="3">
        <v>0</v>
      </c>
      <c r="AN402" s="3">
        <v>0</v>
      </c>
      <c r="AO402" s="3">
        <v>3040000</v>
      </c>
      <c r="AP402" s="3">
        <v>3040000</v>
      </c>
      <c r="AQ402" s="3">
        <v>0</v>
      </c>
      <c r="AR402" t="s">
        <v>2843</v>
      </c>
      <c r="AS402" t="s">
        <v>1</v>
      </c>
      <c r="AT402" t="s">
        <v>2844</v>
      </c>
      <c r="AU402" t="s">
        <v>1</v>
      </c>
      <c r="AV402" s="2">
        <v>45679</v>
      </c>
      <c r="AW402" t="s">
        <v>17</v>
      </c>
    </row>
    <row r="403" spans="1:49" hidden="1" x14ac:dyDescent="0.2">
      <c r="A403" t="s">
        <v>0</v>
      </c>
      <c r="B403" t="s">
        <v>1</v>
      </c>
      <c r="C403" s="2">
        <v>45658</v>
      </c>
      <c r="D403" s="2">
        <v>45747</v>
      </c>
      <c r="E403" t="s">
        <v>2</v>
      </c>
      <c r="F403" s="2">
        <v>45679</v>
      </c>
      <c r="G403" t="s">
        <v>121</v>
      </c>
      <c r="H403" t="s">
        <v>140</v>
      </c>
      <c r="I403" t="s">
        <v>2845</v>
      </c>
      <c r="K403" s="2">
        <v>45658</v>
      </c>
      <c r="L403" s="2">
        <v>46022</v>
      </c>
      <c r="M403" t="s">
        <v>6</v>
      </c>
      <c r="N403" t="s">
        <v>7</v>
      </c>
      <c r="O403" t="s">
        <v>8</v>
      </c>
      <c r="P403" t="s">
        <v>2846</v>
      </c>
      <c r="Q403" t="s">
        <v>2846</v>
      </c>
      <c r="R403" t="s">
        <v>2847</v>
      </c>
      <c r="S403" t="s">
        <v>376</v>
      </c>
      <c r="T403" t="s">
        <v>377</v>
      </c>
      <c r="U403" t="s">
        <v>12</v>
      </c>
      <c r="V403" t="s">
        <v>13</v>
      </c>
      <c r="W403" t="s">
        <v>378</v>
      </c>
      <c r="X403" t="s">
        <v>379</v>
      </c>
      <c r="Y403" t="s">
        <v>380</v>
      </c>
      <c r="Z403" t="s">
        <v>17</v>
      </c>
      <c r="AA403" t="s">
        <v>381</v>
      </c>
      <c r="AB403" t="s">
        <v>103</v>
      </c>
      <c r="AC403" t="s">
        <v>382</v>
      </c>
      <c r="AD403" t="s">
        <v>2848</v>
      </c>
      <c r="AE403" t="s">
        <v>39</v>
      </c>
      <c r="AF403" t="s">
        <v>2849</v>
      </c>
      <c r="AG403" t="s">
        <v>2850</v>
      </c>
      <c r="AH403" t="s">
        <v>25</v>
      </c>
      <c r="AI403" t="s">
        <v>26</v>
      </c>
      <c r="AJ403" t="s">
        <v>27</v>
      </c>
      <c r="AK403" t="s">
        <v>28</v>
      </c>
      <c r="AL403" s="3">
        <v>12833333</v>
      </c>
      <c r="AM403" s="3">
        <v>0</v>
      </c>
      <c r="AN403" s="3">
        <v>0</v>
      </c>
      <c r="AO403" s="3">
        <v>12833333</v>
      </c>
      <c r="AP403" s="3">
        <v>12833333</v>
      </c>
      <c r="AQ403" s="3">
        <v>0</v>
      </c>
      <c r="AR403" t="s">
        <v>2851</v>
      </c>
      <c r="AS403" t="s">
        <v>1</v>
      </c>
      <c r="AT403" t="s">
        <v>2852</v>
      </c>
      <c r="AU403" t="s">
        <v>1</v>
      </c>
      <c r="AV403" s="2">
        <v>45679</v>
      </c>
      <c r="AW403" t="s">
        <v>17</v>
      </c>
    </row>
    <row r="404" spans="1:49" hidden="1" x14ac:dyDescent="0.2">
      <c r="A404" t="s">
        <v>0</v>
      </c>
      <c r="B404" t="s">
        <v>1</v>
      </c>
      <c r="C404" s="2">
        <v>45658</v>
      </c>
      <c r="D404" s="2">
        <v>45747</v>
      </c>
      <c r="E404" t="s">
        <v>2</v>
      </c>
      <c r="F404" s="2">
        <v>45679</v>
      </c>
      <c r="G404" t="s">
        <v>121</v>
      </c>
      <c r="H404" t="s">
        <v>140</v>
      </c>
      <c r="I404" t="s">
        <v>2853</v>
      </c>
      <c r="K404" s="2">
        <v>45658</v>
      </c>
      <c r="L404" s="2">
        <v>46022</v>
      </c>
      <c r="M404" t="s">
        <v>6</v>
      </c>
      <c r="N404" t="s">
        <v>7</v>
      </c>
      <c r="O404" t="s">
        <v>8</v>
      </c>
      <c r="P404" t="s">
        <v>2854</v>
      </c>
      <c r="Q404" t="s">
        <v>2854</v>
      </c>
      <c r="R404" t="s">
        <v>2855</v>
      </c>
      <c r="S404" t="s">
        <v>376</v>
      </c>
      <c r="T404" t="s">
        <v>377</v>
      </c>
      <c r="U404" t="s">
        <v>12</v>
      </c>
      <c r="V404" t="s">
        <v>13</v>
      </c>
      <c r="W404" t="s">
        <v>378</v>
      </c>
      <c r="X404" t="s">
        <v>379</v>
      </c>
      <c r="Y404" t="s">
        <v>380</v>
      </c>
      <c r="Z404" t="s">
        <v>17</v>
      </c>
      <c r="AA404" t="s">
        <v>381</v>
      </c>
      <c r="AB404" t="s">
        <v>103</v>
      </c>
      <c r="AC404" t="s">
        <v>382</v>
      </c>
      <c r="AD404" t="s">
        <v>2856</v>
      </c>
      <c r="AE404" t="s">
        <v>39</v>
      </c>
      <c r="AF404" t="s">
        <v>2857</v>
      </c>
      <c r="AG404" t="s">
        <v>2858</v>
      </c>
      <c r="AH404" t="s">
        <v>25</v>
      </c>
      <c r="AI404" t="s">
        <v>26</v>
      </c>
      <c r="AJ404" t="s">
        <v>27</v>
      </c>
      <c r="AK404" t="s">
        <v>28</v>
      </c>
      <c r="AL404" s="3">
        <v>6666667</v>
      </c>
      <c r="AM404" s="3">
        <v>0</v>
      </c>
      <c r="AN404" s="3">
        <v>0</v>
      </c>
      <c r="AO404" s="3">
        <v>6666667</v>
      </c>
      <c r="AP404" s="3">
        <v>6666667</v>
      </c>
      <c r="AQ404" s="3">
        <v>0</v>
      </c>
      <c r="AR404" t="s">
        <v>2859</v>
      </c>
      <c r="AS404" t="s">
        <v>1</v>
      </c>
      <c r="AT404" t="s">
        <v>2860</v>
      </c>
      <c r="AU404" t="s">
        <v>1</v>
      </c>
      <c r="AV404" s="2">
        <v>45679</v>
      </c>
      <c r="AW404" t="s">
        <v>17</v>
      </c>
    </row>
    <row r="405" spans="1:49" hidden="1" x14ac:dyDescent="0.2">
      <c r="A405" t="s">
        <v>0</v>
      </c>
      <c r="B405" t="s">
        <v>1</v>
      </c>
      <c r="C405" s="2">
        <v>45658</v>
      </c>
      <c r="D405" s="2">
        <v>45747</v>
      </c>
      <c r="E405" t="s">
        <v>2</v>
      </c>
      <c r="F405" s="2">
        <v>45679</v>
      </c>
      <c r="G405" t="s">
        <v>121</v>
      </c>
      <c r="H405" t="s">
        <v>140</v>
      </c>
      <c r="I405" t="s">
        <v>2861</v>
      </c>
      <c r="K405" s="2">
        <v>45658</v>
      </c>
      <c r="L405" s="2">
        <v>46022</v>
      </c>
      <c r="M405" t="s">
        <v>6</v>
      </c>
      <c r="N405" t="s">
        <v>7</v>
      </c>
      <c r="O405" t="s">
        <v>8</v>
      </c>
      <c r="P405" t="s">
        <v>2862</v>
      </c>
      <c r="Q405" t="s">
        <v>2862</v>
      </c>
      <c r="R405" t="s">
        <v>2863</v>
      </c>
      <c r="S405" t="s">
        <v>376</v>
      </c>
      <c r="T405" t="s">
        <v>377</v>
      </c>
      <c r="U405" t="s">
        <v>12</v>
      </c>
      <c r="V405" t="s">
        <v>13</v>
      </c>
      <c r="W405" t="s">
        <v>378</v>
      </c>
      <c r="X405" t="s">
        <v>379</v>
      </c>
      <c r="Y405" t="s">
        <v>380</v>
      </c>
      <c r="Z405" t="s">
        <v>17</v>
      </c>
      <c r="AA405" t="s">
        <v>381</v>
      </c>
      <c r="AB405" t="s">
        <v>103</v>
      </c>
      <c r="AC405" t="s">
        <v>382</v>
      </c>
      <c r="AD405" t="s">
        <v>2864</v>
      </c>
      <c r="AE405" t="s">
        <v>39</v>
      </c>
      <c r="AF405" t="s">
        <v>2865</v>
      </c>
      <c r="AG405" t="s">
        <v>2866</v>
      </c>
      <c r="AH405" t="s">
        <v>25</v>
      </c>
      <c r="AI405" t="s">
        <v>26</v>
      </c>
      <c r="AJ405" t="s">
        <v>27</v>
      </c>
      <c r="AK405" t="s">
        <v>28</v>
      </c>
      <c r="AL405" s="3">
        <v>11800000</v>
      </c>
      <c r="AM405" s="3">
        <v>0</v>
      </c>
      <c r="AN405" s="3">
        <v>0</v>
      </c>
      <c r="AO405" s="3">
        <v>11800000</v>
      </c>
      <c r="AP405" s="3">
        <v>11800000</v>
      </c>
      <c r="AQ405" s="3">
        <v>0</v>
      </c>
      <c r="AR405" t="s">
        <v>2867</v>
      </c>
      <c r="AS405" t="s">
        <v>1</v>
      </c>
      <c r="AT405" t="s">
        <v>2868</v>
      </c>
      <c r="AU405" t="s">
        <v>1</v>
      </c>
      <c r="AV405" s="2">
        <v>45679</v>
      </c>
      <c r="AW405" t="s">
        <v>17</v>
      </c>
    </row>
    <row r="406" spans="1:49" hidden="1" x14ac:dyDescent="0.2">
      <c r="A406" t="s">
        <v>0</v>
      </c>
      <c r="B406" t="s">
        <v>1</v>
      </c>
      <c r="C406" s="2">
        <v>45658</v>
      </c>
      <c r="D406" s="2">
        <v>45747</v>
      </c>
      <c r="E406" t="s">
        <v>2</v>
      </c>
      <c r="F406" s="2">
        <v>45679</v>
      </c>
      <c r="G406" t="s">
        <v>121</v>
      </c>
      <c r="H406" t="s">
        <v>140</v>
      </c>
      <c r="I406" t="s">
        <v>2869</v>
      </c>
      <c r="K406" s="2">
        <v>45658</v>
      </c>
      <c r="L406" s="2">
        <v>46022</v>
      </c>
      <c r="M406" t="s">
        <v>6</v>
      </c>
      <c r="N406" t="s">
        <v>7</v>
      </c>
      <c r="O406" t="s">
        <v>8</v>
      </c>
      <c r="P406" t="s">
        <v>2870</v>
      </c>
      <c r="Q406" t="s">
        <v>2870</v>
      </c>
      <c r="R406" t="s">
        <v>2871</v>
      </c>
      <c r="S406" t="s">
        <v>376</v>
      </c>
      <c r="T406" t="s">
        <v>377</v>
      </c>
      <c r="U406" t="s">
        <v>12</v>
      </c>
      <c r="V406" t="s">
        <v>13</v>
      </c>
      <c r="W406" t="s">
        <v>378</v>
      </c>
      <c r="X406" t="s">
        <v>379</v>
      </c>
      <c r="Y406" t="s">
        <v>380</v>
      </c>
      <c r="Z406" t="s">
        <v>17</v>
      </c>
      <c r="AA406" t="s">
        <v>381</v>
      </c>
      <c r="AB406" t="s">
        <v>103</v>
      </c>
      <c r="AC406" t="s">
        <v>382</v>
      </c>
      <c r="AD406" t="s">
        <v>2872</v>
      </c>
      <c r="AE406" t="s">
        <v>39</v>
      </c>
      <c r="AF406" t="s">
        <v>2873</v>
      </c>
      <c r="AG406" t="s">
        <v>2874</v>
      </c>
      <c r="AH406" t="s">
        <v>25</v>
      </c>
      <c r="AI406" t="s">
        <v>26</v>
      </c>
      <c r="AJ406" t="s">
        <v>27</v>
      </c>
      <c r="AK406" t="s">
        <v>28</v>
      </c>
      <c r="AL406" s="3">
        <v>5133333</v>
      </c>
      <c r="AM406" s="3">
        <v>0</v>
      </c>
      <c r="AN406" s="3">
        <v>0</v>
      </c>
      <c r="AO406" s="3">
        <v>5133333</v>
      </c>
      <c r="AP406" s="3">
        <v>2800000</v>
      </c>
      <c r="AQ406" s="3">
        <v>2333333</v>
      </c>
      <c r="AR406" t="s">
        <v>2875</v>
      </c>
      <c r="AS406" t="s">
        <v>1</v>
      </c>
      <c r="AT406" t="s">
        <v>2876</v>
      </c>
      <c r="AU406" t="s">
        <v>1</v>
      </c>
      <c r="AV406" s="2">
        <v>45679</v>
      </c>
      <c r="AW406" t="s">
        <v>17</v>
      </c>
    </row>
    <row r="407" spans="1:49" hidden="1" x14ac:dyDescent="0.2">
      <c r="A407" t="s">
        <v>0</v>
      </c>
      <c r="B407" t="s">
        <v>1</v>
      </c>
      <c r="C407" s="2">
        <v>45658</v>
      </c>
      <c r="D407" s="2">
        <v>45747</v>
      </c>
      <c r="E407" t="s">
        <v>2</v>
      </c>
      <c r="F407" s="2">
        <v>45679</v>
      </c>
      <c r="G407" t="s">
        <v>121</v>
      </c>
      <c r="H407" t="s">
        <v>140</v>
      </c>
      <c r="I407" t="s">
        <v>2877</v>
      </c>
      <c r="K407" s="2">
        <v>45658</v>
      </c>
      <c r="L407" s="2">
        <v>46022</v>
      </c>
      <c r="M407" t="s">
        <v>6</v>
      </c>
      <c r="N407" t="s">
        <v>7</v>
      </c>
      <c r="O407" t="s">
        <v>8</v>
      </c>
      <c r="P407" t="s">
        <v>2878</v>
      </c>
      <c r="Q407" t="s">
        <v>2878</v>
      </c>
      <c r="R407" t="s">
        <v>2879</v>
      </c>
      <c r="S407" t="s">
        <v>376</v>
      </c>
      <c r="T407" t="s">
        <v>377</v>
      </c>
      <c r="U407" t="s">
        <v>12</v>
      </c>
      <c r="V407" t="s">
        <v>13</v>
      </c>
      <c r="W407" t="s">
        <v>378</v>
      </c>
      <c r="X407" t="s">
        <v>379</v>
      </c>
      <c r="Y407" t="s">
        <v>380</v>
      </c>
      <c r="Z407" t="s">
        <v>17</v>
      </c>
      <c r="AA407" t="s">
        <v>381</v>
      </c>
      <c r="AB407" t="s">
        <v>103</v>
      </c>
      <c r="AC407" t="s">
        <v>382</v>
      </c>
      <c r="AD407" t="s">
        <v>2880</v>
      </c>
      <c r="AE407" t="s">
        <v>39</v>
      </c>
      <c r="AF407" t="s">
        <v>2881</v>
      </c>
      <c r="AG407" t="s">
        <v>2882</v>
      </c>
      <c r="AH407" t="s">
        <v>25</v>
      </c>
      <c r="AI407" t="s">
        <v>26</v>
      </c>
      <c r="AJ407" t="s">
        <v>27</v>
      </c>
      <c r="AK407" t="s">
        <v>28</v>
      </c>
      <c r="AL407" s="3">
        <v>5133333</v>
      </c>
      <c r="AM407" s="3">
        <v>0</v>
      </c>
      <c r="AN407" s="3">
        <v>0</v>
      </c>
      <c r="AO407" s="3">
        <v>5133333</v>
      </c>
      <c r="AP407" s="3">
        <v>2800000</v>
      </c>
      <c r="AQ407" s="3">
        <v>2333333</v>
      </c>
      <c r="AR407" t="s">
        <v>2883</v>
      </c>
      <c r="AS407" t="s">
        <v>1</v>
      </c>
      <c r="AT407" t="s">
        <v>2884</v>
      </c>
      <c r="AU407" t="s">
        <v>1</v>
      </c>
      <c r="AV407" s="2">
        <v>45679</v>
      </c>
      <c r="AW407" t="s">
        <v>17</v>
      </c>
    </row>
    <row r="408" spans="1:49" hidden="1" x14ac:dyDescent="0.2">
      <c r="A408" t="s">
        <v>0</v>
      </c>
      <c r="B408" t="s">
        <v>1</v>
      </c>
      <c r="C408" s="2">
        <v>45658</v>
      </c>
      <c r="D408" s="2">
        <v>45747</v>
      </c>
      <c r="E408" t="s">
        <v>2</v>
      </c>
      <c r="F408" s="2">
        <v>45679</v>
      </c>
      <c r="G408" t="s">
        <v>121</v>
      </c>
      <c r="H408" t="s">
        <v>140</v>
      </c>
      <c r="I408" t="s">
        <v>2885</v>
      </c>
      <c r="K408" s="2">
        <v>45658</v>
      </c>
      <c r="L408" s="2">
        <v>46022</v>
      </c>
      <c r="M408" t="s">
        <v>6</v>
      </c>
      <c r="N408" t="s">
        <v>7</v>
      </c>
      <c r="O408" t="s">
        <v>8</v>
      </c>
      <c r="P408" t="s">
        <v>2886</v>
      </c>
      <c r="Q408" t="s">
        <v>2886</v>
      </c>
      <c r="R408" t="s">
        <v>2887</v>
      </c>
      <c r="S408" t="s">
        <v>376</v>
      </c>
      <c r="T408" t="s">
        <v>377</v>
      </c>
      <c r="U408" t="s">
        <v>12</v>
      </c>
      <c r="V408" t="s">
        <v>13</v>
      </c>
      <c r="W408" t="s">
        <v>378</v>
      </c>
      <c r="X408" t="s">
        <v>379</v>
      </c>
      <c r="Y408" t="s">
        <v>380</v>
      </c>
      <c r="Z408" t="s">
        <v>17</v>
      </c>
      <c r="AA408" t="s">
        <v>381</v>
      </c>
      <c r="AB408" t="s">
        <v>103</v>
      </c>
      <c r="AC408" t="s">
        <v>382</v>
      </c>
      <c r="AD408" t="s">
        <v>2888</v>
      </c>
      <c r="AE408" t="s">
        <v>39</v>
      </c>
      <c r="AF408" t="s">
        <v>2889</v>
      </c>
      <c r="AG408" t="s">
        <v>2890</v>
      </c>
      <c r="AH408" t="s">
        <v>25</v>
      </c>
      <c r="AI408" t="s">
        <v>26</v>
      </c>
      <c r="AJ408" t="s">
        <v>27</v>
      </c>
      <c r="AK408" t="s">
        <v>28</v>
      </c>
      <c r="AL408" s="3">
        <v>7933333</v>
      </c>
      <c r="AM408" s="3">
        <v>0</v>
      </c>
      <c r="AN408" s="3">
        <v>0</v>
      </c>
      <c r="AO408" s="3">
        <v>7933333</v>
      </c>
      <c r="AP408" s="3">
        <v>5600000</v>
      </c>
      <c r="AQ408" s="3">
        <v>2333333</v>
      </c>
      <c r="AR408" t="s">
        <v>2891</v>
      </c>
      <c r="AS408" t="s">
        <v>1</v>
      </c>
      <c r="AT408" t="s">
        <v>2892</v>
      </c>
      <c r="AU408" t="s">
        <v>1</v>
      </c>
      <c r="AV408" s="2">
        <v>45679</v>
      </c>
      <c r="AW408" t="s">
        <v>17</v>
      </c>
    </row>
    <row r="409" spans="1:49" hidden="1" x14ac:dyDescent="0.2">
      <c r="A409" t="s">
        <v>0</v>
      </c>
      <c r="B409" t="s">
        <v>1</v>
      </c>
      <c r="C409" s="2">
        <v>45658</v>
      </c>
      <c r="D409" s="2">
        <v>45747</v>
      </c>
      <c r="E409" t="s">
        <v>2</v>
      </c>
      <c r="F409" s="2">
        <v>45679</v>
      </c>
      <c r="G409" t="s">
        <v>121</v>
      </c>
      <c r="H409" t="s">
        <v>140</v>
      </c>
      <c r="I409" t="s">
        <v>2893</v>
      </c>
      <c r="K409" s="2">
        <v>45658</v>
      </c>
      <c r="L409" s="2">
        <v>46022</v>
      </c>
      <c r="M409" t="s">
        <v>6</v>
      </c>
      <c r="N409" t="s">
        <v>7</v>
      </c>
      <c r="O409" t="s">
        <v>8</v>
      </c>
      <c r="P409" t="s">
        <v>2894</v>
      </c>
      <c r="Q409" t="s">
        <v>2894</v>
      </c>
      <c r="R409" t="s">
        <v>2895</v>
      </c>
      <c r="S409" t="s">
        <v>376</v>
      </c>
      <c r="T409" t="s">
        <v>377</v>
      </c>
      <c r="U409" t="s">
        <v>12</v>
      </c>
      <c r="V409" t="s">
        <v>13</v>
      </c>
      <c r="W409" t="s">
        <v>378</v>
      </c>
      <c r="X409" t="s">
        <v>379</v>
      </c>
      <c r="Y409" t="s">
        <v>380</v>
      </c>
      <c r="Z409" t="s">
        <v>17</v>
      </c>
      <c r="AA409" t="s">
        <v>381</v>
      </c>
      <c r="AB409" t="s">
        <v>103</v>
      </c>
      <c r="AC409" t="s">
        <v>382</v>
      </c>
      <c r="AD409" t="s">
        <v>2896</v>
      </c>
      <c r="AE409" t="s">
        <v>39</v>
      </c>
      <c r="AF409" t="s">
        <v>2897</v>
      </c>
      <c r="AG409" t="s">
        <v>2898</v>
      </c>
      <c r="AH409" t="s">
        <v>25</v>
      </c>
      <c r="AI409" t="s">
        <v>26</v>
      </c>
      <c r="AJ409" t="s">
        <v>27</v>
      </c>
      <c r="AK409" t="s">
        <v>28</v>
      </c>
      <c r="AL409" s="3">
        <v>12783333</v>
      </c>
      <c r="AM409" s="3">
        <v>0</v>
      </c>
      <c r="AN409" s="3">
        <v>0</v>
      </c>
      <c r="AO409" s="3">
        <v>12783333</v>
      </c>
      <c r="AP409" s="3">
        <v>12783333</v>
      </c>
      <c r="AQ409" s="3">
        <v>0</v>
      </c>
      <c r="AR409" t="s">
        <v>2899</v>
      </c>
      <c r="AS409" t="s">
        <v>1</v>
      </c>
      <c r="AT409" t="s">
        <v>2900</v>
      </c>
      <c r="AU409" t="s">
        <v>1</v>
      </c>
      <c r="AV409" s="2">
        <v>45679</v>
      </c>
      <c r="AW409" t="s">
        <v>17</v>
      </c>
    </row>
    <row r="410" spans="1:49" hidden="1" x14ac:dyDescent="0.2">
      <c r="A410" t="s">
        <v>0</v>
      </c>
      <c r="B410" t="s">
        <v>1</v>
      </c>
      <c r="C410" s="2">
        <v>45658</v>
      </c>
      <c r="D410" s="2">
        <v>45747</v>
      </c>
      <c r="E410" t="s">
        <v>2</v>
      </c>
      <c r="F410" s="2">
        <v>45679</v>
      </c>
      <c r="G410" t="s">
        <v>121</v>
      </c>
      <c r="H410" t="s">
        <v>140</v>
      </c>
      <c r="I410" t="s">
        <v>2901</v>
      </c>
      <c r="K410" s="2">
        <v>45658</v>
      </c>
      <c r="L410" s="2">
        <v>46022</v>
      </c>
      <c r="M410" t="s">
        <v>6</v>
      </c>
      <c r="N410" t="s">
        <v>7</v>
      </c>
      <c r="O410" t="s">
        <v>8</v>
      </c>
      <c r="P410" t="s">
        <v>2902</v>
      </c>
      <c r="Q410" t="s">
        <v>2902</v>
      </c>
      <c r="R410" t="s">
        <v>2903</v>
      </c>
      <c r="S410" t="s">
        <v>376</v>
      </c>
      <c r="T410" t="s">
        <v>377</v>
      </c>
      <c r="U410" t="s">
        <v>12</v>
      </c>
      <c r="V410" t="s">
        <v>13</v>
      </c>
      <c r="W410" t="s">
        <v>378</v>
      </c>
      <c r="X410" t="s">
        <v>379</v>
      </c>
      <c r="Y410" t="s">
        <v>380</v>
      </c>
      <c r="Z410" t="s">
        <v>17</v>
      </c>
      <c r="AA410" t="s">
        <v>381</v>
      </c>
      <c r="AB410" t="s">
        <v>103</v>
      </c>
      <c r="AC410" t="s">
        <v>382</v>
      </c>
      <c r="AD410" t="s">
        <v>388</v>
      </c>
      <c r="AE410" t="s">
        <v>39</v>
      </c>
      <c r="AF410" t="s">
        <v>389</v>
      </c>
      <c r="AG410" t="s">
        <v>390</v>
      </c>
      <c r="AH410" t="s">
        <v>25</v>
      </c>
      <c r="AI410" t="s">
        <v>26</v>
      </c>
      <c r="AJ410" t="s">
        <v>27</v>
      </c>
      <c r="AK410" t="s">
        <v>28</v>
      </c>
      <c r="AL410" s="3">
        <v>9333333</v>
      </c>
      <c r="AM410" s="3">
        <v>0</v>
      </c>
      <c r="AN410" s="3">
        <v>0</v>
      </c>
      <c r="AO410" s="3">
        <v>9333333</v>
      </c>
      <c r="AP410" s="3">
        <v>9333333</v>
      </c>
      <c r="AQ410" s="3">
        <v>0</v>
      </c>
      <c r="AR410" t="s">
        <v>2904</v>
      </c>
      <c r="AS410" t="s">
        <v>1</v>
      </c>
      <c r="AT410" t="s">
        <v>2905</v>
      </c>
      <c r="AU410" t="s">
        <v>1</v>
      </c>
      <c r="AV410" s="2">
        <v>45679</v>
      </c>
      <c r="AW410" t="s">
        <v>17</v>
      </c>
    </row>
    <row r="411" spans="1:49" hidden="1" x14ac:dyDescent="0.2">
      <c r="A411" t="s">
        <v>0</v>
      </c>
      <c r="B411" t="s">
        <v>1</v>
      </c>
      <c r="C411" s="2">
        <v>45658</v>
      </c>
      <c r="D411" s="2">
        <v>45747</v>
      </c>
      <c r="E411" t="s">
        <v>2</v>
      </c>
      <c r="F411" s="2">
        <v>45679</v>
      </c>
      <c r="G411" t="s">
        <v>121</v>
      </c>
      <c r="H411" t="s">
        <v>140</v>
      </c>
      <c r="I411" t="s">
        <v>2906</v>
      </c>
      <c r="K411" s="2">
        <v>45658</v>
      </c>
      <c r="L411" s="2">
        <v>46022</v>
      </c>
      <c r="M411" t="s">
        <v>6</v>
      </c>
      <c r="N411" t="s">
        <v>7</v>
      </c>
      <c r="O411" t="s">
        <v>8</v>
      </c>
      <c r="P411" t="s">
        <v>2907</v>
      </c>
      <c r="Q411" t="s">
        <v>2907</v>
      </c>
      <c r="R411" t="s">
        <v>2908</v>
      </c>
      <c r="S411" t="s">
        <v>376</v>
      </c>
      <c r="T411" t="s">
        <v>377</v>
      </c>
      <c r="U411" t="s">
        <v>12</v>
      </c>
      <c r="V411" t="s">
        <v>13</v>
      </c>
      <c r="W411" t="s">
        <v>378</v>
      </c>
      <c r="X411" t="s">
        <v>379</v>
      </c>
      <c r="Y411" t="s">
        <v>380</v>
      </c>
      <c r="Z411" t="s">
        <v>17</v>
      </c>
      <c r="AA411" t="s">
        <v>381</v>
      </c>
      <c r="AB411" t="s">
        <v>103</v>
      </c>
      <c r="AC411" t="s">
        <v>382</v>
      </c>
      <c r="AD411" t="s">
        <v>2909</v>
      </c>
      <c r="AE411" t="s">
        <v>39</v>
      </c>
      <c r="AF411" t="s">
        <v>2910</v>
      </c>
      <c r="AG411" t="s">
        <v>2911</v>
      </c>
      <c r="AH411" t="s">
        <v>25</v>
      </c>
      <c r="AI411" t="s">
        <v>26</v>
      </c>
      <c r="AJ411" t="s">
        <v>27</v>
      </c>
      <c r="AK411" t="s">
        <v>28</v>
      </c>
      <c r="AL411" s="3">
        <v>4950000</v>
      </c>
      <c r="AM411" s="3">
        <v>0</v>
      </c>
      <c r="AN411" s="3">
        <v>0</v>
      </c>
      <c r="AO411" s="3">
        <v>4950000</v>
      </c>
      <c r="AP411" s="3">
        <v>4950000</v>
      </c>
      <c r="AQ411" s="3">
        <v>0</v>
      </c>
      <c r="AR411" t="s">
        <v>2912</v>
      </c>
      <c r="AS411" t="s">
        <v>1</v>
      </c>
      <c r="AT411" t="s">
        <v>2913</v>
      </c>
      <c r="AU411" t="s">
        <v>1</v>
      </c>
      <c r="AV411" s="2">
        <v>45679</v>
      </c>
      <c r="AW411" t="s">
        <v>17</v>
      </c>
    </row>
    <row r="412" spans="1:49" hidden="1" x14ac:dyDescent="0.2">
      <c r="A412" t="s">
        <v>0</v>
      </c>
      <c r="B412" t="s">
        <v>1</v>
      </c>
      <c r="C412" s="2">
        <v>45658</v>
      </c>
      <c r="D412" s="2">
        <v>45747</v>
      </c>
      <c r="E412" t="s">
        <v>2</v>
      </c>
      <c r="F412" s="2">
        <v>45679</v>
      </c>
      <c r="G412" t="s">
        <v>121</v>
      </c>
      <c r="H412" t="s">
        <v>140</v>
      </c>
      <c r="I412" t="s">
        <v>2914</v>
      </c>
      <c r="K412" s="2">
        <v>45658</v>
      </c>
      <c r="L412" s="2">
        <v>46022</v>
      </c>
      <c r="M412" t="s">
        <v>6</v>
      </c>
      <c r="N412" t="s">
        <v>7</v>
      </c>
      <c r="O412" t="s">
        <v>8</v>
      </c>
      <c r="P412" t="s">
        <v>2915</v>
      </c>
      <c r="Q412" t="s">
        <v>2915</v>
      </c>
      <c r="R412" t="s">
        <v>2916</v>
      </c>
      <c r="S412" t="s">
        <v>376</v>
      </c>
      <c r="T412" t="s">
        <v>377</v>
      </c>
      <c r="U412" t="s">
        <v>12</v>
      </c>
      <c r="V412" t="s">
        <v>13</v>
      </c>
      <c r="W412" t="s">
        <v>378</v>
      </c>
      <c r="X412" t="s">
        <v>379</v>
      </c>
      <c r="Y412" t="s">
        <v>380</v>
      </c>
      <c r="Z412" t="s">
        <v>17</v>
      </c>
      <c r="AA412" t="s">
        <v>381</v>
      </c>
      <c r="AB412" t="s">
        <v>103</v>
      </c>
      <c r="AC412" t="s">
        <v>382</v>
      </c>
      <c r="AD412" t="s">
        <v>2917</v>
      </c>
      <c r="AE412" t="s">
        <v>39</v>
      </c>
      <c r="AF412" t="s">
        <v>2918</v>
      </c>
      <c r="AG412" t="s">
        <v>2919</v>
      </c>
      <c r="AH412" t="s">
        <v>25</v>
      </c>
      <c r="AI412" t="s">
        <v>26</v>
      </c>
      <c r="AJ412" t="s">
        <v>27</v>
      </c>
      <c r="AK412" t="s">
        <v>28</v>
      </c>
      <c r="AL412" s="3">
        <v>3911700</v>
      </c>
      <c r="AM412" s="3">
        <v>0</v>
      </c>
      <c r="AN412" s="3">
        <v>0</v>
      </c>
      <c r="AO412" s="3">
        <v>3911700</v>
      </c>
      <c r="AP412" s="3">
        <v>1989000</v>
      </c>
      <c r="AQ412" s="3">
        <v>1922700</v>
      </c>
      <c r="AR412" t="s">
        <v>2920</v>
      </c>
      <c r="AS412" t="s">
        <v>1</v>
      </c>
      <c r="AT412" t="s">
        <v>2921</v>
      </c>
      <c r="AU412" t="s">
        <v>1</v>
      </c>
      <c r="AV412" s="2">
        <v>45679</v>
      </c>
      <c r="AW412" t="s">
        <v>17</v>
      </c>
    </row>
    <row r="413" spans="1:49" hidden="1" x14ac:dyDescent="0.2">
      <c r="A413" t="s">
        <v>0</v>
      </c>
      <c r="B413" t="s">
        <v>1</v>
      </c>
      <c r="C413" s="2">
        <v>45658</v>
      </c>
      <c r="D413" s="2">
        <v>45747</v>
      </c>
      <c r="E413" t="s">
        <v>2</v>
      </c>
      <c r="F413" s="2">
        <v>45679</v>
      </c>
      <c r="G413" t="s">
        <v>121</v>
      </c>
      <c r="H413" t="s">
        <v>140</v>
      </c>
      <c r="I413" t="s">
        <v>2922</v>
      </c>
      <c r="K413" s="2">
        <v>45658</v>
      </c>
      <c r="L413" s="2">
        <v>46022</v>
      </c>
      <c r="M413" t="s">
        <v>6</v>
      </c>
      <c r="N413" t="s">
        <v>7</v>
      </c>
      <c r="O413" t="s">
        <v>8</v>
      </c>
      <c r="P413" t="s">
        <v>2923</v>
      </c>
      <c r="Q413" t="s">
        <v>2923</v>
      </c>
      <c r="R413" t="s">
        <v>2924</v>
      </c>
      <c r="S413" t="s">
        <v>376</v>
      </c>
      <c r="T413" t="s">
        <v>377</v>
      </c>
      <c r="U413" t="s">
        <v>12</v>
      </c>
      <c r="V413" t="s">
        <v>13</v>
      </c>
      <c r="W413" t="s">
        <v>378</v>
      </c>
      <c r="X413" t="s">
        <v>379</v>
      </c>
      <c r="Y413" t="s">
        <v>380</v>
      </c>
      <c r="Z413" t="s">
        <v>17</v>
      </c>
      <c r="AA413" t="s">
        <v>381</v>
      </c>
      <c r="AB413" t="s">
        <v>103</v>
      </c>
      <c r="AC413" t="s">
        <v>382</v>
      </c>
      <c r="AD413" t="s">
        <v>2925</v>
      </c>
      <c r="AE413" t="s">
        <v>39</v>
      </c>
      <c r="AF413" t="s">
        <v>2926</v>
      </c>
      <c r="AG413" t="s">
        <v>2927</v>
      </c>
      <c r="AH413" t="s">
        <v>25</v>
      </c>
      <c r="AI413" t="s">
        <v>26</v>
      </c>
      <c r="AJ413" t="s">
        <v>27</v>
      </c>
      <c r="AK413" t="s">
        <v>28</v>
      </c>
      <c r="AL413" s="3">
        <v>5490000</v>
      </c>
      <c r="AM413" s="3">
        <v>0</v>
      </c>
      <c r="AN413" s="3">
        <v>0</v>
      </c>
      <c r="AO413" s="3">
        <v>5490000</v>
      </c>
      <c r="AP413" s="3">
        <v>2700000</v>
      </c>
      <c r="AQ413" s="3">
        <v>2790000</v>
      </c>
      <c r="AR413" t="s">
        <v>2928</v>
      </c>
      <c r="AS413" t="s">
        <v>1</v>
      </c>
      <c r="AT413" t="s">
        <v>2929</v>
      </c>
      <c r="AU413" t="s">
        <v>1</v>
      </c>
      <c r="AV413" s="2">
        <v>45679</v>
      </c>
      <c r="AW413" t="s">
        <v>17</v>
      </c>
    </row>
    <row r="414" spans="1:49" hidden="1" x14ac:dyDescent="0.2">
      <c r="A414" t="s">
        <v>0</v>
      </c>
      <c r="B414" t="s">
        <v>1</v>
      </c>
      <c r="C414" s="2">
        <v>45658</v>
      </c>
      <c r="D414" s="2">
        <v>45747</v>
      </c>
      <c r="E414" t="s">
        <v>2</v>
      </c>
      <c r="F414" s="2">
        <v>45679</v>
      </c>
      <c r="G414" t="s">
        <v>121</v>
      </c>
      <c r="H414" t="s">
        <v>140</v>
      </c>
      <c r="I414" t="s">
        <v>2930</v>
      </c>
      <c r="K414" s="2">
        <v>45658</v>
      </c>
      <c r="L414" s="2">
        <v>46022</v>
      </c>
      <c r="M414" t="s">
        <v>6</v>
      </c>
      <c r="N414" t="s">
        <v>7</v>
      </c>
      <c r="O414" t="s">
        <v>8</v>
      </c>
      <c r="P414" t="s">
        <v>2931</v>
      </c>
      <c r="Q414" t="s">
        <v>2931</v>
      </c>
      <c r="R414" t="s">
        <v>2932</v>
      </c>
      <c r="S414" t="s">
        <v>376</v>
      </c>
      <c r="T414" t="s">
        <v>377</v>
      </c>
      <c r="U414" t="s">
        <v>12</v>
      </c>
      <c r="V414" t="s">
        <v>13</v>
      </c>
      <c r="W414" t="s">
        <v>378</v>
      </c>
      <c r="X414" t="s">
        <v>379</v>
      </c>
      <c r="Y414" t="s">
        <v>380</v>
      </c>
      <c r="Z414" t="s">
        <v>17</v>
      </c>
      <c r="AA414" t="s">
        <v>381</v>
      </c>
      <c r="AB414" t="s">
        <v>103</v>
      </c>
      <c r="AC414" t="s">
        <v>382</v>
      </c>
      <c r="AD414" t="s">
        <v>2933</v>
      </c>
      <c r="AE414" t="s">
        <v>39</v>
      </c>
      <c r="AF414" t="s">
        <v>2934</v>
      </c>
      <c r="AG414" t="s">
        <v>2935</v>
      </c>
      <c r="AH414" t="s">
        <v>25</v>
      </c>
      <c r="AI414" t="s">
        <v>26</v>
      </c>
      <c r="AJ414" t="s">
        <v>27</v>
      </c>
      <c r="AK414" t="s">
        <v>28</v>
      </c>
      <c r="AL414" s="3">
        <v>9450000</v>
      </c>
      <c r="AM414" s="3">
        <v>0</v>
      </c>
      <c r="AN414" s="3">
        <v>0</v>
      </c>
      <c r="AO414" s="3">
        <v>9450000</v>
      </c>
      <c r="AP414" s="3">
        <v>9450000</v>
      </c>
      <c r="AQ414" s="3">
        <v>0</v>
      </c>
      <c r="AR414" t="s">
        <v>2936</v>
      </c>
      <c r="AS414" t="s">
        <v>1</v>
      </c>
      <c r="AT414" t="s">
        <v>2937</v>
      </c>
      <c r="AU414" t="s">
        <v>1</v>
      </c>
      <c r="AV414" s="2">
        <v>45679</v>
      </c>
      <c r="AW414" t="s">
        <v>17</v>
      </c>
    </row>
    <row r="415" spans="1:49" hidden="1" x14ac:dyDescent="0.2">
      <c r="A415" t="s">
        <v>0</v>
      </c>
      <c r="B415" t="s">
        <v>1</v>
      </c>
      <c r="C415" s="2">
        <v>45658</v>
      </c>
      <c r="D415" s="2">
        <v>45747</v>
      </c>
      <c r="E415" t="s">
        <v>2</v>
      </c>
      <c r="F415" s="2">
        <v>45679</v>
      </c>
      <c r="G415" t="s">
        <v>121</v>
      </c>
      <c r="H415" t="s">
        <v>140</v>
      </c>
      <c r="I415" t="s">
        <v>2938</v>
      </c>
      <c r="K415" s="2">
        <v>45658</v>
      </c>
      <c r="L415" s="2">
        <v>46022</v>
      </c>
      <c r="M415" t="s">
        <v>6</v>
      </c>
      <c r="N415" t="s">
        <v>7</v>
      </c>
      <c r="O415" t="s">
        <v>8</v>
      </c>
      <c r="P415" t="s">
        <v>2939</v>
      </c>
      <c r="Q415" t="s">
        <v>2939</v>
      </c>
      <c r="R415" t="s">
        <v>2940</v>
      </c>
      <c r="S415" t="s">
        <v>376</v>
      </c>
      <c r="T415" t="s">
        <v>377</v>
      </c>
      <c r="U415" t="s">
        <v>12</v>
      </c>
      <c r="V415" t="s">
        <v>13</v>
      </c>
      <c r="W415" t="s">
        <v>378</v>
      </c>
      <c r="X415" t="s">
        <v>379</v>
      </c>
      <c r="Y415" t="s">
        <v>380</v>
      </c>
      <c r="Z415" t="s">
        <v>17</v>
      </c>
      <c r="AA415" t="s">
        <v>381</v>
      </c>
      <c r="AB415" t="s">
        <v>103</v>
      </c>
      <c r="AC415" t="s">
        <v>382</v>
      </c>
      <c r="AD415" t="s">
        <v>2941</v>
      </c>
      <c r="AE415" t="s">
        <v>2942</v>
      </c>
      <c r="AF415" t="s">
        <v>2943</v>
      </c>
      <c r="AG415" t="s">
        <v>2944</v>
      </c>
      <c r="AH415" t="s">
        <v>25</v>
      </c>
      <c r="AI415" t="s">
        <v>26</v>
      </c>
      <c r="AJ415" t="s">
        <v>27</v>
      </c>
      <c r="AK415" t="s">
        <v>28</v>
      </c>
      <c r="AL415" s="3">
        <v>6400000</v>
      </c>
      <c r="AM415" s="3">
        <v>0</v>
      </c>
      <c r="AN415" s="3">
        <v>0</v>
      </c>
      <c r="AO415" s="3">
        <v>6400000</v>
      </c>
      <c r="AP415" s="3">
        <v>0</v>
      </c>
      <c r="AQ415" s="3">
        <v>6400000</v>
      </c>
      <c r="AR415" t="s">
        <v>2945</v>
      </c>
      <c r="AS415" t="s">
        <v>1</v>
      </c>
      <c r="AT415" t="s">
        <v>2946</v>
      </c>
      <c r="AU415" t="s">
        <v>1</v>
      </c>
      <c r="AV415" s="2">
        <v>45679</v>
      </c>
      <c r="AW415" t="s">
        <v>17</v>
      </c>
    </row>
    <row r="416" spans="1:49" hidden="1" x14ac:dyDescent="0.2">
      <c r="A416" t="s">
        <v>0</v>
      </c>
      <c r="B416" t="s">
        <v>1</v>
      </c>
      <c r="C416" s="2">
        <v>45658</v>
      </c>
      <c r="D416" s="2">
        <v>45747</v>
      </c>
      <c r="E416" t="s">
        <v>2</v>
      </c>
      <c r="F416" s="2">
        <v>45679</v>
      </c>
      <c r="G416" t="s">
        <v>121</v>
      </c>
      <c r="H416" t="s">
        <v>140</v>
      </c>
      <c r="I416" t="s">
        <v>2947</v>
      </c>
      <c r="K416" s="2">
        <v>45658</v>
      </c>
      <c r="L416" s="2">
        <v>46022</v>
      </c>
      <c r="M416" t="s">
        <v>6</v>
      </c>
      <c r="N416" t="s">
        <v>7</v>
      </c>
      <c r="O416" t="s">
        <v>8</v>
      </c>
      <c r="P416" t="s">
        <v>2948</v>
      </c>
      <c r="Q416" t="s">
        <v>2948</v>
      </c>
      <c r="R416" t="s">
        <v>2949</v>
      </c>
      <c r="S416" t="s">
        <v>376</v>
      </c>
      <c r="T416" t="s">
        <v>377</v>
      </c>
      <c r="U416" t="s">
        <v>12</v>
      </c>
      <c r="V416" t="s">
        <v>13</v>
      </c>
      <c r="W416" t="s">
        <v>378</v>
      </c>
      <c r="X416" t="s">
        <v>379</v>
      </c>
      <c r="Y416" t="s">
        <v>380</v>
      </c>
      <c r="Z416" t="s">
        <v>17</v>
      </c>
      <c r="AA416" t="s">
        <v>381</v>
      </c>
      <c r="AB416" t="s">
        <v>7</v>
      </c>
      <c r="AC416" t="s">
        <v>134</v>
      </c>
      <c r="AD416" t="s">
        <v>2950</v>
      </c>
      <c r="AE416" t="s">
        <v>22</v>
      </c>
      <c r="AF416" t="s">
        <v>2951</v>
      </c>
      <c r="AG416" t="s">
        <v>2952</v>
      </c>
      <c r="AH416" t="s">
        <v>25</v>
      </c>
      <c r="AI416" t="s">
        <v>26</v>
      </c>
      <c r="AJ416" t="s">
        <v>27</v>
      </c>
      <c r="AK416" t="s">
        <v>28</v>
      </c>
      <c r="AL416" s="3">
        <v>261672674</v>
      </c>
      <c r="AM416" s="3">
        <v>0</v>
      </c>
      <c r="AN416" s="3">
        <v>0</v>
      </c>
      <c r="AO416" s="3">
        <v>261672674</v>
      </c>
      <c r="AP416" s="3">
        <v>260998541</v>
      </c>
      <c r="AQ416" s="3">
        <v>674133</v>
      </c>
      <c r="AR416" t="s">
        <v>2953</v>
      </c>
      <c r="AS416" t="s">
        <v>1</v>
      </c>
      <c r="AT416" t="s">
        <v>2954</v>
      </c>
      <c r="AU416" t="s">
        <v>1</v>
      </c>
      <c r="AV416" s="2">
        <v>45679</v>
      </c>
      <c r="AW416" t="s">
        <v>17</v>
      </c>
    </row>
    <row r="417" spans="1:49" hidden="1" x14ac:dyDescent="0.2">
      <c r="A417" t="s">
        <v>0</v>
      </c>
      <c r="B417" t="s">
        <v>1</v>
      </c>
      <c r="C417" s="2">
        <v>45658</v>
      </c>
      <c r="D417" s="2">
        <v>45747</v>
      </c>
      <c r="E417" t="s">
        <v>2</v>
      </c>
      <c r="F417" s="2">
        <v>45679</v>
      </c>
      <c r="G417" t="s">
        <v>111</v>
      </c>
      <c r="H417" t="s">
        <v>1206</v>
      </c>
      <c r="I417" t="s">
        <v>2955</v>
      </c>
      <c r="K417" s="2">
        <v>45658</v>
      </c>
      <c r="L417" s="2">
        <v>46022</v>
      </c>
      <c r="M417" t="s">
        <v>6</v>
      </c>
      <c r="N417" t="s">
        <v>7</v>
      </c>
      <c r="O417" t="s">
        <v>8</v>
      </c>
      <c r="P417" t="s">
        <v>2956</v>
      </c>
      <c r="Q417" t="s">
        <v>2956</v>
      </c>
      <c r="R417" t="s">
        <v>2957</v>
      </c>
      <c r="S417" t="s">
        <v>376</v>
      </c>
      <c r="T417" t="s">
        <v>377</v>
      </c>
      <c r="U417" t="s">
        <v>12</v>
      </c>
      <c r="V417" t="s">
        <v>13</v>
      </c>
      <c r="W417" t="s">
        <v>378</v>
      </c>
      <c r="X417" t="s">
        <v>379</v>
      </c>
      <c r="Y417" t="s">
        <v>380</v>
      </c>
      <c r="Z417" t="s">
        <v>17</v>
      </c>
      <c r="AA417" t="s">
        <v>381</v>
      </c>
      <c r="AB417" t="s">
        <v>1151</v>
      </c>
      <c r="AC417" t="s">
        <v>1152</v>
      </c>
      <c r="AD417" t="s">
        <v>2958</v>
      </c>
      <c r="AE417" t="s">
        <v>39</v>
      </c>
      <c r="AF417" t="s">
        <v>2959</v>
      </c>
      <c r="AG417" t="s">
        <v>2960</v>
      </c>
      <c r="AH417" t="s">
        <v>25</v>
      </c>
      <c r="AI417" t="s">
        <v>26</v>
      </c>
      <c r="AJ417" t="s">
        <v>27</v>
      </c>
      <c r="AK417" t="s">
        <v>28</v>
      </c>
      <c r="AL417" s="3">
        <v>76067030</v>
      </c>
      <c r="AM417" s="3">
        <v>0</v>
      </c>
      <c r="AN417" s="3">
        <v>0</v>
      </c>
      <c r="AO417" s="3">
        <v>76067030</v>
      </c>
      <c r="AP417" s="3">
        <v>0</v>
      </c>
      <c r="AQ417" s="3">
        <v>76067030</v>
      </c>
      <c r="AR417" t="s">
        <v>2961</v>
      </c>
      <c r="AS417" t="s">
        <v>1</v>
      </c>
      <c r="AT417" t="s">
        <v>2962</v>
      </c>
      <c r="AU417" t="s">
        <v>1</v>
      </c>
      <c r="AV417" s="2">
        <v>45679</v>
      </c>
      <c r="AW417" t="s">
        <v>17</v>
      </c>
    </row>
    <row r="418" spans="1:49" hidden="1" x14ac:dyDescent="0.2">
      <c r="A418" t="s">
        <v>0</v>
      </c>
      <c r="B418" t="s">
        <v>1</v>
      </c>
      <c r="C418" s="2">
        <v>45658</v>
      </c>
      <c r="D418" s="2">
        <v>45747</v>
      </c>
      <c r="E418" t="s">
        <v>2</v>
      </c>
      <c r="F418" s="2">
        <v>45679</v>
      </c>
      <c r="G418" t="s">
        <v>691</v>
      </c>
      <c r="H418" t="s">
        <v>692</v>
      </c>
      <c r="I418" t="s">
        <v>2963</v>
      </c>
      <c r="K418" s="2">
        <v>45658</v>
      </c>
      <c r="L418" s="2">
        <v>46022</v>
      </c>
      <c r="M418" t="s">
        <v>6</v>
      </c>
      <c r="N418" t="s">
        <v>7</v>
      </c>
      <c r="O418" t="s">
        <v>8</v>
      </c>
      <c r="P418" t="s">
        <v>2964</v>
      </c>
      <c r="Q418" t="s">
        <v>2964</v>
      </c>
      <c r="R418" t="s">
        <v>2965</v>
      </c>
      <c r="S418" t="s">
        <v>376</v>
      </c>
      <c r="T418" t="s">
        <v>377</v>
      </c>
      <c r="U418" t="s">
        <v>12</v>
      </c>
      <c r="V418" t="s">
        <v>13</v>
      </c>
      <c r="W418" t="s">
        <v>378</v>
      </c>
      <c r="X418" t="s">
        <v>379</v>
      </c>
      <c r="Y418" t="s">
        <v>380</v>
      </c>
      <c r="Z418" t="s">
        <v>17</v>
      </c>
      <c r="AA418" t="s">
        <v>381</v>
      </c>
      <c r="AB418" t="s">
        <v>103</v>
      </c>
      <c r="AC418" t="s">
        <v>382</v>
      </c>
      <c r="AD418" t="s">
        <v>2966</v>
      </c>
      <c r="AE418" t="s">
        <v>39</v>
      </c>
      <c r="AF418" t="s">
        <v>2967</v>
      </c>
      <c r="AG418" t="s">
        <v>2968</v>
      </c>
      <c r="AH418" t="s">
        <v>25</v>
      </c>
      <c r="AI418" t="s">
        <v>26</v>
      </c>
      <c r="AJ418" t="s">
        <v>27</v>
      </c>
      <c r="AK418" t="s">
        <v>28</v>
      </c>
      <c r="AL418" s="3">
        <v>7520000</v>
      </c>
      <c r="AM418" s="3">
        <v>0</v>
      </c>
      <c r="AN418" s="3">
        <v>0</v>
      </c>
      <c r="AO418" s="3">
        <v>7520000</v>
      </c>
      <c r="AP418" s="3">
        <v>7520000</v>
      </c>
      <c r="AQ418" s="3">
        <v>0</v>
      </c>
      <c r="AR418" t="s">
        <v>2969</v>
      </c>
      <c r="AS418" t="s">
        <v>1</v>
      </c>
      <c r="AT418" t="s">
        <v>2970</v>
      </c>
      <c r="AU418" t="s">
        <v>1</v>
      </c>
      <c r="AV418" s="2">
        <v>45679</v>
      </c>
      <c r="AW418" t="s">
        <v>17</v>
      </c>
    </row>
    <row r="419" spans="1:49" hidden="1" x14ac:dyDescent="0.2">
      <c r="A419" t="s">
        <v>0</v>
      </c>
      <c r="B419" t="s">
        <v>1</v>
      </c>
      <c r="C419" s="2">
        <v>45658</v>
      </c>
      <c r="D419" s="2">
        <v>45747</v>
      </c>
      <c r="E419" t="s">
        <v>2</v>
      </c>
      <c r="F419" s="2">
        <v>45679</v>
      </c>
      <c r="G419" t="s">
        <v>681</v>
      </c>
      <c r="H419" t="s">
        <v>682</v>
      </c>
      <c r="I419" t="s">
        <v>2971</v>
      </c>
      <c r="K419" s="2">
        <v>45658</v>
      </c>
      <c r="L419" s="2">
        <v>46022</v>
      </c>
      <c r="M419" t="s">
        <v>6</v>
      </c>
      <c r="N419" t="s">
        <v>7</v>
      </c>
      <c r="O419" t="s">
        <v>8</v>
      </c>
      <c r="P419" t="s">
        <v>2972</v>
      </c>
      <c r="Q419" t="s">
        <v>2972</v>
      </c>
      <c r="R419" t="s">
        <v>2973</v>
      </c>
      <c r="S419" t="s">
        <v>376</v>
      </c>
      <c r="T419" t="s">
        <v>377</v>
      </c>
      <c r="U419" t="s">
        <v>12</v>
      </c>
      <c r="V419" t="s">
        <v>13</v>
      </c>
      <c r="W419" t="s">
        <v>378</v>
      </c>
      <c r="X419" t="s">
        <v>379</v>
      </c>
      <c r="Y419" t="s">
        <v>380</v>
      </c>
      <c r="Z419" t="s">
        <v>17</v>
      </c>
      <c r="AA419" t="s">
        <v>381</v>
      </c>
      <c r="AB419" t="s">
        <v>103</v>
      </c>
      <c r="AC419" t="s">
        <v>382</v>
      </c>
      <c r="AD419" t="s">
        <v>774</v>
      </c>
      <c r="AE419" t="s">
        <v>39</v>
      </c>
      <c r="AF419" t="s">
        <v>775</v>
      </c>
      <c r="AG419" t="s">
        <v>776</v>
      </c>
      <c r="AH419" t="s">
        <v>25</v>
      </c>
      <c r="AI419" t="s">
        <v>26</v>
      </c>
      <c r="AJ419" t="s">
        <v>27</v>
      </c>
      <c r="AK419" t="s">
        <v>28</v>
      </c>
      <c r="AL419" s="3">
        <v>9920000</v>
      </c>
      <c r="AM419" s="3">
        <v>0</v>
      </c>
      <c r="AN419" s="3">
        <v>0</v>
      </c>
      <c r="AO419" s="3">
        <v>9920000</v>
      </c>
      <c r="AP419" s="3">
        <v>9600000</v>
      </c>
      <c r="AQ419" s="3">
        <v>320000</v>
      </c>
      <c r="AR419" t="s">
        <v>2974</v>
      </c>
      <c r="AS419" t="s">
        <v>1</v>
      </c>
      <c r="AT419" t="s">
        <v>2975</v>
      </c>
      <c r="AU419" t="s">
        <v>1</v>
      </c>
      <c r="AV419" s="2">
        <v>45679</v>
      </c>
      <c r="AW419" t="s">
        <v>17</v>
      </c>
    </row>
    <row r="420" spans="1:49" hidden="1" x14ac:dyDescent="0.2">
      <c r="A420" t="s">
        <v>0</v>
      </c>
      <c r="B420" t="s">
        <v>1</v>
      </c>
      <c r="C420" s="2">
        <v>45658</v>
      </c>
      <c r="D420" s="2">
        <v>45747</v>
      </c>
      <c r="E420" t="s">
        <v>2</v>
      </c>
      <c r="F420" s="2">
        <v>45679</v>
      </c>
      <c r="G420" t="s">
        <v>323</v>
      </c>
      <c r="H420" t="s">
        <v>1147</v>
      </c>
      <c r="I420" t="s">
        <v>2976</v>
      </c>
      <c r="K420" s="2">
        <v>45658</v>
      </c>
      <c r="L420" s="2">
        <v>46022</v>
      </c>
      <c r="M420" t="s">
        <v>6</v>
      </c>
      <c r="N420" t="s">
        <v>7</v>
      </c>
      <c r="O420" t="s">
        <v>8</v>
      </c>
      <c r="P420" t="s">
        <v>2977</v>
      </c>
      <c r="Q420" t="s">
        <v>2977</v>
      </c>
      <c r="R420" t="s">
        <v>2978</v>
      </c>
      <c r="S420" t="s">
        <v>376</v>
      </c>
      <c r="T420" t="s">
        <v>377</v>
      </c>
      <c r="U420" t="s">
        <v>12</v>
      </c>
      <c r="V420" t="s">
        <v>13</v>
      </c>
      <c r="W420" t="s">
        <v>378</v>
      </c>
      <c r="X420" t="s">
        <v>379</v>
      </c>
      <c r="Y420" t="s">
        <v>380</v>
      </c>
      <c r="Z420" t="s">
        <v>17</v>
      </c>
      <c r="AA420" t="s">
        <v>381</v>
      </c>
      <c r="AB420" t="s">
        <v>1151</v>
      </c>
      <c r="AC420" t="s">
        <v>1152</v>
      </c>
      <c r="AD420" t="s">
        <v>2979</v>
      </c>
      <c r="AE420" t="s">
        <v>22</v>
      </c>
      <c r="AF420" t="s">
        <v>2980</v>
      </c>
      <c r="AG420" t="s">
        <v>2981</v>
      </c>
      <c r="AH420" t="s">
        <v>25</v>
      </c>
      <c r="AI420" t="s">
        <v>26</v>
      </c>
      <c r="AJ420" t="s">
        <v>27</v>
      </c>
      <c r="AK420" t="s">
        <v>28</v>
      </c>
      <c r="AL420" s="3">
        <v>151484572</v>
      </c>
      <c r="AM420" s="3">
        <v>0</v>
      </c>
      <c r="AN420" s="3">
        <v>0</v>
      </c>
      <c r="AO420" s="3">
        <v>151484572</v>
      </c>
      <c r="AP420" s="3">
        <v>143040920</v>
      </c>
      <c r="AQ420" s="3">
        <v>8443652</v>
      </c>
      <c r="AR420" t="s">
        <v>2982</v>
      </c>
      <c r="AS420" t="s">
        <v>1</v>
      </c>
      <c r="AT420" t="s">
        <v>2983</v>
      </c>
      <c r="AU420" t="s">
        <v>1</v>
      </c>
      <c r="AV420" s="2">
        <v>45679</v>
      </c>
      <c r="AW420" t="s">
        <v>17</v>
      </c>
    </row>
    <row r="421" spans="1:49" hidden="1" x14ac:dyDescent="0.2">
      <c r="A421" t="s">
        <v>0</v>
      </c>
      <c r="B421" t="s">
        <v>1</v>
      </c>
      <c r="C421" s="2">
        <v>45658</v>
      </c>
      <c r="D421" s="2">
        <v>45747</v>
      </c>
      <c r="E421" t="s">
        <v>2</v>
      </c>
      <c r="F421" s="2">
        <v>45679</v>
      </c>
      <c r="G421" t="s">
        <v>121</v>
      </c>
      <c r="H421" t="s">
        <v>140</v>
      </c>
      <c r="I421" t="s">
        <v>2984</v>
      </c>
      <c r="K421" s="2">
        <v>45658</v>
      </c>
      <c r="L421" s="2">
        <v>46022</v>
      </c>
      <c r="M421" t="s">
        <v>6</v>
      </c>
      <c r="N421" t="s">
        <v>7</v>
      </c>
      <c r="O421" t="s">
        <v>8</v>
      </c>
      <c r="P421" t="s">
        <v>2985</v>
      </c>
      <c r="Q421" t="s">
        <v>2985</v>
      </c>
      <c r="R421" t="s">
        <v>2986</v>
      </c>
      <c r="S421" t="s">
        <v>376</v>
      </c>
      <c r="T421" t="s">
        <v>377</v>
      </c>
      <c r="U421" t="s">
        <v>12</v>
      </c>
      <c r="V421" t="s">
        <v>13</v>
      </c>
      <c r="W421" t="s">
        <v>378</v>
      </c>
      <c r="X421" t="s">
        <v>379</v>
      </c>
      <c r="Y421" t="s">
        <v>380</v>
      </c>
      <c r="Z421" t="s">
        <v>17</v>
      </c>
      <c r="AA421" t="s">
        <v>381</v>
      </c>
      <c r="AB421" t="s">
        <v>103</v>
      </c>
      <c r="AC421" t="s">
        <v>382</v>
      </c>
      <c r="AD421" t="s">
        <v>2987</v>
      </c>
      <c r="AE421" t="s">
        <v>39</v>
      </c>
      <c r="AF421" t="s">
        <v>2988</v>
      </c>
      <c r="AG421" t="s">
        <v>2989</v>
      </c>
      <c r="AH421" t="s">
        <v>25</v>
      </c>
      <c r="AI421" t="s">
        <v>26</v>
      </c>
      <c r="AJ421" t="s">
        <v>27</v>
      </c>
      <c r="AK421" t="s">
        <v>28</v>
      </c>
      <c r="AL421" s="3">
        <v>4466667</v>
      </c>
      <c r="AM421" s="3">
        <v>0</v>
      </c>
      <c r="AN421" s="3">
        <v>0</v>
      </c>
      <c r="AO421" s="3">
        <v>4466667</v>
      </c>
      <c r="AP421" s="3">
        <v>4466667</v>
      </c>
      <c r="AQ421" s="3">
        <v>0</v>
      </c>
      <c r="AR421" t="s">
        <v>2990</v>
      </c>
      <c r="AS421" t="s">
        <v>1</v>
      </c>
      <c r="AT421" t="s">
        <v>2991</v>
      </c>
      <c r="AU421" t="s">
        <v>1</v>
      </c>
      <c r="AV421" s="2">
        <v>45679</v>
      </c>
      <c r="AW421" t="s">
        <v>17</v>
      </c>
    </row>
    <row r="422" spans="1:49" hidden="1" x14ac:dyDescent="0.2">
      <c r="A422" t="s">
        <v>0</v>
      </c>
      <c r="B422" t="s">
        <v>1</v>
      </c>
      <c r="C422" s="2">
        <v>45658</v>
      </c>
      <c r="D422" s="2">
        <v>45747</v>
      </c>
      <c r="E422" t="s">
        <v>2</v>
      </c>
      <c r="F422" s="2">
        <v>45679</v>
      </c>
      <c r="G422" t="s">
        <v>121</v>
      </c>
      <c r="H422" t="s">
        <v>140</v>
      </c>
      <c r="I422" t="s">
        <v>2992</v>
      </c>
      <c r="K422" s="2">
        <v>45658</v>
      </c>
      <c r="L422" s="2">
        <v>46022</v>
      </c>
      <c r="M422" t="s">
        <v>6</v>
      </c>
      <c r="N422" t="s">
        <v>7</v>
      </c>
      <c r="O422" t="s">
        <v>8</v>
      </c>
      <c r="P422" t="s">
        <v>2993</v>
      </c>
      <c r="Q422" t="s">
        <v>2993</v>
      </c>
      <c r="R422" t="s">
        <v>2994</v>
      </c>
      <c r="S422" t="s">
        <v>376</v>
      </c>
      <c r="T422" t="s">
        <v>377</v>
      </c>
      <c r="U422" t="s">
        <v>12</v>
      </c>
      <c r="V422" t="s">
        <v>13</v>
      </c>
      <c r="W422" t="s">
        <v>378</v>
      </c>
      <c r="X422" t="s">
        <v>379</v>
      </c>
      <c r="Y422" t="s">
        <v>380</v>
      </c>
      <c r="Z422" t="s">
        <v>17</v>
      </c>
      <c r="AA422" t="s">
        <v>381</v>
      </c>
      <c r="AB422" t="s">
        <v>103</v>
      </c>
      <c r="AC422" t="s">
        <v>382</v>
      </c>
      <c r="AD422" t="s">
        <v>1275</v>
      </c>
      <c r="AE422" t="s">
        <v>39</v>
      </c>
      <c r="AF422" t="s">
        <v>1276</v>
      </c>
      <c r="AG422" t="s">
        <v>1277</v>
      </c>
      <c r="AH422" t="s">
        <v>25</v>
      </c>
      <c r="AI422" t="s">
        <v>26</v>
      </c>
      <c r="AJ422" t="s">
        <v>27</v>
      </c>
      <c r="AK422" t="s">
        <v>28</v>
      </c>
      <c r="AL422" s="3">
        <v>17500000</v>
      </c>
      <c r="AM422" s="3">
        <v>0</v>
      </c>
      <c r="AN422" s="3">
        <v>0</v>
      </c>
      <c r="AO422" s="3">
        <v>17500000</v>
      </c>
      <c r="AP422" s="3">
        <v>12166666</v>
      </c>
      <c r="AQ422" s="3">
        <v>5333334</v>
      </c>
      <c r="AR422" t="s">
        <v>2995</v>
      </c>
      <c r="AS422" t="s">
        <v>1</v>
      </c>
      <c r="AT422" t="s">
        <v>2996</v>
      </c>
      <c r="AU422" t="s">
        <v>1</v>
      </c>
      <c r="AV422" s="2">
        <v>45679</v>
      </c>
      <c r="AW422" t="s">
        <v>17</v>
      </c>
    </row>
    <row r="423" spans="1:49" hidden="1" x14ac:dyDescent="0.2">
      <c r="A423" t="s">
        <v>0</v>
      </c>
      <c r="B423" t="s">
        <v>1</v>
      </c>
      <c r="C423" s="2">
        <v>45658</v>
      </c>
      <c r="D423" s="2">
        <v>45747</v>
      </c>
      <c r="E423" t="s">
        <v>2</v>
      </c>
      <c r="F423" s="2">
        <v>45679</v>
      </c>
      <c r="G423" t="s">
        <v>121</v>
      </c>
      <c r="H423" t="s">
        <v>140</v>
      </c>
      <c r="I423" t="s">
        <v>2997</v>
      </c>
      <c r="K423" s="2">
        <v>45658</v>
      </c>
      <c r="L423" s="2">
        <v>46022</v>
      </c>
      <c r="M423" t="s">
        <v>6</v>
      </c>
      <c r="N423" t="s">
        <v>7</v>
      </c>
      <c r="O423" t="s">
        <v>8</v>
      </c>
      <c r="P423" t="s">
        <v>2998</v>
      </c>
      <c r="Q423" t="s">
        <v>2998</v>
      </c>
      <c r="R423" t="s">
        <v>2999</v>
      </c>
      <c r="S423" t="s">
        <v>376</v>
      </c>
      <c r="T423" t="s">
        <v>377</v>
      </c>
      <c r="U423" t="s">
        <v>12</v>
      </c>
      <c r="V423" t="s">
        <v>13</v>
      </c>
      <c r="W423" t="s">
        <v>378</v>
      </c>
      <c r="X423" t="s">
        <v>379</v>
      </c>
      <c r="Y423" t="s">
        <v>380</v>
      </c>
      <c r="Z423" t="s">
        <v>17</v>
      </c>
      <c r="AA423" t="s">
        <v>381</v>
      </c>
      <c r="AB423" t="s">
        <v>103</v>
      </c>
      <c r="AC423" t="s">
        <v>382</v>
      </c>
      <c r="AD423" t="s">
        <v>3000</v>
      </c>
      <c r="AE423" t="s">
        <v>39</v>
      </c>
      <c r="AF423" t="s">
        <v>3001</v>
      </c>
      <c r="AG423" t="s">
        <v>3002</v>
      </c>
      <c r="AH423" t="s">
        <v>25</v>
      </c>
      <c r="AI423" t="s">
        <v>26</v>
      </c>
      <c r="AJ423" t="s">
        <v>27</v>
      </c>
      <c r="AK423" t="s">
        <v>28</v>
      </c>
      <c r="AL423" s="3">
        <v>10833333</v>
      </c>
      <c r="AM423" s="3">
        <v>0</v>
      </c>
      <c r="AN423" s="3">
        <v>0</v>
      </c>
      <c r="AO423" s="3">
        <v>10833333</v>
      </c>
      <c r="AP423" s="3">
        <v>10833333</v>
      </c>
      <c r="AQ423" s="3">
        <v>0</v>
      </c>
      <c r="AR423" t="s">
        <v>3003</v>
      </c>
      <c r="AS423" t="s">
        <v>1</v>
      </c>
      <c r="AT423" t="s">
        <v>3004</v>
      </c>
      <c r="AU423" t="s">
        <v>1</v>
      </c>
      <c r="AV423" s="2">
        <v>45679</v>
      </c>
      <c r="AW423" t="s">
        <v>17</v>
      </c>
    </row>
    <row r="424" spans="1:49" hidden="1" x14ac:dyDescent="0.2">
      <c r="A424" t="s">
        <v>0</v>
      </c>
      <c r="B424" t="s">
        <v>1</v>
      </c>
      <c r="C424" s="2">
        <v>45658</v>
      </c>
      <c r="D424" s="2">
        <v>45747</v>
      </c>
      <c r="E424" t="s">
        <v>2</v>
      </c>
      <c r="F424" s="2">
        <v>45679</v>
      </c>
      <c r="G424" t="s">
        <v>142</v>
      </c>
      <c r="H424" t="s">
        <v>1319</v>
      </c>
      <c r="I424" t="s">
        <v>3005</v>
      </c>
      <c r="K424" s="2">
        <v>45658</v>
      </c>
      <c r="L424" s="2">
        <v>46022</v>
      </c>
      <c r="M424" t="s">
        <v>6</v>
      </c>
      <c r="N424" t="s">
        <v>7</v>
      </c>
      <c r="O424" t="s">
        <v>8</v>
      </c>
      <c r="P424" t="s">
        <v>3006</v>
      </c>
      <c r="Q424" t="s">
        <v>3006</v>
      </c>
      <c r="R424" t="s">
        <v>3007</v>
      </c>
      <c r="S424" t="s">
        <v>376</v>
      </c>
      <c r="T424" t="s">
        <v>377</v>
      </c>
      <c r="U424" t="s">
        <v>12</v>
      </c>
      <c r="V424" t="s">
        <v>13</v>
      </c>
      <c r="W424" t="s">
        <v>378</v>
      </c>
      <c r="X424" t="s">
        <v>379</v>
      </c>
      <c r="Y424" t="s">
        <v>380</v>
      </c>
      <c r="Z424" t="s">
        <v>17</v>
      </c>
      <c r="AA424" t="s">
        <v>381</v>
      </c>
      <c r="AB424" t="s">
        <v>144</v>
      </c>
      <c r="AC424" t="s">
        <v>145</v>
      </c>
      <c r="AD424" t="s">
        <v>3008</v>
      </c>
      <c r="AE424" t="s">
        <v>22</v>
      </c>
      <c r="AF424" t="s">
        <v>3009</v>
      </c>
      <c r="AG424" t="s">
        <v>3010</v>
      </c>
      <c r="AH424" t="s">
        <v>25</v>
      </c>
      <c r="AI424" t="s">
        <v>26</v>
      </c>
      <c r="AJ424" t="s">
        <v>27</v>
      </c>
      <c r="AK424" t="s">
        <v>28</v>
      </c>
      <c r="AL424" s="3">
        <v>768669577</v>
      </c>
      <c r="AM424" s="3">
        <v>0</v>
      </c>
      <c r="AN424" s="3">
        <v>0</v>
      </c>
      <c r="AO424" s="3">
        <v>768669577</v>
      </c>
      <c r="AP424" s="3">
        <v>280239343</v>
      </c>
      <c r="AQ424" s="3">
        <v>488430234</v>
      </c>
      <c r="AR424" t="s">
        <v>3011</v>
      </c>
      <c r="AS424" t="s">
        <v>1</v>
      </c>
      <c r="AT424" t="s">
        <v>3012</v>
      </c>
      <c r="AU424" t="s">
        <v>1</v>
      </c>
      <c r="AV424" s="2">
        <v>45679</v>
      </c>
      <c r="AW424" t="s">
        <v>17</v>
      </c>
    </row>
    <row r="425" spans="1:49" hidden="1" x14ac:dyDescent="0.2">
      <c r="A425" t="s">
        <v>0</v>
      </c>
      <c r="B425" t="s">
        <v>1</v>
      </c>
      <c r="C425" s="2">
        <v>45658</v>
      </c>
      <c r="D425" s="2">
        <v>45747</v>
      </c>
      <c r="E425" t="s">
        <v>2</v>
      </c>
      <c r="F425" s="2">
        <v>45679</v>
      </c>
      <c r="G425" t="s">
        <v>121</v>
      </c>
      <c r="H425" t="s">
        <v>140</v>
      </c>
      <c r="I425" t="s">
        <v>3013</v>
      </c>
      <c r="K425" s="2">
        <v>45658</v>
      </c>
      <c r="L425" s="2">
        <v>46022</v>
      </c>
      <c r="M425" t="s">
        <v>6</v>
      </c>
      <c r="N425" t="s">
        <v>7</v>
      </c>
      <c r="O425" t="s">
        <v>8</v>
      </c>
      <c r="P425" t="s">
        <v>3014</v>
      </c>
      <c r="Q425" t="s">
        <v>3014</v>
      </c>
      <c r="R425" t="s">
        <v>3015</v>
      </c>
      <c r="S425" t="s">
        <v>376</v>
      </c>
      <c r="T425" t="s">
        <v>377</v>
      </c>
      <c r="U425" t="s">
        <v>12</v>
      </c>
      <c r="V425" t="s">
        <v>13</v>
      </c>
      <c r="W425" t="s">
        <v>378</v>
      </c>
      <c r="X425" t="s">
        <v>379</v>
      </c>
      <c r="Y425" t="s">
        <v>380</v>
      </c>
      <c r="Z425" t="s">
        <v>17</v>
      </c>
      <c r="AA425" t="s">
        <v>381</v>
      </c>
      <c r="AB425" t="s">
        <v>3</v>
      </c>
      <c r="AC425" t="s">
        <v>213</v>
      </c>
      <c r="AD425" t="s">
        <v>3016</v>
      </c>
      <c r="AE425" t="s">
        <v>22</v>
      </c>
      <c r="AF425" t="s">
        <v>3017</v>
      </c>
      <c r="AG425" t="s">
        <v>3018</v>
      </c>
      <c r="AH425" t="s">
        <v>25</v>
      </c>
      <c r="AI425" t="s">
        <v>26</v>
      </c>
      <c r="AJ425" t="s">
        <v>27</v>
      </c>
      <c r="AK425" t="s">
        <v>28</v>
      </c>
      <c r="AL425" s="3">
        <v>24300</v>
      </c>
      <c r="AM425" s="3">
        <v>0</v>
      </c>
      <c r="AN425" s="3">
        <v>0</v>
      </c>
      <c r="AO425" s="3">
        <v>24300</v>
      </c>
      <c r="AP425" s="3">
        <v>0</v>
      </c>
      <c r="AQ425" s="3">
        <v>24300</v>
      </c>
      <c r="AR425" t="s">
        <v>3019</v>
      </c>
      <c r="AS425" t="s">
        <v>1</v>
      </c>
      <c r="AT425" t="s">
        <v>3020</v>
      </c>
      <c r="AU425" t="s">
        <v>1</v>
      </c>
      <c r="AV425" s="2">
        <v>45679</v>
      </c>
      <c r="AW425" t="s">
        <v>17</v>
      </c>
    </row>
    <row r="426" spans="1:49" hidden="1" x14ac:dyDescent="0.2">
      <c r="A426" t="s">
        <v>0</v>
      </c>
      <c r="B426" t="s">
        <v>1</v>
      </c>
      <c r="C426" s="2">
        <v>45658</v>
      </c>
      <c r="D426" s="2">
        <v>45747</v>
      </c>
      <c r="E426" t="s">
        <v>2</v>
      </c>
      <c r="F426" s="2">
        <v>45679</v>
      </c>
      <c r="G426" t="s">
        <v>121</v>
      </c>
      <c r="H426" t="s">
        <v>140</v>
      </c>
      <c r="I426" t="s">
        <v>3021</v>
      </c>
      <c r="K426" s="2">
        <v>45658</v>
      </c>
      <c r="L426" s="2">
        <v>46022</v>
      </c>
      <c r="M426" t="s">
        <v>6</v>
      </c>
      <c r="N426" t="s">
        <v>7</v>
      </c>
      <c r="O426" t="s">
        <v>8</v>
      </c>
      <c r="P426" t="s">
        <v>3022</v>
      </c>
      <c r="Q426" t="s">
        <v>3022</v>
      </c>
      <c r="R426" t="s">
        <v>3023</v>
      </c>
      <c r="S426" t="s">
        <v>376</v>
      </c>
      <c r="T426" t="s">
        <v>377</v>
      </c>
      <c r="U426" t="s">
        <v>12</v>
      </c>
      <c r="V426" t="s">
        <v>13</v>
      </c>
      <c r="W426" t="s">
        <v>378</v>
      </c>
      <c r="X426" t="s">
        <v>379</v>
      </c>
      <c r="Y426" t="s">
        <v>380</v>
      </c>
      <c r="Z426" t="s">
        <v>17</v>
      </c>
      <c r="AA426" t="s">
        <v>381</v>
      </c>
      <c r="AB426" t="s">
        <v>103</v>
      </c>
      <c r="AC426" t="s">
        <v>382</v>
      </c>
      <c r="AD426" t="s">
        <v>3024</v>
      </c>
      <c r="AE426" t="s">
        <v>39</v>
      </c>
      <c r="AF426" t="s">
        <v>3025</v>
      </c>
      <c r="AG426" t="s">
        <v>3026</v>
      </c>
      <c r="AH426" t="s">
        <v>25</v>
      </c>
      <c r="AI426" t="s">
        <v>26</v>
      </c>
      <c r="AJ426" t="s">
        <v>27</v>
      </c>
      <c r="AK426" t="s">
        <v>28</v>
      </c>
      <c r="AL426" s="3">
        <v>8640000</v>
      </c>
      <c r="AM426" s="3">
        <v>0</v>
      </c>
      <c r="AN426" s="3">
        <v>0</v>
      </c>
      <c r="AO426" s="3">
        <v>8640000</v>
      </c>
      <c r="AP426" s="3">
        <v>4800000</v>
      </c>
      <c r="AQ426" s="3">
        <v>3840000</v>
      </c>
      <c r="AR426" t="s">
        <v>3027</v>
      </c>
      <c r="AS426" t="s">
        <v>1</v>
      </c>
      <c r="AT426" t="s">
        <v>3028</v>
      </c>
      <c r="AU426" t="s">
        <v>1</v>
      </c>
      <c r="AV426" s="2">
        <v>45679</v>
      </c>
      <c r="AW426" t="s">
        <v>17</v>
      </c>
    </row>
    <row r="427" spans="1:49" hidden="1" x14ac:dyDescent="0.2">
      <c r="A427" t="s">
        <v>0</v>
      </c>
      <c r="B427" t="s">
        <v>1</v>
      </c>
      <c r="C427" s="2">
        <v>45658</v>
      </c>
      <c r="D427" s="2">
        <v>45747</v>
      </c>
      <c r="E427" t="s">
        <v>2</v>
      </c>
      <c r="F427" s="2">
        <v>45679</v>
      </c>
      <c r="G427" t="s">
        <v>121</v>
      </c>
      <c r="H427" t="s">
        <v>140</v>
      </c>
      <c r="I427" t="s">
        <v>3029</v>
      </c>
      <c r="K427" s="2">
        <v>45658</v>
      </c>
      <c r="L427" s="2">
        <v>46022</v>
      </c>
      <c r="M427" t="s">
        <v>6</v>
      </c>
      <c r="N427" t="s">
        <v>7</v>
      </c>
      <c r="O427" t="s">
        <v>8</v>
      </c>
      <c r="P427" t="s">
        <v>3030</v>
      </c>
      <c r="Q427" t="s">
        <v>3030</v>
      </c>
      <c r="R427" t="s">
        <v>3031</v>
      </c>
      <c r="S427" t="s">
        <v>376</v>
      </c>
      <c r="T427" t="s">
        <v>377</v>
      </c>
      <c r="U427" t="s">
        <v>12</v>
      </c>
      <c r="V427" t="s">
        <v>13</v>
      </c>
      <c r="W427" t="s">
        <v>378</v>
      </c>
      <c r="X427" t="s">
        <v>379</v>
      </c>
      <c r="Y427" t="s">
        <v>380</v>
      </c>
      <c r="Z427" t="s">
        <v>17</v>
      </c>
      <c r="AA427" t="s">
        <v>381</v>
      </c>
      <c r="AB427" t="s">
        <v>103</v>
      </c>
      <c r="AC427" t="s">
        <v>382</v>
      </c>
      <c r="AD427" t="s">
        <v>435</v>
      </c>
      <c r="AE427" t="s">
        <v>39</v>
      </c>
      <c r="AF427" t="s">
        <v>436</v>
      </c>
      <c r="AG427" t="s">
        <v>437</v>
      </c>
      <c r="AH427" t="s">
        <v>25</v>
      </c>
      <c r="AI427" t="s">
        <v>26</v>
      </c>
      <c r="AJ427" t="s">
        <v>27</v>
      </c>
      <c r="AK427" t="s">
        <v>28</v>
      </c>
      <c r="AL427" s="3">
        <v>5460000</v>
      </c>
      <c r="AM427" s="3">
        <v>0</v>
      </c>
      <c r="AN427" s="3">
        <v>0</v>
      </c>
      <c r="AO427" s="3">
        <v>5460000</v>
      </c>
      <c r="AP427" s="3">
        <v>0</v>
      </c>
      <c r="AQ427" s="3">
        <v>5460000</v>
      </c>
      <c r="AR427" t="s">
        <v>3032</v>
      </c>
      <c r="AS427" t="s">
        <v>1</v>
      </c>
      <c r="AT427" t="s">
        <v>3033</v>
      </c>
      <c r="AU427" t="s">
        <v>1</v>
      </c>
      <c r="AV427" s="2">
        <v>45679</v>
      </c>
      <c r="AW427" t="s">
        <v>17</v>
      </c>
    </row>
    <row r="428" spans="1:49" hidden="1" x14ac:dyDescent="0.2">
      <c r="A428" t="s">
        <v>0</v>
      </c>
      <c r="B428" t="s">
        <v>1</v>
      </c>
      <c r="C428" s="2">
        <v>45658</v>
      </c>
      <c r="D428" s="2">
        <v>45747</v>
      </c>
      <c r="E428" t="s">
        <v>2</v>
      </c>
      <c r="F428" s="2">
        <v>45679</v>
      </c>
      <c r="G428" t="s">
        <v>121</v>
      </c>
      <c r="H428" t="s">
        <v>140</v>
      </c>
      <c r="I428" t="s">
        <v>3034</v>
      </c>
      <c r="K428" s="2">
        <v>45658</v>
      </c>
      <c r="L428" s="2">
        <v>46022</v>
      </c>
      <c r="M428" t="s">
        <v>6</v>
      </c>
      <c r="N428" t="s">
        <v>7</v>
      </c>
      <c r="O428" t="s">
        <v>8</v>
      </c>
      <c r="P428" t="s">
        <v>3035</v>
      </c>
      <c r="Q428" t="s">
        <v>3035</v>
      </c>
      <c r="R428" t="s">
        <v>3036</v>
      </c>
      <c r="S428" t="s">
        <v>376</v>
      </c>
      <c r="T428" t="s">
        <v>377</v>
      </c>
      <c r="U428" t="s">
        <v>12</v>
      </c>
      <c r="V428" t="s">
        <v>13</v>
      </c>
      <c r="W428" t="s">
        <v>378</v>
      </c>
      <c r="X428" t="s">
        <v>379</v>
      </c>
      <c r="Y428" t="s">
        <v>380</v>
      </c>
      <c r="Z428" t="s">
        <v>17</v>
      </c>
      <c r="AA428" t="s">
        <v>381</v>
      </c>
      <c r="AB428" t="s">
        <v>103</v>
      </c>
      <c r="AC428" t="s">
        <v>382</v>
      </c>
      <c r="AD428" t="s">
        <v>3037</v>
      </c>
      <c r="AE428" t="s">
        <v>39</v>
      </c>
      <c r="AF428" t="s">
        <v>3038</v>
      </c>
      <c r="AG428" t="s">
        <v>3039</v>
      </c>
      <c r="AH428" t="s">
        <v>25</v>
      </c>
      <c r="AI428" t="s">
        <v>26</v>
      </c>
      <c r="AJ428" t="s">
        <v>27</v>
      </c>
      <c r="AK428" t="s">
        <v>28</v>
      </c>
      <c r="AL428" s="3">
        <v>1584000</v>
      </c>
      <c r="AM428" s="3">
        <v>0</v>
      </c>
      <c r="AN428" s="3">
        <v>0</v>
      </c>
      <c r="AO428" s="3">
        <v>1584000</v>
      </c>
      <c r="AP428" s="3">
        <v>1584000</v>
      </c>
      <c r="AQ428" s="3">
        <v>0</v>
      </c>
      <c r="AR428" t="s">
        <v>3040</v>
      </c>
      <c r="AS428" t="s">
        <v>1</v>
      </c>
      <c r="AT428" t="s">
        <v>3041</v>
      </c>
      <c r="AU428" t="s">
        <v>1</v>
      </c>
      <c r="AV428" s="2">
        <v>45679</v>
      </c>
      <c r="AW428" t="s">
        <v>17</v>
      </c>
    </row>
    <row r="429" spans="1:49" hidden="1" x14ac:dyDescent="0.2">
      <c r="A429" t="s">
        <v>0</v>
      </c>
      <c r="B429" t="s">
        <v>1</v>
      </c>
      <c r="C429" s="2">
        <v>45658</v>
      </c>
      <c r="D429" s="2">
        <v>45747</v>
      </c>
      <c r="E429" t="s">
        <v>2</v>
      </c>
      <c r="F429" s="2">
        <v>45679</v>
      </c>
      <c r="G429" t="s">
        <v>121</v>
      </c>
      <c r="H429" t="s">
        <v>140</v>
      </c>
      <c r="I429" t="s">
        <v>3042</v>
      </c>
      <c r="K429" s="2">
        <v>45658</v>
      </c>
      <c r="L429" s="2">
        <v>46022</v>
      </c>
      <c r="M429" t="s">
        <v>6</v>
      </c>
      <c r="N429" t="s">
        <v>7</v>
      </c>
      <c r="O429" t="s">
        <v>8</v>
      </c>
      <c r="P429" t="s">
        <v>3043</v>
      </c>
      <c r="Q429" t="s">
        <v>3043</v>
      </c>
      <c r="R429" t="s">
        <v>3044</v>
      </c>
      <c r="S429" t="s">
        <v>376</v>
      </c>
      <c r="T429" t="s">
        <v>377</v>
      </c>
      <c r="U429" t="s">
        <v>12</v>
      </c>
      <c r="V429" t="s">
        <v>13</v>
      </c>
      <c r="W429" t="s">
        <v>378</v>
      </c>
      <c r="X429" t="s">
        <v>379</v>
      </c>
      <c r="Y429" t="s">
        <v>380</v>
      </c>
      <c r="Z429" t="s">
        <v>17</v>
      </c>
      <c r="AA429" t="s">
        <v>381</v>
      </c>
      <c r="AB429" t="s">
        <v>103</v>
      </c>
      <c r="AC429" t="s">
        <v>382</v>
      </c>
      <c r="AD429" t="s">
        <v>3045</v>
      </c>
      <c r="AE429" t="s">
        <v>39</v>
      </c>
      <c r="AF429" t="s">
        <v>3046</v>
      </c>
      <c r="AG429" t="s">
        <v>3047</v>
      </c>
      <c r="AH429" t="s">
        <v>25</v>
      </c>
      <c r="AI429" t="s">
        <v>26</v>
      </c>
      <c r="AJ429" t="s">
        <v>27</v>
      </c>
      <c r="AK429" t="s">
        <v>28</v>
      </c>
      <c r="AL429" s="3">
        <v>4433334</v>
      </c>
      <c r="AM429" s="3">
        <v>0</v>
      </c>
      <c r="AN429" s="3">
        <v>0</v>
      </c>
      <c r="AO429" s="3">
        <v>4433334</v>
      </c>
      <c r="AP429" s="3">
        <v>4433334</v>
      </c>
      <c r="AQ429" s="3">
        <v>0</v>
      </c>
      <c r="AR429" t="s">
        <v>3048</v>
      </c>
      <c r="AS429" t="s">
        <v>1</v>
      </c>
      <c r="AT429" t="s">
        <v>3049</v>
      </c>
      <c r="AU429" t="s">
        <v>1</v>
      </c>
      <c r="AV429" s="2">
        <v>45679</v>
      </c>
      <c r="AW429" t="s">
        <v>17</v>
      </c>
    </row>
    <row r="430" spans="1:49" hidden="1" x14ac:dyDescent="0.2">
      <c r="A430" t="s">
        <v>0</v>
      </c>
      <c r="B430" t="s">
        <v>1</v>
      </c>
      <c r="C430" s="2">
        <v>45658</v>
      </c>
      <c r="D430" s="2">
        <v>45747</v>
      </c>
      <c r="E430" t="s">
        <v>2</v>
      </c>
      <c r="F430" s="2">
        <v>45679</v>
      </c>
      <c r="G430" t="s">
        <v>121</v>
      </c>
      <c r="H430" t="s">
        <v>140</v>
      </c>
      <c r="I430" t="s">
        <v>3050</v>
      </c>
      <c r="K430" s="2">
        <v>45658</v>
      </c>
      <c r="L430" s="2">
        <v>46022</v>
      </c>
      <c r="M430" t="s">
        <v>6</v>
      </c>
      <c r="N430" t="s">
        <v>7</v>
      </c>
      <c r="O430" t="s">
        <v>8</v>
      </c>
      <c r="P430" t="s">
        <v>3051</v>
      </c>
      <c r="Q430" t="s">
        <v>3051</v>
      </c>
      <c r="R430" t="s">
        <v>3052</v>
      </c>
      <c r="S430" t="s">
        <v>376</v>
      </c>
      <c r="T430" t="s">
        <v>377</v>
      </c>
      <c r="U430" t="s">
        <v>12</v>
      </c>
      <c r="V430" t="s">
        <v>13</v>
      </c>
      <c r="W430" t="s">
        <v>378</v>
      </c>
      <c r="X430" t="s">
        <v>379</v>
      </c>
      <c r="Y430" t="s">
        <v>380</v>
      </c>
      <c r="Z430" t="s">
        <v>17</v>
      </c>
      <c r="AA430" t="s">
        <v>381</v>
      </c>
      <c r="AB430" t="s">
        <v>103</v>
      </c>
      <c r="AC430" t="s">
        <v>382</v>
      </c>
      <c r="AD430" t="s">
        <v>3053</v>
      </c>
      <c r="AE430" t="s">
        <v>39</v>
      </c>
      <c r="AF430" t="s">
        <v>3054</v>
      </c>
      <c r="AG430" t="s">
        <v>3055</v>
      </c>
      <c r="AH430" t="s">
        <v>25</v>
      </c>
      <c r="AI430" t="s">
        <v>26</v>
      </c>
      <c r="AJ430" t="s">
        <v>27</v>
      </c>
      <c r="AK430" t="s">
        <v>28</v>
      </c>
      <c r="AL430" s="3">
        <v>3066667</v>
      </c>
      <c r="AM430" s="3">
        <v>0</v>
      </c>
      <c r="AN430" s="3">
        <v>0</v>
      </c>
      <c r="AO430" s="3">
        <v>3066667</v>
      </c>
      <c r="AP430" s="3">
        <v>3066667</v>
      </c>
      <c r="AQ430" s="3">
        <v>0</v>
      </c>
      <c r="AR430" t="s">
        <v>3056</v>
      </c>
      <c r="AS430" t="s">
        <v>1</v>
      </c>
      <c r="AT430" t="s">
        <v>3057</v>
      </c>
      <c r="AU430" t="s">
        <v>1</v>
      </c>
      <c r="AV430" s="2">
        <v>45679</v>
      </c>
      <c r="AW430" t="s">
        <v>17</v>
      </c>
    </row>
    <row r="431" spans="1:49" hidden="1" x14ac:dyDescent="0.2">
      <c r="A431" t="s">
        <v>0</v>
      </c>
      <c r="B431" t="s">
        <v>1</v>
      </c>
      <c r="C431" s="2">
        <v>45658</v>
      </c>
      <c r="D431" s="2">
        <v>45747</v>
      </c>
      <c r="E431" t="s">
        <v>2</v>
      </c>
      <c r="F431" s="2">
        <v>45679</v>
      </c>
      <c r="G431" t="s">
        <v>121</v>
      </c>
      <c r="H431" t="s">
        <v>140</v>
      </c>
      <c r="I431" t="s">
        <v>3058</v>
      </c>
      <c r="K431" s="2">
        <v>45658</v>
      </c>
      <c r="L431" s="2">
        <v>46022</v>
      </c>
      <c r="M431" t="s">
        <v>6</v>
      </c>
      <c r="N431" t="s">
        <v>7</v>
      </c>
      <c r="O431" t="s">
        <v>8</v>
      </c>
      <c r="P431" t="s">
        <v>3059</v>
      </c>
      <c r="Q431" t="s">
        <v>3059</v>
      </c>
      <c r="R431" t="s">
        <v>3060</v>
      </c>
      <c r="S431" t="s">
        <v>376</v>
      </c>
      <c r="T431" t="s">
        <v>377</v>
      </c>
      <c r="U431" t="s">
        <v>12</v>
      </c>
      <c r="V431" t="s">
        <v>13</v>
      </c>
      <c r="W431" t="s">
        <v>378</v>
      </c>
      <c r="X431" t="s">
        <v>379</v>
      </c>
      <c r="Y431" t="s">
        <v>380</v>
      </c>
      <c r="Z431" t="s">
        <v>17</v>
      </c>
      <c r="AA431" t="s">
        <v>381</v>
      </c>
      <c r="AB431" t="s">
        <v>103</v>
      </c>
      <c r="AC431" t="s">
        <v>382</v>
      </c>
      <c r="AD431" t="s">
        <v>3061</v>
      </c>
      <c r="AE431" t="s">
        <v>39</v>
      </c>
      <c r="AF431" t="s">
        <v>3062</v>
      </c>
      <c r="AG431" t="s">
        <v>3063</v>
      </c>
      <c r="AH431" t="s">
        <v>25</v>
      </c>
      <c r="AI431" t="s">
        <v>26</v>
      </c>
      <c r="AJ431" t="s">
        <v>27</v>
      </c>
      <c r="AK431" t="s">
        <v>28</v>
      </c>
      <c r="AL431" s="3">
        <v>5166667</v>
      </c>
      <c r="AM431" s="3">
        <v>0</v>
      </c>
      <c r="AN431" s="3">
        <v>0</v>
      </c>
      <c r="AO431" s="3">
        <v>5166667</v>
      </c>
      <c r="AP431" s="3">
        <v>5166667</v>
      </c>
      <c r="AQ431" s="3">
        <v>0</v>
      </c>
      <c r="AR431" t="s">
        <v>3064</v>
      </c>
      <c r="AS431" t="s">
        <v>1</v>
      </c>
      <c r="AT431" t="s">
        <v>3065</v>
      </c>
      <c r="AU431" t="s">
        <v>1</v>
      </c>
      <c r="AV431" s="2">
        <v>45679</v>
      </c>
      <c r="AW431" t="s">
        <v>17</v>
      </c>
    </row>
    <row r="432" spans="1:49" hidden="1" x14ac:dyDescent="0.2">
      <c r="A432" t="s">
        <v>0</v>
      </c>
      <c r="B432" t="s">
        <v>1</v>
      </c>
      <c r="C432" s="2">
        <v>45658</v>
      </c>
      <c r="D432" s="2">
        <v>45747</v>
      </c>
      <c r="E432" t="s">
        <v>2</v>
      </c>
      <c r="F432" s="2">
        <v>45679</v>
      </c>
      <c r="G432" t="s">
        <v>121</v>
      </c>
      <c r="H432" t="s">
        <v>140</v>
      </c>
      <c r="I432" t="s">
        <v>3066</v>
      </c>
      <c r="K432" s="2">
        <v>45658</v>
      </c>
      <c r="L432" s="2">
        <v>46022</v>
      </c>
      <c r="M432" t="s">
        <v>6</v>
      </c>
      <c r="N432" t="s">
        <v>7</v>
      </c>
      <c r="O432" t="s">
        <v>8</v>
      </c>
      <c r="P432" t="s">
        <v>3067</v>
      </c>
      <c r="Q432" t="s">
        <v>3067</v>
      </c>
      <c r="R432" t="s">
        <v>3068</v>
      </c>
      <c r="S432" t="s">
        <v>376</v>
      </c>
      <c r="T432" t="s">
        <v>377</v>
      </c>
      <c r="U432" t="s">
        <v>12</v>
      </c>
      <c r="V432" t="s">
        <v>13</v>
      </c>
      <c r="W432" t="s">
        <v>378</v>
      </c>
      <c r="X432" t="s">
        <v>379</v>
      </c>
      <c r="Y432" t="s">
        <v>380</v>
      </c>
      <c r="Z432" t="s">
        <v>17</v>
      </c>
      <c r="AA432" t="s">
        <v>381</v>
      </c>
      <c r="AB432" t="s">
        <v>103</v>
      </c>
      <c r="AC432" t="s">
        <v>382</v>
      </c>
      <c r="AD432" t="s">
        <v>403</v>
      </c>
      <c r="AE432" t="s">
        <v>39</v>
      </c>
      <c r="AF432" t="s">
        <v>404</v>
      </c>
      <c r="AG432" t="s">
        <v>405</v>
      </c>
      <c r="AH432" t="s">
        <v>25</v>
      </c>
      <c r="AI432" t="s">
        <v>26</v>
      </c>
      <c r="AJ432" t="s">
        <v>27</v>
      </c>
      <c r="AK432" t="s">
        <v>28</v>
      </c>
      <c r="AL432" s="3">
        <v>114334</v>
      </c>
      <c r="AM432" s="3">
        <v>0</v>
      </c>
      <c r="AN432" s="3">
        <v>0</v>
      </c>
      <c r="AO432" s="3">
        <v>114334</v>
      </c>
      <c r="AP432" s="3">
        <v>112333</v>
      </c>
      <c r="AQ432" s="3">
        <v>2001</v>
      </c>
      <c r="AR432" t="s">
        <v>3069</v>
      </c>
      <c r="AS432" t="s">
        <v>1</v>
      </c>
      <c r="AT432" t="s">
        <v>3070</v>
      </c>
      <c r="AU432" t="s">
        <v>1</v>
      </c>
      <c r="AV432" s="2">
        <v>45679</v>
      </c>
      <c r="AW432" t="s">
        <v>17</v>
      </c>
    </row>
    <row r="433" spans="1:49" hidden="1" x14ac:dyDescent="0.2">
      <c r="A433" t="s">
        <v>0</v>
      </c>
      <c r="B433" t="s">
        <v>1</v>
      </c>
      <c r="C433" s="2">
        <v>45658</v>
      </c>
      <c r="D433" s="2">
        <v>45747</v>
      </c>
      <c r="E433" t="s">
        <v>2</v>
      </c>
      <c r="F433" s="2">
        <v>45679</v>
      </c>
      <c r="G433" t="s">
        <v>121</v>
      </c>
      <c r="H433" t="s">
        <v>140</v>
      </c>
      <c r="I433" t="s">
        <v>3071</v>
      </c>
      <c r="K433" s="2">
        <v>45658</v>
      </c>
      <c r="L433" s="2">
        <v>46022</v>
      </c>
      <c r="M433" t="s">
        <v>6</v>
      </c>
      <c r="N433" t="s">
        <v>7</v>
      </c>
      <c r="O433" t="s">
        <v>8</v>
      </c>
      <c r="P433" t="s">
        <v>3072</v>
      </c>
      <c r="Q433" t="s">
        <v>3072</v>
      </c>
      <c r="R433" t="s">
        <v>3073</v>
      </c>
      <c r="S433" t="s">
        <v>376</v>
      </c>
      <c r="T433" t="s">
        <v>377</v>
      </c>
      <c r="U433" t="s">
        <v>12</v>
      </c>
      <c r="V433" t="s">
        <v>13</v>
      </c>
      <c r="W433" t="s">
        <v>378</v>
      </c>
      <c r="X433" t="s">
        <v>379</v>
      </c>
      <c r="Y433" t="s">
        <v>380</v>
      </c>
      <c r="Z433" t="s">
        <v>17</v>
      </c>
      <c r="AA433" t="s">
        <v>381</v>
      </c>
      <c r="AB433" t="s">
        <v>103</v>
      </c>
      <c r="AC433" t="s">
        <v>382</v>
      </c>
      <c r="AD433" t="s">
        <v>3074</v>
      </c>
      <c r="AE433" t="s">
        <v>39</v>
      </c>
      <c r="AF433" t="s">
        <v>3075</v>
      </c>
      <c r="AG433" t="s">
        <v>3076</v>
      </c>
      <c r="AH433" t="s">
        <v>25</v>
      </c>
      <c r="AI433" t="s">
        <v>26</v>
      </c>
      <c r="AJ433" t="s">
        <v>27</v>
      </c>
      <c r="AK433" t="s">
        <v>28</v>
      </c>
      <c r="AL433" s="3">
        <v>6166667</v>
      </c>
      <c r="AM433" s="3">
        <v>0</v>
      </c>
      <c r="AN433" s="3">
        <v>0</v>
      </c>
      <c r="AO433" s="3">
        <v>6166667</v>
      </c>
      <c r="AP433" s="3">
        <v>5000000</v>
      </c>
      <c r="AQ433" s="3">
        <v>1166667</v>
      </c>
      <c r="AR433" t="s">
        <v>3077</v>
      </c>
      <c r="AS433" t="s">
        <v>1</v>
      </c>
      <c r="AT433" t="s">
        <v>3078</v>
      </c>
      <c r="AU433" t="s">
        <v>1</v>
      </c>
      <c r="AV433" s="2">
        <v>45679</v>
      </c>
      <c r="AW433" t="s">
        <v>17</v>
      </c>
    </row>
    <row r="434" spans="1:49" hidden="1" x14ac:dyDescent="0.2">
      <c r="A434" t="s">
        <v>0</v>
      </c>
      <c r="B434" t="s">
        <v>1</v>
      </c>
      <c r="C434" s="2">
        <v>45658</v>
      </c>
      <c r="D434" s="2">
        <v>45747</v>
      </c>
      <c r="E434" t="s">
        <v>2</v>
      </c>
      <c r="F434" s="2">
        <v>45679</v>
      </c>
      <c r="G434" t="s">
        <v>121</v>
      </c>
      <c r="H434" t="s">
        <v>140</v>
      </c>
      <c r="I434" t="s">
        <v>3079</v>
      </c>
      <c r="K434" s="2">
        <v>45658</v>
      </c>
      <c r="L434" s="2">
        <v>46022</v>
      </c>
      <c r="M434" t="s">
        <v>6</v>
      </c>
      <c r="N434" t="s">
        <v>7</v>
      </c>
      <c r="O434" t="s">
        <v>8</v>
      </c>
      <c r="P434" t="s">
        <v>3080</v>
      </c>
      <c r="Q434" t="s">
        <v>3080</v>
      </c>
      <c r="R434" t="s">
        <v>3081</v>
      </c>
      <c r="S434" t="s">
        <v>376</v>
      </c>
      <c r="T434" t="s">
        <v>377</v>
      </c>
      <c r="U434" t="s">
        <v>12</v>
      </c>
      <c r="V434" t="s">
        <v>13</v>
      </c>
      <c r="W434" t="s">
        <v>378</v>
      </c>
      <c r="X434" t="s">
        <v>379</v>
      </c>
      <c r="Y434" t="s">
        <v>380</v>
      </c>
      <c r="Z434" t="s">
        <v>17</v>
      </c>
      <c r="AA434" t="s">
        <v>381</v>
      </c>
      <c r="AB434" t="s">
        <v>103</v>
      </c>
      <c r="AC434" t="s">
        <v>382</v>
      </c>
      <c r="AD434" t="s">
        <v>443</v>
      </c>
      <c r="AE434" t="s">
        <v>39</v>
      </c>
      <c r="AF434" t="s">
        <v>444</v>
      </c>
      <c r="AG434" t="s">
        <v>445</v>
      </c>
      <c r="AH434" t="s">
        <v>25</v>
      </c>
      <c r="AI434" t="s">
        <v>26</v>
      </c>
      <c r="AJ434" t="s">
        <v>27</v>
      </c>
      <c r="AK434" t="s">
        <v>28</v>
      </c>
      <c r="AL434" s="3">
        <v>7400000</v>
      </c>
      <c r="AM434" s="3">
        <v>0</v>
      </c>
      <c r="AN434" s="3">
        <v>0</v>
      </c>
      <c r="AO434" s="3">
        <v>7400000</v>
      </c>
      <c r="AP434" s="3">
        <v>0</v>
      </c>
      <c r="AQ434" s="3">
        <v>7400000</v>
      </c>
      <c r="AR434" t="s">
        <v>3082</v>
      </c>
      <c r="AS434" t="s">
        <v>1</v>
      </c>
      <c r="AT434" t="s">
        <v>3083</v>
      </c>
      <c r="AU434" t="s">
        <v>1</v>
      </c>
      <c r="AV434" s="2">
        <v>45679</v>
      </c>
      <c r="AW434" t="s">
        <v>17</v>
      </c>
    </row>
    <row r="435" spans="1:49" hidden="1" x14ac:dyDescent="0.2">
      <c r="A435" t="s">
        <v>0</v>
      </c>
      <c r="B435" t="s">
        <v>1</v>
      </c>
      <c r="C435" s="2">
        <v>45658</v>
      </c>
      <c r="D435" s="2">
        <v>45747</v>
      </c>
      <c r="E435" t="s">
        <v>2</v>
      </c>
      <c r="F435" s="2">
        <v>45679</v>
      </c>
      <c r="G435" t="s">
        <v>121</v>
      </c>
      <c r="H435" t="s">
        <v>140</v>
      </c>
      <c r="I435" t="s">
        <v>3084</v>
      </c>
      <c r="K435" s="2">
        <v>45658</v>
      </c>
      <c r="L435" s="2">
        <v>46022</v>
      </c>
      <c r="M435" t="s">
        <v>6</v>
      </c>
      <c r="N435" t="s">
        <v>7</v>
      </c>
      <c r="O435" t="s">
        <v>8</v>
      </c>
      <c r="P435" t="s">
        <v>3085</v>
      </c>
      <c r="Q435" t="s">
        <v>3085</v>
      </c>
      <c r="R435" t="s">
        <v>3086</v>
      </c>
      <c r="S435" t="s">
        <v>376</v>
      </c>
      <c r="T435" t="s">
        <v>377</v>
      </c>
      <c r="U435" t="s">
        <v>12</v>
      </c>
      <c r="V435" t="s">
        <v>13</v>
      </c>
      <c r="W435" t="s">
        <v>378</v>
      </c>
      <c r="X435" t="s">
        <v>379</v>
      </c>
      <c r="Y435" t="s">
        <v>380</v>
      </c>
      <c r="Z435" t="s">
        <v>17</v>
      </c>
      <c r="AA435" t="s">
        <v>381</v>
      </c>
      <c r="AB435" t="s">
        <v>103</v>
      </c>
      <c r="AC435" t="s">
        <v>382</v>
      </c>
      <c r="AD435" t="s">
        <v>3087</v>
      </c>
      <c r="AE435" t="s">
        <v>39</v>
      </c>
      <c r="AF435" t="s">
        <v>3088</v>
      </c>
      <c r="AG435" t="s">
        <v>3089</v>
      </c>
      <c r="AH435" t="s">
        <v>25</v>
      </c>
      <c r="AI435" t="s">
        <v>26</v>
      </c>
      <c r="AJ435" t="s">
        <v>27</v>
      </c>
      <c r="AK435" t="s">
        <v>28</v>
      </c>
      <c r="AL435" s="3">
        <v>7366667</v>
      </c>
      <c r="AM435" s="3">
        <v>0</v>
      </c>
      <c r="AN435" s="3">
        <v>0</v>
      </c>
      <c r="AO435" s="3">
        <v>7366667</v>
      </c>
      <c r="AP435" s="3">
        <v>5633333</v>
      </c>
      <c r="AQ435" s="3">
        <v>1733334</v>
      </c>
      <c r="AR435" t="s">
        <v>3090</v>
      </c>
      <c r="AS435" t="s">
        <v>1</v>
      </c>
      <c r="AT435" t="s">
        <v>3091</v>
      </c>
      <c r="AU435" t="s">
        <v>1</v>
      </c>
      <c r="AV435" s="2">
        <v>45679</v>
      </c>
      <c r="AW435" t="s">
        <v>17</v>
      </c>
    </row>
    <row r="436" spans="1:49" hidden="1" x14ac:dyDescent="0.2">
      <c r="A436" t="s">
        <v>0</v>
      </c>
      <c r="B436" t="s">
        <v>1</v>
      </c>
      <c r="C436" s="2">
        <v>45658</v>
      </c>
      <c r="D436" s="2">
        <v>45747</v>
      </c>
      <c r="E436" t="s">
        <v>2</v>
      </c>
      <c r="F436" s="2">
        <v>45679</v>
      </c>
      <c r="G436" t="s">
        <v>121</v>
      </c>
      <c r="H436" t="s">
        <v>140</v>
      </c>
      <c r="I436" t="s">
        <v>3092</v>
      </c>
      <c r="K436" s="2">
        <v>45658</v>
      </c>
      <c r="L436" s="2">
        <v>46022</v>
      </c>
      <c r="M436" t="s">
        <v>6</v>
      </c>
      <c r="N436" t="s">
        <v>7</v>
      </c>
      <c r="O436" t="s">
        <v>8</v>
      </c>
      <c r="P436" t="s">
        <v>3093</v>
      </c>
      <c r="Q436" t="s">
        <v>3093</v>
      </c>
      <c r="R436" t="s">
        <v>3094</v>
      </c>
      <c r="S436" t="s">
        <v>376</v>
      </c>
      <c r="T436" t="s">
        <v>377</v>
      </c>
      <c r="U436" t="s">
        <v>12</v>
      </c>
      <c r="V436" t="s">
        <v>13</v>
      </c>
      <c r="W436" t="s">
        <v>378</v>
      </c>
      <c r="X436" t="s">
        <v>379</v>
      </c>
      <c r="Y436" t="s">
        <v>380</v>
      </c>
      <c r="Z436" t="s">
        <v>17</v>
      </c>
      <c r="AA436" t="s">
        <v>381</v>
      </c>
      <c r="AB436" t="s">
        <v>103</v>
      </c>
      <c r="AC436" t="s">
        <v>382</v>
      </c>
      <c r="AD436" t="s">
        <v>3095</v>
      </c>
      <c r="AE436" t="s">
        <v>39</v>
      </c>
      <c r="AF436" t="s">
        <v>3096</v>
      </c>
      <c r="AG436" t="s">
        <v>3097</v>
      </c>
      <c r="AH436" t="s">
        <v>25</v>
      </c>
      <c r="AI436" t="s">
        <v>26</v>
      </c>
      <c r="AJ436" t="s">
        <v>27</v>
      </c>
      <c r="AK436" t="s">
        <v>28</v>
      </c>
      <c r="AL436" s="3">
        <v>9500000</v>
      </c>
      <c r="AM436" s="3">
        <v>0</v>
      </c>
      <c r="AN436" s="3">
        <v>0</v>
      </c>
      <c r="AO436" s="3">
        <v>9500000</v>
      </c>
      <c r="AP436" s="3">
        <v>9500000</v>
      </c>
      <c r="AQ436" s="3">
        <v>0</v>
      </c>
      <c r="AR436" t="s">
        <v>3098</v>
      </c>
      <c r="AS436" t="s">
        <v>1</v>
      </c>
      <c r="AT436" t="s">
        <v>3099</v>
      </c>
      <c r="AU436" t="s">
        <v>1</v>
      </c>
      <c r="AV436" s="2">
        <v>45679</v>
      </c>
      <c r="AW436" t="s">
        <v>17</v>
      </c>
    </row>
    <row r="437" spans="1:49" hidden="1" x14ac:dyDescent="0.2">
      <c r="A437" t="s">
        <v>0</v>
      </c>
      <c r="B437" t="s">
        <v>1</v>
      </c>
      <c r="C437" s="2">
        <v>45658</v>
      </c>
      <c r="D437" s="2">
        <v>45747</v>
      </c>
      <c r="E437" t="s">
        <v>2</v>
      </c>
      <c r="F437" s="2">
        <v>45679</v>
      </c>
      <c r="G437" t="s">
        <v>121</v>
      </c>
      <c r="H437" t="s">
        <v>140</v>
      </c>
      <c r="I437" t="s">
        <v>3100</v>
      </c>
      <c r="K437" s="2">
        <v>45658</v>
      </c>
      <c r="L437" s="2">
        <v>46022</v>
      </c>
      <c r="M437" t="s">
        <v>6</v>
      </c>
      <c r="N437" t="s">
        <v>7</v>
      </c>
      <c r="O437" t="s">
        <v>8</v>
      </c>
      <c r="P437" t="s">
        <v>3101</v>
      </c>
      <c r="Q437" t="s">
        <v>3101</v>
      </c>
      <c r="R437" t="s">
        <v>3102</v>
      </c>
      <c r="S437" t="s">
        <v>376</v>
      </c>
      <c r="T437" t="s">
        <v>377</v>
      </c>
      <c r="U437" t="s">
        <v>12</v>
      </c>
      <c r="V437" t="s">
        <v>13</v>
      </c>
      <c r="W437" t="s">
        <v>378</v>
      </c>
      <c r="X437" t="s">
        <v>379</v>
      </c>
      <c r="Y437" t="s">
        <v>380</v>
      </c>
      <c r="Z437" t="s">
        <v>17</v>
      </c>
      <c r="AA437" t="s">
        <v>381</v>
      </c>
      <c r="AB437" t="s">
        <v>103</v>
      </c>
      <c r="AC437" t="s">
        <v>382</v>
      </c>
      <c r="AD437" t="s">
        <v>3103</v>
      </c>
      <c r="AE437" t="s">
        <v>39</v>
      </c>
      <c r="AF437" t="s">
        <v>3104</v>
      </c>
      <c r="AG437" t="s">
        <v>3105</v>
      </c>
      <c r="AH437" t="s">
        <v>25</v>
      </c>
      <c r="AI437" t="s">
        <v>26</v>
      </c>
      <c r="AJ437" t="s">
        <v>27</v>
      </c>
      <c r="AK437" t="s">
        <v>28</v>
      </c>
      <c r="AL437" s="3">
        <v>9500000</v>
      </c>
      <c r="AM437" s="3">
        <v>0</v>
      </c>
      <c r="AN437" s="3">
        <v>0</v>
      </c>
      <c r="AO437" s="3">
        <v>9500000</v>
      </c>
      <c r="AP437" s="3">
        <v>9500000</v>
      </c>
      <c r="AQ437" s="3">
        <v>0</v>
      </c>
      <c r="AR437" t="s">
        <v>3106</v>
      </c>
      <c r="AS437" t="s">
        <v>1</v>
      </c>
      <c r="AT437" t="s">
        <v>3107</v>
      </c>
      <c r="AU437" t="s">
        <v>1</v>
      </c>
      <c r="AV437" s="2">
        <v>45679</v>
      </c>
      <c r="AW437" t="s">
        <v>17</v>
      </c>
    </row>
    <row r="438" spans="1:49" hidden="1" x14ac:dyDescent="0.2">
      <c r="A438" t="s">
        <v>0</v>
      </c>
      <c r="B438" t="s">
        <v>1</v>
      </c>
      <c r="C438" s="2">
        <v>45658</v>
      </c>
      <c r="D438" s="2">
        <v>45747</v>
      </c>
      <c r="E438" t="s">
        <v>2</v>
      </c>
      <c r="F438" s="2">
        <v>45679</v>
      </c>
      <c r="G438" t="s">
        <v>121</v>
      </c>
      <c r="H438" t="s">
        <v>140</v>
      </c>
      <c r="I438" t="s">
        <v>3108</v>
      </c>
      <c r="K438" s="2">
        <v>45658</v>
      </c>
      <c r="L438" s="2">
        <v>46022</v>
      </c>
      <c r="M438" t="s">
        <v>6</v>
      </c>
      <c r="N438" t="s">
        <v>7</v>
      </c>
      <c r="O438" t="s">
        <v>8</v>
      </c>
      <c r="P438" t="s">
        <v>3109</v>
      </c>
      <c r="Q438" t="s">
        <v>3109</v>
      </c>
      <c r="R438" t="s">
        <v>3110</v>
      </c>
      <c r="S438" t="s">
        <v>376</v>
      </c>
      <c r="T438" t="s">
        <v>377</v>
      </c>
      <c r="U438" t="s">
        <v>12</v>
      </c>
      <c r="V438" t="s">
        <v>13</v>
      </c>
      <c r="W438" t="s">
        <v>378</v>
      </c>
      <c r="X438" t="s">
        <v>379</v>
      </c>
      <c r="Y438" t="s">
        <v>380</v>
      </c>
      <c r="Z438" t="s">
        <v>17</v>
      </c>
      <c r="AA438" t="s">
        <v>381</v>
      </c>
      <c r="AB438" t="s">
        <v>103</v>
      </c>
      <c r="AC438" t="s">
        <v>382</v>
      </c>
      <c r="AD438" t="s">
        <v>3111</v>
      </c>
      <c r="AE438" t="s">
        <v>39</v>
      </c>
      <c r="AF438" t="s">
        <v>3112</v>
      </c>
      <c r="AG438" t="s">
        <v>3113</v>
      </c>
      <c r="AH438" t="s">
        <v>25</v>
      </c>
      <c r="AI438" t="s">
        <v>26</v>
      </c>
      <c r="AJ438" t="s">
        <v>27</v>
      </c>
      <c r="AK438" t="s">
        <v>28</v>
      </c>
      <c r="AL438" s="3">
        <v>17500000</v>
      </c>
      <c r="AM438" s="3">
        <v>0</v>
      </c>
      <c r="AN438" s="3">
        <v>0</v>
      </c>
      <c r="AO438" s="3">
        <v>17500000</v>
      </c>
      <c r="AP438" s="3">
        <v>14000000</v>
      </c>
      <c r="AQ438" s="3">
        <v>3500000</v>
      </c>
      <c r="AR438" t="s">
        <v>3114</v>
      </c>
      <c r="AS438" t="s">
        <v>1</v>
      </c>
      <c r="AT438" t="s">
        <v>3115</v>
      </c>
      <c r="AU438" t="s">
        <v>1</v>
      </c>
      <c r="AV438" s="2">
        <v>45679</v>
      </c>
      <c r="AW438" t="s">
        <v>17</v>
      </c>
    </row>
    <row r="439" spans="1:49" hidden="1" x14ac:dyDescent="0.2">
      <c r="A439" t="s">
        <v>0</v>
      </c>
      <c r="B439" t="s">
        <v>1</v>
      </c>
      <c r="C439" s="2">
        <v>45658</v>
      </c>
      <c r="D439" s="2">
        <v>45747</v>
      </c>
      <c r="E439" t="s">
        <v>2</v>
      </c>
      <c r="F439" s="2">
        <v>45679</v>
      </c>
      <c r="G439" t="s">
        <v>121</v>
      </c>
      <c r="H439" t="s">
        <v>140</v>
      </c>
      <c r="I439" t="s">
        <v>3116</v>
      </c>
      <c r="K439" s="2">
        <v>45658</v>
      </c>
      <c r="L439" s="2">
        <v>46022</v>
      </c>
      <c r="M439" t="s">
        <v>6</v>
      </c>
      <c r="N439" t="s">
        <v>7</v>
      </c>
      <c r="O439" t="s">
        <v>8</v>
      </c>
      <c r="P439" t="s">
        <v>3117</v>
      </c>
      <c r="Q439" t="s">
        <v>3117</v>
      </c>
      <c r="R439" t="s">
        <v>3118</v>
      </c>
      <c r="S439" t="s">
        <v>376</v>
      </c>
      <c r="T439" t="s">
        <v>377</v>
      </c>
      <c r="U439" t="s">
        <v>12</v>
      </c>
      <c r="V439" t="s">
        <v>13</v>
      </c>
      <c r="W439" t="s">
        <v>378</v>
      </c>
      <c r="X439" t="s">
        <v>379</v>
      </c>
      <c r="Y439" t="s">
        <v>380</v>
      </c>
      <c r="Z439" t="s">
        <v>17</v>
      </c>
      <c r="AA439" t="s">
        <v>381</v>
      </c>
      <c r="AB439" t="s">
        <v>103</v>
      </c>
      <c r="AC439" t="s">
        <v>382</v>
      </c>
      <c r="AD439" t="s">
        <v>3119</v>
      </c>
      <c r="AE439" t="s">
        <v>39</v>
      </c>
      <c r="AF439" t="s">
        <v>3120</v>
      </c>
      <c r="AG439" t="s">
        <v>3121</v>
      </c>
      <c r="AH439" t="s">
        <v>25</v>
      </c>
      <c r="AI439" t="s">
        <v>26</v>
      </c>
      <c r="AJ439" t="s">
        <v>27</v>
      </c>
      <c r="AK439" t="s">
        <v>28</v>
      </c>
      <c r="AL439" s="3">
        <v>9750000</v>
      </c>
      <c r="AM439" s="3">
        <v>0</v>
      </c>
      <c r="AN439" s="3">
        <v>0</v>
      </c>
      <c r="AO439" s="3">
        <v>9750000</v>
      </c>
      <c r="AP439" s="3">
        <v>9750000</v>
      </c>
      <c r="AQ439" s="3">
        <v>0</v>
      </c>
      <c r="AR439" t="s">
        <v>3122</v>
      </c>
      <c r="AS439" t="s">
        <v>1</v>
      </c>
      <c r="AT439" t="s">
        <v>3123</v>
      </c>
      <c r="AU439" t="s">
        <v>1</v>
      </c>
      <c r="AV439" s="2">
        <v>45679</v>
      </c>
      <c r="AW439" t="s">
        <v>17</v>
      </c>
    </row>
    <row r="440" spans="1:49" hidden="1" x14ac:dyDescent="0.2">
      <c r="A440" t="s">
        <v>0</v>
      </c>
      <c r="B440" t="s">
        <v>1</v>
      </c>
      <c r="C440" s="2">
        <v>45658</v>
      </c>
      <c r="D440" s="2">
        <v>45747</v>
      </c>
      <c r="E440" t="s">
        <v>2</v>
      </c>
      <c r="F440" s="2">
        <v>45679</v>
      </c>
      <c r="G440" t="s">
        <v>121</v>
      </c>
      <c r="H440" t="s">
        <v>140</v>
      </c>
      <c r="I440" t="s">
        <v>3124</v>
      </c>
      <c r="K440" s="2">
        <v>45658</v>
      </c>
      <c r="L440" s="2">
        <v>46022</v>
      </c>
      <c r="M440" t="s">
        <v>6</v>
      </c>
      <c r="N440" t="s">
        <v>7</v>
      </c>
      <c r="O440" t="s">
        <v>8</v>
      </c>
      <c r="P440" t="s">
        <v>3125</v>
      </c>
      <c r="Q440" t="s">
        <v>3125</v>
      </c>
      <c r="R440" t="s">
        <v>3126</v>
      </c>
      <c r="S440" t="s">
        <v>376</v>
      </c>
      <c r="T440" t="s">
        <v>377</v>
      </c>
      <c r="U440" t="s">
        <v>12</v>
      </c>
      <c r="V440" t="s">
        <v>13</v>
      </c>
      <c r="W440" t="s">
        <v>378</v>
      </c>
      <c r="X440" t="s">
        <v>379</v>
      </c>
      <c r="Y440" t="s">
        <v>380</v>
      </c>
      <c r="Z440" t="s">
        <v>17</v>
      </c>
      <c r="AA440" t="s">
        <v>381</v>
      </c>
      <c r="AB440" t="s">
        <v>103</v>
      </c>
      <c r="AC440" t="s">
        <v>382</v>
      </c>
      <c r="AD440" t="s">
        <v>1161</v>
      </c>
      <c r="AE440" t="s">
        <v>39</v>
      </c>
      <c r="AF440" t="s">
        <v>1162</v>
      </c>
      <c r="AG440" t="s">
        <v>1163</v>
      </c>
      <c r="AH440" t="s">
        <v>25</v>
      </c>
      <c r="AI440" t="s">
        <v>26</v>
      </c>
      <c r="AJ440" t="s">
        <v>27</v>
      </c>
      <c r="AK440" t="s">
        <v>28</v>
      </c>
      <c r="AL440" s="3">
        <v>9666667</v>
      </c>
      <c r="AM440" s="3">
        <v>0</v>
      </c>
      <c r="AN440" s="3">
        <v>0</v>
      </c>
      <c r="AO440" s="3">
        <v>9666667</v>
      </c>
      <c r="AP440" s="3">
        <v>9666667</v>
      </c>
      <c r="AQ440" s="3">
        <v>0</v>
      </c>
      <c r="AR440" t="s">
        <v>3127</v>
      </c>
      <c r="AS440" t="s">
        <v>1</v>
      </c>
      <c r="AT440" t="s">
        <v>3128</v>
      </c>
      <c r="AU440" t="s">
        <v>1</v>
      </c>
      <c r="AV440" s="2">
        <v>45679</v>
      </c>
      <c r="AW440" t="s">
        <v>17</v>
      </c>
    </row>
    <row r="441" spans="1:49" hidden="1" x14ac:dyDescent="0.2">
      <c r="A441" t="s">
        <v>0</v>
      </c>
      <c r="B441" t="s">
        <v>1</v>
      </c>
      <c r="C441" s="2">
        <v>45658</v>
      </c>
      <c r="D441" s="2">
        <v>45747</v>
      </c>
      <c r="E441" t="s">
        <v>2</v>
      </c>
      <c r="F441" s="2">
        <v>45679</v>
      </c>
      <c r="G441" t="s">
        <v>121</v>
      </c>
      <c r="H441" t="s">
        <v>140</v>
      </c>
      <c r="I441" t="s">
        <v>3129</v>
      </c>
      <c r="K441" s="2">
        <v>45658</v>
      </c>
      <c r="L441" s="2">
        <v>46022</v>
      </c>
      <c r="M441" t="s">
        <v>6</v>
      </c>
      <c r="N441" t="s">
        <v>7</v>
      </c>
      <c r="O441" t="s">
        <v>8</v>
      </c>
      <c r="P441" t="s">
        <v>3130</v>
      </c>
      <c r="Q441" t="s">
        <v>3130</v>
      </c>
      <c r="R441" t="s">
        <v>3131</v>
      </c>
      <c r="S441" t="s">
        <v>376</v>
      </c>
      <c r="T441" t="s">
        <v>377</v>
      </c>
      <c r="U441" t="s">
        <v>12</v>
      </c>
      <c r="V441" t="s">
        <v>13</v>
      </c>
      <c r="W441" t="s">
        <v>378</v>
      </c>
      <c r="X441" t="s">
        <v>379</v>
      </c>
      <c r="Y441" t="s">
        <v>380</v>
      </c>
      <c r="Z441" t="s">
        <v>17</v>
      </c>
      <c r="AA441" t="s">
        <v>381</v>
      </c>
      <c r="AB441" t="s">
        <v>103</v>
      </c>
      <c r="AC441" t="s">
        <v>382</v>
      </c>
      <c r="AD441" t="s">
        <v>411</v>
      </c>
      <c r="AE441" t="s">
        <v>39</v>
      </c>
      <c r="AF441" t="s">
        <v>412</v>
      </c>
      <c r="AG441" t="s">
        <v>413</v>
      </c>
      <c r="AH441" t="s">
        <v>25</v>
      </c>
      <c r="AI441" t="s">
        <v>26</v>
      </c>
      <c r="AJ441" t="s">
        <v>27</v>
      </c>
      <c r="AK441" t="s">
        <v>28</v>
      </c>
      <c r="AL441" s="3">
        <v>16250000</v>
      </c>
      <c r="AM441" s="3">
        <v>0</v>
      </c>
      <c r="AN441" s="3">
        <v>0</v>
      </c>
      <c r="AO441" s="3">
        <v>16250000</v>
      </c>
      <c r="AP441" s="3">
        <v>15816667</v>
      </c>
      <c r="AQ441" s="3">
        <v>433333</v>
      </c>
      <c r="AR441" t="s">
        <v>3132</v>
      </c>
      <c r="AS441" t="s">
        <v>1</v>
      </c>
      <c r="AT441" t="s">
        <v>3133</v>
      </c>
      <c r="AU441" t="s">
        <v>1</v>
      </c>
      <c r="AV441" s="2">
        <v>45679</v>
      </c>
      <c r="AW441" t="s">
        <v>17</v>
      </c>
    </row>
    <row r="442" spans="1:49" hidden="1" x14ac:dyDescent="0.2">
      <c r="A442" t="s">
        <v>0</v>
      </c>
      <c r="B442" t="s">
        <v>1</v>
      </c>
      <c r="C442" s="2">
        <v>45658</v>
      </c>
      <c r="D442" s="2">
        <v>45747</v>
      </c>
      <c r="E442" t="s">
        <v>2</v>
      </c>
      <c r="F442" s="2">
        <v>45679</v>
      </c>
      <c r="G442" t="s">
        <v>121</v>
      </c>
      <c r="H442" t="s">
        <v>140</v>
      </c>
      <c r="I442" t="s">
        <v>3134</v>
      </c>
      <c r="K442" s="2">
        <v>45658</v>
      </c>
      <c r="L442" s="2">
        <v>46022</v>
      </c>
      <c r="M442" t="s">
        <v>6</v>
      </c>
      <c r="N442" t="s">
        <v>7</v>
      </c>
      <c r="O442" t="s">
        <v>8</v>
      </c>
      <c r="P442" t="s">
        <v>3135</v>
      </c>
      <c r="Q442" t="s">
        <v>3135</v>
      </c>
      <c r="R442" t="s">
        <v>3136</v>
      </c>
      <c r="S442" t="s">
        <v>376</v>
      </c>
      <c r="T442" t="s">
        <v>377</v>
      </c>
      <c r="U442" t="s">
        <v>12</v>
      </c>
      <c r="V442" t="s">
        <v>13</v>
      </c>
      <c r="W442" t="s">
        <v>378</v>
      </c>
      <c r="X442" t="s">
        <v>379</v>
      </c>
      <c r="Y442" t="s">
        <v>380</v>
      </c>
      <c r="Z442" t="s">
        <v>17</v>
      </c>
      <c r="AA442" t="s">
        <v>381</v>
      </c>
      <c r="AB442" t="s">
        <v>103</v>
      </c>
      <c r="AC442" t="s">
        <v>382</v>
      </c>
      <c r="AD442" t="s">
        <v>3137</v>
      </c>
      <c r="AE442" t="s">
        <v>39</v>
      </c>
      <c r="AF442" t="s">
        <v>3138</v>
      </c>
      <c r="AG442" t="s">
        <v>3139</v>
      </c>
      <c r="AH442" t="s">
        <v>25</v>
      </c>
      <c r="AI442" t="s">
        <v>26</v>
      </c>
      <c r="AJ442" t="s">
        <v>27</v>
      </c>
      <c r="AK442" t="s">
        <v>28</v>
      </c>
      <c r="AL442" s="3">
        <v>17500000</v>
      </c>
      <c r="AM442" s="3">
        <v>0</v>
      </c>
      <c r="AN442" s="3">
        <v>0</v>
      </c>
      <c r="AO442" s="3">
        <v>17500000</v>
      </c>
      <c r="AP442" s="3">
        <v>15000000</v>
      </c>
      <c r="AQ442" s="3">
        <v>2500000</v>
      </c>
      <c r="AR442" t="s">
        <v>3140</v>
      </c>
      <c r="AS442" t="s">
        <v>1</v>
      </c>
      <c r="AT442" t="s">
        <v>3141</v>
      </c>
      <c r="AU442" t="s">
        <v>1</v>
      </c>
      <c r="AV442" s="2">
        <v>45679</v>
      </c>
      <c r="AW442" t="s">
        <v>17</v>
      </c>
    </row>
    <row r="443" spans="1:49" hidden="1" x14ac:dyDescent="0.2">
      <c r="A443" t="s">
        <v>0</v>
      </c>
      <c r="B443" t="s">
        <v>1</v>
      </c>
      <c r="C443" s="2">
        <v>45658</v>
      </c>
      <c r="D443" s="2">
        <v>45747</v>
      </c>
      <c r="E443" t="s">
        <v>2</v>
      </c>
      <c r="F443" s="2">
        <v>45679</v>
      </c>
      <c r="G443" t="s">
        <v>121</v>
      </c>
      <c r="H443" t="s">
        <v>140</v>
      </c>
      <c r="I443" t="s">
        <v>3142</v>
      </c>
      <c r="K443" s="2">
        <v>45658</v>
      </c>
      <c r="L443" s="2">
        <v>46022</v>
      </c>
      <c r="M443" t="s">
        <v>6</v>
      </c>
      <c r="N443" t="s">
        <v>7</v>
      </c>
      <c r="O443" t="s">
        <v>8</v>
      </c>
      <c r="P443" t="s">
        <v>3143</v>
      </c>
      <c r="Q443" t="s">
        <v>3143</v>
      </c>
      <c r="R443" t="s">
        <v>3144</v>
      </c>
      <c r="S443" t="s">
        <v>376</v>
      </c>
      <c r="T443" t="s">
        <v>377</v>
      </c>
      <c r="U443" t="s">
        <v>12</v>
      </c>
      <c r="V443" t="s">
        <v>13</v>
      </c>
      <c r="W443" t="s">
        <v>378</v>
      </c>
      <c r="X443" t="s">
        <v>379</v>
      </c>
      <c r="Y443" t="s">
        <v>380</v>
      </c>
      <c r="Z443" t="s">
        <v>17</v>
      </c>
      <c r="AA443" t="s">
        <v>381</v>
      </c>
      <c r="AB443" t="s">
        <v>103</v>
      </c>
      <c r="AC443" t="s">
        <v>382</v>
      </c>
      <c r="AD443" t="s">
        <v>3145</v>
      </c>
      <c r="AE443" t="s">
        <v>39</v>
      </c>
      <c r="AF443" t="s">
        <v>3146</v>
      </c>
      <c r="AG443" t="s">
        <v>3147</v>
      </c>
      <c r="AH443" t="s">
        <v>25</v>
      </c>
      <c r="AI443" t="s">
        <v>26</v>
      </c>
      <c r="AJ443" t="s">
        <v>27</v>
      </c>
      <c r="AK443" t="s">
        <v>28</v>
      </c>
      <c r="AL443" s="3">
        <v>13866667</v>
      </c>
      <c r="AM443" s="3">
        <v>0</v>
      </c>
      <c r="AN443" s="3">
        <v>0</v>
      </c>
      <c r="AO443" s="3">
        <v>13866667</v>
      </c>
      <c r="AP443" s="3">
        <v>13866667</v>
      </c>
      <c r="AQ443" s="3">
        <v>0</v>
      </c>
      <c r="AR443" t="s">
        <v>3148</v>
      </c>
      <c r="AS443" t="s">
        <v>1</v>
      </c>
      <c r="AT443" t="s">
        <v>3149</v>
      </c>
      <c r="AU443" t="s">
        <v>1</v>
      </c>
      <c r="AV443" s="2">
        <v>45679</v>
      </c>
      <c r="AW443" t="s">
        <v>17</v>
      </c>
    </row>
    <row r="444" spans="1:49" hidden="1" x14ac:dyDescent="0.2">
      <c r="A444" t="s">
        <v>0</v>
      </c>
      <c r="B444" t="s">
        <v>1</v>
      </c>
      <c r="C444" s="2">
        <v>45658</v>
      </c>
      <c r="D444" s="2">
        <v>45747</v>
      </c>
      <c r="E444" t="s">
        <v>2</v>
      </c>
      <c r="F444" s="2">
        <v>45679</v>
      </c>
      <c r="G444" t="s">
        <v>121</v>
      </c>
      <c r="H444" t="s">
        <v>140</v>
      </c>
      <c r="I444" t="s">
        <v>3150</v>
      </c>
      <c r="K444" s="2">
        <v>45658</v>
      </c>
      <c r="L444" s="2">
        <v>46022</v>
      </c>
      <c r="M444" t="s">
        <v>6</v>
      </c>
      <c r="N444" t="s">
        <v>7</v>
      </c>
      <c r="O444" t="s">
        <v>8</v>
      </c>
      <c r="P444" t="s">
        <v>3151</v>
      </c>
      <c r="Q444" t="s">
        <v>3151</v>
      </c>
      <c r="R444" t="s">
        <v>3152</v>
      </c>
      <c r="S444" t="s">
        <v>376</v>
      </c>
      <c r="T444" t="s">
        <v>377</v>
      </c>
      <c r="U444" t="s">
        <v>12</v>
      </c>
      <c r="V444" t="s">
        <v>13</v>
      </c>
      <c r="W444" t="s">
        <v>378</v>
      </c>
      <c r="X444" t="s">
        <v>379</v>
      </c>
      <c r="Y444" t="s">
        <v>380</v>
      </c>
      <c r="Z444" t="s">
        <v>17</v>
      </c>
      <c r="AA444" t="s">
        <v>381</v>
      </c>
      <c r="AB444" t="s">
        <v>103</v>
      </c>
      <c r="AC444" t="s">
        <v>382</v>
      </c>
      <c r="AD444" t="s">
        <v>1314</v>
      </c>
      <c r="AE444" t="s">
        <v>39</v>
      </c>
      <c r="AF444" t="s">
        <v>1315</v>
      </c>
      <c r="AG444" t="s">
        <v>1316</v>
      </c>
      <c r="AH444" t="s">
        <v>25</v>
      </c>
      <c r="AI444" t="s">
        <v>26</v>
      </c>
      <c r="AJ444" t="s">
        <v>27</v>
      </c>
      <c r="AK444" t="s">
        <v>28</v>
      </c>
      <c r="AL444" s="3">
        <v>10440000</v>
      </c>
      <c r="AM444" s="3">
        <v>0</v>
      </c>
      <c r="AN444" s="3">
        <v>0</v>
      </c>
      <c r="AO444" s="3">
        <v>10440000</v>
      </c>
      <c r="AP444" s="3">
        <v>10440000</v>
      </c>
      <c r="AQ444" s="3">
        <v>0</v>
      </c>
      <c r="AR444" t="s">
        <v>3153</v>
      </c>
      <c r="AS444" t="s">
        <v>1</v>
      </c>
      <c r="AT444" t="s">
        <v>3154</v>
      </c>
      <c r="AU444" t="s">
        <v>1</v>
      </c>
      <c r="AV444" s="2">
        <v>45679</v>
      </c>
      <c r="AW444" t="s">
        <v>17</v>
      </c>
    </row>
    <row r="445" spans="1:49" hidden="1" x14ac:dyDescent="0.2">
      <c r="A445" t="s">
        <v>0</v>
      </c>
      <c r="B445" t="s">
        <v>1</v>
      </c>
      <c r="C445" s="2">
        <v>45658</v>
      </c>
      <c r="D445" s="2">
        <v>45747</v>
      </c>
      <c r="E445" t="s">
        <v>2</v>
      </c>
      <c r="F445" s="2">
        <v>45679</v>
      </c>
      <c r="G445" t="s">
        <v>121</v>
      </c>
      <c r="H445" t="s">
        <v>140</v>
      </c>
      <c r="I445" t="s">
        <v>3155</v>
      </c>
      <c r="K445" s="2">
        <v>45658</v>
      </c>
      <c r="L445" s="2">
        <v>46022</v>
      </c>
      <c r="M445" t="s">
        <v>6</v>
      </c>
      <c r="N445" t="s">
        <v>7</v>
      </c>
      <c r="O445" t="s">
        <v>8</v>
      </c>
      <c r="P445" t="s">
        <v>3156</v>
      </c>
      <c r="Q445" t="s">
        <v>3156</v>
      </c>
      <c r="R445" t="s">
        <v>3157</v>
      </c>
      <c r="S445" t="s">
        <v>376</v>
      </c>
      <c r="T445" t="s">
        <v>377</v>
      </c>
      <c r="U445" t="s">
        <v>12</v>
      </c>
      <c r="V445" t="s">
        <v>13</v>
      </c>
      <c r="W445" t="s">
        <v>378</v>
      </c>
      <c r="X445" t="s">
        <v>379</v>
      </c>
      <c r="Y445" t="s">
        <v>380</v>
      </c>
      <c r="Z445" t="s">
        <v>17</v>
      </c>
      <c r="AA445" t="s">
        <v>381</v>
      </c>
      <c r="AB445" t="s">
        <v>103</v>
      </c>
      <c r="AC445" t="s">
        <v>382</v>
      </c>
      <c r="AD445" t="s">
        <v>475</v>
      </c>
      <c r="AE445" t="s">
        <v>39</v>
      </c>
      <c r="AF445" t="s">
        <v>476</v>
      </c>
      <c r="AG445" t="s">
        <v>477</v>
      </c>
      <c r="AH445" t="s">
        <v>25</v>
      </c>
      <c r="AI445" t="s">
        <v>26</v>
      </c>
      <c r="AJ445" t="s">
        <v>27</v>
      </c>
      <c r="AK445" t="s">
        <v>28</v>
      </c>
      <c r="AL445" s="3">
        <v>8016667</v>
      </c>
      <c r="AM445" s="3">
        <v>0</v>
      </c>
      <c r="AN445" s="3">
        <v>0</v>
      </c>
      <c r="AO445" s="3">
        <v>8016667</v>
      </c>
      <c r="AP445" s="3">
        <v>6500000</v>
      </c>
      <c r="AQ445" s="3">
        <v>1516667</v>
      </c>
      <c r="AR445" t="s">
        <v>3158</v>
      </c>
      <c r="AS445" t="s">
        <v>1</v>
      </c>
      <c r="AT445" t="s">
        <v>3159</v>
      </c>
      <c r="AU445" t="s">
        <v>1</v>
      </c>
      <c r="AV445" s="2">
        <v>45679</v>
      </c>
      <c r="AW445" t="s">
        <v>17</v>
      </c>
    </row>
    <row r="446" spans="1:49" hidden="1" x14ac:dyDescent="0.2">
      <c r="A446" t="s">
        <v>0</v>
      </c>
      <c r="B446" t="s">
        <v>1</v>
      </c>
      <c r="C446" s="2">
        <v>45658</v>
      </c>
      <c r="D446" s="2">
        <v>45747</v>
      </c>
      <c r="E446" t="s">
        <v>2</v>
      </c>
      <c r="F446" s="2">
        <v>45679</v>
      </c>
      <c r="G446" t="s">
        <v>121</v>
      </c>
      <c r="H446" t="s">
        <v>140</v>
      </c>
      <c r="I446" t="s">
        <v>3160</v>
      </c>
      <c r="K446" s="2">
        <v>45658</v>
      </c>
      <c r="L446" s="2">
        <v>46022</v>
      </c>
      <c r="M446" t="s">
        <v>6</v>
      </c>
      <c r="N446" t="s">
        <v>7</v>
      </c>
      <c r="O446" t="s">
        <v>8</v>
      </c>
      <c r="P446" t="s">
        <v>3161</v>
      </c>
      <c r="Q446" t="s">
        <v>3161</v>
      </c>
      <c r="R446" t="s">
        <v>3162</v>
      </c>
      <c r="S446" t="s">
        <v>376</v>
      </c>
      <c r="T446" t="s">
        <v>377</v>
      </c>
      <c r="U446" t="s">
        <v>12</v>
      </c>
      <c r="V446" t="s">
        <v>13</v>
      </c>
      <c r="W446" t="s">
        <v>378</v>
      </c>
      <c r="X446" t="s">
        <v>379</v>
      </c>
      <c r="Y446" t="s">
        <v>380</v>
      </c>
      <c r="Z446" t="s">
        <v>17</v>
      </c>
      <c r="AA446" t="s">
        <v>381</v>
      </c>
      <c r="AB446" t="s">
        <v>103</v>
      </c>
      <c r="AC446" t="s">
        <v>382</v>
      </c>
      <c r="AD446" t="s">
        <v>3163</v>
      </c>
      <c r="AE446" t="s">
        <v>39</v>
      </c>
      <c r="AF446" t="s">
        <v>3164</v>
      </c>
      <c r="AG446" t="s">
        <v>3165</v>
      </c>
      <c r="AH446" t="s">
        <v>25</v>
      </c>
      <c r="AI446" t="s">
        <v>26</v>
      </c>
      <c r="AJ446" t="s">
        <v>27</v>
      </c>
      <c r="AK446" t="s">
        <v>28</v>
      </c>
      <c r="AL446" s="3">
        <v>5760000</v>
      </c>
      <c r="AM446" s="3">
        <v>0</v>
      </c>
      <c r="AN446" s="3">
        <v>0</v>
      </c>
      <c r="AO446" s="3">
        <v>5760000</v>
      </c>
      <c r="AP446" s="3">
        <v>5760000</v>
      </c>
      <c r="AQ446" s="3">
        <v>0</v>
      </c>
      <c r="AR446" t="s">
        <v>3166</v>
      </c>
      <c r="AS446" t="s">
        <v>1</v>
      </c>
      <c r="AT446" t="s">
        <v>3167</v>
      </c>
      <c r="AU446" t="s">
        <v>1</v>
      </c>
      <c r="AV446" s="2">
        <v>45679</v>
      </c>
      <c r="AW446" t="s">
        <v>17</v>
      </c>
    </row>
    <row r="447" spans="1:49" hidden="1" x14ac:dyDescent="0.2">
      <c r="A447" t="s">
        <v>0</v>
      </c>
      <c r="B447" t="s">
        <v>1</v>
      </c>
      <c r="C447" s="2">
        <v>45658</v>
      </c>
      <c r="D447" s="2">
        <v>45747</v>
      </c>
      <c r="E447" t="s">
        <v>2</v>
      </c>
      <c r="F447" s="2">
        <v>45679</v>
      </c>
      <c r="G447" t="s">
        <v>121</v>
      </c>
      <c r="H447" t="s">
        <v>140</v>
      </c>
      <c r="I447" t="s">
        <v>3168</v>
      </c>
      <c r="K447" s="2">
        <v>45658</v>
      </c>
      <c r="L447" s="2">
        <v>46022</v>
      </c>
      <c r="M447" t="s">
        <v>6</v>
      </c>
      <c r="N447" t="s">
        <v>7</v>
      </c>
      <c r="O447" t="s">
        <v>8</v>
      </c>
      <c r="P447" t="s">
        <v>3169</v>
      </c>
      <c r="Q447" t="s">
        <v>3169</v>
      </c>
      <c r="R447" t="s">
        <v>3170</v>
      </c>
      <c r="S447" t="s">
        <v>376</v>
      </c>
      <c r="T447" t="s">
        <v>377</v>
      </c>
      <c r="U447" t="s">
        <v>12</v>
      </c>
      <c r="V447" t="s">
        <v>13</v>
      </c>
      <c r="W447" t="s">
        <v>378</v>
      </c>
      <c r="X447" t="s">
        <v>379</v>
      </c>
      <c r="Y447" t="s">
        <v>380</v>
      </c>
      <c r="Z447" t="s">
        <v>17</v>
      </c>
      <c r="AA447" t="s">
        <v>381</v>
      </c>
      <c r="AB447" t="s">
        <v>103</v>
      </c>
      <c r="AC447" t="s">
        <v>382</v>
      </c>
      <c r="AD447" t="s">
        <v>3171</v>
      </c>
      <c r="AE447" t="s">
        <v>39</v>
      </c>
      <c r="AF447" t="s">
        <v>3172</v>
      </c>
      <c r="AG447" t="s">
        <v>3173</v>
      </c>
      <c r="AH447" t="s">
        <v>25</v>
      </c>
      <c r="AI447" t="s">
        <v>26</v>
      </c>
      <c r="AJ447" t="s">
        <v>27</v>
      </c>
      <c r="AK447" t="s">
        <v>28</v>
      </c>
      <c r="AL447" s="3">
        <v>12566667</v>
      </c>
      <c r="AM447" s="3">
        <v>0</v>
      </c>
      <c r="AN447" s="3">
        <v>0</v>
      </c>
      <c r="AO447" s="3">
        <v>12566667</v>
      </c>
      <c r="AP447" s="3">
        <v>12566667</v>
      </c>
      <c r="AQ447" s="3">
        <v>0</v>
      </c>
      <c r="AR447" t="s">
        <v>3174</v>
      </c>
      <c r="AS447" t="s">
        <v>1</v>
      </c>
      <c r="AT447" t="s">
        <v>3175</v>
      </c>
      <c r="AU447" t="s">
        <v>1</v>
      </c>
      <c r="AV447" s="2">
        <v>45679</v>
      </c>
      <c r="AW447" t="s">
        <v>17</v>
      </c>
    </row>
    <row r="448" spans="1:49" hidden="1" x14ac:dyDescent="0.2">
      <c r="A448" t="s">
        <v>0</v>
      </c>
      <c r="B448" t="s">
        <v>1</v>
      </c>
      <c r="C448" s="2">
        <v>45658</v>
      </c>
      <c r="D448" s="2">
        <v>45747</v>
      </c>
      <c r="E448" t="s">
        <v>2</v>
      </c>
      <c r="F448" s="2">
        <v>45679</v>
      </c>
      <c r="G448" t="s">
        <v>121</v>
      </c>
      <c r="H448" t="s">
        <v>140</v>
      </c>
      <c r="I448" t="s">
        <v>3176</v>
      </c>
      <c r="K448" s="2">
        <v>45658</v>
      </c>
      <c r="L448" s="2">
        <v>46022</v>
      </c>
      <c r="M448" t="s">
        <v>6</v>
      </c>
      <c r="N448" t="s">
        <v>7</v>
      </c>
      <c r="O448" t="s">
        <v>8</v>
      </c>
      <c r="P448" t="s">
        <v>3177</v>
      </c>
      <c r="Q448" t="s">
        <v>3177</v>
      </c>
      <c r="R448" t="s">
        <v>3178</v>
      </c>
      <c r="S448" t="s">
        <v>376</v>
      </c>
      <c r="T448" t="s">
        <v>377</v>
      </c>
      <c r="U448" t="s">
        <v>12</v>
      </c>
      <c r="V448" t="s">
        <v>13</v>
      </c>
      <c r="W448" t="s">
        <v>378</v>
      </c>
      <c r="X448" t="s">
        <v>379</v>
      </c>
      <c r="Y448" t="s">
        <v>380</v>
      </c>
      <c r="Z448" t="s">
        <v>17</v>
      </c>
      <c r="AA448" t="s">
        <v>381</v>
      </c>
      <c r="AB448" t="s">
        <v>103</v>
      </c>
      <c r="AC448" t="s">
        <v>382</v>
      </c>
      <c r="AD448" t="s">
        <v>3179</v>
      </c>
      <c r="AE448" t="s">
        <v>39</v>
      </c>
      <c r="AF448" t="s">
        <v>3180</v>
      </c>
      <c r="AG448" t="s">
        <v>3181</v>
      </c>
      <c r="AH448" t="s">
        <v>25</v>
      </c>
      <c r="AI448" t="s">
        <v>26</v>
      </c>
      <c r="AJ448" t="s">
        <v>27</v>
      </c>
      <c r="AK448" t="s">
        <v>28</v>
      </c>
      <c r="AL448" s="3">
        <v>13400000</v>
      </c>
      <c r="AM448" s="3">
        <v>0</v>
      </c>
      <c r="AN448" s="3">
        <v>0</v>
      </c>
      <c r="AO448" s="3">
        <v>13400000</v>
      </c>
      <c r="AP448" s="3">
        <v>12000000</v>
      </c>
      <c r="AQ448" s="3">
        <v>1400000</v>
      </c>
      <c r="AR448" t="s">
        <v>3182</v>
      </c>
      <c r="AS448" t="s">
        <v>1</v>
      </c>
      <c r="AT448" t="s">
        <v>3183</v>
      </c>
      <c r="AU448" t="s">
        <v>1</v>
      </c>
      <c r="AV448" s="2">
        <v>45679</v>
      </c>
      <c r="AW448" t="s">
        <v>17</v>
      </c>
    </row>
    <row r="449" spans="1:49" hidden="1" x14ac:dyDescent="0.2">
      <c r="A449" t="s">
        <v>0</v>
      </c>
      <c r="B449" t="s">
        <v>1</v>
      </c>
      <c r="C449" s="2">
        <v>45658</v>
      </c>
      <c r="D449" s="2">
        <v>45747</v>
      </c>
      <c r="E449" t="s">
        <v>2</v>
      </c>
      <c r="F449" s="2">
        <v>45679</v>
      </c>
      <c r="G449" t="s">
        <v>121</v>
      </c>
      <c r="H449" t="s">
        <v>140</v>
      </c>
      <c r="I449" t="s">
        <v>3184</v>
      </c>
      <c r="K449" s="2">
        <v>45658</v>
      </c>
      <c r="L449" s="2">
        <v>46022</v>
      </c>
      <c r="M449" t="s">
        <v>6</v>
      </c>
      <c r="N449" t="s">
        <v>7</v>
      </c>
      <c r="O449" t="s">
        <v>8</v>
      </c>
      <c r="P449" t="s">
        <v>3185</v>
      </c>
      <c r="Q449" t="s">
        <v>3185</v>
      </c>
      <c r="R449" t="s">
        <v>3186</v>
      </c>
      <c r="S449" t="s">
        <v>376</v>
      </c>
      <c r="T449" t="s">
        <v>377</v>
      </c>
      <c r="U449" t="s">
        <v>12</v>
      </c>
      <c r="V449" t="s">
        <v>13</v>
      </c>
      <c r="W449" t="s">
        <v>378</v>
      </c>
      <c r="X449" t="s">
        <v>379</v>
      </c>
      <c r="Y449" t="s">
        <v>380</v>
      </c>
      <c r="Z449" t="s">
        <v>17</v>
      </c>
      <c r="AA449" t="s">
        <v>381</v>
      </c>
      <c r="AB449" t="s">
        <v>103</v>
      </c>
      <c r="AC449" t="s">
        <v>382</v>
      </c>
      <c r="AD449" t="s">
        <v>3187</v>
      </c>
      <c r="AE449" t="s">
        <v>39</v>
      </c>
      <c r="AF449" t="s">
        <v>3188</v>
      </c>
      <c r="AG449" t="s">
        <v>3189</v>
      </c>
      <c r="AH449" t="s">
        <v>25</v>
      </c>
      <c r="AI449" t="s">
        <v>26</v>
      </c>
      <c r="AJ449" t="s">
        <v>27</v>
      </c>
      <c r="AK449" t="s">
        <v>28</v>
      </c>
      <c r="AL449" s="3">
        <v>5967000</v>
      </c>
      <c r="AM449" s="3">
        <v>0</v>
      </c>
      <c r="AN449" s="3">
        <v>0</v>
      </c>
      <c r="AO449" s="3">
        <v>5967000</v>
      </c>
      <c r="AP449" s="3">
        <v>0</v>
      </c>
      <c r="AQ449" s="3">
        <v>5967000</v>
      </c>
      <c r="AR449" t="s">
        <v>3190</v>
      </c>
      <c r="AS449" t="s">
        <v>1</v>
      </c>
      <c r="AT449" t="s">
        <v>3191</v>
      </c>
      <c r="AU449" t="s">
        <v>1</v>
      </c>
      <c r="AV449" s="2">
        <v>45679</v>
      </c>
      <c r="AW449" t="s">
        <v>17</v>
      </c>
    </row>
    <row r="450" spans="1:49" hidden="1" x14ac:dyDescent="0.2">
      <c r="A450" t="s">
        <v>0</v>
      </c>
      <c r="B450" t="s">
        <v>1</v>
      </c>
      <c r="C450" s="2">
        <v>45658</v>
      </c>
      <c r="D450" s="2">
        <v>45747</v>
      </c>
      <c r="E450" t="s">
        <v>2</v>
      </c>
      <c r="F450" s="2">
        <v>45679</v>
      </c>
      <c r="G450" t="s">
        <v>121</v>
      </c>
      <c r="H450" t="s">
        <v>140</v>
      </c>
      <c r="I450" t="s">
        <v>3192</v>
      </c>
      <c r="K450" s="2">
        <v>45658</v>
      </c>
      <c r="L450" s="2">
        <v>46022</v>
      </c>
      <c r="M450" t="s">
        <v>6</v>
      </c>
      <c r="N450" t="s">
        <v>7</v>
      </c>
      <c r="O450" t="s">
        <v>8</v>
      </c>
      <c r="P450" t="s">
        <v>3193</v>
      </c>
      <c r="Q450" t="s">
        <v>3193</v>
      </c>
      <c r="R450" t="s">
        <v>3194</v>
      </c>
      <c r="S450" t="s">
        <v>376</v>
      </c>
      <c r="T450" t="s">
        <v>377</v>
      </c>
      <c r="U450" t="s">
        <v>12</v>
      </c>
      <c r="V450" t="s">
        <v>13</v>
      </c>
      <c r="W450" t="s">
        <v>378</v>
      </c>
      <c r="X450" t="s">
        <v>379</v>
      </c>
      <c r="Y450" t="s">
        <v>380</v>
      </c>
      <c r="Z450" t="s">
        <v>17</v>
      </c>
      <c r="AA450" t="s">
        <v>381</v>
      </c>
      <c r="AB450" t="s">
        <v>103</v>
      </c>
      <c r="AC450" t="s">
        <v>382</v>
      </c>
      <c r="AD450" t="s">
        <v>3195</v>
      </c>
      <c r="AE450" t="s">
        <v>39</v>
      </c>
      <c r="AF450" t="s">
        <v>3196</v>
      </c>
      <c r="AG450" t="s">
        <v>3197</v>
      </c>
      <c r="AH450" t="s">
        <v>25</v>
      </c>
      <c r="AI450" t="s">
        <v>26</v>
      </c>
      <c r="AJ450" t="s">
        <v>27</v>
      </c>
      <c r="AK450" t="s">
        <v>28</v>
      </c>
      <c r="AL450" s="3">
        <v>4960000</v>
      </c>
      <c r="AM450" s="3">
        <v>0</v>
      </c>
      <c r="AN450" s="3">
        <v>0</v>
      </c>
      <c r="AO450" s="3">
        <v>4960000</v>
      </c>
      <c r="AP450" s="3">
        <v>4800000</v>
      </c>
      <c r="AQ450" s="3">
        <v>160000</v>
      </c>
      <c r="AR450" t="s">
        <v>3198</v>
      </c>
      <c r="AS450" t="s">
        <v>1</v>
      </c>
      <c r="AT450" t="s">
        <v>3199</v>
      </c>
      <c r="AU450" t="s">
        <v>1</v>
      </c>
      <c r="AV450" s="2">
        <v>45679</v>
      </c>
      <c r="AW450" t="s">
        <v>17</v>
      </c>
    </row>
    <row r="451" spans="1:49" hidden="1" x14ac:dyDescent="0.2">
      <c r="A451" t="s">
        <v>0</v>
      </c>
      <c r="B451" t="s">
        <v>1</v>
      </c>
      <c r="C451" s="2">
        <v>45658</v>
      </c>
      <c r="D451" s="2">
        <v>45747</v>
      </c>
      <c r="E451" t="s">
        <v>2</v>
      </c>
      <c r="F451" s="2">
        <v>45679</v>
      </c>
      <c r="G451" t="s">
        <v>121</v>
      </c>
      <c r="H451" t="s">
        <v>140</v>
      </c>
      <c r="I451" t="s">
        <v>3200</v>
      </c>
      <c r="K451" s="2">
        <v>45658</v>
      </c>
      <c r="L451" s="2">
        <v>46022</v>
      </c>
      <c r="M451" t="s">
        <v>6</v>
      </c>
      <c r="N451" t="s">
        <v>7</v>
      </c>
      <c r="O451" t="s">
        <v>8</v>
      </c>
      <c r="P451" t="s">
        <v>3201</v>
      </c>
      <c r="Q451" t="s">
        <v>3201</v>
      </c>
      <c r="R451" t="s">
        <v>3202</v>
      </c>
      <c r="S451" t="s">
        <v>376</v>
      </c>
      <c r="T451" t="s">
        <v>377</v>
      </c>
      <c r="U451" t="s">
        <v>12</v>
      </c>
      <c r="V451" t="s">
        <v>13</v>
      </c>
      <c r="W451" t="s">
        <v>378</v>
      </c>
      <c r="X451" t="s">
        <v>379</v>
      </c>
      <c r="Y451" t="s">
        <v>380</v>
      </c>
      <c r="Z451" t="s">
        <v>17</v>
      </c>
      <c r="AA451" t="s">
        <v>381</v>
      </c>
      <c r="AB451" t="s">
        <v>103</v>
      </c>
      <c r="AC451" t="s">
        <v>382</v>
      </c>
      <c r="AD451" t="s">
        <v>3203</v>
      </c>
      <c r="AE451" t="s">
        <v>39</v>
      </c>
      <c r="AF451" t="s">
        <v>3204</v>
      </c>
      <c r="AG451" t="s">
        <v>3205</v>
      </c>
      <c r="AH451" t="s">
        <v>25</v>
      </c>
      <c r="AI451" t="s">
        <v>26</v>
      </c>
      <c r="AJ451" t="s">
        <v>27</v>
      </c>
      <c r="AK451" t="s">
        <v>28</v>
      </c>
      <c r="AL451" s="3">
        <v>5120000</v>
      </c>
      <c r="AM451" s="3">
        <v>0</v>
      </c>
      <c r="AN451" s="3">
        <v>0</v>
      </c>
      <c r="AO451" s="3">
        <v>5120000</v>
      </c>
      <c r="AP451" s="3">
        <v>5120000</v>
      </c>
      <c r="AQ451" s="3">
        <v>0</v>
      </c>
      <c r="AR451" t="s">
        <v>3206</v>
      </c>
      <c r="AS451" t="s">
        <v>1</v>
      </c>
      <c r="AT451" t="s">
        <v>3207</v>
      </c>
      <c r="AU451" t="s">
        <v>1</v>
      </c>
      <c r="AV451" s="2">
        <v>45679</v>
      </c>
      <c r="AW451" t="s">
        <v>17</v>
      </c>
    </row>
    <row r="452" spans="1:49" hidden="1" x14ac:dyDescent="0.2">
      <c r="A452" t="s">
        <v>0</v>
      </c>
      <c r="B452" t="s">
        <v>1</v>
      </c>
      <c r="C452" s="2">
        <v>45658</v>
      </c>
      <c r="D452" s="2">
        <v>45747</v>
      </c>
      <c r="E452" t="s">
        <v>2</v>
      </c>
      <c r="F452" s="2">
        <v>45679</v>
      </c>
      <c r="G452" t="s">
        <v>121</v>
      </c>
      <c r="H452" t="s">
        <v>140</v>
      </c>
      <c r="I452" t="s">
        <v>3208</v>
      </c>
      <c r="K452" s="2">
        <v>45658</v>
      </c>
      <c r="L452" s="2">
        <v>46022</v>
      </c>
      <c r="M452" t="s">
        <v>6</v>
      </c>
      <c r="N452" t="s">
        <v>7</v>
      </c>
      <c r="O452" t="s">
        <v>8</v>
      </c>
      <c r="P452" t="s">
        <v>3209</v>
      </c>
      <c r="Q452" t="s">
        <v>3209</v>
      </c>
      <c r="R452" t="s">
        <v>3210</v>
      </c>
      <c r="S452" t="s">
        <v>376</v>
      </c>
      <c r="T452" t="s">
        <v>377</v>
      </c>
      <c r="U452" t="s">
        <v>12</v>
      </c>
      <c r="V452" t="s">
        <v>13</v>
      </c>
      <c r="W452" t="s">
        <v>378</v>
      </c>
      <c r="X452" t="s">
        <v>379</v>
      </c>
      <c r="Y452" t="s">
        <v>380</v>
      </c>
      <c r="Z452" t="s">
        <v>17</v>
      </c>
      <c r="AA452" t="s">
        <v>381</v>
      </c>
      <c r="AB452" t="s">
        <v>103</v>
      </c>
      <c r="AC452" t="s">
        <v>382</v>
      </c>
      <c r="AD452" t="s">
        <v>3211</v>
      </c>
      <c r="AE452" t="s">
        <v>39</v>
      </c>
      <c r="AF452" t="s">
        <v>3212</v>
      </c>
      <c r="AG452" t="s">
        <v>3213</v>
      </c>
      <c r="AH452" t="s">
        <v>25</v>
      </c>
      <c r="AI452" t="s">
        <v>26</v>
      </c>
      <c r="AJ452" t="s">
        <v>27</v>
      </c>
      <c r="AK452" t="s">
        <v>28</v>
      </c>
      <c r="AL452" s="3">
        <v>13000000</v>
      </c>
      <c r="AM452" s="3">
        <v>0</v>
      </c>
      <c r="AN452" s="3">
        <v>0</v>
      </c>
      <c r="AO452" s="3">
        <v>13000000</v>
      </c>
      <c r="AP452" s="3">
        <v>13000000</v>
      </c>
      <c r="AQ452" s="3">
        <v>0</v>
      </c>
      <c r="AR452" t="s">
        <v>3214</v>
      </c>
      <c r="AS452" t="s">
        <v>1</v>
      </c>
      <c r="AT452" t="s">
        <v>3215</v>
      </c>
      <c r="AU452" t="s">
        <v>1</v>
      </c>
      <c r="AV452" s="2">
        <v>45679</v>
      </c>
      <c r="AW452" t="s">
        <v>17</v>
      </c>
    </row>
    <row r="453" spans="1:49" hidden="1" x14ac:dyDescent="0.2">
      <c r="A453" t="s">
        <v>0</v>
      </c>
      <c r="B453" t="s">
        <v>1</v>
      </c>
      <c r="C453" s="2">
        <v>45658</v>
      </c>
      <c r="D453" s="2">
        <v>45747</v>
      </c>
      <c r="E453" t="s">
        <v>2</v>
      </c>
      <c r="F453" s="2">
        <v>45679</v>
      </c>
      <c r="G453" t="s">
        <v>121</v>
      </c>
      <c r="H453" t="s">
        <v>140</v>
      </c>
      <c r="I453" t="s">
        <v>3216</v>
      </c>
      <c r="K453" s="2">
        <v>45658</v>
      </c>
      <c r="L453" s="2">
        <v>46022</v>
      </c>
      <c r="M453" t="s">
        <v>6</v>
      </c>
      <c r="N453" t="s">
        <v>7</v>
      </c>
      <c r="O453" t="s">
        <v>8</v>
      </c>
      <c r="P453" t="s">
        <v>3217</v>
      </c>
      <c r="Q453" t="s">
        <v>3217</v>
      </c>
      <c r="R453" t="s">
        <v>3218</v>
      </c>
      <c r="S453" t="s">
        <v>376</v>
      </c>
      <c r="T453" t="s">
        <v>377</v>
      </c>
      <c r="U453" t="s">
        <v>12</v>
      </c>
      <c r="V453" t="s">
        <v>13</v>
      </c>
      <c r="W453" t="s">
        <v>378</v>
      </c>
      <c r="X453" t="s">
        <v>379</v>
      </c>
      <c r="Y453" t="s">
        <v>380</v>
      </c>
      <c r="Z453" t="s">
        <v>17</v>
      </c>
      <c r="AA453" t="s">
        <v>381</v>
      </c>
      <c r="AB453" t="s">
        <v>103</v>
      </c>
      <c r="AC453" t="s">
        <v>382</v>
      </c>
      <c r="AD453" t="s">
        <v>579</v>
      </c>
      <c r="AE453" t="s">
        <v>39</v>
      </c>
      <c r="AF453" t="s">
        <v>580</v>
      </c>
      <c r="AG453" t="s">
        <v>581</v>
      </c>
      <c r="AH453" t="s">
        <v>25</v>
      </c>
      <c r="AI453" t="s">
        <v>26</v>
      </c>
      <c r="AJ453" t="s">
        <v>27</v>
      </c>
      <c r="AK453" t="s">
        <v>28</v>
      </c>
      <c r="AL453" s="3">
        <v>11266667</v>
      </c>
      <c r="AM453" s="3">
        <v>0</v>
      </c>
      <c r="AN453" s="3">
        <v>0</v>
      </c>
      <c r="AO453" s="3">
        <v>11266667</v>
      </c>
      <c r="AP453" s="3">
        <v>11266667</v>
      </c>
      <c r="AQ453" s="3">
        <v>0</v>
      </c>
      <c r="AR453" t="s">
        <v>3219</v>
      </c>
      <c r="AS453" t="s">
        <v>1</v>
      </c>
      <c r="AT453" t="s">
        <v>3220</v>
      </c>
      <c r="AU453" t="s">
        <v>1</v>
      </c>
      <c r="AV453" s="2">
        <v>45679</v>
      </c>
      <c r="AW453" t="s">
        <v>17</v>
      </c>
    </row>
    <row r="454" spans="1:49" hidden="1" x14ac:dyDescent="0.2">
      <c r="A454" t="s">
        <v>0</v>
      </c>
      <c r="B454" t="s">
        <v>1</v>
      </c>
      <c r="C454" s="2">
        <v>45658</v>
      </c>
      <c r="D454" s="2">
        <v>45747</v>
      </c>
      <c r="E454" t="s">
        <v>2</v>
      </c>
      <c r="F454" s="2">
        <v>45679</v>
      </c>
      <c r="G454" t="s">
        <v>121</v>
      </c>
      <c r="H454" t="s">
        <v>140</v>
      </c>
      <c r="I454" t="s">
        <v>3221</v>
      </c>
      <c r="K454" s="2">
        <v>45658</v>
      </c>
      <c r="L454" s="2">
        <v>46022</v>
      </c>
      <c r="M454" t="s">
        <v>6</v>
      </c>
      <c r="N454" t="s">
        <v>7</v>
      </c>
      <c r="O454" t="s">
        <v>8</v>
      </c>
      <c r="P454" t="s">
        <v>3222</v>
      </c>
      <c r="Q454" t="s">
        <v>3222</v>
      </c>
      <c r="R454" t="s">
        <v>3223</v>
      </c>
      <c r="S454" t="s">
        <v>376</v>
      </c>
      <c r="T454" t="s">
        <v>377</v>
      </c>
      <c r="U454" t="s">
        <v>12</v>
      </c>
      <c r="V454" t="s">
        <v>13</v>
      </c>
      <c r="W454" t="s">
        <v>378</v>
      </c>
      <c r="X454" t="s">
        <v>379</v>
      </c>
      <c r="Y454" t="s">
        <v>380</v>
      </c>
      <c r="Z454" t="s">
        <v>17</v>
      </c>
      <c r="AA454" t="s">
        <v>381</v>
      </c>
      <c r="AB454" t="s">
        <v>103</v>
      </c>
      <c r="AC454" t="s">
        <v>382</v>
      </c>
      <c r="AD454" t="s">
        <v>427</v>
      </c>
      <c r="AE454" t="s">
        <v>39</v>
      </c>
      <c r="AF454" t="s">
        <v>428</v>
      </c>
      <c r="AG454" t="s">
        <v>429</v>
      </c>
      <c r="AH454" t="s">
        <v>25</v>
      </c>
      <c r="AI454" t="s">
        <v>26</v>
      </c>
      <c r="AJ454" t="s">
        <v>27</v>
      </c>
      <c r="AK454" t="s">
        <v>28</v>
      </c>
      <c r="AL454" s="3">
        <v>2700000</v>
      </c>
      <c r="AM454" s="3">
        <v>0</v>
      </c>
      <c r="AN454" s="3">
        <v>0</v>
      </c>
      <c r="AO454" s="3">
        <v>2700000</v>
      </c>
      <c r="AP454" s="3">
        <v>2700000</v>
      </c>
      <c r="AQ454" s="3">
        <v>0</v>
      </c>
      <c r="AR454" t="s">
        <v>3224</v>
      </c>
      <c r="AS454" t="s">
        <v>1</v>
      </c>
      <c r="AT454" t="s">
        <v>3225</v>
      </c>
      <c r="AU454" t="s">
        <v>1</v>
      </c>
      <c r="AV454" s="2">
        <v>45679</v>
      </c>
      <c r="AW454" t="s">
        <v>17</v>
      </c>
    </row>
    <row r="455" spans="1:49" hidden="1" x14ac:dyDescent="0.2">
      <c r="A455" t="s">
        <v>0</v>
      </c>
      <c r="B455" t="s">
        <v>1</v>
      </c>
      <c r="C455" s="2">
        <v>45658</v>
      </c>
      <c r="D455" s="2">
        <v>45747</v>
      </c>
      <c r="E455" t="s">
        <v>2</v>
      </c>
      <c r="F455" s="2">
        <v>45679</v>
      </c>
      <c r="G455" t="s">
        <v>121</v>
      </c>
      <c r="H455" t="s">
        <v>140</v>
      </c>
      <c r="I455" t="s">
        <v>3226</v>
      </c>
      <c r="K455" s="2">
        <v>45658</v>
      </c>
      <c r="L455" s="2">
        <v>46022</v>
      </c>
      <c r="M455" t="s">
        <v>6</v>
      </c>
      <c r="N455" t="s">
        <v>7</v>
      </c>
      <c r="O455" t="s">
        <v>8</v>
      </c>
      <c r="P455" t="s">
        <v>3227</v>
      </c>
      <c r="Q455" t="s">
        <v>3227</v>
      </c>
      <c r="R455" t="s">
        <v>3228</v>
      </c>
      <c r="S455" t="s">
        <v>376</v>
      </c>
      <c r="T455" t="s">
        <v>377</v>
      </c>
      <c r="U455" t="s">
        <v>12</v>
      </c>
      <c r="V455" t="s">
        <v>13</v>
      </c>
      <c r="W455" t="s">
        <v>378</v>
      </c>
      <c r="X455" t="s">
        <v>379</v>
      </c>
      <c r="Y455" t="s">
        <v>380</v>
      </c>
      <c r="Z455" t="s">
        <v>17</v>
      </c>
      <c r="AA455" t="s">
        <v>381</v>
      </c>
      <c r="AB455" t="s">
        <v>103</v>
      </c>
      <c r="AC455" t="s">
        <v>382</v>
      </c>
      <c r="AD455" t="s">
        <v>3229</v>
      </c>
      <c r="AE455" t="s">
        <v>39</v>
      </c>
      <c r="AF455" t="s">
        <v>3230</v>
      </c>
      <c r="AG455" t="s">
        <v>3231</v>
      </c>
      <c r="AH455" t="s">
        <v>25</v>
      </c>
      <c r="AI455" t="s">
        <v>26</v>
      </c>
      <c r="AJ455" t="s">
        <v>27</v>
      </c>
      <c r="AK455" t="s">
        <v>28</v>
      </c>
      <c r="AL455" s="3">
        <v>2112000</v>
      </c>
      <c r="AM455" s="3">
        <v>0</v>
      </c>
      <c r="AN455" s="3">
        <v>0</v>
      </c>
      <c r="AO455" s="3">
        <v>2112000</v>
      </c>
      <c r="AP455" s="3">
        <v>2112000</v>
      </c>
      <c r="AQ455" s="3">
        <v>0</v>
      </c>
      <c r="AR455" t="s">
        <v>3232</v>
      </c>
      <c r="AS455" t="s">
        <v>1</v>
      </c>
      <c r="AT455" t="s">
        <v>3233</v>
      </c>
      <c r="AU455" t="s">
        <v>1</v>
      </c>
      <c r="AV455" s="2">
        <v>45679</v>
      </c>
      <c r="AW455" t="s">
        <v>17</v>
      </c>
    </row>
    <row r="456" spans="1:49" hidden="1" x14ac:dyDescent="0.2">
      <c r="A456" t="s">
        <v>0</v>
      </c>
      <c r="B456" t="s">
        <v>1</v>
      </c>
      <c r="C456" s="2">
        <v>45658</v>
      </c>
      <c r="D456" s="2">
        <v>45747</v>
      </c>
      <c r="E456" t="s">
        <v>2</v>
      </c>
      <c r="F456" s="2">
        <v>45679</v>
      </c>
      <c r="G456" t="s">
        <v>121</v>
      </c>
      <c r="H456" t="s">
        <v>140</v>
      </c>
      <c r="I456" t="s">
        <v>3234</v>
      </c>
      <c r="K456" s="2">
        <v>45658</v>
      </c>
      <c r="L456" s="2">
        <v>46022</v>
      </c>
      <c r="M456" t="s">
        <v>6</v>
      </c>
      <c r="N456" t="s">
        <v>7</v>
      </c>
      <c r="O456" t="s">
        <v>8</v>
      </c>
      <c r="P456" t="s">
        <v>3235</v>
      </c>
      <c r="Q456" t="s">
        <v>3235</v>
      </c>
      <c r="R456" t="s">
        <v>3236</v>
      </c>
      <c r="S456" t="s">
        <v>376</v>
      </c>
      <c r="T456" t="s">
        <v>377</v>
      </c>
      <c r="U456" t="s">
        <v>12</v>
      </c>
      <c r="V456" t="s">
        <v>13</v>
      </c>
      <c r="W456" t="s">
        <v>378</v>
      </c>
      <c r="X456" t="s">
        <v>379</v>
      </c>
      <c r="Y456" t="s">
        <v>380</v>
      </c>
      <c r="Z456" t="s">
        <v>17</v>
      </c>
      <c r="AA456" t="s">
        <v>381</v>
      </c>
      <c r="AB456" t="s">
        <v>103</v>
      </c>
      <c r="AC456" t="s">
        <v>382</v>
      </c>
      <c r="AD456" t="s">
        <v>3237</v>
      </c>
      <c r="AE456" t="s">
        <v>39</v>
      </c>
      <c r="AF456" t="s">
        <v>3238</v>
      </c>
      <c r="AG456" t="s">
        <v>3239</v>
      </c>
      <c r="AH456" t="s">
        <v>25</v>
      </c>
      <c r="AI456" t="s">
        <v>26</v>
      </c>
      <c r="AJ456" t="s">
        <v>27</v>
      </c>
      <c r="AK456" t="s">
        <v>28</v>
      </c>
      <c r="AL456" s="3">
        <v>4650667</v>
      </c>
      <c r="AM456" s="3">
        <v>0</v>
      </c>
      <c r="AN456" s="3">
        <v>0</v>
      </c>
      <c r="AO456" s="3">
        <v>4650667</v>
      </c>
      <c r="AP456" s="3">
        <v>4650667</v>
      </c>
      <c r="AQ456" s="3">
        <v>0</v>
      </c>
      <c r="AR456" t="s">
        <v>3240</v>
      </c>
      <c r="AS456" t="s">
        <v>1</v>
      </c>
      <c r="AT456" t="s">
        <v>3241</v>
      </c>
      <c r="AU456" t="s">
        <v>1</v>
      </c>
      <c r="AV456" s="2">
        <v>45679</v>
      </c>
      <c r="AW456" t="s">
        <v>17</v>
      </c>
    </row>
    <row r="457" spans="1:49" hidden="1" x14ac:dyDescent="0.2">
      <c r="A457" t="s">
        <v>0</v>
      </c>
      <c r="B457" t="s">
        <v>1</v>
      </c>
      <c r="C457" s="2">
        <v>45658</v>
      </c>
      <c r="D457" s="2">
        <v>45747</v>
      </c>
      <c r="E457" t="s">
        <v>2</v>
      </c>
      <c r="F457" s="2">
        <v>45679</v>
      </c>
      <c r="G457" t="s">
        <v>121</v>
      </c>
      <c r="H457" t="s">
        <v>140</v>
      </c>
      <c r="I457" t="s">
        <v>3242</v>
      </c>
      <c r="K457" s="2">
        <v>45658</v>
      </c>
      <c r="L457" s="2">
        <v>46022</v>
      </c>
      <c r="M457" t="s">
        <v>6</v>
      </c>
      <c r="N457" t="s">
        <v>7</v>
      </c>
      <c r="O457" t="s">
        <v>8</v>
      </c>
      <c r="P457" t="s">
        <v>3243</v>
      </c>
      <c r="Q457" t="s">
        <v>3243</v>
      </c>
      <c r="R457" t="s">
        <v>3244</v>
      </c>
      <c r="S457" t="s">
        <v>376</v>
      </c>
      <c r="T457" t="s">
        <v>377</v>
      </c>
      <c r="U457" t="s">
        <v>12</v>
      </c>
      <c r="V457" t="s">
        <v>13</v>
      </c>
      <c r="W457" t="s">
        <v>378</v>
      </c>
      <c r="X457" t="s">
        <v>379</v>
      </c>
      <c r="Y457" t="s">
        <v>380</v>
      </c>
      <c r="Z457" t="s">
        <v>17</v>
      </c>
      <c r="AA457" t="s">
        <v>381</v>
      </c>
      <c r="AB457" t="s">
        <v>103</v>
      </c>
      <c r="AC457" t="s">
        <v>382</v>
      </c>
      <c r="AD457" t="s">
        <v>571</v>
      </c>
      <c r="AE457" t="s">
        <v>39</v>
      </c>
      <c r="AF457" t="s">
        <v>572</v>
      </c>
      <c r="AG457" t="s">
        <v>573</v>
      </c>
      <c r="AH457" t="s">
        <v>25</v>
      </c>
      <c r="AI457" t="s">
        <v>26</v>
      </c>
      <c r="AJ457" t="s">
        <v>27</v>
      </c>
      <c r="AK457" t="s">
        <v>28</v>
      </c>
      <c r="AL457" s="3">
        <v>5000000</v>
      </c>
      <c r="AM457" s="3">
        <v>0</v>
      </c>
      <c r="AN457" s="3">
        <v>0</v>
      </c>
      <c r="AO457" s="3">
        <v>5000000</v>
      </c>
      <c r="AP457" s="3">
        <v>4916667</v>
      </c>
      <c r="AQ457" s="3">
        <v>83333</v>
      </c>
      <c r="AR457" t="s">
        <v>3245</v>
      </c>
      <c r="AS457" t="s">
        <v>1</v>
      </c>
      <c r="AT457" t="s">
        <v>3246</v>
      </c>
      <c r="AU457" t="s">
        <v>1</v>
      </c>
      <c r="AV457" s="2">
        <v>45679</v>
      </c>
      <c r="AW457" t="s">
        <v>17</v>
      </c>
    </row>
    <row r="458" spans="1:49" hidden="1" x14ac:dyDescent="0.2">
      <c r="A458" t="s">
        <v>0</v>
      </c>
      <c r="B458" t="s">
        <v>1</v>
      </c>
      <c r="C458" s="2">
        <v>45658</v>
      </c>
      <c r="D458" s="2">
        <v>45747</v>
      </c>
      <c r="E458" t="s">
        <v>2</v>
      </c>
      <c r="F458" s="2">
        <v>45679</v>
      </c>
      <c r="G458" t="s">
        <v>121</v>
      </c>
      <c r="H458" t="s">
        <v>140</v>
      </c>
      <c r="I458" t="s">
        <v>3247</v>
      </c>
      <c r="K458" s="2">
        <v>45658</v>
      </c>
      <c r="L458" s="2">
        <v>46022</v>
      </c>
      <c r="M458" t="s">
        <v>6</v>
      </c>
      <c r="N458" t="s">
        <v>7</v>
      </c>
      <c r="O458" t="s">
        <v>8</v>
      </c>
      <c r="P458" t="s">
        <v>3248</v>
      </c>
      <c r="Q458" t="s">
        <v>3248</v>
      </c>
      <c r="R458" t="s">
        <v>3249</v>
      </c>
      <c r="S458" t="s">
        <v>376</v>
      </c>
      <c r="T458" t="s">
        <v>377</v>
      </c>
      <c r="U458" t="s">
        <v>12</v>
      </c>
      <c r="V458" t="s">
        <v>13</v>
      </c>
      <c r="W458" t="s">
        <v>378</v>
      </c>
      <c r="X458" t="s">
        <v>379</v>
      </c>
      <c r="Y458" t="s">
        <v>380</v>
      </c>
      <c r="Z458" t="s">
        <v>17</v>
      </c>
      <c r="AA458" t="s">
        <v>381</v>
      </c>
      <c r="AB458" t="s">
        <v>103</v>
      </c>
      <c r="AC458" t="s">
        <v>382</v>
      </c>
      <c r="AD458" t="s">
        <v>3250</v>
      </c>
      <c r="AE458" t="s">
        <v>39</v>
      </c>
      <c r="AF458" t="s">
        <v>3251</v>
      </c>
      <c r="AG458" t="s">
        <v>3252</v>
      </c>
      <c r="AH458" t="s">
        <v>25</v>
      </c>
      <c r="AI458" t="s">
        <v>26</v>
      </c>
      <c r="AJ458" t="s">
        <v>27</v>
      </c>
      <c r="AK458" t="s">
        <v>28</v>
      </c>
      <c r="AL458" s="3">
        <v>2666667</v>
      </c>
      <c r="AM458" s="3">
        <v>0</v>
      </c>
      <c r="AN458" s="3">
        <v>0</v>
      </c>
      <c r="AO458" s="3">
        <v>2666667</v>
      </c>
      <c r="AP458" s="3">
        <v>2666667</v>
      </c>
      <c r="AQ458" s="3">
        <v>0</v>
      </c>
      <c r="AR458" t="s">
        <v>3253</v>
      </c>
      <c r="AS458" t="s">
        <v>1</v>
      </c>
      <c r="AT458" t="s">
        <v>3254</v>
      </c>
      <c r="AU458" t="s">
        <v>1</v>
      </c>
      <c r="AV458" s="2">
        <v>45679</v>
      </c>
      <c r="AW458" t="s">
        <v>17</v>
      </c>
    </row>
    <row r="459" spans="1:49" hidden="1" x14ac:dyDescent="0.2">
      <c r="A459" t="s">
        <v>0</v>
      </c>
      <c r="B459" t="s">
        <v>1</v>
      </c>
      <c r="C459" s="2">
        <v>45658</v>
      </c>
      <c r="D459" s="2">
        <v>45747</v>
      </c>
      <c r="E459" t="s">
        <v>2</v>
      </c>
      <c r="F459" s="2">
        <v>45679</v>
      </c>
      <c r="G459" t="s">
        <v>121</v>
      </c>
      <c r="H459" t="s">
        <v>140</v>
      </c>
      <c r="I459" t="s">
        <v>3255</v>
      </c>
      <c r="K459" s="2">
        <v>45658</v>
      </c>
      <c r="L459" s="2">
        <v>46022</v>
      </c>
      <c r="M459" t="s">
        <v>6</v>
      </c>
      <c r="N459" t="s">
        <v>7</v>
      </c>
      <c r="O459" t="s">
        <v>8</v>
      </c>
      <c r="P459" t="s">
        <v>3256</v>
      </c>
      <c r="Q459" t="s">
        <v>3256</v>
      </c>
      <c r="R459" t="s">
        <v>3257</v>
      </c>
      <c r="S459" t="s">
        <v>376</v>
      </c>
      <c r="T459" t="s">
        <v>377</v>
      </c>
      <c r="U459" t="s">
        <v>12</v>
      </c>
      <c r="V459" t="s">
        <v>13</v>
      </c>
      <c r="W459" t="s">
        <v>378</v>
      </c>
      <c r="X459" t="s">
        <v>379</v>
      </c>
      <c r="Y459" t="s">
        <v>380</v>
      </c>
      <c r="Z459" t="s">
        <v>17</v>
      </c>
      <c r="AA459" t="s">
        <v>381</v>
      </c>
      <c r="AB459" t="s">
        <v>103</v>
      </c>
      <c r="AC459" t="s">
        <v>382</v>
      </c>
      <c r="AD459" t="s">
        <v>3258</v>
      </c>
      <c r="AE459" t="s">
        <v>39</v>
      </c>
      <c r="AF459" t="s">
        <v>3259</v>
      </c>
      <c r="AG459" t="s">
        <v>3260</v>
      </c>
      <c r="AH459" t="s">
        <v>25</v>
      </c>
      <c r="AI459" t="s">
        <v>26</v>
      </c>
      <c r="AJ459" t="s">
        <v>27</v>
      </c>
      <c r="AK459" t="s">
        <v>28</v>
      </c>
      <c r="AL459" s="3">
        <v>3718000</v>
      </c>
      <c r="AM459" s="3">
        <v>0</v>
      </c>
      <c r="AN459" s="3">
        <v>0</v>
      </c>
      <c r="AO459" s="3">
        <v>3718000</v>
      </c>
      <c r="AP459" s="3">
        <v>3380000</v>
      </c>
      <c r="AQ459" s="3">
        <v>338000</v>
      </c>
      <c r="AR459" t="s">
        <v>3261</v>
      </c>
      <c r="AS459" t="s">
        <v>1</v>
      </c>
      <c r="AT459" t="s">
        <v>3262</v>
      </c>
      <c r="AU459" t="s">
        <v>1</v>
      </c>
      <c r="AV459" s="2">
        <v>45679</v>
      </c>
      <c r="AW459" t="s">
        <v>17</v>
      </c>
    </row>
    <row r="460" spans="1:49" hidden="1" x14ac:dyDescent="0.2">
      <c r="A460" t="s">
        <v>0</v>
      </c>
      <c r="B460" t="s">
        <v>1</v>
      </c>
      <c r="C460" s="2">
        <v>45658</v>
      </c>
      <c r="D460" s="2">
        <v>45747</v>
      </c>
      <c r="E460" t="s">
        <v>2</v>
      </c>
      <c r="F460" s="2">
        <v>45679</v>
      </c>
      <c r="G460" t="s">
        <v>121</v>
      </c>
      <c r="H460" t="s">
        <v>140</v>
      </c>
      <c r="I460" t="s">
        <v>3263</v>
      </c>
      <c r="K460" s="2">
        <v>45658</v>
      </c>
      <c r="L460" s="2">
        <v>46022</v>
      </c>
      <c r="M460" t="s">
        <v>6</v>
      </c>
      <c r="N460" t="s">
        <v>7</v>
      </c>
      <c r="O460" t="s">
        <v>8</v>
      </c>
      <c r="P460" t="s">
        <v>3264</v>
      </c>
      <c r="Q460" t="s">
        <v>3264</v>
      </c>
      <c r="R460" t="s">
        <v>3265</v>
      </c>
      <c r="S460" t="s">
        <v>376</v>
      </c>
      <c r="T460" t="s">
        <v>377</v>
      </c>
      <c r="U460" t="s">
        <v>12</v>
      </c>
      <c r="V460" t="s">
        <v>13</v>
      </c>
      <c r="W460" t="s">
        <v>378</v>
      </c>
      <c r="X460" t="s">
        <v>379</v>
      </c>
      <c r="Y460" t="s">
        <v>380</v>
      </c>
      <c r="Z460" t="s">
        <v>17</v>
      </c>
      <c r="AA460" t="s">
        <v>381</v>
      </c>
      <c r="AB460" t="s">
        <v>103</v>
      </c>
      <c r="AC460" t="s">
        <v>382</v>
      </c>
      <c r="AD460" t="s">
        <v>1246</v>
      </c>
      <c r="AE460" t="s">
        <v>39</v>
      </c>
      <c r="AF460" t="s">
        <v>1247</v>
      </c>
      <c r="AG460" t="s">
        <v>1248</v>
      </c>
      <c r="AH460" t="s">
        <v>25</v>
      </c>
      <c r="AI460" t="s">
        <v>26</v>
      </c>
      <c r="AJ460" t="s">
        <v>27</v>
      </c>
      <c r="AK460" t="s">
        <v>28</v>
      </c>
      <c r="AL460" s="3">
        <v>12900000</v>
      </c>
      <c r="AM460" s="3">
        <v>0</v>
      </c>
      <c r="AN460" s="3">
        <v>0</v>
      </c>
      <c r="AO460" s="3">
        <v>12900000</v>
      </c>
      <c r="AP460" s="3">
        <v>8600000</v>
      </c>
      <c r="AQ460" s="3">
        <v>4300000</v>
      </c>
      <c r="AR460" t="s">
        <v>3266</v>
      </c>
      <c r="AS460" t="s">
        <v>1</v>
      </c>
      <c r="AT460" t="s">
        <v>3267</v>
      </c>
      <c r="AU460" t="s">
        <v>1</v>
      </c>
      <c r="AV460" s="2">
        <v>45679</v>
      </c>
      <c r="AW460" t="s">
        <v>17</v>
      </c>
    </row>
    <row r="461" spans="1:49" hidden="1" x14ac:dyDescent="0.2">
      <c r="A461" t="s">
        <v>0</v>
      </c>
      <c r="B461" t="s">
        <v>1</v>
      </c>
      <c r="C461" s="2">
        <v>45658</v>
      </c>
      <c r="D461" s="2">
        <v>45747</v>
      </c>
      <c r="E461" t="s">
        <v>2</v>
      </c>
      <c r="F461" s="2">
        <v>45679</v>
      </c>
      <c r="G461" t="s">
        <v>121</v>
      </c>
      <c r="H461" t="s">
        <v>140</v>
      </c>
      <c r="I461" t="s">
        <v>3268</v>
      </c>
      <c r="K461" s="2">
        <v>45658</v>
      </c>
      <c r="L461" s="2">
        <v>46022</v>
      </c>
      <c r="M461" t="s">
        <v>6</v>
      </c>
      <c r="N461" t="s">
        <v>7</v>
      </c>
      <c r="O461" t="s">
        <v>8</v>
      </c>
      <c r="P461" t="s">
        <v>3269</v>
      </c>
      <c r="Q461" t="s">
        <v>3269</v>
      </c>
      <c r="R461" t="s">
        <v>3270</v>
      </c>
      <c r="S461" t="s">
        <v>376</v>
      </c>
      <c r="T461" t="s">
        <v>377</v>
      </c>
      <c r="U461" t="s">
        <v>12</v>
      </c>
      <c r="V461" t="s">
        <v>13</v>
      </c>
      <c r="W461" t="s">
        <v>378</v>
      </c>
      <c r="X461" t="s">
        <v>379</v>
      </c>
      <c r="Y461" t="s">
        <v>380</v>
      </c>
      <c r="Z461" t="s">
        <v>17</v>
      </c>
      <c r="AA461" t="s">
        <v>381</v>
      </c>
      <c r="AB461" t="s">
        <v>103</v>
      </c>
      <c r="AC461" t="s">
        <v>382</v>
      </c>
      <c r="AD461" t="s">
        <v>3271</v>
      </c>
      <c r="AE461" t="s">
        <v>39</v>
      </c>
      <c r="AF461" t="s">
        <v>3272</v>
      </c>
      <c r="AG461" t="s">
        <v>3273</v>
      </c>
      <c r="AH461" t="s">
        <v>25</v>
      </c>
      <c r="AI461" t="s">
        <v>26</v>
      </c>
      <c r="AJ461" t="s">
        <v>27</v>
      </c>
      <c r="AK461" t="s">
        <v>28</v>
      </c>
      <c r="AL461" s="3">
        <v>2666667</v>
      </c>
      <c r="AM461" s="3">
        <v>0</v>
      </c>
      <c r="AN461" s="3">
        <v>0</v>
      </c>
      <c r="AO461" s="3">
        <v>2666667</v>
      </c>
      <c r="AP461" s="3">
        <v>2666667</v>
      </c>
      <c r="AQ461" s="3">
        <v>0</v>
      </c>
      <c r="AR461" t="s">
        <v>3274</v>
      </c>
      <c r="AS461" t="s">
        <v>1</v>
      </c>
      <c r="AT461" t="s">
        <v>3275</v>
      </c>
      <c r="AU461" t="s">
        <v>1</v>
      </c>
      <c r="AV461" s="2">
        <v>45679</v>
      </c>
      <c r="AW461" t="s">
        <v>17</v>
      </c>
    </row>
    <row r="462" spans="1:49" hidden="1" x14ac:dyDescent="0.2">
      <c r="A462" t="s">
        <v>0</v>
      </c>
      <c r="B462" t="s">
        <v>1</v>
      </c>
      <c r="C462" s="2">
        <v>45658</v>
      </c>
      <c r="D462" s="2">
        <v>45747</v>
      </c>
      <c r="E462" t="s">
        <v>2</v>
      </c>
      <c r="F462" s="2">
        <v>45679</v>
      </c>
      <c r="G462" t="s">
        <v>121</v>
      </c>
      <c r="H462" t="s">
        <v>140</v>
      </c>
      <c r="I462" t="s">
        <v>3276</v>
      </c>
      <c r="K462" s="2">
        <v>45658</v>
      </c>
      <c r="L462" s="2">
        <v>46022</v>
      </c>
      <c r="M462" t="s">
        <v>6</v>
      </c>
      <c r="N462" t="s">
        <v>7</v>
      </c>
      <c r="O462" t="s">
        <v>8</v>
      </c>
      <c r="P462" t="s">
        <v>3277</v>
      </c>
      <c r="Q462" t="s">
        <v>3277</v>
      </c>
      <c r="R462" t="s">
        <v>3278</v>
      </c>
      <c r="S462" t="s">
        <v>376</v>
      </c>
      <c r="T462" t="s">
        <v>377</v>
      </c>
      <c r="U462" t="s">
        <v>12</v>
      </c>
      <c r="V462" t="s">
        <v>13</v>
      </c>
      <c r="W462" t="s">
        <v>378</v>
      </c>
      <c r="X462" t="s">
        <v>379</v>
      </c>
      <c r="Y462" t="s">
        <v>380</v>
      </c>
      <c r="Z462" t="s">
        <v>17</v>
      </c>
      <c r="AA462" t="s">
        <v>381</v>
      </c>
      <c r="AB462" t="s">
        <v>103</v>
      </c>
      <c r="AC462" t="s">
        <v>382</v>
      </c>
      <c r="AD462" t="s">
        <v>3279</v>
      </c>
      <c r="AE462" t="s">
        <v>39</v>
      </c>
      <c r="AF462" t="s">
        <v>3280</v>
      </c>
      <c r="AG462" t="s">
        <v>3281</v>
      </c>
      <c r="AH462" t="s">
        <v>25</v>
      </c>
      <c r="AI462" t="s">
        <v>26</v>
      </c>
      <c r="AJ462" t="s">
        <v>27</v>
      </c>
      <c r="AK462" t="s">
        <v>28</v>
      </c>
      <c r="AL462" s="3">
        <v>5120000</v>
      </c>
      <c r="AM462" s="3">
        <v>0</v>
      </c>
      <c r="AN462" s="3">
        <v>0</v>
      </c>
      <c r="AO462" s="3">
        <v>5120000</v>
      </c>
      <c r="AP462" s="3">
        <v>4800000</v>
      </c>
      <c r="AQ462" s="3">
        <v>320000</v>
      </c>
      <c r="AR462" t="s">
        <v>3282</v>
      </c>
      <c r="AS462" t="s">
        <v>1</v>
      </c>
      <c r="AT462" t="s">
        <v>3283</v>
      </c>
      <c r="AU462" t="s">
        <v>1</v>
      </c>
      <c r="AV462" s="2">
        <v>45679</v>
      </c>
      <c r="AW462" t="s">
        <v>17</v>
      </c>
    </row>
    <row r="463" spans="1:49" hidden="1" x14ac:dyDescent="0.2">
      <c r="A463" t="s">
        <v>0</v>
      </c>
      <c r="B463" t="s">
        <v>1</v>
      </c>
      <c r="C463" s="2">
        <v>45658</v>
      </c>
      <c r="D463" s="2">
        <v>45747</v>
      </c>
      <c r="E463" t="s">
        <v>2</v>
      </c>
      <c r="F463" s="2">
        <v>45679</v>
      </c>
      <c r="G463" t="s">
        <v>121</v>
      </c>
      <c r="H463" t="s">
        <v>140</v>
      </c>
      <c r="I463" t="s">
        <v>3284</v>
      </c>
      <c r="K463" s="2">
        <v>45658</v>
      </c>
      <c r="L463" s="2">
        <v>46022</v>
      </c>
      <c r="M463" t="s">
        <v>6</v>
      </c>
      <c r="N463" t="s">
        <v>7</v>
      </c>
      <c r="O463" t="s">
        <v>8</v>
      </c>
      <c r="P463" t="s">
        <v>3285</v>
      </c>
      <c r="Q463" t="s">
        <v>3285</v>
      </c>
      <c r="R463" t="s">
        <v>3286</v>
      </c>
      <c r="S463" t="s">
        <v>376</v>
      </c>
      <c r="T463" t="s">
        <v>377</v>
      </c>
      <c r="U463" t="s">
        <v>12</v>
      </c>
      <c r="V463" t="s">
        <v>13</v>
      </c>
      <c r="W463" t="s">
        <v>378</v>
      </c>
      <c r="X463" t="s">
        <v>379</v>
      </c>
      <c r="Y463" t="s">
        <v>380</v>
      </c>
      <c r="Z463" t="s">
        <v>17</v>
      </c>
      <c r="AA463" t="s">
        <v>381</v>
      </c>
      <c r="AB463" t="s">
        <v>103</v>
      </c>
      <c r="AC463" t="s">
        <v>382</v>
      </c>
      <c r="AD463" t="s">
        <v>3287</v>
      </c>
      <c r="AE463" t="s">
        <v>39</v>
      </c>
      <c r="AF463" t="s">
        <v>3288</v>
      </c>
      <c r="AG463" t="s">
        <v>3289</v>
      </c>
      <c r="AH463" t="s">
        <v>25</v>
      </c>
      <c r="AI463" t="s">
        <v>26</v>
      </c>
      <c r="AJ463" t="s">
        <v>27</v>
      </c>
      <c r="AK463" t="s">
        <v>28</v>
      </c>
      <c r="AL463" s="3">
        <v>5166667</v>
      </c>
      <c r="AM463" s="3">
        <v>0</v>
      </c>
      <c r="AN463" s="3">
        <v>0</v>
      </c>
      <c r="AO463" s="3">
        <v>5166667</v>
      </c>
      <c r="AP463" s="3">
        <v>5000000</v>
      </c>
      <c r="AQ463" s="3">
        <v>166667</v>
      </c>
      <c r="AR463" t="s">
        <v>3290</v>
      </c>
      <c r="AS463" t="s">
        <v>1</v>
      </c>
      <c r="AT463" t="s">
        <v>3291</v>
      </c>
      <c r="AU463" t="s">
        <v>1</v>
      </c>
      <c r="AV463" s="2">
        <v>45679</v>
      </c>
      <c r="AW463" t="s">
        <v>17</v>
      </c>
    </row>
    <row r="464" spans="1:49" hidden="1" x14ac:dyDescent="0.2">
      <c r="A464" t="s">
        <v>0</v>
      </c>
      <c r="B464" t="s">
        <v>1</v>
      </c>
      <c r="C464" s="2">
        <v>45658</v>
      </c>
      <c r="D464" s="2">
        <v>45747</v>
      </c>
      <c r="E464" t="s">
        <v>2</v>
      </c>
      <c r="F464" s="2">
        <v>45679</v>
      </c>
      <c r="G464" t="s">
        <v>121</v>
      </c>
      <c r="H464" t="s">
        <v>140</v>
      </c>
      <c r="I464" t="s">
        <v>3292</v>
      </c>
      <c r="K464" s="2">
        <v>45658</v>
      </c>
      <c r="L464" s="2">
        <v>46022</v>
      </c>
      <c r="M464" t="s">
        <v>6</v>
      </c>
      <c r="N464" t="s">
        <v>7</v>
      </c>
      <c r="O464" t="s">
        <v>8</v>
      </c>
      <c r="P464" t="s">
        <v>3293</v>
      </c>
      <c r="Q464" t="s">
        <v>3293</v>
      </c>
      <c r="R464" t="s">
        <v>3294</v>
      </c>
      <c r="S464" t="s">
        <v>376</v>
      </c>
      <c r="T464" t="s">
        <v>377</v>
      </c>
      <c r="U464" t="s">
        <v>12</v>
      </c>
      <c r="V464" t="s">
        <v>13</v>
      </c>
      <c r="W464" t="s">
        <v>378</v>
      </c>
      <c r="X464" t="s">
        <v>379</v>
      </c>
      <c r="Y464" t="s">
        <v>380</v>
      </c>
      <c r="Z464" t="s">
        <v>17</v>
      </c>
      <c r="AA464" t="s">
        <v>381</v>
      </c>
      <c r="AB464" t="s">
        <v>103</v>
      </c>
      <c r="AC464" t="s">
        <v>382</v>
      </c>
      <c r="AD464" t="s">
        <v>3295</v>
      </c>
      <c r="AE464" t="s">
        <v>39</v>
      </c>
      <c r="AF464" t="s">
        <v>3296</v>
      </c>
      <c r="AG464" t="s">
        <v>3297</v>
      </c>
      <c r="AH464" t="s">
        <v>25</v>
      </c>
      <c r="AI464" t="s">
        <v>26</v>
      </c>
      <c r="AJ464" t="s">
        <v>27</v>
      </c>
      <c r="AK464" t="s">
        <v>28</v>
      </c>
      <c r="AL464" s="3">
        <v>5546667</v>
      </c>
      <c r="AM464" s="3">
        <v>0</v>
      </c>
      <c r="AN464" s="3">
        <v>0</v>
      </c>
      <c r="AO464" s="3">
        <v>5546667</v>
      </c>
      <c r="AP464" s="3">
        <v>5546667</v>
      </c>
      <c r="AQ464" s="3">
        <v>0</v>
      </c>
      <c r="AR464" t="s">
        <v>3298</v>
      </c>
      <c r="AS464" t="s">
        <v>1</v>
      </c>
      <c r="AT464" t="s">
        <v>3299</v>
      </c>
      <c r="AU464" t="s">
        <v>1</v>
      </c>
      <c r="AV464" s="2">
        <v>45679</v>
      </c>
      <c r="AW464" t="s">
        <v>17</v>
      </c>
    </row>
    <row r="465" spans="1:49" hidden="1" x14ac:dyDescent="0.2">
      <c r="A465" t="s">
        <v>0</v>
      </c>
      <c r="B465" t="s">
        <v>1</v>
      </c>
      <c r="C465" s="2">
        <v>45658</v>
      </c>
      <c r="D465" s="2">
        <v>45747</v>
      </c>
      <c r="E465" t="s">
        <v>2</v>
      </c>
      <c r="F465" s="2">
        <v>45679</v>
      </c>
      <c r="G465" t="s">
        <v>121</v>
      </c>
      <c r="H465" t="s">
        <v>140</v>
      </c>
      <c r="I465" t="s">
        <v>3300</v>
      </c>
      <c r="K465" s="2">
        <v>45658</v>
      </c>
      <c r="L465" s="2">
        <v>46022</v>
      </c>
      <c r="M465" t="s">
        <v>6</v>
      </c>
      <c r="N465" t="s">
        <v>7</v>
      </c>
      <c r="O465" t="s">
        <v>8</v>
      </c>
      <c r="P465" t="s">
        <v>3301</v>
      </c>
      <c r="Q465" t="s">
        <v>3301</v>
      </c>
      <c r="R465" t="s">
        <v>3302</v>
      </c>
      <c r="S465" t="s">
        <v>376</v>
      </c>
      <c r="T465" t="s">
        <v>377</v>
      </c>
      <c r="U465" t="s">
        <v>12</v>
      </c>
      <c r="V465" t="s">
        <v>13</v>
      </c>
      <c r="W465" t="s">
        <v>378</v>
      </c>
      <c r="X465" t="s">
        <v>379</v>
      </c>
      <c r="Y465" t="s">
        <v>380</v>
      </c>
      <c r="Z465" t="s">
        <v>17</v>
      </c>
      <c r="AA465" t="s">
        <v>381</v>
      </c>
      <c r="AB465" t="s">
        <v>103</v>
      </c>
      <c r="AC465" t="s">
        <v>382</v>
      </c>
      <c r="AD465" t="s">
        <v>1331</v>
      </c>
      <c r="AE465" t="s">
        <v>39</v>
      </c>
      <c r="AF465" t="s">
        <v>1332</v>
      </c>
      <c r="AG465" t="s">
        <v>1333</v>
      </c>
      <c r="AH465" t="s">
        <v>25</v>
      </c>
      <c r="AI465" t="s">
        <v>26</v>
      </c>
      <c r="AJ465" t="s">
        <v>27</v>
      </c>
      <c r="AK465" t="s">
        <v>28</v>
      </c>
      <c r="AL465" s="3">
        <v>9013333</v>
      </c>
      <c r="AM465" s="3">
        <v>0</v>
      </c>
      <c r="AN465" s="3">
        <v>0</v>
      </c>
      <c r="AO465" s="3">
        <v>9013333</v>
      </c>
      <c r="AP465" s="3">
        <v>6760000</v>
      </c>
      <c r="AQ465" s="3">
        <v>2253333</v>
      </c>
      <c r="AR465" t="s">
        <v>3303</v>
      </c>
      <c r="AS465" t="s">
        <v>1</v>
      </c>
      <c r="AT465" t="s">
        <v>3304</v>
      </c>
      <c r="AU465" t="s">
        <v>1</v>
      </c>
      <c r="AV465" s="2">
        <v>45679</v>
      </c>
      <c r="AW465" t="s">
        <v>17</v>
      </c>
    </row>
    <row r="466" spans="1:49" hidden="1" x14ac:dyDescent="0.2">
      <c r="A466" t="s">
        <v>0</v>
      </c>
      <c r="B466" t="s">
        <v>1</v>
      </c>
      <c r="C466" s="2">
        <v>45658</v>
      </c>
      <c r="D466" s="2">
        <v>45747</v>
      </c>
      <c r="E466" t="s">
        <v>2</v>
      </c>
      <c r="F466" s="2">
        <v>45679</v>
      </c>
      <c r="G466" t="s">
        <v>121</v>
      </c>
      <c r="H466" t="s">
        <v>140</v>
      </c>
      <c r="I466" t="s">
        <v>3305</v>
      </c>
      <c r="K466" s="2">
        <v>45658</v>
      </c>
      <c r="L466" s="2">
        <v>46022</v>
      </c>
      <c r="M466" t="s">
        <v>6</v>
      </c>
      <c r="N466" t="s">
        <v>7</v>
      </c>
      <c r="O466" t="s">
        <v>8</v>
      </c>
      <c r="P466" t="s">
        <v>3306</v>
      </c>
      <c r="Q466" t="s">
        <v>3306</v>
      </c>
      <c r="R466" t="s">
        <v>3307</v>
      </c>
      <c r="S466" t="s">
        <v>376</v>
      </c>
      <c r="T466" t="s">
        <v>377</v>
      </c>
      <c r="U466" t="s">
        <v>12</v>
      </c>
      <c r="V466" t="s">
        <v>13</v>
      </c>
      <c r="W466" t="s">
        <v>378</v>
      </c>
      <c r="X466" t="s">
        <v>379</v>
      </c>
      <c r="Y466" t="s">
        <v>380</v>
      </c>
      <c r="Z466" t="s">
        <v>17</v>
      </c>
      <c r="AA466" t="s">
        <v>381</v>
      </c>
      <c r="AB466" t="s">
        <v>103</v>
      </c>
      <c r="AC466" t="s">
        <v>382</v>
      </c>
      <c r="AD466" t="s">
        <v>3308</v>
      </c>
      <c r="AE466" t="s">
        <v>39</v>
      </c>
      <c r="AF466" t="s">
        <v>3309</v>
      </c>
      <c r="AG466" t="s">
        <v>3310</v>
      </c>
      <c r="AH466" t="s">
        <v>25</v>
      </c>
      <c r="AI466" t="s">
        <v>26</v>
      </c>
      <c r="AJ466" t="s">
        <v>27</v>
      </c>
      <c r="AK466" t="s">
        <v>28</v>
      </c>
      <c r="AL466" s="3">
        <v>4960000</v>
      </c>
      <c r="AM466" s="3">
        <v>0</v>
      </c>
      <c r="AN466" s="3">
        <v>0</v>
      </c>
      <c r="AO466" s="3">
        <v>4960000</v>
      </c>
      <c r="AP466" s="3">
        <v>4800000</v>
      </c>
      <c r="AQ466" s="3">
        <v>160000</v>
      </c>
      <c r="AR466" t="s">
        <v>3311</v>
      </c>
      <c r="AS466" t="s">
        <v>1</v>
      </c>
      <c r="AT466" t="s">
        <v>3312</v>
      </c>
      <c r="AU466" t="s">
        <v>1</v>
      </c>
      <c r="AV466" s="2">
        <v>45679</v>
      </c>
      <c r="AW466" t="s">
        <v>17</v>
      </c>
    </row>
    <row r="467" spans="1:49" hidden="1" x14ac:dyDescent="0.2">
      <c r="A467" t="s">
        <v>0</v>
      </c>
      <c r="B467" t="s">
        <v>1</v>
      </c>
      <c r="C467" s="2">
        <v>45658</v>
      </c>
      <c r="D467" s="2">
        <v>45747</v>
      </c>
      <c r="E467" t="s">
        <v>2</v>
      </c>
      <c r="F467" s="2">
        <v>45679</v>
      </c>
      <c r="G467" t="s">
        <v>121</v>
      </c>
      <c r="H467" t="s">
        <v>140</v>
      </c>
      <c r="I467" t="s">
        <v>3313</v>
      </c>
      <c r="K467" s="2">
        <v>45658</v>
      </c>
      <c r="L467" s="2">
        <v>46022</v>
      </c>
      <c r="M467" t="s">
        <v>6</v>
      </c>
      <c r="N467" t="s">
        <v>7</v>
      </c>
      <c r="O467" t="s">
        <v>8</v>
      </c>
      <c r="P467" t="s">
        <v>3314</v>
      </c>
      <c r="Q467" t="s">
        <v>3314</v>
      </c>
      <c r="R467" t="s">
        <v>3315</v>
      </c>
      <c r="S467" t="s">
        <v>376</v>
      </c>
      <c r="T467" t="s">
        <v>377</v>
      </c>
      <c r="U467" t="s">
        <v>12</v>
      </c>
      <c r="V467" t="s">
        <v>13</v>
      </c>
      <c r="W467" t="s">
        <v>378</v>
      </c>
      <c r="X467" t="s">
        <v>379</v>
      </c>
      <c r="Y467" t="s">
        <v>380</v>
      </c>
      <c r="Z467" t="s">
        <v>17</v>
      </c>
      <c r="AA467" t="s">
        <v>381</v>
      </c>
      <c r="AB467" t="s">
        <v>103</v>
      </c>
      <c r="AC467" t="s">
        <v>382</v>
      </c>
      <c r="AD467" t="s">
        <v>3316</v>
      </c>
      <c r="AE467" t="s">
        <v>39</v>
      </c>
      <c r="AF467" t="s">
        <v>3317</v>
      </c>
      <c r="AG467" t="s">
        <v>3318</v>
      </c>
      <c r="AH467" t="s">
        <v>25</v>
      </c>
      <c r="AI467" t="s">
        <v>26</v>
      </c>
      <c r="AJ467" t="s">
        <v>27</v>
      </c>
      <c r="AK467" t="s">
        <v>28</v>
      </c>
      <c r="AL467" s="3">
        <v>2420000</v>
      </c>
      <c r="AM467" s="3">
        <v>0</v>
      </c>
      <c r="AN467" s="3">
        <v>0</v>
      </c>
      <c r="AO467" s="3">
        <v>2420000</v>
      </c>
      <c r="AP467" s="3">
        <v>2200000</v>
      </c>
      <c r="AQ467" s="3">
        <v>220000</v>
      </c>
      <c r="AR467" t="s">
        <v>3319</v>
      </c>
      <c r="AS467" t="s">
        <v>1</v>
      </c>
      <c r="AT467" t="s">
        <v>3320</v>
      </c>
      <c r="AU467" t="s">
        <v>1</v>
      </c>
      <c r="AV467" s="2">
        <v>45679</v>
      </c>
      <c r="AW467" t="s">
        <v>17</v>
      </c>
    </row>
    <row r="468" spans="1:49" hidden="1" x14ac:dyDescent="0.2">
      <c r="A468" t="s">
        <v>0</v>
      </c>
      <c r="B468" t="s">
        <v>1</v>
      </c>
      <c r="C468" s="2">
        <v>45658</v>
      </c>
      <c r="D468" s="2">
        <v>45747</v>
      </c>
      <c r="E468" t="s">
        <v>2</v>
      </c>
      <c r="F468" s="2">
        <v>45679</v>
      </c>
      <c r="G468" t="s">
        <v>121</v>
      </c>
      <c r="H468" t="s">
        <v>140</v>
      </c>
      <c r="I468" t="s">
        <v>3321</v>
      </c>
      <c r="K468" s="2">
        <v>45658</v>
      </c>
      <c r="L468" s="2">
        <v>46022</v>
      </c>
      <c r="M468" t="s">
        <v>6</v>
      </c>
      <c r="N468" t="s">
        <v>7</v>
      </c>
      <c r="O468" t="s">
        <v>8</v>
      </c>
      <c r="P468" t="s">
        <v>3322</v>
      </c>
      <c r="Q468" t="s">
        <v>3322</v>
      </c>
      <c r="R468" t="s">
        <v>3323</v>
      </c>
      <c r="S468" t="s">
        <v>376</v>
      </c>
      <c r="T468" t="s">
        <v>377</v>
      </c>
      <c r="U468" t="s">
        <v>12</v>
      </c>
      <c r="V468" t="s">
        <v>13</v>
      </c>
      <c r="W468" t="s">
        <v>378</v>
      </c>
      <c r="X468" t="s">
        <v>379</v>
      </c>
      <c r="Y468" t="s">
        <v>380</v>
      </c>
      <c r="Z468" t="s">
        <v>17</v>
      </c>
      <c r="AA468" t="s">
        <v>381</v>
      </c>
      <c r="AB468" t="s">
        <v>103</v>
      </c>
      <c r="AC468" t="s">
        <v>382</v>
      </c>
      <c r="AD468" t="s">
        <v>1383</v>
      </c>
      <c r="AE468" t="s">
        <v>39</v>
      </c>
      <c r="AF468" t="s">
        <v>1384</v>
      </c>
      <c r="AG468" t="s">
        <v>1385</v>
      </c>
      <c r="AH468" t="s">
        <v>25</v>
      </c>
      <c r="AI468" t="s">
        <v>26</v>
      </c>
      <c r="AJ468" t="s">
        <v>27</v>
      </c>
      <c r="AK468" t="s">
        <v>28</v>
      </c>
      <c r="AL468" s="3">
        <v>19072667</v>
      </c>
      <c r="AM468" s="3">
        <v>0</v>
      </c>
      <c r="AN468" s="3">
        <v>0</v>
      </c>
      <c r="AO468" s="3">
        <v>19072667</v>
      </c>
      <c r="AP468" s="3">
        <v>18218667</v>
      </c>
      <c r="AQ468" s="3">
        <v>854000</v>
      </c>
      <c r="AR468" t="s">
        <v>3324</v>
      </c>
      <c r="AS468" t="s">
        <v>1</v>
      </c>
      <c r="AT468" t="s">
        <v>3325</v>
      </c>
      <c r="AU468" t="s">
        <v>1</v>
      </c>
      <c r="AV468" s="2">
        <v>45679</v>
      </c>
      <c r="AW468" t="s">
        <v>17</v>
      </c>
    </row>
    <row r="469" spans="1:49" hidden="1" x14ac:dyDescent="0.2">
      <c r="A469" t="s">
        <v>0</v>
      </c>
      <c r="B469" t="s">
        <v>1</v>
      </c>
      <c r="C469" s="2">
        <v>45658</v>
      </c>
      <c r="D469" s="2">
        <v>45747</v>
      </c>
      <c r="E469" t="s">
        <v>2</v>
      </c>
      <c r="F469" s="2">
        <v>45679</v>
      </c>
      <c r="G469" t="s">
        <v>121</v>
      </c>
      <c r="H469" t="s">
        <v>140</v>
      </c>
      <c r="I469" t="s">
        <v>3326</v>
      </c>
      <c r="K469" s="2">
        <v>45658</v>
      </c>
      <c r="L469" s="2">
        <v>46022</v>
      </c>
      <c r="M469" t="s">
        <v>6</v>
      </c>
      <c r="N469" t="s">
        <v>7</v>
      </c>
      <c r="O469" t="s">
        <v>8</v>
      </c>
      <c r="P469" t="s">
        <v>3327</v>
      </c>
      <c r="Q469" t="s">
        <v>3327</v>
      </c>
      <c r="R469" t="s">
        <v>3328</v>
      </c>
      <c r="S469" t="s">
        <v>376</v>
      </c>
      <c r="T469" t="s">
        <v>377</v>
      </c>
      <c r="U469" t="s">
        <v>12</v>
      </c>
      <c r="V469" t="s">
        <v>13</v>
      </c>
      <c r="W469" t="s">
        <v>378</v>
      </c>
      <c r="X469" t="s">
        <v>379</v>
      </c>
      <c r="Y469" t="s">
        <v>380</v>
      </c>
      <c r="Z469" t="s">
        <v>17</v>
      </c>
      <c r="AA469" t="s">
        <v>381</v>
      </c>
      <c r="AB469" t="s">
        <v>103</v>
      </c>
      <c r="AC469" t="s">
        <v>382</v>
      </c>
      <c r="AD469" t="s">
        <v>3329</v>
      </c>
      <c r="AE469" t="s">
        <v>39</v>
      </c>
      <c r="AF469" t="s">
        <v>3330</v>
      </c>
      <c r="AG469" t="s">
        <v>3331</v>
      </c>
      <c r="AH469" t="s">
        <v>25</v>
      </c>
      <c r="AI469" t="s">
        <v>26</v>
      </c>
      <c r="AJ469" t="s">
        <v>27</v>
      </c>
      <c r="AK469" t="s">
        <v>28</v>
      </c>
      <c r="AL469" s="3">
        <v>6080000</v>
      </c>
      <c r="AM469" s="3">
        <v>0</v>
      </c>
      <c r="AN469" s="3">
        <v>0</v>
      </c>
      <c r="AO469" s="3">
        <v>6080000</v>
      </c>
      <c r="AP469" s="3">
        <v>5700000</v>
      </c>
      <c r="AQ469" s="3">
        <v>380000</v>
      </c>
      <c r="AR469" t="s">
        <v>3332</v>
      </c>
      <c r="AS469" t="s">
        <v>1</v>
      </c>
      <c r="AT469" t="s">
        <v>3333</v>
      </c>
      <c r="AU469" t="s">
        <v>1</v>
      </c>
      <c r="AV469" s="2">
        <v>45679</v>
      </c>
      <c r="AW469" t="s">
        <v>17</v>
      </c>
    </row>
    <row r="470" spans="1:49" hidden="1" x14ac:dyDescent="0.2">
      <c r="A470" t="s">
        <v>0</v>
      </c>
      <c r="B470" t="s">
        <v>1</v>
      </c>
      <c r="C470" s="2">
        <v>45658</v>
      </c>
      <c r="D470" s="2">
        <v>45747</v>
      </c>
      <c r="E470" t="s">
        <v>2</v>
      </c>
      <c r="F470" s="2">
        <v>45679</v>
      </c>
      <c r="G470" t="s">
        <v>121</v>
      </c>
      <c r="H470" t="s">
        <v>140</v>
      </c>
      <c r="I470" t="s">
        <v>3334</v>
      </c>
      <c r="K470" s="2">
        <v>45658</v>
      </c>
      <c r="L470" s="2">
        <v>46022</v>
      </c>
      <c r="M470" t="s">
        <v>6</v>
      </c>
      <c r="N470" t="s">
        <v>7</v>
      </c>
      <c r="O470" t="s">
        <v>8</v>
      </c>
      <c r="P470" t="s">
        <v>3335</v>
      </c>
      <c r="Q470" t="s">
        <v>3335</v>
      </c>
      <c r="R470" t="s">
        <v>3336</v>
      </c>
      <c r="S470" t="s">
        <v>376</v>
      </c>
      <c r="T470" t="s">
        <v>377</v>
      </c>
      <c r="U470" t="s">
        <v>12</v>
      </c>
      <c r="V470" t="s">
        <v>13</v>
      </c>
      <c r="W470" t="s">
        <v>378</v>
      </c>
      <c r="X470" t="s">
        <v>379</v>
      </c>
      <c r="Y470" t="s">
        <v>380</v>
      </c>
      <c r="Z470" t="s">
        <v>17</v>
      </c>
      <c r="AA470" t="s">
        <v>381</v>
      </c>
      <c r="AB470" t="s">
        <v>103</v>
      </c>
      <c r="AC470" t="s">
        <v>382</v>
      </c>
      <c r="AD470" t="s">
        <v>1339</v>
      </c>
      <c r="AE470" t="s">
        <v>39</v>
      </c>
      <c r="AF470" t="s">
        <v>1340</v>
      </c>
      <c r="AG470" t="s">
        <v>1341</v>
      </c>
      <c r="AH470" t="s">
        <v>25</v>
      </c>
      <c r="AI470" t="s">
        <v>26</v>
      </c>
      <c r="AJ470" t="s">
        <v>27</v>
      </c>
      <c r="AK470" t="s">
        <v>28</v>
      </c>
      <c r="AL470" s="3">
        <v>5546667</v>
      </c>
      <c r="AM470" s="3">
        <v>0</v>
      </c>
      <c r="AN470" s="3">
        <v>0</v>
      </c>
      <c r="AO470" s="3">
        <v>5546667</v>
      </c>
      <c r="AP470" s="3">
        <v>5546667</v>
      </c>
      <c r="AQ470" s="3">
        <v>0</v>
      </c>
      <c r="AR470" t="s">
        <v>3337</v>
      </c>
      <c r="AS470" t="s">
        <v>1</v>
      </c>
      <c r="AT470" t="s">
        <v>3338</v>
      </c>
      <c r="AU470" t="s">
        <v>1</v>
      </c>
      <c r="AV470" s="2">
        <v>45679</v>
      </c>
      <c r="AW470" t="s">
        <v>17</v>
      </c>
    </row>
    <row r="471" spans="1:49" hidden="1" x14ac:dyDescent="0.2">
      <c r="A471" t="s">
        <v>0</v>
      </c>
      <c r="B471" t="s">
        <v>1</v>
      </c>
      <c r="C471" s="2">
        <v>45658</v>
      </c>
      <c r="D471" s="2">
        <v>45747</v>
      </c>
      <c r="E471" t="s">
        <v>2</v>
      </c>
      <c r="F471" s="2">
        <v>45679</v>
      </c>
      <c r="G471" t="s">
        <v>121</v>
      </c>
      <c r="H471" t="s">
        <v>140</v>
      </c>
      <c r="I471" t="s">
        <v>3339</v>
      </c>
      <c r="K471" s="2">
        <v>45658</v>
      </c>
      <c r="L471" s="2">
        <v>46022</v>
      </c>
      <c r="M471" t="s">
        <v>6</v>
      </c>
      <c r="N471" t="s">
        <v>7</v>
      </c>
      <c r="O471" t="s">
        <v>8</v>
      </c>
      <c r="P471" t="s">
        <v>3340</v>
      </c>
      <c r="Q471" t="s">
        <v>3340</v>
      </c>
      <c r="R471" t="s">
        <v>3341</v>
      </c>
      <c r="S471" t="s">
        <v>376</v>
      </c>
      <c r="T471" t="s">
        <v>377</v>
      </c>
      <c r="U471" t="s">
        <v>12</v>
      </c>
      <c r="V471" t="s">
        <v>13</v>
      </c>
      <c r="W471" t="s">
        <v>378</v>
      </c>
      <c r="X471" t="s">
        <v>379</v>
      </c>
      <c r="Y471" t="s">
        <v>380</v>
      </c>
      <c r="Z471" t="s">
        <v>17</v>
      </c>
      <c r="AA471" t="s">
        <v>381</v>
      </c>
      <c r="AB471" t="s">
        <v>103</v>
      </c>
      <c r="AC471" t="s">
        <v>382</v>
      </c>
      <c r="AD471" t="s">
        <v>1406</v>
      </c>
      <c r="AE471" t="s">
        <v>39</v>
      </c>
      <c r="AF471" t="s">
        <v>1407</v>
      </c>
      <c r="AG471" t="s">
        <v>1408</v>
      </c>
      <c r="AH471" t="s">
        <v>25</v>
      </c>
      <c r="AI471" t="s">
        <v>26</v>
      </c>
      <c r="AJ471" t="s">
        <v>27</v>
      </c>
      <c r="AK471" t="s">
        <v>28</v>
      </c>
      <c r="AL471" s="3">
        <v>27000000</v>
      </c>
      <c r="AM471" s="3">
        <v>0</v>
      </c>
      <c r="AN471" s="3">
        <v>0</v>
      </c>
      <c r="AO471" s="3">
        <v>27000000</v>
      </c>
      <c r="AP471" s="3">
        <v>27000000</v>
      </c>
      <c r="AQ471" s="3">
        <v>0</v>
      </c>
      <c r="AR471" t="s">
        <v>3342</v>
      </c>
      <c r="AS471" t="s">
        <v>1</v>
      </c>
      <c r="AT471" t="s">
        <v>3343</v>
      </c>
      <c r="AU471" t="s">
        <v>1</v>
      </c>
      <c r="AV471" s="2">
        <v>45679</v>
      </c>
      <c r="AW471" t="s">
        <v>17</v>
      </c>
    </row>
    <row r="472" spans="1:49" hidden="1" x14ac:dyDescent="0.2">
      <c r="A472" t="s">
        <v>0</v>
      </c>
      <c r="B472" t="s">
        <v>1</v>
      </c>
      <c r="C472" s="2">
        <v>45658</v>
      </c>
      <c r="D472" s="2">
        <v>45747</v>
      </c>
      <c r="E472" t="s">
        <v>2</v>
      </c>
      <c r="F472" s="2">
        <v>45679</v>
      </c>
      <c r="G472" t="s">
        <v>121</v>
      </c>
      <c r="H472" t="s">
        <v>140</v>
      </c>
      <c r="I472" t="s">
        <v>3344</v>
      </c>
      <c r="K472" s="2">
        <v>45658</v>
      </c>
      <c r="L472" s="2">
        <v>46022</v>
      </c>
      <c r="M472" t="s">
        <v>6</v>
      </c>
      <c r="N472" t="s">
        <v>7</v>
      </c>
      <c r="O472" t="s">
        <v>8</v>
      </c>
      <c r="P472" t="s">
        <v>3345</v>
      </c>
      <c r="Q472" t="s">
        <v>3345</v>
      </c>
      <c r="R472" t="s">
        <v>3346</v>
      </c>
      <c r="S472" t="s">
        <v>376</v>
      </c>
      <c r="T472" t="s">
        <v>377</v>
      </c>
      <c r="U472" t="s">
        <v>12</v>
      </c>
      <c r="V472" t="s">
        <v>13</v>
      </c>
      <c r="W472" t="s">
        <v>378</v>
      </c>
      <c r="X472" t="s">
        <v>379</v>
      </c>
      <c r="Y472" t="s">
        <v>380</v>
      </c>
      <c r="Z472" t="s">
        <v>17</v>
      </c>
      <c r="AA472" t="s">
        <v>381</v>
      </c>
      <c r="AB472" t="s">
        <v>103</v>
      </c>
      <c r="AC472" t="s">
        <v>382</v>
      </c>
      <c r="AD472" t="s">
        <v>3347</v>
      </c>
      <c r="AE472" t="s">
        <v>39</v>
      </c>
      <c r="AF472" t="s">
        <v>3348</v>
      </c>
      <c r="AG472" t="s">
        <v>3349</v>
      </c>
      <c r="AH472" t="s">
        <v>25</v>
      </c>
      <c r="AI472" t="s">
        <v>26</v>
      </c>
      <c r="AJ472" t="s">
        <v>27</v>
      </c>
      <c r="AK472" t="s">
        <v>28</v>
      </c>
      <c r="AL472" s="3">
        <v>14083333</v>
      </c>
      <c r="AM472" s="3">
        <v>0</v>
      </c>
      <c r="AN472" s="3">
        <v>0</v>
      </c>
      <c r="AO472" s="3">
        <v>14083333</v>
      </c>
      <c r="AP472" s="3">
        <v>13000000</v>
      </c>
      <c r="AQ472" s="3">
        <v>1083333</v>
      </c>
      <c r="AR472" t="s">
        <v>3350</v>
      </c>
      <c r="AS472" t="s">
        <v>1</v>
      </c>
      <c r="AT472" t="s">
        <v>3351</v>
      </c>
      <c r="AU472" t="s">
        <v>1</v>
      </c>
      <c r="AV472" s="2">
        <v>45679</v>
      </c>
      <c r="AW472" t="s">
        <v>17</v>
      </c>
    </row>
    <row r="473" spans="1:49" hidden="1" x14ac:dyDescent="0.2">
      <c r="A473" t="s">
        <v>0</v>
      </c>
      <c r="B473" t="s">
        <v>1</v>
      </c>
      <c r="C473" s="2">
        <v>45658</v>
      </c>
      <c r="D473" s="2">
        <v>45747</v>
      </c>
      <c r="E473" t="s">
        <v>2</v>
      </c>
      <c r="F473" s="2">
        <v>45679</v>
      </c>
      <c r="G473" t="s">
        <v>121</v>
      </c>
      <c r="H473" t="s">
        <v>140</v>
      </c>
      <c r="I473" t="s">
        <v>3352</v>
      </c>
      <c r="K473" s="2">
        <v>45658</v>
      </c>
      <c r="L473" s="2">
        <v>46022</v>
      </c>
      <c r="M473" t="s">
        <v>6</v>
      </c>
      <c r="N473" t="s">
        <v>7</v>
      </c>
      <c r="O473" t="s">
        <v>8</v>
      </c>
      <c r="P473" t="s">
        <v>3353</v>
      </c>
      <c r="Q473" t="s">
        <v>3353</v>
      </c>
      <c r="R473" t="s">
        <v>3354</v>
      </c>
      <c r="S473" t="s">
        <v>376</v>
      </c>
      <c r="T473" t="s">
        <v>377</v>
      </c>
      <c r="U473" t="s">
        <v>12</v>
      </c>
      <c r="V473" t="s">
        <v>13</v>
      </c>
      <c r="W473" t="s">
        <v>378</v>
      </c>
      <c r="X473" t="s">
        <v>379</v>
      </c>
      <c r="Y473" t="s">
        <v>380</v>
      </c>
      <c r="Z473" t="s">
        <v>17</v>
      </c>
      <c r="AA473" t="s">
        <v>381</v>
      </c>
      <c r="AB473" t="s">
        <v>103</v>
      </c>
      <c r="AC473" t="s">
        <v>382</v>
      </c>
      <c r="AD473" t="s">
        <v>838</v>
      </c>
      <c r="AE473" t="s">
        <v>39</v>
      </c>
      <c r="AF473" t="s">
        <v>839</v>
      </c>
      <c r="AG473" t="s">
        <v>840</v>
      </c>
      <c r="AH473" t="s">
        <v>25</v>
      </c>
      <c r="AI473" t="s">
        <v>26</v>
      </c>
      <c r="AJ473" t="s">
        <v>27</v>
      </c>
      <c r="AK473" t="s">
        <v>28</v>
      </c>
      <c r="AL473" s="3">
        <v>6526667</v>
      </c>
      <c r="AM473" s="3">
        <v>0</v>
      </c>
      <c r="AN473" s="3">
        <v>0</v>
      </c>
      <c r="AO473" s="3">
        <v>6526667</v>
      </c>
      <c r="AP473" s="3">
        <v>4400000</v>
      </c>
      <c r="AQ473" s="3">
        <v>2126667</v>
      </c>
      <c r="AR473" t="s">
        <v>3355</v>
      </c>
      <c r="AS473" t="s">
        <v>1</v>
      </c>
      <c r="AT473" t="s">
        <v>3356</v>
      </c>
      <c r="AU473" t="s">
        <v>1</v>
      </c>
      <c r="AV473" s="2">
        <v>45679</v>
      </c>
      <c r="AW473" t="s">
        <v>17</v>
      </c>
    </row>
    <row r="474" spans="1:49" hidden="1" x14ac:dyDescent="0.2">
      <c r="A474" t="s">
        <v>0</v>
      </c>
      <c r="B474" t="s">
        <v>1</v>
      </c>
      <c r="C474" s="2">
        <v>45658</v>
      </c>
      <c r="D474" s="2">
        <v>45747</v>
      </c>
      <c r="E474" t="s">
        <v>2</v>
      </c>
      <c r="F474" s="2">
        <v>45679</v>
      </c>
      <c r="G474" t="s">
        <v>121</v>
      </c>
      <c r="H474" t="s">
        <v>140</v>
      </c>
      <c r="I474" t="s">
        <v>3357</v>
      </c>
      <c r="K474" s="2">
        <v>45658</v>
      </c>
      <c r="L474" s="2">
        <v>46022</v>
      </c>
      <c r="M474" t="s">
        <v>6</v>
      </c>
      <c r="N474" t="s">
        <v>7</v>
      </c>
      <c r="O474" t="s">
        <v>8</v>
      </c>
      <c r="P474" t="s">
        <v>3358</v>
      </c>
      <c r="Q474" t="s">
        <v>3358</v>
      </c>
      <c r="R474" t="s">
        <v>3359</v>
      </c>
      <c r="S474" t="s">
        <v>376</v>
      </c>
      <c r="T474" t="s">
        <v>377</v>
      </c>
      <c r="U474" t="s">
        <v>12</v>
      </c>
      <c r="V474" t="s">
        <v>13</v>
      </c>
      <c r="W474" t="s">
        <v>378</v>
      </c>
      <c r="X474" t="s">
        <v>379</v>
      </c>
      <c r="Y474" t="s">
        <v>380</v>
      </c>
      <c r="Z474" t="s">
        <v>17</v>
      </c>
      <c r="AA474" t="s">
        <v>381</v>
      </c>
      <c r="AB474" t="s">
        <v>103</v>
      </c>
      <c r="AC474" t="s">
        <v>382</v>
      </c>
      <c r="AD474" t="s">
        <v>1347</v>
      </c>
      <c r="AE474" t="s">
        <v>39</v>
      </c>
      <c r="AF474" t="s">
        <v>1348</v>
      </c>
      <c r="AG474" t="s">
        <v>1349</v>
      </c>
      <c r="AH474" t="s">
        <v>25</v>
      </c>
      <c r="AI474" t="s">
        <v>26</v>
      </c>
      <c r="AJ474" t="s">
        <v>27</v>
      </c>
      <c r="AK474" t="s">
        <v>28</v>
      </c>
      <c r="AL474" s="3">
        <v>7999333</v>
      </c>
      <c r="AM474" s="3">
        <v>0</v>
      </c>
      <c r="AN474" s="3">
        <v>0</v>
      </c>
      <c r="AO474" s="3">
        <v>7999333</v>
      </c>
      <c r="AP474" s="3">
        <v>6760000</v>
      </c>
      <c r="AQ474" s="3">
        <v>1239333</v>
      </c>
      <c r="AR474" t="s">
        <v>3360</v>
      </c>
      <c r="AS474" t="s">
        <v>1</v>
      </c>
      <c r="AT474" t="s">
        <v>3361</v>
      </c>
      <c r="AU474" t="s">
        <v>1</v>
      </c>
      <c r="AV474" s="2">
        <v>45679</v>
      </c>
      <c r="AW474" t="s">
        <v>17</v>
      </c>
    </row>
    <row r="475" spans="1:49" hidden="1" x14ac:dyDescent="0.2">
      <c r="A475" t="s">
        <v>0</v>
      </c>
      <c r="B475" t="s">
        <v>1</v>
      </c>
      <c r="C475" s="2">
        <v>45658</v>
      </c>
      <c r="D475" s="2">
        <v>45747</v>
      </c>
      <c r="E475" t="s">
        <v>2</v>
      </c>
      <c r="F475" s="2">
        <v>45679</v>
      </c>
      <c r="G475" t="s">
        <v>121</v>
      </c>
      <c r="H475" t="s">
        <v>140</v>
      </c>
      <c r="I475" t="s">
        <v>3362</v>
      </c>
      <c r="K475" s="2">
        <v>45658</v>
      </c>
      <c r="L475" s="2">
        <v>46022</v>
      </c>
      <c r="M475" t="s">
        <v>6</v>
      </c>
      <c r="N475" t="s">
        <v>7</v>
      </c>
      <c r="O475" t="s">
        <v>8</v>
      </c>
      <c r="P475" t="s">
        <v>3363</v>
      </c>
      <c r="Q475" t="s">
        <v>3363</v>
      </c>
      <c r="R475" t="s">
        <v>3364</v>
      </c>
      <c r="S475" t="s">
        <v>376</v>
      </c>
      <c r="T475" t="s">
        <v>377</v>
      </c>
      <c r="U475" t="s">
        <v>12</v>
      </c>
      <c r="V475" t="s">
        <v>13</v>
      </c>
      <c r="W475" t="s">
        <v>378</v>
      </c>
      <c r="X475" t="s">
        <v>379</v>
      </c>
      <c r="Y475" t="s">
        <v>380</v>
      </c>
      <c r="Z475" t="s">
        <v>17</v>
      </c>
      <c r="AA475" t="s">
        <v>381</v>
      </c>
      <c r="AB475" t="s">
        <v>103</v>
      </c>
      <c r="AC475" t="s">
        <v>382</v>
      </c>
      <c r="AD475" t="s">
        <v>3365</v>
      </c>
      <c r="AE475" t="s">
        <v>39</v>
      </c>
      <c r="AF475" t="s">
        <v>3366</v>
      </c>
      <c r="AG475" t="s">
        <v>3367</v>
      </c>
      <c r="AH475" t="s">
        <v>25</v>
      </c>
      <c r="AI475" t="s">
        <v>26</v>
      </c>
      <c r="AJ475" t="s">
        <v>27</v>
      </c>
      <c r="AK475" t="s">
        <v>28</v>
      </c>
      <c r="AL475" s="3">
        <v>20116667</v>
      </c>
      <c r="AM475" s="3">
        <v>0</v>
      </c>
      <c r="AN475" s="3">
        <v>0</v>
      </c>
      <c r="AO475" s="3">
        <v>20116667</v>
      </c>
      <c r="AP475" s="3">
        <v>20116667</v>
      </c>
      <c r="AQ475" s="3">
        <v>0</v>
      </c>
      <c r="AR475" t="s">
        <v>3368</v>
      </c>
      <c r="AS475" t="s">
        <v>1</v>
      </c>
      <c r="AT475" t="s">
        <v>3369</v>
      </c>
      <c r="AU475" t="s">
        <v>1</v>
      </c>
      <c r="AV475" s="2">
        <v>45679</v>
      </c>
      <c r="AW475" t="s">
        <v>17</v>
      </c>
    </row>
    <row r="476" spans="1:49" hidden="1" x14ac:dyDescent="0.2">
      <c r="A476" t="s">
        <v>0</v>
      </c>
      <c r="B476" t="s">
        <v>1</v>
      </c>
      <c r="C476" s="2">
        <v>45658</v>
      </c>
      <c r="D476" s="2">
        <v>45747</v>
      </c>
      <c r="E476" t="s">
        <v>2</v>
      </c>
      <c r="F476" s="2">
        <v>45679</v>
      </c>
      <c r="G476" t="s">
        <v>121</v>
      </c>
      <c r="H476" t="s">
        <v>140</v>
      </c>
      <c r="I476" t="s">
        <v>3370</v>
      </c>
      <c r="K476" s="2">
        <v>45658</v>
      </c>
      <c r="L476" s="2">
        <v>46022</v>
      </c>
      <c r="M476" t="s">
        <v>6</v>
      </c>
      <c r="N476" t="s">
        <v>7</v>
      </c>
      <c r="O476" t="s">
        <v>8</v>
      </c>
      <c r="P476" t="s">
        <v>3371</v>
      </c>
      <c r="Q476" t="s">
        <v>3371</v>
      </c>
      <c r="R476" t="s">
        <v>3372</v>
      </c>
      <c r="S476" t="s">
        <v>376</v>
      </c>
      <c r="T476" t="s">
        <v>377</v>
      </c>
      <c r="U476" t="s">
        <v>12</v>
      </c>
      <c r="V476" t="s">
        <v>13</v>
      </c>
      <c r="W476" t="s">
        <v>378</v>
      </c>
      <c r="X476" t="s">
        <v>379</v>
      </c>
      <c r="Y476" t="s">
        <v>380</v>
      </c>
      <c r="Z476" t="s">
        <v>17</v>
      </c>
      <c r="AA476" t="s">
        <v>381</v>
      </c>
      <c r="AB476" t="s">
        <v>103</v>
      </c>
      <c r="AC476" t="s">
        <v>382</v>
      </c>
      <c r="AD476" t="s">
        <v>3373</v>
      </c>
      <c r="AE476" t="s">
        <v>39</v>
      </c>
      <c r="AF476" t="s">
        <v>3374</v>
      </c>
      <c r="AG476" t="s">
        <v>3375</v>
      </c>
      <c r="AH476" t="s">
        <v>25</v>
      </c>
      <c r="AI476" t="s">
        <v>26</v>
      </c>
      <c r="AJ476" t="s">
        <v>27</v>
      </c>
      <c r="AK476" t="s">
        <v>28</v>
      </c>
      <c r="AL476" s="3">
        <v>18000000</v>
      </c>
      <c r="AM476" s="3">
        <v>0</v>
      </c>
      <c r="AN476" s="3">
        <v>0</v>
      </c>
      <c r="AO476" s="3">
        <v>18000000</v>
      </c>
      <c r="AP476" s="3">
        <v>10800000</v>
      </c>
      <c r="AQ476" s="3">
        <v>7200000</v>
      </c>
      <c r="AR476" t="s">
        <v>3376</v>
      </c>
      <c r="AS476" t="s">
        <v>1</v>
      </c>
      <c r="AT476" t="s">
        <v>3377</v>
      </c>
      <c r="AU476" t="s">
        <v>1</v>
      </c>
      <c r="AV476" s="2">
        <v>45679</v>
      </c>
      <c r="AW476" t="s">
        <v>17</v>
      </c>
    </row>
    <row r="477" spans="1:49" hidden="1" x14ac:dyDescent="0.2">
      <c r="A477" t="s">
        <v>0</v>
      </c>
      <c r="B477" t="s">
        <v>1</v>
      </c>
      <c r="C477" s="2">
        <v>45658</v>
      </c>
      <c r="D477" s="2">
        <v>45747</v>
      </c>
      <c r="E477" t="s">
        <v>2</v>
      </c>
      <c r="F477" s="2">
        <v>45679</v>
      </c>
      <c r="G477" t="s">
        <v>121</v>
      </c>
      <c r="H477" t="s">
        <v>140</v>
      </c>
      <c r="I477" t="s">
        <v>3378</v>
      </c>
      <c r="K477" s="2">
        <v>45658</v>
      </c>
      <c r="L477" s="2">
        <v>46022</v>
      </c>
      <c r="M477" t="s">
        <v>6</v>
      </c>
      <c r="N477" t="s">
        <v>7</v>
      </c>
      <c r="O477" t="s">
        <v>8</v>
      </c>
      <c r="P477" t="s">
        <v>3379</v>
      </c>
      <c r="Q477" t="s">
        <v>3379</v>
      </c>
      <c r="R477" t="s">
        <v>3380</v>
      </c>
      <c r="S477" t="s">
        <v>376</v>
      </c>
      <c r="T477" t="s">
        <v>377</v>
      </c>
      <c r="U477" t="s">
        <v>12</v>
      </c>
      <c r="V477" t="s">
        <v>13</v>
      </c>
      <c r="W477" t="s">
        <v>378</v>
      </c>
      <c r="X477" t="s">
        <v>379</v>
      </c>
      <c r="Y477" t="s">
        <v>380</v>
      </c>
      <c r="Z477" t="s">
        <v>17</v>
      </c>
      <c r="AA477" t="s">
        <v>381</v>
      </c>
      <c r="AB477" t="s">
        <v>103</v>
      </c>
      <c r="AC477" t="s">
        <v>382</v>
      </c>
      <c r="AD477" t="s">
        <v>3381</v>
      </c>
      <c r="AE477" t="s">
        <v>39</v>
      </c>
      <c r="AF477" t="s">
        <v>3382</v>
      </c>
      <c r="AG477" t="s">
        <v>3383</v>
      </c>
      <c r="AH477" t="s">
        <v>25</v>
      </c>
      <c r="AI477" t="s">
        <v>26</v>
      </c>
      <c r="AJ477" t="s">
        <v>27</v>
      </c>
      <c r="AK477" t="s">
        <v>28</v>
      </c>
      <c r="AL477" s="3">
        <v>11600000</v>
      </c>
      <c r="AM477" s="3">
        <v>0</v>
      </c>
      <c r="AN477" s="3">
        <v>0</v>
      </c>
      <c r="AO477" s="3">
        <v>11600000</v>
      </c>
      <c r="AP477" s="3">
        <v>11600000</v>
      </c>
      <c r="AQ477" s="3">
        <v>0</v>
      </c>
      <c r="AR477" t="s">
        <v>3384</v>
      </c>
      <c r="AS477" t="s">
        <v>1</v>
      </c>
      <c r="AT477" t="s">
        <v>3385</v>
      </c>
      <c r="AU477" t="s">
        <v>1</v>
      </c>
      <c r="AV477" s="2">
        <v>45679</v>
      </c>
      <c r="AW477" t="s">
        <v>17</v>
      </c>
    </row>
    <row r="478" spans="1:49" hidden="1" x14ac:dyDescent="0.2">
      <c r="A478" t="s">
        <v>0</v>
      </c>
      <c r="B478" t="s">
        <v>1</v>
      </c>
      <c r="C478" s="2">
        <v>45658</v>
      </c>
      <c r="D478" s="2">
        <v>45747</v>
      </c>
      <c r="E478" t="s">
        <v>2</v>
      </c>
      <c r="F478" s="2">
        <v>45679</v>
      </c>
      <c r="G478" t="s">
        <v>121</v>
      </c>
      <c r="H478" t="s">
        <v>140</v>
      </c>
      <c r="I478" t="s">
        <v>3386</v>
      </c>
      <c r="K478" s="2">
        <v>45658</v>
      </c>
      <c r="L478" s="2">
        <v>46022</v>
      </c>
      <c r="M478" t="s">
        <v>6</v>
      </c>
      <c r="N478" t="s">
        <v>7</v>
      </c>
      <c r="O478" t="s">
        <v>8</v>
      </c>
      <c r="P478" t="s">
        <v>3387</v>
      </c>
      <c r="Q478" t="s">
        <v>3387</v>
      </c>
      <c r="R478" t="s">
        <v>3388</v>
      </c>
      <c r="S478" t="s">
        <v>376</v>
      </c>
      <c r="T478" t="s">
        <v>377</v>
      </c>
      <c r="U478" t="s">
        <v>12</v>
      </c>
      <c r="V478" t="s">
        <v>13</v>
      </c>
      <c r="W478" t="s">
        <v>378</v>
      </c>
      <c r="X478" t="s">
        <v>379</v>
      </c>
      <c r="Y478" t="s">
        <v>380</v>
      </c>
      <c r="Z478" t="s">
        <v>17</v>
      </c>
      <c r="AA478" t="s">
        <v>381</v>
      </c>
      <c r="AB478" t="s">
        <v>103</v>
      </c>
      <c r="AC478" t="s">
        <v>382</v>
      </c>
      <c r="AD478" t="s">
        <v>3389</v>
      </c>
      <c r="AE478" t="s">
        <v>39</v>
      </c>
      <c r="AF478" t="s">
        <v>3390</v>
      </c>
      <c r="AG478" t="s">
        <v>3391</v>
      </c>
      <c r="AH478" t="s">
        <v>25</v>
      </c>
      <c r="AI478" t="s">
        <v>26</v>
      </c>
      <c r="AJ478" t="s">
        <v>27</v>
      </c>
      <c r="AK478" t="s">
        <v>28</v>
      </c>
      <c r="AL478" s="3">
        <v>9750000</v>
      </c>
      <c r="AM478" s="3">
        <v>0</v>
      </c>
      <c r="AN478" s="3">
        <v>0</v>
      </c>
      <c r="AO478" s="3">
        <v>9750000</v>
      </c>
      <c r="AP478" s="3">
        <v>6500000</v>
      </c>
      <c r="AQ478" s="3">
        <v>3250000</v>
      </c>
      <c r="AR478" t="s">
        <v>3392</v>
      </c>
      <c r="AS478" t="s">
        <v>1</v>
      </c>
      <c r="AT478" t="s">
        <v>3393</v>
      </c>
      <c r="AU478" t="s">
        <v>1</v>
      </c>
      <c r="AV478" s="2">
        <v>45679</v>
      </c>
      <c r="AW478" t="s">
        <v>17</v>
      </c>
    </row>
    <row r="479" spans="1:49" hidden="1" x14ac:dyDescent="0.2">
      <c r="A479" t="s">
        <v>0</v>
      </c>
      <c r="B479" t="s">
        <v>1</v>
      </c>
      <c r="C479" s="2">
        <v>45658</v>
      </c>
      <c r="D479" s="2">
        <v>45747</v>
      </c>
      <c r="E479" t="s">
        <v>2</v>
      </c>
      <c r="F479" s="2">
        <v>45679</v>
      </c>
      <c r="G479" t="s">
        <v>121</v>
      </c>
      <c r="H479" t="s">
        <v>140</v>
      </c>
      <c r="I479" t="s">
        <v>3394</v>
      </c>
      <c r="K479" s="2">
        <v>45658</v>
      </c>
      <c r="L479" s="2">
        <v>46022</v>
      </c>
      <c r="M479" t="s">
        <v>6</v>
      </c>
      <c r="N479" t="s">
        <v>7</v>
      </c>
      <c r="O479" t="s">
        <v>8</v>
      </c>
      <c r="P479" t="s">
        <v>3395</v>
      </c>
      <c r="Q479" t="s">
        <v>3395</v>
      </c>
      <c r="R479" t="s">
        <v>3396</v>
      </c>
      <c r="S479" t="s">
        <v>376</v>
      </c>
      <c r="T479" t="s">
        <v>377</v>
      </c>
      <c r="U479" t="s">
        <v>12</v>
      </c>
      <c r="V479" t="s">
        <v>13</v>
      </c>
      <c r="W479" t="s">
        <v>378</v>
      </c>
      <c r="X479" t="s">
        <v>379</v>
      </c>
      <c r="Y479" t="s">
        <v>380</v>
      </c>
      <c r="Z479" t="s">
        <v>17</v>
      </c>
      <c r="AA479" t="s">
        <v>381</v>
      </c>
      <c r="AB479" t="s">
        <v>103</v>
      </c>
      <c r="AC479" t="s">
        <v>382</v>
      </c>
      <c r="AD479" t="s">
        <v>563</v>
      </c>
      <c r="AE479" t="s">
        <v>39</v>
      </c>
      <c r="AF479" t="s">
        <v>564</v>
      </c>
      <c r="AG479" t="s">
        <v>565</v>
      </c>
      <c r="AH479" t="s">
        <v>25</v>
      </c>
      <c r="AI479" t="s">
        <v>26</v>
      </c>
      <c r="AJ479" t="s">
        <v>27</v>
      </c>
      <c r="AK479" t="s">
        <v>28</v>
      </c>
      <c r="AL479" s="3">
        <v>12000000</v>
      </c>
      <c r="AM479" s="3">
        <v>0</v>
      </c>
      <c r="AN479" s="3">
        <v>0</v>
      </c>
      <c r="AO479" s="3">
        <v>12000000</v>
      </c>
      <c r="AP479" s="3">
        <v>8000000</v>
      </c>
      <c r="AQ479" s="3">
        <v>4000000</v>
      </c>
      <c r="AR479" t="s">
        <v>3397</v>
      </c>
      <c r="AS479" t="s">
        <v>1</v>
      </c>
      <c r="AT479" t="s">
        <v>3398</v>
      </c>
      <c r="AU479" t="s">
        <v>1</v>
      </c>
      <c r="AV479" s="2">
        <v>45679</v>
      </c>
      <c r="AW479" t="s">
        <v>17</v>
      </c>
    </row>
    <row r="480" spans="1:49" hidden="1" x14ac:dyDescent="0.2">
      <c r="A480" t="s">
        <v>0</v>
      </c>
      <c r="B480" t="s">
        <v>1</v>
      </c>
      <c r="C480" s="2">
        <v>45658</v>
      </c>
      <c r="D480" s="2">
        <v>45747</v>
      </c>
      <c r="E480" t="s">
        <v>2</v>
      </c>
      <c r="F480" s="2">
        <v>45679</v>
      </c>
      <c r="G480" t="s">
        <v>121</v>
      </c>
      <c r="H480" t="s">
        <v>140</v>
      </c>
      <c r="I480" t="s">
        <v>3399</v>
      </c>
      <c r="K480" s="2">
        <v>45658</v>
      </c>
      <c r="L480" s="2">
        <v>46022</v>
      </c>
      <c r="M480" t="s">
        <v>6</v>
      </c>
      <c r="N480" t="s">
        <v>7</v>
      </c>
      <c r="O480" t="s">
        <v>8</v>
      </c>
      <c r="P480" t="s">
        <v>3400</v>
      </c>
      <c r="Q480" t="s">
        <v>3400</v>
      </c>
      <c r="R480" t="s">
        <v>3401</v>
      </c>
      <c r="S480" t="s">
        <v>376</v>
      </c>
      <c r="T480" t="s">
        <v>377</v>
      </c>
      <c r="U480" t="s">
        <v>12</v>
      </c>
      <c r="V480" t="s">
        <v>13</v>
      </c>
      <c r="W480" t="s">
        <v>378</v>
      </c>
      <c r="X480" t="s">
        <v>379</v>
      </c>
      <c r="Y480" t="s">
        <v>380</v>
      </c>
      <c r="Z480" t="s">
        <v>17</v>
      </c>
      <c r="AA480" t="s">
        <v>381</v>
      </c>
      <c r="AB480" t="s">
        <v>103</v>
      </c>
      <c r="AC480" t="s">
        <v>382</v>
      </c>
      <c r="AD480" t="s">
        <v>3402</v>
      </c>
      <c r="AE480" t="s">
        <v>39</v>
      </c>
      <c r="AF480" t="s">
        <v>3403</v>
      </c>
      <c r="AG480" t="s">
        <v>3404</v>
      </c>
      <c r="AH480" t="s">
        <v>25</v>
      </c>
      <c r="AI480" t="s">
        <v>26</v>
      </c>
      <c r="AJ480" t="s">
        <v>27</v>
      </c>
      <c r="AK480" t="s">
        <v>28</v>
      </c>
      <c r="AL480" s="3">
        <v>10183333</v>
      </c>
      <c r="AM480" s="3">
        <v>0</v>
      </c>
      <c r="AN480" s="3">
        <v>0</v>
      </c>
      <c r="AO480" s="3">
        <v>10183333</v>
      </c>
      <c r="AP480" s="3">
        <v>10183333</v>
      </c>
      <c r="AQ480" s="3">
        <v>0</v>
      </c>
      <c r="AR480" t="s">
        <v>3405</v>
      </c>
      <c r="AS480" t="s">
        <v>1</v>
      </c>
      <c r="AT480" t="s">
        <v>3406</v>
      </c>
      <c r="AU480" t="s">
        <v>1</v>
      </c>
      <c r="AV480" s="2">
        <v>45679</v>
      </c>
      <c r="AW480" t="s">
        <v>17</v>
      </c>
    </row>
    <row r="481" spans="1:49" hidden="1" x14ac:dyDescent="0.2">
      <c r="A481" t="s">
        <v>0</v>
      </c>
      <c r="B481" t="s">
        <v>1</v>
      </c>
      <c r="C481" s="2">
        <v>45658</v>
      </c>
      <c r="D481" s="2">
        <v>45747</v>
      </c>
      <c r="E481" t="s">
        <v>2</v>
      </c>
      <c r="F481" s="2">
        <v>45679</v>
      </c>
      <c r="G481" t="s">
        <v>121</v>
      </c>
      <c r="H481" t="s">
        <v>140</v>
      </c>
      <c r="I481" t="s">
        <v>3407</v>
      </c>
      <c r="K481" s="2">
        <v>45658</v>
      </c>
      <c r="L481" s="2">
        <v>46022</v>
      </c>
      <c r="M481" t="s">
        <v>6</v>
      </c>
      <c r="N481" t="s">
        <v>7</v>
      </c>
      <c r="O481" t="s">
        <v>8</v>
      </c>
      <c r="P481" t="s">
        <v>3408</v>
      </c>
      <c r="Q481" t="s">
        <v>3408</v>
      </c>
      <c r="R481" t="s">
        <v>3409</v>
      </c>
      <c r="S481" t="s">
        <v>376</v>
      </c>
      <c r="T481" t="s">
        <v>377</v>
      </c>
      <c r="U481" t="s">
        <v>12</v>
      </c>
      <c r="V481" t="s">
        <v>13</v>
      </c>
      <c r="W481" t="s">
        <v>378</v>
      </c>
      <c r="X481" t="s">
        <v>379</v>
      </c>
      <c r="Y481" t="s">
        <v>380</v>
      </c>
      <c r="Z481" t="s">
        <v>17</v>
      </c>
      <c r="AA481" t="s">
        <v>381</v>
      </c>
      <c r="AB481" t="s">
        <v>103</v>
      </c>
      <c r="AC481" t="s">
        <v>382</v>
      </c>
      <c r="AD481" t="s">
        <v>3410</v>
      </c>
      <c r="AE481" t="s">
        <v>39</v>
      </c>
      <c r="AF481" t="s">
        <v>3411</v>
      </c>
      <c r="AG481" t="s">
        <v>3412</v>
      </c>
      <c r="AH481" t="s">
        <v>25</v>
      </c>
      <c r="AI481" t="s">
        <v>26</v>
      </c>
      <c r="AJ481" t="s">
        <v>27</v>
      </c>
      <c r="AK481" t="s">
        <v>28</v>
      </c>
      <c r="AL481" s="3">
        <v>5070000</v>
      </c>
      <c r="AM481" s="3">
        <v>0</v>
      </c>
      <c r="AN481" s="3">
        <v>0</v>
      </c>
      <c r="AO481" s="3">
        <v>5070000</v>
      </c>
      <c r="AP481" s="3">
        <v>3380000</v>
      </c>
      <c r="AQ481" s="3">
        <v>1690000</v>
      </c>
      <c r="AR481" t="s">
        <v>3413</v>
      </c>
      <c r="AS481" t="s">
        <v>1</v>
      </c>
      <c r="AT481" t="s">
        <v>3414</v>
      </c>
      <c r="AU481" t="s">
        <v>1</v>
      </c>
      <c r="AV481" s="2">
        <v>45679</v>
      </c>
      <c r="AW481" t="s">
        <v>17</v>
      </c>
    </row>
    <row r="482" spans="1:49" hidden="1" x14ac:dyDescent="0.2">
      <c r="A482" t="s">
        <v>0</v>
      </c>
      <c r="B482" t="s">
        <v>1</v>
      </c>
      <c r="C482" s="2">
        <v>45658</v>
      </c>
      <c r="D482" s="2">
        <v>45747</v>
      </c>
      <c r="E482" t="s">
        <v>2</v>
      </c>
      <c r="F482" s="2">
        <v>45679</v>
      </c>
      <c r="G482" t="s">
        <v>121</v>
      </c>
      <c r="H482" t="s">
        <v>140</v>
      </c>
      <c r="I482" t="s">
        <v>3415</v>
      </c>
      <c r="K482" s="2">
        <v>45658</v>
      </c>
      <c r="L482" s="2">
        <v>46022</v>
      </c>
      <c r="M482" t="s">
        <v>6</v>
      </c>
      <c r="N482" t="s">
        <v>7</v>
      </c>
      <c r="O482" t="s">
        <v>8</v>
      </c>
      <c r="P482" t="s">
        <v>3416</v>
      </c>
      <c r="Q482" t="s">
        <v>3416</v>
      </c>
      <c r="R482" t="s">
        <v>3417</v>
      </c>
      <c r="S482" t="s">
        <v>376</v>
      </c>
      <c r="T482" t="s">
        <v>377</v>
      </c>
      <c r="U482" t="s">
        <v>12</v>
      </c>
      <c r="V482" t="s">
        <v>13</v>
      </c>
      <c r="W482" t="s">
        <v>378</v>
      </c>
      <c r="X482" t="s">
        <v>379</v>
      </c>
      <c r="Y482" t="s">
        <v>380</v>
      </c>
      <c r="Z482" t="s">
        <v>17</v>
      </c>
      <c r="AA482" t="s">
        <v>381</v>
      </c>
      <c r="AB482" t="s">
        <v>103</v>
      </c>
      <c r="AC482" t="s">
        <v>382</v>
      </c>
      <c r="AD482" t="s">
        <v>603</v>
      </c>
      <c r="AE482" t="s">
        <v>39</v>
      </c>
      <c r="AF482" t="s">
        <v>604</v>
      </c>
      <c r="AG482" t="s">
        <v>605</v>
      </c>
      <c r="AH482" t="s">
        <v>25</v>
      </c>
      <c r="AI482" t="s">
        <v>26</v>
      </c>
      <c r="AJ482" t="s">
        <v>27</v>
      </c>
      <c r="AK482" t="s">
        <v>28</v>
      </c>
      <c r="AL482" s="3">
        <v>13000000</v>
      </c>
      <c r="AM482" s="3">
        <v>0</v>
      </c>
      <c r="AN482" s="3">
        <v>0</v>
      </c>
      <c r="AO482" s="3">
        <v>13000000</v>
      </c>
      <c r="AP482" s="3">
        <v>10183333</v>
      </c>
      <c r="AQ482" s="3">
        <v>2816667</v>
      </c>
      <c r="AR482" t="s">
        <v>3418</v>
      </c>
      <c r="AS482" t="s">
        <v>1</v>
      </c>
      <c r="AT482" t="s">
        <v>3419</v>
      </c>
      <c r="AU482" t="s">
        <v>1</v>
      </c>
      <c r="AV482" s="2">
        <v>45679</v>
      </c>
      <c r="AW482" t="s">
        <v>17</v>
      </c>
    </row>
    <row r="483" spans="1:49" hidden="1" x14ac:dyDescent="0.2">
      <c r="A483" t="s">
        <v>0</v>
      </c>
      <c r="B483" t="s">
        <v>1</v>
      </c>
      <c r="C483" s="2">
        <v>45658</v>
      </c>
      <c r="D483" s="2">
        <v>45747</v>
      </c>
      <c r="E483" t="s">
        <v>2</v>
      </c>
      <c r="F483" s="2">
        <v>45679</v>
      </c>
      <c r="G483" t="s">
        <v>177</v>
      </c>
      <c r="H483" t="s">
        <v>3420</v>
      </c>
      <c r="I483" t="s">
        <v>3421</v>
      </c>
      <c r="K483" s="2">
        <v>45658</v>
      </c>
      <c r="L483" s="2">
        <v>46022</v>
      </c>
      <c r="M483" t="s">
        <v>6</v>
      </c>
      <c r="N483" t="s">
        <v>7</v>
      </c>
      <c r="O483" t="s">
        <v>8</v>
      </c>
      <c r="P483" t="s">
        <v>3422</v>
      </c>
      <c r="Q483" t="s">
        <v>3422</v>
      </c>
      <c r="R483" t="s">
        <v>3423</v>
      </c>
      <c r="S483" t="s">
        <v>376</v>
      </c>
      <c r="T483" t="s">
        <v>377</v>
      </c>
      <c r="U483" t="s">
        <v>12</v>
      </c>
      <c r="V483" t="s">
        <v>13</v>
      </c>
      <c r="W483" t="s">
        <v>378</v>
      </c>
      <c r="X483" t="s">
        <v>379</v>
      </c>
      <c r="Y483" t="s">
        <v>380</v>
      </c>
      <c r="Z483" t="s">
        <v>17</v>
      </c>
      <c r="AA483" t="s">
        <v>381</v>
      </c>
      <c r="AB483" t="s">
        <v>1223</v>
      </c>
      <c r="AC483" t="s">
        <v>1224</v>
      </c>
      <c r="AD483" t="s">
        <v>3424</v>
      </c>
      <c r="AE483" t="s">
        <v>22</v>
      </c>
      <c r="AF483" t="s">
        <v>3425</v>
      </c>
      <c r="AG483" t="s">
        <v>3426</v>
      </c>
      <c r="AH483" t="s">
        <v>25</v>
      </c>
      <c r="AI483" t="s">
        <v>26</v>
      </c>
      <c r="AJ483" t="s">
        <v>27</v>
      </c>
      <c r="AK483" t="s">
        <v>28</v>
      </c>
      <c r="AL483" s="3">
        <v>575319</v>
      </c>
      <c r="AM483" s="3">
        <v>0</v>
      </c>
      <c r="AN483" s="3">
        <v>0</v>
      </c>
      <c r="AO483" s="3">
        <v>575319</v>
      </c>
      <c r="AP483" s="3">
        <v>564536</v>
      </c>
      <c r="AQ483" s="3">
        <v>10783</v>
      </c>
      <c r="AR483" t="s">
        <v>3427</v>
      </c>
      <c r="AS483" t="s">
        <v>1</v>
      </c>
      <c r="AT483" t="s">
        <v>3428</v>
      </c>
      <c r="AU483" t="s">
        <v>1</v>
      </c>
      <c r="AV483" s="2">
        <v>45679</v>
      </c>
      <c r="AW483" t="s">
        <v>17</v>
      </c>
    </row>
    <row r="484" spans="1:49" hidden="1" x14ac:dyDescent="0.2">
      <c r="A484" t="s">
        <v>0</v>
      </c>
      <c r="B484" t="s">
        <v>1</v>
      </c>
      <c r="C484" s="2">
        <v>45658</v>
      </c>
      <c r="D484" s="2">
        <v>45747</v>
      </c>
      <c r="E484" t="s">
        <v>2</v>
      </c>
      <c r="F484" s="2">
        <v>45679</v>
      </c>
      <c r="G484" t="s">
        <v>121</v>
      </c>
      <c r="H484" t="s">
        <v>140</v>
      </c>
      <c r="I484" t="s">
        <v>3429</v>
      </c>
      <c r="K484" s="2">
        <v>45658</v>
      </c>
      <c r="L484" s="2">
        <v>46022</v>
      </c>
      <c r="M484" t="s">
        <v>6</v>
      </c>
      <c r="N484" t="s">
        <v>7</v>
      </c>
      <c r="O484" t="s">
        <v>8</v>
      </c>
      <c r="P484" t="s">
        <v>3430</v>
      </c>
      <c r="Q484" t="s">
        <v>3430</v>
      </c>
      <c r="R484" t="s">
        <v>3431</v>
      </c>
      <c r="S484" t="s">
        <v>376</v>
      </c>
      <c r="T484" t="s">
        <v>377</v>
      </c>
      <c r="U484" t="s">
        <v>12</v>
      </c>
      <c r="V484" t="s">
        <v>13</v>
      </c>
      <c r="W484" t="s">
        <v>378</v>
      </c>
      <c r="X484" t="s">
        <v>379</v>
      </c>
      <c r="Y484" t="s">
        <v>380</v>
      </c>
      <c r="Z484" t="s">
        <v>17</v>
      </c>
      <c r="AA484" t="s">
        <v>381</v>
      </c>
      <c r="AB484" t="s">
        <v>103</v>
      </c>
      <c r="AC484" t="s">
        <v>382</v>
      </c>
      <c r="AD484" t="s">
        <v>2270</v>
      </c>
      <c r="AE484" t="s">
        <v>39</v>
      </c>
      <c r="AF484" t="s">
        <v>2271</v>
      </c>
      <c r="AG484" t="s">
        <v>2272</v>
      </c>
      <c r="AH484" t="s">
        <v>25</v>
      </c>
      <c r="AI484" t="s">
        <v>26</v>
      </c>
      <c r="AJ484" t="s">
        <v>27</v>
      </c>
      <c r="AK484" t="s">
        <v>28</v>
      </c>
      <c r="AL484" s="3">
        <v>12133333</v>
      </c>
      <c r="AM484" s="3">
        <v>0</v>
      </c>
      <c r="AN484" s="3">
        <v>0</v>
      </c>
      <c r="AO484" s="3">
        <v>12133333</v>
      </c>
      <c r="AP484" s="3">
        <v>12133333</v>
      </c>
      <c r="AQ484" s="3">
        <v>0</v>
      </c>
      <c r="AR484" t="s">
        <v>3432</v>
      </c>
      <c r="AS484" t="s">
        <v>1</v>
      </c>
      <c r="AT484" t="s">
        <v>3433</v>
      </c>
      <c r="AU484" t="s">
        <v>1</v>
      </c>
      <c r="AV484" s="2">
        <v>45679</v>
      </c>
      <c r="AW484" t="s">
        <v>17</v>
      </c>
    </row>
    <row r="485" spans="1:49" hidden="1" x14ac:dyDescent="0.2">
      <c r="A485" t="s">
        <v>0</v>
      </c>
      <c r="B485" t="s">
        <v>1</v>
      </c>
      <c r="C485" s="2">
        <v>45658</v>
      </c>
      <c r="D485" s="2">
        <v>45747</v>
      </c>
      <c r="E485" t="s">
        <v>2</v>
      </c>
      <c r="F485" s="2">
        <v>45679</v>
      </c>
      <c r="G485" t="s">
        <v>121</v>
      </c>
      <c r="H485" t="s">
        <v>140</v>
      </c>
      <c r="I485" t="s">
        <v>3434</v>
      </c>
      <c r="K485" s="2">
        <v>45658</v>
      </c>
      <c r="L485" s="2">
        <v>46022</v>
      </c>
      <c r="M485" t="s">
        <v>6</v>
      </c>
      <c r="N485" t="s">
        <v>7</v>
      </c>
      <c r="O485" t="s">
        <v>8</v>
      </c>
      <c r="P485" t="s">
        <v>3435</v>
      </c>
      <c r="Q485" t="s">
        <v>3435</v>
      </c>
      <c r="R485" t="s">
        <v>3436</v>
      </c>
      <c r="S485" t="s">
        <v>376</v>
      </c>
      <c r="T485" t="s">
        <v>377</v>
      </c>
      <c r="U485" t="s">
        <v>12</v>
      </c>
      <c r="V485" t="s">
        <v>13</v>
      </c>
      <c r="W485" t="s">
        <v>378</v>
      </c>
      <c r="X485" t="s">
        <v>379</v>
      </c>
      <c r="Y485" t="s">
        <v>380</v>
      </c>
      <c r="Z485" t="s">
        <v>17</v>
      </c>
      <c r="AA485" t="s">
        <v>381</v>
      </c>
      <c r="AB485" t="s">
        <v>103</v>
      </c>
      <c r="AC485" t="s">
        <v>382</v>
      </c>
      <c r="AD485" t="s">
        <v>515</v>
      </c>
      <c r="AE485" t="s">
        <v>39</v>
      </c>
      <c r="AF485" t="s">
        <v>516</v>
      </c>
      <c r="AG485" t="s">
        <v>517</v>
      </c>
      <c r="AH485" t="s">
        <v>25</v>
      </c>
      <c r="AI485" t="s">
        <v>26</v>
      </c>
      <c r="AJ485" t="s">
        <v>27</v>
      </c>
      <c r="AK485" t="s">
        <v>28</v>
      </c>
      <c r="AL485" s="3">
        <v>7360000</v>
      </c>
      <c r="AM485" s="3">
        <v>0</v>
      </c>
      <c r="AN485" s="3">
        <v>0</v>
      </c>
      <c r="AO485" s="3">
        <v>7360000</v>
      </c>
      <c r="AP485" s="3">
        <v>7360000</v>
      </c>
      <c r="AQ485" s="3">
        <v>0</v>
      </c>
      <c r="AR485" t="s">
        <v>3437</v>
      </c>
      <c r="AS485" t="s">
        <v>1</v>
      </c>
      <c r="AT485" t="s">
        <v>3438</v>
      </c>
      <c r="AU485" t="s">
        <v>1</v>
      </c>
      <c r="AV485" s="2">
        <v>45679</v>
      </c>
      <c r="AW485" t="s">
        <v>17</v>
      </c>
    </row>
    <row r="486" spans="1:49" hidden="1" x14ac:dyDescent="0.2">
      <c r="A486" t="s">
        <v>0</v>
      </c>
      <c r="B486" t="s">
        <v>1</v>
      </c>
      <c r="C486" s="2">
        <v>45658</v>
      </c>
      <c r="D486" s="2">
        <v>45747</v>
      </c>
      <c r="E486" t="s">
        <v>2</v>
      </c>
      <c r="F486" s="2">
        <v>45679</v>
      </c>
      <c r="G486" t="s">
        <v>121</v>
      </c>
      <c r="H486" t="s">
        <v>140</v>
      </c>
      <c r="I486" t="s">
        <v>3439</v>
      </c>
      <c r="K486" s="2">
        <v>45658</v>
      </c>
      <c r="L486" s="2">
        <v>46022</v>
      </c>
      <c r="M486" t="s">
        <v>6</v>
      </c>
      <c r="N486" t="s">
        <v>7</v>
      </c>
      <c r="O486" t="s">
        <v>8</v>
      </c>
      <c r="P486" t="s">
        <v>3440</v>
      </c>
      <c r="Q486" t="s">
        <v>3440</v>
      </c>
      <c r="R486" t="s">
        <v>3441</v>
      </c>
      <c r="S486" t="s">
        <v>376</v>
      </c>
      <c r="T486" t="s">
        <v>377</v>
      </c>
      <c r="U486" t="s">
        <v>12</v>
      </c>
      <c r="V486" t="s">
        <v>13</v>
      </c>
      <c r="W486" t="s">
        <v>378</v>
      </c>
      <c r="X486" t="s">
        <v>379</v>
      </c>
      <c r="Y486" t="s">
        <v>380</v>
      </c>
      <c r="Z486" t="s">
        <v>17</v>
      </c>
      <c r="AA486" t="s">
        <v>381</v>
      </c>
      <c r="AB486" t="s">
        <v>103</v>
      </c>
      <c r="AC486" t="s">
        <v>382</v>
      </c>
      <c r="AD486" t="s">
        <v>3442</v>
      </c>
      <c r="AE486" t="s">
        <v>39</v>
      </c>
      <c r="AF486" t="s">
        <v>3443</v>
      </c>
      <c r="AG486" t="s">
        <v>3444</v>
      </c>
      <c r="AH486" t="s">
        <v>25</v>
      </c>
      <c r="AI486" t="s">
        <v>26</v>
      </c>
      <c r="AJ486" t="s">
        <v>27</v>
      </c>
      <c r="AK486" t="s">
        <v>28</v>
      </c>
      <c r="AL486" s="3">
        <v>14200000</v>
      </c>
      <c r="AM486" s="3">
        <v>0</v>
      </c>
      <c r="AN486" s="3">
        <v>0</v>
      </c>
      <c r="AO486" s="3">
        <v>14200000</v>
      </c>
      <c r="AP486" s="3">
        <v>6200000</v>
      </c>
      <c r="AQ486" s="3">
        <v>8000000</v>
      </c>
      <c r="AR486" t="s">
        <v>3445</v>
      </c>
      <c r="AS486" t="s">
        <v>1</v>
      </c>
      <c r="AT486" t="s">
        <v>3446</v>
      </c>
      <c r="AU486" t="s">
        <v>1</v>
      </c>
      <c r="AV486" s="2">
        <v>45679</v>
      </c>
      <c r="AW486" t="s">
        <v>17</v>
      </c>
    </row>
    <row r="487" spans="1:49" hidden="1" x14ac:dyDescent="0.2">
      <c r="A487" t="s">
        <v>0</v>
      </c>
      <c r="B487" t="s">
        <v>1</v>
      </c>
      <c r="C487" s="2">
        <v>45658</v>
      </c>
      <c r="D487" s="2">
        <v>45747</v>
      </c>
      <c r="E487" t="s">
        <v>2</v>
      </c>
      <c r="F487" s="2">
        <v>45679</v>
      </c>
      <c r="G487" t="s">
        <v>121</v>
      </c>
      <c r="H487" t="s">
        <v>140</v>
      </c>
      <c r="I487" t="s">
        <v>3447</v>
      </c>
      <c r="K487" s="2">
        <v>45658</v>
      </c>
      <c r="L487" s="2">
        <v>46022</v>
      </c>
      <c r="M487" t="s">
        <v>6</v>
      </c>
      <c r="N487" t="s">
        <v>7</v>
      </c>
      <c r="O487" t="s">
        <v>8</v>
      </c>
      <c r="P487" t="s">
        <v>3448</v>
      </c>
      <c r="Q487" t="s">
        <v>3448</v>
      </c>
      <c r="R487" t="s">
        <v>3449</v>
      </c>
      <c r="S487" t="s">
        <v>376</v>
      </c>
      <c r="T487" t="s">
        <v>377</v>
      </c>
      <c r="U487" t="s">
        <v>12</v>
      </c>
      <c r="V487" t="s">
        <v>13</v>
      </c>
      <c r="W487" t="s">
        <v>378</v>
      </c>
      <c r="X487" t="s">
        <v>379</v>
      </c>
      <c r="Y487" t="s">
        <v>380</v>
      </c>
      <c r="Z487" t="s">
        <v>17</v>
      </c>
      <c r="AA487" t="s">
        <v>381</v>
      </c>
      <c r="AB487" t="s">
        <v>103</v>
      </c>
      <c r="AC487" t="s">
        <v>382</v>
      </c>
      <c r="AD487" t="s">
        <v>3450</v>
      </c>
      <c r="AE487" t="s">
        <v>39</v>
      </c>
      <c r="AF487" t="s">
        <v>3451</v>
      </c>
      <c r="AG487" t="s">
        <v>3452</v>
      </c>
      <c r="AH487" t="s">
        <v>25</v>
      </c>
      <c r="AI487" t="s">
        <v>26</v>
      </c>
      <c r="AJ487" t="s">
        <v>27</v>
      </c>
      <c r="AK487" t="s">
        <v>28</v>
      </c>
      <c r="AL487" s="3">
        <v>12810000</v>
      </c>
      <c r="AM487" s="3">
        <v>0</v>
      </c>
      <c r="AN487" s="3">
        <v>0</v>
      </c>
      <c r="AO487" s="3">
        <v>12810000</v>
      </c>
      <c r="AP487" s="3">
        <v>8540000</v>
      </c>
      <c r="AQ487" s="3">
        <v>4270000</v>
      </c>
      <c r="AR487" t="s">
        <v>3453</v>
      </c>
      <c r="AS487" t="s">
        <v>1</v>
      </c>
      <c r="AT487" t="s">
        <v>3454</v>
      </c>
      <c r="AU487" t="s">
        <v>1</v>
      </c>
      <c r="AV487" s="2">
        <v>45679</v>
      </c>
      <c r="AW487" t="s">
        <v>17</v>
      </c>
    </row>
    <row r="488" spans="1:49" hidden="1" x14ac:dyDescent="0.2">
      <c r="A488" t="s">
        <v>0</v>
      </c>
      <c r="B488" t="s">
        <v>1</v>
      </c>
      <c r="C488" s="2">
        <v>45658</v>
      </c>
      <c r="D488" s="2">
        <v>45747</v>
      </c>
      <c r="E488" t="s">
        <v>2</v>
      </c>
      <c r="F488" s="2">
        <v>45679</v>
      </c>
      <c r="G488" t="s">
        <v>121</v>
      </c>
      <c r="H488" t="s">
        <v>140</v>
      </c>
      <c r="I488" t="s">
        <v>3455</v>
      </c>
      <c r="K488" s="2">
        <v>45658</v>
      </c>
      <c r="L488" s="2">
        <v>46022</v>
      </c>
      <c r="M488" t="s">
        <v>6</v>
      </c>
      <c r="N488" t="s">
        <v>7</v>
      </c>
      <c r="O488" t="s">
        <v>8</v>
      </c>
      <c r="P488" t="s">
        <v>3456</v>
      </c>
      <c r="Q488" t="s">
        <v>3456</v>
      </c>
      <c r="R488" t="s">
        <v>3457</v>
      </c>
      <c r="S488" t="s">
        <v>376</v>
      </c>
      <c r="T488" t="s">
        <v>377</v>
      </c>
      <c r="U488" t="s">
        <v>12</v>
      </c>
      <c r="V488" t="s">
        <v>13</v>
      </c>
      <c r="W488" t="s">
        <v>378</v>
      </c>
      <c r="X488" t="s">
        <v>379</v>
      </c>
      <c r="Y488" t="s">
        <v>380</v>
      </c>
      <c r="Z488" t="s">
        <v>17</v>
      </c>
      <c r="AA488" t="s">
        <v>381</v>
      </c>
      <c r="AB488" t="s">
        <v>7</v>
      </c>
      <c r="AC488" t="s">
        <v>134</v>
      </c>
      <c r="AD488" t="s">
        <v>3458</v>
      </c>
      <c r="AE488" t="s">
        <v>22</v>
      </c>
      <c r="AF488" t="s">
        <v>3459</v>
      </c>
      <c r="AG488" t="s">
        <v>3460</v>
      </c>
      <c r="AH488" t="s">
        <v>25</v>
      </c>
      <c r="AI488" t="s">
        <v>26</v>
      </c>
      <c r="AJ488" t="s">
        <v>27</v>
      </c>
      <c r="AK488" t="s">
        <v>28</v>
      </c>
      <c r="AL488" s="3">
        <v>133196700</v>
      </c>
      <c r="AM488" s="3">
        <v>0</v>
      </c>
      <c r="AN488" s="3">
        <v>0</v>
      </c>
      <c r="AO488" s="3">
        <v>133196700</v>
      </c>
      <c r="AP488" s="3">
        <v>133196700</v>
      </c>
      <c r="AQ488" s="3">
        <v>0</v>
      </c>
      <c r="AR488" t="s">
        <v>3461</v>
      </c>
      <c r="AS488" t="s">
        <v>1</v>
      </c>
      <c r="AT488" t="s">
        <v>3462</v>
      </c>
      <c r="AU488" t="s">
        <v>1</v>
      </c>
      <c r="AV488" s="2">
        <v>45679</v>
      </c>
      <c r="AW488" t="s">
        <v>17</v>
      </c>
    </row>
    <row r="489" spans="1:49" hidden="1" x14ac:dyDescent="0.2">
      <c r="A489" t="s">
        <v>0</v>
      </c>
      <c r="B489" t="s">
        <v>1</v>
      </c>
      <c r="C489" s="2">
        <v>45658</v>
      </c>
      <c r="D489" s="2">
        <v>45747</v>
      </c>
      <c r="E489" t="s">
        <v>2</v>
      </c>
      <c r="F489" s="2">
        <v>45679</v>
      </c>
      <c r="G489" t="s">
        <v>121</v>
      </c>
      <c r="H489" t="s">
        <v>140</v>
      </c>
      <c r="I489" t="s">
        <v>3463</v>
      </c>
      <c r="K489" s="2">
        <v>45658</v>
      </c>
      <c r="L489" s="2">
        <v>46022</v>
      </c>
      <c r="M489" t="s">
        <v>6</v>
      </c>
      <c r="N489" t="s">
        <v>7</v>
      </c>
      <c r="O489" t="s">
        <v>8</v>
      </c>
      <c r="P489" t="s">
        <v>3464</v>
      </c>
      <c r="Q489" t="s">
        <v>3464</v>
      </c>
      <c r="R489" t="s">
        <v>3465</v>
      </c>
      <c r="S489" t="s">
        <v>376</v>
      </c>
      <c r="T489" t="s">
        <v>377</v>
      </c>
      <c r="U489" t="s">
        <v>12</v>
      </c>
      <c r="V489" t="s">
        <v>13</v>
      </c>
      <c r="W489" t="s">
        <v>378</v>
      </c>
      <c r="X489" t="s">
        <v>379</v>
      </c>
      <c r="Y489" t="s">
        <v>380</v>
      </c>
      <c r="Z489" t="s">
        <v>17</v>
      </c>
      <c r="AA489" t="s">
        <v>381</v>
      </c>
      <c r="AB489" t="s">
        <v>103</v>
      </c>
      <c r="AC489" t="s">
        <v>382</v>
      </c>
      <c r="AD489" t="s">
        <v>3466</v>
      </c>
      <c r="AE489" t="s">
        <v>39</v>
      </c>
      <c r="AF489" t="s">
        <v>3467</v>
      </c>
      <c r="AG489" t="s">
        <v>3468</v>
      </c>
      <c r="AH489" t="s">
        <v>25</v>
      </c>
      <c r="AI489" t="s">
        <v>26</v>
      </c>
      <c r="AJ489" t="s">
        <v>27</v>
      </c>
      <c r="AK489" t="s">
        <v>28</v>
      </c>
      <c r="AL489" s="3">
        <v>9533333</v>
      </c>
      <c r="AM489" s="3">
        <v>0</v>
      </c>
      <c r="AN489" s="3">
        <v>0</v>
      </c>
      <c r="AO489" s="3">
        <v>9533333</v>
      </c>
      <c r="AP489" s="3">
        <v>9533333</v>
      </c>
      <c r="AQ489" s="3">
        <v>0</v>
      </c>
      <c r="AR489" t="s">
        <v>3469</v>
      </c>
      <c r="AS489" t="s">
        <v>1</v>
      </c>
      <c r="AT489" t="s">
        <v>3470</v>
      </c>
      <c r="AU489" t="s">
        <v>1</v>
      </c>
      <c r="AV489" s="2">
        <v>45679</v>
      </c>
      <c r="AW489" t="s">
        <v>17</v>
      </c>
    </row>
    <row r="490" spans="1:49" hidden="1" x14ac:dyDescent="0.2">
      <c r="A490" t="s">
        <v>0</v>
      </c>
      <c r="B490" t="s">
        <v>1</v>
      </c>
      <c r="C490" s="2">
        <v>45658</v>
      </c>
      <c r="D490" s="2">
        <v>45747</v>
      </c>
      <c r="E490" t="s">
        <v>2</v>
      </c>
      <c r="F490" s="2">
        <v>45679</v>
      </c>
      <c r="G490" t="s">
        <v>121</v>
      </c>
      <c r="H490" t="s">
        <v>140</v>
      </c>
      <c r="I490" t="s">
        <v>3471</v>
      </c>
      <c r="K490" s="2">
        <v>45658</v>
      </c>
      <c r="L490" s="2">
        <v>46022</v>
      </c>
      <c r="M490" t="s">
        <v>6</v>
      </c>
      <c r="N490" t="s">
        <v>7</v>
      </c>
      <c r="O490" t="s">
        <v>8</v>
      </c>
      <c r="P490" t="s">
        <v>3472</v>
      </c>
      <c r="Q490" t="s">
        <v>3472</v>
      </c>
      <c r="R490" t="s">
        <v>3473</v>
      </c>
      <c r="S490" t="s">
        <v>376</v>
      </c>
      <c r="T490" t="s">
        <v>377</v>
      </c>
      <c r="U490" t="s">
        <v>12</v>
      </c>
      <c r="V490" t="s">
        <v>13</v>
      </c>
      <c r="W490" t="s">
        <v>378</v>
      </c>
      <c r="X490" t="s">
        <v>379</v>
      </c>
      <c r="Y490" t="s">
        <v>380</v>
      </c>
      <c r="Z490" t="s">
        <v>17</v>
      </c>
      <c r="AA490" t="s">
        <v>381</v>
      </c>
      <c r="AB490" t="s">
        <v>103</v>
      </c>
      <c r="AC490" t="s">
        <v>382</v>
      </c>
      <c r="AD490" t="s">
        <v>3474</v>
      </c>
      <c r="AE490" t="s">
        <v>39</v>
      </c>
      <c r="AF490" t="s">
        <v>3475</v>
      </c>
      <c r="AG490" t="s">
        <v>3476</v>
      </c>
      <c r="AH490" t="s">
        <v>25</v>
      </c>
      <c r="AI490" t="s">
        <v>26</v>
      </c>
      <c r="AJ490" t="s">
        <v>27</v>
      </c>
      <c r="AK490" t="s">
        <v>28</v>
      </c>
      <c r="AL490" s="3">
        <v>7420000</v>
      </c>
      <c r="AM490" s="3">
        <v>0</v>
      </c>
      <c r="AN490" s="3">
        <v>0</v>
      </c>
      <c r="AO490" s="3">
        <v>7420000</v>
      </c>
      <c r="AP490" s="3">
        <v>7420000</v>
      </c>
      <c r="AQ490" s="3">
        <v>0</v>
      </c>
      <c r="AR490" t="s">
        <v>3477</v>
      </c>
      <c r="AS490" t="s">
        <v>1</v>
      </c>
      <c r="AT490" t="s">
        <v>3478</v>
      </c>
      <c r="AU490" t="s">
        <v>1</v>
      </c>
      <c r="AV490" s="2">
        <v>45679</v>
      </c>
      <c r="AW490" t="s">
        <v>17</v>
      </c>
    </row>
    <row r="491" spans="1:49" hidden="1" x14ac:dyDescent="0.2">
      <c r="A491" t="s">
        <v>0</v>
      </c>
      <c r="B491" t="s">
        <v>1</v>
      </c>
      <c r="C491" s="2">
        <v>45658</v>
      </c>
      <c r="D491" s="2">
        <v>45747</v>
      </c>
      <c r="E491" t="s">
        <v>2</v>
      </c>
      <c r="F491" s="2">
        <v>45679</v>
      </c>
      <c r="G491" t="s">
        <v>121</v>
      </c>
      <c r="H491" t="s">
        <v>140</v>
      </c>
      <c r="I491" t="s">
        <v>3479</v>
      </c>
      <c r="K491" s="2">
        <v>45658</v>
      </c>
      <c r="L491" s="2">
        <v>46022</v>
      </c>
      <c r="M491" t="s">
        <v>6</v>
      </c>
      <c r="N491" t="s">
        <v>7</v>
      </c>
      <c r="O491" t="s">
        <v>8</v>
      </c>
      <c r="P491" t="s">
        <v>3480</v>
      </c>
      <c r="Q491" t="s">
        <v>3480</v>
      </c>
      <c r="R491" t="s">
        <v>3481</v>
      </c>
      <c r="S491" t="s">
        <v>376</v>
      </c>
      <c r="T491" t="s">
        <v>377</v>
      </c>
      <c r="U491" t="s">
        <v>12</v>
      </c>
      <c r="V491" t="s">
        <v>13</v>
      </c>
      <c r="W491" t="s">
        <v>378</v>
      </c>
      <c r="X491" t="s">
        <v>379</v>
      </c>
      <c r="Y491" t="s">
        <v>380</v>
      </c>
      <c r="Z491" t="s">
        <v>17</v>
      </c>
      <c r="AA491" t="s">
        <v>381</v>
      </c>
      <c r="AB491" t="s">
        <v>103</v>
      </c>
      <c r="AC491" t="s">
        <v>382</v>
      </c>
      <c r="AD491" t="s">
        <v>3482</v>
      </c>
      <c r="AE491" t="s">
        <v>39</v>
      </c>
      <c r="AF491" t="s">
        <v>3483</v>
      </c>
      <c r="AG491" t="s">
        <v>3484</v>
      </c>
      <c r="AH491" t="s">
        <v>25</v>
      </c>
      <c r="AI491" t="s">
        <v>26</v>
      </c>
      <c r="AJ491" t="s">
        <v>27</v>
      </c>
      <c r="AK491" t="s">
        <v>28</v>
      </c>
      <c r="AL491" s="3">
        <v>8710000</v>
      </c>
      <c r="AM491" s="3">
        <v>0</v>
      </c>
      <c r="AN491" s="3">
        <v>0</v>
      </c>
      <c r="AO491" s="3">
        <v>8710000</v>
      </c>
      <c r="AP491" s="3">
        <v>8710000</v>
      </c>
      <c r="AQ491" s="3">
        <v>0</v>
      </c>
      <c r="AR491" t="s">
        <v>3485</v>
      </c>
      <c r="AS491" t="s">
        <v>1</v>
      </c>
      <c r="AT491" t="s">
        <v>3486</v>
      </c>
      <c r="AU491" t="s">
        <v>1</v>
      </c>
      <c r="AV491" s="2">
        <v>45679</v>
      </c>
      <c r="AW491" t="s">
        <v>17</v>
      </c>
    </row>
    <row r="492" spans="1:49" hidden="1" x14ac:dyDescent="0.2">
      <c r="A492" t="s">
        <v>0</v>
      </c>
      <c r="B492" t="s">
        <v>1</v>
      </c>
      <c r="C492" s="2">
        <v>45658</v>
      </c>
      <c r="D492" s="2">
        <v>45747</v>
      </c>
      <c r="E492" t="s">
        <v>2</v>
      </c>
      <c r="F492" s="2">
        <v>45679</v>
      </c>
      <c r="G492" t="s">
        <v>121</v>
      </c>
      <c r="H492" t="s">
        <v>140</v>
      </c>
      <c r="I492" t="s">
        <v>3487</v>
      </c>
      <c r="K492" s="2">
        <v>45658</v>
      </c>
      <c r="L492" s="2">
        <v>46022</v>
      </c>
      <c r="M492" t="s">
        <v>6</v>
      </c>
      <c r="N492" t="s">
        <v>7</v>
      </c>
      <c r="O492" t="s">
        <v>8</v>
      </c>
      <c r="P492" t="s">
        <v>3488</v>
      </c>
      <c r="Q492" t="s">
        <v>3488</v>
      </c>
      <c r="R492" t="s">
        <v>3489</v>
      </c>
      <c r="S492" t="s">
        <v>376</v>
      </c>
      <c r="T492" t="s">
        <v>377</v>
      </c>
      <c r="U492" t="s">
        <v>12</v>
      </c>
      <c r="V492" t="s">
        <v>13</v>
      </c>
      <c r="W492" t="s">
        <v>378</v>
      </c>
      <c r="X492" t="s">
        <v>379</v>
      </c>
      <c r="Y492" t="s">
        <v>380</v>
      </c>
      <c r="Z492" t="s">
        <v>17</v>
      </c>
      <c r="AA492" t="s">
        <v>381</v>
      </c>
      <c r="AB492" t="s">
        <v>103</v>
      </c>
      <c r="AC492" t="s">
        <v>382</v>
      </c>
      <c r="AD492" t="s">
        <v>3490</v>
      </c>
      <c r="AE492" t="s">
        <v>39</v>
      </c>
      <c r="AF492" t="s">
        <v>3491</v>
      </c>
      <c r="AG492" t="s">
        <v>3492</v>
      </c>
      <c r="AH492" t="s">
        <v>25</v>
      </c>
      <c r="AI492" t="s">
        <v>26</v>
      </c>
      <c r="AJ492" t="s">
        <v>27</v>
      </c>
      <c r="AK492" t="s">
        <v>28</v>
      </c>
      <c r="AL492" s="3">
        <v>8112000</v>
      </c>
      <c r="AM492" s="3">
        <v>0</v>
      </c>
      <c r="AN492" s="3">
        <v>0</v>
      </c>
      <c r="AO492" s="3">
        <v>8112000</v>
      </c>
      <c r="AP492" s="3">
        <v>6760000</v>
      </c>
      <c r="AQ492" s="3">
        <v>1352000</v>
      </c>
      <c r="AR492" t="s">
        <v>3493</v>
      </c>
      <c r="AS492" t="s">
        <v>1</v>
      </c>
      <c r="AT492" t="s">
        <v>3494</v>
      </c>
      <c r="AU492" t="s">
        <v>1</v>
      </c>
      <c r="AV492" s="2">
        <v>45679</v>
      </c>
      <c r="AW492" t="s">
        <v>17</v>
      </c>
    </row>
    <row r="493" spans="1:49" hidden="1" x14ac:dyDescent="0.2">
      <c r="A493" t="s">
        <v>0</v>
      </c>
      <c r="B493" t="s">
        <v>1</v>
      </c>
      <c r="C493" s="2">
        <v>45658</v>
      </c>
      <c r="D493" s="2">
        <v>45747</v>
      </c>
      <c r="E493" t="s">
        <v>2</v>
      </c>
      <c r="F493" s="2">
        <v>45679</v>
      </c>
      <c r="G493" t="s">
        <v>121</v>
      </c>
      <c r="H493" t="s">
        <v>140</v>
      </c>
      <c r="I493" t="s">
        <v>3495</v>
      </c>
      <c r="K493" s="2">
        <v>45658</v>
      </c>
      <c r="L493" s="2">
        <v>46022</v>
      </c>
      <c r="M493" t="s">
        <v>6</v>
      </c>
      <c r="N493" t="s">
        <v>7</v>
      </c>
      <c r="O493" t="s">
        <v>8</v>
      </c>
      <c r="P493" t="s">
        <v>3496</v>
      </c>
      <c r="Q493" t="s">
        <v>3496</v>
      </c>
      <c r="R493" t="s">
        <v>3497</v>
      </c>
      <c r="S493" t="s">
        <v>376</v>
      </c>
      <c r="T493" t="s">
        <v>377</v>
      </c>
      <c r="U493" t="s">
        <v>12</v>
      </c>
      <c r="V493" t="s">
        <v>13</v>
      </c>
      <c r="W493" t="s">
        <v>378</v>
      </c>
      <c r="X493" t="s">
        <v>379</v>
      </c>
      <c r="Y493" t="s">
        <v>380</v>
      </c>
      <c r="Z493" t="s">
        <v>17</v>
      </c>
      <c r="AA493" t="s">
        <v>381</v>
      </c>
      <c r="AB493" t="s">
        <v>103</v>
      </c>
      <c r="AC493" t="s">
        <v>382</v>
      </c>
      <c r="AD493" t="s">
        <v>3498</v>
      </c>
      <c r="AE493" t="s">
        <v>39</v>
      </c>
      <c r="AF493" t="s">
        <v>3499</v>
      </c>
      <c r="AG493" t="s">
        <v>3500</v>
      </c>
      <c r="AH493" t="s">
        <v>25</v>
      </c>
      <c r="AI493" t="s">
        <v>26</v>
      </c>
      <c r="AJ493" t="s">
        <v>27</v>
      </c>
      <c r="AK493" t="s">
        <v>28</v>
      </c>
      <c r="AL493" s="3">
        <v>8800000</v>
      </c>
      <c r="AM493" s="3">
        <v>0</v>
      </c>
      <c r="AN493" s="3">
        <v>0</v>
      </c>
      <c r="AO493" s="3">
        <v>8800000</v>
      </c>
      <c r="AP493" s="3">
        <v>7000000</v>
      </c>
      <c r="AQ493" s="3">
        <v>1800000</v>
      </c>
      <c r="AR493" t="s">
        <v>3501</v>
      </c>
      <c r="AS493" t="s">
        <v>1</v>
      </c>
      <c r="AT493" t="s">
        <v>3502</v>
      </c>
      <c r="AU493" t="s">
        <v>1</v>
      </c>
      <c r="AV493" s="2">
        <v>45679</v>
      </c>
      <c r="AW493" t="s">
        <v>17</v>
      </c>
    </row>
    <row r="494" spans="1:49" hidden="1" x14ac:dyDescent="0.2">
      <c r="A494" t="s">
        <v>0</v>
      </c>
      <c r="B494" t="s">
        <v>1</v>
      </c>
      <c r="C494" s="2">
        <v>45658</v>
      </c>
      <c r="D494" s="2">
        <v>45747</v>
      </c>
      <c r="E494" t="s">
        <v>2</v>
      </c>
      <c r="F494" s="2">
        <v>45679</v>
      </c>
      <c r="G494" t="s">
        <v>121</v>
      </c>
      <c r="H494" t="s">
        <v>140</v>
      </c>
      <c r="I494" t="s">
        <v>3503</v>
      </c>
      <c r="K494" s="2">
        <v>45658</v>
      </c>
      <c r="L494" s="2">
        <v>46022</v>
      </c>
      <c r="M494" t="s">
        <v>6</v>
      </c>
      <c r="N494" t="s">
        <v>7</v>
      </c>
      <c r="O494" t="s">
        <v>8</v>
      </c>
      <c r="P494" t="s">
        <v>3504</v>
      </c>
      <c r="Q494" t="s">
        <v>3504</v>
      </c>
      <c r="R494" t="s">
        <v>3505</v>
      </c>
      <c r="S494" t="s">
        <v>376</v>
      </c>
      <c r="T494" t="s">
        <v>377</v>
      </c>
      <c r="U494" t="s">
        <v>12</v>
      </c>
      <c r="V494" t="s">
        <v>13</v>
      </c>
      <c r="W494" t="s">
        <v>378</v>
      </c>
      <c r="X494" t="s">
        <v>379</v>
      </c>
      <c r="Y494" t="s">
        <v>380</v>
      </c>
      <c r="Z494" t="s">
        <v>17</v>
      </c>
      <c r="AA494" t="s">
        <v>381</v>
      </c>
      <c r="AB494" t="s">
        <v>103</v>
      </c>
      <c r="AC494" t="s">
        <v>382</v>
      </c>
      <c r="AD494" t="s">
        <v>1238</v>
      </c>
      <c r="AE494" t="s">
        <v>39</v>
      </c>
      <c r="AF494" t="s">
        <v>1239</v>
      </c>
      <c r="AG494" t="s">
        <v>1240</v>
      </c>
      <c r="AH494" t="s">
        <v>25</v>
      </c>
      <c r="AI494" t="s">
        <v>26</v>
      </c>
      <c r="AJ494" t="s">
        <v>27</v>
      </c>
      <c r="AK494" t="s">
        <v>28</v>
      </c>
      <c r="AL494" s="3">
        <v>7500000</v>
      </c>
      <c r="AM494" s="3">
        <v>0</v>
      </c>
      <c r="AN494" s="3">
        <v>0</v>
      </c>
      <c r="AO494" s="3">
        <v>7500000</v>
      </c>
      <c r="AP494" s="3">
        <v>6083333</v>
      </c>
      <c r="AQ494" s="3">
        <v>1416667</v>
      </c>
      <c r="AR494" t="s">
        <v>3506</v>
      </c>
      <c r="AS494" t="s">
        <v>1</v>
      </c>
      <c r="AT494" t="s">
        <v>3507</v>
      </c>
      <c r="AU494" t="s">
        <v>1</v>
      </c>
      <c r="AV494" s="2">
        <v>45679</v>
      </c>
      <c r="AW494" t="s">
        <v>17</v>
      </c>
    </row>
    <row r="495" spans="1:49" hidden="1" x14ac:dyDescent="0.2">
      <c r="A495" t="s">
        <v>0</v>
      </c>
      <c r="B495" t="s">
        <v>1</v>
      </c>
      <c r="C495" s="2">
        <v>45658</v>
      </c>
      <c r="D495" s="2">
        <v>45747</v>
      </c>
      <c r="E495" t="s">
        <v>2</v>
      </c>
      <c r="F495" s="2">
        <v>45679</v>
      </c>
      <c r="G495" t="s">
        <v>121</v>
      </c>
      <c r="H495" t="s">
        <v>140</v>
      </c>
      <c r="I495" t="s">
        <v>3508</v>
      </c>
      <c r="K495" s="2">
        <v>45658</v>
      </c>
      <c r="L495" s="2">
        <v>46022</v>
      </c>
      <c r="M495" t="s">
        <v>6</v>
      </c>
      <c r="N495" t="s">
        <v>7</v>
      </c>
      <c r="O495" t="s">
        <v>8</v>
      </c>
      <c r="P495" t="s">
        <v>3509</v>
      </c>
      <c r="Q495" t="s">
        <v>3509</v>
      </c>
      <c r="R495" t="s">
        <v>3510</v>
      </c>
      <c r="S495" t="s">
        <v>376</v>
      </c>
      <c r="T495" t="s">
        <v>377</v>
      </c>
      <c r="U495" t="s">
        <v>12</v>
      </c>
      <c r="V495" t="s">
        <v>13</v>
      </c>
      <c r="W495" t="s">
        <v>378</v>
      </c>
      <c r="X495" t="s">
        <v>379</v>
      </c>
      <c r="Y495" t="s">
        <v>380</v>
      </c>
      <c r="Z495" t="s">
        <v>17</v>
      </c>
      <c r="AA495" t="s">
        <v>381</v>
      </c>
      <c r="AB495" t="s">
        <v>103</v>
      </c>
      <c r="AC495" t="s">
        <v>382</v>
      </c>
      <c r="AD495" t="s">
        <v>2708</v>
      </c>
      <c r="AE495" t="s">
        <v>39</v>
      </c>
      <c r="AF495" t="s">
        <v>2709</v>
      </c>
      <c r="AG495" t="s">
        <v>2710</v>
      </c>
      <c r="AH495" t="s">
        <v>25</v>
      </c>
      <c r="AI495" t="s">
        <v>26</v>
      </c>
      <c r="AJ495" t="s">
        <v>27</v>
      </c>
      <c r="AK495" t="s">
        <v>28</v>
      </c>
      <c r="AL495" s="3">
        <v>6860000</v>
      </c>
      <c r="AM495" s="3">
        <v>0</v>
      </c>
      <c r="AN495" s="3">
        <v>0</v>
      </c>
      <c r="AO495" s="3">
        <v>6860000</v>
      </c>
      <c r="AP495" s="3">
        <v>6860000</v>
      </c>
      <c r="AQ495" s="3">
        <v>0</v>
      </c>
      <c r="AR495" t="s">
        <v>3511</v>
      </c>
      <c r="AS495" t="s">
        <v>1</v>
      </c>
      <c r="AT495" t="s">
        <v>3512</v>
      </c>
      <c r="AU495" t="s">
        <v>1</v>
      </c>
      <c r="AV495" s="2">
        <v>45679</v>
      </c>
      <c r="AW495" t="s">
        <v>17</v>
      </c>
    </row>
    <row r="496" spans="1:49" hidden="1" x14ac:dyDescent="0.2">
      <c r="A496" t="s">
        <v>0</v>
      </c>
      <c r="B496" t="s">
        <v>1</v>
      </c>
      <c r="C496" s="2">
        <v>45658</v>
      </c>
      <c r="D496" s="2">
        <v>45747</v>
      </c>
      <c r="E496" t="s">
        <v>2</v>
      </c>
      <c r="F496" s="2">
        <v>45679</v>
      </c>
      <c r="G496" t="s">
        <v>121</v>
      </c>
      <c r="H496" t="s">
        <v>140</v>
      </c>
      <c r="I496" t="s">
        <v>3513</v>
      </c>
      <c r="K496" s="2">
        <v>45658</v>
      </c>
      <c r="L496" s="2">
        <v>46022</v>
      </c>
      <c r="M496" t="s">
        <v>6</v>
      </c>
      <c r="N496" t="s">
        <v>7</v>
      </c>
      <c r="O496" t="s">
        <v>8</v>
      </c>
      <c r="P496" t="s">
        <v>3514</v>
      </c>
      <c r="Q496" t="s">
        <v>3514</v>
      </c>
      <c r="R496" t="s">
        <v>3515</v>
      </c>
      <c r="S496" t="s">
        <v>376</v>
      </c>
      <c r="T496" t="s">
        <v>377</v>
      </c>
      <c r="U496" t="s">
        <v>12</v>
      </c>
      <c r="V496" t="s">
        <v>13</v>
      </c>
      <c r="W496" t="s">
        <v>378</v>
      </c>
      <c r="X496" t="s">
        <v>379</v>
      </c>
      <c r="Y496" t="s">
        <v>380</v>
      </c>
      <c r="Z496" t="s">
        <v>17</v>
      </c>
      <c r="AA496" t="s">
        <v>381</v>
      </c>
      <c r="AB496" t="s">
        <v>103</v>
      </c>
      <c r="AC496" t="s">
        <v>382</v>
      </c>
      <c r="AD496" t="s">
        <v>1254</v>
      </c>
      <c r="AE496" t="s">
        <v>39</v>
      </c>
      <c r="AF496" t="s">
        <v>1255</v>
      </c>
      <c r="AG496" t="s">
        <v>1256</v>
      </c>
      <c r="AH496" t="s">
        <v>25</v>
      </c>
      <c r="AI496" t="s">
        <v>26</v>
      </c>
      <c r="AJ496" t="s">
        <v>27</v>
      </c>
      <c r="AK496" t="s">
        <v>28</v>
      </c>
      <c r="AL496" s="3">
        <v>7500000</v>
      </c>
      <c r="AM496" s="3">
        <v>0</v>
      </c>
      <c r="AN496" s="3">
        <v>0</v>
      </c>
      <c r="AO496" s="3">
        <v>7500000</v>
      </c>
      <c r="AP496" s="3">
        <v>6500000</v>
      </c>
      <c r="AQ496" s="3">
        <v>1000000</v>
      </c>
      <c r="AR496" t="s">
        <v>3516</v>
      </c>
      <c r="AS496" t="s">
        <v>1</v>
      </c>
      <c r="AT496" t="s">
        <v>3517</v>
      </c>
      <c r="AU496" t="s">
        <v>1</v>
      </c>
      <c r="AV496" s="2">
        <v>45679</v>
      </c>
      <c r="AW496" t="s">
        <v>17</v>
      </c>
    </row>
    <row r="497" spans="1:49" hidden="1" x14ac:dyDescent="0.2">
      <c r="A497" t="s">
        <v>0</v>
      </c>
      <c r="B497" t="s">
        <v>1</v>
      </c>
      <c r="C497" s="2">
        <v>45658</v>
      </c>
      <c r="D497" s="2">
        <v>45747</v>
      </c>
      <c r="E497" t="s">
        <v>2</v>
      </c>
      <c r="F497" s="2">
        <v>45679</v>
      </c>
      <c r="G497" t="s">
        <v>121</v>
      </c>
      <c r="H497" t="s">
        <v>140</v>
      </c>
      <c r="I497" t="s">
        <v>3518</v>
      </c>
      <c r="K497" s="2">
        <v>45658</v>
      </c>
      <c r="L497" s="2">
        <v>46022</v>
      </c>
      <c r="M497" t="s">
        <v>6</v>
      </c>
      <c r="N497" t="s">
        <v>7</v>
      </c>
      <c r="O497" t="s">
        <v>8</v>
      </c>
      <c r="P497" t="s">
        <v>3519</v>
      </c>
      <c r="Q497" t="s">
        <v>3519</v>
      </c>
      <c r="R497" t="s">
        <v>3520</v>
      </c>
      <c r="S497" t="s">
        <v>376</v>
      </c>
      <c r="T497" t="s">
        <v>377</v>
      </c>
      <c r="U497" t="s">
        <v>12</v>
      </c>
      <c r="V497" t="s">
        <v>13</v>
      </c>
      <c r="W497" t="s">
        <v>378</v>
      </c>
      <c r="X497" t="s">
        <v>379</v>
      </c>
      <c r="Y497" t="s">
        <v>380</v>
      </c>
      <c r="Z497" t="s">
        <v>17</v>
      </c>
      <c r="AA497" t="s">
        <v>381</v>
      </c>
      <c r="AB497" t="s">
        <v>103</v>
      </c>
      <c r="AC497" t="s">
        <v>382</v>
      </c>
      <c r="AD497" t="s">
        <v>451</v>
      </c>
      <c r="AE497" t="s">
        <v>39</v>
      </c>
      <c r="AF497" t="s">
        <v>452</v>
      </c>
      <c r="AG497" t="s">
        <v>453</v>
      </c>
      <c r="AH497" t="s">
        <v>25</v>
      </c>
      <c r="AI497" t="s">
        <v>26</v>
      </c>
      <c r="AJ497" t="s">
        <v>27</v>
      </c>
      <c r="AK497" t="s">
        <v>28</v>
      </c>
      <c r="AL497" s="3">
        <v>7500000</v>
      </c>
      <c r="AM497" s="3">
        <v>0</v>
      </c>
      <c r="AN497" s="3">
        <v>0</v>
      </c>
      <c r="AO497" s="3">
        <v>7500000</v>
      </c>
      <c r="AP497" s="3">
        <v>0</v>
      </c>
      <c r="AQ497" s="3">
        <v>7500000</v>
      </c>
      <c r="AR497" t="s">
        <v>3521</v>
      </c>
      <c r="AS497" t="s">
        <v>1</v>
      </c>
      <c r="AT497" t="s">
        <v>3522</v>
      </c>
      <c r="AU497" t="s">
        <v>1</v>
      </c>
      <c r="AV497" s="2">
        <v>45679</v>
      </c>
      <c r="AW497" t="s">
        <v>17</v>
      </c>
    </row>
    <row r="498" spans="1:49" hidden="1" x14ac:dyDescent="0.2">
      <c r="A498" t="s">
        <v>0</v>
      </c>
      <c r="B498" t="s">
        <v>1</v>
      </c>
      <c r="C498" s="2">
        <v>45658</v>
      </c>
      <c r="D498" s="2">
        <v>45747</v>
      </c>
      <c r="E498" t="s">
        <v>2</v>
      </c>
      <c r="F498" s="2">
        <v>45679</v>
      </c>
      <c r="G498" t="s">
        <v>189</v>
      </c>
      <c r="H498" t="s">
        <v>3523</v>
      </c>
      <c r="I498" t="s">
        <v>3524</v>
      </c>
      <c r="K498" s="2">
        <v>45658</v>
      </c>
      <c r="L498" s="2">
        <v>46022</v>
      </c>
      <c r="M498" t="s">
        <v>6</v>
      </c>
      <c r="N498" t="s">
        <v>7</v>
      </c>
      <c r="O498" t="s">
        <v>8</v>
      </c>
      <c r="P498" t="s">
        <v>3525</v>
      </c>
      <c r="Q498" t="s">
        <v>3525</v>
      </c>
      <c r="R498" t="s">
        <v>3526</v>
      </c>
      <c r="S498" t="s">
        <v>376</v>
      </c>
      <c r="T498" t="s">
        <v>377</v>
      </c>
      <c r="U498" t="s">
        <v>12</v>
      </c>
      <c r="V498" t="s">
        <v>13</v>
      </c>
      <c r="W498" t="s">
        <v>378</v>
      </c>
      <c r="X498" t="s">
        <v>379</v>
      </c>
      <c r="Y498" t="s">
        <v>380</v>
      </c>
      <c r="Z498" t="s">
        <v>17</v>
      </c>
      <c r="AA498" t="s">
        <v>381</v>
      </c>
      <c r="AB498" t="s">
        <v>103</v>
      </c>
      <c r="AC498" t="s">
        <v>382</v>
      </c>
      <c r="AD498" t="s">
        <v>3527</v>
      </c>
      <c r="AE498" t="s">
        <v>22</v>
      </c>
      <c r="AF498" t="s">
        <v>3528</v>
      </c>
      <c r="AG498" t="s">
        <v>3529</v>
      </c>
      <c r="AH498" t="s">
        <v>25</v>
      </c>
      <c r="AI498" t="s">
        <v>26</v>
      </c>
      <c r="AJ498" t="s">
        <v>27</v>
      </c>
      <c r="AK498" t="s">
        <v>28</v>
      </c>
      <c r="AL498" s="3">
        <v>924349879</v>
      </c>
      <c r="AM498" s="3">
        <v>0</v>
      </c>
      <c r="AN498" s="3">
        <v>0</v>
      </c>
      <c r="AO498" s="3">
        <v>924349879</v>
      </c>
      <c r="AP498" s="3">
        <v>0</v>
      </c>
      <c r="AQ498" s="3">
        <v>924349879</v>
      </c>
      <c r="AR498" t="s">
        <v>3530</v>
      </c>
      <c r="AS498" t="s">
        <v>1</v>
      </c>
      <c r="AT498" t="s">
        <v>3531</v>
      </c>
      <c r="AU498" t="s">
        <v>1</v>
      </c>
      <c r="AV498" s="2">
        <v>45679</v>
      </c>
      <c r="AW498" t="s">
        <v>17</v>
      </c>
    </row>
    <row r="499" spans="1:49" hidden="1" x14ac:dyDescent="0.2">
      <c r="A499" t="s">
        <v>0</v>
      </c>
      <c r="B499" t="s">
        <v>1</v>
      </c>
      <c r="C499" s="2">
        <v>45658</v>
      </c>
      <c r="D499" s="2">
        <v>45747</v>
      </c>
      <c r="E499" t="s">
        <v>2</v>
      </c>
      <c r="F499" s="2">
        <v>45679</v>
      </c>
      <c r="G499" t="s">
        <v>189</v>
      </c>
      <c r="H499" t="s">
        <v>3523</v>
      </c>
      <c r="I499" t="s">
        <v>3524</v>
      </c>
      <c r="K499" s="2">
        <v>45658</v>
      </c>
      <c r="L499" s="2">
        <v>46022</v>
      </c>
      <c r="M499" t="s">
        <v>6</v>
      </c>
      <c r="N499" t="s">
        <v>7</v>
      </c>
      <c r="O499" t="s">
        <v>8</v>
      </c>
      <c r="P499" t="s">
        <v>3532</v>
      </c>
      <c r="Q499" t="s">
        <v>3532</v>
      </c>
      <c r="R499" t="s">
        <v>3526</v>
      </c>
      <c r="S499" t="s">
        <v>376</v>
      </c>
      <c r="T499" t="s">
        <v>377</v>
      </c>
      <c r="U499" t="s">
        <v>12</v>
      </c>
      <c r="V499" t="s">
        <v>13</v>
      </c>
      <c r="W499" t="s">
        <v>378</v>
      </c>
      <c r="X499" t="s">
        <v>379</v>
      </c>
      <c r="Y499" t="s">
        <v>380</v>
      </c>
      <c r="Z499" t="s">
        <v>17</v>
      </c>
      <c r="AA499" t="s">
        <v>381</v>
      </c>
      <c r="AB499" t="s">
        <v>103</v>
      </c>
      <c r="AC499" t="s">
        <v>382</v>
      </c>
      <c r="AD499" t="s">
        <v>3527</v>
      </c>
      <c r="AE499" t="s">
        <v>22</v>
      </c>
      <c r="AF499" t="s">
        <v>3528</v>
      </c>
      <c r="AG499" t="s">
        <v>3529</v>
      </c>
      <c r="AH499" t="s">
        <v>25</v>
      </c>
      <c r="AI499" t="s">
        <v>26</v>
      </c>
      <c r="AJ499" t="s">
        <v>27</v>
      </c>
      <c r="AK499" t="s">
        <v>28</v>
      </c>
      <c r="AL499" s="3">
        <v>321462154</v>
      </c>
      <c r="AM499" s="3">
        <v>0</v>
      </c>
      <c r="AN499" s="3">
        <v>0</v>
      </c>
      <c r="AO499" s="3">
        <v>321462154</v>
      </c>
      <c r="AP499" s="3">
        <v>0</v>
      </c>
      <c r="AQ499" s="3">
        <v>321462154</v>
      </c>
      <c r="AR499" t="s">
        <v>3533</v>
      </c>
      <c r="AS499" t="s">
        <v>1</v>
      </c>
      <c r="AT499" t="s">
        <v>3534</v>
      </c>
      <c r="AU499" t="s">
        <v>1</v>
      </c>
      <c r="AV499" s="2">
        <v>45679</v>
      </c>
      <c r="AW499" t="s">
        <v>17</v>
      </c>
    </row>
    <row r="500" spans="1:49" hidden="1" x14ac:dyDescent="0.2">
      <c r="A500" t="s">
        <v>0</v>
      </c>
      <c r="B500" t="s">
        <v>1</v>
      </c>
      <c r="C500" s="2">
        <v>45658</v>
      </c>
      <c r="D500" s="2">
        <v>45747</v>
      </c>
      <c r="E500" t="s">
        <v>2</v>
      </c>
      <c r="F500" s="2">
        <v>45679</v>
      </c>
      <c r="G500" t="s">
        <v>121</v>
      </c>
      <c r="H500" t="s">
        <v>140</v>
      </c>
      <c r="I500" t="s">
        <v>3535</v>
      </c>
      <c r="K500" s="2">
        <v>45658</v>
      </c>
      <c r="L500" s="2">
        <v>46022</v>
      </c>
      <c r="M500" t="s">
        <v>6</v>
      </c>
      <c r="N500" t="s">
        <v>7</v>
      </c>
      <c r="O500" t="s">
        <v>8</v>
      </c>
      <c r="P500" t="s">
        <v>3536</v>
      </c>
      <c r="Q500" t="s">
        <v>3536</v>
      </c>
      <c r="R500" t="s">
        <v>3537</v>
      </c>
      <c r="S500" t="s">
        <v>376</v>
      </c>
      <c r="T500" t="s">
        <v>377</v>
      </c>
      <c r="U500" t="s">
        <v>12</v>
      </c>
      <c r="V500" t="s">
        <v>13</v>
      </c>
      <c r="W500" t="s">
        <v>378</v>
      </c>
      <c r="X500" t="s">
        <v>379</v>
      </c>
      <c r="Y500" t="s">
        <v>380</v>
      </c>
      <c r="Z500" t="s">
        <v>17</v>
      </c>
      <c r="AA500" t="s">
        <v>381</v>
      </c>
      <c r="AB500" t="s">
        <v>103</v>
      </c>
      <c r="AC500" t="s">
        <v>382</v>
      </c>
      <c r="AD500" t="s">
        <v>758</v>
      </c>
      <c r="AE500" t="s">
        <v>39</v>
      </c>
      <c r="AF500" t="s">
        <v>759</v>
      </c>
      <c r="AG500" t="s">
        <v>760</v>
      </c>
      <c r="AH500" t="s">
        <v>25</v>
      </c>
      <c r="AI500" t="s">
        <v>26</v>
      </c>
      <c r="AJ500" t="s">
        <v>27</v>
      </c>
      <c r="AK500" t="s">
        <v>28</v>
      </c>
      <c r="AL500" s="3">
        <v>901333</v>
      </c>
      <c r="AM500" s="3">
        <v>0</v>
      </c>
      <c r="AN500" s="3">
        <v>0</v>
      </c>
      <c r="AO500" s="3">
        <v>901333</v>
      </c>
      <c r="AP500" s="3">
        <v>0</v>
      </c>
      <c r="AQ500" s="3">
        <v>901333</v>
      </c>
      <c r="AR500" t="s">
        <v>3538</v>
      </c>
      <c r="AS500" t="s">
        <v>1</v>
      </c>
      <c r="AT500" t="s">
        <v>3539</v>
      </c>
      <c r="AU500" t="s">
        <v>1</v>
      </c>
      <c r="AV500" s="2">
        <v>45679</v>
      </c>
      <c r="AW500" t="s">
        <v>17</v>
      </c>
    </row>
    <row r="501" spans="1:49" hidden="1" x14ac:dyDescent="0.2">
      <c r="A501" t="s">
        <v>0</v>
      </c>
      <c r="B501" t="s">
        <v>1</v>
      </c>
      <c r="C501" s="2">
        <v>45658</v>
      </c>
      <c r="D501" s="2">
        <v>45747</v>
      </c>
      <c r="E501" t="s">
        <v>2</v>
      </c>
      <c r="F501" s="2">
        <v>45679</v>
      </c>
      <c r="G501" t="s">
        <v>132</v>
      </c>
      <c r="H501" t="s">
        <v>3540</v>
      </c>
      <c r="I501" t="s">
        <v>3541</v>
      </c>
      <c r="K501" s="2">
        <v>45658</v>
      </c>
      <c r="L501" s="2">
        <v>46022</v>
      </c>
      <c r="M501" t="s">
        <v>6</v>
      </c>
      <c r="N501" t="s">
        <v>7</v>
      </c>
      <c r="O501" t="s">
        <v>8</v>
      </c>
      <c r="P501" t="s">
        <v>3542</v>
      </c>
      <c r="Q501" t="s">
        <v>3542</v>
      </c>
      <c r="R501" t="s">
        <v>3543</v>
      </c>
      <c r="S501" t="s">
        <v>376</v>
      </c>
      <c r="T501" t="s">
        <v>377</v>
      </c>
      <c r="U501" t="s">
        <v>12</v>
      </c>
      <c r="V501" t="s">
        <v>13</v>
      </c>
      <c r="W501" t="s">
        <v>378</v>
      </c>
      <c r="X501" t="s">
        <v>379</v>
      </c>
      <c r="Y501" t="s">
        <v>380</v>
      </c>
      <c r="Z501" t="s">
        <v>17</v>
      </c>
      <c r="AA501" t="s">
        <v>381</v>
      </c>
      <c r="AB501" t="s">
        <v>1151</v>
      </c>
      <c r="AC501" t="s">
        <v>1152</v>
      </c>
      <c r="AD501" t="s">
        <v>3544</v>
      </c>
      <c r="AE501" t="s">
        <v>22</v>
      </c>
      <c r="AF501" t="s">
        <v>3545</v>
      </c>
      <c r="AG501" t="s">
        <v>3546</v>
      </c>
      <c r="AH501" t="s">
        <v>25</v>
      </c>
      <c r="AI501" t="s">
        <v>26</v>
      </c>
      <c r="AJ501" t="s">
        <v>27</v>
      </c>
      <c r="AK501" t="s">
        <v>28</v>
      </c>
      <c r="AL501" s="3">
        <v>468721954</v>
      </c>
      <c r="AM501" s="3">
        <v>0</v>
      </c>
      <c r="AN501" s="3">
        <v>0</v>
      </c>
      <c r="AO501" s="3">
        <v>468721954</v>
      </c>
      <c r="AP501" s="3">
        <v>0</v>
      </c>
      <c r="AQ501" s="3">
        <v>468721954</v>
      </c>
      <c r="AR501" t="s">
        <v>3547</v>
      </c>
      <c r="AS501" t="s">
        <v>1</v>
      </c>
      <c r="AT501" t="s">
        <v>3548</v>
      </c>
      <c r="AU501" t="s">
        <v>1</v>
      </c>
      <c r="AV501" s="2">
        <v>45679</v>
      </c>
      <c r="AW501" t="s">
        <v>17</v>
      </c>
    </row>
    <row r="502" spans="1:49" hidden="1" x14ac:dyDescent="0.2">
      <c r="A502" t="s">
        <v>0</v>
      </c>
      <c r="B502" t="s">
        <v>1</v>
      </c>
      <c r="C502" s="2">
        <v>45658</v>
      </c>
      <c r="D502" s="2">
        <v>45747</v>
      </c>
      <c r="E502" t="s">
        <v>2</v>
      </c>
      <c r="F502" s="2">
        <v>45679</v>
      </c>
      <c r="G502" t="s">
        <v>121</v>
      </c>
      <c r="H502" t="s">
        <v>140</v>
      </c>
      <c r="I502" t="s">
        <v>3549</v>
      </c>
      <c r="K502" s="2">
        <v>45658</v>
      </c>
      <c r="L502" s="2">
        <v>46022</v>
      </c>
      <c r="M502" t="s">
        <v>6</v>
      </c>
      <c r="N502" t="s">
        <v>7</v>
      </c>
      <c r="O502" t="s">
        <v>8</v>
      </c>
      <c r="P502" t="s">
        <v>3550</v>
      </c>
      <c r="Q502" t="s">
        <v>3550</v>
      </c>
      <c r="R502" t="s">
        <v>3551</v>
      </c>
      <c r="S502" t="s">
        <v>376</v>
      </c>
      <c r="T502" t="s">
        <v>377</v>
      </c>
      <c r="U502" t="s">
        <v>12</v>
      </c>
      <c r="V502" t="s">
        <v>13</v>
      </c>
      <c r="W502" t="s">
        <v>378</v>
      </c>
      <c r="X502" t="s">
        <v>379</v>
      </c>
      <c r="Y502" t="s">
        <v>380</v>
      </c>
      <c r="Z502" t="s">
        <v>17</v>
      </c>
      <c r="AA502" t="s">
        <v>381</v>
      </c>
      <c r="AB502" t="s">
        <v>103</v>
      </c>
      <c r="AC502" t="s">
        <v>382</v>
      </c>
      <c r="AD502" t="s">
        <v>3552</v>
      </c>
      <c r="AE502" t="s">
        <v>39</v>
      </c>
      <c r="AF502" t="s">
        <v>3553</v>
      </c>
      <c r="AG502" t="s">
        <v>3554</v>
      </c>
      <c r="AH502" t="s">
        <v>25</v>
      </c>
      <c r="AI502" t="s">
        <v>26</v>
      </c>
      <c r="AJ502" t="s">
        <v>27</v>
      </c>
      <c r="AK502" t="s">
        <v>28</v>
      </c>
      <c r="AL502" s="3">
        <v>4700000</v>
      </c>
      <c r="AM502" s="3">
        <v>0</v>
      </c>
      <c r="AN502" s="3">
        <v>0</v>
      </c>
      <c r="AO502" s="3">
        <v>4700000</v>
      </c>
      <c r="AP502" s="3">
        <v>4700000</v>
      </c>
      <c r="AQ502" s="3">
        <v>0</v>
      </c>
      <c r="AR502" t="s">
        <v>3555</v>
      </c>
      <c r="AS502" t="s">
        <v>1</v>
      </c>
      <c r="AT502" t="s">
        <v>3556</v>
      </c>
      <c r="AU502" t="s">
        <v>1</v>
      </c>
      <c r="AV502" s="2">
        <v>45679</v>
      </c>
      <c r="AW502" t="s">
        <v>17</v>
      </c>
    </row>
    <row r="503" spans="1:49" hidden="1" x14ac:dyDescent="0.2">
      <c r="A503" t="s">
        <v>0</v>
      </c>
      <c r="B503" t="s">
        <v>1</v>
      </c>
      <c r="C503" s="2">
        <v>45658</v>
      </c>
      <c r="D503" s="2">
        <v>45747</v>
      </c>
      <c r="E503" t="s">
        <v>2</v>
      </c>
      <c r="F503" s="2">
        <v>45679</v>
      </c>
      <c r="G503" t="s">
        <v>121</v>
      </c>
      <c r="H503" t="s">
        <v>140</v>
      </c>
      <c r="I503" t="s">
        <v>3557</v>
      </c>
      <c r="K503" s="2">
        <v>45658</v>
      </c>
      <c r="L503" s="2">
        <v>46022</v>
      </c>
      <c r="M503" t="s">
        <v>6</v>
      </c>
      <c r="N503" t="s">
        <v>7</v>
      </c>
      <c r="O503" t="s">
        <v>8</v>
      </c>
      <c r="P503" t="s">
        <v>3558</v>
      </c>
      <c r="Q503" t="s">
        <v>3558</v>
      </c>
      <c r="R503" t="s">
        <v>3559</v>
      </c>
      <c r="S503" t="s">
        <v>376</v>
      </c>
      <c r="T503" t="s">
        <v>377</v>
      </c>
      <c r="U503" t="s">
        <v>12</v>
      </c>
      <c r="V503" t="s">
        <v>13</v>
      </c>
      <c r="W503" t="s">
        <v>378</v>
      </c>
      <c r="X503" t="s">
        <v>379</v>
      </c>
      <c r="Y503" t="s">
        <v>380</v>
      </c>
      <c r="Z503" t="s">
        <v>17</v>
      </c>
      <c r="AA503" t="s">
        <v>381</v>
      </c>
      <c r="AB503" t="s">
        <v>103</v>
      </c>
      <c r="AC503" t="s">
        <v>382</v>
      </c>
      <c r="AD503" t="s">
        <v>3560</v>
      </c>
      <c r="AE503" t="s">
        <v>39</v>
      </c>
      <c r="AF503" t="s">
        <v>3561</v>
      </c>
      <c r="AG503" t="s">
        <v>3562</v>
      </c>
      <c r="AH503" t="s">
        <v>25</v>
      </c>
      <c r="AI503" t="s">
        <v>26</v>
      </c>
      <c r="AJ503" t="s">
        <v>27</v>
      </c>
      <c r="AK503" t="s">
        <v>28</v>
      </c>
      <c r="AL503" s="3">
        <v>10050000</v>
      </c>
      <c r="AM503" s="3">
        <v>0</v>
      </c>
      <c r="AN503" s="3">
        <v>0</v>
      </c>
      <c r="AO503" s="3">
        <v>10050000</v>
      </c>
      <c r="AP503" s="3">
        <v>10050000</v>
      </c>
      <c r="AQ503" s="3">
        <v>0</v>
      </c>
      <c r="AR503" t="s">
        <v>3563</v>
      </c>
      <c r="AS503" t="s">
        <v>1</v>
      </c>
      <c r="AT503" t="s">
        <v>3564</v>
      </c>
      <c r="AU503" t="s">
        <v>1</v>
      </c>
      <c r="AV503" s="2">
        <v>45679</v>
      </c>
      <c r="AW503" t="s">
        <v>17</v>
      </c>
    </row>
    <row r="504" spans="1:49" hidden="1" x14ac:dyDescent="0.2">
      <c r="A504" t="s">
        <v>0</v>
      </c>
      <c r="B504" t="s">
        <v>1</v>
      </c>
      <c r="C504" s="2">
        <v>45658</v>
      </c>
      <c r="D504" s="2">
        <v>45747</v>
      </c>
      <c r="E504" t="s">
        <v>2</v>
      </c>
      <c r="F504" s="2">
        <v>45679</v>
      </c>
      <c r="G504" t="s">
        <v>121</v>
      </c>
      <c r="H504" t="s">
        <v>140</v>
      </c>
      <c r="I504" t="s">
        <v>3565</v>
      </c>
      <c r="K504" s="2">
        <v>45658</v>
      </c>
      <c r="L504" s="2">
        <v>46022</v>
      </c>
      <c r="M504" t="s">
        <v>6</v>
      </c>
      <c r="N504" t="s">
        <v>7</v>
      </c>
      <c r="O504" t="s">
        <v>8</v>
      </c>
      <c r="P504" t="s">
        <v>3566</v>
      </c>
      <c r="Q504" t="s">
        <v>3566</v>
      </c>
      <c r="R504" t="s">
        <v>3567</v>
      </c>
      <c r="S504" t="s">
        <v>376</v>
      </c>
      <c r="T504" t="s">
        <v>377</v>
      </c>
      <c r="U504" t="s">
        <v>12</v>
      </c>
      <c r="V504" t="s">
        <v>13</v>
      </c>
      <c r="W504" t="s">
        <v>378</v>
      </c>
      <c r="X504" t="s">
        <v>379</v>
      </c>
      <c r="Y504" t="s">
        <v>380</v>
      </c>
      <c r="Z504" t="s">
        <v>17</v>
      </c>
      <c r="AA504" t="s">
        <v>381</v>
      </c>
      <c r="AB504" t="s">
        <v>103</v>
      </c>
      <c r="AC504" t="s">
        <v>382</v>
      </c>
      <c r="AD504" t="s">
        <v>555</v>
      </c>
      <c r="AE504" t="s">
        <v>39</v>
      </c>
      <c r="AF504" t="s">
        <v>556</v>
      </c>
      <c r="AG504" t="s">
        <v>557</v>
      </c>
      <c r="AH504" t="s">
        <v>25</v>
      </c>
      <c r="AI504" t="s">
        <v>26</v>
      </c>
      <c r="AJ504" t="s">
        <v>27</v>
      </c>
      <c r="AK504" t="s">
        <v>28</v>
      </c>
      <c r="AL504" s="3">
        <v>11193333</v>
      </c>
      <c r="AM504" s="3">
        <v>0</v>
      </c>
      <c r="AN504" s="3">
        <v>0</v>
      </c>
      <c r="AO504" s="3">
        <v>11193333</v>
      </c>
      <c r="AP504" s="3">
        <v>7300000</v>
      </c>
      <c r="AQ504" s="3">
        <v>3893333</v>
      </c>
      <c r="AR504" t="s">
        <v>3568</v>
      </c>
      <c r="AS504" t="s">
        <v>1</v>
      </c>
      <c r="AT504" t="s">
        <v>3569</v>
      </c>
      <c r="AU504" t="s">
        <v>1</v>
      </c>
      <c r="AV504" s="2">
        <v>45679</v>
      </c>
      <c r="AW504" t="s">
        <v>17</v>
      </c>
    </row>
    <row r="505" spans="1:49" hidden="1" x14ac:dyDescent="0.2">
      <c r="A505" t="s">
        <v>0</v>
      </c>
      <c r="B505" t="s">
        <v>1</v>
      </c>
      <c r="C505" s="2">
        <v>45658</v>
      </c>
      <c r="D505" s="2">
        <v>45747</v>
      </c>
      <c r="E505" t="s">
        <v>2</v>
      </c>
      <c r="F505" s="2">
        <v>45679</v>
      </c>
      <c r="G505" t="s">
        <v>121</v>
      </c>
      <c r="H505" t="s">
        <v>140</v>
      </c>
      <c r="I505" t="s">
        <v>3570</v>
      </c>
      <c r="K505" s="2">
        <v>45658</v>
      </c>
      <c r="L505" s="2">
        <v>46022</v>
      </c>
      <c r="M505" t="s">
        <v>6</v>
      </c>
      <c r="N505" t="s">
        <v>7</v>
      </c>
      <c r="O505" t="s">
        <v>8</v>
      </c>
      <c r="P505" t="s">
        <v>3571</v>
      </c>
      <c r="Q505" t="s">
        <v>3571</v>
      </c>
      <c r="R505" t="s">
        <v>3572</v>
      </c>
      <c r="S505" t="s">
        <v>376</v>
      </c>
      <c r="T505" t="s">
        <v>377</v>
      </c>
      <c r="U505" t="s">
        <v>12</v>
      </c>
      <c r="V505" t="s">
        <v>13</v>
      </c>
      <c r="W505" t="s">
        <v>378</v>
      </c>
      <c r="X505" t="s">
        <v>379</v>
      </c>
      <c r="Y505" t="s">
        <v>380</v>
      </c>
      <c r="Z505" t="s">
        <v>17</v>
      </c>
      <c r="AA505" t="s">
        <v>381</v>
      </c>
      <c r="AB505" t="s">
        <v>103</v>
      </c>
      <c r="AC505" t="s">
        <v>382</v>
      </c>
      <c r="AD505" t="s">
        <v>3573</v>
      </c>
      <c r="AE505" t="s">
        <v>39</v>
      </c>
      <c r="AF505" t="s">
        <v>3574</v>
      </c>
      <c r="AG505" t="s">
        <v>3575</v>
      </c>
      <c r="AH505" t="s">
        <v>25</v>
      </c>
      <c r="AI505" t="s">
        <v>26</v>
      </c>
      <c r="AJ505" t="s">
        <v>27</v>
      </c>
      <c r="AK505" t="s">
        <v>28</v>
      </c>
      <c r="AL505" s="3">
        <v>8720000</v>
      </c>
      <c r="AM505" s="3">
        <v>0</v>
      </c>
      <c r="AN505" s="3">
        <v>0</v>
      </c>
      <c r="AO505" s="3">
        <v>8720000</v>
      </c>
      <c r="AP505" s="3">
        <v>8720000</v>
      </c>
      <c r="AQ505" s="3">
        <v>0</v>
      </c>
      <c r="AR505" t="s">
        <v>3576</v>
      </c>
      <c r="AS505" t="s">
        <v>1</v>
      </c>
      <c r="AT505" t="s">
        <v>3577</v>
      </c>
      <c r="AU505" t="s">
        <v>1</v>
      </c>
      <c r="AV505" s="2">
        <v>45679</v>
      </c>
      <c r="AW505" t="s">
        <v>17</v>
      </c>
    </row>
    <row r="506" spans="1:49" hidden="1" x14ac:dyDescent="0.2">
      <c r="A506" t="s">
        <v>0</v>
      </c>
      <c r="B506" t="s">
        <v>1</v>
      </c>
      <c r="C506" s="2">
        <v>45658</v>
      </c>
      <c r="D506" s="2">
        <v>45747</v>
      </c>
      <c r="E506" t="s">
        <v>2</v>
      </c>
      <c r="F506" s="2">
        <v>45679</v>
      </c>
      <c r="G506" t="s">
        <v>121</v>
      </c>
      <c r="H506" t="s">
        <v>140</v>
      </c>
      <c r="I506" t="s">
        <v>3578</v>
      </c>
      <c r="K506" s="2">
        <v>45658</v>
      </c>
      <c r="L506" s="2">
        <v>46022</v>
      </c>
      <c r="M506" t="s">
        <v>6</v>
      </c>
      <c r="N506" t="s">
        <v>7</v>
      </c>
      <c r="O506" t="s">
        <v>8</v>
      </c>
      <c r="P506" t="s">
        <v>3579</v>
      </c>
      <c r="Q506" t="s">
        <v>3579</v>
      </c>
      <c r="R506" t="s">
        <v>3580</v>
      </c>
      <c r="S506" t="s">
        <v>376</v>
      </c>
      <c r="T506" t="s">
        <v>377</v>
      </c>
      <c r="U506" t="s">
        <v>12</v>
      </c>
      <c r="V506" t="s">
        <v>13</v>
      </c>
      <c r="W506" t="s">
        <v>378</v>
      </c>
      <c r="X506" t="s">
        <v>379</v>
      </c>
      <c r="Y506" t="s">
        <v>380</v>
      </c>
      <c r="Z506" t="s">
        <v>17</v>
      </c>
      <c r="AA506" t="s">
        <v>381</v>
      </c>
      <c r="AB506" t="s">
        <v>103</v>
      </c>
      <c r="AC506" t="s">
        <v>382</v>
      </c>
      <c r="AD506" t="s">
        <v>3581</v>
      </c>
      <c r="AE506" t="s">
        <v>39</v>
      </c>
      <c r="AF506" t="s">
        <v>3582</v>
      </c>
      <c r="AG506" t="s">
        <v>3583</v>
      </c>
      <c r="AH506" t="s">
        <v>25</v>
      </c>
      <c r="AI506" t="s">
        <v>26</v>
      </c>
      <c r="AJ506" t="s">
        <v>27</v>
      </c>
      <c r="AK506" t="s">
        <v>28</v>
      </c>
      <c r="AL506" s="3">
        <v>4320000</v>
      </c>
      <c r="AM506" s="3">
        <v>0</v>
      </c>
      <c r="AN506" s="3">
        <v>0</v>
      </c>
      <c r="AO506" s="3">
        <v>4320000</v>
      </c>
      <c r="AP506" s="3">
        <v>4320000</v>
      </c>
      <c r="AQ506" s="3">
        <v>0</v>
      </c>
      <c r="AR506" t="s">
        <v>3584</v>
      </c>
      <c r="AS506" t="s">
        <v>1</v>
      </c>
      <c r="AT506" t="s">
        <v>3585</v>
      </c>
      <c r="AU506" t="s">
        <v>1</v>
      </c>
      <c r="AV506" s="2">
        <v>45679</v>
      </c>
      <c r="AW506" t="s">
        <v>17</v>
      </c>
    </row>
    <row r="507" spans="1:49" hidden="1" x14ac:dyDescent="0.2">
      <c r="A507" t="s">
        <v>0</v>
      </c>
      <c r="B507" t="s">
        <v>1</v>
      </c>
      <c r="C507" s="2">
        <v>45658</v>
      </c>
      <c r="D507" s="2">
        <v>45747</v>
      </c>
      <c r="E507" t="s">
        <v>2</v>
      </c>
      <c r="F507" s="2">
        <v>45679</v>
      </c>
      <c r="G507" t="s">
        <v>189</v>
      </c>
      <c r="H507" t="s">
        <v>3523</v>
      </c>
      <c r="I507" t="s">
        <v>3586</v>
      </c>
      <c r="K507" s="2">
        <v>45658</v>
      </c>
      <c r="L507" s="2">
        <v>46022</v>
      </c>
      <c r="M507" t="s">
        <v>6</v>
      </c>
      <c r="N507" t="s">
        <v>7</v>
      </c>
      <c r="O507" t="s">
        <v>8</v>
      </c>
      <c r="P507" t="s">
        <v>3587</v>
      </c>
      <c r="Q507" t="s">
        <v>3587</v>
      </c>
      <c r="R507" t="s">
        <v>3588</v>
      </c>
      <c r="S507" t="s">
        <v>376</v>
      </c>
      <c r="T507" t="s">
        <v>377</v>
      </c>
      <c r="U507" t="s">
        <v>12</v>
      </c>
      <c r="V507" t="s">
        <v>13</v>
      </c>
      <c r="W507" t="s">
        <v>378</v>
      </c>
      <c r="X507" t="s">
        <v>379</v>
      </c>
      <c r="Y507" t="s">
        <v>380</v>
      </c>
      <c r="Z507" t="s">
        <v>17</v>
      </c>
      <c r="AA507" t="s">
        <v>381</v>
      </c>
      <c r="AB507" t="s">
        <v>103</v>
      </c>
      <c r="AC507" t="s">
        <v>382</v>
      </c>
      <c r="AD507" t="s">
        <v>3589</v>
      </c>
      <c r="AE507" t="s">
        <v>3590</v>
      </c>
      <c r="AF507" t="s">
        <v>3591</v>
      </c>
      <c r="AG507" t="s">
        <v>3592</v>
      </c>
      <c r="AH507" t="s">
        <v>25</v>
      </c>
      <c r="AI507" t="s">
        <v>26</v>
      </c>
      <c r="AJ507" t="s">
        <v>27</v>
      </c>
      <c r="AK507" t="s">
        <v>28</v>
      </c>
      <c r="AL507" s="3">
        <v>250000000</v>
      </c>
      <c r="AM507" s="3">
        <v>250000000</v>
      </c>
      <c r="AN507" s="3">
        <v>0</v>
      </c>
      <c r="AO507" s="3">
        <v>0</v>
      </c>
      <c r="AP507" s="3">
        <v>0</v>
      </c>
      <c r="AQ507" s="3">
        <v>0</v>
      </c>
      <c r="AR507" t="s">
        <v>3593</v>
      </c>
      <c r="AS507" t="s">
        <v>1</v>
      </c>
      <c r="AT507" t="s">
        <v>3594</v>
      </c>
      <c r="AU507" t="s">
        <v>1</v>
      </c>
      <c r="AV507" s="2">
        <v>45679</v>
      </c>
      <c r="AW507" t="s">
        <v>17</v>
      </c>
    </row>
    <row r="508" spans="1:49" hidden="1" x14ac:dyDescent="0.2">
      <c r="A508" t="s">
        <v>0</v>
      </c>
      <c r="B508" t="s">
        <v>34</v>
      </c>
      <c r="C508" s="2">
        <v>45658</v>
      </c>
      <c r="D508" s="2">
        <v>45747</v>
      </c>
      <c r="E508" t="s">
        <v>2</v>
      </c>
      <c r="F508" s="2">
        <v>45679</v>
      </c>
      <c r="G508" t="s">
        <v>189</v>
      </c>
      <c r="H508" t="s">
        <v>3523</v>
      </c>
      <c r="I508" t="s">
        <v>3586</v>
      </c>
      <c r="K508" s="2">
        <v>45658</v>
      </c>
      <c r="L508" s="2">
        <v>46022</v>
      </c>
      <c r="M508" t="s">
        <v>6</v>
      </c>
      <c r="N508" t="s">
        <v>7</v>
      </c>
      <c r="O508" t="s">
        <v>8</v>
      </c>
      <c r="P508" t="s">
        <v>3595</v>
      </c>
      <c r="Q508" t="s">
        <v>3595</v>
      </c>
      <c r="R508" t="s">
        <v>3588</v>
      </c>
      <c r="S508" t="s">
        <v>376</v>
      </c>
      <c r="T508" t="s">
        <v>377</v>
      </c>
      <c r="U508" t="s">
        <v>12</v>
      </c>
      <c r="V508" t="s">
        <v>13</v>
      </c>
      <c r="W508" t="s">
        <v>378</v>
      </c>
      <c r="X508" t="s">
        <v>379</v>
      </c>
      <c r="Y508" t="s">
        <v>380</v>
      </c>
      <c r="Z508" t="s">
        <v>17</v>
      </c>
      <c r="AA508" t="s">
        <v>381</v>
      </c>
      <c r="AB508" t="s">
        <v>103</v>
      </c>
      <c r="AC508" t="s">
        <v>382</v>
      </c>
      <c r="AD508" t="s">
        <v>3589</v>
      </c>
      <c r="AE508" t="s">
        <v>3590</v>
      </c>
      <c r="AF508" t="s">
        <v>3591</v>
      </c>
      <c r="AG508" t="s">
        <v>3592</v>
      </c>
      <c r="AH508" t="s">
        <v>25</v>
      </c>
      <c r="AI508" t="s">
        <v>26</v>
      </c>
      <c r="AJ508" t="s">
        <v>27</v>
      </c>
      <c r="AK508" t="s">
        <v>28</v>
      </c>
      <c r="AL508" s="3">
        <v>226000000</v>
      </c>
      <c r="AM508" s="3">
        <v>226000000</v>
      </c>
      <c r="AN508" s="3">
        <v>0</v>
      </c>
      <c r="AO508" s="3">
        <v>0</v>
      </c>
      <c r="AP508" s="3">
        <v>0</v>
      </c>
      <c r="AQ508" s="3">
        <v>0</v>
      </c>
      <c r="AR508" t="s">
        <v>3596</v>
      </c>
      <c r="AS508" t="s">
        <v>1</v>
      </c>
      <c r="AT508" t="s">
        <v>3597</v>
      </c>
      <c r="AU508" t="s">
        <v>1</v>
      </c>
      <c r="AV508" s="2">
        <v>45679</v>
      </c>
      <c r="AW508" t="s">
        <v>17</v>
      </c>
    </row>
    <row r="509" spans="1:49" hidden="1" x14ac:dyDescent="0.2">
      <c r="A509" t="s">
        <v>0</v>
      </c>
      <c r="B509" t="s">
        <v>1</v>
      </c>
      <c r="C509" s="2">
        <v>45658</v>
      </c>
      <c r="D509" s="2">
        <v>45747</v>
      </c>
      <c r="E509" t="s">
        <v>2</v>
      </c>
      <c r="F509" s="2">
        <v>45679</v>
      </c>
      <c r="G509" t="s">
        <v>121</v>
      </c>
      <c r="H509" t="s">
        <v>140</v>
      </c>
      <c r="I509" t="s">
        <v>3598</v>
      </c>
      <c r="K509" s="2">
        <v>45658</v>
      </c>
      <c r="L509" s="2">
        <v>46022</v>
      </c>
      <c r="M509" t="s">
        <v>6</v>
      </c>
      <c r="N509" t="s">
        <v>7</v>
      </c>
      <c r="O509" t="s">
        <v>8</v>
      </c>
      <c r="P509" t="s">
        <v>3599</v>
      </c>
      <c r="Q509" t="s">
        <v>3599</v>
      </c>
      <c r="R509" t="s">
        <v>3600</v>
      </c>
      <c r="S509" t="s">
        <v>376</v>
      </c>
      <c r="T509" t="s">
        <v>377</v>
      </c>
      <c r="U509" t="s">
        <v>12</v>
      </c>
      <c r="V509" t="s">
        <v>13</v>
      </c>
      <c r="W509" t="s">
        <v>378</v>
      </c>
      <c r="X509" t="s">
        <v>379</v>
      </c>
      <c r="Y509" t="s">
        <v>380</v>
      </c>
      <c r="Z509" t="s">
        <v>17</v>
      </c>
      <c r="AA509" t="s">
        <v>381</v>
      </c>
      <c r="AB509" t="s">
        <v>103</v>
      </c>
      <c r="AC509" t="s">
        <v>382</v>
      </c>
      <c r="AD509" t="s">
        <v>3601</v>
      </c>
      <c r="AE509" t="s">
        <v>39</v>
      </c>
      <c r="AF509" t="s">
        <v>3602</v>
      </c>
      <c r="AG509" t="s">
        <v>3603</v>
      </c>
      <c r="AH509" t="s">
        <v>25</v>
      </c>
      <c r="AI509" t="s">
        <v>26</v>
      </c>
      <c r="AJ509" t="s">
        <v>27</v>
      </c>
      <c r="AK509" t="s">
        <v>28</v>
      </c>
      <c r="AL509" s="3">
        <v>4320000</v>
      </c>
      <c r="AM509" s="3">
        <v>0</v>
      </c>
      <c r="AN509" s="3">
        <v>0</v>
      </c>
      <c r="AO509" s="3">
        <v>4320000</v>
      </c>
      <c r="AP509" s="3">
        <v>2880000</v>
      </c>
      <c r="AQ509" s="3">
        <v>1440000</v>
      </c>
      <c r="AR509" t="s">
        <v>3604</v>
      </c>
      <c r="AS509" t="s">
        <v>1</v>
      </c>
      <c r="AT509" t="s">
        <v>3605</v>
      </c>
      <c r="AU509" t="s">
        <v>1</v>
      </c>
      <c r="AV509" s="2">
        <v>45679</v>
      </c>
      <c r="AW509" t="s">
        <v>17</v>
      </c>
    </row>
    <row r="510" spans="1:49" hidden="1" x14ac:dyDescent="0.2">
      <c r="A510" t="s">
        <v>0</v>
      </c>
      <c r="B510" t="s">
        <v>1</v>
      </c>
      <c r="C510" s="2">
        <v>45658</v>
      </c>
      <c r="D510" s="2">
        <v>45747</v>
      </c>
      <c r="E510" t="s">
        <v>2</v>
      </c>
      <c r="F510" s="2">
        <v>45679</v>
      </c>
      <c r="G510" t="s">
        <v>121</v>
      </c>
      <c r="H510" t="s">
        <v>140</v>
      </c>
      <c r="I510" t="s">
        <v>3606</v>
      </c>
      <c r="K510" s="2">
        <v>45658</v>
      </c>
      <c r="L510" s="2">
        <v>46022</v>
      </c>
      <c r="M510" t="s">
        <v>6</v>
      </c>
      <c r="N510" t="s">
        <v>7</v>
      </c>
      <c r="O510" t="s">
        <v>8</v>
      </c>
      <c r="P510" t="s">
        <v>3607</v>
      </c>
      <c r="Q510" t="s">
        <v>3607</v>
      </c>
      <c r="R510" t="s">
        <v>3608</v>
      </c>
      <c r="S510" t="s">
        <v>376</v>
      </c>
      <c r="T510" t="s">
        <v>377</v>
      </c>
      <c r="U510" t="s">
        <v>12</v>
      </c>
      <c r="V510" t="s">
        <v>13</v>
      </c>
      <c r="W510" t="s">
        <v>378</v>
      </c>
      <c r="X510" t="s">
        <v>379</v>
      </c>
      <c r="Y510" t="s">
        <v>380</v>
      </c>
      <c r="Z510" t="s">
        <v>17</v>
      </c>
      <c r="AA510" t="s">
        <v>381</v>
      </c>
      <c r="AB510" t="s">
        <v>103</v>
      </c>
      <c r="AC510" t="s">
        <v>382</v>
      </c>
      <c r="AD510" t="s">
        <v>587</v>
      </c>
      <c r="AE510" t="s">
        <v>39</v>
      </c>
      <c r="AF510" t="s">
        <v>588</v>
      </c>
      <c r="AG510" t="s">
        <v>589</v>
      </c>
      <c r="AH510" t="s">
        <v>25</v>
      </c>
      <c r="AI510" t="s">
        <v>26</v>
      </c>
      <c r="AJ510" t="s">
        <v>27</v>
      </c>
      <c r="AK510" t="s">
        <v>28</v>
      </c>
      <c r="AL510" s="3">
        <v>9200000</v>
      </c>
      <c r="AM510" s="3">
        <v>0</v>
      </c>
      <c r="AN510" s="3">
        <v>0</v>
      </c>
      <c r="AO510" s="3">
        <v>9200000</v>
      </c>
      <c r="AP510" s="3">
        <v>6000000</v>
      </c>
      <c r="AQ510" s="3">
        <v>3200000</v>
      </c>
      <c r="AR510" t="s">
        <v>3609</v>
      </c>
      <c r="AS510" t="s">
        <v>1</v>
      </c>
      <c r="AT510" t="s">
        <v>3610</v>
      </c>
      <c r="AU510" t="s">
        <v>1</v>
      </c>
      <c r="AV510" s="2">
        <v>45679</v>
      </c>
      <c r="AW510" t="s">
        <v>17</v>
      </c>
    </row>
    <row r="511" spans="1:49" hidden="1" x14ac:dyDescent="0.2">
      <c r="A511" t="s">
        <v>0</v>
      </c>
      <c r="B511" t="s">
        <v>1</v>
      </c>
      <c r="C511" s="2">
        <v>45658</v>
      </c>
      <c r="D511" s="2">
        <v>45747</v>
      </c>
      <c r="E511" t="s">
        <v>2</v>
      </c>
      <c r="F511" s="2">
        <v>45679</v>
      </c>
      <c r="G511" t="s">
        <v>121</v>
      </c>
      <c r="H511" t="s">
        <v>140</v>
      </c>
      <c r="I511" t="s">
        <v>3611</v>
      </c>
      <c r="K511" s="2">
        <v>45658</v>
      </c>
      <c r="L511" s="2">
        <v>46022</v>
      </c>
      <c r="M511" t="s">
        <v>6</v>
      </c>
      <c r="N511" t="s">
        <v>7</v>
      </c>
      <c r="O511" t="s">
        <v>8</v>
      </c>
      <c r="P511" t="s">
        <v>3612</v>
      </c>
      <c r="Q511" t="s">
        <v>3612</v>
      </c>
      <c r="R511" t="s">
        <v>3613</v>
      </c>
      <c r="S511" t="s">
        <v>376</v>
      </c>
      <c r="T511" t="s">
        <v>377</v>
      </c>
      <c r="U511" t="s">
        <v>12</v>
      </c>
      <c r="V511" t="s">
        <v>13</v>
      </c>
      <c r="W511" t="s">
        <v>378</v>
      </c>
      <c r="X511" t="s">
        <v>379</v>
      </c>
      <c r="Y511" t="s">
        <v>380</v>
      </c>
      <c r="Z511" t="s">
        <v>17</v>
      </c>
      <c r="AA511" t="s">
        <v>381</v>
      </c>
      <c r="AB511" t="s">
        <v>103</v>
      </c>
      <c r="AC511" t="s">
        <v>382</v>
      </c>
      <c r="AD511" t="s">
        <v>3614</v>
      </c>
      <c r="AE511" t="s">
        <v>39</v>
      </c>
      <c r="AF511" t="s">
        <v>3615</v>
      </c>
      <c r="AG511" t="s">
        <v>3616</v>
      </c>
      <c r="AH511" t="s">
        <v>25</v>
      </c>
      <c r="AI511" t="s">
        <v>26</v>
      </c>
      <c r="AJ511" t="s">
        <v>27</v>
      </c>
      <c r="AK511" t="s">
        <v>28</v>
      </c>
      <c r="AL511" s="3">
        <v>11200000</v>
      </c>
      <c r="AM511" s="3">
        <v>0</v>
      </c>
      <c r="AN511" s="3">
        <v>0</v>
      </c>
      <c r="AO511" s="3">
        <v>11200000</v>
      </c>
      <c r="AP511" s="3">
        <v>0</v>
      </c>
      <c r="AQ511" s="3">
        <v>11200000</v>
      </c>
      <c r="AR511" t="s">
        <v>3617</v>
      </c>
      <c r="AS511" t="s">
        <v>1</v>
      </c>
      <c r="AT511" t="s">
        <v>3618</v>
      </c>
      <c r="AU511" t="s">
        <v>1</v>
      </c>
      <c r="AV511" s="2">
        <v>45679</v>
      </c>
      <c r="AW511" t="s">
        <v>17</v>
      </c>
    </row>
    <row r="512" spans="1:49" hidden="1" x14ac:dyDescent="0.2">
      <c r="A512" t="s">
        <v>0</v>
      </c>
      <c r="B512" t="s">
        <v>1</v>
      </c>
      <c r="C512" s="2">
        <v>45658</v>
      </c>
      <c r="D512" s="2">
        <v>45747</v>
      </c>
      <c r="E512" t="s">
        <v>2</v>
      </c>
      <c r="F512" s="2">
        <v>45679</v>
      </c>
      <c r="G512" t="s">
        <v>121</v>
      </c>
      <c r="H512" t="s">
        <v>140</v>
      </c>
      <c r="I512" t="s">
        <v>3619</v>
      </c>
      <c r="K512" s="2">
        <v>45658</v>
      </c>
      <c r="L512" s="2">
        <v>46022</v>
      </c>
      <c r="M512" t="s">
        <v>6</v>
      </c>
      <c r="N512" t="s">
        <v>7</v>
      </c>
      <c r="O512" t="s">
        <v>8</v>
      </c>
      <c r="P512" t="s">
        <v>3620</v>
      </c>
      <c r="Q512" t="s">
        <v>3620</v>
      </c>
      <c r="R512" t="s">
        <v>3621</v>
      </c>
      <c r="S512" t="s">
        <v>376</v>
      </c>
      <c r="T512" t="s">
        <v>377</v>
      </c>
      <c r="U512" t="s">
        <v>12</v>
      </c>
      <c r="V512" t="s">
        <v>13</v>
      </c>
      <c r="W512" t="s">
        <v>378</v>
      </c>
      <c r="X512" t="s">
        <v>379</v>
      </c>
      <c r="Y512" t="s">
        <v>380</v>
      </c>
      <c r="Z512" t="s">
        <v>17</v>
      </c>
      <c r="AA512" t="s">
        <v>381</v>
      </c>
      <c r="AB512" t="s">
        <v>103</v>
      </c>
      <c r="AC512" t="s">
        <v>382</v>
      </c>
      <c r="AD512" t="s">
        <v>3622</v>
      </c>
      <c r="AE512" t="s">
        <v>39</v>
      </c>
      <c r="AF512" t="s">
        <v>3623</v>
      </c>
      <c r="AG512" t="s">
        <v>3624</v>
      </c>
      <c r="AH512" t="s">
        <v>25</v>
      </c>
      <c r="AI512" t="s">
        <v>26</v>
      </c>
      <c r="AJ512" t="s">
        <v>27</v>
      </c>
      <c r="AK512" t="s">
        <v>28</v>
      </c>
      <c r="AL512" s="3">
        <v>7500000</v>
      </c>
      <c r="AM512" s="3">
        <v>0</v>
      </c>
      <c r="AN512" s="3">
        <v>0</v>
      </c>
      <c r="AO512" s="3">
        <v>7500000</v>
      </c>
      <c r="AP512" s="3">
        <v>7500000</v>
      </c>
      <c r="AQ512" s="3">
        <v>0</v>
      </c>
      <c r="AR512" t="s">
        <v>3625</v>
      </c>
      <c r="AS512" t="s">
        <v>1</v>
      </c>
      <c r="AT512" t="s">
        <v>3626</v>
      </c>
      <c r="AU512" t="s">
        <v>1</v>
      </c>
      <c r="AV512" s="2">
        <v>45679</v>
      </c>
      <c r="AW512" t="s">
        <v>17</v>
      </c>
    </row>
    <row r="513" spans="1:49" hidden="1" x14ac:dyDescent="0.2">
      <c r="A513" t="s">
        <v>0</v>
      </c>
      <c r="B513" t="s">
        <v>1</v>
      </c>
      <c r="C513" s="2">
        <v>45658</v>
      </c>
      <c r="D513" s="2">
        <v>45747</v>
      </c>
      <c r="E513" t="s">
        <v>2</v>
      </c>
      <c r="F513" s="2">
        <v>45679</v>
      </c>
      <c r="G513" t="s">
        <v>121</v>
      </c>
      <c r="H513" t="s">
        <v>140</v>
      </c>
      <c r="I513" t="s">
        <v>3627</v>
      </c>
      <c r="K513" s="2">
        <v>45658</v>
      </c>
      <c r="L513" s="2">
        <v>46022</v>
      </c>
      <c r="M513" t="s">
        <v>6</v>
      </c>
      <c r="N513" t="s">
        <v>7</v>
      </c>
      <c r="O513" t="s">
        <v>8</v>
      </c>
      <c r="P513" t="s">
        <v>3628</v>
      </c>
      <c r="Q513" t="s">
        <v>3628</v>
      </c>
      <c r="R513" t="s">
        <v>3629</v>
      </c>
      <c r="S513" t="s">
        <v>376</v>
      </c>
      <c r="T513" t="s">
        <v>377</v>
      </c>
      <c r="U513" t="s">
        <v>12</v>
      </c>
      <c r="V513" t="s">
        <v>13</v>
      </c>
      <c r="W513" t="s">
        <v>378</v>
      </c>
      <c r="X513" t="s">
        <v>379</v>
      </c>
      <c r="Y513" t="s">
        <v>380</v>
      </c>
      <c r="Z513" t="s">
        <v>17</v>
      </c>
      <c r="AA513" t="s">
        <v>381</v>
      </c>
      <c r="AB513" t="s">
        <v>103</v>
      </c>
      <c r="AC513" t="s">
        <v>382</v>
      </c>
      <c r="AD513" t="s">
        <v>547</v>
      </c>
      <c r="AE513" t="s">
        <v>39</v>
      </c>
      <c r="AF513" t="s">
        <v>548</v>
      </c>
      <c r="AG513" t="s">
        <v>549</v>
      </c>
      <c r="AH513" t="s">
        <v>25</v>
      </c>
      <c r="AI513" t="s">
        <v>26</v>
      </c>
      <c r="AJ513" t="s">
        <v>27</v>
      </c>
      <c r="AK513" t="s">
        <v>28</v>
      </c>
      <c r="AL513" s="3">
        <v>10183333</v>
      </c>
      <c r="AM513" s="3">
        <v>0</v>
      </c>
      <c r="AN513" s="3">
        <v>0</v>
      </c>
      <c r="AO513" s="3">
        <v>10183333</v>
      </c>
      <c r="AP513" s="3">
        <v>10183333</v>
      </c>
      <c r="AQ513" s="3">
        <v>0</v>
      </c>
      <c r="AR513" t="s">
        <v>3630</v>
      </c>
      <c r="AS513" t="s">
        <v>1</v>
      </c>
      <c r="AT513" t="s">
        <v>3631</v>
      </c>
      <c r="AU513" t="s">
        <v>1</v>
      </c>
      <c r="AV513" s="2">
        <v>45679</v>
      </c>
      <c r="AW513" t="s">
        <v>17</v>
      </c>
    </row>
    <row r="514" spans="1:49" hidden="1" x14ac:dyDescent="0.2">
      <c r="A514" t="s">
        <v>0</v>
      </c>
      <c r="B514" t="s">
        <v>1</v>
      </c>
      <c r="C514" s="2">
        <v>45658</v>
      </c>
      <c r="D514" s="2">
        <v>45747</v>
      </c>
      <c r="E514" t="s">
        <v>2</v>
      </c>
      <c r="F514" s="2">
        <v>45679</v>
      </c>
      <c r="G514" t="s">
        <v>121</v>
      </c>
      <c r="H514" t="s">
        <v>140</v>
      </c>
      <c r="I514" t="s">
        <v>3632</v>
      </c>
      <c r="K514" s="2">
        <v>45658</v>
      </c>
      <c r="L514" s="2">
        <v>46022</v>
      </c>
      <c r="M514" t="s">
        <v>6</v>
      </c>
      <c r="N514" t="s">
        <v>7</v>
      </c>
      <c r="O514" t="s">
        <v>8</v>
      </c>
      <c r="P514" t="s">
        <v>3633</v>
      </c>
      <c r="Q514" t="s">
        <v>3633</v>
      </c>
      <c r="R514" t="s">
        <v>3634</v>
      </c>
      <c r="S514" t="s">
        <v>376</v>
      </c>
      <c r="T514" t="s">
        <v>377</v>
      </c>
      <c r="U514" t="s">
        <v>12</v>
      </c>
      <c r="V514" t="s">
        <v>13</v>
      </c>
      <c r="W514" t="s">
        <v>378</v>
      </c>
      <c r="X514" t="s">
        <v>379</v>
      </c>
      <c r="Y514" t="s">
        <v>380</v>
      </c>
      <c r="Z514" t="s">
        <v>17</v>
      </c>
      <c r="AA514" t="s">
        <v>381</v>
      </c>
      <c r="AB514" t="s">
        <v>103</v>
      </c>
      <c r="AC514" t="s">
        <v>382</v>
      </c>
      <c r="AD514" t="s">
        <v>3635</v>
      </c>
      <c r="AE514" t="s">
        <v>39</v>
      </c>
      <c r="AF514" t="s">
        <v>3636</v>
      </c>
      <c r="AG514" t="s">
        <v>3637</v>
      </c>
      <c r="AH514" t="s">
        <v>25</v>
      </c>
      <c r="AI514" t="s">
        <v>26</v>
      </c>
      <c r="AJ514" t="s">
        <v>27</v>
      </c>
      <c r="AK514" t="s">
        <v>28</v>
      </c>
      <c r="AL514" s="3">
        <v>4896000</v>
      </c>
      <c r="AM514" s="3">
        <v>0</v>
      </c>
      <c r="AN514" s="3">
        <v>0</v>
      </c>
      <c r="AO514" s="3">
        <v>4896000</v>
      </c>
      <c r="AP514" s="3">
        <v>4896000</v>
      </c>
      <c r="AQ514" s="3">
        <v>0</v>
      </c>
      <c r="AR514" t="s">
        <v>3638</v>
      </c>
      <c r="AS514" t="s">
        <v>1</v>
      </c>
      <c r="AT514" t="s">
        <v>3639</v>
      </c>
      <c r="AU514" t="s">
        <v>1</v>
      </c>
      <c r="AV514" s="2">
        <v>45679</v>
      </c>
      <c r="AW514" t="s">
        <v>17</v>
      </c>
    </row>
    <row r="515" spans="1:49" hidden="1" x14ac:dyDescent="0.2">
      <c r="A515" t="s">
        <v>0</v>
      </c>
      <c r="B515" t="s">
        <v>1</v>
      </c>
      <c r="C515" s="2">
        <v>45658</v>
      </c>
      <c r="D515" s="2">
        <v>45747</v>
      </c>
      <c r="E515" t="s">
        <v>2</v>
      </c>
      <c r="F515" s="2">
        <v>45679</v>
      </c>
      <c r="G515" t="s">
        <v>121</v>
      </c>
      <c r="H515" t="s">
        <v>140</v>
      </c>
      <c r="I515" t="s">
        <v>3640</v>
      </c>
      <c r="K515" s="2">
        <v>45658</v>
      </c>
      <c r="L515" s="2">
        <v>46022</v>
      </c>
      <c r="M515" t="s">
        <v>6</v>
      </c>
      <c r="N515" t="s">
        <v>7</v>
      </c>
      <c r="O515" t="s">
        <v>8</v>
      </c>
      <c r="P515" t="s">
        <v>3641</v>
      </c>
      <c r="Q515" t="s">
        <v>3641</v>
      </c>
      <c r="R515" t="s">
        <v>3642</v>
      </c>
      <c r="S515" t="s">
        <v>376</v>
      </c>
      <c r="T515" t="s">
        <v>377</v>
      </c>
      <c r="U515" t="s">
        <v>12</v>
      </c>
      <c r="V515" t="s">
        <v>13</v>
      </c>
      <c r="W515" t="s">
        <v>378</v>
      </c>
      <c r="X515" t="s">
        <v>379</v>
      </c>
      <c r="Y515" t="s">
        <v>380</v>
      </c>
      <c r="Z515" t="s">
        <v>17</v>
      </c>
      <c r="AA515" t="s">
        <v>381</v>
      </c>
      <c r="AB515" t="s">
        <v>103</v>
      </c>
      <c r="AC515" t="s">
        <v>382</v>
      </c>
      <c r="AD515" t="s">
        <v>3643</v>
      </c>
      <c r="AE515" t="s">
        <v>39</v>
      </c>
      <c r="AF515" t="s">
        <v>3644</v>
      </c>
      <c r="AG515" t="s">
        <v>3645</v>
      </c>
      <c r="AH515" t="s">
        <v>25</v>
      </c>
      <c r="AI515" t="s">
        <v>26</v>
      </c>
      <c r="AJ515" t="s">
        <v>27</v>
      </c>
      <c r="AK515" t="s">
        <v>28</v>
      </c>
      <c r="AL515" s="3">
        <v>10200000</v>
      </c>
      <c r="AM515" s="3">
        <v>0</v>
      </c>
      <c r="AN515" s="3">
        <v>0</v>
      </c>
      <c r="AO515" s="3">
        <v>10200000</v>
      </c>
      <c r="AP515" s="3">
        <v>6000000</v>
      </c>
      <c r="AQ515" s="3">
        <v>4200000</v>
      </c>
      <c r="AR515" t="s">
        <v>3646</v>
      </c>
      <c r="AS515" t="s">
        <v>1</v>
      </c>
      <c r="AT515" t="s">
        <v>3647</v>
      </c>
      <c r="AU515" t="s">
        <v>1</v>
      </c>
      <c r="AV515" s="2">
        <v>45679</v>
      </c>
      <c r="AW515" t="s">
        <v>17</v>
      </c>
    </row>
    <row r="516" spans="1:49" hidden="1" x14ac:dyDescent="0.2">
      <c r="A516" t="s">
        <v>0</v>
      </c>
      <c r="B516" t="s">
        <v>1</v>
      </c>
      <c r="C516" s="2">
        <v>45658</v>
      </c>
      <c r="D516" s="2">
        <v>45747</v>
      </c>
      <c r="E516" t="s">
        <v>2</v>
      </c>
      <c r="F516" s="2">
        <v>45679</v>
      </c>
      <c r="G516" t="s">
        <v>121</v>
      </c>
      <c r="H516" t="s">
        <v>140</v>
      </c>
      <c r="I516" t="s">
        <v>3648</v>
      </c>
      <c r="K516" s="2">
        <v>45658</v>
      </c>
      <c r="L516" s="2">
        <v>46022</v>
      </c>
      <c r="M516" t="s">
        <v>6</v>
      </c>
      <c r="N516" t="s">
        <v>7</v>
      </c>
      <c r="O516" t="s">
        <v>8</v>
      </c>
      <c r="P516" t="s">
        <v>3649</v>
      </c>
      <c r="Q516" t="s">
        <v>3649</v>
      </c>
      <c r="R516" t="s">
        <v>3650</v>
      </c>
      <c r="S516" t="s">
        <v>376</v>
      </c>
      <c r="T516" t="s">
        <v>377</v>
      </c>
      <c r="U516" t="s">
        <v>12</v>
      </c>
      <c r="V516" t="s">
        <v>13</v>
      </c>
      <c r="W516" t="s">
        <v>378</v>
      </c>
      <c r="X516" t="s">
        <v>379</v>
      </c>
      <c r="Y516" t="s">
        <v>380</v>
      </c>
      <c r="Z516" t="s">
        <v>17</v>
      </c>
      <c r="AA516" t="s">
        <v>381</v>
      </c>
      <c r="AB516" t="s">
        <v>103</v>
      </c>
      <c r="AC516" t="s">
        <v>382</v>
      </c>
      <c r="AD516" t="s">
        <v>3651</v>
      </c>
      <c r="AE516" t="s">
        <v>39</v>
      </c>
      <c r="AF516" t="s">
        <v>3652</v>
      </c>
      <c r="AG516" t="s">
        <v>3653</v>
      </c>
      <c r="AH516" t="s">
        <v>25</v>
      </c>
      <c r="AI516" t="s">
        <v>26</v>
      </c>
      <c r="AJ516" t="s">
        <v>27</v>
      </c>
      <c r="AK516" t="s">
        <v>28</v>
      </c>
      <c r="AL516" s="3">
        <v>9000000</v>
      </c>
      <c r="AM516" s="3">
        <v>0</v>
      </c>
      <c r="AN516" s="3">
        <v>0</v>
      </c>
      <c r="AO516" s="3">
        <v>9000000</v>
      </c>
      <c r="AP516" s="3">
        <v>6000000</v>
      </c>
      <c r="AQ516" s="3">
        <v>3000000</v>
      </c>
      <c r="AR516" t="s">
        <v>3654</v>
      </c>
      <c r="AS516" t="s">
        <v>1</v>
      </c>
      <c r="AT516" t="s">
        <v>3655</v>
      </c>
      <c r="AU516" t="s">
        <v>1</v>
      </c>
      <c r="AV516" s="2">
        <v>45679</v>
      </c>
      <c r="AW516" t="s">
        <v>17</v>
      </c>
    </row>
    <row r="517" spans="1:49" hidden="1" x14ac:dyDescent="0.2">
      <c r="A517" t="s">
        <v>0</v>
      </c>
      <c r="B517" t="s">
        <v>1</v>
      </c>
      <c r="C517" s="2">
        <v>45658</v>
      </c>
      <c r="D517" s="2">
        <v>45747</v>
      </c>
      <c r="E517" t="s">
        <v>2</v>
      </c>
      <c r="F517" s="2">
        <v>45679</v>
      </c>
      <c r="G517" t="s">
        <v>121</v>
      </c>
      <c r="H517" t="s">
        <v>140</v>
      </c>
      <c r="I517" t="s">
        <v>3656</v>
      </c>
      <c r="K517" s="2">
        <v>45658</v>
      </c>
      <c r="L517" s="2">
        <v>46022</v>
      </c>
      <c r="M517" t="s">
        <v>6</v>
      </c>
      <c r="N517" t="s">
        <v>7</v>
      </c>
      <c r="O517" t="s">
        <v>8</v>
      </c>
      <c r="P517" t="s">
        <v>3657</v>
      </c>
      <c r="Q517" t="s">
        <v>3657</v>
      </c>
      <c r="R517" t="s">
        <v>3658</v>
      </c>
      <c r="S517" t="s">
        <v>376</v>
      </c>
      <c r="T517" t="s">
        <v>377</v>
      </c>
      <c r="U517" t="s">
        <v>12</v>
      </c>
      <c r="V517" t="s">
        <v>13</v>
      </c>
      <c r="W517" t="s">
        <v>378</v>
      </c>
      <c r="X517" t="s">
        <v>379</v>
      </c>
      <c r="Y517" t="s">
        <v>380</v>
      </c>
      <c r="Z517" t="s">
        <v>17</v>
      </c>
      <c r="AA517" t="s">
        <v>381</v>
      </c>
      <c r="AB517" t="s">
        <v>103</v>
      </c>
      <c r="AC517" t="s">
        <v>382</v>
      </c>
      <c r="AD517" t="s">
        <v>1419</v>
      </c>
      <c r="AE517" t="s">
        <v>39</v>
      </c>
      <c r="AF517" t="s">
        <v>1420</v>
      </c>
      <c r="AG517" t="s">
        <v>1421</v>
      </c>
      <c r="AH517" t="s">
        <v>25</v>
      </c>
      <c r="AI517" t="s">
        <v>26</v>
      </c>
      <c r="AJ517" t="s">
        <v>27</v>
      </c>
      <c r="AK517" t="s">
        <v>28</v>
      </c>
      <c r="AL517" s="3">
        <v>12000000</v>
      </c>
      <c r="AM517" s="3">
        <v>0</v>
      </c>
      <c r="AN517" s="3">
        <v>0</v>
      </c>
      <c r="AO517" s="3">
        <v>12000000</v>
      </c>
      <c r="AP517" s="3">
        <v>9000000</v>
      </c>
      <c r="AQ517" s="3">
        <v>3000000</v>
      </c>
      <c r="AR517" t="s">
        <v>3659</v>
      </c>
      <c r="AS517" t="s">
        <v>1</v>
      </c>
      <c r="AT517" t="s">
        <v>3660</v>
      </c>
      <c r="AU517" t="s">
        <v>1</v>
      </c>
      <c r="AV517" s="2">
        <v>45679</v>
      </c>
      <c r="AW517" t="s">
        <v>17</v>
      </c>
    </row>
    <row r="518" spans="1:49" hidden="1" x14ac:dyDescent="0.2">
      <c r="A518" t="s">
        <v>0</v>
      </c>
      <c r="B518" t="s">
        <v>1</v>
      </c>
      <c r="C518" s="2">
        <v>45658</v>
      </c>
      <c r="D518" s="2">
        <v>45747</v>
      </c>
      <c r="E518" t="s">
        <v>2</v>
      </c>
      <c r="F518" s="2">
        <v>45679</v>
      </c>
      <c r="G518" t="s">
        <v>121</v>
      </c>
      <c r="H518" t="s">
        <v>140</v>
      </c>
      <c r="I518" t="s">
        <v>3661</v>
      </c>
      <c r="K518" s="2">
        <v>45658</v>
      </c>
      <c r="L518" s="2">
        <v>46022</v>
      </c>
      <c r="M518" t="s">
        <v>6</v>
      </c>
      <c r="N518" t="s">
        <v>7</v>
      </c>
      <c r="O518" t="s">
        <v>8</v>
      </c>
      <c r="P518" t="s">
        <v>3662</v>
      </c>
      <c r="Q518" t="s">
        <v>3662</v>
      </c>
      <c r="R518" t="s">
        <v>3663</v>
      </c>
      <c r="S518" t="s">
        <v>376</v>
      </c>
      <c r="T518" t="s">
        <v>377</v>
      </c>
      <c r="U518" t="s">
        <v>12</v>
      </c>
      <c r="V518" t="s">
        <v>13</v>
      </c>
      <c r="W518" t="s">
        <v>378</v>
      </c>
      <c r="X518" t="s">
        <v>379</v>
      </c>
      <c r="Y518" t="s">
        <v>380</v>
      </c>
      <c r="Z518" t="s">
        <v>17</v>
      </c>
      <c r="AA518" t="s">
        <v>381</v>
      </c>
      <c r="AB518" t="s">
        <v>103</v>
      </c>
      <c r="AC518" t="s">
        <v>382</v>
      </c>
      <c r="AD518" t="s">
        <v>643</v>
      </c>
      <c r="AE518" t="s">
        <v>39</v>
      </c>
      <c r="AF518" t="s">
        <v>644</v>
      </c>
      <c r="AG518" t="s">
        <v>645</v>
      </c>
      <c r="AH518" t="s">
        <v>25</v>
      </c>
      <c r="AI518" t="s">
        <v>26</v>
      </c>
      <c r="AJ518" t="s">
        <v>27</v>
      </c>
      <c r="AK518" t="s">
        <v>28</v>
      </c>
      <c r="AL518" s="3">
        <v>5408000</v>
      </c>
      <c r="AM518" s="3">
        <v>0</v>
      </c>
      <c r="AN518" s="3">
        <v>0</v>
      </c>
      <c r="AO518" s="3">
        <v>5408000</v>
      </c>
      <c r="AP518" s="3">
        <v>5408000</v>
      </c>
      <c r="AQ518" s="3">
        <v>0</v>
      </c>
      <c r="AR518" t="s">
        <v>3664</v>
      </c>
      <c r="AS518" t="s">
        <v>1</v>
      </c>
      <c r="AT518" t="s">
        <v>3665</v>
      </c>
      <c r="AU518" t="s">
        <v>1</v>
      </c>
      <c r="AV518" s="2">
        <v>45679</v>
      </c>
      <c r="AW518" t="s">
        <v>17</v>
      </c>
    </row>
    <row r="519" spans="1:49" hidden="1" x14ac:dyDescent="0.2">
      <c r="A519" t="s">
        <v>0</v>
      </c>
      <c r="B519" t="s">
        <v>1</v>
      </c>
      <c r="C519" s="2">
        <v>45658</v>
      </c>
      <c r="D519" s="2">
        <v>45747</v>
      </c>
      <c r="E519" t="s">
        <v>2</v>
      </c>
      <c r="F519" s="2">
        <v>45679</v>
      </c>
      <c r="G519" t="s">
        <v>121</v>
      </c>
      <c r="H519" t="s">
        <v>140</v>
      </c>
      <c r="I519" t="s">
        <v>3666</v>
      </c>
      <c r="K519" s="2">
        <v>45658</v>
      </c>
      <c r="L519" s="2">
        <v>46022</v>
      </c>
      <c r="M519" t="s">
        <v>6</v>
      </c>
      <c r="N519" t="s">
        <v>7</v>
      </c>
      <c r="O519" t="s">
        <v>8</v>
      </c>
      <c r="P519" t="s">
        <v>3667</v>
      </c>
      <c r="Q519" t="s">
        <v>3667</v>
      </c>
      <c r="R519" t="s">
        <v>3668</v>
      </c>
      <c r="S519" t="s">
        <v>376</v>
      </c>
      <c r="T519" t="s">
        <v>377</v>
      </c>
      <c r="U519" t="s">
        <v>12</v>
      </c>
      <c r="V519" t="s">
        <v>13</v>
      </c>
      <c r="W519" t="s">
        <v>378</v>
      </c>
      <c r="X519" t="s">
        <v>379</v>
      </c>
      <c r="Y519" t="s">
        <v>380</v>
      </c>
      <c r="Z519" t="s">
        <v>17</v>
      </c>
      <c r="AA519" t="s">
        <v>381</v>
      </c>
      <c r="AB519" t="s">
        <v>103</v>
      </c>
      <c r="AC519" t="s">
        <v>382</v>
      </c>
      <c r="AD519" t="s">
        <v>635</v>
      </c>
      <c r="AE519" t="s">
        <v>39</v>
      </c>
      <c r="AF519" t="s">
        <v>636</v>
      </c>
      <c r="AG519" t="s">
        <v>637</v>
      </c>
      <c r="AH519" t="s">
        <v>25</v>
      </c>
      <c r="AI519" t="s">
        <v>26</v>
      </c>
      <c r="AJ519" t="s">
        <v>27</v>
      </c>
      <c r="AK519" t="s">
        <v>28</v>
      </c>
      <c r="AL519" s="3">
        <v>7833334</v>
      </c>
      <c r="AM519" s="3">
        <v>0</v>
      </c>
      <c r="AN519" s="3">
        <v>0</v>
      </c>
      <c r="AO519" s="3">
        <v>7833334</v>
      </c>
      <c r="AP519" s="3">
        <v>5000000</v>
      </c>
      <c r="AQ519" s="3">
        <v>2833334</v>
      </c>
      <c r="AR519" t="s">
        <v>3669</v>
      </c>
      <c r="AS519" t="s">
        <v>1</v>
      </c>
      <c r="AT519" t="s">
        <v>3670</v>
      </c>
      <c r="AU519" t="s">
        <v>1</v>
      </c>
      <c r="AV519" s="2">
        <v>45679</v>
      </c>
      <c r="AW519" t="s">
        <v>17</v>
      </c>
    </row>
    <row r="520" spans="1:49" hidden="1" x14ac:dyDescent="0.2">
      <c r="A520" t="s">
        <v>0</v>
      </c>
      <c r="B520" t="s">
        <v>1</v>
      </c>
      <c r="C520" s="2">
        <v>45658</v>
      </c>
      <c r="D520" s="2">
        <v>45747</v>
      </c>
      <c r="E520" t="s">
        <v>2</v>
      </c>
      <c r="F520" s="2">
        <v>45679</v>
      </c>
      <c r="G520" t="s">
        <v>121</v>
      </c>
      <c r="H520" t="s">
        <v>140</v>
      </c>
      <c r="I520" t="s">
        <v>3671</v>
      </c>
      <c r="K520" s="2">
        <v>45658</v>
      </c>
      <c r="L520" s="2">
        <v>46022</v>
      </c>
      <c r="M520" t="s">
        <v>6</v>
      </c>
      <c r="N520" t="s">
        <v>7</v>
      </c>
      <c r="O520" t="s">
        <v>8</v>
      </c>
      <c r="P520" t="s">
        <v>3672</v>
      </c>
      <c r="Q520" t="s">
        <v>3672</v>
      </c>
      <c r="R520" t="s">
        <v>3673</v>
      </c>
      <c r="S520" t="s">
        <v>376</v>
      </c>
      <c r="T520" t="s">
        <v>377</v>
      </c>
      <c r="U520" t="s">
        <v>12</v>
      </c>
      <c r="V520" t="s">
        <v>13</v>
      </c>
      <c r="W520" t="s">
        <v>378</v>
      </c>
      <c r="X520" t="s">
        <v>379</v>
      </c>
      <c r="Y520" t="s">
        <v>380</v>
      </c>
      <c r="Z520" t="s">
        <v>17</v>
      </c>
      <c r="AA520" t="s">
        <v>381</v>
      </c>
      <c r="AB520" t="s">
        <v>103</v>
      </c>
      <c r="AC520" t="s">
        <v>382</v>
      </c>
      <c r="AD520" t="s">
        <v>3674</v>
      </c>
      <c r="AE520" t="s">
        <v>39</v>
      </c>
      <c r="AF520" t="s">
        <v>3675</v>
      </c>
      <c r="AG520" t="s">
        <v>3676</v>
      </c>
      <c r="AH520" t="s">
        <v>25</v>
      </c>
      <c r="AI520" t="s">
        <v>26</v>
      </c>
      <c r="AJ520" t="s">
        <v>27</v>
      </c>
      <c r="AK520" t="s">
        <v>28</v>
      </c>
      <c r="AL520" s="3">
        <v>8550000</v>
      </c>
      <c r="AM520" s="3">
        <v>0</v>
      </c>
      <c r="AN520" s="3">
        <v>0</v>
      </c>
      <c r="AO520" s="3">
        <v>8550000</v>
      </c>
      <c r="AP520" s="3">
        <v>8550000</v>
      </c>
      <c r="AQ520" s="3">
        <v>0</v>
      </c>
      <c r="AR520" t="s">
        <v>3677</v>
      </c>
      <c r="AS520" t="s">
        <v>1</v>
      </c>
      <c r="AT520" t="s">
        <v>3678</v>
      </c>
      <c r="AU520" t="s">
        <v>1</v>
      </c>
      <c r="AV520" s="2">
        <v>45679</v>
      </c>
      <c r="AW520" t="s">
        <v>17</v>
      </c>
    </row>
    <row r="521" spans="1:49" hidden="1" x14ac:dyDescent="0.2">
      <c r="A521" t="s">
        <v>0</v>
      </c>
      <c r="B521" t="s">
        <v>1</v>
      </c>
      <c r="C521" s="2">
        <v>45658</v>
      </c>
      <c r="D521" s="2">
        <v>45747</v>
      </c>
      <c r="E521" t="s">
        <v>2</v>
      </c>
      <c r="F521" s="2">
        <v>45679</v>
      </c>
      <c r="G521" t="s">
        <v>121</v>
      </c>
      <c r="H521" t="s">
        <v>140</v>
      </c>
      <c r="I521" t="s">
        <v>3679</v>
      </c>
      <c r="K521" s="2">
        <v>45658</v>
      </c>
      <c r="L521" s="2">
        <v>46022</v>
      </c>
      <c r="M521" t="s">
        <v>6</v>
      </c>
      <c r="N521" t="s">
        <v>7</v>
      </c>
      <c r="O521" t="s">
        <v>8</v>
      </c>
      <c r="P521" t="s">
        <v>3680</v>
      </c>
      <c r="Q521" t="s">
        <v>3680</v>
      </c>
      <c r="R521" t="s">
        <v>3681</v>
      </c>
      <c r="S521" t="s">
        <v>376</v>
      </c>
      <c r="T521" t="s">
        <v>377</v>
      </c>
      <c r="U521" t="s">
        <v>12</v>
      </c>
      <c r="V521" t="s">
        <v>13</v>
      </c>
      <c r="W521" t="s">
        <v>378</v>
      </c>
      <c r="X521" t="s">
        <v>379</v>
      </c>
      <c r="Y521" t="s">
        <v>380</v>
      </c>
      <c r="Z521" t="s">
        <v>17</v>
      </c>
      <c r="AA521" t="s">
        <v>381</v>
      </c>
      <c r="AB521" t="s">
        <v>103</v>
      </c>
      <c r="AC521" t="s">
        <v>382</v>
      </c>
      <c r="AD521" t="s">
        <v>3682</v>
      </c>
      <c r="AE521" t="s">
        <v>39</v>
      </c>
      <c r="AF521" t="s">
        <v>3683</v>
      </c>
      <c r="AG521" t="s">
        <v>3684</v>
      </c>
      <c r="AH521" t="s">
        <v>25</v>
      </c>
      <c r="AI521" t="s">
        <v>26</v>
      </c>
      <c r="AJ521" t="s">
        <v>27</v>
      </c>
      <c r="AK521" t="s">
        <v>28</v>
      </c>
      <c r="AL521" s="3">
        <v>10240000</v>
      </c>
      <c r="AM521" s="3">
        <v>0</v>
      </c>
      <c r="AN521" s="3">
        <v>0</v>
      </c>
      <c r="AO521" s="3">
        <v>10240000</v>
      </c>
      <c r="AP521" s="3">
        <v>10240000</v>
      </c>
      <c r="AQ521" s="3">
        <v>0</v>
      </c>
      <c r="AR521" t="s">
        <v>3685</v>
      </c>
      <c r="AS521" t="s">
        <v>1</v>
      </c>
      <c r="AT521" t="s">
        <v>3686</v>
      </c>
      <c r="AU521" t="s">
        <v>1</v>
      </c>
      <c r="AV521" s="2">
        <v>45679</v>
      </c>
      <c r="AW521" t="s">
        <v>17</v>
      </c>
    </row>
    <row r="522" spans="1:49" hidden="1" x14ac:dyDescent="0.2">
      <c r="A522" t="s">
        <v>0</v>
      </c>
      <c r="B522" t="s">
        <v>1</v>
      </c>
      <c r="C522" s="2">
        <v>45658</v>
      </c>
      <c r="D522" s="2">
        <v>45747</v>
      </c>
      <c r="E522" t="s">
        <v>2</v>
      </c>
      <c r="F522" s="2">
        <v>45679</v>
      </c>
      <c r="G522" t="s">
        <v>691</v>
      </c>
      <c r="H522" t="s">
        <v>692</v>
      </c>
      <c r="I522" t="s">
        <v>3687</v>
      </c>
      <c r="K522" s="2">
        <v>45658</v>
      </c>
      <c r="L522" s="2">
        <v>46022</v>
      </c>
      <c r="M522" t="s">
        <v>6</v>
      </c>
      <c r="N522" t="s">
        <v>7</v>
      </c>
      <c r="O522" t="s">
        <v>8</v>
      </c>
      <c r="P522" t="s">
        <v>3688</v>
      </c>
      <c r="Q522" t="s">
        <v>3688</v>
      </c>
      <c r="R522" t="s">
        <v>3689</v>
      </c>
      <c r="S522" t="s">
        <v>376</v>
      </c>
      <c r="T522" t="s">
        <v>377</v>
      </c>
      <c r="U522" t="s">
        <v>12</v>
      </c>
      <c r="V522" t="s">
        <v>13</v>
      </c>
      <c r="W522" t="s">
        <v>378</v>
      </c>
      <c r="X522" t="s">
        <v>379</v>
      </c>
      <c r="Y522" t="s">
        <v>380</v>
      </c>
      <c r="Z522" t="s">
        <v>17</v>
      </c>
      <c r="AA522" t="s">
        <v>381</v>
      </c>
      <c r="AB522" t="s">
        <v>103</v>
      </c>
      <c r="AC522" t="s">
        <v>382</v>
      </c>
      <c r="AD522" t="s">
        <v>523</v>
      </c>
      <c r="AE522" t="s">
        <v>39</v>
      </c>
      <c r="AF522" t="s">
        <v>524</v>
      </c>
      <c r="AG522" t="s">
        <v>525</v>
      </c>
      <c r="AH522" t="s">
        <v>25</v>
      </c>
      <c r="AI522" t="s">
        <v>26</v>
      </c>
      <c r="AJ522" t="s">
        <v>27</v>
      </c>
      <c r="AK522" t="s">
        <v>28</v>
      </c>
      <c r="AL522" s="3">
        <v>3960000</v>
      </c>
      <c r="AM522" s="3">
        <v>0</v>
      </c>
      <c r="AN522" s="3">
        <v>0</v>
      </c>
      <c r="AO522" s="3">
        <v>3960000</v>
      </c>
      <c r="AP522" s="3">
        <v>2970000</v>
      </c>
      <c r="AQ522" s="3">
        <v>990000</v>
      </c>
      <c r="AR522" t="s">
        <v>3690</v>
      </c>
      <c r="AS522" t="s">
        <v>1</v>
      </c>
      <c r="AT522" t="s">
        <v>3691</v>
      </c>
      <c r="AU522" t="s">
        <v>1</v>
      </c>
      <c r="AV522" s="2">
        <v>45679</v>
      </c>
      <c r="AW522" t="s">
        <v>17</v>
      </c>
    </row>
    <row r="523" spans="1:49" hidden="1" x14ac:dyDescent="0.2">
      <c r="A523" t="s">
        <v>0</v>
      </c>
      <c r="B523" t="s">
        <v>1</v>
      </c>
      <c r="C523" s="2">
        <v>45658</v>
      </c>
      <c r="D523" s="2">
        <v>45747</v>
      </c>
      <c r="E523" t="s">
        <v>2</v>
      </c>
      <c r="F523" s="2">
        <v>45679</v>
      </c>
      <c r="G523" t="s">
        <v>681</v>
      </c>
      <c r="H523" t="s">
        <v>682</v>
      </c>
      <c r="I523" t="s">
        <v>3692</v>
      </c>
      <c r="K523" s="2">
        <v>45658</v>
      </c>
      <c r="L523" s="2">
        <v>46022</v>
      </c>
      <c r="M523" t="s">
        <v>6</v>
      </c>
      <c r="N523" t="s">
        <v>7</v>
      </c>
      <c r="O523" t="s">
        <v>8</v>
      </c>
      <c r="P523" t="s">
        <v>3693</v>
      </c>
      <c r="Q523" t="s">
        <v>3693</v>
      </c>
      <c r="R523" t="s">
        <v>3694</v>
      </c>
      <c r="S523" t="s">
        <v>376</v>
      </c>
      <c r="T523" t="s">
        <v>377</v>
      </c>
      <c r="U523" t="s">
        <v>12</v>
      </c>
      <c r="V523" t="s">
        <v>13</v>
      </c>
      <c r="W523" t="s">
        <v>378</v>
      </c>
      <c r="X523" t="s">
        <v>379</v>
      </c>
      <c r="Y523" t="s">
        <v>380</v>
      </c>
      <c r="Z523" t="s">
        <v>17</v>
      </c>
      <c r="AA523" t="s">
        <v>381</v>
      </c>
      <c r="AB523" t="s">
        <v>103</v>
      </c>
      <c r="AC523" t="s">
        <v>382</v>
      </c>
      <c r="AD523" t="s">
        <v>830</v>
      </c>
      <c r="AE523" t="s">
        <v>39</v>
      </c>
      <c r="AF523" t="s">
        <v>831</v>
      </c>
      <c r="AG523" t="s">
        <v>832</v>
      </c>
      <c r="AH523" t="s">
        <v>25</v>
      </c>
      <c r="AI523" t="s">
        <v>26</v>
      </c>
      <c r="AJ523" t="s">
        <v>27</v>
      </c>
      <c r="AK523" t="s">
        <v>28</v>
      </c>
      <c r="AL523" s="3">
        <v>2880000</v>
      </c>
      <c r="AM523" s="3">
        <v>0</v>
      </c>
      <c r="AN523" s="3">
        <v>0</v>
      </c>
      <c r="AO523" s="3">
        <v>2880000</v>
      </c>
      <c r="AP523" s="3">
        <v>2880000</v>
      </c>
      <c r="AQ523" s="3">
        <v>0</v>
      </c>
      <c r="AR523" t="s">
        <v>3695</v>
      </c>
      <c r="AS523" t="s">
        <v>1</v>
      </c>
      <c r="AT523" t="s">
        <v>3696</v>
      </c>
      <c r="AU523" t="s">
        <v>1</v>
      </c>
      <c r="AV523" s="2">
        <v>45679</v>
      </c>
      <c r="AW523" t="s">
        <v>17</v>
      </c>
    </row>
    <row r="524" spans="1:49" hidden="1" x14ac:dyDescent="0.2">
      <c r="A524" t="s">
        <v>0</v>
      </c>
      <c r="B524" t="s">
        <v>1</v>
      </c>
      <c r="C524" s="2">
        <v>45658</v>
      </c>
      <c r="D524" s="2">
        <v>45747</v>
      </c>
      <c r="E524" t="s">
        <v>2</v>
      </c>
      <c r="F524" s="2">
        <v>45679</v>
      </c>
      <c r="G524" t="s">
        <v>681</v>
      </c>
      <c r="H524" t="s">
        <v>682</v>
      </c>
      <c r="I524" t="s">
        <v>3697</v>
      </c>
      <c r="K524" s="2">
        <v>45658</v>
      </c>
      <c r="L524" s="2">
        <v>46022</v>
      </c>
      <c r="M524" t="s">
        <v>6</v>
      </c>
      <c r="N524" t="s">
        <v>7</v>
      </c>
      <c r="O524" t="s">
        <v>8</v>
      </c>
      <c r="P524" t="s">
        <v>3698</v>
      </c>
      <c r="Q524" t="s">
        <v>3698</v>
      </c>
      <c r="R524" t="s">
        <v>3699</v>
      </c>
      <c r="S524" t="s">
        <v>376</v>
      </c>
      <c r="T524" t="s">
        <v>377</v>
      </c>
      <c r="U524" t="s">
        <v>12</v>
      </c>
      <c r="V524" t="s">
        <v>13</v>
      </c>
      <c r="W524" t="s">
        <v>378</v>
      </c>
      <c r="X524" t="s">
        <v>379</v>
      </c>
      <c r="Y524" t="s">
        <v>380</v>
      </c>
      <c r="Z524" t="s">
        <v>17</v>
      </c>
      <c r="AA524" t="s">
        <v>381</v>
      </c>
      <c r="AB524" t="s">
        <v>103</v>
      </c>
      <c r="AC524" t="s">
        <v>382</v>
      </c>
      <c r="AD524" t="s">
        <v>3700</v>
      </c>
      <c r="AE524" t="s">
        <v>39</v>
      </c>
      <c r="AF524" t="s">
        <v>3701</v>
      </c>
      <c r="AG524" t="s">
        <v>3702</v>
      </c>
      <c r="AH524" t="s">
        <v>25</v>
      </c>
      <c r="AI524" t="s">
        <v>26</v>
      </c>
      <c r="AJ524" t="s">
        <v>27</v>
      </c>
      <c r="AK524" t="s">
        <v>28</v>
      </c>
      <c r="AL524" s="3">
        <v>9713333</v>
      </c>
      <c r="AM524" s="3">
        <v>0</v>
      </c>
      <c r="AN524" s="3">
        <v>0</v>
      </c>
      <c r="AO524" s="3">
        <v>9713333</v>
      </c>
      <c r="AP524" s="3">
        <v>9713333</v>
      </c>
      <c r="AQ524" s="3">
        <v>0</v>
      </c>
      <c r="AR524" t="s">
        <v>3703</v>
      </c>
      <c r="AS524" t="s">
        <v>1</v>
      </c>
      <c r="AT524" t="s">
        <v>3704</v>
      </c>
      <c r="AU524" t="s">
        <v>1</v>
      </c>
      <c r="AV524" s="2">
        <v>45679</v>
      </c>
      <c r="AW524" t="s">
        <v>17</v>
      </c>
    </row>
    <row r="525" spans="1:49" hidden="1" x14ac:dyDescent="0.2">
      <c r="A525" t="s">
        <v>0</v>
      </c>
      <c r="B525" t="s">
        <v>1</v>
      </c>
      <c r="C525" s="2">
        <v>45658</v>
      </c>
      <c r="D525" s="2">
        <v>45747</v>
      </c>
      <c r="E525" t="s">
        <v>2</v>
      </c>
      <c r="F525" s="2">
        <v>45679</v>
      </c>
      <c r="G525" t="s">
        <v>691</v>
      </c>
      <c r="H525" t="s">
        <v>692</v>
      </c>
      <c r="I525" t="s">
        <v>3705</v>
      </c>
      <c r="K525" s="2">
        <v>45658</v>
      </c>
      <c r="L525" s="2">
        <v>46022</v>
      </c>
      <c r="M525" t="s">
        <v>6</v>
      </c>
      <c r="N525" t="s">
        <v>7</v>
      </c>
      <c r="O525" t="s">
        <v>8</v>
      </c>
      <c r="P525" t="s">
        <v>3706</v>
      </c>
      <c r="Q525" t="s">
        <v>3706</v>
      </c>
      <c r="R525" t="s">
        <v>3707</v>
      </c>
      <c r="S525" t="s">
        <v>376</v>
      </c>
      <c r="T525" t="s">
        <v>377</v>
      </c>
      <c r="U525" t="s">
        <v>12</v>
      </c>
      <c r="V525" t="s">
        <v>13</v>
      </c>
      <c r="W525" t="s">
        <v>378</v>
      </c>
      <c r="X525" t="s">
        <v>379</v>
      </c>
      <c r="Y525" t="s">
        <v>380</v>
      </c>
      <c r="Z525" t="s">
        <v>17</v>
      </c>
      <c r="AA525" t="s">
        <v>381</v>
      </c>
      <c r="AB525" t="s">
        <v>103</v>
      </c>
      <c r="AC525" t="s">
        <v>382</v>
      </c>
      <c r="AD525" t="s">
        <v>3708</v>
      </c>
      <c r="AE525" t="s">
        <v>39</v>
      </c>
      <c r="AF525" t="s">
        <v>3709</v>
      </c>
      <c r="AG525" t="s">
        <v>3710</v>
      </c>
      <c r="AH525" t="s">
        <v>25</v>
      </c>
      <c r="AI525" t="s">
        <v>26</v>
      </c>
      <c r="AJ525" t="s">
        <v>27</v>
      </c>
      <c r="AK525" t="s">
        <v>28</v>
      </c>
      <c r="AL525" s="3">
        <v>4320000</v>
      </c>
      <c r="AM525" s="3">
        <v>0</v>
      </c>
      <c r="AN525" s="3">
        <v>0</v>
      </c>
      <c r="AO525" s="3">
        <v>4320000</v>
      </c>
      <c r="AP525" s="3">
        <v>4320000</v>
      </c>
      <c r="AQ525" s="3">
        <v>0</v>
      </c>
      <c r="AR525" t="s">
        <v>3711</v>
      </c>
      <c r="AS525" t="s">
        <v>1</v>
      </c>
      <c r="AT525" t="s">
        <v>3712</v>
      </c>
      <c r="AU525" t="s">
        <v>1</v>
      </c>
      <c r="AV525" s="2">
        <v>45679</v>
      </c>
      <c r="AW525" t="s">
        <v>17</v>
      </c>
    </row>
    <row r="526" spans="1:49" hidden="1" x14ac:dyDescent="0.2">
      <c r="A526" t="s">
        <v>0</v>
      </c>
      <c r="B526" t="s">
        <v>1</v>
      </c>
      <c r="C526" s="2">
        <v>45658</v>
      </c>
      <c r="D526" s="2">
        <v>45747</v>
      </c>
      <c r="E526" t="s">
        <v>2</v>
      </c>
      <c r="F526" s="2">
        <v>45679</v>
      </c>
      <c r="G526" t="s">
        <v>681</v>
      </c>
      <c r="H526" t="s">
        <v>682</v>
      </c>
      <c r="I526" t="s">
        <v>3713</v>
      </c>
      <c r="K526" s="2">
        <v>45658</v>
      </c>
      <c r="L526" s="2">
        <v>46022</v>
      </c>
      <c r="M526" t="s">
        <v>6</v>
      </c>
      <c r="N526" t="s">
        <v>7</v>
      </c>
      <c r="O526" t="s">
        <v>8</v>
      </c>
      <c r="P526" t="s">
        <v>3714</v>
      </c>
      <c r="Q526" t="s">
        <v>3714</v>
      </c>
      <c r="R526" t="s">
        <v>3715</v>
      </c>
      <c r="S526" t="s">
        <v>376</v>
      </c>
      <c r="T526" t="s">
        <v>377</v>
      </c>
      <c r="U526" t="s">
        <v>12</v>
      </c>
      <c r="V526" t="s">
        <v>13</v>
      </c>
      <c r="W526" t="s">
        <v>378</v>
      </c>
      <c r="X526" t="s">
        <v>379</v>
      </c>
      <c r="Y526" t="s">
        <v>380</v>
      </c>
      <c r="Z526" t="s">
        <v>17</v>
      </c>
      <c r="AA526" t="s">
        <v>381</v>
      </c>
      <c r="AB526" t="s">
        <v>103</v>
      </c>
      <c r="AC526" t="s">
        <v>382</v>
      </c>
      <c r="AD526" t="s">
        <v>3716</v>
      </c>
      <c r="AE526" t="s">
        <v>39</v>
      </c>
      <c r="AF526" t="s">
        <v>3717</v>
      </c>
      <c r="AG526" t="s">
        <v>3718</v>
      </c>
      <c r="AH526" t="s">
        <v>25</v>
      </c>
      <c r="AI526" t="s">
        <v>26</v>
      </c>
      <c r="AJ526" t="s">
        <v>27</v>
      </c>
      <c r="AK526" t="s">
        <v>28</v>
      </c>
      <c r="AL526" s="3">
        <v>9713333</v>
      </c>
      <c r="AM526" s="3">
        <v>0</v>
      </c>
      <c r="AN526" s="3">
        <v>0</v>
      </c>
      <c r="AO526" s="3">
        <v>9713333</v>
      </c>
      <c r="AP526" s="3">
        <v>9713333</v>
      </c>
      <c r="AQ526" s="3">
        <v>0</v>
      </c>
      <c r="AR526" t="s">
        <v>3719</v>
      </c>
      <c r="AS526" t="s">
        <v>1</v>
      </c>
      <c r="AT526" t="s">
        <v>3720</v>
      </c>
      <c r="AU526" t="s">
        <v>1</v>
      </c>
      <c r="AV526" s="2">
        <v>45679</v>
      </c>
      <c r="AW526" t="s">
        <v>17</v>
      </c>
    </row>
    <row r="527" spans="1:49" hidden="1" x14ac:dyDescent="0.2">
      <c r="A527" t="s">
        <v>0</v>
      </c>
      <c r="B527" t="s">
        <v>1</v>
      </c>
      <c r="C527" s="2">
        <v>45658</v>
      </c>
      <c r="D527" s="2">
        <v>45747</v>
      </c>
      <c r="E527" t="s">
        <v>2</v>
      </c>
      <c r="F527" s="2">
        <v>45679</v>
      </c>
      <c r="G527" t="s">
        <v>681</v>
      </c>
      <c r="H527" t="s">
        <v>682</v>
      </c>
      <c r="I527" t="s">
        <v>3721</v>
      </c>
      <c r="K527" s="2">
        <v>45658</v>
      </c>
      <c r="L527" s="2">
        <v>46022</v>
      </c>
      <c r="M527" t="s">
        <v>6</v>
      </c>
      <c r="N527" t="s">
        <v>7</v>
      </c>
      <c r="O527" t="s">
        <v>8</v>
      </c>
      <c r="P527" t="s">
        <v>3722</v>
      </c>
      <c r="Q527" t="s">
        <v>3722</v>
      </c>
      <c r="R527" t="s">
        <v>3723</v>
      </c>
      <c r="S527" t="s">
        <v>376</v>
      </c>
      <c r="T527" t="s">
        <v>377</v>
      </c>
      <c r="U527" t="s">
        <v>12</v>
      </c>
      <c r="V527" t="s">
        <v>13</v>
      </c>
      <c r="W527" t="s">
        <v>378</v>
      </c>
      <c r="X527" t="s">
        <v>379</v>
      </c>
      <c r="Y527" t="s">
        <v>380</v>
      </c>
      <c r="Z527" t="s">
        <v>17</v>
      </c>
      <c r="AA527" t="s">
        <v>381</v>
      </c>
      <c r="AB527" t="s">
        <v>103</v>
      </c>
      <c r="AC527" t="s">
        <v>382</v>
      </c>
      <c r="AD527" t="s">
        <v>686</v>
      </c>
      <c r="AE527" t="s">
        <v>39</v>
      </c>
      <c r="AF527" t="s">
        <v>687</v>
      </c>
      <c r="AG527" t="s">
        <v>688</v>
      </c>
      <c r="AH527" t="s">
        <v>25</v>
      </c>
      <c r="AI527" t="s">
        <v>26</v>
      </c>
      <c r="AJ527" t="s">
        <v>27</v>
      </c>
      <c r="AK527" t="s">
        <v>28</v>
      </c>
      <c r="AL527" s="3">
        <v>16683333</v>
      </c>
      <c r="AM527" s="3">
        <v>0</v>
      </c>
      <c r="AN527" s="3">
        <v>0</v>
      </c>
      <c r="AO527" s="3">
        <v>16683333</v>
      </c>
      <c r="AP527" s="3">
        <v>16683333</v>
      </c>
      <c r="AQ527" s="3">
        <v>0</v>
      </c>
      <c r="AR527" t="s">
        <v>3724</v>
      </c>
      <c r="AS527" t="s">
        <v>1</v>
      </c>
      <c r="AT527" t="s">
        <v>3725</v>
      </c>
      <c r="AU527" t="s">
        <v>1</v>
      </c>
      <c r="AV527" s="2">
        <v>45679</v>
      </c>
      <c r="AW527" t="s">
        <v>17</v>
      </c>
    </row>
    <row r="528" spans="1:49" hidden="1" x14ac:dyDescent="0.2">
      <c r="A528" t="s">
        <v>0</v>
      </c>
      <c r="B528" t="s">
        <v>1</v>
      </c>
      <c r="C528" s="2">
        <v>45658</v>
      </c>
      <c r="D528" s="2">
        <v>45747</v>
      </c>
      <c r="E528" t="s">
        <v>2</v>
      </c>
      <c r="F528" s="2">
        <v>45679</v>
      </c>
      <c r="G528" t="s">
        <v>121</v>
      </c>
      <c r="H528" t="s">
        <v>140</v>
      </c>
      <c r="I528" t="s">
        <v>3726</v>
      </c>
      <c r="K528" s="2">
        <v>45658</v>
      </c>
      <c r="L528" s="2">
        <v>46022</v>
      </c>
      <c r="M528" t="s">
        <v>6</v>
      </c>
      <c r="N528" t="s">
        <v>7</v>
      </c>
      <c r="O528" t="s">
        <v>8</v>
      </c>
      <c r="P528" t="s">
        <v>3727</v>
      </c>
      <c r="Q528" t="s">
        <v>3727</v>
      </c>
      <c r="R528" t="s">
        <v>3728</v>
      </c>
      <c r="S528" t="s">
        <v>376</v>
      </c>
      <c r="T528" t="s">
        <v>377</v>
      </c>
      <c r="U528" t="s">
        <v>12</v>
      </c>
      <c r="V528" t="s">
        <v>13</v>
      </c>
      <c r="W528" t="s">
        <v>378</v>
      </c>
      <c r="X528" t="s">
        <v>379</v>
      </c>
      <c r="Y528" t="s">
        <v>380</v>
      </c>
      <c r="Z528" t="s">
        <v>17</v>
      </c>
      <c r="AA528" t="s">
        <v>381</v>
      </c>
      <c r="AB528" t="s">
        <v>103</v>
      </c>
      <c r="AC528" t="s">
        <v>382</v>
      </c>
      <c r="AD528" t="s">
        <v>3729</v>
      </c>
      <c r="AE528" t="s">
        <v>39</v>
      </c>
      <c r="AF528" t="s">
        <v>3730</v>
      </c>
      <c r="AG528" t="s">
        <v>3731</v>
      </c>
      <c r="AH528" t="s">
        <v>25</v>
      </c>
      <c r="AI528" t="s">
        <v>26</v>
      </c>
      <c r="AJ528" t="s">
        <v>27</v>
      </c>
      <c r="AK528" t="s">
        <v>28</v>
      </c>
      <c r="AL528" s="3">
        <v>7848000</v>
      </c>
      <c r="AM528" s="3">
        <v>0</v>
      </c>
      <c r="AN528" s="3">
        <v>0</v>
      </c>
      <c r="AO528" s="3">
        <v>7848000</v>
      </c>
      <c r="AP528" s="3">
        <v>7848000</v>
      </c>
      <c r="AQ528" s="3">
        <v>0</v>
      </c>
      <c r="AR528" t="s">
        <v>3732</v>
      </c>
      <c r="AS528" t="s">
        <v>1</v>
      </c>
      <c r="AT528" t="s">
        <v>3733</v>
      </c>
      <c r="AU528" t="s">
        <v>1</v>
      </c>
      <c r="AV528" s="2">
        <v>45679</v>
      </c>
      <c r="AW528" t="s">
        <v>17</v>
      </c>
    </row>
    <row r="529" spans="1:49" hidden="1" x14ac:dyDescent="0.2">
      <c r="A529" t="s">
        <v>0</v>
      </c>
      <c r="B529" t="s">
        <v>1</v>
      </c>
      <c r="C529" s="2">
        <v>45658</v>
      </c>
      <c r="D529" s="2">
        <v>45747</v>
      </c>
      <c r="E529" t="s">
        <v>2</v>
      </c>
      <c r="F529" s="2">
        <v>45679</v>
      </c>
      <c r="G529" t="s">
        <v>121</v>
      </c>
      <c r="H529" t="s">
        <v>140</v>
      </c>
      <c r="I529" t="s">
        <v>3734</v>
      </c>
      <c r="K529" s="2">
        <v>45658</v>
      </c>
      <c r="L529" s="2">
        <v>46022</v>
      </c>
      <c r="M529" t="s">
        <v>6</v>
      </c>
      <c r="N529" t="s">
        <v>7</v>
      </c>
      <c r="O529" t="s">
        <v>8</v>
      </c>
      <c r="P529" t="s">
        <v>3735</v>
      </c>
      <c r="Q529" t="s">
        <v>3735</v>
      </c>
      <c r="R529" t="s">
        <v>3736</v>
      </c>
      <c r="S529" t="s">
        <v>376</v>
      </c>
      <c r="T529" t="s">
        <v>377</v>
      </c>
      <c r="U529" t="s">
        <v>12</v>
      </c>
      <c r="V529" t="s">
        <v>13</v>
      </c>
      <c r="W529" t="s">
        <v>378</v>
      </c>
      <c r="X529" t="s">
        <v>379</v>
      </c>
      <c r="Y529" t="s">
        <v>380</v>
      </c>
      <c r="Z529" t="s">
        <v>17</v>
      </c>
      <c r="AA529" t="s">
        <v>381</v>
      </c>
      <c r="AB529" t="s">
        <v>103</v>
      </c>
      <c r="AC529" t="s">
        <v>382</v>
      </c>
      <c r="AD529" t="s">
        <v>3737</v>
      </c>
      <c r="AE529" t="s">
        <v>39</v>
      </c>
      <c r="AF529" t="s">
        <v>3738</v>
      </c>
      <c r="AG529" t="s">
        <v>3739</v>
      </c>
      <c r="AH529" t="s">
        <v>25</v>
      </c>
      <c r="AI529" t="s">
        <v>26</v>
      </c>
      <c r="AJ529" t="s">
        <v>27</v>
      </c>
      <c r="AK529" t="s">
        <v>28</v>
      </c>
      <c r="AL529" s="3">
        <v>12366667</v>
      </c>
      <c r="AM529" s="3">
        <v>0</v>
      </c>
      <c r="AN529" s="3">
        <v>0</v>
      </c>
      <c r="AO529" s="3">
        <v>12366667</v>
      </c>
      <c r="AP529" s="3">
        <v>12366667</v>
      </c>
      <c r="AQ529" s="3">
        <v>0</v>
      </c>
      <c r="AR529" t="s">
        <v>3740</v>
      </c>
      <c r="AS529" t="s">
        <v>1</v>
      </c>
      <c r="AT529" t="s">
        <v>3741</v>
      </c>
      <c r="AU529" t="s">
        <v>1</v>
      </c>
      <c r="AV529" s="2">
        <v>45679</v>
      </c>
      <c r="AW529" t="s">
        <v>17</v>
      </c>
    </row>
    <row r="530" spans="1:49" hidden="1" x14ac:dyDescent="0.2">
      <c r="A530" t="s">
        <v>0</v>
      </c>
      <c r="B530" t="s">
        <v>1</v>
      </c>
      <c r="C530" s="2">
        <v>45658</v>
      </c>
      <c r="D530" s="2">
        <v>45747</v>
      </c>
      <c r="E530" t="s">
        <v>2</v>
      </c>
      <c r="F530" s="2">
        <v>45679</v>
      </c>
      <c r="G530" t="s">
        <v>121</v>
      </c>
      <c r="H530" t="s">
        <v>140</v>
      </c>
      <c r="I530" t="s">
        <v>3742</v>
      </c>
      <c r="K530" s="2">
        <v>45658</v>
      </c>
      <c r="L530" s="2">
        <v>46022</v>
      </c>
      <c r="M530" t="s">
        <v>6</v>
      </c>
      <c r="N530" t="s">
        <v>7</v>
      </c>
      <c r="O530" t="s">
        <v>8</v>
      </c>
      <c r="P530" t="s">
        <v>3743</v>
      </c>
      <c r="Q530" t="s">
        <v>3743</v>
      </c>
      <c r="R530" t="s">
        <v>3744</v>
      </c>
      <c r="S530" t="s">
        <v>376</v>
      </c>
      <c r="T530" t="s">
        <v>377</v>
      </c>
      <c r="U530" t="s">
        <v>12</v>
      </c>
      <c r="V530" t="s">
        <v>13</v>
      </c>
      <c r="W530" t="s">
        <v>378</v>
      </c>
      <c r="X530" t="s">
        <v>379</v>
      </c>
      <c r="Y530" t="s">
        <v>380</v>
      </c>
      <c r="Z530" t="s">
        <v>17</v>
      </c>
      <c r="AA530" t="s">
        <v>381</v>
      </c>
      <c r="AB530" t="s">
        <v>103</v>
      </c>
      <c r="AC530" t="s">
        <v>382</v>
      </c>
      <c r="AD530" t="s">
        <v>3745</v>
      </c>
      <c r="AE530" t="s">
        <v>39</v>
      </c>
      <c r="AF530" t="s">
        <v>3746</v>
      </c>
      <c r="AG530" t="s">
        <v>3747</v>
      </c>
      <c r="AH530" t="s">
        <v>25</v>
      </c>
      <c r="AI530" t="s">
        <v>26</v>
      </c>
      <c r="AJ530" t="s">
        <v>27</v>
      </c>
      <c r="AK530" t="s">
        <v>28</v>
      </c>
      <c r="AL530" s="3">
        <v>9280000</v>
      </c>
      <c r="AM530" s="3">
        <v>0</v>
      </c>
      <c r="AN530" s="3">
        <v>0</v>
      </c>
      <c r="AO530" s="3">
        <v>9280000</v>
      </c>
      <c r="AP530" s="3">
        <v>4800000</v>
      </c>
      <c r="AQ530" s="3">
        <v>4480000</v>
      </c>
      <c r="AR530" t="s">
        <v>3748</v>
      </c>
      <c r="AS530" t="s">
        <v>1</v>
      </c>
      <c r="AT530" t="s">
        <v>3749</v>
      </c>
      <c r="AU530" t="s">
        <v>1</v>
      </c>
      <c r="AV530" s="2">
        <v>45679</v>
      </c>
      <c r="AW530" t="s">
        <v>17</v>
      </c>
    </row>
    <row r="531" spans="1:49" hidden="1" x14ac:dyDescent="0.2">
      <c r="A531" t="s">
        <v>0</v>
      </c>
      <c r="B531" t="s">
        <v>1</v>
      </c>
      <c r="C531" s="2">
        <v>45658</v>
      </c>
      <c r="D531" s="2">
        <v>45747</v>
      </c>
      <c r="E531" t="s">
        <v>2</v>
      </c>
      <c r="F531" s="2">
        <v>45679</v>
      </c>
      <c r="G531" t="s">
        <v>691</v>
      </c>
      <c r="H531" t="s">
        <v>692</v>
      </c>
      <c r="I531" t="s">
        <v>3750</v>
      </c>
      <c r="K531" s="2">
        <v>45658</v>
      </c>
      <c r="L531" s="2">
        <v>46022</v>
      </c>
      <c r="M531" t="s">
        <v>6</v>
      </c>
      <c r="N531" t="s">
        <v>7</v>
      </c>
      <c r="O531" t="s">
        <v>8</v>
      </c>
      <c r="P531" t="s">
        <v>3751</v>
      </c>
      <c r="Q531" t="s">
        <v>3751</v>
      </c>
      <c r="R531" t="s">
        <v>3752</v>
      </c>
      <c r="S531" t="s">
        <v>376</v>
      </c>
      <c r="T531" t="s">
        <v>377</v>
      </c>
      <c r="U531" t="s">
        <v>12</v>
      </c>
      <c r="V531" t="s">
        <v>13</v>
      </c>
      <c r="W531" t="s">
        <v>378</v>
      </c>
      <c r="X531" t="s">
        <v>379</v>
      </c>
      <c r="Y531" t="s">
        <v>380</v>
      </c>
      <c r="Z531" t="s">
        <v>17</v>
      </c>
      <c r="AA531" t="s">
        <v>381</v>
      </c>
      <c r="AB531" t="s">
        <v>103</v>
      </c>
      <c r="AC531" t="s">
        <v>382</v>
      </c>
      <c r="AD531" t="s">
        <v>3753</v>
      </c>
      <c r="AE531" t="s">
        <v>39</v>
      </c>
      <c r="AF531" t="s">
        <v>3754</v>
      </c>
      <c r="AG531" t="s">
        <v>3755</v>
      </c>
      <c r="AH531" t="s">
        <v>25</v>
      </c>
      <c r="AI531" t="s">
        <v>26</v>
      </c>
      <c r="AJ531" t="s">
        <v>27</v>
      </c>
      <c r="AK531" t="s">
        <v>28</v>
      </c>
      <c r="AL531" s="3">
        <v>3960000</v>
      </c>
      <c r="AM531" s="3">
        <v>0</v>
      </c>
      <c r="AN531" s="3">
        <v>0</v>
      </c>
      <c r="AO531" s="3">
        <v>3960000</v>
      </c>
      <c r="AP531" s="3">
        <v>3960000</v>
      </c>
      <c r="AQ531" s="3">
        <v>0</v>
      </c>
      <c r="AR531" t="s">
        <v>3756</v>
      </c>
      <c r="AS531" t="s">
        <v>1</v>
      </c>
      <c r="AT531" t="s">
        <v>3757</v>
      </c>
      <c r="AU531" t="s">
        <v>1</v>
      </c>
      <c r="AV531" s="2">
        <v>45679</v>
      </c>
      <c r="AW531" t="s">
        <v>17</v>
      </c>
    </row>
    <row r="532" spans="1:49" hidden="1" x14ac:dyDescent="0.2">
      <c r="A532" t="s">
        <v>0</v>
      </c>
      <c r="B532" t="s">
        <v>1</v>
      </c>
      <c r="C532" s="2">
        <v>45658</v>
      </c>
      <c r="D532" s="2">
        <v>45747</v>
      </c>
      <c r="E532" t="s">
        <v>2</v>
      </c>
      <c r="F532" s="2">
        <v>45679</v>
      </c>
      <c r="G532" t="s">
        <v>691</v>
      </c>
      <c r="H532" t="s">
        <v>692</v>
      </c>
      <c r="I532" t="s">
        <v>3758</v>
      </c>
      <c r="K532" s="2">
        <v>45658</v>
      </c>
      <c r="L532" s="2">
        <v>46022</v>
      </c>
      <c r="M532" t="s">
        <v>6</v>
      </c>
      <c r="N532" t="s">
        <v>7</v>
      </c>
      <c r="O532" t="s">
        <v>8</v>
      </c>
      <c r="P532" t="s">
        <v>3759</v>
      </c>
      <c r="Q532" t="s">
        <v>3759</v>
      </c>
      <c r="R532" t="s">
        <v>3760</v>
      </c>
      <c r="S532" t="s">
        <v>376</v>
      </c>
      <c r="T532" t="s">
        <v>377</v>
      </c>
      <c r="U532" t="s">
        <v>12</v>
      </c>
      <c r="V532" t="s">
        <v>13</v>
      </c>
      <c r="W532" t="s">
        <v>378</v>
      </c>
      <c r="X532" t="s">
        <v>379</v>
      </c>
      <c r="Y532" t="s">
        <v>380</v>
      </c>
      <c r="Z532" t="s">
        <v>17</v>
      </c>
      <c r="AA532" t="s">
        <v>381</v>
      </c>
      <c r="AB532" t="s">
        <v>103</v>
      </c>
      <c r="AC532" t="s">
        <v>382</v>
      </c>
      <c r="AD532" t="s">
        <v>1461</v>
      </c>
      <c r="AE532" t="s">
        <v>39</v>
      </c>
      <c r="AF532" t="s">
        <v>1462</v>
      </c>
      <c r="AG532" t="s">
        <v>1463</v>
      </c>
      <c r="AH532" t="s">
        <v>25</v>
      </c>
      <c r="AI532" t="s">
        <v>26</v>
      </c>
      <c r="AJ532" t="s">
        <v>27</v>
      </c>
      <c r="AK532" t="s">
        <v>28</v>
      </c>
      <c r="AL532" s="3">
        <v>5400000</v>
      </c>
      <c r="AM532" s="3">
        <v>0</v>
      </c>
      <c r="AN532" s="3">
        <v>0</v>
      </c>
      <c r="AO532" s="3">
        <v>5400000</v>
      </c>
      <c r="AP532" s="3">
        <v>3870000</v>
      </c>
      <c r="AQ532" s="3">
        <v>1530000</v>
      </c>
      <c r="AR532" t="s">
        <v>3761</v>
      </c>
      <c r="AS532" t="s">
        <v>1</v>
      </c>
      <c r="AT532" t="s">
        <v>3762</v>
      </c>
      <c r="AU532" t="s">
        <v>1</v>
      </c>
      <c r="AV532" s="2">
        <v>45679</v>
      </c>
      <c r="AW532" t="s">
        <v>17</v>
      </c>
    </row>
    <row r="533" spans="1:49" hidden="1" x14ac:dyDescent="0.2">
      <c r="A533" t="s">
        <v>0</v>
      </c>
      <c r="B533" t="s">
        <v>1</v>
      </c>
      <c r="C533" s="2">
        <v>45658</v>
      </c>
      <c r="D533" s="2">
        <v>45747</v>
      </c>
      <c r="E533" t="s">
        <v>2</v>
      </c>
      <c r="F533" s="2">
        <v>45679</v>
      </c>
      <c r="G533" t="s">
        <v>681</v>
      </c>
      <c r="H533" t="s">
        <v>682</v>
      </c>
      <c r="I533" t="s">
        <v>3763</v>
      </c>
      <c r="K533" s="2">
        <v>45658</v>
      </c>
      <c r="L533" s="2">
        <v>46022</v>
      </c>
      <c r="M533" t="s">
        <v>6</v>
      </c>
      <c r="N533" t="s">
        <v>7</v>
      </c>
      <c r="O533" t="s">
        <v>8</v>
      </c>
      <c r="P533" t="s">
        <v>3764</v>
      </c>
      <c r="Q533" t="s">
        <v>3764</v>
      </c>
      <c r="R533" t="s">
        <v>3765</v>
      </c>
      <c r="S533" t="s">
        <v>376</v>
      </c>
      <c r="T533" t="s">
        <v>377</v>
      </c>
      <c r="U533" t="s">
        <v>12</v>
      </c>
      <c r="V533" t="s">
        <v>13</v>
      </c>
      <c r="W533" t="s">
        <v>378</v>
      </c>
      <c r="X533" t="s">
        <v>379</v>
      </c>
      <c r="Y533" t="s">
        <v>380</v>
      </c>
      <c r="Z533" t="s">
        <v>17</v>
      </c>
      <c r="AA533" t="s">
        <v>381</v>
      </c>
      <c r="AB533" t="s">
        <v>103</v>
      </c>
      <c r="AC533" t="s">
        <v>382</v>
      </c>
      <c r="AD533" t="s">
        <v>3766</v>
      </c>
      <c r="AE533" t="s">
        <v>39</v>
      </c>
      <c r="AF533" t="s">
        <v>3767</v>
      </c>
      <c r="AG533" t="s">
        <v>3768</v>
      </c>
      <c r="AH533" t="s">
        <v>25</v>
      </c>
      <c r="AI533" t="s">
        <v>26</v>
      </c>
      <c r="AJ533" t="s">
        <v>27</v>
      </c>
      <c r="AK533" t="s">
        <v>28</v>
      </c>
      <c r="AL533" s="3">
        <v>11200000</v>
      </c>
      <c r="AM533" s="3">
        <v>0</v>
      </c>
      <c r="AN533" s="3">
        <v>0</v>
      </c>
      <c r="AO533" s="3">
        <v>11200000</v>
      </c>
      <c r="AP533" s="3">
        <v>11200000</v>
      </c>
      <c r="AQ533" s="3">
        <v>0</v>
      </c>
      <c r="AR533" t="s">
        <v>3769</v>
      </c>
      <c r="AS533" t="s">
        <v>1</v>
      </c>
      <c r="AT533" t="s">
        <v>3770</v>
      </c>
      <c r="AU533" t="s">
        <v>1</v>
      </c>
      <c r="AV533" s="2">
        <v>45679</v>
      </c>
      <c r="AW533" t="s">
        <v>17</v>
      </c>
    </row>
    <row r="534" spans="1:49" hidden="1" x14ac:dyDescent="0.2">
      <c r="A534" t="s">
        <v>0</v>
      </c>
      <c r="B534" t="s">
        <v>1</v>
      </c>
      <c r="C534" s="2">
        <v>45658</v>
      </c>
      <c r="D534" s="2">
        <v>45747</v>
      </c>
      <c r="E534" t="s">
        <v>2</v>
      </c>
      <c r="F534" s="2">
        <v>45679</v>
      </c>
      <c r="G534" t="s">
        <v>691</v>
      </c>
      <c r="H534" t="s">
        <v>692</v>
      </c>
      <c r="I534" t="s">
        <v>3771</v>
      </c>
      <c r="K534" s="2">
        <v>45658</v>
      </c>
      <c r="L534" s="2">
        <v>46022</v>
      </c>
      <c r="M534" t="s">
        <v>6</v>
      </c>
      <c r="N534" t="s">
        <v>7</v>
      </c>
      <c r="O534" t="s">
        <v>8</v>
      </c>
      <c r="P534" t="s">
        <v>3772</v>
      </c>
      <c r="Q534" t="s">
        <v>3772</v>
      </c>
      <c r="R534" t="s">
        <v>3773</v>
      </c>
      <c r="S534" t="s">
        <v>376</v>
      </c>
      <c r="T534" t="s">
        <v>377</v>
      </c>
      <c r="U534" t="s">
        <v>12</v>
      </c>
      <c r="V534" t="s">
        <v>13</v>
      </c>
      <c r="W534" t="s">
        <v>378</v>
      </c>
      <c r="X534" t="s">
        <v>379</v>
      </c>
      <c r="Y534" t="s">
        <v>380</v>
      </c>
      <c r="Z534" t="s">
        <v>17</v>
      </c>
      <c r="AA534" t="s">
        <v>381</v>
      </c>
      <c r="AB534" t="s">
        <v>103</v>
      </c>
      <c r="AC534" t="s">
        <v>382</v>
      </c>
      <c r="AD534" t="s">
        <v>3774</v>
      </c>
      <c r="AE534" t="s">
        <v>39</v>
      </c>
      <c r="AF534" t="s">
        <v>3775</v>
      </c>
      <c r="AG534" t="s">
        <v>3776</v>
      </c>
      <c r="AH534" t="s">
        <v>25</v>
      </c>
      <c r="AI534" t="s">
        <v>26</v>
      </c>
      <c r="AJ534" t="s">
        <v>27</v>
      </c>
      <c r="AK534" t="s">
        <v>28</v>
      </c>
      <c r="AL534" s="3">
        <v>3916667</v>
      </c>
      <c r="AM534" s="3">
        <v>0</v>
      </c>
      <c r="AN534" s="3">
        <v>0</v>
      </c>
      <c r="AO534" s="3">
        <v>3916667</v>
      </c>
      <c r="AP534" s="3">
        <v>2500000</v>
      </c>
      <c r="AQ534" s="3">
        <v>1416667</v>
      </c>
      <c r="AR534" t="s">
        <v>3777</v>
      </c>
      <c r="AS534" t="s">
        <v>1</v>
      </c>
      <c r="AT534" t="s">
        <v>3778</v>
      </c>
      <c r="AU534" t="s">
        <v>1</v>
      </c>
      <c r="AV534" s="2">
        <v>45679</v>
      </c>
      <c r="AW534" t="s">
        <v>17</v>
      </c>
    </row>
    <row r="535" spans="1:49" hidden="1" x14ac:dyDescent="0.2">
      <c r="A535" t="s">
        <v>0</v>
      </c>
      <c r="B535" t="s">
        <v>1</v>
      </c>
      <c r="C535" s="2">
        <v>45658</v>
      </c>
      <c r="D535" s="2">
        <v>45747</v>
      </c>
      <c r="E535" t="s">
        <v>2</v>
      </c>
      <c r="F535" s="2">
        <v>45679</v>
      </c>
      <c r="G535" t="s">
        <v>681</v>
      </c>
      <c r="H535" t="s">
        <v>682</v>
      </c>
      <c r="I535" t="s">
        <v>3779</v>
      </c>
      <c r="K535" s="2">
        <v>45658</v>
      </c>
      <c r="L535" s="2">
        <v>46022</v>
      </c>
      <c r="M535" t="s">
        <v>6</v>
      </c>
      <c r="N535" t="s">
        <v>7</v>
      </c>
      <c r="O535" t="s">
        <v>8</v>
      </c>
      <c r="P535" t="s">
        <v>3780</v>
      </c>
      <c r="Q535" t="s">
        <v>3780</v>
      </c>
      <c r="R535" t="s">
        <v>3781</v>
      </c>
      <c r="S535" t="s">
        <v>376</v>
      </c>
      <c r="T535" t="s">
        <v>377</v>
      </c>
      <c r="U535" t="s">
        <v>12</v>
      </c>
      <c r="V535" t="s">
        <v>13</v>
      </c>
      <c r="W535" t="s">
        <v>378</v>
      </c>
      <c r="X535" t="s">
        <v>379</v>
      </c>
      <c r="Y535" t="s">
        <v>380</v>
      </c>
      <c r="Z535" t="s">
        <v>17</v>
      </c>
      <c r="AA535" t="s">
        <v>381</v>
      </c>
      <c r="AB535" t="s">
        <v>103</v>
      </c>
      <c r="AC535" t="s">
        <v>382</v>
      </c>
      <c r="AD535" t="s">
        <v>3782</v>
      </c>
      <c r="AE535" t="s">
        <v>39</v>
      </c>
      <c r="AF535" t="s">
        <v>3783</v>
      </c>
      <c r="AG535" t="s">
        <v>3784</v>
      </c>
      <c r="AH535" t="s">
        <v>25</v>
      </c>
      <c r="AI535" t="s">
        <v>26</v>
      </c>
      <c r="AJ535" t="s">
        <v>27</v>
      </c>
      <c r="AK535" t="s">
        <v>28</v>
      </c>
      <c r="AL535" s="3">
        <v>2720000</v>
      </c>
      <c r="AM535" s="3">
        <v>0</v>
      </c>
      <c r="AN535" s="3">
        <v>0</v>
      </c>
      <c r="AO535" s="3">
        <v>2720000</v>
      </c>
      <c r="AP535" s="3">
        <v>2720000</v>
      </c>
      <c r="AQ535" s="3">
        <v>0</v>
      </c>
      <c r="AR535" t="s">
        <v>3785</v>
      </c>
      <c r="AS535" t="s">
        <v>1</v>
      </c>
      <c r="AT535" t="s">
        <v>3786</v>
      </c>
      <c r="AU535" t="s">
        <v>1</v>
      </c>
      <c r="AV535" s="2">
        <v>45679</v>
      </c>
      <c r="AW535" t="s">
        <v>17</v>
      </c>
    </row>
    <row r="536" spans="1:49" hidden="1" x14ac:dyDescent="0.2">
      <c r="A536" t="s">
        <v>0</v>
      </c>
      <c r="B536" t="s">
        <v>1</v>
      </c>
      <c r="C536" s="2">
        <v>45658</v>
      </c>
      <c r="D536" s="2">
        <v>45747</v>
      </c>
      <c r="E536" t="s">
        <v>2</v>
      </c>
      <c r="F536" s="2">
        <v>45679</v>
      </c>
      <c r="G536" t="s">
        <v>121</v>
      </c>
      <c r="H536" t="s">
        <v>140</v>
      </c>
      <c r="I536" t="s">
        <v>3787</v>
      </c>
      <c r="K536" s="2">
        <v>45658</v>
      </c>
      <c r="L536" s="2">
        <v>46022</v>
      </c>
      <c r="M536" t="s">
        <v>6</v>
      </c>
      <c r="N536" t="s">
        <v>7</v>
      </c>
      <c r="O536" t="s">
        <v>8</v>
      </c>
      <c r="P536" t="s">
        <v>3788</v>
      </c>
      <c r="Q536" t="s">
        <v>3788</v>
      </c>
      <c r="R536" t="s">
        <v>3789</v>
      </c>
      <c r="S536" t="s">
        <v>376</v>
      </c>
      <c r="T536" t="s">
        <v>377</v>
      </c>
      <c r="U536" t="s">
        <v>12</v>
      </c>
      <c r="V536" t="s">
        <v>13</v>
      </c>
      <c r="W536" t="s">
        <v>378</v>
      </c>
      <c r="X536" t="s">
        <v>379</v>
      </c>
      <c r="Y536" t="s">
        <v>380</v>
      </c>
      <c r="Z536" t="s">
        <v>17</v>
      </c>
      <c r="AA536" t="s">
        <v>381</v>
      </c>
      <c r="AB536" t="s">
        <v>103</v>
      </c>
      <c r="AC536" t="s">
        <v>382</v>
      </c>
      <c r="AD536" t="s">
        <v>3790</v>
      </c>
      <c r="AE536" t="s">
        <v>39</v>
      </c>
      <c r="AF536" t="s">
        <v>3791</v>
      </c>
      <c r="AG536" t="s">
        <v>3792</v>
      </c>
      <c r="AH536" t="s">
        <v>25</v>
      </c>
      <c r="AI536" t="s">
        <v>26</v>
      </c>
      <c r="AJ536" t="s">
        <v>27</v>
      </c>
      <c r="AK536" t="s">
        <v>28</v>
      </c>
      <c r="AL536" s="3">
        <v>10140000</v>
      </c>
      <c r="AM536" s="3">
        <v>0</v>
      </c>
      <c r="AN536" s="3">
        <v>0</v>
      </c>
      <c r="AO536" s="3">
        <v>10140000</v>
      </c>
      <c r="AP536" s="3">
        <v>4732000</v>
      </c>
      <c r="AQ536" s="3">
        <v>5408000</v>
      </c>
      <c r="AR536" t="s">
        <v>3793</v>
      </c>
      <c r="AS536" t="s">
        <v>1</v>
      </c>
      <c r="AT536" t="s">
        <v>3794</v>
      </c>
      <c r="AU536" t="s">
        <v>1</v>
      </c>
      <c r="AV536" s="2">
        <v>45679</v>
      </c>
      <c r="AW536" t="s">
        <v>17</v>
      </c>
    </row>
    <row r="537" spans="1:49" hidden="1" x14ac:dyDescent="0.2">
      <c r="A537" t="s">
        <v>0</v>
      </c>
      <c r="B537" t="s">
        <v>1</v>
      </c>
      <c r="C537" s="2">
        <v>45658</v>
      </c>
      <c r="D537" s="2">
        <v>45747</v>
      </c>
      <c r="E537" t="s">
        <v>2</v>
      </c>
      <c r="F537" s="2">
        <v>45679</v>
      </c>
      <c r="G537" t="s">
        <v>121</v>
      </c>
      <c r="H537" t="s">
        <v>140</v>
      </c>
      <c r="I537" t="s">
        <v>3795</v>
      </c>
      <c r="K537" s="2">
        <v>45658</v>
      </c>
      <c r="L537" s="2">
        <v>46022</v>
      </c>
      <c r="M537" t="s">
        <v>6</v>
      </c>
      <c r="N537" t="s">
        <v>7</v>
      </c>
      <c r="O537" t="s">
        <v>8</v>
      </c>
      <c r="P537" t="s">
        <v>3796</v>
      </c>
      <c r="Q537" t="s">
        <v>3796</v>
      </c>
      <c r="R537" t="s">
        <v>3797</v>
      </c>
      <c r="S537" t="s">
        <v>376</v>
      </c>
      <c r="T537" t="s">
        <v>377</v>
      </c>
      <c r="U537" t="s">
        <v>12</v>
      </c>
      <c r="V537" t="s">
        <v>13</v>
      </c>
      <c r="W537" t="s">
        <v>378</v>
      </c>
      <c r="X537" t="s">
        <v>379</v>
      </c>
      <c r="Y537" t="s">
        <v>380</v>
      </c>
      <c r="Z537" t="s">
        <v>17</v>
      </c>
      <c r="AA537" t="s">
        <v>381</v>
      </c>
      <c r="AB537" t="s">
        <v>103</v>
      </c>
      <c r="AC537" t="s">
        <v>382</v>
      </c>
      <c r="AD537" t="s">
        <v>3798</v>
      </c>
      <c r="AE537" t="s">
        <v>39</v>
      </c>
      <c r="AF537" t="s">
        <v>3799</v>
      </c>
      <c r="AG537" t="s">
        <v>3800</v>
      </c>
      <c r="AH537" t="s">
        <v>25</v>
      </c>
      <c r="AI537" t="s">
        <v>26</v>
      </c>
      <c r="AJ537" t="s">
        <v>27</v>
      </c>
      <c r="AK537" t="s">
        <v>28</v>
      </c>
      <c r="AL537" s="3">
        <v>8480000</v>
      </c>
      <c r="AM537" s="3">
        <v>0</v>
      </c>
      <c r="AN537" s="3">
        <v>0</v>
      </c>
      <c r="AO537" s="3">
        <v>8480000</v>
      </c>
      <c r="AP537" s="3">
        <v>8480000</v>
      </c>
      <c r="AQ537" s="3">
        <v>0</v>
      </c>
      <c r="AR537" t="s">
        <v>3801</v>
      </c>
      <c r="AS537" t="s">
        <v>1</v>
      </c>
      <c r="AT537" t="s">
        <v>3802</v>
      </c>
      <c r="AU537" t="s">
        <v>1</v>
      </c>
      <c r="AV537" s="2">
        <v>45679</v>
      </c>
      <c r="AW537" t="s">
        <v>17</v>
      </c>
    </row>
    <row r="538" spans="1:49" hidden="1" x14ac:dyDescent="0.2">
      <c r="A538" t="s">
        <v>0</v>
      </c>
      <c r="B538" t="s">
        <v>1</v>
      </c>
      <c r="C538" s="2">
        <v>45658</v>
      </c>
      <c r="D538" s="2">
        <v>45747</v>
      </c>
      <c r="E538" t="s">
        <v>2</v>
      </c>
      <c r="F538" s="2">
        <v>45679</v>
      </c>
      <c r="G538" t="s">
        <v>323</v>
      </c>
      <c r="H538" t="s">
        <v>1147</v>
      </c>
      <c r="I538" t="s">
        <v>3803</v>
      </c>
      <c r="K538" s="2">
        <v>45658</v>
      </c>
      <c r="L538" s="2">
        <v>46022</v>
      </c>
      <c r="M538" t="s">
        <v>6</v>
      </c>
      <c r="N538" t="s">
        <v>7</v>
      </c>
      <c r="O538" t="s">
        <v>8</v>
      </c>
      <c r="P538" t="s">
        <v>3804</v>
      </c>
      <c r="Q538" t="s">
        <v>3804</v>
      </c>
      <c r="R538" t="s">
        <v>3805</v>
      </c>
      <c r="S538" t="s">
        <v>376</v>
      </c>
      <c r="T538" t="s">
        <v>377</v>
      </c>
      <c r="U538" t="s">
        <v>12</v>
      </c>
      <c r="V538" t="s">
        <v>13</v>
      </c>
      <c r="W538" t="s">
        <v>378</v>
      </c>
      <c r="X538" t="s">
        <v>379</v>
      </c>
      <c r="Y538" t="s">
        <v>380</v>
      </c>
      <c r="Z538" t="s">
        <v>17</v>
      </c>
      <c r="AA538" t="s">
        <v>381</v>
      </c>
      <c r="AB538" t="s">
        <v>1151</v>
      </c>
      <c r="AC538" t="s">
        <v>1152</v>
      </c>
      <c r="AD538" t="s">
        <v>3806</v>
      </c>
      <c r="AE538" t="s">
        <v>22</v>
      </c>
      <c r="AF538" t="s">
        <v>3807</v>
      </c>
      <c r="AG538" t="s">
        <v>3808</v>
      </c>
      <c r="AH538" t="s">
        <v>25</v>
      </c>
      <c r="AI538" t="s">
        <v>26</v>
      </c>
      <c r="AJ538" t="s">
        <v>27</v>
      </c>
      <c r="AK538" t="s">
        <v>28</v>
      </c>
      <c r="AL538" s="3">
        <v>390463476</v>
      </c>
      <c r="AM538" s="3">
        <v>0</v>
      </c>
      <c r="AN538" s="3">
        <v>0</v>
      </c>
      <c r="AO538" s="3">
        <v>390463476</v>
      </c>
      <c r="AP538" s="3">
        <v>0</v>
      </c>
      <c r="AQ538" s="3">
        <v>390463476</v>
      </c>
      <c r="AR538" t="s">
        <v>3809</v>
      </c>
      <c r="AS538" t="s">
        <v>1</v>
      </c>
      <c r="AT538" t="s">
        <v>3810</v>
      </c>
      <c r="AU538" t="s">
        <v>1</v>
      </c>
      <c r="AV538" s="2">
        <v>45679</v>
      </c>
      <c r="AW538" t="s">
        <v>17</v>
      </c>
    </row>
    <row r="539" spans="1:49" hidden="1" x14ac:dyDescent="0.2">
      <c r="A539" t="s">
        <v>0</v>
      </c>
      <c r="B539" t="s">
        <v>1</v>
      </c>
      <c r="C539" s="2">
        <v>45658</v>
      </c>
      <c r="D539" s="2">
        <v>45747</v>
      </c>
      <c r="E539" t="s">
        <v>2</v>
      </c>
      <c r="F539" s="2">
        <v>45679</v>
      </c>
      <c r="G539" t="s">
        <v>121</v>
      </c>
      <c r="H539" t="s">
        <v>140</v>
      </c>
      <c r="I539" t="s">
        <v>3811</v>
      </c>
      <c r="K539" s="2">
        <v>45658</v>
      </c>
      <c r="L539" s="2">
        <v>46022</v>
      </c>
      <c r="M539" t="s">
        <v>6</v>
      </c>
      <c r="N539" t="s">
        <v>7</v>
      </c>
      <c r="O539" t="s">
        <v>8</v>
      </c>
      <c r="P539" t="s">
        <v>3812</v>
      </c>
      <c r="Q539" t="s">
        <v>3812</v>
      </c>
      <c r="R539" t="s">
        <v>3813</v>
      </c>
      <c r="S539" t="s">
        <v>376</v>
      </c>
      <c r="T539" t="s">
        <v>377</v>
      </c>
      <c r="U539" t="s">
        <v>12</v>
      </c>
      <c r="V539" t="s">
        <v>13</v>
      </c>
      <c r="W539" t="s">
        <v>378</v>
      </c>
      <c r="X539" t="s">
        <v>379</v>
      </c>
      <c r="Y539" t="s">
        <v>380</v>
      </c>
      <c r="Z539" t="s">
        <v>17</v>
      </c>
      <c r="AA539" t="s">
        <v>381</v>
      </c>
      <c r="AB539" t="s">
        <v>103</v>
      </c>
      <c r="AC539" t="s">
        <v>382</v>
      </c>
      <c r="AD539" t="s">
        <v>3814</v>
      </c>
      <c r="AE539" t="s">
        <v>39</v>
      </c>
      <c r="AF539" t="s">
        <v>3815</v>
      </c>
      <c r="AG539" t="s">
        <v>3816</v>
      </c>
      <c r="AH539" t="s">
        <v>25</v>
      </c>
      <c r="AI539" t="s">
        <v>26</v>
      </c>
      <c r="AJ539" t="s">
        <v>27</v>
      </c>
      <c r="AK539" t="s">
        <v>28</v>
      </c>
      <c r="AL539" s="3">
        <v>3564000</v>
      </c>
      <c r="AM539" s="3">
        <v>0</v>
      </c>
      <c r="AN539" s="3">
        <v>0</v>
      </c>
      <c r="AO539" s="3">
        <v>3564000</v>
      </c>
      <c r="AP539" s="3">
        <v>3564000</v>
      </c>
      <c r="AQ539" s="3">
        <v>0</v>
      </c>
      <c r="AR539" t="s">
        <v>3817</v>
      </c>
      <c r="AS539" t="s">
        <v>1</v>
      </c>
      <c r="AT539" t="s">
        <v>3818</v>
      </c>
      <c r="AU539" t="s">
        <v>1</v>
      </c>
      <c r="AV539" s="2">
        <v>45679</v>
      </c>
      <c r="AW539" t="s">
        <v>17</v>
      </c>
    </row>
    <row r="540" spans="1:49" hidden="1" x14ac:dyDescent="0.2">
      <c r="A540" t="s">
        <v>0</v>
      </c>
      <c r="B540" t="s">
        <v>1</v>
      </c>
      <c r="C540" s="2">
        <v>45658</v>
      </c>
      <c r="D540" s="2">
        <v>45747</v>
      </c>
      <c r="E540" t="s">
        <v>2</v>
      </c>
      <c r="F540" s="2">
        <v>45679</v>
      </c>
      <c r="G540" t="s">
        <v>681</v>
      </c>
      <c r="H540" t="s">
        <v>682</v>
      </c>
      <c r="I540" t="s">
        <v>3819</v>
      </c>
      <c r="K540" s="2">
        <v>45658</v>
      </c>
      <c r="L540" s="2">
        <v>46022</v>
      </c>
      <c r="M540" t="s">
        <v>6</v>
      </c>
      <c r="N540" t="s">
        <v>7</v>
      </c>
      <c r="O540" t="s">
        <v>8</v>
      </c>
      <c r="P540" t="s">
        <v>3820</v>
      </c>
      <c r="Q540" t="s">
        <v>3820</v>
      </c>
      <c r="R540" t="s">
        <v>3821</v>
      </c>
      <c r="S540" t="s">
        <v>376</v>
      </c>
      <c r="T540" t="s">
        <v>377</v>
      </c>
      <c r="U540" t="s">
        <v>12</v>
      </c>
      <c r="V540" t="s">
        <v>13</v>
      </c>
      <c r="W540" t="s">
        <v>378</v>
      </c>
      <c r="X540" t="s">
        <v>379</v>
      </c>
      <c r="Y540" t="s">
        <v>380</v>
      </c>
      <c r="Z540" t="s">
        <v>17</v>
      </c>
      <c r="AA540" t="s">
        <v>381</v>
      </c>
      <c r="AB540" t="s">
        <v>103</v>
      </c>
      <c r="AC540" t="s">
        <v>382</v>
      </c>
      <c r="AD540" t="s">
        <v>3822</v>
      </c>
      <c r="AE540" t="s">
        <v>39</v>
      </c>
      <c r="AF540" t="s">
        <v>3823</v>
      </c>
      <c r="AG540" t="s">
        <v>3824</v>
      </c>
      <c r="AH540" t="s">
        <v>25</v>
      </c>
      <c r="AI540" t="s">
        <v>26</v>
      </c>
      <c r="AJ540" t="s">
        <v>27</v>
      </c>
      <c r="AK540" t="s">
        <v>28</v>
      </c>
      <c r="AL540" s="3">
        <v>7680000</v>
      </c>
      <c r="AM540" s="3">
        <v>0</v>
      </c>
      <c r="AN540" s="3">
        <v>0</v>
      </c>
      <c r="AO540" s="3">
        <v>7680000</v>
      </c>
      <c r="AP540" s="3">
        <v>7680000</v>
      </c>
      <c r="AQ540" s="3">
        <v>0</v>
      </c>
      <c r="AR540" t="s">
        <v>3825</v>
      </c>
      <c r="AS540" t="s">
        <v>1</v>
      </c>
      <c r="AT540" t="s">
        <v>3826</v>
      </c>
      <c r="AU540" t="s">
        <v>1</v>
      </c>
      <c r="AV540" s="2">
        <v>45679</v>
      </c>
      <c r="AW540" t="s">
        <v>17</v>
      </c>
    </row>
    <row r="541" spans="1:49" hidden="1" x14ac:dyDescent="0.2">
      <c r="A541" t="s">
        <v>0</v>
      </c>
      <c r="B541" t="s">
        <v>1</v>
      </c>
      <c r="C541" s="2">
        <v>45658</v>
      </c>
      <c r="D541" s="2">
        <v>45747</v>
      </c>
      <c r="E541" t="s">
        <v>2</v>
      </c>
      <c r="F541" s="2">
        <v>45679</v>
      </c>
      <c r="G541" t="s">
        <v>681</v>
      </c>
      <c r="H541" t="s">
        <v>682</v>
      </c>
      <c r="I541" t="s">
        <v>3827</v>
      </c>
      <c r="K541" s="2">
        <v>45658</v>
      </c>
      <c r="L541" s="2">
        <v>46022</v>
      </c>
      <c r="M541" t="s">
        <v>6</v>
      </c>
      <c r="N541" t="s">
        <v>7</v>
      </c>
      <c r="O541" t="s">
        <v>8</v>
      </c>
      <c r="P541" t="s">
        <v>3828</v>
      </c>
      <c r="Q541" t="s">
        <v>3828</v>
      </c>
      <c r="R541" t="s">
        <v>3829</v>
      </c>
      <c r="S541" t="s">
        <v>376</v>
      </c>
      <c r="T541" t="s">
        <v>377</v>
      </c>
      <c r="U541" t="s">
        <v>12</v>
      </c>
      <c r="V541" t="s">
        <v>13</v>
      </c>
      <c r="W541" t="s">
        <v>378</v>
      </c>
      <c r="X541" t="s">
        <v>379</v>
      </c>
      <c r="Y541" t="s">
        <v>380</v>
      </c>
      <c r="Z541" t="s">
        <v>17</v>
      </c>
      <c r="AA541" t="s">
        <v>381</v>
      </c>
      <c r="AB541" t="s">
        <v>103</v>
      </c>
      <c r="AC541" t="s">
        <v>382</v>
      </c>
      <c r="AD541" t="s">
        <v>3830</v>
      </c>
      <c r="AE541" t="s">
        <v>39</v>
      </c>
      <c r="AF541" t="s">
        <v>3831</v>
      </c>
      <c r="AG541" t="s">
        <v>3832</v>
      </c>
      <c r="AH541" t="s">
        <v>25</v>
      </c>
      <c r="AI541" t="s">
        <v>26</v>
      </c>
      <c r="AJ541" t="s">
        <v>27</v>
      </c>
      <c r="AK541" t="s">
        <v>28</v>
      </c>
      <c r="AL541" s="3">
        <v>10600000</v>
      </c>
      <c r="AM541" s="3">
        <v>0</v>
      </c>
      <c r="AN541" s="3">
        <v>0</v>
      </c>
      <c r="AO541" s="3">
        <v>10600000</v>
      </c>
      <c r="AP541" s="3">
        <v>10600000</v>
      </c>
      <c r="AQ541" s="3">
        <v>0</v>
      </c>
      <c r="AR541" t="s">
        <v>3833</v>
      </c>
      <c r="AS541" t="s">
        <v>1</v>
      </c>
      <c r="AT541" t="s">
        <v>3834</v>
      </c>
      <c r="AU541" t="s">
        <v>1</v>
      </c>
      <c r="AV541" s="2">
        <v>45679</v>
      </c>
      <c r="AW541" t="s">
        <v>17</v>
      </c>
    </row>
    <row r="542" spans="1:49" hidden="1" x14ac:dyDescent="0.2">
      <c r="A542" t="s">
        <v>0</v>
      </c>
      <c r="B542" t="s">
        <v>1</v>
      </c>
      <c r="C542" s="2">
        <v>45658</v>
      </c>
      <c r="D542" s="2">
        <v>45747</v>
      </c>
      <c r="E542" t="s">
        <v>2</v>
      </c>
      <c r="F542" s="2">
        <v>45679</v>
      </c>
      <c r="G542" t="s">
        <v>691</v>
      </c>
      <c r="H542" t="s">
        <v>692</v>
      </c>
      <c r="I542" t="s">
        <v>3835</v>
      </c>
      <c r="K542" s="2">
        <v>45658</v>
      </c>
      <c r="L542" s="2">
        <v>46022</v>
      </c>
      <c r="M542" t="s">
        <v>6</v>
      </c>
      <c r="N542" t="s">
        <v>7</v>
      </c>
      <c r="O542" t="s">
        <v>8</v>
      </c>
      <c r="P542" t="s">
        <v>3836</v>
      </c>
      <c r="Q542" t="s">
        <v>3836</v>
      </c>
      <c r="R542" t="s">
        <v>3837</v>
      </c>
      <c r="S542" t="s">
        <v>376</v>
      </c>
      <c r="T542" t="s">
        <v>377</v>
      </c>
      <c r="U542" t="s">
        <v>12</v>
      </c>
      <c r="V542" t="s">
        <v>13</v>
      </c>
      <c r="W542" t="s">
        <v>378</v>
      </c>
      <c r="X542" t="s">
        <v>379</v>
      </c>
      <c r="Y542" t="s">
        <v>380</v>
      </c>
      <c r="Z542" t="s">
        <v>17</v>
      </c>
      <c r="AA542" t="s">
        <v>381</v>
      </c>
      <c r="AB542" t="s">
        <v>103</v>
      </c>
      <c r="AC542" t="s">
        <v>382</v>
      </c>
      <c r="AD542" t="s">
        <v>3838</v>
      </c>
      <c r="AE542" t="s">
        <v>39</v>
      </c>
      <c r="AF542" t="s">
        <v>3839</v>
      </c>
      <c r="AG542" t="s">
        <v>3840</v>
      </c>
      <c r="AH542" t="s">
        <v>25</v>
      </c>
      <c r="AI542" t="s">
        <v>26</v>
      </c>
      <c r="AJ542" t="s">
        <v>27</v>
      </c>
      <c r="AK542" t="s">
        <v>28</v>
      </c>
      <c r="AL542" s="3">
        <v>1840000</v>
      </c>
      <c r="AM542" s="3">
        <v>0</v>
      </c>
      <c r="AN542" s="3">
        <v>0</v>
      </c>
      <c r="AO542" s="3">
        <v>1840000</v>
      </c>
      <c r="AP542" s="3">
        <v>1840000</v>
      </c>
      <c r="AQ542" s="3">
        <v>0</v>
      </c>
      <c r="AR542" t="s">
        <v>3841</v>
      </c>
      <c r="AS542" t="s">
        <v>1</v>
      </c>
      <c r="AT542" t="s">
        <v>3842</v>
      </c>
      <c r="AU542" t="s">
        <v>1</v>
      </c>
      <c r="AV542" s="2">
        <v>45679</v>
      </c>
      <c r="AW542" t="s">
        <v>17</v>
      </c>
    </row>
    <row r="543" spans="1:49" hidden="1" x14ac:dyDescent="0.2">
      <c r="A543" t="s">
        <v>0</v>
      </c>
      <c r="B543" t="s">
        <v>1</v>
      </c>
      <c r="C543" s="2">
        <v>45658</v>
      </c>
      <c r="D543" s="2">
        <v>45747</v>
      </c>
      <c r="E543" t="s">
        <v>2</v>
      </c>
      <c r="F543" s="2">
        <v>45679</v>
      </c>
      <c r="G543" t="s">
        <v>691</v>
      </c>
      <c r="H543" t="s">
        <v>692</v>
      </c>
      <c r="I543" t="s">
        <v>3843</v>
      </c>
      <c r="K543" s="2">
        <v>45658</v>
      </c>
      <c r="L543" s="2">
        <v>46022</v>
      </c>
      <c r="M543" t="s">
        <v>6</v>
      </c>
      <c r="N543" t="s">
        <v>7</v>
      </c>
      <c r="O543" t="s">
        <v>8</v>
      </c>
      <c r="P543" t="s">
        <v>3844</v>
      </c>
      <c r="Q543" t="s">
        <v>3844</v>
      </c>
      <c r="R543" t="s">
        <v>3845</v>
      </c>
      <c r="S543" t="s">
        <v>376</v>
      </c>
      <c r="T543" t="s">
        <v>377</v>
      </c>
      <c r="U543" t="s">
        <v>12</v>
      </c>
      <c r="V543" t="s">
        <v>13</v>
      </c>
      <c r="W543" t="s">
        <v>378</v>
      </c>
      <c r="X543" t="s">
        <v>379</v>
      </c>
      <c r="Y543" t="s">
        <v>380</v>
      </c>
      <c r="Z543" t="s">
        <v>17</v>
      </c>
      <c r="AA543" t="s">
        <v>381</v>
      </c>
      <c r="AB543" t="s">
        <v>103</v>
      </c>
      <c r="AC543" t="s">
        <v>382</v>
      </c>
      <c r="AD543" t="s">
        <v>531</v>
      </c>
      <c r="AE543" t="s">
        <v>39</v>
      </c>
      <c r="AF543" t="s">
        <v>532</v>
      </c>
      <c r="AG543" t="s">
        <v>533</v>
      </c>
      <c r="AH543" t="s">
        <v>25</v>
      </c>
      <c r="AI543" t="s">
        <v>26</v>
      </c>
      <c r="AJ543" t="s">
        <v>27</v>
      </c>
      <c r="AK543" t="s">
        <v>28</v>
      </c>
      <c r="AL543" s="3">
        <v>2366000</v>
      </c>
      <c r="AM543" s="3">
        <v>0</v>
      </c>
      <c r="AN543" s="3">
        <v>0</v>
      </c>
      <c r="AO543" s="3">
        <v>2366000</v>
      </c>
      <c r="AP543" s="3">
        <v>0</v>
      </c>
      <c r="AQ543" s="3">
        <v>2366000</v>
      </c>
      <c r="AR543" t="s">
        <v>3846</v>
      </c>
      <c r="AS543" t="s">
        <v>1</v>
      </c>
      <c r="AT543" t="s">
        <v>3847</v>
      </c>
      <c r="AU543" t="s">
        <v>1</v>
      </c>
      <c r="AV543" s="2">
        <v>45679</v>
      </c>
      <c r="AW543" t="s">
        <v>17</v>
      </c>
    </row>
    <row r="544" spans="1:49" hidden="1" x14ac:dyDescent="0.2">
      <c r="A544" t="s">
        <v>0</v>
      </c>
      <c r="B544" t="s">
        <v>1</v>
      </c>
      <c r="C544" s="2">
        <v>45658</v>
      </c>
      <c r="D544" s="2">
        <v>45747</v>
      </c>
      <c r="E544" t="s">
        <v>2</v>
      </c>
      <c r="F544" s="2">
        <v>45679</v>
      </c>
      <c r="G544" t="s">
        <v>681</v>
      </c>
      <c r="H544" t="s">
        <v>682</v>
      </c>
      <c r="I544" t="s">
        <v>3848</v>
      </c>
      <c r="K544" s="2">
        <v>45658</v>
      </c>
      <c r="L544" s="2">
        <v>46022</v>
      </c>
      <c r="M544" t="s">
        <v>6</v>
      </c>
      <c r="N544" t="s">
        <v>7</v>
      </c>
      <c r="O544" t="s">
        <v>8</v>
      </c>
      <c r="P544" t="s">
        <v>3849</v>
      </c>
      <c r="Q544" t="s">
        <v>3849</v>
      </c>
      <c r="R544" t="s">
        <v>3850</v>
      </c>
      <c r="S544" t="s">
        <v>376</v>
      </c>
      <c r="T544" t="s">
        <v>377</v>
      </c>
      <c r="U544" t="s">
        <v>12</v>
      </c>
      <c r="V544" t="s">
        <v>13</v>
      </c>
      <c r="W544" t="s">
        <v>378</v>
      </c>
      <c r="X544" t="s">
        <v>379</v>
      </c>
      <c r="Y544" t="s">
        <v>380</v>
      </c>
      <c r="Z544" t="s">
        <v>17</v>
      </c>
      <c r="AA544" t="s">
        <v>381</v>
      </c>
      <c r="AB544" t="s">
        <v>103</v>
      </c>
      <c r="AC544" t="s">
        <v>382</v>
      </c>
      <c r="AD544" t="s">
        <v>3851</v>
      </c>
      <c r="AE544" t="s">
        <v>39</v>
      </c>
      <c r="AF544" t="s">
        <v>3852</v>
      </c>
      <c r="AG544" t="s">
        <v>3853</v>
      </c>
      <c r="AH544" t="s">
        <v>25</v>
      </c>
      <c r="AI544" t="s">
        <v>26</v>
      </c>
      <c r="AJ544" t="s">
        <v>27</v>
      </c>
      <c r="AK544" t="s">
        <v>28</v>
      </c>
      <c r="AL544" s="3">
        <v>15583333</v>
      </c>
      <c r="AM544" s="3">
        <v>0</v>
      </c>
      <c r="AN544" s="3">
        <v>0</v>
      </c>
      <c r="AO544" s="3">
        <v>15583333</v>
      </c>
      <c r="AP544" s="3">
        <v>15583333</v>
      </c>
      <c r="AQ544" s="3">
        <v>0</v>
      </c>
      <c r="AR544" t="s">
        <v>3854</v>
      </c>
      <c r="AS544" t="s">
        <v>1</v>
      </c>
      <c r="AT544" t="s">
        <v>3855</v>
      </c>
      <c r="AU544" t="s">
        <v>1</v>
      </c>
      <c r="AV544" s="2">
        <v>45679</v>
      </c>
      <c r="AW544" t="s">
        <v>17</v>
      </c>
    </row>
    <row r="545" spans="1:49" hidden="1" x14ac:dyDescent="0.2">
      <c r="A545" t="s">
        <v>0</v>
      </c>
      <c r="B545" t="s">
        <v>1</v>
      </c>
      <c r="C545" s="2">
        <v>45658</v>
      </c>
      <c r="D545" s="2">
        <v>45747</v>
      </c>
      <c r="E545" t="s">
        <v>2</v>
      </c>
      <c r="F545" s="2">
        <v>45679</v>
      </c>
      <c r="G545" t="s">
        <v>681</v>
      </c>
      <c r="H545" t="s">
        <v>682</v>
      </c>
      <c r="I545" t="s">
        <v>3856</v>
      </c>
      <c r="K545" s="2">
        <v>45658</v>
      </c>
      <c r="L545" s="2">
        <v>46022</v>
      </c>
      <c r="M545" t="s">
        <v>6</v>
      </c>
      <c r="N545" t="s">
        <v>7</v>
      </c>
      <c r="O545" t="s">
        <v>8</v>
      </c>
      <c r="P545" t="s">
        <v>3857</v>
      </c>
      <c r="Q545" t="s">
        <v>3857</v>
      </c>
      <c r="R545" t="s">
        <v>3858</v>
      </c>
      <c r="S545" t="s">
        <v>376</v>
      </c>
      <c r="T545" t="s">
        <v>377</v>
      </c>
      <c r="U545" t="s">
        <v>12</v>
      </c>
      <c r="V545" t="s">
        <v>13</v>
      </c>
      <c r="W545" t="s">
        <v>378</v>
      </c>
      <c r="X545" t="s">
        <v>379</v>
      </c>
      <c r="Y545" t="s">
        <v>380</v>
      </c>
      <c r="Z545" t="s">
        <v>17</v>
      </c>
      <c r="AA545" t="s">
        <v>381</v>
      </c>
      <c r="AB545" t="s">
        <v>103</v>
      </c>
      <c r="AC545" t="s">
        <v>382</v>
      </c>
      <c r="AD545" t="s">
        <v>3859</v>
      </c>
      <c r="AE545" t="s">
        <v>39</v>
      </c>
      <c r="AF545" t="s">
        <v>3860</v>
      </c>
      <c r="AG545" t="s">
        <v>3861</v>
      </c>
      <c r="AH545" t="s">
        <v>25</v>
      </c>
      <c r="AI545" t="s">
        <v>26</v>
      </c>
      <c r="AJ545" t="s">
        <v>27</v>
      </c>
      <c r="AK545" t="s">
        <v>28</v>
      </c>
      <c r="AL545" s="3">
        <v>4800000</v>
      </c>
      <c r="AM545" s="3">
        <v>0</v>
      </c>
      <c r="AN545" s="3">
        <v>0</v>
      </c>
      <c r="AO545" s="3">
        <v>4800000</v>
      </c>
      <c r="AP545" s="3">
        <v>4800000</v>
      </c>
      <c r="AQ545" s="3">
        <v>0</v>
      </c>
      <c r="AR545" t="s">
        <v>3862</v>
      </c>
      <c r="AS545" t="s">
        <v>1</v>
      </c>
      <c r="AT545" t="s">
        <v>3863</v>
      </c>
      <c r="AU545" t="s">
        <v>1</v>
      </c>
      <c r="AV545" s="2">
        <v>45679</v>
      </c>
      <c r="AW545" t="s">
        <v>17</v>
      </c>
    </row>
    <row r="546" spans="1:49" hidden="1" x14ac:dyDescent="0.2">
      <c r="A546" t="s">
        <v>0</v>
      </c>
      <c r="B546" t="s">
        <v>1</v>
      </c>
      <c r="C546" s="2">
        <v>45658</v>
      </c>
      <c r="D546" s="2">
        <v>45747</v>
      </c>
      <c r="E546" t="s">
        <v>2</v>
      </c>
      <c r="F546" s="2">
        <v>45679</v>
      </c>
      <c r="G546" t="s">
        <v>691</v>
      </c>
      <c r="H546" t="s">
        <v>692</v>
      </c>
      <c r="I546" t="s">
        <v>3864</v>
      </c>
      <c r="K546" s="2">
        <v>45658</v>
      </c>
      <c r="L546" s="2">
        <v>46022</v>
      </c>
      <c r="M546" t="s">
        <v>6</v>
      </c>
      <c r="N546" t="s">
        <v>7</v>
      </c>
      <c r="O546" t="s">
        <v>8</v>
      </c>
      <c r="P546" t="s">
        <v>3865</v>
      </c>
      <c r="Q546" t="s">
        <v>3865</v>
      </c>
      <c r="R546" t="s">
        <v>3866</v>
      </c>
      <c r="S546" t="s">
        <v>376</v>
      </c>
      <c r="T546" t="s">
        <v>377</v>
      </c>
      <c r="U546" t="s">
        <v>12</v>
      </c>
      <c r="V546" t="s">
        <v>13</v>
      </c>
      <c r="W546" t="s">
        <v>378</v>
      </c>
      <c r="X546" t="s">
        <v>379</v>
      </c>
      <c r="Y546" t="s">
        <v>380</v>
      </c>
      <c r="Z546" t="s">
        <v>17</v>
      </c>
      <c r="AA546" t="s">
        <v>381</v>
      </c>
      <c r="AB546" t="s">
        <v>103</v>
      </c>
      <c r="AC546" t="s">
        <v>382</v>
      </c>
      <c r="AD546" t="s">
        <v>3867</v>
      </c>
      <c r="AE546" t="s">
        <v>39</v>
      </c>
      <c r="AF546" t="s">
        <v>3868</v>
      </c>
      <c r="AG546" t="s">
        <v>3869</v>
      </c>
      <c r="AH546" t="s">
        <v>25</v>
      </c>
      <c r="AI546" t="s">
        <v>26</v>
      </c>
      <c r="AJ546" t="s">
        <v>27</v>
      </c>
      <c r="AK546" t="s">
        <v>28</v>
      </c>
      <c r="AL546" s="3">
        <v>1840000</v>
      </c>
      <c r="AM546" s="3">
        <v>0</v>
      </c>
      <c r="AN546" s="3">
        <v>0</v>
      </c>
      <c r="AO546" s="3">
        <v>1840000</v>
      </c>
      <c r="AP546" s="3">
        <v>1840000</v>
      </c>
      <c r="AQ546" s="3">
        <v>0</v>
      </c>
      <c r="AR546" t="s">
        <v>3870</v>
      </c>
      <c r="AS546" t="s">
        <v>1</v>
      </c>
      <c r="AT546" t="s">
        <v>3871</v>
      </c>
      <c r="AU546" t="s">
        <v>1</v>
      </c>
      <c r="AV546" s="2">
        <v>45679</v>
      </c>
      <c r="AW546" t="s">
        <v>17</v>
      </c>
    </row>
    <row r="547" spans="1:49" hidden="1" x14ac:dyDescent="0.2">
      <c r="A547" t="s">
        <v>0</v>
      </c>
      <c r="B547" t="s">
        <v>1</v>
      </c>
      <c r="C547" s="2">
        <v>45658</v>
      </c>
      <c r="D547" s="2">
        <v>45747</v>
      </c>
      <c r="E547" t="s">
        <v>2</v>
      </c>
      <c r="F547" s="2">
        <v>45679</v>
      </c>
      <c r="G547" t="s">
        <v>121</v>
      </c>
      <c r="H547" t="s">
        <v>140</v>
      </c>
      <c r="I547" t="s">
        <v>3872</v>
      </c>
      <c r="K547" s="2">
        <v>45658</v>
      </c>
      <c r="L547" s="2">
        <v>46022</v>
      </c>
      <c r="M547" t="s">
        <v>6</v>
      </c>
      <c r="N547" t="s">
        <v>7</v>
      </c>
      <c r="O547" t="s">
        <v>8</v>
      </c>
      <c r="P547" t="s">
        <v>3873</v>
      </c>
      <c r="Q547" t="s">
        <v>3873</v>
      </c>
      <c r="R547" t="s">
        <v>3874</v>
      </c>
      <c r="S547" t="s">
        <v>376</v>
      </c>
      <c r="T547" t="s">
        <v>377</v>
      </c>
      <c r="U547" t="s">
        <v>12</v>
      </c>
      <c r="V547" t="s">
        <v>13</v>
      </c>
      <c r="W547" t="s">
        <v>378</v>
      </c>
      <c r="X547" t="s">
        <v>379</v>
      </c>
      <c r="Y547" t="s">
        <v>380</v>
      </c>
      <c r="Z547" t="s">
        <v>17</v>
      </c>
      <c r="AA547" t="s">
        <v>381</v>
      </c>
      <c r="AB547" t="s">
        <v>103</v>
      </c>
      <c r="AC547" t="s">
        <v>382</v>
      </c>
      <c r="AD547" t="s">
        <v>3875</v>
      </c>
      <c r="AE547" t="s">
        <v>39</v>
      </c>
      <c r="AF547" t="s">
        <v>3876</v>
      </c>
      <c r="AG547" t="s">
        <v>3877</v>
      </c>
      <c r="AH547" t="s">
        <v>25</v>
      </c>
      <c r="AI547" t="s">
        <v>26</v>
      </c>
      <c r="AJ547" t="s">
        <v>27</v>
      </c>
      <c r="AK547" t="s">
        <v>28</v>
      </c>
      <c r="AL547" s="3">
        <v>6750000</v>
      </c>
      <c r="AM547" s="3">
        <v>0</v>
      </c>
      <c r="AN547" s="3">
        <v>0</v>
      </c>
      <c r="AO547" s="3">
        <v>6750000</v>
      </c>
      <c r="AP547" s="3">
        <v>6750000</v>
      </c>
      <c r="AQ547" s="3">
        <v>0</v>
      </c>
      <c r="AR547" t="s">
        <v>3878</v>
      </c>
      <c r="AS547" t="s">
        <v>1</v>
      </c>
      <c r="AT547" t="s">
        <v>3879</v>
      </c>
      <c r="AU547" t="s">
        <v>1</v>
      </c>
      <c r="AV547" s="2">
        <v>45679</v>
      </c>
      <c r="AW547" t="s">
        <v>17</v>
      </c>
    </row>
    <row r="548" spans="1:49" hidden="1" x14ac:dyDescent="0.2">
      <c r="A548" t="s">
        <v>0</v>
      </c>
      <c r="B548" t="s">
        <v>1</v>
      </c>
      <c r="C548" s="2">
        <v>45658</v>
      </c>
      <c r="D548" s="2">
        <v>45747</v>
      </c>
      <c r="E548" t="s">
        <v>2</v>
      </c>
      <c r="F548" s="2">
        <v>45679</v>
      </c>
      <c r="G548" t="s">
        <v>121</v>
      </c>
      <c r="H548" t="s">
        <v>140</v>
      </c>
      <c r="I548" t="s">
        <v>3880</v>
      </c>
      <c r="K548" s="2">
        <v>45658</v>
      </c>
      <c r="L548" s="2">
        <v>46022</v>
      </c>
      <c r="M548" t="s">
        <v>6</v>
      </c>
      <c r="N548" t="s">
        <v>7</v>
      </c>
      <c r="O548" t="s">
        <v>8</v>
      </c>
      <c r="P548" t="s">
        <v>3881</v>
      </c>
      <c r="Q548" t="s">
        <v>3881</v>
      </c>
      <c r="R548" t="s">
        <v>3882</v>
      </c>
      <c r="S548" t="s">
        <v>376</v>
      </c>
      <c r="T548" t="s">
        <v>377</v>
      </c>
      <c r="U548" t="s">
        <v>12</v>
      </c>
      <c r="V548" t="s">
        <v>13</v>
      </c>
      <c r="W548" t="s">
        <v>378</v>
      </c>
      <c r="X548" t="s">
        <v>379</v>
      </c>
      <c r="Y548" t="s">
        <v>380</v>
      </c>
      <c r="Z548" t="s">
        <v>17</v>
      </c>
      <c r="AA548" t="s">
        <v>381</v>
      </c>
      <c r="AB548" t="s">
        <v>103</v>
      </c>
      <c r="AC548" t="s">
        <v>382</v>
      </c>
      <c r="AD548" t="s">
        <v>3883</v>
      </c>
      <c r="AE548" t="s">
        <v>39</v>
      </c>
      <c r="AF548" t="s">
        <v>3884</v>
      </c>
      <c r="AG548" t="s">
        <v>3885</v>
      </c>
      <c r="AH548" t="s">
        <v>25</v>
      </c>
      <c r="AI548" t="s">
        <v>26</v>
      </c>
      <c r="AJ548" t="s">
        <v>27</v>
      </c>
      <c r="AK548" t="s">
        <v>28</v>
      </c>
      <c r="AL548" s="3">
        <v>6750000</v>
      </c>
      <c r="AM548" s="3">
        <v>0</v>
      </c>
      <c r="AN548" s="3">
        <v>0</v>
      </c>
      <c r="AO548" s="3">
        <v>6750000</v>
      </c>
      <c r="AP548" s="3">
        <v>6210000</v>
      </c>
      <c r="AQ548" s="3">
        <v>540000</v>
      </c>
      <c r="AR548" t="s">
        <v>3886</v>
      </c>
      <c r="AS548" t="s">
        <v>1</v>
      </c>
      <c r="AT548" t="s">
        <v>3887</v>
      </c>
      <c r="AU548" t="s">
        <v>1</v>
      </c>
      <c r="AV548" s="2">
        <v>45679</v>
      </c>
      <c r="AW548" t="s">
        <v>17</v>
      </c>
    </row>
    <row r="549" spans="1:49" hidden="1" x14ac:dyDescent="0.2">
      <c r="A549" t="s">
        <v>0</v>
      </c>
      <c r="B549" t="s">
        <v>1</v>
      </c>
      <c r="C549" s="2">
        <v>45658</v>
      </c>
      <c r="D549" s="2">
        <v>45747</v>
      </c>
      <c r="E549" t="s">
        <v>2</v>
      </c>
      <c r="F549" s="2">
        <v>45679</v>
      </c>
      <c r="G549" t="s">
        <v>121</v>
      </c>
      <c r="H549" t="s">
        <v>140</v>
      </c>
      <c r="I549" t="s">
        <v>3888</v>
      </c>
      <c r="K549" s="2">
        <v>45658</v>
      </c>
      <c r="L549" s="2">
        <v>46022</v>
      </c>
      <c r="M549" t="s">
        <v>6</v>
      </c>
      <c r="N549" t="s">
        <v>7</v>
      </c>
      <c r="O549" t="s">
        <v>8</v>
      </c>
      <c r="P549" t="s">
        <v>3889</v>
      </c>
      <c r="Q549" t="s">
        <v>3889</v>
      </c>
      <c r="R549" t="s">
        <v>3890</v>
      </c>
      <c r="S549" t="s">
        <v>376</v>
      </c>
      <c r="T549" t="s">
        <v>377</v>
      </c>
      <c r="U549" t="s">
        <v>12</v>
      </c>
      <c r="V549" t="s">
        <v>13</v>
      </c>
      <c r="W549" t="s">
        <v>378</v>
      </c>
      <c r="X549" t="s">
        <v>379</v>
      </c>
      <c r="Y549" t="s">
        <v>380</v>
      </c>
      <c r="Z549" t="s">
        <v>17</v>
      </c>
      <c r="AA549" t="s">
        <v>381</v>
      </c>
      <c r="AB549" t="s">
        <v>103</v>
      </c>
      <c r="AC549" t="s">
        <v>382</v>
      </c>
      <c r="AD549" t="s">
        <v>3891</v>
      </c>
      <c r="AE549" t="s">
        <v>39</v>
      </c>
      <c r="AF549" t="s">
        <v>3892</v>
      </c>
      <c r="AG549" t="s">
        <v>3893</v>
      </c>
      <c r="AH549" t="s">
        <v>25</v>
      </c>
      <c r="AI549" t="s">
        <v>26</v>
      </c>
      <c r="AJ549" t="s">
        <v>27</v>
      </c>
      <c r="AK549" t="s">
        <v>28</v>
      </c>
      <c r="AL549" s="3">
        <v>10600000</v>
      </c>
      <c r="AM549" s="3">
        <v>0</v>
      </c>
      <c r="AN549" s="3">
        <v>0</v>
      </c>
      <c r="AO549" s="3">
        <v>10600000</v>
      </c>
      <c r="AP549" s="3">
        <v>10600000</v>
      </c>
      <c r="AQ549" s="3">
        <v>0</v>
      </c>
      <c r="AR549" t="s">
        <v>3894</v>
      </c>
      <c r="AS549" t="s">
        <v>1</v>
      </c>
      <c r="AT549" t="s">
        <v>3895</v>
      </c>
      <c r="AU549" t="s">
        <v>1</v>
      </c>
      <c r="AV549" s="2">
        <v>45679</v>
      </c>
      <c r="AW549" t="s">
        <v>17</v>
      </c>
    </row>
    <row r="550" spans="1:49" hidden="1" x14ac:dyDescent="0.2">
      <c r="A550" t="s">
        <v>0</v>
      </c>
      <c r="B550" t="s">
        <v>1</v>
      </c>
      <c r="C550" s="2">
        <v>45658</v>
      </c>
      <c r="D550" s="2">
        <v>45747</v>
      </c>
      <c r="E550" t="s">
        <v>2</v>
      </c>
      <c r="F550" s="2">
        <v>45679</v>
      </c>
      <c r="G550" t="s">
        <v>121</v>
      </c>
      <c r="H550" t="s">
        <v>140</v>
      </c>
      <c r="I550" t="s">
        <v>3896</v>
      </c>
      <c r="K550" s="2">
        <v>45658</v>
      </c>
      <c r="L550" s="2">
        <v>46022</v>
      </c>
      <c r="M550" t="s">
        <v>6</v>
      </c>
      <c r="N550" t="s">
        <v>7</v>
      </c>
      <c r="O550" t="s">
        <v>8</v>
      </c>
      <c r="P550" t="s">
        <v>3897</v>
      </c>
      <c r="Q550" t="s">
        <v>3897</v>
      </c>
      <c r="R550" t="s">
        <v>3898</v>
      </c>
      <c r="S550" t="s">
        <v>376</v>
      </c>
      <c r="T550" t="s">
        <v>377</v>
      </c>
      <c r="U550" t="s">
        <v>12</v>
      </c>
      <c r="V550" t="s">
        <v>13</v>
      </c>
      <c r="W550" t="s">
        <v>378</v>
      </c>
      <c r="X550" t="s">
        <v>379</v>
      </c>
      <c r="Y550" t="s">
        <v>380</v>
      </c>
      <c r="Z550" t="s">
        <v>17</v>
      </c>
      <c r="AA550" t="s">
        <v>381</v>
      </c>
      <c r="AB550" t="s">
        <v>103</v>
      </c>
      <c r="AC550" t="s">
        <v>382</v>
      </c>
      <c r="AD550" t="s">
        <v>3899</v>
      </c>
      <c r="AE550" t="s">
        <v>2942</v>
      </c>
      <c r="AF550" t="s">
        <v>3900</v>
      </c>
      <c r="AG550" t="s">
        <v>3901</v>
      </c>
      <c r="AH550" t="s">
        <v>25</v>
      </c>
      <c r="AI550" t="s">
        <v>26</v>
      </c>
      <c r="AJ550" t="s">
        <v>27</v>
      </c>
      <c r="AK550" t="s">
        <v>28</v>
      </c>
      <c r="AL550" s="3">
        <v>6153333</v>
      </c>
      <c r="AM550" s="3">
        <v>0</v>
      </c>
      <c r="AN550" s="3">
        <v>0</v>
      </c>
      <c r="AO550" s="3">
        <v>6153333</v>
      </c>
      <c r="AP550" s="3">
        <v>5200000</v>
      </c>
      <c r="AQ550" s="3">
        <v>953333</v>
      </c>
      <c r="AR550" t="s">
        <v>3902</v>
      </c>
      <c r="AS550" t="s">
        <v>1</v>
      </c>
      <c r="AT550" t="s">
        <v>3903</v>
      </c>
      <c r="AU550" t="s">
        <v>1</v>
      </c>
      <c r="AV550" s="2">
        <v>45679</v>
      </c>
      <c r="AW550" t="s">
        <v>17</v>
      </c>
    </row>
    <row r="551" spans="1:49" hidden="1" x14ac:dyDescent="0.2">
      <c r="A551" t="s">
        <v>0</v>
      </c>
      <c r="B551" t="s">
        <v>1</v>
      </c>
      <c r="C551" s="2">
        <v>45658</v>
      </c>
      <c r="D551" s="2">
        <v>45747</v>
      </c>
      <c r="E551" t="s">
        <v>2</v>
      </c>
      <c r="F551" s="2">
        <v>45679</v>
      </c>
      <c r="G551" t="s">
        <v>121</v>
      </c>
      <c r="H551" t="s">
        <v>140</v>
      </c>
      <c r="I551" t="s">
        <v>3904</v>
      </c>
      <c r="K551" s="2">
        <v>45658</v>
      </c>
      <c r="L551" s="2">
        <v>46022</v>
      </c>
      <c r="M551" t="s">
        <v>6</v>
      </c>
      <c r="N551" t="s">
        <v>7</v>
      </c>
      <c r="O551" t="s">
        <v>8</v>
      </c>
      <c r="P551" t="s">
        <v>3905</v>
      </c>
      <c r="Q551" t="s">
        <v>3905</v>
      </c>
      <c r="R551" t="s">
        <v>3906</v>
      </c>
      <c r="S551" t="s">
        <v>376</v>
      </c>
      <c r="T551" t="s">
        <v>377</v>
      </c>
      <c r="U551" t="s">
        <v>12</v>
      </c>
      <c r="V551" t="s">
        <v>13</v>
      </c>
      <c r="W551" t="s">
        <v>378</v>
      </c>
      <c r="X551" t="s">
        <v>379</v>
      </c>
      <c r="Y551" t="s">
        <v>380</v>
      </c>
      <c r="Z551" t="s">
        <v>17</v>
      </c>
      <c r="AA551" t="s">
        <v>381</v>
      </c>
      <c r="AB551" t="s">
        <v>103</v>
      </c>
      <c r="AC551" t="s">
        <v>382</v>
      </c>
      <c r="AD551" t="s">
        <v>1546</v>
      </c>
      <c r="AE551" t="s">
        <v>39</v>
      </c>
      <c r="AF551" t="s">
        <v>1547</v>
      </c>
      <c r="AG551" t="s">
        <v>1548</v>
      </c>
      <c r="AH551" t="s">
        <v>25</v>
      </c>
      <c r="AI551" t="s">
        <v>26</v>
      </c>
      <c r="AJ551" t="s">
        <v>27</v>
      </c>
      <c r="AK551" t="s">
        <v>28</v>
      </c>
      <c r="AL551" s="3">
        <v>6000000</v>
      </c>
      <c r="AM551" s="3">
        <v>0</v>
      </c>
      <c r="AN551" s="3">
        <v>0</v>
      </c>
      <c r="AO551" s="3">
        <v>6000000</v>
      </c>
      <c r="AP551" s="3">
        <v>6000000</v>
      </c>
      <c r="AQ551" s="3">
        <v>0</v>
      </c>
      <c r="AR551" t="s">
        <v>3907</v>
      </c>
      <c r="AS551" t="s">
        <v>1</v>
      </c>
      <c r="AT551" t="s">
        <v>3908</v>
      </c>
      <c r="AU551" t="s">
        <v>1</v>
      </c>
      <c r="AV551" s="2">
        <v>45679</v>
      </c>
      <c r="AW551" t="s">
        <v>17</v>
      </c>
    </row>
    <row r="552" spans="1:49" hidden="1" x14ac:dyDescent="0.2">
      <c r="A552" t="s">
        <v>0</v>
      </c>
      <c r="B552" t="s">
        <v>1</v>
      </c>
      <c r="C552" s="2">
        <v>45658</v>
      </c>
      <c r="D552" s="2">
        <v>45747</v>
      </c>
      <c r="E552" t="s">
        <v>2</v>
      </c>
      <c r="F552" s="2">
        <v>45679</v>
      </c>
      <c r="G552" t="s">
        <v>121</v>
      </c>
      <c r="H552" t="s">
        <v>140</v>
      </c>
      <c r="I552" t="s">
        <v>3909</v>
      </c>
      <c r="K552" s="2">
        <v>45658</v>
      </c>
      <c r="L552" s="2">
        <v>46022</v>
      </c>
      <c r="M552" t="s">
        <v>6</v>
      </c>
      <c r="N552" t="s">
        <v>7</v>
      </c>
      <c r="O552" t="s">
        <v>8</v>
      </c>
      <c r="P552" t="s">
        <v>3910</v>
      </c>
      <c r="Q552" t="s">
        <v>3910</v>
      </c>
      <c r="R552" t="s">
        <v>3911</v>
      </c>
      <c r="S552" t="s">
        <v>376</v>
      </c>
      <c r="T552" t="s">
        <v>377</v>
      </c>
      <c r="U552" t="s">
        <v>12</v>
      </c>
      <c r="V552" t="s">
        <v>13</v>
      </c>
      <c r="W552" t="s">
        <v>378</v>
      </c>
      <c r="X552" t="s">
        <v>379</v>
      </c>
      <c r="Y552" t="s">
        <v>380</v>
      </c>
      <c r="Z552" t="s">
        <v>17</v>
      </c>
      <c r="AA552" t="s">
        <v>381</v>
      </c>
      <c r="AB552" t="s">
        <v>103</v>
      </c>
      <c r="AC552" t="s">
        <v>382</v>
      </c>
      <c r="AD552" t="s">
        <v>3912</v>
      </c>
      <c r="AE552" t="s">
        <v>39</v>
      </c>
      <c r="AF552" t="s">
        <v>3913</v>
      </c>
      <c r="AG552" t="s">
        <v>3914</v>
      </c>
      <c r="AH552" t="s">
        <v>25</v>
      </c>
      <c r="AI552" t="s">
        <v>26</v>
      </c>
      <c r="AJ552" t="s">
        <v>27</v>
      </c>
      <c r="AK552" t="s">
        <v>28</v>
      </c>
      <c r="AL552" s="3">
        <v>12000000</v>
      </c>
      <c r="AM552" s="3">
        <v>0</v>
      </c>
      <c r="AN552" s="3">
        <v>0</v>
      </c>
      <c r="AO552" s="3">
        <v>12000000</v>
      </c>
      <c r="AP552" s="3">
        <v>12000000</v>
      </c>
      <c r="AQ552" s="3">
        <v>0</v>
      </c>
      <c r="AR552" t="s">
        <v>3915</v>
      </c>
      <c r="AS552" t="s">
        <v>1</v>
      </c>
      <c r="AT552" t="s">
        <v>3916</v>
      </c>
      <c r="AU552" t="s">
        <v>1</v>
      </c>
      <c r="AV552" s="2">
        <v>45679</v>
      </c>
      <c r="AW552" t="s">
        <v>17</v>
      </c>
    </row>
    <row r="553" spans="1:49" hidden="1" x14ac:dyDescent="0.2">
      <c r="A553" t="s">
        <v>0</v>
      </c>
      <c r="B553" t="s">
        <v>1</v>
      </c>
      <c r="C553" s="2">
        <v>45658</v>
      </c>
      <c r="D553" s="2">
        <v>45747</v>
      </c>
      <c r="E553" t="s">
        <v>2</v>
      </c>
      <c r="F553" s="2">
        <v>45679</v>
      </c>
      <c r="G553" t="s">
        <v>121</v>
      </c>
      <c r="H553" t="s">
        <v>140</v>
      </c>
      <c r="I553" t="s">
        <v>3917</v>
      </c>
      <c r="K553" s="2">
        <v>45658</v>
      </c>
      <c r="L553" s="2">
        <v>46022</v>
      </c>
      <c r="M553" t="s">
        <v>6</v>
      </c>
      <c r="N553" t="s">
        <v>7</v>
      </c>
      <c r="O553" t="s">
        <v>8</v>
      </c>
      <c r="P553" t="s">
        <v>3918</v>
      </c>
      <c r="Q553" t="s">
        <v>3918</v>
      </c>
      <c r="R553" t="s">
        <v>3919</v>
      </c>
      <c r="S553" t="s">
        <v>376</v>
      </c>
      <c r="T553" t="s">
        <v>377</v>
      </c>
      <c r="U553" t="s">
        <v>12</v>
      </c>
      <c r="V553" t="s">
        <v>13</v>
      </c>
      <c r="W553" t="s">
        <v>378</v>
      </c>
      <c r="X553" t="s">
        <v>379</v>
      </c>
      <c r="Y553" t="s">
        <v>380</v>
      </c>
      <c r="Z553" t="s">
        <v>17</v>
      </c>
      <c r="AA553" t="s">
        <v>381</v>
      </c>
      <c r="AB553" t="s">
        <v>103</v>
      </c>
      <c r="AC553" t="s">
        <v>382</v>
      </c>
      <c r="AD553" t="s">
        <v>3920</v>
      </c>
      <c r="AE553" t="s">
        <v>39</v>
      </c>
      <c r="AF553" t="s">
        <v>3921</v>
      </c>
      <c r="AG553" t="s">
        <v>3922</v>
      </c>
      <c r="AH553" t="s">
        <v>25</v>
      </c>
      <c r="AI553" t="s">
        <v>26</v>
      </c>
      <c r="AJ553" t="s">
        <v>27</v>
      </c>
      <c r="AK553" t="s">
        <v>28</v>
      </c>
      <c r="AL553" s="3">
        <v>9440000</v>
      </c>
      <c r="AM553" s="3">
        <v>0</v>
      </c>
      <c r="AN553" s="3">
        <v>0</v>
      </c>
      <c r="AO553" s="3">
        <v>9440000</v>
      </c>
      <c r="AP553" s="3">
        <v>9440000</v>
      </c>
      <c r="AQ553" s="3">
        <v>0</v>
      </c>
      <c r="AR553" t="s">
        <v>3923</v>
      </c>
      <c r="AS553" t="s">
        <v>1</v>
      </c>
      <c r="AT553" t="s">
        <v>3924</v>
      </c>
      <c r="AU553" t="s">
        <v>1</v>
      </c>
      <c r="AV553" s="2">
        <v>45679</v>
      </c>
      <c r="AW553" t="s">
        <v>17</v>
      </c>
    </row>
    <row r="554" spans="1:49" hidden="1" x14ac:dyDescent="0.2">
      <c r="A554" t="s">
        <v>0</v>
      </c>
      <c r="B554" t="s">
        <v>1</v>
      </c>
      <c r="C554" s="2">
        <v>45658</v>
      </c>
      <c r="D554" s="2">
        <v>45747</v>
      </c>
      <c r="E554" t="s">
        <v>2</v>
      </c>
      <c r="F554" s="2">
        <v>45679</v>
      </c>
      <c r="G554" t="s">
        <v>121</v>
      </c>
      <c r="H554" t="s">
        <v>140</v>
      </c>
      <c r="I554" t="s">
        <v>3925</v>
      </c>
      <c r="K554" s="2">
        <v>45658</v>
      </c>
      <c r="L554" s="2">
        <v>46022</v>
      </c>
      <c r="M554" t="s">
        <v>6</v>
      </c>
      <c r="N554" t="s">
        <v>7</v>
      </c>
      <c r="O554" t="s">
        <v>8</v>
      </c>
      <c r="P554" t="s">
        <v>3926</v>
      </c>
      <c r="Q554" t="s">
        <v>3926</v>
      </c>
      <c r="R554" t="s">
        <v>3927</v>
      </c>
      <c r="S554" t="s">
        <v>376</v>
      </c>
      <c r="T554" t="s">
        <v>377</v>
      </c>
      <c r="U554" t="s">
        <v>12</v>
      </c>
      <c r="V554" t="s">
        <v>13</v>
      </c>
      <c r="W554" t="s">
        <v>378</v>
      </c>
      <c r="X554" t="s">
        <v>379</v>
      </c>
      <c r="Y554" t="s">
        <v>380</v>
      </c>
      <c r="Z554" t="s">
        <v>17</v>
      </c>
      <c r="AA554" t="s">
        <v>381</v>
      </c>
      <c r="AB554" t="s">
        <v>103</v>
      </c>
      <c r="AC554" t="s">
        <v>382</v>
      </c>
      <c r="AD554" t="s">
        <v>611</v>
      </c>
      <c r="AE554" t="s">
        <v>39</v>
      </c>
      <c r="AF554" t="s">
        <v>612</v>
      </c>
      <c r="AG554" t="s">
        <v>613</v>
      </c>
      <c r="AH554" t="s">
        <v>25</v>
      </c>
      <c r="AI554" t="s">
        <v>26</v>
      </c>
      <c r="AJ554" t="s">
        <v>27</v>
      </c>
      <c r="AK554" t="s">
        <v>28</v>
      </c>
      <c r="AL554" s="3">
        <v>4960000</v>
      </c>
      <c r="AM554" s="3">
        <v>0</v>
      </c>
      <c r="AN554" s="3">
        <v>0</v>
      </c>
      <c r="AO554" s="3">
        <v>4960000</v>
      </c>
      <c r="AP554" s="3">
        <v>0</v>
      </c>
      <c r="AQ554" s="3">
        <v>4960000</v>
      </c>
      <c r="AR554" t="s">
        <v>3928</v>
      </c>
      <c r="AS554" t="s">
        <v>1</v>
      </c>
      <c r="AT554" t="s">
        <v>3929</v>
      </c>
      <c r="AU554" t="s">
        <v>1</v>
      </c>
      <c r="AV554" s="2">
        <v>45679</v>
      </c>
      <c r="AW554" t="s">
        <v>17</v>
      </c>
    </row>
    <row r="555" spans="1:49" hidden="1" x14ac:dyDescent="0.2">
      <c r="A555" t="s">
        <v>0</v>
      </c>
      <c r="B555" t="s">
        <v>1</v>
      </c>
      <c r="C555" s="2">
        <v>45658</v>
      </c>
      <c r="D555" s="2">
        <v>45747</v>
      </c>
      <c r="E555" t="s">
        <v>2</v>
      </c>
      <c r="F555" s="2">
        <v>45679</v>
      </c>
      <c r="G555" t="s">
        <v>121</v>
      </c>
      <c r="H555" t="s">
        <v>140</v>
      </c>
      <c r="I555" t="s">
        <v>3930</v>
      </c>
      <c r="K555" s="2">
        <v>45658</v>
      </c>
      <c r="L555" s="2">
        <v>46022</v>
      </c>
      <c r="M555" t="s">
        <v>6</v>
      </c>
      <c r="N555" t="s">
        <v>7</v>
      </c>
      <c r="O555" t="s">
        <v>8</v>
      </c>
      <c r="P555" t="s">
        <v>3931</v>
      </c>
      <c r="Q555" t="s">
        <v>3931</v>
      </c>
      <c r="R555" t="s">
        <v>3932</v>
      </c>
      <c r="S555" t="s">
        <v>376</v>
      </c>
      <c r="T555" t="s">
        <v>377</v>
      </c>
      <c r="U555" t="s">
        <v>12</v>
      </c>
      <c r="V555" t="s">
        <v>13</v>
      </c>
      <c r="W555" t="s">
        <v>378</v>
      </c>
      <c r="X555" t="s">
        <v>379</v>
      </c>
      <c r="Y555" t="s">
        <v>380</v>
      </c>
      <c r="Z555" t="s">
        <v>17</v>
      </c>
      <c r="AA555" t="s">
        <v>381</v>
      </c>
      <c r="AB555" t="s">
        <v>103</v>
      </c>
      <c r="AC555" t="s">
        <v>382</v>
      </c>
      <c r="AD555" t="s">
        <v>3933</v>
      </c>
      <c r="AE555" t="s">
        <v>39</v>
      </c>
      <c r="AF555" t="s">
        <v>3934</v>
      </c>
      <c r="AG555" t="s">
        <v>3935</v>
      </c>
      <c r="AH555" t="s">
        <v>25</v>
      </c>
      <c r="AI555" t="s">
        <v>26</v>
      </c>
      <c r="AJ555" t="s">
        <v>27</v>
      </c>
      <c r="AK555" t="s">
        <v>28</v>
      </c>
      <c r="AL555" s="3">
        <v>5760000</v>
      </c>
      <c r="AM555" s="3">
        <v>0</v>
      </c>
      <c r="AN555" s="3">
        <v>0</v>
      </c>
      <c r="AO555" s="3">
        <v>5760000</v>
      </c>
      <c r="AP555" s="3">
        <v>5760000</v>
      </c>
      <c r="AQ555" s="3">
        <v>0</v>
      </c>
      <c r="AR555" t="s">
        <v>3936</v>
      </c>
      <c r="AS555" t="s">
        <v>1</v>
      </c>
      <c r="AT555" t="s">
        <v>3937</v>
      </c>
      <c r="AU555" t="s">
        <v>1</v>
      </c>
      <c r="AV555" s="2">
        <v>45679</v>
      </c>
      <c r="AW555" t="s">
        <v>17</v>
      </c>
    </row>
    <row r="556" spans="1:49" hidden="1" x14ac:dyDescent="0.2">
      <c r="A556" t="s">
        <v>0</v>
      </c>
      <c r="B556" t="s">
        <v>1</v>
      </c>
      <c r="C556" s="2">
        <v>45658</v>
      </c>
      <c r="D556" s="2">
        <v>45747</v>
      </c>
      <c r="E556" t="s">
        <v>2</v>
      </c>
      <c r="F556" s="2">
        <v>45679</v>
      </c>
      <c r="G556" t="s">
        <v>121</v>
      </c>
      <c r="H556" t="s">
        <v>140</v>
      </c>
      <c r="I556" t="s">
        <v>3938</v>
      </c>
      <c r="K556" s="2">
        <v>45658</v>
      </c>
      <c r="L556" s="2">
        <v>46022</v>
      </c>
      <c r="M556" t="s">
        <v>6</v>
      </c>
      <c r="N556" t="s">
        <v>7</v>
      </c>
      <c r="O556" t="s">
        <v>8</v>
      </c>
      <c r="P556" t="s">
        <v>3939</v>
      </c>
      <c r="Q556" t="s">
        <v>3939</v>
      </c>
      <c r="R556" t="s">
        <v>3940</v>
      </c>
      <c r="S556" t="s">
        <v>376</v>
      </c>
      <c r="T556" t="s">
        <v>377</v>
      </c>
      <c r="U556" t="s">
        <v>12</v>
      </c>
      <c r="V556" t="s">
        <v>13</v>
      </c>
      <c r="W556" t="s">
        <v>378</v>
      </c>
      <c r="X556" t="s">
        <v>379</v>
      </c>
      <c r="Y556" t="s">
        <v>380</v>
      </c>
      <c r="Z556" t="s">
        <v>17</v>
      </c>
      <c r="AA556" t="s">
        <v>381</v>
      </c>
      <c r="AB556" t="s">
        <v>103</v>
      </c>
      <c r="AC556" t="s">
        <v>382</v>
      </c>
      <c r="AD556" t="s">
        <v>3941</v>
      </c>
      <c r="AE556" t="s">
        <v>39</v>
      </c>
      <c r="AF556" t="s">
        <v>3942</v>
      </c>
      <c r="AG556" t="s">
        <v>3943</v>
      </c>
      <c r="AH556" t="s">
        <v>25</v>
      </c>
      <c r="AI556" t="s">
        <v>26</v>
      </c>
      <c r="AJ556" t="s">
        <v>27</v>
      </c>
      <c r="AK556" t="s">
        <v>28</v>
      </c>
      <c r="AL556" s="3">
        <v>11800000</v>
      </c>
      <c r="AM556" s="3">
        <v>0</v>
      </c>
      <c r="AN556" s="3">
        <v>0</v>
      </c>
      <c r="AO556" s="3">
        <v>11800000</v>
      </c>
      <c r="AP556" s="3">
        <v>11800000</v>
      </c>
      <c r="AQ556" s="3">
        <v>0</v>
      </c>
      <c r="AR556" t="s">
        <v>3944</v>
      </c>
      <c r="AS556" t="s">
        <v>1</v>
      </c>
      <c r="AT556" t="s">
        <v>3945</v>
      </c>
      <c r="AU556" t="s">
        <v>1</v>
      </c>
      <c r="AV556" s="2">
        <v>45679</v>
      </c>
      <c r="AW556" t="s">
        <v>17</v>
      </c>
    </row>
    <row r="557" spans="1:49" hidden="1" x14ac:dyDescent="0.2">
      <c r="A557" t="s">
        <v>0</v>
      </c>
      <c r="B557" t="s">
        <v>1</v>
      </c>
      <c r="C557" s="2">
        <v>45658</v>
      </c>
      <c r="D557" s="2">
        <v>45747</v>
      </c>
      <c r="E557" t="s">
        <v>2</v>
      </c>
      <c r="F557" s="2">
        <v>45679</v>
      </c>
      <c r="G557" t="s">
        <v>121</v>
      </c>
      <c r="H557" t="s">
        <v>140</v>
      </c>
      <c r="I557" t="s">
        <v>3946</v>
      </c>
      <c r="K557" s="2">
        <v>45658</v>
      </c>
      <c r="L557" s="2">
        <v>46022</v>
      </c>
      <c r="M557" t="s">
        <v>6</v>
      </c>
      <c r="N557" t="s">
        <v>7</v>
      </c>
      <c r="O557" t="s">
        <v>8</v>
      </c>
      <c r="P557" t="s">
        <v>3947</v>
      </c>
      <c r="Q557" t="s">
        <v>3947</v>
      </c>
      <c r="R557" t="s">
        <v>3948</v>
      </c>
      <c r="S557" t="s">
        <v>376</v>
      </c>
      <c r="T557" t="s">
        <v>377</v>
      </c>
      <c r="U557" t="s">
        <v>12</v>
      </c>
      <c r="V557" t="s">
        <v>13</v>
      </c>
      <c r="W557" t="s">
        <v>378</v>
      </c>
      <c r="X557" t="s">
        <v>379</v>
      </c>
      <c r="Y557" t="s">
        <v>380</v>
      </c>
      <c r="Z557" t="s">
        <v>17</v>
      </c>
      <c r="AA557" t="s">
        <v>381</v>
      </c>
      <c r="AB557" t="s">
        <v>103</v>
      </c>
      <c r="AC557" t="s">
        <v>382</v>
      </c>
      <c r="AD557" t="s">
        <v>1530</v>
      </c>
      <c r="AE557" t="s">
        <v>39</v>
      </c>
      <c r="AF557" t="s">
        <v>1531</v>
      </c>
      <c r="AG557" t="s">
        <v>1532</v>
      </c>
      <c r="AH557" t="s">
        <v>25</v>
      </c>
      <c r="AI557" t="s">
        <v>26</v>
      </c>
      <c r="AJ557" t="s">
        <v>27</v>
      </c>
      <c r="AK557" t="s">
        <v>28</v>
      </c>
      <c r="AL557" s="3">
        <v>2300000</v>
      </c>
      <c r="AM557" s="3">
        <v>0</v>
      </c>
      <c r="AN557" s="3">
        <v>0</v>
      </c>
      <c r="AO557" s="3">
        <v>2300000</v>
      </c>
      <c r="AP557" s="3">
        <v>2300000</v>
      </c>
      <c r="AQ557" s="3">
        <v>0</v>
      </c>
      <c r="AR557" t="s">
        <v>3949</v>
      </c>
      <c r="AS557" t="s">
        <v>1</v>
      </c>
      <c r="AT557" t="s">
        <v>3950</v>
      </c>
      <c r="AU557" t="s">
        <v>1</v>
      </c>
      <c r="AV557" s="2">
        <v>45679</v>
      </c>
      <c r="AW557" t="s">
        <v>17</v>
      </c>
    </row>
    <row r="558" spans="1:49" hidden="1" x14ac:dyDescent="0.2">
      <c r="A558" t="s">
        <v>0</v>
      </c>
      <c r="B558" t="s">
        <v>1</v>
      </c>
      <c r="C558" s="2">
        <v>45658</v>
      </c>
      <c r="D558" s="2">
        <v>45747</v>
      </c>
      <c r="E558" t="s">
        <v>2</v>
      </c>
      <c r="F558" s="2">
        <v>45679</v>
      </c>
      <c r="G558" t="s">
        <v>121</v>
      </c>
      <c r="H558" t="s">
        <v>140</v>
      </c>
      <c r="I558" t="s">
        <v>3951</v>
      </c>
      <c r="K558" s="2">
        <v>45658</v>
      </c>
      <c r="L558" s="2">
        <v>46022</v>
      </c>
      <c r="M558" t="s">
        <v>6</v>
      </c>
      <c r="N558" t="s">
        <v>7</v>
      </c>
      <c r="O558" t="s">
        <v>8</v>
      </c>
      <c r="P558" t="s">
        <v>3952</v>
      </c>
      <c r="Q558" t="s">
        <v>3952</v>
      </c>
      <c r="R558" t="s">
        <v>3953</v>
      </c>
      <c r="S558" t="s">
        <v>376</v>
      </c>
      <c r="T558" t="s">
        <v>377</v>
      </c>
      <c r="U558" t="s">
        <v>12</v>
      </c>
      <c r="V558" t="s">
        <v>13</v>
      </c>
      <c r="W558" t="s">
        <v>378</v>
      </c>
      <c r="X558" t="s">
        <v>379</v>
      </c>
      <c r="Y558" t="s">
        <v>380</v>
      </c>
      <c r="Z558" t="s">
        <v>17</v>
      </c>
      <c r="AA558" t="s">
        <v>381</v>
      </c>
      <c r="AB558" t="s">
        <v>103</v>
      </c>
      <c r="AC558" t="s">
        <v>382</v>
      </c>
      <c r="AD558" t="s">
        <v>3954</v>
      </c>
      <c r="AE558" t="s">
        <v>39</v>
      </c>
      <c r="AF558" t="s">
        <v>3955</v>
      </c>
      <c r="AG558" t="s">
        <v>3956</v>
      </c>
      <c r="AH558" t="s">
        <v>25</v>
      </c>
      <c r="AI558" t="s">
        <v>26</v>
      </c>
      <c r="AJ558" t="s">
        <v>27</v>
      </c>
      <c r="AK558" t="s">
        <v>28</v>
      </c>
      <c r="AL558" s="3">
        <v>1763334</v>
      </c>
      <c r="AM558" s="3">
        <v>0</v>
      </c>
      <c r="AN558" s="3">
        <v>0</v>
      </c>
      <c r="AO558" s="3">
        <v>1763334</v>
      </c>
      <c r="AP558" s="3">
        <v>1763334</v>
      </c>
      <c r="AQ558" s="3">
        <v>0</v>
      </c>
      <c r="AR558" t="s">
        <v>3957</v>
      </c>
      <c r="AS558" t="s">
        <v>1</v>
      </c>
      <c r="AT558" t="s">
        <v>3958</v>
      </c>
      <c r="AU558" t="s">
        <v>1</v>
      </c>
      <c r="AV558" s="2">
        <v>45679</v>
      </c>
      <c r="AW558" t="s">
        <v>17</v>
      </c>
    </row>
    <row r="559" spans="1:49" hidden="1" x14ac:dyDescent="0.2">
      <c r="A559" t="s">
        <v>0</v>
      </c>
      <c r="B559" t="s">
        <v>1</v>
      </c>
      <c r="C559" s="2">
        <v>45658</v>
      </c>
      <c r="D559" s="2">
        <v>45747</v>
      </c>
      <c r="E559" t="s">
        <v>2</v>
      </c>
      <c r="F559" s="2">
        <v>45679</v>
      </c>
      <c r="G559" t="s">
        <v>121</v>
      </c>
      <c r="H559" t="s">
        <v>140</v>
      </c>
      <c r="I559" t="s">
        <v>3959</v>
      </c>
      <c r="K559" s="2">
        <v>45658</v>
      </c>
      <c r="L559" s="2">
        <v>46022</v>
      </c>
      <c r="M559" t="s">
        <v>6</v>
      </c>
      <c r="N559" t="s">
        <v>7</v>
      </c>
      <c r="O559" t="s">
        <v>8</v>
      </c>
      <c r="P559" t="s">
        <v>3960</v>
      </c>
      <c r="Q559" t="s">
        <v>3960</v>
      </c>
      <c r="R559" t="s">
        <v>3961</v>
      </c>
      <c r="S559" t="s">
        <v>376</v>
      </c>
      <c r="T559" t="s">
        <v>377</v>
      </c>
      <c r="U559" t="s">
        <v>12</v>
      </c>
      <c r="V559" t="s">
        <v>13</v>
      </c>
      <c r="W559" t="s">
        <v>378</v>
      </c>
      <c r="X559" t="s">
        <v>379</v>
      </c>
      <c r="Y559" t="s">
        <v>380</v>
      </c>
      <c r="Z559" t="s">
        <v>17</v>
      </c>
      <c r="AA559" t="s">
        <v>381</v>
      </c>
      <c r="AB559" t="s">
        <v>103</v>
      </c>
      <c r="AC559" t="s">
        <v>382</v>
      </c>
      <c r="AD559" t="s">
        <v>3962</v>
      </c>
      <c r="AE559" t="s">
        <v>39</v>
      </c>
      <c r="AF559" t="s">
        <v>3963</v>
      </c>
      <c r="AG559" t="s">
        <v>3964</v>
      </c>
      <c r="AH559" t="s">
        <v>25</v>
      </c>
      <c r="AI559" t="s">
        <v>26</v>
      </c>
      <c r="AJ559" t="s">
        <v>27</v>
      </c>
      <c r="AK559" t="s">
        <v>28</v>
      </c>
      <c r="AL559" s="3">
        <v>2300000</v>
      </c>
      <c r="AM559" s="3">
        <v>0</v>
      </c>
      <c r="AN559" s="3">
        <v>0</v>
      </c>
      <c r="AO559" s="3">
        <v>2300000</v>
      </c>
      <c r="AP559" s="3">
        <v>2300000</v>
      </c>
      <c r="AQ559" s="3">
        <v>0</v>
      </c>
      <c r="AR559" t="s">
        <v>3965</v>
      </c>
      <c r="AS559" t="s">
        <v>1</v>
      </c>
      <c r="AT559" t="s">
        <v>3966</v>
      </c>
      <c r="AU559" t="s">
        <v>1</v>
      </c>
      <c r="AV559" s="2">
        <v>45679</v>
      </c>
      <c r="AW559" t="s">
        <v>17</v>
      </c>
    </row>
    <row r="560" spans="1:49" hidden="1" x14ac:dyDescent="0.2">
      <c r="A560" t="s">
        <v>0</v>
      </c>
      <c r="B560" t="s">
        <v>1</v>
      </c>
      <c r="C560" s="2">
        <v>45658</v>
      </c>
      <c r="D560" s="2">
        <v>45747</v>
      </c>
      <c r="E560" t="s">
        <v>2</v>
      </c>
      <c r="F560" s="2">
        <v>45679</v>
      </c>
      <c r="G560" t="s">
        <v>121</v>
      </c>
      <c r="H560" t="s">
        <v>140</v>
      </c>
      <c r="I560" t="s">
        <v>3967</v>
      </c>
      <c r="K560" s="2">
        <v>45658</v>
      </c>
      <c r="L560" s="2">
        <v>46022</v>
      </c>
      <c r="M560" t="s">
        <v>6</v>
      </c>
      <c r="N560" t="s">
        <v>7</v>
      </c>
      <c r="O560" t="s">
        <v>8</v>
      </c>
      <c r="P560" t="s">
        <v>3968</v>
      </c>
      <c r="Q560" t="s">
        <v>3968</v>
      </c>
      <c r="R560" t="s">
        <v>3969</v>
      </c>
      <c r="S560" t="s">
        <v>376</v>
      </c>
      <c r="T560" t="s">
        <v>377</v>
      </c>
      <c r="U560" t="s">
        <v>12</v>
      </c>
      <c r="V560" t="s">
        <v>13</v>
      </c>
      <c r="W560" t="s">
        <v>378</v>
      </c>
      <c r="X560" t="s">
        <v>379</v>
      </c>
      <c r="Y560" t="s">
        <v>380</v>
      </c>
      <c r="Z560" t="s">
        <v>17</v>
      </c>
      <c r="AA560" t="s">
        <v>381</v>
      </c>
      <c r="AB560" t="s">
        <v>103</v>
      </c>
      <c r="AC560" t="s">
        <v>382</v>
      </c>
      <c r="AD560" t="s">
        <v>3970</v>
      </c>
      <c r="AE560" t="s">
        <v>39</v>
      </c>
      <c r="AF560" t="s">
        <v>3971</v>
      </c>
      <c r="AG560" t="s">
        <v>3972</v>
      </c>
      <c r="AH560" t="s">
        <v>25</v>
      </c>
      <c r="AI560" t="s">
        <v>26</v>
      </c>
      <c r="AJ560" t="s">
        <v>27</v>
      </c>
      <c r="AK560" t="s">
        <v>28</v>
      </c>
      <c r="AL560" s="3">
        <v>12566667</v>
      </c>
      <c r="AM560" s="3">
        <v>0</v>
      </c>
      <c r="AN560" s="3">
        <v>0</v>
      </c>
      <c r="AO560" s="3">
        <v>12566667</v>
      </c>
      <c r="AP560" s="3">
        <v>12566667</v>
      </c>
      <c r="AQ560" s="3">
        <v>0</v>
      </c>
      <c r="AR560" t="s">
        <v>3973</v>
      </c>
      <c r="AS560" t="s">
        <v>1</v>
      </c>
      <c r="AT560" t="s">
        <v>3974</v>
      </c>
      <c r="AU560" t="s">
        <v>1</v>
      </c>
      <c r="AV560" s="2">
        <v>45679</v>
      </c>
      <c r="AW560" t="s">
        <v>17</v>
      </c>
    </row>
    <row r="561" spans="1:49" hidden="1" x14ac:dyDescent="0.2">
      <c r="A561" t="s">
        <v>0</v>
      </c>
      <c r="B561" t="s">
        <v>1</v>
      </c>
      <c r="C561" s="2">
        <v>45658</v>
      </c>
      <c r="D561" s="2">
        <v>45747</v>
      </c>
      <c r="E561" t="s">
        <v>2</v>
      </c>
      <c r="F561" s="2">
        <v>45679</v>
      </c>
      <c r="G561" t="s">
        <v>121</v>
      </c>
      <c r="H561" t="s">
        <v>140</v>
      </c>
      <c r="I561" t="s">
        <v>3975</v>
      </c>
      <c r="K561" s="2">
        <v>45658</v>
      </c>
      <c r="L561" s="2">
        <v>46022</v>
      </c>
      <c r="M561" t="s">
        <v>6</v>
      </c>
      <c r="N561" t="s">
        <v>7</v>
      </c>
      <c r="O561" t="s">
        <v>8</v>
      </c>
      <c r="P561" t="s">
        <v>3976</v>
      </c>
      <c r="Q561" t="s">
        <v>3976</v>
      </c>
      <c r="R561" t="s">
        <v>3977</v>
      </c>
      <c r="S561" t="s">
        <v>376</v>
      </c>
      <c r="T561" t="s">
        <v>377</v>
      </c>
      <c r="U561" t="s">
        <v>12</v>
      </c>
      <c r="V561" t="s">
        <v>13</v>
      </c>
      <c r="W561" t="s">
        <v>378</v>
      </c>
      <c r="X561" t="s">
        <v>379</v>
      </c>
      <c r="Y561" t="s">
        <v>380</v>
      </c>
      <c r="Z561" t="s">
        <v>17</v>
      </c>
      <c r="AA561" t="s">
        <v>381</v>
      </c>
      <c r="AB561" t="s">
        <v>103</v>
      </c>
      <c r="AC561" t="s">
        <v>382</v>
      </c>
      <c r="AD561" t="s">
        <v>3978</v>
      </c>
      <c r="AE561" t="s">
        <v>39</v>
      </c>
      <c r="AF561" t="s">
        <v>3979</v>
      </c>
      <c r="AG561" t="s">
        <v>3980</v>
      </c>
      <c r="AH561" t="s">
        <v>25</v>
      </c>
      <c r="AI561" t="s">
        <v>26</v>
      </c>
      <c r="AJ561" t="s">
        <v>27</v>
      </c>
      <c r="AK561" t="s">
        <v>28</v>
      </c>
      <c r="AL561" s="3">
        <v>6720000</v>
      </c>
      <c r="AM561" s="3">
        <v>0</v>
      </c>
      <c r="AN561" s="3">
        <v>0</v>
      </c>
      <c r="AO561" s="3">
        <v>6720000</v>
      </c>
      <c r="AP561" s="3">
        <v>3600000</v>
      </c>
      <c r="AQ561" s="3">
        <v>3120000</v>
      </c>
      <c r="AR561" t="s">
        <v>3981</v>
      </c>
      <c r="AS561" t="s">
        <v>1</v>
      </c>
      <c r="AT561" t="s">
        <v>3982</v>
      </c>
      <c r="AU561" t="s">
        <v>1</v>
      </c>
      <c r="AV561" s="2">
        <v>45679</v>
      </c>
      <c r="AW561" t="s">
        <v>17</v>
      </c>
    </row>
    <row r="562" spans="1:49" hidden="1" x14ac:dyDescent="0.2">
      <c r="A562" t="s">
        <v>0</v>
      </c>
      <c r="B562" t="s">
        <v>1</v>
      </c>
      <c r="C562" s="2">
        <v>45658</v>
      </c>
      <c r="D562" s="2">
        <v>45747</v>
      </c>
      <c r="E562" t="s">
        <v>2</v>
      </c>
      <c r="F562" s="2">
        <v>45679</v>
      </c>
      <c r="G562" t="s">
        <v>121</v>
      </c>
      <c r="H562" t="s">
        <v>140</v>
      </c>
      <c r="I562" t="s">
        <v>3983</v>
      </c>
      <c r="K562" s="2">
        <v>45658</v>
      </c>
      <c r="L562" s="2">
        <v>46022</v>
      </c>
      <c r="M562" t="s">
        <v>6</v>
      </c>
      <c r="N562" t="s">
        <v>7</v>
      </c>
      <c r="O562" t="s">
        <v>8</v>
      </c>
      <c r="P562" t="s">
        <v>3984</v>
      </c>
      <c r="Q562" t="s">
        <v>3984</v>
      </c>
      <c r="R562" t="s">
        <v>3985</v>
      </c>
      <c r="S562" t="s">
        <v>376</v>
      </c>
      <c r="T562" t="s">
        <v>377</v>
      </c>
      <c r="U562" t="s">
        <v>12</v>
      </c>
      <c r="V562" t="s">
        <v>13</v>
      </c>
      <c r="W562" t="s">
        <v>378</v>
      </c>
      <c r="X562" t="s">
        <v>379</v>
      </c>
      <c r="Y562" t="s">
        <v>380</v>
      </c>
      <c r="Z562" t="s">
        <v>17</v>
      </c>
      <c r="AA562" t="s">
        <v>381</v>
      </c>
      <c r="AB562" t="s">
        <v>103</v>
      </c>
      <c r="AC562" t="s">
        <v>382</v>
      </c>
      <c r="AD562" t="s">
        <v>3986</v>
      </c>
      <c r="AE562" t="s">
        <v>39</v>
      </c>
      <c r="AF562" t="s">
        <v>3987</v>
      </c>
      <c r="AG562" t="s">
        <v>3988</v>
      </c>
      <c r="AH562" t="s">
        <v>25</v>
      </c>
      <c r="AI562" t="s">
        <v>26</v>
      </c>
      <c r="AJ562" t="s">
        <v>27</v>
      </c>
      <c r="AK562" t="s">
        <v>28</v>
      </c>
      <c r="AL562" s="3">
        <v>6750000</v>
      </c>
      <c r="AM562" s="3">
        <v>0</v>
      </c>
      <c r="AN562" s="3">
        <v>0</v>
      </c>
      <c r="AO562" s="3">
        <v>6750000</v>
      </c>
      <c r="AP562" s="3">
        <v>3060000</v>
      </c>
      <c r="AQ562" s="3">
        <v>3690000</v>
      </c>
      <c r="AR562" t="s">
        <v>3989</v>
      </c>
      <c r="AS562" t="s">
        <v>1</v>
      </c>
      <c r="AT562" t="s">
        <v>3990</v>
      </c>
      <c r="AU562" t="s">
        <v>1</v>
      </c>
      <c r="AV562" s="2">
        <v>45679</v>
      </c>
      <c r="AW562" t="s">
        <v>17</v>
      </c>
    </row>
    <row r="563" spans="1:49" hidden="1" x14ac:dyDescent="0.2">
      <c r="A563" t="s">
        <v>0</v>
      </c>
      <c r="B563" t="s">
        <v>1</v>
      </c>
      <c r="C563" s="2">
        <v>45658</v>
      </c>
      <c r="D563" s="2">
        <v>45747</v>
      </c>
      <c r="E563" t="s">
        <v>2</v>
      </c>
      <c r="F563" s="2">
        <v>45679</v>
      </c>
      <c r="G563" t="s">
        <v>121</v>
      </c>
      <c r="H563" t="s">
        <v>140</v>
      </c>
      <c r="I563" t="s">
        <v>3991</v>
      </c>
      <c r="K563" s="2">
        <v>45658</v>
      </c>
      <c r="L563" s="2">
        <v>46022</v>
      </c>
      <c r="M563" t="s">
        <v>6</v>
      </c>
      <c r="N563" t="s">
        <v>7</v>
      </c>
      <c r="O563" t="s">
        <v>8</v>
      </c>
      <c r="P563" t="s">
        <v>3992</v>
      </c>
      <c r="Q563" t="s">
        <v>3992</v>
      </c>
      <c r="R563" t="s">
        <v>3993</v>
      </c>
      <c r="S563" t="s">
        <v>376</v>
      </c>
      <c r="T563" t="s">
        <v>377</v>
      </c>
      <c r="U563" t="s">
        <v>12</v>
      </c>
      <c r="V563" t="s">
        <v>13</v>
      </c>
      <c r="W563" t="s">
        <v>378</v>
      </c>
      <c r="X563" t="s">
        <v>379</v>
      </c>
      <c r="Y563" t="s">
        <v>380</v>
      </c>
      <c r="Z563" t="s">
        <v>17</v>
      </c>
      <c r="AA563" t="s">
        <v>381</v>
      </c>
      <c r="AB563" t="s">
        <v>103</v>
      </c>
      <c r="AC563" t="s">
        <v>382</v>
      </c>
      <c r="AD563" t="s">
        <v>3994</v>
      </c>
      <c r="AE563" t="s">
        <v>39</v>
      </c>
      <c r="AF563" t="s">
        <v>3995</v>
      </c>
      <c r="AG563" t="s">
        <v>3996</v>
      </c>
      <c r="AH563" t="s">
        <v>25</v>
      </c>
      <c r="AI563" t="s">
        <v>26</v>
      </c>
      <c r="AJ563" t="s">
        <v>27</v>
      </c>
      <c r="AK563" t="s">
        <v>28</v>
      </c>
      <c r="AL563" s="3">
        <v>4400000</v>
      </c>
      <c r="AM563" s="3">
        <v>0</v>
      </c>
      <c r="AN563" s="3">
        <v>0</v>
      </c>
      <c r="AO563" s="3">
        <v>4400000</v>
      </c>
      <c r="AP563" s="3">
        <v>4180000</v>
      </c>
      <c r="AQ563" s="3">
        <v>220000</v>
      </c>
      <c r="AR563" t="s">
        <v>3997</v>
      </c>
      <c r="AS563" t="s">
        <v>1</v>
      </c>
      <c r="AT563" t="s">
        <v>3998</v>
      </c>
      <c r="AU563" t="s">
        <v>1</v>
      </c>
      <c r="AV563" s="2">
        <v>45679</v>
      </c>
      <c r="AW563" t="s">
        <v>17</v>
      </c>
    </row>
    <row r="564" spans="1:49" hidden="1" x14ac:dyDescent="0.2">
      <c r="A564" t="s">
        <v>0</v>
      </c>
      <c r="B564" t="s">
        <v>1</v>
      </c>
      <c r="C564" s="2">
        <v>45658</v>
      </c>
      <c r="D564" s="2">
        <v>45747</v>
      </c>
      <c r="E564" t="s">
        <v>2</v>
      </c>
      <c r="F564" s="2">
        <v>45679</v>
      </c>
      <c r="G564" t="s">
        <v>121</v>
      </c>
      <c r="H564" t="s">
        <v>140</v>
      </c>
      <c r="I564" t="s">
        <v>3999</v>
      </c>
      <c r="K564" s="2">
        <v>45658</v>
      </c>
      <c r="L564" s="2">
        <v>46022</v>
      </c>
      <c r="M564" t="s">
        <v>6</v>
      </c>
      <c r="N564" t="s">
        <v>7</v>
      </c>
      <c r="O564" t="s">
        <v>8</v>
      </c>
      <c r="P564" t="s">
        <v>4000</v>
      </c>
      <c r="Q564" t="s">
        <v>4000</v>
      </c>
      <c r="R564" t="s">
        <v>4001</v>
      </c>
      <c r="S564" t="s">
        <v>376</v>
      </c>
      <c r="T564" t="s">
        <v>377</v>
      </c>
      <c r="U564" t="s">
        <v>12</v>
      </c>
      <c r="V564" t="s">
        <v>13</v>
      </c>
      <c r="W564" t="s">
        <v>378</v>
      </c>
      <c r="X564" t="s">
        <v>379</v>
      </c>
      <c r="Y564" t="s">
        <v>380</v>
      </c>
      <c r="Z564" t="s">
        <v>17</v>
      </c>
      <c r="AA564" t="s">
        <v>381</v>
      </c>
      <c r="AB564" t="s">
        <v>103</v>
      </c>
      <c r="AC564" t="s">
        <v>382</v>
      </c>
      <c r="AD564" t="s">
        <v>4002</v>
      </c>
      <c r="AE564" t="s">
        <v>39</v>
      </c>
      <c r="AF564" t="s">
        <v>4003</v>
      </c>
      <c r="AG564" t="s">
        <v>4004</v>
      </c>
      <c r="AH564" t="s">
        <v>25</v>
      </c>
      <c r="AI564" t="s">
        <v>26</v>
      </c>
      <c r="AJ564" t="s">
        <v>27</v>
      </c>
      <c r="AK564" t="s">
        <v>28</v>
      </c>
      <c r="AL564" s="3">
        <v>3680000</v>
      </c>
      <c r="AM564" s="3">
        <v>0</v>
      </c>
      <c r="AN564" s="3">
        <v>0</v>
      </c>
      <c r="AO564" s="3">
        <v>3680000</v>
      </c>
      <c r="AP564" s="3">
        <v>3680000</v>
      </c>
      <c r="AQ564" s="3">
        <v>0</v>
      </c>
      <c r="AR564" t="s">
        <v>4005</v>
      </c>
      <c r="AS564" t="s">
        <v>1</v>
      </c>
      <c r="AT564" t="s">
        <v>4006</v>
      </c>
      <c r="AU564" t="s">
        <v>1</v>
      </c>
      <c r="AV564" s="2">
        <v>45679</v>
      </c>
      <c r="AW564" t="s">
        <v>17</v>
      </c>
    </row>
    <row r="565" spans="1:49" hidden="1" x14ac:dyDescent="0.2">
      <c r="A565" t="s">
        <v>0</v>
      </c>
      <c r="B565" t="s">
        <v>1</v>
      </c>
      <c r="C565" s="2">
        <v>45658</v>
      </c>
      <c r="D565" s="2">
        <v>45747</v>
      </c>
      <c r="E565" t="s">
        <v>2</v>
      </c>
      <c r="F565" s="2">
        <v>45679</v>
      </c>
      <c r="G565" t="s">
        <v>121</v>
      </c>
      <c r="H565" t="s">
        <v>140</v>
      </c>
      <c r="I565" t="s">
        <v>4007</v>
      </c>
      <c r="K565" s="2">
        <v>45658</v>
      </c>
      <c r="L565" s="2">
        <v>46022</v>
      </c>
      <c r="M565" t="s">
        <v>6</v>
      </c>
      <c r="N565" t="s">
        <v>7</v>
      </c>
      <c r="O565" t="s">
        <v>8</v>
      </c>
      <c r="P565" t="s">
        <v>4008</v>
      </c>
      <c r="Q565" t="s">
        <v>4008</v>
      </c>
      <c r="R565" t="s">
        <v>4009</v>
      </c>
      <c r="S565" t="s">
        <v>376</v>
      </c>
      <c r="T565" t="s">
        <v>377</v>
      </c>
      <c r="U565" t="s">
        <v>12</v>
      </c>
      <c r="V565" t="s">
        <v>13</v>
      </c>
      <c r="W565" t="s">
        <v>378</v>
      </c>
      <c r="X565" t="s">
        <v>379</v>
      </c>
      <c r="Y565" t="s">
        <v>380</v>
      </c>
      <c r="Z565" t="s">
        <v>17</v>
      </c>
      <c r="AA565" t="s">
        <v>381</v>
      </c>
      <c r="AB565" t="s">
        <v>103</v>
      </c>
      <c r="AC565" t="s">
        <v>382</v>
      </c>
      <c r="AD565" t="s">
        <v>4010</v>
      </c>
      <c r="AE565" t="s">
        <v>39</v>
      </c>
      <c r="AF565" t="s">
        <v>4011</v>
      </c>
      <c r="AG565" t="s">
        <v>4012</v>
      </c>
      <c r="AH565" t="s">
        <v>25</v>
      </c>
      <c r="AI565" t="s">
        <v>26</v>
      </c>
      <c r="AJ565" t="s">
        <v>27</v>
      </c>
      <c r="AK565" t="s">
        <v>28</v>
      </c>
      <c r="AL565" s="3">
        <v>5000000</v>
      </c>
      <c r="AM565" s="3">
        <v>0</v>
      </c>
      <c r="AN565" s="3">
        <v>0</v>
      </c>
      <c r="AO565" s="3">
        <v>5000000</v>
      </c>
      <c r="AP565" s="3">
        <v>4916667</v>
      </c>
      <c r="AQ565" s="3">
        <v>83333</v>
      </c>
      <c r="AR565" t="s">
        <v>4013</v>
      </c>
      <c r="AS565" t="s">
        <v>1</v>
      </c>
      <c r="AT565" t="s">
        <v>4014</v>
      </c>
      <c r="AU565" t="s">
        <v>1</v>
      </c>
      <c r="AV565" s="2">
        <v>45679</v>
      </c>
      <c r="AW565" t="s">
        <v>17</v>
      </c>
    </row>
    <row r="566" spans="1:49" hidden="1" x14ac:dyDescent="0.2">
      <c r="A566" t="s">
        <v>0</v>
      </c>
      <c r="B566" t="s">
        <v>1</v>
      </c>
      <c r="C566" s="2">
        <v>45658</v>
      </c>
      <c r="D566" s="2">
        <v>45747</v>
      </c>
      <c r="E566" t="s">
        <v>2</v>
      </c>
      <c r="F566" s="2">
        <v>45679</v>
      </c>
      <c r="G566" t="s">
        <v>121</v>
      </c>
      <c r="H566" t="s">
        <v>140</v>
      </c>
      <c r="I566" t="s">
        <v>4015</v>
      </c>
      <c r="K566" s="2">
        <v>45658</v>
      </c>
      <c r="L566" s="2">
        <v>46022</v>
      </c>
      <c r="M566" t="s">
        <v>6</v>
      </c>
      <c r="N566" t="s">
        <v>7</v>
      </c>
      <c r="O566" t="s">
        <v>8</v>
      </c>
      <c r="P566" t="s">
        <v>4016</v>
      </c>
      <c r="Q566" t="s">
        <v>4016</v>
      </c>
      <c r="R566" t="s">
        <v>4017</v>
      </c>
      <c r="S566" t="s">
        <v>376</v>
      </c>
      <c r="T566" t="s">
        <v>377</v>
      </c>
      <c r="U566" t="s">
        <v>12</v>
      </c>
      <c r="V566" t="s">
        <v>13</v>
      </c>
      <c r="W566" t="s">
        <v>378</v>
      </c>
      <c r="X566" t="s">
        <v>379</v>
      </c>
      <c r="Y566" t="s">
        <v>380</v>
      </c>
      <c r="Z566" t="s">
        <v>17</v>
      </c>
      <c r="AA566" t="s">
        <v>381</v>
      </c>
      <c r="AB566" t="s">
        <v>103</v>
      </c>
      <c r="AC566" t="s">
        <v>382</v>
      </c>
      <c r="AD566" t="s">
        <v>4018</v>
      </c>
      <c r="AE566" t="s">
        <v>39</v>
      </c>
      <c r="AF566" t="s">
        <v>4019</v>
      </c>
      <c r="AG566" t="s">
        <v>4020</v>
      </c>
      <c r="AH566" t="s">
        <v>25</v>
      </c>
      <c r="AI566" t="s">
        <v>26</v>
      </c>
      <c r="AJ566" t="s">
        <v>27</v>
      </c>
      <c r="AK566" t="s">
        <v>28</v>
      </c>
      <c r="AL566" s="3">
        <v>5000000</v>
      </c>
      <c r="AM566" s="3">
        <v>0</v>
      </c>
      <c r="AN566" s="3">
        <v>0</v>
      </c>
      <c r="AO566" s="3">
        <v>5000000</v>
      </c>
      <c r="AP566" s="3">
        <v>4916667</v>
      </c>
      <c r="AQ566" s="3">
        <v>83333</v>
      </c>
      <c r="AR566" t="s">
        <v>4021</v>
      </c>
      <c r="AS566" t="s">
        <v>1</v>
      </c>
      <c r="AT566" t="s">
        <v>4022</v>
      </c>
      <c r="AU566" t="s">
        <v>1</v>
      </c>
      <c r="AV566" s="2">
        <v>45679</v>
      </c>
      <c r="AW566" t="s">
        <v>17</v>
      </c>
    </row>
    <row r="567" spans="1:49" hidden="1" x14ac:dyDescent="0.2">
      <c r="A567" t="s">
        <v>0</v>
      </c>
      <c r="B567" t="s">
        <v>1</v>
      </c>
      <c r="C567" s="2">
        <v>45658</v>
      </c>
      <c r="D567" s="2">
        <v>45747</v>
      </c>
      <c r="E567" t="s">
        <v>2</v>
      </c>
      <c r="F567" s="2">
        <v>45679</v>
      </c>
      <c r="G567" t="s">
        <v>121</v>
      </c>
      <c r="H567" t="s">
        <v>140</v>
      </c>
      <c r="I567" t="s">
        <v>4023</v>
      </c>
      <c r="K567" s="2">
        <v>45658</v>
      </c>
      <c r="L567" s="2">
        <v>46022</v>
      </c>
      <c r="M567" t="s">
        <v>6</v>
      </c>
      <c r="N567" t="s">
        <v>7</v>
      </c>
      <c r="O567" t="s">
        <v>8</v>
      </c>
      <c r="P567" t="s">
        <v>4024</v>
      </c>
      <c r="Q567" t="s">
        <v>4024</v>
      </c>
      <c r="R567" t="s">
        <v>4025</v>
      </c>
      <c r="S567" t="s">
        <v>376</v>
      </c>
      <c r="T567" t="s">
        <v>377</v>
      </c>
      <c r="U567" t="s">
        <v>12</v>
      </c>
      <c r="V567" t="s">
        <v>13</v>
      </c>
      <c r="W567" t="s">
        <v>378</v>
      </c>
      <c r="X567" t="s">
        <v>379</v>
      </c>
      <c r="Y567" t="s">
        <v>380</v>
      </c>
      <c r="Z567" t="s">
        <v>17</v>
      </c>
      <c r="AA567" t="s">
        <v>381</v>
      </c>
      <c r="AB567" t="s">
        <v>103</v>
      </c>
      <c r="AC567" t="s">
        <v>382</v>
      </c>
      <c r="AD567" t="s">
        <v>4026</v>
      </c>
      <c r="AE567" t="s">
        <v>39</v>
      </c>
      <c r="AF567" t="s">
        <v>4027</v>
      </c>
      <c r="AG567" t="s">
        <v>4028</v>
      </c>
      <c r="AH567" t="s">
        <v>25</v>
      </c>
      <c r="AI567" t="s">
        <v>26</v>
      </c>
      <c r="AJ567" t="s">
        <v>27</v>
      </c>
      <c r="AK567" t="s">
        <v>28</v>
      </c>
      <c r="AL567" s="3">
        <v>5000000</v>
      </c>
      <c r="AM567" s="3">
        <v>0</v>
      </c>
      <c r="AN567" s="3">
        <v>0</v>
      </c>
      <c r="AO567" s="3">
        <v>5000000</v>
      </c>
      <c r="AP567" s="3">
        <v>4916667</v>
      </c>
      <c r="AQ567" s="3">
        <v>83333</v>
      </c>
      <c r="AR567" t="s">
        <v>4029</v>
      </c>
      <c r="AS567" t="s">
        <v>1</v>
      </c>
      <c r="AT567" t="s">
        <v>4030</v>
      </c>
      <c r="AU567" t="s">
        <v>1</v>
      </c>
      <c r="AV567" s="2">
        <v>45679</v>
      </c>
      <c r="AW567" t="s">
        <v>17</v>
      </c>
    </row>
    <row r="568" spans="1:49" hidden="1" x14ac:dyDescent="0.2">
      <c r="A568" t="s">
        <v>0</v>
      </c>
      <c r="B568" t="s">
        <v>1</v>
      </c>
      <c r="C568" s="2">
        <v>45658</v>
      </c>
      <c r="D568" s="2">
        <v>45747</v>
      </c>
      <c r="E568" t="s">
        <v>2</v>
      </c>
      <c r="F568" s="2">
        <v>45679</v>
      </c>
      <c r="G568" t="s">
        <v>121</v>
      </c>
      <c r="H568" t="s">
        <v>140</v>
      </c>
      <c r="I568" t="s">
        <v>4031</v>
      </c>
      <c r="K568" s="2">
        <v>45658</v>
      </c>
      <c r="L568" s="2">
        <v>46022</v>
      </c>
      <c r="M568" t="s">
        <v>6</v>
      </c>
      <c r="N568" t="s">
        <v>7</v>
      </c>
      <c r="O568" t="s">
        <v>8</v>
      </c>
      <c r="P568" t="s">
        <v>4032</v>
      </c>
      <c r="Q568" t="s">
        <v>4032</v>
      </c>
      <c r="R568" t="s">
        <v>4033</v>
      </c>
      <c r="S568" t="s">
        <v>376</v>
      </c>
      <c r="T568" t="s">
        <v>377</v>
      </c>
      <c r="U568" t="s">
        <v>12</v>
      </c>
      <c r="V568" t="s">
        <v>13</v>
      </c>
      <c r="W568" t="s">
        <v>378</v>
      </c>
      <c r="X568" t="s">
        <v>379</v>
      </c>
      <c r="Y568" t="s">
        <v>380</v>
      </c>
      <c r="Z568" t="s">
        <v>17</v>
      </c>
      <c r="AA568" t="s">
        <v>381</v>
      </c>
      <c r="AB568" t="s">
        <v>103</v>
      </c>
      <c r="AC568" t="s">
        <v>382</v>
      </c>
      <c r="AD568" t="s">
        <v>4034</v>
      </c>
      <c r="AE568" t="s">
        <v>39</v>
      </c>
      <c r="AF568" t="s">
        <v>4035</v>
      </c>
      <c r="AG568" t="s">
        <v>4036</v>
      </c>
      <c r="AH568" t="s">
        <v>25</v>
      </c>
      <c r="AI568" t="s">
        <v>26</v>
      </c>
      <c r="AJ568" t="s">
        <v>27</v>
      </c>
      <c r="AK568" t="s">
        <v>28</v>
      </c>
      <c r="AL568" s="3">
        <v>5000000</v>
      </c>
      <c r="AM568" s="3">
        <v>0</v>
      </c>
      <c r="AN568" s="3">
        <v>0</v>
      </c>
      <c r="AO568" s="3">
        <v>5000000</v>
      </c>
      <c r="AP568" s="3">
        <v>4916667</v>
      </c>
      <c r="AQ568" s="3">
        <v>83333</v>
      </c>
      <c r="AR568" t="s">
        <v>4037</v>
      </c>
      <c r="AS568" t="s">
        <v>1</v>
      </c>
      <c r="AT568" t="s">
        <v>4038</v>
      </c>
      <c r="AU568" t="s">
        <v>1</v>
      </c>
      <c r="AV568" s="2">
        <v>45679</v>
      </c>
      <c r="AW568" t="s">
        <v>17</v>
      </c>
    </row>
    <row r="569" spans="1:49" hidden="1" x14ac:dyDescent="0.2">
      <c r="A569" t="s">
        <v>0</v>
      </c>
      <c r="B569" t="s">
        <v>1</v>
      </c>
      <c r="C569" s="2">
        <v>45658</v>
      </c>
      <c r="D569" s="2">
        <v>45747</v>
      </c>
      <c r="E569" t="s">
        <v>2</v>
      </c>
      <c r="F569" s="2">
        <v>45679</v>
      </c>
      <c r="G569" t="s">
        <v>121</v>
      </c>
      <c r="H569" t="s">
        <v>140</v>
      </c>
      <c r="I569" t="s">
        <v>4039</v>
      </c>
      <c r="K569" s="2">
        <v>45658</v>
      </c>
      <c r="L569" s="2">
        <v>46022</v>
      </c>
      <c r="M569" t="s">
        <v>6</v>
      </c>
      <c r="N569" t="s">
        <v>7</v>
      </c>
      <c r="O569" t="s">
        <v>8</v>
      </c>
      <c r="P569" t="s">
        <v>4040</v>
      </c>
      <c r="Q569" t="s">
        <v>4040</v>
      </c>
      <c r="R569" t="s">
        <v>4041</v>
      </c>
      <c r="S569" t="s">
        <v>376</v>
      </c>
      <c r="T569" t="s">
        <v>377</v>
      </c>
      <c r="U569" t="s">
        <v>12</v>
      </c>
      <c r="V569" t="s">
        <v>13</v>
      </c>
      <c r="W569" t="s">
        <v>378</v>
      </c>
      <c r="X569" t="s">
        <v>379</v>
      </c>
      <c r="Y569" t="s">
        <v>380</v>
      </c>
      <c r="Z569" t="s">
        <v>17</v>
      </c>
      <c r="AA569" t="s">
        <v>381</v>
      </c>
      <c r="AB569" t="s">
        <v>103</v>
      </c>
      <c r="AC569" t="s">
        <v>382</v>
      </c>
      <c r="AD569" t="s">
        <v>4042</v>
      </c>
      <c r="AE569" t="s">
        <v>39</v>
      </c>
      <c r="AF569" t="s">
        <v>4043</v>
      </c>
      <c r="AG569" t="s">
        <v>4044</v>
      </c>
      <c r="AH569" t="s">
        <v>25</v>
      </c>
      <c r="AI569" t="s">
        <v>26</v>
      </c>
      <c r="AJ569" t="s">
        <v>27</v>
      </c>
      <c r="AK569" t="s">
        <v>28</v>
      </c>
      <c r="AL569" s="3">
        <v>12400000</v>
      </c>
      <c r="AM569" s="3">
        <v>0</v>
      </c>
      <c r="AN569" s="3">
        <v>0</v>
      </c>
      <c r="AO569" s="3">
        <v>12400000</v>
      </c>
      <c r="AP569" s="3">
        <v>12400000</v>
      </c>
      <c r="AQ569" s="3">
        <v>0</v>
      </c>
      <c r="AR569" t="s">
        <v>4045</v>
      </c>
      <c r="AS569" t="s">
        <v>1</v>
      </c>
      <c r="AT569" t="s">
        <v>4046</v>
      </c>
      <c r="AU569" t="s">
        <v>1</v>
      </c>
      <c r="AV569" s="2">
        <v>45679</v>
      </c>
      <c r="AW569" t="s">
        <v>17</v>
      </c>
    </row>
    <row r="570" spans="1:49" hidden="1" x14ac:dyDescent="0.2">
      <c r="A570" t="s">
        <v>0</v>
      </c>
      <c r="B570" t="s">
        <v>1</v>
      </c>
      <c r="C570" s="2">
        <v>45658</v>
      </c>
      <c r="D570" s="2">
        <v>45747</v>
      </c>
      <c r="E570" t="s">
        <v>2</v>
      </c>
      <c r="F570" s="2">
        <v>45679</v>
      </c>
      <c r="G570" t="s">
        <v>121</v>
      </c>
      <c r="H570" t="s">
        <v>140</v>
      </c>
      <c r="I570" t="s">
        <v>4047</v>
      </c>
      <c r="K570" s="2">
        <v>45658</v>
      </c>
      <c r="L570" s="2">
        <v>46022</v>
      </c>
      <c r="M570" t="s">
        <v>6</v>
      </c>
      <c r="N570" t="s">
        <v>7</v>
      </c>
      <c r="O570" t="s">
        <v>8</v>
      </c>
      <c r="P570" t="s">
        <v>4048</v>
      </c>
      <c r="Q570" t="s">
        <v>4048</v>
      </c>
      <c r="R570" t="s">
        <v>4049</v>
      </c>
      <c r="S570" t="s">
        <v>376</v>
      </c>
      <c r="T570" t="s">
        <v>377</v>
      </c>
      <c r="U570" t="s">
        <v>12</v>
      </c>
      <c r="V570" t="s">
        <v>13</v>
      </c>
      <c r="W570" t="s">
        <v>378</v>
      </c>
      <c r="X570" t="s">
        <v>379</v>
      </c>
      <c r="Y570" t="s">
        <v>380</v>
      </c>
      <c r="Z570" t="s">
        <v>17</v>
      </c>
      <c r="AA570" t="s">
        <v>381</v>
      </c>
      <c r="AB570" t="s">
        <v>103</v>
      </c>
      <c r="AC570" t="s">
        <v>382</v>
      </c>
      <c r="AD570" t="s">
        <v>4050</v>
      </c>
      <c r="AE570" t="s">
        <v>39</v>
      </c>
      <c r="AF570" t="s">
        <v>4051</v>
      </c>
      <c r="AG570" t="s">
        <v>4052</v>
      </c>
      <c r="AH570" t="s">
        <v>25</v>
      </c>
      <c r="AI570" t="s">
        <v>26</v>
      </c>
      <c r="AJ570" t="s">
        <v>27</v>
      </c>
      <c r="AK570" t="s">
        <v>28</v>
      </c>
      <c r="AL570" s="3">
        <v>5760000</v>
      </c>
      <c r="AM570" s="3">
        <v>0</v>
      </c>
      <c r="AN570" s="3">
        <v>0</v>
      </c>
      <c r="AO570" s="3">
        <v>5760000</v>
      </c>
      <c r="AP570" s="3">
        <v>5760000</v>
      </c>
      <c r="AQ570" s="3">
        <v>0</v>
      </c>
      <c r="AR570" t="s">
        <v>4053</v>
      </c>
      <c r="AS570" t="s">
        <v>1</v>
      </c>
      <c r="AT570" t="s">
        <v>4054</v>
      </c>
      <c r="AU570" t="s">
        <v>1</v>
      </c>
      <c r="AV570" s="2">
        <v>45679</v>
      </c>
      <c r="AW570" t="s">
        <v>17</v>
      </c>
    </row>
    <row r="571" spans="1:49" hidden="1" x14ac:dyDescent="0.2">
      <c r="A571" t="s">
        <v>0</v>
      </c>
      <c r="B571" t="s">
        <v>1</v>
      </c>
      <c r="C571" s="2">
        <v>45658</v>
      </c>
      <c r="D571" s="2">
        <v>45747</v>
      </c>
      <c r="E571" t="s">
        <v>2</v>
      </c>
      <c r="F571" s="2">
        <v>45679</v>
      </c>
      <c r="G571" t="s">
        <v>121</v>
      </c>
      <c r="H571" t="s">
        <v>140</v>
      </c>
      <c r="I571" t="s">
        <v>4055</v>
      </c>
      <c r="K571" s="2">
        <v>45658</v>
      </c>
      <c r="L571" s="2">
        <v>46022</v>
      </c>
      <c r="M571" t="s">
        <v>6</v>
      </c>
      <c r="N571" t="s">
        <v>7</v>
      </c>
      <c r="O571" t="s">
        <v>8</v>
      </c>
      <c r="P571" t="s">
        <v>4056</v>
      </c>
      <c r="Q571" t="s">
        <v>4056</v>
      </c>
      <c r="R571" t="s">
        <v>4057</v>
      </c>
      <c r="S571" t="s">
        <v>376</v>
      </c>
      <c r="T571" t="s">
        <v>377</v>
      </c>
      <c r="U571" t="s">
        <v>12</v>
      </c>
      <c r="V571" t="s">
        <v>13</v>
      </c>
      <c r="W571" t="s">
        <v>378</v>
      </c>
      <c r="X571" t="s">
        <v>379</v>
      </c>
      <c r="Y571" t="s">
        <v>380</v>
      </c>
      <c r="Z571" t="s">
        <v>17</v>
      </c>
      <c r="AA571" t="s">
        <v>381</v>
      </c>
      <c r="AB571" t="s">
        <v>103</v>
      </c>
      <c r="AC571" t="s">
        <v>382</v>
      </c>
      <c r="AD571" t="s">
        <v>4058</v>
      </c>
      <c r="AE571" t="s">
        <v>39</v>
      </c>
      <c r="AF571" t="s">
        <v>4059</v>
      </c>
      <c r="AG571" t="s">
        <v>4060</v>
      </c>
      <c r="AH571" t="s">
        <v>25</v>
      </c>
      <c r="AI571" t="s">
        <v>26</v>
      </c>
      <c r="AJ571" t="s">
        <v>27</v>
      </c>
      <c r="AK571" t="s">
        <v>28</v>
      </c>
      <c r="AL571" s="3">
        <v>5000000</v>
      </c>
      <c r="AM571" s="3">
        <v>0</v>
      </c>
      <c r="AN571" s="3">
        <v>0</v>
      </c>
      <c r="AO571" s="3">
        <v>5000000</v>
      </c>
      <c r="AP571" s="3">
        <v>5000000</v>
      </c>
      <c r="AQ571" s="3">
        <v>0</v>
      </c>
      <c r="AR571" t="s">
        <v>4061</v>
      </c>
      <c r="AS571" t="s">
        <v>1</v>
      </c>
      <c r="AT571" t="s">
        <v>4062</v>
      </c>
      <c r="AU571" t="s">
        <v>1</v>
      </c>
      <c r="AV571" s="2">
        <v>45679</v>
      </c>
      <c r="AW571" t="s">
        <v>17</v>
      </c>
    </row>
    <row r="572" spans="1:49" hidden="1" x14ac:dyDescent="0.2">
      <c r="A572" t="s">
        <v>0</v>
      </c>
      <c r="B572" t="s">
        <v>1</v>
      </c>
      <c r="C572" s="2">
        <v>45658</v>
      </c>
      <c r="D572" s="2">
        <v>45747</v>
      </c>
      <c r="E572" t="s">
        <v>2</v>
      </c>
      <c r="F572" s="2">
        <v>45679</v>
      </c>
      <c r="G572" t="s">
        <v>121</v>
      </c>
      <c r="H572" t="s">
        <v>140</v>
      </c>
      <c r="I572" t="s">
        <v>4063</v>
      </c>
      <c r="K572" s="2">
        <v>45658</v>
      </c>
      <c r="L572" s="2">
        <v>46022</v>
      </c>
      <c r="M572" t="s">
        <v>6</v>
      </c>
      <c r="N572" t="s">
        <v>7</v>
      </c>
      <c r="O572" t="s">
        <v>8</v>
      </c>
      <c r="P572" t="s">
        <v>4064</v>
      </c>
      <c r="Q572" t="s">
        <v>4064</v>
      </c>
      <c r="R572" t="s">
        <v>4065</v>
      </c>
      <c r="S572" t="s">
        <v>376</v>
      </c>
      <c r="T572" t="s">
        <v>377</v>
      </c>
      <c r="U572" t="s">
        <v>12</v>
      </c>
      <c r="V572" t="s">
        <v>13</v>
      </c>
      <c r="W572" t="s">
        <v>378</v>
      </c>
      <c r="X572" t="s">
        <v>379</v>
      </c>
      <c r="Y572" t="s">
        <v>380</v>
      </c>
      <c r="Z572" t="s">
        <v>17</v>
      </c>
      <c r="AA572" t="s">
        <v>381</v>
      </c>
      <c r="AB572" t="s">
        <v>103</v>
      </c>
      <c r="AC572" t="s">
        <v>382</v>
      </c>
      <c r="AD572" t="s">
        <v>660</v>
      </c>
      <c r="AE572" t="s">
        <v>39</v>
      </c>
      <c r="AF572" t="s">
        <v>661</v>
      </c>
      <c r="AG572" t="s">
        <v>662</v>
      </c>
      <c r="AH572" t="s">
        <v>25</v>
      </c>
      <c r="AI572" t="s">
        <v>26</v>
      </c>
      <c r="AJ572" t="s">
        <v>27</v>
      </c>
      <c r="AK572" t="s">
        <v>28</v>
      </c>
      <c r="AL572" s="3">
        <v>4360000</v>
      </c>
      <c r="AM572" s="3">
        <v>0</v>
      </c>
      <c r="AN572" s="3">
        <v>0</v>
      </c>
      <c r="AO572" s="3">
        <v>4360000</v>
      </c>
      <c r="AP572" s="3">
        <v>0</v>
      </c>
      <c r="AQ572" s="3">
        <v>4360000</v>
      </c>
      <c r="AR572" t="s">
        <v>4066</v>
      </c>
      <c r="AS572" t="s">
        <v>1</v>
      </c>
      <c r="AT572" t="s">
        <v>4067</v>
      </c>
      <c r="AU572" t="s">
        <v>1</v>
      </c>
      <c r="AV572" s="2">
        <v>45679</v>
      </c>
      <c r="AW572" t="s">
        <v>17</v>
      </c>
    </row>
    <row r="573" spans="1:49" hidden="1" x14ac:dyDescent="0.2">
      <c r="A573" t="s">
        <v>0</v>
      </c>
      <c r="B573" t="s">
        <v>1</v>
      </c>
      <c r="C573" s="2">
        <v>45658</v>
      </c>
      <c r="D573" s="2">
        <v>45747</v>
      </c>
      <c r="E573" t="s">
        <v>2</v>
      </c>
      <c r="F573" s="2">
        <v>45679</v>
      </c>
      <c r="G573" t="s">
        <v>121</v>
      </c>
      <c r="H573" t="s">
        <v>140</v>
      </c>
      <c r="I573" t="s">
        <v>4068</v>
      </c>
      <c r="K573" s="2">
        <v>45658</v>
      </c>
      <c r="L573" s="2">
        <v>46022</v>
      </c>
      <c r="M573" t="s">
        <v>6</v>
      </c>
      <c r="N573" t="s">
        <v>7</v>
      </c>
      <c r="O573" t="s">
        <v>8</v>
      </c>
      <c r="P573" t="s">
        <v>4069</v>
      </c>
      <c r="Q573" t="s">
        <v>4069</v>
      </c>
      <c r="R573" t="s">
        <v>4070</v>
      </c>
      <c r="S573" t="s">
        <v>376</v>
      </c>
      <c r="T573" t="s">
        <v>377</v>
      </c>
      <c r="U573" t="s">
        <v>12</v>
      </c>
      <c r="V573" t="s">
        <v>13</v>
      </c>
      <c r="W573" t="s">
        <v>378</v>
      </c>
      <c r="X573" t="s">
        <v>379</v>
      </c>
      <c r="Y573" t="s">
        <v>380</v>
      </c>
      <c r="Z573" t="s">
        <v>17</v>
      </c>
      <c r="AA573" t="s">
        <v>381</v>
      </c>
      <c r="AB573" t="s">
        <v>103</v>
      </c>
      <c r="AC573" t="s">
        <v>382</v>
      </c>
      <c r="AD573" t="s">
        <v>4071</v>
      </c>
      <c r="AE573" t="s">
        <v>39</v>
      </c>
      <c r="AF573" t="s">
        <v>4072</v>
      </c>
      <c r="AG573" t="s">
        <v>4073</v>
      </c>
      <c r="AH573" t="s">
        <v>25</v>
      </c>
      <c r="AI573" t="s">
        <v>26</v>
      </c>
      <c r="AJ573" t="s">
        <v>27</v>
      </c>
      <c r="AK573" t="s">
        <v>28</v>
      </c>
      <c r="AL573" s="3">
        <v>11600000</v>
      </c>
      <c r="AM573" s="3">
        <v>0</v>
      </c>
      <c r="AN573" s="3">
        <v>0</v>
      </c>
      <c r="AO573" s="3">
        <v>11600000</v>
      </c>
      <c r="AP573" s="3">
        <v>11600000</v>
      </c>
      <c r="AQ573" s="3">
        <v>0</v>
      </c>
      <c r="AR573" t="s">
        <v>4074</v>
      </c>
      <c r="AS573" t="s">
        <v>1</v>
      </c>
      <c r="AT573" t="s">
        <v>4075</v>
      </c>
      <c r="AU573" t="s">
        <v>1</v>
      </c>
      <c r="AV573" s="2">
        <v>45679</v>
      </c>
      <c r="AW573" t="s">
        <v>17</v>
      </c>
    </row>
    <row r="574" spans="1:49" hidden="1" x14ac:dyDescent="0.2">
      <c r="A574" t="s">
        <v>0</v>
      </c>
      <c r="B574" t="s">
        <v>1</v>
      </c>
      <c r="C574" s="2">
        <v>45658</v>
      </c>
      <c r="D574" s="2">
        <v>45747</v>
      </c>
      <c r="E574" t="s">
        <v>2</v>
      </c>
      <c r="F574" s="2">
        <v>45679</v>
      </c>
      <c r="G574" t="s">
        <v>121</v>
      </c>
      <c r="H574" t="s">
        <v>140</v>
      </c>
      <c r="I574" t="s">
        <v>4076</v>
      </c>
      <c r="K574" s="2">
        <v>45658</v>
      </c>
      <c r="L574" s="2">
        <v>46022</v>
      </c>
      <c r="M574" t="s">
        <v>6</v>
      </c>
      <c r="N574" t="s">
        <v>7</v>
      </c>
      <c r="O574" t="s">
        <v>8</v>
      </c>
      <c r="P574" t="s">
        <v>4077</v>
      </c>
      <c r="Q574" t="s">
        <v>4077</v>
      </c>
      <c r="R574" t="s">
        <v>4078</v>
      </c>
      <c r="S574" t="s">
        <v>376</v>
      </c>
      <c r="T574" t="s">
        <v>377</v>
      </c>
      <c r="U574" t="s">
        <v>12</v>
      </c>
      <c r="V574" t="s">
        <v>13</v>
      </c>
      <c r="W574" t="s">
        <v>378</v>
      </c>
      <c r="X574" t="s">
        <v>379</v>
      </c>
      <c r="Y574" t="s">
        <v>380</v>
      </c>
      <c r="Z574" t="s">
        <v>17</v>
      </c>
      <c r="AA574" t="s">
        <v>381</v>
      </c>
      <c r="AB574" t="s">
        <v>103</v>
      </c>
      <c r="AC574" t="s">
        <v>382</v>
      </c>
      <c r="AD574" t="s">
        <v>4079</v>
      </c>
      <c r="AE574" t="s">
        <v>39</v>
      </c>
      <c r="AF574" t="s">
        <v>4080</v>
      </c>
      <c r="AG574" t="s">
        <v>4081</v>
      </c>
      <c r="AH574" t="s">
        <v>25</v>
      </c>
      <c r="AI574" t="s">
        <v>26</v>
      </c>
      <c r="AJ574" t="s">
        <v>27</v>
      </c>
      <c r="AK574" t="s">
        <v>28</v>
      </c>
      <c r="AL574" s="3">
        <v>9000000</v>
      </c>
      <c r="AM574" s="3">
        <v>0</v>
      </c>
      <c r="AN574" s="3">
        <v>0</v>
      </c>
      <c r="AO574" s="3">
        <v>9000000</v>
      </c>
      <c r="AP574" s="3">
        <v>9000000</v>
      </c>
      <c r="AQ574" s="3">
        <v>0</v>
      </c>
      <c r="AR574" t="s">
        <v>4082</v>
      </c>
      <c r="AS574" t="s">
        <v>1</v>
      </c>
      <c r="AT574" t="s">
        <v>4083</v>
      </c>
      <c r="AU574" t="s">
        <v>1</v>
      </c>
      <c r="AV574" s="2">
        <v>45679</v>
      </c>
      <c r="AW574" t="s">
        <v>17</v>
      </c>
    </row>
    <row r="575" spans="1:49" hidden="1" x14ac:dyDescent="0.2">
      <c r="A575" t="s">
        <v>0</v>
      </c>
      <c r="B575" t="s">
        <v>1</v>
      </c>
      <c r="C575" s="2">
        <v>45658</v>
      </c>
      <c r="D575" s="2">
        <v>45747</v>
      </c>
      <c r="E575" t="s">
        <v>2</v>
      </c>
      <c r="F575" s="2">
        <v>45679</v>
      </c>
      <c r="G575" t="s">
        <v>121</v>
      </c>
      <c r="H575" t="s">
        <v>140</v>
      </c>
      <c r="I575" t="s">
        <v>4084</v>
      </c>
      <c r="K575" s="2">
        <v>45658</v>
      </c>
      <c r="L575" s="2">
        <v>46022</v>
      </c>
      <c r="M575" t="s">
        <v>6</v>
      </c>
      <c r="N575" t="s">
        <v>7</v>
      </c>
      <c r="O575" t="s">
        <v>8</v>
      </c>
      <c r="P575" t="s">
        <v>4085</v>
      </c>
      <c r="Q575" t="s">
        <v>4085</v>
      </c>
      <c r="R575" t="s">
        <v>4086</v>
      </c>
      <c r="S575" t="s">
        <v>376</v>
      </c>
      <c r="T575" t="s">
        <v>377</v>
      </c>
      <c r="U575" t="s">
        <v>12</v>
      </c>
      <c r="V575" t="s">
        <v>13</v>
      </c>
      <c r="W575" t="s">
        <v>378</v>
      </c>
      <c r="X575" t="s">
        <v>379</v>
      </c>
      <c r="Y575" t="s">
        <v>380</v>
      </c>
      <c r="Z575" t="s">
        <v>17</v>
      </c>
      <c r="AA575" t="s">
        <v>381</v>
      </c>
      <c r="AB575" t="s">
        <v>103</v>
      </c>
      <c r="AC575" t="s">
        <v>382</v>
      </c>
      <c r="AD575" t="s">
        <v>4087</v>
      </c>
      <c r="AE575" t="s">
        <v>39</v>
      </c>
      <c r="AF575" t="s">
        <v>4088</v>
      </c>
      <c r="AG575" t="s">
        <v>4089</v>
      </c>
      <c r="AH575" t="s">
        <v>25</v>
      </c>
      <c r="AI575" t="s">
        <v>26</v>
      </c>
      <c r="AJ575" t="s">
        <v>27</v>
      </c>
      <c r="AK575" t="s">
        <v>28</v>
      </c>
      <c r="AL575" s="3">
        <v>4480000</v>
      </c>
      <c r="AM575" s="3">
        <v>0</v>
      </c>
      <c r="AN575" s="3">
        <v>0</v>
      </c>
      <c r="AO575" s="3">
        <v>4480000</v>
      </c>
      <c r="AP575" s="3">
        <v>0</v>
      </c>
      <c r="AQ575" s="3">
        <v>4480000</v>
      </c>
      <c r="AR575" t="s">
        <v>4090</v>
      </c>
      <c r="AS575" t="s">
        <v>1</v>
      </c>
      <c r="AT575" t="s">
        <v>4091</v>
      </c>
      <c r="AU575" t="s">
        <v>1</v>
      </c>
      <c r="AV575" s="2">
        <v>45679</v>
      </c>
      <c r="AW575" t="s">
        <v>17</v>
      </c>
    </row>
    <row r="576" spans="1:49" hidden="1" x14ac:dyDescent="0.2">
      <c r="A576" t="s">
        <v>0</v>
      </c>
      <c r="B576" t="s">
        <v>1</v>
      </c>
      <c r="C576" s="2">
        <v>45658</v>
      </c>
      <c r="D576" s="2">
        <v>45747</v>
      </c>
      <c r="E576" t="s">
        <v>2</v>
      </c>
      <c r="F576" s="2">
        <v>45679</v>
      </c>
      <c r="G576" t="s">
        <v>121</v>
      </c>
      <c r="H576" t="s">
        <v>140</v>
      </c>
      <c r="I576" t="s">
        <v>4092</v>
      </c>
      <c r="K576" s="2">
        <v>45658</v>
      </c>
      <c r="L576" s="2">
        <v>46022</v>
      </c>
      <c r="M576" t="s">
        <v>6</v>
      </c>
      <c r="N576" t="s">
        <v>7</v>
      </c>
      <c r="O576" t="s">
        <v>8</v>
      </c>
      <c r="P576" t="s">
        <v>4093</v>
      </c>
      <c r="Q576" t="s">
        <v>4093</v>
      </c>
      <c r="R576" t="s">
        <v>4094</v>
      </c>
      <c r="S576" t="s">
        <v>376</v>
      </c>
      <c r="T576" t="s">
        <v>377</v>
      </c>
      <c r="U576" t="s">
        <v>12</v>
      </c>
      <c r="V576" t="s">
        <v>13</v>
      </c>
      <c r="W576" t="s">
        <v>378</v>
      </c>
      <c r="X576" t="s">
        <v>379</v>
      </c>
      <c r="Y576" t="s">
        <v>380</v>
      </c>
      <c r="Z576" t="s">
        <v>17</v>
      </c>
      <c r="AA576" t="s">
        <v>381</v>
      </c>
      <c r="AB576" t="s">
        <v>103</v>
      </c>
      <c r="AC576" t="s">
        <v>382</v>
      </c>
      <c r="AD576" t="s">
        <v>798</v>
      </c>
      <c r="AE576" t="s">
        <v>39</v>
      </c>
      <c r="AF576" t="s">
        <v>799</v>
      </c>
      <c r="AG576" t="s">
        <v>800</v>
      </c>
      <c r="AH576" t="s">
        <v>25</v>
      </c>
      <c r="AI576" t="s">
        <v>26</v>
      </c>
      <c r="AJ576" t="s">
        <v>27</v>
      </c>
      <c r="AK576" t="s">
        <v>28</v>
      </c>
      <c r="AL576" s="3">
        <v>4800000</v>
      </c>
      <c r="AM576" s="3">
        <v>0</v>
      </c>
      <c r="AN576" s="3">
        <v>0</v>
      </c>
      <c r="AO576" s="3">
        <v>4800000</v>
      </c>
      <c r="AP576" s="3">
        <v>0</v>
      </c>
      <c r="AQ576" s="3">
        <v>4800000</v>
      </c>
      <c r="AR576" t="s">
        <v>4095</v>
      </c>
      <c r="AS576" t="s">
        <v>1</v>
      </c>
      <c r="AT576" t="s">
        <v>4096</v>
      </c>
      <c r="AU576" t="s">
        <v>1</v>
      </c>
      <c r="AV576" s="2">
        <v>45679</v>
      </c>
      <c r="AW576" t="s">
        <v>17</v>
      </c>
    </row>
    <row r="577" spans="1:49" hidden="1" x14ac:dyDescent="0.2">
      <c r="A577" t="s">
        <v>0</v>
      </c>
      <c r="B577" t="s">
        <v>1</v>
      </c>
      <c r="C577" s="2">
        <v>45658</v>
      </c>
      <c r="D577" s="2">
        <v>45747</v>
      </c>
      <c r="E577" t="s">
        <v>2</v>
      </c>
      <c r="F577" s="2">
        <v>45679</v>
      </c>
      <c r="G577" t="s">
        <v>121</v>
      </c>
      <c r="H577" t="s">
        <v>140</v>
      </c>
      <c r="I577" t="s">
        <v>4097</v>
      </c>
      <c r="K577" s="2">
        <v>45658</v>
      </c>
      <c r="L577" s="2">
        <v>46022</v>
      </c>
      <c r="M577" t="s">
        <v>6</v>
      </c>
      <c r="N577" t="s">
        <v>7</v>
      </c>
      <c r="O577" t="s">
        <v>8</v>
      </c>
      <c r="P577" t="s">
        <v>4098</v>
      </c>
      <c r="Q577" t="s">
        <v>4098</v>
      </c>
      <c r="R577" t="s">
        <v>4099</v>
      </c>
      <c r="S577" t="s">
        <v>376</v>
      </c>
      <c r="T577" t="s">
        <v>377</v>
      </c>
      <c r="U577" t="s">
        <v>12</v>
      </c>
      <c r="V577" t="s">
        <v>13</v>
      </c>
      <c r="W577" t="s">
        <v>378</v>
      </c>
      <c r="X577" t="s">
        <v>379</v>
      </c>
      <c r="Y577" t="s">
        <v>380</v>
      </c>
      <c r="Z577" t="s">
        <v>17</v>
      </c>
      <c r="AA577" t="s">
        <v>381</v>
      </c>
      <c r="AB577" t="s">
        <v>103</v>
      </c>
      <c r="AC577" t="s">
        <v>382</v>
      </c>
      <c r="AD577" t="s">
        <v>507</v>
      </c>
      <c r="AE577" t="s">
        <v>39</v>
      </c>
      <c r="AF577" t="s">
        <v>508</v>
      </c>
      <c r="AG577" t="s">
        <v>509</v>
      </c>
      <c r="AH577" t="s">
        <v>25</v>
      </c>
      <c r="AI577" t="s">
        <v>26</v>
      </c>
      <c r="AJ577" t="s">
        <v>27</v>
      </c>
      <c r="AK577" t="s">
        <v>28</v>
      </c>
      <c r="AL577" s="3">
        <v>4800000</v>
      </c>
      <c r="AM577" s="3">
        <v>0</v>
      </c>
      <c r="AN577" s="3">
        <v>0</v>
      </c>
      <c r="AO577" s="3">
        <v>4800000</v>
      </c>
      <c r="AP577" s="3">
        <v>320000</v>
      </c>
      <c r="AQ577" s="3">
        <v>4480000</v>
      </c>
      <c r="AR577" t="s">
        <v>4100</v>
      </c>
      <c r="AS577" t="s">
        <v>1</v>
      </c>
      <c r="AT577" t="s">
        <v>4101</v>
      </c>
      <c r="AU577" t="s">
        <v>1</v>
      </c>
      <c r="AV577" s="2">
        <v>45679</v>
      </c>
      <c r="AW577" t="s">
        <v>17</v>
      </c>
    </row>
    <row r="578" spans="1:49" hidden="1" x14ac:dyDescent="0.2">
      <c r="A578" t="s">
        <v>0</v>
      </c>
      <c r="B578" t="s">
        <v>1</v>
      </c>
      <c r="C578" s="2">
        <v>45658</v>
      </c>
      <c r="D578" s="2">
        <v>45747</v>
      </c>
      <c r="E578" t="s">
        <v>2</v>
      </c>
      <c r="F578" s="2">
        <v>45679</v>
      </c>
      <c r="G578" t="s">
        <v>121</v>
      </c>
      <c r="H578" t="s">
        <v>140</v>
      </c>
      <c r="I578" t="s">
        <v>4102</v>
      </c>
      <c r="K578" s="2">
        <v>45658</v>
      </c>
      <c r="L578" s="2">
        <v>46022</v>
      </c>
      <c r="M578" t="s">
        <v>6</v>
      </c>
      <c r="N578" t="s">
        <v>7</v>
      </c>
      <c r="O578" t="s">
        <v>8</v>
      </c>
      <c r="P578" t="s">
        <v>4103</v>
      </c>
      <c r="Q578" t="s">
        <v>4103</v>
      </c>
      <c r="R578" t="s">
        <v>4104</v>
      </c>
      <c r="S578" t="s">
        <v>376</v>
      </c>
      <c r="T578" t="s">
        <v>377</v>
      </c>
      <c r="U578" t="s">
        <v>12</v>
      </c>
      <c r="V578" t="s">
        <v>13</v>
      </c>
      <c r="W578" t="s">
        <v>378</v>
      </c>
      <c r="X578" t="s">
        <v>379</v>
      </c>
      <c r="Y578" t="s">
        <v>380</v>
      </c>
      <c r="Z578" t="s">
        <v>17</v>
      </c>
      <c r="AA578" t="s">
        <v>381</v>
      </c>
      <c r="AB578" t="s">
        <v>103</v>
      </c>
      <c r="AC578" t="s">
        <v>382</v>
      </c>
      <c r="AD578" t="s">
        <v>1645</v>
      </c>
      <c r="AE578" t="s">
        <v>39</v>
      </c>
      <c r="AF578" t="s">
        <v>1646</v>
      </c>
      <c r="AG578" t="s">
        <v>1647</v>
      </c>
      <c r="AH578" t="s">
        <v>25</v>
      </c>
      <c r="AI578" t="s">
        <v>26</v>
      </c>
      <c r="AJ578" t="s">
        <v>27</v>
      </c>
      <c r="AK578" t="s">
        <v>28</v>
      </c>
      <c r="AL578" s="3">
        <v>5760000</v>
      </c>
      <c r="AM578" s="3">
        <v>0</v>
      </c>
      <c r="AN578" s="3">
        <v>0</v>
      </c>
      <c r="AO578" s="3">
        <v>5760000</v>
      </c>
      <c r="AP578" s="3">
        <v>5568000</v>
      </c>
      <c r="AQ578" s="3">
        <v>192000</v>
      </c>
      <c r="AR578" t="s">
        <v>4105</v>
      </c>
      <c r="AS578" t="s">
        <v>1</v>
      </c>
      <c r="AT578" t="s">
        <v>4106</v>
      </c>
      <c r="AU578" t="s">
        <v>1</v>
      </c>
      <c r="AV578" s="2">
        <v>45679</v>
      </c>
      <c r="AW578" t="s">
        <v>17</v>
      </c>
    </row>
    <row r="579" spans="1:49" hidden="1" x14ac:dyDescent="0.2">
      <c r="A579" t="s">
        <v>0</v>
      </c>
      <c r="B579" t="s">
        <v>1</v>
      </c>
      <c r="C579" s="2">
        <v>45658</v>
      </c>
      <c r="D579" s="2">
        <v>45747</v>
      </c>
      <c r="E579" t="s">
        <v>2</v>
      </c>
      <c r="F579" s="2">
        <v>45679</v>
      </c>
      <c r="G579" t="s">
        <v>121</v>
      </c>
      <c r="H579" t="s">
        <v>140</v>
      </c>
      <c r="I579" t="s">
        <v>4107</v>
      </c>
      <c r="K579" s="2">
        <v>45658</v>
      </c>
      <c r="L579" s="2">
        <v>46022</v>
      </c>
      <c r="M579" t="s">
        <v>6</v>
      </c>
      <c r="N579" t="s">
        <v>7</v>
      </c>
      <c r="O579" t="s">
        <v>8</v>
      </c>
      <c r="P579" t="s">
        <v>4108</v>
      </c>
      <c r="Q579" t="s">
        <v>4108</v>
      </c>
      <c r="R579" t="s">
        <v>4109</v>
      </c>
      <c r="S579" t="s">
        <v>376</v>
      </c>
      <c r="T579" t="s">
        <v>377</v>
      </c>
      <c r="U579" t="s">
        <v>12</v>
      </c>
      <c r="V579" t="s">
        <v>13</v>
      </c>
      <c r="W579" t="s">
        <v>378</v>
      </c>
      <c r="X579" t="s">
        <v>379</v>
      </c>
      <c r="Y579" t="s">
        <v>380</v>
      </c>
      <c r="Z579" t="s">
        <v>17</v>
      </c>
      <c r="AA579" t="s">
        <v>381</v>
      </c>
      <c r="AB579" t="s">
        <v>103</v>
      </c>
      <c r="AC579" t="s">
        <v>382</v>
      </c>
      <c r="AD579" t="s">
        <v>4110</v>
      </c>
      <c r="AE579" t="s">
        <v>39</v>
      </c>
      <c r="AF579" t="s">
        <v>4111</v>
      </c>
      <c r="AG579" t="s">
        <v>4112</v>
      </c>
      <c r="AH579" t="s">
        <v>25</v>
      </c>
      <c r="AI579" t="s">
        <v>26</v>
      </c>
      <c r="AJ579" t="s">
        <v>27</v>
      </c>
      <c r="AK579" t="s">
        <v>28</v>
      </c>
      <c r="AL579" s="3">
        <v>4480000</v>
      </c>
      <c r="AM579" s="3">
        <v>0</v>
      </c>
      <c r="AN579" s="3">
        <v>0</v>
      </c>
      <c r="AO579" s="3">
        <v>4480000</v>
      </c>
      <c r="AP579" s="3">
        <v>4480000</v>
      </c>
      <c r="AQ579" s="3">
        <v>0</v>
      </c>
      <c r="AR579" t="s">
        <v>4113</v>
      </c>
      <c r="AS579" t="s">
        <v>1</v>
      </c>
      <c r="AT579" t="s">
        <v>4114</v>
      </c>
      <c r="AU579" t="s">
        <v>1</v>
      </c>
      <c r="AV579" s="2">
        <v>45679</v>
      </c>
      <c r="AW579" t="s">
        <v>17</v>
      </c>
    </row>
    <row r="580" spans="1:49" hidden="1" x14ac:dyDescent="0.2">
      <c r="A580" t="s">
        <v>0</v>
      </c>
      <c r="B580" t="s">
        <v>1</v>
      </c>
      <c r="C580" s="2">
        <v>45658</v>
      </c>
      <c r="D580" s="2">
        <v>45747</v>
      </c>
      <c r="E580" t="s">
        <v>2</v>
      </c>
      <c r="F580" s="2">
        <v>45679</v>
      </c>
      <c r="G580" t="s">
        <v>121</v>
      </c>
      <c r="H580" t="s">
        <v>140</v>
      </c>
      <c r="I580" t="s">
        <v>4115</v>
      </c>
      <c r="K580" s="2">
        <v>45658</v>
      </c>
      <c r="L580" s="2">
        <v>46022</v>
      </c>
      <c r="M580" t="s">
        <v>6</v>
      </c>
      <c r="N580" t="s">
        <v>7</v>
      </c>
      <c r="O580" t="s">
        <v>8</v>
      </c>
      <c r="P580" t="s">
        <v>4116</v>
      </c>
      <c r="Q580" t="s">
        <v>4116</v>
      </c>
      <c r="R580" t="s">
        <v>4117</v>
      </c>
      <c r="S580" t="s">
        <v>376</v>
      </c>
      <c r="T580" t="s">
        <v>377</v>
      </c>
      <c r="U580" t="s">
        <v>12</v>
      </c>
      <c r="V580" t="s">
        <v>13</v>
      </c>
      <c r="W580" t="s">
        <v>378</v>
      </c>
      <c r="X580" t="s">
        <v>379</v>
      </c>
      <c r="Y580" t="s">
        <v>380</v>
      </c>
      <c r="Z580" t="s">
        <v>17</v>
      </c>
      <c r="AA580" t="s">
        <v>381</v>
      </c>
      <c r="AB580" t="s">
        <v>103</v>
      </c>
      <c r="AC580" t="s">
        <v>382</v>
      </c>
      <c r="AD580" t="s">
        <v>4118</v>
      </c>
      <c r="AE580" t="s">
        <v>39</v>
      </c>
      <c r="AF580" t="s">
        <v>4119</v>
      </c>
      <c r="AG580" t="s">
        <v>4120</v>
      </c>
      <c r="AH580" t="s">
        <v>25</v>
      </c>
      <c r="AI580" t="s">
        <v>26</v>
      </c>
      <c r="AJ580" t="s">
        <v>27</v>
      </c>
      <c r="AK580" t="s">
        <v>28</v>
      </c>
      <c r="AL580" s="3">
        <v>10800000</v>
      </c>
      <c r="AM580" s="3">
        <v>0</v>
      </c>
      <c r="AN580" s="3">
        <v>0</v>
      </c>
      <c r="AO580" s="3">
        <v>10800000</v>
      </c>
      <c r="AP580" s="3">
        <v>10800000</v>
      </c>
      <c r="AQ580" s="3">
        <v>0</v>
      </c>
      <c r="AR580" t="s">
        <v>4121</v>
      </c>
      <c r="AS580" t="s">
        <v>1</v>
      </c>
      <c r="AT580" t="s">
        <v>4122</v>
      </c>
      <c r="AU580" t="s">
        <v>1</v>
      </c>
      <c r="AV580" s="2">
        <v>45679</v>
      </c>
      <c r="AW580" t="s">
        <v>17</v>
      </c>
    </row>
    <row r="581" spans="1:49" hidden="1" x14ac:dyDescent="0.2">
      <c r="A581" t="s">
        <v>0</v>
      </c>
      <c r="B581" t="s">
        <v>1</v>
      </c>
      <c r="C581" s="2">
        <v>45658</v>
      </c>
      <c r="D581" s="2">
        <v>45747</v>
      </c>
      <c r="E581" t="s">
        <v>2</v>
      </c>
      <c r="F581" s="2">
        <v>45679</v>
      </c>
      <c r="G581" t="s">
        <v>121</v>
      </c>
      <c r="H581" t="s">
        <v>140</v>
      </c>
      <c r="I581" t="s">
        <v>4123</v>
      </c>
      <c r="K581" s="2">
        <v>45658</v>
      </c>
      <c r="L581" s="2">
        <v>46022</v>
      </c>
      <c r="M581" t="s">
        <v>6</v>
      </c>
      <c r="N581" t="s">
        <v>7</v>
      </c>
      <c r="O581" t="s">
        <v>8</v>
      </c>
      <c r="P581" t="s">
        <v>4124</v>
      </c>
      <c r="Q581" t="s">
        <v>4124</v>
      </c>
      <c r="R581" t="s">
        <v>4125</v>
      </c>
      <c r="S581" t="s">
        <v>376</v>
      </c>
      <c r="T581" t="s">
        <v>377</v>
      </c>
      <c r="U581" t="s">
        <v>12</v>
      </c>
      <c r="V581" t="s">
        <v>13</v>
      </c>
      <c r="W581" t="s">
        <v>378</v>
      </c>
      <c r="X581" t="s">
        <v>379</v>
      </c>
      <c r="Y581" t="s">
        <v>380</v>
      </c>
      <c r="Z581" t="s">
        <v>17</v>
      </c>
      <c r="AA581" t="s">
        <v>381</v>
      </c>
      <c r="AB581" t="s">
        <v>103</v>
      </c>
      <c r="AC581" t="s">
        <v>382</v>
      </c>
      <c r="AD581" t="s">
        <v>1595</v>
      </c>
      <c r="AE581" t="s">
        <v>39</v>
      </c>
      <c r="AF581" t="s">
        <v>1596</v>
      </c>
      <c r="AG581" t="s">
        <v>1597</v>
      </c>
      <c r="AH581" t="s">
        <v>25</v>
      </c>
      <c r="AI581" t="s">
        <v>26</v>
      </c>
      <c r="AJ581" t="s">
        <v>27</v>
      </c>
      <c r="AK581" t="s">
        <v>28</v>
      </c>
      <c r="AL581" s="3">
        <v>2300000</v>
      </c>
      <c r="AM581" s="3">
        <v>0</v>
      </c>
      <c r="AN581" s="3">
        <v>0</v>
      </c>
      <c r="AO581" s="3">
        <v>2300000</v>
      </c>
      <c r="AP581" s="3">
        <v>2300000</v>
      </c>
      <c r="AQ581" s="3">
        <v>0</v>
      </c>
      <c r="AR581" t="s">
        <v>4126</v>
      </c>
      <c r="AS581" t="s">
        <v>1</v>
      </c>
      <c r="AT581" t="s">
        <v>4127</v>
      </c>
      <c r="AU581" t="s">
        <v>1</v>
      </c>
      <c r="AV581" s="2">
        <v>45679</v>
      </c>
      <c r="AW581" t="s">
        <v>17</v>
      </c>
    </row>
    <row r="582" spans="1:49" hidden="1" x14ac:dyDescent="0.2">
      <c r="A582" t="s">
        <v>0</v>
      </c>
      <c r="B582" t="s">
        <v>1</v>
      </c>
      <c r="C582" s="2">
        <v>45658</v>
      </c>
      <c r="D582" s="2">
        <v>45747</v>
      </c>
      <c r="E582" t="s">
        <v>2</v>
      </c>
      <c r="F582" s="2">
        <v>45679</v>
      </c>
      <c r="G582" t="s">
        <v>121</v>
      </c>
      <c r="H582" t="s">
        <v>140</v>
      </c>
      <c r="I582" t="s">
        <v>4128</v>
      </c>
      <c r="K582" s="2">
        <v>45658</v>
      </c>
      <c r="L582" s="2">
        <v>46022</v>
      </c>
      <c r="M582" t="s">
        <v>6</v>
      </c>
      <c r="N582" t="s">
        <v>7</v>
      </c>
      <c r="O582" t="s">
        <v>8</v>
      </c>
      <c r="P582" t="s">
        <v>4129</v>
      </c>
      <c r="Q582" t="s">
        <v>4129</v>
      </c>
      <c r="R582" t="s">
        <v>4130</v>
      </c>
      <c r="S582" t="s">
        <v>376</v>
      </c>
      <c r="T582" t="s">
        <v>377</v>
      </c>
      <c r="U582" t="s">
        <v>12</v>
      </c>
      <c r="V582" t="s">
        <v>13</v>
      </c>
      <c r="W582" t="s">
        <v>378</v>
      </c>
      <c r="X582" t="s">
        <v>379</v>
      </c>
      <c r="Y582" t="s">
        <v>380</v>
      </c>
      <c r="Z582" t="s">
        <v>17</v>
      </c>
      <c r="AA582" t="s">
        <v>381</v>
      </c>
      <c r="AB582" t="s">
        <v>103</v>
      </c>
      <c r="AC582" t="s">
        <v>382</v>
      </c>
      <c r="AD582" t="s">
        <v>4131</v>
      </c>
      <c r="AE582" t="s">
        <v>39</v>
      </c>
      <c r="AF582" t="s">
        <v>4132</v>
      </c>
      <c r="AG582" t="s">
        <v>4133</v>
      </c>
      <c r="AH582" t="s">
        <v>25</v>
      </c>
      <c r="AI582" t="s">
        <v>26</v>
      </c>
      <c r="AJ582" t="s">
        <v>27</v>
      </c>
      <c r="AK582" t="s">
        <v>28</v>
      </c>
      <c r="AL582" s="3">
        <v>5000000</v>
      </c>
      <c r="AM582" s="3">
        <v>0</v>
      </c>
      <c r="AN582" s="3">
        <v>0</v>
      </c>
      <c r="AO582" s="3">
        <v>5000000</v>
      </c>
      <c r="AP582" s="3">
        <v>5000000</v>
      </c>
      <c r="AQ582" s="3">
        <v>0</v>
      </c>
      <c r="AR582" t="s">
        <v>4134</v>
      </c>
      <c r="AS582" t="s">
        <v>1</v>
      </c>
      <c r="AT582" t="s">
        <v>4135</v>
      </c>
      <c r="AU582" t="s">
        <v>1</v>
      </c>
      <c r="AV582" s="2">
        <v>45679</v>
      </c>
      <c r="AW582" t="s">
        <v>17</v>
      </c>
    </row>
    <row r="583" spans="1:49" hidden="1" x14ac:dyDescent="0.2">
      <c r="A583" t="s">
        <v>0</v>
      </c>
      <c r="B583" t="s">
        <v>1</v>
      </c>
      <c r="C583" s="2">
        <v>45658</v>
      </c>
      <c r="D583" s="2">
        <v>45747</v>
      </c>
      <c r="E583" t="s">
        <v>2</v>
      </c>
      <c r="F583" s="2">
        <v>45679</v>
      </c>
      <c r="G583" t="s">
        <v>121</v>
      </c>
      <c r="H583" t="s">
        <v>140</v>
      </c>
      <c r="I583" t="s">
        <v>4136</v>
      </c>
      <c r="K583" s="2">
        <v>45658</v>
      </c>
      <c r="L583" s="2">
        <v>46022</v>
      </c>
      <c r="M583" t="s">
        <v>6</v>
      </c>
      <c r="N583" t="s">
        <v>7</v>
      </c>
      <c r="O583" t="s">
        <v>8</v>
      </c>
      <c r="P583" t="s">
        <v>4137</v>
      </c>
      <c r="Q583" t="s">
        <v>4137</v>
      </c>
      <c r="R583" t="s">
        <v>4138</v>
      </c>
      <c r="S583" t="s">
        <v>376</v>
      </c>
      <c r="T583" t="s">
        <v>377</v>
      </c>
      <c r="U583" t="s">
        <v>12</v>
      </c>
      <c r="V583" t="s">
        <v>13</v>
      </c>
      <c r="W583" t="s">
        <v>378</v>
      </c>
      <c r="X583" t="s">
        <v>379</v>
      </c>
      <c r="Y583" t="s">
        <v>380</v>
      </c>
      <c r="Z583" t="s">
        <v>17</v>
      </c>
      <c r="AA583" t="s">
        <v>381</v>
      </c>
      <c r="AB583" t="s">
        <v>103</v>
      </c>
      <c r="AC583" t="s">
        <v>382</v>
      </c>
      <c r="AD583" t="s">
        <v>1571</v>
      </c>
      <c r="AE583" t="s">
        <v>39</v>
      </c>
      <c r="AF583" t="s">
        <v>1572</v>
      </c>
      <c r="AG583" t="s">
        <v>1573</v>
      </c>
      <c r="AH583" t="s">
        <v>25</v>
      </c>
      <c r="AI583" t="s">
        <v>26</v>
      </c>
      <c r="AJ583" t="s">
        <v>27</v>
      </c>
      <c r="AK583" t="s">
        <v>28</v>
      </c>
      <c r="AL583" s="3">
        <v>14200000</v>
      </c>
      <c r="AM583" s="3">
        <v>0</v>
      </c>
      <c r="AN583" s="3">
        <v>0</v>
      </c>
      <c r="AO583" s="3">
        <v>14200000</v>
      </c>
      <c r="AP583" s="3">
        <v>14200000</v>
      </c>
      <c r="AQ583" s="3">
        <v>0</v>
      </c>
      <c r="AR583" t="s">
        <v>4139</v>
      </c>
      <c r="AS583" t="s">
        <v>1</v>
      </c>
      <c r="AT583" t="s">
        <v>4140</v>
      </c>
      <c r="AU583" t="s">
        <v>1</v>
      </c>
      <c r="AV583" s="2">
        <v>45679</v>
      </c>
      <c r="AW583" t="s">
        <v>17</v>
      </c>
    </row>
    <row r="584" spans="1:49" hidden="1" x14ac:dyDescent="0.2">
      <c r="A584" t="s">
        <v>0</v>
      </c>
      <c r="B584" t="s">
        <v>1</v>
      </c>
      <c r="C584" s="2">
        <v>45658</v>
      </c>
      <c r="D584" s="2">
        <v>45747</v>
      </c>
      <c r="E584" t="s">
        <v>2</v>
      </c>
      <c r="F584" s="2">
        <v>45679</v>
      </c>
      <c r="G584" t="s">
        <v>121</v>
      </c>
      <c r="H584" t="s">
        <v>140</v>
      </c>
      <c r="I584" t="s">
        <v>4141</v>
      </c>
      <c r="K584" s="2">
        <v>45658</v>
      </c>
      <c r="L584" s="2">
        <v>46022</v>
      </c>
      <c r="M584" t="s">
        <v>6</v>
      </c>
      <c r="N584" t="s">
        <v>7</v>
      </c>
      <c r="O584" t="s">
        <v>8</v>
      </c>
      <c r="P584" t="s">
        <v>4142</v>
      </c>
      <c r="Q584" t="s">
        <v>4142</v>
      </c>
      <c r="R584" t="s">
        <v>4143</v>
      </c>
      <c r="S584" t="s">
        <v>376</v>
      </c>
      <c r="T584" t="s">
        <v>377</v>
      </c>
      <c r="U584" t="s">
        <v>12</v>
      </c>
      <c r="V584" t="s">
        <v>13</v>
      </c>
      <c r="W584" t="s">
        <v>378</v>
      </c>
      <c r="X584" t="s">
        <v>379</v>
      </c>
      <c r="Y584" t="s">
        <v>380</v>
      </c>
      <c r="Z584" t="s">
        <v>17</v>
      </c>
      <c r="AA584" t="s">
        <v>381</v>
      </c>
      <c r="AB584" t="s">
        <v>103</v>
      </c>
      <c r="AC584" t="s">
        <v>382</v>
      </c>
      <c r="AD584" t="s">
        <v>4144</v>
      </c>
      <c r="AE584" t="s">
        <v>39</v>
      </c>
      <c r="AF584" t="s">
        <v>4145</v>
      </c>
      <c r="AG584" t="s">
        <v>4146</v>
      </c>
      <c r="AH584" t="s">
        <v>25</v>
      </c>
      <c r="AI584" t="s">
        <v>26</v>
      </c>
      <c r="AJ584" t="s">
        <v>27</v>
      </c>
      <c r="AK584" t="s">
        <v>28</v>
      </c>
      <c r="AL584" s="3">
        <v>5000000</v>
      </c>
      <c r="AM584" s="3">
        <v>0</v>
      </c>
      <c r="AN584" s="3">
        <v>0</v>
      </c>
      <c r="AO584" s="3">
        <v>5000000</v>
      </c>
      <c r="AP584" s="3">
        <v>4583333</v>
      </c>
      <c r="AQ584" s="3">
        <v>416667</v>
      </c>
      <c r="AR584" t="s">
        <v>4147</v>
      </c>
      <c r="AS584" t="s">
        <v>1</v>
      </c>
      <c r="AT584" t="s">
        <v>4148</v>
      </c>
      <c r="AU584" t="s">
        <v>1</v>
      </c>
      <c r="AV584" s="2">
        <v>45679</v>
      </c>
      <c r="AW584" t="s">
        <v>17</v>
      </c>
    </row>
    <row r="585" spans="1:49" hidden="1" x14ac:dyDescent="0.2">
      <c r="A585" t="s">
        <v>0</v>
      </c>
      <c r="B585" t="s">
        <v>1</v>
      </c>
      <c r="C585" s="2">
        <v>45658</v>
      </c>
      <c r="D585" s="2">
        <v>45747</v>
      </c>
      <c r="E585" t="s">
        <v>2</v>
      </c>
      <c r="F585" s="2">
        <v>45679</v>
      </c>
      <c r="G585" t="s">
        <v>121</v>
      </c>
      <c r="H585" t="s">
        <v>140</v>
      </c>
      <c r="I585" t="s">
        <v>4149</v>
      </c>
      <c r="K585" s="2">
        <v>45658</v>
      </c>
      <c r="L585" s="2">
        <v>46022</v>
      </c>
      <c r="M585" t="s">
        <v>6</v>
      </c>
      <c r="N585" t="s">
        <v>7</v>
      </c>
      <c r="O585" t="s">
        <v>8</v>
      </c>
      <c r="P585" t="s">
        <v>4150</v>
      </c>
      <c r="Q585" t="s">
        <v>4150</v>
      </c>
      <c r="R585" t="s">
        <v>4151</v>
      </c>
      <c r="S585" t="s">
        <v>376</v>
      </c>
      <c r="T585" t="s">
        <v>377</v>
      </c>
      <c r="U585" t="s">
        <v>12</v>
      </c>
      <c r="V585" t="s">
        <v>13</v>
      </c>
      <c r="W585" t="s">
        <v>378</v>
      </c>
      <c r="X585" t="s">
        <v>379</v>
      </c>
      <c r="Y585" t="s">
        <v>380</v>
      </c>
      <c r="Z585" t="s">
        <v>17</v>
      </c>
      <c r="AA585" t="s">
        <v>381</v>
      </c>
      <c r="AB585" t="s">
        <v>103</v>
      </c>
      <c r="AC585" t="s">
        <v>382</v>
      </c>
      <c r="AD585" t="s">
        <v>1579</v>
      </c>
      <c r="AE585" t="s">
        <v>39</v>
      </c>
      <c r="AF585" t="s">
        <v>1580</v>
      </c>
      <c r="AG585" t="s">
        <v>1581</v>
      </c>
      <c r="AH585" t="s">
        <v>25</v>
      </c>
      <c r="AI585" t="s">
        <v>26</v>
      </c>
      <c r="AJ585" t="s">
        <v>27</v>
      </c>
      <c r="AK585" t="s">
        <v>28</v>
      </c>
      <c r="AL585" s="3">
        <v>12000000</v>
      </c>
      <c r="AM585" s="3">
        <v>0</v>
      </c>
      <c r="AN585" s="3">
        <v>0</v>
      </c>
      <c r="AO585" s="3">
        <v>12000000</v>
      </c>
      <c r="AP585" s="3">
        <v>12000000</v>
      </c>
      <c r="AQ585" s="3">
        <v>0</v>
      </c>
      <c r="AR585" t="s">
        <v>4152</v>
      </c>
      <c r="AS585" t="s">
        <v>1</v>
      </c>
      <c r="AT585" t="s">
        <v>4153</v>
      </c>
      <c r="AU585" t="s">
        <v>1</v>
      </c>
      <c r="AV585" s="2">
        <v>45679</v>
      </c>
      <c r="AW585" t="s">
        <v>17</v>
      </c>
    </row>
    <row r="586" spans="1:49" hidden="1" x14ac:dyDescent="0.2">
      <c r="A586" t="s">
        <v>0</v>
      </c>
      <c r="B586" t="s">
        <v>1</v>
      </c>
      <c r="C586" s="2">
        <v>45658</v>
      </c>
      <c r="D586" s="2">
        <v>45747</v>
      </c>
      <c r="E586" t="s">
        <v>2</v>
      </c>
      <c r="F586" s="2">
        <v>45679</v>
      </c>
      <c r="G586" t="s">
        <v>121</v>
      </c>
      <c r="H586" t="s">
        <v>140</v>
      </c>
      <c r="I586" t="s">
        <v>4154</v>
      </c>
      <c r="K586" s="2">
        <v>45658</v>
      </c>
      <c r="L586" s="2">
        <v>46022</v>
      </c>
      <c r="M586" t="s">
        <v>6</v>
      </c>
      <c r="N586" t="s">
        <v>7</v>
      </c>
      <c r="O586" t="s">
        <v>8</v>
      </c>
      <c r="P586" t="s">
        <v>4155</v>
      </c>
      <c r="Q586" t="s">
        <v>4155</v>
      </c>
      <c r="R586" t="s">
        <v>4156</v>
      </c>
      <c r="S586" t="s">
        <v>376</v>
      </c>
      <c r="T586" t="s">
        <v>377</v>
      </c>
      <c r="U586" t="s">
        <v>12</v>
      </c>
      <c r="V586" t="s">
        <v>13</v>
      </c>
      <c r="W586" t="s">
        <v>378</v>
      </c>
      <c r="X586" t="s">
        <v>379</v>
      </c>
      <c r="Y586" t="s">
        <v>380</v>
      </c>
      <c r="Z586" t="s">
        <v>17</v>
      </c>
      <c r="AA586" t="s">
        <v>381</v>
      </c>
      <c r="AB586" t="s">
        <v>103</v>
      </c>
      <c r="AC586" t="s">
        <v>382</v>
      </c>
      <c r="AD586" t="s">
        <v>4157</v>
      </c>
      <c r="AE586" t="s">
        <v>39</v>
      </c>
      <c r="AF586" t="s">
        <v>4158</v>
      </c>
      <c r="AG586" t="s">
        <v>4159</v>
      </c>
      <c r="AH586" t="s">
        <v>25</v>
      </c>
      <c r="AI586" t="s">
        <v>26</v>
      </c>
      <c r="AJ586" t="s">
        <v>27</v>
      </c>
      <c r="AK586" t="s">
        <v>28</v>
      </c>
      <c r="AL586" s="3">
        <v>12000000</v>
      </c>
      <c r="AM586" s="3">
        <v>0</v>
      </c>
      <c r="AN586" s="3">
        <v>0</v>
      </c>
      <c r="AO586" s="3">
        <v>12000000</v>
      </c>
      <c r="AP586" s="3">
        <v>0</v>
      </c>
      <c r="AQ586" s="3">
        <v>12000000</v>
      </c>
      <c r="AR586" t="s">
        <v>4160</v>
      </c>
      <c r="AS586" t="s">
        <v>1</v>
      </c>
      <c r="AT586" t="s">
        <v>4161</v>
      </c>
      <c r="AU586" t="s">
        <v>1</v>
      </c>
      <c r="AV586" s="2">
        <v>45679</v>
      </c>
      <c r="AW586" t="s">
        <v>17</v>
      </c>
    </row>
    <row r="587" spans="1:49" hidden="1" x14ac:dyDescent="0.2">
      <c r="A587" t="s">
        <v>0</v>
      </c>
      <c r="B587" t="s">
        <v>1</v>
      </c>
      <c r="C587" s="2">
        <v>45658</v>
      </c>
      <c r="D587" s="2">
        <v>45747</v>
      </c>
      <c r="E587" t="s">
        <v>2</v>
      </c>
      <c r="F587" s="2">
        <v>45679</v>
      </c>
      <c r="G587" t="s">
        <v>3</v>
      </c>
      <c r="H587" t="s">
        <v>4</v>
      </c>
      <c r="I587" t="s">
        <v>4162</v>
      </c>
      <c r="K587" s="2">
        <v>45658</v>
      </c>
      <c r="L587" s="2">
        <v>46022</v>
      </c>
      <c r="M587" t="s">
        <v>6</v>
      </c>
      <c r="N587" t="s">
        <v>7</v>
      </c>
      <c r="O587" t="s">
        <v>8</v>
      </c>
      <c r="P587" t="s">
        <v>4163</v>
      </c>
      <c r="Q587" t="s">
        <v>4163</v>
      </c>
      <c r="R587" t="s">
        <v>4164</v>
      </c>
      <c r="S587" t="s">
        <v>376</v>
      </c>
      <c r="T587" t="s">
        <v>377</v>
      </c>
      <c r="U587" t="s">
        <v>12</v>
      </c>
      <c r="V587" t="s">
        <v>13</v>
      </c>
      <c r="W587" t="s">
        <v>378</v>
      </c>
      <c r="X587" t="s">
        <v>379</v>
      </c>
      <c r="Y587" t="s">
        <v>380</v>
      </c>
      <c r="Z587" t="s">
        <v>17</v>
      </c>
      <c r="AA587" t="s">
        <v>381</v>
      </c>
      <c r="AB587" t="s">
        <v>19</v>
      </c>
      <c r="AC587" t="s">
        <v>20</v>
      </c>
      <c r="AD587" t="s">
        <v>972</v>
      </c>
      <c r="AE587" t="s">
        <v>39</v>
      </c>
      <c r="AF587" t="s">
        <v>973</v>
      </c>
      <c r="AG587" t="s">
        <v>974</v>
      </c>
      <c r="AH587" t="s">
        <v>25</v>
      </c>
      <c r="AI587" t="s">
        <v>26</v>
      </c>
      <c r="AJ587" t="s">
        <v>27</v>
      </c>
      <c r="AK587" t="s">
        <v>28</v>
      </c>
      <c r="AL587" s="3">
        <v>75000000</v>
      </c>
      <c r="AM587" s="3">
        <v>0</v>
      </c>
      <c r="AN587" s="3">
        <v>0</v>
      </c>
      <c r="AO587" s="3">
        <v>75000000</v>
      </c>
      <c r="AP587" s="3">
        <v>0</v>
      </c>
      <c r="AQ587" s="3">
        <v>75000000</v>
      </c>
      <c r="AR587" t="s">
        <v>4165</v>
      </c>
      <c r="AS587" t="s">
        <v>1</v>
      </c>
      <c r="AT587" t="s">
        <v>4166</v>
      </c>
      <c r="AU587" t="s">
        <v>1</v>
      </c>
      <c r="AV587" s="2">
        <v>45679</v>
      </c>
      <c r="AW587" t="s">
        <v>17</v>
      </c>
    </row>
    <row r="588" spans="1:49" hidden="1" x14ac:dyDescent="0.2">
      <c r="A588" t="s">
        <v>0</v>
      </c>
      <c r="B588" t="s">
        <v>1</v>
      </c>
      <c r="C588" s="2">
        <v>45658</v>
      </c>
      <c r="D588" s="2">
        <v>45747</v>
      </c>
      <c r="E588" t="s">
        <v>2</v>
      </c>
      <c r="F588" s="2">
        <v>45679</v>
      </c>
      <c r="G588" t="s">
        <v>121</v>
      </c>
      <c r="H588" t="s">
        <v>140</v>
      </c>
      <c r="I588" t="s">
        <v>4167</v>
      </c>
      <c r="K588" s="2">
        <v>45658</v>
      </c>
      <c r="L588" s="2">
        <v>46022</v>
      </c>
      <c r="M588" t="s">
        <v>6</v>
      </c>
      <c r="N588" t="s">
        <v>7</v>
      </c>
      <c r="O588" t="s">
        <v>8</v>
      </c>
      <c r="P588" t="s">
        <v>4168</v>
      </c>
      <c r="Q588" t="s">
        <v>4168</v>
      </c>
      <c r="R588" t="s">
        <v>4169</v>
      </c>
      <c r="S588" t="s">
        <v>376</v>
      </c>
      <c r="T588" t="s">
        <v>377</v>
      </c>
      <c r="U588" t="s">
        <v>12</v>
      </c>
      <c r="V588" t="s">
        <v>13</v>
      </c>
      <c r="W588" t="s">
        <v>378</v>
      </c>
      <c r="X588" t="s">
        <v>379</v>
      </c>
      <c r="Y588" t="s">
        <v>380</v>
      </c>
      <c r="Z588" t="s">
        <v>17</v>
      </c>
      <c r="AA588" t="s">
        <v>381</v>
      </c>
      <c r="AB588" t="s">
        <v>103</v>
      </c>
      <c r="AC588" t="s">
        <v>382</v>
      </c>
      <c r="AD588" t="s">
        <v>483</v>
      </c>
      <c r="AE588" t="s">
        <v>39</v>
      </c>
      <c r="AF588" t="s">
        <v>484</v>
      </c>
      <c r="AG588" t="s">
        <v>485</v>
      </c>
      <c r="AH588" t="s">
        <v>25</v>
      </c>
      <c r="AI588" t="s">
        <v>26</v>
      </c>
      <c r="AJ588" t="s">
        <v>27</v>
      </c>
      <c r="AK588" t="s">
        <v>28</v>
      </c>
      <c r="AL588" s="3">
        <v>13000000</v>
      </c>
      <c r="AM588" s="3">
        <v>0</v>
      </c>
      <c r="AN588" s="3">
        <v>0</v>
      </c>
      <c r="AO588" s="3">
        <v>13000000</v>
      </c>
      <c r="AP588" s="3">
        <v>11266667</v>
      </c>
      <c r="AQ588" s="3">
        <v>1733333</v>
      </c>
      <c r="AR588" t="s">
        <v>4170</v>
      </c>
      <c r="AS588" t="s">
        <v>1</v>
      </c>
      <c r="AT588" t="s">
        <v>4171</v>
      </c>
      <c r="AU588" t="s">
        <v>1</v>
      </c>
      <c r="AV588" s="2">
        <v>45679</v>
      </c>
      <c r="AW588" t="s">
        <v>17</v>
      </c>
    </row>
    <row r="589" spans="1:49" hidden="1" x14ac:dyDescent="0.2">
      <c r="A589" t="s">
        <v>0</v>
      </c>
      <c r="B589" t="s">
        <v>1</v>
      </c>
      <c r="C589" s="2">
        <v>45658</v>
      </c>
      <c r="D589" s="2">
        <v>45747</v>
      </c>
      <c r="E589" t="s">
        <v>2</v>
      </c>
      <c r="F589" s="2">
        <v>45679</v>
      </c>
      <c r="G589" t="s">
        <v>121</v>
      </c>
      <c r="H589" t="s">
        <v>140</v>
      </c>
      <c r="I589" t="s">
        <v>4172</v>
      </c>
      <c r="K589" s="2">
        <v>45658</v>
      </c>
      <c r="L589" s="2">
        <v>46022</v>
      </c>
      <c r="M589" t="s">
        <v>6</v>
      </c>
      <c r="N589" t="s">
        <v>7</v>
      </c>
      <c r="O589" t="s">
        <v>8</v>
      </c>
      <c r="P589" t="s">
        <v>4173</v>
      </c>
      <c r="Q589" t="s">
        <v>4173</v>
      </c>
      <c r="R589" t="s">
        <v>4174</v>
      </c>
      <c r="S589" t="s">
        <v>376</v>
      </c>
      <c r="T589" t="s">
        <v>377</v>
      </c>
      <c r="U589" t="s">
        <v>12</v>
      </c>
      <c r="V589" t="s">
        <v>13</v>
      </c>
      <c r="W589" t="s">
        <v>378</v>
      </c>
      <c r="X589" t="s">
        <v>379</v>
      </c>
      <c r="Y589" t="s">
        <v>380</v>
      </c>
      <c r="Z589" t="s">
        <v>17</v>
      </c>
      <c r="AA589" t="s">
        <v>381</v>
      </c>
      <c r="AB589" t="s">
        <v>103</v>
      </c>
      <c r="AC589" t="s">
        <v>382</v>
      </c>
      <c r="AD589" t="s">
        <v>1884</v>
      </c>
      <c r="AE589" t="s">
        <v>39</v>
      </c>
      <c r="AF589" t="s">
        <v>1885</v>
      </c>
      <c r="AG589" t="s">
        <v>1886</v>
      </c>
      <c r="AH589" t="s">
        <v>25</v>
      </c>
      <c r="AI589" t="s">
        <v>26</v>
      </c>
      <c r="AJ589" t="s">
        <v>27</v>
      </c>
      <c r="AK589" t="s">
        <v>28</v>
      </c>
      <c r="AL589" s="3">
        <v>6500000</v>
      </c>
      <c r="AM589" s="3">
        <v>0</v>
      </c>
      <c r="AN589" s="3">
        <v>0</v>
      </c>
      <c r="AO589" s="3">
        <v>6500000</v>
      </c>
      <c r="AP589" s="3">
        <v>6500000</v>
      </c>
      <c r="AQ589" s="3">
        <v>0</v>
      </c>
      <c r="AR589" t="s">
        <v>4175</v>
      </c>
      <c r="AS589" t="s">
        <v>1</v>
      </c>
      <c r="AT589" t="s">
        <v>4176</v>
      </c>
      <c r="AU589" t="s">
        <v>1</v>
      </c>
      <c r="AV589" s="2">
        <v>45679</v>
      </c>
      <c r="AW589" t="s">
        <v>17</v>
      </c>
    </row>
    <row r="590" spans="1:49" hidden="1" x14ac:dyDescent="0.2">
      <c r="A590" t="s">
        <v>0</v>
      </c>
      <c r="B590" t="s">
        <v>1</v>
      </c>
      <c r="C590" s="2">
        <v>45658</v>
      </c>
      <c r="D590" s="2">
        <v>45747</v>
      </c>
      <c r="E590" t="s">
        <v>2</v>
      </c>
      <c r="F590" s="2">
        <v>45679</v>
      </c>
      <c r="G590" t="s">
        <v>121</v>
      </c>
      <c r="H590" t="s">
        <v>140</v>
      </c>
      <c r="I590" t="s">
        <v>4177</v>
      </c>
      <c r="K590" s="2">
        <v>45658</v>
      </c>
      <c r="L590" s="2">
        <v>46022</v>
      </c>
      <c r="M590" t="s">
        <v>6</v>
      </c>
      <c r="N590" t="s">
        <v>7</v>
      </c>
      <c r="O590" t="s">
        <v>8</v>
      </c>
      <c r="P590" t="s">
        <v>4178</v>
      </c>
      <c r="Q590" t="s">
        <v>4178</v>
      </c>
      <c r="R590" t="s">
        <v>4179</v>
      </c>
      <c r="S590" t="s">
        <v>376</v>
      </c>
      <c r="T590" t="s">
        <v>377</v>
      </c>
      <c r="U590" t="s">
        <v>12</v>
      </c>
      <c r="V590" t="s">
        <v>13</v>
      </c>
      <c r="W590" t="s">
        <v>378</v>
      </c>
      <c r="X590" t="s">
        <v>379</v>
      </c>
      <c r="Y590" t="s">
        <v>380</v>
      </c>
      <c r="Z590" t="s">
        <v>17</v>
      </c>
      <c r="AA590" t="s">
        <v>381</v>
      </c>
      <c r="AB590" t="s">
        <v>103</v>
      </c>
      <c r="AC590" t="s">
        <v>382</v>
      </c>
      <c r="AD590" t="s">
        <v>1059</v>
      </c>
      <c r="AE590" t="s">
        <v>39</v>
      </c>
      <c r="AF590" t="s">
        <v>1060</v>
      </c>
      <c r="AG590" t="s">
        <v>1061</v>
      </c>
      <c r="AH590" t="s">
        <v>25</v>
      </c>
      <c r="AI590" t="s">
        <v>26</v>
      </c>
      <c r="AJ590" t="s">
        <v>27</v>
      </c>
      <c r="AK590" t="s">
        <v>28</v>
      </c>
      <c r="AL590" s="3">
        <v>6000000</v>
      </c>
      <c r="AM590" s="3">
        <v>0</v>
      </c>
      <c r="AN590" s="3">
        <v>0</v>
      </c>
      <c r="AO590" s="3">
        <v>6000000</v>
      </c>
      <c r="AP590" s="3">
        <v>6000000</v>
      </c>
      <c r="AQ590" s="3">
        <v>0</v>
      </c>
      <c r="AR590" t="s">
        <v>4180</v>
      </c>
      <c r="AS590" t="s">
        <v>1</v>
      </c>
      <c r="AT590" t="s">
        <v>4181</v>
      </c>
      <c r="AU590" t="s">
        <v>1</v>
      </c>
      <c r="AV590" s="2">
        <v>45679</v>
      </c>
      <c r="AW590" t="s">
        <v>17</v>
      </c>
    </row>
    <row r="591" spans="1:49" hidden="1" x14ac:dyDescent="0.2">
      <c r="A591" t="s">
        <v>0</v>
      </c>
      <c r="B591" t="s">
        <v>1</v>
      </c>
      <c r="C591" s="2">
        <v>45658</v>
      </c>
      <c r="D591" s="2">
        <v>45747</v>
      </c>
      <c r="E591" t="s">
        <v>2</v>
      </c>
      <c r="F591" s="2">
        <v>45679</v>
      </c>
      <c r="G591" t="s">
        <v>121</v>
      </c>
      <c r="H591" t="s">
        <v>140</v>
      </c>
      <c r="I591" t="s">
        <v>4182</v>
      </c>
      <c r="K591" s="2">
        <v>45658</v>
      </c>
      <c r="L591" s="2">
        <v>46022</v>
      </c>
      <c r="M591" t="s">
        <v>6</v>
      </c>
      <c r="N591" t="s">
        <v>7</v>
      </c>
      <c r="O591" t="s">
        <v>8</v>
      </c>
      <c r="P591" t="s">
        <v>4183</v>
      </c>
      <c r="Q591" t="s">
        <v>4183</v>
      </c>
      <c r="R591" t="s">
        <v>4184</v>
      </c>
      <c r="S591" t="s">
        <v>376</v>
      </c>
      <c r="T591" t="s">
        <v>377</v>
      </c>
      <c r="U591" t="s">
        <v>12</v>
      </c>
      <c r="V591" t="s">
        <v>13</v>
      </c>
      <c r="W591" t="s">
        <v>378</v>
      </c>
      <c r="X591" t="s">
        <v>379</v>
      </c>
      <c r="Y591" t="s">
        <v>380</v>
      </c>
      <c r="Z591" t="s">
        <v>17</v>
      </c>
      <c r="AA591" t="s">
        <v>381</v>
      </c>
      <c r="AB591" t="s">
        <v>103</v>
      </c>
      <c r="AC591" t="s">
        <v>382</v>
      </c>
      <c r="AD591" t="s">
        <v>996</v>
      </c>
      <c r="AE591" t="s">
        <v>39</v>
      </c>
      <c r="AF591" t="s">
        <v>997</v>
      </c>
      <c r="AG591" t="s">
        <v>998</v>
      </c>
      <c r="AH591" t="s">
        <v>25</v>
      </c>
      <c r="AI591" t="s">
        <v>26</v>
      </c>
      <c r="AJ591" t="s">
        <v>27</v>
      </c>
      <c r="AK591" t="s">
        <v>28</v>
      </c>
      <c r="AL591" s="3">
        <v>6760000</v>
      </c>
      <c r="AM591" s="3">
        <v>0</v>
      </c>
      <c r="AN591" s="3">
        <v>0</v>
      </c>
      <c r="AO591" s="3">
        <v>6760000</v>
      </c>
      <c r="AP591" s="3">
        <v>5858667</v>
      </c>
      <c r="AQ591" s="3">
        <v>901333</v>
      </c>
      <c r="AR591" t="s">
        <v>4185</v>
      </c>
      <c r="AS591" t="s">
        <v>1</v>
      </c>
      <c r="AT591" t="s">
        <v>4186</v>
      </c>
      <c r="AU591" t="s">
        <v>1</v>
      </c>
      <c r="AV591" s="2">
        <v>45679</v>
      </c>
      <c r="AW591" t="s">
        <v>17</v>
      </c>
    </row>
    <row r="592" spans="1:49" hidden="1" x14ac:dyDescent="0.2">
      <c r="A592" t="s">
        <v>0</v>
      </c>
      <c r="B592" t="s">
        <v>1</v>
      </c>
      <c r="C592" s="2">
        <v>45658</v>
      </c>
      <c r="D592" s="2">
        <v>45747</v>
      </c>
      <c r="E592" t="s">
        <v>2</v>
      </c>
      <c r="F592" s="2">
        <v>45679</v>
      </c>
      <c r="G592" t="s">
        <v>121</v>
      </c>
      <c r="H592" t="s">
        <v>140</v>
      </c>
      <c r="I592" t="s">
        <v>4187</v>
      </c>
      <c r="K592" s="2">
        <v>45658</v>
      </c>
      <c r="L592" s="2">
        <v>46022</v>
      </c>
      <c r="M592" t="s">
        <v>6</v>
      </c>
      <c r="N592" t="s">
        <v>7</v>
      </c>
      <c r="O592" t="s">
        <v>8</v>
      </c>
      <c r="P592" t="s">
        <v>4188</v>
      </c>
      <c r="Q592" t="s">
        <v>4188</v>
      </c>
      <c r="R592" t="s">
        <v>4189</v>
      </c>
      <c r="S592" t="s">
        <v>376</v>
      </c>
      <c r="T592" t="s">
        <v>377</v>
      </c>
      <c r="U592" t="s">
        <v>12</v>
      </c>
      <c r="V592" t="s">
        <v>13</v>
      </c>
      <c r="W592" t="s">
        <v>378</v>
      </c>
      <c r="X592" t="s">
        <v>379</v>
      </c>
      <c r="Y592" t="s">
        <v>380</v>
      </c>
      <c r="Z592" t="s">
        <v>17</v>
      </c>
      <c r="AA592" t="s">
        <v>381</v>
      </c>
      <c r="AB592" t="s">
        <v>103</v>
      </c>
      <c r="AC592" t="s">
        <v>382</v>
      </c>
      <c r="AD592" t="s">
        <v>2816</v>
      </c>
      <c r="AE592" t="s">
        <v>39</v>
      </c>
      <c r="AF592" t="s">
        <v>2817</v>
      </c>
      <c r="AG592" t="s">
        <v>2818</v>
      </c>
      <c r="AH592" t="s">
        <v>25</v>
      </c>
      <c r="AI592" t="s">
        <v>26</v>
      </c>
      <c r="AJ592" t="s">
        <v>27</v>
      </c>
      <c r="AK592" t="s">
        <v>28</v>
      </c>
      <c r="AL592" s="3">
        <v>6000000</v>
      </c>
      <c r="AM592" s="3">
        <v>0</v>
      </c>
      <c r="AN592" s="3">
        <v>0</v>
      </c>
      <c r="AO592" s="3">
        <v>6000000</v>
      </c>
      <c r="AP592" s="3">
        <v>6000000</v>
      </c>
      <c r="AQ592" s="3">
        <v>0</v>
      </c>
      <c r="AR592" t="s">
        <v>4190</v>
      </c>
      <c r="AS592" t="s">
        <v>1</v>
      </c>
      <c r="AT592" t="s">
        <v>4191</v>
      </c>
      <c r="AU592" t="s">
        <v>1</v>
      </c>
      <c r="AV592" s="2">
        <v>45679</v>
      </c>
      <c r="AW592" t="s">
        <v>17</v>
      </c>
    </row>
    <row r="593" spans="1:49" hidden="1" x14ac:dyDescent="0.2">
      <c r="A593" t="s">
        <v>0</v>
      </c>
      <c r="B593" t="s">
        <v>1</v>
      </c>
      <c r="C593" s="2">
        <v>45658</v>
      </c>
      <c r="D593" s="2">
        <v>45747</v>
      </c>
      <c r="E593" t="s">
        <v>2</v>
      </c>
      <c r="F593" s="2">
        <v>45679</v>
      </c>
      <c r="G593" t="s">
        <v>121</v>
      </c>
      <c r="H593" t="s">
        <v>140</v>
      </c>
      <c r="I593" t="s">
        <v>4192</v>
      </c>
      <c r="K593" s="2">
        <v>45658</v>
      </c>
      <c r="L593" s="2">
        <v>46022</v>
      </c>
      <c r="M593" t="s">
        <v>6</v>
      </c>
      <c r="N593" t="s">
        <v>7</v>
      </c>
      <c r="O593" t="s">
        <v>8</v>
      </c>
      <c r="P593" t="s">
        <v>4193</v>
      </c>
      <c r="Q593" t="s">
        <v>4193</v>
      </c>
      <c r="R593" t="s">
        <v>4194</v>
      </c>
      <c r="S593" t="s">
        <v>376</v>
      </c>
      <c r="T593" t="s">
        <v>377</v>
      </c>
      <c r="U593" t="s">
        <v>12</v>
      </c>
      <c r="V593" t="s">
        <v>13</v>
      </c>
      <c r="W593" t="s">
        <v>378</v>
      </c>
      <c r="X593" t="s">
        <v>379</v>
      </c>
      <c r="Y593" t="s">
        <v>380</v>
      </c>
      <c r="Z593" t="s">
        <v>17</v>
      </c>
      <c r="AA593" t="s">
        <v>381</v>
      </c>
      <c r="AB593" t="s">
        <v>103</v>
      </c>
      <c r="AC593" t="s">
        <v>382</v>
      </c>
      <c r="AD593" t="s">
        <v>727</v>
      </c>
      <c r="AE593" t="s">
        <v>39</v>
      </c>
      <c r="AF593" t="s">
        <v>728</v>
      </c>
      <c r="AG593" t="s">
        <v>729</v>
      </c>
      <c r="AH593" t="s">
        <v>25</v>
      </c>
      <c r="AI593" t="s">
        <v>26</v>
      </c>
      <c r="AJ593" t="s">
        <v>27</v>
      </c>
      <c r="AK593" t="s">
        <v>28</v>
      </c>
      <c r="AL593" s="3">
        <v>34160000</v>
      </c>
      <c r="AM593" s="3">
        <v>0</v>
      </c>
      <c r="AN593" s="3">
        <v>0</v>
      </c>
      <c r="AO593" s="3">
        <v>34160000</v>
      </c>
      <c r="AP593" s="3">
        <v>0</v>
      </c>
      <c r="AQ593" s="3">
        <v>34160000</v>
      </c>
      <c r="AR593" t="s">
        <v>4195</v>
      </c>
      <c r="AS593" t="s">
        <v>1</v>
      </c>
      <c r="AT593" t="s">
        <v>4196</v>
      </c>
      <c r="AU593" t="s">
        <v>1</v>
      </c>
      <c r="AV593" s="2">
        <v>45679</v>
      </c>
      <c r="AW593" t="s">
        <v>17</v>
      </c>
    </row>
    <row r="594" spans="1:49" hidden="1" x14ac:dyDescent="0.2">
      <c r="A594" t="s">
        <v>0</v>
      </c>
      <c r="B594" t="s">
        <v>1</v>
      </c>
      <c r="C594" s="2">
        <v>45658</v>
      </c>
      <c r="D594" s="2">
        <v>45747</v>
      </c>
      <c r="E594" t="s">
        <v>2</v>
      </c>
      <c r="F594" s="2">
        <v>45679</v>
      </c>
      <c r="G594" t="s">
        <v>121</v>
      </c>
      <c r="H594" t="s">
        <v>140</v>
      </c>
      <c r="I594" t="s">
        <v>4197</v>
      </c>
      <c r="K594" s="2">
        <v>45658</v>
      </c>
      <c r="L594" s="2">
        <v>46022</v>
      </c>
      <c r="M594" t="s">
        <v>6</v>
      </c>
      <c r="N594" t="s">
        <v>7</v>
      </c>
      <c r="O594" t="s">
        <v>8</v>
      </c>
      <c r="P594" t="s">
        <v>4198</v>
      </c>
      <c r="Q594" t="s">
        <v>4198</v>
      </c>
      <c r="R594" t="s">
        <v>4199</v>
      </c>
      <c r="S594" t="s">
        <v>376</v>
      </c>
      <c r="T594" t="s">
        <v>377</v>
      </c>
      <c r="U594" t="s">
        <v>12</v>
      </c>
      <c r="V594" t="s">
        <v>13</v>
      </c>
      <c r="W594" t="s">
        <v>378</v>
      </c>
      <c r="X594" t="s">
        <v>379</v>
      </c>
      <c r="Y594" t="s">
        <v>380</v>
      </c>
      <c r="Z594" t="s">
        <v>17</v>
      </c>
      <c r="AA594" t="s">
        <v>381</v>
      </c>
      <c r="AB594" t="s">
        <v>103</v>
      </c>
      <c r="AC594" t="s">
        <v>382</v>
      </c>
      <c r="AD594" t="s">
        <v>2159</v>
      </c>
      <c r="AE594" t="s">
        <v>39</v>
      </c>
      <c r="AF594" t="s">
        <v>2160</v>
      </c>
      <c r="AG594" t="s">
        <v>2161</v>
      </c>
      <c r="AH594" t="s">
        <v>25</v>
      </c>
      <c r="AI594" t="s">
        <v>26</v>
      </c>
      <c r="AJ594" t="s">
        <v>27</v>
      </c>
      <c r="AK594" t="s">
        <v>28</v>
      </c>
      <c r="AL594" s="3">
        <v>20000000</v>
      </c>
      <c r="AM594" s="3">
        <v>0</v>
      </c>
      <c r="AN594" s="3">
        <v>0</v>
      </c>
      <c r="AO594" s="3">
        <v>20000000</v>
      </c>
      <c r="AP594" s="3">
        <v>20000000</v>
      </c>
      <c r="AQ594" s="3">
        <v>0</v>
      </c>
      <c r="AR594" t="s">
        <v>4200</v>
      </c>
      <c r="AS594" t="s">
        <v>1</v>
      </c>
      <c r="AT594" t="s">
        <v>4201</v>
      </c>
      <c r="AU594" t="s">
        <v>1</v>
      </c>
      <c r="AV594" s="2">
        <v>45679</v>
      </c>
      <c r="AW594" t="s">
        <v>17</v>
      </c>
    </row>
    <row r="595" spans="1:49" hidden="1" x14ac:dyDescent="0.2">
      <c r="A595" t="s">
        <v>0</v>
      </c>
      <c r="B595" t="s">
        <v>1</v>
      </c>
      <c r="C595" s="2">
        <v>45658</v>
      </c>
      <c r="D595" s="2">
        <v>45747</v>
      </c>
      <c r="E595" t="s">
        <v>2</v>
      </c>
      <c r="F595" s="2">
        <v>45679</v>
      </c>
      <c r="G595" t="s">
        <v>121</v>
      </c>
      <c r="H595" t="s">
        <v>140</v>
      </c>
      <c r="I595" t="s">
        <v>4202</v>
      </c>
      <c r="K595" s="2">
        <v>45658</v>
      </c>
      <c r="L595" s="2">
        <v>46022</v>
      </c>
      <c r="M595" t="s">
        <v>6</v>
      </c>
      <c r="N595" t="s">
        <v>7</v>
      </c>
      <c r="O595" t="s">
        <v>8</v>
      </c>
      <c r="P595" t="s">
        <v>4203</v>
      </c>
      <c r="Q595" t="s">
        <v>4203</v>
      </c>
      <c r="R595" t="s">
        <v>4204</v>
      </c>
      <c r="S595" t="s">
        <v>376</v>
      </c>
      <c r="T595" t="s">
        <v>377</v>
      </c>
      <c r="U595" t="s">
        <v>12</v>
      </c>
      <c r="V595" t="s">
        <v>13</v>
      </c>
      <c r="W595" t="s">
        <v>378</v>
      </c>
      <c r="X595" t="s">
        <v>379</v>
      </c>
      <c r="Y595" t="s">
        <v>380</v>
      </c>
      <c r="Z595" t="s">
        <v>17</v>
      </c>
      <c r="AA595" t="s">
        <v>381</v>
      </c>
      <c r="AB595" t="s">
        <v>103</v>
      </c>
      <c r="AC595" t="s">
        <v>382</v>
      </c>
      <c r="AD595" t="s">
        <v>1748</v>
      </c>
      <c r="AE595" t="s">
        <v>39</v>
      </c>
      <c r="AF595" t="s">
        <v>1749</v>
      </c>
      <c r="AG595" t="s">
        <v>1750</v>
      </c>
      <c r="AH595" t="s">
        <v>25</v>
      </c>
      <c r="AI595" t="s">
        <v>26</v>
      </c>
      <c r="AJ595" t="s">
        <v>27</v>
      </c>
      <c r="AK595" t="s">
        <v>28</v>
      </c>
      <c r="AL595" s="3">
        <v>2300000</v>
      </c>
      <c r="AM595" s="3">
        <v>0</v>
      </c>
      <c r="AN595" s="3">
        <v>0</v>
      </c>
      <c r="AO595" s="3">
        <v>2300000</v>
      </c>
      <c r="AP595" s="3">
        <v>2300000</v>
      </c>
      <c r="AQ595" s="3">
        <v>0</v>
      </c>
      <c r="AR595" t="s">
        <v>4205</v>
      </c>
      <c r="AS595" t="s">
        <v>1</v>
      </c>
      <c r="AT595" t="s">
        <v>4206</v>
      </c>
      <c r="AU595" t="s">
        <v>1</v>
      </c>
      <c r="AV595" s="2">
        <v>45679</v>
      </c>
      <c r="AW595" t="s">
        <v>17</v>
      </c>
    </row>
    <row r="596" spans="1:49" hidden="1" x14ac:dyDescent="0.2">
      <c r="A596" t="s">
        <v>0</v>
      </c>
      <c r="B596" t="s">
        <v>1</v>
      </c>
      <c r="C596" s="2">
        <v>45658</v>
      </c>
      <c r="D596" s="2">
        <v>45747</v>
      </c>
      <c r="E596" t="s">
        <v>2</v>
      </c>
      <c r="F596" s="2">
        <v>45679</v>
      </c>
      <c r="G596" t="s">
        <v>121</v>
      </c>
      <c r="H596" t="s">
        <v>140</v>
      </c>
      <c r="I596" t="s">
        <v>4207</v>
      </c>
      <c r="K596" s="2">
        <v>45658</v>
      </c>
      <c r="L596" s="2">
        <v>46022</v>
      </c>
      <c r="M596" t="s">
        <v>6</v>
      </c>
      <c r="N596" t="s">
        <v>7</v>
      </c>
      <c r="O596" t="s">
        <v>8</v>
      </c>
      <c r="P596" t="s">
        <v>4208</v>
      </c>
      <c r="Q596" t="s">
        <v>4208</v>
      </c>
      <c r="R596" t="s">
        <v>4209</v>
      </c>
      <c r="S596" t="s">
        <v>376</v>
      </c>
      <c r="T596" t="s">
        <v>377</v>
      </c>
      <c r="U596" t="s">
        <v>12</v>
      </c>
      <c r="V596" t="s">
        <v>13</v>
      </c>
      <c r="W596" t="s">
        <v>378</v>
      </c>
      <c r="X596" t="s">
        <v>379</v>
      </c>
      <c r="Y596" t="s">
        <v>380</v>
      </c>
      <c r="Z596" t="s">
        <v>17</v>
      </c>
      <c r="AA596" t="s">
        <v>381</v>
      </c>
      <c r="AB596" t="s">
        <v>103</v>
      </c>
      <c r="AC596" t="s">
        <v>382</v>
      </c>
      <c r="AD596" t="s">
        <v>1924</v>
      </c>
      <c r="AE596" t="s">
        <v>39</v>
      </c>
      <c r="AF596" t="s">
        <v>1925</v>
      </c>
      <c r="AG596" t="s">
        <v>1926</v>
      </c>
      <c r="AH596" t="s">
        <v>25</v>
      </c>
      <c r="AI596" t="s">
        <v>26</v>
      </c>
      <c r="AJ596" t="s">
        <v>27</v>
      </c>
      <c r="AK596" t="s">
        <v>28</v>
      </c>
      <c r="AL596" s="3">
        <v>8720000</v>
      </c>
      <c r="AM596" s="3">
        <v>0</v>
      </c>
      <c r="AN596" s="3">
        <v>0</v>
      </c>
      <c r="AO596" s="3">
        <v>8720000</v>
      </c>
      <c r="AP596" s="3">
        <v>8720000</v>
      </c>
      <c r="AQ596" s="3">
        <v>0</v>
      </c>
      <c r="AR596" t="s">
        <v>4210</v>
      </c>
      <c r="AS596" t="s">
        <v>1</v>
      </c>
      <c r="AT596" t="s">
        <v>4211</v>
      </c>
      <c r="AU596" t="s">
        <v>1</v>
      </c>
      <c r="AV596" s="2">
        <v>45679</v>
      </c>
      <c r="AW596" t="s">
        <v>17</v>
      </c>
    </row>
    <row r="597" spans="1:49" hidden="1" x14ac:dyDescent="0.2">
      <c r="A597" t="s">
        <v>0</v>
      </c>
      <c r="B597" t="s">
        <v>1</v>
      </c>
      <c r="C597" s="2">
        <v>45658</v>
      </c>
      <c r="D597" s="2">
        <v>45747</v>
      </c>
      <c r="E597" t="s">
        <v>2</v>
      </c>
      <c r="F597" s="2">
        <v>45679</v>
      </c>
      <c r="G597" t="s">
        <v>121</v>
      </c>
      <c r="H597" t="s">
        <v>140</v>
      </c>
      <c r="I597" t="s">
        <v>4212</v>
      </c>
      <c r="K597" s="2">
        <v>45658</v>
      </c>
      <c r="L597" s="2">
        <v>46022</v>
      </c>
      <c r="M597" t="s">
        <v>6</v>
      </c>
      <c r="N597" t="s">
        <v>7</v>
      </c>
      <c r="O597" t="s">
        <v>8</v>
      </c>
      <c r="P597" t="s">
        <v>4213</v>
      </c>
      <c r="Q597" t="s">
        <v>4213</v>
      </c>
      <c r="R597" t="s">
        <v>4214</v>
      </c>
      <c r="S597" t="s">
        <v>376</v>
      </c>
      <c r="T597" t="s">
        <v>377</v>
      </c>
      <c r="U597" t="s">
        <v>12</v>
      </c>
      <c r="V597" t="s">
        <v>13</v>
      </c>
      <c r="W597" t="s">
        <v>378</v>
      </c>
      <c r="X597" t="s">
        <v>379</v>
      </c>
      <c r="Y597" t="s">
        <v>380</v>
      </c>
      <c r="Z597" t="s">
        <v>17</v>
      </c>
      <c r="AA597" t="s">
        <v>381</v>
      </c>
      <c r="AB597" t="s">
        <v>103</v>
      </c>
      <c r="AC597" t="s">
        <v>382</v>
      </c>
      <c r="AD597" t="s">
        <v>1908</v>
      </c>
      <c r="AE597" t="s">
        <v>39</v>
      </c>
      <c r="AF597" t="s">
        <v>1909</v>
      </c>
      <c r="AG597" t="s">
        <v>1910</v>
      </c>
      <c r="AH597" t="s">
        <v>25</v>
      </c>
      <c r="AI597" t="s">
        <v>26</v>
      </c>
      <c r="AJ597" t="s">
        <v>27</v>
      </c>
      <c r="AK597" t="s">
        <v>28</v>
      </c>
      <c r="AL597" s="3">
        <v>9600000</v>
      </c>
      <c r="AM597" s="3">
        <v>0</v>
      </c>
      <c r="AN597" s="3">
        <v>0</v>
      </c>
      <c r="AO597" s="3">
        <v>9600000</v>
      </c>
      <c r="AP597" s="3">
        <v>7680000</v>
      </c>
      <c r="AQ597" s="3">
        <v>1920000</v>
      </c>
      <c r="AR597" t="s">
        <v>4215</v>
      </c>
      <c r="AS597" t="s">
        <v>1</v>
      </c>
      <c r="AT597" t="s">
        <v>4216</v>
      </c>
      <c r="AU597" t="s">
        <v>1</v>
      </c>
      <c r="AV597" s="2">
        <v>45679</v>
      </c>
      <c r="AW597" t="s">
        <v>17</v>
      </c>
    </row>
    <row r="598" spans="1:49" hidden="1" x14ac:dyDescent="0.2">
      <c r="A598" t="s">
        <v>0</v>
      </c>
      <c r="B598" t="s">
        <v>1</v>
      </c>
      <c r="C598" s="2">
        <v>45658</v>
      </c>
      <c r="D598" s="2">
        <v>45747</v>
      </c>
      <c r="E598" t="s">
        <v>2</v>
      </c>
      <c r="F598" s="2">
        <v>45679</v>
      </c>
      <c r="G598" t="s">
        <v>121</v>
      </c>
      <c r="H598" t="s">
        <v>140</v>
      </c>
      <c r="I598" t="s">
        <v>4217</v>
      </c>
      <c r="K598" s="2">
        <v>45658</v>
      </c>
      <c r="L598" s="2">
        <v>46022</v>
      </c>
      <c r="M598" t="s">
        <v>6</v>
      </c>
      <c r="N598" t="s">
        <v>7</v>
      </c>
      <c r="O598" t="s">
        <v>8</v>
      </c>
      <c r="P598" t="s">
        <v>4218</v>
      </c>
      <c r="Q598" t="s">
        <v>4218</v>
      </c>
      <c r="R598" t="s">
        <v>4219</v>
      </c>
      <c r="S598" t="s">
        <v>376</v>
      </c>
      <c r="T598" t="s">
        <v>377</v>
      </c>
      <c r="U598" t="s">
        <v>12</v>
      </c>
      <c r="V598" t="s">
        <v>13</v>
      </c>
      <c r="W598" t="s">
        <v>378</v>
      </c>
      <c r="X598" t="s">
        <v>379</v>
      </c>
      <c r="Y598" t="s">
        <v>380</v>
      </c>
      <c r="Z598" t="s">
        <v>17</v>
      </c>
      <c r="AA598" t="s">
        <v>381</v>
      </c>
      <c r="AB598" t="s">
        <v>103</v>
      </c>
      <c r="AC598" t="s">
        <v>382</v>
      </c>
      <c r="AD598" t="s">
        <v>4220</v>
      </c>
      <c r="AE598" t="s">
        <v>39</v>
      </c>
      <c r="AF598" t="s">
        <v>4221</v>
      </c>
      <c r="AG598" t="s">
        <v>4222</v>
      </c>
      <c r="AH598" t="s">
        <v>25</v>
      </c>
      <c r="AI598" t="s">
        <v>26</v>
      </c>
      <c r="AJ598" t="s">
        <v>27</v>
      </c>
      <c r="AK598" t="s">
        <v>28</v>
      </c>
      <c r="AL598" s="3">
        <v>7132500</v>
      </c>
      <c r="AM598" s="3">
        <v>0</v>
      </c>
      <c r="AN598" s="3">
        <v>0</v>
      </c>
      <c r="AO598" s="3">
        <v>7132500</v>
      </c>
      <c r="AP598" s="3">
        <v>6974000</v>
      </c>
      <c r="AQ598" s="3">
        <v>158500</v>
      </c>
      <c r="AR598" t="s">
        <v>4223</v>
      </c>
      <c r="AS598" t="s">
        <v>1</v>
      </c>
      <c r="AT598" t="s">
        <v>4224</v>
      </c>
      <c r="AU598" t="s">
        <v>1</v>
      </c>
      <c r="AV598" s="2">
        <v>45679</v>
      </c>
      <c r="AW598" t="s">
        <v>17</v>
      </c>
    </row>
    <row r="599" spans="1:49" hidden="1" x14ac:dyDescent="0.2">
      <c r="A599" t="s">
        <v>0</v>
      </c>
      <c r="B599" t="s">
        <v>1</v>
      </c>
      <c r="C599" s="2">
        <v>45658</v>
      </c>
      <c r="D599" s="2">
        <v>45747</v>
      </c>
      <c r="E599" t="s">
        <v>2</v>
      </c>
      <c r="F599" s="2">
        <v>45679</v>
      </c>
      <c r="G599" t="s">
        <v>121</v>
      </c>
      <c r="H599" t="s">
        <v>140</v>
      </c>
      <c r="I599" t="s">
        <v>4225</v>
      </c>
      <c r="K599" s="2">
        <v>45658</v>
      </c>
      <c r="L599" s="2">
        <v>46022</v>
      </c>
      <c r="M599" t="s">
        <v>6</v>
      </c>
      <c r="N599" t="s">
        <v>7</v>
      </c>
      <c r="O599" t="s">
        <v>8</v>
      </c>
      <c r="P599" t="s">
        <v>4226</v>
      </c>
      <c r="Q599" t="s">
        <v>4226</v>
      </c>
      <c r="R599" t="s">
        <v>4227</v>
      </c>
      <c r="S599" t="s">
        <v>376</v>
      </c>
      <c r="T599" t="s">
        <v>377</v>
      </c>
      <c r="U599" t="s">
        <v>12</v>
      </c>
      <c r="V599" t="s">
        <v>13</v>
      </c>
      <c r="W599" t="s">
        <v>378</v>
      </c>
      <c r="X599" t="s">
        <v>379</v>
      </c>
      <c r="Y599" t="s">
        <v>380</v>
      </c>
      <c r="Z599" t="s">
        <v>17</v>
      </c>
      <c r="AA599" t="s">
        <v>381</v>
      </c>
      <c r="AB599" t="s">
        <v>103</v>
      </c>
      <c r="AC599" t="s">
        <v>382</v>
      </c>
      <c r="AD599" t="s">
        <v>735</v>
      </c>
      <c r="AE599" t="s">
        <v>39</v>
      </c>
      <c r="AF599" t="s">
        <v>736</v>
      </c>
      <c r="AG599" t="s">
        <v>737</v>
      </c>
      <c r="AH599" t="s">
        <v>25</v>
      </c>
      <c r="AI599" t="s">
        <v>26</v>
      </c>
      <c r="AJ599" t="s">
        <v>27</v>
      </c>
      <c r="AK599" t="s">
        <v>28</v>
      </c>
      <c r="AL599" s="3">
        <v>13000000</v>
      </c>
      <c r="AM599" s="3">
        <v>0</v>
      </c>
      <c r="AN599" s="3">
        <v>0</v>
      </c>
      <c r="AO599" s="3">
        <v>13000000</v>
      </c>
      <c r="AP599" s="3">
        <v>10400000</v>
      </c>
      <c r="AQ599" s="3">
        <v>2600000</v>
      </c>
      <c r="AR599" t="s">
        <v>4228</v>
      </c>
      <c r="AS599" t="s">
        <v>1</v>
      </c>
      <c r="AT599" t="s">
        <v>4229</v>
      </c>
      <c r="AU599" t="s">
        <v>1</v>
      </c>
      <c r="AV599" s="2">
        <v>45679</v>
      </c>
      <c r="AW599" t="s">
        <v>17</v>
      </c>
    </row>
    <row r="600" spans="1:49" hidden="1" x14ac:dyDescent="0.2">
      <c r="A600" t="s">
        <v>0</v>
      </c>
      <c r="B600" t="s">
        <v>1</v>
      </c>
      <c r="C600" s="2">
        <v>45658</v>
      </c>
      <c r="D600" s="2">
        <v>45747</v>
      </c>
      <c r="E600" t="s">
        <v>2</v>
      </c>
      <c r="F600" s="2">
        <v>45679</v>
      </c>
      <c r="G600" t="s">
        <v>121</v>
      </c>
      <c r="H600" t="s">
        <v>140</v>
      </c>
      <c r="I600" t="s">
        <v>4230</v>
      </c>
      <c r="K600" s="2">
        <v>45658</v>
      </c>
      <c r="L600" s="2">
        <v>46022</v>
      </c>
      <c r="M600" t="s">
        <v>6</v>
      </c>
      <c r="N600" t="s">
        <v>7</v>
      </c>
      <c r="O600" t="s">
        <v>8</v>
      </c>
      <c r="P600" t="s">
        <v>4231</v>
      </c>
      <c r="Q600" t="s">
        <v>4231</v>
      </c>
      <c r="R600" t="s">
        <v>4232</v>
      </c>
      <c r="S600" t="s">
        <v>376</v>
      </c>
      <c r="T600" t="s">
        <v>377</v>
      </c>
      <c r="U600" t="s">
        <v>12</v>
      </c>
      <c r="V600" t="s">
        <v>13</v>
      </c>
      <c r="W600" t="s">
        <v>378</v>
      </c>
      <c r="X600" t="s">
        <v>379</v>
      </c>
      <c r="Y600" t="s">
        <v>380</v>
      </c>
      <c r="Z600" t="s">
        <v>17</v>
      </c>
      <c r="AA600" t="s">
        <v>381</v>
      </c>
      <c r="AB600" t="s">
        <v>103</v>
      </c>
      <c r="AC600" t="s">
        <v>382</v>
      </c>
      <c r="AD600" t="s">
        <v>1900</v>
      </c>
      <c r="AE600" t="s">
        <v>39</v>
      </c>
      <c r="AF600" t="s">
        <v>1901</v>
      </c>
      <c r="AG600" t="s">
        <v>1902</v>
      </c>
      <c r="AH600" t="s">
        <v>25</v>
      </c>
      <c r="AI600" t="s">
        <v>26</v>
      </c>
      <c r="AJ600" t="s">
        <v>27</v>
      </c>
      <c r="AK600" t="s">
        <v>28</v>
      </c>
      <c r="AL600" s="3">
        <v>12000000</v>
      </c>
      <c r="AM600" s="3">
        <v>0</v>
      </c>
      <c r="AN600" s="3">
        <v>0</v>
      </c>
      <c r="AO600" s="3">
        <v>12000000</v>
      </c>
      <c r="AP600" s="3">
        <v>12000000</v>
      </c>
      <c r="AQ600" s="3">
        <v>0</v>
      </c>
      <c r="AR600" t="s">
        <v>4233</v>
      </c>
      <c r="AS600" t="s">
        <v>1</v>
      </c>
      <c r="AT600" t="s">
        <v>4234</v>
      </c>
      <c r="AU600" t="s">
        <v>1</v>
      </c>
      <c r="AV600" s="2">
        <v>45679</v>
      </c>
      <c r="AW600" t="s">
        <v>17</v>
      </c>
    </row>
    <row r="601" spans="1:49" hidden="1" x14ac:dyDescent="0.2">
      <c r="A601" t="s">
        <v>0</v>
      </c>
      <c r="B601" t="s">
        <v>1</v>
      </c>
      <c r="C601" s="2">
        <v>45658</v>
      </c>
      <c r="D601" s="2">
        <v>45747</v>
      </c>
      <c r="E601" t="s">
        <v>2</v>
      </c>
      <c r="F601" s="2">
        <v>45679</v>
      </c>
      <c r="G601" t="s">
        <v>121</v>
      </c>
      <c r="H601" t="s">
        <v>140</v>
      </c>
      <c r="I601" t="s">
        <v>4235</v>
      </c>
      <c r="K601" s="2">
        <v>45658</v>
      </c>
      <c r="L601" s="2">
        <v>46022</v>
      </c>
      <c r="M601" t="s">
        <v>6</v>
      </c>
      <c r="N601" t="s">
        <v>7</v>
      </c>
      <c r="O601" t="s">
        <v>8</v>
      </c>
      <c r="P601" t="s">
        <v>4236</v>
      </c>
      <c r="Q601" t="s">
        <v>4236</v>
      </c>
      <c r="R601" t="s">
        <v>4237</v>
      </c>
      <c r="S601" t="s">
        <v>376</v>
      </c>
      <c r="T601" t="s">
        <v>377</v>
      </c>
      <c r="U601" t="s">
        <v>12</v>
      </c>
      <c r="V601" t="s">
        <v>13</v>
      </c>
      <c r="W601" t="s">
        <v>378</v>
      </c>
      <c r="X601" t="s">
        <v>379</v>
      </c>
      <c r="Y601" t="s">
        <v>380</v>
      </c>
      <c r="Z601" t="s">
        <v>17</v>
      </c>
      <c r="AA601" t="s">
        <v>381</v>
      </c>
      <c r="AB601" t="s">
        <v>103</v>
      </c>
      <c r="AC601" t="s">
        <v>382</v>
      </c>
      <c r="AD601" t="s">
        <v>1632</v>
      </c>
      <c r="AE601" t="s">
        <v>39</v>
      </c>
      <c r="AF601" t="s">
        <v>1633</v>
      </c>
      <c r="AG601" t="s">
        <v>1634</v>
      </c>
      <c r="AH601" t="s">
        <v>25</v>
      </c>
      <c r="AI601" t="s">
        <v>26</v>
      </c>
      <c r="AJ601" t="s">
        <v>27</v>
      </c>
      <c r="AK601" t="s">
        <v>28</v>
      </c>
      <c r="AL601" s="3">
        <v>13000000</v>
      </c>
      <c r="AM601" s="3">
        <v>0</v>
      </c>
      <c r="AN601" s="3">
        <v>0</v>
      </c>
      <c r="AO601" s="3">
        <v>13000000</v>
      </c>
      <c r="AP601" s="3">
        <v>13000000</v>
      </c>
      <c r="AQ601" s="3">
        <v>0</v>
      </c>
      <c r="AR601" t="s">
        <v>4238</v>
      </c>
      <c r="AS601" t="s">
        <v>1</v>
      </c>
      <c r="AT601" t="s">
        <v>4239</v>
      </c>
      <c r="AU601" t="s">
        <v>1</v>
      </c>
      <c r="AV601" s="2">
        <v>45679</v>
      </c>
      <c r="AW601" t="s">
        <v>17</v>
      </c>
    </row>
    <row r="602" spans="1:49" hidden="1" x14ac:dyDescent="0.2">
      <c r="A602" t="s">
        <v>0</v>
      </c>
      <c r="B602" t="s">
        <v>1</v>
      </c>
      <c r="C602" s="2">
        <v>45658</v>
      </c>
      <c r="D602" s="2">
        <v>45747</v>
      </c>
      <c r="E602" t="s">
        <v>2</v>
      </c>
      <c r="F602" s="2">
        <v>45679</v>
      </c>
      <c r="G602" t="s">
        <v>121</v>
      </c>
      <c r="H602" t="s">
        <v>140</v>
      </c>
      <c r="I602" t="s">
        <v>4240</v>
      </c>
      <c r="K602" s="2">
        <v>45658</v>
      </c>
      <c r="L602" s="2">
        <v>46022</v>
      </c>
      <c r="M602" t="s">
        <v>6</v>
      </c>
      <c r="N602" t="s">
        <v>7</v>
      </c>
      <c r="O602" t="s">
        <v>8</v>
      </c>
      <c r="P602" t="s">
        <v>4241</v>
      </c>
      <c r="Q602" t="s">
        <v>4241</v>
      </c>
      <c r="R602" t="s">
        <v>4242</v>
      </c>
      <c r="S602" t="s">
        <v>376</v>
      </c>
      <c r="T602" t="s">
        <v>377</v>
      </c>
      <c r="U602" t="s">
        <v>12</v>
      </c>
      <c r="V602" t="s">
        <v>13</v>
      </c>
      <c r="W602" t="s">
        <v>378</v>
      </c>
      <c r="X602" t="s">
        <v>379</v>
      </c>
      <c r="Y602" t="s">
        <v>380</v>
      </c>
      <c r="Z602" t="s">
        <v>17</v>
      </c>
      <c r="AA602" t="s">
        <v>381</v>
      </c>
      <c r="AB602" t="s">
        <v>103</v>
      </c>
      <c r="AC602" t="s">
        <v>382</v>
      </c>
      <c r="AD602" t="s">
        <v>870</v>
      </c>
      <c r="AE602" t="s">
        <v>39</v>
      </c>
      <c r="AF602" t="s">
        <v>871</v>
      </c>
      <c r="AG602" t="s">
        <v>872</v>
      </c>
      <c r="AH602" t="s">
        <v>25</v>
      </c>
      <c r="AI602" t="s">
        <v>26</v>
      </c>
      <c r="AJ602" t="s">
        <v>27</v>
      </c>
      <c r="AK602" t="s">
        <v>28</v>
      </c>
      <c r="AL602" s="3">
        <v>12000000</v>
      </c>
      <c r="AM602" s="3">
        <v>0</v>
      </c>
      <c r="AN602" s="3">
        <v>0</v>
      </c>
      <c r="AO602" s="3">
        <v>12000000</v>
      </c>
      <c r="AP602" s="3">
        <v>10400000</v>
      </c>
      <c r="AQ602" s="3">
        <v>1600000</v>
      </c>
      <c r="AR602" t="s">
        <v>4243</v>
      </c>
      <c r="AS602" t="s">
        <v>1</v>
      </c>
      <c r="AT602" t="s">
        <v>4244</v>
      </c>
      <c r="AU602" t="s">
        <v>1</v>
      </c>
      <c r="AV602" s="2">
        <v>45679</v>
      </c>
      <c r="AW602" t="s">
        <v>17</v>
      </c>
    </row>
    <row r="603" spans="1:49" hidden="1" x14ac:dyDescent="0.2">
      <c r="A603" t="s">
        <v>0</v>
      </c>
      <c r="B603" t="s">
        <v>1</v>
      </c>
      <c r="C603" s="2">
        <v>45658</v>
      </c>
      <c r="D603" s="2">
        <v>45747</v>
      </c>
      <c r="E603" t="s">
        <v>2</v>
      </c>
      <c r="F603" s="2">
        <v>45679</v>
      </c>
      <c r="G603" t="s">
        <v>121</v>
      </c>
      <c r="H603" t="s">
        <v>140</v>
      </c>
      <c r="I603" t="s">
        <v>4245</v>
      </c>
      <c r="K603" s="2">
        <v>45658</v>
      </c>
      <c r="L603" s="2">
        <v>46022</v>
      </c>
      <c r="M603" t="s">
        <v>6</v>
      </c>
      <c r="N603" t="s">
        <v>7</v>
      </c>
      <c r="O603" t="s">
        <v>8</v>
      </c>
      <c r="P603" t="s">
        <v>4246</v>
      </c>
      <c r="Q603" t="s">
        <v>4246</v>
      </c>
      <c r="R603" t="s">
        <v>4247</v>
      </c>
      <c r="S603" t="s">
        <v>376</v>
      </c>
      <c r="T603" t="s">
        <v>377</v>
      </c>
      <c r="U603" t="s">
        <v>12</v>
      </c>
      <c r="V603" t="s">
        <v>13</v>
      </c>
      <c r="W603" t="s">
        <v>378</v>
      </c>
      <c r="X603" t="s">
        <v>379</v>
      </c>
      <c r="Y603" t="s">
        <v>380</v>
      </c>
      <c r="Z603" t="s">
        <v>17</v>
      </c>
      <c r="AA603" t="s">
        <v>381</v>
      </c>
      <c r="AB603" t="s">
        <v>103</v>
      </c>
      <c r="AC603" t="s">
        <v>382</v>
      </c>
      <c r="AD603" t="s">
        <v>1682</v>
      </c>
      <c r="AE603" t="s">
        <v>39</v>
      </c>
      <c r="AF603" t="s">
        <v>1683</v>
      </c>
      <c r="AG603" t="s">
        <v>1684</v>
      </c>
      <c r="AH603" t="s">
        <v>25</v>
      </c>
      <c r="AI603" t="s">
        <v>26</v>
      </c>
      <c r="AJ603" t="s">
        <v>27</v>
      </c>
      <c r="AK603" t="s">
        <v>28</v>
      </c>
      <c r="AL603" s="3">
        <v>7000000</v>
      </c>
      <c r="AM603" s="3">
        <v>0</v>
      </c>
      <c r="AN603" s="3">
        <v>0</v>
      </c>
      <c r="AO603" s="3">
        <v>7000000</v>
      </c>
      <c r="AP603" s="3">
        <v>5366667</v>
      </c>
      <c r="AQ603" s="3">
        <v>1633333</v>
      </c>
      <c r="AR603" t="s">
        <v>4248</v>
      </c>
      <c r="AS603" t="s">
        <v>1</v>
      </c>
      <c r="AT603" t="s">
        <v>4249</v>
      </c>
      <c r="AU603" t="s">
        <v>1</v>
      </c>
      <c r="AV603" s="2">
        <v>45679</v>
      </c>
      <c r="AW603" t="s">
        <v>17</v>
      </c>
    </row>
    <row r="604" spans="1:49" hidden="1" x14ac:dyDescent="0.2">
      <c r="A604" t="s">
        <v>0</v>
      </c>
      <c r="B604" t="s">
        <v>1</v>
      </c>
      <c r="C604" s="2">
        <v>45658</v>
      </c>
      <c r="D604" s="2">
        <v>45747</v>
      </c>
      <c r="E604" t="s">
        <v>2</v>
      </c>
      <c r="F604" s="2">
        <v>45679</v>
      </c>
      <c r="G604" t="s">
        <v>121</v>
      </c>
      <c r="H604" t="s">
        <v>140</v>
      </c>
      <c r="I604" t="s">
        <v>4250</v>
      </c>
      <c r="K604" s="2">
        <v>45658</v>
      </c>
      <c r="L604" s="2">
        <v>46022</v>
      </c>
      <c r="M604" t="s">
        <v>6</v>
      </c>
      <c r="N604" t="s">
        <v>7</v>
      </c>
      <c r="O604" t="s">
        <v>8</v>
      </c>
      <c r="P604" t="s">
        <v>4251</v>
      </c>
      <c r="Q604" t="s">
        <v>4251</v>
      </c>
      <c r="R604" t="s">
        <v>4252</v>
      </c>
      <c r="S604" t="s">
        <v>376</v>
      </c>
      <c r="T604" t="s">
        <v>377</v>
      </c>
      <c r="U604" t="s">
        <v>12</v>
      </c>
      <c r="V604" t="s">
        <v>13</v>
      </c>
      <c r="W604" t="s">
        <v>378</v>
      </c>
      <c r="X604" t="s">
        <v>379</v>
      </c>
      <c r="Y604" t="s">
        <v>380</v>
      </c>
      <c r="Z604" t="s">
        <v>17</v>
      </c>
      <c r="AA604" t="s">
        <v>381</v>
      </c>
      <c r="AB604" t="s">
        <v>103</v>
      </c>
      <c r="AC604" t="s">
        <v>382</v>
      </c>
      <c r="AD604" t="s">
        <v>1801</v>
      </c>
      <c r="AE604" t="s">
        <v>39</v>
      </c>
      <c r="AF604" t="s">
        <v>1802</v>
      </c>
      <c r="AG604" t="s">
        <v>1803</v>
      </c>
      <c r="AH604" t="s">
        <v>25</v>
      </c>
      <c r="AI604" t="s">
        <v>26</v>
      </c>
      <c r="AJ604" t="s">
        <v>27</v>
      </c>
      <c r="AK604" t="s">
        <v>28</v>
      </c>
      <c r="AL604" s="3">
        <v>5760000</v>
      </c>
      <c r="AM604" s="3">
        <v>0</v>
      </c>
      <c r="AN604" s="3">
        <v>0</v>
      </c>
      <c r="AO604" s="3">
        <v>5760000</v>
      </c>
      <c r="AP604" s="3">
        <v>1728000</v>
      </c>
      <c r="AQ604" s="3">
        <v>4032000</v>
      </c>
      <c r="AR604" t="s">
        <v>4253</v>
      </c>
      <c r="AS604" t="s">
        <v>1</v>
      </c>
      <c r="AT604" t="s">
        <v>4254</v>
      </c>
      <c r="AU604" t="s">
        <v>1</v>
      </c>
      <c r="AV604" s="2">
        <v>45679</v>
      </c>
      <c r="AW604" t="s">
        <v>17</v>
      </c>
    </row>
    <row r="605" spans="1:49" hidden="1" x14ac:dyDescent="0.2">
      <c r="A605" t="s">
        <v>0</v>
      </c>
      <c r="B605" t="s">
        <v>1</v>
      </c>
      <c r="C605" s="2">
        <v>45658</v>
      </c>
      <c r="D605" s="2">
        <v>45747</v>
      </c>
      <c r="E605" t="s">
        <v>2</v>
      </c>
      <c r="F605" s="2">
        <v>45679</v>
      </c>
      <c r="G605" t="s">
        <v>121</v>
      </c>
      <c r="H605" t="s">
        <v>140</v>
      </c>
      <c r="I605" t="s">
        <v>4255</v>
      </c>
      <c r="K605" s="2">
        <v>45658</v>
      </c>
      <c r="L605" s="2">
        <v>46022</v>
      </c>
      <c r="M605" t="s">
        <v>6</v>
      </c>
      <c r="N605" t="s">
        <v>7</v>
      </c>
      <c r="O605" t="s">
        <v>8</v>
      </c>
      <c r="P605" t="s">
        <v>4256</v>
      </c>
      <c r="Q605" t="s">
        <v>4256</v>
      </c>
      <c r="R605" t="s">
        <v>4257</v>
      </c>
      <c r="S605" t="s">
        <v>376</v>
      </c>
      <c r="T605" t="s">
        <v>377</v>
      </c>
      <c r="U605" t="s">
        <v>12</v>
      </c>
      <c r="V605" t="s">
        <v>13</v>
      </c>
      <c r="W605" t="s">
        <v>378</v>
      </c>
      <c r="X605" t="s">
        <v>379</v>
      </c>
      <c r="Y605" t="s">
        <v>380</v>
      </c>
      <c r="Z605" t="s">
        <v>17</v>
      </c>
      <c r="AA605" t="s">
        <v>381</v>
      </c>
      <c r="AB605" t="s">
        <v>103</v>
      </c>
      <c r="AC605" t="s">
        <v>382</v>
      </c>
      <c r="AD605" t="s">
        <v>1843</v>
      </c>
      <c r="AE605" t="s">
        <v>39</v>
      </c>
      <c r="AF605" t="s">
        <v>1844</v>
      </c>
      <c r="AG605" t="s">
        <v>1845</v>
      </c>
      <c r="AH605" t="s">
        <v>25</v>
      </c>
      <c r="AI605" t="s">
        <v>26</v>
      </c>
      <c r="AJ605" t="s">
        <v>27</v>
      </c>
      <c r="AK605" t="s">
        <v>28</v>
      </c>
      <c r="AL605" s="3">
        <v>11000000</v>
      </c>
      <c r="AM605" s="3">
        <v>0</v>
      </c>
      <c r="AN605" s="3">
        <v>0</v>
      </c>
      <c r="AO605" s="3">
        <v>11000000</v>
      </c>
      <c r="AP605" s="3">
        <v>8800000</v>
      </c>
      <c r="AQ605" s="3">
        <v>2200000</v>
      </c>
      <c r="AR605" t="s">
        <v>4258</v>
      </c>
      <c r="AS605" t="s">
        <v>1</v>
      </c>
      <c r="AT605" t="s">
        <v>4259</v>
      </c>
      <c r="AU605" t="s">
        <v>1</v>
      </c>
      <c r="AV605" s="2">
        <v>45679</v>
      </c>
      <c r="AW605" t="s">
        <v>17</v>
      </c>
    </row>
    <row r="606" spans="1:49" hidden="1" x14ac:dyDescent="0.2">
      <c r="A606" t="s">
        <v>0</v>
      </c>
      <c r="B606" t="s">
        <v>1</v>
      </c>
      <c r="C606" s="2">
        <v>45658</v>
      </c>
      <c r="D606" s="2">
        <v>45747</v>
      </c>
      <c r="E606" t="s">
        <v>2</v>
      </c>
      <c r="F606" s="2">
        <v>45679</v>
      </c>
      <c r="G606" t="s">
        <v>121</v>
      </c>
      <c r="H606" t="s">
        <v>140</v>
      </c>
      <c r="I606" t="s">
        <v>4260</v>
      </c>
      <c r="K606" s="2">
        <v>45658</v>
      </c>
      <c r="L606" s="2">
        <v>46022</v>
      </c>
      <c r="M606" t="s">
        <v>6</v>
      </c>
      <c r="N606" t="s">
        <v>7</v>
      </c>
      <c r="O606" t="s">
        <v>8</v>
      </c>
      <c r="P606" t="s">
        <v>4261</v>
      </c>
      <c r="Q606" t="s">
        <v>4261</v>
      </c>
      <c r="R606" t="s">
        <v>4262</v>
      </c>
      <c r="S606" t="s">
        <v>376</v>
      </c>
      <c r="T606" t="s">
        <v>377</v>
      </c>
      <c r="U606" t="s">
        <v>12</v>
      </c>
      <c r="V606" t="s">
        <v>13</v>
      </c>
      <c r="W606" t="s">
        <v>378</v>
      </c>
      <c r="X606" t="s">
        <v>379</v>
      </c>
      <c r="Y606" t="s">
        <v>380</v>
      </c>
      <c r="Z606" t="s">
        <v>17</v>
      </c>
      <c r="AA606" t="s">
        <v>381</v>
      </c>
      <c r="AB606" t="s">
        <v>103</v>
      </c>
      <c r="AC606" t="s">
        <v>382</v>
      </c>
      <c r="AD606" t="s">
        <v>1722</v>
      </c>
      <c r="AE606" t="s">
        <v>39</v>
      </c>
      <c r="AF606" t="s">
        <v>1723</v>
      </c>
      <c r="AG606" t="s">
        <v>1724</v>
      </c>
      <c r="AH606" t="s">
        <v>25</v>
      </c>
      <c r="AI606" t="s">
        <v>26</v>
      </c>
      <c r="AJ606" t="s">
        <v>27</v>
      </c>
      <c r="AK606" t="s">
        <v>28</v>
      </c>
      <c r="AL606" s="3">
        <v>9600000</v>
      </c>
      <c r="AM606" s="3">
        <v>0</v>
      </c>
      <c r="AN606" s="3">
        <v>0</v>
      </c>
      <c r="AO606" s="3">
        <v>9600000</v>
      </c>
      <c r="AP606" s="3">
        <v>8320000</v>
      </c>
      <c r="AQ606" s="3">
        <v>1280000</v>
      </c>
      <c r="AR606" t="s">
        <v>4263</v>
      </c>
      <c r="AS606" t="s">
        <v>1</v>
      </c>
      <c r="AT606" t="s">
        <v>4264</v>
      </c>
      <c r="AU606" t="s">
        <v>1</v>
      </c>
      <c r="AV606" s="2">
        <v>45679</v>
      </c>
      <c r="AW606" t="s">
        <v>17</v>
      </c>
    </row>
    <row r="607" spans="1:49" hidden="1" x14ac:dyDescent="0.2">
      <c r="A607" t="s">
        <v>0</v>
      </c>
      <c r="B607" t="s">
        <v>1</v>
      </c>
      <c r="C607" s="2">
        <v>45658</v>
      </c>
      <c r="D607" s="2">
        <v>45747</v>
      </c>
      <c r="E607" t="s">
        <v>2</v>
      </c>
      <c r="F607" s="2">
        <v>45679</v>
      </c>
      <c r="G607" t="s">
        <v>121</v>
      </c>
      <c r="H607" t="s">
        <v>140</v>
      </c>
      <c r="I607" t="s">
        <v>4265</v>
      </c>
      <c r="K607" s="2">
        <v>45658</v>
      </c>
      <c r="L607" s="2">
        <v>46022</v>
      </c>
      <c r="M607" t="s">
        <v>6</v>
      </c>
      <c r="N607" t="s">
        <v>7</v>
      </c>
      <c r="O607" t="s">
        <v>8</v>
      </c>
      <c r="P607" t="s">
        <v>4266</v>
      </c>
      <c r="Q607" t="s">
        <v>4266</v>
      </c>
      <c r="R607" t="s">
        <v>4267</v>
      </c>
      <c r="S607" t="s">
        <v>376</v>
      </c>
      <c r="T607" t="s">
        <v>377</v>
      </c>
      <c r="U607" t="s">
        <v>12</v>
      </c>
      <c r="V607" t="s">
        <v>13</v>
      </c>
      <c r="W607" t="s">
        <v>378</v>
      </c>
      <c r="X607" t="s">
        <v>379</v>
      </c>
      <c r="Y607" t="s">
        <v>380</v>
      </c>
      <c r="Z607" t="s">
        <v>17</v>
      </c>
      <c r="AA607" t="s">
        <v>381</v>
      </c>
      <c r="AB607" t="s">
        <v>103</v>
      </c>
      <c r="AC607" t="s">
        <v>382</v>
      </c>
      <c r="AD607" t="s">
        <v>1690</v>
      </c>
      <c r="AE607" t="s">
        <v>39</v>
      </c>
      <c r="AF607" t="s">
        <v>1691</v>
      </c>
      <c r="AG607" t="s">
        <v>1692</v>
      </c>
      <c r="AH607" t="s">
        <v>25</v>
      </c>
      <c r="AI607" t="s">
        <v>26</v>
      </c>
      <c r="AJ607" t="s">
        <v>27</v>
      </c>
      <c r="AK607" t="s">
        <v>28</v>
      </c>
      <c r="AL607" s="3">
        <v>6760000</v>
      </c>
      <c r="AM607" s="3">
        <v>0</v>
      </c>
      <c r="AN607" s="3">
        <v>0</v>
      </c>
      <c r="AO607" s="3">
        <v>6760000</v>
      </c>
      <c r="AP607" s="3">
        <v>5971333</v>
      </c>
      <c r="AQ607" s="3">
        <v>788667</v>
      </c>
      <c r="AR607" t="s">
        <v>4268</v>
      </c>
      <c r="AS607" t="s">
        <v>1</v>
      </c>
      <c r="AT607" t="s">
        <v>4269</v>
      </c>
      <c r="AU607" t="s">
        <v>1</v>
      </c>
      <c r="AV607" s="2">
        <v>45679</v>
      </c>
      <c r="AW607" t="s">
        <v>17</v>
      </c>
    </row>
    <row r="608" spans="1:49" hidden="1" x14ac:dyDescent="0.2">
      <c r="A608" t="s">
        <v>0</v>
      </c>
      <c r="B608" t="s">
        <v>1</v>
      </c>
      <c r="C608" s="2">
        <v>45658</v>
      </c>
      <c r="D608" s="2">
        <v>45747</v>
      </c>
      <c r="E608" t="s">
        <v>2</v>
      </c>
      <c r="F608" s="2">
        <v>45679</v>
      </c>
      <c r="G608" t="s">
        <v>19</v>
      </c>
      <c r="H608" t="s">
        <v>648</v>
      </c>
      <c r="I608" t="s">
        <v>4270</v>
      </c>
      <c r="K608" s="2">
        <v>45658</v>
      </c>
      <c r="L608" s="2">
        <v>46022</v>
      </c>
      <c r="M608" t="s">
        <v>6</v>
      </c>
      <c r="N608" t="s">
        <v>7</v>
      </c>
      <c r="O608" t="s">
        <v>8</v>
      </c>
      <c r="P608" t="s">
        <v>4271</v>
      </c>
      <c r="Q608" t="s">
        <v>4271</v>
      </c>
      <c r="R608" t="s">
        <v>4272</v>
      </c>
      <c r="S608" t="s">
        <v>376</v>
      </c>
      <c r="T608" t="s">
        <v>377</v>
      </c>
      <c r="U608" t="s">
        <v>12</v>
      </c>
      <c r="V608" t="s">
        <v>13</v>
      </c>
      <c r="W608" t="s">
        <v>378</v>
      </c>
      <c r="X608" t="s">
        <v>379</v>
      </c>
      <c r="Y608" t="s">
        <v>380</v>
      </c>
      <c r="Z608" t="s">
        <v>17</v>
      </c>
      <c r="AA608" t="s">
        <v>381</v>
      </c>
      <c r="AB608" t="s">
        <v>103</v>
      </c>
      <c r="AC608" t="s">
        <v>382</v>
      </c>
      <c r="AD608" t="s">
        <v>4273</v>
      </c>
      <c r="AE608" t="s">
        <v>22</v>
      </c>
      <c r="AF608" t="s">
        <v>4274</v>
      </c>
      <c r="AG608" t="s">
        <v>4275</v>
      </c>
      <c r="AH608" t="s">
        <v>25</v>
      </c>
      <c r="AI608" t="s">
        <v>26</v>
      </c>
      <c r="AJ608" t="s">
        <v>27</v>
      </c>
      <c r="AK608" t="s">
        <v>28</v>
      </c>
      <c r="AL608" s="3">
        <v>5400000</v>
      </c>
      <c r="AM608" s="3">
        <v>0</v>
      </c>
      <c r="AN608" s="3">
        <v>0</v>
      </c>
      <c r="AO608" s="3">
        <v>5400000</v>
      </c>
      <c r="AP608" s="3">
        <v>0</v>
      </c>
      <c r="AQ608" s="3">
        <v>5400000</v>
      </c>
      <c r="AR608" t="s">
        <v>4276</v>
      </c>
      <c r="AS608" t="s">
        <v>1</v>
      </c>
      <c r="AT608" t="s">
        <v>4277</v>
      </c>
      <c r="AU608" t="s">
        <v>1</v>
      </c>
      <c r="AV608" s="2">
        <v>45679</v>
      </c>
      <c r="AW608" t="s">
        <v>17</v>
      </c>
    </row>
    <row r="609" spans="1:49" hidden="1" x14ac:dyDescent="0.2">
      <c r="A609" t="s">
        <v>0</v>
      </c>
      <c r="B609" t="s">
        <v>1</v>
      </c>
      <c r="C609" s="2">
        <v>45658</v>
      </c>
      <c r="D609" s="2">
        <v>45747</v>
      </c>
      <c r="E609" t="s">
        <v>2</v>
      </c>
      <c r="F609" s="2">
        <v>45679</v>
      </c>
      <c r="G609" t="s">
        <v>121</v>
      </c>
      <c r="H609" t="s">
        <v>140</v>
      </c>
      <c r="I609" t="s">
        <v>4278</v>
      </c>
      <c r="K609" s="2">
        <v>45658</v>
      </c>
      <c r="L609" s="2">
        <v>46022</v>
      </c>
      <c r="M609" t="s">
        <v>6</v>
      </c>
      <c r="N609" t="s">
        <v>7</v>
      </c>
      <c r="O609" t="s">
        <v>8</v>
      </c>
      <c r="P609" t="s">
        <v>4279</v>
      </c>
      <c r="Q609" t="s">
        <v>4279</v>
      </c>
      <c r="R609" t="s">
        <v>4280</v>
      </c>
      <c r="S609" t="s">
        <v>376</v>
      </c>
      <c r="T609" t="s">
        <v>377</v>
      </c>
      <c r="U609" t="s">
        <v>12</v>
      </c>
      <c r="V609" t="s">
        <v>13</v>
      </c>
      <c r="W609" t="s">
        <v>378</v>
      </c>
      <c r="X609" t="s">
        <v>379</v>
      </c>
      <c r="Y609" t="s">
        <v>380</v>
      </c>
      <c r="Z609" t="s">
        <v>17</v>
      </c>
      <c r="AA609" t="s">
        <v>381</v>
      </c>
      <c r="AB609" t="s">
        <v>103</v>
      </c>
      <c r="AC609" t="s">
        <v>382</v>
      </c>
      <c r="AD609" t="s">
        <v>1674</v>
      </c>
      <c r="AE609" t="s">
        <v>39</v>
      </c>
      <c r="AF609" t="s">
        <v>1675</v>
      </c>
      <c r="AG609" t="s">
        <v>1676</v>
      </c>
      <c r="AH609" t="s">
        <v>25</v>
      </c>
      <c r="AI609" t="s">
        <v>26</v>
      </c>
      <c r="AJ609" t="s">
        <v>27</v>
      </c>
      <c r="AK609" t="s">
        <v>28</v>
      </c>
      <c r="AL609" s="3">
        <v>5760000</v>
      </c>
      <c r="AM609" s="3">
        <v>0</v>
      </c>
      <c r="AN609" s="3">
        <v>0</v>
      </c>
      <c r="AO609" s="3">
        <v>5760000</v>
      </c>
      <c r="AP609" s="3">
        <v>5760000</v>
      </c>
      <c r="AQ609" s="3">
        <v>0</v>
      </c>
      <c r="AR609" t="s">
        <v>4281</v>
      </c>
      <c r="AS609" t="s">
        <v>1</v>
      </c>
      <c r="AT609" t="s">
        <v>4282</v>
      </c>
      <c r="AU609" t="s">
        <v>1</v>
      </c>
      <c r="AV609" s="2">
        <v>45679</v>
      </c>
      <c r="AW609" t="s">
        <v>17</v>
      </c>
    </row>
    <row r="610" spans="1:49" hidden="1" x14ac:dyDescent="0.2">
      <c r="A610" t="s">
        <v>0</v>
      </c>
      <c r="B610" t="s">
        <v>1</v>
      </c>
      <c r="C610" s="2">
        <v>45658</v>
      </c>
      <c r="D610" s="2">
        <v>45747</v>
      </c>
      <c r="E610" t="s">
        <v>2</v>
      </c>
      <c r="F610" s="2">
        <v>45679</v>
      </c>
      <c r="G610" t="s">
        <v>121</v>
      </c>
      <c r="H610" t="s">
        <v>140</v>
      </c>
      <c r="I610" t="s">
        <v>4283</v>
      </c>
      <c r="K610" s="2">
        <v>45658</v>
      </c>
      <c r="L610" s="2">
        <v>46022</v>
      </c>
      <c r="M610" t="s">
        <v>6</v>
      </c>
      <c r="N610" t="s">
        <v>7</v>
      </c>
      <c r="O610" t="s">
        <v>8</v>
      </c>
      <c r="P610" t="s">
        <v>4284</v>
      </c>
      <c r="Q610" t="s">
        <v>4284</v>
      </c>
      <c r="R610" t="s">
        <v>4285</v>
      </c>
      <c r="S610" t="s">
        <v>376</v>
      </c>
      <c r="T610" t="s">
        <v>377</v>
      </c>
      <c r="U610" t="s">
        <v>12</v>
      </c>
      <c r="V610" t="s">
        <v>13</v>
      </c>
      <c r="W610" t="s">
        <v>378</v>
      </c>
      <c r="X610" t="s">
        <v>379</v>
      </c>
      <c r="Y610" t="s">
        <v>380</v>
      </c>
      <c r="Z610" t="s">
        <v>17</v>
      </c>
      <c r="AA610" t="s">
        <v>381</v>
      </c>
      <c r="AB610" t="s">
        <v>103</v>
      </c>
      <c r="AC610" t="s">
        <v>382</v>
      </c>
      <c r="AD610" t="s">
        <v>1469</v>
      </c>
      <c r="AE610" t="s">
        <v>39</v>
      </c>
      <c r="AF610" t="s">
        <v>1470</v>
      </c>
      <c r="AG610" t="s">
        <v>1471</v>
      </c>
      <c r="AH610" t="s">
        <v>25</v>
      </c>
      <c r="AI610" t="s">
        <v>26</v>
      </c>
      <c r="AJ610" t="s">
        <v>27</v>
      </c>
      <c r="AK610" t="s">
        <v>28</v>
      </c>
      <c r="AL610" s="3">
        <v>14000000</v>
      </c>
      <c r="AM610" s="3">
        <v>0</v>
      </c>
      <c r="AN610" s="3">
        <v>0</v>
      </c>
      <c r="AO610" s="3">
        <v>14000000</v>
      </c>
      <c r="AP610" s="3">
        <v>9566667</v>
      </c>
      <c r="AQ610" s="3">
        <v>4433333</v>
      </c>
      <c r="AR610" t="s">
        <v>4286</v>
      </c>
      <c r="AS610" t="s">
        <v>1</v>
      </c>
      <c r="AT610" t="s">
        <v>4287</v>
      </c>
      <c r="AU610" t="s">
        <v>1</v>
      </c>
      <c r="AV610" s="2">
        <v>45679</v>
      </c>
      <c r="AW610" t="s">
        <v>17</v>
      </c>
    </row>
    <row r="611" spans="1:49" hidden="1" x14ac:dyDescent="0.2">
      <c r="A611" t="s">
        <v>0</v>
      </c>
      <c r="B611" t="s">
        <v>1</v>
      </c>
      <c r="C611" s="2">
        <v>45658</v>
      </c>
      <c r="D611" s="2">
        <v>45747</v>
      </c>
      <c r="E611" t="s">
        <v>2</v>
      </c>
      <c r="F611" s="2">
        <v>45679</v>
      </c>
      <c r="G611" t="s">
        <v>121</v>
      </c>
      <c r="H611" t="s">
        <v>140</v>
      </c>
      <c r="I611" t="s">
        <v>1605</v>
      </c>
      <c r="K611" s="2">
        <v>45658</v>
      </c>
      <c r="L611" s="2">
        <v>46022</v>
      </c>
      <c r="M611" t="s">
        <v>6</v>
      </c>
      <c r="N611" t="s">
        <v>7</v>
      </c>
      <c r="O611" t="s">
        <v>8</v>
      </c>
      <c r="P611" t="s">
        <v>4288</v>
      </c>
      <c r="Q611" t="s">
        <v>4288</v>
      </c>
      <c r="R611" t="s">
        <v>4289</v>
      </c>
      <c r="S611" t="s">
        <v>376</v>
      </c>
      <c r="T611" t="s">
        <v>377</v>
      </c>
      <c r="U611" t="s">
        <v>12</v>
      </c>
      <c r="V611" t="s">
        <v>13</v>
      </c>
      <c r="W611" t="s">
        <v>378</v>
      </c>
      <c r="X611" t="s">
        <v>379</v>
      </c>
      <c r="Y611" t="s">
        <v>380</v>
      </c>
      <c r="Z611" t="s">
        <v>17</v>
      </c>
      <c r="AA611" t="s">
        <v>381</v>
      </c>
      <c r="AB611" t="s">
        <v>103</v>
      </c>
      <c r="AC611" t="s">
        <v>382</v>
      </c>
      <c r="AD611" t="s">
        <v>1608</v>
      </c>
      <c r="AE611" t="s">
        <v>39</v>
      </c>
      <c r="AF611" t="s">
        <v>1609</v>
      </c>
      <c r="AG611" t="s">
        <v>1610</v>
      </c>
      <c r="AH611" t="s">
        <v>25</v>
      </c>
      <c r="AI611" t="s">
        <v>26</v>
      </c>
      <c r="AJ611" t="s">
        <v>27</v>
      </c>
      <c r="AK611" t="s">
        <v>28</v>
      </c>
      <c r="AL611" s="3">
        <v>6000000</v>
      </c>
      <c r="AM611" s="3">
        <v>0</v>
      </c>
      <c r="AN611" s="3">
        <v>0</v>
      </c>
      <c r="AO611" s="3">
        <v>6000000</v>
      </c>
      <c r="AP611" s="3">
        <v>4600000</v>
      </c>
      <c r="AQ611" s="3">
        <v>1400000</v>
      </c>
      <c r="AR611" t="s">
        <v>4290</v>
      </c>
      <c r="AS611" t="s">
        <v>1</v>
      </c>
      <c r="AT611" t="s">
        <v>4291</v>
      </c>
      <c r="AU611" t="s">
        <v>1</v>
      </c>
      <c r="AV611" s="2">
        <v>45679</v>
      </c>
      <c r="AW611" t="s">
        <v>17</v>
      </c>
    </row>
    <row r="612" spans="1:49" hidden="1" x14ac:dyDescent="0.2">
      <c r="A612" t="s">
        <v>0</v>
      </c>
      <c r="B612" t="s">
        <v>1</v>
      </c>
      <c r="C612" s="2">
        <v>45658</v>
      </c>
      <c r="D612" s="2">
        <v>45747</v>
      </c>
      <c r="E612" t="s">
        <v>2</v>
      </c>
      <c r="F612" s="2">
        <v>45679</v>
      </c>
      <c r="G612" t="s">
        <v>121</v>
      </c>
      <c r="H612" t="s">
        <v>140</v>
      </c>
      <c r="I612" t="s">
        <v>4292</v>
      </c>
      <c r="K612" s="2">
        <v>45658</v>
      </c>
      <c r="L612" s="2">
        <v>46022</v>
      </c>
      <c r="M612" t="s">
        <v>6</v>
      </c>
      <c r="N612" t="s">
        <v>7</v>
      </c>
      <c r="O612" t="s">
        <v>8</v>
      </c>
      <c r="P612" t="s">
        <v>4293</v>
      </c>
      <c r="Q612" t="s">
        <v>4293</v>
      </c>
      <c r="R612" t="s">
        <v>4294</v>
      </c>
      <c r="S612" t="s">
        <v>376</v>
      </c>
      <c r="T612" t="s">
        <v>377</v>
      </c>
      <c r="U612" t="s">
        <v>12</v>
      </c>
      <c r="V612" t="s">
        <v>13</v>
      </c>
      <c r="W612" t="s">
        <v>378</v>
      </c>
      <c r="X612" t="s">
        <v>379</v>
      </c>
      <c r="Y612" t="s">
        <v>380</v>
      </c>
      <c r="Z612" t="s">
        <v>17</v>
      </c>
      <c r="AA612" t="s">
        <v>381</v>
      </c>
      <c r="AB612" t="s">
        <v>103</v>
      </c>
      <c r="AC612" t="s">
        <v>382</v>
      </c>
      <c r="AD612" t="s">
        <v>1785</v>
      </c>
      <c r="AE612" t="s">
        <v>39</v>
      </c>
      <c r="AF612" t="s">
        <v>1786</v>
      </c>
      <c r="AG612" t="s">
        <v>1787</v>
      </c>
      <c r="AH612" t="s">
        <v>25</v>
      </c>
      <c r="AI612" t="s">
        <v>26</v>
      </c>
      <c r="AJ612" t="s">
        <v>27</v>
      </c>
      <c r="AK612" t="s">
        <v>28</v>
      </c>
      <c r="AL612" s="3">
        <v>7500000</v>
      </c>
      <c r="AM612" s="3">
        <v>0</v>
      </c>
      <c r="AN612" s="3">
        <v>0</v>
      </c>
      <c r="AO612" s="3">
        <v>7500000</v>
      </c>
      <c r="AP612" s="3">
        <v>7500000</v>
      </c>
      <c r="AQ612" s="3">
        <v>0</v>
      </c>
      <c r="AR612" t="s">
        <v>4295</v>
      </c>
      <c r="AS612" t="s">
        <v>1</v>
      </c>
      <c r="AT612" t="s">
        <v>4296</v>
      </c>
      <c r="AU612" t="s">
        <v>1</v>
      </c>
      <c r="AV612" s="2">
        <v>45679</v>
      </c>
      <c r="AW612" t="s">
        <v>17</v>
      </c>
    </row>
    <row r="613" spans="1:49" hidden="1" x14ac:dyDescent="0.2">
      <c r="A613" t="s">
        <v>0</v>
      </c>
      <c r="B613" t="s">
        <v>1</v>
      </c>
      <c r="C613" s="2">
        <v>45658</v>
      </c>
      <c r="D613" s="2">
        <v>45747</v>
      </c>
      <c r="E613" t="s">
        <v>2</v>
      </c>
      <c r="F613" s="2">
        <v>45679</v>
      </c>
      <c r="G613" t="s">
        <v>121</v>
      </c>
      <c r="H613" t="s">
        <v>140</v>
      </c>
      <c r="I613" t="s">
        <v>4297</v>
      </c>
      <c r="K613" s="2">
        <v>45658</v>
      </c>
      <c r="L613" s="2">
        <v>46022</v>
      </c>
      <c r="M613" t="s">
        <v>6</v>
      </c>
      <c r="N613" t="s">
        <v>7</v>
      </c>
      <c r="O613" t="s">
        <v>8</v>
      </c>
      <c r="P613" t="s">
        <v>4298</v>
      </c>
      <c r="Q613" t="s">
        <v>4298</v>
      </c>
      <c r="R613" t="s">
        <v>4299</v>
      </c>
      <c r="S613" t="s">
        <v>376</v>
      </c>
      <c r="T613" t="s">
        <v>377</v>
      </c>
      <c r="U613" t="s">
        <v>12</v>
      </c>
      <c r="V613" t="s">
        <v>13</v>
      </c>
      <c r="W613" t="s">
        <v>378</v>
      </c>
      <c r="X613" t="s">
        <v>379</v>
      </c>
      <c r="Y613" t="s">
        <v>380</v>
      </c>
      <c r="Z613" t="s">
        <v>17</v>
      </c>
      <c r="AA613" t="s">
        <v>381</v>
      </c>
      <c r="AB613" t="s">
        <v>103</v>
      </c>
      <c r="AC613" t="s">
        <v>382</v>
      </c>
      <c r="AD613" t="s">
        <v>499</v>
      </c>
      <c r="AE613" t="s">
        <v>39</v>
      </c>
      <c r="AF613" t="s">
        <v>500</v>
      </c>
      <c r="AG613" t="s">
        <v>501</v>
      </c>
      <c r="AH613" t="s">
        <v>25</v>
      </c>
      <c r="AI613" t="s">
        <v>26</v>
      </c>
      <c r="AJ613" t="s">
        <v>27</v>
      </c>
      <c r="AK613" t="s">
        <v>28</v>
      </c>
      <c r="AL613" s="3">
        <v>14000000</v>
      </c>
      <c r="AM613" s="3">
        <v>0</v>
      </c>
      <c r="AN613" s="3">
        <v>0</v>
      </c>
      <c r="AO613" s="3">
        <v>14000000</v>
      </c>
      <c r="AP613" s="3">
        <v>14000000</v>
      </c>
      <c r="AQ613" s="3">
        <v>0</v>
      </c>
      <c r="AR613" t="s">
        <v>4300</v>
      </c>
      <c r="AS613" t="s">
        <v>1</v>
      </c>
      <c r="AT613" t="s">
        <v>4301</v>
      </c>
      <c r="AU613" t="s">
        <v>1</v>
      </c>
      <c r="AV613" s="2">
        <v>45679</v>
      </c>
      <c r="AW613" t="s">
        <v>17</v>
      </c>
    </row>
    <row r="614" spans="1:49" hidden="1" x14ac:dyDescent="0.2">
      <c r="A614" t="s">
        <v>0</v>
      </c>
      <c r="B614" t="s">
        <v>1</v>
      </c>
      <c r="C614" s="2">
        <v>45658</v>
      </c>
      <c r="D614" s="2">
        <v>45747</v>
      </c>
      <c r="E614" t="s">
        <v>2</v>
      </c>
      <c r="F614" s="2">
        <v>45679</v>
      </c>
      <c r="G614" t="s">
        <v>121</v>
      </c>
      <c r="H614" t="s">
        <v>140</v>
      </c>
      <c r="I614" t="s">
        <v>4302</v>
      </c>
      <c r="K614" s="2">
        <v>45658</v>
      </c>
      <c r="L614" s="2">
        <v>46022</v>
      </c>
      <c r="M614" t="s">
        <v>6</v>
      </c>
      <c r="N614" t="s">
        <v>7</v>
      </c>
      <c r="O614" t="s">
        <v>8</v>
      </c>
      <c r="P614" t="s">
        <v>4303</v>
      </c>
      <c r="Q614" t="s">
        <v>4303</v>
      </c>
      <c r="R614" t="s">
        <v>4304</v>
      </c>
      <c r="S614" t="s">
        <v>376</v>
      </c>
      <c r="T614" t="s">
        <v>377</v>
      </c>
      <c r="U614" t="s">
        <v>12</v>
      </c>
      <c r="V614" t="s">
        <v>13</v>
      </c>
      <c r="W614" t="s">
        <v>378</v>
      </c>
      <c r="X614" t="s">
        <v>379</v>
      </c>
      <c r="Y614" t="s">
        <v>380</v>
      </c>
      <c r="Z614" t="s">
        <v>17</v>
      </c>
      <c r="AA614" t="s">
        <v>381</v>
      </c>
      <c r="AB614" t="s">
        <v>103</v>
      </c>
      <c r="AC614" t="s">
        <v>382</v>
      </c>
      <c r="AD614" t="s">
        <v>2067</v>
      </c>
      <c r="AE614" t="s">
        <v>39</v>
      </c>
      <c r="AF614" t="s">
        <v>2068</v>
      </c>
      <c r="AG614" t="s">
        <v>2069</v>
      </c>
      <c r="AH614" t="s">
        <v>25</v>
      </c>
      <c r="AI614" t="s">
        <v>26</v>
      </c>
      <c r="AJ614" t="s">
        <v>27</v>
      </c>
      <c r="AK614" t="s">
        <v>28</v>
      </c>
      <c r="AL614" s="3">
        <v>2600000</v>
      </c>
      <c r="AM614" s="3">
        <v>0</v>
      </c>
      <c r="AN614" s="3">
        <v>0</v>
      </c>
      <c r="AO614" s="3">
        <v>2600000</v>
      </c>
      <c r="AP614" s="3">
        <v>2600000</v>
      </c>
      <c r="AQ614" s="3">
        <v>0</v>
      </c>
      <c r="AR614" t="s">
        <v>4305</v>
      </c>
      <c r="AS614" t="s">
        <v>1</v>
      </c>
      <c r="AT614" t="s">
        <v>4306</v>
      </c>
      <c r="AU614" t="s">
        <v>1</v>
      </c>
      <c r="AV614" s="2">
        <v>45679</v>
      </c>
      <c r="AW614" t="s">
        <v>17</v>
      </c>
    </row>
    <row r="615" spans="1:49" hidden="1" x14ac:dyDescent="0.2">
      <c r="A615" t="s">
        <v>0</v>
      </c>
      <c r="B615" t="s">
        <v>1</v>
      </c>
      <c r="C615" s="2">
        <v>45658</v>
      </c>
      <c r="D615" s="2">
        <v>45747</v>
      </c>
      <c r="E615" t="s">
        <v>2</v>
      </c>
      <c r="F615" s="2">
        <v>45679</v>
      </c>
      <c r="G615" t="s">
        <v>121</v>
      </c>
      <c r="H615" t="s">
        <v>140</v>
      </c>
      <c r="I615" t="s">
        <v>4307</v>
      </c>
      <c r="K615" s="2">
        <v>45658</v>
      </c>
      <c r="L615" s="2">
        <v>46022</v>
      </c>
      <c r="M615" t="s">
        <v>6</v>
      </c>
      <c r="N615" t="s">
        <v>7</v>
      </c>
      <c r="O615" t="s">
        <v>8</v>
      </c>
      <c r="P615" t="s">
        <v>4308</v>
      </c>
      <c r="Q615" t="s">
        <v>4308</v>
      </c>
      <c r="R615" t="s">
        <v>4309</v>
      </c>
      <c r="S615" t="s">
        <v>376</v>
      </c>
      <c r="T615" t="s">
        <v>377</v>
      </c>
      <c r="U615" t="s">
        <v>12</v>
      </c>
      <c r="V615" t="s">
        <v>13</v>
      </c>
      <c r="W615" t="s">
        <v>378</v>
      </c>
      <c r="X615" t="s">
        <v>379</v>
      </c>
      <c r="Y615" t="s">
        <v>380</v>
      </c>
      <c r="Z615" t="s">
        <v>17</v>
      </c>
      <c r="AA615" t="s">
        <v>381</v>
      </c>
      <c r="AB615" t="s">
        <v>103</v>
      </c>
      <c r="AC615" t="s">
        <v>382</v>
      </c>
      <c r="AD615" t="s">
        <v>1777</v>
      </c>
      <c r="AE615" t="s">
        <v>39</v>
      </c>
      <c r="AF615" t="s">
        <v>1778</v>
      </c>
      <c r="AG615" t="s">
        <v>1779</v>
      </c>
      <c r="AH615" t="s">
        <v>25</v>
      </c>
      <c r="AI615" t="s">
        <v>26</v>
      </c>
      <c r="AJ615" t="s">
        <v>27</v>
      </c>
      <c r="AK615" t="s">
        <v>28</v>
      </c>
      <c r="AL615" s="3">
        <v>16000000</v>
      </c>
      <c r="AM615" s="3">
        <v>0</v>
      </c>
      <c r="AN615" s="3">
        <v>0</v>
      </c>
      <c r="AO615" s="3">
        <v>16000000</v>
      </c>
      <c r="AP615" s="3">
        <v>16000000</v>
      </c>
      <c r="AQ615" s="3">
        <v>0</v>
      </c>
      <c r="AR615" t="s">
        <v>4310</v>
      </c>
      <c r="AS615" t="s">
        <v>1</v>
      </c>
      <c r="AT615" t="s">
        <v>4311</v>
      </c>
      <c r="AU615" t="s">
        <v>1</v>
      </c>
      <c r="AV615" s="2">
        <v>45679</v>
      </c>
      <c r="AW615" t="s">
        <v>17</v>
      </c>
    </row>
    <row r="616" spans="1:49" hidden="1" x14ac:dyDescent="0.2">
      <c r="A616" t="s">
        <v>0</v>
      </c>
      <c r="B616" t="s">
        <v>1</v>
      </c>
      <c r="C616" s="2">
        <v>45658</v>
      </c>
      <c r="D616" s="2">
        <v>45747</v>
      </c>
      <c r="E616" t="s">
        <v>2</v>
      </c>
      <c r="F616" s="2">
        <v>45679</v>
      </c>
      <c r="G616" t="s">
        <v>121</v>
      </c>
      <c r="H616" t="s">
        <v>140</v>
      </c>
      <c r="I616" t="s">
        <v>4312</v>
      </c>
      <c r="K616" s="2">
        <v>45658</v>
      </c>
      <c r="L616" s="2">
        <v>46022</v>
      </c>
      <c r="M616" t="s">
        <v>6</v>
      </c>
      <c r="N616" t="s">
        <v>7</v>
      </c>
      <c r="O616" t="s">
        <v>8</v>
      </c>
      <c r="P616" t="s">
        <v>4313</v>
      </c>
      <c r="Q616" t="s">
        <v>4313</v>
      </c>
      <c r="R616" t="s">
        <v>4314</v>
      </c>
      <c r="S616" t="s">
        <v>376</v>
      </c>
      <c r="T616" t="s">
        <v>377</v>
      </c>
      <c r="U616" t="s">
        <v>12</v>
      </c>
      <c r="V616" t="s">
        <v>13</v>
      </c>
      <c r="W616" t="s">
        <v>378</v>
      </c>
      <c r="X616" t="s">
        <v>379</v>
      </c>
      <c r="Y616" t="s">
        <v>380</v>
      </c>
      <c r="Z616" t="s">
        <v>17</v>
      </c>
      <c r="AA616" t="s">
        <v>381</v>
      </c>
      <c r="AB616" t="s">
        <v>103</v>
      </c>
      <c r="AC616" t="s">
        <v>382</v>
      </c>
      <c r="AD616" t="s">
        <v>1517</v>
      </c>
      <c r="AE616" t="s">
        <v>39</v>
      </c>
      <c r="AF616" t="s">
        <v>1518</v>
      </c>
      <c r="AG616" t="s">
        <v>1519</v>
      </c>
      <c r="AH616" t="s">
        <v>25</v>
      </c>
      <c r="AI616" t="s">
        <v>26</v>
      </c>
      <c r="AJ616" t="s">
        <v>27</v>
      </c>
      <c r="AK616" t="s">
        <v>28</v>
      </c>
      <c r="AL616" s="3">
        <v>4800000</v>
      </c>
      <c r="AM616" s="3">
        <v>0</v>
      </c>
      <c r="AN616" s="3">
        <v>0</v>
      </c>
      <c r="AO616" s="3">
        <v>4800000</v>
      </c>
      <c r="AP616" s="3">
        <v>3680000</v>
      </c>
      <c r="AQ616" s="3">
        <v>1120000</v>
      </c>
      <c r="AR616" t="s">
        <v>4315</v>
      </c>
      <c r="AS616" t="s">
        <v>1</v>
      </c>
      <c r="AT616" t="s">
        <v>4316</v>
      </c>
      <c r="AU616" t="s">
        <v>1</v>
      </c>
      <c r="AV616" s="2">
        <v>45679</v>
      </c>
      <c r="AW616" t="s">
        <v>17</v>
      </c>
    </row>
    <row r="617" spans="1:49" hidden="1" x14ac:dyDescent="0.2">
      <c r="A617" t="s">
        <v>0</v>
      </c>
      <c r="B617" t="s">
        <v>1</v>
      </c>
      <c r="C617" s="2">
        <v>45658</v>
      </c>
      <c r="D617" s="2">
        <v>45747</v>
      </c>
      <c r="E617" t="s">
        <v>2</v>
      </c>
      <c r="F617" s="2">
        <v>45679</v>
      </c>
      <c r="G617" t="s">
        <v>121</v>
      </c>
      <c r="H617" t="s">
        <v>140</v>
      </c>
      <c r="I617" t="s">
        <v>4317</v>
      </c>
      <c r="K617" s="2">
        <v>45658</v>
      </c>
      <c r="L617" s="2">
        <v>46022</v>
      </c>
      <c r="M617" t="s">
        <v>6</v>
      </c>
      <c r="N617" t="s">
        <v>7</v>
      </c>
      <c r="O617" t="s">
        <v>8</v>
      </c>
      <c r="P617" t="s">
        <v>4318</v>
      </c>
      <c r="Q617" t="s">
        <v>4318</v>
      </c>
      <c r="R617" t="s">
        <v>4319</v>
      </c>
      <c r="S617" t="s">
        <v>376</v>
      </c>
      <c r="T617" t="s">
        <v>377</v>
      </c>
      <c r="U617" t="s">
        <v>12</v>
      </c>
      <c r="V617" t="s">
        <v>13</v>
      </c>
      <c r="W617" t="s">
        <v>378</v>
      </c>
      <c r="X617" t="s">
        <v>379</v>
      </c>
      <c r="Y617" t="s">
        <v>380</v>
      </c>
      <c r="Z617" t="s">
        <v>17</v>
      </c>
      <c r="AA617" t="s">
        <v>381</v>
      </c>
      <c r="AB617" t="s">
        <v>103</v>
      </c>
      <c r="AC617" t="s">
        <v>382</v>
      </c>
      <c r="AD617" t="s">
        <v>1666</v>
      </c>
      <c r="AE617" t="s">
        <v>39</v>
      </c>
      <c r="AF617" t="s">
        <v>1667</v>
      </c>
      <c r="AG617" t="s">
        <v>1668</v>
      </c>
      <c r="AH617" t="s">
        <v>25</v>
      </c>
      <c r="AI617" t="s">
        <v>26</v>
      </c>
      <c r="AJ617" t="s">
        <v>27</v>
      </c>
      <c r="AK617" t="s">
        <v>28</v>
      </c>
      <c r="AL617" s="3">
        <v>12000000</v>
      </c>
      <c r="AM617" s="3">
        <v>0</v>
      </c>
      <c r="AN617" s="3">
        <v>0</v>
      </c>
      <c r="AO617" s="3">
        <v>12000000</v>
      </c>
      <c r="AP617" s="3">
        <v>12000000</v>
      </c>
      <c r="AQ617" s="3">
        <v>0</v>
      </c>
      <c r="AR617" t="s">
        <v>4320</v>
      </c>
      <c r="AS617" t="s">
        <v>1</v>
      </c>
      <c r="AT617" t="s">
        <v>4321</v>
      </c>
      <c r="AU617" t="s">
        <v>1</v>
      </c>
      <c r="AV617" s="2">
        <v>45679</v>
      </c>
      <c r="AW617" t="s">
        <v>17</v>
      </c>
    </row>
    <row r="618" spans="1:49" hidden="1" x14ac:dyDescent="0.2">
      <c r="A618" t="s">
        <v>0</v>
      </c>
      <c r="B618" t="s">
        <v>1</v>
      </c>
      <c r="C618" s="2">
        <v>45658</v>
      </c>
      <c r="D618" s="2">
        <v>45747</v>
      </c>
      <c r="E618" t="s">
        <v>2</v>
      </c>
      <c r="F618" s="2">
        <v>45679</v>
      </c>
      <c r="G618" t="s">
        <v>121</v>
      </c>
      <c r="H618" t="s">
        <v>140</v>
      </c>
      <c r="I618" t="s">
        <v>4322</v>
      </c>
      <c r="K618" s="2">
        <v>45658</v>
      </c>
      <c r="L618" s="2">
        <v>46022</v>
      </c>
      <c r="M618" t="s">
        <v>6</v>
      </c>
      <c r="N618" t="s">
        <v>7</v>
      </c>
      <c r="O618" t="s">
        <v>8</v>
      </c>
      <c r="P618" t="s">
        <v>4323</v>
      </c>
      <c r="Q618" t="s">
        <v>4323</v>
      </c>
      <c r="R618" t="s">
        <v>4324</v>
      </c>
      <c r="S618" t="s">
        <v>376</v>
      </c>
      <c r="T618" t="s">
        <v>377</v>
      </c>
      <c r="U618" t="s">
        <v>12</v>
      </c>
      <c r="V618" t="s">
        <v>13</v>
      </c>
      <c r="W618" t="s">
        <v>378</v>
      </c>
      <c r="X618" t="s">
        <v>379</v>
      </c>
      <c r="Y618" t="s">
        <v>380</v>
      </c>
      <c r="Z618" t="s">
        <v>17</v>
      </c>
      <c r="AA618" t="s">
        <v>381</v>
      </c>
      <c r="AB618" t="s">
        <v>103</v>
      </c>
      <c r="AC618" t="s">
        <v>382</v>
      </c>
      <c r="AD618" t="s">
        <v>1706</v>
      </c>
      <c r="AE618" t="s">
        <v>39</v>
      </c>
      <c r="AF618" t="s">
        <v>1707</v>
      </c>
      <c r="AG618" t="s">
        <v>1708</v>
      </c>
      <c r="AH618" t="s">
        <v>25</v>
      </c>
      <c r="AI618" t="s">
        <v>26</v>
      </c>
      <c r="AJ618" t="s">
        <v>27</v>
      </c>
      <c r="AK618" t="s">
        <v>28</v>
      </c>
      <c r="AL618" s="3">
        <v>9600000</v>
      </c>
      <c r="AM618" s="3">
        <v>0</v>
      </c>
      <c r="AN618" s="3">
        <v>0</v>
      </c>
      <c r="AO618" s="3">
        <v>9600000</v>
      </c>
      <c r="AP618" s="3">
        <v>8320000</v>
      </c>
      <c r="AQ618" s="3">
        <v>1280000</v>
      </c>
      <c r="AR618" t="s">
        <v>4325</v>
      </c>
      <c r="AS618" t="s">
        <v>1</v>
      </c>
      <c r="AT618" t="s">
        <v>4326</v>
      </c>
      <c r="AU618" t="s">
        <v>1</v>
      </c>
      <c r="AV618" s="2">
        <v>45679</v>
      </c>
      <c r="AW618" t="s">
        <v>17</v>
      </c>
    </row>
    <row r="619" spans="1:49" hidden="1" x14ac:dyDescent="0.2">
      <c r="A619" t="s">
        <v>0</v>
      </c>
      <c r="B619" t="s">
        <v>1</v>
      </c>
      <c r="C619" s="2">
        <v>45658</v>
      </c>
      <c r="D619" s="2">
        <v>45747</v>
      </c>
      <c r="E619" t="s">
        <v>2</v>
      </c>
      <c r="F619" s="2">
        <v>45679</v>
      </c>
      <c r="G619" t="s">
        <v>121</v>
      </c>
      <c r="H619" t="s">
        <v>140</v>
      </c>
      <c r="I619" t="s">
        <v>4327</v>
      </c>
      <c r="K619" s="2">
        <v>45658</v>
      </c>
      <c r="L619" s="2">
        <v>46022</v>
      </c>
      <c r="M619" t="s">
        <v>6</v>
      </c>
      <c r="N619" t="s">
        <v>7</v>
      </c>
      <c r="O619" t="s">
        <v>8</v>
      </c>
      <c r="P619" t="s">
        <v>4328</v>
      </c>
      <c r="Q619" t="s">
        <v>4328</v>
      </c>
      <c r="R619" t="s">
        <v>4329</v>
      </c>
      <c r="S619" t="s">
        <v>376</v>
      </c>
      <c r="T619" t="s">
        <v>377</v>
      </c>
      <c r="U619" t="s">
        <v>12</v>
      </c>
      <c r="V619" t="s">
        <v>13</v>
      </c>
      <c r="W619" t="s">
        <v>378</v>
      </c>
      <c r="X619" t="s">
        <v>379</v>
      </c>
      <c r="Y619" t="s">
        <v>380</v>
      </c>
      <c r="Z619" t="s">
        <v>17</v>
      </c>
      <c r="AA619" t="s">
        <v>381</v>
      </c>
      <c r="AB619" t="s">
        <v>103</v>
      </c>
      <c r="AC619" t="s">
        <v>382</v>
      </c>
      <c r="AD619" t="s">
        <v>743</v>
      </c>
      <c r="AE619" t="s">
        <v>39</v>
      </c>
      <c r="AF619" t="s">
        <v>744</v>
      </c>
      <c r="AG619" t="s">
        <v>745</v>
      </c>
      <c r="AH619" t="s">
        <v>25</v>
      </c>
      <c r="AI619" t="s">
        <v>26</v>
      </c>
      <c r="AJ619" t="s">
        <v>27</v>
      </c>
      <c r="AK619" t="s">
        <v>28</v>
      </c>
      <c r="AL619" s="3">
        <v>5760000</v>
      </c>
      <c r="AM619" s="3">
        <v>0</v>
      </c>
      <c r="AN619" s="3">
        <v>0</v>
      </c>
      <c r="AO619" s="3">
        <v>5760000</v>
      </c>
      <c r="AP619" s="3">
        <v>4992000</v>
      </c>
      <c r="AQ619" s="3">
        <v>768000</v>
      </c>
      <c r="AR619" t="s">
        <v>4330</v>
      </c>
      <c r="AS619" t="s">
        <v>1</v>
      </c>
      <c r="AT619" t="s">
        <v>4331</v>
      </c>
      <c r="AU619" t="s">
        <v>1</v>
      </c>
      <c r="AV619" s="2">
        <v>45679</v>
      </c>
      <c r="AW619" t="s">
        <v>17</v>
      </c>
    </row>
    <row r="620" spans="1:49" hidden="1" x14ac:dyDescent="0.2">
      <c r="A620" t="s">
        <v>0</v>
      </c>
      <c r="B620" t="s">
        <v>1</v>
      </c>
      <c r="C620" s="2">
        <v>45658</v>
      </c>
      <c r="D620" s="2">
        <v>45747</v>
      </c>
      <c r="E620" t="s">
        <v>2</v>
      </c>
      <c r="F620" s="2">
        <v>45679</v>
      </c>
      <c r="G620" t="s">
        <v>121</v>
      </c>
      <c r="H620" t="s">
        <v>140</v>
      </c>
      <c r="I620" t="s">
        <v>4332</v>
      </c>
      <c r="K620" s="2">
        <v>45658</v>
      </c>
      <c r="L620" s="2">
        <v>46022</v>
      </c>
      <c r="M620" t="s">
        <v>6</v>
      </c>
      <c r="N620" t="s">
        <v>7</v>
      </c>
      <c r="O620" t="s">
        <v>8</v>
      </c>
      <c r="P620" t="s">
        <v>4333</v>
      </c>
      <c r="Q620" t="s">
        <v>4333</v>
      </c>
      <c r="R620" t="s">
        <v>4334</v>
      </c>
      <c r="S620" t="s">
        <v>376</v>
      </c>
      <c r="T620" t="s">
        <v>377</v>
      </c>
      <c r="U620" t="s">
        <v>12</v>
      </c>
      <c r="V620" t="s">
        <v>13</v>
      </c>
      <c r="W620" t="s">
        <v>378</v>
      </c>
      <c r="X620" t="s">
        <v>379</v>
      </c>
      <c r="Y620" t="s">
        <v>380</v>
      </c>
      <c r="Z620" t="s">
        <v>17</v>
      </c>
      <c r="AA620" t="s">
        <v>381</v>
      </c>
      <c r="AB620" t="s">
        <v>103</v>
      </c>
      <c r="AC620" t="s">
        <v>382</v>
      </c>
      <c r="AD620" t="s">
        <v>4335</v>
      </c>
      <c r="AE620" t="s">
        <v>39</v>
      </c>
      <c r="AF620" t="s">
        <v>4336</v>
      </c>
      <c r="AG620" t="s">
        <v>4337</v>
      </c>
      <c r="AH620" t="s">
        <v>25</v>
      </c>
      <c r="AI620" t="s">
        <v>26</v>
      </c>
      <c r="AJ620" t="s">
        <v>27</v>
      </c>
      <c r="AK620" t="s">
        <v>28</v>
      </c>
      <c r="AL620" s="3">
        <v>8250000</v>
      </c>
      <c r="AM620" s="3">
        <v>0</v>
      </c>
      <c r="AN620" s="3">
        <v>0</v>
      </c>
      <c r="AO620" s="3">
        <v>8250000</v>
      </c>
      <c r="AP620" s="3">
        <v>8250000</v>
      </c>
      <c r="AQ620" s="3">
        <v>0</v>
      </c>
      <c r="AR620" t="s">
        <v>4338</v>
      </c>
      <c r="AS620" t="s">
        <v>1</v>
      </c>
      <c r="AT620" t="s">
        <v>4339</v>
      </c>
      <c r="AU620" t="s">
        <v>1</v>
      </c>
      <c r="AV620" s="2">
        <v>45679</v>
      </c>
      <c r="AW620" t="s">
        <v>17</v>
      </c>
    </row>
    <row r="621" spans="1:49" hidden="1" x14ac:dyDescent="0.2">
      <c r="A621" t="s">
        <v>0</v>
      </c>
      <c r="B621" t="s">
        <v>1</v>
      </c>
      <c r="C621" s="2">
        <v>45658</v>
      </c>
      <c r="D621" s="2">
        <v>45747</v>
      </c>
      <c r="E621" t="s">
        <v>2</v>
      </c>
      <c r="F621" s="2">
        <v>45679</v>
      </c>
      <c r="G621" t="s">
        <v>121</v>
      </c>
      <c r="H621" t="s">
        <v>140</v>
      </c>
      <c r="I621" t="s">
        <v>4340</v>
      </c>
      <c r="K621" s="2">
        <v>45658</v>
      </c>
      <c r="L621" s="2">
        <v>46022</v>
      </c>
      <c r="M621" t="s">
        <v>6</v>
      </c>
      <c r="N621" t="s">
        <v>7</v>
      </c>
      <c r="O621" t="s">
        <v>8</v>
      </c>
      <c r="P621" t="s">
        <v>4341</v>
      </c>
      <c r="Q621" t="s">
        <v>4341</v>
      </c>
      <c r="R621" t="s">
        <v>4342</v>
      </c>
      <c r="S621" t="s">
        <v>376</v>
      </c>
      <c r="T621" t="s">
        <v>377</v>
      </c>
      <c r="U621" t="s">
        <v>12</v>
      </c>
      <c r="V621" t="s">
        <v>13</v>
      </c>
      <c r="W621" t="s">
        <v>378</v>
      </c>
      <c r="X621" t="s">
        <v>379</v>
      </c>
      <c r="Y621" t="s">
        <v>380</v>
      </c>
      <c r="Z621" t="s">
        <v>17</v>
      </c>
      <c r="AA621" t="s">
        <v>381</v>
      </c>
      <c r="AB621" t="s">
        <v>144</v>
      </c>
      <c r="AC621" t="s">
        <v>145</v>
      </c>
      <c r="AD621" t="s">
        <v>4343</v>
      </c>
      <c r="AE621" t="s">
        <v>22</v>
      </c>
      <c r="AF621" t="s">
        <v>4344</v>
      </c>
      <c r="AG621" t="s">
        <v>4345</v>
      </c>
      <c r="AH621" t="s">
        <v>25</v>
      </c>
      <c r="AI621" t="s">
        <v>26</v>
      </c>
      <c r="AJ621" t="s">
        <v>27</v>
      </c>
      <c r="AK621" t="s">
        <v>28</v>
      </c>
      <c r="AL621" s="3">
        <v>398834385</v>
      </c>
      <c r="AM621" s="3">
        <v>0</v>
      </c>
      <c r="AN621" s="3">
        <v>0</v>
      </c>
      <c r="AO621" s="3">
        <v>398834385</v>
      </c>
      <c r="AP621" s="3">
        <v>0</v>
      </c>
      <c r="AQ621" s="3">
        <v>398834385</v>
      </c>
      <c r="AR621" t="s">
        <v>4346</v>
      </c>
      <c r="AS621" t="s">
        <v>1</v>
      </c>
      <c r="AT621" t="s">
        <v>4347</v>
      </c>
      <c r="AU621" t="s">
        <v>1</v>
      </c>
      <c r="AV621" s="2">
        <v>45679</v>
      </c>
      <c r="AW621" t="s">
        <v>17</v>
      </c>
    </row>
    <row r="622" spans="1:49" hidden="1" x14ac:dyDescent="0.2">
      <c r="A622" t="s">
        <v>0</v>
      </c>
      <c r="B622" t="s">
        <v>1</v>
      </c>
      <c r="C622" s="2">
        <v>45658</v>
      </c>
      <c r="D622" s="2">
        <v>45747</v>
      </c>
      <c r="E622" t="s">
        <v>2</v>
      </c>
      <c r="F622" s="2">
        <v>45679</v>
      </c>
      <c r="G622" t="s">
        <v>121</v>
      </c>
      <c r="H622" t="s">
        <v>140</v>
      </c>
      <c r="I622" t="s">
        <v>4340</v>
      </c>
      <c r="K622" s="2">
        <v>45658</v>
      </c>
      <c r="L622" s="2">
        <v>46022</v>
      </c>
      <c r="M622" t="s">
        <v>6</v>
      </c>
      <c r="N622" t="s">
        <v>7</v>
      </c>
      <c r="O622" t="s">
        <v>8</v>
      </c>
      <c r="P622" t="s">
        <v>4348</v>
      </c>
      <c r="Q622" t="s">
        <v>4348</v>
      </c>
      <c r="R622" t="s">
        <v>4342</v>
      </c>
      <c r="S622" t="s">
        <v>376</v>
      </c>
      <c r="T622" t="s">
        <v>377</v>
      </c>
      <c r="U622" t="s">
        <v>12</v>
      </c>
      <c r="V622" t="s">
        <v>13</v>
      </c>
      <c r="W622" t="s">
        <v>378</v>
      </c>
      <c r="X622" t="s">
        <v>379</v>
      </c>
      <c r="Y622" t="s">
        <v>380</v>
      </c>
      <c r="Z622" t="s">
        <v>17</v>
      </c>
      <c r="AA622" t="s">
        <v>381</v>
      </c>
      <c r="AB622" t="s">
        <v>144</v>
      </c>
      <c r="AC622" t="s">
        <v>145</v>
      </c>
      <c r="AD622" t="s">
        <v>4343</v>
      </c>
      <c r="AE622" t="s">
        <v>22</v>
      </c>
      <c r="AF622" t="s">
        <v>4344</v>
      </c>
      <c r="AG622" t="s">
        <v>4345</v>
      </c>
      <c r="AH622" t="s">
        <v>25</v>
      </c>
      <c r="AI622" t="s">
        <v>26</v>
      </c>
      <c r="AJ622" t="s">
        <v>27</v>
      </c>
      <c r="AK622" t="s">
        <v>28</v>
      </c>
      <c r="AL622" s="3">
        <v>99911610</v>
      </c>
      <c r="AM622" s="3">
        <v>0</v>
      </c>
      <c r="AN622" s="3">
        <v>0</v>
      </c>
      <c r="AO622" s="3">
        <v>99911610</v>
      </c>
      <c r="AP622" s="3">
        <v>0</v>
      </c>
      <c r="AQ622" s="3">
        <v>99911610</v>
      </c>
      <c r="AR622" t="s">
        <v>4349</v>
      </c>
      <c r="AS622" t="s">
        <v>1</v>
      </c>
      <c r="AT622" t="s">
        <v>4350</v>
      </c>
      <c r="AU622" t="s">
        <v>1</v>
      </c>
      <c r="AV622" s="2">
        <v>45679</v>
      </c>
      <c r="AW622" t="s">
        <v>17</v>
      </c>
    </row>
    <row r="623" spans="1:49" hidden="1" x14ac:dyDescent="0.2">
      <c r="A623" t="s">
        <v>0</v>
      </c>
      <c r="B623" t="s">
        <v>1</v>
      </c>
      <c r="C623" s="2">
        <v>45658</v>
      </c>
      <c r="D623" s="2">
        <v>45747</v>
      </c>
      <c r="E623" t="s">
        <v>2</v>
      </c>
      <c r="F623" s="2">
        <v>45679</v>
      </c>
      <c r="G623" t="s">
        <v>121</v>
      </c>
      <c r="H623" t="s">
        <v>140</v>
      </c>
      <c r="I623" t="s">
        <v>4340</v>
      </c>
      <c r="K623" s="2">
        <v>45658</v>
      </c>
      <c r="L623" s="2">
        <v>46022</v>
      </c>
      <c r="M623" t="s">
        <v>6</v>
      </c>
      <c r="N623" t="s">
        <v>7</v>
      </c>
      <c r="O623" t="s">
        <v>8</v>
      </c>
      <c r="P623" t="s">
        <v>4351</v>
      </c>
      <c r="Q623" t="s">
        <v>4351</v>
      </c>
      <c r="R623" t="s">
        <v>4342</v>
      </c>
      <c r="S623" t="s">
        <v>376</v>
      </c>
      <c r="T623" t="s">
        <v>377</v>
      </c>
      <c r="U623" t="s">
        <v>12</v>
      </c>
      <c r="V623" t="s">
        <v>13</v>
      </c>
      <c r="W623" t="s">
        <v>378</v>
      </c>
      <c r="X623" t="s">
        <v>379</v>
      </c>
      <c r="Y623" t="s">
        <v>380</v>
      </c>
      <c r="Z623" t="s">
        <v>17</v>
      </c>
      <c r="AA623" t="s">
        <v>381</v>
      </c>
      <c r="AB623" t="s">
        <v>144</v>
      </c>
      <c r="AC623" t="s">
        <v>145</v>
      </c>
      <c r="AD623" t="s">
        <v>4343</v>
      </c>
      <c r="AE623" t="s">
        <v>22</v>
      </c>
      <c r="AF623" t="s">
        <v>4344</v>
      </c>
      <c r="AG623" t="s">
        <v>4345</v>
      </c>
      <c r="AH623" t="s">
        <v>25</v>
      </c>
      <c r="AI623" t="s">
        <v>26</v>
      </c>
      <c r="AJ623" t="s">
        <v>27</v>
      </c>
      <c r="AK623" t="s">
        <v>28</v>
      </c>
      <c r="AL623" s="3">
        <v>335470436</v>
      </c>
      <c r="AM623" s="3">
        <v>0</v>
      </c>
      <c r="AN623" s="3">
        <v>0</v>
      </c>
      <c r="AO623" s="3">
        <v>335470436</v>
      </c>
      <c r="AP623" s="3">
        <v>0</v>
      </c>
      <c r="AQ623" s="3">
        <v>335470436</v>
      </c>
      <c r="AR623" t="s">
        <v>4352</v>
      </c>
      <c r="AS623" t="s">
        <v>1</v>
      </c>
      <c r="AT623" t="s">
        <v>4353</v>
      </c>
      <c r="AU623" t="s">
        <v>1</v>
      </c>
      <c r="AV623" s="2">
        <v>45679</v>
      </c>
      <c r="AW623" t="s">
        <v>17</v>
      </c>
    </row>
    <row r="624" spans="1:49" hidden="1" x14ac:dyDescent="0.2">
      <c r="A624" t="s">
        <v>0</v>
      </c>
      <c r="B624" t="s">
        <v>1</v>
      </c>
      <c r="C624" s="2">
        <v>45658</v>
      </c>
      <c r="D624" s="2">
        <v>45747</v>
      </c>
      <c r="E624" t="s">
        <v>2</v>
      </c>
      <c r="F624" s="2">
        <v>45679</v>
      </c>
      <c r="G624" t="s">
        <v>121</v>
      </c>
      <c r="H624" t="s">
        <v>140</v>
      </c>
      <c r="I624" t="s">
        <v>196</v>
      </c>
      <c r="K624" s="2">
        <v>45658</v>
      </c>
      <c r="L624" s="2">
        <v>46022</v>
      </c>
      <c r="M624" t="s">
        <v>6</v>
      </c>
      <c r="N624" t="s">
        <v>7</v>
      </c>
      <c r="O624" t="s">
        <v>8</v>
      </c>
      <c r="P624" t="s">
        <v>4354</v>
      </c>
      <c r="Q624" t="s">
        <v>4354</v>
      </c>
      <c r="R624" t="s">
        <v>198</v>
      </c>
      <c r="S624" t="s">
        <v>376</v>
      </c>
      <c r="T624" t="s">
        <v>377</v>
      </c>
      <c r="U624" t="s">
        <v>12</v>
      </c>
      <c r="V624" t="s">
        <v>13</v>
      </c>
      <c r="W624" t="s">
        <v>378</v>
      </c>
      <c r="X624" t="s">
        <v>379</v>
      </c>
      <c r="Y624" t="s">
        <v>380</v>
      </c>
      <c r="Z624" t="s">
        <v>17</v>
      </c>
      <c r="AA624" t="s">
        <v>381</v>
      </c>
      <c r="AB624" t="s">
        <v>144</v>
      </c>
      <c r="AC624" t="s">
        <v>145</v>
      </c>
      <c r="AD624" t="s">
        <v>199</v>
      </c>
      <c r="AE624" t="s">
        <v>22</v>
      </c>
      <c r="AF624" t="s">
        <v>200</v>
      </c>
      <c r="AG624" t="s">
        <v>201</v>
      </c>
      <c r="AH624" t="s">
        <v>25</v>
      </c>
      <c r="AI624" t="s">
        <v>26</v>
      </c>
      <c r="AJ624" t="s">
        <v>27</v>
      </c>
      <c r="AK624" t="s">
        <v>28</v>
      </c>
      <c r="AL624" s="3">
        <v>45649664</v>
      </c>
      <c r="AM624" s="3">
        <v>0</v>
      </c>
      <c r="AN624" s="3">
        <v>0</v>
      </c>
      <c r="AO624" s="3">
        <v>45649664</v>
      </c>
      <c r="AP624" s="3">
        <v>10432767</v>
      </c>
      <c r="AQ624" s="3">
        <v>35216897</v>
      </c>
      <c r="AR624" t="s">
        <v>4355</v>
      </c>
      <c r="AS624" t="s">
        <v>1</v>
      </c>
      <c r="AT624" t="s">
        <v>4356</v>
      </c>
      <c r="AU624" t="s">
        <v>1</v>
      </c>
      <c r="AV624" s="2">
        <v>45679</v>
      </c>
      <c r="AW624" t="s">
        <v>17</v>
      </c>
    </row>
    <row r="625" spans="1:49" hidden="1" x14ac:dyDescent="0.2">
      <c r="A625" t="s">
        <v>0</v>
      </c>
      <c r="B625" t="s">
        <v>1</v>
      </c>
      <c r="C625" s="2">
        <v>45658</v>
      </c>
      <c r="D625" s="2">
        <v>45747</v>
      </c>
      <c r="E625" t="s">
        <v>2</v>
      </c>
      <c r="F625" s="2">
        <v>45679</v>
      </c>
      <c r="G625" t="s">
        <v>121</v>
      </c>
      <c r="H625" t="s">
        <v>140</v>
      </c>
      <c r="I625" t="s">
        <v>196</v>
      </c>
      <c r="K625" s="2">
        <v>45658</v>
      </c>
      <c r="L625" s="2">
        <v>46022</v>
      </c>
      <c r="M625" t="s">
        <v>6</v>
      </c>
      <c r="N625" t="s">
        <v>7</v>
      </c>
      <c r="O625" t="s">
        <v>8</v>
      </c>
      <c r="P625" t="s">
        <v>4357</v>
      </c>
      <c r="Q625" t="s">
        <v>4357</v>
      </c>
      <c r="R625" t="s">
        <v>198</v>
      </c>
      <c r="S625" t="s">
        <v>376</v>
      </c>
      <c r="T625" t="s">
        <v>377</v>
      </c>
      <c r="U625" t="s">
        <v>12</v>
      </c>
      <c r="V625" t="s">
        <v>13</v>
      </c>
      <c r="W625" t="s">
        <v>378</v>
      </c>
      <c r="X625" t="s">
        <v>379</v>
      </c>
      <c r="Y625" t="s">
        <v>380</v>
      </c>
      <c r="Z625" t="s">
        <v>17</v>
      </c>
      <c r="AA625" t="s">
        <v>381</v>
      </c>
      <c r="AB625" t="s">
        <v>144</v>
      </c>
      <c r="AC625" t="s">
        <v>145</v>
      </c>
      <c r="AD625" t="s">
        <v>199</v>
      </c>
      <c r="AE625" t="s">
        <v>22</v>
      </c>
      <c r="AF625" t="s">
        <v>200</v>
      </c>
      <c r="AG625" t="s">
        <v>201</v>
      </c>
      <c r="AH625" t="s">
        <v>25</v>
      </c>
      <c r="AI625" t="s">
        <v>26</v>
      </c>
      <c r="AJ625" t="s">
        <v>27</v>
      </c>
      <c r="AK625" t="s">
        <v>28</v>
      </c>
      <c r="AL625" s="3">
        <v>80975360</v>
      </c>
      <c r="AM625" s="3">
        <v>0</v>
      </c>
      <c r="AN625" s="3">
        <v>0</v>
      </c>
      <c r="AO625" s="3">
        <v>80975360</v>
      </c>
      <c r="AP625" s="3">
        <v>21150538</v>
      </c>
      <c r="AQ625" s="3">
        <v>59824822</v>
      </c>
      <c r="AR625" t="s">
        <v>4358</v>
      </c>
      <c r="AS625" t="s">
        <v>1</v>
      </c>
      <c r="AT625" t="s">
        <v>4359</v>
      </c>
      <c r="AU625" t="s">
        <v>1</v>
      </c>
      <c r="AV625" s="2">
        <v>45679</v>
      </c>
      <c r="AW625" t="s">
        <v>17</v>
      </c>
    </row>
    <row r="626" spans="1:49" hidden="1" x14ac:dyDescent="0.2">
      <c r="A626" t="s">
        <v>0</v>
      </c>
      <c r="B626" t="s">
        <v>1</v>
      </c>
      <c r="C626" s="2">
        <v>45658</v>
      </c>
      <c r="D626" s="2">
        <v>45747</v>
      </c>
      <c r="E626" t="s">
        <v>2</v>
      </c>
      <c r="F626" s="2">
        <v>45679</v>
      </c>
      <c r="G626" t="s">
        <v>121</v>
      </c>
      <c r="H626" t="s">
        <v>140</v>
      </c>
      <c r="I626" t="s">
        <v>196</v>
      </c>
      <c r="K626" s="2">
        <v>45658</v>
      </c>
      <c r="L626" s="2">
        <v>46022</v>
      </c>
      <c r="M626" t="s">
        <v>6</v>
      </c>
      <c r="N626" t="s">
        <v>7</v>
      </c>
      <c r="O626" t="s">
        <v>8</v>
      </c>
      <c r="P626" t="s">
        <v>4360</v>
      </c>
      <c r="Q626" t="s">
        <v>4360</v>
      </c>
      <c r="R626" t="s">
        <v>198</v>
      </c>
      <c r="S626" t="s">
        <v>376</v>
      </c>
      <c r="T626" t="s">
        <v>377</v>
      </c>
      <c r="U626" t="s">
        <v>12</v>
      </c>
      <c r="V626" t="s">
        <v>13</v>
      </c>
      <c r="W626" t="s">
        <v>378</v>
      </c>
      <c r="X626" t="s">
        <v>379</v>
      </c>
      <c r="Y626" t="s">
        <v>380</v>
      </c>
      <c r="Z626" t="s">
        <v>17</v>
      </c>
      <c r="AA626" t="s">
        <v>381</v>
      </c>
      <c r="AB626" t="s">
        <v>144</v>
      </c>
      <c r="AC626" t="s">
        <v>145</v>
      </c>
      <c r="AD626" t="s">
        <v>199</v>
      </c>
      <c r="AE626" t="s">
        <v>22</v>
      </c>
      <c r="AF626" t="s">
        <v>200</v>
      </c>
      <c r="AG626" t="s">
        <v>201</v>
      </c>
      <c r="AH626" t="s">
        <v>25</v>
      </c>
      <c r="AI626" t="s">
        <v>26</v>
      </c>
      <c r="AJ626" t="s">
        <v>27</v>
      </c>
      <c r="AK626" t="s">
        <v>28</v>
      </c>
      <c r="AL626" s="3">
        <v>598725470</v>
      </c>
      <c r="AM626" s="3">
        <v>0</v>
      </c>
      <c r="AN626" s="3">
        <v>0</v>
      </c>
      <c r="AO626" s="3">
        <v>598725470</v>
      </c>
      <c r="AP626" s="3">
        <v>238547524</v>
      </c>
      <c r="AQ626" s="3">
        <v>360177946</v>
      </c>
      <c r="AR626" t="s">
        <v>4361</v>
      </c>
      <c r="AS626" t="s">
        <v>1</v>
      </c>
      <c r="AT626" t="s">
        <v>4362</v>
      </c>
      <c r="AU626" t="s">
        <v>1</v>
      </c>
      <c r="AV626" s="2">
        <v>45679</v>
      </c>
      <c r="AW626" t="s">
        <v>17</v>
      </c>
    </row>
    <row r="627" spans="1:49" hidden="1" x14ac:dyDescent="0.2">
      <c r="A627" t="s">
        <v>0</v>
      </c>
      <c r="B627" t="s">
        <v>1</v>
      </c>
      <c r="C627" s="2">
        <v>45658</v>
      </c>
      <c r="D627" s="2">
        <v>45747</v>
      </c>
      <c r="E627" t="s">
        <v>2</v>
      </c>
      <c r="F627" s="2">
        <v>45679</v>
      </c>
      <c r="G627" t="s">
        <v>121</v>
      </c>
      <c r="H627" t="s">
        <v>140</v>
      </c>
      <c r="I627" t="s">
        <v>196</v>
      </c>
      <c r="K627" s="2">
        <v>45658</v>
      </c>
      <c r="L627" s="2">
        <v>46022</v>
      </c>
      <c r="M627" t="s">
        <v>6</v>
      </c>
      <c r="N627" t="s">
        <v>7</v>
      </c>
      <c r="O627" t="s">
        <v>8</v>
      </c>
      <c r="P627" t="s">
        <v>4363</v>
      </c>
      <c r="Q627" t="s">
        <v>4363</v>
      </c>
      <c r="R627" t="s">
        <v>198</v>
      </c>
      <c r="S627" t="s">
        <v>376</v>
      </c>
      <c r="T627" t="s">
        <v>377</v>
      </c>
      <c r="U627" t="s">
        <v>12</v>
      </c>
      <c r="V627" t="s">
        <v>13</v>
      </c>
      <c r="W627" t="s">
        <v>378</v>
      </c>
      <c r="X627" t="s">
        <v>379</v>
      </c>
      <c r="Y627" t="s">
        <v>380</v>
      </c>
      <c r="Z627" t="s">
        <v>17</v>
      </c>
      <c r="AA627" t="s">
        <v>381</v>
      </c>
      <c r="AB627" t="s">
        <v>144</v>
      </c>
      <c r="AC627" t="s">
        <v>145</v>
      </c>
      <c r="AD627" t="s">
        <v>199</v>
      </c>
      <c r="AE627" t="s">
        <v>22</v>
      </c>
      <c r="AF627" t="s">
        <v>200</v>
      </c>
      <c r="AG627" t="s">
        <v>201</v>
      </c>
      <c r="AH627" t="s">
        <v>25</v>
      </c>
      <c r="AI627" t="s">
        <v>26</v>
      </c>
      <c r="AJ627" t="s">
        <v>27</v>
      </c>
      <c r="AK627" t="s">
        <v>28</v>
      </c>
      <c r="AL627" s="3">
        <v>250000000</v>
      </c>
      <c r="AM627" s="3">
        <v>0</v>
      </c>
      <c r="AN627" s="3">
        <v>0</v>
      </c>
      <c r="AO627" s="3">
        <v>250000000</v>
      </c>
      <c r="AP627" s="3">
        <v>250000000</v>
      </c>
      <c r="AQ627" s="3">
        <v>0</v>
      </c>
      <c r="AR627" t="s">
        <v>4364</v>
      </c>
      <c r="AS627" t="s">
        <v>1</v>
      </c>
      <c r="AT627" t="s">
        <v>4365</v>
      </c>
      <c r="AU627" t="s">
        <v>1</v>
      </c>
      <c r="AV627" s="2">
        <v>45679</v>
      </c>
      <c r="AW627" t="s">
        <v>17</v>
      </c>
    </row>
    <row r="628" spans="1:49" hidden="1" x14ac:dyDescent="0.2">
      <c r="A628" t="s">
        <v>0</v>
      </c>
      <c r="B628" t="s">
        <v>1</v>
      </c>
      <c r="C628" s="2">
        <v>45658</v>
      </c>
      <c r="D628" s="2">
        <v>45747</v>
      </c>
      <c r="E628" t="s">
        <v>2</v>
      </c>
      <c r="F628" s="2">
        <v>45679</v>
      </c>
      <c r="G628" t="s">
        <v>121</v>
      </c>
      <c r="H628" t="s">
        <v>140</v>
      </c>
      <c r="I628" t="s">
        <v>196</v>
      </c>
      <c r="K628" s="2">
        <v>45658</v>
      </c>
      <c r="L628" s="2">
        <v>46022</v>
      </c>
      <c r="M628" t="s">
        <v>6</v>
      </c>
      <c r="N628" t="s">
        <v>7</v>
      </c>
      <c r="O628" t="s">
        <v>8</v>
      </c>
      <c r="P628" t="s">
        <v>4366</v>
      </c>
      <c r="Q628" t="s">
        <v>4366</v>
      </c>
      <c r="R628" t="s">
        <v>198</v>
      </c>
      <c r="S628" t="s">
        <v>376</v>
      </c>
      <c r="T628" t="s">
        <v>377</v>
      </c>
      <c r="U628" t="s">
        <v>12</v>
      </c>
      <c r="V628" t="s">
        <v>13</v>
      </c>
      <c r="W628" t="s">
        <v>378</v>
      </c>
      <c r="X628" t="s">
        <v>379</v>
      </c>
      <c r="Y628" t="s">
        <v>380</v>
      </c>
      <c r="Z628" t="s">
        <v>17</v>
      </c>
      <c r="AA628" t="s">
        <v>381</v>
      </c>
      <c r="AB628" t="s">
        <v>144</v>
      </c>
      <c r="AC628" t="s">
        <v>145</v>
      </c>
      <c r="AD628" t="s">
        <v>199</v>
      </c>
      <c r="AE628" t="s">
        <v>22</v>
      </c>
      <c r="AF628" t="s">
        <v>200</v>
      </c>
      <c r="AG628" t="s">
        <v>201</v>
      </c>
      <c r="AH628" t="s">
        <v>25</v>
      </c>
      <c r="AI628" t="s">
        <v>26</v>
      </c>
      <c r="AJ628" t="s">
        <v>27</v>
      </c>
      <c r="AK628" t="s">
        <v>28</v>
      </c>
      <c r="AL628" s="3">
        <v>3100002</v>
      </c>
      <c r="AM628" s="3">
        <v>0</v>
      </c>
      <c r="AN628" s="3">
        <v>0</v>
      </c>
      <c r="AO628" s="3">
        <v>3100002</v>
      </c>
      <c r="AP628" s="3">
        <v>0</v>
      </c>
      <c r="AQ628" s="3">
        <v>3100002</v>
      </c>
      <c r="AR628" t="s">
        <v>4367</v>
      </c>
      <c r="AS628" t="s">
        <v>1</v>
      </c>
      <c r="AT628" t="s">
        <v>4368</v>
      </c>
      <c r="AU628" t="s">
        <v>1</v>
      </c>
      <c r="AV628" s="2">
        <v>45679</v>
      </c>
      <c r="AW628" t="s">
        <v>17</v>
      </c>
    </row>
    <row r="629" spans="1:49" hidden="1" x14ac:dyDescent="0.2">
      <c r="A629" t="s">
        <v>0</v>
      </c>
      <c r="B629" t="s">
        <v>1</v>
      </c>
      <c r="C629" s="2">
        <v>45658</v>
      </c>
      <c r="D629" s="2">
        <v>45747</v>
      </c>
      <c r="E629" t="s">
        <v>2</v>
      </c>
      <c r="F629" s="2">
        <v>45679</v>
      </c>
      <c r="G629" t="s">
        <v>121</v>
      </c>
      <c r="H629" t="s">
        <v>140</v>
      </c>
      <c r="I629" t="s">
        <v>196</v>
      </c>
      <c r="K629" s="2">
        <v>45658</v>
      </c>
      <c r="L629" s="2">
        <v>46022</v>
      </c>
      <c r="M629" t="s">
        <v>6</v>
      </c>
      <c r="N629" t="s">
        <v>7</v>
      </c>
      <c r="O629" t="s">
        <v>8</v>
      </c>
      <c r="P629" t="s">
        <v>4369</v>
      </c>
      <c r="Q629" t="s">
        <v>4369</v>
      </c>
      <c r="R629" t="s">
        <v>198</v>
      </c>
      <c r="S629" t="s">
        <v>376</v>
      </c>
      <c r="T629" t="s">
        <v>377</v>
      </c>
      <c r="U629" t="s">
        <v>12</v>
      </c>
      <c r="V629" t="s">
        <v>13</v>
      </c>
      <c r="W629" t="s">
        <v>378</v>
      </c>
      <c r="X629" t="s">
        <v>379</v>
      </c>
      <c r="Y629" t="s">
        <v>380</v>
      </c>
      <c r="Z629" t="s">
        <v>17</v>
      </c>
      <c r="AA629" t="s">
        <v>381</v>
      </c>
      <c r="AB629" t="s">
        <v>144</v>
      </c>
      <c r="AC629" t="s">
        <v>145</v>
      </c>
      <c r="AD629" t="s">
        <v>199</v>
      </c>
      <c r="AE629" t="s">
        <v>22</v>
      </c>
      <c r="AF629" t="s">
        <v>200</v>
      </c>
      <c r="AG629" t="s">
        <v>201</v>
      </c>
      <c r="AH629" t="s">
        <v>25</v>
      </c>
      <c r="AI629" t="s">
        <v>26</v>
      </c>
      <c r="AJ629" t="s">
        <v>27</v>
      </c>
      <c r="AK629" t="s">
        <v>28</v>
      </c>
      <c r="AL629" s="3">
        <v>30400000</v>
      </c>
      <c r="AM629" s="3">
        <v>0</v>
      </c>
      <c r="AN629" s="3">
        <v>0</v>
      </c>
      <c r="AO629" s="3">
        <v>30400000</v>
      </c>
      <c r="AP629" s="3">
        <v>0</v>
      </c>
      <c r="AQ629" s="3">
        <v>30400000</v>
      </c>
      <c r="AR629" t="s">
        <v>4370</v>
      </c>
      <c r="AS629" t="s">
        <v>1</v>
      </c>
      <c r="AT629" t="s">
        <v>4371</v>
      </c>
      <c r="AU629" t="s">
        <v>1</v>
      </c>
      <c r="AV629" s="2">
        <v>45679</v>
      </c>
      <c r="AW629" t="s">
        <v>17</v>
      </c>
    </row>
    <row r="630" spans="1:49" hidden="1" x14ac:dyDescent="0.2">
      <c r="A630" t="s">
        <v>0</v>
      </c>
      <c r="B630" t="s">
        <v>1</v>
      </c>
      <c r="C630" s="2">
        <v>45658</v>
      </c>
      <c r="D630" s="2">
        <v>45747</v>
      </c>
      <c r="E630" t="s">
        <v>2</v>
      </c>
      <c r="F630" s="2">
        <v>45679</v>
      </c>
      <c r="G630" t="s">
        <v>121</v>
      </c>
      <c r="H630" t="s">
        <v>140</v>
      </c>
      <c r="I630" t="s">
        <v>196</v>
      </c>
      <c r="K630" s="2">
        <v>45658</v>
      </c>
      <c r="L630" s="2">
        <v>46022</v>
      </c>
      <c r="M630" t="s">
        <v>6</v>
      </c>
      <c r="N630" t="s">
        <v>7</v>
      </c>
      <c r="O630" t="s">
        <v>8</v>
      </c>
      <c r="P630" t="s">
        <v>4372</v>
      </c>
      <c r="Q630" t="s">
        <v>4372</v>
      </c>
      <c r="R630" t="s">
        <v>198</v>
      </c>
      <c r="S630" t="s">
        <v>376</v>
      </c>
      <c r="T630" t="s">
        <v>377</v>
      </c>
      <c r="U630" t="s">
        <v>12</v>
      </c>
      <c r="V630" t="s">
        <v>13</v>
      </c>
      <c r="W630" t="s">
        <v>378</v>
      </c>
      <c r="X630" t="s">
        <v>379</v>
      </c>
      <c r="Y630" t="s">
        <v>380</v>
      </c>
      <c r="Z630" t="s">
        <v>17</v>
      </c>
      <c r="AA630" t="s">
        <v>381</v>
      </c>
      <c r="AB630" t="s">
        <v>144</v>
      </c>
      <c r="AC630" t="s">
        <v>145</v>
      </c>
      <c r="AD630" t="s">
        <v>199</v>
      </c>
      <c r="AE630" t="s">
        <v>22</v>
      </c>
      <c r="AF630" t="s">
        <v>200</v>
      </c>
      <c r="AG630" t="s">
        <v>201</v>
      </c>
      <c r="AH630" t="s">
        <v>25</v>
      </c>
      <c r="AI630" t="s">
        <v>26</v>
      </c>
      <c r="AJ630" t="s">
        <v>27</v>
      </c>
      <c r="AK630" t="s">
        <v>28</v>
      </c>
      <c r="AL630" s="3">
        <v>13000000</v>
      </c>
      <c r="AM630" s="3">
        <v>0</v>
      </c>
      <c r="AN630" s="3">
        <v>0</v>
      </c>
      <c r="AO630" s="3">
        <v>13000000</v>
      </c>
      <c r="AP630" s="3">
        <v>0</v>
      </c>
      <c r="AQ630" s="3">
        <v>13000000</v>
      </c>
      <c r="AR630" t="s">
        <v>4373</v>
      </c>
      <c r="AS630" t="s">
        <v>1</v>
      </c>
      <c r="AT630" t="s">
        <v>4374</v>
      </c>
      <c r="AU630" t="s">
        <v>1</v>
      </c>
      <c r="AV630" s="2">
        <v>45679</v>
      </c>
      <c r="AW630" t="s">
        <v>17</v>
      </c>
    </row>
    <row r="631" spans="1:49" hidden="1" x14ac:dyDescent="0.2">
      <c r="A631" t="s">
        <v>0</v>
      </c>
      <c r="B631" t="s">
        <v>1</v>
      </c>
      <c r="C631" s="2">
        <v>45658</v>
      </c>
      <c r="D631" s="2">
        <v>45747</v>
      </c>
      <c r="E631" t="s">
        <v>2</v>
      </c>
      <c r="F631" s="2">
        <v>45679</v>
      </c>
      <c r="G631" t="s">
        <v>121</v>
      </c>
      <c r="H631" t="s">
        <v>140</v>
      </c>
      <c r="I631" t="s">
        <v>196</v>
      </c>
      <c r="K631" s="2">
        <v>45658</v>
      </c>
      <c r="L631" s="2">
        <v>46022</v>
      </c>
      <c r="M631" t="s">
        <v>6</v>
      </c>
      <c r="N631" t="s">
        <v>7</v>
      </c>
      <c r="O631" t="s">
        <v>8</v>
      </c>
      <c r="P631" t="s">
        <v>4375</v>
      </c>
      <c r="Q631" t="s">
        <v>4375</v>
      </c>
      <c r="R631" t="s">
        <v>198</v>
      </c>
      <c r="S631" t="s">
        <v>376</v>
      </c>
      <c r="T631" t="s">
        <v>377</v>
      </c>
      <c r="U631" t="s">
        <v>12</v>
      </c>
      <c r="V631" t="s">
        <v>13</v>
      </c>
      <c r="W631" t="s">
        <v>378</v>
      </c>
      <c r="X631" t="s">
        <v>379</v>
      </c>
      <c r="Y631" t="s">
        <v>380</v>
      </c>
      <c r="Z631" t="s">
        <v>17</v>
      </c>
      <c r="AA631" t="s">
        <v>381</v>
      </c>
      <c r="AB631" t="s">
        <v>144</v>
      </c>
      <c r="AC631" t="s">
        <v>145</v>
      </c>
      <c r="AD631" t="s">
        <v>199</v>
      </c>
      <c r="AE631" t="s">
        <v>22</v>
      </c>
      <c r="AF631" t="s">
        <v>200</v>
      </c>
      <c r="AG631" t="s">
        <v>201</v>
      </c>
      <c r="AH631" t="s">
        <v>25</v>
      </c>
      <c r="AI631" t="s">
        <v>26</v>
      </c>
      <c r="AJ631" t="s">
        <v>27</v>
      </c>
      <c r="AK631" t="s">
        <v>28</v>
      </c>
      <c r="AL631" s="3">
        <v>14100000</v>
      </c>
      <c r="AM631" s="3">
        <v>0</v>
      </c>
      <c r="AN631" s="3">
        <v>0</v>
      </c>
      <c r="AO631" s="3">
        <v>14100000</v>
      </c>
      <c r="AP631" s="3">
        <v>0</v>
      </c>
      <c r="AQ631" s="3">
        <v>14100000</v>
      </c>
      <c r="AR631" t="s">
        <v>4376</v>
      </c>
      <c r="AS631" t="s">
        <v>1</v>
      </c>
      <c r="AT631" t="s">
        <v>4377</v>
      </c>
      <c r="AU631" t="s">
        <v>1</v>
      </c>
      <c r="AV631" s="2">
        <v>45679</v>
      </c>
      <c r="AW631" t="s">
        <v>17</v>
      </c>
    </row>
    <row r="632" spans="1:49" hidden="1" x14ac:dyDescent="0.2">
      <c r="A632" t="s">
        <v>0</v>
      </c>
      <c r="B632" t="s">
        <v>1</v>
      </c>
      <c r="C632" s="2">
        <v>45658</v>
      </c>
      <c r="D632" s="2">
        <v>45747</v>
      </c>
      <c r="E632" t="s">
        <v>2</v>
      </c>
      <c r="F632" s="2">
        <v>45679</v>
      </c>
      <c r="G632" t="s">
        <v>121</v>
      </c>
      <c r="H632" t="s">
        <v>140</v>
      </c>
      <c r="I632" t="s">
        <v>196</v>
      </c>
      <c r="K632" s="2">
        <v>45658</v>
      </c>
      <c r="L632" s="2">
        <v>46022</v>
      </c>
      <c r="M632" t="s">
        <v>6</v>
      </c>
      <c r="N632" t="s">
        <v>7</v>
      </c>
      <c r="O632" t="s">
        <v>8</v>
      </c>
      <c r="P632" t="s">
        <v>4378</v>
      </c>
      <c r="Q632" t="s">
        <v>4378</v>
      </c>
      <c r="R632" t="s">
        <v>198</v>
      </c>
      <c r="S632" t="s">
        <v>376</v>
      </c>
      <c r="T632" t="s">
        <v>377</v>
      </c>
      <c r="U632" t="s">
        <v>12</v>
      </c>
      <c r="V632" t="s">
        <v>13</v>
      </c>
      <c r="W632" t="s">
        <v>378</v>
      </c>
      <c r="X632" t="s">
        <v>379</v>
      </c>
      <c r="Y632" t="s">
        <v>380</v>
      </c>
      <c r="Z632" t="s">
        <v>17</v>
      </c>
      <c r="AA632" t="s">
        <v>381</v>
      </c>
      <c r="AB632" t="s">
        <v>144</v>
      </c>
      <c r="AC632" t="s">
        <v>145</v>
      </c>
      <c r="AD632" t="s">
        <v>199</v>
      </c>
      <c r="AE632" t="s">
        <v>22</v>
      </c>
      <c r="AF632" t="s">
        <v>200</v>
      </c>
      <c r="AG632" t="s">
        <v>201</v>
      </c>
      <c r="AH632" t="s">
        <v>25</v>
      </c>
      <c r="AI632" t="s">
        <v>26</v>
      </c>
      <c r="AJ632" t="s">
        <v>27</v>
      </c>
      <c r="AK632" t="s">
        <v>28</v>
      </c>
      <c r="AL632" s="3">
        <v>76200000</v>
      </c>
      <c r="AM632" s="3">
        <v>0</v>
      </c>
      <c r="AN632" s="3">
        <v>0</v>
      </c>
      <c r="AO632" s="3">
        <v>76200000</v>
      </c>
      <c r="AP632" s="3">
        <v>10674726</v>
      </c>
      <c r="AQ632" s="3">
        <v>65525274</v>
      </c>
      <c r="AR632" t="s">
        <v>4379</v>
      </c>
      <c r="AS632" t="s">
        <v>1</v>
      </c>
      <c r="AT632" t="s">
        <v>4380</v>
      </c>
      <c r="AU632" t="s">
        <v>1</v>
      </c>
      <c r="AV632" s="2">
        <v>45679</v>
      </c>
      <c r="AW632" t="s">
        <v>17</v>
      </c>
    </row>
    <row r="633" spans="1:49" hidden="1" x14ac:dyDescent="0.2">
      <c r="A633" t="s">
        <v>0</v>
      </c>
      <c r="B633" t="s">
        <v>1</v>
      </c>
      <c r="C633" s="2">
        <v>45658</v>
      </c>
      <c r="D633" s="2">
        <v>45747</v>
      </c>
      <c r="E633" t="s">
        <v>2</v>
      </c>
      <c r="F633" s="2">
        <v>45679</v>
      </c>
      <c r="G633" t="s">
        <v>121</v>
      </c>
      <c r="H633" t="s">
        <v>140</v>
      </c>
      <c r="I633" t="s">
        <v>196</v>
      </c>
      <c r="K633" s="2">
        <v>45658</v>
      </c>
      <c r="L633" s="2">
        <v>46022</v>
      </c>
      <c r="M633" t="s">
        <v>6</v>
      </c>
      <c r="N633" t="s">
        <v>7</v>
      </c>
      <c r="O633" t="s">
        <v>8</v>
      </c>
      <c r="P633" t="s">
        <v>4381</v>
      </c>
      <c r="Q633" t="s">
        <v>4381</v>
      </c>
      <c r="R633" t="s">
        <v>198</v>
      </c>
      <c r="S633" t="s">
        <v>376</v>
      </c>
      <c r="T633" t="s">
        <v>377</v>
      </c>
      <c r="U633" t="s">
        <v>12</v>
      </c>
      <c r="V633" t="s">
        <v>13</v>
      </c>
      <c r="W633" t="s">
        <v>378</v>
      </c>
      <c r="X633" t="s">
        <v>379</v>
      </c>
      <c r="Y633" t="s">
        <v>380</v>
      </c>
      <c r="Z633" t="s">
        <v>17</v>
      </c>
      <c r="AA633" t="s">
        <v>381</v>
      </c>
      <c r="AB633" t="s">
        <v>144</v>
      </c>
      <c r="AC633" t="s">
        <v>145</v>
      </c>
      <c r="AD633" t="s">
        <v>199</v>
      </c>
      <c r="AE633" t="s">
        <v>22</v>
      </c>
      <c r="AF633" t="s">
        <v>200</v>
      </c>
      <c r="AG633" t="s">
        <v>201</v>
      </c>
      <c r="AH633" t="s">
        <v>25</v>
      </c>
      <c r="AI633" t="s">
        <v>26</v>
      </c>
      <c r="AJ633" t="s">
        <v>27</v>
      </c>
      <c r="AK633" t="s">
        <v>28</v>
      </c>
      <c r="AL633" s="3">
        <v>349238825</v>
      </c>
      <c r="AM633" s="3">
        <v>0</v>
      </c>
      <c r="AN633" s="3">
        <v>0</v>
      </c>
      <c r="AO633" s="3">
        <v>349238825</v>
      </c>
      <c r="AP633" s="3">
        <v>0</v>
      </c>
      <c r="AQ633" s="3">
        <v>349238825</v>
      </c>
      <c r="AR633" t="s">
        <v>4382</v>
      </c>
      <c r="AS633" t="s">
        <v>1</v>
      </c>
      <c r="AT633" t="s">
        <v>4383</v>
      </c>
      <c r="AU633" t="s">
        <v>1</v>
      </c>
      <c r="AV633" s="2">
        <v>45679</v>
      </c>
      <c r="AW633" t="s">
        <v>17</v>
      </c>
    </row>
    <row r="634" spans="1:49" hidden="1" x14ac:dyDescent="0.2">
      <c r="A634" t="s">
        <v>0</v>
      </c>
      <c r="B634" t="s">
        <v>1</v>
      </c>
      <c r="C634" s="2">
        <v>45658</v>
      </c>
      <c r="D634" s="2">
        <v>45747</v>
      </c>
      <c r="E634" t="s">
        <v>2</v>
      </c>
      <c r="F634" s="2">
        <v>45679</v>
      </c>
      <c r="G634" t="s">
        <v>121</v>
      </c>
      <c r="H634" t="s">
        <v>140</v>
      </c>
      <c r="I634" t="s">
        <v>196</v>
      </c>
      <c r="K634" s="2">
        <v>45658</v>
      </c>
      <c r="L634" s="2">
        <v>46022</v>
      </c>
      <c r="M634" t="s">
        <v>6</v>
      </c>
      <c r="N634" t="s">
        <v>7</v>
      </c>
      <c r="O634" t="s">
        <v>8</v>
      </c>
      <c r="P634" t="s">
        <v>4384</v>
      </c>
      <c r="Q634" t="s">
        <v>4384</v>
      </c>
      <c r="R634" t="s">
        <v>198</v>
      </c>
      <c r="S634" t="s">
        <v>376</v>
      </c>
      <c r="T634" t="s">
        <v>377</v>
      </c>
      <c r="U634" t="s">
        <v>12</v>
      </c>
      <c r="V634" t="s">
        <v>13</v>
      </c>
      <c r="W634" t="s">
        <v>378</v>
      </c>
      <c r="X634" t="s">
        <v>379</v>
      </c>
      <c r="Y634" t="s">
        <v>380</v>
      </c>
      <c r="Z634" t="s">
        <v>17</v>
      </c>
      <c r="AA634" t="s">
        <v>381</v>
      </c>
      <c r="AB634" t="s">
        <v>144</v>
      </c>
      <c r="AC634" t="s">
        <v>145</v>
      </c>
      <c r="AD634" t="s">
        <v>199</v>
      </c>
      <c r="AE634" t="s">
        <v>22</v>
      </c>
      <c r="AF634" t="s">
        <v>200</v>
      </c>
      <c r="AG634" t="s">
        <v>201</v>
      </c>
      <c r="AH634" t="s">
        <v>25</v>
      </c>
      <c r="AI634" t="s">
        <v>26</v>
      </c>
      <c r="AJ634" t="s">
        <v>27</v>
      </c>
      <c r="AK634" t="s">
        <v>28</v>
      </c>
      <c r="AL634" s="3">
        <v>47266735</v>
      </c>
      <c r="AM634" s="3">
        <v>0</v>
      </c>
      <c r="AN634" s="3">
        <v>0</v>
      </c>
      <c r="AO634" s="3">
        <v>47266735</v>
      </c>
      <c r="AP634" s="3">
        <v>0</v>
      </c>
      <c r="AQ634" s="3">
        <v>47266735</v>
      </c>
      <c r="AR634" t="s">
        <v>4385</v>
      </c>
      <c r="AS634" t="s">
        <v>1</v>
      </c>
      <c r="AT634" t="s">
        <v>4386</v>
      </c>
      <c r="AU634" t="s">
        <v>1</v>
      </c>
      <c r="AV634" s="2">
        <v>45679</v>
      </c>
      <c r="AW634" t="s">
        <v>17</v>
      </c>
    </row>
    <row r="635" spans="1:49" hidden="1" x14ac:dyDescent="0.2">
      <c r="A635" t="s">
        <v>0</v>
      </c>
      <c r="B635" t="s">
        <v>1</v>
      </c>
      <c r="C635" s="2">
        <v>45658</v>
      </c>
      <c r="D635" s="2">
        <v>45747</v>
      </c>
      <c r="E635" t="s">
        <v>2</v>
      </c>
      <c r="F635" s="2">
        <v>45679</v>
      </c>
      <c r="G635" t="s">
        <v>121</v>
      </c>
      <c r="H635" t="s">
        <v>140</v>
      </c>
      <c r="I635" t="s">
        <v>196</v>
      </c>
      <c r="K635" s="2">
        <v>45658</v>
      </c>
      <c r="L635" s="2">
        <v>46022</v>
      </c>
      <c r="M635" t="s">
        <v>6</v>
      </c>
      <c r="N635" t="s">
        <v>7</v>
      </c>
      <c r="O635" t="s">
        <v>8</v>
      </c>
      <c r="P635" t="s">
        <v>4387</v>
      </c>
      <c r="Q635" t="s">
        <v>4387</v>
      </c>
      <c r="R635" t="s">
        <v>198</v>
      </c>
      <c r="S635" t="s">
        <v>376</v>
      </c>
      <c r="T635" t="s">
        <v>377</v>
      </c>
      <c r="U635" t="s">
        <v>12</v>
      </c>
      <c r="V635" t="s">
        <v>13</v>
      </c>
      <c r="W635" t="s">
        <v>378</v>
      </c>
      <c r="X635" t="s">
        <v>379</v>
      </c>
      <c r="Y635" t="s">
        <v>380</v>
      </c>
      <c r="Z635" t="s">
        <v>17</v>
      </c>
      <c r="AA635" t="s">
        <v>381</v>
      </c>
      <c r="AB635" t="s">
        <v>144</v>
      </c>
      <c r="AC635" t="s">
        <v>145</v>
      </c>
      <c r="AD635" t="s">
        <v>199</v>
      </c>
      <c r="AE635" t="s">
        <v>22</v>
      </c>
      <c r="AF635" t="s">
        <v>200</v>
      </c>
      <c r="AG635" t="s">
        <v>201</v>
      </c>
      <c r="AH635" t="s">
        <v>25</v>
      </c>
      <c r="AI635" t="s">
        <v>26</v>
      </c>
      <c r="AJ635" t="s">
        <v>27</v>
      </c>
      <c r="AK635" t="s">
        <v>28</v>
      </c>
      <c r="AL635" s="3">
        <v>148335057</v>
      </c>
      <c r="AM635" s="3">
        <v>0</v>
      </c>
      <c r="AN635" s="3">
        <v>0</v>
      </c>
      <c r="AO635" s="3">
        <v>148335057</v>
      </c>
      <c r="AP635" s="3">
        <v>10665752</v>
      </c>
      <c r="AQ635" s="3">
        <v>137669305</v>
      </c>
      <c r="AR635" t="s">
        <v>4388</v>
      </c>
      <c r="AS635" t="s">
        <v>1</v>
      </c>
      <c r="AT635" t="s">
        <v>4389</v>
      </c>
      <c r="AU635" t="s">
        <v>1</v>
      </c>
      <c r="AV635" s="2">
        <v>45679</v>
      </c>
      <c r="AW635" t="s">
        <v>17</v>
      </c>
    </row>
    <row r="636" spans="1:49" hidden="1" x14ac:dyDescent="0.2">
      <c r="A636" t="s">
        <v>0</v>
      </c>
      <c r="B636" t="s">
        <v>1</v>
      </c>
      <c r="C636" s="2">
        <v>45658</v>
      </c>
      <c r="D636" s="2">
        <v>45747</v>
      </c>
      <c r="E636" t="s">
        <v>2</v>
      </c>
      <c r="F636" s="2">
        <v>45679</v>
      </c>
      <c r="G636" t="s">
        <v>121</v>
      </c>
      <c r="H636" t="s">
        <v>140</v>
      </c>
      <c r="I636" t="s">
        <v>196</v>
      </c>
      <c r="K636" s="2">
        <v>45658</v>
      </c>
      <c r="L636" s="2">
        <v>46022</v>
      </c>
      <c r="M636" t="s">
        <v>6</v>
      </c>
      <c r="N636" t="s">
        <v>7</v>
      </c>
      <c r="O636" t="s">
        <v>8</v>
      </c>
      <c r="P636" t="s">
        <v>4390</v>
      </c>
      <c r="Q636" t="s">
        <v>4390</v>
      </c>
      <c r="R636" t="s">
        <v>198</v>
      </c>
      <c r="S636" t="s">
        <v>376</v>
      </c>
      <c r="T636" t="s">
        <v>377</v>
      </c>
      <c r="U636" t="s">
        <v>12</v>
      </c>
      <c r="V636" t="s">
        <v>13</v>
      </c>
      <c r="W636" t="s">
        <v>378</v>
      </c>
      <c r="X636" t="s">
        <v>379</v>
      </c>
      <c r="Y636" t="s">
        <v>380</v>
      </c>
      <c r="Z636" t="s">
        <v>17</v>
      </c>
      <c r="AA636" t="s">
        <v>381</v>
      </c>
      <c r="AB636" t="s">
        <v>144</v>
      </c>
      <c r="AC636" t="s">
        <v>145</v>
      </c>
      <c r="AD636" t="s">
        <v>199</v>
      </c>
      <c r="AE636" t="s">
        <v>22</v>
      </c>
      <c r="AF636" t="s">
        <v>200</v>
      </c>
      <c r="AG636" t="s">
        <v>201</v>
      </c>
      <c r="AH636" t="s">
        <v>25</v>
      </c>
      <c r="AI636" t="s">
        <v>26</v>
      </c>
      <c r="AJ636" t="s">
        <v>27</v>
      </c>
      <c r="AK636" t="s">
        <v>28</v>
      </c>
      <c r="AL636" s="3">
        <v>110000000</v>
      </c>
      <c r="AM636" s="3">
        <v>0</v>
      </c>
      <c r="AN636" s="3">
        <v>0</v>
      </c>
      <c r="AO636" s="3">
        <v>110000000</v>
      </c>
      <c r="AP636" s="3">
        <v>0</v>
      </c>
      <c r="AQ636" s="3">
        <v>110000000</v>
      </c>
      <c r="AR636" t="s">
        <v>4391</v>
      </c>
      <c r="AS636" t="s">
        <v>1</v>
      </c>
      <c r="AT636" t="s">
        <v>4392</v>
      </c>
      <c r="AU636" t="s">
        <v>1</v>
      </c>
      <c r="AV636" s="2">
        <v>45679</v>
      </c>
      <c r="AW636" t="s">
        <v>17</v>
      </c>
    </row>
    <row r="637" spans="1:49" hidden="1" x14ac:dyDescent="0.2">
      <c r="A637" t="s">
        <v>0</v>
      </c>
      <c r="B637" t="s">
        <v>1</v>
      </c>
      <c r="C637" s="2">
        <v>45658</v>
      </c>
      <c r="D637" s="2">
        <v>45747</v>
      </c>
      <c r="E637" t="s">
        <v>2</v>
      </c>
      <c r="F637" s="2">
        <v>45679</v>
      </c>
      <c r="G637" t="s">
        <v>121</v>
      </c>
      <c r="H637" t="s">
        <v>140</v>
      </c>
      <c r="I637" t="s">
        <v>4393</v>
      </c>
      <c r="K637" s="2">
        <v>45658</v>
      </c>
      <c r="L637" s="2">
        <v>46022</v>
      </c>
      <c r="M637" t="s">
        <v>6</v>
      </c>
      <c r="N637" t="s">
        <v>7</v>
      </c>
      <c r="O637" t="s">
        <v>8</v>
      </c>
      <c r="P637" t="s">
        <v>4394</v>
      </c>
      <c r="Q637" t="s">
        <v>4394</v>
      </c>
      <c r="R637" t="s">
        <v>4395</v>
      </c>
      <c r="S637" t="s">
        <v>376</v>
      </c>
      <c r="T637" t="s">
        <v>377</v>
      </c>
      <c r="U637" t="s">
        <v>12</v>
      </c>
      <c r="V637" t="s">
        <v>13</v>
      </c>
      <c r="W637" t="s">
        <v>378</v>
      </c>
      <c r="X637" t="s">
        <v>379</v>
      </c>
      <c r="Y637" t="s">
        <v>380</v>
      </c>
      <c r="Z637" t="s">
        <v>17</v>
      </c>
      <c r="AA637" t="s">
        <v>381</v>
      </c>
      <c r="AB637" t="s">
        <v>103</v>
      </c>
      <c r="AC637" t="s">
        <v>382</v>
      </c>
      <c r="AD637" t="s">
        <v>1851</v>
      </c>
      <c r="AE637" t="s">
        <v>39</v>
      </c>
      <c r="AF637" t="s">
        <v>1852</v>
      </c>
      <c r="AG637" t="s">
        <v>1853</v>
      </c>
      <c r="AH637" t="s">
        <v>25</v>
      </c>
      <c r="AI637" t="s">
        <v>26</v>
      </c>
      <c r="AJ637" t="s">
        <v>27</v>
      </c>
      <c r="AK637" t="s">
        <v>28</v>
      </c>
      <c r="AL637" s="3">
        <v>6760000</v>
      </c>
      <c r="AM637" s="3">
        <v>0</v>
      </c>
      <c r="AN637" s="3">
        <v>0</v>
      </c>
      <c r="AO637" s="3">
        <v>6760000</v>
      </c>
      <c r="AP637" s="3">
        <v>4619333</v>
      </c>
      <c r="AQ637" s="3">
        <v>2140667</v>
      </c>
      <c r="AR637" t="s">
        <v>4396</v>
      </c>
      <c r="AS637" t="s">
        <v>1</v>
      </c>
      <c r="AT637" t="s">
        <v>4397</v>
      </c>
      <c r="AU637" t="s">
        <v>1</v>
      </c>
      <c r="AV637" s="2">
        <v>45679</v>
      </c>
      <c r="AW637" t="s">
        <v>17</v>
      </c>
    </row>
    <row r="638" spans="1:49" hidden="1" x14ac:dyDescent="0.2">
      <c r="A638" t="s">
        <v>0</v>
      </c>
      <c r="B638" t="s">
        <v>1</v>
      </c>
      <c r="C638" s="2">
        <v>45658</v>
      </c>
      <c r="D638" s="2">
        <v>45747</v>
      </c>
      <c r="E638" t="s">
        <v>2</v>
      </c>
      <c r="F638" s="2">
        <v>45679</v>
      </c>
      <c r="G638" t="s">
        <v>121</v>
      </c>
      <c r="H638" t="s">
        <v>140</v>
      </c>
      <c r="I638" t="s">
        <v>4398</v>
      </c>
      <c r="K638" s="2">
        <v>45658</v>
      </c>
      <c r="L638" s="2">
        <v>46022</v>
      </c>
      <c r="M638" t="s">
        <v>6</v>
      </c>
      <c r="N638" t="s">
        <v>7</v>
      </c>
      <c r="O638" t="s">
        <v>8</v>
      </c>
      <c r="P638" t="s">
        <v>4399</v>
      </c>
      <c r="Q638" t="s">
        <v>4399</v>
      </c>
      <c r="R638" t="s">
        <v>4400</v>
      </c>
      <c r="S638" t="s">
        <v>376</v>
      </c>
      <c r="T638" t="s">
        <v>377</v>
      </c>
      <c r="U638" t="s">
        <v>12</v>
      </c>
      <c r="V638" t="s">
        <v>13</v>
      </c>
      <c r="W638" t="s">
        <v>378</v>
      </c>
      <c r="X638" t="s">
        <v>379</v>
      </c>
      <c r="Y638" t="s">
        <v>380</v>
      </c>
      <c r="Z638" t="s">
        <v>17</v>
      </c>
      <c r="AA638" t="s">
        <v>381</v>
      </c>
      <c r="AB638" t="s">
        <v>103</v>
      </c>
      <c r="AC638" t="s">
        <v>382</v>
      </c>
      <c r="AD638" t="s">
        <v>1809</v>
      </c>
      <c r="AE638" t="s">
        <v>39</v>
      </c>
      <c r="AF638" t="s">
        <v>1810</v>
      </c>
      <c r="AG638" t="s">
        <v>1811</v>
      </c>
      <c r="AH638" t="s">
        <v>25</v>
      </c>
      <c r="AI638" t="s">
        <v>26</v>
      </c>
      <c r="AJ638" t="s">
        <v>27</v>
      </c>
      <c r="AK638" t="s">
        <v>28</v>
      </c>
      <c r="AL638" s="3">
        <v>6760000</v>
      </c>
      <c r="AM638" s="3">
        <v>0</v>
      </c>
      <c r="AN638" s="3">
        <v>0</v>
      </c>
      <c r="AO638" s="3">
        <v>6760000</v>
      </c>
      <c r="AP638" s="3">
        <v>6760000</v>
      </c>
      <c r="AQ638" s="3">
        <v>0</v>
      </c>
      <c r="AR638" t="s">
        <v>4401</v>
      </c>
      <c r="AS638" t="s">
        <v>1</v>
      </c>
      <c r="AT638" t="s">
        <v>4402</v>
      </c>
      <c r="AU638" t="s">
        <v>1</v>
      </c>
      <c r="AV638" s="2">
        <v>45679</v>
      </c>
      <c r="AW638" t="s">
        <v>17</v>
      </c>
    </row>
    <row r="639" spans="1:49" hidden="1" x14ac:dyDescent="0.2">
      <c r="A639" t="s">
        <v>0</v>
      </c>
      <c r="B639" t="s">
        <v>1</v>
      </c>
      <c r="C639" s="2">
        <v>45658</v>
      </c>
      <c r="D639" s="2">
        <v>45747</v>
      </c>
      <c r="E639" t="s">
        <v>2</v>
      </c>
      <c r="F639" s="2">
        <v>45679</v>
      </c>
      <c r="G639" t="s">
        <v>121</v>
      </c>
      <c r="H639" t="s">
        <v>140</v>
      </c>
      <c r="I639" t="s">
        <v>4403</v>
      </c>
      <c r="K639" s="2">
        <v>45658</v>
      </c>
      <c r="L639" s="2">
        <v>46022</v>
      </c>
      <c r="M639" t="s">
        <v>6</v>
      </c>
      <c r="N639" t="s">
        <v>7</v>
      </c>
      <c r="O639" t="s">
        <v>8</v>
      </c>
      <c r="P639" t="s">
        <v>4404</v>
      </c>
      <c r="Q639" t="s">
        <v>4404</v>
      </c>
      <c r="R639" t="s">
        <v>4405</v>
      </c>
      <c r="S639" t="s">
        <v>376</v>
      </c>
      <c r="T639" t="s">
        <v>377</v>
      </c>
      <c r="U639" t="s">
        <v>12</v>
      </c>
      <c r="V639" t="s">
        <v>13</v>
      </c>
      <c r="W639" t="s">
        <v>378</v>
      </c>
      <c r="X639" t="s">
        <v>379</v>
      </c>
      <c r="Y639" t="s">
        <v>380</v>
      </c>
      <c r="Z639" t="s">
        <v>17</v>
      </c>
      <c r="AA639" t="s">
        <v>381</v>
      </c>
      <c r="AB639" t="s">
        <v>103</v>
      </c>
      <c r="AC639" t="s">
        <v>382</v>
      </c>
      <c r="AD639" t="s">
        <v>4406</v>
      </c>
      <c r="AE639" t="s">
        <v>39</v>
      </c>
      <c r="AF639" t="s">
        <v>4407</v>
      </c>
      <c r="AG639" t="s">
        <v>4408</v>
      </c>
      <c r="AH639" t="s">
        <v>25</v>
      </c>
      <c r="AI639" t="s">
        <v>26</v>
      </c>
      <c r="AJ639" t="s">
        <v>27</v>
      </c>
      <c r="AK639" t="s">
        <v>28</v>
      </c>
      <c r="AL639" s="3">
        <v>6000000</v>
      </c>
      <c r="AM639" s="3">
        <v>0</v>
      </c>
      <c r="AN639" s="3">
        <v>0</v>
      </c>
      <c r="AO639" s="3">
        <v>6000000</v>
      </c>
      <c r="AP639" s="3">
        <v>6000000</v>
      </c>
      <c r="AQ639" s="3">
        <v>0</v>
      </c>
      <c r="AR639" t="s">
        <v>4409</v>
      </c>
      <c r="AS639" t="s">
        <v>1</v>
      </c>
      <c r="AT639" t="s">
        <v>4410</v>
      </c>
      <c r="AU639" t="s">
        <v>1</v>
      </c>
      <c r="AV639" s="2">
        <v>45679</v>
      </c>
      <c r="AW639" t="s">
        <v>17</v>
      </c>
    </row>
    <row r="640" spans="1:49" hidden="1" x14ac:dyDescent="0.2">
      <c r="A640" t="s">
        <v>0</v>
      </c>
      <c r="B640" t="s">
        <v>1</v>
      </c>
      <c r="C640" s="2">
        <v>45658</v>
      </c>
      <c r="D640" s="2">
        <v>45747</v>
      </c>
      <c r="E640" t="s">
        <v>2</v>
      </c>
      <c r="F640" s="2">
        <v>45679</v>
      </c>
      <c r="G640" t="s">
        <v>121</v>
      </c>
      <c r="H640" t="s">
        <v>140</v>
      </c>
      <c r="I640" t="s">
        <v>4411</v>
      </c>
      <c r="K640" s="2">
        <v>45658</v>
      </c>
      <c r="L640" s="2">
        <v>46022</v>
      </c>
      <c r="M640" t="s">
        <v>6</v>
      </c>
      <c r="N640" t="s">
        <v>7</v>
      </c>
      <c r="O640" t="s">
        <v>8</v>
      </c>
      <c r="P640" t="s">
        <v>4412</v>
      </c>
      <c r="Q640" t="s">
        <v>4412</v>
      </c>
      <c r="R640" t="s">
        <v>4413</v>
      </c>
      <c r="S640" t="s">
        <v>376</v>
      </c>
      <c r="T640" t="s">
        <v>377</v>
      </c>
      <c r="U640" t="s">
        <v>12</v>
      </c>
      <c r="V640" t="s">
        <v>13</v>
      </c>
      <c r="W640" t="s">
        <v>378</v>
      </c>
      <c r="X640" t="s">
        <v>379</v>
      </c>
      <c r="Y640" t="s">
        <v>380</v>
      </c>
      <c r="Z640" t="s">
        <v>17</v>
      </c>
      <c r="AA640" t="s">
        <v>381</v>
      </c>
      <c r="AB640" t="s">
        <v>103</v>
      </c>
      <c r="AC640" t="s">
        <v>382</v>
      </c>
      <c r="AD640" t="s">
        <v>712</v>
      </c>
      <c r="AE640" t="s">
        <v>39</v>
      </c>
      <c r="AF640" t="s">
        <v>713</v>
      </c>
      <c r="AG640" t="s">
        <v>714</v>
      </c>
      <c r="AH640" t="s">
        <v>25</v>
      </c>
      <c r="AI640" t="s">
        <v>26</v>
      </c>
      <c r="AJ640" t="s">
        <v>27</v>
      </c>
      <c r="AK640" t="s">
        <v>28</v>
      </c>
      <c r="AL640" s="3">
        <v>12000000</v>
      </c>
      <c r="AM640" s="3">
        <v>0</v>
      </c>
      <c r="AN640" s="3">
        <v>0</v>
      </c>
      <c r="AO640" s="3">
        <v>12000000</v>
      </c>
      <c r="AP640" s="3">
        <v>9600000</v>
      </c>
      <c r="AQ640" s="3">
        <v>2400000</v>
      </c>
      <c r="AR640" t="s">
        <v>4414</v>
      </c>
      <c r="AS640" t="s">
        <v>1</v>
      </c>
      <c r="AT640" t="s">
        <v>4415</v>
      </c>
      <c r="AU640" t="s">
        <v>1</v>
      </c>
      <c r="AV640" s="2">
        <v>45679</v>
      </c>
      <c r="AW640" t="s">
        <v>17</v>
      </c>
    </row>
    <row r="641" spans="1:49" hidden="1" x14ac:dyDescent="0.2">
      <c r="A641" t="s">
        <v>0</v>
      </c>
      <c r="B641" t="s">
        <v>1</v>
      </c>
      <c r="C641" s="2">
        <v>45658</v>
      </c>
      <c r="D641" s="2">
        <v>45747</v>
      </c>
      <c r="E641" t="s">
        <v>2</v>
      </c>
      <c r="F641" s="2">
        <v>45679</v>
      </c>
      <c r="G641" t="s">
        <v>121</v>
      </c>
      <c r="H641" t="s">
        <v>140</v>
      </c>
      <c r="I641" t="s">
        <v>4416</v>
      </c>
      <c r="K641" s="2">
        <v>45658</v>
      </c>
      <c r="L641" s="2">
        <v>46022</v>
      </c>
      <c r="M641" t="s">
        <v>6</v>
      </c>
      <c r="N641" t="s">
        <v>7</v>
      </c>
      <c r="O641" t="s">
        <v>8</v>
      </c>
      <c r="P641" t="s">
        <v>4417</v>
      </c>
      <c r="Q641" t="s">
        <v>4417</v>
      </c>
      <c r="R641" t="s">
        <v>4418</v>
      </c>
      <c r="S641" t="s">
        <v>376</v>
      </c>
      <c r="T641" t="s">
        <v>377</v>
      </c>
      <c r="U641" t="s">
        <v>12</v>
      </c>
      <c r="V641" t="s">
        <v>13</v>
      </c>
      <c r="W641" t="s">
        <v>378</v>
      </c>
      <c r="X641" t="s">
        <v>379</v>
      </c>
      <c r="Y641" t="s">
        <v>380</v>
      </c>
      <c r="Z641" t="s">
        <v>17</v>
      </c>
      <c r="AA641" t="s">
        <v>381</v>
      </c>
      <c r="AB641" t="s">
        <v>103</v>
      </c>
      <c r="AC641" t="s">
        <v>382</v>
      </c>
      <c r="AD641" t="s">
        <v>822</v>
      </c>
      <c r="AE641" t="s">
        <v>39</v>
      </c>
      <c r="AF641" t="s">
        <v>823</v>
      </c>
      <c r="AG641" t="s">
        <v>824</v>
      </c>
      <c r="AH641" t="s">
        <v>25</v>
      </c>
      <c r="AI641" t="s">
        <v>26</v>
      </c>
      <c r="AJ641" t="s">
        <v>27</v>
      </c>
      <c r="AK641" t="s">
        <v>28</v>
      </c>
      <c r="AL641" s="3">
        <v>5760000</v>
      </c>
      <c r="AM641" s="3">
        <v>0</v>
      </c>
      <c r="AN641" s="3">
        <v>0</v>
      </c>
      <c r="AO641" s="3">
        <v>5760000</v>
      </c>
      <c r="AP641" s="3">
        <v>3840000</v>
      </c>
      <c r="AQ641" s="3">
        <v>1920000</v>
      </c>
      <c r="AR641" t="s">
        <v>4419</v>
      </c>
      <c r="AS641" t="s">
        <v>1</v>
      </c>
      <c r="AT641" t="s">
        <v>4420</v>
      </c>
      <c r="AU641" t="s">
        <v>1</v>
      </c>
      <c r="AV641" s="2">
        <v>45679</v>
      </c>
      <c r="AW641" t="s">
        <v>17</v>
      </c>
    </row>
    <row r="642" spans="1:49" hidden="1" x14ac:dyDescent="0.2">
      <c r="A642" t="s">
        <v>0</v>
      </c>
      <c r="B642" t="s">
        <v>1</v>
      </c>
      <c r="C642" s="2">
        <v>45658</v>
      </c>
      <c r="D642" s="2">
        <v>45747</v>
      </c>
      <c r="E642" t="s">
        <v>2</v>
      </c>
      <c r="F642" s="2">
        <v>45679</v>
      </c>
      <c r="G642" t="s">
        <v>121</v>
      </c>
      <c r="H642" t="s">
        <v>140</v>
      </c>
      <c r="I642" t="s">
        <v>4421</v>
      </c>
      <c r="K642" s="2">
        <v>45658</v>
      </c>
      <c r="L642" s="2">
        <v>46022</v>
      </c>
      <c r="M642" t="s">
        <v>6</v>
      </c>
      <c r="N642" t="s">
        <v>7</v>
      </c>
      <c r="O642" t="s">
        <v>8</v>
      </c>
      <c r="P642" t="s">
        <v>4422</v>
      </c>
      <c r="Q642" t="s">
        <v>4422</v>
      </c>
      <c r="R642" t="s">
        <v>4423</v>
      </c>
      <c r="S642" t="s">
        <v>376</v>
      </c>
      <c r="T642" t="s">
        <v>377</v>
      </c>
      <c r="U642" t="s">
        <v>12</v>
      </c>
      <c r="V642" t="s">
        <v>13</v>
      </c>
      <c r="W642" t="s">
        <v>378</v>
      </c>
      <c r="X642" t="s">
        <v>379</v>
      </c>
      <c r="Y642" t="s">
        <v>380</v>
      </c>
      <c r="Z642" t="s">
        <v>17</v>
      </c>
      <c r="AA642" t="s">
        <v>381</v>
      </c>
      <c r="AB642" t="s">
        <v>103</v>
      </c>
      <c r="AC642" t="s">
        <v>382</v>
      </c>
      <c r="AD642" t="s">
        <v>1501</v>
      </c>
      <c r="AE642" t="s">
        <v>39</v>
      </c>
      <c r="AF642" t="s">
        <v>1502</v>
      </c>
      <c r="AG642" t="s">
        <v>1503</v>
      </c>
      <c r="AH642" t="s">
        <v>25</v>
      </c>
      <c r="AI642" t="s">
        <v>26</v>
      </c>
      <c r="AJ642" t="s">
        <v>27</v>
      </c>
      <c r="AK642" t="s">
        <v>28</v>
      </c>
      <c r="AL642" s="3">
        <v>10900000</v>
      </c>
      <c r="AM642" s="3">
        <v>0</v>
      </c>
      <c r="AN642" s="3">
        <v>0</v>
      </c>
      <c r="AO642" s="3">
        <v>10900000</v>
      </c>
      <c r="AP642" s="3">
        <v>7085000</v>
      </c>
      <c r="AQ642" s="3">
        <v>3815000</v>
      </c>
      <c r="AR642" t="s">
        <v>4424</v>
      </c>
      <c r="AS642" t="s">
        <v>1</v>
      </c>
      <c r="AT642" t="s">
        <v>4425</v>
      </c>
      <c r="AU642" t="s">
        <v>1</v>
      </c>
      <c r="AV642" s="2">
        <v>45679</v>
      </c>
      <c r="AW642" t="s">
        <v>17</v>
      </c>
    </row>
    <row r="643" spans="1:49" hidden="1" x14ac:dyDescent="0.2">
      <c r="A643" t="s">
        <v>0</v>
      </c>
      <c r="B643" t="s">
        <v>1</v>
      </c>
      <c r="C643" s="2">
        <v>45658</v>
      </c>
      <c r="D643" s="2">
        <v>45747</v>
      </c>
      <c r="E643" t="s">
        <v>2</v>
      </c>
      <c r="F643" s="2">
        <v>45679</v>
      </c>
      <c r="G643" t="s">
        <v>121</v>
      </c>
      <c r="H643" t="s">
        <v>140</v>
      </c>
      <c r="I643" t="s">
        <v>4426</v>
      </c>
      <c r="K643" s="2">
        <v>45658</v>
      </c>
      <c r="L643" s="2">
        <v>46022</v>
      </c>
      <c r="M643" t="s">
        <v>6</v>
      </c>
      <c r="N643" t="s">
        <v>7</v>
      </c>
      <c r="O643" t="s">
        <v>8</v>
      </c>
      <c r="P643" t="s">
        <v>4427</v>
      </c>
      <c r="Q643" t="s">
        <v>4427</v>
      </c>
      <c r="R643" t="s">
        <v>4428</v>
      </c>
      <c r="S643" t="s">
        <v>376</v>
      </c>
      <c r="T643" t="s">
        <v>377</v>
      </c>
      <c r="U643" t="s">
        <v>12</v>
      </c>
      <c r="V643" t="s">
        <v>13</v>
      </c>
      <c r="W643" t="s">
        <v>378</v>
      </c>
      <c r="X643" t="s">
        <v>379</v>
      </c>
      <c r="Y643" t="s">
        <v>380</v>
      </c>
      <c r="Z643" t="s">
        <v>17</v>
      </c>
      <c r="AA643" t="s">
        <v>381</v>
      </c>
      <c r="AB643" t="s">
        <v>103</v>
      </c>
      <c r="AC643" t="s">
        <v>382</v>
      </c>
      <c r="AD643" t="s">
        <v>862</v>
      </c>
      <c r="AE643" t="s">
        <v>39</v>
      </c>
      <c r="AF643" t="s">
        <v>863</v>
      </c>
      <c r="AG643" t="s">
        <v>864</v>
      </c>
      <c r="AH643" t="s">
        <v>25</v>
      </c>
      <c r="AI643" t="s">
        <v>26</v>
      </c>
      <c r="AJ643" t="s">
        <v>27</v>
      </c>
      <c r="AK643" t="s">
        <v>28</v>
      </c>
      <c r="AL643" s="3">
        <v>6000000</v>
      </c>
      <c r="AM643" s="3">
        <v>0</v>
      </c>
      <c r="AN643" s="3">
        <v>0</v>
      </c>
      <c r="AO643" s="3">
        <v>6000000</v>
      </c>
      <c r="AP643" s="3">
        <v>3600000</v>
      </c>
      <c r="AQ643" s="3">
        <v>2400000</v>
      </c>
      <c r="AR643" t="s">
        <v>4429</v>
      </c>
      <c r="AS643" t="s">
        <v>1</v>
      </c>
      <c r="AT643" t="s">
        <v>4430</v>
      </c>
      <c r="AU643" t="s">
        <v>1</v>
      </c>
      <c r="AV643" s="2">
        <v>45679</v>
      </c>
      <c r="AW643" t="s">
        <v>17</v>
      </c>
    </row>
    <row r="644" spans="1:49" hidden="1" x14ac:dyDescent="0.2">
      <c r="A644" t="s">
        <v>0</v>
      </c>
      <c r="B644" t="s">
        <v>1</v>
      </c>
      <c r="C644" s="2">
        <v>45658</v>
      </c>
      <c r="D644" s="2">
        <v>45747</v>
      </c>
      <c r="E644" t="s">
        <v>2</v>
      </c>
      <c r="F644" s="2">
        <v>45679</v>
      </c>
      <c r="G644" t="s">
        <v>121</v>
      </c>
      <c r="H644" t="s">
        <v>140</v>
      </c>
      <c r="I644" t="s">
        <v>4431</v>
      </c>
      <c r="K644" s="2">
        <v>45658</v>
      </c>
      <c r="L644" s="2">
        <v>46022</v>
      </c>
      <c r="M644" t="s">
        <v>6</v>
      </c>
      <c r="N644" t="s">
        <v>7</v>
      </c>
      <c r="O644" t="s">
        <v>8</v>
      </c>
      <c r="P644" t="s">
        <v>4432</v>
      </c>
      <c r="Q644" t="s">
        <v>4432</v>
      </c>
      <c r="R644" t="s">
        <v>4433</v>
      </c>
      <c r="S644" t="s">
        <v>376</v>
      </c>
      <c r="T644" t="s">
        <v>377</v>
      </c>
      <c r="U644" t="s">
        <v>12</v>
      </c>
      <c r="V644" t="s">
        <v>13</v>
      </c>
      <c r="W644" t="s">
        <v>378</v>
      </c>
      <c r="X644" t="s">
        <v>379</v>
      </c>
      <c r="Y644" t="s">
        <v>380</v>
      </c>
      <c r="Z644" t="s">
        <v>17</v>
      </c>
      <c r="AA644" t="s">
        <v>381</v>
      </c>
      <c r="AB644" t="s">
        <v>103</v>
      </c>
      <c r="AC644" t="s">
        <v>382</v>
      </c>
      <c r="AD644" t="s">
        <v>1730</v>
      </c>
      <c r="AE644" t="s">
        <v>39</v>
      </c>
      <c r="AF644" t="s">
        <v>1731</v>
      </c>
      <c r="AG644" t="s">
        <v>1732</v>
      </c>
      <c r="AH644" t="s">
        <v>25</v>
      </c>
      <c r="AI644" t="s">
        <v>26</v>
      </c>
      <c r="AJ644" t="s">
        <v>27</v>
      </c>
      <c r="AK644" t="s">
        <v>28</v>
      </c>
      <c r="AL644" s="3">
        <v>5760000</v>
      </c>
      <c r="AM644" s="3">
        <v>0</v>
      </c>
      <c r="AN644" s="3">
        <v>0</v>
      </c>
      <c r="AO644" s="3">
        <v>5760000</v>
      </c>
      <c r="AP644" s="3">
        <v>4608000</v>
      </c>
      <c r="AQ644" s="3">
        <v>1152000</v>
      </c>
      <c r="AR644" t="s">
        <v>4434</v>
      </c>
      <c r="AS644" t="s">
        <v>1</v>
      </c>
      <c r="AT644" t="s">
        <v>4435</v>
      </c>
      <c r="AU644" t="s">
        <v>1</v>
      </c>
      <c r="AV644" s="2">
        <v>45679</v>
      </c>
      <c r="AW644" t="s">
        <v>17</v>
      </c>
    </row>
    <row r="645" spans="1:49" hidden="1" x14ac:dyDescent="0.2">
      <c r="A645" t="s">
        <v>0</v>
      </c>
      <c r="B645" t="s">
        <v>1</v>
      </c>
      <c r="C645" s="2">
        <v>45658</v>
      </c>
      <c r="D645" s="2">
        <v>45747</v>
      </c>
      <c r="E645" t="s">
        <v>2</v>
      </c>
      <c r="F645" s="2">
        <v>45679</v>
      </c>
      <c r="G645" t="s">
        <v>121</v>
      </c>
      <c r="H645" t="s">
        <v>140</v>
      </c>
      <c r="I645" t="s">
        <v>4436</v>
      </c>
      <c r="K645" s="2">
        <v>45658</v>
      </c>
      <c r="L645" s="2">
        <v>46022</v>
      </c>
      <c r="M645" t="s">
        <v>6</v>
      </c>
      <c r="N645" t="s">
        <v>7</v>
      </c>
      <c r="O645" t="s">
        <v>8</v>
      </c>
      <c r="P645" t="s">
        <v>4437</v>
      </c>
      <c r="Q645" t="s">
        <v>4437</v>
      </c>
      <c r="R645" t="s">
        <v>4438</v>
      </c>
      <c r="S645" t="s">
        <v>376</v>
      </c>
      <c r="T645" t="s">
        <v>377</v>
      </c>
      <c r="U645" t="s">
        <v>12</v>
      </c>
      <c r="V645" t="s">
        <v>13</v>
      </c>
      <c r="W645" t="s">
        <v>378</v>
      </c>
      <c r="X645" t="s">
        <v>379</v>
      </c>
      <c r="Y645" t="s">
        <v>380</v>
      </c>
      <c r="Z645" t="s">
        <v>17</v>
      </c>
      <c r="AA645" t="s">
        <v>381</v>
      </c>
      <c r="AB645" t="s">
        <v>103</v>
      </c>
      <c r="AC645" t="s">
        <v>382</v>
      </c>
      <c r="AD645" t="s">
        <v>2246</v>
      </c>
      <c r="AE645" t="s">
        <v>39</v>
      </c>
      <c r="AF645" t="s">
        <v>2247</v>
      </c>
      <c r="AG645" t="s">
        <v>2248</v>
      </c>
      <c r="AH645" t="s">
        <v>25</v>
      </c>
      <c r="AI645" t="s">
        <v>26</v>
      </c>
      <c r="AJ645" t="s">
        <v>27</v>
      </c>
      <c r="AK645" t="s">
        <v>28</v>
      </c>
      <c r="AL645" s="3">
        <v>12000000</v>
      </c>
      <c r="AM645" s="3">
        <v>0</v>
      </c>
      <c r="AN645" s="3">
        <v>0</v>
      </c>
      <c r="AO645" s="3">
        <v>12000000</v>
      </c>
      <c r="AP645" s="3">
        <v>12000000</v>
      </c>
      <c r="AQ645" s="3">
        <v>0</v>
      </c>
      <c r="AR645" t="s">
        <v>4439</v>
      </c>
      <c r="AS645" t="s">
        <v>1</v>
      </c>
      <c r="AT645" t="s">
        <v>4440</v>
      </c>
      <c r="AU645" t="s">
        <v>1</v>
      </c>
      <c r="AV645" s="2">
        <v>45679</v>
      </c>
      <c r="AW645" t="s">
        <v>17</v>
      </c>
    </row>
    <row r="646" spans="1:49" hidden="1" x14ac:dyDescent="0.2">
      <c r="A646" t="s">
        <v>0</v>
      </c>
      <c r="B646" t="s">
        <v>1</v>
      </c>
      <c r="C646" s="2">
        <v>45658</v>
      </c>
      <c r="D646" s="2">
        <v>45747</v>
      </c>
      <c r="E646" t="s">
        <v>2</v>
      </c>
      <c r="F646" s="2">
        <v>45679</v>
      </c>
      <c r="G646" t="s">
        <v>121</v>
      </c>
      <c r="H646" t="s">
        <v>140</v>
      </c>
      <c r="I646" t="s">
        <v>4441</v>
      </c>
      <c r="K646" s="2">
        <v>45658</v>
      </c>
      <c r="L646" s="2">
        <v>46022</v>
      </c>
      <c r="M646" t="s">
        <v>6</v>
      </c>
      <c r="N646" t="s">
        <v>7</v>
      </c>
      <c r="O646" t="s">
        <v>8</v>
      </c>
      <c r="P646" t="s">
        <v>4442</v>
      </c>
      <c r="Q646" t="s">
        <v>4442</v>
      </c>
      <c r="R646" t="s">
        <v>4443</v>
      </c>
      <c r="S646" t="s">
        <v>376</v>
      </c>
      <c r="T646" t="s">
        <v>377</v>
      </c>
      <c r="U646" t="s">
        <v>12</v>
      </c>
      <c r="V646" t="s">
        <v>13</v>
      </c>
      <c r="W646" t="s">
        <v>378</v>
      </c>
      <c r="X646" t="s">
        <v>379</v>
      </c>
      <c r="Y646" t="s">
        <v>380</v>
      </c>
      <c r="Z646" t="s">
        <v>17</v>
      </c>
      <c r="AA646" t="s">
        <v>381</v>
      </c>
      <c r="AB646" t="s">
        <v>103</v>
      </c>
      <c r="AC646" t="s">
        <v>382</v>
      </c>
      <c r="AD646" t="s">
        <v>1981</v>
      </c>
      <c r="AE646" t="s">
        <v>39</v>
      </c>
      <c r="AF646" t="s">
        <v>1982</v>
      </c>
      <c r="AG646" t="s">
        <v>1983</v>
      </c>
      <c r="AH646" t="s">
        <v>25</v>
      </c>
      <c r="AI646" t="s">
        <v>26</v>
      </c>
      <c r="AJ646" t="s">
        <v>27</v>
      </c>
      <c r="AK646" t="s">
        <v>28</v>
      </c>
      <c r="AL646" s="3">
        <v>8720000</v>
      </c>
      <c r="AM646" s="3">
        <v>0</v>
      </c>
      <c r="AN646" s="3">
        <v>0</v>
      </c>
      <c r="AO646" s="3">
        <v>8720000</v>
      </c>
      <c r="AP646" s="3">
        <v>5958667</v>
      </c>
      <c r="AQ646" s="3">
        <v>2761333</v>
      </c>
      <c r="AR646" t="s">
        <v>4444</v>
      </c>
      <c r="AS646" t="s">
        <v>1</v>
      </c>
      <c r="AT646" t="s">
        <v>4445</v>
      </c>
      <c r="AU646" t="s">
        <v>1</v>
      </c>
      <c r="AV646" s="2">
        <v>45679</v>
      </c>
      <c r="AW646" t="s">
        <v>17</v>
      </c>
    </row>
    <row r="647" spans="1:49" hidden="1" x14ac:dyDescent="0.2">
      <c r="A647" t="s">
        <v>0</v>
      </c>
      <c r="B647" t="s">
        <v>1</v>
      </c>
      <c r="C647" s="2">
        <v>45658</v>
      </c>
      <c r="D647" s="2">
        <v>45747</v>
      </c>
      <c r="E647" t="s">
        <v>2</v>
      </c>
      <c r="F647" s="2">
        <v>45679</v>
      </c>
      <c r="G647" t="s">
        <v>121</v>
      </c>
      <c r="H647" t="s">
        <v>140</v>
      </c>
      <c r="I647" t="s">
        <v>4446</v>
      </c>
      <c r="K647" s="2">
        <v>45658</v>
      </c>
      <c r="L647" s="2">
        <v>46022</v>
      </c>
      <c r="M647" t="s">
        <v>6</v>
      </c>
      <c r="N647" t="s">
        <v>7</v>
      </c>
      <c r="O647" t="s">
        <v>8</v>
      </c>
      <c r="P647" t="s">
        <v>4447</v>
      </c>
      <c r="Q647" t="s">
        <v>4447</v>
      </c>
      <c r="R647" t="s">
        <v>4448</v>
      </c>
      <c r="S647" t="s">
        <v>376</v>
      </c>
      <c r="T647" t="s">
        <v>377</v>
      </c>
      <c r="U647" t="s">
        <v>12</v>
      </c>
      <c r="V647" t="s">
        <v>13</v>
      </c>
      <c r="W647" t="s">
        <v>378</v>
      </c>
      <c r="X647" t="s">
        <v>379</v>
      </c>
      <c r="Y647" t="s">
        <v>380</v>
      </c>
      <c r="Z647" t="s">
        <v>17</v>
      </c>
      <c r="AA647" t="s">
        <v>381</v>
      </c>
      <c r="AB647" t="s">
        <v>103</v>
      </c>
      <c r="AC647" t="s">
        <v>382</v>
      </c>
      <c r="AD647" t="s">
        <v>1453</v>
      </c>
      <c r="AE647" t="s">
        <v>39</v>
      </c>
      <c r="AF647" t="s">
        <v>1454</v>
      </c>
      <c r="AG647" t="s">
        <v>1455</v>
      </c>
      <c r="AH647" t="s">
        <v>25</v>
      </c>
      <c r="AI647" t="s">
        <v>26</v>
      </c>
      <c r="AJ647" t="s">
        <v>27</v>
      </c>
      <c r="AK647" t="s">
        <v>28</v>
      </c>
      <c r="AL647" s="3">
        <v>5760000</v>
      </c>
      <c r="AM647" s="3">
        <v>0</v>
      </c>
      <c r="AN647" s="3">
        <v>0</v>
      </c>
      <c r="AO647" s="3">
        <v>5760000</v>
      </c>
      <c r="AP647" s="3">
        <v>3936000</v>
      </c>
      <c r="AQ647" s="3">
        <v>1824000</v>
      </c>
      <c r="AR647" t="s">
        <v>4449</v>
      </c>
      <c r="AS647" t="s">
        <v>1</v>
      </c>
      <c r="AT647" t="s">
        <v>4450</v>
      </c>
      <c r="AU647" t="s">
        <v>1</v>
      </c>
      <c r="AV647" s="2">
        <v>45679</v>
      </c>
      <c r="AW647" t="s">
        <v>17</v>
      </c>
    </row>
    <row r="648" spans="1:49" hidden="1" x14ac:dyDescent="0.2">
      <c r="A648" t="s">
        <v>0</v>
      </c>
      <c r="B648" t="s">
        <v>1</v>
      </c>
      <c r="C648" s="2">
        <v>45658</v>
      </c>
      <c r="D648" s="2">
        <v>45747</v>
      </c>
      <c r="E648" t="s">
        <v>2</v>
      </c>
      <c r="F648" s="2">
        <v>45679</v>
      </c>
      <c r="G648" t="s">
        <v>121</v>
      </c>
      <c r="H648" t="s">
        <v>140</v>
      </c>
      <c r="I648" t="s">
        <v>4451</v>
      </c>
      <c r="K648" s="2">
        <v>45658</v>
      </c>
      <c r="L648" s="2">
        <v>46022</v>
      </c>
      <c r="M648" t="s">
        <v>6</v>
      </c>
      <c r="N648" t="s">
        <v>7</v>
      </c>
      <c r="O648" t="s">
        <v>8</v>
      </c>
      <c r="P648" t="s">
        <v>4452</v>
      </c>
      <c r="Q648" t="s">
        <v>4452</v>
      </c>
      <c r="R648" t="s">
        <v>4453</v>
      </c>
      <c r="S648" t="s">
        <v>376</v>
      </c>
      <c r="T648" t="s">
        <v>377</v>
      </c>
      <c r="U648" t="s">
        <v>12</v>
      </c>
      <c r="V648" t="s">
        <v>13</v>
      </c>
      <c r="W648" t="s">
        <v>378</v>
      </c>
      <c r="X648" t="s">
        <v>379</v>
      </c>
      <c r="Y648" t="s">
        <v>380</v>
      </c>
      <c r="Z648" t="s">
        <v>17</v>
      </c>
      <c r="AA648" t="s">
        <v>381</v>
      </c>
      <c r="AB648" t="s">
        <v>103</v>
      </c>
      <c r="AC648" t="s">
        <v>382</v>
      </c>
      <c r="AD648" t="s">
        <v>2109</v>
      </c>
      <c r="AE648" t="s">
        <v>39</v>
      </c>
      <c r="AF648" t="s">
        <v>2110</v>
      </c>
      <c r="AG648" t="s">
        <v>2111</v>
      </c>
      <c r="AH648" t="s">
        <v>25</v>
      </c>
      <c r="AI648" t="s">
        <v>26</v>
      </c>
      <c r="AJ648" t="s">
        <v>27</v>
      </c>
      <c r="AK648" t="s">
        <v>28</v>
      </c>
      <c r="AL648" s="3">
        <v>12000000</v>
      </c>
      <c r="AM648" s="3">
        <v>0</v>
      </c>
      <c r="AN648" s="3">
        <v>0</v>
      </c>
      <c r="AO648" s="3">
        <v>12000000</v>
      </c>
      <c r="AP648" s="3">
        <v>8000000</v>
      </c>
      <c r="AQ648" s="3">
        <v>4000000</v>
      </c>
      <c r="AR648" t="s">
        <v>4454</v>
      </c>
      <c r="AS648" t="s">
        <v>1</v>
      </c>
      <c r="AT648" t="s">
        <v>4455</v>
      </c>
      <c r="AU648" t="s">
        <v>1</v>
      </c>
      <c r="AV648" s="2">
        <v>45679</v>
      </c>
      <c r="AW648" t="s">
        <v>17</v>
      </c>
    </row>
    <row r="649" spans="1:49" hidden="1" x14ac:dyDescent="0.2">
      <c r="A649" t="s">
        <v>0</v>
      </c>
      <c r="B649" t="s">
        <v>1</v>
      </c>
      <c r="C649" s="2">
        <v>45658</v>
      </c>
      <c r="D649" s="2">
        <v>45747</v>
      </c>
      <c r="E649" t="s">
        <v>2</v>
      </c>
      <c r="F649" s="2">
        <v>45679</v>
      </c>
      <c r="G649" t="s">
        <v>121</v>
      </c>
      <c r="H649" t="s">
        <v>140</v>
      </c>
      <c r="I649" t="s">
        <v>4456</v>
      </c>
      <c r="K649" s="2">
        <v>45658</v>
      </c>
      <c r="L649" s="2">
        <v>46022</v>
      </c>
      <c r="M649" t="s">
        <v>6</v>
      </c>
      <c r="N649" t="s">
        <v>7</v>
      </c>
      <c r="O649" t="s">
        <v>8</v>
      </c>
      <c r="P649" t="s">
        <v>4457</v>
      </c>
      <c r="Q649" t="s">
        <v>4457</v>
      </c>
      <c r="R649" t="s">
        <v>4458</v>
      </c>
      <c r="S649" t="s">
        <v>376</v>
      </c>
      <c r="T649" t="s">
        <v>377</v>
      </c>
      <c r="U649" t="s">
        <v>12</v>
      </c>
      <c r="V649" t="s">
        <v>13</v>
      </c>
      <c r="W649" t="s">
        <v>378</v>
      </c>
      <c r="X649" t="s">
        <v>379</v>
      </c>
      <c r="Y649" t="s">
        <v>380</v>
      </c>
      <c r="Z649" t="s">
        <v>17</v>
      </c>
      <c r="AA649" t="s">
        <v>381</v>
      </c>
      <c r="AB649" t="s">
        <v>103</v>
      </c>
      <c r="AC649" t="s">
        <v>382</v>
      </c>
      <c r="AD649" t="s">
        <v>1793</v>
      </c>
      <c r="AE649" t="s">
        <v>39</v>
      </c>
      <c r="AF649" t="s">
        <v>1794</v>
      </c>
      <c r="AG649" t="s">
        <v>1795</v>
      </c>
      <c r="AH649" t="s">
        <v>25</v>
      </c>
      <c r="AI649" t="s">
        <v>26</v>
      </c>
      <c r="AJ649" t="s">
        <v>27</v>
      </c>
      <c r="AK649" t="s">
        <v>28</v>
      </c>
      <c r="AL649" s="3">
        <v>4800000</v>
      </c>
      <c r="AM649" s="3">
        <v>0</v>
      </c>
      <c r="AN649" s="3">
        <v>0</v>
      </c>
      <c r="AO649" s="3">
        <v>4800000</v>
      </c>
      <c r="AP649" s="3">
        <v>4800000</v>
      </c>
      <c r="AQ649" s="3">
        <v>0</v>
      </c>
      <c r="AR649" t="s">
        <v>4459</v>
      </c>
      <c r="AS649" t="s">
        <v>1</v>
      </c>
      <c r="AT649" t="s">
        <v>4460</v>
      </c>
      <c r="AU649" t="s">
        <v>1</v>
      </c>
      <c r="AV649" s="2">
        <v>45679</v>
      </c>
      <c r="AW649" t="s">
        <v>17</v>
      </c>
    </row>
    <row r="650" spans="1:49" hidden="1" x14ac:dyDescent="0.2">
      <c r="A650" t="s">
        <v>0</v>
      </c>
      <c r="B650" t="s">
        <v>1</v>
      </c>
      <c r="C650" s="2">
        <v>45658</v>
      </c>
      <c r="D650" s="2">
        <v>45747</v>
      </c>
      <c r="E650" t="s">
        <v>2</v>
      </c>
      <c r="F650" s="2">
        <v>45679</v>
      </c>
      <c r="G650" t="s">
        <v>691</v>
      </c>
      <c r="H650" t="s">
        <v>692</v>
      </c>
      <c r="I650" t="s">
        <v>4461</v>
      </c>
      <c r="K650" s="2">
        <v>45658</v>
      </c>
      <c r="L650" s="2">
        <v>46022</v>
      </c>
      <c r="M650" t="s">
        <v>6</v>
      </c>
      <c r="N650" t="s">
        <v>7</v>
      </c>
      <c r="O650" t="s">
        <v>8</v>
      </c>
      <c r="P650" t="s">
        <v>4462</v>
      </c>
      <c r="Q650" t="s">
        <v>4462</v>
      </c>
      <c r="R650" t="s">
        <v>4463</v>
      </c>
      <c r="S650" t="s">
        <v>376</v>
      </c>
      <c r="T650" t="s">
        <v>377</v>
      </c>
      <c r="U650" t="s">
        <v>12</v>
      </c>
      <c r="V650" t="s">
        <v>13</v>
      </c>
      <c r="W650" t="s">
        <v>378</v>
      </c>
      <c r="X650" t="s">
        <v>379</v>
      </c>
      <c r="Y650" t="s">
        <v>380</v>
      </c>
      <c r="Z650" t="s">
        <v>17</v>
      </c>
      <c r="AA650" t="s">
        <v>381</v>
      </c>
      <c r="AB650" t="s">
        <v>103</v>
      </c>
      <c r="AC650" t="s">
        <v>382</v>
      </c>
      <c r="AD650" t="s">
        <v>720</v>
      </c>
      <c r="AE650" t="s">
        <v>39</v>
      </c>
      <c r="AF650" t="s">
        <v>721</v>
      </c>
      <c r="AG650" t="s">
        <v>722</v>
      </c>
      <c r="AH650" t="s">
        <v>25</v>
      </c>
      <c r="AI650" t="s">
        <v>26</v>
      </c>
      <c r="AJ650" t="s">
        <v>27</v>
      </c>
      <c r="AK650" t="s">
        <v>28</v>
      </c>
      <c r="AL650" s="3">
        <v>6000000</v>
      </c>
      <c r="AM650" s="3">
        <v>0</v>
      </c>
      <c r="AN650" s="3">
        <v>0</v>
      </c>
      <c r="AO650" s="3">
        <v>6000000</v>
      </c>
      <c r="AP650" s="3">
        <v>4800000</v>
      </c>
      <c r="AQ650" s="3">
        <v>1200000</v>
      </c>
      <c r="AR650" t="s">
        <v>4464</v>
      </c>
      <c r="AS650" t="s">
        <v>1</v>
      </c>
      <c r="AT650" t="s">
        <v>4465</v>
      </c>
      <c r="AU650" t="s">
        <v>1</v>
      </c>
      <c r="AV650" s="2">
        <v>45679</v>
      </c>
      <c r="AW650" t="s">
        <v>17</v>
      </c>
    </row>
    <row r="651" spans="1:49" hidden="1" x14ac:dyDescent="0.2">
      <c r="A651" t="s">
        <v>0</v>
      </c>
      <c r="B651" t="s">
        <v>1</v>
      </c>
      <c r="C651" s="2">
        <v>45658</v>
      </c>
      <c r="D651" s="2">
        <v>45747</v>
      </c>
      <c r="E651" t="s">
        <v>2</v>
      </c>
      <c r="F651" s="2">
        <v>45679</v>
      </c>
      <c r="G651" t="s">
        <v>681</v>
      </c>
      <c r="H651" t="s">
        <v>682</v>
      </c>
      <c r="I651" t="s">
        <v>4466</v>
      </c>
      <c r="K651" s="2">
        <v>45658</v>
      </c>
      <c r="L651" s="2">
        <v>46022</v>
      </c>
      <c r="M651" t="s">
        <v>6</v>
      </c>
      <c r="N651" t="s">
        <v>7</v>
      </c>
      <c r="O651" t="s">
        <v>8</v>
      </c>
      <c r="P651" t="s">
        <v>4467</v>
      </c>
      <c r="Q651" t="s">
        <v>4467</v>
      </c>
      <c r="R651" t="s">
        <v>4468</v>
      </c>
      <c r="S651" t="s">
        <v>376</v>
      </c>
      <c r="T651" t="s">
        <v>377</v>
      </c>
      <c r="U651" t="s">
        <v>12</v>
      </c>
      <c r="V651" t="s">
        <v>13</v>
      </c>
      <c r="W651" t="s">
        <v>378</v>
      </c>
      <c r="X651" t="s">
        <v>379</v>
      </c>
      <c r="Y651" t="s">
        <v>380</v>
      </c>
      <c r="Z651" t="s">
        <v>17</v>
      </c>
      <c r="AA651" t="s">
        <v>381</v>
      </c>
      <c r="AB651" t="s">
        <v>103</v>
      </c>
      <c r="AC651" t="s">
        <v>382</v>
      </c>
      <c r="AD651" t="s">
        <v>1756</v>
      </c>
      <c r="AE651" t="s">
        <v>39</v>
      </c>
      <c r="AF651" t="s">
        <v>1757</v>
      </c>
      <c r="AG651" t="s">
        <v>1758</v>
      </c>
      <c r="AH651" t="s">
        <v>25</v>
      </c>
      <c r="AI651" t="s">
        <v>26</v>
      </c>
      <c r="AJ651" t="s">
        <v>27</v>
      </c>
      <c r="AK651" t="s">
        <v>28</v>
      </c>
      <c r="AL651" s="3">
        <v>14600000</v>
      </c>
      <c r="AM651" s="3">
        <v>0</v>
      </c>
      <c r="AN651" s="3">
        <v>0</v>
      </c>
      <c r="AO651" s="3">
        <v>14600000</v>
      </c>
      <c r="AP651" s="3">
        <v>14600000</v>
      </c>
      <c r="AQ651" s="3">
        <v>0</v>
      </c>
      <c r="AR651" t="s">
        <v>4469</v>
      </c>
      <c r="AS651" t="s">
        <v>1</v>
      </c>
      <c r="AT651" t="s">
        <v>4470</v>
      </c>
      <c r="AU651" t="s">
        <v>1</v>
      </c>
      <c r="AV651" s="2">
        <v>45679</v>
      </c>
      <c r="AW651" t="s">
        <v>17</v>
      </c>
    </row>
    <row r="652" spans="1:49" hidden="1" x14ac:dyDescent="0.2">
      <c r="A652" t="s">
        <v>0</v>
      </c>
      <c r="B652" t="s">
        <v>1</v>
      </c>
      <c r="C652" s="2">
        <v>45658</v>
      </c>
      <c r="D652" s="2">
        <v>45747</v>
      </c>
      <c r="E652" t="s">
        <v>2</v>
      </c>
      <c r="F652" s="2">
        <v>45679</v>
      </c>
      <c r="G652" t="s">
        <v>691</v>
      </c>
      <c r="H652" t="s">
        <v>692</v>
      </c>
      <c r="I652" t="s">
        <v>4471</v>
      </c>
      <c r="K652" s="2">
        <v>45658</v>
      </c>
      <c r="L652" s="2">
        <v>46022</v>
      </c>
      <c r="M652" t="s">
        <v>6</v>
      </c>
      <c r="N652" t="s">
        <v>7</v>
      </c>
      <c r="O652" t="s">
        <v>8</v>
      </c>
      <c r="P652" t="s">
        <v>4472</v>
      </c>
      <c r="Q652" t="s">
        <v>4472</v>
      </c>
      <c r="R652" t="s">
        <v>4473</v>
      </c>
      <c r="S652" t="s">
        <v>376</v>
      </c>
      <c r="T652" t="s">
        <v>377</v>
      </c>
      <c r="U652" t="s">
        <v>12</v>
      </c>
      <c r="V652" t="s">
        <v>13</v>
      </c>
      <c r="W652" t="s">
        <v>378</v>
      </c>
      <c r="X652" t="s">
        <v>379</v>
      </c>
      <c r="Y652" t="s">
        <v>380</v>
      </c>
      <c r="Z652" t="s">
        <v>17</v>
      </c>
      <c r="AA652" t="s">
        <v>381</v>
      </c>
      <c r="AB652" t="s">
        <v>103</v>
      </c>
      <c r="AC652" t="s">
        <v>382</v>
      </c>
      <c r="AD652" t="s">
        <v>2080</v>
      </c>
      <c r="AE652" t="s">
        <v>39</v>
      </c>
      <c r="AF652" t="s">
        <v>2081</v>
      </c>
      <c r="AG652" t="s">
        <v>2082</v>
      </c>
      <c r="AH652" t="s">
        <v>25</v>
      </c>
      <c r="AI652" t="s">
        <v>26</v>
      </c>
      <c r="AJ652" t="s">
        <v>27</v>
      </c>
      <c r="AK652" t="s">
        <v>28</v>
      </c>
      <c r="AL652" s="3">
        <v>1173333</v>
      </c>
      <c r="AM652" s="3">
        <v>0</v>
      </c>
      <c r="AN652" s="3">
        <v>0</v>
      </c>
      <c r="AO652" s="3">
        <v>1173333</v>
      </c>
      <c r="AP652" s="3">
        <v>1173333</v>
      </c>
      <c r="AQ652" s="3">
        <v>0</v>
      </c>
      <c r="AR652" t="s">
        <v>4474</v>
      </c>
      <c r="AS652" t="s">
        <v>1</v>
      </c>
      <c r="AT652" t="s">
        <v>4475</v>
      </c>
      <c r="AU652" t="s">
        <v>1</v>
      </c>
      <c r="AV652" s="2">
        <v>45679</v>
      </c>
      <c r="AW652" t="s">
        <v>17</v>
      </c>
    </row>
    <row r="653" spans="1:49" hidden="1" x14ac:dyDescent="0.2">
      <c r="A653" t="s">
        <v>0</v>
      </c>
      <c r="B653" t="s">
        <v>1</v>
      </c>
      <c r="C653" s="2">
        <v>45658</v>
      </c>
      <c r="D653" s="2">
        <v>45747</v>
      </c>
      <c r="E653" t="s">
        <v>2</v>
      </c>
      <c r="F653" s="2">
        <v>45679</v>
      </c>
      <c r="G653" t="s">
        <v>681</v>
      </c>
      <c r="H653" t="s">
        <v>682</v>
      </c>
      <c r="I653" t="s">
        <v>2004</v>
      </c>
      <c r="K653" s="2">
        <v>45658</v>
      </c>
      <c r="L653" s="2">
        <v>46022</v>
      </c>
      <c r="M653" t="s">
        <v>6</v>
      </c>
      <c r="N653" t="s">
        <v>7</v>
      </c>
      <c r="O653" t="s">
        <v>8</v>
      </c>
      <c r="P653" t="s">
        <v>4476</v>
      </c>
      <c r="Q653" t="s">
        <v>4476</v>
      </c>
      <c r="R653" t="s">
        <v>4477</v>
      </c>
      <c r="S653" t="s">
        <v>376</v>
      </c>
      <c r="T653" t="s">
        <v>377</v>
      </c>
      <c r="U653" t="s">
        <v>12</v>
      </c>
      <c r="V653" t="s">
        <v>13</v>
      </c>
      <c r="W653" t="s">
        <v>378</v>
      </c>
      <c r="X653" t="s">
        <v>379</v>
      </c>
      <c r="Y653" t="s">
        <v>380</v>
      </c>
      <c r="Z653" t="s">
        <v>17</v>
      </c>
      <c r="AA653" t="s">
        <v>381</v>
      </c>
      <c r="AB653" t="s">
        <v>103</v>
      </c>
      <c r="AC653" t="s">
        <v>382</v>
      </c>
      <c r="AD653" t="s">
        <v>854</v>
      </c>
      <c r="AE653" t="s">
        <v>39</v>
      </c>
      <c r="AF653" t="s">
        <v>855</v>
      </c>
      <c r="AG653" t="s">
        <v>856</v>
      </c>
      <c r="AH653" t="s">
        <v>25</v>
      </c>
      <c r="AI653" t="s">
        <v>26</v>
      </c>
      <c r="AJ653" t="s">
        <v>27</v>
      </c>
      <c r="AK653" t="s">
        <v>28</v>
      </c>
      <c r="AL653" s="3">
        <v>5500000</v>
      </c>
      <c r="AM653" s="3">
        <v>0</v>
      </c>
      <c r="AN653" s="3">
        <v>0</v>
      </c>
      <c r="AO653" s="3">
        <v>5500000</v>
      </c>
      <c r="AP653" s="3">
        <v>2933333</v>
      </c>
      <c r="AQ653" s="3">
        <v>2566667</v>
      </c>
      <c r="AR653" t="s">
        <v>4478</v>
      </c>
      <c r="AS653" t="s">
        <v>1</v>
      </c>
      <c r="AT653" t="s">
        <v>4479</v>
      </c>
      <c r="AU653" t="s">
        <v>1</v>
      </c>
      <c r="AV653" s="2">
        <v>45679</v>
      </c>
      <c r="AW653" t="s">
        <v>17</v>
      </c>
    </row>
    <row r="654" spans="1:49" hidden="1" x14ac:dyDescent="0.2">
      <c r="A654" t="s">
        <v>0</v>
      </c>
      <c r="B654" t="s">
        <v>1</v>
      </c>
      <c r="C654" s="2">
        <v>45658</v>
      </c>
      <c r="D654" s="2">
        <v>45747</v>
      </c>
      <c r="E654" t="s">
        <v>2</v>
      </c>
      <c r="F654" s="2">
        <v>45679</v>
      </c>
      <c r="G654" t="s">
        <v>691</v>
      </c>
      <c r="H654" t="s">
        <v>692</v>
      </c>
      <c r="I654" t="s">
        <v>4480</v>
      </c>
      <c r="K654" s="2">
        <v>45658</v>
      </c>
      <c r="L654" s="2">
        <v>46022</v>
      </c>
      <c r="M654" t="s">
        <v>6</v>
      </c>
      <c r="N654" t="s">
        <v>7</v>
      </c>
      <c r="O654" t="s">
        <v>8</v>
      </c>
      <c r="P654" t="s">
        <v>4481</v>
      </c>
      <c r="Q654" t="s">
        <v>4481</v>
      </c>
      <c r="R654" t="s">
        <v>4482</v>
      </c>
      <c r="S654" t="s">
        <v>376</v>
      </c>
      <c r="T654" t="s">
        <v>377</v>
      </c>
      <c r="U654" t="s">
        <v>12</v>
      </c>
      <c r="V654" t="s">
        <v>13</v>
      </c>
      <c r="W654" t="s">
        <v>378</v>
      </c>
      <c r="X654" t="s">
        <v>379</v>
      </c>
      <c r="Y654" t="s">
        <v>380</v>
      </c>
      <c r="Z654" t="s">
        <v>17</v>
      </c>
      <c r="AA654" t="s">
        <v>381</v>
      </c>
      <c r="AB654" t="s">
        <v>103</v>
      </c>
      <c r="AC654" t="s">
        <v>382</v>
      </c>
      <c r="AD654" t="s">
        <v>790</v>
      </c>
      <c r="AE654" t="s">
        <v>39</v>
      </c>
      <c r="AF654" t="s">
        <v>791</v>
      </c>
      <c r="AG654" t="s">
        <v>792</v>
      </c>
      <c r="AH654" t="s">
        <v>25</v>
      </c>
      <c r="AI654" t="s">
        <v>26</v>
      </c>
      <c r="AJ654" t="s">
        <v>27</v>
      </c>
      <c r="AK654" t="s">
        <v>28</v>
      </c>
      <c r="AL654" s="3">
        <v>3800000</v>
      </c>
      <c r="AM654" s="3">
        <v>0</v>
      </c>
      <c r="AN654" s="3">
        <v>0</v>
      </c>
      <c r="AO654" s="3">
        <v>3800000</v>
      </c>
      <c r="AP654" s="3">
        <v>2913333</v>
      </c>
      <c r="AQ654" s="3">
        <v>886667</v>
      </c>
      <c r="AR654" t="s">
        <v>4483</v>
      </c>
      <c r="AS654" t="s">
        <v>1</v>
      </c>
      <c r="AT654" t="s">
        <v>4484</v>
      </c>
      <c r="AU654" t="s">
        <v>1</v>
      </c>
      <c r="AV654" s="2">
        <v>45679</v>
      </c>
      <c r="AW654" t="s">
        <v>17</v>
      </c>
    </row>
    <row r="655" spans="1:49" hidden="1" x14ac:dyDescent="0.2">
      <c r="A655" t="s">
        <v>0</v>
      </c>
      <c r="B655" t="s">
        <v>1</v>
      </c>
      <c r="C655" s="2">
        <v>45658</v>
      </c>
      <c r="D655" s="2">
        <v>45747</v>
      </c>
      <c r="E655" t="s">
        <v>2</v>
      </c>
      <c r="F655" s="2">
        <v>45679</v>
      </c>
      <c r="G655" t="s">
        <v>681</v>
      </c>
      <c r="H655" t="s">
        <v>682</v>
      </c>
      <c r="I655" t="s">
        <v>4485</v>
      </c>
      <c r="K655" s="2">
        <v>45658</v>
      </c>
      <c r="L655" s="2">
        <v>46022</v>
      </c>
      <c r="M655" t="s">
        <v>6</v>
      </c>
      <c r="N655" t="s">
        <v>7</v>
      </c>
      <c r="O655" t="s">
        <v>8</v>
      </c>
      <c r="P655" t="s">
        <v>4486</v>
      </c>
      <c r="Q655" t="s">
        <v>4486</v>
      </c>
      <c r="R655" t="s">
        <v>4487</v>
      </c>
      <c r="S655" t="s">
        <v>376</v>
      </c>
      <c r="T655" t="s">
        <v>377</v>
      </c>
      <c r="U655" t="s">
        <v>12</v>
      </c>
      <c r="V655" t="s">
        <v>13</v>
      </c>
      <c r="W655" t="s">
        <v>378</v>
      </c>
      <c r="X655" t="s">
        <v>379</v>
      </c>
      <c r="Y655" t="s">
        <v>380</v>
      </c>
      <c r="Z655" t="s">
        <v>17</v>
      </c>
      <c r="AA655" t="s">
        <v>381</v>
      </c>
      <c r="AB655" t="s">
        <v>103</v>
      </c>
      <c r="AC655" t="s">
        <v>382</v>
      </c>
      <c r="AD655" t="s">
        <v>539</v>
      </c>
      <c r="AE655" t="s">
        <v>39</v>
      </c>
      <c r="AF655" t="s">
        <v>540</v>
      </c>
      <c r="AG655" t="s">
        <v>541</v>
      </c>
      <c r="AH655" t="s">
        <v>25</v>
      </c>
      <c r="AI655" t="s">
        <v>26</v>
      </c>
      <c r="AJ655" t="s">
        <v>27</v>
      </c>
      <c r="AK655" t="s">
        <v>28</v>
      </c>
      <c r="AL655" s="3">
        <v>14000000</v>
      </c>
      <c r="AM655" s="3">
        <v>0</v>
      </c>
      <c r="AN655" s="3">
        <v>0</v>
      </c>
      <c r="AO655" s="3">
        <v>14000000</v>
      </c>
      <c r="AP655" s="3">
        <v>10500000</v>
      </c>
      <c r="AQ655" s="3">
        <v>3500000</v>
      </c>
      <c r="AR655" t="s">
        <v>4488</v>
      </c>
      <c r="AS655" t="s">
        <v>1</v>
      </c>
      <c r="AT655" t="s">
        <v>4489</v>
      </c>
      <c r="AU655" t="s">
        <v>1</v>
      </c>
      <c r="AV655" s="2">
        <v>45679</v>
      </c>
      <c r="AW655" t="s">
        <v>17</v>
      </c>
    </row>
    <row r="656" spans="1:49" hidden="1" x14ac:dyDescent="0.2">
      <c r="A656" t="s">
        <v>0</v>
      </c>
      <c r="B656" t="s">
        <v>1</v>
      </c>
      <c r="C656" s="2">
        <v>45658</v>
      </c>
      <c r="D656" s="2">
        <v>45747</v>
      </c>
      <c r="E656" t="s">
        <v>2</v>
      </c>
      <c r="F656" s="2">
        <v>45679</v>
      </c>
      <c r="G656" t="s">
        <v>691</v>
      </c>
      <c r="H656" t="s">
        <v>692</v>
      </c>
      <c r="I656" t="s">
        <v>4490</v>
      </c>
      <c r="K656" s="2">
        <v>45658</v>
      </c>
      <c r="L656" s="2">
        <v>46022</v>
      </c>
      <c r="M656" t="s">
        <v>6</v>
      </c>
      <c r="N656" t="s">
        <v>7</v>
      </c>
      <c r="O656" t="s">
        <v>8</v>
      </c>
      <c r="P656" t="s">
        <v>4491</v>
      </c>
      <c r="Q656" t="s">
        <v>4491</v>
      </c>
      <c r="R656" t="s">
        <v>4492</v>
      </c>
      <c r="S656" t="s">
        <v>376</v>
      </c>
      <c r="T656" t="s">
        <v>377</v>
      </c>
      <c r="U656" t="s">
        <v>12</v>
      </c>
      <c r="V656" t="s">
        <v>13</v>
      </c>
      <c r="W656" t="s">
        <v>378</v>
      </c>
      <c r="X656" t="s">
        <v>379</v>
      </c>
      <c r="Y656" t="s">
        <v>380</v>
      </c>
      <c r="Z656" t="s">
        <v>17</v>
      </c>
      <c r="AA656" t="s">
        <v>381</v>
      </c>
      <c r="AB656" t="s">
        <v>103</v>
      </c>
      <c r="AC656" t="s">
        <v>382</v>
      </c>
      <c r="AD656" t="s">
        <v>2051</v>
      </c>
      <c r="AE656" t="s">
        <v>39</v>
      </c>
      <c r="AF656" t="s">
        <v>2052</v>
      </c>
      <c r="AG656" t="s">
        <v>2053</v>
      </c>
      <c r="AH656" t="s">
        <v>25</v>
      </c>
      <c r="AI656" t="s">
        <v>26</v>
      </c>
      <c r="AJ656" t="s">
        <v>27</v>
      </c>
      <c r="AK656" t="s">
        <v>28</v>
      </c>
      <c r="AL656" s="3">
        <v>5600000</v>
      </c>
      <c r="AM656" s="3">
        <v>0</v>
      </c>
      <c r="AN656" s="3">
        <v>0</v>
      </c>
      <c r="AO656" s="3">
        <v>5600000</v>
      </c>
      <c r="AP656" s="3">
        <v>5600000</v>
      </c>
      <c r="AQ656" s="3">
        <v>0</v>
      </c>
      <c r="AR656" t="s">
        <v>4493</v>
      </c>
      <c r="AS656" t="s">
        <v>1</v>
      </c>
      <c r="AT656" t="s">
        <v>4494</v>
      </c>
      <c r="AU656" t="s">
        <v>1</v>
      </c>
      <c r="AV656" s="2">
        <v>45679</v>
      </c>
      <c r="AW656" t="s">
        <v>17</v>
      </c>
    </row>
    <row r="657" spans="1:49" hidden="1" x14ac:dyDescent="0.2">
      <c r="A657" t="s">
        <v>0</v>
      </c>
      <c r="B657" t="s">
        <v>1</v>
      </c>
      <c r="C657" s="2">
        <v>45658</v>
      </c>
      <c r="D657" s="2">
        <v>45747</v>
      </c>
      <c r="E657" t="s">
        <v>2</v>
      </c>
      <c r="F657" s="2">
        <v>45679</v>
      </c>
      <c r="G657" t="s">
        <v>691</v>
      </c>
      <c r="H657" t="s">
        <v>692</v>
      </c>
      <c r="I657" t="s">
        <v>4495</v>
      </c>
      <c r="K657" s="2">
        <v>45658</v>
      </c>
      <c r="L657" s="2">
        <v>46022</v>
      </c>
      <c r="M657" t="s">
        <v>6</v>
      </c>
      <c r="N657" t="s">
        <v>7</v>
      </c>
      <c r="O657" t="s">
        <v>8</v>
      </c>
      <c r="P657" t="s">
        <v>4496</v>
      </c>
      <c r="Q657" t="s">
        <v>4496</v>
      </c>
      <c r="R657" t="s">
        <v>4497</v>
      </c>
      <c r="S657" t="s">
        <v>376</v>
      </c>
      <c r="T657" t="s">
        <v>377</v>
      </c>
      <c r="U657" t="s">
        <v>12</v>
      </c>
      <c r="V657" t="s">
        <v>13</v>
      </c>
      <c r="W657" t="s">
        <v>378</v>
      </c>
      <c r="X657" t="s">
        <v>379</v>
      </c>
      <c r="Y657" t="s">
        <v>380</v>
      </c>
      <c r="Z657" t="s">
        <v>17</v>
      </c>
      <c r="AA657" t="s">
        <v>381</v>
      </c>
      <c r="AB657" t="s">
        <v>103</v>
      </c>
      <c r="AC657" t="s">
        <v>382</v>
      </c>
      <c r="AD657" t="s">
        <v>806</v>
      </c>
      <c r="AE657" t="s">
        <v>39</v>
      </c>
      <c r="AF657" t="s">
        <v>807</v>
      </c>
      <c r="AG657" t="s">
        <v>808</v>
      </c>
      <c r="AH657" t="s">
        <v>25</v>
      </c>
      <c r="AI657" t="s">
        <v>26</v>
      </c>
      <c r="AJ657" t="s">
        <v>27</v>
      </c>
      <c r="AK657" t="s">
        <v>28</v>
      </c>
      <c r="AL657" s="3">
        <v>5600000</v>
      </c>
      <c r="AM657" s="3">
        <v>0</v>
      </c>
      <c r="AN657" s="3">
        <v>0</v>
      </c>
      <c r="AO657" s="3">
        <v>5600000</v>
      </c>
      <c r="AP657" s="3">
        <v>5600000</v>
      </c>
      <c r="AQ657" s="3">
        <v>0</v>
      </c>
      <c r="AR657" t="s">
        <v>4498</v>
      </c>
      <c r="AS657" t="s">
        <v>1</v>
      </c>
      <c r="AT657" t="s">
        <v>4499</v>
      </c>
      <c r="AU657" t="s">
        <v>1</v>
      </c>
      <c r="AV657" s="2">
        <v>45679</v>
      </c>
      <c r="AW657" t="s">
        <v>17</v>
      </c>
    </row>
    <row r="658" spans="1:49" hidden="1" x14ac:dyDescent="0.2">
      <c r="A658" t="s">
        <v>0</v>
      </c>
      <c r="B658" t="s">
        <v>1</v>
      </c>
      <c r="C658" s="2">
        <v>45658</v>
      </c>
      <c r="D658" s="2">
        <v>45747</v>
      </c>
      <c r="E658" t="s">
        <v>2</v>
      </c>
      <c r="F658" s="2">
        <v>45679</v>
      </c>
      <c r="G658" t="s">
        <v>691</v>
      </c>
      <c r="H658" t="s">
        <v>692</v>
      </c>
      <c r="I658" t="s">
        <v>4500</v>
      </c>
      <c r="K658" s="2">
        <v>45658</v>
      </c>
      <c r="L658" s="2">
        <v>46022</v>
      </c>
      <c r="M658" t="s">
        <v>6</v>
      </c>
      <c r="N658" t="s">
        <v>7</v>
      </c>
      <c r="O658" t="s">
        <v>8</v>
      </c>
      <c r="P658" t="s">
        <v>4501</v>
      </c>
      <c r="Q658" t="s">
        <v>4501</v>
      </c>
      <c r="R658" t="s">
        <v>4502</v>
      </c>
      <c r="S658" t="s">
        <v>376</v>
      </c>
      <c r="T658" t="s">
        <v>377</v>
      </c>
      <c r="U658" t="s">
        <v>12</v>
      </c>
      <c r="V658" t="s">
        <v>13</v>
      </c>
      <c r="W658" t="s">
        <v>378</v>
      </c>
      <c r="X658" t="s">
        <v>379</v>
      </c>
      <c r="Y658" t="s">
        <v>380</v>
      </c>
      <c r="Z658" t="s">
        <v>17</v>
      </c>
      <c r="AA658" t="s">
        <v>381</v>
      </c>
      <c r="AB658" t="s">
        <v>103</v>
      </c>
      <c r="AC658" t="s">
        <v>382</v>
      </c>
      <c r="AD658" t="s">
        <v>696</v>
      </c>
      <c r="AE658" t="s">
        <v>39</v>
      </c>
      <c r="AF658" t="s">
        <v>697</v>
      </c>
      <c r="AG658" t="s">
        <v>698</v>
      </c>
      <c r="AH658" t="s">
        <v>25</v>
      </c>
      <c r="AI658" t="s">
        <v>26</v>
      </c>
      <c r="AJ658" t="s">
        <v>27</v>
      </c>
      <c r="AK658" t="s">
        <v>28</v>
      </c>
      <c r="AL658" s="3">
        <v>2600000</v>
      </c>
      <c r="AM658" s="3">
        <v>0</v>
      </c>
      <c r="AN658" s="3">
        <v>0</v>
      </c>
      <c r="AO658" s="3">
        <v>2600000</v>
      </c>
      <c r="AP658" s="3">
        <v>1386666</v>
      </c>
      <c r="AQ658" s="3">
        <v>1213334</v>
      </c>
      <c r="AR658" t="s">
        <v>4503</v>
      </c>
      <c r="AS658" t="s">
        <v>1</v>
      </c>
      <c r="AT658" t="s">
        <v>4504</v>
      </c>
      <c r="AU658" t="s">
        <v>1</v>
      </c>
      <c r="AV658" s="2">
        <v>45679</v>
      </c>
      <c r="AW658" t="s">
        <v>17</v>
      </c>
    </row>
    <row r="659" spans="1:49" hidden="1" x14ac:dyDescent="0.2">
      <c r="A659" t="s">
        <v>0</v>
      </c>
      <c r="B659" t="s">
        <v>1</v>
      </c>
      <c r="C659" s="2">
        <v>45658</v>
      </c>
      <c r="D659" s="2">
        <v>45747</v>
      </c>
      <c r="E659" t="s">
        <v>2</v>
      </c>
      <c r="F659" s="2">
        <v>45679</v>
      </c>
      <c r="G659" t="s">
        <v>681</v>
      </c>
      <c r="H659" t="s">
        <v>682</v>
      </c>
      <c r="I659" t="s">
        <v>4505</v>
      </c>
      <c r="K659" s="2">
        <v>45658</v>
      </c>
      <c r="L659" s="2">
        <v>46022</v>
      </c>
      <c r="M659" t="s">
        <v>6</v>
      </c>
      <c r="N659" t="s">
        <v>7</v>
      </c>
      <c r="O659" t="s">
        <v>8</v>
      </c>
      <c r="P659" t="s">
        <v>4506</v>
      </c>
      <c r="Q659" t="s">
        <v>4506</v>
      </c>
      <c r="R659" t="s">
        <v>4507</v>
      </c>
      <c r="S659" t="s">
        <v>376</v>
      </c>
      <c r="T659" t="s">
        <v>377</v>
      </c>
      <c r="U659" t="s">
        <v>12</v>
      </c>
      <c r="V659" t="s">
        <v>13</v>
      </c>
      <c r="W659" t="s">
        <v>378</v>
      </c>
      <c r="X659" t="s">
        <v>379</v>
      </c>
      <c r="Y659" t="s">
        <v>380</v>
      </c>
      <c r="Z659" t="s">
        <v>17</v>
      </c>
      <c r="AA659" t="s">
        <v>381</v>
      </c>
      <c r="AB659" t="s">
        <v>103</v>
      </c>
      <c r="AC659" t="s">
        <v>382</v>
      </c>
      <c r="AD659" t="s">
        <v>1960</v>
      </c>
      <c r="AE659" t="s">
        <v>39</v>
      </c>
      <c r="AF659" t="s">
        <v>1961</v>
      </c>
      <c r="AG659" t="s">
        <v>1962</v>
      </c>
      <c r="AH659" t="s">
        <v>25</v>
      </c>
      <c r="AI659" t="s">
        <v>26</v>
      </c>
      <c r="AJ659" t="s">
        <v>27</v>
      </c>
      <c r="AK659" t="s">
        <v>28</v>
      </c>
      <c r="AL659" s="3">
        <v>14000000</v>
      </c>
      <c r="AM659" s="3">
        <v>0</v>
      </c>
      <c r="AN659" s="3">
        <v>0</v>
      </c>
      <c r="AO659" s="3">
        <v>14000000</v>
      </c>
      <c r="AP659" s="3">
        <v>14000000</v>
      </c>
      <c r="AQ659" s="3">
        <v>0</v>
      </c>
      <c r="AR659" t="s">
        <v>4508</v>
      </c>
      <c r="AS659" t="s">
        <v>1</v>
      </c>
      <c r="AT659" t="s">
        <v>4509</v>
      </c>
      <c r="AU659" t="s">
        <v>1</v>
      </c>
      <c r="AV659" s="2">
        <v>45679</v>
      </c>
      <c r="AW659" t="s">
        <v>17</v>
      </c>
    </row>
    <row r="660" spans="1:49" hidden="1" x14ac:dyDescent="0.2">
      <c r="A660" t="s">
        <v>0</v>
      </c>
      <c r="B660" t="s">
        <v>1</v>
      </c>
      <c r="C660" s="2">
        <v>45658</v>
      </c>
      <c r="D660" s="2">
        <v>45747</v>
      </c>
      <c r="E660" t="s">
        <v>2</v>
      </c>
      <c r="F660" s="2">
        <v>45679</v>
      </c>
      <c r="G660" t="s">
        <v>681</v>
      </c>
      <c r="H660" t="s">
        <v>682</v>
      </c>
      <c r="I660" t="s">
        <v>4510</v>
      </c>
      <c r="K660" s="2">
        <v>45658</v>
      </c>
      <c r="L660" s="2">
        <v>46022</v>
      </c>
      <c r="M660" t="s">
        <v>6</v>
      </c>
      <c r="N660" t="s">
        <v>7</v>
      </c>
      <c r="O660" t="s">
        <v>8</v>
      </c>
      <c r="P660" t="s">
        <v>4511</v>
      </c>
      <c r="Q660" t="s">
        <v>4511</v>
      </c>
      <c r="R660" t="s">
        <v>4512</v>
      </c>
      <c r="S660" t="s">
        <v>376</v>
      </c>
      <c r="T660" t="s">
        <v>377</v>
      </c>
      <c r="U660" t="s">
        <v>12</v>
      </c>
      <c r="V660" t="s">
        <v>13</v>
      </c>
      <c r="W660" t="s">
        <v>378</v>
      </c>
      <c r="X660" t="s">
        <v>379</v>
      </c>
      <c r="Y660" t="s">
        <v>380</v>
      </c>
      <c r="Z660" t="s">
        <v>17</v>
      </c>
      <c r="AA660" t="s">
        <v>381</v>
      </c>
      <c r="AB660" t="s">
        <v>103</v>
      </c>
      <c r="AC660" t="s">
        <v>382</v>
      </c>
      <c r="AD660" t="s">
        <v>2133</v>
      </c>
      <c r="AE660" t="s">
        <v>39</v>
      </c>
      <c r="AF660" t="s">
        <v>2134</v>
      </c>
      <c r="AG660" t="s">
        <v>2135</v>
      </c>
      <c r="AH660" t="s">
        <v>25</v>
      </c>
      <c r="AI660" t="s">
        <v>26</v>
      </c>
      <c r="AJ660" t="s">
        <v>27</v>
      </c>
      <c r="AK660" t="s">
        <v>28</v>
      </c>
      <c r="AL660" s="3">
        <v>9600000</v>
      </c>
      <c r="AM660" s="3">
        <v>0</v>
      </c>
      <c r="AN660" s="3">
        <v>0</v>
      </c>
      <c r="AO660" s="3">
        <v>9600000</v>
      </c>
      <c r="AP660" s="3">
        <v>2880000</v>
      </c>
      <c r="AQ660" s="3">
        <v>6720000</v>
      </c>
      <c r="AR660" t="s">
        <v>4513</v>
      </c>
      <c r="AS660" t="s">
        <v>1</v>
      </c>
      <c r="AT660" t="s">
        <v>4514</v>
      </c>
      <c r="AU660" t="s">
        <v>1</v>
      </c>
      <c r="AV660" s="2">
        <v>45679</v>
      </c>
      <c r="AW660" t="s">
        <v>17</v>
      </c>
    </row>
    <row r="661" spans="1:49" hidden="1" x14ac:dyDescent="0.2">
      <c r="A661" t="s">
        <v>0</v>
      </c>
      <c r="B661" t="s">
        <v>1</v>
      </c>
      <c r="C661" s="2">
        <v>45658</v>
      </c>
      <c r="D661" s="2">
        <v>45747</v>
      </c>
      <c r="E661" t="s">
        <v>2</v>
      </c>
      <c r="F661" s="2">
        <v>45679</v>
      </c>
      <c r="G661" t="s">
        <v>681</v>
      </c>
      <c r="H661" t="s">
        <v>682</v>
      </c>
      <c r="I661" t="s">
        <v>4515</v>
      </c>
      <c r="K661" s="2">
        <v>45658</v>
      </c>
      <c r="L661" s="2">
        <v>46022</v>
      </c>
      <c r="M661" t="s">
        <v>6</v>
      </c>
      <c r="N661" t="s">
        <v>7</v>
      </c>
      <c r="O661" t="s">
        <v>8</v>
      </c>
      <c r="P661" t="s">
        <v>4516</v>
      </c>
      <c r="Q661" t="s">
        <v>4516</v>
      </c>
      <c r="R661" t="s">
        <v>4517</v>
      </c>
      <c r="S661" t="s">
        <v>376</v>
      </c>
      <c r="T661" t="s">
        <v>377</v>
      </c>
      <c r="U661" t="s">
        <v>12</v>
      </c>
      <c r="V661" t="s">
        <v>13</v>
      </c>
      <c r="W661" t="s">
        <v>378</v>
      </c>
      <c r="X661" t="s">
        <v>379</v>
      </c>
      <c r="Y661" t="s">
        <v>380</v>
      </c>
      <c r="Z661" t="s">
        <v>17</v>
      </c>
      <c r="AA661" t="s">
        <v>381</v>
      </c>
      <c r="AB661" t="s">
        <v>103</v>
      </c>
      <c r="AC661" t="s">
        <v>382</v>
      </c>
      <c r="AD661" t="s">
        <v>2020</v>
      </c>
      <c r="AE661" t="s">
        <v>39</v>
      </c>
      <c r="AF661" t="s">
        <v>2021</v>
      </c>
      <c r="AG661" t="s">
        <v>2022</v>
      </c>
      <c r="AH661" t="s">
        <v>25</v>
      </c>
      <c r="AI661" t="s">
        <v>26</v>
      </c>
      <c r="AJ661" t="s">
        <v>27</v>
      </c>
      <c r="AK661" t="s">
        <v>28</v>
      </c>
      <c r="AL661" s="3">
        <v>15000000</v>
      </c>
      <c r="AM661" s="3">
        <v>0</v>
      </c>
      <c r="AN661" s="3">
        <v>0</v>
      </c>
      <c r="AO661" s="3">
        <v>15000000</v>
      </c>
      <c r="AP661" s="3">
        <v>15000000</v>
      </c>
      <c r="AQ661" s="3">
        <v>0</v>
      </c>
      <c r="AR661" t="s">
        <v>4518</v>
      </c>
      <c r="AS661" t="s">
        <v>1</v>
      </c>
      <c r="AT661" t="s">
        <v>4519</v>
      </c>
      <c r="AU661" t="s">
        <v>1</v>
      </c>
      <c r="AV661" s="2">
        <v>45679</v>
      </c>
      <c r="AW661" t="s">
        <v>17</v>
      </c>
    </row>
    <row r="662" spans="1:49" hidden="1" x14ac:dyDescent="0.2">
      <c r="A662" t="s">
        <v>0</v>
      </c>
      <c r="B662" t="s">
        <v>1</v>
      </c>
      <c r="C662" s="2">
        <v>45658</v>
      </c>
      <c r="D662" s="2">
        <v>45747</v>
      </c>
      <c r="E662" t="s">
        <v>2</v>
      </c>
      <c r="F662" s="2">
        <v>45679</v>
      </c>
      <c r="G662" t="s">
        <v>121</v>
      </c>
      <c r="H662" t="s">
        <v>140</v>
      </c>
      <c r="I662" t="s">
        <v>4520</v>
      </c>
      <c r="K662" s="2">
        <v>45658</v>
      </c>
      <c r="L662" s="2">
        <v>46022</v>
      </c>
      <c r="M662" t="s">
        <v>6</v>
      </c>
      <c r="N662" t="s">
        <v>7</v>
      </c>
      <c r="O662" t="s">
        <v>8</v>
      </c>
      <c r="P662" t="s">
        <v>4521</v>
      </c>
      <c r="Q662" t="s">
        <v>4521</v>
      </c>
      <c r="R662" t="s">
        <v>4522</v>
      </c>
      <c r="S662" t="s">
        <v>376</v>
      </c>
      <c r="T662" t="s">
        <v>377</v>
      </c>
      <c r="U662" t="s">
        <v>12</v>
      </c>
      <c r="V662" t="s">
        <v>13</v>
      </c>
      <c r="W662" t="s">
        <v>378</v>
      </c>
      <c r="X662" t="s">
        <v>379</v>
      </c>
      <c r="Y662" t="s">
        <v>380</v>
      </c>
      <c r="Z662" t="s">
        <v>17</v>
      </c>
      <c r="AA662" t="s">
        <v>381</v>
      </c>
      <c r="AB662" t="s">
        <v>103</v>
      </c>
      <c r="AC662" t="s">
        <v>382</v>
      </c>
      <c r="AD662" t="s">
        <v>4523</v>
      </c>
      <c r="AE662" t="s">
        <v>39</v>
      </c>
      <c r="AF662" t="s">
        <v>4524</v>
      </c>
      <c r="AG662" t="s">
        <v>4525</v>
      </c>
      <c r="AH662" t="s">
        <v>25</v>
      </c>
      <c r="AI662" t="s">
        <v>26</v>
      </c>
      <c r="AJ662" t="s">
        <v>27</v>
      </c>
      <c r="AK662" t="s">
        <v>28</v>
      </c>
      <c r="AL662" s="3">
        <v>4800000</v>
      </c>
      <c r="AM662" s="3">
        <v>0</v>
      </c>
      <c r="AN662" s="3">
        <v>0</v>
      </c>
      <c r="AO662" s="3">
        <v>4800000</v>
      </c>
      <c r="AP662" s="3">
        <v>4800000</v>
      </c>
      <c r="AQ662" s="3">
        <v>0</v>
      </c>
      <c r="AR662" t="s">
        <v>4526</v>
      </c>
      <c r="AS662" t="s">
        <v>1</v>
      </c>
      <c r="AT662" t="s">
        <v>4527</v>
      </c>
      <c r="AU662" t="s">
        <v>1</v>
      </c>
      <c r="AV662" s="2">
        <v>45679</v>
      </c>
      <c r="AW662" t="s">
        <v>17</v>
      </c>
    </row>
    <row r="663" spans="1:49" hidden="1" x14ac:dyDescent="0.2">
      <c r="A663" t="s">
        <v>0</v>
      </c>
      <c r="B663" t="s">
        <v>1</v>
      </c>
      <c r="C663" s="2">
        <v>45658</v>
      </c>
      <c r="D663" s="2">
        <v>45747</v>
      </c>
      <c r="E663" t="s">
        <v>2</v>
      </c>
      <c r="F663" s="2">
        <v>45679</v>
      </c>
      <c r="G663" t="s">
        <v>121</v>
      </c>
      <c r="H663" t="s">
        <v>140</v>
      </c>
      <c r="I663" t="s">
        <v>4528</v>
      </c>
      <c r="K663" s="2">
        <v>45658</v>
      </c>
      <c r="L663" s="2">
        <v>46022</v>
      </c>
      <c r="M663" t="s">
        <v>6</v>
      </c>
      <c r="N663" t="s">
        <v>7</v>
      </c>
      <c r="O663" t="s">
        <v>8</v>
      </c>
      <c r="P663" t="s">
        <v>4529</v>
      </c>
      <c r="Q663" t="s">
        <v>4529</v>
      </c>
      <c r="R663" t="s">
        <v>4530</v>
      </c>
      <c r="S663" t="s">
        <v>376</v>
      </c>
      <c r="T663" t="s">
        <v>377</v>
      </c>
      <c r="U663" t="s">
        <v>12</v>
      </c>
      <c r="V663" t="s">
        <v>13</v>
      </c>
      <c r="W663" t="s">
        <v>378</v>
      </c>
      <c r="X663" t="s">
        <v>379</v>
      </c>
      <c r="Y663" t="s">
        <v>380</v>
      </c>
      <c r="Z663" t="s">
        <v>17</v>
      </c>
      <c r="AA663" t="s">
        <v>381</v>
      </c>
      <c r="AB663" t="s">
        <v>103</v>
      </c>
      <c r="AC663" t="s">
        <v>382</v>
      </c>
      <c r="AD663" t="s">
        <v>1876</v>
      </c>
      <c r="AE663" t="s">
        <v>39</v>
      </c>
      <c r="AF663" t="s">
        <v>1877</v>
      </c>
      <c r="AG663" t="s">
        <v>1878</v>
      </c>
      <c r="AH663" t="s">
        <v>25</v>
      </c>
      <c r="AI663" t="s">
        <v>26</v>
      </c>
      <c r="AJ663" t="s">
        <v>27</v>
      </c>
      <c r="AK663" t="s">
        <v>28</v>
      </c>
      <c r="AL663" s="3">
        <v>12000000</v>
      </c>
      <c r="AM663" s="3">
        <v>0</v>
      </c>
      <c r="AN663" s="3">
        <v>0</v>
      </c>
      <c r="AO663" s="3">
        <v>12000000</v>
      </c>
      <c r="AP663" s="3">
        <v>8200000</v>
      </c>
      <c r="AQ663" s="3">
        <v>3800000</v>
      </c>
      <c r="AR663" t="s">
        <v>4531</v>
      </c>
      <c r="AS663" t="s">
        <v>1</v>
      </c>
      <c r="AT663" t="s">
        <v>4532</v>
      </c>
      <c r="AU663" t="s">
        <v>1</v>
      </c>
      <c r="AV663" s="2">
        <v>45679</v>
      </c>
      <c r="AW663" t="s">
        <v>17</v>
      </c>
    </row>
    <row r="664" spans="1:49" hidden="1" x14ac:dyDescent="0.2">
      <c r="A664" t="s">
        <v>0</v>
      </c>
      <c r="B664" t="s">
        <v>1</v>
      </c>
      <c r="C664" s="2">
        <v>45658</v>
      </c>
      <c r="D664" s="2">
        <v>45747</v>
      </c>
      <c r="E664" t="s">
        <v>2</v>
      </c>
      <c r="F664" s="2">
        <v>45679</v>
      </c>
      <c r="G664" t="s">
        <v>121</v>
      </c>
      <c r="H664" t="s">
        <v>140</v>
      </c>
      <c r="I664" t="s">
        <v>4533</v>
      </c>
      <c r="K664" s="2">
        <v>45658</v>
      </c>
      <c r="L664" s="2">
        <v>46022</v>
      </c>
      <c r="M664" t="s">
        <v>6</v>
      </c>
      <c r="N664" t="s">
        <v>7</v>
      </c>
      <c r="O664" t="s">
        <v>8</v>
      </c>
      <c r="P664" t="s">
        <v>4534</v>
      </c>
      <c r="Q664" t="s">
        <v>4534</v>
      </c>
      <c r="R664" t="s">
        <v>4535</v>
      </c>
      <c r="S664" t="s">
        <v>376</v>
      </c>
      <c r="T664" t="s">
        <v>377</v>
      </c>
      <c r="U664" t="s">
        <v>12</v>
      </c>
      <c r="V664" t="s">
        <v>13</v>
      </c>
      <c r="W664" t="s">
        <v>378</v>
      </c>
      <c r="X664" t="s">
        <v>379</v>
      </c>
      <c r="Y664" t="s">
        <v>380</v>
      </c>
      <c r="Z664" t="s">
        <v>17</v>
      </c>
      <c r="AA664" t="s">
        <v>381</v>
      </c>
      <c r="AB664" t="s">
        <v>103</v>
      </c>
      <c r="AC664" t="s">
        <v>382</v>
      </c>
      <c r="AD664" t="s">
        <v>2012</v>
      </c>
      <c r="AE664" t="s">
        <v>39</v>
      </c>
      <c r="AF664" t="s">
        <v>2013</v>
      </c>
      <c r="AG664" t="s">
        <v>2014</v>
      </c>
      <c r="AH664" t="s">
        <v>25</v>
      </c>
      <c r="AI664" t="s">
        <v>26</v>
      </c>
      <c r="AJ664" t="s">
        <v>27</v>
      </c>
      <c r="AK664" t="s">
        <v>28</v>
      </c>
      <c r="AL664" s="3">
        <v>9520000</v>
      </c>
      <c r="AM664" s="3">
        <v>0</v>
      </c>
      <c r="AN664" s="3">
        <v>0</v>
      </c>
      <c r="AO664" s="3">
        <v>9520000</v>
      </c>
      <c r="AP664" s="3">
        <v>6822667</v>
      </c>
      <c r="AQ664" s="3">
        <v>2697333</v>
      </c>
      <c r="AR664" t="s">
        <v>4536</v>
      </c>
      <c r="AS664" t="s">
        <v>1</v>
      </c>
      <c r="AT664" t="s">
        <v>4537</v>
      </c>
      <c r="AU664" t="s">
        <v>1</v>
      </c>
      <c r="AV664" s="2">
        <v>45679</v>
      </c>
      <c r="AW664" t="s">
        <v>17</v>
      </c>
    </row>
    <row r="665" spans="1:49" hidden="1" x14ac:dyDescent="0.2">
      <c r="A665" t="s">
        <v>0</v>
      </c>
      <c r="B665" t="s">
        <v>1</v>
      </c>
      <c r="C665" s="2">
        <v>45658</v>
      </c>
      <c r="D665" s="2">
        <v>45747</v>
      </c>
      <c r="E665" t="s">
        <v>2</v>
      </c>
      <c r="F665" s="2">
        <v>45679</v>
      </c>
      <c r="G665" t="s">
        <v>121</v>
      </c>
      <c r="H665" t="s">
        <v>140</v>
      </c>
      <c r="I665" t="s">
        <v>4538</v>
      </c>
      <c r="K665" s="2">
        <v>45658</v>
      </c>
      <c r="L665" s="2">
        <v>46022</v>
      </c>
      <c r="M665" t="s">
        <v>6</v>
      </c>
      <c r="N665" t="s">
        <v>7</v>
      </c>
      <c r="O665" t="s">
        <v>8</v>
      </c>
      <c r="P665" t="s">
        <v>4539</v>
      </c>
      <c r="Q665" t="s">
        <v>4539</v>
      </c>
      <c r="R665" t="s">
        <v>4540</v>
      </c>
      <c r="S665" t="s">
        <v>376</v>
      </c>
      <c r="T665" t="s">
        <v>377</v>
      </c>
      <c r="U665" t="s">
        <v>12</v>
      </c>
      <c r="V665" t="s">
        <v>13</v>
      </c>
      <c r="W665" t="s">
        <v>378</v>
      </c>
      <c r="X665" t="s">
        <v>379</v>
      </c>
      <c r="Y665" t="s">
        <v>380</v>
      </c>
      <c r="Z665" t="s">
        <v>17</v>
      </c>
      <c r="AA665" t="s">
        <v>381</v>
      </c>
      <c r="AB665" t="s">
        <v>7</v>
      </c>
      <c r="AC665" t="s">
        <v>134</v>
      </c>
      <c r="AD665" t="s">
        <v>4541</v>
      </c>
      <c r="AE665" t="s">
        <v>22</v>
      </c>
      <c r="AF665" t="s">
        <v>4542</v>
      </c>
      <c r="AG665" t="s">
        <v>4543</v>
      </c>
      <c r="AH665" t="s">
        <v>25</v>
      </c>
      <c r="AI665" t="s">
        <v>26</v>
      </c>
      <c r="AJ665" t="s">
        <v>27</v>
      </c>
      <c r="AK665" t="s">
        <v>28</v>
      </c>
      <c r="AL665" s="3">
        <v>293560965</v>
      </c>
      <c r="AM665" s="3">
        <v>0</v>
      </c>
      <c r="AN665" s="3">
        <v>0</v>
      </c>
      <c r="AO665" s="3">
        <v>293560965</v>
      </c>
      <c r="AP665" s="3">
        <v>0</v>
      </c>
      <c r="AQ665" s="3">
        <v>293560965</v>
      </c>
      <c r="AR665" t="s">
        <v>4544</v>
      </c>
      <c r="AS665" t="s">
        <v>1</v>
      </c>
      <c r="AT665" t="s">
        <v>4545</v>
      </c>
      <c r="AU665" t="s">
        <v>1</v>
      </c>
      <c r="AV665" s="2">
        <v>45679</v>
      </c>
      <c r="AW665" t="s">
        <v>17</v>
      </c>
    </row>
    <row r="666" spans="1:49" hidden="1" x14ac:dyDescent="0.2">
      <c r="A666" t="s">
        <v>0</v>
      </c>
      <c r="B666" t="s">
        <v>1</v>
      </c>
      <c r="C666" s="2">
        <v>45658</v>
      </c>
      <c r="D666" s="2">
        <v>45747</v>
      </c>
      <c r="E666" t="s">
        <v>2</v>
      </c>
      <c r="F666" s="2">
        <v>45679</v>
      </c>
      <c r="G666" t="s">
        <v>121</v>
      </c>
      <c r="H666" t="s">
        <v>140</v>
      </c>
      <c r="I666" t="s">
        <v>4546</v>
      </c>
      <c r="K666" s="2">
        <v>45658</v>
      </c>
      <c r="L666" s="2">
        <v>46022</v>
      </c>
      <c r="M666" t="s">
        <v>6</v>
      </c>
      <c r="N666" t="s">
        <v>7</v>
      </c>
      <c r="O666" t="s">
        <v>8</v>
      </c>
      <c r="P666" t="s">
        <v>4547</v>
      </c>
      <c r="Q666" t="s">
        <v>4547</v>
      </c>
      <c r="R666" t="s">
        <v>4548</v>
      </c>
      <c r="S666" t="s">
        <v>376</v>
      </c>
      <c r="T666" t="s">
        <v>377</v>
      </c>
      <c r="U666" t="s">
        <v>12</v>
      </c>
      <c r="V666" t="s">
        <v>13</v>
      </c>
      <c r="W666" t="s">
        <v>378</v>
      </c>
      <c r="X666" t="s">
        <v>379</v>
      </c>
      <c r="Y666" t="s">
        <v>380</v>
      </c>
      <c r="Z666" t="s">
        <v>17</v>
      </c>
      <c r="AA666" t="s">
        <v>381</v>
      </c>
      <c r="AB666" t="s">
        <v>103</v>
      </c>
      <c r="AC666" t="s">
        <v>382</v>
      </c>
      <c r="AD666" t="s">
        <v>926</v>
      </c>
      <c r="AE666" t="s">
        <v>39</v>
      </c>
      <c r="AF666" t="s">
        <v>927</v>
      </c>
      <c r="AG666" t="s">
        <v>928</v>
      </c>
      <c r="AH666" t="s">
        <v>25</v>
      </c>
      <c r="AI666" t="s">
        <v>26</v>
      </c>
      <c r="AJ666" t="s">
        <v>27</v>
      </c>
      <c r="AK666" t="s">
        <v>28</v>
      </c>
      <c r="AL666" s="3">
        <v>12750000</v>
      </c>
      <c r="AM666" s="3">
        <v>0</v>
      </c>
      <c r="AN666" s="3">
        <v>0</v>
      </c>
      <c r="AO666" s="3">
        <v>12750000</v>
      </c>
      <c r="AP666" s="3">
        <v>4250000</v>
      </c>
      <c r="AQ666" s="3">
        <v>8500000</v>
      </c>
      <c r="AR666" t="s">
        <v>4549</v>
      </c>
      <c r="AS666" t="s">
        <v>1</v>
      </c>
      <c r="AT666" t="s">
        <v>4550</v>
      </c>
      <c r="AU666" t="s">
        <v>1</v>
      </c>
      <c r="AV666" s="2">
        <v>45679</v>
      </c>
      <c r="AW666" t="s">
        <v>17</v>
      </c>
    </row>
    <row r="667" spans="1:49" hidden="1" x14ac:dyDescent="0.2">
      <c r="A667" t="s">
        <v>0</v>
      </c>
      <c r="B667" t="s">
        <v>1</v>
      </c>
      <c r="C667" s="2">
        <v>45658</v>
      </c>
      <c r="D667" s="2">
        <v>45747</v>
      </c>
      <c r="E667" t="s">
        <v>2</v>
      </c>
      <c r="F667" s="2">
        <v>45679</v>
      </c>
      <c r="G667" t="s">
        <v>121</v>
      </c>
      <c r="H667" t="s">
        <v>140</v>
      </c>
      <c r="I667" t="s">
        <v>4551</v>
      </c>
      <c r="K667" s="2">
        <v>45658</v>
      </c>
      <c r="L667" s="2">
        <v>46022</v>
      </c>
      <c r="M667" t="s">
        <v>6</v>
      </c>
      <c r="N667" t="s">
        <v>7</v>
      </c>
      <c r="O667" t="s">
        <v>8</v>
      </c>
      <c r="P667" t="s">
        <v>4552</v>
      </c>
      <c r="Q667" t="s">
        <v>4552</v>
      </c>
      <c r="R667" t="s">
        <v>4553</v>
      </c>
      <c r="S667" t="s">
        <v>376</v>
      </c>
      <c r="T667" t="s">
        <v>377</v>
      </c>
      <c r="U667" t="s">
        <v>12</v>
      </c>
      <c r="V667" t="s">
        <v>13</v>
      </c>
      <c r="W667" t="s">
        <v>378</v>
      </c>
      <c r="X667" t="s">
        <v>379</v>
      </c>
      <c r="Y667" t="s">
        <v>380</v>
      </c>
      <c r="Z667" t="s">
        <v>17</v>
      </c>
      <c r="AA667" t="s">
        <v>381</v>
      </c>
      <c r="AB667" t="s">
        <v>103</v>
      </c>
      <c r="AC667" t="s">
        <v>382</v>
      </c>
      <c r="AD667" t="s">
        <v>2325</v>
      </c>
      <c r="AE667" t="s">
        <v>39</v>
      </c>
      <c r="AF667" t="s">
        <v>2326</v>
      </c>
      <c r="AG667" t="s">
        <v>2327</v>
      </c>
      <c r="AH667" t="s">
        <v>25</v>
      </c>
      <c r="AI667" t="s">
        <v>26</v>
      </c>
      <c r="AJ667" t="s">
        <v>27</v>
      </c>
      <c r="AK667" t="s">
        <v>28</v>
      </c>
      <c r="AL667" s="3">
        <v>4360000</v>
      </c>
      <c r="AM667" s="3">
        <v>0</v>
      </c>
      <c r="AN667" s="3">
        <v>0</v>
      </c>
      <c r="AO667" s="3">
        <v>4360000</v>
      </c>
      <c r="AP667" s="3">
        <v>2616000</v>
      </c>
      <c r="AQ667" s="3">
        <v>1744000</v>
      </c>
      <c r="AR667" t="s">
        <v>4554</v>
      </c>
      <c r="AS667" t="s">
        <v>1</v>
      </c>
      <c r="AT667" t="s">
        <v>4555</v>
      </c>
      <c r="AU667" t="s">
        <v>1</v>
      </c>
      <c r="AV667" s="2">
        <v>45679</v>
      </c>
      <c r="AW667" t="s">
        <v>17</v>
      </c>
    </row>
    <row r="668" spans="1:49" hidden="1" x14ac:dyDescent="0.2">
      <c r="A668" t="s">
        <v>0</v>
      </c>
      <c r="B668" t="s">
        <v>1</v>
      </c>
      <c r="C668" s="2">
        <v>45658</v>
      </c>
      <c r="D668" s="2">
        <v>45747</v>
      </c>
      <c r="E668" t="s">
        <v>2</v>
      </c>
      <c r="F668" s="2">
        <v>45679</v>
      </c>
      <c r="G668" t="s">
        <v>561</v>
      </c>
      <c r="H668" t="s">
        <v>960</v>
      </c>
      <c r="I668" t="s">
        <v>4556</v>
      </c>
      <c r="K668" s="2">
        <v>45658</v>
      </c>
      <c r="L668" s="2">
        <v>46022</v>
      </c>
      <c r="M668" t="s">
        <v>6</v>
      </c>
      <c r="N668" t="s">
        <v>7</v>
      </c>
      <c r="O668" t="s">
        <v>8</v>
      </c>
      <c r="P668" t="s">
        <v>4557</v>
      </c>
      <c r="Q668" t="s">
        <v>4557</v>
      </c>
      <c r="R668" t="s">
        <v>4558</v>
      </c>
      <c r="S668" t="s">
        <v>376</v>
      </c>
      <c r="T668" t="s">
        <v>377</v>
      </c>
      <c r="U668" t="s">
        <v>12</v>
      </c>
      <c r="V668" t="s">
        <v>13</v>
      </c>
      <c r="W668" t="s">
        <v>378</v>
      </c>
      <c r="X668" t="s">
        <v>379</v>
      </c>
      <c r="Y668" t="s">
        <v>380</v>
      </c>
      <c r="Z668" t="s">
        <v>17</v>
      </c>
      <c r="AA668" t="s">
        <v>381</v>
      </c>
      <c r="AB668" t="s">
        <v>7</v>
      </c>
      <c r="AC668" t="s">
        <v>134</v>
      </c>
      <c r="AD668" t="s">
        <v>4559</v>
      </c>
      <c r="AE668" t="s">
        <v>22</v>
      </c>
      <c r="AF668" t="s">
        <v>4560</v>
      </c>
      <c r="AG668" t="s">
        <v>4561</v>
      </c>
      <c r="AH668" t="s">
        <v>25</v>
      </c>
      <c r="AI668" t="s">
        <v>26</v>
      </c>
      <c r="AJ668" t="s">
        <v>27</v>
      </c>
      <c r="AK668" t="s">
        <v>28</v>
      </c>
      <c r="AL668" s="3">
        <v>220000000</v>
      </c>
      <c r="AM668" s="3">
        <v>0</v>
      </c>
      <c r="AN668" s="3">
        <v>0</v>
      </c>
      <c r="AO668" s="3">
        <v>220000000</v>
      </c>
      <c r="AP668" s="3">
        <v>0</v>
      </c>
      <c r="AQ668" s="3">
        <v>220000000</v>
      </c>
      <c r="AR668" t="s">
        <v>4562</v>
      </c>
      <c r="AS668" t="s">
        <v>1</v>
      </c>
      <c r="AT668" t="s">
        <v>4563</v>
      </c>
      <c r="AU668" t="s">
        <v>1</v>
      </c>
      <c r="AV668" s="2">
        <v>45679</v>
      </c>
      <c r="AW668" t="s">
        <v>17</v>
      </c>
    </row>
    <row r="669" spans="1:49" hidden="1" x14ac:dyDescent="0.2">
      <c r="A669" t="s">
        <v>0</v>
      </c>
      <c r="B669" t="s">
        <v>1</v>
      </c>
      <c r="C669" s="2">
        <v>45658</v>
      </c>
      <c r="D669" s="2">
        <v>45747</v>
      </c>
      <c r="E669" t="s">
        <v>2</v>
      </c>
      <c r="F669" s="2">
        <v>45679</v>
      </c>
      <c r="G669" t="s">
        <v>561</v>
      </c>
      <c r="H669" t="s">
        <v>960</v>
      </c>
      <c r="I669" t="s">
        <v>4564</v>
      </c>
      <c r="K669" s="2">
        <v>45658</v>
      </c>
      <c r="L669" s="2">
        <v>46022</v>
      </c>
      <c r="M669" t="s">
        <v>6</v>
      </c>
      <c r="N669" t="s">
        <v>7</v>
      </c>
      <c r="O669" t="s">
        <v>8</v>
      </c>
      <c r="P669" t="s">
        <v>4565</v>
      </c>
      <c r="Q669" t="s">
        <v>4565</v>
      </c>
      <c r="R669" t="s">
        <v>4566</v>
      </c>
      <c r="S669" t="s">
        <v>376</v>
      </c>
      <c r="T669" t="s">
        <v>377</v>
      </c>
      <c r="U669" t="s">
        <v>12</v>
      </c>
      <c r="V669" t="s">
        <v>13</v>
      </c>
      <c r="W669" t="s">
        <v>378</v>
      </c>
      <c r="X669" t="s">
        <v>379</v>
      </c>
      <c r="Y669" t="s">
        <v>380</v>
      </c>
      <c r="Z669" t="s">
        <v>17</v>
      </c>
      <c r="AA669" t="s">
        <v>381</v>
      </c>
      <c r="AB669" t="s">
        <v>144</v>
      </c>
      <c r="AC669" t="s">
        <v>145</v>
      </c>
      <c r="AD669" t="s">
        <v>4567</v>
      </c>
      <c r="AE669" t="s">
        <v>22</v>
      </c>
      <c r="AF669" t="s">
        <v>4568</v>
      </c>
      <c r="AG669" t="s">
        <v>4569</v>
      </c>
      <c r="AH669" t="s">
        <v>25</v>
      </c>
      <c r="AI669" t="s">
        <v>26</v>
      </c>
      <c r="AJ669" t="s">
        <v>27</v>
      </c>
      <c r="AK669" t="s">
        <v>28</v>
      </c>
      <c r="AL669" s="3">
        <v>82800605</v>
      </c>
      <c r="AM669" s="3">
        <v>0</v>
      </c>
      <c r="AN669" s="3">
        <v>0</v>
      </c>
      <c r="AO669" s="3">
        <v>82800605</v>
      </c>
      <c r="AP669" s="3">
        <v>44950762</v>
      </c>
      <c r="AQ669" s="3">
        <v>37849843</v>
      </c>
      <c r="AR669" t="s">
        <v>4570</v>
      </c>
      <c r="AS669" t="s">
        <v>1</v>
      </c>
      <c r="AT669" t="s">
        <v>4571</v>
      </c>
      <c r="AU669" t="s">
        <v>1</v>
      </c>
      <c r="AV669" s="2">
        <v>45679</v>
      </c>
      <c r="AW669" t="s">
        <v>17</v>
      </c>
    </row>
    <row r="670" spans="1:49" hidden="1" x14ac:dyDescent="0.2">
      <c r="A670" t="s">
        <v>0</v>
      </c>
      <c r="B670" t="s">
        <v>1</v>
      </c>
      <c r="C670" s="2">
        <v>45658</v>
      </c>
      <c r="D670" s="2">
        <v>45747</v>
      </c>
      <c r="E670" t="s">
        <v>2</v>
      </c>
      <c r="F670" s="2">
        <v>45679</v>
      </c>
      <c r="G670" t="s">
        <v>561</v>
      </c>
      <c r="H670" t="s">
        <v>960</v>
      </c>
      <c r="I670" t="s">
        <v>4564</v>
      </c>
      <c r="K670" s="2">
        <v>45658</v>
      </c>
      <c r="L670" s="2">
        <v>46022</v>
      </c>
      <c r="M670" t="s">
        <v>6</v>
      </c>
      <c r="N670" t="s">
        <v>7</v>
      </c>
      <c r="O670" t="s">
        <v>8</v>
      </c>
      <c r="P670" t="s">
        <v>4572</v>
      </c>
      <c r="Q670" t="s">
        <v>4572</v>
      </c>
      <c r="R670" t="s">
        <v>4566</v>
      </c>
      <c r="S670" t="s">
        <v>376</v>
      </c>
      <c r="T670" t="s">
        <v>377</v>
      </c>
      <c r="U670" t="s">
        <v>12</v>
      </c>
      <c r="V670" t="s">
        <v>13</v>
      </c>
      <c r="W670" t="s">
        <v>378</v>
      </c>
      <c r="X670" t="s">
        <v>379</v>
      </c>
      <c r="Y670" t="s">
        <v>380</v>
      </c>
      <c r="Z670" t="s">
        <v>17</v>
      </c>
      <c r="AA670" t="s">
        <v>381</v>
      </c>
      <c r="AB670" t="s">
        <v>144</v>
      </c>
      <c r="AC670" t="s">
        <v>145</v>
      </c>
      <c r="AD670" t="s">
        <v>4567</v>
      </c>
      <c r="AE670" t="s">
        <v>22</v>
      </c>
      <c r="AF670" t="s">
        <v>4568</v>
      </c>
      <c r="AG670" t="s">
        <v>4569</v>
      </c>
      <c r="AH670" t="s">
        <v>25</v>
      </c>
      <c r="AI670" t="s">
        <v>26</v>
      </c>
      <c r="AJ670" t="s">
        <v>27</v>
      </c>
      <c r="AK670" t="s">
        <v>28</v>
      </c>
      <c r="AL670" s="3">
        <v>60191308</v>
      </c>
      <c r="AM670" s="3">
        <v>0</v>
      </c>
      <c r="AN670" s="3">
        <v>0</v>
      </c>
      <c r="AO670" s="3">
        <v>60191308</v>
      </c>
      <c r="AP670" s="3">
        <v>0</v>
      </c>
      <c r="AQ670" s="3">
        <v>60191308</v>
      </c>
      <c r="AR670" t="s">
        <v>4573</v>
      </c>
      <c r="AS670" t="s">
        <v>1</v>
      </c>
      <c r="AT670" t="s">
        <v>4574</v>
      </c>
      <c r="AU670" t="s">
        <v>1</v>
      </c>
      <c r="AV670" s="2">
        <v>45679</v>
      </c>
      <c r="AW670" t="s">
        <v>17</v>
      </c>
    </row>
    <row r="671" spans="1:49" hidden="1" x14ac:dyDescent="0.2">
      <c r="A671" t="s">
        <v>0</v>
      </c>
      <c r="B671" t="s">
        <v>1</v>
      </c>
      <c r="C671" s="2">
        <v>45658</v>
      </c>
      <c r="D671" s="2">
        <v>45747</v>
      </c>
      <c r="E671" t="s">
        <v>2</v>
      </c>
      <c r="F671" s="2">
        <v>45679</v>
      </c>
      <c r="G671" t="s">
        <v>121</v>
      </c>
      <c r="H671" t="s">
        <v>140</v>
      </c>
      <c r="I671" t="s">
        <v>4575</v>
      </c>
      <c r="K671" s="2">
        <v>45658</v>
      </c>
      <c r="L671" s="2">
        <v>46022</v>
      </c>
      <c r="M671" t="s">
        <v>6</v>
      </c>
      <c r="N671" t="s">
        <v>7</v>
      </c>
      <c r="O671" t="s">
        <v>8</v>
      </c>
      <c r="P671" t="s">
        <v>4576</v>
      </c>
      <c r="Q671" t="s">
        <v>4576</v>
      </c>
      <c r="R671" t="s">
        <v>4577</v>
      </c>
      <c r="S671" t="s">
        <v>376</v>
      </c>
      <c r="T671" t="s">
        <v>377</v>
      </c>
      <c r="U671" t="s">
        <v>12</v>
      </c>
      <c r="V671" t="s">
        <v>13</v>
      </c>
      <c r="W671" t="s">
        <v>378</v>
      </c>
      <c r="X671" t="s">
        <v>379</v>
      </c>
      <c r="Y671" t="s">
        <v>380</v>
      </c>
      <c r="Z671" t="s">
        <v>17</v>
      </c>
      <c r="AA671" t="s">
        <v>381</v>
      </c>
      <c r="AB671" t="s">
        <v>103</v>
      </c>
      <c r="AC671" t="s">
        <v>382</v>
      </c>
      <c r="AD671" t="s">
        <v>1916</v>
      </c>
      <c r="AE671" t="s">
        <v>39</v>
      </c>
      <c r="AF671" t="s">
        <v>1917</v>
      </c>
      <c r="AG671" t="s">
        <v>1918</v>
      </c>
      <c r="AH671" t="s">
        <v>25</v>
      </c>
      <c r="AI671" t="s">
        <v>26</v>
      </c>
      <c r="AJ671" t="s">
        <v>27</v>
      </c>
      <c r="AK671" t="s">
        <v>28</v>
      </c>
      <c r="AL671" s="3">
        <v>2800000</v>
      </c>
      <c r="AM671" s="3">
        <v>0</v>
      </c>
      <c r="AN671" s="3">
        <v>0</v>
      </c>
      <c r="AO671" s="3">
        <v>2800000</v>
      </c>
      <c r="AP671" s="3">
        <v>2800000</v>
      </c>
      <c r="AQ671" s="3">
        <v>0</v>
      </c>
      <c r="AR671" t="s">
        <v>4578</v>
      </c>
      <c r="AS671" t="s">
        <v>1</v>
      </c>
      <c r="AT671" t="s">
        <v>4579</v>
      </c>
      <c r="AU671" t="s">
        <v>1</v>
      </c>
      <c r="AV671" s="2">
        <v>45679</v>
      </c>
      <c r="AW671" t="s">
        <v>17</v>
      </c>
    </row>
    <row r="672" spans="1:49" hidden="1" x14ac:dyDescent="0.2">
      <c r="A672" t="s">
        <v>0</v>
      </c>
      <c r="B672" t="s">
        <v>1</v>
      </c>
      <c r="C672" s="2">
        <v>45658</v>
      </c>
      <c r="D672" s="2">
        <v>45747</v>
      </c>
      <c r="E672" t="s">
        <v>2</v>
      </c>
      <c r="F672" s="2">
        <v>45679</v>
      </c>
      <c r="G672" t="s">
        <v>121</v>
      </c>
      <c r="H672" t="s">
        <v>140</v>
      </c>
      <c r="I672" t="s">
        <v>4580</v>
      </c>
      <c r="K672" s="2">
        <v>45658</v>
      </c>
      <c r="L672" s="2">
        <v>46022</v>
      </c>
      <c r="M672" t="s">
        <v>6</v>
      </c>
      <c r="N672" t="s">
        <v>7</v>
      </c>
      <c r="O672" t="s">
        <v>8</v>
      </c>
      <c r="P672" t="s">
        <v>4581</v>
      </c>
      <c r="Q672" t="s">
        <v>4581</v>
      </c>
      <c r="R672" t="s">
        <v>4582</v>
      </c>
      <c r="S672" t="s">
        <v>376</v>
      </c>
      <c r="T672" t="s">
        <v>377</v>
      </c>
      <c r="U672" t="s">
        <v>12</v>
      </c>
      <c r="V672" t="s">
        <v>13</v>
      </c>
      <c r="W672" t="s">
        <v>378</v>
      </c>
      <c r="X672" t="s">
        <v>379</v>
      </c>
      <c r="Y672" t="s">
        <v>380</v>
      </c>
      <c r="Z672" t="s">
        <v>17</v>
      </c>
      <c r="AA672" t="s">
        <v>381</v>
      </c>
      <c r="AB672" t="s">
        <v>103</v>
      </c>
      <c r="AC672" t="s">
        <v>382</v>
      </c>
      <c r="AD672" t="s">
        <v>2409</v>
      </c>
      <c r="AE672" t="s">
        <v>39</v>
      </c>
      <c r="AF672" t="s">
        <v>2410</v>
      </c>
      <c r="AG672" t="s">
        <v>2411</v>
      </c>
      <c r="AH672" t="s">
        <v>25</v>
      </c>
      <c r="AI672" t="s">
        <v>26</v>
      </c>
      <c r="AJ672" t="s">
        <v>27</v>
      </c>
      <c r="AK672" t="s">
        <v>28</v>
      </c>
      <c r="AL672" s="3">
        <v>3380000</v>
      </c>
      <c r="AM672" s="3">
        <v>0</v>
      </c>
      <c r="AN672" s="3">
        <v>0</v>
      </c>
      <c r="AO672" s="3">
        <v>3380000</v>
      </c>
      <c r="AP672" s="3">
        <v>338000</v>
      </c>
      <c r="AQ672" s="3">
        <v>3042000</v>
      </c>
      <c r="AR672" t="s">
        <v>4583</v>
      </c>
      <c r="AS672" t="s">
        <v>1</v>
      </c>
      <c r="AT672" t="s">
        <v>4584</v>
      </c>
      <c r="AU672" t="s">
        <v>1</v>
      </c>
      <c r="AV672" s="2">
        <v>45679</v>
      </c>
      <c r="AW672" t="s">
        <v>17</v>
      </c>
    </row>
    <row r="673" spans="1:49" hidden="1" x14ac:dyDescent="0.2">
      <c r="A673" t="s">
        <v>0</v>
      </c>
      <c r="B673" t="s">
        <v>1</v>
      </c>
      <c r="C673" s="2">
        <v>45658</v>
      </c>
      <c r="D673" s="2">
        <v>45747</v>
      </c>
      <c r="E673" t="s">
        <v>2</v>
      </c>
      <c r="F673" s="2">
        <v>45679</v>
      </c>
      <c r="G673" t="s">
        <v>323</v>
      </c>
      <c r="H673" t="s">
        <v>1147</v>
      </c>
      <c r="I673" t="s">
        <v>4585</v>
      </c>
      <c r="K673" s="2">
        <v>45658</v>
      </c>
      <c r="L673" s="2">
        <v>46022</v>
      </c>
      <c r="M673" t="s">
        <v>6</v>
      </c>
      <c r="N673" t="s">
        <v>7</v>
      </c>
      <c r="O673" t="s">
        <v>8</v>
      </c>
      <c r="P673" t="s">
        <v>4586</v>
      </c>
      <c r="Q673" t="s">
        <v>4586</v>
      </c>
      <c r="R673" t="s">
        <v>4587</v>
      </c>
      <c r="S673" t="s">
        <v>376</v>
      </c>
      <c r="T673" t="s">
        <v>377</v>
      </c>
      <c r="U673" t="s">
        <v>12</v>
      </c>
      <c r="V673" t="s">
        <v>13</v>
      </c>
      <c r="W673" t="s">
        <v>378</v>
      </c>
      <c r="X673" t="s">
        <v>379</v>
      </c>
      <c r="Y673" t="s">
        <v>380</v>
      </c>
      <c r="Z673" t="s">
        <v>17</v>
      </c>
      <c r="AA673" t="s">
        <v>381</v>
      </c>
      <c r="AB673" t="s">
        <v>1151</v>
      </c>
      <c r="AC673" t="s">
        <v>1152</v>
      </c>
      <c r="AD673" t="s">
        <v>4588</v>
      </c>
      <c r="AE673" t="s">
        <v>22</v>
      </c>
      <c r="AF673" t="s">
        <v>4589</v>
      </c>
      <c r="AG673" t="s">
        <v>4590</v>
      </c>
      <c r="AH673" t="s">
        <v>25</v>
      </c>
      <c r="AI673" t="s">
        <v>26</v>
      </c>
      <c r="AJ673" t="s">
        <v>27</v>
      </c>
      <c r="AK673" t="s">
        <v>28</v>
      </c>
      <c r="AL673" s="3">
        <v>19025412</v>
      </c>
      <c r="AM673" s="3">
        <v>0</v>
      </c>
      <c r="AN673" s="3">
        <v>0</v>
      </c>
      <c r="AO673" s="3">
        <v>19025412</v>
      </c>
      <c r="AP673" s="3">
        <v>0</v>
      </c>
      <c r="AQ673" s="3">
        <v>19025412</v>
      </c>
      <c r="AR673" t="s">
        <v>4591</v>
      </c>
      <c r="AS673" t="s">
        <v>1</v>
      </c>
      <c r="AT673" t="s">
        <v>4592</v>
      </c>
      <c r="AU673" t="s">
        <v>1</v>
      </c>
      <c r="AV673" s="2">
        <v>45679</v>
      </c>
      <c r="AW673" t="s">
        <v>17</v>
      </c>
    </row>
    <row r="674" spans="1:49" hidden="1" x14ac:dyDescent="0.2">
      <c r="A674" t="s">
        <v>0</v>
      </c>
      <c r="B674" t="s">
        <v>1</v>
      </c>
      <c r="C674" s="2">
        <v>45658</v>
      </c>
      <c r="D674" s="2">
        <v>45747</v>
      </c>
      <c r="E674" t="s">
        <v>2</v>
      </c>
      <c r="F674" s="2">
        <v>45679</v>
      </c>
      <c r="G674" t="s">
        <v>121</v>
      </c>
      <c r="H674" t="s">
        <v>140</v>
      </c>
      <c r="I674" t="s">
        <v>4593</v>
      </c>
      <c r="K674" s="2">
        <v>45658</v>
      </c>
      <c r="L674" s="2">
        <v>46022</v>
      </c>
      <c r="M674" t="s">
        <v>6</v>
      </c>
      <c r="N674" t="s">
        <v>7</v>
      </c>
      <c r="O674" t="s">
        <v>8</v>
      </c>
      <c r="P674" t="s">
        <v>4594</v>
      </c>
      <c r="Q674" t="s">
        <v>4594</v>
      </c>
      <c r="R674" t="s">
        <v>4595</v>
      </c>
      <c r="S674" t="s">
        <v>376</v>
      </c>
      <c r="T674" t="s">
        <v>377</v>
      </c>
      <c r="U674" t="s">
        <v>12</v>
      </c>
      <c r="V674" t="s">
        <v>13</v>
      </c>
      <c r="W674" t="s">
        <v>378</v>
      </c>
      <c r="X674" t="s">
        <v>379</v>
      </c>
      <c r="Y674" t="s">
        <v>380</v>
      </c>
      <c r="Z674" t="s">
        <v>17</v>
      </c>
      <c r="AA674" t="s">
        <v>381</v>
      </c>
      <c r="AB674" t="s">
        <v>103</v>
      </c>
      <c r="AC674" t="s">
        <v>382</v>
      </c>
      <c r="AD674" t="s">
        <v>814</v>
      </c>
      <c r="AE674" t="s">
        <v>39</v>
      </c>
      <c r="AF674" t="s">
        <v>815</v>
      </c>
      <c r="AG674" t="s">
        <v>816</v>
      </c>
      <c r="AH674" t="s">
        <v>25</v>
      </c>
      <c r="AI674" t="s">
        <v>26</v>
      </c>
      <c r="AJ674" t="s">
        <v>27</v>
      </c>
      <c r="AK674" t="s">
        <v>28</v>
      </c>
      <c r="AL674" s="3">
        <v>5000000</v>
      </c>
      <c r="AM674" s="3">
        <v>0</v>
      </c>
      <c r="AN674" s="3">
        <v>0</v>
      </c>
      <c r="AO674" s="3">
        <v>5000000</v>
      </c>
      <c r="AP674" s="3">
        <v>5000000</v>
      </c>
      <c r="AQ674" s="3">
        <v>0</v>
      </c>
      <c r="AR674" t="s">
        <v>4596</v>
      </c>
      <c r="AS674" t="s">
        <v>1</v>
      </c>
      <c r="AT674" t="s">
        <v>4597</v>
      </c>
      <c r="AU674" t="s">
        <v>1</v>
      </c>
      <c r="AV674" s="2">
        <v>45679</v>
      </c>
      <c r="AW674" t="s">
        <v>17</v>
      </c>
    </row>
    <row r="675" spans="1:49" hidden="1" x14ac:dyDescent="0.2">
      <c r="A675" t="s">
        <v>0</v>
      </c>
      <c r="B675" t="s">
        <v>1</v>
      </c>
      <c r="C675" s="2">
        <v>45658</v>
      </c>
      <c r="D675" s="2">
        <v>45747</v>
      </c>
      <c r="E675" t="s">
        <v>2</v>
      </c>
      <c r="F675" s="2">
        <v>45679</v>
      </c>
      <c r="G675" t="s">
        <v>121</v>
      </c>
      <c r="H675" t="s">
        <v>140</v>
      </c>
      <c r="I675" t="s">
        <v>4598</v>
      </c>
      <c r="K675" s="2">
        <v>45658</v>
      </c>
      <c r="L675" s="2">
        <v>46022</v>
      </c>
      <c r="M675" t="s">
        <v>6</v>
      </c>
      <c r="N675" t="s">
        <v>7</v>
      </c>
      <c r="O675" t="s">
        <v>8</v>
      </c>
      <c r="P675" t="s">
        <v>4599</v>
      </c>
      <c r="Q675" t="s">
        <v>4599</v>
      </c>
      <c r="R675" t="s">
        <v>4600</v>
      </c>
      <c r="S675" t="s">
        <v>376</v>
      </c>
      <c r="T675" t="s">
        <v>377</v>
      </c>
      <c r="U675" t="s">
        <v>12</v>
      </c>
      <c r="V675" t="s">
        <v>13</v>
      </c>
      <c r="W675" t="s">
        <v>378</v>
      </c>
      <c r="X675" t="s">
        <v>379</v>
      </c>
      <c r="Y675" t="s">
        <v>380</v>
      </c>
      <c r="Z675" t="s">
        <v>17</v>
      </c>
      <c r="AA675" t="s">
        <v>381</v>
      </c>
      <c r="AB675" t="s">
        <v>103</v>
      </c>
      <c r="AC675" t="s">
        <v>382</v>
      </c>
      <c r="AD675" t="s">
        <v>668</v>
      </c>
      <c r="AE675" t="s">
        <v>39</v>
      </c>
      <c r="AF675" t="s">
        <v>669</v>
      </c>
      <c r="AG675" t="s">
        <v>670</v>
      </c>
      <c r="AH675" t="s">
        <v>25</v>
      </c>
      <c r="AI675" t="s">
        <v>26</v>
      </c>
      <c r="AJ675" t="s">
        <v>27</v>
      </c>
      <c r="AK675" t="s">
        <v>28</v>
      </c>
      <c r="AL675" s="3">
        <v>6400000</v>
      </c>
      <c r="AM675" s="3">
        <v>0</v>
      </c>
      <c r="AN675" s="3">
        <v>0</v>
      </c>
      <c r="AO675" s="3">
        <v>6400000</v>
      </c>
      <c r="AP675" s="3">
        <v>4373333</v>
      </c>
      <c r="AQ675" s="3">
        <v>2026667</v>
      </c>
      <c r="AR675" t="s">
        <v>4601</v>
      </c>
      <c r="AS675" t="s">
        <v>1</v>
      </c>
      <c r="AT675" t="s">
        <v>4602</v>
      </c>
      <c r="AU675" t="s">
        <v>1</v>
      </c>
      <c r="AV675" s="2">
        <v>45679</v>
      </c>
      <c r="AW675" t="s">
        <v>17</v>
      </c>
    </row>
    <row r="676" spans="1:49" hidden="1" x14ac:dyDescent="0.2">
      <c r="A676" t="s">
        <v>0</v>
      </c>
      <c r="B676" t="s">
        <v>1</v>
      </c>
      <c r="C676" s="2">
        <v>45658</v>
      </c>
      <c r="D676" s="2">
        <v>45747</v>
      </c>
      <c r="E676" t="s">
        <v>2</v>
      </c>
      <c r="F676" s="2">
        <v>45679</v>
      </c>
      <c r="G676" t="s">
        <v>121</v>
      </c>
      <c r="H676" t="s">
        <v>140</v>
      </c>
      <c r="I676" t="s">
        <v>4603</v>
      </c>
      <c r="K676" s="2">
        <v>45658</v>
      </c>
      <c r="L676" s="2">
        <v>46022</v>
      </c>
      <c r="M676" t="s">
        <v>6</v>
      </c>
      <c r="N676" t="s">
        <v>7</v>
      </c>
      <c r="O676" t="s">
        <v>8</v>
      </c>
      <c r="P676" t="s">
        <v>4604</v>
      </c>
      <c r="Q676" t="s">
        <v>4604</v>
      </c>
      <c r="R676" t="s">
        <v>4605</v>
      </c>
      <c r="S676" t="s">
        <v>376</v>
      </c>
      <c r="T676" t="s">
        <v>377</v>
      </c>
      <c r="U676" t="s">
        <v>12</v>
      </c>
      <c r="V676" t="s">
        <v>13</v>
      </c>
      <c r="W676" t="s">
        <v>378</v>
      </c>
      <c r="X676" t="s">
        <v>379</v>
      </c>
      <c r="Y676" t="s">
        <v>380</v>
      </c>
      <c r="Z676" t="s">
        <v>17</v>
      </c>
      <c r="AA676" t="s">
        <v>381</v>
      </c>
      <c r="AB676" t="s">
        <v>103</v>
      </c>
      <c r="AC676" t="s">
        <v>382</v>
      </c>
      <c r="AD676" t="s">
        <v>1968</v>
      </c>
      <c r="AE676" t="s">
        <v>39</v>
      </c>
      <c r="AF676" t="s">
        <v>1969</v>
      </c>
      <c r="AG676" t="s">
        <v>1970</v>
      </c>
      <c r="AH676" t="s">
        <v>25</v>
      </c>
      <c r="AI676" t="s">
        <v>26</v>
      </c>
      <c r="AJ676" t="s">
        <v>27</v>
      </c>
      <c r="AK676" t="s">
        <v>28</v>
      </c>
      <c r="AL676" s="3">
        <v>8000000</v>
      </c>
      <c r="AM676" s="3">
        <v>0</v>
      </c>
      <c r="AN676" s="3">
        <v>0</v>
      </c>
      <c r="AO676" s="3">
        <v>8000000</v>
      </c>
      <c r="AP676" s="3">
        <v>8000000</v>
      </c>
      <c r="AQ676" s="3">
        <v>0</v>
      </c>
      <c r="AR676" t="s">
        <v>4606</v>
      </c>
      <c r="AS676" t="s">
        <v>1</v>
      </c>
      <c r="AT676" t="s">
        <v>4607</v>
      </c>
      <c r="AU676" t="s">
        <v>1</v>
      </c>
      <c r="AV676" s="2">
        <v>45679</v>
      </c>
      <c r="AW676" t="s">
        <v>17</v>
      </c>
    </row>
    <row r="677" spans="1:49" hidden="1" x14ac:dyDescent="0.2">
      <c r="A677" t="s">
        <v>0</v>
      </c>
      <c r="B677" t="s">
        <v>1</v>
      </c>
      <c r="C677" s="2">
        <v>45658</v>
      </c>
      <c r="D677" s="2">
        <v>45747</v>
      </c>
      <c r="E677" t="s">
        <v>2</v>
      </c>
      <c r="F677" s="2">
        <v>45679</v>
      </c>
      <c r="G677" t="s">
        <v>121</v>
      </c>
      <c r="H677" t="s">
        <v>140</v>
      </c>
      <c r="I677" t="s">
        <v>4608</v>
      </c>
      <c r="K677" s="2">
        <v>45658</v>
      </c>
      <c r="L677" s="2">
        <v>46022</v>
      </c>
      <c r="M677" t="s">
        <v>6</v>
      </c>
      <c r="N677" t="s">
        <v>7</v>
      </c>
      <c r="O677" t="s">
        <v>8</v>
      </c>
      <c r="P677" t="s">
        <v>4609</v>
      </c>
      <c r="Q677" t="s">
        <v>4609</v>
      </c>
      <c r="R677" t="s">
        <v>4610</v>
      </c>
      <c r="S677" t="s">
        <v>376</v>
      </c>
      <c r="T677" t="s">
        <v>377</v>
      </c>
      <c r="U677" t="s">
        <v>12</v>
      </c>
      <c r="V677" t="s">
        <v>13</v>
      </c>
      <c r="W677" t="s">
        <v>378</v>
      </c>
      <c r="X677" t="s">
        <v>379</v>
      </c>
      <c r="Y677" t="s">
        <v>380</v>
      </c>
      <c r="Z677" t="s">
        <v>17</v>
      </c>
      <c r="AA677" t="s">
        <v>381</v>
      </c>
      <c r="AB677" t="s">
        <v>103</v>
      </c>
      <c r="AC677" t="s">
        <v>382</v>
      </c>
      <c r="AD677" t="s">
        <v>4611</v>
      </c>
      <c r="AE677" t="s">
        <v>39</v>
      </c>
      <c r="AF677" t="s">
        <v>4612</v>
      </c>
      <c r="AG677" t="s">
        <v>4613</v>
      </c>
      <c r="AH677" t="s">
        <v>25</v>
      </c>
      <c r="AI677" t="s">
        <v>26</v>
      </c>
      <c r="AJ677" t="s">
        <v>27</v>
      </c>
      <c r="AK677" t="s">
        <v>28</v>
      </c>
      <c r="AL677" s="3">
        <v>5000000</v>
      </c>
      <c r="AM677" s="3">
        <v>0</v>
      </c>
      <c r="AN677" s="3">
        <v>0</v>
      </c>
      <c r="AO677" s="3">
        <v>5000000</v>
      </c>
      <c r="AP677" s="3">
        <v>5000000</v>
      </c>
      <c r="AQ677" s="3">
        <v>0</v>
      </c>
      <c r="AR677" t="s">
        <v>4614</v>
      </c>
      <c r="AS677" t="s">
        <v>1</v>
      </c>
      <c r="AT677" t="s">
        <v>4615</v>
      </c>
      <c r="AU677" t="s">
        <v>1</v>
      </c>
      <c r="AV677" s="2">
        <v>45679</v>
      </c>
      <c r="AW677" t="s">
        <v>17</v>
      </c>
    </row>
    <row r="678" spans="1:49" hidden="1" x14ac:dyDescent="0.2">
      <c r="A678" t="s">
        <v>0</v>
      </c>
      <c r="B678" t="s">
        <v>1</v>
      </c>
      <c r="C678" s="2">
        <v>45658</v>
      </c>
      <c r="D678" s="2">
        <v>45747</v>
      </c>
      <c r="E678" t="s">
        <v>2</v>
      </c>
      <c r="F678" s="2">
        <v>45679</v>
      </c>
      <c r="G678" t="s">
        <v>121</v>
      </c>
      <c r="H678" t="s">
        <v>140</v>
      </c>
      <c r="I678" t="s">
        <v>4616</v>
      </c>
      <c r="K678" s="2">
        <v>45658</v>
      </c>
      <c r="L678" s="2">
        <v>46022</v>
      </c>
      <c r="M678" t="s">
        <v>6</v>
      </c>
      <c r="N678" t="s">
        <v>7</v>
      </c>
      <c r="O678" t="s">
        <v>8</v>
      </c>
      <c r="P678" t="s">
        <v>4617</v>
      </c>
      <c r="Q678" t="s">
        <v>4617</v>
      </c>
      <c r="R678" t="s">
        <v>4618</v>
      </c>
      <c r="S678" t="s">
        <v>376</v>
      </c>
      <c r="T678" t="s">
        <v>377</v>
      </c>
      <c r="U678" t="s">
        <v>12</v>
      </c>
      <c r="V678" t="s">
        <v>13</v>
      </c>
      <c r="W678" t="s">
        <v>378</v>
      </c>
      <c r="X678" t="s">
        <v>379</v>
      </c>
      <c r="Y678" t="s">
        <v>380</v>
      </c>
      <c r="Z678" t="s">
        <v>17</v>
      </c>
      <c r="AA678" t="s">
        <v>381</v>
      </c>
      <c r="AB678" t="s">
        <v>103</v>
      </c>
      <c r="AC678" t="s">
        <v>382</v>
      </c>
      <c r="AD678" t="s">
        <v>2294</v>
      </c>
      <c r="AE678" t="s">
        <v>39</v>
      </c>
      <c r="AF678" t="s">
        <v>2295</v>
      </c>
      <c r="AG678" t="s">
        <v>2296</v>
      </c>
      <c r="AH678" t="s">
        <v>25</v>
      </c>
      <c r="AI678" t="s">
        <v>26</v>
      </c>
      <c r="AJ678" t="s">
        <v>27</v>
      </c>
      <c r="AK678" t="s">
        <v>28</v>
      </c>
      <c r="AL678" s="3">
        <v>5000000</v>
      </c>
      <c r="AM678" s="3">
        <v>0</v>
      </c>
      <c r="AN678" s="3">
        <v>0</v>
      </c>
      <c r="AO678" s="3">
        <v>5000000</v>
      </c>
      <c r="AP678" s="3">
        <v>5000000</v>
      </c>
      <c r="AQ678" s="3">
        <v>0</v>
      </c>
      <c r="AR678" t="s">
        <v>4619</v>
      </c>
      <c r="AS678" t="s">
        <v>1</v>
      </c>
      <c r="AT678" t="s">
        <v>4620</v>
      </c>
      <c r="AU678" t="s">
        <v>1</v>
      </c>
      <c r="AV678" s="2">
        <v>45679</v>
      </c>
      <c r="AW678" t="s">
        <v>17</v>
      </c>
    </row>
    <row r="679" spans="1:49" hidden="1" x14ac:dyDescent="0.2">
      <c r="A679" t="s">
        <v>0</v>
      </c>
      <c r="B679" t="s">
        <v>1</v>
      </c>
      <c r="C679" s="2">
        <v>45658</v>
      </c>
      <c r="D679" s="2">
        <v>45747</v>
      </c>
      <c r="E679" t="s">
        <v>2</v>
      </c>
      <c r="F679" s="2">
        <v>45679</v>
      </c>
      <c r="G679" t="s">
        <v>121</v>
      </c>
      <c r="H679" t="s">
        <v>140</v>
      </c>
      <c r="I679" t="s">
        <v>4621</v>
      </c>
      <c r="K679" s="2">
        <v>45658</v>
      </c>
      <c r="L679" s="2">
        <v>46022</v>
      </c>
      <c r="M679" t="s">
        <v>6</v>
      </c>
      <c r="N679" t="s">
        <v>7</v>
      </c>
      <c r="O679" t="s">
        <v>8</v>
      </c>
      <c r="P679" t="s">
        <v>4622</v>
      </c>
      <c r="Q679" t="s">
        <v>4622</v>
      </c>
      <c r="R679" t="s">
        <v>4623</v>
      </c>
      <c r="S679" t="s">
        <v>376</v>
      </c>
      <c r="T679" t="s">
        <v>377</v>
      </c>
      <c r="U679" t="s">
        <v>12</v>
      </c>
      <c r="V679" t="s">
        <v>13</v>
      </c>
      <c r="W679" t="s">
        <v>378</v>
      </c>
      <c r="X679" t="s">
        <v>379</v>
      </c>
      <c r="Y679" t="s">
        <v>380</v>
      </c>
      <c r="Z679" t="s">
        <v>17</v>
      </c>
      <c r="AA679" t="s">
        <v>381</v>
      </c>
      <c r="AB679" t="s">
        <v>103</v>
      </c>
      <c r="AC679" t="s">
        <v>382</v>
      </c>
      <c r="AD679" t="s">
        <v>1932</v>
      </c>
      <c r="AE679" t="s">
        <v>39</v>
      </c>
      <c r="AF679" t="s">
        <v>1933</v>
      </c>
      <c r="AG679" t="s">
        <v>1934</v>
      </c>
      <c r="AH679" t="s">
        <v>25</v>
      </c>
      <c r="AI679" t="s">
        <v>26</v>
      </c>
      <c r="AJ679" t="s">
        <v>27</v>
      </c>
      <c r="AK679" t="s">
        <v>28</v>
      </c>
      <c r="AL679" s="3">
        <v>17000000</v>
      </c>
      <c r="AM679" s="3">
        <v>0</v>
      </c>
      <c r="AN679" s="3">
        <v>0</v>
      </c>
      <c r="AO679" s="3">
        <v>17000000</v>
      </c>
      <c r="AP679" s="3">
        <v>13600000</v>
      </c>
      <c r="AQ679" s="3">
        <v>3400000</v>
      </c>
      <c r="AR679" t="s">
        <v>4624</v>
      </c>
      <c r="AS679" t="s">
        <v>1</v>
      </c>
      <c r="AT679" t="s">
        <v>4625</v>
      </c>
      <c r="AU679" t="s">
        <v>1</v>
      </c>
      <c r="AV679" s="2">
        <v>45679</v>
      </c>
      <c r="AW679" t="s">
        <v>17</v>
      </c>
    </row>
    <row r="680" spans="1:49" hidden="1" x14ac:dyDescent="0.2">
      <c r="A680" t="s">
        <v>0</v>
      </c>
      <c r="B680" t="s">
        <v>1</v>
      </c>
      <c r="C680" s="2">
        <v>45658</v>
      </c>
      <c r="D680" s="2">
        <v>45747</v>
      </c>
      <c r="E680" t="s">
        <v>2</v>
      </c>
      <c r="F680" s="2">
        <v>45679</v>
      </c>
      <c r="G680" t="s">
        <v>121</v>
      </c>
      <c r="H680" t="s">
        <v>140</v>
      </c>
      <c r="I680" t="s">
        <v>4626</v>
      </c>
      <c r="K680" s="2">
        <v>45658</v>
      </c>
      <c r="L680" s="2">
        <v>46022</v>
      </c>
      <c r="M680" t="s">
        <v>6</v>
      </c>
      <c r="N680" t="s">
        <v>7</v>
      </c>
      <c r="O680" t="s">
        <v>8</v>
      </c>
      <c r="P680" t="s">
        <v>4627</v>
      </c>
      <c r="Q680" t="s">
        <v>4627</v>
      </c>
      <c r="R680" t="s">
        <v>4628</v>
      </c>
      <c r="S680" t="s">
        <v>376</v>
      </c>
      <c r="T680" t="s">
        <v>377</v>
      </c>
      <c r="U680" t="s">
        <v>12</v>
      </c>
      <c r="V680" t="s">
        <v>13</v>
      </c>
      <c r="W680" t="s">
        <v>378</v>
      </c>
      <c r="X680" t="s">
        <v>379</v>
      </c>
      <c r="Y680" t="s">
        <v>380</v>
      </c>
      <c r="Z680" t="s">
        <v>17</v>
      </c>
      <c r="AA680" t="s">
        <v>381</v>
      </c>
      <c r="AB680" t="s">
        <v>103</v>
      </c>
      <c r="AC680" t="s">
        <v>382</v>
      </c>
      <c r="AD680" t="s">
        <v>1825</v>
      </c>
      <c r="AE680" t="s">
        <v>39</v>
      </c>
      <c r="AF680" t="s">
        <v>1826</v>
      </c>
      <c r="AG680" t="s">
        <v>1827</v>
      </c>
      <c r="AH680" t="s">
        <v>25</v>
      </c>
      <c r="AI680" t="s">
        <v>26</v>
      </c>
      <c r="AJ680" t="s">
        <v>27</v>
      </c>
      <c r="AK680" t="s">
        <v>28</v>
      </c>
      <c r="AL680" s="3">
        <v>4800000</v>
      </c>
      <c r="AM680" s="3">
        <v>0</v>
      </c>
      <c r="AN680" s="3">
        <v>0</v>
      </c>
      <c r="AO680" s="3">
        <v>4800000</v>
      </c>
      <c r="AP680" s="3">
        <v>4800000</v>
      </c>
      <c r="AQ680" s="3">
        <v>0</v>
      </c>
      <c r="AR680" t="s">
        <v>4629</v>
      </c>
      <c r="AS680" t="s">
        <v>1</v>
      </c>
      <c r="AT680" t="s">
        <v>4630</v>
      </c>
      <c r="AU680" t="s">
        <v>1</v>
      </c>
      <c r="AV680" s="2">
        <v>45679</v>
      </c>
      <c r="AW680" t="s">
        <v>17</v>
      </c>
    </row>
    <row r="681" spans="1:49" hidden="1" x14ac:dyDescent="0.2">
      <c r="A681" t="s">
        <v>0</v>
      </c>
      <c r="B681" t="s">
        <v>1</v>
      </c>
      <c r="C681" s="2">
        <v>45658</v>
      </c>
      <c r="D681" s="2">
        <v>45747</v>
      </c>
      <c r="E681" t="s">
        <v>2</v>
      </c>
      <c r="F681" s="2">
        <v>45679</v>
      </c>
      <c r="G681" t="s">
        <v>121</v>
      </c>
      <c r="H681" t="s">
        <v>140</v>
      </c>
      <c r="I681" t="s">
        <v>4631</v>
      </c>
      <c r="K681" s="2">
        <v>45658</v>
      </c>
      <c r="L681" s="2">
        <v>46022</v>
      </c>
      <c r="M681" t="s">
        <v>6</v>
      </c>
      <c r="N681" t="s">
        <v>7</v>
      </c>
      <c r="O681" t="s">
        <v>8</v>
      </c>
      <c r="P681" t="s">
        <v>4632</v>
      </c>
      <c r="Q681" t="s">
        <v>4632</v>
      </c>
      <c r="R681" t="s">
        <v>4633</v>
      </c>
      <c r="S681" t="s">
        <v>376</v>
      </c>
      <c r="T681" t="s">
        <v>377</v>
      </c>
      <c r="U681" t="s">
        <v>12</v>
      </c>
      <c r="V681" t="s">
        <v>13</v>
      </c>
      <c r="W681" t="s">
        <v>378</v>
      </c>
      <c r="X681" t="s">
        <v>379</v>
      </c>
      <c r="Y681" t="s">
        <v>380</v>
      </c>
      <c r="Z681" t="s">
        <v>17</v>
      </c>
      <c r="AA681" t="s">
        <v>381</v>
      </c>
      <c r="AB681" t="s">
        <v>103</v>
      </c>
      <c r="AC681" t="s">
        <v>382</v>
      </c>
      <c r="AD681" t="s">
        <v>2175</v>
      </c>
      <c r="AE681" t="s">
        <v>39</v>
      </c>
      <c r="AF681" t="s">
        <v>2176</v>
      </c>
      <c r="AG681" t="s">
        <v>2177</v>
      </c>
      <c r="AH681" t="s">
        <v>25</v>
      </c>
      <c r="AI681" t="s">
        <v>26</v>
      </c>
      <c r="AJ681" t="s">
        <v>27</v>
      </c>
      <c r="AK681" t="s">
        <v>28</v>
      </c>
      <c r="AL681" s="3">
        <v>5000000</v>
      </c>
      <c r="AM681" s="3">
        <v>0</v>
      </c>
      <c r="AN681" s="3">
        <v>0</v>
      </c>
      <c r="AO681" s="3">
        <v>5000000</v>
      </c>
      <c r="AP681" s="3">
        <v>1666667</v>
      </c>
      <c r="AQ681" s="3">
        <v>3333333</v>
      </c>
      <c r="AR681" t="s">
        <v>4634</v>
      </c>
      <c r="AS681" t="s">
        <v>1</v>
      </c>
      <c r="AT681" t="s">
        <v>4635</v>
      </c>
      <c r="AU681" t="s">
        <v>1</v>
      </c>
      <c r="AV681" s="2">
        <v>45679</v>
      </c>
      <c r="AW681" t="s">
        <v>17</v>
      </c>
    </row>
    <row r="682" spans="1:49" hidden="1" x14ac:dyDescent="0.2">
      <c r="A682" t="s">
        <v>0</v>
      </c>
      <c r="B682" t="s">
        <v>1</v>
      </c>
      <c r="C682" s="2">
        <v>45658</v>
      </c>
      <c r="D682" s="2">
        <v>45747</v>
      </c>
      <c r="E682" t="s">
        <v>2</v>
      </c>
      <c r="F682" s="2">
        <v>45679</v>
      </c>
      <c r="G682" t="s">
        <v>121</v>
      </c>
      <c r="H682" t="s">
        <v>140</v>
      </c>
      <c r="I682" t="s">
        <v>4636</v>
      </c>
      <c r="K682" s="2">
        <v>45658</v>
      </c>
      <c r="L682" s="2">
        <v>46022</v>
      </c>
      <c r="M682" t="s">
        <v>6</v>
      </c>
      <c r="N682" t="s">
        <v>7</v>
      </c>
      <c r="O682" t="s">
        <v>8</v>
      </c>
      <c r="P682" t="s">
        <v>4637</v>
      </c>
      <c r="Q682" t="s">
        <v>4637</v>
      </c>
      <c r="R682" t="s">
        <v>4638</v>
      </c>
      <c r="S682" t="s">
        <v>376</v>
      </c>
      <c r="T682" t="s">
        <v>377</v>
      </c>
      <c r="U682" t="s">
        <v>12</v>
      </c>
      <c r="V682" t="s">
        <v>13</v>
      </c>
      <c r="W682" t="s">
        <v>378</v>
      </c>
      <c r="X682" t="s">
        <v>379</v>
      </c>
      <c r="Y682" t="s">
        <v>380</v>
      </c>
      <c r="Z682" t="s">
        <v>17</v>
      </c>
      <c r="AA682" t="s">
        <v>381</v>
      </c>
      <c r="AB682" t="s">
        <v>103</v>
      </c>
      <c r="AC682" t="s">
        <v>382</v>
      </c>
      <c r="AD682" t="s">
        <v>2262</v>
      </c>
      <c r="AE682" t="s">
        <v>39</v>
      </c>
      <c r="AF682" t="s">
        <v>2263</v>
      </c>
      <c r="AG682" t="s">
        <v>2264</v>
      </c>
      <c r="AH682" t="s">
        <v>25</v>
      </c>
      <c r="AI682" t="s">
        <v>26</v>
      </c>
      <c r="AJ682" t="s">
        <v>27</v>
      </c>
      <c r="AK682" t="s">
        <v>28</v>
      </c>
      <c r="AL682" s="3">
        <v>6200000</v>
      </c>
      <c r="AM682" s="3">
        <v>0</v>
      </c>
      <c r="AN682" s="3">
        <v>0</v>
      </c>
      <c r="AO682" s="3">
        <v>6200000</v>
      </c>
      <c r="AP682" s="3">
        <v>6200000</v>
      </c>
      <c r="AQ682" s="3">
        <v>0</v>
      </c>
      <c r="AR682" t="s">
        <v>4639</v>
      </c>
      <c r="AS682" t="s">
        <v>1</v>
      </c>
      <c r="AT682" t="s">
        <v>4640</v>
      </c>
      <c r="AU682" t="s">
        <v>1</v>
      </c>
      <c r="AV682" s="2">
        <v>45679</v>
      </c>
      <c r="AW682" t="s">
        <v>17</v>
      </c>
    </row>
    <row r="683" spans="1:49" hidden="1" x14ac:dyDescent="0.2">
      <c r="A683" t="s">
        <v>0</v>
      </c>
      <c r="B683" t="s">
        <v>1</v>
      </c>
      <c r="C683" s="2">
        <v>45658</v>
      </c>
      <c r="D683" s="2">
        <v>45747</v>
      </c>
      <c r="E683" t="s">
        <v>2</v>
      </c>
      <c r="F683" s="2">
        <v>45679</v>
      </c>
      <c r="G683" t="s">
        <v>121</v>
      </c>
      <c r="H683" t="s">
        <v>140</v>
      </c>
      <c r="I683" t="s">
        <v>4641</v>
      </c>
      <c r="K683" s="2">
        <v>45658</v>
      </c>
      <c r="L683" s="2">
        <v>46022</v>
      </c>
      <c r="M683" t="s">
        <v>6</v>
      </c>
      <c r="N683" t="s">
        <v>7</v>
      </c>
      <c r="O683" t="s">
        <v>8</v>
      </c>
      <c r="P683" t="s">
        <v>4642</v>
      </c>
      <c r="Q683" t="s">
        <v>4642</v>
      </c>
      <c r="R683" t="s">
        <v>4643</v>
      </c>
      <c r="S683" t="s">
        <v>376</v>
      </c>
      <c r="T683" t="s">
        <v>377</v>
      </c>
      <c r="U683" t="s">
        <v>12</v>
      </c>
      <c r="V683" t="s">
        <v>13</v>
      </c>
      <c r="W683" t="s">
        <v>378</v>
      </c>
      <c r="X683" t="s">
        <v>379</v>
      </c>
      <c r="Y683" t="s">
        <v>380</v>
      </c>
      <c r="Z683" t="s">
        <v>17</v>
      </c>
      <c r="AA683" t="s">
        <v>381</v>
      </c>
      <c r="AB683" t="s">
        <v>103</v>
      </c>
      <c r="AC683" t="s">
        <v>382</v>
      </c>
      <c r="AD683" t="s">
        <v>1658</v>
      </c>
      <c r="AE683" t="s">
        <v>39</v>
      </c>
      <c r="AF683" t="s">
        <v>1659</v>
      </c>
      <c r="AG683" t="s">
        <v>1660</v>
      </c>
      <c r="AH683" t="s">
        <v>25</v>
      </c>
      <c r="AI683" t="s">
        <v>26</v>
      </c>
      <c r="AJ683" t="s">
        <v>27</v>
      </c>
      <c r="AK683" t="s">
        <v>28</v>
      </c>
      <c r="AL683" s="3">
        <v>2800000</v>
      </c>
      <c r="AM683" s="3">
        <v>0</v>
      </c>
      <c r="AN683" s="3">
        <v>0</v>
      </c>
      <c r="AO683" s="3">
        <v>2800000</v>
      </c>
      <c r="AP683" s="3">
        <v>2800000</v>
      </c>
      <c r="AQ683" s="3">
        <v>0</v>
      </c>
      <c r="AR683" t="s">
        <v>4644</v>
      </c>
      <c r="AS683" t="s">
        <v>1</v>
      </c>
      <c r="AT683" t="s">
        <v>4645</v>
      </c>
      <c r="AU683" t="s">
        <v>1</v>
      </c>
      <c r="AV683" s="2">
        <v>45679</v>
      </c>
      <c r="AW683" t="s">
        <v>17</v>
      </c>
    </row>
    <row r="684" spans="1:49" hidden="1" x14ac:dyDescent="0.2">
      <c r="A684" t="s">
        <v>0</v>
      </c>
      <c r="B684" t="s">
        <v>1</v>
      </c>
      <c r="C684" s="2">
        <v>45658</v>
      </c>
      <c r="D684" s="2">
        <v>45747</v>
      </c>
      <c r="E684" t="s">
        <v>2</v>
      </c>
      <c r="F684" s="2">
        <v>45679</v>
      </c>
      <c r="G684" t="s">
        <v>121</v>
      </c>
      <c r="H684" t="s">
        <v>140</v>
      </c>
      <c r="I684" t="s">
        <v>4646</v>
      </c>
      <c r="K684" s="2">
        <v>45658</v>
      </c>
      <c r="L684" s="2">
        <v>46022</v>
      </c>
      <c r="M684" t="s">
        <v>6</v>
      </c>
      <c r="N684" t="s">
        <v>7</v>
      </c>
      <c r="O684" t="s">
        <v>8</v>
      </c>
      <c r="P684" t="s">
        <v>4647</v>
      </c>
      <c r="Q684" t="s">
        <v>4647</v>
      </c>
      <c r="R684" t="s">
        <v>4648</v>
      </c>
      <c r="S684" t="s">
        <v>376</v>
      </c>
      <c r="T684" t="s">
        <v>377</v>
      </c>
      <c r="U684" t="s">
        <v>12</v>
      </c>
      <c r="V684" t="s">
        <v>13</v>
      </c>
      <c r="W684" t="s">
        <v>378</v>
      </c>
      <c r="X684" t="s">
        <v>379</v>
      </c>
      <c r="Y684" t="s">
        <v>380</v>
      </c>
      <c r="Z684" t="s">
        <v>17</v>
      </c>
      <c r="AA684" t="s">
        <v>381</v>
      </c>
      <c r="AB684" t="s">
        <v>103</v>
      </c>
      <c r="AC684" t="s">
        <v>382</v>
      </c>
      <c r="AD684" t="s">
        <v>2146</v>
      </c>
      <c r="AE684" t="s">
        <v>39</v>
      </c>
      <c r="AF684" t="s">
        <v>2147</v>
      </c>
      <c r="AG684" t="s">
        <v>2148</v>
      </c>
      <c r="AH684" t="s">
        <v>25</v>
      </c>
      <c r="AI684" t="s">
        <v>26</v>
      </c>
      <c r="AJ684" t="s">
        <v>27</v>
      </c>
      <c r="AK684" t="s">
        <v>28</v>
      </c>
      <c r="AL684" s="3">
        <v>10000000</v>
      </c>
      <c r="AM684" s="3">
        <v>0</v>
      </c>
      <c r="AN684" s="3">
        <v>0</v>
      </c>
      <c r="AO684" s="3">
        <v>10000000</v>
      </c>
      <c r="AP684" s="3">
        <v>6666666</v>
      </c>
      <c r="AQ684" s="3">
        <v>3333334</v>
      </c>
      <c r="AR684" t="s">
        <v>4649</v>
      </c>
      <c r="AS684" t="s">
        <v>1</v>
      </c>
      <c r="AT684" t="s">
        <v>4650</v>
      </c>
      <c r="AU684" t="s">
        <v>1</v>
      </c>
      <c r="AV684" s="2">
        <v>45679</v>
      </c>
      <c r="AW684" t="s">
        <v>17</v>
      </c>
    </row>
    <row r="685" spans="1:49" hidden="1" x14ac:dyDescent="0.2">
      <c r="A685" t="s">
        <v>0</v>
      </c>
      <c r="B685" t="s">
        <v>1</v>
      </c>
      <c r="C685" s="2">
        <v>45658</v>
      </c>
      <c r="D685" s="2">
        <v>45747</v>
      </c>
      <c r="E685" t="s">
        <v>2</v>
      </c>
      <c r="F685" s="2">
        <v>45679</v>
      </c>
      <c r="G685" t="s">
        <v>121</v>
      </c>
      <c r="H685" t="s">
        <v>140</v>
      </c>
      <c r="I685" t="s">
        <v>4651</v>
      </c>
      <c r="K685" s="2">
        <v>45658</v>
      </c>
      <c r="L685" s="2">
        <v>46022</v>
      </c>
      <c r="M685" t="s">
        <v>6</v>
      </c>
      <c r="N685" t="s">
        <v>7</v>
      </c>
      <c r="O685" t="s">
        <v>8</v>
      </c>
      <c r="P685" t="s">
        <v>4652</v>
      </c>
      <c r="Q685" t="s">
        <v>4652</v>
      </c>
      <c r="R685" t="s">
        <v>4653</v>
      </c>
      <c r="S685" t="s">
        <v>376</v>
      </c>
      <c r="T685" t="s">
        <v>377</v>
      </c>
      <c r="U685" t="s">
        <v>12</v>
      </c>
      <c r="V685" t="s">
        <v>13</v>
      </c>
      <c r="W685" t="s">
        <v>378</v>
      </c>
      <c r="X685" t="s">
        <v>379</v>
      </c>
      <c r="Y685" t="s">
        <v>380</v>
      </c>
      <c r="Z685" t="s">
        <v>17</v>
      </c>
      <c r="AA685" t="s">
        <v>381</v>
      </c>
      <c r="AB685" t="s">
        <v>103</v>
      </c>
      <c r="AC685" t="s">
        <v>382</v>
      </c>
      <c r="AD685" t="s">
        <v>2832</v>
      </c>
      <c r="AE685" t="s">
        <v>39</v>
      </c>
      <c r="AF685" t="s">
        <v>2833</v>
      </c>
      <c r="AG685" t="s">
        <v>2834</v>
      </c>
      <c r="AH685" t="s">
        <v>25</v>
      </c>
      <c r="AI685" t="s">
        <v>26</v>
      </c>
      <c r="AJ685" t="s">
        <v>27</v>
      </c>
      <c r="AK685" t="s">
        <v>28</v>
      </c>
      <c r="AL685" s="3">
        <v>4800000</v>
      </c>
      <c r="AM685" s="3">
        <v>0</v>
      </c>
      <c r="AN685" s="3">
        <v>0</v>
      </c>
      <c r="AO685" s="3">
        <v>4800000</v>
      </c>
      <c r="AP685" s="3">
        <v>4800000</v>
      </c>
      <c r="AQ685" s="3">
        <v>0</v>
      </c>
      <c r="AR685" t="s">
        <v>4654</v>
      </c>
      <c r="AS685" t="s">
        <v>1</v>
      </c>
      <c r="AT685" t="s">
        <v>4655</v>
      </c>
      <c r="AU685" t="s">
        <v>1</v>
      </c>
      <c r="AV685" s="2">
        <v>45679</v>
      </c>
      <c r="AW685" t="s">
        <v>17</v>
      </c>
    </row>
    <row r="686" spans="1:49" hidden="1" x14ac:dyDescent="0.2">
      <c r="A686" t="s">
        <v>0</v>
      </c>
      <c r="B686" t="s">
        <v>1</v>
      </c>
      <c r="C686" s="2">
        <v>45658</v>
      </c>
      <c r="D686" s="2">
        <v>45747</v>
      </c>
      <c r="E686" t="s">
        <v>2</v>
      </c>
      <c r="F686" s="2">
        <v>45679</v>
      </c>
      <c r="G686" t="s">
        <v>121</v>
      </c>
      <c r="H686" t="s">
        <v>140</v>
      </c>
      <c r="I686" t="s">
        <v>4656</v>
      </c>
      <c r="K686" s="2">
        <v>45658</v>
      </c>
      <c r="L686" s="2">
        <v>46022</v>
      </c>
      <c r="M686" t="s">
        <v>6</v>
      </c>
      <c r="N686" t="s">
        <v>7</v>
      </c>
      <c r="O686" t="s">
        <v>8</v>
      </c>
      <c r="P686" t="s">
        <v>4657</v>
      </c>
      <c r="Q686" t="s">
        <v>4657</v>
      </c>
      <c r="R686" t="s">
        <v>4658</v>
      </c>
      <c r="S686" t="s">
        <v>376</v>
      </c>
      <c r="T686" t="s">
        <v>377</v>
      </c>
      <c r="U686" t="s">
        <v>12</v>
      </c>
      <c r="V686" t="s">
        <v>13</v>
      </c>
      <c r="W686" t="s">
        <v>378</v>
      </c>
      <c r="X686" t="s">
        <v>379</v>
      </c>
      <c r="Y686" t="s">
        <v>380</v>
      </c>
      <c r="Z686" t="s">
        <v>17</v>
      </c>
      <c r="AA686" t="s">
        <v>381</v>
      </c>
      <c r="AB686" t="s">
        <v>103</v>
      </c>
      <c r="AC686" t="s">
        <v>382</v>
      </c>
      <c r="AD686" t="s">
        <v>1764</v>
      </c>
      <c r="AE686" t="s">
        <v>39</v>
      </c>
      <c r="AF686" t="s">
        <v>1765</v>
      </c>
      <c r="AG686" t="s">
        <v>1766</v>
      </c>
      <c r="AH686" t="s">
        <v>25</v>
      </c>
      <c r="AI686" t="s">
        <v>26</v>
      </c>
      <c r="AJ686" t="s">
        <v>27</v>
      </c>
      <c r="AK686" t="s">
        <v>28</v>
      </c>
      <c r="AL686" s="3">
        <v>6000000</v>
      </c>
      <c r="AM686" s="3">
        <v>0</v>
      </c>
      <c r="AN686" s="3">
        <v>0</v>
      </c>
      <c r="AO686" s="3">
        <v>6000000</v>
      </c>
      <c r="AP686" s="3">
        <v>6000000</v>
      </c>
      <c r="AQ686" s="3">
        <v>0</v>
      </c>
      <c r="AR686" t="s">
        <v>4659</v>
      </c>
      <c r="AS686" t="s">
        <v>1</v>
      </c>
      <c r="AT686" t="s">
        <v>4660</v>
      </c>
      <c r="AU686" t="s">
        <v>1</v>
      </c>
      <c r="AV686" s="2">
        <v>45679</v>
      </c>
      <c r="AW686" t="s">
        <v>17</v>
      </c>
    </row>
    <row r="687" spans="1:49" hidden="1" x14ac:dyDescent="0.2">
      <c r="A687" t="s">
        <v>0</v>
      </c>
      <c r="B687" t="s">
        <v>1</v>
      </c>
      <c r="C687" s="2">
        <v>45658</v>
      </c>
      <c r="D687" s="2">
        <v>45747</v>
      </c>
      <c r="E687" t="s">
        <v>2</v>
      </c>
      <c r="F687" s="2">
        <v>45679</v>
      </c>
      <c r="G687" t="s">
        <v>121</v>
      </c>
      <c r="H687" t="s">
        <v>140</v>
      </c>
      <c r="I687" t="s">
        <v>4661</v>
      </c>
      <c r="K687" s="2">
        <v>45658</v>
      </c>
      <c r="L687" s="2">
        <v>46022</v>
      </c>
      <c r="M687" t="s">
        <v>6</v>
      </c>
      <c r="N687" t="s">
        <v>7</v>
      </c>
      <c r="O687" t="s">
        <v>8</v>
      </c>
      <c r="P687" t="s">
        <v>4662</v>
      </c>
      <c r="Q687" t="s">
        <v>4662</v>
      </c>
      <c r="R687" t="s">
        <v>4663</v>
      </c>
      <c r="S687" t="s">
        <v>376</v>
      </c>
      <c r="T687" t="s">
        <v>377</v>
      </c>
      <c r="U687" t="s">
        <v>12</v>
      </c>
      <c r="V687" t="s">
        <v>13</v>
      </c>
      <c r="W687" t="s">
        <v>378</v>
      </c>
      <c r="X687" t="s">
        <v>379</v>
      </c>
      <c r="Y687" t="s">
        <v>380</v>
      </c>
      <c r="Z687" t="s">
        <v>17</v>
      </c>
      <c r="AA687" t="s">
        <v>381</v>
      </c>
      <c r="AB687" t="s">
        <v>103</v>
      </c>
      <c r="AC687" t="s">
        <v>382</v>
      </c>
      <c r="AD687" t="s">
        <v>1538</v>
      </c>
      <c r="AE687" t="s">
        <v>39</v>
      </c>
      <c r="AF687" t="s">
        <v>1539</v>
      </c>
      <c r="AG687" t="s">
        <v>1540</v>
      </c>
      <c r="AH687" t="s">
        <v>25</v>
      </c>
      <c r="AI687" t="s">
        <v>26</v>
      </c>
      <c r="AJ687" t="s">
        <v>27</v>
      </c>
      <c r="AK687" t="s">
        <v>28</v>
      </c>
      <c r="AL687" s="3">
        <v>14600000</v>
      </c>
      <c r="AM687" s="3">
        <v>0</v>
      </c>
      <c r="AN687" s="3">
        <v>0</v>
      </c>
      <c r="AO687" s="3">
        <v>14600000</v>
      </c>
      <c r="AP687" s="3">
        <v>8030000</v>
      </c>
      <c r="AQ687" s="3">
        <v>6570000</v>
      </c>
      <c r="AR687" t="s">
        <v>4664</v>
      </c>
      <c r="AS687" t="s">
        <v>1</v>
      </c>
      <c r="AT687" t="s">
        <v>4665</v>
      </c>
      <c r="AU687" t="s">
        <v>1</v>
      </c>
      <c r="AV687" s="2">
        <v>45679</v>
      </c>
      <c r="AW687" t="s">
        <v>17</v>
      </c>
    </row>
    <row r="688" spans="1:49" hidden="1" x14ac:dyDescent="0.2">
      <c r="A688" t="s">
        <v>0</v>
      </c>
      <c r="B688" t="s">
        <v>1</v>
      </c>
      <c r="C688" s="2">
        <v>45658</v>
      </c>
      <c r="D688" s="2">
        <v>45747</v>
      </c>
      <c r="E688" t="s">
        <v>2</v>
      </c>
      <c r="F688" s="2">
        <v>45679</v>
      </c>
      <c r="G688" t="s">
        <v>121</v>
      </c>
      <c r="H688" t="s">
        <v>140</v>
      </c>
      <c r="I688" t="s">
        <v>4666</v>
      </c>
      <c r="K688" s="2">
        <v>45658</v>
      </c>
      <c r="L688" s="2">
        <v>46022</v>
      </c>
      <c r="M688" t="s">
        <v>6</v>
      </c>
      <c r="N688" t="s">
        <v>7</v>
      </c>
      <c r="O688" t="s">
        <v>8</v>
      </c>
      <c r="P688" t="s">
        <v>4667</v>
      </c>
      <c r="Q688" t="s">
        <v>4667</v>
      </c>
      <c r="R688" t="s">
        <v>4668</v>
      </c>
      <c r="S688" t="s">
        <v>376</v>
      </c>
      <c r="T688" t="s">
        <v>377</v>
      </c>
      <c r="U688" t="s">
        <v>12</v>
      </c>
      <c r="V688" t="s">
        <v>13</v>
      </c>
      <c r="W688" t="s">
        <v>378</v>
      </c>
      <c r="X688" t="s">
        <v>379</v>
      </c>
      <c r="Y688" t="s">
        <v>380</v>
      </c>
      <c r="Z688" t="s">
        <v>17</v>
      </c>
      <c r="AA688" t="s">
        <v>381</v>
      </c>
      <c r="AB688" t="s">
        <v>103</v>
      </c>
      <c r="AC688" t="s">
        <v>382</v>
      </c>
      <c r="AD688" t="s">
        <v>2096</v>
      </c>
      <c r="AE688" t="s">
        <v>39</v>
      </c>
      <c r="AF688" t="s">
        <v>2097</v>
      </c>
      <c r="AG688" t="s">
        <v>2098</v>
      </c>
      <c r="AH688" t="s">
        <v>25</v>
      </c>
      <c r="AI688" t="s">
        <v>26</v>
      </c>
      <c r="AJ688" t="s">
        <v>27</v>
      </c>
      <c r="AK688" t="s">
        <v>28</v>
      </c>
      <c r="AL688" s="3">
        <v>12000000</v>
      </c>
      <c r="AM688" s="3">
        <v>0</v>
      </c>
      <c r="AN688" s="3">
        <v>0</v>
      </c>
      <c r="AO688" s="3">
        <v>12000000</v>
      </c>
      <c r="AP688" s="3">
        <v>10600000</v>
      </c>
      <c r="AQ688" s="3">
        <v>1400000</v>
      </c>
      <c r="AR688" t="s">
        <v>4669</v>
      </c>
      <c r="AS688" t="s">
        <v>1</v>
      </c>
      <c r="AT688" t="s">
        <v>4670</v>
      </c>
      <c r="AU688" t="s">
        <v>1</v>
      </c>
      <c r="AV688" s="2">
        <v>45679</v>
      </c>
      <c r="AW688" t="s">
        <v>17</v>
      </c>
    </row>
    <row r="689" spans="1:49" hidden="1" x14ac:dyDescent="0.2">
      <c r="A689" t="s">
        <v>0</v>
      </c>
      <c r="B689" t="s">
        <v>1</v>
      </c>
      <c r="C689" s="2">
        <v>45658</v>
      </c>
      <c r="D689" s="2">
        <v>45747</v>
      </c>
      <c r="E689" t="s">
        <v>2</v>
      </c>
      <c r="F689" s="2">
        <v>45679</v>
      </c>
      <c r="G689" t="s">
        <v>3</v>
      </c>
      <c r="H689" t="s">
        <v>4</v>
      </c>
      <c r="I689" t="s">
        <v>4671</v>
      </c>
      <c r="K689" s="2">
        <v>45658</v>
      </c>
      <c r="L689" s="2">
        <v>46022</v>
      </c>
      <c r="M689" t="s">
        <v>6</v>
      </c>
      <c r="N689" t="s">
        <v>7</v>
      </c>
      <c r="O689" t="s">
        <v>8</v>
      </c>
      <c r="P689" t="s">
        <v>4672</v>
      </c>
      <c r="Q689" t="s">
        <v>4672</v>
      </c>
      <c r="R689" t="s">
        <v>4673</v>
      </c>
      <c r="S689" t="s">
        <v>376</v>
      </c>
      <c r="T689" t="s">
        <v>377</v>
      </c>
      <c r="U689" t="s">
        <v>12</v>
      </c>
      <c r="V689" t="s">
        <v>13</v>
      </c>
      <c r="W689" t="s">
        <v>378</v>
      </c>
      <c r="X689" t="s">
        <v>379</v>
      </c>
      <c r="Y689" t="s">
        <v>380</v>
      </c>
      <c r="Z689" t="s">
        <v>17</v>
      </c>
      <c r="AA689" t="s">
        <v>381</v>
      </c>
      <c r="AB689" t="s">
        <v>19</v>
      </c>
      <c r="AC689" t="s">
        <v>20</v>
      </c>
      <c r="AD689" t="s">
        <v>258</v>
      </c>
      <c r="AE689" t="s">
        <v>22</v>
      </c>
      <c r="AF689" t="s">
        <v>259</v>
      </c>
      <c r="AG689" t="s">
        <v>260</v>
      </c>
      <c r="AH689" t="s">
        <v>25</v>
      </c>
      <c r="AI689" t="s">
        <v>26</v>
      </c>
      <c r="AJ689" t="s">
        <v>27</v>
      </c>
      <c r="AK689" t="s">
        <v>28</v>
      </c>
      <c r="AL689" s="3">
        <v>97654397</v>
      </c>
      <c r="AM689" s="3">
        <v>0</v>
      </c>
      <c r="AN689" s="3">
        <v>0</v>
      </c>
      <c r="AO689" s="3">
        <v>97654397</v>
      </c>
      <c r="AP689" s="3">
        <v>97654397</v>
      </c>
      <c r="AQ689" s="3">
        <v>0</v>
      </c>
      <c r="AR689" t="s">
        <v>4674</v>
      </c>
      <c r="AS689" t="s">
        <v>1</v>
      </c>
      <c r="AT689" t="s">
        <v>4675</v>
      </c>
      <c r="AU689" t="s">
        <v>1</v>
      </c>
      <c r="AV689" s="2">
        <v>45679</v>
      </c>
      <c r="AW689" t="s">
        <v>17</v>
      </c>
    </row>
    <row r="690" spans="1:49" hidden="1" x14ac:dyDescent="0.2">
      <c r="A690" t="s">
        <v>0</v>
      </c>
      <c r="B690" t="s">
        <v>1</v>
      </c>
      <c r="C690" s="2">
        <v>45658</v>
      </c>
      <c r="D690" s="2">
        <v>45747</v>
      </c>
      <c r="E690" t="s">
        <v>2</v>
      </c>
      <c r="F690" s="2">
        <v>45679</v>
      </c>
      <c r="G690" t="s">
        <v>121</v>
      </c>
      <c r="H690" t="s">
        <v>140</v>
      </c>
      <c r="I690" t="s">
        <v>4676</v>
      </c>
      <c r="K690" s="2">
        <v>45658</v>
      </c>
      <c r="L690" s="2">
        <v>46022</v>
      </c>
      <c r="M690" t="s">
        <v>6</v>
      </c>
      <c r="N690" t="s">
        <v>7</v>
      </c>
      <c r="O690" t="s">
        <v>8</v>
      </c>
      <c r="P690" t="s">
        <v>4677</v>
      </c>
      <c r="Q690" t="s">
        <v>4677</v>
      </c>
      <c r="R690" t="s">
        <v>4678</v>
      </c>
      <c r="S690" t="s">
        <v>376</v>
      </c>
      <c r="T690" t="s">
        <v>377</v>
      </c>
      <c r="U690" t="s">
        <v>12</v>
      </c>
      <c r="V690" t="s">
        <v>13</v>
      </c>
      <c r="W690" t="s">
        <v>378</v>
      </c>
      <c r="X690" t="s">
        <v>379</v>
      </c>
      <c r="Y690" t="s">
        <v>380</v>
      </c>
      <c r="Z690" t="s">
        <v>17</v>
      </c>
      <c r="AA690" t="s">
        <v>381</v>
      </c>
      <c r="AB690" t="s">
        <v>103</v>
      </c>
      <c r="AC690" t="s">
        <v>382</v>
      </c>
      <c r="AD690" t="s">
        <v>2254</v>
      </c>
      <c r="AE690" t="s">
        <v>39</v>
      </c>
      <c r="AF690" t="s">
        <v>2255</v>
      </c>
      <c r="AG690" t="s">
        <v>2256</v>
      </c>
      <c r="AH690" t="s">
        <v>25</v>
      </c>
      <c r="AI690" t="s">
        <v>26</v>
      </c>
      <c r="AJ690" t="s">
        <v>27</v>
      </c>
      <c r="AK690" t="s">
        <v>28</v>
      </c>
      <c r="AL690" s="3">
        <v>11400000</v>
      </c>
      <c r="AM690" s="3">
        <v>0</v>
      </c>
      <c r="AN690" s="3">
        <v>0</v>
      </c>
      <c r="AO690" s="3">
        <v>11400000</v>
      </c>
      <c r="AP690" s="3">
        <v>6650000</v>
      </c>
      <c r="AQ690" s="3">
        <v>4750000</v>
      </c>
      <c r="AR690" t="s">
        <v>4679</v>
      </c>
      <c r="AS690" t="s">
        <v>1</v>
      </c>
      <c r="AT690" t="s">
        <v>4680</v>
      </c>
      <c r="AU690" t="s">
        <v>1</v>
      </c>
      <c r="AV690" s="2">
        <v>45679</v>
      </c>
      <c r="AW690" t="s">
        <v>17</v>
      </c>
    </row>
    <row r="691" spans="1:49" hidden="1" x14ac:dyDescent="0.2">
      <c r="A691" t="s">
        <v>0</v>
      </c>
      <c r="B691" t="s">
        <v>1</v>
      </c>
      <c r="C691" s="2">
        <v>45658</v>
      </c>
      <c r="D691" s="2">
        <v>45747</v>
      </c>
      <c r="E691" t="s">
        <v>2</v>
      </c>
      <c r="F691" s="2">
        <v>45679</v>
      </c>
      <c r="G691" t="s">
        <v>121</v>
      </c>
      <c r="H691" t="s">
        <v>140</v>
      </c>
      <c r="I691" t="s">
        <v>4681</v>
      </c>
      <c r="K691" s="2">
        <v>45658</v>
      </c>
      <c r="L691" s="2">
        <v>46022</v>
      </c>
      <c r="M691" t="s">
        <v>6</v>
      </c>
      <c r="N691" t="s">
        <v>7</v>
      </c>
      <c r="O691" t="s">
        <v>8</v>
      </c>
      <c r="P691" t="s">
        <v>4682</v>
      </c>
      <c r="Q691" t="s">
        <v>4682</v>
      </c>
      <c r="R691" t="s">
        <v>4683</v>
      </c>
      <c r="S691" t="s">
        <v>376</v>
      </c>
      <c r="T691" t="s">
        <v>377</v>
      </c>
      <c r="U691" t="s">
        <v>12</v>
      </c>
      <c r="V691" t="s">
        <v>13</v>
      </c>
      <c r="W691" t="s">
        <v>378</v>
      </c>
      <c r="X691" t="s">
        <v>379</v>
      </c>
      <c r="Y691" t="s">
        <v>380</v>
      </c>
      <c r="Z691" t="s">
        <v>17</v>
      </c>
      <c r="AA691" t="s">
        <v>381</v>
      </c>
      <c r="AB691" t="s">
        <v>103</v>
      </c>
      <c r="AC691" t="s">
        <v>382</v>
      </c>
      <c r="AD691" t="s">
        <v>491</v>
      </c>
      <c r="AE691" t="s">
        <v>39</v>
      </c>
      <c r="AF691" t="s">
        <v>492</v>
      </c>
      <c r="AG691" t="s">
        <v>493</v>
      </c>
      <c r="AH691" t="s">
        <v>25</v>
      </c>
      <c r="AI691" t="s">
        <v>26</v>
      </c>
      <c r="AJ691" t="s">
        <v>27</v>
      </c>
      <c r="AK691" t="s">
        <v>28</v>
      </c>
      <c r="AL691" s="3">
        <v>9600000</v>
      </c>
      <c r="AM691" s="3">
        <v>0</v>
      </c>
      <c r="AN691" s="3">
        <v>0</v>
      </c>
      <c r="AO691" s="3">
        <v>9600000</v>
      </c>
      <c r="AP691" s="3">
        <v>5280000</v>
      </c>
      <c r="AQ691" s="3">
        <v>4320000</v>
      </c>
      <c r="AR691" t="s">
        <v>4684</v>
      </c>
      <c r="AS691" t="s">
        <v>1</v>
      </c>
      <c r="AT691" t="s">
        <v>4685</v>
      </c>
      <c r="AU691" t="s">
        <v>1</v>
      </c>
      <c r="AV691" s="2">
        <v>45679</v>
      </c>
      <c r="AW691" t="s">
        <v>17</v>
      </c>
    </row>
    <row r="692" spans="1:49" hidden="1" x14ac:dyDescent="0.2">
      <c r="A692" t="s">
        <v>0</v>
      </c>
      <c r="B692" t="s">
        <v>1</v>
      </c>
      <c r="C692" s="2">
        <v>45658</v>
      </c>
      <c r="D692" s="2">
        <v>45747</v>
      </c>
      <c r="E692" t="s">
        <v>2</v>
      </c>
      <c r="F692" s="2">
        <v>45679</v>
      </c>
      <c r="G692" t="s">
        <v>121</v>
      </c>
      <c r="H692" t="s">
        <v>140</v>
      </c>
      <c r="I692" t="s">
        <v>4686</v>
      </c>
      <c r="K692" s="2">
        <v>45658</v>
      </c>
      <c r="L692" s="2">
        <v>46022</v>
      </c>
      <c r="M692" t="s">
        <v>6</v>
      </c>
      <c r="N692" t="s">
        <v>7</v>
      </c>
      <c r="O692" t="s">
        <v>8</v>
      </c>
      <c r="P692" t="s">
        <v>4687</v>
      </c>
      <c r="Q692" t="s">
        <v>4687</v>
      </c>
      <c r="R692" t="s">
        <v>4688</v>
      </c>
      <c r="S692" t="s">
        <v>376</v>
      </c>
      <c r="T692" t="s">
        <v>377</v>
      </c>
      <c r="U692" t="s">
        <v>12</v>
      </c>
      <c r="V692" t="s">
        <v>13</v>
      </c>
      <c r="W692" t="s">
        <v>378</v>
      </c>
      <c r="X692" t="s">
        <v>379</v>
      </c>
      <c r="Y692" t="s">
        <v>380</v>
      </c>
      <c r="Z692" t="s">
        <v>17</v>
      </c>
      <c r="AA692" t="s">
        <v>381</v>
      </c>
      <c r="AB692" t="s">
        <v>103</v>
      </c>
      <c r="AC692" t="s">
        <v>382</v>
      </c>
      <c r="AD692" t="s">
        <v>4689</v>
      </c>
      <c r="AE692" t="s">
        <v>39</v>
      </c>
      <c r="AF692" t="s">
        <v>4690</v>
      </c>
      <c r="AG692" t="s">
        <v>4691</v>
      </c>
      <c r="AH692" t="s">
        <v>25</v>
      </c>
      <c r="AI692" t="s">
        <v>26</v>
      </c>
      <c r="AJ692" t="s">
        <v>27</v>
      </c>
      <c r="AK692" t="s">
        <v>28</v>
      </c>
      <c r="AL692" s="3">
        <v>16000000</v>
      </c>
      <c r="AM692" s="3">
        <v>0</v>
      </c>
      <c r="AN692" s="3">
        <v>0</v>
      </c>
      <c r="AO692" s="3">
        <v>16000000</v>
      </c>
      <c r="AP692" s="3">
        <v>16000000</v>
      </c>
      <c r="AQ692" s="3">
        <v>0</v>
      </c>
      <c r="AR692" t="s">
        <v>4692</v>
      </c>
      <c r="AS692" t="s">
        <v>1</v>
      </c>
      <c r="AT692" t="s">
        <v>4693</v>
      </c>
      <c r="AU692" t="s">
        <v>1</v>
      </c>
      <c r="AV692" s="2">
        <v>45679</v>
      </c>
      <c r="AW692" t="s">
        <v>17</v>
      </c>
    </row>
    <row r="693" spans="1:49" hidden="1" x14ac:dyDescent="0.2">
      <c r="A693" t="s">
        <v>0</v>
      </c>
      <c r="B693" t="s">
        <v>1</v>
      </c>
      <c r="C693" s="2">
        <v>45658</v>
      </c>
      <c r="D693" s="2">
        <v>45747</v>
      </c>
      <c r="E693" t="s">
        <v>2</v>
      </c>
      <c r="F693" s="2">
        <v>45679</v>
      </c>
      <c r="G693" t="s">
        <v>121</v>
      </c>
      <c r="H693" t="s">
        <v>140</v>
      </c>
      <c r="I693" t="s">
        <v>4694</v>
      </c>
      <c r="K693" s="2">
        <v>45658</v>
      </c>
      <c r="L693" s="2">
        <v>46022</v>
      </c>
      <c r="M693" t="s">
        <v>6</v>
      </c>
      <c r="N693" t="s">
        <v>7</v>
      </c>
      <c r="O693" t="s">
        <v>8</v>
      </c>
      <c r="P693" t="s">
        <v>4695</v>
      </c>
      <c r="Q693" t="s">
        <v>4695</v>
      </c>
      <c r="R693" t="s">
        <v>4696</v>
      </c>
      <c r="S693" t="s">
        <v>376</v>
      </c>
      <c r="T693" t="s">
        <v>377</v>
      </c>
      <c r="U693" t="s">
        <v>12</v>
      </c>
      <c r="V693" t="s">
        <v>13</v>
      </c>
      <c r="W693" t="s">
        <v>378</v>
      </c>
      <c r="X693" t="s">
        <v>379</v>
      </c>
      <c r="Y693" t="s">
        <v>380</v>
      </c>
      <c r="Z693" t="s">
        <v>17</v>
      </c>
      <c r="AA693" t="s">
        <v>381</v>
      </c>
      <c r="AB693" t="s">
        <v>103</v>
      </c>
      <c r="AC693" t="s">
        <v>382</v>
      </c>
      <c r="AD693" t="s">
        <v>2338</v>
      </c>
      <c r="AE693" t="s">
        <v>39</v>
      </c>
      <c r="AF693" t="s">
        <v>2339</v>
      </c>
      <c r="AG693" t="s">
        <v>2340</v>
      </c>
      <c r="AH693" t="s">
        <v>25</v>
      </c>
      <c r="AI693" t="s">
        <v>26</v>
      </c>
      <c r="AJ693" t="s">
        <v>27</v>
      </c>
      <c r="AK693" t="s">
        <v>28</v>
      </c>
      <c r="AL693" s="3">
        <v>11000000</v>
      </c>
      <c r="AM693" s="3">
        <v>0</v>
      </c>
      <c r="AN693" s="3">
        <v>0</v>
      </c>
      <c r="AO693" s="3">
        <v>11000000</v>
      </c>
      <c r="AP693" s="3">
        <v>6050000</v>
      </c>
      <c r="AQ693" s="3">
        <v>4950000</v>
      </c>
      <c r="AR693" t="s">
        <v>4697</v>
      </c>
      <c r="AS693" t="s">
        <v>1</v>
      </c>
      <c r="AT693" t="s">
        <v>4698</v>
      </c>
      <c r="AU693" t="s">
        <v>1</v>
      </c>
      <c r="AV693" s="2">
        <v>45679</v>
      </c>
      <c r="AW693" t="s">
        <v>17</v>
      </c>
    </row>
    <row r="694" spans="1:49" hidden="1" x14ac:dyDescent="0.2">
      <c r="A694" t="s">
        <v>0</v>
      </c>
      <c r="B694" t="s">
        <v>1</v>
      </c>
      <c r="C694" s="2">
        <v>45658</v>
      </c>
      <c r="D694" s="2">
        <v>45747</v>
      </c>
      <c r="E694" t="s">
        <v>2</v>
      </c>
      <c r="F694" s="2">
        <v>45679</v>
      </c>
      <c r="G694" t="s">
        <v>121</v>
      </c>
      <c r="H694" t="s">
        <v>140</v>
      </c>
      <c r="I694" t="s">
        <v>4699</v>
      </c>
      <c r="K694" s="2">
        <v>45658</v>
      </c>
      <c r="L694" s="2">
        <v>46022</v>
      </c>
      <c r="M694" t="s">
        <v>6</v>
      </c>
      <c r="N694" t="s">
        <v>7</v>
      </c>
      <c r="O694" t="s">
        <v>8</v>
      </c>
      <c r="P694" t="s">
        <v>4700</v>
      </c>
      <c r="Q694" t="s">
        <v>4700</v>
      </c>
      <c r="R694" t="s">
        <v>4701</v>
      </c>
      <c r="S694" t="s">
        <v>376</v>
      </c>
      <c r="T694" t="s">
        <v>377</v>
      </c>
      <c r="U694" t="s">
        <v>12</v>
      </c>
      <c r="V694" t="s">
        <v>13</v>
      </c>
      <c r="W694" t="s">
        <v>378</v>
      </c>
      <c r="X694" t="s">
        <v>379</v>
      </c>
      <c r="Y694" t="s">
        <v>380</v>
      </c>
      <c r="Z694" t="s">
        <v>17</v>
      </c>
      <c r="AA694" t="s">
        <v>381</v>
      </c>
      <c r="AB694" t="s">
        <v>103</v>
      </c>
      <c r="AC694" t="s">
        <v>382</v>
      </c>
      <c r="AD694" t="s">
        <v>2610</v>
      </c>
      <c r="AE694" t="s">
        <v>39</v>
      </c>
      <c r="AF694" t="s">
        <v>2611</v>
      </c>
      <c r="AG694" t="s">
        <v>2612</v>
      </c>
      <c r="AH694" t="s">
        <v>25</v>
      </c>
      <c r="AI694" t="s">
        <v>26</v>
      </c>
      <c r="AJ694" t="s">
        <v>27</v>
      </c>
      <c r="AK694" t="s">
        <v>28</v>
      </c>
      <c r="AL694" s="3">
        <v>12000000</v>
      </c>
      <c r="AM694" s="3">
        <v>0</v>
      </c>
      <c r="AN694" s="3">
        <v>0</v>
      </c>
      <c r="AO694" s="3">
        <v>12000000</v>
      </c>
      <c r="AP694" s="3">
        <v>9600000</v>
      </c>
      <c r="AQ694" s="3">
        <v>2400000</v>
      </c>
      <c r="AR694" t="s">
        <v>4702</v>
      </c>
      <c r="AS694" t="s">
        <v>1</v>
      </c>
      <c r="AT694" t="s">
        <v>4703</v>
      </c>
      <c r="AU694" t="s">
        <v>1</v>
      </c>
      <c r="AV694" s="2">
        <v>45679</v>
      </c>
      <c r="AW694" t="s">
        <v>17</v>
      </c>
    </row>
    <row r="695" spans="1:49" hidden="1" x14ac:dyDescent="0.2">
      <c r="A695" t="s">
        <v>0</v>
      </c>
      <c r="B695" t="s">
        <v>1</v>
      </c>
      <c r="C695" s="2">
        <v>45658</v>
      </c>
      <c r="D695" s="2">
        <v>45747</v>
      </c>
      <c r="E695" t="s">
        <v>2</v>
      </c>
      <c r="F695" s="2">
        <v>45679</v>
      </c>
      <c r="G695" t="s">
        <v>121</v>
      </c>
      <c r="H695" t="s">
        <v>140</v>
      </c>
      <c r="I695" t="s">
        <v>4704</v>
      </c>
      <c r="K695" s="2">
        <v>45658</v>
      </c>
      <c r="L695" s="2">
        <v>46022</v>
      </c>
      <c r="M695" t="s">
        <v>6</v>
      </c>
      <c r="N695" t="s">
        <v>7</v>
      </c>
      <c r="O695" t="s">
        <v>8</v>
      </c>
      <c r="P695" t="s">
        <v>4705</v>
      </c>
      <c r="Q695" t="s">
        <v>4705</v>
      </c>
      <c r="R695" t="s">
        <v>4706</v>
      </c>
      <c r="S695" t="s">
        <v>376</v>
      </c>
      <c r="T695" t="s">
        <v>377</v>
      </c>
      <c r="U695" t="s">
        <v>12</v>
      </c>
      <c r="V695" t="s">
        <v>13</v>
      </c>
      <c r="W695" t="s">
        <v>378</v>
      </c>
      <c r="X695" t="s">
        <v>379</v>
      </c>
      <c r="Y695" t="s">
        <v>380</v>
      </c>
      <c r="Z695" t="s">
        <v>17</v>
      </c>
      <c r="AA695" t="s">
        <v>381</v>
      </c>
      <c r="AB695" t="s">
        <v>103</v>
      </c>
      <c r="AC695" t="s">
        <v>382</v>
      </c>
      <c r="AD695" t="s">
        <v>2465</v>
      </c>
      <c r="AE695" t="s">
        <v>39</v>
      </c>
      <c r="AF695" t="s">
        <v>2466</v>
      </c>
      <c r="AG695" t="s">
        <v>2467</v>
      </c>
      <c r="AH695" t="s">
        <v>25</v>
      </c>
      <c r="AI695" t="s">
        <v>26</v>
      </c>
      <c r="AJ695" t="s">
        <v>27</v>
      </c>
      <c r="AK695" t="s">
        <v>28</v>
      </c>
      <c r="AL695" s="3">
        <v>2800000</v>
      </c>
      <c r="AM695" s="3">
        <v>0</v>
      </c>
      <c r="AN695" s="3">
        <v>0</v>
      </c>
      <c r="AO695" s="3">
        <v>2800000</v>
      </c>
      <c r="AP695" s="3">
        <v>2800000</v>
      </c>
      <c r="AQ695" s="3">
        <v>0</v>
      </c>
      <c r="AR695" t="s">
        <v>4707</v>
      </c>
      <c r="AS695" t="s">
        <v>1</v>
      </c>
      <c r="AT695" t="s">
        <v>4708</v>
      </c>
      <c r="AU695" t="s">
        <v>1</v>
      </c>
      <c r="AV695" s="2">
        <v>45679</v>
      </c>
      <c r="AW695" t="s">
        <v>17</v>
      </c>
    </row>
    <row r="696" spans="1:49" hidden="1" x14ac:dyDescent="0.2">
      <c r="A696" t="s">
        <v>0</v>
      </c>
      <c r="B696" t="s">
        <v>1</v>
      </c>
      <c r="C696" s="2">
        <v>45658</v>
      </c>
      <c r="D696" s="2">
        <v>45747</v>
      </c>
      <c r="E696" t="s">
        <v>2</v>
      </c>
      <c r="F696" s="2">
        <v>45679</v>
      </c>
      <c r="G696" t="s">
        <v>121</v>
      </c>
      <c r="H696" t="s">
        <v>140</v>
      </c>
      <c r="I696" t="s">
        <v>4709</v>
      </c>
      <c r="K696" s="2">
        <v>45658</v>
      </c>
      <c r="L696" s="2">
        <v>46022</v>
      </c>
      <c r="M696" t="s">
        <v>6</v>
      </c>
      <c r="N696" t="s">
        <v>7</v>
      </c>
      <c r="O696" t="s">
        <v>8</v>
      </c>
      <c r="P696" t="s">
        <v>4710</v>
      </c>
      <c r="Q696" t="s">
        <v>4710</v>
      </c>
      <c r="R696" t="s">
        <v>4711</v>
      </c>
      <c r="S696" t="s">
        <v>376</v>
      </c>
      <c r="T696" t="s">
        <v>377</v>
      </c>
      <c r="U696" t="s">
        <v>12</v>
      </c>
      <c r="V696" t="s">
        <v>13</v>
      </c>
      <c r="W696" t="s">
        <v>378</v>
      </c>
      <c r="X696" t="s">
        <v>379</v>
      </c>
      <c r="Y696" t="s">
        <v>380</v>
      </c>
      <c r="Z696" t="s">
        <v>17</v>
      </c>
      <c r="AA696" t="s">
        <v>381</v>
      </c>
      <c r="AB696" t="s">
        <v>103</v>
      </c>
      <c r="AC696" t="s">
        <v>382</v>
      </c>
      <c r="AD696" t="s">
        <v>2372</v>
      </c>
      <c r="AE696" t="s">
        <v>39</v>
      </c>
      <c r="AF696" t="s">
        <v>2373</v>
      </c>
      <c r="AG696" t="s">
        <v>2374</v>
      </c>
      <c r="AH696" t="s">
        <v>25</v>
      </c>
      <c r="AI696" t="s">
        <v>26</v>
      </c>
      <c r="AJ696" t="s">
        <v>27</v>
      </c>
      <c r="AK696" t="s">
        <v>28</v>
      </c>
      <c r="AL696" s="3">
        <v>8720000</v>
      </c>
      <c r="AM696" s="3">
        <v>0</v>
      </c>
      <c r="AN696" s="3">
        <v>0</v>
      </c>
      <c r="AO696" s="3">
        <v>8720000</v>
      </c>
      <c r="AP696" s="3">
        <v>4796000</v>
      </c>
      <c r="AQ696" s="3">
        <v>3924000</v>
      </c>
      <c r="AR696" t="s">
        <v>4712</v>
      </c>
      <c r="AS696" t="s">
        <v>1</v>
      </c>
      <c r="AT696" t="s">
        <v>4713</v>
      </c>
      <c r="AU696" t="s">
        <v>1</v>
      </c>
      <c r="AV696" s="2">
        <v>45679</v>
      </c>
      <c r="AW696" t="s">
        <v>17</v>
      </c>
    </row>
    <row r="697" spans="1:49" hidden="1" x14ac:dyDescent="0.2">
      <c r="A697" t="s">
        <v>0</v>
      </c>
      <c r="B697" t="s">
        <v>1</v>
      </c>
      <c r="C697" s="2">
        <v>45658</v>
      </c>
      <c r="D697" s="2">
        <v>45747</v>
      </c>
      <c r="E697" t="s">
        <v>2</v>
      </c>
      <c r="F697" s="2">
        <v>45679</v>
      </c>
      <c r="G697" t="s">
        <v>121</v>
      </c>
      <c r="H697" t="s">
        <v>140</v>
      </c>
      <c r="I697" t="s">
        <v>4714</v>
      </c>
      <c r="K697" s="2">
        <v>45658</v>
      </c>
      <c r="L697" s="2">
        <v>46022</v>
      </c>
      <c r="M697" t="s">
        <v>6</v>
      </c>
      <c r="N697" t="s">
        <v>7</v>
      </c>
      <c r="O697" t="s">
        <v>8</v>
      </c>
      <c r="P697" t="s">
        <v>4715</v>
      </c>
      <c r="Q697" t="s">
        <v>4715</v>
      </c>
      <c r="R697" t="s">
        <v>4716</v>
      </c>
      <c r="S697" t="s">
        <v>376</v>
      </c>
      <c r="T697" t="s">
        <v>377</v>
      </c>
      <c r="U697" t="s">
        <v>12</v>
      </c>
      <c r="V697" t="s">
        <v>13</v>
      </c>
      <c r="W697" t="s">
        <v>378</v>
      </c>
      <c r="X697" t="s">
        <v>379</v>
      </c>
      <c r="Y697" t="s">
        <v>380</v>
      </c>
      <c r="Z697" t="s">
        <v>17</v>
      </c>
      <c r="AA697" t="s">
        <v>381</v>
      </c>
      <c r="AB697" t="s">
        <v>103</v>
      </c>
      <c r="AC697" t="s">
        <v>382</v>
      </c>
      <c r="AD697" t="s">
        <v>2199</v>
      </c>
      <c r="AE697" t="s">
        <v>39</v>
      </c>
      <c r="AF697" t="s">
        <v>2200</v>
      </c>
      <c r="AG697" t="s">
        <v>2201</v>
      </c>
      <c r="AH697" t="s">
        <v>25</v>
      </c>
      <c r="AI697" t="s">
        <v>26</v>
      </c>
      <c r="AJ697" t="s">
        <v>27</v>
      </c>
      <c r="AK697" t="s">
        <v>28</v>
      </c>
      <c r="AL697" s="3">
        <v>10000000</v>
      </c>
      <c r="AM697" s="3">
        <v>0</v>
      </c>
      <c r="AN697" s="3">
        <v>0</v>
      </c>
      <c r="AO697" s="3">
        <v>10000000</v>
      </c>
      <c r="AP697" s="3">
        <v>6333333</v>
      </c>
      <c r="AQ697" s="3">
        <v>3666667</v>
      </c>
      <c r="AR697" t="s">
        <v>4717</v>
      </c>
      <c r="AS697" t="s">
        <v>1</v>
      </c>
      <c r="AT697" t="s">
        <v>4718</v>
      </c>
      <c r="AU697" t="s">
        <v>1</v>
      </c>
      <c r="AV697" s="2">
        <v>45679</v>
      </c>
      <c r="AW697" t="s">
        <v>17</v>
      </c>
    </row>
    <row r="698" spans="1:49" hidden="1" x14ac:dyDescent="0.2">
      <c r="A698" t="s">
        <v>0</v>
      </c>
      <c r="B698" t="s">
        <v>1</v>
      </c>
      <c r="C698" s="2">
        <v>45658</v>
      </c>
      <c r="D698" s="2">
        <v>45747</v>
      </c>
      <c r="E698" t="s">
        <v>2</v>
      </c>
      <c r="F698" s="2">
        <v>45679</v>
      </c>
      <c r="G698" t="s">
        <v>121</v>
      </c>
      <c r="H698" t="s">
        <v>140</v>
      </c>
      <c r="I698" t="s">
        <v>4719</v>
      </c>
      <c r="K698" s="2">
        <v>45658</v>
      </c>
      <c r="L698" s="2">
        <v>46022</v>
      </c>
      <c r="M698" t="s">
        <v>6</v>
      </c>
      <c r="N698" t="s">
        <v>7</v>
      </c>
      <c r="O698" t="s">
        <v>8</v>
      </c>
      <c r="P698" t="s">
        <v>4720</v>
      </c>
      <c r="Q698" t="s">
        <v>4720</v>
      </c>
      <c r="R698" t="s">
        <v>4721</v>
      </c>
      <c r="S698" t="s">
        <v>376</v>
      </c>
      <c r="T698" t="s">
        <v>377</v>
      </c>
      <c r="U698" t="s">
        <v>12</v>
      </c>
      <c r="V698" t="s">
        <v>13</v>
      </c>
      <c r="W698" t="s">
        <v>378</v>
      </c>
      <c r="X698" t="s">
        <v>379</v>
      </c>
      <c r="Y698" t="s">
        <v>380</v>
      </c>
      <c r="Z698" t="s">
        <v>17</v>
      </c>
      <c r="AA698" t="s">
        <v>381</v>
      </c>
      <c r="AB698" t="s">
        <v>103</v>
      </c>
      <c r="AC698" t="s">
        <v>382</v>
      </c>
      <c r="AD698" t="s">
        <v>2286</v>
      </c>
      <c r="AE698" t="s">
        <v>39</v>
      </c>
      <c r="AF698" t="s">
        <v>2287</v>
      </c>
      <c r="AG698" t="s">
        <v>2288</v>
      </c>
      <c r="AH698" t="s">
        <v>25</v>
      </c>
      <c r="AI698" t="s">
        <v>26</v>
      </c>
      <c r="AJ698" t="s">
        <v>27</v>
      </c>
      <c r="AK698" t="s">
        <v>28</v>
      </c>
      <c r="AL698" s="3">
        <v>12000000</v>
      </c>
      <c r="AM698" s="3">
        <v>0</v>
      </c>
      <c r="AN698" s="3">
        <v>0</v>
      </c>
      <c r="AO698" s="3">
        <v>12000000</v>
      </c>
      <c r="AP698" s="3">
        <v>9200000</v>
      </c>
      <c r="AQ698" s="3">
        <v>2800000</v>
      </c>
      <c r="AR698" t="s">
        <v>4722</v>
      </c>
      <c r="AS698" t="s">
        <v>1</v>
      </c>
      <c r="AT698" t="s">
        <v>4723</v>
      </c>
      <c r="AU698" t="s">
        <v>1</v>
      </c>
      <c r="AV698" s="2">
        <v>45679</v>
      </c>
      <c r="AW698" t="s">
        <v>17</v>
      </c>
    </row>
    <row r="699" spans="1:49" hidden="1" x14ac:dyDescent="0.2">
      <c r="A699" t="s">
        <v>0</v>
      </c>
      <c r="B699" t="s">
        <v>1</v>
      </c>
      <c r="C699" s="2">
        <v>45658</v>
      </c>
      <c r="D699" s="2">
        <v>45747</v>
      </c>
      <c r="E699" t="s">
        <v>2</v>
      </c>
      <c r="F699" s="2">
        <v>45679</v>
      </c>
      <c r="G699" t="s">
        <v>121</v>
      </c>
      <c r="H699" t="s">
        <v>140</v>
      </c>
      <c r="I699" t="s">
        <v>4724</v>
      </c>
      <c r="K699" s="2">
        <v>45658</v>
      </c>
      <c r="L699" s="2">
        <v>46022</v>
      </c>
      <c r="M699" t="s">
        <v>6</v>
      </c>
      <c r="N699" t="s">
        <v>7</v>
      </c>
      <c r="O699" t="s">
        <v>8</v>
      </c>
      <c r="P699" t="s">
        <v>4725</v>
      </c>
      <c r="Q699" t="s">
        <v>4725</v>
      </c>
      <c r="R699" t="s">
        <v>4726</v>
      </c>
      <c r="S699" t="s">
        <v>376</v>
      </c>
      <c r="T699" t="s">
        <v>377</v>
      </c>
      <c r="U699" t="s">
        <v>12</v>
      </c>
      <c r="V699" t="s">
        <v>13</v>
      </c>
      <c r="W699" t="s">
        <v>378</v>
      </c>
      <c r="X699" t="s">
        <v>379</v>
      </c>
      <c r="Y699" t="s">
        <v>380</v>
      </c>
      <c r="Z699" t="s">
        <v>17</v>
      </c>
      <c r="AA699" t="s">
        <v>381</v>
      </c>
      <c r="AB699" t="s">
        <v>103</v>
      </c>
      <c r="AC699" t="s">
        <v>382</v>
      </c>
      <c r="AD699" t="s">
        <v>2191</v>
      </c>
      <c r="AE699" t="s">
        <v>39</v>
      </c>
      <c r="AF699" t="s">
        <v>2192</v>
      </c>
      <c r="AG699" t="s">
        <v>2193</v>
      </c>
      <c r="AH699" t="s">
        <v>25</v>
      </c>
      <c r="AI699" t="s">
        <v>26</v>
      </c>
      <c r="AJ699" t="s">
        <v>27</v>
      </c>
      <c r="AK699" t="s">
        <v>28</v>
      </c>
      <c r="AL699" s="3">
        <v>5760000</v>
      </c>
      <c r="AM699" s="3">
        <v>0</v>
      </c>
      <c r="AN699" s="3">
        <v>0</v>
      </c>
      <c r="AO699" s="3">
        <v>5760000</v>
      </c>
      <c r="AP699" s="3">
        <v>5760000</v>
      </c>
      <c r="AQ699" s="3">
        <v>0</v>
      </c>
      <c r="AR699" t="s">
        <v>4727</v>
      </c>
      <c r="AS699" t="s">
        <v>1</v>
      </c>
      <c r="AT699" t="s">
        <v>4728</v>
      </c>
      <c r="AU699" t="s">
        <v>1</v>
      </c>
      <c r="AV699" s="2">
        <v>45679</v>
      </c>
      <c r="AW699" t="s">
        <v>17</v>
      </c>
    </row>
    <row r="700" spans="1:49" hidden="1" x14ac:dyDescent="0.2">
      <c r="A700" t="s">
        <v>0</v>
      </c>
      <c r="B700" t="s">
        <v>1</v>
      </c>
      <c r="C700" s="2">
        <v>45658</v>
      </c>
      <c r="D700" s="2">
        <v>45747</v>
      </c>
      <c r="E700" t="s">
        <v>2</v>
      </c>
      <c r="F700" s="2">
        <v>45679</v>
      </c>
      <c r="G700" t="s">
        <v>121</v>
      </c>
      <c r="H700" t="s">
        <v>140</v>
      </c>
      <c r="I700" t="s">
        <v>4729</v>
      </c>
      <c r="K700" s="2">
        <v>45658</v>
      </c>
      <c r="L700" s="2">
        <v>46022</v>
      </c>
      <c r="M700" t="s">
        <v>6</v>
      </c>
      <c r="N700" t="s">
        <v>7</v>
      </c>
      <c r="O700" t="s">
        <v>8</v>
      </c>
      <c r="P700" t="s">
        <v>4730</v>
      </c>
      <c r="Q700" t="s">
        <v>4730</v>
      </c>
      <c r="R700" t="s">
        <v>4731</v>
      </c>
      <c r="S700" t="s">
        <v>376</v>
      </c>
      <c r="T700" t="s">
        <v>377</v>
      </c>
      <c r="U700" t="s">
        <v>12</v>
      </c>
      <c r="V700" t="s">
        <v>13</v>
      </c>
      <c r="W700" t="s">
        <v>378</v>
      </c>
      <c r="X700" t="s">
        <v>379</v>
      </c>
      <c r="Y700" t="s">
        <v>380</v>
      </c>
      <c r="Z700" t="s">
        <v>17</v>
      </c>
      <c r="AA700" t="s">
        <v>381</v>
      </c>
      <c r="AB700" t="s">
        <v>103</v>
      </c>
      <c r="AC700" t="s">
        <v>382</v>
      </c>
      <c r="AD700" t="s">
        <v>2167</v>
      </c>
      <c r="AE700" t="s">
        <v>39</v>
      </c>
      <c r="AF700" t="s">
        <v>2168</v>
      </c>
      <c r="AG700" t="s">
        <v>2169</v>
      </c>
      <c r="AH700" t="s">
        <v>25</v>
      </c>
      <c r="AI700" t="s">
        <v>26</v>
      </c>
      <c r="AJ700" t="s">
        <v>27</v>
      </c>
      <c r="AK700" t="s">
        <v>28</v>
      </c>
      <c r="AL700" s="3">
        <v>5760000</v>
      </c>
      <c r="AM700" s="3">
        <v>0</v>
      </c>
      <c r="AN700" s="3">
        <v>0</v>
      </c>
      <c r="AO700" s="3">
        <v>5760000</v>
      </c>
      <c r="AP700" s="3">
        <v>5760000</v>
      </c>
      <c r="AQ700" s="3">
        <v>0</v>
      </c>
      <c r="AR700" t="s">
        <v>4732</v>
      </c>
      <c r="AS700" t="s">
        <v>1</v>
      </c>
      <c r="AT700" t="s">
        <v>4733</v>
      </c>
      <c r="AU700" t="s">
        <v>1</v>
      </c>
      <c r="AV700" s="2">
        <v>45679</v>
      </c>
      <c r="AW700" t="s">
        <v>17</v>
      </c>
    </row>
    <row r="701" spans="1:49" hidden="1" x14ac:dyDescent="0.2">
      <c r="A701" t="s">
        <v>0</v>
      </c>
      <c r="B701" t="s">
        <v>1</v>
      </c>
      <c r="C701" s="2">
        <v>45658</v>
      </c>
      <c r="D701" s="2">
        <v>45747</v>
      </c>
      <c r="E701" t="s">
        <v>2</v>
      </c>
      <c r="F701" s="2">
        <v>45679</v>
      </c>
      <c r="G701" t="s">
        <v>121</v>
      </c>
      <c r="H701" t="s">
        <v>140</v>
      </c>
      <c r="I701" t="s">
        <v>4734</v>
      </c>
      <c r="K701" s="2">
        <v>45658</v>
      </c>
      <c r="L701" s="2">
        <v>46022</v>
      </c>
      <c r="M701" t="s">
        <v>6</v>
      </c>
      <c r="N701" t="s">
        <v>7</v>
      </c>
      <c r="O701" t="s">
        <v>8</v>
      </c>
      <c r="P701" t="s">
        <v>4735</v>
      </c>
      <c r="Q701" t="s">
        <v>4735</v>
      </c>
      <c r="R701" t="s">
        <v>4736</v>
      </c>
      <c r="S701" t="s">
        <v>376</v>
      </c>
      <c r="T701" t="s">
        <v>377</v>
      </c>
      <c r="U701" t="s">
        <v>12</v>
      </c>
      <c r="V701" t="s">
        <v>13</v>
      </c>
      <c r="W701" t="s">
        <v>378</v>
      </c>
      <c r="X701" t="s">
        <v>379</v>
      </c>
      <c r="Y701" t="s">
        <v>380</v>
      </c>
      <c r="Z701" t="s">
        <v>17</v>
      </c>
      <c r="AA701" t="s">
        <v>381</v>
      </c>
      <c r="AB701" t="s">
        <v>103</v>
      </c>
      <c r="AC701" t="s">
        <v>382</v>
      </c>
      <c r="AD701" t="s">
        <v>2038</v>
      </c>
      <c r="AE701" t="s">
        <v>39</v>
      </c>
      <c r="AF701" t="s">
        <v>2039</v>
      </c>
      <c r="AG701" t="s">
        <v>2040</v>
      </c>
      <c r="AH701" t="s">
        <v>25</v>
      </c>
      <c r="AI701" t="s">
        <v>26</v>
      </c>
      <c r="AJ701" t="s">
        <v>27</v>
      </c>
      <c r="AK701" t="s">
        <v>28</v>
      </c>
      <c r="AL701" s="3">
        <v>5760000</v>
      </c>
      <c r="AM701" s="3">
        <v>0</v>
      </c>
      <c r="AN701" s="3">
        <v>0</v>
      </c>
      <c r="AO701" s="3">
        <v>5760000</v>
      </c>
      <c r="AP701" s="3">
        <v>3936000</v>
      </c>
      <c r="AQ701" s="3">
        <v>1824000</v>
      </c>
      <c r="AR701" t="s">
        <v>4737</v>
      </c>
      <c r="AS701" t="s">
        <v>1</v>
      </c>
      <c r="AT701" t="s">
        <v>4738</v>
      </c>
      <c r="AU701" t="s">
        <v>1</v>
      </c>
      <c r="AV701" s="2">
        <v>45679</v>
      </c>
      <c r="AW701" t="s">
        <v>17</v>
      </c>
    </row>
    <row r="702" spans="1:49" hidden="1" x14ac:dyDescent="0.2">
      <c r="A702" t="s">
        <v>0</v>
      </c>
      <c r="B702" t="s">
        <v>1</v>
      </c>
      <c r="C702" s="2">
        <v>45658</v>
      </c>
      <c r="D702" s="2">
        <v>45747</v>
      </c>
      <c r="E702" t="s">
        <v>2</v>
      </c>
      <c r="F702" s="2">
        <v>45679</v>
      </c>
      <c r="G702" t="s">
        <v>121</v>
      </c>
      <c r="H702" t="s">
        <v>140</v>
      </c>
      <c r="I702" t="s">
        <v>4739</v>
      </c>
      <c r="K702" s="2">
        <v>45658</v>
      </c>
      <c r="L702" s="2">
        <v>46022</v>
      </c>
      <c r="M702" t="s">
        <v>6</v>
      </c>
      <c r="N702" t="s">
        <v>7</v>
      </c>
      <c r="O702" t="s">
        <v>8</v>
      </c>
      <c r="P702" t="s">
        <v>4740</v>
      </c>
      <c r="Q702" t="s">
        <v>4740</v>
      </c>
      <c r="R702" t="s">
        <v>4741</v>
      </c>
      <c r="S702" t="s">
        <v>376</v>
      </c>
      <c r="T702" t="s">
        <v>377</v>
      </c>
      <c r="U702" t="s">
        <v>12</v>
      </c>
      <c r="V702" t="s">
        <v>13</v>
      </c>
      <c r="W702" t="s">
        <v>378</v>
      </c>
      <c r="X702" t="s">
        <v>379</v>
      </c>
      <c r="Y702" t="s">
        <v>380</v>
      </c>
      <c r="Z702" t="s">
        <v>17</v>
      </c>
      <c r="AA702" t="s">
        <v>381</v>
      </c>
      <c r="AB702" t="s">
        <v>103</v>
      </c>
      <c r="AC702" t="s">
        <v>382</v>
      </c>
      <c r="AD702" t="s">
        <v>2278</v>
      </c>
      <c r="AE702" t="s">
        <v>39</v>
      </c>
      <c r="AF702" t="s">
        <v>2279</v>
      </c>
      <c r="AG702" t="s">
        <v>2280</v>
      </c>
      <c r="AH702" t="s">
        <v>25</v>
      </c>
      <c r="AI702" t="s">
        <v>26</v>
      </c>
      <c r="AJ702" t="s">
        <v>27</v>
      </c>
      <c r="AK702" t="s">
        <v>28</v>
      </c>
      <c r="AL702" s="3">
        <v>17000000</v>
      </c>
      <c r="AM702" s="3">
        <v>0</v>
      </c>
      <c r="AN702" s="3">
        <v>0</v>
      </c>
      <c r="AO702" s="3">
        <v>17000000</v>
      </c>
      <c r="AP702" s="3">
        <v>10766666</v>
      </c>
      <c r="AQ702" s="3">
        <v>6233334</v>
      </c>
      <c r="AR702" t="s">
        <v>4742</v>
      </c>
      <c r="AS702" t="s">
        <v>1</v>
      </c>
      <c r="AT702" t="s">
        <v>4743</v>
      </c>
      <c r="AU702" t="s">
        <v>1</v>
      </c>
      <c r="AV702" s="2">
        <v>45679</v>
      </c>
      <c r="AW702" t="s">
        <v>17</v>
      </c>
    </row>
    <row r="703" spans="1:49" hidden="1" x14ac:dyDescent="0.2">
      <c r="A703" t="s">
        <v>0</v>
      </c>
      <c r="B703" t="s">
        <v>1</v>
      </c>
      <c r="C703" s="2">
        <v>45658</v>
      </c>
      <c r="D703" s="2">
        <v>45747</v>
      </c>
      <c r="E703" t="s">
        <v>2</v>
      </c>
      <c r="F703" s="2">
        <v>45679</v>
      </c>
      <c r="G703" t="s">
        <v>121</v>
      </c>
      <c r="H703" t="s">
        <v>140</v>
      </c>
      <c r="I703" t="s">
        <v>4744</v>
      </c>
      <c r="K703" s="2">
        <v>45658</v>
      </c>
      <c r="L703" s="2">
        <v>46022</v>
      </c>
      <c r="M703" t="s">
        <v>6</v>
      </c>
      <c r="N703" t="s">
        <v>7</v>
      </c>
      <c r="O703" t="s">
        <v>8</v>
      </c>
      <c r="P703" t="s">
        <v>4745</v>
      </c>
      <c r="Q703" t="s">
        <v>4745</v>
      </c>
      <c r="R703" t="s">
        <v>4746</v>
      </c>
      <c r="S703" t="s">
        <v>376</v>
      </c>
      <c r="T703" t="s">
        <v>377</v>
      </c>
      <c r="U703" t="s">
        <v>12</v>
      </c>
      <c r="V703" t="s">
        <v>13</v>
      </c>
      <c r="W703" t="s">
        <v>378</v>
      </c>
      <c r="X703" t="s">
        <v>379</v>
      </c>
      <c r="Y703" t="s">
        <v>380</v>
      </c>
      <c r="Z703" t="s">
        <v>17</v>
      </c>
      <c r="AA703" t="s">
        <v>381</v>
      </c>
      <c r="AB703" t="s">
        <v>103</v>
      </c>
      <c r="AC703" t="s">
        <v>382</v>
      </c>
      <c r="AD703" t="s">
        <v>1130</v>
      </c>
      <c r="AE703" t="s">
        <v>39</v>
      </c>
      <c r="AF703" t="s">
        <v>1131</v>
      </c>
      <c r="AG703" t="s">
        <v>1132</v>
      </c>
      <c r="AH703" t="s">
        <v>25</v>
      </c>
      <c r="AI703" t="s">
        <v>26</v>
      </c>
      <c r="AJ703" t="s">
        <v>27</v>
      </c>
      <c r="AK703" t="s">
        <v>28</v>
      </c>
      <c r="AL703" s="3">
        <v>12400000</v>
      </c>
      <c r="AM703" s="3">
        <v>0</v>
      </c>
      <c r="AN703" s="3">
        <v>0</v>
      </c>
      <c r="AO703" s="3">
        <v>12400000</v>
      </c>
      <c r="AP703" s="3">
        <v>11366666</v>
      </c>
      <c r="AQ703" s="3">
        <v>1033334</v>
      </c>
      <c r="AR703" t="s">
        <v>4747</v>
      </c>
      <c r="AS703" t="s">
        <v>1</v>
      </c>
      <c r="AT703" t="s">
        <v>4748</v>
      </c>
      <c r="AU703" t="s">
        <v>1</v>
      </c>
      <c r="AV703" s="2">
        <v>45679</v>
      </c>
      <c r="AW703" t="s">
        <v>17</v>
      </c>
    </row>
    <row r="704" spans="1:49" hidden="1" x14ac:dyDescent="0.2">
      <c r="A704" t="s">
        <v>0</v>
      </c>
      <c r="B704" t="s">
        <v>1</v>
      </c>
      <c r="C704" s="2">
        <v>45658</v>
      </c>
      <c r="D704" s="2">
        <v>45747</v>
      </c>
      <c r="E704" t="s">
        <v>2</v>
      </c>
      <c r="F704" s="2">
        <v>45679</v>
      </c>
      <c r="G704" t="s">
        <v>121</v>
      </c>
      <c r="H704" t="s">
        <v>140</v>
      </c>
      <c r="I704" t="s">
        <v>4749</v>
      </c>
      <c r="K704" s="2">
        <v>45658</v>
      </c>
      <c r="L704" s="2">
        <v>46022</v>
      </c>
      <c r="M704" t="s">
        <v>6</v>
      </c>
      <c r="N704" t="s">
        <v>7</v>
      </c>
      <c r="O704" t="s">
        <v>8</v>
      </c>
      <c r="P704" t="s">
        <v>4750</v>
      </c>
      <c r="Q704" t="s">
        <v>4750</v>
      </c>
      <c r="R704" t="s">
        <v>4751</v>
      </c>
      <c r="S704" t="s">
        <v>376</v>
      </c>
      <c r="T704" t="s">
        <v>377</v>
      </c>
      <c r="U704" t="s">
        <v>12</v>
      </c>
      <c r="V704" t="s">
        <v>13</v>
      </c>
      <c r="W704" t="s">
        <v>378</v>
      </c>
      <c r="X704" t="s">
        <v>379</v>
      </c>
      <c r="Y704" t="s">
        <v>380</v>
      </c>
      <c r="Z704" t="s">
        <v>17</v>
      </c>
      <c r="AA704" t="s">
        <v>381</v>
      </c>
      <c r="AB704" t="s">
        <v>103</v>
      </c>
      <c r="AC704" t="s">
        <v>382</v>
      </c>
      <c r="AD704" t="s">
        <v>2554</v>
      </c>
      <c r="AE704" t="s">
        <v>39</v>
      </c>
      <c r="AF704" t="s">
        <v>2555</v>
      </c>
      <c r="AG704" t="s">
        <v>2556</v>
      </c>
      <c r="AH704" t="s">
        <v>25</v>
      </c>
      <c r="AI704" t="s">
        <v>26</v>
      </c>
      <c r="AJ704" t="s">
        <v>27</v>
      </c>
      <c r="AK704" t="s">
        <v>28</v>
      </c>
      <c r="AL704" s="3">
        <v>12000000</v>
      </c>
      <c r="AM704" s="3">
        <v>0</v>
      </c>
      <c r="AN704" s="3">
        <v>0</v>
      </c>
      <c r="AO704" s="3">
        <v>12000000</v>
      </c>
      <c r="AP704" s="3">
        <v>5200000</v>
      </c>
      <c r="AQ704" s="3">
        <v>6800000</v>
      </c>
      <c r="AR704" t="s">
        <v>4752</v>
      </c>
      <c r="AS704" t="s">
        <v>1</v>
      </c>
      <c r="AT704" t="s">
        <v>4753</v>
      </c>
      <c r="AU704" t="s">
        <v>1</v>
      </c>
      <c r="AV704" s="2">
        <v>45679</v>
      </c>
      <c r="AW704" t="s">
        <v>17</v>
      </c>
    </row>
    <row r="705" spans="1:49" hidden="1" x14ac:dyDescent="0.2">
      <c r="A705" t="s">
        <v>0</v>
      </c>
      <c r="B705" t="s">
        <v>1</v>
      </c>
      <c r="C705" s="2">
        <v>45658</v>
      </c>
      <c r="D705" s="2">
        <v>45747</v>
      </c>
      <c r="E705" t="s">
        <v>2</v>
      </c>
      <c r="F705" s="2">
        <v>45679</v>
      </c>
      <c r="G705" t="s">
        <v>121</v>
      </c>
      <c r="H705" t="s">
        <v>140</v>
      </c>
      <c r="I705" t="s">
        <v>4754</v>
      </c>
      <c r="K705" s="2">
        <v>45658</v>
      </c>
      <c r="L705" s="2">
        <v>46022</v>
      </c>
      <c r="M705" t="s">
        <v>6</v>
      </c>
      <c r="N705" t="s">
        <v>7</v>
      </c>
      <c r="O705" t="s">
        <v>8</v>
      </c>
      <c r="P705" t="s">
        <v>4755</v>
      </c>
      <c r="Q705" t="s">
        <v>4755</v>
      </c>
      <c r="R705" t="s">
        <v>4756</v>
      </c>
      <c r="S705" t="s">
        <v>376</v>
      </c>
      <c r="T705" t="s">
        <v>377</v>
      </c>
      <c r="U705" t="s">
        <v>12</v>
      </c>
      <c r="V705" t="s">
        <v>13</v>
      </c>
      <c r="W705" t="s">
        <v>378</v>
      </c>
      <c r="X705" t="s">
        <v>379</v>
      </c>
      <c r="Y705" t="s">
        <v>380</v>
      </c>
      <c r="Z705" t="s">
        <v>17</v>
      </c>
      <c r="AA705" t="s">
        <v>381</v>
      </c>
      <c r="AB705" t="s">
        <v>103</v>
      </c>
      <c r="AC705" t="s">
        <v>382</v>
      </c>
      <c r="AD705" t="s">
        <v>2220</v>
      </c>
      <c r="AE705" t="s">
        <v>39</v>
      </c>
      <c r="AF705" t="s">
        <v>2221</v>
      </c>
      <c r="AG705" t="s">
        <v>2222</v>
      </c>
      <c r="AH705" t="s">
        <v>25</v>
      </c>
      <c r="AI705" t="s">
        <v>26</v>
      </c>
      <c r="AJ705" t="s">
        <v>27</v>
      </c>
      <c r="AK705" t="s">
        <v>28</v>
      </c>
      <c r="AL705" s="3">
        <v>13000000</v>
      </c>
      <c r="AM705" s="3">
        <v>0</v>
      </c>
      <c r="AN705" s="3">
        <v>0</v>
      </c>
      <c r="AO705" s="3">
        <v>13000000</v>
      </c>
      <c r="AP705" s="3">
        <v>9100000</v>
      </c>
      <c r="AQ705" s="3">
        <v>3900000</v>
      </c>
      <c r="AR705" t="s">
        <v>4757</v>
      </c>
      <c r="AS705" t="s">
        <v>1</v>
      </c>
      <c r="AT705" t="s">
        <v>4758</v>
      </c>
      <c r="AU705" t="s">
        <v>1</v>
      </c>
      <c r="AV705" s="2">
        <v>45679</v>
      </c>
      <c r="AW705" t="s">
        <v>17</v>
      </c>
    </row>
    <row r="706" spans="1:49" hidden="1" x14ac:dyDescent="0.2">
      <c r="A706" t="s">
        <v>0</v>
      </c>
      <c r="B706" t="s">
        <v>1</v>
      </c>
      <c r="C706" s="2">
        <v>45658</v>
      </c>
      <c r="D706" s="2">
        <v>45747</v>
      </c>
      <c r="E706" t="s">
        <v>2</v>
      </c>
      <c r="F706" s="2">
        <v>45679</v>
      </c>
      <c r="G706" t="s">
        <v>121</v>
      </c>
      <c r="H706" t="s">
        <v>140</v>
      </c>
      <c r="I706" t="s">
        <v>4759</v>
      </c>
      <c r="K706" s="2">
        <v>45658</v>
      </c>
      <c r="L706" s="2">
        <v>46022</v>
      </c>
      <c r="M706" t="s">
        <v>6</v>
      </c>
      <c r="N706" t="s">
        <v>7</v>
      </c>
      <c r="O706" t="s">
        <v>8</v>
      </c>
      <c r="P706" t="s">
        <v>4760</v>
      </c>
      <c r="Q706" t="s">
        <v>4760</v>
      </c>
      <c r="R706" t="s">
        <v>4761</v>
      </c>
      <c r="S706" t="s">
        <v>376</v>
      </c>
      <c r="T706" t="s">
        <v>377</v>
      </c>
      <c r="U706" t="s">
        <v>12</v>
      </c>
      <c r="V706" t="s">
        <v>13</v>
      </c>
      <c r="W706" t="s">
        <v>378</v>
      </c>
      <c r="X706" t="s">
        <v>379</v>
      </c>
      <c r="Y706" t="s">
        <v>380</v>
      </c>
      <c r="Z706" t="s">
        <v>17</v>
      </c>
      <c r="AA706" t="s">
        <v>381</v>
      </c>
      <c r="AB706" t="s">
        <v>103</v>
      </c>
      <c r="AC706" t="s">
        <v>382</v>
      </c>
      <c r="AD706" t="s">
        <v>2441</v>
      </c>
      <c r="AE706" t="s">
        <v>39</v>
      </c>
      <c r="AF706" t="s">
        <v>2442</v>
      </c>
      <c r="AG706" t="s">
        <v>2443</v>
      </c>
      <c r="AH706" t="s">
        <v>25</v>
      </c>
      <c r="AI706" t="s">
        <v>26</v>
      </c>
      <c r="AJ706" t="s">
        <v>27</v>
      </c>
      <c r="AK706" t="s">
        <v>28</v>
      </c>
      <c r="AL706" s="3">
        <v>7400000</v>
      </c>
      <c r="AM706" s="3">
        <v>0</v>
      </c>
      <c r="AN706" s="3">
        <v>0</v>
      </c>
      <c r="AO706" s="3">
        <v>7400000</v>
      </c>
      <c r="AP706" s="3">
        <v>7400000</v>
      </c>
      <c r="AQ706" s="3">
        <v>0</v>
      </c>
      <c r="AR706" t="s">
        <v>4762</v>
      </c>
      <c r="AS706" t="s">
        <v>1</v>
      </c>
      <c r="AT706" t="s">
        <v>4763</v>
      </c>
      <c r="AU706" t="s">
        <v>1</v>
      </c>
      <c r="AV706" s="2">
        <v>45679</v>
      </c>
      <c r="AW706" t="s">
        <v>17</v>
      </c>
    </row>
    <row r="707" spans="1:49" hidden="1" x14ac:dyDescent="0.2">
      <c r="A707" t="s">
        <v>0</v>
      </c>
      <c r="B707" t="s">
        <v>1</v>
      </c>
      <c r="C707" s="2">
        <v>45658</v>
      </c>
      <c r="D707" s="2">
        <v>45747</v>
      </c>
      <c r="E707" t="s">
        <v>2</v>
      </c>
      <c r="F707" s="2">
        <v>45679</v>
      </c>
      <c r="G707" t="s">
        <v>121</v>
      </c>
      <c r="H707" t="s">
        <v>140</v>
      </c>
      <c r="I707" t="s">
        <v>4764</v>
      </c>
      <c r="K707" s="2">
        <v>45658</v>
      </c>
      <c r="L707" s="2">
        <v>46022</v>
      </c>
      <c r="M707" t="s">
        <v>6</v>
      </c>
      <c r="N707" t="s">
        <v>7</v>
      </c>
      <c r="O707" t="s">
        <v>8</v>
      </c>
      <c r="P707" t="s">
        <v>4765</v>
      </c>
      <c r="Q707" t="s">
        <v>4765</v>
      </c>
      <c r="R707" t="s">
        <v>4766</v>
      </c>
      <c r="S707" t="s">
        <v>376</v>
      </c>
      <c r="T707" t="s">
        <v>377</v>
      </c>
      <c r="U707" t="s">
        <v>12</v>
      </c>
      <c r="V707" t="s">
        <v>13</v>
      </c>
      <c r="W707" t="s">
        <v>378</v>
      </c>
      <c r="X707" t="s">
        <v>379</v>
      </c>
      <c r="Y707" t="s">
        <v>380</v>
      </c>
      <c r="Z707" t="s">
        <v>17</v>
      </c>
      <c r="AA707" t="s">
        <v>381</v>
      </c>
      <c r="AB707" t="s">
        <v>103</v>
      </c>
      <c r="AC707" t="s">
        <v>382</v>
      </c>
      <c r="AD707" t="s">
        <v>2088</v>
      </c>
      <c r="AE707" t="s">
        <v>39</v>
      </c>
      <c r="AF707" t="s">
        <v>2089</v>
      </c>
      <c r="AG707" t="s">
        <v>2090</v>
      </c>
      <c r="AH707" t="s">
        <v>25</v>
      </c>
      <c r="AI707" t="s">
        <v>26</v>
      </c>
      <c r="AJ707" t="s">
        <v>27</v>
      </c>
      <c r="AK707" t="s">
        <v>28</v>
      </c>
      <c r="AL707" s="3">
        <v>7000000</v>
      </c>
      <c r="AM707" s="3">
        <v>0</v>
      </c>
      <c r="AN707" s="3">
        <v>0</v>
      </c>
      <c r="AO707" s="3">
        <v>7000000</v>
      </c>
      <c r="AP707" s="3">
        <v>2100000</v>
      </c>
      <c r="AQ707" s="3">
        <v>4900000</v>
      </c>
      <c r="AR707" t="s">
        <v>4767</v>
      </c>
      <c r="AS707" t="s">
        <v>1</v>
      </c>
      <c r="AT707" t="s">
        <v>4768</v>
      </c>
      <c r="AU707" t="s">
        <v>1</v>
      </c>
      <c r="AV707" s="2">
        <v>45679</v>
      </c>
      <c r="AW707" t="s">
        <v>17</v>
      </c>
    </row>
    <row r="708" spans="1:49" hidden="1" x14ac:dyDescent="0.2">
      <c r="A708" t="s">
        <v>0</v>
      </c>
      <c r="B708" t="s">
        <v>1</v>
      </c>
      <c r="C708" s="2">
        <v>45658</v>
      </c>
      <c r="D708" s="2">
        <v>45747</v>
      </c>
      <c r="E708" t="s">
        <v>2</v>
      </c>
      <c r="F708" s="2">
        <v>45679</v>
      </c>
      <c r="G708" t="s">
        <v>121</v>
      </c>
      <c r="H708" t="s">
        <v>140</v>
      </c>
      <c r="I708" t="s">
        <v>4769</v>
      </c>
      <c r="K708" s="2">
        <v>45658</v>
      </c>
      <c r="L708" s="2">
        <v>46022</v>
      </c>
      <c r="M708" t="s">
        <v>6</v>
      </c>
      <c r="N708" t="s">
        <v>7</v>
      </c>
      <c r="O708" t="s">
        <v>8</v>
      </c>
      <c r="P708" t="s">
        <v>4770</v>
      </c>
      <c r="Q708" t="s">
        <v>4770</v>
      </c>
      <c r="R708" t="s">
        <v>4771</v>
      </c>
      <c r="S708" t="s">
        <v>376</v>
      </c>
      <c r="T708" t="s">
        <v>377</v>
      </c>
      <c r="U708" t="s">
        <v>12</v>
      </c>
      <c r="V708" t="s">
        <v>13</v>
      </c>
      <c r="W708" t="s">
        <v>378</v>
      </c>
      <c r="X708" t="s">
        <v>379</v>
      </c>
      <c r="Y708" t="s">
        <v>380</v>
      </c>
      <c r="Z708" t="s">
        <v>17</v>
      </c>
      <c r="AA708" t="s">
        <v>381</v>
      </c>
      <c r="AB708" t="s">
        <v>103</v>
      </c>
      <c r="AC708" t="s">
        <v>382</v>
      </c>
      <c r="AD708" t="s">
        <v>2207</v>
      </c>
      <c r="AE708" t="s">
        <v>39</v>
      </c>
      <c r="AF708" t="s">
        <v>2208</v>
      </c>
      <c r="AG708" t="s">
        <v>2209</v>
      </c>
      <c r="AH708" t="s">
        <v>25</v>
      </c>
      <c r="AI708" t="s">
        <v>26</v>
      </c>
      <c r="AJ708" t="s">
        <v>27</v>
      </c>
      <c r="AK708" t="s">
        <v>28</v>
      </c>
      <c r="AL708" s="3">
        <v>20000000</v>
      </c>
      <c r="AM708" s="3">
        <v>0</v>
      </c>
      <c r="AN708" s="3">
        <v>0</v>
      </c>
      <c r="AO708" s="3">
        <v>20000000</v>
      </c>
      <c r="AP708" s="3">
        <v>12666667</v>
      </c>
      <c r="AQ708" s="3">
        <v>7333333</v>
      </c>
      <c r="AR708" t="s">
        <v>4772</v>
      </c>
      <c r="AS708" t="s">
        <v>1</v>
      </c>
      <c r="AT708" t="s">
        <v>4773</v>
      </c>
      <c r="AU708" t="s">
        <v>1</v>
      </c>
      <c r="AV708" s="2">
        <v>45679</v>
      </c>
      <c r="AW708" t="s">
        <v>17</v>
      </c>
    </row>
    <row r="709" spans="1:49" hidden="1" x14ac:dyDescent="0.2">
      <c r="A709" t="s">
        <v>0</v>
      </c>
      <c r="B709" t="s">
        <v>1</v>
      </c>
      <c r="C709" s="2">
        <v>45658</v>
      </c>
      <c r="D709" s="2">
        <v>45747</v>
      </c>
      <c r="E709" t="s">
        <v>2</v>
      </c>
      <c r="F709" s="2">
        <v>45679</v>
      </c>
      <c r="G709" t="s">
        <v>121</v>
      </c>
      <c r="H709" t="s">
        <v>140</v>
      </c>
      <c r="I709" t="s">
        <v>4774</v>
      </c>
      <c r="K709" s="2">
        <v>45658</v>
      </c>
      <c r="L709" s="2">
        <v>46022</v>
      </c>
      <c r="M709" t="s">
        <v>6</v>
      </c>
      <c r="N709" t="s">
        <v>7</v>
      </c>
      <c r="O709" t="s">
        <v>8</v>
      </c>
      <c r="P709" t="s">
        <v>4775</v>
      </c>
      <c r="Q709" t="s">
        <v>4775</v>
      </c>
      <c r="R709" t="s">
        <v>4776</v>
      </c>
      <c r="S709" t="s">
        <v>376</v>
      </c>
      <c r="T709" t="s">
        <v>377</v>
      </c>
      <c r="U709" t="s">
        <v>12</v>
      </c>
      <c r="V709" t="s">
        <v>13</v>
      </c>
      <c r="W709" t="s">
        <v>378</v>
      </c>
      <c r="X709" t="s">
        <v>379</v>
      </c>
      <c r="Y709" t="s">
        <v>380</v>
      </c>
      <c r="Z709" t="s">
        <v>17</v>
      </c>
      <c r="AA709" t="s">
        <v>381</v>
      </c>
      <c r="AB709" t="s">
        <v>103</v>
      </c>
      <c r="AC709" t="s">
        <v>382</v>
      </c>
      <c r="AD709" t="s">
        <v>2125</v>
      </c>
      <c r="AE709" t="s">
        <v>39</v>
      </c>
      <c r="AF709" t="s">
        <v>2126</v>
      </c>
      <c r="AG709" t="s">
        <v>2127</v>
      </c>
      <c r="AH709" t="s">
        <v>25</v>
      </c>
      <c r="AI709" t="s">
        <v>26</v>
      </c>
      <c r="AJ709" t="s">
        <v>27</v>
      </c>
      <c r="AK709" t="s">
        <v>28</v>
      </c>
      <c r="AL709" s="3">
        <v>2200000</v>
      </c>
      <c r="AM709" s="3">
        <v>0</v>
      </c>
      <c r="AN709" s="3">
        <v>0</v>
      </c>
      <c r="AO709" s="3">
        <v>2200000</v>
      </c>
      <c r="AP709" s="3">
        <v>0</v>
      </c>
      <c r="AQ709" s="3">
        <v>2200000</v>
      </c>
      <c r="AR709" t="s">
        <v>4777</v>
      </c>
      <c r="AS709" t="s">
        <v>1</v>
      </c>
      <c r="AT709" t="s">
        <v>4778</v>
      </c>
      <c r="AU709" t="s">
        <v>1</v>
      </c>
      <c r="AV709" s="2">
        <v>45679</v>
      </c>
      <c r="AW709" t="s">
        <v>17</v>
      </c>
    </row>
    <row r="710" spans="1:49" hidden="1" x14ac:dyDescent="0.2">
      <c r="A710" t="s">
        <v>0</v>
      </c>
      <c r="B710" t="s">
        <v>1</v>
      </c>
      <c r="C710" s="2">
        <v>45658</v>
      </c>
      <c r="D710" s="2">
        <v>45747</v>
      </c>
      <c r="E710" t="s">
        <v>2</v>
      </c>
      <c r="F710" s="2">
        <v>45679</v>
      </c>
      <c r="G710" t="s">
        <v>189</v>
      </c>
      <c r="H710" t="s">
        <v>3523</v>
      </c>
      <c r="I710" t="s">
        <v>4779</v>
      </c>
      <c r="K710" s="2">
        <v>45658</v>
      </c>
      <c r="L710" s="2">
        <v>46022</v>
      </c>
      <c r="M710" t="s">
        <v>6</v>
      </c>
      <c r="N710" t="s">
        <v>7</v>
      </c>
      <c r="O710" t="s">
        <v>8</v>
      </c>
      <c r="P710" t="s">
        <v>4780</v>
      </c>
      <c r="Q710" t="s">
        <v>4780</v>
      </c>
      <c r="R710" t="s">
        <v>4781</v>
      </c>
      <c r="S710" t="s">
        <v>376</v>
      </c>
      <c r="T710" t="s">
        <v>377</v>
      </c>
      <c r="U710" t="s">
        <v>12</v>
      </c>
      <c r="V710" t="s">
        <v>13</v>
      </c>
      <c r="W710" t="s">
        <v>378</v>
      </c>
      <c r="X710" t="s">
        <v>379</v>
      </c>
      <c r="Y710" t="s">
        <v>380</v>
      </c>
      <c r="Z710" t="s">
        <v>17</v>
      </c>
      <c r="AA710" t="s">
        <v>381</v>
      </c>
      <c r="AB710" t="s">
        <v>103</v>
      </c>
      <c r="AC710" t="s">
        <v>382</v>
      </c>
      <c r="AD710" t="s">
        <v>4782</v>
      </c>
      <c r="AE710" t="s">
        <v>22</v>
      </c>
      <c r="AF710" t="s">
        <v>4783</v>
      </c>
      <c r="AG710" t="s">
        <v>4784</v>
      </c>
      <c r="AH710" t="s">
        <v>25</v>
      </c>
      <c r="AI710" t="s">
        <v>26</v>
      </c>
      <c r="AJ710" t="s">
        <v>27</v>
      </c>
      <c r="AK710" t="s">
        <v>28</v>
      </c>
      <c r="AL710" s="3">
        <v>222245292</v>
      </c>
      <c r="AM710" s="3">
        <v>0</v>
      </c>
      <c r="AN710" s="3">
        <v>0</v>
      </c>
      <c r="AO710" s="3">
        <v>222245292</v>
      </c>
      <c r="AP710" s="3">
        <v>66673588</v>
      </c>
      <c r="AQ710" s="3">
        <v>155571704</v>
      </c>
      <c r="AR710" t="s">
        <v>4785</v>
      </c>
      <c r="AS710" t="s">
        <v>1</v>
      </c>
      <c r="AT710" t="s">
        <v>4786</v>
      </c>
      <c r="AU710" t="s">
        <v>1</v>
      </c>
      <c r="AV710" s="2">
        <v>45679</v>
      </c>
      <c r="AW710" t="s">
        <v>17</v>
      </c>
    </row>
    <row r="711" spans="1:49" hidden="1" x14ac:dyDescent="0.2">
      <c r="A711" t="s">
        <v>0</v>
      </c>
      <c r="B711" t="s">
        <v>1</v>
      </c>
      <c r="C711" s="2">
        <v>45658</v>
      </c>
      <c r="D711" s="2">
        <v>45747</v>
      </c>
      <c r="E711" t="s">
        <v>2</v>
      </c>
      <c r="F711" s="2">
        <v>45679</v>
      </c>
      <c r="G711" t="s">
        <v>189</v>
      </c>
      <c r="H711" t="s">
        <v>3523</v>
      </c>
      <c r="I711" t="s">
        <v>4779</v>
      </c>
      <c r="K711" s="2">
        <v>45658</v>
      </c>
      <c r="L711" s="2">
        <v>46022</v>
      </c>
      <c r="M711" t="s">
        <v>6</v>
      </c>
      <c r="N711" t="s">
        <v>7</v>
      </c>
      <c r="O711" t="s">
        <v>8</v>
      </c>
      <c r="P711" t="s">
        <v>4787</v>
      </c>
      <c r="Q711" t="s">
        <v>4787</v>
      </c>
      <c r="R711" t="s">
        <v>4781</v>
      </c>
      <c r="S711" t="s">
        <v>376</v>
      </c>
      <c r="T711" t="s">
        <v>377</v>
      </c>
      <c r="U711" t="s">
        <v>12</v>
      </c>
      <c r="V711" t="s">
        <v>13</v>
      </c>
      <c r="W711" t="s">
        <v>378</v>
      </c>
      <c r="X711" t="s">
        <v>379</v>
      </c>
      <c r="Y711" t="s">
        <v>380</v>
      </c>
      <c r="Z711" t="s">
        <v>17</v>
      </c>
      <c r="AA711" t="s">
        <v>381</v>
      </c>
      <c r="AB711" t="s">
        <v>103</v>
      </c>
      <c r="AC711" t="s">
        <v>382</v>
      </c>
      <c r="AD711" t="s">
        <v>4782</v>
      </c>
      <c r="AE711" t="s">
        <v>22</v>
      </c>
      <c r="AF711" t="s">
        <v>4783</v>
      </c>
      <c r="AG711" t="s">
        <v>4784</v>
      </c>
      <c r="AH711" t="s">
        <v>25</v>
      </c>
      <c r="AI711" t="s">
        <v>26</v>
      </c>
      <c r="AJ711" t="s">
        <v>27</v>
      </c>
      <c r="AK711" t="s">
        <v>28</v>
      </c>
      <c r="AL711" s="3">
        <v>615018158</v>
      </c>
      <c r="AM711" s="3">
        <v>0</v>
      </c>
      <c r="AN711" s="3">
        <v>0</v>
      </c>
      <c r="AO711" s="3">
        <v>615018158</v>
      </c>
      <c r="AP711" s="3">
        <v>184505447</v>
      </c>
      <c r="AQ711" s="3">
        <v>430512711</v>
      </c>
      <c r="AR711" t="s">
        <v>4788</v>
      </c>
      <c r="AS711" t="s">
        <v>1</v>
      </c>
      <c r="AT711" t="s">
        <v>4789</v>
      </c>
      <c r="AU711" t="s">
        <v>1</v>
      </c>
      <c r="AV711" s="2">
        <v>45679</v>
      </c>
      <c r="AW711" t="s">
        <v>17</v>
      </c>
    </row>
    <row r="712" spans="1:49" hidden="1" x14ac:dyDescent="0.2">
      <c r="A712" t="s">
        <v>0</v>
      </c>
      <c r="B712" t="s">
        <v>1</v>
      </c>
      <c r="C712" s="2">
        <v>45658</v>
      </c>
      <c r="D712" s="2">
        <v>45747</v>
      </c>
      <c r="E712" t="s">
        <v>2</v>
      </c>
      <c r="F712" s="2">
        <v>45679</v>
      </c>
      <c r="G712" t="s">
        <v>189</v>
      </c>
      <c r="H712" t="s">
        <v>3523</v>
      </c>
      <c r="I712" t="s">
        <v>4779</v>
      </c>
      <c r="K712" s="2">
        <v>45658</v>
      </c>
      <c r="L712" s="2">
        <v>46022</v>
      </c>
      <c r="M712" t="s">
        <v>6</v>
      </c>
      <c r="N712" t="s">
        <v>7</v>
      </c>
      <c r="O712" t="s">
        <v>8</v>
      </c>
      <c r="P712" t="s">
        <v>4790</v>
      </c>
      <c r="Q712" t="s">
        <v>4790</v>
      </c>
      <c r="R712" t="s">
        <v>4781</v>
      </c>
      <c r="S712" t="s">
        <v>376</v>
      </c>
      <c r="T712" t="s">
        <v>377</v>
      </c>
      <c r="U712" t="s">
        <v>12</v>
      </c>
      <c r="V712" t="s">
        <v>13</v>
      </c>
      <c r="W712" t="s">
        <v>378</v>
      </c>
      <c r="X712" t="s">
        <v>379</v>
      </c>
      <c r="Y712" t="s">
        <v>380</v>
      </c>
      <c r="Z712" t="s">
        <v>17</v>
      </c>
      <c r="AA712" t="s">
        <v>381</v>
      </c>
      <c r="AB712" t="s">
        <v>103</v>
      </c>
      <c r="AC712" t="s">
        <v>382</v>
      </c>
      <c r="AD712" t="s">
        <v>4782</v>
      </c>
      <c r="AE712" t="s">
        <v>22</v>
      </c>
      <c r="AF712" t="s">
        <v>4783</v>
      </c>
      <c r="AG712" t="s">
        <v>4784</v>
      </c>
      <c r="AH712" t="s">
        <v>25</v>
      </c>
      <c r="AI712" t="s">
        <v>26</v>
      </c>
      <c r="AJ712" t="s">
        <v>27</v>
      </c>
      <c r="AK712" t="s">
        <v>28</v>
      </c>
      <c r="AL712" s="3">
        <v>321193578</v>
      </c>
      <c r="AM712" s="3">
        <v>0</v>
      </c>
      <c r="AN712" s="3">
        <v>0</v>
      </c>
      <c r="AO712" s="3">
        <v>321193578</v>
      </c>
      <c r="AP712" s="3">
        <v>300945457</v>
      </c>
      <c r="AQ712" s="3">
        <v>20248121</v>
      </c>
      <c r="AR712" t="s">
        <v>4791</v>
      </c>
      <c r="AS712" t="s">
        <v>1</v>
      </c>
      <c r="AT712" t="s">
        <v>4792</v>
      </c>
      <c r="AU712" t="s">
        <v>1</v>
      </c>
      <c r="AV712" s="2">
        <v>45679</v>
      </c>
      <c r="AW712" t="s">
        <v>17</v>
      </c>
    </row>
    <row r="713" spans="1:49" hidden="1" x14ac:dyDescent="0.2">
      <c r="A713" t="s">
        <v>0</v>
      </c>
      <c r="B713" t="s">
        <v>1</v>
      </c>
      <c r="C713" s="2">
        <v>45658</v>
      </c>
      <c r="D713" s="2">
        <v>45747</v>
      </c>
      <c r="E713" t="s">
        <v>2</v>
      </c>
      <c r="F713" s="2">
        <v>45679</v>
      </c>
      <c r="G713" t="s">
        <v>189</v>
      </c>
      <c r="H713" t="s">
        <v>3523</v>
      </c>
      <c r="I713" t="s">
        <v>4779</v>
      </c>
      <c r="K713" s="2">
        <v>45658</v>
      </c>
      <c r="L713" s="2">
        <v>46022</v>
      </c>
      <c r="M713" t="s">
        <v>6</v>
      </c>
      <c r="N713" t="s">
        <v>7</v>
      </c>
      <c r="O713" t="s">
        <v>8</v>
      </c>
      <c r="P713" t="s">
        <v>4793</v>
      </c>
      <c r="Q713" t="s">
        <v>4793</v>
      </c>
      <c r="R713" t="s">
        <v>4781</v>
      </c>
      <c r="S713" t="s">
        <v>376</v>
      </c>
      <c r="T713" t="s">
        <v>377</v>
      </c>
      <c r="U713" t="s">
        <v>12</v>
      </c>
      <c r="V713" t="s">
        <v>13</v>
      </c>
      <c r="W713" t="s">
        <v>378</v>
      </c>
      <c r="X713" t="s">
        <v>379</v>
      </c>
      <c r="Y713" t="s">
        <v>380</v>
      </c>
      <c r="Z713" t="s">
        <v>17</v>
      </c>
      <c r="AA713" t="s">
        <v>381</v>
      </c>
      <c r="AB713" t="s">
        <v>103</v>
      </c>
      <c r="AC713" t="s">
        <v>382</v>
      </c>
      <c r="AD713" t="s">
        <v>4782</v>
      </c>
      <c r="AE713" t="s">
        <v>22</v>
      </c>
      <c r="AF713" t="s">
        <v>4783</v>
      </c>
      <c r="AG713" t="s">
        <v>4784</v>
      </c>
      <c r="AH713" t="s">
        <v>25</v>
      </c>
      <c r="AI713" t="s">
        <v>26</v>
      </c>
      <c r="AJ713" t="s">
        <v>27</v>
      </c>
      <c r="AK713" t="s">
        <v>28</v>
      </c>
      <c r="AL713" s="3">
        <v>681957947</v>
      </c>
      <c r="AM713" s="3">
        <v>0</v>
      </c>
      <c r="AN713" s="3">
        <v>0</v>
      </c>
      <c r="AO713" s="3">
        <v>681957947</v>
      </c>
      <c r="AP713" s="3">
        <v>0</v>
      </c>
      <c r="AQ713" s="3">
        <v>681957947</v>
      </c>
      <c r="AR713" t="s">
        <v>4794</v>
      </c>
      <c r="AS713" t="s">
        <v>1</v>
      </c>
      <c r="AT713" t="s">
        <v>4795</v>
      </c>
      <c r="AU713" t="s">
        <v>1</v>
      </c>
      <c r="AV713" s="2">
        <v>45679</v>
      </c>
      <c r="AW713" t="s">
        <v>17</v>
      </c>
    </row>
    <row r="714" spans="1:49" hidden="1" x14ac:dyDescent="0.2">
      <c r="A714" t="s">
        <v>0</v>
      </c>
      <c r="B714" t="s">
        <v>1</v>
      </c>
      <c r="C714" s="2">
        <v>45658</v>
      </c>
      <c r="D714" s="2">
        <v>45747</v>
      </c>
      <c r="E714" t="s">
        <v>2</v>
      </c>
      <c r="F714" s="2">
        <v>45679</v>
      </c>
      <c r="G714" t="s">
        <v>189</v>
      </c>
      <c r="H714" t="s">
        <v>3523</v>
      </c>
      <c r="I714" t="s">
        <v>4779</v>
      </c>
      <c r="K714" s="2">
        <v>45658</v>
      </c>
      <c r="L714" s="2">
        <v>46022</v>
      </c>
      <c r="M714" t="s">
        <v>6</v>
      </c>
      <c r="N714" t="s">
        <v>7</v>
      </c>
      <c r="O714" t="s">
        <v>8</v>
      </c>
      <c r="P714" t="s">
        <v>4796</v>
      </c>
      <c r="Q714" t="s">
        <v>4796</v>
      </c>
      <c r="R714" t="s">
        <v>4781</v>
      </c>
      <c r="S714" t="s">
        <v>376</v>
      </c>
      <c r="T714" t="s">
        <v>377</v>
      </c>
      <c r="U714" t="s">
        <v>12</v>
      </c>
      <c r="V714" t="s">
        <v>13</v>
      </c>
      <c r="W714" t="s">
        <v>378</v>
      </c>
      <c r="X714" t="s">
        <v>379</v>
      </c>
      <c r="Y714" t="s">
        <v>380</v>
      </c>
      <c r="Z714" t="s">
        <v>17</v>
      </c>
      <c r="AA714" t="s">
        <v>381</v>
      </c>
      <c r="AB714" t="s">
        <v>103</v>
      </c>
      <c r="AC714" t="s">
        <v>382</v>
      </c>
      <c r="AD714" t="s">
        <v>4782</v>
      </c>
      <c r="AE714" t="s">
        <v>22</v>
      </c>
      <c r="AF714" t="s">
        <v>4783</v>
      </c>
      <c r="AG714" t="s">
        <v>4784</v>
      </c>
      <c r="AH714" t="s">
        <v>25</v>
      </c>
      <c r="AI714" t="s">
        <v>26</v>
      </c>
      <c r="AJ714" t="s">
        <v>27</v>
      </c>
      <c r="AK714" t="s">
        <v>28</v>
      </c>
      <c r="AL714" s="3">
        <v>368734639</v>
      </c>
      <c r="AM714" s="3">
        <v>0</v>
      </c>
      <c r="AN714" s="3">
        <v>0</v>
      </c>
      <c r="AO714" s="3">
        <v>368734639</v>
      </c>
      <c r="AP714" s="3">
        <v>110620392</v>
      </c>
      <c r="AQ714" s="3">
        <v>258114247</v>
      </c>
      <c r="AR714" t="s">
        <v>4797</v>
      </c>
      <c r="AS714" t="s">
        <v>1</v>
      </c>
      <c r="AT714" t="s">
        <v>4798</v>
      </c>
      <c r="AU714" t="s">
        <v>1</v>
      </c>
      <c r="AV714" s="2">
        <v>45679</v>
      </c>
      <c r="AW714" t="s">
        <v>17</v>
      </c>
    </row>
    <row r="715" spans="1:49" hidden="1" x14ac:dyDescent="0.2">
      <c r="A715" t="s">
        <v>0</v>
      </c>
      <c r="B715" t="s">
        <v>1</v>
      </c>
      <c r="C715" s="2">
        <v>45658</v>
      </c>
      <c r="D715" s="2">
        <v>45747</v>
      </c>
      <c r="E715" t="s">
        <v>2</v>
      </c>
      <c r="F715" s="2">
        <v>45679</v>
      </c>
      <c r="G715" t="s">
        <v>121</v>
      </c>
      <c r="H715" t="s">
        <v>140</v>
      </c>
      <c r="I715" t="s">
        <v>4799</v>
      </c>
      <c r="K715" s="2">
        <v>45658</v>
      </c>
      <c r="L715" s="2">
        <v>46022</v>
      </c>
      <c r="M715" t="s">
        <v>6</v>
      </c>
      <c r="N715" t="s">
        <v>7</v>
      </c>
      <c r="O715" t="s">
        <v>8</v>
      </c>
      <c r="P715" t="s">
        <v>4800</v>
      </c>
      <c r="Q715" t="s">
        <v>4800</v>
      </c>
      <c r="R715" t="s">
        <v>4801</v>
      </c>
      <c r="S715" t="s">
        <v>376</v>
      </c>
      <c r="T715" t="s">
        <v>377</v>
      </c>
      <c r="U715" t="s">
        <v>12</v>
      </c>
      <c r="V715" t="s">
        <v>13</v>
      </c>
      <c r="W715" t="s">
        <v>378</v>
      </c>
      <c r="X715" t="s">
        <v>379</v>
      </c>
      <c r="Y715" t="s">
        <v>380</v>
      </c>
      <c r="Z715" t="s">
        <v>17</v>
      </c>
      <c r="AA715" t="s">
        <v>381</v>
      </c>
      <c r="AB715" t="s">
        <v>103</v>
      </c>
      <c r="AC715" t="s">
        <v>382</v>
      </c>
      <c r="AD715" t="s">
        <v>2457</v>
      </c>
      <c r="AE715" t="s">
        <v>39</v>
      </c>
      <c r="AF715" t="s">
        <v>2458</v>
      </c>
      <c r="AG715" t="s">
        <v>2459</v>
      </c>
      <c r="AH715" t="s">
        <v>25</v>
      </c>
      <c r="AI715" t="s">
        <v>26</v>
      </c>
      <c r="AJ715" t="s">
        <v>27</v>
      </c>
      <c r="AK715" t="s">
        <v>28</v>
      </c>
      <c r="AL715" s="3">
        <v>2800000</v>
      </c>
      <c r="AM715" s="3">
        <v>0</v>
      </c>
      <c r="AN715" s="3">
        <v>0</v>
      </c>
      <c r="AO715" s="3">
        <v>2800000</v>
      </c>
      <c r="AP715" s="3">
        <v>2800000</v>
      </c>
      <c r="AQ715" s="3">
        <v>0</v>
      </c>
      <c r="AR715" t="s">
        <v>4802</v>
      </c>
      <c r="AS715" t="s">
        <v>1</v>
      </c>
      <c r="AT715" t="s">
        <v>4803</v>
      </c>
      <c r="AU715" t="s">
        <v>1</v>
      </c>
      <c r="AV715" s="2">
        <v>45679</v>
      </c>
      <c r="AW715" t="s">
        <v>17</v>
      </c>
    </row>
    <row r="716" spans="1:49" hidden="1" x14ac:dyDescent="0.2">
      <c r="A716" t="s">
        <v>0</v>
      </c>
      <c r="B716" t="s">
        <v>1</v>
      </c>
      <c r="C716" s="2">
        <v>45658</v>
      </c>
      <c r="D716" s="2">
        <v>45747</v>
      </c>
      <c r="E716" t="s">
        <v>2</v>
      </c>
      <c r="F716" s="2">
        <v>45679</v>
      </c>
      <c r="G716" t="s">
        <v>121</v>
      </c>
      <c r="H716" t="s">
        <v>140</v>
      </c>
      <c r="I716" t="s">
        <v>4804</v>
      </c>
      <c r="K716" s="2">
        <v>45658</v>
      </c>
      <c r="L716" s="2">
        <v>46022</v>
      </c>
      <c r="M716" t="s">
        <v>6</v>
      </c>
      <c r="N716" t="s">
        <v>7</v>
      </c>
      <c r="O716" t="s">
        <v>8</v>
      </c>
      <c r="P716" t="s">
        <v>4805</v>
      </c>
      <c r="Q716" t="s">
        <v>4805</v>
      </c>
      <c r="R716" t="s">
        <v>4806</v>
      </c>
      <c r="S716" t="s">
        <v>376</v>
      </c>
      <c r="T716" t="s">
        <v>377</v>
      </c>
      <c r="U716" t="s">
        <v>12</v>
      </c>
      <c r="V716" t="s">
        <v>13</v>
      </c>
      <c r="W716" t="s">
        <v>378</v>
      </c>
      <c r="X716" t="s">
        <v>379</v>
      </c>
      <c r="Y716" t="s">
        <v>380</v>
      </c>
      <c r="Z716" t="s">
        <v>17</v>
      </c>
      <c r="AA716" t="s">
        <v>381</v>
      </c>
      <c r="AB716" t="s">
        <v>103</v>
      </c>
      <c r="AC716" t="s">
        <v>382</v>
      </c>
      <c r="AD716" t="s">
        <v>2502</v>
      </c>
      <c r="AE716" t="s">
        <v>39</v>
      </c>
      <c r="AF716" t="s">
        <v>2503</v>
      </c>
      <c r="AG716" t="s">
        <v>2504</v>
      </c>
      <c r="AH716" t="s">
        <v>25</v>
      </c>
      <c r="AI716" t="s">
        <v>26</v>
      </c>
      <c r="AJ716" t="s">
        <v>27</v>
      </c>
      <c r="AK716" t="s">
        <v>28</v>
      </c>
      <c r="AL716" s="3">
        <v>4800000</v>
      </c>
      <c r="AM716" s="3">
        <v>0</v>
      </c>
      <c r="AN716" s="3">
        <v>0</v>
      </c>
      <c r="AO716" s="3">
        <v>4800000</v>
      </c>
      <c r="AP716" s="3">
        <v>4640000</v>
      </c>
      <c r="AQ716" s="3">
        <v>160000</v>
      </c>
      <c r="AR716" t="s">
        <v>4807</v>
      </c>
      <c r="AS716" t="s">
        <v>1</v>
      </c>
      <c r="AT716" t="s">
        <v>4808</v>
      </c>
      <c r="AU716" t="s">
        <v>1</v>
      </c>
      <c r="AV716" s="2">
        <v>45679</v>
      </c>
      <c r="AW716" t="s">
        <v>17</v>
      </c>
    </row>
    <row r="717" spans="1:49" hidden="1" x14ac:dyDescent="0.2">
      <c r="A717" t="s">
        <v>0</v>
      </c>
      <c r="B717" t="s">
        <v>1</v>
      </c>
      <c r="C717" s="2">
        <v>45658</v>
      </c>
      <c r="D717" s="2">
        <v>45747</v>
      </c>
      <c r="E717" t="s">
        <v>2</v>
      </c>
      <c r="F717" s="2">
        <v>45679</v>
      </c>
      <c r="G717" t="s">
        <v>121</v>
      </c>
      <c r="H717" t="s">
        <v>140</v>
      </c>
      <c r="I717" t="s">
        <v>4809</v>
      </c>
      <c r="K717" s="2">
        <v>45658</v>
      </c>
      <c r="L717" s="2">
        <v>46022</v>
      </c>
      <c r="M717" t="s">
        <v>6</v>
      </c>
      <c r="N717" t="s">
        <v>7</v>
      </c>
      <c r="O717" t="s">
        <v>8</v>
      </c>
      <c r="P717" t="s">
        <v>4810</v>
      </c>
      <c r="Q717" t="s">
        <v>4810</v>
      </c>
      <c r="R717" t="s">
        <v>4811</v>
      </c>
      <c r="S717" t="s">
        <v>376</v>
      </c>
      <c r="T717" t="s">
        <v>377</v>
      </c>
      <c r="U717" t="s">
        <v>12</v>
      </c>
      <c r="V717" t="s">
        <v>13</v>
      </c>
      <c r="W717" t="s">
        <v>378</v>
      </c>
      <c r="X717" t="s">
        <v>379</v>
      </c>
      <c r="Y717" t="s">
        <v>380</v>
      </c>
      <c r="Z717" t="s">
        <v>17</v>
      </c>
      <c r="AA717" t="s">
        <v>381</v>
      </c>
      <c r="AB717" t="s">
        <v>103</v>
      </c>
      <c r="AC717" t="s">
        <v>382</v>
      </c>
      <c r="AD717" t="s">
        <v>2393</v>
      </c>
      <c r="AE717" t="s">
        <v>39</v>
      </c>
      <c r="AF717" t="s">
        <v>2394</v>
      </c>
      <c r="AG717" t="s">
        <v>2395</v>
      </c>
      <c r="AH717" t="s">
        <v>25</v>
      </c>
      <c r="AI717" t="s">
        <v>26</v>
      </c>
      <c r="AJ717" t="s">
        <v>27</v>
      </c>
      <c r="AK717" t="s">
        <v>28</v>
      </c>
      <c r="AL717" s="3">
        <v>5500000</v>
      </c>
      <c r="AM717" s="3">
        <v>0</v>
      </c>
      <c r="AN717" s="3">
        <v>0</v>
      </c>
      <c r="AO717" s="3">
        <v>5500000</v>
      </c>
      <c r="AP717" s="3">
        <v>5316667</v>
      </c>
      <c r="AQ717" s="3">
        <v>183333</v>
      </c>
      <c r="AR717" t="s">
        <v>4812</v>
      </c>
      <c r="AS717" t="s">
        <v>1</v>
      </c>
      <c r="AT717" t="s">
        <v>4813</v>
      </c>
      <c r="AU717" t="s">
        <v>1</v>
      </c>
      <c r="AV717" s="2">
        <v>45679</v>
      </c>
      <c r="AW717" t="s">
        <v>17</v>
      </c>
    </row>
    <row r="718" spans="1:49" hidden="1" x14ac:dyDescent="0.2">
      <c r="A718" t="s">
        <v>0</v>
      </c>
      <c r="B718" t="s">
        <v>1</v>
      </c>
      <c r="C718" s="2">
        <v>45658</v>
      </c>
      <c r="D718" s="2">
        <v>45747</v>
      </c>
      <c r="E718" t="s">
        <v>2</v>
      </c>
      <c r="F718" s="2">
        <v>45679</v>
      </c>
      <c r="G718" t="s">
        <v>121</v>
      </c>
      <c r="H718" t="s">
        <v>140</v>
      </c>
      <c r="I718" t="s">
        <v>4814</v>
      </c>
      <c r="K718" s="2">
        <v>45658</v>
      </c>
      <c r="L718" s="2">
        <v>46022</v>
      </c>
      <c r="M718" t="s">
        <v>6</v>
      </c>
      <c r="N718" t="s">
        <v>7</v>
      </c>
      <c r="O718" t="s">
        <v>8</v>
      </c>
      <c r="P718" t="s">
        <v>4815</v>
      </c>
      <c r="Q718" t="s">
        <v>4815</v>
      </c>
      <c r="R718" t="s">
        <v>4816</v>
      </c>
      <c r="S718" t="s">
        <v>376</v>
      </c>
      <c r="T718" t="s">
        <v>377</v>
      </c>
      <c r="U718" t="s">
        <v>12</v>
      </c>
      <c r="V718" t="s">
        <v>13</v>
      </c>
      <c r="W718" t="s">
        <v>378</v>
      </c>
      <c r="X718" t="s">
        <v>379</v>
      </c>
      <c r="Y718" t="s">
        <v>380</v>
      </c>
      <c r="Z718" t="s">
        <v>17</v>
      </c>
      <c r="AA718" t="s">
        <v>381</v>
      </c>
      <c r="AB718" t="s">
        <v>103</v>
      </c>
      <c r="AC718" t="s">
        <v>382</v>
      </c>
      <c r="AD718" t="s">
        <v>2380</v>
      </c>
      <c r="AE718" t="s">
        <v>39</v>
      </c>
      <c r="AF718" t="s">
        <v>2381</v>
      </c>
      <c r="AG718" t="s">
        <v>2382</v>
      </c>
      <c r="AH718" t="s">
        <v>25</v>
      </c>
      <c r="AI718" t="s">
        <v>26</v>
      </c>
      <c r="AJ718" t="s">
        <v>27</v>
      </c>
      <c r="AK718" t="s">
        <v>28</v>
      </c>
      <c r="AL718" s="3">
        <v>5600000</v>
      </c>
      <c r="AM718" s="3">
        <v>0</v>
      </c>
      <c r="AN718" s="3">
        <v>0</v>
      </c>
      <c r="AO718" s="3">
        <v>5600000</v>
      </c>
      <c r="AP718" s="3">
        <v>5600000</v>
      </c>
      <c r="AQ718" s="3">
        <v>0</v>
      </c>
      <c r="AR718" t="s">
        <v>4817</v>
      </c>
      <c r="AS718" t="s">
        <v>1</v>
      </c>
      <c r="AT718" t="s">
        <v>4818</v>
      </c>
      <c r="AU718" t="s">
        <v>1</v>
      </c>
      <c r="AV718" s="2">
        <v>45679</v>
      </c>
      <c r="AW718" t="s">
        <v>17</v>
      </c>
    </row>
    <row r="719" spans="1:49" hidden="1" x14ac:dyDescent="0.2">
      <c r="A719" t="s">
        <v>0</v>
      </c>
      <c r="B719" t="s">
        <v>1</v>
      </c>
      <c r="C719" s="2">
        <v>45658</v>
      </c>
      <c r="D719" s="2">
        <v>45747</v>
      </c>
      <c r="E719" t="s">
        <v>2</v>
      </c>
      <c r="F719" s="2">
        <v>45679</v>
      </c>
      <c r="G719" t="s">
        <v>121</v>
      </c>
      <c r="H719" t="s">
        <v>140</v>
      </c>
      <c r="I719" t="s">
        <v>4819</v>
      </c>
      <c r="K719" s="2">
        <v>45658</v>
      </c>
      <c r="L719" s="2">
        <v>46022</v>
      </c>
      <c r="M719" t="s">
        <v>6</v>
      </c>
      <c r="N719" t="s">
        <v>7</v>
      </c>
      <c r="O719" t="s">
        <v>8</v>
      </c>
      <c r="P719" t="s">
        <v>4820</v>
      </c>
      <c r="Q719" t="s">
        <v>4820</v>
      </c>
      <c r="R719" t="s">
        <v>4821</v>
      </c>
      <c r="S719" t="s">
        <v>376</v>
      </c>
      <c r="T719" t="s">
        <v>377</v>
      </c>
      <c r="U719" t="s">
        <v>12</v>
      </c>
      <c r="V719" t="s">
        <v>13</v>
      </c>
      <c r="W719" t="s">
        <v>378</v>
      </c>
      <c r="X719" t="s">
        <v>379</v>
      </c>
      <c r="Y719" t="s">
        <v>380</v>
      </c>
      <c r="Z719" t="s">
        <v>17</v>
      </c>
      <c r="AA719" t="s">
        <v>381</v>
      </c>
      <c r="AB719" t="s">
        <v>103</v>
      </c>
      <c r="AC719" t="s">
        <v>382</v>
      </c>
      <c r="AD719" t="s">
        <v>2346</v>
      </c>
      <c r="AE719" t="s">
        <v>39</v>
      </c>
      <c r="AF719" t="s">
        <v>2347</v>
      </c>
      <c r="AG719" t="s">
        <v>2348</v>
      </c>
      <c r="AH719" t="s">
        <v>25</v>
      </c>
      <c r="AI719" t="s">
        <v>26</v>
      </c>
      <c r="AJ719" t="s">
        <v>27</v>
      </c>
      <c r="AK719" t="s">
        <v>28</v>
      </c>
      <c r="AL719" s="3">
        <v>4763000</v>
      </c>
      <c r="AM719" s="3">
        <v>0</v>
      </c>
      <c r="AN719" s="3">
        <v>0</v>
      </c>
      <c r="AO719" s="3">
        <v>4763000</v>
      </c>
      <c r="AP719" s="3">
        <v>4763000</v>
      </c>
      <c r="AQ719" s="3">
        <v>0</v>
      </c>
      <c r="AR719" t="s">
        <v>4822</v>
      </c>
      <c r="AS719" t="s">
        <v>1</v>
      </c>
      <c r="AT719" t="s">
        <v>4823</v>
      </c>
      <c r="AU719" t="s">
        <v>1</v>
      </c>
      <c r="AV719" s="2">
        <v>45679</v>
      </c>
      <c r="AW719" t="s">
        <v>17</v>
      </c>
    </row>
    <row r="720" spans="1:49" hidden="1" x14ac:dyDescent="0.2">
      <c r="A720" t="s">
        <v>0</v>
      </c>
      <c r="B720" t="s">
        <v>1</v>
      </c>
      <c r="C720" s="2">
        <v>45658</v>
      </c>
      <c r="D720" s="2">
        <v>45747</v>
      </c>
      <c r="E720" t="s">
        <v>2</v>
      </c>
      <c r="F720" s="2">
        <v>45679</v>
      </c>
      <c r="G720" t="s">
        <v>121</v>
      </c>
      <c r="H720" t="s">
        <v>140</v>
      </c>
      <c r="I720" t="s">
        <v>4824</v>
      </c>
      <c r="K720" s="2">
        <v>45658</v>
      </c>
      <c r="L720" s="2">
        <v>46022</v>
      </c>
      <c r="M720" t="s">
        <v>6</v>
      </c>
      <c r="N720" t="s">
        <v>7</v>
      </c>
      <c r="O720" t="s">
        <v>8</v>
      </c>
      <c r="P720" t="s">
        <v>4825</v>
      </c>
      <c r="Q720" t="s">
        <v>4825</v>
      </c>
      <c r="R720" t="s">
        <v>4826</v>
      </c>
      <c r="S720" t="s">
        <v>376</v>
      </c>
      <c r="T720" t="s">
        <v>377</v>
      </c>
      <c r="U720" t="s">
        <v>12</v>
      </c>
      <c r="V720" t="s">
        <v>13</v>
      </c>
      <c r="W720" t="s">
        <v>378</v>
      </c>
      <c r="X720" t="s">
        <v>379</v>
      </c>
      <c r="Y720" t="s">
        <v>380</v>
      </c>
      <c r="Z720" t="s">
        <v>17</v>
      </c>
      <c r="AA720" t="s">
        <v>381</v>
      </c>
      <c r="AB720" t="s">
        <v>103</v>
      </c>
      <c r="AC720" t="s">
        <v>382</v>
      </c>
      <c r="AD720" t="s">
        <v>894</v>
      </c>
      <c r="AE720" t="s">
        <v>39</v>
      </c>
      <c r="AF720" t="s">
        <v>895</v>
      </c>
      <c r="AG720" t="s">
        <v>896</v>
      </c>
      <c r="AH720" t="s">
        <v>25</v>
      </c>
      <c r="AI720" t="s">
        <v>26</v>
      </c>
      <c r="AJ720" t="s">
        <v>27</v>
      </c>
      <c r="AK720" t="s">
        <v>28</v>
      </c>
      <c r="AL720" s="3">
        <v>14000000</v>
      </c>
      <c r="AM720" s="3">
        <v>0</v>
      </c>
      <c r="AN720" s="3">
        <v>0</v>
      </c>
      <c r="AO720" s="3">
        <v>14000000</v>
      </c>
      <c r="AP720" s="3">
        <v>8866666</v>
      </c>
      <c r="AQ720" s="3">
        <v>5133334</v>
      </c>
      <c r="AR720" t="s">
        <v>4827</v>
      </c>
      <c r="AS720" t="s">
        <v>1</v>
      </c>
      <c r="AT720" t="s">
        <v>4828</v>
      </c>
      <c r="AU720" t="s">
        <v>1</v>
      </c>
      <c r="AV720" s="2">
        <v>45679</v>
      </c>
      <c r="AW720" t="s">
        <v>17</v>
      </c>
    </row>
    <row r="721" spans="1:49" hidden="1" x14ac:dyDescent="0.2">
      <c r="A721" t="s">
        <v>0</v>
      </c>
      <c r="B721" t="s">
        <v>1</v>
      </c>
      <c r="C721" s="2">
        <v>45658</v>
      </c>
      <c r="D721" s="2">
        <v>45747</v>
      </c>
      <c r="E721" t="s">
        <v>2</v>
      </c>
      <c r="F721" s="2">
        <v>45679</v>
      </c>
      <c r="G721" t="s">
        <v>121</v>
      </c>
      <c r="H721" t="s">
        <v>140</v>
      </c>
      <c r="I721" t="s">
        <v>4829</v>
      </c>
      <c r="K721" s="2">
        <v>45658</v>
      </c>
      <c r="L721" s="2">
        <v>46022</v>
      </c>
      <c r="M721" t="s">
        <v>6</v>
      </c>
      <c r="N721" t="s">
        <v>7</v>
      </c>
      <c r="O721" t="s">
        <v>8</v>
      </c>
      <c r="P721" t="s">
        <v>4830</v>
      </c>
      <c r="Q721" t="s">
        <v>4830</v>
      </c>
      <c r="R721" t="s">
        <v>4831</v>
      </c>
      <c r="S721" t="s">
        <v>376</v>
      </c>
      <c r="T721" t="s">
        <v>377</v>
      </c>
      <c r="U721" t="s">
        <v>12</v>
      </c>
      <c r="V721" t="s">
        <v>13</v>
      </c>
      <c r="W721" t="s">
        <v>378</v>
      </c>
      <c r="X721" t="s">
        <v>379</v>
      </c>
      <c r="Y721" t="s">
        <v>380</v>
      </c>
      <c r="Z721" t="s">
        <v>17</v>
      </c>
      <c r="AA721" t="s">
        <v>381</v>
      </c>
      <c r="AB721" t="s">
        <v>103</v>
      </c>
      <c r="AC721" t="s">
        <v>382</v>
      </c>
      <c r="AD721" t="s">
        <v>886</v>
      </c>
      <c r="AE721" t="s">
        <v>39</v>
      </c>
      <c r="AF721" t="s">
        <v>887</v>
      </c>
      <c r="AG721" t="s">
        <v>888</v>
      </c>
      <c r="AH721" t="s">
        <v>25</v>
      </c>
      <c r="AI721" t="s">
        <v>26</v>
      </c>
      <c r="AJ721" t="s">
        <v>27</v>
      </c>
      <c r="AK721" t="s">
        <v>28</v>
      </c>
      <c r="AL721" s="3">
        <v>2400000</v>
      </c>
      <c r="AM721" s="3">
        <v>0</v>
      </c>
      <c r="AN721" s="3">
        <v>0</v>
      </c>
      <c r="AO721" s="3">
        <v>2400000</v>
      </c>
      <c r="AP721" s="3">
        <v>0</v>
      </c>
      <c r="AQ721" s="3">
        <v>2400000</v>
      </c>
      <c r="AR721" t="s">
        <v>4832</v>
      </c>
      <c r="AS721" t="s">
        <v>1</v>
      </c>
      <c r="AT721" t="s">
        <v>4833</v>
      </c>
      <c r="AU721" t="s">
        <v>1</v>
      </c>
      <c r="AV721" s="2">
        <v>45679</v>
      </c>
      <c r="AW721" t="s">
        <v>17</v>
      </c>
    </row>
    <row r="722" spans="1:49" hidden="1" x14ac:dyDescent="0.2">
      <c r="A722" t="s">
        <v>0</v>
      </c>
      <c r="B722" t="s">
        <v>1</v>
      </c>
      <c r="C722" s="2">
        <v>45658</v>
      </c>
      <c r="D722" s="2">
        <v>45747</v>
      </c>
      <c r="E722" t="s">
        <v>2</v>
      </c>
      <c r="F722" s="2">
        <v>45679</v>
      </c>
      <c r="G722" t="s">
        <v>121</v>
      </c>
      <c r="H722" t="s">
        <v>140</v>
      </c>
      <c r="I722" t="s">
        <v>4834</v>
      </c>
      <c r="K722" s="2">
        <v>45658</v>
      </c>
      <c r="L722" s="2">
        <v>46022</v>
      </c>
      <c r="M722" t="s">
        <v>6</v>
      </c>
      <c r="N722" t="s">
        <v>7</v>
      </c>
      <c r="O722" t="s">
        <v>8</v>
      </c>
      <c r="P722" t="s">
        <v>4835</v>
      </c>
      <c r="Q722" t="s">
        <v>4835</v>
      </c>
      <c r="R722" t="s">
        <v>4836</v>
      </c>
      <c r="S722" t="s">
        <v>376</v>
      </c>
      <c r="T722" t="s">
        <v>377</v>
      </c>
      <c r="U722" t="s">
        <v>12</v>
      </c>
      <c r="V722" t="s">
        <v>13</v>
      </c>
      <c r="W722" t="s">
        <v>378</v>
      </c>
      <c r="X722" t="s">
        <v>379</v>
      </c>
      <c r="Y722" t="s">
        <v>380</v>
      </c>
      <c r="Z722" t="s">
        <v>17</v>
      </c>
      <c r="AA722" t="s">
        <v>381</v>
      </c>
      <c r="AB722" t="s">
        <v>103</v>
      </c>
      <c r="AC722" t="s">
        <v>382</v>
      </c>
      <c r="AD722" t="s">
        <v>2520</v>
      </c>
      <c r="AE722" t="s">
        <v>39</v>
      </c>
      <c r="AF722" t="s">
        <v>2521</v>
      </c>
      <c r="AG722" t="s">
        <v>2522</v>
      </c>
      <c r="AH722" t="s">
        <v>25</v>
      </c>
      <c r="AI722" t="s">
        <v>26</v>
      </c>
      <c r="AJ722" t="s">
        <v>27</v>
      </c>
      <c r="AK722" t="s">
        <v>28</v>
      </c>
      <c r="AL722" s="3">
        <v>5400000</v>
      </c>
      <c r="AM722" s="3">
        <v>0</v>
      </c>
      <c r="AN722" s="3">
        <v>0</v>
      </c>
      <c r="AO722" s="3">
        <v>5400000</v>
      </c>
      <c r="AP722" s="3">
        <v>5400000</v>
      </c>
      <c r="AQ722" s="3">
        <v>0</v>
      </c>
      <c r="AR722" t="s">
        <v>4837</v>
      </c>
      <c r="AS722" t="s">
        <v>1</v>
      </c>
      <c r="AT722" t="s">
        <v>4838</v>
      </c>
      <c r="AU722" t="s">
        <v>1</v>
      </c>
      <c r="AV722" s="2">
        <v>45679</v>
      </c>
      <c r="AW722" t="s">
        <v>17</v>
      </c>
    </row>
    <row r="723" spans="1:49" hidden="1" x14ac:dyDescent="0.2">
      <c r="A723" t="s">
        <v>0</v>
      </c>
      <c r="B723" t="s">
        <v>1</v>
      </c>
      <c r="C723" s="2">
        <v>45658</v>
      </c>
      <c r="D723" s="2">
        <v>45747</v>
      </c>
      <c r="E723" t="s">
        <v>2</v>
      </c>
      <c r="F723" s="2">
        <v>45679</v>
      </c>
      <c r="G723" t="s">
        <v>121</v>
      </c>
      <c r="H723" t="s">
        <v>140</v>
      </c>
      <c r="I723" t="s">
        <v>4839</v>
      </c>
      <c r="K723" s="2">
        <v>45658</v>
      </c>
      <c r="L723" s="2">
        <v>46022</v>
      </c>
      <c r="M723" t="s">
        <v>6</v>
      </c>
      <c r="N723" t="s">
        <v>7</v>
      </c>
      <c r="O723" t="s">
        <v>8</v>
      </c>
      <c r="P723" t="s">
        <v>4840</v>
      </c>
      <c r="Q723" t="s">
        <v>4840</v>
      </c>
      <c r="R723" t="s">
        <v>4841</v>
      </c>
      <c r="S723" t="s">
        <v>376</v>
      </c>
      <c r="T723" t="s">
        <v>377</v>
      </c>
      <c r="U723" t="s">
        <v>12</v>
      </c>
      <c r="V723" t="s">
        <v>13</v>
      </c>
      <c r="W723" t="s">
        <v>378</v>
      </c>
      <c r="X723" t="s">
        <v>379</v>
      </c>
      <c r="Y723" t="s">
        <v>380</v>
      </c>
      <c r="Z723" t="s">
        <v>17</v>
      </c>
      <c r="AA723" t="s">
        <v>381</v>
      </c>
      <c r="AB723" t="s">
        <v>103</v>
      </c>
      <c r="AC723" t="s">
        <v>382</v>
      </c>
      <c r="AD723" t="s">
        <v>2417</v>
      </c>
      <c r="AE723" t="s">
        <v>39</v>
      </c>
      <c r="AF723" t="s">
        <v>2418</v>
      </c>
      <c r="AG723" t="s">
        <v>2419</v>
      </c>
      <c r="AH723" t="s">
        <v>25</v>
      </c>
      <c r="AI723" t="s">
        <v>26</v>
      </c>
      <c r="AJ723" t="s">
        <v>27</v>
      </c>
      <c r="AK723" t="s">
        <v>28</v>
      </c>
      <c r="AL723" s="3">
        <v>9520000</v>
      </c>
      <c r="AM723" s="3">
        <v>0</v>
      </c>
      <c r="AN723" s="3">
        <v>0</v>
      </c>
      <c r="AO723" s="3">
        <v>9520000</v>
      </c>
      <c r="AP723" s="3">
        <v>0</v>
      </c>
      <c r="AQ723" s="3">
        <v>9520000</v>
      </c>
      <c r="AR723" t="s">
        <v>4842</v>
      </c>
      <c r="AS723" t="s">
        <v>1</v>
      </c>
      <c r="AT723" t="s">
        <v>4843</v>
      </c>
      <c r="AU723" t="s">
        <v>1</v>
      </c>
      <c r="AV723" s="2">
        <v>45679</v>
      </c>
      <c r="AW723" t="s">
        <v>17</v>
      </c>
    </row>
    <row r="724" spans="1:49" hidden="1" x14ac:dyDescent="0.2">
      <c r="A724" t="s">
        <v>0</v>
      </c>
      <c r="B724" t="s">
        <v>1</v>
      </c>
      <c r="C724" s="2">
        <v>45658</v>
      </c>
      <c r="D724" s="2">
        <v>45747</v>
      </c>
      <c r="E724" t="s">
        <v>2</v>
      </c>
      <c r="F724" s="2">
        <v>45679</v>
      </c>
      <c r="G724" t="s">
        <v>121</v>
      </c>
      <c r="H724" t="s">
        <v>140</v>
      </c>
      <c r="I724" t="s">
        <v>4844</v>
      </c>
      <c r="K724" s="2">
        <v>45658</v>
      </c>
      <c r="L724" s="2">
        <v>46022</v>
      </c>
      <c r="M724" t="s">
        <v>6</v>
      </c>
      <c r="N724" t="s">
        <v>7</v>
      </c>
      <c r="O724" t="s">
        <v>8</v>
      </c>
      <c r="P724" t="s">
        <v>4845</v>
      </c>
      <c r="Q724" t="s">
        <v>4845</v>
      </c>
      <c r="R724" t="s">
        <v>4846</v>
      </c>
      <c r="S724" t="s">
        <v>376</v>
      </c>
      <c r="T724" t="s">
        <v>377</v>
      </c>
      <c r="U724" t="s">
        <v>12</v>
      </c>
      <c r="V724" t="s">
        <v>13</v>
      </c>
      <c r="W724" t="s">
        <v>378</v>
      </c>
      <c r="X724" t="s">
        <v>379</v>
      </c>
      <c r="Y724" t="s">
        <v>380</v>
      </c>
      <c r="Z724" t="s">
        <v>17</v>
      </c>
      <c r="AA724" t="s">
        <v>381</v>
      </c>
      <c r="AB724" t="s">
        <v>103</v>
      </c>
      <c r="AC724" t="s">
        <v>382</v>
      </c>
      <c r="AD724" t="s">
        <v>1432</v>
      </c>
      <c r="AE724" t="s">
        <v>39</v>
      </c>
      <c r="AF724" t="s">
        <v>1433</v>
      </c>
      <c r="AG724" t="s">
        <v>1434</v>
      </c>
      <c r="AH724" t="s">
        <v>25</v>
      </c>
      <c r="AI724" t="s">
        <v>26</v>
      </c>
      <c r="AJ724" t="s">
        <v>27</v>
      </c>
      <c r="AK724" t="s">
        <v>28</v>
      </c>
      <c r="AL724" s="3">
        <v>4800000</v>
      </c>
      <c r="AM724" s="3">
        <v>0</v>
      </c>
      <c r="AN724" s="3">
        <v>0</v>
      </c>
      <c r="AO724" s="3">
        <v>4800000</v>
      </c>
      <c r="AP724" s="3">
        <v>4800000</v>
      </c>
      <c r="AQ724" s="3">
        <v>0</v>
      </c>
      <c r="AR724" t="s">
        <v>4847</v>
      </c>
      <c r="AS724" t="s">
        <v>1</v>
      </c>
      <c r="AT724" t="s">
        <v>4848</v>
      </c>
      <c r="AU724" t="s">
        <v>1</v>
      </c>
      <c r="AV724" s="2">
        <v>45679</v>
      </c>
      <c r="AW724" t="s">
        <v>17</v>
      </c>
    </row>
    <row r="725" spans="1:49" hidden="1" x14ac:dyDescent="0.2">
      <c r="A725" t="s">
        <v>0</v>
      </c>
      <c r="B725" t="s">
        <v>1</v>
      </c>
      <c r="C725" s="2">
        <v>45658</v>
      </c>
      <c r="D725" s="2">
        <v>45747</v>
      </c>
      <c r="E725" t="s">
        <v>2</v>
      </c>
      <c r="F725" s="2">
        <v>45679</v>
      </c>
      <c r="G725" t="s">
        <v>121</v>
      </c>
      <c r="H725" t="s">
        <v>140</v>
      </c>
      <c r="I725" t="s">
        <v>4849</v>
      </c>
      <c r="K725" s="2">
        <v>45658</v>
      </c>
      <c r="L725" s="2">
        <v>46022</v>
      </c>
      <c r="M725" t="s">
        <v>6</v>
      </c>
      <c r="N725" t="s">
        <v>7</v>
      </c>
      <c r="O725" t="s">
        <v>8</v>
      </c>
      <c r="P725" t="s">
        <v>4850</v>
      </c>
      <c r="Q725" t="s">
        <v>4850</v>
      </c>
      <c r="R725" t="s">
        <v>4851</v>
      </c>
      <c r="S725" t="s">
        <v>376</v>
      </c>
      <c r="T725" t="s">
        <v>377</v>
      </c>
      <c r="U725" t="s">
        <v>12</v>
      </c>
      <c r="V725" t="s">
        <v>13</v>
      </c>
      <c r="W725" t="s">
        <v>378</v>
      </c>
      <c r="X725" t="s">
        <v>379</v>
      </c>
      <c r="Y725" t="s">
        <v>380</v>
      </c>
      <c r="Z725" t="s">
        <v>17</v>
      </c>
      <c r="AA725" t="s">
        <v>381</v>
      </c>
      <c r="AB725" t="s">
        <v>103</v>
      </c>
      <c r="AC725" t="s">
        <v>382</v>
      </c>
      <c r="AD725" t="s">
        <v>2528</v>
      </c>
      <c r="AE725" t="s">
        <v>39</v>
      </c>
      <c r="AF725" t="s">
        <v>2529</v>
      </c>
      <c r="AG725" t="s">
        <v>2530</v>
      </c>
      <c r="AH725" t="s">
        <v>25</v>
      </c>
      <c r="AI725" t="s">
        <v>26</v>
      </c>
      <c r="AJ725" t="s">
        <v>27</v>
      </c>
      <c r="AK725" t="s">
        <v>28</v>
      </c>
      <c r="AL725" s="3">
        <v>9000000</v>
      </c>
      <c r="AM725" s="3">
        <v>0</v>
      </c>
      <c r="AN725" s="3">
        <v>0</v>
      </c>
      <c r="AO725" s="3">
        <v>9000000</v>
      </c>
      <c r="AP725" s="3">
        <v>8400000</v>
      </c>
      <c r="AQ725" s="3">
        <v>600000</v>
      </c>
      <c r="AR725" t="s">
        <v>4852</v>
      </c>
      <c r="AS725" t="s">
        <v>1</v>
      </c>
      <c r="AT725" t="s">
        <v>4853</v>
      </c>
      <c r="AU725" t="s">
        <v>1</v>
      </c>
      <c r="AV725" s="2">
        <v>45679</v>
      </c>
      <c r="AW725" t="s">
        <v>17</v>
      </c>
    </row>
    <row r="726" spans="1:49" hidden="1" x14ac:dyDescent="0.2">
      <c r="A726" t="s">
        <v>0</v>
      </c>
      <c r="B726" t="s">
        <v>1</v>
      </c>
      <c r="C726" s="2">
        <v>45658</v>
      </c>
      <c r="D726" s="2">
        <v>45747</v>
      </c>
      <c r="E726" t="s">
        <v>2</v>
      </c>
      <c r="F726" s="2">
        <v>45679</v>
      </c>
      <c r="G726" t="s">
        <v>121</v>
      </c>
      <c r="H726" t="s">
        <v>140</v>
      </c>
      <c r="I726" t="s">
        <v>4854</v>
      </c>
      <c r="K726" s="2">
        <v>45658</v>
      </c>
      <c r="L726" s="2">
        <v>46022</v>
      </c>
      <c r="M726" t="s">
        <v>6</v>
      </c>
      <c r="N726" t="s">
        <v>7</v>
      </c>
      <c r="O726" t="s">
        <v>8</v>
      </c>
      <c r="P726" t="s">
        <v>4855</v>
      </c>
      <c r="Q726" t="s">
        <v>4855</v>
      </c>
      <c r="R726" t="s">
        <v>4856</v>
      </c>
      <c r="S726" t="s">
        <v>376</v>
      </c>
      <c r="T726" t="s">
        <v>377</v>
      </c>
      <c r="U726" t="s">
        <v>12</v>
      </c>
      <c r="V726" t="s">
        <v>13</v>
      </c>
      <c r="W726" t="s">
        <v>378</v>
      </c>
      <c r="X726" t="s">
        <v>379</v>
      </c>
      <c r="Y726" t="s">
        <v>380</v>
      </c>
      <c r="Z726" t="s">
        <v>17</v>
      </c>
      <c r="AA726" t="s">
        <v>381</v>
      </c>
      <c r="AB726" t="s">
        <v>103</v>
      </c>
      <c r="AC726" t="s">
        <v>382</v>
      </c>
      <c r="AD726" t="s">
        <v>3087</v>
      </c>
      <c r="AE726" t="s">
        <v>39</v>
      </c>
      <c r="AF726" t="s">
        <v>3088</v>
      </c>
      <c r="AG726" t="s">
        <v>3089</v>
      </c>
      <c r="AH726" t="s">
        <v>25</v>
      </c>
      <c r="AI726" t="s">
        <v>26</v>
      </c>
      <c r="AJ726" t="s">
        <v>27</v>
      </c>
      <c r="AK726" t="s">
        <v>28</v>
      </c>
      <c r="AL726" s="3">
        <v>6500000</v>
      </c>
      <c r="AM726" s="3">
        <v>0</v>
      </c>
      <c r="AN726" s="3">
        <v>0</v>
      </c>
      <c r="AO726" s="3">
        <v>6500000</v>
      </c>
      <c r="AP726" s="3">
        <v>6500000</v>
      </c>
      <c r="AQ726" s="3">
        <v>0</v>
      </c>
      <c r="AR726" t="s">
        <v>4857</v>
      </c>
      <c r="AS726" t="s">
        <v>1</v>
      </c>
      <c r="AT726" t="s">
        <v>4858</v>
      </c>
      <c r="AU726" t="s">
        <v>1</v>
      </c>
      <c r="AV726" s="2">
        <v>45679</v>
      </c>
      <c r="AW726" t="s">
        <v>17</v>
      </c>
    </row>
    <row r="727" spans="1:49" hidden="1" x14ac:dyDescent="0.2">
      <c r="A727" t="s">
        <v>0</v>
      </c>
      <c r="B727" t="s">
        <v>1</v>
      </c>
      <c r="C727" s="2">
        <v>45658</v>
      </c>
      <c r="D727" s="2">
        <v>45747</v>
      </c>
      <c r="E727" t="s">
        <v>2</v>
      </c>
      <c r="F727" s="2">
        <v>45679</v>
      </c>
      <c r="G727" t="s">
        <v>121</v>
      </c>
      <c r="H727" t="s">
        <v>140</v>
      </c>
      <c r="I727" t="s">
        <v>4859</v>
      </c>
      <c r="K727" s="2">
        <v>45658</v>
      </c>
      <c r="L727" s="2">
        <v>46022</v>
      </c>
      <c r="M727" t="s">
        <v>6</v>
      </c>
      <c r="N727" t="s">
        <v>7</v>
      </c>
      <c r="O727" t="s">
        <v>8</v>
      </c>
      <c r="P727" t="s">
        <v>4860</v>
      </c>
      <c r="Q727" t="s">
        <v>4860</v>
      </c>
      <c r="R727" t="s">
        <v>4861</v>
      </c>
      <c r="S727" t="s">
        <v>376</v>
      </c>
      <c r="T727" t="s">
        <v>377</v>
      </c>
      <c r="U727" t="s">
        <v>12</v>
      </c>
      <c r="V727" t="s">
        <v>13</v>
      </c>
      <c r="W727" t="s">
        <v>378</v>
      </c>
      <c r="X727" t="s">
        <v>379</v>
      </c>
      <c r="Y727" t="s">
        <v>380</v>
      </c>
      <c r="Z727" t="s">
        <v>17</v>
      </c>
      <c r="AA727" t="s">
        <v>381</v>
      </c>
      <c r="AB727" t="s">
        <v>103</v>
      </c>
      <c r="AC727" t="s">
        <v>382</v>
      </c>
      <c r="AD727" t="s">
        <v>2742</v>
      </c>
      <c r="AE727" t="s">
        <v>39</v>
      </c>
      <c r="AF727" t="s">
        <v>2743</v>
      </c>
      <c r="AG727" t="s">
        <v>2744</v>
      </c>
      <c r="AH727" t="s">
        <v>25</v>
      </c>
      <c r="AI727" t="s">
        <v>26</v>
      </c>
      <c r="AJ727" t="s">
        <v>27</v>
      </c>
      <c r="AK727" t="s">
        <v>28</v>
      </c>
      <c r="AL727" s="3">
        <v>8175000</v>
      </c>
      <c r="AM727" s="3">
        <v>0</v>
      </c>
      <c r="AN727" s="3">
        <v>0</v>
      </c>
      <c r="AO727" s="3">
        <v>8175000</v>
      </c>
      <c r="AP727" s="3">
        <v>4905000</v>
      </c>
      <c r="AQ727" s="3">
        <v>3270000</v>
      </c>
      <c r="AR727" t="s">
        <v>4862</v>
      </c>
      <c r="AS727" t="s">
        <v>1</v>
      </c>
      <c r="AT727" t="s">
        <v>4863</v>
      </c>
      <c r="AU727" t="s">
        <v>1</v>
      </c>
      <c r="AV727" s="2">
        <v>45679</v>
      </c>
      <c r="AW727" t="s">
        <v>17</v>
      </c>
    </row>
    <row r="728" spans="1:49" hidden="1" x14ac:dyDescent="0.2">
      <c r="A728" t="s">
        <v>0</v>
      </c>
      <c r="B728" t="s">
        <v>1</v>
      </c>
      <c r="C728" s="2">
        <v>45658</v>
      </c>
      <c r="D728" s="2">
        <v>45747</v>
      </c>
      <c r="E728" t="s">
        <v>2</v>
      </c>
      <c r="F728" s="2">
        <v>45679</v>
      </c>
      <c r="G728" t="s">
        <v>121</v>
      </c>
      <c r="H728" t="s">
        <v>140</v>
      </c>
      <c r="I728" t="s">
        <v>4864</v>
      </c>
      <c r="K728" s="2">
        <v>45658</v>
      </c>
      <c r="L728" s="2">
        <v>46022</v>
      </c>
      <c r="M728" t="s">
        <v>6</v>
      </c>
      <c r="N728" t="s">
        <v>7</v>
      </c>
      <c r="O728" t="s">
        <v>8</v>
      </c>
      <c r="P728" t="s">
        <v>4865</v>
      </c>
      <c r="Q728" t="s">
        <v>4865</v>
      </c>
      <c r="R728" t="s">
        <v>4866</v>
      </c>
      <c r="S728" t="s">
        <v>376</v>
      </c>
      <c r="T728" t="s">
        <v>377</v>
      </c>
      <c r="U728" t="s">
        <v>12</v>
      </c>
      <c r="V728" t="s">
        <v>13</v>
      </c>
      <c r="W728" t="s">
        <v>378</v>
      </c>
      <c r="X728" t="s">
        <v>379</v>
      </c>
      <c r="Y728" t="s">
        <v>380</v>
      </c>
      <c r="Z728" t="s">
        <v>17</v>
      </c>
      <c r="AA728" t="s">
        <v>381</v>
      </c>
      <c r="AB728" t="s">
        <v>103</v>
      </c>
      <c r="AC728" t="s">
        <v>382</v>
      </c>
      <c r="AD728" t="s">
        <v>2364</v>
      </c>
      <c r="AE728" t="s">
        <v>39</v>
      </c>
      <c r="AF728" t="s">
        <v>2365</v>
      </c>
      <c r="AG728" t="s">
        <v>2366</v>
      </c>
      <c r="AH728" t="s">
        <v>25</v>
      </c>
      <c r="AI728" t="s">
        <v>26</v>
      </c>
      <c r="AJ728" t="s">
        <v>27</v>
      </c>
      <c r="AK728" t="s">
        <v>28</v>
      </c>
      <c r="AL728" s="3">
        <v>5500000</v>
      </c>
      <c r="AM728" s="3">
        <v>0</v>
      </c>
      <c r="AN728" s="3">
        <v>0</v>
      </c>
      <c r="AO728" s="3">
        <v>5500000</v>
      </c>
      <c r="AP728" s="3">
        <v>550000</v>
      </c>
      <c r="AQ728" s="3">
        <v>4950000</v>
      </c>
      <c r="AR728" t="s">
        <v>4867</v>
      </c>
      <c r="AS728" t="s">
        <v>1</v>
      </c>
      <c r="AT728" t="s">
        <v>4868</v>
      </c>
      <c r="AU728" t="s">
        <v>1</v>
      </c>
      <c r="AV728" s="2">
        <v>45679</v>
      </c>
      <c r="AW728" t="s">
        <v>17</v>
      </c>
    </row>
    <row r="729" spans="1:49" hidden="1" x14ac:dyDescent="0.2">
      <c r="A729" t="s">
        <v>0</v>
      </c>
      <c r="B729" t="s">
        <v>1</v>
      </c>
      <c r="C729" s="2">
        <v>45658</v>
      </c>
      <c r="D729" s="2">
        <v>45747</v>
      </c>
      <c r="E729" t="s">
        <v>2</v>
      </c>
      <c r="F729" s="2">
        <v>45679</v>
      </c>
      <c r="G729" t="s">
        <v>121</v>
      </c>
      <c r="H729" t="s">
        <v>140</v>
      </c>
      <c r="I729" t="s">
        <v>4869</v>
      </c>
      <c r="K729" s="2">
        <v>45658</v>
      </c>
      <c r="L729" s="2">
        <v>46022</v>
      </c>
      <c r="M729" t="s">
        <v>6</v>
      </c>
      <c r="N729" t="s">
        <v>7</v>
      </c>
      <c r="O729" t="s">
        <v>8</v>
      </c>
      <c r="P729" t="s">
        <v>4870</v>
      </c>
      <c r="Q729" t="s">
        <v>4870</v>
      </c>
      <c r="R729" t="s">
        <v>4871</v>
      </c>
      <c r="S729" t="s">
        <v>376</v>
      </c>
      <c r="T729" t="s">
        <v>377</v>
      </c>
      <c r="U729" t="s">
        <v>12</v>
      </c>
      <c r="V729" t="s">
        <v>13</v>
      </c>
      <c r="W729" t="s">
        <v>378</v>
      </c>
      <c r="X729" t="s">
        <v>379</v>
      </c>
      <c r="Y729" t="s">
        <v>380</v>
      </c>
      <c r="Z729" t="s">
        <v>17</v>
      </c>
      <c r="AA729" t="s">
        <v>381</v>
      </c>
      <c r="AB729" t="s">
        <v>103</v>
      </c>
      <c r="AC729" t="s">
        <v>382</v>
      </c>
      <c r="AD729" t="s">
        <v>2708</v>
      </c>
      <c r="AE729" t="s">
        <v>39</v>
      </c>
      <c r="AF729" t="s">
        <v>2709</v>
      </c>
      <c r="AG729" t="s">
        <v>2710</v>
      </c>
      <c r="AH729" t="s">
        <v>25</v>
      </c>
      <c r="AI729" t="s">
        <v>26</v>
      </c>
      <c r="AJ729" t="s">
        <v>27</v>
      </c>
      <c r="AK729" t="s">
        <v>28</v>
      </c>
      <c r="AL729" s="3">
        <v>4900000</v>
      </c>
      <c r="AM729" s="3">
        <v>0</v>
      </c>
      <c r="AN729" s="3">
        <v>0</v>
      </c>
      <c r="AO729" s="3">
        <v>4900000</v>
      </c>
      <c r="AP729" s="3">
        <v>3920000</v>
      </c>
      <c r="AQ729" s="3">
        <v>980000</v>
      </c>
      <c r="AR729" t="s">
        <v>4872</v>
      </c>
      <c r="AS729" t="s">
        <v>1</v>
      </c>
      <c r="AT729" t="s">
        <v>4873</v>
      </c>
      <c r="AU729" t="s">
        <v>1</v>
      </c>
      <c r="AV729" s="2">
        <v>45679</v>
      </c>
      <c r="AW729" t="s">
        <v>17</v>
      </c>
    </row>
    <row r="730" spans="1:49" hidden="1" x14ac:dyDescent="0.2">
      <c r="A730" t="s">
        <v>0</v>
      </c>
      <c r="B730" t="s">
        <v>1</v>
      </c>
      <c r="C730" s="2">
        <v>45658</v>
      </c>
      <c r="D730" s="2">
        <v>45747</v>
      </c>
      <c r="E730" t="s">
        <v>2</v>
      </c>
      <c r="F730" s="2">
        <v>45679</v>
      </c>
      <c r="G730" t="s">
        <v>121</v>
      </c>
      <c r="H730" t="s">
        <v>140</v>
      </c>
      <c r="I730" t="s">
        <v>4874</v>
      </c>
      <c r="K730" s="2">
        <v>45658</v>
      </c>
      <c r="L730" s="2">
        <v>46022</v>
      </c>
      <c r="M730" t="s">
        <v>6</v>
      </c>
      <c r="N730" t="s">
        <v>7</v>
      </c>
      <c r="O730" t="s">
        <v>8</v>
      </c>
      <c r="P730" t="s">
        <v>4875</v>
      </c>
      <c r="Q730" t="s">
        <v>4875</v>
      </c>
      <c r="R730" t="s">
        <v>4876</v>
      </c>
      <c r="S730" t="s">
        <v>376</v>
      </c>
      <c r="T730" t="s">
        <v>377</v>
      </c>
      <c r="U730" t="s">
        <v>12</v>
      </c>
      <c r="V730" t="s">
        <v>13</v>
      </c>
      <c r="W730" t="s">
        <v>378</v>
      </c>
      <c r="X730" t="s">
        <v>379</v>
      </c>
      <c r="Y730" t="s">
        <v>380</v>
      </c>
      <c r="Z730" t="s">
        <v>17</v>
      </c>
      <c r="AA730" t="s">
        <v>381</v>
      </c>
      <c r="AB730" t="s">
        <v>103</v>
      </c>
      <c r="AC730" t="s">
        <v>382</v>
      </c>
      <c r="AD730" t="s">
        <v>2307</v>
      </c>
      <c r="AE730" t="s">
        <v>39</v>
      </c>
      <c r="AF730" t="s">
        <v>2308</v>
      </c>
      <c r="AG730" t="s">
        <v>2309</v>
      </c>
      <c r="AH730" t="s">
        <v>25</v>
      </c>
      <c r="AI730" t="s">
        <v>26</v>
      </c>
      <c r="AJ730" t="s">
        <v>27</v>
      </c>
      <c r="AK730" t="s">
        <v>28</v>
      </c>
      <c r="AL730" s="3">
        <v>2880000</v>
      </c>
      <c r="AM730" s="3">
        <v>0</v>
      </c>
      <c r="AN730" s="3">
        <v>0</v>
      </c>
      <c r="AO730" s="3">
        <v>2880000</v>
      </c>
      <c r="AP730" s="3">
        <v>2880000</v>
      </c>
      <c r="AQ730" s="3">
        <v>0</v>
      </c>
      <c r="AR730" t="s">
        <v>4877</v>
      </c>
      <c r="AS730" t="s">
        <v>1</v>
      </c>
      <c r="AT730" t="s">
        <v>4878</v>
      </c>
      <c r="AU730" t="s">
        <v>1</v>
      </c>
      <c r="AV730" s="2">
        <v>45679</v>
      </c>
      <c r="AW730" t="s">
        <v>17</v>
      </c>
    </row>
    <row r="731" spans="1:49" hidden="1" x14ac:dyDescent="0.2">
      <c r="A731" t="s">
        <v>0</v>
      </c>
      <c r="B731" t="s">
        <v>1</v>
      </c>
      <c r="C731" s="2">
        <v>45658</v>
      </c>
      <c r="D731" s="2">
        <v>45747</v>
      </c>
      <c r="E731" t="s">
        <v>2</v>
      </c>
      <c r="F731" s="2">
        <v>45679</v>
      </c>
      <c r="G731" t="s">
        <v>121</v>
      </c>
      <c r="H731" t="s">
        <v>140</v>
      </c>
      <c r="I731" t="s">
        <v>4879</v>
      </c>
      <c r="K731" s="2">
        <v>45658</v>
      </c>
      <c r="L731" s="2">
        <v>46022</v>
      </c>
      <c r="M731" t="s">
        <v>6</v>
      </c>
      <c r="N731" t="s">
        <v>7</v>
      </c>
      <c r="O731" t="s">
        <v>8</v>
      </c>
      <c r="P731" t="s">
        <v>4880</v>
      </c>
      <c r="Q731" t="s">
        <v>4880</v>
      </c>
      <c r="R731" t="s">
        <v>4881</v>
      </c>
      <c r="S731" t="s">
        <v>376</v>
      </c>
      <c r="T731" t="s">
        <v>377</v>
      </c>
      <c r="U731" t="s">
        <v>12</v>
      </c>
      <c r="V731" t="s">
        <v>13</v>
      </c>
      <c r="W731" t="s">
        <v>378</v>
      </c>
      <c r="X731" t="s">
        <v>379</v>
      </c>
      <c r="Y731" t="s">
        <v>380</v>
      </c>
      <c r="Z731" t="s">
        <v>17</v>
      </c>
      <c r="AA731" t="s">
        <v>381</v>
      </c>
      <c r="AB731" t="s">
        <v>103</v>
      </c>
      <c r="AC731" t="s">
        <v>382</v>
      </c>
      <c r="AD731" t="s">
        <v>782</v>
      </c>
      <c r="AE731" t="s">
        <v>39</v>
      </c>
      <c r="AF731" t="s">
        <v>783</v>
      </c>
      <c r="AG731" t="s">
        <v>784</v>
      </c>
      <c r="AH731" t="s">
        <v>25</v>
      </c>
      <c r="AI731" t="s">
        <v>26</v>
      </c>
      <c r="AJ731" t="s">
        <v>27</v>
      </c>
      <c r="AK731" t="s">
        <v>28</v>
      </c>
      <c r="AL731" s="3">
        <v>13000000</v>
      </c>
      <c r="AM731" s="3">
        <v>0</v>
      </c>
      <c r="AN731" s="3">
        <v>0</v>
      </c>
      <c r="AO731" s="3">
        <v>13000000</v>
      </c>
      <c r="AP731" s="3">
        <v>6066667</v>
      </c>
      <c r="AQ731" s="3">
        <v>6933333</v>
      </c>
      <c r="AR731" t="s">
        <v>4882</v>
      </c>
      <c r="AS731" t="s">
        <v>1</v>
      </c>
      <c r="AT731" t="s">
        <v>4883</v>
      </c>
      <c r="AU731" t="s">
        <v>1</v>
      </c>
      <c r="AV731" s="2">
        <v>45679</v>
      </c>
      <c r="AW731" t="s">
        <v>17</v>
      </c>
    </row>
    <row r="732" spans="1:49" hidden="1" x14ac:dyDescent="0.2">
      <c r="A732" t="s">
        <v>0</v>
      </c>
      <c r="B732" t="s">
        <v>1</v>
      </c>
      <c r="C732" s="2">
        <v>45658</v>
      </c>
      <c r="D732" s="2">
        <v>45747</v>
      </c>
      <c r="E732" t="s">
        <v>2</v>
      </c>
      <c r="F732" s="2">
        <v>45679</v>
      </c>
      <c r="G732" t="s">
        <v>121</v>
      </c>
      <c r="H732" t="s">
        <v>140</v>
      </c>
      <c r="I732" t="s">
        <v>4884</v>
      </c>
      <c r="K732" s="2">
        <v>45658</v>
      </c>
      <c r="L732" s="2">
        <v>46022</v>
      </c>
      <c r="M732" t="s">
        <v>6</v>
      </c>
      <c r="N732" t="s">
        <v>7</v>
      </c>
      <c r="O732" t="s">
        <v>8</v>
      </c>
      <c r="P732" t="s">
        <v>4885</v>
      </c>
      <c r="Q732" t="s">
        <v>4885</v>
      </c>
      <c r="R732" t="s">
        <v>4886</v>
      </c>
      <c r="S732" t="s">
        <v>376</v>
      </c>
      <c r="T732" t="s">
        <v>377</v>
      </c>
      <c r="U732" t="s">
        <v>12</v>
      </c>
      <c r="V732" t="s">
        <v>13</v>
      </c>
      <c r="W732" t="s">
        <v>378</v>
      </c>
      <c r="X732" t="s">
        <v>379</v>
      </c>
      <c r="Y732" t="s">
        <v>380</v>
      </c>
      <c r="Z732" t="s">
        <v>17</v>
      </c>
      <c r="AA732" t="s">
        <v>381</v>
      </c>
      <c r="AB732" t="s">
        <v>103</v>
      </c>
      <c r="AC732" t="s">
        <v>382</v>
      </c>
      <c r="AD732" t="s">
        <v>2486</v>
      </c>
      <c r="AE732" t="s">
        <v>39</v>
      </c>
      <c r="AF732" t="s">
        <v>2487</v>
      </c>
      <c r="AG732" t="s">
        <v>2488</v>
      </c>
      <c r="AH732" t="s">
        <v>25</v>
      </c>
      <c r="AI732" t="s">
        <v>26</v>
      </c>
      <c r="AJ732" t="s">
        <v>27</v>
      </c>
      <c r="AK732" t="s">
        <v>28</v>
      </c>
      <c r="AL732" s="3">
        <v>5500000</v>
      </c>
      <c r="AM732" s="3">
        <v>0</v>
      </c>
      <c r="AN732" s="3">
        <v>0</v>
      </c>
      <c r="AO732" s="3">
        <v>5500000</v>
      </c>
      <c r="AP732" s="3">
        <v>5316667</v>
      </c>
      <c r="AQ732" s="3">
        <v>183333</v>
      </c>
      <c r="AR732" t="s">
        <v>4887</v>
      </c>
      <c r="AS732" t="s">
        <v>1</v>
      </c>
      <c r="AT732" t="s">
        <v>4888</v>
      </c>
      <c r="AU732" t="s">
        <v>1</v>
      </c>
      <c r="AV732" s="2">
        <v>45679</v>
      </c>
      <c r="AW732" t="s">
        <v>17</v>
      </c>
    </row>
    <row r="733" spans="1:49" hidden="1" x14ac:dyDescent="0.2">
      <c r="A733" t="s">
        <v>0</v>
      </c>
      <c r="B733" t="s">
        <v>1</v>
      </c>
      <c r="C733" s="2">
        <v>45658</v>
      </c>
      <c r="D733" s="2">
        <v>45747</v>
      </c>
      <c r="E733" t="s">
        <v>2</v>
      </c>
      <c r="F733" s="2">
        <v>45679</v>
      </c>
      <c r="G733" t="s">
        <v>121</v>
      </c>
      <c r="H733" t="s">
        <v>140</v>
      </c>
      <c r="I733" t="s">
        <v>4889</v>
      </c>
      <c r="K733" s="2">
        <v>45658</v>
      </c>
      <c r="L733" s="2">
        <v>46022</v>
      </c>
      <c r="M733" t="s">
        <v>6</v>
      </c>
      <c r="N733" t="s">
        <v>7</v>
      </c>
      <c r="O733" t="s">
        <v>8</v>
      </c>
      <c r="P733" t="s">
        <v>4890</v>
      </c>
      <c r="Q733" t="s">
        <v>4890</v>
      </c>
      <c r="R733" t="s">
        <v>4891</v>
      </c>
      <c r="S733" t="s">
        <v>376</v>
      </c>
      <c r="T733" t="s">
        <v>377</v>
      </c>
      <c r="U733" t="s">
        <v>12</v>
      </c>
      <c r="V733" t="s">
        <v>13</v>
      </c>
      <c r="W733" t="s">
        <v>378</v>
      </c>
      <c r="X733" t="s">
        <v>379</v>
      </c>
      <c r="Y733" t="s">
        <v>380</v>
      </c>
      <c r="Z733" t="s">
        <v>17</v>
      </c>
      <c r="AA733" t="s">
        <v>381</v>
      </c>
      <c r="AB733" t="s">
        <v>103</v>
      </c>
      <c r="AC733" t="s">
        <v>382</v>
      </c>
      <c r="AD733" t="s">
        <v>2925</v>
      </c>
      <c r="AE733" t="s">
        <v>39</v>
      </c>
      <c r="AF733" t="s">
        <v>2926</v>
      </c>
      <c r="AG733" t="s">
        <v>2927</v>
      </c>
      <c r="AH733" t="s">
        <v>25</v>
      </c>
      <c r="AI733" t="s">
        <v>26</v>
      </c>
      <c r="AJ733" t="s">
        <v>27</v>
      </c>
      <c r="AK733" t="s">
        <v>28</v>
      </c>
      <c r="AL733" s="3">
        <v>2700000</v>
      </c>
      <c r="AM733" s="3">
        <v>0</v>
      </c>
      <c r="AN733" s="3">
        <v>0</v>
      </c>
      <c r="AO733" s="3">
        <v>2700000</v>
      </c>
      <c r="AP733" s="3">
        <v>0</v>
      </c>
      <c r="AQ733" s="3">
        <v>2700000</v>
      </c>
      <c r="AR733" t="s">
        <v>4892</v>
      </c>
      <c r="AS733" t="s">
        <v>1</v>
      </c>
      <c r="AT733" t="s">
        <v>4893</v>
      </c>
      <c r="AU733" t="s">
        <v>1</v>
      </c>
      <c r="AV733" s="2">
        <v>45679</v>
      </c>
      <c r="AW733" t="s">
        <v>17</v>
      </c>
    </row>
    <row r="734" spans="1:49" hidden="1" x14ac:dyDescent="0.2">
      <c r="A734" t="s">
        <v>0</v>
      </c>
      <c r="B734" t="s">
        <v>1</v>
      </c>
      <c r="C734" s="2">
        <v>45658</v>
      </c>
      <c r="D734" s="2">
        <v>45747</v>
      </c>
      <c r="E734" t="s">
        <v>2</v>
      </c>
      <c r="F734" s="2">
        <v>45679</v>
      </c>
      <c r="G734" t="s">
        <v>323</v>
      </c>
      <c r="H734" t="s">
        <v>1147</v>
      </c>
      <c r="I734" t="s">
        <v>4894</v>
      </c>
      <c r="K734" s="2">
        <v>45658</v>
      </c>
      <c r="L734" s="2">
        <v>46022</v>
      </c>
      <c r="M734" t="s">
        <v>6</v>
      </c>
      <c r="N734" t="s">
        <v>7</v>
      </c>
      <c r="O734" t="s">
        <v>8</v>
      </c>
      <c r="P734" t="s">
        <v>4895</v>
      </c>
      <c r="Q734" t="s">
        <v>4895</v>
      </c>
      <c r="R734" t="s">
        <v>4896</v>
      </c>
      <c r="S734" t="s">
        <v>376</v>
      </c>
      <c r="T734" t="s">
        <v>377</v>
      </c>
      <c r="U734" t="s">
        <v>12</v>
      </c>
      <c r="V734" t="s">
        <v>13</v>
      </c>
      <c r="W734" t="s">
        <v>378</v>
      </c>
      <c r="X734" t="s">
        <v>379</v>
      </c>
      <c r="Y734" t="s">
        <v>380</v>
      </c>
      <c r="Z734" t="s">
        <v>17</v>
      </c>
      <c r="AA734" t="s">
        <v>381</v>
      </c>
      <c r="AB734" t="s">
        <v>1151</v>
      </c>
      <c r="AC734" t="s">
        <v>1152</v>
      </c>
      <c r="AD734" t="s">
        <v>4897</v>
      </c>
      <c r="AE734" t="s">
        <v>22</v>
      </c>
      <c r="AF734" t="s">
        <v>4898</v>
      </c>
      <c r="AG734" t="s">
        <v>4899</v>
      </c>
      <c r="AH734" t="s">
        <v>25</v>
      </c>
      <c r="AI734" t="s">
        <v>26</v>
      </c>
      <c r="AJ734" t="s">
        <v>27</v>
      </c>
      <c r="AK734" t="s">
        <v>28</v>
      </c>
      <c r="AL734" s="3">
        <v>332218610</v>
      </c>
      <c r="AM734" s="3">
        <v>0</v>
      </c>
      <c r="AN734" s="3">
        <v>0</v>
      </c>
      <c r="AO734" s="3">
        <v>332218610</v>
      </c>
      <c r="AP734" s="3">
        <v>0</v>
      </c>
      <c r="AQ734" s="3">
        <v>332218610</v>
      </c>
      <c r="AR734" t="s">
        <v>4900</v>
      </c>
      <c r="AS734" t="s">
        <v>1</v>
      </c>
      <c r="AT734" t="s">
        <v>4901</v>
      </c>
      <c r="AU734" t="s">
        <v>1</v>
      </c>
      <c r="AV734" s="2">
        <v>45679</v>
      </c>
      <c r="AW734" t="s">
        <v>17</v>
      </c>
    </row>
    <row r="735" spans="1:49" hidden="1" x14ac:dyDescent="0.2">
      <c r="A735" t="s">
        <v>0</v>
      </c>
      <c r="B735" t="s">
        <v>1</v>
      </c>
      <c r="C735" s="2">
        <v>45658</v>
      </c>
      <c r="D735" s="2">
        <v>45747</v>
      </c>
      <c r="E735" t="s">
        <v>2</v>
      </c>
      <c r="F735" s="2">
        <v>45679</v>
      </c>
      <c r="G735" t="s">
        <v>121</v>
      </c>
      <c r="H735" t="s">
        <v>140</v>
      </c>
      <c r="I735" t="s">
        <v>4902</v>
      </c>
      <c r="K735" s="2">
        <v>45658</v>
      </c>
      <c r="L735" s="2">
        <v>46022</v>
      </c>
      <c r="M735" t="s">
        <v>6</v>
      </c>
      <c r="N735" t="s">
        <v>7</v>
      </c>
      <c r="O735" t="s">
        <v>8</v>
      </c>
      <c r="P735" t="s">
        <v>4903</v>
      </c>
      <c r="Q735" t="s">
        <v>4903</v>
      </c>
      <c r="R735" t="s">
        <v>4904</v>
      </c>
      <c r="S735" t="s">
        <v>376</v>
      </c>
      <c r="T735" t="s">
        <v>377</v>
      </c>
      <c r="U735" t="s">
        <v>12</v>
      </c>
      <c r="V735" t="s">
        <v>13</v>
      </c>
      <c r="W735" t="s">
        <v>378</v>
      </c>
      <c r="X735" t="s">
        <v>379</v>
      </c>
      <c r="Y735" t="s">
        <v>380</v>
      </c>
      <c r="Z735" t="s">
        <v>17</v>
      </c>
      <c r="AA735" t="s">
        <v>381</v>
      </c>
      <c r="AB735" t="s">
        <v>103</v>
      </c>
      <c r="AC735" t="s">
        <v>382</v>
      </c>
      <c r="AD735" t="s">
        <v>902</v>
      </c>
      <c r="AE735" t="s">
        <v>39</v>
      </c>
      <c r="AF735" t="s">
        <v>903</v>
      </c>
      <c r="AG735" t="s">
        <v>904</v>
      </c>
      <c r="AH735" t="s">
        <v>25</v>
      </c>
      <c r="AI735" t="s">
        <v>26</v>
      </c>
      <c r="AJ735" t="s">
        <v>27</v>
      </c>
      <c r="AK735" t="s">
        <v>28</v>
      </c>
      <c r="AL735" s="3">
        <v>2700000</v>
      </c>
      <c r="AM735" s="3">
        <v>0</v>
      </c>
      <c r="AN735" s="3">
        <v>0</v>
      </c>
      <c r="AO735" s="3">
        <v>2700000</v>
      </c>
      <c r="AP735" s="3">
        <v>2700000</v>
      </c>
      <c r="AQ735" s="3">
        <v>0</v>
      </c>
      <c r="AR735" t="s">
        <v>4905</v>
      </c>
      <c r="AS735" t="s">
        <v>1</v>
      </c>
      <c r="AT735" t="s">
        <v>4906</v>
      </c>
      <c r="AU735" t="s">
        <v>1</v>
      </c>
      <c r="AV735" s="2">
        <v>45679</v>
      </c>
      <c r="AW735" t="s">
        <v>17</v>
      </c>
    </row>
    <row r="736" spans="1:49" hidden="1" x14ac:dyDescent="0.2">
      <c r="A736" t="s">
        <v>0</v>
      </c>
      <c r="B736" t="s">
        <v>1</v>
      </c>
      <c r="C736" s="2">
        <v>45658</v>
      </c>
      <c r="D736" s="2">
        <v>45747</v>
      </c>
      <c r="E736" t="s">
        <v>2</v>
      </c>
      <c r="F736" s="2">
        <v>45679</v>
      </c>
      <c r="G736" t="s">
        <v>121</v>
      </c>
      <c r="H736" t="s">
        <v>140</v>
      </c>
      <c r="I736" t="s">
        <v>4907</v>
      </c>
      <c r="K736" s="2">
        <v>45658</v>
      </c>
      <c r="L736" s="2">
        <v>46022</v>
      </c>
      <c r="M736" t="s">
        <v>6</v>
      </c>
      <c r="N736" t="s">
        <v>7</v>
      </c>
      <c r="O736" t="s">
        <v>8</v>
      </c>
      <c r="P736" t="s">
        <v>4908</v>
      </c>
      <c r="Q736" t="s">
        <v>4908</v>
      </c>
      <c r="R736" t="s">
        <v>4909</v>
      </c>
      <c r="S736" t="s">
        <v>376</v>
      </c>
      <c r="T736" t="s">
        <v>377</v>
      </c>
      <c r="U736" t="s">
        <v>12</v>
      </c>
      <c r="V736" t="s">
        <v>13</v>
      </c>
      <c r="W736" t="s">
        <v>378</v>
      </c>
      <c r="X736" t="s">
        <v>379</v>
      </c>
      <c r="Y736" t="s">
        <v>380</v>
      </c>
      <c r="Z736" t="s">
        <v>17</v>
      </c>
      <c r="AA736" t="s">
        <v>381</v>
      </c>
      <c r="AB736" t="s">
        <v>103</v>
      </c>
      <c r="AC736" t="s">
        <v>382</v>
      </c>
      <c r="AD736" t="s">
        <v>3211</v>
      </c>
      <c r="AE736" t="s">
        <v>39</v>
      </c>
      <c r="AF736" t="s">
        <v>3212</v>
      </c>
      <c r="AG736" t="s">
        <v>3213</v>
      </c>
      <c r="AH736" t="s">
        <v>25</v>
      </c>
      <c r="AI736" t="s">
        <v>26</v>
      </c>
      <c r="AJ736" t="s">
        <v>27</v>
      </c>
      <c r="AK736" t="s">
        <v>28</v>
      </c>
      <c r="AL736" s="3">
        <v>9000000</v>
      </c>
      <c r="AM736" s="3">
        <v>0</v>
      </c>
      <c r="AN736" s="3">
        <v>0</v>
      </c>
      <c r="AO736" s="3">
        <v>9000000</v>
      </c>
      <c r="AP736" s="3">
        <v>5000000</v>
      </c>
      <c r="AQ736" s="3">
        <v>4000000</v>
      </c>
      <c r="AR736" t="s">
        <v>4910</v>
      </c>
      <c r="AS736" t="s">
        <v>1</v>
      </c>
      <c r="AT736" t="s">
        <v>4911</v>
      </c>
      <c r="AU736" t="s">
        <v>1</v>
      </c>
      <c r="AV736" s="2">
        <v>45679</v>
      </c>
      <c r="AW736" t="s">
        <v>17</v>
      </c>
    </row>
    <row r="737" spans="1:49" hidden="1" x14ac:dyDescent="0.2">
      <c r="A737" t="s">
        <v>0</v>
      </c>
      <c r="B737" t="s">
        <v>1</v>
      </c>
      <c r="C737" s="2">
        <v>45658</v>
      </c>
      <c r="D737" s="2">
        <v>45747</v>
      </c>
      <c r="E737" t="s">
        <v>2</v>
      </c>
      <c r="F737" s="2">
        <v>45679</v>
      </c>
      <c r="G737" t="s">
        <v>121</v>
      </c>
      <c r="H737" t="s">
        <v>140</v>
      </c>
      <c r="I737" t="s">
        <v>4912</v>
      </c>
      <c r="K737" s="2">
        <v>45658</v>
      </c>
      <c r="L737" s="2">
        <v>46022</v>
      </c>
      <c r="M737" t="s">
        <v>6</v>
      </c>
      <c r="N737" t="s">
        <v>7</v>
      </c>
      <c r="O737" t="s">
        <v>8</v>
      </c>
      <c r="P737" t="s">
        <v>4913</v>
      </c>
      <c r="Q737" t="s">
        <v>4913</v>
      </c>
      <c r="R737" t="s">
        <v>4914</v>
      </c>
      <c r="S737" t="s">
        <v>376</v>
      </c>
      <c r="T737" t="s">
        <v>377</v>
      </c>
      <c r="U737" t="s">
        <v>12</v>
      </c>
      <c r="V737" t="s">
        <v>13</v>
      </c>
      <c r="W737" t="s">
        <v>378</v>
      </c>
      <c r="X737" t="s">
        <v>379</v>
      </c>
      <c r="Y737" t="s">
        <v>380</v>
      </c>
      <c r="Z737" t="s">
        <v>17</v>
      </c>
      <c r="AA737" t="s">
        <v>381</v>
      </c>
      <c r="AB737" t="s">
        <v>144</v>
      </c>
      <c r="AC737" t="s">
        <v>145</v>
      </c>
      <c r="AD737" t="s">
        <v>4915</v>
      </c>
      <c r="AE737" t="s">
        <v>22</v>
      </c>
      <c r="AF737" t="s">
        <v>4916</v>
      </c>
      <c r="AG737" t="s">
        <v>4917</v>
      </c>
      <c r="AH737" t="s">
        <v>25</v>
      </c>
      <c r="AI737" t="s">
        <v>26</v>
      </c>
      <c r="AJ737" t="s">
        <v>27</v>
      </c>
      <c r="AK737" t="s">
        <v>28</v>
      </c>
      <c r="AL737" s="3">
        <v>1475648331</v>
      </c>
      <c r="AM737" s="3">
        <v>0</v>
      </c>
      <c r="AN737" s="3">
        <v>0</v>
      </c>
      <c r="AO737" s="3">
        <v>1475648331</v>
      </c>
      <c r="AP737" s="3">
        <v>0</v>
      </c>
      <c r="AQ737" s="3">
        <v>1475648331</v>
      </c>
      <c r="AR737" t="s">
        <v>4918</v>
      </c>
      <c r="AS737" t="s">
        <v>1</v>
      </c>
      <c r="AT737" t="s">
        <v>4919</v>
      </c>
      <c r="AU737" t="s">
        <v>1</v>
      </c>
      <c r="AV737" s="2">
        <v>45679</v>
      </c>
      <c r="AW737" t="s">
        <v>17</v>
      </c>
    </row>
    <row r="738" spans="1:49" hidden="1" x14ac:dyDescent="0.2">
      <c r="A738" t="s">
        <v>0</v>
      </c>
      <c r="B738" t="s">
        <v>1</v>
      </c>
      <c r="C738" s="2">
        <v>45658</v>
      </c>
      <c r="D738" s="2">
        <v>45747</v>
      </c>
      <c r="E738" t="s">
        <v>2</v>
      </c>
      <c r="F738" s="2">
        <v>45679</v>
      </c>
      <c r="G738" t="s">
        <v>121</v>
      </c>
      <c r="H738" t="s">
        <v>140</v>
      </c>
      <c r="I738" t="s">
        <v>4920</v>
      </c>
      <c r="K738" s="2">
        <v>45658</v>
      </c>
      <c r="L738" s="2">
        <v>46022</v>
      </c>
      <c r="M738" t="s">
        <v>6</v>
      </c>
      <c r="N738" t="s">
        <v>7</v>
      </c>
      <c r="O738" t="s">
        <v>8</v>
      </c>
      <c r="P738" t="s">
        <v>4921</v>
      </c>
      <c r="Q738" t="s">
        <v>4921</v>
      </c>
      <c r="R738" t="s">
        <v>4922</v>
      </c>
      <c r="S738" t="s">
        <v>376</v>
      </c>
      <c r="T738" t="s">
        <v>377</v>
      </c>
      <c r="U738" t="s">
        <v>12</v>
      </c>
      <c r="V738" t="s">
        <v>13</v>
      </c>
      <c r="W738" t="s">
        <v>378</v>
      </c>
      <c r="X738" t="s">
        <v>379</v>
      </c>
      <c r="Y738" t="s">
        <v>380</v>
      </c>
      <c r="Z738" t="s">
        <v>17</v>
      </c>
      <c r="AA738" t="s">
        <v>381</v>
      </c>
      <c r="AB738" t="s">
        <v>103</v>
      </c>
      <c r="AC738" t="s">
        <v>382</v>
      </c>
      <c r="AD738" t="s">
        <v>3883</v>
      </c>
      <c r="AE738" t="s">
        <v>39</v>
      </c>
      <c r="AF738" t="s">
        <v>3884</v>
      </c>
      <c r="AG738" t="s">
        <v>3885</v>
      </c>
      <c r="AH738" t="s">
        <v>25</v>
      </c>
      <c r="AI738" t="s">
        <v>26</v>
      </c>
      <c r="AJ738" t="s">
        <v>27</v>
      </c>
      <c r="AK738" t="s">
        <v>28</v>
      </c>
      <c r="AL738" s="3">
        <v>2700000</v>
      </c>
      <c r="AM738" s="3">
        <v>0</v>
      </c>
      <c r="AN738" s="3">
        <v>0</v>
      </c>
      <c r="AO738" s="3">
        <v>2700000</v>
      </c>
      <c r="AP738" s="3">
        <v>0</v>
      </c>
      <c r="AQ738" s="3">
        <v>2700000</v>
      </c>
      <c r="AR738" t="s">
        <v>4923</v>
      </c>
      <c r="AS738" t="s">
        <v>1</v>
      </c>
      <c r="AT738" t="s">
        <v>4924</v>
      </c>
      <c r="AU738" t="s">
        <v>1</v>
      </c>
      <c r="AV738" s="2">
        <v>45679</v>
      </c>
      <c r="AW738" t="s">
        <v>17</v>
      </c>
    </row>
    <row r="739" spans="1:49" hidden="1" x14ac:dyDescent="0.2">
      <c r="A739" t="s">
        <v>0</v>
      </c>
      <c r="B739" t="s">
        <v>1</v>
      </c>
      <c r="C739" s="2">
        <v>45658</v>
      </c>
      <c r="D739" s="2">
        <v>45747</v>
      </c>
      <c r="E739" t="s">
        <v>2</v>
      </c>
      <c r="F739" s="2">
        <v>45679</v>
      </c>
      <c r="G739" t="s">
        <v>121</v>
      </c>
      <c r="H739" t="s">
        <v>140</v>
      </c>
      <c r="I739" t="s">
        <v>4925</v>
      </c>
      <c r="K739" s="2">
        <v>45658</v>
      </c>
      <c r="L739" s="2">
        <v>46022</v>
      </c>
      <c r="M739" t="s">
        <v>6</v>
      </c>
      <c r="N739" t="s">
        <v>7</v>
      </c>
      <c r="O739" t="s">
        <v>8</v>
      </c>
      <c r="P739" t="s">
        <v>4926</v>
      </c>
      <c r="Q739" t="s">
        <v>4926</v>
      </c>
      <c r="R739" t="s">
        <v>4927</v>
      </c>
      <c r="S739" t="s">
        <v>376</v>
      </c>
      <c r="T739" t="s">
        <v>377</v>
      </c>
      <c r="U739" t="s">
        <v>12</v>
      </c>
      <c r="V739" t="s">
        <v>13</v>
      </c>
      <c r="W739" t="s">
        <v>378</v>
      </c>
      <c r="X739" t="s">
        <v>379</v>
      </c>
      <c r="Y739" t="s">
        <v>380</v>
      </c>
      <c r="Z739" t="s">
        <v>17</v>
      </c>
      <c r="AA739" t="s">
        <v>381</v>
      </c>
      <c r="AB739" t="s">
        <v>103</v>
      </c>
      <c r="AC739" t="s">
        <v>382</v>
      </c>
      <c r="AD739" t="s">
        <v>2724</v>
      </c>
      <c r="AE739" t="s">
        <v>39</v>
      </c>
      <c r="AF739" t="s">
        <v>2725</v>
      </c>
      <c r="AG739" t="s">
        <v>2726</v>
      </c>
      <c r="AH739" t="s">
        <v>25</v>
      </c>
      <c r="AI739" t="s">
        <v>26</v>
      </c>
      <c r="AJ739" t="s">
        <v>27</v>
      </c>
      <c r="AK739" t="s">
        <v>28</v>
      </c>
      <c r="AL739" s="3">
        <v>12000000</v>
      </c>
      <c r="AM739" s="3">
        <v>0</v>
      </c>
      <c r="AN739" s="3">
        <v>0</v>
      </c>
      <c r="AO739" s="3">
        <v>12000000</v>
      </c>
      <c r="AP739" s="3">
        <v>8533334</v>
      </c>
      <c r="AQ739" s="3">
        <v>3466666</v>
      </c>
      <c r="AR739" t="s">
        <v>4928</v>
      </c>
      <c r="AS739" t="s">
        <v>1</v>
      </c>
      <c r="AT739" t="s">
        <v>4929</v>
      </c>
      <c r="AU739" t="s">
        <v>1</v>
      </c>
      <c r="AV739" s="2">
        <v>45679</v>
      </c>
      <c r="AW739" t="s">
        <v>17</v>
      </c>
    </row>
    <row r="740" spans="1:49" hidden="1" x14ac:dyDescent="0.2">
      <c r="A740" t="s">
        <v>0</v>
      </c>
      <c r="B740" t="s">
        <v>1</v>
      </c>
      <c r="C740" s="2">
        <v>45658</v>
      </c>
      <c r="D740" s="2">
        <v>45747</v>
      </c>
      <c r="E740" t="s">
        <v>2</v>
      </c>
      <c r="F740" s="2">
        <v>45679</v>
      </c>
      <c r="G740" t="s">
        <v>121</v>
      </c>
      <c r="H740" t="s">
        <v>140</v>
      </c>
      <c r="I740" t="s">
        <v>4930</v>
      </c>
      <c r="K740" s="2">
        <v>45658</v>
      </c>
      <c r="L740" s="2">
        <v>46022</v>
      </c>
      <c r="M740" t="s">
        <v>6</v>
      </c>
      <c r="N740" t="s">
        <v>7</v>
      </c>
      <c r="O740" t="s">
        <v>8</v>
      </c>
      <c r="P740" t="s">
        <v>4931</v>
      </c>
      <c r="Q740" t="s">
        <v>4931</v>
      </c>
      <c r="R740" t="s">
        <v>4932</v>
      </c>
      <c r="S740" t="s">
        <v>376</v>
      </c>
      <c r="T740" t="s">
        <v>377</v>
      </c>
      <c r="U740" t="s">
        <v>12</v>
      </c>
      <c r="V740" t="s">
        <v>13</v>
      </c>
      <c r="W740" t="s">
        <v>378</v>
      </c>
      <c r="X740" t="s">
        <v>379</v>
      </c>
      <c r="Y740" t="s">
        <v>380</v>
      </c>
      <c r="Z740" t="s">
        <v>17</v>
      </c>
      <c r="AA740" t="s">
        <v>381</v>
      </c>
      <c r="AB740" t="s">
        <v>103</v>
      </c>
      <c r="AC740" t="s">
        <v>382</v>
      </c>
      <c r="AD740" t="s">
        <v>2716</v>
      </c>
      <c r="AE740" t="s">
        <v>39</v>
      </c>
      <c r="AF740" t="s">
        <v>2717</v>
      </c>
      <c r="AG740" t="s">
        <v>2718</v>
      </c>
      <c r="AH740" t="s">
        <v>25</v>
      </c>
      <c r="AI740" t="s">
        <v>26</v>
      </c>
      <c r="AJ740" t="s">
        <v>27</v>
      </c>
      <c r="AK740" t="s">
        <v>28</v>
      </c>
      <c r="AL740" s="3">
        <v>4050000</v>
      </c>
      <c r="AM740" s="3">
        <v>0</v>
      </c>
      <c r="AN740" s="3">
        <v>0</v>
      </c>
      <c r="AO740" s="3">
        <v>4050000</v>
      </c>
      <c r="AP740" s="3">
        <v>1800000</v>
      </c>
      <c r="AQ740" s="3">
        <v>2250000</v>
      </c>
      <c r="AR740" t="s">
        <v>4933</v>
      </c>
      <c r="AS740" t="s">
        <v>1</v>
      </c>
      <c r="AT740" t="s">
        <v>4934</v>
      </c>
      <c r="AU740" t="s">
        <v>1</v>
      </c>
      <c r="AV740" s="2">
        <v>45679</v>
      </c>
      <c r="AW740" t="s">
        <v>17</v>
      </c>
    </row>
    <row r="741" spans="1:49" hidden="1" x14ac:dyDescent="0.2">
      <c r="A741" t="s">
        <v>0</v>
      </c>
      <c r="B741" t="s">
        <v>1</v>
      </c>
      <c r="C741" s="2">
        <v>45658</v>
      </c>
      <c r="D741" s="2">
        <v>45747</v>
      </c>
      <c r="E741" t="s">
        <v>2</v>
      </c>
      <c r="F741" s="2">
        <v>45679</v>
      </c>
      <c r="G741" t="s">
        <v>121</v>
      </c>
      <c r="H741" t="s">
        <v>140</v>
      </c>
      <c r="I741" t="s">
        <v>4935</v>
      </c>
      <c r="K741" s="2">
        <v>45658</v>
      </c>
      <c r="L741" s="2">
        <v>46022</v>
      </c>
      <c r="M741" t="s">
        <v>6</v>
      </c>
      <c r="N741" t="s">
        <v>7</v>
      </c>
      <c r="O741" t="s">
        <v>8</v>
      </c>
      <c r="P741" t="s">
        <v>4936</v>
      </c>
      <c r="Q741" t="s">
        <v>4936</v>
      </c>
      <c r="R741" t="s">
        <v>4937</v>
      </c>
      <c r="S741" t="s">
        <v>376</v>
      </c>
      <c r="T741" t="s">
        <v>377</v>
      </c>
      <c r="U741" t="s">
        <v>12</v>
      </c>
      <c r="V741" t="s">
        <v>13</v>
      </c>
      <c r="W741" t="s">
        <v>378</v>
      </c>
      <c r="X741" t="s">
        <v>379</v>
      </c>
      <c r="Y741" t="s">
        <v>380</v>
      </c>
      <c r="Z741" t="s">
        <v>17</v>
      </c>
      <c r="AA741" t="s">
        <v>381</v>
      </c>
      <c r="AB741" t="s">
        <v>103</v>
      </c>
      <c r="AC741" t="s">
        <v>382</v>
      </c>
      <c r="AD741" t="s">
        <v>1004</v>
      </c>
      <c r="AE741" t="s">
        <v>39</v>
      </c>
      <c r="AF741" t="s">
        <v>1005</v>
      </c>
      <c r="AG741" t="s">
        <v>1006</v>
      </c>
      <c r="AH741" t="s">
        <v>25</v>
      </c>
      <c r="AI741" t="s">
        <v>26</v>
      </c>
      <c r="AJ741" t="s">
        <v>27</v>
      </c>
      <c r="AK741" t="s">
        <v>28</v>
      </c>
      <c r="AL741" s="3">
        <v>9000000</v>
      </c>
      <c r="AM741" s="3">
        <v>0</v>
      </c>
      <c r="AN741" s="3">
        <v>0</v>
      </c>
      <c r="AO741" s="3">
        <v>9000000</v>
      </c>
      <c r="AP741" s="3">
        <v>0</v>
      </c>
      <c r="AQ741" s="3">
        <v>9000000</v>
      </c>
      <c r="AR741" t="s">
        <v>4938</v>
      </c>
      <c r="AS741" t="s">
        <v>1</v>
      </c>
      <c r="AT741" t="s">
        <v>4939</v>
      </c>
      <c r="AU741" t="s">
        <v>1</v>
      </c>
      <c r="AV741" s="2">
        <v>45679</v>
      </c>
      <c r="AW741" t="s">
        <v>17</v>
      </c>
    </row>
    <row r="742" spans="1:49" hidden="1" x14ac:dyDescent="0.2">
      <c r="A742" t="s">
        <v>0</v>
      </c>
      <c r="B742" t="s">
        <v>1</v>
      </c>
      <c r="C742" s="2">
        <v>45658</v>
      </c>
      <c r="D742" s="2">
        <v>45747</v>
      </c>
      <c r="E742" t="s">
        <v>2</v>
      </c>
      <c r="F742" s="2">
        <v>45679</v>
      </c>
      <c r="G742" t="s">
        <v>121</v>
      </c>
      <c r="H742" t="s">
        <v>140</v>
      </c>
      <c r="I742" t="s">
        <v>4940</v>
      </c>
      <c r="K742" s="2">
        <v>45658</v>
      </c>
      <c r="L742" s="2">
        <v>46022</v>
      </c>
      <c r="M742" t="s">
        <v>6</v>
      </c>
      <c r="N742" t="s">
        <v>7</v>
      </c>
      <c r="O742" t="s">
        <v>8</v>
      </c>
      <c r="P742" t="s">
        <v>4941</v>
      </c>
      <c r="Q742" t="s">
        <v>4941</v>
      </c>
      <c r="R742" t="s">
        <v>4942</v>
      </c>
      <c r="S742" t="s">
        <v>376</v>
      </c>
      <c r="T742" t="s">
        <v>377</v>
      </c>
      <c r="U742" t="s">
        <v>12</v>
      </c>
      <c r="V742" t="s">
        <v>13</v>
      </c>
      <c r="W742" t="s">
        <v>378</v>
      </c>
      <c r="X742" t="s">
        <v>379</v>
      </c>
      <c r="Y742" t="s">
        <v>380</v>
      </c>
      <c r="Z742" t="s">
        <v>17</v>
      </c>
      <c r="AA742" t="s">
        <v>381</v>
      </c>
      <c r="AB742" t="s">
        <v>103</v>
      </c>
      <c r="AC742" t="s">
        <v>382</v>
      </c>
      <c r="AD742" t="s">
        <v>4943</v>
      </c>
      <c r="AE742" t="s">
        <v>39</v>
      </c>
      <c r="AF742" t="s">
        <v>4944</v>
      </c>
      <c r="AG742" t="s">
        <v>4945</v>
      </c>
      <c r="AH742" t="s">
        <v>25</v>
      </c>
      <c r="AI742" t="s">
        <v>26</v>
      </c>
      <c r="AJ742" t="s">
        <v>27</v>
      </c>
      <c r="AK742" t="s">
        <v>28</v>
      </c>
      <c r="AL742" s="3">
        <v>13000000</v>
      </c>
      <c r="AM742" s="3">
        <v>0</v>
      </c>
      <c r="AN742" s="3">
        <v>0</v>
      </c>
      <c r="AO742" s="3">
        <v>13000000</v>
      </c>
      <c r="AP742" s="3">
        <v>9100000</v>
      </c>
      <c r="AQ742" s="3">
        <v>3900000</v>
      </c>
      <c r="AR742" t="s">
        <v>4946</v>
      </c>
      <c r="AS742" t="s">
        <v>1</v>
      </c>
      <c r="AT742" t="s">
        <v>4947</v>
      </c>
      <c r="AU742" t="s">
        <v>1</v>
      </c>
      <c r="AV742" s="2">
        <v>45679</v>
      </c>
      <c r="AW742" t="s">
        <v>17</v>
      </c>
    </row>
    <row r="743" spans="1:49" hidden="1" x14ac:dyDescent="0.2">
      <c r="A743" t="s">
        <v>0</v>
      </c>
      <c r="B743" t="s">
        <v>1</v>
      </c>
      <c r="C743" s="2">
        <v>45658</v>
      </c>
      <c r="D743" s="2">
        <v>45747</v>
      </c>
      <c r="E743" t="s">
        <v>2</v>
      </c>
      <c r="F743" s="2">
        <v>45679</v>
      </c>
      <c r="G743" t="s">
        <v>121</v>
      </c>
      <c r="H743" t="s">
        <v>140</v>
      </c>
      <c r="I743" t="s">
        <v>4948</v>
      </c>
      <c r="K743" s="2">
        <v>45658</v>
      </c>
      <c r="L743" s="2">
        <v>46022</v>
      </c>
      <c r="M743" t="s">
        <v>6</v>
      </c>
      <c r="N743" t="s">
        <v>7</v>
      </c>
      <c r="O743" t="s">
        <v>8</v>
      </c>
      <c r="P743" t="s">
        <v>4949</v>
      </c>
      <c r="Q743" t="s">
        <v>4949</v>
      </c>
      <c r="R743" t="s">
        <v>4950</v>
      </c>
      <c r="S743" t="s">
        <v>376</v>
      </c>
      <c r="T743" t="s">
        <v>377</v>
      </c>
      <c r="U743" t="s">
        <v>12</v>
      </c>
      <c r="V743" t="s">
        <v>13</v>
      </c>
      <c r="W743" t="s">
        <v>378</v>
      </c>
      <c r="X743" t="s">
        <v>379</v>
      </c>
      <c r="Y743" t="s">
        <v>380</v>
      </c>
      <c r="Z743" t="s">
        <v>17</v>
      </c>
      <c r="AA743" t="s">
        <v>381</v>
      </c>
      <c r="AB743" t="s">
        <v>103</v>
      </c>
      <c r="AC743" t="s">
        <v>382</v>
      </c>
      <c r="AD743" t="s">
        <v>2848</v>
      </c>
      <c r="AE743" t="s">
        <v>39</v>
      </c>
      <c r="AF743" t="s">
        <v>2849</v>
      </c>
      <c r="AG743" t="s">
        <v>2850</v>
      </c>
      <c r="AH743" t="s">
        <v>25</v>
      </c>
      <c r="AI743" t="s">
        <v>26</v>
      </c>
      <c r="AJ743" t="s">
        <v>27</v>
      </c>
      <c r="AK743" t="s">
        <v>28</v>
      </c>
      <c r="AL743" s="3">
        <v>7000000</v>
      </c>
      <c r="AM743" s="3">
        <v>0</v>
      </c>
      <c r="AN743" s="3">
        <v>0</v>
      </c>
      <c r="AO743" s="3">
        <v>7000000</v>
      </c>
      <c r="AP743" s="3">
        <v>1166667</v>
      </c>
      <c r="AQ743" s="3">
        <v>5833333</v>
      </c>
      <c r="AR743" t="s">
        <v>4951</v>
      </c>
      <c r="AS743" t="s">
        <v>1</v>
      </c>
      <c r="AT743" t="s">
        <v>4952</v>
      </c>
      <c r="AU743" t="s">
        <v>1</v>
      </c>
      <c r="AV743" s="2">
        <v>45679</v>
      </c>
      <c r="AW743" t="s">
        <v>17</v>
      </c>
    </row>
    <row r="744" spans="1:49" hidden="1" x14ac:dyDescent="0.2">
      <c r="A744" t="s">
        <v>0</v>
      </c>
      <c r="B744" t="s">
        <v>1</v>
      </c>
      <c r="C744" s="2">
        <v>45658</v>
      </c>
      <c r="D744" s="2">
        <v>45747</v>
      </c>
      <c r="E744" t="s">
        <v>2</v>
      </c>
      <c r="F744" s="2">
        <v>45679</v>
      </c>
      <c r="G744" t="s">
        <v>121</v>
      </c>
      <c r="H744" t="s">
        <v>140</v>
      </c>
      <c r="I744" t="s">
        <v>4953</v>
      </c>
      <c r="K744" s="2">
        <v>45658</v>
      </c>
      <c r="L744" s="2">
        <v>46022</v>
      </c>
      <c r="M744" t="s">
        <v>6</v>
      </c>
      <c r="N744" t="s">
        <v>7</v>
      </c>
      <c r="O744" t="s">
        <v>8</v>
      </c>
      <c r="P744" t="s">
        <v>4954</v>
      </c>
      <c r="Q744" t="s">
        <v>4954</v>
      </c>
      <c r="R744" t="s">
        <v>4955</v>
      </c>
      <c r="S744" t="s">
        <v>376</v>
      </c>
      <c r="T744" t="s">
        <v>377</v>
      </c>
      <c r="U744" t="s">
        <v>12</v>
      </c>
      <c r="V744" t="s">
        <v>13</v>
      </c>
      <c r="W744" t="s">
        <v>378</v>
      </c>
      <c r="X744" t="s">
        <v>379</v>
      </c>
      <c r="Y744" t="s">
        <v>380</v>
      </c>
      <c r="Z744" t="s">
        <v>17</v>
      </c>
      <c r="AA744" t="s">
        <v>381</v>
      </c>
      <c r="AB744" t="s">
        <v>103</v>
      </c>
      <c r="AC744" t="s">
        <v>382</v>
      </c>
      <c r="AD744" t="s">
        <v>3466</v>
      </c>
      <c r="AE744" t="s">
        <v>39</v>
      </c>
      <c r="AF744" t="s">
        <v>3467</v>
      </c>
      <c r="AG744" t="s">
        <v>3468</v>
      </c>
      <c r="AH744" t="s">
        <v>25</v>
      </c>
      <c r="AI744" t="s">
        <v>26</v>
      </c>
      <c r="AJ744" t="s">
        <v>27</v>
      </c>
      <c r="AK744" t="s">
        <v>28</v>
      </c>
      <c r="AL744" s="3">
        <v>5500000</v>
      </c>
      <c r="AM744" s="3">
        <v>0</v>
      </c>
      <c r="AN744" s="3">
        <v>0</v>
      </c>
      <c r="AO744" s="3">
        <v>5500000</v>
      </c>
      <c r="AP744" s="3">
        <v>5500000</v>
      </c>
      <c r="AQ744" s="3">
        <v>0</v>
      </c>
      <c r="AR744" t="s">
        <v>4956</v>
      </c>
      <c r="AS744" t="s">
        <v>1</v>
      </c>
      <c r="AT744" t="s">
        <v>4957</v>
      </c>
      <c r="AU744" t="s">
        <v>1</v>
      </c>
      <c r="AV744" s="2">
        <v>45679</v>
      </c>
      <c r="AW744" t="s">
        <v>17</v>
      </c>
    </row>
    <row r="745" spans="1:49" hidden="1" x14ac:dyDescent="0.2">
      <c r="A745" t="s">
        <v>0</v>
      </c>
      <c r="B745" t="s">
        <v>1</v>
      </c>
      <c r="C745" s="2">
        <v>45658</v>
      </c>
      <c r="D745" s="2">
        <v>45747</v>
      </c>
      <c r="E745" t="s">
        <v>2</v>
      </c>
      <c r="F745" s="2">
        <v>45679</v>
      </c>
      <c r="G745" t="s">
        <v>121</v>
      </c>
      <c r="H745" t="s">
        <v>140</v>
      </c>
      <c r="I745" t="s">
        <v>4958</v>
      </c>
      <c r="K745" s="2">
        <v>45658</v>
      </c>
      <c r="L745" s="2">
        <v>46022</v>
      </c>
      <c r="M745" t="s">
        <v>6</v>
      </c>
      <c r="N745" t="s">
        <v>7</v>
      </c>
      <c r="O745" t="s">
        <v>8</v>
      </c>
      <c r="P745" t="s">
        <v>4959</v>
      </c>
      <c r="Q745" t="s">
        <v>4959</v>
      </c>
      <c r="R745" t="s">
        <v>4960</v>
      </c>
      <c r="S745" t="s">
        <v>376</v>
      </c>
      <c r="T745" t="s">
        <v>377</v>
      </c>
      <c r="U745" t="s">
        <v>12</v>
      </c>
      <c r="V745" t="s">
        <v>13</v>
      </c>
      <c r="W745" t="s">
        <v>378</v>
      </c>
      <c r="X745" t="s">
        <v>379</v>
      </c>
      <c r="Y745" t="s">
        <v>380</v>
      </c>
      <c r="Z745" t="s">
        <v>17</v>
      </c>
      <c r="AA745" t="s">
        <v>381</v>
      </c>
      <c r="AB745" t="s">
        <v>103</v>
      </c>
      <c r="AC745" t="s">
        <v>382</v>
      </c>
      <c r="AD745" t="s">
        <v>2567</v>
      </c>
      <c r="AE745" t="s">
        <v>39</v>
      </c>
      <c r="AF745" t="s">
        <v>2568</v>
      </c>
      <c r="AG745" t="s">
        <v>2569</v>
      </c>
      <c r="AH745" t="s">
        <v>25</v>
      </c>
      <c r="AI745" t="s">
        <v>26</v>
      </c>
      <c r="AJ745" t="s">
        <v>27</v>
      </c>
      <c r="AK745" t="s">
        <v>28</v>
      </c>
      <c r="AL745" s="3">
        <v>5250000</v>
      </c>
      <c r="AM745" s="3">
        <v>0</v>
      </c>
      <c r="AN745" s="3">
        <v>0</v>
      </c>
      <c r="AO745" s="3">
        <v>5250000</v>
      </c>
      <c r="AP745" s="3">
        <v>2566667</v>
      </c>
      <c r="AQ745" s="3">
        <v>2683333</v>
      </c>
      <c r="AR745" t="s">
        <v>4961</v>
      </c>
      <c r="AS745" t="s">
        <v>1</v>
      </c>
      <c r="AT745" t="s">
        <v>4962</v>
      </c>
      <c r="AU745" t="s">
        <v>1</v>
      </c>
      <c r="AV745" s="2">
        <v>45679</v>
      </c>
      <c r="AW745" t="s">
        <v>17</v>
      </c>
    </row>
    <row r="746" spans="1:49" hidden="1" x14ac:dyDescent="0.2">
      <c r="A746" t="s">
        <v>0</v>
      </c>
      <c r="B746" t="s">
        <v>1</v>
      </c>
      <c r="C746" s="2">
        <v>45658</v>
      </c>
      <c r="D746" s="2">
        <v>45747</v>
      </c>
      <c r="E746" t="s">
        <v>2</v>
      </c>
      <c r="F746" s="2">
        <v>45679</v>
      </c>
      <c r="G746" t="s">
        <v>121</v>
      </c>
      <c r="H746" t="s">
        <v>140</v>
      </c>
      <c r="I746" t="s">
        <v>4963</v>
      </c>
      <c r="K746" s="2">
        <v>45658</v>
      </c>
      <c r="L746" s="2">
        <v>46022</v>
      </c>
      <c r="M746" t="s">
        <v>6</v>
      </c>
      <c r="N746" t="s">
        <v>7</v>
      </c>
      <c r="O746" t="s">
        <v>8</v>
      </c>
      <c r="P746" t="s">
        <v>4964</v>
      </c>
      <c r="Q746" t="s">
        <v>4964</v>
      </c>
      <c r="R746" t="s">
        <v>4965</v>
      </c>
      <c r="S746" t="s">
        <v>376</v>
      </c>
      <c r="T746" t="s">
        <v>377</v>
      </c>
      <c r="U746" t="s">
        <v>12</v>
      </c>
      <c r="V746" t="s">
        <v>13</v>
      </c>
      <c r="W746" t="s">
        <v>378</v>
      </c>
      <c r="X746" t="s">
        <v>379</v>
      </c>
      <c r="Y746" t="s">
        <v>380</v>
      </c>
      <c r="Z746" t="s">
        <v>17</v>
      </c>
      <c r="AA746" t="s">
        <v>381</v>
      </c>
      <c r="AB746" t="s">
        <v>103</v>
      </c>
      <c r="AC746" t="s">
        <v>382</v>
      </c>
      <c r="AD746" t="s">
        <v>3111</v>
      </c>
      <c r="AE746" t="s">
        <v>39</v>
      </c>
      <c r="AF746" t="s">
        <v>3112</v>
      </c>
      <c r="AG746" t="s">
        <v>3113</v>
      </c>
      <c r="AH746" t="s">
        <v>25</v>
      </c>
      <c r="AI746" t="s">
        <v>26</v>
      </c>
      <c r="AJ746" t="s">
        <v>27</v>
      </c>
      <c r="AK746" t="s">
        <v>28</v>
      </c>
      <c r="AL746" s="3">
        <v>7000000</v>
      </c>
      <c r="AM746" s="3">
        <v>0</v>
      </c>
      <c r="AN746" s="3">
        <v>0</v>
      </c>
      <c r="AO746" s="3">
        <v>7000000</v>
      </c>
      <c r="AP746" s="3">
        <v>0</v>
      </c>
      <c r="AQ746" s="3">
        <v>7000000</v>
      </c>
      <c r="AR746" t="s">
        <v>4966</v>
      </c>
      <c r="AS746" t="s">
        <v>1</v>
      </c>
      <c r="AT746" t="s">
        <v>4967</v>
      </c>
      <c r="AU746" t="s">
        <v>1</v>
      </c>
      <c r="AV746" s="2">
        <v>45679</v>
      </c>
      <c r="AW746" t="s">
        <v>17</v>
      </c>
    </row>
    <row r="747" spans="1:49" hidden="1" x14ac:dyDescent="0.2">
      <c r="A747" t="s">
        <v>0</v>
      </c>
      <c r="B747" t="s">
        <v>1</v>
      </c>
      <c r="C747" s="2">
        <v>45658</v>
      </c>
      <c r="D747" s="2">
        <v>45747</v>
      </c>
      <c r="E747" t="s">
        <v>2</v>
      </c>
      <c r="F747" s="2">
        <v>45679</v>
      </c>
      <c r="G747" t="s">
        <v>121</v>
      </c>
      <c r="H747" t="s">
        <v>140</v>
      </c>
      <c r="I747" t="s">
        <v>4968</v>
      </c>
      <c r="K747" s="2">
        <v>45658</v>
      </c>
      <c r="L747" s="2">
        <v>46022</v>
      </c>
      <c r="M747" t="s">
        <v>6</v>
      </c>
      <c r="N747" t="s">
        <v>7</v>
      </c>
      <c r="O747" t="s">
        <v>8</v>
      </c>
      <c r="P747" t="s">
        <v>4969</v>
      </c>
      <c r="Q747" t="s">
        <v>4969</v>
      </c>
      <c r="R747" t="s">
        <v>4970</v>
      </c>
      <c r="S747" t="s">
        <v>376</v>
      </c>
      <c r="T747" t="s">
        <v>377</v>
      </c>
      <c r="U747" t="s">
        <v>12</v>
      </c>
      <c r="V747" t="s">
        <v>13</v>
      </c>
      <c r="W747" t="s">
        <v>378</v>
      </c>
      <c r="X747" t="s">
        <v>379</v>
      </c>
      <c r="Y747" t="s">
        <v>380</v>
      </c>
      <c r="Z747" t="s">
        <v>17</v>
      </c>
      <c r="AA747" t="s">
        <v>381</v>
      </c>
      <c r="AB747" t="s">
        <v>103</v>
      </c>
      <c r="AC747" t="s">
        <v>382</v>
      </c>
      <c r="AD747" t="s">
        <v>2270</v>
      </c>
      <c r="AE747" t="s">
        <v>39</v>
      </c>
      <c r="AF747" t="s">
        <v>2271</v>
      </c>
      <c r="AG747" t="s">
        <v>2272</v>
      </c>
      <c r="AH747" t="s">
        <v>25</v>
      </c>
      <c r="AI747" t="s">
        <v>26</v>
      </c>
      <c r="AJ747" t="s">
        <v>27</v>
      </c>
      <c r="AK747" t="s">
        <v>28</v>
      </c>
      <c r="AL747" s="3">
        <v>7000000</v>
      </c>
      <c r="AM747" s="3">
        <v>0</v>
      </c>
      <c r="AN747" s="3">
        <v>0</v>
      </c>
      <c r="AO747" s="3">
        <v>7000000</v>
      </c>
      <c r="AP747" s="3">
        <v>3266667</v>
      </c>
      <c r="AQ747" s="3">
        <v>3733333</v>
      </c>
      <c r="AR747" t="s">
        <v>4971</v>
      </c>
      <c r="AS747" t="s">
        <v>1</v>
      </c>
      <c r="AT747" t="s">
        <v>4972</v>
      </c>
      <c r="AU747" t="s">
        <v>1</v>
      </c>
      <c r="AV747" s="2">
        <v>45679</v>
      </c>
      <c r="AW747" t="s">
        <v>17</v>
      </c>
    </row>
    <row r="748" spans="1:49" hidden="1" x14ac:dyDescent="0.2">
      <c r="A748" t="s">
        <v>0</v>
      </c>
      <c r="B748" t="s">
        <v>1</v>
      </c>
      <c r="C748" s="2">
        <v>45658</v>
      </c>
      <c r="D748" s="2">
        <v>45747</v>
      </c>
      <c r="E748" t="s">
        <v>2</v>
      </c>
      <c r="F748" s="2">
        <v>45679</v>
      </c>
      <c r="G748" t="s">
        <v>121</v>
      </c>
      <c r="H748" t="s">
        <v>140</v>
      </c>
      <c r="I748" t="s">
        <v>4973</v>
      </c>
      <c r="K748" s="2">
        <v>45658</v>
      </c>
      <c r="L748" s="2">
        <v>46022</v>
      </c>
      <c r="M748" t="s">
        <v>6</v>
      </c>
      <c r="N748" t="s">
        <v>7</v>
      </c>
      <c r="O748" t="s">
        <v>8</v>
      </c>
      <c r="P748" t="s">
        <v>4974</v>
      </c>
      <c r="Q748" t="s">
        <v>4974</v>
      </c>
      <c r="R748" t="s">
        <v>4975</v>
      </c>
      <c r="S748" t="s">
        <v>376</v>
      </c>
      <c r="T748" t="s">
        <v>377</v>
      </c>
      <c r="U748" t="s">
        <v>12</v>
      </c>
      <c r="V748" t="s">
        <v>13</v>
      </c>
      <c r="W748" t="s">
        <v>378</v>
      </c>
      <c r="X748" t="s">
        <v>379</v>
      </c>
      <c r="Y748" t="s">
        <v>380</v>
      </c>
      <c r="Z748" t="s">
        <v>17</v>
      </c>
      <c r="AA748" t="s">
        <v>381</v>
      </c>
      <c r="AB748" t="s">
        <v>103</v>
      </c>
      <c r="AC748" t="s">
        <v>382</v>
      </c>
      <c r="AD748" t="s">
        <v>1817</v>
      </c>
      <c r="AE748" t="s">
        <v>39</v>
      </c>
      <c r="AF748" t="s">
        <v>1818</v>
      </c>
      <c r="AG748" t="s">
        <v>1819</v>
      </c>
      <c r="AH748" t="s">
        <v>25</v>
      </c>
      <c r="AI748" t="s">
        <v>26</v>
      </c>
      <c r="AJ748" t="s">
        <v>27</v>
      </c>
      <c r="AK748" t="s">
        <v>28</v>
      </c>
      <c r="AL748" s="3">
        <v>2880000</v>
      </c>
      <c r="AM748" s="3">
        <v>0</v>
      </c>
      <c r="AN748" s="3">
        <v>0</v>
      </c>
      <c r="AO748" s="3">
        <v>2880000</v>
      </c>
      <c r="AP748" s="3">
        <v>2880000</v>
      </c>
      <c r="AQ748" s="3">
        <v>0</v>
      </c>
      <c r="AR748" t="s">
        <v>4976</v>
      </c>
      <c r="AS748" t="s">
        <v>1</v>
      </c>
      <c r="AT748" t="s">
        <v>4977</v>
      </c>
      <c r="AU748" t="s">
        <v>1</v>
      </c>
      <c r="AV748" s="2">
        <v>45679</v>
      </c>
      <c r="AW748" t="s">
        <v>17</v>
      </c>
    </row>
    <row r="749" spans="1:49" hidden="1" x14ac:dyDescent="0.2">
      <c r="A749" t="s">
        <v>0</v>
      </c>
      <c r="B749" t="s">
        <v>1</v>
      </c>
      <c r="C749" s="2">
        <v>45658</v>
      </c>
      <c r="D749" s="2">
        <v>45747</v>
      </c>
      <c r="E749" t="s">
        <v>2</v>
      </c>
      <c r="F749" s="2">
        <v>45679</v>
      </c>
      <c r="G749" t="s">
        <v>121</v>
      </c>
      <c r="H749" t="s">
        <v>140</v>
      </c>
      <c r="I749" t="s">
        <v>4978</v>
      </c>
      <c r="K749" s="2">
        <v>45658</v>
      </c>
      <c r="L749" s="2">
        <v>46022</v>
      </c>
      <c r="M749" t="s">
        <v>6</v>
      </c>
      <c r="N749" t="s">
        <v>7</v>
      </c>
      <c r="O749" t="s">
        <v>8</v>
      </c>
      <c r="P749" t="s">
        <v>4979</v>
      </c>
      <c r="Q749" t="s">
        <v>4979</v>
      </c>
      <c r="R749" t="s">
        <v>4980</v>
      </c>
      <c r="S749" t="s">
        <v>376</v>
      </c>
      <c r="T749" t="s">
        <v>377</v>
      </c>
      <c r="U749" t="s">
        <v>12</v>
      </c>
      <c r="V749" t="s">
        <v>13</v>
      </c>
      <c r="W749" t="s">
        <v>378</v>
      </c>
      <c r="X749" t="s">
        <v>379</v>
      </c>
      <c r="Y749" t="s">
        <v>380</v>
      </c>
      <c r="Z749" t="s">
        <v>17</v>
      </c>
      <c r="AA749" t="s">
        <v>381</v>
      </c>
      <c r="AB749" t="s">
        <v>103</v>
      </c>
      <c r="AC749" t="s">
        <v>382</v>
      </c>
      <c r="AD749" t="s">
        <v>1616</v>
      </c>
      <c r="AE749" t="s">
        <v>39</v>
      </c>
      <c r="AF749" t="s">
        <v>1617</v>
      </c>
      <c r="AG749" t="s">
        <v>1618</v>
      </c>
      <c r="AH749" t="s">
        <v>25</v>
      </c>
      <c r="AI749" t="s">
        <v>26</v>
      </c>
      <c r="AJ749" t="s">
        <v>27</v>
      </c>
      <c r="AK749" t="s">
        <v>28</v>
      </c>
      <c r="AL749" s="3">
        <v>5400000</v>
      </c>
      <c r="AM749" s="3">
        <v>0</v>
      </c>
      <c r="AN749" s="3">
        <v>0</v>
      </c>
      <c r="AO749" s="3">
        <v>5400000</v>
      </c>
      <c r="AP749" s="3">
        <v>4860000</v>
      </c>
      <c r="AQ749" s="3">
        <v>540000</v>
      </c>
      <c r="AR749" t="s">
        <v>4981</v>
      </c>
      <c r="AS749" t="s">
        <v>1</v>
      </c>
      <c r="AT749" t="s">
        <v>4982</v>
      </c>
      <c r="AU749" t="s">
        <v>1</v>
      </c>
      <c r="AV749" s="2">
        <v>45679</v>
      </c>
      <c r="AW749" t="s">
        <v>17</v>
      </c>
    </row>
    <row r="750" spans="1:49" hidden="1" x14ac:dyDescent="0.2">
      <c r="A750" t="s">
        <v>0</v>
      </c>
      <c r="B750" t="s">
        <v>1</v>
      </c>
      <c r="C750" s="2">
        <v>45658</v>
      </c>
      <c r="D750" s="2">
        <v>45747</v>
      </c>
      <c r="E750" t="s">
        <v>2</v>
      </c>
      <c r="F750" s="2">
        <v>45679</v>
      </c>
      <c r="G750" t="s">
        <v>121</v>
      </c>
      <c r="H750" t="s">
        <v>140</v>
      </c>
      <c r="I750" t="s">
        <v>4983</v>
      </c>
      <c r="K750" s="2">
        <v>45658</v>
      </c>
      <c r="L750" s="2">
        <v>46022</v>
      </c>
      <c r="M750" t="s">
        <v>6</v>
      </c>
      <c r="N750" t="s">
        <v>7</v>
      </c>
      <c r="O750" t="s">
        <v>8</v>
      </c>
      <c r="P750" t="s">
        <v>4984</v>
      </c>
      <c r="Q750" t="s">
        <v>4984</v>
      </c>
      <c r="R750" t="s">
        <v>4985</v>
      </c>
      <c r="S750" t="s">
        <v>376</v>
      </c>
      <c r="T750" t="s">
        <v>377</v>
      </c>
      <c r="U750" t="s">
        <v>12</v>
      </c>
      <c r="V750" t="s">
        <v>13</v>
      </c>
      <c r="W750" t="s">
        <v>378</v>
      </c>
      <c r="X750" t="s">
        <v>379</v>
      </c>
      <c r="Y750" t="s">
        <v>380</v>
      </c>
      <c r="Z750" t="s">
        <v>17</v>
      </c>
      <c r="AA750" t="s">
        <v>381</v>
      </c>
      <c r="AB750" t="s">
        <v>103</v>
      </c>
      <c r="AC750" t="s">
        <v>382</v>
      </c>
      <c r="AD750" t="s">
        <v>3347</v>
      </c>
      <c r="AE750" t="s">
        <v>39</v>
      </c>
      <c r="AF750" t="s">
        <v>3348</v>
      </c>
      <c r="AG750" t="s">
        <v>3349</v>
      </c>
      <c r="AH750" t="s">
        <v>25</v>
      </c>
      <c r="AI750" t="s">
        <v>26</v>
      </c>
      <c r="AJ750" t="s">
        <v>27</v>
      </c>
      <c r="AK750" t="s">
        <v>28</v>
      </c>
      <c r="AL750" s="3">
        <v>6500000</v>
      </c>
      <c r="AM750" s="3">
        <v>0</v>
      </c>
      <c r="AN750" s="3">
        <v>0</v>
      </c>
      <c r="AO750" s="3">
        <v>6500000</v>
      </c>
      <c r="AP750" s="3">
        <v>0</v>
      </c>
      <c r="AQ750" s="3">
        <v>6500000</v>
      </c>
      <c r="AR750" t="s">
        <v>4986</v>
      </c>
      <c r="AS750" t="s">
        <v>1</v>
      </c>
      <c r="AT750" t="s">
        <v>4987</v>
      </c>
      <c r="AU750" t="s">
        <v>1</v>
      </c>
      <c r="AV750" s="2">
        <v>45679</v>
      </c>
      <c r="AW750" t="s">
        <v>17</v>
      </c>
    </row>
    <row r="751" spans="1:49" hidden="1" x14ac:dyDescent="0.2">
      <c r="A751" t="s">
        <v>0</v>
      </c>
      <c r="B751" t="s">
        <v>1</v>
      </c>
      <c r="C751" s="2">
        <v>45658</v>
      </c>
      <c r="D751" s="2">
        <v>45747</v>
      </c>
      <c r="E751" t="s">
        <v>2</v>
      </c>
      <c r="F751" s="2">
        <v>45679</v>
      </c>
      <c r="G751" t="s">
        <v>121</v>
      </c>
      <c r="H751" t="s">
        <v>140</v>
      </c>
      <c r="I751" t="s">
        <v>4988</v>
      </c>
      <c r="K751" s="2">
        <v>45658</v>
      </c>
      <c r="L751" s="2">
        <v>46022</v>
      </c>
      <c r="M751" t="s">
        <v>6</v>
      </c>
      <c r="N751" t="s">
        <v>7</v>
      </c>
      <c r="O751" t="s">
        <v>8</v>
      </c>
      <c r="P751" t="s">
        <v>4989</v>
      </c>
      <c r="Q751" t="s">
        <v>4989</v>
      </c>
      <c r="R751" t="s">
        <v>4990</v>
      </c>
      <c r="S751" t="s">
        <v>376</v>
      </c>
      <c r="T751" t="s">
        <v>377</v>
      </c>
      <c r="U751" t="s">
        <v>12</v>
      </c>
      <c r="V751" t="s">
        <v>13</v>
      </c>
      <c r="W751" t="s">
        <v>378</v>
      </c>
      <c r="X751" t="s">
        <v>379</v>
      </c>
      <c r="Y751" t="s">
        <v>380</v>
      </c>
      <c r="Z751" t="s">
        <v>17</v>
      </c>
      <c r="AA751" t="s">
        <v>381</v>
      </c>
      <c r="AB751" t="s">
        <v>103</v>
      </c>
      <c r="AC751" t="s">
        <v>382</v>
      </c>
      <c r="AD751" t="s">
        <v>2896</v>
      </c>
      <c r="AE751" t="s">
        <v>39</v>
      </c>
      <c r="AF751" t="s">
        <v>2897</v>
      </c>
      <c r="AG751" t="s">
        <v>2898</v>
      </c>
      <c r="AH751" t="s">
        <v>25</v>
      </c>
      <c r="AI751" t="s">
        <v>26</v>
      </c>
      <c r="AJ751" t="s">
        <v>27</v>
      </c>
      <c r="AK751" t="s">
        <v>28</v>
      </c>
      <c r="AL751" s="3">
        <v>6500000</v>
      </c>
      <c r="AM751" s="3">
        <v>0</v>
      </c>
      <c r="AN751" s="3">
        <v>0</v>
      </c>
      <c r="AO751" s="3">
        <v>6500000</v>
      </c>
      <c r="AP751" s="3">
        <v>2600000</v>
      </c>
      <c r="AQ751" s="3">
        <v>3900000</v>
      </c>
      <c r="AR751" t="s">
        <v>4991</v>
      </c>
      <c r="AS751" t="s">
        <v>1</v>
      </c>
      <c r="AT751" t="s">
        <v>4992</v>
      </c>
      <c r="AU751" t="s">
        <v>1</v>
      </c>
      <c r="AV751" s="2">
        <v>45679</v>
      </c>
      <c r="AW751" t="s">
        <v>17</v>
      </c>
    </row>
    <row r="752" spans="1:49" hidden="1" x14ac:dyDescent="0.2">
      <c r="A752" t="s">
        <v>0</v>
      </c>
      <c r="B752" t="s">
        <v>1</v>
      </c>
      <c r="C752" s="2">
        <v>45658</v>
      </c>
      <c r="D752" s="2">
        <v>45747</v>
      </c>
      <c r="E752" t="s">
        <v>2</v>
      </c>
      <c r="F752" s="2">
        <v>45679</v>
      </c>
      <c r="G752" t="s">
        <v>121</v>
      </c>
      <c r="H752" t="s">
        <v>140</v>
      </c>
      <c r="I752" t="s">
        <v>4993</v>
      </c>
      <c r="K752" s="2">
        <v>45658</v>
      </c>
      <c r="L752" s="2">
        <v>46022</v>
      </c>
      <c r="M752" t="s">
        <v>6</v>
      </c>
      <c r="N752" t="s">
        <v>7</v>
      </c>
      <c r="O752" t="s">
        <v>8</v>
      </c>
      <c r="P752" t="s">
        <v>4994</v>
      </c>
      <c r="Q752" t="s">
        <v>4994</v>
      </c>
      <c r="R752" t="s">
        <v>4995</v>
      </c>
      <c r="S752" t="s">
        <v>376</v>
      </c>
      <c r="T752" t="s">
        <v>377</v>
      </c>
      <c r="U752" t="s">
        <v>12</v>
      </c>
      <c r="V752" t="s">
        <v>13</v>
      </c>
      <c r="W752" t="s">
        <v>378</v>
      </c>
      <c r="X752" t="s">
        <v>379</v>
      </c>
      <c r="Y752" t="s">
        <v>380</v>
      </c>
      <c r="Z752" t="s">
        <v>17</v>
      </c>
      <c r="AA752" t="s">
        <v>381</v>
      </c>
      <c r="AB752" t="s">
        <v>103</v>
      </c>
      <c r="AC752" t="s">
        <v>382</v>
      </c>
      <c r="AD752" t="s">
        <v>1314</v>
      </c>
      <c r="AE752" t="s">
        <v>39</v>
      </c>
      <c r="AF752" t="s">
        <v>1315</v>
      </c>
      <c r="AG752" t="s">
        <v>1316</v>
      </c>
      <c r="AH752" t="s">
        <v>25</v>
      </c>
      <c r="AI752" t="s">
        <v>26</v>
      </c>
      <c r="AJ752" t="s">
        <v>27</v>
      </c>
      <c r="AK752" t="s">
        <v>28</v>
      </c>
      <c r="AL752" s="3">
        <v>5400000</v>
      </c>
      <c r="AM752" s="3">
        <v>0</v>
      </c>
      <c r="AN752" s="3">
        <v>0</v>
      </c>
      <c r="AO752" s="3">
        <v>5400000</v>
      </c>
      <c r="AP752" s="3">
        <v>360000</v>
      </c>
      <c r="AQ752" s="3">
        <v>5040000</v>
      </c>
      <c r="AR752" t="s">
        <v>4996</v>
      </c>
      <c r="AS752" t="s">
        <v>1</v>
      </c>
      <c r="AT752" t="s">
        <v>4997</v>
      </c>
      <c r="AU752" t="s">
        <v>1</v>
      </c>
      <c r="AV752" s="2">
        <v>45679</v>
      </c>
      <c r="AW752" t="s">
        <v>17</v>
      </c>
    </row>
    <row r="753" spans="1:49" hidden="1" x14ac:dyDescent="0.2">
      <c r="A753" t="s">
        <v>0</v>
      </c>
      <c r="B753" t="s">
        <v>1</v>
      </c>
      <c r="C753" s="2">
        <v>45658</v>
      </c>
      <c r="D753" s="2">
        <v>45747</v>
      </c>
      <c r="E753" t="s">
        <v>2</v>
      </c>
      <c r="F753" s="2">
        <v>45679</v>
      </c>
      <c r="G753" t="s">
        <v>121</v>
      </c>
      <c r="H753" t="s">
        <v>140</v>
      </c>
      <c r="I753" t="s">
        <v>4998</v>
      </c>
      <c r="K753" s="2">
        <v>45658</v>
      </c>
      <c r="L753" s="2">
        <v>46022</v>
      </c>
      <c r="M753" t="s">
        <v>6</v>
      </c>
      <c r="N753" t="s">
        <v>7</v>
      </c>
      <c r="O753" t="s">
        <v>8</v>
      </c>
      <c r="P753" t="s">
        <v>4999</v>
      </c>
      <c r="Q753" t="s">
        <v>4999</v>
      </c>
      <c r="R753" t="s">
        <v>5000</v>
      </c>
      <c r="S753" t="s">
        <v>376</v>
      </c>
      <c r="T753" t="s">
        <v>377</v>
      </c>
      <c r="U753" t="s">
        <v>12</v>
      </c>
      <c r="V753" t="s">
        <v>13</v>
      </c>
      <c r="W753" t="s">
        <v>378</v>
      </c>
      <c r="X753" t="s">
        <v>379</v>
      </c>
      <c r="Y753" t="s">
        <v>380</v>
      </c>
      <c r="Z753" t="s">
        <v>17</v>
      </c>
      <c r="AA753" t="s">
        <v>381</v>
      </c>
      <c r="AB753" t="s">
        <v>103</v>
      </c>
      <c r="AC753" t="s">
        <v>382</v>
      </c>
      <c r="AD753" t="s">
        <v>2966</v>
      </c>
      <c r="AE753" t="s">
        <v>39</v>
      </c>
      <c r="AF753" t="s">
        <v>2967</v>
      </c>
      <c r="AG753" t="s">
        <v>2968</v>
      </c>
      <c r="AH753" t="s">
        <v>25</v>
      </c>
      <c r="AI753" t="s">
        <v>26</v>
      </c>
      <c r="AJ753" t="s">
        <v>27</v>
      </c>
      <c r="AK753" t="s">
        <v>28</v>
      </c>
      <c r="AL753" s="3">
        <v>4800000</v>
      </c>
      <c r="AM753" s="3">
        <v>0</v>
      </c>
      <c r="AN753" s="3">
        <v>0</v>
      </c>
      <c r="AO753" s="3">
        <v>4800000</v>
      </c>
      <c r="AP753" s="3">
        <v>2080000</v>
      </c>
      <c r="AQ753" s="3">
        <v>2720000</v>
      </c>
      <c r="AR753" t="s">
        <v>5001</v>
      </c>
      <c r="AS753" t="s">
        <v>1</v>
      </c>
      <c r="AT753" t="s">
        <v>5002</v>
      </c>
      <c r="AU753" t="s">
        <v>1</v>
      </c>
      <c r="AV753" s="2">
        <v>45679</v>
      </c>
      <c r="AW753" t="s">
        <v>17</v>
      </c>
    </row>
    <row r="754" spans="1:49" hidden="1" x14ac:dyDescent="0.2">
      <c r="A754" t="s">
        <v>0</v>
      </c>
      <c r="B754" t="s">
        <v>1</v>
      </c>
      <c r="C754" s="2">
        <v>45658</v>
      </c>
      <c r="D754" s="2">
        <v>45747</v>
      </c>
      <c r="E754" t="s">
        <v>2</v>
      </c>
      <c r="F754" s="2">
        <v>45679</v>
      </c>
      <c r="G754" t="s">
        <v>121</v>
      </c>
      <c r="H754" t="s">
        <v>140</v>
      </c>
      <c r="I754" t="s">
        <v>5003</v>
      </c>
      <c r="K754" s="2">
        <v>45658</v>
      </c>
      <c r="L754" s="2">
        <v>46022</v>
      </c>
      <c r="M754" t="s">
        <v>6</v>
      </c>
      <c r="N754" t="s">
        <v>7</v>
      </c>
      <c r="O754" t="s">
        <v>8</v>
      </c>
      <c r="P754" t="s">
        <v>5004</v>
      </c>
      <c r="Q754" t="s">
        <v>5004</v>
      </c>
      <c r="R754" t="s">
        <v>5005</v>
      </c>
      <c r="S754" t="s">
        <v>376</v>
      </c>
      <c r="T754" t="s">
        <v>377</v>
      </c>
      <c r="U754" t="s">
        <v>12</v>
      </c>
      <c r="V754" t="s">
        <v>13</v>
      </c>
      <c r="W754" t="s">
        <v>378</v>
      </c>
      <c r="X754" t="s">
        <v>379</v>
      </c>
      <c r="Y754" t="s">
        <v>380</v>
      </c>
      <c r="Z754" t="s">
        <v>17</v>
      </c>
      <c r="AA754" t="s">
        <v>381</v>
      </c>
      <c r="AB754" t="s">
        <v>103</v>
      </c>
      <c r="AC754" t="s">
        <v>382</v>
      </c>
      <c r="AD754" t="s">
        <v>3875</v>
      </c>
      <c r="AE754" t="s">
        <v>39</v>
      </c>
      <c r="AF754" t="s">
        <v>3876</v>
      </c>
      <c r="AG754" t="s">
        <v>3877</v>
      </c>
      <c r="AH754" t="s">
        <v>25</v>
      </c>
      <c r="AI754" t="s">
        <v>26</v>
      </c>
      <c r="AJ754" t="s">
        <v>27</v>
      </c>
      <c r="AK754" t="s">
        <v>28</v>
      </c>
      <c r="AL754" s="3">
        <v>2700000</v>
      </c>
      <c r="AM754" s="3">
        <v>0</v>
      </c>
      <c r="AN754" s="3">
        <v>0</v>
      </c>
      <c r="AO754" s="3">
        <v>2700000</v>
      </c>
      <c r="AP754" s="3">
        <v>2160000</v>
      </c>
      <c r="AQ754" s="3">
        <v>540000</v>
      </c>
      <c r="AR754" t="s">
        <v>5006</v>
      </c>
      <c r="AS754" t="s">
        <v>1</v>
      </c>
      <c r="AT754" t="s">
        <v>5007</v>
      </c>
      <c r="AU754" t="s">
        <v>1</v>
      </c>
      <c r="AV754" s="2">
        <v>45679</v>
      </c>
      <c r="AW754" t="s">
        <v>17</v>
      </c>
    </row>
    <row r="755" spans="1:49" hidden="1" x14ac:dyDescent="0.2">
      <c r="A755" t="s">
        <v>0</v>
      </c>
      <c r="B755" t="s">
        <v>1</v>
      </c>
      <c r="C755" s="2">
        <v>45658</v>
      </c>
      <c r="D755" s="2">
        <v>45747</v>
      </c>
      <c r="E755" t="s">
        <v>2</v>
      </c>
      <c r="F755" s="2">
        <v>45679</v>
      </c>
      <c r="G755" t="s">
        <v>177</v>
      </c>
      <c r="H755" t="s">
        <v>3420</v>
      </c>
      <c r="I755" t="s">
        <v>5008</v>
      </c>
      <c r="K755" s="2">
        <v>45658</v>
      </c>
      <c r="L755" s="2">
        <v>46022</v>
      </c>
      <c r="M755" t="s">
        <v>6</v>
      </c>
      <c r="N755" t="s">
        <v>7</v>
      </c>
      <c r="O755" t="s">
        <v>8</v>
      </c>
      <c r="P755" t="s">
        <v>5009</v>
      </c>
      <c r="Q755" t="s">
        <v>5009</v>
      </c>
      <c r="R755" t="s">
        <v>5010</v>
      </c>
      <c r="S755" t="s">
        <v>376</v>
      </c>
      <c r="T755" t="s">
        <v>377</v>
      </c>
      <c r="U755" t="s">
        <v>12</v>
      </c>
      <c r="V755" t="s">
        <v>13</v>
      </c>
      <c r="W755" t="s">
        <v>378</v>
      </c>
      <c r="X755" t="s">
        <v>379</v>
      </c>
      <c r="Y755" t="s">
        <v>380</v>
      </c>
      <c r="Z755" t="s">
        <v>17</v>
      </c>
      <c r="AA755" t="s">
        <v>381</v>
      </c>
      <c r="AB755" t="s">
        <v>1223</v>
      </c>
      <c r="AC755" t="s">
        <v>1224</v>
      </c>
      <c r="AD755" t="s">
        <v>5011</v>
      </c>
      <c r="AE755" t="s">
        <v>22</v>
      </c>
      <c r="AF755" t="s">
        <v>5012</v>
      </c>
      <c r="AG755" t="s">
        <v>5013</v>
      </c>
      <c r="AH755" t="s">
        <v>25</v>
      </c>
      <c r="AI755" t="s">
        <v>26</v>
      </c>
      <c r="AJ755" t="s">
        <v>27</v>
      </c>
      <c r="AK755" t="s">
        <v>28</v>
      </c>
      <c r="AL755" s="3">
        <v>130000000</v>
      </c>
      <c r="AM755" s="3">
        <v>0</v>
      </c>
      <c r="AN755" s="3">
        <v>0</v>
      </c>
      <c r="AO755" s="3">
        <v>130000000</v>
      </c>
      <c r="AP755" s="3">
        <v>0</v>
      </c>
      <c r="AQ755" s="3">
        <v>130000000</v>
      </c>
      <c r="AR755" t="s">
        <v>5014</v>
      </c>
      <c r="AS755" t="s">
        <v>1</v>
      </c>
      <c r="AT755" t="s">
        <v>5015</v>
      </c>
      <c r="AU755" t="s">
        <v>1</v>
      </c>
      <c r="AV755" s="2">
        <v>45679</v>
      </c>
      <c r="AW755" t="s">
        <v>17</v>
      </c>
    </row>
    <row r="756" spans="1:49" hidden="1" x14ac:dyDescent="0.2">
      <c r="A756" t="s">
        <v>0</v>
      </c>
      <c r="B756" t="s">
        <v>1</v>
      </c>
      <c r="C756" s="2">
        <v>45658</v>
      </c>
      <c r="D756" s="2">
        <v>45747</v>
      </c>
      <c r="E756" t="s">
        <v>2</v>
      </c>
      <c r="F756" s="2">
        <v>45679</v>
      </c>
      <c r="G756" t="s">
        <v>177</v>
      </c>
      <c r="H756" t="s">
        <v>3420</v>
      </c>
      <c r="I756" t="s">
        <v>5008</v>
      </c>
      <c r="K756" s="2">
        <v>45658</v>
      </c>
      <c r="L756" s="2">
        <v>46022</v>
      </c>
      <c r="M756" t="s">
        <v>6</v>
      </c>
      <c r="N756" t="s">
        <v>7</v>
      </c>
      <c r="O756" t="s">
        <v>8</v>
      </c>
      <c r="P756" t="s">
        <v>5016</v>
      </c>
      <c r="Q756" t="s">
        <v>5016</v>
      </c>
      <c r="R756" t="s">
        <v>5010</v>
      </c>
      <c r="S756" t="s">
        <v>376</v>
      </c>
      <c r="T756" t="s">
        <v>377</v>
      </c>
      <c r="U756" t="s">
        <v>12</v>
      </c>
      <c r="V756" t="s">
        <v>13</v>
      </c>
      <c r="W756" t="s">
        <v>378</v>
      </c>
      <c r="X756" t="s">
        <v>379</v>
      </c>
      <c r="Y756" t="s">
        <v>380</v>
      </c>
      <c r="Z756" t="s">
        <v>17</v>
      </c>
      <c r="AA756" t="s">
        <v>381</v>
      </c>
      <c r="AB756" t="s">
        <v>1223</v>
      </c>
      <c r="AC756" t="s">
        <v>1224</v>
      </c>
      <c r="AD756" t="s">
        <v>5011</v>
      </c>
      <c r="AE756" t="s">
        <v>22</v>
      </c>
      <c r="AF756" t="s">
        <v>5012</v>
      </c>
      <c r="AG756" t="s">
        <v>5013</v>
      </c>
      <c r="AH756" t="s">
        <v>25</v>
      </c>
      <c r="AI756" t="s">
        <v>26</v>
      </c>
      <c r="AJ756" t="s">
        <v>27</v>
      </c>
      <c r="AK756" t="s">
        <v>28</v>
      </c>
      <c r="AL756" s="3">
        <v>24000000</v>
      </c>
      <c r="AM756" s="3">
        <v>0</v>
      </c>
      <c r="AN756" s="3">
        <v>0</v>
      </c>
      <c r="AO756" s="3">
        <v>24000000</v>
      </c>
      <c r="AP756" s="3">
        <v>0</v>
      </c>
      <c r="AQ756" s="3">
        <v>24000000</v>
      </c>
      <c r="AR756" t="s">
        <v>5017</v>
      </c>
      <c r="AS756" t="s">
        <v>1</v>
      </c>
      <c r="AT756" t="s">
        <v>5018</v>
      </c>
      <c r="AU756" t="s">
        <v>1</v>
      </c>
      <c r="AV756" s="2">
        <v>45679</v>
      </c>
      <c r="AW756" t="s">
        <v>17</v>
      </c>
    </row>
    <row r="757" spans="1:49" hidden="1" x14ac:dyDescent="0.2">
      <c r="A757" t="s">
        <v>0</v>
      </c>
      <c r="B757" t="s">
        <v>1</v>
      </c>
      <c r="C757" s="2">
        <v>45658</v>
      </c>
      <c r="D757" s="2">
        <v>45747</v>
      </c>
      <c r="E757" t="s">
        <v>2</v>
      </c>
      <c r="F757" s="2">
        <v>45679</v>
      </c>
      <c r="G757" t="s">
        <v>177</v>
      </c>
      <c r="H757" t="s">
        <v>3420</v>
      </c>
      <c r="I757" t="s">
        <v>5008</v>
      </c>
      <c r="K757" s="2">
        <v>45658</v>
      </c>
      <c r="L757" s="2">
        <v>46022</v>
      </c>
      <c r="M757" t="s">
        <v>6</v>
      </c>
      <c r="N757" t="s">
        <v>7</v>
      </c>
      <c r="O757" t="s">
        <v>8</v>
      </c>
      <c r="P757" t="s">
        <v>5019</v>
      </c>
      <c r="Q757" t="s">
        <v>5019</v>
      </c>
      <c r="R757" t="s">
        <v>5010</v>
      </c>
      <c r="S757" t="s">
        <v>376</v>
      </c>
      <c r="T757" t="s">
        <v>377</v>
      </c>
      <c r="U757" t="s">
        <v>12</v>
      </c>
      <c r="V757" t="s">
        <v>13</v>
      </c>
      <c r="W757" t="s">
        <v>378</v>
      </c>
      <c r="X757" t="s">
        <v>379</v>
      </c>
      <c r="Y757" t="s">
        <v>380</v>
      </c>
      <c r="Z757" t="s">
        <v>17</v>
      </c>
      <c r="AA757" t="s">
        <v>381</v>
      </c>
      <c r="AB757" t="s">
        <v>1223</v>
      </c>
      <c r="AC757" t="s">
        <v>1224</v>
      </c>
      <c r="AD757" t="s">
        <v>5011</v>
      </c>
      <c r="AE757" t="s">
        <v>22</v>
      </c>
      <c r="AF757" t="s">
        <v>5012</v>
      </c>
      <c r="AG757" t="s">
        <v>5013</v>
      </c>
      <c r="AH757" t="s">
        <v>25</v>
      </c>
      <c r="AI757" t="s">
        <v>26</v>
      </c>
      <c r="AJ757" t="s">
        <v>27</v>
      </c>
      <c r="AK757" t="s">
        <v>28</v>
      </c>
      <c r="AL757" s="3">
        <v>11494600</v>
      </c>
      <c r="AM757" s="3">
        <v>0</v>
      </c>
      <c r="AN757" s="3">
        <v>0</v>
      </c>
      <c r="AO757" s="3">
        <v>11494600</v>
      </c>
      <c r="AP757" s="3">
        <v>0</v>
      </c>
      <c r="AQ757" s="3">
        <v>11494600</v>
      </c>
      <c r="AR757" t="s">
        <v>5020</v>
      </c>
      <c r="AS757" t="s">
        <v>1</v>
      </c>
      <c r="AT757" t="s">
        <v>5021</v>
      </c>
      <c r="AU757" t="s">
        <v>1</v>
      </c>
      <c r="AV757" s="2">
        <v>45679</v>
      </c>
      <c r="AW757" t="s">
        <v>17</v>
      </c>
    </row>
    <row r="758" spans="1:49" hidden="1" x14ac:dyDescent="0.2">
      <c r="A758" t="s">
        <v>0</v>
      </c>
      <c r="B758" t="s">
        <v>1</v>
      </c>
      <c r="C758" s="2">
        <v>45658</v>
      </c>
      <c r="D758" s="2">
        <v>45747</v>
      </c>
      <c r="E758" t="s">
        <v>2</v>
      </c>
      <c r="F758" s="2">
        <v>45679</v>
      </c>
      <c r="G758" t="s">
        <v>177</v>
      </c>
      <c r="H758" t="s">
        <v>3420</v>
      </c>
      <c r="I758" t="s">
        <v>5008</v>
      </c>
      <c r="K758" s="2">
        <v>45658</v>
      </c>
      <c r="L758" s="2">
        <v>46022</v>
      </c>
      <c r="M758" t="s">
        <v>6</v>
      </c>
      <c r="N758" t="s">
        <v>7</v>
      </c>
      <c r="O758" t="s">
        <v>8</v>
      </c>
      <c r="P758" t="s">
        <v>5022</v>
      </c>
      <c r="Q758" t="s">
        <v>5022</v>
      </c>
      <c r="R758" t="s">
        <v>5010</v>
      </c>
      <c r="S758" t="s">
        <v>376</v>
      </c>
      <c r="T758" t="s">
        <v>377</v>
      </c>
      <c r="U758" t="s">
        <v>12</v>
      </c>
      <c r="V758" t="s">
        <v>13</v>
      </c>
      <c r="W758" t="s">
        <v>378</v>
      </c>
      <c r="X758" t="s">
        <v>379</v>
      </c>
      <c r="Y758" t="s">
        <v>380</v>
      </c>
      <c r="Z758" t="s">
        <v>17</v>
      </c>
      <c r="AA758" t="s">
        <v>381</v>
      </c>
      <c r="AB758" t="s">
        <v>1223</v>
      </c>
      <c r="AC758" t="s">
        <v>1224</v>
      </c>
      <c r="AD758" t="s">
        <v>5011</v>
      </c>
      <c r="AE758" t="s">
        <v>22</v>
      </c>
      <c r="AF758" t="s">
        <v>5012</v>
      </c>
      <c r="AG758" t="s">
        <v>5013</v>
      </c>
      <c r="AH758" t="s">
        <v>25</v>
      </c>
      <c r="AI758" t="s">
        <v>26</v>
      </c>
      <c r="AJ758" t="s">
        <v>27</v>
      </c>
      <c r="AK758" t="s">
        <v>28</v>
      </c>
      <c r="AL758" s="3">
        <v>5000000</v>
      </c>
      <c r="AM758" s="3">
        <v>0</v>
      </c>
      <c r="AN758" s="3">
        <v>0</v>
      </c>
      <c r="AO758" s="3">
        <v>5000000</v>
      </c>
      <c r="AP758" s="3">
        <v>0</v>
      </c>
      <c r="AQ758" s="3">
        <v>5000000</v>
      </c>
      <c r="AR758" t="s">
        <v>5023</v>
      </c>
      <c r="AS758" t="s">
        <v>1</v>
      </c>
      <c r="AT758" t="s">
        <v>5024</v>
      </c>
      <c r="AU758" t="s">
        <v>1</v>
      </c>
      <c r="AV758" s="2">
        <v>45679</v>
      </c>
      <c r="AW758" t="s">
        <v>17</v>
      </c>
    </row>
    <row r="759" spans="1:49" hidden="1" x14ac:dyDescent="0.2">
      <c r="A759" t="s">
        <v>0</v>
      </c>
      <c r="B759" t="s">
        <v>1</v>
      </c>
      <c r="C759" s="2">
        <v>45658</v>
      </c>
      <c r="D759" s="2">
        <v>45747</v>
      </c>
      <c r="E759" t="s">
        <v>2</v>
      </c>
      <c r="F759" s="2">
        <v>45679</v>
      </c>
      <c r="G759" t="s">
        <v>177</v>
      </c>
      <c r="H759" t="s">
        <v>3420</v>
      </c>
      <c r="I759" t="s">
        <v>5008</v>
      </c>
      <c r="K759" s="2">
        <v>45658</v>
      </c>
      <c r="L759" s="2">
        <v>46022</v>
      </c>
      <c r="M759" t="s">
        <v>6</v>
      </c>
      <c r="N759" t="s">
        <v>7</v>
      </c>
      <c r="O759" t="s">
        <v>8</v>
      </c>
      <c r="P759" t="s">
        <v>5025</v>
      </c>
      <c r="Q759" t="s">
        <v>5025</v>
      </c>
      <c r="R759" t="s">
        <v>5010</v>
      </c>
      <c r="S759" t="s">
        <v>376</v>
      </c>
      <c r="T759" t="s">
        <v>377</v>
      </c>
      <c r="U759" t="s">
        <v>12</v>
      </c>
      <c r="V759" t="s">
        <v>13</v>
      </c>
      <c r="W759" t="s">
        <v>378</v>
      </c>
      <c r="X759" t="s">
        <v>379</v>
      </c>
      <c r="Y759" t="s">
        <v>380</v>
      </c>
      <c r="Z759" t="s">
        <v>17</v>
      </c>
      <c r="AA759" t="s">
        <v>381</v>
      </c>
      <c r="AB759" t="s">
        <v>1223</v>
      </c>
      <c r="AC759" t="s">
        <v>1224</v>
      </c>
      <c r="AD759" t="s">
        <v>5011</v>
      </c>
      <c r="AE759" t="s">
        <v>22</v>
      </c>
      <c r="AF759" t="s">
        <v>5012</v>
      </c>
      <c r="AG759" t="s">
        <v>5013</v>
      </c>
      <c r="AH759" t="s">
        <v>25</v>
      </c>
      <c r="AI759" t="s">
        <v>26</v>
      </c>
      <c r="AJ759" t="s">
        <v>27</v>
      </c>
      <c r="AK759" t="s">
        <v>28</v>
      </c>
      <c r="AL759" s="3">
        <v>138000000</v>
      </c>
      <c r="AM759" s="3">
        <v>0</v>
      </c>
      <c r="AN759" s="3">
        <v>0</v>
      </c>
      <c r="AO759" s="3">
        <v>138000000</v>
      </c>
      <c r="AP759" s="3">
        <v>0</v>
      </c>
      <c r="AQ759" s="3">
        <v>138000000</v>
      </c>
      <c r="AR759" t="s">
        <v>5026</v>
      </c>
      <c r="AS759" t="s">
        <v>1</v>
      </c>
      <c r="AT759" t="s">
        <v>5027</v>
      </c>
      <c r="AU759" t="s">
        <v>1</v>
      </c>
      <c r="AV759" s="2">
        <v>45679</v>
      </c>
      <c r="AW759" t="s">
        <v>17</v>
      </c>
    </row>
    <row r="760" spans="1:49" hidden="1" x14ac:dyDescent="0.2">
      <c r="A760" t="s">
        <v>0</v>
      </c>
      <c r="B760" t="s">
        <v>1</v>
      </c>
      <c r="C760" s="2">
        <v>45658</v>
      </c>
      <c r="D760" s="2">
        <v>45747</v>
      </c>
      <c r="E760" t="s">
        <v>2</v>
      </c>
      <c r="F760" s="2">
        <v>45679</v>
      </c>
      <c r="G760" t="s">
        <v>177</v>
      </c>
      <c r="H760" t="s">
        <v>3420</v>
      </c>
      <c r="I760" t="s">
        <v>5008</v>
      </c>
      <c r="K760" s="2">
        <v>45658</v>
      </c>
      <c r="L760" s="2">
        <v>46022</v>
      </c>
      <c r="M760" t="s">
        <v>6</v>
      </c>
      <c r="N760" t="s">
        <v>7</v>
      </c>
      <c r="O760" t="s">
        <v>8</v>
      </c>
      <c r="P760" t="s">
        <v>5028</v>
      </c>
      <c r="Q760" t="s">
        <v>5028</v>
      </c>
      <c r="R760" t="s">
        <v>5010</v>
      </c>
      <c r="S760" t="s">
        <v>376</v>
      </c>
      <c r="T760" t="s">
        <v>377</v>
      </c>
      <c r="U760" t="s">
        <v>12</v>
      </c>
      <c r="V760" t="s">
        <v>13</v>
      </c>
      <c r="W760" t="s">
        <v>378</v>
      </c>
      <c r="X760" t="s">
        <v>379</v>
      </c>
      <c r="Y760" t="s">
        <v>380</v>
      </c>
      <c r="Z760" t="s">
        <v>17</v>
      </c>
      <c r="AA760" t="s">
        <v>381</v>
      </c>
      <c r="AB760" t="s">
        <v>1223</v>
      </c>
      <c r="AC760" t="s">
        <v>1224</v>
      </c>
      <c r="AD760" t="s">
        <v>5011</v>
      </c>
      <c r="AE760" t="s">
        <v>22</v>
      </c>
      <c r="AF760" t="s">
        <v>5012</v>
      </c>
      <c r="AG760" t="s">
        <v>5013</v>
      </c>
      <c r="AH760" t="s">
        <v>25</v>
      </c>
      <c r="AI760" t="s">
        <v>26</v>
      </c>
      <c r="AJ760" t="s">
        <v>27</v>
      </c>
      <c r="AK760" t="s">
        <v>28</v>
      </c>
      <c r="AL760" s="3">
        <v>13000000</v>
      </c>
      <c r="AM760" s="3">
        <v>0</v>
      </c>
      <c r="AN760" s="3">
        <v>0</v>
      </c>
      <c r="AO760" s="3">
        <v>13000000</v>
      </c>
      <c r="AP760" s="3">
        <v>0</v>
      </c>
      <c r="AQ760" s="3">
        <v>13000000</v>
      </c>
      <c r="AR760" t="s">
        <v>5029</v>
      </c>
      <c r="AS760" t="s">
        <v>1</v>
      </c>
      <c r="AT760" t="s">
        <v>5030</v>
      </c>
      <c r="AU760" t="s">
        <v>1</v>
      </c>
      <c r="AV760" s="2">
        <v>45679</v>
      </c>
      <c r="AW760" t="s">
        <v>17</v>
      </c>
    </row>
    <row r="761" spans="1:49" hidden="1" x14ac:dyDescent="0.2">
      <c r="A761" t="s">
        <v>0</v>
      </c>
      <c r="B761" t="s">
        <v>1</v>
      </c>
      <c r="C761" s="2">
        <v>45658</v>
      </c>
      <c r="D761" s="2">
        <v>45747</v>
      </c>
      <c r="E761" t="s">
        <v>2</v>
      </c>
      <c r="F761" s="2">
        <v>45679</v>
      </c>
      <c r="G761" t="s">
        <v>177</v>
      </c>
      <c r="H761" t="s">
        <v>3420</v>
      </c>
      <c r="I761" t="s">
        <v>5008</v>
      </c>
      <c r="K761" s="2">
        <v>45658</v>
      </c>
      <c r="L761" s="2">
        <v>46022</v>
      </c>
      <c r="M761" t="s">
        <v>6</v>
      </c>
      <c r="N761" t="s">
        <v>7</v>
      </c>
      <c r="O761" t="s">
        <v>8</v>
      </c>
      <c r="P761" t="s">
        <v>5031</v>
      </c>
      <c r="Q761" t="s">
        <v>5031</v>
      </c>
      <c r="R761" t="s">
        <v>5010</v>
      </c>
      <c r="S761" t="s">
        <v>376</v>
      </c>
      <c r="T761" t="s">
        <v>377</v>
      </c>
      <c r="U761" t="s">
        <v>12</v>
      </c>
      <c r="V761" t="s">
        <v>13</v>
      </c>
      <c r="W761" t="s">
        <v>378</v>
      </c>
      <c r="X761" t="s">
        <v>379</v>
      </c>
      <c r="Y761" t="s">
        <v>380</v>
      </c>
      <c r="Z761" t="s">
        <v>17</v>
      </c>
      <c r="AA761" t="s">
        <v>381</v>
      </c>
      <c r="AB761" t="s">
        <v>1223</v>
      </c>
      <c r="AC761" t="s">
        <v>1224</v>
      </c>
      <c r="AD761" t="s">
        <v>5011</v>
      </c>
      <c r="AE761" t="s">
        <v>22</v>
      </c>
      <c r="AF761" t="s">
        <v>5012</v>
      </c>
      <c r="AG761" t="s">
        <v>5013</v>
      </c>
      <c r="AH761" t="s">
        <v>25</v>
      </c>
      <c r="AI761" t="s">
        <v>26</v>
      </c>
      <c r="AJ761" t="s">
        <v>27</v>
      </c>
      <c r="AK761" t="s">
        <v>28</v>
      </c>
      <c r="AL761" s="3">
        <v>10000000</v>
      </c>
      <c r="AM761" s="3">
        <v>0</v>
      </c>
      <c r="AN761" s="3">
        <v>0</v>
      </c>
      <c r="AO761" s="3">
        <v>10000000</v>
      </c>
      <c r="AP761" s="3">
        <v>0</v>
      </c>
      <c r="AQ761" s="3">
        <v>10000000</v>
      </c>
      <c r="AR761" t="s">
        <v>5032</v>
      </c>
      <c r="AS761" t="s">
        <v>1</v>
      </c>
      <c r="AT761" t="s">
        <v>5033</v>
      </c>
      <c r="AU761" t="s">
        <v>1</v>
      </c>
      <c r="AV761" s="2">
        <v>45679</v>
      </c>
      <c r="AW761" t="s">
        <v>17</v>
      </c>
    </row>
    <row r="762" spans="1:49" hidden="1" x14ac:dyDescent="0.2">
      <c r="A762" t="s">
        <v>0</v>
      </c>
      <c r="B762" t="s">
        <v>1</v>
      </c>
      <c r="C762" s="2">
        <v>45658</v>
      </c>
      <c r="D762" s="2">
        <v>45747</v>
      </c>
      <c r="E762" t="s">
        <v>2</v>
      </c>
      <c r="F762" s="2">
        <v>45679</v>
      </c>
      <c r="G762" t="s">
        <v>177</v>
      </c>
      <c r="H762" t="s">
        <v>3420</v>
      </c>
      <c r="I762" t="s">
        <v>5034</v>
      </c>
      <c r="K762" s="2">
        <v>45658</v>
      </c>
      <c r="L762" s="2">
        <v>46022</v>
      </c>
      <c r="M762" t="s">
        <v>6</v>
      </c>
      <c r="N762" t="s">
        <v>7</v>
      </c>
      <c r="O762" t="s">
        <v>8</v>
      </c>
      <c r="P762" t="s">
        <v>5035</v>
      </c>
      <c r="Q762" t="s">
        <v>5035</v>
      </c>
      <c r="R762" t="s">
        <v>5036</v>
      </c>
      <c r="S762" t="s">
        <v>376</v>
      </c>
      <c r="T762" t="s">
        <v>377</v>
      </c>
      <c r="U762" t="s">
        <v>12</v>
      </c>
      <c r="V762" t="s">
        <v>13</v>
      </c>
      <c r="W762" t="s">
        <v>378</v>
      </c>
      <c r="X762" t="s">
        <v>379</v>
      </c>
      <c r="Y762" t="s">
        <v>380</v>
      </c>
      <c r="Z762" t="s">
        <v>17</v>
      </c>
      <c r="AA762" t="s">
        <v>381</v>
      </c>
      <c r="AB762" t="s">
        <v>1223</v>
      </c>
      <c r="AC762" t="s">
        <v>1224</v>
      </c>
      <c r="AD762" t="s">
        <v>5037</v>
      </c>
      <c r="AE762" t="s">
        <v>22</v>
      </c>
      <c r="AF762" t="s">
        <v>5038</v>
      </c>
      <c r="AG762" t="s">
        <v>5039</v>
      </c>
      <c r="AH762" t="s">
        <v>25</v>
      </c>
      <c r="AI762" t="s">
        <v>26</v>
      </c>
      <c r="AJ762" t="s">
        <v>27</v>
      </c>
      <c r="AK762" t="s">
        <v>28</v>
      </c>
      <c r="AL762" s="3">
        <v>6000000</v>
      </c>
      <c r="AM762" s="3">
        <v>0</v>
      </c>
      <c r="AN762" s="3">
        <v>0</v>
      </c>
      <c r="AO762" s="3">
        <v>6000000</v>
      </c>
      <c r="AP762" s="3">
        <v>0</v>
      </c>
      <c r="AQ762" s="3">
        <v>6000000</v>
      </c>
      <c r="AR762" t="s">
        <v>5040</v>
      </c>
      <c r="AS762" t="s">
        <v>1</v>
      </c>
      <c r="AT762" t="s">
        <v>5041</v>
      </c>
      <c r="AU762" t="s">
        <v>1</v>
      </c>
      <c r="AV762" s="2">
        <v>45679</v>
      </c>
      <c r="AW762" t="s">
        <v>17</v>
      </c>
    </row>
    <row r="763" spans="1:49" hidden="1" x14ac:dyDescent="0.2">
      <c r="A763" t="s">
        <v>0</v>
      </c>
      <c r="B763" t="s">
        <v>1</v>
      </c>
      <c r="C763" s="2">
        <v>45658</v>
      </c>
      <c r="D763" s="2">
        <v>45747</v>
      </c>
      <c r="E763" t="s">
        <v>2</v>
      </c>
      <c r="F763" s="2">
        <v>45679</v>
      </c>
      <c r="G763" t="s">
        <v>177</v>
      </c>
      <c r="H763" t="s">
        <v>3420</v>
      </c>
      <c r="I763" t="s">
        <v>5034</v>
      </c>
      <c r="K763" s="2">
        <v>45658</v>
      </c>
      <c r="L763" s="2">
        <v>46022</v>
      </c>
      <c r="M763" t="s">
        <v>6</v>
      </c>
      <c r="N763" t="s">
        <v>7</v>
      </c>
      <c r="O763" t="s">
        <v>8</v>
      </c>
      <c r="P763" t="s">
        <v>5042</v>
      </c>
      <c r="Q763" t="s">
        <v>5042</v>
      </c>
      <c r="R763" t="s">
        <v>5036</v>
      </c>
      <c r="S763" t="s">
        <v>376</v>
      </c>
      <c r="T763" t="s">
        <v>377</v>
      </c>
      <c r="U763" t="s">
        <v>12</v>
      </c>
      <c r="V763" t="s">
        <v>13</v>
      </c>
      <c r="W763" t="s">
        <v>378</v>
      </c>
      <c r="X763" t="s">
        <v>379</v>
      </c>
      <c r="Y763" t="s">
        <v>380</v>
      </c>
      <c r="Z763" t="s">
        <v>17</v>
      </c>
      <c r="AA763" t="s">
        <v>381</v>
      </c>
      <c r="AB763" t="s">
        <v>1223</v>
      </c>
      <c r="AC763" t="s">
        <v>1224</v>
      </c>
      <c r="AD763" t="s">
        <v>5037</v>
      </c>
      <c r="AE763" t="s">
        <v>22</v>
      </c>
      <c r="AF763" t="s">
        <v>5038</v>
      </c>
      <c r="AG763" t="s">
        <v>5039</v>
      </c>
      <c r="AH763" t="s">
        <v>25</v>
      </c>
      <c r="AI763" t="s">
        <v>26</v>
      </c>
      <c r="AJ763" t="s">
        <v>27</v>
      </c>
      <c r="AK763" t="s">
        <v>28</v>
      </c>
      <c r="AL763" s="3">
        <v>20000000</v>
      </c>
      <c r="AM763" s="3">
        <v>0</v>
      </c>
      <c r="AN763" s="3">
        <v>0</v>
      </c>
      <c r="AO763" s="3">
        <v>20000000</v>
      </c>
      <c r="AP763" s="3">
        <v>0</v>
      </c>
      <c r="AQ763" s="3">
        <v>20000000</v>
      </c>
      <c r="AR763" t="s">
        <v>5043</v>
      </c>
      <c r="AS763" t="s">
        <v>1</v>
      </c>
      <c r="AT763" t="s">
        <v>5044</v>
      </c>
      <c r="AU763" t="s">
        <v>1</v>
      </c>
      <c r="AV763" s="2">
        <v>45679</v>
      </c>
      <c r="AW763" t="s">
        <v>17</v>
      </c>
    </row>
    <row r="764" spans="1:49" hidden="1" x14ac:dyDescent="0.2">
      <c r="A764" t="s">
        <v>0</v>
      </c>
      <c r="B764" t="s">
        <v>1</v>
      </c>
      <c r="C764" s="2">
        <v>45658</v>
      </c>
      <c r="D764" s="2">
        <v>45747</v>
      </c>
      <c r="E764" t="s">
        <v>2</v>
      </c>
      <c r="F764" s="2">
        <v>45679</v>
      </c>
      <c r="G764" t="s">
        <v>159</v>
      </c>
      <c r="H764" t="s">
        <v>209</v>
      </c>
      <c r="I764" t="s">
        <v>5045</v>
      </c>
      <c r="K764" s="2">
        <v>45658</v>
      </c>
      <c r="L764" s="2">
        <v>46022</v>
      </c>
      <c r="M764" t="s">
        <v>6</v>
      </c>
      <c r="N764" t="s">
        <v>7</v>
      </c>
      <c r="O764" t="s">
        <v>8</v>
      </c>
      <c r="P764" t="s">
        <v>5046</v>
      </c>
      <c r="Q764" t="s">
        <v>5046</v>
      </c>
      <c r="R764" t="s">
        <v>5047</v>
      </c>
      <c r="S764" t="s">
        <v>376</v>
      </c>
      <c r="T764" t="s">
        <v>377</v>
      </c>
      <c r="U764" t="s">
        <v>12</v>
      </c>
      <c r="V764" t="s">
        <v>13</v>
      </c>
      <c r="W764" t="s">
        <v>378</v>
      </c>
      <c r="X764" t="s">
        <v>379</v>
      </c>
      <c r="Y764" t="s">
        <v>380</v>
      </c>
      <c r="Z764" t="s">
        <v>17</v>
      </c>
      <c r="AA764" t="s">
        <v>381</v>
      </c>
      <c r="AB764" t="s">
        <v>1223</v>
      </c>
      <c r="AC764" t="s">
        <v>1224</v>
      </c>
      <c r="AD764" t="s">
        <v>5048</v>
      </c>
      <c r="AE764" t="s">
        <v>22</v>
      </c>
      <c r="AF764" t="s">
        <v>5049</v>
      </c>
      <c r="AG764" t="s">
        <v>5050</v>
      </c>
      <c r="AH764" t="s">
        <v>25</v>
      </c>
      <c r="AI764" t="s">
        <v>26</v>
      </c>
      <c r="AJ764" t="s">
        <v>27</v>
      </c>
      <c r="AK764" t="s">
        <v>28</v>
      </c>
      <c r="AL764" s="3">
        <v>375999726</v>
      </c>
      <c r="AM764" s="3">
        <v>0</v>
      </c>
      <c r="AN764" s="3">
        <v>0</v>
      </c>
      <c r="AO764" s="3">
        <v>375999726</v>
      </c>
      <c r="AP764" s="3">
        <v>0</v>
      </c>
      <c r="AQ764" s="3">
        <v>375999726</v>
      </c>
      <c r="AR764" t="s">
        <v>5051</v>
      </c>
      <c r="AS764" t="s">
        <v>1</v>
      </c>
      <c r="AT764" t="s">
        <v>5052</v>
      </c>
      <c r="AU764" t="s">
        <v>1</v>
      </c>
      <c r="AV764" s="2">
        <v>45679</v>
      </c>
      <c r="AW764" t="s">
        <v>17</v>
      </c>
    </row>
    <row r="765" spans="1:49" hidden="1" x14ac:dyDescent="0.2">
      <c r="A765" t="s">
        <v>0</v>
      </c>
      <c r="B765" t="s">
        <v>1</v>
      </c>
      <c r="C765" s="2">
        <v>45658</v>
      </c>
      <c r="D765" s="2">
        <v>45747</v>
      </c>
      <c r="E765" t="s">
        <v>2</v>
      </c>
      <c r="F765" s="2">
        <v>45679</v>
      </c>
      <c r="G765" t="s">
        <v>177</v>
      </c>
      <c r="H765" t="s">
        <v>3420</v>
      </c>
      <c r="I765" t="s">
        <v>5053</v>
      </c>
      <c r="K765" s="2">
        <v>45658</v>
      </c>
      <c r="L765" s="2">
        <v>46022</v>
      </c>
      <c r="M765" t="s">
        <v>6</v>
      </c>
      <c r="N765" t="s">
        <v>7</v>
      </c>
      <c r="O765" t="s">
        <v>8</v>
      </c>
      <c r="P765" t="s">
        <v>5054</v>
      </c>
      <c r="Q765" t="s">
        <v>5054</v>
      </c>
      <c r="R765" t="s">
        <v>5055</v>
      </c>
      <c r="S765" t="s">
        <v>376</v>
      </c>
      <c r="T765" t="s">
        <v>377</v>
      </c>
      <c r="U765" t="s">
        <v>12</v>
      </c>
      <c r="V765" t="s">
        <v>13</v>
      </c>
      <c r="W765" t="s">
        <v>378</v>
      </c>
      <c r="X765" t="s">
        <v>379</v>
      </c>
      <c r="Y765" t="s">
        <v>380</v>
      </c>
      <c r="Z765" t="s">
        <v>17</v>
      </c>
      <c r="AA765" t="s">
        <v>381</v>
      </c>
      <c r="AB765" t="s">
        <v>1223</v>
      </c>
      <c r="AC765" t="s">
        <v>1224</v>
      </c>
      <c r="AD765" t="s">
        <v>5056</v>
      </c>
      <c r="AE765" t="s">
        <v>39</v>
      </c>
      <c r="AF765" t="s">
        <v>5057</v>
      </c>
      <c r="AG765" t="s">
        <v>5058</v>
      </c>
      <c r="AH765" t="s">
        <v>25</v>
      </c>
      <c r="AI765" t="s">
        <v>26</v>
      </c>
      <c r="AJ765" t="s">
        <v>27</v>
      </c>
      <c r="AK765" t="s">
        <v>28</v>
      </c>
      <c r="AL765" s="3">
        <v>30000000</v>
      </c>
      <c r="AM765" s="3">
        <v>0</v>
      </c>
      <c r="AN765" s="3">
        <v>0</v>
      </c>
      <c r="AO765" s="3">
        <v>30000000</v>
      </c>
      <c r="AP765" s="3">
        <v>0</v>
      </c>
      <c r="AQ765" s="3">
        <v>30000000</v>
      </c>
      <c r="AR765" t="s">
        <v>5059</v>
      </c>
      <c r="AS765" t="s">
        <v>1</v>
      </c>
      <c r="AT765" t="s">
        <v>5060</v>
      </c>
      <c r="AU765" t="s">
        <v>1</v>
      </c>
      <c r="AV765" s="2">
        <v>45679</v>
      </c>
      <c r="AW765" t="s">
        <v>17</v>
      </c>
    </row>
    <row r="766" spans="1:49" hidden="1" x14ac:dyDescent="0.2">
      <c r="A766" t="s">
        <v>0</v>
      </c>
      <c r="B766" t="s">
        <v>1</v>
      </c>
      <c r="C766" s="2">
        <v>45658</v>
      </c>
      <c r="D766" s="2">
        <v>45747</v>
      </c>
      <c r="E766" t="s">
        <v>2</v>
      </c>
      <c r="F766" s="2">
        <v>45679</v>
      </c>
      <c r="G766" t="s">
        <v>177</v>
      </c>
      <c r="H766" t="s">
        <v>3420</v>
      </c>
      <c r="I766" t="s">
        <v>5061</v>
      </c>
      <c r="K766" s="2">
        <v>45658</v>
      </c>
      <c r="L766" s="2">
        <v>46022</v>
      </c>
      <c r="M766" t="s">
        <v>6</v>
      </c>
      <c r="N766" t="s">
        <v>7</v>
      </c>
      <c r="O766" t="s">
        <v>8</v>
      </c>
      <c r="P766" t="s">
        <v>5062</v>
      </c>
      <c r="Q766" t="s">
        <v>5062</v>
      </c>
      <c r="R766" t="s">
        <v>5063</v>
      </c>
      <c r="S766" t="s">
        <v>376</v>
      </c>
      <c r="T766" t="s">
        <v>377</v>
      </c>
      <c r="U766" t="s">
        <v>12</v>
      </c>
      <c r="V766" t="s">
        <v>13</v>
      </c>
      <c r="W766" t="s">
        <v>378</v>
      </c>
      <c r="X766" t="s">
        <v>379</v>
      </c>
      <c r="Y766" t="s">
        <v>380</v>
      </c>
      <c r="Z766" t="s">
        <v>17</v>
      </c>
      <c r="AA766" t="s">
        <v>381</v>
      </c>
      <c r="AB766" t="s">
        <v>1223</v>
      </c>
      <c r="AC766" t="s">
        <v>1224</v>
      </c>
      <c r="AD766" t="s">
        <v>5064</v>
      </c>
      <c r="AE766" t="s">
        <v>22</v>
      </c>
      <c r="AF766" t="s">
        <v>5065</v>
      </c>
      <c r="AG766" t="s">
        <v>5066</v>
      </c>
      <c r="AH766" t="s">
        <v>25</v>
      </c>
      <c r="AI766" t="s">
        <v>26</v>
      </c>
      <c r="AJ766" t="s">
        <v>27</v>
      </c>
      <c r="AK766" t="s">
        <v>28</v>
      </c>
      <c r="AL766" s="3">
        <v>120000000</v>
      </c>
      <c r="AM766" s="3">
        <v>0</v>
      </c>
      <c r="AN766" s="3">
        <v>0</v>
      </c>
      <c r="AO766" s="3">
        <v>120000000</v>
      </c>
      <c r="AP766" s="3">
        <v>0</v>
      </c>
      <c r="AQ766" s="3">
        <v>120000000</v>
      </c>
      <c r="AR766" t="s">
        <v>5067</v>
      </c>
      <c r="AS766" t="s">
        <v>1</v>
      </c>
      <c r="AT766" t="s">
        <v>5068</v>
      </c>
      <c r="AU766" t="s">
        <v>1</v>
      </c>
      <c r="AV766" s="2">
        <v>45679</v>
      </c>
      <c r="AW766" t="s">
        <v>17</v>
      </c>
    </row>
    <row r="767" spans="1:49" hidden="1" x14ac:dyDescent="0.2">
      <c r="A767" t="s">
        <v>0</v>
      </c>
      <c r="B767" t="s">
        <v>1</v>
      </c>
      <c r="C767" s="2">
        <v>45658</v>
      </c>
      <c r="D767" s="2">
        <v>45747</v>
      </c>
      <c r="E767" t="s">
        <v>2</v>
      </c>
      <c r="F767" s="2">
        <v>45679</v>
      </c>
      <c r="G767" t="s">
        <v>177</v>
      </c>
      <c r="H767" t="s">
        <v>3420</v>
      </c>
      <c r="I767" t="s">
        <v>5061</v>
      </c>
      <c r="K767" s="2">
        <v>45658</v>
      </c>
      <c r="L767" s="2">
        <v>46022</v>
      </c>
      <c r="M767" t="s">
        <v>6</v>
      </c>
      <c r="N767" t="s">
        <v>7</v>
      </c>
      <c r="O767" t="s">
        <v>8</v>
      </c>
      <c r="P767" t="s">
        <v>5069</v>
      </c>
      <c r="Q767" t="s">
        <v>5069</v>
      </c>
      <c r="R767" t="s">
        <v>5063</v>
      </c>
      <c r="S767" t="s">
        <v>376</v>
      </c>
      <c r="T767" t="s">
        <v>377</v>
      </c>
      <c r="U767" t="s">
        <v>12</v>
      </c>
      <c r="V767" t="s">
        <v>13</v>
      </c>
      <c r="W767" t="s">
        <v>378</v>
      </c>
      <c r="X767" t="s">
        <v>379</v>
      </c>
      <c r="Y767" t="s">
        <v>380</v>
      </c>
      <c r="Z767" t="s">
        <v>17</v>
      </c>
      <c r="AA767" t="s">
        <v>381</v>
      </c>
      <c r="AB767" t="s">
        <v>1223</v>
      </c>
      <c r="AC767" t="s">
        <v>1224</v>
      </c>
      <c r="AD767" t="s">
        <v>5064</v>
      </c>
      <c r="AE767" t="s">
        <v>22</v>
      </c>
      <c r="AF767" t="s">
        <v>5065</v>
      </c>
      <c r="AG767" t="s">
        <v>5066</v>
      </c>
      <c r="AH767" t="s">
        <v>25</v>
      </c>
      <c r="AI767" t="s">
        <v>26</v>
      </c>
      <c r="AJ767" t="s">
        <v>27</v>
      </c>
      <c r="AK767" t="s">
        <v>28</v>
      </c>
      <c r="AL767" s="3">
        <v>88500000</v>
      </c>
      <c r="AM767" s="3">
        <v>0</v>
      </c>
      <c r="AN767" s="3">
        <v>0</v>
      </c>
      <c r="AO767" s="3">
        <v>88500000</v>
      </c>
      <c r="AP767" s="3">
        <v>0</v>
      </c>
      <c r="AQ767" s="3">
        <v>88500000</v>
      </c>
      <c r="AR767" t="s">
        <v>5070</v>
      </c>
      <c r="AS767" t="s">
        <v>1</v>
      </c>
      <c r="AT767" t="s">
        <v>5071</v>
      </c>
      <c r="AU767" t="s">
        <v>1</v>
      </c>
      <c r="AV767" s="2">
        <v>45679</v>
      </c>
      <c r="AW767" t="s">
        <v>17</v>
      </c>
    </row>
    <row r="768" spans="1:49" hidden="1" x14ac:dyDescent="0.2">
      <c r="A768" t="s">
        <v>0</v>
      </c>
      <c r="B768" t="s">
        <v>1</v>
      </c>
      <c r="C768" s="2">
        <v>45658</v>
      </c>
      <c r="D768" s="2">
        <v>45747</v>
      </c>
      <c r="E768" t="s">
        <v>2</v>
      </c>
      <c r="F768" s="2">
        <v>45679</v>
      </c>
      <c r="G768" t="s">
        <v>177</v>
      </c>
      <c r="H768" t="s">
        <v>3420</v>
      </c>
      <c r="I768" t="s">
        <v>5072</v>
      </c>
      <c r="K768" s="2">
        <v>45658</v>
      </c>
      <c r="L768" s="2">
        <v>46022</v>
      </c>
      <c r="M768" t="s">
        <v>6</v>
      </c>
      <c r="N768" t="s">
        <v>7</v>
      </c>
      <c r="O768" t="s">
        <v>8</v>
      </c>
      <c r="P768" t="s">
        <v>5073</v>
      </c>
      <c r="Q768" t="s">
        <v>5073</v>
      </c>
      <c r="R768" t="s">
        <v>5074</v>
      </c>
      <c r="S768" t="s">
        <v>376</v>
      </c>
      <c r="T768" t="s">
        <v>377</v>
      </c>
      <c r="U768" t="s">
        <v>12</v>
      </c>
      <c r="V768" t="s">
        <v>13</v>
      </c>
      <c r="W768" t="s">
        <v>378</v>
      </c>
      <c r="X768" t="s">
        <v>379</v>
      </c>
      <c r="Y768" t="s">
        <v>380</v>
      </c>
      <c r="Z768" t="s">
        <v>17</v>
      </c>
      <c r="AA768" t="s">
        <v>381</v>
      </c>
      <c r="AB768" t="s">
        <v>1223</v>
      </c>
      <c r="AC768" t="s">
        <v>1224</v>
      </c>
      <c r="AD768" t="s">
        <v>5064</v>
      </c>
      <c r="AE768" t="s">
        <v>22</v>
      </c>
      <c r="AF768" t="s">
        <v>5065</v>
      </c>
      <c r="AG768" t="s">
        <v>5066</v>
      </c>
      <c r="AH768" t="s">
        <v>25</v>
      </c>
      <c r="AI768" t="s">
        <v>26</v>
      </c>
      <c r="AJ768" t="s">
        <v>27</v>
      </c>
      <c r="AK768" t="s">
        <v>28</v>
      </c>
      <c r="AL768" s="3">
        <v>112500000</v>
      </c>
      <c r="AM768" s="3">
        <v>0</v>
      </c>
      <c r="AN768" s="3">
        <v>0</v>
      </c>
      <c r="AO768" s="3">
        <v>112500000</v>
      </c>
      <c r="AP768" s="3">
        <v>0</v>
      </c>
      <c r="AQ768" s="3">
        <v>112500000</v>
      </c>
      <c r="AR768" t="s">
        <v>5075</v>
      </c>
      <c r="AS768" t="s">
        <v>1</v>
      </c>
      <c r="AT768" t="s">
        <v>5076</v>
      </c>
      <c r="AU768" t="s">
        <v>1</v>
      </c>
      <c r="AV768" s="2">
        <v>45679</v>
      </c>
      <c r="AW768" t="s">
        <v>17</v>
      </c>
    </row>
    <row r="769" spans="1:49" hidden="1" x14ac:dyDescent="0.2">
      <c r="A769" t="s">
        <v>0</v>
      </c>
      <c r="B769" t="s">
        <v>1</v>
      </c>
      <c r="C769" s="2">
        <v>45658</v>
      </c>
      <c r="D769" s="2">
        <v>45747</v>
      </c>
      <c r="E769" t="s">
        <v>2</v>
      </c>
      <c r="F769" s="2">
        <v>45679</v>
      </c>
      <c r="G769" t="s">
        <v>177</v>
      </c>
      <c r="H769" t="s">
        <v>3420</v>
      </c>
      <c r="I769" t="s">
        <v>5072</v>
      </c>
      <c r="K769" s="2">
        <v>45658</v>
      </c>
      <c r="L769" s="2">
        <v>46022</v>
      </c>
      <c r="M769" t="s">
        <v>6</v>
      </c>
      <c r="N769" t="s">
        <v>7</v>
      </c>
      <c r="O769" t="s">
        <v>8</v>
      </c>
      <c r="P769" t="s">
        <v>5077</v>
      </c>
      <c r="Q769" t="s">
        <v>5077</v>
      </c>
      <c r="R769" t="s">
        <v>5074</v>
      </c>
      <c r="S769" t="s">
        <v>376</v>
      </c>
      <c r="T769" t="s">
        <v>377</v>
      </c>
      <c r="U769" t="s">
        <v>12</v>
      </c>
      <c r="V769" t="s">
        <v>13</v>
      </c>
      <c r="W769" t="s">
        <v>378</v>
      </c>
      <c r="X769" t="s">
        <v>379</v>
      </c>
      <c r="Y769" t="s">
        <v>380</v>
      </c>
      <c r="Z769" t="s">
        <v>17</v>
      </c>
      <c r="AA769" t="s">
        <v>381</v>
      </c>
      <c r="AB769" t="s">
        <v>1223</v>
      </c>
      <c r="AC769" t="s">
        <v>1224</v>
      </c>
      <c r="AD769" t="s">
        <v>5064</v>
      </c>
      <c r="AE769" t="s">
        <v>22</v>
      </c>
      <c r="AF769" t="s">
        <v>5065</v>
      </c>
      <c r="AG769" t="s">
        <v>5066</v>
      </c>
      <c r="AH769" t="s">
        <v>25</v>
      </c>
      <c r="AI769" t="s">
        <v>26</v>
      </c>
      <c r="AJ769" t="s">
        <v>27</v>
      </c>
      <c r="AK769" t="s">
        <v>28</v>
      </c>
      <c r="AL769" s="3">
        <v>5697500</v>
      </c>
      <c r="AM769" s="3">
        <v>0</v>
      </c>
      <c r="AN769" s="3">
        <v>0</v>
      </c>
      <c r="AO769" s="3">
        <v>5697500</v>
      </c>
      <c r="AP769" s="3">
        <v>0</v>
      </c>
      <c r="AQ769" s="3">
        <v>5697500</v>
      </c>
      <c r="AR769" t="s">
        <v>5078</v>
      </c>
      <c r="AS769" t="s">
        <v>1</v>
      </c>
      <c r="AT769" t="s">
        <v>5079</v>
      </c>
      <c r="AU769" t="s">
        <v>1</v>
      </c>
      <c r="AV769" s="2">
        <v>45679</v>
      </c>
      <c r="AW769" t="s">
        <v>17</v>
      </c>
    </row>
    <row r="770" spans="1:49" hidden="1" x14ac:dyDescent="0.2">
      <c r="A770" t="s">
        <v>0</v>
      </c>
      <c r="B770" t="s">
        <v>1</v>
      </c>
      <c r="C770" s="2">
        <v>45658</v>
      </c>
      <c r="D770" s="2">
        <v>45747</v>
      </c>
      <c r="E770" t="s">
        <v>2</v>
      </c>
      <c r="F770" s="2">
        <v>45679</v>
      </c>
      <c r="G770" t="s">
        <v>177</v>
      </c>
      <c r="H770" t="s">
        <v>3420</v>
      </c>
      <c r="I770" t="s">
        <v>5072</v>
      </c>
      <c r="K770" s="2">
        <v>45658</v>
      </c>
      <c r="L770" s="2">
        <v>46022</v>
      </c>
      <c r="M770" t="s">
        <v>6</v>
      </c>
      <c r="N770" t="s">
        <v>7</v>
      </c>
      <c r="O770" t="s">
        <v>8</v>
      </c>
      <c r="P770" t="s">
        <v>5080</v>
      </c>
      <c r="Q770" t="s">
        <v>5080</v>
      </c>
      <c r="R770" t="s">
        <v>5074</v>
      </c>
      <c r="S770" t="s">
        <v>376</v>
      </c>
      <c r="T770" t="s">
        <v>377</v>
      </c>
      <c r="U770" t="s">
        <v>12</v>
      </c>
      <c r="V770" t="s">
        <v>13</v>
      </c>
      <c r="W770" t="s">
        <v>378</v>
      </c>
      <c r="X770" t="s">
        <v>379</v>
      </c>
      <c r="Y770" t="s">
        <v>380</v>
      </c>
      <c r="Z770" t="s">
        <v>17</v>
      </c>
      <c r="AA770" t="s">
        <v>381</v>
      </c>
      <c r="AB770" t="s">
        <v>1223</v>
      </c>
      <c r="AC770" t="s">
        <v>1224</v>
      </c>
      <c r="AD770" t="s">
        <v>5064</v>
      </c>
      <c r="AE770" t="s">
        <v>22</v>
      </c>
      <c r="AF770" t="s">
        <v>5065</v>
      </c>
      <c r="AG770" t="s">
        <v>5066</v>
      </c>
      <c r="AH770" t="s">
        <v>25</v>
      </c>
      <c r="AI770" t="s">
        <v>26</v>
      </c>
      <c r="AJ770" t="s">
        <v>27</v>
      </c>
      <c r="AK770" t="s">
        <v>28</v>
      </c>
      <c r="AL770" s="3">
        <v>60000000</v>
      </c>
      <c r="AM770" s="3">
        <v>0</v>
      </c>
      <c r="AN770" s="3">
        <v>0</v>
      </c>
      <c r="AO770" s="3">
        <v>60000000</v>
      </c>
      <c r="AP770" s="3">
        <v>0</v>
      </c>
      <c r="AQ770" s="3">
        <v>60000000</v>
      </c>
      <c r="AR770" t="s">
        <v>5081</v>
      </c>
      <c r="AS770" t="s">
        <v>1</v>
      </c>
      <c r="AT770" t="s">
        <v>5082</v>
      </c>
      <c r="AU770" t="s">
        <v>1</v>
      </c>
      <c r="AV770" s="2">
        <v>45679</v>
      </c>
      <c r="AW770" t="s">
        <v>17</v>
      </c>
    </row>
    <row r="771" spans="1:49" hidden="1" x14ac:dyDescent="0.2">
      <c r="A771" t="s">
        <v>0</v>
      </c>
      <c r="B771" t="s">
        <v>1</v>
      </c>
      <c r="C771" s="2">
        <v>45658</v>
      </c>
      <c r="D771" s="2">
        <v>45747</v>
      </c>
      <c r="E771" t="s">
        <v>2</v>
      </c>
      <c r="F771" s="2">
        <v>45679</v>
      </c>
      <c r="G771" t="s">
        <v>121</v>
      </c>
      <c r="H771" t="s">
        <v>140</v>
      </c>
      <c r="I771" t="s">
        <v>5083</v>
      </c>
      <c r="K771" s="2">
        <v>45658</v>
      </c>
      <c r="L771" s="2">
        <v>46022</v>
      </c>
      <c r="M771" t="s">
        <v>6</v>
      </c>
      <c r="N771" t="s">
        <v>7</v>
      </c>
      <c r="O771" t="s">
        <v>8</v>
      </c>
      <c r="P771" t="s">
        <v>5084</v>
      </c>
      <c r="Q771" t="s">
        <v>5084</v>
      </c>
      <c r="R771" t="s">
        <v>5085</v>
      </c>
      <c r="S771" t="s">
        <v>376</v>
      </c>
      <c r="T771" t="s">
        <v>377</v>
      </c>
      <c r="U771" t="s">
        <v>12</v>
      </c>
      <c r="V771" t="s">
        <v>13</v>
      </c>
      <c r="W771" t="s">
        <v>378</v>
      </c>
      <c r="X771" t="s">
        <v>379</v>
      </c>
      <c r="Y771" t="s">
        <v>380</v>
      </c>
      <c r="Z771" t="s">
        <v>17</v>
      </c>
      <c r="AA771" t="s">
        <v>381</v>
      </c>
      <c r="AB771" t="s">
        <v>3</v>
      </c>
      <c r="AC771" t="s">
        <v>213</v>
      </c>
      <c r="AD771" t="s">
        <v>5086</v>
      </c>
      <c r="AE771" t="s">
        <v>22</v>
      </c>
      <c r="AF771" t="s">
        <v>5087</v>
      </c>
      <c r="AG771" t="s">
        <v>5088</v>
      </c>
      <c r="AH771" t="s">
        <v>25</v>
      </c>
      <c r="AI771" t="s">
        <v>26</v>
      </c>
      <c r="AJ771" t="s">
        <v>27</v>
      </c>
      <c r="AK771" t="s">
        <v>28</v>
      </c>
      <c r="AL771" s="3">
        <v>1190000</v>
      </c>
      <c r="AM771" s="3">
        <v>0</v>
      </c>
      <c r="AN771" s="3">
        <v>0</v>
      </c>
      <c r="AO771" s="3">
        <v>1190000</v>
      </c>
      <c r="AP771" s="3">
        <v>0</v>
      </c>
      <c r="AQ771" s="3">
        <v>1190000</v>
      </c>
      <c r="AR771" t="s">
        <v>5089</v>
      </c>
      <c r="AS771" t="s">
        <v>1</v>
      </c>
      <c r="AT771" t="s">
        <v>5090</v>
      </c>
      <c r="AU771" t="s">
        <v>1</v>
      </c>
      <c r="AV771" s="2">
        <v>45679</v>
      </c>
      <c r="AW771" t="s">
        <v>17</v>
      </c>
    </row>
    <row r="772" spans="1:49" hidden="1" x14ac:dyDescent="0.2">
      <c r="A772" t="s">
        <v>0</v>
      </c>
      <c r="B772" t="s">
        <v>1</v>
      </c>
      <c r="C772" s="2">
        <v>45658</v>
      </c>
      <c r="D772" s="2">
        <v>45747</v>
      </c>
      <c r="E772" t="s">
        <v>2</v>
      </c>
      <c r="F772" s="2">
        <v>45679</v>
      </c>
      <c r="G772" t="s">
        <v>561</v>
      </c>
      <c r="H772" t="s">
        <v>960</v>
      </c>
      <c r="I772" t="s">
        <v>5091</v>
      </c>
      <c r="K772" s="2">
        <v>45658</v>
      </c>
      <c r="L772" s="2">
        <v>46022</v>
      </c>
      <c r="M772" t="s">
        <v>6</v>
      </c>
      <c r="N772" t="s">
        <v>7</v>
      </c>
      <c r="O772" t="s">
        <v>8</v>
      </c>
      <c r="P772" t="s">
        <v>5092</v>
      </c>
      <c r="Q772" t="s">
        <v>5092</v>
      </c>
      <c r="R772" t="s">
        <v>5093</v>
      </c>
      <c r="S772" t="s">
        <v>376</v>
      </c>
      <c r="T772" t="s">
        <v>377</v>
      </c>
      <c r="U772" t="s">
        <v>12</v>
      </c>
      <c r="V772" t="s">
        <v>13</v>
      </c>
      <c r="W772" t="s">
        <v>378</v>
      </c>
      <c r="X772" t="s">
        <v>379</v>
      </c>
      <c r="Y772" t="s">
        <v>380</v>
      </c>
      <c r="Z772" t="s">
        <v>17</v>
      </c>
      <c r="AA772" t="s">
        <v>381</v>
      </c>
      <c r="AB772" t="s">
        <v>144</v>
      </c>
      <c r="AC772" t="s">
        <v>145</v>
      </c>
      <c r="AD772" t="s">
        <v>5094</v>
      </c>
      <c r="AE772" t="s">
        <v>22</v>
      </c>
      <c r="AF772" t="s">
        <v>5095</v>
      </c>
      <c r="AG772" t="s">
        <v>5096</v>
      </c>
      <c r="AH772" t="s">
        <v>25</v>
      </c>
      <c r="AI772" t="s">
        <v>26</v>
      </c>
      <c r="AJ772" t="s">
        <v>27</v>
      </c>
      <c r="AK772" t="s">
        <v>28</v>
      </c>
      <c r="AL772" s="3">
        <v>470078293</v>
      </c>
      <c r="AM772" s="3">
        <v>0</v>
      </c>
      <c r="AN772" s="3">
        <v>0</v>
      </c>
      <c r="AO772" s="3">
        <v>470078293</v>
      </c>
      <c r="AP772" s="3">
        <v>0</v>
      </c>
      <c r="AQ772" s="3">
        <v>470078293</v>
      </c>
      <c r="AR772" t="s">
        <v>5097</v>
      </c>
      <c r="AS772" t="s">
        <v>1</v>
      </c>
      <c r="AT772" t="s">
        <v>5098</v>
      </c>
      <c r="AU772" t="s">
        <v>1</v>
      </c>
      <c r="AV772" s="2">
        <v>45679</v>
      </c>
      <c r="AW772" t="s">
        <v>17</v>
      </c>
    </row>
    <row r="773" spans="1:49" hidden="1" x14ac:dyDescent="0.2">
      <c r="A773" t="s">
        <v>0</v>
      </c>
      <c r="B773" t="s">
        <v>1</v>
      </c>
      <c r="C773" s="2">
        <v>45658</v>
      </c>
      <c r="D773" s="2">
        <v>45747</v>
      </c>
      <c r="E773" t="s">
        <v>2</v>
      </c>
      <c r="F773" s="2">
        <v>45679</v>
      </c>
      <c r="G773" t="s">
        <v>561</v>
      </c>
      <c r="H773" t="s">
        <v>960</v>
      </c>
      <c r="I773" t="s">
        <v>5091</v>
      </c>
      <c r="K773" s="2">
        <v>45658</v>
      </c>
      <c r="L773" s="2">
        <v>46022</v>
      </c>
      <c r="M773" t="s">
        <v>6</v>
      </c>
      <c r="N773" t="s">
        <v>7</v>
      </c>
      <c r="O773" t="s">
        <v>8</v>
      </c>
      <c r="P773" t="s">
        <v>5099</v>
      </c>
      <c r="Q773" t="s">
        <v>5099</v>
      </c>
      <c r="R773" t="s">
        <v>5093</v>
      </c>
      <c r="S773" t="s">
        <v>376</v>
      </c>
      <c r="T773" t="s">
        <v>377</v>
      </c>
      <c r="U773" t="s">
        <v>12</v>
      </c>
      <c r="V773" t="s">
        <v>13</v>
      </c>
      <c r="W773" t="s">
        <v>378</v>
      </c>
      <c r="X773" t="s">
        <v>379</v>
      </c>
      <c r="Y773" t="s">
        <v>380</v>
      </c>
      <c r="Z773" t="s">
        <v>17</v>
      </c>
      <c r="AA773" t="s">
        <v>381</v>
      </c>
      <c r="AB773" t="s">
        <v>144</v>
      </c>
      <c r="AC773" t="s">
        <v>145</v>
      </c>
      <c r="AD773" t="s">
        <v>5094</v>
      </c>
      <c r="AE773" t="s">
        <v>22</v>
      </c>
      <c r="AF773" t="s">
        <v>5095</v>
      </c>
      <c r="AG773" t="s">
        <v>5096</v>
      </c>
      <c r="AH773" t="s">
        <v>25</v>
      </c>
      <c r="AI773" t="s">
        <v>26</v>
      </c>
      <c r="AJ773" t="s">
        <v>27</v>
      </c>
      <c r="AK773" t="s">
        <v>28</v>
      </c>
      <c r="AL773" s="3">
        <v>412644160</v>
      </c>
      <c r="AM773" s="3">
        <v>0</v>
      </c>
      <c r="AN773" s="3">
        <v>0</v>
      </c>
      <c r="AO773" s="3">
        <v>412644160</v>
      </c>
      <c r="AP773" s="3">
        <v>0</v>
      </c>
      <c r="AQ773" s="3">
        <v>412644160</v>
      </c>
      <c r="AR773" t="s">
        <v>5100</v>
      </c>
      <c r="AS773" t="s">
        <v>1</v>
      </c>
      <c r="AT773" t="s">
        <v>5101</v>
      </c>
      <c r="AU773" t="s">
        <v>1</v>
      </c>
      <c r="AV773" s="2">
        <v>45679</v>
      </c>
      <c r="AW773" t="s">
        <v>17</v>
      </c>
    </row>
    <row r="774" spans="1:49" hidden="1" x14ac:dyDescent="0.2">
      <c r="A774" t="s">
        <v>0</v>
      </c>
      <c r="B774" t="s">
        <v>1</v>
      </c>
      <c r="C774" s="2">
        <v>45658</v>
      </c>
      <c r="D774" s="2">
        <v>45747</v>
      </c>
      <c r="E774" t="s">
        <v>2</v>
      </c>
      <c r="F774" s="2">
        <v>45679</v>
      </c>
      <c r="G774" t="s">
        <v>561</v>
      </c>
      <c r="H774" t="s">
        <v>960</v>
      </c>
      <c r="I774" t="s">
        <v>5091</v>
      </c>
      <c r="K774" s="2">
        <v>45658</v>
      </c>
      <c r="L774" s="2">
        <v>46022</v>
      </c>
      <c r="M774" t="s">
        <v>6</v>
      </c>
      <c r="N774" t="s">
        <v>7</v>
      </c>
      <c r="O774" t="s">
        <v>8</v>
      </c>
      <c r="P774" t="s">
        <v>5102</v>
      </c>
      <c r="Q774" t="s">
        <v>5102</v>
      </c>
      <c r="R774" t="s">
        <v>5093</v>
      </c>
      <c r="S774" t="s">
        <v>376</v>
      </c>
      <c r="T774" t="s">
        <v>377</v>
      </c>
      <c r="U774" t="s">
        <v>12</v>
      </c>
      <c r="V774" t="s">
        <v>13</v>
      </c>
      <c r="W774" t="s">
        <v>378</v>
      </c>
      <c r="X774" t="s">
        <v>379</v>
      </c>
      <c r="Y774" t="s">
        <v>380</v>
      </c>
      <c r="Z774" t="s">
        <v>17</v>
      </c>
      <c r="AA774" t="s">
        <v>381</v>
      </c>
      <c r="AB774" t="s">
        <v>144</v>
      </c>
      <c r="AC774" t="s">
        <v>145</v>
      </c>
      <c r="AD774" t="s">
        <v>5094</v>
      </c>
      <c r="AE774" t="s">
        <v>22</v>
      </c>
      <c r="AF774" t="s">
        <v>5095</v>
      </c>
      <c r="AG774" t="s">
        <v>5096</v>
      </c>
      <c r="AH774" t="s">
        <v>25</v>
      </c>
      <c r="AI774" t="s">
        <v>26</v>
      </c>
      <c r="AJ774" t="s">
        <v>27</v>
      </c>
      <c r="AK774" t="s">
        <v>28</v>
      </c>
      <c r="AL774" s="3">
        <v>928076136</v>
      </c>
      <c r="AM774" s="3">
        <v>0</v>
      </c>
      <c r="AN774" s="3">
        <v>0</v>
      </c>
      <c r="AO774" s="3">
        <v>928076136</v>
      </c>
      <c r="AP774" s="3">
        <v>0</v>
      </c>
      <c r="AQ774" s="3">
        <v>928076136</v>
      </c>
      <c r="AR774" t="s">
        <v>5103</v>
      </c>
      <c r="AS774" t="s">
        <v>1</v>
      </c>
      <c r="AT774" t="s">
        <v>5104</v>
      </c>
      <c r="AU774" t="s">
        <v>1</v>
      </c>
      <c r="AV774" s="2">
        <v>45679</v>
      </c>
      <c r="AW774" t="s">
        <v>17</v>
      </c>
    </row>
    <row r="775" spans="1:49" hidden="1" x14ac:dyDescent="0.2">
      <c r="A775" t="s">
        <v>0</v>
      </c>
      <c r="B775" t="s">
        <v>1</v>
      </c>
      <c r="C775" s="2">
        <v>45658</v>
      </c>
      <c r="D775" s="2">
        <v>45747</v>
      </c>
      <c r="E775" t="s">
        <v>2</v>
      </c>
      <c r="F775" s="2">
        <v>45679</v>
      </c>
      <c r="G775" t="s">
        <v>177</v>
      </c>
      <c r="H775" t="s">
        <v>3420</v>
      </c>
      <c r="I775" t="s">
        <v>5105</v>
      </c>
      <c r="K775" s="2">
        <v>45658</v>
      </c>
      <c r="L775" s="2">
        <v>46022</v>
      </c>
      <c r="M775" t="s">
        <v>6</v>
      </c>
      <c r="N775" t="s">
        <v>7</v>
      </c>
      <c r="O775" t="s">
        <v>8</v>
      </c>
      <c r="P775" t="s">
        <v>5106</v>
      </c>
      <c r="Q775" t="s">
        <v>5106</v>
      </c>
      <c r="R775" t="s">
        <v>5107</v>
      </c>
      <c r="S775" t="s">
        <v>376</v>
      </c>
      <c r="T775" t="s">
        <v>377</v>
      </c>
      <c r="U775" t="s">
        <v>12</v>
      </c>
      <c r="V775" t="s">
        <v>13</v>
      </c>
      <c r="W775" t="s">
        <v>378</v>
      </c>
      <c r="X775" t="s">
        <v>379</v>
      </c>
      <c r="Y775" t="s">
        <v>380</v>
      </c>
      <c r="Z775" t="s">
        <v>17</v>
      </c>
      <c r="AA775" t="s">
        <v>381</v>
      </c>
      <c r="AB775" t="s">
        <v>1223</v>
      </c>
      <c r="AC775" t="s">
        <v>1224</v>
      </c>
      <c r="AD775" t="s">
        <v>5108</v>
      </c>
      <c r="AE775" t="s">
        <v>39</v>
      </c>
      <c r="AF775" t="s">
        <v>5109</v>
      </c>
      <c r="AG775" t="s">
        <v>5110</v>
      </c>
      <c r="AH775" t="s">
        <v>25</v>
      </c>
      <c r="AI775" t="s">
        <v>26</v>
      </c>
      <c r="AJ775" t="s">
        <v>27</v>
      </c>
      <c r="AK775" t="s">
        <v>28</v>
      </c>
      <c r="AL775" s="3">
        <v>70000000</v>
      </c>
      <c r="AM775" s="3">
        <v>0</v>
      </c>
      <c r="AN775" s="3">
        <v>0</v>
      </c>
      <c r="AO775" s="3">
        <v>70000000</v>
      </c>
      <c r="AP775" s="3">
        <v>0</v>
      </c>
      <c r="AQ775" s="3">
        <v>70000000</v>
      </c>
      <c r="AR775" t="s">
        <v>5111</v>
      </c>
      <c r="AS775" t="s">
        <v>1</v>
      </c>
      <c r="AT775" t="s">
        <v>5112</v>
      </c>
      <c r="AU775" t="s">
        <v>1</v>
      </c>
      <c r="AV775" s="2">
        <v>45679</v>
      </c>
      <c r="AW775" t="s">
        <v>17</v>
      </c>
    </row>
    <row r="776" spans="1:49" hidden="1" x14ac:dyDescent="0.2">
      <c r="A776" t="s">
        <v>0</v>
      </c>
      <c r="B776" t="s">
        <v>1</v>
      </c>
      <c r="C776" s="2">
        <v>45658</v>
      </c>
      <c r="D776" s="2">
        <v>45747</v>
      </c>
      <c r="E776" t="s">
        <v>2</v>
      </c>
      <c r="F776" s="2">
        <v>45679</v>
      </c>
      <c r="G776" t="s">
        <v>177</v>
      </c>
      <c r="H776" t="s">
        <v>3420</v>
      </c>
      <c r="I776" t="s">
        <v>5105</v>
      </c>
      <c r="K776" s="2">
        <v>45658</v>
      </c>
      <c r="L776" s="2">
        <v>46022</v>
      </c>
      <c r="M776" t="s">
        <v>6</v>
      </c>
      <c r="N776" t="s">
        <v>7</v>
      </c>
      <c r="O776" t="s">
        <v>8</v>
      </c>
      <c r="P776" t="s">
        <v>5113</v>
      </c>
      <c r="Q776" t="s">
        <v>5113</v>
      </c>
      <c r="R776" t="s">
        <v>5107</v>
      </c>
      <c r="S776" t="s">
        <v>376</v>
      </c>
      <c r="T776" t="s">
        <v>377</v>
      </c>
      <c r="U776" t="s">
        <v>12</v>
      </c>
      <c r="V776" t="s">
        <v>13</v>
      </c>
      <c r="W776" t="s">
        <v>378</v>
      </c>
      <c r="X776" t="s">
        <v>379</v>
      </c>
      <c r="Y776" t="s">
        <v>380</v>
      </c>
      <c r="Z776" t="s">
        <v>17</v>
      </c>
      <c r="AA776" t="s">
        <v>381</v>
      </c>
      <c r="AB776" t="s">
        <v>1223</v>
      </c>
      <c r="AC776" t="s">
        <v>1224</v>
      </c>
      <c r="AD776" t="s">
        <v>5108</v>
      </c>
      <c r="AE776" t="s">
        <v>39</v>
      </c>
      <c r="AF776" t="s">
        <v>5109</v>
      </c>
      <c r="AG776" t="s">
        <v>5110</v>
      </c>
      <c r="AH776" t="s">
        <v>25</v>
      </c>
      <c r="AI776" t="s">
        <v>26</v>
      </c>
      <c r="AJ776" t="s">
        <v>27</v>
      </c>
      <c r="AK776" t="s">
        <v>28</v>
      </c>
      <c r="AL776" s="3">
        <v>45000000</v>
      </c>
      <c r="AM776" s="3">
        <v>0</v>
      </c>
      <c r="AN776" s="3">
        <v>0</v>
      </c>
      <c r="AO776" s="3">
        <v>45000000</v>
      </c>
      <c r="AP776" s="3">
        <v>0</v>
      </c>
      <c r="AQ776" s="3">
        <v>45000000</v>
      </c>
      <c r="AR776" t="s">
        <v>5114</v>
      </c>
      <c r="AS776" t="s">
        <v>1</v>
      </c>
      <c r="AT776" t="s">
        <v>5115</v>
      </c>
      <c r="AU776" t="s">
        <v>1</v>
      </c>
      <c r="AV776" s="2">
        <v>45679</v>
      </c>
      <c r="AW776" t="s">
        <v>17</v>
      </c>
    </row>
    <row r="777" spans="1:49" hidden="1" x14ac:dyDescent="0.2">
      <c r="A777" t="s">
        <v>0</v>
      </c>
      <c r="B777" t="s">
        <v>1</v>
      </c>
      <c r="C777" s="2">
        <v>45658</v>
      </c>
      <c r="D777" s="2">
        <v>45747</v>
      </c>
      <c r="E777" t="s">
        <v>2</v>
      </c>
      <c r="F777" s="2">
        <v>45679</v>
      </c>
      <c r="G777" t="s">
        <v>177</v>
      </c>
      <c r="H777" t="s">
        <v>3420</v>
      </c>
      <c r="I777" t="s">
        <v>5105</v>
      </c>
      <c r="K777" s="2">
        <v>45658</v>
      </c>
      <c r="L777" s="2">
        <v>46022</v>
      </c>
      <c r="M777" t="s">
        <v>6</v>
      </c>
      <c r="N777" t="s">
        <v>7</v>
      </c>
      <c r="O777" t="s">
        <v>8</v>
      </c>
      <c r="P777" t="s">
        <v>5116</v>
      </c>
      <c r="Q777" t="s">
        <v>5116</v>
      </c>
      <c r="R777" t="s">
        <v>5107</v>
      </c>
      <c r="S777" t="s">
        <v>376</v>
      </c>
      <c r="T777" t="s">
        <v>377</v>
      </c>
      <c r="U777" t="s">
        <v>12</v>
      </c>
      <c r="V777" t="s">
        <v>13</v>
      </c>
      <c r="W777" t="s">
        <v>378</v>
      </c>
      <c r="X777" t="s">
        <v>379</v>
      </c>
      <c r="Y777" t="s">
        <v>380</v>
      </c>
      <c r="Z777" t="s">
        <v>17</v>
      </c>
      <c r="AA777" t="s">
        <v>381</v>
      </c>
      <c r="AB777" t="s">
        <v>1223</v>
      </c>
      <c r="AC777" t="s">
        <v>1224</v>
      </c>
      <c r="AD777" t="s">
        <v>5108</v>
      </c>
      <c r="AE777" t="s">
        <v>39</v>
      </c>
      <c r="AF777" t="s">
        <v>5109</v>
      </c>
      <c r="AG777" t="s">
        <v>5110</v>
      </c>
      <c r="AH777" t="s">
        <v>25</v>
      </c>
      <c r="AI777" t="s">
        <v>26</v>
      </c>
      <c r="AJ777" t="s">
        <v>27</v>
      </c>
      <c r="AK777" t="s">
        <v>28</v>
      </c>
      <c r="AL777" s="3">
        <v>12860190</v>
      </c>
      <c r="AM777" s="3">
        <v>0</v>
      </c>
      <c r="AN777" s="3">
        <v>0</v>
      </c>
      <c r="AO777" s="3">
        <v>12860190</v>
      </c>
      <c r="AP777" s="3">
        <v>0</v>
      </c>
      <c r="AQ777" s="3">
        <v>12860190</v>
      </c>
      <c r="AR777" t="s">
        <v>5117</v>
      </c>
      <c r="AS777" t="s">
        <v>1</v>
      </c>
      <c r="AT777" t="s">
        <v>5118</v>
      </c>
      <c r="AU777" t="s">
        <v>1</v>
      </c>
      <c r="AV777" s="2">
        <v>45679</v>
      </c>
      <c r="AW777" t="s">
        <v>17</v>
      </c>
    </row>
    <row r="778" spans="1:49" hidden="1" x14ac:dyDescent="0.2">
      <c r="A778" t="s">
        <v>0</v>
      </c>
      <c r="B778" t="s">
        <v>1</v>
      </c>
      <c r="C778" s="2">
        <v>45658</v>
      </c>
      <c r="D778" s="2">
        <v>45747</v>
      </c>
      <c r="E778" t="s">
        <v>2</v>
      </c>
      <c r="F778" s="2">
        <v>45679</v>
      </c>
      <c r="G778" t="s">
        <v>561</v>
      </c>
      <c r="H778" t="s">
        <v>960</v>
      </c>
      <c r="I778" t="s">
        <v>5119</v>
      </c>
      <c r="K778" s="2">
        <v>45658</v>
      </c>
      <c r="L778" s="2">
        <v>46022</v>
      </c>
      <c r="M778" t="s">
        <v>6</v>
      </c>
      <c r="N778" t="s">
        <v>7</v>
      </c>
      <c r="O778" t="s">
        <v>8</v>
      </c>
      <c r="P778" t="s">
        <v>5120</v>
      </c>
      <c r="Q778" t="s">
        <v>5120</v>
      </c>
      <c r="R778" t="s">
        <v>5121</v>
      </c>
      <c r="S778" t="s">
        <v>376</v>
      </c>
      <c r="T778" t="s">
        <v>377</v>
      </c>
      <c r="U778" t="s">
        <v>12</v>
      </c>
      <c r="V778" t="s">
        <v>13</v>
      </c>
      <c r="W778" t="s">
        <v>378</v>
      </c>
      <c r="X778" t="s">
        <v>379</v>
      </c>
      <c r="Y778" t="s">
        <v>380</v>
      </c>
      <c r="Z778" t="s">
        <v>17</v>
      </c>
      <c r="AA778" t="s">
        <v>381</v>
      </c>
      <c r="AB778" t="s">
        <v>144</v>
      </c>
      <c r="AC778" t="s">
        <v>145</v>
      </c>
      <c r="AD778" t="s">
        <v>5122</v>
      </c>
      <c r="AE778" t="s">
        <v>22</v>
      </c>
      <c r="AF778" t="s">
        <v>5123</v>
      </c>
      <c r="AG778" t="s">
        <v>5124</v>
      </c>
      <c r="AH778" t="s">
        <v>25</v>
      </c>
      <c r="AI778" t="s">
        <v>26</v>
      </c>
      <c r="AJ778" t="s">
        <v>27</v>
      </c>
      <c r="AK778" t="s">
        <v>28</v>
      </c>
      <c r="AL778" s="3">
        <v>964141857</v>
      </c>
      <c r="AM778" s="3">
        <v>0</v>
      </c>
      <c r="AN778" s="3">
        <v>0</v>
      </c>
      <c r="AO778" s="3">
        <v>964141857</v>
      </c>
      <c r="AP778" s="3">
        <v>0</v>
      </c>
      <c r="AQ778" s="3">
        <v>964141857</v>
      </c>
      <c r="AR778" t="s">
        <v>5125</v>
      </c>
      <c r="AS778" t="s">
        <v>1</v>
      </c>
      <c r="AT778" t="s">
        <v>5126</v>
      </c>
      <c r="AU778" t="s">
        <v>1</v>
      </c>
      <c r="AV778" s="2">
        <v>45679</v>
      </c>
      <c r="AW778" t="s">
        <v>17</v>
      </c>
    </row>
    <row r="779" spans="1:49" hidden="1" x14ac:dyDescent="0.2">
      <c r="A779" t="s">
        <v>0</v>
      </c>
      <c r="B779" t="s">
        <v>1</v>
      </c>
      <c r="C779" s="2">
        <v>45658</v>
      </c>
      <c r="D779" s="2">
        <v>45747</v>
      </c>
      <c r="E779" t="s">
        <v>2</v>
      </c>
      <c r="F779" s="2">
        <v>45679</v>
      </c>
      <c r="G779" t="s">
        <v>121</v>
      </c>
      <c r="H779" t="s">
        <v>140</v>
      </c>
      <c r="I779" t="s">
        <v>5127</v>
      </c>
      <c r="K779" s="2">
        <v>45658</v>
      </c>
      <c r="L779" s="2">
        <v>46022</v>
      </c>
      <c r="M779" t="s">
        <v>6</v>
      </c>
      <c r="N779" t="s">
        <v>7</v>
      </c>
      <c r="O779" t="s">
        <v>8</v>
      </c>
      <c r="P779" t="s">
        <v>5128</v>
      </c>
      <c r="Q779" t="s">
        <v>5128</v>
      </c>
      <c r="R779" t="s">
        <v>5129</v>
      </c>
      <c r="S779" t="s">
        <v>376</v>
      </c>
      <c r="T779" t="s">
        <v>377</v>
      </c>
      <c r="U779" t="s">
        <v>12</v>
      </c>
      <c r="V779" t="s">
        <v>13</v>
      </c>
      <c r="W779" t="s">
        <v>378</v>
      </c>
      <c r="X779" t="s">
        <v>379</v>
      </c>
      <c r="Y779" t="s">
        <v>380</v>
      </c>
      <c r="Z779" t="s">
        <v>17</v>
      </c>
      <c r="AA779" t="s">
        <v>381</v>
      </c>
      <c r="AB779" t="s">
        <v>103</v>
      </c>
      <c r="AC779" t="s">
        <v>382</v>
      </c>
      <c r="AD779" t="s">
        <v>3095</v>
      </c>
      <c r="AE779" t="s">
        <v>39</v>
      </c>
      <c r="AF779" t="s">
        <v>3096</v>
      </c>
      <c r="AG779" t="s">
        <v>3097</v>
      </c>
      <c r="AH779" t="s">
        <v>25</v>
      </c>
      <c r="AI779" t="s">
        <v>26</v>
      </c>
      <c r="AJ779" t="s">
        <v>27</v>
      </c>
      <c r="AK779" t="s">
        <v>28</v>
      </c>
      <c r="AL779" s="3">
        <v>5000000</v>
      </c>
      <c r="AM779" s="3">
        <v>0</v>
      </c>
      <c r="AN779" s="3">
        <v>0</v>
      </c>
      <c r="AO779" s="3">
        <v>5000000</v>
      </c>
      <c r="AP779" s="3">
        <v>1166667</v>
      </c>
      <c r="AQ779" s="3">
        <v>3833333</v>
      </c>
      <c r="AR779" t="s">
        <v>5130</v>
      </c>
      <c r="AS779" t="s">
        <v>1</v>
      </c>
      <c r="AT779" t="s">
        <v>5131</v>
      </c>
      <c r="AU779" t="s">
        <v>1</v>
      </c>
      <c r="AV779" s="2">
        <v>45679</v>
      </c>
      <c r="AW779" t="s">
        <v>17</v>
      </c>
    </row>
    <row r="780" spans="1:49" hidden="1" x14ac:dyDescent="0.2">
      <c r="A780" t="s">
        <v>0</v>
      </c>
      <c r="B780" t="s">
        <v>1</v>
      </c>
      <c r="C780" s="2">
        <v>45658</v>
      </c>
      <c r="D780" s="2">
        <v>45747</v>
      </c>
      <c r="E780" t="s">
        <v>2</v>
      </c>
      <c r="F780" s="2">
        <v>45679</v>
      </c>
      <c r="G780" t="s">
        <v>121</v>
      </c>
      <c r="H780" t="s">
        <v>140</v>
      </c>
      <c r="I780" t="s">
        <v>5132</v>
      </c>
      <c r="K780" s="2">
        <v>45658</v>
      </c>
      <c r="L780" s="2">
        <v>46022</v>
      </c>
      <c r="M780" t="s">
        <v>6</v>
      </c>
      <c r="N780" t="s">
        <v>7</v>
      </c>
      <c r="O780" t="s">
        <v>8</v>
      </c>
      <c r="P780" t="s">
        <v>5133</v>
      </c>
      <c r="Q780" t="s">
        <v>5133</v>
      </c>
      <c r="R780" t="s">
        <v>5134</v>
      </c>
      <c r="S780" t="s">
        <v>376</v>
      </c>
      <c r="T780" t="s">
        <v>377</v>
      </c>
      <c r="U780" t="s">
        <v>12</v>
      </c>
      <c r="V780" t="s">
        <v>13</v>
      </c>
      <c r="W780" t="s">
        <v>378</v>
      </c>
      <c r="X780" t="s">
        <v>379</v>
      </c>
      <c r="Y780" t="s">
        <v>380</v>
      </c>
      <c r="Z780" t="s">
        <v>17</v>
      </c>
      <c r="AA780" t="s">
        <v>381</v>
      </c>
      <c r="AB780" t="s">
        <v>103</v>
      </c>
      <c r="AC780" t="s">
        <v>382</v>
      </c>
      <c r="AD780" t="s">
        <v>3103</v>
      </c>
      <c r="AE780" t="s">
        <v>39</v>
      </c>
      <c r="AF780" t="s">
        <v>3104</v>
      </c>
      <c r="AG780" t="s">
        <v>3105</v>
      </c>
      <c r="AH780" t="s">
        <v>25</v>
      </c>
      <c r="AI780" t="s">
        <v>26</v>
      </c>
      <c r="AJ780" t="s">
        <v>27</v>
      </c>
      <c r="AK780" t="s">
        <v>28</v>
      </c>
      <c r="AL780" s="3">
        <v>5000000</v>
      </c>
      <c r="AM780" s="3">
        <v>0</v>
      </c>
      <c r="AN780" s="3">
        <v>0</v>
      </c>
      <c r="AO780" s="3">
        <v>5000000</v>
      </c>
      <c r="AP780" s="3">
        <v>500000</v>
      </c>
      <c r="AQ780" s="3">
        <v>4500000</v>
      </c>
      <c r="AR780" t="s">
        <v>5135</v>
      </c>
      <c r="AS780" t="s">
        <v>1</v>
      </c>
      <c r="AT780" t="s">
        <v>5136</v>
      </c>
      <c r="AU780" t="s">
        <v>1</v>
      </c>
      <c r="AV780" s="2">
        <v>45679</v>
      </c>
      <c r="AW780" t="s">
        <v>17</v>
      </c>
    </row>
    <row r="781" spans="1:49" hidden="1" x14ac:dyDescent="0.2">
      <c r="A781" t="s">
        <v>0</v>
      </c>
      <c r="B781" t="s">
        <v>1</v>
      </c>
      <c r="C781" s="2">
        <v>45658</v>
      </c>
      <c r="D781" s="2">
        <v>45747</v>
      </c>
      <c r="E781" t="s">
        <v>2</v>
      </c>
      <c r="F781" s="2">
        <v>45679</v>
      </c>
      <c r="G781" t="s">
        <v>121</v>
      </c>
      <c r="H781" t="s">
        <v>140</v>
      </c>
      <c r="I781" t="s">
        <v>5137</v>
      </c>
      <c r="K781" s="2">
        <v>45658</v>
      </c>
      <c r="L781" s="2">
        <v>46022</v>
      </c>
      <c r="M781" t="s">
        <v>6</v>
      </c>
      <c r="N781" t="s">
        <v>7</v>
      </c>
      <c r="O781" t="s">
        <v>8</v>
      </c>
      <c r="P781" t="s">
        <v>5138</v>
      </c>
      <c r="Q781" t="s">
        <v>5138</v>
      </c>
      <c r="R781" t="s">
        <v>5139</v>
      </c>
      <c r="S781" t="s">
        <v>376</v>
      </c>
      <c r="T781" t="s">
        <v>377</v>
      </c>
      <c r="U781" t="s">
        <v>12</v>
      </c>
      <c r="V781" t="s">
        <v>13</v>
      </c>
      <c r="W781" t="s">
        <v>378</v>
      </c>
      <c r="X781" t="s">
        <v>379</v>
      </c>
      <c r="Y781" t="s">
        <v>380</v>
      </c>
      <c r="Z781" t="s">
        <v>17</v>
      </c>
      <c r="AA781" t="s">
        <v>381</v>
      </c>
      <c r="AB781" t="s">
        <v>103</v>
      </c>
      <c r="AC781" t="s">
        <v>382</v>
      </c>
      <c r="AD781" t="s">
        <v>595</v>
      </c>
      <c r="AE781" t="s">
        <v>39</v>
      </c>
      <c r="AF781" t="s">
        <v>596</v>
      </c>
      <c r="AG781" t="s">
        <v>597</v>
      </c>
      <c r="AH781" t="s">
        <v>25</v>
      </c>
      <c r="AI781" t="s">
        <v>26</v>
      </c>
      <c r="AJ781" t="s">
        <v>27</v>
      </c>
      <c r="AK781" t="s">
        <v>28</v>
      </c>
      <c r="AL781" s="3">
        <v>8000000</v>
      </c>
      <c r="AM781" s="3">
        <v>0</v>
      </c>
      <c r="AN781" s="3">
        <v>0</v>
      </c>
      <c r="AO781" s="3">
        <v>8000000</v>
      </c>
      <c r="AP781" s="3">
        <v>8000000</v>
      </c>
      <c r="AQ781" s="3">
        <v>0</v>
      </c>
      <c r="AR781" t="s">
        <v>5140</v>
      </c>
      <c r="AS781" t="s">
        <v>1</v>
      </c>
      <c r="AT781" t="s">
        <v>5141</v>
      </c>
      <c r="AU781" t="s">
        <v>1</v>
      </c>
      <c r="AV781" s="2">
        <v>45679</v>
      </c>
      <c r="AW781" t="s">
        <v>17</v>
      </c>
    </row>
    <row r="782" spans="1:49" hidden="1" x14ac:dyDescent="0.2">
      <c r="A782" t="s">
        <v>0</v>
      </c>
      <c r="B782" t="s">
        <v>1</v>
      </c>
      <c r="C782" s="2">
        <v>45658</v>
      </c>
      <c r="D782" s="2">
        <v>45747</v>
      </c>
      <c r="E782" t="s">
        <v>2</v>
      </c>
      <c r="F782" s="2">
        <v>45679</v>
      </c>
      <c r="G782" t="s">
        <v>121</v>
      </c>
      <c r="H782" t="s">
        <v>140</v>
      </c>
      <c r="I782" t="s">
        <v>5142</v>
      </c>
      <c r="K782" s="2">
        <v>45658</v>
      </c>
      <c r="L782" s="2">
        <v>46022</v>
      </c>
      <c r="M782" t="s">
        <v>6</v>
      </c>
      <c r="N782" t="s">
        <v>7</v>
      </c>
      <c r="O782" t="s">
        <v>8</v>
      </c>
      <c r="P782" t="s">
        <v>5143</v>
      </c>
      <c r="Q782" t="s">
        <v>5143</v>
      </c>
      <c r="R782" t="s">
        <v>5144</v>
      </c>
      <c r="S782" t="s">
        <v>376</v>
      </c>
      <c r="T782" t="s">
        <v>377</v>
      </c>
      <c r="U782" t="s">
        <v>12</v>
      </c>
      <c r="V782" t="s">
        <v>13</v>
      </c>
      <c r="W782" t="s">
        <v>378</v>
      </c>
      <c r="X782" t="s">
        <v>379</v>
      </c>
      <c r="Y782" t="s">
        <v>380</v>
      </c>
      <c r="Z782" t="s">
        <v>17</v>
      </c>
      <c r="AA782" t="s">
        <v>381</v>
      </c>
      <c r="AB782" t="s">
        <v>103</v>
      </c>
      <c r="AC782" t="s">
        <v>382</v>
      </c>
      <c r="AD782" t="s">
        <v>2816</v>
      </c>
      <c r="AE782" t="s">
        <v>39</v>
      </c>
      <c r="AF782" t="s">
        <v>2817</v>
      </c>
      <c r="AG782" t="s">
        <v>2818</v>
      </c>
      <c r="AH782" t="s">
        <v>25</v>
      </c>
      <c r="AI782" t="s">
        <v>26</v>
      </c>
      <c r="AJ782" t="s">
        <v>27</v>
      </c>
      <c r="AK782" t="s">
        <v>28</v>
      </c>
      <c r="AL782" s="3">
        <v>3000000</v>
      </c>
      <c r="AM782" s="3">
        <v>0</v>
      </c>
      <c r="AN782" s="3">
        <v>0</v>
      </c>
      <c r="AO782" s="3">
        <v>3000000</v>
      </c>
      <c r="AP782" s="3">
        <v>3000000</v>
      </c>
      <c r="AQ782" s="3">
        <v>0</v>
      </c>
      <c r="AR782" t="s">
        <v>5145</v>
      </c>
      <c r="AS782" t="s">
        <v>1</v>
      </c>
      <c r="AT782" t="s">
        <v>5146</v>
      </c>
      <c r="AU782" t="s">
        <v>1</v>
      </c>
      <c r="AV782" s="2">
        <v>45679</v>
      </c>
      <c r="AW782" t="s">
        <v>17</v>
      </c>
    </row>
    <row r="783" spans="1:49" hidden="1" x14ac:dyDescent="0.2">
      <c r="A783" t="s">
        <v>0</v>
      </c>
      <c r="B783" t="s">
        <v>1</v>
      </c>
      <c r="C783" s="2">
        <v>45658</v>
      </c>
      <c r="D783" s="2">
        <v>45747</v>
      </c>
      <c r="E783" t="s">
        <v>2</v>
      </c>
      <c r="F783" s="2">
        <v>45679</v>
      </c>
      <c r="G783" t="s">
        <v>121</v>
      </c>
      <c r="H783" t="s">
        <v>140</v>
      </c>
      <c r="I783" t="s">
        <v>2747</v>
      </c>
      <c r="K783" s="2">
        <v>45658</v>
      </c>
      <c r="L783" s="2">
        <v>46022</v>
      </c>
      <c r="M783" t="s">
        <v>6</v>
      </c>
      <c r="N783" t="s">
        <v>7</v>
      </c>
      <c r="O783" t="s">
        <v>8</v>
      </c>
      <c r="P783" t="s">
        <v>5147</v>
      </c>
      <c r="Q783" t="s">
        <v>5147</v>
      </c>
      <c r="R783" t="s">
        <v>5148</v>
      </c>
      <c r="S783" t="s">
        <v>376</v>
      </c>
      <c r="T783" t="s">
        <v>377</v>
      </c>
      <c r="U783" t="s">
        <v>12</v>
      </c>
      <c r="V783" t="s">
        <v>13</v>
      </c>
      <c r="W783" t="s">
        <v>378</v>
      </c>
      <c r="X783" t="s">
        <v>379</v>
      </c>
      <c r="Y783" t="s">
        <v>380</v>
      </c>
      <c r="Z783" t="s">
        <v>17</v>
      </c>
      <c r="AA783" t="s">
        <v>381</v>
      </c>
      <c r="AB783" t="s">
        <v>103</v>
      </c>
      <c r="AC783" t="s">
        <v>382</v>
      </c>
      <c r="AD783" t="s">
        <v>2750</v>
      </c>
      <c r="AE783" t="s">
        <v>39</v>
      </c>
      <c r="AF783" t="s">
        <v>2751</v>
      </c>
      <c r="AG783" t="s">
        <v>2752</v>
      </c>
      <c r="AH783" t="s">
        <v>25</v>
      </c>
      <c r="AI783" t="s">
        <v>26</v>
      </c>
      <c r="AJ783" t="s">
        <v>27</v>
      </c>
      <c r="AK783" t="s">
        <v>28</v>
      </c>
      <c r="AL783" s="3">
        <v>8500000</v>
      </c>
      <c r="AM783" s="3">
        <v>0</v>
      </c>
      <c r="AN783" s="3">
        <v>0</v>
      </c>
      <c r="AO783" s="3">
        <v>8500000</v>
      </c>
      <c r="AP783" s="3">
        <v>0</v>
      </c>
      <c r="AQ783" s="3">
        <v>8500000</v>
      </c>
      <c r="AR783" t="s">
        <v>5149</v>
      </c>
      <c r="AS783" t="s">
        <v>1</v>
      </c>
      <c r="AT783" t="s">
        <v>5150</v>
      </c>
      <c r="AU783" t="s">
        <v>1</v>
      </c>
      <c r="AV783" s="2">
        <v>45679</v>
      </c>
      <c r="AW783" t="s">
        <v>17</v>
      </c>
    </row>
    <row r="784" spans="1:49" hidden="1" x14ac:dyDescent="0.2">
      <c r="A784" t="s">
        <v>0</v>
      </c>
      <c r="B784" t="s">
        <v>1</v>
      </c>
      <c r="C784" s="2">
        <v>45658</v>
      </c>
      <c r="D784" s="2">
        <v>45747</v>
      </c>
      <c r="E784" t="s">
        <v>2</v>
      </c>
      <c r="F784" s="2">
        <v>45679</v>
      </c>
      <c r="G784" t="s">
        <v>323</v>
      </c>
      <c r="H784" t="s">
        <v>1147</v>
      </c>
      <c r="I784" t="s">
        <v>5151</v>
      </c>
      <c r="K784" s="2">
        <v>45658</v>
      </c>
      <c r="L784" s="2">
        <v>46022</v>
      </c>
      <c r="M784" t="s">
        <v>6</v>
      </c>
      <c r="N784" t="s">
        <v>7</v>
      </c>
      <c r="O784" t="s">
        <v>8</v>
      </c>
      <c r="P784" t="s">
        <v>5152</v>
      </c>
      <c r="Q784" t="s">
        <v>5152</v>
      </c>
      <c r="R784" t="s">
        <v>5153</v>
      </c>
      <c r="S784" t="s">
        <v>376</v>
      </c>
      <c r="T784" t="s">
        <v>377</v>
      </c>
      <c r="U784" t="s">
        <v>12</v>
      </c>
      <c r="V784" t="s">
        <v>13</v>
      </c>
      <c r="W784" t="s">
        <v>378</v>
      </c>
      <c r="X784" t="s">
        <v>379</v>
      </c>
      <c r="Y784" t="s">
        <v>380</v>
      </c>
      <c r="Z784" t="s">
        <v>17</v>
      </c>
      <c r="AA784" t="s">
        <v>381</v>
      </c>
      <c r="AB784" t="s">
        <v>1151</v>
      </c>
      <c r="AC784" t="s">
        <v>1152</v>
      </c>
      <c r="AD784" t="s">
        <v>5154</v>
      </c>
      <c r="AE784" t="s">
        <v>22</v>
      </c>
      <c r="AF784" t="s">
        <v>5155</v>
      </c>
      <c r="AG784" t="s">
        <v>5156</v>
      </c>
      <c r="AH784" t="s">
        <v>25</v>
      </c>
      <c r="AI784" t="s">
        <v>26</v>
      </c>
      <c r="AJ784" t="s">
        <v>27</v>
      </c>
      <c r="AK784" t="s">
        <v>28</v>
      </c>
      <c r="AL784" s="3">
        <v>234420843</v>
      </c>
      <c r="AM784" s="3">
        <v>0</v>
      </c>
      <c r="AN784" s="3">
        <v>0</v>
      </c>
      <c r="AO784" s="3">
        <v>234420843</v>
      </c>
      <c r="AP784" s="3">
        <v>0</v>
      </c>
      <c r="AQ784" s="3">
        <v>234420843</v>
      </c>
      <c r="AR784" t="s">
        <v>5157</v>
      </c>
      <c r="AS784" t="s">
        <v>1</v>
      </c>
      <c r="AT784" t="s">
        <v>5158</v>
      </c>
      <c r="AU784" t="s">
        <v>1</v>
      </c>
      <c r="AV784" s="2">
        <v>45679</v>
      </c>
      <c r="AW784" t="s">
        <v>17</v>
      </c>
    </row>
    <row r="785" spans="1:49" hidden="1" x14ac:dyDescent="0.2">
      <c r="A785" t="s">
        <v>0</v>
      </c>
      <c r="B785" t="s">
        <v>1</v>
      </c>
      <c r="C785" s="2">
        <v>45658</v>
      </c>
      <c r="D785" s="2">
        <v>45747</v>
      </c>
      <c r="E785" t="s">
        <v>2</v>
      </c>
      <c r="F785" s="2">
        <v>45679</v>
      </c>
      <c r="G785" t="s">
        <v>121</v>
      </c>
      <c r="H785" t="s">
        <v>140</v>
      </c>
      <c r="I785" t="s">
        <v>5159</v>
      </c>
      <c r="K785" s="2">
        <v>45658</v>
      </c>
      <c r="L785" s="2">
        <v>46022</v>
      </c>
      <c r="M785" t="s">
        <v>6</v>
      </c>
      <c r="N785" t="s">
        <v>7</v>
      </c>
      <c r="O785" t="s">
        <v>8</v>
      </c>
      <c r="P785" t="s">
        <v>5160</v>
      </c>
      <c r="Q785" t="s">
        <v>5160</v>
      </c>
      <c r="R785" t="s">
        <v>5161</v>
      </c>
      <c r="S785" t="s">
        <v>376</v>
      </c>
      <c r="T785" t="s">
        <v>377</v>
      </c>
      <c r="U785" t="s">
        <v>12</v>
      </c>
      <c r="V785" t="s">
        <v>13</v>
      </c>
      <c r="W785" t="s">
        <v>378</v>
      </c>
      <c r="X785" t="s">
        <v>379</v>
      </c>
      <c r="Y785" t="s">
        <v>380</v>
      </c>
      <c r="Z785" t="s">
        <v>17</v>
      </c>
      <c r="AA785" t="s">
        <v>381</v>
      </c>
      <c r="AB785" t="s">
        <v>103</v>
      </c>
      <c r="AC785" t="s">
        <v>382</v>
      </c>
      <c r="AD785" t="s">
        <v>2546</v>
      </c>
      <c r="AE785" t="s">
        <v>39</v>
      </c>
      <c r="AF785" t="s">
        <v>2547</v>
      </c>
      <c r="AG785" t="s">
        <v>2548</v>
      </c>
      <c r="AH785" t="s">
        <v>25</v>
      </c>
      <c r="AI785" t="s">
        <v>26</v>
      </c>
      <c r="AJ785" t="s">
        <v>27</v>
      </c>
      <c r="AK785" t="s">
        <v>28</v>
      </c>
      <c r="AL785" s="3">
        <v>6000000</v>
      </c>
      <c r="AM785" s="3">
        <v>0</v>
      </c>
      <c r="AN785" s="3">
        <v>0</v>
      </c>
      <c r="AO785" s="3">
        <v>6000000</v>
      </c>
      <c r="AP785" s="3">
        <v>5000000</v>
      </c>
      <c r="AQ785" s="3">
        <v>1000000</v>
      </c>
      <c r="AR785" t="s">
        <v>5162</v>
      </c>
      <c r="AS785" t="s">
        <v>1</v>
      </c>
      <c r="AT785" t="s">
        <v>5163</v>
      </c>
      <c r="AU785" t="s">
        <v>1</v>
      </c>
      <c r="AV785" s="2">
        <v>45679</v>
      </c>
      <c r="AW785" t="s">
        <v>17</v>
      </c>
    </row>
    <row r="786" spans="1:49" hidden="1" x14ac:dyDescent="0.2">
      <c r="A786" t="s">
        <v>0</v>
      </c>
      <c r="B786" t="s">
        <v>1</v>
      </c>
      <c r="C786" s="2">
        <v>45658</v>
      </c>
      <c r="D786" s="2">
        <v>45747</v>
      </c>
      <c r="E786" t="s">
        <v>2</v>
      </c>
      <c r="F786" s="2">
        <v>45679</v>
      </c>
      <c r="G786" t="s">
        <v>121</v>
      </c>
      <c r="H786" t="s">
        <v>140</v>
      </c>
      <c r="I786" t="s">
        <v>5164</v>
      </c>
      <c r="K786" s="2">
        <v>45658</v>
      </c>
      <c r="L786" s="2">
        <v>46022</v>
      </c>
      <c r="M786" t="s">
        <v>6</v>
      </c>
      <c r="N786" t="s">
        <v>7</v>
      </c>
      <c r="O786" t="s">
        <v>8</v>
      </c>
      <c r="P786" t="s">
        <v>5165</v>
      </c>
      <c r="Q786" t="s">
        <v>5165</v>
      </c>
      <c r="R786" t="s">
        <v>5166</v>
      </c>
      <c r="S786" t="s">
        <v>376</v>
      </c>
      <c r="T786" t="s">
        <v>377</v>
      </c>
      <c r="U786" t="s">
        <v>12</v>
      </c>
      <c r="V786" t="s">
        <v>13</v>
      </c>
      <c r="W786" t="s">
        <v>378</v>
      </c>
      <c r="X786" t="s">
        <v>379</v>
      </c>
      <c r="Y786" t="s">
        <v>380</v>
      </c>
      <c r="Z786" t="s">
        <v>17</v>
      </c>
      <c r="AA786" t="s">
        <v>381</v>
      </c>
      <c r="AB786" t="s">
        <v>103</v>
      </c>
      <c r="AC786" t="s">
        <v>382</v>
      </c>
      <c r="AD786" t="s">
        <v>2425</v>
      </c>
      <c r="AE786" t="s">
        <v>39</v>
      </c>
      <c r="AF786" t="s">
        <v>2426</v>
      </c>
      <c r="AG786" t="s">
        <v>2427</v>
      </c>
      <c r="AH786" t="s">
        <v>25</v>
      </c>
      <c r="AI786" t="s">
        <v>26</v>
      </c>
      <c r="AJ786" t="s">
        <v>27</v>
      </c>
      <c r="AK786" t="s">
        <v>28</v>
      </c>
      <c r="AL786" s="3">
        <v>7000000</v>
      </c>
      <c r="AM786" s="3">
        <v>0</v>
      </c>
      <c r="AN786" s="3">
        <v>0</v>
      </c>
      <c r="AO786" s="3">
        <v>7000000</v>
      </c>
      <c r="AP786" s="3">
        <v>6300000</v>
      </c>
      <c r="AQ786" s="3">
        <v>700000</v>
      </c>
      <c r="AR786" t="s">
        <v>5167</v>
      </c>
      <c r="AS786" t="s">
        <v>1</v>
      </c>
      <c r="AT786" t="s">
        <v>5168</v>
      </c>
      <c r="AU786" t="s">
        <v>1</v>
      </c>
      <c r="AV786" s="2">
        <v>45679</v>
      </c>
      <c r="AW786" t="s">
        <v>17</v>
      </c>
    </row>
    <row r="787" spans="1:49" hidden="1" x14ac:dyDescent="0.2">
      <c r="A787" t="s">
        <v>0</v>
      </c>
      <c r="B787" t="s">
        <v>1</v>
      </c>
      <c r="C787" s="2">
        <v>45658</v>
      </c>
      <c r="D787" s="2">
        <v>45747</v>
      </c>
      <c r="E787" t="s">
        <v>2</v>
      </c>
      <c r="F787" s="2">
        <v>45679</v>
      </c>
      <c r="G787" t="s">
        <v>561</v>
      </c>
      <c r="H787" t="s">
        <v>960</v>
      </c>
      <c r="I787" t="s">
        <v>5169</v>
      </c>
      <c r="K787" s="2">
        <v>45658</v>
      </c>
      <c r="L787" s="2">
        <v>46022</v>
      </c>
      <c r="M787" t="s">
        <v>6</v>
      </c>
      <c r="N787" t="s">
        <v>7</v>
      </c>
      <c r="O787" t="s">
        <v>8</v>
      </c>
      <c r="P787" t="s">
        <v>5170</v>
      </c>
      <c r="Q787" t="s">
        <v>5170</v>
      </c>
      <c r="R787" t="s">
        <v>5171</v>
      </c>
      <c r="S787" t="s">
        <v>376</v>
      </c>
      <c r="T787" t="s">
        <v>377</v>
      </c>
      <c r="U787" t="s">
        <v>12</v>
      </c>
      <c r="V787" t="s">
        <v>13</v>
      </c>
      <c r="W787" t="s">
        <v>378</v>
      </c>
      <c r="X787" t="s">
        <v>379</v>
      </c>
      <c r="Y787" t="s">
        <v>380</v>
      </c>
      <c r="Z787" t="s">
        <v>17</v>
      </c>
      <c r="AA787" t="s">
        <v>381</v>
      </c>
      <c r="AB787" t="s">
        <v>144</v>
      </c>
      <c r="AC787" t="s">
        <v>145</v>
      </c>
      <c r="AD787" t="s">
        <v>5172</v>
      </c>
      <c r="AE787" t="s">
        <v>22</v>
      </c>
      <c r="AF787" t="s">
        <v>5173</v>
      </c>
      <c r="AG787" t="s">
        <v>5174</v>
      </c>
      <c r="AH787" t="s">
        <v>25</v>
      </c>
      <c r="AI787" t="s">
        <v>26</v>
      </c>
      <c r="AJ787" t="s">
        <v>27</v>
      </c>
      <c r="AK787" t="s">
        <v>28</v>
      </c>
      <c r="AL787" s="3">
        <v>1295500864</v>
      </c>
      <c r="AM787" s="3">
        <v>0</v>
      </c>
      <c r="AN787" s="3">
        <v>0</v>
      </c>
      <c r="AO787" s="3">
        <v>1295500864</v>
      </c>
      <c r="AP787" s="3">
        <v>388650259</v>
      </c>
      <c r="AQ787" s="3">
        <v>906850605</v>
      </c>
      <c r="AR787" t="s">
        <v>5175</v>
      </c>
      <c r="AS787" t="s">
        <v>1</v>
      </c>
      <c r="AT787" t="s">
        <v>5176</v>
      </c>
      <c r="AU787" t="s">
        <v>1</v>
      </c>
      <c r="AV787" s="2">
        <v>45679</v>
      </c>
      <c r="AW787" t="s">
        <v>17</v>
      </c>
    </row>
    <row r="788" spans="1:49" hidden="1" x14ac:dyDescent="0.2">
      <c r="A788" t="s">
        <v>0</v>
      </c>
      <c r="B788" t="s">
        <v>1</v>
      </c>
      <c r="C788" s="2">
        <v>45658</v>
      </c>
      <c r="D788" s="2">
        <v>45747</v>
      </c>
      <c r="E788" t="s">
        <v>2</v>
      </c>
      <c r="F788" s="2">
        <v>45679</v>
      </c>
      <c r="G788" t="s">
        <v>121</v>
      </c>
      <c r="H788" t="s">
        <v>140</v>
      </c>
      <c r="I788" t="s">
        <v>5177</v>
      </c>
      <c r="K788" s="2">
        <v>45658</v>
      </c>
      <c r="L788" s="2">
        <v>46022</v>
      </c>
      <c r="M788" t="s">
        <v>6</v>
      </c>
      <c r="N788" t="s">
        <v>7</v>
      </c>
      <c r="O788" t="s">
        <v>8</v>
      </c>
      <c r="P788" t="s">
        <v>5178</v>
      </c>
      <c r="Q788" t="s">
        <v>5178</v>
      </c>
      <c r="R788" t="s">
        <v>5179</v>
      </c>
      <c r="S788" t="s">
        <v>376</v>
      </c>
      <c r="T788" t="s">
        <v>377</v>
      </c>
      <c r="U788" t="s">
        <v>12</v>
      </c>
      <c r="V788" t="s">
        <v>13</v>
      </c>
      <c r="W788" t="s">
        <v>378</v>
      </c>
      <c r="X788" t="s">
        <v>379</v>
      </c>
      <c r="Y788" t="s">
        <v>380</v>
      </c>
      <c r="Z788" t="s">
        <v>17</v>
      </c>
      <c r="AA788" t="s">
        <v>381</v>
      </c>
      <c r="AB788" t="s">
        <v>103</v>
      </c>
      <c r="AC788" t="s">
        <v>382</v>
      </c>
      <c r="AD788" t="s">
        <v>3986</v>
      </c>
      <c r="AE788" t="s">
        <v>39</v>
      </c>
      <c r="AF788" t="s">
        <v>3987</v>
      </c>
      <c r="AG788" t="s">
        <v>3988</v>
      </c>
      <c r="AH788" t="s">
        <v>25</v>
      </c>
      <c r="AI788" t="s">
        <v>26</v>
      </c>
      <c r="AJ788" t="s">
        <v>27</v>
      </c>
      <c r="AK788" t="s">
        <v>28</v>
      </c>
      <c r="AL788" s="3">
        <v>2700000</v>
      </c>
      <c r="AM788" s="3">
        <v>0</v>
      </c>
      <c r="AN788" s="3">
        <v>0</v>
      </c>
      <c r="AO788" s="3">
        <v>2700000</v>
      </c>
      <c r="AP788" s="3">
        <v>0</v>
      </c>
      <c r="AQ788" s="3">
        <v>2700000</v>
      </c>
      <c r="AR788" t="s">
        <v>5180</v>
      </c>
      <c r="AS788" t="s">
        <v>1</v>
      </c>
      <c r="AT788" t="s">
        <v>5181</v>
      </c>
      <c r="AU788" t="s">
        <v>1</v>
      </c>
      <c r="AV788" s="2">
        <v>45679</v>
      </c>
      <c r="AW788" t="s">
        <v>17</v>
      </c>
    </row>
    <row r="789" spans="1:49" hidden="1" x14ac:dyDescent="0.2">
      <c r="A789" t="s">
        <v>0</v>
      </c>
      <c r="B789" t="s">
        <v>1</v>
      </c>
      <c r="C789" s="2">
        <v>45658</v>
      </c>
      <c r="D789" s="2">
        <v>45747</v>
      </c>
      <c r="E789" t="s">
        <v>2</v>
      </c>
      <c r="F789" s="2">
        <v>45679</v>
      </c>
      <c r="G789" t="s">
        <v>121</v>
      </c>
      <c r="H789" t="s">
        <v>140</v>
      </c>
      <c r="I789" t="s">
        <v>5182</v>
      </c>
      <c r="K789" s="2">
        <v>45658</v>
      </c>
      <c r="L789" s="2">
        <v>46022</v>
      </c>
      <c r="M789" t="s">
        <v>6</v>
      </c>
      <c r="N789" t="s">
        <v>7</v>
      </c>
      <c r="O789" t="s">
        <v>8</v>
      </c>
      <c r="P789" t="s">
        <v>5183</v>
      </c>
      <c r="Q789" t="s">
        <v>5183</v>
      </c>
      <c r="R789" t="s">
        <v>5184</v>
      </c>
      <c r="S789" t="s">
        <v>376</v>
      </c>
      <c r="T789" t="s">
        <v>377</v>
      </c>
      <c r="U789" t="s">
        <v>12</v>
      </c>
      <c r="V789" t="s">
        <v>13</v>
      </c>
      <c r="W789" t="s">
        <v>378</v>
      </c>
      <c r="X789" t="s">
        <v>379</v>
      </c>
      <c r="Y789" t="s">
        <v>380</v>
      </c>
      <c r="Z789" t="s">
        <v>17</v>
      </c>
      <c r="AA789" t="s">
        <v>381</v>
      </c>
      <c r="AB789" t="s">
        <v>103</v>
      </c>
      <c r="AC789" t="s">
        <v>382</v>
      </c>
      <c r="AD789" t="s">
        <v>3087</v>
      </c>
      <c r="AE789" t="s">
        <v>39</v>
      </c>
      <c r="AF789" t="s">
        <v>3088</v>
      </c>
      <c r="AG789" t="s">
        <v>3089</v>
      </c>
      <c r="AH789" t="s">
        <v>25</v>
      </c>
      <c r="AI789" t="s">
        <v>26</v>
      </c>
      <c r="AJ789" t="s">
        <v>27</v>
      </c>
      <c r="AK789" t="s">
        <v>28</v>
      </c>
      <c r="AL789" s="3">
        <v>3250000</v>
      </c>
      <c r="AM789" s="3">
        <v>0</v>
      </c>
      <c r="AN789" s="3">
        <v>0</v>
      </c>
      <c r="AO789" s="3">
        <v>3250000</v>
      </c>
      <c r="AP789" s="3">
        <v>1950000</v>
      </c>
      <c r="AQ789" s="3">
        <v>1300000</v>
      </c>
      <c r="AR789" t="s">
        <v>5185</v>
      </c>
      <c r="AS789" t="s">
        <v>1</v>
      </c>
      <c r="AT789" t="s">
        <v>5186</v>
      </c>
      <c r="AU789" t="s">
        <v>1</v>
      </c>
      <c r="AV789" s="2">
        <v>45679</v>
      </c>
      <c r="AW789" t="s">
        <v>17</v>
      </c>
    </row>
    <row r="790" spans="1:49" hidden="1" x14ac:dyDescent="0.2">
      <c r="A790" t="s">
        <v>0</v>
      </c>
      <c r="B790" t="s">
        <v>1</v>
      </c>
      <c r="C790" s="2">
        <v>45658</v>
      </c>
      <c r="D790" s="2">
        <v>45747</v>
      </c>
      <c r="E790" t="s">
        <v>2</v>
      </c>
      <c r="F790" s="2">
        <v>45679</v>
      </c>
      <c r="G790" t="s">
        <v>121</v>
      </c>
      <c r="H790" t="s">
        <v>140</v>
      </c>
      <c r="I790" t="s">
        <v>4471</v>
      </c>
      <c r="K790" s="2">
        <v>45658</v>
      </c>
      <c r="L790" s="2">
        <v>46022</v>
      </c>
      <c r="M790" t="s">
        <v>6</v>
      </c>
      <c r="N790" t="s">
        <v>7</v>
      </c>
      <c r="O790" t="s">
        <v>8</v>
      </c>
      <c r="P790" t="s">
        <v>5187</v>
      </c>
      <c r="Q790" t="s">
        <v>5187</v>
      </c>
      <c r="R790" t="s">
        <v>5188</v>
      </c>
      <c r="S790" t="s">
        <v>376</v>
      </c>
      <c r="T790" t="s">
        <v>377</v>
      </c>
      <c r="U790" t="s">
        <v>12</v>
      </c>
      <c r="V790" t="s">
        <v>13</v>
      </c>
      <c r="W790" t="s">
        <v>378</v>
      </c>
      <c r="X790" t="s">
        <v>379</v>
      </c>
      <c r="Y790" t="s">
        <v>380</v>
      </c>
      <c r="Z790" t="s">
        <v>17</v>
      </c>
      <c r="AA790" t="s">
        <v>381</v>
      </c>
      <c r="AB790" t="s">
        <v>103</v>
      </c>
      <c r="AC790" t="s">
        <v>382</v>
      </c>
      <c r="AD790" t="s">
        <v>2080</v>
      </c>
      <c r="AE790" t="s">
        <v>39</v>
      </c>
      <c r="AF790" t="s">
        <v>2081</v>
      </c>
      <c r="AG790" t="s">
        <v>2082</v>
      </c>
      <c r="AH790" t="s">
        <v>25</v>
      </c>
      <c r="AI790" t="s">
        <v>26</v>
      </c>
      <c r="AJ790" t="s">
        <v>27</v>
      </c>
      <c r="AK790" t="s">
        <v>28</v>
      </c>
      <c r="AL790" s="3">
        <v>1026667</v>
      </c>
      <c r="AM790" s="3">
        <v>0</v>
      </c>
      <c r="AN790" s="3">
        <v>0</v>
      </c>
      <c r="AO790" s="3">
        <v>1026667</v>
      </c>
      <c r="AP790" s="3">
        <v>1026667</v>
      </c>
      <c r="AQ790" s="3">
        <v>0</v>
      </c>
      <c r="AR790" t="s">
        <v>5189</v>
      </c>
      <c r="AS790" t="s">
        <v>1</v>
      </c>
      <c r="AT790" t="s">
        <v>5190</v>
      </c>
      <c r="AU790" t="s">
        <v>1</v>
      </c>
      <c r="AV790" s="2">
        <v>45679</v>
      </c>
      <c r="AW790" t="s">
        <v>17</v>
      </c>
    </row>
    <row r="791" spans="1:49" hidden="1" x14ac:dyDescent="0.2">
      <c r="A791" t="s">
        <v>0</v>
      </c>
      <c r="B791" t="s">
        <v>34</v>
      </c>
      <c r="C791" s="2">
        <v>45658</v>
      </c>
      <c r="D791" s="2">
        <v>45747</v>
      </c>
      <c r="E791" t="s">
        <v>2</v>
      </c>
      <c r="F791" s="2">
        <v>45679</v>
      </c>
      <c r="G791" t="s">
        <v>561</v>
      </c>
      <c r="H791" t="s">
        <v>960</v>
      </c>
      <c r="I791" t="s">
        <v>5191</v>
      </c>
      <c r="K791" s="2">
        <v>45658</v>
      </c>
      <c r="L791" s="2">
        <v>46022</v>
      </c>
      <c r="M791" t="s">
        <v>6</v>
      </c>
      <c r="N791" t="s">
        <v>7</v>
      </c>
      <c r="O791" t="s">
        <v>8</v>
      </c>
      <c r="P791" t="s">
        <v>5192</v>
      </c>
      <c r="Q791" t="s">
        <v>5192</v>
      </c>
      <c r="R791" t="s">
        <v>5193</v>
      </c>
      <c r="S791" t="s">
        <v>376</v>
      </c>
      <c r="T791" t="s">
        <v>377</v>
      </c>
      <c r="U791" t="s">
        <v>12</v>
      </c>
      <c r="V791" t="s">
        <v>13</v>
      </c>
      <c r="W791" t="s">
        <v>378</v>
      </c>
      <c r="X791" t="s">
        <v>379</v>
      </c>
      <c r="Y791" t="s">
        <v>380</v>
      </c>
      <c r="Z791" t="s">
        <v>17</v>
      </c>
      <c r="AA791" t="s">
        <v>381</v>
      </c>
      <c r="AB791" t="s">
        <v>144</v>
      </c>
      <c r="AC791" t="s">
        <v>145</v>
      </c>
      <c r="AD791" t="s">
        <v>5194</v>
      </c>
      <c r="AE791" t="s">
        <v>22</v>
      </c>
      <c r="AF791" t="s">
        <v>5195</v>
      </c>
      <c r="AG791" t="s">
        <v>5196</v>
      </c>
      <c r="AH791" t="s">
        <v>25</v>
      </c>
      <c r="AI791" t="s">
        <v>26</v>
      </c>
      <c r="AJ791" t="s">
        <v>27</v>
      </c>
      <c r="AK791" t="s">
        <v>28</v>
      </c>
      <c r="AL791" s="3">
        <v>706150025</v>
      </c>
      <c r="AM791" s="3">
        <v>706150025</v>
      </c>
      <c r="AN791" s="3">
        <v>0</v>
      </c>
      <c r="AO791" s="3">
        <v>0</v>
      </c>
      <c r="AP791" s="3">
        <v>0</v>
      </c>
      <c r="AQ791" s="3">
        <v>0</v>
      </c>
      <c r="AR791" t="s">
        <v>5197</v>
      </c>
      <c r="AS791" t="s">
        <v>1</v>
      </c>
      <c r="AT791" t="s">
        <v>5198</v>
      </c>
      <c r="AU791" t="s">
        <v>1</v>
      </c>
      <c r="AV791" s="2">
        <v>45679</v>
      </c>
      <c r="AW791" t="s">
        <v>17</v>
      </c>
    </row>
    <row r="792" spans="1:49" hidden="1" x14ac:dyDescent="0.2">
      <c r="A792" t="s">
        <v>0</v>
      </c>
      <c r="B792" t="s">
        <v>1</v>
      </c>
      <c r="C792" s="2">
        <v>45658</v>
      </c>
      <c r="D792" s="2">
        <v>45747</v>
      </c>
      <c r="E792" t="s">
        <v>2</v>
      </c>
      <c r="F792" s="2">
        <v>45679</v>
      </c>
      <c r="G792" t="s">
        <v>121</v>
      </c>
      <c r="H792" t="s">
        <v>140</v>
      </c>
      <c r="I792" t="s">
        <v>5199</v>
      </c>
      <c r="K792" s="2">
        <v>45658</v>
      </c>
      <c r="L792" s="2">
        <v>46022</v>
      </c>
      <c r="M792" t="s">
        <v>6</v>
      </c>
      <c r="N792" t="s">
        <v>7</v>
      </c>
      <c r="O792" t="s">
        <v>8</v>
      </c>
      <c r="P792" t="s">
        <v>5200</v>
      </c>
      <c r="Q792" t="s">
        <v>5200</v>
      </c>
      <c r="R792" t="s">
        <v>5201</v>
      </c>
      <c r="S792" t="s">
        <v>376</v>
      </c>
      <c r="T792" t="s">
        <v>377</v>
      </c>
      <c r="U792" t="s">
        <v>12</v>
      </c>
      <c r="V792" t="s">
        <v>13</v>
      </c>
      <c r="W792" t="s">
        <v>378</v>
      </c>
      <c r="X792" t="s">
        <v>379</v>
      </c>
      <c r="Y792" t="s">
        <v>380</v>
      </c>
      <c r="Z792" t="s">
        <v>17</v>
      </c>
      <c r="AA792" t="s">
        <v>381</v>
      </c>
      <c r="AB792" t="s">
        <v>103</v>
      </c>
      <c r="AC792" t="s">
        <v>382</v>
      </c>
      <c r="AD792" t="s">
        <v>579</v>
      </c>
      <c r="AE792" t="s">
        <v>39</v>
      </c>
      <c r="AF792" t="s">
        <v>580</v>
      </c>
      <c r="AG792" t="s">
        <v>581</v>
      </c>
      <c r="AH792" t="s">
        <v>25</v>
      </c>
      <c r="AI792" t="s">
        <v>26</v>
      </c>
      <c r="AJ792" t="s">
        <v>27</v>
      </c>
      <c r="AK792" t="s">
        <v>28</v>
      </c>
      <c r="AL792" s="3">
        <v>5200000</v>
      </c>
      <c r="AM792" s="3">
        <v>0</v>
      </c>
      <c r="AN792" s="3">
        <v>0</v>
      </c>
      <c r="AO792" s="3">
        <v>5200000</v>
      </c>
      <c r="AP792" s="3">
        <v>1040000</v>
      </c>
      <c r="AQ792" s="3">
        <v>4160000</v>
      </c>
      <c r="AR792" t="s">
        <v>5202</v>
      </c>
      <c r="AS792" t="s">
        <v>1</v>
      </c>
      <c r="AT792" t="s">
        <v>5203</v>
      </c>
      <c r="AU792" t="s">
        <v>1</v>
      </c>
      <c r="AV792" s="2">
        <v>45679</v>
      </c>
      <c r="AW792" t="s">
        <v>17</v>
      </c>
    </row>
    <row r="793" spans="1:49" hidden="1" x14ac:dyDescent="0.2">
      <c r="A793" t="s">
        <v>0</v>
      </c>
      <c r="B793" t="s">
        <v>1</v>
      </c>
      <c r="C793" s="2">
        <v>45658</v>
      </c>
      <c r="D793" s="2">
        <v>45747</v>
      </c>
      <c r="E793" t="s">
        <v>2</v>
      </c>
      <c r="F793" s="2">
        <v>45679</v>
      </c>
      <c r="G793" t="s">
        <v>121</v>
      </c>
      <c r="H793" t="s">
        <v>140</v>
      </c>
      <c r="I793" t="s">
        <v>5204</v>
      </c>
      <c r="K793" s="2">
        <v>45658</v>
      </c>
      <c r="L793" s="2">
        <v>46022</v>
      </c>
      <c r="M793" t="s">
        <v>6</v>
      </c>
      <c r="N793" t="s">
        <v>7</v>
      </c>
      <c r="O793" t="s">
        <v>8</v>
      </c>
      <c r="P793" t="s">
        <v>5205</v>
      </c>
      <c r="Q793" t="s">
        <v>5205</v>
      </c>
      <c r="R793" t="s">
        <v>5206</v>
      </c>
      <c r="S793" t="s">
        <v>376</v>
      </c>
      <c r="T793" t="s">
        <v>377</v>
      </c>
      <c r="U793" t="s">
        <v>12</v>
      </c>
      <c r="V793" t="s">
        <v>13</v>
      </c>
      <c r="W793" t="s">
        <v>378</v>
      </c>
      <c r="X793" t="s">
        <v>379</v>
      </c>
      <c r="Y793" t="s">
        <v>380</v>
      </c>
      <c r="Z793" t="s">
        <v>17</v>
      </c>
      <c r="AA793" t="s">
        <v>381</v>
      </c>
      <c r="AB793" t="s">
        <v>103</v>
      </c>
      <c r="AC793" t="s">
        <v>382</v>
      </c>
      <c r="AD793" t="s">
        <v>1375</v>
      </c>
      <c r="AE793" t="s">
        <v>39</v>
      </c>
      <c r="AF793" t="s">
        <v>1376</v>
      </c>
      <c r="AG793" t="s">
        <v>1377</v>
      </c>
      <c r="AH793" t="s">
        <v>25</v>
      </c>
      <c r="AI793" t="s">
        <v>26</v>
      </c>
      <c r="AJ793" t="s">
        <v>27</v>
      </c>
      <c r="AK793" t="s">
        <v>28</v>
      </c>
      <c r="AL793" s="3">
        <v>13600000</v>
      </c>
      <c r="AM793" s="3">
        <v>0</v>
      </c>
      <c r="AN793" s="3">
        <v>0</v>
      </c>
      <c r="AO793" s="3">
        <v>13600000</v>
      </c>
      <c r="AP793" s="3">
        <v>2266666</v>
      </c>
      <c r="AQ793" s="3">
        <v>11333334</v>
      </c>
      <c r="AR793" t="s">
        <v>5207</v>
      </c>
      <c r="AS793" t="s">
        <v>1</v>
      </c>
      <c r="AT793" t="s">
        <v>5208</v>
      </c>
      <c r="AU793" t="s">
        <v>1</v>
      </c>
      <c r="AV793" s="2">
        <v>45679</v>
      </c>
      <c r="AW793" t="s">
        <v>17</v>
      </c>
    </row>
    <row r="794" spans="1:49" hidden="1" x14ac:dyDescent="0.2">
      <c r="A794" t="s">
        <v>0</v>
      </c>
      <c r="B794" t="s">
        <v>1</v>
      </c>
      <c r="C794" s="2">
        <v>45658</v>
      </c>
      <c r="D794" s="2">
        <v>45747</v>
      </c>
      <c r="E794" t="s">
        <v>2</v>
      </c>
      <c r="F794" s="2">
        <v>45679</v>
      </c>
      <c r="G794" t="s">
        <v>121</v>
      </c>
      <c r="H794" t="s">
        <v>140</v>
      </c>
      <c r="I794" t="s">
        <v>5209</v>
      </c>
      <c r="K794" s="2">
        <v>45658</v>
      </c>
      <c r="L794" s="2">
        <v>46022</v>
      </c>
      <c r="M794" t="s">
        <v>6</v>
      </c>
      <c r="N794" t="s">
        <v>7</v>
      </c>
      <c r="O794" t="s">
        <v>8</v>
      </c>
      <c r="P794" t="s">
        <v>5210</v>
      </c>
      <c r="Q794" t="s">
        <v>5210</v>
      </c>
      <c r="R794" t="s">
        <v>5211</v>
      </c>
      <c r="S794" t="s">
        <v>376</v>
      </c>
      <c r="T794" t="s">
        <v>377</v>
      </c>
      <c r="U794" t="s">
        <v>12</v>
      </c>
      <c r="V794" t="s">
        <v>13</v>
      </c>
      <c r="W794" t="s">
        <v>378</v>
      </c>
      <c r="X794" t="s">
        <v>379</v>
      </c>
      <c r="Y794" t="s">
        <v>380</v>
      </c>
      <c r="Z794" t="s">
        <v>17</v>
      </c>
      <c r="AA794" t="s">
        <v>381</v>
      </c>
      <c r="AB794" t="s">
        <v>103</v>
      </c>
      <c r="AC794" t="s">
        <v>382</v>
      </c>
      <c r="AD794" t="s">
        <v>4406</v>
      </c>
      <c r="AE794" t="s">
        <v>39</v>
      </c>
      <c r="AF794" t="s">
        <v>4407</v>
      </c>
      <c r="AG794" t="s">
        <v>4408</v>
      </c>
      <c r="AH794" t="s">
        <v>25</v>
      </c>
      <c r="AI794" t="s">
        <v>26</v>
      </c>
      <c r="AJ794" t="s">
        <v>27</v>
      </c>
      <c r="AK794" t="s">
        <v>28</v>
      </c>
      <c r="AL794" s="3">
        <v>3000000</v>
      </c>
      <c r="AM794" s="3">
        <v>0</v>
      </c>
      <c r="AN794" s="3">
        <v>0</v>
      </c>
      <c r="AO794" s="3">
        <v>3000000</v>
      </c>
      <c r="AP794" s="3">
        <v>3000000</v>
      </c>
      <c r="AQ794" s="3">
        <v>0</v>
      </c>
      <c r="AR794" t="s">
        <v>5212</v>
      </c>
      <c r="AS794" t="s">
        <v>1</v>
      </c>
      <c r="AT794" t="s">
        <v>5213</v>
      </c>
      <c r="AU794" t="s">
        <v>1</v>
      </c>
      <c r="AV794" s="2">
        <v>45679</v>
      </c>
      <c r="AW794" t="s">
        <v>17</v>
      </c>
    </row>
    <row r="795" spans="1:49" hidden="1" x14ac:dyDescent="0.2">
      <c r="A795" t="s">
        <v>0</v>
      </c>
      <c r="B795" t="s">
        <v>1</v>
      </c>
      <c r="C795" s="2">
        <v>45658</v>
      </c>
      <c r="D795" s="2">
        <v>45747</v>
      </c>
      <c r="E795" t="s">
        <v>2</v>
      </c>
      <c r="F795" s="2">
        <v>45679</v>
      </c>
      <c r="G795" t="s">
        <v>323</v>
      </c>
      <c r="H795" t="s">
        <v>1147</v>
      </c>
      <c r="I795" t="s">
        <v>5214</v>
      </c>
      <c r="K795" s="2">
        <v>45658</v>
      </c>
      <c r="L795" s="2">
        <v>46022</v>
      </c>
      <c r="M795" t="s">
        <v>6</v>
      </c>
      <c r="N795" t="s">
        <v>7</v>
      </c>
      <c r="O795" t="s">
        <v>8</v>
      </c>
      <c r="P795" t="s">
        <v>5215</v>
      </c>
      <c r="Q795" t="s">
        <v>5215</v>
      </c>
      <c r="R795" t="s">
        <v>5216</v>
      </c>
      <c r="S795" t="s">
        <v>376</v>
      </c>
      <c r="T795" t="s">
        <v>377</v>
      </c>
      <c r="U795" t="s">
        <v>12</v>
      </c>
      <c r="V795" t="s">
        <v>13</v>
      </c>
      <c r="W795" t="s">
        <v>378</v>
      </c>
      <c r="X795" t="s">
        <v>379</v>
      </c>
      <c r="Y795" t="s">
        <v>380</v>
      </c>
      <c r="Z795" t="s">
        <v>17</v>
      </c>
      <c r="AA795" t="s">
        <v>381</v>
      </c>
      <c r="AB795" t="s">
        <v>1151</v>
      </c>
      <c r="AC795" t="s">
        <v>1152</v>
      </c>
      <c r="AD795" t="s">
        <v>5217</v>
      </c>
      <c r="AE795" t="s">
        <v>22</v>
      </c>
      <c r="AF795" t="s">
        <v>5218</v>
      </c>
      <c r="AG795" t="s">
        <v>5219</v>
      </c>
      <c r="AH795" t="s">
        <v>25</v>
      </c>
      <c r="AI795" t="s">
        <v>26</v>
      </c>
      <c r="AJ795" t="s">
        <v>27</v>
      </c>
      <c r="AK795" t="s">
        <v>28</v>
      </c>
      <c r="AL795" s="3">
        <v>278692439</v>
      </c>
      <c r="AM795" s="3">
        <v>0</v>
      </c>
      <c r="AN795" s="3">
        <v>0</v>
      </c>
      <c r="AO795" s="3">
        <v>278692439</v>
      </c>
      <c r="AP795" s="3">
        <v>0</v>
      </c>
      <c r="AQ795" s="3">
        <v>278692439</v>
      </c>
      <c r="AR795" t="s">
        <v>5220</v>
      </c>
      <c r="AS795" t="s">
        <v>1</v>
      </c>
      <c r="AT795" t="s">
        <v>5221</v>
      </c>
      <c r="AU795" t="s">
        <v>1</v>
      </c>
      <c r="AV795" s="2">
        <v>45679</v>
      </c>
      <c r="AW795" t="s">
        <v>17</v>
      </c>
    </row>
    <row r="796" spans="1:49" hidden="1" x14ac:dyDescent="0.2">
      <c r="A796" t="s">
        <v>0</v>
      </c>
      <c r="B796" t="s">
        <v>1</v>
      </c>
      <c r="C796" s="2">
        <v>45658</v>
      </c>
      <c r="D796" s="2">
        <v>45747</v>
      </c>
      <c r="E796" t="s">
        <v>2</v>
      </c>
      <c r="F796" s="2">
        <v>45679</v>
      </c>
      <c r="G796" t="s">
        <v>121</v>
      </c>
      <c r="H796" t="s">
        <v>140</v>
      </c>
      <c r="I796" t="s">
        <v>5222</v>
      </c>
      <c r="K796" s="2">
        <v>45658</v>
      </c>
      <c r="L796" s="2">
        <v>46022</v>
      </c>
      <c r="M796" t="s">
        <v>6</v>
      </c>
      <c r="N796" t="s">
        <v>7</v>
      </c>
      <c r="O796" t="s">
        <v>8</v>
      </c>
      <c r="P796" t="s">
        <v>5223</v>
      </c>
      <c r="Q796" t="s">
        <v>5223</v>
      </c>
      <c r="R796" t="s">
        <v>5224</v>
      </c>
      <c r="S796" t="s">
        <v>376</v>
      </c>
      <c r="T796" t="s">
        <v>377</v>
      </c>
      <c r="U796" t="s">
        <v>12</v>
      </c>
      <c r="V796" t="s">
        <v>13</v>
      </c>
      <c r="W796" t="s">
        <v>378</v>
      </c>
      <c r="X796" t="s">
        <v>379</v>
      </c>
      <c r="Y796" t="s">
        <v>380</v>
      </c>
      <c r="Z796" t="s">
        <v>17</v>
      </c>
      <c r="AA796" t="s">
        <v>381</v>
      </c>
      <c r="AB796" t="s">
        <v>103</v>
      </c>
      <c r="AC796" t="s">
        <v>382</v>
      </c>
      <c r="AD796" t="s">
        <v>3000</v>
      </c>
      <c r="AE796" t="s">
        <v>39</v>
      </c>
      <c r="AF796" t="s">
        <v>3001</v>
      </c>
      <c r="AG796" t="s">
        <v>3002</v>
      </c>
      <c r="AH796" t="s">
        <v>25</v>
      </c>
      <c r="AI796" t="s">
        <v>26</v>
      </c>
      <c r="AJ796" t="s">
        <v>27</v>
      </c>
      <c r="AK796" t="s">
        <v>28</v>
      </c>
      <c r="AL796" s="3">
        <v>5000000</v>
      </c>
      <c r="AM796" s="3">
        <v>0</v>
      </c>
      <c r="AN796" s="3">
        <v>0</v>
      </c>
      <c r="AO796" s="3">
        <v>5000000</v>
      </c>
      <c r="AP796" s="3">
        <v>4166667</v>
      </c>
      <c r="AQ796" s="3">
        <v>833333</v>
      </c>
      <c r="AR796" t="s">
        <v>5225</v>
      </c>
      <c r="AS796" t="s">
        <v>1</v>
      </c>
      <c r="AT796" t="s">
        <v>5226</v>
      </c>
      <c r="AU796" t="s">
        <v>1</v>
      </c>
      <c r="AV796" s="2">
        <v>45679</v>
      </c>
      <c r="AW796" t="s">
        <v>17</v>
      </c>
    </row>
    <row r="797" spans="1:49" hidden="1" x14ac:dyDescent="0.2">
      <c r="A797" t="s">
        <v>0</v>
      </c>
      <c r="B797" t="s">
        <v>1</v>
      </c>
      <c r="C797" s="2">
        <v>45658</v>
      </c>
      <c r="D797" s="2">
        <v>45747</v>
      </c>
      <c r="E797" t="s">
        <v>2</v>
      </c>
      <c r="F797" s="2">
        <v>45679</v>
      </c>
      <c r="G797" t="s">
        <v>121</v>
      </c>
      <c r="H797" t="s">
        <v>140</v>
      </c>
      <c r="I797" t="s">
        <v>5227</v>
      </c>
      <c r="K797" s="2">
        <v>45658</v>
      </c>
      <c r="L797" s="2">
        <v>46022</v>
      </c>
      <c r="M797" t="s">
        <v>6</v>
      </c>
      <c r="N797" t="s">
        <v>7</v>
      </c>
      <c r="O797" t="s">
        <v>8</v>
      </c>
      <c r="P797" t="s">
        <v>5228</v>
      </c>
      <c r="Q797" t="s">
        <v>5228</v>
      </c>
      <c r="R797" t="s">
        <v>5229</v>
      </c>
      <c r="S797" t="s">
        <v>376</v>
      </c>
      <c r="T797" t="s">
        <v>377</v>
      </c>
      <c r="U797" t="s">
        <v>12</v>
      </c>
      <c r="V797" t="s">
        <v>13</v>
      </c>
      <c r="W797" t="s">
        <v>378</v>
      </c>
      <c r="X797" t="s">
        <v>379</v>
      </c>
      <c r="Y797" t="s">
        <v>380</v>
      </c>
      <c r="Z797" t="s">
        <v>17</v>
      </c>
      <c r="AA797" t="s">
        <v>381</v>
      </c>
      <c r="AB797" t="s">
        <v>103</v>
      </c>
      <c r="AC797" t="s">
        <v>382</v>
      </c>
      <c r="AD797" t="s">
        <v>3365</v>
      </c>
      <c r="AE797" t="s">
        <v>39</v>
      </c>
      <c r="AF797" t="s">
        <v>3366</v>
      </c>
      <c r="AG797" t="s">
        <v>3367</v>
      </c>
      <c r="AH797" t="s">
        <v>25</v>
      </c>
      <c r="AI797" t="s">
        <v>26</v>
      </c>
      <c r="AJ797" t="s">
        <v>27</v>
      </c>
      <c r="AK797" t="s">
        <v>28</v>
      </c>
      <c r="AL797" s="3">
        <v>4250000</v>
      </c>
      <c r="AM797" s="3">
        <v>0</v>
      </c>
      <c r="AN797" s="3">
        <v>0</v>
      </c>
      <c r="AO797" s="3">
        <v>4250000</v>
      </c>
      <c r="AP797" s="3">
        <v>4250000</v>
      </c>
      <c r="AQ797" s="3">
        <v>0</v>
      </c>
      <c r="AR797" t="s">
        <v>5230</v>
      </c>
      <c r="AS797" t="s">
        <v>1</v>
      </c>
      <c r="AT797" t="s">
        <v>5231</v>
      </c>
      <c r="AU797" t="s">
        <v>1</v>
      </c>
      <c r="AV797" s="2">
        <v>45679</v>
      </c>
      <c r="AW797" t="s">
        <v>17</v>
      </c>
    </row>
    <row r="798" spans="1:49" hidden="1" x14ac:dyDescent="0.2">
      <c r="A798" t="s">
        <v>0</v>
      </c>
      <c r="B798" t="s">
        <v>1</v>
      </c>
      <c r="C798" s="2">
        <v>45658</v>
      </c>
      <c r="D798" s="2">
        <v>45747</v>
      </c>
      <c r="E798" t="s">
        <v>2</v>
      </c>
      <c r="F798" s="2">
        <v>45679</v>
      </c>
      <c r="G798" t="s">
        <v>189</v>
      </c>
      <c r="H798" t="s">
        <v>3523</v>
      </c>
      <c r="I798" t="s">
        <v>5232</v>
      </c>
      <c r="K798" s="2">
        <v>45658</v>
      </c>
      <c r="L798" s="2">
        <v>46022</v>
      </c>
      <c r="M798" t="s">
        <v>6</v>
      </c>
      <c r="N798" t="s">
        <v>7</v>
      </c>
      <c r="O798" t="s">
        <v>8</v>
      </c>
      <c r="P798" t="s">
        <v>5233</v>
      </c>
      <c r="Q798" t="s">
        <v>5233</v>
      </c>
      <c r="R798" t="s">
        <v>5234</v>
      </c>
      <c r="S798" t="s">
        <v>376</v>
      </c>
      <c r="T798" t="s">
        <v>377</v>
      </c>
      <c r="U798" t="s">
        <v>12</v>
      </c>
      <c r="V798" t="s">
        <v>13</v>
      </c>
      <c r="W798" t="s">
        <v>378</v>
      </c>
      <c r="X798" t="s">
        <v>379</v>
      </c>
      <c r="Y798" t="s">
        <v>380</v>
      </c>
      <c r="Z798" t="s">
        <v>17</v>
      </c>
      <c r="AA798" t="s">
        <v>381</v>
      </c>
      <c r="AB798" t="s">
        <v>103</v>
      </c>
      <c r="AC798" t="s">
        <v>382</v>
      </c>
      <c r="AD798" t="s">
        <v>3527</v>
      </c>
      <c r="AE798" t="s">
        <v>22</v>
      </c>
      <c r="AF798" t="s">
        <v>3528</v>
      </c>
      <c r="AG798" t="s">
        <v>3529</v>
      </c>
      <c r="AH798" t="s">
        <v>25</v>
      </c>
      <c r="AI798" t="s">
        <v>26</v>
      </c>
      <c r="AJ798" t="s">
        <v>27</v>
      </c>
      <c r="AK798" t="s">
        <v>28</v>
      </c>
      <c r="AL798" s="3">
        <v>51900000</v>
      </c>
      <c r="AM798" s="3">
        <v>0</v>
      </c>
      <c r="AN798" s="3">
        <v>0</v>
      </c>
      <c r="AO798" s="3">
        <v>51900000</v>
      </c>
      <c r="AP798" s="3">
        <v>0</v>
      </c>
      <c r="AQ798" s="3">
        <v>51900000</v>
      </c>
      <c r="AR798" t="s">
        <v>5235</v>
      </c>
      <c r="AS798" t="s">
        <v>1</v>
      </c>
      <c r="AT798" t="s">
        <v>5236</v>
      </c>
      <c r="AU798" t="s">
        <v>1</v>
      </c>
      <c r="AV798" s="2">
        <v>45679</v>
      </c>
      <c r="AW798" t="s">
        <v>17</v>
      </c>
    </row>
    <row r="799" spans="1:49" hidden="1" x14ac:dyDescent="0.2">
      <c r="A799" t="s">
        <v>0</v>
      </c>
      <c r="B799" t="s">
        <v>1</v>
      </c>
      <c r="C799" s="2">
        <v>45658</v>
      </c>
      <c r="D799" s="2">
        <v>45747</v>
      </c>
      <c r="E799" t="s">
        <v>2</v>
      </c>
      <c r="F799" s="2">
        <v>45679</v>
      </c>
      <c r="G799" t="s">
        <v>323</v>
      </c>
      <c r="H799" t="s">
        <v>1147</v>
      </c>
      <c r="I799" t="s">
        <v>5237</v>
      </c>
      <c r="K799" s="2">
        <v>45658</v>
      </c>
      <c r="L799" s="2">
        <v>46022</v>
      </c>
      <c r="M799" t="s">
        <v>6</v>
      </c>
      <c r="N799" t="s">
        <v>7</v>
      </c>
      <c r="O799" t="s">
        <v>8</v>
      </c>
      <c r="P799" t="s">
        <v>5238</v>
      </c>
      <c r="Q799" t="s">
        <v>5238</v>
      </c>
      <c r="R799" t="s">
        <v>5239</v>
      </c>
      <c r="S799" t="s">
        <v>376</v>
      </c>
      <c r="T799" t="s">
        <v>377</v>
      </c>
      <c r="U799" t="s">
        <v>12</v>
      </c>
      <c r="V799" t="s">
        <v>13</v>
      </c>
      <c r="W799" t="s">
        <v>378</v>
      </c>
      <c r="X799" t="s">
        <v>379</v>
      </c>
      <c r="Y799" t="s">
        <v>380</v>
      </c>
      <c r="Z799" t="s">
        <v>17</v>
      </c>
      <c r="AA799" t="s">
        <v>381</v>
      </c>
      <c r="AB799" t="s">
        <v>1151</v>
      </c>
      <c r="AC799" t="s">
        <v>1152</v>
      </c>
      <c r="AD799" t="s">
        <v>5240</v>
      </c>
      <c r="AE799" t="s">
        <v>22</v>
      </c>
      <c r="AF799" t="s">
        <v>5241</v>
      </c>
      <c r="AG799" t="s">
        <v>5242</v>
      </c>
      <c r="AH799" t="s">
        <v>25</v>
      </c>
      <c r="AI799" t="s">
        <v>26</v>
      </c>
      <c r="AJ799" t="s">
        <v>27</v>
      </c>
      <c r="AK799" t="s">
        <v>28</v>
      </c>
      <c r="AL799" s="3">
        <v>286907116</v>
      </c>
      <c r="AM799" s="3">
        <v>0</v>
      </c>
      <c r="AN799" s="3">
        <v>0</v>
      </c>
      <c r="AO799" s="3">
        <v>286907116</v>
      </c>
      <c r="AP799" s="3">
        <v>0</v>
      </c>
      <c r="AQ799" s="3">
        <v>286907116</v>
      </c>
      <c r="AR799" t="s">
        <v>5243</v>
      </c>
      <c r="AS799" t="s">
        <v>1</v>
      </c>
      <c r="AT799" t="s">
        <v>5244</v>
      </c>
      <c r="AU799" t="s">
        <v>1</v>
      </c>
      <c r="AV799" s="2">
        <v>45679</v>
      </c>
      <c r="AW799" t="s">
        <v>17</v>
      </c>
    </row>
    <row r="800" spans="1:49" hidden="1" x14ac:dyDescent="0.2">
      <c r="A800" t="s">
        <v>0</v>
      </c>
      <c r="B800" t="s">
        <v>1</v>
      </c>
      <c r="C800" s="2">
        <v>45658</v>
      </c>
      <c r="D800" s="2">
        <v>45747</v>
      </c>
      <c r="E800" t="s">
        <v>2</v>
      </c>
      <c r="F800" s="2">
        <v>45679</v>
      </c>
      <c r="G800" t="s">
        <v>132</v>
      </c>
      <c r="H800" t="s">
        <v>3540</v>
      </c>
      <c r="I800" t="s">
        <v>5245</v>
      </c>
      <c r="K800" s="2">
        <v>45658</v>
      </c>
      <c r="L800" s="2">
        <v>46022</v>
      </c>
      <c r="M800" t="s">
        <v>6</v>
      </c>
      <c r="N800" t="s">
        <v>7</v>
      </c>
      <c r="O800" t="s">
        <v>8</v>
      </c>
      <c r="P800" t="s">
        <v>5246</v>
      </c>
      <c r="Q800" t="s">
        <v>5246</v>
      </c>
      <c r="R800" t="s">
        <v>5247</v>
      </c>
      <c r="S800" t="s">
        <v>376</v>
      </c>
      <c r="T800" t="s">
        <v>377</v>
      </c>
      <c r="U800" t="s">
        <v>12</v>
      </c>
      <c r="V800" t="s">
        <v>13</v>
      </c>
      <c r="W800" t="s">
        <v>378</v>
      </c>
      <c r="X800" t="s">
        <v>379</v>
      </c>
      <c r="Y800" t="s">
        <v>380</v>
      </c>
      <c r="Z800" t="s">
        <v>17</v>
      </c>
      <c r="AA800" t="s">
        <v>381</v>
      </c>
      <c r="AB800" t="s">
        <v>1151</v>
      </c>
      <c r="AC800" t="s">
        <v>1152</v>
      </c>
      <c r="AD800" t="s">
        <v>5248</v>
      </c>
      <c r="AE800" t="s">
        <v>22</v>
      </c>
      <c r="AF800" t="s">
        <v>5249</v>
      </c>
      <c r="AG800" t="s">
        <v>5250</v>
      </c>
      <c r="AH800" t="s">
        <v>25</v>
      </c>
      <c r="AI800" t="s">
        <v>26</v>
      </c>
      <c r="AJ800" t="s">
        <v>27</v>
      </c>
      <c r="AK800" t="s">
        <v>28</v>
      </c>
      <c r="AL800" s="3">
        <v>157471616</v>
      </c>
      <c r="AM800" s="3">
        <v>0</v>
      </c>
      <c r="AN800" s="3">
        <v>0</v>
      </c>
      <c r="AO800" s="3">
        <v>157471616</v>
      </c>
      <c r="AP800" s="3">
        <v>0</v>
      </c>
      <c r="AQ800" s="3">
        <v>157471616</v>
      </c>
      <c r="AR800" t="s">
        <v>5251</v>
      </c>
      <c r="AS800" t="s">
        <v>1</v>
      </c>
      <c r="AT800" t="s">
        <v>5252</v>
      </c>
      <c r="AU800" t="s">
        <v>1</v>
      </c>
      <c r="AV800" s="2">
        <v>45679</v>
      </c>
      <c r="AW800" t="s">
        <v>17</v>
      </c>
    </row>
    <row r="801" spans="1:49" hidden="1" x14ac:dyDescent="0.2">
      <c r="A801" t="s">
        <v>0</v>
      </c>
      <c r="B801" t="s">
        <v>1</v>
      </c>
      <c r="C801" s="2">
        <v>45658</v>
      </c>
      <c r="D801" s="2">
        <v>45747</v>
      </c>
      <c r="E801" t="s">
        <v>2</v>
      </c>
      <c r="F801" s="2">
        <v>45679</v>
      </c>
      <c r="G801" t="s">
        <v>132</v>
      </c>
      <c r="H801" t="s">
        <v>3540</v>
      </c>
      <c r="I801" t="s">
        <v>5245</v>
      </c>
      <c r="K801" s="2">
        <v>45658</v>
      </c>
      <c r="L801" s="2">
        <v>46022</v>
      </c>
      <c r="M801" t="s">
        <v>6</v>
      </c>
      <c r="N801" t="s">
        <v>7</v>
      </c>
      <c r="O801" t="s">
        <v>8</v>
      </c>
      <c r="P801" t="s">
        <v>5253</v>
      </c>
      <c r="Q801" t="s">
        <v>5253</v>
      </c>
      <c r="R801" t="s">
        <v>5247</v>
      </c>
      <c r="S801" t="s">
        <v>376</v>
      </c>
      <c r="T801" t="s">
        <v>377</v>
      </c>
      <c r="U801" t="s">
        <v>12</v>
      </c>
      <c r="V801" t="s">
        <v>13</v>
      </c>
      <c r="W801" t="s">
        <v>378</v>
      </c>
      <c r="X801" t="s">
        <v>379</v>
      </c>
      <c r="Y801" t="s">
        <v>380</v>
      </c>
      <c r="Z801" t="s">
        <v>17</v>
      </c>
      <c r="AA801" t="s">
        <v>381</v>
      </c>
      <c r="AB801" t="s">
        <v>1151</v>
      </c>
      <c r="AC801" t="s">
        <v>1152</v>
      </c>
      <c r="AD801" t="s">
        <v>5248</v>
      </c>
      <c r="AE801" t="s">
        <v>22</v>
      </c>
      <c r="AF801" t="s">
        <v>5249</v>
      </c>
      <c r="AG801" t="s">
        <v>5250</v>
      </c>
      <c r="AH801" t="s">
        <v>25</v>
      </c>
      <c r="AI801" t="s">
        <v>26</v>
      </c>
      <c r="AJ801" t="s">
        <v>27</v>
      </c>
      <c r="AK801" t="s">
        <v>28</v>
      </c>
      <c r="AL801" s="3">
        <v>524351571</v>
      </c>
      <c r="AM801" s="3">
        <v>0</v>
      </c>
      <c r="AN801" s="3">
        <v>0</v>
      </c>
      <c r="AO801" s="3">
        <v>524351571</v>
      </c>
      <c r="AP801" s="3">
        <v>0</v>
      </c>
      <c r="AQ801" s="3">
        <v>524351571</v>
      </c>
      <c r="AR801" t="s">
        <v>5254</v>
      </c>
      <c r="AS801" t="s">
        <v>1</v>
      </c>
      <c r="AT801" t="s">
        <v>5255</v>
      </c>
      <c r="AU801" t="s">
        <v>1</v>
      </c>
      <c r="AV801" s="2">
        <v>45679</v>
      </c>
      <c r="AW801" t="s">
        <v>17</v>
      </c>
    </row>
    <row r="802" spans="1:49" hidden="1" x14ac:dyDescent="0.2">
      <c r="A802" t="s">
        <v>0</v>
      </c>
      <c r="B802" t="s">
        <v>1</v>
      </c>
      <c r="C802" s="2">
        <v>45658</v>
      </c>
      <c r="D802" s="2">
        <v>45747</v>
      </c>
      <c r="E802" t="s">
        <v>2</v>
      </c>
      <c r="F802" s="2">
        <v>45679</v>
      </c>
      <c r="G802" t="s">
        <v>177</v>
      </c>
      <c r="H802" t="s">
        <v>3420</v>
      </c>
      <c r="I802" t="s">
        <v>5256</v>
      </c>
      <c r="K802" s="2">
        <v>45658</v>
      </c>
      <c r="L802" s="2">
        <v>46022</v>
      </c>
      <c r="M802" t="s">
        <v>6</v>
      </c>
      <c r="N802" t="s">
        <v>7</v>
      </c>
      <c r="O802" t="s">
        <v>8</v>
      </c>
      <c r="P802" t="s">
        <v>5257</v>
      </c>
      <c r="Q802" t="s">
        <v>5257</v>
      </c>
      <c r="R802" t="s">
        <v>5258</v>
      </c>
      <c r="S802" t="s">
        <v>376</v>
      </c>
      <c r="T802" t="s">
        <v>377</v>
      </c>
      <c r="U802" t="s">
        <v>12</v>
      </c>
      <c r="V802" t="s">
        <v>13</v>
      </c>
      <c r="W802" t="s">
        <v>378</v>
      </c>
      <c r="X802" t="s">
        <v>379</v>
      </c>
      <c r="Y802" t="s">
        <v>380</v>
      </c>
      <c r="Z802" t="s">
        <v>17</v>
      </c>
      <c r="AA802" t="s">
        <v>381</v>
      </c>
      <c r="AB802" t="s">
        <v>1223</v>
      </c>
      <c r="AC802" t="s">
        <v>1224</v>
      </c>
      <c r="AD802" t="s">
        <v>5259</v>
      </c>
      <c r="AE802" t="s">
        <v>22</v>
      </c>
      <c r="AF802" t="s">
        <v>5260</v>
      </c>
      <c r="AG802" t="s">
        <v>5261</v>
      </c>
      <c r="AH802" t="s">
        <v>25</v>
      </c>
      <c r="AI802" t="s">
        <v>26</v>
      </c>
      <c r="AJ802" t="s">
        <v>27</v>
      </c>
      <c r="AK802" t="s">
        <v>28</v>
      </c>
      <c r="AL802" s="3">
        <v>84900000</v>
      </c>
      <c r="AM802" s="3">
        <v>0</v>
      </c>
      <c r="AN802" s="3">
        <v>0</v>
      </c>
      <c r="AO802" s="3">
        <v>84900000</v>
      </c>
      <c r="AP802" s="3">
        <v>0</v>
      </c>
      <c r="AQ802" s="3">
        <v>84900000</v>
      </c>
      <c r="AR802" t="s">
        <v>5262</v>
      </c>
      <c r="AS802" t="s">
        <v>1</v>
      </c>
      <c r="AT802" t="s">
        <v>5263</v>
      </c>
      <c r="AU802" t="s">
        <v>1</v>
      </c>
      <c r="AV802" s="2">
        <v>45679</v>
      </c>
      <c r="AW802" t="s">
        <v>17</v>
      </c>
    </row>
    <row r="803" spans="1:49" hidden="1" x14ac:dyDescent="0.2">
      <c r="A803" t="s">
        <v>0</v>
      </c>
      <c r="B803" t="s">
        <v>1</v>
      </c>
      <c r="C803" s="2">
        <v>45658</v>
      </c>
      <c r="D803" s="2">
        <v>45747</v>
      </c>
      <c r="E803" t="s">
        <v>2</v>
      </c>
      <c r="F803" s="2">
        <v>45679</v>
      </c>
      <c r="G803" t="s">
        <v>177</v>
      </c>
      <c r="H803" t="s">
        <v>3420</v>
      </c>
      <c r="I803" t="s">
        <v>5256</v>
      </c>
      <c r="K803" s="2">
        <v>45658</v>
      </c>
      <c r="L803" s="2">
        <v>46022</v>
      </c>
      <c r="M803" t="s">
        <v>6</v>
      </c>
      <c r="N803" t="s">
        <v>7</v>
      </c>
      <c r="O803" t="s">
        <v>8</v>
      </c>
      <c r="P803" t="s">
        <v>5264</v>
      </c>
      <c r="Q803" t="s">
        <v>5264</v>
      </c>
      <c r="R803" t="s">
        <v>5258</v>
      </c>
      <c r="S803" t="s">
        <v>376</v>
      </c>
      <c r="T803" t="s">
        <v>377</v>
      </c>
      <c r="U803" t="s">
        <v>12</v>
      </c>
      <c r="V803" t="s">
        <v>13</v>
      </c>
      <c r="W803" t="s">
        <v>378</v>
      </c>
      <c r="X803" t="s">
        <v>379</v>
      </c>
      <c r="Y803" t="s">
        <v>380</v>
      </c>
      <c r="Z803" t="s">
        <v>17</v>
      </c>
      <c r="AA803" t="s">
        <v>381</v>
      </c>
      <c r="AB803" t="s">
        <v>1223</v>
      </c>
      <c r="AC803" t="s">
        <v>1224</v>
      </c>
      <c r="AD803" t="s">
        <v>5259</v>
      </c>
      <c r="AE803" t="s">
        <v>22</v>
      </c>
      <c r="AF803" t="s">
        <v>5260</v>
      </c>
      <c r="AG803" t="s">
        <v>5261</v>
      </c>
      <c r="AH803" t="s">
        <v>25</v>
      </c>
      <c r="AI803" t="s">
        <v>26</v>
      </c>
      <c r="AJ803" t="s">
        <v>27</v>
      </c>
      <c r="AK803" t="s">
        <v>28</v>
      </c>
      <c r="AL803" s="3">
        <v>24050000</v>
      </c>
      <c r="AM803" s="3">
        <v>0</v>
      </c>
      <c r="AN803" s="3">
        <v>0</v>
      </c>
      <c r="AO803" s="3">
        <v>24050000</v>
      </c>
      <c r="AP803" s="3">
        <v>0</v>
      </c>
      <c r="AQ803" s="3">
        <v>24050000</v>
      </c>
      <c r="AR803" t="s">
        <v>5265</v>
      </c>
      <c r="AS803" t="s">
        <v>1</v>
      </c>
      <c r="AT803" t="s">
        <v>5266</v>
      </c>
      <c r="AU803" t="s">
        <v>1</v>
      </c>
      <c r="AV803" s="2">
        <v>45679</v>
      </c>
      <c r="AW803" t="s">
        <v>17</v>
      </c>
    </row>
    <row r="804" spans="1:49" hidden="1" x14ac:dyDescent="0.2">
      <c r="A804" t="s">
        <v>0</v>
      </c>
      <c r="B804" t="s">
        <v>1</v>
      </c>
      <c r="C804" s="2">
        <v>45658</v>
      </c>
      <c r="D804" s="2">
        <v>45747</v>
      </c>
      <c r="E804" t="s">
        <v>2</v>
      </c>
      <c r="F804" s="2">
        <v>45679</v>
      </c>
      <c r="G804" t="s">
        <v>177</v>
      </c>
      <c r="H804" t="s">
        <v>3420</v>
      </c>
      <c r="I804" t="s">
        <v>5267</v>
      </c>
      <c r="K804" s="2">
        <v>45658</v>
      </c>
      <c r="L804" s="2">
        <v>46022</v>
      </c>
      <c r="M804" t="s">
        <v>6</v>
      </c>
      <c r="N804" t="s">
        <v>7</v>
      </c>
      <c r="O804" t="s">
        <v>8</v>
      </c>
      <c r="P804" t="s">
        <v>5268</v>
      </c>
      <c r="Q804" t="s">
        <v>5268</v>
      </c>
      <c r="R804" t="s">
        <v>5269</v>
      </c>
      <c r="S804" t="s">
        <v>376</v>
      </c>
      <c r="T804" t="s">
        <v>377</v>
      </c>
      <c r="U804" t="s">
        <v>12</v>
      </c>
      <c r="V804" t="s">
        <v>13</v>
      </c>
      <c r="W804" t="s">
        <v>378</v>
      </c>
      <c r="X804" t="s">
        <v>379</v>
      </c>
      <c r="Y804" t="s">
        <v>380</v>
      </c>
      <c r="Z804" t="s">
        <v>17</v>
      </c>
      <c r="AA804" t="s">
        <v>381</v>
      </c>
      <c r="AB804" t="s">
        <v>1223</v>
      </c>
      <c r="AC804" t="s">
        <v>1224</v>
      </c>
      <c r="AD804" t="s">
        <v>5048</v>
      </c>
      <c r="AE804" t="s">
        <v>22</v>
      </c>
      <c r="AF804" t="s">
        <v>5049</v>
      </c>
      <c r="AG804" t="s">
        <v>5050</v>
      </c>
      <c r="AH804" t="s">
        <v>25</v>
      </c>
      <c r="AI804" t="s">
        <v>26</v>
      </c>
      <c r="AJ804" t="s">
        <v>27</v>
      </c>
      <c r="AK804" t="s">
        <v>28</v>
      </c>
      <c r="AL804" s="3">
        <v>121500000</v>
      </c>
      <c r="AM804" s="3">
        <v>0</v>
      </c>
      <c r="AN804" s="3">
        <v>0</v>
      </c>
      <c r="AO804" s="3">
        <v>121500000</v>
      </c>
      <c r="AP804" s="3">
        <v>0</v>
      </c>
      <c r="AQ804" s="3">
        <v>121500000</v>
      </c>
      <c r="AR804" t="s">
        <v>5270</v>
      </c>
      <c r="AS804" t="s">
        <v>1</v>
      </c>
      <c r="AT804" t="s">
        <v>5271</v>
      </c>
      <c r="AU804" t="s">
        <v>1</v>
      </c>
      <c r="AV804" s="2">
        <v>45679</v>
      </c>
      <c r="AW804" t="s">
        <v>17</v>
      </c>
    </row>
    <row r="805" spans="1:49" hidden="1" x14ac:dyDescent="0.2">
      <c r="A805" t="s">
        <v>0</v>
      </c>
      <c r="B805" t="s">
        <v>1</v>
      </c>
      <c r="C805" s="2">
        <v>45658</v>
      </c>
      <c r="D805" s="2">
        <v>45747</v>
      </c>
      <c r="E805" t="s">
        <v>2</v>
      </c>
      <c r="F805" s="2">
        <v>45679</v>
      </c>
      <c r="G805" t="s">
        <v>121</v>
      </c>
      <c r="H805" t="s">
        <v>140</v>
      </c>
      <c r="I805" t="s">
        <v>5272</v>
      </c>
      <c r="K805" s="2">
        <v>45658</v>
      </c>
      <c r="L805" s="2">
        <v>46022</v>
      </c>
      <c r="M805" t="s">
        <v>6</v>
      </c>
      <c r="N805" t="s">
        <v>7</v>
      </c>
      <c r="O805" t="s">
        <v>8</v>
      </c>
      <c r="P805" t="s">
        <v>5273</v>
      </c>
      <c r="Q805" t="s">
        <v>5273</v>
      </c>
      <c r="R805" t="s">
        <v>5274</v>
      </c>
      <c r="S805" t="s">
        <v>376</v>
      </c>
      <c r="T805" t="s">
        <v>377</v>
      </c>
      <c r="U805" t="s">
        <v>12</v>
      </c>
      <c r="V805" t="s">
        <v>13</v>
      </c>
      <c r="W805" t="s">
        <v>378</v>
      </c>
      <c r="X805" t="s">
        <v>379</v>
      </c>
      <c r="Y805" t="s">
        <v>380</v>
      </c>
      <c r="Z805" t="s">
        <v>17</v>
      </c>
      <c r="AA805" t="s">
        <v>381</v>
      </c>
      <c r="AB805" t="s">
        <v>103</v>
      </c>
      <c r="AC805" t="s">
        <v>382</v>
      </c>
      <c r="AD805" t="s">
        <v>4058</v>
      </c>
      <c r="AE805" t="s">
        <v>39</v>
      </c>
      <c r="AF805" t="s">
        <v>4059</v>
      </c>
      <c r="AG805" t="s">
        <v>4060</v>
      </c>
      <c r="AH805" t="s">
        <v>25</v>
      </c>
      <c r="AI805" t="s">
        <v>26</v>
      </c>
      <c r="AJ805" t="s">
        <v>27</v>
      </c>
      <c r="AK805" t="s">
        <v>28</v>
      </c>
      <c r="AL805" s="3">
        <v>2500000</v>
      </c>
      <c r="AM805" s="3">
        <v>0</v>
      </c>
      <c r="AN805" s="3">
        <v>0</v>
      </c>
      <c r="AO805" s="3">
        <v>2500000</v>
      </c>
      <c r="AP805" s="3">
        <v>1166667</v>
      </c>
      <c r="AQ805" s="3">
        <v>1333333</v>
      </c>
      <c r="AR805" t="s">
        <v>5275</v>
      </c>
      <c r="AS805" t="s">
        <v>1</v>
      </c>
      <c r="AT805" t="s">
        <v>5276</v>
      </c>
      <c r="AU805" t="s">
        <v>1</v>
      </c>
      <c r="AV805" s="2">
        <v>45679</v>
      </c>
      <c r="AW805" t="s">
        <v>17</v>
      </c>
    </row>
    <row r="806" spans="1:49" hidden="1" x14ac:dyDescent="0.2">
      <c r="A806" t="s">
        <v>0</v>
      </c>
      <c r="B806" t="s">
        <v>1</v>
      </c>
      <c r="C806" s="2">
        <v>45658</v>
      </c>
      <c r="D806" s="2">
        <v>45747</v>
      </c>
      <c r="E806" t="s">
        <v>2</v>
      </c>
      <c r="F806" s="2">
        <v>45679</v>
      </c>
      <c r="G806" t="s">
        <v>3</v>
      </c>
      <c r="H806" t="s">
        <v>4</v>
      </c>
      <c r="I806" t="s">
        <v>5277</v>
      </c>
      <c r="K806" s="2">
        <v>45658</v>
      </c>
      <c r="L806" s="2">
        <v>46022</v>
      </c>
      <c r="M806" t="s">
        <v>6</v>
      </c>
      <c r="N806" t="s">
        <v>7</v>
      </c>
      <c r="O806" t="s">
        <v>8</v>
      </c>
      <c r="P806" t="s">
        <v>5278</v>
      </c>
      <c r="Q806" t="s">
        <v>5278</v>
      </c>
      <c r="R806" t="s">
        <v>5279</v>
      </c>
      <c r="S806" t="s">
        <v>376</v>
      </c>
      <c r="T806" t="s">
        <v>377</v>
      </c>
      <c r="U806" t="s">
        <v>12</v>
      </c>
      <c r="V806" t="s">
        <v>13</v>
      </c>
      <c r="W806" t="s">
        <v>378</v>
      </c>
      <c r="X806" t="s">
        <v>379</v>
      </c>
      <c r="Y806" t="s">
        <v>380</v>
      </c>
      <c r="Z806" t="s">
        <v>17</v>
      </c>
      <c r="AA806" t="s">
        <v>381</v>
      </c>
      <c r="AB806" t="s">
        <v>19</v>
      </c>
      <c r="AC806" t="s">
        <v>20</v>
      </c>
      <c r="AD806" t="s">
        <v>183</v>
      </c>
      <c r="AE806" t="s">
        <v>22</v>
      </c>
      <c r="AF806" t="s">
        <v>184</v>
      </c>
      <c r="AG806" t="s">
        <v>185</v>
      </c>
      <c r="AH806" t="s">
        <v>25</v>
      </c>
      <c r="AI806" t="s">
        <v>26</v>
      </c>
      <c r="AJ806" t="s">
        <v>27</v>
      </c>
      <c r="AK806" t="s">
        <v>28</v>
      </c>
      <c r="AL806" s="3">
        <v>8546630</v>
      </c>
      <c r="AM806" s="3">
        <v>0</v>
      </c>
      <c r="AN806" s="3">
        <v>0</v>
      </c>
      <c r="AO806" s="3">
        <v>8546630</v>
      </c>
      <c r="AP806" s="3">
        <v>0</v>
      </c>
      <c r="AQ806" s="3">
        <v>8546630</v>
      </c>
      <c r="AR806" t="s">
        <v>5280</v>
      </c>
      <c r="AS806" t="s">
        <v>1</v>
      </c>
      <c r="AT806" t="s">
        <v>5281</v>
      </c>
      <c r="AU806" t="s">
        <v>1</v>
      </c>
      <c r="AV806" s="2">
        <v>45679</v>
      </c>
      <c r="AW806" t="s">
        <v>17</v>
      </c>
    </row>
    <row r="807" spans="1:49" hidden="1" x14ac:dyDescent="0.2">
      <c r="A807" t="s">
        <v>0</v>
      </c>
      <c r="B807" t="s">
        <v>1</v>
      </c>
      <c r="C807" s="2">
        <v>45658</v>
      </c>
      <c r="D807" s="2">
        <v>45747</v>
      </c>
      <c r="E807" t="s">
        <v>2</v>
      </c>
      <c r="F807" s="2">
        <v>45679</v>
      </c>
      <c r="G807" t="s">
        <v>3</v>
      </c>
      <c r="H807" t="s">
        <v>4</v>
      </c>
      <c r="I807" t="s">
        <v>5277</v>
      </c>
      <c r="K807" s="2">
        <v>45658</v>
      </c>
      <c r="L807" s="2">
        <v>46022</v>
      </c>
      <c r="M807" t="s">
        <v>6</v>
      </c>
      <c r="N807" t="s">
        <v>7</v>
      </c>
      <c r="O807" t="s">
        <v>8</v>
      </c>
      <c r="P807" t="s">
        <v>5282</v>
      </c>
      <c r="Q807" t="s">
        <v>5282</v>
      </c>
      <c r="R807" t="s">
        <v>5279</v>
      </c>
      <c r="S807" t="s">
        <v>376</v>
      </c>
      <c r="T807" t="s">
        <v>377</v>
      </c>
      <c r="U807" t="s">
        <v>12</v>
      </c>
      <c r="V807" t="s">
        <v>13</v>
      </c>
      <c r="W807" t="s">
        <v>378</v>
      </c>
      <c r="X807" t="s">
        <v>379</v>
      </c>
      <c r="Y807" t="s">
        <v>380</v>
      </c>
      <c r="Z807" t="s">
        <v>17</v>
      </c>
      <c r="AA807" t="s">
        <v>381</v>
      </c>
      <c r="AB807" t="s">
        <v>19</v>
      </c>
      <c r="AC807" t="s">
        <v>20</v>
      </c>
      <c r="AD807" t="s">
        <v>183</v>
      </c>
      <c r="AE807" t="s">
        <v>22</v>
      </c>
      <c r="AF807" t="s">
        <v>184</v>
      </c>
      <c r="AG807" t="s">
        <v>185</v>
      </c>
      <c r="AH807" t="s">
        <v>25</v>
      </c>
      <c r="AI807" t="s">
        <v>26</v>
      </c>
      <c r="AJ807" t="s">
        <v>27</v>
      </c>
      <c r="AK807" t="s">
        <v>28</v>
      </c>
      <c r="AL807" s="3">
        <v>2955942</v>
      </c>
      <c r="AM807" s="3">
        <v>0</v>
      </c>
      <c r="AN807" s="3">
        <v>0</v>
      </c>
      <c r="AO807" s="3">
        <v>2955942</v>
      </c>
      <c r="AP807" s="3">
        <v>2107828</v>
      </c>
      <c r="AQ807" s="3">
        <v>848114</v>
      </c>
      <c r="AR807" t="s">
        <v>5283</v>
      </c>
      <c r="AS807" t="s">
        <v>1</v>
      </c>
      <c r="AT807" t="s">
        <v>5284</v>
      </c>
      <c r="AU807" t="s">
        <v>1</v>
      </c>
      <c r="AV807" s="2">
        <v>45679</v>
      </c>
      <c r="AW807" t="s">
        <v>17</v>
      </c>
    </row>
    <row r="808" spans="1:49" hidden="1" x14ac:dyDescent="0.2">
      <c r="A808" t="s">
        <v>0</v>
      </c>
      <c r="B808" t="s">
        <v>1</v>
      </c>
      <c r="C808" s="2">
        <v>45658</v>
      </c>
      <c r="D808" s="2">
        <v>45747</v>
      </c>
      <c r="E808" t="s">
        <v>2</v>
      </c>
      <c r="F808" s="2">
        <v>45679</v>
      </c>
      <c r="G808" t="s">
        <v>3</v>
      </c>
      <c r="H808" t="s">
        <v>4</v>
      </c>
      <c r="I808" t="s">
        <v>5277</v>
      </c>
      <c r="K808" s="2">
        <v>45658</v>
      </c>
      <c r="L808" s="2">
        <v>46022</v>
      </c>
      <c r="M808" t="s">
        <v>6</v>
      </c>
      <c r="N808" t="s">
        <v>7</v>
      </c>
      <c r="O808" t="s">
        <v>8</v>
      </c>
      <c r="P808" t="s">
        <v>5285</v>
      </c>
      <c r="Q808" t="s">
        <v>5285</v>
      </c>
      <c r="R808" t="s">
        <v>5279</v>
      </c>
      <c r="S808" t="s">
        <v>376</v>
      </c>
      <c r="T808" t="s">
        <v>377</v>
      </c>
      <c r="U808" t="s">
        <v>12</v>
      </c>
      <c r="V808" t="s">
        <v>13</v>
      </c>
      <c r="W808" t="s">
        <v>378</v>
      </c>
      <c r="X808" t="s">
        <v>379</v>
      </c>
      <c r="Y808" t="s">
        <v>380</v>
      </c>
      <c r="Z808" t="s">
        <v>17</v>
      </c>
      <c r="AA808" t="s">
        <v>381</v>
      </c>
      <c r="AB808" t="s">
        <v>19</v>
      </c>
      <c r="AC808" t="s">
        <v>20</v>
      </c>
      <c r="AD808" t="s">
        <v>183</v>
      </c>
      <c r="AE808" t="s">
        <v>22</v>
      </c>
      <c r="AF808" t="s">
        <v>184</v>
      </c>
      <c r="AG808" t="s">
        <v>185</v>
      </c>
      <c r="AH808" t="s">
        <v>25</v>
      </c>
      <c r="AI808" t="s">
        <v>26</v>
      </c>
      <c r="AJ808" t="s">
        <v>27</v>
      </c>
      <c r="AK808" t="s">
        <v>28</v>
      </c>
      <c r="AL808" s="3">
        <v>29628445</v>
      </c>
      <c r="AM808" s="3">
        <v>0</v>
      </c>
      <c r="AN808" s="3">
        <v>0</v>
      </c>
      <c r="AO808" s="3">
        <v>29628445</v>
      </c>
      <c r="AP808" s="3">
        <v>14618612</v>
      </c>
      <c r="AQ808" s="3">
        <v>15009833</v>
      </c>
      <c r="AR808" t="s">
        <v>5286</v>
      </c>
      <c r="AS808" t="s">
        <v>1</v>
      </c>
      <c r="AT808" t="s">
        <v>5287</v>
      </c>
      <c r="AU808" t="s">
        <v>1</v>
      </c>
      <c r="AV808" s="2">
        <v>45679</v>
      </c>
      <c r="AW808" t="s">
        <v>17</v>
      </c>
    </row>
    <row r="809" spans="1:49" hidden="1" x14ac:dyDescent="0.2">
      <c r="A809" t="s">
        <v>0</v>
      </c>
      <c r="B809" t="s">
        <v>1</v>
      </c>
      <c r="C809" s="2">
        <v>45658</v>
      </c>
      <c r="D809" s="2">
        <v>45747</v>
      </c>
      <c r="E809" t="s">
        <v>2</v>
      </c>
      <c r="F809" s="2">
        <v>45679</v>
      </c>
      <c r="G809" t="s">
        <v>3</v>
      </c>
      <c r="H809" t="s">
        <v>4</v>
      </c>
      <c r="I809" t="s">
        <v>5277</v>
      </c>
      <c r="K809" s="2">
        <v>45658</v>
      </c>
      <c r="L809" s="2">
        <v>46022</v>
      </c>
      <c r="M809" t="s">
        <v>6</v>
      </c>
      <c r="N809" t="s">
        <v>7</v>
      </c>
      <c r="O809" t="s">
        <v>8</v>
      </c>
      <c r="P809" t="s">
        <v>5288</v>
      </c>
      <c r="Q809" t="s">
        <v>5288</v>
      </c>
      <c r="R809" t="s">
        <v>5279</v>
      </c>
      <c r="S809" t="s">
        <v>376</v>
      </c>
      <c r="T809" t="s">
        <v>377</v>
      </c>
      <c r="U809" t="s">
        <v>12</v>
      </c>
      <c r="V809" t="s">
        <v>13</v>
      </c>
      <c r="W809" t="s">
        <v>378</v>
      </c>
      <c r="X809" t="s">
        <v>379</v>
      </c>
      <c r="Y809" t="s">
        <v>380</v>
      </c>
      <c r="Z809" t="s">
        <v>17</v>
      </c>
      <c r="AA809" t="s">
        <v>381</v>
      </c>
      <c r="AB809" t="s">
        <v>19</v>
      </c>
      <c r="AC809" t="s">
        <v>20</v>
      </c>
      <c r="AD809" t="s">
        <v>183</v>
      </c>
      <c r="AE809" t="s">
        <v>22</v>
      </c>
      <c r="AF809" t="s">
        <v>184</v>
      </c>
      <c r="AG809" t="s">
        <v>185</v>
      </c>
      <c r="AH809" t="s">
        <v>25</v>
      </c>
      <c r="AI809" t="s">
        <v>26</v>
      </c>
      <c r="AJ809" t="s">
        <v>27</v>
      </c>
      <c r="AK809" t="s">
        <v>28</v>
      </c>
      <c r="AL809" s="3">
        <v>71040546</v>
      </c>
      <c r="AM809" s="3">
        <v>0</v>
      </c>
      <c r="AN809" s="3">
        <v>0</v>
      </c>
      <c r="AO809" s="3">
        <v>71040546</v>
      </c>
      <c r="AP809" s="3">
        <v>0</v>
      </c>
      <c r="AQ809" s="3">
        <v>71040546</v>
      </c>
      <c r="AR809" t="s">
        <v>5289</v>
      </c>
      <c r="AS809" t="s">
        <v>1</v>
      </c>
      <c r="AT809" t="s">
        <v>5290</v>
      </c>
      <c r="AU809" t="s">
        <v>1</v>
      </c>
      <c r="AV809" s="2">
        <v>45679</v>
      </c>
      <c r="AW809" t="s">
        <v>17</v>
      </c>
    </row>
    <row r="810" spans="1:49" hidden="1" x14ac:dyDescent="0.2">
      <c r="A810" t="s">
        <v>0</v>
      </c>
      <c r="B810" t="s">
        <v>1</v>
      </c>
      <c r="C810" s="2">
        <v>45658</v>
      </c>
      <c r="D810" s="2">
        <v>45747</v>
      </c>
      <c r="E810" t="s">
        <v>2</v>
      </c>
      <c r="F810" s="2">
        <v>45679</v>
      </c>
      <c r="G810" t="s">
        <v>3</v>
      </c>
      <c r="H810" t="s">
        <v>4</v>
      </c>
      <c r="I810" t="s">
        <v>5277</v>
      </c>
      <c r="K810" s="2">
        <v>45658</v>
      </c>
      <c r="L810" s="2">
        <v>46022</v>
      </c>
      <c r="M810" t="s">
        <v>6</v>
      </c>
      <c r="N810" t="s">
        <v>7</v>
      </c>
      <c r="O810" t="s">
        <v>8</v>
      </c>
      <c r="P810" t="s">
        <v>5291</v>
      </c>
      <c r="Q810" t="s">
        <v>5291</v>
      </c>
      <c r="R810" t="s">
        <v>5279</v>
      </c>
      <c r="S810" t="s">
        <v>376</v>
      </c>
      <c r="T810" t="s">
        <v>377</v>
      </c>
      <c r="U810" t="s">
        <v>12</v>
      </c>
      <c r="V810" t="s">
        <v>13</v>
      </c>
      <c r="W810" t="s">
        <v>378</v>
      </c>
      <c r="X810" t="s">
        <v>379</v>
      </c>
      <c r="Y810" t="s">
        <v>380</v>
      </c>
      <c r="Z810" t="s">
        <v>17</v>
      </c>
      <c r="AA810" t="s">
        <v>381</v>
      </c>
      <c r="AB810" t="s">
        <v>19</v>
      </c>
      <c r="AC810" t="s">
        <v>20</v>
      </c>
      <c r="AD810" t="s">
        <v>183</v>
      </c>
      <c r="AE810" t="s">
        <v>22</v>
      </c>
      <c r="AF810" t="s">
        <v>184</v>
      </c>
      <c r="AG810" t="s">
        <v>185</v>
      </c>
      <c r="AH810" t="s">
        <v>25</v>
      </c>
      <c r="AI810" t="s">
        <v>26</v>
      </c>
      <c r="AJ810" t="s">
        <v>27</v>
      </c>
      <c r="AK810" t="s">
        <v>28</v>
      </c>
      <c r="AL810" s="3">
        <v>19307558</v>
      </c>
      <c r="AM810" s="3">
        <v>0</v>
      </c>
      <c r="AN810" s="3">
        <v>0</v>
      </c>
      <c r="AO810" s="3">
        <v>19307558</v>
      </c>
      <c r="AP810" s="3">
        <v>0</v>
      </c>
      <c r="AQ810" s="3">
        <v>19307558</v>
      </c>
      <c r="AR810" t="s">
        <v>5292</v>
      </c>
      <c r="AS810" t="s">
        <v>1</v>
      </c>
      <c r="AT810" t="s">
        <v>5293</v>
      </c>
      <c r="AU810" t="s">
        <v>1</v>
      </c>
      <c r="AV810" s="2">
        <v>45679</v>
      </c>
      <c r="AW810" t="s">
        <v>17</v>
      </c>
    </row>
    <row r="811" spans="1:49" hidden="1" x14ac:dyDescent="0.2">
      <c r="A811" t="s">
        <v>0</v>
      </c>
      <c r="B811" t="s">
        <v>1</v>
      </c>
      <c r="C811" s="2">
        <v>45658</v>
      </c>
      <c r="D811" s="2">
        <v>45747</v>
      </c>
      <c r="E811" t="s">
        <v>2</v>
      </c>
      <c r="F811" s="2">
        <v>45679</v>
      </c>
      <c r="G811" t="s">
        <v>3</v>
      </c>
      <c r="H811" t="s">
        <v>4</v>
      </c>
      <c r="I811" t="s">
        <v>5277</v>
      </c>
      <c r="K811" s="2">
        <v>45658</v>
      </c>
      <c r="L811" s="2">
        <v>46022</v>
      </c>
      <c r="M811" t="s">
        <v>6</v>
      </c>
      <c r="N811" t="s">
        <v>7</v>
      </c>
      <c r="O811" t="s">
        <v>8</v>
      </c>
      <c r="P811" t="s">
        <v>5294</v>
      </c>
      <c r="Q811" t="s">
        <v>5294</v>
      </c>
      <c r="R811" t="s">
        <v>5279</v>
      </c>
      <c r="S811" t="s">
        <v>376</v>
      </c>
      <c r="T811" t="s">
        <v>377</v>
      </c>
      <c r="U811" t="s">
        <v>12</v>
      </c>
      <c r="V811" t="s">
        <v>13</v>
      </c>
      <c r="W811" t="s">
        <v>378</v>
      </c>
      <c r="X811" t="s">
        <v>379</v>
      </c>
      <c r="Y811" t="s">
        <v>380</v>
      </c>
      <c r="Z811" t="s">
        <v>17</v>
      </c>
      <c r="AA811" t="s">
        <v>381</v>
      </c>
      <c r="AB811" t="s">
        <v>19</v>
      </c>
      <c r="AC811" t="s">
        <v>20</v>
      </c>
      <c r="AD811" t="s">
        <v>183</v>
      </c>
      <c r="AE811" t="s">
        <v>22</v>
      </c>
      <c r="AF811" t="s">
        <v>184</v>
      </c>
      <c r="AG811" t="s">
        <v>185</v>
      </c>
      <c r="AH811" t="s">
        <v>25</v>
      </c>
      <c r="AI811" t="s">
        <v>26</v>
      </c>
      <c r="AJ811" t="s">
        <v>27</v>
      </c>
      <c r="AK811" t="s">
        <v>28</v>
      </c>
      <c r="AL811" s="3">
        <v>5359313</v>
      </c>
      <c r="AM811" s="3">
        <v>0</v>
      </c>
      <c r="AN811" s="3">
        <v>0</v>
      </c>
      <c r="AO811" s="3">
        <v>5359313</v>
      </c>
      <c r="AP811" s="3">
        <v>0</v>
      </c>
      <c r="AQ811" s="3">
        <v>5359313</v>
      </c>
      <c r="AR811" t="s">
        <v>5295</v>
      </c>
      <c r="AS811" t="s">
        <v>1</v>
      </c>
      <c r="AT811" t="s">
        <v>5296</v>
      </c>
      <c r="AU811" t="s">
        <v>1</v>
      </c>
      <c r="AV811" s="2">
        <v>45679</v>
      </c>
      <c r="AW811" t="s">
        <v>17</v>
      </c>
    </row>
    <row r="812" spans="1:49" hidden="1" x14ac:dyDescent="0.2">
      <c r="A812" t="s">
        <v>0</v>
      </c>
      <c r="B812" t="s">
        <v>1</v>
      </c>
      <c r="C812" s="2">
        <v>45658</v>
      </c>
      <c r="D812" s="2">
        <v>45747</v>
      </c>
      <c r="E812" t="s">
        <v>2</v>
      </c>
      <c r="F812" s="2">
        <v>45679</v>
      </c>
      <c r="G812" t="s">
        <v>3</v>
      </c>
      <c r="H812" t="s">
        <v>4</v>
      </c>
      <c r="I812" t="s">
        <v>5277</v>
      </c>
      <c r="K812" s="2">
        <v>45658</v>
      </c>
      <c r="L812" s="2">
        <v>46022</v>
      </c>
      <c r="M812" t="s">
        <v>6</v>
      </c>
      <c r="N812" t="s">
        <v>7</v>
      </c>
      <c r="O812" t="s">
        <v>8</v>
      </c>
      <c r="P812" t="s">
        <v>5297</v>
      </c>
      <c r="Q812" t="s">
        <v>5297</v>
      </c>
      <c r="R812" t="s">
        <v>5279</v>
      </c>
      <c r="S812" t="s">
        <v>376</v>
      </c>
      <c r="T812" t="s">
        <v>377</v>
      </c>
      <c r="U812" t="s">
        <v>12</v>
      </c>
      <c r="V812" t="s">
        <v>13</v>
      </c>
      <c r="W812" t="s">
        <v>378</v>
      </c>
      <c r="X812" t="s">
        <v>379</v>
      </c>
      <c r="Y812" t="s">
        <v>380</v>
      </c>
      <c r="Z812" t="s">
        <v>17</v>
      </c>
      <c r="AA812" t="s">
        <v>381</v>
      </c>
      <c r="AB812" t="s">
        <v>19</v>
      </c>
      <c r="AC812" t="s">
        <v>20</v>
      </c>
      <c r="AD812" t="s">
        <v>183</v>
      </c>
      <c r="AE812" t="s">
        <v>22</v>
      </c>
      <c r="AF812" t="s">
        <v>184</v>
      </c>
      <c r="AG812" t="s">
        <v>185</v>
      </c>
      <c r="AH812" t="s">
        <v>25</v>
      </c>
      <c r="AI812" t="s">
        <v>26</v>
      </c>
      <c r="AJ812" t="s">
        <v>27</v>
      </c>
      <c r="AK812" t="s">
        <v>28</v>
      </c>
      <c r="AL812" s="3">
        <v>49949867</v>
      </c>
      <c r="AM812" s="3">
        <v>0</v>
      </c>
      <c r="AN812" s="3">
        <v>0</v>
      </c>
      <c r="AO812" s="3">
        <v>49949867</v>
      </c>
      <c r="AP812" s="3">
        <v>2626050</v>
      </c>
      <c r="AQ812" s="3">
        <v>47323817</v>
      </c>
      <c r="AR812" t="s">
        <v>5298</v>
      </c>
      <c r="AS812" t="s">
        <v>1</v>
      </c>
      <c r="AT812" t="s">
        <v>5299</v>
      </c>
      <c r="AU812" t="s">
        <v>1</v>
      </c>
      <c r="AV812" s="2">
        <v>45679</v>
      </c>
      <c r="AW812" t="s">
        <v>17</v>
      </c>
    </row>
    <row r="813" spans="1:49" hidden="1" x14ac:dyDescent="0.2">
      <c r="A813" t="s">
        <v>0</v>
      </c>
      <c r="B813" t="s">
        <v>1</v>
      </c>
      <c r="C813" s="2">
        <v>45658</v>
      </c>
      <c r="D813" s="2">
        <v>45747</v>
      </c>
      <c r="E813" t="s">
        <v>2</v>
      </c>
      <c r="F813" s="2">
        <v>45679</v>
      </c>
      <c r="G813" t="s">
        <v>3</v>
      </c>
      <c r="H813" t="s">
        <v>4</v>
      </c>
      <c r="I813" t="s">
        <v>5277</v>
      </c>
      <c r="K813" s="2">
        <v>45658</v>
      </c>
      <c r="L813" s="2">
        <v>46022</v>
      </c>
      <c r="M813" t="s">
        <v>6</v>
      </c>
      <c r="N813" t="s">
        <v>7</v>
      </c>
      <c r="O813" t="s">
        <v>8</v>
      </c>
      <c r="P813" t="s">
        <v>5300</v>
      </c>
      <c r="Q813" t="s">
        <v>5300</v>
      </c>
      <c r="R813" t="s">
        <v>5279</v>
      </c>
      <c r="S813" t="s">
        <v>376</v>
      </c>
      <c r="T813" t="s">
        <v>377</v>
      </c>
      <c r="U813" t="s">
        <v>12</v>
      </c>
      <c r="V813" t="s">
        <v>13</v>
      </c>
      <c r="W813" t="s">
        <v>378</v>
      </c>
      <c r="X813" t="s">
        <v>379</v>
      </c>
      <c r="Y813" t="s">
        <v>380</v>
      </c>
      <c r="Z813" t="s">
        <v>17</v>
      </c>
      <c r="AA813" t="s">
        <v>381</v>
      </c>
      <c r="AB813" t="s">
        <v>19</v>
      </c>
      <c r="AC813" t="s">
        <v>20</v>
      </c>
      <c r="AD813" t="s">
        <v>183</v>
      </c>
      <c r="AE813" t="s">
        <v>22</v>
      </c>
      <c r="AF813" t="s">
        <v>184</v>
      </c>
      <c r="AG813" t="s">
        <v>185</v>
      </c>
      <c r="AH813" t="s">
        <v>25</v>
      </c>
      <c r="AI813" t="s">
        <v>26</v>
      </c>
      <c r="AJ813" t="s">
        <v>27</v>
      </c>
      <c r="AK813" t="s">
        <v>28</v>
      </c>
      <c r="AL813" s="3">
        <v>13135601</v>
      </c>
      <c r="AM813" s="3">
        <v>0</v>
      </c>
      <c r="AN813" s="3">
        <v>0</v>
      </c>
      <c r="AO813" s="3">
        <v>13135601</v>
      </c>
      <c r="AP813" s="3">
        <v>0</v>
      </c>
      <c r="AQ813" s="3">
        <v>13135601</v>
      </c>
      <c r="AR813" t="s">
        <v>5301</v>
      </c>
      <c r="AS813" t="s">
        <v>1</v>
      </c>
      <c r="AT813" t="s">
        <v>5302</v>
      </c>
      <c r="AU813" t="s">
        <v>1</v>
      </c>
      <c r="AV813" s="2">
        <v>45679</v>
      </c>
      <c r="AW813" t="s">
        <v>17</v>
      </c>
    </row>
    <row r="814" spans="1:49" hidden="1" x14ac:dyDescent="0.2">
      <c r="A814" t="s">
        <v>0</v>
      </c>
      <c r="B814" t="s">
        <v>1</v>
      </c>
      <c r="C814" s="2">
        <v>45658</v>
      </c>
      <c r="D814" s="2">
        <v>45747</v>
      </c>
      <c r="E814" t="s">
        <v>2</v>
      </c>
      <c r="F814" s="2">
        <v>45679</v>
      </c>
      <c r="G814" t="s">
        <v>3</v>
      </c>
      <c r="H814" t="s">
        <v>4</v>
      </c>
      <c r="I814" t="s">
        <v>5277</v>
      </c>
      <c r="K814" s="2">
        <v>45658</v>
      </c>
      <c r="L814" s="2">
        <v>46022</v>
      </c>
      <c r="M814" t="s">
        <v>6</v>
      </c>
      <c r="N814" t="s">
        <v>7</v>
      </c>
      <c r="O814" t="s">
        <v>8</v>
      </c>
      <c r="P814" t="s">
        <v>5303</v>
      </c>
      <c r="Q814" t="s">
        <v>5303</v>
      </c>
      <c r="R814" t="s">
        <v>5279</v>
      </c>
      <c r="S814" t="s">
        <v>376</v>
      </c>
      <c r="T814" t="s">
        <v>377</v>
      </c>
      <c r="U814" t="s">
        <v>12</v>
      </c>
      <c r="V814" t="s">
        <v>13</v>
      </c>
      <c r="W814" t="s">
        <v>378</v>
      </c>
      <c r="X814" t="s">
        <v>379</v>
      </c>
      <c r="Y814" t="s">
        <v>380</v>
      </c>
      <c r="Z814" t="s">
        <v>17</v>
      </c>
      <c r="AA814" t="s">
        <v>381</v>
      </c>
      <c r="AB814" t="s">
        <v>19</v>
      </c>
      <c r="AC814" t="s">
        <v>20</v>
      </c>
      <c r="AD814" t="s">
        <v>183</v>
      </c>
      <c r="AE814" t="s">
        <v>22</v>
      </c>
      <c r="AF814" t="s">
        <v>184</v>
      </c>
      <c r="AG814" t="s">
        <v>185</v>
      </c>
      <c r="AH814" t="s">
        <v>25</v>
      </c>
      <c r="AI814" t="s">
        <v>26</v>
      </c>
      <c r="AJ814" t="s">
        <v>27</v>
      </c>
      <c r="AK814" t="s">
        <v>28</v>
      </c>
      <c r="AL814" s="3">
        <v>54725882</v>
      </c>
      <c r="AM814" s="3">
        <v>0</v>
      </c>
      <c r="AN814" s="3">
        <v>0</v>
      </c>
      <c r="AO814" s="3">
        <v>54725882</v>
      </c>
      <c r="AP814" s="3">
        <v>0</v>
      </c>
      <c r="AQ814" s="3">
        <v>54725882</v>
      </c>
      <c r="AR814" t="s">
        <v>5304</v>
      </c>
      <c r="AS814" t="s">
        <v>1</v>
      </c>
      <c r="AT814" t="s">
        <v>5305</v>
      </c>
      <c r="AU814" t="s">
        <v>1</v>
      </c>
      <c r="AV814" s="2">
        <v>45679</v>
      </c>
      <c r="AW814" t="s">
        <v>17</v>
      </c>
    </row>
    <row r="815" spans="1:49" hidden="1" x14ac:dyDescent="0.2">
      <c r="A815" t="s">
        <v>0</v>
      </c>
      <c r="B815" t="s">
        <v>1</v>
      </c>
      <c r="C815" s="2">
        <v>45658</v>
      </c>
      <c r="D815" s="2">
        <v>45747</v>
      </c>
      <c r="E815" t="s">
        <v>2</v>
      </c>
      <c r="F815" s="2">
        <v>45679</v>
      </c>
      <c r="G815" t="s">
        <v>3</v>
      </c>
      <c r="H815" t="s">
        <v>4</v>
      </c>
      <c r="I815" t="s">
        <v>5277</v>
      </c>
      <c r="K815" s="2">
        <v>45658</v>
      </c>
      <c r="L815" s="2">
        <v>46022</v>
      </c>
      <c r="M815" t="s">
        <v>6</v>
      </c>
      <c r="N815" t="s">
        <v>7</v>
      </c>
      <c r="O815" t="s">
        <v>8</v>
      </c>
      <c r="P815" t="s">
        <v>5306</v>
      </c>
      <c r="Q815" t="s">
        <v>5306</v>
      </c>
      <c r="R815" t="s">
        <v>5279</v>
      </c>
      <c r="S815" t="s">
        <v>376</v>
      </c>
      <c r="T815" t="s">
        <v>377</v>
      </c>
      <c r="U815" t="s">
        <v>12</v>
      </c>
      <c r="V815" t="s">
        <v>13</v>
      </c>
      <c r="W815" t="s">
        <v>378</v>
      </c>
      <c r="X815" t="s">
        <v>379</v>
      </c>
      <c r="Y815" t="s">
        <v>380</v>
      </c>
      <c r="Z815" t="s">
        <v>17</v>
      </c>
      <c r="AA815" t="s">
        <v>381</v>
      </c>
      <c r="AB815" t="s">
        <v>19</v>
      </c>
      <c r="AC815" t="s">
        <v>20</v>
      </c>
      <c r="AD815" t="s">
        <v>183</v>
      </c>
      <c r="AE815" t="s">
        <v>22</v>
      </c>
      <c r="AF815" t="s">
        <v>184</v>
      </c>
      <c r="AG815" t="s">
        <v>185</v>
      </c>
      <c r="AH815" t="s">
        <v>25</v>
      </c>
      <c r="AI815" t="s">
        <v>26</v>
      </c>
      <c r="AJ815" t="s">
        <v>27</v>
      </c>
      <c r="AK815" t="s">
        <v>28</v>
      </c>
      <c r="AL815" s="3">
        <v>617183</v>
      </c>
      <c r="AM815" s="3">
        <v>0</v>
      </c>
      <c r="AN815" s="3">
        <v>0</v>
      </c>
      <c r="AO815" s="3">
        <v>617183</v>
      </c>
      <c r="AP815" s="3">
        <v>0</v>
      </c>
      <c r="AQ815" s="3">
        <v>617183</v>
      </c>
      <c r="AR815" t="s">
        <v>5307</v>
      </c>
      <c r="AS815" t="s">
        <v>1</v>
      </c>
      <c r="AT815" t="s">
        <v>5308</v>
      </c>
      <c r="AU815" t="s">
        <v>1</v>
      </c>
      <c r="AV815" s="2">
        <v>45679</v>
      </c>
      <c r="AW815" t="s">
        <v>17</v>
      </c>
    </row>
    <row r="816" spans="1:49" hidden="1" x14ac:dyDescent="0.2">
      <c r="A816" t="s">
        <v>0</v>
      </c>
      <c r="B816" t="s">
        <v>1</v>
      </c>
      <c r="C816" s="2">
        <v>45658</v>
      </c>
      <c r="D816" s="2">
        <v>45747</v>
      </c>
      <c r="E816" t="s">
        <v>2</v>
      </c>
      <c r="F816" s="2">
        <v>45679</v>
      </c>
      <c r="G816" t="s">
        <v>3</v>
      </c>
      <c r="H816" t="s">
        <v>4</v>
      </c>
      <c r="I816" t="s">
        <v>5277</v>
      </c>
      <c r="K816" s="2">
        <v>45658</v>
      </c>
      <c r="L816" s="2">
        <v>46022</v>
      </c>
      <c r="M816" t="s">
        <v>6</v>
      </c>
      <c r="N816" t="s">
        <v>7</v>
      </c>
      <c r="O816" t="s">
        <v>8</v>
      </c>
      <c r="P816" t="s">
        <v>5309</v>
      </c>
      <c r="Q816" t="s">
        <v>5309</v>
      </c>
      <c r="R816" t="s">
        <v>5279</v>
      </c>
      <c r="S816" t="s">
        <v>376</v>
      </c>
      <c r="T816" t="s">
        <v>377</v>
      </c>
      <c r="U816" t="s">
        <v>12</v>
      </c>
      <c r="V816" t="s">
        <v>13</v>
      </c>
      <c r="W816" t="s">
        <v>378</v>
      </c>
      <c r="X816" t="s">
        <v>379</v>
      </c>
      <c r="Y816" t="s">
        <v>380</v>
      </c>
      <c r="Z816" t="s">
        <v>17</v>
      </c>
      <c r="AA816" t="s">
        <v>381</v>
      </c>
      <c r="AB816" t="s">
        <v>19</v>
      </c>
      <c r="AC816" t="s">
        <v>20</v>
      </c>
      <c r="AD816" t="s">
        <v>183</v>
      </c>
      <c r="AE816" t="s">
        <v>22</v>
      </c>
      <c r="AF816" t="s">
        <v>184</v>
      </c>
      <c r="AG816" t="s">
        <v>185</v>
      </c>
      <c r="AH816" t="s">
        <v>25</v>
      </c>
      <c r="AI816" t="s">
        <v>26</v>
      </c>
      <c r="AJ816" t="s">
        <v>27</v>
      </c>
      <c r="AK816" t="s">
        <v>28</v>
      </c>
      <c r="AL816" s="3">
        <v>4026674</v>
      </c>
      <c r="AM816" s="3">
        <v>0</v>
      </c>
      <c r="AN816" s="3">
        <v>0</v>
      </c>
      <c r="AO816" s="3">
        <v>4026674</v>
      </c>
      <c r="AP816" s="3">
        <v>2672123</v>
      </c>
      <c r="AQ816" s="3">
        <v>1354551</v>
      </c>
      <c r="AR816" t="s">
        <v>5310</v>
      </c>
      <c r="AS816" t="s">
        <v>1</v>
      </c>
      <c r="AT816" t="s">
        <v>5311</v>
      </c>
      <c r="AU816" t="s">
        <v>1</v>
      </c>
      <c r="AV816" s="2">
        <v>45679</v>
      </c>
      <c r="AW816" t="s">
        <v>17</v>
      </c>
    </row>
    <row r="817" spans="1:49" hidden="1" x14ac:dyDescent="0.2">
      <c r="A817" t="s">
        <v>0</v>
      </c>
      <c r="B817" t="s">
        <v>1</v>
      </c>
      <c r="C817" s="2">
        <v>45658</v>
      </c>
      <c r="D817" s="2">
        <v>45747</v>
      </c>
      <c r="E817" t="s">
        <v>2</v>
      </c>
      <c r="F817" s="2">
        <v>45679</v>
      </c>
      <c r="G817" t="s">
        <v>3</v>
      </c>
      <c r="H817" t="s">
        <v>4</v>
      </c>
      <c r="I817" t="s">
        <v>5277</v>
      </c>
      <c r="K817" s="2">
        <v>45658</v>
      </c>
      <c r="L817" s="2">
        <v>46022</v>
      </c>
      <c r="M817" t="s">
        <v>6</v>
      </c>
      <c r="N817" t="s">
        <v>7</v>
      </c>
      <c r="O817" t="s">
        <v>8</v>
      </c>
      <c r="P817" t="s">
        <v>5312</v>
      </c>
      <c r="Q817" t="s">
        <v>5312</v>
      </c>
      <c r="R817" t="s">
        <v>5279</v>
      </c>
      <c r="S817" t="s">
        <v>376</v>
      </c>
      <c r="T817" t="s">
        <v>377</v>
      </c>
      <c r="U817" t="s">
        <v>12</v>
      </c>
      <c r="V817" t="s">
        <v>13</v>
      </c>
      <c r="W817" t="s">
        <v>378</v>
      </c>
      <c r="X817" t="s">
        <v>379</v>
      </c>
      <c r="Y817" t="s">
        <v>380</v>
      </c>
      <c r="Z817" t="s">
        <v>17</v>
      </c>
      <c r="AA817" t="s">
        <v>381</v>
      </c>
      <c r="AB817" t="s">
        <v>19</v>
      </c>
      <c r="AC817" t="s">
        <v>20</v>
      </c>
      <c r="AD817" t="s">
        <v>183</v>
      </c>
      <c r="AE817" t="s">
        <v>22</v>
      </c>
      <c r="AF817" t="s">
        <v>184</v>
      </c>
      <c r="AG817" t="s">
        <v>185</v>
      </c>
      <c r="AH817" t="s">
        <v>25</v>
      </c>
      <c r="AI817" t="s">
        <v>26</v>
      </c>
      <c r="AJ817" t="s">
        <v>27</v>
      </c>
      <c r="AK817" t="s">
        <v>28</v>
      </c>
      <c r="AL817" s="3">
        <v>4404577</v>
      </c>
      <c r="AM817" s="3">
        <v>0</v>
      </c>
      <c r="AN817" s="3">
        <v>0</v>
      </c>
      <c r="AO817" s="3">
        <v>4404577</v>
      </c>
      <c r="AP817" s="3">
        <v>0</v>
      </c>
      <c r="AQ817" s="3">
        <v>4404577</v>
      </c>
      <c r="AR817" t="s">
        <v>5313</v>
      </c>
      <c r="AS817" t="s">
        <v>1</v>
      </c>
      <c r="AT817" t="s">
        <v>5314</v>
      </c>
      <c r="AU817" t="s">
        <v>1</v>
      </c>
      <c r="AV817" s="2">
        <v>45679</v>
      </c>
      <c r="AW817" t="s">
        <v>17</v>
      </c>
    </row>
    <row r="818" spans="1:49" hidden="1" x14ac:dyDescent="0.2">
      <c r="A818" t="s">
        <v>0</v>
      </c>
      <c r="B818" t="s">
        <v>1</v>
      </c>
      <c r="C818" s="2">
        <v>45658</v>
      </c>
      <c r="D818" s="2">
        <v>45747</v>
      </c>
      <c r="E818" t="s">
        <v>2</v>
      </c>
      <c r="F818" s="2">
        <v>45679</v>
      </c>
      <c r="G818" t="s">
        <v>3</v>
      </c>
      <c r="H818" t="s">
        <v>4</v>
      </c>
      <c r="I818" t="s">
        <v>5277</v>
      </c>
      <c r="K818" s="2">
        <v>45658</v>
      </c>
      <c r="L818" s="2">
        <v>46022</v>
      </c>
      <c r="M818" t="s">
        <v>6</v>
      </c>
      <c r="N818" t="s">
        <v>7</v>
      </c>
      <c r="O818" t="s">
        <v>8</v>
      </c>
      <c r="P818" t="s">
        <v>5315</v>
      </c>
      <c r="Q818" t="s">
        <v>5315</v>
      </c>
      <c r="R818" t="s">
        <v>5279</v>
      </c>
      <c r="S818" t="s">
        <v>376</v>
      </c>
      <c r="T818" t="s">
        <v>377</v>
      </c>
      <c r="U818" t="s">
        <v>12</v>
      </c>
      <c r="V818" t="s">
        <v>13</v>
      </c>
      <c r="W818" t="s">
        <v>378</v>
      </c>
      <c r="X818" t="s">
        <v>379</v>
      </c>
      <c r="Y818" t="s">
        <v>380</v>
      </c>
      <c r="Z818" t="s">
        <v>17</v>
      </c>
      <c r="AA818" t="s">
        <v>381</v>
      </c>
      <c r="AB818" t="s">
        <v>19</v>
      </c>
      <c r="AC818" t="s">
        <v>20</v>
      </c>
      <c r="AD818" t="s">
        <v>183</v>
      </c>
      <c r="AE818" t="s">
        <v>22</v>
      </c>
      <c r="AF818" t="s">
        <v>184</v>
      </c>
      <c r="AG818" t="s">
        <v>185</v>
      </c>
      <c r="AH818" t="s">
        <v>25</v>
      </c>
      <c r="AI818" t="s">
        <v>26</v>
      </c>
      <c r="AJ818" t="s">
        <v>27</v>
      </c>
      <c r="AK818" t="s">
        <v>28</v>
      </c>
      <c r="AL818" s="3">
        <v>3950381</v>
      </c>
      <c r="AM818" s="3">
        <v>0</v>
      </c>
      <c r="AN818" s="3">
        <v>0</v>
      </c>
      <c r="AO818" s="3">
        <v>3950381</v>
      </c>
      <c r="AP818" s="3">
        <v>3644075</v>
      </c>
      <c r="AQ818" s="3">
        <v>306306</v>
      </c>
      <c r="AR818" t="s">
        <v>5316</v>
      </c>
      <c r="AS818" t="s">
        <v>1</v>
      </c>
      <c r="AT818" t="s">
        <v>5317</v>
      </c>
      <c r="AU818" t="s">
        <v>1</v>
      </c>
      <c r="AV818" s="2">
        <v>45679</v>
      </c>
      <c r="AW818" t="s">
        <v>17</v>
      </c>
    </row>
    <row r="819" spans="1:49" hidden="1" x14ac:dyDescent="0.2">
      <c r="A819" t="s">
        <v>0</v>
      </c>
      <c r="B819" t="s">
        <v>1</v>
      </c>
      <c r="C819" s="2">
        <v>45658</v>
      </c>
      <c r="D819" s="2">
        <v>45747</v>
      </c>
      <c r="E819" t="s">
        <v>2</v>
      </c>
      <c r="F819" s="2">
        <v>45679</v>
      </c>
      <c r="G819" t="s">
        <v>3</v>
      </c>
      <c r="H819" t="s">
        <v>4</v>
      </c>
      <c r="I819" t="s">
        <v>5277</v>
      </c>
      <c r="K819" s="2">
        <v>45658</v>
      </c>
      <c r="L819" s="2">
        <v>46022</v>
      </c>
      <c r="M819" t="s">
        <v>6</v>
      </c>
      <c r="N819" t="s">
        <v>7</v>
      </c>
      <c r="O819" t="s">
        <v>8</v>
      </c>
      <c r="P819" t="s">
        <v>5318</v>
      </c>
      <c r="Q819" t="s">
        <v>5318</v>
      </c>
      <c r="R819" t="s">
        <v>5279</v>
      </c>
      <c r="S819" t="s">
        <v>376</v>
      </c>
      <c r="T819" t="s">
        <v>377</v>
      </c>
      <c r="U819" t="s">
        <v>12</v>
      </c>
      <c r="V819" t="s">
        <v>13</v>
      </c>
      <c r="W819" t="s">
        <v>378</v>
      </c>
      <c r="X819" t="s">
        <v>379</v>
      </c>
      <c r="Y819" t="s">
        <v>380</v>
      </c>
      <c r="Z819" t="s">
        <v>17</v>
      </c>
      <c r="AA819" t="s">
        <v>381</v>
      </c>
      <c r="AB819" t="s">
        <v>19</v>
      </c>
      <c r="AC819" t="s">
        <v>20</v>
      </c>
      <c r="AD819" t="s">
        <v>183</v>
      </c>
      <c r="AE819" t="s">
        <v>22</v>
      </c>
      <c r="AF819" t="s">
        <v>184</v>
      </c>
      <c r="AG819" t="s">
        <v>185</v>
      </c>
      <c r="AH819" t="s">
        <v>25</v>
      </c>
      <c r="AI819" t="s">
        <v>26</v>
      </c>
      <c r="AJ819" t="s">
        <v>27</v>
      </c>
      <c r="AK819" t="s">
        <v>28</v>
      </c>
      <c r="AL819" s="3">
        <v>6588878</v>
      </c>
      <c r="AM819" s="3">
        <v>0</v>
      </c>
      <c r="AN819" s="3">
        <v>0</v>
      </c>
      <c r="AO819" s="3">
        <v>6588878</v>
      </c>
      <c r="AP819" s="3">
        <v>2811931</v>
      </c>
      <c r="AQ819" s="3">
        <v>3776947</v>
      </c>
      <c r="AR819" t="s">
        <v>5319</v>
      </c>
      <c r="AS819" t="s">
        <v>1</v>
      </c>
      <c r="AT819" t="s">
        <v>5320</v>
      </c>
      <c r="AU819" t="s">
        <v>1</v>
      </c>
      <c r="AV819" s="2">
        <v>45679</v>
      </c>
      <c r="AW819" t="s">
        <v>17</v>
      </c>
    </row>
    <row r="820" spans="1:49" hidden="1" x14ac:dyDescent="0.2">
      <c r="A820" t="s">
        <v>0</v>
      </c>
      <c r="B820" t="s">
        <v>1</v>
      </c>
      <c r="C820" s="2">
        <v>45658</v>
      </c>
      <c r="D820" s="2">
        <v>45747</v>
      </c>
      <c r="E820" t="s">
        <v>2</v>
      </c>
      <c r="F820" s="2">
        <v>45679</v>
      </c>
      <c r="G820" t="s">
        <v>3</v>
      </c>
      <c r="H820" t="s">
        <v>4</v>
      </c>
      <c r="I820" t="s">
        <v>5277</v>
      </c>
      <c r="K820" s="2">
        <v>45658</v>
      </c>
      <c r="L820" s="2">
        <v>46022</v>
      </c>
      <c r="M820" t="s">
        <v>6</v>
      </c>
      <c r="N820" t="s">
        <v>7</v>
      </c>
      <c r="O820" t="s">
        <v>8</v>
      </c>
      <c r="P820" t="s">
        <v>5321</v>
      </c>
      <c r="Q820" t="s">
        <v>5321</v>
      </c>
      <c r="R820" t="s">
        <v>5279</v>
      </c>
      <c r="S820" t="s">
        <v>376</v>
      </c>
      <c r="T820" t="s">
        <v>377</v>
      </c>
      <c r="U820" t="s">
        <v>12</v>
      </c>
      <c r="V820" t="s">
        <v>13</v>
      </c>
      <c r="W820" t="s">
        <v>378</v>
      </c>
      <c r="X820" t="s">
        <v>379</v>
      </c>
      <c r="Y820" t="s">
        <v>380</v>
      </c>
      <c r="Z820" t="s">
        <v>17</v>
      </c>
      <c r="AA820" t="s">
        <v>381</v>
      </c>
      <c r="AB820" t="s">
        <v>19</v>
      </c>
      <c r="AC820" t="s">
        <v>20</v>
      </c>
      <c r="AD820" t="s">
        <v>183</v>
      </c>
      <c r="AE820" t="s">
        <v>22</v>
      </c>
      <c r="AF820" t="s">
        <v>184</v>
      </c>
      <c r="AG820" t="s">
        <v>185</v>
      </c>
      <c r="AH820" t="s">
        <v>25</v>
      </c>
      <c r="AI820" t="s">
        <v>26</v>
      </c>
      <c r="AJ820" t="s">
        <v>27</v>
      </c>
      <c r="AK820" t="s">
        <v>28</v>
      </c>
      <c r="AL820" s="3">
        <v>22188021</v>
      </c>
      <c r="AM820" s="3">
        <v>0</v>
      </c>
      <c r="AN820" s="3">
        <v>0</v>
      </c>
      <c r="AO820" s="3">
        <v>22188021</v>
      </c>
      <c r="AP820" s="3">
        <v>0</v>
      </c>
      <c r="AQ820" s="3">
        <v>22188021</v>
      </c>
      <c r="AR820" t="s">
        <v>5322</v>
      </c>
      <c r="AS820" t="s">
        <v>1</v>
      </c>
      <c r="AT820" t="s">
        <v>5323</v>
      </c>
      <c r="AU820" t="s">
        <v>1</v>
      </c>
      <c r="AV820" s="2">
        <v>45679</v>
      </c>
      <c r="AW820" t="s">
        <v>17</v>
      </c>
    </row>
    <row r="821" spans="1:49" hidden="1" x14ac:dyDescent="0.2">
      <c r="A821" t="s">
        <v>0</v>
      </c>
      <c r="B821" t="s">
        <v>1</v>
      </c>
      <c r="C821" s="2">
        <v>45658</v>
      </c>
      <c r="D821" s="2">
        <v>45747</v>
      </c>
      <c r="E821" t="s">
        <v>2</v>
      </c>
      <c r="F821" s="2">
        <v>45679</v>
      </c>
      <c r="G821" t="s">
        <v>3</v>
      </c>
      <c r="H821" t="s">
        <v>4</v>
      </c>
      <c r="I821" t="s">
        <v>5277</v>
      </c>
      <c r="K821" s="2">
        <v>45658</v>
      </c>
      <c r="L821" s="2">
        <v>46022</v>
      </c>
      <c r="M821" t="s">
        <v>6</v>
      </c>
      <c r="N821" t="s">
        <v>7</v>
      </c>
      <c r="O821" t="s">
        <v>8</v>
      </c>
      <c r="P821" t="s">
        <v>5324</v>
      </c>
      <c r="Q821" t="s">
        <v>5324</v>
      </c>
      <c r="R821" t="s">
        <v>5279</v>
      </c>
      <c r="S821" t="s">
        <v>376</v>
      </c>
      <c r="T821" t="s">
        <v>377</v>
      </c>
      <c r="U821" t="s">
        <v>12</v>
      </c>
      <c r="V821" t="s">
        <v>13</v>
      </c>
      <c r="W821" t="s">
        <v>378</v>
      </c>
      <c r="X821" t="s">
        <v>379</v>
      </c>
      <c r="Y821" t="s">
        <v>380</v>
      </c>
      <c r="Z821" t="s">
        <v>17</v>
      </c>
      <c r="AA821" t="s">
        <v>381</v>
      </c>
      <c r="AB821" t="s">
        <v>19</v>
      </c>
      <c r="AC821" t="s">
        <v>20</v>
      </c>
      <c r="AD821" t="s">
        <v>183</v>
      </c>
      <c r="AE821" t="s">
        <v>22</v>
      </c>
      <c r="AF821" t="s">
        <v>184</v>
      </c>
      <c r="AG821" t="s">
        <v>185</v>
      </c>
      <c r="AH821" t="s">
        <v>25</v>
      </c>
      <c r="AI821" t="s">
        <v>26</v>
      </c>
      <c r="AJ821" t="s">
        <v>27</v>
      </c>
      <c r="AK821" t="s">
        <v>28</v>
      </c>
      <c r="AL821" s="3">
        <v>29861013</v>
      </c>
      <c r="AM821" s="3">
        <v>0</v>
      </c>
      <c r="AN821" s="3">
        <v>0</v>
      </c>
      <c r="AO821" s="3">
        <v>29861013</v>
      </c>
      <c r="AP821" s="3">
        <v>12054870</v>
      </c>
      <c r="AQ821" s="3">
        <v>17806143</v>
      </c>
      <c r="AR821" t="s">
        <v>5325</v>
      </c>
      <c r="AS821" t="s">
        <v>1</v>
      </c>
      <c r="AT821" t="s">
        <v>5326</v>
      </c>
      <c r="AU821" t="s">
        <v>1</v>
      </c>
      <c r="AV821" s="2">
        <v>45679</v>
      </c>
      <c r="AW821" t="s">
        <v>17</v>
      </c>
    </row>
    <row r="822" spans="1:49" hidden="1" x14ac:dyDescent="0.2">
      <c r="A822" t="s">
        <v>0</v>
      </c>
      <c r="B822" t="s">
        <v>1</v>
      </c>
      <c r="C822" s="2">
        <v>45658</v>
      </c>
      <c r="D822" s="2">
        <v>45747</v>
      </c>
      <c r="E822" t="s">
        <v>2</v>
      </c>
      <c r="F822" s="2">
        <v>45679</v>
      </c>
      <c r="G822" t="s">
        <v>3</v>
      </c>
      <c r="H822" t="s">
        <v>4</v>
      </c>
      <c r="I822" t="s">
        <v>5277</v>
      </c>
      <c r="K822" s="2">
        <v>45658</v>
      </c>
      <c r="L822" s="2">
        <v>46022</v>
      </c>
      <c r="M822" t="s">
        <v>6</v>
      </c>
      <c r="N822" t="s">
        <v>7</v>
      </c>
      <c r="O822" t="s">
        <v>8</v>
      </c>
      <c r="P822" t="s">
        <v>5327</v>
      </c>
      <c r="Q822" t="s">
        <v>5327</v>
      </c>
      <c r="R822" t="s">
        <v>5279</v>
      </c>
      <c r="S822" t="s">
        <v>376</v>
      </c>
      <c r="T822" t="s">
        <v>377</v>
      </c>
      <c r="U822" t="s">
        <v>12</v>
      </c>
      <c r="V822" t="s">
        <v>13</v>
      </c>
      <c r="W822" t="s">
        <v>378</v>
      </c>
      <c r="X822" t="s">
        <v>379</v>
      </c>
      <c r="Y822" t="s">
        <v>380</v>
      </c>
      <c r="Z822" t="s">
        <v>17</v>
      </c>
      <c r="AA822" t="s">
        <v>381</v>
      </c>
      <c r="AB822" t="s">
        <v>19</v>
      </c>
      <c r="AC822" t="s">
        <v>20</v>
      </c>
      <c r="AD822" t="s">
        <v>183</v>
      </c>
      <c r="AE822" t="s">
        <v>22</v>
      </c>
      <c r="AF822" t="s">
        <v>184</v>
      </c>
      <c r="AG822" t="s">
        <v>185</v>
      </c>
      <c r="AH822" t="s">
        <v>25</v>
      </c>
      <c r="AI822" t="s">
        <v>26</v>
      </c>
      <c r="AJ822" t="s">
        <v>27</v>
      </c>
      <c r="AK822" t="s">
        <v>28</v>
      </c>
      <c r="AL822" s="3">
        <v>18443021</v>
      </c>
      <c r="AM822" s="3">
        <v>0</v>
      </c>
      <c r="AN822" s="3">
        <v>0</v>
      </c>
      <c r="AO822" s="3">
        <v>18443021</v>
      </c>
      <c r="AP822" s="3">
        <v>2175074</v>
      </c>
      <c r="AQ822" s="3">
        <v>16267947</v>
      </c>
      <c r="AR822" t="s">
        <v>5328</v>
      </c>
      <c r="AS822" t="s">
        <v>1</v>
      </c>
      <c r="AT822" t="s">
        <v>5329</v>
      </c>
      <c r="AU822" t="s">
        <v>1</v>
      </c>
      <c r="AV822" s="2">
        <v>45679</v>
      </c>
      <c r="AW822" t="s">
        <v>17</v>
      </c>
    </row>
    <row r="823" spans="1:49" hidden="1" x14ac:dyDescent="0.2">
      <c r="A823" t="s">
        <v>0</v>
      </c>
      <c r="B823" t="s">
        <v>1</v>
      </c>
      <c r="C823" s="2">
        <v>45658</v>
      </c>
      <c r="D823" s="2">
        <v>45747</v>
      </c>
      <c r="E823" t="s">
        <v>2</v>
      </c>
      <c r="F823" s="2">
        <v>45679</v>
      </c>
      <c r="G823" t="s">
        <v>3</v>
      </c>
      <c r="H823" t="s">
        <v>4</v>
      </c>
      <c r="I823" t="s">
        <v>5277</v>
      </c>
      <c r="K823" s="2">
        <v>45658</v>
      </c>
      <c r="L823" s="2">
        <v>46022</v>
      </c>
      <c r="M823" t="s">
        <v>6</v>
      </c>
      <c r="N823" t="s">
        <v>7</v>
      </c>
      <c r="O823" t="s">
        <v>8</v>
      </c>
      <c r="P823" t="s">
        <v>5330</v>
      </c>
      <c r="Q823" t="s">
        <v>5330</v>
      </c>
      <c r="R823" t="s">
        <v>5279</v>
      </c>
      <c r="S823" t="s">
        <v>376</v>
      </c>
      <c r="T823" t="s">
        <v>377</v>
      </c>
      <c r="U823" t="s">
        <v>12</v>
      </c>
      <c r="V823" t="s">
        <v>13</v>
      </c>
      <c r="W823" t="s">
        <v>378</v>
      </c>
      <c r="X823" t="s">
        <v>379</v>
      </c>
      <c r="Y823" t="s">
        <v>380</v>
      </c>
      <c r="Z823" t="s">
        <v>17</v>
      </c>
      <c r="AA823" t="s">
        <v>381</v>
      </c>
      <c r="AB823" t="s">
        <v>19</v>
      </c>
      <c r="AC823" t="s">
        <v>20</v>
      </c>
      <c r="AD823" t="s">
        <v>183</v>
      </c>
      <c r="AE823" t="s">
        <v>22</v>
      </c>
      <c r="AF823" t="s">
        <v>184</v>
      </c>
      <c r="AG823" t="s">
        <v>185</v>
      </c>
      <c r="AH823" t="s">
        <v>25</v>
      </c>
      <c r="AI823" t="s">
        <v>26</v>
      </c>
      <c r="AJ823" t="s">
        <v>27</v>
      </c>
      <c r="AK823" t="s">
        <v>28</v>
      </c>
      <c r="AL823" s="3">
        <v>7064482</v>
      </c>
      <c r="AM823" s="3">
        <v>0</v>
      </c>
      <c r="AN823" s="3">
        <v>0</v>
      </c>
      <c r="AO823" s="3">
        <v>7064482</v>
      </c>
      <c r="AP823" s="3">
        <v>0</v>
      </c>
      <c r="AQ823" s="3">
        <v>7064482</v>
      </c>
      <c r="AR823" t="s">
        <v>5331</v>
      </c>
      <c r="AS823" t="s">
        <v>1</v>
      </c>
      <c r="AT823" t="s">
        <v>5332</v>
      </c>
      <c r="AU823" t="s">
        <v>1</v>
      </c>
      <c r="AV823" s="2">
        <v>45679</v>
      </c>
      <c r="AW823" t="s">
        <v>17</v>
      </c>
    </row>
    <row r="824" spans="1:49" hidden="1" x14ac:dyDescent="0.2">
      <c r="A824" t="s">
        <v>0</v>
      </c>
      <c r="B824" t="s">
        <v>1</v>
      </c>
      <c r="C824" s="2">
        <v>45658</v>
      </c>
      <c r="D824" s="2">
        <v>45747</v>
      </c>
      <c r="E824" t="s">
        <v>2</v>
      </c>
      <c r="F824" s="2">
        <v>45679</v>
      </c>
      <c r="G824" t="s">
        <v>121</v>
      </c>
      <c r="H824" t="s">
        <v>140</v>
      </c>
      <c r="I824" t="s">
        <v>5333</v>
      </c>
      <c r="K824" s="2">
        <v>45658</v>
      </c>
      <c r="L824" s="2">
        <v>46022</v>
      </c>
      <c r="M824" t="s">
        <v>6</v>
      </c>
      <c r="N824" t="s">
        <v>7</v>
      </c>
      <c r="O824" t="s">
        <v>8</v>
      </c>
      <c r="P824" t="s">
        <v>5334</v>
      </c>
      <c r="Q824" t="s">
        <v>5334</v>
      </c>
      <c r="R824" t="s">
        <v>5335</v>
      </c>
      <c r="S824" t="s">
        <v>376</v>
      </c>
      <c r="T824" t="s">
        <v>377</v>
      </c>
      <c r="U824" t="s">
        <v>12</v>
      </c>
      <c r="V824" t="s">
        <v>13</v>
      </c>
      <c r="W824" t="s">
        <v>378</v>
      </c>
      <c r="X824" t="s">
        <v>379</v>
      </c>
      <c r="Y824" t="s">
        <v>380</v>
      </c>
      <c r="Z824" t="s">
        <v>17</v>
      </c>
      <c r="AA824" t="s">
        <v>381</v>
      </c>
      <c r="AB824" t="s">
        <v>144</v>
      </c>
      <c r="AC824" t="s">
        <v>145</v>
      </c>
      <c r="AD824" t="s">
        <v>199</v>
      </c>
      <c r="AE824" t="s">
        <v>22</v>
      </c>
      <c r="AF824" t="s">
        <v>200</v>
      </c>
      <c r="AG824" t="s">
        <v>201</v>
      </c>
      <c r="AH824" t="s">
        <v>25</v>
      </c>
      <c r="AI824" t="s">
        <v>26</v>
      </c>
      <c r="AJ824" t="s">
        <v>27</v>
      </c>
      <c r="AK824" t="s">
        <v>28</v>
      </c>
      <c r="AL824" s="3">
        <v>8546629</v>
      </c>
      <c r="AM824" s="3">
        <v>0</v>
      </c>
      <c r="AN824" s="3">
        <v>0</v>
      </c>
      <c r="AO824" s="3">
        <v>8546629</v>
      </c>
      <c r="AP824" s="3">
        <v>0</v>
      </c>
      <c r="AQ824" s="3">
        <v>8546629</v>
      </c>
      <c r="AR824" t="s">
        <v>5336</v>
      </c>
      <c r="AS824" t="s">
        <v>1</v>
      </c>
      <c r="AT824" t="s">
        <v>5337</v>
      </c>
      <c r="AU824" t="s">
        <v>1</v>
      </c>
      <c r="AV824" s="2">
        <v>45679</v>
      </c>
      <c r="AW824" t="s">
        <v>17</v>
      </c>
    </row>
    <row r="825" spans="1:49" hidden="1" x14ac:dyDescent="0.2">
      <c r="A825" t="s">
        <v>0</v>
      </c>
      <c r="B825" t="s">
        <v>1</v>
      </c>
      <c r="C825" s="2">
        <v>45658</v>
      </c>
      <c r="D825" s="2">
        <v>45747</v>
      </c>
      <c r="E825" t="s">
        <v>2</v>
      </c>
      <c r="F825" s="2">
        <v>45679</v>
      </c>
      <c r="G825" t="s">
        <v>121</v>
      </c>
      <c r="H825" t="s">
        <v>140</v>
      </c>
      <c r="I825" t="s">
        <v>5333</v>
      </c>
      <c r="K825" s="2">
        <v>45658</v>
      </c>
      <c r="L825" s="2">
        <v>46022</v>
      </c>
      <c r="M825" t="s">
        <v>6</v>
      </c>
      <c r="N825" t="s">
        <v>7</v>
      </c>
      <c r="O825" t="s">
        <v>8</v>
      </c>
      <c r="P825" t="s">
        <v>5338</v>
      </c>
      <c r="Q825" t="s">
        <v>5338</v>
      </c>
      <c r="R825" t="s">
        <v>5335</v>
      </c>
      <c r="S825" t="s">
        <v>376</v>
      </c>
      <c r="T825" t="s">
        <v>377</v>
      </c>
      <c r="U825" t="s">
        <v>12</v>
      </c>
      <c r="V825" t="s">
        <v>13</v>
      </c>
      <c r="W825" t="s">
        <v>378</v>
      </c>
      <c r="X825" t="s">
        <v>379</v>
      </c>
      <c r="Y825" t="s">
        <v>380</v>
      </c>
      <c r="Z825" t="s">
        <v>17</v>
      </c>
      <c r="AA825" t="s">
        <v>381</v>
      </c>
      <c r="AB825" t="s">
        <v>144</v>
      </c>
      <c r="AC825" t="s">
        <v>145</v>
      </c>
      <c r="AD825" t="s">
        <v>199</v>
      </c>
      <c r="AE825" t="s">
        <v>22</v>
      </c>
      <c r="AF825" t="s">
        <v>200</v>
      </c>
      <c r="AG825" t="s">
        <v>201</v>
      </c>
      <c r="AH825" t="s">
        <v>25</v>
      </c>
      <c r="AI825" t="s">
        <v>26</v>
      </c>
      <c r="AJ825" t="s">
        <v>27</v>
      </c>
      <c r="AK825" t="s">
        <v>28</v>
      </c>
      <c r="AL825" s="3">
        <v>19752296</v>
      </c>
      <c r="AM825" s="3">
        <v>0</v>
      </c>
      <c r="AN825" s="3">
        <v>0</v>
      </c>
      <c r="AO825" s="3">
        <v>19752296</v>
      </c>
      <c r="AP825" s="3">
        <v>0</v>
      </c>
      <c r="AQ825" s="3">
        <v>19752296</v>
      </c>
      <c r="AR825" t="s">
        <v>5339</v>
      </c>
      <c r="AS825" t="s">
        <v>1</v>
      </c>
      <c r="AT825" t="s">
        <v>5340</v>
      </c>
      <c r="AU825" t="s">
        <v>1</v>
      </c>
      <c r="AV825" s="2">
        <v>45679</v>
      </c>
      <c r="AW825" t="s">
        <v>17</v>
      </c>
    </row>
    <row r="826" spans="1:49" hidden="1" x14ac:dyDescent="0.2">
      <c r="A826" t="s">
        <v>0</v>
      </c>
      <c r="B826" t="s">
        <v>1</v>
      </c>
      <c r="C826" s="2">
        <v>45658</v>
      </c>
      <c r="D826" s="2">
        <v>45747</v>
      </c>
      <c r="E826" t="s">
        <v>2</v>
      </c>
      <c r="F826" s="2">
        <v>45679</v>
      </c>
      <c r="G826" t="s">
        <v>121</v>
      </c>
      <c r="H826" t="s">
        <v>140</v>
      </c>
      <c r="I826" t="s">
        <v>5333</v>
      </c>
      <c r="K826" s="2">
        <v>45658</v>
      </c>
      <c r="L826" s="2">
        <v>46022</v>
      </c>
      <c r="M826" t="s">
        <v>6</v>
      </c>
      <c r="N826" t="s">
        <v>7</v>
      </c>
      <c r="O826" t="s">
        <v>8</v>
      </c>
      <c r="P826" t="s">
        <v>5341</v>
      </c>
      <c r="Q826" t="s">
        <v>5341</v>
      </c>
      <c r="R826" t="s">
        <v>5335</v>
      </c>
      <c r="S826" t="s">
        <v>376</v>
      </c>
      <c r="T826" t="s">
        <v>377</v>
      </c>
      <c r="U826" t="s">
        <v>12</v>
      </c>
      <c r="V826" t="s">
        <v>13</v>
      </c>
      <c r="W826" t="s">
        <v>378</v>
      </c>
      <c r="X826" t="s">
        <v>379</v>
      </c>
      <c r="Y826" t="s">
        <v>380</v>
      </c>
      <c r="Z826" t="s">
        <v>17</v>
      </c>
      <c r="AA826" t="s">
        <v>381</v>
      </c>
      <c r="AB826" t="s">
        <v>144</v>
      </c>
      <c r="AC826" t="s">
        <v>145</v>
      </c>
      <c r="AD826" t="s">
        <v>199</v>
      </c>
      <c r="AE826" t="s">
        <v>22</v>
      </c>
      <c r="AF826" t="s">
        <v>200</v>
      </c>
      <c r="AG826" t="s">
        <v>201</v>
      </c>
      <c r="AH826" t="s">
        <v>25</v>
      </c>
      <c r="AI826" t="s">
        <v>26</v>
      </c>
      <c r="AJ826" t="s">
        <v>27</v>
      </c>
      <c r="AK826" t="s">
        <v>28</v>
      </c>
      <c r="AL826" s="3">
        <v>165761275</v>
      </c>
      <c r="AM826" s="3">
        <v>0</v>
      </c>
      <c r="AN826" s="3">
        <v>0</v>
      </c>
      <c r="AO826" s="3">
        <v>165761275</v>
      </c>
      <c r="AP826" s="3">
        <v>0</v>
      </c>
      <c r="AQ826" s="3">
        <v>165761275</v>
      </c>
      <c r="AR826" t="s">
        <v>5342</v>
      </c>
      <c r="AS826" t="s">
        <v>1</v>
      </c>
      <c r="AT826" t="s">
        <v>5343</v>
      </c>
      <c r="AU826" t="s">
        <v>1</v>
      </c>
      <c r="AV826" s="2">
        <v>45679</v>
      </c>
      <c r="AW826" t="s">
        <v>17</v>
      </c>
    </row>
    <row r="827" spans="1:49" hidden="1" x14ac:dyDescent="0.2">
      <c r="A827" t="s">
        <v>0</v>
      </c>
      <c r="B827" t="s">
        <v>1</v>
      </c>
      <c r="C827" s="2">
        <v>45658</v>
      </c>
      <c r="D827" s="2">
        <v>45747</v>
      </c>
      <c r="E827" t="s">
        <v>2</v>
      </c>
      <c r="F827" s="2">
        <v>45679</v>
      </c>
      <c r="G827" t="s">
        <v>121</v>
      </c>
      <c r="H827" t="s">
        <v>140</v>
      </c>
      <c r="I827" t="s">
        <v>5333</v>
      </c>
      <c r="K827" s="2">
        <v>45658</v>
      </c>
      <c r="L827" s="2">
        <v>46022</v>
      </c>
      <c r="M827" t="s">
        <v>6</v>
      </c>
      <c r="N827" t="s">
        <v>7</v>
      </c>
      <c r="O827" t="s">
        <v>8</v>
      </c>
      <c r="P827" t="s">
        <v>5344</v>
      </c>
      <c r="Q827" t="s">
        <v>5344</v>
      </c>
      <c r="R827" t="s">
        <v>5335</v>
      </c>
      <c r="S827" t="s">
        <v>376</v>
      </c>
      <c r="T827" t="s">
        <v>377</v>
      </c>
      <c r="U827" t="s">
        <v>12</v>
      </c>
      <c r="V827" t="s">
        <v>13</v>
      </c>
      <c r="W827" t="s">
        <v>378</v>
      </c>
      <c r="X827" t="s">
        <v>379</v>
      </c>
      <c r="Y827" t="s">
        <v>380</v>
      </c>
      <c r="Z827" t="s">
        <v>17</v>
      </c>
      <c r="AA827" t="s">
        <v>381</v>
      </c>
      <c r="AB827" t="s">
        <v>144</v>
      </c>
      <c r="AC827" t="s">
        <v>145</v>
      </c>
      <c r="AD827" t="s">
        <v>199</v>
      </c>
      <c r="AE827" t="s">
        <v>22</v>
      </c>
      <c r="AF827" t="s">
        <v>200</v>
      </c>
      <c r="AG827" t="s">
        <v>201</v>
      </c>
      <c r="AH827" t="s">
        <v>25</v>
      </c>
      <c r="AI827" t="s">
        <v>26</v>
      </c>
      <c r="AJ827" t="s">
        <v>27</v>
      </c>
      <c r="AK827" t="s">
        <v>28</v>
      </c>
      <c r="AL827" s="3">
        <v>21437253</v>
      </c>
      <c r="AM827" s="3">
        <v>0</v>
      </c>
      <c r="AN827" s="3">
        <v>0</v>
      </c>
      <c r="AO827" s="3">
        <v>21437253</v>
      </c>
      <c r="AP827" s="3">
        <v>0</v>
      </c>
      <c r="AQ827" s="3">
        <v>21437253</v>
      </c>
      <c r="AR827" t="s">
        <v>5345</v>
      </c>
      <c r="AS827" t="s">
        <v>1</v>
      </c>
      <c r="AT827" t="s">
        <v>5346</v>
      </c>
      <c r="AU827" t="s">
        <v>1</v>
      </c>
      <c r="AV827" s="2">
        <v>45679</v>
      </c>
      <c r="AW827" t="s">
        <v>17</v>
      </c>
    </row>
    <row r="828" spans="1:49" hidden="1" x14ac:dyDescent="0.2">
      <c r="A828" t="s">
        <v>0</v>
      </c>
      <c r="B828" t="s">
        <v>1</v>
      </c>
      <c r="C828" s="2">
        <v>45658</v>
      </c>
      <c r="D828" s="2">
        <v>45747</v>
      </c>
      <c r="E828" t="s">
        <v>2</v>
      </c>
      <c r="F828" s="2">
        <v>45679</v>
      </c>
      <c r="G828" t="s">
        <v>121</v>
      </c>
      <c r="H828" t="s">
        <v>140</v>
      </c>
      <c r="I828" t="s">
        <v>5333</v>
      </c>
      <c r="K828" s="2">
        <v>45658</v>
      </c>
      <c r="L828" s="2">
        <v>46022</v>
      </c>
      <c r="M828" t="s">
        <v>6</v>
      </c>
      <c r="N828" t="s">
        <v>7</v>
      </c>
      <c r="O828" t="s">
        <v>8</v>
      </c>
      <c r="P828" t="s">
        <v>5347</v>
      </c>
      <c r="Q828" t="s">
        <v>5347</v>
      </c>
      <c r="R828" t="s">
        <v>5335</v>
      </c>
      <c r="S828" t="s">
        <v>376</v>
      </c>
      <c r="T828" t="s">
        <v>377</v>
      </c>
      <c r="U828" t="s">
        <v>12</v>
      </c>
      <c r="V828" t="s">
        <v>13</v>
      </c>
      <c r="W828" t="s">
        <v>378</v>
      </c>
      <c r="X828" t="s">
        <v>379</v>
      </c>
      <c r="Y828" t="s">
        <v>380</v>
      </c>
      <c r="Z828" t="s">
        <v>17</v>
      </c>
      <c r="AA828" t="s">
        <v>381</v>
      </c>
      <c r="AB828" t="s">
        <v>144</v>
      </c>
      <c r="AC828" t="s">
        <v>145</v>
      </c>
      <c r="AD828" t="s">
        <v>199</v>
      </c>
      <c r="AE828" t="s">
        <v>22</v>
      </c>
      <c r="AF828" t="s">
        <v>200</v>
      </c>
      <c r="AG828" t="s">
        <v>201</v>
      </c>
      <c r="AH828" t="s">
        <v>25</v>
      </c>
      <c r="AI828" t="s">
        <v>26</v>
      </c>
      <c r="AJ828" t="s">
        <v>27</v>
      </c>
      <c r="AK828" t="s">
        <v>28</v>
      </c>
      <c r="AL828" s="3">
        <v>29502553</v>
      </c>
      <c r="AM828" s="3">
        <v>0</v>
      </c>
      <c r="AN828" s="3">
        <v>0</v>
      </c>
      <c r="AO828" s="3">
        <v>29502553</v>
      </c>
      <c r="AP828" s="3">
        <v>0</v>
      </c>
      <c r="AQ828" s="3">
        <v>29502553</v>
      </c>
      <c r="AR828" t="s">
        <v>5348</v>
      </c>
      <c r="AS828" t="s">
        <v>1</v>
      </c>
      <c r="AT828" t="s">
        <v>5349</v>
      </c>
      <c r="AU828" t="s">
        <v>1</v>
      </c>
      <c r="AV828" s="2">
        <v>45679</v>
      </c>
      <c r="AW828" t="s">
        <v>17</v>
      </c>
    </row>
    <row r="829" spans="1:49" hidden="1" x14ac:dyDescent="0.2">
      <c r="A829" t="s">
        <v>0</v>
      </c>
      <c r="B829" t="s">
        <v>1</v>
      </c>
      <c r="C829" s="2">
        <v>45658</v>
      </c>
      <c r="D829" s="2">
        <v>45747</v>
      </c>
      <c r="E829" t="s">
        <v>2</v>
      </c>
      <c r="F829" s="2">
        <v>45679</v>
      </c>
      <c r="G829" t="s">
        <v>121</v>
      </c>
      <c r="H829" t="s">
        <v>140</v>
      </c>
      <c r="I829" t="s">
        <v>5333</v>
      </c>
      <c r="K829" s="2">
        <v>45658</v>
      </c>
      <c r="L829" s="2">
        <v>46022</v>
      </c>
      <c r="M829" t="s">
        <v>6</v>
      </c>
      <c r="N829" t="s">
        <v>7</v>
      </c>
      <c r="O829" t="s">
        <v>8</v>
      </c>
      <c r="P829" t="s">
        <v>5350</v>
      </c>
      <c r="Q829" t="s">
        <v>5350</v>
      </c>
      <c r="R829" t="s">
        <v>5335</v>
      </c>
      <c r="S829" t="s">
        <v>376</v>
      </c>
      <c r="T829" t="s">
        <v>377</v>
      </c>
      <c r="U829" t="s">
        <v>12</v>
      </c>
      <c r="V829" t="s">
        <v>13</v>
      </c>
      <c r="W829" t="s">
        <v>378</v>
      </c>
      <c r="X829" t="s">
        <v>379</v>
      </c>
      <c r="Y829" t="s">
        <v>380</v>
      </c>
      <c r="Z829" t="s">
        <v>17</v>
      </c>
      <c r="AA829" t="s">
        <v>381</v>
      </c>
      <c r="AB829" t="s">
        <v>144</v>
      </c>
      <c r="AC829" t="s">
        <v>145</v>
      </c>
      <c r="AD829" t="s">
        <v>199</v>
      </c>
      <c r="AE829" t="s">
        <v>22</v>
      </c>
      <c r="AF829" t="s">
        <v>200</v>
      </c>
      <c r="AG829" t="s">
        <v>201</v>
      </c>
      <c r="AH829" t="s">
        <v>25</v>
      </c>
      <c r="AI829" t="s">
        <v>26</v>
      </c>
      <c r="AJ829" t="s">
        <v>27</v>
      </c>
      <c r="AK829" t="s">
        <v>28</v>
      </c>
      <c r="AL829" s="3">
        <v>6588878</v>
      </c>
      <c r="AM829" s="3">
        <v>0</v>
      </c>
      <c r="AN829" s="3">
        <v>0</v>
      </c>
      <c r="AO829" s="3">
        <v>6588878</v>
      </c>
      <c r="AP829" s="3">
        <v>0</v>
      </c>
      <c r="AQ829" s="3">
        <v>6588878</v>
      </c>
      <c r="AR829" t="s">
        <v>5351</v>
      </c>
      <c r="AS829" t="s">
        <v>1</v>
      </c>
      <c r="AT829" t="s">
        <v>5352</v>
      </c>
      <c r="AU829" t="s">
        <v>1</v>
      </c>
      <c r="AV829" s="2">
        <v>45679</v>
      </c>
      <c r="AW829" t="s">
        <v>17</v>
      </c>
    </row>
    <row r="830" spans="1:49" hidden="1" x14ac:dyDescent="0.2">
      <c r="A830" t="s">
        <v>0</v>
      </c>
      <c r="B830" t="s">
        <v>1</v>
      </c>
      <c r="C830" s="2">
        <v>45658</v>
      </c>
      <c r="D830" s="2">
        <v>45747</v>
      </c>
      <c r="E830" t="s">
        <v>2</v>
      </c>
      <c r="F830" s="2">
        <v>45679</v>
      </c>
      <c r="G830" t="s">
        <v>121</v>
      </c>
      <c r="H830" t="s">
        <v>140</v>
      </c>
      <c r="I830" t="s">
        <v>5333</v>
      </c>
      <c r="K830" s="2">
        <v>45658</v>
      </c>
      <c r="L830" s="2">
        <v>46022</v>
      </c>
      <c r="M830" t="s">
        <v>6</v>
      </c>
      <c r="N830" t="s">
        <v>7</v>
      </c>
      <c r="O830" t="s">
        <v>8</v>
      </c>
      <c r="P830" t="s">
        <v>5353</v>
      </c>
      <c r="Q830" t="s">
        <v>5353</v>
      </c>
      <c r="R830" t="s">
        <v>5335</v>
      </c>
      <c r="S830" t="s">
        <v>376</v>
      </c>
      <c r="T830" t="s">
        <v>377</v>
      </c>
      <c r="U830" t="s">
        <v>12</v>
      </c>
      <c r="V830" t="s">
        <v>13</v>
      </c>
      <c r="W830" t="s">
        <v>378</v>
      </c>
      <c r="X830" t="s">
        <v>379</v>
      </c>
      <c r="Y830" t="s">
        <v>380</v>
      </c>
      <c r="Z830" t="s">
        <v>17</v>
      </c>
      <c r="AA830" t="s">
        <v>381</v>
      </c>
      <c r="AB830" t="s">
        <v>144</v>
      </c>
      <c r="AC830" t="s">
        <v>145</v>
      </c>
      <c r="AD830" t="s">
        <v>199</v>
      </c>
      <c r="AE830" t="s">
        <v>22</v>
      </c>
      <c r="AF830" t="s">
        <v>200</v>
      </c>
      <c r="AG830" t="s">
        <v>201</v>
      </c>
      <c r="AH830" t="s">
        <v>25</v>
      </c>
      <c r="AI830" t="s">
        <v>26</v>
      </c>
      <c r="AJ830" t="s">
        <v>27</v>
      </c>
      <c r="AK830" t="s">
        <v>28</v>
      </c>
      <c r="AL830" s="3">
        <v>9509152</v>
      </c>
      <c r="AM830" s="3">
        <v>0</v>
      </c>
      <c r="AN830" s="3">
        <v>0</v>
      </c>
      <c r="AO830" s="3">
        <v>9509152</v>
      </c>
      <c r="AP830" s="3">
        <v>0</v>
      </c>
      <c r="AQ830" s="3">
        <v>9509152</v>
      </c>
      <c r="AR830" t="s">
        <v>5354</v>
      </c>
      <c r="AS830" t="s">
        <v>1</v>
      </c>
      <c r="AT830" t="s">
        <v>5355</v>
      </c>
      <c r="AU830" t="s">
        <v>1</v>
      </c>
      <c r="AV830" s="2">
        <v>45679</v>
      </c>
      <c r="AW830" t="s">
        <v>17</v>
      </c>
    </row>
    <row r="831" spans="1:49" hidden="1" x14ac:dyDescent="0.2">
      <c r="A831" t="s">
        <v>0</v>
      </c>
      <c r="B831" t="s">
        <v>1</v>
      </c>
      <c r="C831" s="2">
        <v>45658</v>
      </c>
      <c r="D831" s="2">
        <v>45747</v>
      </c>
      <c r="E831" t="s">
        <v>2</v>
      </c>
      <c r="F831" s="2">
        <v>45679</v>
      </c>
      <c r="G831" t="s">
        <v>121</v>
      </c>
      <c r="H831" t="s">
        <v>140</v>
      </c>
      <c r="I831" t="s">
        <v>5333</v>
      </c>
      <c r="K831" s="2">
        <v>45658</v>
      </c>
      <c r="L831" s="2">
        <v>46022</v>
      </c>
      <c r="M831" t="s">
        <v>6</v>
      </c>
      <c r="N831" t="s">
        <v>7</v>
      </c>
      <c r="O831" t="s">
        <v>8</v>
      </c>
      <c r="P831" t="s">
        <v>5356</v>
      </c>
      <c r="Q831" t="s">
        <v>5356</v>
      </c>
      <c r="R831" t="s">
        <v>5335</v>
      </c>
      <c r="S831" t="s">
        <v>376</v>
      </c>
      <c r="T831" t="s">
        <v>377</v>
      </c>
      <c r="U831" t="s">
        <v>12</v>
      </c>
      <c r="V831" t="s">
        <v>13</v>
      </c>
      <c r="W831" t="s">
        <v>378</v>
      </c>
      <c r="X831" t="s">
        <v>379</v>
      </c>
      <c r="Y831" t="s">
        <v>380</v>
      </c>
      <c r="Z831" t="s">
        <v>17</v>
      </c>
      <c r="AA831" t="s">
        <v>381</v>
      </c>
      <c r="AB831" t="s">
        <v>144</v>
      </c>
      <c r="AC831" t="s">
        <v>145</v>
      </c>
      <c r="AD831" t="s">
        <v>199</v>
      </c>
      <c r="AE831" t="s">
        <v>22</v>
      </c>
      <c r="AF831" t="s">
        <v>200</v>
      </c>
      <c r="AG831" t="s">
        <v>201</v>
      </c>
      <c r="AH831" t="s">
        <v>25</v>
      </c>
      <c r="AI831" t="s">
        <v>26</v>
      </c>
      <c r="AJ831" t="s">
        <v>27</v>
      </c>
      <c r="AK831" t="s">
        <v>28</v>
      </c>
      <c r="AL831" s="3">
        <v>50000000</v>
      </c>
      <c r="AM831" s="3">
        <v>0</v>
      </c>
      <c r="AN831" s="3">
        <v>0</v>
      </c>
      <c r="AO831" s="3">
        <v>50000000</v>
      </c>
      <c r="AP831" s="3">
        <v>0</v>
      </c>
      <c r="AQ831" s="3">
        <v>50000000</v>
      </c>
      <c r="AR831" t="s">
        <v>5357</v>
      </c>
      <c r="AS831" t="s">
        <v>1</v>
      </c>
      <c r="AT831" t="s">
        <v>5358</v>
      </c>
      <c r="AU831" t="s">
        <v>1</v>
      </c>
      <c r="AV831" s="2">
        <v>45679</v>
      </c>
      <c r="AW831" t="s">
        <v>17</v>
      </c>
    </row>
    <row r="832" spans="1:49" hidden="1" x14ac:dyDescent="0.2">
      <c r="A832" t="s">
        <v>0</v>
      </c>
      <c r="B832" t="s">
        <v>1</v>
      </c>
      <c r="C832" s="2">
        <v>45658</v>
      </c>
      <c r="D832" s="2">
        <v>45747</v>
      </c>
      <c r="E832" t="s">
        <v>2</v>
      </c>
      <c r="F832" s="2">
        <v>45679</v>
      </c>
      <c r="G832" t="s">
        <v>121</v>
      </c>
      <c r="H832" t="s">
        <v>140</v>
      </c>
      <c r="I832" t="s">
        <v>5333</v>
      </c>
      <c r="K832" s="2">
        <v>45658</v>
      </c>
      <c r="L832" s="2">
        <v>46022</v>
      </c>
      <c r="M832" t="s">
        <v>6</v>
      </c>
      <c r="N832" t="s">
        <v>7</v>
      </c>
      <c r="O832" t="s">
        <v>8</v>
      </c>
      <c r="P832" t="s">
        <v>5359</v>
      </c>
      <c r="Q832" t="s">
        <v>5359</v>
      </c>
      <c r="R832" t="s">
        <v>5335</v>
      </c>
      <c r="S832" t="s">
        <v>376</v>
      </c>
      <c r="T832" t="s">
        <v>377</v>
      </c>
      <c r="U832" t="s">
        <v>12</v>
      </c>
      <c r="V832" t="s">
        <v>13</v>
      </c>
      <c r="W832" t="s">
        <v>378</v>
      </c>
      <c r="X832" t="s">
        <v>379</v>
      </c>
      <c r="Y832" t="s">
        <v>380</v>
      </c>
      <c r="Z832" t="s">
        <v>17</v>
      </c>
      <c r="AA832" t="s">
        <v>381</v>
      </c>
      <c r="AB832" t="s">
        <v>144</v>
      </c>
      <c r="AC832" t="s">
        <v>145</v>
      </c>
      <c r="AD832" t="s">
        <v>199</v>
      </c>
      <c r="AE832" t="s">
        <v>22</v>
      </c>
      <c r="AF832" t="s">
        <v>200</v>
      </c>
      <c r="AG832" t="s">
        <v>201</v>
      </c>
      <c r="AH832" t="s">
        <v>25</v>
      </c>
      <c r="AI832" t="s">
        <v>26</v>
      </c>
      <c r="AJ832" t="s">
        <v>27</v>
      </c>
      <c r="AK832" t="s">
        <v>28</v>
      </c>
      <c r="AL832" s="3">
        <v>18443021</v>
      </c>
      <c r="AM832" s="3">
        <v>0</v>
      </c>
      <c r="AN832" s="3">
        <v>0</v>
      </c>
      <c r="AO832" s="3">
        <v>18443021</v>
      </c>
      <c r="AP832" s="3">
        <v>0</v>
      </c>
      <c r="AQ832" s="3">
        <v>18443021</v>
      </c>
      <c r="AR832" t="s">
        <v>5360</v>
      </c>
      <c r="AS832" t="s">
        <v>1</v>
      </c>
      <c r="AT832" t="s">
        <v>5361</v>
      </c>
      <c r="AU832" t="s">
        <v>1</v>
      </c>
      <c r="AV832" s="2">
        <v>45679</v>
      </c>
      <c r="AW832" t="s">
        <v>17</v>
      </c>
    </row>
    <row r="833" spans="1:49" hidden="1" x14ac:dyDescent="0.2">
      <c r="A833" t="s">
        <v>0</v>
      </c>
      <c r="B833" t="s">
        <v>1</v>
      </c>
      <c r="C833" s="2">
        <v>45658</v>
      </c>
      <c r="D833" s="2">
        <v>45747</v>
      </c>
      <c r="E833" t="s">
        <v>2</v>
      </c>
      <c r="F833" s="2">
        <v>45679</v>
      </c>
      <c r="G833" t="s">
        <v>121</v>
      </c>
      <c r="H833" t="s">
        <v>140</v>
      </c>
      <c r="I833" t="s">
        <v>5333</v>
      </c>
      <c r="K833" s="2">
        <v>45658</v>
      </c>
      <c r="L833" s="2">
        <v>46022</v>
      </c>
      <c r="M833" t="s">
        <v>6</v>
      </c>
      <c r="N833" t="s">
        <v>7</v>
      </c>
      <c r="O833" t="s">
        <v>8</v>
      </c>
      <c r="P833" t="s">
        <v>5362</v>
      </c>
      <c r="Q833" t="s">
        <v>5362</v>
      </c>
      <c r="R833" t="s">
        <v>5335</v>
      </c>
      <c r="S833" t="s">
        <v>376</v>
      </c>
      <c r="T833" t="s">
        <v>377</v>
      </c>
      <c r="U833" t="s">
        <v>12</v>
      </c>
      <c r="V833" t="s">
        <v>13</v>
      </c>
      <c r="W833" t="s">
        <v>378</v>
      </c>
      <c r="X833" t="s">
        <v>379</v>
      </c>
      <c r="Y833" t="s">
        <v>380</v>
      </c>
      <c r="Z833" t="s">
        <v>17</v>
      </c>
      <c r="AA833" t="s">
        <v>381</v>
      </c>
      <c r="AB833" t="s">
        <v>144</v>
      </c>
      <c r="AC833" t="s">
        <v>145</v>
      </c>
      <c r="AD833" t="s">
        <v>199</v>
      </c>
      <c r="AE833" t="s">
        <v>22</v>
      </c>
      <c r="AF833" t="s">
        <v>200</v>
      </c>
      <c r="AG833" t="s">
        <v>201</v>
      </c>
      <c r="AH833" t="s">
        <v>25</v>
      </c>
      <c r="AI833" t="s">
        <v>26</v>
      </c>
      <c r="AJ833" t="s">
        <v>27</v>
      </c>
      <c r="AK833" t="s">
        <v>28</v>
      </c>
      <c r="AL833" s="3">
        <v>200000000</v>
      </c>
      <c r="AM833" s="3">
        <v>0</v>
      </c>
      <c r="AN833" s="3">
        <v>0</v>
      </c>
      <c r="AO833" s="3">
        <v>200000000</v>
      </c>
      <c r="AP833" s="3">
        <v>0</v>
      </c>
      <c r="AQ833" s="3">
        <v>200000000</v>
      </c>
      <c r="AR833" t="s">
        <v>5363</v>
      </c>
      <c r="AS833" t="s">
        <v>1</v>
      </c>
      <c r="AT833" t="s">
        <v>5364</v>
      </c>
      <c r="AU833" t="s">
        <v>1</v>
      </c>
      <c r="AV833" s="2">
        <v>45679</v>
      </c>
      <c r="AW833" t="s">
        <v>17</v>
      </c>
    </row>
    <row r="834" spans="1:49" hidden="1" x14ac:dyDescent="0.2">
      <c r="A834" t="s">
        <v>0</v>
      </c>
      <c r="B834" t="s">
        <v>1</v>
      </c>
      <c r="C834" s="2">
        <v>45658</v>
      </c>
      <c r="D834" s="2">
        <v>45747</v>
      </c>
      <c r="E834" t="s">
        <v>2</v>
      </c>
      <c r="F834" s="2">
        <v>45679</v>
      </c>
      <c r="G834" t="s">
        <v>121</v>
      </c>
      <c r="H834" t="s">
        <v>140</v>
      </c>
      <c r="I834" t="s">
        <v>5365</v>
      </c>
      <c r="K834" s="2">
        <v>45658</v>
      </c>
      <c r="L834" s="2">
        <v>46022</v>
      </c>
      <c r="M834" t="s">
        <v>6</v>
      </c>
      <c r="N834" t="s">
        <v>7</v>
      </c>
      <c r="O834" t="s">
        <v>8</v>
      </c>
      <c r="P834" t="s">
        <v>5366</v>
      </c>
      <c r="Q834" t="s">
        <v>5366</v>
      </c>
      <c r="R834" t="s">
        <v>5367</v>
      </c>
      <c r="S834" t="s">
        <v>376</v>
      </c>
      <c r="T834" t="s">
        <v>377</v>
      </c>
      <c r="U834" t="s">
        <v>12</v>
      </c>
      <c r="V834" t="s">
        <v>13</v>
      </c>
      <c r="W834" t="s">
        <v>378</v>
      </c>
      <c r="X834" t="s">
        <v>379</v>
      </c>
      <c r="Y834" t="s">
        <v>380</v>
      </c>
      <c r="Z834" t="s">
        <v>17</v>
      </c>
      <c r="AA834" t="s">
        <v>381</v>
      </c>
      <c r="AB834" t="s">
        <v>103</v>
      </c>
      <c r="AC834" t="s">
        <v>382</v>
      </c>
      <c r="AD834" t="s">
        <v>3137</v>
      </c>
      <c r="AE834" t="s">
        <v>39</v>
      </c>
      <c r="AF834" t="s">
        <v>3138</v>
      </c>
      <c r="AG834" t="s">
        <v>3139</v>
      </c>
      <c r="AH834" t="s">
        <v>25</v>
      </c>
      <c r="AI834" t="s">
        <v>26</v>
      </c>
      <c r="AJ834" t="s">
        <v>27</v>
      </c>
      <c r="AK834" t="s">
        <v>28</v>
      </c>
      <c r="AL834" s="3">
        <v>2500000</v>
      </c>
      <c r="AM834" s="3">
        <v>0</v>
      </c>
      <c r="AN834" s="3">
        <v>0</v>
      </c>
      <c r="AO834" s="3">
        <v>2500000</v>
      </c>
      <c r="AP834" s="3">
        <v>0</v>
      </c>
      <c r="AQ834" s="3">
        <v>2500000</v>
      </c>
      <c r="AR834" t="s">
        <v>5368</v>
      </c>
      <c r="AS834" t="s">
        <v>1</v>
      </c>
      <c r="AT834" t="s">
        <v>5369</v>
      </c>
      <c r="AU834" t="s">
        <v>1</v>
      </c>
      <c r="AV834" s="2">
        <v>45679</v>
      </c>
      <c r="AW834" t="s">
        <v>17</v>
      </c>
    </row>
    <row r="835" spans="1:49" hidden="1" x14ac:dyDescent="0.2">
      <c r="A835" t="s">
        <v>0</v>
      </c>
      <c r="B835" t="s">
        <v>1</v>
      </c>
      <c r="C835" s="2">
        <v>45658</v>
      </c>
      <c r="D835" s="2">
        <v>45747</v>
      </c>
      <c r="E835" t="s">
        <v>2</v>
      </c>
      <c r="F835" s="2">
        <v>45679</v>
      </c>
      <c r="G835" t="s">
        <v>121</v>
      </c>
      <c r="H835" t="s">
        <v>140</v>
      </c>
      <c r="I835" t="s">
        <v>5370</v>
      </c>
      <c r="K835" s="2">
        <v>45658</v>
      </c>
      <c r="L835" s="2">
        <v>46022</v>
      </c>
      <c r="M835" t="s">
        <v>6</v>
      </c>
      <c r="N835" t="s">
        <v>7</v>
      </c>
      <c r="O835" t="s">
        <v>8</v>
      </c>
      <c r="P835" t="s">
        <v>5371</v>
      </c>
      <c r="Q835" t="s">
        <v>5371</v>
      </c>
      <c r="R835" t="s">
        <v>5372</v>
      </c>
      <c r="S835" t="s">
        <v>376</v>
      </c>
      <c r="T835" t="s">
        <v>377</v>
      </c>
      <c r="U835" t="s">
        <v>12</v>
      </c>
      <c r="V835" t="s">
        <v>13</v>
      </c>
      <c r="W835" t="s">
        <v>378</v>
      </c>
      <c r="X835" t="s">
        <v>379</v>
      </c>
      <c r="Y835" t="s">
        <v>380</v>
      </c>
      <c r="Z835" t="s">
        <v>17</v>
      </c>
      <c r="AA835" t="s">
        <v>381</v>
      </c>
      <c r="AB835" t="s">
        <v>103</v>
      </c>
      <c r="AC835" t="s">
        <v>382</v>
      </c>
      <c r="AD835" t="s">
        <v>1406</v>
      </c>
      <c r="AE835" t="s">
        <v>39</v>
      </c>
      <c r="AF835" t="s">
        <v>1407</v>
      </c>
      <c r="AG835" t="s">
        <v>1408</v>
      </c>
      <c r="AH835" t="s">
        <v>25</v>
      </c>
      <c r="AI835" t="s">
        <v>26</v>
      </c>
      <c r="AJ835" t="s">
        <v>27</v>
      </c>
      <c r="AK835" t="s">
        <v>28</v>
      </c>
      <c r="AL835" s="3">
        <v>10000000</v>
      </c>
      <c r="AM835" s="3">
        <v>0</v>
      </c>
      <c r="AN835" s="3">
        <v>0</v>
      </c>
      <c r="AO835" s="3">
        <v>10000000</v>
      </c>
      <c r="AP835" s="3">
        <v>3000000</v>
      </c>
      <c r="AQ835" s="3">
        <v>7000000</v>
      </c>
      <c r="AR835" t="s">
        <v>5373</v>
      </c>
      <c r="AS835" t="s">
        <v>1</v>
      </c>
      <c r="AT835" t="s">
        <v>5374</v>
      </c>
      <c r="AU835" t="s">
        <v>1</v>
      </c>
      <c r="AV835" s="2">
        <v>45679</v>
      </c>
      <c r="AW835" t="s">
        <v>17</v>
      </c>
    </row>
    <row r="836" spans="1:49" hidden="1" x14ac:dyDescent="0.2">
      <c r="A836" t="s">
        <v>0</v>
      </c>
      <c r="B836" t="s">
        <v>1</v>
      </c>
      <c r="C836" s="2">
        <v>45658</v>
      </c>
      <c r="D836" s="2">
        <v>45747</v>
      </c>
      <c r="E836" t="s">
        <v>2</v>
      </c>
      <c r="F836" s="2">
        <v>45679</v>
      </c>
      <c r="G836" t="s">
        <v>121</v>
      </c>
      <c r="H836" t="s">
        <v>140</v>
      </c>
      <c r="I836" t="s">
        <v>5375</v>
      </c>
      <c r="K836" s="2">
        <v>45658</v>
      </c>
      <c r="L836" s="2">
        <v>46022</v>
      </c>
      <c r="M836" t="s">
        <v>6</v>
      </c>
      <c r="N836" t="s">
        <v>7</v>
      </c>
      <c r="O836" t="s">
        <v>8</v>
      </c>
      <c r="P836" t="s">
        <v>5376</v>
      </c>
      <c r="Q836" t="s">
        <v>5376</v>
      </c>
      <c r="R836" t="s">
        <v>5377</v>
      </c>
      <c r="S836" t="s">
        <v>376</v>
      </c>
      <c r="T836" t="s">
        <v>377</v>
      </c>
      <c r="U836" t="s">
        <v>12</v>
      </c>
      <c r="V836" t="s">
        <v>13</v>
      </c>
      <c r="W836" t="s">
        <v>378</v>
      </c>
      <c r="X836" t="s">
        <v>379</v>
      </c>
      <c r="Y836" t="s">
        <v>380</v>
      </c>
      <c r="Z836" t="s">
        <v>17</v>
      </c>
      <c r="AA836" t="s">
        <v>381</v>
      </c>
      <c r="AB836" t="s">
        <v>103</v>
      </c>
      <c r="AC836" t="s">
        <v>382</v>
      </c>
      <c r="AD836" t="s">
        <v>411</v>
      </c>
      <c r="AE836" t="s">
        <v>39</v>
      </c>
      <c r="AF836" t="s">
        <v>412</v>
      </c>
      <c r="AG836" t="s">
        <v>413</v>
      </c>
      <c r="AH836" t="s">
        <v>25</v>
      </c>
      <c r="AI836" t="s">
        <v>26</v>
      </c>
      <c r="AJ836" t="s">
        <v>27</v>
      </c>
      <c r="AK836" t="s">
        <v>28</v>
      </c>
      <c r="AL836" s="3">
        <v>3250000</v>
      </c>
      <c r="AM836" s="3">
        <v>0</v>
      </c>
      <c r="AN836" s="3">
        <v>0</v>
      </c>
      <c r="AO836" s="3">
        <v>3250000</v>
      </c>
      <c r="AP836" s="3">
        <v>3250000</v>
      </c>
      <c r="AQ836" s="3">
        <v>0</v>
      </c>
      <c r="AR836" t="s">
        <v>5378</v>
      </c>
      <c r="AS836" t="s">
        <v>1</v>
      </c>
      <c r="AT836" t="s">
        <v>5379</v>
      </c>
      <c r="AU836" t="s">
        <v>1</v>
      </c>
      <c r="AV836" s="2">
        <v>45679</v>
      </c>
      <c r="AW836" t="s">
        <v>17</v>
      </c>
    </row>
    <row r="837" spans="1:49" hidden="1" x14ac:dyDescent="0.2">
      <c r="A837" t="s">
        <v>0</v>
      </c>
      <c r="B837" t="s">
        <v>1</v>
      </c>
      <c r="C837" s="2">
        <v>45658</v>
      </c>
      <c r="D837" s="2">
        <v>45747</v>
      </c>
      <c r="E837" t="s">
        <v>2</v>
      </c>
      <c r="F837" s="2">
        <v>45679</v>
      </c>
      <c r="G837" t="s">
        <v>121</v>
      </c>
      <c r="H837" t="s">
        <v>140</v>
      </c>
      <c r="I837" t="s">
        <v>5380</v>
      </c>
      <c r="K837" s="2">
        <v>45658</v>
      </c>
      <c r="L837" s="2">
        <v>46022</v>
      </c>
      <c r="M837" t="s">
        <v>6</v>
      </c>
      <c r="N837" t="s">
        <v>7</v>
      </c>
      <c r="O837" t="s">
        <v>8</v>
      </c>
      <c r="P837" t="s">
        <v>5381</v>
      </c>
      <c r="Q837" t="s">
        <v>5381</v>
      </c>
      <c r="R837" t="s">
        <v>5382</v>
      </c>
      <c r="S837" t="s">
        <v>376</v>
      </c>
      <c r="T837" t="s">
        <v>377</v>
      </c>
      <c r="U837" t="s">
        <v>12</v>
      </c>
      <c r="V837" t="s">
        <v>13</v>
      </c>
      <c r="W837" t="s">
        <v>378</v>
      </c>
      <c r="X837" t="s">
        <v>379</v>
      </c>
      <c r="Y837" t="s">
        <v>380</v>
      </c>
      <c r="Z837" t="s">
        <v>17</v>
      </c>
      <c r="AA837" t="s">
        <v>381</v>
      </c>
      <c r="AB837" t="s">
        <v>103</v>
      </c>
      <c r="AC837" t="s">
        <v>382</v>
      </c>
      <c r="AD837" t="s">
        <v>4220</v>
      </c>
      <c r="AE837" t="s">
        <v>39</v>
      </c>
      <c r="AF837" t="s">
        <v>4221</v>
      </c>
      <c r="AG837" t="s">
        <v>4222</v>
      </c>
      <c r="AH837" t="s">
        <v>25</v>
      </c>
      <c r="AI837" t="s">
        <v>26</v>
      </c>
      <c r="AJ837" t="s">
        <v>27</v>
      </c>
      <c r="AK837" t="s">
        <v>28</v>
      </c>
      <c r="AL837" s="3">
        <v>2377500</v>
      </c>
      <c r="AM837" s="3">
        <v>0</v>
      </c>
      <c r="AN837" s="3">
        <v>0</v>
      </c>
      <c r="AO837" s="3">
        <v>2377500</v>
      </c>
      <c r="AP837" s="3">
        <v>0</v>
      </c>
      <c r="AQ837" s="3">
        <v>2377500</v>
      </c>
      <c r="AR837" t="s">
        <v>5383</v>
      </c>
      <c r="AS837" t="s">
        <v>1</v>
      </c>
      <c r="AT837" t="s">
        <v>5384</v>
      </c>
      <c r="AU837" t="s">
        <v>1</v>
      </c>
      <c r="AV837" s="2">
        <v>45679</v>
      </c>
      <c r="AW837" t="s">
        <v>17</v>
      </c>
    </row>
    <row r="838" spans="1:49" hidden="1" x14ac:dyDescent="0.2">
      <c r="A838" t="s">
        <v>0</v>
      </c>
      <c r="B838" t="s">
        <v>1</v>
      </c>
      <c r="C838" s="2">
        <v>45658</v>
      </c>
      <c r="D838" s="2">
        <v>45747</v>
      </c>
      <c r="E838" t="s">
        <v>2</v>
      </c>
      <c r="F838" s="2">
        <v>45679</v>
      </c>
      <c r="G838" t="s">
        <v>121</v>
      </c>
      <c r="H838" t="s">
        <v>140</v>
      </c>
      <c r="I838" t="s">
        <v>5385</v>
      </c>
      <c r="K838" s="2">
        <v>45658</v>
      </c>
      <c r="L838" s="2">
        <v>46022</v>
      </c>
      <c r="M838" t="s">
        <v>6</v>
      </c>
      <c r="N838" t="s">
        <v>7</v>
      </c>
      <c r="O838" t="s">
        <v>8</v>
      </c>
      <c r="P838" t="s">
        <v>5386</v>
      </c>
      <c r="Q838" t="s">
        <v>5386</v>
      </c>
      <c r="R838" t="s">
        <v>5387</v>
      </c>
      <c r="S838" t="s">
        <v>376</v>
      </c>
      <c r="T838" t="s">
        <v>377</v>
      </c>
      <c r="U838" t="s">
        <v>12</v>
      </c>
      <c r="V838" t="s">
        <v>13</v>
      </c>
      <c r="W838" t="s">
        <v>378</v>
      </c>
      <c r="X838" t="s">
        <v>379</v>
      </c>
      <c r="Y838" t="s">
        <v>380</v>
      </c>
      <c r="Z838" t="s">
        <v>17</v>
      </c>
      <c r="AA838" t="s">
        <v>381</v>
      </c>
      <c r="AB838" t="s">
        <v>103</v>
      </c>
      <c r="AC838" t="s">
        <v>382</v>
      </c>
      <c r="AD838" t="s">
        <v>2776</v>
      </c>
      <c r="AE838" t="s">
        <v>39</v>
      </c>
      <c r="AF838" t="s">
        <v>2777</v>
      </c>
      <c r="AG838" t="s">
        <v>2778</v>
      </c>
      <c r="AH838" t="s">
        <v>25</v>
      </c>
      <c r="AI838" t="s">
        <v>26</v>
      </c>
      <c r="AJ838" t="s">
        <v>27</v>
      </c>
      <c r="AK838" t="s">
        <v>28</v>
      </c>
      <c r="AL838" s="3">
        <v>4800000</v>
      </c>
      <c r="AM838" s="3">
        <v>0</v>
      </c>
      <c r="AN838" s="3">
        <v>0</v>
      </c>
      <c r="AO838" s="3">
        <v>4800000</v>
      </c>
      <c r="AP838" s="3">
        <v>2080000</v>
      </c>
      <c r="AQ838" s="3">
        <v>2720000</v>
      </c>
      <c r="AR838" t="s">
        <v>5388</v>
      </c>
      <c r="AS838" t="s">
        <v>1</v>
      </c>
      <c r="AT838" t="s">
        <v>5389</v>
      </c>
      <c r="AU838" t="s">
        <v>1</v>
      </c>
      <c r="AV838" s="2">
        <v>45679</v>
      </c>
      <c r="AW838" t="s">
        <v>17</v>
      </c>
    </row>
    <row r="839" spans="1:49" hidden="1" x14ac:dyDescent="0.2">
      <c r="A839" t="s">
        <v>0</v>
      </c>
      <c r="B839" t="s">
        <v>1</v>
      </c>
      <c r="C839" s="2">
        <v>45658</v>
      </c>
      <c r="D839" s="2">
        <v>45747</v>
      </c>
      <c r="E839" t="s">
        <v>2</v>
      </c>
      <c r="F839" s="2">
        <v>45679</v>
      </c>
      <c r="G839" t="s">
        <v>121</v>
      </c>
      <c r="H839" t="s">
        <v>140</v>
      </c>
      <c r="I839" t="s">
        <v>5390</v>
      </c>
      <c r="K839" s="2">
        <v>45658</v>
      </c>
      <c r="L839" s="2">
        <v>46022</v>
      </c>
      <c r="M839" t="s">
        <v>6</v>
      </c>
      <c r="N839" t="s">
        <v>7</v>
      </c>
      <c r="O839" t="s">
        <v>8</v>
      </c>
      <c r="P839" t="s">
        <v>5391</v>
      </c>
      <c r="Q839" t="s">
        <v>5391</v>
      </c>
      <c r="R839" t="s">
        <v>5392</v>
      </c>
      <c r="S839" t="s">
        <v>376</v>
      </c>
      <c r="T839" t="s">
        <v>377</v>
      </c>
      <c r="U839" t="s">
        <v>12</v>
      </c>
      <c r="V839" t="s">
        <v>13</v>
      </c>
      <c r="W839" t="s">
        <v>378</v>
      </c>
      <c r="X839" t="s">
        <v>379</v>
      </c>
      <c r="Y839" t="s">
        <v>380</v>
      </c>
      <c r="Z839" t="s">
        <v>17</v>
      </c>
      <c r="AA839" t="s">
        <v>381</v>
      </c>
      <c r="AB839" t="s">
        <v>103</v>
      </c>
      <c r="AC839" t="s">
        <v>382</v>
      </c>
      <c r="AD839" t="s">
        <v>1383</v>
      </c>
      <c r="AE839" t="s">
        <v>39</v>
      </c>
      <c r="AF839" t="s">
        <v>1384</v>
      </c>
      <c r="AG839" t="s">
        <v>1385</v>
      </c>
      <c r="AH839" t="s">
        <v>25</v>
      </c>
      <c r="AI839" t="s">
        <v>26</v>
      </c>
      <c r="AJ839" t="s">
        <v>27</v>
      </c>
      <c r="AK839" t="s">
        <v>28</v>
      </c>
      <c r="AL839" s="3">
        <v>8540000</v>
      </c>
      <c r="AM839" s="3">
        <v>0</v>
      </c>
      <c r="AN839" s="3">
        <v>0</v>
      </c>
      <c r="AO839" s="3">
        <v>8540000</v>
      </c>
      <c r="AP839" s="3">
        <v>0</v>
      </c>
      <c r="AQ839" s="3">
        <v>8540000</v>
      </c>
      <c r="AR839" t="s">
        <v>5393</v>
      </c>
      <c r="AS839" t="s">
        <v>1</v>
      </c>
      <c r="AT839" t="s">
        <v>5394</v>
      </c>
      <c r="AU839" t="s">
        <v>1</v>
      </c>
      <c r="AV839" s="2">
        <v>45679</v>
      </c>
      <c r="AW839" t="s">
        <v>17</v>
      </c>
    </row>
    <row r="840" spans="1:49" hidden="1" x14ac:dyDescent="0.2">
      <c r="A840" t="s">
        <v>0</v>
      </c>
      <c r="B840" t="s">
        <v>1</v>
      </c>
      <c r="C840" s="2">
        <v>45658</v>
      </c>
      <c r="D840" s="2">
        <v>45747</v>
      </c>
      <c r="E840" t="s">
        <v>2</v>
      </c>
      <c r="F840" s="2">
        <v>45679</v>
      </c>
      <c r="G840" t="s">
        <v>121</v>
      </c>
      <c r="H840" t="s">
        <v>140</v>
      </c>
      <c r="I840" t="s">
        <v>5395</v>
      </c>
      <c r="K840" s="2">
        <v>45658</v>
      </c>
      <c r="L840" s="2">
        <v>46022</v>
      </c>
      <c r="M840" t="s">
        <v>6</v>
      </c>
      <c r="N840" t="s">
        <v>7</v>
      </c>
      <c r="O840" t="s">
        <v>8</v>
      </c>
      <c r="P840" t="s">
        <v>5396</v>
      </c>
      <c r="Q840" t="s">
        <v>5396</v>
      </c>
      <c r="R840" t="s">
        <v>5397</v>
      </c>
      <c r="S840" t="s">
        <v>376</v>
      </c>
      <c r="T840" t="s">
        <v>377</v>
      </c>
      <c r="U840" t="s">
        <v>12</v>
      </c>
      <c r="V840" t="s">
        <v>13</v>
      </c>
      <c r="W840" t="s">
        <v>378</v>
      </c>
      <c r="X840" t="s">
        <v>379</v>
      </c>
      <c r="Y840" t="s">
        <v>380</v>
      </c>
      <c r="Z840" t="s">
        <v>17</v>
      </c>
      <c r="AA840" t="s">
        <v>381</v>
      </c>
      <c r="AB840" t="s">
        <v>103</v>
      </c>
      <c r="AC840" t="s">
        <v>382</v>
      </c>
      <c r="AD840" t="s">
        <v>2864</v>
      </c>
      <c r="AE840" t="s">
        <v>39</v>
      </c>
      <c r="AF840" t="s">
        <v>2865</v>
      </c>
      <c r="AG840" t="s">
        <v>2866</v>
      </c>
      <c r="AH840" t="s">
        <v>25</v>
      </c>
      <c r="AI840" t="s">
        <v>26</v>
      </c>
      <c r="AJ840" t="s">
        <v>27</v>
      </c>
      <c r="AK840" t="s">
        <v>28</v>
      </c>
      <c r="AL840" s="3">
        <v>6000000</v>
      </c>
      <c r="AM840" s="3">
        <v>0</v>
      </c>
      <c r="AN840" s="3">
        <v>0</v>
      </c>
      <c r="AO840" s="3">
        <v>6000000</v>
      </c>
      <c r="AP840" s="3">
        <v>6000000</v>
      </c>
      <c r="AQ840" s="3">
        <v>0</v>
      </c>
      <c r="AR840" t="s">
        <v>5398</v>
      </c>
      <c r="AS840" t="s">
        <v>1</v>
      </c>
      <c r="AT840" t="s">
        <v>5399</v>
      </c>
      <c r="AU840" t="s">
        <v>1</v>
      </c>
      <c r="AV840" s="2">
        <v>45679</v>
      </c>
      <c r="AW840" t="s">
        <v>17</v>
      </c>
    </row>
    <row r="841" spans="1:49" hidden="1" x14ac:dyDescent="0.2">
      <c r="A841" t="s">
        <v>0</v>
      </c>
      <c r="B841" t="s">
        <v>1</v>
      </c>
      <c r="C841" s="2">
        <v>45658</v>
      </c>
      <c r="D841" s="2">
        <v>45747</v>
      </c>
      <c r="E841" t="s">
        <v>2</v>
      </c>
      <c r="F841" s="2">
        <v>45679</v>
      </c>
      <c r="G841" t="s">
        <v>121</v>
      </c>
      <c r="H841" t="s">
        <v>140</v>
      </c>
      <c r="I841" t="s">
        <v>5400</v>
      </c>
      <c r="K841" s="2">
        <v>45658</v>
      </c>
      <c r="L841" s="2">
        <v>46022</v>
      </c>
      <c r="M841" t="s">
        <v>6</v>
      </c>
      <c r="N841" t="s">
        <v>7</v>
      </c>
      <c r="O841" t="s">
        <v>8</v>
      </c>
      <c r="P841" t="s">
        <v>5401</v>
      </c>
      <c r="Q841" t="s">
        <v>5401</v>
      </c>
      <c r="R841" t="s">
        <v>5402</v>
      </c>
      <c r="S841" t="s">
        <v>376</v>
      </c>
      <c r="T841" t="s">
        <v>377</v>
      </c>
      <c r="U841" t="s">
        <v>12</v>
      </c>
      <c r="V841" t="s">
        <v>13</v>
      </c>
      <c r="W841" t="s">
        <v>378</v>
      </c>
      <c r="X841" t="s">
        <v>379</v>
      </c>
      <c r="Y841" t="s">
        <v>380</v>
      </c>
      <c r="Z841" t="s">
        <v>17</v>
      </c>
      <c r="AA841" t="s">
        <v>381</v>
      </c>
      <c r="AB841" t="s">
        <v>103</v>
      </c>
      <c r="AC841" t="s">
        <v>382</v>
      </c>
      <c r="AD841" t="s">
        <v>2580</v>
      </c>
      <c r="AE841" t="s">
        <v>39</v>
      </c>
      <c r="AF841" t="s">
        <v>2581</v>
      </c>
      <c r="AG841" t="s">
        <v>2582</v>
      </c>
      <c r="AH841" t="s">
        <v>25</v>
      </c>
      <c r="AI841" t="s">
        <v>26</v>
      </c>
      <c r="AJ841" t="s">
        <v>27</v>
      </c>
      <c r="AK841" t="s">
        <v>28</v>
      </c>
      <c r="AL841" s="3">
        <v>4360000</v>
      </c>
      <c r="AM841" s="3">
        <v>0</v>
      </c>
      <c r="AN841" s="3">
        <v>0</v>
      </c>
      <c r="AO841" s="3">
        <v>4360000</v>
      </c>
      <c r="AP841" s="3">
        <v>3052000</v>
      </c>
      <c r="AQ841" s="3">
        <v>1308000</v>
      </c>
      <c r="AR841" t="s">
        <v>5403</v>
      </c>
      <c r="AS841" t="s">
        <v>1</v>
      </c>
      <c r="AT841" t="s">
        <v>5404</v>
      </c>
      <c r="AU841" t="s">
        <v>1</v>
      </c>
      <c r="AV841" s="2">
        <v>45679</v>
      </c>
      <c r="AW841" t="s">
        <v>17</v>
      </c>
    </row>
    <row r="842" spans="1:49" hidden="1" x14ac:dyDescent="0.2">
      <c r="A842" t="s">
        <v>0</v>
      </c>
      <c r="B842" t="s">
        <v>1</v>
      </c>
      <c r="C842" s="2">
        <v>45658</v>
      </c>
      <c r="D842" s="2">
        <v>45747</v>
      </c>
      <c r="E842" t="s">
        <v>2</v>
      </c>
      <c r="F842" s="2">
        <v>45679</v>
      </c>
      <c r="G842" t="s">
        <v>121</v>
      </c>
      <c r="H842" t="s">
        <v>140</v>
      </c>
      <c r="I842" t="s">
        <v>5405</v>
      </c>
      <c r="K842" s="2">
        <v>45658</v>
      </c>
      <c r="L842" s="2">
        <v>46022</v>
      </c>
      <c r="M842" t="s">
        <v>6</v>
      </c>
      <c r="N842" t="s">
        <v>7</v>
      </c>
      <c r="O842" t="s">
        <v>8</v>
      </c>
      <c r="P842" t="s">
        <v>5406</v>
      </c>
      <c r="Q842" t="s">
        <v>5406</v>
      </c>
      <c r="R842" t="s">
        <v>5407</v>
      </c>
      <c r="S842" t="s">
        <v>376</v>
      </c>
      <c r="T842" t="s">
        <v>377</v>
      </c>
      <c r="U842" t="s">
        <v>12</v>
      </c>
      <c r="V842" t="s">
        <v>13</v>
      </c>
      <c r="W842" t="s">
        <v>378</v>
      </c>
      <c r="X842" t="s">
        <v>379</v>
      </c>
      <c r="Y842" t="s">
        <v>380</v>
      </c>
      <c r="Z842" t="s">
        <v>17</v>
      </c>
      <c r="AA842" t="s">
        <v>381</v>
      </c>
      <c r="AB842" t="s">
        <v>103</v>
      </c>
      <c r="AC842" t="s">
        <v>382</v>
      </c>
      <c r="AD842" t="s">
        <v>388</v>
      </c>
      <c r="AE842" t="s">
        <v>39</v>
      </c>
      <c r="AF842" t="s">
        <v>389</v>
      </c>
      <c r="AG842" t="s">
        <v>390</v>
      </c>
      <c r="AH842" t="s">
        <v>25</v>
      </c>
      <c r="AI842" t="s">
        <v>26</v>
      </c>
      <c r="AJ842" t="s">
        <v>27</v>
      </c>
      <c r="AK842" t="s">
        <v>28</v>
      </c>
      <c r="AL842" s="3">
        <v>7000000</v>
      </c>
      <c r="AM842" s="3">
        <v>0</v>
      </c>
      <c r="AN842" s="3">
        <v>0</v>
      </c>
      <c r="AO842" s="3">
        <v>7000000</v>
      </c>
      <c r="AP842" s="3">
        <v>4666667</v>
      </c>
      <c r="AQ842" s="3">
        <v>2333333</v>
      </c>
      <c r="AR842" t="s">
        <v>5408</v>
      </c>
      <c r="AS842" t="s">
        <v>1</v>
      </c>
      <c r="AT842" t="s">
        <v>5409</v>
      </c>
      <c r="AU842" t="s">
        <v>1</v>
      </c>
      <c r="AV842" s="2">
        <v>45679</v>
      </c>
      <c r="AW842" t="s">
        <v>17</v>
      </c>
    </row>
    <row r="843" spans="1:49" hidden="1" x14ac:dyDescent="0.2">
      <c r="A843" t="s">
        <v>0</v>
      </c>
      <c r="B843" t="s">
        <v>1</v>
      </c>
      <c r="C843" s="2">
        <v>45658</v>
      </c>
      <c r="D843" s="2">
        <v>45747</v>
      </c>
      <c r="E843" t="s">
        <v>2</v>
      </c>
      <c r="F843" s="2">
        <v>45679</v>
      </c>
      <c r="G843" t="s">
        <v>121</v>
      </c>
      <c r="H843" t="s">
        <v>140</v>
      </c>
      <c r="I843" t="s">
        <v>5410</v>
      </c>
      <c r="K843" s="2">
        <v>45658</v>
      </c>
      <c r="L843" s="2">
        <v>46022</v>
      </c>
      <c r="M843" t="s">
        <v>6</v>
      </c>
      <c r="N843" t="s">
        <v>7</v>
      </c>
      <c r="O843" t="s">
        <v>8</v>
      </c>
      <c r="P843" t="s">
        <v>5411</v>
      </c>
      <c r="Q843" t="s">
        <v>5411</v>
      </c>
      <c r="R843" t="s">
        <v>5412</v>
      </c>
      <c r="S843" t="s">
        <v>376</v>
      </c>
      <c r="T843" t="s">
        <v>377</v>
      </c>
      <c r="U843" t="s">
        <v>12</v>
      </c>
      <c r="V843" t="s">
        <v>13</v>
      </c>
      <c r="W843" t="s">
        <v>378</v>
      </c>
      <c r="X843" t="s">
        <v>379</v>
      </c>
      <c r="Y843" t="s">
        <v>380</v>
      </c>
      <c r="Z843" t="s">
        <v>17</v>
      </c>
      <c r="AA843" t="s">
        <v>381</v>
      </c>
      <c r="AB843" t="s">
        <v>103</v>
      </c>
      <c r="AC843" t="s">
        <v>382</v>
      </c>
      <c r="AD843" t="s">
        <v>2449</v>
      </c>
      <c r="AE843" t="s">
        <v>39</v>
      </c>
      <c r="AF843" t="s">
        <v>2450</v>
      </c>
      <c r="AG843" t="s">
        <v>2451</v>
      </c>
      <c r="AH843" t="s">
        <v>25</v>
      </c>
      <c r="AI843" t="s">
        <v>26</v>
      </c>
      <c r="AJ843" t="s">
        <v>27</v>
      </c>
      <c r="AK843" t="s">
        <v>28</v>
      </c>
      <c r="AL843" s="3">
        <v>3000000</v>
      </c>
      <c r="AM843" s="3">
        <v>0</v>
      </c>
      <c r="AN843" s="3">
        <v>0</v>
      </c>
      <c r="AO843" s="3">
        <v>3000000</v>
      </c>
      <c r="AP843" s="3">
        <v>0</v>
      </c>
      <c r="AQ843" s="3">
        <v>3000000</v>
      </c>
      <c r="AR843" t="s">
        <v>5413</v>
      </c>
      <c r="AS843" t="s">
        <v>1</v>
      </c>
      <c r="AT843" t="s">
        <v>5414</v>
      </c>
      <c r="AU843" t="s">
        <v>1</v>
      </c>
      <c r="AV843" s="2">
        <v>45679</v>
      </c>
      <c r="AW843" t="s">
        <v>17</v>
      </c>
    </row>
    <row r="844" spans="1:49" hidden="1" x14ac:dyDescent="0.2">
      <c r="A844" t="s">
        <v>0</v>
      </c>
      <c r="B844" t="s">
        <v>1</v>
      </c>
      <c r="C844" s="2">
        <v>45658</v>
      </c>
      <c r="D844" s="2">
        <v>45747</v>
      </c>
      <c r="E844" t="s">
        <v>2</v>
      </c>
      <c r="F844" s="2">
        <v>45679</v>
      </c>
      <c r="G844" t="s">
        <v>121</v>
      </c>
      <c r="H844" t="s">
        <v>140</v>
      </c>
      <c r="I844" t="s">
        <v>5415</v>
      </c>
      <c r="K844" s="2">
        <v>45658</v>
      </c>
      <c r="L844" s="2">
        <v>46022</v>
      </c>
      <c r="M844" t="s">
        <v>6</v>
      </c>
      <c r="N844" t="s">
        <v>7</v>
      </c>
      <c r="O844" t="s">
        <v>8</v>
      </c>
      <c r="P844" t="s">
        <v>5416</v>
      </c>
      <c r="Q844" t="s">
        <v>5416</v>
      </c>
      <c r="R844" t="s">
        <v>5417</v>
      </c>
      <c r="S844" t="s">
        <v>376</v>
      </c>
      <c r="T844" t="s">
        <v>377</v>
      </c>
      <c r="U844" t="s">
        <v>12</v>
      </c>
      <c r="V844" t="s">
        <v>13</v>
      </c>
      <c r="W844" t="s">
        <v>378</v>
      </c>
      <c r="X844" t="s">
        <v>379</v>
      </c>
      <c r="Y844" t="s">
        <v>380</v>
      </c>
      <c r="Z844" t="s">
        <v>17</v>
      </c>
      <c r="AA844" t="s">
        <v>381</v>
      </c>
      <c r="AB844" t="s">
        <v>103</v>
      </c>
      <c r="AC844" t="s">
        <v>382</v>
      </c>
      <c r="AD844" t="s">
        <v>2933</v>
      </c>
      <c r="AE844" t="s">
        <v>39</v>
      </c>
      <c r="AF844" t="s">
        <v>2934</v>
      </c>
      <c r="AG844" t="s">
        <v>2935</v>
      </c>
      <c r="AH844" t="s">
        <v>25</v>
      </c>
      <c r="AI844" t="s">
        <v>26</v>
      </c>
      <c r="AJ844" t="s">
        <v>27</v>
      </c>
      <c r="AK844" t="s">
        <v>28</v>
      </c>
      <c r="AL844" s="3">
        <v>2700000</v>
      </c>
      <c r="AM844" s="3">
        <v>0</v>
      </c>
      <c r="AN844" s="3">
        <v>0</v>
      </c>
      <c r="AO844" s="3">
        <v>2700000</v>
      </c>
      <c r="AP844" s="3">
        <v>0</v>
      </c>
      <c r="AQ844" s="3">
        <v>2700000</v>
      </c>
      <c r="AR844" t="s">
        <v>5418</v>
      </c>
      <c r="AS844" t="s">
        <v>1</v>
      </c>
      <c r="AT844" t="s">
        <v>5419</v>
      </c>
      <c r="AU844" t="s">
        <v>1</v>
      </c>
      <c r="AV844" s="2">
        <v>45679</v>
      </c>
      <c r="AW844" t="s">
        <v>17</v>
      </c>
    </row>
    <row r="845" spans="1:49" hidden="1" x14ac:dyDescent="0.2">
      <c r="A845" t="s">
        <v>0</v>
      </c>
      <c r="B845" t="s">
        <v>1</v>
      </c>
      <c r="C845" s="2">
        <v>45658</v>
      </c>
      <c r="D845" s="2">
        <v>45747</v>
      </c>
      <c r="E845" t="s">
        <v>2</v>
      </c>
      <c r="F845" s="2">
        <v>45679</v>
      </c>
      <c r="G845" t="s">
        <v>177</v>
      </c>
      <c r="H845" t="s">
        <v>3420</v>
      </c>
      <c r="I845" t="s">
        <v>5420</v>
      </c>
      <c r="K845" s="2">
        <v>45658</v>
      </c>
      <c r="L845" s="2">
        <v>46022</v>
      </c>
      <c r="M845" t="s">
        <v>6</v>
      </c>
      <c r="N845" t="s">
        <v>7</v>
      </c>
      <c r="O845" t="s">
        <v>8</v>
      </c>
      <c r="P845" t="s">
        <v>5421</v>
      </c>
      <c r="Q845" t="s">
        <v>5421</v>
      </c>
      <c r="R845" t="s">
        <v>5422</v>
      </c>
      <c r="S845" t="s">
        <v>376</v>
      </c>
      <c r="T845" t="s">
        <v>377</v>
      </c>
      <c r="U845" t="s">
        <v>12</v>
      </c>
      <c r="V845" t="s">
        <v>13</v>
      </c>
      <c r="W845" t="s">
        <v>378</v>
      </c>
      <c r="X845" t="s">
        <v>379</v>
      </c>
      <c r="Y845" t="s">
        <v>380</v>
      </c>
      <c r="Z845" t="s">
        <v>17</v>
      </c>
      <c r="AA845" t="s">
        <v>381</v>
      </c>
      <c r="AB845" t="s">
        <v>1223</v>
      </c>
      <c r="AC845" t="s">
        <v>1224</v>
      </c>
      <c r="AD845" t="s">
        <v>5048</v>
      </c>
      <c r="AE845" t="s">
        <v>22</v>
      </c>
      <c r="AF845" t="s">
        <v>5049</v>
      </c>
      <c r="AG845" t="s">
        <v>5050</v>
      </c>
      <c r="AH845" t="s">
        <v>25</v>
      </c>
      <c r="AI845" t="s">
        <v>26</v>
      </c>
      <c r="AJ845" t="s">
        <v>27</v>
      </c>
      <c r="AK845" t="s">
        <v>28</v>
      </c>
      <c r="AL845" s="3">
        <v>84028956</v>
      </c>
      <c r="AM845" s="3">
        <v>0</v>
      </c>
      <c r="AN845" s="3">
        <v>0</v>
      </c>
      <c r="AO845" s="3">
        <v>84028956</v>
      </c>
      <c r="AP845" s="3">
        <v>0</v>
      </c>
      <c r="AQ845" s="3">
        <v>84028956</v>
      </c>
      <c r="AR845" t="s">
        <v>5423</v>
      </c>
      <c r="AS845" t="s">
        <v>1</v>
      </c>
      <c r="AT845" t="s">
        <v>5424</v>
      </c>
      <c r="AU845" t="s">
        <v>1</v>
      </c>
      <c r="AV845" s="2">
        <v>45679</v>
      </c>
      <c r="AW845" t="s">
        <v>17</v>
      </c>
    </row>
    <row r="846" spans="1:49" hidden="1" x14ac:dyDescent="0.2">
      <c r="A846" t="s">
        <v>0</v>
      </c>
      <c r="B846" t="s">
        <v>1</v>
      </c>
      <c r="C846" s="2">
        <v>45658</v>
      </c>
      <c r="D846" s="2">
        <v>45747</v>
      </c>
      <c r="E846" t="s">
        <v>2</v>
      </c>
      <c r="F846" s="2">
        <v>45679</v>
      </c>
      <c r="G846" t="s">
        <v>121</v>
      </c>
      <c r="H846" t="s">
        <v>140</v>
      </c>
      <c r="I846" t="s">
        <v>5425</v>
      </c>
      <c r="K846" s="2">
        <v>45658</v>
      </c>
      <c r="L846" s="2">
        <v>46022</v>
      </c>
      <c r="M846" t="s">
        <v>6</v>
      </c>
      <c r="N846" t="s">
        <v>7</v>
      </c>
      <c r="O846" t="s">
        <v>8</v>
      </c>
      <c r="P846" t="s">
        <v>5426</v>
      </c>
      <c r="Q846" t="s">
        <v>5426</v>
      </c>
      <c r="R846" t="s">
        <v>5427</v>
      </c>
      <c r="S846" t="s">
        <v>376</v>
      </c>
      <c r="T846" t="s">
        <v>377</v>
      </c>
      <c r="U846" t="s">
        <v>12</v>
      </c>
      <c r="V846" t="s">
        <v>13</v>
      </c>
      <c r="W846" t="s">
        <v>378</v>
      </c>
      <c r="X846" t="s">
        <v>379</v>
      </c>
      <c r="Y846" t="s">
        <v>380</v>
      </c>
      <c r="Z846" t="s">
        <v>17</v>
      </c>
      <c r="AA846" t="s">
        <v>381</v>
      </c>
      <c r="AB846" t="s">
        <v>103</v>
      </c>
      <c r="AC846" t="s">
        <v>382</v>
      </c>
      <c r="AD846" t="s">
        <v>619</v>
      </c>
      <c r="AE846" t="s">
        <v>39</v>
      </c>
      <c r="AF846" t="s">
        <v>620</v>
      </c>
      <c r="AG846" t="s">
        <v>621</v>
      </c>
      <c r="AH846" t="s">
        <v>25</v>
      </c>
      <c r="AI846" t="s">
        <v>26</v>
      </c>
      <c r="AJ846" t="s">
        <v>27</v>
      </c>
      <c r="AK846" t="s">
        <v>28</v>
      </c>
      <c r="AL846" s="3">
        <v>5760000</v>
      </c>
      <c r="AM846" s="3">
        <v>0</v>
      </c>
      <c r="AN846" s="3">
        <v>0</v>
      </c>
      <c r="AO846" s="3">
        <v>5760000</v>
      </c>
      <c r="AP846" s="3">
        <v>2784000</v>
      </c>
      <c r="AQ846" s="3">
        <v>2976000</v>
      </c>
      <c r="AR846" t="s">
        <v>5428</v>
      </c>
      <c r="AS846" t="s">
        <v>1</v>
      </c>
      <c r="AT846" t="s">
        <v>5429</v>
      </c>
      <c r="AU846" t="s">
        <v>1</v>
      </c>
      <c r="AV846" s="2">
        <v>45679</v>
      </c>
      <c r="AW846" t="s">
        <v>17</v>
      </c>
    </row>
    <row r="847" spans="1:49" hidden="1" x14ac:dyDescent="0.2">
      <c r="A847" t="s">
        <v>0</v>
      </c>
      <c r="B847" t="s">
        <v>1</v>
      </c>
      <c r="C847" s="2">
        <v>45658</v>
      </c>
      <c r="D847" s="2">
        <v>45747</v>
      </c>
      <c r="E847" t="s">
        <v>2</v>
      </c>
      <c r="F847" s="2">
        <v>45679</v>
      </c>
      <c r="G847" t="s">
        <v>3</v>
      </c>
      <c r="H847" t="s">
        <v>4</v>
      </c>
      <c r="I847" t="s">
        <v>5430</v>
      </c>
      <c r="K847" s="2">
        <v>45658</v>
      </c>
      <c r="L847" s="2">
        <v>46022</v>
      </c>
      <c r="M847" t="s">
        <v>6</v>
      </c>
      <c r="N847" t="s">
        <v>7</v>
      </c>
      <c r="O847" t="s">
        <v>8</v>
      </c>
      <c r="P847" t="s">
        <v>5431</v>
      </c>
      <c r="Q847" t="s">
        <v>5431</v>
      </c>
      <c r="R847" t="s">
        <v>5432</v>
      </c>
      <c r="S847" t="s">
        <v>376</v>
      </c>
      <c r="T847" t="s">
        <v>377</v>
      </c>
      <c r="U847" t="s">
        <v>12</v>
      </c>
      <c r="V847" t="s">
        <v>13</v>
      </c>
      <c r="W847" t="s">
        <v>378</v>
      </c>
      <c r="X847" t="s">
        <v>379</v>
      </c>
      <c r="Y847" t="s">
        <v>380</v>
      </c>
      <c r="Z847" t="s">
        <v>17</v>
      </c>
      <c r="AA847" t="s">
        <v>381</v>
      </c>
      <c r="AB847" t="s">
        <v>19</v>
      </c>
      <c r="AC847" t="s">
        <v>20</v>
      </c>
      <c r="AD847" t="s">
        <v>5433</v>
      </c>
      <c r="AE847" t="s">
        <v>22</v>
      </c>
      <c r="AF847" t="s">
        <v>5434</v>
      </c>
      <c r="AG847" t="s">
        <v>5435</v>
      </c>
      <c r="AH847" t="s">
        <v>25</v>
      </c>
      <c r="AI847" t="s">
        <v>26</v>
      </c>
      <c r="AJ847" t="s">
        <v>27</v>
      </c>
      <c r="AK847" t="s">
        <v>28</v>
      </c>
      <c r="AL847" s="3">
        <v>84301900</v>
      </c>
      <c r="AM847" s="3">
        <v>0</v>
      </c>
      <c r="AN847" s="3">
        <v>0</v>
      </c>
      <c r="AO847" s="3">
        <v>84301900</v>
      </c>
      <c r="AP847" s="3">
        <v>0</v>
      </c>
      <c r="AQ847" s="3">
        <v>84301900</v>
      </c>
      <c r="AR847" t="s">
        <v>5436</v>
      </c>
      <c r="AS847" t="s">
        <v>1</v>
      </c>
      <c r="AT847" t="s">
        <v>5437</v>
      </c>
      <c r="AU847" t="s">
        <v>1</v>
      </c>
      <c r="AV847" s="2">
        <v>45679</v>
      </c>
      <c r="AW847" t="s">
        <v>17</v>
      </c>
    </row>
    <row r="848" spans="1:49" hidden="1" x14ac:dyDescent="0.2">
      <c r="A848" t="s">
        <v>0</v>
      </c>
      <c r="B848" t="s">
        <v>1</v>
      </c>
      <c r="C848" s="2">
        <v>45658</v>
      </c>
      <c r="D848" s="2">
        <v>45747</v>
      </c>
      <c r="E848" t="s">
        <v>2</v>
      </c>
      <c r="F848" s="2">
        <v>45679</v>
      </c>
      <c r="G848" t="s">
        <v>3</v>
      </c>
      <c r="H848" t="s">
        <v>4</v>
      </c>
      <c r="I848" t="s">
        <v>5430</v>
      </c>
      <c r="K848" s="2">
        <v>45658</v>
      </c>
      <c r="L848" s="2">
        <v>46022</v>
      </c>
      <c r="M848" t="s">
        <v>6</v>
      </c>
      <c r="N848" t="s">
        <v>7</v>
      </c>
      <c r="O848" t="s">
        <v>8</v>
      </c>
      <c r="P848" t="s">
        <v>5438</v>
      </c>
      <c r="Q848" t="s">
        <v>5438</v>
      </c>
      <c r="R848" t="s">
        <v>5432</v>
      </c>
      <c r="S848" t="s">
        <v>376</v>
      </c>
      <c r="T848" t="s">
        <v>377</v>
      </c>
      <c r="U848" t="s">
        <v>12</v>
      </c>
      <c r="V848" t="s">
        <v>13</v>
      </c>
      <c r="W848" t="s">
        <v>378</v>
      </c>
      <c r="X848" t="s">
        <v>379</v>
      </c>
      <c r="Y848" t="s">
        <v>380</v>
      </c>
      <c r="Z848" t="s">
        <v>17</v>
      </c>
      <c r="AA848" t="s">
        <v>381</v>
      </c>
      <c r="AB848" t="s">
        <v>19</v>
      </c>
      <c r="AC848" t="s">
        <v>20</v>
      </c>
      <c r="AD848" t="s">
        <v>5433</v>
      </c>
      <c r="AE848" t="s">
        <v>22</v>
      </c>
      <c r="AF848" t="s">
        <v>5434</v>
      </c>
      <c r="AG848" t="s">
        <v>5435</v>
      </c>
      <c r="AH848" t="s">
        <v>25</v>
      </c>
      <c r="AI848" t="s">
        <v>26</v>
      </c>
      <c r="AJ848" t="s">
        <v>27</v>
      </c>
      <c r="AK848" t="s">
        <v>28</v>
      </c>
      <c r="AL848" s="3">
        <v>64008520</v>
      </c>
      <c r="AM848" s="3">
        <v>0</v>
      </c>
      <c r="AN848" s="3">
        <v>0</v>
      </c>
      <c r="AO848" s="3">
        <v>64008520</v>
      </c>
      <c r="AP848" s="3">
        <v>0</v>
      </c>
      <c r="AQ848" s="3">
        <v>64008520</v>
      </c>
      <c r="AR848" t="s">
        <v>5439</v>
      </c>
      <c r="AS848" t="s">
        <v>1</v>
      </c>
      <c r="AT848" t="s">
        <v>5440</v>
      </c>
      <c r="AU848" t="s">
        <v>1</v>
      </c>
      <c r="AV848" s="2">
        <v>45679</v>
      </c>
      <c r="AW848" t="s">
        <v>17</v>
      </c>
    </row>
    <row r="849" spans="1:49" hidden="1" x14ac:dyDescent="0.2">
      <c r="A849" t="s">
        <v>0</v>
      </c>
      <c r="B849" t="s">
        <v>1</v>
      </c>
      <c r="C849" s="2">
        <v>45658</v>
      </c>
      <c r="D849" s="2">
        <v>45747</v>
      </c>
      <c r="E849" t="s">
        <v>2</v>
      </c>
      <c r="F849" s="2">
        <v>45679</v>
      </c>
      <c r="G849" t="s">
        <v>3</v>
      </c>
      <c r="H849" t="s">
        <v>4</v>
      </c>
      <c r="I849" t="s">
        <v>5441</v>
      </c>
      <c r="K849" s="2">
        <v>45658</v>
      </c>
      <c r="L849" s="2">
        <v>46022</v>
      </c>
      <c r="M849" t="s">
        <v>6</v>
      </c>
      <c r="N849" t="s">
        <v>7</v>
      </c>
      <c r="O849" t="s">
        <v>8</v>
      </c>
      <c r="P849" t="s">
        <v>5442</v>
      </c>
      <c r="Q849" t="s">
        <v>5442</v>
      </c>
      <c r="R849" t="s">
        <v>5443</v>
      </c>
      <c r="S849" t="s">
        <v>376</v>
      </c>
      <c r="T849" t="s">
        <v>377</v>
      </c>
      <c r="U849" t="s">
        <v>12</v>
      </c>
      <c r="V849" t="s">
        <v>13</v>
      </c>
      <c r="W849" t="s">
        <v>378</v>
      </c>
      <c r="X849" t="s">
        <v>379</v>
      </c>
      <c r="Y849" t="s">
        <v>380</v>
      </c>
      <c r="Z849" t="s">
        <v>17</v>
      </c>
      <c r="AA849" t="s">
        <v>381</v>
      </c>
      <c r="AB849" t="s">
        <v>19</v>
      </c>
      <c r="AC849" t="s">
        <v>20</v>
      </c>
      <c r="AD849" t="s">
        <v>5444</v>
      </c>
      <c r="AE849" t="s">
        <v>22</v>
      </c>
      <c r="AF849" t="s">
        <v>5445</v>
      </c>
      <c r="AG849" t="s">
        <v>5446</v>
      </c>
      <c r="AH849" t="s">
        <v>25</v>
      </c>
      <c r="AI849" t="s">
        <v>26</v>
      </c>
      <c r="AJ849" t="s">
        <v>27</v>
      </c>
      <c r="AK849" t="s">
        <v>28</v>
      </c>
      <c r="AL849" s="3">
        <v>12478375</v>
      </c>
      <c r="AM849" s="3">
        <v>0</v>
      </c>
      <c r="AN849" s="3">
        <v>0</v>
      </c>
      <c r="AO849" s="3">
        <v>12478375</v>
      </c>
      <c r="AP849" s="3">
        <v>0</v>
      </c>
      <c r="AQ849" s="3">
        <v>12478375</v>
      </c>
      <c r="AR849" t="s">
        <v>5447</v>
      </c>
      <c r="AS849" t="s">
        <v>1</v>
      </c>
      <c r="AT849" t="s">
        <v>5448</v>
      </c>
      <c r="AU849" t="s">
        <v>1</v>
      </c>
      <c r="AV849" s="2">
        <v>45679</v>
      </c>
      <c r="AW849" t="s">
        <v>17</v>
      </c>
    </row>
    <row r="850" spans="1:49" hidden="1" x14ac:dyDescent="0.2">
      <c r="A850" t="s">
        <v>0</v>
      </c>
      <c r="B850" t="s">
        <v>1</v>
      </c>
      <c r="C850" s="2">
        <v>45658</v>
      </c>
      <c r="D850" s="2">
        <v>45747</v>
      </c>
      <c r="E850" t="s">
        <v>2</v>
      </c>
      <c r="F850" s="2">
        <v>45679</v>
      </c>
      <c r="G850" t="s">
        <v>3</v>
      </c>
      <c r="H850" t="s">
        <v>4</v>
      </c>
      <c r="I850" t="s">
        <v>5441</v>
      </c>
      <c r="K850" s="2">
        <v>45658</v>
      </c>
      <c r="L850" s="2">
        <v>46022</v>
      </c>
      <c r="M850" t="s">
        <v>6</v>
      </c>
      <c r="N850" t="s">
        <v>7</v>
      </c>
      <c r="O850" t="s">
        <v>8</v>
      </c>
      <c r="P850" t="s">
        <v>5449</v>
      </c>
      <c r="Q850" t="s">
        <v>5449</v>
      </c>
      <c r="R850" t="s">
        <v>5443</v>
      </c>
      <c r="S850" t="s">
        <v>376</v>
      </c>
      <c r="T850" t="s">
        <v>377</v>
      </c>
      <c r="U850" t="s">
        <v>12</v>
      </c>
      <c r="V850" t="s">
        <v>13</v>
      </c>
      <c r="W850" t="s">
        <v>378</v>
      </c>
      <c r="X850" t="s">
        <v>379</v>
      </c>
      <c r="Y850" t="s">
        <v>380</v>
      </c>
      <c r="Z850" t="s">
        <v>17</v>
      </c>
      <c r="AA850" t="s">
        <v>381</v>
      </c>
      <c r="AB850" t="s">
        <v>19</v>
      </c>
      <c r="AC850" t="s">
        <v>20</v>
      </c>
      <c r="AD850" t="s">
        <v>5444</v>
      </c>
      <c r="AE850" t="s">
        <v>22</v>
      </c>
      <c r="AF850" t="s">
        <v>5445</v>
      </c>
      <c r="AG850" t="s">
        <v>5446</v>
      </c>
      <c r="AH850" t="s">
        <v>25</v>
      </c>
      <c r="AI850" t="s">
        <v>26</v>
      </c>
      <c r="AJ850" t="s">
        <v>27</v>
      </c>
      <c r="AK850" t="s">
        <v>28</v>
      </c>
      <c r="AL850" s="3">
        <v>157244937</v>
      </c>
      <c r="AM850" s="3">
        <v>0</v>
      </c>
      <c r="AN850" s="3">
        <v>0</v>
      </c>
      <c r="AO850" s="3">
        <v>157244937</v>
      </c>
      <c r="AP850" s="3">
        <v>0</v>
      </c>
      <c r="AQ850" s="3">
        <v>157244937</v>
      </c>
      <c r="AR850" t="s">
        <v>5450</v>
      </c>
      <c r="AS850" t="s">
        <v>1</v>
      </c>
      <c r="AT850" t="s">
        <v>5451</v>
      </c>
      <c r="AU850" t="s">
        <v>1</v>
      </c>
      <c r="AV850" s="2">
        <v>45679</v>
      </c>
      <c r="AW850" t="s">
        <v>17</v>
      </c>
    </row>
    <row r="851" spans="1:49" hidden="1" x14ac:dyDescent="0.2">
      <c r="A851" t="s">
        <v>0</v>
      </c>
      <c r="B851" t="s">
        <v>1</v>
      </c>
      <c r="C851" s="2">
        <v>45658</v>
      </c>
      <c r="D851" s="2">
        <v>45747</v>
      </c>
      <c r="E851" t="s">
        <v>2</v>
      </c>
      <c r="F851" s="2">
        <v>45679</v>
      </c>
      <c r="G851" t="s">
        <v>3</v>
      </c>
      <c r="H851" t="s">
        <v>4</v>
      </c>
      <c r="I851" t="s">
        <v>5452</v>
      </c>
      <c r="K851" s="2">
        <v>45658</v>
      </c>
      <c r="L851" s="2">
        <v>46022</v>
      </c>
      <c r="M851" t="s">
        <v>6</v>
      </c>
      <c r="N851" t="s">
        <v>7</v>
      </c>
      <c r="O851" t="s">
        <v>8</v>
      </c>
      <c r="P851" t="s">
        <v>5453</v>
      </c>
      <c r="Q851" t="s">
        <v>5453</v>
      </c>
      <c r="R851" t="s">
        <v>5454</v>
      </c>
      <c r="S851" t="s">
        <v>376</v>
      </c>
      <c r="T851" t="s">
        <v>377</v>
      </c>
      <c r="U851" t="s">
        <v>12</v>
      </c>
      <c r="V851" t="s">
        <v>13</v>
      </c>
      <c r="W851" t="s">
        <v>378</v>
      </c>
      <c r="X851" t="s">
        <v>379</v>
      </c>
      <c r="Y851" t="s">
        <v>380</v>
      </c>
      <c r="Z851" t="s">
        <v>17</v>
      </c>
      <c r="AA851" t="s">
        <v>381</v>
      </c>
      <c r="AB851" t="s">
        <v>19</v>
      </c>
      <c r="AC851" t="s">
        <v>20</v>
      </c>
      <c r="AD851" t="s">
        <v>5455</v>
      </c>
      <c r="AE851" t="s">
        <v>22</v>
      </c>
      <c r="AF851" t="s">
        <v>5456</v>
      </c>
      <c r="AG851" t="s">
        <v>5457</v>
      </c>
      <c r="AH851" t="s">
        <v>25</v>
      </c>
      <c r="AI851" t="s">
        <v>26</v>
      </c>
      <c r="AJ851" t="s">
        <v>27</v>
      </c>
      <c r="AK851" t="s">
        <v>28</v>
      </c>
      <c r="AL851" s="3">
        <v>963020</v>
      </c>
      <c r="AM851" s="3">
        <v>0</v>
      </c>
      <c r="AN851" s="3">
        <v>0</v>
      </c>
      <c r="AO851" s="3">
        <v>963020</v>
      </c>
      <c r="AP851" s="3">
        <v>0</v>
      </c>
      <c r="AQ851" s="3">
        <v>963020</v>
      </c>
      <c r="AR851" t="s">
        <v>5458</v>
      </c>
      <c r="AS851" t="s">
        <v>1</v>
      </c>
      <c r="AT851" t="s">
        <v>5459</v>
      </c>
      <c r="AU851" t="s">
        <v>1</v>
      </c>
      <c r="AV851" s="2">
        <v>45679</v>
      </c>
      <c r="AW851" t="s">
        <v>17</v>
      </c>
    </row>
    <row r="852" spans="1:49" hidden="1" x14ac:dyDescent="0.2">
      <c r="A852" t="s">
        <v>0</v>
      </c>
      <c r="B852" t="s">
        <v>1</v>
      </c>
      <c r="C852" s="2">
        <v>45658</v>
      </c>
      <c r="D852" s="2">
        <v>45747</v>
      </c>
      <c r="E852" t="s">
        <v>2</v>
      </c>
      <c r="F852" s="2">
        <v>45679</v>
      </c>
      <c r="G852" t="s">
        <v>3</v>
      </c>
      <c r="H852" t="s">
        <v>4</v>
      </c>
      <c r="I852" t="s">
        <v>5460</v>
      </c>
      <c r="K852" s="2">
        <v>45658</v>
      </c>
      <c r="L852" s="2">
        <v>46022</v>
      </c>
      <c r="M852" t="s">
        <v>6</v>
      </c>
      <c r="N852" t="s">
        <v>7</v>
      </c>
      <c r="O852" t="s">
        <v>8</v>
      </c>
      <c r="P852" t="s">
        <v>5461</v>
      </c>
      <c r="Q852" t="s">
        <v>5461</v>
      </c>
      <c r="R852" t="s">
        <v>5462</v>
      </c>
      <c r="S852" t="s">
        <v>376</v>
      </c>
      <c r="T852" t="s">
        <v>377</v>
      </c>
      <c r="U852" t="s">
        <v>12</v>
      </c>
      <c r="V852" t="s">
        <v>13</v>
      </c>
      <c r="W852" t="s">
        <v>378</v>
      </c>
      <c r="X852" t="s">
        <v>379</v>
      </c>
      <c r="Y852" t="s">
        <v>380</v>
      </c>
      <c r="Z852" t="s">
        <v>17</v>
      </c>
      <c r="AA852" t="s">
        <v>381</v>
      </c>
      <c r="AB852" t="s">
        <v>19</v>
      </c>
      <c r="AC852" t="s">
        <v>20</v>
      </c>
      <c r="AD852" t="s">
        <v>5463</v>
      </c>
      <c r="AE852" t="s">
        <v>22</v>
      </c>
      <c r="AF852" t="s">
        <v>5464</v>
      </c>
      <c r="AG852" t="s">
        <v>5465</v>
      </c>
      <c r="AH852" t="s">
        <v>25</v>
      </c>
      <c r="AI852" t="s">
        <v>26</v>
      </c>
      <c r="AJ852" t="s">
        <v>27</v>
      </c>
      <c r="AK852" t="s">
        <v>28</v>
      </c>
      <c r="AL852" s="3">
        <v>26987735</v>
      </c>
      <c r="AM852" s="3">
        <v>0</v>
      </c>
      <c r="AN852" s="3">
        <v>0</v>
      </c>
      <c r="AO852" s="3">
        <v>26987735</v>
      </c>
      <c r="AP852" s="3">
        <v>0</v>
      </c>
      <c r="AQ852" s="3">
        <v>26987735</v>
      </c>
      <c r="AR852" t="s">
        <v>5466</v>
      </c>
      <c r="AS852" t="s">
        <v>1</v>
      </c>
      <c r="AT852" t="s">
        <v>5467</v>
      </c>
      <c r="AU852" t="s">
        <v>1</v>
      </c>
      <c r="AV852" s="2">
        <v>45679</v>
      </c>
      <c r="AW852" t="s">
        <v>17</v>
      </c>
    </row>
    <row r="853" spans="1:49" hidden="1" x14ac:dyDescent="0.2">
      <c r="A853" t="s">
        <v>0</v>
      </c>
      <c r="B853" t="s">
        <v>1</v>
      </c>
      <c r="C853" s="2">
        <v>45658</v>
      </c>
      <c r="D853" s="2">
        <v>45747</v>
      </c>
      <c r="E853" t="s">
        <v>2</v>
      </c>
      <c r="F853" s="2">
        <v>45679</v>
      </c>
      <c r="G853" t="s">
        <v>3</v>
      </c>
      <c r="H853" t="s">
        <v>4</v>
      </c>
      <c r="I853" t="s">
        <v>5460</v>
      </c>
      <c r="K853" s="2">
        <v>45658</v>
      </c>
      <c r="L853" s="2">
        <v>46022</v>
      </c>
      <c r="M853" t="s">
        <v>6</v>
      </c>
      <c r="N853" t="s">
        <v>7</v>
      </c>
      <c r="O853" t="s">
        <v>8</v>
      </c>
      <c r="P853" t="s">
        <v>5468</v>
      </c>
      <c r="Q853" t="s">
        <v>5468</v>
      </c>
      <c r="R853" t="s">
        <v>5462</v>
      </c>
      <c r="S853" t="s">
        <v>376</v>
      </c>
      <c r="T853" t="s">
        <v>377</v>
      </c>
      <c r="U853" t="s">
        <v>12</v>
      </c>
      <c r="V853" t="s">
        <v>13</v>
      </c>
      <c r="W853" t="s">
        <v>378</v>
      </c>
      <c r="X853" t="s">
        <v>379</v>
      </c>
      <c r="Y853" t="s">
        <v>380</v>
      </c>
      <c r="Z853" t="s">
        <v>17</v>
      </c>
      <c r="AA853" t="s">
        <v>381</v>
      </c>
      <c r="AB853" t="s">
        <v>19</v>
      </c>
      <c r="AC853" t="s">
        <v>20</v>
      </c>
      <c r="AD853" t="s">
        <v>5463</v>
      </c>
      <c r="AE853" t="s">
        <v>22</v>
      </c>
      <c r="AF853" t="s">
        <v>5464</v>
      </c>
      <c r="AG853" t="s">
        <v>5465</v>
      </c>
      <c r="AH853" t="s">
        <v>25</v>
      </c>
      <c r="AI853" t="s">
        <v>26</v>
      </c>
      <c r="AJ853" t="s">
        <v>27</v>
      </c>
      <c r="AK853" t="s">
        <v>28</v>
      </c>
      <c r="AL853" s="3">
        <v>8177421</v>
      </c>
      <c r="AM853" s="3">
        <v>0</v>
      </c>
      <c r="AN853" s="3">
        <v>0</v>
      </c>
      <c r="AO853" s="3">
        <v>8177421</v>
      </c>
      <c r="AP853" s="3">
        <v>0</v>
      </c>
      <c r="AQ853" s="3">
        <v>8177421</v>
      </c>
      <c r="AR853" t="s">
        <v>5469</v>
      </c>
      <c r="AS853" t="s">
        <v>1</v>
      </c>
      <c r="AT853" t="s">
        <v>5470</v>
      </c>
      <c r="AU853" t="s">
        <v>1</v>
      </c>
      <c r="AV853" s="2">
        <v>45679</v>
      </c>
      <c r="AW853" t="s">
        <v>17</v>
      </c>
    </row>
    <row r="854" spans="1:49" hidden="1" x14ac:dyDescent="0.2">
      <c r="A854" t="s">
        <v>0</v>
      </c>
      <c r="B854" t="s">
        <v>1</v>
      </c>
      <c r="C854" s="2">
        <v>45658</v>
      </c>
      <c r="D854" s="2">
        <v>45747</v>
      </c>
      <c r="E854" t="s">
        <v>2</v>
      </c>
      <c r="F854" s="2">
        <v>45679</v>
      </c>
      <c r="G854" t="s">
        <v>3</v>
      </c>
      <c r="H854" t="s">
        <v>4</v>
      </c>
      <c r="I854" t="s">
        <v>5471</v>
      </c>
      <c r="K854" s="2">
        <v>45658</v>
      </c>
      <c r="L854" s="2">
        <v>46022</v>
      </c>
      <c r="M854" t="s">
        <v>6</v>
      </c>
      <c r="N854" t="s">
        <v>7</v>
      </c>
      <c r="O854" t="s">
        <v>8</v>
      </c>
      <c r="P854" t="s">
        <v>5472</v>
      </c>
      <c r="Q854" t="s">
        <v>5472</v>
      </c>
      <c r="R854" t="s">
        <v>5473</v>
      </c>
      <c r="S854" t="s">
        <v>376</v>
      </c>
      <c r="T854" t="s">
        <v>377</v>
      </c>
      <c r="U854" t="s">
        <v>12</v>
      </c>
      <c r="V854" t="s">
        <v>13</v>
      </c>
      <c r="W854" t="s">
        <v>378</v>
      </c>
      <c r="X854" t="s">
        <v>379</v>
      </c>
      <c r="Y854" t="s">
        <v>380</v>
      </c>
      <c r="Z854" t="s">
        <v>17</v>
      </c>
      <c r="AA854" t="s">
        <v>381</v>
      </c>
      <c r="AB854" t="s">
        <v>19</v>
      </c>
      <c r="AC854" t="s">
        <v>20</v>
      </c>
      <c r="AD854" t="s">
        <v>5474</v>
      </c>
      <c r="AE854" t="s">
        <v>22</v>
      </c>
      <c r="AF854" t="s">
        <v>5475</v>
      </c>
      <c r="AG854" t="s">
        <v>5476</v>
      </c>
      <c r="AH854" t="s">
        <v>25</v>
      </c>
      <c r="AI854" t="s">
        <v>26</v>
      </c>
      <c r="AJ854" t="s">
        <v>27</v>
      </c>
      <c r="AK854" t="s">
        <v>28</v>
      </c>
      <c r="AL854" s="3">
        <v>123522</v>
      </c>
      <c r="AM854" s="3">
        <v>0</v>
      </c>
      <c r="AN854" s="3">
        <v>0</v>
      </c>
      <c r="AO854" s="3">
        <v>123522</v>
      </c>
      <c r="AP854" s="3">
        <v>0</v>
      </c>
      <c r="AQ854" s="3">
        <v>123522</v>
      </c>
      <c r="AR854" t="s">
        <v>5477</v>
      </c>
      <c r="AS854" t="s">
        <v>1</v>
      </c>
      <c r="AT854" t="s">
        <v>5478</v>
      </c>
      <c r="AU854" t="s">
        <v>1</v>
      </c>
      <c r="AV854" s="2">
        <v>45679</v>
      </c>
      <c r="AW854" t="s">
        <v>17</v>
      </c>
    </row>
    <row r="855" spans="1:49" hidden="1" x14ac:dyDescent="0.2">
      <c r="A855" t="s">
        <v>0</v>
      </c>
      <c r="B855" t="s">
        <v>1</v>
      </c>
      <c r="C855" s="2">
        <v>45658</v>
      </c>
      <c r="D855" s="2">
        <v>45747</v>
      </c>
      <c r="E855" t="s">
        <v>2</v>
      </c>
      <c r="F855" s="2">
        <v>45679</v>
      </c>
      <c r="G855" t="s">
        <v>3</v>
      </c>
      <c r="H855" t="s">
        <v>4</v>
      </c>
      <c r="I855" t="s">
        <v>5471</v>
      </c>
      <c r="K855" s="2">
        <v>45658</v>
      </c>
      <c r="L855" s="2">
        <v>46022</v>
      </c>
      <c r="M855" t="s">
        <v>6</v>
      </c>
      <c r="N855" t="s">
        <v>7</v>
      </c>
      <c r="O855" t="s">
        <v>8</v>
      </c>
      <c r="P855" t="s">
        <v>5479</v>
      </c>
      <c r="Q855" t="s">
        <v>5479</v>
      </c>
      <c r="R855" t="s">
        <v>5473</v>
      </c>
      <c r="S855" t="s">
        <v>376</v>
      </c>
      <c r="T855" t="s">
        <v>377</v>
      </c>
      <c r="U855" t="s">
        <v>12</v>
      </c>
      <c r="V855" t="s">
        <v>13</v>
      </c>
      <c r="W855" t="s">
        <v>378</v>
      </c>
      <c r="X855" t="s">
        <v>379</v>
      </c>
      <c r="Y855" t="s">
        <v>380</v>
      </c>
      <c r="Z855" t="s">
        <v>17</v>
      </c>
      <c r="AA855" t="s">
        <v>381</v>
      </c>
      <c r="AB855" t="s">
        <v>19</v>
      </c>
      <c r="AC855" t="s">
        <v>20</v>
      </c>
      <c r="AD855" t="s">
        <v>5474</v>
      </c>
      <c r="AE855" t="s">
        <v>22</v>
      </c>
      <c r="AF855" t="s">
        <v>5475</v>
      </c>
      <c r="AG855" t="s">
        <v>5476</v>
      </c>
      <c r="AH855" t="s">
        <v>25</v>
      </c>
      <c r="AI855" t="s">
        <v>26</v>
      </c>
      <c r="AJ855" t="s">
        <v>27</v>
      </c>
      <c r="AK855" t="s">
        <v>28</v>
      </c>
      <c r="AL855" s="3">
        <v>70716969</v>
      </c>
      <c r="AM855" s="3">
        <v>0</v>
      </c>
      <c r="AN855" s="3">
        <v>0</v>
      </c>
      <c r="AO855" s="3">
        <v>70716969</v>
      </c>
      <c r="AP855" s="3">
        <v>0</v>
      </c>
      <c r="AQ855" s="3">
        <v>70716969</v>
      </c>
      <c r="AR855" t="s">
        <v>5480</v>
      </c>
      <c r="AS855" t="s">
        <v>1</v>
      </c>
      <c r="AT855" t="s">
        <v>5481</v>
      </c>
      <c r="AU855" t="s">
        <v>1</v>
      </c>
      <c r="AV855" s="2">
        <v>45679</v>
      </c>
      <c r="AW855" t="s">
        <v>17</v>
      </c>
    </row>
    <row r="856" spans="1:49" hidden="1" x14ac:dyDescent="0.2">
      <c r="A856" t="s">
        <v>0</v>
      </c>
      <c r="B856" t="s">
        <v>1</v>
      </c>
      <c r="C856" s="2">
        <v>45658</v>
      </c>
      <c r="D856" s="2">
        <v>45747</v>
      </c>
      <c r="E856" t="s">
        <v>2</v>
      </c>
      <c r="F856" s="2">
        <v>45679</v>
      </c>
      <c r="G856" t="s">
        <v>3</v>
      </c>
      <c r="H856" t="s">
        <v>4</v>
      </c>
      <c r="I856" t="s">
        <v>5482</v>
      </c>
      <c r="K856" s="2">
        <v>45658</v>
      </c>
      <c r="L856" s="2">
        <v>46022</v>
      </c>
      <c r="M856" t="s">
        <v>6</v>
      </c>
      <c r="N856" t="s">
        <v>7</v>
      </c>
      <c r="O856" t="s">
        <v>8</v>
      </c>
      <c r="P856" t="s">
        <v>5483</v>
      </c>
      <c r="Q856" t="s">
        <v>5483</v>
      </c>
      <c r="R856" t="s">
        <v>5484</v>
      </c>
      <c r="S856" t="s">
        <v>376</v>
      </c>
      <c r="T856" t="s">
        <v>377</v>
      </c>
      <c r="U856" t="s">
        <v>12</v>
      </c>
      <c r="V856" t="s">
        <v>13</v>
      </c>
      <c r="W856" t="s">
        <v>378</v>
      </c>
      <c r="X856" t="s">
        <v>379</v>
      </c>
      <c r="Y856" t="s">
        <v>380</v>
      </c>
      <c r="Z856" t="s">
        <v>17</v>
      </c>
      <c r="AA856" t="s">
        <v>381</v>
      </c>
      <c r="AB856" t="s">
        <v>19</v>
      </c>
      <c r="AC856" t="s">
        <v>20</v>
      </c>
      <c r="AD856" t="s">
        <v>5485</v>
      </c>
      <c r="AE856" t="s">
        <v>22</v>
      </c>
      <c r="AF856" t="s">
        <v>5486</v>
      </c>
      <c r="AG856" t="s">
        <v>5487</v>
      </c>
      <c r="AH856" t="s">
        <v>25</v>
      </c>
      <c r="AI856" t="s">
        <v>26</v>
      </c>
      <c r="AJ856" t="s">
        <v>27</v>
      </c>
      <c r="AK856" t="s">
        <v>28</v>
      </c>
      <c r="AL856" s="3">
        <v>1355693</v>
      </c>
      <c r="AM856" s="3">
        <v>0</v>
      </c>
      <c r="AN856" s="3">
        <v>0</v>
      </c>
      <c r="AO856" s="3">
        <v>1355693</v>
      </c>
      <c r="AP856" s="3">
        <v>0</v>
      </c>
      <c r="AQ856" s="3">
        <v>1355693</v>
      </c>
      <c r="AR856" t="s">
        <v>5488</v>
      </c>
      <c r="AS856" t="s">
        <v>1</v>
      </c>
      <c r="AT856" t="s">
        <v>5489</v>
      </c>
      <c r="AU856" t="s">
        <v>1</v>
      </c>
      <c r="AV856" s="2">
        <v>45679</v>
      </c>
      <c r="AW856" t="s">
        <v>17</v>
      </c>
    </row>
    <row r="857" spans="1:49" hidden="1" x14ac:dyDescent="0.2">
      <c r="A857" t="s">
        <v>0</v>
      </c>
      <c r="B857" t="s">
        <v>1</v>
      </c>
      <c r="C857" s="2">
        <v>45658</v>
      </c>
      <c r="D857" s="2">
        <v>45747</v>
      </c>
      <c r="E857" t="s">
        <v>2</v>
      </c>
      <c r="F857" s="2">
        <v>45679</v>
      </c>
      <c r="G857" t="s">
        <v>3</v>
      </c>
      <c r="H857" t="s">
        <v>4</v>
      </c>
      <c r="I857" t="s">
        <v>5482</v>
      </c>
      <c r="K857" s="2">
        <v>45658</v>
      </c>
      <c r="L857" s="2">
        <v>46022</v>
      </c>
      <c r="M857" t="s">
        <v>6</v>
      </c>
      <c r="N857" t="s">
        <v>7</v>
      </c>
      <c r="O857" t="s">
        <v>8</v>
      </c>
      <c r="P857" t="s">
        <v>5490</v>
      </c>
      <c r="Q857" t="s">
        <v>5490</v>
      </c>
      <c r="R857" t="s">
        <v>5484</v>
      </c>
      <c r="S857" t="s">
        <v>376</v>
      </c>
      <c r="T857" t="s">
        <v>377</v>
      </c>
      <c r="U857" t="s">
        <v>12</v>
      </c>
      <c r="V857" t="s">
        <v>13</v>
      </c>
      <c r="W857" t="s">
        <v>378</v>
      </c>
      <c r="X857" t="s">
        <v>379</v>
      </c>
      <c r="Y857" t="s">
        <v>380</v>
      </c>
      <c r="Z857" t="s">
        <v>17</v>
      </c>
      <c r="AA857" t="s">
        <v>381</v>
      </c>
      <c r="AB857" t="s">
        <v>19</v>
      </c>
      <c r="AC857" t="s">
        <v>20</v>
      </c>
      <c r="AD857" t="s">
        <v>5485</v>
      </c>
      <c r="AE857" t="s">
        <v>22</v>
      </c>
      <c r="AF857" t="s">
        <v>5486</v>
      </c>
      <c r="AG857" t="s">
        <v>5487</v>
      </c>
      <c r="AH857" t="s">
        <v>25</v>
      </c>
      <c r="AI857" t="s">
        <v>26</v>
      </c>
      <c r="AJ857" t="s">
        <v>27</v>
      </c>
      <c r="AK857" t="s">
        <v>28</v>
      </c>
      <c r="AL857" s="3">
        <v>45254287</v>
      </c>
      <c r="AM857" s="3">
        <v>0</v>
      </c>
      <c r="AN857" s="3">
        <v>0</v>
      </c>
      <c r="AO857" s="3">
        <v>45254287</v>
      </c>
      <c r="AP857" s="3">
        <v>0</v>
      </c>
      <c r="AQ857" s="3">
        <v>45254287</v>
      </c>
      <c r="AR857" t="s">
        <v>5491</v>
      </c>
      <c r="AS857" t="s">
        <v>1</v>
      </c>
      <c r="AT857" t="s">
        <v>5492</v>
      </c>
      <c r="AU857" t="s">
        <v>1</v>
      </c>
      <c r="AV857" s="2">
        <v>45679</v>
      </c>
      <c r="AW857" t="s">
        <v>17</v>
      </c>
    </row>
    <row r="858" spans="1:49" hidden="1" x14ac:dyDescent="0.2">
      <c r="A858" t="s">
        <v>0</v>
      </c>
      <c r="B858" t="s">
        <v>1</v>
      </c>
      <c r="C858" s="2">
        <v>45658</v>
      </c>
      <c r="D858" s="2">
        <v>45747</v>
      </c>
      <c r="E858" t="s">
        <v>2</v>
      </c>
      <c r="F858" s="2">
        <v>45679</v>
      </c>
      <c r="G858" t="s">
        <v>3</v>
      </c>
      <c r="H858" t="s">
        <v>4</v>
      </c>
      <c r="I858" t="s">
        <v>5493</v>
      </c>
      <c r="K858" s="2">
        <v>45658</v>
      </c>
      <c r="L858" s="2">
        <v>46022</v>
      </c>
      <c r="M858" t="s">
        <v>6</v>
      </c>
      <c r="N858" t="s">
        <v>7</v>
      </c>
      <c r="O858" t="s">
        <v>8</v>
      </c>
      <c r="P858" t="s">
        <v>5494</v>
      </c>
      <c r="Q858" t="s">
        <v>5494</v>
      </c>
      <c r="R858" t="s">
        <v>5495</v>
      </c>
      <c r="S858" t="s">
        <v>376</v>
      </c>
      <c r="T858" t="s">
        <v>377</v>
      </c>
      <c r="U858" t="s">
        <v>12</v>
      </c>
      <c r="V858" t="s">
        <v>13</v>
      </c>
      <c r="W858" t="s">
        <v>378</v>
      </c>
      <c r="X858" t="s">
        <v>379</v>
      </c>
      <c r="Y858" t="s">
        <v>380</v>
      </c>
      <c r="Z858" t="s">
        <v>17</v>
      </c>
      <c r="AA858" t="s">
        <v>381</v>
      </c>
      <c r="AB858" t="s">
        <v>19</v>
      </c>
      <c r="AC858" t="s">
        <v>20</v>
      </c>
      <c r="AD858" t="s">
        <v>5496</v>
      </c>
      <c r="AE858" t="s">
        <v>22</v>
      </c>
      <c r="AF858" t="s">
        <v>5497</v>
      </c>
      <c r="AG858" t="s">
        <v>5498</v>
      </c>
      <c r="AH858" t="s">
        <v>25</v>
      </c>
      <c r="AI858" t="s">
        <v>26</v>
      </c>
      <c r="AJ858" t="s">
        <v>27</v>
      </c>
      <c r="AK858" t="s">
        <v>28</v>
      </c>
      <c r="AL858" s="3">
        <v>10372946</v>
      </c>
      <c r="AM858" s="3">
        <v>0</v>
      </c>
      <c r="AN858" s="3">
        <v>0</v>
      </c>
      <c r="AO858" s="3">
        <v>10372946</v>
      </c>
      <c r="AP858" s="3">
        <v>0</v>
      </c>
      <c r="AQ858" s="3">
        <v>10372946</v>
      </c>
      <c r="AR858" t="s">
        <v>5499</v>
      </c>
      <c r="AS858" t="s">
        <v>1</v>
      </c>
      <c r="AT858" t="s">
        <v>5500</v>
      </c>
      <c r="AU858" t="s">
        <v>1</v>
      </c>
      <c r="AV858" s="2">
        <v>45679</v>
      </c>
      <c r="AW858" t="s">
        <v>17</v>
      </c>
    </row>
    <row r="859" spans="1:49" hidden="1" x14ac:dyDescent="0.2">
      <c r="A859" t="s">
        <v>0</v>
      </c>
      <c r="B859" t="s">
        <v>1</v>
      </c>
      <c r="C859" s="2">
        <v>45658</v>
      </c>
      <c r="D859" s="2">
        <v>45747</v>
      </c>
      <c r="E859" t="s">
        <v>2</v>
      </c>
      <c r="F859" s="2">
        <v>45679</v>
      </c>
      <c r="G859" t="s">
        <v>3</v>
      </c>
      <c r="H859" t="s">
        <v>4</v>
      </c>
      <c r="I859" t="s">
        <v>5493</v>
      </c>
      <c r="K859" s="2">
        <v>45658</v>
      </c>
      <c r="L859" s="2">
        <v>46022</v>
      </c>
      <c r="M859" t="s">
        <v>6</v>
      </c>
      <c r="N859" t="s">
        <v>7</v>
      </c>
      <c r="O859" t="s">
        <v>8</v>
      </c>
      <c r="P859" t="s">
        <v>5501</v>
      </c>
      <c r="Q859" t="s">
        <v>5501</v>
      </c>
      <c r="R859" t="s">
        <v>5495</v>
      </c>
      <c r="S859" t="s">
        <v>376</v>
      </c>
      <c r="T859" t="s">
        <v>377</v>
      </c>
      <c r="U859" t="s">
        <v>12</v>
      </c>
      <c r="V859" t="s">
        <v>13</v>
      </c>
      <c r="W859" t="s">
        <v>378</v>
      </c>
      <c r="X859" t="s">
        <v>379</v>
      </c>
      <c r="Y859" t="s">
        <v>380</v>
      </c>
      <c r="Z859" t="s">
        <v>17</v>
      </c>
      <c r="AA859" t="s">
        <v>381</v>
      </c>
      <c r="AB859" t="s">
        <v>19</v>
      </c>
      <c r="AC859" t="s">
        <v>20</v>
      </c>
      <c r="AD859" t="s">
        <v>5496</v>
      </c>
      <c r="AE859" t="s">
        <v>22</v>
      </c>
      <c r="AF859" t="s">
        <v>5497</v>
      </c>
      <c r="AG859" t="s">
        <v>5498</v>
      </c>
      <c r="AH859" t="s">
        <v>25</v>
      </c>
      <c r="AI859" t="s">
        <v>26</v>
      </c>
      <c r="AJ859" t="s">
        <v>27</v>
      </c>
      <c r="AK859" t="s">
        <v>28</v>
      </c>
      <c r="AL859" s="3">
        <v>83011779</v>
      </c>
      <c r="AM859" s="3">
        <v>0</v>
      </c>
      <c r="AN859" s="3">
        <v>0</v>
      </c>
      <c r="AO859" s="3">
        <v>83011779</v>
      </c>
      <c r="AP859" s="3">
        <v>0</v>
      </c>
      <c r="AQ859" s="3">
        <v>83011779</v>
      </c>
      <c r="AR859" t="s">
        <v>5502</v>
      </c>
      <c r="AS859" t="s">
        <v>1</v>
      </c>
      <c r="AT859" t="s">
        <v>5503</v>
      </c>
      <c r="AU859" t="s">
        <v>1</v>
      </c>
      <c r="AV859" s="2">
        <v>45679</v>
      </c>
      <c r="AW859" t="s">
        <v>17</v>
      </c>
    </row>
    <row r="860" spans="1:49" hidden="1" x14ac:dyDescent="0.2">
      <c r="A860" t="s">
        <v>0</v>
      </c>
      <c r="B860" t="s">
        <v>1</v>
      </c>
      <c r="C860" s="2">
        <v>45658</v>
      </c>
      <c r="D860" s="2">
        <v>45747</v>
      </c>
      <c r="E860" t="s">
        <v>2</v>
      </c>
      <c r="F860" s="2">
        <v>45680</v>
      </c>
      <c r="G860" t="s">
        <v>3</v>
      </c>
      <c r="H860" t="s">
        <v>4</v>
      </c>
      <c r="I860" t="s">
        <v>5504</v>
      </c>
      <c r="K860" s="2">
        <v>45658</v>
      </c>
      <c r="L860" s="2">
        <v>46022</v>
      </c>
      <c r="M860" t="s">
        <v>6</v>
      </c>
      <c r="N860" t="s">
        <v>7</v>
      </c>
      <c r="O860" t="s">
        <v>8</v>
      </c>
      <c r="P860" t="s">
        <v>5505</v>
      </c>
      <c r="Q860" t="s">
        <v>5505</v>
      </c>
      <c r="R860" t="s">
        <v>5506</v>
      </c>
      <c r="S860" t="s">
        <v>376</v>
      </c>
      <c r="T860" t="s">
        <v>377</v>
      </c>
      <c r="U860" t="s">
        <v>12</v>
      </c>
      <c r="V860" t="s">
        <v>13</v>
      </c>
      <c r="W860" t="s">
        <v>378</v>
      </c>
      <c r="X860" t="s">
        <v>379</v>
      </c>
      <c r="Y860" t="s">
        <v>380</v>
      </c>
      <c r="Z860" t="s">
        <v>17</v>
      </c>
      <c r="AA860" t="s">
        <v>381</v>
      </c>
      <c r="AB860" t="s">
        <v>19</v>
      </c>
      <c r="AC860" t="s">
        <v>20</v>
      </c>
      <c r="AD860" t="s">
        <v>5064</v>
      </c>
      <c r="AE860" t="s">
        <v>22</v>
      </c>
      <c r="AF860" t="s">
        <v>5065</v>
      </c>
      <c r="AG860" t="s">
        <v>5066</v>
      </c>
      <c r="AH860" t="s">
        <v>25</v>
      </c>
      <c r="AI860" t="s">
        <v>26</v>
      </c>
      <c r="AJ860" t="s">
        <v>27</v>
      </c>
      <c r="AK860" t="s">
        <v>28</v>
      </c>
      <c r="AL860" s="3">
        <v>1880061</v>
      </c>
      <c r="AM860" s="3">
        <v>0</v>
      </c>
      <c r="AN860" s="3">
        <v>0</v>
      </c>
      <c r="AO860" s="3">
        <v>1880061</v>
      </c>
      <c r="AP860" s="3">
        <v>0</v>
      </c>
      <c r="AQ860" s="3">
        <v>1880061</v>
      </c>
      <c r="AR860" t="s">
        <v>5507</v>
      </c>
      <c r="AS860" t="s">
        <v>1</v>
      </c>
      <c r="AT860" t="s">
        <v>5508</v>
      </c>
      <c r="AU860" t="s">
        <v>1</v>
      </c>
      <c r="AV860" s="2">
        <v>45680</v>
      </c>
      <c r="AW860" t="s">
        <v>17</v>
      </c>
    </row>
    <row r="861" spans="1:49" hidden="1" x14ac:dyDescent="0.2">
      <c r="A861" t="s">
        <v>0</v>
      </c>
      <c r="B861" t="s">
        <v>1</v>
      </c>
      <c r="C861" s="2">
        <v>45658</v>
      </c>
      <c r="D861" s="2">
        <v>45747</v>
      </c>
      <c r="E861" t="s">
        <v>2</v>
      </c>
      <c r="F861" s="2">
        <v>45680</v>
      </c>
      <c r="G861" t="s">
        <v>3</v>
      </c>
      <c r="H861" t="s">
        <v>4</v>
      </c>
      <c r="I861" t="s">
        <v>5504</v>
      </c>
      <c r="K861" s="2">
        <v>45658</v>
      </c>
      <c r="L861" s="2">
        <v>46022</v>
      </c>
      <c r="M861" t="s">
        <v>6</v>
      </c>
      <c r="N861" t="s">
        <v>7</v>
      </c>
      <c r="O861" t="s">
        <v>8</v>
      </c>
      <c r="P861" t="s">
        <v>5509</v>
      </c>
      <c r="Q861" t="s">
        <v>5509</v>
      </c>
      <c r="R861" t="s">
        <v>5506</v>
      </c>
      <c r="S861" t="s">
        <v>376</v>
      </c>
      <c r="T861" t="s">
        <v>377</v>
      </c>
      <c r="U861" t="s">
        <v>12</v>
      </c>
      <c r="V861" t="s">
        <v>13</v>
      </c>
      <c r="W861" t="s">
        <v>378</v>
      </c>
      <c r="X861" t="s">
        <v>379</v>
      </c>
      <c r="Y861" t="s">
        <v>380</v>
      </c>
      <c r="Z861" t="s">
        <v>17</v>
      </c>
      <c r="AA861" t="s">
        <v>381</v>
      </c>
      <c r="AB861" t="s">
        <v>19</v>
      </c>
      <c r="AC861" t="s">
        <v>20</v>
      </c>
      <c r="AD861" t="s">
        <v>5064</v>
      </c>
      <c r="AE861" t="s">
        <v>22</v>
      </c>
      <c r="AF861" t="s">
        <v>5065</v>
      </c>
      <c r="AG861" t="s">
        <v>5066</v>
      </c>
      <c r="AH861" t="s">
        <v>25</v>
      </c>
      <c r="AI861" t="s">
        <v>26</v>
      </c>
      <c r="AJ861" t="s">
        <v>27</v>
      </c>
      <c r="AK861" t="s">
        <v>28</v>
      </c>
      <c r="AL861" s="3">
        <v>179787857</v>
      </c>
      <c r="AM861" s="3">
        <v>0</v>
      </c>
      <c r="AN861" s="3">
        <v>0</v>
      </c>
      <c r="AO861" s="3">
        <v>179787857</v>
      </c>
      <c r="AP861" s="3">
        <v>0</v>
      </c>
      <c r="AQ861" s="3">
        <v>179787857</v>
      </c>
      <c r="AR861" t="s">
        <v>5510</v>
      </c>
      <c r="AS861" t="s">
        <v>1</v>
      </c>
      <c r="AT861" t="s">
        <v>5511</v>
      </c>
      <c r="AU861" t="s">
        <v>1</v>
      </c>
      <c r="AV861" s="2">
        <v>45680</v>
      </c>
      <c r="AW861" t="s">
        <v>17</v>
      </c>
    </row>
    <row r="862" spans="1:49" hidden="1" x14ac:dyDescent="0.2">
      <c r="A862" t="s">
        <v>0</v>
      </c>
      <c r="B862" t="s">
        <v>1</v>
      </c>
      <c r="C862" s="2">
        <v>45658</v>
      </c>
      <c r="D862" s="2">
        <v>45747</v>
      </c>
      <c r="E862" t="s">
        <v>2</v>
      </c>
      <c r="F862" s="2">
        <v>45680</v>
      </c>
      <c r="G862" t="s">
        <v>3</v>
      </c>
      <c r="H862" t="s">
        <v>4</v>
      </c>
      <c r="I862" t="s">
        <v>5512</v>
      </c>
      <c r="K862" s="2">
        <v>45658</v>
      </c>
      <c r="L862" s="2">
        <v>46022</v>
      </c>
      <c r="M862" t="s">
        <v>6</v>
      </c>
      <c r="N862" t="s">
        <v>7</v>
      </c>
      <c r="O862" t="s">
        <v>8</v>
      </c>
      <c r="P862" t="s">
        <v>5513</v>
      </c>
      <c r="Q862" t="s">
        <v>5513</v>
      </c>
      <c r="R862" t="s">
        <v>5514</v>
      </c>
      <c r="S862" t="s">
        <v>376</v>
      </c>
      <c r="T862" t="s">
        <v>377</v>
      </c>
      <c r="U862" t="s">
        <v>12</v>
      </c>
      <c r="V862" t="s">
        <v>13</v>
      </c>
      <c r="W862" t="s">
        <v>378</v>
      </c>
      <c r="X862" t="s">
        <v>379</v>
      </c>
      <c r="Y862" t="s">
        <v>380</v>
      </c>
      <c r="Z862" t="s">
        <v>17</v>
      </c>
      <c r="AA862" t="s">
        <v>381</v>
      </c>
      <c r="AB862" t="s">
        <v>19</v>
      </c>
      <c r="AC862" t="s">
        <v>20</v>
      </c>
      <c r="AD862" t="s">
        <v>5515</v>
      </c>
      <c r="AE862" t="s">
        <v>22</v>
      </c>
      <c r="AF862" t="s">
        <v>5516</v>
      </c>
      <c r="AG862" t="s">
        <v>5517</v>
      </c>
      <c r="AH862" t="s">
        <v>25</v>
      </c>
      <c r="AI862" t="s">
        <v>26</v>
      </c>
      <c r="AJ862" t="s">
        <v>27</v>
      </c>
      <c r="AK862" t="s">
        <v>28</v>
      </c>
      <c r="AL862" s="3">
        <v>2394767</v>
      </c>
      <c r="AM862" s="3">
        <v>0</v>
      </c>
      <c r="AN862" s="3">
        <v>0</v>
      </c>
      <c r="AO862" s="3">
        <v>2394767</v>
      </c>
      <c r="AP862" s="3">
        <v>0</v>
      </c>
      <c r="AQ862" s="3">
        <v>2394767</v>
      </c>
      <c r="AR862" t="s">
        <v>5518</v>
      </c>
      <c r="AS862" t="s">
        <v>1</v>
      </c>
      <c r="AT862" t="s">
        <v>5519</v>
      </c>
      <c r="AU862" t="s">
        <v>1</v>
      </c>
      <c r="AV862" s="2">
        <v>45680</v>
      </c>
      <c r="AW862" t="s">
        <v>17</v>
      </c>
    </row>
    <row r="863" spans="1:49" hidden="1" x14ac:dyDescent="0.2">
      <c r="A863" t="s">
        <v>0</v>
      </c>
      <c r="B863" t="s">
        <v>1</v>
      </c>
      <c r="C863" s="2">
        <v>45658</v>
      </c>
      <c r="D863" s="2">
        <v>45747</v>
      </c>
      <c r="E863" t="s">
        <v>2</v>
      </c>
      <c r="F863" s="2">
        <v>45680</v>
      </c>
      <c r="G863" t="s">
        <v>3</v>
      </c>
      <c r="H863" t="s">
        <v>4</v>
      </c>
      <c r="I863" t="s">
        <v>5512</v>
      </c>
      <c r="K863" s="2">
        <v>45658</v>
      </c>
      <c r="L863" s="2">
        <v>46022</v>
      </c>
      <c r="M863" t="s">
        <v>6</v>
      </c>
      <c r="N863" t="s">
        <v>7</v>
      </c>
      <c r="O863" t="s">
        <v>8</v>
      </c>
      <c r="P863" t="s">
        <v>5520</v>
      </c>
      <c r="Q863" t="s">
        <v>5520</v>
      </c>
      <c r="R863" t="s">
        <v>5514</v>
      </c>
      <c r="S863" t="s">
        <v>376</v>
      </c>
      <c r="T863" t="s">
        <v>377</v>
      </c>
      <c r="U863" t="s">
        <v>12</v>
      </c>
      <c r="V863" t="s">
        <v>13</v>
      </c>
      <c r="W863" t="s">
        <v>378</v>
      </c>
      <c r="X863" t="s">
        <v>379</v>
      </c>
      <c r="Y863" t="s">
        <v>380</v>
      </c>
      <c r="Z863" t="s">
        <v>17</v>
      </c>
      <c r="AA863" t="s">
        <v>381</v>
      </c>
      <c r="AB863" t="s">
        <v>19</v>
      </c>
      <c r="AC863" t="s">
        <v>20</v>
      </c>
      <c r="AD863" t="s">
        <v>5515</v>
      </c>
      <c r="AE863" t="s">
        <v>22</v>
      </c>
      <c r="AF863" t="s">
        <v>5516</v>
      </c>
      <c r="AG863" t="s">
        <v>5517</v>
      </c>
      <c r="AH863" t="s">
        <v>25</v>
      </c>
      <c r="AI863" t="s">
        <v>26</v>
      </c>
      <c r="AJ863" t="s">
        <v>27</v>
      </c>
      <c r="AK863" t="s">
        <v>28</v>
      </c>
      <c r="AL863" s="3">
        <v>18710051</v>
      </c>
      <c r="AM863" s="3">
        <v>0</v>
      </c>
      <c r="AN863" s="3">
        <v>0</v>
      </c>
      <c r="AO863" s="3">
        <v>18710051</v>
      </c>
      <c r="AP863" s="3">
        <v>0</v>
      </c>
      <c r="AQ863" s="3">
        <v>18710051</v>
      </c>
      <c r="AR863" t="s">
        <v>5521</v>
      </c>
      <c r="AS863" t="s">
        <v>1</v>
      </c>
      <c r="AT863" t="s">
        <v>5522</v>
      </c>
      <c r="AU863" t="s">
        <v>1</v>
      </c>
      <c r="AV863" s="2">
        <v>45680</v>
      </c>
      <c r="AW863" t="s">
        <v>17</v>
      </c>
    </row>
    <row r="864" spans="1:49" hidden="1" x14ac:dyDescent="0.2">
      <c r="A864" t="s">
        <v>0</v>
      </c>
      <c r="B864" t="s">
        <v>1</v>
      </c>
      <c r="C864" s="2">
        <v>45658</v>
      </c>
      <c r="D864" s="2">
        <v>45747</v>
      </c>
      <c r="E864" t="s">
        <v>2</v>
      </c>
      <c r="F864" s="2">
        <v>45680</v>
      </c>
      <c r="G864" t="s">
        <v>3</v>
      </c>
      <c r="H864" t="s">
        <v>4</v>
      </c>
      <c r="I864" t="s">
        <v>5523</v>
      </c>
      <c r="K864" s="2">
        <v>45658</v>
      </c>
      <c r="L864" s="2">
        <v>46022</v>
      </c>
      <c r="M864" t="s">
        <v>6</v>
      </c>
      <c r="N864" t="s">
        <v>7</v>
      </c>
      <c r="O864" t="s">
        <v>8</v>
      </c>
      <c r="P864" t="s">
        <v>5524</v>
      </c>
      <c r="Q864" t="s">
        <v>5524</v>
      </c>
      <c r="R864" t="s">
        <v>5525</v>
      </c>
      <c r="S864" t="s">
        <v>376</v>
      </c>
      <c r="T864" t="s">
        <v>377</v>
      </c>
      <c r="U864" t="s">
        <v>12</v>
      </c>
      <c r="V864" t="s">
        <v>13</v>
      </c>
      <c r="W864" t="s">
        <v>378</v>
      </c>
      <c r="X864" t="s">
        <v>379</v>
      </c>
      <c r="Y864" t="s">
        <v>380</v>
      </c>
      <c r="Z864" t="s">
        <v>17</v>
      </c>
      <c r="AA864" t="s">
        <v>381</v>
      </c>
      <c r="AB864" t="s">
        <v>19</v>
      </c>
      <c r="AC864" t="s">
        <v>20</v>
      </c>
      <c r="AD864" t="s">
        <v>5526</v>
      </c>
      <c r="AE864" t="s">
        <v>22</v>
      </c>
      <c r="AF864" t="s">
        <v>5527</v>
      </c>
      <c r="AG864" t="s">
        <v>5528</v>
      </c>
      <c r="AH864" t="s">
        <v>25</v>
      </c>
      <c r="AI864" t="s">
        <v>26</v>
      </c>
      <c r="AJ864" t="s">
        <v>27</v>
      </c>
      <c r="AK864" t="s">
        <v>28</v>
      </c>
      <c r="AL864" s="3">
        <v>8986653</v>
      </c>
      <c r="AM864" s="3">
        <v>0</v>
      </c>
      <c r="AN864" s="3">
        <v>0</v>
      </c>
      <c r="AO864" s="3">
        <v>8986653</v>
      </c>
      <c r="AP864" s="3">
        <v>0</v>
      </c>
      <c r="AQ864" s="3">
        <v>8986653</v>
      </c>
      <c r="AR864" t="s">
        <v>5529</v>
      </c>
      <c r="AS864" t="s">
        <v>1</v>
      </c>
      <c r="AT864" t="s">
        <v>5530</v>
      </c>
      <c r="AU864" t="s">
        <v>1</v>
      </c>
      <c r="AV864" s="2">
        <v>45680</v>
      </c>
      <c r="AW864" t="s">
        <v>17</v>
      </c>
    </row>
    <row r="865" spans="1:49" hidden="1" x14ac:dyDescent="0.2">
      <c r="A865" t="s">
        <v>0</v>
      </c>
      <c r="B865" t="s">
        <v>1</v>
      </c>
      <c r="C865" s="2">
        <v>45658</v>
      </c>
      <c r="D865" s="2">
        <v>45747</v>
      </c>
      <c r="E865" t="s">
        <v>2</v>
      </c>
      <c r="F865" s="2">
        <v>45680</v>
      </c>
      <c r="G865" t="s">
        <v>121</v>
      </c>
      <c r="H865" t="s">
        <v>140</v>
      </c>
      <c r="I865" t="s">
        <v>5531</v>
      </c>
      <c r="K865" s="2">
        <v>45658</v>
      </c>
      <c r="L865" s="2">
        <v>46022</v>
      </c>
      <c r="M865" t="s">
        <v>6</v>
      </c>
      <c r="N865" t="s">
        <v>7</v>
      </c>
      <c r="O865" t="s">
        <v>8</v>
      </c>
      <c r="P865" t="s">
        <v>5532</v>
      </c>
      <c r="Q865" t="s">
        <v>5532</v>
      </c>
      <c r="R865" t="s">
        <v>5533</v>
      </c>
      <c r="S865" t="s">
        <v>376</v>
      </c>
      <c r="T865" t="s">
        <v>377</v>
      </c>
      <c r="U865" t="s">
        <v>12</v>
      </c>
      <c r="V865" t="s">
        <v>13</v>
      </c>
      <c r="W865" t="s">
        <v>378</v>
      </c>
      <c r="X865" t="s">
        <v>379</v>
      </c>
      <c r="Y865" t="s">
        <v>380</v>
      </c>
      <c r="Z865" t="s">
        <v>17</v>
      </c>
      <c r="AA865" t="s">
        <v>381</v>
      </c>
      <c r="AB865" t="s">
        <v>144</v>
      </c>
      <c r="AC865" t="s">
        <v>145</v>
      </c>
      <c r="AD865" t="s">
        <v>172</v>
      </c>
      <c r="AE865" t="s">
        <v>22</v>
      </c>
      <c r="AF865" t="s">
        <v>173</v>
      </c>
      <c r="AG865" t="s">
        <v>174</v>
      </c>
      <c r="AH865" t="s">
        <v>25</v>
      </c>
      <c r="AI865" t="s">
        <v>26</v>
      </c>
      <c r="AJ865" t="s">
        <v>27</v>
      </c>
      <c r="AK865" t="s">
        <v>28</v>
      </c>
      <c r="AL865" s="3">
        <v>635369602</v>
      </c>
      <c r="AM865" s="3">
        <v>0</v>
      </c>
      <c r="AN865" s="3">
        <v>0</v>
      </c>
      <c r="AO865" s="3">
        <v>635369602</v>
      </c>
      <c r="AP865" s="3">
        <v>635369602</v>
      </c>
      <c r="AQ865" s="3">
        <v>0</v>
      </c>
      <c r="AR865" t="s">
        <v>5534</v>
      </c>
      <c r="AS865" t="s">
        <v>1</v>
      </c>
      <c r="AT865" t="s">
        <v>5535</v>
      </c>
      <c r="AU865" t="s">
        <v>1</v>
      </c>
      <c r="AV865" s="2">
        <v>45680</v>
      </c>
      <c r="AW865" t="s">
        <v>17</v>
      </c>
    </row>
    <row r="866" spans="1:49" hidden="1" x14ac:dyDescent="0.2">
      <c r="A866" t="s">
        <v>0</v>
      </c>
      <c r="B866" t="s">
        <v>1</v>
      </c>
      <c r="C866" s="2">
        <v>45658</v>
      </c>
      <c r="D866" s="2">
        <v>45747</v>
      </c>
      <c r="E866" t="s">
        <v>2</v>
      </c>
      <c r="F866" s="2">
        <v>45680</v>
      </c>
      <c r="G866" t="s">
        <v>121</v>
      </c>
      <c r="H866" t="s">
        <v>140</v>
      </c>
      <c r="I866" t="s">
        <v>5531</v>
      </c>
      <c r="K866" s="2">
        <v>45658</v>
      </c>
      <c r="L866" s="2">
        <v>46022</v>
      </c>
      <c r="M866" t="s">
        <v>6</v>
      </c>
      <c r="N866" t="s">
        <v>7</v>
      </c>
      <c r="O866" t="s">
        <v>8</v>
      </c>
      <c r="P866" t="s">
        <v>5536</v>
      </c>
      <c r="Q866" t="s">
        <v>5536</v>
      </c>
      <c r="R866" t="s">
        <v>5533</v>
      </c>
      <c r="S866" t="s">
        <v>376</v>
      </c>
      <c r="T866" t="s">
        <v>377</v>
      </c>
      <c r="U866" t="s">
        <v>12</v>
      </c>
      <c r="V866" t="s">
        <v>13</v>
      </c>
      <c r="W866" t="s">
        <v>378</v>
      </c>
      <c r="X866" t="s">
        <v>379</v>
      </c>
      <c r="Y866" t="s">
        <v>380</v>
      </c>
      <c r="Z866" t="s">
        <v>17</v>
      </c>
      <c r="AA866" t="s">
        <v>381</v>
      </c>
      <c r="AB866" t="s">
        <v>144</v>
      </c>
      <c r="AC866" t="s">
        <v>145</v>
      </c>
      <c r="AD866" t="s">
        <v>172</v>
      </c>
      <c r="AE866" t="s">
        <v>22</v>
      </c>
      <c r="AF866" t="s">
        <v>173</v>
      </c>
      <c r="AG866" t="s">
        <v>174</v>
      </c>
      <c r="AH866" t="s">
        <v>25</v>
      </c>
      <c r="AI866" t="s">
        <v>26</v>
      </c>
      <c r="AJ866" t="s">
        <v>27</v>
      </c>
      <c r="AK866" t="s">
        <v>28</v>
      </c>
      <c r="AL866" s="3">
        <v>140000000</v>
      </c>
      <c r="AM866" s="3">
        <v>0</v>
      </c>
      <c r="AN866" s="3">
        <v>0</v>
      </c>
      <c r="AO866" s="3">
        <v>140000000</v>
      </c>
      <c r="AP866" s="3">
        <v>55809253</v>
      </c>
      <c r="AQ866" s="3">
        <v>84190747</v>
      </c>
      <c r="AR866" t="s">
        <v>5537</v>
      </c>
      <c r="AS866" t="s">
        <v>1</v>
      </c>
      <c r="AT866" t="s">
        <v>5538</v>
      </c>
      <c r="AU866" t="s">
        <v>1</v>
      </c>
      <c r="AV866" s="2">
        <v>45680</v>
      </c>
      <c r="AW866" t="s">
        <v>17</v>
      </c>
    </row>
    <row r="867" spans="1:49" hidden="1" x14ac:dyDescent="0.2">
      <c r="A867" t="s">
        <v>0</v>
      </c>
      <c r="B867" t="s">
        <v>1</v>
      </c>
      <c r="C867" s="2">
        <v>45658</v>
      </c>
      <c r="D867" s="2">
        <v>45747</v>
      </c>
      <c r="E867" t="s">
        <v>2</v>
      </c>
      <c r="F867" s="2">
        <v>45680</v>
      </c>
      <c r="G867" t="s">
        <v>121</v>
      </c>
      <c r="H867" t="s">
        <v>140</v>
      </c>
      <c r="I867" t="s">
        <v>5531</v>
      </c>
      <c r="K867" s="2">
        <v>45658</v>
      </c>
      <c r="L867" s="2">
        <v>46022</v>
      </c>
      <c r="M867" t="s">
        <v>6</v>
      </c>
      <c r="N867" t="s">
        <v>7</v>
      </c>
      <c r="O867" t="s">
        <v>8</v>
      </c>
      <c r="P867" t="s">
        <v>5539</v>
      </c>
      <c r="Q867" t="s">
        <v>5539</v>
      </c>
      <c r="R867" t="s">
        <v>5533</v>
      </c>
      <c r="S867" t="s">
        <v>376</v>
      </c>
      <c r="T867" t="s">
        <v>377</v>
      </c>
      <c r="U867" t="s">
        <v>12</v>
      </c>
      <c r="V867" t="s">
        <v>13</v>
      </c>
      <c r="W867" t="s">
        <v>378</v>
      </c>
      <c r="X867" t="s">
        <v>379</v>
      </c>
      <c r="Y867" t="s">
        <v>380</v>
      </c>
      <c r="Z867" t="s">
        <v>17</v>
      </c>
      <c r="AA867" t="s">
        <v>381</v>
      </c>
      <c r="AB867" t="s">
        <v>144</v>
      </c>
      <c r="AC867" t="s">
        <v>145</v>
      </c>
      <c r="AD867" t="s">
        <v>172</v>
      </c>
      <c r="AE867" t="s">
        <v>22</v>
      </c>
      <c r="AF867" t="s">
        <v>173</v>
      </c>
      <c r="AG867" t="s">
        <v>174</v>
      </c>
      <c r="AH867" t="s">
        <v>25</v>
      </c>
      <c r="AI867" t="s">
        <v>26</v>
      </c>
      <c r="AJ867" t="s">
        <v>27</v>
      </c>
      <c r="AK867" t="s">
        <v>28</v>
      </c>
      <c r="AL867" s="3">
        <v>4628398</v>
      </c>
      <c r="AM867" s="3">
        <v>0</v>
      </c>
      <c r="AN867" s="3">
        <v>0</v>
      </c>
      <c r="AO867" s="3">
        <v>4628398</v>
      </c>
      <c r="AP867" s="3">
        <v>4628398</v>
      </c>
      <c r="AQ867" s="3">
        <v>0</v>
      </c>
      <c r="AR867" t="s">
        <v>5540</v>
      </c>
      <c r="AS867" t="s">
        <v>1</v>
      </c>
      <c r="AT867" t="s">
        <v>5541</v>
      </c>
      <c r="AU867" t="s">
        <v>1</v>
      </c>
      <c r="AV867" s="2">
        <v>45680</v>
      </c>
      <c r="AW867" t="s">
        <v>17</v>
      </c>
    </row>
    <row r="868" spans="1:49" hidden="1" x14ac:dyDescent="0.2">
      <c r="A868" t="s">
        <v>0</v>
      </c>
      <c r="B868" t="s">
        <v>1</v>
      </c>
      <c r="C868" s="2">
        <v>45658</v>
      </c>
      <c r="D868" s="2">
        <v>45747</v>
      </c>
      <c r="E868" t="s">
        <v>2</v>
      </c>
      <c r="F868" s="2">
        <v>45680</v>
      </c>
      <c r="G868" t="s">
        <v>3</v>
      </c>
      <c r="H868" t="s">
        <v>4</v>
      </c>
      <c r="I868" t="s">
        <v>227</v>
      </c>
      <c r="K868" s="2">
        <v>45658</v>
      </c>
      <c r="L868" s="2">
        <v>46022</v>
      </c>
      <c r="M868" t="s">
        <v>6</v>
      </c>
      <c r="N868" t="s">
        <v>7</v>
      </c>
      <c r="O868" t="s">
        <v>8</v>
      </c>
      <c r="P868" t="s">
        <v>5542</v>
      </c>
      <c r="Q868" t="s">
        <v>5542</v>
      </c>
      <c r="R868" t="s">
        <v>229</v>
      </c>
      <c r="S868" t="s">
        <v>5543</v>
      </c>
      <c r="T868" t="s">
        <v>5544</v>
      </c>
      <c r="U868" t="s">
        <v>12</v>
      </c>
      <c r="V868" t="s">
        <v>13</v>
      </c>
      <c r="W868" t="s">
        <v>5545</v>
      </c>
      <c r="X868" t="s">
        <v>5546</v>
      </c>
      <c r="Y868" t="s">
        <v>5547</v>
      </c>
      <c r="Z868" t="s">
        <v>17</v>
      </c>
      <c r="AA868" t="s">
        <v>5548</v>
      </c>
      <c r="AB868" t="s">
        <v>19</v>
      </c>
      <c r="AC868" t="s">
        <v>20</v>
      </c>
      <c r="AD868" t="s">
        <v>232</v>
      </c>
      <c r="AE868" t="s">
        <v>22</v>
      </c>
      <c r="AF868" t="s">
        <v>233</v>
      </c>
      <c r="AG868" t="s">
        <v>234</v>
      </c>
      <c r="AH868" t="s">
        <v>25</v>
      </c>
      <c r="AI868" t="s">
        <v>26</v>
      </c>
      <c r="AJ868" t="s">
        <v>27</v>
      </c>
      <c r="AK868" t="s">
        <v>28</v>
      </c>
      <c r="AL868" s="3">
        <v>14115</v>
      </c>
      <c r="AM868" s="3">
        <v>0</v>
      </c>
      <c r="AN868" s="3">
        <v>0</v>
      </c>
      <c r="AO868" s="3">
        <v>14115</v>
      </c>
      <c r="AP868" s="3">
        <v>0</v>
      </c>
      <c r="AQ868" s="3">
        <v>14115</v>
      </c>
      <c r="AR868" t="s">
        <v>5549</v>
      </c>
      <c r="AS868" t="s">
        <v>1</v>
      </c>
      <c r="AT868" t="s">
        <v>5550</v>
      </c>
      <c r="AU868" t="s">
        <v>1</v>
      </c>
      <c r="AV868" s="2">
        <v>45680</v>
      </c>
      <c r="AW868" t="s">
        <v>17</v>
      </c>
    </row>
    <row r="869" spans="1:49" hidden="1" x14ac:dyDescent="0.2">
      <c r="A869" t="s">
        <v>0</v>
      </c>
      <c r="B869" t="s">
        <v>1</v>
      </c>
      <c r="C869" s="2">
        <v>45658</v>
      </c>
      <c r="D869" s="2">
        <v>45747</v>
      </c>
      <c r="E869" t="s">
        <v>2</v>
      </c>
      <c r="F869" s="2">
        <v>45680</v>
      </c>
      <c r="G869" t="s">
        <v>3</v>
      </c>
      <c r="H869" t="s">
        <v>4</v>
      </c>
      <c r="I869" t="s">
        <v>227</v>
      </c>
      <c r="K869" s="2">
        <v>45658</v>
      </c>
      <c r="L869" s="2">
        <v>46022</v>
      </c>
      <c r="M869" t="s">
        <v>6</v>
      </c>
      <c r="N869" t="s">
        <v>7</v>
      </c>
      <c r="O869" t="s">
        <v>8</v>
      </c>
      <c r="P869" t="s">
        <v>5551</v>
      </c>
      <c r="Q869" t="s">
        <v>5551</v>
      </c>
      <c r="R869" t="s">
        <v>229</v>
      </c>
      <c r="S869" t="s">
        <v>5543</v>
      </c>
      <c r="T869" t="s">
        <v>5544</v>
      </c>
      <c r="U869" t="s">
        <v>12</v>
      </c>
      <c r="V869" t="s">
        <v>13</v>
      </c>
      <c r="W869" t="s">
        <v>5545</v>
      </c>
      <c r="X869" t="s">
        <v>5546</v>
      </c>
      <c r="Y869" t="s">
        <v>5547</v>
      </c>
      <c r="Z869" t="s">
        <v>17</v>
      </c>
      <c r="AA869" t="s">
        <v>5548</v>
      </c>
      <c r="AB869" t="s">
        <v>19</v>
      </c>
      <c r="AC869" t="s">
        <v>20</v>
      </c>
      <c r="AD869" t="s">
        <v>232</v>
      </c>
      <c r="AE869" t="s">
        <v>22</v>
      </c>
      <c r="AF869" t="s">
        <v>233</v>
      </c>
      <c r="AG869" t="s">
        <v>234</v>
      </c>
      <c r="AH869" t="s">
        <v>25</v>
      </c>
      <c r="AI869" t="s">
        <v>26</v>
      </c>
      <c r="AJ869" t="s">
        <v>27</v>
      </c>
      <c r="AK869" t="s">
        <v>28</v>
      </c>
      <c r="AL869" s="3">
        <v>195252</v>
      </c>
      <c r="AM869" s="3">
        <v>0</v>
      </c>
      <c r="AN869" s="3">
        <v>0</v>
      </c>
      <c r="AO869" s="3">
        <v>195252</v>
      </c>
      <c r="AP869" s="3">
        <v>0</v>
      </c>
      <c r="AQ869" s="3">
        <v>195252</v>
      </c>
      <c r="AR869" t="s">
        <v>5552</v>
      </c>
      <c r="AS869" t="s">
        <v>1</v>
      </c>
      <c r="AT869" t="s">
        <v>5553</v>
      </c>
      <c r="AU869" t="s">
        <v>1</v>
      </c>
      <c r="AV869" s="2">
        <v>45680</v>
      </c>
      <c r="AW869" t="s">
        <v>17</v>
      </c>
    </row>
    <row r="870" spans="1:49" hidden="1" x14ac:dyDescent="0.2">
      <c r="A870" t="s">
        <v>0</v>
      </c>
      <c r="B870" t="s">
        <v>1</v>
      </c>
      <c r="C870" s="2">
        <v>45658</v>
      </c>
      <c r="D870" s="2">
        <v>45747</v>
      </c>
      <c r="E870" t="s">
        <v>2</v>
      </c>
      <c r="F870" s="2">
        <v>45680</v>
      </c>
      <c r="G870" t="s">
        <v>3</v>
      </c>
      <c r="H870" t="s">
        <v>4</v>
      </c>
      <c r="I870" t="s">
        <v>227</v>
      </c>
      <c r="K870" s="2">
        <v>45658</v>
      </c>
      <c r="L870" s="2">
        <v>46022</v>
      </c>
      <c r="M870" t="s">
        <v>6</v>
      </c>
      <c r="N870" t="s">
        <v>7</v>
      </c>
      <c r="O870" t="s">
        <v>8</v>
      </c>
      <c r="P870" t="s">
        <v>5554</v>
      </c>
      <c r="Q870" t="s">
        <v>5554</v>
      </c>
      <c r="R870" t="s">
        <v>229</v>
      </c>
      <c r="S870" t="s">
        <v>5543</v>
      </c>
      <c r="T870" t="s">
        <v>5544</v>
      </c>
      <c r="U870" t="s">
        <v>12</v>
      </c>
      <c r="V870" t="s">
        <v>13</v>
      </c>
      <c r="W870" t="s">
        <v>5545</v>
      </c>
      <c r="X870" t="s">
        <v>5546</v>
      </c>
      <c r="Y870" t="s">
        <v>5547</v>
      </c>
      <c r="Z870" t="s">
        <v>17</v>
      </c>
      <c r="AA870" t="s">
        <v>5548</v>
      </c>
      <c r="AB870" t="s">
        <v>19</v>
      </c>
      <c r="AC870" t="s">
        <v>20</v>
      </c>
      <c r="AD870" t="s">
        <v>232</v>
      </c>
      <c r="AE870" t="s">
        <v>22</v>
      </c>
      <c r="AF870" t="s">
        <v>233</v>
      </c>
      <c r="AG870" t="s">
        <v>234</v>
      </c>
      <c r="AH870" t="s">
        <v>25</v>
      </c>
      <c r="AI870" t="s">
        <v>26</v>
      </c>
      <c r="AJ870" t="s">
        <v>27</v>
      </c>
      <c r="AK870" t="s">
        <v>28</v>
      </c>
      <c r="AL870" s="3">
        <v>84823</v>
      </c>
      <c r="AM870" s="3">
        <v>0</v>
      </c>
      <c r="AN870" s="3">
        <v>0</v>
      </c>
      <c r="AO870" s="3">
        <v>84823</v>
      </c>
      <c r="AP870" s="3">
        <v>0</v>
      </c>
      <c r="AQ870" s="3">
        <v>84823</v>
      </c>
      <c r="AR870" t="s">
        <v>5555</v>
      </c>
      <c r="AS870" t="s">
        <v>1</v>
      </c>
      <c r="AT870" t="s">
        <v>5556</v>
      </c>
      <c r="AU870" t="s">
        <v>1</v>
      </c>
      <c r="AV870" s="2">
        <v>45680</v>
      </c>
      <c r="AW870" t="s">
        <v>17</v>
      </c>
    </row>
    <row r="871" spans="1:49" hidden="1" x14ac:dyDescent="0.2">
      <c r="A871" t="s">
        <v>0</v>
      </c>
      <c r="B871" t="s">
        <v>1</v>
      </c>
      <c r="C871" s="2">
        <v>45658</v>
      </c>
      <c r="D871" s="2">
        <v>45747</v>
      </c>
      <c r="E871" t="s">
        <v>2</v>
      </c>
      <c r="F871" s="2">
        <v>45680</v>
      </c>
      <c r="G871" t="s">
        <v>3</v>
      </c>
      <c r="H871" t="s">
        <v>4</v>
      </c>
      <c r="I871" t="s">
        <v>227</v>
      </c>
      <c r="K871" s="2">
        <v>45658</v>
      </c>
      <c r="L871" s="2">
        <v>46022</v>
      </c>
      <c r="M871" t="s">
        <v>6</v>
      </c>
      <c r="N871" t="s">
        <v>7</v>
      </c>
      <c r="O871" t="s">
        <v>8</v>
      </c>
      <c r="P871" t="s">
        <v>5557</v>
      </c>
      <c r="Q871" t="s">
        <v>5557</v>
      </c>
      <c r="R871" t="s">
        <v>229</v>
      </c>
      <c r="S871" t="s">
        <v>5543</v>
      </c>
      <c r="T871" t="s">
        <v>5544</v>
      </c>
      <c r="U871" t="s">
        <v>12</v>
      </c>
      <c r="V871" t="s">
        <v>13</v>
      </c>
      <c r="W871" t="s">
        <v>5545</v>
      </c>
      <c r="X871" t="s">
        <v>5546</v>
      </c>
      <c r="Y871" t="s">
        <v>5547</v>
      </c>
      <c r="Z871" t="s">
        <v>17</v>
      </c>
      <c r="AA871" t="s">
        <v>5548</v>
      </c>
      <c r="AB871" t="s">
        <v>19</v>
      </c>
      <c r="AC871" t="s">
        <v>20</v>
      </c>
      <c r="AD871" t="s">
        <v>232</v>
      </c>
      <c r="AE871" t="s">
        <v>22</v>
      </c>
      <c r="AF871" t="s">
        <v>233</v>
      </c>
      <c r="AG871" t="s">
        <v>234</v>
      </c>
      <c r="AH871" t="s">
        <v>25</v>
      </c>
      <c r="AI871" t="s">
        <v>26</v>
      </c>
      <c r="AJ871" t="s">
        <v>27</v>
      </c>
      <c r="AK871" t="s">
        <v>28</v>
      </c>
      <c r="AL871" s="3">
        <v>9493</v>
      </c>
      <c r="AM871" s="3">
        <v>0</v>
      </c>
      <c r="AN871" s="3">
        <v>0</v>
      </c>
      <c r="AO871" s="3">
        <v>9493</v>
      </c>
      <c r="AP871" s="3">
        <v>0</v>
      </c>
      <c r="AQ871" s="3">
        <v>9493</v>
      </c>
      <c r="AR871" t="s">
        <v>5558</v>
      </c>
      <c r="AS871" t="s">
        <v>1</v>
      </c>
      <c r="AT871" t="s">
        <v>5559</v>
      </c>
      <c r="AU871" t="s">
        <v>1</v>
      </c>
      <c r="AV871" s="2">
        <v>45680</v>
      </c>
      <c r="AW871" t="s">
        <v>17</v>
      </c>
    </row>
    <row r="872" spans="1:49" hidden="1" x14ac:dyDescent="0.2">
      <c r="A872" t="s">
        <v>0</v>
      </c>
      <c r="B872" t="s">
        <v>1</v>
      </c>
      <c r="C872" s="2">
        <v>45658</v>
      </c>
      <c r="D872" s="2">
        <v>45747</v>
      </c>
      <c r="E872" t="s">
        <v>2</v>
      </c>
      <c r="F872" s="2">
        <v>45680</v>
      </c>
      <c r="G872" t="s">
        <v>3</v>
      </c>
      <c r="H872" t="s">
        <v>4</v>
      </c>
      <c r="I872" t="s">
        <v>227</v>
      </c>
      <c r="K872" s="2">
        <v>45658</v>
      </c>
      <c r="L872" s="2">
        <v>46022</v>
      </c>
      <c r="M872" t="s">
        <v>6</v>
      </c>
      <c r="N872" t="s">
        <v>7</v>
      </c>
      <c r="O872" t="s">
        <v>8</v>
      </c>
      <c r="P872" t="s">
        <v>5560</v>
      </c>
      <c r="Q872" t="s">
        <v>5560</v>
      </c>
      <c r="R872" t="s">
        <v>5561</v>
      </c>
      <c r="S872" t="s">
        <v>5543</v>
      </c>
      <c r="T872" t="s">
        <v>5544</v>
      </c>
      <c r="U872" t="s">
        <v>12</v>
      </c>
      <c r="V872" t="s">
        <v>13</v>
      </c>
      <c r="W872" t="s">
        <v>5545</v>
      </c>
      <c r="X872" t="s">
        <v>5546</v>
      </c>
      <c r="Y872" t="s">
        <v>5547</v>
      </c>
      <c r="Z872" t="s">
        <v>17</v>
      </c>
      <c r="AA872" t="s">
        <v>5548</v>
      </c>
      <c r="AB872" t="s">
        <v>19</v>
      </c>
      <c r="AC872" t="s">
        <v>20</v>
      </c>
      <c r="AD872" t="s">
        <v>232</v>
      </c>
      <c r="AE872" t="s">
        <v>22</v>
      </c>
      <c r="AF872" t="s">
        <v>233</v>
      </c>
      <c r="AG872" t="s">
        <v>234</v>
      </c>
      <c r="AH872" t="s">
        <v>25</v>
      </c>
      <c r="AI872" t="s">
        <v>26</v>
      </c>
      <c r="AJ872" t="s">
        <v>27</v>
      </c>
      <c r="AK872" t="s">
        <v>28</v>
      </c>
      <c r="AL872" s="3">
        <v>4959737</v>
      </c>
      <c r="AM872" s="3">
        <v>0</v>
      </c>
      <c r="AN872" s="3">
        <v>0</v>
      </c>
      <c r="AO872" s="3">
        <v>4959737</v>
      </c>
      <c r="AP872" s="3">
        <v>0</v>
      </c>
      <c r="AQ872" s="3">
        <v>4959737</v>
      </c>
      <c r="AR872" t="s">
        <v>5562</v>
      </c>
      <c r="AS872" t="s">
        <v>1</v>
      </c>
      <c r="AT872" t="s">
        <v>5563</v>
      </c>
      <c r="AU872" t="s">
        <v>1</v>
      </c>
      <c r="AV872" s="2">
        <v>45680</v>
      </c>
      <c r="AW872" t="s">
        <v>17</v>
      </c>
    </row>
    <row r="873" spans="1:49" hidden="1" x14ac:dyDescent="0.2">
      <c r="A873" t="s">
        <v>0</v>
      </c>
      <c r="B873" t="s">
        <v>1</v>
      </c>
      <c r="C873" s="2">
        <v>45658</v>
      </c>
      <c r="D873" s="2">
        <v>45747</v>
      </c>
      <c r="E873" t="s">
        <v>2</v>
      </c>
      <c r="F873" s="2">
        <v>45680</v>
      </c>
      <c r="G873" t="s">
        <v>3</v>
      </c>
      <c r="H873" t="s">
        <v>4</v>
      </c>
      <c r="I873" t="s">
        <v>227</v>
      </c>
      <c r="K873" s="2">
        <v>45658</v>
      </c>
      <c r="L873" s="2">
        <v>46022</v>
      </c>
      <c r="M873" t="s">
        <v>6</v>
      </c>
      <c r="N873" t="s">
        <v>7</v>
      </c>
      <c r="O873" t="s">
        <v>8</v>
      </c>
      <c r="P873" t="s">
        <v>5564</v>
      </c>
      <c r="Q873" t="s">
        <v>5564</v>
      </c>
      <c r="R873" t="s">
        <v>5561</v>
      </c>
      <c r="S873" t="s">
        <v>5543</v>
      </c>
      <c r="T873" t="s">
        <v>5544</v>
      </c>
      <c r="U873" t="s">
        <v>12</v>
      </c>
      <c r="V873" t="s">
        <v>13</v>
      </c>
      <c r="W873" t="s">
        <v>5545</v>
      </c>
      <c r="X873" t="s">
        <v>5546</v>
      </c>
      <c r="Y873" t="s">
        <v>5547</v>
      </c>
      <c r="Z873" t="s">
        <v>17</v>
      </c>
      <c r="AA873" t="s">
        <v>5548</v>
      </c>
      <c r="AB873" t="s">
        <v>19</v>
      </c>
      <c r="AC873" t="s">
        <v>20</v>
      </c>
      <c r="AD873" t="s">
        <v>232</v>
      </c>
      <c r="AE873" t="s">
        <v>22</v>
      </c>
      <c r="AF873" t="s">
        <v>233</v>
      </c>
      <c r="AG873" t="s">
        <v>234</v>
      </c>
      <c r="AH873" t="s">
        <v>25</v>
      </c>
      <c r="AI873" t="s">
        <v>26</v>
      </c>
      <c r="AJ873" t="s">
        <v>27</v>
      </c>
      <c r="AK873" t="s">
        <v>28</v>
      </c>
      <c r="AL873" s="3">
        <v>3371553</v>
      </c>
      <c r="AM873" s="3">
        <v>0</v>
      </c>
      <c r="AN873" s="3">
        <v>0</v>
      </c>
      <c r="AO873" s="3">
        <v>3371553</v>
      </c>
      <c r="AP873" s="3">
        <v>0</v>
      </c>
      <c r="AQ873" s="3">
        <v>3371553</v>
      </c>
      <c r="AR873" t="s">
        <v>5565</v>
      </c>
      <c r="AS873" t="s">
        <v>1</v>
      </c>
      <c r="AT873" t="s">
        <v>5566</v>
      </c>
      <c r="AU873" t="s">
        <v>1</v>
      </c>
      <c r="AV873" s="2">
        <v>45680</v>
      </c>
      <c r="AW873" t="s">
        <v>17</v>
      </c>
    </row>
    <row r="874" spans="1:49" hidden="1" x14ac:dyDescent="0.2">
      <c r="A874" t="s">
        <v>0</v>
      </c>
      <c r="B874" t="s">
        <v>1</v>
      </c>
      <c r="C874" s="2">
        <v>45658</v>
      </c>
      <c r="D874" s="2">
        <v>45747</v>
      </c>
      <c r="E874" t="s">
        <v>2</v>
      </c>
      <c r="F874" s="2">
        <v>45680</v>
      </c>
      <c r="G874" t="s">
        <v>3</v>
      </c>
      <c r="H874" t="s">
        <v>4</v>
      </c>
      <c r="I874" t="s">
        <v>227</v>
      </c>
      <c r="K874" s="2">
        <v>45658</v>
      </c>
      <c r="L874" s="2">
        <v>46022</v>
      </c>
      <c r="M874" t="s">
        <v>6</v>
      </c>
      <c r="N874" t="s">
        <v>7</v>
      </c>
      <c r="O874" t="s">
        <v>8</v>
      </c>
      <c r="P874" t="s">
        <v>5567</v>
      </c>
      <c r="Q874" t="s">
        <v>5567</v>
      </c>
      <c r="R874" t="s">
        <v>5561</v>
      </c>
      <c r="S874" t="s">
        <v>5543</v>
      </c>
      <c r="T874" t="s">
        <v>5544</v>
      </c>
      <c r="U874" t="s">
        <v>12</v>
      </c>
      <c r="V874" t="s">
        <v>13</v>
      </c>
      <c r="W874" t="s">
        <v>5545</v>
      </c>
      <c r="X874" t="s">
        <v>5546</v>
      </c>
      <c r="Y874" t="s">
        <v>5547</v>
      </c>
      <c r="Z874" t="s">
        <v>17</v>
      </c>
      <c r="AA874" t="s">
        <v>5548</v>
      </c>
      <c r="AB874" t="s">
        <v>19</v>
      </c>
      <c r="AC874" t="s">
        <v>20</v>
      </c>
      <c r="AD874" t="s">
        <v>232</v>
      </c>
      <c r="AE874" t="s">
        <v>22</v>
      </c>
      <c r="AF874" t="s">
        <v>233</v>
      </c>
      <c r="AG874" t="s">
        <v>234</v>
      </c>
      <c r="AH874" t="s">
        <v>25</v>
      </c>
      <c r="AI874" t="s">
        <v>26</v>
      </c>
      <c r="AJ874" t="s">
        <v>27</v>
      </c>
      <c r="AK874" t="s">
        <v>28</v>
      </c>
      <c r="AL874" s="3">
        <v>2792289</v>
      </c>
      <c r="AM874" s="3">
        <v>0</v>
      </c>
      <c r="AN874" s="3">
        <v>0</v>
      </c>
      <c r="AO874" s="3">
        <v>2792289</v>
      </c>
      <c r="AP874" s="3">
        <v>0</v>
      </c>
      <c r="AQ874" s="3">
        <v>2792289</v>
      </c>
      <c r="AR874" t="s">
        <v>5568</v>
      </c>
      <c r="AS874" t="s">
        <v>1</v>
      </c>
      <c r="AT874" t="s">
        <v>5569</v>
      </c>
      <c r="AU874" t="s">
        <v>1</v>
      </c>
      <c r="AV874" s="2">
        <v>45680</v>
      </c>
      <c r="AW874" t="s">
        <v>17</v>
      </c>
    </row>
    <row r="875" spans="1:49" hidden="1" x14ac:dyDescent="0.2">
      <c r="A875" t="s">
        <v>0</v>
      </c>
      <c r="B875" t="s">
        <v>1</v>
      </c>
      <c r="C875" s="2">
        <v>45658</v>
      </c>
      <c r="D875" s="2">
        <v>45747</v>
      </c>
      <c r="E875" t="s">
        <v>2</v>
      </c>
      <c r="F875" s="2">
        <v>45680</v>
      </c>
      <c r="G875" t="s">
        <v>3</v>
      </c>
      <c r="H875" t="s">
        <v>4</v>
      </c>
      <c r="I875" t="s">
        <v>227</v>
      </c>
      <c r="K875" s="2">
        <v>45658</v>
      </c>
      <c r="L875" s="2">
        <v>46022</v>
      </c>
      <c r="M875" t="s">
        <v>6</v>
      </c>
      <c r="N875" t="s">
        <v>7</v>
      </c>
      <c r="O875" t="s">
        <v>8</v>
      </c>
      <c r="P875" t="s">
        <v>5570</v>
      </c>
      <c r="Q875" t="s">
        <v>5570</v>
      </c>
      <c r="R875" t="s">
        <v>5561</v>
      </c>
      <c r="S875" t="s">
        <v>5543</v>
      </c>
      <c r="T875" t="s">
        <v>5544</v>
      </c>
      <c r="U875" t="s">
        <v>12</v>
      </c>
      <c r="V875" t="s">
        <v>13</v>
      </c>
      <c r="W875" t="s">
        <v>5545</v>
      </c>
      <c r="X875" t="s">
        <v>5546</v>
      </c>
      <c r="Y875" t="s">
        <v>5547</v>
      </c>
      <c r="Z875" t="s">
        <v>17</v>
      </c>
      <c r="AA875" t="s">
        <v>5548</v>
      </c>
      <c r="AB875" t="s">
        <v>19</v>
      </c>
      <c r="AC875" t="s">
        <v>20</v>
      </c>
      <c r="AD875" t="s">
        <v>232</v>
      </c>
      <c r="AE875" t="s">
        <v>22</v>
      </c>
      <c r="AF875" t="s">
        <v>233</v>
      </c>
      <c r="AG875" t="s">
        <v>234</v>
      </c>
      <c r="AH875" t="s">
        <v>25</v>
      </c>
      <c r="AI875" t="s">
        <v>26</v>
      </c>
      <c r="AJ875" t="s">
        <v>27</v>
      </c>
      <c r="AK875" t="s">
        <v>28</v>
      </c>
      <c r="AL875" s="3">
        <v>3763088</v>
      </c>
      <c r="AM875" s="3">
        <v>0</v>
      </c>
      <c r="AN875" s="3">
        <v>0</v>
      </c>
      <c r="AO875" s="3">
        <v>3763088</v>
      </c>
      <c r="AP875" s="3">
        <v>0</v>
      </c>
      <c r="AQ875" s="3">
        <v>3763088</v>
      </c>
      <c r="AR875" t="s">
        <v>5571</v>
      </c>
      <c r="AS875" t="s">
        <v>1</v>
      </c>
      <c r="AT875" t="s">
        <v>5572</v>
      </c>
      <c r="AU875" t="s">
        <v>1</v>
      </c>
      <c r="AV875" s="2">
        <v>45680</v>
      </c>
      <c r="AW875" t="s">
        <v>17</v>
      </c>
    </row>
    <row r="876" spans="1:49" hidden="1" x14ac:dyDescent="0.2">
      <c r="A876" t="s">
        <v>0</v>
      </c>
      <c r="B876" t="s">
        <v>1</v>
      </c>
      <c r="C876" s="2">
        <v>45658</v>
      </c>
      <c r="D876" s="2">
        <v>45747</v>
      </c>
      <c r="E876" t="s">
        <v>2</v>
      </c>
      <c r="F876" s="2">
        <v>45680</v>
      </c>
      <c r="G876" t="s">
        <v>3</v>
      </c>
      <c r="H876" t="s">
        <v>4</v>
      </c>
      <c r="I876" t="s">
        <v>227</v>
      </c>
      <c r="K876" s="2">
        <v>45658</v>
      </c>
      <c r="L876" s="2">
        <v>46022</v>
      </c>
      <c r="M876" t="s">
        <v>6</v>
      </c>
      <c r="N876" t="s">
        <v>7</v>
      </c>
      <c r="O876" t="s">
        <v>8</v>
      </c>
      <c r="P876" t="s">
        <v>5573</v>
      </c>
      <c r="Q876" t="s">
        <v>5573</v>
      </c>
      <c r="R876" t="s">
        <v>5561</v>
      </c>
      <c r="S876" t="s">
        <v>5543</v>
      </c>
      <c r="T876" t="s">
        <v>5544</v>
      </c>
      <c r="U876" t="s">
        <v>12</v>
      </c>
      <c r="V876" t="s">
        <v>13</v>
      </c>
      <c r="W876" t="s">
        <v>5545</v>
      </c>
      <c r="X876" t="s">
        <v>5546</v>
      </c>
      <c r="Y876" t="s">
        <v>5547</v>
      </c>
      <c r="Z876" t="s">
        <v>17</v>
      </c>
      <c r="AA876" t="s">
        <v>5548</v>
      </c>
      <c r="AB876" t="s">
        <v>19</v>
      </c>
      <c r="AC876" t="s">
        <v>20</v>
      </c>
      <c r="AD876" t="s">
        <v>232</v>
      </c>
      <c r="AE876" t="s">
        <v>22</v>
      </c>
      <c r="AF876" t="s">
        <v>233</v>
      </c>
      <c r="AG876" t="s">
        <v>234</v>
      </c>
      <c r="AH876" t="s">
        <v>25</v>
      </c>
      <c r="AI876" t="s">
        <v>26</v>
      </c>
      <c r="AJ876" t="s">
        <v>27</v>
      </c>
      <c r="AK876" t="s">
        <v>28</v>
      </c>
      <c r="AL876" s="3">
        <v>1560462</v>
      </c>
      <c r="AM876" s="3">
        <v>0</v>
      </c>
      <c r="AN876" s="3">
        <v>0</v>
      </c>
      <c r="AO876" s="3">
        <v>1560462</v>
      </c>
      <c r="AP876" s="3">
        <v>0</v>
      </c>
      <c r="AQ876" s="3">
        <v>1560462</v>
      </c>
      <c r="AR876" t="s">
        <v>5574</v>
      </c>
      <c r="AS876" t="s">
        <v>1</v>
      </c>
      <c r="AT876" t="s">
        <v>5575</v>
      </c>
      <c r="AU876" t="s">
        <v>1</v>
      </c>
      <c r="AV876" s="2">
        <v>45680</v>
      </c>
      <c r="AW876" t="s">
        <v>17</v>
      </c>
    </row>
    <row r="877" spans="1:49" hidden="1" x14ac:dyDescent="0.2">
      <c r="A877" t="s">
        <v>0</v>
      </c>
      <c r="B877" t="s">
        <v>1</v>
      </c>
      <c r="C877" s="2">
        <v>45658</v>
      </c>
      <c r="D877" s="2">
        <v>45747</v>
      </c>
      <c r="E877" t="s">
        <v>2</v>
      </c>
      <c r="F877" s="2">
        <v>45680</v>
      </c>
      <c r="G877" t="s">
        <v>3</v>
      </c>
      <c r="H877" t="s">
        <v>4</v>
      </c>
      <c r="I877" t="s">
        <v>263</v>
      </c>
      <c r="K877" s="2">
        <v>45658</v>
      </c>
      <c r="L877" s="2">
        <v>46022</v>
      </c>
      <c r="M877" t="s">
        <v>6</v>
      </c>
      <c r="N877" t="s">
        <v>7</v>
      </c>
      <c r="O877" t="s">
        <v>8</v>
      </c>
      <c r="P877" t="s">
        <v>5576</v>
      </c>
      <c r="Q877" t="s">
        <v>5576</v>
      </c>
      <c r="R877" t="s">
        <v>5577</v>
      </c>
      <c r="S877" t="s">
        <v>5543</v>
      </c>
      <c r="T877" t="s">
        <v>5544</v>
      </c>
      <c r="U877" t="s">
        <v>12</v>
      </c>
      <c r="V877" t="s">
        <v>13</v>
      </c>
      <c r="W877" t="s">
        <v>5545</v>
      </c>
      <c r="X877" t="s">
        <v>5546</v>
      </c>
      <c r="Y877" t="s">
        <v>5547</v>
      </c>
      <c r="Z877" t="s">
        <v>17</v>
      </c>
      <c r="AA877" t="s">
        <v>5548</v>
      </c>
      <c r="AB877" t="s">
        <v>19</v>
      </c>
      <c r="AC877" t="s">
        <v>20</v>
      </c>
      <c r="AD877" t="s">
        <v>266</v>
      </c>
      <c r="AE877" t="s">
        <v>22</v>
      </c>
      <c r="AF877" t="s">
        <v>267</v>
      </c>
      <c r="AG877" t="s">
        <v>268</v>
      </c>
      <c r="AH877" t="s">
        <v>25</v>
      </c>
      <c r="AI877" t="s">
        <v>26</v>
      </c>
      <c r="AJ877" t="s">
        <v>27</v>
      </c>
      <c r="AK877" t="s">
        <v>28</v>
      </c>
      <c r="AL877" s="3">
        <v>86879</v>
      </c>
      <c r="AM877" s="3">
        <v>0</v>
      </c>
      <c r="AN877" s="3">
        <v>0</v>
      </c>
      <c r="AO877" s="3">
        <v>86879</v>
      </c>
      <c r="AP877" s="3">
        <v>0</v>
      </c>
      <c r="AQ877" s="3">
        <v>86879</v>
      </c>
      <c r="AR877" t="s">
        <v>5578</v>
      </c>
      <c r="AS877" t="s">
        <v>1</v>
      </c>
      <c r="AT877" t="s">
        <v>5579</v>
      </c>
      <c r="AU877" t="s">
        <v>1</v>
      </c>
      <c r="AV877" s="2">
        <v>45680</v>
      </c>
      <c r="AW877" t="s">
        <v>17</v>
      </c>
    </row>
    <row r="878" spans="1:49" hidden="1" x14ac:dyDescent="0.2">
      <c r="A878" t="s">
        <v>0</v>
      </c>
      <c r="B878" t="s">
        <v>1</v>
      </c>
      <c r="C878" s="2">
        <v>45658</v>
      </c>
      <c r="D878" s="2">
        <v>45747</v>
      </c>
      <c r="E878" t="s">
        <v>2</v>
      </c>
      <c r="F878" s="2">
        <v>45680</v>
      </c>
      <c r="G878" t="s">
        <v>3</v>
      </c>
      <c r="H878" t="s">
        <v>4</v>
      </c>
      <c r="I878" t="s">
        <v>263</v>
      </c>
      <c r="K878" s="2">
        <v>45658</v>
      </c>
      <c r="L878" s="2">
        <v>46022</v>
      </c>
      <c r="M878" t="s">
        <v>6</v>
      </c>
      <c r="N878" t="s">
        <v>7</v>
      </c>
      <c r="O878" t="s">
        <v>8</v>
      </c>
      <c r="P878" t="s">
        <v>5580</v>
      </c>
      <c r="Q878" t="s">
        <v>5580</v>
      </c>
      <c r="R878" t="s">
        <v>5577</v>
      </c>
      <c r="S878" t="s">
        <v>5543</v>
      </c>
      <c r="T878" t="s">
        <v>5544</v>
      </c>
      <c r="U878" t="s">
        <v>12</v>
      </c>
      <c r="V878" t="s">
        <v>13</v>
      </c>
      <c r="W878" t="s">
        <v>5545</v>
      </c>
      <c r="X878" t="s">
        <v>5546</v>
      </c>
      <c r="Y878" t="s">
        <v>5547</v>
      </c>
      <c r="Z878" t="s">
        <v>17</v>
      </c>
      <c r="AA878" t="s">
        <v>5548</v>
      </c>
      <c r="AB878" t="s">
        <v>19</v>
      </c>
      <c r="AC878" t="s">
        <v>20</v>
      </c>
      <c r="AD878" t="s">
        <v>266</v>
      </c>
      <c r="AE878" t="s">
        <v>22</v>
      </c>
      <c r="AF878" t="s">
        <v>267</v>
      </c>
      <c r="AG878" t="s">
        <v>268</v>
      </c>
      <c r="AH878" t="s">
        <v>25</v>
      </c>
      <c r="AI878" t="s">
        <v>26</v>
      </c>
      <c r="AJ878" t="s">
        <v>27</v>
      </c>
      <c r="AK878" t="s">
        <v>28</v>
      </c>
      <c r="AL878" s="3">
        <v>25527333</v>
      </c>
      <c r="AM878" s="3">
        <v>0</v>
      </c>
      <c r="AN878" s="3">
        <v>0</v>
      </c>
      <c r="AO878" s="3">
        <v>25527333</v>
      </c>
      <c r="AP878" s="3">
        <v>0</v>
      </c>
      <c r="AQ878" s="3">
        <v>25527333</v>
      </c>
      <c r="AR878" t="s">
        <v>5581</v>
      </c>
      <c r="AS878" t="s">
        <v>1</v>
      </c>
      <c r="AT878" t="s">
        <v>5582</v>
      </c>
      <c r="AU878" t="s">
        <v>1</v>
      </c>
      <c r="AV878" s="2">
        <v>45680</v>
      </c>
      <c r="AW878" t="s">
        <v>17</v>
      </c>
    </row>
    <row r="879" spans="1:49" hidden="1" x14ac:dyDescent="0.2">
      <c r="A879" t="s">
        <v>0</v>
      </c>
      <c r="B879" t="s">
        <v>1</v>
      </c>
      <c r="C879" s="2">
        <v>45658</v>
      </c>
      <c r="D879" s="2">
        <v>45747</v>
      </c>
      <c r="E879" t="s">
        <v>2</v>
      </c>
      <c r="F879" s="2">
        <v>45680</v>
      </c>
      <c r="G879" t="s">
        <v>3</v>
      </c>
      <c r="H879" t="s">
        <v>4</v>
      </c>
      <c r="I879" t="s">
        <v>263</v>
      </c>
      <c r="K879" s="2">
        <v>45658</v>
      </c>
      <c r="L879" s="2">
        <v>46022</v>
      </c>
      <c r="M879" t="s">
        <v>6</v>
      </c>
      <c r="N879" t="s">
        <v>7</v>
      </c>
      <c r="O879" t="s">
        <v>8</v>
      </c>
      <c r="P879" t="s">
        <v>5583</v>
      </c>
      <c r="Q879" t="s">
        <v>5583</v>
      </c>
      <c r="R879" t="s">
        <v>5577</v>
      </c>
      <c r="S879" t="s">
        <v>5543</v>
      </c>
      <c r="T879" t="s">
        <v>5544</v>
      </c>
      <c r="U879" t="s">
        <v>12</v>
      </c>
      <c r="V879" t="s">
        <v>13</v>
      </c>
      <c r="W879" t="s">
        <v>5545</v>
      </c>
      <c r="X879" t="s">
        <v>5546</v>
      </c>
      <c r="Y879" t="s">
        <v>5547</v>
      </c>
      <c r="Z879" t="s">
        <v>17</v>
      </c>
      <c r="AA879" t="s">
        <v>5548</v>
      </c>
      <c r="AB879" t="s">
        <v>19</v>
      </c>
      <c r="AC879" t="s">
        <v>20</v>
      </c>
      <c r="AD879" t="s">
        <v>266</v>
      </c>
      <c r="AE879" t="s">
        <v>22</v>
      </c>
      <c r="AF879" t="s">
        <v>267</v>
      </c>
      <c r="AG879" t="s">
        <v>268</v>
      </c>
      <c r="AH879" t="s">
        <v>25</v>
      </c>
      <c r="AI879" t="s">
        <v>26</v>
      </c>
      <c r="AJ879" t="s">
        <v>27</v>
      </c>
      <c r="AK879" t="s">
        <v>28</v>
      </c>
      <c r="AL879" s="3">
        <v>1846275</v>
      </c>
      <c r="AM879" s="3">
        <v>0</v>
      </c>
      <c r="AN879" s="3">
        <v>0</v>
      </c>
      <c r="AO879" s="3">
        <v>1846275</v>
      </c>
      <c r="AP879" s="3">
        <v>0</v>
      </c>
      <c r="AQ879" s="3">
        <v>1846275</v>
      </c>
      <c r="AR879" t="s">
        <v>5584</v>
      </c>
      <c r="AS879" t="s">
        <v>1</v>
      </c>
      <c r="AT879" t="s">
        <v>5585</v>
      </c>
      <c r="AU879" t="s">
        <v>1</v>
      </c>
      <c r="AV879" s="2">
        <v>45680</v>
      </c>
      <c r="AW879" t="s">
        <v>17</v>
      </c>
    </row>
    <row r="880" spans="1:49" hidden="1" x14ac:dyDescent="0.2">
      <c r="A880" t="s">
        <v>0</v>
      </c>
      <c r="B880" t="s">
        <v>1</v>
      </c>
      <c r="C880" s="2">
        <v>45658</v>
      </c>
      <c r="D880" s="2">
        <v>45747</v>
      </c>
      <c r="E880" t="s">
        <v>2</v>
      </c>
      <c r="F880" s="2">
        <v>45680</v>
      </c>
      <c r="G880" t="s">
        <v>3</v>
      </c>
      <c r="H880" t="s">
        <v>4</v>
      </c>
      <c r="I880" t="s">
        <v>263</v>
      </c>
      <c r="K880" s="2">
        <v>45658</v>
      </c>
      <c r="L880" s="2">
        <v>46022</v>
      </c>
      <c r="M880" t="s">
        <v>6</v>
      </c>
      <c r="N880" t="s">
        <v>7</v>
      </c>
      <c r="O880" t="s">
        <v>8</v>
      </c>
      <c r="P880" t="s">
        <v>5586</v>
      </c>
      <c r="Q880" t="s">
        <v>5586</v>
      </c>
      <c r="R880" t="s">
        <v>5577</v>
      </c>
      <c r="S880" t="s">
        <v>5543</v>
      </c>
      <c r="T880" t="s">
        <v>5544</v>
      </c>
      <c r="U880" t="s">
        <v>12</v>
      </c>
      <c r="V880" t="s">
        <v>13</v>
      </c>
      <c r="W880" t="s">
        <v>5545</v>
      </c>
      <c r="X880" t="s">
        <v>5546</v>
      </c>
      <c r="Y880" t="s">
        <v>5547</v>
      </c>
      <c r="Z880" t="s">
        <v>17</v>
      </c>
      <c r="AA880" t="s">
        <v>5548</v>
      </c>
      <c r="AB880" t="s">
        <v>19</v>
      </c>
      <c r="AC880" t="s">
        <v>20</v>
      </c>
      <c r="AD880" t="s">
        <v>266</v>
      </c>
      <c r="AE880" t="s">
        <v>22</v>
      </c>
      <c r="AF880" t="s">
        <v>267</v>
      </c>
      <c r="AG880" t="s">
        <v>268</v>
      </c>
      <c r="AH880" t="s">
        <v>25</v>
      </c>
      <c r="AI880" t="s">
        <v>26</v>
      </c>
      <c r="AJ880" t="s">
        <v>27</v>
      </c>
      <c r="AK880" t="s">
        <v>28</v>
      </c>
      <c r="AL880" s="3">
        <v>13907810</v>
      </c>
      <c r="AM880" s="3">
        <v>0</v>
      </c>
      <c r="AN880" s="3">
        <v>0</v>
      </c>
      <c r="AO880" s="3">
        <v>13907810</v>
      </c>
      <c r="AP880" s="3">
        <v>0</v>
      </c>
      <c r="AQ880" s="3">
        <v>13907810</v>
      </c>
      <c r="AR880" t="s">
        <v>5587</v>
      </c>
      <c r="AS880" t="s">
        <v>1</v>
      </c>
      <c r="AT880" t="s">
        <v>5588</v>
      </c>
      <c r="AU880" t="s">
        <v>1</v>
      </c>
      <c r="AV880" s="2">
        <v>45680</v>
      </c>
      <c r="AW880" t="s">
        <v>17</v>
      </c>
    </row>
    <row r="881" spans="1:49" hidden="1" x14ac:dyDescent="0.2">
      <c r="A881" t="s">
        <v>0</v>
      </c>
      <c r="B881" t="s">
        <v>1</v>
      </c>
      <c r="C881" s="2">
        <v>45658</v>
      </c>
      <c r="D881" s="2">
        <v>45747</v>
      </c>
      <c r="E881" t="s">
        <v>2</v>
      </c>
      <c r="F881" s="2">
        <v>45680</v>
      </c>
      <c r="G881" t="s">
        <v>3</v>
      </c>
      <c r="H881" t="s">
        <v>4</v>
      </c>
      <c r="I881" t="s">
        <v>263</v>
      </c>
      <c r="K881" s="2">
        <v>45658</v>
      </c>
      <c r="L881" s="2">
        <v>46022</v>
      </c>
      <c r="M881" t="s">
        <v>6</v>
      </c>
      <c r="N881" t="s">
        <v>7</v>
      </c>
      <c r="O881" t="s">
        <v>8</v>
      </c>
      <c r="P881" t="s">
        <v>5589</v>
      </c>
      <c r="Q881" t="s">
        <v>5589</v>
      </c>
      <c r="R881" t="s">
        <v>5577</v>
      </c>
      <c r="S881" t="s">
        <v>5543</v>
      </c>
      <c r="T881" t="s">
        <v>5544</v>
      </c>
      <c r="U881" t="s">
        <v>12</v>
      </c>
      <c r="V881" t="s">
        <v>13</v>
      </c>
      <c r="W881" t="s">
        <v>5545</v>
      </c>
      <c r="X881" t="s">
        <v>5546</v>
      </c>
      <c r="Y881" t="s">
        <v>5547</v>
      </c>
      <c r="Z881" t="s">
        <v>17</v>
      </c>
      <c r="AA881" t="s">
        <v>5548</v>
      </c>
      <c r="AB881" t="s">
        <v>19</v>
      </c>
      <c r="AC881" t="s">
        <v>20</v>
      </c>
      <c r="AD881" t="s">
        <v>266</v>
      </c>
      <c r="AE881" t="s">
        <v>22</v>
      </c>
      <c r="AF881" t="s">
        <v>267</v>
      </c>
      <c r="AG881" t="s">
        <v>268</v>
      </c>
      <c r="AH881" t="s">
        <v>25</v>
      </c>
      <c r="AI881" t="s">
        <v>26</v>
      </c>
      <c r="AJ881" t="s">
        <v>27</v>
      </c>
      <c r="AK881" t="s">
        <v>28</v>
      </c>
      <c r="AL881" s="3">
        <v>72018</v>
      </c>
      <c r="AM881" s="3">
        <v>0</v>
      </c>
      <c r="AN881" s="3">
        <v>0</v>
      </c>
      <c r="AO881" s="3">
        <v>72018</v>
      </c>
      <c r="AP881" s="3">
        <v>0</v>
      </c>
      <c r="AQ881" s="3">
        <v>72018</v>
      </c>
      <c r="AR881" t="s">
        <v>5590</v>
      </c>
      <c r="AS881" t="s">
        <v>1</v>
      </c>
      <c r="AT881" t="s">
        <v>5591</v>
      </c>
      <c r="AU881" t="s">
        <v>1</v>
      </c>
      <c r="AV881" s="2">
        <v>45680</v>
      </c>
      <c r="AW881" t="s">
        <v>17</v>
      </c>
    </row>
    <row r="882" spans="1:49" hidden="1" x14ac:dyDescent="0.2">
      <c r="A882" t="s">
        <v>0</v>
      </c>
      <c r="B882" t="s">
        <v>1</v>
      </c>
      <c r="C882" s="2">
        <v>45658</v>
      </c>
      <c r="D882" s="2">
        <v>45747</v>
      </c>
      <c r="E882" t="s">
        <v>2</v>
      </c>
      <c r="F882" s="2">
        <v>45680</v>
      </c>
      <c r="G882" t="s">
        <v>3</v>
      </c>
      <c r="H882" t="s">
        <v>4</v>
      </c>
      <c r="I882" t="s">
        <v>263</v>
      </c>
      <c r="K882" s="2">
        <v>45658</v>
      </c>
      <c r="L882" s="2">
        <v>46022</v>
      </c>
      <c r="M882" t="s">
        <v>6</v>
      </c>
      <c r="N882" t="s">
        <v>7</v>
      </c>
      <c r="O882" t="s">
        <v>8</v>
      </c>
      <c r="P882" t="s">
        <v>5592</v>
      </c>
      <c r="Q882" t="s">
        <v>5592</v>
      </c>
      <c r="R882" t="s">
        <v>5577</v>
      </c>
      <c r="S882" t="s">
        <v>5543</v>
      </c>
      <c r="T882" t="s">
        <v>5544</v>
      </c>
      <c r="U882" t="s">
        <v>12</v>
      </c>
      <c r="V882" t="s">
        <v>13</v>
      </c>
      <c r="W882" t="s">
        <v>5545</v>
      </c>
      <c r="X882" t="s">
        <v>5546</v>
      </c>
      <c r="Y882" t="s">
        <v>5547</v>
      </c>
      <c r="Z882" t="s">
        <v>17</v>
      </c>
      <c r="AA882" t="s">
        <v>5548</v>
      </c>
      <c r="AB882" t="s">
        <v>19</v>
      </c>
      <c r="AC882" t="s">
        <v>20</v>
      </c>
      <c r="AD882" t="s">
        <v>266</v>
      </c>
      <c r="AE882" t="s">
        <v>22</v>
      </c>
      <c r="AF882" t="s">
        <v>267</v>
      </c>
      <c r="AG882" t="s">
        <v>268</v>
      </c>
      <c r="AH882" t="s">
        <v>25</v>
      </c>
      <c r="AI882" t="s">
        <v>26</v>
      </c>
      <c r="AJ882" t="s">
        <v>27</v>
      </c>
      <c r="AK882" t="s">
        <v>28</v>
      </c>
      <c r="AL882" s="3">
        <v>736742</v>
      </c>
      <c r="AM882" s="3">
        <v>0</v>
      </c>
      <c r="AN882" s="3">
        <v>0</v>
      </c>
      <c r="AO882" s="3">
        <v>736742</v>
      </c>
      <c r="AP882" s="3">
        <v>0</v>
      </c>
      <c r="AQ882" s="3">
        <v>736742</v>
      </c>
      <c r="AR882" t="s">
        <v>5593</v>
      </c>
      <c r="AS882" t="s">
        <v>1</v>
      </c>
      <c r="AT882" t="s">
        <v>5594</v>
      </c>
      <c r="AU882" t="s">
        <v>1</v>
      </c>
      <c r="AV882" s="2">
        <v>45680</v>
      </c>
      <c r="AW882" t="s">
        <v>17</v>
      </c>
    </row>
    <row r="883" spans="1:49" hidden="1" x14ac:dyDescent="0.2">
      <c r="A883" t="s">
        <v>0</v>
      </c>
      <c r="B883" t="s">
        <v>1</v>
      </c>
      <c r="C883" s="2">
        <v>45658</v>
      </c>
      <c r="D883" s="2">
        <v>45747</v>
      </c>
      <c r="E883" t="s">
        <v>2</v>
      </c>
      <c r="F883" s="2">
        <v>45680</v>
      </c>
      <c r="G883" t="s">
        <v>3</v>
      </c>
      <c r="H883" t="s">
        <v>4</v>
      </c>
      <c r="I883" t="s">
        <v>263</v>
      </c>
      <c r="K883" s="2">
        <v>45658</v>
      </c>
      <c r="L883" s="2">
        <v>46022</v>
      </c>
      <c r="M883" t="s">
        <v>6</v>
      </c>
      <c r="N883" t="s">
        <v>7</v>
      </c>
      <c r="O883" t="s">
        <v>8</v>
      </c>
      <c r="P883" t="s">
        <v>5595</v>
      </c>
      <c r="Q883" t="s">
        <v>5595</v>
      </c>
      <c r="R883" t="s">
        <v>5577</v>
      </c>
      <c r="S883" t="s">
        <v>5543</v>
      </c>
      <c r="T883" t="s">
        <v>5544</v>
      </c>
      <c r="U883" t="s">
        <v>12</v>
      </c>
      <c r="V883" t="s">
        <v>13</v>
      </c>
      <c r="W883" t="s">
        <v>5545</v>
      </c>
      <c r="X883" t="s">
        <v>5546</v>
      </c>
      <c r="Y883" t="s">
        <v>5547</v>
      </c>
      <c r="Z883" t="s">
        <v>17</v>
      </c>
      <c r="AA883" t="s">
        <v>5548</v>
      </c>
      <c r="AB883" t="s">
        <v>19</v>
      </c>
      <c r="AC883" t="s">
        <v>20</v>
      </c>
      <c r="AD883" t="s">
        <v>266</v>
      </c>
      <c r="AE883" t="s">
        <v>22</v>
      </c>
      <c r="AF883" t="s">
        <v>267</v>
      </c>
      <c r="AG883" t="s">
        <v>268</v>
      </c>
      <c r="AH883" t="s">
        <v>25</v>
      </c>
      <c r="AI883" t="s">
        <v>26</v>
      </c>
      <c r="AJ883" t="s">
        <v>27</v>
      </c>
      <c r="AK883" t="s">
        <v>28</v>
      </c>
      <c r="AL883" s="3">
        <v>24833</v>
      </c>
      <c r="AM883" s="3">
        <v>0</v>
      </c>
      <c r="AN883" s="3">
        <v>0</v>
      </c>
      <c r="AO883" s="3">
        <v>24833</v>
      </c>
      <c r="AP883" s="3">
        <v>0</v>
      </c>
      <c r="AQ883" s="3">
        <v>24833</v>
      </c>
      <c r="AR883" t="s">
        <v>5596</v>
      </c>
      <c r="AS883" t="s">
        <v>1</v>
      </c>
      <c r="AT883" t="s">
        <v>5597</v>
      </c>
      <c r="AU883" t="s">
        <v>1</v>
      </c>
      <c r="AV883" s="2">
        <v>45680</v>
      </c>
      <c r="AW883" t="s">
        <v>17</v>
      </c>
    </row>
    <row r="884" spans="1:49" hidden="1" x14ac:dyDescent="0.2">
      <c r="A884" t="s">
        <v>0</v>
      </c>
      <c r="B884" t="s">
        <v>1</v>
      </c>
      <c r="C884" s="2">
        <v>45658</v>
      </c>
      <c r="D884" s="2">
        <v>45747</v>
      </c>
      <c r="E884" t="s">
        <v>2</v>
      </c>
      <c r="F884" s="2">
        <v>45680</v>
      </c>
      <c r="G884" t="s">
        <v>3</v>
      </c>
      <c r="H884" t="s">
        <v>4</v>
      </c>
      <c r="I884" t="s">
        <v>263</v>
      </c>
      <c r="K884" s="2">
        <v>45658</v>
      </c>
      <c r="L884" s="2">
        <v>46022</v>
      </c>
      <c r="M884" t="s">
        <v>6</v>
      </c>
      <c r="N884" t="s">
        <v>7</v>
      </c>
      <c r="O884" t="s">
        <v>8</v>
      </c>
      <c r="P884" t="s">
        <v>5598</v>
      </c>
      <c r="Q884" t="s">
        <v>5598</v>
      </c>
      <c r="R884" t="s">
        <v>5599</v>
      </c>
      <c r="S884" t="s">
        <v>5543</v>
      </c>
      <c r="T884" t="s">
        <v>5544</v>
      </c>
      <c r="U884" t="s">
        <v>12</v>
      </c>
      <c r="V884" t="s">
        <v>13</v>
      </c>
      <c r="W884" t="s">
        <v>5545</v>
      </c>
      <c r="X884" t="s">
        <v>5546</v>
      </c>
      <c r="Y884" t="s">
        <v>5547</v>
      </c>
      <c r="Z884" t="s">
        <v>17</v>
      </c>
      <c r="AA884" t="s">
        <v>5548</v>
      </c>
      <c r="AB884" t="s">
        <v>19</v>
      </c>
      <c r="AC884" t="s">
        <v>20</v>
      </c>
      <c r="AD884" t="s">
        <v>266</v>
      </c>
      <c r="AE884" t="s">
        <v>22</v>
      </c>
      <c r="AF884" t="s">
        <v>267</v>
      </c>
      <c r="AG884" t="s">
        <v>268</v>
      </c>
      <c r="AH884" t="s">
        <v>25</v>
      </c>
      <c r="AI884" t="s">
        <v>26</v>
      </c>
      <c r="AJ884" t="s">
        <v>27</v>
      </c>
      <c r="AK884" t="s">
        <v>28</v>
      </c>
      <c r="AL884" s="3">
        <v>1800000</v>
      </c>
      <c r="AM884" s="3">
        <v>0</v>
      </c>
      <c r="AN884" s="3">
        <v>0</v>
      </c>
      <c r="AO884" s="3">
        <v>1800000</v>
      </c>
      <c r="AP884" s="3">
        <v>0</v>
      </c>
      <c r="AQ884" s="3">
        <v>1800000</v>
      </c>
      <c r="AR884" t="s">
        <v>5600</v>
      </c>
      <c r="AS884" t="s">
        <v>1</v>
      </c>
      <c r="AT884" t="s">
        <v>5601</v>
      </c>
      <c r="AU884" t="s">
        <v>1</v>
      </c>
      <c r="AV884" s="2">
        <v>45680</v>
      </c>
      <c r="AW884" t="s">
        <v>17</v>
      </c>
    </row>
    <row r="885" spans="1:49" hidden="1" x14ac:dyDescent="0.2">
      <c r="A885" t="s">
        <v>0</v>
      </c>
      <c r="B885" t="s">
        <v>1</v>
      </c>
      <c r="C885" s="2">
        <v>45658</v>
      </c>
      <c r="D885" s="2">
        <v>45747</v>
      </c>
      <c r="E885" t="s">
        <v>2</v>
      </c>
      <c r="F885" s="2">
        <v>45680</v>
      </c>
      <c r="G885" t="s">
        <v>3</v>
      </c>
      <c r="H885" t="s">
        <v>4</v>
      </c>
      <c r="I885" t="s">
        <v>263</v>
      </c>
      <c r="K885" s="2">
        <v>45658</v>
      </c>
      <c r="L885" s="2">
        <v>46022</v>
      </c>
      <c r="M885" t="s">
        <v>6</v>
      </c>
      <c r="N885" t="s">
        <v>7</v>
      </c>
      <c r="O885" t="s">
        <v>8</v>
      </c>
      <c r="P885" t="s">
        <v>5602</v>
      </c>
      <c r="Q885" t="s">
        <v>5602</v>
      </c>
      <c r="R885" t="s">
        <v>5599</v>
      </c>
      <c r="S885" t="s">
        <v>5543</v>
      </c>
      <c r="T885" t="s">
        <v>5544</v>
      </c>
      <c r="U885" t="s">
        <v>12</v>
      </c>
      <c r="V885" t="s">
        <v>13</v>
      </c>
      <c r="W885" t="s">
        <v>5545</v>
      </c>
      <c r="X885" t="s">
        <v>5546</v>
      </c>
      <c r="Y885" t="s">
        <v>5547</v>
      </c>
      <c r="Z885" t="s">
        <v>17</v>
      </c>
      <c r="AA885" t="s">
        <v>5548</v>
      </c>
      <c r="AB885" t="s">
        <v>19</v>
      </c>
      <c r="AC885" t="s">
        <v>20</v>
      </c>
      <c r="AD885" t="s">
        <v>266</v>
      </c>
      <c r="AE885" t="s">
        <v>22</v>
      </c>
      <c r="AF885" t="s">
        <v>267</v>
      </c>
      <c r="AG885" t="s">
        <v>268</v>
      </c>
      <c r="AH885" t="s">
        <v>25</v>
      </c>
      <c r="AI885" t="s">
        <v>26</v>
      </c>
      <c r="AJ885" t="s">
        <v>27</v>
      </c>
      <c r="AK885" t="s">
        <v>28</v>
      </c>
      <c r="AL885" s="3">
        <v>44153088</v>
      </c>
      <c r="AM885" s="3">
        <v>0</v>
      </c>
      <c r="AN885" s="3">
        <v>0</v>
      </c>
      <c r="AO885" s="3">
        <v>44153088</v>
      </c>
      <c r="AP885" s="3">
        <v>0</v>
      </c>
      <c r="AQ885" s="3">
        <v>44153088</v>
      </c>
      <c r="AR885" t="s">
        <v>5603</v>
      </c>
      <c r="AS885" t="s">
        <v>1</v>
      </c>
      <c r="AT885" t="s">
        <v>5604</v>
      </c>
      <c r="AU885" t="s">
        <v>1</v>
      </c>
      <c r="AV885" s="2">
        <v>45680</v>
      </c>
      <c r="AW885" t="s">
        <v>17</v>
      </c>
    </row>
    <row r="886" spans="1:49" hidden="1" x14ac:dyDescent="0.2">
      <c r="A886" t="s">
        <v>0</v>
      </c>
      <c r="B886" t="s">
        <v>1</v>
      </c>
      <c r="C886" s="2">
        <v>45658</v>
      </c>
      <c r="D886" s="2">
        <v>45747</v>
      </c>
      <c r="E886" t="s">
        <v>2</v>
      </c>
      <c r="F886" s="2">
        <v>45680</v>
      </c>
      <c r="G886" t="s">
        <v>121</v>
      </c>
      <c r="H886" t="s">
        <v>140</v>
      </c>
      <c r="I886" t="s">
        <v>5605</v>
      </c>
      <c r="K886" s="2">
        <v>45658</v>
      </c>
      <c r="L886" s="2">
        <v>46022</v>
      </c>
      <c r="M886" t="s">
        <v>6</v>
      </c>
      <c r="N886" t="s">
        <v>7</v>
      </c>
      <c r="O886" t="s">
        <v>8</v>
      </c>
      <c r="P886" t="s">
        <v>5606</v>
      </c>
      <c r="Q886" t="s">
        <v>5606</v>
      </c>
      <c r="R886" t="s">
        <v>5607</v>
      </c>
      <c r="S886" t="s">
        <v>5543</v>
      </c>
      <c r="T886" t="s">
        <v>5544</v>
      </c>
      <c r="U886" t="s">
        <v>12</v>
      </c>
      <c r="V886" t="s">
        <v>13</v>
      </c>
      <c r="W886" t="s">
        <v>5545</v>
      </c>
      <c r="X886" t="s">
        <v>5546</v>
      </c>
      <c r="Y886" t="s">
        <v>5547</v>
      </c>
      <c r="Z886" t="s">
        <v>17</v>
      </c>
      <c r="AA886" t="s">
        <v>5548</v>
      </c>
      <c r="AB886" t="s">
        <v>7</v>
      </c>
      <c r="AC886" t="s">
        <v>134</v>
      </c>
      <c r="AD886" t="s">
        <v>5608</v>
      </c>
      <c r="AE886" t="s">
        <v>22</v>
      </c>
      <c r="AF886" t="s">
        <v>5609</v>
      </c>
      <c r="AG886" t="s">
        <v>5610</v>
      </c>
      <c r="AH886" t="s">
        <v>25</v>
      </c>
      <c r="AI886" t="s">
        <v>26</v>
      </c>
      <c r="AJ886" t="s">
        <v>27</v>
      </c>
      <c r="AK886" t="s">
        <v>28</v>
      </c>
      <c r="AL886" s="3">
        <v>234422</v>
      </c>
      <c r="AM886" s="3">
        <v>0</v>
      </c>
      <c r="AN886" s="3">
        <v>0</v>
      </c>
      <c r="AO886" s="3">
        <v>234422</v>
      </c>
      <c r="AP886" s="3">
        <v>0</v>
      </c>
      <c r="AQ886" s="3">
        <v>234422</v>
      </c>
      <c r="AR886" t="s">
        <v>5611</v>
      </c>
      <c r="AS886" t="s">
        <v>1</v>
      </c>
      <c r="AT886" t="s">
        <v>5612</v>
      </c>
      <c r="AU886" t="s">
        <v>1</v>
      </c>
      <c r="AV886" s="2">
        <v>45680</v>
      </c>
      <c r="AW886" t="s">
        <v>17</v>
      </c>
    </row>
    <row r="887" spans="1:49" hidden="1" x14ac:dyDescent="0.2">
      <c r="A887" t="s">
        <v>0</v>
      </c>
      <c r="B887" t="s">
        <v>1</v>
      </c>
      <c r="C887" s="2">
        <v>45658</v>
      </c>
      <c r="D887" s="2">
        <v>45747</v>
      </c>
      <c r="E887" t="s">
        <v>2</v>
      </c>
      <c r="F887" s="2">
        <v>45680</v>
      </c>
      <c r="G887" t="s">
        <v>121</v>
      </c>
      <c r="H887" t="s">
        <v>140</v>
      </c>
      <c r="I887" t="s">
        <v>5605</v>
      </c>
      <c r="K887" s="2">
        <v>45658</v>
      </c>
      <c r="L887" s="2">
        <v>46022</v>
      </c>
      <c r="M887" t="s">
        <v>6</v>
      </c>
      <c r="N887" t="s">
        <v>7</v>
      </c>
      <c r="O887" t="s">
        <v>8</v>
      </c>
      <c r="P887" t="s">
        <v>5613</v>
      </c>
      <c r="Q887" t="s">
        <v>5613</v>
      </c>
      <c r="R887" t="s">
        <v>5607</v>
      </c>
      <c r="S887" t="s">
        <v>5543</v>
      </c>
      <c r="T887" t="s">
        <v>5544</v>
      </c>
      <c r="U887" t="s">
        <v>12</v>
      </c>
      <c r="V887" t="s">
        <v>13</v>
      </c>
      <c r="W887" t="s">
        <v>5545</v>
      </c>
      <c r="X887" t="s">
        <v>5546</v>
      </c>
      <c r="Y887" t="s">
        <v>5547</v>
      </c>
      <c r="Z887" t="s">
        <v>17</v>
      </c>
      <c r="AA887" t="s">
        <v>5548</v>
      </c>
      <c r="AB887" t="s">
        <v>7</v>
      </c>
      <c r="AC887" t="s">
        <v>134</v>
      </c>
      <c r="AD887" t="s">
        <v>5608</v>
      </c>
      <c r="AE887" t="s">
        <v>22</v>
      </c>
      <c r="AF887" t="s">
        <v>5609</v>
      </c>
      <c r="AG887" t="s">
        <v>5610</v>
      </c>
      <c r="AH887" t="s">
        <v>25</v>
      </c>
      <c r="AI887" t="s">
        <v>26</v>
      </c>
      <c r="AJ887" t="s">
        <v>27</v>
      </c>
      <c r="AK887" t="s">
        <v>28</v>
      </c>
      <c r="AL887" s="3">
        <v>1459103</v>
      </c>
      <c r="AM887" s="3">
        <v>0</v>
      </c>
      <c r="AN887" s="3">
        <v>0</v>
      </c>
      <c r="AO887" s="3">
        <v>1459103</v>
      </c>
      <c r="AP887" s="3">
        <v>0</v>
      </c>
      <c r="AQ887" s="3">
        <v>1459103</v>
      </c>
      <c r="AR887" t="s">
        <v>5614</v>
      </c>
      <c r="AS887" t="s">
        <v>1</v>
      </c>
      <c r="AT887" t="s">
        <v>5615</v>
      </c>
      <c r="AU887" t="s">
        <v>1</v>
      </c>
      <c r="AV887" s="2">
        <v>45680</v>
      </c>
      <c r="AW887" t="s">
        <v>17</v>
      </c>
    </row>
    <row r="888" spans="1:49" hidden="1" x14ac:dyDescent="0.2">
      <c r="A888" t="s">
        <v>0</v>
      </c>
      <c r="B888" t="s">
        <v>1</v>
      </c>
      <c r="C888" s="2">
        <v>45658</v>
      </c>
      <c r="D888" s="2">
        <v>45747</v>
      </c>
      <c r="E888" t="s">
        <v>2</v>
      </c>
      <c r="F888" s="2">
        <v>45680</v>
      </c>
      <c r="G888" t="s">
        <v>111</v>
      </c>
      <c r="H888" t="s">
        <v>1206</v>
      </c>
      <c r="I888" t="s">
        <v>5616</v>
      </c>
      <c r="K888" s="2">
        <v>45658</v>
      </c>
      <c r="L888" s="2">
        <v>46022</v>
      </c>
      <c r="M888" t="s">
        <v>6</v>
      </c>
      <c r="N888" t="s">
        <v>7</v>
      </c>
      <c r="O888" t="s">
        <v>8</v>
      </c>
      <c r="P888" t="s">
        <v>5617</v>
      </c>
      <c r="Q888" t="s">
        <v>5617</v>
      </c>
      <c r="R888" t="s">
        <v>5618</v>
      </c>
      <c r="S888" t="s">
        <v>5543</v>
      </c>
      <c r="T888" t="s">
        <v>5544</v>
      </c>
      <c r="U888" t="s">
        <v>12</v>
      </c>
      <c r="V888" t="s">
        <v>13</v>
      </c>
      <c r="W888" t="s">
        <v>5545</v>
      </c>
      <c r="X888" t="s">
        <v>5546</v>
      </c>
      <c r="Y888" t="s">
        <v>5547</v>
      </c>
      <c r="Z888" t="s">
        <v>17</v>
      </c>
      <c r="AA888" t="s">
        <v>5548</v>
      </c>
      <c r="AB888" t="s">
        <v>103</v>
      </c>
      <c r="AC888" t="s">
        <v>382</v>
      </c>
      <c r="AD888" t="s">
        <v>5619</v>
      </c>
      <c r="AE888" t="s">
        <v>22</v>
      </c>
      <c r="AF888" t="s">
        <v>5620</v>
      </c>
      <c r="AG888" t="s">
        <v>5621</v>
      </c>
      <c r="AH888" t="s">
        <v>25</v>
      </c>
      <c r="AI888" t="s">
        <v>26</v>
      </c>
      <c r="AJ888" t="s">
        <v>27</v>
      </c>
      <c r="AK888" t="s">
        <v>28</v>
      </c>
      <c r="AL888" s="3">
        <v>171358205</v>
      </c>
      <c r="AM888" s="3">
        <v>0</v>
      </c>
      <c r="AN888" s="3">
        <v>0</v>
      </c>
      <c r="AO888" s="3">
        <v>171358205</v>
      </c>
      <c r="AP888" s="3">
        <v>0</v>
      </c>
      <c r="AQ888" s="3">
        <v>171358205</v>
      </c>
      <c r="AR888" t="s">
        <v>5622</v>
      </c>
      <c r="AS888" t="s">
        <v>1</v>
      </c>
      <c r="AT888" t="s">
        <v>5623</v>
      </c>
      <c r="AU888" t="s">
        <v>1</v>
      </c>
      <c r="AV888" s="2">
        <v>45680</v>
      </c>
      <c r="AW888" t="s">
        <v>17</v>
      </c>
    </row>
    <row r="889" spans="1:49" hidden="1" x14ac:dyDescent="0.2">
      <c r="A889" t="s">
        <v>0</v>
      </c>
      <c r="B889" t="s">
        <v>1</v>
      </c>
      <c r="C889" s="2">
        <v>45658</v>
      </c>
      <c r="D889" s="2">
        <v>45747</v>
      </c>
      <c r="E889" t="s">
        <v>2</v>
      </c>
      <c r="F889" s="2">
        <v>45680</v>
      </c>
      <c r="G889" t="s">
        <v>111</v>
      </c>
      <c r="H889" t="s">
        <v>1206</v>
      </c>
      <c r="I889" t="s">
        <v>5616</v>
      </c>
      <c r="K889" s="2">
        <v>45658</v>
      </c>
      <c r="L889" s="2">
        <v>46022</v>
      </c>
      <c r="M889" t="s">
        <v>6</v>
      </c>
      <c r="N889" t="s">
        <v>7</v>
      </c>
      <c r="O889" t="s">
        <v>8</v>
      </c>
      <c r="P889" t="s">
        <v>5624</v>
      </c>
      <c r="Q889" t="s">
        <v>5624</v>
      </c>
      <c r="R889" t="s">
        <v>5618</v>
      </c>
      <c r="S889" t="s">
        <v>5543</v>
      </c>
      <c r="T889" t="s">
        <v>5544</v>
      </c>
      <c r="U889" t="s">
        <v>12</v>
      </c>
      <c r="V889" t="s">
        <v>13</v>
      </c>
      <c r="W889" t="s">
        <v>5545</v>
      </c>
      <c r="X889" t="s">
        <v>5546</v>
      </c>
      <c r="Y889" t="s">
        <v>5547</v>
      </c>
      <c r="Z889" t="s">
        <v>17</v>
      </c>
      <c r="AA889" t="s">
        <v>5548</v>
      </c>
      <c r="AB889" t="s">
        <v>103</v>
      </c>
      <c r="AC889" t="s">
        <v>382</v>
      </c>
      <c r="AD889" t="s">
        <v>5619</v>
      </c>
      <c r="AE889" t="s">
        <v>22</v>
      </c>
      <c r="AF889" t="s">
        <v>5620</v>
      </c>
      <c r="AG889" t="s">
        <v>5621</v>
      </c>
      <c r="AH889" t="s">
        <v>25</v>
      </c>
      <c r="AI889" t="s">
        <v>26</v>
      </c>
      <c r="AJ889" t="s">
        <v>27</v>
      </c>
      <c r="AK889" t="s">
        <v>28</v>
      </c>
      <c r="AL889" s="3">
        <v>63234800</v>
      </c>
      <c r="AM889" s="3">
        <v>0</v>
      </c>
      <c r="AN889" s="3">
        <v>0</v>
      </c>
      <c r="AO889" s="3">
        <v>63234800</v>
      </c>
      <c r="AP889" s="3">
        <v>0</v>
      </c>
      <c r="AQ889" s="3">
        <v>63234800</v>
      </c>
      <c r="AR889" t="s">
        <v>5625</v>
      </c>
      <c r="AS889" t="s">
        <v>1</v>
      </c>
      <c r="AT889" t="s">
        <v>5626</v>
      </c>
      <c r="AU889" t="s">
        <v>1</v>
      </c>
      <c r="AV889" s="2">
        <v>45680</v>
      </c>
      <c r="AW889" t="s">
        <v>17</v>
      </c>
    </row>
    <row r="890" spans="1:49" hidden="1" x14ac:dyDescent="0.2">
      <c r="A890" t="s">
        <v>0</v>
      </c>
      <c r="B890" t="s">
        <v>1</v>
      </c>
      <c r="C890" s="2">
        <v>45658</v>
      </c>
      <c r="D890" s="2">
        <v>45747</v>
      </c>
      <c r="E890" t="s">
        <v>2</v>
      </c>
      <c r="F890" s="2">
        <v>45680</v>
      </c>
      <c r="G890" t="s">
        <v>177</v>
      </c>
      <c r="H890" t="s">
        <v>3420</v>
      </c>
      <c r="I890" t="s">
        <v>5627</v>
      </c>
      <c r="K890" s="2">
        <v>45658</v>
      </c>
      <c r="L890" s="2">
        <v>46022</v>
      </c>
      <c r="M890" t="s">
        <v>6</v>
      </c>
      <c r="N890" t="s">
        <v>7</v>
      </c>
      <c r="O890" t="s">
        <v>8</v>
      </c>
      <c r="P890" t="s">
        <v>5628</v>
      </c>
      <c r="Q890" t="s">
        <v>5628</v>
      </c>
      <c r="R890" t="s">
        <v>5629</v>
      </c>
      <c r="S890" t="s">
        <v>5543</v>
      </c>
      <c r="T890" t="s">
        <v>5544</v>
      </c>
      <c r="U890" t="s">
        <v>12</v>
      </c>
      <c r="V890" t="s">
        <v>13</v>
      </c>
      <c r="W890" t="s">
        <v>5545</v>
      </c>
      <c r="X890" t="s">
        <v>5546</v>
      </c>
      <c r="Y890" t="s">
        <v>5547</v>
      </c>
      <c r="Z890" t="s">
        <v>17</v>
      </c>
      <c r="AA890" t="s">
        <v>5548</v>
      </c>
      <c r="AB890" t="s">
        <v>1223</v>
      </c>
      <c r="AC890" t="s">
        <v>1224</v>
      </c>
      <c r="AD890" t="s">
        <v>5630</v>
      </c>
      <c r="AE890" t="s">
        <v>22</v>
      </c>
      <c r="AF890" t="s">
        <v>5631</v>
      </c>
      <c r="AG890" t="s">
        <v>5632</v>
      </c>
      <c r="AH890" t="s">
        <v>25</v>
      </c>
      <c r="AI890" t="s">
        <v>26</v>
      </c>
      <c r="AJ890" t="s">
        <v>27</v>
      </c>
      <c r="AK890" t="s">
        <v>28</v>
      </c>
      <c r="AL890" s="3">
        <v>18519450</v>
      </c>
      <c r="AM890" s="3">
        <v>0</v>
      </c>
      <c r="AN890" s="3">
        <v>0</v>
      </c>
      <c r="AO890" s="3">
        <v>18519450</v>
      </c>
      <c r="AP890" s="3">
        <v>0</v>
      </c>
      <c r="AQ890" s="3">
        <v>18519450</v>
      </c>
      <c r="AR890" t="s">
        <v>5633</v>
      </c>
      <c r="AS890" t="s">
        <v>1</v>
      </c>
      <c r="AT890" t="s">
        <v>5634</v>
      </c>
      <c r="AU890" t="s">
        <v>1</v>
      </c>
      <c r="AV890" s="2">
        <v>45680</v>
      </c>
      <c r="AW890" t="s">
        <v>17</v>
      </c>
    </row>
    <row r="891" spans="1:49" hidden="1" x14ac:dyDescent="0.2">
      <c r="A891" t="s">
        <v>0</v>
      </c>
      <c r="B891" t="s">
        <v>1</v>
      </c>
      <c r="C891" s="2">
        <v>45658</v>
      </c>
      <c r="D891" s="2">
        <v>45747</v>
      </c>
      <c r="E891" t="s">
        <v>2</v>
      </c>
      <c r="F891" s="2">
        <v>45680</v>
      </c>
      <c r="G891" t="s">
        <v>177</v>
      </c>
      <c r="H891" t="s">
        <v>3420</v>
      </c>
      <c r="I891" t="s">
        <v>5627</v>
      </c>
      <c r="K891" s="2">
        <v>45658</v>
      </c>
      <c r="L891" s="2">
        <v>46022</v>
      </c>
      <c r="M891" t="s">
        <v>6</v>
      </c>
      <c r="N891" t="s">
        <v>7</v>
      </c>
      <c r="O891" t="s">
        <v>8</v>
      </c>
      <c r="P891" t="s">
        <v>5635</v>
      </c>
      <c r="Q891" t="s">
        <v>5635</v>
      </c>
      <c r="R891" t="s">
        <v>5629</v>
      </c>
      <c r="S891" t="s">
        <v>5543</v>
      </c>
      <c r="T891" t="s">
        <v>5544</v>
      </c>
      <c r="U891" t="s">
        <v>12</v>
      </c>
      <c r="V891" t="s">
        <v>13</v>
      </c>
      <c r="W891" t="s">
        <v>5545</v>
      </c>
      <c r="X891" t="s">
        <v>5546</v>
      </c>
      <c r="Y891" t="s">
        <v>5547</v>
      </c>
      <c r="Z891" t="s">
        <v>17</v>
      </c>
      <c r="AA891" t="s">
        <v>5548</v>
      </c>
      <c r="AB891" t="s">
        <v>1223</v>
      </c>
      <c r="AC891" t="s">
        <v>1224</v>
      </c>
      <c r="AD891" t="s">
        <v>5630</v>
      </c>
      <c r="AE891" t="s">
        <v>22</v>
      </c>
      <c r="AF891" t="s">
        <v>5631</v>
      </c>
      <c r="AG891" t="s">
        <v>5632</v>
      </c>
      <c r="AH891" t="s">
        <v>25</v>
      </c>
      <c r="AI891" t="s">
        <v>26</v>
      </c>
      <c r="AJ891" t="s">
        <v>27</v>
      </c>
      <c r="AK891" t="s">
        <v>28</v>
      </c>
      <c r="AL891" s="3">
        <v>14532</v>
      </c>
      <c r="AM891" s="3">
        <v>0</v>
      </c>
      <c r="AN891" s="3">
        <v>0</v>
      </c>
      <c r="AO891" s="3">
        <v>14532</v>
      </c>
      <c r="AP891" s="3">
        <v>0</v>
      </c>
      <c r="AQ891" s="3">
        <v>14532</v>
      </c>
      <c r="AR891" t="s">
        <v>5636</v>
      </c>
      <c r="AS891" t="s">
        <v>1</v>
      </c>
      <c r="AT891" t="s">
        <v>5637</v>
      </c>
      <c r="AU891" t="s">
        <v>1</v>
      </c>
      <c r="AV891" s="2">
        <v>45680</v>
      </c>
      <c r="AW891" t="s">
        <v>17</v>
      </c>
    </row>
    <row r="892" spans="1:49" hidden="1" x14ac:dyDescent="0.2">
      <c r="A892" t="s">
        <v>0</v>
      </c>
      <c r="B892" t="s">
        <v>1</v>
      </c>
      <c r="C892" s="2">
        <v>45658</v>
      </c>
      <c r="D892" s="2">
        <v>45747</v>
      </c>
      <c r="E892" t="s">
        <v>2</v>
      </c>
      <c r="F892" s="2">
        <v>45680</v>
      </c>
      <c r="G892" t="s">
        <v>177</v>
      </c>
      <c r="H892" t="s">
        <v>3420</v>
      </c>
      <c r="I892" t="s">
        <v>5627</v>
      </c>
      <c r="K892" s="2">
        <v>45658</v>
      </c>
      <c r="L892" s="2">
        <v>46022</v>
      </c>
      <c r="M892" t="s">
        <v>6</v>
      </c>
      <c r="N892" t="s">
        <v>7</v>
      </c>
      <c r="O892" t="s">
        <v>8</v>
      </c>
      <c r="P892" t="s">
        <v>5638</v>
      </c>
      <c r="Q892" t="s">
        <v>5638</v>
      </c>
      <c r="R892" t="s">
        <v>5629</v>
      </c>
      <c r="S892" t="s">
        <v>5543</v>
      </c>
      <c r="T892" t="s">
        <v>5544</v>
      </c>
      <c r="U892" t="s">
        <v>12</v>
      </c>
      <c r="V892" t="s">
        <v>13</v>
      </c>
      <c r="W892" t="s">
        <v>5545</v>
      </c>
      <c r="X892" t="s">
        <v>5546</v>
      </c>
      <c r="Y892" t="s">
        <v>5547</v>
      </c>
      <c r="Z892" t="s">
        <v>17</v>
      </c>
      <c r="AA892" t="s">
        <v>5548</v>
      </c>
      <c r="AB892" t="s">
        <v>1223</v>
      </c>
      <c r="AC892" t="s">
        <v>1224</v>
      </c>
      <c r="AD892" t="s">
        <v>5630</v>
      </c>
      <c r="AE892" t="s">
        <v>22</v>
      </c>
      <c r="AF892" t="s">
        <v>5631</v>
      </c>
      <c r="AG892" t="s">
        <v>5632</v>
      </c>
      <c r="AH892" t="s">
        <v>25</v>
      </c>
      <c r="AI892" t="s">
        <v>26</v>
      </c>
      <c r="AJ892" t="s">
        <v>27</v>
      </c>
      <c r="AK892" t="s">
        <v>28</v>
      </c>
      <c r="AL892" s="3">
        <v>667</v>
      </c>
      <c r="AM892" s="3">
        <v>0</v>
      </c>
      <c r="AN892" s="3">
        <v>0</v>
      </c>
      <c r="AO892" s="3">
        <v>667</v>
      </c>
      <c r="AP892" s="3">
        <v>0</v>
      </c>
      <c r="AQ892" s="3">
        <v>667</v>
      </c>
      <c r="AR892" t="s">
        <v>5639</v>
      </c>
      <c r="AS892" t="s">
        <v>1</v>
      </c>
      <c r="AT892" t="s">
        <v>5640</v>
      </c>
      <c r="AU892" t="s">
        <v>1</v>
      </c>
      <c r="AV892" s="2">
        <v>45680</v>
      </c>
      <c r="AW892" t="s">
        <v>17</v>
      </c>
    </row>
    <row r="893" spans="1:49" hidden="1" x14ac:dyDescent="0.2">
      <c r="A893" t="s">
        <v>0</v>
      </c>
      <c r="B893" t="s">
        <v>1</v>
      </c>
      <c r="C893" s="2">
        <v>45658</v>
      </c>
      <c r="D893" s="2">
        <v>45747</v>
      </c>
      <c r="E893" t="s">
        <v>2</v>
      </c>
      <c r="F893" s="2">
        <v>45680</v>
      </c>
      <c r="G893" t="s">
        <v>177</v>
      </c>
      <c r="H893" t="s">
        <v>3420</v>
      </c>
      <c r="I893" t="s">
        <v>5627</v>
      </c>
      <c r="K893" s="2">
        <v>45658</v>
      </c>
      <c r="L893" s="2">
        <v>46022</v>
      </c>
      <c r="M893" t="s">
        <v>6</v>
      </c>
      <c r="N893" t="s">
        <v>7</v>
      </c>
      <c r="O893" t="s">
        <v>8</v>
      </c>
      <c r="P893" t="s">
        <v>5641</v>
      </c>
      <c r="Q893" t="s">
        <v>5641</v>
      </c>
      <c r="R893" t="s">
        <v>5629</v>
      </c>
      <c r="S893" t="s">
        <v>5543</v>
      </c>
      <c r="T893" t="s">
        <v>5544</v>
      </c>
      <c r="U893" t="s">
        <v>12</v>
      </c>
      <c r="V893" t="s">
        <v>13</v>
      </c>
      <c r="W893" t="s">
        <v>5545</v>
      </c>
      <c r="X893" t="s">
        <v>5546</v>
      </c>
      <c r="Y893" t="s">
        <v>5547</v>
      </c>
      <c r="Z893" t="s">
        <v>17</v>
      </c>
      <c r="AA893" t="s">
        <v>5548</v>
      </c>
      <c r="AB893" t="s">
        <v>1223</v>
      </c>
      <c r="AC893" t="s">
        <v>1224</v>
      </c>
      <c r="AD893" t="s">
        <v>5630</v>
      </c>
      <c r="AE893" t="s">
        <v>22</v>
      </c>
      <c r="AF893" t="s">
        <v>5631</v>
      </c>
      <c r="AG893" t="s">
        <v>5632</v>
      </c>
      <c r="AH893" t="s">
        <v>25</v>
      </c>
      <c r="AI893" t="s">
        <v>26</v>
      </c>
      <c r="AJ893" t="s">
        <v>27</v>
      </c>
      <c r="AK893" t="s">
        <v>28</v>
      </c>
      <c r="AL893" s="3">
        <v>755</v>
      </c>
      <c r="AM893" s="3">
        <v>0</v>
      </c>
      <c r="AN893" s="3">
        <v>0</v>
      </c>
      <c r="AO893" s="3">
        <v>755</v>
      </c>
      <c r="AP893" s="3">
        <v>0</v>
      </c>
      <c r="AQ893" s="3">
        <v>755</v>
      </c>
      <c r="AR893" t="s">
        <v>5642</v>
      </c>
      <c r="AS893" t="s">
        <v>1</v>
      </c>
      <c r="AT893" t="s">
        <v>5643</v>
      </c>
      <c r="AU893" t="s">
        <v>1</v>
      </c>
      <c r="AV893" s="2">
        <v>45680</v>
      </c>
      <c r="AW893" t="s">
        <v>17</v>
      </c>
    </row>
    <row r="894" spans="1:49" hidden="1" x14ac:dyDescent="0.2">
      <c r="A894" t="s">
        <v>0</v>
      </c>
      <c r="B894" t="s">
        <v>1</v>
      </c>
      <c r="C894" s="2">
        <v>45658</v>
      </c>
      <c r="D894" s="2">
        <v>45747</v>
      </c>
      <c r="E894" t="s">
        <v>2</v>
      </c>
      <c r="F894" s="2">
        <v>45680</v>
      </c>
      <c r="G894" t="s">
        <v>177</v>
      </c>
      <c r="H894" t="s">
        <v>3420</v>
      </c>
      <c r="I894" t="s">
        <v>5627</v>
      </c>
      <c r="K894" s="2">
        <v>45658</v>
      </c>
      <c r="L894" s="2">
        <v>46022</v>
      </c>
      <c r="M894" t="s">
        <v>6</v>
      </c>
      <c r="N894" t="s">
        <v>7</v>
      </c>
      <c r="O894" t="s">
        <v>8</v>
      </c>
      <c r="P894" t="s">
        <v>5644</v>
      </c>
      <c r="Q894" t="s">
        <v>5644</v>
      </c>
      <c r="R894" t="s">
        <v>5629</v>
      </c>
      <c r="S894" t="s">
        <v>5543</v>
      </c>
      <c r="T894" t="s">
        <v>5544</v>
      </c>
      <c r="U894" t="s">
        <v>12</v>
      </c>
      <c r="V894" t="s">
        <v>13</v>
      </c>
      <c r="W894" t="s">
        <v>5545</v>
      </c>
      <c r="X894" t="s">
        <v>5546</v>
      </c>
      <c r="Y894" t="s">
        <v>5547</v>
      </c>
      <c r="Z894" t="s">
        <v>17</v>
      </c>
      <c r="AA894" t="s">
        <v>5548</v>
      </c>
      <c r="AB894" t="s">
        <v>1223</v>
      </c>
      <c r="AC894" t="s">
        <v>1224</v>
      </c>
      <c r="AD894" t="s">
        <v>5630</v>
      </c>
      <c r="AE894" t="s">
        <v>22</v>
      </c>
      <c r="AF894" t="s">
        <v>5631</v>
      </c>
      <c r="AG894" t="s">
        <v>5632</v>
      </c>
      <c r="AH894" t="s">
        <v>25</v>
      </c>
      <c r="AI894" t="s">
        <v>26</v>
      </c>
      <c r="AJ894" t="s">
        <v>27</v>
      </c>
      <c r="AK894" t="s">
        <v>28</v>
      </c>
      <c r="AL894" s="3">
        <v>46720</v>
      </c>
      <c r="AM894" s="3">
        <v>0</v>
      </c>
      <c r="AN894" s="3">
        <v>0</v>
      </c>
      <c r="AO894" s="3">
        <v>46720</v>
      </c>
      <c r="AP894" s="3">
        <v>0</v>
      </c>
      <c r="AQ894" s="3">
        <v>46720</v>
      </c>
      <c r="AR894" t="s">
        <v>5645</v>
      </c>
      <c r="AS894" t="s">
        <v>1</v>
      </c>
      <c r="AT894" t="s">
        <v>5646</v>
      </c>
      <c r="AU894" t="s">
        <v>1</v>
      </c>
      <c r="AV894" s="2">
        <v>45680</v>
      </c>
      <c r="AW894" t="s">
        <v>17</v>
      </c>
    </row>
    <row r="895" spans="1:49" hidden="1" x14ac:dyDescent="0.2">
      <c r="A895" t="s">
        <v>0</v>
      </c>
      <c r="B895" t="s">
        <v>1</v>
      </c>
      <c r="C895" s="2">
        <v>45658</v>
      </c>
      <c r="D895" s="2">
        <v>45747</v>
      </c>
      <c r="E895" t="s">
        <v>2</v>
      </c>
      <c r="F895" s="2">
        <v>45680</v>
      </c>
      <c r="G895" t="s">
        <v>561</v>
      </c>
      <c r="H895" t="s">
        <v>960</v>
      </c>
      <c r="I895" t="s">
        <v>5647</v>
      </c>
      <c r="K895" s="2">
        <v>45658</v>
      </c>
      <c r="L895" s="2">
        <v>46022</v>
      </c>
      <c r="M895" t="s">
        <v>6</v>
      </c>
      <c r="N895" t="s">
        <v>7</v>
      </c>
      <c r="O895" t="s">
        <v>8</v>
      </c>
      <c r="P895" t="s">
        <v>5648</v>
      </c>
      <c r="Q895" t="s">
        <v>5648</v>
      </c>
      <c r="R895" t="s">
        <v>5649</v>
      </c>
      <c r="S895" t="s">
        <v>5543</v>
      </c>
      <c r="T895" t="s">
        <v>5544</v>
      </c>
      <c r="U895" t="s">
        <v>12</v>
      </c>
      <c r="V895" t="s">
        <v>13</v>
      </c>
      <c r="W895" t="s">
        <v>5545</v>
      </c>
      <c r="X895" t="s">
        <v>5546</v>
      </c>
      <c r="Y895" t="s">
        <v>5547</v>
      </c>
      <c r="Z895" t="s">
        <v>17</v>
      </c>
      <c r="AA895" t="s">
        <v>5548</v>
      </c>
      <c r="AB895" t="s">
        <v>7</v>
      </c>
      <c r="AC895" t="s">
        <v>134</v>
      </c>
      <c r="AD895" t="s">
        <v>5650</v>
      </c>
      <c r="AE895" t="s">
        <v>39</v>
      </c>
      <c r="AF895" t="s">
        <v>5651</v>
      </c>
      <c r="AG895" t="s">
        <v>5652</v>
      </c>
      <c r="AH895" t="s">
        <v>25</v>
      </c>
      <c r="AI895" t="s">
        <v>26</v>
      </c>
      <c r="AJ895" t="s">
        <v>27</v>
      </c>
      <c r="AK895" t="s">
        <v>28</v>
      </c>
      <c r="AL895" s="3">
        <v>862689247</v>
      </c>
      <c r="AM895" s="3">
        <v>0</v>
      </c>
      <c r="AN895" s="3">
        <v>0</v>
      </c>
      <c r="AO895" s="3">
        <v>862689247</v>
      </c>
      <c r="AP895" s="3">
        <v>0</v>
      </c>
      <c r="AQ895" s="3">
        <v>862689247</v>
      </c>
      <c r="AR895" t="s">
        <v>5653</v>
      </c>
      <c r="AS895" t="s">
        <v>1</v>
      </c>
      <c r="AT895" t="s">
        <v>5654</v>
      </c>
      <c r="AU895" t="s">
        <v>1</v>
      </c>
      <c r="AV895" s="2">
        <v>45680</v>
      </c>
      <c r="AW895" t="s">
        <v>17</v>
      </c>
    </row>
    <row r="896" spans="1:49" hidden="1" x14ac:dyDescent="0.2">
      <c r="A896" t="s">
        <v>0</v>
      </c>
      <c r="B896" t="s">
        <v>1</v>
      </c>
      <c r="C896" s="2">
        <v>45658</v>
      </c>
      <c r="D896" s="2">
        <v>45747</v>
      </c>
      <c r="E896" t="s">
        <v>2</v>
      </c>
      <c r="F896" s="2">
        <v>45680</v>
      </c>
      <c r="G896" t="s">
        <v>561</v>
      </c>
      <c r="H896" t="s">
        <v>960</v>
      </c>
      <c r="I896" t="s">
        <v>5647</v>
      </c>
      <c r="K896" s="2">
        <v>45658</v>
      </c>
      <c r="L896" s="2">
        <v>46022</v>
      </c>
      <c r="M896" t="s">
        <v>6</v>
      </c>
      <c r="N896" t="s">
        <v>7</v>
      </c>
      <c r="O896" t="s">
        <v>8</v>
      </c>
      <c r="P896" t="s">
        <v>5655</v>
      </c>
      <c r="Q896" t="s">
        <v>5655</v>
      </c>
      <c r="R896" t="s">
        <v>5649</v>
      </c>
      <c r="S896" t="s">
        <v>5543</v>
      </c>
      <c r="T896" t="s">
        <v>5544</v>
      </c>
      <c r="U896" t="s">
        <v>12</v>
      </c>
      <c r="V896" t="s">
        <v>13</v>
      </c>
      <c r="W896" t="s">
        <v>5545</v>
      </c>
      <c r="X896" t="s">
        <v>5546</v>
      </c>
      <c r="Y896" t="s">
        <v>5547</v>
      </c>
      <c r="Z896" t="s">
        <v>17</v>
      </c>
      <c r="AA896" t="s">
        <v>5548</v>
      </c>
      <c r="AB896" t="s">
        <v>7</v>
      </c>
      <c r="AC896" t="s">
        <v>134</v>
      </c>
      <c r="AD896" t="s">
        <v>5650</v>
      </c>
      <c r="AE896" t="s">
        <v>39</v>
      </c>
      <c r="AF896" t="s">
        <v>5651</v>
      </c>
      <c r="AG896" t="s">
        <v>5652</v>
      </c>
      <c r="AH896" t="s">
        <v>25</v>
      </c>
      <c r="AI896" t="s">
        <v>26</v>
      </c>
      <c r="AJ896" t="s">
        <v>27</v>
      </c>
      <c r="AK896" t="s">
        <v>28</v>
      </c>
      <c r="AL896" s="3">
        <v>168110753</v>
      </c>
      <c r="AM896" s="3">
        <v>0</v>
      </c>
      <c r="AN896" s="3">
        <v>0</v>
      </c>
      <c r="AO896" s="3">
        <v>168110753</v>
      </c>
      <c r="AP896" s="3">
        <v>0</v>
      </c>
      <c r="AQ896" s="3">
        <v>168110753</v>
      </c>
      <c r="AR896" t="s">
        <v>5656</v>
      </c>
      <c r="AS896" t="s">
        <v>1</v>
      </c>
      <c r="AT896" t="s">
        <v>5657</v>
      </c>
      <c r="AU896" t="s">
        <v>1</v>
      </c>
      <c r="AV896" s="2">
        <v>45680</v>
      </c>
      <c r="AW896" t="s">
        <v>17</v>
      </c>
    </row>
    <row r="897" spans="1:49" hidden="1" x14ac:dyDescent="0.2">
      <c r="A897" t="s">
        <v>0</v>
      </c>
      <c r="B897" t="s">
        <v>1</v>
      </c>
      <c r="C897" s="2">
        <v>45658</v>
      </c>
      <c r="D897" s="2">
        <v>45747</v>
      </c>
      <c r="E897" t="s">
        <v>2</v>
      </c>
      <c r="F897" s="2">
        <v>45680</v>
      </c>
      <c r="G897" t="s">
        <v>3</v>
      </c>
      <c r="H897" t="s">
        <v>4</v>
      </c>
      <c r="I897" t="s">
        <v>263</v>
      </c>
      <c r="K897" s="2">
        <v>45658</v>
      </c>
      <c r="L897" s="2">
        <v>46022</v>
      </c>
      <c r="M897" t="s">
        <v>6</v>
      </c>
      <c r="N897" t="s">
        <v>7</v>
      </c>
      <c r="O897" t="s">
        <v>8</v>
      </c>
      <c r="P897" t="s">
        <v>5658</v>
      </c>
      <c r="Q897" t="s">
        <v>5658</v>
      </c>
      <c r="R897" t="s">
        <v>265</v>
      </c>
      <c r="S897" t="s">
        <v>5543</v>
      </c>
      <c r="T897" t="s">
        <v>5544</v>
      </c>
      <c r="U897" t="s">
        <v>12</v>
      </c>
      <c r="V897" t="s">
        <v>13</v>
      </c>
      <c r="W897" t="s">
        <v>5545</v>
      </c>
      <c r="X897" t="s">
        <v>5546</v>
      </c>
      <c r="Y897" t="s">
        <v>5547</v>
      </c>
      <c r="Z897" t="s">
        <v>17</v>
      </c>
      <c r="AA897" t="s">
        <v>5548</v>
      </c>
      <c r="AB897" t="s">
        <v>19</v>
      </c>
      <c r="AC897" t="s">
        <v>20</v>
      </c>
      <c r="AD897" t="s">
        <v>266</v>
      </c>
      <c r="AE897" t="s">
        <v>22</v>
      </c>
      <c r="AF897" t="s">
        <v>267</v>
      </c>
      <c r="AG897" t="s">
        <v>268</v>
      </c>
      <c r="AH897" t="s">
        <v>25</v>
      </c>
      <c r="AI897" t="s">
        <v>26</v>
      </c>
      <c r="AJ897" t="s">
        <v>27</v>
      </c>
      <c r="AK897" t="s">
        <v>28</v>
      </c>
      <c r="AL897" s="3">
        <v>27742653</v>
      </c>
      <c r="AM897" s="3">
        <v>0</v>
      </c>
      <c r="AN897" s="3">
        <v>0</v>
      </c>
      <c r="AO897" s="3">
        <v>27742653</v>
      </c>
      <c r="AP897" s="3">
        <v>0</v>
      </c>
      <c r="AQ897" s="3">
        <v>27742653</v>
      </c>
      <c r="AR897" t="s">
        <v>5659</v>
      </c>
      <c r="AS897" t="s">
        <v>1</v>
      </c>
      <c r="AT897" t="s">
        <v>5660</v>
      </c>
      <c r="AU897" t="s">
        <v>1</v>
      </c>
      <c r="AV897" s="2">
        <v>45680</v>
      </c>
      <c r="AW897" t="s">
        <v>17</v>
      </c>
    </row>
    <row r="898" spans="1:49" hidden="1" x14ac:dyDescent="0.2">
      <c r="A898" t="s">
        <v>0</v>
      </c>
      <c r="B898" t="s">
        <v>1</v>
      </c>
      <c r="C898" s="2">
        <v>45658</v>
      </c>
      <c r="D898" s="2">
        <v>45747</v>
      </c>
      <c r="E898" t="s">
        <v>2</v>
      </c>
      <c r="F898" s="2">
        <v>45680</v>
      </c>
      <c r="G898" t="s">
        <v>3</v>
      </c>
      <c r="H898" t="s">
        <v>4</v>
      </c>
      <c r="I898" t="s">
        <v>263</v>
      </c>
      <c r="K898" s="2">
        <v>45658</v>
      </c>
      <c r="L898" s="2">
        <v>46022</v>
      </c>
      <c r="M898" t="s">
        <v>6</v>
      </c>
      <c r="N898" t="s">
        <v>7</v>
      </c>
      <c r="O898" t="s">
        <v>8</v>
      </c>
      <c r="P898" t="s">
        <v>5661</v>
      </c>
      <c r="Q898" t="s">
        <v>5661</v>
      </c>
      <c r="R898" t="s">
        <v>265</v>
      </c>
      <c r="S898" t="s">
        <v>5543</v>
      </c>
      <c r="T898" t="s">
        <v>5544</v>
      </c>
      <c r="U898" t="s">
        <v>12</v>
      </c>
      <c r="V898" t="s">
        <v>13</v>
      </c>
      <c r="W898" t="s">
        <v>5545</v>
      </c>
      <c r="X898" t="s">
        <v>5546</v>
      </c>
      <c r="Y898" t="s">
        <v>5547</v>
      </c>
      <c r="Z898" t="s">
        <v>17</v>
      </c>
      <c r="AA898" t="s">
        <v>5548</v>
      </c>
      <c r="AB898" t="s">
        <v>19</v>
      </c>
      <c r="AC898" t="s">
        <v>20</v>
      </c>
      <c r="AD898" t="s">
        <v>266</v>
      </c>
      <c r="AE898" t="s">
        <v>22</v>
      </c>
      <c r="AF898" t="s">
        <v>267</v>
      </c>
      <c r="AG898" t="s">
        <v>268</v>
      </c>
      <c r="AH898" t="s">
        <v>25</v>
      </c>
      <c r="AI898" t="s">
        <v>26</v>
      </c>
      <c r="AJ898" t="s">
        <v>27</v>
      </c>
      <c r="AK898" t="s">
        <v>28</v>
      </c>
      <c r="AL898" s="3">
        <v>50000000</v>
      </c>
      <c r="AM898" s="3">
        <v>0</v>
      </c>
      <c r="AN898" s="3">
        <v>0</v>
      </c>
      <c r="AO898" s="3">
        <v>50000000</v>
      </c>
      <c r="AP898" s="3">
        <v>0</v>
      </c>
      <c r="AQ898" s="3">
        <v>50000000</v>
      </c>
      <c r="AR898" t="s">
        <v>5662</v>
      </c>
      <c r="AS898" t="s">
        <v>1</v>
      </c>
      <c r="AT898" t="s">
        <v>5663</v>
      </c>
      <c r="AU898" t="s">
        <v>1</v>
      </c>
      <c r="AV898" s="2">
        <v>45680</v>
      </c>
      <c r="AW898" t="s">
        <v>17</v>
      </c>
    </row>
    <row r="899" spans="1:49" hidden="1" x14ac:dyDescent="0.2">
      <c r="A899" t="s">
        <v>0</v>
      </c>
      <c r="B899" t="s">
        <v>1</v>
      </c>
      <c r="C899" s="2">
        <v>45658</v>
      </c>
      <c r="D899" s="2">
        <v>45747</v>
      </c>
      <c r="E899" t="s">
        <v>2</v>
      </c>
      <c r="F899" s="2">
        <v>45680</v>
      </c>
      <c r="G899" t="s">
        <v>3</v>
      </c>
      <c r="H899" t="s">
        <v>4</v>
      </c>
      <c r="I899" t="s">
        <v>263</v>
      </c>
      <c r="K899" s="2">
        <v>45658</v>
      </c>
      <c r="L899" s="2">
        <v>46022</v>
      </c>
      <c r="M899" t="s">
        <v>6</v>
      </c>
      <c r="N899" t="s">
        <v>7</v>
      </c>
      <c r="O899" t="s">
        <v>8</v>
      </c>
      <c r="P899" t="s">
        <v>5664</v>
      </c>
      <c r="Q899" t="s">
        <v>5664</v>
      </c>
      <c r="R899" t="s">
        <v>265</v>
      </c>
      <c r="S899" t="s">
        <v>5543</v>
      </c>
      <c r="T899" t="s">
        <v>5544</v>
      </c>
      <c r="U899" t="s">
        <v>12</v>
      </c>
      <c r="V899" t="s">
        <v>13</v>
      </c>
      <c r="W899" t="s">
        <v>5545</v>
      </c>
      <c r="X899" t="s">
        <v>5546</v>
      </c>
      <c r="Y899" t="s">
        <v>5547</v>
      </c>
      <c r="Z899" t="s">
        <v>17</v>
      </c>
      <c r="AA899" t="s">
        <v>5548</v>
      </c>
      <c r="AB899" t="s">
        <v>19</v>
      </c>
      <c r="AC899" t="s">
        <v>20</v>
      </c>
      <c r="AD899" t="s">
        <v>266</v>
      </c>
      <c r="AE899" t="s">
        <v>22</v>
      </c>
      <c r="AF899" t="s">
        <v>267</v>
      </c>
      <c r="AG899" t="s">
        <v>268</v>
      </c>
      <c r="AH899" t="s">
        <v>25</v>
      </c>
      <c r="AI899" t="s">
        <v>26</v>
      </c>
      <c r="AJ899" t="s">
        <v>27</v>
      </c>
      <c r="AK899" t="s">
        <v>28</v>
      </c>
      <c r="AL899" s="3">
        <v>10000000</v>
      </c>
      <c r="AM899" s="3">
        <v>0</v>
      </c>
      <c r="AN899" s="3">
        <v>0</v>
      </c>
      <c r="AO899" s="3">
        <v>10000000</v>
      </c>
      <c r="AP899" s="3">
        <v>0</v>
      </c>
      <c r="AQ899" s="3">
        <v>10000000</v>
      </c>
      <c r="AR899" t="s">
        <v>5665</v>
      </c>
      <c r="AS899" t="s">
        <v>1</v>
      </c>
      <c r="AT899" t="s">
        <v>5666</v>
      </c>
      <c r="AU899" t="s">
        <v>1</v>
      </c>
      <c r="AV899" s="2">
        <v>45680</v>
      </c>
      <c r="AW899" t="s">
        <v>17</v>
      </c>
    </row>
    <row r="900" spans="1:49" hidden="1" x14ac:dyDescent="0.2">
      <c r="A900" t="s">
        <v>0</v>
      </c>
      <c r="B900" t="s">
        <v>1</v>
      </c>
      <c r="C900" s="2">
        <v>45658</v>
      </c>
      <c r="D900" s="2">
        <v>45747</v>
      </c>
      <c r="E900" t="s">
        <v>2</v>
      </c>
      <c r="F900" s="2">
        <v>45680</v>
      </c>
      <c r="G900" t="s">
        <v>3</v>
      </c>
      <c r="H900" t="s">
        <v>4</v>
      </c>
      <c r="I900" t="s">
        <v>263</v>
      </c>
      <c r="K900" s="2">
        <v>45658</v>
      </c>
      <c r="L900" s="2">
        <v>46022</v>
      </c>
      <c r="M900" t="s">
        <v>6</v>
      </c>
      <c r="N900" t="s">
        <v>7</v>
      </c>
      <c r="O900" t="s">
        <v>8</v>
      </c>
      <c r="P900" t="s">
        <v>5667</v>
      </c>
      <c r="Q900" t="s">
        <v>5667</v>
      </c>
      <c r="R900" t="s">
        <v>265</v>
      </c>
      <c r="S900" t="s">
        <v>5543</v>
      </c>
      <c r="T900" t="s">
        <v>5544</v>
      </c>
      <c r="U900" t="s">
        <v>12</v>
      </c>
      <c r="V900" t="s">
        <v>13</v>
      </c>
      <c r="W900" t="s">
        <v>5545</v>
      </c>
      <c r="X900" t="s">
        <v>5546</v>
      </c>
      <c r="Y900" t="s">
        <v>5547</v>
      </c>
      <c r="Z900" t="s">
        <v>17</v>
      </c>
      <c r="AA900" t="s">
        <v>5548</v>
      </c>
      <c r="AB900" t="s">
        <v>19</v>
      </c>
      <c r="AC900" t="s">
        <v>20</v>
      </c>
      <c r="AD900" t="s">
        <v>266</v>
      </c>
      <c r="AE900" t="s">
        <v>22</v>
      </c>
      <c r="AF900" t="s">
        <v>267</v>
      </c>
      <c r="AG900" t="s">
        <v>268</v>
      </c>
      <c r="AH900" t="s">
        <v>25</v>
      </c>
      <c r="AI900" t="s">
        <v>26</v>
      </c>
      <c r="AJ900" t="s">
        <v>27</v>
      </c>
      <c r="AK900" t="s">
        <v>28</v>
      </c>
      <c r="AL900" s="3">
        <v>30000000</v>
      </c>
      <c r="AM900" s="3">
        <v>0</v>
      </c>
      <c r="AN900" s="3">
        <v>0</v>
      </c>
      <c r="AO900" s="3">
        <v>30000000</v>
      </c>
      <c r="AP900" s="3">
        <v>0</v>
      </c>
      <c r="AQ900" s="3">
        <v>30000000</v>
      </c>
      <c r="AR900" t="s">
        <v>5668</v>
      </c>
      <c r="AS900" t="s">
        <v>1</v>
      </c>
      <c r="AT900" t="s">
        <v>5669</v>
      </c>
      <c r="AU900" t="s">
        <v>1</v>
      </c>
      <c r="AV900" s="2">
        <v>45680</v>
      </c>
      <c r="AW900" t="s">
        <v>17</v>
      </c>
    </row>
    <row r="901" spans="1:49" hidden="1" x14ac:dyDescent="0.2">
      <c r="A901" t="s">
        <v>0</v>
      </c>
      <c r="B901" t="s">
        <v>1</v>
      </c>
      <c r="C901" s="2">
        <v>45658</v>
      </c>
      <c r="D901" s="2">
        <v>45747</v>
      </c>
      <c r="E901" t="s">
        <v>2</v>
      </c>
      <c r="F901" s="2">
        <v>45680</v>
      </c>
      <c r="G901" t="s">
        <v>3</v>
      </c>
      <c r="H901" t="s">
        <v>4</v>
      </c>
      <c r="I901" t="s">
        <v>5670</v>
      </c>
      <c r="K901" s="2">
        <v>45658</v>
      </c>
      <c r="L901" s="2">
        <v>46022</v>
      </c>
      <c r="M901" t="s">
        <v>6</v>
      </c>
      <c r="N901" t="s">
        <v>7</v>
      </c>
      <c r="O901" t="s">
        <v>8</v>
      </c>
      <c r="P901" t="s">
        <v>5671</v>
      </c>
      <c r="Q901" t="s">
        <v>5671</v>
      </c>
      <c r="R901" t="s">
        <v>5672</v>
      </c>
      <c r="S901" t="s">
        <v>5543</v>
      </c>
      <c r="T901" t="s">
        <v>5544</v>
      </c>
      <c r="U901" t="s">
        <v>12</v>
      </c>
      <c r="V901" t="s">
        <v>13</v>
      </c>
      <c r="W901" t="s">
        <v>5545</v>
      </c>
      <c r="X901" t="s">
        <v>5546</v>
      </c>
      <c r="Y901" t="s">
        <v>5547</v>
      </c>
      <c r="Z901" t="s">
        <v>17</v>
      </c>
      <c r="AA901" t="s">
        <v>5548</v>
      </c>
      <c r="AB901" t="s">
        <v>19</v>
      </c>
      <c r="AC901" t="s">
        <v>20</v>
      </c>
      <c r="AD901" t="s">
        <v>164</v>
      </c>
      <c r="AE901" t="s">
        <v>22</v>
      </c>
      <c r="AF901" t="s">
        <v>165</v>
      </c>
      <c r="AG901" t="s">
        <v>166</v>
      </c>
      <c r="AH901" t="s">
        <v>25</v>
      </c>
      <c r="AI901" t="s">
        <v>26</v>
      </c>
      <c r="AJ901" t="s">
        <v>27</v>
      </c>
      <c r="AK901" t="s">
        <v>28</v>
      </c>
      <c r="AL901" s="3">
        <v>1094860</v>
      </c>
      <c r="AM901" s="3">
        <v>0</v>
      </c>
      <c r="AN901" s="3">
        <v>0</v>
      </c>
      <c r="AO901" s="3">
        <v>1094860</v>
      </c>
      <c r="AP901" s="3">
        <v>0</v>
      </c>
      <c r="AQ901" s="3">
        <v>1094860</v>
      </c>
      <c r="AR901" t="s">
        <v>5673</v>
      </c>
      <c r="AS901" t="s">
        <v>1</v>
      </c>
      <c r="AT901" t="s">
        <v>5674</v>
      </c>
      <c r="AU901" t="s">
        <v>1</v>
      </c>
      <c r="AV901" s="2">
        <v>45680</v>
      </c>
      <c r="AW901" t="s">
        <v>17</v>
      </c>
    </row>
    <row r="902" spans="1:49" hidden="1" x14ac:dyDescent="0.2">
      <c r="A902" t="s">
        <v>0</v>
      </c>
      <c r="B902" t="s">
        <v>1</v>
      </c>
      <c r="C902" s="2">
        <v>45658</v>
      </c>
      <c r="D902" s="2">
        <v>45747</v>
      </c>
      <c r="E902" t="s">
        <v>2</v>
      </c>
      <c r="F902" s="2">
        <v>45680</v>
      </c>
      <c r="G902" t="s">
        <v>3</v>
      </c>
      <c r="H902" t="s">
        <v>4</v>
      </c>
      <c r="I902" t="s">
        <v>5670</v>
      </c>
      <c r="K902" s="2">
        <v>45658</v>
      </c>
      <c r="L902" s="2">
        <v>46022</v>
      </c>
      <c r="M902" t="s">
        <v>6</v>
      </c>
      <c r="N902" t="s">
        <v>7</v>
      </c>
      <c r="O902" t="s">
        <v>8</v>
      </c>
      <c r="P902" t="s">
        <v>5675</v>
      </c>
      <c r="Q902" t="s">
        <v>5675</v>
      </c>
      <c r="R902" t="s">
        <v>5672</v>
      </c>
      <c r="S902" t="s">
        <v>5543</v>
      </c>
      <c r="T902" t="s">
        <v>5544</v>
      </c>
      <c r="U902" t="s">
        <v>12</v>
      </c>
      <c r="V902" t="s">
        <v>13</v>
      </c>
      <c r="W902" t="s">
        <v>5545</v>
      </c>
      <c r="X902" t="s">
        <v>5546</v>
      </c>
      <c r="Y902" t="s">
        <v>5547</v>
      </c>
      <c r="Z902" t="s">
        <v>17</v>
      </c>
      <c r="AA902" t="s">
        <v>5548</v>
      </c>
      <c r="AB902" t="s">
        <v>19</v>
      </c>
      <c r="AC902" t="s">
        <v>20</v>
      </c>
      <c r="AD902" t="s">
        <v>164</v>
      </c>
      <c r="AE902" t="s">
        <v>22</v>
      </c>
      <c r="AF902" t="s">
        <v>165</v>
      </c>
      <c r="AG902" t="s">
        <v>166</v>
      </c>
      <c r="AH902" t="s">
        <v>25</v>
      </c>
      <c r="AI902" t="s">
        <v>26</v>
      </c>
      <c r="AJ902" t="s">
        <v>27</v>
      </c>
      <c r="AK902" t="s">
        <v>28</v>
      </c>
      <c r="AL902" s="3">
        <v>3552545</v>
      </c>
      <c r="AM902" s="3">
        <v>0</v>
      </c>
      <c r="AN902" s="3">
        <v>0</v>
      </c>
      <c r="AO902" s="3">
        <v>3552545</v>
      </c>
      <c r="AP902" s="3">
        <v>0</v>
      </c>
      <c r="AQ902" s="3">
        <v>3552545</v>
      </c>
      <c r="AR902" t="s">
        <v>5676</v>
      </c>
      <c r="AS902" t="s">
        <v>1</v>
      </c>
      <c r="AT902" t="s">
        <v>5677</v>
      </c>
      <c r="AU902" t="s">
        <v>1</v>
      </c>
      <c r="AV902" s="2">
        <v>45680</v>
      </c>
      <c r="AW902" t="s">
        <v>17</v>
      </c>
    </row>
    <row r="903" spans="1:49" hidden="1" x14ac:dyDescent="0.2">
      <c r="A903" t="s">
        <v>0</v>
      </c>
      <c r="B903" t="s">
        <v>1</v>
      </c>
      <c r="C903" s="2">
        <v>45658</v>
      </c>
      <c r="D903" s="2">
        <v>45747</v>
      </c>
      <c r="E903" t="s">
        <v>2</v>
      </c>
      <c r="F903" s="2">
        <v>45680</v>
      </c>
      <c r="G903" t="s">
        <v>121</v>
      </c>
      <c r="H903" t="s">
        <v>140</v>
      </c>
      <c r="I903" t="s">
        <v>5678</v>
      </c>
      <c r="K903" s="2">
        <v>45658</v>
      </c>
      <c r="L903" s="2">
        <v>46022</v>
      </c>
      <c r="M903" t="s">
        <v>6</v>
      </c>
      <c r="N903" t="s">
        <v>7</v>
      </c>
      <c r="O903" t="s">
        <v>8</v>
      </c>
      <c r="P903" t="s">
        <v>5679</v>
      </c>
      <c r="Q903" t="s">
        <v>5679</v>
      </c>
      <c r="R903" t="s">
        <v>5680</v>
      </c>
      <c r="S903" t="s">
        <v>5543</v>
      </c>
      <c r="T903" t="s">
        <v>5544</v>
      </c>
      <c r="U903" t="s">
        <v>12</v>
      </c>
      <c r="V903" t="s">
        <v>13</v>
      </c>
      <c r="W903" t="s">
        <v>5545</v>
      </c>
      <c r="X903" t="s">
        <v>5546</v>
      </c>
      <c r="Y903" t="s">
        <v>5547</v>
      </c>
      <c r="Z903" t="s">
        <v>17</v>
      </c>
      <c r="AA903" t="s">
        <v>5548</v>
      </c>
      <c r="AB903" t="s">
        <v>144</v>
      </c>
      <c r="AC903" t="s">
        <v>145</v>
      </c>
      <c r="AD903" t="s">
        <v>5681</v>
      </c>
      <c r="AE903" t="s">
        <v>22</v>
      </c>
      <c r="AF903" t="s">
        <v>5682</v>
      </c>
      <c r="AG903" t="s">
        <v>5683</v>
      </c>
      <c r="AH903" t="s">
        <v>25</v>
      </c>
      <c r="AI903" t="s">
        <v>26</v>
      </c>
      <c r="AJ903" t="s">
        <v>27</v>
      </c>
      <c r="AK903" t="s">
        <v>28</v>
      </c>
      <c r="AL903" s="3">
        <v>12001</v>
      </c>
      <c r="AM903" s="3">
        <v>0</v>
      </c>
      <c r="AN903" s="3">
        <v>0</v>
      </c>
      <c r="AO903" s="3">
        <v>12001</v>
      </c>
      <c r="AP903" s="3">
        <v>0</v>
      </c>
      <c r="AQ903" s="3">
        <v>12001</v>
      </c>
      <c r="AR903" t="s">
        <v>5684</v>
      </c>
      <c r="AS903" t="s">
        <v>1</v>
      </c>
      <c r="AT903" t="s">
        <v>5685</v>
      </c>
      <c r="AU903" t="s">
        <v>1</v>
      </c>
      <c r="AV903" s="2">
        <v>45680</v>
      </c>
      <c r="AW903" t="s">
        <v>17</v>
      </c>
    </row>
    <row r="904" spans="1:49" hidden="1" x14ac:dyDescent="0.2">
      <c r="A904" t="s">
        <v>0</v>
      </c>
      <c r="B904" t="s">
        <v>1</v>
      </c>
      <c r="C904" s="2">
        <v>45658</v>
      </c>
      <c r="D904" s="2">
        <v>45747</v>
      </c>
      <c r="E904" t="s">
        <v>2</v>
      </c>
      <c r="F904" s="2">
        <v>45680</v>
      </c>
      <c r="G904" t="s">
        <v>561</v>
      </c>
      <c r="H904" t="s">
        <v>960</v>
      </c>
      <c r="I904" t="s">
        <v>5686</v>
      </c>
      <c r="K904" s="2">
        <v>45658</v>
      </c>
      <c r="L904" s="2">
        <v>46022</v>
      </c>
      <c r="M904" t="s">
        <v>6</v>
      </c>
      <c r="N904" t="s">
        <v>7</v>
      </c>
      <c r="O904" t="s">
        <v>8</v>
      </c>
      <c r="P904" t="s">
        <v>5687</v>
      </c>
      <c r="Q904" t="s">
        <v>5687</v>
      </c>
      <c r="R904" t="s">
        <v>5688</v>
      </c>
      <c r="S904" t="s">
        <v>5543</v>
      </c>
      <c r="T904" t="s">
        <v>5544</v>
      </c>
      <c r="U904" t="s">
        <v>12</v>
      </c>
      <c r="V904" t="s">
        <v>13</v>
      </c>
      <c r="W904" t="s">
        <v>5545</v>
      </c>
      <c r="X904" t="s">
        <v>5546</v>
      </c>
      <c r="Y904" t="s">
        <v>5547</v>
      </c>
      <c r="Z904" t="s">
        <v>17</v>
      </c>
      <c r="AA904" t="s">
        <v>5548</v>
      </c>
      <c r="AB904" t="s">
        <v>144</v>
      </c>
      <c r="AC904" t="s">
        <v>145</v>
      </c>
      <c r="AD904" t="s">
        <v>3008</v>
      </c>
      <c r="AE904" t="s">
        <v>22</v>
      </c>
      <c r="AF904" t="s">
        <v>3009</v>
      </c>
      <c r="AG904" t="s">
        <v>3010</v>
      </c>
      <c r="AH904" t="s">
        <v>25</v>
      </c>
      <c r="AI904" t="s">
        <v>26</v>
      </c>
      <c r="AJ904" t="s">
        <v>27</v>
      </c>
      <c r="AK904" t="s">
        <v>28</v>
      </c>
      <c r="AL904" s="3">
        <v>1706873585</v>
      </c>
      <c r="AM904" s="3">
        <v>0</v>
      </c>
      <c r="AN904" s="3">
        <v>0</v>
      </c>
      <c r="AO904" s="3">
        <v>1706873585</v>
      </c>
      <c r="AP904" s="3">
        <v>665751157</v>
      </c>
      <c r="AQ904" s="3">
        <v>1041122428</v>
      </c>
      <c r="AR904" t="s">
        <v>5689</v>
      </c>
      <c r="AS904" t="s">
        <v>1</v>
      </c>
      <c r="AT904" t="s">
        <v>5690</v>
      </c>
      <c r="AU904" t="s">
        <v>1</v>
      </c>
      <c r="AV904" s="2">
        <v>45680</v>
      </c>
      <c r="AW904" t="s">
        <v>17</v>
      </c>
    </row>
    <row r="905" spans="1:49" hidden="1" x14ac:dyDescent="0.2">
      <c r="A905" t="s">
        <v>0</v>
      </c>
      <c r="B905" t="s">
        <v>1</v>
      </c>
      <c r="C905" s="2">
        <v>45658</v>
      </c>
      <c r="D905" s="2">
        <v>45747</v>
      </c>
      <c r="E905" t="s">
        <v>2</v>
      </c>
      <c r="F905" s="2">
        <v>45680</v>
      </c>
      <c r="G905" t="s">
        <v>561</v>
      </c>
      <c r="H905" t="s">
        <v>960</v>
      </c>
      <c r="I905" t="s">
        <v>5686</v>
      </c>
      <c r="K905" s="2">
        <v>45658</v>
      </c>
      <c r="L905" s="2">
        <v>46022</v>
      </c>
      <c r="M905" t="s">
        <v>6</v>
      </c>
      <c r="N905" t="s">
        <v>7</v>
      </c>
      <c r="O905" t="s">
        <v>8</v>
      </c>
      <c r="P905" t="s">
        <v>5691</v>
      </c>
      <c r="Q905" t="s">
        <v>5691</v>
      </c>
      <c r="R905" t="s">
        <v>5688</v>
      </c>
      <c r="S905" t="s">
        <v>5543</v>
      </c>
      <c r="T905" t="s">
        <v>5544</v>
      </c>
      <c r="U905" t="s">
        <v>12</v>
      </c>
      <c r="V905" t="s">
        <v>13</v>
      </c>
      <c r="W905" t="s">
        <v>5545</v>
      </c>
      <c r="X905" t="s">
        <v>5546</v>
      </c>
      <c r="Y905" t="s">
        <v>5547</v>
      </c>
      <c r="Z905" t="s">
        <v>17</v>
      </c>
      <c r="AA905" t="s">
        <v>5548</v>
      </c>
      <c r="AB905" t="s">
        <v>144</v>
      </c>
      <c r="AC905" t="s">
        <v>145</v>
      </c>
      <c r="AD905" t="s">
        <v>3008</v>
      </c>
      <c r="AE905" t="s">
        <v>22</v>
      </c>
      <c r="AF905" t="s">
        <v>3009</v>
      </c>
      <c r="AG905" t="s">
        <v>3010</v>
      </c>
      <c r="AH905" t="s">
        <v>25</v>
      </c>
      <c r="AI905" t="s">
        <v>26</v>
      </c>
      <c r="AJ905" t="s">
        <v>27</v>
      </c>
      <c r="AK905" t="s">
        <v>28</v>
      </c>
      <c r="AL905" s="3">
        <v>700000000</v>
      </c>
      <c r="AM905" s="3">
        <v>0</v>
      </c>
      <c r="AN905" s="3">
        <v>0</v>
      </c>
      <c r="AO905" s="3">
        <v>700000000</v>
      </c>
      <c r="AP905" s="3">
        <v>0</v>
      </c>
      <c r="AQ905" s="3">
        <v>700000000</v>
      </c>
      <c r="AR905" t="s">
        <v>5692</v>
      </c>
      <c r="AS905" t="s">
        <v>1</v>
      </c>
      <c r="AT905" t="s">
        <v>5693</v>
      </c>
      <c r="AU905" t="s">
        <v>1</v>
      </c>
      <c r="AV905" s="2">
        <v>45680</v>
      </c>
      <c r="AW905" t="s">
        <v>17</v>
      </c>
    </row>
    <row r="906" spans="1:49" hidden="1" x14ac:dyDescent="0.2">
      <c r="A906" t="s">
        <v>0</v>
      </c>
      <c r="B906" t="s">
        <v>1</v>
      </c>
      <c r="C906" s="2">
        <v>45658</v>
      </c>
      <c r="D906" s="2">
        <v>45747</v>
      </c>
      <c r="E906" t="s">
        <v>2</v>
      </c>
      <c r="F906" s="2">
        <v>45680</v>
      </c>
      <c r="G906" t="s">
        <v>561</v>
      </c>
      <c r="H906" t="s">
        <v>960</v>
      </c>
      <c r="I906" t="s">
        <v>5686</v>
      </c>
      <c r="K906" s="2">
        <v>45658</v>
      </c>
      <c r="L906" s="2">
        <v>46022</v>
      </c>
      <c r="M906" t="s">
        <v>6</v>
      </c>
      <c r="N906" t="s">
        <v>7</v>
      </c>
      <c r="O906" t="s">
        <v>8</v>
      </c>
      <c r="P906" t="s">
        <v>5694</v>
      </c>
      <c r="Q906" t="s">
        <v>5694</v>
      </c>
      <c r="R906" t="s">
        <v>5688</v>
      </c>
      <c r="S906" t="s">
        <v>5543</v>
      </c>
      <c r="T906" t="s">
        <v>5544</v>
      </c>
      <c r="U906" t="s">
        <v>12</v>
      </c>
      <c r="V906" t="s">
        <v>13</v>
      </c>
      <c r="W906" t="s">
        <v>5545</v>
      </c>
      <c r="X906" t="s">
        <v>5546</v>
      </c>
      <c r="Y906" t="s">
        <v>5547</v>
      </c>
      <c r="Z906" t="s">
        <v>17</v>
      </c>
      <c r="AA906" t="s">
        <v>5548</v>
      </c>
      <c r="AB906" t="s">
        <v>144</v>
      </c>
      <c r="AC906" t="s">
        <v>145</v>
      </c>
      <c r="AD906" t="s">
        <v>3008</v>
      </c>
      <c r="AE906" t="s">
        <v>22</v>
      </c>
      <c r="AF906" t="s">
        <v>3009</v>
      </c>
      <c r="AG906" t="s">
        <v>3010</v>
      </c>
      <c r="AH906" t="s">
        <v>25</v>
      </c>
      <c r="AI906" t="s">
        <v>26</v>
      </c>
      <c r="AJ906" t="s">
        <v>27</v>
      </c>
      <c r="AK906" t="s">
        <v>28</v>
      </c>
      <c r="AL906" s="3">
        <v>55754650</v>
      </c>
      <c r="AM906" s="3">
        <v>0</v>
      </c>
      <c r="AN906" s="3">
        <v>0</v>
      </c>
      <c r="AO906" s="3">
        <v>55754650</v>
      </c>
      <c r="AP906" s="3">
        <v>0</v>
      </c>
      <c r="AQ906" s="3">
        <v>55754650</v>
      </c>
      <c r="AR906" t="s">
        <v>5695</v>
      </c>
      <c r="AS906" t="s">
        <v>1</v>
      </c>
      <c r="AT906" t="s">
        <v>5696</v>
      </c>
      <c r="AU906" t="s">
        <v>1</v>
      </c>
      <c r="AV906" s="2">
        <v>45680</v>
      </c>
      <c r="AW906" t="s">
        <v>17</v>
      </c>
    </row>
    <row r="907" spans="1:49" hidden="1" x14ac:dyDescent="0.2">
      <c r="A907" t="s">
        <v>0</v>
      </c>
      <c r="B907" t="s">
        <v>1</v>
      </c>
      <c r="C907" s="2">
        <v>45658</v>
      </c>
      <c r="D907" s="2">
        <v>45747</v>
      </c>
      <c r="E907" t="s">
        <v>2</v>
      </c>
      <c r="F907" s="2">
        <v>45679</v>
      </c>
      <c r="G907" t="s">
        <v>177</v>
      </c>
      <c r="H907" t="s">
        <v>3420</v>
      </c>
      <c r="I907" t="s">
        <v>5697</v>
      </c>
      <c r="K907" s="2">
        <v>45658</v>
      </c>
      <c r="L907" s="2">
        <v>46022</v>
      </c>
      <c r="M907" t="s">
        <v>6</v>
      </c>
      <c r="N907" t="s">
        <v>7</v>
      </c>
      <c r="O907" t="s">
        <v>8</v>
      </c>
      <c r="P907" t="s">
        <v>5698</v>
      </c>
      <c r="Q907" t="s">
        <v>5698</v>
      </c>
      <c r="R907" t="s">
        <v>5699</v>
      </c>
      <c r="S907" t="s">
        <v>5543</v>
      </c>
      <c r="T907" t="s">
        <v>5544</v>
      </c>
      <c r="U907" t="s">
        <v>12</v>
      </c>
      <c r="V907" t="s">
        <v>13</v>
      </c>
      <c r="W907" t="s">
        <v>5545</v>
      </c>
      <c r="X907" t="s">
        <v>5546</v>
      </c>
      <c r="Y907" t="s">
        <v>5547</v>
      </c>
      <c r="Z907" t="s">
        <v>17</v>
      </c>
      <c r="AA907" t="s">
        <v>5548</v>
      </c>
      <c r="AB907" t="s">
        <v>1223</v>
      </c>
      <c r="AC907" t="s">
        <v>1224</v>
      </c>
      <c r="AD907" t="s">
        <v>3424</v>
      </c>
      <c r="AE907" t="s">
        <v>22</v>
      </c>
      <c r="AF907" t="s">
        <v>3425</v>
      </c>
      <c r="AG907" t="s">
        <v>3426</v>
      </c>
      <c r="AH907" t="s">
        <v>25</v>
      </c>
      <c r="AI907" t="s">
        <v>26</v>
      </c>
      <c r="AJ907" t="s">
        <v>27</v>
      </c>
      <c r="AK907" t="s">
        <v>28</v>
      </c>
      <c r="AL907" s="3">
        <v>3322</v>
      </c>
      <c r="AM907" s="3">
        <v>0</v>
      </c>
      <c r="AN907" s="3">
        <v>0</v>
      </c>
      <c r="AO907" s="3">
        <v>3322</v>
      </c>
      <c r="AP907" s="3">
        <v>0</v>
      </c>
      <c r="AQ907" s="3">
        <v>3322</v>
      </c>
      <c r="AR907" t="s">
        <v>5700</v>
      </c>
      <c r="AS907" t="s">
        <v>1</v>
      </c>
      <c r="AT907" t="s">
        <v>5701</v>
      </c>
      <c r="AU907" t="s">
        <v>1</v>
      </c>
      <c r="AV907" s="2">
        <v>45679</v>
      </c>
      <c r="AW907" t="s">
        <v>17</v>
      </c>
    </row>
    <row r="908" spans="1:49" hidden="1" x14ac:dyDescent="0.2">
      <c r="A908" t="s">
        <v>0</v>
      </c>
      <c r="B908" t="s">
        <v>1</v>
      </c>
      <c r="C908" s="2">
        <v>45658</v>
      </c>
      <c r="D908" s="2">
        <v>45747</v>
      </c>
      <c r="E908" t="s">
        <v>2</v>
      </c>
      <c r="F908" s="2">
        <v>45679</v>
      </c>
      <c r="G908" t="s">
        <v>121</v>
      </c>
      <c r="H908" t="s">
        <v>140</v>
      </c>
      <c r="I908" t="s">
        <v>5702</v>
      </c>
      <c r="K908" s="2">
        <v>45658</v>
      </c>
      <c r="L908" s="2">
        <v>46022</v>
      </c>
      <c r="M908" t="s">
        <v>6</v>
      </c>
      <c r="N908" t="s">
        <v>7</v>
      </c>
      <c r="O908" t="s">
        <v>8</v>
      </c>
      <c r="P908" t="s">
        <v>5703</v>
      </c>
      <c r="Q908" t="s">
        <v>5703</v>
      </c>
      <c r="R908" t="s">
        <v>5704</v>
      </c>
      <c r="S908" t="s">
        <v>5543</v>
      </c>
      <c r="T908" t="s">
        <v>5544</v>
      </c>
      <c r="U908" t="s">
        <v>12</v>
      </c>
      <c r="V908" t="s">
        <v>13</v>
      </c>
      <c r="W908" t="s">
        <v>5545</v>
      </c>
      <c r="X908" t="s">
        <v>5546</v>
      </c>
      <c r="Y908" t="s">
        <v>5547</v>
      </c>
      <c r="Z908" t="s">
        <v>17</v>
      </c>
      <c r="AA908" t="s">
        <v>5548</v>
      </c>
      <c r="AB908" t="s">
        <v>144</v>
      </c>
      <c r="AC908" t="s">
        <v>145</v>
      </c>
      <c r="AD908" t="s">
        <v>1083</v>
      </c>
      <c r="AE908" t="s">
        <v>39</v>
      </c>
      <c r="AF908" t="s">
        <v>1084</v>
      </c>
      <c r="AG908" t="s">
        <v>1085</v>
      </c>
      <c r="AH908" t="s">
        <v>25</v>
      </c>
      <c r="AI908" t="s">
        <v>26</v>
      </c>
      <c r="AJ908" t="s">
        <v>27</v>
      </c>
      <c r="AK908" t="s">
        <v>28</v>
      </c>
      <c r="AL908" s="3">
        <v>86891977</v>
      </c>
      <c r="AM908" s="3">
        <v>0</v>
      </c>
      <c r="AN908" s="3">
        <v>0</v>
      </c>
      <c r="AO908" s="3">
        <v>86891977</v>
      </c>
      <c r="AP908" s="3">
        <v>86891977</v>
      </c>
      <c r="AQ908" s="3">
        <v>0</v>
      </c>
      <c r="AR908" t="s">
        <v>5705</v>
      </c>
      <c r="AS908" t="s">
        <v>1</v>
      </c>
      <c r="AT908" t="s">
        <v>5706</v>
      </c>
      <c r="AU908" t="s">
        <v>1</v>
      </c>
      <c r="AV908" s="2">
        <v>45679</v>
      </c>
      <c r="AW908" t="s">
        <v>17</v>
      </c>
    </row>
    <row r="909" spans="1:49" hidden="1" x14ac:dyDescent="0.2">
      <c r="A909" t="s">
        <v>0</v>
      </c>
      <c r="B909" t="s">
        <v>1</v>
      </c>
      <c r="C909" s="2">
        <v>45658</v>
      </c>
      <c r="D909" s="2">
        <v>45747</v>
      </c>
      <c r="E909" t="s">
        <v>2</v>
      </c>
      <c r="F909" s="2">
        <v>45679</v>
      </c>
      <c r="G909" t="s">
        <v>121</v>
      </c>
      <c r="H909" t="s">
        <v>140</v>
      </c>
      <c r="I909" t="s">
        <v>5707</v>
      </c>
      <c r="K909" s="2">
        <v>45658</v>
      </c>
      <c r="L909" s="2">
        <v>46022</v>
      </c>
      <c r="M909" t="s">
        <v>6</v>
      </c>
      <c r="N909" t="s">
        <v>7</v>
      </c>
      <c r="O909" t="s">
        <v>8</v>
      </c>
      <c r="P909" t="s">
        <v>5708</v>
      </c>
      <c r="Q909" t="s">
        <v>5708</v>
      </c>
      <c r="R909" t="s">
        <v>5709</v>
      </c>
      <c r="S909" t="s">
        <v>5543</v>
      </c>
      <c r="T909" t="s">
        <v>5544</v>
      </c>
      <c r="U909" t="s">
        <v>12</v>
      </c>
      <c r="V909" t="s">
        <v>13</v>
      </c>
      <c r="W909" t="s">
        <v>5545</v>
      </c>
      <c r="X909" t="s">
        <v>5546</v>
      </c>
      <c r="Y909" t="s">
        <v>5547</v>
      </c>
      <c r="Z909" t="s">
        <v>17</v>
      </c>
      <c r="AA909" t="s">
        <v>5548</v>
      </c>
      <c r="AB909" t="s">
        <v>144</v>
      </c>
      <c r="AC909" t="s">
        <v>145</v>
      </c>
      <c r="AD909" t="s">
        <v>5710</v>
      </c>
      <c r="AE909" t="s">
        <v>22</v>
      </c>
      <c r="AF909" t="s">
        <v>5711</v>
      </c>
      <c r="AG909" t="s">
        <v>5712</v>
      </c>
      <c r="AH909" t="s">
        <v>25</v>
      </c>
      <c r="AI909" t="s">
        <v>26</v>
      </c>
      <c r="AJ909" t="s">
        <v>27</v>
      </c>
      <c r="AK909" t="s">
        <v>28</v>
      </c>
      <c r="AL909" s="3">
        <v>439432328</v>
      </c>
      <c r="AM909" s="3">
        <v>0</v>
      </c>
      <c r="AN909" s="3">
        <v>0</v>
      </c>
      <c r="AO909" s="3">
        <v>439432328</v>
      </c>
      <c r="AP909" s="3">
        <v>0</v>
      </c>
      <c r="AQ909" s="3">
        <v>439432328</v>
      </c>
      <c r="AR909" t="s">
        <v>5713</v>
      </c>
      <c r="AS909" t="s">
        <v>1</v>
      </c>
      <c r="AT909" t="s">
        <v>5714</v>
      </c>
      <c r="AU909" t="s">
        <v>1</v>
      </c>
      <c r="AV909" s="2">
        <v>45679</v>
      </c>
      <c r="AW909" t="s">
        <v>17</v>
      </c>
    </row>
    <row r="910" spans="1:49" hidden="1" x14ac:dyDescent="0.2">
      <c r="A910" t="s">
        <v>0</v>
      </c>
      <c r="B910" t="s">
        <v>1</v>
      </c>
      <c r="C910" s="2">
        <v>45658</v>
      </c>
      <c r="D910" s="2">
        <v>45747</v>
      </c>
      <c r="E910" t="s">
        <v>2</v>
      </c>
      <c r="F910" s="2">
        <v>45680</v>
      </c>
      <c r="G910" t="s">
        <v>121</v>
      </c>
      <c r="H910" t="s">
        <v>140</v>
      </c>
      <c r="I910" t="s">
        <v>5707</v>
      </c>
      <c r="K910" s="2">
        <v>45658</v>
      </c>
      <c r="L910" s="2">
        <v>46022</v>
      </c>
      <c r="M910" t="s">
        <v>6</v>
      </c>
      <c r="N910" t="s">
        <v>7</v>
      </c>
      <c r="O910" t="s">
        <v>8</v>
      </c>
      <c r="P910" t="s">
        <v>5715</v>
      </c>
      <c r="Q910" t="s">
        <v>5715</v>
      </c>
      <c r="R910" t="s">
        <v>5709</v>
      </c>
      <c r="S910" t="s">
        <v>5543</v>
      </c>
      <c r="T910" t="s">
        <v>5544</v>
      </c>
      <c r="U910" t="s">
        <v>12</v>
      </c>
      <c r="V910" t="s">
        <v>13</v>
      </c>
      <c r="W910" t="s">
        <v>5545</v>
      </c>
      <c r="X910" t="s">
        <v>5546</v>
      </c>
      <c r="Y910" t="s">
        <v>5547</v>
      </c>
      <c r="Z910" t="s">
        <v>17</v>
      </c>
      <c r="AA910" t="s">
        <v>5548</v>
      </c>
      <c r="AB910" t="s">
        <v>144</v>
      </c>
      <c r="AC910" t="s">
        <v>145</v>
      </c>
      <c r="AD910" t="s">
        <v>5710</v>
      </c>
      <c r="AE910" t="s">
        <v>22</v>
      </c>
      <c r="AF910" t="s">
        <v>5711</v>
      </c>
      <c r="AG910" t="s">
        <v>5712</v>
      </c>
      <c r="AH910" t="s">
        <v>25</v>
      </c>
      <c r="AI910" t="s">
        <v>26</v>
      </c>
      <c r="AJ910" t="s">
        <v>27</v>
      </c>
      <c r="AK910" t="s">
        <v>28</v>
      </c>
      <c r="AL910" s="3">
        <v>37625512</v>
      </c>
      <c r="AM910" s="3">
        <v>0</v>
      </c>
      <c r="AN910" s="3">
        <v>0</v>
      </c>
      <c r="AO910" s="3">
        <v>37625512</v>
      </c>
      <c r="AP910" s="3">
        <v>0</v>
      </c>
      <c r="AQ910" s="3">
        <v>37625512</v>
      </c>
      <c r="AR910" t="s">
        <v>5716</v>
      </c>
      <c r="AS910" t="s">
        <v>1</v>
      </c>
      <c r="AT910" t="s">
        <v>5717</v>
      </c>
      <c r="AU910" t="s">
        <v>1</v>
      </c>
      <c r="AV910" s="2">
        <v>45680</v>
      </c>
      <c r="AW910" t="s">
        <v>17</v>
      </c>
    </row>
    <row r="911" spans="1:49" hidden="1" x14ac:dyDescent="0.2">
      <c r="A911" t="s">
        <v>0</v>
      </c>
      <c r="B911" t="s">
        <v>1</v>
      </c>
      <c r="C911" s="2">
        <v>45658</v>
      </c>
      <c r="D911" s="2">
        <v>45747</v>
      </c>
      <c r="E911" t="s">
        <v>2</v>
      </c>
      <c r="F911" s="2">
        <v>45680</v>
      </c>
      <c r="G911" t="s">
        <v>3</v>
      </c>
      <c r="H911" t="s">
        <v>4</v>
      </c>
      <c r="I911" t="s">
        <v>5718</v>
      </c>
      <c r="K911" s="2">
        <v>45658</v>
      </c>
      <c r="L911" s="2">
        <v>46022</v>
      </c>
      <c r="M911" t="s">
        <v>6</v>
      </c>
      <c r="N911" t="s">
        <v>7</v>
      </c>
      <c r="O911" t="s">
        <v>8</v>
      </c>
      <c r="P911" t="s">
        <v>5719</v>
      </c>
      <c r="Q911" t="s">
        <v>5719</v>
      </c>
      <c r="R911" t="s">
        <v>5720</v>
      </c>
      <c r="S911" t="s">
        <v>5543</v>
      </c>
      <c r="T911" t="s">
        <v>5544</v>
      </c>
      <c r="U911" t="s">
        <v>12</v>
      </c>
      <c r="V911" t="s">
        <v>13</v>
      </c>
      <c r="W911" t="s">
        <v>5545</v>
      </c>
      <c r="X911" t="s">
        <v>5546</v>
      </c>
      <c r="Y911" t="s">
        <v>5547</v>
      </c>
      <c r="Z911" t="s">
        <v>17</v>
      </c>
      <c r="AA911" t="s">
        <v>5548</v>
      </c>
      <c r="AB911" t="s">
        <v>19</v>
      </c>
      <c r="AC911" t="s">
        <v>20</v>
      </c>
      <c r="AD911" t="s">
        <v>5721</v>
      </c>
      <c r="AE911" t="s">
        <v>22</v>
      </c>
      <c r="AF911" t="s">
        <v>5722</v>
      </c>
      <c r="AG911" t="s">
        <v>5723</v>
      </c>
      <c r="AH911" t="s">
        <v>25</v>
      </c>
      <c r="AI911" t="s">
        <v>26</v>
      </c>
      <c r="AJ911" t="s">
        <v>27</v>
      </c>
      <c r="AK911" t="s">
        <v>28</v>
      </c>
      <c r="AL911" s="3">
        <v>42692586</v>
      </c>
      <c r="AM911" s="3">
        <v>0</v>
      </c>
      <c r="AN911" s="3">
        <v>0</v>
      </c>
      <c r="AO911" s="3">
        <v>42692586</v>
      </c>
      <c r="AP911" s="3">
        <v>0</v>
      </c>
      <c r="AQ911" s="3">
        <v>42692586</v>
      </c>
      <c r="AR911" t="s">
        <v>5724</v>
      </c>
      <c r="AS911" t="s">
        <v>1</v>
      </c>
      <c r="AT911" t="s">
        <v>5725</v>
      </c>
      <c r="AU911" t="s">
        <v>1</v>
      </c>
      <c r="AV911" s="2">
        <v>45680</v>
      </c>
      <c r="AW911" t="s">
        <v>17</v>
      </c>
    </row>
    <row r="912" spans="1:49" hidden="1" x14ac:dyDescent="0.2">
      <c r="A912" t="s">
        <v>0</v>
      </c>
      <c r="B912" t="s">
        <v>1</v>
      </c>
      <c r="C912" s="2">
        <v>45658</v>
      </c>
      <c r="D912" s="2">
        <v>45747</v>
      </c>
      <c r="E912" t="s">
        <v>2</v>
      </c>
      <c r="F912" s="2">
        <v>45680</v>
      </c>
      <c r="G912" t="s">
        <v>252</v>
      </c>
      <c r="H912" t="s">
        <v>372</v>
      </c>
      <c r="I912" t="s">
        <v>5726</v>
      </c>
      <c r="K912" s="2">
        <v>45658</v>
      </c>
      <c r="L912" s="2">
        <v>46022</v>
      </c>
      <c r="M912" t="s">
        <v>6</v>
      </c>
      <c r="N912" t="s">
        <v>7</v>
      </c>
      <c r="O912" t="s">
        <v>8</v>
      </c>
      <c r="P912" t="s">
        <v>5727</v>
      </c>
      <c r="Q912" t="s">
        <v>5727</v>
      </c>
      <c r="R912" t="s">
        <v>5728</v>
      </c>
      <c r="S912" t="s">
        <v>5543</v>
      </c>
      <c r="T912" t="s">
        <v>5544</v>
      </c>
      <c r="U912" t="s">
        <v>12</v>
      </c>
      <c r="V912" t="s">
        <v>13</v>
      </c>
      <c r="W912" t="s">
        <v>5545</v>
      </c>
      <c r="X912" t="s">
        <v>5546</v>
      </c>
      <c r="Y912" t="s">
        <v>5547</v>
      </c>
      <c r="Z912" t="s">
        <v>17</v>
      </c>
      <c r="AA912" t="s">
        <v>5548</v>
      </c>
      <c r="AB912" t="s">
        <v>103</v>
      </c>
      <c r="AC912" t="s">
        <v>382</v>
      </c>
      <c r="AD912" t="s">
        <v>105</v>
      </c>
      <c r="AE912" t="s">
        <v>22</v>
      </c>
      <c r="AF912" t="s">
        <v>106</v>
      </c>
      <c r="AG912" t="s">
        <v>107</v>
      </c>
      <c r="AH912" t="s">
        <v>25</v>
      </c>
      <c r="AI912" t="s">
        <v>26</v>
      </c>
      <c r="AJ912" t="s">
        <v>27</v>
      </c>
      <c r="AK912" t="s">
        <v>28</v>
      </c>
      <c r="AL912" s="3">
        <v>890682</v>
      </c>
      <c r="AM912" s="3">
        <v>0</v>
      </c>
      <c r="AN912" s="3">
        <v>0</v>
      </c>
      <c r="AO912" s="3">
        <v>890682</v>
      </c>
      <c r="AP912" s="3">
        <v>0</v>
      </c>
      <c r="AQ912" s="3">
        <v>890682</v>
      </c>
      <c r="AR912" t="s">
        <v>5729</v>
      </c>
      <c r="AS912" t="s">
        <v>1</v>
      </c>
      <c r="AT912" t="s">
        <v>5730</v>
      </c>
      <c r="AU912" t="s">
        <v>1</v>
      </c>
      <c r="AV912" s="2">
        <v>45680</v>
      </c>
      <c r="AW912" t="s">
        <v>17</v>
      </c>
    </row>
    <row r="913" spans="1:49" hidden="1" x14ac:dyDescent="0.2">
      <c r="A913" t="s">
        <v>0</v>
      </c>
      <c r="B913" t="s">
        <v>1</v>
      </c>
      <c r="C913" s="2">
        <v>45658</v>
      </c>
      <c r="D913" s="2">
        <v>45747</v>
      </c>
      <c r="E913" t="s">
        <v>2</v>
      </c>
      <c r="F913" s="2">
        <v>45680</v>
      </c>
      <c r="G913" t="s">
        <v>121</v>
      </c>
      <c r="H913" t="s">
        <v>140</v>
      </c>
      <c r="I913" t="s">
        <v>5731</v>
      </c>
      <c r="K913" s="2">
        <v>45658</v>
      </c>
      <c r="L913" s="2">
        <v>46022</v>
      </c>
      <c r="M913" t="s">
        <v>6</v>
      </c>
      <c r="N913" t="s">
        <v>7</v>
      </c>
      <c r="O913" t="s">
        <v>8</v>
      </c>
      <c r="P913" t="s">
        <v>5732</v>
      </c>
      <c r="Q913" t="s">
        <v>5732</v>
      </c>
      <c r="R913" t="s">
        <v>5733</v>
      </c>
      <c r="S913" t="s">
        <v>5543</v>
      </c>
      <c r="T913" t="s">
        <v>5544</v>
      </c>
      <c r="U913" t="s">
        <v>12</v>
      </c>
      <c r="V913" t="s">
        <v>13</v>
      </c>
      <c r="W913" t="s">
        <v>5545</v>
      </c>
      <c r="X913" t="s">
        <v>5546</v>
      </c>
      <c r="Y913" t="s">
        <v>5547</v>
      </c>
      <c r="Z913" t="s">
        <v>17</v>
      </c>
      <c r="AA913" t="s">
        <v>5548</v>
      </c>
      <c r="AB913" t="s">
        <v>103</v>
      </c>
      <c r="AC913" t="s">
        <v>382</v>
      </c>
      <c r="AD913" t="s">
        <v>918</v>
      </c>
      <c r="AE913" t="s">
        <v>39</v>
      </c>
      <c r="AF913" t="s">
        <v>919</v>
      </c>
      <c r="AG913" t="s">
        <v>920</v>
      </c>
      <c r="AH913" t="s">
        <v>25</v>
      </c>
      <c r="AI913" t="s">
        <v>26</v>
      </c>
      <c r="AJ913" t="s">
        <v>27</v>
      </c>
      <c r="AK913" t="s">
        <v>28</v>
      </c>
      <c r="AL913" s="3">
        <v>240000</v>
      </c>
      <c r="AM913" s="3">
        <v>0</v>
      </c>
      <c r="AN913" s="3">
        <v>0</v>
      </c>
      <c r="AO913" s="3">
        <v>240000</v>
      </c>
      <c r="AP913" s="3">
        <v>0</v>
      </c>
      <c r="AQ913" s="3">
        <v>240000</v>
      </c>
      <c r="AR913" t="s">
        <v>5734</v>
      </c>
      <c r="AS913" t="s">
        <v>1</v>
      </c>
      <c r="AT913" t="s">
        <v>5735</v>
      </c>
      <c r="AU913" t="s">
        <v>1</v>
      </c>
      <c r="AV913" s="2">
        <v>45680</v>
      </c>
      <c r="AW913" t="s">
        <v>17</v>
      </c>
    </row>
    <row r="914" spans="1:49" hidden="1" x14ac:dyDescent="0.2">
      <c r="A914" t="s">
        <v>0</v>
      </c>
      <c r="B914" t="s">
        <v>1</v>
      </c>
      <c r="C914" s="2">
        <v>45658</v>
      </c>
      <c r="D914" s="2">
        <v>45747</v>
      </c>
      <c r="E914" t="s">
        <v>2</v>
      </c>
      <c r="F914" s="2">
        <v>45680</v>
      </c>
      <c r="G914" t="s">
        <v>121</v>
      </c>
      <c r="H914" t="s">
        <v>140</v>
      </c>
      <c r="I914" t="s">
        <v>5736</v>
      </c>
      <c r="K914" s="2">
        <v>45658</v>
      </c>
      <c r="L914" s="2">
        <v>46022</v>
      </c>
      <c r="M914" t="s">
        <v>6</v>
      </c>
      <c r="N914" t="s">
        <v>7</v>
      </c>
      <c r="O914" t="s">
        <v>8</v>
      </c>
      <c r="P914" t="s">
        <v>5737</v>
      </c>
      <c r="Q914" t="s">
        <v>5737</v>
      </c>
      <c r="R914" t="s">
        <v>5738</v>
      </c>
      <c r="S914" t="s">
        <v>5543</v>
      </c>
      <c r="T914" t="s">
        <v>5544</v>
      </c>
      <c r="U914" t="s">
        <v>12</v>
      </c>
      <c r="V914" t="s">
        <v>13</v>
      </c>
      <c r="W914" t="s">
        <v>5545</v>
      </c>
      <c r="X914" t="s">
        <v>5546</v>
      </c>
      <c r="Y914" t="s">
        <v>5547</v>
      </c>
      <c r="Z914" t="s">
        <v>17</v>
      </c>
      <c r="AA914" t="s">
        <v>5548</v>
      </c>
      <c r="AB914" t="s">
        <v>103</v>
      </c>
      <c r="AC914" t="s">
        <v>382</v>
      </c>
      <c r="AD914" t="s">
        <v>3941</v>
      </c>
      <c r="AE914" t="s">
        <v>39</v>
      </c>
      <c r="AF914" t="s">
        <v>3942</v>
      </c>
      <c r="AG914" t="s">
        <v>3943</v>
      </c>
      <c r="AH914" t="s">
        <v>25</v>
      </c>
      <c r="AI914" t="s">
        <v>26</v>
      </c>
      <c r="AJ914" t="s">
        <v>27</v>
      </c>
      <c r="AK914" t="s">
        <v>28</v>
      </c>
      <c r="AL914" s="3">
        <v>183667</v>
      </c>
      <c r="AM914" s="3">
        <v>0</v>
      </c>
      <c r="AN914" s="3">
        <v>0</v>
      </c>
      <c r="AO914" s="3">
        <v>183667</v>
      </c>
      <c r="AP914" s="3">
        <v>0</v>
      </c>
      <c r="AQ914" s="3">
        <v>183667</v>
      </c>
      <c r="AR914" t="s">
        <v>5739</v>
      </c>
      <c r="AS914" t="s">
        <v>1</v>
      </c>
      <c r="AT914" t="s">
        <v>5740</v>
      </c>
      <c r="AU914" t="s">
        <v>1</v>
      </c>
      <c r="AV914" s="2">
        <v>45680</v>
      </c>
      <c r="AW914" t="s">
        <v>17</v>
      </c>
    </row>
    <row r="915" spans="1:49" hidden="1" x14ac:dyDescent="0.2">
      <c r="A915" t="s">
        <v>0</v>
      </c>
      <c r="B915" t="s">
        <v>1</v>
      </c>
      <c r="C915" s="2">
        <v>45658</v>
      </c>
      <c r="D915" s="2">
        <v>45747</v>
      </c>
      <c r="E915" t="s">
        <v>2</v>
      </c>
      <c r="F915" s="2">
        <v>45680</v>
      </c>
      <c r="G915" t="s">
        <v>121</v>
      </c>
      <c r="H915" t="s">
        <v>140</v>
      </c>
      <c r="I915" t="s">
        <v>5741</v>
      </c>
      <c r="K915" s="2">
        <v>45658</v>
      </c>
      <c r="L915" s="2">
        <v>46022</v>
      </c>
      <c r="M915" t="s">
        <v>6</v>
      </c>
      <c r="N915" t="s">
        <v>7</v>
      </c>
      <c r="O915" t="s">
        <v>8</v>
      </c>
      <c r="P915" t="s">
        <v>5742</v>
      </c>
      <c r="Q915" t="s">
        <v>5742</v>
      </c>
      <c r="R915" t="s">
        <v>5743</v>
      </c>
      <c r="S915" t="s">
        <v>5543</v>
      </c>
      <c r="T915" t="s">
        <v>5544</v>
      </c>
      <c r="U915" t="s">
        <v>12</v>
      </c>
      <c r="V915" t="s">
        <v>13</v>
      </c>
      <c r="W915" t="s">
        <v>5545</v>
      </c>
      <c r="X915" t="s">
        <v>5546</v>
      </c>
      <c r="Y915" t="s">
        <v>5547</v>
      </c>
      <c r="Z915" t="s">
        <v>17</v>
      </c>
      <c r="AA915" t="s">
        <v>5548</v>
      </c>
      <c r="AB915" t="s">
        <v>103</v>
      </c>
      <c r="AC915" t="s">
        <v>382</v>
      </c>
      <c r="AD915" t="s">
        <v>2520</v>
      </c>
      <c r="AE915" t="s">
        <v>39</v>
      </c>
      <c r="AF915" t="s">
        <v>2521</v>
      </c>
      <c r="AG915" t="s">
        <v>2522</v>
      </c>
      <c r="AH915" t="s">
        <v>25</v>
      </c>
      <c r="AI915" t="s">
        <v>26</v>
      </c>
      <c r="AJ915" t="s">
        <v>27</v>
      </c>
      <c r="AK915" t="s">
        <v>28</v>
      </c>
      <c r="AL915" s="3">
        <v>5050000</v>
      </c>
      <c r="AM915" s="3">
        <v>0</v>
      </c>
      <c r="AN915" s="3">
        <v>0</v>
      </c>
      <c r="AO915" s="3">
        <v>5050000</v>
      </c>
      <c r="AP915" s="3">
        <v>505000</v>
      </c>
      <c r="AQ915" s="3">
        <v>4545000</v>
      </c>
      <c r="AR915" t="s">
        <v>5744</v>
      </c>
      <c r="AS915" t="s">
        <v>1</v>
      </c>
      <c r="AT915" t="s">
        <v>5745</v>
      </c>
      <c r="AU915" t="s">
        <v>1</v>
      </c>
      <c r="AV915" s="2">
        <v>45680</v>
      </c>
      <c r="AW915" t="s">
        <v>17</v>
      </c>
    </row>
    <row r="916" spans="1:49" hidden="1" x14ac:dyDescent="0.2">
      <c r="A916" t="s">
        <v>0</v>
      </c>
      <c r="B916" t="s">
        <v>1</v>
      </c>
      <c r="C916" s="2">
        <v>45658</v>
      </c>
      <c r="D916" s="2">
        <v>45747</v>
      </c>
      <c r="E916" t="s">
        <v>2</v>
      </c>
      <c r="F916" s="2">
        <v>45680</v>
      </c>
      <c r="G916" t="s">
        <v>121</v>
      </c>
      <c r="H916" t="s">
        <v>140</v>
      </c>
      <c r="I916" t="s">
        <v>5746</v>
      </c>
      <c r="K916" s="2">
        <v>45658</v>
      </c>
      <c r="L916" s="2">
        <v>46022</v>
      </c>
      <c r="M916" t="s">
        <v>6</v>
      </c>
      <c r="N916" t="s">
        <v>7</v>
      </c>
      <c r="O916" t="s">
        <v>8</v>
      </c>
      <c r="P916" t="s">
        <v>5747</v>
      </c>
      <c r="Q916" t="s">
        <v>5747</v>
      </c>
      <c r="R916" t="s">
        <v>5748</v>
      </c>
      <c r="S916" t="s">
        <v>5543</v>
      </c>
      <c r="T916" t="s">
        <v>5544</v>
      </c>
      <c r="U916" t="s">
        <v>12</v>
      </c>
      <c r="V916" t="s">
        <v>13</v>
      </c>
      <c r="W916" t="s">
        <v>5545</v>
      </c>
      <c r="X916" t="s">
        <v>5546</v>
      </c>
      <c r="Y916" t="s">
        <v>5547</v>
      </c>
      <c r="Z916" t="s">
        <v>17</v>
      </c>
      <c r="AA916" t="s">
        <v>5548</v>
      </c>
      <c r="AB916" t="s">
        <v>103</v>
      </c>
      <c r="AC916" t="s">
        <v>382</v>
      </c>
      <c r="AD916" t="s">
        <v>5749</v>
      </c>
      <c r="AE916" t="s">
        <v>39</v>
      </c>
      <c r="AF916" t="s">
        <v>5750</v>
      </c>
      <c r="AG916" t="s">
        <v>5751</v>
      </c>
      <c r="AH916" t="s">
        <v>25</v>
      </c>
      <c r="AI916" t="s">
        <v>26</v>
      </c>
      <c r="AJ916" t="s">
        <v>27</v>
      </c>
      <c r="AK916" t="s">
        <v>28</v>
      </c>
      <c r="AL916" s="3">
        <v>10706667</v>
      </c>
      <c r="AM916" s="3">
        <v>0</v>
      </c>
      <c r="AN916" s="3">
        <v>0</v>
      </c>
      <c r="AO916" s="3">
        <v>10706667</v>
      </c>
      <c r="AP916" s="3">
        <v>0</v>
      </c>
      <c r="AQ916" s="3">
        <v>10706667</v>
      </c>
      <c r="AR916" t="s">
        <v>5752</v>
      </c>
      <c r="AS916" t="s">
        <v>1</v>
      </c>
      <c r="AT916" t="s">
        <v>5753</v>
      </c>
      <c r="AU916" t="s">
        <v>1</v>
      </c>
      <c r="AV916" s="2">
        <v>45680</v>
      </c>
      <c r="AW916" t="s">
        <v>17</v>
      </c>
    </row>
    <row r="917" spans="1:49" hidden="1" x14ac:dyDescent="0.2">
      <c r="A917" t="s">
        <v>0</v>
      </c>
      <c r="B917" t="s">
        <v>1</v>
      </c>
      <c r="C917" s="2">
        <v>45658</v>
      </c>
      <c r="D917" s="2">
        <v>45747</v>
      </c>
      <c r="E917" t="s">
        <v>2</v>
      </c>
      <c r="F917" s="2">
        <v>45680</v>
      </c>
      <c r="G917" t="s">
        <v>121</v>
      </c>
      <c r="H917" t="s">
        <v>140</v>
      </c>
      <c r="I917" t="s">
        <v>5754</v>
      </c>
      <c r="K917" s="2">
        <v>45658</v>
      </c>
      <c r="L917" s="2">
        <v>46022</v>
      </c>
      <c r="M917" t="s">
        <v>6</v>
      </c>
      <c r="N917" t="s">
        <v>7</v>
      </c>
      <c r="O917" t="s">
        <v>8</v>
      </c>
      <c r="P917" t="s">
        <v>5755</v>
      </c>
      <c r="Q917" t="s">
        <v>5755</v>
      </c>
      <c r="R917" t="s">
        <v>5756</v>
      </c>
      <c r="S917" t="s">
        <v>5543</v>
      </c>
      <c r="T917" t="s">
        <v>5544</v>
      </c>
      <c r="U917" t="s">
        <v>12</v>
      </c>
      <c r="V917" t="s">
        <v>13</v>
      </c>
      <c r="W917" t="s">
        <v>5545</v>
      </c>
      <c r="X917" t="s">
        <v>5546</v>
      </c>
      <c r="Y917" t="s">
        <v>5547</v>
      </c>
      <c r="Z917" t="s">
        <v>17</v>
      </c>
      <c r="AA917" t="s">
        <v>5548</v>
      </c>
      <c r="AB917" t="s">
        <v>103</v>
      </c>
      <c r="AC917" t="s">
        <v>382</v>
      </c>
      <c r="AD917" t="s">
        <v>3851</v>
      </c>
      <c r="AE917" t="s">
        <v>39</v>
      </c>
      <c r="AF917" t="s">
        <v>3852</v>
      </c>
      <c r="AG917" t="s">
        <v>3853</v>
      </c>
      <c r="AH917" t="s">
        <v>25</v>
      </c>
      <c r="AI917" t="s">
        <v>26</v>
      </c>
      <c r="AJ917" t="s">
        <v>27</v>
      </c>
      <c r="AK917" t="s">
        <v>28</v>
      </c>
      <c r="AL917" s="3">
        <v>4983334</v>
      </c>
      <c r="AM917" s="3">
        <v>0</v>
      </c>
      <c r="AN917" s="3">
        <v>0</v>
      </c>
      <c r="AO917" s="3">
        <v>4983334</v>
      </c>
      <c r="AP917" s="3">
        <v>0</v>
      </c>
      <c r="AQ917" s="3">
        <v>4983334</v>
      </c>
      <c r="AR917" t="s">
        <v>5757</v>
      </c>
      <c r="AS917" t="s">
        <v>1</v>
      </c>
      <c r="AT917" t="s">
        <v>5758</v>
      </c>
      <c r="AU917" t="s">
        <v>1</v>
      </c>
      <c r="AV917" s="2">
        <v>45680</v>
      </c>
      <c r="AW917" t="s">
        <v>17</v>
      </c>
    </row>
    <row r="918" spans="1:49" hidden="1" x14ac:dyDescent="0.2">
      <c r="A918" t="s">
        <v>0</v>
      </c>
      <c r="B918" t="s">
        <v>1</v>
      </c>
      <c r="C918" s="2">
        <v>45658</v>
      </c>
      <c r="D918" s="2">
        <v>45747</v>
      </c>
      <c r="E918" t="s">
        <v>2</v>
      </c>
      <c r="F918" s="2">
        <v>45680</v>
      </c>
      <c r="G918" t="s">
        <v>3</v>
      </c>
      <c r="H918" t="s">
        <v>4</v>
      </c>
      <c r="I918" t="s">
        <v>5759</v>
      </c>
      <c r="K918" s="2">
        <v>45658</v>
      </c>
      <c r="L918" s="2">
        <v>46022</v>
      </c>
      <c r="M918" t="s">
        <v>6</v>
      </c>
      <c r="N918" t="s">
        <v>7</v>
      </c>
      <c r="O918" t="s">
        <v>8</v>
      </c>
      <c r="P918" t="s">
        <v>5760</v>
      </c>
      <c r="Q918" t="s">
        <v>5760</v>
      </c>
      <c r="R918" t="s">
        <v>5761</v>
      </c>
      <c r="S918" t="s">
        <v>5543</v>
      </c>
      <c r="T918" t="s">
        <v>5544</v>
      </c>
      <c r="U918" t="s">
        <v>12</v>
      </c>
      <c r="V918" t="s">
        <v>13</v>
      </c>
      <c r="W918" t="s">
        <v>5545</v>
      </c>
      <c r="X918" t="s">
        <v>5546</v>
      </c>
      <c r="Y918" t="s">
        <v>5547</v>
      </c>
      <c r="Z918" t="s">
        <v>17</v>
      </c>
      <c r="AA918" t="s">
        <v>5548</v>
      </c>
      <c r="AB918" t="s">
        <v>19</v>
      </c>
      <c r="AC918" t="s">
        <v>20</v>
      </c>
      <c r="AD918" t="s">
        <v>5762</v>
      </c>
      <c r="AE918" t="s">
        <v>22</v>
      </c>
      <c r="AF918" t="s">
        <v>5763</v>
      </c>
      <c r="AG918" t="s">
        <v>5764</v>
      </c>
      <c r="AH918" t="s">
        <v>25</v>
      </c>
      <c r="AI918" t="s">
        <v>26</v>
      </c>
      <c r="AJ918" t="s">
        <v>27</v>
      </c>
      <c r="AK918" t="s">
        <v>28</v>
      </c>
      <c r="AL918" s="3">
        <v>1</v>
      </c>
      <c r="AM918" s="3">
        <v>0</v>
      </c>
      <c r="AN918" s="3">
        <v>0</v>
      </c>
      <c r="AO918" s="3">
        <v>1</v>
      </c>
      <c r="AP918" s="3">
        <v>0</v>
      </c>
      <c r="AQ918" s="3">
        <v>1</v>
      </c>
      <c r="AR918" t="s">
        <v>5765</v>
      </c>
      <c r="AS918" t="s">
        <v>1</v>
      </c>
      <c r="AT918" t="s">
        <v>5766</v>
      </c>
      <c r="AU918" t="s">
        <v>1</v>
      </c>
      <c r="AV918" s="2">
        <v>45680</v>
      </c>
      <c r="AW918" t="s">
        <v>17</v>
      </c>
    </row>
    <row r="919" spans="1:49" hidden="1" x14ac:dyDescent="0.2">
      <c r="A919" t="s">
        <v>0</v>
      </c>
      <c r="B919" t="s">
        <v>1</v>
      </c>
      <c r="C919" s="2">
        <v>45658</v>
      </c>
      <c r="D919" s="2">
        <v>45747</v>
      </c>
      <c r="E919" t="s">
        <v>2</v>
      </c>
      <c r="F919" s="2">
        <v>45680</v>
      </c>
      <c r="G919" t="s">
        <v>121</v>
      </c>
      <c r="H919" t="s">
        <v>140</v>
      </c>
      <c r="I919" t="s">
        <v>5767</v>
      </c>
      <c r="K919" s="2">
        <v>45658</v>
      </c>
      <c r="L919" s="2">
        <v>46022</v>
      </c>
      <c r="M919" t="s">
        <v>6</v>
      </c>
      <c r="N919" t="s">
        <v>7</v>
      </c>
      <c r="O919" t="s">
        <v>8</v>
      </c>
      <c r="P919" t="s">
        <v>5768</v>
      </c>
      <c r="Q919" t="s">
        <v>5768</v>
      </c>
      <c r="R919" t="s">
        <v>5769</v>
      </c>
      <c r="S919" t="s">
        <v>5543</v>
      </c>
      <c r="T919" t="s">
        <v>5544</v>
      </c>
      <c r="U919" t="s">
        <v>12</v>
      </c>
      <c r="V919" t="s">
        <v>13</v>
      </c>
      <c r="W919" t="s">
        <v>5545</v>
      </c>
      <c r="X919" t="s">
        <v>5546</v>
      </c>
      <c r="Y919" t="s">
        <v>5547</v>
      </c>
      <c r="Z919" t="s">
        <v>17</v>
      </c>
      <c r="AA919" t="s">
        <v>5548</v>
      </c>
      <c r="AB919" t="s">
        <v>103</v>
      </c>
      <c r="AC919" t="s">
        <v>382</v>
      </c>
      <c r="AD919" t="s">
        <v>5770</v>
      </c>
      <c r="AE919" t="s">
        <v>39</v>
      </c>
      <c r="AF919" t="s">
        <v>5771</v>
      </c>
      <c r="AG919" t="s">
        <v>5772</v>
      </c>
      <c r="AH919" t="s">
        <v>25</v>
      </c>
      <c r="AI919" t="s">
        <v>26</v>
      </c>
      <c r="AJ919" t="s">
        <v>27</v>
      </c>
      <c r="AK919" t="s">
        <v>28</v>
      </c>
      <c r="AL919" s="3">
        <v>3000000</v>
      </c>
      <c r="AM919" s="3">
        <v>0</v>
      </c>
      <c r="AN919" s="3">
        <v>0</v>
      </c>
      <c r="AO919" s="3">
        <v>3000000</v>
      </c>
      <c r="AP919" s="3">
        <v>0</v>
      </c>
      <c r="AQ919" s="3">
        <v>3000000</v>
      </c>
      <c r="AR919" t="s">
        <v>5773</v>
      </c>
      <c r="AS919" t="s">
        <v>1</v>
      </c>
      <c r="AT919" t="s">
        <v>5774</v>
      </c>
      <c r="AU919" t="s">
        <v>1</v>
      </c>
      <c r="AV919" s="2">
        <v>45680</v>
      </c>
      <c r="AW919" t="s">
        <v>17</v>
      </c>
    </row>
    <row r="920" spans="1:49" hidden="1" x14ac:dyDescent="0.2">
      <c r="A920" t="s">
        <v>0</v>
      </c>
      <c r="B920" t="s">
        <v>1</v>
      </c>
      <c r="C920" s="2">
        <v>45658</v>
      </c>
      <c r="D920" s="2">
        <v>45747</v>
      </c>
      <c r="E920" t="s">
        <v>2</v>
      </c>
      <c r="F920" s="2">
        <v>45680</v>
      </c>
      <c r="G920" t="s">
        <v>121</v>
      </c>
      <c r="H920" t="s">
        <v>140</v>
      </c>
      <c r="I920" t="s">
        <v>5775</v>
      </c>
      <c r="K920" s="2">
        <v>45658</v>
      </c>
      <c r="L920" s="2">
        <v>46022</v>
      </c>
      <c r="M920" t="s">
        <v>6</v>
      </c>
      <c r="N920" t="s">
        <v>7</v>
      </c>
      <c r="O920" t="s">
        <v>8</v>
      </c>
      <c r="P920" t="s">
        <v>5776</v>
      </c>
      <c r="Q920" t="s">
        <v>5776</v>
      </c>
      <c r="R920" t="s">
        <v>5777</v>
      </c>
      <c r="S920" t="s">
        <v>5543</v>
      </c>
      <c r="T920" t="s">
        <v>5544</v>
      </c>
      <c r="U920" t="s">
        <v>12</v>
      </c>
      <c r="V920" t="s">
        <v>13</v>
      </c>
      <c r="W920" t="s">
        <v>5545</v>
      </c>
      <c r="X920" t="s">
        <v>5546</v>
      </c>
      <c r="Y920" t="s">
        <v>5547</v>
      </c>
      <c r="Z920" t="s">
        <v>17</v>
      </c>
      <c r="AA920" t="s">
        <v>5548</v>
      </c>
      <c r="AB920" t="s">
        <v>103</v>
      </c>
      <c r="AC920" t="s">
        <v>382</v>
      </c>
      <c r="AD920" t="s">
        <v>2750</v>
      </c>
      <c r="AE920" t="s">
        <v>39</v>
      </c>
      <c r="AF920" t="s">
        <v>2751</v>
      </c>
      <c r="AG920" t="s">
        <v>2752</v>
      </c>
      <c r="AH920" t="s">
        <v>25</v>
      </c>
      <c r="AI920" t="s">
        <v>26</v>
      </c>
      <c r="AJ920" t="s">
        <v>27</v>
      </c>
      <c r="AK920" t="s">
        <v>28</v>
      </c>
      <c r="AL920" s="3">
        <v>2600000</v>
      </c>
      <c r="AM920" s="3">
        <v>0</v>
      </c>
      <c r="AN920" s="3">
        <v>0</v>
      </c>
      <c r="AO920" s="3">
        <v>2600000</v>
      </c>
      <c r="AP920" s="3">
        <v>0</v>
      </c>
      <c r="AQ920" s="3">
        <v>2600000</v>
      </c>
      <c r="AR920" t="s">
        <v>5778</v>
      </c>
      <c r="AS920" t="s">
        <v>1</v>
      </c>
      <c r="AT920" t="s">
        <v>5779</v>
      </c>
      <c r="AU920" t="s">
        <v>1</v>
      </c>
      <c r="AV920" s="2">
        <v>45680</v>
      </c>
      <c r="AW920" t="s">
        <v>17</v>
      </c>
    </row>
    <row r="921" spans="1:49" hidden="1" x14ac:dyDescent="0.2">
      <c r="A921" t="s">
        <v>0</v>
      </c>
      <c r="B921" t="s">
        <v>1</v>
      </c>
      <c r="C921" s="2">
        <v>45658</v>
      </c>
      <c r="D921" s="2">
        <v>45747</v>
      </c>
      <c r="E921" t="s">
        <v>2</v>
      </c>
      <c r="F921" s="2">
        <v>45680</v>
      </c>
      <c r="G921" t="s">
        <v>121</v>
      </c>
      <c r="H921" t="s">
        <v>140</v>
      </c>
      <c r="I921" t="s">
        <v>5780</v>
      </c>
      <c r="K921" s="2">
        <v>45658</v>
      </c>
      <c r="L921" s="2">
        <v>46022</v>
      </c>
      <c r="M921" t="s">
        <v>6</v>
      </c>
      <c r="N921" t="s">
        <v>7</v>
      </c>
      <c r="O921" t="s">
        <v>8</v>
      </c>
      <c r="P921" t="s">
        <v>5781</v>
      </c>
      <c r="Q921" t="s">
        <v>5781</v>
      </c>
      <c r="R921" t="s">
        <v>5782</v>
      </c>
      <c r="S921" t="s">
        <v>5543</v>
      </c>
      <c r="T921" t="s">
        <v>5544</v>
      </c>
      <c r="U921" t="s">
        <v>12</v>
      </c>
      <c r="V921" t="s">
        <v>13</v>
      </c>
      <c r="W921" t="s">
        <v>5545</v>
      </c>
      <c r="X921" t="s">
        <v>5546</v>
      </c>
      <c r="Y921" t="s">
        <v>5547</v>
      </c>
      <c r="Z921" t="s">
        <v>17</v>
      </c>
      <c r="AA921" t="s">
        <v>5548</v>
      </c>
      <c r="AB921" t="s">
        <v>103</v>
      </c>
      <c r="AC921" t="s">
        <v>382</v>
      </c>
      <c r="AD921" t="s">
        <v>5783</v>
      </c>
      <c r="AE921" t="s">
        <v>39</v>
      </c>
      <c r="AF921" t="s">
        <v>5784</v>
      </c>
      <c r="AG921" t="s">
        <v>5785</v>
      </c>
      <c r="AH921" t="s">
        <v>25</v>
      </c>
      <c r="AI921" t="s">
        <v>26</v>
      </c>
      <c r="AJ921" t="s">
        <v>27</v>
      </c>
      <c r="AK921" t="s">
        <v>28</v>
      </c>
      <c r="AL921" s="3">
        <v>5306668</v>
      </c>
      <c r="AM921" s="3">
        <v>0</v>
      </c>
      <c r="AN921" s="3">
        <v>0</v>
      </c>
      <c r="AO921" s="3">
        <v>5306668</v>
      </c>
      <c r="AP921" s="3">
        <v>0</v>
      </c>
      <c r="AQ921" s="3">
        <v>5306668</v>
      </c>
      <c r="AR921" t="s">
        <v>5786</v>
      </c>
      <c r="AS921" t="s">
        <v>1</v>
      </c>
      <c r="AT921" t="s">
        <v>5787</v>
      </c>
      <c r="AU921" t="s">
        <v>1</v>
      </c>
      <c r="AV921" s="2">
        <v>45680</v>
      </c>
      <c r="AW921" t="s">
        <v>17</v>
      </c>
    </row>
    <row r="922" spans="1:49" hidden="1" x14ac:dyDescent="0.2">
      <c r="A922" t="s">
        <v>0</v>
      </c>
      <c r="B922" t="s">
        <v>1</v>
      </c>
      <c r="C922" s="2">
        <v>45658</v>
      </c>
      <c r="D922" s="2">
        <v>45747</v>
      </c>
      <c r="E922" t="s">
        <v>2</v>
      </c>
      <c r="F922" s="2">
        <v>45680</v>
      </c>
      <c r="G922" t="s">
        <v>121</v>
      </c>
      <c r="H922" t="s">
        <v>140</v>
      </c>
      <c r="I922" t="s">
        <v>5788</v>
      </c>
      <c r="K922" s="2">
        <v>45658</v>
      </c>
      <c r="L922" s="2">
        <v>46022</v>
      </c>
      <c r="M922" t="s">
        <v>6</v>
      </c>
      <c r="N922" t="s">
        <v>7</v>
      </c>
      <c r="O922" t="s">
        <v>8</v>
      </c>
      <c r="P922" t="s">
        <v>5789</v>
      </c>
      <c r="Q922" t="s">
        <v>5789</v>
      </c>
      <c r="R922" t="s">
        <v>5790</v>
      </c>
      <c r="S922" t="s">
        <v>5543</v>
      </c>
      <c r="T922" t="s">
        <v>5544</v>
      </c>
      <c r="U922" t="s">
        <v>12</v>
      </c>
      <c r="V922" t="s">
        <v>13</v>
      </c>
      <c r="W922" t="s">
        <v>5545</v>
      </c>
      <c r="X922" t="s">
        <v>5546</v>
      </c>
      <c r="Y922" t="s">
        <v>5547</v>
      </c>
      <c r="Z922" t="s">
        <v>17</v>
      </c>
      <c r="AA922" t="s">
        <v>5548</v>
      </c>
      <c r="AB922" t="s">
        <v>103</v>
      </c>
      <c r="AC922" t="s">
        <v>382</v>
      </c>
      <c r="AD922" t="s">
        <v>5791</v>
      </c>
      <c r="AE922" t="s">
        <v>39</v>
      </c>
      <c r="AF922" t="s">
        <v>5792</v>
      </c>
      <c r="AG922" t="s">
        <v>5793</v>
      </c>
      <c r="AH922" t="s">
        <v>25</v>
      </c>
      <c r="AI922" t="s">
        <v>26</v>
      </c>
      <c r="AJ922" t="s">
        <v>27</v>
      </c>
      <c r="AK922" t="s">
        <v>28</v>
      </c>
      <c r="AL922" s="3">
        <v>20066668</v>
      </c>
      <c r="AM922" s="3">
        <v>0</v>
      </c>
      <c r="AN922" s="3">
        <v>0</v>
      </c>
      <c r="AO922" s="3">
        <v>20066668</v>
      </c>
      <c r="AP922" s="3">
        <v>10733333</v>
      </c>
      <c r="AQ922" s="3">
        <v>9333335</v>
      </c>
      <c r="AR922" t="s">
        <v>5794</v>
      </c>
      <c r="AS922" t="s">
        <v>1</v>
      </c>
      <c r="AT922" t="s">
        <v>5795</v>
      </c>
      <c r="AU922" t="s">
        <v>1</v>
      </c>
      <c r="AV922" s="2">
        <v>45680</v>
      </c>
      <c r="AW922" t="s">
        <v>17</v>
      </c>
    </row>
    <row r="923" spans="1:49" hidden="1" x14ac:dyDescent="0.2">
      <c r="A923" t="s">
        <v>0</v>
      </c>
      <c r="B923" t="s">
        <v>1</v>
      </c>
      <c r="C923" s="2">
        <v>45658</v>
      </c>
      <c r="D923" s="2">
        <v>45747</v>
      </c>
      <c r="E923" t="s">
        <v>2</v>
      </c>
      <c r="F923" s="2">
        <v>45680</v>
      </c>
      <c r="G923" t="s">
        <v>121</v>
      </c>
      <c r="H923" t="s">
        <v>140</v>
      </c>
      <c r="I923" t="s">
        <v>5796</v>
      </c>
      <c r="K923" s="2">
        <v>45658</v>
      </c>
      <c r="L923" s="2">
        <v>46022</v>
      </c>
      <c r="M923" t="s">
        <v>6</v>
      </c>
      <c r="N923" t="s">
        <v>7</v>
      </c>
      <c r="O923" t="s">
        <v>8</v>
      </c>
      <c r="P923" t="s">
        <v>5797</v>
      </c>
      <c r="Q923" t="s">
        <v>5797</v>
      </c>
      <c r="R923" t="s">
        <v>5798</v>
      </c>
      <c r="S923" t="s">
        <v>5543</v>
      </c>
      <c r="T923" t="s">
        <v>5544</v>
      </c>
      <c r="U923" t="s">
        <v>12</v>
      </c>
      <c r="V923" t="s">
        <v>13</v>
      </c>
      <c r="W923" t="s">
        <v>5545</v>
      </c>
      <c r="X923" t="s">
        <v>5546</v>
      </c>
      <c r="Y923" t="s">
        <v>5547</v>
      </c>
      <c r="Z923" t="s">
        <v>17</v>
      </c>
      <c r="AA923" t="s">
        <v>5548</v>
      </c>
      <c r="AB923" t="s">
        <v>103</v>
      </c>
      <c r="AC923" t="s">
        <v>382</v>
      </c>
      <c r="AD923" t="s">
        <v>1238</v>
      </c>
      <c r="AE923" t="s">
        <v>39</v>
      </c>
      <c r="AF923" t="s">
        <v>1239</v>
      </c>
      <c r="AG923" t="s">
        <v>1240</v>
      </c>
      <c r="AH923" t="s">
        <v>25</v>
      </c>
      <c r="AI923" t="s">
        <v>26</v>
      </c>
      <c r="AJ923" t="s">
        <v>27</v>
      </c>
      <c r="AK923" t="s">
        <v>28</v>
      </c>
      <c r="AL923" s="3">
        <v>566667</v>
      </c>
      <c r="AM923" s="3">
        <v>0</v>
      </c>
      <c r="AN923" s="3">
        <v>0</v>
      </c>
      <c r="AO923" s="3">
        <v>566667</v>
      </c>
      <c r="AP923" s="3">
        <v>566667</v>
      </c>
      <c r="AQ923" s="3">
        <v>0</v>
      </c>
      <c r="AR923" t="s">
        <v>5799</v>
      </c>
      <c r="AS923" t="s">
        <v>1</v>
      </c>
      <c r="AT923" t="s">
        <v>5800</v>
      </c>
      <c r="AU923" t="s">
        <v>1</v>
      </c>
      <c r="AV923" s="2">
        <v>45680</v>
      </c>
      <c r="AW923" t="s">
        <v>17</v>
      </c>
    </row>
    <row r="924" spans="1:49" hidden="1" x14ac:dyDescent="0.2">
      <c r="A924" t="s">
        <v>0</v>
      </c>
      <c r="B924" t="s">
        <v>1</v>
      </c>
      <c r="C924" s="2">
        <v>45658</v>
      </c>
      <c r="D924" s="2">
        <v>45747</v>
      </c>
      <c r="E924" t="s">
        <v>2</v>
      </c>
      <c r="F924" s="2">
        <v>45680</v>
      </c>
      <c r="G924" t="s">
        <v>121</v>
      </c>
      <c r="H924" t="s">
        <v>140</v>
      </c>
      <c r="I924" t="s">
        <v>5801</v>
      </c>
      <c r="K924" s="2">
        <v>45658</v>
      </c>
      <c r="L924" s="2">
        <v>46022</v>
      </c>
      <c r="M924" t="s">
        <v>6</v>
      </c>
      <c r="N924" t="s">
        <v>7</v>
      </c>
      <c r="O924" t="s">
        <v>8</v>
      </c>
      <c r="P924" t="s">
        <v>5802</v>
      </c>
      <c r="Q924" t="s">
        <v>5802</v>
      </c>
      <c r="R924" t="s">
        <v>5803</v>
      </c>
      <c r="S924" t="s">
        <v>5543</v>
      </c>
      <c r="T924" t="s">
        <v>5544</v>
      </c>
      <c r="U924" t="s">
        <v>12</v>
      </c>
      <c r="V924" t="s">
        <v>13</v>
      </c>
      <c r="W924" t="s">
        <v>5545</v>
      </c>
      <c r="X924" t="s">
        <v>5546</v>
      </c>
      <c r="Y924" t="s">
        <v>5547</v>
      </c>
      <c r="Z924" t="s">
        <v>17</v>
      </c>
      <c r="AA924" t="s">
        <v>5548</v>
      </c>
      <c r="AB924" t="s">
        <v>144</v>
      </c>
      <c r="AC924" t="s">
        <v>145</v>
      </c>
      <c r="AD924" t="s">
        <v>5804</v>
      </c>
      <c r="AE924" t="s">
        <v>22</v>
      </c>
      <c r="AF924" t="s">
        <v>5805</v>
      </c>
      <c r="AG924" t="s">
        <v>5806</v>
      </c>
      <c r="AH924" t="s">
        <v>25</v>
      </c>
      <c r="AI924" t="s">
        <v>26</v>
      </c>
      <c r="AJ924" t="s">
        <v>27</v>
      </c>
      <c r="AK924" t="s">
        <v>28</v>
      </c>
      <c r="AL924" s="3">
        <v>65890734</v>
      </c>
      <c r="AM924" s="3">
        <v>0</v>
      </c>
      <c r="AN924" s="3">
        <v>0</v>
      </c>
      <c r="AO924" s="3">
        <v>65890734</v>
      </c>
      <c r="AP924" s="3">
        <v>65890734</v>
      </c>
      <c r="AQ924" s="3">
        <v>0</v>
      </c>
      <c r="AR924" t="s">
        <v>5807</v>
      </c>
      <c r="AS924" t="s">
        <v>1</v>
      </c>
      <c r="AT924" t="s">
        <v>5808</v>
      </c>
      <c r="AU924" t="s">
        <v>1</v>
      </c>
      <c r="AV924" s="2">
        <v>45680</v>
      </c>
      <c r="AW924" t="s">
        <v>17</v>
      </c>
    </row>
    <row r="925" spans="1:49" hidden="1" x14ac:dyDescent="0.2">
      <c r="A925" t="s">
        <v>0</v>
      </c>
      <c r="B925" t="s">
        <v>1</v>
      </c>
      <c r="C925" s="2">
        <v>45658</v>
      </c>
      <c r="D925" s="2">
        <v>45747</v>
      </c>
      <c r="E925" t="s">
        <v>2</v>
      </c>
      <c r="F925" s="2">
        <v>45680</v>
      </c>
      <c r="G925" t="s">
        <v>121</v>
      </c>
      <c r="H925" t="s">
        <v>140</v>
      </c>
      <c r="I925" t="s">
        <v>5809</v>
      </c>
      <c r="K925" s="2">
        <v>45658</v>
      </c>
      <c r="L925" s="2">
        <v>46022</v>
      </c>
      <c r="M925" t="s">
        <v>6</v>
      </c>
      <c r="N925" t="s">
        <v>7</v>
      </c>
      <c r="O925" t="s">
        <v>8</v>
      </c>
      <c r="P925" t="s">
        <v>5810</v>
      </c>
      <c r="Q925" t="s">
        <v>5810</v>
      </c>
      <c r="R925" t="s">
        <v>5811</v>
      </c>
      <c r="S925" t="s">
        <v>5543</v>
      </c>
      <c r="T925" t="s">
        <v>5544</v>
      </c>
      <c r="U925" t="s">
        <v>12</v>
      </c>
      <c r="V925" t="s">
        <v>13</v>
      </c>
      <c r="W925" t="s">
        <v>5545</v>
      </c>
      <c r="X925" t="s">
        <v>5546</v>
      </c>
      <c r="Y925" t="s">
        <v>5547</v>
      </c>
      <c r="Z925" t="s">
        <v>17</v>
      </c>
      <c r="AA925" t="s">
        <v>5548</v>
      </c>
      <c r="AB925" t="s">
        <v>103</v>
      </c>
      <c r="AC925" t="s">
        <v>382</v>
      </c>
      <c r="AD925" t="s">
        <v>571</v>
      </c>
      <c r="AE925" t="s">
        <v>39</v>
      </c>
      <c r="AF925" t="s">
        <v>572</v>
      </c>
      <c r="AG925" t="s">
        <v>573</v>
      </c>
      <c r="AH925" t="s">
        <v>25</v>
      </c>
      <c r="AI925" t="s">
        <v>26</v>
      </c>
      <c r="AJ925" t="s">
        <v>27</v>
      </c>
      <c r="AK925" t="s">
        <v>28</v>
      </c>
      <c r="AL925" s="3">
        <v>66667</v>
      </c>
      <c r="AM925" s="3">
        <v>0</v>
      </c>
      <c r="AN925" s="3">
        <v>0</v>
      </c>
      <c r="AO925" s="3">
        <v>66667</v>
      </c>
      <c r="AP925" s="3">
        <v>0</v>
      </c>
      <c r="AQ925" s="3">
        <v>66667</v>
      </c>
      <c r="AR925" t="s">
        <v>5812</v>
      </c>
      <c r="AS925" t="s">
        <v>1</v>
      </c>
      <c r="AT925" t="s">
        <v>5813</v>
      </c>
      <c r="AU925" t="s">
        <v>1</v>
      </c>
      <c r="AV925" s="2">
        <v>45680</v>
      </c>
      <c r="AW925" t="s">
        <v>17</v>
      </c>
    </row>
    <row r="926" spans="1:49" hidden="1" x14ac:dyDescent="0.2">
      <c r="A926" t="s">
        <v>0</v>
      </c>
      <c r="B926" t="s">
        <v>1</v>
      </c>
      <c r="C926" s="2">
        <v>45658</v>
      </c>
      <c r="D926" s="2">
        <v>45747</v>
      </c>
      <c r="E926" t="s">
        <v>2</v>
      </c>
      <c r="F926" s="2">
        <v>45680</v>
      </c>
      <c r="G926" t="s">
        <v>121</v>
      </c>
      <c r="H926" t="s">
        <v>140</v>
      </c>
      <c r="I926" t="s">
        <v>5814</v>
      </c>
      <c r="K926" s="2">
        <v>45658</v>
      </c>
      <c r="L926" s="2">
        <v>46022</v>
      </c>
      <c r="M926" t="s">
        <v>6</v>
      </c>
      <c r="N926" t="s">
        <v>7</v>
      </c>
      <c r="O926" t="s">
        <v>8</v>
      </c>
      <c r="P926" t="s">
        <v>5815</v>
      </c>
      <c r="Q926" t="s">
        <v>5815</v>
      </c>
      <c r="R926" t="s">
        <v>5816</v>
      </c>
      <c r="S926" t="s">
        <v>5543</v>
      </c>
      <c r="T926" t="s">
        <v>5544</v>
      </c>
      <c r="U926" t="s">
        <v>12</v>
      </c>
      <c r="V926" t="s">
        <v>13</v>
      </c>
      <c r="W926" t="s">
        <v>5545</v>
      </c>
      <c r="X926" t="s">
        <v>5546</v>
      </c>
      <c r="Y926" t="s">
        <v>5547</v>
      </c>
      <c r="Z926" t="s">
        <v>17</v>
      </c>
      <c r="AA926" t="s">
        <v>5548</v>
      </c>
      <c r="AB926" t="s">
        <v>103</v>
      </c>
      <c r="AC926" t="s">
        <v>382</v>
      </c>
      <c r="AD926" t="s">
        <v>2966</v>
      </c>
      <c r="AE926" t="s">
        <v>39</v>
      </c>
      <c r="AF926" t="s">
        <v>2967</v>
      </c>
      <c r="AG926" t="s">
        <v>2968</v>
      </c>
      <c r="AH926" t="s">
        <v>25</v>
      </c>
      <c r="AI926" t="s">
        <v>26</v>
      </c>
      <c r="AJ926" t="s">
        <v>27</v>
      </c>
      <c r="AK926" t="s">
        <v>28</v>
      </c>
      <c r="AL926" s="3">
        <v>153334</v>
      </c>
      <c r="AM926" s="3">
        <v>0</v>
      </c>
      <c r="AN926" s="3">
        <v>0</v>
      </c>
      <c r="AO926" s="3">
        <v>153334</v>
      </c>
      <c r="AP926" s="3">
        <v>0</v>
      </c>
      <c r="AQ926" s="3">
        <v>153334</v>
      </c>
      <c r="AR926" t="s">
        <v>5817</v>
      </c>
      <c r="AS926" t="s">
        <v>1</v>
      </c>
      <c r="AT926" t="s">
        <v>5818</v>
      </c>
      <c r="AU926" t="s">
        <v>1</v>
      </c>
      <c r="AV926" s="2">
        <v>45680</v>
      </c>
      <c r="AW926" t="s">
        <v>17</v>
      </c>
    </row>
    <row r="927" spans="1:49" hidden="1" x14ac:dyDescent="0.2">
      <c r="A927" t="s">
        <v>0</v>
      </c>
      <c r="B927" t="s">
        <v>1</v>
      </c>
      <c r="C927" s="2">
        <v>45658</v>
      </c>
      <c r="D927" s="2">
        <v>45747</v>
      </c>
      <c r="E927" t="s">
        <v>2</v>
      </c>
      <c r="F927" s="2">
        <v>45680</v>
      </c>
      <c r="G927" t="s">
        <v>121</v>
      </c>
      <c r="H927" t="s">
        <v>140</v>
      </c>
      <c r="I927" t="s">
        <v>5819</v>
      </c>
      <c r="K927" s="2">
        <v>45658</v>
      </c>
      <c r="L927" s="2">
        <v>46022</v>
      </c>
      <c r="M927" t="s">
        <v>6</v>
      </c>
      <c r="N927" t="s">
        <v>7</v>
      </c>
      <c r="O927" t="s">
        <v>8</v>
      </c>
      <c r="P927" t="s">
        <v>5820</v>
      </c>
      <c r="Q927" t="s">
        <v>5820</v>
      </c>
      <c r="R927" t="s">
        <v>5821</v>
      </c>
      <c r="S927" t="s">
        <v>5543</v>
      </c>
      <c r="T927" t="s">
        <v>5544</v>
      </c>
      <c r="U927" t="s">
        <v>12</v>
      </c>
      <c r="V927" t="s">
        <v>13</v>
      </c>
      <c r="W927" t="s">
        <v>5545</v>
      </c>
      <c r="X927" t="s">
        <v>5546</v>
      </c>
      <c r="Y927" t="s">
        <v>5547</v>
      </c>
      <c r="Z927" t="s">
        <v>17</v>
      </c>
      <c r="AA927" t="s">
        <v>5548</v>
      </c>
      <c r="AB927" t="s">
        <v>103</v>
      </c>
      <c r="AC927" t="s">
        <v>382</v>
      </c>
      <c r="AD927" t="s">
        <v>451</v>
      </c>
      <c r="AE927" t="s">
        <v>39</v>
      </c>
      <c r="AF927" t="s">
        <v>452</v>
      </c>
      <c r="AG927" t="s">
        <v>453</v>
      </c>
      <c r="AH927" t="s">
        <v>25</v>
      </c>
      <c r="AI927" t="s">
        <v>26</v>
      </c>
      <c r="AJ927" t="s">
        <v>27</v>
      </c>
      <c r="AK927" t="s">
        <v>28</v>
      </c>
      <c r="AL927" s="3">
        <v>800000</v>
      </c>
      <c r="AM927" s="3">
        <v>0</v>
      </c>
      <c r="AN927" s="3">
        <v>0</v>
      </c>
      <c r="AO927" s="3">
        <v>800000</v>
      </c>
      <c r="AP927" s="3">
        <v>800000</v>
      </c>
      <c r="AQ927" s="3">
        <v>0</v>
      </c>
      <c r="AR927" t="s">
        <v>5822</v>
      </c>
      <c r="AS927" t="s">
        <v>1</v>
      </c>
      <c r="AT927" t="s">
        <v>5823</v>
      </c>
      <c r="AU927" t="s">
        <v>1</v>
      </c>
      <c r="AV927" s="2">
        <v>45680</v>
      </c>
      <c r="AW927" t="s">
        <v>17</v>
      </c>
    </row>
    <row r="928" spans="1:49" hidden="1" x14ac:dyDescent="0.2">
      <c r="A928" t="s">
        <v>0</v>
      </c>
      <c r="B928" t="s">
        <v>1</v>
      </c>
      <c r="C928" s="2">
        <v>45658</v>
      </c>
      <c r="D928" s="2">
        <v>45747</v>
      </c>
      <c r="E928" t="s">
        <v>2</v>
      </c>
      <c r="F928" s="2">
        <v>45680</v>
      </c>
      <c r="G928" t="s">
        <v>121</v>
      </c>
      <c r="H928" t="s">
        <v>140</v>
      </c>
      <c r="I928" t="s">
        <v>5796</v>
      </c>
      <c r="K928" s="2">
        <v>45658</v>
      </c>
      <c r="L928" s="2">
        <v>46022</v>
      </c>
      <c r="M928" t="s">
        <v>6</v>
      </c>
      <c r="N928" t="s">
        <v>7</v>
      </c>
      <c r="O928" t="s">
        <v>8</v>
      </c>
      <c r="P928" t="s">
        <v>5824</v>
      </c>
      <c r="Q928" t="s">
        <v>5824</v>
      </c>
      <c r="R928" t="s">
        <v>5825</v>
      </c>
      <c r="S928" t="s">
        <v>5543</v>
      </c>
      <c r="T928" t="s">
        <v>5544</v>
      </c>
      <c r="U928" t="s">
        <v>12</v>
      </c>
      <c r="V928" t="s">
        <v>13</v>
      </c>
      <c r="W928" t="s">
        <v>5545</v>
      </c>
      <c r="X928" t="s">
        <v>5546</v>
      </c>
      <c r="Y928" t="s">
        <v>5547</v>
      </c>
      <c r="Z928" t="s">
        <v>17</v>
      </c>
      <c r="AA928" t="s">
        <v>5548</v>
      </c>
      <c r="AB928" t="s">
        <v>103</v>
      </c>
      <c r="AC928" t="s">
        <v>382</v>
      </c>
      <c r="AD928" t="s">
        <v>1238</v>
      </c>
      <c r="AE928" t="s">
        <v>39</v>
      </c>
      <c r="AF928" t="s">
        <v>1239</v>
      </c>
      <c r="AG928" t="s">
        <v>1240</v>
      </c>
      <c r="AH928" t="s">
        <v>25</v>
      </c>
      <c r="AI928" t="s">
        <v>26</v>
      </c>
      <c r="AJ928" t="s">
        <v>27</v>
      </c>
      <c r="AK928" t="s">
        <v>28</v>
      </c>
      <c r="AL928" s="3">
        <v>2000000</v>
      </c>
      <c r="AM928" s="3">
        <v>0</v>
      </c>
      <c r="AN928" s="3">
        <v>0</v>
      </c>
      <c r="AO928" s="3">
        <v>2000000</v>
      </c>
      <c r="AP928" s="3">
        <v>1433333</v>
      </c>
      <c r="AQ928" s="3">
        <v>566667</v>
      </c>
      <c r="AR928" t="s">
        <v>5826</v>
      </c>
      <c r="AS928" t="s">
        <v>1</v>
      </c>
      <c r="AT928" t="s">
        <v>5827</v>
      </c>
      <c r="AU928" t="s">
        <v>1</v>
      </c>
      <c r="AV928" s="2">
        <v>45680</v>
      </c>
      <c r="AW928" t="s">
        <v>17</v>
      </c>
    </row>
    <row r="929" spans="1:49" hidden="1" x14ac:dyDescent="0.2">
      <c r="A929" t="s">
        <v>0</v>
      </c>
      <c r="B929" t="s">
        <v>1</v>
      </c>
      <c r="C929" s="2">
        <v>45658</v>
      </c>
      <c r="D929" s="2">
        <v>45747</v>
      </c>
      <c r="E929" t="s">
        <v>2</v>
      </c>
      <c r="F929" s="2">
        <v>45680</v>
      </c>
      <c r="G929" t="s">
        <v>121</v>
      </c>
      <c r="H929" t="s">
        <v>140</v>
      </c>
      <c r="I929" t="s">
        <v>5828</v>
      </c>
      <c r="K929" s="2">
        <v>45658</v>
      </c>
      <c r="L929" s="2">
        <v>46022</v>
      </c>
      <c r="M929" t="s">
        <v>6</v>
      </c>
      <c r="N929" t="s">
        <v>7</v>
      </c>
      <c r="O929" t="s">
        <v>8</v>
      </c>
      <c r="P929" t="s">
        <v>5829</v>
      </c>
      <c r="Q929" t="s">
        <v>5829</v>
      </c>
      <c r="R929" t="s">
        <v>5830</v>
      </c>
      <c r="S929" t="s">
        <v>5543</v>
      </c>
      <c r="T929" t="s">
        <v>5544</v>
      </c>
      <c r="U929" t="s">
        <v>12</v>
      </c>
      <c r="V929" t="s">
        <v>13</v>
      </c>
      <c r="W929" t="s">
        <v>5545</v>
      </c>
      <c r="X929" t="s">
        <v>5546</v>
      </c>
      <c r="Y929" t="s">
        <v>5547</v>
      </c>
      <c r="Z929" t="s">
        <v>17</v>
      </c>
      <c r="AA929" t="s">
        <v>5548</v>
      </c>
      <c r="AB929" t="s">
        <v>103</v>
      </c>
      <c r="AC929" t="s">
        <v>382</v>
      </c>
      <c r="AD929" t="s">
        <v>2125</v>
      </c>
      <c r="AE929" t="s">
        <v>39</v>
      </c>
      <c r="AF929" t="s">
        <v>2126</v>
      </c>
      <c r="AG929" t="s">
        <v>2127</v>
      </c>
      <c r="AH929" t="s">
        <v>25</v>
      </c>
      <c r="AI929" t="s">
        <v>26</v>
      </c>
      <c r="AJ929" t="s">
        <v>27</v>
      </c>
      <c r="AK929" t="s">
        <v>28</v>
      </c>
      <c r="AL929" s="3">
        <v>333334</v>
      </c>
      <c r="AM929" s="3">
        <v>0</v>
      </c>
      <c r="AN929" s="3">
        <v>0</v>
      </c>
      <c r="AO929" s="3">
        <v>333334</v>
      </c>
      <c r="AP929" s="3">
        <v>0</v>
      </c>
      <c r="AQ929" s="3">
        <v>333334</v>
      </c>
      <c r="AR929" t="s">
        <v>5831</v>
      </c>
      <c r="AS929" t="s">
        <v>1</v>
      </c>
      <c r="AT929" t="s">
        <v>5832</v>
      </c>
      <c r="AU929" t="s">
        <v>1</v>
      </c>
      <c r="AV929" s="2">
        <v>45680</v>
      </c>
      <c r="AW929" t="s">
        <v>17</v>
      </c>
    </row>
    <row r="930" spans="1:49" hidden="1" x14ac:dyDescent="0.2">
      <c r="A930" t="s">
        <v>0</v>
      </c>
      <c r="B930" t="s">
        <v>1</v>
      </c>
      <c r="C930" s="2">
        <v>45658</v>
      </c>
      <c r="D930" s="2">
        <v>45747</v>
      </c>
      <c r="E930" t="s">
        <v>2</v>
      </c>
      <c r="F930" s="2">
        <v>45680</v>
      </c>
      <c r="G930" t="s">
        <v>121</v>
      </c>
      <c r="H930" t="s">
        <v>140</v>
      </c>
      <c r="I930" t="s">
        <v>5801</v>
      </c>
      <c r="K930" s="2">
        <v>45658</v>
      </c>
      <c r="L930" s="2">
        <v>46022</v>
      </c>
      <c r="M930" t="s">
        <v>6</v>
      </c>
      <c r="N930" t="s">
        <v>7</v>
      </c>
      <c r="O930" t="s">
        <v>8</v>
      </c>
      <c r="P930" t="s">
        <v>5833</v>
      </c>
      <c r="Q930" t="s">
        <v>5833</v>
      </c>
      <c r="R930" t="s">
        <v>5834</v>
      </c>
      <c r="S930" t="s">
        <v>5543</v>
      </c>
      <c r="T930" t="s">
        <v>5544</v>
      </c>
      <c r="U930" t="s">
        <v>12</v>
      </c>
      <c r="V930" t="s">
        <v>13</v>
      </c>
      <c r="W930" t="s">
        <v>5545</v>
      </c>
      <c r="X930" t="s">
        <v>5546</v>
      </c>
      <c r="Y930" t="s">
        <v>5547</v>
      </c>
      <c r="Z930" t="s">
        <v>17</v>
      </c>
      <c r="AA930" t="s">
        <v>5548</v>
      </c>
      <c r="AB930" t="s">
        <v>144</v>
      </c>
      <c r="AC930" t="s">
        <v>145</v>
      </c>
      <c r="AD930" t="s">
        <v>5804</v>
      </c>
      <c r="AE930" t="s">
        <v>22</v>
      </c>
      <c r="AF930" t="s">
        <v>5805</v>
      </c>
      <c r="AG930" t="s">
        <v>5806</v>
      </c>
      <c r="AH930" t="s">
        <v>25</v>
      </c>
      <c r="AI930" t="s">
        <v>26</v>
      </c>
      <c r="AJ930" t="s">
        <v>27</v>
      </c>
      <c r="AK930" t="s">
        <v>28</v>
      </c>
      <c r="AL930" s="3">
        <v>90768666</v>
      </c>
      <c r="AM930" s="3">
        <v>0</v>
      </c>
      <c r="AN930" s="3">
        <v>0</v>
      </c>
      <c r="AO930" s="3">
        <v>90768666</v>
      </c>
      <c r="AP930" s="3">
        <v>76878201</v>
      </c>
      <c r="AQ930" s="3">
        <v>13890465</v>
      </c>
      <c r="AR930" t="s">
        <v>5835</v>
      </c>
      <c r="AS930" t="s">
        <v>1</v>
      </c>
      <c r="AT930" t="s">
        <v>5836</v>
      </c>
      <c r="AU930" t="s">
        <v>1</v>
      </c>
      <c r="AV930" s="2">
        <v>45680</v>
      </c>
      <c r="AW930" t="s">
        <v>17</v>
      </c>
    </row>
    <row r="931" spans="1:49" hidden="1" x14ac:dyDescent="0.2">
      <c r="A931" t="s">
        <v>0</v>
      </c>
      <c r="B931" t="s">
        <v>1</v>
      </c>
      <c r="C931" s="2">
        <v>45658</v>
      </c>
      <c r="D931" s="2">
        <v>45747</v>
      </c>
      <c r="E931" t="s">
        <v>2</v>
      </c>
      <c r="F931" s="2">
        <v>45680</v>
      </c>
      <c r="G931" t="s">
        <v>121</v>
      </c>
      <c r="H931" t="s">
        <v>140</v>
      </c>
      <c r="I931" t="s">
        <v>5837</v>
      </c>
      <c r="K931" s="2">
        <v>45658</v>
      </c>
      <c r="L931" s="2">
        <v>46022</v>
      </c>
      <c r="M931" t="s">
        <v>6</v>
      </c>
      <c r="N931" t="s">
        <v>7</v>
      </c>
      <c r="O931" t="s">
        <v>8</v>
      </c>
      <c r="P931" t="s">
        <v>5838</v>
      </c>
      <c r="Q931" t="s">
        <v>5838</v>
      </c>
      <c r="R931" t="s">
        <v>5839</v>
      </c>
      <c r="S931" t="s">
        <v>5543</v>
      </c>
      <c r="T931" t="s">
        <v>5544</v>
      </c>
      <c r="U931" t="s">
        <v>12</v>
      </c>
      <c r="V931" t="s">
        <v>13</v>
      </c>
      <c r="W931" t="s">
        <v>5545</v>
      </c>
      <c r="X931" t="s">
        <v>5546</v>
      </c>
      <c r="Y931" t="s">
        <v>5547</v>
      </c>
      <c r="Z931" t="s">
        <v>17</v>
      </c>
      <c r="AA931" t="s">
        <v>5548</v>
      </c>
      <c r="AB931" t="s">
        <v>103</v>
      </c>
      <c r="AC931" t="s">
        <v>382</v>
      </c>
      <c r="AD931" t="s">
        <v>5840</v>
      </c>
      <c r="AE931" t="s">
        <v>39</v>
      </c>
      <c r="AF931" t="s">
        <v>5841</v>
      </c>
      <c r="AG931" t="s">
        <v>5842</v>
      </c>
      <c r="AH931" t="s">
        <v>25</v>
      </c>
      <c r="AI931" t="s">
        <v>26</v>
      </c>
      <c r="AJ931" t="s">
        <v>27</v>
      </c>
      <c r="AK931" t="s">
        <v>28</v>
      </c>
      <c r="AL931" s="3">
        <v>600000</v>
      </c>
      <c r="AM931" s="3">
        <v>0</v>
      </c>
      <c r="AN931" s="3">
        <v>0</v>
      </c>
      <c r="AO931" s="3">
        <v>600000</v>
      </c>
      <c r="AP931" s="3">
        <v>0</v>
      </c>
      <c r="AQ931" s="3">
        <v>600000</v>
      </c>
      <c r="AR931" t="s">
        <v>5843</v>
      </c>
      <c r="AS931" t="s">
        <v>1</v>
      </c>
      <c r="AT931" t="s">
        <v>5844</v>
      </c>
      <c r="AU931" t="s">
        <v>1</v>
      </c>
      <c r="AV931" s="2">
        <v>45680</v>
      </c>
      <c r="AW931" t="s">
        <v>17</v>
      </c>
    </row>
    <row r="932" spans="1:49" hidden="1" x14ac:dyDescent="0.2">
      <c r="A932" t="s">
        <v>0</v>
      </c>
      <c r="B932" t="s">
        <v>1</v>
      </c>
      <c r="C932" s="2">
        <v>45658</v>
      </c>
      <c r="D932" s="2">
        <v>45747</v>
      </c>
      <c r="E932" t="s">
        <v>2</v>
      </c>
      <c r="F932" s="2">
        <v>45680</v>
      </c>
      <c r="G932" t="s">
        <v>121</v>
      </c>
      <c r="H932" t="s">
        <v>140</v>
      </c>
      <c r="I932" t="s">
        <v>5845</v>
      </c>
      <c r="K932" s="2">
        <v>45658</v>
      </c>
      <c r="L932" s="2">
        <v>46022</v>
      </c>
      <c r="M932" t="s">
        <v>6</v>
      </c>
      <c r="N932" t="s">
        <v>7</v>
      </c>
      <c r="O932" t="s">
        <v>8</v>
      </c>
      <c r="P932" t="s">
        <v>5846</v>
      </c>
      <c r="Q932" t="s">
        <v>5846</v>
      </c>
      <c r="R932" t="s">
        <v>5847</v>
      </c>
      <c r="S932" t="s">
        <v>5543</v>
      </c>
      <c r="T932" t="s">
        <v>5544</v>
      </c>
      <c r="U932" t="s">
        <v>12</v>
      </c>
      <c r="V932" t="s">
        <v>13</v>
      </c>
      <c r="W932" t="s">
        <v>5545</v>
      </c>
      <c r="X932" t="s">
        <v>5546</v>
      </c>
      <c r="Y932" t="s">
        <v>5547</v>
      </c>
      <c r="Z932" t="s">
        <v>17</v>
      </c>
      <c r="AA932" t="s">
        <v>5548</v>
      </c>
      <c r="AB932" t="s">
        <v>103</v>
      </c>
      <c r="AC932" t="s">
        <v>382</v>
      </c>
      <c r="AD932" t="s">
        <v>5848</v>
      </c>
      <c r="AE932" t="s">
        <v>39</v>
      </c>
      <c r="AF932" t="s">
        <v>5849</v>
      </c>
      <c r="AG932" t="s">
        <v>5850</v>
      </c>
      <c r="AH932" t="s">
        <v>25</v>
      </c>
      <c r="AI932" t="s">
        <v>26</v>
      </c>
      <c r="AJ932" t="s">
        <v>27</v>
      </c>
      <c r="AK932" t="s">
        <v>28</v>
      </c>
      <c r="AL932" s="3">
        <v>613334</v>
      </c>
      <c r="AM932" s="3">
        <v>0</v>
      </c>
      <c r="AN932" s="3">
        <v>0</v>
      </c>
      <c r="AO932" s="3">
        <v>613334</v>
      </c>
      <c r="AP932" s="3">
        <v>0</v>
      </c>
      <c r="AQ932" s="3">
        <v>613334</v>
      </c>
      <c r="AR932" t="s">
        <v>5851</v>
      </c>
      <c r="AS932" t="s">
        <v>1</v>
      </c>
      <c r="AT932" t="s">
        <v>5852</v>
      </c>
      <c r="AU932" t="s">
        <v>1</v>
      </c>
      <c r="AV932" s="2">
        <v>45680</v>
      </c>
      <c r="AW932" t="s">
        <v>17</v>
      </c>
    </row>
    <row r="933" spans="1:49" hidden="1" x14ac:dyDescent="0.2">
      <c r="A933" t="s">
        <v>0</v>
      </c>
      <c r="B933" t="s">
        <v>1</v>
      </c>
      <c r="C933" s="2">
        <v>45658</v>
      </c>
      <c r="D933" s="2">
        <v>45747</v>
      </c>
      <c r="E933" t="s">
        <v>2</v>
      </c>
      <c r="F933" s="2">
        <v>45680</v>
      </c>
      <c r="G933" t="s">
        <v>121</v>
      </c>
      <c r="H933" t="s">
        <v>140</v>
      </c>
      <c r="I933" t="s">
        <v>5853</v>
      </c>
      <c r="K933" s="2">
        <v>45658</v>
      </c>
      <c r="L933" s="2">
        <v>46022</v>
      </c>
      <c r="M933" t="s">
        <v>6</v>
      </c>
      <c r="N933" t="s">
        <v>7</v>
      </c>
      <c r="O933" t="s">
        <v>8</v>
      </c>
      <c r="P933" t="s">
        <v>5854</v>
      </c>
      <c r="Q933" t="s">
        <v>5854</v>
      </c>
      <c r="R933" t="s">
        <v>5855</v>
      </c>
      <c r="S933" t="s">
        <v>5543</v>
      </c>
      <c r="T933" t="s">
        <v>5544</v>
      </c>
      <c r="U933" t="s">
        <v>12</v>
      </c>
      <c r="V933" t="s">
        <v>13</v>
      </c>
      <c r="W933" t="s">
        <v>5545</v>
      </c>
      <c r="X933" t="s">
        <v>5546</v>
      </c>
      <c r="Y933" t="s">
        <v>5547</v>
      </c>
      <c r="Z933" t="s">
        <v>17</v>
      </c>
      <c r="AA933" t="s">
        <v>5548</v>
      </c>
      <c r="AB933" t="s">
        <v>103</v>
      </c>
      <c r="AC933" t="s">
        <v>382</v>
      </c>
      <c r="AD933" t="s">
        <v>1193</v>
      </c>
      <c r="AE933" t="s">
        <v>39</v>
      </c>
      <c r="AF933" t="s">
        <v>1194</v>
      </c>
      <c r="AG933" t="s">
        <v>1195</v>
      </c>
      <c r="AH933" t="s">
        <v>25</v>
      </c>
      <c r="AI933" t="s">
        <v>26</v>
      </c>
      <c r="AJ933" t="s">
        <v>27</v>
      </c>
      <c r="AK933" t="s">
        <v>28</v>
      </c>
      <c r="AL933" s="3">
        <v>4333334</v>
      </c>
      <c r="AM933" s="3">
        <v>0</v>
      </c>
      <c r="AN933" s="3">
        <v>0</v>
      </c>
      <c r="AO933" s="3">
        <v>4333334</v>
      </c>
      <c r="AP933" s="3">
        <v>4333333</v>
      </c>
      <c r="AQ933" s="3">
        <v>1</v>
      </c>
      <c r="AR933" t="s">
        <v>5856</v>
      </c>
      <c r="AS933" t="s">
        <v>1</v>
      </c>
      <c r="AT933" t="s">
        <v>5857</v>
      </c>
      <c r="AU933" t="s">
        <v>1</v>
      </c>
      <c r="AV933" s="2">
        <v>45680</v>
      </c>
      <c r="AW933" t="s">
        <v>17</v>
      </c>
    </row>
    <row r="934" spans="1:49" hidden="1" x14ac:dyDescent="0.2">
      <c r="A934" t="s">
        <v>0</v>
      </c>
      <c r="B934" t="s">
        <v>1</v>
      </c>
      <c r="C934" s="2">
        <v>45658</v>
      </c>
      <c r="D934" s="2">
        <v>45747</v>
      </c>
      <c r="E934" t="s">
        <v>2</v>
      </c>
      <c r="F934" s="2">
        <v>45680</v>
      </c>
      <c r="G934" t="s">
        <v>121</v>
      </c>
      <c r="H934" t="s">
        <v>140</v>
      </c>
      <c r="I934" t="s">
        <v>5858</v>
      </c>
      <c r="K934" s="2">
        <v>45658</v>
      </c>
      <c r="L934" s="2">
        <v>46022</v>
      </c>
      <c r="M934" t="s">
        <v>6</v>
      </c>
      <c r="N934" t="s">
        <v>7</v>
      </c>
      <c r="O934" t="s">
        <v>8</v>
      </c>
      <c r="P934" t="s">
        <v>5859</v>
      </c>
      <c r="Q934" t="s">
        <v>5859</v>
      </c>
      <c r="R934" t="s">
        <v>5860</v>
      </c>
      <c r="S934" t="s">
        <v>5543</v>
      </c>
      <c r="T934" t="s">
        <v>5544</v>
      </c>
      <c r="U934" t="s">
        <v>12</v>
      </c>
      <c r="V934" t="s">
        <v>13</v>
      </c>
      <c r="W934" t="s">
        <v>5545</v>
      </c>
      <c r="X934" t="s">
        <v>5546</v>
      </c>
      <c r="Y934" t="s">
        <v>5547</v>
      </c>
      <c r="Z934" t="s">
        <v>17</v>
      </c>
      <c r="AA934" t="s">
        <v>5548</v>
      </c>
      <c r="AB934" t="s">
        <v>103</v>
      </c>
      <c r="AC934" t="s">
        <v>382</v>
      </c>
      <c r="AD934" t="s">
        <v>735</v>
      </c>
      <c r="AE934" t="s">
        <v>39</v>
      </c>
      <c r="AF934" t="s">
        <v>736</v>
      </c>
      <c r="AG934" t="s">
        <v>737</v>
      </c>
      <c r="AH934" t="s">
        <v>25</v>
      </c>
      <c r="AI934" t="s">
        <v>26</v>
      </c>
      <c r="AJ934" t="s">
        <v>27</v>
      </c>
      <c r="AK934" t="s">
        <v>28</v>
      </c>
      <c r="AL934" s="3">
        <v>4400000</v>
      </c>
      <c r="AM934" s="3">
        <v>0</v>
      </c>
      <c r="AN934" s="3">
        <v>0</v>
      </c>
      <c r="AO934" s="3">
        <v>4400000</v>
      </c>
      <c r="AP934" s="3">
        <v>0</v>
      </c>
      <c r="AQ934" s="3">
        <v>4400000</v>
      </c>
      <c r="AR934" t="s">
        <v>5861</v>
      </c>
      <c r="AS934" t="s">
        <v>1</v>
      </c>
      <c r="AT934" t="s">
        <v>5862</v>
      </c>
      <c r="AU934" t="s">
        <v>1</v>
      </c>
      <c r="AV934" s="2">
        <v>45680</v>
      </c>
      <c r="AW934" t="s">
        <v>17</v>
      </c>
    </row>
    <row r="935" spans="1:49" hidden="1" x14ac:dyDescent="0.2">
      <c r="A935" t="s">
        <v>0</v>
      </c>
      <c r="B935" t="s">
        <v>1</v>
      </c>
      <c r="C935" s="2">
        <v>45658</v>
      </c>
      <c r="D935" s="2">
        <v>45747</v>
      </c>
      <c r="E935" t="s">
        <v>2</v>
      </c>
      <c r="F935" s="2">
        <v>45680</v>
      </c>
      <c r="G935" t="s">
        <v>121</v>
      </c>
      <c r="H935" t="s">
        <v>140</v>
      </c>
      <c r="I935" t="s">
        <v>5863</v>
      </c>
      <c r="K935" s="2">
        <v>45658</v>
      </c>
      <c r="L935" s="2">
        <v>46022</v>
      </c>
      <c r="M935" t="s">
        <v>6</v>
      </c>
      <c r="N935" t="s">
        <v>7</v>
      </c>
      <c r="O935" t="s">
        <v>8</v>
      </c>
      <c r="P935" t="s">
        <v>5864</v>
      </c>
      <c r="Q935" t="s">
        <v>5864</v>
      </c>
      <c r="R935" t="s">
        <v>5865</v>
      </c>
      <c r="S935" t="s">
        <v>5543</v>
      </c>
      <c r="T935" t="s">
        <v>5544</v>
      </c>
      <c r="U935" t="s">
        <v>12</v>
      </c>
      <c r="V935" t="s">
        <v>13</v>
      </c>
      <c r="W935" t="s">
        <v>5545</v>
      </c>
      <c r="X935" t="s">
        <v>5546</v>
      </c>
      <c r="Y935" t="s">
        <v>5547</v>
      </c>
      <c r="Z935" t="s">
        <v>17</v>
      </c>
      <c r="AA935" t="s">
        <v>5548</v>
      </c>
      <c r="AB935" t="s">
        <v>103</v>
      </c>
      <c r="AC935" t="s">
        <v>382</v>
      </c>
      <c r="AD935" t="s">
        <v>870</v>
      </c>
      <c r="AE935" t="s">
        <v>39</v>
      </c>
      <c r="AF935" t="s">
        <v>871</v>
      </c>
      <c r="AG935" t="s">
        <v>872</v>
      </c>
      <c r="AH935" t="s">
        <v>25</v>
      </c>
      <c r="AI935" t="s">
        <v>26</v>
      </c>
      <c r="AJ935" t="s">
        <v>27</v>
      </c>
      <c r="AK935" t="s">
        <v>28</v>
      </c>
      <c r="AL935" s="3">
        <v>7000000</v>
      </c>
      <c r="AM935" s="3">
        <v>0</v>
      </c>
      <c r="AN935" s="3">
        <v>0</v>
      </c>
      <c r="AO935" s="3">
        <v>7000000</v>
      </c>
      <c r="AP935" s="3">
        <v>0</v>
      </c>
      <c r="AQ935" s="3">
        <v>7000000</v>
      </c>
      <c r="AR935" t="s">
        <v>5866</v>
      </c>
      <c r="AS935" t="s">
        <v>1</v>
      </c>
      <c r="AT935" t="s">
        <v>5867</v>
      </c>
      <c r="AU935" t="s">
        <v>1</v>
      </c>
      <c r="AV935" s="2">
        <v>45680</v>
      </c>
      <c r="AW935" t="s">
        <v>17</v>
      </c>
    </row>
    <row r="936" spans="1:49" hidden="1" x14ac:dyDescent="0.2">
      <c r="A936" t="s">
        <v>0</v>
      </c>
      <c r="B936" t="s">
        <v>1</v>
      </c>
      <c r="C936" s="2">
        <v>45658</v>
      </c>
      <c r="D936" s="2">
        <v>45747</v>
      </c>
      <c r="E936" t="s">
        <v>2</v>
      </c>
      <c r="F936" s="2">
        <v>45680</v>
      </c>
      <c r="G936" t="s">
        <v>323</v>
      </c>
      <c r="H936" t="s">
        <v>1147</v>
      </c>
      <c r="I936" t="s">
        <v>5868</v>
      </c>
      <c r="K936" s="2">
        <v>45658</v>
      </c>
      <c r="L936" s="2">
        <v>46022</v>
      </c>
      <c r="M936" t="s">
        <v>6</v>
      </c>
      <c r="N936" t="s">
        <v>7</v>
      </c>
      <c r="O936" t="s">
        <v>8</v>
      </c>
      <c r="P936" t="s">
        <v>5869</v>
      </c>
      <c r="Q936" t="s">
        <v>5869</v>
      </c>
      <c r="R936" t="s">
        <v>5870</v>
      </c>
      <c r="S936" t="s">
        <v>5543</v>
      </c>
      <c r="T936" t="s">
        <v>5544</v>
      </c>
      <c r="U936" t="s">
        <v>12</v>
      </c>
      <c r="V936" t="s">
        <v>13</v>
      </c>
      <c r="W936" t="s">
        <v>5545</v>
      </c>
      <c r="X936" t="s">
        <v>5546</v>
      </c>
      <c r="Y936" t="s">
        <v>5547</v>
      </c>
      <c r="Z936" t="s">
        <v>17</v>
      </c>
      <c r="AA936" t="s">
        <v>5548</v>
      </c>
      <c r="AB936" t="s">
        <v>1151</v>
      </c>
      <c r="AC936" t="s">
        <v>1152</v>
      </c>
      <c r="AD936" t="s">
        <v>5871</v>
      </c>
      <c r="AE936" t="s">
        <v>22</v>
      </c>
      <c r="AF936" t="s">
        <v>5872</v>
      </c>
      <c r="AG936" t="s">
        <v>5873</v>
      </c>
      <c r="AH936" t="s">
        <v>25</v>
      </c>
      <c r="AI936" t="s">
        <v>26</v>
      </c>
      <c r="AJ936" t="s">
        <v>27</v>
      </c>
      <c r="AK936" t="s">
        <v>28</v>
      </c>
      <c r="AL936" s="3">
        <v>28450259</v>
      </c>
      <c r="AM936" s="3">
        <v>0</v>
      </c>
      <c r="AN936" s="3">
        <v>0</v>
      </c>
      <c r="AO936" s="3">
        <v>28450259</v>
      </c>
      <c r="AP936" s="3">
        <v>0</v>
      </c>
      <c r="AQ936" s="3">
        <v>28450259</v>
      </c>
      <c r="AR936" t="s">
        <v>5874</v>
      </c>
      <c r="AS936" t="s">
        <v>1</v>
      </c>
      <c r="AT936" t="s">
        <v>5875</v>
      </c>
      <c r="AU936" t="s">
        <v>1</v>
      </c>
      <c r="AV936" s="2">
        <v>45680</v>
      </c>
      <c r="AW936" t="s">
        <v>17</v>
      </c>
    </row>
    <row r="937" spans="1:49" hidden="1" x14ac:dyDescent="0.2">
      <c r="A937" t="s">
        <v>0</v>
      </c>
      <c r="B937" t="s">
        <v>1</v>
      </c>
      <c r="C937" s="2">
        <v>45658</v>
      </c>
      <c r="D937" s="2">
        <v>45747</v>
      </c>
      <c r="E937" t="s">
        <v>2</v>
      </c>
      <c r="F937" s="2">
        <v>45680</v>
      </c>
      <c r="G937" t="s">
        <v>323</v>
      </c>
      <c r="H937" t="s">
        <v>1147</v>
      </c>
      <c r="I937" t="s">
        <v>5876</v>
      </c>
      <c r="K937" s="2">
        <v>45658</v>
      </c>
      <c r="L937" s="2">
        <v>46022</v>
      </c>
      <c r="M937" t="s">
        <v>6</v>
      </c>
      <c r="N937" t="s">
        <v>7</v>
      </c>
      <c r="O937" t="s">
        <v>8</v>
      </c>
      <c r="P937" t="s">
        <v>5877</v>
      </c>
      <c r="Q937" t="s">
        <v>5877</v>
      </c>
      <c r="R937" t="s">
        <v>5878</v>
      </c>
      <c r="S937" t="s">
        <v>5543</v>
      </c>
      <c r="T937" t="s">
        <v>5544</v>
      </c>
      <c r="U937" t="s">
        <v>12</v>
      </c>
      <c r="V937" t="s">
        <v>13</v>
      </c>
      <c r="W937" t="s">
        <v>5545</v>
      </c>
      <c r="X937" t="s">
        <v>5546</v>
      </c>
      <c r="Y937" t="s">
        <v>5547</v>
      </c>
      <c r="Z937" t="s">
        <v>17</v>
      </c>
      <c r="AA937" t="s">
        <v>5548</v>
      </c>
      <c r="AB937" t="s">
        <v>1151</v>
      </c>
      <c r="AC937" t="s">
        <v>1152</v>
      </c>
      <c r="AD937" t="s">
        <v>4588</v>
      </c>
      <c r="AE937" t="s">
        <v>22</v>
      </c>
      <c r="AF937" t="s">
        <v>4589</v>
      </c>
      <c r="AG937" t="s">
        <v>4590</v>
      </c>
      <c r="AH937" t="s">
        <v>25</v>
      </c>
      <c r="AI937" t="s">
        <v>26</v>
      </c>
      <c r="AJ937" t="s">
        <v>27</v>
      </c>
      <c r="AK937" t="s">
        <v>28</v>
      </c>
      <c r="AL937" s="3">
        <v>259551133</v>
      </c>
      <c r="AM937" s="3">
        <v>0</v>
      </c>
      <c r="AN937" s="3">
        <v>0</v>
      </c>
      <c r="AO937" s="3">
        <v>259551133</v>
      </c>
      <c r="AP937" s="3">
        <v>106293945</v>
      </c>
      <c r="AQ937" s="3">
        <v>153257188</v>
      </c>
      <c r="AR937" t="s">
        <v>5879</v>
      </c>
      <c r="AS937" t="s">
        <v>1</v>
      </c>
      <c r="AT937" t="s">
        <v>5880</v>
      </c>
      <c r="AU937" t="s">
        <v>1</v>
      </c>
      <c r="AV937" s="2">
        <v>45680</v>
      </c>
      <c r="AW937" t="s">
        <v>17</v>
      </c>
    </row>
    <row r="938" spans="1:49" hidden="1" x14ac:dyDescent="0.2">
      <c r="A938" t="s">
        <v>0</v>
      </c>
      <c r="B938" t="s">
        <v>1</v>
      </c>
      <c r="C938" s="2">
        <v>45658</v>
      </c>
      <c r="D938" s="2">
        <v>45747</v>
      </c>
      <c r="E938" t="s">
        <v>2</v>
      </c>
      <c r="F938" s="2">
        <v>45680</v>
      </c>
      <c r="G938" t="s">
        <v>561</v>
      </c>
      <c r="H938" t="s">
        <v>960</v>
      </c>
      <c r="I938" t="s">
        <v>5881</v>
      </c>
      <c r="K938" s="2">
        <v>45658</v>
      </c>
      <c r="L938" s="2">
        <v>46022</v>
      </c>
      <c r="M938" t="s">
        <v>6</v>
      </c>
      <c r="N938" t="s">
        <v>7</v>
      </c>
      <c r="O938" t="s">
        <v>8</v>
      </c>
      <c r="P938" t="s">
        <v>5882</v>
      </c>
      <c r="Q938" t="s">
        <v>5882</v>
      </c>
      <c r="R938" t="s">
        <v>5883</v>
      </c>
      <c r="S938" t="s">
        <v>5543</v>
      </c>
      <c r="T938" t="s">
        <v>5544</v>
      </c>
      <c r="U938" t="s">
        <v>12</v>
      </c>
      <c r="V938" t="s">
        <v>13</v>
      </c>
      <c r="W938" t="s">
        <v>5545</v>
      </c>
      <c r="X938" t="s">
        <v>5546</v>
      </c>
      <c r="Y938" t="s">
        <v>5547</v>
      </c>
      <c r="Z938" t="s">
        <v>17</v>
      </c>
      <c r="AA938" t="s">
        <v>5548</v>
      </c>
      <c r="AB938" t="s">
        <v>144</v>
      </c>
      <c r="AC938" t="s">
        <v>145</v>
      </c>
      <c r="AD938" t="s">
        <v>4567</v>
      </c>
      <c r="AE938" t="s">
        <v>22</v>
      </c>
      <c r="AF938" t="s">
        <v>4568</v>
      </c>
      <c r="AG938" t="s">
        <v>4569</v>
      </c>
      <c r="AH938" t="s">
        <v>25</v>
      </c>
      <c r="AI938" t="s">
        <v>26</v>
      </c>
      <c r="AJ938" t="s">
        <v>27</v>
      </c>
      <c r="AK938" t="s">
        <v>28</v>
      </c>
      <c r="AL938" s="3">
        <v>368657774</v>
      </c>
      <c r="AM938" s="3">
        <v>0</v>
      </c>
      <c r="AN938" s="3">
        <v>0</v>
      </c>
      <c r="AO938" s="3">
        <v>368657774</v>
      </c>
      <c r="AP938" s="3">
        <v>0</v>
      </c>
      <c r="AQ938" s="3">
        <v>368657774</v>
      </c>
      <c r="AR938" t="s">
        <v>5884</v>
      </c>
      <c r="AS938" t="s">
        <v>1</v>
      </c>
      <c r="AT938" t="s">
        <v>5885</v>
      </c>
      <c r="AU938" t="s">
        <v>1</v>
      </c>
      <c r="AV938" s="2">
        <v>45680</v>
      </c>
      <c r="AW938" t="s">
        <v>17</v>
      </c>
    </row>
    <row r="939" spans="1:49" hidden="1" x14ac:dyDescent="0.2">
      <c r="A939" t="s">
        <v>0</v>
      </c>
      <c r="B939" t="s">
        <v>1</v>
      </c>
      <c r="C939" s="2">
        <v>45658</v>
      </c>
      <c r="D939" s="2">
        <v>45747</v>
      </c>
      <c r="E939" t="s">
        <v>2</v>
      </c>
      <c r="F939" s="2">
        <v>45680</v>
      </c>
      <c r="G939" t="s">
        <v>121</v>
      </c>
      <c r="H939" t="s">
        <v>140</v>
      </c>
      <c r="I939" t="s">
        <v>5886</v>
      </c>
      <c r="K939" s="2">
        <v>45658</v>
      </c>
      <c r="L939" s="2">
        <v>46022</v>
      </c>
      <c r="M939" t="s">
        <v>6</v>
      </c>
      <c r="N939" t="s">
        <v>7</v>
      </c>
      <c r="O939" t="s">
        <v>8</v>
      </c>
      <c r="P939" t="s">
        <v>5887</v>
      </c>
      <c r="Q939" t="s">
        <v>5887</v>
      </c>
      <c r="R939" t="s">
        <v>5888</v>
      </c>
      <c r="S939" t="s">
        <v>5543</v>
      </c>
      <c r="T939" t="s">
        <v>5544</v>
      </c>
      <c r="U939" t="s">
        <v>12</v>
      </c>
      <c r="V939" t="s">
        <v>13</v>
      </c>
      <c r="W939" t="s">
        <v>5545</v>
      </c>
      <c r="X939" t="s">
        <v>5546</v>
      </c>
      <c r="Y939" t="s">
        <v>5547</v>
      </c>
      <c r="Z939" t="s">
        <v>17</v>
      </c>
      <c r="AA939" t="s">
        <v>5548</v>
      </c>
      <c r="AB939" t="s">
        <v>103</v>
      </c>
      <c r="AC939" t="s">
        <v>382</v>
      </c>
      <c r="AD939" t="s">
        <v>1469</v>
      </c>
      <c r="AE939" t="s">
        <v>39</v>
      </c>
      <c r="AF939" t="s">
        <v>1470</v>
      </c>
      <c r="AG939" t="s">
        <v>1471</v>
      </c>
      <c r="AH939" t="s">
        <v>25</v>
      </c>
      <c r="AI939" t="s">
        <v>26</v>
      </c>
      <c r="AJ939" t="s">
        <v>27</v>
      </c>
      <c r="AK939" t="s">
        <v>28</v>
      </c>
      <c r="AL939" s="3">
        <v>2200000</v>
      </c>
      <c r="AM939" s="3">
        <v>0</v>
      </c>
      <c r="AN939" s="3">
        <v>0</v>
      </c>
      <c r="AO939" s="3">
        <v>2200000</v>
      </c>
      <c r="AP939" s="3">
        <v>2200000</v>
      </c>
      <c r="AQ939" s="3">
        <v>0</v>
      </c>
      <c r="AR939" t="s">
        <v>5889</v>
      </c>
      <c r="AS939" t="s">
        <v>1</v>
      </c>
      <c r="AT939" t="s">
        <v>5890</v>
      </c>
      <c r="AU939" t="s">
        <v>1</v>
      </c>
      <c r="AV939" s="2">
        <v>45680</v>
      </c>
      <c r="AW939" t="s">
        <v>17</v>
      </c>
    </row>
    <row r="940" spans="1:49" hidden="1" x14ac:dyDescent="0.2">
      <c r="A940" t="s">
        <v>0</v>
      </c>
      <c r="B940" t="s">
        <v>1</v>
      </c>
      <c r="C940" s="2">
        <v>45658</v>
      </c>
      <c r="D940" s="2">
        <v>45747</v>
      </c>
      <c r="E940" t="s">
        <v>2</v>
      </c>
      <c r="F940" s="2">
        <v>45680</v>
      </c>
      <c r="G940" t="s">
        <v>189</v>
      </c>
      <c r="H940" t="s">
        <v>3523</v>
      </c>
      <c r="I940" t="s">
        <v>5891</v>
      </c>
      <c r="K940" s="2">
        <v>45658</v>
      </c>
      <c r="L940" s="2">
        <v>46022</v>
      </c>
      <c r="M940" t="s">
        <v>6</v>
      </c>
      <c r="N940" t="s">
        <v>7</v>
      </c>
      <c r="O940" t="s">
        <v>8</v>
      </c>
      <c r="P940" t="s">
        <v>5892</v>
      </c>
      <c r="Q940" t="s">
        <v>5892</v>
      </c>
      <c r="R940" t="s">
        <v>5893</v>
      </c>
      <c r="S940" t="s">
        <v>5543</v>
      </c>
      <c r="T940" t="s">
        <v>5544</v>
      </c>
      <c r="U940" t="s">
        <v>12</v>
      </c>
      <c r="V940" t="s">
        <v>13</v>
      </c>
      <c r="W940" t="s">
        <v>5545</v>
      </c>
      <c r="X940" t="s">
        <v>5546</v>
      </c>
      <c r="Y940" t="s">
        <v>5547</v>
      </c>
      <c r="Z940" t="s">
        <v>17</v>
      </c>
      <c r="AA940" t="s">
        <v>5548</v>
      </c>
      <c r="AB940" t="s">
        <v>121</v>
      </c>
      <c r="AC940" t="s">
        <v>5894</v>
      </c>
      <c r="AD940" t="s">
        <v>3527</v>
      </c>
      <c r="AE940" t="s">
        <v>22</v>
      </c>
      <c r="AF940" t="s">
        <v>3528</v>
      </c>
      <c r="AG940" t="s">
        <v>3529</v>
      </c>
      <c r="AH940" t="s">
        <v>25</v>
      </c>
      <c r="AI940" t="s">
        <v>26</v>
      </c>
      <c r="AJ940" t="s">
        <v>27</v>
      </c>
      <c r="AK940" t="s">
        <v>28</v>
      </c>
      <c r="AL940" s="3">
        <v>225519682</v>
      </c>
      <c r="AM940" s="3">
        <v>0</v>
      </c>
      <c r="AN940" s="3">
        <v>0</v>
      </c>
      <c r="AO940" s="3">
        <v>225519682</v>
      </c>
      <c r="AP940" s="3">
        <v>0</v>
      </c>
      <c r="AQ940" s="3">
        <v>225519682</v>
      </c>
      <c r="AR940" t="s">
        <v>5895</v>
      </c>
      <c r="AS940" t="s">
        <v>1</v>
      </c>
      <c r="AT940" t="s">
        <v>5896</v>
      </c>
      <c r="AU940" t="s">
        <v>1</v>
      </c>
      <c r="AV940" s="2">
        <v>45680</v>
      </c>
      <c r="AW940" t="s">
        <v>17</v>
      </c>
    </row>
    <row r="941" spans="1:49" hidden="1" x14ac:dyDescent="0.2">
      <c r="A941" t="s">
        <v>0</v>
      </c>
      <c r="B941" t="s">
        <v>1</v>
      </c>
      <c r="C941" s="2">
        <v>45658</v>
      </c>
      <c r="D941" s="2">
        <v>45747</v>
      </c>
      <c r="E941" t="s">
        <v>2</v>
      </c>
      <c r="F941" s="2">
        <v>45680</v>
      </c>
      <c r="G941" t="s">
        <v>121</v>
      </c>
      <c r="H941" t="s">
        <v>140</v>
      </c>
      <c r="I941" t="s">
        <v>5897</v>
      </c>
      <c r="K941" s="2">
        <v>45658</v>
      </c>
      <c r="L941" s="2">
        <v>46022</v>
      </c>
      <c r="M941" t="s">
        <v>6</v>
      </c>
      <c r="N941" t="s">
        <v>7</v>
      </c>
      <c r="O941" t="s">
        <v>8</v>
      </c>
      <c r="P941" t="s">
        <v>5898</v>
      </c>
      <c r="Q941" t="s">
        <v>5898</v>
      </c>
      <c r="R941" t="s">
        <v>5899</v>
      </c>
      <c r="S941" t="s">
        <v>5543</v>
      </c>
      <c r="T941" t="s">
        <v>5544</v>
      </c>
      <c r="U941" t="s">
        <v>12</v>
      </c>
      <c r="V941" t="s">
        <v>13</v>
      </c>
      <c r="W941" t="s">
        <v>5545</v>
      </c>
      <c r="X941" t="s">
        <v>5546</v>
      </c>
      <c r="Y941" t="s">
        <v>5547</v>
      </c>
      <c r="Z941" t="s">
        <v>17</v>
      </c>
      <c r="AA941" t="s">
        <v>5548</v>
      </c>
      <c r="AB941" t="s">
        <v>3</v>
      </c>
      <c r="AC941" t="s">
        <v>213</v>
      </c>
      <c r="AD941" t="s">
        <v>5900</v>
      </c>
      <c r="AE941" t="s">
        <v>22</v>
      </c>
      <c r="AF941" t="s">
        <v>5901</v>
      </c>
      <c r="AG941" t="s">
        <v>5902</v>
      </c>
      <c r="AH941" t="s">
        <v>25</v>
      </c>
      <c r="AI941" t="s">
        <v>26</v>
      </c>
      <c r="AJ941" t="s">
        <v>27</v>
      </c>
      <c r="AK941" t="s">
        <v>28</v>
      </c>
      <c r="AL941" s="3">
        <v>1021251</v>
      </c>
      <c r="AM941" s="3">
        <v>0</v>
      </c>
      <c r="AN941" s="3">
        <v>0</v>
      </c>
      <c r="AO941" s="3">
        <v>1021251</v>
      </c>
      <c r="AP941" s="3">
        <v>0</v>
      </c>
      <c r="AQ941" s="3">
        <v>1021251</v>
      </c>
      <c r="AR941" t="s">
        <v>5903</v>
      </c>
      <c r="AS941" t="s">
        <v>1</v>
      </c>
      <c r="AT941" t="s">
        <v>5904</v>
      </c>
      <c r="AU941" t="s">
        <v>1</v>
      </c>
      <c r="AV941" s="2">
        <v>45680</v>
      </c>
      <c r="AW941" t="s">
        <v>17</v>
      </c>
    </row>
    <row r="942" spans="1:49" hidden="1" x14ac:dyDescent="0.2">
      <c r="A942" t="s">
        <v>0</v>
      </c>
      <c r="B942" t="s">
        <v>1</v>
      </c>
      <c r="C942" s="2">
        <v>45658</v>
      </c>
      <c r="D942" s="2">
        <v>45747</v>
      </c>
      <c r="E942" t="s">
        <v>2</v>
      </c>
      <c r="F942" s="2">
        <v>45680</v>
      </c>
      <c r="G942" t="s">
        <v>121</v>
      </c>
      <c r="H942" t="s">
        <v>140</v>
      </c>
      <c r="I942" t="s">
        <v>5905</v>
      </c>
      <c r="K942" s="2">
        <v>45658</v>
      </c>
      <c r="L942" s="2">
        <v>46022</v>
      </c>
      <c r="M942" t="s">
        <v>6</v>
      </c>
      <c r="N942" t="s">
        <v>7</v>
      </c>
      <c r="O942" t="s">
        <v>8</v>
      </c>
      <c r="P942" t="s">
        <v>5906</v>
      </c>
      <c r="Q942" t="s">
        <v>5906</v>
      </c>
      <c r="R942" t="s">
        <v>5907</v>
      </c>
      <c r="S942" t="s">
        <v>5543</v>
      </c>
      <c r="T942" t="s">
        <v>5544</v>
      </c>
      <c r="U942" t="s">
        <v>12</v>
      </c>
      <c r="V942" t="s">
        <v>13</v>
      </c>
      <c r="W942" t="s">
        <v>5545</v>
      </c>
      <c r="X942" t="s">
        <v>5546</v>
      </c>
      <c r="Y942" t="s">
        <v>5547</v>
      </c>
      <c r="Z942" t="s">
        <v>17</v>
      </c>
      <c r="AA942" t="s">
        <v>5548</v>
      </c>
      <c r="AB942" t="s">
        <v>103</v>
      </c>
      <c r="AC942" t="s">
        <v>382</v>
      </c>
      <c r="AD942" t="s">
        <v>627</v>
      </c>
      <c r="AE942" t="s">
        <v>39</v>
      </c>
      <c r="AF942" t="s">
        <v>628</v>
      </c>
      <c r="AG942" t="s">
        <v>629</v>
      </c>
      <c r="AH942" t="s">
        <v>25</v>
      </c>
      <c r="AI942" t="s">
        <v>26</v>
      </c>
      <c r="AJ942" t="s">
        <v>27</v>
      </c>
      <c r="AK942" t="s">
        <v>28</v>
      </c>
      <c r="AL942" s="3">
        <v>2300000</v>
      </c>
      <c r="AM942" s="3">
        <v>0</v>
      </c>
      <c r="AN942" s="3">
        <v>0</v>
      </c>
      <c r="AO942" s="3">
        <v>2300000</v>
      </c>
      <c r="AP942" s="3">
        <v>2300000</v>
      </c>
      <c r="AQ942" s="3">
        <v>0</v>
      </c>
      <c r="AR942" t="s">
        <v>5908</v>
      </c>
      <c r="AS942" t="s">
        <v>1</v>
      </c>
      <c r="AT942" t="s">
        <v>5909</v>
      </c>
      <c r="AU942" t="s">
        <v>1</v>
      </c>
      <c r="AV942" s="2">
        <v>45680</v>
      </c>
      <c r="AW942" t="s">
        <v>17</v>
      </c>
    </row>
    <row r="943" spans="1:49" hidden="1" x14ac:dyDescent="0.2">
      <c r="A943" t="s">
        <v>0</v>
      </c>
      <c r="B943" t="s">
        <v>1</v>
      </c>
      <c r="C943" s="2">
        <v>45658</v>
      </c>
      <c r="D943" s="2">
        <v>45747</v>
      </c>
      <c r="E943" t="s">
        <v>2</v>
      </c>
      <c r="F943" s="2">
        <v>45680</v>
      </c>
      <c r="G943" t="s">
        <v>121</v>
      </c>
      <c r="H943" t="s">
        <v>140</v>
      </c>
      <c r="I943" t="s">
        <v>5910</v>
      </c>
      <c r="K943" s="2">
        <v>45658</v>
      </c>
      <c r="L943" s="2">
        <v>46022</v>
      </c>
      <c r="M943" t="s">
        <v>6</v>
      </c>
      <c r="N943" t="s">
        <v>7</v>
      </c>
      <c r="O943" t="s">
        <v>8</v>
      </c>
      <c r="P943" t="s">
        <v>5911</v>
      </c>
      <c r="Q943" t="s">
        <v>5911</v>
      </c>
      <c r="R943" t="s">
        <v>5912</v>
      </c>
      <c r="S943" t="s">
        <v>5543</v>
      </c>
      <c r="T943" t="s">
        <v>5544</v>
      </c>
      <c r="U943" t="s">
        <v>12</v>
      </c>
      <c r="V943" t="s">
        <v>13</v>
      </c>
      <c r="W943" t="s">
        <v>5545</v>
      </c>
      <c r="X943" t="s">
        <v>5546</v>
      </c>
      <c r="Y943" t="s">
        <v>5547</v>
      </c>
      <c r="Z943" t="s">
        <v>17</v>
      </c>
      <c r="AA943" t="s">
        <v>5548</v>
      </c>
      <c r="AB943" t="s">
        <v>103</v>
      </c>
      <c r="AC943" t="s">
        <v>382</v>
      </c>
      <c r="AD943" t="s">
        <v>5913</v>
      </c>
      <c r="AE943" t="s">
        <v>39</v>
      </c>
      <c r="AF943" t="s">
        <v>5914</v>
      </c>
      <c r="AG943" t="s">
        <v>5915</v>
      </c>
      <c r="AH943" t="s">
        <v>25</v>
      </c>
      <c r="AI943" t="s">
        <v>26</v>
      </c>
      <c r="AJ943" t="s">
        <v>27</v>
      </c>
      <c r="AK943" t="s">
        <v>28</v>
      </c>
      <c r="AL943" s="3">
        <v>2426667</v>
      </c>
      <c r="AM943" s="3">
        <v>0</v>
      </c>
      <c r="AN943" s="3">
        <v>0</v>
      </c>
      <c r="AO943" s="3">
        <v>2426667</v>
      </c>
      <c r="AP943" s="3">
        <v>0</v>
      </c>
      <c r="AQ943" s="3">
        <v>2426667</v>
      </c>
      <c r="AR943" t="s">
        <v>5916</v>
      </c>
      <c r="AS943" t="s">
        <v>1</v>
      </c>
      <c r="AT943" t="s">
        <v>5917</v>
      </c>
      <c r="AU943" t="s">
        <v>1</v>
      </c>
      <c r="AV943" s="2">
        <v>45680</v>
      </c>
      <c r="AW943" t="s">
        <v>17</v>
      </c>
    </row>
    <row r="944" spans="1:49" hidden="1" x14ac:dyDescent="0.2">
      <c r="A944" t="s">
        <v>0</v>
      </c>
      <c r="B944" t="s">
        <v>1</v>
      </c>
      <c r="C944" s="2">
        <v>45658</v>
      </c>
      <c r="D944" s="2">
        <v>45747</v>
      </c>
      <c r="E944" t="s">
        <v>2</v>
      </c>
      <c r="F944" s="2">
        <v>45680</v>
      </c>
      <c r="G944" t="s">
        <v>121</v>
      </c>
      <c r="H944" t="s">
        <v>140</v>
      </c>
      <c r="I944" t="s">
        <v>5918</v>
      </c>
      <c r="K944" s="2">
        <v>45658</v>
      </c>
      <c r="L944" s="2">
        <v>46022</v>
      </c>
      <c r="M944" t="s">
        <v>6</v>
      </c>
      <c r="N944" t="s">
        <v>7</v>
      </c>
      <c r="O944" t="s">
        <v>8</v>
      </c>
      <c r="P944" t="s">
        <v>5919</v>
      </c>
      <c r="Q944" t="s">
        <v>5919</v>
      </c>
      <c r="R944" t="s">
        <v>5920</v>
      </c>
      <c r="S944" t="s">
        <v>5543</v>
      </c>
      <c r="T944" t="s">
        <v>5544</v>
      </c>
      <c r="U944" t="s">
        <v>12</v>
      </c>
      <c r="V944" t="s">
        <v>13</v>
      </c>
      <c r="W944" t="s">
        <v>5545</v>
      </c>
      <c r="X944" t="s">
        <v>5546</v>
      </c>
      <c r="Y944" t="s">
        <v>5547</v>
      </c>
      <c r="Z944" t="s">
        <v>17</v>
      </c>
      <c r="AA944" t="s">
        <v>5548</v>
      </c>
      <c r="AB944" t="s">
        <v>103</v>
      </c>
      <c r="AC944" t="s">
        <v>382</v>
      </c>
      <c r="AD944" t="s">
        <v>5921</v>
      </c>
      <c r="AE944" t="s">
        <v>39</v>
      </c>
      <c r="AF944" t="s">
        <v>5922</v>
      </c>
      <c r="AG944" t="s">
        <v>5923</v>
      </c>
      <c r="AH944" t="s">
        <v>25</v>
      </c>
      <c r="AI944" t="s">
        <v>26</v>
      </c>
      <c r="AJ944" t="s">
        <v>27</v>
      </c>
      <c r="AK944" t="s">
        <v>28</v>
      </c>
      <c r="AL944" s="3">
        <v>733333</v>
      </c>
      <c r="AM944" s="3">
        <v>0</v>
      </c>
      <c r="AN944" s="3">
        <v>0</v>
      </c>
      <c r="AO944" s="3">
        <v>733333</v>
      </c>
      <c r="AP944" s="3">
        <v>0</v>
      </c>
      <c r="AQ944" s="3">
        <v>733333</v>
      </c>
      <c r="AR944" t="s">
        <v>5924</v>
      </c>
      <c r="AS944" t="s">
        <v>1</v>
      </c>
      <c r="AT944" t="s">
        <v>5925</v>
      </c>
      <c r="AU944" t="s">
        <v>1</v>
      </c>
      <c r="AV944" s="2">
        <v>45680</v>
      </c>
      <c r="AW944" t="s">
        <v>17</v>
      </c>
    </row>
    <row r="945" spans="1:49" hidden="1" x14ac:dyDescent="0.2">
      <c r="A945" t="s">
        <v>0</v>
      </c>
      <c r="B945" t="s">
        <v>1</v>
      </c>
      <c r="C945" s="2">
        <v>45658</v>
      </c>
      <c r="D945" s="2">
        <v>45747</v>
      </c>
      <c r="E945" t="s">
        <v>2</v>
      </c>
      <c r="F945" s="2">
        <v>45680</v>
      </c>
      <c r="G945" t="s">
        <v>121</v>
      </c>
      <c r="H945" t="s">
        <v>140</v>
      </c>
      <c r="I945" t="s">
        <v>5926</v>
      </c>
      <c r="K945" s="2">
        <v>45658</v>
      </c>
      <c r="L945" s="2">
        <v>46022</v>
      </c>
      <c r="M945" t="s">
        <v>6</v>
      </c>
      <c r="N945" t="s">
        <v>7</v>
      </c>
      <c r="O945" t="s">
        <v>8</v>
      </c>
      <c r="P945" t="s">
        <v>5927</v>
      </c>
      <c r="Q945" t="s">
        <v>5927</v>
      </c>
      <c r="R945" t="s">
        <v>5928</v>
      </c>
      <c r="S945" t="s">
        <v>5543</v>
      </c>
      <c r="T945" t="s">
        <v>5544</v>
      </c>
      <c r="U945" t="s">
        <v>12</v>
      </c>
      <c r="V945" t="s">
        <v>13</v>
      </c>
      <c r="W945" t="s">
        <v>5545</v>
      </c>
      <c r="X945" t="s">
        <v>5546</v>
      </c>
      <c r="Y945" t="s">
        <v>5547</v>
      </c>
      <c r="Z945" t="s">
        <v>17</v>
      </c>
      <c r="AA945" t="s">
        <v>5548</v>
      </c>
      <c r="AB945" t="s">
        <v>103</v>
      </c>
      <c r="AC945" t="s">
        <v>382</v>
      </c>
      <c r="AD945" t="s">
        <v>5913</v>
      </c>
      <c r="AE945" t="s">
        <v>39</v>
      </c>
      <c r="AF945" t="s">
        <v>5914</v>
      </c>
      <c r="AG945" t="s">
        <v>5915</v>
      </c>
      <c r="AH945" t="s">
        <v>25</v>
      </c>
      <c r="AI945" t="s">
        <v>26</v>
      </c>
      <c r="AJ945" t="s">
        <v>27</v>
      </c>
      <c r="AK945" t="s">
        <v>28</v>
      </c>
      <c r="AL945" s="3">
        <v>7540000</v>
      </c>
      <c r="AM945" s="3">
        <v>0</v>
      </c>
      <c r="AN945" s="3">
        <v>0</v>
      </c>
      <c r="AO945" s="3">
        <v>7540000</v>
      </c>
      <c r="AP945" s="3">
        <v>0</v>
      </c>
      <c r="AQ945" s="3">
        <v>7540000</v>
      </c>
      <c r="AR945" t="s">
        <v>5929</v>
      </c>
      <c r="AS945" t="s">
        <v>1</v>
      </c>
      <c r="AT945" t="s">
        <v>5930</v>
      </c>
      <c r="AU945" t="s">
        <v>1</v>
      </c>
      <c r="AV945" s="2">
        <v>45680</v>
      </c>
      <c r="AW945" t="s">
        <v>17</v>
      </c>
    </row>
    <row r="946" spans="1:49" hidden="1" x14ac:dyDescent="0.2">
      <c r="A946" t="s">
        <v>0</v>
      </c>
      <c r="B946" t="s">
        <v>1</v>
      </c>
      <c r="C946" s="2">
        <v>45658</v>
      </c>
      <c r="D946" s="2">
        <v>45747</v>
      </c>
      <c r="E946" t="s">
        <v>2</v>
      </c>
      <c r="F946" s="2">
        <v>45680</v>
      </c>
      <c r="G946" t="s">
        <v>121</v>
      </c>
      <c r="H946" t="s">
        <v>140</v>
      </c>
      <c r="I946" t="s">
        <v>5931</v>
      </c>
      <c r="K946" s="2">
        <v>45658</v>
      </c>
      <c r="L946" s="2">
        <v>46022</v>
      </c>
      <c r="M946" t="s">
        <v>6</v>
      </c>
      <c r="N946" t="s">
        <v>7</v>
      </c>
      <c r="O946" t="s">
        <v>8</v>
      </c>
      <c r="P946" t="s">
        <v>5932</v>
      </c>
      <c r="Q946" t="s">
        <v>5932</v>
      </c>
      <c r="R946" t="s">
        <v>5933</v>
      </c>
      <c r="S946" t="s">
        <v>5543</v>
      </c>
      <c r="T946" t="s">
        <v>5544</v>
      </c>
      <c r="U946" t="s">
        <v>12</v>
      </c>
      <c r="V946" t="s">
        <v>13</v>
      </c>
      <c r="W946" t="s">
        <v>5545</v>
      </c>
      <c r="X946" t="s">
        <v>5546</v>
      </c>
      <c r="Y946" t="s">
        <v>5547</v>
      </c>
      <c r="Z946" t="s">
        <v>17</v>
      </c>
      <c r="AA946" t="s">
        <v>5548</v>
      </c>
      <c r="AB946" t="s">
        <v>103</v>
      </c>
      <c r="AC946" t="s">
        <v>382</v>
      </c>
      <c r="AD946" t="s">
        <v>878</v>
      </c>
      <c r="AE946" t="s">
        <v>39</v>
      </c>
      <c r="AF946" t="s">
        <v>879</v>
      </c>
      <c r="AG946" t="s">
        <v>880</v>
      </c>
      <c r="AH946" t="s">
        <v>25</v>
      </c>
      <c r="AI946" t="s">
        <v>26</v>
      </c>
      <c r="AJ946" t="s">
        <v>27</v>
      </c>
      <c r="AK946" t="s">
        <v>28</v>
      </c>
      <c r="AL946" s="3">
        <v>766667</v>
      </c>
      <c r="AM946" s="3">
        <v>0</v>
      </c>
      <c r="AN946" s="3">
        <v>0</v>
      </c>
      <c r="AO946" s="3">
        <v>766667</v>
      </c>
      <c r="AP946" s="3">
        <v>0</v>
      </c>
      <c r="AQ946" s="3">
        <v>766667</v>
      </c>
      <c r="AR946" t="s">
        <v>5934</v>
      </c>
      <c r="AS946" t="s">
        <v>1</v>
      </c>
      <c r="AT946" t="s">
        <v>5935</v>
      </c>
      <c r="AU946" t="s">
        <v>1</v>
      </c>
      <c r="AV946" s="2">
        <v>45680</v>
      </c>
      <c r="AW946" t="s">
        <v>17</v>
      </c>
    </row>
    <row r="947" spans="1:49" hidden="1" x14ac:dyDescent="0.2">
      <c r="A947" t="s">
        <v>0</v>
      </c>
      <c r="B947" t="s">
        <v>1</v>
      </c>
      <c r="C947" s="2">
        <v>45658</v>
      </c>
      <c r="D947" s="2">
        <v>45747</v>
      </c>
      <c r="E947" t="s">
        <v>2</v>
      </c>
      <c r="F947" s="2">
        <v>45680</v>
      </c>
      <c r="G947" t="s">
        <v>121</v>
      </c>
      <c r="H947" t="s">
        <v>140</v>
      </c>
      <c r="I947" t="s">
        <v>5936</v>
      </c>
      <c r="K947" s="2">
        <v>45658</v>
      </c>
      <c r="L947" s="2">
        <v>46022</v>
      </c>
      <c r="M947" t="s">
        <v>6</v>
      </c>
      <c r="N947" t="s">
        <v>7</v>
      </c>
      <c r="O947" t="s">
        <v>8</v>
      </c>
      <c r="P947" t="s">
        <v>5937</v>
      </c>
      <c r="Q947" t="s">
        <v>5937</v>
      </c>
      <c r="R947" t="s">
        <v>5938</v>
      </c>
      <c r="S947" t="s">
        <v>5543</v>
      </c>
      <c r="T947" t="s">
        <v>5544</v>
      </c>
      <c r="U947" t="s">
        <v>12</v>
      </c>
      <c r="V947" t="s">
        <v>13</v>
      </c>
      <c r="W947" t="s">
        <v>5545</v>
      </c>
      <c r="X947" t="s">
        <v>5546</v>
      </c>
      <c r="Y947" t="s">
        <v>5547</v>
      </c>
      <c r="Z947" t="s">
        <v>17</v>
      </c>
      <c r="AA947" t="s">
        <v>5548</v>
      </c>
      <c r="AB947" t="s">
        <v>3</v>
      </c>
      <c r="AC947" t="s">
        <v>213</v>
      </c>
      <c r="AD947" t="s">
        <v>5939</v>
      </c>
      <c r="AE947" t="s">
        <v>22</v>
      </c>
      <c r="AF947" t="s">
        <v>5940</v>
      </c>
      <c r="AG947" t="s">
        <v>5941</v>
      </c>
      <c r="AH947" t="s">
        <v>25</v>
      </c>
      <c r="AI947" t="s">
        <v>26</v>
      </c>
      <c r="AJ947" t="s">
        <v>27</v>
      </c>
      <c r="AK947" t="s">
        <v>28</v>
      </c>
      <c r="AL947" s="3">
        <v>2411735</v>
      </c>
      <c r="AM947" s="3">
        <v>0</v>
      </c>
      <c r="AN947" s="3">
        <v>0</v>
      </c>
      <c r="AO947" s="3">
        <v>2411735</v>
      </c>
      <c r="AP947" s="3">
        <v>252677</v>
      </c>
      <c r="AQ947" s="3">
        <v>2159058</v>
      </c>
      <c r="AR947" t="s">
        <v>5942</v>
      </c>
      <c r="AS947" t="s">
        <v>1</v>
      </c>
      <c r="AT947" t="s">
        <v>5943</v>
      </c>
      <c r="AU947" t="s">
        <v>1</v>
      </c>
      <c r="AV947" s="2">
        <v>45680</v>
      </c>
      <c r="AW947" t="s">
        <v>17</v>
      </c>
    </row>
    <row r="948" spans="1:49" hidden="1" x14ac:dyDescent="0.2">
      <c r="A948" t="s">
        <v>0</v>
      </c>
      <c r="B948" t="s">
        <v>1</v>
      </c>
      <c r="C948" s="2">
        <v>45658</v>
      </c>
      <c r="D948" s="2">
        <v>45747</v>
      </c>
      <c r="E948" t="s">
        <v>2</v>
      </c>
      <c r="F948" s="2">
        <v>45680</v>
      </c>
      <c r="G948" t="s">
        <v>121</v>
      </c>
      <c r="H948" t="s">
        <v>140</v>
      </c>
      <c r="I948" t="s">
        <v>5944</v>
      </c>
      <c r="K948" s="2">
        <v>45658</v>
      </c>
      <c r="L948" s="2">
        <v>46022</v>
      </c>
      <c r="M948" t="s">
        <v>6</v>
      </c>
      <c r="N948" t="s">
        <v>7</v>
      </c>
      <c r="O948" t="s">
        <v>8</v>
      </c>
      <c r="P948" t="s">
        <v>5945</v>
      </c>
      <c r="Q948" t="s">
        <v>5945</v>
      </c>
      <c r="R948" t="s">
        <v>5946</v>
      </c>
      <c r="S948" t="s">
        <v>5543</v>
      </c>
      <c r="T948" t="s">
        <v>5544</v>
      </c>
      <c r="U948" t="s">
        <v>12</v>
      </c>
      <c r="V948" t="s">
        <v>13</v>
      </c>
      <c r="W948" t="s">
        <v>5545</v>
      </c>
      <c r="X948" t="s">
        <v>5546</v>
      </c>
      <c r="Y948" t="s">
        <v>5547</v>
      </c>
      <c r="Z948" t="s">
        <v>17</v>
      </c>
      <c r="AA948" t="s">
        <v>5548</v>
      </c>
      <c r="AB948" t="s">
        <v>103</v>
      </c>
      <c r="AC948" t="s">
        <v>382</v>
      </c>
      <c r="AD948" t="s">
        <v>2417</v>
      </c>
      <c r="AE948" t="s">
        <v>39</v>
      </c>
      <c r="AF948" t="s">
        <v>2418</v>
      </c>
      <c r="AG948" t="s">
        <v>2419</v>
      </c>
      <c r="AH948" t="s">
        <v>25</v>
      </c>
      <c r="AI948" t="s">
        <v>26</v>
      </c>
      <c r="AJ948" t="s">
        <v>27</v>
      </c>
      <c r="AK948" t="s">
        <v>28</v>
      </c>
      <c r="AL948" s="3">
        <v>800000</v>
      </c>
      <c r="AM948" s="3">
        <v>0</v>
      </c>
      <c r="AN948" s="3">
        <v>0</v>
      </c>
      <c r="AO948" s="3">
        <v>800000</v>
      </c>
      <c r="AP948" s="3">
        <v>0</v>
      </c>
      <c r="AQ948" s="3">
        <v>800000</v>
      </c>
      <c r="AR948" t="s">
        <v>5947</v>
      </c>
      <c r="AS948" t="s">
        <v>1</v>
      </c>
      <c r="AT948" t="s">
        <v>5948</v>
      </c>
      <c r="AU948" t="s">
        <v>1</v>
      </c>
      <c r="AV948" s="2">
        <v>45680</v>
      </c>
      <c r="AW948" t="s">
        <v>17</v>
      </c>
    </row>
    <row r="949" spans="1:49" hidden="1" x14ac:dyDescent="0.2">
      <c r="A949" t="s">
        <v>0</v>
      </c>
      <c r="B949" t="s">
        <v>1</v>
      </c>
      <c r="C949" s="2">
        <v>45658</v>
      </c>
      <c r="D949" s="2">
        <v>45747</v>
      </c>
      <c r="E949" t="s">
        <v>2</v>
      </c>
      <c r="F949" s="2">
        <v>45680</v>
      </c>
      <c r="G949" t="s">
        <v>561</v>
      </c>
      <c r="H949" t="s">
        <v>960</v>
      </c>
      <c r="I949" t="s">
        <v>5949</v>
      </c>
      <c r="K949" s="2">
        <v>45658</v>
      </c>
      <c r="L949" s="2">
        <v>46022</v>
      </c>
      <c r="M949" t="s">
        <v>6</v>
      </c>
      <c r="N949" t="s">
        <v>7</v>
      </c>
      <c r="O949" t="s">
        <v>8</v>
      </c>
      <c r="P949" t="s">
        <v>5950</v>
      </c>
      <c r="Q949" t="s">
        <v>5950</v>
      </c>
      <c r="R949" t="s">
        <v>5951</v>
      </c>
      <c r="S949" t="s">
        <v>5543</v>
      </c>
      <c r="T949" t="s">
        <v>5544</v>
      </c>
      <c r="U949" t="s">
        <v>12</v>
      </c>
      <c r="V949" t="s">
        <v>13</v>
      </c>
      <c r="W949" t="s">
        <v>5545</v>
      </c>
      <c r="X949" t="s">
        <v>5546</v>
      </c>
      <c r="Y949" t="s">
        <v>5547</v>
      </c>
      <c r="Z949" t="s">
        <v>17</v>
      </c>
      <c r="AA949" t="s">
        <v>5548</v>
      </c>
      <c r="AB949" t="s">
        <v>7</v>
      </c>
      <c r="AC949" t="s">
        <v>134</v>
      </c>
      <c r="AD949" t="s">
        <v>5952</v>
      </c>
      <c r="AE949" t="s">
        <v>22</v>
      </c>
      <c r="AF949" t="s">
        <v>5953</v>
      </c>
      <c r="AG949" t="s">
        <v>5954</v>
      </c>
      <c r="AH949" t="s">
        <v>25</v>
      </c>
      <c r="AI949" t="s">
        <v>26</v>
      </c>
      <c r="AJ949" t="s">
        <v>27</v>
      </c>
      <c r="AK949" t="s">
        <v>28</v>
      </c>
      <c r="AL949" s="3">
        <v>274354</v>
      </c>
      <c r="AM949" s="3">
        <v>0</v>
      </c>
      <c r="AN949" s="3">
        <v>0</v>
      </c>
      <c r="AO949" s="3">
        <v>274354</v>
      </c>
      <c r="AP949" s="3">
        <v>0</v>
      </c>
      <c r="AQ949" s="3">
        <v>274354</v>
      </c>
      <c r="AR949" t="s">
        <v>5955</v>
      </c>
      <c r="AS949" t="s">
        <v>1</v>
      </c>
      <c r="AT949" t="s">
        <v>5956</v>
      </c>
      <c r="AU949" t="s">
        <v>1</v>
      </c>
      <c r="AV949" s="2">
        <v>45680</v>
      </c>
      <c r="AW949" t="s">
        <v>17</v>
      </c>
    </row>
    <row r="950" spans="1:49" hidden="1" x14ac:dyDescent="0.2">
      <c r="A950" t="s">
        <v>0</v>
      </c>
      <c r="B950" t="s">
        <v>1</v>
      </c>
      <c r="C950" s="2">
        <v>45658</v>
      </c>
      <c r="D950" s="2">
        <v>45747</v>
      </c>
      <c r="E950" t="s">
        <v>2</v>
      </c>
      <c r="F950" s="2">
        <v>45680</v>
      </c>
      <c r="G950" t="s">
        <v>121</v>
      </c>
      <c r="H950" t="s">
        <v>140</v>
      </c>
      <c r="I950" t="s">
        <v>5957</v>
      </c>
      <c r="K950" s="2">
        <v>45658</v>
      </c>
      <c r="L950" s="2">
        <v>46022</v>
      </c>
      <c r="M950" t="s">
        <v>6</v>
      </c>
      <c r="N950" t="s">
        <v>7</v>
      </c>
      <c r="O950" t="s">
        <v>8</v>
      </c>
      <c r="P950" t="s">
        <v>5958</v>
      </c>
      <c r="Q950" t="s">
        <v>5958</v>
      </c>
      <c r="R950" t="s">
        <v>5959</v>
      </c>
      <c r="S950" t="s">
        <v>5543</v>
      </c>
      <c r="T950" t="s">
        <v>5544</v>
      </c>
      <c r="U950" t="s">
        <v>12</v>
      </c>
      <c r="V950" t="s">
        <v>13</v>
      </c>
      <c r="W950" t="s">
        <v>5545</v>
      </c>
      <c r="X950" t="s">
        <v>5546</v>
      </c>
      <c r="Y950" t="s">
        <v>5547</v>
      </c>
      <c r="Z950" t="s">
        <v>17</v>
      </c>
      <c r="AA950" t="s">
        <v>5548</v>
      </c>
      <c r="AB950" t="s">
        <v>103</v>
      </c>
      <c r="AC950" t="s">
        <v>382</v>
      </c>
      <c r="AD950" t="s">
        <v>2220</v>
      </c>
      <c r="AE950" t="s">
        <v>39</v>
      </c>
      <c r="AF950" t="s">
        <v>2221</v>
      </c>
      <c r="AG950" t="s">
        <v>2222</v>
      </c>
      <c r="AH950" t="s">
        <v>25</v>
      </c>
      <c r="AI950" t="s">
        <v>26</v>
      </c>
      <c r="AJ950" t="s">
        <v>27</v>
      </c>
      <c r="AK950" t="s">
        <v>28</v>
      </c>
      <c r="AL950" s="3">
        <v>1666667</v>
      </c>
      <c r="AM950" s="3">
        <v>0</v>
      </c>
      <c r="AN950" s="3">
        <v>0</v>
      </c>
      <c r="AO950" s="3">
        <v>1666667</v>
      </c>
      <c r="AP950" s="3">
        <v>0</v>
      </c>
      <c r="AQ950" s="3">
        <v>1666667</v>
      </c>
      <c r="AR950" t="s">
        <v>5960</v>
      </c>
      <c r="AS950" t="s">
        <v>1</v>
      </c>
      <c r="AT950" t="s">
        <v>5961</v>
      </c>
      <c r="AU950" t="s">
        <v>1</v>
      </c>
      <c r="AV950" s="2">
        <v>45680</v>
      </c>
      <c r="AW950" t="s">
        <v>17</v>
      </c>
    </row>
    <row r="951" spans="1:49" hidden="1" x14ac:dyDescent="0.2">
      <c r="A951" t="s">
        <v>0</v>
      </c>
      <c r="B951" t="s">
        <v>1</v>
      </c>
      <c r="C951" s="2">
        <v>45658</v>
      </c>
      <c r="D951" s="2">
        <v>45747</v>
      </c>
      <c r="E951" t="s">
        <v>2</v>
      </c>
      <c r="F951" s="2">
        <v>45680</v>
      </c>
      <c r="G951" t="s">
        <v>121</v>
      </c>
      <c r="H951" t="s">
        <v>140</v>
      </c>
      <c r="I951" t="s">
        <v>5962</v>
      </c>
      <c r="K951" s="2">
        <v>45658</v>
      </c>
      <c r="L951" s="2">
        <v>46022</v>
      </c>
      <c r="M951" t="s">
        <v>6</v>
      </c>
      <c r="N951" t="s">
        <v>7</v>
      </c>
      <c r="O951" t="s">
        <v>8</v>
      </c>
      <c r="P951" t="s">
        <v>5963</v>
      </c>
      <c r="Q951" t="s">
        <v>5963</v>
      </c>
      <c r="R951" t="s">
        <v>5964</v>
      </c>
      <c r="S951" t="s">
        <v>5543</v>
      </c>
      <c r="T951" t="s">
        <v>5544</v>
      </c>
      <c r="U951" t="s">
        <v>12</v>
      </c>
      <c r="V951" t="s">
        <v>13</v>
      </c>
      <c r="W951" t="s">
        <v>5545</v>
      </c>
      <c r="X951" t="s">
        <v>5546</v>
      </c>
      <c r="Y951" t="s">
        <v>5547</v>
      </c>
      <c r="Z951" t="s">
        <v>17</v>
      </c>
      <c r="AA951" t="s">
        <v>5548</v>
      </c>
      <c r="AB951" t="s">
        <v>103</v>
      </c>
      <c r="AC951" t="s">
        <v>382</v>
      </c>
      <c r="AD951" t="s">
        <v>1817</v>
      </c>
      <c r="AE951" t="s">
        <v>39</v>
      </c>
      <c r="AF951" t="s">
        <v>1818</v>
      </c>
      <c r="AG951" t="s">
        <v>1819</v>
      </c>
      <c r="AH951" t="s">
        <v>25</v>
      </c>
      <c r="AI951" t="s">
        <v>26</v>
      </c>
      <c r="AJ951" t="s">
        <v>27</v>
      </c>
      <c r="AK951" t="s">
        <v>28</v>
      </c>
      <c r="AL951" s="3">
        <v>1080000</v>
      </c>
      <c r="AM951" s="3">
        <v>0</v>
      </c>
      <c r="AN951" s="3">
        <v>0</v>
      </c>
      <c r="AO951" s="3">
        <v>1080000</v>
      </c>
      <c r="AP951" s="3">
        <v>0</v>
      </c>
      <c r="AQ951" s="3">
        <v>1080000</v>
      </c>
      <c r="AR951" t="s">
        <v>5965</v>
      </c>
      <c r="AS951" t="s">
        <v>1</v>
      </c>
      <c r="AT951" t="s">
        <v>5966</v>
      </c>
      <c r="AU951" t="s">
        <v>1</v>
      </c>
      <c r="AV951" s="2">
        <v>45680</v>
      </c>
      <c r="AW951" t="s">
        <v>17</v>
      </c>
    </row>
    <row r="952" spans="1:49" hidden="1" x14ac:dyDescent="0.2">
      <c r="A952" t="s">
        <v>0</v>
      </c>
      <c r="B952" t="s">
        <v>1</v>
      </c>
      <c r="C952" s="2">
        <v>45658</v>
      </c>
      <c r="D952" s="2">
        <v>45747</v>
      </c>
      <c r="E952" t="s">
        <v>2</v>
      </c>
      <c r="F952" s="2">
        <v>45680</v>
      </c>
      <c r="G952" t="s">
        <v>3</v>
      </c>
      <c r="H952" t="s">
        <v>4</v>
      </c>
      <c r="I952" t="s">
        <v>5967</v>
      </c>
      <c r="K952" s="2">
        <v>45658</v>
      </c>
      <c r="L952" s="2">
        <v>46022</v>
      </c>
      <c r="M952" t="s">
        <v>6</v>
      </c>
      <c r="N952" t="s">
        <v>7</v>
      </c>
      <c r="O952" t="s">
        <v>8</v>
      </c>
      <c r="P952" t="s">
        <v>5968</v>
      </c>
      <c r="Q952" t="s">
        <v>5968</v>
      </c>
      <c r="R952" t="s">
        <v>5969</v>
      </c>
      <c r="S952" t="s">
        <v>5543</v>
      </c>
      <c r="T952" t="s">
        <v>5544</v>
      </c>
      <c r="U952" t="s">
        <v>12</v>
      </c>
      <c r="V952" t="s">
        <v>13</v>
      </c>
      <c r="W952" t="s">
        <v>5545</v>
      </c>
      <c r="X952" t="s">
        <v>5546</v>
      </c>
      <c r="Y952" t="s">
        <v>5547</v>
      </c>
      <c r="Z952" t="s">
        <v>17</v>
      </c>
      <c r="AA952" t="s">
        <v>5548</v>
      </c>
      <c r="AB952" t="s">
        <v>19</v>
      </c>
      <c r="AC952" t="s">
        <v>20</v>
      </c>
      <c r="AD952" t="s">
        <v>258</v>
      </c>
      <c r="AE952" t="s">
        <v>22</v>
      </c>
      <c r="AF952" t="s">
        <v>259</v>
      </c>
      <c r="AG952" t="s">
        <v>260</v>
      </c>
      <c r="AH952" t="s">
        <v>25</v>
      </c>
      <c r="AI952" t="s">
        <v>26</v>
      </c>
      <c r="AJ952" t="s">
        <v>27</v>
      </c>
      <c r="AK952" t="s">
        <v>28</v>
      </c>
      <c r="AL952" s="3">
        <v>1692526</v>
      </c>
      <c r="AM952" s="3">
        <v>0</v>
      </c>
      <c r="AN952" s="3">
        <v>0</v>
      </c>
      <c r="AO952" s="3">
        <v>1692526</v>
      </c>
      <c r="AP952" s="3">
        <v>0</v>
      </c>
      <c r="AQ952" s="3">
        <v>1692526</v>
      </c>
      <c r="AR952" t="s">
        <v>5970</v>
      </c>
      <c r="AS952" t="s">
        <v>1</v>
      </c>
      <c r="AT952" t="s">
        <v>5971</v>
      </c>
      <c r="AU952" t="s">
        <v>1</v>
      </c>
      <c r="AV952" s="2">
        <v>45680</v>
      </c>
      <c r="AW952" t="s">
        <v>17</v>
      </c>
    </row>
    <row r="953" spans="1:49" hidden="1" x14ac:dyDescent="0.2">
      <c r="A953" t="s">
        <v>0</v>
      </c>
      <c r="B953" t="s">
        <v>1</v>
      </c>
      <c r="C953" s="2">
        <v>45658</v>
      </c>
      <c r="D953" s="2">
        <v>45747</v>
      </c>
      <c r="E953" t="s">
        <v>2</v>
      </c>
      <c r="F953" s="2">
        <v>45680</v>
      </c>
      <c r="G953" t="s">
        <v>189</v>
      </c>
      <c r="H953" t="s">
        <v>3523</v>
      </c>
      <c r="I953" t="s">
        <v>5972</v>
      </c>
      <c r="K953" s="2">
        <v>45658</v>
      </c>
      <c r="L953" s="2">
        <v>46022</v>
      </c>
      <c r="M953" t="s">
        <v>6</v>
      </c>
      <c r="N953" t="s">
        <v>7</v>
      </c>
      <c r="O953" t="s">
        <v>8</v>
      </c>
      <c r="P953" t="s">
        <v>5973</v>
      </c>
      <c r="Q953" t="s">
        <v>5973</v>
      </c>
      <c r="R953" t="s">
        <v>5974</v>
      </c>
      <c r="S953" t="s">
        <v>5543</v>
      </c>
      <c r="T953" t="s">
        <v>5544</v>
      </c>
      <c r="U953" t="s">
        <v>12</v>
      </c>
      <c r="V953" t="s">
        <v>13</v>
      </c>
      <c r="W953" t="s">
        <v>5545</v>
      </c>
      <c r="X953" t="s">
        <v>5546</v>
      </c>
      <c r="Y953" t="s">
        <v>5547</v>
      </c>
      <c r="Z953" t="s">
        <v>17</v>
      </c>
      <c r="AA953" t="s">
        <v>5548</v>
      </c>
      <c r="AB953" t="s">
        <v>103</v>
      </c>
      <c r="AC953" t="s">
        <v>382</v>
      </c>
      <c r="AD953" t="s">
        <v>3527</v>
      </c>
      <c r="AE953" t="s">
        <v>22</v>
      </c>
      <c r="AF953" t="s">
        <v>3528</v>
      </c>
      <c r="AG953" t="s">
        <v>3529</v>
      </c>
      <c r="AH953" t="s">
        <v>25</v>
      </c>
      <c r="AI953" t="s">
        <v>26</v>
      </c>
      <c r="AJ953" t="s">
        <v>27</v>
      </c>
      <c r="AK953" t="s">
        <v>28</v>
      </c>
      <c r="AL953" s="3">
        <v>130745179</v>
      </c>
      <c r="AM953" s="3">
        <v>0</v>
      </c>
      <c r="AN953" s="3">
        <v>0</v>
      </c>
      <c r="AO953" s="3">
        <v>130745179</v>
      </c>
      <c r="AP953" s="3">
        <v>25215372</v>
      </c>
      <c r="AQ953" s="3">
        <v>105529807</v>
      </c>
      <c r="AR953" t="s">
        <v>5975</v>
      </c>
      <c r="AS953" t="s">
        <v>1</v>
      </c>
      <c r="AT953" t="s">
        <v>5976</v>
      </c>
      <c r="AU953" t="s">
        <v>1</v>
      </c>
      <c r="AV953" s="2">
        <v>45680</v>
      </c>
      <c r="AW953" t="s">
        <v>17</v>
      </c>
    </row>
    <row r="954" spans="1:49" hidden="1" x14ac:dyDescent="0.2">
      <c r="A954" t="s">
        <v>0</v>
      </c>
      <c r="B954" t="s">
        <v>1</v>
      </c>
      <c r="C954" s="2">
        <v>45658</v>
      </c>
      <c r="D954" s="2">
        <v>45747</v>
      </c>
      <c r="E954" t="s">
        <v>2</v>
      </c>
      <c r="F954" s="2">
        <v>45680</v>
      </c>
      <c r="G954" t="s">
        <v>121</v>
      </c>
      <c r="H954" t="s">
        <v>140</v>
      </c>
      <c r="I954" t="s">
        <v>5977</v>
      </c>
      <c r="K954" s="2">
        <v>45658</v>
      </c>
      <c r="L954" s="2">
        <v>46022</v>
      </c>
      <c r="M954" t="s">
        <v>6</v>
      </c>
      <c r="N954" t="s">
        <v>7</v>
      </c>
      <c r="O954" t="s">
        <v>8</v>
      </c>
      <c r="P954" t="s">
        <v>5978</v>
      </c>
      <c r="Q954" t="s">
        <v>5978</v>
      </c>
      <c r="R954" t="s">
        <v>5979</v>
      </c>
      <c r="S954" t="s">
        <v>5543</v>
      </c>
      <c r="T954" t="s">
        <v>5544</v>
      </c>
      <c r="U954" t="s">
        <v>12</v>
      </c>
      <c r="V954" t="s">
        <v>13</v>
      </c>
      <c r="W954" t="s">
        <v>5545</v>
      </c>
      <c r="X954" t="s">
        <v>5546</v>
      </c>
      <c r="Y954" t="s">
        <v>5547</v>
      </c>
      <c r="Z954" t="s">
        <v>17</v>
      </c>
      <c r="AA954" t="s">
        <v>5548</v>
      </c>
      <c r="AB954" t="s">
        <v>3</v>
      </c>
      <c r="AC954" t="s">
        <v>213</v>
      </c>
      <c r="AD954" t="s">
        <v>5681</v>
      </c>
      <c r="AE954" t="s">
        <v>22</v>
      </c>
      <c r="AF954" t="s">
        <v>5682</v>
      </c>
      <c r="AG954" t="s">
        <v>5683</v>
      </c>
      <c r="AH954" t="s">
        <v>25</v>
      </c>
      <c r="AI954" t="s">
        <v>26</v>
      </c>
      <c r="AJ954" t="s">
        <v>27</v>
      </c>
      <c r="AK954" t="s">
        <v>28</v>
      </c>
      <c r="AL954" s="3">
        <v>338</v>
      </c>
      <c r="AM954" s="3">
        <v>0</v>
      </c>
      <c r="AN954" s="3">
        <v>0</v>
      </c>
      <c r="AO954" s="3">
        <v>338</v>
      </c>
      <c r="AP954" s="3">
        <v>0</v>
      </c>
      <c r="AQ954" s="3">
        <v>338</v>
      </c>
      <c r="AR954" t="s">
        <v>5980</v>
      </c>
      <c r="AS954" t="s">
        <v>1</v>
      </c>
      <c r="AT954" t="s">
        <v>5981</v>
      </c>
      <c r="AU954" t="s">
        <v>1</v>
      </c>
      <c r="AV954" s="2">
        <v>45680</v>
      </c>
      <c r="AW954" t="s">
        <v>17</v>
      </c>
    </row>
    <row r="955" spans="1:49" hidden="1" x14ac:dyDescent="0.2">
      <c r="A955" t="s">
        <v>0</v>
      </c>
      <c r="B955" t="s">
        <v>1</v>
      </c>
      <c r="C955" s="2">
        <v>45658</v>
      </c>
      <c r="D955" s="2">
        <v>45747</v>
      </c>
      <c r="E955" t="s">
        <v>2</v>
      </c>
      <c r="F955" s="2">
        <v>45680</v>
      </c>
      <c r="G955" t="s">
        <v>323</v>
      </c>
      <c r="H955" t="s">
        <v>1147</v>
      </c>
      <c r="I955" t="s">
        <v>5982</v>
      </c>
      <c r="K955" s="2">
        <v>45658</v>
      </c>
      <c r="L955" s="2">
        <v>46022</v>
      </c>
      <c r="M955" t="s">
        <v>6</v>
      </c>
      <c r="N955" t="s">
        <v>7</v>
      </c>
      <c r="O955" t="s">
        <v>8</v>
      </c>
      <c r="P955" t="s">
        <v>5983</v>
      </c>
      <c r="Q955" t="s">
        <v>5983</v>
      </c>
      <c r="R955" t="s">
        <v>5984</v>
      </c>
      <c r="S955" t="s">
        <v>5543</v>
      </c>
      <c r="T955" t="s">
        <v>5544</v>
      </c>
      <c r="U955" t="s">
        <v>12</v>
      </c>
      <c r="V955" t="s">
        <v>13</v>
      </c>
      <c r="W955" t="s">
        <v>5545</v>
      </c>
      <c r="X955" t="s">
        <v>5546</v>
      </c>
      <c r="Y955" t="s">
        <v>5547</v>
      </c>
      <c r="Z955" t="s">
        <v>17</v>
      </c>
      <c r="AA955" t="s">
        <v>5548</v>
      </c>
      <c r="AB955" t="s">
        <v>1151</v>
      </c>
      <c r="AC955" t="s">
        <v>1152</v>
      </c>
      <c r="AD955" t="s">
        <v>1283</v>
      </c>
      <c r="AE955" t="s">
        <v>22</v>
      </c>
      <c r="AF955" t="s">
        <v>1284</v>
      </c>
      <c r="AG955" t="s">
        <v>1285</v>
      </c>
      <c r="AH955" t="s">
        <v>25</v>
      </c>
      <c r="AI955" t="s">
        <v>26</v>
      </c>
      <c r="AJ955" t="s">
        <v>27</v>
      </c>
      <c r="AK955" t="s">
        <v>28</v>
      </c>
      <c r="AL955" s="3">
        <v>23366625</v>
      </c>
      <c r="AM955" s="3">
        <v>0</v>
      </c>
      <c r="AN955" s="3">
        <v>0</v>
      </c>
      <c r="AO955" s="3">
        <v>23366625</v>
      </c>
      <c r="AP955" s="3">
        <v>23366625</v>
      </c>
      <c r="AQ955" s="3">
        <v>0</v>
      </c>
      <c r="AR955" t="s">
        <v>5985</v>
      </c>
      <c r="AS955" t="s">
        <v>1</v>
      </c>
      <c r="AT955" t="s">
        <v>5986</v>
      </c>
      <c r="AU955" t="s">
        <v>1</v>
      </c>
      <c r="AV955" s="2">
        <v>45680</v>
      </c>
      <c r="AW955" t="s">
        <v>17</v>
      </c>
    </row>
    <row r="956" spans="1:49" hidden="1" x14ac:dyDescent="0.2">
      <c r="A956" t="s">
        <v>0</v>
      </c>
      <c r="B956" t="s">
        <v>1</v>
      </c>
      <c r="C956" s="2">
        <v>45658</v>
      </c>
      <c r="D956" s="2">
        <v>45747</v>
      </c>
      <c r="E956" t="s">
        <v>2</v>
      </c>
      <c r="F956" s="2">
        <v>45680</v>
      </c>
      <c r="G956" t="s">
        <v>323</v>
      </c>
      <c r="H956" t="s">
        <v>1147</v>
      </c>
      <c r="I956" t="s">
        <v>5987</v>
      </c>
      <c r="K956" s="2">
        <v>45658</v>
      </c>
      <c r="L956" s="2">
        <v>46022</v>
      </c>
      <c r="M956" t="s">
        <v>6</v>
      </c>
      <c r="N956" t="s">
        <v>7</v>
      </c>
      <c r="O956" t="s">
        <v>8</v>
      </c>
      <c r="P956" t="s">
        <v>5988</v>
      </c>
      <c r="Q956" t="s">
        <v>5988</v>
      </c>
      <c r="R956" t="s">
        <v>5989</v>
      </c>
      <c r="S956" t="s">
        <v>5543</v>
      </c>
      <c r="T956" t="s">
        <v>5544</v>
      </c>
      <c r="U956" t="s">
        <v>12</v>
      </c>
      <c r="V956" t="s">
        <v>13</v>
      </c>
      <c r="W956" t="s">
        <v>5545</v>
      </c>
      <c r="X956" t="s">
        <v>5546</v>
      </c>
      <c r="Y956" t="s">
        <v>5547</v>
      </c>
      <c r="Z956" t="s">
        <v>17</v>
      </c>
      <c r="AA956" t="s">
        <v>5548</v>
      </c>
      <c r="AB956" t="s">
        <v>1151</v>
      </c>
      <c r="AC956" t="s">
        <v>1152</v>
      </c>
      <c r="AD956" t="s">
        <v>5990</v>
      </c>
      <c r="AE956" t="s">
        <v>22</v>
      </c>
      <c r="AF956" t="s">
        <v>5991</v>
      </c>
      <c r="AG956" t="s">
        <v>5992</v>
      </c>
      <c r="AH956" t="s">
        <v>25</v>
      </c>
      <c r="AI956" t="s">
        <v>26</v>
      </c>
      <c r="AJ956" t="s">
        <v>27</v>
      </c>
      <c r="AK956" t="s">
        <v>28</v>
      </c>
      <c r="AL956" s="3">
        <v>294074050</v>
      </c>
      <c r="AM956" s="3">
        <v>0</v>
      </c>
      <c r="AN956" s="3">
        <v>0</v>
      </c>
      <c r="AO956" s="3">
        <v>294074050</v>
      </c>
      <c r="AP956" s="3">
        <v>78120986</v>
      </c>
      <c r="AQ956" s="3">
        <v>215953064</v>
      </c>
      <c r="AR956" t="s">
        <v>5993</v>
      </c>
      <c r="AS956" t="s">
        <v>1</v>
      </c>
      <c r="AT956" t="s">
        <v>5994</v>
      </c>
      <c r="AU956" t="s">
        <v>1</v>
      </c>
      <c r="AV956" s="2">
        <v>45680</v>
      </c>
      <c r="AW956" t="s">
        <v>17</v>
      </c>
    </row>
    <row r="957" spans="1:49" hidden="1" x14ac:dyDescent="0.2">
      <c r="A957" t="s">
        <v>0</v>
      </c>
      <c r="B957" t="s">
        <v>1</v>
      </c>
      <c r="C957" s="2">
        <v>45658</v>
      </c>
      <c r="D957" s="2">
        <v>45747</v>
      </c>
      <c r="E957" t="s">
        <v>2</v>
      </c>
      <c r="F957" s="2">
        <v>45680</v>
      </c>
      <c r="G957" t="s">
        <v>121</v>
      </c>
      <c r="H957" t="s">
        <v>140</v>
      </c>
      <c r="I957" t="s">
        <v>5995</v>
      </c>
      <c r="K957" s="2">
        <v>45658</v>
      </c>
      <c r="L957" s="2">
        <v>46022</v>
      </c>
      <c r="M957" t="s">
        <v>6</v>
      </c>
      <c r="N957" t="s">
        <v>7</v>
      </c>
      <c r="O957" t="s">
        <v>8</v>
      </c>
      <c r="P957" t="s">
        <v>5996</v>
      </c>
      <c r="Q957" t="s">
        <v>5996</v>
      </c>
      <c r="R957" t="s">
        <v>5997</v>
      </c>
      <c r="S957" t="s">
        <v>5543</v>
      </c>
      <c r="T957" t="s">
        <v>5544</v>
      </c>
      <c r="U957" t="s">
        <v>12</v>
      </c>
      <c r="V957" t="s">
        <v>13</v>
      </c>
      <c r="W957" t="s">
        <v>5545</v>
      </c>
      <c r="X957" t="s">
        <v>5546</v>
      </c>
      <c r="Y957" t="s">
        <v>5547</v>
      </c>
      <c r="Z957" t="s">
        <v>17</v>
      </c>
      <c r="AA957" t="s">
        <v>5548</v>
      </c>
      <c r="AB957" t="s">
        <v>103</v>
      </c>
      <c r="AC957" t="s">
        <v>382</v>
      </c>
      <c r="AD957" t="s">
        <v>3347</v>
      </c>
      <c r="AE957" t="s">
        <v>39</v>
      </c>
      <c r="AF957" t="s">
        <v>3348</v>
      </c>
      <c r="AG957" t="s">
        <v>3349</v>
      </c>
      <c r="AH957" t="s">
        <v>25</v>
      </c>
      <c r="AI957" t="s">
        <v>26</v>
      </c>
      <c r="AJ957" t="s">
        <v>27</v>
      </c>
      <c r="AK957" t="s">
        <v>28</v>
      </c>
      <c r="AL957" s="3">
        <v>666667</v>
      </c>
      <c r="AM957" s="3">
        <v>0</v>
      </c>
      <c r="AN957" s="3">
        <v>0</v>
      </c>
      <c r="AO957" s="3">
        <v>666667</v>
      </c>
      <c r="AP957" s="3">
        <v>500000</v>
      </c>
      <c r="AQ957" s="3">
        <v>166667</v>
      </c>
      <c r="AR957" t="s">
        <v>5998</v>
      </c>
      <c r="AS957" t="s">
        <v>1</v>
      </c>
      <c r="AT957" t="s">
        <v>5999</v>
      </c>
      <c r="AU957" t="s">
        <v>1</v>
      </c>
      <c r="AV957" s="2">
        <v>45680</v>
      </c>
      <c r="AW957" t="s">
        <v>17</v>
      </c>
    </row>
    <row r="958" spans="1:49" hidden="1" x14ac:dyDescent="0.2">
      <c r="A958" t="s">
        <v>0</v>
      </c>
      <c r="B958" t="s">
        <v>1</v>
      </c>
      <c r="C958" s="2">
        <v>45658</v>
      </c>
      <c r="D958" s="2">
        <v>45747</v>
      </c>
      <c r="E958" t="s">
        <v>2</v>
      </c>
      <c r="F958" s="2">
        <v>45680</v>
      </c>
      <c r="G958" t="s">
        <v>121</v>
      </c>
      <c r="H958" t="s">
        <v>140</v>
      </c>
      <c r="I958" t="s">
        <v>6000</v>
      </c>
      <c r="K958" s="2">
        <v>45658</v>
      </c>
      <c r="L958" s="2">
        <v>46022</v>
      </c>
      <c r="M958" t="s">
        <v>6</v>
      </c>
      <c r="N958" t="s">
        <v>7</v>
      </c>
      <c r="O958" t="s">
        <v>8</v>
      </c>
      <c r="P958" t="s">
        <v>6001</v>
      </c>
      <c r="Q958" t="s">
        <v>6001</v>
      </c>
      <c r="R958" t="s">
        <v>6002</v>
      </c>
      <c r="S958" t="s">
        <v>5543</v>
      </c>
      <c r="T958" t="s">
        <v>5544</v>
      </c>
      <c r="U958" t="s">
        <v>12</v>
      </c>
      <c r="V958" t="s">
        <v>13</v>
      </c>
      <c r="W958" t="s">
        <v>5545</v>
      </c>
      <c r="X958" t="s">
        <v>5546</v>
      </c>
      <c r="Y958" t="s">
        <v>5547</v>
      </c>
      <c r="Z958" t="s">
        <v>17</v>
      </c>
      <c r="AA958" t="s">
        <v>5548</v>
      </c>
      <c r="AB958" t="s">
        <v>103</v>
      </c>
      <c r="AC958" t="s">
        <v>382</v>
      </c>
      <c r="AD958" t="s">
        <v>2465</v>
      </c>
      <c r="AE958" t="s">
        <v>39</v>
      </c>
      <c r="AF958" t="s">
        <v>2466</v>
      </c>
      <c r="AG958" t="s">
        <v>2467</v>
      </c>
      <c r="AH958" t="s">
        <v>25</v>
      </c>
      <c r="AI958" t="s">
        <v>26</v>
      </c>
      <c r="AJ958" t="s">
        <v>27</v>
      </c>
      <c r="AK958" t="s">
        <v>28</v>
      </c>
      <c r="AL958" s="3">
        <v>66668</v>
      </c>
      <c r="AM958" s="3">
        <v>0</v>
      </c>
      <c r="AN958" s="3">
        <v>0</v>
      </c>
      <c r="AO958" s="3">
        <v>66668</v>
      </c>
      <c r="AP958" s="3">
        <v>0</v>
      </c>
      <c r="AQ958" s="3">
        <v>66668</v>
      </c>
      <c r="AR958" t="s">
        <v>6003</v>
      </c>
      <c r="AS958" t="s">
        <v>1</v>
      </c>
      <c r="AT958" t="s">
        <v>6004</v>
      </c>
      <c r="AU958" t="s">
        <v>1</v>
      </c>
      <c r="AV958" s="2">
        <v>45680</v>
      </c>
      <c r="AW958" t="s">
        <v>17</v>
      </c>
    </row>
    <row r="959" spans="1:49" hidden="1" x14ac:dyDescent="0.2">
      <c r="A959" t="s">
        <v>0</v>
      </c>
      <c r="B959" t="s">
        <v>1</v>
      </c>
      <c r="C959" s="2">
        <v>45658</v>
      </c>
      <c r="D959" s="2">
        <v>45747</v>
      </c>
      <c r="E959" t="s">
        <v>2</v>
      </c>
      <c r="F959" s="2">
        <v>45680</v>
      </c>
      <c r="G959" t="s">
        <v>121</v>
      </c>
      <c r="H959" t="s">
        <v>140</v>
      </c>
      <c r="I959" t="s">
        <v>6005</v>
      </c>
      <c r="K959" s="2">
        <v>45658</v>
      </c>
      <c r="L959" s="2">
        <v>46022</v>
      </c>
      <c r="M959" t="s">
        <v>6</v>
      </c>
      <c r="N959" t="s">
        <v>7</v>
      </c>
      <c r="O959" t="s">
        <v>8</v>
      </c>
      <c r="P959" t="s">
        <v>6006</v>
      </c>
      <c r="Q959" t="s">
        <v>6006</v>
      </c>
      <c r="R959" t="s">
        <v>6007</v>
      </c>
      <c r="S959" t="s">
        <v>5543</v>
      </c>
      <c r="T959" t="s">
        <v>5544</v>
      </c>
      <c r="U959" t="s">
        <v>12</v>
      </c>
      <c r="V959" t="s">
        <v>13</v>
      </c>
      <c r="W959" t="s">
        <v>5545</v>
      </c>
      <c r="X959" t="s">
        <v>5546</v>
      </c>
      <c r="Y959" t="s">
        <v>5547</v>
      </c>
      <c r="Z959" t="s">
        <v>17</v>
      </c>
      <c r="AA959" t="s">
        <v>5548</v>
      </c>
      <c r="AB959" t="s">
        <v>103</v>
      </c>
      <c r="AC959" t="s">
        <v>382</v>
      </c>
      <c r="AD959" t="s">
        <v>2133</v>
      </c>
      <c r="AE959" t="s">
        <v>39</v>
      </c>
      <c r="AF959" t="s">
        <v>2134</v>
      </c>
      <c r="AG959" t="s">
        <v>2135</v>
      </c>
      <c r="AH959" t="s">
        <v>25</v>
      </c>
      <c r="AI959" t="s">
        <v>26</v>
      </c>
      <c r="AJ959" t="s">
        <v>27</v>
      </c>
      <c r="AK959" t="s">
        <v>28</v>
      </c>
      <c r="AL959" s="3">
        <v>153400</v>
      </c>
      <c r="AM959" s="3">
        <v>0</v>
      </c>
      <c r="AN959" s="3">
        <v>0</v>
      </c>
      <c r="AO959" s="3">
        <v>153400</v>
      </c>
      <c r="AP959" s="3">
        <v>0</v>
      </c>
      <c r="AQ959" s="3">
        <v>153400</v>
      </c>
      <c r="AR959" t="s">
        <v>6008</v>
      </c>
      <c r="AS959" t="s">
        <v>1</v>
      </c>
      <c r="AT959" t="s">
        <v>6009</v>
      </c>
      <c r="AU959" t="s">
        <v>1</v>
      </c>
      <c r="AV959" s="2">
        <v>45680</v>
      </c>
      <c r="AW959" t="s">
        <v>17</v>
      </c>
    </row>
    <row r="960" spans="1:49" hidden="1" x14ac:dyDescent="0.2">
      <c r="A960" t="s">
        <v>0</v>
      </c>
      <c r="B960" t="s">
        <v>1</v>
      </c>
      <c r="C960" s="2">
        <v>45658</v>
      </c>
      <c r="D960" s="2">
        <v>45747</v>
      </c>
      <c r="E960" t="s">
        <v>2</v>
      </c>
      <c r="F960" s="2">
        <v>45680</v>
      </c>
      <c r="G960" t="s">
        <v>121</v>
      </c>
      <c r="H960" t="s">
        <v>140</v>
      </c>
      <c r="I960" t="s">
        <v>6010</v>
      </c>
      <c r="K960" s="2">
        <v>45658</v>
      </c>
      <c r="L960" s="2">
        <v>46022</v>
      </c>
      <c r="M960" t="s">
        <v>6</v>
      </c>
      <c r="N960" t="s">
        <v>7</v>
      </c>
      <c r="O960" t="s">
        <v>8</v>
      </c>
      <c r="P960" t="s">
        <v>6011</v>
      </c>
      <c r="Q960" t="s">
        <v>6011</v>
      </c>
      <c r="R960" t="s">
        <v>6012</v>
      </c>
      <c r="S960" t="s">
        <v>5543</v>
      </c>
      <c r="T960" t="s">
        <v>5544</v>
      </c>
      <c r="U960" t="s">
        <v>12</v>
      </c>
      <c r="V960" t="s">
        <v>13</v>
      </c>
      <c r="W960" t="s">
        <v>5545</v>
      </c>
      <c r="X960" t="s">
        <v>5546</v>
      </c>
      <c r="Y960" t="s">
        <v>5547</v>
      </c>
      <c r="Z960" t="s">
        <v>17</v>
      </c>
      <c r="AA960" t="s">
        <v>5548</v>
      </c>
      <c r="AB960" t="s">
        <v>103</v>
      </c>
      <c r="AC960" t="s">
        <v>382</v>
      </c>
      <c r="AD960" t="s">
        <v>3912</v>
      </c>
      <c r="AE960" t="s">
        <v>39</v>
      </c>
      <c r="AF960" t="s">
        <v>3913</v>
      </c>
      <c r="AG960" t="s">
        <v>3914</v>
      </c>
      <c r="AH960" t="s">
        <v>25</v>
      </c>
      <c r="AI960" t="s">
        <v>26</v>
      </c>
      <c r="AJ960" t="s">
        <v>27</v>
      </c>
      <c r="AK960" t="s">
        <v>28</v>
      </c>
      <c r="AL960" s="3">
        <v>210000</v>
      </c>
      <c r="AM960" s="3">
        <v>0</v>
      </c>
      <c r="AN960" s="3">
        <v>0</v>
      </c>
      <c r="AO960" s="3">
        <v>210000</v>
      </c>
      <c r="AP960" s="3">
        <v>0</v>
      </c>
      <c r="AQ960" s="3">
        <v>210000</v>
      </c>
      <c r="AR960" t="s">
        <v>6013</v>
      </c>
      <c r="AS960" t="s">
        <v>1</v>
      </c>
      <c r="AT960" t="s">
        <v>6014</v>
      </c>
      <c r="AU960" t="s">
        <v>1</v>
      </c>
      <c r="AV960" s="2">
        <v>45680</v>
      </c>
      <c r="AW960" t="s">
        <v>17</v>
      </c>
    </row>
    <row r="961" spans="1:49" hidden="1" x14ac:dyDescent="0.2">
      <c r="A961" t="s">
        <v>0</v>
      </c>
      <c r="B961" t="s">
        <v>1</v>
      </c>
      <c r="C961" s="2">
        <v>45658</v>
      </c>
      <c r="D961" s="2">
        <v>45747</v>
      </c>
      <c r="E961" t="s">
        <v>2</v>
      </c>
      <c r="F961" s="2">
        <v>45680</v>
      </c>
      <c r="G961" t="s">
        <v>121</v>
      </c>
      <c r="H961" t="s">
        <v>140</v>
      </c>
      <c r="I961" t="s">
        <v>6015</v>
      </c>
      <c r="K961" s="2">
        <v>45658</v>
      </c>
      <c r="L961" s="2">
        <v>46022</v>
      </c>
      <c r="M961" t="s">
        <v>6</v>
      </c>
      <c r="N961" t="s">
        <v>7</v>
      </c>
      <c r="O961" t="s">
        <v>8</v>
      </c>
      <c r="P961" t="s">
        <v>6016</v>
      </c>
      <c r="Q961" t="s">
        <v>6016</v>
      </c>
      <c r="R961" t="s">
        <v>6017</v>
      </c>
      <c r="S961" t="s">
        <v>5543</v>
      </c>
      <c r="T961" t="s">
        <v>5544</v>
      </c>
      <c r="U961" t="s">
        <v>12</v>
      </c>
      <c r="V961" t="s">
        <v>13</v>
      </c>
      <c r="W961" t="s">
        <v>5545</v>
      </c>
      <c r="X961" t="s">
        <v>5546</v>
      </c>
      <c r="Y961" t="s">
        <v>5547</v>
      </c>
      <c r="Z961" t="s">
        <v>17</v>
      </c>
      <c r="AA961" t="s">
        <v>5548</v>
      </c>
      <c r="AB961" t="s">
        <v>103</v>
      </c>
      <c r="AC961" t="s">
        <v>382</v>
      </c>
      <c r="AD961" t="s">
        <v>491</v>
      </c>
      <c r="AE961" t="s">
        <v>39</v>
      </c>
      <c r="AF961" t="s">
        <v>492</v>
      </c>
      <c r="AG961" t="s">
        <v>493</v>
      </c>
      <c r="AH961" t="s">
        <v>25</v>
      </c>
      <c r="AI961" t="s">
        <v>26</v>
      </c>
      <c r="AJ961" t="s">
        <v>27</v>
      </c>
      <c r="AK961" t="s">
        <v>28</v>
      </c>
      <c r="AL961" s="3">
        <v>306667</v>
      </c>
      <c r="AM961" s="3">
        <v>0</v>
      </c>
      <c r="AN961" s="3">
        <v>0</v>
      </c>
      <c r="AO961" s="3">
        <v>306667</v>
      </c>
      <c r="AP961" s="3">
        <v>0</v>
      </c>
      <c r="AQ961" s="3">
        <v>306667</v>
      </c>
      <c r="AR961" t="s">
        <v>6018</v>
      </c>
      <c r="AS961" t="s">
        <v>1</v>
      </c>
      <c r="AT961" t="s">
        <v>6019</v>
      </c>
      <c r="AU961" t="s">
        <v>1</v>
      </c>
      <c r="AV961" s="2">
        <v>45680</v>
      </c>
      <c r="AW961" t="s">
        <v>17</v>
      </c>
    </row>
    <row r="962" spans="1:49" hidden="1" x14ac:dyDescent="0.2">
      <c r="A962" t="s">
        <v>0</v>
      </c>
      <c r="B962" t="s">
        <v>1</v>
      </c>
      <c r="C962" s="2">
        <v>45658</v>
      </c>
      <c r="D962" s="2">
        <v>45747</v>
      </c>
      <c r="E962" t="s">
        <v>2</v>
      </c>
      <c r="F962" s="2">
        <v>45680</v>
      </c>
      <c r="G962" t="s">
        <v>121</v>
      </c>
      <c r="H962" t="s">
        <v>140</v>
      </c>
      <c r="I962" t="s">
        <v>6020</v>
      </c>
      <c r="K962" s="2">
        <v>45658</v>
      </c>
      <c r="L962" s="2">
        <v>46022</v>
      </c>
      <c r="M962" t="s">
        <v>6</v>
      </c>
      <c r="N962" t="s">
        <v>7</v>
      </c>
      <c r="O962" t="s">
        <v>8</v>
      </c>
      <c r="P962" t="s">
        <v>6021</v>
      </c>
      <c r="Q962" t="s">
        <v>6021</v>
      </c>
      <c r="R962" t="s">
        <v>6022</v>
      </c>
      <c r="S962" t="s">
        <v>5543</v>
      </c>
      <c r="T962" t="s">
        <v>5544</v>
      </c>
      <c r="U962" t="s">
        <v>12</v>
      </c>
      <c r="V962" t="s">
        <v>13</v>
      </c>
      <c r="W962" t="s">
        <v>5545</v>
      </c>
      <c r="X962" t="s">
        <v>5546</v>
      </c>
      <c r="Y962" t="s">
        <v>5547</v>
      </c>
      <c r="Z962" t="s">
        <v>17</v>
      </c>
      <c r="AA962" t="s">
        <v>5548</v>
      </c>
      <c r="AB962" t="s">
        <v>103</v>
      </c>
      <c r="AC962" t="s">
        <v>382</v>
      </c>
      <c r="AD962" t="s">
        <v>6023</v>
      </c>
      <c r="AE962" t="s">
        <v>39</v>
      </c>
      <c r="AF962" t="s">
        <v>6024</v>
      </c>
      <c r="AG962" t="s">
        <v>6025</v>
      </c>
      <c r="AH962" t="s">
        <v>25</v>
      </c>
      <c r="AI962" t="s">
        <v>26</v>
      </c>
      <c r="AJ962" t="s">
        <v>27</v>
      </c>
      <c r="AK962" t="s">
        <v>28</v>
      </c>
      <c r="AL962" s="3">
        <v>6200000</v>
      </c>
      <c r="AM962" s="3">
        <v>0</v>
      </c>
      <c r="AN962" s="3">
        <v>0</v>
      </c>
      <c r="AO962" s="3">
        <v>6200000</v>
      </c>
      <c r="AP962" s="3">
        <v>0</v>
      </c>
      <c r="AQ962" s="3">
        <v>6200000</v>
      </c>
      <c r="AR962" t="s">
        <v>6026</v>
      </c>
      <c r="AS962" t="s">
        <v>1</v>
      </c>
      <c r="AT962" t="s">
        <v>6027</v>
      </c>
      <c r="AU962" t="s">
        <v>1</v>
      </c>
      <c r="AV962" s="2">
        <v>45680</v>
      </c>
      <c r="AW962" t="s">
        <v>17</v>
      </c>
    </row>
    <row r="963" spans="1:49" hidden="1" x14ac:dyDescent="0.2">
      <c r="A963" t="s">
        <v>0</v>
      </c>
      <c r="B963" t="s">
        <v>1</v>
      </c>
      <c r="C963" s="2">
        <v>45658</v>
      </c>
      <c r="D963" s="2">
        <v>45747</v>
      </c>
      <c r="E963" t="s">
        <v>2</v>
      </c>
      <c r="F963" s="2">
        <v>45680</v>
      </c>
      <c r="G963" t="s">
        <v>121</v>
      </c>
      <c r="H963" t="s">
        <v>140</v>
      </c>
      <c r="I963" t="s">
        <v>6028</v>
      </c>
      <c r="K963" s="2">
        <v>45658</v>
      </c>
      <c r="L963" s="2">
        <v>46022</v>
      </c>
      <c r="M963" t="s">
        <v>6</v>
      </c>
      <c r="N963" t="s">
        <v>7</v>
      </c>
      <c r="O963" t="s">
        <v>8</v>
      </c>
      <c r="P963" t="s">
        <v>6029</v>
      </c>
      <c r="Q963" t="s">
        <v>6029</v>
      </c>
      <c r="R963" t="s">
        <v>6030</v>
      </c>
      <c r="S963" t="s">
        <v>5543</v>
      </c>
      <c r="T963" t="s">
        <v>5544</v>
      </c>
      <c r="U963" t="s">
        <v>12</v>
      </c>
      <c r="V963" t="s">
        <v>13</v>
      </c>
      <c r="W963" t="s">
        <v>5545</v>
      </c>
      <c r="X963" t="s">
        <v>5546</v>
      </c>
      <c r="Y963" t="s">
        <v>5547</v>
      </c>
      <c r="Z963" t="s">
        <v>17</v>
      </c>
      <c r="AA963" t="s">
        <v>5548</v>
      </c>
      <c r="AB963" t="s">
        <v>103</v>
      </c>
      <c r="AC963" t="s">
        <v>382</v>
      </c>
      <c r="AD963" t="s">
        <v>6031</v>
      </c>
      <c r="AE963" t="s">
        <v>39</v>
      </c>
      <c r="AF963" t="s">
        <v>6032</v>
      </c>
      <c r="AG963" t="s">
        <v>6033</v>
      </c>
      <c r="AH963" t="s">
        <v>25</v>
      </c>
      <c r="AI963" t="s">
        <v>26</v>
      </c>
      <c r="AJ963" t="s">
        <v>27</v>
      </c>
      <c r="AK963" t="s">
        <v>28</v>
      </c>
      <c r="AL963" s="3">
        <v>200000</v>
      </c>
      <c r="AM963" s="3">
        <v>0</v>
      </c>
      <c r="AN963" s="3">
        <v>0</v>
      </c>
      <c r="AO963" s="3">
        <v>200000</v>
      </c>
      <c r="AP963" s="3">
        <v>0</v>
      </c>
      <c r="AQ963" s="3">
        <v>200000</v>
      </c>
      <c r="AR963" t="s">
        <v>6034</v>
      </c>
      <c r="AS963" t="s">
        <v>1</v>
      </c>
      <c r="AT963" t="s">
        <v>6035</v>
      </c>
      <c r="AU963" t="s">
        <v>1</v>
      </c>
      <c r="AV963" s="2">
        <v>45680</v>
      </c>
      <c r="AW963" t="s">
        <v>17</v>
      </c>
    </row>
    <row r="964" spans="1:49" hidden="1" x14ac:dyDescent="0.2">
      <c r="A964" t="s">
        <v>0</v>
      </c>
      <c r="B964" t="s">
        <v>1</v>
      </c>
      <c r="C964" s="2">
        <v>45658</v>
      </c>
      <c r="D964" s="2">
        <v>45747</v>
      </c>
      <c r="E964" t="s">
        <v>2</v>
      </c>
      <c r="F964" s="2">
        <v>45680</v>
      </c>
      <c r="G964" t="s">
        <v>121</v>
      </c>
      <c r="H964" t="s">
        <v>140</v>
      </c>
      <c r="I964" t="s">
        <v>6036</v>
      </c>
      <c r="K964" s="2">
        <v>45658</v>
      </c>
      <c r="L964" s="2">
        <v>46022</v>
      </c>
      <c r="M964" t="s">
        <v>6</v>
      </c>
      <c r="N964" t="s">
        <v>7</v>
      </c>
      <c r="O964" t="s">
        <v>8</v>
      </c>
      <c r="P964" t="s">
        <v>6037</v>
      </c>
      <c r="Q964" t="s">
        <v>6037</v>
      </c>
      <c r="R964" t="s">
        <v>6038</v>
      </c>
      <c r="S964" t="s">
        <v>5543</v>
      </c>
      <c r="T964" t="s">
        <v>5544</v>
      </c>
      <c r="U964" t="s">
        <v>12</v>
      </c>
      <c r="V964" t="s">
        <v>13</v>
      </c>
      <c r="W964" t="s">
        <v>5545</v>
      </c>
      <c r="X964" t="s">
        <v>5546</v>
      </c>
      <c r="Y964" t="s">
        <v>5547</v>
      </c>
      <c r="Z964" t="s">
        <v>17</v>
      </c>
      <c r="AA964" t="s">
        <v>5548</v>
      </c>
      <c r="AB964" t="s">
        <v>103</v>
      </c>
      <c r="AC964" t="s">
        <v>382</v>
      </c>
      <c r="AD964" t="s">
        <v>6039</v>
      </c>
      <c r="AE964" t="s">
        <v>39</v>
      </c>
      <c r="AF964" t="s">
        <v>6040</v>
      </c>
      <c r="AG964" t="s">
        <v>6041</v>
      </c>
      <c r="AH964" t="s">
        <v>25</v>
      </c>
      <c r="AI964" t="s">
        <v>26</v>
      </c>
      <c r="AJ964" t="s">
        <v>27</v>
      </c>
      <c r="AK964" t="s">
        <v>28</v>
      </c>
      <c r="AL964" s="3">
        <v>466667</v>
      </c>
      <c r="AM964" s="3">
        <v>0</v>
      </c>
      <c r="AN964" s="3">
        <v>0</v>
      </c>
      <c r="AO964" s="3">
        <v>466667</v>
      </c>
      <c r="AP964" s="3">
        <v>0</v>
      </c>
      <c r="AQ964" s="3">
        <v>466667</v>
      </c>
      <c r="AR964" t="s">
        <v>6042</v>
      </c>
      <c r="AS964" t="s">
        <v>1</v>
      </c>
      <c r="AT964" t="s">
        <v>6043</v>
      </c>
      <c r="AU964" t="s">
        <v>1</v>
      </c>
      <c r="AV964" s="2">
        <v>45680</v>
      </c>
      <c r="AW964" t="s">
        <v>17</v>
      </c>
    </row>
    <row r="965" spans="1:49" hidden="1" x14ac:dyDescent="0.2">
      <c r="A965" t="s">
        <v>0</v>
      </c>
      <c r="B965" t="s">
        <v>1</v>
      </c>
      <c r="C965" s="2">
        <v>45658</v>
      </c>
      <c r="D965" s="2">
        <v>45747</v>
      </c>
      <c r="E965" t="s">
        <v>2</v>
      </c>
      <c r="F965" s="2">
        <v>45680</v>
      </c>
      <c r="G965" t="s">
        <v>121</v>
      </c>
      <c r="H965" t="s">
        <v>140</v>
      </c>
      <c r="I965" t="s">
        <v>6044</v>
      </c>
      <c r="K965" s="2">
        <v>45658</v>
      </c>
      <c r="L965" s="2">
        <v>46022</v>
      </c>
      <c r="M965" t="s">
        <v>6</v>
      </c>
      <c r="N965" t="s">
        <v>7</v>
      </c>
      <c r="O965" t="s">
        <v>8</v>
      </c>
      <c r="P965" t="s">
        <v>6045</v>
      </c>
      <c r="Q965" t="s">
        <v>6045</v>
      </c>
      <c r="R965" t="s">
        <v>6046</v>
      </c>
      <c r="S965" t="s">
        <v>5543</v>
      </c>
      <c r="T965" t="s">
        <v>5544</v>
      </c>
      <c r="U965" t="s">
        <v>12</v>
      </c>
      <c r="V965" t="s">
        <v>13</v>
      </c>
      <c r="W965" t="s">
        <v>5545</v>
      </c>
      <c r="X965" t="s">
        <v>5546</v>
      </c>
      <c r="Y965" t="s">
        <v>5547</v>
      </c>
      <c r="Z965" t="s">
        <v>17</v>
      </c>
      <c r="AA965" t="s">
        <v>5548</v>
      </c>
      <c r="AB965" t="s">
        <v>103</v>
      </c>
      <c r="AC965" t="s">
        <v>382</v>
      </c>
      <c r="AD965" t="s">
        <v>6047</v>
      </c>
      <c r="AE965" t="s">
        <v>39</v>
      </c>
      <c r="AF965" t="s">
        <v>6048</v>
      </c>
      <c r="AG965" t="s">
        <v>6049</v>
      </c>
      <c r="AH965" t="s">
        <v>25</v>
      </c>
      <c r="AI965" t="s">
        <v>26</v>
      </c>
      <c r="AJ965" t="s">
        <v>27</v>
      </c>
      <c r="AK965" t="s">
        <v>28</v>
      </c>
      <c r="AL965" s="3">
        <v>1633333</v>
      </c>
      <c r="AM965" s="3">
        <v>0</v>
      </c>
      <c r="AN965" s="3">
        <v>0</v>
      </c>
      <c r="AO965" s="3">
        <v>1633333</v>
      </c>
      <c r="AP965" s="3">
        <v>0</v>
      </c>
      <c r="AQ965" s="3">
        <v>1633333</v>
      </c>
      <c r="AR965" t="s">
        <v>6050</v>
      </c>
      <c r="AS965" t="s">
        <v>1</v>
      </c>
      <c r="AT965" t="s">
        <v>6051</v>
      </c>
      <c r="AU965" t="s">
        <v>1</v>
      </c>
      <c r="AV965" s="2">
        <v>45680</v>
      </c>
      <c r="AW965" t="s">
        <v>17</v>
      </c>
    </row>
    <row r="966" spans="1:49" hidden="1" x14ac:dyDescent="0.2">
      <c r="A966" t="s">
        <v>0</v>
      </c>
      <c r="B966" t="s">
        <v>1</v>
      </c>
      <c r="C966" s="2">
        <v>45658</v>
      </c>
      <c r="D966" s="2">
        <v>45747</v>
      </c>
      <c r="E966" t="s">
        <v>2</v>
      </c>
      <c r="F966" s="2">
        <v>45680</v>
      </c>
      <c r="G966" t="s">
        <v>121</v>
      </c>
      <c r="H966" t="s">
        <v>140</v>
      </c>
      <c r="I966" t="s">
        <v>6052</v>
      </c>
      <c r="K966" s="2">
        <v>45658</v>
      </c>
      <c r="L966" s="2">
        <v>46022</v>
      </c>
      <c r="M966" t="s">
        <v>6</v>
      </c>
      <c r="N966" t="s">
        <v>7</v>
      </c>
      <c r="O966" t="s">
        <v>8</v>
      </c>
      <c r="P966" t="s">
        <v>6053</v>
      </c>
      <c r="Q966" t="s">
        <v>6053</v>
      </c>
      <c r="R966" t="s">
        <v>6054</v>
      </c>
      <c r="S966" t="s">
        <v>5543</v>
      </c>
      <c r="T966" t="s">
        <v>5544</v>
      </c>
      <c r="U966" t="s">
        <v>12</v>
      </c>
      <c r="V966" t="s">
        <v>13</v>
      </c>
      <c r="W966" t="s">
        <v>5545</v>
      </c>
      <c r="X966" t="s">
        <v>5546</v>
      </c>
      <c r="Y966" t="s">
        <v>5547</v>
      </c>
      <c r="Z966" t="s">
        <v>17</v>
      </c>
      <c r="AA966" t="s">
        <v>5548</v>
      </c>
      <c r="AB966" t="s">
        <v>103</v>
      </c>
      <c r="AC966" t="s">
        <v>382</v>
      </c>
      <c r="AD966" t="s">
        <v>6055</v>
      </c>
      <c r="AE966" t="s">
        <v>39</v>
      </c>
      <c r="AF966" t="s">
        <v>6056</v>
      </c>
      <c r="AG966" t="s">
        <v>6057</v>
      </c>
      <c r="AH966" t="s">
        <v>25</v>
      </c>
      <c r="AI966" t="s">
        <v>26</v>
      </c>
      <c r="AJ966" t="s">
        <v>27</v>
      </c>
      <c r="AK966" t="s">
        <v>28</v>
      </c>
      <c r="AL966" s="3">
        <v>613334</v>
      </c>
      <c r="AM966" s="3">
        <v>0</v>
      </c>
      <c r="AN966" s="3">
        <v>0</v>
      </c>
      <c r="AO966" s="3">
        <v>613334</v>
      </c>
      <c r="AP966" s="3">
        <v>0</v>
      </c>
      <c r="AQ966" s="3">
        <v>613334</v>
      </c>
      <c r="AR966" t="s">
        <v>6058</v>
      </c>
      <c r="AS966" t="s">
        <v>1</v>
      </c>
      <c r="AT966" t="s">
        <v>6059</v>
      </c>
      <c r="AU966" t="s">
        <v>1</v>
      </c>
      <c r="AV966" s="2">
        <v>45680</v>
      </c>
      <c r="AW966" t="s">
        <v>17</v>
      </c>
    </row>
    <row r="967" spans="1:49" hidden="1" x14ac:dyDescent="0.2">
      <c r="A967" t="s">
        <v>0</v>
      </c>
      <c r="B967" t="s">
        <v>1</v>
      </c>
      <c r="C967" s="2">
        <v>45658</v>
      </c>
      <c r="D967" s="2">
        <v>45747</v>
      </c>
      <c r="E967" t="s">
        <v>2</v>
      </c>
      <c r="F967" s="2">
        <v>45680</v>
      </c>
      <c r="G967" t="s">
        <v>121</v>
      </c>
      <c r="H967" t="s">
        <v>140</v>
      </c>
      <c r="I967" t="s">
        <v>6060</v>
      </c>
      <c r="K967" s="2">
        <v>45658</v>
      </c>
      <c r="L967" s="2">
        <v>46022</v>
      </c>
      <c r="M967" t="s">
        <v>6</v>
      </c>
      <c r="N967" t="s">
        <v>7</v>
      </c>
      <c r="O967" t="s">
        <v>8</v>
      </c>
      <c r="P967" t="s">
        <v>6061</v>
      </c>
      <c r="Q967" t="s">
        <v>6061</v>
      </c>
      <c r="R967" t="s">
        <v>6062</v>
      </c>
      <c r="S967" t="s">
        <v>5543</v>
      </c>
      <c r="T967" t="s">
        <v>5544</v>
      </c>
      <c r="U967" t="s">
        <v>12</v>
      </c>
      <c r="V967" t="s">
        <v>13</v>
      </c>
      <c r="W967" t="s">
        <v>5545</v>
      </c>
      <c r="X967" t="s">
        <v>5546</v>
      </c>
      <c r="Y967" t="s">
        <v>5547</v>
      </c>
      <c r="Z967" t="s">
        <v>17</v>
      </c>
      <c r="AA967" t="s">
        <v>5548</v>
      </c>
      <c r="AB967" t="s">
        <v>103</v>
      </c>
      <c r="AC967" t="s">
        <v>382</v>
      </c>
      <c r="AD967" t="s">
        <v>6063</v>
      </c>
      <c r="AE967" t="s">
        <v>39</v>
      </c>
      <c r="AF967" t="s">
        <v>6064</v>
      </c>
      <c r="AG967" t="s">
        <v>6065</v>
      </c>
      <c r="AH967" t="s">
        <v>25</v>
      </c>
      <c r="AI967" t="s">
        <v>26</v>
      </c>
      <c r="AJ967" t="s">
        <v>27</v>
      </c>
      <c r="AK967" t="s">
        <v>28</v>
      </c>
      <c r="AL967" s="3">
        <v>4200000</v>
      </c>
      <c r="AM967" s="3">
        <v>0</v>
      </c>
      <c r="AN967" s="3">
        <v>0</v>
      </c>
      <c r="AO967" s="3">
        <v>4200000</v>
      </c>
      <c r="AP967" s="3">
        <v>0</v>
      </c>
      <c r="AQ967" s="3">
        <v>4200000</v>
      </c>
      <c r="AR967" t="s">
        <v>6066</v>
      </c>
      <c r="AS967" t="s">
        <v>1</v>
      </c>
      <c r="AT967" t="s">
        <v>6067</v>
      </c>
      <c r="AU967" t="s">
        <v>1</v>
      </c>
      <c r="AV967" s="2">
        <v>45680</v>
      </c>
      <c r="AW967" t="s">
        <v>17</v>
      </c>
    </row>
    <row r="968" spans="1:49" hidden="1" x14ac:dyDescent="0.2">
      <c r="A968" t="s">
        <v>0</v>
      </c>
      <c r="B968" t="s">
        <v>1</v>
      </c>
      <c r="C968" s="2">
        <v>45658</v>
      </c>
      <c r="D968" s="2">
        <v>45747</v>
      </c>
      <c r="E968" t="s">
        <v>2</v>
      </c>
      <c r="F968" s="2">
        <v>45680</v>
      </c>
      <c r="G968" t="s">
        <v>121</v>
      </c>
      <c r="H968" t="s">
        <v>140</v>
      </c>
      <c r="I968" t="s">
        <v>6068</v>
      </c>
      <c r="K968" s="2">
        <v>45658</v>
      </c>
      <c r="L968" s="2">
        <v>46022</v>
      </c>
      <c r="M968" t="s">
        <v>6</v>
      </c>
      <c r="N968" t="s">
        <v>7</v>
      </c>
      <c r="O968" t="s">
        <v>8</v>
      </c>
      <c r="P968" t="s">
        <v>6069</v>
      </c>
      <c r="Q968" t="s">
        <v>6069</v>
      </c>
      <c r="R968" t="s">
        <v>6070</v>
      </c>
      <c r="S968" t="s">
        <v>5543</v>
      </c>
      <c r="T968" t="s">
        <v>5544</v>
      </c>
      <c r="U968" t="s">
        <v>12</v>
      </c>
      <c r="V968" t="s">
        <v>13</v>
      </c>
      <c r="W968" t="s">
        <v>5545</v>
      </c>
      <c r="X968" t="s">
        <v>5546</v>
      </c>
      <c r="Y968" t="s">
        <v>5547</v>
      </c>
      <c r="Z968" t="s">
        <v>17</v>
      </c>
      <c r="AA968" t="s">
        <v>5548</v>
      </c>
      <c r="AB968" t="s">
        <v>103</v>
      </c>
      <c r="AC968" t="s">
        <v>382</v>
      </c>
      <c r="AD968" t="s">
        <v>6071</v>
      </c>
      <c r="AE968" t="s">
        <v>39</v>
      </c>
      <c r="AF968" t="s">
        <v>6072</v>
      </c>
      <c r="AG968" t="s">
        <v>6073</v>
      </c>
      <c r="AH968" t="s">
        <v>25</v>
      </c>
      <c r="AI968" t="s">
        <v>26</v>
      </c>
      <c r="AJ968" t="s">
        <v>27</v>
      </c>
      <c r="AK968" t="s">
        <v>28</v>
      </c>
      <c r="AL968" s="3">
        <v>3360000</v>
      </c>
      <c r="AM968" s="3">
        <v>0</v>
      </c>
      <c r="AN968" s="3">
        <v>0</v>
      </c>
      <c r="AO968" s="3">
        <v>3360000</v>
      </c>
      <c r="AP968" s="3">
        <v>0</v>
      </c>
      <c r="AQ968" s="3">
        <v>3360000</v>
      </c>
      <c r="AR968" t="s">
        <v>6074</v>
      </c>
      <c r="AS968" t="s">
        <v>1</v>
      </c>
      <c r="AT968" t="s">
        <v>6075</v>
      </c>
      <c r="AU968" t="s">
        <v>1</v>
      </c>
      <c r="AV968" s="2">
        <v>45680</v>
      </c>
      <c r="AW968" t="s">
        <v>17</v>
      </c>
    </row>
    <row r="969" spans="1:49" hidden="1" x14ac:dyDescent="0.2">
      <c r="A969" t="s">
        <v>0</v>
      </c>
      <c r="B969" t="s">
        <v>1</v>
      </c>
      <c r="C969" s="2">
        <v>45658</v>
      </c>
      <c r="D969" s="2">
        <v>45747</v>
      </c>
      <c r="E969" t="s">
        <v>2</v>
      </c>
      <c r="F969" s="2">
        <v>45680</v>
      </c>
      <c r="G969" t="s">
        <v>121</v>
      </c>
      <c r="H969" t="s">
        <v>140</v>
      </c>
      <c r="I969" t="s">
        <v>6076</v>
      </c>
      <c r="K969" s="2">
        <v>45658</v>
      </c>
      <c r="L969" s="2">
        <v>46022</v>
      </c>
      <c r="M969" t="s">
        <v>6</v>
      </c>
      <c r="N969" t="s">
        <v>7</v>
      </c>
      <c r="O969" t="s">
        <v>8</v>
      </c>
      <c r="P969" t="s">
        <v>6077</v>
      </c>
      <c r="Q969" t="s">
        <v>6077</v>
      </c>
      <c r="R969" t="s">
        <v>6078</v>
      </c>
      <c r="S969" t="s">
        <v>5543</v>
      </c>
      <c r="T969" t="s">
        <v>5544</v>
      </c>
      <c r="U969" t="s">
        <v>12</v>
      </c>
      <c r="V969" t="s">
        <v>13</v>
      </c>
      <c r="W969" t="s">
        <v>5545</v>
      </c>
      <c r="X969" t="s">
        <v>5546</v>
      </c>
      <c r="Y969" t="s">
        <v>5547</v>
      </c>
      <c r="Z969" t="s">
        <v>17</v>
      </c>
      <c r="AA969" t="s">
        <v>5548</v>
      </c>
      <c r="AB969" t="s">
        <v>103</v>
      </c>
      <c r="AC969" t="s">
        <v>382</v>
      </c>
      <c r="AD969" t="s">
        <v>491</v>
      </c>
      <c r="AE969" t="s">
        <v>39</v>
      </c>
      <c r="AF969" t="s">
        <v>492</v>
      </c>
      <c r="AG969" t="s">
        <v>493</v>
      </c>
      <c r="AH969" t="s">
        <v>25</v>
      </c>
      <c r="AI969" t="s">
        <v>26</v>
      </c>
      <c r="AJ969" t="s">
        <v>27</v>
      </c>
      <c r="AK969" t="s">
        <v>28</v>
      </c>
      <c r="AL969" s="3">
        <v>766667</v>
      </c>
      <c r="AM969" s="3">
        <v>0</v>
      </c>
      <c r="AN969" s="3">
        <v>0</v>
      </c>
      <c r="AO969" s="3">
        <v>766667</v>
      </c>
      <c r="AP969" s="3">
        <v>0</v>
      </c>
      <c r="AQ969" s="3">
        <v>766667</v>
      </c>
      <c r="AR969" t="s">
        <v>6079</v>
      </c>
      <c r="AS969" t="s">
        <v>1</v>
      </c>
      <c r="AT969" t="s">
        <v>6080</v>
      </c>
      <c r="AU969" t="s">
        <v>1</v>
      </c>
      <c r="AV969" s="2">
        <v>45680</v>
      </c>
      <c r="AW969" t="s">
        <v>17</v>
      </c>
    </row>
    <row r="970" spans="1:49" hidden="1" x14ac:dyDescent="0.2">
      <c r="A970" t="s">
        <v>0</v>
      </c>
      <c r="B970" t="s">
        <v>1</v>
      </c>
      <c r="C970" s="2">
        <v>45658</v>
      </c>
      <c r="D970" s="2">
        <v>45747</v>
      </c>
      <c r="E970" t="s">
        <v>2</v>
      </c>
      <c r="F970" s="2">
        <v>45680</v>
      </c>
      <c r="G970" t="s">
        <v>3</v>
      </c>
      <c r="H970" t="s">
        <v>4</v>
      </c>
      <c r="I970" t="s">
        <v>6081</v>
      </c>
      <c r="K970" s="2">
        <v>45658</v>
      </c>
      <c r="L970" s="2">
        <v>46022</v>
      </c>
      <c r="M970" t="s">
        <v>6</v>
      </c>
      <c r="N970" t="s">
        <v>7</v>
      </c>
      <c r="O970" t="s">
        <v>8</v>
      </c>
      <c r="P970" t="s">
        <v>6082</v>
      </c>
      <c r="Q970" t="s">
        <v>6082</v>
      </c>
      <c r="R970" t="s">
        <v>6083</v>
      </c>
      <c r="S970" t="s">
        <v>5543</v>
      </c>
      <c r="T970" t="s">
        <v>5544</v>
      </c>
      <c r="U970" t="s">
        <v>12</v>
      </c>
      <c r="V970" t="s">
        <v>13</v>
      </c>
      <c r="W970" t="s">
        <v>5545</v>
      </c>
      <c r="X970" t="s">
        <v>5546</v>
      </c>
      <c r="Y970" t="s">
        <v>5547</v>
      </c>
      <c r="Z970" t="s">
        <v>17</v>
      </c>
      <c r="AA970" t="s">
        <v>5548</v>
      </c>
      <c r="AB970" t="s">
        <v>103</v>
      </c>
      <c r="AC970" t="s">
        <v>382</v>
      </c>
      <c r="AD970" t="s">
        <v>6084</v>
      </c>
      <c r="AE970" t="s">
        <v>22</v>
      </c>
      <c r="AF970" t="s">
        <v>6085</v>
      </c>
      <c r="AG970" t="s">
        <v>6086</v>
      </c>
      <c r="AH970" t="s">
        <v>25</v>
      </c>
      <c r="AI970" t="s">
        <v>26</v>
      </c>
      <c r="AJ970" t="s">
        <v>27</v>
      </c>
      <c r="AK970" t="s">
        <v>28</v>
      </c>
      <c r="AL970" s="3">
        <v>1</v>
      </c>
      <c r="AM970" s="3">
        <v>0</v>
      </c>
      <c r="AN970" s="3">
        <v>0</v>
      </c>
      <c r="AO970" s="3">
        <v>1</v>
      </c>
      <c r="AP970" s="3">
        <v>0</v>
      </c>
      <c r="AQ970" s="3">
        <v>1</v>
      </c>
      <c r="AR970" t="s">
        <v>6087</v>
      </c>
      <c r="AS970" t="s">
        <v>1</v>
      </c>
      <c r="AT970" t="s">
        <v>6088</v>
      </c>
      <c r="AU970" t="s">
        <v>1</v>
      </c>
      <c r="AV970" s="2">
        <v>45680</v>
      </c>
      <c r="AW970" t="s">
        <v>17</v>
      </c>
    </row>
    <row r="971" spans="1:49" hidden="1" x14ac:dyDescent="0.2">
      <c r="A971" t="s">
        <v>0</v>
      </c>
      <c r="B971" t="s">
        <v>1</v>
      </c>
      <c r="C971" s="2">
        <v>45658</v>
      </c>
      <c r="D971" s="2">
        <v>45747</v>
      </c>
      <c r="E971" t="s">
        <v>2</v>
      </c>
      <c r="F971" s="2">
        <v>45680</v>
      </c>
      <c r="G971" t="s">
        <v>3</v>
      </c>
      <c r="H971" t="s">
        <v>4</v>
      </c>
      <c r="I971" t="s">
        <v>6089</v>
      </c>
      <c r="K971" s="2">
        <v>45658</v>
      </c>
      <c r="L971" s="2">
        <v>46022</v>
      </c>
      <c r="M971" t="s">
        <v>6</v>
      </c>
      <c r="N971" t="s">
        <v>7</v>
      </c>
      <c r="O971" t="s">
        <v>8</v>
      </c>
      <c r="P971" t="s">
        <v>6090</v>
      </c>
      <c r="Q971" t="s">
        <v>6090</v>
      </c>
      <c r="R971" t="s">
        <v>6091</v>
      </c>
      <c r="S971" t="s">
        <v>5543</v>
      </c>
      <c r="T971" t="s">
        <v>5544</v>
      </c>
      <c r="U971" t="s">
        <v>12</v>
      </c>
      <c r="V971" t="s">
        <v>13</v>
      </c>
      <c r="W971" t="s">
        <v>5545</v>
      </c>
      <c r="X971" t="s">
        <v>5546</v>
      </c>
      <c r="Y971" t="s">
        <v>5547</v>
      </c>
      <c r="Z971" t="s">
        <v>17</v>
      </c>
      <c r="AA971" t="s">
        <v>5548</v>
      </c>
      <c r="AB971" t="s">
        <v>19</v>
      </c>
      <c r="AC971" t="s">
        <v>20</v>
      </c>
      <c r="AD971" t="s">
        <v>6092</v>
      </c>
      <c r="AE971" t="s">
        <v>22</v>
      </c>
      <c r="AF971" t="s">
        <v>6093</v>
      </c>
      <c r="AG971" t="s">
        <v>6094</v>
      </c>
      <c r="AH971" t="s">
        <v>25</v>
      </c>
      <c r="AI971" t="s">
        <v>26</v>
      </c>
      <c r="AJ971" t="s">
        <v>27</v>
      </c>
      <c r="AK971" t="s">
        <v>28</v>
      </c>
      <c r="AL971" s="3">
        <v>5081520</v>
      </c>
      <c r="AM971" s="3">
        <v>0</v>
      </c>
      <c r="AN971" s="3">
        <v>0</v>
      </c>
      <c r="AO971" s="3">
        <v>5081520</v>
      </c>
      <c r="AP971" s="3">
        <v>0</v>
      </c>
      <c r="AQ971" s="3">
        <v>5081520</v>
      </c>
      <c r="AR971" t="s">
        <v>6095</v>
      </c>
      <c r="AS971" t="s">
        <v>1</v>
      </c>
      <c r="AT971" t="s">
        <v>6096</v>
      </c>
      <c r="AU971" t="s">
        <v>1</v>
      </c>
      <c r="AV971" s="2">
        <v>45680</v>
      </c>
      <c r="AW971" t="s">
        <v>17</v>
      </c>
    </row>
    <row r="972" spans="1:49" hidden="1" x14ac:dyDescent="0.2">
      <c r="A972" t="s">
        <v>0</v>
      </c>
      <c r="B972" t="s">
        <v>1</v>
      </c>
      <c r="C972" s="2">
        <v>45658</v>
      </c>
      <c r="D972" s="2">
        <v>45747</v>
      </c>
      <c r="E972" t="s">
        <v>2</v>
      </c>
      <c r="F972" s="2">
        <v>45680</v>
      </c>
      <c r="G972" t="s">
        <v>121</v>
      </c>
      <c r="H972" t="s">
        <v>140</v>
      </c>
      <c r="I972" t="s">
        <v>6097</v>
      </c>
      <c r="K972" s="2">
        <v>45658</v>
      </c>
      <c r="L972" s="2">
        <v>46022</v>
      </c>
      <c r="M972" t="s">
        <v>6</v>
      </c>
      <c r="N972" t="s">
        <v>7</v>
      </c>
      <c r="O972" t="s">
        <v>8</v>
      </c>
      <c r="P972" t="s">
        <v>6098</v>
      </c>
      <c r="Q972" t="s">
        <v>6098</v>
      </c>
      <c r="R972" t="s">
        <v>6099</v>
      </c>
      <c r="S972" t="s">
        <v>5543</v>
      </c>
      <c r="T972" t="s">
        <v>5544</v>
      </c>
      <c r="U972" t="s">
        <v>12</v>
      </c>
      <c r="V972" t="s">
        <v>13</v>
      </c>
      <c r="W972" t="s">
        <v>5545</v>
      </c>
      <c r="X972" t="s">
        <v>5546</v>
      </c>
      <c r="Y972" t="s">
        <v>5547</v>
      </c>
      <c r="Z972" t="s">
        <v>17</v>
      </c>
      <c r="AA972" t="s">
        <v>5548</v>
      </c>
      <c r="AB972" t="s">
        <v>103</v>
      </c>
      <c r="AC972" t="s">
        <v>382</v>
      </c>
      <c r="AD972" t="s">
        <v>6100</v>
      </c>
      <c r="AE972" t="s">
        <v>39</v>
      </c>
      <c r="AF972" t="s">
        <v>6101</v>
      </c>
      <c r="AG972" t="s">
        <v>6102</v>
      </c>
      <c r="AH972" t="s">
        <v>25</v>
      </c>
      <c r="AI972" t="s">
        <v>26</v>
      </c>
      <c r="AJ972" t="s">
        <v>27</v>
      </c>
      <c r="AK972" t="s">
        <v>28</v>
      </c>
      <c r="AL972" s="3">
        <v>7666667</v>
      </c>
      <c r="AM972" s="3">
        <v>0</v>
      </c>
      <c r="AN972" s="3">
        <v>0</v>
      </c>
      <c r="AO972" s="3">
        <v>7666667</v>
      </c>
      <c r="AP972" s="3">
        <v>1000000</v>
      </c>
      <c r="AQ972" s="3">
        <v>6666667</v>
      </c>
      <c r="AR972" t="s">
        <v>6103</v>
      </c>
      <c r="AS972" t="s">
        <v>1</v>
      </c>
      <c r="AT972" t="s">
        <v>6104</v>
      </c>
      <c r="AU972" t="s">
        <v>1</v>
      </c>
      <c r="AV972" s="2">
        <v>45680</v>
      </c>
      <c r="AW972" t="s">
        <v>17</v>
      </c>
    </row>
    <row r="973" spans="1:49" hidden="1" x14ac:dyDescent="0.2">
      <c r="A973" t="s">
        <v>0</v>
      </c>
      <c r="B973" t="s">
        <v>1</v>
      </c>
      <c r="C973" s="2">
        <v>45658</v>
      </c>
      <c r="D973" s="2">
        <v>45747</v>
      </c>
      <c r="E973" t="s">
        <v>2</v>
      </c>
      <c r="F973" s="2">
        <v>45680</v>
      </c>
      <c r="G973" t="s">
        <v>121</v>
      </c>
      <c r="H973" t="s">
        <v>140</v>
      </c>
      <c r="I973" t="s">
        <v>6105</v>
      </c>
      <c r="K973" s="2">
        <v>45658</v>
      </c>
      <c r="L973" s="2">
        <v>46022</v>
      </c>
      <c r="M973" t="s">
        <v>6</v>
      </c>
      <c r="N973" t="s">
        <v>7</v>
      </c>
      <c r="O973" t="s">
        <v>8</v>
      </c>
      <c r="P973" t="s">
        <v>6106</v>
      </c>
      <c r="Q973" t="s">
        <v>6106</v>
      </c>
      <c r="R973" t="s">
        <v>6107</v>
      </c>
      <c r="S973" t="s">
        <v>5543</v>
      </c>
      <c r="T973" t="s">
        <v>5544</v>
      </c>
      <c r="U973" t="s">
        <v>12</v>
      </c>
      <c r="V973" t="s">
        <v>13</v>
      </c>
      <c r="W973" t="s">
        <v>5545</v>
      </c>
      <c r="X973" t="s">
        <v>5546</v>
      </c>
      <c r="Y973" t="s">
        <v>5547</v>
      </c>
      <c r="Z973" t="s">
        <v>17</v>
      </c>
      <c r="AA973" t="s">
        <v>5548</v>
      </c>
      <c r="AB973" t="s">
        <v>103</v>
      </c>
      <c r="AC973" t="s">
        <v>382</v>
      </c>
      <c r="AD973" t="s">
        <v>6108</v>
      </c>
      <c r="AE973" t="s">
        <v>39</v>
      </c>
      <c r="AF973" t="s">
        <v>6109</v>
      </c>
      <c r="AG973" t="s">
        <v>6110</v>
      </c>
      <c r="AH973" t="s">
        <v>25</v>
      </c>
      <c r="AI973" t="s">
        <v>26</v>
      </c>
      <c r="AJ973" t="s">
        <v>27</v>
      </c>
      <c r="AK973" t="s">
        <v>28</v>
      </c>
      <c r="AL973" s="3">
        <v>150000</v>
      </c>
      <c r="AM973" s="3">
        <v>0</v>
      </c>
      <c r="AN973" s="3">
        <v>0</v>
      </c>
      <c r="AO973" s="3">
        <v>150000</v>
      </c>
      <c r="AP973" s="3">
        <v>0</v>
      </c>
      <c r="AQ973" s="3">
        <v>150000</v>
      </c>
      <c r="AR973" t="s">
        <v>6111</v>
      </c>
      <c r="AS973" t="s">
        <v>1</v>
      </c>
      <c r="AT973" t="s">
        <v>6112</v>
      </c>
      <c r="AU973" t="s">
        <v>1</v>
      </c>
      <c r="AV973" s="2">
        <v>45680</v>
      </c>
      <c r="AW973" t="s">
        <v>17</v>
      </c>
    </row>
    <row r="974" spans="1:49" hidden="1" x14ac:dyDescent="0.2">
      <c r="A974" t="s">
        <v>0</v>
      </c>
      <c r="B974" t="s">
        <v>1</v>
      </c>
      <c r="C974" s="2">
        <v>45658</v>
      </c>
      <c r="D974" s="2">
        <v>45747</v>
      </c>
      <c r="E974" t="s">
        <v>2</v>
      </c>
      <c r="F974" s="2">
        <v>45680</v>
      </c>
      <c r="G974" t="s">
        <v>121</v>
      </c>
      <c r="H974" t="s">
        <v>140</v>
      </c>
      <c r="I974" t="s">
        <v>6113</v>
      </c>
      <c r="K974" s="2">
        <v>45658</v>
      </c>
      <c r="L974" s="2">
        <v>46022</v>
      </c>
      <c r="M974" t="s">
        <v>6</v>
      </c>
      <c r="N974" t="s">
        <v>7</v>
      </c>
      <c r="O974" t="s">
        <v>8</v>
      </c>
      <c r="P974" t="s">
        <v>6114</v>
      </c>
      <c r="Q974" t="s">
        <v>6114</v>
      </c>
      <c r="R974" t="s">
        <v>6115</v>
      </c>
      <c r="S974" t="s">
        <v>5543</v>
      </c>
      <c r="T974" t="s">
        <v>5544</v>
      </c>
      <c r="U974" t="s">
        <v>12</v>
      </c>
      <c r="V974" t="s">
        <v>13</v>
      </c>
      <c r="W974" t="s">
        <v>5545</v>
      </c>
      <c r="X974" t="s">
        <v>5546</v>
      </c>
      <c r="Y974" t="s">
        <v>5547</v>
      </c>
      <c r="Z974" t="s">
        <v>17</v>
      </c>
      <c r="AA974" t="s">
        <v>5548</v>
      </c>
      <c r="AB974" t="s">
        <v>103</v>
      </c>
      <c r="AC974" t="s">
        <v>382</v>
      </c>
      <c r="AD974" t="s">
        <v>1453</v>
      </c>
      <c r="AE974" t="s">
        <v>39</v>
      </c>
      <c r="AF974" t="s">
        <v>1454</v>
      </c>
      <c r="AG974" t="s">
        <v>1455</v>
      </c>
      <c r="AH974" t="s">
        <v>25</v>
      </c>
      <c r="AI974" t="s">
        <v>26</v>
      </c>
      <c r="AJ974" t="s">
        <v>27</v>
      </c>
      <c r="AK974" t="s">
        <v>28</v>
      </c>
      <c r="AL974" s="3">
        <v>630000</v>
      </c>
      <c r="AM974" s="3">
        <v>0</v>
      </c>
      <c r="AN974" s="3">
        <v>0</v>
      </c>
      <c r="AO974" s="3">
        <v>630000</v>
      </c>
      <c r="AP974" s="3">
        <v>0</v>
      </c>
      <c r="AQ974" s="3">
        <v>630000</v>
      </c>
      <c r="AR974" t="s">
        <v>6116</v>
      </c>
      <c r="AS974" t="s">
        <v>1</v>
      </c>
      <c r="AT974" t="s">
        <v>6117</v>
      </c>
      <c r="AU974" t="s">
        <v>1</v>
      </c>
      <c r="AV974" s="2">
        <v>45680</v>
      </c>
      <c r="AW974" t="s">
        <v>17</v>
      </c>
    </row>
    <row r="975" spans="1:49" hidden="1" x14ac:dyDescent="0.2">
      <c r="A975" t="s">
        <v>0</v>
      </c>
      <c r="B975" t="s">
        <v>1</v>
      </c>
      <c r="C975" s="2">
        <v>45658</v>
      </c>
      <c r="D975" s="2">
        <v>45747</v>
      </c>
      <c r="E975" t="s">
        <v>2</v>
      </c>
      <c r="F975" s="2">
        <v>45680</v>
      </c>
      <c r="G975" t="s">
        <v>121</v>
      </c>
      <c r="H975" t="s">
        <v>140</v>
      </c>
      <c r="I975" t="s">
        <v>6118</v>
      </c>
      <c r="K975" s="2">
        <v>45658</v>
      </c>
      <c r="L975" s="2">
        <v>46022</v>
      </c>
      <c r="M975" t="s">
        <v>6</v>
      </c>
      <c r="N975" t="s">
        <v>7</v>
      </c>
      <c r="O975" t="s">
        <v>8</v>
      </c>
      <c r="P975" t="s">
        <v>6119</v>
      </c>
      <c r="Q975" t="s">
        <v>6119</v>
      </c>
      <c r="R975" t="s">
        <v>6120</v>
      </c>
      <c r="S975" t="s">
        <v>5543</v>
      </c>
      <c r="T975" t="s">
        <v>5544</v>
      </c>
      <c r="U975" t="s">
        <v>12</v>
      </c>
      <c r="V975" t="s">
        <v>13</v>
      </c>
      <c r="W975" t="s">
        <v>5545</v>
      </c>
      <c r="X975" t="s">
        <v>5546</v>
      </c>
      <c r="Y975" t="s">
        <v>5547</v>
      </c>
      <c r="Z975" t="s">
        <v>17</v>
      </c>
      <c r="AA975" t="s">
        <v>5548</v>
      </c>
      <c r="AB975" t="s">
        <v>103</v>
      </c>
      <c r="AC975" t="s">
        <v>382</v>
      </c>
      <c r="AD975" t="s">
        <v>6121</v>
      </c>
      <c r="AE975" t="s">
        <v>39</v>
      </c>
      <c r="AF975" t="s">
        <v>6122</v>
      </c>
      <c r="AG975" t="s">
        <v>6123</v>
      </c>
      <c r="AH975" t="s">
        <v>25</v>
      </c>
      <c r="AI975" t="s">
        <v>26</v>
      </c>
      <c r="AJ975" t="s">
        <v>27</v>
      </c>
      <c r="AK975" t="s">
        <v>28</v>
      </c>
      <c r="AL975" s="3">
        <v>200000</v>
      </c>
      <c r="AM975" s="3">
        <v>0</v>
      </c>
      <c r="AN975" s="3">
        <v>0</v>
      </c>
      <c r="AO975" s="3">
        <v>200000</v>
      </c>
      <c r="AP975" s="3">
        <v>0</v>
      </c>
      <c r="AQ975" s="3">
        <v>200000</v>
      </c>
      <c r="AR975" t="s">
        <v>6124</v>
      </c>
      <c r="AS975" t="s">
        <v>1</v>
      </c>
      <c r="AT975" t="s">
        <v>6125</v>
      </c>
      <c r="AU975" t="s">
        <v>1</v>
      </c>
      <c r="AV975" s="2">
        <v>45680</v>
      </c>
      <c r="AW975" t="s">
        <v>17</v>
      </c>
    </row>
    <row r="976" spans="1:49" hidden="1" x14ac:dyDescent="0.2">
      <c r="A976" t="s">
        <v>0</v>
      </c>
      <c r="B976" t="s">
        <v>1</v>
      </c>
      <c r="C976" s="2">
        <v>45658</v>
      </c>
      <c r="D976" s="2">
        <v>45747</v>
      </c>
      <c r="E976" t="s">
        <v>2</v>
      </c>
      <c r="F976" s="2">
        <v>45680</v>
      </c>
      <c r="G976" t="s">
        <v>121</v>
      </c>
      <c r="H976" t="s">
        <v>140</v>
      </c>
      <c r="I976" t="s">
        <v>6028</v>
      </c>
      <c r="K976" s="2">
        <v>45658</v>
      </c>
      <c r="L976" s="2">
        <v>46022</v>
      </c>
      <c r="M976" t="s">
        <v>6</v>
      </c>
      <c r="N976" t="s">
        <v>7</v>
      </c>
      <c r="O976" t="s">
        <v>8</v>
      </c>
      <c r="P976" t="s">
        <v>6126</v>
      </c>
      <c r="Q976" t="s">
        <v>6126</v>
      </c>
      <c r="R976" t="s">
        <v>6127</v>
      </c>
      <c r="S976" t="s">
        <v>5543</v>
      </c>
      <c r="T976" t="s">
        <v>5544</v>
      </c>
      <c r="U976" t="s">
        <v>12</v>
      </c>
      <c r="V976" t="s">
        <v>13</v>
      </c>
      <c r="W976" t="s">
        <v>5545</v>
      </c>
      <c r="X976" t="s">
        <v>5546</v>
      </c>
      <c r="Y976" t="s">
        <v>5547</v>
      </c>
      <c r="Z976" t="s">
        <v>17</v>
      </c>
      <c r="AA976" t="s">
        <v>5548</v>
      </c>
      <c r="AB976" t="s">
        <v>103</v>
      </c>
      <c r="AC976" t="s">
        <v>382</v>
      </c>
      <c r="AD976" t="s">
        <v>6031</v>
      </c>
      <c r="AE976" t="s">
        <v>39</v>
      </c>
      <c r="AF976" t="s">
        <v>6032</v>
      </c>
      <c r="AG976" t="s">
        <v>6033</v>
      </c>
      <c r="AH976" t="s">
        <v>25</v>
      </c>
      <c r="AI976" t="s">
        <v>26</v>
      </c>
      <c r="AJ976" t="s">
        <v>27</v>
      </c>
      <c r="AK976" t="s">
        <v>28</v>
      </c>
      <c r="AL976" s="3">
        <v>1600000</v>
      </c>
      <c r="AM976" s="3">
        <v>0</v>
      </c>
      <c r="AN976" s="3">
        <v>0</v>
      </c>
      <c r="AO976" s="3">
        <v>1600000</v>
      </c>
      <c r="AP976" s="3">
        <v>0</v>
      </c>
      <c r="AQ976" s="3">
        <v>1600000</v>
      </c>
      <c r="AR976" t="s">
        <v>6128</v>
      </c>
      <c r="AS976" t="s">
        <v>1</v>
      </c>
      <c r="AT976" t="s">
        <v>6129</v>
      </c>
      <c r="AU976" t="s">
        <v>1</v>
      </c>
      <c r="AV976" s="2">
        <v>45680</v>
      </c>
      <c r="AW976" t="s">
        <v>17</v>
      </c>
    </row>
    <row r="977" spans="1:49" hidden="1" x14ac:dyDescent="0.2">
      <c r="A977" t="s">
        <v>0</v>
      </c>
      <c r="B977" t="s">
        <v>1</v>
      </c>
      <c r="C977" s="2">
        <v>45658</v>
      </c>
      <c r="D977" s="2">
        <v>45747</v>
      </c>
      <c r="E977" t="s">
        <v>2</v>
      </c>
      <c r="F977" s="2">
        <v>45680</v>
      </c>
      <c r="G977" t="s">
        <v>121</v>
      </c>
      <c r="H977" t="s">
        <v>140</v>
      </c>
      <c r="I977" t="s">
        <v>6130</v>
      </c>
      <c r="K977" s="2">
        <v>45658</v>
      </c>
      <c r="L977" s="2">
        <v>46022</v>
      </c>
      <c r="M977" t="s">
        <v>6</v>
      </c>
      <c r="N977" t="s">
        <v>7</v>
      </c>
      <c r="O977" t="s">
        <v>8</v>
      </c>
      <c r="P977" t="s">
        <v>6131</v>
      </c>
      <c r="Q977" t="s">
        <v>6131</v>
      </c>
      <c r="R977" t="s">
        <v>6132</v>
      </c>
      <c r="S977" t="s">
        <v>5543</v>
      </c>
      <c r="T977" t="s">
        <v>5544</v>
      </c>
      <c r="U977" t="s">
        <v>12</v>
      </c>
      <c r="V977" t="s">
        <v>13</v>
      </c>
      <c r="W977" t="s">
        <v>5545</v>
      </c>
      <c r="X977" t="s">
        <v>5546</v>
      </c>
      <c r="Y977" t="s">
        <v>5547</v>
      </c>
      <c r="Z977" t="s">
        <v>17</v>
      </c>
      <c r="AA977" t="s">
        <v>5548</v>
      </c>
      <c r="AB977" t="s">
        <v>103</v>
      </c>
      <c r="AC977" t="s">
        <v>382</v>
      </c>
      <c r="AD977" t="s">
        <v>1546</v>
      </c>
      <c r="AE977" t="s">
        <v>39</v>
      </c>
      <c r="AF977" t="s">
        <v>1547</v>
      </c>
      <c r="AG977" t="s">
        <v>1548</v>
      </c>
      <c r="AH977" t="s">
        <v>25</v>
      </c>
      <c r="AI977" t="s">
        <v>26</v>
      </c>
      <c r="AJ977" t="s">
        <v>27</v>
      </c>
      <c r="AK977" t="s">
        <v>28</v>
      </c>
      <c r="AL977" s="3">
        <v>174000</v>
      </c>
      <c r="AM977" s="3">
        <v>0</v>
      </c>
      <c r="AN977" s="3">
        <v>0</v>
      </c>
      <c r="AO977" s="3">
        <v>174000</v>
      </c>
      <c r="AP977" s="3">
        <v>0</v>
      </c>
      <c r="AQ977" s="3">
        <v>174000</v>
      </c>
      <c r="AR977" t="s">
        <v>6133</v>
      </c>
      <c r="AS977" t="s">
        <v>1</v>
      </c>
      <c r="AT977" t="s">
        <v>6134</v>
      </c>
      <c r="AU977" t="s">
        <v>1</v>
      </c>
      <c r="AV977" s="2">
        <v>45680</v>
      </c>
      <c r="AW977" t="s">
        <v>17</v>
      </c>
    </row>
    <row r="978" spans="1:49" hidden="1" x14ac:dyDescent="0.2">
      <c r="A978" t="s">
        <v>0</v>
      </c>
      <c r="B978" t="s">
        <v>1</v>
      </c>
      <c r="C978" s="2">
        <v>45658</v>
      </c>
      <c r="D978" s="2">
        <v>45747</v>
      </c>
      <c r="E978" t="s">
        <v>2</v>
      </c>
      <c r="F978" s="2">
        <v>45680</v>
      </c>
      <c r="G978" t="s">
        <v>121</v>
      </c>
      <c r="H978" t="s">
        <v>140</v>
      </c>
      <c r="I978" t="s">
        <v>6135</v>
      </c>
      <c r="K978" s="2">
        <v>45658</v>
      </c>
      <c r="L978" s="2">
        <v>46022</v>
      </c>
      <c r="M978" t="s">
        <v>6</v>
      </c>
      <c r="N978" t="s">
        <v>7</v>
      </c>
      <c r="O978" t="s">
        <v>8</v>
      </c>
      <c r="P978" t="s">
        <v>6136</v>
      </c>
      <c r="Q978" t="s">
        <v>6136</v>
      </c>
      <c r="R978" t="s">
        <v>6137</v>
      </c>
      <c r="S978" t="s">
        <v>5543</v>
      </c>
      <c r="T978" t="s">
        <v>5544</v>
      </c>
      <c r="U978" t="s">
        <v>12</v>
      </c>
      <c r="V978" t="s">
        <v>13</v>
      </c>
      <c r="W978" t="s">
        <v>5545</v>
      </c>
      <c r="X978" t="s">
        <v>5546</v>
      </c>
      <c r="Y978" t="s">
        <v>5547</v>
      </c>
      <c r="Z978" t="s">
        <v>17</v>
      </c>
      <c r="AA978" t="s">
        <v>5548</v>
      </c>
      <c r="AB978" t="s">
        <v>103</v>
      </c>
      <c r="AC978" t="s">
        <v>382</v>
      </c>
      <c r="AD978" t="s">
        <v>727</v>
      </c>
      <c r="AE978" t="s">
        <v>39</v>
      </c>
      <c r="AF978" t="s">
        <v>728</v>
      </c>
      <c r="AG978" t="s">
        <v>729</v>
      </c>
      <c r="AH978" t="s">
        <v>25</v>
      </c>
      <c r="AI978" t="s">
        <v>26</v>
      </c>
      <c r="AJ978" t="s">
        <v>27</v>
      </c>
      <c r="AK978" t="s">
        <v>28</v>
      </c>
      <c r="AL978" s="3">
        <v>269267</v>
      </c>
      <c r="AM978" s="3">
        <v>0</v>
      </c>
      <c r="AN978" s="3">
        <v>0</v>
      </c>
      <c r="AO978" s="3">
        <v>269267</v>
      </c>
      <c r="AP978" s="3">
        <v>269267</v>
      </c>
      <c r="AQ978" s="3">
        <v>0</v>
      </c>
      <c r="AR978" t="s">
        <v>6138</v>
      </c>
      <c r="AS978" t="s">
        <v>1</v>
      </c>
      <c r="AT978" t="s">
        <v>6139</v>
      </c>
      <c r="AU978" t="s">
        <v>1</v>
      </c>
      <c r="AV978" s="2">
        <v>45680</v>
      </c>
      <c r="AW978" t="s">
        <v>17</v>
      </c>
    </row>
    <row r="979" spans="1:49" hidden="1" x14ac:dyDescent="0.2">
      <c r="A979" t="s">
        <v>0</v>
      </c>
      <c r="B979" t="s">
        <v>1</v>
      </c>
      <c r="C979" s="2">
        <v>45658</v>
      </c>
      <c r="D979" s="2">
        <v>45747</v>
      </c>
      <c r="E979" t="s">
        <v>2</v>
      </c>
      <c r="F979" s="2">
        <v>45680</v>
      </c>
      <c r="G979" t="s">
        <v>121</v>
      </c>
      <c r="H979" t="s">
        <v>140</v>
      </c>
      <c r="I979" t="s">
        <v>6140</v>
      </c>
      <c r="K979" s="2">
        <v>45658</v>
      </c>
      <c r="L979" s="2">
        <v>46022</v>
      </c>
      <c r="M979" t="s">
        <v>6</v>
      </c>
      <c r="N979" t="s">
        <v>7</v>
      </c>
      <c r="O979" t="s">
        <v>8</v>
      </c>
      <c r="P979" t="s">
        <v>6141</v>
      </c>
      <c r="Q979" t="s">
        <v>6141</v>
      </c>
      <c r="R979" t="s">
        <v>6142</v>
      </c>
      <c r="S979" t="s">
        <v>5543</v>
      </c>
      <c r="T979" t="s">
        <v>5544</v>
      </c>
      <c r="U979" t="s">
        <v>12</v>
      </c>
      <c r="V979" t="s">
        <v>13</v>
      </c>
      <c r="W979" t="s">
        <v>5545</v>
      </c>
      <c r="X979" t="s">
        <v>5546</v>
      </c>
      <c r="Y979" t="s">
        <v>5547</v>
      </c>
      <c r="Z979" t="s">
        <v>17</v>
      </c>
      <c r="AA979" t="s">
        <v>5548</v>
      </c>
      <c r="AB979" t="s">
        <v>103</v>
      </c>
      <c r="AC979" t="s">
        <v>382</v>
      </c>
      <c r="AD979" t="s">
        <v>3920</v>
      </c>
      <c r="AE979" t="s">
        <v>39</v>
      </c>
      <c r="AF979" t="s">
        <v>3921</v>
      </c>
      <c r="AG979" t="s">
        <v>3922</v>
      </c>
      <c r="AH979" t="s">
        <v>25</v>
      </c>
      <c r="AI979" t="s">
        <v>26</v>
      </c>
      <c r="AJ979" t="s">
        <v>27</v>
      </c>
      <c r="AK979" t="s">
        <v>28</v>
      </c>
      <c r="AL979" s="3">
        <v>1840000</v>
      </c>
      <c r="AM979" s="3">
        <v>0</v>
      </c>
      <c r="AN979" s="3">
        <v>0</v>
      </c>
      <c r="AO979" s="3">
        <v>1840000</v>
      </c>
      <c r="AP979" s="3">
        <v>0</v>
      </c>
      <c r="AQ979" s="3">
        <v>1840000</v>
      </c>
      <c r="AR979" t="s">
        <v>6143</v>
      </c>
      <c r="AS979" t="s">
        <v>1</v>
      </c>
      <c r="AT979" t="s">
        <v>6144</v>
      </c>
      <c r="AU979" t="s">
        <v>1</v>
      </c>
      <c r="AV979" s="2">
        <v>45680</v>
      </c>
      <c r="AW979" t="s">
        <v>17</v>
      </c>
    </row>
    <row r="980" spans="1:49" hidden="1" x14ac:dyDescent="0.2">
      <c r="A980" t="s">
        <v>0</v>
      </c>
      <c r="B980" t="s">
        <v>1</v>
      </c>
      <c r="C980" s="2">
        <v>45658</v>
      </c>
      <c r="D980" s="2">
        <v>45747</v>
      </c>
      <c r="E980" t="s">
        <v>2</v>
      </c>
      <c r="F980" s="2">
        <v>45680</v>
      </c>
      <c r="G980" t="s">
        <v>121</v>
      </c>
      <c r="H980" t="s">
        <v>140</v>
      </c>
      <c r="I980" t="s">
        <v>6145</v>
      </c>
      <c r="K980" s="2">
        <v>45658</v>
      </c>
      <c r="L980" s="2">
        <v>46022</v>
      </c>
      <c r="M980" t="s">
        <v>6</v>
      </c>
      <c r="N980" t="s">
        <v>7</v>
      </c>
      <c r="O980" t="s">
        <v>8</v>
      </c>
      <c r="P980" t="s">
        <v>6146</v>
      </c>
      <c r="Q980" t="s">
        <v>6146</v>
      </c>
      <c r="R980" t="s">
        <v>6147</v>
      </c>
      <c r="S980" t="s">
        <v>5543</v>
      </c>
      <c r="T980" t="s">
        <v>5544</v>
      </c>
      <c r="U980" t="s">
        <v>12</v>
      </c>
      <c r="V980" t="s">
        <v>13</v>
      </c>
      <c r="W980" t="s">
        <v>5545</v>
      </c>
      <c r="X980" t="s">
        <v>5546</v>
      </c>
      <c r="Y980" t="s">
        <v>5547</v>
      </c>
      <c r="Z980" t="s">
        <v>17</v>
      </c>
      <c r="AA980" t="s">
        <v>5548</v>
      </c>
      <c r="AB980" t="s">
        <v>103</v>
      </c>
      <c r="AC980" t="s">
        <v>382</v>
      </c>
      <c r="AD980" t="s">
        <v>712</v>
      </c>
      <c r="AE980" t="s">
        <v>39</v>
      </c>
      <c r="AF980" t="s">
        <v>713</v>
      </c>
      <c r="AG980" t="s">
        <v>714</v>
      </c>
      <c r="AH980" t="s">
        <v>25</v>
      </c>
      <c r="AI980" t="s">
        <v>26</v>
      </c>
      <c r="AJ980" t="s">
        <v>27</v>
      </c>
      <c r="AK980" t="s">
        <v>28</v>
      </c>
      <c r="AL980" s="3">
        <v>200000</v>
      </c>
      <c r="AM980" s="3">
        <v>0</v>
      </c>
      <c r="AN980" s="3">
        <v>0</v>
      </c>
      <c r="AO980" s="3">
        <v>200000</v>
      </c>
      <c r="AP980" s="3">
        <v>0</v>
      </c>
      <c r="AQ980" s="3">
        <v>200000</v>
      </c>
      <c r="AR980" t="s">
        <v>6148</v>
      </c>
      <c r="AS980" t="s">
        <v>1</v>
      </c>
      <c r="AT980" t="s">
        <v>6149</v>
      </c>
      <c r="AU980" t="s">
        <v>1</v>
      </c>
      <c r="AV980" s="2">
        <v>45680</v>
      </c>
      <c r="AW980" t="s">
        <v>17</v>
      </c>
    </row>
    <row r="981" spans="1:49" hidden="1" x14ac:dyDescent="0.2">
      <c r="A981" t="s">
        <v>0</v>
      </c>
      <c r="B981" t="s">
        <v>1</v>
      </c>
      <c r="C981" s="2">
        <v>45658</v>
      </c>
      <c r="D981" s="2">
        <v>45747</v>
      </c>
      <c r="E981" t="s">
        <v>2</v>
      </c>
      <c r="F981" s="2">
        <v>45680</v>
      </c>
      <c r="G981" t="s">
        <v>121</v>
      </c>
      <c r="H981" t="s">
        <v>140</v>
      </c>
      <c r="I981" t="s">
        <v>6150</v>
      </c>
      <c r="K981" s="2">
        <v>45658</v>
      </c>
      <c r="L981" s="2">
        <v>46022</v>
      </c>
      <c r="M981" t="s">
        <v>6</v>
      </c>
      <c r="N981" t="s">
        <v>7</v>
      </c>
      <c r="O981" t="s">
        <v>8</v>
      </c>
      <c r="P981" t="s">
        <v>6151</v>
      </c>
      <c r="Q981" t="s">
        <v>6151</v>
      </c>
      <c r="R981" t="s">
        <v>6152</v>
      </c>
      <c r="S981" t="s">
        <v>5543</v>
      </c>
      <c r="T981" t="s">
        <v>5544</v>
      </c>
      <c r="U981" t="s">
        <v>12</v>
      </c>
      <c r="V981" t="s">
        <v>13</v>
      </c>
      <c r="W981" t="s">
        <v>5545</v>
      </c>
      <c r="X981" t="s">
        <v>5546</v>
      </c>
      <c r="Y981" t="s">
        <v>5547</v>
      </c>
      <c r="Z981" t="s">
        <v>17</v>
      </c>
      <c r="AA981" t="s">
        <v>5548</v>
      </c>
      <c r="AB981" t="s">
        <v>103</v>
      </c>
      <c r="AC981" t="s">
        <v>382</v>
      </c>
      <c r="AD981" t="s">
        <v>6153</v>
      </c>
      <c r="AE981" t="s">
        <v>39</v>
      </c>
      <c r="AF981" t="s">
        <v>6154</v>
      </c>
      <c r="AG981" t="s">
        <v>6155</v>
      </c>
      <c r="AH981" t="s">
        <v>25</v>
      </c>
      <c r="AI981" t="s">
        <v>26</v>
      </c>
      <c r="AJ981" t="s">
        <v>27</v>
      </c>
      <c r="AK981" t="s">
        <v>28</v>
      </c>
      <c r="AL981" s="3">
        <v>810000</v>
      </c>
      <c r="AM981" s="3">
        <v>0</v>
      </c>
      <c r="AN981" s="3">
        <v>0</v>
      </c>
      <c r="AO981" s="3">
        <v>810000</v>
      </c>
      <c r="AP981" s="3">
        <v>0</v>
      </c>
      <c r="AQ981" s="3">
        <v>810000</v>
      </c>
      <c r="AR981" t="s">
        <v>6156</v>
      </c>
      <c r="AS981" t="s">
        <v>1</v>
      </c>
      <c r="AT981" t="s">
        <v>6157</v>
      </c>
      <c r="AU981" t="s">
        <v>1</v>
      </c>
      <c r="AV981" s="2">
        <v>45680</v>
      </c>
      <c r="AW981" t="s">
        <v>17</v>
      </c>
    </row>
    <row r="982" spans="1:49" hidden="1" x14ac:dyDescent="0.2">
      <c r="A982" t="s">
        <v>0</v>
      </c>
      <c r="B982" t="s">
        <v>1</v>
      </c>
      <c r="C982" s="2">
        <v>45658</v>
      </c>
      <c r="D982" s="2">
        <v>45747</v>
      </c>
      <c r="E982" t="s">
        <v>2</v>
      </c>
      <c r="F982" s="2">
        <v>45680</v>
      </c>
      <c r="G982" t="s">
        <v>121</v>
      </c>
      <c r="H982" t="s">
        <v>140</v>
      </c>
      <c r="I982" t="s">
        <v>6158</v>
      </c>
      <c r="K982" s="2">
        <v>45658</v>
      </c>
      <c r="L982" s="2">
        <v>46022</v>
      </c>
      <c r="M982" t="s">
        <v>6</v>
      </c>
      <c r="N982" t="s">
        <v>7</v>
      </c>
      <c r="O982" t="s">
        <v>8</v>
      </c>
      <c r="P982" t="s">
        <v>6159</v>
      </c>
      <c r="Q982" t="s">
        <v>6159</v>
      </c>
      <c r="R982" t="s">
        <v>6160</v>
      </c>
      <c r="S982" t="s">
        <v>5543</v>
      </c>
      <c r="T982" t="s">
        <v>5544</v>
      </c>
      <c r="U982" t="s">
        <v>12</v>
      </c>
      <c r="V982" t="s">
        <v>13</v>
      </c>
      <c r="W982" t="s">
        <v>5545</v>
      </c>
      <c r="X982" t="s">
        <v>5546</v>
      </c>
      <c r="Y982" t="s">
        <v>5547</v>
      </c>
      <c r="Z982" t="s">
        <v>17</v>
      </c>
      <c r="AA982" t="s">
        <v>5548</v>
      </c>
      <c r="AB982" t="s">
        <v>103</v>
      </c>
      <c r="AC982" t="s">
        <v>382</v>
      </c>
      <c r="AD982" t="s">
        <v>822</v>
      </c>
      <c r="AE982" t="s">
        <v>39</v>
      </c>
      <c r="AF982" t="s">
        <v>823</v>
      </c>
      <c r="AG982" t="s">
        <v>824</v>
      </c>
      <c r="AH982" t="s">
        <v>25</v>
      </c>
      <c r="AI982" t="s">
        <v>26</v>
      </c>
      <c r="AJ982" t="s">
        <v>27</v>
      </c>
      <c r="AK982" t="s">
        <v>28</v>
      </c>
      <c r="AL982" s="3">
        <v>270000</v>
      </c>
      <c r="AM982" s="3">
        <v>0</v>
      </c>
      <c r="AN982" s="3">
        <v>0</v>
      </c>
      <c r="AO982" s="3">
        <v>270000</v>
      </c>
      <c r="AP982" s="3">
        <v>0</v>
      </c>
      <c r="AQ982" s="3">
        <v>270000</v>
      </c>
      <c r="AR982" t="s">
        <v>6161</v>
      </c>
      <c r="AS982" t="s">
        <v>1</v>
      </c>
      <c r="AT982" t="s">
        <v>6162</v>
      </c>
      <c r="AU982" t="s">
        <v>1</v>
      </c>
      <c r="AV982" s="2">
        <v>45680</v>
      </c>
      <c r="AW982" t="s">
        <v>17</v>
      </c>
    </row>
    <row r="983" spans="1:49" hidden="1" x14ac:dyDescent="0.2">
      <c r="A983" t="s">
        <v>0</v>
      </c>
      <c r="B983" t="s">
        <v>1</v>
      </c>
      <c r="C983" s="2">
        <v>45658</v>
      </c>
      <c r="D983" s="2">
        <v>45747</v>
      </c>
      <c r="E983" t="s">
        <v>2</v>
      </c>
      <c r="F983" s="2">
        <v>45680</v>
      </c>
      <c r="G983" t="s">
        <v>121</v>
      </c>
      <c r="H983" t="s">
        <v>140</v>
      </c>
      <c r="I983" t="s">
        <v>6163</v>
      </c>
      <c r="K983" s="2">
        <v>45658</v>
      </c>
      <c r="L983" s="2">
        <v>46022</v>
      </c>
      <c r="M983" t="s">
        <v>6</v>
      </c>
      <c r="N983" t="s">
        <v>7</v>
      </c>
      <c r="O983" t="s">
        <v>8</v>
      </c>
      <c r="P983" t="s">
        <v>6164</v>
      </c>
      <c r="Q983" t="s">
        <v>6164</v>
      </c>
      <c r="R983" t="s">
        <v>6165</v>
      </c>
      <c r="S983" t="s">
        <v>5543</v>
      </c>
      <c r="T983" t="s">
        <v>5544</v>
      </c>
      <c r="U983" t="s">
        <v>12</v>
      </c>
      <c r="V983" t="s">
        <v>13</v>
      </c>
      <c r="W983" t="s">
        <v>5545</v>
      </c>
      <c r="X983" t="s">
        <v>5546</v>
      </c>
      <c r="Y983" t="s">
        <v>5547</v>
      </c>
      <c r="Z983" t="s">
        <v>17</v>
      </c>
      <c r="AA983" t="s">
        <v>5548</v>
      </c>
      <c r="AB983" t="s">
        <v>103</v>
      </c>
      <c r="AC983" t="s">
        <v>382</v>
      </c>
      <c r="AD983" t="s">
        <v>1051</v>
      </c>
      <c r="AE983" t="s">
        <v>39</v>
      </c>
      <c r="AF983" t="s">
        <v>1052</v>
      </c>
      <c r="AG983" t="s">
        <v>1053</v>
      </c>
      <c r="AH983" t="s">
        <v>25</v>
      </c>
      <c r="AI983" t="s">
        <v>26</v>
      </c>
      <c r="AJ983" t="s">
        <v>27</v>
      </c>
      <c r="AK983" t="s">
        <v>28</v>
      </c>
      <c r="AL983" s="3">
        <v>1560000</v>
      </c>
      <c r="AM983" s="3">
        <v>0</v>
      </c>
      <c r="AN983" s="3">
        <v>0</v>
      </c>
      <c r="AO983" s="3">
        <v>1560000</v>
      </c>
      <c r="AP983" s="3">
        <v>0</v>
      </c>
      <c r="AQ983" s="3">
        <v>1560000</v>
      </c>
      <c r="AR983" t="s">
        <v>6166</v>
      </c>
      <c r="AS983" t="s">
        <v>1</v>
      </c>
      <c r="AT983" t="s">
        <v>6167</v>
      </c>
      <c r="AU983" t="s">
        <v>1</v>
      </c>
      <c r="AV983" s="2">
        <v>45680</v>
      </c>
      <c r="AW983" t="s">
        <v>17</v>
      </c>
    </row>
    <row r="984" spans="1:49" hidden="1" x14ac:dyDescent="0.2">
      <c r="A984" t="s">
        <v>0</v>
      </c>
      <c r="B984" t="s">
        <v>1</v>
      </c>
      <c r="C984" s="2">
        <v>45658</v>
      </c>
      <c r="D984" s="2">
        <v>45747</v>
      </c>
      <c r="E984" t="s">
        <v>2</v>
      </c>
      <c r="F984" s="2">
        <v>45680</v>
      </c>
      <c r="G984" t="s">
        <v>121</v>
      </c>
      <c r="H984" t="s">
        <v>140</v>
      </c>
      <c r="I984" t="s">
        <v>6168</v>
      </c>
      <c r="K984" s="2">
        <v>45658</v>
      </c>
      <c r="L984" s="2">
        <v>46022</v>
      </c>
      <c r="M984" t="s">
        <v>6</v>
      </c>
      <c r="N984" t="s">
        <v>7</v>
      </c>
      <c r="O984" t="s">
        <v>8</v>
      </c>
      <c r="P984" t="s">
        <v>6169</v>
      </c>
      <c r="Q984" t="s">
        <v>6169</v>
      </c>
      <c r="R984" t="s">
        <v>6170</v>
      </c>
      <c r="S984" t="s">
        <v>5543</v>
      </c>
      <c r="T984" t="s">
        <v>5544</v>
      </c>
      <c r="U984" t="s">
        <v>12</v>
      </c>
      <c r="V984" t="s">
        <v>13</v>
      </c>
      <c r="W984" t="s">
        <v>5545</v>
      </c>
      <c r="X984" t="s">
        <v>5546</v>
      </c>
      <c r="Y984" t="s">
        <v>5547</v>
      </c>
      <c r="Z984" t="s">
        <v>17</v>
      </c>
      <c r="AA984" t="s">
        <v>5548</v>
      </c>
      <c r="AB984" t="s">
        <v>103</v>
      </c>
      <c r="AC984" t="s">
        <v>382</v>
      </c>
      <c r="AD984" t="s">
        <v>1469</v>
      </c>
      <c r="AE984" t="s">
        <v>39</v>
      </c>
      <c r="AF984" t="s">
        <v>1470</v>
      </c>
      <c r="AG984" t="s">
        <v>1471</v>
      </c>
      <c r="AH984" t="s">
        <v>25</v>
      </c>
      <c r="AI984" t="s">
        <v>26</v>
      </c>
      <c r="AJ984" t="s">
        <v>27</v>
      </c>
      <c r="AK984" t="s">
        <v>28</v>
      </c>
      <c r="AL984" s="3">
        <v>3733333</v>
      </c>
      <c r="AM984" s="3">
        <v>0</v>
      </c>
      <c r="AN984" s="3">
        <v>0</v>
      </c>
      <c r="AO984" s="3">
        <v>3733333</v>
      </c>
      <c r="AP984" s="3">
        <v>0</v>
      </c>
      <c r="AQ984" s="3">
        <v>3733333</v>
      </c>
      <c r="AR984" t="s">
        <v>6171</v>
      </c>
      <c r="AS984" t="s">
        <v>1</v>
      </c>
      <c r="AT984" t="s">
        <v>6172</v>
      </c>
      <c r="AU984" t="s">
        <v>1</v>
      </c>
      <c r="AV984" s="2">
        <v>45680</v>
      </c>
      <c r="AW984" t="s">
        <v>17</v>
      </c>
    </row>
    <row r="985" spans="1:49" hidden="1" x14ac:dyDescent="0.2">
      <c r="A985" t="s">
        <v>0</v>
      </c>
      <c r="B985" t="s">
        <v>1</v>
      </c>
      <c r="C985" s="2">
        <v>45658</v>
      </c>
      <c r="D985" s="2">
        <v>45747</v>
      </c>
      <c r="E985" t="s">
        <v>2</v>
      </c>
      <c r="F985" s="2">
        <v>45680</v>
      </c>
      <c r="G985" t="s">
        <v>3</v>
      </c>
      <c r="H985" t="s">
        <v>4</v>
      </c>
      <c r="I985" t="s">
        <v>5718</v>
      </c>
      <c r="K985" s="2">
        <v>45658</v>
      </c>
      <c r="L985" s="2">
        <v>46022</v>
      </c>
      <c r="M985" t="s">
        <v>6</v>
      </c>
      <c r="N985" t="s">
        <v>7</v>
      </c>
      <c r="O985" t="s">
        <v>8</v>
      </c>
      <c r="P985" t="s">
        <v>6173</v>
      </c>
      <c r="Q985" t="s">
        <v>6173</v>
      </c>
      <c r="R985" t="s">
        <v>6174</v>
      </c>
      <c r="S985" t="s">
        <v>5543</v>
      </c>
      <c r="T985" t="s">
        <v>5544</v>
      </c>
      <c r="U985" t="s">
        <v>12</v>
      </c>
      <c r="V985" t="s">
        <v>13</v>
      </c>
      <c r="W985" t="s">
        <v>5545</v>
      </c>
      <c r="X985" t="s">
        <v>5546</v>
      </c>
      <c r="Y985" t="s">
        <v>5547</v>
      </c>
      <c r="Z985" t="s">
        <v>17</v>
      </c>
      <c r="AA985" t="s">
        <v>5548</v>
      </c>
      <c r="AB985" t="s">
        <v>19</v>
      </c>
      <c r="AC985" t="s">
        <v>20</v>
      </c>
      <c r="AD985" t="s">
        <v>5721</v>
      </c>
      <c r="AE985" t="s">
        <v>22</v>
      </c>
      <c r="AF985" t="s">
        <v>5722</v>
      </c>
      <c r="AG985" t="s">
        <v>5723</v>
      </c>
      <c r="AH985" t="s">
        <v>25</v>
      </c>
      <c r="AI985" t="s">
        <v>26</v>
      </c>
      <c r="AJ985" t="s">
        <v>27</v>
      </c>
      <c r="AK985" t="s">
        <v>28</v>
      </c>
      <c r="AL985" s="3">
        <v>275980881</v>
      </c>
      <c r="AM985" s="3">
        <v>0</v>
      </c>
      <c r="AN985" s="3">
        <v>0</v>
      </c>
      <c r="AO985" s="3">
        <v>275980881</v>
      </c>
      <c r="AP985" s="3">
        <v>0</v>
      </c>
      <c r="AQ985" s="3">
        <v>275980881</v>
      </c>
      <c r="AR985" t="s">
        <v>6175</v>
      </c>
      <c r="AS985" t="s">
        <v>1</v>
      </c>
      <c r="AT985" t="s">
        <v>6176</v>
      </c>
      <c r="AU985" t="s">
        <v>1</v>
      </c>
      <c r="AV985" s="2">
        <v>45680</v>
      </c>
      <c r="AW985" t="s">
        <v>17</v>
      </c>
    </row>
    <row r="986" spans="1:49" hidden="1" x14ac:dyDescent="0.2">
      <c r="A986" t="s">
        <v>0</v>
      </c>
      <c r="B986" t="s">
        <v>1</v>
      </c>
      <c r="C986" s="2">
        <v>45658</v>
      </c>
      <c r="D986" s="2">
        <v>45747</v>
      </c>
      <c r="E986" t="s">
        <v>2</v>
      </c>
      <c r="F986" s="2">
        <v>45680</v>
      </c>
      <c r="G986" t="s">
        <v>111</v>
      </c>
      <c r="H986" t="s">
        <v>1206</v>
      </c>
      <c r="I986" t="s">
        <v>6177</v>
      </c>
      <c r="K986" s="2">
        <v>45658</v>
      </c>
      <c r="L986" s="2">
        <v>46022</v>
      </c>
      <c r="M986" t="s">
        <v>6</v>
      </c>
      <c r="N986" t="s">
        <v>7</v>
      </c>
      <c r="O986" t="s">
        <v>8</v>
      </c>
      <c r="P986" t="s">
        <v>6178</v>
      </c>
      <c r="Q986" t="s">
        <v>6178</v>
      </c>
      <c r="R986" t="s">
        <v>6179</v>
      </c>
      <c r="S986" t="s">
        <v>5543</v>
      </c>
      <c r="T986" t="s">
        <v>5544</v>
      </c>
      <c r="U986" t="s">
        <v>12</v>
      </c>
      <c r="V986" t="s">
        <v>13</v>
      </c>
      <c r="W986" t="s">
        <v>5545</v>
      </c>
      <c r="X986" t="s">
        <v>5546</v>
      </c>
      <c r="Y986" t="s">
        <v>5547</v>
      </c>
      <c r="Z986" t="s">
        <v>17</v>
      </c>
      <c r="AA986" t="s">
        <v>5548</v>
      </c>
      <c r="AB986" t="s">
        <v>103</v>
      </c>
      <c r="AC986" t="s">
        <v>382</v>
      </c>
      <c r="AD986" t="s">
        <v>1210</v>
      </c>
      <c r="AE986" t="s">
        <v>22</v>
      </c>
      <c r="AF986" t="s">
        <v>1211</v>
      </c>
      <c r="AG986" t="s">
        <v>1212</v>
      </c>
      <c r="AH986" t="s">
        <v>25</v>
      </c>
      <c r="AI986" t="s">
        <v>26</v>
      </c>
      <c r="AJ986" t="s">
        <v>27</v>
      </c>
      <c r="AK986" t="s">
        <v>28</v>
      </c>
      <c r="AL986" s="3">
        <v>129580866</v>
      </c>
      <c r="AM986" s="3">
        <v>0</v>
      </c>
      <c r="AN986" s="3">
        <v>0</v>
      </c>
      <c r="AO986" s="3">
        <v>129580866</v>
      </c>
      <c r="AP986" s="3">
        <v>0</v>
      </c>
      <c r="AQ986" s="3">
        <v>129580866</v>
      </c>
      <c r="AR986" t="s">
        <v>6180</v>
      </c>
      <c r="AS986" t="s">
        <v>1</v>
      </c>
      <c r="AT986" t="s">
        <v>6181</v>
      </c>
      <c r="AU986" t="s">
        <v>1</v>
      </c>
      <c r="AV986" s="2">
        <v>45680</v>
      </c>
      <c r="AW986" t="s">
        <v>17</v>
      </c>
    </row>
    <row r="987" spans="1:49" hidden="1" x14ac:dyDescent="0.2">
      <c r="A987" t="s">
        <v>0</v>
      </c>
      <c r="B987" t="s">
        <v>1</v>
      </c>
      <c r="C987" s="2">
        <v>45658</v>
      </c>
      <c r="D987" s="2">
        <v>45747</v>
      </c>
      <c r="E987" t="s">
        <v>2</v>
      </c>
      <c r="F987" s="2">
        <v>45680</v>
      </c>
      <c r="G987" t="s">
        <v>121</v>
      </c>
      <c r="H987" t="s">
        <v>140</v>
      </c>
      <c r="I987" t="s">
        <v>6182</v>
      </c>
      <c r="K987" s="2">
        <v>45658</v>
      </c>
      <c r="L987" s="2">
        <v>46022</v>
      </c>
      <c r="M987" t="s">
        <v>6</v>
      </c>
      <c r="N987" t="s">
        <v>7</v>
      </c>
      <c r="O987" t="s">
        <v>8</v>
      </c>
      <c r="P987" t="s">
        <v>6183</v>
      </c>
      <c r="Q987" t="s">
        <v>6183</v>
      </c>
      <c r="R987" t="s">
        <v>6184</v>
      </c>
      <c r="S987" t="s">
        <v>5543</v>
      </c>
      <c r="T987" t="s">
        <v>5544</v>
      </c>
      <c r="U987" t="s">
        <v>12</v>
      </c>
      <c r="V987" t="s">
        <v>13</v>
      </c>
      <c r="W987" t="s">
        <v>5545</v>
      </c>
      <c r="X987" t="s">
        <v>5546</v>
      </c>
      <c r="Y987" t="s">
        <v>5547</v>
      </c>
      <c r="Z987" t="s">
        <v>17</v>
      </c>
      <c r="AA987" t="s">
        <v>5548</v>
      </c>
      <c r="AB987" t="s">
        <v>103</v>
      </c>
      <c r="AC987" t="s">
        <v>382</v>
      </c>
      <c r="AD987" t="s">
        <v>6185</v>
      </c>
      <c r="AE987" t="s">
        <v>39</v>
      </c>
      <c r="AF987" t="s">
        <v>6186</v>
      </c>
      <c r="AG987" t="s">
        <v>6187</v>
      </c>
      <c r="AH987" t="s">
        <v>25</v>
      </c>
      <c r="AI987" t="s">
        <v>26</v>
      </c>
      <c r="AJ987" t="s">
        <v>27</v>
      </c>
      <c r="AK987" t="s">
        <v>28</v>
      </c>
      <c r="AL987" s="3">
        <v>4116667</v>
      </c>
      <c r="AM987" s="3">
        <v>0</v>
      </c>
      <c r="AN987" s="3">
        <v>0</v>
      </c>
      <c r="AO987" s="3">
        <v>4116667</v>
      </c>
      <c r="AP987" s="3">
        <v>0</v>
      </c>
      <c r="AQ987" s="3">
        <v>4116667</v>
      </c>
      <c r="AR987" t="s">
        <v>6188</v>
      </c>
      <c r="AS987" t="s">
        <v>1</v>
      </c>
      <c r="AT987" t="s">
        <v>6189</v>
      </c>
      <c r="AU987" t="s">
        <v>1</v>
      </c>
      <c r="AV987" s="2">
        <v>45680</v>
      </c>
      <c r="AW987" t="s">
        <v>17</v>
      </c>
    </row>
    <row r="988" spans="1:49" hidden="1" x14ac:dyDescent="0.2">
      <c r="A988" t="s">
        <v>0</v>
      </c>
      <c r="B988" t="s">
        <v>1</v>
      </c>
      <c r="C988" s="2">
        <v>45658</v>
      </c>
      <c r="D988" s="2">
        <v>45747</v>
      </c>
      <c r="E988" t="s">
        <v>2</v>
      </c>
      <c r="F988" s="2">
        <v>45680</v>
      </c>
      <c r="G988" t="s">
        <v>121</v>
      </c>
      <c r="H988" t="s">
        <v>140</v>
      </c>
      <c r="I988" t="s">
        <v>6190</v>
      </c>
      <c r="K988" s="2">
        <v>45658</v>
      </c>
      <c r="L988" s="2">
        <v>46022</v>
      </c>
      <c r="M988" t="s">
        <v>6</v>
      </c>
      <c r="N988" t="s">
        <v>7</v>
      </c>
      <c r="O988" t="s">
        <v>8</v>
      </c>
      <c r="P988" t="s">
        <v>6191</v>
      </c>
      <c r="Q988" t="s">
        <v>6191</v>
      </c>
      <c r="R988" t="s">
        <v>6192</v>
      </c>
      <c r="S988" t="s">
        <v>5543</v>
      </c>
      <c r="T988" t="s">
        <v>5544</v>
      </c>
      <c r="U988" t="s">
        <v>12</v>
      </c>
      <c r="V988" t="s">
        <v>13</v>
      </c>
      <c r="W988" t="s">
        <v>5545</v>
      </c>
      <c r="X988" t="s">
        <v>5546</v>
      </c>
      <c r="Y988" t="s">
        <v>5547</v>
      </c>
      <c r="Z988" t="s">
        <v>17</v>
      </c>
      <c r="AA988" t="s">
        <v>5548</v>
      </c>
      <c r="AB988" t="s">
        <v>103</v>
      </c>
      <c r="AC988" t="s">
        <v>382</v>
      </c>
      <c r="AD988" t="s">
        <v>6193</v>
      </c>
      <c r="AE988" t="s">
        <v>39</v>
      </c>
      <c r="AF988" t="s">
        <v>6194</v>
      </c>
      <c r="AG988" t="s">
        <v>6195</v>
      </c>
      <c r="AH988" t="s">
        <v>25</v>
      </c>
      <c r="AI988" t="s">
        <v>26</v>
      </c>
      <c r="AJ988" t="s">
        <v>27</v>
      </c>
      <c r="AK988" t="s">
        <v>28</v>
      </c>
      <c r="AL988" s="3">
        <v>2200000</v>
      </c>
      <c r="AM988" s="3">
        <v>0</v>
      </c>
      <c r="AN988" s="3">
        <v>0</v>
      </c>
      <c r="AO988" s="3">
        <v>2200000</v>
      </c>
      <c r="AP988" s="3">
        <v>0</v>
      </c>
      <c r="AQ988" s="3">
        <v>2200000</v>
      </c>
      <c r="AR988" t="s">
        <v>6196</v>
      </c>
      <c r="AS988" t="s">
        <v>1</v>
      </c>
      <c r="AT988" t="s">
        <v>6197</v>
      </c>
      <c r="AU988" t="s">
        <v>1</v>
      </c>
      <c r="AV988" s="2">
        <v>45680</v>
      </c>
      <c r="AW988" t="s">
        <v>17</v>
      </c>
    </row>
    <row r="989" spans="1:49" hidden="1" x14ac:dyDescent="0.2">
      <c r="A989" t="s">
        <v>0</v>
      </c>
      <c r="B989" t="s">
        <v>1</v>
      </c>
      <c r="C989" s="2">
        <v>45658</v>
      </c>
      <c r="D989" s="2">
        <v>45747</v>
      </c>
      <c r="E989" t="s">
        <v>2</v>
      </c>
      <c r="F989" s="2">
        <v>45680</v>
      </c>
      <c r="G989" t="s">
        <v>121</v>
      </c>
      <c r="H989" t="s">
        <v>140</v>
      </c>
      <c r="I989" t="s">
        <v>6198</v>
      </c>
      <c r="K989" s="2">
        <v>45658</v>
      </c>
      <c r="L989" s="2">
        <v>46022</v>
      </c>
      <c r="M989" t="s">
        <v>6</v>
      </c>
      <c r="N989" t="s">
        <v>7</v>
      </c>
      <c r="O989" t="s">
        <v>8</v>
      </c>
      <c r="P989" t="s">
        <v>6199</v>
      </c>
      <c r="Q989" t="s">
        <v>6199</v>
      </c>
      <c r="R989" t="s">
        <v>6200</v>
      </c>
      <c r="S989" t="s">
        <v>5543</v>
      </c>
      <c r="T989" t="s">
        <v>5544</v>
      </c>
      <c r="U989" t="s">
        <v>12</v>
      </c>
      <c r="V989" t="s">
        <v>13</v>
      </c>
      <c r="W989" t="s">
        <v>5545</v>
      </c>
      <c r="X989" t="s">
        <v>5546</v>
      </c>
      <c r="Y989" t="s">
        <v>5547</v>
      </c>
      <c r="Z989" t="s">
        <v>17</v>
      </c>
      <c r="AA989" t="s">
        <v>5548</v>
      </c>
      <c r="AB989" t="s">
        <v>103</v>
      </c>
      <c r="AC989" t="s">
        <v>382</v>
      </c>
      <c r="AD989" t="s">
        <v>6201</v>
      </c>
      <c r="AE989" t="s">
        <v>39</v>
      </c>
      <c r="AF989" t="s">
        <v>6202</v>
      </c>
      <c r="AG989" t="s">
        <v>6203</v>
      </c>
      <c r="AH989" t="s">
        <v>25</v>
      </c>
      <c r="AI989" t="s">
        <v>26</v>
      </c>
      <c r="AJ989" t="s">
        <v>27</v>
      </c>
      <c r="AK989" t="s">
        <v>28</v>
      </c>
      <c r="AL989" s="3">
        <v>5400000</v>
      </c>
      <c r="AM989" s="3">
        <v>0</v>
      </c>
      <c r="AN989" s="3">
        <v>0</v>
      </c>
      <c r="AO989" s="3">
        <v>5400000</v>
      </c>
      <c r="AP989" s="3">
        <v>0</v>
      </c>
      <c r="AQ989" s="3">
        <v>5400000</v>
      </c>
      <c r="AR989" t="s">
        <v>6204</v>
      </c>
      <c r="AS989" t="s">
        <v>1</v>
      </c>
      <c r="AT989" t="s">
        <v>6205</v>
      </c>
      <c r="AU989" t="s">
        <v>1</v>
      </c>
      <c r="AV989" s="2">
        <v>45680</v>
      </c>
      <c r="AW989" t="s">
        <v>17</v>
      </c>
    </row>
    <row r="990" spans="1:49" hidden="1" x14ac:dyDescent="0.2">
      <c r="A990" t="s">
        <v>0</v>
      </c>
      <c r="B990" t="s">
        <v>1</v>
      </c>
      <c r="C990" s="2">
        <v>45658</v>
      </c>
      <c r="D990" s="2">
        <v>45747</v>
      </c>
      <c r="E990" t="s">
        <v>2</v>
      </c>
      <c r="F990" s="2">
        <v>45680</v>
      </c>
      <c r="G990" t="s">
        <v>121</v>
      </c>
      <c r="H990" t="s">
        <v>140</v>
      </c>
      <c r="I990" t="s">
        <v>6206</v>
      </c>
      <c r="K990" s="2">
        <v>45658</v>
      </c>
      <c r="L990" s="2">
        <v>46022</v>
      </c>
      <c r="M990" t="s">
        <v>6</v>
      </c>
      <c r="N990" t="s">
        <v>7</v>
      </c>
      <c r="O990" t="s">
        <v>8</v>
      </c>
      <c r="P990" t="s">
        <v>6207</v>
      </c>
      <c r="Q990" t="s">
        <v>6207</v>
      </c>
      <c r="R990" t="s">
        <v>6208</v>
      </c>
      <c r="S990" t="s">
        <v>5543</v>
      </c>
      <c r="T990" t="s">
        <v>5544</v>
      </c>
      <c r="U990" t="s">
        <v>12</v>
      </c>
      <c r="V990" t="s">
        <v>13</v>
      </c>
      <c r="W990" t="s">
        <v>5545</v>
      </c>
      <c r="X990" t="s">
        <v>5546</v>
      </c>
      <c r="Y990" t="s">
        <v>5547</v>
      </c>
      <c r="Z990" t="s">
        <v>17</v>
      </c>
      <c r="AA990" t="s">
        <v>5548</v>
      </c>
      <c r="AB990" t="s">
        <v>103</v>
      </c>
      <c r="AC990" t="s">
        <v>382</v>
      </c>
      <c r="AD990" t="s">
        <v>6209</v>
      </c>
      <c r="AE990" t="s">
        <v>39</v>
      </c>
      <c r="AF990" t="s">
        <v>6210</v>
      </c>
      <c r="AG990" t="s">
        <v>6211</v>
      </c>
      <c r="AH990" t="s">
        <v>25</v>
      </c>
      <c r="AI990" t="s">
        <v>26</v>
      </c>
      <c r="AJ990" t="s">
        <v>27</v>
      </c>
      <c r="AK990" t="s">
        <v>28</v>
      </c>
      <c r="AL990" s="3">
        <v>8100000</v>
      </c>
      <c r="AM990" s="3">
        <v>0</v>
      </c>
      <c r="AN990" s="3">
        <v>0</v>
      </c>
      <c r="AO990" s="3">
        <v>8100000</v>
      </c>
      <c r="AP990" s="3">
        <v>5400000</v>
      </c>
      <c r="AQ990" s="3">
        <v>2700000</v>
      </c>
      <c r="AR990" t="s">
        <v>6212</v>
      </c>
      <c r="AS990" t="s">
        <v>1</v>
      </c>
      <c r="AT990" t="s">
        <v>6213</v>
      </c>
      <c r="AU990" t="s">
        <v>1</v>
      </c>
      <c r="AV990" s="2">
        <v>45680</v>
      </c>
      <c r="AW990" t="s">
        <v>17</v>
      </c>
    </row>
    <row r="991" spans="1:49" hidden="1" x14ac:dyDescent="0.2">
      <c r="A991" t="s">
        <v>0</v>
      </c>
      <c r="B991" t="s">
        <v>1</v>
      </c>
      <c r="C991" s="2">
        <v>45658</v>
      </c>
      <c r="D991" s="2">
        <v>45747</v>
      </c>
      <c r="E991" t="s">
        <v>2</v>
      </c>
      <c r="F991" s="2">
        <v>45680</v>
      </c>
      <c r="G991" t="s">
        <v>3</v>
      </c>
      <c r="H991" t="s">
        <v>4</v>
      </c>
      <c r="I991" t="s">
        <v>6214</v>
      </c>
      <c r="K991" s="2">
        <v>45658</v>
      </c>
      <c r="L991" s="2">
        <v>46022</v>
      </c>
      <c r="M991" t="s">
        <v>6</v>
      </c>
      <c r="N991" t="s">
        <v>7</v>
      </c>
      <c r="O991" t="s">
        <v>8</v>
      </c>
      <c r="P991" t="s">
        <v>6215</v>
      </c>
      <c r="Q991" t="s">
        <v>6215</v>
      </c>
      <c r="R991" t="s">
        <v>6216</v>
      </c>
      <c r="S991" t="s">
        <v>5543</v>
      </c>
      <c r="T991" t="s">
        <v>5544</v>
      </c>
      <c r="U991" t="s">
        <v>12</v>
      </c>
      <c r="V991" t="s">
        <v>13</v>
      </c>
      <c r="W991" t="s">
        <v>5545</v>
      </c>
      <c r="X991" t="s">
        <v>5546</v>
      </c>
      <c r="Y991" t="s">
        <v>5547</v>
      </c>
      <c r="Z991" t="s">
        <v>17</v>
      </c>
      <c r="AA991" t="s">
        <v>5548</v>
      </c>
      <c r="AB991" t="s">
        <v>19</v>
      </c>
      <c r="AC991" t="s">
        <v>20</v>
      </c>
      <c r="AD991" t="s">
        <v>258</v>
      </c>
      <c r="AE991" t="s">
        <v>22</v>
      </c>
      <c r="AF991" t="s">
        <v>259</v>
      </c>
      <c r="AG991" t="s">
        <v>260</v>
      </c>
      <c r="AH991" t="s">
        <v>25</v>
      </c>
      <c r="AI991" t="s">
        <v>26</v>
      </c>
      <c r="AJ991" t="s">
        <v>27</v>
      </c>
      <c r="AK991" t="s">
        <v>28</v>
      </c>
      <c r="AL991" s="3">
        <v>5234385</v>
      </c>
      <c r="AM991" s="3">
        <v>0</v>
      </c>
      <c r="AN991" s="3">
        <v>0</v>
      </c>
      <c r="AO991" s="3">
        <v>5234385</v>
      </c>
      <c r="AP991" s="3">
        <v>0</v>
      </c>
      <c r="AQ991" s="3">
        <v>5234385</v>
      </c>
      <c r="AR991" t="s">
        <v>6217</v>
      </c>
      <c r="AS991" t="s">
        <v>1</v>
      </c>
      <c r="AT991" t="s">
        <v>6218</v>
      </c>
      <c r="AU991" t="s">
        <v>1</v>
      </c>
      <c r="AV991" s="2">
        <v>45680</v>
      </c>
      <c r="AW991" t="s">
        <v>17</v>
      </c>
    </row>
    <row r="992" spans="1:49" hidden="1" x14ac:dyDescent="0.2">
      <c r="A992" t="s">
        <v>0</v>
      </c>
      <c r="B992" t="s">
        <v>1</v>
      </c>
      <c r="C992" s="2">
        <v>45658</v>
      </c>
      <c r="D992" s="2">
        <v>45747</v>
      </c>
      <c r="E992" t="s">
        <v>2</v>
      </c>
      <c r="F992" s="2">
        <v>45680</v>
      </c>
      <c r="G992" t="s">
        <v>3</v>
      </c>
      <c r="H992" t="s">
        <v>4</v>
      </c>
      <c r="I992" t="s">
        <v>6219</v>
      </c>
      <c r="K992" s="2">
        <v>45658</v>
      </c>
      <c r="L992" s="2">
        <v>46022</v>
      </c>
      <c r="M992" t="s">
        <v>6</v>
      </c>
      <c r="N992" t="s">
        <v>7</v>
      </c>
      <c r="O992" t="s">
        <v>8</v>
      </c>
      <c r="P992" t="s">
        <v>6220</v>
      </c>
      <c r="Q992" t="s">
        <v>6220</v>
      </c>
      <c r="R992" t="s">
        <v>6221</v>
      </c>
      <c r="S992" t="s">
        <v>5543</v>
      </c>
      <c r="T992" t="s">
        <v>5544</v>
      </c>
      <c r="U992" t="s">
        <v>12</v>
      </c>
      <c r="V992" t="s">
        <v>13</v>
      </c>
      <c r="W992" t="s">
        <v>5545</v>
      </c>
      <c r="X992" t="s">
        <v>5546</v>
      </c>
      <c r="Y992" t="s">
        <v>5547</v>
      </c>
      <c r="Z992" t="s">
        <v>17</v>
      </c>
      <c r="AA992" t="s">
        <v>5548</v>
      </c>
      <c r="AB992" t="s">
        <v>19</v>
      </c>
      <c r="AC992" t="s">
        <v>20</v>
      </c>
      <c r="AD992" t="s">
        <v>341</v>
      </c>
      <c r="AE992" t="s">
        <v>22</v>
      </c>
      <c r="AF992" t="s">
        <v>342</v>
      </c>
      <c r="AG992" t="s">
        <v>343</v>
      </c>
      <c r="AH992" t="s">
        <v>25</v>
      </c>
      <c r="AI992" t="s">
        <v>26</v>
      </c>
      <c r="AJ992" t="s">
        <v>27</v>
      </c>
      <c r="AK992" t="s">
        <v>28</v>
      </c>
      <c r="AL992" s="3">
        <v>5364335</v>
      </c>
      <c r="AM992" s="3">
        <v>0</v>
      </c>
      <c r="AN992" s="3">
        <v>0</v>
      </c>
      <c r="AO992" s="3">
        <v>5364335</v>
      </c>
      <c r="AP992" s="3">
        <v>0</v>
      </c>
      <c r="AQ992" s="3">
        <v>5364335</v>
      </c>
      <c r="AR992" t="s">
        <v>6222</v>
      </c>
      <c r="AS992" t="s">
        <v>1</v>
      </c>
      <c r="AT992" t="s">
        <v>6223</v>
      </c>
      <c r="AU992" t="s">
        <v>1</v>
      </c>
      <c r="AV992" s="2">
        <v>45680</v>
      </c>
      <c r="AW992" t="s">
        <v>17</v>
      </c>
    </row>
    <row r="993" spans="1:49" hidden="1" x14ac:dyDescent="0.2">
      <c r="A993" t="s">
        <v>0</v>
      </c>
      <c r="B993" t="s">
        <v>1</v>
      </c>
      <c r="C993" s="2">
        <v>45658</v>
      </c>
      <c r="D993" s="2">
        <v>45747</v>
      </c>
      <c r="E993" t="s">
        <v>2</v>
      </c>
      <c r="F993" s="2">
        <v>45680</v>
      </c>
      <c r="G993" t="s">
        <v>3</v>
      </c>
      <c r="H993" t="s">
        <v>4</v>
      </c>
      <c r="I993" t="s">
        <v>6219</v>
      </c>
      <c r="K993" s="2">
        <v>45658</v>
      </c>
      <c r="L993" s="2">
        <v>46022</v>
      </c>
      <c r="M993" t="s">
        <v>6</v>
      </c>
      <c r="N993" t="s">
        <v>7</v>
      </c>
      <c r="O993" t="s">
        <v>8</v>
      </c>
      <c r="P993" t="s">
        <v>6224</v>
      </c>
      <c r="Q993" t="s">
        <v>6224</v>
      </c>
      <c r="R993" t="s">
        <v>6225</v>
      </c>
      <c r="S993" t="s">
        <v>5543</v>
      </c>
      <c r="T993" t="s">
        <v>5544</v>
      </c>
      <c r="U993" t="s">
        <v>12</v>
      </c>
      <c r="V993" t="s">
        <v>13</v>
      </c>
      <c r="W993" t="s">
        <v>5545</v>
      </c>
      <c r="X993" t="s">
        <v>5546</v>
      </c>
      <c r="Y993" t="s">
        <v>5547</v>
      </c>
      <c r="Z993" t="s">
        <v>17</v>
      </c>
      <c r="AA993" t="s">
        <v>5548</v>
      </c>
      <c r="AB993" t="s">
        <v>19</v>
      </c>
      <c r="AC993" t="s">
        <v>20</v>
      </c>
      <c r="AD993" t="s">
        <v>341</v>
      </c>
      <c r="AE993" t="s">
        <v>22</v>
      </c>
      <c r="AF993" t="s">
        <v>342</v>
      </c>
      <c r="AG993" t="s">
        <v>343</v>
      </c>
      <c r="AH993" t="s">
        <v>25</v>
      </c>
      <c r="AI993" t="s">
        <v>26</v>
      </c>
      <c r="AJ993" t="s">
        <v>27</v>
      </c>
      <c r="AK993" t="s">
        <v>28</v>
      </c>
      <c r="AL993" s="3">
        <v>23780279</v>
      </c>
      <c r="AM993" s="3">
        <v>0</v>
      </c>
      <c r="AN993" s="3">
        <v>0</v>
      </c>
      <c r="AO993" s="3">
        <v>23780279</v>
      </c>
      <c r="AP993" s="3">
        <v>0</v>
      </c>
      <c r="AQ993" s="3">
        <v>23780279</v>
      </c>
      <c r="AR993" t="s">
        <v>6226</v>
      </c>
      <c r="AS993" t="s">
        <v>1</v>
      </c>
      <c r="AT993" t="s">
        <v>6227</v>
      </c>
      <c r="AU993" t="s">
        <v>1</v>
      </c>
      <c r="AV993" s="2">
        <v>45680</v>
      </c>
      <c r="AW993" t="s">
        <v>17</v>
      </c>
    </row>
    <row r="994" spans="1:49" hidden="1" x14ac:dyDescent="0.2">
      <c r="A994" t="s">
        <v>0</v>
      </c>
      <c r="B994" t="s">
        <v>1</v>
      </c>
      <c r="C994" s="2">
        <v>45658</v>
      </c>
      <c r="D994" s="2">
        <v>45747</v>
      </c>
      <c r="E994" t="s">
        <v>2</v>
      </c>
      <c r="F994" s="2">
        <v>45680</v>
      </c>
      <c r="G994" t="s">
        <v>3</v>
      </c>
      <c r="H994" t="s">
        <v>4</v>
      </c>
      <c r="I994" t="s">
        <v>6228</v>
      </c>
      <c r="K994" s="2">
        <v>45658</v>
      </c>
      <c r="L994" s="2">
        <v>46022</v>
      </c>
      <c r="M994" t="s">
        <v>6</v>
      </c>
      <c r="N994" t="s">
        <v>7</v>
      </c>
      <c r="O994" t="s">
        <v>8</v>
      </c>
      <c r="P994" t="s">
        <v>6229</v>
      </c>
      <c r="Q994" t="s">
        <v>6229</v>
      </c>
      <c r="R994" t="s">
        <v>6230</v>
      </c>
      <c r="S994" t="s">
        <v>5543</v>
      </c>
      <c r="T994" t="s">
        <v>5544</v>
      </c>
      <c r="U994" t="s">
        <v>12</v>
      </c>
      <c r="V994" t="s">
        <v>13</v>
      </c>
      <c r="W994" t="s">
        <v>5545</v>
      </c>
      <c r="X994" t="s">
        <v>5546</v>
      </c>
      <c r="Y994" t="s">
        <v>5547</v>
      </c>
      <c r="Z994" t="s">
        <v>17</v>
      </c>
      <c r="AA994" t="s">
        <v>5548</v>
      </c>
      <c r="AB994" t="s">
        <v>19</v>
      </c>
      <c r="AC994" t="s">
        <v>20</v>
      </c>
      <c r="AD994" t="s">
        <v>354</v>
      </c>
      <c r="AE994" t="s">
        <v>22</v>
      </c>
      <c r="AF994" t="s">
        <v>355</v>
      </c>
      <c r="AG994" t="s">
        <v>356</v>
      </c>
      <c r="AH994" t="s">
        <v>25</v>
      </c>
      <c r="AI994" t="s">
        <v>26</v>
      </c>
      <c r="AJ994" t="s">
        <v>27</v>
      </c>
      <c r="AK994" t="s">
        <v>28</v>
      </c>
      <c r="AL994" s="3">
        <v>4618</v>
      </c>
      <c r="AM994" s="3">
        <v>0</v>
      </c>
      <c r="AN994" s="3">
        <v>0</v>
      </c>
      <c r="AO994" s="3">
        <v>4618</v>
      </c>
      <c r="AP994" s="3">
        <v>0</v>
      </c>
      <c r="AQ994" s="3">
        <v>4618</v>
      </c>
      <c r="AR994" t="s">
        <v>6231</v>
      </c>
      <c r="AS994" t="s">
        <v>1</v>
      </c>
      <c r="AT994" t="s">
        <v>6232</v>
      </c>
      <c r="AU994" t="s">
        <v>1</v>
      </c>
      <c r="AV994" s="2">
        <v>45680</v>
      </c>
      <c r="AW994" t="s">
        <v>17</v>
      </c>
    </row>
    <row r="995" spans="1:49" hidden="1" x14ac:dyDescent="0.2">
      <c r="A995" t="s">
        <v>0</v>
      </c>
      <c r="B995" t="s">
        <v>1</v>
      </c>
      <c r="C995" s="2">
        <v>45658</v>
      </c>
      <c r="D995" s="2">
        <v>45747</v>
      </c>
      <c r="E995" t="s">
        <v>2</v>
      </c>
      <c r="F995" s="2">
        <v>45680</v>
      </c>
      <c r="G995" t="s">
        <v>121</v>
      </c>
      <c r="H995" t="s">
        <v>140</v>
      </c>
      <c r="I995" t="s">
        <v>6233</v>
      </c>
      <c r="K995" s="2">
        <v>45658</v>
      </c>
      <c r="L995" s="2">
        <v>46022</v>
      </c>
      <c r="M995" t="s">
        <v>6</v>
      </c>
      <c r="N995" t="s">
        <v>7</v>
      </c>
      <c r="O995" t="s">
        <v>8</v>
      </c>
      <c r="P995" t="s">
        <v>6234</v>
      </c>
      <c r="Q995" t="s">
        <v>6234</v>
      </c>
      <c r="R995" t="s">
        <v>6235</v>
      </c>
      <c r="S995" t="s">
        <v>5543</v>
      </c>
      <c r="T995" t="s">
        <v>5544</v>
      </c>
      <c r="U995" t="s">
        <v>12</v>
      </c>
      <c r="V995" t="s">
        <v>13</v>
      </c>
      <c r="W995" t="s">
        <v>5545</v>
      </c>
      <c r="X995" t="s">
        <v>5546</v>
      </c>
      <c r="Y995" t="s">
        <v>5547</v>
      </c>
      <c r="Z995" t="s">
        <v>17</v>
      </c>
      <c r="AA995" t="s">
        <v>5548</v>
      </c>
      <c r="AB995" t="s">
        <v>103</v>
      </c>
      <c r="AC995" t="s">
        <v>382</v>
      </c>
      <c r="AD995" t="s">
        <v>6236</v>
      </c>
      <c r="AE995" t="s">
        <v>39</v>
      </c>
      <c r="AF995" t="s">
        <v>6237</v>
      </c>
      <c r="AG995" t="s">
        <v>6238</v>
      </c>
      <c r="AH995" t="s">
        <v>25</v>
      </c>
      <c r="AI995" t="s">
        <v>26</v>
      </c>
      <c r="AJ995" t="s">
        <v>27</v>
      </c>
      <c r="AK995" t="s">
        <v>28</v>
      </c>
      <c r="AL995" s="3">
        <v>47200000</v>
      </c>
      <c r="AM995" s="3">
        <v>0</v>
      </c>
      <c r="AN995" s="3">
        <v>0</v>
      </c>
      <c r="AO995" s="3">
        <v>47200000</v>
      </c>
      <c r="AP995" s="3">
        <v>0</v>
      </c>
      <c r="AQ995" s="3">
        <v>47200000</v>
      </c>
      <c r="AR995" t="s">
        <v>6239</v>
      </c>
      <c r="AS995" t="s">
        <v>1</v>
      </c>
      <c r="AT995" t="s">
        <v>6240</v>
      </c>
      <c r="AU995" t="s">
        <v>1</v>
      </c>
      <c r="AV995" s="2">
        <v>45680</v>
      </c>
      <c r="AW995" t="s">
        <v>17</v>
      </c>
    </row>
    <row r="996" spans="1:49" hidden="1" x14ac:dyDescent="0.2">
      <c r="A996" t="s">
        <v>0</v>
      </c>
      <c r="B996" t="s">
        <v>1</v>
      </c>
      <c r="C996" s="2">
        <v>45658</v>
      </c>
      <c r="D996" s="2">
        <v>45747</v>
      </c>
      <c r="E996" t="s">
        <v>2</v>
      </c>
      <c r="F996" s="2">
        <v>45680</v>
      </c>
      <c r="G996" t="s">
        <v>121</v>
      </c>
      <c r="H996" t="s">
        <v>140</v>
      </c>
      <c r="I996" t="s">
        <v>6241</v>
      </c>
      <c r="K996" s="2">
        <v>45658</v>
      </c>
      <c r="L996" s="2">
        <v>46022</v>
      </c>
      <c r="M996" t="s">
        <v>6</v>
      </c>
      <c r="N996" t="s">
        <v>7</v>
      </c>
      <c r="O996" t="s">
        <v>8</v>
      </c>
      <c r="P996" t="s">
        <v>6242</v>
      </c>
      <c r="Q996" t="s">
        <v>6242</v>
      </c>
      <c r="R996" t="s">
        <v>6243</v>
      </c>
      <c r="S996" t="s">
        <v>5543</v>
      </c>
      <c r="T996" t="s">
        <v>5544</v>
      </c>
      <c r="U996" t="s">
        <v>12</v>
      </c>
      <c r="V996" t="s">
        <v>13</v>
      </c>
      <c r="W996" t="s">
        <v>5545</v>
      </c>
      <c r="X996" t="s">
        <v>5546</v>
      </c>
      <c r="Y996" t="s">
        <v>5547</v>
      </c>
      <c r="Z996" t="s">
        <v>17</v>
      </c>
      <c r="AA996" t="s">
        <v>5548</v>
      </c>
      <c r="AB996" t="s">
        <v>103</v>
      </c>
      <c r="AC996" t="s">
        <v>382</v>
      </c>
      <c r="AD996" t="s">
        <v>6244</v>
      </c>
      <c r="AE996" t="s">
        <v>39</v>
      </c>
      <c r="AF996" t="s">
        <v>6245</v>
      </c>
      <c r="AG996" t="s">
        <v>6246</v>
      </c>
      <c r="AH996" t="s">
        <v>25</v>
      </c>
      <c r="AI996" t="s">
        <v>26</v>
      </c>
      <c r="AJ996" t="s">
        <v>27</v>
      </c>
      <c r="AK996" t="s">
        <v>28</v>
      </c>
      <c r="AL996" s="3">
        <v>90000</v>
      </c>
      <c r="AM996" s="3">
        <v>0</v>
      </c>
      <c r="AN996" s="3">
        <v>0</v>
      </c>
      <c r="AO996" s="3">
        <v>90000</v>
      </c>
      <c r="AP996" s="3">
        <v>0</v>
      </c>
      <c r="AQ996" s="3">
        <v>90000</v>
      </c>
      <c r="AR996" t="s">
        <v>6247</v>
      </c>
      <c r="AS996" t="s">
        <v>1</v>
      </c>
      <c r="AT996" t="s">
        <v>6248</v>
      </c>
      <c r="AU996" t="s">
        <v>1</v>
      </c>
      <c r="AV996" s="2">
        <v>45680</v>
      </c>
      <c r="AW996" t="s">
        <v>17</v>
      </c>
    </row>
    <row r="997" spans="1:49" hidden="1" x14ac:dyDescent="0.2">
      <c r="A997" t="s">
        <v>0</v>
      </c>
      <c r="B997" t="s">
        <v>1</v>
      </c>
      <c r="C997" s="2">
        <v>45658</v>
      </c>
      <c r="D997" s="2">
        <v>45747</v>
      </c>
      <c r="E997" t="s">
        <v>2</v>
      </c>
      <c r="F997" s="2">
        <v>45680</v>
      </c>
      <c r="G997" t="s">
        <v>121</v>
      </c>
      <c r="H997" t="s">
        <v>140</v>
      </c>
      <c r="I997" t="s">
        <v>6241</v>
      </c>
      <c r="K997" s="2">
        <v>45658</v>
      </c>
      <c r="L997" s="2">
        <v>46022</v>
      </c>
      <c r="M997" t="s">
        <v>6</v>
      </c>
      <c r="N997" t="s">
        <v>7</v>
      </c>
      <c r="O997" t="s">
        <v>8</v>
      </c>
      <c r="P997" t="s">
        <v>6249</v>
      </c>
      <c r="Q997" t="s">
        <v>6249</v>
      </c>
      <c r="R997" t="s">
        <v>6250</v>
      </c>
      <c r="S997" t="s">
        <v>5543</v>
      </c>
      <c r="T997" t="s">
        <v>5544</v>
      </c>
      <c r="U997" t="s">
        <v>12</v>
      </c>
      <c r="V997" t="s">
        <v>13</v>
      </c>
      <c r="W997" t="s">
        <v>5545</v>
      </c>
      <c r="X997" t="s">
        <v>5546</v>
      </c>
      <c r="Y997" t="s">
        <v>5547</v>
      </c>
      <c r="Z997" t="s">
        <v>17</v>
      </c>
      <c r="AA997" t="s">
        <v>5548</v>
      </c>
      <c r="AB997" t="s">
        <v>103</v>
      </c>
      <c r="AC997" t="s">
        <v>382</v>
      </c>
      <c r="AD997" t="s">
        <v>6244</v>
      </c>
      <c r="AE997" t="s">
        <v>39</v>
      </c>
      <c r="AF997" t="s">
        <v>6245</v>
      </c>
      <c r="AG997" t="s">
        <v>6246</v>
      </c>
      <c r="AH997" t="s">
        <v>25</v>
      </c>
      <c r="AI997" t="s">
        <v>26</v>
      </c>
      <c r="AJ997" t="s">
        <v>27</v>
      </c>
      <c r="AK997" t="s">
        <v>28</v>
      </c>
      <c r="AL997" s="3">
        <v>2700000</v>
      </c>
      <c r="AM997" s="3">
        <v>0</v>
      </c>
      <c r="AN997" s="3">
        <v>0</v>
      </c>
      <c r="AO997" s="3">
        <v>2700000</v>
      </c>
      <c r="AP997" s="3">
        <v>0</v>
      </c>
      <c r="AQ997" s="3">
        <v>2700000</v>
      </c>
      <c r="AR997" t="s">
        <v>6251</v>
      </c>
      <c r="AS997" t="s">
        <v>1</v>
      </c>
      <c r="AT997" t="s">
        <v>6252</v>
      </c>
      <c r="AU997" t="s">
        <v>1</v>
      </c>
      <c r="AV997" s="2">
        <v>45680</v>
      </c>
      <c r="AW997" t="s">
        <v>17</v>
      </c>
    </row>
    <row r="998" spans="1:49" hidden="1" x14ac:dyDescent="0.2">
      <c r="A998" t="s">
        <v>0</v>
      </c>
      <c r="B998" t="s">
        <v>1</v>
      </c>
      <c r="C998" s="2">
        <v>45658</v>
      </c>
      <c r="D998" s="2">
        <v>45747</v>
      </c>
      <c r="E998" t="s">
        <v>2</v>
      </c>
      <c r="F998" s="2">
        <v>45680</v>
      </c>
      <c r="G998" t="s">
        <v>121</v>
      </c>
      <c r="H998" t="s">
        <v>140</v>
      </c>
      <c r="I998" t="s">
        <v>6253</v>
      </c>
      <c r="K998" s="2">
        <v>45658</v>
      </c>
      <c r="L998" s="2">
        <v>46022</v>
      </c>
      <c r="M998" t="s">
        <v>6</v>
      </c>
      <c r="N998" t="s">
        <v>7</v>
      </c>
      <c r="O998" t="s">
        <v>8</v>
      </c>
      <c r="P998" t="s">
        <v>6254</v>
      </c>
      <c r="Q998" t="s">
        <v>6254</v>
      </c>
      <c r="R998" t="s">
        <v>6255</v>
      </c>
      <c r="S998" t="s">
        <v>5543</v>
      </c>
      <c r="T998" t="s">
        <v>5544</v>
      </c>
      <c r="U998" t="s">
        <v>12</v>
      </c>
      <c r="V998" t="s">
        <v>13</v>
      </c>
      <c r="W998" t="s">
        <v>5545</v>
      </c>
      <c r="X998" t="s">
        <v>5546</v>
      </c>
      <c r="Y998" t="s">
        <v>5547</v>
      </c>
      <c r="Z998" t="s">
        <v>17</v>
      </c>
      <c r="AA998" t="s">
        <v>5548</v>
      </c>
      <c r="AB998" t="s">
        <v>103</v>
      </c>
      <c r="AC998" t="s">
        <v>382</v>
      </c>
      <c r="AD998" t="s">
        <v>6256</v>
      </c>
      <c r="AE998" t="s">
        <v>39</v>
      </c>
      <c r="AF998" t="s">
        <v>6257</v>
      </c>
      <c r="AG998" t="s">
        <v>6258</v>
      </c>
      <c r="AH998" t="s">
        <v>25</v>
      </c>
      <c r="AI998" t="s">
        <v>26</v>
      </c>
      <c r="AJ998" t="s">
        <v>27</v>
      </c>
      <c r="AK998" t="s">
        <v>28</v>
      </c>
      <c r="AL998" s="3">
        <v>2133334</v>
      </c>
      <c r="AM998" s="3">
        <v>0</v>
      </c>
      <c r="AN998" s="3">
        <v>0</v>
      </c>
      <c r="AO998" s="3">
        <v>2133334</v>
      </c>
      <c r="AP998" s="3">
        <v>0</v>
      </c>
      <c r="AQ998" s="3">
        <v>2133334</v>
      </c>
      <c r="AR998" t="s">
        <v>6259</v>
      </c>
      <c r="AS998" t="s">
        <v>1</v>
      </c>
      <c r="AT998" t="s">
        <v>6260</v>
      </c>
      <c r="AU998" t="s">
        <v>1</v>
      </c>
      <c r="AV998" s="2">
        <v>45680</v>
      </c>
      <c r="AW998" t="s">
        <v>17</v>
      </c>
    </row>
    <row r="999" spans="1:49" hidden="1" x14ac:dyDescent="0.2">
      <c r="A999" t="s">
        <v>0</v>
      </c>
      <c r="B999" t="s">
        <v>1</v>
      </c>
      <c r="C999" s="2">
        <v>45658</v>
      </c>
      <c r="D999" s="2">
        <v>45747</v>
      </c>
      <c r="E999" t="s">
        <v>2</v>
      </c>
      <c r="F999" s="2">
        <v>45680</v>
      </c>
      <c r="G999" t="s">
        <v>121</v>
      </c>
      <c r="H999" t="s">
        <v>140</v>
      </c>
      <c r="I999" t="s">
        <v>6261</v>
      </c>
      <c r="K999" s="2">
        <v>45658</v>
      </c>
      <c r="L999" s="2">
        <v>46022</v>
      </c>
      <c r="M999" t="s">
        <v>6</v>
      </c>
      <c r="N999" t="s">
        <v>7</v>
      </c>
      <c r="O999" t="s">
        <v>8</v>
      </c>
      <c r="P999" t="s">
        <v>6262</v>
      </c>
      <c r="Q999" t="s">
        <v>6262</v>
      </c>
      <c r="R999" t="s">
        <v>6263</v>
      </c>
      <c r="S999" t="s">
        <v>5543</v>
      </c>
      <c r="T999" t="s">
        <v>5544</v>
      </c>
      <c r="U999" t="s">
        <v>12</v>
      </c>
      <c r="V999" t="s">
        <v>13</v>
      </c>
      <c r="W999" t="s">
        <v>5545</v>
      </c>
      <c r="X999" t="s">
        <v>5546</v>
      </c>
      <c r="Y999" t="s">
        <v>5547</v>
      </c>
      <c r="Z999" t="s">
        <v>17</v>
      </c>
      <c r="AA999" t="s">
        <v>5548</v>
      </c>
      <c r="AB999" t="s">
        <v>103</v>
      </c>
      <c r="AC999" t="s">
        <v>382</v>
      </c>
      <c r="AD999" t="s">
        <v>6264</v>
      </c>
      <c r="AE999" t="s">
        <v>39</v>
      </c>
      <c r="AF999" t="s">
        <v>6265</v>
      </c>
      <c r="AG999" t="s">
        <v>6266</v>
      </c>
      <c r="AH999" t="s">
        <v>25</v>
      </c>
      <c r="AI999" t="s">
        <v>26</v>
      </c>
      <c r="AJ999" t="s">
        <v>27</v>
      </c>
      <c r="AK999" t="s">
        <v>28</v>
      </c>
      <c r="AL999" s="3">
        <v>450000</v>
      </c>
      <c r="AM999" s="3">
        <v>0</v>
      </c>
      <c r="AN999" s="3">
        <v>0</v>
      </c>
      <c r="AO999" s="3">
        <v>450000</v>
      </c>
      <c r="AP999" s="3">
        <v>0</v>
      </c>
      <c r="AQ999" s="3">
        <v>450000</v>
      </c>
      <c r="AR999" t="s">
        <v>6267</v>
      </c>
      <c r="AS999" t="s">
        <v>1</v>
      </c>
      <c r="AT999" t="s">
        <v>6268</v>
      </c>
      <c r="AU999" t="s">
        <v>1</v>
      </c>
      <c r="AV999" s="2">
        <v>45680</v>
      </c>
      <c r="AW999" t="s">
        <v>17</v>
      </c>
    </row>
    <row r="1000" spans="1:49" hidden="1" x14ac:dyDescent="0.2">
      <c r="A1000" t="s">
        <v>0</v>
      </c>
      <c r="B1000" t="s">
        <v>1</v>
      </c>
      <c r="C1000" s="2">
        <v>45658</v>
      </c>
      <c r="D1000" s="2">
        <v>45747</v>
      </c>
      <c r="E1000" t="s">
        <v>2</v>
      </c>
      <c r="F1000" s="2">
        <v>45680</v>
      </c>
      <c r="G1000" t="s">
        <v>121</v>
      </c>
      <c r="H1000" t="s">
        <v>140</v>
      </c>
      <c r="I1000" t="s">
        <v>6269</v>
      </c>
      <c r="K1000" s="2">
        <v>45658</v>
      </c>
      <c r="L1000" s="2">
        <v>46022</v>
      </c>
      <c r="M1000" t="s">
        <v>6</v>
      </c>
      <c r="N1000" t="s">
        <v>7</v>
      </c>
      <c r="O1000" t="s">
        <v>8</v>
      </c>
      <c r="P1000" t="s">
        <v>6270</v>
      </c>
      <c r="Q1000" t="s">
        <v>6270</v>
      </c>
      <c r="R1000" t="s">
        <v>6271</v>
      </c>
      <c r="S1000" t="s">
        <v>5543</v>
      </c>
      <c r="T1000" t="s">
        <v>5544</v>
      </c>
      <c r="U1000" t="s">
        <v>12</v>
      </c>
      <c r="V1000" t="s">
        <v>13</v>
      </c>
      <c r="W1000" t="s">
        <v>5545</v>
      </c>
      <c r="X1000" t="s">
        <v>5546</v>
      </c>
      <c r="Y1000" t="s">
        <v>5547</v>
      </c>
      <c r="Z1000" t="s">
        <v>17</v>
      </c>
      <c r="AA1000" t="s">
        <v>5548</v>
      </c>
      <c r="AB1000" t="s">
        <v>103</v>
      </c>
      <c r="AC1000" t="s">
        <v>382</v>
      </c>
      <c r="AD1000" t="s">
        <v>6272</v>
      </c>
      <c r="AE1000" t="s">
        <v>22</v>
      </c>
      <c r="AF1000" t="s">
        <v>6273</v>
      </c>
      <c r="AG1000" t="s">
        <v>6274</v>
      </c>
      <c r="AH1000" t="s">
        <v>25</v>
      </c>
      <c r="AI1000" t="s">
        <v>26</v>
      </c>
      <c r="AJ1000" t="s">
        <v>27</v>
      </c>
      <c r="AK1000" t="s">
        <v>28</v>
      </c>
      <c r="AL1000" s="3">
        <v>180793769</v>
      </c>
      <c r="AM1000" s="3">
        <v>0</v>
      </c>
      <c r="AN1000" s="3">
        <v>0</v>
      </c>
      <c r="AO1000" s="3">
        <v>180793769</v>
      </c>
      <c r="AP1000" s="3">
        <v>0</v>
      </c>
      <c r="AQ1000" s="3">
        <v>180793769</v>
      </c>
      <c r="AR1000" t="s">
        <v>6275</v>
      </c>
      <c r="AS1000" t="s">
        <v>1</v>
      </c>
      <c r="AT1000" t="s">
        <v>6276</v>
      </c>
      <c r="AU1000" t="s">
        <v>1</v>
      </c>
      <c r="AV1000" s="2">
        <v>45680</v>
      </c>
      <c r="AW1000" t="s">
        <v>17</v>
      </c>
    </row>
    <row r="1001" spans="1:49" hidden="1" x14ac:dyDescent="0.2">
      <c r="A1001" t="s">
        <v>0</v>
      </c>
      <c r="B1001" t="s">
        <v>1</v>
      </c>
      <c r="C1001" s="2">
        <v>45658</v>
      </c>
      <c r="D1001" s="2">
        <v>45747</v>
      </c>
      <c r="E1001" t="s">
        <v>2</v>
      </c>
      <c r="F1001" s="2">
        <v>45680</v>
      </c>
      <c r="G1001" t="s">
        <v>121</v>
      </c>
      <c r="H1001" t="s">
        <v>140</v>
      </c>
      <c r="I1001" t="s">
        <v>6277</v>
      </c>
      <c r="K1001" s="2">
        <v>45658</v>
      </c>
      <c r="L1001" s="2">
        <v>46022</v>
      </c>
      <c r="M1001" t="s">
        <v>6</v>
      </c>
      <c r="N1001" t="s">
        <v>7</v>
      </c>
      <c r="O1001" t="s">
        <v>8</v>
      </c>
      <c r="P1001" t="s">
        <v>6278</v>
      </c>
      <c r="Q1001" t="s">
        <v>6278</v>
      </c>
      <c r="R1001" t="s">
        <v>6279</v>
      </c>
      <c r="S1001" t="s">
        <v>5543</v>
      </c>
      <c r="T1001" t="s">
        <v>5544</v>
      </c>
      <c r="U1001" t="s">
        <v>12</v>
      </c>
      <c r="V1001" t="s">
        <v>13</v>
      </c>
      <c r="W1001" t="s">
        <v>5545</v>
      </c>
      <c r="X1001" t="s">
        <v>5546</v>
      </c>
      <c r="Y1001" t="s">
        <v>5547</v>
      </c>
      <c r="Z1001" t="s">
        <v>17</v>
      </c>
      <c r="AA1001" t="s">
        <v>5548</v>
      </c>
      <c r="AB1001" t="s">
        <v>144</v>
      </c>
      <c r="AC1001" t="s">
        <v>145</v>
      </c>
      <c r="AD1001" t="s">
        <v>6280</v>
      </c>
      <c r="AE1001" t="s">
        <v>22</v>
      </c>
      <c r="AF1001" t="s">
        <v>6281</v>
      </c>
      <c r="AG1001" t="s">
        <v>6282</v>
      </c>
      <c r="AH1001" t="s">
        <v>25</v>
      </c>
      <c r="AI1001" t="s">
        <v>26</v>
      </c>
      <c r="AJ1001" t="s">
        <v>27</v>
      </c>
      <c r="AK1001" t="s">
        <v>28</v>
      </c>
      <c r="AL1001" s="3">
        <v>505201381</v>
      </c>
      <c r="AM1001" s="3">
        <v>0</v>
      </c>
      <c r="AN1001" s="3">
        <v>0</v>
      </c>
      <c r="AO1001" s="3">
        <v>505201381</v>
      </c>
      <c r="AP1001" s="3">
        <v>0</v>
      </c>
      <c r="AQ1001" s="3">
        <v>505201381</v>
      </c>
      <c r="AR1001" t="s">
        <v>6283</v>
      </c>
      <c r="AS1001" t="s">
        <v>1</v>
      </c>
      <c r="AT1001" t="s">
        <v>6284</v>
      </c>
      <c r="AU1001" t="s">
        <v>1</v>
      </c>
      <c r="AV1001" s="2">
        <v>45680</v>
      </c>
      <c r="AW1001" t="s">
        <v>17</v>
      </c>
    </row>
    <row r="1002" spans="1:49" hidden="1" x14ac:dyDescent="0.2">
      <c r="A1002" t="s">
        <v>0</v>
      </c>
      <c r="B1002" t="s">
        <v>1</v>
      </c>
      <c r="C1002" s="2">
        <v>45658</v>
      </c>
      <c r="D1002" s="2">
        <v>45747</v>
      </c>
      <c r="E1002" t="s">
        <v>2</v>
      </c>
      <c r="F1002" s="2">
        <v>45680</v>
      </c>
      <c r="G1002" t="s">
        <v>323</v>
      </c>
      <c r="H1002" t="s">
        <v>1147</v>
      </c>
      <c r="I1002" t="s">
        <v>6285</v>
      </c>
      <c r="K1002" s="2">
        <v>45658</v>
      </c>
      <c r="L1002" s="2">
        <v>46022</v>
      </c>
      <c r="M1002" t="s">
        <v>6</v>
      </c>
      <c r="N1002" t="s">
        <v>7</v>
      </c>
      <c r="O1002" t="s">
        <v>8</v>
      </c>
      <c r="P1002" t="s">
        <v>6286</v>
      </c>
      <c r="Q1002" t="s">
        <v>6286</v>
      </c>
      <c r="R1002" t="s">
        <v>6287</v>
      </c>
      <c r="S1002" t="s">
        <v>5543</v>
      </c>
      <c r="T1002" t="s">
        <v>5544</v>
      </c>
      <c r="U1002" t="s">
        <v>12</v>
      </c>
      <c r="V1002" t="s">
        <v>13</v>
      </c>
      <c r="W1002" t="s">
        <v>5545</v>
      </c>
      <c r="X1002" t="s">
        <v>5546</v>
      </c>
      <c r="Y1002" t="s">
        <v>5547</v>
      </c>
      <c r="Z1002" t="s">
        <v>17</v>
      </c>
      <c r="AA1002" t="s">
        <v>5548</v>
      </c>
      <c r="AB1002" t="s">
        <v>1151</v>
      </c>
      <c r="AC1002" t="s">
        <v>1152</v>
      </c>
      <c r="AD1002" t="s">
        <v>6288</v>
      </c>
      <c r="AE1002" t="s">
        <v>22</v>
      </c>
      <c r="AF1002" t="s">
        <v>6289</v>
      </c>
      <c r="AG1002" t="s">
        <v>6290</v>
      </c>
      <c r="AH1002" t="s">
        <v>25</v>
      </c>
      <c r="AI1002" t="s">
        <v>26</v>
      </c>
      <c r="AJ1002" t="s">
        <v>27</v>
      </c>
      <c r="AK1002" t="s">
        <v>28</v>
      </c>
      <c r="AL1002" s="3">
        <v>71295042</v>
      </c>
      <c r="AM1002" s="3">
        <v>0</v>
      </c>
      <c r="AN1002" s="3">
        <v>0</v>
      </c>
      <c r="AO1002" s="3">
        <v>71295042</v>
      </c>
      <c r="AP1002" s="3">
        <v>0</v>
      </c>
      <c r="AQ1002" s="3">
        <v>71295042</v>
      </c>
      <c r="AR1002" t="s">
        <v>6291</v>
      </c>
      <c r="AS1002" t="s">
        <v>1</v>
      </c>
      <c r="AT1002" t="s">
        <v>6292</v>
      </c>
      <c r="AU1002" t="s">
        <v>1</v>
      </c>
      <c r="AV1002" s="2">
        <v>45680</v>
      </c>
      <c r="AW1002" t="s">
        <v>17</v>
      </c>
    </row>
    <row r="1003" spans="1:49" hidden="1" x14ac:dyDescent="0.2">
      <c r="A1003" t="s">
        <v>0</v>
      </c>
      <c r="B1003" t="s">
        <v>1</v>
      </c>
      <c r="C1003" s="2">
        <v>45658</v>
      </c>
      <c r="D1003" s="2">
        <v>45747</v>
      </c>
      <c r="E1003" t="s">
        <v>2</v>
      </c>
      <c r="F1003" s="2">
        <v>45680</v>
      </c>
      <c r="G1003" t="s">
        <v>121</v>
      </c>
      <c r="H1003" t="s">
        <v>140</v>
      </c>
      <c r="I1003" t="s">
        <v>6293</v>
      </c>
      <c r="K1003" s="2">
        <v>45658</v>
      </c>
      <c r="L1003" s="2">
        <v>46022</v>
      </c>
      <c r="M1003" t="s">
        <v>6</v>
      </c>
      <c r="N1003" t="s">
        <v>7</v>
      </c>
      <c r="O1003" t="s">
        <v>8</v>
      </c>
      <c r="P1003" t="s">
        <v>6294</v>
      </c>
      <c r="Q1003" t="s">
        <v>6294</v>
      </c>
      <c r="R1003" t="s">
        <v>6295</v>
      </c>
      <c r="S1003" t="s">
        <v>5543</v>
      </c>
      <c r="T1003" t="s">
        <v>5544</v>
      </c>
      <c r="U1003" t="s">
        <v>12</v>
      </c>
      <c r="V1003" t="s">
        <v>13</v>
      </c>
      <c r="W1003" t="s">
        <v>5545</v>
      </c>
      <c r="X1003" t="s">
        <v>5546</v>
      </c>
      <c r="Y1003" t="s">
        <v>5547</v>
      </c>
      <c r="Z1003" t="s">
        <v>17</v>
      </c>
      <c r="AA1003" t="s">
        <v>5548</v>
      </c>
      <c r="AB1003" t="s">
        <v>103</v>
      </c>
      <c r="AC1003" t="s">
        <v>382</v>
      </c>
      <c r="AD1003" t="s">
        <v>6296</v>
      </c>
      <c r="AE1003" t="s">
        <v>39</v>
      </c>
      <c r="AF1003" t="s">
        <v>6297</v>
      </c>
      <c r="AG1003" t="s">
        <v>6298</v>
      </c>
      <c r="AH1003" t="s">
        <v>25</v>
      </c>
      <c r="AI1003" t="s">
        <v>26</v>
      </c>
      <c r="AJ1003" t="s">
        <v>27</v>
      </c>
      <c r="AK1003" t="s">
        <v>28</v>
      </c>
      <c r="AL1003" s="3">
        <v>1166667</v>
      </c>
      <c r="AM1003" s="3">
        <v>0</v>
      </c>
      <c r="AN1003" s="3">
        <v>0</v>
      </c>
      <c r="AO1003" s="3">
        <v>1166667</v>
      </c>
      <c r="AP1003" s="3">
        <v>0</v>
      </c>
      <c r="AQ1003" s="3">
        <v>1166667</v>
      </c>
      <c r="AR1003" t="s">
        <v>6299</v>
      </c>
      <c r="AS1003" t="s">
        <v>1</v>
      </c>
      <c r="AT1003" t="s">
        <v>6300</v>
      </c>
      <c r="AU1003" t="s">
        <v>1</v>
      </c>
      <c r="AV1003" s="2">
        <v>45680</v>
      </c>
      <c r="AW1003" t="s">
        <v>17</v>
      </c>
    </row>
    <row r="1004" spans="1:49" hidden="1" x14ac:dyDescent="0.2">
      <c r="A1004" t="s">
        <v>0</v>
      </c>
      <c r="B1004" t="s">
        <v>1</v>
      </c>
      <c r="C1004" s="2">
        <v>45658</v>
      </c>
      <c r="D1004" s="2">
        <v>45747</v>
      </c>
      <c r="E1004" t="s">
        <v>2</v>
      </c>
      <c r="F1004" s="2">
        <v>45680</v>
      </c>
      <c r="G1004" t="s">
        <v>121</v>
      </c>
      <c r="H1004" t="s">
        <v>140</v>
      </c>
      <c r="I1004" t="s">
        <v>6301</v>
      </c>
      <c r="K1004" s="2">
        <v>45658</v>
      </c>
      <c r="L1004" s="2">
        <v>46022</v>
      </c>
      <c r="M1004" t="s">
        <v>6</v>
      </c>
      <c r="N1004" t="s">
        <v>7</v>
      </c>
      <c r="O1004" t="s">
        <v>8</v>
      </c>
      <c r="P1004" t="s">
        <v>6302</v>
      </c>
      <c r="Q1004" t="s">
        <v>6302</v>
      </c>
      <c r="R1004" t="s">
        <v>6303</v>
      </c>
      <c r="S1004" t="s">
        <v>5543</v>
      </c>
      <c r="T1004" t="s">
        <v>5544</v>
      </c>
      <c r="U1004" t="s">
        <v>12</v>
      </c>
      <c r="V1004" t="s">
        <v>13</v>
      </c>
      <c r="W1004" t="s">
        <v>5545</v>
      </c>
      <c r="X1004" t="s">
        <v>5546</v>
      </c>
      <c r="Y1004" t="s">
        <v>5547</v>
      </c>
      <c r="Z1004" t="s">
        <v>17</v>
      </c>
      <c r="AA1004" t="s">
        <v>5548</v>
      </c>
      <c r="AB1004" t="s">
        <v>103</v>
      </c>
      <c r="AC1004" t="s">
        <v>382</v>
      </c>
      <c r="AD1004" t="s">
        <v>6304</v>
      </c>
      <c r="AE1004" t="s">
        <v>39</v>
      </c>
      <c r="AF1004" t="s">
        <v>6305</v>
      </c>
      <c r="AG1004" t="s">
        <v>6306</v>
      </c>
      <c r="AH1004" t="s">
        <v>25</v>
      </c>
      <c r="AI1004" t="s">
        <v>26</v>
      </c>
      <c r="AJ1004" t="s">
        <v>27</v>
      </c>
      <c r="AK1004" t="s">
        <v>28</v>
      </c>
      <c r="AL1004" s="3">
        <v>600000</v>
      </c>
      <c r="AM1004" s="3">
        <v>0</v>
      </c>
      <c r="AN1004" s="3">
        <v>0</v>
      </c>
      <c r="AO1004" s="3">
        <v>600000</v>
      </c>
      <c r="AP1004" s="3">
        <v>0</v>
      </c>
      <c r="AQ1004" s="3">
        <v>600000</v>
      </c>
      <c r="AR1004" t="s">
        <v>6307</v>
      </c>
      <c r="AS1004" t="s">
        <v>1</v>
      </c>
      <c r="AT1004" t="s">
        <v>6308</v>
      </c>
      <c r="AU1004" t="s">
        <v>1</v>
      </c>
      <c r="AV1004" s="2">
        <v>45680</v>
      </c>
      <c r="AW1004" t="s">
        <v>17</v>
      </c>
    </row>
    <row r="1005" spans="1:49" hidden="1" x14ac:dyDescent="0.2">
      <c r="A1005" t="s">
        <v>0</v>
      </c>
      <c r="B1005" t="s">
        <v>1</v>
      </c>
      <c r="C1005" s="2">
        <v>45658</v>
      </c>
      <c r="D1005" s="2">
        <v>45747</v>
      </c>
      <c r="E1005" t="s">
        <v>2</v>
      </c>
      <c r="F1005" s="2">
        <v>45680</v>
      </c>
      <c r="G1005" t="s">
        <v>129</v>
      </c>
      <c r="H1005" t="s">
        <v>130</v>
      </c>
      <c r="I1005" t="s">
        <v>6309</v>
      </c>
      <c r="K1005" s="2">
        <v>45658</v>
      </c>
      <c r="L1005" s="2">
        <v>46022</v>
      </c>
      <c r="M1005" t="s">
        <v>6</v>
      </c>
      <c r="N1005" t="s">
        <v>7</v>
      </c>
      <c r="O1005" t="s">
        <v>8</v>
      </c>
      <c r="P1005" t="s">
        <v>6310</v>
      </c>
      <c r="Q1005" t="s">
        <v>6310</v>
      </c>
      <c r="R1005" t="s">
        <v>6311</v>
      </c>
      <c r="S1005" t="s">
        <v>5543</v>
      </c>
      <c r="T1005" t="s">
        <v>5544</v>
      </c>
      <c r="U1005" t="s">
        <v>12</v>
      </c>
      <c r="V1005" t="s">
        <v>13</v>
      </c>
      <c r="W1005" t="s">
        <v>5545</v>
      </c>
      <c r="X1005" t="s">
        <v>5546</v>
      </c>
      <c r="Y1005" t="s">
        <v>5547</v>
      </c>
      <c r="Z1005" t="s">
        <v>17</v>
      </c>
      <c r="AA1005" t="s">
        <v>5548</v>
      </c>
      <c r="AB1005" t="s">
        <v>7</v>
      </c>
      <c r="AC1005" t="s">
        <v>134</v>
      </c>
      <c r="AD1005" t="s">
        <v>304</v>
      </c>
      <c r="AE1005" t="s">
        <v>22</v>
      </c>
      <c r="AF1005" t="s">
        <v>305</v>
      </c>
      <c r="AG1005" t="s">
        <v>306</v>
      </c>
      <c r="AH1005" t="s">
        <v>25</v>
      </c>
      <c r="AI1005" t="s">
        <v>26</v>
      </c>
      <c r="AJ1005" t="s">
        <v>27</v>
      </c>
      <c r="AK1005" t="s">
        <v>28</v>
      </c>
      <c r="AL1005" s="3">
        <v>1235000</v>
      </c>
      <c r="AM1005" s="3">
        <v>0</v>
      </c>
      <c r="AN1005" s="3">
        <v>0</v>
      </c>
      <c r="AO1005" s="3">
        <v>1235000</v>
      </c>
      <c r="AP1005" s="3">
        <v>0</v>
      </c>
      <c r="AQ1005" s="3">
        <v>1235000</v>
      </c>
      <c r="AR1005" t="s">
        <v>6312</v>
      </c>
      <c r="AS1005" t="s">
        <v>1</v>
      </c>
      <c r="AT1005" t="s">
        <v>6313</v>
      </c>
      <c r="AU1005" t="s">
        <v>1</v>
      </c>
      <c r="AV1005" s="2">
        <v>45680</v>
      </c>
      <c r="AW1005" t="s">
        <v>17</v>
      </c>
    </row>
    <row r="1006" spans="1:49" hidden="1" x14ac:dyDescent="0.2">
      <c r="A1006" t="s">
        <v>0</v>
      </c>
      <c r="B1006" t="s">
        <v>1</v>
      </c>
      <c r="C1006" s="2">
        <v>45658</v>
      </c>
      <c r="D1006" s="2">
        <v>45747</v>
      </c>
      <c r="E1006" t="s">
        <v>2</v>
      </c>
      <c r="F1006" s="2">
        <v>45679</v>
      </c>
      <c r="G1006" t="s">
        <v>31</v>
      </c>
      <c r="H1006" t="s">
        <v>32</v>
      </c>
      <c r="I1006" t="s">
        <v>6314</v>
      </c>
      <c r="K1006" s="2">
        <v>45679</v>
      </c>
      <c r="L1006" s="2">
        <v>46022</v>
      </c>
      <c r="M1006" t="s">
        <v>2508</v>
      </c>
      <c r="N1006" t="s">
        <v>7</v>
      </c>
      <c r="O1006" t="s">
        <v>8</v>
      </c>
      <c r="P1006" t="s">
        <v>6315</v>
      </c>
      <c r="Q1006" t="s">
        <v>6315</v>
      </c>
      <c r="R1006" t="s">
        <v>6316</v>
      </c>
      <c r="S1006" t="s">
        <v>6317</v>
      </c>
      <c r="T1006" t="s">
        <v>6318</v>
      </c>
      <c r="U1006" t="s">
        <v>6319</v>
      </c>
      <c r="V1006" t="s">
        <v>6320</v>
      </c>
      <c r="W1006" t="s">
        <v>14</v>
      </c>
      <c r="X1006" t="s">
        <v>15</v>
      </c>
      <c r="Y1006" t="s">
        <v>16</v>
      </c>
      <c r="Z1006" t="s">
        <v>17</v>
      </c>
      <c r="AA1006" t="s">
        <v>18</v>
      </c>
      <c r="AB1006" t="s">
        <v>36</v>
      </c>
      <c r="AC1006" t="s">
        <v>37</v>
      </c>
      <c r="AD1006" t="s">
        <v>38</v>
      </c>
      <c r="AE1006" t="s">
        <v>39</v>
      </c>
      <c r="AF1006" t="s">
        <v>40</v>
      </c>
      <c r="AG1006" t="s">
        <v>41</v>
      </c>
      <c r="AH1006" t="s">
        <v>25</v>
      </c>
      <c r="AI1006" t="s">
        <v>26</v>
      </c>
      <c r="AJ1006" t="s">
        <v>27</v>
      </c>
      <c r="AK1006" t="s">
        <v>28</v>
      </c>
      <c r="AL1006" s="3">
        <v>134562000</v>
      </c>
      <c r="AM1006" s="3">
        <v>0</v>
      </c>
      <c r="AN1006" s="3">
        <v>0</v>
      </c>
      <c r="AO1006" s="3">
        <v>134562000</v>
      </c>
      <c r="AP1006" s="3">
        <v>31148336</v>
      </c>
      <c r="AQ1006" s="3">
        <v>103413664</v>
      </c>
      <c r="AR1006" t="s">
        <v>6321</v>
      </c>
      <c r="AS1006" t="s">
        <v>1</v>
      </c>
      <c r="AT1006" t="s">
        <v>6322</v>
      </c>
      <c r="AU1006" t="s">
        <v>1</v>
      </c>
      <c r="AV1006" s="2">
        <v>45679</v>
      </c>
      <c r="AW1006" t="s">
        <v>17</v>
      </c>
    </row>
    <row r="1007" spans="1:49" hidden="1" x14ac:dyDescent="0.2">
      <c r="A1007" t="s">
        <v>0</v>
      </c>
      <c r="B1007" t="s">
        <v>1</v>
      </c>
      <c r="C1007" s="2">
        <v>45658</v>
      </c>
      <c r="D1007" s="2">
        <v>45747</v>
      </c>
      <c r="E1007" t="s">
        <v>2</v>
      </c>
      <c r="F1007" s="2">
        <v>45679</v>
      </c>
      <c r="G1007" t="s">
        <v>31</v>
      </c>
      <c r="H1007" t="s">
        <v>32</v>
      </c>
      <c r="I1007" t="s">
        <v>6323</v>
      </c>
      <c r="K1007" s="2">
        <v>45679</v>
      </c>
      <c r="L1007" s="2">
        <v>46022</v>
      </c>
      <c r="M1007" t="s">
        <v>2508</v>
      </c>
      <c r="N1007" t="s">
        <v>7</v>
      </c>
      <c r="O1007" t="s">
        <v>8</v>
      </c>
      <c r="P1007" t="s">
        <v>6315</v>
      </c>
      <c r="Q1007" t="s">
        <v>6324</v>
      </c>
      <c r="R1007" t="s">
        <v>6316</v>
      </c>
      <c r="S1007" t="s">
        <v>6317</v>
      </c>
      <c r="T1007" t="s">
        <v>6318</v>
      </c>
      <c r="U1007" t="s">
        <v>6319</v>
      </c>
      <c r="V1007" t="s">
        <v>6320</v>
      </c>
      <c r="W1007" t="s">
        <v>14</v>
      </c>
      <c r="X1007" t="s">
        <v>15</v>
      </c>
      <c r="Y1007" t="s">
        <v>16</v>
      </c>
      <c r="Z1007" t="s">
        <v>17</v>
      </c>
      <c r="AA1007" t="s">
        <v>18</v>
      </c>
      <c r="AB1007" t="s">
        <v>36</v>
      </c>
      <c r="AC1007" t="s">
        <v>37</v>
      </c>
      <c r="AD1007" t="s">
        <v>47</v>
      </c>
      <c r="AE1007" t="s">
        <v>39</v>
      </c>
      <c r="AF1007" t="s">
        <v>48</v>
      </c>
      <c r="AG1007" t="s">
        <v>49</v>
      </c>
      <c r="AH1007" t="s">
        <v>25</v>
      </c>
      <c r="AI1007" t="s">
        <v>26</v>
      </c>
      <c r="AJ1007" t="s">
        <v>27</v>
      </c>
      <c r="AK1007" t="s">
        <v>28</v>
      </c>
      <c r="AL1007" s="3">
        <v>134562000</v>
      </c>
      <c r="AM1007" s="3">
        <v>0</v>
      </c>
      <c r="AN1007" s="3">
        <v>0</v>
      </c>
      <c r="AO1007" s="3">
        <v>134562000</v>
      </c>
      <c r="AP1007" s="3">
        <v>31148336</v>
      </c>
      <c r="AQ1007" s="3">
        <v>103413664</v>
      </c>
      <c r="AR1007" t="s">
        <v>6325</v>
      </c>
      <c r="AS1007" t="s">
        <v>1</v>
      </c>
      <c r="AT1007" t="s">
        <v>6322</v>
      </c>
      <c r="AU1007" t="s">
        <v>1</v>
      </c>
      <c r="AV1007" s="2">
        <v>45679</v>
      </c>
      <c r="AW1007" t="s">
        <v>17</v>
      </c>
    </row>
    <row r="1008" spans="1:49" hidden="1" x14ac:dyDescent="0.2">
      <c r="A1008" t="s">
        <v>0</v>
      </c>
      <c r="B1008" t="s">
        <v>1</v>
      </c>
      <c r="C1008" s="2">
        <v>45658</v>
      </c>
      <c r="D1008" s="2">
        <v>45747</v>
      </c>
      <c r="E1008" t="s">
        <v>2</v>
      </c>
      <c r="F1008" s="2">
        <v>45679</v>
      </c>
      <c r="G1008" t="s">
        <v>31</v>
      </c>
      <c r="H1008" t="s">
        <v>32</v>
      </c>
      <c r="I1008" t="s">
        <v>6326</v>
      </c>
      <c r="K1008" s="2">
        <v>45679</v>
      </c>
      <c r="L1008" s="2">
        <v>46022</v>
      </c>
      <c r="M1008" t="s">
        <v>2508</v>
      </c>
      <c r="N1008" t="s">
        <v>7</v>
      </c>
      <c r="O1008" t="s">
        <v>8</v>
      </c>
      <c r="P1008" t="s">
        <v>6315</v>
      </c>
      <c r="Q1008" t="s">
        <v>6327</v>
      </c>
      <c r="R1008" t="s">
        <v>6316</v>
      </c>
      <c r="S1008" t="s">
        <v>6317</v>
      </c>
      <c r="T1008" t="s">
        <v>6318</v>
      </c>
      <c r="U1008" t="s">
        <v>6319</v>
      </c>
      <c r="V1008" t="s">
        <v>6320</v>
      </c>
      <c r="W1008" t="s">
        <v>14</v>
      </c>
      <c r="X1008" t="s">
        <v>15</v>
      </c>
      <c r="Y1008" t="s">
        <v>16</v>
      </c>
      <c r="Z1008" t="s">
        <v>17</v>
      </c>
      <c r="AA1008" t="s">
        <v>18</v>
      </c>
      <c r="AB1008" t="s">
        <v>36</v>
      </c>
      <c r="AC1008" t="s">
        <v>37</v>
      </c>
      <c r="AD1008" t="s">
        <v>55</v>
      </c>
      <c r="AE1008" t="s">
        <v>39</v>
      </c>
      <c r="AF1008" t="s">
        <v>56</v>
      </c>
      <c r="AG1008" t="s">
        <v>57</v>
      </c>
      <c r="AH1008" t="s">
        <v>25</v>
      </c>
      <c r="AI1008" t="s">
        <v>26</v>
      </c>
      <c r="AJ1008" t="s">
        <v>27</v>
      </c>
      <c r="AK1008" t="s">
        <v>28</v>
      </c>
      <c r="AL1008" s="3">
        <v>134562000</v>
      </c>
      <c r="AM1008" s="3">
        <v>0</v>
      </c>
      <c r="AN1008" s="3">
        <v>0</v>
      </c>
      <c r="AO1008" s="3">
        <v>134562000</v>
      </c>
      <c r="AP1008" s="3">
        <v>31148336</v>
      </c>
      <c r="AQ1008" s="3">
        <v>103413664</v>
      </c>
      <c r="AR1008" t="s">
        <v>6328</v>
      </c>
      <c r="AS1008" t="s">
        <v>1</v>
      </c>
      <c r="AT1008" t="s">
        <v>6322</v>
      </c>
      <c r="AU1008" t="s">
        <v>1</v>
      </c>
      <c r="AV1008" s="2">
        <v>45679</v>
      </c>
      <c r="AW1008" t="s">
        <v>17</v>
      </c>
    </row>
    <row r="1009" spans="1:49" hidden="1" x14ac:dyDescent="0.2">
      <c r="A1009" t="s">
        <v>0</v>
      </c>
      <c r="B1009" t="s">
        <v>1</v>
      </c>
      <c r="C1009" s="2">
        <v>45658</v>
      </c>
      <c r="D1009" s="2">
        <v>45747</v>
      </c>
      <c r="E1009" t="s">
        <v>2</v>
      </c>
      <c r="F1009" s="2">
        <v>45679</v>
      </c>
      <c r="G1009" t="s">
        <v>31</v>
      </c>
      <c r="H1009" t="s">
        <v>32</v>
      </c>
      <c r="I1009" t="s">
        <v>6329</v>
      </c>
      <c r="K1009" s="2">
        <v>45679</v>
      </c>
      <c r="L1009" s="2">
        <v>46022</v>
      </c>
      <c r="M1009" t="s">
        <v>2508</v>
      </c>
      <c r="N1009" t="s">
        <v>7</v>
      </c>
      <c r="O1009" t="s">
        <v>8</v>
      </c>
      <c r="P1009" t="s">
        <v>6315</v>
      </c>
      <c r="Q1009" t="s">
        <v>6330</v>
      </c>
      <c r="R1009" t="s">
        <v>6316</v>
      </c>
      <c r="S1009" t="s">
        <v>6317</v>
      </c>
      <c r="T1009" t="s">
        <v>6318</v>
      </c>
      <c r="U1009" t="s">
        <v>6319</v>
      </c>
      <c r="V1009" t="s">
        <v>6320</v>
      </c>
      <c r="W1009" t="s">
        <v>14</v>
      </c>
      <c r="X1009" t="s">
        <v>15</v>
      </c>
      <c r="Y1009" t="s">
        <v>16</v>
      </c>
      <c r="Z1009" t="s">
        <v>17</v>
      </c>
      <c r="AA1009" t="s">
        <v>18</v>
      </c>
      <c r="AB1009" t="s">
        <v>36</v>
      </c>
      <c r="AC1009" t="s">
        <v>37</v>
      </c>
      <c r="AD1009" t="s">
        <v>63</v>
      </c>
      <c r="AE1009" t="s">
        <v>39</v>
      </c>
      <c r="AF1009" t="s">
        <v>64</v>
      </c>
      <c r="AG1009" t="s">
        <v>65</v>
      </c>
      <c r="AH1009" t="s">
        <v>25</v>
      </c>
      <c r="AI1009" t="s">
        <v>26</v>
      </c>
      <c r="AJ1009" t="s">
        <v>27</v>
      </c>
      <c r="AK1009" t="s">
        <v>28</v>
      </c>
      <c r="AL1009" s="3">
        <v>134562000</v>
      </c>
      <c r="AM1009" s="3">
        <v>0</v>
      </c>
      <c r="AN1009" s="3">
        <v>0</v>
      </c>
      <c r="AO1009" s="3">
        <v>134562000</v>
      </c>
      <c r="AP1009" s="3">
        <v>31148335</v>
      </c>
      <c r="AQ1009" s="3">
        <v>103413665</v>
      </c>
      <c r="AR1009" t="s">
        <v>6331</v>
      </c>
      <c r="AS1009" t="s">
        <v>1</v>
      </c>
      <c r="AT1009" t="s">
        <v>6322</v>
      </c>
      <c r="AU1009" t="s">
        <v>1</v>
      </c>
      <c r="AV1009" s="2">
        <v>45679</v>
      </c>
      <c r="AW1009" t="s">
        <v>17</v>
      </c>
    </row>
    <row r="1010" spans="1:49" hidden="1" x14ac:dyDescent="0.2">
      <c r="A1010" t="s">
        <v>0</v>
      </c>
      <c r="B1010" t="s">
        <v>1</v>
      </c>
      <c r="C1010" s="2">
        <v>45658</v>
      </c>
      <c r="D1010" s="2">
        <v>45747</v>
      </c>
      <c r="E1010" t="s">
        <v>2</v>
      </c>
      <c r="F1010" s="2">
        <v>45679</v>
      </c>
      <c r="G1010" t="s">
        <v>31</v>
      </c>
      <c r="H1010" t="s">
        <v>32</v>
      </c>
      <c r="I1010" t="s">
        <v>6332</v>
      </c>
      <c r="K1010" s="2">
        <v>45679</v>
      </c>
      <c r="L1010" s="2">
        <v>46022</v>
      </c>
      <c r="M1010" t="s">
        <v>2508</v>
      </c>
      <c r="N1010" t="s">
        <v>7</v>
      </c>
      <c r="O1010" t="s">
        <v>8</v>
      </c>
      <c r="P1010" t="s">
        <v>6315</v>
      </c>
      <c r="Q1010" t="s">
        <v>6333</v>
      </c>
      <c r="R1010" t="s">
        <v>6316</v>
      </c>
      <c r="S1010" t="s">
        <v>6317</v>
      </c>
      <c r="T1010" t="s">
        <v>6318</v>
      </c>
      <c r="U1010" t="s">
        <v>6319</v>
      </c>
      <c r="V1010" t="s">
        <v>6320</v>
      </c>
      <c r="W1010" t="s">
        <v>14</v>
      </c>
      <c r="X1010" t="s">
        <v>15</v>
      </c>
      <c r="Y1010" t="s">
        <v>16</v>
      </c>
      <c r="Z1010" t="s">
        <v>17</v>
      </c>
      <c r="AA1010" t="s">
        <v>18</v>
      </c>
      <c r="AB1010" t="s">
        <v>36</v>
      </c>
      <c r="AC1010" t="s">
        <v>37</v>
      </c>
      <c r="AD1010" t="s">
        <v>71</v>
      </c>
      <c r="AE1010" t="s">
        <v>39</v>
      </c>
      <c r="AF1010" t="s">
        <v>72</v>
      </c>
      <c r="AG1010" t="s">
        <v>73</v>
      </c>
      <c r="AH1010" t="s">
        <v>25</v>
      </c>
      <c r="AI1010" t="s">
        <v>26</v>
      </c>
      <c r="AJ1010" t="s">
        <v>27</v>
      </c>
      <c r="AK1010" t="s">
        <v>28</v>
      </c>
      <c r="AL1010" s="3">
        <v>134562000</v>
      </c>
      <c r="AM1010" s="3">
        <v>0</v>
      </c>
      <c r="AN1010" s="3">
        <v>0</v>
      </c>
      <c r="AO1010" s="3">
        <v>134562000</v>
      </c>
      <c r="AP1010" s="3">
        <v>31148335</v>
      </c>
      <c r="AQ1010" s="3">
        <v>103413665</v>
      </c>
      <c r="AR1010" t="s">
        <v>6334</v>
      </c>
      <c r="AS1010" t="s">
        <v>1</v>
      </c>
      <c r="AT1010" t="s">
        <v>6322</v>
      </c>
      <c r="AU1010" t="s">
        <v>1</v>
      </c>
      <c r="AV1010" s="2">
        <v>45679</v>
      </c>
      <c r="AW1010" t="s">
        <v>17</v>
      </c>
    </row>
    <row r="1011" spans="1:49" hidden="1" x14ac:dyDescent="0.2">
      <c r="A1011" t="s">
        <v>0</v>
      </c>
      <c r="B1011" t="s">
        <v>1</v>
      </c>
      <c r="C1011" s="2">
        <v>45658</v>
      </c>
      <c r="D1011" s="2">
        <v>45747</v>
      </c>
      <c r="E1011" t="s">
        <v>2</v>
      </c>
      <c r="F1011" s="2">
        <v>45679</v>
      </c>
      <c r="G1011" t="s">
        <v>31</v>
      </c>
      <c r="H1011" t="s">
        <v>32</v>
      </c>
      <c r="I1011" t="s">
        <v>6335</v>
      </c>
      <c r="K1011" s="2">
        <v>45679</v>
      </c>
      <c r="L1011" s="2">
        <v>46022</v>
      </c>
      <c r="M1011" t="s">
        <v>2508</v>
      </c>
      <c r="N1011" t="s">
        <v>7</v>
      </c>
      <c r="O1011" t="s">
        <v>8</v>
      </c>
      <c r="P1011" t="s">
        <v>6315</v>
      </c>
      <c r="Q1011" t="s">
        <v>6336</v>
      </c>
      <c r="R1011" t="s">
        <v>6316</v>
      </c>
      <c r="S1011" t="s">
        <v>6317</v>
      </c>
      <c r="T1011" t="s">
        <v>6318</v>
      </c>
      <c r="U1011" t="s">
        <v>6319</v>
      </c>
      <c r="V1011" t="s">
        <v>6320</v>
      </c>
      <c r="W1011" t="s">
        <v>14</v>
      </c>
      <c r="X1011" t="s">
        <v>15</v>
      </c>
      <c r="Y1011" t="s">
        <v>16</v>
      </c>
      <c r="Z1011" t="s">
        <v>17</v>
      </c>
      <c r="AA1011" t="s">
        <v>18</v>
      </c>
      <c r="AB1011" t="s">
        <v>36</v>
      </c>
      <c r="AC1011" t="s">
        <v>37</v>
      </c>
      <c r="AD1011" t="s">
        <v>79</v>
      </c>
      <c r="AE1011" t="s">
        <v>39</v>
      </c>
      <c r="AF1011" t="s">
        <v>80</v>
      </c>
      <c r="AG1011" t="s">
        <v>81</v>
      </c>
      <c r="AH1011" t="s">
        <v>25</v>
      </c>
      <c r="AI1011" t="s">
        <v>26</v>
      </c>
      <c r="AJ1011" t="s">
        <v>27</v>
      </c>
      <c r="AK1011" t="s">
        <v>28</v>
      </c>
      <c r="AL1011" s="3">
        <v>134562000</v>
      </c>
      <c r="AM1011" s="3">
        <v>0</v>
      </c>
      <c r="AN1011" s="3">
        <v>0</v>
      </c>
      <c r="AO1011" s="3">
        <v>134562000</v>
      </c>
      <c r="AP1011" s="3">
        <v>30628581</v>
      </c>
      <c r="AQ1011" s="3">
        <v>103933419</v>
      </c>
      <c r="AR1011" t="s">
        <v>6337</v>
      </c>
      <c r="AS1011" t="s">
        <v>1</v>
      </c>
      <c r="AT1011" t="s">
        <v>6322</v>
      </c>
      <c r="AU1011" t="s">
        <v>1</v>
      </c>
      <c r="AV1011" s="2">
        <v>45679</v>
      </c>
      <c r="AW1011" t="s">
        <v>17</v>
      </c>
    </row>
    <row r="1012" spans="1:49" hidden="1" x14ac:dyDescent="0.2">
      <c r="A1012" t="s">
        <v>0</v>
      </c>
      <c r="B1012" t="s">
        <v>1</v>
      </c>
      <c r="C1012" s="2">
        <v>45658</v>
      </c>
      <c r="D1012" s="2">
        <v>45747</v>
      </c>
      <c r="E1012" t="s">
        <v>2</v>
      </c>
      <c r="F1012" s="2">
        <v>45679</v>
      </c>
      <c r="G1012" t="s">
        <v>31</v>
      </c>
      <c r="H1012" t="s">
        <v>32</v>
      </c>
      <c r="I1012" t="s">
        <v>6338</v>
      </c>
      <c r="K1012" s="2">
        <v>45679</v>
      </c>
      <c r="L1012" s="2">
        <v>46022</v>
      </c>
      <c r="M1012" t="s">
        <v>2508</v>
      </c>
      <c r="N1012" t="s">
        <v>7</v>
      </c>
      <c r="O1012" t="s">
        <v>8</v>
      </c>
      <c r="P1012" t="s">
        <v>6315</v>
      </c>
      <c r="Q1012" t="s">
        <v>6339</v>
      </c>
      <c r="R1012" t="s">
        <v>6316</v>
      </c>
      <c r="S1012" t="s">
        <v>6317</v>
      </c>
      <c r="T1012" t="s">
        <v>6318</v>
      </c>
      <c r="U1012" t="s">
        <v>6319</v>
      </c>
      <c r="V1012" t="s">
        <v>6320</v>
      </c>
      <c r="W1012" t="s">
        <v>14</v>
      </c>
      <c r="X1012" t="s">
        <v>15</v>
      </c>
      <c r="Y1012" t="s">
        <v>16</v>
      </c>
      <c r="Z1012" t="s">
        <v>17</v>
      </c>
      <c r="AA1012" t="s">
        <v>18</v>
      </c>
      <c r="AB1012" t="s">
        <v>36</v>
      </c>
      <c r="AC1012" t="s">
        <v>37</v>
      </c>
      <c r="AD1012" t="s">
        <v>87</v>
      </c>
      <c r="AE1012" t="s">
        <v>39</v>
      </c>
      <c r="AF1012" t="s">
        <v>88</v>
      </c>
      <c r="AG1012" t="s">
        <v>89</v>
      </c>
      <c r="AH1012" t="s">
        <v>25</v>
      </c>
      <c r="AI1012" t="s">
        <v>26</v>
      </c>
      <c r="AJ1012" t="s">
        <v>27</v>
      </c>
      <c r="AK1012" t="s">
        <v>28</v>
      </c>
      <c r="AL1012" s="3">
        <v>134562000</v>
      </c>
      <c r="AM1012" s="3">
        <v>0</v>
      </c>
      <c r="AN1012" s="3">
        <v>0</v>
      </c>
      <c r="AO1012" s="3">
        <v>134562000</v>
      </c>
      <c r="AP1012" s="3">
        <v>31148335</v>
      </c>
      <c r="AQ1012" s="3">
        <v>103413665</v>
      </c>
      <c r="AR1012" t="s">
        <v>6340</v>
      </c>
      <c r="AS1012" t="s">
        <v>1</v>
      </c>
      <c r="AT1012" t="s">
        <v>6322</v>
      </c>
      <c r="AU1012" t="s">
        <v>1</v>
      </c>
      <c r="AV1012" s="2">
        <v>45679</v>
      </c>
      <c r="AW1012" t="s">
        <v>17</v>
      </c>
    </row>
    <row r="1013" spans="1:49" hidden="1" x14ac:dyDescent="0.2">
      <c r="A1013" t="s">
        <v>0</v>
      </c>
      <c r="B1013" t="s">
        <v>1</v>
      </c>
      <c r="C1013" s="2">
        <v>45658</v>
      </c>
      <c r="D1013" s="2">
        <v>45747</v>
      </c>
      <c r="E1013" t="s">
        <v>2</v>
      </c>
      <c r="F1013" s="2">
        <v>45680</v>
      </c>
      <c r="G1013" t="s">
        <v>118</v>
      </c>
      <c r="H1013" t="s">
        <v>119</v>
      </c>
      <c r="I1013" t="s">
        <v>6341</v>
      </c>
      <c r="K1013" s="2">
        <v>45680</v>
      </c>
      <c r="L1013" s="2">
        <v>46022</v>
      </c>
      <c r="M1013" t="s">
        <v>2500</v>
      </c>
      <c r="N1013" t="s">
        <v>7</v>
      </c>
      <c r="O1013" t="s">
        <v>8</v>
      </c>
      <c r="P1013" t="s">
        <v>6327</v>
      </c>
      <c r="Q1013" t="s">
        <v>6342</v>
      </c>
      <c r="R1013" t="s">
        <v>6343</v>
      </c>
      <c r="S1013" t="s">
        <v>6344</v>
      </c>
      <c r="T1013" t="s">
        <v>6345</v>
      </c>
      <c r="U1013" t="s">
        <v>6319</v>
      </c>
      <c r="V1013" t="s">
        <v>6320</v>
      </c>
      <c r="W1013" t="s">
        <v>14</v>
      </c>
      <c r="X1013" t="s">
        <v>15</v>
      </c>
      <c r="Y1013" t="s">
        <v>16</v>
      </c>
      <c r="Z1013" t="s">
        <v>17</v>
      </c>
      <c r="AA1013" t="s">
        <v>18</v>
      </c>
      <c r="AB1013" t="s">
        <v>123</v>
      </c>
      <c r="AC1013" t="s">
        <v>124</v>
      </c>
      <c r="AD1013" t="s">
        <v>6346</v>
      </c>
      <c r="AE1013" t="s">
        <v>22</v>
      </c>
      <c r="AF1013" t="s">
        <v>6347</v>
      </c>
      <c r="AG1013" t="s">
        <v>6348</v>
      </c>
      <c r="AH1013" t="s">
        <v>25</v>
      </c>
      <c r="AI1013" t="s">
        <v>26</v>
      </c>
      <c r="AJ1013" t="s">
        <v>27</v>
      </c>
      <c r="AK1013" t="s">
        <v>28</v>
      </c>
      <c r="AL1013" s="3">
        <v>9200000</v>
      </c>
      <c r="AM1013" s="3">
        <v>0</v>
      </c>
      <c r="AN1013" s="3">
        <v>0</v>
      </c>
      <c r="AO1013" s="3">
        <v>9200000</v>
      </c>
      <c r="AP1013" s="3">
        <v>4519950</v>
      </c>
      <c r="AQ1013" s="3">
        <v>4680050</v>
      </c>
      <c r="AR1013" t="s">
        <v>6349</v>
      </c>
      <c r="AS1013" t="s">
        <v>1</v>
      </c>
      <c r="AT1013" t="s">
        <v>6350</v>
      </c>
      <c r="AU1013" t="s">
        <v>1</v>
      </c>
      <c r="AV1013" s="2">
        <v>45680</v>
      </c>
      <c r="AW1013" t="s">
        <v>17</v>
      </c>
    </row>
    <row r="1014" spans="1:49" hidden="1" x14ac:dyDescent="0.2">
      <c r="A1014" t="s">
        <v>0</v>
      </c>
      <c r="B1014" t="s">
        <v>1</v>
      </c>
      <c r="C1014" s="2">
        <v>45658</v>
      </c>
      <c r="D1014" s="2">
        <v>45747</v>
      </c>
      <c r="E1014" t="s">
        <v>2</v>
      </c>
      <c r="F1014" s="2">
        <v>45680</v>
      </c>
      <c r="G1014" t="s">
        <v>118</v>
      </c>
      <c r="H1014" t="s">
        <v>119</v>
      </c>
      <c r="I1014" t="s">
        <v>6351</v>
      </c>
      <c r="K1014" s="2">
        <v>45680</v>
      </c>
      <c r="L1014" s="2">
        <v>46022</v>
      </c>
      <c r="M1014" t="s">
        <v>2500</v>
      </c>
      <c r="N1014" t="s">
        <v>7</v>
      </c>
      <c r="O1014" t="s">
        <v>8</v>
      </c>
      <c r="P1014" t="s">
        <v>6330</v>
      </c>
      <c r="Q1014" t="s">
        <v>6352</v>
      </c>
      <c r="R1014" t="s">
        <v>6353</v>
      </c>
      <c r="S1014" t="s">
        <v>6354</v>
      </c>
      <c r="T1014" t="s">
        <v>6355</v>
      </c>
      <c r="U1014" t="s">
        <v>6319</v>
      </c>
      <c r="V1014" t="s">
        <v>6320</v>
      </c>
      <c r="W1014" t="s">
        <v>14</v>
      </c>
      <c r="X1014" t="s">
        <v>15</v>
      </c>
      <c r="Y1014" t="s">
        <v>16</v>
      </c>
      <c r="Z1014" t="s">
        <v>17</v>
      </c>
      <c r="AA1014" t="s">
        <v>18</v>
      </c>
      <c r="AB1014" t="s">
        <v>123</v>
      </c>
      <c r="AC1014" t="s">
        <v>124</v>
      </c>
      <c r="AD1014" t="s">
        <v>6356</v>
      </c>
      <c r="AE1014" t="s">
        <v>22</v>
      </c>
      <c r="AF1014" t="s">
        <v>6357</v>
      </c>
      <c r="AG1014" t="s">
        <v>6358</v>
      </c>
      <c r="AH1014" t="s">
        <v>25</v>
      </c>
      <c r="AI1014" t="s">
        <v>26</v>
      </c>
      <c r="AJ1014" t="s">
        <v>27</v>
      </c>
      <c r="AK1014" t="s">
        <v>28</v>
      </c>
      <c r="AL1014" s="3">
        <v>6787500</v>
      </c>
      <c r="AM1014" s="3">
        <v>0</v>
      </c>
      <c r="AN1014" s="3">
        <v>0</v>
      </c>
      <c r="AO1014" s="3">
        <v>6787500</v>
      </c>
      <c r="AP1014" s="3">
        <v>533190</v>
      </c>
      <c r="AQ1014" s="3">
        <v>6254310</v>
      </c>
      <c r="AR1014" t="s">
        <v>6359</v>
      </c>
      <c r="AS1014" t="s">
        <v>1</v>
      </c>
      <c r="AT1014" t="s">
        <v>6360</v>
      </c>
      <c r="AU1014" t="s">
        <v>1</v>
      </c>
      <c r="AV1014" s="2">
        <v>45680</v>
      </c>
      <c r="AW1014" t="s">
        <v>17</v>
      </c>
    </row>
    <row r="1015" spans="1:49" hidden="1" x14ac:dyDescent="0.2">
      <c r="A1015" t="s">
        <v>0</v>
      </c>
      <c r="B1015" t="s">
        <v>1</v>
      </c>
      <c r="C1015" s="2">
        <v>45658</v>
      </c>
      <c r="D1015" s="2">
        <v>45747</v>
      </c>
      <c r="E1015" t="s">
        <v>2</v>
      </c>
      <c r="F1015" s="2">
        <v>45680</v>
      </c>
      <c r="G1015" t="s">
        <v>118</v>
      </c>
      <c r="H1015" t="s">
        <v>119</v>
      </c>
      <c r="I1015" t="s">
        <v>6361</v>
      </c>
      <c r="K1015" s="2">
        <v>45680</v>
      </c>
      <c r="L1015" s="2">
        <v>46022</v>
      </c>
      <c r="M1015" t="s">
        <v>2500</v>
      </c>
      <c r="N1015" t="s">
        <v>7</v>
      </c>
      <c r="O1015" t="s">
        <v>8</v>
      </c>
      <c r="P1015" t="s">
        <v>6330</v>
      </c>
      <c r="Q1015" t="s">
        <v>6362</v>
      </c>
      <c r="R1015" t="s">
        <v>6353</v>
      </c>
      <c r="S1015" t="s">
        <v>6354</v>
      </c>
      <c r="T1015" t="s">
        <v>6355</v>
      </c>
      <c r="U1015" t="s">
        <v>6319</v>
      </c>
      <c r="V1015" t="s">
        <v>6320</v>
      </c>
      <c r="W1015" t="s">
        <v>14</v>
      </c>
      <c r="X1015" t="s">
        <v>15</v>
      </c>
      <c r="Y1015" t="s">
        <v>16</v>
      </c>
      <c r="Z1015" t="s">
        <v>17</v>
      </c>
      <c r="AA1015" t="s">
        <v>18</v>
      </c>
      <c r="AB1015" t="s">
        <v>123</v>
      </c>
      <c r="AC1015" t="s">
        <v>124</v>
      </c>
      <c r="AD1015" t="s">
        <v>6356</v>
      </c>
      <c r="AE1015" t="s">
        <v>22</v>
      </c>
      <c r="AF1015" t="s">
        <v>6357</v>
      </c>
      <c r="AG1015" t="s">
        <v>6358</v>
      </c>
      <c r="AH1015" t="s">
        <v>25</v>
      </c>
      <c r="AI1015" t="s">
        <v>26</v>
      </c>
      <c r="AJ1015" t="s">
        <v>27</v>
      </c>
      <c r="AK1015" t="s">
        <v>28</v>
      </c>
      <c r="AL1015" s="3">
        <v>6787500</v>
      </c>
      <c r="AM1015" s="3">
        <v>0</v>
      </c>
      <c r="AN1015" s="3">
        <v>0</v>
      </c>
      <c r="AO1015" s="3">
        <v>6787500</v>
      </c>
      <c r="AP1015" s="3">
        <v>1733570</v>
      </c>
      <c r="AQ1015" s="3">
        <v>5053930</v>
      </c>
      <c r="AR1015" t="s">
        <v>6363</v>
      </c>
      <c r="AS1015" t="s">
        <v>1</v>
      </c>
      <c r="AT1015" t="s">
        <v>6360</v>
      </c>
      <c r="AU1015" t="s">
        <v>1</v>
      </c>
      <c r="AV1015" s="2">
        <v>45680</v>
      </c>
      <c r="AW1015" t="s">
        <v>17</v>
      </c>
    </row>
    <row r="1016" spans="1:49" hidden="1" x14ac:dyDescent="0.2">
      <c r="A1016" t="s">
        <v>0</v>
      </c>
      <c r="B1016" t="s">
        <v>1</v>
      </c>
      <c r="C1016" s="2">
        <v>45658</v>
      </c>
      <c r="D1016" s="2">
        <v>45747</v>
      </c>
      <c r="E1016" t="s">
        <v>2</v>
      </c>
      <c r="F1016" s="2">
        <v>45680</v>
      </c>
      <c r="G1016" t="s">
        <v>118</v>
      </c>
      <c r="H1016" t="s">
        <v>119</v>
      </c>
      <c r="I1016" t="s">
        <v>120</v>
      </c>
      <c r="K1016" s="2">
        <v>45680</v>
      </c>
      <c r="L1016" s="2">
        <v>46022</v>
      </c>
      <c r="M1016" t="s">
        <v>2500</v>
      </c>
      <c r="N1016" t="s">
        <v>7</v>
      </c>
      <c r="O1016" t="s">
        <v>8</v>
      </c>
      <c r="P1016" t="s">
        <v>6333</v>
      </c>
      <c r="Q1016" t="s">
        <v>6364</v>
      </c>
      <c r="R1016" t="s">
        <v>6365</v>
      </c>
      <c r="S1016" t="s">
        <v>6366</v>
      </c>
      <c r="T1016" t="s">
        <v>6367</v>
      </c>
      <c r="U1016" t="s">
        <v>6319</v>
      </c>
      <c r="V1016" t="s">
        <v>6320</v>
      </c>
      <c r="W1016" t="s">
        <v>14</v>
      </c>
      <c r="X1016" t="s">
        <v>15</v>
      </c>
      <c r="Y1016" t="s">
        <v>16</v>
      </c>
      <c r="Z1016" t="s">
        <v>17</v>
      </c>
      <c r="AA1016" t="s">
        <v>18</v>
      </c>
      <c r="AB1016" t="s">
        <v>123</v>
      </c>
      <c r="AC1016" t="s">
        <v>124</v>
      </c>
      <c r="AD1016" t="s">
        <v>125</v>
      </c>
      <c r="AE1016" t="s">
        <v>22</v>
      </c>
      <c r="AF1016" t="s">
        <v>120</v>
      </c>
      <c r="AG1016" t="s">
        <v>126</v>
      </c>
      <c r="AH1016" t="s">
        <v>25</v>
      </c>
      <c r="AI1016" t="s">
        <v>26</v>
      </c>
      <c r="AJ1016" t="s">
        <v>27</v>
      </c>
      <c r="AK1016" t="s">
        <v>28</v>
      </c>
      <c r="AL1016" s="3">
        <v>1300000</v>
      </c>
      <c r="AM1016" s="3">
        <v>0</v>
      </c>
      <c r="AN1016" s="3">
        <v>0</v>
      </c>
      <c r="AO1016" s="3">
        <v>1300000</v>
      </c>
      <c r="AP1016" s="3">
        <v>205419</v>
      </c>
      <c r="AQ1016" s="3">
        <v>1094581</v>
      </c>
      <c r="AR1016" t="s">
        <v>6368</v>
      </c>
      <c r="AS1016" t="s">
        <v>1</v>
      </c>
      <c r="AT1016" t="s">
        <v>6369</v>
      </c>
      <c r="AU1016" t="s">
        <v>1</v>
      </c>
      <c r="AV1016" s="2">
        <v>45680</v>
      </c>
      <c r="AW1016" t="s">
        <v>17</v>
      </c>
    </row>
    <row r="1017" spans="1:49" hidden="1" x14ac:dyDescent="0.2">
      <c r="A1017" t="s">
        <v>0</v>
      </c>
      <c r="B1017" t="s">
        <v>1</v>
      </c>
      <c r="C1017" s="2">
        <v>45658</v>
      </c>
      <c r="D1017" s="2">
        <v>45747</v>
      </c>
      <c r="E1017" t="s">
        <v>2</v>
      </c>
      <c r="F1017" s="2">
        <v>45680</v>
      </c>
      <c r="G1017" t="s">
        <v>118</v>
      </c>
      <c r="H1017" t="s">
        <v>119</v>
      </c>
      <c r="I1017" t="s">
        <v>6370</v>
      </c>
      <c r="K1017" s="2">
        <v>45680</v>
      </c>
      <c r="L1017" s="2">
        <v>46022</v>
      </c>
      <c r="M1017" t="s">
        <v>2500</v>
      </c>
      <c r="N1017" t="s">
        <v>7</v>
      </c>
      <c r="O1017" t="s">
        <v>8</v>
      </c>
      <c r="P1017" t="s">
        <v>6333</v>
      </c>
      <c r="Q1017" t="s">
        <v>6371</v>
      </c>
      <c r="R1017" t="s">
        <v>6365</v>
      </c>
      <c r="S1017" t="s">
        <v>6366</v>
      </c>
      <c r="T1017" t="s">
        <v>6367</v>
      </c>
      <c r="U1017" t="s">
        <v>6319</v>
      </c>
      <c r="V1017" t="s">
        <v>6320</v>
      </c>
      <c r="W1017" t="s">
        <v>14</v>
      </c>
      <c r="X1017" t="s">
        <v>15</v>
      </c>
      <c r="Y1017" t="s">
        <v>16</v>
      </c>
      <c r="Z1017" t="s">
        <v>17</v>
      </c>
      <c r="AA1017" t="s">
        <v>18</v>
      </c>
      <c r="AB1017" t="s">
        <v>123</v>
      </c>
      <c r="AC1017" t="s">
        <v>124</v>
      </c>
      <c r="AD1017" t="s">
        <v>6372</v>
      </c>
      <c r="AE1017" t="s">
        <v>22</v>
      </c>
      <c r="AF1017" t="s">
        <v>6370</v>
      </c>
      <c r="AG1017" t="s">
        <v>6373</v>
      </c>
      <c r="AH1017" t="s">
        <v>25</v>
      </c>
      <c r="AI1017" t="s">
        <v>26</v>
      </c>
      <c r="AJ1017" t="s">
        <v>27</v>
      </c>
      <c r="AK1017" t="s">
        <v>28</v>
      </c>
      <c r="AL1017" s="3">
        <v>700000</v>
      </c>
      <c r="AM1017" s="3">
        <v>0</v>
      </c>
      <c r="AN1017" s="3">
        <v>0</v>
      </c>
      <c r="AO1017" s="3">
        <v>700000</v>
      </c>
      <c r="AP1017" s="3">
        <v>20151</v>
      </c>
      <c r="AQ1017" s="3">
        <v>679849</v>
      </c>
      <c r="AR1017" t="s">
        <v>6374</v>
      </c>
      <c r="AS1017" t="s">
        <v>1</v>
      </c>
      <c r="AT1017" t="s">
        <v>6369</v>
      </c>
      <c r="AU1017" t="s">
        <v>1</v>
      </c>
      <c r="AV1017" s="2">
        <v>45680</v>
      </c>
      <c r="AW1017" t="s">
        <v>17</v>
      </c>
    </row>
    <row r="1018" spans="1:49" hidden="1" x14ac:dyDescent="0.2">
      <c r="A1018" t="s">
        <v>0</v>
      </c>
      <c r="B1018" t="s">
        <v>1</v>
      </c>
      <c r="C1018" s="2">
        <v>45658</v>
      </c>
      <c r="D1018" s="2">
        <v>45747</v>
      </c>
      <c r="E1018" t="s">
        <v>2</v>
      </c>
      <c r="F1018" s="2">
        <v>45680</v>
      </c>
      <c r="G1018" t="s">
        <v>118</v>
      </c>
      <c r="H1018" t="s">
        <v>119</v>
      </c>
      <c r="I1018" t="s">
        <v>6375</v>
      </c>
      <c r="K1018" s="2">
        <v>45680</v>
      </c>
      <c r="L1018" s="2">
        <v>46022</v>
      </c>
      <c r="M1018" t="s">
        <v>2500</v>
      </c>
      <c r="N1018" t="s">
        <v>7</v>
      </c>
      <c r="O1018" t="s">
        <v>8</v>
      </c>
      <c r="P1018" t="s">
        <v>6333</v>
      </c>
      <c r="Q1018" t="s">
        <v>6376</v>
      </c>
      <c r="R1018" t="s">
        <v>6365</v>
      </c>
      <c r="S1018" t="s">
        <v>6366</v>
      </c>
      <c r="T1018" t="s">
        <v>6367</v>
      </c>
      <c r="U1018" t="s">
        <v>6319</v>
      </c>
      <c r="V1018" t="s">
        <v>6320</v>
      </c>
      <c r="W1018" t="s">
        <v>14</v>
      </c>
      <c r="X1018" t="s">
        <v>15</v>
      </c>
      <c r="Y1018" t="s">
        <v>16</v>
      </c>
      <c r="Z1018" t="s">
        <v>17</v>
      </c>
      <c r="AA1018" t="s">
        <v>18</v>
      </c>
      <c r="AB1018" t="s">
        <v>123</v>
      </c>
      <c r="AC1018" t="s">
        <v>124</v>
      </c>
      <c r="AD1018" t="s">
        <v>6377</v>
      </c>
      <c r="AE1018" t="s">
        <v>22</v>
      </c>
      <c r="AF1018" t="s">
        <v>6375</v>
      </c>
      <c r="AG1018" t="s">
        <v>6378</v>
      </c>
      <c r="AH1018" t="s">
        <v>25</v>
      </c>
      <c r="AI1018" t="s">
        <v>26</v>
      </c>
      <c r="AJ1018" t="s">
        <v>27</v>
      </c>
      <c r="AK1018" t="s">
        <v>28</v>
      </c>
      <c r="AL1018" s="3">
        <v>2000000</v>
      </c>
      <c r="AM1018" s="3">
        <v>0</v>
      </c>
      <c r="AN1018" s="3">
        <v>0</v>
      </c>
      <c r="AO1018" s="3">
        <v>2000000</v>
      </c>
      <c r="AP1018" s="3">
        <v>1121094</v>
      </c>
      <c r="AQ1018" s="3">
        <v>878906</v>
      </c>
      <c r="AR1018" t="s">
        <v>6379</v>
      </c>
      <c r="AS1018" t="s">
        <v>1</v>
      </c>
      <c r="AT1018" t="s">
        <v>6369</v>
      </c>
      <c r="AU1018" t="s">
        <v>1</v>
      </c>
      <c r="AV1018" s="2">
        <v>45680</v>
      </c>
      <c r="AW1018" t="s">
        <v>17</v>
      </c>
    </row>
    <row r="1019" spans="1:49" hidden="1" x14ac:dyDescent="0.2">
      <c r="A1019" t="s">
        <v>0</v>
      </c>
      <c r="B1019" t="s">
        <v>1</v>
      </c>
      <c r="C1019" s="2">
        <v>45658</v>
      </c>
      <c r="D1019" s="2">
        <v>45747</v>
      </c>
      <c r="E1019" t="s">
        <v>2</v>
      </c>
      <c r="F1019" s="2">
        <v>45680</v>
      </c>
      <c r="G1019" t="s">
        <v>92</v>
      </c>
      <c r="H1019" t="s">
        <v>93</v>
      </c>
      <c r="I1019" t="s">
        <v>6380</v>
      </c>
      <c r="K1019" s="2">
        <v>45680</v>
      </c>
      <c r="L1019" s="2">
        <v>46022</v>
      </c>
      <c r="M1019" t="s">
        <v>2500</v>
      </c>
      <c r="N1019" t="s">
        <v>7</v>
      </c>
      <c r="O1019" t="s">
        <v>8</v>
      </c>
      <c r="P1019" t="s">
        <v>6324</v>
      </c>
      <c r="Q1019" t="s">
        <v>6381</v>
      </c>
      <c r="R1019" t="s">
        <v>6382</v>
      </c>
      <c r="S1019" t="s">
        <v>6383</v>
      </c>
      <c r="T1019" t="s">
        <v>6384</v>
      </c>
      <c r="U1019" t="s">
        <v>6319</v>
      </c>
      <c r="V1019" t="s">
        <v>6320</v>
      </c>
      <c r="W1019" t="s">
        <v>14</v>
      </c>
      <c r="X1019" t="s">
        <v>15</v>
      </c>
      <c r="Y1019" t="s">
        <v>16</v>
      </c>
      <c r="Z1019" t="s">
        <v>17</v>
      </c>
      <c r="AA1019" t="s">
        <v>18</v>
      </c>
      <c r="AB1019" t="s">
        <v>36</v>
      </c>
      <c r="AC1019" t="s">
        <v>37</v>
      </c>
      <c r="AD1019" t="s">
        <v>105</v>
      </c>
      <c r="AE1019" t="s">
        <v>22</v>
      </c>
      <c r="AF1019" t="s">
        <v>106</v>
      </c>
      <c r="AG1019" t="s">
        <v>107</v>
      </c>
      <c r="AH1019" t="s">
        <v>25</v>
      </c>
      <c r="AI1019" t="s">
        <v>26</v>
      </c>
      <c r="AJ1019" t="s">
        <v>27</v>
      </c>
      <c r="AK1019" t="s">
        <v>28</v>
      </c>
      <c r="AL1019" s="3">
        <v>51426000</v>
      </c>
      <c r="AM1019" s="3">
        <v>0</v>
      </c>
      <c r="AN1019" s="3">
        <v>0</v>
      </c>
      <c r="AO1019" s="3">
        <v>51426000</v>
      </c>
      <c r="AP1019" s="3">
        <v>8596000</v>
      </c>
      <c r="AQ1019" s="3">
        <v>42830000</v>
      </c>
      <c r="AR1019" t="s">
        <v>6385</v>
      </c>
      <c r="AS1019" t="s">
        <v>1</v>
      </c>
      <c r="AT1019" t="s">
        <v>6386</v>
      </c>
      <c r="AU1019" t="s">
        <v>1</v>
      </c>
      <c r="AV1019" s="2">
        <v>45680</v>
      </c>
      <c r="AW1019" t="s">
        <v>17</v>
      </c>
    </row>
    <row r="1020" spans="1:49" hidden="1" x14ac:dyDescent="0.2">
      <c r="A1020" t="s">
        <v>0</v>
      </c>
      <c r="B1020" t="s">
        <v>1</v>
      </c>
      <c r="C1020" s="2">
        <v>45658</v>
      </c>
      <c r="D1020" s="2">
        <v>45747</v>
      </c>
      <c r="E1020" t="s">
        <v>2</v>
      </c>
      <c r="F1020" s="2">
        <v>45680</v>
      </c>
      <c r="G1020" t="s">
        <v>92</v>
      </c>
      <c r="H1020" t="s">
        <v>93</v>
      </c>
      <c r="I1020" t="s">
        <v>6387</v>
      </c>
      <c r="K1020" s="2">
        <v>45680</v>
      </c>
      <c r="L1020" s="2">
        <v>46022</v>
      </c>
      <c r="M1020" t="s">
        <v>2500</v>
      </c>
      <c r="N1020" t="s">
        <v>7</v>
      </c>
      <c r="O1020" t="s">
        <v>8</v>
      </c>
      <c r="P1020" t="s">
        <v>6324</v>
      </c>
      <c r="Q1020" t="s">
        <v>6388</v>
      </c>
      <c r="R1020" t="s">
        <v>6382</v>
      </c>
      <c r="S1020" t="s">
        <v>6383</v>
      </c>
      <c r="T1020" t="s">
        <v>6384</v>
      </c>
      <c r="U1020" t="s">
        <v>6319</v>
      </c>
      <c r="V1020" t="s">
        <v>6320</v>
      </c>
      <c r="W1020" t="s">
        <v>14</v>
      </c>
      <c r="X1020" t="s">
        <v>15</v>
      </c>
      <c r="Y1020" t="s">
        <v>16</v>
      </c>
      <c r="Z1020" t="s">
        <v>17</v>
      </c>
      <c r="AA1020" t="s">
        <v>18</v>
      </c>
      <c r="AB1020" t="s">
        <v>36</v>
      </c>
      <c r="AC1020" t="s">
        <v>37</v>
      </c>
      <c r="AD1020" t="s">
        <v>97</v>
      </c>
      <c r="AE1020" t="s">
        <v>22</v>
      </c>
      <c r="AF1020" t="s">
        <v>98</v>
      </c>
      <c r="AG1020" t="s">
        <v>99</v>
      </c>
      <c r="AH1020" t="s">
        <v>25</v>
      </c>
      <c r="AI1020" t="s">
        <v>26</v>
      </c>
      <c r="AJ1020" t="s">
        <v>27</v>
      </c>
      <c r="AK1020" t="s">
        <v>28</v>
      </c>
      <c r="AL1020" s="3">
        <v>34284000</v>
      </c>
      <c r="AM1020" s="3">
        <v>0</v>
      </c>
      <c r="AN1020" s="3">
        <v>0</v>
      </c>
      <c r="AO1020" s="3">
        <v>34284000</v>
      </c>
      <c r="AP1020" s="3">
        <v>8334600</v>
      </c>
      <c r="AQ1020" s="3">
        <v>25949400</v>
      </c>
      <c r="AR1020" t="s">
        <v>6389</v>
      </c>
      <c r="AS1020" t="s">
        <v>1</v>
      </c>
      <c r="AT1020" t="s">
        <v>6386</v>
      </c>
      <c r="AU1020" t="s">
        <v>1</v>
      </c>
      <c r="AV1020" s="2">
        <v>45680</v>
      </c>
      <c r="AW1020" t="s">
        <v>17</v>
      </c>
    </row>
    <row r="1021" spans="1:49" hidden="1" x14ac:dyDescent="0.2">
      <c r="A1021" t="s">
        <v>0</v>
      </c>
      <c r="B1021" t="s">
        <v>1</v>
      </c>
      <c r="C1021" s="2">
        <v>45658</v>
      </c>
      <c r="D1021" s="2">
        <v>45747</v>
      </c>
      <c r="E1021" t="s">
        <v>2</v>
      </c>
      <c r="F1021" s="2">
        <v>45680</v>
      </c>
      <c r="G1021" t="s">
        <v>92</v>
      </c>
      <c r="H1021" t="s">
        <v>93</v>
      </c>
      <c r="I1021" t="s">
        <v>6390</v>
      </c>
      <c r="K1021" s="2">
        <v>45680</v>
      </c>
      <c r="L1021" s="2">
        <v>46022</v>
      </c>
      <c r="M1021" t="s">
        <v>2500</v>
      </c>
      <c r="N1021" t="s">
        <v>7</v>
      </c>
      <c r="O1021" t="s">
        <v>8</v>
      </c>
      <c r="P1021" t="s">
        <v>6324</v>
      </c>
      <c r="Q1021" t="s">
        <v>6391</v>
      </c>
      <c r="R1021" t="s">
        <v>6382</v>
      </c>
      <c r="S1021" t="s">
        <v>6383</v>
      </c>
      <c r="T1021" t="s">
        <v>6384</v>
      </c>
      <c r="U1021" t="s">
        <v>6319</v>
      </c>
      <c r="V1021" t="s">
        <v>6320</v>
      </c>
      <c r="W1021" t="s">
        <v>14</v>
      </c>
      <c r="X1021" t="s">
        <v>15</v>
      </c>
      <c r="Y1021" t="s">
        <v>16</v>
      </c>
      <c r="Z1021" t="s">
        <v>17</v>
      </c>
      <c r="AA1021" t="s">
        <v>18</v>
      </c>
      <c r="AB1021" t="s">
        <v>36</v>
      </c>
      <c r="AC1021" t="s">
        <v>37</v>
      </c>
      <c r="AD1021" t="s">
        <v>113</v>
      </c>
      <c r="AE1021" t="s">
        <v>22</v>
      </c>
      <c r="AF1021" t="s">
        <v>114</v>
      </c>
      <c r="AG1021" t="s">
        <v>115</v>
      </c>
      <c r="AH1021" t="s">
        <v>25</v>
      </c>
      <c r="AI1021" t="s">
        <v>26</v>
      </c>
      <c r="AJ1021" t="s">
        <v>27</v>
      </c>
      <c r="AK1021" t="s">
        <v>28</v>
      </c>
      <c r="AL1021" s="3">
        <v>17145000</v>
      </c>
      <c r="AM1021" s="3">
        <v>0</v>
      </c>
      <c r="AN1021" s="3">
        <v>0</v>
      </c>
      <c r="AO1021" s="3">
        <v>17145000</v>
      </c>
      <c r="AP1021" s="3">
        <v>2778200</v>
      </c>
      <c r="AQ1021" s="3">
        <v>14366800</v>
      </c>
      <c r="AR1021" t="s">
        <v>6392</v>
      </c>
      <c r="AS1021" t="s">
        <v>1</v>
      </c>
      <c r="AT1021" t="s">
        <v>6386</v>
      </c>
      <c r="AU1021" t="s">
        <v>1</v>
      </c>
      <c r="AV1021" s="2">
        <v>45680</v>
      </c>
      <c r="AW1021" t="s">
        <v>17</v>
      </c>
    </row>
    <row r="1022" spans="1:49" hidden="1" x14ac:dyDescent="0.2">
      <c r="A1022" t="s">
        <v>0</v>
      </c>
      <c r="B1022" t="s">
        <v>1</v>
      </c>
      <c r="C1022" s="2">
        <v>45658</v>
      </c>
      <c r="D1022" s="2">
        <v>45747</v>
      </c>
      <c r="E1022" t="s">
        <v>2</v>
      </c>
      <c r="F1022" s="2">
        <v>45680</v>
      </c>
      <c r="G1022" t="s">
        <v>92</v>
      </c>
      <c r="H1022" t="s">
        <v>93</v>
      </c>
      <c r="I1022" t="s">
        <v>6393</v>
      </c>
      <c r="K1022" s="2">
        <v>45680</v>
      </c>
      <c r="L1022" s="2">
        <v>46022</v>
      </c>
      <c r="M1022" t="s">
        <v>2500</v>
      </c>
      <c r="N1022" t="s">
        <v>7</v>
      </c>
      <c r="O1022" t="s">
        <v>8</v>
      </c>
      <c r="P1022" t="s">
        <v>6324</v>
      </c>
      <c r="Q1022" t="s">
        <v>6394</v>
      </c>
      <c r="R1022" t="s">
        <v>6382</v>
      </c>
      <c r="S1022" t="s">
        <v>6383</v>
      </c>
      <c r="T1022" t="s">
        <v>6384</v>
      </c>
      <c r="U1022" t="s">
        <v>6319</v>
      </c>
      <c r="V1022" t="s">
        <v>6320</v>
      </c>
      <c r="W1022" t="s">
        <v>14</v>
      </c>
      <c r="X1022" t="s">
        <v>15</v>
      </c>
      <c r="Y1022" t="s">
        <v>16</v>
      </c>
      <c r="Z1022" t="s">
        <v>17</v>
      </c>
      <c r="AA1022" t="s">
        <v>18</v>
      </c>
      <c r="AB1022" t="s">
        <v>36</v>
      </c>
      <c r="AC1022" t="s">
        <v>37</v>
      </c>
      <c r="AD1022" t="s">
        <v>6395</v>
      </c>
      <c r="AE1022" t="s">
        <v>22</v>
      </c>
      <c r="AF1022" t="s">
        <v>6396</v>
      </c>
      <c r="AG1022" t="s">
        <v>6397</v>
      </c>
      <c r="AH1022" t="s">
        <v>25</v>
      </c>
      <c r="AI1022" t="s">
        <v>26</v>
      </c>
      <c r="AJ1022" t="s">
        <v>27</v>
      </c>
      <c r="AK1022" t="s">
        <v>28</v>
      </c>
      <c r="AL1022" s="3">
        <v>17145000</v>
      </c>
      <c r="AM1022" s="3">
        <v>0</v>
      </c>
      <c r="AN1022" s="3">
        <v>0</v>
      </c>
      <c r="AO1022" s="3">
        <v>17145000</v>
      </c>
      <c r="AP1022" s="3">
        <v>0</v>
      </c>
      <c r="AQ1022" s="3">
        <v>17145000</v>
      </c>
      <c r="AR1022" t="s">
        <v>6398</v>
      </c>
      <c r="AS1022" t="s">
        <v>1</v>
      </c>
      <c r="AT1022" t="s">
        <v>6386</v>
      </c>
      <c r="AU1022" t="s">
        <v>1</v>
      </c>
      <c r="AV1022" s="2">
        <v>45680</v>
      </c>
      <c r="AW1022" t="s">
        <v>17</v>
      </c>
    </row>
    <row r="1023" spans="1:49" x14ac:dyDescent="0.2">
      <c r="A1023" t="s">
        <v>0</v>
      </c>
      <c r="B1023" t="s">
        <v>1</v>
      </c>
      <c r="C1023" s="2">
        <v>45658</v>
      </c>
      <c r="D1023" s="2">
        <v>45747</v>
      </c>
      <c r="E1023" t="s">
        <v>2</v>
      </c>
      <c r="F1023" s="2">
        <v>45687</v>
      </c>
      <c r="G1023" t="s">
        <v>121</v>
      </c>
      <c r="H1023" t="s">
        <v>140</v>
      </c>
      <c r="I1023" t="s">
        <v>6399</v>
      </c>
      <c r="J1023" s="8" t="str">
        <f>+CONCATENATE(G1023," - ",H1023)</f>
        <v>12 - CONTRATO DE PRESTACION DE SERVICIOS</v>
      </c>
      <c r="K1023" s="2">
        <v>45687</v>
      </c>
      <c r="L1023" s="2">
        <v>46022</v>
      </c>
      <c r="M1023" t="s">
        <v>2447</v>
      </c>
      <c r="N1023" t="s">
        <v>7</v>
      </c>
      <c r="O1023" t="s">
        <v>8</v>
      </c>
      <c r="P1023" t="s">
        <v>6400</v>
      </c>
      <c r="Q1023" t="s">
        <v>6401</v>
      </c>
      <c r="R1023" t="s">
        <v>6402</v>
      </c>
      <c r="S1023" t="s">
        <v>6403</v>
      </c>
      <c r="T1023" t="s">
        <v>6404</v>
      </c>
      <c r="U1023" t="s">
        <v>6319</v>
      </c>
      <c r="V1023" t="s">
        <v>6320</v>
      </c>
      <c r="W1023" t="s">
        <v>103</v>
      </c>
      <c r="X1023" t="s">
        <v>6405</v>
      </c>
      <c r="Y1023" t="s">
        <v>6406</v>
      </c>
      <c r="Z1023" t="s">
        <v>17</v>
      </c>
      <c r="AA1023" t="s">
        <v>6407</v>
      </c>
      <c r="AB1023" t="s">
        <v>103</v>
      </c>
      <c r="AC1023" t="s">
        <v>382</v>
      </c>
      <c r="AD1023" t="s">
        <v>435</v>
      </c>
      <c r="AE1023" t="s">
        <v>39</v>
      </c>
      <c r="AF1023" t="s">
        <v>436</v>
      </c>
      <c r="AG1023" t="s">
        <v>437</v>
      </c>
      <c r="AH1023" t="s">
        <v>25</v>
      </c>
      <c r="AI1023" t="s">
        <v>26</v>
      </c>
      <c r="AJ1023" t="s">
        <v>27</v>
      </c>
      <c r="AK1023" t="s">
        <v>28</v>
      </c>
      <c r="AL1023" s="3">
        <v>37800000</v>
      </c>
      <c r="AM1023" s="3">
        <v>0</v>
      </c>
      <c r="AN1023" s="3">
        <v>0</v>
      </c>
      <c r="AO1023" s="3">
        <v>37800000</v>
      </c>
      <c r="AP1023" s="3">
        <v>5880000</v>
      </c>
      <c r="AQ1023" s="3">
        <v>31920000</v>
      </c>
      <c r="AR1023" t="s">
        <v>6408</v>
      </c>
      <c r="AS1023" t="s">
        <v>1</v>
      </c>
      <c r="AT1023" t="s">
        <v>6409</v>
      </c>
      <c r="AU1023" t="s">
        <v>1</v>
      </c>
      <c r="AV1023" s="2">
        <v>45687</v>
      </c>
      <c r="AW1023" t="s">
        <v>17</v>
      </c>
    </row>
    <row r="1024" spans="1:49" x14ac:dyDescent="0.2">
      <c r="A1024" t="s">
        <v>0</v>
      </c>
      <c r="B1024" t="s">
        <v>1</v>
      </c>
      <c r="C1024" s="2">
        <v>45658</v>
      </c>
      <c r="D1024" s="2">
        <v>45747</v>
      </c>
      <c r="E1024" t="s">
        <v>2</v>
      </c>
      <c r="F1024" s="2">
        <v>45687</v>
      </c>
      <c r="G1024" t="s">
        <v>121</v>
      </c>
      <c r="H1024" t="s">
        <v>140</v>
      </c>
      <c r="I1024" t="s">
        <v>6410</v>
      </c>
      <c r="J1024" s="8" t="str">
        <f t="shared" ref="J1024:J1075" si="0">+CONCATENATE(G1024," - ",H1024)</f>
        <v>12 - CONTRATO DE PRESTACION DE SERVICIOS</v>
      </c>
      <c r="K1024" s="2">
        <v>45687</v>
      </c>
      <c r="L1024" s="2">
        <v>46022</v>
      </c>
      <c r="M1024" t="s">
        <v>2447</v>
      </c>
      <c r="N1024" t="s">
        <v>7</v>
      </c>
      <c r="O1024" t="s">
        <v>8</v>
      </c>
      <c r="P1024" t="s">
        <v>6400</v>
      </c>
      <c r="Q1024" t="s">
        <v>6411</v>
      </c>
      <c r="R1024" t="s">
        <v>6412</v>
      </c>
      <c r="S1024" t="s">
        <v>6403</v>
      </c>
      <c r="T1024" t="s">
        <v>6404</v>
      </c>
      <c r="U1024" t="s">
        <v>6319</v>
      </c>
      <c r="V1024" t="s">
        <v>6320</v>
      </c>
      <c r="W1024" t="s">
        <v>103</v>
      </c>
      <c r="X1024" t="s">
        <v>6405</v>
      </c>
      <c r="Y1024" t="s">
        <v>6406</v>
      </c>
      <c r="Z1024" t="s">
        <v>17</v>
      </c>
      <c r="AA1024" t="s">
        <v>6407</v>
      </c>
      <c r="AB1024" t="s">
        <v>103</v>
      </c>
      <c r="AC1024" t="s">
        <v>382</v>
      </c>
      <c r="AD1024" t="s">
        <v>6413</v>
      </c>
      <c r="AE1024" t="s">
        <v>39</v>
      </c>
      <c r="AF1024" t="s">
        <v>6414</v>
      </c>
      <c r="AG1024" t="s">
        <v>6415</v>
      </c>
      <c r="AH1024" t="s">
        <v>25</v>
      </c>
      <c r="AI1024" t="s">
        <v>26</v>
      </c>
      <c r="AJ1024" t="s">
        <v>27</v>
      </c>
      <c r="AK1024" t="s">
        <v>28</v>
      </c>
      <c r="AL1024" s="3">
        <v>37800000</v>
      </c>
      <c r="AM1024" s="3">
        <v>0</v>
      </c>
      <c r="AN1024" s="3">
        <v>0</v>
      </c>
      <c r="AO1024" s="3">
        <v>37800000</v>
      </c>
      <c r="AP1024" s="3">
        <v>5880000</v>
      </c>
      <c r="AQ1024" s="3">
        <v>31920000</v>
      </c>
      <c r="AR1024" t="s">
        <v>6416</v>
      </c>
      <c r="AS1024" t="s">
        <v>1</v>
      </c>
      <c r="AT1024" t="s">
        <v>6409</v>
      </c>
      <c r="AU1024" t="s">
        <v>1</v>
      </c>
      <c r="AV1024" s="2">
        <v>45687</v>
      </c>
      <c r="AW1024" t="s">
        <v>17</v>
      </c>
    </row>
    <row r="1025" spans="1:49" x14ac:dyDescent="0.2">
      <c r="A1025" t="s">
        <v>0</v>
      </c>
      <c r="B1025" t="s">
        <v>1</v>
      </c>
      <c r="C1025" s="2">
        <v>45658</v>
      </c>
      <c r="D1025" s="2">
        <v>45747</v>
      </c>
      <c r="E1025" t="s">
        <v>2</v>
      </c>
      <c r="F1025" s="2">
        <v>45687</v>
      </c>
      <c r="G1025" t="s">
        <v>121</v>
      </c>
      <c r="H1025" t="s">
        <v>140</v>
      </c>
      <c r="I1025" t="s">
        <v>6417</v>
      </c>
      <c r="J1025" s="8" t="str">
        <f t="shared" si="0"/>
        <v>12 - CONTRATO DE PRESTACION DE SERVICIOS</v>
      </c>
      <c r="K1025" s="2">
        <v>45687</v>
      </c>
      <c r="L1025" s="2">
        <v>46022</v>
      </c>
      <c r="M1025" t="s">
        <v>2447</v>
      </c>
      <c r="N1025" t="s">
        <v>7</v>
      </c>
      <c r="O1025" t="s">
        <v>8</v>
      </c>
      <c r="P1025" t="s">
        <v>6400</v>
      </c>
      <c r="Q1025" t="s">
        <v>6418</v>
      </c>
      <c r="R1025" t="s">
        <v>6419</v>
      </c>
      <c r="S1025" t="s">
        <v>6403</v>
      </c>
      <c r="T1025" t="s">
        <v>6404</v>
      </c>
      <c r="U1025" t="s">
        <v>6319</v>
      </c>
      <c r="V1025" t="s">
        <v>6320</v>
      </c>
      <c r="W1025" t="s">
        <v>103</v>
      </c>
      <c r="X1025" t="s">
        <v>6405</v>
      </c>
      <c r="Y1025" t="s">
        <v>6406</v>
      </c>
      <c r="Z1025" t="s">
        <v>17</v>
      </c>
      <c r="AA1025" t="s">
        <v>6407</v>
      </c>
      <c r="AB1025" t="s">
        <v>103</v>
      </c>
      <c r="AC1025" t="s">
        <v>382</v>
      </c>
      <c r="AD1025" t="s">
        <v>3074</v>
      </c>
      <c r="AE1025" t="s">
        <v>39</v>
      </c>
      <c r="AF1025" t="s">
        <v>3075</v>
      </c>
      <c r="AG1025" t="s">
        <v>3076</v>
      </c>
      <c r="AH1025" t="s">
        <v>25</v>
      </c>
      <c r="AI1025" t="s">
        <v>26</v>
      </c>
      <c r="AJ1025" t="s">
        <v>27</v>
      </c>
      <c r="AK1025" t="s">
        <v>28</v>
      </c>
      <c r="AL1025" s="3">
        <v>37800000</v>
      </c>
      <c r="AM1025" s="3">
        <v>0</v>
      </c>
      <c r="AN1025" s="3">
        <v>0</v>
      </c>
      <c r="AO1025" s="3">
        <v>37800000</v>
      </c>
      <c r="AP1025" s="3">
        <v>5880000</v>
      </c>
      <c r="AQ1025" s="3">
        <v>31920000</v>
      </c>
      <c r="AR1025" t="s">
        <v>6420</v>
      </c>
      <c r="AS1025" t="s">
        <v>1</v>
      </c>
      <c r="AT1025" t="s">
        <v>6409</v>
      </c>
      <c r="AU1025" t="s">
        <v>1</v>
      </c>
      <c r="AV1025" s="2">
        <v>45687</v>
      </c>
      <c r="AW1025" t="s">
        <v>17</v>
      </c>
    </row>
    <row r="1026" spans="1:49" x14ac:dyDescent="0.2">
      <c r="A1026" t="s">
        <v>0</v>
      </c>
      <c r="B1026" t="s">
        <v>1</v>
      </c>
      <c r="C1026" s="2">
        <v>45658</v>
      </c>
      <c r="D1026" s="2">
        <v>45747</v>
      </c>
      <c r="E1026" t="s">
        <v>2</v>
      </c>
      <c r="F1026" s="2">
        <v>45687</v>
      </c>
      <c r="G1026" t="s">
        <v>121</v>
      </c>
      <c r="H1026" t="s">
        <v>140</v>
      </c>
      <c r="I1026" t="s">
        <v>6421</v>
      </c>
      <c r="J1026" s="8" t="str">
        <f t="shared" si="0"/>
        <v>12 - CONTRATO DE PRESTACION DE SERVICIOS</v>
      </c>
      <c r="K1026" s="2">
        <v>45687</v>
      </c>
      <c r="L1026" s="2">
        <v>46022</v>
      </c>
      <c r="M1026" t="s">
        <v>2447</v>
      </c>
      <c r="N1026" t="s">
        <v>7</v>
      </c>
      <c r="O1026" t="s">
        <v>8</v>
      </c>
      <c r="P1026" t="s">
        <v>6400</v>
      </c>
      <c r="Q1026" t="s">
        <v>6422</v>
      </c>
      <c r="R1026" t="s">
        <v>6423</v>
      </c>
      <c r="S1026" t="s">
        <v>6403</v>
      </c>
      <c r="T1026" t="s">
        <v>6404</v>
      </c>
      <c r="U1026" t="s">
        <v>6319</v>
      </c>
      <c r="V1026" t="s">
        <v>6320</v>
      </c>
      <c r="W1026" t="s">
        <v>103</v>
      </c>
      <c r="X1026" t="s">
        <v>6405</v>
      </c>
      <c r="Y1026" t="s">
        <v>6406</v>
      </c>
      <c r="Z1026" t="s">
        <v>17</v>
      </c>
      <c r="AA1026" t="s">
        <v>6407</v>
      </c>
      <c r="AB1026" t="s">
        <v>103</v>
      </c>
      <c r="AC1026" t="s">
        <v>382</v>
      </c>
      <c r="AD1026" t="s">
        <v>3389</v>
      </c>
      <c r="AE1026" t="s">
        <v>39</v>
      </c>
      <c r="AF1026" t="s">
        <v>3390</v>
      </c>
      <c r="AG1026" t="s">
        <v>3391</v>
      </c>
      <c r="AH1026" t="s">
        <v>25</v>
      </c>
      <c r="AI1026" t="s">
        <v>26</v>
      </c>
      <c r="AJ1026" t="s">
        <v>27</v>
      </c>
      <c r="AK1026" t="s">
        <v>28</v>
      </c>
      <c r="AL1026" s="3">
        <v>37800000</v>
      </c>
      <c r="AM1026" s="3">
        <v>0</v>
      </c>
      <c r="AN1026" s="3">
        <v>0</v>
      </c>
      <c r="AO1026" s="3">
        <v>37800000</v>
      </c>
      <c r="AP1026" s="3">
        <v>5460000</v>
      </c>
      <c r="AQ1026" s="3">
        <v>32340000</v>
      </c>
      <c r="AR1026" t="s">
        <v>6424</v>
      </c>
      <c r="AS1026" t="s">
        <v>1</v>
      </c>
      <c r="AT1026" t="s">
        <v>6409</v>
      </c>
      <c r="AU1026" t="s">
        <v>1</v>
      </c>
      <c r="AV1026" s="2">
        <v>45687</v>
      </c>
      <c r="AW1026" t="s">
        <v>17</v>
      </c>
    </row>
    <row r="1027" spans="1:49" x14ac:dyDescent="0.2">
      <c r="A1027" t="s">
        <v>0</v>
      </c>
      <c r="B1027" t="s">
        <v>1</v>
      </c>
      <c r="C1027" s="2">
        <v>45658</v>
      </c>
      <c r="D1027" s="2">
        <v>45747</v>
      </c>
      <c r="E1027" t="s">
        <v>2</v>
      </c>
      <c r="F1027" s="2">
        <v>45688</v>
      </c>
      <c r="G1027" t="s">
        <v>121</v>
      </c>
      <c r="H1027" t="s">
        <v>140</v>
      </c>
      <c r="I1027" t="s">
        <v>6425</v>
      </c>
      <c r="J1027" s="8" t="str">
        <f t="shared" si="0"/>
        <v>12 - CONTRATO DE PRESTACION DE SERVICIOS</v>
      </c>
      <c r="K1027" s="2">
        <v>45688</v>
      </c>
      <c r="L1027" s="2">
        <v>46022</v>
      </c>
      <c r="M1027" t="s">
        <v>2439</v>
      </c>
      <c r="N1027" t="s">
        <v>7</v>
      </c>
      <c r="O1027" t="s">
        <v>8</v>
      </c>
      <c r="P1027" t="s">
        <v>6426</v>
      </c>
      <c r="Q1027" t="s">
        <v>6427</v>
      </c>
      <c r="R1027" t="s">
        <v>6428</v>
      </c>
      <c r="S1027" t="s">
        <v>6403</v>
      </c>
      <c r="T1027" t="s">
        <v>6404</v>
      </c>
      <c r="U1027" t="s">
        <v>6319</v>
      </c>
      <c r="V1027" t="s">
        <v>6320</v>
      </c>
      <c r="W1027" t="s">
        <v>103</v>
      </c>
      <c r="X1027" t="s">
        <v>6405</v>
      </c>
      <c r="Y1027" t="s">
        <v>6406</v>
      </c>
      <c r="Z1027" t="s">
        <v>17</v>
      </c>
      <c r="AA1027" t="s">
        <v>6407</v>
      </c>
      <c r="AB1027" t="s">
        <v>103</v>
      </c>
      <c r="AC1027" t="s">
        <v>382</v>
      </c>
      <c r="AD1027" t="s">
        <v>475</v>
      </c>
      <c r="AE1027" t="s">
        <v>39</v>
      </c>
      <c r="AF1027" t="s">
        <v>476</v>
      </c>
      <c r="AG1027" t="s">
        <v>477</v>
      </c>
      <c r="AH1027" t="s">
        <v>25</v>
      </c>
      <c r="AI1027" t="s">
        <v>26</v>
      </c>
      <c r="AJ1027" t="s">
        <v>27</v>
      </c>
      <c r="AK1027" t="s">
        <v>28</v>
      </c>
      <c r="AL1027" s="3">
        <v>42120000</v>
      </c>
      <c r="AM1027" s="3">
        <v>0</v>
      </c>
      <c r="AN1027" s="3">
        <v>0</v>
      </c>
      <c r="AO1027" s="3">
        <v>42120000</v>
      </c>
      <c r="AP1027" s="3">
        <v>6318000</v>
      </c>
      <c r="AQ1027" s="3">
        <v>35802000</v>
      </c>
      <c r="AR1027" t="s">
        <v>6429</v>
      </c>
      <c r="AS1027" t="s">
        <v>1</v>
      </c>
      <c r="AT1027" t="s">
        <v>6430</v>
      </c>
      <c r="AU1027" t="s">
        <v>1</v>
      </c>
      <c r="AV1027" s="2">
        <v>45688</v>
      </c>
      <c r="AW1027" t="s">
        <v>17</v>
      </c>
    </row>
    <row r="1028" spans="1:49" x14ac:dyDescent="0.2">
      <c r="A1028" t="s">
        <v>0</v>
      </c>
      <c r="B1028" t="s">
        <v>1</v>
      </c>
      <c r="C1028" s="2">
        <v>45658</v>
      </c>
      <c r="D1028" s="2">
        <v>45747</v>
      </c>
      <c r="E1028" t="s">
        <v>2</v>
      </c>
      <c r="F1028" s="2">
        <v>45688</v>
      </c>
      <c r="G1028" t="s">
        <v>121</v>
      </c>
      <c r="H1028" t="s">
        <v>140</v>
      </c>
      <c r="I1028" t="s">
        <v>6431</v>
      </c>
      <c r="J1028" s="8" t="str">
        <f t="shared" si="0"/>
        <v>12 - CONTRATO DE PRESTACION DE SERVICIOS</v>
      </c>
      <c r="K1028" s="2">
        <v>45688</v>
      </c>
      <c r="L1028" s="2">
        <v>46022</v>
      </c>
      <c r="M1028" t="s">
        <v>2439</v>
      </c>
      <c r="N1028" t="s">
        <v>7</v>
      </c>
      <c r="O1028" t="s">
        <v>8</v>
      </c>
      <c r="P1028" t="s">
        <v>6352</v>
      </c>
      <c r="Q1028" t="s">
        <v>6432</v>
      </c>
      <c r="R1028" t="s">
        <v>6433</v>
      </c>
      <c r="S1028" t="s">
        <v>6434</v>
      </c>
      <c r="T1028" t="s">
        <v>6435</v>
      </c>
      <c r="U1028" t="s">
        <v>6319</v>
      </c>
      <c r="V1028" t="s">
        <v>6320</v>
      </c>
      <c r="W1028" t="s">
        <v>103</v>
      </c>
      <c r="X1028" t="s">
        <v>6405</v>
      </c>
      <c r="Y1028" t="s">
        <v>6436</v>
      </c>
      <c r="Z1028" t="s">
        <v>17</v>
      </c>
      <c r="AA1028" t="s">
        <v>6407</v>
      </c>
      <c r="AB1028" t="s">
        <v>103</v>
      </c>
      <c r="AC1028" t="s">
        <v>382</v>
      </c>
      <c r="AD1028" t="s">
        <v>6437</v>
      </c>
      <c r="AE1028" t="s">
        <v>39</v>
      </c>
      <c r="AF1028" t="s">
        <v>6438</v>
      </c>
      <c r="AG1028" t="s">
        <v>6439</v>
      </c>
      <c r="AH1028" t="s">
        <v>25</v>
      </c>
      <c r="AI1028" t="s">
        <v>26</v>
      </c>
      <c r="AJ1028" t="s">
        <v>27</v>
      </c>
      <c r="AK1028" t="s">
        <v>28</v>
      </c>
      <c r="AL1028" s="3">
        <v>50400000</v>
      </c>
      <c r="AM1028" s="3">
        <v>0</v>
      </c>
      <c r="AN1028" s="3">
        <v>0</v>
      </c>
      <c r="AO1028" s="3">
        <v>50400000</v>
      </c>
      <c r="AP1028" s="3">
        <v>7560000</v>
      </c>
      <c r="AQ1028" s="3">
        <v>42840000</v>
      </c>
      <c r="AR1028" t="s">
        <v>6440</v>
      </c>
      <c r="AS1028" t="s">
        <v>1</v>
      </c>
      <c r="AT1028" t="s">
        <v>6441</v>
      </c>
      <c r="AU1028" t="s">
        <v>1</v>
      </c>
      <c r="AV1028" s="2">
        <v>45688</v>
      </c>
      <c r="AW1028" t="s">
        <v>17</v>
      </c>
    </row>
    <row r="1029" spans="1:49" x14ac:dyDescent="0.2">
      <c r="A1029" t="s">
        <v>0</v>
      </c>
      <c r="B1029" t="s">
        <v>1</v>
      </c>
      <c r="C1029" s="2">
        <v>45658</v>
      </c>
      <c r="D1029" s="2">
        <v>45747</v>
      </c>
      <c r="E1029" t="s">
        <v>2</v>
      </c>
      <c r="F1029" s="2">
        <v>45688</v>
      </c>
      <c r="G1029" t="s">
        <v>121</v>
      </c>
      <c r="H1029" t="s">
        <v>140</v>
      </c>
      <c r="I1029" t="s">
        <v>6442</v>
      </c>
      <c r="J1029" s="8" t="str">
        <f t="shared" si="0"/>
        <v>12 - CONTRATO DE PRESTACION DE SERVICIOS</v>
      </c>
      <c r="K1029" s="2">
        <v>45688</v>
      </c>
      <c r="L1029" s="2">
        <v>46022</v>
      </c>
      <c r="M1029" t="s">
        <v>2439</v>
      </c>
      <c r="N1029" t="s">
        <v>7</v>
      </c>
      <c r="O1029" t="s">
        <v>8</v>
      </c>
      <c r="P1029" t="s">
        <v>6426</v>
      </c>
      <c r="Q1029" t="s">
        <v>6443</v>
      </c>
      <c r="R1029" t="s">
        <v>6444</v>
      </c>
      <c r="S1029" t="s">
        <v>6403</v>
      </c>
      <c r="T1029" t="s">
        <v>6404</v>
      </c>
      <c r="U1029" t="s">
        <v>6319</v>
      </c>
      <c r="V1029" t="s">
        <v>6320</v>
      </c>
      <c r="W1029" t="s">
        <v>103</v>
      </c>
      <c r="X1029" t="s">
        <v>6405</v>
      </c>
      <c r="Y1029" t="s">
        <v>6406</v>
      </c>
      <c r="Z1029" t="s">
        <v>17</v>
      </c>
      <c r="AA1029" t="s">
        <v>6407</v>
      </c>
      <c r="AB1029" t="s">
        <v>103</v>
      </c>
      <c r="AC1029" t="s">
        <v>382</v>
      </c>
      <c r="AD1029" t="s">
        <v>3119</v>
      </c>
      <c r="AE1029" t="s">
        <v>39</v>
      </c>
      <c r="AF1029" t="s">
        <v>3120</v>
      </c>
      <c r="AG1029" t="s">
        <v>3121</v>
      </c>
      <c r="AH1029" t="s">
        <v>25</v>
      </c>
      <c r="AI1029" t="s">
        <v>26</v>
      </c>
      <c r="AJ1029" t="s">
        <v>27</v>
      </c>
      <c r="AK1029" t="s">
        <v>28</v>
      </c>
      <c r="AL1029" s="3">
        <v>42120000</v>
      </c>
      <c r="AM1029" s="3">
        <v>0</v>
      </c>
      <c r="AN1029" s="3">
        <v>0</v>
      </c>
      <c r="AO1029" s="3">
        <v>42120000</v>
      </c>
      <c r="AP1029" s="3">
        <v>6552000</v>
      </c>
      <c r="AQ1029" s="3">
        <v>35568000</v>
      </c>
      <c r="AR1029" t="s">
        <v>6445</v>
      </c>
      <c r="AS1029" t="s">
        <v>1</v>
      </c>
      <c r="AT1029" t="s">
        <v>6430</v>
      </c>
      <c r="AU1029" t="s">
        <v>1</v>
      </c>
      <c r="AV1029" s="2">
        <v>45688</v>
      </c>
      <c r="AW1029" t="s">
        <v>17</v>
      </c>
    </row>
    <row r="1030" spans="1:49" x14ac:dyDescent="0.2">
      <c r="A1030" t="s">
        <v>0</v>
      </c>
      <c r="B1030" t="s">
        <v>1</v>
      </c>
      <c r="C1030" s="2">
        <v>45658</v>
      </c>
      <c r="D1030" s="2">
        <v>45747</v>
      </c>
      <c r="E1030" t="s">
        <v>2</v>
      </c>
      <c r="F1030" s="2">
        <v>45688</v>
      </c>
      <c r="G1030" t="s">
        <v>121</v>
      </c>
      <c r="H1030" t="s">
        <v>140</v>
      </c>
      <c r="I1030" t="s">
        <v>6446</v>
      </c>
      <c r="J1030" s="8" t="str">
        <f t="shared" si="0"/>
        <v>12 - CONTRATO DE PRESTACION DE SERVICIOS</v>
      </c>
      <c r="K1030" s="2">
        <v>45688</v>
      </c>
      <c r="L1030" s="2">
        <v>46022</v>
      </c>
      <c r="M1030" t="s">
        <v>2439</v>
      </c>
      <c r="N1030" t="s">
        <v>7</v>
      </c>
      <c r="O1030" t="s">
        <v>8</v>
      </c>
      <c r="P1030" t="s">
        <v>6426</v>
      </c>
      <c r="Q1030" t="s">
        <v>6447</v>
      </c>
      <c r="R1030" t="s">
        <v>6448</v>
      </c>
      <c r="S1030" t="s">
        <v>6403</v>
      </c>
      <c r="T1030" t="s">
        <v>6404</v>
      </c>
      <c r="U1030" t="s">
        <v>6319</v>
      </c>
      <c r="V1030" t="s">
        <v>6320</v>
      </c>
      <c r="W1030" t="s">
        <v>103</v>
      </c>
      <c r="X1030" t="s">
        <v>6405</v>
      </c>
      <c r="Y1030" t="s">
        <v>6406</v>
      </c>
      <c r="Z1030" t="s">
        <v>17</v>
      </c>
      <c r="AA1030" t="s">
        <v>6407</v>
      </c>
      <c r="AB1030" t="s">
        <v>103</v>
      </c>
      <c r="AC1030" t="s">
        <v>382</v>
      </c>
      <c r="AD1030" t="s">
        <v>603</v>
      </c>
      <c r="AE1030" t="s">
        <v>39</v>
      </c>
      <c r="AF1030" t="s">
        <v>604</v>
      </c>
      <c r="AG1030" t="s">
        <v>605</v>
      </c>
      <c r="AH1030" t="s">
        <v>25</v>
      </c>
      <c r="AI1030" t="s">
        <v>26</v>
      </c>
      <c r="AJ1030" t="s">
        <v>27</v>
      </c>
      <c r="AK1030" t="s">
        <v>28</v>
      </c>
      <c r="AL1030" s="3">
        <v>42120000</v>
      </c>
      <c r="AM1030" s="3">
        <v>0</v>
      </c>
      <c r="AN1030" s="3">
        <v>0</v>
      </c>
      <c r="AO1030" s="3">
        <v>42120000</v>
      </c>
      <c r="AP1030" s="3">
        <v>6552000</v>
      </c>
      <c r="AQ1030" s="3">
        <v>35568000</v>
      </c>
      <c r="AR1030" t="s">
        <v>6449</v>
      </c>
      <c r="AS1030" t="s">
        <v>1</v>
      </c>
      <c r="AT1030" t="s">
        <v>6430</v>
      </c>
      <c r="AU1030" t="s">
        <v>1</v>
      </c>
      <c r="AV1030" s="2">
        <v>45688</v>
      </c>
      <c r="AW1030" t="s">
        <v>17</v>
      </c>
    </row>
    <row r="1031" spans="1:49" x14ac:dyDescent="0.2">
      <c r="A1031" t="s">
        <v>0</v>
      </c>
      <c r="B1031" t="s">
        <v>1</v>
      </c>
      <c r="C1031" s="2">
        <v>45658</v>
      </c>
      <c r="D1031" s="2">
        <v>45747</v>
      </c>
      <c r="E1031" t="s">
        <v>2</v>
      </c>
      <c r="F1031" s="2">
        <v>45688</v>
      </c>
      <c r="G1031" t="s">
        <v>121</v>
      </c>
      <c r="H1031" t="s">
        <v>140</v>
      </c>
      <c r="I1031" t="s">
        <v>6450</v>
      </c>
      <c r="J1031" s="8" t="str">
        <f t="shared" si="0"/>
        <v>12 - CONTRATO DE PRESTACION DE SERVICIOS</v>
      </c>
      <c r="K1031" s="2">
        <v>45688</v>
      </c>
      <c r="L1031" s="2">
        <v>46022</v>
      </c>
      <c r="M1031" t="s">
        <v>2439</v>
      </c>
      <c r="N1031" t="s">
        <v>7</v>
      </c>
      <c r="O1031" t="s">
        <v>8</v>
      </c>
      <c r="P1031" t="s">
        <v>6432</v>
      </c>
      <c r="Q1031" t="s">
        <v>6451</v>
      </c>
      <c r="R1031" t="s">
        <v>6452</v>
      </c>
      <c r="S1031" t="s">
        <v>6403</v>
      </c>
      <c r="T1031" t="s">
        <v>6404</v>
      </c>
      <c r="U1031" t="s">
        <v>6319</v>
      </c>
      <c r="V1031" t="s">
        <v>6320</v>
      </c>
      <c r="W1031" t="s">
        <v>103</v>
      </c>
      <c r="X1031" t="s">
        <v>6405</v>
      </c>
      <c r="Y1031" t="s">
        <v>6406</v>
      </c>
      <c r="Z1031" t="s">
        <v>17</v>
      </c>
      <c r="AA1031" t="s">
        <v>6407</v>
      </c>
      <c r="AB1031" t="s">
        <v>103</v>
      </c>
      <c r="AC1031" t="s">
        <v>382</v>
      </c>
      <c r="AD1031" t="s">
        <v>727</v>
      </c>
      <c r="AE1031" t="s">
        <v>39</v>
      </c>
      <c r="AF1031" t="s">
        <v>728</v>
      </c>
      <c r="AG1031" t="s">
        <v>729</v>
      </c>
      <c r="AH1031" t="s">
        <v>25</v>
      </c>
      <c r="AI1031" t="s">
        <v>26</v>
      </c>
      <c r="AJ1031" t="s">
        <v>27</v>
      </c>
      <c r="AK1031" t="s">
        <v>28</v>
      </c>
      <c r="AL1031" s="3">
        <v>71760000</v>
      </c>
      <c r="AM1031" s="3">
        <v>0</v>
      </c>
      <c r="AN1031" s="3">
        <v>0</v>
      </c>
      <c r="AO1031" s="3">
        <v>71760000</v>
      </c>
      <c r="AP1031" s="3">
        <v>7774000</v>
      </c>
      <c r="AQ1031" s="3">
        <v>63986000</v>
      </c>
      <c r="AR1031" t="s">
        <v>6453</v>
      </c>
      <c r="AS1031" t="s">
        <v>1</v>
      </c>
      <c r="AT1031" t="s">
        <v>6454</v>
      </c>
      <c r="AU1031" t="s">
        <v>1</v>
      </c>
      <c r="AV1031" s="2">
        <v>45688</v>
      </c>
      <c r="AW1031" t="s">
        <v>17</v>
      </c>
    </row>
    <row r="1032" spans="1:49" x14ac:dyDescent="0.2">
      <c r="A1032" t="s">
        <v>0</v>
      </c>
      <c r="B1032" t="s">
        <v>34</v>
      </c>
      <c r="C1032" s="2">
        <v>45658</v>
      </c>
      <c r="D1032" s="2">
        <v>45747</v>
      </c>
      <c r="E1032" t="s">
        <v>2</v>
      </c>
      <c r="F1032" s="2">
        <v>45691</v>
      </c>
      <c r="G1032" t="s">
        <v>121</v>
      </c>
      <c r="H1032" t="s">
        <v>140</v>
      </c>
      <c r="I1032" t="s">
        <v>6455</v>
      </c>
      <c r="J1032" s="8" t="str">
        <f t="shared" si="0"/>
        <v>12 - CONTRATO DE PRESTACION DE SERVICIOS</v>
      </c>
      <c r="K1032" s="2">
        <v>45691</v>
      </c>
      <c r="L1032" s="2">
        <v>46022</v>
      </c>
      <c r="M1032" t="s">
        <v>2415</v>
      </c>
      <c r="N1032" t="s">
        <v>7</v>
      </c>
      <c r="O1032" t="s">
        <v>8</v>
      </c>
      <c r="P1032" t="s">
        <v>6456</v>
      </c>
      <c r="Q1032" t="s">
        <v>6457</v>
      </c>
      <c r="R1032" t="s">
        <v>6458</v>
      </c>
      <c r="S1032" t="s">
        <v>6403</v>
      </c>
      <c r="T1032" t="s">
        <v>6404</v>
      </c>
      <c r="U1032" t="s">
        <v>6319</v>
      </c>
      <c r="V1032" t="s">
        <v>6320</v>
      </c>
      <c r="W1032" t="s">
        <v>103</v>
      </c>
      <c r="X1032" t="s">
        <v>6405</v>
      </c>
      <c r="Y1032" t="s">
        <v>6406</v>
      </c>
      <c r="Z1032" t="s">
        <v>17</v>
      </c>
      <c r="AA1032" t="s">
        <v>6407</v>
      </c>
      <c r="AB1032" t="s">
        <v>103</v>
      </c>
      <c r="AC1032" t="s">
        <v>382</v>
      </c>
      <c r="AD1032" t="s">
        <v>1383</v>
      </c>
      <c r="AE1032" t="s">
        <v>39</v>
      </c>
      <c r="AF1032" t="s">
        <v>1384</v>
      </c>
      <c r="AG1032" t="s">
        <v>1385</v>
      </c>
      <c r="AH1032" t="s">
        <v>25</v>
      </c>
      <c r="AI1032" t="s">
        <v>26</v>
      </c>
      <c r="AJ1032" t="s">
        <v>27</v>
      </c>
      <c r="AK1032" t="s">
        <v>28</v>
      </c>
      <c r="AL1032" s="3">
        <v>52830000</v>
      </c>
      <c r="AM1032" s="3">
        <v>0</v>
      </c>
      <c r="AN1032" s="3">
        <v>0</v>
      </c>
      <c r="AO1032" s="3">
        <v>52830000</v>
      </c>
      <c r="AP1032" s="3">
        <v>7631000</v>
      </c>
      <c r="AQ1032" s="3">
        <v>45199000</v>
      </c>
      <c r="AR1032" t="s">
        <v>6459</v>
      </c>
      <c r="AS1032" t="s">
        <v>1</v>
      </c>
      <c r="AT1032" t="s">
        <v>6460</v>
      </c>
      <c r="AU1032" t="s">
        <v>1</v>
      </c>
      <c r="AV1032" s="2">
        <v>45691</v>
      </c>
      <c r="AW1032" t="s">
        <v>17</v>
      </c>
    </row>
    <row r="1033" spans="1:49" x14ac:dyDescent="0.2">
      <c r="A1033" t="s">
        <v>0</v>
      </c>
      <c r="B1033" t="s">
        <v>34</v>
      </c>
      <c r="C1033" s="2">
        <v>45658</v>
      </c>
      <c r="D1033" s="2">
        <v>45747</v>
      </c>
      <c r="E1033" t="s">
        <v>2</v>
      </c>
      <c r="F1033" s="2">
        <v>45691</v>
      </c>
      <c r="G1033" t="s">
        <v>121</v>
      </c>
      <c r="H1033" t="s">
        <v>140</v>
      </c>
      <c r="I1033" t="s">
        <v>6461</v>
      </c>
      <c r="J1033" s="8" t="str">
        <f t="shared" si="0"/>
        <v>12 - CONTRATO DE PRESTACION DE SERVICIOS</v>
      </c>
      <c r="K1033" s="2">
        <v>45691</v>
      </c>
      <c r="L1033" s="2">
        <v>46022</v>
      </c>
      <c r="M1033" t="s">
        <v>2415</v>
      </c>
      <c r="N1033" t="s">
        <v>7</v>
      </c>
      <c r="O1033" t="s">
        <v>8</v>
      </c>
      <c r="P1033" t="s">
        <v>6462</v>
      </c>
      <c r="Q1033" t="s">
        <v>6463</v>
      </c>
      <c r="R1033" t="s">
        <v>6464</v>
      </c>
      <c r="S1033" t="s">
        <v>6465</v>
      </c>
      <c r="T1033" t="s">
        <v>6466</v>
      </c>
      <c r="U1033" t="s">
        <v>6319</v>
      </c>
      <c r="V1033" t="s">
        <v>6320</v>
      </c>
      <c r="W1033" t="s">
        <v>103</v>
      </c>
      <c r="X1033" t="s">
        <v>6405</v>
      </c>
      <c r="Y1033" t="s">
        <v>6467</v>
      </c>
      <c r="Z1033" t="s">
        <v>17</v>
      </c>
      <c r="AA1033" t="s">
        <v>6407</v>
      </c>
      <c r="AB1033" t="s">
        <v>103</v>
      </c>
      <c r="AC1033" t="s">
        <v>382</v>
      </c>
      <c r="AD1033" t="s">
        <v>4689</v>
      </c>
      <c r="AE1033" t="s">
        <v>39</v>
      </c>
      <c r="AF1033" t="s">
        <v>4690</v>
      </c>
      <c r="AG1033" t="s">
        <v>4691</v>
      </c>
      <c r="AH1033" t="s">
        <v>25</v>
      </c>
      <c r="AI1033" t="s">
        <v>26</v>
      </c>
      <c r="AJ1033" t="s">
        <v>27</v>
      </c>
      <c r="AK1033" t="s">
        <v>28</v>
      </c>
      <c r="AL1033" s="3">
        <v>51000000</v>
      </c>
      <c r="AM1033" s="3">
        <v>0</v>
      </c>
      <c r="AN1033" s="3">
        <v>0</v>
      </c>
      <c r="AO1033" s="3">
        <v>51000000</v>
      </c>
      <c r="AP1033" s="3">
        <v>7650000</v>
      </c>
      <c r="AQ1033" s="3">
        <v>43350000</v>
      </c>
      <c r="AR1033" t="s">
        <v>6468</v>
      </c>
      <c r="AS1033" t="s">
        <v>1</v>
      </c>
      <c r="AT1033" t="s">
        <v>6469</v>
      </c>
      <c r="AU1033" t="s">
        <v>1</v>
      </c>
      <c r="AV1033" s="2">
        <v>45691</v>
      </c>
      <c r="AW1033" t="s">
        <v>17</v>
      </c>
    </row>
    <row r="1034" spans="1:49" x14ac:dyDescent="0.2">
      <c r="A1034" t="s">
        <v>0</v>
      </c>
      <c r="B1034" t="s">
        <v>34</v>
      </c>
      <c r="C1034" s="2">
        <v>45658</v>
      </c>
      <c r="D1034" s="2">
        <v>45747</v>
      </c>
      <c r="E1034" t="s">
        <v>2</v>
      </c>
      <c r="F1034" s="2">
        <v>45691</v>
      </c>
      <c r="G1034" t="s">
        <v>121</v>
      </c>
      <c r="H1034" t="s">
        <v>140</v>
      </c>
      <c r="I1034" t="s">
        <v>6470</v>
      </c>
      <c r="J1034" s="8" t="str">
        <f t="shared" si="0"/>
        <v>12 - CONTRATO DE PRESTACION DE SERVICIOS</v>
      </c>
      <c r="K1034" s="2">
        <v>45691</v>
      </c>
      <c r="L1034" s="2">
        <v>46022</v>
      </c>
      <c r="M1034" t="s">
        <v>2415</v>
      </c>
      <c r="N1034" t="s">
        <v>7</v>
      </c>
      <c r="O1034" t="s">
        <v>8</v>
      </c>
      <c r="P1034" t="s">
        <v>6339</v>
      </c>
      <c r="Q1034" t="s">
        <v>6471</v>
      </c>
      <c r="R1034" t="s">
        <v>6472</v>
      </c>
      <c r="S1034" t="s">
        <v>6403</v>
      </c>
      <c r="T1034" t="s">
        <v>6404</v>
      </c>
      <c r="U1034" t="s">
        <v>6319</v>
      </c>
      <c r="V1034" t="s">
        <v>6320</v>
      </c>
      <c r="W1034" t="s">
        <v>103</v>
      </c>
      <c r="X1034" t="s">
        <v>6405</v>
      </c>
      <c r="Y1034" t="s">
        <v>6406</v>
      </c>
      <c r="Z1034" t="s">
        <v>17</v>
      </c>
      <c r="AA1034" t="s">
        <v>6407</v>
      </c>
      <c r="AB1034" t="s">
        <v>103</v>
      </c>
      <c r="AC1034" t="s">
        <v>382</v>
      </c>
      <c r="AD1034" t="s">
        <v>2012</v>
      </c>
      <c r="AE1034" t="s">
        <v>39</v>
      </c>
      <c r="AF1034" t="s">
        <v>2013</v>
      </c>
      <c r="AG1034" t="s">
        <v>2014</v>
      </c>
      <c r="AH1034" t="s">
        <v>25</v>
      </c>
      <c r="AI1034" t="s">
        <v>26</v>
      </c>
      <c r="AJ1034" t="s">
        <v>27</v>
      </c>
      <c r="AK1034" t="s">
        <v>28</v>
      </c>
      <c r="AL1034" s="3">
        <v>29430000</v>
      </c>
      <c r="AM1034" s="3">
        <v>0</v>
      </c>
      <c r="AN1034" s="3">
        <v>0</v>
      </c>
      <c r="AO1034" s="3">
        <v>29430000</v>
      </c>
      <c r="AP1034" s="3">
        <v>4251000</v>
      </c>
      <c r="AQ1034" s="3">
        <v>25179000</v>
      </c>
      <c r="AR1034" t="s">
        <v>6473</v>
      </c>
      <c r="AS1034" t="s">
        <v>1</v>
      </c>
      <c r="AT1034" t="s">
        <v>6474</v>
      </c>
      <c r="AU1034" t="s">
        <v>1</v>
      </c>
      <c r="AV1034" s="2">
        <v>45691</v>
      </c>
      <c r="AW1034" t="s">
        <v>17</v>
      </c>
    </row>
    <row r="1035" spans="1:49" x14ac:dyDescent="0.2">
      <c r="A1035" t="s">
        <v>0</v>
      </c>
      <c r="B1035" t="s">
        <v>34</v>
      </c>
      <c r="C1035" s="2">
        <v>45658</v>
      </c>
      <c r="D1035" s="2">
        <v>45747</v>
      </c>
      <c r="E1035" t="s">
        <v>2</v>
      </c>
      <c r="F1035" s="2">
        <v>45691</v>
      </c>
      <c r="G1035" t="s">
        <v>121</v>
      </c>
      <c r="H1035" t="s">
        <v>140</v>
      </c>
      <c r="I1035" t="s">
        <v>6475</v>
      </c>
      <c r="J1035" s="8" t="str">
        <f t="shared" si="0"/>
        <v>12 - CONTRATO DE PRESTACION DE SERVICIOS</v>
      </c>
      <c r="K1035" s="2">
        <v>45691</v>
      </c>
      <c r="L1035" s="2">
        <v>46022</v>
      </c>
      <c r="M1035" t="s">
        <v>2415</v>
      </c>
      <c r="N1035" t="s">
        <v>7</v>
      </c>
      <c r="O1035" t="s">
        <v>8</v>
      </c>
      <c r="P1035" t="s">
        <v>6342</v>
      </c>
      <c r="Q1035" t="s">
        <v>6476</v>
      </c>
      <c r="R1035" t="s">
        <v>6477</v>
      </c>
      <c r="S1035" t="s">
        <v>6403</v>
      </c>
      <c r="T1035" t="s">
        <v>6404</v>
      </c>
      <c r="U1035" t="s">
        <v>6319</v>
      </c>
      <c r="V1035" t="s">
        <v>6320</v>
      </c>
      <c r="W1035" t="s">
        <v>103</v>
      </c>
      <c r="X1035" t="s">
        <v>6405</v>
      </c>
      <c r="Y1035" t="s">
        <v>6406</v>
      </c>
      <c r="Z1035" t="s">
        <v>17</v>
      </c>
      <c r="AA1035" t="s">
        <v>6407</v>
      </c>
      <c r="AB1035" t="s">
        <v>103</v>
      </c>
      <c r="AC1035" t="s">
        <v>382</v>
      </c>
      <c r="AD1035" t="s">
        <v>1469</v>
      </c>
      <c r="AE1035" t="s">
        <v>39</v>
      </c>
      <c r="AF1035" t="s">
        <v>1470</v>
      </c>
      <c r="AG1035" t="s">
        <v>1471</v>
      </c>
      <c r="AH1035" t="s">
        <v>25</v>
      </c>
      <c r="AI1035" t="s">
        <v>26</v>
      </c>
      <c r="AJ1035" t="s">
        <v>27</v>
      </c>
      <c r="AK1035" t="s">
        <v>28</v>
      </c>
      <c r="AL1035" s="3">
        <v>48000000</v>
      </c>
      <c r="AM1035" s="3">
        <v>0</v>
      </c>
      <c r="AN1035" s="3">
        <v>0</v>
      </c>
      <c r="AO1035" s="3">
        <v>48000000</v>
      </c>
      <c r="AP1035" s="3">
        <v>6666667</v>
      </c>
      <c r="AQ1035" s="3">
        <v>41333333</v>
      </c>
      <c r="AR1035" t="s">
        <v>6478</v>
      </c>
      <c r="AS1035" t="s">
        <v>1</v>
      </c>
      <c r="AT1035" t="s">
        <v>6479</v>
      </c>
      <c r="AU1035" t="s">
        <v>1</v>
      </c>
      <c r="AV1035" s="2">
        <v>45691</v>
      </c>
      <c r="AW1035" t="s">
        <v>17</v>
      </c>
    </row>
    <row r="1036" spans="1:49" x14ac:dyDescent="0.2">
      <c r="A1036" t="s">
        <v>0</v>
      </c>
      <c r="B1036" t="s">
        <v>34</v>
      </c>
      <c r="C1036" s="2">
        <v>45658</v>
      </c>
      <c r="D1036" s="2">
        <v>45747</v>
      </c>
      <c r="E1036" t="s">
        <v>2</v>
      </c>
      <c r="F1036" s="2">
        <v>45691</v>
      </c>
      <c r="G1036" t="s">
        <v>121</v>
      </c>
      <c r="H1036" t="s">
        <v>140</v>
      </c>
      <c r="I1036" t="s">
        <v>6480</v>
      </c>
      <c r="J1036" s="8" t="str">
        <f t="shared" si="0"/>
        <v>12 - CONTRATO DE PRESTACION DE SERVICIOS</v>
      </c>
      <c r="K1036" s="2">
        <v>45691</v>
      </c>
      <c r="L1036" s="2">
        <v>46022</v>
      </c>
      <c r="M1036" t="s">
        <v>2415</v>
      </c>
      <c r="N1036" t="s">
        <v>7</v>
      </c>
      <c r="O1036" t="s">
        <v>8</v>
      </c>
      <c r="P1036" t="s">
        <v>6481</v>
      </c>
      <c r="Q1036" t="s">
        <v>6482</v>
      </c>
      <c r="R1036" t="s">
        <v>6483</v>
      </c>
      <c r="S1036" t="s">
        <v>6403</v>
      </c>
      <c r="T1036" t="s">
        <v>6404</v>
      </c>
      <c r="U1036" t="s">
        <v>6319</v>
      </c>
      <c r="V1036" t="s">
        <v>6320</v>
      </c>
      <c r="W1036" t="s">
        <v>103</v>
      </c>
      <c r="X1036" t="s">
        <v>6405</v>
      </c>
      <c r="Y1036" t="s">
        <v>6406</v>
      </c>
      <c r="Z1036" t="s">
        <v>17</v>
      </c>
      <c r="AA1036" t="s">
        <v>6407</v>
      </c>
      <c r="AB1036" t="s">
        <v>103</v>
      </c>
      <c r="AC1036" t="s">
        <v>382</v>
      </c>
      <c r="AD1036" t="s">
        <v>3573</v>
      </c>
      <c r="AE1036" t="s">
        <v>39</v>
      </c>
      <c r="AF1036" t="s">
        <v>3574</v>
      </c>
      <c r="AG1036" t="s">
        <v>3575</v>
      </c>
      <c r="AH1036" t="s">
        <v>25</v>
      </c>
      <c r="AI1036" t="s">
        <v>26</v>
      </c>
      <c r="AJ1036" t="s">
        <v>27</v>
      </c>
      <c r="AK1036" t="s">
        <v>28</v>
      </c>
      <c r="AL1036" s="3">
        <v>36000000</v>
      </c>
      <c r="AM1036" s="3">
        <v>0</v>
      </c>
      <c r="AN1036" s="3">
        <v>0</v>
      </c>
      <c r="AO1036" s="3">
        <v>36000000</v>
      </c>
      <c r="AP1036" s="3">
        <v>5400000</v>
      </c>
      <c r="AQ1036" s="3">
        <v>30600000</v>
      </c>
      <c r="AR1036" t="s">
        <v>6484</v>
      </c>
      <c r="AS1036" t="s">
        <v>1</v>
      </c>
      <c r="AT1036" t="s">
        <v>6485</v>
      </c>
      <c r="AU1036" t="s">
        <v>1</v>
      </c>
      <c r="AV1036" s="2">
        <v>45691</v>
      </c>
      <c r="AW1036" t="s">
        <v>17</v>
      </c>
    </row>
    <row r="1037" spans="1:49" x14ac:dyDescent="0.2">
      <c r="A1037" t="s">
        <v>0</v>
      </c>
      <c r="B1037" t="s">
        <v>34</v>
      </c>
      <c r="C1037" s="2">
        <v>45658</v>
      </c>
      <c r="D1037" s="2">
        <v>45747</v>
      </c>
      <c r="E1037" t="s">
        <v>2</v>
      </c>
      <c r="F1037" s="2">
        <v>45691</v>
      </c>
      <c r="G1037" t="s">
        <v>121</v>
      </c>
      <c r="H1037" t="s">
        <v>140</v>
      </c>
      <c r="I1037" t="s">
        <v>6486</v>
      </c>
      <c r="J1037" s="8" t="str">
        <f t="shared" si="0"/>
        <v>12 - CONTRATO DE PRESTACION DE SERVICIOS</v>
      </c>
      <c r="K1037" s="2">
        <v>45691</v>
      </c>
      <c r="L1037" s="2">
        <v>46022</v>
      </c>
      <c r="M1037" t="s">
        <v>2415</v>
      </c>
      <c r="N1037" t="s">
        <v>7</v>
      </c>
      <c r="O1037" t="s">
        <v>8</v>
      </c>
      <c r="P1037" t="s">
        <v>6487</v>
      </c>
      <c r="Q1037" t="s">
        <v>6488</v>
      </c>
      <c r="R1037" t="s">
        <v>6489</v>
      </c>
      <c r="S1037" t="s">
        <v>6403</v>
      </c>
      <c r="T1037" t="s">
        <v>6404</v>
      </c>
      <c r="U1037" t="s">
        <v>6319</v>
      </c>
      <c r="V1037" t="s">
        <v>6320</v>
      </c>
      <c r="W1037" t="s">
        <v>103</v>
      </c>
      <c r="X1037" t="s">
        <v>6405</v>
      </c>
      <c r="Y1037" t="s">
        <v>6406</v>
      </c>
      <c r="Z1037" t="s">
        <v>17</v>
      </c>
      <c r="AA1037" t="s">
        <v>6407</v>
      </c>
      <c r="AB1037" t="s">
        <v>103</v>
      </c>
      <c r="AC1037" t="s">
        <v>382</v>
      </c>
      <c r="AD1037" t="s">
        <v>2325</v>
      </c>
      <c r="AE1037" t="s">
        <v>39</v>
      </c>
      <c r="AF1037" t="s">
        <v>2326</v>
      </c>
      <c r="AG1037" t="s">
        <v>2327</v>
      </c>
      <c r="AH1037" t="s">
        <v>25</v>
      </c>
      <c r="AI1037" t="s">
        <v>26</v>
      </c>
      <c r="AJ1037" t="s">
        <v>27</v>
      </c>
      <c r="AK1037" t="s">
        <v>28</v>
      </c>
      <c r="AL1037" s="3">
        <v>27000000</v>
      </c>
      <c r="AM1037" s="3">
        <v>0</v>
      </c>
      <c r="AN1037" s="3">
        <v>0</v>
      </c>
      <c r="AO1037" s="3">
        <v>27000000</v>
      </c>
      <c r="AP1037" s="3">
        <v>3900000</v>
      </c>
      <c r="AQ1037" s="3">
        <v>23100000</v>
      </c>
      <c r="AR1037" t="s">
        <v>6490</v>
      </c>
      <c r="AS1037" t="s">
        <v>1</v>
      </c>
      <c r="AT1037" t="s">
        <v>6491</v>
      </c>
      <c r="AU1037" t="s">
        <v>1</v>
      </c>
      <c r="AV1037" s="2">
        <v>45691</v>
      </c>
      <c r="AW1037" t="s">
        <v>17</v>
      </c>
    </row>
    <row r="1038" spans="1:49" x14ac:dyDescent="0.2">
      <c r="A1038" t="s">
        <v>0</v>
      </c>
      <c r="B1038" t="s">
        <v>34</v>
      </c>
      <c r="C1038" s="2">
        <v>45658</v>
      </c>
      <c r="D1038" s="2">
        <v>45747</v>
      </c>
      <c r="E1038" t="s">
        <v>2</v>
      </c>
      <c r="F1038" s="2">
        <v>45691</v>
      </c>
      <c r="G1038" t="s">
        <v>121</v>
      </c>
      <c r="H1038" t="s">
        <v>140</v>
      </c>
      <c r="I1038" t="s">
        <v>6492</v>
      </c>
      <c r="J1038" s="8" t="str">
        <f t="shared" si="0"/>
        <v>12 - CONTRATO DE PRESTACION DE SERVICIOS</v>
      </c>
      <c r="K1038" s="2">
        <v>45691</v>
      </c>
      <c r="L1038" s="2">
        <v>46022</v>
      </c>
      <c r="M1038" t="s">
        <v>2415</v>
      </c>
      <c r="N1038" t="s">
        <v>7</v>
      </c>
      <c r="O1038" t="s">
        <v>8</v>
      </c>
      <c r="P1038" t="s">
        <v>6493</v>
      </c>
      <c r="Q1038" t="s">
        <v>6494</v>
      </c>
      <c r="R1038" t="s">
        <v>6495</v>
      </c>
      <c r="S1038" t="s">
        <v>6403</v>
      </c>
      <c r="T1038" t="s">
        <v>6404</v>
      </c>
      <c r="U1038" t="s">
        <v>6319</v>
      </c>
      <c r="V1038" t="s">
        <v>6320</v>
      </c>
      <c r="W1038" t="s">
        <v>103</v>
      </c>
      <c r="X1038" t="s">
        <v>6405</v>
      </c>
      <c r="Y1038" t="s">
        <v>6406</v>
      </c>
      <c r="Z1038" t="s">
        <v>17</v>
      </c>
      <c r="AA1038" t="s">
        <v>6407</v>
      </c>
      <c r="AB1038" t="s">
        <v>103</v>
      </c>
      <c r="AC1038" t="s">
        <v>382</v>
      </c>
      <c r="AD1038" t="s">
        <v>2554</v>
      </c>
      <c r="AE1038" t="s">
        <v>39</v>
      </c>
      <c r="AF1038" t="s">
        <v>2555</v>
      </c>
      <c r="AG1038" t="s">
        <v>2556</v>
      </c>
      <c r="AH1038" t="s">
        <v>25</v>
      </c>
      <c r="AI1038" t="s">
        <v>26</v>
      </c>
      <c r="AJ1038" t="s">
        <v>27</v>
      </c>
      <c r="AK1038" t="s">
        <v>28</v>
      </c>
      <c r="AL1038" s="3">
        <v>37800000</v>
      </c>
      <c r="AM1038" s="3">
        <v>0</v>
      </c>
      <c r="AN1038" s="3">
        <v>0</v>
      </c>
      <c r="AO1038" s="3">
        <v>37800000</v>
      </c>
      <c r="AP1038" s="3">
        <v>5460000</v>
      </c>
      <c r="AQ1038" s="3">
        <v>32340000</v>
      </c>
      <c r="AR1038" t="s">
        <v>6496</v>
      </c>
      <c r="AS1038" t="s">
        <v>1</v>
      </c>
      <c r="AT1038" t="s">
        <v>6497</v>
      </c>
      <c r="AU1038" t="s">
        <v>1</v>
      </c>
      <c r="AV1038" s="2">
        <v>45691</v>
      </c>
      <c r="AW1038" t="s">
        <v>17</v>
      </c>
    </row>
    <row r="1039" spans="1:49" x14ac:dyDescent="0.2">
      <c r="A1039" t="s">
        <v>0</v>
      </c>
      <c r="B1039" t="s">
        <v>34</v>
      </c>
      <c r="C1039" s="2">
        <v>45658</v>
      </c>
      <c r="D1039" s="2">
        <v>45747</v>
      </c>
      <c r="E1039" t="s">
        <v>2</v>
      </c>
      <c r="F1039" s="2">
        <v>45691</v>
      </c>
      <c r="G1039" t="s">
        <v>121</v>
      </c>
      <c r="H1039" t="s">
        <v>140</v>
      </c>
      <c r="I1039" t="s">
        <v>6498</v>
      </c>
      <c r="J1039" s="8" t="str">
        <f t="shared" si="0"/>
        <v>12 - CONTRATO DE PRESTACION DE SERVICIOS</v>
      </c>
      <c r="K1039" s="2">
        <v>45691</v>
      </c>
      <c r="L1039" s="2">
        <v>46022</v>
      </c>
      <c r="M1039" t="s">
        <v>2415</v>
      </c>
      <c r="N1039" t="s">
        <v>7</v>
      </c>
      <c r="O1039" t="s">
        <v>8</v>
      </c>
      <c r="P1039" t="s">
        <v>6499</v>
      </c>
      <c r="Q1039" t="s">
        <v>6500</v>
      </c>
      <c r="R1039" t="s">
        <v>6501</v>
      </c>
      <c r="S1039" t="s">
        <v>6502</v>
      </c>
      <c r="T1039" t="s">
        <v>6503</v>
      </c>
      <c r="U1039" t="s">
        <v>6319</v>
      </c>
      <c r="V1039" t="s">
        <v>6320</v>
      </c>
      <c r="W1039" t="s">
        <v>103</v>
      </c>
      <c r="X1039" t="s">
        <v>6405</v>
      </c>
      <c r="Y1039" t="s">
        <v>6504</v>
      </c>
      <c r="Z1039" t="s">
        <v>17</v>
      </c>
      <c r="AA1039" t="s">
        <v>6407</v>
      </c>
      <c r="AB1039" t="s">
        <v>103</v>
      </c>
      <c r="AC1039" t="s">
        <v>382</v>
      </c>
      <c r="AD1039" t="s">
        <v>6505</v>
      </c>
      <c r="AE1039" t="s">
        <v>39</v>
      </c>
      <c r="AF1039" t="s">
        <v>6506</v>
      </c>
      <c r="AG1039" t="s">
        <v>6507</v>
      </c>
      <c r="AH1039" t="s">
        <v>25</v>
      </c>
      <c r="AI1039" t="s">
        <v>26</v>
      </c>
      <c r="AJ1039" t="s">
        <v>27</v>
      </c>
      <c r="AK1039" t="s">
        <v>28</v>
      </c>
      <c r="AL1039" s="3">
        <v>39000000</v>
      </c>
      <c r="AM1039" s="3">
        <v>0</v>
      </c>
      <c r="AN1039" s="3">
        <v>0</v>
      </c>
      <c r="AO1039" s="3">
        <v>39000000</v>
      </c>
      <c r="AP1039" s="3">
        <v>5633333</v>
      </c>
      <c r="AQ1039" s="3">
        <v>33366667</v>
      </c>
      <c r="AR1039" t="s">
        <v>6508</v>
      </c>
      <c r="AS1039" t="s">
        <v>1</v>
      </c>
      <c r="AT1039" t="s">
        <v>6509</v>
      </c>
      <c r="AU1039" t="s">
        <v>1</v>
      </c>
      <c r="AV1039" s="2">
        <v>45691</v>
      </c>
      <c r="AW1039" t="s">
        <v>17</v>
      </c>
    </row>
    <row r="1040" spans="1:49" x14ac:dyDescent="0.2">
      <c r="A1040" t="s">
        <v>0</v>
      </c>
      <c r="B1040" t="s">
        <v>34</v>
      </c>
      <c r="C1040" s="2">
        <v>45658</v>
      </c>
      <c r="D1040" s="2">
        <v>45747</v>
      </c>
      <c r="E1040" t="s">
        <v>2</v>
      </c>
      <c r="F1040" s="2">
        <v>45691</v>
      </c>
      <c r="G1040" t="s">
        <v>121</v>
      </c>
      <c r="H1040" t="s">
        <v>140</v>
      </c>
      <c r="I1040" t="s">
        <v>6510</v>
      </c>
      <c r="J1040" s="8" t="str">
        <f t="shared" si="0"/>
        <v>12 - CONTRATO DE PRESTACION DE SERVICIOS</v>
      </c>
      <c r="K1040" s="2">
        <v>45691</v>
      </c>
      <c r="L1040" s="2">
        <v>46022</v>
      </c>
      <c r="M1040" t="s">
        <v>2415</v>
      </c>
      <c r="N1040" t="s">
        <v>7</v>
      </c>
      <c r="O1040" t="s">
        <v>8</v>
      </c>
      <c r="P1040" t="s">
        <v>6362</v>
      </c>
      <c r="Q1040" t="s">
        <v>6426</v>
      </c>
      <c r="R1040" t="s">
        <v>6511</v>
      </c>
      <c r="S1040" t="s">
        <v>6434</v>
      </c>
      <c r="T1040" t="s">
        <v>6435</v>
      </c>
      <c r="U1040" t="s">
        <v>6319</v>
      </c>
      <c r="V1040" t="s">
        <v>6320</v>
      </c>
      <c r="W1040" t="s">
        <v>103</v>
      </c>
      <c r="X1040" t="s">
        <v>6405</v>
      </c>
      <c r="Y1040" t="s">
        <v>6436</v>
      </c>
      <c r="Z1040" t="s">
        <v>17</v>
      </c>
      <c r="AA1040" t="s">
        <v>6407</v>
      </c>
      <c r="AB1040" t="s">
        <v>103</v>
      </c>
      <c r="AC1040" t="s">
        <v>382</v>
      </c>
      <c r="AD1040" t="s">
        <v>3347</v>
      </c>
      <c r="AE1040" t="s">
        <v>39</v>
      </c>
      <c r="AF1040" t="s">
        <v>3348</v>
      </c>
      <c r="AG1040" t="s">
        <v>3349</v>
      </c>
      <c r="AH1040" t="s">
        <v>25</v>
      </c>
      <c r="AI1040" t="s">
        <v>26</v>
      </c>
      <c r="AJ1040" t="s">
        <v>27</v>
      </c>
      <c r="AK1040" t="s">
        <v>28</v>
      </c>
      <c r="AL1040" s="3">
        <v>42000000</v>
      </c>
      <c r="AM1040" s="3">
        <v>0</v>
      </c>
      <c r="AN1040" s="3">
        <v>0</v>
      </c>
      <c r="AO1040" s="3">
        <v>42000000</v>
      </c>
      <c r="AP1040" s="3">
        <v>6300000</v>
      </c>
      <c r="AQ1040" s="3">
        <v>35700000</v>
      </c>
      <c r="AR1040" t="s">
        <v>6512</v>
      </c>
      <c r="AS1040" t="s">
        <v>1</v>
      </c>
      <c r="AT1040" t="s">
        <v>6513</v>
      </c>
      <c r="AU1040" t="s">
        <v>1</v>
      </c>
      <c r="AV1040" s="2">
        <v>45691</v>
      </c>
      <c r="AW1040" t="s">
        <v>17</v>
      </c>
    </row>
    <row r="1041" spans="1:49" x14ac:dyDescent="0.2">
      <c r="A1041" t="s">
        <v>0</v>
      </c>
      <c r="B1041" t="s">
        <v>34</v>
      </c>
      <c r="C1041" s="2">
        <v>45658</v>
      </c>
      <c r="D1041" s="2">
        <v>45747</v>
      </c>
      <c r="E1041" t="s">
        <v>2</v>
      </c>
      <c r="F1041" s="2">
        <v>45691</v>
      </c>
      <c r="G1041" t="s">
        <v>121</v>
      </c>
      <c r="H1041" t="s">
        <v>140</v>
      </c>
      <c r="I1041" t="s">
        <v>6514</v>
      </c>
      <c r="J1041" s="8" t="str">
        <f t="shared" si="0"/>
        <v>12 - CONTRATO DE PRESTACION DE SERVICIOS</v>
      </c>
      <c r="K1041" s="2">
        <v>45691</v>
      </c>
      <c r="L1041" s="2">
        <v>46022</v>
      </c>
      <c r="M1041" t="s">
        <v>2415</v>
      </c>
      <c r="N1041" t="s">
        <v>7</v>
      </c>
      <c r="O1041" t="s">
        <v>8</v>
      </c>
      <c r="P1041" t="s">
        <v>6400</v>
      </c>
      <c r="Q1041" t="s">
        <v>6400</v>
      </c>
      <c r="R1041" t="s">
        <v>6515</v>
      </c>
      <c r="S1041" t="s">
        <v>6403</v>
      </c>
      <c r="T1041" t="s">
        <v>6404</v>
      </c>
      <c r="U1041" t="s">
        <v>6319</v>
      </c>
      <c r="V1041" t="s">
        <v>6320</v>
      </c>
      <c r="W1041" t="s">
        <v>103</v>
      </c>
      <c r="X1041" t="s">
        <v>6405</v>
      </c>
      <c r="Y1041" t="s">
        <v>6406</v>
      </c>
      <c r="Z1041" t="s">
        <v>17</v>
      </c>
      <c r="AA1041" t="s">
        <v>6407</v>
      </c>
      <c r="AB1041" t="s">
        <v>103</v>
      </c>
      <c r="AC1041" t="s">
        <v>382</v>
      </c>
      <c r="AD1041" t="s">
        <v>3103</v>
      </c>
      <c r="AE1041" t="s">
        <v>39</v>
      </c>
      <c r="AF1041" t="s">
        <v>3104</v>
      </c>
      <c r="AG1041" t="s">
        <v>3105</v>
      </c>
      <c r="AH1041" t="s">
        <v>25</v>
      </c>
      <c r="AI1041" t="s">
        <v>26</v>
      </c>
      <c r="AJ1041" t="s">
        <v>27</v>
      </c>
      <c r="AK1041" t="s">
        <v>28</v>
      </c>
      <c r="AL1041" s="3">
        <v>37800000</v>
      </c>
      <c r="AM1041" s="3">
        <v>0</v>
      </c>
      <c r="AN1041" s="3">
        <v>0</v>
      </c>
      <c r="AO1041" s="3">
        <v>37800000</v>
      </c>
      <c r="AP1041" s="3">
        <v>5250000</v>
      </c>
      <c r="AQ1041" s="3">
        <v>32550000</v>
      </c>
      <c r="AR1041" t="s">
        <v>6516</v>
      </c>
      <c r="AS1041" t="s">
        <v>1</v>
      </c>
      <c r="AT1041" t="s">
        <v>6409</v>
      </c>
      <c r="AU1041" t="s">
        <v>1</v>
      </c>
      <c r="AV1041" s="2">
        <v>45691</v>
      </c>
      <c r="AW1041" t="s">
        <v>17</v>
      </c>
    </row>
    <row r="1042" spans="1:49" x14ac:dyDescent="0.2">
      <c r="A1042" t="s">
        <v>0</v>
      </c>
      <c r="B1042" t="s">
        <v>34</v>
      </c>
      <c r="C1042" s="2">
        <v>45658</v>
      </c>
      <c r="D1042" s="2">
        <v>45747</v>
      </c>
      <c r="E1042" t="s">
        <v>2</v>
      </c>
      <c r="F1042" s="2">
        <v>45691</v>
      </c>
      <c r="G1042" t="s">
        <v>121</v>
      </c>
      <c r="H1042" t="s">
        <v>140</v>
      </c>
      <c r="I1042" t="s">
        <v>6517</v>
      </c>
      <c r="J1042" s="8" t="str">
        <f t="shared" si="0"/>
        <v>12 - CONTRATO DE PRESTACION DE SERVICIOS</v>
      </c>
      <c r="K1042" s="2">
        <v>45691</v>
      </c>
      <c r="L1042" s="2">
        <v>46022</v>
      </c>
      <c r="M1042" t="s">
        <v>2415</v>
      </c>
      <c r="N1042" t="s">
        <v>7</v>
      </c>
      <c r="O1042" t="s">
        <v>8</v>
      </c>
      <c r="P1042" t="s">
        <v>6400</v>
      </c>
      <c r="Q1042" t="s">
        <v>6499</v>
      </c>
      <c r="R1042" t="s">
        <v>6515</v>
      </c>
      <c r="S1042" t="s">
        <v>6403</v>
      </c>
      <c r="T1042" t="s">
        <v>6404</v>
      </c>
      <c r="U1042" t="s">
        <v>6319</v>
      </c>
      <c r="V1042" t="s">
        <v>6320</v>
      </c>
      <c r="W1042" t="s">
        <v>103</v>
      </c>
      <c r="X1042" t="s">
        <v>6405</v>
      </c>
      <c r="Y1042" t="s">
        <v>6406</v>
      </c>
      <c r="Z1042" t="s">
        <v>17</v>
      </c>
      <c r="AA1042" t="s">
        <v>6407</v>
      </c>
      <c r="AB1042" t="s">
        <v>103</v>
      </c>
      <c r="AC1042" t="s">
        <v>382</v>
      </c>
      <c r="AD1042" t="s">
        <v>1501</v>
      </c>
      <c r="AE1042" t="s">
        <v>39</v>
      </c>
      <c r="AF1042" t="s">
        <v>1502</v>
      </c>
      <c r="AG1042" t="s">
        <v>1503</v>
      </c>
      <c r="AH1042" t="s">
        <v>25</v>
      </c>
      <c r="AI1042" t="s">
        <v>26</v>
      </c>
      <c r="AJ1042" t="s">
        <v>27</v>
      </c>
      <c r="AK1042" t="s">
        <v>28</v>
      </c>
      <c r="AL1042" s="3">
        <v>37800000</v>
      </c>
      <c r="AM1042" s="3">
        <v>0</v>
      </c>
      <c r="AN1042" s="3">
        <v>0</v>
      </c>
      <c r="AO1042" s="3">
        <v>37800000</v>
      </c>
      <c r="AP1042" s="3">
        <v>5460000</v>
      </c>
      <c r="AQ1042" s="3">
        <v>32340000</v>
      </c>
      <c r="AR1042" t="s">
        <v>6518</v>
      </c>
      <c r="AS1042" t="s">
        <v>1</v>
      </c>
      <c r="AT1042" t="s">
        <v>6409</v>
      </c>
      <c r="AU1042" t="s">
        <v>1</v>
      </c>
      <c r="AV1042" s="2">
        <v>45691</v>
      </c>
      <c r="AW1042" t="s">
        <v>17</v>
      </c>
    </row>
    <row r="1043" spans="1:49" x14ac:dyDescent="0.2">
      <c r="A1043" t="s">
        <v>0</v>
      </c>
      <c r="B1043" t="s">
        <v>34</v>
      </c>
      <c r="C1043" s="2">
        <v>45658</v>
      </c>
      <c r="D1043" s="2">
        <v>45747</v>
      </c>
      <c r="E1043" t="s">
        <v>2</v>
      </c>
      <c r="F1043" s="2">
        <v>45691</v>
      </c>
      <c r="G1043" t="s">
        <v>121</v>
      </c>
      <c r="H1043" t="s">
        <v>140</v>
      </c>
      <c r="I1043" t="s">
        <v>6519</v>
      </c>
      <c r="J1043" s="8" t="str">
        <f t="shared" si="0"/>
        <v>12 - CONTRATO DE PRESTACION DE SERVICIOS</v>
      </c>
      <c r="K1043" s="2">
        <v>45691</v>
      </c>
      <c r="L1043" s="2">
        <v>46022</v>
      </c>
      <c r="M1043" t="s">
        <v>2415</v>
      </c>
      <c r="N1043" t="s">
        <v>7</v>
      </c>
      <c r="O1043" t="s">
        <v>8</v>
      </c>
      <c r="P1043" t="s">
        <v>6520</v>
      </c>
      <c r="Q1043" t="s">
        <v>6521</v>
      </c>
      <c r="R1043" t="s">
        <v>6522</v>
      </c>
      <c r="S1043" t="s">
        <v>6403</v>
      </c>
      <c r="T1043" t="s">
        <v>6404</v>
      </c>
      <c r="U1043" t="s">
        <v>6319</v>
      </c>
      <c r="V1043" t="s">
        <v>6320</v>
      </c>
      <c r="W1043" t="s">
        <v>103</v>
      </c>
      <c r="X1043" t="s">
        <v>6405</v>
      </c>
      <c r="Y1043" t="s">
        <v>6406</v>
      </c>
      <c r="Z1043" t="s">
        <v>17</v>
      </c>
      <c r="AA1043" t="s">
        <v>6407</v>
      </c>
      <c r="AB1043" t="s">
        <v>103</v>
      </c>
      <c r="AC1043" t="s">
        <v>382</v>
      </c>
      <c r="AD1043" t="s">
        <v>4406</v>
      </c>
      <c r="AE1043" t="s">
        <v>39</v>
      </c>
      <c r="AF1043" t="s">
        <v>4407</v>
      </c>
      <c r="AG1043" t="s">
        <v>4408</v>
      </c>
      <c r="AH1043" t="s">
        <v>25</v>
      </c>
      <c r="AI1043" t="s">
        <v>26</v>
      </c>
      <c r="AJ1043" t="s">
        <v>27</v>
      </c>
      <c r="AK1043" t="s">
        <v>28</v>
      </c>
      <c r="AL1043" s="3">
        <v>36000000</v>
      </c>
      <c r="AM1043" s="3">
        <v>0</v>
      </c>
      <c r="AN1043" s="3">
        <v>0</v>
      </c>
      <c r="AO1043" s="3">
        <v>36000000</v>
      </c>
      <c r="AP1043" s="3">
        <v>5400000</v>
      </c>
      <c r="AQ1043" s="3">
        <v>30600000</v>
      </c>
      <c r="AR1043" t="s">
        <v>6523</v>
      </c>
      <c r="AS1043" t="s">
        <v>1</v>
      </c>
      <c r="AT1043" t="s">
        <v>6524</v>
      </c>
      <c r="AU1043" t="s">
        <v>1</v>
      </c>
      <c r="AV1043" s="2">
        <v>45691</v>
      </c>
      <c r="AW1043" t="s">
        <v>17</v>
      </c>
    </row>
    <row r="1044" spans="1:49" x14ac:dyDescent="0.2">
      <c r="A1044" t="s">
        <v>0</v>
      </c>
      <c r="B1044" t="s">
        <v>34</v>
      </c>
      <c r="C1044" s="2">
        <v>45658</v>
      </c>
      <c r="D1044" s="2">
        <v>45747</v>
      </c>
      <c r="E1044" t="s">
        <v>2</v>
      </c>
      <c r="F1044" s="2">
        <v>45692</v>
      </c>
      <c r="G1044" t="s">
        <v>323</v>
      </c>
      <c r="H1044" t="s">
        <v>1147</v>
      </c>
      <c r="I1044" t="s">
        <v>6525</v>
      </c>
      <c r="J1044" s="8" t="str">
        <f t="shared" si="0"/>
        <v>43 - CONTRATO DE INTERVENTORIA</v>
      </c>
      <c r="K1044" s="2">
        <v>45692</v>
      </c>
      <c r="L1044" s="2">
        <v>46022</v>
      </c>
      <c r="M1044" t="s">
        <v>2407</v>
      </c>
      <c r="N1044" t="s">
        <v>7</v>
      </c>
      <c r="O1044" t="s">
        <v>8</v>
      </c>
      <c r="P1044" t="s">
        <v>6526</v>
      </c>
      <c r="Q1044" t="s">
        <v>6527</v>
      </c>
      <c r="R1044" t="s">
        <v>6528</v>
      </c>
      <c r="S1044" t="s">
        <v>6403</v>
      </c>
      <c r="T1044" t="s">
        <v>6404</v>
      </c>
      <c r="U1044" t="s">
        <v>6319</v>
      </c>
      <c r="V1044" t="s">
        <v>6320</v>
      </c>
      <c r="W1044" t="s">
        <v>103</v>
      </c>
      <c r="X1044" t="s">
        <v>6405</v>
      </c>
      <c r="Y1044" t="s">
        <v>6406</v>
      </c>
      <c r="Z1044" t="s">
        <v>17</v>
      </c>
      <c r="AA1044" t="s">
        <v>6407</v>
      </c>
      <c r="AB1044" t="s">
        <v>1151</v>
      </c>
      <c r="AC1044" t="s">
        <v>1152</v>
      </c>
      <c r="AD1044" t="s">
        <v>2979</v>
      </c>
      <c r="AE1044" t="s">
        <v>22</v>
      </c>
      <c r="AF1044" t="s">
        <v>2980</v>
      </c>
      <c r="AG1044" t="s">
        <v>2981</v>
      </c>
      <c r="AH1044" t="s">
        <v>25</v>
      </c>
      <c r="AI1044" t="s">
        <v>26</v>
      </c>
      <c r="AJ1044" t="s">
        <v>27</v>
      </c>
      <c r="AK1044" t="s">
        <v>28</v>
      </c>
      <c r="AL1044" s="3">
        <v>131146628</v>
      </c>
      <c r="AM1044" s="3">
        <v>0</v>
      </c>
      <c r="AN1044" s="3">
        <v>0</v>
      </c>
      <c r="AO1044" s="3">
        <v>131146628</v>
      </c>
      <c r="AP1044" s="3">
        <v>0</v>
      </c>
      <c r="AQ1044" s="3">
        <v>131146628</v>
      </c>
      <c r="AR1044" t="s">
        <v>6529</v>
      </c>
      <c r="AS1044" t="s">
        <v>1</v>
      </c>
      <c r="AT1044" t="s">
        <v>6530</v>
      </c>
      <c r="AU1044" t="s">
        <v>1</v>
      </c>
      <c r="AV1044" s="2">
        <v>45692</v>
      </c>
      <c r="AW1044" t="s">
        <v>17</v>
      </c>
    </row>
    <row r="1045" spans="1:49" x14ac:dyDescent="0.2">
      <c r="A1045" t="s">
        <v>0</v>
      </c>
      <c r="B1045" t="s">
        <v>34</v>
      </c>
      <c r="C1045" s="2">
        <v>45658</v>
      </c>
      <c r="D1045" s="2">
        <v>45747</v>
      </c>
      <c r="E1045" t="s">
        <v>2</v>
      </c>
      <c r="F1045" s="2">
        <v>45693</v>
      </c>
      <c r="G1045" t="s">
        <v>121</v>
      </c>
      <c r="H1045" t="s">
        <v>140</v>
      </c>
      <c r="I1045" t="s">
        <v>6531</v>
      </c>
      <c r="J1045" s="8" t="str">
        <f t="shared" si="0"/>
        <v>12 - CONTRATO DE PRESTACION DE SERVICIOS</v>
      </c>
      <c r="K1045" s="2">
        <v>45693</v>
      </c>
      <c r="L1045" s="2">
        <v>46022</v>
      </c>
      <c r="M1045" t="s">
        <v>2399</v>
      </c>
      <c r="N1045" t="s">
        <v>7</v>
      </c>
      <c r="O1045" t="s">
        <v>8</v>
      </c>
      <c r="P1045" t="s">
        <v>6532</v>
      </c>
      <c r="Q1045" t="s">
        <v>6533</v>
      </c>
      <c r="R1045" t="s">
        <v>6534</v>
      </c>
      <c r="S1045" t="s">
        <v>6403</v>
      </c>
      <c r="T1045" t="s">
        <v>6404</v>
      </c>
      <c r="U1045" t="s">
        <v>6319</v>
      </c>
      <c r="V1045" t="s">
        <v>6320</v>
      </c>
      <c r="W1045" t="s">
        <v>103</v>
      </c>
      <c r="X1045" t="s">
        <v>6405</v>
      </c>
      <c r="Y1045" t="s">
        <v>6406</v>
      </c>
      <c r="Z1045" t="s">
        <v>17</v>
      </c>
      <c r="AA1045" t="s">
        <v>6407</v>
      </c>
      <c r="AB1045" t="s">
        <v>103</v>
      </c>
      <c r="AC1045" t="s">
        <v>382</v>
      </c>
      <c r="AD1045" t="s">
        <v>3145</v>
      </c>
      <c r="AE1045" t="s">
        <v>39</v>
      </c>
      <c r="AF1045" t="s">
        <v>3146</v>
      </c>
      <c r="AG1045" t="s">
        <v>3147</v>
      </c>
      <c r="AH1045" t="s">
        <v>25</v>
      </c>
      <c r="AI1045" t="s">
        <v>26</v>
      </c>
      <c r="AJ1045" t="s">
        <v>27</v>
      </c>
      <c r="AK1045" t="s">
        <v>28</v>
      </c>
      <c r="AL1045" s="3">
        <v>42000000</v>
      </c>
      <c r="AM1045" s="3">
        <v>0</v>
      </c>
      <c r="AN1045" s="3">
        <v>0</v>
      </c>
      <c r="AO1045" s="3">
        <v>42000000</v>
      </c>
      <c r="AP1045" s="3">
        <v>6066667</v>
      </c>
      <c r="AQ1045" s="3">
        <v>35933333</v>
      </c>
      <c r="AR1045" t="s">
        <v>6535</v>
      </c>
      <c r="AS1045" t="s">
        <v>1</v>
      </c>
      <c r="AT1045" t="s">
        <v>6536</v>
      </c>
      <c r="AU1045" t="s">
        <v>1</v>
      </c>
      <c r="AV1045" s="2">
        <v>45693</v>
      </c>
      <c r="AW1045" t="s">
        <v>17</v>
      </c>
    </row>
    <row r="1046" spans="1:49" x14ac:dyDescent="0.2">
      <c r="A1046" t="s">
        <v>0</v>
      </c>
      <c r="B1046" t="s">
        <v>34</v>
      </c>
      <c r="C1046" s="2">
        <v>45658</v>
      </c>
      <c r="D1046" s="2">
        <v>45747</v>
      </c>
      <c r="E1046" t="s">
        <v>2</v>
      </c>
      <c r="F1046" s="2">
        <v>45693</v>
      </c>
      <c r="G1046" t="s">
        <v>121</v>
      </c>
      <c r="H1046" t="s">
        <v>140</v>
      </c>
      <c r="I1046" t="s">
        <v>6537</v>
      </c>
      <c r="J1046" s="8" t="str">
        <f t="shared" si="0"/>
        <v>12 - CONTRATO DE PRESTACION DE SERVICIOS</v>
      </c>
      <c r="K1046" s="2">
        <v>45693</v>
      </c>
      <c r="L1046" s="2">
        <v>46022</v>
      </c>
      <c r="M1046" t="s">
        <v>2399</v>
      </c>
      <c r="N1046" t="s">
        <v>7</v>
      </c>
      <c r="O1046" t="s">
        <v>8</v>
      </c>
      <c r="P1046" t="s">
        <v>6463</v>
      </c>
      <c r="Q1046" t="s">
        <v>6538</v>
      </c>
      <c r="R1046" t="s">
        <v>6539</v>
      </c>
      <c r="S1046" t="s">
        <v>6434</v>
      </c>
      <c r="T1046" t="s">
        <v>6435</v>
      </c>
      <c r="U1046" t="s">
        <v>6319</v>
      </c>
      <c r="V1046" t="s">
        <v>6320</v>
      </c>
      <c r="W1046" t="s">
        <v>103</v>
      </c>
      <c r="X1046" t="s">
        <v>6405</v>
      </c>
      <c r="Y1046" t="s">
        <v>6436</v>
      </c>
      <c r="Z1046" t="s">
        <v>17</v>
      </c>
      <c r="AA1046" t="s">
        <v>6407</v>
      </c>
      <c r="AB1046" t="s">
        <v>103</v>
      </c>
      <c r="AC1046" t="s">
        <v>382</v>
      </c>
      <c r="AD1046" t="s">
        <v>1884</v>
      </c>
      <c r="AE1046" t="s">
        <v>39</v>
      </c>
      <c r="AF1046" t="s">
        <v>1885</v>
      </c>
      <c r="AG1046" t="s">
        <v>1886</v>
      </c>
      <c r="AH1046" t="s">
        <v>25</v>
      </c>
      <c r="AI1046" t="s">
        <v>26</v>
      </c>
      <c r="AJ1046" t="s">
        <v>27</v>
      </c>
      <c r="AK1046" t="s">
        <v>28</v>
      </c>
      <c r="AL1046" s="3">
        <v>54600000</v>
      </c>
      <c r="AM1046" s="3">
        <v>0</v>
      </c>
      <c r="AN1046" s="3">
        <v>0</v>
      </c>
      <c r="AO1046" s="3">
        <v>54600000</v>
      </c>
      <c r="AP1046" s="3">
        <v>5687500</v>
      </c>
      <c r="AQ1046" s="3">
        <v>48912500</v>
      </c>
      <c r="AR1046" t="s">
        <v>6540</v>
      </c>
      <c r="AS1046" t="s">
        <v>1</v>
      </c>
      <c r="AT1046" t="s">
        <v>6541</v>
      </c>
      <c r="AU1046" t="s">
        <v>1</v>
      </c>
      <c r="AV1046" s="2">
        <v>45693</v>
      </c>
      <c r="AW1046" t="s">
        <v>17</v>
      </c>
    </row>
    <row r="1047" spans="1:49" x14ac:dyDescent="0.2">
      <c r="A1047" t="s">
        <v>0</v>
      </c>
      <c r="B1047" t="s">
        <v>34</v>
      </c>
      <c r="C1047" s="2">
        <v>45658</v>
      </c>
      <c r="D1047" s="2">
        <v>45747</v>
      </c>
      <c r="E1047" t="s">
        <v>2</v>
      </c>
      <c r="F1047" s="2">
        <v>45693</v>
      </c>
      <c r="G1047" t="s">
        <v>121</v>
      </c>
      <c r="H1047" t="s">
        <v>140</v>
      </c>
      <c r="I1047" t="s">
        <v>6542</v>
      </c>
      <c r="J1047" s="8" t="str">
        <f t="shared" si="0"/>
        <v>12 - CONTRATO DE PRESTACION DE SERVICIOS</v>
      </c>
      <c r="K1047" s="2">
        <v>45693</v>
      </c>
      <c r="L1047" s="2">
        <v>46022</v>
      </c>
      <c r="M1047" t="s">
        <v>2399</v>
      </c>
      <c r="N1047" t="s">
        <v>7</v>
      </c>
      <c r="O1047" t="s">
        <v>8</v>
      </c>
      <c r="P1047" t="s">
        <v>6476</v>
      </c>
      <c r="Q1047" t="s">
        <v>6543</v>
      </c>
      <c r="R1047" t="s">
        <v>6544</v>
      </c>
      <c r="S1047" t="s">
        <v>6434</v>
      </c>
      <c r="T1047" t="s">
        <v>6435</v>
      </c>
      <c r="U1047" t="s">
        <v>6319</v>
      </c>
      <c r="V1047" t="s">
        <v>6320</v>
      </c>
      <c r="W1047" t="s">
        <v>103</v>
      </c>
      <c r="X1047" t="s">
        <v>6405</v>
      </c>
      <c r="Y1047" t="s">
        <v>6436</v>
      </c>
      <c r="Z1047" t="s">
        <v>17</v>
      </c>
      <c r="AA1047" t="s">
        <v>6407</v>
      </c>
      <c r="AB1047" t="s">
        <v>103</v>
      </c>
      <c r="AC1047" t="s">
        <v>382</v>
      </c>
      <c r="AD1047" t="s">
        <v>782</v>
      </c>
      <c r="AE1047" t="s">
        <v>39</v>
      </c>
      <c r="AF1047" t="s">
        <v>783</v>
      </c>
      <c r="AG1047" t="s">
        <v>784</v>
      </c>
      <c r="AH1047" t="s">
        <v>25</v>
      </c>
      <c r="AI1047" t="s">
        <v>26</v>
      </c>
      <c r="AJ1047" t="s">
        <v>27</v>
      </c>
      <c r="AK1047" t="s">
        <v>28</v>
      </c>
      <c r="AL1047" s="3">
        <v>54600000</v>
      </c>
      <c r="AM1047" s="3">
        <v>0</v>
      </c>
      <c r="AN1047" s="3">
        <v>0</v>
      </c>
      <c r="AO1047" s="3">
        <v>54600000</v>
      </c>
      <c r="AP1047" s="3">
        <v>0</v>
      </c>
      <c r="AQ1047" s="3">
        <v>54600000</v>
      </c>
      <c r="AR1047" t="s">
        <v>6545</v>
      </c>
      <c r="AS1047" t="s">
        <v>1</v>
      </c>
      <c r="AT1047" t="s">
        <v>6546</v>
      </c>
      <c r="AU1047" t="s">
        <v>1</v>
      </c>
      <c r="AV1047" s="2">
        <v>45693</v>
      </c>
      <c r="AW1047" t="s">
        <v>17</v>
      </c>
    </row>
    <row r="1048" spans="1:49" x14ac:dyDescent="0.2">
      <c r="A1048" t="s">
        <v>0</v>
      </c>
      <c r="B1048" t="s">
        <v>34</v>
      </c>
      <c r="C1048" s="2">
        <v>45658</v>
      </c>
      <c r="D1048" s="2">
        <v>45747</v>
      </c>
      <c r="E1048" t="s">
        <v>2</v>
      </c>
      <c r="F1048" s="2">
        <v>45693</v>
      </c>
      <c r="G1048" t="s">
        <v>121</v>
      </c>
      <c r="H1048" t="s">
        <v>140</v>
      </c>
      <c r="I1048" t="s">
        <v>6547</v>
      </c>
      <c r="J1048" s="8" t="str">
        <f t="shared" si="0"/>
        <v>12 - CONTRATO DE PRESTACION DE SERVICIOS</v>
      </c>
      <c r="K1048" s="2">
        <v>45693</v>
      </c>
      <c r="L1048" s="2">
        <v>46022</v>
      </c>
      <c r="M1048" t="s">
        <v>2399</v>
      </c>
      <c r="N1048" t="s">
        <v>7</v>
      </c>
      <c r="O1048" t="s">
        <v>8</v>
      </c>
      <c r="P1048" t="s">
        <v>6548</v>
      </c>
      <c r="Q1048" t="s">
        <v>6462</v>
      </c>
      <c r="R1048" t="s">
        <v>6549</v>
      </c>
      <c r="S1048" t="s">
        <v>6403</v>
      </c>
      <c r="T1048" t="s">
        <v>6404</v>
      </c>
      <c r="U1048" t="s">
        <v>6319</v>
      </c>
      <c r="V1048" t="s">
        <v>6320</v>
      </c>
      <c r="W1048" t="s">
        <v>103</v>
      </c>
      <c r="X1048" t="s">
        <v>6405</v>
      </c>
      <c r="Y1048" t="s">
        <v>6406</v>
      </c>
      <c r="Z1048" t="s">
        <v>17</v>
      </c>
      <c r="AA1048" t="s">
        <v>6407</v>
      </c>
      <c r="AB1048" t="s">
        <v>103</v>
      </c>
      <c r="AC1048" t="s">
        <v>382</v>
      </c>
      <c r="AD1048" t="s">
        <v>3708</v>
      </c>
      <c r="AE1048" t="s">
        <v>39</v>
      </c>
      <c r="AF1048" t="s">
        <v>3709</v>
      </c>
      <c r="AG1048" t="s">
        <v>3710</v>
      </c>
      <c r="AH1048" t="s">
        <v>25</v>
      </c>
      <c r="AI1048" t="s">
        <v>26</v>
      </c>
      <c r="AJ1048" t="s">
        <v>27</v>
      </c>
      <c r="AK1048" t="s">
        <v>28</v>
      </c>
      <c r="AL1048" s="3">
        <v>18150000</v>
      </c>
      <c r="AM1048" s="3">
        <v>0</v>
      </c>
      <c r="AN1048" s="3">
        <v>0</v>
      </c>
      <c r="AO1048" s="3">
        <v>18150000</v>
      </c>
      <c r="AP1048" s="3">
        <v>2520833</v>
      </c>
      <c r="AQ1048" s="3">
        <v>15629167</v>
      </c>
      <c r="AR1048" t="s">
        <v>6550</v>
      </c>
      <c r="AS1048" t="s">
        <v>1</v>
      </c>
      <c r="AT1048" t="s">
        <v>6551</v>
      </c>
      <c r="AU1048" t="s">
        <v>1</v>
      </c>
      <c r="AV1048" s="2">
        <v>45693</v>
      </c>
      <c r="AW1048" t="s">
        <v>17</v>
      </c>
    </row>
    <row r="1049" spans="1:49" x14ac:dyDescent="0.2">
      <c r="A1049" t="s">
        <v>0</v>
      </c>
      <c r="B1049" t="s">
        <v>34</v>
      </c>
      <c r="C1049" s="2">
        <v>45658</v>
      </c>
      <c r="D1049" s="2">
        <v>45747</v>
      </c>
      <c r="E1049" t="s">
        <v>2</v>
      </c>
      <c r="F1049" s="2">
        <v>45693</v>
      </c>
      <c r="G1049" t="s">
        <v>121</v>
      </c>
      <c r="H1049" t="s">
        <v>140</v>
      </c>
      <c r="I1049" t="s">
        <v>6552</v>
      </c>
      <c r="J1049" s="8" t="str">
        <f t="shared" si="0"/>
        <v>12 - CONTRATO DE PRESTACION DE SERVICIOS</v>
      </c>
      <c r="K1049" s="2">
        <v>45693</v>
      </c>
      <c r="L1049" s="2">
        <v>46022</v>
      </c>
      <c r="M1049" t="s">
        <v>2399</v>
      </c>
      <c r="N1049" t="s">
        <v>7</v>
      </c>
      <c r="O1049" t="s">
        <v>8</v>
      </c>
      <c r="P1049" t="s">
        <v>6553</v>
      </c>
      <c r="Q1049" t="s">
        <v>6554</v>
      </c>
      <c r="R1049" t="s">
        <v>6555</v>
      </c>
      <c r="S1049" t="s">
        <v>6403</v>
      </c>
      <c r="T1049" t="s">
        <v>6404</v>
      </c>
      <c r="U1049" t="s">
        <v>6319</v>
      </c>
      <c r="V1049" t="s">
        <v>6320</v>
      </c>
      <c r="W1049" t="s">
        <v>103</v>
      </c>
      <c r="X1049" t="s">
        <v>6405</v>
      </c>
      <c r="Y1049" t="s">
        <v>6406</v>
      </c>
      <c r="Z1049" t="s">
        <v>17</v>
      </c>
      <c r="AA1049" t="s">
        <v>6407</v>
      </c>
      <c r="AB1049" t="s">
        <v>103</v>
      </c>
      <c r="AC1049" t="s">
        <v>382</v>
      </c>
      <c r="AD1049" t="s">
        <v>1314</v>
      </c>
      <c r="AE1049" t="s">
        <v>39</v>
      </c>
      <c r="AF1049" t="s">
        <v>1315</v>
      </c>
      <c r="AG1049" t="s">
        <v>1316</v>
      </c>
      <c r="AH1049" t="s">
        <v>25</v>
      </c>
      <c r="AI1049" t="s">
        <v>26</v>
      </c>
      <c r="AJ1049" t="s">
        <v>27</v>
      </c>
      <c r="AK1049" t="s">
        <v>28</v>
      </c>
      <c r="AL1049" s="3">
        <v>34560000</v>
      </c>
      <c r="AM1049" s="3">
        <v>0</v>
      </c>
      <c r="AN1049" s="3">
        <v>0</v>
      </c>
      <c r="AO1049" s="3">
        <v>34560000</v>
      </c>
      <c r="AP1049" s="3">
        <v>4608000</v>
      </c>
      <c r="AQ1049" s="3">
        <v>29952000</v>
      </c>
      <c r="AR1049" t="s">
        <v>6556</v>
      </c>
      <c r="AS1049" t="s">
        <v>1</v>
      </c>
      <c r="AT1049" t="s">
        <v>6557</v>
      </c>
      <c r="AU1049" t="s">
        <v>1</v>
      </c>
      <c r="AV1049" s="2">
        <v>45693</v>
      </c>
      <c r="AW1049" t="s">
        <v>17</v>
      </c>
    </row>
    <row r="1050" spans="1:49" x14ac:dyDescent="0.2">
      <c r="A1050" t="s">
        <v>0</v>
      </c>
      <c r="B1050" t="s">
        <v>34</v>
      </c>
      <c r="C1050" s="2">
        <v>45658</v>
      </c>
      <c r="D1050" s="2">
        <v>45747</v>
      </c>
      <c r="E1050" t="s">
        <v>2</v>
      </c>
      <c r="F1050" s="2">
        <v>45693</v>
      </c>
      <c r="G1050" t="s">
        <v>121</v>
      </c>
      <c r="H1050" t="s">
        <v>140</v>
      </c>
      <c r="I1050" t="s">
        <v>6558</v>
      </c>
      <c r="J1050" s="8" t="str">
        <f t="shared" si="0"/>
        <v>12 - CONTRATO DE PRESTACION DE SERVICIOS</v>
      </c>
      <c r="K1050" s="2">
        <v>45693</v>
      </c>
      <c r="L1050" s="2">
        <v>46022</v>
      </c>
      <c r="M1050" t="s">
        <v>2399</v>
      </c>
      <c r="N1050" t="s">
        <v>7</v>
      </c>
      <c r="O1050" t="s">
        <v>8</v>
      </c>
      <c r="P1050" t="s">
        <v>6559</v>
      </c>
      <c r="Q1050" t="s">
        <v>6532</v>
      </c>
      <c r="R1050" t="s">
        <v>6560</v>
      </c>
      <c r="S1050" t="s">
        <v>6403</v>
      </c>
      <c r="T1050" t="s">
        <v>6404</v>
      </c>
      <c r="U1050" t="s">
        <v>6319</v>
      </c>
      <c r="V1050" t="s">
        <v>6320</v>
      </c>
      <c r="W1050" t="s">
        <v>103</v>
      </c>
      <c r="X1050" t="s">
        <v>6405</v>
      </c>
      <c r="Y1050" t="s">
        <v>6406</v>
      </c>
      <c r="Z1050" t="s">
        <v>17</v>
      </c>
      <c r="AA1050" t="s">
        <v>6407</v>
      </c>
      <c r="AB1050" t="s">
        <v>103</v>
      </c>
      <c r="AC1050" t="s">
        <v>382</v>
      </c>
      <c r="AD1050" t="s">
        <v>3737</v>
      </c>
      <c r="AE1050" t="s">
        <v>39</v>
      </c>
      <c r="AF1050" t="s">
        <v>3738</v>
      </c>
      <c r="AG1050" t="s">
        <v>3739</v>
      </c>
      <c r="AH1050" t="s">
        <v>25</v>
      </c>
      <c r="AI1050" t="s">
        <v>26</v>
      </c>
      <c r="AJ1050" t="s">
        <v>27</v>
      </c>
      <c r="AK1050" t="s">
        <v>28</v>
      </c>
      <c r="AL1050" s="3">
        <v>44100000</v>
      </c>
      <c r="AM1050" s="3">
        <v>0</v>
      </c>
      <c r="AN1050" s="3">
        <v>0</v>
      </c>
      <c r="AO1050" s="3">
        <v>44100000</v>
      </c>
      <c r="AP1050" s="3">
        <v>6125000</v>
      </c>
      <c r="AQ1050" s="3">
        <v>37975000</v>
      </c>
      <c r="AR1050" t="s">
        <v>6561</v>
      </c>
      <c r="AS1050" t="s">
        <v>1</v>
      </c>
      <c r="AT1050" t="s">
        <v>6562</v>
      </c>
      <c r="AU1050" t="s">
        <v>1</v>
      </c>
      <c r="AV1050" s="2">
        <v>45693</v>
      </c>
      <c r="AW1050" t="s">
        <v>17</v>
      </c>
    </row>
    <row r="1051" spans="1:49" x14ac:dyDescent="0.2">
      <c r="A1051" t="s">
        <v>0</v>
      </c>
      <c r="B1051" t="s">
        <v>34</v>
      </c>
      <c r="C1051" s="2">
        <v>45658</v>
      </c>
      <c r="D1051" s="2">
        <v>45747</v>
      </c>
      <c r="E1051" t="s">
        <v>2</v>
      </c>
      <c r="F1051" s="2">
        <v>45693</v>
      </c>
      <c r="G1051" t="s">
        <v>121</v>
      </c>
      <c r="H1051" t="s">
        <v>140</v>
      </c>
      <c r="I1051" t="s">
        <v>6563</v>
      </c>
      <c r="J1051" s="8" t="str">
        <f t="shared" si="0"/>
        <v>12 - CONTRATO DE PRESTACION DE SERVICIOS</v>
      </c>
      <c r="K1051" s="2">
        <v>45693</v>
      </c>
      <c r="L1051" s="2">
        <v>46022</v>
      </c>
      <c r="M1051" t="s">
        <v>2399</v>
      </c>
      <c r="N1051" t="s">
        <v>7</v>
      </c>
      <c r="O1051" t="s">
        <v>8</v>
      </c>
      <c r="P1051" t="s">
        <v>6400</v>
      </c>
      <c r="Q1051" t="s">
        <v>6564</v>
      </c>
      <c r="R1051" t="s">
        <v>6515</v>
      </c>
      <c r="S1051" t="s">
        <v>6403</v>
      </c>
      <c r="T1051" t="s">
        <v>6404</v>
      </c>
      <c r="U1051" t="s">
        <v>6319</v>
      </c>
      <c r="V1051" t="s">
        <v>6320</v>
      </c>
      <c r="W1051" t="s">
        <v>103</v>
      </c>
      <c r="X1051" t="s">
        <v>6405</v>
      </c>
      <c r="Y1051" t="s">
        <v>6406</v>
      </c>
      <c r="Z1051" t="s">
        <v>17</v>
      </c>
      <c r="AA1051" t="s">
        <v>6407</v>
      </c>
      <c r="AB1051" t="s">
        <v>103</v>
      </c>
      <c r="AC1051" t="s">
        <v>382</v>
      </c>
      <c r="AD1051" t="s">
        <v>3095</v>
      </c>
      <c r="AE1051" t="s">
        <v>39</v>
      </c>
      <c r="AF1051" t="s">
        <v>3096</v>
      </c>
      <c r="AG1051" t="s">
        <v>3097</v>
      </c>
      <c r="AH1051" t="s">
        <v>25</v>
      </c>
      <c r="AI1051" t="s">
        <v>26</v>
      </c>
      <c r="AJ1051" t="s">
        <v>27</v>
      </c>
      <c r="AK1051" t="s">
        <v>28</v>
      </c>
      <c r="AL1051" s="3">
        <v>37800000</v>
      </c>
      <c r="AM1051" s="3">
        <v>0</v>
      </c>
      <c r="AN1051" s="3">
        <v>0</v>
      </c>
      <c r="AO1051" s="3">
        <v>37800000</v>
      </c>
      <c r="AP1051" s="3">
        <v>5460000</v>
      </c>
      <c r="AQ1051" s="3">
        <v>32340000</v>
      </c>
      <c r="AR1051" t="s">
        <v>6565</v>
      </c>
      <c r="AS1051" t="s">
        <v>1</v>
      </c>
      <c r="AT1051" t="s">
        <v>6409</v>
      </c>
      <c r="AU1051" t="s">
        <v>1</v>
      </c>
      <c r="AV1051" s="2">
        <v>45693</v>
      </c>
      <c r="AW1051" t="s">
        <v>17</v>
      </c>
    </row>
    <row r="1052" spans="1:49" x14ac:dyDescent="0.2">
      <c r="A1052" t="s">
        <v>0</v>
      </c>
      <c r="B1052" t="s">
        <v>34</v>
      </c>
      <c r="C1052" s="2">
        <v>45658</v>
      </c>
      <c r="D1052" s="2">
        <v>45747</v>
      </c>
      <c r="E1052" t="s">
        <v>2</v>
      </c>
      <c r="F1052" s="2">
        <v>45693</v>
      </c>
      <c r="G1052" t="s">
        <v>121</v>
      </c>
      <c r="H1052" t="s">
        <v>140</v>
      </c>
      <c r="I1052" t="s">
        <v>6566</v>
      </c>
      <c r="J1052" s="8" t="str">
        <f t="shared" si="0"/>
        <v>12 - CONTRATO DE PRESTACION DE SERVICIOS</v>
      </c>
      <c r="K1052" s="2">
        <v>45693</v>
      </c>
      <c r="L1052" s="2">
        <v>46022</v>
      </c>
      <c r="M1052" t="s">
        <v>2399</v>
      </c>
      <c r="N1052" t="s">
        <v>7</v>
      </c>
      <c r="O1052" t="s">
        <v>8</v>
      </c>
      <c r="P1052" t="s">
        <v>6521</v>
      </c>
      <c r="Q1052" t="s">
        <v>6567</v>
      </c>
      <c r="R1052" t="s">
        <v>6568</v>
      </c>
      <c r="S1052" t="s">
        <v>6434</v>
      </c>
      <c r="T1052" t="s">
        <v>6435</v>
      </c>
      <c r="U1052" t="s">
        <v>6319</v>
      </c>
      <c r="V1052" t="s">
        <v>6320</v>
      </c>
      <c r="W1052" t="s">
        <v>103</v>
      </c>
      <c r="X1052" t="s">
        <v>6405</v>
      </c>
      <c r="Y1052" t="s">
        <v>6436</v>
      </c>
      <c r="Z1052" t="s">
        <v>17</v>
      </c>
      <c r="AA1052" t="s">
        <v>6407</v>
      </c>
      <c r="AB1052" t="s">
        <v>103</v>
      </c>
      <c r="AC1052" t="s">
        <v>382</v>
      </c>
      <c r="AD1052" t="s">
        <v>2220</v>
      </c>
      <c r="AE1052" t="s">
        <v>39</v>
      </c>
      <c r="AF1052" t="s">
        <v>2221</v>
      </c>
      <c r="AG1052" t="s">
        <v>2222</v>
      </c>
      <c r="AH1052" t="s">
        <v>25</v>
      </c>
      <c r="AI1052" t="s">
        <v>26</v>
      </c>
      <c r="AJ1052" t="s">
        <v>27</v>
      </c>
      <c r="AK1052" t="s">
        <v>28</v>
      </c>
      <c r="AL1052" s="3">
        <v>42000000</v>
      </c>
      <c r="AM1052" s="3">
        <v>0</v>
      </c>
      <c r="AN1052" s="3">
        <v>0</v>
      </c>
      <c r="AO1052" s="3">
        <v>42000000</v>
      </c>
      <c r="AP1052" s="3">
        <v>5833333</v>
      </c>
      <c r="AQ1052" s="3">
        <v>36166667</v>
      </c>
      <c r="AR1052" t="s">
        <v>6569</v>
      </c>
      <c r="AS1052" t="s">
        <v>1</v>
      </c>
      <c r="AT1052" t="s">
        <v>6570</v>
      </c>
      <c r="AU1052" t="s">
        <v>1</v>
      </c>
      <c r="AV1052" s="2">
        <v>45693</v>
      </c>
      <c r="AW1052" t="s">
        <v>17</v>
      </c>
    </row>
    <row r="1053" spans="1:49" x14ac:dyDescent="0.2">
      <c r="A1053" t="s">
        <v>0</v>
      </c>
      <c r="B1053" t="s">
        <v>34</v>
      </c>
      <c r="C1053" s="2">
        <v>45658</v>
      </c>
      <c r="D1053" s="2">
        <v>45747</v>
      </c>
      <c r="E1053" t="s">
        <v>2</v>
      </c>
      <c r="F1053" s="2">
        <v>45693</v>
      </c>
      <c r="G1053" t="s">
        <v>121</v>
      </c>
      <c r="H1053" t="s">
        <v>140</v>
      </c>
      <c r="I1053" t="s">
        <v>6571</v>
      </c>
      <c r="J1053" s="8" t="str">
        <f t="shared" si="0"/>
        <v>12 - CONTRATO DE PRESTACION DE SERVICIOS</v>
      </c>
      <c r="K1053" s="2">
        <v>45693</v>
      </c>
      <c r="L1053" s="2">
        <v>46022</v>
      </c>
      <c r="M1053" t="s">
        <v>2399</v>
      </c>
      <c r="N1053" t="s">
        <v>7</v>
      </c>
      <c r="O1053" t="s">
        <v>8</v>
      </c>
      <c r="P1053" t="s">
        <v>6533</v>
      </c>
      <c r="Q1053" t="s">
        <v>6572</v>
      </c>
      <c r="R1053" t="s">
        <v>6573</v>
      </c>
      <c r="S1053" t="s">
        <v>6434</v>
      </c>
      <c r="T1053" t="s">
        <v>6435</v>
      </c>
      <c r="U1053" t="s">
        <v>6319</v>
      </c>
      <c r="V1053" t="s">
        <v>6320</v>
      </c>
      <c r="W1053" t="s">
        <v>103</v>
      </c>
      <c r="X1053" t="s">
        <v>6405</v>
      </c>
      <c r="Y1053" t="s">
        <v>6436</v>
      </c>
      <c r="Z1053" t="s">
        <v>17</v>
      </c>
      <c r="AA1053" t="s">
        <v>6407</v>
      </c>
      <c r="AB1053" t="s">
        <v>103</v>
      </c>
      <c r="AC1053" t="s">
        <v>382</v>
      </c>
      <c r="AD1053" t="s">
        <v>2207</v>
      </c>
      <c r="AE1053" t="s">
        <v>39</v>
      </c>
      <c r="AF1053" t="s">
        <v>2208</v>
      </c>
      <c r="AG1053" t="s">
        <v>2209</v>
      </c>
      <c r="AH1053" t="s">
        <v>25</v>
      </c>
      <c r="AI1053" t="s">
        <v>26</v>
      </c>
      <c r="AJ1053" t="s">
        <v>27</v>
      </c>
      <c r="AK1053" t="s">
        <v>28</v>
      </c>
      <c r="AL1053" s="3">
        <v>60000000</v>
      </c>
      <c r="AM1053" s="3">
        <v>0</v>
      </c>
      <c r="AN1053" s="3">
        <v>0</v>
      </c>
      <c r="AO1053" s="3">
        <v>60000000</v>
      </c>
      <c r="AP1053" s="3">
        <v>8333333</v>
      </c>
      <c r="AQ1053" s="3">
        <v>51666667</v>
      </c>
      <c r="AR1053" t="s">
        <v>6574</v>
      </c>
      <c r="AS1053" t="s">
        <v>1</v>
      </c>
      <c r="AT1053" t="s">
        <v>6575</v>
      </c>
      <c r="AU1053" t="s">
        <v>1</v>
      </c>
      <c r="AV1053" s="2">
        <v>45693</v>
      </c>
      <c r="AW1053" t="s">
        <v>17</v>
      </c>
    </row>
    <row r="1054" spans="1:49" x14ac:dyDescent="0.2">
      <c r="A1054" t="s">
        <v>0</v>
      </c>
      <c r="B1054" t="s">
        <v>34</v>
      </c>
      <c r="C1054" s="2">
        <v>45658</v>
      </c>
      <c r="D1054" s="2">
        <v>45747</v>
      </c>
      <c r="E1054" t="s">
        <v>2</v>
      </c>
      <c r="F1054" s="2">
        <v>45695</v>
      </c>
      <c r="G1054" t="s">
        <v>121</v>
      </c>
      <c r="H1054" t="s">
        <v>140</v>
      </c>
      <c r="I1054" t="s">
        <v>6576</v>
      </c>
      <c r="J1054" s="8" t="str">
        <f t="shared" si="0"/>
        <v>12 - CONTRATO DE PRESTACION DE SERVICIOS</v>
      </c>
      <c r="K1054" s="2">
        <v>45688</v>
      </c>
      <c r="L1054" s="2">
        <v>46022</v>
      </c>
      <c r="M1054" t="s">
        <v>2439</v>
      </c>
      <c r="N1054" t="s">
        <v>7</v>
      </c>
      <c r="O1054" t="s">
        <v>8</v>
      </c>
      <c r="P1054" t="s">
        <v>6572</v>
      </c>
      <c r="Q1054" t="s">
        <v>6577</v>
      </c>
      <c r="R1054" t="s">
        <v>6578</v>
      </c>
      <c r="S1054" t="s">
        <v>6434</v>
      </c>
      <c r="T1054" t="s">
        <v>6435</v>
      </c>
      <c r="U1054" t="s">
        <v>6319</v>
      </c>
      <c r="V1054" t="s">
        <v>6320</v>
      </c>
      <c r="W1054" t="s">
        <v>103</v>
      </c>
      <c r="X1054" t="s">
        <v>6405</v>
      </c>
      <c r="Y1054" t="s">
        <v>6436</v>
      </c>
      <c r="Z1054" t="s">
        <v>17</v>
      </c>
      <c r="AA1054" t="s">
        <v>6407</v>
      </c>
      <c r="AB1054" t="s">
        <v>103</v>
      </c>
      <c r="AC1054" t="s">
        <v>382</v>
      </c>
      <c r="AD1054" t="s">
        <v>3474</v>
      </c>
      <c r="AE1054" t="s">
        <v>39</v>
      </c>
      <c r="AF1054" t="s">
        <v>3475</v>
      </c>
      <c r="AG1054" t="s">
        <v>3476</v>
      </c>
      <c r="AH1054" t="s">
        <v>25</v>
      </c>
      <c r="AI1054" t="s">
        <v>26</v>
      </c>
      <c r="AJ1054" t="s">
        <v>27</v>
      </c>
      <c r="AK1054" t="s">
        <v>28</v>
      </c>
      <c r="AL1054" s="3">
        <v>31800000</v>
      </c>
      <c r="AM1054" s="3">
        <v>0</v>
      </c>
      <c r="AN1054" s="3">
        <v>0</v>
      </c>
      <c r="AO1054" s="3">
        <v>31800000</v>
      </c>
      <c r="AP1054" s="3">
        <v>4416667</v>
      </c>
      <c r="AQ1054" s="3">
        <v>27383333</v>
      </c>
      <c r="AR1054" t="s">
        <v>6579</v>
      </c>
      <c r="AS1054" t="s">
        <v>1</v>
      </c>
      <c r="AT1054" t="s">
        <v>6580</v>
      </c>
      <c r="AU1054" t="s">
        <v>1</v>
      </c>
      <c r="AV1054" s="2">
        <v>45695</v>
      </c>
      <c r="AW1054" t="s">
        <v>17</v>
      </c>
    </row>
    <row r="1055" spans="1:49" x14ac:dyDescent="0.2">
      <c r="A1055" t="s">
        <v>0</v>
      </c>
      <c r="B1055" t="s">
        <v>34</v>
      </c>
      <c r="C1055" s="2">
        <v>45658</v>
      </c>
      <c r="D1055" s="2">
        <v>45747</v>
      </c>
      <c r="E1055" t="s">
        <v>2</v>
      </c>
      <c r="F1055" s="2">
        <v>45695</v>
      </c>
      <c r="G1055" t="s">
        <v>121</v>
      </c>
      <c r="H1055" t="s">
        <v>140</v>
      </c>
      <c r="I1055" t="s">
        <v>6581</v>
      </c>
      <c r="J1055" s="8" t="str">
        <f t="shared" si="0"/>
        <v>12 - CONTRATO DE PRESTACION DE SERVICIOS</v>
      </c>
      <c r="K1055" s="2">
        <v>45688</v>
      </c>
      <c r="L1055" s="2">
        <v>46022</v>
      </c>
      <c r="M1055" t="s">
        <v>2439</v>
      </c>
      <c r="N1055" t="s">
        <v>7</v>
      </c>
      <c r="O1055" t="s">
        <v>8</v>
      </c>
      <c r="P1055" t="s">
        <v>6582</v>
      </c>
      <c r="Q1055" t="s">
        <v>6456</v>
      </c>
      <c r="R1055" t="s">
        <v>6583</v>
      </c>
      <c r="S1055" t="s">
        <v>6403</v>
      </c>
      <c r="T1055" t="s">
        <v>6404</v>
      </c>
      <c r="U1055" t="s">
        <v>6319</v>
      </c>
      <c r="V1055" t="s">
        <v>6320</v>
      </c>
      <c r="W1055" t="s">
        <v>103</v>
      </c>
      <c r="X1055" t="s">
        <v>6405</v>
      </c>
      <c r="Y1055" t="s">
        <v>6406</v>
      </c>
      <c r="Z1055" t="s">
        <v>17</v>
      </c>
      <c r="AA1055" t="s">
        <v>6407</v>
      </c>
      <c r="AB1055" t="s">
        <v>103</v>
      </c>
      <c r="AC1055" t="s">
        <v>382</v>
      </c>
      <c r="AD1055" t="s">
        <v>3087</v>
      </c>
      <c r="AE1055" t="s">
        <v>39</v>
      </c>
      <c r="AF1055" t="s">
        <v>3088</v>
      </c>
      <c r="AG1055" t="s">
        <v>3089</v>
      </c>
      <c r="AH1055" t="s">
        <v>25</v>
      </c>
      <c r="AI1055" t="s">
        <v>26</v>
      </c>
      <c r="AJ1055" t="s">
        <v>27</v>
      </c>
      <c r="AK1055" t="s">
        <v>28</v>
      </c>
      <c r="AL1055" s="3">
        <v>42000000</v>
      </c>
      <c r="AM1055" s="3">
        <v>0</v>
      </c>
      <c r="AN1055" s="3">
        <v>0</v>
      </c>
      <c r="AO1055" s="3">
        <v>42000000</v>
      </c>
      <c r="AP1055" s="3">
        <v>5833333</v>
      </c>
      <c r="AQ1055" s="3">
        <v>36166667</v>
      </c>
      <c r="AR1055" t="s">
        <v>6584</v>
      </c>
      <c r="AS1055" t="s">
        <v>1</v>
      </c>
      <c r="AT1055" t="s">
        <v>6585</v>
      </c>
      <c r="AU1055" t="s">
        <v>1</v>
      </c>
      <c r="AV1055" s="2">
        <v>45695</v>
      </c>
      <c r="AW1055" t="s">
        <v>17</v>
      </c>
    </row>
    <row r="1056" spans="1:49" x14ac:dyDescent="0.2">
      <c r="A1056" t="s">
        <v>0</v>
      </c>
      <c r="B1056" t="s">
        <v>34</v>
      </c>
      <c r="C1056" s="2">
        <v>45658</v>
      </c>
      <c r="D1056" s="2">
        <v>45747</v>
      </c>
      <c r="E1056" t="s">
        <v>2</v>
      </c>
      <c r="F1056" s="2">
        <v>45695</v>
      </c>
      <c r="G1056" t="s">
        <v>121</v>
      </c>
      <c r="H1056" t="s">
        <v>140</v>
      </c>
      <c r="I1056" t="s">
        <v>6586</v>
      </c>
      <c r="J1056" s="8" t="str">
        <f t="shared" si="0"/>
        <v>12 - CONTRATO DE PRESTACION DE SERVICIOS</v>
      </c>
      <c r="K1056" s="2">
        <v>45688</v>
      </c>
      <c r="L1056" s="2">
        <v>46022</v>
      </c>
      <c r="M1056" t="s">
        <v>2439</v>
      </c>
      <c r="N1056" t="s">
        <v>7</v>
      </c>
      <c r="O1056" t="s">
        <v>8</v>
      </c>
      <c r="P1056" t="s">
        <v>6376</v>
      </c>
      <c r="Q1056" t="s">
        <v>6587</v>
      </c>
      <c r="R1056" t="s">
        <v>6588</v>
      </c>
      <c r="S1056" t="s">
        <v>6465</v>
      </c>
      <c r="T1056" t="s">
        <v>6466</v>
      </c>
      <c r="U1056" t="s">
        <v>6319</v>
      </c>
      <c r="V1056" t="s">
        <v>6320</v>
      </c>
      <c r="W1056" t="s">
        <v>103</v>
      </c>
      <c r="X1056" t="s">
        <v>6405</v>
      </c>
      <c r="Y1056" t="s">
        <v>6467</v>
      </c>
      <c r="Z1056" t="s">
        <v>17</v>
      </c>
      <c r="AA1056" t="s">
        <v>6407</v>
      </c>
      <c r="AB1056" t="s">
        <v>103</v>
      </c>
      <c r="AC1056" t="s">
        <v>382</v>
      </c>
      <c r="AD1056" t="s">
        <v>2067</v>
      </c>
      <c r="AE1056" t="s">
        <v>39</v>
      </c>
      <c r="AF1056" t="s">
        <v>2068</v>
      </c>
      <c r="AG1056" t="s">
        <v>2069</v>
      </c>
      <c r="AH1056" t="s">
        <v>25</v>
      </c>
      <c r="AI1056" t="s">
        <v>26</v>
      </c>
      <c r="AJ1056" t="s">
        <v>27</v>
      </c>
      <c r="AK1056" t="s">
        <v>28</v>
      </c>
      <c r="AL1056" s="3">
        <v>21840000</v>
      </c>
      <c r="AM1056" s="3">
        <v>0</v>
      </c>
      <c r="AN1056" s="3">
        <v>0</v>
      </c>
      <c r="AO1056" s="3">
        <v>21840000</v>
      </c>
      <c r="AP1056" s="3">
        <v>1911000</v>
      </c>
      <c r="AQ1056" s="3">
        <v>19929000</v>
      </c>
      <c r="AR1056" t="s">
        <v>6589</v>
      </c>
      <c r="AS1056" t="s">
        <v>1</v>
      </c>
      <c r="AT1056" t="s">
        <v>6590</v>
      </c>
      <c r="AU1056" t="s">
        <v>1</v>
      </c>
      <c r="AV1056" s="2">
        <v>45695</v>
      </c>
      <c r="AW1056" t="s">
        <v>17</v>
      </c>
    </row>
    <row r="1057" spans="1:49" x14ac:dyDescent="0.2">
      <c r="A1057" t="s">
        <v>0</v>
      </c>
      <c r="B1057" t="s">
        <v>34</v>
      </c>
      <c r="C1057" s="2">
        <v>45658</v>
      </c>
      <c r="D1057" s="2">
        <v>45747</v>
      </c>
      <c r="E1057" t="s">
        <v>2</v>
      </c>
      <c r="F1057" s="2">
        <v>45695</v>
      </c>
      <c r="G1057" t="s">
        <v>121</v>
      </c>
      <c r="H1057" t="s">
        <v>140</v>
      </c>
      <c r="I1057" t="s">
        <v>6591</v>
      </c>
      <c r="J1057" s="8" t="str">
        <f t="shared" si="0"/>
        <v>12 - CONTRATO DE PRESTACION DE SERVICIOS</v>
      </c>
      <c r="K1057" s="2">
        <v>45688</v>
      </c>
      <c r="L1057" s="2">
        <v>46022</v>
      </c>
      <c r="M1057" t="s">
        <v>2439</v>
      </c>
      <c r="N1057" t="s">
        <v>7</v>
      </c>
      <c r="O1057" t="s">
        <v>8</v>
      </c>
      <c r="P1057" t="s">
        <v>6592</v>
      </c>
      <c r="Q1057" t="s">
        <v>6548</v>
      </c>
      <c r="R1057" t="s">
        <v>6593</v>
      </c>
      <c r="S1057" t="s">
        <v>6594</v>
      </c>
      <c r="T1057" t="s">
        <v>6595</v>
      </c>
      <c r="U1057" t="s">
        <v>6319</v>
      </c>
      <c r="V1057" t="s">
        <v>6320</v>
      </c>
      <c r="W1057" t="s">
        <v>103</v>
      </c>
      <c r="X1057" t="s">
        <v>6405</v>
      </c>
      <c r="Y1057" t="s">
        <v>6596</v>
      </c>
      <c r="Z1057" t="s">
        <v>17</v>
      </c>
      <c r="AA1057" t="s">
        <v>6407</v>
      </c>
      <c r="AB1057" t="s">
        <v>103</v>
      </c>
      <c r="AC1057" t="s">
        <v>382</v>
      </c>
      <c r="AD1057" t="s">
        <v>2708</v>
      </c>
      <c r="AE1057" t="s">
        <v>39</v>
      </c>
      <c r="AF1057" t="s">
        <v>2709</v>
      </c>
      <c r="AG1057" t="s">
        <v>2710</v>
      </c>
      <c r="AH1057" t="s">
        <v>25</v>
      </c>
      <c r="AI1057" t="s">
        <v>26</v>
      </c>
      <c r="AJ1057" t="s">
        <v>27</v>
      </c>
      <c r="AK1057" t="s">
        <v>28</v>
      </c>
      <c r="AL1057" s="3">
        <v>37800000</v>
      </c>
      <c r="AM1057" s="3">
        <v>0</v>
      </c>
      <c r="AN1057" s="3">
        <v>0</v>
      </c>
      <c r="AO1057" s="3">
        <v>37800000</v>
      </c>
      <c r="AP1057" s="3">
        <v>5040000</v>
      </c>
      <c r="AQ1057" s="3">
        <v>32760000</v>
      </c>
      <c r="AR1057" t="s">
        <v>6597</v>
      </c>
      <c r="AS1057" t="s">
        <v>1</v>
      </c>
      <c r="AT1057" t="s">
        <v>6598</v>
      </c>
      <c r="AU1057" t="s">
        <v>1</v>
      </c>
      <c r="AV1057" s="2">
        <v>45695</v>
      </c>
      <c r="AW1057" t="s">
        <v>17</v>
      </c>
    </row>
    <row r="1058" spans="1:49" x14ac:dyDescent="0.2">
      <c r="A1058" t="s">
        <v>0</v>
      </c>
      <c r="B1058" t="s">
        <v>34</v>
      </c>
      <c r="C1058" s="2">
        <v>45658</v>
      </c>
      <c r="D1058" s="2">
        <v>45747</v>
      </c>
      <c r="E1058" t="s">
        <v>2</v>
      </c>
      <c r="F1058" s="2">
        <v>45695</v>
      </c>
      <c r="G1058" t="s">
        <v>121</v>
      </c>
      <c r="H1058" t="s">
        <v>140</v>
      </c>
      <c r="I1058" t="s">
        <v>6599</v>
      </c>
      <c r="J1058" s="8" t="str">
        <f t="shared" si="0"/>
        <v>12 - CONTRATO DE PRESTACION DE SERVICIOS</v>
      </c>
      <c r="K1058" s="2">
        <v>45688</v>
      </c>
      <c r="L1058" s="2">
        <v>46022</v>
      </c>
      <c r="M1058" t="s">
        <v>2439</v>
      </c>
      <c r="N1058" t="s">
        <v>7</v>
      </c>
      <c r="O1058" t="s">
        <v>8</v>
      </c>
      <c r="P1058" t="s">
        <v>6577</v>
      </c>
      <c r="Q1058" t="s">
        <v>6481</v>
      </c>
      <c r="R1058" t="s">
        <v>6600</v>
      </c>
      <c r="S1058" t="s">
        <v>6403</v>
      </c>
      <c r="T1058" t="s">
        <v>6404</v>
      </c>
      <c r="U1058" t="s">
        <v>6319</v>
      </c>
      <c r="V1058" t="s">
        <v>6320</v>
      </c>
      <c r="W1058" t="s">
        <v>103</v>
      </c>
      <c r="X1058" t="s">
        <v>6405</v>
      </c>
      <c r="Y1058" t="s">
        <v>6406</v>
      </c>
      <c r="Z1058" t="s">
        <v>17</v>
      </c>
      <c r="AA1058" t="s">
        <v>6407</v>
      </c>
      <c r="AB1058" t="s">
        <v>103</v>
      </c>
      <c r="AC1058" t="s">
        <v>382</v>
      </c>
      <c r="AD1058" t="s">
        <v>3798</v>
      </c>
      <c r="AE1058" t="s">
        <v>39</v>
      </c>
      <c r="AF1058" t="s">
        <v>3799</v>
      </c>
      <c r="AG1058" t="s">
        <v>3800</v>
      </c>
      <c r="AH1058" t="s">
        <v>25</v>
      </c>
      <c r="AI1058" t="s">
        <v>26</v>
      </c>
      <c r="AJ1058" t="s">
        <v>27</v>
      </c>
      <c r="AK1058" t="s">
        <v>28</v>
      </c>
      <c r="AL1058" s="3">
        <v>45000000</v>
      </c>
      <c r="AM1058" s="3">
        <v>0</v>
      </c>
      <c r="AN1058" s="3">
        <v>0</v>
      </c>
      <c r="AO1058" s="3">
        <v>45000000</v>
      </c>
      <c r="AP1058" s="3">
        <v>0</v>
      </c>
      <c r="AQ1058" s="3">
        <v>45000000</v>
      </c>
      <c r="AR1058" t="s">
        <v>6601</v>
      </c>
      <c r="AS1058" t="s">
        <v>1</v>
      </c>
      <c r="AT1058" t="s">
        <v>6602</v>
      </c>
      <c r="AU1058" t="s">
        <v>1</v>
      </c>
      <c r="AV1058" s="2">
        <v>45695</v>
      </c>
      <c r="AW1058" t="s">
        <v>17</v>
      </c>
    </row>
    <row r="1059" spans="1:49" x14ac:dyDescent="0.2">
      <c r="A1059" t="s">
        <v>0</v>
      </c>
      <c r="B1059" t="s">
        <v>34</v>
      </c>
      <c r="C1059" s="2">
        <v>45658</v>
      </c>
      <c r="D1059" s="2">
        <v>45747</v>
      </c>
      <c r="E1059" t="s">
        <v>2</v>
      </c>
      <c r="F1059" s="2">
        <v>45695</v>
      </c>
      <c r="G1059" t="s">
        <v>121</v>
      </c>
      <c r="H1059" t="s">
        <v>140</v>
      </c>
      <c r="I1059" t="s">
        <v>6603</v>
      </c>
      <c r="J1059" s="8" t="str">
        <f t="shared" si="0"/>
        <v>12 - CONTRATO DE PRESTACION DE SERVICIOS</v>
      </c>
      <c r="K1059" s="2">
        <v>45688</v>
      </c>
      <c r="L1059" s="2">
        <v>46022</v>
      </c>
      <c r="M1059" t="s">
        <v>2439</v>
      </c>
      <c r="N1059" t="s">
        <v>7</v>
      </c>
      <c r="O1059" t="s">
        <v>8</v>
      </c>
      <c r="P1059" t="s">
        <v>6604</v>
      </c>
      <c r="Q1059" t="s">
        <v>6605</v>
      </c>
      <c r="R1059" t="s">
        <v>6606</v>
      </c>
      <c r="S1059" t="s">
        <v>6594</v>
      </c>
      <c r="T1059" t="s">
        <v>6595</v>
      </c>
      <c r="U1059" t="s">
        <v>6319</v>
      </c>
      <c r="V1059" t="s">
        <v>6320</v>
      </c>
      <c r="W1059" t="s">
        <v>103</v>
      </c>
      <c r="X1059" t="s">
        <v>6405</v>
      </c>
      <c r="Y1059" t="s">
        <v>6596</v>
      </c>
      <c r="Z1059" t="s">
        <v>17</v>
      </c>
      <c r="AA1059" t="s">
        <v>6407</v>
      </c>
      <c r="AB1059" t="s">
        <v>103</v>
      </c>
      <c r="AC1059" t="s">
        <v>382</v>
      </c>
      <c r="AD1059" t="s">
        <v>870</v>
      </c>
      <c r="AE1059" t="s">
        <v>39</v>
      </c>
      <c r="AF1059" t="s">
        <v>871</v>
      </c>
      <c r="AG1059" t="s">
        <v>872</v>
      </c>
      <c r="AH1059" t="s">
        <v>25</v>
      </c>
      <c r="AI1059" t="s">
        <v>26</v>
      </c>
      <c r="AJ1059" t="s">
        <v>27</v>
      </c>
      <c r="AK1059" t="s">
        <v>28</v>
      </c>
      <c r="AL1059" s="3">
        <v>37800000</v>
      </c>
      <c r="AM1059" s="3">
        <v>0</v>
      </c>
      <c r="AN1059" s="3">
        <v>0</v>
      </c>
      <c r="AO1059" s="3">
        <v>37800000</v>
      </c>
      <c r="AP1059" s="3">
        <v>5040000</v>
      </c>
      <c r="AQ1059" s="3">
        <v>32760000</v>
      </c>
      <c r="AR1059" t="s">
        <v>6607</v>
      </c>
      <c r="AS1059" t="s">
        <v>1</v>
      </c>
      <c r="AT1059" t="s">
        <v>6608</v>
      </c>
      <c r="AU1059" t="s">
        <v>1</v>
      </c>
      <c r="AV1059" s="2">
        <v>45695</v>
      </c>
      <c r="AW1059" t="s">
        <v>17</v>
      </c>
    </row>
    <row r="1060" spans="1:49" x14ac:dyDescent="0.2">
      <c r="A1060" t="s">
        <v>0</v>
      </c>
      <c r="B1060" t="s">
        <v>34</v>
      </c>
      <c r="C1060" s="2">
        <v>45658</v>
      </c>
      <c r="D1060" s="2">
        <v>45747</v>
      </c>
      <c r="E1060" t="s">
        <v>2</v>
      </c>
      <c r="F1060" s="2">
        <v>45695</v>
      </c>
      <c r="G1060" t="s">
        <v>121</v>
      </c>
      <c r="H1060" t="s">
        <v>140</v>
      </c>
      <c r="I1060" t="s">
        <v>6609</v>
      </c>
      <c r="J1060" s="8" t="str">
        <f t="shared" si="0"/>
        <v>12 - CONTRATO DE PRESTACION DE SERVICIOS</v>
      </c>
      <c r="K1060" s="2">
        <v>45688</v>
      </c>
      <c r="L1060" s="2">
        <v>46022</v>
      </c>
      <c r="M1060" t="s">
        <v>2439</v>
      </c>
      <c r="N1060" t="s">
        <v>7</v>
      </c>
      <c r="O1060" t="s">
        <v>8</v>
      </c>
      <c r="P1060" t="s">
        <v>6391</v>
      </c>
      <c r="Q1060" t="s">
        <v>6520</v>
      </c>
      <c r="R1060" t="s">
        <v>6610</v>
      </c>
      <c r="S1060" t="s">
        <v>6611</v>
      </c>
      <c r="T1060" t="s">
        <v>6612</v>
      </c>
      <c r="U1060" t="s">
        <v>6319</v>
      </c>
      <c r="V1060" t="s">
        <v>6320</v>
      </c>
      <c r="W1060" t="s">
        <v>103</v>
      </c>
      <c r="X1060" t="s">
        <v>6405</v>
      </c>
      <c r="Y1060" t="s">
        <v>6613</v>
      </c>
      <c r="Z1060" t="s">
        <v>17</v>
      </c>
      <c r="AA1060" t="s">
        <v>6407</v>
      </c>
      <c r="AB1060" t="s">
        <v>103</v>
      </c>
      <c r="AC1060" t="s">
        <v>382</v>
      </c>
      <c r="AD1060" t="s">
        <v>1645</v>
      </c>
      <c r="AE1060" t="s">
        <v>39</v>
      </c>
      <c r="AF1060" t="s">
        <v>1646</v>
      </c>
      <c r="AG1060" t="s">
        <v>1647</v>
      </c>
      <c r="AH1060" t="s">
        <v>25</v>
      </c>
      <c r="AI1060" t="s">
        <v>26</v>
      </c>
      <c r="AJ1060" t="s">
        <v>27</v>
      </c>
      <c r="AK1060" t="s">
        <v>28</v>
      </c>
      <c r="AL1060" s="3">
        <v>18150000</v>
      </c>
      <c r="AM1060" s="3">
        <v>0</v>
      </c>
      <c r="AN1060" s="3">
        <v>0</v>
      </c>
      <c r="AO1060" s="3">
        <v>18150000</v>
      </c>
      <c r="AP1060" s="3">
        <v>2420000</v>
      </c>
      <c r="AQ1060" s="3">
        <v>15730000</v>
      </c>
      <c r="AR1060" t="s">
        <v>6614</v>
      </c>
      <c r="AS1060" t="s">
        <v>1</v>
      </c>
      <c r="AT1060" t="s">
        <v>6615</v>
      </c>
      <c r="AU1060" t="s">
        <v>1</v>
      </c>
      <c r="AV1060" s="2">
        <v>45695</v>
      </c>
      <c r="AW1060" t="s">
        <v>17</v>
      </c>
    </row>
    <row r="1061" spans="1:49" x14ac:dyDescent="0.2">
      <c r="A1061" t="s">
        <v>0</v>
      </c>
      <c r="B1061" t="s">
        <v>34</v>
      </c>
      <c r="C1061" s="2">
        <v>45658</v>
      </c>
      <c r="D1061" s="2">
        <v>45747</v>
      </c>
      <c r="E1061" t="s">
        <v>2</v>
      </c>
      <c r="F1061" s="2">
        <v>45695</v>
      </c>
      <c r="G1061" t="s">
        <v>121</v>
      </c>
      <c r="H1061" t="s">
        <v>140</v>
      </c>
      <c r="I1061" t="s">
        <v>6616</v>
      </c>
      <c r="J1061" s="8" t="str">
        <f t="shared" si="0"/>
        <v>12 - CONTRATO DE PRESTACION DE SERVICIOS</v>
      </c>
      <c r="K1061" s="2">
        <v>45688</v>
      </c>
      <c r="L1061" s="2">
        <v>46022</v>
      </c>
      <c r="M1061" t="s">
        <v>2439</v>
      </c>
      <c r="N1061" t="s">
        <v>7</v>
      </c>
      <c r="O1061" t="s">
        <v>8</v>
      </c>
      <c r="P1061" t="s">
        <v>6500</v>
      </c>
      <c r="Q1061" t="s">
        <v>6487</v>
      </c>
      <c r="R1061" t="s">
        <v>6617</v>
      </c>
      <c r="S1061" t="s">
        <v>6403</v>
      </c>
      <c r="T1061" t="s">
        <v>6404</v>
      </c>
      <c r="U1061" t="s">
        <v>6319</v>
      </c>
      <c r="V1061" t="s">
        <v>6320</v>
      </c>
      <c r="W1061" t="s">
        <v>103</v>
      </c>
      <c r="X1061" t="s">
        <v>6405</v>
      </c>
      <c r="Y1061" t="s">
        <v>6406</v>
      </c>
      <c r="Z1061" t="s">
        <v>17</v>
      </c>
      <c r="AA1061" t="s">
        <v>6407</v>
      </c>
      <c r="AB1061" t="s">
        <v>103</v>
      </c>
      <c r="AC1061" t="s">
        <v>382</v>
      </c>
      <c r="AD1061" t="s">
        <v>1674</v>
      </c>
      <c r="AE1061" t="s">
        <v>39</v>
      </c>
      <c r="AF1061" t="s">
        <v>1675</v>
      </c>
      <c r="AG1061" t="s">
        <v>1676</v>
      </c>
      <c r="AH1061" t="s">
        <v>25</v>
      </c>
      <c r="AI1061" t="s">
        <v>26</v>
      </c>
      <c r="AJ1061" t="s">
        <v>27</v>
      </c>
      <c r="AK1061" t="s">
        <v>28</v>
      </c>
      <c r="AL1061" s="3">
        <v>18150000</v>
      </c>
      <c r="AM1061" s="3">
        <v>0</v>
      </c>
      <c r="AN1061" s="3">
        <v>0</v>
      </c>
      <c r="AO1061" s="3">
        <v>18150000</v>
      </c>
      <c r="AP1061" s="3">
        <v>1815000</v>
      </c>
      <c r="AQ1061" s="3">
        <v>16335000</v>
      </c>
      <c r="AR1061" t="s">
        <v>6618</v>
      </c>
      <c r="AS1061" t="s">
        <v>1</v>
      </c>
      <c r="AT1061" t="s">
        <v>6619</v>
      </c>
      <c r="AU1061" t="s">
        <v>1</v>
      </c>
      <c r="AV1061" s="2">
        <v>45695</v>
      </c>
      <c r="AW1061" t="s">
        <v>17</v>
      </c>
    </row>
    <row r="1062" spans="1:49" x14ac:dyDescent="0.2">
      <c r="A1062" t="s">
        <v>0</v>
      </c>
      <c r="B1062" t="s">
        <v>34</v>
      </c>
      <c r="C1062" s="2">
        <v>45658</v>
      </c>
      <c r="D1062" s="2">
        <v>45747</v>
      </c>
      <c r="E1062" t="s">
        <v>2</v>
      </c>
      <c r="F1062" s="2">
        <v>45695</v>
      </c>
      <c r="G1062" t="s">
        <v>121</v>
      </c>
      <c r="H1062" t="s">
        <v>140</v>
      </c>
      <c r="I1062" t="s">
        <v>6620</v>
      </c>
      <c r="J1062" s="8" t="str">
        <f t="shared" si="0"/>
        <v>12 - CONTRATO DE PRESTACION DE SERVICIOS</v>
      </c>
      <c r="K1062" s="2">
        <v>45694</v>
      </c>
      <c r="L1062" s="2">
        <v>46022</v>
      </c>
      <c r="M1062" t="s">
        <v>2391</v>
      </c>
      <c r="N1062" t="s">
        <v>7</v>
      </c>
      <c r="O1062" t="s">
        <v>8</v>
      </c>
      <c r="P1062" t="s">
        <v>6426</v>
      </c>
      <c r="Q1062" t="s">
        <v>6621</v>
      </c>
      <c r="R1062" t="s">
        <v>6622</v>
      </c>
      <c r="S1062" t="s">
        <v>6403</v>
      </c>
      <c r="T1062" t="s">
        <v>6404</v>
      </c>
      <c r="U1062" t="s">
        <v>6319</v>
      </c>
      <c r="V1062" t="s">
        <v>6320</v>
      </c>
      <c r="W1062" t="s">
        <v>103</v>
      </c>
      <c r="X1062" t="s">
        <v>6405</v>
      </c>
      <c r="Y1062" t="s">
        <v>6406</v>
      </c>
      <c r="Z1062" t="s">
        <v>17</v>
      </c>
      <c r="AA1062" t="s">
        <v>6407</v>
      </c>
      <c r="AB1062" t="s">
        <v>103</v>
      </c>
      <c r="AC1062" t="s">
        <v>382</v>
      </c>
      <c r="AD1062" t="s">
        <v>411</v>
      </c>
      <c r="AE1062" t="s">
        <v>39</v>
      </c>
      <c r="AF1062" t="s">
        <v>412</v>
      </c>
      <c r="AG1062" t="s">
        <v>413</v>
      </c>
      <c r="AH1062" t="s">
        <v>25</v>
      </c>
      <c r="AI1062" t="s">
        <v>26</v>
      </c>
      <c r="AJ1062" t="s">
        <v>27</v>
      </c>
      <c r="AK1062" t="s">
        <v>28</v>
      </c>
      <c r="AL1062" s="3">
        <v>42120000</v>
      </c>
      <c r="AM1062" s="3">
        <v>0</v>
      </c>
      <c r="AN1062" s="3">
        <v>0</v>
      </c>
      <c r="AO1062" s="3">
        <v>42120000</v>
      </c>
      <c r="AP1062" s="3">
        <v>5616000</v>
      </c>
      <c r="AQ1062" s="3">
        <v>36504000</v>
      </c>
      <c r="AR1062" t="s">
        <v>6623</v>
      </c>
      <c r="AS1062" t="s">
        <v>1</v>
      </c>
      <c r="AT1062" t="s">
        <v>6430</v>
      </c>
      <c r="AU1062" t="s">
        <v>1</v>
      </c>
      <c r="AV1062" s="2">
        <v>45695</v>
      </c>
      <c r="AW1062" t="s">
        <v>17</v>
      </c>
    </row>
    <row r="1063" spans="1:49" x14ac:dyDescent="0.2">
      <c r="A1063" t="s">
        <v>0</v>
      </c>
      <c r="B1063" t="s">
        <v>34</v>
      </c>
      <c r="C1063" s="2">
        <v>45658</v>
      </c>
      <c r="D1063" s="2">
        <v>45747</v>
      </c>
      <c r="E1063" t="s">
        <v>2</v>
      </c>
      <c r="F1063" s="2">
        <v>45695</v>
      </c>
      <c r="G1063" t="s">
        <v>121</v>
      </c>
      <c r="H1063" t="s">
        <v>140</v>
      </c>
      <c r="I1063" t="s">
        <v>6624</v>
      </c>
      <c r="J1063" s="8" t="str">
        <f t="shared" si="0"/>
        <v>12 - CONTRATO DE PRESTACION DE SERVICIOS</v>
      </c>
      <c r="K1063" s="2">
        <v>45694</v>
      </c>
      <c r="L1063" s="2">
        <v>46022</v>
      </c>
      <c r="M1063" t="s">
        <v>2391</v>
      </c>
      <c r="N1063" t="s">
        <v>7</v>
      </c>
      <c r="O1063" t="s">
        <v>8</v>
      </c>
      <c r="P1063" t="s">
        <v>6427</v>
      </c>
      <c r="Q1063" t="s">
        <v>6582</v>
      </c>
      <c r="R1063" t="s">
        <v>6625</v>
      </c>
      <c r="S1063" t="s">
        <v>6626</v>
      </c>
      <c r="T1063" t="s">
        <v>6627</v>
      </c>
      <c r="U1063" t="s">
        <v>6319</v>
      </c>
      <c r="V1063" t="s">
        <v>6320</v>
      </c>
      <c r="W1063" t="s">
        <v>103</v>
      </c>
      <c r="X1063" t="s">
        <v>6405</v>
      </c>
      <c r="Y1063" t="s">
        <v>6628</v>
      </c>
      <c r="Z1063" t="s">
        <v>17</v>
      </c>
      <c r="AA1063" t="s">
        <v>6407</v>
      </c>
      <c r="AB1063" t="s">
        <v>103</v>
      </c>
      <c r="AC1063" t="s">
        <v>382</v>
      </c>
      <c r="AD1063" t="s">
        <v>6629</v>
      </c>
      <c r="AE1063" t="s">
        <v>39</v>
      </c>
      <c r="AF1063" t="s">
        <v>6630</v>
      </c>
      <c r="AG1063" t="s">
        <v>6631</v>
      </c>
      <c r="AH1063" t="s">
        <v>25</v>
      </c>
      <c r="AI1063" t="s">
        <v>26</v>
      </c>
      <c r="AJ1063" t="s">
        <v>27</v>
      </c>
      <c r="AK1063" t="s">
        <v>28</v>
      </c>
      <c r="AL1063" s="3">
        <v>58800000</v>
      </c>
      <c r="AM1063" s="3">
        <v>0</v>
      </c>
      <c r="AN1063" s="3">
        <v>0</v>
      </c>
      <c r="AO1063" s="3">
        <v>58800000</v>
      </c>
      <c r="AP1063" s="3">
        <v>5880000</v>
      </c>
      <c r="AQ1063" s="3">
        <v>52920000</v>
      </c>
      <c r="AR1063" t="s">
        <v>6632</v>
      </c>
      <c r="AS1063" t="s">
        <v>1</v>
      </c>
      <c r="AT1063" t="s">
        <v>6633</v>
      </c>
      <c r="AU1063" t="s">
        <v>1</v>
      </c>
      <c r="AV1063" s="2">
        <v>45695</v>
      </c>
      <c r="AW1063" t="s">
        <v>17</v>
      </c>
    </row>
    <row r="1064" spans="1:49" x14ac:dyDescent="0.2">
      <c r="A1064" t="s">
        <v>0</v>
      </c>
      <c r="B1064" t="s">
        <v>34</v>
      </c>
      <c r="C1064" s="2">
        <v>45658</v>
      </c>
      <c r="D1064" s="2">
        <v>45747</v>
      </c>
      <c r="E1064" t="s">
        <v>2</v>
      </c>
      <c r="F1064" s="2">
        <v>45695</v>
      </c>
      <c r="G1064" t="s">
        <v>121</v>
      </c>
      <c r="H1064" t="s">
        <v>140</v>
      </c>
      <c r="I1064" t="s">
        <v>6634</v>
      </c>
      <c r="J1064" s="8" t="str">
        <f t="shared" si="0"/>
        <v>12 - CONTRATO DE PRESTACION DE SERVICIOS</v>
      </c>
      <c r="K1064" s="2">
        <v>45694</v>
      </c>
      <c r="L1064" s="2">
        <v>46022</v>
      </c>
      <c r="M1064" t="s">
        <v>2391</v>
      </c>
      <c r="N1064" t="s">
        <v>7</v>
      </c>
      <c r="O1064" t="s">
        <v>8</v>
      </c>
      <c r="P1064" t="s">
        <v>6426</v>
      </c>
      <c r="Q1064" t="s">
        <v>6493</v>
      </c>
      <c r="R1064" t="s">
        <v>6635</v>
      </c>
      <c r="S1064" t="s">
        <v>6403</v>
      </c>
      <c r="T1064" t="s">
        <v>6404</v>
      </c>
      <c r="U1064" t="s">
        <v>6319</v>
      </c>
      <c r="V1064" t="s">
        <v>6320</v>
      </c>
      <c r="W1064" t="s">
        <v>103</v>
      </c>
      <c r="X1064" t="s">
        <v>6405</v>
      </c>
      <c r="Y1064" t="s">
        <v>6406</v>
      </c>
      <c r="Z1064" t="s">
        <v>17</v>
      </c>
      <c r="AA1064" t="s">
        <v>6407</v>
      </c>
      <c r="AB1064" t="s">
        <v>103</v>
      </c>
      <c r="AC1064" t="s">
        <v>382</v>
      </c>
      <c r="AD1064" t="s">
        <v>6636</v>
      </c>
      <c r="AE1064" t="s">
        <v>39</v>
      </c>
      <c r="AF1064" t="s">
        <v>6637</v>
      </c>
      <c r="AG1064" t="s">
        <v>6638</v>
      </c>
      <c r="AH1064" t="s">
        <v>25</v>
      </c>
      <c r="AI1064" t="s">
        <v>26</v>
      </c>
      <c r="AJ1064" t="s">
        <v>27</v>
      </c>
      <c r="AK1064" t="s">
        <v>28</v>
      </c>
      <c r="AL1064" s="3">
        <v>42120000</v>
      </c>
      <c r="AM1064" s="3">
        <v>0</v>
      </c>
      <c r="AN1064" s="3">
        <v>0</v>
      </c>
      <c r="AO1064" s="3">
        <v>42120000</v>
      </c>
      <c r="AP1064" s="3">
        <v>4914000</v>
      </c>
      <c r="AQ1064" s="3">
        <v>37206000</v>
      </c>
      <c r="AR1064" t="s">
        <v>6639</v>
      </c>
      <c r="AS1064" t="s">
        <v>1</v>
      </c>
      <c r="AT1064" t="s">
        <v>6430</v>
      </c>
      <c r="AU1064" t="s">
        <v>1</v>
      </c>
      <c r="AV1064" s="2">
        <v>45695</v>
      </c>
      <c r="AW1064" t="s">
        <v>17</v>
      </c>
    </row>
    <row r="1065" spans="1:49" x14ac:dyDescent="0.2">
      <c r="A1065" t="s">
        <v>0</v>
      </c>
      <c r="B1065" t="s">
        <v>34</v>
      </c>
      <c r="C1065" s="2">
        <v>45658</v>
      </c>
      <c r="D1065" s="2">
        <v>45747</v>
      </c>
      <c r="E1065" t="s">
        <v>2</v>
      </c>
      <c r="F1065" s="2">
        <v>45695</v>
      </c>
      <c r="G1065" t="s">
        <v>121</v>
      </c>
      <c r="H1065" t="s">
        <v>140</v>
      </c>
      <c r="I1065" t="s">
        <v>6640</v>
      </c>
      <c r="J1065" s="8" t="str">
        <f t="shared" si="0"/>
        <v>12 - CONTRATO DE PRESTACION DE SERVICIOS</v>
      </c>
      <c r="K1065" s="2">
        <v>45694</v>
      </c>
      <c r="L1065" s="2">
        <v>46022</v>
      </c>
      <c r="M1065" t="s">
        <v>2391</v>
      </c>
      <c r="N1065" t="s">
        <v>7</v>
      </c>
      <c r="O1065" t="s">
        <v>8</v>
      </c>
      <c r="P1065" t="s">
        <v>6564</v>
      </c>
      <c r="Q1065" t="s">
        <v>6553</v>
      </c>
      <c r="R1065" t="s">
        <v>6641</v>
      </c>
      <c r="S1065" t="s">
        <v>6434</v>
      </c>
      <c r="T1065" t="s">
        <v>6435</v>
      </c>
      <c r="U1065" t="s">
        <v>6319</v>
      </c>
      <c r="V1065" t="s">
        <v>6320</v>
      </c>
      <c r="W1065" t="s">
        <v>103</v>
      </c>
      <c r="X1065" t="s">
        <v>6405</v>
      </c>
      <c r="Y1065" t="s">
        <v>6436</v>
      </c>
      <c r="Z1065" t="s">
        <v>17</v>
      </c>
      <c r="AA1065" t="s">
        <v>6407</v>
      </c>
      <c r="AB1065" t="s">
        <v>103</v>
      </c>
      <c r="AC1065" t="s">
        <v>382</v>
      </c>
      <c r="AD1065" t="s">
        <v>555</v>
      </c>
      <c r="AE1065" t="s">
        <v>39</v>
      </c>
      <c r="AF1065" t="s">
        <v>556</v>
      </c>
      <c r="AG1065" t="s">
        <v>557</v>
      </c>
      <c r="AH1065" t="s">
        <v>25</v>
      </c>
      <c r="AI1065" t="s">
        <v>26</v>
      </c>
      <c r="AJ1065" t="s">
        <v>27</v>
      </c>
      <c r="AK1065" t="s">
        <v>28</v>
      </c>
      <c r="AL1065" s="3">
        <v>45990000</v>
      </c>
      <c r="AM1065" s="3">
        <v>0</v>
      </c>
      <c r="AN1065" s="3">
        <v>0</v>
      </c>
      <c r="AO1065" s="3">
        <v>45990000</v>
      </c>
      <c r="AP1065" s="3">
        <v>6132000</v>
      </c>
      <c r="AQ1065" s="3">
        <v>39858000</v>
      </c>
      <c r="AR1065" t="s">
        <v>6642</v>
      </c>
      <c r="AS1065" t="s">
        <v>1</v>
      </c>
      <c r="AT1065" t="s">
        <v>6643</v>
      </c>
      <c r="AU1065" t="s">
        <v>1</v>
      </c>
      <c r="AV1065" s="2">
        <v>45695</v>
      </c>
      <c r="AW1065" t="s">
        <v>17</v>
      </c>
    </row>
    <row r="1066" spans="1:49" x14ac:dyDescent="0.2">
      <c r="A1066" t="s">
        <v>0</v>
      </c>
      <c r="B1066" t="s">
        <v>34</v>
      </c>
      <c r="C1066" s="2">
        <v>45658</v>
      </c>
      <c r="D1066" s="2">
        <v>45747</v>
      </c>
      <c r="E1066" t="s">
        <v>2</v>
      </c>
      <c r="F1066" s="2">
        <v>45695</v>
      </c>
      <c r="G1066" t="s">
        <v>121</v>
      </c>
      <c r="H1066" t="s">
        <v>140</v>
      </c>
      <c r="I1066" t="s">
        <v>6644</v>
      </c>
      <c r="J1066" s="8" t="str">
        <f t="shared" si="0"/>
        <v>12 - CONTRATO DE PRESTACION DE SERVICIOS</v>
      </c>
      <c r="K1066" s="2">
        <v>45694</v>
      </c>
      <c r="L1066" s="2">
        <v>46022</v>
      </c>
      <c r="M1066" t="s">
        <v>2391</v>
      </c>
      <c r="N1066" t="s">
        <v>7</v>
      </c>
      <c r="O1066" t="s">
        <v>8</v>
      </c>
      <c r="P1066" t="s">
        <v>6645</v>
      </c>
      <c r="Q1066" t="s">
        <v>6646</v>
      </c>
      <c r="R1066" t="s">
        <v>6647</v>
      </c>
      <c r="S1066" t="s">
        <v>6403</v>
      </c>
      <c r="T1066" t="s">
        <v>6404</v>
      </c>
      <c r="U1066" t="s">
        <v>6319</v>
      </c>
      <c r="V1066" t="s">
        <v>6320</v>
      </c>
      <c r="W1066" t="s">
        <v>103</v>
      </c>
      <c r="X1066" t="s">
        <v>6405</v>
      </c>
      <c r="Y1066" t="s">
        <v>6406</v>
      </c>
      <c r="Z1066" t="s">
        <v>17</v>
      </c>
      <c r="AA1066" t="s">
        <v>6407</v>
      </c>
      <c r="AB1066" t="s">
        <v>103</v>
      </c>
      <c r="AC1066" t="s">
        <v>382</v>
      </c>
      <c r="AD1066" t="s">
        <v>712</v>
      </c>
      <c r="AE1066" t="s">
        <v>39</v>
      </c>
      <c r="AF1066" t="s">
        <v>713</v>
      </c>
      <c r="AG1066" t="s">
        <v>714</v>
      </c>
      <c r="AH1066" t="s">
        <v>25</v>
      </c>
      <c r="AI1066" t="s">
        <v>26</v>
      </c>
      <c r="AJ1066" t="s">
        <v>27</v>
      </c>
      <c r="AK1066" t="s">
        <v>28</v>
      </c>
      <c r="AL1066" s="3">
        <v>39000000</v>
      </c>
      <c r="AM1066" s="3">
        <v>0</v>
      </c>
      <c r="AN1066" s="3">
        <v>0</v>
      </c>
      <c r="AO1066" s="3">
        <v>39000000</v>
      </c>
      <c r="AP1066" s="3">
        <v>3900000</v>
      </c>
      <c r="AQ1066" s="3">
        <v>35100000</v>
      </c>
      <c r="AR1066" t="s">
        <v>6648</v>
      </c>
      <c r="AS1066" t="s">
        <v>1</v>
      </c>
      <c r="AT1066" t="s">
        <v>6649</v>
      </c>
      <c r="AU1066" t="s">
        <v>1</v>
      </c>
      <c r="AV1066" s="2">
        <v>45695</v>
      </c>
      <c r="AW1066" t="s">
        <v>17</v>
      </c>
    </row>
    <row r="1067" spans="1:49" x14ac:dyDescent="0.2">
      <c r="A1067" t="s">
        <v>0</v>
      </c>
      <c r="B1067" t="s">
        <v>34</v>
      </c>
      <c r="C1067" s="2">
        <v>45658</v>
      </c>
      <c r="D1067" s="2">
        <v>45747</v>
      </c>
      <c r="E1067" t="s">
        <v>2</v>
      </c>
      <c r="F1067" s="2">
        <v>45695</v>
      </c>
      <c r="G1067" t="s">
        <v>121</v>
      </c>
      <c r="H1067" t="s">
        <v>140</v>
      </c>
      <c r="I1067" t="s">
        <v>6650</v>
      </c>
      <c r="J1067" s="8" t="str">
        <f t="shared" si="0"/>
        <v>12 - CONTRATO DE PRESTACION DE SERVICIOS</v>
      </c>
      <c r="K1067" s="2">
        <v>45695</v>
      </c>
      <c r="L1067" s="2">
        <v>46022</v>
      </c>
      <c r="M1067" t="s">
        <v>2386</v>
      </c>
      <c r="N1067" t="s">
        <v>7</v>
      </c>
      <c r="O1067" t="s">
        <v>8</v>
      </c>
      <c r="P1067" t="s">
        <v>6488</v>
      </c>
      <c r="Q1067" t="s">
        <v>6651</v>
      </c>
      <c r="R1067" t="s">
        <v>6652</v>
      </c>
      <c r="S1067" t="s">
        <v>6403</v>
      </c>
      <c r="T1067" t="s">
        <v>6404</v>
      </c>
      <c r="U1067" t="s">
        <v>6319</v>
      </c>
      <c r="V1067" t="s">
        <v>6320</v>
      </c>
      <c r="W1067" t="s">
        <v>103</v>
      </c>
      <c r="X1067" t="s">
        <v>6405</v>
      </c>
      <c r="Y1067" t="s">
        <v>6406</v>
      </c>
      <c r="Z1067" t="s">
        <v>17</v>
      </c>
      <c r="AA1067" t="s">
        <v>6407</v>
      </c>
      <c r="AB1067" t="s">
        <v>103</v>
      </c>
      <c r="AC1067" t="s">
        <v>382</v>
      </c>
      <c r="AD1067" t="s">
        <v>6653</v>
      </c>
      <c r="AE1067" t="s">
        <v>39</v>
      </c>
      <c r="AF1067" t="s">
        <v>6654</v>
      </c>
      <c r="AG1067" t="s">
        <v>6655</v>
      </c>
      <c r="AH1067" t="s">
        <v>25</v>
      </c>
      <c r="AI1067" t="s">
        <v>26</v>
      </c>
      <c r="AJ1067" t="s">
        <v>27</v>
      </c>
      <c r="AK1067" t="s">
        <v>28</v>
      </c>
      <c r="AL1067" s="3">
        <v>50400000</v>
      </c>
      <c r="AM1067" s="3">
        <v>0</v>
      </c>
      <c r="AN1067" s="3">
        <v>0</v>
      </c>
      <c r="AO1067" s="3">
        <v>50400000</v>
      </c>
      <c r="AP1067" s="3">
        <v>0</v>
      </c>
      <c r="AQ1067" s="3">
        <v>50400000</v>
      </c>
      <c r="AR1067" t="s">
        <v>6656</v>
      </c>
      <c r="AS1067" t="s">
        <v>1</v>
      </c>
      <c r="AT1067" t="s">
        <v>6657</v>
      </c>
      <c r="AU1067" t="s">
        <v>1</v>
      </c>
      <c r="AV1067" s="2">
        <v>45695</v>
      </c>
      <c r="AW1067" t="s">
        <v>17</v>
      </c>
    </row>
    <row r="1068" spans="1:49" x14ac:dyDescent="0.2">
      <c r="A1068" t="s">
        <v>0</v>
      </c>
      <c r="B1068" t="s">
        <v>34</v>
      </c>
      <c r="C1068" s="2">
        <v>45658</v>
      </c>
      <c r="D1068" s="2">
        <v>45747</v>
      </c>
      <c r="E1068" t="s">
        <v>2</v>
      </c>
      <c r="F1068" s="2">
        <v>45695</v>
      </c>
      <c r="G1068" t="s">
        <v>121</v>
      </c>
      <c r="H1068" t="s">
        <v>140</v>
      </c>
      <c r="I1068" t="s">
        <v>6658</v>
      </c>
      <c r="J1068" s="8" t="str">
        <f t="shared" si="0"/>
        <v>12 - CONTRATO DE PRESTACION DE SERVICIOS</v>
      </c>
      <c r="K1068" s="2">
        <v>45695</v>
      </c>
      <c r="L1068" s="2">
        <v>46022</v>
      </c>
      <c r="M1068" t="s">
        <v>2386</v>
      </c>
      <c r="N1068" t="s">
        <v>7</v>
      </c>
      <c r="O1068" t="s">
        <v>8</v>
      </c>
      <c r="P1068" t="s">
        <v>6605</v>
      </c>
      <c r="Q1068" t="s">
        <v>6604</v>
      </c>
      <c r="R1068" t="s">
        <v>6659</v>
      </c>
      <c r="S1068" t="s">
        <v>6403</v>
      </c>
      <c r="T1068" t="s">
        <v>6404</v>
      </c>
      <c r="U1068" t="s">
        <v>6319</v>
      </c>
      <c r="V1068" t="s">
        <v>6320</v>
      </c>
      <c r="W1068" t="s">
        <v>103</v>
      </c>
      <c r="X1068" t="s">
        <v>6405</v>
      </c>
      <c r="Y1068" t="s">
        <v>6406</v>
      </c>
      <c r="Z1068" t="s">
        <v>17</v>
      </c>
      <c r="AA1068" t="s">
        <v>6407</v>
      </c>
      <c r="AB1068" t="s">
        <v>103</v>
      </c>
      <c r="AC1068" t="s">
        <v>382</v>
      </c>
      <c r="AD1068" t="s">
        <v>4118</v>
      </c>
      <c r="AE1068" t="s">
        <v>39</v>
      </c>
      <c r="AF1068" t="s">
        <v>4119</v>
      </c>
      <c r="AG1068" t="s">
        <v>4120</v>
      </c>
      <c r="AH1068" t="s">
        <v>25</v>
      </c>
      <c r="AI1068" t="s">
        <v>26</v>
      </c>
      <c r="AJ1068" t="s">
        <v>27</v>
      </c>
      <c r="AK1068" t="s">
        <v>28</v>
      </c>
      <c r="AL1068" s="3">
        <v>37800000</v>
      </c>
      <c r="AM1068" s="3">
        <v>0</v>
      </c>
      <c r="AN1068" s="3">
        <v>0</v>
      </c>
      <c r="AO1068" s="3">
        <v>37800000</v>
      </c>
      <c r="AP1068" s="3">
        <v>5040000</v>
      </c>
      <c r="AQ1068" s="3">
        <v>32760000</v>
      </c>
      <c r="AR1068" t="s">
        <v>6660</v>
      </c>
      <c r="AS1068" t="s">
        <v>1</v>
      </c>
      <c r="AT1068" t="s">
        <v>6661</v>
      </c>
      <c r="AU1068" t="s">
        <v>1</v>
      </c>
      <c r="AV1068" s="2">
        <v>45695</v>
      </c>
      <c r="AW1068" t="s">
        <v>17</v>
      </c>
    </row>
    <row r="1069" spans="1:49" x14ac:dyDescent="0.2">
      <c r="A1069" t="s">
        <v>0</v>
      </c>
      <c r="B1069" t="s">
        <v>34</v>
      </c>
      <c r="C1069" s="2">
        <v>45658</v>
      </c>
      <c r="D1069" s="2">
        <v>45747</v>
      </c>
      <c r="E1069" t="s">
        <v>2</v>
      </c>
      <c r="F1069" s="2">
        <v>45695</v>
      </c>
      <c r="G1069" t="s">
        <v>121</v>
      </c>
      <c r="H1069" t="s">
        <v>140</v>
      </c>
      <c r="I1069" t="s">
        <v>6662</v>
      </c>
      <c r="J1069" s="8" t="str">
        <f t="shared" si="0"/>
        <v>12 - CONTRATO DE PRESTACION DE SERVICIOS</v>
      </c>
      <c r="K1069" s="2">
        <v>45695</v>
      </c>
      <c r="L1069" s="2">
        <v>46022</v>
      </c>
      <c r="M1069" t="s">
        <v>2386</v>
      </c>
      <c r="N1069" t="s">
        <v>7</v>
      </c>
      <c r="O1069" t="s">
        <v>8</v>
      </c>
      <c r="P1069" t="s">
        <v>6401</v>
      </c>
      <c r="Q1069" t="s">
        <v>6663</v>
      </c>
      <c r="R1069" t="s">
        <v>6664</v>
      </c>
      <c r="S1069" t="s">
        <v>6665</v>
      </c>
      <c r="T1069" t="s">
        <v>6666</v>
      </c>
      <c r="U1069" t="s">
        <v>6319</v>
      </c>
      <c r="V1069" t="s">
        <v>6320</v>
      </c>
      <c r="W1069" t="s">
        <v>103</v>
      </c>
      <c r="X1069" t="s">
        <v>6405</v>
      </c>
      <c r="Y1069" t="s">
        <v>6667</v>
      </c>
      <c r="Z1069" t="s">
        <v>17</v>
      </c>
      <c r="AA1069" t="s">
        <v>6407</v>
      </c>
      <c r="AB1069" t="s">
        <v>103</v>
      </c>
      <c r="AC1069" t="s">
        <v>382</v>
      </c>
      <c r="AD1069" t="s">
        <v>2724</v>
      </c>
      <c r="AE1069" t="s">
        <v>39</v>
      </c>
      <c r="AF1069" t="s">
        <v>2725</v>
      </c>
      <c r="AG1069" t="s">
        <v>2726</v>
      </c>
      <c r="AH1069" t="s">
        <v>25</v>
      </c>
      <c r="AI1069" t="s">
        <v>26</v>
      </c>
      <c r="AJ1069" t="s">
        <v>27</v>
      </c>
      <c r="AK1069" t="s">
        <v>28</v>
      </c>
      <c r="AL1069" s="3">
        <v>50400000</v>
      </c>
      <c r="AM1069" s="3">
        <v>0</v>
      </c>
      <c r="AN1069" s="3">
        <v>0</v>
      </c>
      <c r="AO1069" s="3">
        <v>50400000</v>
      </c>
      <c r="AP1069" s="3">
        <v>4760000</v>
      </c>
      <c r="AQ1069" s="3">
        <v>45640000</v>
      </c>
      <c r="AR1069" t="s">
        <v>6668</v>
      </c>
      <c r="AS1069" t="s">
        <v>1</v>
      </c>
      <c r="AT1069" t="s">
        <v>6669</v>
      </c>
      <c r="AU1069" t="s">
        <v>1</v>
      </c>
      <c r="AV1069" s="2">
        <v>45695</v>
      </c>
      <c r="AW1069" t="s">
        <v>17</v>
      </c>
    </row>
    <row r="1070" spans="1:49" x14ac:dyDescent="0.2">
      <c r="A1070" t="s">
        <v>0</v>
      </c>
      <c r="B1070" t="s">
        <v>34</v>
      </c>
      <c r="C1070" s="2">
        <v>45658</v>
      </c>
      <c r="D1070" s="2">
        <v>45747</v>
      </c>
      <c r="E1070" t="s">
        <v>2</v>
      </c>
      <c r="F1070" s="2">
        <v>45695</v>
      </c>
      <c r="G1070" t="s">
        <v>121</v>
      </c>
      <c r="H1070" t="s">
        <v>140</v>
      </c>
      <c r="I1070" t="s">
        <v>6670</v>
      </c>
      <c r="J1070" s="8" t="str">
        <f t="shared" si="0"/>
        <v>12 - CONTRATO DE PRESTACION DE SERVICIOS</v>
      </c>
      <c r="K1070" s="2">
        <v>45695</v>
      </c>
      <c r="L1070" s="2">
        <v>46022</v>
      </c>
      <c r="M1070" t="s">
        <v>2386</v>
      </c>
      <c r="N1070" t="s">
        <v>7</v>
      </c>
      <c r="O1070" t="s">
        <v>8</v>
      </c>
      <c r="P1070" t="s">
        <v>6646</v>
      </c>
      <c r="Q1070" t="s">
        <v>6671</v>
      </c>
      <c r="R1070" t="s">
        <v>6672</v>
      </c>
      <c r="S1070" t="s">
        <v>6403</v>
      </c>
      <c r="T1070" t="s">
        <v>6404</v>
      </c>
      <c r="U1070" t="s">
        <v>6319</v>
      </c>
      <c r="V1070" t="s">
        <v>6320</v>
      </c>
      <c r="W1070" t="s">
        <v>103</v>
      </c>
      <c r="X1070" t="s">
        <v>6405</v>
      </c>
      <c r="Y1070" t="s">
        <v>6406</v>
      </c>
      <c r="Z1070" t="s">
        <v>17</v>
      </c>
      <c r="AA1070" t="s">
        <v>6407</v>
      </c>
      <c r="AB1070" t="s">
        <v>103</v>
      </c>
      <c r="AC1070" t="s">
        <v>382</v>
      </c>
      <c r="AD1070" t="s">
        <v>2270</v>
      </c>
      <c r="AE1070" t="s">
        <v>39</v>
      </c>
      <c r="AF1070" t="s">
        <v>2271</v>
      </c>
      <c r="AG1070" t="s">
        <v>2272</v>
      </c>
      <c r="AH1070" t="s">
        <v>25</v>
      </c>
      <c r="AI1070" t="s">
        <v>26</v>
      </c>
      <c r="AJ1070" t="s">
        <v>27</v>
      </c>
      <c r="AK1070" t="s">
        <v>28</v>
      </c>
      <c r="AL1070" s="3">
        <v>45600000</v>
      </c>
      <c r="AM1070" s="3">
        <v>0</v>
      </c>
      <c r="AN1070" s="3">
        <v>0</v>
      </c>
      <c r="AO1070" s="3">
        <v>45600000</v>
      </c>
      <c r="AP1070" s="3">
        <v>6080000</v>
      </c>
      <c r="AQ1070" s="3">
        <v>39520000</v>
      </c>
      <c r="AR1070" t="s">
        <v>6673</v>
      </c>
      <c r="AS1070" t="s">
        <v>1</v>
      </c>
      <c r="AT1070" t="s">
        <v>6674</v>
      </c>
      <c r="AU1070" t="s">
        <v>1</v>
      </c>
      <c r="AV1070" s="2">
        <v>45695</v>
      </c>
      <c r="AW1070" t="s">
        <v>17</v>
      </c>
    </row>
    <row r="1071" spans="1:49" x14ac:dyDescent="0.2">
      <c r="A1071" t="s">
        <v>0</v>
      </c>
      <c r="B1071" t="s">
        <v>34</v>
      </c>
      <c r="C1071" s="2">
        <v>45658</v>
      </c>
      <c r="D1071" s="2">
        <v>45747</v>
      </c>
      <c r="E1071" t="s">
        <v>2</v>
      </c>
      <c r="F1071" s="2">
        <v>45695</v>
      </c>
      <c r="G1071" t="s">
        <v>121</v>
      </c>
      <c r="H1071" t="s">
        <v>140</v>
      </c>
      <c r="I1071" t="s">
        <v>6675</v>
      </c>
      <c r="J1071" s="8" t="str">
        <f t="shared" si="0"/>
        <v>12 - CONTRATO DE PRESTACION DE SERVICIOS</v>
      </c>
      <c r="K1071" s="2">
        <v>45695</v>
      </c>
      <c r="L1071" s="2">
        <v>46022</v>
      </c>
      <c r="M1071" t="s">
        <v>2386</v>
      </c>
      <c r="N1071" t="s">
        <v>7</v>
      </c>
      <c r="O1071" t="s">
        <v>8</v>
      </c>
      <c r="P1071" t="s">
        <v>6411</v>
      </c>
      <c r="Q1071" t="s">
        <v>6676</v>
      </c>
      <c r="R1071" t="s">
        <v>6677</v>
      </c>
      <c r="S1071" t="s">
        <v>6403</v>
      </c>
      <c r="T1071" t="s">
        <v>6404</v>
      </c>
      <c r="U1071" t="s">
        <v>6319</v>
      </c>
      <c r="V1071" t="s">
        <v>6320</v>
      </c>
      <c r="W1071" t="s">
        <v>103</v>
      </c>
      <c r="X1071" t="s">
        <v>6405</v>
      </c>
      <c r="Y1071" t="s">
        <v>6406</v>
      </c>
      <c r="Z1071" t="s">
        <v>17</v>
      </c>
      <c r="AA1071" t="s">
        <v>6407</v>
      </c>
      <c r="AB1071" t="s">
        <v>103</v>
      </c>
      <c r="AC1071" t="s">
        <v>382</v>
      </c>
      <c r="AD1071" t="s">
        <v>3552</v>
      </c>
      <c r="AE1071" t="s">
        <v>39</v>
      </c>
      <c r="AF1071" t="s">
        <v>3553</v>
      </c>
      <c r="AG1071" t="s">
        <v>3554</v>
      </c>
      <c r="AH1071" t="s">
        <v>25</v>
      </c>
      <c r="AI1071" t="s">
        <v>26</v>
      </c>
      <c r="AJ1071" t="s">
        <v>27</v>
      </c>
      <c r="AK1071" t="s">
        <v>28</v>
      </c>
      <c r="AL1071" s="3">
        <v>19800000</v>
      </c>
      <c r="AM1071" s="3">
        <v>0</v>
      </c>
      <c r="AN1071" s="3">
        <v>0</v>
      </c>
      <c r="AO1071" s="3">
        <v>19800000</v>
      </c>
      <c r="AP1071" s="3">
        <v>2310000</v>
      </c>
      <c r="AQ1071" s="3">
        <v>17490000</v>
      </c>
      <c r="AR1071" t="s">
        <v>6678</v>
      </c>
      <c r="AS1071" t="s">
        <v>1</v>
      </c>
      <c r="AT1071" t="s">
        <v>6679</v>
      </c>
      <c r="AU1071" t="s">
        <v>1</v>
      </c>
      <c r="AV1071" s="2">
        <v>45695</v>
      </c>
      <c r="AW1071" t="s">
        <v>17</v>
      </c>
    </row>
    <row r="1072" spans="1:49" x14ac:dyDescent="0.2">
      <c r="A1072" t="s">
        <v>0</v>
      </c>
      <c r="B1072" t="s">
        <v>34</v>
      </c>
      <c r="C1072" s="2">
        <v>45658</v>
      </c>
      <c r="D1072" s="2">
        <v>45747</v>
      </c>
      <c r="E1072" t="s">
        <v>2</v>
      </c>
      <c r="F1072" s="2">
        <v>45695</v>
      </c>
      <c r="G1072" t="s">
        <v>121</v>
      </c>
      <c r="H1072" t="s">
        <v>140</v>
      </c>
      <c r="I1072" t="s">
        <v>6680</v>
      </c>
      <c r="J1072" s="8" t="str">
        <f t="shared" si="0"/>
        <v>12 - CONTRATO DE PRESTACION DE SERVICIOS</v>
      </c>
      <c r="K1072" s="2">
        <v>45695</v>
      </c>
      <c r="L1072" s="2">
        <v>46022</v>
      </c>
      <c r="M1072" t="s">
        <v>2386</v>
      </c>
      <c r="N1072" t="s">
        <v>7</v>
      </c>
      <c r="O1072" t="s">
        <v>8</v>
      </c>
      <c r="P1072" t="s">
        <v>6681</v>
      </c>
      <c r="Q1072" t="s">
        <v>6682</v>
      </c>
      <c r="R1072" t="s">
        <v>6683</v>
      </c>
      <c r="S1072" t="s">
        <v>6684</v>
      </c>
      <c r="T1072" t="s">
        <v>6685</v>
      </c>
      <c r="U1072" t="s">
        <v>6319</v>
      </c>
      <c r="V1072" t="s">
        <v>6320</v>
      </c>
      <c r="W1072" t="s">
        <v>103</v>
      </c>
      <c r="X1072" t="s">
        <v>6405</v>
      </c>
      <c r="Y1072" t="s">
        <v>6686</v>
      </c>
      <c r="Z1072" t="s">
        <v>17</v>
      </c>
      <c r="AA1072" t="s">
        <v>6407</v>
      </c>
      <c r="AB1072" t="s">
        <v>103</v>
      </c>
      <c r="AC1072" t="s">
        <v>382</v>
      </c>
      <c r="AD1072" t="s">
        <v>2262</v>
      </c>
      <c r="AE1072" t="s">
        <v>39</v>
      </c>
      <c r="AF1072" t="s">
        <v>2263</v>
      </c>
      <c r="AG1072" t="s">
        <v>2264</v>
      </c>
      <c r="AH1072" t="s">
        <v>25</v>
      </c>
      <c r="AI1072" t="s">
        <v>26</v>
      </c>
      <c r="AJ1072" t="s">
        <v>27</v>
      </c>
      <c r="AK1072" t="s">
        <v>28</v>
      </c>
      <c r="AL1072" s="3">
        <v>39060000</v>
      </c>
      <c r="AM1072" s="3">
        <v>0</v>
      </c>
      <c r="AN1072" s="3">
        <v>0</v>
      </c>
      <c r="AO1072" s="3">
        <v>39060000</v>
      </c>
      <c r="AP1072" s="3">
        <v>5208000</v>
      </c>
      <c r="AQ1072" s="3">
        <v>33852000</v>
      </c>
      <c r="AR1072" t="s">
        <v>6687</v>
      </c>
      <c r="AS1072" t="s">
        <v>1</v>
      </c>
      <c r="AT1072" t="s">
        <v>6688</v>
      </c>
      <c r="AU1072" t="s">
        <v>1</v>
      </c>
      <c r="AV1072" s="2">
        <v>45695</v>
      </c>
      <c r="AW1072" t="s">
        <v>17</v>
      </c>
    </row>
    <row r="1073" spans="1:49" x14ac:dyDescent="0.2">
      <c r="A1073" t="s">
        <v>0</v>
      </c>
      <c r="B1073" t="s">
        <v>34</v>
      </c>
      <c r="C1073" s="2">
        <v>45658</v>
      </c>
      <c r="D1073" s="2">
        <v>45747</v>
      </c>
      <c r="E1073" t="s">
        <v>2</v>
      </c>
      <c r="F1073" s="2">
        <v>45695</v>
      </c>
      <c r="G1073" t="s">
        <v>121</v>
      </c>
      <c r="H1073" t="s">
        <v>140</v>
      </c>
      <c r="I1073" t="s">
        <v>6689</v>
      </c>
      <c r="J1073" s="8" t="str">
        <f t="shared" si="0"/>
        <v>12 - CONTRATO DE PRESTACION DE SERVICIOS</v>
      </c>
      <c r="K1073" s="2">
        <v>45695</v>
      </c>
      <c r="L1073" s="2">
        <v>46022</v>
      </c>
      <c r="M1073" t="s">
        <v>2386</v>
      </c>
      <c r="N1073" t="s">
        <v>7</v>
      </c>
      <c r="O1073" t="s">
        <v>8</v>
      </c>
      <c r="P1073" t="s">
        <v>6645</v>
      </c>
      <c r="Q1073" t="s">
        <v>6690</v>
      </c>
      <c r="R1073" t="s">
        <v>6691</v>
      </c>
      <c r="S1073" t="s">
        <v>6403</v>
      </c>
      <c r="T1073" t="s">
        <v>6404</v>
      </c>
      <c r="U1073" t="s">
        <v>6319</v>
      </c>
      <c r="V1073" t="s">
        <v>6320</v>
      </c>
      <c r="W1073" t="s">
        <v>103</v>
      </c>
      <c r="X1073" t="s">
        <v>6405</v>
      </c>
      <c r="Y1073" t="s">
        <v>6406</v>
      </c>
      <c r="Z1073" t="s">
        <v>17</v>
      </c>
      <c r="AA1073" t="s">
        <v>6407</v>
      </c>
      <c r="AB1073" t="s">
        <v>103</v>
      </c>
      <c r="AC1073" t="s">
        <v>382</v>
      </c>
      <c r="AD1073" t="s">
        <v>3912</v>
      </c>
      <c r="AE1073" t="s">
        <v>39</v>
      </c>
      <c r="AF1073" t="s">
        <v>3913</v>
      </c>
      <c r="AG1073" t="s">
        <v>3914</v>
      </c>
      <c r="AH1073" t="s">
        <v>25</v>
      </c>
      <c r="AI1073" t="s">
        <v>26</v>
      </c>
      <c r="AJ1073" t="s">
        <v>27</v>
      </c>
      <c r="AK1073" t="s">
        <v>28</v>
      </c>
      <c r="AL1073" s="3">
        <v>39000000</v>
      </c>
      <c r="AM1073" s="3">
        <v>0</v>
      </c>
      <c r="AN1073" s="3">
        <v>0</v>
      </c>
      <c r="AO1073" s="3">
        <v>39000000</v>
      </c>
      <c r="AP1073" s="3">
        <v>5200000</v>
      </c>
      <c r="AQ1073" s="3">
        <v>33800000</v>
      </c>
      <c r="AR1073" t="s">
        <v>6692</v>
      </c>
      <c r="AS1073" t="s">
        <v>1</v>
      </c>
      <c r="AT1073" t="s">
        <v>6649</v>
      </c>
      <c r="AU1073" t="s">
        <v>1</v>
      </c>
      <c r="AV1073" s="2">
        <v>45695</v>
      </c>
      <c r="AW1073" t="s">
        <v>17</v>
      </c>
    </row>
    <row r="1074" spans="1:49" x14ac:dyDescent="0.2">
      <c r="A1074" t="s">
        <v>0</v>
      </c>
      <c r="B1074" t="s">
        <v>34</v>
      </c>
      <c r="C1074" s="2">
        <v>45658</v>
      </c>
      <c r="D1074" s="2">
        <v>45747</v>
      </c>
      <c r="E1074" t="s">
        <v>2</v>
      </c>
      <c r="F1074" s="2">
        <v>45695</v>
      </c>
      <c r="G1074" t="s">
        <v>121</v>
      </c>
      <c r="H1074" t="s">
        <v>140</v>
      </c>
      <c r="I1074" t="s">
        <v>6693</v>
      </c>
      <c r="J1074" s="8" t="str">
        <f t="shared" si="0"/>
        <v>12 - CONTRATO DE PRESTACION DE SERVICIOS</v>
      </c>
      <c r="K1074" s="2">
        <v>45695</v>
      </c>
      <c r="L1074" s="2">
        <v>46022</v>
      </c>
      <c r="M1074" t="s">
        <v>2386</v>
      </c>
      <c r="N1074" t="s">
        <v>7</v>
      </c>
      <c r="O1074" t="s">
        <v>8</v>
      </c>
      <c r="P1074" t="s">
        <v>6362</v>
      </c>
      <c r="Q1074" t="s">
        <v>6694</v>
      </c>
      <c r="R1074" t="s">
        <v>6511</v>
      </c>
      <c r="S1074" t="s">
        <v>6434</v>
      </c>
      <c r="T1074" t="s">
        <v>6435</v>
      </c>
      <c r="U1074" t="s">
        <v>6319</v>
      </c>
      <c r="V1074" t="s">
        <v>6320</v>
      </c>
      <c r="W1074" t="s">
        <v>103</v>
      </c>
      <c r="X1074" t="s">
        <v>6405</v>
      </c>
      <c r="Y1074" t="s">
        <v>6436</v>
      </c>
      <c r="Z1074" t="s">
        <v>17</v>
      </c>
      <c r="AA1074" t="s">
        <v>6407</v>
      </c>
      <c r="AB1074" t="s">
        <v>103</v>
      </c>
      <c r="AC1074" t="s">
        <v>382</v>
      </c>
      <c r="AD1074" t="s">
        <v>2896</v>
      </c>
      <c r="AE1074" t="s">
        <v>39</v>
      </c>
      <c r="AF1074" t="s">
        <v>2897</v>
      </c>
      <c r="AG1074" t="s">
        <v>2898</v>
      </c>
      <c r="AH1074" t="s">
        <v>25</v>
      </c>
      <c r="AI1074" t="s">
        <v>26</v>
      </c>
      <c r="AJ1074" t="s">
        <v>27</v>
      </c>
      <c r="AK1074" t="s">
        <v>28</v>
      </c>
      <c r="AL1074" s="3">
        <v>42000000</v>
      </c>
      <c r="AM1074" s="3">
        <v>0</v>
      </c>
      <c r="AN1074" s="3">
        <v>0</v>
      </c>
      <c r="AO1074" s="3">
        <v>42000000</v>
      </c>
      <c r="AP1074" s="3">
        <v>4433333</v>
      </c>
      <c r="AQ1074" s="3">
        <v>37566667</v>
      </c>
      <c r="AR1074" t="s">
        <v>6695</v>
      </c>
      <c r="AS1074" t="s">
        <v>1</v>
      </c>
      <c r="AT1074" t="s">
        <v>6513</v>
      </c>
      <c r="AU1074" t="s">
        <v>1</v>
      </c>
      <c r="AV1074" s="2">
        <v>45695</v>
      </c>
      <c r="AW1074" t="s">
        <v>17</v>
      </c>
    </row>
    <row r="1075" spans="1:49" x14ac:dyDescent="0.2">
      <c r="A1075" t="s">
        <v>0</v>
      </c>
      <c r="B1075" t="s">
        <v>34</v>
      </c>
      <c r="C1075" s="2">
        <v>45658</v>
      </c>
      <c r="D1075" s="2">
        <v>45747</v>
      </c>
      <c r="E1075" t="s">
        <v>2</v>
      </c>
      <c r="F1075" s="2">
        <v>45695</v>
      </c>
      <c r="G1075" t="s">
        <v>121</v>
      </c>
      <c r="H1075" t="s">
        <v>140</v>
      </c>
      <c r="I1075" t="s">
        <v>6696</v>
      </c>
      <c r="J1075" s="8" t="str">
        <f t="shared" si="0"/>
        <v>12 - CONTRATO DE PRESTACION DE SERVICIOS</v>
      </c>
      <c r="K1075" s="2">
        <v>45695</v>
      </c>
      <c r="L1075" s="2">
        <v>46022</v>
      </c>
      <c r="M1075" t="s">
        <v>2386</v>
      </c>
      <c r="N1075" t="s">
        <v>7</v>
      </c>
      <c r="O1075" t="s">
        <v>8</v>
      </c>
      <c r="P1075" t="s">
        <v>6362</v>
      </c>
      <c r="Q1075" t="s">
        <v>6697</v>
      </c>
      <c r="R1075" t="s">
        <v>6511</v>
      </c>
      <c r="S1075" t="s">
        <v>6434</v>
      </c>
      <c r="T1075" t="s">
        <v>6435</v>
      </c>
      <c r="U1075" t="s">
        <v>6319</v>
      </c>
      <c r="V1075" t="s">
        <v>6320</v>
      </c>
      <c r="W1075" t="s">
        <v>103</v>
      </c>
      <c r="X1075" t="s">
        <v>6405</v>
      </c>
      <c r="Y1075" t="s">
        <v>6436</v>
      </c>
      <c r="Z1075" t="s">
        <v>17</v>
      </c>
      <c r="AA1075" t="s">
        <v>6407</v>
      </c>
      <c r="AB1075" t="s">
        <v>103</v>
      </c>
      <c r="AC1075" t="s">
        <v>382</v>
      </c>
      <c r="AD1075" t="s">
        <v>547</v>
      </c>
      <c r="AE1075" t="s">
        <v>39</v>
      </c>
      <c r="AF1075" t="s">
        <v>548</v>
      </c>
      <c r="AG1075" t="s">
        <v>549</v>
      </c>
      <c r="AH1075" t="s">
        <v>25</v>
      </c>
      <c r="AI1075" t="s">
        <v>26</v>
      </c>
      <c r="AJ1075" t="s">
        <v>27</v>
      </c>
      <c r="AK1075" t="s">
        <v>28</v>
      </c>
      <c r="AL1075" s="3">
        <v>42000000</v>
      </c>
      <c r="AM1075" s="3">
        <v>0</v>
      </c>
      <c r="AN1075" s="3">
        <v>0</v>
      </c>
      <c r="AO1075" s="3">
        <v>42000000</v>
      </c>
      <c r="AP1075" s="3">
        <v>4900000</v>
      </c>
      <c r="AQ1075" s="3">
        <v>37100000</v>
      </c>
      <c r="AR1075" t="s">
        <v>6698</v>
      </c>
      <c r="AS1075" t="s">
        <v>1</v>
      </c>
      <c r="AT1075" t="s">
        <v>6513</v>
      </c>
      <c r="AU1075" t="s">
        <v>1</v>
      </c>
      <c r="AV1075" s="2">
        <v>45695</v>
      </c>
      <c r="AW1075" t="s">
        <v>17</v>
      </c>
    </row>
    <row r="1076" spans="1:49" hidden="1" x14ac:dyDescent="0.2">
      <c r="A1076" t="s">
        <v>0</v>
      </c>
      <c r="B1076" t="s">
        <v>34</v>
      </c>
      <c r="C1076" s="2">
        <v>45658</v>
      </c>
      <c r="D1076" s="2">
        <v>45747</v>
      </c>
      <c r="E1076" t="s">
        <v>2</v>
      </c>
      <c r="F1076" s="2">
        <v>45695</v>
      </c>
      <c r="G1076" t="s">
        <v>189</v>
      </c>
      <c r="H1076" t="s">
        <v>3523</v>
      </c>
      <c r="I1076" t="s">
        <v>3586</v>
      </c>
      <c r="K1076" s="2">
        <v>45688</v>
      </c>
      <c r="L1076" s="2">
        <v>46022</v>
      </c>
      <c r="M1076" t="s">
        <v>2439</v>
      </c>
      <c r="N1076" t="s">
        <v>7</v>
      </c>
      <c r="O1076" t="s">
        <v>8</v>
      </c>
      <c r="P1076" t="s">
        <v>3587</v>
      </c>
      <c r="Q1076" t="s">
        <v>6645</v>
      </c>
      <c r="R1076" t="s">
        <v>3588</v>
      </c>
      <c r="S1076" t="s">
        <v>376</v>
      </c>
      <c r="T1076" t="s">
        <v>377</v>
      </c>
      <c r="U1076" t="s">
        <v>12</v>
      </c>
      <c r="V1076" t="s">
        <v>13</v>
      </c>
      <c r="W1076" t="s">
        <v>378</v>
      </c>
      <c r="X1076" t="s">
        <v>379</v>
      </c>
      <c r="Y1076" t="s">
        <v>380</v>
      </c>
      <c r="Z1076" t="s">
        <v>17</v>
      </c>
      <c r="AA1076" t="s">
        <v>381</v>
      </c>
      <c r="AB1076" t="s">
        <v>103</v>
      </c>
      <c r="AC1076" t="s">
        <v>382</v>
      </c>
      <c r="AD1076" t="s">
        <v>6699</v>
      </c>
      <c r="AE1076" t="s">
        <v>3590</v>
      </c>
      <c r="AF1076" t="s">
        <v>3591</v>
      </c>
      <c r="AG1076" t="s">
        <v>6700</v>
      </c>
      <c r="AH1076" t="s">
        <v>25</v>
      </c>
      <c r="AI1076" t="s">
        <v>26</v>
      </c>
      <c r="AJ1076" t="s">
        <v>27</v>
      </c>
      <c r="AK1076" t="s">
        <v>28</v>
      </c>
      <c r="AL1076" s="3">
        <v>250000000</v>
      </c>
      <c r="AM1076" s="3">
        <v>0</v>
      </c>
      <c r="AN1076" s="3">
        <v>0</v>
      </c>
      <c r="AO1076" s="3">
        <v>250000000</v>
      </c>
      <c r="AP1076" s="3">
        <v>250000000</v>
      </c>
      <c r="AQ1076" s="3">
        <v>0</v>
      </c>
      <c r="AR1076" t="s">
        <v>6701</v>
      </c>
      <c r="AS1076" t="s">
        <v>1</v>
      </c>
      <c r="AT1076" t="s">
        <v>3594</v>
      </c>
      <c r="AU1076" t="s">
        <v>1</v>
      </c>
      <c r="AV1076" s="2">
        <v>45695</v>
      </c>
      <c r="AW1076" t="s">
        <v>17</v>
      </c>
    </row>
    <row r="1077" spans="1:49" hidden="1" x14ac:dyDescent="0.2">
      <c r="A1077" t="s">
        <v>0</v>
      </c>
      <c r="B1077" t="s">
        <v>34</v>
      </c>
      <c r="C1077" s="2">
        <v>45658</v>
      </c>
      <c r="D1077" s="2">
        <v>45747</v>
      </c>
      <c r="E1077" t="s">
        <v>2</v>
      </c>
      <c r="F1077" s="2">
        <v>45695</v>
      </c>
      <c r="G1077" t="s">
        <v>189</v>
      </c>
      <c r="H1077" t="s">
        <v>3523</v>
      </c>
      <c r="I1077" t="s">
        <v>3586</v>
      </c>
      <c r="K1077" s="2">
        <v>45688</v>
      </c>
      <c r="L1077" s="2">
        <v>46022</v>
      </c>
      <c r="M1077" t="s">
        <v>2439</v>
      </c>
      <c r="N1077" t="s">
        <v>7</v>
      </c>
      <c r="O1077" t="s">
        <v>8</v>
      </c>
      <c r="P1077" t="s">
        <v>3595</v>
      </c>
      <c r="Q1077" t="s">
        <v>6645</v>
      </c>
      <c r="R1077" t="s">
        <v>3588</v>
      </c>
      <c r="S1077" t="s">
        <v>376</v>
      </c>
      <c r="T1077" t="s">
        <v>377</v>
      </c>
      <c r="U1077" t="s">
        <v>12</v>
      </c>
      <c r="V1077" t="s">
        <v>13</v>
      </c>
      <c r="W1077" t="s">
        <v>378</v>
      </c>
      <c r="X1077" t="s">
        <v>379</v>
      </c>
      <c r="Y1077" t="s">
        <v>380</v>
      </c>
      <c r="Z1077" t="s">
        <v>17</v>
      </c>
      <c r="AA1077" t="s">
        <v>381</v>
      </c>
      <c r="AB1077" t="s">
        <v>103</v>
      </c>
      <c r="AC1077" t="s">
        <v>382</v>
      </c>
      <c r="AD1077" t="s">
        <v>6699</v>
      </c>
      <c r="AE1077" t="s">
        <v>3590</v>
      </c>
      <c r="AF1077" t="s">
        <v>3591</v>
      </c>
      <c r="AG1077" t="s">
        <v>6700</v>
      </c>
      <c r="AH1077" t="s">
        <v>25</v>
      </c>
      <c r="AI1077" t="s">
        <v>26</v>
      </c>
      <c r="AJ1077" t="s">
        <v>27</v>
      </c>
      <c r="AK1077" t="s">
        <v>28</v>
      </c>
      <c r="AL1077" s="3">
        <v>226000000</v>
      </c>
      <c r="AM1077" s="3">
        <v>0</v>
      </c>
      <c r="AN1077" s="3">
        <v>0</v>
      </c>
      <c r="AO1077" s="3">
        <v>226000000</v>
      </c>
      <c r="AP1077" s="3">
        <v>226000000</v>
      </c>
      <c r="AQ1077" s="3">
        <v>0</v>
      </c>
      <c r="AR1077" t="s">
        <v>6701</v>
      </c>
      <c r="AS1077" t="s">
        <v>34</v>
      </c>
      <c r="AT1077" t="s">
        <v>3597</v>
      </c>
      <c r="AU1077" t="s">
        <v>1</v>
      </c>
      <c r="AV1077" s="2">
        <v>45695</v>
      </c>
      <c r="AW1077" t="s">
        <v>17</v>
      </c>
    </row>
    <row r="1078" spans="1:49" x14ac:dyDescent="0.2">
      <c r="A1078" t="s">
        <v>0</v>
      </c>
      <c r="B1078" t="s">
        <v>34</v>
      </c>
      <c r="C1078" s="2">
        <v>45658</v>
      </c>
      <c r="D1078" s="2">
        <v>45747</v>
      </c>
      <c r="E1078" t="s">
        <v>2</v>
      </c>
      <c r="F1078" s="2">
        <v>45695</v>
      </c>
      <c r="G1078" t="s">
        <v>121</v>
      </c>
      <c r="H1078" t="s">
        <v>140</v>
      </c>
      <c r="I1078" t="s">
        <v>6702</v>
      </c>
      <c r="J1078" s="8" t="str">
        <f t="shared" ref="J1078:J1141" si="1">+CONCATENATE(G1078," - ",H1078)</f>
        <v>12 - CONTRATO DE PRESTACION DE SERVICIOS</v>
      </c>
      <c r="K1078" s="2">
        <v>45688</v>
      </c>
      <c r="L1078" s="2">
        <v>46022</v>
      </c>
      <c r="M1078" t="s">
        <v>2439</v>
      </c>
      <c r="N1078" t="s">
        <v>7</v>
      </c>
      <c r="O1078" t="s">
        <v>8</v>
      </c>
      <c r="P1078" t="s">
        <v>6697</v>
      </c>
      <c r="Q1078" t="s">
        <v>6559</v>
      </c>
      <c r="R1078" t="s">
        <v>6703</v>
      </c>
      <c r="S1078" t="s">
        <v>6434</v>
      </c>
      <c r="T1078" t="s">
        <v>6435</v>
      </c>
      <c r="U1078" t="s">
        <v>6319</v>
      </c>
      <c r="V1078" t="s">
        <v>6320</v>
      </c>
      <c r="W1078" t="s">
        <v>103</v>
      </c>
      <c r="X1078" t="s">
        <v>6405</v>
      </c>
      <c r="Y1078" t="s">
        <v>6436</v>
      </c>
      <c r="Z1078" t="s">
        <v>17</v>
      </c>
      <c r="AA1078" t="s">
        <v>6407</v>
      </c>
      <c r="AB1078" t="s">
        <v>103</v>
      </c>
      <c r="AC1078" t="s">
        <v>382</v>
      </c>
      <c r="AD1078" t="s">
        <v>3287</v>
      </c>
      <c r="AE1078" t="s">
        <v>39</v>
      </c>
      <c r="AF1078" t="s">
        <v>3288</v>
      </c>
      <c r="AG1078" t="s">
        <v>3289</v>
      </c>
      <c r="AH1078" t="s">
        <v>25</v>
      </c>
      <c r="AI1078" t="s">
        <v>26</v>
      </c>
      <c r="AJ1078" t="s">
        <v>27</v>
      </c>
      <c r="AK1078" t="s">
        <v>28</v>
      </c>
      <c r="AL1078" s="3">
        <v>31500000</v>
      </c>
      <c r="AM1078" s="3">
        <v>0</v>
      </c>
      <c r="AN1078" s="3">
        <v>0</v>
      </c>
      <c r="AO1078" s="3">
        <v>31500000</v>
      </c>
      <c r="AP1078" s="3">
        <v>4200000</v>
      </c>
      <c r="AQ1078" s="3">
        <v>27300000</v>
      </c>
      <c r="AR1078" t="s">
        <v>6704</v>
      </c>
      <c r="AS1078" t="s">
        <v>1</v>
      </c>
      <c r="AT1078" t="s">
        <v>6705</v>
      </c>
      <c r="AU1078" t="s">
        <v>1</v>
      </c>
      <c r="AV1078" s="2">
        <v>45695</v>
      </c>
      <c r="AW1078" t="s">
        <v>17</v>
      </c>
    </row>
    <row r="1079" spans="1:49" x14ac:dyDescent="0.2">
      <c r="A1079" t="s">
        <v>0</v>
      </c>
      <c r="B1079" t="s">
        <v>34</v>
      </c>
      <c r="C1079" s="2">
        <v>45658</v>
      </c>
      <c r="D1079" s="2">
        <v>45747</v>
      </c>
      <c r="E1079" t="s">
        <v>2</v>
      </c>
      <c r="F1079" s="2">
        <v>45695</v>
      </c>
      <c r="G1079" t="s">
        <v>121</v>
      </c>
      <c r="H1079" t="s">
        <v>140</v>
      </c>
      <c r="I1079" t="s">
        <v>6706</v>
      </c>
      <c r="J1079" s="8" t="str">
        <f t="shared" si="1"/>
        <v>12 - CONTRATO DE PRESTACION DE SERVICIOS</v>
      </c>
      <c r="K1079" s="2">
        <v>45695</v>
      </c>
      <c r="L1079" s="2">
        <v>46022</v>
      </c>
      <c r="M1079" t="s">
        <v>2386</v>
      </c>
      <c r="N1079" t="s">
        <v>7</v>
      </c>
      <c r="O1079" t="s">
        <v>8</v>
      </c>
      <c r="P1079" t="s">
        <v>6336</v>
      </c>
      <c r="Q1079" t="s">
        <v>6707</v>
      </c>
      <c r="R1079" t="s">
        <v>6708</v>
      </c>
      <c r="S1079" t="s">
        <v>6626</v>
      </c>
      <c r="T1079" t="s">
        <v>6627</v>
      </c>
      <c r="U1079" t="s">
        <v>6319</v>
      </c>
      <c r="V1079" t="s">
        <v>6320</v>
      </c>
      <c r="W1079" t="s">
        <v>103</v>
      </c>
      <c r="X1079" t="s">
        <v>6405</v>
      </c>
      <c r="Y1079" t="s">
        <v>6628</v>
      </c>
      <c r="Z1079" t="s">
        <v>17</v>
      </c>
      <c r="AA1079" t="s">
        <v>6407</v>
      </c>
      <c r="AB1079" t="s">
        <v>103</v>
      </c>
      <c r="AC1079" t="s">
        <v>382</v>
      </c>
      <c r="AD1079" t="s">
        <v>6709</v>
      </c>
      <c r="AE1079" t="s">
        <v>39</v>
      </c>
      <c r="AF1079" t="s">
        <v>6710</v>
      </c>
      <c r="AG1079" t="s">
        <v>6711</v>
      </c>
      <c r="AH1079" t="s">
        <v>25</v>
      </c>
      <c r="AI1079" t="s">
        <v>26</v>
      </c>
      <c r="AJ1079" t="s">
        <v>27</v>
      </c>
      <c r="AK1079" t="s">
        <v>28</v>
      </c>
      <c r="AL1079" s="3">
        <v>53550000</v>
      </c>
      <c r="AM1079" s="3">
        <v>0</v>
      </c>
      <c r="AN1079" s="3">
        <v>0</v>
      </c>
      <c r="AO1079" s="3">
        <v>53550000</v>
      </c>
      <c r="AP1079" s="3">
        <v>6247500</v>
      </c>
      <c r="AQ1079" s="3">
        <v>47302500</v>
      </c>
      <c r="AR1079" t="s">
        <v>6712</v>
      </c>
      <c r="AS1079" t="s">
        <v>1</v>
      </c>
      <c r="AT1079" t="s">
        <v>6713</v>
      </c>
      <c r="AU1079" t="s">
        <v>1</v>
      </c>
      <c r="AV1079" s="2">
        <v>45695</v>
      </c>
      <c r="AW1079" t="s">
        <v>17</v>
      </c>
    </row>
    <row r="1080" spans="1:49" x14ac:dyDescent="0.2">
      <c r="A1080" t="s">
        <v>0</v>
      </c>
      <c r="B1080" t="s">
        <v>34</v>
      </c>
      <c r="C1080" s="2">
        <v>45658</v>
      </c>
      <c r="D1080" s="2">
        <v>45747</v>
      </c>
      <c r="E1080" t="s">
        <v>2</v>
      </c>
      <c r="F1080" s="2">
        <v>45695</v>
      </c>
      <c r="G1080" t="s">
        <v>121</v>
      </c>
      <c r="H1080" t="s">
        <v>140</v>
      </c>
      <c r="I1080" t="s">
        <v>6714</v>
      </c>
      <c r="J1080" s="8" t="str">
        <f t="shared" si="1"/>
        <v>12 - CONTRATO DE PRESTACION DE SERVICIOS</v>
      </c>
      <c r="K1080" s="2">
        <v>45695</v>
      </c>
      <c r="L1080" s="2">
        <v>46022</v>
      </c>
      <c r="M1080" t="s">
        <v>2386</v>
      </c>
      <c r="N1080" t="s">
        <v>7</v>
      </c>
      <c r="O1080" t="s">
        <v>8</v>
      </c>
      <c r="P1080" t="s">
        <v>6715</v>
      </c>
      <c r="Q1080" t="s">
        <v>6716</v>
      </c>
      <c r="R1080" t="s">
        <v>6717</v>
      </c>
      <c r="S1080" t="s">
        <v>6718</v>
      </c>
      <c r="T1080" t="s">
        <v>6719</v>
      </c>
      <c r="U1080" t="s">
        <v>6319</v>
      </c>
      <c r="V1080" t="s">
        <v>6320</v>
      </c>
      <c r="W1080" t="s">
        <v>103</v>
      </c>
      <c r="X1080" t="s">
        <v>6405</v>
      </c>
      <c r="Y1080" t="s">
        <v>6720</v>
      </c>
      <c r="Z1080" t="s">
        <v>17</v>
      </c>
      <c r="AA1080" t="s">
        <v>6407</v>
      </c>
      <c r="AB1080" t="s">
        <v>103</v>
      </c>
      <c r="AC1080" t="s">
        <v>382</v>
      </c>
      <c r="AD1080" t="s">
        <v>2254</v>
      </c>
      <c r="AE1080" t="s">
        <v>39</v>
      </c>
      <c r="AF1080" t="s">
        <v>2255</v>
      </c>
      <c r="AG1080" t="s">
        <v>2256</v>
      </c>
      <c r="AH1080" t="s">
        <v>25</v>
      </c>
      <c r="AI1080" t="s">
        <v>26</v>
      </c>
      <c r="AJ1080" t="s">
        <v>27</v>
      </c>
      <c r="AK1080" t="s">
        <v>28</v>
      </c>
      <c r="AL1080" s="3">
        <v>36000000</v>
      </c>
      <c r="AM1080" s="3">
        <v>0</v>
      </c>
      <c r="AN1080" s="3">
        <v>0</v>
      </c>
      <c r="AO1080" s="3">
        <v>36000000</v>
      </c>
      <c r="AP1080" s="3">
        <v>4000000</v>
      </c>
      <c r="AQ1080" s="3">
        <v>32000000</v>
      </c>
      <c r="AR1080" t="s">
        <v>6721</v>
      </c>
      <c r="AS1080" t="s">
        <v>1</v>
      </c>
      <c r="AT1080" t="s">
        <v>6722</v>
      </c>
      <c r="AU1080" t="s">
        <v>1</v>
      </c>
      <c r="AV1080" s="2">
        <v>45695</v>
      </c>
      <c r="AW1080" t="s">
        <v>17</v>
      </c>
    </row>
    <row r="1081" spans="1:49" x14ac:dyDescent="0.2">
      <c r="A1081" t="s">
        <v>0</v>
      </c>
      <c r="B1081" t="s">
        <v>34</v>
      </c>
      <c r="C1081" s="2">
        <v>45658</v>
      </c>
      <c r="D1081" s="2">
        <v>45747</v>
      </c>
      <c r="E1081" t="s">
        <v>2</v>
      </c>
      <c r="F1081" s="2">
        <v>45695</v>
      </c>
      <c r="G1081" t="s">
        <v>121</v>
      </c>
      <c r="H1081" t="s">
        <v>140</v>
      </c>
      <c r="I1081" t="s">
        <v>6723</v>
      </c>
      <c r="J1081" s="8" t="str">
        <f t="shared" si="1"/>
        <v>12 - CONTRATO DE PRESTACION DE SERVICIOS</v>
      </c>
      <c r="K1081" s="2">
        <v>45695</v>
      </c>
      <c r="L1081" s="2">
        <v>46022</v>
      </c>
      <c r="M1081" t="s">
        <v>2386</v>
      </c>
      <c r="N1081" t="s">
        <v>7</v>
      </c>
      <c r="O1081" t="s">
        <v>8</v>
      </c>
      <c r="P1081" t="s">
        <v>6724</v>
      </c>
      <c r="Q1081" t="s">
        <v>6592</v>
      </c>
      <c r="R1081" t="s">
        <v>6725</v>
      </c>
      <c r="S1081" t="s">
        <v>6465</v>
      </c>
      <c r="T1081" t="s">
        <v>6466</v>
      </c>
      <c r="U1081" t="s">
        <v>6319</v>
      </c>
      <c r="V1081" t="s">
        <v>6320</v>
      </c>
      <c r="W1081" t="s">
        <v>103</v>
      </c>
      <c r="X1081" t="s">
        <v>6405</v>
      </c>
      <c r="Y1081" t="s">
        <v>6467</v>
      </c>
      <c r="Z1081" t="s">
        <v>17</v>
      </c>
      <c r="AA1081" t="s">
        <v>6407</v>
      </c>
      <c r="AB1081" t="s">
        <v>103</v>
      </c>
      <c r="AC1081" t="s">
        <v>382</v>
      </c>
      <c r="AD1081" t="s">
        <v>743</v>
      </c>
      <c r="AE1081" t="s">
        <v>39</v>
      </c>
      <c r="AF1081" t="s">
        <v>744</v>
      </c>
      <c r="AG1081" t="s">
        <v>745</v>
      </c>
      <c r="AH1081" t="s">
        <v>25</v>
      </c>
      <c r="AI1081" t="s">
        <v>26</v>
      </c>
      <c r="AJ1081" t="s">
        <v>27</v>
      </c>
      <c r="AK1081" t="s">
        <v>28</v>
      </c>
      <c r="AL1081" s="3">
        <v>18150000</v>
      </c>
      <c r="AM1081" s="3">
        <v>0</v>
      </c>
      <c r="AN1081" s="3">
        <v>0</v>
      </c>
      <c r="AO1081" s="3">
        <v>18150000</v>
      </c>
      <c r="AP1081" s="3">
        <v>2420000</v>
      </c>
      <c r="AQ1081" s="3">
        <v>15730000</v>
      </c>
      <c r="AR1081" t="s">
        <v>6726</v>
      </c>
      <c r="AS1081" t="s">
        <v>1</v>
      </c>
      <c r="AT1081" t="s">
        <v>6727</v>
      </c>
      <c r="AU1081" t="s">
        <v>1</v>
      </c>
      <c r="AV1081" s="2">
        <v>45695</v>
      </c>
      <c r="AW1081" t="s">
        <v>17</v>
      </c>
    </row>
    <row r="1082" spans="1:49" x14ac:dyDescent="0.2">
      <c r="A1082" t="s">
        <v>0</v>
      </c>
      <c r="B1082" t="s">
        <v>34</v>
      </c>
      <c r="C1082" s="2">
        <v>45658</v>
      </c>
      <c r="D1082" s="2">
        <v>45747</v>
      </c>
      <c r="E1082" t="s">
        <v>2</v>
      </c>
      <c r="F1082" s="2">
        <v>45695</v>
      </c>
      <c r="G1082" t="s">
        <v>121</v>
      </c>
      <c r="H1082" t="s">
        <v>140</v>
      </c>
      <c r="I1082" t="s">
        <v>6728</v>
      </c>
      <c r="J1082" s="8" t="str">
        <f t="shared" si="1"/>
        <v>12 - CONTRATO DE PRESTACION DE SERVICIOS</v>
      </c>
      <c r="K1082" s="2">
        <v>45695</v>
      </c>
      <c r="L1082" s="2">
        <v>46022</v>
      </c>
      <c r="M1082" t="s">
        <v>2386</v>
      </c>
      <c r="N1082" t="s">
        <v>7</v>
      </c>
      <c r="O1082" t="s">
        <v>8</v>
      </c>
      <c r="P1082" t="s">
        <v>6494</v>
      </c>
      <c r="Q1082" t="s">
        <v>6729</v>
      </c>
      <c r="R1082" t="s">
        <v>6730</v>
      </c>
      <c r="S1082" t="s">
        <v>6731</v>
      </c>
      <c r="T1082" t="s">
        <v>6732</v>
      </c>
      <c r="U1082" t="s">
        <v>6319</v>
      </c>
      <c r="V1082" t="s">
        <v>6320</v>
      </c>
      <c r="W1082" t="s">
        <v>103</v>
      </c>
      <c r="X1082" t="s">
        <v>6405</v>
      </c>
      <c r="Y1082" t="s">
        <v>6733</v>
      </c>
      <c r="Z1082" t="s">
        <v>17</v>
      </c>
      <c r="AA1082" t="s">
        <v>6407</v>
      </c>
      <c r="AB1082" t="s">
        <v>103</v>
      </c>
      <c r="AC1082" t="s">
        <v>382</v>
      </c>
      <c r="AD1082" t="s">
        <v>2750</v>
      </c>
      <c r="AE1082" t="s">
        <v>39</v>
      </c>
      <c r="AF1082" t="s">
        <v>2751</v>
      </c>
      <c r="AG1082" t="s">
        <v>2752</v>
      </c>
      <c r="AH1082" t="s">
        <v>25</v>
      </c>
      <c r="AI1082" t="s">
        <v>26</v>
      </c>
      <c r="AJ1082" t="s">
        <v>27</v>
      </c>
      <c r="AK1082" t="s">
        <v>28</v>
      </c>
      <c r="AL1082" s="3">
        <v>54000000</v>
      </c>
      <c r="AM1082" s="3">
        <v>0</v>
      </c>
      <c r="AN1082" s="3">
        <v>0</v>
      </c>
      <c r="AO1082" s="3">
        <v>54000000</v>
      </c>
      <c r="AP1082" s="3">
        <v>6000000</v>
      </c>
      <c r="AQ1082" s="3">
        <v>48000000</v>
      </c>
      <c r="AR1082" t="s">
        <v>6734</v>
      </c>
      <c r="AS1082" t="s">
        <v>1</v>
      </c>
      <c r="AT1082" t="s">
        <v>6735</v>
      </c>
      <c r="AU1082" t="s">
        <v>1</v>
      </c>
      <c r="AV1082" s="2">
        <v>45695</v>
      </c>
      <c r="AW1082" t="s">
        <v>17</v>
      </c>
    </row>
    <row r="1083" spans="1:49" x14ac:dyDescent="0.2">
      <c r="A1083" t="s">
        <v>0</v>
      </c>
      <c r="B1083" t="s">
        <v>34</v>
      </c>
      <c r="C1083" s="2">
        <v>45658</v>
      </c>
      <c r="D1083" s="2">
        <v>45747</v>
      </c>
      <c r="E1083" t="s">
        <v>2</v>
      </c>
      <c r="F1083" s="2">
        <v>45695</v>
      </c>
      <c r="G1083" t="s">
        <v>121</v>
      </c>
      <c r="H1083" t="s">
        <v>140</v>
      </c>
      <c r="I1083" t="s">
        <v>6736</v>
      </c>
      <c r="J1083" s="8" t="str">
        <f t="shared" si="1"/>
        <v>12 - CONTRATO DE PRESTACION DE SERVICIOS</v>
      </c>
      <c r="K1083" s="2">
        <v>45695</v>
      </c>
      <c r="L1083" s="2">
        <v>46022</v>
      </c>
      <c r="M1083" t="s">
        <v>2386</v>
      </c>
      <c r="N1083" t="s">
        <v>7</v>
      </c>
      <c r="O1083" t="s">
        <v>8</v>
      </c>
      <c r="P1083" t="s">
        <v>6418</v>
      </c>
      <c r="Q1083" t="s">
        <v>6737</v>
      </c>
      <c r="R1083" t="s">
        <v>6738</v>
      </c>
      <c r="S1083" t="s">
        <v>6403</v>
      </c>
      <c r="T1083" t="s">
        <v>6404</v>
      </c>
      <c r="U1083" t="s">
        <v>6319</v>
      </c>
      <c r="V1083" t="s">
        <v>6320</v>
      </c>
      <c r="W1083" t="s">
        <v>103</v>
      </c>
      <c r="X1083" t="s">
        <v>6405</v>
      </c>
      <c r="Y1083" t="s">
        <v>6406</v>
      </c>
      <c r="Z1083" t="s">
        <v>17</v>
      </c>
      <c r="AA1083" t="s">
        <v>6407</v>
      </c>
      <c r="AB1083" t="s">
        <v>103</v>
      </c>
      <c r="AC1083" t="s">
        <v>382</v>
      </c>
      <c r="AD1083" t="s">
        <v>1801</v>
      </c>
      <c r="AE1083" t="s">
        <v>39</v>
      </c>
      <c r="AF1083" t="s">
        <v>1802</v>
      </c>
      <c r="AG1083" t="s">
        <v>1803</v>
      </c>
      <c r="AH1083" t="s">
        <v>25</v>
      </c>
      <c r="AI1083" t="s">
        <v>26</v>
      </c>
      <c r="AJ1083" t="s">
        <v>27</v>
      </c>
      <c r="AK1083" t="s">
        <v>28</v>
      </c>
      <c r="AL1083" s="3">
        <v>24200000</v>
      </c>
      <c r="AM1083" s="3">
        <v>0</v>
      </c>
      <c r="AN1083" s="3">
        <v>0</v>
      </c>
      <c r="AO1083" s="3">
        <v>24200000</v>
      </c>
      <c r="AP1083" s="3">
        <v>0</v>
      </c>
      <c r="AQ1083" s="3">
        <v>24200000</v>
      </c>
      <c r="AR1083" t="s">
        <v>6739</v>
      </c>
      <c r="AS1083" t="s">
        <v>1</v>
      </c>
      <c r="AT1083" t="s">
        <v>6740</v>
      </c>
      <c r="AU1083" t="s">
        <v>1</v>
      </c>
      <c r="AV1083" s="2">
        <v>45695</v>
      </c>
      <c r="AW1083" t="s">
        <v>17</v>
      </c>
    </row>
    <row r="1084" spans="1:49" x14ac:dyDescent="0.2">
      <c r="A1084" t="s">
        <v>0</v>
      </c>
      <c r="B1084" t="s">
        <v>34</v>
      </c>
      <c r="C1084" s="2">
        <v>45658</v>
      </c>
      <c r="D1084" s="2">
        <v>45747</v>
      </c>
      <c r="E1084" t="s">
        <v>2</v>
      </c>
      <c r="F1084" s="2">
        <v>45695</v>
      </c>
      <c r="G1084" t="s">
        <v>121</v>
      </c>
      <c r="H1084" t="s">
        <v>140</v>
      </c>
      <c r="I1084" t="s">
        <v>6741</v>
      </c>
      <c r="J1084" s="8" t="str">
        <f t="shared" si="1"/>
        <v>12 - CONTRATO DE PRESTACION DE SERVICIOS</v>
      </c>
      <c r="K1084" s="2">
        <v>45695</v>
      </c>
      <c r="L1084" s="2">
        <v>46022</v>
      </c>
      <c r="M1084" t="s">
        <v>2386</v>
      </c>
      <c r="N1084" t="s">
        <v>7</v>
      </c>
      <c r="O1084" t="s">
        <v>8</v>
      </c>
      <c r="P1084" t="s">
        <v>6742</v>
      </c>
      <c r="Q1084" t="s">
        <v>6526</v>
      </c>
      <c r="R1084" t="s">
        <v>6743</v>
      </c>
      <c r="S1084" t="s">
        <v>6465</v>
      </c>
      <c r="T1084" t="s">
        <v>6466</v>
      </c>
      <c r="U1084" t="s">
        <v>6319</v>
      </c>
      <c r="V1084" t="s">
        <v>6320</v>
      </c>
      <c r="W1084" t="s">
        <v>103</v>
      </c>
      <c r="X1084" t="s">
        <v>6405</v>
      </c>
      <c r="Y1084" t="s">
        <v>6467</v>
      </c>
      <c r="Z1084" t="s">
        <v>17</v>
      </c>
      <c r="AA1084" t="s">
        <v>6407</v>
      </c>
      <c r="AB1084" t="s">
        <v>103</v>
      </c>
      <c r="AC1084" t="s">
        <v>382</v>
      </c>
      <c r="AD1084" t="s">
        <v>1193</v>
      </c>
      <c r="AE1084" t="s">
        <v>39</v>
      </c>
      <c r="AF1084" t="s">
        <v>1194</v>
      </c>
      <c r="AG1084" t="s">
        <v>1195</v>
      </c>
      <c r="AH1084" t="s">
        <v>25</v>
      </c>
      <c r="AI1084" t="s">
        <v>26</v>
      </c>
      <c r="AJ1084" t="s">
        <v>27</v>
      </c>
      <c r="AK1084" t="s">
        <v>28</v>
      </c>
      <c r="AL1084" s="3">
        <v>33390000</v>
      </c>
      <c r="AM1084" s="3">
        <v>0</v>
      </c>
      <c r="AN1084" s="3">
        <v>0</v>
      </c>
      <c r="AO1084" s="3">
        <v>33390000</v>
      </c>
      <c r="AP1084" s="3">
        <v>3895500</v>
      </c>
      <c r="AQ1084" s="3">
        <v>29494500</v>
      </c>
      <c r="AR1084" t="s">
        <v>6744</v>
      </c>
      <c r="AS1084" t="s">
        <v>1</v>
      </c>
      <c r="AT1084" t="s">
        <v>6745</v>
      </c>
      <c r="AU1084" t="s">
        <v>1</v>
      </c>
      <c r="AV1084" s="2">
        <v>45695</v>
      </c>
      <c r="AW1084" t="s">
        <v>17</v>
      </c>
    </row>
    <row r="1085" spans="1:49" x14ac:dyDescent="0.2">
      <c r="A1085" t="s">
        <v>0</v>
      </c>
      <c r="B1085" t="s">
        <v>34</v>
      </c>
      <c r="C1085" s="2">
        <v>45658</v>
      </c>
      <c r="D1085" s="2">
        <v>45747</v>
      </c>
      <c r="E1085" t="s">
        <v>2</v>
      </c>
      <c r="F1085" s="2">
        <v>45695</v>
      </c>
      <c r="G1085" t="s">
        <v>121</v>
      </c>
      <c r="H1085" t="s">
        <v>140</v>
      </c>
      <c r="I1085" t="s">
        <v>6746</v>
      </c>
      <c r="J1085" s="8" t="str">
        <f t="shared" si="1"/>
        <v>12 - CONTRATO DE PRESTACION DE SERVICIOS</v>
      </c>
      <c r="K1085" s="2">
        <v>45695</v>
      </c>
      <c r="L1085" s="2">
        <v>46022</v>
      </c>
      <c r="M1085" t="s">
        <v>2386</v>
      </c>
      <c r="N1085" t="s">
        <v>7</v>
      </c>
      <c r="O1085" t="s">
        <v>8</v>
      </c>
      <c r="P1085" t="s">
        <v>6651</v>
      </c>
      <c r="Q1085" t="s">
        <v>6747</v>
      </c>
      <c r="R1085" t="s">
        <v>6748</v>
      </c>
      <c r="S1085" t="s">
        <v>6731</v>
      </c>
      <c r="T1085" t="s">
        <v>6732</v>
      </c>
      <c r="U1085" t="s">
        <v>6319</v>
      </c>
      <c r="V1085" t="s">
        <v>6320</v>
      </c>
      <c r="W1085" t="s">
        <v>103</v>
      </c>
      <c r="X1085" t="s">
        <v>6405</v>
      </c>
      <c r="Y1085" t="s">
        <v>6733</v>
      </c>
      <c r="Z1085" t="s">
        <v>17</v>
      </c>
      <c r="AA1085" t="s">
        <v>6407</v>
      </c>
      <c r="AB1085" t="s">
        <v>103</v>
      </c>
      <c r="AC1085" t="s">
        <v>382</v>
      </c>
      <c r="AD1085" t="s">
        <v>3674</v>
      </c>
      <c r="AE1085" t="s">
        <v>39</v>
      </c>
      <c r="AF1085" t="s">
        <v>3675</v>
      </c>
      <c r="AG1085" t="s">
        <v>3676</v>
      </c>
      <c r="AH1085" t="s">
        <v>25</v>
      </c>
      <c r="AI1085" t="s">
        <v>26</v>
      </c>
      <c r="AJ1085" t="s">
        <v>27</v>
      </c>
      <c r="AK1085" t="s">
        <v>28</v>
      </c>
      <c r="AL1085" s="3">
        <v>36000000</v>
      </c>
      <c r="AM1085" s="3">
        <v>0</v>
      </c>
      <c r="AN1085" s="3">
        <v>0</v>
      </c>
      <c r="AO1085" s="3">
        <v>36000000</v>
      </c>
      <c r="AP1085" s="3">
        <v>4200000</v>
      </c>
      <c r="AQ1085" s="3">
        <v>31800000</v>
      </c>
      <c r="AR1085" t="s">
        <v>6749</v>
      </c>
      <c r="AS1085" t="s">
        <v>1</v>
      </c>
      <c r="AT1085" t="s">
        <v>6750</v>
      </c>
      <c r="AU1085" t="s">
        <v>1</v>
      </c>
      <c r="AV1085" s="2">
        <v>45695</v>
      </c>
      <c r="AW1085" t="s">
        <v>17</v>
      </c>
    </row>
    <row r="1086" spans="1:49" x14ac:dyDescent="0.2">
      <c r="A1086" t="s">
        <v>0</v>
      </c>
      <c r="B1086" t="s">
        <v>34</v>
      </c>
      <c r="C1086" s="2">
        <v>45658</v>
      </c>
      <c r="D1086" s="2">
        <v>45747</v>
      </c>
      <c r="E1086" t="s">
        <v>2</v>
      </c>
      <c r="F1086" s="2">
        <v>45695</v>
      </c>
      <c r="G1086" t="s">
        <v>121</v>
      </c>
      <c r="H1086" t="s">
        <v>140</v>
      </c>
      <c r="I1086" t="s">
        <v>6751</v>
      </c>
      <c r="J1086" s="8" t="str">
        <f t="shared" si="1"/>
        <v>12 - CONTRATO DE PRESTACION DE SERVICIOS</v>
      </c>
      <c r="K1086" s="2">
        <v>45695</v>
      </c>
      <c r="L1086" s="2">
        <v>46022</v>
      </c>
      <c r="M1086" t="s">
        <v>2386</v>
      </c>
      <c r="N1086" t="s">
        <v>7</v>
      </c>
      <c r="O1086" t="s">
        <v>8</v>
      </c>
      <c r="P1086" t="s">
        <v>6752</v>
      </c>
      <c r="Q1086" t="s">
        <v>6753</v>
      </c>
      <c r="R1086" t="s">
        <v>6754</v>
      </c>
      <c r="S1086" t="s">
        <v>6755</v>
      </c>
      <c r="T1086" t="s">
        <v>6756</v>
      </c>
      <c r="U1086" t="s">
        <v>6319</v>
      </c>
      <c r="V1086" t="s">
        <v>6320</v>
      </c>
      <c r="W1086" t="s">
        <v>103</v>
      </c>
      <c r="X1086" t="s">
        <v>6405</v>
      </c>
      <c r="Y1086" t="s">
        <v>6757</v>
      </c>
      <c r="Z1086" t="s">
        <v>17</v>
      </c>
      <c r="AA1086" t="s">
        <v>6407</v>
      </c>
      <c r="AB1086" t="s">
        <v>103</v>
      </c>
      <c r="AC1086" t="s">
        <v>382</v>
      </c>
      <c r="AD1086" t="s">
        <v>2618</v>
      </c>
      <c r="AE1086" t="s">
        <v>39</v>
      </c>
      <c r="AF1086" t="s">
        <v>2619</v>
      </c>
      <c r="AG1086" t="s">
        <v>2620</v>
      </c>
      <c r="AH1086" t="s">
        <v>25</v>
      </c>
      <c r="AI1086" t="s">
        <v>26</v>
      </c>
      <c r="AJ1086" t="s">
        <v>27</v>
      </c>
      <c r="AK1086" t="s">
        <v>28</v>
      </c>
      <c r="AL1086" s="3">
        <v>31500000</v>
      </c>
      <c r="AM1086" s="3">
        <v>0</v>
      </c>
      <c r="AN1086" s="3">
        <v>0</v>
      </c>
      <c r="AO1086" s="3">
        <v>31500000</v>
      </c>
      <c r="AP1086" s="3">
        <v>4200000</v>
      </c>
      <c r="AQ1086" s="3">
        <v>27300000</v>
      </c>
      <c r="AR1086" t="s">
        <v>6758</v>
      </c>
      <c r="AS1086" t="s">
        <v>1</v>
      </c>
      <c r="AT1086" t="s">
        <v>6759</v>
      </c>
      <c r="AU1086" t="s">
        <v>1</v>
      </c>
      <c r="AV1086" s="2">
        <v>45695</v>
      </c>
      <c r="AW1086" t="s">
        <v>17</v>
      </c>
    </row>
    <row r="1087" spans="1:49" x14ac:dyDescent="0.2">
      <c r="A1087" t="s">
        <v>0</v>
      </c>
      <c r="B1087" t="s">
        <v>34</v>
      </c>
      <c r="C1087" s="2">
        <v>45658</v>
      </c>
      <c r="D1087" s="2">
        <v>45747</v>
      </c>
      <c r="E1087" t="s">
        <v>2</v>
      </c>
      <c r="F1087" s="2">
        <v>45695</v>
      </c>
      <c r="G1087" t="s">
        <v>121</v>
      </c>
      <c r="H1087" t="s">
        <v>140</v>
      </c>
      <c r="I1087" t="s">
        <v>6760</v>
      </c>
      <c r="J1087" s="8" t="str">
        <f t="shared" si="1"/>
        <v>12 - CONTRATO DE PRESTACION DE SERVICIOS</v>
      </c>
      <c r="K1087" s="2">
        <v>45695</v>
      </c>
      <c r="L1087" s="2">
        <v>46022</v>
      </c>
      <c r="M1087" t="s">
        <v>2386</v>
      </c>
      <c r="N1087" t="s">
        <v>7</v>
      </c>
      <c r="O1087" t="s">
        <v>8</v>
      </c>
      <c r="P1087" t="s">
        <v>6716</v>
      </c>
      <c r="Q1087" t="s">
        <v>6761</v>
      </c>
      <c r="R1087" t="s">
        <v>6762</v>
      </c>
      <c r="S1087" t="s">
        <v>6763</v>
      </c>
      <c r="T1087" t="s">
        <v>6764</v>
      </c>
      <c r="U1087" t="s">
        <v>6319</v>
      </c>
      <c r="V1087" t="s">
        <v>6320</v>
      </c>
      <c r="W1087" t="s">
        <v>103</v>
      </c>
      <c r="X1087" t="s">
        <v>6405</v>
      </c>
      <c r="Y1087" t="s">
        <v>6765</v>
      </c>
      <c r="Z1087" t="s">
        <v>17</v>
      </c>
      <c r="AA1087" t="s">
        <v>6407</v>
      </c>
      <c r="AB1087" t="s">
        <v>103</v>
      </c>
      <c r="AC1087" t="s">
        <v>382</v>
      </c>
      <c r="AD1087" t="s">
        <v>563</v>
      </c>
      <c r="AE1087" t="s">
        <v>39</v>
      </c>
      <c r="AF1087" t="s">
        <v>564</v>
      </c>
      <c r="AG1087" t="s">
        <v>565</v>
      </c>
      <c r="AH1087" t="s">
        <v>25</v>
      </c>
      <c r="AI1087" t="s">
        <v>26</v>
      </c>
      <c r="AJ1087" t="s">
        <v>27</v>
      </c>
      <c r="AK1087" t="s">
        <v>28</v>
      </c>
      <c r="AL1087" s="3">
        <v>50400000</v>
      </c>
      <c r="AM1087" s="3">
        <v>0</v>
      </c>
      <c r="AN1087" s="3">
        <v>0</v>
      </c>
      <c r="AO1087" s="3">
        <v>50400000</v>
      </c>
      <c r="AP1087" s="3">
        <v>5880000</v>
      </c>
      <c r="AQ1087" s="3">
        <v>44520000</v>
      </c>
      <c r="AR1087" t="s">
        <v>6766</v>
      </c>
      <c r="AS1087" t="s">
        <v>1</v>
      </c>
      <c r="AT1087" t="s">
        <v>6767</v>
      </c>
      <c r="AU1087" t="s">
        <v>1</v>
      </c>
      <c r="AV1087" s="2">
        <v>45695</v>
      </c>
      <c r="AW1087" t="s">
        <v>17</v>
      </c>
    </row>
    <row r="1088" spans="1:49" x14ac:dyDescent="0.2">
      <c r="A1088" t="s">
        <v>0</v>
      </c>
      <c r="B1088" t="s">
        <v>34</v>
      </c>
      <c r="C1088" s="2">
        <v>45658</v>
      </c>
      <c r="D1088" s="2">
        <v>45747</v>
      </c>
      <c r="E1088" t="s">
        <v>2</v>
      </c>
      <c r="F1088" s="2">
        <v>45695</v>
      </c>
      <c r="G1088" t="s">
        <v>121</v>
      </c>
      <c r="H1088" t="s">
        <v>140</v>
      </c>
      <c r="I1088" t="s">
        <v>6768</v>
      </c>
      <c r="J1088" s="8" t="str">
        <f t="shared" si="1"/>
        <v>12 - CONTRATO DE PRESTACION DE SERVICIOS</v>
      </c>
      <c r="K1088" s="2">
        <v>45695</v>
      </c>
      <c r="L1088" s="2">
        <v>46022</v>
      </c>
      <c r="M1088" t="s">
        <v>2386</v>
      </c>
      <c r="N1088" t="s">
        <v>7</v>
      </c>
      <c r="O1088" t="s">
        <v>8</v>
      </c>
      <c r="P1088" t="s">
        <v>6567</v>
      </c>
      <c r="Q1088" t="s">
        <v>6752</v>
      </c>
      <c r="R1088" t="s">
        <v>6769</v>
      </c>
      <c r="S1088" t="s">
        <v>6434</v>
      </c>
      <c r="T1088" t="s">
        <v>6435</v>
      </c>
      <c r="U1088" t="s">
        <v>6319</v>
      </c>
      <c r="V1088" t="s">
        <v>6320</v>
      </c>
      <c r="W1088" t="s">
        <v>103</v>
      </c>
      <c r="X1088" t="s">
        <v>6405</v>
      </c>
      <c r="Y1088" t="s">
        <v>6436</v>
      </c>
      <c r="Z1088" t="s">
        <v>17</v>
      </c>
      <c r="AA1088" t="s">
        <v>6407</v>
      </c>
      <c r="AB1088" t="s">
        <v>103</v>
      </c>
      <c r="AC1088" t="s">
        <v>382</v>
      </c>
      <c r="AD1088" t="s">
        <v>4018</v>
      </c>
      <c r="AE1088" t="s">
        <v>39</v>
      </c>
      <c r="AF1088" t="s">
        <v>4019</v>
      </c>
      <c r="AG1088" t="s">
        <v>4020</v>
      </c>
      <c r="AH1088" t="s">
        <v>25</v>
      </c>
      <c r="AI1088" t="s">
        <v>26</v>
      </c>
      <c r="AJ1088" t="s">
        <v>27</v>
      </c>
      <c r="AK1088" t="s">
        <v>28</v>
      </c>
      <c r="AL1088" s="3">
        <v>18000000</v>
      </c>
      <c r="AM1088" s="3">
        <v>0</v>
      </c>
      <c r="AN1088" s="3">
        <v>0</v>
      </c>
      <c r="AO1088" s="3">
        <v>18000000</v>
      </c>
      <c r="AP1088" s="3">
        <v>0</v>
      </c>
      <c r="AQ1088" s="3">
        <v>18000000</v>
      </c>
      <c r="AR1088" t="s">
        <v>6770</v>
      </c>
      <c r="AS1088" t="s">
        <v>1</v>
      </c>
      <c r="AT1088" t="s">
        <v>6771</v>
      </c>
      <c r="AU1088" t="s">
        <v>1</v>
      </c>
      <c r="AV1088" s="2">
        <v>45695</v>
      </c>
      <c r="AW1088" t="s">
        <v>17</v>
      </c>
    </row>
    <row r="1089" spans="1:49" x14ac:dyDescent="0.2">
      <c r="A1089" t="s">
        <v>0</v>
      </c>
      <c r="B1089" t="s">
        <v>34</v>
      </c>
      <c r="C1089" s="2">
        <v>45658</v>
      </c>
      <c r="D1089" s="2">
        <v>45747</v>
      </c>
      <c r="E1089" t="s">
        <v>2</v>
      </c>
      <c r="F1089" s="2">
        <v>45695</v>
      </c>
      <c r="G1089" t="s">
        <v>121</v>
      </c>
      <c r="H1089" t="s">
        <v>140</v>
      </c>
      <c r="I1089" t="s">
        <v>6772</v>
      </c>
      <c r="J1089" s="8" t="str">
        <f t="shared" si="1"/>
        <v>12 - CONTRATO DE PRESTACION DE SERVICIOS</v>
      </c>
      <c r="K1089" s="2">
        <v>45695</v>
      </c>
      <c r="L1089" s="2">
        <v>46022</v>
      </c>
      <c r="M1089" t="s">
        <v>2386</v>
      </c>
      <c r="N1089" t="s">
        <v>7</v>
      </c>
      <c r="O1089" t="s">
        <v>8</v>
      </c>
      <c r="P1089" t="s">
        <v>6773</v>
      </c>
      <c r="Q1089" t="s">
        <v>6774</v>
      </c>
      <c r="R1089" t="s">
        <v>6775</v>
      </c>
      <c r="S1089" t="s">
        <v>6465</v>
      </c>
      <c r="T1089" t="s">
        <v>6466</v>
      </c>
      <c r="U1089" t="s">
        <v>6319</v>
      </c>
      <c r="V1089" t="s">
        <v>6320</v>
      </c>
      <c r="W1089" t="s">
        <v>103</v>
      </c>
      <c r="X1089" t="s">
        <v>6405</v>
      </c>
      <c r="Y1089" t="s">
        <v>6467</v>
      </c>
      <c r="Z1089" t="s">
        <v>17</v>
      </c>
      <c r="AA1089" t="s">
        <v>6407</v>
      </c>
      <c r="AB1089" t="s">
        <v>103</v>
      </c>
      <c r="AC1089" t="s">
        <v>382</v>
      </c>
      <c r="AD1089" t="s">
        <v>635</v>
      </c>
      <c r="AE1089" t="s">
        <v>39</v>
      </c>
      <c r="AF1089" t="s">
        <v>636</v>
      </c>
      <c r="AG1089" t="s">
        <v>637</v>
      </c>
      <c r="AH1089" t="s">
        <v>25</v>
      </c>
      <c r="AI1089" t="s">
        <v>26</v>
      </c>
      <c r="AJ1089" t="s">
        <v>27</v>
      </c>
      <c r="AK1089" t="s">
        <v>28</v>
      </c>
      <c r="AL1089" s="3">
        <v>31500000</v>
      </c>
      <c r="AM1089" s="3">
        <v>0</v>
      </c>
      <c r="AN1089" s="3">
        <v>0</v>
      </c>
      <c r="AO1089" s="3">
        <v>31500000</v>
      </c>
      <c r="AP1089" s="3">
        <v>4200000</v>
      </c>
      <c r="AQ1089" s="3">
        <v>27300000</v>
      </c>
      <c r="AR1089" t="s">
        <v>6776</v>
      </c>
      <c r="AS1089" t="s">
        <v>1</v>
      </c>
      <c r="AT1089" t="s">
        <v>6777</v>
      </c>
      <c r="AU1089" t="s">
        <v>1</v>
      </c>
      <c r="AV1089" s="2">
        <v>45695</v>
      </c>
      <c r="AW1089" t="s">
        <v>17</v>
      </c>
    </row>
    <row r="1090" spans="1:49" x14ac:dyDescent="0.2">
      <c r="A1090" t="s">
        <v>0</v>
      </c>
      <c r="B1090" t="s">
        <v>34</v>
      </c>
      <c r="C1090" s="2">
        <v>45658</v>
      </c>
      <c r="D1090" s="2">
        <v>45747</v>
      </c>
      <c r="E1090" t="s">
        <v>2</v>
      </c>
      <c r="F1090" s="2">
        <v>45698</v>
      </c>
      <c r="G1090" t="s">
        <v>121</v>
      </c>
      <c r="H1090" t="s">
        <v>140</v>
      </c>
      <c r="I1090" t="s">
        <v>6778</v>
      </c>
      <c r="J1090" s="8" t="str">
        <f t="shared" si="1"/>
        <v>12 - CONTRATO DE PRESTACION DE SERVICIOS</v>
      </c>
      <c r="K1090" s="2">
        <v>45695</v>
      </c>
      <c r="L1090" s="2">
        <v>46022</v>
      </c>
      <c r="M1090" t="s">
        <v>2386</v>
      </c>
      <c r="N1090" t="s">
        <v>7</v>
      </c>
      <c r="O1090" t="s">
        <v>8</v>
      </c>
      <c r="P1090" t="s">
        <v>6527</v>
      </c>
      <c r="Q1090" t="s">
        <v>6779</v>
      </c>
      <c r="R1090" t="s">
        <v>6780</v>
      </c>
      <c r="S1090" t="s">
        <v>6434</v>
      </c>
      <c r="T1090" t="s">
        <v>6435</v>
      </c>
      <c r="U1090" t="s">
        <v>6319</v>
      </c>
      <c r="V1090" t="s">
        <v>6320</v>
      </c>
      <c r="W1090" t="s">
        <v>103</v>
      </c>
      <c r="X1090" t="s">
        <v>6405</v>
      </c>
      <c r="Y1090" t="s">
        <v>6436</v>
      </c>
      <c r="Z1090" t="s">
        <v>17</v>
      </c>
      <c r="AA1090" t="s">
        <v>6407</v>
      </c>
      <c r="AB1090" t="s">
        <v>103</v>
      </c>
      <c r="AC1090" t="s">
        <v>382</v>
      </c>
      <c r="AD1090" t="s">
        <v>2278</v>
      </c>
      <c r="AE1090" t="s">
        <v>39</v>
      </c>
      <c r="AF1090" t="s">
        <v>2279</v>
      </c>
      <c r="AG1090" t="s">
        <v>2280</v>
      </c>
      <c r="AH1090" t="s">
        <v>25</v>
      </c>
      <c r="AI1090" t="s">
        <v>26</v>
      </c>
      <c r="AJ1090" t="s">
        <v>27</v>
      </c>
      <c r="AK1090" t="s">
        <v>28</v>
      </c>
      <c r="AL1090" s="3">
        <v>54000000</v>
      </c>
      <c r="AM1090" s="3">
        <v>0</v>
      </c>
      <c r="AN1090" s="3">
        <v>0</v>
      </c>
      <c r="AO1090" s="3">
        <v>54000000</v>
      </c>
      <c r="AP1090" s="3">
        <v>6300000</v>
      </c>
      <c r="AQ1090" s="3">
        <v>47700000</v>
      </c>
      <c r="AR1090" t="s">
        <v>6781</v>
      </c>
      <c r="AS1090" t="s">
        <v>1</v>
      </c>
      <c r="AT1090" t="s">
        <v>6782</v>
      </c>
      <c r="AU1090" t="s">
        <v>1</v>
      </c>
      <c r="AV1090" s="2">
        <v>45698</v>
      </c>
      <c r="AW1090" t="s">
        <v>17</v>
      </c>
    </row>
    <row r="1091" spans="1:49" x14ac:dyDescent="0.2">
      <c r="A1091" t="s">
        <v>0</v>
      </c>
      <c r="B1091" t="s">
        <v>34</v>
      </c>
      <c r="C1091" s="2">
        <v>45658</v>
      </c>
      <c r="D1091" s="2">
        <v>45747</v>
      </c>
      <c r="E1091" t="s">
        <v>2</v>
      </c>
      <c r="F1091" s="2">
        <v>45698</v>
      </c>
      <c r="G1091" t="s">
        <v>121</v>
      </c>
      <c r="H1091" t="s">
        <v>140</v>
      </c>
      <c r="I1091" t="s">
        <v>6783</v>
      </c>
      <c r="J1091" s="8" t="str">
        <f t="shared" si="1"/>
        <v>12 - CONTRATO DE PRESTACION DE SERVICIOS</v>
      </c>
      <c r="K1091" s="2">
        <v>45694</v>
      </c>
      <c r="L1091" s="2">
        <v>46022</v>
      </c>
      <c r="M1091" t="s">
        <v>2391</v>
      </c>
      <c r="N1091" t="s">
        <v>7</v>
      </c>
      <c r="O1091" t="s">
        <v>8</v>
      </c>
      <c r="P1091" t="s">
        <v>6587</v>
      </c>
      <c r="Q1091" t="s">
        <v>6773</v>
      </c>
      <c r="R1091" t="s">
        <v>6784</v>
      </c>
      <c r="S1091" t="s">
        <v>6403</v>
      </c>
      <c r="T1091" t="s">
        <v>6404</v>
      </c>
      <c r="U1091" t="s">
        <v>6319</v>
      </c>
      <c r="V1091" t="s">
        <v>6320</v>
      </c>
      <c r="W1091" t="s">
        <v>103</v>
      </c>
      <c r="X1091" t="s">
        <v>6405</v>
      </c>
      <c r="Y1091" t="s">
        <v>6406</v>
      </c>
      <c r="Z1091" t="s">
        <v>17</v>
      </c>
      <c r="AA1091" t="s">
        <v>6407</v>
      </c>
      <c r="AB1091" t="s">
        <v>103</v>
      </c>
      <c r="AC1091" t="s">
        <v>382</v>
      </c>
      <c r="AD1091" t="s">
        <v>6785</v>
      </c>
      <c r="AE1091" t="s">
        <v>39</v>
      </c>
      <c r="AF1091" t="s">
        <v>6786</v>
      </c>
      <c r="AG1091" t="s">
        <v>6787</v>
      </c>
      <c r="AH1091" t="s">
        <v>25</v>
      </c>
      <c r="AI1091" t="s">
        <v>26</v>
      </c>
      <c r="AJ1091" t="s">
        <v>27</v>
      </c>
      <c r="AK1091" t="s">
        <v>28</v>
      </c>
      <c r="AL1091" s="3">
        <v>33810000</v>
      </c>
      <c r="AM1091" s="3">
        <v>0</v>
      </c>
      <c r="AN1091" s="3">
        <v>0</v>
      </c>
      <c r="AO1091" s="3">
        <v>33810000</v>
      </c>
      <c r="AP1091" s="3">
        <v>3944500</v>
      </c>
      <c r="AQ1091" s="3">
        <v>29865500</v>
      </c>
      <c r="AR1091" t="s">
        <v>6788</v>
      </c>
      <c r="AS1091" t="s">
        <v>1</v>
      </c>
      <c r="AT1091" t="s">
        <v>6789</v>
      </c>
      <c r="AU1091" t="s">
        <v>1</v>
      </c>
      <c r="AV1091" s="2">
        <v>45698</v>
      </c>
      <c r="AW1091" t="s">
        <v>17</v>
      </c>
    </row>
    <row r="1092" spans="1:49" x14ac:dyDescent="0.2">
      <c r="A1092" t="s">
        <v>0</v>
      </c>
      <c r="B1092" t="s">
        <v>34</v>
      </c>
      <c r="C1092" s="2">
        <v>45658</v>
      </c>
      <c r="D1092" s="2">
        <v>45747</v>
      </c>
      <c r="E1092" t="s">
        <v>2</v>
      </c>
      <c r="F1092" s="2">
        <v>45698</v>
      </c>
      <c r="G1092" t="s">
        <v>121</v>
      </c>
      <c r="H1092" t="s">
        <v>140</v>
      </c>
      <c r="I1092" t="s">
        <v>6790</v>
      </c>
      <c r="J1092" s="8" t="str">
        <f t="shared" si="1"/>
        <v>12 - CONTRATO DE PRESTACION DE SERVICIOS</v>
      </c>
      <c r="K1092" s="2">
        <v>45698</v>
      </c>
      <c r="L1092" s="2">
        <v>46022</v>
      </c>
      <c r="M1092" t="s">
        <v>2362</v>
      </c>
      <c r="N1092" t="s">
        <v>7</v>
      </c>
      <c r="O1092" t="s">
        <v>8</v>
      </c>
      <c r="P1092" t="s">
        <v>6567</v>
      </c>
      <c r="Q1092" t="s">
        <v>6742</v>
      </c>
      <c r="R1092" t="s">
        <v>6769</v>
      </c>
      <c r="S1092" t="s">
        <v>6434</v>
      </c>
      <c r="T1092" t="s">
        <v>6435</v>
      </c>
      <c r="U1092" t="s">
        <v>6319</v>
      </c>
      <c r="V1092" t="s">
        <v>6320</v>
      </c>
      <c r="W1092" t="s">
        <v>103</v>
      </c>
      <c r="X1092" t="s">
        <v>6405</v>
      </c>
      <c r="Y1092" t="s">
        <v>6436</v>
      </c>
      <c r="Z1092" t="s">
        <v>17</v>
      </c>
      <c r="AA1092" t="s">
        <v>6407</v>
      </c>
      <c r="AB1092" t="s">
        <v>103</v>
      </c>
      <c r="AC1092" t="s">
        <v>382</v>
      </c>
      <c r="AD1092" t="s">
        <v>4026</v>
      </c>
      <c r="AE1092" t="s">
        <v>39</v>
      </c>
      <c r="AF1092" t="s">
        <v>4027</v>
      </c>
      <c r="AG1092" t="s">
        <v>4028</v>
      </c>
      <c r="AH1092" t="s">
        <v>25</v>
      </c>
      <c r="AI1092" t="s">
        <v>26</v>
      </c>
      <c r="AJ1092" t="s">
        <v>27</v>
      </c>
      <c r="AK1092" t="s">
        <v>28</v>
      </c>
      <c r="AL1092" s="3">
        <v>18000000</v>
      </c>
      <c r="AM1092" s="3">
        <v>0</v>
      </c>
      <c r="AN1092" s="3">
        <v>0</v>
      </c>
      <c r="AO1092" s="3">
        <v>18000000</v>
      </c>
      <c r="AP1092" s="3">
        <v>0</v>
      </c>
      <c r="AQ1092" s="3">
        <v>18000000</v>
      </c>
      <c r="AR1092" t="s">
        <v>6791</v>
      </c>
      <c r="AS1092" t="s">
        <v>1</v>
      </c>
      <c r="AT1092" t="s">
        <v>6771</v>
      </c>
      <c r="AU1092" t="s">
        <v>1</v>
      </c>
      <c r="AV1092" s="2">
        <v>45698</v>
      </c>
      <c r="AW1092" t="s">
        <v>17</v>
      </c>
    </row>
    <row r="1093" spans="1:49" x14ac:dyDescent="0.2">
      <c r="A1093" t="s">
        <v>0</v>
      </c>
      <c r="B1093" t="s">
        <v>34</v>
      </c>
      <c r="C1093" s="2">
        <v>45658</v>
      </c>
      <c r="D1093" s="2">
        <v>45747</v>
      </c>
      <c r="E1093" t="s">
        <v>2</v>
      </c>
      <c r="F1093" s="2">
        <v>45698</v>
      </c>
      <c r="G1093" t="s">
        <v>121</v>
      </c>
      <c r="H1093" t="s">
        <v>140</v>
      </c>
      <c r="I1093" t="s">
        <v>6792</v>
      </c>
      <c r="J1093" s="8" t="str">
        <f t="shared" si="1"/>
        <v>12 - CONTRATO DE PRESTACION DE SERVICIOS</v>
      </c>
      <c r="K1093" s="2">
        <v>45698</v>
      </c>
      <c r="L1093" s="2">
        <v>46022</v>
      </c>
      <c r="M1093" t="s">
        <v>2362</v>
      </c>
      <c r="N1093" t="s">
        <v>7</v>
      </c>
      <c r="O1093" t="s">
        <v>8</v>
      </c>
      <c r="P1093" t="s">
        <v>6364</v>
      </c>
      <c r="Q1093" t="s">
        <v>6793</v>
      </c>
      <c r="R1093" t="s">
        <v>6794</v>
      </c>
      <c r="S1093" t="s">
        <v>6763</v>
      </c>
      <c r="T1093" t="s">
        <v>6764</v>
      </c>
      <c r="U1093" t="s">
        <v>6319</v>
      </c>
      <c r="V1093" t="s">
        <v>6320</v>
      </c>
      <c r="W1093" t="s">
        <v>103</v>
      </c>
      <c r="X1093" t="s">
        <v>6405</v>
      </c>
      <c r="Y1093" t="s">
        <v>6765</v>
      </c>
      <c r="Z1093" t="s">
        <v>17</v>
      </c>
      <c r="AA1093" t="s">
        <v>6407</v>
      </c>
      <c r="AB1093" t="s">
        <v>103</v>
      </c>
      <c r="AC1093" t="s">
        <v>382</v>
      </c>
      <c r="AD1093" t="s">
        <v>926</v>
      </c>
      <c r="AE1093" t="s">
        <v>39</v>
      </c>
      <c r="AF1093" t="s">
        <v>927</v>
      </c>
      <c r="AG1093" t="s">
        <v>928</v>
      </c>
      <c r="AH1093" t="s">
        <v>25</v>
      </c>
      <c r="AI1093" t="s">
        <v>26</v>
      </c>
      <c r="AJ1093" t="s">
        <v>27</v>
      </c>
      <c r="AK1093" t="s">
        <v>28</v>
      </c>
      <c r="AL1093" s="3">
        <v>68000000</v>
      </c>
      <c r="AM1093" s="3">
        <v>0</v>
      </c>
      <c r="AN1093" s="3">
        <v>0</v>
      </c>
      <c r="AO1093" s="3">
        <v>68000000</v>
      </c>
      <c r="AP1093" s="3">
        <v>0</v>
      </c>
      <c r="AQ1093" s="3">
        <v>68000000</v>
      </c>
      <c r="AR1093" t="s">
        <v>6795</v>
      </c>
      <c r="AS1093" t="s">
        <v>1</v>
      </c>
      <c r="AT1093" t="s">
        <v>6796</v>
      </c>
      <c r="AU1093" t="s">
        <v>1</v>
      </c>
      <c r="AV1093" s="2">
        <v>45698</v>
      </c>
      <c r="AW1093" t="s">
        <v>17</v>
      </c>
    </row>
    <row r="1094" spans="1:49" x14ac:dyDescent="0.2">
      <c r="A1094" t="s">
        <v>0</v>
      </c>
      <c r="B1094" t="s">
        <v>34</v>
      </c>
      <c r="C1094" s="2">
        <v>45658</v>
      </c>
      <c r="D1094" s="2">
        <v>45747</v>
      </c>
      <c r="E1094" t="s">
        <v>2</v>
      </c>
      <c r="F1094" s="2">
        <v>45698</v>
      </c>
      <c r="G1094" t="s">
        <v>121</v>
      </c>
      <c r="H1094" t="s">
        <v>140</v>
      </c>
      <c r="I1094" t="s">
        <v>6797</v>
      </c>
      <c r="J1094" s="8" t="str">
        <f t="shared" si="1"/>
        <v>12 - CONTRATO DE PRESTACION DE SERVICIOS</v>
      </c>
      <c r="K1094" s="2">
        <v>45698</v>
      </c>
      <c r="L1094" s="2">
        <v>46022</v>
      </c>
      <c r="M1094" t="s">
        <v>2362</v>
      </c>
      <c r="N1094" t="s">
        <v>7</v>
      </c>
      <c r="O1094" t="s">
        <v>8</v>
      </c>
      <c r="P1094" t="s">
        <v>6567</v>
      </c>
      <c r="Q1094" t="s">
        <v>6798</v>
      </c>
      <c r="R1094" t="s">
        <v>6769</v>
      </c>
      <c r="S1094" t="s">
        <v>6434</v>
      </c>
      <c r="T1094" t="s">
        <v>6435</v>
      </c>
      <c r="U1094" t="s">
        <v>6319</v>
      </c>
      <c r="V1094" t="s">
        <v>6320</v>
      </c>
      <c r="W1094" t="s">
        <v>103</v>
      </c>
      <c r="X1094" t="s">
        <v>6405</v>
      </c>
      <c r="Y1094" t="s">
        <v>6436</v>
      </c>
      <c r="Z1094" t="s">
        <v>17</v>
      </c>
      <c r="AA1094" t="s">
        <v>6407</v>
      </c>
      <c r="AB1094" t="s">
        <v>103</v>
      </c>
      <c r="AC1094" t="s">
        <v>382</v>
      </c>
      <c r="AD1094" t="s">
        <v>4010</v>
      </c>
      <c r="AE1094" t="s">
        <v>39</v>
      </c>
      <c r="AF1094" t="s">
        <v>4011</v>
      </c>
      <c r="AG1094" t="s">
        <v>4012</v>
      </c>
      <c r="AH1094" t="s">
        <v>25</v>
      </c>
      <c r="AI1094" t="s">
        <v>26</v>
      </c>
      <c r="AJ1094" t="s">
        <v>27</v>
      </c>
      <c r="AK1094" t="s">
        <v>28</v>
      </c>
      <c r="AL1094" s="3">
        <v>18000000</v>
      </c>
      <c r="AM1094" s="3">
        <v>0</v>
      </c>
      <c r="AN1094" s="3">
        <v>0</v>
      </c>
      <c r="AO1094" s="3">
        <v>18000000</v>
      </c>
      <c r="AP1094" s="3">
        <v>0</v>
      </c>
      <c r="AQ1094" s="3">
        <v>18000000</v>
      </c>
      <c r="AR1094" t="s">
        <v>6799</v>
      </c>
      <c r="AS1094" t="s">
        <v>1</v>
      </c>
      <c r="AT1094" t="s">
        <v>6771</v>
      </c>
      <c r="AU1094" t="s">
        <v>1</v>
      </c>
      <c r="AV1094" s="2">
        <v>45698</v>
      </c>
      <c r="AW1094" t="s">
        <v>17</v>
      </c>
    </row>
    <row r="1095" spans="1:49" x14ac:dyDescent="0.2">
      <c r="A1095" t="s">
        <v>0</v>
      </c>
      <c r="B1095" t="s">
        <v>34</v>
      </c>
      <c r="C1095" s="2">
        <v>45658</v>
      </c>
      <c r="D1095" s="2">
        <v>45747</v>
      </c>
      <c r="E1095" t="s">
        <v>2</v>
      </c>
      <c r="F1095" s="2">
        <v>45699</v>
      </c>
      <c r="G1095" t="s">
        <v>121</v>
      </c>
      <c r="H1095" t="s">
        <v>140</v>
      </c>
      <c r="I1095" t="s">
        <v>6800</v>
      </c>
      <c r="J1095" s="8" t="str">
        <f t="shared" si="1"/>
        <v>12 - CONTRATO DE PRESTACION DE SERVICIOS</v>
      </c>
      <c r="K1095" s="2">
        <v>45699</v>
      </c>
      <c r="L1095" s="2">
        <v>46022</v>
      </c>
      <c r="M1095" t="s">
        <v>2357</v>
      </c>
      <c r="N1095" t="s">
        <v>7</v>
      </c>
      <c r="O1095" t="s">
        <v>8</v>
      </c>
      <c r="P1095" t="s">
        <v>6752</v>
      </c>
      <c r="Q1095" t="s">
        <v>6801</v>
      </c>
      <c r="R1095" t="s">
        <v>6754</v>
      </c>
      <c r="S1095" t="s">
        <v>6755</v>
      </c>
      <c r="T1095" t="s">
        <v>6756</v>
      </c>
      <c r="U1095" t="s">
        <v>6319</v>
      </c>
      <c r="V1095" t="s">
        <v>6320</v>
      </c>
      <c r="W1095" t="s">
        <v>103</v>
      </c>
      <c r="X1095" t="s">
        <v>6405</v>
      </c>
      <c r="Y1095" t="s">
        <v>6757</v>
      </c>
      <c r="Z1095" t="s">
        <v>17</v>
      </c>
      <c r="AA1095" t="s">
        <v>6407</v>
      </c>
      <c r="AB1095" t="s">
        <v>103</v>
      </c>
      <c r="AC1095" t="s">
        <v>382</v>
      </c>
      <c r="AD1095" t="s">
        <v>1161</v>
      </c>
      <c r="AE1095" t="s">
        <v>39</v>
      </c>
      <c r="AF1095" t="s">
        <v>1162</v>
      </c>
      <c r="AG1095" t="s">
        <v>1163</v>
      </c>
      <c r="AH1095" t="s">
        <v>25</v>
      </c>
      <c r="AI1095" t="s">
        <v>26</v>
      </c>
      <c r="AJ1095" t="s">
        <v>27</v>
      </c>
      <c r="AK1095" t="s">
        <v>28</v>
      </c>
      <c r="AL1095" s="3">
        <v>31500000</v>
      </c>
      <c r="AM1095" s="3">
        <v>0</v>
      </c>
      <c r="AN1095" s="3">
        <v>0</v>
      </c>
      <c r="AO1095" s="3">
        <v>31500000</v>
      </c>
      <c r="AP1095" s="3">
        <v>2975000</v>
      </c>
      <c r="AQ1095" s="3">
        <v>28525000</v>
      </c>
      <c r="AR1095" t="s">
        <v>6802</v>
      </c>
      <c r="AS1095" t="s">
        <v>1</v>
      </c>
      <c r="AT1095" t="s">
        <v>6759</v>
      </c>
      <c r="AU1095" t="s">
        <v>1</v>
      </c>
      <c r="AV1095" s="2">
        <v>45699</v>
      </c>
      <c r="AW1095" t="s">
        <v>17</v>
      </c>
    </row>
    <row r="1096" spans="1:49" x14ac:dyDescent="0.2">
      <c r="A1096" t="s">
        <v>0</v>
      </c>
      <c r="B1096" t="s">
        <v>34</v>
      </c>
      <c r="C1096" s="2">
        <v>45658</v>
      </c>
      <c r="D1096" s="2">
        <v>45747</v>
      </c>
      <c r="E1096" t="s">
        <v>2</v>
      </c>
      <c r="F1096" s="2">
        <v>45699</v>
      </c>
      <c r="G1096" t="s">
        <v>121</v>
      </c>
      <c r="H1096" t="s">
        <v>140</v>
      </c>
      <c r="I1096" t="s">
        <v>6803</v>
      </c>
      <c r="J1096" s="8" t="str">
        <f t="shared" si="1"/>
        <v>12 - CONTRATO DE PRESTACION DE SERVICIOS</v>
      </c>
      <c r="K1096" s="2">
        <v>45699</v>
      </c>
      <c r="L1096" s="2">
        <v>46022</v>
      </c>
      <c r="M1096" t="s">
        <v>2357</v>
      </c>
      <c r="N1096" t="s">
        <v>7</v>
      </c>
      <c r="O1096" t="s">
        <v>8</v>
      </c>
      <c r="P1096" t="s">
        <v>6804</v>
      </c>
      <c r="Q1096" t="s">
        <v>6805</v>
      </c>
      <c r="R1096" t="s">
        <v>6806</v>
      </c>
      <c r="S1096" t="s">
        <v>6403</v>
      </c>
      <c r="T1096" t="s">
        <v>6404</v>
      </c>
      <c r="U1096" t="s">
        <v>6319</v>
      </c>
      <c r="V1096" t="s">
        <v>6320</v>
      </c>
      <c r="W1096" t="s">
        <v>103</v>
      </c>
      <c r="X1096" t="s">
        <v>6405</v>
      </c>
      <c r="Y1096" t="s">
        <v>6406</v>
      </c>
      <c r="Z1096" t="s">
        <v>17</v>
      </c>
      <c r="AA1096" t="s">
        <v>6407</v>
      </c>
      <c r="AB1096" t="s">
        <v>103</v>
      </c>
      <c r="AC1096" t="s">
        <v>382</v>
      </c>
      <c r="AD1096" t="s">
        <v>3716</v>
      </c>
      <c r="AE1096" t="s">
        <v>39</v>
      </c>
      <c r="AF1096" t="s">
        <v>3717</v>
      </c>
      <c r="AG1096" t="s">
        <v>3718</v>
      </c>
      <c r="AH1096" t="s">
        <v>25</v>
      </c>
      <c r="AI1096" t="s">
        <v>26</v>
      </c>
      <c r="AJ1096" t="s">
        <v>27</v>
      </c>
      <c r="AK1096" t="s">
        <v>28</v>
      </c>
      <c r="AL1096" s="3">
        <v>39600000</v>
      </c>
      <c r="AM1096" s="3">
        <v>0</v>
      </c>
      <c r="AN1096" s="3">
        <v>0</v>
      </c>
      <c r="AO1096" s="3">
        <v>39600000</v>
      </c>
      <c r="AP1096" s="3">
        <v>4400000</v>
      </c>
      <c r="AQ1096" s="3">
        <v>35200000</v>
      </c>
      <c r="AR1096" t="s">
        <v>6807</v>
      </c>
      <c r="AS1096" t="s">
        <v>1</v>
      </c>
      <c r="AT1096" t="s">
        <v>6808</v>
      </c>
      <c r="AU1096" t="s">
        <v>1</v>
      </c>
      <c r="AV1096" s="2">
        <v>45699</v>
      </c>
      <c r="AW1096" t="s">
        <v>17</v>
      </c>
    </row>
    <row r="1097" spans="1:49" x14ac:dyDescent="0.2">
      <c r="A1097" t="s">
        <v>0</v>
      </c>
      <c r="B1097" t="s">
        <v>34</v>
      </c>
      <c r="C1097" s="2">
        <v>45658</v>
      </c>
      <c r="D1097" s="2">
        <v>45747</v>
      </c>
      <c r="E1097" t="s">
        <v>2</v>
      </c>
      <c r="F1097" s="2">
        <v>45699</v>
      </c>
      <c r="G1097" t="s">
        <v>121</v>
      </c>
      <c r="H1097" t="s">
        <v>140</v>
      </c>
      <c r="I1097" t="s">
        <v>6809</v>
      </c>
      <c r="J1097" s="8" t="str">
        <f t="shared" si="1"/>
        <v>12 - CONTRATO DE PRESTACION DE SERVICIOS</v>
      </c>
      <c r="K1097" s="2">
        <v>45699</v>
      </c>
      <c r="L1097" s="2">
        <v>46022</v>
      </c>
      <c r="M1097" t="s">
        <v>2357</v>
      </c>
      <c r="N1097" t="s">
        <v>7</v>
      </c>
      <c r="O1097" t="s">
        <v>8</v>
      </c>
      <c r="P1097" t="s">
        <v>6671</v>
      </c>
      <c r="Q1097" t="s">
        <v>6810</v>
      </c>
      <c r="R1097" t="s">
        <v>6811</v>
      </c>
      <c r="S1097" t="s">
        <v>6403</v>
      </c>
      <c r="T1097" t="s">
        <v>6404</v>
      </c>
      <c r="U1097" t="s">
        <v>6319</v>
      </c>
      <c r="V1097" t="s">
        <v>6320</v>
      </c>
      <c r="W1097" t="s">
        <v>103</v>
      </c>
      <c r="X1097" t="s">
        <v>6405</v>
      </c>
      <c r="Y1097" t="s">
        <v>6406</v>
      </c>
      <c r="Z1097" t="s">
        <v>17</v>
      </c>
      <c r="AA1097" t="s">
        <v>6407</v>
      </c>
      <c r="AB1097" t="s">
        <v>103</v>
      </c>
      <c r="AC1097" t="s">
        <v>382</v>
      </c>
      <c r="AD1097" t="s">
        <v>2742</v>
      </c>
      <c r="AE1097" t="s">
        <v>39</v>
      </c>
      <c r="AF1097" t="s">
        <v>2743</v>
      </c>
      <c r="AG1097" t="s">
        <v>2744</v>
      </c>
      <c r="AH1097" t="s">
        <v>25</v>
      </c>
      <c r="AI1097" t="s">
        <v>26</v>
      </c>
      <c r="AJ1097" t="s">
        <v>27</v>
      </c>
      <c r="AK1097" t="s">
        <v>28</v>
      </c>
      <c r="AL1097" s="3">
        <v>33600000</v>
      </c>
      <c r="AM1097" s="3">
        <v>0</v>
      </c>
      <c r="AN1097" s="3">
        <v>0</v>
      </c>
      <c r="AO1097" s="3">
        <v>33600000</v>
      </c>
      <c r="AP1097" s="3">
        <v>3546667</v>
      </c>
      <c r="AQ1097" s="3">
        <v>30053333</v>
      </c>
      <c r="AR1097" t="s">
        <v>6812</v>
      </c>
      <c r="AS1097" t="s">
        <v>1</v>
      </c>
      <c r="AT1097" t="s">
        <v>6813</v>
      </c>
      <c r="AU1097" t="s">
        <v>1</v>
      </c>
      <c r="AV1097" s="2">
        <v>45699</v>
      </c>
      <c r="AW1097" t="s">
        <v>17</v>
      </c>
    </row>
    <row r="1098" spans="1:49" x14ac:dyDescent="0.2">
      <c r="A1098" t="s">
        <v>0</v>
      </c>
      <c r="B1098" t="s">
        <v>34</v>
      </c>
      <c r="C1098" s="2">
        <v>45658</v>
      </c>
      <c r="D1098" s="2">
        <v>45747</v>
      </c>
      <c r="E1098" t="s">
        <v>2</v>
      </c>
      <c r="F1098" s="2">
        <v>45699</v>
      </c>
      <c r="G1098" t="s">
        <v>121</v>
      </c>
      <c r="H1098" t="s">
        <v>140</v>
      </c>
      <c r="I1098" t="s">
        <v>6814</v>
      </c>
      <c r="J1098" s="8" t="str">
        <f t="shared" si="1"/>
        <v>12 - CONTRATO DE PRESTACION DE SERVICIOS</v>
      </c>
      <c r="K1098" s="2">
        <v>45699</v>
      </c>
      <c r="L1098" s="2">
        <v>46022</v>
      </c>
      <c r="M1098" t="s">
        <v>2357</v>
      </c>
      <c r="N1098" t="s">
        <v>7</v>
      </c>
      <c r="O1098" t="s">
        <v>8</v>
      </c>
      <c r="P1098" t="s">
        <v>6676</v>
      </c>
      <c r="Q1098" t="s">
        <v>6681</v>
      </c>
      <c r="R1098" t="s">
        <v>6815</v>
      </c>
      <c r="S1098" t="s">
        <v>6816</v>
      </c>
      <c r="T1098" t="s">
        <v>6817</v>
      </c>
      <c r="U1098" t="s">
        <v>6319</v>
      </c>
      <c r="V1098" t="s">
        <v>6320</v>
      </c>
      <c r="W1098" t="s">
        <v>103</v>
      </c>
      <c r="X1098" t="s">
        <v>6405</v>
      </c>
      <c r="Y1098" t="s">
        <v>6818</v>
      </c>
      <c r="Z1098" t="s">
        <v>17</v>
      </c>
      <c r="AA1098" t="s">
        <v>6407</v>
      </c>
      <c r="AB1098" t="s">
        <v>103</v>
      </c>
      <c r="AC1098" t="s">
        <v>382</v>
      </c>
      <c r="AD1098" t="s">
        <v>3651</v>
      </c>
      <c r="AE1098" t="s">
        <v>39</v>
      </c>
      <c r="AF1098" t="s">
        <v>3652</v>
      </c>
      <c r="AG1098" t="s">
        <v>3653</v>
      </c>
      <c r="AH1098" t="s">
        <v>25</v>
      </c>
      <c r="AI1098" t="s">
        <v>26</v>
      </c>
      <c r="AJ1098" t="s">
        <v>27</v>
      </c>
      <c r="AK1098" t="s">
        <v>28</v>
      </c>
      <c r="AL1098" s="3">
        <v>37800000</v>
      </c>
      <c r="AM1098" s="3">
        <v>0</v>
      </c>
      <c r="AN1098" s="3">
        <v>0</v>
      </c>
      <c r="AO1098" s="3">
        <v>37800000</v>
      </c>
      <c r="AP1098" s="3">
        <v>4200000</v>
      </c>
      <c r="AQ1098" s="3">
        <v>33600000</v>
      </c>
      <c r="AR1098" t="s">
        <v>6819</v>
      </c>
      <c r="AS1098" t="s">
        <v>1</v>
      </c>
      <c r="AT1098" t="s">
        <v>6820</v>
      </c>
      <c r="AU1098" t="s">
        <v>1</v>
      </c>
      <c r="AV1098" s="2">
        <v>45699</v>
      </c>
      <c r="AW1098" t="s">
        <v>17</v>
      </c>
    </row>
    <row r="1099" spans="1:49" x14ac:dyDescent="0.2">
      <c r="A1099" t="s">
        <v>0</v>
      </c>
      <c r="B1099" t="s">
        <v>34</v>
      </c>
      <c r="C1099" s="2">
        <v>45658</v>
      </c>
      <c r="D1099" s="2">
        <v>45747</v>
      </c>
      <c r="E1099" t="s">
        <v>2</v>
      </c>
      <c r="F1099" s="2">
        <v>45699</v>
      </c>
      <c r="G1099" t="s">
        <v>121</v>
      </c>
      <c r="H1099" t="s">
        <v>140</v>
      </c>
      <c r="I1099" t="s">
        <v>6821</v>
      </c>
      <c r="J1099" s="8" t="str">
        <f t="shared" si="1"/>
        <v>12 - CONTRATO DE PRESTACION DE SERVICIOS</v>
      </c>
      <c r="K1099" s="2">
        <v>45699</v>
      </c>
      <c r="L1099" s="2">
        <v>46022</v>
      </c>
      <c r="M1099" t="s">
        <v>2357</v>
      </c>
      <c r="N1099" t="s">
        <v>7</v>
      </c>
      <c r="O1099" t="s">
        <v>8</v>
      </c>
      <c r="P1099" t="s">
        <v>6798</v>
      </c>
      <c r="Q1099" t="s">
        <v>6724</v>
      </c>
      <c r="R1099" t="s">
        <v>6822</v>
      </c>
      <c r="S1099" t="s">
        <v>6823</v>
      </c>
      <c r="T1099" t="s">
        <v>6824</v>
      </c>
      <c r="U1099" t="s">
        <v>6319</v>
      </c>
      <c r="V1099" t="s">
        <v>6320</v>
      </c>
      <c r="W1099" t="s">
        <v>103</v>
      </c>
      <c r="X1099" t="s">
        <v>6405</v>
      </c>
      <c r="Y1099" t="s">
        <v>6825</v>
      </c>
      <c r="Z1099" t="s">
        <v>17</v>
      </c>
      <c r="AA1099" t="s">
        <v>6407</v>
      </c>
      <c r="AB1099" t="s">
        <v>103</v>
      </c>
      <c r="AC1099" t="s">
        <v>382</v>
      </c>
      <c r="AD1099" t="s">
        <v>2856</v>
      </c>
      <c r="AE1099" t="s">
        <v>39</v>
      </c>
      <c r="AF1099" t="s">
        <v>2857</v>
      </c>
      <c r="AG1099" t="s">
        <v>2858</v>
      </c>
      <c r="AH1099" t="s">
        <v>25</v>
      </c>
      <c r="AI1099" t="s">
        <v>26</v>
      </c>
      <c r="AJ1099" t="s">
        <v>27</v>
      </c>
      <c r="AK1099" t="s">
        <v>28</v>
      </c>
      <c r="AL1099" s="3">
        <v>31500000</v>
      </c>
      <c r="AM1099" s="3">
        <v>0</v>
      </c>
      <c r="AN1099" s="3">
        <v>0</v>
      </c>
      <c r="AO1099" s="3">
        <v>31500000</v>
      </c>
      <c r="AP1099" s="3">
        <v>0</v>
      </c>
      <c r="AQ1099" s="3">
        <v>31500000</v>
      </c>
      <c r="AR1099" t="s">
        <v>6826</v>
      </c>
      <c r="AS1099" t="s">
        <v>1</v>
      </c>
      <c r="AT1099" t="s">
        <v>6827</v>
      </c>
      <c r="AU1099" t="s">
        <v>1</v>
      </c>
      <c r="AV1099" s="2">
        <v>45699</v>
      </c>
      <c r="AW1099" t="s">
        <v>17</v>
      </c>
    </row>
    <row r="1100" spans="1:49" x14ac:dyDescent="0.2">
      <c r="A1100" t="s">
        <v>0</v>
      </c>
      <c r="B1100" t="s">
        <v>34</v>
      </c>
      <c r="C1100" s="2">
        <v>45658</v>
      </c>
      <c r="D1100" s="2">
        <v>45747</v>
      </c>
      <c r="E1100" t="s">
        <v>2</v>
      </c>
      <c r="F1100" s="2">
        <v>45699</v>
      </c>
      <c r="G1100" t="s">
        <v>121</v>
      </c>
      <c r="H1100" t="s">
        <v>140</v>
      </c>
      <c r="I1100" t="s">
        <v>6828</v>
      </c>
      <c r="J1100" s="8" t="str">
        <f t="shared" si="1"/>
        <v>12 - CONTRATO DE PRESTACION DE SERVICIOS</v>
      </c>
      <c r="K1100" s="2">
        <v>45699</v>
      </c>
      <c r="L1100" s="2">
        <v>46022</v>
      </c>
      <c r="M1100" t="s">
        <v>2357</v>
      </c>
      <c r="N1100" t="s">
        <v>7</v>
      </c>
      <c r="O1100" t="s">
        <v>8</v>
      </c>
      <c r="P1100" t="s">
        <v>6554</v>
      </c>
      <c r="Q1100" t="s">
        <v>6804</v>
      </c>
      <c r="R1100" t="s">
        <v>6829</v>
      </c>
      <c r="S1100" t="s">
        <v>6403</v>
      </c>
      <c r="T1100" t="s">
        <v>6404</v>
      </c>
      <c r="U1100" t="s">
        <v>6319</v>
      </c>
      <c r="V1100" t="s">
        <v>6320</v>
      </c>
      <c r="W1100" t="s">
        <v>103</v>
      </c>
      <c r="X1100" t="s">
        <v>6405</v>
      </c>
      <c r="Y1100" t="s">
        <v>6406</v>
      </c>
      <c r="Z1100" t="s">
        <v>17</v>
      </c>
      <c r="AA1100" t="s">
        <v>6407</v>
      </c>
      <c r="AB1100" t="s">
        <v>103</v>
      </c>
      <c r="AC1100" t="s">
        <v>382</v>
      </c>
      <c r="AD1100" t="s">
        <v>2096</v>
      </c>
      <c r="AE1100" t="s">
        <v>39</v>
      </c>
      <c r="AF1100" t="s">
        <v>2097</v>
      </c>
      <c r="AG1100" t="s">
        <v>2098</v>
      </c>
      <c r="AH1100" t="s">
        <v>25</v>
      </c>
      <c r="AI1100" t="s">
        <v>26</v>
      </c>
      <c r="AJ1100" t="s">
        <v>27</v>
      </c>
      <c r="AK1100" t="s">
        <v>28</v>
      </c>
      <c r="AL1100" s="3">
        <v>42000000</v>
      </c>
      <c r="AM1100" s="3">
        <v>0</v>
      </c>
      <c r="AN1100" s="3">
        <v>0</v>
      </c>
      <c r="AO1100" s="3">
        <v>42000000</v>
      </c>
      <c r="AP1100" s="3">
        <v>4433333</v>
      </c>
      <c r="AQ1100" s="3">
        <v>37566667</v>
      </c>
      <c r="AR1100" t="s">
        <v>6830</v>
      </c>
      <c r="AS1100" t="s">
        <v>1</v>
      </c>
      <c r="AT1100" t="s">
        <v>6831</v>
      </c>
      <c r="AU1100" t="s">
        <v>1</v>
      </c>
      <c r="AV1100" s="2">
        <v>45699</v>
      </c>
      <c r="AW1100" t="s">
        <v>17</v>
      </c>
    </row>
    <row r="1101" spans="1:49" x14ac:dyDescent="0.2">
      <c r="A1101" t="s">
        <v>0</v>
      </c>
      <c r="B1101" t="s">
        <v>34</v>
      </c>
      <c r="C1101" s="2">
        <v>45658</v>
      </c>
      <c r="D1101" s="2">
        <v>45747</v>
      </c>
      <c r="E1101" t="s">
        <v>2</v>
      </c>
      <c r="F1101" s="2">
        <v>45699</v>
      </c>
      <c r="G1101" t="s">
        <v>121</v>
      </c>
      <c r="H1101" t="s">
        <v>140</v>
      </c>
      <c r="I1101" t="s">
        <v>6832</v>
      </c>
      <c r="J1101" s="8" t="str">
        <f t="shared" si="1"/>
        <v>12 - CONTRATO DE PRESTACION DE SERVICIOS</v>
      </c>
      <c r="K1101" s="2">
        <v>45699</v>
      </c>
      <c r="L1101" s="2">
        <v>46022</v>
      </c>
      <c r="M1101" t="s">
        <v>2357</v>
      </c>
      <c r="N1101" t="s">
        <v>7</v>
      </c>
      <c r="O1101" t="s">
        <v>8</v>
      </c>
      <c r="P1101" t="s">
        <v>6690</v>
      </c>
      <c r="Q1101" t="s">
        <v>6715</v>
      </c>
      <c r="R1101" t="s">
        <v>6833</v>
      </c>
      <c r="S1101" t="s">
        <v>6465</v>
      </c>
      <c r="T1101" t="s">
        <v>6466</v>
      </c>
      <c r="U1101" t="s">
        <v>6319</v>
      </c>
      <c r="V1101" t="s">
        <v>6320</v>
      </c>
      <c r="W1101" t="s">
        <v>103</v>
      </c>
      <c r="X1101" t="s">
        <v>6405</v>
      </c>
      <c r="Y1101" t="s">
        <v>6467</v>
      </c>
      <c r="Z1101" t="s">
        <v>17</v>
      </c>
      <c r="AA1101" t="s">
        <v>6407</v>
      </c>
      <c r="AB1101" t="s">
        <v>103</v>
      </c>
      <c r="AC1101" t="s">
        <v>382</v>
      </c>
      <c r="AD1101" t="s">
        <v>6834</v>
      </c>
      <c r="AE1101" t="s">
        <v>39</v>
      </c>
      <c r="AF1101" t="s">
        <v>6835</v>
      </c>
      <c r="AG1101" t="s">
        <v>6836</v>
      </c>
      <c r="AH1101" t="s">
        <v>25</v>
      </c>
      <c r="AI1101" t="s">
        <v>26</v>
      </c>
      <c r="AJ1101" t="s">
        <v>27</v>
      </c>
      <c r="AK1101" t="s">
        <v>28</v>
      </c>
      <c r="AL1101" s="3">
        <v>36000000</v>
      </c>
      <c r="AM1101" s="3">
        <v>0</v>
      </c>
      <c r="AN1101" s="3">
        <v>0</v>
      </c>
      <c r="AO1101" s="3">
        <v>36000000</v>
      </c>
      <c r="AP1101" s="3">
        <v>4000000</v>
      </c>
      <c r="AQ1101" s="3">
        <v>32000000</v>
      </c>
      <c r="AR1101" t="s">
        <v>6837</v>
      </c>
      <c r="AS1101" t="s">
        <v>1</v>
      </c>
      <c r="AT1101" t="s">
        <v>6838</v>
      </c>
      <c r="AU1101" t="s">
        <v>1</v>
      </c>
      <c r="AV1101" s="2">
        <v>45699</v>
      </c>
      <c r="AW1101" t="s">
        <v>17</v>
      </c>
    </row>
    <row r="1102" spans="1:49" x14ac:dyDescent="0.2">
      <c r="A1102" t="s">
        <v>0</v>
      </c>
      <c r="B1102" t="s">
        <v>34</v>
      </c>
      <c r="C1102" s="2">
        <v>45658</v>
      </c>
      <c r="D1102" s="2">
        <v>45747</v>
      </c>
      <c r="E1102" t="s">
        <v>2</v>
      </c>
      <c r="F1102" s="2">
        <v>45699</v>
      </c>
      <c r="G1102" t="s">
        <v>121</v>
      </c>
      <c r="H1102" t="s">
        <v>140</v>
      </c>
      <c r="I1102" t="s">
        <v>6839</v>
      </c>
      <c r="J1102" s="8" t="str">
        <f t="shared" si="1"/>
        <v>12 - CONTRATO DE PRESTACION DE SERVICIOS</v>
      </c>
      <c r="K1102" s="2">
        <v>45699</v>
      </c>
      <c r="L1102" s="2">
        <v>46022</v>
      </c>
      <c r="M1102" t="s">
        <v>2357</v>
      </c>
      <c r="N1102" t="s">
        <v>7</v>
      </c>
      <c r="O1102" t="s">
        <v>8</v>
      </c>
      <c r="P1102" t="s">
        <v>6694</v>
      </c>
      <c r="Q1102" t="s">
        <v>6840</v>
      </c>
      <c r="R1102" t="s">
        <v>6841</v>
      </c>
      <c r="S1102" t="s">
        <v>6403</v>
      </c>
      <c r="T1102" t="s">
        <v>6404</v>
      </c>
      <c r="U1102" t="s">
        <v>6319</v>
      </c>
      <c r="V1102" t="s">
        <v>6320</v>
      </c>
      <c r="W1102" t="s">
        <v>103</v>
      </c>
      <c r="X1102" t="s">
        <v>6405</v>
      </c>
      <c r="Y1102" t="s">
        <v>6406</v>
      </c>
      <c r="Z1102" t="s">
        <v>17</v>
      </c>
      <c r="AA1102" t="s">
        <v>6407</v>
      </c>
      <c r="AB1102" t="s">
        <v>103</v>
      </c>
      <c r="AC1102" t="s">
        <v>382</v>
      </c>
      <c r="AD1102" t="s">
        <v>6842</v>
      </c>
      <c r="AE1102" t="s">
        <v>39</v>
      </c>
      <c r="AF1102" t="s">
        <v>6843</v>
      </c>
      <c r="AG1102" t="s">
        <v>6844</v>
      </c>
      <c r="AH1102" t="s">
        <v>25</v>
      </c>
      <c r="AI1102" t="s">
        <v>26</v>
      </c>
      <c r="AJ1102" t="s">
        <v>27</v>
      </c>
      <c r="AK1102" t="s">
        <v>28</v>
      </c>
      <c r="AL1102" s="3">
        <v>42000000</v>
      </c>
      <c r="AM1102" s="3">
        <v>0</v>
      </c>
      <c r="AN1102" s="3">
        <v>0</v>
      </c>
      <c r="AO1102" s="3">
        <v>42000000</v>
      </c>
      <c r="AP1102" s="3">
        <v>4666667</v>
      </c>
      <c r="AQ1102" s="3">
        <v>37333333</v>
      </c>
      <c r="AR1102" t="s">
        <v>6845</v>
      </c>
      <c r="AS1102" t="s">
        <v>1</v>
      </c>
      <c r="AT1102" t="s">
        <v>6846</v>
      </c>
      <c r="AU1102" t="s">
        <v>1</v>
      </c>
      <c r="AV1102" s="2">
        <v>45699</v>
      </c>
      <c r="AW1102" t="s">
        <v>17</v>
      </c>
    </row>
    <row r="1103" spans="1:49" x14ac:dyDescent="0.2">
      <c r="A1103" t="s">
        <v>0</v>
      </c>
      <c r="B1103" t="s">
        <v>34</v>
      </c>
      <c r="C1103" s="2">
        <v>45658</v>
      </c>
      <c r="D1103" s="2">
        <v>45747</v>
      </c>
      <c r="E1103" t="s">
        <v>2</v>
      </c>
      <c r="F1103" s="2">
        <v>45699</v>
      </c>
      <c r="G1103" t="s">
        <v>121</v>
      </c>
      <c r="H1103" t="s">
        <v>140</v>
      </c>
      <c r="I1103" t="s">
        <v>6847</v>
      </c>
      <c r="J1103" s="8" t="str">
        <f t="shared" si="1"/>
        <v>12 - CONTRATO DE PRESTACION DE SERVICIOS</v>
      </c>
      <c r="K1103" s="2">
        <v>45699</v>
      </c>
      <c r="L1103" s="2">
        <v>46022</v>
      </c>
      <c r="M1103" t="s">
        <v>2357</v>
      </c>
      <c r="N1103" t="s">
        <v>7</v>
      </c>
      <c r="O1103" t="s">
        <v>8</v>
      </c>
      <c r="P1103" t="s">
        <v>6774</v>
      </c>
      <c r="Q1103" t="s">
        <v>6848</v>
      </c>
      <c r="R1103" t="s">
        <v>6849</v>
      </c>
      <c r="S1103" t="s">
        <v>6403</v>
      </c>
      <c r="T1103" t="s">
        <v>6404</v>
      </c>
      <c r="U1103" t="s">
        <v>6319</v>
      </c>
      <c r="V1103" t="s">
        <v>6320</v>
      </c>
      <c r="W1103" t="s">
        <v>103</v>
      </c>
      <c r="X1103" t="s">
        <v>6405</v>
      </c>
      <c r="Y1103" t="s">
        <v>6406</v>
      </c>
      <c r="Z1103" t="s">
        <v>17</v>
      </c>
      <c r="AA1103" t="s">
        <v>6407</v>
      </c>
      <c r="AB1103" t="s">
        <v>103</v>
      </c>
      <c r="AC1103" t="s">
        <v>382</v>
      </c>
      <c r="AD1103" t="s">
        <v>2286</v>
      </c>
      <c r="AE1103" t="s">
        <v>39</v>
      </c>
      <c r="AF1103" t="s">
        <v>2287</v>
      </c>
      <c r="AG1103" t="s">
        <v>2288</v>
      </c>
      <c r="AH1103" t="s">
        <v>25</v>
      </c>
      <c r="AI1103" t="s">
        <v>26</v>
      </c>
      <c r="AJ1103" t="s">
        <v>27</v>
      </c>
      <c r="AK1103" t="s">
        <v>28</v>
      </c>
      <c r="AL1103" s="3">
        <v>37800000</v>
      </c>
      <c r="AM1103" s="3">
        <v>0</v>
      </c>
      <c r="AN1103" s="3">
        <v>0</v>
      </c>
      <c r="AO1103" s="3">
        <v>37800000</v>
      </c>
      <c r="AP1103" s="3">
        <v>3780000</v>
      </c>
      <c r="AQ1103" s="3">
        <v>34020000</v>
      </c>
      <c r="AR1103" t="s">
        <v>6850</v>
      </c>
      <c r="AS1103" t="s">
        <v>1</v>
      </c>
      <c r="AT1103" t="s">
        <v>6851</v>
      </c>
      <c r="AU1103" t="s">
        <v>1</v>
      </c>
      <c r="AV1103" s="2">
        <v>45699</v>
      </c>
      <c r="AW1103" t="s">
        <v>17</v>
      </c>
    </row>
    <row r="1104" spans="1:49" x14ac:dyDescent="0.2">
      <c r="A1104" t="s">
        <v>0</v>
      </c>
      <c r="B1104" t="s">
        <v>34</v>
      </c>
      <c r="C1104" s="2">
        <v>45658</v>
      </c>
      <c r="D1104" s="2">
        <v>45747</v>
      </c>
      <c r="E1104" t="s">
        <v>2</v>
      </c>
      <c r="F1104" s="2">
        <v>45699</v>
      </c>
      <c r="G1104" t="s">
        <v>121</v>
      </c>
      <c r="H1104" t="s">
        <v>140</v>
      </c>
      <c r="I1104" t="s">
        <v>6852</v>
      </c>
      <c r="J1104" s="8" t="str">
        <f t="shared" si="1"/>
        <v>12 - CONTRATO DE PRESTACION DE SERVICIOS</v>
      </c>
      <c r="K1104" s="2">
        <v>45699</v>
      </c>
      <c r="L1104" s="2">
        <v>46022</v>
      </c>
      <c r="M1104" t="s">
        <v>2357</v>
      </c>
      <c r="N1104" t="s">
        <v>7</v>
      </c>
      <c r="O1104" t="s">
        <v>8</v>
      </c>
      <c r="P1104" t="s">
        <v>6663</v>
      </c>
      <c r="Q1104" t="s">
        <v>6853</v>
      </c>
      <c r="R1104" t="s">
        <v>6854</v>
      </c>
      <c r="S1104" t="s">
        <v>6611</v>
      </c>
      <c r="T1104" t="s">
        <v>6612</v>
      </c>
      <c r="U1104" t="s">
        <v>6319</v>
      </c>
      <c r="V1104" t="s">
        <v>6320</v>
      </c>
      <c r="W1104" t="s">
        <v>103</v>
      </c>
      <c r="X1104" t="s">
        <v>6405</v>
      </c>
      <c r="Y1104" t="s">
        <v>6613</v>
      </c>
      <c r="Z1104" t="s">
        <v>17</v>
      </c>
      <c r="AA1104" t="s">
        <v>6407</v>
      </c>
      <c r="AB1104" t="s">
        <v>103</v>
      </c>
      <c r="AC1104" t="s">
        <v>382</v>
      </c>
      <c r="AD1104" t="s">
        <v>1130</v>
      </c>
      <c r="AE1104" t="s">
        <v>39</v>
      </c>
      <c r="AF1104" t="s">
        <v>1131</v>
      </c>
      <c r="AG1104" t="s">
        <v>1132</v>
      </c>
      <c r="AH1104" t="s">
        <v>25</v>
      </c>
      <c r="AI1104" t="s">
        <v>26</v>
      </c>
      <c r="AJ1104" t="s">
        <v>27</v>
      </c>
      <c r="AK1104" t="s">
        <v>28</v>
      </c>
      <c r="AL1104" s="3">
        <v>39060000</v>
      </c>
      <c r="AM1104" s="3">
        <v>0</v>
      </c>
      <c r="AN1104" s="3">
        <v>0</v>
      </c>
      <c r="AO1104" s="3">
        <v>39060000</v>
      </c>
      <c r="AP1104" s="3">
        <v>2821000</v>
      </c>
      <c r="AQ1104" s="3">
        <v>36239000</v>
      </c>
      <c r="AR1104" t="s">
        <v>6855</v>
      </c>
      <c r="AS1104" t="s">
        <v>1</v>
      </c>
      <c r="AT1104" t="s">
        <v>6856</v>
      </c>
      <c r="AU1104" t="s">
        <v>1</v>
      </c>
      <c r="AV1104" s="2">
        <v>45699</v>
      </c>
      <c r="AW1104" t="s">
        <v>17</v>
      </c>
    </row>
    <row r="1105" spans="1:49" x14ac:dyDescent="0.2">
      <c r="A1105" t="s">
        <v>0</v>
      </c>
      <c r="B1105" t="s">
        <v>34</v>
      </c>
      <c r="C1105" s="2">
        <v>45658</v>
      </c>
      <c r="D1105" s="2">
        <v>45747</v>
      </c>
      <c r="E1105" t="s">
        <v>2</v>
      </c>
      <c r="F1105" s="2">
        <v>45699</v>
      </c>
      <c r="G1105" t="s">
        <v>121</v>
      </c>
      <c r="H1105" t="s">
        <v>140</v>
      </c>
      <c r="I1105" t="s">
        <v>6857</v>
      </c>
      <c r="J1105" s="8" t="str">
        <f t="shared" si="1"/>
        <v>12 - CONTRATO DE PRESTACION DE SERVICIOS</v>
      </c>
      <c r="K1105" s="2">
        <v>45699</v>
      </c>
      <c r="L1105" s="2">
        <v>46022</v>
      </c>
      <c r="M1105" t="s">
        <v>2357</v>
      </c>
      <c r="N1105" t="s">
        <v>7</v>
      </c>
      <c r="O1105" t="s">
        <v>8</v>
      </c>
      <c r="P1105" t="s">
        <v>6447</v>
      </c>
      <c r="Q1105" t="s">
        <v>6858</v>
      </c>
      <c r="R1105" t="s">
        <v>6859</v>
      </c>
      <c r="S1105" t="s">
        <v>6434</v>
      </c>
      <c r="T1105" t="s">
        <v>6435</v>
      </c>
      <c r="U1105" t="s">
        <v>6319</v>
      </c>
      <c r="V1105" t="s">
        <v>6320</v>
      </c>
      <c r="W1105" t="s">
        <v>103</v>
      </c>
      <c r="X1105" t="s">
        <v>6405</v>
      </c>
      <c r="Y1105" t="s">
        <v>6436</v>
      </c>
      <c r="Z1105" t="s">
        <v>17</v>
      </c>
      <c r="AA1105" t="s">
        <v>6407</v>
      </c>
      <c r="AB1105" t="s">
        <v>103</v>
      </c>
      <c r="AC1105" t="s">
        <v>382</v>
      </c>
      <c r="AD1105" t="s">
        <v>1246</v>
      </c>
      <c r="AE1105" t="s">
        <v>39</v>
      </c>
      <c r="AF1105" t="s">
        <v>1247</v>
      </c>
      <c r="AG1105" t="s">
        <v>1248</v>
      </c>
      <c r="AH1105" t="s">
        <v>25</v>
      </c>
      <c r="AI1105" t="s">
        <v>26</v>
      </c>
      <c r="AJ1105" t="s">
        <v>27</v>
      </c>
      <c r="AK1105" t="s">
        <v>28</v>
      </c>
      <c r="AL1105" s="3">
        <v>36120000</v>
      </c>
      <c r="AM1105" s="3">
        <v>0</v>
      </c>
      <c r="AN1105" s="3">
        <v>0</v>
      </c>
      <c r="AO1105" s="3">
        <v>36120000</v>
      </c>
      <c r="AP1105" s="3">
        <v>0</v>
      </c>
      <c r="AQ1105" s="3">
        <v>36120000</v>
      </c>
      <c r="AR1105" t="s">
        <v>6860</v>
      </c>
      <c r="AS1105" t="s">
        <v>1</v>
      </c>
      <c r="AT1105" t="s">
        <v>6861</v>
      </c>
      <c r="AU1105" t="s">
        <v>1</v>
      </c>
      <c r="AV1105" s="2">
        <v>45699</v>
      </c>
      <c r="AW1105" t="s">
        <v>17</v>
      </c>
    </row>
    <row r="1106" spans="1:49" x14ac:dyDescent="0.2">
      <c r="A1106" t="s">
        <v>0</v>
      </c>
      <c r="B1106" t="s">
        <v>34</v>
      </c>
      <c r="C1106" s="2">
        <v>45658</v>
      </c>
      <c r="D1106" s="2">
        <v>45747</v>
      </c>
      <c r="E1106" t="s">
        <v>2</v>
      </c>
      <c r="F1106" s="2">
        <v>45699</v>
      </c>
      <c r="G1106" t="s">
        <v>121</v>
      </c>
      <c r="H1106" t="s">
        <v>140</v>
      </c>
      <c r="I1106" t="s">
        <v>6862</v>
      </c>
      <c r="J1106" s="8" t="str">
        <f t="shared" si="1"/>
        <v>12 - CONTRATO DE PRESTACION DE SERVICIOS</v>
      </c>
      <c r="K1106" s="2">
        <v>45699</v>
      </c>
      <c r="L1106" s="2">
        <v>46022</v>
      </c>
      <c r="M1106" t="s">
        <v>2357</v>
      </c>
      <c r="N1106" t="s">
        <v>7</v>
      </c>
      <c r="O1106" t="s">
        <v>8</v>
      </c>
      <c r="P1106" t="s">
        <v>6543</v>
      </c>
      <c r="Q1106" t="s">
        <v>6863</v>
      </c>
      <c r="R1106" t="s">
        <v>6864</v>
      </c>
      <c r="S1106" t="s">
        <v>6403</v>
      </c>
      <c r="T1106" t="s">
        <v>6404</v>
      </c>
      <c r="U1106" t="s">
        <v>6319</v>
      </c>
      <c r="V1106" t="s">
        <v>6320</v>
      </c>
      <c r="W1106" t="s">
        <v>103</v>
      </c>
      <c r="X1106" t="s">
        <v>6405</v>
      </c>
      <c r="Y1106" t="s">
        <v>6406</v>
      </c>
      <c r="Z1106" t="s">
        <v>17</v>
      </c>
      <c r="AA1106" t="s">
        <v>6407</v>
      </c>
      <c r="AB1106" t="s">
        <v>103</v>
      </c>
      <c r="AC1106" t="s">
        <v>382</v>
      </c>
      <c r="AD1106" t="s">
        <v>2109</v>
      </c>
      <c r="AE1106" t="s">
        <v>39</v>
      </c>
      <c r="AF1106" t="s">
        <v>2110</v>
      </c>
      <c r="AG1106" t="s">
        <v>2111</v>
      </c>
      <c r="AH1106" t="s">
        <v>25</v>
      </c>
      <c r="AI1106" t="s">
        <v>26</v>
      </c>
      <c r="AJ1106" t="s">
        <v>27</v>
      </c>
      <c r="AK1106" t="s">
        <v>28</v>
      </c>
      <c r="AL1106" s="3">
        <v>39000000</v>
      </c>
      <c r="AM1106" s="3">
        <v>0</v>
      </c>
      <c r="AN1106" s="3">
        <v>0</v>
      </c>
      <c r="AO1106" s="3">
        <v>39000000</v>
      </c>
      <c r="AP1106" s="3">
        <v>4116667</v>
      </c>
      <c r="AQ1106" s="3">
        <v>34883333</v>
      </c>
      <c r="AR1106" t="s">
        <v>6865</v>
      </c>
      <c r="AS1106" t="s">
        <v>1</v>
      </c>
      <c r="AT1106" t="s">
        <v>6866</v>
      </c>
      <c r="AU1106" t="s">
        <v>1</v>
      </c>
      <c r="AV1106" s="2">
        <v>45699</v>
      </c>
      <c r="AW1106" t="s">
        <v>17</v>
      </c>
    </row>
    <row r="1107" spans="1:49" x14ac:dyDescent="0.2">
      <c r="A1107" t="s">
        <v>0</v>
      </c>
      <c r="B1107" t="s">
        <v>34</v>
      </c>
      <c r="C1107" s="2">
        <v>45658</v>
      </c>
      <c r="D1107" s="2">
        <v>45747</v>
      </c>
      <c r="E1107" t="s">
        <v>2</v>
      </c>
      <c r="F1107" s="2">
        <v>45699</v>
      </c>
      <c r="G1107" t="s">
        <v>121</v>
      </c>
      <c r="H1107" t="s">
        <v>140</v>
      </c>
      <c r="I1107" t="s">
        <v>6867</v>
      </c>
      <c r="J1107" s="8" t="str">
        <f t="shared" si="1"/>
        <v>12 - CONTRATO DE PRESTACION DE SERVICIOS</v>
      </c>
      <c r="K1107" s="2">
        <v>45699</v>
      </c>
      <c r="L1107" s="2">
        <v>46022</v>
      </c>
      <c r="M1107" t="s">
        <v>2357</v>
      </c>
      <c r="N1107" t="s">
        <v>7</v>
      </c>
      <c r="O1107" t="s">
        <v>8</v>
      </c>
      <c r="P1107" t="s">
        <v>6707</v>
      </c>
      <c r="Q1107" t="s">
        <v>6868</v>
      </c>
      <c r="R1107" t="s">
        <v>6869</v>
      </c>
      <c r="S1107" t="s">
        <v>6403</v>
      </c>
      <c r="T1107" t="s">
        <v>6404</v>
      </c>
      <c r="U1107" t="s">
        <v>6319</v>
      </c>
      <c r="V1107" t="s">
        <v>6320</v>
      </c>
      <c r="W1107" t="s">
        <v>103</v>
      </c>
      <c r="X1107" t="s">
        <v>6405</v>
      </c>
      <c r="Y1107" t="s">
        <v>6406</v>
      </c>
      <c r="Z1107" t="s">
        <v>17</v>
      </c>
      <c r="AA1107" t="s">
        <v>6407</v>
      </c>
      <c r="AB1107" t="s">
        <v>103</v>
      </c>
      <c r="AC1107" t="s">
        <v>382</v>
      </c>
      <c r="AD1107" t="s">
        <v>2133</v>
      </c>
      <c r="AE1107" t="s">
        <v>39</v>
      </c>
      <c r="AF1107" t="s">
        <v>2134</v>
      </c>
      <c r="AG1107" t="s">
        <v>2135</v>
      </c>
      <c r="AH1107" t="s">
        <v>25</v>
      </c>
      <c r="AI1107" t="s">
        <v>26</v>
      </c>
      <c r="AJ1107" t="s">
        <v>27</v>
      </c>
      <c r="AK1107" t="s">
        <v>28</v>
      </c>
      <c r="AL1107" s="3">
        <v>36000000</v>
      </c>
      <c r="AM1107" s="3">
        <v>0</v>
      </c>
      <c r="AN1107" s="3">
        <v>0</v>
      </c>
      <c r="AO1107" s="3">
        <v>36000000</v>
      </c>
      <c r="AP1107" s="3">
        <v>0</v>
      </c>
      <c r="AQ1107" s="3">
        <v>36000000</v>
      </c>
      <c r="AR1107" t="s">
        <v>6870</v>
      </c>
      <c r="AS1107" t="s">
        <v>1</v>
      </c>
      <c r="AT1107" t="s">
        <v>6871</v>
      </c>
      <c r="AU1107" t="s">
        <v>1</v>
      </c>
      <c r="AV1107" s="2">
        <v>45699</v>
      </c>
      <c r="AW1107" t="s">
        <v>17</v>
      </c>
    </row>
    <row r="1108" spans="1:49" x14ac:dyDescent="0.2">
      <c r="A1108" t="s">
        <v>0</v>
      </c>
      <c r="B1108" t="s">
        <v>34</v>
      </c>
      <c r="C1108" s="2">
        <v>45658</v>
      </c>
      <c r="D1108" s="2">
        <v>45747</v>
      </c>
      <c r="E1108" t="s">
        <v>2</v>
      </c>
      <c r="F1108" s="2">
        <v>45699</v>
      </c>
      <c r="G1108" t="s">
        <v>121</v>
      </c>
      <c r="H1108" t="s">
        <v>140</v>
      </c>
      <c r="I1108" t="s">
        <v>6872</v>
      </c>
      <c r="J1108" s="8" t="str">
        <f t="shared" si="1"/>
        <v>12 - CONTRATO DE PRESTACION DE SERVICIOS</v>
      </c>
      <c r="K1108" s="2">
        <v>45699</v>
      </c>
      <c r="L1108" s="2">
        <v>46022</v>
      </c>
      <c r="M1108" t="s">
        <v>2357</v>
      </c>
      <c r="N1108" t="s">
        <v>7</v>
      </c>
      <c r="O1108" t="s">
        <v>8</v>
      </c>
      <c r="P1108" t="s">
        <v>6729</v>
      </c>
      <c r="Q1108" t="s">
        <v>6873</v>
      </c>
      <c r="R1108" t="s">
        <v>6874</v>
      </c>
      <c r="S1108" t="s">
        <v>6875</v>
      </c>
      <c r="T1108" t="s">
        <v>6876</v>
      </c>
      <c r="U1108" t="s">
        <v>6319</v>
      </c>
      <c r="V1108" t="s">
        <v>6320</v>
      </c>
      <c r="W1108" t="s">
        <v>103</v>
      </c>
      <c r="X1108" t="s">
        <v>6405</v>
      </c>
      <c r="Y1108" t="s">
        <v>6877</v>
      </c>
      <c r="Z1108" t="s">
        <v>17</v>
      </c>
      <c r="AA1108" t="s">
        <v>6407</v>
      </c>
      <c r="AB1108" t="s">
        <v>103</v>
      </c>
      <c r="AC1108" t="s">
        <v>382</v>
      </c>
      <c r="AD1108" t="s">
        <v>515</v>
      </c>
      <c r="AE1108" t="s">
        <v>39</v>
      </c>
      <c r="AF1108" t="s">
        <v>516</v>
      </c>
      <c r="AG1108" t="s">
        <v>517</v>
      </c>
      <c r="AH1108" t="s">
        <v>25</v>
      </c>
      <c r="AI1108" t="s">
        <v>26</v>
      </c>
      <c r="AJ1108" t="s">
        <v>27</v>
      </c>
      <c r="AK1108" t="s">
        <v>28</v>
      </c>
      <c r="AL1108" s="3">
        <v>30240000</v>
      </c>
      <c r="AM1108" s="3">
        <v>0</v>
      </c>
      <c r="AN1108" s="3">
        <v>0</v>
      </c>
      <c r="AO1108" s="3">
        <v>30240000</v>
      </c>
      <c r="AP1108" s="3">
        <v>3192000</v>
      </c>
      <c r="AQ1108" s="3">
        <v>27048000</v>
      </c>
      <c r="AR1108" t="s">
        <v>6878</v>
      </c>
      <c r="AS1108" t="s">
        <v>1</v>
      </c>
      <c r="AT1108" t="s">
        <v>6879</v>
      </c>
      <c r="AU1108" t="s">
        <v>1</v>
      </c>
      <c r="AV1108" s="2">
        <v>45699</v>
      </c>
      <c r="AW1108" t="s">
        <v>17</v>
      </c>
    </row>
    <row r="1109" spans="1:49" x14ac:dyDescent="0.2">
      <c r="A1109" t="s">
        <v>0</v>
      </c>
      <c r="B1109" t="s">
        <v>34</v>
      </c>
      <c r="C1109" s="2">
        <v>45658</v>
      </c>
      <c r="D1109" s="2">
        <v>45747</v>
      </c>
      <c r="E1109" t="s">
        <v>2</v>
      </c>
      <c r="F1109" s="2">
        <v>45699</v>
      </c>
      <c r="G1109" t="s">
        <v>121</v>
      </c>
      <c r="H1109" t="s">
        <v>140</v>
      </c>
      <c r="I1109" t="s">
        <v>6880</v>
      </c>
      <c r="J1109" s="8" t="str">
        <f t="shared" si="1"/>
        <v>12 - CONTRATO DE PRESTACION DE SERVICIOS</v>
      </c>
      <c r="K1109" s="2">
        <v>45699</v>
      </c>
      <c r="L1109" s="2">
        <v>46022</v>
      </c>
      <c r="M1109" t="s">
        <v>2357</v>
      </c>
      <c r="N1109" t="s">
        <v>7</v>
      </c>
      <c r="O1109" t="s">
        <v>8</v>
      </c>
      <c r="P1109" t="s">
        <v>6881</v>
      </c>
      <c r="Q1109" t="s">
        <v>6882</v>
      </c>
      <c r="R1109" t="s">
        <v>6883</v>
      </c>
      <c r="S1109" t="s">
        <v>6626</v>
      </c>
      <c r="T1109" t="s">
        <v>6627</v>
      </c>
      <c r="U1109" t="s">
        <v>6319</v>
      </c>
      <c r="V1109" t="s">
        <v>6320</v>
      </c>
      <c r="W1109" t="s">
        <v>103</v>
      </c>
      <c r="X1109" t="s">
        <v>6405</v>
      </c>
      <c r="Y1109" t="s">
        <v>6628</v>
      </c>
      <c r="Z1109" t="s">
        <v>17</v>
      </c>
      <c r="AA1109" t="s">
        <v>6407</v>
      </c>
      <c r="AB1109" t="s">
        <v>103</v>
      </c>
      <c r="AC1109" t="s">
        <v>382</v>
      </c>
      <c r="AD1109" t="s">
        <v>2880</v>
      </c>
      <c r="AE1109" t="s">
        <v>39</v>
      </c>
      <c r="AF1109" t="s">
        <v>2881</v>
      </c>
      <c r="AG1109" t="s">
        <v>2882</v>
      </c>
      <c r="AH1109" t="s">
        <v>25</v>
      </c>
      <c r="AI1109" t="s">
        <v>26</v>
      </c>
      <c r="AJ1109" t="s">
        <v>27</v>
      </c>
      <c r="AK1109" t="s">
        <v>28</v>
      </c>
      <c r="AL1109" s="3">
        <v>17640000</v>
      </c>
      <c r="AM1109" s="3">
        <v>0</v>
      </c>
      <c r="AN1109" s="3">
        <v>0</v>
      </c>
      <c r="AO1109" s="3">
        <v>17640000</v>
      </c>
      <c r="AP1109" s="3">
        <v>1862000</v>
      </c>
      <c r="AQ1109" s="3">
        <v>15778000</v>
      </c>
      <c r="AR1109" t="s">
        <v>6884</v>
      </c>
      <c r="AS1109" t="s">
        <v>1</v>
      </c>
      <c r="AT1109" t="s">
        <v>6885</v>
      </c>
      <c r="AU1109" t="s">
        <v>1</v>
      </c>
      <c r="AV1109" s="2">
        <v>45699</v>
      </c>
      <c r="AW1109" t="s">
        <v>17</v>
      </c>
    </row>
    <row r="1110" spans="1:49" x14ac:dyDescent="0.2">
      <c r="A1110" t="s">
        <v>0</v>
      </c>
      <c r="B1110" t="s">
        <v>34</v>
      </c>
      <c r="C1110" s="2">
        <v>45658</v>
      </c>
      <c r="D1110" s="2">
        <v>45747</v>
      </c>
      <c r="E1110" t="s">
        <v>2</v>
      </c>
      <c r="F1110" s="2">
        <v>45699</v>
      </c>
      <c r="G1110" t="s">
        <v>121</v>
      </c>
      <c r="H1110" t="s">
        <v>140</v>
      </c>
      <c r="I1110" t="s">
        <v>6886</v>
      </c>
      <c r="J1110" s="8" t="str">
        <f t="shared" si="1"/>
        <v>12 - CONTRATO DE PRESTACION DE SERVICIOS</v>
      </c>
      <c r="K1110" s="2">
        <v>45699</v>
      </c>
      <c r="L1110" s="2">
        <v>46022</v>
      </c>
      <c r="M1110" t="s">
        <v>2357</v>
      </c>
      <c r="N1110" t="s">
        <v>7</v>
      </c>
      <c r="O1110" t="s">
        <v>8</v>
      </c>
      <c r="P1110" t="s">
        <v>6881</v>
      </c>
      <c r="Q1110" t="s">
        <v>6887</v>
      </c>
      <c r="R1110" t="s">
        <v>6883</v>
      </c>
      <c r="S1110" t="s">
        <v>6626</v>
      </c>
      <c r="T1110" t="s">
        <v>6627</v>
      </c>
      <c r="U1110" t="s">
        <v>6319</v>
      </c>
      <c r="V1110" t="s">
        <v>6320</v>
      </c>
      <c r="W1110" t="s">
        <v>103</v>
      </c>
      <c r="X1110" t="s">
        <v>6405</v>
      </c>
      <c r="Y1110" t="s">
        <v>6628</v>
      </c>
      <c r="Z1110" t="s">
        <v>17</v>
      </c>
      <c r="AA1110" t="s">
        <v>6407</v>
      </c>
      <c r="AB1110" t="s">
        <v>103</v>
      </c>
      <c r="AC1110" t="s">
        <v>382</v>
      </c>
      <c r="AD1110" t="s">
        <v>2872</v>
      </c>
      <c r="AE1110" t="s">
        <v>39</v>
      </c>
      <c r="AF1110" t="s">
        <v>2873</v>
      </c>
      <c r="AG1110" t="s">
        <v>2874</v>
      </c>
      <c r="AH1110" t="s">
        <v>25</v>
      </c>
      <c r="AI1110" t="s">
        <v>26</v>
      </c>
      <c r="AJ1110" t="s">
        <v>27</v>
      </c>
      <c r="AK1110" t="s">
        <v>28</v>
      </c>
      <c r="AL1110" s="3">
        <v>17640000</v>
      </c>
      <c r="AM1110" s="3">
        <v>0</v>
      </c>
      <c r="AN1110" s="3">
        <v>0</v>
      </c>
      <c r="AO1110" s="3">
        <v>17640000</v>
      </c>
      <c r="AP1110" s="3">
        <v>0</v>
      </c>
      <c r="AQ1110" s="3">
        <v>17640000</v>
      </c>
      <c r="AR1110" t="s">
        <v>6888</v>
      </c>
      <c r="AS1110" t="s">
        <v>1</v>
      </c>
      <c r="AT1110" t="s">
        <v>6885</v>
      </c>
      <c r="AU1110" t="s">
        <v>1</v>
      </c>
      <c r="AV1110" s="2">
        <v>45699</v>
      </c>
      <c r="AW1110" t="s">
        <v>17</v>
      </c>
    </row>
    <row r="1111" spans="1:49" x14ac:dyDescent="0.2">
      <c r="A1111" t="s">
        <v>0</v>
      </c>
      <c r="B1111" t="s">
        <v>34</v>
      </c>
      <c r="C1111" s="2">
        <v>45658</v>
      </c>
      <c r="D1111" s="2">
        <v>45747</v>
      </c>
      <c r="E1111" t="s">
        <v>2</v>
      </c>
      <c r="F1111" s="2">
        <v>45699</v>
      </c>
      <c r="G1111" t="s">
        <v>121</v>
      </c>
      <c r="H1111" t="s">
        <v>140</v>
      </c>
      <c r="I1111" t="s">
        <v>6889</v>
      </c>
      <c r="J1111" s="8" t="str">
        <f t="shared" si="1"/>
        <v>12 - CONTRATO DE PRESTACION DE SERVICIOS</v>
      </c>
      <c r="K1111" s="2">
        <v>45699</v>
      </c>
      <c r="L1111" s="2">
        <v>46022</v>
      </c>
      <c r="M1111" t="s">
        <v>2357</v>
      </c>
      <c r="N1111" t="s">
        <v>7</v>
      </c>
      <c r="O1111" t="s">
        <v>8</v>
      </c>
      <c r="P1111" t="s">
        <v>6572</v>
      </c>
      <c r="Q1111" t="s">
        <v>6890</v>
      </c>
      <c r="R1111" t="s">
        <v>6891</v>
      </c>
      <c r="S1111" t="s">
        <v>6434</v>
      </c>
      <c r="T1111" t="s">
        <v>6435</v>
      </c>
      <c r="U1111" t="s">
        <v>6319</v>
      </c>
      <c r="V1111" t="s">
        <v>6320</v>
      </c>
      <c r="W1111" t="s">
        <v>103</v>
      </c>
      <c r="X1111" t="s">
        <v>6405</v>
      </c>
      <c r="Y1111" t="s">
        <v>6436</v>
      </c>
      <c r="Z1111" t="s">
        <v>17</v>
      </c>
      <c r="AA1111" t="s">
        <v>6407</v>
      </c>
      <c r="AB1111" t="s">
        <v>103</v>
      </c>
      <c r="AC1111" t="s">
        <v>382</v>
      </c>
      <c r="AD1111" t="s">
        <v>3830</v>
      </c>
      <c r="AE1111" t="s">
        <v>39</v>
      </c>
      <c r="AF1111" t="s">
        <v>3831</v>
      </c>
      <c r="AG1111" t="s">
        <v>3832</v>
      </c>
      <c r="AH1111" t="s">
        <v>25</v>
      </c>
      <c r="AI1111" t="s">
        <v>26</v>
      </c>
      <c r="AJ1111" t="s">
        <v>27</v>
      </c>
      <c r="AK1111" t="s">
        <v>28</v>
      </c>
      <c r="AL1111" s="3">
        <v>31800000</v>
      </c>
      <c r="AM1111" s="3">
        <v>0</v>
      </c>
      <c r="AN1111" s="3">
        <v>0</v>
      </c>
      <c r="AO1111" s="3">
        <v>31800000</v>
      </c>
      <c r="AP1111" s="3">
        <v>3356667</v>
      </c>
      <c r="AQ1111" s="3">
        <v>28443333</v>
      </c>
      <c r="AR1111" t="s">
        <v>6892</v>
      </c>
      <c r="AS1111" t="s">
        <v>1</v>
      </c>
      <c r="AT1111" t="s">
        <v>6580</v>
      </c>
      <c r="AU1111" t="s">
        <v>1</v>
      </c>
      <c r="AV1111" s="2">
        <v>45699</v>
      </c>
      <c r="AW1111" t="s">
        <v>17</v>
      </c>
    </row>
    <row r="1112" spans="1:49" x14ac:dyDescent="0.2">
      <c r="A1112" t="s">
        <v>0</v>
      </c>
      <c r="B1112" t="s">
        <v>34</v>
      </c>
      <c r="C1112" s="2">
        <v>45658</v>
      </c>
      <c r="D1112" s="2">
        <v>45747</v>
      </c>
      <c r="E1112" t="s">
        <v>2</v>
      </c>
      <c r="F1112" s="2">
        <v>45699</v>
      </c>
      <c r="G1112" t="s">
        <v>121</v>
      </c>
      <c r="H1112" t="s">
        <v>140</v>
      </c>
      <c r="I1112" t="s">
        <v>6893</v>
      </c>
      <c r="J1112" s="8" t="str">
        <f t="shared" si="1"/>
        <v>12 - CONTRATO DE PRESTACION DE SERVICIOS</v>
      </c>
      <c r="K1112" s="2">
        <v>45699</v>
      </c>
      <c r="L1112" s="2">
        <v>46022</v>
      </c>
      <c r="M1112" t="s">
        <v>2357</v>
      </c>
      <c r="N1112" t="s">
        <v>7</v>
      </c>
      <c r="O1112" t="s">
        <v>8</v>
      </c>
      <c r="P1112" t="s">
        <v>6858</v>
      </c>
      <c r="Q1112" t="s">
        <v>6894</v>
      </c>
      <c r="R1112" t="s">
        <v>6895</v>
      </c>
      <c r="S1112" t="s">
        <v>6896</v>
      </c>
      <c r="T1112" t="s">
        <v>6897</v>
      </c>
      <c r="U1112" t="s">
        <v>6319</v>
      </c>
      <c r="V1112" t="s">
        <v>6320</v>
      </c>
      <c r="W1112" t="s">
        <v>103</v>
      </c>
      <c r="X1112" t="s">
        <v>6405</v>
      </c>
      <c r="Y1112" t="s">
        <v>6898</v>
      </c>
      <c r="Z1112" t="s">
        <v>17</v>
      </c>
      <c r="AA1112" t="s">
        <v>6407</v>
      </c>
      <c r="AB1112" t="s">
        <v>103</v>
      </c>
      <c r="AC1112" t="s">
        <v>382</v>
      </c>
      <c r="AD1112" t="s">
        <v>2020</v>
      </c>
      <c r="AE1112" t="s">
        <v>39</v>
      </c>
      <c r="AF1112" t="s">
        <v>2021</v>
      </c>
      <c r="AG1112" t="s">
        <v>2022</v>
      </c>
      <c r="AH1112" t="s">
        <v>25</v>
      </c>
      <c r="AI1112" t="s">
        <v>26</v>
      </c>
      <c r="AJ1112" t="s">
        <v>27</v>
      </c>
      <c r="AK1112" t="s">
        <v>28</v>
      </c>
      <c r="AL1112" s="3">
        <v>47250000</v>
      </c>
      <c r="AM1112" s="3">
        <v>0</v>
      </c>
      <c r="AN1112" s="3">
        <v>0</v>
      </c>
      <c r="AO1112" s="3">
        <v>47250000</v>
      </c>
      <c r="AP1112" s="3">
        <v>3675000</v>
      </c>
      <c r="AQ1112" s="3">
        <v>43575000</v>
      </c>
      <c r="AR1112" t="s">
        <v>6899</v>
      </c>
      <c r="AS1112" t="s">
        <v>1</v>
      </c>
      <c r="AT1112" t="s">
        <v>6900</v>
      </c>
      <c r="AU1112" t="s">
        <v>1</v>
      </c>
      <c r="AV1112" s="2">
        <v>45699</v>
      </c>
      <c r="AW1112" t="s">
        <v>17</v>
      </c>
    </row>
    <row r="1113" spans="1:49" x14ac:dyDescent="0.2">
      <c r="A1113" t="s">
        <v>0</v>
      </c>
      <c r="B1113" t="s">
        <v>34</v>
      </c>
      <c r="C1113" s="2">
        <v>45658</v>
      </c>
      <c r="D1113" s="2">
        <v>45747</v>
      </c>
      <c r="E1113" t="s">
        <v>2</v>
      </c>
      <c r="F1113" s="2">
        <v>45700</v>
      </c>
      <c r="G1113" t="s">
        <v>121</v>
      </c>
      <c r="H1113" t="s">
        <v>140</v>
      </c>
      <c r="I1113" t="s">
        <v>6901</v>
      </c>
      <c r="J1113" s="8" t="str">
        <f t="shared" si="1"/>
        <v>12 - CONTRATO DE PRESTACION DE SERVICIOS</v>
      </c>
      <c r="K1113" s="2">
        <v>45700</v>
      </c>
      <c r="L1113" s="2">
        <v>46022</v>
      </c>
      <c r="M1113" t="s">
        <v>2352</v>
      </c>
      <c r="N1113" t="s">
        <v>7</v>
      </c>
      <c r="O1113" t="s">
        <v>8</v>
      </c>
      <c r="P1113" t="s">
        <v>6902</v>
      </c>
      <c r="Q1113" t="s">
        <v>6903</v>
      </c>
      <c r="R1113" t="s">
        <v>6904</v>
      </c>
      <c r="S1113" t="s">
        <v>6403</v>
      </c>
      <c r="T1113" t="s">
        <v>6404</v>
      </c>
      <c r="U1113" t="s">
        <v>6319</v>
      </c>
      <c r="V1113" t="s">
        <v>6320</v>
      </c>
      <c r="W1113" t="s">
        <v>103</v>
      </c>
      <c r="X1113" t="s">
        <v>6405</v>
      </c>
      <c r="Y1113" t="s">
        <v>6406</v>
      </c>
      <c r="Z1113" t="s">
        <v>17</v>
      </c>
      <c r="AA1113" t="s">
        <v>6407</v>
      </c>
      <c r="AB1113" t="s">
        <v>103</v>
      </c>
      <c r="AC1113" t="s">
        <v>382</v>
      </c>
      <c r="AD1113" t="s">
        <v>483</v>
      </c>
      <c r="AE1113" t="s">
        <v>39</v>
      </c>
      <c r="AF1113" t="s">
        <v>484</v>
      </c>
      <c r="AG1113" t="s">
        <v>485</v>
      </c>
      <c r="AH1113" t="s">
        <v>25</v>
      </c>
      <c r="AI1113" t="s">
        <v>26</v>
      </c>
      <c r="AJ1113" t="s">
        <v>27</v>
      </c>
      <c r="AK1113" t="s">
        <v>28</v>
      </c>
      <c r="AL1113" s="3">
        <v>42000000</v>
      </c>
      <c r="AM1113" s="3">
        <v>0</v>
      </c>
      <c r="AN1113" s="3">
        <v>0</v>
      </c>
      <c r="AO1113" s="3">
        <v>42000000</v>
      </c>
      <c r="AP1113" s="3">
        <v>4433333</v>
      </c>
      <c r="AQ1113" s="3">
        <v>37566667</v>
      </c>
      <c r="AR1113" t="s">
        <v>6905</v>
      </c>
      <c r="AS1113" t="s">
        <v>1</v>
      </c>
      <c r="AT1113" t="s">
        <v>6906</v>
      </c>
      <c r="AU1113" t="s">
        <v>1</v>
      </c>
      <c r="AV1113" s="2">
        <v>45700</v>
      </c>
      <c r="AW1113" t="s">
        <v>17</v>
      </c>
    </row>
    <row r="1114" spans="1:49" x14ac:dyDescent="0.2">
      <c r="A1114" t="s">
        <v>0</v>
      </c>
      <c r="B1114" t="s">
        <v>34</v>
      </c>
      <c r="C1114" s="2">
        <v>45658</v>
      </c>
      <c r="D1114" s="2">
        <v>45747</v>
      </c>
      <c r="E1114" t="s">
        <v>2</v>
      </c>
      <c r="F1114" s="2">
        <v>45700</v>
      </c>
      <c r="G1114" t="s">
        <v>121</v>
      </c>
      <c r="H1114" t="s">
        <v>140</v>
      </c>
      <c r="I1114" t="s">
        <v>6907</v>
      </c>
      <c r="J1114" s="8" t="str">
        <f t="shared" si="1"/>
        <v>12 - CONTRATO DE PRESTACION DE SERVICIOS</v>
      </c>
      <c r="K1114" s="2">
        <v>45700</v>
      </c>
      <c r="L1114" s="2">
        <v>46022</v>
      </c>
      <c r="M1114" t="s">
        <v>2352</v>
      </c>
      <c r="N1114" t="s">
        <v>7</v>
      </c>
      <c r="O1114" t="s">
        <v>8</v>
      </c>
      <c r="P1114" t="s">
        <v>6890</v>
      </c>
      <c r="Q1114" t="s">
        <v>6908</v>
      </c>
      <c r="R1114" t="s">
        <v>6909</v>
      </c>
      <c r="S1114" t="s">
        <v>6403</v>
      </c>
      <c r="T1114" t="s">
        <v>6404</v>
      </c>
      <c r="U1114" t="s">
        <v>6319</v>
      </c>
      <c r="V1114" t="s">
        <v>6320</v>
      </c>
      <c r="W1114" t="s">
        <v>103</v>
      </c>
      <c r="X1114" t="s">
        <v>6405</v>
      </c>
      <c r="Y1114" t="s">
        <v>6406</v>
      </c>
      <c r="Z1114" t="s">
        <v>17</v>
      </c>
      <c r="AA1114" t="s">
        <v>6407</v>
      </c>
      <c r="AB1114" t="s">
        <v>103</v>
      </c>
      <c r="AC1114" t="s">
        <v>382</v>
      </c>
      <c r="AD1114" t="s">
        <v>1932</v>
      </c>
      <c r="AE1114" t="s">
        <v>39</v>
      </c>
      <c r="AF1114" t="s">
        <v>1933</v>
      </c>
      <c r="AG1114" t="s">
        <v>1934</v>
      </c>
      <c r="AH1114" t="s">
        <v>25</v>
      </c>
      <c r="AI1114" t="s">
        <v>26</v>
      </c>
      <c r="AJ1114" t="s">
        <v>27</v>
      </c>
      <c r="AK1114" t="s">
        <v>28</v>
      </c>
      <c r="AL1114" s="3">
        <v>52830000</v>
      </c>
      <c r="AM1114" s="3">
        <v>0</v>
      </c>
      <c r="AN1114" s="3">
        <v>0</v>
      </c>
      <c r="AO1114" s="3">
        <v>52830000</v>
      </c>
      <c r="AP1114" s="3">
        <v>5283000</v>
      </c>
      <c r="AQ1114" s="3">
        <v>47547000</v>
      </c>
      <c r="AR1114" t="s">
        <v>6910</v>
      </c>
      <c r="AS1114" t="s">
        <v>1</v>
      </c>
      <c r="AT1114" t="s">
        <v>6911</v>
      </c>
      <c r="AU1114" t="s">
        <v>1</v>
      </c>
      <c r="AV1114" s="2">
        <v>45700</v>
      </c>
      <c r="AW1114" t="s">
        <v>17</v>
      </c>
    </row>
    <row r="1115" spans="1:49" x14ac:dyDescent="0.2">
      <c r="A1115" t="s">
        <v>0</v>
      </c>
      <c r="B1115" t="s">
        <v>34</v>
      </c>
      <c r="C1115" s="2">
        <v>45658</v>
      </c>
      <c r="D1115" s="2">
        <v>45747</v>
      </c>
      <c r="E1115" t="s">
        <v>2</v>
      </c>
      <c r="F1115" s="2">
        <v>45700</v>
      </c>
      <c r="G1115" t="s">
        <v>121</v>
      </c>
      <c r="H1115" t="s">
        <v>140</v>
      </c>
      <c r="I1115" t="s">
        <v>6912</v>
      </c>
      <c r="J1115" s="8" t="str">
        <f t="shared" si="1"/>
        <v>12 - CONTRATO DE PRESTACION DE SERVICIOS</v>
      </c>
      <c r="K1115" s="2">
        <v>45700</v>
      </c>
      <c r="L1115" s="2">
        <v>46022</v>
      </c>
      <c r="M1115" t="s">
        <v>2352</v>
      </c>
      <c r="N1115" t="s">
        <v>7</v>
      </c>
      <c r="O1115" t="s">
        <v>8</v>
      </c>
      <c r="P1115" t="s">
        <v>6682</v>
      </c>
      <c r="Q1115" t="s">
        <v>6881</v>
      </c>
      <c r="R1115" t="s">
        <v>6913</v>
      </c>
      <c r="S1115" t="s">
        <v>6434</v>
      </c>
      <c r="T1115" t="s">
        <v>6435</v>
      </c>
      <c r="U1115" t="s">
        <v>6319</v>
      </c>
      <c r="V1115" t="s">
        <v>6320</v>
      </c>
      <c r="W1115" t="s">
        <v>103</v>
      </c>
      <c r="X1115" t="s">
        <v>6405</v>
      </c>
      <c r="Y1115" t="s">
        <v>6436</v>
      </c>
      <c r="Z1115" t="s">
        <v>17</v>
      </c>
      <c r="AA1115" t="s">
        <v>6407</v>
      </c>
      <c r="AB1115" t="s">
        <v>103</v>
      </c>
      <c r="AC1115" t="s">
        <v>382</v>
      </c>
      <c r="AD1115" t="s">
        <v>4058</v>
      </c>
      <c r="AE1115" t="s">
        <v>39</v>
      </c>
      <c r="AF1115" t="s">
        <v>4059</v>
      </c>
      <c r="AG1115" t="s">
        <v>4060</v>
      </c>
      <c r="AH1115" t="s">
        <v>25</v>
      </c>
      <c r="AI1115" t="s">
        <v>26</v>
      </c>
      <c r="AJ1115" t="s">
        <v>27</v>
      </c>
      <c r="AK1115" t="s">
        <v>28</v>
      </c>
      <c r="AL1115" s="3">
        <v>27480000</v>
      </c>
      <c r="AM1115" s="3">
        <v>0</v>
      </c>
      <c r="AN1115" s="3">
        <v>0</v>
      </c>
      <c r="AO1115" s="3">
        <v>27480000</v>
      </c>
      <c r="AP1115" s="3">
        <v>2748000</v>
      </c>
      <c r="AQ1115" s="3">
        <v>24732000</v>
      </c>
      <c r="AR1115" t="s">
        <v>6914</v>
      </c>
      <c r="AS1115" t="s">
        <v>1</v>
      </c>
      <c r="AT1115" t="s">
        <v>6915</v>
      </c>
      <c r="AU1115" t="s">
        <v>1</v>
      </c>
      <c r="AV1115" s="2">
        <v>45700</v>
      </c>
      <c r="AW1115" t="s">
        <v>17</v>
      </c>
    </row>
    <row r="1116" spans="1:49" x14ac:dyDescent="0.2">
      <c r="A1116" t="s">
        <v>0</v>
      </c>
      <c r="B1116" t="s">
        <v>34</v>
      </c>
      <c r="C1116" s="2">
        <v>45658</v>
      </c>
      <c r="D1116" s="2">
        <v>45747</v>
      </c>
      <c r="E1116" t="s">
        <v>2</v>
      </c>
      <c r="F1116" s="2">
        <v>45700</v>
      </c>
      <c r="G1116" t="s">
        <v>121</v>
      </c>
      <c r="H1116" t="s">
        <v>140</v>
      </c>
      <c r="I1116" t="s">
        <v>6916</v>
      </c>
      <c r="J1116" s="8" t="str">
        <f t="shared" si="1"/>
        <v>12 - CONTRATO DE PRESTACION DE SERVICIOS</v>
      </c>
      <c r="K1116" s="2">
        <v>45700</v>
      </c>
      <c r="L1116" s="2">
        <v>46022</v>
      </c>
      <c r="M1116" t="s">
        <v>2352</v>
      </c>
      <c r="N1116" t="s">
        <v>7</v>
      </c>
      <c r="O1116" t="s">
        <v>8</v>
      </c>
      <c r="P1116" t="s">
        <v>6737</v>
      </c>
      <c r="Q1116" t="s">
        <v>6917</v>
      </c>
      <c r="R1116" t="s">
        <v>6918</v>
      </c>
      <c r="S1116" t="s">
        <v>6403</v>
      </c>
      <c r="T1116" t="s">
        <v>6404</v>
      </c>
      <c r="U1116" t="s">
        <v>6319</v>
      </c>
      <c r="V1116" t="s">
        <v>6320</v>
      </c>
      <c r="W1116" t="s">
        <v>103</v>
      </c>
      <c r="X1116" t="s">
        <v>6405</v>
      </c>
      <c r="Y1116" t="s">
        <v>6406</v>
      </c>
      <c r="Z1116" t="s">
        <v>17</v>
      </c>
      <c r="AA1116" t="s">
        <v>6407</v>
      </c>
      <c r="AB1116" t="s">
        <v>103</v>
      </c>
      <c r="AC1116" t="s">
        <v>382</v>
      </c>
      <c r="AD1116" t="s">
        <v>3389</v>
      </c>
      <c r="AE1116" t="s">
        <v>39</v>
      </c>
      <c r="AF1116" t="s">
        <v>3390</v>
      </c>
      <c r="AG1116" t="s">
        <v>3391</v>
      </c>
      <c r="AH1116" t="s">
        <v>25</v>
      </c>
      <c r="AI1116" t="s">
        <v>26</v>
      </c>
      <c r="AJ1116" t="s">
        <v>27</v>
      </c>
      <c r="AK1116" t="s">
        <v>28</v>
      </c>
      <c r="AL1116" s="3">
        <v>52830000</v>
      </c>
      <c r="AM1116" s="3">
        <v>0</v>
      </c>
      <c r="AN1116" s="3">
        <v>0</v>
      </c>
      <c r="AO1116" s="3">
        <v>52830000</v>
      </c>
      <c r="AP1116" s="3">
        <v>5283000</v>
      </c>
      <c r="AQ1116" s="3">
        <v>47547000</v>
      </c>
      <c r="AR1116" t="s">
        <v>6919</v>
      </c>
      <c r="AS1116" t="s">
        <v>1</v>
      </c>
      <c r="AT1116" t="s">
        <v>6920</v>
      </c>
      <c r="AU1116" t="s">
        <v>1</v>
      </c>
      <c r="AV1116" s="2">
        <v>45700</v>
      </c>
      <c r="AW1116" t="s">
        <v>17</v>
      </c>
    </row>
    <row r="1117" spans="1:49" x14ac:dyDescent="0.2">
      <c r="A1117" t="s">
        <v>0</v>
      </c>
      <c r="B1117" t="s">
        <v>34</v>
      </c>
      <c r="C1117" s="2">
        <v>45658</v>
      </c>
      <c r="D1117" s="2">
        <v>45747</v>
      </c>
      <c r="E1117" t="s">
        <v>2</v>
      </c>
      <c r="F1117" s="2">
        <v>45700</v>
      </c>
      <c r="G1117" t="s">
        <v>121</v>
      </c>
      <c r="H1117" t="s">
        <v>140</v>
      </c>
      <c r="I1117" t="s">
        <v>6921</v>
      </c>
      <c r="J1117" s="8" t="str">
        <f t="shared" si="1"/>
        <v>12 - CONTRATO DE PRESTACION DE SERVICIOS</v>
      </c>
      <c r="K1117" s="2">
        <v>45700</v>
      </c>
      <c r="L1117" s="2">
        <v>46022</v>
      </c>
      <c r="M1117" t="s">
        <v>2352</v>
      </c>
      <c r="N1117" t="s">
        <v>7</v>
      </c>
      <c r="O1117" t="s">
        <v>8</v>
      </c>
      <c r="P1117" t="s">
        <v>6801</v>
      </c>
      <c r="Q1117" t="s">
        <v>6902</v>
      </c>
      <c r="R1117" t="s">
        <v>6922</v>
      </c>
      <c r="S1117" t="s">
        <v>6403</v>
      </c>
      <c r="T1117" t="s">
        <v>6404</v>
      </c>
      <c r="U1117" t="s">
        <v>6319</v>
      </c>
      <c r="V1117" t="s">
        <v>6320</v>
      </c>
      <c r="W1117" t="s">
        <v>103</v>
      </c>
      <c r="X1117" t="s">
        <v>6405</v>
      </c>
      <c r="Y1117" t="s">
        <v>6406</v>
      </c>
      <c r="Z1117" t="s">
        <v>17</v>
      </c>
      <c r="AA1117" t="s">
        <v>6407</v>
      </c>
      <c r="AB1117" t="s">
        <v>103</v>
      </c>
      <c r="AC1117" t="s">
        <v>382</v>
      </c>
      <c r="AD1117" t="s">
        <v>1825</v>
      </c>
      <c r="AE1117" t="s">
        <v>39</v>
      </c>
      <c r="AF1117" t="s">
        <v>1826</v>
      </c>
      <c r="AG1117" t="s">
        <v>1827</v>
      </c>
      <c r="AH1117" t="s">
        <v>25</v>
      </c>
      <c r="AI1117" t="s">
        <v>26</v>
      </c>
      <c r="AJ1117" t="s">
        <v>27</v>
      </c>
      <c r="AK1117" t="s">
        <v>28</v>
      </c>
      <c r="AL1117" s="3">
        <v>30600000</v>
      </c>
      <c r="AM1117" s="3">
        <v>0</v>
      </c>
      <c r="AN1117" s="3">
        <v>0</v>
      </c>
      <c r="AO1117" s="3">
        <v>30600000</v>
      </c>
      <c r="AP1117" s="3">
        <v>2210000</v>
      </c>
      <c r="AQ1117" s="3">
        <v>28390000</v>
      </c>
      <c r="AR1117" t="s">
        <v>6923</v>
      </c>
      <c r="AS1117" t="s">
        <v>1</v>
      </c>
      <c r="AT1117" t="s">
        <v>6924</v>
      </c>
      <c r="AU1117" t="s">
        <v>1</v>
      </c>
      <c r="AV1117" s="2">
        <v>45700</v>
      </c>
      <c r="AW1117" t="s">
        <v>17</v>
      </c>
    </row>
    <row r="1118" spans="1:49" x14ac:dyDescent="0.2">
      <c r="A1118" t="s">
        <v>0</v>
      </c>
      <c r="B1118" t="s">
        <v>34</v>
      </c>
      <c r="C1118" s="2">
        <v>45658</v>
      </c>
      <c r="D1118" s="2">
        <v>45747</v>
      </c>
      <c r="E1118" t="s">
        <v>2</v>
      </c>
      <c r="F1118" s="2">
        <v>45700</v>
      </c>
      <c r="G1118" t="s">
        <v>121</v>
      </c>
      <c r="H1118" t="s">
        <v>140</v>
      </c>
      <c r="I1118" t="s">
        <v>6925</v>
      </c>
      <c r="J1118" s="8" t="str">
        <f t="shared" si="1"/>
        <v>12 - CONTRATO DE PRESTACION DE SERVICIOS</v>
      </c>
      <c r="K1118" s="2">
        <v>45700</v>
      </c>
      <c r="L1118" s="2">
        <v>46022</v>
      </c>
      <c r="M1118" t="s">
        <v>2352</v>
      </c>
      <c r="N1118" t="s">
        <v>7</v>
      </c>
      <c r="O1118" t="s">
        <v>8</v>
      </c>
      <c r="P1118" t="s">
        <v>6482</v>
      </c>
      <c r="Q1118" t="s">
        <v>6926</v>
      </c>
      <c r="R1118" t="s">
        <v>6927</v>
      </c>
      <c r="S1118" t="s">
        <v>6434</v>
      </c>
      <c r="T1118" t="s">
        <v>6435</v>
      </c>
      <c r="U1118" t="s">
        <v>6319</v>
      </c>
      <c r="V1118" t="s">
        <v>6320</v>
      </c>
      <c r="W1118" t="s">
        <v>103</v>
      </c>
      <c r="X1118" t="s">
        <v>6405</v>
      </c>
      <c r="Y1118" t="s">
        <v>6436</v>
      </c>
      <c r="Z1118" t="s">
        <v>17</v>
      </c>
      <c r="AA1118" t="s">
        <v>6407</v>
      </c>
      <c r="AB1118" t="s">
        <v>103</v>
      </c>
      <c r="AC1118" t="s">
        <v>382</v>
      </c>
      <c r="AD1118" t="s">
        <v>1571</v>
      </c>
      <c r="AE1118" t="s">
        <v>39</v>
      </c>
      <c r="AF1118" t="s">
        <v>1572</v>
      </c>
      <c r="AG1118" t="s">
        <v>1573</v>
      </c>
      <c r="AH1118" t="s">
        <v>25</v>
      </c>
      <c r="AI1118" t="s">
        <v>26</v>
      </c>
      <c r="AJ1118" t="s">
        <v>27</v>
      </c>
      <c r="AK1118" t="s">
        <v>28</v>
      </c>
      <c r="AL1118" s="3">
        <v>59640000</v>
      </c>
      <c r="AM1118" s="3">
        <v>0</v>
      </c>
      <c r="AN1118" s="3">
        <v>0</v>
      </c>
      <c r="AO1118" s="3">
        <v>59640000</v>
      </c>
      <c r="AP1118" s="3">
        <v>4721500</v>
      </c>
      <c r="AQ1118" s="3">
        <v>54918500</v>
      </c>
      <c r="AR1118" t="s">
        <v>6928</v>
      </c>
      <c r="AS1118" t="s">
        <v>1</v>
      </c>
      <c r="AT1118" t="s">
        <v>6929</v>
      </c>
      <c r="AU1118" t="s">
        <v>1</v>
      </c>
      <c r="AV1118" s="2">
        <v>45700</v>
      </c>
      <c r="AW1118" t="s">
        <v>17</v>
      </c>
    </row>
    <row r="1119" spans="1:49" x14ac:dyDescent="0.2">
      <c r="A1119" t="s">
        <v>0</v>
      </c>
      <c r="B1119" t="s">
        <v>34</v>
      </c>
      <c r="C1119" s="2">
        <v>45658</v>
      </c>
      <c r="D1119" s="2">
        <v>45747</v>
      </c>
      <c r="E1119" t="s">
        <v>2</v>
      </c>
      <c r="F1119" s="2">
        <v>45700</v>
      </c>
      <c r="G1119" t="s">
        <v>121</v>
      </c>
      <c r="H1119" t="s">
        <v>140</v>
      </c>
      <c r="I1119" t="s">
        <v>6930</v>
      </c>
      <c r="J1119" s="8" t="str">
        <f t="shared" si="1"/>
        <v>12 - CONTRATO DE PRESTACION DE SERVICIOS</v>
      </c>
      <c r="K1119" s="2">
        <v>45700</v>
      </c>
      <c r="L1119" s="2">
        <v>46022</v>
      </c>
      <c r="M1119" t="s">
        <v>2352</v>
      </c>
      <c r="N1119" t="s">
        <v>7</v>
      </c>
      <c r="O1119" t="s">
        <v>8</v>
      </c>
      <c r="P1119" t="s">
        <v>6931</v>
      </c>
      <c r="Q1119" t="s">
        <v>6932</v>
      </c>
      <c r="R1119" t="s">
        <v>6933</v>
      </c>
      <c r="S1119" t="s">
        <v>6434</v>
      </c>
      <c r="T1119" t="s">
        <v>6435</v>
      </c>
      <c r="U1119" t="s">
        <v>6319</v>
      </c>
      <c r="V1119" t="s">
        <v>6320</v>
      </c>
      <c r="W1119" t="s">
        <v>103</v>
      </c>
      <c r="X1119" t="s">
        <v>6405</v>
      </c>
      <c r="Y1119" t="s">
        <v>6436</v>
      </c>
      <c r="Z1119" t="s">
        <v>17</v>
      </c>
      <c r="AA1119" t="s">
        <v>6407</v>
      </c>
      <c r="AB1119" t="s">
        <v>103</v>
      </c>
      <c r="AC1119" t="s">
        <v>382</v>
      </c>
      <c r="AD1119" t="s">
        <v>3560</v>
      </c>
      <c r="AE1119" t="s">
        <v>39</v>
      </c>
      <c r="AF1119" t="s">
        <v>3561</v>
      </c>
      <c r="AG1119" t="s">
        <v>3562</v>
      </c>
      <c r="AH1119" t="s">
        <v>25</v>
      </c>
      <c r="AI1119" t="s">
        <v>26</v>
      </c>
      <c r="AJ1119" t="s">
        <v>27</v>
      </c>
      <c r="AK1119" t="s">
        <v>28</v>
      </c>
      <c r="AL1119" s="3">
        <v>42000000</v>
      </c>
      <c r="AM1119" s="3">
        <v>0</v>
      </c>
      <c r="AN1119" s="3">
        <v>0</v>
      </c>
      <c r="AO1119" s="3">
        <v>42000000</v>
      </c>
      <c r="AP1119" s="3">
        <v>4200000</v>
      </c>
      <c r="AQ1119" s="3">
        <v>37800000</v>
      </c>
      <c r="AR1119" t="s">
        <v>6934</v>
      </c>
      <c r="AS1119" t="s">
        <v>1</v>
      </c>
      <c r="AT1119" t="s">
        <v>6935</v>
      </c>
      <c r="AU1119" t="s">
        <v>1</v>
      </c>
      <c r="AV1119" s="2">
        <v>45700</v>
      </c>
      <c r="AW1119" t="s">
        <v>17</v>
      </c>
    </row>
    <row r="1120" spans="1:49" x14ac:dyDescent="0.2">
      <c r="A1120" t="s">
        <v>0</v>
      </c>
      <c r="B1120" t="s">
        <v>34</v>
      </c>
      <c r="C1120" s="2">
        <v>45658</v>
      </c>
      <c r="D1120" s="2">
        <v>45747</v>
      </c>
      <c r="E1120" t="s">
        <v>2</v>
      </c>
      <c r="F1120" s="2">
        <v>45701</v>
      </c>
      <c r="G1120" t="s">
        <v>121</v>
      </c>
      <c r="H1120" t="s">
        <v>140</v>
      </c>
      <c r="I1120" t="s">
        <v>6936</v>
      </c>
      <c r="J1120" s="8" t="str">
        <f t="shared" si="1"/>
        <v>12 - CONTRATO DE PRESTACION DE SERVICIOS</v>
      </c>
      <c r="K1120" s="2">
        <v>45700</v>
      </c>
      <c r="L1120" s="2">
        <v>46022</v>
      </c>
      <c r="M1120" t="s">
        <v>2352</v>
      </c>
      <c r="N1120" t="s">
        <v>7</v>
      </c>
      <c r="O1120" t="s">
        <v>8</v>
      </c>
      <c r="P1120" t="s">
        <v>6937</v>
      </c>
      <c r="Q1120" t="s">
        <v>6938</v>
      </c>
      <c r="R1120" t="s">
        <v>6939</v>
      </c>
      <c r="S1120" t="s">
        <v>6403</v>
      </c>
      <c r="T1120" t="s">
        <v>6404</v>
      </c>
      <c r="U1120" t="s">
        <v>6319</v>
      </c>
      <c r="V1120" t="s">
        <v>6320</v>
      </c>
      <c r="W1120" t="s">
        <v>103</v>
      </c>
      <c r="X1120" t="s">
        <v>6405</v>
      </c>
      <c r="Y1120" t="s">
        <v>6406</v>
      </c>
      <c r="Z1120" t="s">
        <v>17</v>
      </c>
      <c r="AA1120" t="s">
        <v>6407</v>
      </c>
      <c r="AB1120" t="s">
        <v>103</v>
      </c>
      <c r="AC1120" t="s">
        <v>382</v>
      </c>
      <c r="AD1120" t="s">
        <v>3920</v>
      </c>
      <c r="AE1120" t="s">
        <v>39</v>
      </c>
      <c r="AF1120" t="s">
        <v>3921</v>
      </c>
      <c r="AG1120" t="s">
        <v>3922</v>
      </c>
      <c r="AH1120" t="s">
        <v>25</v>
      </c>
      <c r="AI1120" t="s">
        <v>26</v>
      </c>
      <c r="AJ1120" t="s">
        <v>27</v>
      </c>
      <c r="AK1120" t="s">
        <v>28</v>
      </c>
      <c r="AL1120" s="3">
        <v>30600000</v>
      </c>
      <c r="AM1120" s="3">
        <v>0</v>
      </c>
      <c r="AN1120" s="3">
        <v>0</v>
      </c>
      <c r="AO1120" s="3">
        <v>30600000</v>
      </c>
      <c r="AP1120" s="3">
        <v>3060000</v>
      </c>
      <c r="AQ1120" s="3">
        <v>27540000</v>
      </c>
      <c r="AR1120" t="s">
        <v>6940</v>
      </c>
      <c r="AS1120" t="s">
        <v>1</v>
      </c>
      <c r="AT1120" t="s">
        <v>6941</v>
      </c>
      <c r="AU1120" t="s">
        <v>1</v>
      </c>
      <c r="AV1120" s="2">
        <v>45701</v>
      </c>
      <c r="AW1120" t="s">
        <v>17</v>
      </c>
    </row>
    <row r="1121" spans="1:49" x14ac:dyDescent="0.2">
      <c r="A1121" t="s">
        <v>0</v>
      </c>
      <c r="B1121" t="s">
        <v>34</v>
      </c>
      <c r="C1121" s="2">
        <v>45658</v>
      </c>
      <c r="D1121" s="2">
        <v>45747</v>
      </c>
      <c r="E1121" t="s">
        <v>2</v>
      </c>
      <c r="F1121" s="2">
        <v>45701</v>
      </c>
      <c r="G1121" t="s">
        <v>121</v>
      </c>
      <c r="H1121" t="s">
        <v>140</v>
      </c>
      <c r="I1121" t="s">
        <v>6942</v>
      </c>
      <c r="J1121" s="8" t="str">
        <f t="shared" si="1"/>
        <v>12 - CONTRATO DE PRESTACION DE SERVICIOS</v>
      </c>
      <c r="K1121" s="2">
        <v>45700</v>
      </c>
      <c r="L1121" s="2">
        <v>46022</v>
      </c>
      <c r="M1121" t="s">
        <v>2352</v>
      </c>
      <c r="N1121" t="s">
        <v>7</v>
      </c>
      <c r="O1121" t="s">
        <v>8</v>
      </c>
      <c r="P1121" t="s">
        <v>6376</v>
      </c>
      <c r="Q1121" t="s">
        <v>6937</v>
      </c>
      <c r="R1121" t="s">
        <v>6943</v>
      </c>
      <c r="S1121" t="s">
        <v>6465</v>
      </c>
      <c r="T1121" t="s">
        <v>6466</v>
      </c>
      <c r="U1121" t="s">
        <v>6319</v>
      </c>
      <c r="V1121" t="s">
        <v>6320</v>
      </c>
      <c r="W1121" t="s">
        <v>103</v>
      </c>
      <c r="X1121" t="s">
        <v>6405</v>
      </c>
      <c r="Y1121" t="s">
        <v>6467</v>
      </c>
      <c r="Z1121" t="s">
        <v>17</v>
      </c>
      <c r="AA1121" t="s">
        <v>6407</v>
      </c>
      <c r="AB1121" t="s">
        <v>103</v>
      </c>
      <c r="AC1121" t="s">
        <v>382</v>
      </c>
      <c r="AD1121" t="s">
        <v>696</v>
      </c>
      <c r="AE1121" t="s">
        <v>39</v>
      </c>
      <c r="AF1121" t="s">
        <v>697</v>
      </c>
      <c r="AG1121" t="s">
        <v>698</v>
      </c>
      <c r="AH1121" t="s">
        <v>25</v>
      </c>
      <c r="AI1121" t="s">
        <v>26</v>
      </c>
      <c r="AJ1121" t="s">
        <v>27</v>
      </c>
      <c r="AK1121" t="s">
        <v>28</v>
      </c>
      <c r="AL1121" s="3">
        <v>21840000</v>
      </c>
      <c r="AM1121" s="3">
        <v>0</v>
      </c>
      <c r="AN1121" s="3">
        <v>0</v>
      </c>
      <c r="AO1121" s="3">
        <v>21840000</v>
      </c>
      <c r="AP1121" s="3">
        <v>1547000</v>
      </c>
      <c r="AQ1121" s="3">
        <v>20293000</v>
      </c>
      <c r="AR1121" t="s">
        <v>6944</v>
      </c>
      <c r="AS1121" t="s">
        <v>1</v>
      </c>
      <c r="AT1121" t="s">
        <v>6590</v>
      </c>
      <c r="AU1121" t="s">
        <v>1</v>
      </c>
      <c r="AV1121" s="2">
        <v>45701</v>
      </c>
      <c r="AW1121" t="s">
        <v>17</v>
      </c>
    </row>
    <row r="1122" spans="1:49" x14ac:dyDescent="0.2">
      <c r="A1122" t="s">
        <v>0</v>
      </c>
      <c r="B1122" t="s">
        <v>34</v>
      </c>
      <c r="C1122" s="2">
        <v>45658</v>
      </c>
      <c r="D1122" s="2">
        <v>45747</v>
      </c>
      <c r="E1122" t="s">
        <v>2</v>
      </c>
      <c r="F1122" s="2">
        <v>45701</v>
      </c>
      <c r="G1122" t="s">
        <v>121</v>
      </c>
      <c r="H1122" t="s">
        <v>140</v>
      </c>
      <c r="I1122" t="s">
        <v>6945</v>
      </c>
      <c r="J1122" s="8" t="str">
        <f t="shared" si="1"/>
        <v>12 - CONTRATO DE PRESTACION DE SERVICIOS</v>
      </c>
      <c r="K1122" s="2">
        <v>45700</v>
      </c>
      <c r="L1122" s="2">
        <v>46022</v>
      </c>
      <c r="M1122" t="s">
        <v>2352</v>
      </c>
      <c r="N1122" t="s">
        <v>7</v>
      </c>
      <c r="O1122" t="s">
        <v>8</v>
      </c>
      <c r="P1122" t="s">
        <v>6761</v>
      </c>
      <c r="Q1122" t="s">
        <v>6946</v>
      </c>
      <c r="R1122" t="s">
        <v>6947</v>
      </c>
      <c r="S1122" t="s">
        <v>6948</v>
      </c>
      <c r="T1122" t="s">
        <v>6949</v>
      </c>
      <c r="U1122" t="s">
        <v>6319</v>
      </c>
      <c r="V1122" t="s">
        <v>6320</v>
      </c>
      <c r="W1122" t="s">
        <v>103</v>
      </c>
      <c r="X1122" t="s">
        <v>6405</v>
      </c>
      <c r="Y1122" t="s">
        <v>6950</v>
      </c>
      <c r="Z1122" t="s">
        <v>17</v>
      </c>
      <c r="AA1122" t="s">
        <v>6407</v>
      </c>
      <c r="AB1122" t="s">
        <v>103</v>
      </c>
      <c r="AC1122" t="s">
        <v>382</v>
      </c>
      <c r="AD1122" t="s">
        <v>1666</v>
      </c>
      <c r="AE1122" t="s">
        <v>39</v>
      </c>
      <c r="AF1122" t="s">
        <v>1667</v>
      </c>
      <c r="AG1122" t="s">
        <v>1668</v>
      </c>
      <c r="AH1122" t="s">
        <v>25</v>
      </c>
      <c r="AI1122" t="s">
        <v>26</v>
      </c>
      <c r="AJ1122" t="s">
        <v>27</v>
      </c>
      <c r="AK1122" t="s">
        <v>28</v>
      </c>
      <c r="AL1122" s="3">
        <v>37800000</v>
      </c>
      <c r="AM1122" s="3">
        <v>0</v>
      </c>
      <c r="AN1122" s="3">
        <v>0</v>
      </c>
      <c r="AO1122" s="3">
        <v>37800000</v>
      </c>
      <c r="AP1122" s="3">
        <v>3780000</v>
      </c>
      <c r="AQ1122" s="3">
        <v>34020000</v>
      </c>
      <c r="AR1122" t="s">
        <v>6951</v>
      </c>
      <c r="AS1122" t="s">
        <v>1</v>
      </c>
      <c r="AT1122" t="s">
        <v>6952</v>
      </c>
      <c r="AU1122" t="s">
        <v>1</v>
      </c>
      <c r="AV1122" s="2">
        <v>45701</v>
      </c>
      <c r="AW1122" t="s">
        <v>17</v>
      </c>
    </row>
    <row r="1123" spans="1:49" x14ac:dyDescent="0.2">
      <c r="A1123" t="s">
        <v>0</v>
      </c>
      <c r="B1123" t="s">
        <v>34</v>
      </c>
      <c r="C1123" s="2">
        <v>45658</v>
      </c>
      <c r="D1123" s="2">
        <v>45747</v>
      </c>
      <c r="E1123" t="s">
        <v>2</v>
      </c>
      <c r="F1123" s="2">
        <v>45701</v>
      </c>
      <c r="G1123" t="s">
        <v>121</v>
      </c>
      <c r="H1123" t="s">
        <v>140</v>
      </c>
      <c r="I1123" t="s">
        <v>6953</v>
      </c>
      <c r="J1123" s="8" t="str">
        <f t="shared" si="1"/>
        <v>12 - CONTRATO DE PRESTACION DE SERVICIOS</v>
      </c>
      <c r="K1123" s="2">
        <v>45700</v>
      </c>
      <c r="L1123" s="2">
        <v>46022</v>
      </c>
      <c r="M1123" t="s">
        <v>2352</v>
      </c>
      <c r="N1123" t="s">
        <v>7</v>
      </c>
      <c r="O1123" t="s">
        <v>8</v>
      </c>
      <c r="P1123" t="s">
        <v>6394</v>
      </c>
      <c r="Q1123" t="s">
        <v>6954</v>
      </c>
      <c r="R1123" t="s">
        <v>6955</v>
      </c>
      <c r="S1123" t="s">
        <v>6502</v>
      </c>
      <c r="T1123" t="s">
        <v>6503</v>
      </c>
      <c r="U1123" t="s">
        <v>6319</v>
      </c>
      <c r="V1123" t="s">
        <v>6320</v>
      </c>
      <c r="W1123" t="s">
        <v>103</v>
      </c>
      <c r="X1123" t="s">
        <v>6405</v>
      </c>
      <c r="Y1123" t="s">
        <v>6504</v>
      </c>
      <c r="Z1123" t="s">
        <v>17</v>
      </c>
      <c r="AA1123" t="s">
        <v>6407</v>
      </c>
      <c r="AB1123" t="s">
        <v>103</v>
      </c>
      <c r="AC1123" t="s">
        <v>382</v>
      </c>
      <c r="AD1123" t="s">
        <v>1004</v>
      </c>
      <c r="AE1123" t="s">
        <v>39</v>
      </c>
      <c r="AF1123" t="s">
        <v>1005</v>
      </c>
      <c r="AG1123" t="s">
        <v>1006</v>
      </c>
      <c r="AH1123" t="s">
        <v>25</v>
      </c>
      <c r="AI1123" t="s">
        <v>26</v>
      </c>
      <c r="AJ1123" t="s">
        <v>27</v>
      </c>
      <c r="AK1123" t="s">
        <v>28</v>
      </c>
      <c r="AL1123" s="3">
        <v>39000000</v>
      </c>
      <c r="AM1123" s="3">
        <v>0</v>
      </c>
      <c r="AN1123" s="3">
        <v>0</v>
      </c>
      <c r="AO1123" s="3">
        <v>39000000</v>
      </c>
      <c r="AP1123" s="3">
        <v>0</v>
      </c>
      <c r="AQ1123" s="3">
        <v>39000000</v>
      </c>
      <c r="AR1123" t="s">
        <v>6956</v>
      </c>
      <c r="AS1123" t="s">
        <v>1</v>
      </c>
      <c r="AT1123" t="s">
        <v>6957</v>
      </c>
      <c r="AU1123" t="s">
        <v>1</v>
      </c>
      <c r="AV1123" s="2">
        <v>45701</v>
      </c>
      <c r="AW1123" t="s">
        <v>17</v>
      </c>
    </row>
    <row r="1124" spans="1:49" x14ac:dyDescent="0.2">
      <c r="A1124" t="s">
        <v>0</v>
      </c>
      <c r="B1124" t="s">
        <v>34</v>
      </c>
      <c r="C1124" s="2">
        <v>45658</v>
      </c>
      <c r="D1124" s="2">
        <v>45747</v>
      </c>
      <c r="E1124" t="s">
        <v>2</v>
      </c>
      <c r="F1124" s="2">
        <v>45701</v>
      </c>
      <c r="G1124" t="s">
        <v>121</v>
      </c>
      <c r="H1124" t="s">
        <v>140</v>
      </c>
      <c r="I1124" t="s">
        <v>6958</v>
      </c>
      <c r="J1124" s="8" t="str">
        <f t="shared" si="1"/>
        <v>12 - CONTRATO DE PRESTACION DE SERVICIOS</v>
      </c>
      <c r="K1124" s="2">
        <v>45700</v>
      </c>
      <c r="L1124" s="2">
        <v>46022</v>
      </c>
      <c r="M1124" t="s">
        <v>2352</v>
      </c>
      <c r="N1124" t="s">
        <v>7</v>
      </c>
      <c r="O1124" t="s">
        <v>8</v>
      </c>
      <c r="P1124" t="s">
        <v>6371</v>
      </c>
      <c r="Q1124" t="s">
        <v>6959</v>
      </c>
      <c r="R1124" t="s">
        <v>6960</v>
      </c>
      <c r="S1124" t="s">
        <v>6502</v>
      </c>
      <c r="T1124" t="s">
        <v>6503</v>
      </c>
      <c r="U1124" t="s">
        <v>6319</v>
      </c>
      <c r="V1124" t="s">
        <v>6320</v>
      </c>
      <c r="W1124" t="s">
        <v>103</v>
      </c>
      <c r="X1124" t="s">
        <v>6405</v>
      </c>
      <c r="Y1124" t="s">
        <v>6504</v>
      </c>
      <c r="Z1124" t="s">
        <v>17</v>
      </c>
      <c r="AA1124" t="s">
        <v>6407</v>
      </c>
      <c r="AB1124" t="s">
        <v>103</v>
      </c>
      <c r="AC1124" t="s">
        <v>382</v>
      </c>
      <c r="AD1124" t="s">
        <v>2080</v>
      </c>
      <c r="AE1124" t="s">
        <v>39</v>
      </c>
      <c r="AF1124" t="s">
        <v>2081</v>
      </c>
      <c r="AG1124" t="s">
        <v>2082</v>
      </c>
      <c r="AH1124" t="s">
        <v>25</v>
      </c>
      <c r="AI1124" t="s">
        <v>26</v>
      </c>
      <c r="AJ1124" t="s">
        <v>27</v>
      </c>
      <c r="AK1124" t="s">
        <v>28</v>
      </c>
      <c r="AL1124" s="3">
        <v>18480000</v>
      </c>
      <c r="AM1124" s="3">
        <v>0</v>
      </c>
      <c r="AN1124" s="3">
        <v>0</v>
      </c>
      <c r="AO1124" s="3">
        <v>18480000</v>
      </c>
      <c r="AP1124" s="3">
        <v>1309000</v>
      </c>
      <c r="AQ1124" s="3">
        <v>17171000</v>
      </c>
      <c r="AR1124" t="s">
        <v>6961</v>
      </c>
      <c r="AS1124" t="s">
        <v>1</v>
      </c>
      <c r="AT1124" t="s">
        <v>6962</v>
      </c>
      <c r="AU1124" t="s">
        <v>1</v>
      </c>
      <c r="AV1124" s="2">
        <v>45701</v>
      </c>
      <c r="AW1124" t="s">
        <v>17</v>
      </c>
    </row>
    <row r="1125" spans="1:49" x14ac:dyDescent="0.2">
      <c r="A1125" t="s">
        <v>0</v>
      </c>
      <c r="B1125" t="s">
        <v>34</v>
      </c>
      <c r="C1125" s="2">
        <v>45658</v>
      </c>
      <c r="D1125" s="2">
        <v>45747</v>
      </c>
      <c r="E1125" t="s">
        <v>2</v>
      </c>
      <c r="F1125" s="2">
        <v>45701</v>
      </c>
      <c r="G1125" t="s">
        <v>121</v>
      </c>
      <c r="H1125" t="s">
        <v>140</v>
      </c>
      <c r="I1125" t="s">
        <v>6963</v>
      </c>
      <c r="J1125" s="8" t="str">
        <f t="shared" si="1"/>
        <v>12 - CONTRATO DE PRESTACION DE SERVICIOS</v>
      </c>
      <c r="K1125" s="2">
        <v>45700</v>
      </c>
      <c r="L1125" s="2">
        <v>46022</v>
      </c>
      <c r="M1125" t="s">
        <v>2352</v>
      </c>
      <c r="N1125" t="s">
        <v>7</v>
      </c>
      <c r="O1125" t="s">
        <v>8</v>
      </c>
      <c r="P1125" t="s">
        <v>6903</v>
      </c>
      <c r="Q1125" t="s">
        <v>6964</v>
      </c>
      <c r="R1125" t="s">
        <v>6965</v>
      </c>
      <c r="S1125" t="s">
        <v>6403</v>
      </c>
      <c r="T1125" t="s">
        <v>6404</v>
      </c>
      <c r="U1125" t="s">
        <v>6319</v>
      </c>
      <c r="V1125" t="s">
        <v>6320</v>
      </c>
      <c r="W1125" t="s">
        <v>103</v>
      </c>
      <c r="X1125" t="s">
        <v>6405</v>
      </c>
      <c r="Y1125" t="s">
        <v>6406</v>
      </c>
      <c r="Z1125" t="s">
        <v>17</v>
      </c>
      <c r="AA1125" t="s">
        <v>6407</v>
      </c>
      <c r="AB1125" t="s">
        <v>103</v>
      </c>
      <c r="AC1125" t="s">
        <v>382</v>
      </c>
      <c r="AD1125" t="s">
        <v>2816</v>
      </c>
      <c r="AE1125" t="s">
        <v>39</v>
      </c>
      <c r="AF1125" t="s">
        <v>2817</v>
      </c>
      <c r="AG1125" t="s">
        <v>2818</v>
      </c>
      <c r="AH1125" t="s">
        <v>25</v>
      </c>
      <c r="AI1125" t="s">
        <v>26</v>
      </c>
      <c r="AJ1125" t="s">
        <v>27</v>
      </c>
      <c r="AK1125" t="s">
        <v>28</v>
      </c>
      <c r="AL1125" s="3">
        <v>36000000</v>
      </c>
      <c r="AM1125" s="3">
        <v>0</v>
      </c>
      <c r="AN1125" s="3">
        <v>0</v>
      </c>
      <c r="AO1125" s="3">
        <v>36000000</v>
      </c>
      <c r="AP1125" s="3">
        <v>3600000</v>
      </c>
      <c r="AQ1125" s="3">
        <v>32400000</v>
      </c>
      <c r="AR1125" t="s">
        <v>6966</v>
      </c>
      <c r="AS1125" t="s">
        <v>1</v>
      </c>
      <c r="AT1125" t="s">
        <v>6967</v>
      </c>
      <c r="AU1125" t="s">
        <v>1</v>
      </c>
      <c r="AV1125" s="2">
        <v>45701</v>
      </c>
      <c r="AW1125" t="s">
        <v>17</v>
      </c>
    </row>
    <row r="1126" spans="1:49" x14ac:dyDescent="0.2">
      <c r="A1126" t="s">
        <v>0</v>
      </c>
      <c r="B1126" t="s">
        <v>34</v>
      </c>
      <c r="C1126" s="2">
        <v>45658</v>
      </c>
      <c r="D1126" s="2">
        <v>45747</v>
      </c>
      <c r="E1126" t="s">
        <v>2</v>
      </c>
      <c r="F1126" s="2">
        <v>45701</v>
      </c>
      <c r="G1126" t="s">
        <v>121</v>
      </c>
      <c r="H1126" t="s">
        <v>140</v>
      </c>
      <c r="I1126" t="s">
        <v>6968</v>
      </c>
      <c r="J1126" s="8" t="str">
        <f t="shared" si="1"/>
        <v>12 - CONTRATO DE PRESTACION DE SERVICIOS</v>
      </c>
      <c r="K1126" s="2">
        <v>45700</v>
      </c>
      <c r="L1126" s="2">
        <v>46022</v>
      </c>
      <c r="M1126" t="s">
        <v>2352</v>
      </c>
      <c r="N1126" t="s">
        <v>7</v>
      </c>
      <c r="O1126" t="s">
        <v>8</v>
      </c>
      <c r="P1126" t="s">
        <v>6908</v>
      </c>
      <c r="Q1126" t="s">
        <v>6969</v>
      </c>
      <c r="R1126" t="s">
        <v>6970</v>
      </c>
      <c r="S1126" t="s">
        <v>6403</v>
      </c>
      <c r="T1126" t="s">
        <v>6404</v>
      </c>
      <c r="U1126" t="s">
        <v>6319</v>
      </c>
      <c r="V1126" t="s">
        <v>6320</v>
      </c>
      <c r="W1126" t="s">
        <v>103</v>
      </c>
      <c r="X1126" t="s">
        <v>6405</v>
      </c>
      <c r="Y1126" t="s">
        <v>6406</v>
      </c>
      <c r="Z1126" t="s">
        <v>17</v>
      </c>
      <c r="AA1126" t="s">
        <v>6407</v>
      </c>
      <c r="AB1126" t="s">
        <v>103</v>
      </c>
      <c r="AC1126" t="s">
        <v>382</v>
      </c>
      <c r="AD1126" t="s">
        <v>814</v>
      </c>
      <c r="AE1126" t="s">
        <v>39</v>
      </c>
      <c r="AF1126" t="s">
        <v>815</v>
      </c>
      <c r="AG1126" t="s">
        <v>816</v>
      </c>
      <c r="AH1126" t="s">
        <v>25</v>
      </c>
      <c r="AI1126" t="s">
        <v>26</v>
      </c>
      <c r="AJ1126" t="s">
        <v>27</v>
      </c>
      <c r="AK1126" t="s">
        <v>28</v>
      </c>
      <c r="AL1126" s="3">
        <v>31500000</v>
      </c>
      <c r="AM1126" s="3">
        <v>0</v>
      </c>
      <c r="AN1126" s="3">
        <v>0</v>
      </c>
      <c r="AO1126" s="3">
        <v>31500000</v>
      </c>
      <c r="AP1126" s="3">
        <v>0</v>
      </c>
      <c r="AQ1126" s="3">
        <v>31500000</v>
      </c>
      <c r="AR1126" t="s">
        <v>6971</v>
      </c>
      <c r="AS1126" t="s">
        <v>1</v>
      </c>
      <c r="AT1126" t="s">
        <v>6972</v>
      </c>
      <c r="AU1126" t="s">
        <v>1</v>
      </c>
      <c r="AV1126" s="2">
        <v>45701</v>
      </c>
      <c r="AW1126" t="s">
        <v>17</v>
      </c>
    </row>
    <row r="1127" spans="1:49" x14ac:dyDescent="0.2">
      <c r="A1127" t="s">
        <v>0</v>
      </c>
      <c r="B1127" t="s">
        <v>34</v>
      </c>
      <c r="C1127" s="2">
        <v>45658</v>
      </c>
      <c r="D1127" s="2">
        <v>45747</v>
      </c>
      <c r="E1127" t="s">
        <v>2</v>
      </c>
      <c r="F1127" s="2">
        <v>45701</v>
      </c>
      <c r="G1127" t="s">
        <v>121</v>
      </c>
      <c r="H1127" t="s">
        <v>140</v>
      </c>
      <c r="I1127" t="s">
        <v>6973</v>
      </c>
      <c r="J1127" s="8" t="str">
        <f t="shared" si="1"/>
        <v>12 - CONTRATO DE PRESTACION DE SERVICIOS</v>
      </c>
      <c r="K1127" s="2">
        <v>45700</v>
      </c>
      <c r="L1127" s="2">
        <v>46022</v>
      </c>
      <c r="M1127" t="s">
        <v>2352</v>
      </c>
      <c r="N1127" t="s">
        <v>7</v>
      </c>
      <c r="O1127" t="s">
        <v>8</v>
      </c>
      <c r="P1127" t="s">
        <v>6747</v>
      </c>
      <c r="Q1127" t="s">
        <v>6974</v>
      </c>
      <c r="R1127" t="s">
        <v>6975</v>
      </c>
      <c r="S1127" t="s">
        <v>6403</v>
      </c>
      <c r="T1127" t="s">
        <v>6404</v>
      </c>
      <c r="U1127" t="s">
        <v>6319</v>
      </c>
      <c r="V1127" t="s">
        <v>6320</v>
      </c>
      <c r="W1127" t="s">
        <v>103</v>
      </c>
      <c r="X1127" t="s">
        <v>6405</v>
      </c>
      <c r="Y1127" t="s">
        <v>6406</v>
      </c>
      <c r="Z1127" t="s">
        <v>17</v>
      </c>
      <c r="AA1127" t="s">
        <v>6407</v>
      </c>
      <c r="AB1127" t="s">
        <v>103</v>
      </c>
      <c r="AC1127" t="s">
        <v>382</v>
      </c>
      <c r="AD1127" t="s">
        <v>2567</v>
      </c>
      <c r="AE1127" t="s">
        <v>39</v>
      </c>
      <c r="AF1127" t="s">
        <v>2568</v>
      </c>
      <c r="AG1127" t="s">
        <v>2569</v>
      </c>
      <c r="AH1127" t="s">
        <v>25</v>
      </c>
      <c r="AI1127" t="s">
        <v>26</v>
      </c>
      <c r="AJ1127" t="s">
        <v>27</v>
      </c>
      <c r="AK1127" t="s">
        <v>28</v>
      </c>
      <c r="AL1127" s="3">
        <v>21780000</v>
      </c>
      <c r="AM1127" s="3">
        <v>0</v>
      </c>
      <c r="AN1127" s="3">
        <v>0</v>
      </c>
      <c r="AO1127" s="3">
        <v>21780000</v>
      </c>
      <c r="AP1127" s="3">
        <v>0</v>
      </c>
      <c r="AQ1127" s="3">
        <v>21780000</v>
      </c>
      <c r="AR1127" t="s">
        <v>6976</v>
      </c>
      <c r="AS1127" t="s">
        <v>1</v>
      </c>
      <c r="AT1127" t="s">
        <v>6977</v>
      </c>
      <c r="AU1127" t="s">
        <v>1</v>
      </c>
      <c r="AV1127" s="2">
        <v>45701</v>
      </c>
      <c r="AW1127" t="s">
        <v>17</v>
      </c>
    </row>
    <row r="1128" spans="1:49" x14ac:dyDescent="0.2">
      <c r="A1128" t="s">
        <v>0</v>
      </c>
      <c r="B1128" t="s">
        <v>34</v>
      </c>
      <c r="C1128" s="2">
        <v>45658</v>
      </c>
      <c r="D1128" s="2">
        <v>45747</v>
      </c>
      <c r="E1128" t="s">
        <v>2</v>
      </c>
      <c r="F1128" s="2">
        <v>45701</v>
      </c>
      <c r="G1128" t="s">
        <v>121</v>
      </c>
      <c r="H1128" t="s">
        <v>140</v>
      </c>
      <c r="I1128" t="s">
        <v>6978</v>
      </c>
      <c r="J1128" s="8" t="str">
        <f t="shared" si="1"/>
        <v>12 - CONTRATO DE PRESTACION DE SERVICIOS</v>
      </c>
      <c r="K1128" s="2">
        <v>45700</v>
      </c>
      <c r="L1128" s="2">
        <v>46022</v>
      </c>
      <c r="M1128" t="s">
        <v>2352</v>
      </c>
      <c r="N1128" t="s">
        <v>7</v>
      </c>
      <c r="O1128" t="s">
        <v>8</v>
      </c>
      <c r="P1128" t="s">
        <v>6779</v>
      </c>
      <c r="Q1128" t="s">
        <v>6979</v>
      </c>
      <c r="R1128" t="s">
        <v>6980</v>
      </c>
      <c r="S1128" t="s">
        <v>6403</v>
      </c>
      <c r="T1128" t="s">
        <v>6404</v>
      </c>
      <c r="U1128" t="s">
        <v>6319</v>
      </c>
      <c r="V1128" t="s">
        <v>6320</v>
      </c>
      <c r="W1128" t="s">
        <v>103</v>
      </c>
      <c r="X1128" t="s">
        <v>6405</v>
      </c>
      <c r="Y1128" t="s">
        <v>6406</v>
      </c>
      <c r="Z1128" t="s">
        <v>17</v>
      </c>
      <c r="AA1128" t="s">
        <v>6407</v>
      </c>
      <c r="AB1128" t="s">
        <v>103</v>
      </c>
      <c r="AC1128" t="s">
        <v>382</v>
      </c>
      <c r="AD1128" t="s">
        <v>579</v>
      </c>
      <c r="AE1128" t="s">
        <v>39</v>
      </c>
      <c r="AF1128" t="s">
        <v>580</v>
      </c>
      <c r="AG1128" t="s">
        <v>581</v>
      </c>
      <c r="AH1128" t="s">
        <v>25</v>
      </c>
      <c r="AI1128" t="s">
        <v>26</v>
      </c>
      <c r="AJ1128" t="s">
        <v>27</v>
      </c>
      <c r="AK1128" t="s">
        <v>28</v>
      </c>
      <c r="AL1128" s="3">
        <v>31500000</v>
      </c>
      <c r="AM1128" s="3">
        <v>0</v>
      </c>
      <c r="AN1128" s="3">
        <v>0</v>
      </c>
      <c r="AO1128" s="3">
        <v>31500000</v>
      </c>
      <c r="AP1128" s="3">
        <v>2975000</v>
      </c>
      <c r="AQ1128" s="3">
        <v>28525000</v>
      </c>
      <c r="AR1128" t="s">
        <v>6981</v>
      </c>
      <c r="AS1128" t="s">
        <v>1</v>
      </c>
      <c r="AT1128" t="s">
        <v>6982</v>
      </c>
      <c r="AU1128" t="s">
        <v>1</v>
      </c>
      <c r="AV1128" s="2">
        <v>45701</v>
      </c>
      <c r="AW1128" t="s">
        <v>17</v>
      </c>
    </row>
    <row r="1129" spans="1:49" x14ac:dyDescent="0.2">
      <c r="A1129" t="s">
        <v>0</v>
      </c>
      <c r="B1129" t="s">
        <v>34</v>
      </c>
      <c r="C1129" s="2">
        <v>45658</v>
      </c>
      <c r="D1129" s="2">
        <v>45747</v>
      </c>
      <c r="E1129" t="s">
        <v>2</v>
      </c>
      <c r="F1129" s="2">
        <v>45701</v>
      </c>
      <c r="G1129" t="s">
        <v>121</v>
      </c>
      <c r="H1129" t="s">
        <v>140</v>
      </c>
      <c r="I1129" t="s">
        <v>6983</v>
      </c>
      <c r="J1129" s="8" t="str">
        <f t="shared" si="1"/>
        <v>12 - CONTRATO DE PRESTACION DE SERVICIOS</v>
      </c>
      <c r="K1129" s="2">
        <v>45700</v>
      </c>
      <c r="L1129" s="2">
        <v>46022</v>
      </c>
      <c r="M1129" t="s">
        <v>2352</v>
      </c>
      <c r="N1129" t="s">
        <v>7</v>
      </c>
      <c r="O1129" t="s">
        <v>8</v>
      </c>
      <c r="P1129" t="s">
        <v>6381</v>
      </c>
      <c r="Q1129" t="s">
        <v>6984</v>
      </c>
      <c r="R1129" t="s">
        <v>6985</v>
      </c>
      <c r="S1129" t="s">
        <v>6986</v>
      </c>
      <c r="T1129" t="s">
        <v>6987</v>
      </c>
      <c r="U1129" t="s">
        <v>6319</v>
      </c>
      <c r="V1129" t="s">
        <v>6320</v>
      </c>
      <c r="W1129" t="s">
        <v>103</v>
      </c>
      <c r="X1129" t="s">
        <v>6405</v>
      </c>
      <c r="Y1129" t="s">
        <v>6988</v>
      </c>
      <c r="Z1129" t="s">
        <v>17</v>
      </c>
      <c r="AA1129" t="s">
        <v>6407</v>
      </c>
      <c r="AB1129" t="s">
        <v>103</v>
      </c>
      <c r="AC1129" t="s">
        <v>382</v>
      </c>
      <c r="AD1129" t="s">
        <v>3867</v>
      </c>
      <c r="AE1129" t="s">
        <v>39</v>
      </c>
      <c r="AF1129" t="s">
        <v>3868</v>
      </c>
      <c r="AG1129" t="s">
        <v>3869</v>
      </c>
      <c r="AH1129" t="s">
        <v>25</v>
      </c>
      <c r="AI1129" t="s">
        <v>26</v>
      </c>
      <c r="AJ1129" t="s">
        <v>27</v>
      </c>
      <c r="AK1129" t="s">
        <v>28</v>
      </c>
      <c r="AL1129" s="3">
        <v>19320000</v>
      </c>
      <c r="AM1129" s="3">
        <v>0</v>
      </c>
      <c r="AN1129" s="3">
        <v>0</v>
      </c>
      <c r="AO1129" s="3">
        <v>19320000</v>
      </c>
      <c r="AP1129" s="3">
        <v>1368500</v>
      </c>
      <c r="AQ1129" s="3">
        <v>17951500</v>
      </c>
      <c r="AR1129" t="s">
        <v>6989</v>
      </c>
      <c r="AS1129" t="s">
        <v>1</v>
      </c>
      <c r="AT1129" t="s">
        <v>6990</v>
      </c>
      <c r="AU1129" t="s">
        <v>1</v>
      </c>
      <c r="AV1129" s="2">
        <v>45701</v>
      </c>
      <c r="AW1129" t="s">
        <v>17</v>
      </c>
    </row>
    <row r="1130" spans="1:49" x14ac:dyDescent="0.2">
      <c r="A1130" t="s">
        <v>0</v>
      </c>
      <c r="B1130" t="s">
        <v>34</v>
      </c>
      <c r="C1130" s="2">
        <v>45658</v>
      </c>
      <c r="D1130" s="2">
        <v>45747</v>
      </c>
      <c r="E1130" t="s">
        <v>2</v>
      </c>
      <c r="F1130" s="2">
        <v>45701</v>
      </c>
      <c r="G1130" t="s">
        <v>121</v>
      </c>
      <c r="H1130" t="s">
        <v>140</v>
      </c>
      <c r="I1130" t="s">
        <v>6991</v>
      </c>
      <c r="J1130" s="8" t="str">
        <f t="shared" si="1"/>
        <v>12 - CONTRATO DE PRESTACION DE SERVICIOS</v>
      </c>
      <c r="K1130" s="2">
        <v>45700</v>
      </c>
      <c r="L1130" s="2">
        <v>46022</v>
      </c>
      <c r="M1130" t="s">
        <v>2352</v>
      </c>
      <c r="N1130" t="s">
        <v>7</v>
      </c>
      <c r="O1130" t="s">
        <v>8</v>
      </c>
      <c r="P1130" t="s">
        <v>6937</v>
      </c>
      <c r="Q1130" t="s">
        <v>6992</v>
      </c>
      <c r="R1130" t="s">
        <v>6939</v>
      </c>
      <c r="S1130" t="s">
        <v>6403</v>
      </c>
      <c r="T1130" t="s">
        <v>6404</v>
      </c>
      <c r="U1130" t="s">
        <v>6319</v>
      </c>
      <c r="V1130" t="s">
        <v>6320</v>
      </c>
      <c r="W1130" t="s">
        <v>103</v>
      </c>
      <c r="X1130" t="s">
        <v>6405</v>
      </c>
      <c r="Y1130" t="s">
        <v>6406</v>
      </c>
      <c r="Z1130" t="s">
        <v>17</v>
      </c>
      <c r="AA1130" t="s">
        <v>6407</v>
      </c>
      <c r="AB1130" t="s">
        <v>103</v>
      </c>
      <c r="AC1130" t="s">
        <v>382</v>
      </c>
      <c r="AD1130" t="s">
        <v>3745</v>
      </c>
      <c r="AE1130" t="s">
        <v>39</v>
      </c>
      <c r="AF1130" t="s">
        <v>3746</v>
      </c>
      <c r="AG1130" t="s">
        <v>3747</v>
      </c>
      <c r="AH1130" t="s">
        <v>25</v>
      </c>
      <c r="AI1130" t="s">
        <v>26</v>
      </c>
      <c r="AJ1130" t="s">
        <v>27</v>
      </c>
      <c r="AK1130" t="s">
        <v>28</v>
      </c>
      <c r="AL1130" s="3">
        <v>30600000</v>
      </c>
      <c r="AM1130" s="3">
        <v>0</v>
      </c>
      <c r="AN1130" s="3">
        <v>0</v>
      </c>
      <c r="AO1130" s="3">
        <v>30600000</v>
      </c>
      <c r="AP1130" s="3">
        <v>2890000</v>
      </c>
      <c r="AQ1130" s="3">
        <v>27710000</v>
      </c>
      <c r="AR1130" t="s">
        <v>6993</v>
      </c>
      <c r="AS1130" t="s">
        <v>1</v>
      </c>
      <c r="AT1130" t="s">
        <v>6941</v>
      </c>
      <c r="AU1130" t="s">
        <v>1</v>
      </c>
      <c r="AV1130" s="2">
        <v>45701</v>
      </c>
      <c r="AW1130" t="s">
        <v>17</v>
      </c>
    </row>
    <row r="1131" spans="1:49" x14ac:dyDescent="0.2">
      <c r="A1131" t="s">
        <v>0</v>
      </c>
      <c r="B1131" t="s">
        <v>34</v>
      </c>
      <c r="C1131" s="2">
        <v>45658</v>
      </c>
      <c r="D1131" s="2">
        <v>45747</v>
      </c>
      <c r="E1131" t="s">
        <v>2</v>
      </c>
      <c r="F1131" s="2">
        <v>45701</v>
      </c>
      <c r="G1131" t="s">
        <v>121</v>
      </c>
      <c r="H1131" t="s">
        <v>140</v>
      </c>
      <c r="I1131" t="s">
        <v>6994</v>
      </c>
      <c r="J1131" s="8" t="str">
        <f t="shared" si="1"/>
        <v>12 - CONTRATO DE PRESTACION DE SERVICIOS</v>
      </c>
      <c r="K1131" s="2">
        <v>45700</v>
      </c>
      <c r="L1131" s="2">
        <v>46022</v>
      </c>
      <c r="M1131" t="s">
        <v>2352</v>
      </c>
      <c r="N1131" t="s">
        <v>7</v>
      </c>
      <c r="O1131" t="s">
        <v>8</v>
      </c>
      <c r="P1131" t="s">
        <v>6848</v>
      </c>
      <c r="Q1131" t="s">
        <v>6995</v>
      </c>
      <c r="R1131" t="s">
        <v>6996</v>
      </c>
      <c r="S1131" t="s">
        <v>6731</v>
      </c>
      <c r="T1131" t="s">
        <v>6732</v>
      </c>
      <c r="U1131" t="s">
        <v>6319</v>
      </c>
      <c r="V1131" t="s">
        <v>6320</v>
      </c>
      <c r="W1131" t="s">
        <v>103</v>
      </c>
      <c r="X1131" t="s">
        <v>6405</v>
      </c>
      <c r="Y1131" t="s">
        <v>6733</v>
      </c>
      <c r="Z1131" t="s">
        <v>17</v>
      </c>
      <c r="AA1131" t="s">
        <v>6407</v>
      </c>
      <c r="AB1131" t="s">
        <v>103</v>
      </c>
      <c r="AC1131" t="s">
        <v>382</v>
      </c>
      <c r="AD1131" t="s">
        <v>830</v>
      </c>
      <c r="AE1131" t="s">
        <v>39</v>
      </c>
      <c r="AF1131" t="s">
        <v>831</v>
      </c>
      <c r="AG1131" t="s">
        <v>832</v>
      </c>
      <c r="AH1131" t="s">
        <v>25</v>
      </c>
      <c r="AI1131" t="s">
        <v>26</v>
      </c>
      <c r="AJ1131" t="s">
        <v>27</v>
      </c>
      <c r="AK1131" t="s">
        <v>28</v>
      </c>
      <c r="AL1131" s="3">
        <v>30240000</v>
      </c>
      <c r="AM1131" s="3">
        <v>0</v>
      </c>
      <c r="AN1131" s="3">
        <v>0</v>
      </c>
      <c r="AO1131" s="3">
        <v>30240000</v>
      </c>
      <c r="AP1131" s="3">
        <v>0</v>
      </c>
      <c r="AQ1131" s="3">
        <v>30240000</v>
      </c>
      <c r="AR1131" t="s">
        <v>6997</v>
      </c>
      <c r="AS1131" t="s">
        <v>1</v>
      </c>
      <c r="AT1131" t="s">
        <v>6998</v>
      </c>
      <c r="AU1131" t="s">
        <v>1</v>
      </c>
      <c r="AV1131" s="2">
        <v>45701</v>
      </c>
      <c r="AW1131" t="s">
        <v>17</v>
      </c>
    </row>
    <row r="1132" spans="1:49" x14ac:dyDescent="0.2">
      <c r="A1132" t="s">
        <v>0</v>
      </c>
      <c r="B1132" t="s">
        <v>34</v>
      </c>
      <c r="C1132" s="2">
        <v>45658</v>
      </c>
      <c r="D1132" s="2">
        <v>45747</v>
      </c>
      <c r="E1132" t="s">
        <v>2</v>
      </c>
      <c r="F1132" s="2">
        <v>45701</v>
      </c>
      <c r="G1132" t="s">
        <v>121</v>
      </c>
      <c r="H1132" t="s">
        <v>140</v>
      </c>
      <c r="I1132" t="s">
        <v>6999</v>
      </c>
      <c r="J1132" s="8" t="str">
        <f t="shared" si="1"/>
        <v>12 - CONTRATO DE PRESTACION DE SERVICIOS</v>
      </c>
      <c r="K1132" s="2">
        <v>45700</v>
      </c>
      <c r="L1132" s="2">
        <v>46022</v>
      </c>
      <c r="M1132" t="s">
        <v>2352</v>
      </c>
      <c r="N1132" t="s">
        <v>7</v>
      </c>
      <c r="O1132" t="s">
        <v>8</v>
      </c>
      <c r="P1132" t="s">
        <v>6954</v>
      </c>
      <c r="Q1132" t="s">
        <v>7000</v>
      </c>
      <c r="R1132" t="s">
        <v>7001</v>
      </c>
      <c r="S1132" t="s">
        <v>6403</v>
      </c>
      <c r="T1132" t="s">
        <v>6404</v>
      </c>
      <c r="U1132" t="s">
        <v>6319</v>
      </c>
      <c r="V1132" t="s">
        <v>6320</v>
      </c>
      <c r="W1132" t="s">
        <v>103</v>
      </c>
      <c r="X1132" t="s">
        <v>6405</v>
      </c>
      <c r="Y1132" t="s">
        <v>6406</v>
      </c>
      <c r="Z1132" t="s">
        <v>17</v>
      </c>
      <c r="AA1132" t="s">
        <v>6407</v>
      </c>
      <c r="AB1132" t="s">
        <v>103</v>
      </c>
      <c r="AC1132" t="s">
        <v>382</v>
      </c>
      <c r="AD1132" t="s">
        <v>1900</v>
      </c>
      <c r="AE1132" t="s">
        <v>39</v>
      </c>
      <c r="AF1132" t="s">
        <v>1901</v>
      </c>
      <c r="AG1132" t="s">
        <v>1902</v>
      </c>
      <c r="AH1132" t="s">
        <v>25</v>
      </c>
      <c r="AI1132" t="s">
        <v>26</v>
      </c>
      <c r="AJ1132" t="s">
        <v>27</v>
      </c>
      <c r="AK1132" t="s">
        <v>28</v>
      </c>
      <c r="AL1132" s="3">
        <v>37800000</v>
      </c>
      <c r="AM1132" s="3">
        <v>0</v>
      </c>
      <c r="AN1132" s="3">
        <v>0</v>
      </c>
      <c r="AO1132" s="3">
        <v>37800000</v>
      </c>
      <c r="AP1132" s="3">
        <v>3570000</v>
      </c>
      <c r="AQ1132" s="3">
        <v>34230000</v>
      </c>
      <c r="AR1132" t="s">
        <v>7002</v>
      </c>
      <c r="AS1132" t="s">
        <v>1</v>
      </c>
      <c r="AT1132" t="s">
        <v>7003</v>
      </c>
      <c r="AU1132" t="s">
        <v>1</v>
      </c>
      <c r="AV1132" s="2">
        <v>45701</v>
      </c>
      <c r="AW1132" t="s">
        <v>17</v>
      </c>
    </row>
    <row r="1133" spans="1:49" x14ac:dyDescent="0.2">
      <c r="A1133" t="s">
        <v>0</v>
      </c>
      <c r="B1133" t="s">
        <v>34</v>
      </c>
      <c r="C1133" s="2">
        <v>45658</v>
      </c>
      <c r="D1133" s="2">
        <v>45747</v>
      </c>
      <c r="E1133" t="s">
        <v>2</v>
      </c>
      <c r="F1133" s="2">
        <v>45701</v>
      </c>
      <c r="G1133" t="s">
        <v>121</v>
      </c>
      <c r="H1133" t="s">
        <v>140</v>
      </c>
      <c r="I1133" t="s">
        <v>7004</v>
      </c>
      <c r="J1133" s="8" t="str">
        <f t="shared" si="1"/>
        <v>12 - CONTRATO DE PRESTACION DE SERVICIOS</v>
      </c>
      <c r="K1133" s="2">
        <v>45700</v>
      </c>
      <c r="L1133" s="2">
        <v>46022</v>
      </c>
      <c r="M1133" t="s">
        <v>2352</v>
      </c>
      <c r="N1133" t="s">
        <v>7</v>
      </c>
      <c r="O1133" t="s">
        <v>8</v>
      </c>
      <c r="P1133" t="s">
        <v>6938</v>
      </c>
      <c r="Q1133" t="s">
        <v>7005</v>
      </c>
      <c r="R1133" t="s">
        <v>7006</v>
      </c>
      <c r="S1133" t="s">
        <v>6434</v>
      </c>
      <c r="T1133" t="s">
        <v>6435</v>
      </c>
      <c r="U1133" t="s">
        <v>6319</v>
      </c>
      <c r="V1133" t="s">
        <v>6320</v>
      </c>
      <c r="W1133" t="s">
        <v>103</v>
      </c>
      <c r="X1133" t="s">
        <v>6405</v>
      </c>
      <c r="Y1133" t="s">
        <v>6436</v>
      </c>
      <c r="Z1133" t="s">
        <v>17</v>
      </c>
      <c r="AA1133" t="s">
        <v>6407</v>
      </c>
      <c r="AB1133" t="s">
        <v>103</v>
      </c>
      <c r="AC1133" t="s">
        <v>382</v>
      </c>
      <c r="AD1133" t="s">
        <v>1538</v>
      </c>
      <c r="AE1133" t="s">
        <v>39</v>
      </c>
      <c r="AF1133" t="s">
        <v>1539</v>
      </c>
      <c r="AG1133" t="s">
        <v>1540</v>
      </c>
      <c r="AH1133" t="s">
        <v>25</v>
      </c>
      <c r="AI1133" t="s">
        <v>26</v>
      </c>
      <c r="AJ1133" t="s">
        <v>27</v>
      </c>
      <c r="AK1133" t="s">
        <v>28</v>
      </c>
      <c r="AL1133" s="3">
        <v>43800000</v>
      </c>
      <c r="AM1133" s="3">
        <v>0</v>
      </c>
      <c r="AN1133" s="3">
        <v>0</v>
      </c>
      <c r="AO1133" s="3">
        <v>43800000</v>
      </c>
      <c r="AP1133" s="3">
        <v>0</v>
      </c>
      <c r="AQ1133" s="3">
        <v>43800000</v>
      </c>
      <c r="AR1133" t="s">
        <v>7007</v>
      </c>
      <c r="AS1133" t="s">
        <v>1</v>
      </c>
      <c r="AT1133" t="s">
        <v>7008</v>
      </c>
      <c r="AU1133" t="s">
        <v>1</v>
      </c>
      <c r="AV1133" s="2">
        <v>45701</v>
      </c>
      <c r="AW1133" t="s">
        <v>17</v>
      </c>
    </row>
    <row r="1134" spans="1:49" x14ac:dyDescent="0.2">
      <c r="A1134" t="s">
        <v>0</v>
      </c>
      <c r="B1134" t="s">
        <v>34</v>
      </c>
      <c r="C1134" s="2">
        <v>45658</v>
      </c>
      <c r="D1134" s="2">
        <v>45747</v>
      </c>
      <c r="E1134" t="s">
        <v>2</v>
      </c>
      <c r="F1134" s="2">
        <v>45701</v>
      </c>
      <c r="G1134" t="s">
        <v>121</v>
      </c>
      <c r="H1134" t="s">
        <v>140</v>
      </c>
      <c r="I1134" t="s">
        <v>7009</v>
      </c>
      <c r="J1134" s="8" t="str">
        <f t="shared" si="1"/>
        <v>12 - CONTRATO DE PRESTACION DE SERVICIOS</v>
      </c>
      <c r="K1134" s="2">
        <v>45700</v>
      </c>
      <c r="L1134" s="2">
        <v>46022</v>
      </c>
      <c r="M1134" t="s">
        <v>2352</v>
      </c>
      <c r="N1134" t="s">
        <v>7</v>
      </c>
      <c r="O1134" t="s">
        <v>8</v>
      </c>
      <c r="P1134" t="s">
        <v>6964</v>
      </c>
      <c r="Q1134" t="s">
        <v>7010</v>
      </c>
      <c r="R1134" t="s">
        <v>7011</v>
      </c>
      <c r="S1134" t="s">
        <v>6403</v>
      </c>
      <c r="T1134" t="s">
        <v>6404</v>
      </c>
      <c r="U1134" t="s">
        <v>6319</v>
      </c>
      <c r="V1134" t="s">
        <v>6320</v>
      </c>
      <c r="W1134" t="s">
        <v>103</v>
      </c>
      <c r="X1134" t="s">
        <v>6405</v>
      </c>
      <c r="Y1134" t="s">
        <v>6406</v>
      </c>
      <c r="Z1134" t="s">
        <v>17</v>
      </c>
      <c r="AA1134" t="s">
        <v>6407</v>
      </c>
      <c r="AB1134" t="s">
        <v>103</v>
      </c>
      <c r="AC1134" t="s">
        <v>382</v>
      </c>
      <c r="AD1134" t="s">
        <v>3933</v>
      </c>
      <c r="AE1134" t="s">
        <v>39</v>
      </c>
      <c r="AF1134" t="s">
        <v>3934</v>
      </c>
      <c r="AG1134" t="s">
        <v>3935</v>
      </c>
      <c r="AH1134" t="s">
        <v>25</v>
      </c>
      <c r="AI1134" t="s">
        <v>26</v>
      </c>
      <c r="AJ1134" t="s">
        <v>27</v>
      </c>
      <c r="AK1134" t="s">
        <v>28</v>
      </c>
      <c r="AL1134" s="3">
        <v>18150000</v>
      </c>
      <c r="AM1134" s="3">
        <v>0</v>
      </c>
      <c r="AN1134" s="3">
        <v>0</v>
      </c>
      <c r="AO1134" s="3">
        <v>18150000</v>
      </c>
      <c r="AP1134" s="3">
        <v>1714167</v>
      </c>
      <c r="AQ1134" s="3">
        <v>16435833</v>
      </c>
      <c r="AR1134" t="s">
        <v>7012</v>
      </c>
      <c r="AS1134" t="s">
        <v>1</v>
      </c>
      <c r="AT1134" t="s">
        <v>7013</v>
      </c>
      <c r="AU1134" t="s">
        <v>1</v>
      </c>
      <c r="AV1134" s="2">
        <v>45701</v>
      </c>
      <c r="AW1134" t="s">
        <v>17</v>
      </c>
    </row>
    <row r="1135" spans="1:49" x14ac:dyDescent="0.2">
      <c r="A1135" t="s">
        <v>0</v>
      </c>
      <c r="B1135" t="s">
        <v>34</v>
      </c>
      <c r="C1135" s="2">
        <v>45658</v>
      </c>
      <c r="D1135" s="2">
        <v>45747</v>
      </c>
      <c r="E1135" t="s">
        <v>2</v>
      </c>
      <c r="F1135" s="2">
        <v>45701</v>
      </c>
      <c r="G1135" t="s">
        <v>121</v>
      </c>
      <c r="H1135" t="s">
        <v>140</v>
      </c>
      <c r="I1135" t="s">
        <v>7014</v>
      </c>
      <c r="J1135" s="8" t="str">
        <f t="shared" si="1"/>
        <v>12 - CONTRATO DE PRESTACION DE SERVICIOS</v>
      </c>
      <c r="K1135" s="2">
        <v>45700</v>
      </c>
      <c r="L1135" s="2">
        <v>46022</v>
      </c>
      <c r="M1135" t="s">
        <v>2352</v>
      </c>
      <c r="N1135" t="s">
        <v>7</v>
      </c>
      <c r="O1135" t="s">
        <v>8</v>
      </c>
      <c r="P1135" t="s">
        <v>6810</v>
      </c>
      <c r="Q1135" t="s">
        <v>6931</v>
      </c>
      <c r="R1135" t="s">
        <v>7015</v>
      </c>
      <c r="S1135" t="s">
        <v>6465</v>
      </c>
      <c r="T1135" t="s">
        <v>6466</v>
      </c>
      <c r="U1135" t="s">
        <v>6319</v>
      </c>
      <c r="V1135" t="s">
        <v>6320</v>
      </c>
      <c r="W1135" t="s">
        <v>103</v>
      </c>
      <c r="X1135" t="s">
        <v>6405</v>
      </c>
      <c r="Y1135" t="s">
        <v>6467</v>
      </c>
      <c r="Z1135" t="s">
        <v>17</v>
      </c>
      <c r="AA1135" t="s">
        <v>6407</v>
      </c>
      <c r="AB1135" t="s">
        <v>103</v>
      </c>
      <c r="AC1135" t="s">
        <v>382</v>
      </c>
      <c r="AD1135" t="s">
        <v>3024</v>
      </c>
      <c r="AE1135" t="s">
        <v>39</v>
      </c>
      <c r="AF1135" t="s">
        <v>3025</v>
      </c>
      <c r="AG1135" t="s">
        <v>3026</v>
      </c>
      <c r="AH1135" t="s">
        <v>25</v>
      </c>
      <c r="AI1135" t="s">
        <v>26</v>
      </c>
      <c r="AJ1135" t="s">
        <v>27</v>
      </c>
      <c r="AK1135" t="s">
        <v>28</v>
      </c>
      <c r="AL1135" s="3">
        <v>30240000</v>
      </c>
      <c r="AM1135" s="3">
        <v>0</v>
      </c>
      <c r="AN1135" s="3">
        <v>0</v>
      </c>
      <c r="AO1135" s="3">
        <v>30240000</v>
      </c>
      <c r="AP1135" s="3">
        <v>2184000</v>
      </c>
      <c r="AQ1135" s="3">
        <v>28056000</v>
      </c>
      <c r="AR1135" t="s">
        <v>7016</v>
      </c>
      <c r="AS1135" t="s">
        <v>1</v>
      </c>
      <c r="AT1135" t="s">
        <v>7017</v>
      </c>
      <c r="AU1135" t="s">
        <v>1</v>
      </c>
      <c r="AV1135" s="2">
        <v>45701</v>
      </c>
      <c r="AW1135" t="s">
        <v>17</v>
      </c>
    </row>
    <row r="1136" spans="1:49" x14ac:dyDescent="0.2">
      <c r="A1136" t="s">
        <v>0</v>
      </c>
      <c r="B1136" t="s">
        <v>34</v>
      </c>
      <c r="C1136" s="2">
        <v>45658</v>
      </c>
      <c r="D1136" s="2">
        <v>45747</v>
      </c>
      <c r="E1136" t="s">
        <v>2</v>
      </c>
      <c r="F1136" s="2">
        <v>45701</v>
      </c>
      <c r="G1136" t="s">
        <v>121</v>
      </c>
      <c r="H1136" t="s">
        <v>140</v>
      </c>
      <c r="I1136" t="s">
        <v>7018</v>
      </c>
      <c r="J1136" s="8" t="str">
        <f t="shared" si="1"/>
        <v>12 - CONTRATO DE PRESTACION DE SERVICIOS</v>
      </c>
      <c r="K1136" s="2">
        <v>45700</v>
      </c>
      <c r="L1136" s="2">
        <v>46022</v>
      </c>
      <c r="M1136" t="s">
        <v>2352</v>
      </c>
      <c r="N1136" t="s">
        <v>7</v>
      </c>
      <c r="O1136" t="s">
        <v>8</v>
      </c>
      <c r="P1136" t="s">
        <v>6848</v>
      </c>
      <c r="Q1136" t="s">
        <v>7019</v>
      </c>
      <c r="R1136" t="s">
        <v>6996</v>
      </c>
      <c r="S1136" t="s">
        <v>6731</v>
      </c>
      <c r="T1136" t="s">
        <v>6732</v>
      </c>
      <c r="U1136" t="s">
        <v>6319</v>
      </c>
      <c r="V1136" t="s">
        <v>6320</v>
      </c>
      <c r="W1136" t="s">
        <v>103</v>
      </c>
      <c r="X1136" t="s">
        <v>6405</v>
      </c>
      <c r="Y1136" t="s">
        <v>6733</v>
      </c>
      <c r="Z1136" t="s">
        <v>17</v>
      </c>
      <c r="AA1136" t="s">
        <v>6407</v>
      </c>
      <c r="AB1136" t="s">
        <v>103</v>
      </c>
      <c r="AC1136" t="s">
        <v>382</v>
      </c>
      <c r="AD1136" t="s">
        <v>4087</v>
      </c>
      <c r="AE1136" t="s">
        <v>39</v>
      </c>
      <c r="AF1136" t="s">
        <v>4088</v>
      </c>
      <c r="AG1136" t="s">
        <v>4089</v>
      </c>
      <c r="AH1136" t="s">
        <v>25</v>
      </c>
      <c r="AI1136" t="s">
        <v>26</v>
      </c>
      <c r="AJ1136" t="s">
        <v>27</v>
      </c>
      <c r="AK1136" t="s">
        <v>28</v>
      </c>
      <c r="AL1136" s="3">
        <v>30240000</v>
      </c>
      <c r="AM1136" s="3">
        <v>0</v>
      </c>
      <c r="AN1136" s="3">
        <v>0</v>
      </c>
      <c r="AO1136" s="3">
        <v>30240000</v>
      </c>
      <c r="AP1136" s="3">
        <v>0</v>
      </c>
      <c r="AQ1136" s="3">
        <v>30240000</v>
      </c>
      <c r="AR1136" t="s">
        <v>7020</v>
      </c>
      <c r="AS1136" t="s">
        <v>1</v>
      </c>
      <c r="AT1136" t="s">
        <v>6998</v>
      </c>
      <c r="AU1136" t="s">
        <v>1</v>
      </c>
      <c r="AV1136" s="2">
        <v>45701</v>
      </c>
      <c r="AW1136" t="s">
        <v>17</v>
      </c>
    </row>
    <row r="1137" spans="1:49" x14ac:dyDescent="0.2">
      <c r="A1137" t="s">
        <v>0</v>
      </c>
      <c r="B1137" t="s">
        <v>34</v>
      </c>
      <c r="C1137" s="2">
        <v>45658</v>
      </c>
      <c r="D1137" s="2">
        <v>45747</v>
      </c>
      <c r="E1137" t="s">
        <v>2</v>
      </c>
      <c r="F1137" s="2">
        <v>45701</v>
      </c>
      <c r="G1137" t="s">
        <v>121</v>
      </c>
      <c r="H1137" t="s">
        <v>140</v>
      </c>
      <c r="I1137" t="s">
        <v>7021</v>
      </c>
      <c r="J1137" s="8" t="str">
        <f t="shared" si="1"/>
        <v>12 - CONTRATO DE PRESTACION DE SERVICIOS</v>
      </c>
      <c r="K1137" s="2">
        <v>45700</v>
      </c>
      <c r="L1137" s="2">
        <v>46022</v>
      </c>
      <c r="M1137" t="s">
        <v>2352</v>
      </c>
      <c r="N1137" t="s">
        <v>7</v>
      </c>
      <c r="O1137" t="s">
        <v>8</v>
      </c>
      <c r="P1137" t="s">
        <v>6995</v>
      </c>
      <c r="Q1137" t="s">
        <v>7022</v>
      </c>
      <c r="R1137" t="s">
        <v>7023</v>
      </c>
      <c r="S1137" t="s">
        <v>6465</v>
      </c>
      <c r="T1137" t="s">
        <v>6466</v>
      </c>
      <c r="U1137" t="s">
        <v>6319</v>
      </c>
      <c r="V1137" t="s">
        <v>6320</v>
      </c>
      <c r="W1137" t="s">
        <v>103</v>
      </c>
      <c r="X1137" t="s">
        <v>6405</v>
      </c>
      <c r="Y1137" t="s">
        <v>6467</v>
      </c>
      <c r="Z1137" t="s">
        <v>17</v>
      </c>
      <c r="AA1137" t="s">
        <v>6407</v>
      </c>
      <c r="AB1137" t="s">
        <v>103</v>
      </c>
      <c r="AC1137" t="s">
        <v>382</v>
      </c>
      <c r="AD1137" t="s">
        <v>1579</v>
      </c>
      <c r="AE1137" t="s">
        <v>39</v>
      </c>
      <c r="AF1137" t="s">
        <v>1580</v>
      </c>
      <c r="AG1137" t="s">
        <v>1581</v>
      </c>
      <c r="AH1137" t="s">
        <v>25</v>
      </c>
      <c r="AI1137" t="s">
        <v>26</v>
      </c>
      <c r="AJ1137" t="s">
        <v>27</v>
      </c>
      <c r="AK1137" t="s">
        <v>28</v>
      </c>
      <c r="AL1137" s="3">
        <v>37800000</v>
      </c>
      <c r="AM1137" s="3">
        <v>0</v>
      </c>
      <c r="AN1137" s="3">
        <v>0</v>
      </c>
      <c r="AO1137" s="3">
        <v>37800000</v>
      </c>
      <c r="AP1137" s="3">
        <v>2730000</v>
      </c>
      <c r="AQ1137" s="3">
        <v>35070000</v>
      </c>
      <c r="AR1137" t="s">
        <v>7024</v>
      </c>
      <c r="AS1137" t="s">
        <v>1</v>
      </c>
      <c r="AT1137" t="s">
        <v>7025</v>
      </c>
      <c r="AU1137" t="s">
        <v>1</v>
      </c>
      <c r="AV1137" s="2">
        <v>45701</v>
      </c>
      <c r="AW1137" t="s">
        <v>17</v>
      </c>
    </row>
    <row r="1138" spans="1:49" x14ac:dyDescent="0.2">
      <c r="A1138" t="s">
        <v>0</v>
      </c>
      <c r="B1138" t="s">
        <v>34</v>
      </c>
      <c r="C1138" s="2">
        <v>45658</v>
      </c>
      <c r="D1138" s="2">
        <v>45747</v>
      </c>
      <c r="E1138" t="s">
        <v>2</v>
      </c>
      <c r="F1138" s="2">
        <v>45701</v>
      </c>
      <c r="G1138" t="s">
        <v>121</v>
      </c>
      <c r="H1138" t="s">
        <v>140</v>
      </c>
      <c r="I1138" t="s">
        <v>7026</v>
      </c>
      <c r="J1138" s="8" t="str">
        <f t="shared" si="1"/>
        <v>12 - CONTRATO DE PRESTACION DE SERVICIOS</v>
      </c>
      <c r="K1138" s="2">
        <v>45701</v>
      </c>
      <c r="L1138" s="2">
        <v>46022</v>
      </c>
      <c r="M1138" t="s">
        <v>2344</v>
      </c>
      <c r="N1138" t="s">
        <v>7</v>
      </c>
      <c r="O1138" t="s">
        <v>8</v>
      </c>
      <c r="P1138" t="s">
        <v>6793</v>
      </c>
      <c r="Q1138" t="s">
        <v>7027</v>
      </c>
      <c r="R1138" t="s">
        <v>7028</v>
      </c>
      <c r="S1138" t="s">
        <v>6875</v>
      </c>
      <c r="T1138" t="s">
        <v>6876</v>
      </c>
      <c r="U1138" t="s">
        <v>6319</v>
      </c>
      <c r="V1138" t="s">
        <v>6320</v>
      </c>
      <c r="W1138" t="s">
        <v>103</v>
      </c>
      <c r="X1138" t="s">
        <v>6405</v>
      </c>
      <c r="Y1138" t="s">
        <v>6877</v>
      </c>
      <c r="Z1138" t="s">
        <v>17</v>
      </c>
      <c r="AA1138" t="s">
        <v>6407</v>
      </c>
      <c r="AB1138" t="s">
        <v>103</v>
      </c>
      <c r="AC1138" t="s">
        <v>382</v>
      </c>
      <c r="AD1138" t="s">
        <v>3211</v>
      </c>
      <c r="AE1138" t="s">
        <v>39</v>
      </c>
      <c r="AF1138" t="s">
        <v>3212</v>
      </c>
      <c r="AG1138" t="s">
        <v>3213</v>
      </c>
      <c r="AH1138" t="s">
        <v>25</v>
      </c>
      <c r="AI1138" t="s">
        <v>26</v>
      </c>
      <c r="AJ1138" t="s">
        <v>27</v>
      </c>
      <c r="AK1138" t="s">
        <v>28</v>
      </c>
      <c r="AL1138" s="3">
        <v>37800000</v>
      </c>
      <c r="AM1138" s="3">
        <v>0</v>
      </c>
      <c r="AN1138" s="3">
        <v>0</v>
      </c>
      <c r="AO1138" s="3">
        <v>37800000</v>
      </c>
      <c r="AP1138" s="3">
        <v>2100000</v>
      </c>
      <c r="AQ1138" s="3">
        <v>35700000</v>
      </c>
      <c r="AR1138" t="s">
        <v>7029</v>
      </c>
      <c r="AS1138" t="s">
        <v>1</v>
      </c>
      <c r="AT1138" t="s">
        <v>7030</v>
      </c>
      <c r="AU1138" t="s">
        <v>1</v>
      </c>
      <c r="AV1138" s="2">
        <v>45701</v>
      </c>
      <c r="AW1138" t="s">
        <v>17</v>
      </c>
    </row>
    <row r="1139" spans="1:49" x14ac:dyDescent="0.2">
      <c r="A1139" t="s">
        <v>0</v>
      </c>
      <c r="B1139" t="s">
        <v>34</v>
      </c>
      <c r="C1139" s="2">
        <v>45658</v>
      </c>
      <c r="D1139" s="2">
        <v>45747</v>
      </c>
      <c r="E1139" t="s">
        <v>2</v>
      </c>
      <c r="F1139" s="2">
        <v>45701</v>
      </c>
      <c r="G1139" t="s">
        <v>121</v>
      </c>
      <c r="H1139" t="s">
        <v>140</v>
      </c>
      <c r="I1139" t="s">
        <v>7031</v>
      </c>
      <c r="J1139" s="8" t="str">
        <f t="shared" si="1"/>
        <v>12 - CONTRATO DE PRESTACION DE SERVICIOS</v>
      </c>
      <c r="K1139" s="2">
        <v>45701</v>
      </c>
      <c r="L1139" s="2">
        <v>46022</v>
      </c>
      <c r="M1139" t="s">
        <v>2344</v>
      </c>
      <c r="N1139" t="s">
        <v>7</v>
      </c>
      <c r="O1139" t="s">
        <v>8</v>
      </c>
      <c r="P1139" t="s">
        <v>6959</v>
      </c>
      <c r="Q1139" t="s">
        <v>7032</v>
      </c>
      <c r="R1139" t="s">
        <v>7033</v>
      </c>
      <c r="S1139" t="s">
        <v>6403</v>
      </c>
      <c r="T1139" t="s">
        <v>6404</v>
      </c>
      <c r="U1139" t="s">
        <v>6319</v>
      </c>
      <c r="V1139" t="s">
        <v>6320</v>
      </c>
      <c r="W1139" t="s">
        <v>103</v>
      </c>
      <c r="X1139" t="s">
        <v>6405</v>
      </c>
      <c r="Y1139" t="s">
        <v>6406</v>
      </c>
      <c r="Z1139" t="s">
        <v>17</v>
      </c>
      <c r="AA1139" t="s">
        <v>6407</v>
      </c>
      <c r="AB1139" t="s">
        <v>103</v>
      </c>
      <c r="AC1139" t="s">
        <v>382</v>
      </c>
      <c r="AD1139" t="s">
        <v>2364</v>
      </c>
      <c r="AE1139" t="s">
        <v>39</v>
      </c>
      <c r="AF1139" t="s">
        <v>2365</v>
      </c>
      <c r="AG1139" t="s">
        <v>2366</v>
      </c>
      <c r="AH1139" t="s">
        <v>25</v>
      </c>
      <c r="AI1139" t="s">
        <v>26</v>
      </c>
      <c r="AJ1139" t="s">
        <v>27</v>
      </c>
      <c r="AK1139" t="s">
        <v>28</v>
      </c>
      <c r="AL1139" s="3">
        <v>36000000</v>
      </c>
      <c r="AM1139" s="3">
        <v>0</v>
      </c>
      <c r="AN1139" s="3">
        <v>0</v>
      </c>
      <c r="AO1139" s="3">
        <v>36000000</v>
      </c>
      <c r="AP1139" s="3">
        <v>3400000</v>
      </c>
      <c r="AQ1139" s="3">
        <v>32600000</v>
      </c>
      <c r="AR1139" t="s">
        <v>7034</v>
      </c>
      <c r="AS1139" t="s">
        <v>1</v>
      </c>
      <c r="AT1139" t="s">
        <v>7035</v>
      </c>
      <c r="AU1139" t="s">
        <v>1</v>
      </c>
      <c r="AV1139" s="2">
        <v>45701</v>
      </c>
      <c r="AW1139" t="s">
        <v>17</v>
      </c>
    </row>
    <row r="1140" spans="1:49" x14ac:dyDescent="0.2">
      <c r="A1140" t="s">
        <v>0</v>
      </c>
      <c r="B1140" t="s">
        <v>34</v>
      </c>
      <c r="C1140" s="2">
        <v>45658</v>
      </c>
      <c r="D1140" s="2">
        <v>45747</v>
      </c>
      <c r="E1140" t="s">
        <v>2</v>
      </c>
      <c r="F1140" s="2">
        <v>45701</v>
      </c>
      <c r="G1140" t="s">
        <v>121</v>
      </c>
      <c r="H1140" t="s">
        <v>140</v>
      </c>
      <c r="I1140" t="s">
        <v>7036</v>
      </c>
      <c r="J1140" s="8" t="str">
        <f t="shared" si="1"/>
        <v>12 - CONTRATO DE PRESTACION DE SERVICIOS</v>
      </c>
      <c r="K1140" s="2">
        <v>45701</v>
      </c>
      <c r="L1140" s="2">
        <v>46022</v>
      </c>
      <c r="M1140" t="s">
        <v>2344</v>
      </c>
      <c r="N1140" t="s">
        <v>7</v>
      </c>
      <c r="O1140" t="s">
        <v>8</v>
      </c>
      <c r="P1140" t="s">
        <v>6917</v>
      </c>
      <c r="Q1140" t="s">
        <v>7037</v>
      </c>
      <c r="R1140" t="s">
        <v>7038</v>
      </c>
      <c r="S1140" t="s">
        <v>6403</v>
      </c>
      <c r="T1140" t="s">
        <v>6404</v>
      </c>
      <c r="U1140" t="s">
        <v>6319</v>
      </c>
      <c r="V1140" t="s">
        <v>6320</v>
      </c>
      <c r="W1140" t="s">
        <v>103</v>
      </c>
      <c r="X1140" t="s">
        <v>6405</v>
      </c>
      <c r="Y1140" t="s">
        <v>6406</v>
      </c>
      <c r="Z1140" t="s">
        <v>17</v>
      </c>
      <c r="AA1140" t="s">
        <v>6407</v>
      </c>
      <c r="AB1140" t="s">
        <v>103</v>
      </c>
      <c r="AC1140" t="s">
        <v>382</v>
      </c>
      <c r="AD1140" t="s">
        <v>3581</v>
      </c>
      <c r="AE1140" t="s">
        <v>39</v>
      </c>
      <c r="AF1140" t="s">
        <v>3582</v>
      </c>
      <c r="AG1140" t="s">
        <v>3583</v>
      </c>
      <c r="AH1140" t="s">
        <v>25</v>
      </c>
      <c r="AI1140" t="s">
        <v>26</v>
      </c>
      <c r="AJ1140" t="s">
        <v>27</v>
      </c>
      <c r="AK1140" t="s">
        <v>28</v>
      </c>
      <c r="AL1140" s="3">
        <v>18150000</v>
      </c>
      <c r="AM1140" s="3">
        <v>0</v>
      </c>
      <c r="AN1140" s="3">
        <v>0</v>
      </c>
      <c r="AO1140" s="3">
        <v>18150000</v>
      </c>
      <c r="AP1140" s="3">
        <v>1714167</v>
      </c>
      <c r="AQ1140" s="3">
        <v>16435833</v>
      </c>
      <c r="AR1140" t="s">
        <v>7039</v>
      </c>
      <c r="AS1140" t="s">
        <v>1</v>
      </c>
      <c r="AT1140" t="s">
        <v>7040</v>
      </c>
      <c r="AU1140" t="s">
        <v>1</v>
      </c>
      <c r="AV1140" s="2">
        <v>45701</v>
      </c>
      <c r="AW1140" t="s">
        <v>17</v>
      </c>
    </row>
    <row r="1141" spans="1:49" x14ac:dyDescent="0.2">
      <c r="A1141" t="s">
        <v>0</v>
      </c>
      <c r="B1141" t="s">
        <v>34</v>
      </c>
      <c r="C1141" s="2">
        <v>45658</v>
      </c>
      <c r="D1141" s="2">
        <v>45747</v>
      </c>
      <c r="E1141" t="s">
        <v>2</v>
      </c>
      <c r="F1141" s="2">
        <v>45701</v>
      </c>
      <c r="G1141" t="s">
        <v>121</v>
      </c>
      <c r="H1141" t="s">
        <v>140</v>
      </c>
      <c r="I1141" t="s">
        <v>7041</v>
      </c>
      <c r="J1141" s="8" t="str">
        <f t="shared" si="1"/>
        <v>12 - CONTRATO DE PRESTACION DE SERVICIOS</v>
      </c>
      <c r="K1141" s="2">
        <v>45701</v>
      </c>
      <c r="L1141" s="2">
        <v>46022</v>
      </c>
      <c r="M1141" t="s">
        <v>2344</v>
      </c>
      <c r="N1141" t="s">
        <v>7</v>
      </c>
      <c r="O1141" t="s">
        <v>8</v>
      </c>
      <c r="P1141" t="s">
        <v>7042</v>
      </c>
      <c r="Q1141" t="s">
        <v>7043</v>
      </c>
      <c r="R1141" t="s">
        <v>7044</v>
      </c>
      <c r="S1141" t="s">
        <v>6434</v>
      </c>
      <c r="T1141" t="s">
        <v>6435</v>
      </c>
      <c r="U1141" t="s">
        <v>6319</v>
      </c>
      <c r="V1141" t="s">
        <v>6320</v>
      </c>
      <c r="W1141" t="s">
        <v>103</v>
      </c>
      <c r="X1141" t="s">
        <v>6405</v>
      </c>
      <c r="Y1141" t="s">
        <v>6436</v>
      </c>
      <c r="Z1141" t="s">
        <v>17</v>
      </c>
      <c r="AA1141" t="s">
        <v>6407</v>
      </c>
      <c r="AB1141" t="s">
        <v>103</v>
      </c>
      <c r="AC1141" t="s">
        <v>382</v>
      </c>
      <c r="AD1141" t="s">
        <v>7045</v>
      </c>
      <c r="AE1141" t="s">
        <v>39</v>
      </c>
      <c r="AF1141" t="s">
        <v>7046</v>
      </c>
      <c r="AG1141" t="s">
        <v>7047</v>
      </c>
      <c r="AH1141" t="s">
        <v>25</v>
      </c>
      <c r="AI1141" t="s">
        <v>26</v>
      </c>
      <c r="AJ1141" t="s">
        <v>27</v>
      </c>
      <c r="AK1141" t="s">
        <v>28</v>
      </c>
      <c r="AL1141" s="3">
        <v>36000000</v>
      </c>
      <c r="AM1141" s="3">
        <v>0</v>
      </c>
      <c r="AN1141" s="3">
        <v>0</v>
      </c>
      <c r="AO1141" s="3">
        <v>36000000</v>
      </c>
      <c r="AP1141" s="3">
        <v>3400000</v>
      </c>
      <c r="AQ1141" s="3">
        <v>32600000</v>
      </c>
      <c r="AR1141" t="s">
        <v>7048</v>
      </c>
      <c r="AS1141" t="s">
        <v>1</v>
      </c>
      <c r="AT1141" t="s">
        <v>7049</v>
      </c>
      <c r="AU1141" t="s">
        <v>1</v>
      </c>
      <c r="AV1141" s="2">
        <v>45701</v>
      </c>
      <c r="AW1141" t="s">
        <v>17</v>
      </c>
    </row>
    <row r="1142" spans="1:49" x14ac:dyDescent="0.2">
      <c r="A1142" t="s">
        <v>0</v>
      </c>
      <c r="B1142" t="s">
        <v>34</v>
      </c>
      <c r="C1142" s="2">
        <v>45658</v>
      </c>
      <c r="D1142" s="2">
        <v>45747</v>
      </c>
      <c r="E1142" t="s">
        <v>2</v>
      </c>
      <c r="F1142" s="2">
        <v>45701</v>
      </c>
      <c r="G1142" t="s">
        <v>121</v>
      </c>
      <c r="H1142" t="s">
        <v>140</v>
      </c>
      <c r="I1142" t="s">
        <v>7050</v>
      </c>
      <c r="J1142" s="8" t="str">
        <f t="shared" ref="J1142:J1174" si="2">+CONCATENATE(G1142," - ",H1142)</f>
        <v>12 - CONTRATO DE PRESTACION DE SERVICIOS</v>
      </c>
      <c r="K1142" s="2">
        <v>45701</v>
      </c>
      <c r="L1142" s="2">
        <v>46022</v>
      </c>
      <c r="M1142" t="s">
        <v>2344</v>
      </c>
      <c r="N1142" t="s">
        <v>7</v>
      </c>
      <c r="O1142" t="s">
        <v>8</v>
      </c>
      <c r="P1142" t="s">
        <v>7032</v>
      </c>
      <c r="Q1142" t="s">
        <v>7051</v>
      </c>
      <c r="R1142" t="s">
        <v>7052</v>
      </c>
      <c r="S1142" t="s">
        <v>6403</v>
      </c>
      <c r="T1142" t="s">
        <v>6404</v>
      </c>
      <c r="U1142" t="s">
        <v>6319</v>
      </c>
      <c r="V1142" t="s">
        <v>6320</v>
      </c>
      <c r="W1142" t="s">
        <v>103</v>
      </c>
      <c r="X1142" t="s">
        <v>6405</v>
      </c>
      <c r="Y1142" t="s">
        <v>6406</v>
      </c>
      <c r="Z1142" t="s">
        <v>17</v>
      </c>
      <c r="AA1142" t="s">
        <v>6407</v>
      </c>
      <c r="AB1142" t="s">
        <v>103</v>
      </c>
      <c r="AC1142" t="s">
        <v>382</v>
      </c>
      <c r="AD1142" t="s">
        <v>3941</v>
      </c>
      <c r="AE1142" t="s">
        <v>39</v>
      </c>
      <c r="AF1142" t="s">
        <v>3942</v>
      </c>
      <c r="AG1142" t="s">
        <v>3943</v>
      </c>
      <c r="AH1142" t="s">
        <v>25</v>
      </c>
      <c r="AI1142" t="s">
        <v>26</v>
      </c>
      <c r="AJ1142" t="s">
        <v>27</v>
      </c>
      <c r="AK1142" t="s">
        <v>28</v>
      </c>
      <c r="AL1142" s="3">
        <v>37800000</v>
      </c>
      <c r="AM1142" s="3">
        <v>0</v>
      </c>
      <c r="AN1142" s="3">
        <v>0</v>
      </c>
      <c r="AO1142" s="3">
        <v>37800000</v>
      </c>
      <c r="AP1142" s="3">
        <v>2730000</v>
      </c>
      <c r="AQ1142" s="3">
        <v>35070000</v>
      </c>
      <c r="AR1142" t="s">
        <v>7053</v>
      </c>
      <c r="AS1142" t="s">
        <v>1</v>
      </c>
      <c r="AT1142" t="s">
        <v>7054</v>
      </c>
      <c r="AU1142" t="s">
        <v>1</v>
      </c>
      <c r="AV1142" s="2">
        <v>45701</v>
      </c>
      <c r="AW1142" t="s">
        <v>17</v>
      </c>
    </row>
    <row r="1143" spans="1:49" x14ac:dyDescent="0.2">
      <c r="A1143" t="s">
        <v>0</v>
      </c>
      <c r="B1143" t="s">
        <v>34</v>
      </c>
      <c r="C1143" s="2">
        <v>45658</v>
      </c>
      <c r="D1143" s="2">
        <v>45747</v>
      </c>
      <c r="E1143" t="s">
        <v>2</v>
      </c>
      <c r="F1143" s="2">
        <v>45701</v>
      </c>
      <c r="G1143" t="s">
        <v>121</v>
      </c>
      <c r="H1143" t="s">
        <v>140</v>
      </c>
      <c r="I1143" t="s">
        <v>7055</v>
      </c>
      <c r="J1143" s="8" t="str">
        <f t="shared" si="2"/>
        <v>12 - CONTRATO DE PRESTACION DE SERVICIOS</v>
      </c>
      <c r="K1143" s="2">
        <v>45701</v>
      </c>
      <c r="L1143" s="2">
        <v>46022</v>
      </c>
      <c r="M1143" t="s">
        <v>2344</v>
      </c>
      <c r="N1143" t="s">
        <v>7</v>
      </c>
      <c r="O1143" t="s">
        <v>8</v>
      </c>
      <c r="P1143" t="s">
        <v>6548</v>
      </c>
      <c r="Q1143" t="s">
        <v>7056</v>
      </c>
      <c r="R1143" t="s">
        <v>6549</v>
      </c>
      <c r="S1143" t="s">
        <v>6403</v>
      </c>
      <c r="T1143" t="s">
        <v>6404</v>
      </c>
      <c r="U1143" t="s">
        <v>6319</v>
      </c>
      <c r="V1143" t="s">
        <v>6320</v>
      </c>
      <c r="W1143" t="s">
        <v>103</v>
      </c>
      <c r="X1143" t="s">
        <v>6405</v>
      </c>
      <c r="Y1143" t="s">
        <v>6406</v>
      </c>
      <c r="Z1143" t="s">
        <v>17</v>
      </c>
      <c r="AA1143" t="s">
        <v>6407</v>
      </c>
      <c r="AB1143" t="s">
        <v>103</v>
      </c>
      <c r="AC1143" t="s">
        <v>382</v>
      </c>
      <c r="AD1143" t="s">
        <v>7057</v>
      </c>
      <c r="AE1143" t="s">
        <v>39</v>
      </c>
      <c r="AF1143" t="s">
        <v>7058</v>
      </c>
      <c r="AG1143" t="s">
        <v>7059</v>
      </c>
      <c r="AH1143" t="s">
        <v>25</v>
      </c>
      <c r="AI1143" t="s">
        <v>26</v>
      </c>
      <c r="AJ1143" t="s">
        <v>27</v>
      </c>
      <c r="AK1143" t="s">
        <v>28</v>
      </c>
      <c r="AL1143" s="3">
        <v>18150000</v>
      </c>
      <c r="AM1143" s="3">
        <v>0</v>
      </c>
      <c r="AN1143" s="3">
        <v>0</v>
      </c>
      <c r="AO1143" s="3">
        <v>18150000</v>
      </c>
      <c r="AP1143" s="3">
        <v>1815000</v>
      </c>
      <c r="AQ1143" s="3">
        <v>16335000</v>
      </c>
      <c r="AR1143" t="s">
        <v>7060</v>
      </c>
      <c r="AS1143" t="s">
        <v>1</v>
      </c>
      <c r="AT1143" t="s">
        <v>6551</v>
      </c>
      <c r="AU1143" t="s">
        <v>1</v>
      </c>
      <c r="AV1143" s="2">
        <v>45701</v>
      </c>
      <c r="AW1143" t="s">
        <v>17</v>
      </c>
    </row>
    <row r="1144" spans="1:49" x14ac:dyDescent="0.2">
      <c r="A1144" t="s">
        <v>0</v>
      </c>
      <c r="B1144" t="s">
        <v>34</v>
      </c>
      <c r="C1144" s="2">
        <v>45658</v>
      </c>
      <c r="D1144" s="2">
        <v>45747</v>
      </c>
      <c r="E1144" t="s">
        <v>2</v>
      </c>
      <c r="F1144" s="2">
        <v>45705</v>
      </c>
      <c r="G1144" t="s">
        <v>681</v>
      </c>
      <c r="H1144" t="s">
        <v>682</v>
      </c>
      <c r="I1144" t="s">
        <v>7061</v>
      </c>
      <c r="J1144" s="8" t="str">
        <f t="shared" si="2"/>
        <v>145 - CONTRATO DE PRESTACION DE SERVICIOS PROFESIONALES</v>
      </c>
      <c r="K1144" s="2">
        <v>45705</v>
      </c>
      <c r="L1144" s="2">
        <v>45885</v>
      </c>
      <c r="M1144" t="s">
        <v>1373</v>
      </c>
      <c r="N1144" t="s">
        <v>7</v>
      </c>
      <c r="O1144" t="s">
        <v>8</v>
      </c>
      <c r="P1144" t="s">
        <v>6592</v>
      </c>
      <c r="Q1144" t="s">
        <v>7062</v>
      </c>
      <c r="R1144" t="s">
        <v>7063</v>
      </c>
      <c r="S1144" t="s">
        <v>6594</v>
      </c>
      <c r="T1144" t="s">
        <v>6595</v>
      </c>
      <c r="U1144" t="s">
        <v>6319</v>
      </c>
      <c r="V1144" t="s">
        <v>6320</v>
      </c>
      <c r="W1144" t="s">
        <v>103</v>
      </c>
      <c r="X1144" t="s">
        <v>6405</v>
      </c>
      <c r="Y1144" t="s">
        <v>6596</v>
      </c>
      <c r="Z1144" t="s">
        <v>17</v>
      </c>
      <c r="AA1144" t="s">
        <v>6407</v>
      </c>
      <c r="AB1144" t="s">
        <v>103</v>
      </c>
      <c r="AC1144" t="s">
        <v>382</v>
      </c>
      <c r="AD1144" t="s">
        <v>3179</v>
      </c>
      <c r="AE1144" t="s">
        <v>39</v>
      </c>
      <c r="AF1144" t="s">
        <v>3180</v>
      </c>
      <c r="AG1144" t="s">
        <v>3181</v>
      </c>
      <c r="AH1144" t="s">
        <v>7064</v>
      </c>
      <c r="AI1144" t="s">
        <v>7065</v>
      </c>
      <c r="AJ1144" t="s">
        <v>27</v>
      </c>
      <c r="AK1144" t="s">
        <v>28</v>
      </c>
      <c r="AL1144" s="3">
        <v>37800000</v>
      </c>
      <c r="AM1144" s="3">
        <v>0</v>
      </c>
      <c r="AN1144" s="3">
        <v>0</v>
      </c>
      <c r="AO1144" s="3">
        <v>37800000</v>
      </c>
      <c r="AP1144" s="3">
        <v>2940000</v>
      </c>
      <c r="AQ1144" s="3">
        <v>34860000</v>
      </c>
      <c r="AR1144" t="s">
        <v>7066</v>
      </c>
      <c r="AS1144" t="s">
        <v>1</v>
      </c>
      <c r="AT1144" t="s">
        <v>6598</v>
      </c>
      <c r="AU1144" t="s">
        <v>1</v>
      </c>
      <c r="AV1144" s="2">
        <v>45705</v>
      </c>
      <c r="AW1144" t="s">
        <v>17</v>
      </c>
    </row>
    <row r="1145" spans="1:49" x14ac:dyDescent="0.2">
      <c r="A1145" t="s">
        <v>0</v>
      </c>
      <c r="B1145" t="s">
        <v>34</v>
      </c>
      <c r="C1145" s="2">
        <v>45658</v>
      </c>
      <c r="D1145" s="2">
        <v>45747</v>
      </c>
      <c r="E1145" t="s">
        <v>2</v>
      </c>
      <c r="F1145" s="2">
        <v>45705</v>
      </c>
      <c r="G1145" t="s">
        <v>691</v>
      </c>
      <c r="H1145" t="s">
        <v>692</v>
      </c>
      <c r="I1145" t="s">
        <v>7067</v>
      </c>
      <c r="J1145" s="8" t="str">
        <f t="shared" si="2"/>
        <v>148 - CONTRATO DE PRESTACION DE SERVICIOS DE APOYO A LA GESTION</v>
      </c>
      <c r="K1145" s="2">
        <v>45705</v>
      </c>
      <c r="L1145" s="2">
        <v>45885</v>
      </c>
      <c r="M1145" t="s">
        <v>1373</v>
      </c>
      <c r="N1145" t="s">
        <v>7</v>
      </c>
      <c r="O1145" t="s">
        <v>8</v>
      </c>
      <c r="P1145" t="s">
        <v>6848</v>
      </c>
      <c r="Q1145" t="s">
        <v>7068</v>
      </c>
      <c r="R1145" t="s">
        <v>7069</v>
      </c>
      <c r="S1145" t="s">
        <v>6731</v>
      </c>
      <c r="T1145" t="s">
        <v>6732</v>
      </c>
      <c r="U1145" t="s">
        <v>6319</v>
      </c>
      <c r="V1145" t="s">
        <v>6320</v>
      </c>
      <c r="W1145" t="s">
        <v>103</v>
      </c>
      <c r="X1145" t="s">
        <v>6405</v>
      </c>
      <c r="Y1145" t="s">
        <v>6733</v>
      </c>
      <c r="Z1145" t="s">
        <v>17</v>
      </c>
      <c r="AA1145" t="s">
        <v>6407</v>
      </c>
      <c r="AB1145" t="s">
        <v>103</v>
      </c>
      <c r="AC1145" t="s">
        <v>382</v>
      </c>
      <c r="AD1145" t="s">
        <v>4110</v>
      </c>
      <c r="AE1145" t="s">
        <v>39</v>
      </c>
      <c r="AF1145" t="s">
        <v>4111</v>
      </c>
      <c r="AG1145" t="s">
        <v>4112</v>
      </c>
      <c r="AH1145" t="s">
        <v>7064</v>
      </c>
      <c r="AI1145" t="s">
        <v>7065</v>
      </c>
      <c r="AJ1145" t="s">
        <v>27</v>
      </c>
      <c r="AK1145" t="s">
        <v>28</v>
      </c>
      <c r="AL1145" s="3">
        <v>30240000</v>
      </c>
      <c r="AM1145" s="3">
        <v>0</v>
      </c>
      <c r="AN1145" s="3">
        <v>0</v>
      </c>
      <c r="AO1145" s="3">
        <v>30240000</v>
      </c>
      <c r="AP1145" s="3">
        <v>2352000</v>
      </c>
      <c r="AQ1145" s="3">
        <v>27888000</v>
      </c>
      <c r="AR1145" t="s">
        <v>7070</v>
      </c>
      <c r="AS1145" t="s">
        <v>1</v>
      </c>
      <c r="AT1145" t="s">
        <v>6998</v>
      </c>
      <c r="AU1145" t="s">
        <v>1</v>
      </c>
      <c r="AV1145" s="2">
        <v>45705</v>
      </c>
      <c r="AW1145" t="s">
        <v>17</v>
      </c>
    </row>
    <row r="1146" spans="1:49" x14ac:dyDescent="0.2">
      <c r="A1146" t="s">
        <v>0</v>
      </c>
      <c r="B1146" t="s">
        <v>34</v>
      </c>
      <c r="C1146" s="2">
        <v>45658</v>
      </c>
      <c r="D1146" s="2">
        <v>45747</v>
      </c>
      <c r="E1146" t="s">
        <v>2</v>
      </c>
      <c r="F1146" s="2">
        <v>45705</v>
      </c>
      <c r="G1146" t="s">
        <v>691</v>
      </c>
      <c r="H1146" t="s">
        <v>692</v>
      </c>
      <c r="I1146" t="s">
        <v>7071</v>
      </c>
      <c r="J1146" s="8" t="str">
        <f t="shared" si="2"/>
        <v>148 - CONTRATO DE PRESTACION DE SERVICIOS DE APOYO A LA GESTION</v>
      </c>
      <c r="K1146" s="2">
        <v>45705</v>
      </c>
      <c r="L1146" s="2">
        <v>45885</v>
      </c>
      <c r="M1146" t="s">
        <v>1373</v>
      </c>
      <c r="N1146" t="s">
        <v>7</v>
      </c>
      <c r="O1146" t="s">
        <v>8</v>
      </c>
      <c r="P1146" t="s">
        <v>6848</v>
      </c>
      <c r="Q1146" t="s">
        <v>7072</v>
      </c>
      <c r="R1146" t="s">
        <v>7073</v>
      </c>
      <c r="S1146" t="s">
        <v>6731</v>
      </c>
      <c r="T1146" t="s">
        <v>6732</v>
      </c>
      <c r="U1146" t="s">
        <v>6319</v>
      </c>
      <c r="V1146" t="s">
        <v>6320</v>
      </c>
      <c r="W1146" t="s">
        <v>103</v>
      </c>
      <c r="X1146" t="s">
        <v>6405</v>
      </c>
      <c r="Y1146" t="s">
        <v>6733</v>
      </c>
      <c r="Z1146" t="s">
        <v>17</v>
      </c>
      <c r="AA1146" t="s">
        <v>6407</v>
      </c>
      <c r="AB1146" t="s">
        <v>103</v>
      </c>
      <c r="AC1146" t="s">
        <v>382</v>
      </c>
      <c r="AD1146" t="s">
        <v>2401</v>
      </c>
      <c r="AE1146" t="s">
        <v>39</v>
      </c>
      <c r="AF1146" t="s">
        <v>2402</v>
      </c>
      <c r="AG1146" t="s">
        <v>2403</v>
      </c>
      <c r="AH1146" t="s">
        <v>7064</v>
      </c>
      <c r="AI1146" t="s">
        <v>7065</v>
      </c>
      <c r="AJ1146" t="s">
        <v>27</v>
      </c>
      <c r="AK1146" t="s">
        <v>28</v>
      </c>
      <c r="AL1146" s="3">
        <v>30240000</v>
      </c>
      <c r="AM1146" s="3">
        <v>0</v>
      </c>
      <c r="AN1146" s="3">
        <v>0</v>
      </c>
      <c r="AO1146" s="3">
        <v>30240000</v>
      </c>
      <c r="AP1146" s="3">
        <v>2184000</v>
      </c>
      <c r="AQ1146" s="3">
        <v>28056000</v>
      </c>
      <c r="AR1146" t="s">
        <v>7074</v>
      </c>
      <c r="AS1146" t="s">
        <v>1</v>
      </c>
      <c r="AT1146" t="s">
        <v>6998</v>
      </c>
      <c r="AU1146" t="s">
        <v>1</v>
      </c>
      <c r="AV1146" s="2">
        <v>45705</v>
      </c>
      <c r="AW1146" t="s">
        <v>17</v>
      </c>
    </row>
    <row r="1147" spans="1:49" x14ac:dyDescent="0.2">
      <c r="A1147" t="s">
        <v>0</v>
      </c>
      <c r="B1147" t="s">
        <v>34</v>
      </c>
      <c r="C1147" s="2">
        <v>45658</v>
      </c>
      <c r="D1147" s="2">
        <v>45747</v>
      </c>
      <c r="E1147" t="s">
        <v>2</v>
      </c>
      <c r="F1147" s="2">
        <v>45705</v>
      </c>
      <c r="G1147" t="s">
        <v>691</v>
      </c>
      <c r="H1147" t="s">
        <v>692</v>
      </c>
      <c r="I1147" t="s">
        <v>7075</v>
      </c>
      <c r="J1147" s="8" t="str">
        <f t="shared" si="2"/>
        <v>148 - CONTRATO DE PRESTACION DE SERVICIOS DE APOYO A LA GESTION</v>
      </c>
      <c r="K1147" s="2">
        <v>45705</v>
      </c>
      <c r="L1147" s="2">
        <v>45885</v>
      </c>
      <c r="M1147" t="s">
        <v>1373</v>
      </c>
      <c r="N1147" t="s">
        <v>7</v>
      </c>
      <c r="O1147" t="s">
        <v>8</v>
      </c>
      <c r="P1147" t="s">
        <v>6881</v>
      </c>
      <c r="Q1147" t="s">
        <v>7076</v>
      </c>
      <c r="R1147" t="s">
        <v>7077</v>
      </c>
      <c r="S1147" t="s">
        <v>6626</v>
      </c>
      <c r="T1147" t="s">
        <v>6627</v>
      </c>
      <c r="U1147" t="s">
        <v>6319</v>
      </c>
      <c r="V1147" t="s">
        <v>6320</v>
      </c>
      <c r="W1147" t="s">
        <v>103</v>
      </c>
      <c r="X1147" t="s">
        <v>6405</v>
      </c>
      <c r="Y1147" t="s">
        <v>6628</v>
      </c>
      <c r="Z1147" t="s">
        <v>17</v>
      </c>
      <c r="AA1147" t="s">
        <v>6407</v>
      </c>
      <c r="AB1147" t="s">
        <v>103</v>
      </c>
      <c r="AC1147" t="s">
        <v>382</v>
      </c>
      <c r="AD1147" t="s">
        <v>2888</v>
      </c>
      <c r="AE1147" t="s">
        <v>39</v>
      </c>
      <c r="AF1147" t="s">
        <v>2889</v>
      </c>
      <c r="AG1147" t="s">
        <v>2890</v>
      </c>
      <c r="AH1147" t="s">
        <v>7064</v>
      </c>
      <c r="AI1147" t="s">
        <v>7065</v>
      </c>
      <c r="AJ1147" t="s">
        <v>27</v>
      </c>
      <c r="AK1147" t="s">
        <v>28</v>
      </c>
      <c r="AL1147" s="3">
        <v>17640000</v>
      </c>
      <c r="AM1147" s="3">
        <v>0</v>
      </c>
      <c r="AN1147" s="3">
        <v>0</v>
      </c>
      <c r="AO1147" s="3">
        <v>17640000</v>
      </c>
      <c r="AP1147" s="3">
        <v>0</v>
      </c>
      <c r="AQ1147" s="3">
        <v>17640000</v>
      </c>
      <c r="AR1147" t="s">
        <v>7078</v>
      </c>
      <c r="AS1147" t="s">
        <v>1</v>
      </c>
      <c r="AT1147" t="s">
        <v>6885</v>
      </c>
      <c r="AU1147" t="s">
        <v>1</v>
      </c>
      <c r="AV1147" s="2">
        <v>45705</v>
      </c>
      <c r="AW1147" t="s">
        <v>17</v>
      </c>
    </row>
    <row r="1148" spans="1:49" x14ac:dyDescent="0.2">
      <c r="A1148" t="s">
        <v>0</v>
      </c>
      <c r="B1148" t="s">
        <v>34</v>
      </c>
      <c r="C1148" s="2">
        <v>45658</v>
      </c>
      <c r="D1148" s="2">
        <v>45747</v>
      </c>
      <c r="E1148" t="s">
        <v>2</v>
      </c>
      <c r="F1148" s="2">
        <v>45706</v>
      </c>
      <c r="G1148" t="s">
        <v>681</v>
      </c>
      <c r="H1148" t="s">
        <v>682</v>
      </c>
      <c r="I1148" t="s">
        <v>7079</v>
      </c>
      <c r="J1148" s="8" t="str">
        <f t="shared" si="2"/>
        <v>145 - CONTRATO DE PRESTACION DE SERVICIOS PROFESIONALES</v>
      </c>
      <c r="K1148" s="2">
        <v>45706</v>
      </c>
      <c r="L1148" s="2">
        <v>45886</v>
      </c>
      <c r="M1148" t="s">
        <v>1373</v>
      </c>
      <c r="N1148" t="s">
        <v>7</v>
      </c>
      <c r="O1148" t="s">
        <v>8</v>
      </c>
      <c r="P1148" t="s">
        <v>6984</v>
      </c>
      <c r="Q1148" t="s">
        <v>7080</v>
      </c>
      <c r="R1148" t="s">
        <v>7081</v>
      </c>
      <c r="S1148" t="s">
        <v>6948</v>
      </c>
      <c r="T1148" t="s">
        <v>6949</v>
      </c>
      <c r="U1148" t="s">
        <v>6319</v>
      </c>
      <c r="V1148" t="s">
        <v>6320</v>
      </c>
      <c r="W1148" t="s">
        <v>103</v>
      </c>
      <c r="X1148" t="s">
        <v>6405</v>
      </c>
      <c r="Y1148" t="s">
        <v>6950</v>
      </c>
      <c r="Z1148" t="s">
        <v>17</v>
      </c>
      <c r="AA1148" t="s">
        <v>6407</v>
      </c>
      <c r="AB1148" t="s">
        <v>103</v>
      </c>
      <c r="AC1148" t="s">
        <v>382</v>
      </c>
      <c r="AD1148" t="s">
        <v>1375</v>
      </c>
      <c r="AE1148" t="s">
        <v>39</v>
      </c>
      <c r="AF1148" t="s">
        <v>1376</v>
      </c>
      <c r="AG1148" t="s">
        <v>1377</v>
      </c>
      <c r="AH1148" t="s">
        <v>7064</v>
      </c>
      <c r="AI1148" t="s">
        <v>7065</v>
      </c>
      <c r="AJ1148" t="s">
        <v>27</v>
      </c>
      <c r="AK1148" t="s">
        <v>28</v>
      </c>
      <c r="AL1148" s="3">
        <v>43200000</v>
      </c>
      <c r="AM1148" s="3">
        <v>0</v>
      </c>
      <c r="AN1148" s="3">
        <v>0</v>
      </c>
      <c r="AO1148" s="3">
        <v>43200000</v>
      </c>
      <c r="AP1148" s="3">
        <v>2880000</v>
      </c>
      <c r="AQ1148" s="3">
        <v>40320000</v>
      </c>
      <c r="AR1148" t="s">
        <v>7082</v>
      </c>
      <c r="AS1148" t="s">
        <v>1</v>
      </c>
      <c r="AT1148" t="s">
        <v>7083</v>
      </c>
      <c r="AU1148" t="s">
        <v>1</v>
      </c>
      <c r="AV1148" s="2">
        <v>45706</v>
      </c>
      <c r="AW1148" t="s">
        <v>17</v>
      </c>
    </row>
    <row r="1149" spans="1:49" x14ac:dyDescent="0.2">
      <c r="A1149" t="s">
        <v>0</v>
      </c>
      <c r="B1149" t="s">
        <v>34</v>
      </c>
      <c r="C1149" s="2">
        <v>45658</v>
      </c>
      <c r="D1149" s="2">
        <v>45747</v>
      </c>
      <c r="E1149" t="s">
        <v>2</v>
      </c>
      <c r="F1149" s="2">
        <v>45706</v>
      </c>
      <c r="G1149" t="s">
        <v>681</v>
      </c>
      <c r="H1149" t="s">
        <v>682</v>
      </c>
      <c r="I1149" t="s">
        <v>7084</v>
      </c>
      <c r="J1149" s="8" t="str">
        <f t="shared" si="2"/>
        <v>145 - CONTRATO DE PRESTACION DE SERVICIOS PROFESIONALES</v>
      </c>
      <c r="K1149" s="2">
        <v>45706</v>
      </c>
      <c r="L1149" s="2">
        <v>45886</v>
      </c>
      <c r="M1149" t="s">
        <v>1373</v>
      </c>
      <c r="N1149" t="s">
        <v>7</v>
      </c>
      <c r="O1149" t="s">
        <v>8</v>
      </c>
      <c r="P1149" t="s">
        <v>6984</v>
      </c>
      <c r="Q1149" t="s">
        <v>7085</v>
      </c>
      <c r="R1149" t="s">
        <v>7086</v>
      </c>
      <c r="S1149" t="s">
        <v>6948</v>
      </c>
      <c r="T1149" t="s">
        <v>6949</v>
      </c>
      <c r="U1149" t="s">
        <v>6319</v>
      </c>
      <c r="V1149" t="s">
        <v>6320</v>
      </c>
      <c r="W1149" t="s">
        <v>103</v>
      </c>
      <c r="X1149" t="s">
        <v>6405</v>
      </c>
      <c r="Y1149" t="s">
        <v>6950</v>
      </c>
      <c r="Z1149" t="s">
        <v>17</v>
      </c>
      <c r="AA1149" t="s">
        <v>6407</v>
      </c>
      <c r="AB1149" t="s">
        <v>103</v>
      </c>
      <c r="AC1149" t="s">
        <v>382</v>
      </c>
      <c r="AD1149" t="s">
        <v>3111</v>
      </c>
      <c r="AE1149" t="s">
        <v>39</v>
      </c>
      <c r="AF1149" t="s">
        <v>3112</v>
      </c>
      <c r="AG1149" t="s">
        <v>3113</v>
      </c>
      <c r="AH1149" t="s">
        <v>7064</v>
      </c>
      <c r="AI1149" t="s">
        <v>7065</v>
      </c>
      <c r="AJ1149" t="s">
        <v>27</v>
      </c>
      <c r="AK1149" t="s">
        <v>28</v>
      </c>
      <c r="AL1149" s="3">
        <v>43200000</v>
      </c>
      <c r="AM1149" s="3">
        <v>0</v>
      </c>
      <c r="AN1149" s="3">
        <v>0</v>
      </c>
      <c r="AO1149" s="3">
        <v>43200000</v>
      </c>
      <c r="AP1149" s="3">
        <v>0</v>
      </c>
      <c r="AQ1149" s="3">
        <v>43200000</v>
      </c>
      <c r="AR1149" t="s">
        <v>7087</v>
      </c>
      <c r="AS1149" t="s">
        <v>1</v>
      </c>
      <c r="AT1149" t="s">
        <v>7083</v>
      </c>
      <c r="AU1149" t="s">
        <v>1</v>
      </c>
      <c r="AV1149" s="2">
        <v>45706</v>
      </c>
      <c r="AW1149" t="s">
        <v>17</v>
      </c>
    </row>
    <row r="1150" spans="1:49" x14ac:dyDescent="0.2">
      <c r="A1150" t="s">
        <v>0</v>
      </c>
      <c r="B1150" t="s">
        <v>34</v>
      </c>
      <c r="C1150" s="2">
        <v>45658</v>
      </c>
      <c r="D1150" s="2">
        <v>45747</v>
      </c>
      <c r="E1150" t="s">
        <v>2</v>
      </c>
      <c r="F1150" s="2">
        <v>45706</v>
      </c>
      <c r="G1150" t="s">
        <v>691</v>
      </c>
      <c r="H1150" t="s">
        <v>692</v>
      </c>
      <c r="I1150" t="s">
        <v>7088</v>
      </c>
      <c r="J1150" s="8" t="str">
        <f t="shared" si="2"/>
        <v>148 - CONTRATO DE PRESTACION DE SERVICIOS DE APOYO A LA GESTION</v>
      </c>
      <c r="K1150" s="2">
        <v>45706</v>
      </c>
      <c r="L1150" s="2">
        <v>45886</v>
      </c>
      <c r="M1150" t="s">
        <v>1373</v>
      </c>
      <c r="N1150" t="s">
        <v>7</v>
      </c>
      <c r="O1150" t="s">
        <v>8</v>
      </c>
      <c r="P1150" t="s">
        <v>7089</v>
      </c>
      <c r="Q1150" t="s">
        <v>7090</v>
      </c>
      <c r="R1150" t="s">
        <v>7091</v>
      </c>
      <c r="S1150" t="s">
        <v>6875</v>
      </c>
      <c r="T1150" t="s">
        <v>6876</v>
      </c>
      <c r="U1150" t="s">
        <v>6319</v>
      </c>
      <c r="V1150" t="s">
        <v>6320</v>
      </c>
      <c r="W1150" t="s">
        <v>103</v>
      </c>
      <c r="X1150" t="s">
        <v>6405</v>
      </c>
      <c r="Y1150" t="s">
        <v>6877</v>
      </c>
      <c r="Z1150" t="s">
        <v>17</v>
      </c>
      <c r="AA1150" t="s">
        <v>6407</v>
      </c>
      <c r="AB1150" t="s">
        <v>103</v>
      </c>
      <c r="AC1150" t="s">
        <v>382</v>
      </c>
      <c r="AD1150" t="s">
        <v>7092</v>
      </c>
      <c r="AE1150" t="s">
        <v>39</v>
      </c>
      <c r="AF1150" t="s">
        <v>7093</v>
      </c>
      <c r="AG1150" t="s">
        <v>7094</v>
      </c>
      <c r="AH1150" t="s">
        <v>7064</v>
      </c>
      <c r="AI1150" t="s">
        <v>7065</v>
      </c>
      <c r="AJ1150" t="s">
        <v>27</v>
      </c>
      <c r="AK1150" t="s">
        <v>28</v>
      </c>
      <c r="AL1150" s="3">
        <v>24000000</v>
      </c>
      <c r="AM1150" s="3">
        <v>0</v>
      </c>
      <c r="AN1150" s="3">
        <v>0</v>
      </c>
      <c r="AO1150" s="3">
        <v>24000000</v>
      </c>
      <c r="AP1150" s="3">
        <v>0</v>
      </c>
      <c r="AQ1150" s="3">
        <v>24000000</v>
      </c>
      <c r="AR1150" t="s">
        <v>7095</v>
      </c>
      <c r="AS1150" t="s">
        <v>1</v>
      </c>
      <c r="AT1150" t="s">
        <v>7096</v>
      </c>
      <c r="AU1150" t="s">
        <v>1</v>
      </c>
      <c r="AV1150" s="2">
        <v>45706</v>
      </c>
      <c r="AW1150" t="s">
        <v>17</v>
      </c>
    </row>
    <row r="1151" spans="1:49" x14ac:dyDescent="0.2">
      <c r="A1151" t="s">
        <v>0</v>
      </c>
      <c r="B1151" t="s">
        <v>34</v>
      </c>
      <c r="C1151" s="2">
        <v>45658</v>
      </c>
      <c r="D1151" s="2">
        <v>45747</v>
      </c>
      <c r="E1151" t="s">
        <v>2</v>
      </c>
      <c r="F1151" s="2">
        <v>45706</v>
      </c>
      <c r="G1151" t="s">
        <v>691</v>
      </c>
      <c r="H1151" t="s">
        <v>692</v>
      </c>
      <c r="I1151" t="s">
        <v>7097</v>
      </c>
      <c r="J1151" s="8" t="str">
        <f t="shared" si="2"/>
        <v>148 - CONTRATO DE PRESTACION DE SERVICIOS DE APOYO A LA GESTION</v>
      </c>
      <c r="K1151" s="2">
        <v>45706</v>
      </c>
      <c r="L1151" s="2">
        <v>45886</v>
      </c>
      <c r="M1151" t="s">
        <v>1373</v>
      </c>
      <c r="N1151" t="s">
        <v>7</v>
      </c>
      <c r="O1151" t="s">
        <v>8</v>
      </c>
      <c r="P1151" t="s">
        <v>6548</v>
      </c>
      <c r="Q1151" t="s">
        <v>7098</v>
      </c>
      <c r="R1151" t="s">
        <v>6549</v>
      </c>
      <c r="S1151" t="s">
        <v>6403</v>
      </c>
      <c r="T1151" t="s">
        <v>6404</v>
      </c>
      <c r="U1151" t="s">
        <v>6319</v>
      </c>
      <c r="V1151" t="s">
        <v>6320</v>
      </c>
      <c r="W1151" t="s">
        <v>103</v>
      </c>
      <c r="X1151" t="s">
        <v>6405</v>
      </c>
      <c r="Y1151" t="s">
        <v>6406</v>
      </c>
      <c r="Z1151" t="s">
        <v>17</v>
      </c>
      <c r="AA1151" t="s">
        <v>6407</v>
      </c>
      <c r="AB1151" t="s">
        <v>103</v>
      </c>
      <c r="AC1151" t="s">
        <v>382</v>
      </c>
      <c r="AD1151" t="s">
        <v>3822</v>
      </c>
      <c r="AE1151" t="s">
        <v>39</v>
      </c>
      <c r="AF1151" t="s">
        <v>3823</v>
      </c>
      <c r="AG1151" t="s">
        <v>3824</v>
      </c>
      <c r="AH1151" t="s">
        <v>7064</v>
      </c>
      <c r="AI1151" t="s">
        <v>7065</v>
      </c>
      <c r="AJ1151" t="s">
        <v>27</v>
      </c>
      <c r="AK1151" t="s">
        <v>28</v>
      </c>
      <c r="AL1151" s="3">
        <v>18150000</v>
      </c>
      <c r="AM1151" s="3">
        <v>0</v>
      </c>
      <c r="AN1151" s="3">
        <v>0</v>
      </c>
      <c r="AO1151" s="3">
        <v>18150000</v>
      </c>
      <c r="AP1151" s="3">
        <v>1109167</v>
      </c>
      <c r="AQ1151" s="3">
        <v>17040833</v>
      </c>
      <c r="AR1151" t="s">
        <v>7099</v>
      </c>
      <c r="AS1151" t="s">
        <v>1</v>
      </c>
      <c r="AT1151" t="s">
        <v>6551</v>
      </c>
      <c r="AU1151" t="s">
        <v>1</v>
      </c>
      <c r="AV1151" s="2">
        <v>45706</v>
      </c>
      <c r="AW1151" t="s">
        <v>17</v>
      </c>
    </row>
    <row r="1152" spans="1:49" x14ac:dyDescent="0.2">
      <c r="A1152" t="s">
        <v>0</v>
      </c>
      <c r="B1152" t="s">
        <v>34</v>
      </c>
      <c r="C1152" s="2">
        <v>45658</v>
      </c>
      <c r="D1152" s="2">
        <v>45747</v>
      </c>
      <c r="E1152" t="s">
        <v>2</v>
      </c>
      <c r="F1152" s="2">
        <v>45706</v>
      </c>
      <c r="G1152" t="s">
        <v>691</v>
      </c>
      <c r="H1152" t="s">
        <v>692</v>
      </c>
      <c r="I1152" t="s">
        <v>7100</v>
      </c>
      <c r="J1152" s="8" t="str">
        <f t="shared" si="2"/>
        <v>148 - CONTRATO DE PRESTACION DE SERVICIOS DE APOYO A LA GESTION</v>
      </c>
      <c r="K1152" s="2">
        <v>45706</v>
      </c>
      <c r="L1152" s="2">
        <v>45886</v>
      </c>
      <c r="M1152" t="s">
        <v>1373</v>
      </c>
      <c r="N1152" t="s">
        <v>7</v>
      </c>
      <c r="O1152" t="s">
        <v>8</v>
      </c>
      <c r="P1152" t="s">
        <v>6992</v>
      </c>
      <c r="Q1152" t="s">
        <v>7101</v>
      </c>
      <c r="R1152" t="s">
        <v>7102</v>
      </c>
      <c r="S1152" t="s">
        <v>6434</v>
      </c>
      <c r="T1152" t="s">
        <v>6435</v>
      </c>
      <c r="U1152" t="s">
        <v>6319</v>
      </c>
      <c r="V1152" t="s">
        <v>6320</v>
      </c>
      <c r="W1152" t="s">
        <v>103</v>
      </c>
      <c r="X1152" t="s">
        <v>6405</v>
      </c>
      <c r="Y1152" t="s">
        <v>6436</v>
      </c>
      <c r="Z1152" t="s">
        <v>17</v>
      </c>
      <c r="AA1152" t="s">
        <v>6407</v>
      </c>
      <c r="AB1152" t="s">
        <v>103</v>
      </c>
      <c r="AC1152" t="s">
        <v>382</v>
      </c>
      <c r="AD1152" t="s">
        <v>1817</v>
      </c>
      <c r="AE1152" t="s">
        <v>39</v>
      </c>
      <c r="AF1152" t="s">
        <v>1818</v>
      </c>
      <c r="AG1152" t="s">
        <v>1819</v>
      </c>
      <c r="AH1152" t="s">
        <v>7064</v>
      </c>
      <c r="AI1152" t="s">
        <v>7065</v>
      </c>
      <c r="AJ1152" t="s">
        <v>27</v>
      </c>
      <c r="AK1152" t="s">
        <v>28</v>
      </c>
      <c r="AL1152" s="3">
        <v>18150000</v>
      </c>
      <c r="AM1152" s="3">
        <v>0</v>
      </c>
      <c r="AN1152" s="3">
        <v>0</v>
      </c>
      <c r="AO1152" s="3">
        <v>18150000</v>
      </c>
      <c r="AP1152" s="3">
        <v>1210000</v>
      </c>
      <c r="AQ1152" s="3">
        <v>16940000</v>
      </c>
      <c r="AR1152" t="s">
        <v>7103</v>
      </c>
      <c r="AS1152" t="s">
        <v>1</v>
      </c>
      <c r="AT1152" t="s">
        <v>7104</v>
      </c>
      <c r="AU1152" t="s">
        <v>1</v>
      </c>
      <c r="AV1152" s="2">
        <v>45706</v>
      </c>
      <c r="AW1152" t="s">
        <v>17</v>
      </c>
    </row>
    <row r="1153" spans="1:49" x14ac:dyDescent="0.2">
      <c r="A1153" t="s">
        <v>0</v>
      </c>
      <c r="B1153" t="s">
        <v>34</v>
      </c>
      <c r="C1153" s="2">
        <v>45658</v>
      </c>
      <c r="D1153" s="2">
        <v>45747</v>
      </c>
      <c r="E1153" t="s">
        <v>2</v>
      </c>
      <c r="F1153" s="2">
        <v>45706</v>
      </c>
      <c r="G1153" t="s">
        <v>691</v>
      </c>
      <c r="H1153" t="s">
        <v>692</v>
      </c>
      <c r="I1153" t="s">
        <v>7105</v>
      </c>
      <c r="J1153" s="8" t="str">
        <f t="shared" si="2"/>
        <v>148 - CONTRATO DE PRESTACION DE SERVICIOS DE APOYO A LA GESTION</v>
      </c>
      <c r="K1153" s="2">
        <v>45706</v>
      </c>
      <c r="L1153" s="2">
        <v>45886</v>
      </c>
      <c r="M1153" t="s">
        <v>1373</v>
      </c>
      <c r="N1153" t="s">
        <v>7</v>
      </c>
      <c r="O1153" t="s">
        <v>8</v>
      </c>
      <c r="P1153" t="s">
        <v>7010</v>
      </c>
      <c r="Q1153" t="s">
        <v>7106</v>
      </c>
      <c r="R1153" t="s">
        <v>7107</v>
      </c>
      <c r="S1153" t="s">
        <v>6434</v>
      </c>
      <c r="T1153" t="s">
        <v>6435</v>
      </c>
      <c r="U1153" t="s">
        <v>6319</v>
      </c>
      <c r="V1153" t="s">
        <v>6320</v>
      </c>
      <c r="W1153" t="s">
        <v>103</v>
      </c>
      <c r="X1153" t="s">
        <v>6405</v>
      </c>
      <c r="Y1153" t="s">
        <v>6436</v>
      </c>
      <c r="Z1153" t="s">
        <v>17</v>
      </c>
      <c r="AA1153" t="s">
        <v>6407</v>
      </c>
      <c r="AB1153" t="s">
        <v>103</v>
      </c>
      <c r="AC1153" t="s">
        <v>382</v>
      </c>
      <c r="AD1153" t="s">
        <v>3053</v>
      </c>
      <c r="AE1153" t="s">
        <v>39</v>
      </c>
      <c r="AF1153" t="s">
        <v>3054</v>
      </c>
      <c r="AG1153" t="s">
        <v>3055</v>
      </c>
      <c r="AH1153" t="s">
        <v>7064</v>
      </c>
      <c r="AI1153" t="s">
        <v>7065</v>
      </c>
      <c r="AJ1153" t="s">
        <v>27</v>
      </c>
      <c r="AK1153" t="s">
        <v>28</v>
      </c>
      <c r="AL1153" s="3">
        <v>25200000</v>
      </c>
      <c r="AM1153" s="3">
        <v>0</v>
      </c>
      <c r="AN1153" s="3">
        <v>0</v>
      </c>
      <c r="AO1153" s="3">
        <v>25200000</v>
      </c>
      <c r="AP1153" s="3">
        <v>1680000</v>
      </c>
      <c r="AQ1153" s="3">
        <v>23520000</v>
      </c>
      <c r="AR1153" t="s">
        <v>7108</v>
      </c>
      <c r="AS1153" t="s">
        <v>1</v>
      </c>
      <c r="AT1153" t="s">
        <v>7109</v>
      </c>
      <c r="AU1153" t="s">
        <v>1</v>
      </c>
      <c r="AV1153" s="2">
        <v>45706</v>
      </c>
      <c r="AW1153" t="s">
        <v>17</v>
      </c>
    </row>
    <row r="1154" spans="1:49" x14ac:dyDescent="0.2">
      <c r="A1154" t="s">
        <v>0</v>
      </c>
      <c r="B1154" t="s">
        <v>34</v>
      </c>
      <c r="C1154" s="2">
        <v>45658</v>
      </c>
      <c r="D1154" s="2">
        <v>45747</v>
      </c>
      <c r="E1154" t="s">
        <v>2</v>
      </c>
      <c r="F1154" s="2">
        <v>45707</v>
      </c>
      <c r="G1154" t="s">
        <v>691</v>
      </c>
      <c r="H1154" t="s">
        <v>692</v>
      </c>
      <c r="I1154" t="s">
        <v>7110</v>
      </c>
      <c r="J1154" s="8" t="str">
        <f t="shared" si="2"/>
        <v>148 - CONTRATO DE PRESTACION DE SERVICIOS DE APOYO A LA GESTION</v>
      </c>
      <c r="K1154" s="2">
        <v>45707</v>
      </c>
      <c r="L1154" s="2">
        <v>45887</v>
      </c>
      <c r="M1154" t="s">
        <v>1373</v>
      </c>
      <c r="N1154" t="s">
        <v>7</v>
      </c>
      <c r="O1154" t="s">
        <v>8</v>
      </c>
      <c r="P1154" t="s">
        <v>6422</v>
      </c>
      <c r="Q1154" t="s">
        <v>7111</v>
      </c>
      <c r="R1154" t="s">
        <v>7112</v>
      </c>
      <c r="S1154" t="s">
        <v>7113</v>
      </c>
      <c r="T1154" t="s">
        <v>7114</v>
      </c>
      <c r="U1154" t="s">
        <v>6319</v>
      </c>
      <c r="V1154" t="s">
        <v>6320</v>
      </c>
      <c r="W1154" t="s">
        <v>103</v>
      </c>
      <c r="X1154" t="s">
        <v>6405</v>
      </c>
      <c r="Y1154" t="s">
        <v>7115</v>
      </c>
      <c r="Z1154" t="s">
        <v>17</v>
      </c>
      <c r="AA1154" t="s">
        <v>6407</v>
      </c>
      <c r="AB1154" t="s">
        <v>103</v>
      </c>
      <c r="AC1154" t="s">
        <v>382</v>
      </c>
      <c r="AD1154" t="s">
        <v>758</v>
      </c>
      <c r="AE1154" t="s">
        <v>39</v>
      </c>
      <c r="AF1154" t="s">
        <v>759</v>
      </c>
      <c r="AG1154" t="s">
        <v>760</v>
      </c>
      <c r="AH1154" t="s">
        <v>7064</v>
      </c>
      <c r="AI1154" t="s">
        <v>7065</v>
      </c>
      <c r="AJ1154" t="s">
        <v>27</v>
      </c>
      <c r="AK1154" t="s">
        <v>28</v>
      </c>
      <c r="AL1154" s="3">
        <v>28400000</v>
      </c>
      <c r="AM1154" s="3">
        <v>0</v>
      </c>
      <c r="AN1154" s="3">
        <v>0</v>
      </c>
      <c r="AO1154" s="3">
        <v>28400000</v>
      </c>
      <c r="AP1154" s="3">
        <v>0</v>
      </c>
      <c r="AQ1154" s="3">
        <v>28400000</v>
      </c>
      <c r="AR1154" t="s">
        <v>7116</v>
      </c>
      <c r="AS1154" t="s">
        <v>1</v>
      </c>
      <c r="AT1154" t="s">
        <v>7117</v>
      </c>
      <c r="AU1154" t="s">
        <v>1</v>
      </c>
      <c r="AV1154" s="2">
        <v>45707</v>
      </c>
      <c r="AW1154" t="s">
        <v>17</v>
      </c>
    </row>
    <row r="1155" spans="1:49" x14ac:dyDescent="0.2">
      <c r="A1155" t="s">
        <v>0</v>
      </c>
      <c r="B1155" t="s">
        <v>34</v>
      </c>
      <c r="C1155" s="2">
        <v>45658</v>
      </c>
      <c r="D1155" s="2">
        <v>45747</v>
      </c>
      <c r="E1155" t="s">
        <v>2</v>
      </c>
      <c r="F1155" s="2">
        <v>45707</v>
      </c>
      <c r="G1155" t="s">
        <v>691</v>
      </c>
      <c r="H1155" t="s">
        <v>692</v>
      </c>
      <c r="I1155" t="s">
        <v>7118</v>
      </c>
      <c r="J1155" s="8" t="str">
        <f t="shared" si="2"/>
        <v>148 - CONTRATO DE PRESTACION DE SERVICIOS DE APOYO A LA GESTION</v>
      </c>
      <c r="K1155" s="2">
        <v>45707</v>
      </c>
      <c r="L1155" s="2">
        <v>45948</v>
      </c>
      <c r="M1155" t="s">
        <v>1799</v>
      </c>
      <c r="N1155" t="s">
        <v>7</v>
      </c>
      <c r="O1155" t="s">
        <v>8</v>
      </c>
      <c r="P1155" t="s">
        <v>6451</v>
      </c>
      <c r="Q1155" t="s">
        <v>7119</v>
      </c>
      <c r="R1155" t="s">
        <v>7120</v>
      </c>
      <c r="S1155" t="s">
        <v>6434</v>
      </c>
      <c r="T1155" t="s">
        <v>6435</v>
      </c>
      <c r="U1155" t="s">
        <v>6319</v>
      </c>
      <c r="V1155" t="s">
        <v>6320</v>
      </c>
      <c r="W1155" t="s">
        <v>103</v>
      </c>
      <c r="X1155" t="s">
        <v>6405</v>
      </c>
      <c r="Y1155" t="s">
        <v>6436</v>
      </c>
      <c r="Z1155" t="s">
        <v>17</v>
      </c>
      <c r="AA1155" t="s">
        <v>6407</v>
      </c>
      <c r="AB1155" t="s">
        <v>103</v>
      </c>
      <c r="AC1155" t="s">
        <v>382</v>
      </c>
      <c r="AD1155" t="s">
        <v>660</v>
      </c>
      <c r="AE1155" t="s">
        <v>39</v>
      </c>
      <c r="AF1155" t="s">
        <v>661</v>
      </c>
      <c r="AG1155" t="s">
        <v>662</v>
      </c>
      <c r="AH1155" t="s">
        <v>7064</v>
      </c>
      <c r="AI1155" t="s">
        <v>7065</v>
      </c>
      <c r="AJ1155" t="s">
        <v>27</v>
      </c>
      <c r="AK1155" t="s">
        <v>28</v>
      </c>
      <c r="AL1155" s="3">
        <v>36640000</v>
      </c>
      <c r="AM1155" s="3">
        <v>0</v>
      </c>
      <c r="AN1155" s="3">
        <v>0</v>
      </c>
      <c r="AO1155" s="3">
        <v>36640000</v>
      </c>
      <c r="AP1155" s="3">
        <v>1679333</v>
      </c>
      <c r="AQ1155" s="3">
        <v>34960667</v>
      </c>
      <c r="AR1155" t="s">
        <v>7121</v>
      </c>
      <c r="AS1155" t="s">
        <v>1</v>
      </c>
      <c r="AT1155" t="s">
        <v>7122</v>
      </c>
      <c r="AU1155" t="s">
        <v>1</v>
      </c>
      <c r="AV1155" s="2">
        <v>45707</v>
      </c>
      <c r="AW1155" t="s">
        <v>17</v>
      </c>
    </row>
    <row r="1156" spans="1:49" x14ac:dyDescent="0.2">
      <c r="A1156" t="s">
        <v>0</v>
      </c>
      <c r="B1156" t="s">
        <v>34</v>
      </c>
      <c r="C1156" s="2">
        <v>45658</v>
      </c>
      <c r="D1156" s="2">
        <v>45747</v>
      </c>
      <c r="E1156" t="s">
        <v>2</v>
      </c>
      <c r="F1156" s="2">
        <v>45707</v>
      </c>
      <c r="G1156" t="s">
        <v>681</v>
      </c>
      <c r="H1156" t="s">
        <v>682</v>
      </c>
      <c r="I1156" t="s">
        <v>7123</v>
      </c>
      <c r="J1156" s="8" t="str">
        <f t="shared" si="2"/>
        <v>145 - CONTRATO DE PRESTACION DE SERVICIOS PROFESIONALES</v>
      </c>
      <c r="K1156" s="2">
        <v>45707</v>
      </c>
      <c r="L1156" s="2">
        <v>45887</v>
      </c>
      <c r="M1156" t="s">
        <v>1373</v>
      </c>
      <c r="N1156" t="s">
        <v>7</v>
      </c>
      <c r="O1156" t="s">
        <v>8</v>
      </c>
      <c r="P1156" t="s">
        <v>7085</v>
      </c>
      <c r="Q1156" t="s">
        <v>7124</v>
      </c>
      <c r="R1156" t="s">
        <v>7125</v>
      </c>
      <c r="S1156" t="s">
        <v>6816</v>
      </c>
      <c r="T1156" t="s">
        <v>6817</v>
      </c>
      <c r="U1156" t="s">
        <v>6319</v>
      </c>
      <c r="V1156" t="s">
        <v>6320</v>
      </c>
      <c r="W1156" t="s">
        <v>103</v>
      </c>
      <c r="X1156" t="s">
        <v>6405</v>
      </c>
      <c r="Y1156" t="s">
        <v>6818</v>
      </c>
      <c r="Z1156" t="s">
        <v>17</v>
      </c>
      <c r="AA1156" t="s">
        <v>6407</v>
      </c>
      <c r="AB1156" t="s">
        <v>103</v>
      </c>
      <c r="AC1156" t="s">
        <v>382</v>
      </c>
      <c r="AD1156" t="s">
        <v>2199</v>
      </c>
      <c r="AE1156" t="s">
        <v>39</v>
      </c>
      <c r="AF1156" t="s">
        <v>2200</v>
      </c>
      <c r="AG1156" t="s">
        <v>2201</v>
      </c>
      <c r="AH1156" t="s">
        <v>7064</v>
      </c>
      <c r="AI1156" t="s">
        <v>7065</v>
      </c>
      <c r="AJ1156" t="s">
        <v>27</v>
      </c>
      <c r="AK1156" t="s">
        <v>28</v>
      </c>
      <c r="AL1156" s="3">
        <v>31500000</v>
      </c>
      <c r="AM1156" s="3">
        <v>0</v>
      </c>
      <c r="AN1156" s="3">
        <v>0</v>
      </c>
      <c r="AO1156" s="3">
        <v>31500000</v>
      </c>
      <c r="AP1156" s="3">
        <v>1225000</v>
      </c>
      <c r="AQ1156" s="3">
        <v>30275000</v>
      </c>
      <c r="AR1156" t="s">
        <v>7126</v>
      </c>
      <c r="AS1156" t="s">
        <v>1</v>
      </c>
      <c r="AT1156" t="s">
        <v>7127</v>
      </c>
      <c r="AU1156" t="s">
        <v>1</v>
      </c>
      <c r="AV1156" s="2">
        <v>45707</v>
      </c>
      <c r="AW1156" t="s">
        <v>17</v>
      </c>
    </row>
    <row r="1157" spans="1:49" x14ac:dyDescent="0.2">
      <c r="A1157" t="s">
        <v>0</v>
      </c>
      <c r="B1157" t="s">
        <v>34</v>
      </c>
      <c r="C1157" s="2">
        <v>45658</v>
      </c>
      <c r="D1157" s="2">
        <v>45747</v>
      </c>
      <c r="E1157" t="s">
        <v>2</v>
      </c>
      <c r="F1157" s="2">
        <v>45707</v>
      </c>
      <c r="G1157" t="s">
        <v>681</v>
      </c>
      <c r="H1157" t="s">
        <v>682</v>
      </c>
      <c r="I1157" t="s">
        <v>7128</v>
      </c>
      <c r="J1157" s="8" t="str">
        <f t="shared" si="2"/>
        <v>145 - CONTRATO DE PRESTACION DE SERVICIOS PROFESIONALES</v>
      </c>
      <c r="K1157" s="2">
        <v>45707</v>
      </c>
      <c r="L1157" s="2">
        <v>45887</v>
      </c>
      <c r="M1157" t="s">
        <v>1373</v>
      </c>
      <c r="N1157" t="s">
        <v>7</v>
      </c>
      <c r="O1157" t="s">
        <v>8</v>
      </c>
      <c r="P1157" t="s">
        <v>7101</v>
      </c>
      <c r="Q1157" t="s">
        <v>7129</v>
      </c>
      <c r="R1157" t="s">
        <v>7130</v>
      </c>
      <c r="S1157" t="s">
        <v>6875</v>
      </c>
      <c r="T1157" t="s">
        <v>6876</v>
      </c>
      <c r="U1157" t="s">
        <v>6319</v>
      </c>
      <c r="V1157" t="s">
        <v>6320</v>
      </c>
      <c r="W1157" t="s">
        <v>103</v>
      </c>
      <c r="X1157" t="s">
        <v>6405</v>
      </c>
      <c r="Y1157" t="s">
        <v>6877</v>
      </c>
      <c r="Z1157" t="s">
        <v>17</v>
      </c>
      <c r="AA1157" t="s">
        <v>6407</v>
      </c>
      <c r="AB1157" t="s">
        <v>103</v>
      </c>
      <c r="AC1157" t="s">
        <v>382</v>
      </c>
      <c r="AD1157" t="s">
        <v>3279</v>
      </c>
      <c r="AE1157" t="s">
        <v>39</v>
      </c>
      <c r="AF1157" t="s">
        <v>3280</v>
      </c>
      <c r="AG1157" t="s">
        <v>3281</v>
      </c>
      <c r="AH1157" t="s">
        <v>7064</v>
      </c>
      <c r="AI1157" t="s">
        <v>7065</v>
      </c>
      <c r="AJ1157" t="s">
        <v>27</v>
      </c>
      <c r="AK1157" t="s">
        <v>28</v>
      </c>
      <c r="AL1157" s="3">
        <v>30240000</v>
      </c>
      <c r="AM1157" s="3">
        <v>0</v>
      </c>
      <c r="AN1157" s="3">
        <v>0</v>
      </c>
      <c r="AO1157" s="3">
        <v>30240000</v>
      </c>
      <c r="AP1157" s="3">
        <v>0</v>
      </c>
      <c r="AQ1157" s="3">
        <v>30240000</v>
      </c>
      <c r="AR1157" t="s">
        <v>7131</v>
      </c>
      <c r="AS1157" t="s">
        <v>1</v>
      </c>
      <c r="AT1157" t="s">
        <v>7132</v>
      </c>
      <c r="AU1157" t="s">
        <v>1</v>
      </c>
      <c r="AV1157" s="2">
        <v>45707</v>
      </c>
      <c r="AW1157" t="s">
        <v>17</v>
      </c>
    </row>
    <row r="1158" spans="1:49" x14ac:dyDescent="0.2">
      <c r="A1158" t="s">
        <v>0</v>
      </c>
      <c r="B1158" t="s">
        <v>34</v>
      </c>
      <c r="C1158" s="2">
        <v>45658</v>
      </c>
      <c r="D1158" s="2">
        <v>45747</v>
      </c>
      <c r="E1158" t="s">
        <v>2</v>
      </c>
      <c r="F1158" s="2">
        <v>45707</v>
      </c>
      <c r="G1158" t="s">
        <v>691</v>
      </c>
      <c r="H1158" t="s">
        <v>692</v>
      </c>
      <c r="I1158" t="s">
        <v>7133</v>
      </c>
      <c r="J1158" s="8" t="str">
        <f t="shared" si="2"/>
        <v>148 - CONTRATO DE PRESTACION DE SERVICIOS DE APOYO A LA GESTION</v>
      </c>
      <c r="K1158" s="2">
        <v>45707</v>
      </c>
      <c r="L1158" s="2">
        <v>45948</v>
      </c>
      <c r="M1158" t="s">
        <v>1799</v>
      </c>
      <c r="N1158" t="s">
        <v>7</v>
      </c>
      <c r="O1158" t="s">
        <v>8</v>
      </c>
      <c r="P1158" t="s">
        <v>6443</v>
      </c>
      <c r="Q1158" t="s">
        <v>7134</v>
      </c>
      <c r="R1158" t="s">
        <v>7135</v>
      </c>
      <c r="S1158" t="s">
        <v>6948</v>
      </c>
      <c r="T1158" t="s">
        <v>6949</v>
      </c>
      <c r="U1158" t="s">
        <v>6319</v>
      </c>
      <c r="V1158" t="s">
        <v>6320</v>
      </c>
      <c r="W1158" t="s">
        <v>103</v>
      </c>
      <c r="X1158" t="s">
        <v>6405</v>
      </c>
      <c r="Y1158" t="s">
        <v>6950</v>
      </c>
      <c r="Z1158" t="s">
        <v>17</v>
      </c>
      <c r="AA1158" t="s">
        <v>6407</v>
      </c>
      <c r="AB1158" t="s">
        <v>103</v>
      </c>
      <c r="AC1158" t="s">
        <v>382</v>
      </c>
      <c r="AD1158" t="s">
        <v>2917</v>
      </c>
      <c r="AE1158" t="s">
        <v>39</v>
      </c>
      <c r="AF1158" t="s">
        <v>2918</v>
      </c>
      <c r="AG1158" t="s">
        <v>2919</v>
      </c>
      <c r="AH1158" t="s">
        <v>7064</v>
      </c>
      <c r="AI1158" t="s">
        <v>7065</v>
      </c>
      <c r="AJ1158" t="s">
        <v>27</v>
      </c>
      <c r="AK1158" t="s">
        <v>28</v>
      </c>
      <c r="AL1158" s="3">
        <v>16800000</v>
      </c>
      <c r="AM1158" s="3">
        <v>0</v>
      </c>
      <c r="AN1158" s="3">
        <v>0</v>
      </c>
      <c r="AO1158" s="3">
        <v>16800000</v>
      </c>
      <c r="AP1158" s="3">
        <v>0</v>
      </c>
      <c r="AQ1158" s="3">
        <v>16800000</v>
      </c>
      <c r="AR1158" t="s">
        <v>7136</v>
      </c>
      <c r="AS1158" t="s">
        <v>1</v>
      </c>
      <c r="AT1158" t="s">
        <v>7137</v>
      </c>
      <c r="AU1158" t="s">
        <v>1</v>
      </c>
      <c r="AV1158" s="2">
        <v>45707</v>
      </c>
      <c r="AW1158" t="s">
        <v>17</v>
      </c>
    </row>
    <row r="1159" spans="1:49" x14ac:dyDescent="0.2">
      <c r="A1159" t="s">
        <v>0</v>
      </c>
      <c r="B1159" t="s">
        <v>34</v>
      </c>
      <c r="C1159" s="2">
        <v>45658</v>
      </c>
      <c r="D1159" s="2">
        <v>45747</v>
      </c>
      <c r="E1159" t="s">
        <v>2</v>
      </c>
      <c r="F1159" s="2">
        <v>45707</v>
      </c>
      <c r="G1159" t="s">
        <v>681</v>
      </c>
      <c r="H1159" t="s">
        <v>682</v>
      </c>
      <c r="I1159" t="s">
        <v>7138</v>
      </c>
      <c r="J1159" s="8" t="str">
        <f t="shared" si="2"/>
        <v>145 - CONTRATO DE PRESTACION DE SERVICIOS PROFESIONALES</v>
      </c>
      <c r="K1159" s="2">
        <v>45707</v>
      </c>
      <c r="L1159" s="2">
        <v>45887</v>
      </c>
      <c r="M1159" t="s">
        <v>1373</v>
      </c>
      <c r="N1159" t="s">
        <v>7</v>
      </c>
      <c r="O1159" t="s">
        <v>8</v>
      </c>
      <c r="P1159" t="s">
        <v>7101</v>
      </c>
      <c r="Q1159" t="s">
        <v>7042</v>
      </c>
      <c r="R1159" t="s">
        <v>7139</v>
      </c>
      <c r="S1159" t="s">
        <v>6875</v>
      </c>
      <c r="T1159" t="s">
        <v>6876</v>
      </c>
      <c r="U1159" t="s">
        <v>6319</v>
      </c>
      <c r="V1159" t="s">
        <v>6320</v>
      </c>
      <c r="W1159" t="s">
        <v>103</v>
      </c>
      <c r="X1159" t="s">
        <v>6405</v>
      </c>
      <c r="Y1159" t="s">
        <v>6877</v>
      </c>
      <c r="Z1159" t="s">
        <v>17</v>
      </c>
      <c r="AA1159" t="s">
        <v>6407</v>
      </c>
      <c r="AB1159" t="s">
        <v>103</v>
      </c>
      <c r="AC1159" t="s">
        <v>382</v>
      </c>
      <c r="AD1159" t="s">
        <v>1722</v>
      </c>
      <c r="AE1159" t="s">
        <v>39</v>
      </c>
      <c r="AF1159" t="s">
        <v>1723</v>
      </c>
      <c r="AG1159" t="s">
        <v>1724</v>
      </c>
      <c r="AH1159" t="s">
        <v>7064</v>
      </c>
      <c r="AI1159" t="s">
        <v>7065</v>
      </c>
      <c r="AJ1159" t="s">
        <v>27</v>
      </c>
      <c r="AK1159" t="s">
        <v>28</v>
      </c>
      <c r="AL1159" s="3">
        <v>30240000</v>
      </c>
      <c r="AM1159" s="3">
        <v>0</v>
      </c>
      <c r="AN1159" s="3">
        <v>0</v>
      </c>
      <c r="AO1159" s="3">
        <v>30240000</v>
      </c>
      <c r="AP1159" s="3">
        <v>0</v>
      </c>
      <c r="AQ1159" s="3">
        <v>30240000</v>
      </c>
      <c r="AR1159" t="s">
        <v>7140</v>
      </c>
      <c r="AS1159" t="s">
        <v>1</v>
      </c>
      <c r="AT1159" t="s">
        <v>7132</v>
      </c>
      <c r="AU1159" t="s">
        <v>1</v>
      </c>
      <c r="AV1159" s="2">
        <v>45707</v>
      </c>
      <c r="AW1159" t="s">
        <v>17</v>
      </c>
    </row>
    <row r="1160" spans="1:49" x14ac:dyDescent="0.2">
      <c r="A1160" t="s">
        <v>0</v>
      </c>
      <c r="B1160" t="s">
        <v>34</v>
      </c>
      <c r="C1160" s="2">
        <v>45658</v>
      </c>
      <c r="D1160" s="2">
        <v>45747</v>
      </c>
      <c r="E1160" t="s">
        <v>2</v>
      </c>
      <c r="F1160" s="2">
        <v>45707</v>
      </c>
      <c r="G1160" t="s">
        <v>691</v>
      </c>
      <c r="H1160" t="s">
        <v>692</v>
      </c>
      <c r="I1160" t="s">
        <v>7141</v>
      </c>
      <c r="J1160" s="8" t="str">
        <f t="shared" si="2"/>
        <v>148 - CONTRATO DE PRESTACION DE SERVICIOS DE APOYO A LA GESTION</v>
      </c>
      <c r="K1160" s="2">
        <v>45707</v>
      </c>
      <c r="L1160" s="2">
        <v>45887</v>
      </c>
      <c r="M1160" t="s">
        <v>1373</v>
      </c>
      <c r="N1160" t="s">
        <v>7</v>
      </c>
      <c r="O1160" t="s">
        <v>8</v>
      </c>
      <c r="P1160" t="s">
        <v>7019</v>
      </c>
      <c r="Q1160" t="s">
        <v>7142</v>
      </c>
      <c r="R1160" t="s">
        <v>7143</v>
      </c>
      <c r="S1160" t="s">
        <v>6403</v>
      </c>
      <c r="T1160" t="s">
        <v>6404</v>
      </c>
      <c r="U1160" t="s">
        <v>6319</v>
      </c>
      <c r="V1160" t="s">
        <v>6320</v>
      </c>
      <c r="W1160" t="s">
        <v>103</v>
      </c>
      <c r="X1160" t="s">
        <v>6405</v>
      </c>
      <c r="Y1160" t="s">
        <v>6406</v>
      </c>
      <c r="Z1160" t="s">
        <v>17</v>
      </c>
      <c r="AA1160" t="s">
        <v>6407</v>
      </c>
      <c r="AB1160" t="s">
        <v>103</v>
      </c>
      <c r="AC1160" t="s">
        <v>382</v>
      </c>
      <c r="AD1160" t="s">
        <v>1924</v>
      </c>
      <c r="AE1160" t="s">
        <v>39</v>
      </c>
      <c r="AF1160" t="s">
        <v>1925</v>
      </c>
      <c r="AG1160" t="s">
        <v>1926</v>
      </c>
      <c r="AH1160" t="s">
        <v>7064</v>
      </c>
      <c r="AI1160" t="s">
        <v>7065</v>
      </c>
      <c r="AJ1160" t="s">
        <v>27</v>
      </c>
      <c r="AK1160" t="s">
        <v>28</v>
      </c>
      <c r="AL1160" s="3">
        <v>27000000</v>
      </c>
      <c r="AM1160" s="3">
        <v>0</v>
      </c>
      <c r="AN1160" s="3">
        <v>0</v>
      </c>
      <c r="AO1160" s="3">
        <v>27000000</v>
      </c>
      <c r="AP1160" s="3">
        <v>1650000</v>
      </c>
      <c r="AQ1160" s="3">
        <v>25350000</v>
      </c>
      <c r="AR1160" t="s">
        <v>7144</v>
      </c>
      <c r="AS1160" t="s">
        <v>1</v>
      </c>
      <c r="AT1160" t="s">
        <v>7145</v>
      </c>
      <c r="AU1160" t="s">
        <v>1</v>
      </c>
      <c r="AV1160" s="2">
        <v>45707</v>
      </c>
      <c r="AW1160" t="s">
        <v>17</v>
      </c>
    </row>
    <row r="1161" spans="1:49" x14ac:dyDescent="0.2">
      <c r="A1161" t="s">
        <v>0</v>
      </c>
      <c r="B1161" t="s">
        <v>34</v>
      </c>
      <c r="C1161" s="2">
        <v>45658</v>
      </c>
      <c r="D1161" s="2">
        <v>45747</v>
      </c>
      <c r="E1161" t="s">
        <v>2</v>
      </c>
      <c r="F1161" s="2">
        <v>45707</v>
      </c>
      <c r="G1161" t="s">
        <v>691</v>
      </c>
      <c r="H1161" t="s">
        <v>692</v>
      </c>
      <c r="I1161" t="s">
        <v>7146</v>
      </c>
      <c r="J1161" s="8" t="str">
        <f t="shared" si="2"/>
        <v>148 - CONTRATO DE PRESTACION DE SERVICIOS DE APOYO A LA GESTION</v>
      </c>
      <c r="K1161" s="2">
        <v>45707</v>
      </c>
      <c r="L1161" s="2">
        <v>45887</v>
      </c>
      <c r="M1161" t="s">
        <v>1373</v>
      </c>
      <c r="N1161" t="s">
        <v>7</v>
      </c>
      <c r="O1161" t="s">
        <v>8</v>
      </c>
      <c r="P1161" t="s">
        <v>7000</v>
      </c>
      <c r="Q1161" t="s">
        <v>7147</v>
      </c>
      <c r="R1161" t="s">
        <v>7148</v>
      </c>
      <c r="S1161" t="s">
        <v>6465</v>
      </c>
      <c r="T1161" t="s">
        <v>6466</v>
      </c>
      <c r="U1161" t="s">
        <v>6319</v>
      </c>
      <c r="V1161" t="s">
        <v>6320</v>
      </c>
      <c r="W1161" t="s">
        <v>103</v>
      </c>
      <c r="X1161" t="s">
        <v>6405</v>
      </c>
      <c r="Y1161" t="s">
        <v>6467</v>
      </c>
      <c r="Z1161" t="s">
        <v>17</v>
      </c>
      <c r="AA1161" t="s">
        <v>6407</v>
      </c>
      <c r="AB1161" t="s">
        <v>103</v>
      </c>
      <c r="AC1161" t="s">
        <v>382</v>
      </c>
      <c r="AD1161" t="s">
        <v>2346</v>
      </c>
      <c r="AE1161" t="s">
        <v>39</v>
      </c>
      <c r="AF1161" t="s">
        <v>2347</v>
      </c>
      <c r="AG1161" t="s">
        <v>2348</v>
      </c>
      <c r="AH1161" t="s">
        <v>7064</v>
      </c>
      <c r="AI1161" t="s">
        <v>7065</v>
      </c>
      <c r="AJ1161" t="s">
        <v>27</v>
      </c>
      <c r="AK1161" t="s">
        <v>28</v>
      </c>
      <c r="AL1161" s="3">
        <v>29430000</v>
      </c>
      <c r="AM1161" s="3">
        <v>0</v>
      </c>
      <c r="AN1161" s="3">
        <v>0</v>
      </c>
      <c r="AO1161" s="3">
        <v>29430000</v>
      </c>
      <c r="AP1161" s="3">
        <v>0</v>
      </c>
      <c r="AQ1161" s="3">
        <v>29430000</v>
      </c>
      <c r="AR1161" t="s">
        <v>7149</v>
      </c>
      <c r="AS1161" t="s">
        <v>1</v>
      </c>
      <c r="AT1161" t="s">
        <v>7150</v>
      </c>
      <c r="AU1161" t="s">
        <v>1</v>
      </c>
      <c r="AV1161" s="2">
        <v>45707</v>
      </c>
      <c r="AW1161" t="s">
        <v>17</v>
      </c>
    </row>
    <row r="1162" spans="1:49" x14ac:dyDescent="0.2">
      <c r="A1162" t="s">
        <v>0</v>
      </c>
      <c r="B1162" t="s">
        <v>34</v>
      </c>
      <c r="C1162" s="2">
        <v>45658</v>
      </c>
      <c r="D1162" s="2">
        <v>45747</v>
      </c>
      <c r="E1162" t="s">
        <v>2</v>
      </c>
      <c r="F1162" s="2">
        <v>45707</v>
      </c>
      <c r="G1162" t="s">
        <v>681</v>
      </c>
      <c r="H1162" t="s">
        <v>682</v>
      </c>
      <c r="I1162" t="s">
        <v>7151</v>
      </c>
      <c r="J1162" s="8" t="str">
        <f t="shared" si="2"/>
        <v>145 - CONTRATO DE PRESTACION DE SERVICIOS PROFESIONALES</v>
      </c>
      <c r="K1162" s="2">
        <v>45707</v>
      </c>
      <c r="L1162" s="2">
        <v>45887</v>
      </c>
      <c r="M1162" t="s">
        <v>1373</v>
      </c>
      <c r="N1162" t="s">
        <v>7</v>
      </c>
      <c r="O1162" t="s">
        <v>8</v>
      </c>
      <c r="P1162" t="s">
        <v>7068</v>
      </c>
      <c r="Q1162" t="s">
        <v>7152</v>
      </c>
      <c r="R1162" t="s">
        <v>7153</v>
      </c>
      <c r="S1162" t="s">
        <v>6948</v>
      </c>
      <c r="T1162" t="s">
        <v>6949</v>
      </c>
      <c r="U1162" t="s">
        <v>6319</v>
      </c>
      <c r="V1162" t="s">
        <v>6320</v>
      </c>
      <c r="W1162" t="s">
        <v>103</v>
      </c>
      <c r="X1162" t="s">
        <v>6405</v>
      </c>
      <c r="Y1162" t="s">
        <v>6950</v>
      </c>
      <c r="Z1162" t="s">
        <v>17</v>
      </c>
      <c r="AA1162" t="s">
        <v>6407</v>
      </c>
      <c r="AB1162" t="s">
        <v>103</v>
      </c>
      <c r="AC1162" t="s">
        <v>382</v>
      </c>
      <c r="AD1162" t="s">
        <v>3622</v>
      </c>
      <c r="AE1162" t="s">
        <v>39</v>
      </c>
      <c r="AF1162" t="s">
        <v>3623</v>
      </c>
      <c r="AG1162" t="s">
        <v>3624</v>
      </c>
      <c r="AH1162" t="s">
        <v>7064</v>
      </c>
      <c r="AI1162" t="s">
        <v>7065</v>
      </c>
      <c r="AJ1162" t="s">
        <v>27</v>
      </c>
      <c r="AK1162" t="s">
        <v>28</v>
      </c>
      <c r="AL1162" s="3">
        <v>36000000</v>
      </c>
      <c r="AM1162" s="3">
        <v>0</v>
      </c>
      <c r="AN1162" s="3">
        <v>0</v>
      </c>
      <c r="AO1162" s="3">
        <v>36000000</v>
      </c>
      <c r="AP1162" s="3">
        <v>2400000</v>
      </c>
      <c r="AQ1162" s="3">
        <v>33600000</v>
      </c>
      <c r="AR1162" t="s">
        <v>7154</v>
      </c>
      <c r="AS1162" t="s">
        <v>1</v>
      </c>
      <c r="AT1162" t="s">
        <v>7155</v>
      </c>
      <c r="AU1162" t="s">
        <v>1</v>
      </c>
      <c r="AV1162" s="2">
        <v>45707</v>
      </c>
      <c r="AW1162" t="s">
        <v>17</v>
      </c>
    </row>
    <row r="1163" spans="1:49" x14ac:dyDescent="0.2">
      <c r="A1163" t="s">
        <v>0</v>
      </c>
      <c r="B1163" t="s">
        <v>34</v>
      </c>
      <c r="C1163" s="2">
        <v>45658</v>
      </c>
      <c r="D1163" s="2">
        <v>45747</v>
      </c>
      <c r="E1163" t="s">
        <v>2</v>
      </c>
      <c r="F1163" s="2">
        <v>45707</v>
      </c>
      <c r="G1163" t="s">
        <v>681</v>
      </c>
      <c r="H1163" t="s">
        <v>682</v>
      </c>
      <c r="I1163" t="s">
        <v>7156</v>
      </c>
      <c r="J1163" s="8" t="str">
        <f t="shared" si="2"/>
        <v>145 - CONTRATO DE PRESTACION DE SERVICIOS PROFESIONALES</v>
      </c>
      <c r="K1163" s="2">
        <v>45707</v>
      </c>
      <c r="L1163" s="2">
        <v>45887</v>
      </c>
      <c r="M1163" t="s">
        <v>1373</v>
      </c>
      <c r="N1163" t="s">
        <v>7</v>
      </c>
      <c r="O1163" t="s">
        <v>8</v>
      </c>
      <c r="P1163" t="s">
        <v>7157</v>
      </c>
      <c r="Q1163" t="s">
        <v>7089</v>
      </c>
      <c r="R1163" t="s">
        <v>7158</v>
      </c>
      <c r="S1163" t="s">
        <v>6403</v>
      </c>
      <c r="T1163" t="s">
        <v>6404</v>
      </c>
      <c r="U1163" t="s">
        <v>6319</v>
      </c>
      <c r="V1163" t="s">
        <v>6320</v>
      </c>
      <c r="W1163" t="s">
        <v>103</v>
      </c>
      <c r="X1163" t="s">
        <v>6405</v>
      </c>
      <c r="Y1163" t="s">
        <v>6406</v>
      </c>
      <c r="Z1163" t="s">
        <v>17</v>
      </c>
      <c r="AA1163" t="s">
        <v>6407</v>
      </c>
      <c r="AB1163" t="s">
        <v>103</v>
      </c>
      <c r="AC1163" t="s">
        <v>382</v>
      </c>
      <c r="AD1163" t="s">
        <v>7159</v>
      </c>
      <c r="AE1163" t="s">
        <v>39</v>
      </c>
      <c r="AF1163" t="s">
        <v>7160</v>
      </c>
      <c r="AG1163" t="s">
        <v>7161</v>
      </c>
      <c r="AH1163" t="s">
        <v>7064</v>
      </c>
      <c r="AI1163" t="s">
        <v>7065</v>
      </c>
      <c r="AJ1163" t="s">
        <v>27</v>
      </c>
      <c r="AK1163" t="s">
        <v>28</v>
      </c>
      <c r="AL1163" s="3">
        <v>15000000</v>
      </c>
      <c r="AM1163" s="3">
        <v>0</v>
      </c>
      <c r="AN1163" s="3">
        <v>0</v>
      </c>
      <c r="AO1163" s="3">
        <v>15000000</v>
      </c>
      <c r="AP1163" s="3">
        <v>0</v>
      </c>
      <c r="AQ1163" s="3">
        <v>15000000</v>
      </c>
      <c r="AR1163" t="s">
        <v>7162</v>
      </c>
      <c r="AS1163" t="s">
        <v>1</v>
      </c>
      <c r="AT1163" t="s">
        <v>7163</v>
      </c>
      <c r="AU1163" t="s">
        <v>1</v>
      </c>
      <c r="AV1163" s="2">
        <v>45707</v>
      </c>
      <c r="AW1163" t="s">
        <v>17</v>
      </c>
    </row>
    <row r="1164" spans="1:49" x14ac:dyDescent="0.2">
      <c r="A1164" t="s">
        <v>0</v>
      </c>
      <c r="B1164" t="s">
        <v>34</v>
      </c>
      <c r="C1164" s="2">
        <v>45658</v>
      </c>
      <c r="D1164" s="2">
        <v>45747</v>
      </c>
      <c r="E1164" t="s">
        <v>2</v>
      </c>
      <c r="F1164" s="2">
        <v>45707</v>
      </c>
      <c r="G1164" t="s">
        <v>691</v>
      </c>
      <c r="H1164" t="s">
        <v>692</v>
      </c>
      <c r="I1164" t="s">
        <v>7164</v>
      </c>
      <c r="J1164" s="8" t="str">
        <f t="shared" si="2"/>
        <v>148 - CONTRATO DE PRESTACION DE SERVICIOS DE APOYO A LA GESTION</v>
      </c>
      <c r="K1164" s="2">
        <v>45707</v>
      </c>
      <c r="L1164" s="2">
        <v>45887</v>
      </c>
      <c r="M1164" t="s">
        <v>1373</v>
      </c>
      <c r="N1164" t="s">
        <v>7</v>
      </c>
      <c r="O1164" t="s">
        <v>8</v>
      </c>
      <c r="P1164" t="s">
        <v>7022</v>
      </c>
      <c r="Q1164" t="s">
        <v>7165</v>
      </c>
      <c r="R1164" t="s">
        <v>7166</v>
      </c>
      <c r="S1164" t="s">
        <v>6403</v>
      </c>
      <c r="T1164" t="s">
        <v>6404</v>
      </c>
      <c r="U1164" t="s">
        <v>6319</v>
      </c>
      <c r="V1164" t="s">
        <v>6320</v>
      </c>
      <c r="W1164" t="s">
        <v>103</v>
      </c>
      <c r="X1164" t="s">
        <v>6405</v>
      </c>
      <c r="Y1164" t="s">
        <v>6406</v>
      </c>
      <c r="Z1164" t="s">
        <v>17</v>
      </c>
      <c r="AA1164" t="s">
        <v>6407</v>
      </c>
      <c r="AB1164" t="s">
        <v>103</v>
      </c>
      <c r="AC1164" t="s">
        <v>382</v>
      </c>
      <c r="AD1164" t="s">
        <v>1968</v>
      </c>
      <c r="AE1164" t="s">
        <v>39</v>
      </c>
      <c r="AF1164" t="s">
        <v>1969</v>
      </c>
      <c r="AG1164" t="s">
        <v>1970</v>
      </c>
      <c r="AH1164" t="s">
        <v>7064</v>
      </c>
      <c r="AI1164" t="s">
        <v>7065</v>
      </c>
      <c r="AJ1164" t="s">
        <v>27</v>
      </c>
      <c r="AK1164" t="s">
        <v>28</v>
      </c>
      <c r="AL1164" s="3">
        <v>25200000</v>
      </c>
      <c r="AM1164" s="3">
        <v>0</v>
      </c>
      <c r="AN1164" s="3">
        <v>0</v>
      </c>
      <c r="AO1164" s="3">
        <v>25200000</v>
      </c>
      <c r="AP1164" s="3">
        <v>0</v>
      </c>
      <c r="AQ1164" s="3">
        <v>25200000</v>
      </c>
      <c r="AR1164" t="s">
        <v>7167</v>
      </c>
      <c r="AS1164" t="s">
        <v>1</v>
      </c>
      <c r="AT1164" t="s">
        <v>7168</v>
      </c>
      <c r="AU1164" t="s">
        <v>1</v>
      </c>
      <c r="AV1164" s="2">
        <v>45707</v>
      </c>
      <c r="AW1164" t="s">
        <v>17</v>
      </c>
    </row>
    <row r="1165" spans="1:49" x14ac:dyDescent="0.2">
      <c r="A1165" t="s">
        <v>0</v>
      </c>
      <c r="B1165" t="s">
        <v>34</v>
      </c>
      <c r="C1165" s="2">
        <v>45658</v>
      </c>
      <c r="D1165" s="2">
        <v>45747</v>
      </c>
      <c r="E1165" t="s">
        <v>2</v>
      </c>
      <c r="F1165" s="2">
        <v>45708</v>
      </c>
      <c r="G1165" t="s">
        <v>252</v>
      </c>
      <c r="H1165" t="s">
        <v>372</v>
      </c>
      <c r="I1165" t="s">
        <v>7169</v>
      </c>
      <c r="J1165" s="8" t="str">
        <f t="shared" si="2"/>
        <v>31 - RESOLUCION</v>
      </c>
      <c r="K1165" s="2">
        <v>45707</v>
      </c>
      <c r="L1165" s="2">
        <v>46022</v>
      </c>
      <c r="M1165" t="s">
        <v>2305</v>
      </c>
      <c r="N1165" t="s">
        <v>7</v>
      </c>
      <c r="O1165" t="s">
        <v>8</v>
      </c>
      <c r="P1165" t="s">
        <v>7170</v>
      </c>
      <c r="Q1165" t="s">
        <v>7157</v>
      </c>
      <c r="R1165" t="s">
        <v>7171</v>
      </c>
      <c r="S1165" t="s">
        <v>6403</v>
      </c>
      <c r="T1165" t="s">
        <v>6404</v>
      </c>
      <c r="U1165" t="s">
        <v>6319</v>
      </c>
      <c r="V1165" t="s">
        <v>6320</v>
      </c>
      <c r="W1165" t="s">
        <v>103</v>
      </c>
      <c r="X1165" t="s">
        <v>6405</v>
      </c>
      <c r="Y1165" t="s">
        <v>6406</v>
      </c>
      <c r="Z1165" t="s">
        <v>17</v>
      </c>
      <c r="AA1165" t="s">
        <v>6407</v>
      </c>
      <c r="AB1165" t="s">
        <v>36</v>
      </c>
      <c r="AC1165" t="s">
        <v>37</v>
      </c>
      <c r="AD1165" t="s">
        <v>1355</v>
      </c>
      <c r="AE1165" t="s">
        <v>22</v>
      </c>
      <c r="AF1165" t="s">
        <v>1356</v>
      </c>
      <c r="AG1165" t="s">
        <v>1357</v>
      </c>
      <c r="AH1165" t="s">
        <v>7064</v>
      </c>
      <c r="AI1165" t="s">
        <v>7065</v>
      </c>
      <c r="AJ1165" t="s">
        <v>27</v>
      </c>
      <c r="AK1165" t="s">
        <v>28</v>
      </c>
      <c r="AL1165" s="3">
        <v>324408</v>
      </c>
      <c r="AM1165" s="3">
        <v>0</v>
      </c>
      <c r="AN1165" s="3">
        <v>0</v>
      </c>
      <c r="AO1165" s="3">
        <v>324408</v>
      </c>
      <c r="AP1165" s="3">
        <v>324408</v>
      </c>
      <c r="AQ1165" s="3">
        <v>0</v>
      </c>
      <c r="AR1165" t="s">
        <v>7172</v>
      </c>
      <c r="AS1165" t="s">
        <v>1</v>
      </c>
      <c r="AT1165" t="s">
        <v>7173</v>
      </c>
      <c r="AU1165" t="s">
        <v>1</v>
      </c>
      <c r="AV1165" s="2">
        <v>45708</v>
      </c>
      <c r="AW1165" t="s">
        <v>17</v>
      </c>
    </row>
    <row r="1166" spans="1:49" x14ac:dyDescent="0.2">
      <c r="A1166" t="s">
        <v>0</v>
      </c>
      <c r="B1166" t="s">
        <v>34</v>
      </c>
      <c r="C1166" s="2">
        <v>45658</v>
      </c>
      <c r="D1166" s="2">
        <v>45747</v>
      </c>
      <c r="E1166" t="s">
        <v>2</v>
      </c>
      <c r="F1166" s="2">
        <v>45708</v>
      </c>
      <c r="G1166" t="s">
        <v>252</v>
      </c>
      <c r="H1166" t="s">
        <v>372</v>
      </c>
      <c r="I1166" t="s">
        <v>7169</v>
      </c>
      <c r="J1166" s="8" t="str">
        <f t="shared" si="2"/>
        <v>31 - RESOLUCION</v>
      </c>
      <c r="K1166" s="2">
        <v>45707</v>
      </c>
      <c r="L1166" s="2">
        <v>46022</v>
      </c>
      <c r="M1166" t="s">
        <v>2305</v>
      </c>
      <c r="N1166" t="s">
        <v>7</v>
      </c>
      <c r="O1166" t="s">
        <v>8</v>
      </c>
      <c r="P1166" t="s">
        <v>7170</v>
      </c>
      <c r="Q1166" t="s">
        <v>7157</v>
      </c>
      <c r="R1166" t="s">
        <v>7171</v>
      </c>
      <c r="S1166" t="s">
        <v>6611</v>
      </c>
      <c r="T1166" t="s">
        <v>6612</v>
      </c>
      <c r="U1166" t="s">
        <v>6319</v>
      </c>
      <c r="V1166" t="s">
        <v>6320</v>
      </c>
      <c r="W1166" t="s">
        <v>103</v>
      </c>
      <c r="X1166" t="s">
        <v>6405</v>
      </c>
      <c r="Y1166" t="s">
        <v>6613</v>
      </c>
      <c r="Z1166" t="s">
        <v>17</v>
      </c>
      <c r="AA1166" t="s">
        <v>6407</v>
      </c>
      <c r="AB1166" t="s">
        <v>36</v>
      </c>
      <c r="AC1166" t="s">
        <v>37</v>
      </c>
      <c r="AD1166" t="s">
        <v>1355</v>
      </c>
      <c r="AE1166" t="s">
        <v>22</v>
      </c>
      <c r="AF1166" t="s">
        <v>1356</v>
      </c>
      <c r="AG1166" t="s">
        <v>1357</v>
      </c>
      <c r="AH1166" t="s">
        <v>7064</v>
      </c>
      <c r="AI1166" t="s">
        <v>7065</v>
      </c>
      <c r="AJ1166" t="s">
        <v>27</v>
      </c>
      <c r="AK1166" t="s">
        <v>28</v>
      </c>
      <c r="AL1166" s="3">
        <v>920792</v>
      </c>
      <c r="AM1166" s="3">
        <v>0</v>
      </c>
      <c r="AN1166" s="3">
        <v>0</v>
      </c>
      <c r="AO1166" s="3">
        <v>920792</v>
      </c>
      <c r="AP1166" s="3">
        <v>920792</v>
      </c>
      <c r="AQ1166" s="3">
        <v>0</v>
      </c>
      <c r="AR1166" t="s">
        <v>7172</v>
      </c>
      <c r="AS1166" t="s">
        <v>34</v>
      </c>
      <c r="AT1166" t="s">
        <v>7173</v>
      </c>
      <c r="AU1166" t="s">
        <v>34</v>
      </c>
      <c r="AV1166" s="2">
        <v>45708</v>
      </c>
      <c r="AW1166" t="s">
        <v>17</v>
      </c>
    </row>
    <row r="1167" spans="1:49" x14ac:dyDescent="0.2">
      <c r="A1167" t="s">
        <v>0</v>
      </c>
      <c r="B1167" t="s">
        <v>34</v>
      </c>
      <c r="C1167" s="2">
        <v>45658</v>
      </c>
      <c r="D1167" s="2">
        <v>45747</v>
      </c>
      <c r="E1167" t="s">
        <v>2</v>
      </c>
      <c r="F1167" s="2">
        <v>45708</v>
      </c>
      <c r="G1167" t="s">
        <v>681</v>
      </c>
      <c r="H1167" t="s">
        <v>682</v>
      </c>
      <c r="I1167" t="s">
        <v>7174</v>
      </c>
      <c r="J1167" s="8" t="str">
        <f t="shared" si="2"/>
        <v>145 - CONTRATO DE PRESTACION DE SERVICIOS PROFESIONALES</v>
      </c>
      <c r="K1167" s="2">
        <v>45708</v>
      </c>
      <c r="L1167" s="2">
        <v>45888</v>
      </c>
      <c r="M1167" t="s">
        <v>1373</v>
      </c>
      <c r="N1167" t="s">
        <v>7</v>
      </c>
      <c r="O1167" t="s">
        <v>8</v>
      </c>
      <c r="P1167" t="s">
        <v>7147</v>
      </c>
      <c r="Q1167" t="s">
        <v>7175</v>
      </c>
      <c r="R1167" t="s">
        <v>7176</v>
      </c>
      <c r="S1167" t="s">
        <v>6465</v>
      </c>
      <c r="T1167" t="s">
        <v>6466</v>
      </c>
      <c r="U1167" t="s">
        <v>6319</v>
      </c>
      <c r="V1167" t="s">
        <v>6320</v>
      </c>
      <c r="W1167" t="s">
        <v>103</v>
      </c>
      <c r="X1167" t="s">
        <v>6405</v>
      </c>
      <c r="Y1167" t="s">
        <v>6467</v>
      </c>
      <c r="Z1167" t="s">
        <v>17</v>
      </c>
      <c r="AA1167" t="s">
        <v>6407</v>
      </c>
      <c r="AB1167" t="s">
        <v>103</v>
      </c>
      <c r="AC1167" t="s">
        <v>382</v>
      </c>
      <c r="AD1167" t="s">
        <v>2800</v>
      </c>
      <c r="AE1167" t="s">
        <v>39</v>
      </c>
      <c r="AF1167" t="s">
        <v>2801</v>
      </c>
      <c r="AG1167" t="s">
        <v>2802</v>
      </c>
      <c r="AH1167" t="s">
        <v>7064</v>
      </c>
      <c r="AI1167" t="s">
        <v>7065</v>
      </c>
      <c r="AJ1167" t="s">
        <v>27</v>
      </c>
      <c r="AK1167" t="s">
        <v>28</v>
      </c>
      <c r="AL1167" s="3">
        <v>37800000</v>
      </c>
      <c r="AM1167" s="3">
        <v>0</v>
      </c>
      <c r="AN1167" s="3">
        <v>0</v>
      </c>
      <c r="AO1167" s="3">
        <v>37800000</v>
      </c>
      <c r="AP1167" s="3">
        <v>0</v>
      </c>
      <c r="AQ1167" s="3">
        <v>37800000</v>
      </c>
      <c r="AR1167" t="s">
        <v>7177</v>
      </c>
      <c r="AS1167" t="s">
        <v>1</v>
      </c>
      <c r="AT1167" t="s">
        <v>7178</v>
      </c>
      <c r="AU1167" t="s">
        <v>1</v>
      </c>
      <c r="AV1167" s="2">
        <v>45708</v>
      </c>
      <c r="AW1167" t="s">
        <v>17</v>
      </c>
    </row>
    <row r="1168" spans="1:49" x14ac:dyDescent="0.2">
      <c r="A1168" t="s">
        <v>0</v>
      </c>
      <c r="B1168" t="s">
        <v>34</v>
      </c>
      <c r="C1168" s="2">
        <v>45658</v>
      </c>
      <c r="D1168" s="2">
        <v>45747</v>
      </c>
      <c r="E1168" t="s">
        <v>2</v>
      </c>
      <c r="F1168" s="2">
        <v>45708</v>
      </c>
      <c r="G1168" t="s">
        <v>691</v>
      </c>
      <c r="H1168" t="s">
        <v>692</v>
      </c>
      <c r="I1168" t="s">
        <v>7179</v>
      </c>
      <c r="J1168" s="8" t="str">
        <f t="shared" si="2"/>
        <v>148 - CONTRATO DE PRESTACION DE SERVICIOS DE APOYO A LA GESTION</v>
      </c>
      <c r="K1168" s="2">
        <v>45708</v>
      </c>
      <c r="L1168" s="2">
        <v>45888</v>
      </c>
      <c r="M1168" t="s">
        <v>1373</v>
      </c>
      <c r="N1168" t="s">
        <v>7</v>
      </c>
      <c r="O1168" t="s">
        <v>8</v>
      </c>
      <c r="P1168" t="s">
        <v>6979</v>
      </c>
      <c r="Q1168" t="s">
        <v>7180</v>
      </c>
      <c r="R1168" t="s">
        <v>7181</v>
      </c>
      <c r="S1168" t="s">
        <v>6434</v>
      </c>
      <c r="T1168" t="s">
        <v>6435</v>
      </c>
      <c r="U1168" t="s">
        <v>6319</v>
      </c>
      <c r="V1168" t="s">
        <v>6320</v>
      </c>
      <c r="W1168" t="s">
        <v>103</v>
      </c>
      <c r="X1168" t="s">
        <v>6405</v>
      </c>
      <c r="Y1168" t="s">
        <v>6436</v>
      </c>
      <c r="Z1168" t="s">
        <v>17</v>
      </c>
      <c r="AA1168" t="s">
        <v>6407</v>
      </c>
      <c r="AB1168" t="s">
        <v>103</v>
      </c>
      <c r="AC1168" t="s">
        <v>382</v>
      </c>
      <c r="AD1168" t="s">
        <v>2417</v>
      </c>
      <c r="AE1168" t="s">
        <v>39</v>
      </c>
      <c r="AF1168" t="s">
        <v>2418</v>
      </c>
      <c r="AG1168" t="s">
        <v>2419</v>
      </c>
      <c r="AH1168" t="s">
        <v>7064</v>
      </c>
      <c r="AI1168" t="s">
        <v>7065</v>
      </c>
      <c r="AJ1168" t="s">
        <v>27</v>
      </c>
      <c r="AK1168" t="s">
        <v>28</v>
      </c>
      <c r="AL1168" s="3">
        <v>29490000</v>
      </c>
      <c r="AM1168" s="3">
        <v>0</v>
      </c>
      <c r="AN1168" s="3">
        <v>0</v>
      </c>
      <c r="AO1168" s="3">
        <v>29490000</v>
      </c>
      <c r="AP1168" s="3">
        <v>0</v>
      </c>
      <c r="AQ1168" s="3">
        <v>29490000</v>
      </c>
      <c r="AR1168" t="s">
        <v>7182</v>
      </c>
      <c r="AS1168" t="s">
        <v>1</v>
      </c>
      <c r="AT1168" t="s">
        <v>7183</v>
      </c>
      <c r="AU1168" t="s">
        <v>1</v>
      </c>
      <c r="AV1168" s="2">
        <v>45708</v>
      </c>
      <c r="AW1168" t="s">
        <v>17</v>
      </c>
    </row>
    <row r="1169" spans="1:49" x14ac:dyDescent="0.2">
      <c r="A1169" t="s">
        <v>0</v>
      </c>
      <c r="B1169" t="s">
        <v>34</v>
      </c>
      <c r="C1169" s="2">
        <v>45658</v>
      </c>
      <c r="D1169" s="2">
        <v>45747</v>
      </c>
      <c r="E1169" t="s">
        <v>2</v>
      </c>
      <c r="F1169" s="2">
        <v>45709</v>
      </c>
      <c r="G1169" t="s">
        <v>252</v>
      </c>
      <c r="H1169" t="s">
        <v>372</v>
      </c>
      <c r="I1169" t="s">
        <v>7184</v>
      </c>
      <c r="J1169" s="8" t="str">
        <f t="shared" si="2"/>
        <v>31 - RESOLUCION</v>
      </c>
      <c r="K1169" s="2">
        <v>45709</v>
      </c>
      <c r="L1169" s="2">
        <v>46022</v>
      </c>
      <c r="M1169" t="s">
        <v>2292</v>
      </c>
      <c r="N1169" t="s">
        <v>7</v>
      </c>
      <c r="O1169" t="s">
        <v>8</v>
      </c>
      <c r="P1169" t="s">
        <v>7185</v>
      </c>
      <c r="Q1169" t="s">
        <v>7186</v>
      </c>
      <c r="R1169" t="s">
        <v>7187</v>
      </c>
      <c r="S1169" t="s">
        <v>6684</v>
      </c>
      <c r="T1169" t="s">
        <v>6685</v>
      </c>
      <c r="U1169" t="s">
        <v>6319</v>
      </c>
      <c r="V1169" t="s">
        <v>6320</v>
      </c>
      <c r="W1169" t="s">
        <v>103</v>
      </c>
      <c r="X1169" t="s">
        <v>6405</v>
      </c>
      <c r="Y1169" t="s">
        <v>6686</v>
      </c>
      <c r="Z1169" t="s">
        <v>17</v>
      </c>
      <c r="AA1169" t="s">
        <v>6407</v>
      </c>
      <c r="AB1169" t="s">
        <v>36</v>
      </c>
      <c r="AC1169" t="s">
        <v>37</v>
      </c>
      <c r="AD1169" t="s">
        <v>105</v>
      </c>
      <c r="AE1169" t="s">
        <v>22</v>
      </c>
      <c r="AF1169" t="s">
        <v>106</v>
      </c>
      <c r="AG1169" t="s">
        <v>107</v>
      </c>
      <c r="AH1169" t="s">
        <v>7064</v>
      </c>
      <c r="AI1169" t="s">
        <v>7065</v>
      </c>
      <c r="AJ1169" t="s">
        <v>27</v>
      </c>
      <c r="AK1169" t="s">
        <v>28</v>
      </c>
      <c r="AL1169" s="3">
        <v>800000</v>
      </c>
      <c r="AM1169" s="3">
        <v>0</v>
      </c>
      <c r="AN1169" s="3">
        <v>0</v>
      </c>
      <c r="AO1169" s="3">
        <v>800000</v>
      </c>
      <c r="AP1169" s="3">
        <v>0</v>
      </c>
      <c r="AQ1169" s="3">
        <v>800000</v>
      </c>
      <c r="AR1169" t="s">
        <v>7188</v>
      </c>
      <c r="AS1169" t="s">
        <v>1</v>
      </c>
      <c r="AT1169" t="s">
        <v>7189</v>
      </c>
      <c r="AU1169" t="s">
        <v>1</v>
      </c>
      <c r="AV1169" s="2">
        <v>45709</v>
      </c>
      <c r="AW1169" t="s">
        <v>17</v>
      </c>
    </row>
    <row r="1170" spans="1:49" x14ac:dyDescent="0.2">
      <c r="A1170" t="s">
        <v>0</v>
      </c>
      <c r="B1170" t="s">
        <v>34</v>
      </c>
      <c r="C1170" s="2">
        <v>45658</v>
      </c>
      <c r="D1170" s="2">
        <v>45747</v>
      </c>
      <c r="E1170" t="s">
        <v>2</v>
      </c>
      <c r="F1170" s="2">
        <v>45709</v>
      </c>
      <c r="G1170" t="s">
        <v>252</v>
      </c>
      <c r="H1170" t="s">
        <v>372</v>
      </c>
      <c r="I1170" t="s">
        <v>7190</v>
      </c>
      <c r="J1170" s="8" t="str">
        <f t="shared" si="2"/>
        <v>31 - RESOLUCION</v>
      </c>
      <c r="K1170" s="2">
        <v>45709</v>
      </c>
      <c r="L1170" s="2">
        <v>46022</v>
      </c>
      <c r="M1170" t="s">
        <v>2292</v>
      </c>
      <c r="N1170" t="s">
        <v>7</v>
      </c>
      <c r="O1170" t="s">
        <v>8</v>
      </c>
      <c r="P1170" t="s">
        <v>7191</v>
      </c>
      <c r="Q1170" t="s">
        <v>7192</v>
      </c>
      <c r="R1170" t="s">
        <v>7193</v>
      </c>
      <c r="S1170" t="s">
        <v>6684</v>
      </c>
      <c r="T1170" t="s">
        <v>6685</v>
      </c>
      <c r="U1170" t="s">
        <v>6319</v>
      </c>
      <c r="V1170" t="s">
        <v>6320</v>
      </c>
      <c r="W1170" t="s">
        <v>103</v>
      </c>
      <c r="X1170" t="s">
        <v>6405</v>
      </c>
      <c r="Y1170" t="s">
        <v>6686</v>
      </c>
      <c r="Z1170" t="s">
        <v>17</v>
      </c>
      <c r="AA1170" t="s">
        <v>6407</v>
      </c>
      <c r="AB1170" t="s">
        <v>36</v>
      </c>
      <c r="AC1170" t="s">
        <v>37</v>
      </c>
      <c r="AD1170" t="s">
        <v>105</v>
      </c>
      <c r="AE1170" t="s">
        <v>22</v>
      </c>
      <c r="AF1170" t="s">
        <v>106</v>
      </c>
      <c r="AG1170" t="s">
        <v>107</v>
      </c>
      <c r="AH1170" t="s">
        <v>7064</v>
      </c>
      <c r="AI1170" t="s">
        <v>7065</v>
      </c>
      <c r="AJ1170" t="s">
        <v>27</v>
      </c>
      <c r="AK1170" t="s">
        <v>28</v>
      </c>
      <c r="AL1170" s="3">
        <v>39650000</v>
      </c>
      <c r="AM1170" s="3">
        <v>0</v>
      </c>
      <c r="AN1170" s="3">
        <v>0</v>
      </c>
      <c r="AO1170" s="3">
        <v>39650000</v>
      </c>
      <c r="AP1170" s="3">
        <v>39650000</v>
      </c>
      <c r="AQ1170" s="3">
        <v>0</v>
      </c>
      <c r="AR1170" t="s">
        <v>7194</v>
      </c>
      <c r="AS1170" t="s">
        <v>1</v>
      </c>
      <c r="AT1170" t="s">
        <v>7195</v>
      </c>
      <c r="AU1170" t="s">
        <v>1</v>
      </c>
      <c r="AV1170" s="2">
        <v>45709</v>
      </c>
      <c r="AW1170" t="s">
        <v>17</v>
      </c>
    </row>
    <row r="1171" spans="1:49" x14ac:dyDescent="0.2">
      <c r="A1171" t="s">
        <v>0</v>
      </c>
      <c r="B1171" t="s">
        <v>34</v>
      </c>
      <c r="C1171" s="2">
        <v>45658</v>
      </c>
      <c r="D1171" s="2">
        <v>45747</v>
      </c>
      <c r="E1171" t="s">
        <v>2</v>
      </c>
      <c r="F1171" s="2">
        <v>45709</v>
      </c>
      <c r="G1171" t="s">
        <v>681</v>
      </c>
      <c r="H1171" t="s">
        <v>682</v>
      </c>
      <c r="I1171" t="s">
        <v>7196</v>
      </c>
      <c r="J1171" s="8" t="str">
        <f t="shared" si="2"/>
        <v>145 - CONTRATO DE PRESTACION DE SERVICIOS PROFESIONALES</v>
      </c>
      <c r="K1171" s="2">
        <v>45709</v>
      </c>
      <c r="L1171" s="2">
        <v>46022</v>
      </c>
      <c r="M1171" t="s">
        <v>2292</v>
      </c>
      <c r="N1171" t="s">
        <v>7</v>
      </c>
      <c r="O1171" t="s">
        <v>8</v>
      </c>
      <c r="P1171" t="s">
        <v>6938</v>
      </c>
      <c r="Q1171" t="s">
        <v>7197</v>
      </c>
      <c r="R1171" t="s">
        <v>7198</v>
      </c>
      <c r="S1171" t="s">
        <v>6434</v>
      </c>
      <c r="T1171" t="s">
        <v>6435</v>
      </c>
      <c r="U1171" t="s">
        <v>6319</v>
      </c>
      <c r="V1171" t="s">
        <v>6320</v>
      </c>
      <c r="W1171" t="s">
        <v>103</v>
      </c>
      <c r="X1171" t="s">
        <v>6405</v>
      </c>
      <c r="Y1171" t="s">
        <v>6436</v>
      </c>
      <c r="Z1171" t="s">
        <v>17</v>
      </c>
      <c r="AA1171" t="s">
        <v>6407</v>
      </c>
      <c r="AB1171" t="s">
        <v>103</v>
      </c>
      <c r="AC1171" t="s">
        <v>382</v>
      </c>
      <c r="AD1171" t="s">
        <v>388</v>
      </c>
      <c r="AE1171" t="s">
        <v>39</v>
      </c>
      <c r="AF1171" t="s">
        <v>389</v>
      </c>
      <c r="AG1171" t="s">
        <v>390</v>
      </c>
      <c r="AH1171" t="s">
        <v>7064</v>
      </c>
      <c r="AI1171" t="s">
        <v>7065</v>
      </c>
      <c r="AJ1171" t="s">
        <v>27</v>
      </c>
      <c r="AK1171" t="s">
        <v>28</v>
      </c>
      <c r="AL1171" s="3">
        <v>43800000</v>
      </c>
      <c r="AM1171" s="3">
        <v>0</v>
      </c>
      <c r="AN1171" s="3">
        <v>0</v>
      </c>
      <c r="AO1171" s="3">
        <v>43800000</v>
      </c>
      <c r="AP1171" s="3">
        <v>0</v>
      </c>
      <c r="AQ1171" s="3">
        <v>43800000</v>
      </c>
      <c r="AR1171" t="s">
        <v>7199</v>
      </c>
      <c r="AS1171" t="s">
        <v>1</v>
      </c>
      <c r="AT1171" t="s">
        <v>7008</v>
      </c>
      <c r="AU1171" t="s">
        <v>1</v>
      </c>
      <c r="AV1171" s="2">
        <v>45709</v>
      </c>
      <c r="AW1171" t="s">
        <v>17</v>
      </c>
    </row>
    <row r="1172" spans="1:49" x14ac:dyDescent="0.2">
      <c r="A1172" t="s">
        <v>0</v>
      </c>
      <c r="B1172" t="s">
        <v>34</v>
      </c>
      <c r="C1172" s="2">
        <v>45658</v>
      </c>
      <c r="D1172" s="2">
        <v>45747</v>
      </c>
      <c r="E1172" t="s">
        <v>2</v>
      </c>
      <c r="F1172" s="2">
        <v>45709</v>
      </c>
      <c r="G1172" t="s">
        <v>691</v>
      </c>
      <c r="H1172" t="s">
        <v>692</v>
      </c>
      <c r="I1172" t="s">
        <v>7200</v>
      </c>
      <c r="J1172" s="8" t="str">
        <f t="shared" si="2"/>
        <v>148 - CONTRATO DE PRESTACION DE SERVICIOS DE APOYO A LA GESTION</v>
      </c>
      <c r="K1172" s="2">
        <v>45709</v>
      </c>
      <c r="L1172" s="2">
        <v>46022</v>
      </c>
      <c r="M1172" t="s">
        <v>2292</v>
      </c>
      <c r="N1172" t="s">
        <v>7</v>
      </c>
      <c r="O1172" t="s">
        <v>8</v>
      </c>
      <c r="P1172" t="s">
        <v>6873</v>
      </c>
      <c r="Q1172" t="s">
        <v>7201</v>
      </c>
      <c r="R1172" t="s">
        <v>7202</v>
      </c>
      <c r="S1172" t="s">
        <v>6403</v>
      </c>
      <c r="T1172" t="s">
        <v>6404</v>
      </c>
      <c r="U1172" t="s">
        <v>6319</v>
      </c>
      <c r="V1172" t="s">
        <v>6320</v>
      </c>
      <c r="W1172" t="s">
        <v>103</v>
      </c>
      <c r="X1172" t="s">
        <v>6405</v>
      </c>
      <c r="Y1172" t="s">
        <v>6406</v>
      </c>
      <c r="Z1172" t="s">
        <v>17</v>
      </c>
      <c r="AA1172" t="s">
        <v>6407</v>
      </c>
      <c r="AB1172" t="s">
        <v>103</v>
      </c>
      <c r="AC1172" t="s">
        <v>382</v>
      </c>
      <c r="AD1172" t="s">
        <v>1851</v>
      </c>
      <c r="AE1172" t="s">
        <v>39</v>
      </c>
      <c r="AF1172" t="s">
        <v>1852</v>
      </c>
      <c r="AG1172" t="s">
        <v>1853</v>
      </c>
      <c r="AH1172" t="s">
        <v>7064</v>
      </c>
      <c r="AI1172" t="s">
        <v>7065</v>
      </c>
      <c r="AJ1172" t="s">
        <v>27</v>
      </c>
      <c r="AK1172" t="s">
        <v>28</v>
      </c>
      <c r="AL1172" s="3">
        <v>21780000</v>
      </c>
      <c r="AM1172" s="3">
        <v>0</v>
      </c>
      <c r="AN1172" s="3">
        <v>0</v>
      </c>
      <c r="AO1172" s="3">
        <v>21780000</v>
      </c>
      <c r="AP1172" s="3">
        <v>0</v>
      </c>
      <c r="AQ1172" s="3">
        <v>21780000</v>
      </c>
      <c r="AR1172" t="s">
        <v>7203</v>
      </c>
      <c r="AS1172" t="s">
        <v>1</v>
      </c>
      <c r="AT1172" t="s">
        <v>7204</v>
      </c>
      <c r="AU1172" t="s">
        <v>1</v>
      </c>
      <c r="AV1172" s="2">
        <v>45709</v>
      </c>
      <c r="AW1172" t="s">
        <v>17</v>
      </c>
    </row>
    <row r="1173" spans="1:49" x14ac:dyDescent="0.2">
      <c r="A1173" t="s">
        <v>0</v>
      </c>
      <c r="B1173" t="s">
        <v>34</v>
      </c>
      <c r="C1173" s="2">
        <v>45658</v>
      </c>
      <c r="D1173" s="2">
        <v>45747</v>
      </c>
      <c r="E1173" t="s">
        <v>2</v>
      </c>
      <c r="F1173" s="2">
        <v>45709</v>
      </c>
      <c r="G1173" t="s">
        <v>691</v>
      </c>
      <c r="H1173" t="s">
        <v>692</v>
      </c>
      <c r="I1173" t="s">
        <v>7205</v>
      </c>
      <c r="J1173" s="8" t="str">
        <f t="shared" si="2"/>
        <v>148 - CONTRATO DE PRESTACION DE SERVICIOS DE APOYO A LA GESTION</v>
      </c>
      <c r="K1173" s="2">
        <v>45709</v>
      </c>
      <c r="L1173" s="2">
        <v>46022</v>
      </c>
      <c r="M1173" t="s">
        <v>2292</v>
      </c>
      <c r="N1173" t="s">
        <v>7</v>
      </c>
      <c r="O1173" t="s">
        <v>8</v>
      </c>
      <c r="P1173" t="s">
        <v>6882</v>
      </c>
      <c r="Q1173" t="s">
        <v>7206</v>
      </c>
      <c r="R1173" t="s">
        <v>7207</v>
      </c>
      <c r="S1173" t="s">
        <v>6403</v>
      </c>
      <c r="T1173" t="s">
        <v>6404</v>
      </c>
      <c r="U1173" t="s">
        <v>6319</v>
      </c>
      <c r="V1173" t="s">
        <v>6320</v>
      </c>
      <c r="W1173" t="s">
        <v>103</v>
      </c>
      <c r="X1173" t="s">
        <v>6405</v>
      </c>
      <c r="Y1173" t="s">
        <v>6406</v>
      </c>
      <c r="Z1173" t="s">
        <v>17</v>
      </c>
      <c r="AA1173" t="s">
        <v>6407</v>
      </c>
      <c r="AB1173" t="s">
        <v>103</v>
      </c>
      <c r="AC1173" t="s">
        <v>382</v>
      </c>
      <c r="AD1173" t="s">
        <v>806</v>
      </c>
      <c r="AE1173" t="s">
        <v>39</v>
      </c>
      <c r="AF1173" t="s">
        <v>807</v>
      </c>
      <c r="AG1173" t="s">
        <v>808</v>
      </c>
      <c r="AH1173" t="s">
        <v>7064</v>
      </c>
      <c r="AI1173" t="s">
        <v>7065</v>
      </c>
      <c r="AJ1173" t="s">
        <v>27</v>
      </c>
      <c r="AK1173" t="s">
        <v>28</v>
      </c>
      <c r="AL1173" s="3">
        <v>17640000</v>
      </c>
      <c r="AM1173" s="3">
        <v>0</v>
      </c>
      <c r="AN1173" s="3">
        <v>0</v>
      </c>
      <c r="AO1173" s="3">
        <v>17640000</v>
      </c>
      <c r="AP1173" s="3">
        <v>686000</v>
      </c>
      <c r="AQ1173" s="3">
        <v>16954000</v>
      </c>
      <c r="AR1173" t="s">
        <v>7208</v>
      </c>
      <c r="AS1173" t="s">
        <v>1</v>
      </c>
      <c r="AT1173" t="s">
        <v>7209</v>
      </c>
      <c r="AU1173" t="s">
        <v>1</v>
      </c>
      <c r="AV1173" s="2">
        <v>45709</v>
      </c>
      <c r="AW1173" t="s">
        <v>17</v>
      </c>
    </row>
    <row r="1174" spans="1:49" x14ac:dyDescent="0.2">
      <c r="A1174" t="s">
        <v>0</v>
      </c>
      <c r="B1174" t="s">
        <v>34</v>
      </c>
      <c r="C1174" s="2">
        <v>45658</v>
      </c>
      <c r="D1174" s="2">
        <v>45747</v>
      </c>
      <c r="E1174" t="s">
        <v>2</v>
      </c>
      <c r="F1174" s="2">
        <v>45709</v>
      </c>
      <c r="G1174" t="s">
        <v>691</v>
      </c>
      <c r="H1174" t="s">
        <v>692</v>
      </c>
      <c r="I1174" t="s">
        <v>7210</v>
      </c>
      <c r="J1174" s="8" t="str">
        <f t="shared" si="2"/>
        <v>148 - CONTRATO DE PRESTACION DE SERVICIOS DE APOYO A LA GESTION</v>
      </c>
      <c r="K1174" s="2">
        <v>45709</v>
      </c>
      <c r="L1174" s="2">
        <v>46022</v>
      </c>
      <c r="M1174" t="s">
        <v>2292</v>
      </c>
      <c r="N1174" t="s">
        <v>7</v>
      </c>
      <c r="O1174" t="s">
        <v>8</v>
      </c>
      <c r="P1174" t="s">
        <v>6969</v>
      </c>
      <c r="Q1174" t="s">
        <v>7211</v>
      </c>
      <c r="R1174" t="s">
        <v>7212</v>
      </c>
      <c r="S1174" t="s">
        <v>6403</v>
      </c>
      <c r="T1174" t="s">
        <v>6404</v>
      </c>
      <c r="U1174" t="s">
        <v>6319</v>
      </c>
      <c r="V1174" t="s">
        <v>6320</v>
      </c>
      <c r="W1174" t="s">
        <v>103</v>
      </c>
      <c r="X1174" t="s">
        <v>6405</v>
      </c>
      <c r="Y1174" t="s">
        <v>6406</v>
      </c>
      <c r="Z1174" t="s">
        <v>17</v>
      </c>
      <c r="AA1174" t="s">
        <v>6407</v>
      </c>
      <c r="AB1174" t="s">
        <v>103</v>
      </c>
      <c r="AC1174" t="s">
        <v>382</v>
      </c>
      <c r="AD1174" t="s">
        <v>2580</v>
      </c>
      <c r="AE1174" t="s">
        <v>39</v>
      </c>
      <c r="AF1174" t="s">
        <v>2581</v>
      </c>
      <c r="AG1174" t="s">
        <v>2582</v>
      </c>
      <c r="AH1174" t="s">
        <v>7064</v>
      </c>
      <c r="AI1174" t="s">
        <v>7065</v>
      </c>
      <c r="AJ1174" t="s">
        <v>27</v>
      </c>
      <c r="AK1174" t="s">
        <v>28</v>
      </c>
      <c r="AL1174" s="3">
        <v>27540000</v>
      </c>
      <c r="AM1174" s="3">
        <v>0</v>
      </c>
      <c r="AN1174" s="3">
        <v>0</v>
      </c>
      <c r="AO1174" s="3">
        <v>27540000</v>
      </c>
      <c r="AP1174" s="3">
        <v>1071000</v>
      </c>
      <c r="AQ1174" s="3">
        <v>26469000</v>
      </c>
      <c r="AR1174" t="s">
        <v>7213</v>
      </c>
      <c r="AS1174" t="s">
        <v>1</v>
      </c>
      <c r="AT1174" t="s">
        <v>7214</v>
      </c>
      <c r="AU1174" t="s">
        <v>1</v>
      </c>
      <c r="AV1174" s="2">
        <v>45709</v>
      </c>
      <c r="AW1174" t="s">
        <v>17</v>
      </c>
    </row>
    <row r="1175" spans="1:49" hidden="1" x14ac:dyDescent="0.2">
      <c r="A1175" t="s">
        <v>0</v>
      </c>
      <c r="B1175" t="s">
        <v>34</v>
      </c>
      <c r="C1175" s="2">
        <v>45658</v>
      </c>
      <c r="D1175" s="2">
        <v>45747</v>
      </c>
      <c r="E1175" t="s">
        <v>2</v>
      </c>
      <c r="F1175" s="2">
        <v>45709</v>
      </c>
      <c r="G1175" t="s">
        <v>121</v>
      </c>
      <c r="H1175" t="s">
        <v>140</v>
      </c>
      <c r="I1175" t="s">
        <v>7215</v>
      </c>
      <c r="K1175" s="2">
        <v>45709</v>
      </c>
      <c r="L1175" s="2">
        <v>46022</v>
      </c>
      <c r="M1175" t="s">
        <v>2292</v>
      </c>
      <c r="N1175" t="s">
        <v>7</v>
      </c>
      <c r="O1175" t="s">
        <v>8</v>
      </c>
      <c r="P1175" t="s">
        <v>7216</v>
      </c>
      <c r="Q1175" t="s">
        <v>7217</v>
      </c>
      <c r="R1175" t="s">
        <v>7218</v>
      </c>
      <c r="S1175" t="s">
        <v>7219</v>
      </c>
      <c r="T1175" t="s">
        <v>7220</v>
      </c>
      <c r="U1175" t="s">
        <v>6319</v>
      </c>
      <c r="V1175" t="s">
        <v>6320</v>
      </c>
      <c r="W1175" t="s">
        <v>14</v>
      </c>
      <c r="X1175" t="s">
        <v>15</v>
      </c>
      <c r="Y1175" t="s">
        <v>16</v>
      </c>
      <c r="Z1175" t="s">
        <v>17</v>
      </c>
      <c r="AA1175" t="s">
        <v>18</v>
      </c>
      <c r="AB1175" t="s">
        <v>144</v>
      </c>
      <c r="AC1175" t="s">
        <v>145</v>
      </c>
      <c r="AD1175" t="s">
        <v>146</v>
      </c>
      <c r="AE1175" t="s">
        <v>22</v>
      </c>
      <c r="AF1175" t="s">
        <v>147</v>
      </c>
      <c r="AG1175" t="s">
        <v>148</v>
      </c>
      <c r="AH1175" t="s">
        <v>7064</v>
      </c>
      <c r="AI1175" t="s">
        <v>7065</v>
      </c>
      <c r="AJ1175" t="s">
        <v>27</v>
      </c>
      <c r="AK1175" t="s">
        <v>28</v>
      </c>
      <c r="AL1175" s="3">
        <v>97315399</v>
      </c>
      <c r="AM1175" s="3">
        <v>0</v>
      </c>
      <c r="AN1175" s="3">
        <v>0</v>
      </c>
      <c r="AO1175" s="3">
        <v>97315399</v>
      </c>
      <c r="AP1175" s="3">
        <v>0</v>
      </c>
      <c r="AQ1175" s="3">
        <v>97315399</v>
      </c>
      <c r="AR1175" t="s">
        <v>7221</v>
      </c>
      <c r="AS1175" t="s">
        <v>1</v>
      </c>
      <c r="AT1175" t="s">
        <v>7222</v>
      </c>
      <c r="AU1175" t="s">
        <v>1</v>
      </c>
      <c r="AV1175" s="2">
        <v>45709</v>
      </c>
      <c r="AW1175" t="s">
        <v>17</v>
      </c>
    </row>
    <row r="1176" spans="1:49" x14ac:dyDescent="0.2">
      <c r="A1176" t="s">
        <v>0</v>
      </c>
      <c r="B1176" t="s">
        <v>34</v>
      </c>
      <c r="C1176" s="2">
        <v>45658</v>
      </c>
      <c r="D1176" s="2">
        <v>45747</v>
      </c>
      <c r="E1176" t="s">
        <v>2</v>
      </c>
      <c r="F1176" s="2">
        <v>45709</v>
      </c>
      <c r="G1176" t="s">
        <v>681</v>
      </c>
      <c r="H1176" t="s">
        <v>682</v>
      </c>
      <c r="I1176" t="s">
        <v>7223</v>
      </c>
      <c r="J1176" s="8" t="str">
        <f t="shared" ref="J1176:J1179" si="3">+CONCATENATE(G1176," - ",H1176)</f>
        <v>145 - CONTRATO DE PRESTACION DE SERVICIOS PROFESIONALES</v>
      </c>
      <c r="K1176" s="2">
        <v>45709</v>
      </c>
      <c r="L1176" s="2">
        <v>46022</v>
      </c>
      <c r="M1176" t="s">
        <v>2292</v>
      </c>
      <c r="N1176" t="s">
        <v>7</v>
      </c>
      <c r="O1176" t="s">
        <v>8</v>
      </c>
      <c r="P1176" t="s">
        <v>6932</v>
      </c>
      <c r="Q1176" t="s">
        <v>7216</v>
      </c>
      <c r="R1176" t="s">
        <v>7224</v>
      </c>
      <c r="S1176" t="s">
        <v>7225</v>
      </c>
      <c r="T1176" t="s">
        <v>7226</v>
      </c>
      <c r="U1176" t="s">
        <v>6319</v>
      </c>
      <c r="V1176" t="s">
        <v>6320</v>
      </c>
      <c r="W1176" t="s">
        <v>103</v>
      </c>
      <c r="X1176" t="s">
        <v>6405</v>
      </c>
      <c r="Y1176" t="s">
        <v>7227</v>
      </c>
      <c r="Z1176" t="s">
        <v>17</v>
      </c>
      <c r="AA1176" t="s">
        <v>6407</v>
      </c>
      <c r="AB1176" t="s">
        <v>103</v>
      </c>
      <c r="AC1176" t="s">
        <v>382</v>
      </c>
      <c r="AD1176" t="s">
        <v>686</v>
      </c>
      <c r="AE1176" t="s">
        <v>39</v>
      </c>
      <c r="AF1176" t="s">
        <v>687</v>
      </c>
      <c r="AG1176" t="s">
        <v>688</v>
      </c>
      <c r="AH1176" t="s">
        <v>7064</v>
      </c>
      <c r="AI1176" t="s">
        <v>7065</v>
      </c>
      <c r="AJ1176" t="s">
        <v>27</v>
      </c>
      <c r="AK1176" t="s">
        <v>28</v>
      </c>
      <c r="AL1176" s="3">
        <v>42000000</v>
      </c>
      <c r="AM1176" s="3">
        <v>0</v>
      </c>
      <c r="AN1176" s="3">
        <v>0</v>
      </c>
      <c r="AO1176" s="3">
        <v>42000000</v>
      </c>
      <c r="AP1176" s="3">
        <v>0</v>
      </c>
      <c r="AQ1176" s="3">
        <v>42000000</v>
      </c>
      <c r="AR1176" t="s">
        <v>7228</v>
      </c>
      <c r="AS1176" t="s">
        <v>1</v>
      </c>
      <c r="AT1176" t="s">
        <v>7229</v>
      </c>
      <c r="AU1176" t="s">
        <v>1</v>
      </c>
      <c r="AV1176" s="2">
        <v>45709</v>
      </c>
      <c r="AW1176" t="s">
        <v>17</v>
      </c>
    </row>
    <row r="1177" spans="1:49" x14ac:dyDescent="0.2">
      <c r="A1177" t="s">
        <v>0</v>
      </c>
      <c r="B1177" t="s">
        <v>34</v>
      </c>
      <c r="C1177" s="2">
        <v>45658</v>
      </c>
      <c r="D1177" s="2">
        <v>45747</v>
      </c>
      <c r="E1177" t="s">
        <v>2</v>
      </c>
      <c r="F1177" s="2">
        <v>45709</v>
      </c>
      <c r="G1177" t="s">
        <v>681</v>
      </c>
      <c r="H1177" t="s">
        <v>682</v>
      </c>
      <c r="I1177" t="s">
        <v>7230</v>
      </c>
      <c r="J1177" s="8" t="str">
        <f t="shared" si="3"/>
        <v>145 - CONTRATO DE PRESTACION DE SERVICIOS PROFESIONALES</v>
      </c>
      <c r="K1177" s="2">
        <v>45709</v>
      </c>
      <c r="L1177" s="2">
        <v>46022</v>
      </c>
      <c r="M1177" t="s">
        <v>2292</v>
      </c>
      <c r="N1177" t="s">
        <v>7</v>
      </c>
      <c r="O1177" t="s">
        <v>8</v>
      </c>
      <c r="P1177" t="s">
        <v>7180</v>
      </c>
      <c r="Q1177" t="s">
        <v>7231</v>
      </c>
      <c r="R1177" t="s">
        <v>7232</v>
      </c>
      <c r="S1177" t="s">
        <v>6403</v>
      </c>
      <c r="T1177" t="s">
        <v>6404</v>
      </c>
      <c r="U1177" t="s">
        <v>6319</v>
      </c>
      <c r="V1177" t="s">
        <v>6320</v>
      </c>
      <c r="W1177" t="s">
        <v>103</v>
      </c>
      <c r="X1177" t="s">
        <v>6405</v>
      </c>
      <c r="Y1177" t="s">
        <v>6406</v>
      </c>
      <c r="Z1177" t="s">
        <v>17</v>
      </c>
      <c r="AA1177" t="s">
        <v>6407</v>
      </c>
      <c r="AB1177" t="s">
        <v>103</v>
      </c>
      <c r="AC1177" t="s">
        <v>382</v>
      </c>
      <c r="AD1177" t="s">
        <v>4335</v>
      </c>
      <c r="AE1177" t="s">
        <v>39</v>
      </c>
      <c r="AF1177" t="s">
        <v>4336</v>
      </c>
      <c r="AG1177" t="s">
        <v>4337</v>
      </c>
      <c r="AH1177" t="s">
        <v>7064</v>
      </c>
      <c r="AI1177" t="s">
        <v>7065</v>
      </c>
      <c r="AJ1177" t="s">
        <v>27</v>
      </c>
      <c r="AK1177" t="s">
        <v>28</v>
      </c>
      <c r="AL1177" s="3">
        <v>34650000</v>
      </c>
      <c r="AM1177" s="3">
        <v>0</v>
      </c>
      <c r="AN1177" s="3">
        <v>0</v>
      </c>
      <c r="AO1177" s="3">
        <v>34650000</v>
      </c>
      <c r="AP1177" s="3">
        <v>0</v>
      </c>
      <c r="AQ1177" s="3">
        <v>34650000</v>
      </c>
      <c r="AR1177" t="s">
        <v>7233</v>
      </c>
      <c r="AS1177" t="s">
        <v>1</v>
      </c>
      <c r="AT1177" t="s">
        <v>7234</v>
      </c>
      <c r="AU1177" t="s">
        <v>1</v>
      </c>
      <c r="AV1177" s="2">
        <v>45709</v>
      </c>
      <c r="AW1177" t="s">
        <v>17</v>
      </c>
    </row>
    <row r="1178" spans="1:49" x14ac:dyDescent="0.2">
      <c r="A1178" t="s">
        <v>0</v>
      </c>
      <c r="B1178" t="s">
        <v>34</v>
      </c>
      <c r="C1178" s="2">
        <v>45658</v>
      </c>
      <c r="D1178" s="2">
        <v>45747</v>
      </c>
      <c r="E1178" t="s">
        <v>2</v>
      </c>
      <c r="F1178" s="2">
        <v>45709</v>
      </c>
      <c r="G1178" t="s">
        <v>681</v>
      </c>
      <c r="H1178" t="s">
        <v>682</v>
      </c>
      <c r="I1178" t="s">
        <v>7235</v>
      </c>
      <c r="J1178" s="8" t="str">
        <f t="shared" si="3"/>
        <v>145 - CONTRATO DE PRESTACION DE SERVICIOS PROFESIONALES</v>
      </c>
      <c r="K1178" s="2">
        <v>45709</v>
      </c>
      <c r="L1178" s="2">
        <v>46022</v>
      </c>
      <c r="M1178" t="s">
        <v>2292</v>
      </c>
      <c r="N1178" t="s">
        <v>7</v>
      </c>
      <c r="O1178" t="s">
        <v>8</v>
      </c>
      <c r="P1178" t="s">
        <v>7165</v>
      </c>
      <c r="Q1178" t="s">
        <v>7185</v>
      </c>
      <c r="R1178" t="s">
        <v>7236</v>
      </c>
      <c r="S1178" t="s">
        <v>6626</v>
      </c>
      <c r="T1178" t="s">
        <v>6627</v>
      </c>
      <c r="U1178" t="s">
        <v>6319</v>
      </c>
      <c r="V1178" t="s">
        <v>6320</v>
      </c>
      <c r="W1178" t="s">
        <v>103</v>
      </c>
      <c r="X1178" t="s">
        <v>6405</v>
      </c>
      <c r="Y1178" t="s">
        <v>6628</v>
      </c>
      <c r="Z1178" t="s">
        <v>17</v>
      </c>
      <c r="AA1178" t="s">
        <v>6407</v>
      </c>
      <c r="AB1178" t="s">
        <v>103</v>
      </c>
      <c r="AC1178" t="s">
        <v>382</v>
      </c>
      <c r="AD1178" t="s">
        <v>499</v>
      </c>
      <c r="AE1178" t="s">
        <v>39</v>
      </c>
      <c r="AF1178" t="s">
        <v>500</v>
      </c>
      <c r="AG1178" t="s">
        <v>501</v>
      </c>
      <c r="AH1178" t="s">
        <v>7064</v>
      </c>
      <c r="AI1178" t="s">
        <v>7065</v>
      </c>
      <c r="AJ1178" t="s">
        <v>27</v>
      </c>
      <c r="AK1178" t="s">
        <v>28</v>
      </c>
      <c r="AL1178" s="3">
        <v>43200000</v>
      </c>
      <c r="AM1178" s="3">
        <v>0</v>
      </c>
      <c r="AN1178" s="3">
        <v>0</v>
      </c>
      <c r="AO1178" s="3">
        <v>43200000</v>
      </c>
      <c r="AP1178" s="3">
        <v>0</v>
      </c>
      <c r="AQ1178" s="3">
        <v>43200000</v>
      </c>
      <c r="AR1178" t="s">
        <v>7237</v>
      </c>
      <c r="AS1178" t="s">
        <v>1</v>
      </c>
      <c r="AT1178" t="s">
        <v>7238</v>
      </c>
      <c r="AU1178" t="s">
        <v>1</v>
      </c>
      <c r="AV1178" s="2">
        <v>45709</v>
      </c>
      <c r="AW1178" t="s">
        <v>17</v>
      </c>
    </row>
    <row r="1179" spans="1:49" x14ac:dyDescent="0.2">
      <c r="A1179" t="s">
        <v>0</v>
      </c>
      <c r="B1179" t="s">
        <v>34</v>
      </c>
      <c r="C1179" s="2">
        <v>45658</v>
      </c>
      <c r="D1179" s="2">
        <v>45747</v>
      </c>
      <c r="E1179" t="s">
        <v>2</v>
      </c>
      <c r="F1179" s="2">
        <v>45709</v>
      </c>
      <c r="G1179" t="s">
        <v>691</v>
      </c>
      <c r="H1179" t="s">
        <v>692</v>
      </c>
      <c r="I1179" t="s">
        <v>7239</v>
      </c>
      <c r="J1179" s="8" t="str">
        <f t="shared" si="3"/>
        <v>148 - CONTRATO DE PRESTACION DE SERVICIOS DE APOYO A LA GESTION</v>
      </c>
      <c r="K1179" s="2">
        <v>45709</v>
      </c>
      <c r="L1179" s="2">
        <v>46022</v>
      </c>
      <c r="M1179" t="s">
        <v>2292</v>
      </c>
      <c r="N1179" t="s">
        <v>7</v>
      </c>
      <c r="O1179" t="s">
        <v>8</v>
      </c>
      <c r="P1179" t="s">
        <v>7192</v>
      </c>
      <c r="Q1179" t="s">
        <v>7191</v>
      </c>
      <c r="R1179" t="s">
        <v>7240</v>
      </c>
      <c r="S1179" t="s">
        <v>6403</v>
      </c>
      <c r="T1179" t="s">
        <v>6404</v>
      </c>
      <c r="U1179" t="s">
        <v>6319</v>
      </c>
      <c r="V1179" t="s">
        <v>6320</v>
      </c>
      <c r="W1179" t="s">
        <v>103</v>
      </c>
      <c r="X1179" t="s">
        <v>6405</v>
      </c>
      <c r="Y1179" t="s">
        <v>6406</v>
      </c>
      <c r="Z1179" t="s">
        <v>17</v>
      </c>
      <c r="AA1179" t="s">
        <v>6407</v>
      </c>
      <c r="AB1179" t="s">
        <v>103</v>
      </c>
      <c r="AC1179" t="s">
        <v>382</v>
      </c>
      <c r="AD1179" t="s">
        <v>3237</v>
      </c>
      <c r="AE1179" t="s">
        <v>39</v>
      </c>
      <c r="AF1179" t="s">
        <v>3238</v>
      </c>
      <c r="AG1179" t="s">
        <v>3239</v>
      </c>
      <c r="AH1179" t="s">
        <v>7064</v>
      </c>
      <c r="AI1179" t="s">
        <v>7065</v>
      </c>
      <c r="AJ1179" t="s">
        <v>27</v>
      </c>
      <c r="AK1179" t="s">
        <v>28</v>
      </c>
      <c r="AL1179" s="3">
        <v>27540000</v>
      </c>
      <c r="AM1179" s="3">
        <v>0</v>
      </c>
      <c r="AN1179" s="3">
        <v>0</v>
      </c>
      <c r="AO1179" s="3">
        <v>27540000</v>
      </c>
      <c r="AP1179" s="3">
        <v>1071000</v>
      </c>
      <c r="AQ1179" s="3">
        <v>26469000</v>
      </c>
      <c r="AR1179" t="s">
        <v>7241</v>
      </c>
      <c r="AS1179" t="s">
        <v>1</v>
      </c>
      <c r="AT1179" t="s">
        <v>7242</v>
      </c>
      <c r="AU1179" t="s">
        <v>1</v>
      </c>
      <c r="AV1179" s="2">
        <v>45709</v>
      </c>
      <c r="AW1179" t="s">
        <v>17</v>
      </c>
    </row>
    <row r="1180" spans="1:49" hidden="1" x14ac:dyDescent="0.2">
      <c r="A1180" t="s">
        <v>0</v>
      </c>
      <c r="B1180" t="s">
        <v>34</v>
      </c>
      <c r="C1180" s="2">
        <v>45658</v>
      </c>
      <c r="D1180" s="2">
        <v>45747</v>
      </c>
      <c r="E1180" t="s">
        <v>2</v>
      </c>
      <c r="F1180" s="2">
        <v>45712</v>
      </c>
      <c r="G1180" t="s">
        <v>561</v>
      </c>
      <c r="H1180" t="s">
        <v>960</v>
      </c>
      <c r="I1180" t="s">
        <v>7243</v>
      </c>
      <c r="K1180" s="2">
        <v>45658</v>
      </c>
      <c r="L1180" s="2">
        <v>46022</v>
      </c>
      <c r="M1180" t="s">
        <v>6</v>
      </c>
      <c r="N1180" t="s">
        <v>7</v>
      </c>
      <c r="O1180" t="s">
        <v>8</v>
      </c>
      <c r="P1180" t="s">
        <v>5192</v>
      </c>
      <c r="Q1180" t="s">
        <v>7170</v>
      </c>
      <c r="R1180" t="s">
        <v>7244</v>
      </c>
      <c r="S1180" t="s">
        <v>376</v>
      </c>
      <c r="T1180" t="s">
        <v>377</v>
      </c>
      <c r="U1180" t="s">
        <v>12</v>
      </c>
      <c r="V1180" t="s">
        <v>13</v>
      </c>
      <c r="W1180" t="s">
        <v>378</v>
      </c>
      <c r="X1180" t="s">
        <v>379</v>
      </c>
      <c r="Y1180" t="s">
        <v>380</v>
      </c>
      <c r="Z1180" t="s">
        <v>17</v>
      </c>
      <c r="AA1180" t="s">
        <v>381</v>
      </c>
      <c r="AB1180" t="s">
        <v>144</v>
      </c>
      <c r="AC1180" t="s">
        <v>145</v>
      </c>
      <c r="AD1180" t="s">
        <v>7245</v>
      </c>
      <c r="AE1180" t="s">
        <v>22</v>
      </c>
      <c r="AF1180" t="s">
        <v>7246</v>
      </c>
      <c r="AG1180" t="s">
        <v>7247</v>
      </c>
      <c r="AH1180" t="s">
        <v>7064</v>
      </c>
      <c r="AI1180" t="s">
        <v>7065</v>
      </c>
      <c r="AJ1180" t="s">
        <v>27</v>
      </c>
      <c r="AK1180" t="s">
        <v>28</v>
      </c>
      <c r="AL1180" s="3">
        <v>706150025</v>
      </c>
      <c r="AM1180" s="3">
        <v>0</v>
      </c>
      <c r="AN1180" s="3">
        <v>0</v>
      </c>
      <c r="AO1180" s="3">
        <v>706150025</v>
      </c>
      <c r="AP1180" s="3">
        <v>211845008</v>
      </c>
      <c r="AQ1180" s="3">
        <v>494305017</v>
      </c>
      <c r="AR1180" t="s">
        <v>7248</v>
      </c>
      <c r="AS1180" t="s">
        <v>1</v>
      </c>
      <c r="AT1180" t="s">
        <v>5198</v>
      </c>
      <c r="AU1180" t="s">
        <v>1</v>
      </c>
      <c r="AV1180" s="2">
        <v>45712</v>
      </c>
      <c r="AW1180" t="s">
        <v>17</v>
      </c>
    </row>
    <row r="1181" spans="1:49" x14ac:dyDescent="0.2">
      <c r="A1181" t="s">
        <v>0</v>
      </c>
      <c r="B1181" t="s">
        <v>34</v>
      </c>
      <c r="C1181" s="2">
        <v>45658</v>
      </c>
      <c r="D1181" s="2">
        <v>45747</v>
      </c>
      <c r="E1181" t="s">
        <v>2</v>
      </c>
      <c r="F1181" s="2">
        <v>45712</v>
      </c>
      <c r="G1181" t="s">
        <v>681</v>
      </c>
      <c r="H1181" t="s">
        <v>682</v>
      </c>
      <c r="I1181" t="s">
        <v>7249</v>
      </c>
      <c r="J1181" s="8" t="str">
        <f t="shared" ref="J1181:J1185" si="4">+CONCATENATE(G1181," - ",H1181)</f>
        <v>145 - CONTRATO DE PRESTACION DE SERVICIOS PROFESIONALES</v>
      </c>
      <c r="K1181" s="2">
        <v>45712</v>
      </c>
      <c r="L1181" s="2">
        <v>46022</v>
      </c>
      <c r="M1181" t="s">
        <v>2268</v>
      </c>
      <c r="N1181" t="s">
        <v>7</v>
      </c>
      <c r="O1181" t="s">
        <v>8</v>
      </c>
      <c r="P1181" t="s">
        <v>6894</v>
      </c>
      <c r="Q1181" t="s">
        <v>7250</v>
      </c>
      <c r="R1181" t="s">
        <v>7251</v>
      </c>
      <c r="S1181" t="s">
        <v>6403</v>
      </c>
      <c r="T1181" t="s">
        <v>6404</v>
      </c>
      <c r="U1181" t="s">
        <v>6319</v>
      </c>
      <c r="V1181" t="s">
        <v>6320</v>
      </c>
      <c r="W1181" t="s">
        <v>103</v>
      </c>
      <c r="X1181" t="s">
        <v>6405</v>
      </c>
      <c r="Y1181" t="s">
        <v>6406</v>
      </c>
      <c r="Z1181" t="s">
        <v>17</v>
      </c>
      <c r="AA1181" t="s">
        <v>6407</v>
      </c>
      <c r="AB1181" t="s">
        <v>103</v>
      </c>
      <c r="AC1181" t="s">
        <v>382</v>
      </c>
      <c r="AD1181" t="s">
        <v>3682</v>
      </c>
      <c r="AE1181" t="s">
        <v>39</v>
      </c>
      <c r="AF1181" t="s">
        <v>3683</v>
      </c>
      <c r="AG1181" t="s">
        <v>3684</v>
      </c>
      <c r="AH1181" t="s">
        <v>7064</v>
      </c>
      <c r="AI1181" t="s">
        <v>7065</v>
      </c>
      <c r="AJ1181" t="s">
        <v>27</v>
      </c>
      <c r="AK1181" t="s">
        <v>28</v>
      </c>
      <c r="AL1181" s="3">
        <v>30600000</v>
      </c>
      <c r="AM1181" s="3">
        <v>0</v>
      </c>
      <c r="AN1181" s="3">
        <v>0</v>
      </c>
      <c r="AO1181" s="3">
        <v>30600000</v>
      </c>
      <c r="AP1181" s="3">
        <v>1020000</v>
      </c>
      <c r="AQ1181" s="3">
        <v>29580000</v>
      </c>
      <c r="AR1181" t="s">
        <v>7252</v>
      </c>
      <c r="AS1181" t="s">
        <v>1</v>
      </c>
      <c r="AT1181" t="s">
        <v>7253</v>
      </c>
      <c r="AU1181" t="s">
        <v>1</v>
      </c>
      <c r="AV1181" s="2">
        <v>45712</v>
      </c>
      <c r="AW1181" t="s">
        <v>17</v>
      </c>
    </row>
    <row r="1182" spans="1:49" x14ac:dyDescent="0.2">
      <c r="A1182" t="s">
        <v>0</v>
      </c>
      <c r="B1182" t="s">
        <v>34</v>
      </c>
      <c r="C1182" s="2">
        <v>45658</v>
      </c>
      <c r="D1182" s="2">
        <v>45747</v>
      </c>
      <c r="E1182" t="s">
        <v>2</v>
      </c>
      <c r="F1182" s="2">
        <v>45712</v>
      </c>
      <c r="G1182" t="s">
        <v>691</v>
      </c>
      <c r="H1182" t="s">
        <v>692</v>
      </c>
      <c r="I1182" t="s">
        <v>7254</v>
      </c>
      <c r="J1182" s="8" t="str">
        <f t="shared" si="4"/>
        <v>148 - CONTRATO DE PRESTACION DE SERVICIOS DE APOYO A LA GESTION</v>
      </c>
      <c r="K1182" s="2">
        <v>45712</v>
      </c>
      <c r="L1182" s="2">
        <v>46022</v>
      </c>
      <c r="M1182" t="s">
        <v>2268</v>
      </c>
      <c r="N1182" t="s">
        <v>7</v>
      </c>
      <c r="O1182" t="s">
        <v>8</v>
      </c>
      <c r="P1182" t="s">
        <v>7217</v>
      </c>
      <c r="Q1182" t="s">
        <v>7255</v>
      </c>
      <c r="R1182" t="s">
        <v>7256</v>
      </c>
      <c r="S1182" t="s">
        <v>6403</v>
      </c>
      <c r="T1182" t="s">
        <v>6404</v>
      </c>
      <c r="U1182" t="s">
        <v>6319</v>
      </c>
      <c r="V1182" t="s">
        <v>6320</v>
      </c>
      <c r="W1182" t="s">
        <v>103</v>
      </c>
      <c r="X1182" t="s">
        <v>6405</v>
      </c>
      <c r="Y1182" t="s">
        <v>6406</v>
      </c>
      <c r="Z1182" t="s">
        <v>17</v>
      </c>
      <c r="AA1182" t="s">
        <v>6407</v>
      </c>
      <c r="AB1182" t="s">
        <v>103</v>
      </c>
      <c r="AC1182" t="s">
        <v>382</v>
      </c>
      <c r="AD1182" t="s">
        <v>3814</v>
      </c>
      <c r="AE1182" t="s">
        <v>39</v>
      </c>
      <c r="AF1182" t="s">
        <v>3815</v>
      </c>
      <c r="AG1182" t="s">
        <v>3816</v>
      </c>
      <c r="AH1182" t="s">
        <v>7064</v>
      </c>
      <c r="AI1182" t="s">
        <v>7065</v>
      </c>
      <c r="AJ1182" t="s">
        <v>27</v>
      </c>
      <c r="AK1182" t="s">
        <v>28</v>
      </c>
      <c r="AL1182" s="3">
        <v>13860000</v>
      </c>
      <c r="AM1182" s="3">
        <v>0</v>
      </c>
      <c r="AN1182" s="3">
        <v>0</v>
      </c>
      <c r="AO1182" s="3">
        <v>13860000</v>
      </c>
      <c r="AP1182" s="3">
        <v>539000</v>
      </c>
      <c r="AQ1182" s="3">
        <v>13321000</v>
      </c>
      <c r="AR1182" t="s">
        <v>7257</v>
      </c>
      <c r="AS1182" t="s">
        <v>1</v>
      </c>
      <c r="AT1182" t="s">
        <v>7258</v>
      </c>
      <c r="AU1182" t="s">
        <v>1</v>
      </c>
      <c r="AV1182" s="2">
        <v>45712</v>
      </c>
      <c r="AW1182" t="s">
        <v>17</v>
      </c>
    </row>
    <row r="1183" spans="1:49" x14ac:dyDescent="0.2">
      <c r="A1183" t="s">
        <v>0</v>
      </c>
      <c r="B1183" t="s">
        <v>34</v>
      </c>
      <c r="C1183" s="2">
        <v>45658</v>
      </c>
      <c r="D1183" s="2">
        <v>45747</v>
      </c>
      <c r="E1183" t="s">
        <v>2</v>
      </c>
      <c r="F1183" s="2">
        <v>45712</v>
      </c>
      <c r="G1183" t="s">
        <v>681</v>
      </c>
      <c r="H1183" t="s">
        <v>682</v>
      </c>
      <c r="I1183" t="s">
        <v>7259</v>
      </c>
      <c r="J1183" s="8" t="str">
        <f t="shared" si="4"/>
        <v>145 - CONTRATO DE PRESTACION DE SERVICIOS PROFESIONALES</v>
      </c>
      <c r="K1183" s="2">
        <v>45712</v>
      </c>
      <c r="L1183" s="2">
        <v>46022</v>
      </c>
      <c r="M1183" t="s">
        <v>2268</v>
      </c>
      <c r="N1183" t="s">
        <v>7</v>
      </c>
      <c r="O1183" t="s">
        <v>8</v>
      </c>
      <c r="P1183" t="s">
        <v>7142</v>
      </c>
      <c r="Q1183" t="s">
        <v>7260</v>
      </c>
      <c r="R1183" t="s">
        <v>7261</v>
      </c>
      <c r="S1183" t="s">
        <v>6403</v>
      </c>
      <c r="T1183" t="s">
        <v>6404</v>
      </c>
      <c r="U1183" t="s">
        <v>6319</v>
      </c>
      <c r="V1183" t="s">
        <v>6320</v>
      </c>
      <c r="W1183" t="s">
        <v>103</v>
      </c>
      <c r="X1183" t="s">
        <v>6405</v>
      </c>
      <c r="Y1183" t="s">
        <v>6406</v>
      </c>
      <c r="Z1183" t="s">
        <v>17</v>
      </c>
      <c r="AA1183" t="s">
        <v>6407</v>
      </c>
      <c r="AB1183" t="s">
        <v>103</v>
      </c>
      <c r="AC1183" t="s">
        <v>382</v>
      </c>
      <c r="AD1183" t="s">
        <v>7262</v>
      </c>
      <c r="AE1183" t="s">
        <v>39</v>
      </c>
      <c r="AF1183" t="s">
        <v>7263</v>
      </c>
      <c r="AG1183" t="s">
        <v>7264</v>
      </c>
      <c r="AH1183" t="s">
        <v>7064</v>
      </c>
      <c r="AI1183" t="s">
        <v>7065</v>
      </c>
      <c r="AJ1183" t="s">
        <v>27</v>
      </c>
      <c r="AK1183" t="s">
        <v>28</v>
      </c>
      <c r="AL1183" s="3">
        <v>42000000</v>
      </c>
      <c r="AM1183" s="3">
        <v>0</v>
      </c>
      <c r="AN1183" s="3">
        <v>0</v>
      </c>
      <c r="AO1183" s="3">
        <v>42000000</v>
      </c>
      <c r="AP1183" s="3">
        <v>0</v>
      </c>
      <c r="AQ1183" s="3">
        <v>42000000</v>
      </c>
      <c r="AR1183" t="s">
        <v>7265</v>
      </c>
      <c r="AS1183" t="s">
        <v>1</v>
      </c>
      <c r="AT1183" t="s">
        <v>7266</v>
      </c>
      <c r="AU1183" t="s">
        <v>1</v>
      </c>
      <c r="AV1183" s="2">
        <v>45712</v>
      </c>
      <c r="AW1183" t="s">
        <v>17</v>
      </c>
    </row>
    <row r="1184" spans="1:49" x14ac:dyDescent="0.2">
      <c r="A1184" t="s">
        <v>0</v>
      </c>
      <c r="B1184" t="s">
        <v>34</v>
      </c>
      <c r="C1184" s="2">
        <v>45658</v>
      </c>
      <c r="D1184" s="2">
        <v>45747</v>
      </c>
      <c r="E1184" t="s">
        <v>2</v>
      </c>
      <c r="F1184" s="2">
        <v>45712</v>
      </c>
      <c r="G1184" t="s">
        <v>681</v>
      </c>
      <c r="H1184" t="s">
        <v>682</v>
      </c>
      <c r="I1184" t="s">
        <v>7267</v>
      </c>
      <c r="J1184" s="8" t="str">
        <f t="shared" si="4"/>
        <v>145 - CONTRATO DE PRESTACION DE SERVICIOS PROFESIONALES</v>
      </c>
      <c r="K1184" s="2">
        <v>45712</v>
      </c>
      <c r="L1184" s="2">
        <v>46022</v>
      </c>
      <c r="M1184" t="s">
        <v>2268</v>
      </c>
      <c r="N1184" t="s">
        <v>7</v>
      </c>
      <c r="O1184" t="s">
        <v>8</v>
      </c>
      <c r="P1184" t="s">
        <v>7231</v>
      </c>
      <c r="Q1184" t="s">
        <v>7268</v>
      </c>
      <c r="R1184" t="s">
        <v>7269</v>
      </c>
      <c r="S1184" t="s">
        <v>6594</v>
      </c>
      <c r="T1184" t="s">
        <v>6595</v>
      </c>
      <c r="U1184" t="s">
        <v>6319</v>
      </c>
      <c r="V1184" t="s">
        <v>6320</v>
      </c>
      <c r="W1184" t="s">
        <v>103</v>
      </c>
      <c r="X1184" t="s">
        <v>6405</v>
      </c>
      <c r="Y1184" t="s">
        <v>6596</v>
      </c>
      <c r="Z1184" t="s">
        <v>17</v>
      </c>
      <c r="AA1184" t="s">
        <v>6407</v>
      </c>
      <c r="AB1184" t="s">
        <v>103</v>
      </c>
      <c r="AC1184" t="s">
        <v>382</v>
      </c>
      <c r="AD1184" t="s">
        <v>4042</v>
      </c>
      <c r="AE1184" t="s">
        <v>39</v>
      </c>
      <c r="AF1184" t="s">
        <v>4043</v>
      </c>
      <c r="AG1184" t="s">
        <v>4044</v>
      </c>
      <c r="AH1184" t="s">
        <v>7064</v>
      </c>
      <c r="AI1184" t="s">
        <v>7065</v>
      </c>
      <c r="AJ1184" t="s">
        <v>27</v>
      </c>
      <c r="AK1184" t="s">
        <v>28</v>
      </c>
      <c r="AL1184" s="3">
        <v>39060000</v>
      </c>
      <c r="AM1184" s="3">
        <v>0</v>
      </c>
      <c r="AN1184" s="3">
        <v>0</v>
      </c>
      <c r="AO1184" s="3">
        <v>39060000</v>
      </c>
      <c r="AP1184" s="3">
        <v>1519000</v>
      </c>
      <c r="AQ1184" s="3">
        <v>37541000</v>
      </c>
      <c r="AR1184" t="s">
        <v>7270</v>
      </c>
      <c r="AS1184" t="s">
        <v>1</v>
      </c>
      <c r="AT1184" t="s">
        <v>7271</v>
      </c>
      <c r="AU1184" t="s">
        <v>1</v>
      </c>
      <c r="AV1184" s="2">
        <v>45712</v>
      </c>
      <c r="AW1184" t="s">
        <v>17</v>
      </c>
    </row>
    <row r="1185" spans="1:49" x14ac:dyDescent="0.2">
      <c r="A1185" t="s">
        <v>0</v>
      </c>
      <c r="B1185" t="s">
        <v>34</v>
      </c>
      <c r="C1185" s="2">
        <v>45658</v>
      </c>
      <c r="D1185" s="2">
        <v>45747</v>
      </c>
      <c r="E1185" t="s">
        <v>2</v>
      </c>
      <c r="F1185" s="2">
        <v>45712</v>
      </c>
      <c r="G1185" t="s">
        <v>129</v>
      </c>
      <c r="H1185" t="s">
        <v>130</v>
      </c>
      <c r="I1185" t="s">
        <v>7272</v>
      </c>
      <c r="J1185" s="8" t="str">
        <f t="shared" si="4"/>
        <v>53 - CONTRATO DE SEGUROS</v>
      </c>
      <c r="K1185" s="2">
        <v>45712</v>
      </c>
      <c r="L1185" s="2">
        <v>46022</v>
      </c>
      <c r="M1185" t="s">
        <v>2268</v>
      </c>
      <c r="N1185" t="s">
        <v>7</v>
      </c>
      <c r="O1185" t="s">
        <v>8</v>
      </c>
      <c r="P1185" t="s">
        <v>7273</v>
      </c>
      <c r="Q1185" t="s">
        <v>7274</v>
      </c>
      <c r="R1185" t="s">
        <v>7275</v>
      </c>
      <c r="S1185" t="s">
        <v>6434</v>
      </c>
      <c r="T1185" t="s">
        <v>6435</v>
      </c>
      <c r="U1185" t="s">
        <v>6319</v>
      </c>
      <c r="V1185" t="s">
        <v>6320</v>
      </c>
      <c r="W1185" t="s">
        <v>103</v>
      </c>
      <c r="X1185" t="s">
        <v>6405</v>
      </c>
      <c r="Y1185" t="s">
        <v>6436</v>
      </c>
      <c r="Z1185" t="s">
        <v>17</v>
      </c>
      <c r="AA1185" t="s">
        <v>6407</v>
      </c>
      <c r="AB1185" t="s">
        <v>7</v>
      </c>
      <c r="AC1185" t="s">
        <v>134</v>
      </c>
      <c r="AD1185" t="s">
        <v>312</v>
      </c>
      <c r="AE1185" t="s">
        <v>22</v>
      </c>
      <c r="AF1185" t="s">
        <v>313</v>
      </c>
      <c r="AG1185" t="s">
        <v>314</v>
      </c>
      <c r="AH1185" t="s">
        <v>7064</v>
      </c>
      <c r="AI1185" t="s">
        <v>7065</v>
      </c>
      <c r="AJ1185" t="s">
        <v>27</v>
      </c>
      <c r="AK1185" t="s">
        <v>28</v>
      </c>
      <c r="AL1185" s="3">
        <v>43071931</v>
      </c>
      <c r="AM1185" s="3">
        <v>0</v>
      </c>
      <c r="AN1185" s="3">
        <v>0</v>
      </c>
      <c r="AO1185" s="3">
        <v>43071931</v>
      </c>
      <c r="AP1185" s="3">
        <v>0</v>
      </c>
      <c r="AQ1185" s="3">
        <v>43071931</v>
      </c>
      <c r="AR1185" t="s">
        <v>7276</v>
      </c>
      <c r="AS1185" t="s">
        <v>1</v>
      </c>
      <c r="AT1185" t="s">
        <v>7277</v>
      </c>
      <c r="AU1185" t="s">
        <v>1</v>
      </c>
      <c r="AV1185" s="2">
        <v>45712</v>
      </c>
      <c r="AW1185" t="s">
        <v>17</v>
      </c>
    </row>
    <row r="1186" spans="1:49" hidden="1" x14ac:dyDescent="0.2">
      <c r="A1186" t="s">
        <v>0</v>
      </c>
      <c r="B1186" t="s">
        <v>34</v>
      </c>
      <c r="C1186" s="2">
        <v>45658</v>
      </c>
      <c r="D1186" s="2">
        <v>45747</v>
      </c>
      <c r="E1186" t="s">
        <v>2</v>
      </c>
      <c r="F1186" s="2">
        <v>45712</v>
      </c>
      <c r="G1186" t="s">
        <v>129</v>
      </c>
      <c r="H1186" t="s">
        <v>130</v>
      </c>
      <c r="I1186" t="s">
        <v>7272</v>
      </c>
      <c r="K1186" s="2">
        <v>45712</v>
      </c>
      <c r="L1186" s="2">
        <v>46022</v>
      </c>
      <c r="M1186" t="s">
        <v>2268</v>
      </c>
      <c r="N1186" t="s">
        <v>7</v>
      </c>
      <c r="O1186" t="s">
        <v>8</v>
      </c>
      <c r="P1186" t="s">
        <v>7273</v>
      </c>
      <c r="Q1186" t="s">
        <v>7274</v>
      </c>
      <c r="R1186" t="s">
        <v>7275</v>
      </c>
      <c r="S1186" t="s">
        <v>7278</v>
      </c>
      <c r="T1186" t="s">
        <v>7279</v>
      </c>
      <c r="U1186" t="s">
        <v>6319</v>
      </c>
      <c r="V1186" t="s">
        <v>6320</v>
      </c>
      <c r="W1186" t="s">
        <v>14</v>
      </c>
      <c r="X1186" t="s">
        <v>15</v>
      </c>
      <c r="Y1186" t="s">
        <v>16</v>
      </c>
      <c r="Z1186" t="s">
        <v>17</v>
      </c>
      <c r="AA1186" t="s">
        <v>18</v>
      </c>
      <c r="AB1186" t="s">
        <v>7</v>
      </c>
      <c r="AC1186" t="s">
        <v>134</v>
      </c>
      <c r="AD1186" t="s">
        <v>312</v>
      </c>
      <c r="AE1186" t="s">
        <v>22</v>
      </c>
      <c r="AF1186" t="s">
        <v>313</v>
      </c>
      <c r="AG1186" t="s">
        <v>314</v>
      </c>
      <c r="AH1186" t="s">
        <v>7064</v>
      </c>
      <c r="AI1186" t="s">
        <v>7065</v>
      </c>
      <c r="AJ1186" t="s">
        <v>27</v>
      </c>
      <c r="AK1186" t="s">
        <v>28</v>
      </c>
      <c r="AL1186" s="3">
        <v>19469303</v>
      </c>
      <c r="AM1186" s="3">
        <v>0</v>
      </c>
      <c r="AN1186" s="3">
        <v>0</v>
      </c>
      <c r="AO1186" s="3">
        <v>19469303</v>
      </c>
      <c r="AP1186" s="3">
        <v>0</v>
      </c>
      <c r="AQ1186" s="3">
        <v>19469303</v>
      </c>
      <c r="AR1186" t="s">
        <v>7276</v>
      </c>
      <c r="AS1186" t="s">
        <v>34</v>
      </c>
      <c r="AT1186" t="s">
        <v>7277</v>
      </c>
      <c r="AU1186" t="s">
        <v>34</v>
      </c>
      <c r="AV1186" s="2">
        <v>45712</v>
      </c>
      <c r="AW1186" t="s">
        <v>17</v>
      </c>
    </row>
    <row r="1187" spans="1:49" x14ac:dyDescent="0.2">
      <c r="A1187" t="s">
        <v>0</v>
      </c>
      <c r="B1187" t="s">
        <v>34</v>
      </c>
      <c r="C1187" s="2">
        <v>45658</v>
      </c>
      <c r="D1187" s="2">
        <v>45747</v>
      </c>
      <c r="E1187" t="s">
        <v>2</v>
      </c>
      <c r="F1187" s="2">
        <v>45713</v>
      </c>
      <c r="G1187" t="s">
        <v>681</v>
      </c>
      <c r="H1187" t="s">
        <v>682</v>
      </c>
      <c r="I1187" t="s">
        <v>7280</v>
      </c>
      <c r="J1187" s="8" t="str">
        <f t="shared" ref="J1187:J1250" si="5">+CONCATENATE(G1187," - ",H1187)</f>
        <v>145 - CONTRATO DE PRESTACION DE SERVICIOS PROFESIONALES</v>
      </c>
      <c r="K1187" s="2">
        <v>45713</v>
      </c>
      <c r="L1187" s="2">
        <v>46022</v>
      </c>
      <c r="M1187" t="s">
        <v>2260</v>
      </c>
      <c r="N1187" t="s">
        <v>7</v>
      </c>
      <c r="O1187" t="s">
        <v>8</v>
      </c>
      <c r="P1187" t="s">
        <v>6804</v>
      </c>
      <c r="Q1187" t="s">
        <v>7281</v>
      </c>
      <c r="R1187" t="s">
        <v>7282</v>
      </c>
      <c r="S1187" t="s">
        <v>6403</v>
      </c>
      <c r="T1187" t="s">
        <v>6404</v>
      </c>
      <c r="U1187" t="s">
        <v>6319</v>
      </c>
      <c r="V1187" t="s">
        <v>6320</v>
      </c>
      <c r="W1187" t="s">
        <v>103</v>
      </c>
      <c r="X1187" t="s">
        <v>6405</v>
      </c>
      <c r="Y1187" t="s">
        <v>6406</v>
      </c>
      <c r="Z1187" t="s">
        <v>17</v>
      </c>
      <c r="AA1187" t="s">
        <v>6407</v>
      </c>
      <c r="AB1187" t="s">
        <v>103</v>
      </c>
      <c r="AC1187" t="s">
        <v>382</v>
      </c>
      <c r="AD1187" t="s">
        <v>7283</v>
      </c>
      <c r="AE1187" t="s">
        <v>39</v>
      </c>
      <c r="AF1187" t="s">
        <v>7284</v>
      </c>
      <c r="AG1187" t="s">
        <v>7285</v>
      </c>
      <c r="AH1187" t="s">
        <v>7064</v>
      </c>
      <c r="AI1187" t="s">
        <v>7065</v>
      </c>
      <c r="AJ1187" t="s">
        <v>27</v>
      </c>
      <c r="AK1187" t="s">
        <v>28</v>
      </c>
      <c r="AL1187" s="3">
        <v>39600000</v>
      </c>
      <c r="AM1187" s="3">
        <v>0</v>
      </c>
      <c r="AN1187" s="3">
        <v>0</v>
      </c>
      <c r="AO1187" s="3">
        <v>39600000</v>
      </c>
      <c r="AP1187" s="3">
        <v>0</v>
      </c>
      <c r="AQ1187" s="3">
        <v>39600000</v>
      </c>
      <c r="AR1187" t="s">
        <v>7286</v>
      </c>
      <c r="AS1187" t="s">
        <v>1</v>
      </c>
      <c r="AT1187" t="s">
        <v>6808</v>
      </c>
      <c r="AU1187" t="s">
        <v>1</v>
      </c>
      <c r="AV1187" s="2">
        <v>45713</v>
      </c>
      <c r="AW1187" t="s">
        <v>17</v>
      </c>
    </row>
    <row r="1188" spans="1:49" x14ac:dyDescent="0.2">
      <c r="A1188" t="s">
        <v>0</v>
      </c>
      <c r="B1188" t="s">
        <v>34</v>
      </c>
      <c r="C1188" s="2">
        <v>45658</v>
      </c>
      <c r="D1188" s="2">
        <v>45747</v>
      </c>
      <c r="E1188" t="s">
        <v>2</v>
      </c>
      <c r="F1188" s="2">
        <v>45713</v>
      </c>
      <c r="G1188" t="s">
        <v>681</v>
      </c>
      <c r="H1188" t="s">
        <v>682</v>
      </c>
      <c r="I1188" t="s">
        <v>7287</v>
      </c>
      <c r="J1188" s="8" t="str">
        <f t="shared" si="5"/>
        <v>145 - CONTRATO DE PRESTACION DE SERVICIOS PROFESIONALES</v>
      </c>
      <c r="K1188" s="2">
        <v>45713</v>
      </c>
      <c r="L1188" s="2">
        <v>46022</v>
      </c>
      <c r="M1188" t="s">
        <v>2260</v>
      </c>
      <c r="N1188" t="s">
        <v>7</v>
      </c>
      <c r="O1188" t="s">
        <v>8</v>
      </c>
      <c r="P1188" t="s">
        <v>6954</v>
      </c>
      <c r="Q1188" t="s">
        <v>7288</v>
      </c>
      <c r="R1188" t="s">
        <v>7289</v>
      </c>
      <c r="S1188" t="s">
        <v>6403</v>
      </c>
      <c r="T1188" t="s">
        <v>6404</v>
      </c>
      <c r="U1188" t="s">
        <v>6319</v>
      </c>
      <c r="V1188" t="s">
        <v>6320</v>
      </c>
      <c r="W1188" t="s">
        <v>103</v>
      </c>
      <c r="X1188" t="s">
        <v>6405</v>
      </c>
      <c r="Y1188" t="s">
        <v>6406</v>
      </c>
      <c r="Z1188" t="s">
        <v>17</v>
      </c>
      <c r="AA1188" t="s">
        <v>6407</v>
      </c>
      <c r="AB1188" t="s">
        <v>103</v>
      </c>
      <c r="AC1188" t="s">
        <v>382</v>
      </c>
      <c r="AD1188" t="s">
        <v>2520</v>
      </c>
      <c r="AE1188" t="s">
        <v>39</v>
      </c>
      <c r="AF1188" t="s">
        <v>2521</v>
      </c>
      <c r="AG1188" t="s">
        <v>2522</v>
      </c>
      <c r="AH1188" t="s">
        <v>7064</v>
      </c>
      <c r="AI1188" t="s">
        <v>7065</v>
      </c>
      <c r="AJ1188" t="s">
        <v>27</v>
      </c>
      <c r="AK1188" t="s">
        <v>28</v>
      </c>
      <c r="AL1188" s="3">
        <v>37800000</v>
      </c>
      <c r="AM1188" s="3">
        <v>0</v>
      </c>
      <c r="AN1188" s="3">
        <v>0</v>
      </c>
      <c r="AO1188" s="3">
        <v>37800000</v>
      </c>
      <c r="AP1188" s="3">
        <v>0</v>
      </c>
      <c r="AQ1188" s="3">
        <v>37800000</v>
      </c>
      <c r="AR1188" t="s">
        <v>7290</v>
      </c>
      <c r="AS1188" t="s">
        <v>1</v>
      </c>
      <c r="AT1188" t="s">
        <v>7003</v>
      </c>
      <c r="AU1188" t="s">
        <v>1</v>
      </c>
      <c r="AV1188" s="2">
        <v>45713</v>
      </c>
      <c r="AW1188" t="s">
        <v>17</v>
      </c>
    </row>
    <row r="1189" spans="1:49" x14ac:dyDescent="0.2">
      <c r="A1189" t="s">
        <v>0</v>
      </c>
      <c r="B1189" t="s">
        <v>34</v>
      </c>
      <c r="C1189" s="2">
        <v>45658</v>
      </c>
      <c r="D1189" s="2">
        <v>45747</v>
      </c>
      <c r="E1189" t="s">
        <v>2</v>
      </c>
      <c r="F1189" s="2">
        <v>45713</v>
      </c>
      <c r="G1189" t="s">
        <v>691</v>
      </c>
      <c r="H1189" t="s">
        <v>692</v>
      </c>
      <c r="I1189" t="s">
        <v>7291</v>
      </c>
      <c r="J1189" s="8" t="str">
        <f t="shared" si="5"/>
        <v>148 - CONTRATO DE PRESTACION DE SERVICIOS DE APOYO A LA GESTION</v>
      </c>
      <c r="K1189" s="2">
        <v>45713</v>
      </c>
      <c r="L1189" s="2">
        <v>46022</v>
      </c>
      <c r="M1189" t="s">
        <v>2260</v>
      </c>
      <c r="N1189" t="s">
        <v>7</v>
      </c>
      <c r="O1189" t="s">
        <v>8</v>
      </c>
      <c r="P1189" t="s">
        <v>6926</v>
      </c>
      <c r="Q1189" t="s">
        <v>7292</v>
      </c>
      <c r="R1189" t="s">
        <v>7293</v>
      </c>
      <c r="S1189" t="s">
        <v>6403</v>
      </c>
      <c r="T1189" t="s">
        <v>6404</v>
      </c>
      <c r="U1189" t="s">
        <v>6319</v>
      </c>
      <c r="V1189" t="s">
        <v>6320</v>
      </c>
      <c r="W1189" t="s">
        <v>103</v>
      </c>
      <c r="X1189" t="s">
        <v>6405</v>
      </c>
      <c r="Y1189" t="s">
        <v>6406</v>
      </c>
      <c r="Z1189" t="s">
        <v>17</v>
      </c>
      <c r="AA1189" t="s">
        <v>6407</v>
      </c>
      <c r="AB1189" t="s">
        <v>103</v>
      </c>
      <c r="AC1189" t="s">
        <v>382</v>
      </c>
      <c r="AD1189" t="s">
        <v>7294</v>
      </c>
      <c r="AE1189" t="s">
        <v>39</v>
      </c>
      <c r="AF1189" t="s">
        <v>7295</v>
      </c>
      <c r="AG1189" t="s">
        <v>7296</v>
      </c>
      <c r="AH1189" t="s">
        <v>7064</v>
      </c>
      <c r="AI1189" t="s">
        <v>7065</v>
      </c>
      <c r="AJ1189" t="s">
        <v>27</v>
      </c>
      <c r="AK1189" t="s">
        <v>28</v>
      </c>
      <c r="AL1189" s="3">
        <v>37800000</v>
      </c>
      <c r="AM1189" s="3">
        <v>0</v>
      </c>
      <c r="AN1189" s="3">
        <v>0</v>
      </c>
      <c r="AO1189" s="3">
        <v>37800000</v>
      </c>
      <c r="AP1189" s="3">
        <v>0</v>
      </c>
      <c r="AQ1189" s="3">
        <v>37800000</v>
      </c>
      <c r="AR1189" t="s">
        <v>7297</v>
      </c>
      <c r="AS1189" t="s">
        <v>1</v>
      </c>
      <c r="AT1189" t="s">
        <v>7298</v>
      </c>
      <c r="AU1189" t="s">
        <v>1</v>
      </c>
      <c r="AV1189" s="2">
        <v>45713</v>
      </c>
      <c r="AW1189" t="s">
        <v>17</v>
      </c>
    </row>
    <row r="1190" spans="1:49" x14ac:dyDescent="0.2">
      <c r="A1190" t="s">
        <v>0</v>
      </c>
      <c r="B1190" t="s">
        <v>34</v>
      </c>
      <c r="C1190" s="2">
        <v>45658</v>
      </c>
      <c r="D1190" s="2">
        <v>45747</v>
      </c>
      <c r="E1190" t="s">
        <v>2</v>
      </c>
      <c r="F1190" s="2">
        <v>45713</v>
      </c>
      <c r="G1190" t="s">
        <v>691</v>
      </c>
      <c r="H1190" t="s">
        <v>692</v>
      </c>
      <c r="I1190" t="s">
        <v>7299</v>
      </c>
      <c r="J1190" s="8" t="str">
        <f t="shared" si="5"/>
        <v>148 - CONTRATO DE PRESTACION DE SERVICIOS DE APOYO A LA GESTION</v>
      </c>
      <c r="K1190" s="2">
        <v>45713</v>
      </c>
      <c r="L1190" s="2">
        <v>46022</v>
      </c>
      <c r="M1190" t="s">
        <v>2260</v>
      </c>
      <c r="N1190" t="s">
        <v>7</v>
      </c>
      <c r="O1190" t="s">
        <v>8</v>
      </c>
      <c r="P1190" t="s">
        <v>7201</v>
      </c>
      <c r="Q1190" t="s">
        <v>7300</v>
      </c>
      <c r="R1190" t="s">
        <v>7301</v>
      </c>
      <c r="S1190" t="s">
        <v>6403</v>
      </c>
      <c r="T1190" t="s">
        <v>6404</v>
      </c>
      <c r="U1190" t="s">
        <v>6319</v>
      </c>
      <c r="V1190" t="s">
        <v>6320</v>
      </c>
      <c r="W1190" t="s">
        <v>103</v>
      </c>
      <c r="X1190" t="s">
        <v>6405</v>
      </c>
      <c r="Y1190" t="s">
        <v>6406</v>
      </c>
      <c r="Z1190" t="s">
        <v>17</v>
      </c>
      <c r="AA1190" t="s">
        <v>6407</v>
      </c>
      <c r="AB1190" t="s">
        <v>103</v>
      </c>
      <c r="AC1190" t="s">
        <v>382</v>
      </c>
      <c r="AD1190" t="s">
        <v>704</v>
      </c>
      <c r="AE1190" t="s">
        <v>39</v>
      </c>
      <c r="AF1190" t="s">
        <v>705</v>
      </c>
      <c r="AG1190" t="s">
        <v>706</v>
      </c>
      <c r="AH1190" t="s">
        <v>7064</v>
      </c>
      <c r="AI1190" t="s">
        <v>7065</v>
      </c>
      <c r="AJ1190" t="s">
        <v>27</v>
      </c>
      <c r="AK1190" t="s">
        <v>28</v>
      </c>
      <c r="AL1190" s="3">
        <v>18150000</v>
      </c>
      <c r="AM1190" s="3">
        <v>0</v>
      </c>
      <c r="AN1190" s="3">
        <v>0</v>
      </c>
      <c r="AO1190" s="3">
        <v>18150000</v>
      </c>
      <c r="AP1190" s="3">
        <v>0</v>
      </c>
      <c r="AQ1190" s="3">
        <v>18150000</v>
      </c>
      <c r="AR1190" t="s">
        <v>7302</v>
      </c>
      <c r="AS1190" t="s">
        <v>1</v>
      </c>
      <c r="AT1190" t="s">
        <v>7303</v>
      </c>
      <c r="AU1190" t="s">
        <v>1</v>
      </c>
      <c r="AV1190" s="2">
        <v>45713</v>
      </c>
      <c r="AW1190" t="s">
        <v>17</v>
      </c>
    </row>
    <row r="1191" spans="1:49" x14ac:dyDescent="0.2">
      <c r="A1191" t="s">
        <v>0</v>
      </c>
      <c r="B1191" t="s">
        <v>34</v>
      </c>
      <c r="C1191" s="2">
        <v>45658</v>
      </c>
      <c r="D1191" s="2">
        <v>45747</v>
      </c>
      <c r="E1191" t="s">
        <v>2</v>
      </c>
      <c r="F1191" s="2">
        <v>45713</v>
      </c>
      <c r="G1191" t="s">
        <v>691</v>
      </c>
      <c r="H1191" t="s">
        <v>692</v>
      </c>
      <c r="I1191" t="s">
        <v>7304</v>
      </c>
      <c r="J1191" s="8" t="str">
        <f t="shared" si="5"/>
        <v>148 - CONTRATO DE PRESTACION DE SERVICIOS DE APOYO A LA GESTION</v>
      </c>
      <c r="K1191" s="2">
        <v>45713</v>
      </c>
      <c r="L1191" s="2">
        <v>46022</v>
      </c>
      <c r="M1191" t="s">
        <v>2260</v>
      </c>
      <c r="N1191" t="s">
        <v>7</v>
      </c>
      <c r="O1191" t="s">
        <v>8</v>
      </c>
      <c r="P1191" t="s">
        <v>6848</v>
      </c>
      <c r="Q1191" t="s">
        <v>7305</v>
      </c>
      <c r="R1191" t="s">
        <v>7306</v>
      </c>
      <c r="S1191" t="s">
        <v>6731</v>
      </c>
      <c r="T1191" t="s">
        <v>6732</v>
      </c>
      <c r="U1191" t="s">
        <v>6319</v>
      </c>
      <c r="V1191" t="s">
        <v>6320</v>
      </c>
      <c r="W1191" t="s">
        <v>103</v>
      </c>
      <c r="X1191" t="s">
        <v>6405</v>
      </c>
      <c r="Y1191" t="s">
        <v>6733</v>
      </c>
      <c r="Z1191" t="s">
        <v>17</v>
      </c>
      <c r="AA1191" t="s">
        <v>6407</v>
      </c>
      <c r="AB1191" t="s">
        <v>103</v>
      </c>
      <c r="AC1191" t="s">
        <v>382</v>
      </c>
      <c r="AD1191" t="s">
        <v>798</v>
      </c>
      <c r="AE1191" t="s">
        <v>39</v>
      </c>
      <c r="AF1191" t="s">
        <v>799</v>
      </c>
      <c r="AG1191" t="s">
        <v>800</v>
      </c>
      <c r="AH1191" t="s">
        <v>7064</v>
      </c>
      <c r="AI1191" t="s">
        <v>7065</v>
      </c>
      <c r="AJ1191" t="s">
        <v>27</v>
      </c>
      <c r="AK1191" t="s">
        <v>28</v>
      </c>
      <c r="AL1191" s="3">
        <v>30240000</v>
      </c>
      <c r="AM1191" s="3">
        <v>0</v>
      </c>
      <c r="AN1191" s="3">
        <v>0</v>
      </c>
      <c r="AO1191" s="3">
        <v>30240000</v>
      </c>
      <c r="AP1191" s="3">
        <v>0</v>
      </c>
      <c r="AQ1191" s="3">
        <v>30240000</v>
      </c>
      <c r="AR1191" t="s">
        <v>7307</v>
      </c>
      <c r="AS1191" t="s">
        <v>1</v>
      </c>
      <c r="AT1191" t="s">
        <v>6998</v>
      </c>
      <c r="AU1191" t="s">
        <v>1</v>
      </c>
      <c r="AV1191" s="2">
        <v>45713</v>
      </c>
      <c r="AW1191" t="s">
        <v>17</v>
      </c>
    </row>
    <row r="1192" spans="1:49" x14ac:dyDescent="0.2">
      <c r="A1192" t="s">
        <v>0</v>
      </c>
      <c r="B1192" t="s">
        <v>34</v>
      </c>
      <c r="C1192" s="2">
        <v>45658</v>
      </c>
      <c r="D1192" s="2">
        <v>45747</v>
      </c>
      <c r="E1192" t="s">
        <v>2</v>
      </c>
      <c r="F1192" s="2">
        <v>45713</v>
      </c>
      <c r="G1192" t="s">
        <v>681</v>
      </c>
      <c r="H1192" t="s">
        <v>682</v>
      </c>
      <c r="I1192" t="s">
        <v>7308</v>
      </c>
      <c r="J1192" s="8" t="str">
        <f t="shared" si="5"/>
        <v>145 - CONTRATO DE PRESTACION DE SERVICIOS PROFESIONALES</v>
      </c>
      <c r="K1192" s="2">
        <v>45713</v>
      </c>
      <c r="L1192" s="2">
        <v>46022</v>
      </c>
      <c r="M1192" t="s">
        <v>2260</v>
      </c>
      <c r="N1192" t="s">
        <v>7</v>
      </c>
      <c r="O1192" t="s">
        <v>8</v>
      </c>
      <c r="P1192" t="s">
        <v>6463</v>
      </c>
      <c r="Q1192" t="s">
        <v>7309</v>
      </c>
      <c r="R1192" t="s">
        <v>7310</v>
      </c>
      <c r="S1192" t="s">
        <v>6434</v>
      </c>
      <c r="T1192" t="s">
        <v>6435</v>
      </c>
      <c r="U1192" t="s">
        <v>6319</v>
      </c>
      <c r="V1192" t="s">
        <v>6320</v>
      </c>
      <c r="W1192" t="s">
        <v>103</v>
      </c>
      <c r="X1192" t="s">
        <v>6405</v>
      </c>
      <c r="Y1192" t="s">
        <v>6436</v>
      </c>
      <c r="Z1192" t="s">
        <v>17</v>
      </c>
      <c r="AA1192" t="s">
        <v>6407</v>
      </c>
      <c r="AB1192" t="s">
        <v>103</v>
      </c>
      <c r="AC1192" t="s">
        <v>382</v>
      </c>
      <c r="AD1192" t="s">
        <v>7311</v>
      </c>
      <c r="AE1192" t="s">
        <v>39</v>
      </c>
      <c r="AF1192" t="s">
        <v>7312</v>
      </c>
      <c r="AG1192" t="s">
        <v>7313</v>
      </c>
      <c r="AH1192" t="s">
        <v>7064</v>
      </c>
      <c r="AI1192" t="s">
        <v>7065</v>
      </c>
      <c r="AJ1192" t="s">
        <v>27</v>
      </c>
      <c r="AK1192" t="s">
        <v>28</v>
      </c>
      <c r="AL1192" s="3">
        <v>54600000</v>
      </c>
      <c r="AM1192" s="3">
        <v>0</v>
      </c>
      <c r="AN1192" s="3">
        <v>0</v>
      </c>
      <c r="AO1192" s="3">
        <v>54600000</v>
      </c>
      <c r="AP1192" s="3">
        <v>0</v>
      </c>
      <c r="AQ1192" s="3">
        <v>54600000</v>
      </c>
      <c r="AR1192" t="s">
        <v>7314</v>
      </c>
      <c r="AS1192" t="s">
        <v>1</v>
      </c>
      <c r="AT1192" t="s">
        <v>6541</v>
      </c>
      <c r="AU1192" t="s">
        <v>1</v>
      </c>
      <c r="AV1192" s="2">
        <v>45713</v>
      </c>
      <c r="AW1192" t="s">
        <v>17</v>
      </c>
    </row>
    <row r="1193" spans="1:49" x14ac:dyDescent="0.2">
      <c r="A1193" t="s">
        <v>0</v>
      </c>
      <c r="B1193" t="s">
        <v>34</v>
      </c>
      <c r="C1193" s="2">
        <v>45658</v>
      </c>
      <c r="D1193" s="2">
        <v>45747</v>
      </c>
      <c r="E1193" t="s">
        <v>2</v>
      </c>
      <c r="F1193" s="2">
        <v>45713</v>
      </c>
      <c r="G1193" t="s">
        <v>681</v>
      </c>
      <c r="H1193" t="s">
        <v>682</v>
      </c>
      <c r="I1193" t="s">
        <v>7315</v>
      </c>
      <c r="J1193" s="8" t="str">
        <f t="shared" si="5"/>
        <v>145 - CONTRATO DE PRESTACION DE SERVICIOS PROFESIONALES</v>
      </c>
      <c r="K1193" s="2">
        <v>45713</v>
      </c>
      <c r="L1193" s="2">
        <v>46022</v>
      </c>
      <c r="M1193" t="s">
        <v>2260</v>
      </c>
      <c r="N1193" t="s">
        <v>7</v>
      </c>
      <c r="O1193" t="s">
        <v>8</v>
      </c>
      <c r="P1193" t="s">
        <v>6840</v>
      </c>
      <c r="Q1193" t="s">
        <v>7316</v>
      </c>
      <c r="R1193" t="s">
        <v>7317</v>
      </c>
      <c r="S1193" t="s">
        <v>6403</v>
      </c>
      <c r="T1193" t="s">
        <v>6404</v>
      </c>
      <c r="U1193" t="s">
        <v>6319</v>
      </c>
      <c r="V1193" t="s">
        <v>6320</v>
      </c>
      <c r="W1193" t="s">
        <v>103</v>
      </c>
      <c r="X1193" t="s">
        <v>6405</v>
      </c>
      <c r="Y1193" t="s">
        <v>6406</v>
      </c>
      <c r="Z1193" t="s">
        <v>17</v>
      </c>
      <c r="AA1193" t="s">
        <v>6407</v>
      </c>
      <c r="AB1193" t="s">
        <v>103</v>
      </c>
      <c r="AC1193" t="s">
        <v>382</v>
      </c>
      <c r="AD1193" t="s">
        <v>3466</v>
      </c>
      <c r="AE1193" t="s">
        <v>39</v>
      </c>
      <c r="AF1193" t="s">
        <v>3467</v>
      </c>
      <c r="AG1193" t="s">
        <v>3468</v>
      </c>
      <c r="AH1193" t="s">
        <v>7064</v>
      </c>
      <c r="AI1193" t="s">
        <v>7065</v>
      </c>
      <c r="AJ1193" t="s">
        <v>27</v>
      </c>
      <c r="AK1193" t="s">
        <v>28</v>
      </c>
      <c r="AL1193" s="3">
        <v>34560000</v>
      </c>
      <c r="AM1193" s="3">
        <v>0</v>
      </c>
      <c r="AN1193" s="3">
        <v>0</v>
      </c>
      <c r="AO1193" s="3">
        <v>34560000</v>
      </c>
      <c r="AP1193" s="3">
        <v>1152000</v>
      </c>
      <c r="AQ1193" s="3">
        <v>33408000</v>
      </c>
      <c r="AR1193" t="s">
        <v>7318</v>
      </c>
      <c r="AS1193" t="s">
        <v>1</v>
      </c>
      <c r="AT1193" t="s">
        <v>7319</v>
      </c>
      <c r="AU1193" t="s">
        <v>1</v>
      </c>
      <c r="AV1193" s="2">
        <v>45713</v>
      </c>
      <c r="AW1193" t="s">
        <v>17</v>
      </c>
    </row>
    <row r="1194" spans="1:49" x14ac:dyDescent="0.2">
      <c r="A1194" t="s">
        <v>0</v>
      </c>
      <c r="B1194" t="s">
        <v>34</v>
      </c>
      <c r="C1194" s="2">
        <v>45658</v>
      </c>
      <c r="D1194" s="2">
        <v>45747</v>
      </c>
      <c r="E1194" t="s">
        <v>2</v>
      </c>
      <c r="F1194" s="2">
        <v>45713</v>
      </c>
      <c r="G1194" t="s">
        <v>681</v>
      </c>
      <c r="H1194" t="s">
        <v>682</v>
      </c>
      <c r="I1194" t="s">
        <v>7320</v>
      </c>
      <c r="J1194" s="8" t="str">
        <f t="shared" si="5"/>
        <v>145 - CONTRATO DE PRESTACION DE SERVICIOS PROFESIONALES</v>
      </c>
      <c r="K1194" s="2">
        <v>45713</v>
      </c>
      <c r="L1194" s="2">
        <v>46022</v>
      </c>
      <c r="M1194" t="s">
        <v>2260</v>
      </c>
      <c r="N1194" t="s">
        <v>7</v>
      </c>
      <c r="O1194" t="s">
        <v>8</v>
      </c>
      <c r="P1194" t="s">
        <v>7321</v>
      </c>
      <c r="Q1194" t="s">
        <v>7322</v>
      </c>
      <c r="R1194" t="s">
        <v>7323</v>
      </c>
      <c r="S1194" t="s">
        <v>6611</v>
      </c>
      <c r="T1194" t="s">
        <v>6612</v>
      </c>
      <c r="U1194" t="s">
        <v>6319</v>
      </c>
      <c r="V1194" t="s">
        <v>6320</v>
      </c>
      <c r="W1194" t="s">
        <v>103</v>
      </c>
      <c r="X1194" t="s">
        <v>6405</v>
      </c>
      <c r="Y1194" t="s">
        <v>6613</v>
      </c>
      <c r="Z1194" t="s">
        <v>17</v>
      </c>
      <c r="AA1194" t="s">
        <v>6407</v>
      </c>
      <c r="AB1194" t="s">
        <v>103</v>
      </c>
      <c r="AC1194" t="s">
        <v>382</v>
      </c>
      <c r="AD1194" t="s">
        <v>3766</v>
      </c>
      <c r="AE1194" t="s">
        <v>39</v>
      </c>
      <c r="AF1194" t="s">
        <v>3767</v>
      </c>
      <c r="AG1194" t="s">
        <v>3768</v>
      </c>
      <c r="AH1194" t="s">
        <v>7064</v>
      </c>
      <c r="AI1194" t="s">
        <v>7065</v>
      </c>
      <c r="AJ1194" t="s">
        <v>27</v>
      </c>
      <c r="AK1194" t="s">
        <v>28</v>
      </c>
      <c r="AL1194" s="3">
        <v>44100000</v>
      </c>
      <c r="AM1194" s="3">
        <v>0</v>
      </c>
      <c r="AN1194" s="3">
        <v>0</v>
      </c>
      <c r="AO1194" s="3">
        <v>44100000</v>
      </c>
      <c r="AP1194" s="3">
        <v>1470000</v>
      </c>
      <c r="AQ1194" s="3">
        <v>42630000</v>
      </c>
      <c r="AR1194" t="s">
        <v>7324</v>
      </c>
      <c r="AS1194" t="s">
        <v>1</v>
      </c>
      <c r="AT1194" t="s">
        <v>7325</v>
      </c>
      <c r="AU1194" t="s">
        <v>1</v>
      </c>
      <c r="AV1194" s="2">
        <v>45713</v>
      </c>
      <c r="AW1194" t="s">
        <v>17</v>
      </c>
    </row>
    <row r="1195" spans="1:49" x14ac:dyDescent="0.2">
      <c r="A1195" t="s">
        <v>0</v>
      </c>
      <c r="B1195" t="s">
        <v>34</v>
      </c>
      <c r="C1195" s="2">
        <v>45658</v>
      </c>
      <c r="D1195" s="2">
        <v>45747</v>
      </c>
      <c r="E1195" t="s">
        <v>2</v>
      </c>
      <c r="F1195" s="2">
        <v>45713</v>
      </c>
      <c r="G1195" t="s">
        <v>691</v>
      </c>
      <c r="H1195" t="s">
        <v>692</v>
      </c>
      <c r="I1195" t="s">
        <v>7326</v>
      </c>
      <c r="J1195" s="8" t="str">
        <f t="shared" si="5"/>
        <v>148 - CONTRATO DE PRESTACION DE SERVICIOS DE APOYO A LA GESTION</v>
      </c>
      <c r="K1195" s="2">
        <v>45713</v>
      </c>
      <c r="L1195" s="2">
        <v>46022</v>
      </c>
      <c r="M1195" t="s">
        <v>2260</v>
      </c>
      <c r="N1195" t="s">
        <v>7</v>
      </c>
      <c r="O1195" t="s">
        <v>8</v>
      </c>
      <c r="P1195" t="s">
        <v>7062</v>
      </c>
      <c r="Q1195" t="s">
        <v>7327</v>
      </c>
      <c r="R1195" t="s">
        <v>7328</v>
      </c>
      <c r="S1195" t="s">
        <v>6465</v>
      </c>
      <c r="T1195" t="s">
        <v>6466</v>
      </c>
      <c r="U1195" t="s">
        <v>6319</v>
      </c>
      <c r="V1195" t="s">
        <v>6320</v>
      </c>
      <c r="W1195" t="s">
        <v>103</v>
      </c>
      <c r="X1195" t="s">
        <v>6405</v>
      </c>
      <c r="Y1195" t="s">
        <v>6467</v>
      </c>
      <c r="Z1195" t="s">
        <v>17</v>
      </c>
      <c r="AA1195" t="s">
        <v>6407</v>
      </c>
      <c r="AB1195" t="s">
        <v>103</v>
      </c>
      <c r="AC1195" t="s">
        <v>382</v>
      </c>
      <c r="AD1195" t="s">
        <v>643</v>
      </c>
      <c r="AE1195" t="s">
        <v>39</v>
      </c>
      <c r="AF1195" t="s">
        <v>644</v>
      </c>
      <c r="AG1195" t="s">
        <v>645</v>
      </c>
      <c r="AH1195" t="s">
        <v>7064</v>
      </c>
      <c r="AI1195" t="s">
        <v>7065</v>
      </c>
      <c r="AJ1195" t="s">
        <v>27</v>
      </c>
      <c r="AK1195" t="s">
        <v>28</v>
      </c>
      <c r="AL1195" s="3">
        <v>21300000</v>
      </c>
      <c r="AM1195" s="3">
        <v>0</v>
      </c>
      <c r="AN1195" s="3">
        <v>0</v>
      </c>
      <c r="AO1195" s="3">
        <v>21300000</v>
      </c>
      <c r="AP1195" s="3">
        <v>0</v>
      </c>
      <c r="AQ1195" s="3">
        <v>21300000</v>
      </c>
      <c r="AR1195" t="s">
        <v>7329</v>
      </c>
      <c r="AS1195" t="s">
        <v>1</v>
      </c>
      <c r="AT1195" t="s">
        <v>7330</v>
      </c>
      <c r="AU1195" t="s">
        <v>1</v>
      </c>
      <c r="AV1195" s="2">
        <v>45713</v>
      </c>
      <c r="AW1195" t="s">
        <v>17</v>
      </c>
    </row>
    <row r="1196" spans="1:49" x14ac:dyDescent="0.2">
      <c r="A1196" t="s">
        <v>0</v>
      </c>
      <c r="B1196" t="s">
        <v>34</v>
      </c>
      <c r="C1196" s="2">
        <v>45658</v>
      </c>
      <c r="D1196" s="2">
        <v>45747</v>
      </c>
      <c r="E1196" t="s">
        <v>2</v>
      </c>
      <c r="F1196" s="2">
        <v>45713</v>
      </c>
      <c r="G1196" t="s">
        <v>681</v>
      </c>
      <c r="H1196" t="s">
        <v>682</v>
      </c>
      <c r="I1196" t="s">
        <v>7331</v>
      </c>
      <c r="J1196" s="8" t="str">
        <f t="shared" si="5"/>
        <v>145 - CONTRATO DE PRESTACION DE SERVICIOS PROFESIONALES</v>
      </c>
      <c r="K1196" s="2">
        <v>45713</v>
      </c>
      <c r="L1196" s="2">
        <v>46022</v>
      </c>
      <c r="M1196" t="s">
        <v>2260</v>
      </c>
      <c r="N1196" t="s">
        <v>7</v>
      </c>
      <c r="O1196" t="s">
        <v>8</v>
      </c>
      <c r="P1196" t="s">
        <v>7332</v>
      </c>
      <c r="Q1196" t="s">
        <v>7332</v>
      </c>
      <c r="R1196" t="s">
        <v>7333</v>
      </c>
      <c r="S1196" t="s">
        <v>6684</v>
      </c>
      <c r="T1196" t="s">
        <v>6685</v>
      </c>
      <c r="U1196" t="s">
        <v>6319</v>
      </c>
      <c r="V1196" t="s">
        <v>6320</v>
      </c>
      <c r="W1196" t="s">
        <v>103</v>
      </c>
      <c r="X1196" t="s">
        <v>6405</v>
      </c>
      <c r="Y1196" t="s">
        <v>6686</v>
      </c>
      <c r="Z1196" t="s">
        <v>17</v>
      </c>
      <c r="AA1196" t="s">
        <v>6407</v>
      </c>
      <c r="AB1196" t="s">
        <v>103</v>
      </c>
      <c r="AC1196" t="s">
        <v>382</v>
      </c>
      <c r="AD1196" t="s">
        <v>3859</v>
      </c>
      <c r="AE1196" t="s">
        <v>39</v>
      </c>
      <c r="AF1196" t="s">
        <v>3860</v>
      </c>
      <c r="AG1196" t="s">
        <v>3861</v>
      </c>
      <c r="AH1196" t="s">
        <v>7064</v>
      </c>
      <c r="AI1196" t="s">
        <v>7065</v>
      </c>
      <c r="AJ1196" t="s">
        <v>27</v>
      </c>
      <c r="AK1196" t="s">
        <v>28</v>
      </c>
      <c r="AL1196" s="3">
        <v>30240000</v>
      </c>
      <c r="AM1196" s="3">
        <v>0</v>
      </c>
      <c r="AN1196" s="3">
        <v>0</v>
      </c>
      <c r="AO1196" s="3">
        <v>30240000</v>
      </c>
      <c r="AP1196" s="3">
        <v>0</v>
      </c>
      <c r="AQ1196" s="3">
        <v>30240000</v>
      </c>
      <c r="AR1196" t="s">
        <v>7334</v>
      </c>
      <c r="AS1196" t="s">
        <v>1</v>
      </c>
      <c r="AT1196" t="s">
        <v>7335</v>
      </c>
      <c r="AU1196" t="s">
        <v>1</v>
      </c>
      <c r="AV1196" s="2">
        <v>45713</v>
      </c>
      <c r="AW1196" t="s">
        <v>17</v>
      </c>
    </row>
    <row r="1197" spans="1:49" x14ac:dyDescent="0.2">
      <c r="A1197" t="s">
        <v>0</v>
      </c>
      <c r="B1197" t="s">
        <v>34</v>
      </c>
      <c r="C1197" s="2">
        <v>45658</v>
      </c>
      <c r="D1197" s="2">
        <v>45747</v>
      </c>
      <c r="E1197" t="s">
        <v>2</v>
      </c>
      <c r="F1197" s="2">
        <v>45713</v>
      </c>
      <c r="G1197" t="s">
        <v>691</v>
      </c>
      <c r="H1197" t="s">
        <v>692</v>
      </c>
      <c r="I1197" t="s">
        <v>7336</v>
      </c>
      <c r="J1197" s="8" t="str">
        <f t="shared" si="5"/>
        <v>148 - CONTRATO DE PRESTACION DE SERVICIOS DE APOYO A LA GESTION</v>
      </c>
      <c r="K1197" s="2">
        <v>45713</v>
      </c>
      <c r="L1197" s="2">
        <v>46022</v>
      </c>
      <c r="M1197" t="s">
        <v>2260</v>
      </c>
      <c r="N1197" t="s">
        <v>7</v>
      </c>
      <c r="O1197" t="s">
        <v>8</v>
      </c>
      <c r="P1197" t="s">
        <v>6381</v>
      </c>
      <c r="Q1197" t="s">
        <v>7337</v>
      </c>
      <c r="R1197" t="s">
        <v>7338</v>
      </c>
      <c r="S1197" t="s">
        <v>6986</v>
      </c>
      <c r="T1197" t="s">
        <v>6987</v>
      </c>
      <c r="U1197" t="s">
        <v>6319</v>
      </c>
      <c r="V1197" t="s">
        <v>6320</v>
      </c>
      <c r="W1197" t="s">
        <v>103</v>
      </c>
      <c r="X1197" t="s">
        <v>6405</v>
      </c>
      <c r="Y1197" t="s">
        <v>6988</v>
      </c>
      <c r="Z1197" t="s">
        <v>17</v>
      </c>
      <c r="AA1197" t="s">
        <v>6407</v>
      </c>
      <c r="AB1197" t="s">
        <v>103</v>
      </c>
      <c r="AC1197" t="s">
        <v>382</v>
      </c>
      <c r="AD1197" t="s">
        <v>3229</v>
      </c>
      <c r="AE1197" t="s">
        <v>39</v>
      </c>
      <c r="AF1197" t="s">
        <v>3230</v>
      </c>
      <c r="AG1197" t="s">
        <v>3231</v>
      </c>
      <c r="AH1197" t="s">
        <v>7064</v>
      </c>
      <c r="AI1197" t="s">
        <v>7065</v>
      </c>
      <c r="AJ1197" t="s">
        <v>27</v>
      </c>
      <c r="AK1197" t="s">
        <v>28</v>
      </c>
      <c r="AL1197" s="3">
        <v>19320000</v>
      </c>
      <c r="AM1197" s="3">
        <v>0</v>
      </c>
      <c r="AN1197" s="3">
        <v>0</v>
      </c>
      <c r="AO1197" s="3">
        <v>19320000</v>
      </c>
      <c r="AP1197" s="3">
        <v>0</v>
      </c>
      <c r="AQ1197" s="3">
        <v>19320000</v>
      </c>
      <c r="AR1197" t="s">
        <v>7339</v>
      </c>
      <c r="AS1197" t="s">
        <v>1</v>
      </c>
      <c r="AT1197" t="s">
        <v>6990</v>
      </c>
      <c r="AU1197" t="s">
        <v>1</v>
      </c>
      <c r="AV1197" s="2">
        <v>45713</v>
      </c>
      <c r="AW1197" t="s">
        <v>17</v>
      </c>
    </row>
    <row r="1198" spans="1:49" x14ac:dyDescent="0.2">
      <c r="A1198" t="s">
        <v>0</v>
      </c>
      <c r="B1198" t="s">
        <v>34</v>
      </c>
      <c r="C1198" s="2">
        <v>45658</v>
      </c>
      <c r="D1198" s="2">
        <v>45747</v>
      </c>
      <c r="E1198" t="s">
        <v>2</v>
      </c>
      <c r="F1198" s="2">
        <v>45714</v>
      </c>
      <c r="G1198" t="s">
        <v>691</v>
      </c>
      <c r="H1198" t="s">
        <v>692</v>
      </c>
      <c r="I1198" t="s">
        <v>7340</v>
      </c>
      <c r="J1198" s="8" t="str">
        <f t="shared" si="5"/>
        <v>148 - CONTRATO DE PRESTACION DE SERVICIOS DE APOYO A LA GESTION</v>
      </c>
      <c r="K1198" s="2">
        <v>45714</v>
      </c>
      <c r="L1198" s="2">
        <v>46022</v>
      </c>
      <c r="M1198" t="s">
        <v>2252</v>
      </c>
      <c r="N1198" t="s">
        <v>7</v>
      </c>
      <c r="O1198" t="s">
        <v>8</v>
      </c>
      <c r="P1198" t="s">
        <v>7292</v>
      </c>
      <c r="Q1198" t="s">
        <v>7341</v>
      </c>
      <c r="R1198" t="s">
        <v>7342</v>
      </c>
      <c r="S1198" t="s">
        <v>6434</v>
      </c>
      <c r="T1198" t="s">
        <v>6435</v>
      </c>
      <c r="U1198" t="s">
        <v>6319</v>
      </c>
      <c r="V1198" t="s">
        <v>6320</v>
      </c>
      <c r="W1198" t="s">
        <v>103</v>
      </c>
      <c r="X1198" t="s">
        <v>6405</v>
      </c>
      <c r="Y1198" t="s">
        <v>6436</v>
      </c>
      <c r="Z1198" t="s">
        <v>17</v>
      </c>
      <c r="AA1198" t="s">
        <v>6407</v>
      </c>
      <c r="AB1198" t="s">
        <v>103</v>
      </c>
      <c r="AC1198" t="s">
        <v>382</v>
      </c>
      <c r="AD1198" t="s">
        <v>2307</v>
      </c>
      <c r="AE1198" t="s">
        <v>39</v>
      </c>
      <c r="AF1198" t="s">
        <v>2308</v>
      </c>
      <c r="AG1198" t="s">
        <v>2309</v>
      </c>
      <c r="AH1198" t="s">
        <v>7064</v>
      </c>
      <c r="AI1198" t="s">
        <v>7065</v>
      </c>
      <c r="AJ1198" t="s">
        <v>27</v>
      </c>
      <c r="AK1198" t="s">
        <v>28</v>
      </c>
      <c r="AL1198" s="3">
        <v>18150000</v>
      </c>
      <c r="AM1198" s="3">
        <v>0</v>
      </c>
      <c r="AN1198" s="3">
        <v>0</v>
      </c>
      <c r="AO1198" s="3">
        <v>18150000</v>
      </c>
      <c r="AP1198" s="3">
        <v>0</v>
      </c>
      <c r="AQ1198" s="3">
        <v>18150000</v>
      </c>
      <c r="AR1198" t="s">
        <v>7343</v>
      </c>
      <c r="AS1198" t="s">
        <v>1</v>
      </c>
      <c r="AT1198" t="s">
        <v>7344</v>
      </c>
      <c r="AU1198" t="s">
        <v>1</v>
      </c>
      <c r="AV1198" s="2">
        <v>45714</v>
      </c>
      <c r="AW1198" t="s">
        <v>17</v>
      </c>
    </row>
    <row r="1199" spans="1:49" x14ac:dyDescent="0.2">
      <c r="A1199" t="s">
        <v>0</v>
      </c>
      <c r="B1199" t="s">
        <v>34</v>
      </c>
      <c r="C1199" s="2">
        <v>45658</v>
      </c>
      <c r="D1199" s="2">
        <v>45747</v>
      </c>
      <c r="E1199" t="s">
        <v>2</v>
      </c>
      <c r="F1199" s="2">
        <v>45714</v>
      </c>
      <c r="G1199" t="s">
        <v>681</v>
      </c>
      <c r="H1199" t="s">
        <v>682</v>
      </c>
      <c r="I1199" t="s">
        <v>7345</v>
      </c>
      <c r="J1199" s="8" t="str">
        <f t="shared" si="5"/>
        <v>145 - CONTRATO DE PRESTACION DE SERVICIOS PROFESIONALES</v>
      </c>
      <c r="K1199" s="2">
        <v>45714</v>
      </c>
      <c r="L1199" s="2">
        <v>46022</v>
      </c>
      <c r="M1199" t="s">
        <v>2252</v>
      </c>
      <c r="N1199" t="s">
        <v>7</v>
      </c>
      <c r="O1199" t="s">
        <v>8</v>
      </c>
      <c r="P1199" t="s">
        <v>7037</v>
      </c>
      <c r="Q1199" t="s">
        <v>7346</v>
      </c>
      <c r="R1199" t="s">
        <v>7347</v>
      </c>
      <c r="S1199" t="s">
        <v>6403</v>
      </c>
      <c r="T1199" t="s">
        <v>6404</v>
      </c>
      <c r="U1199" t="s">
        <v>6319</v>
      </c>
      <c r="V1199" t="s">
        <v>6320</v>
      </c>
      <c r="W1199" t="s">
        <v>103</v>
      </c>
      <c r="X1199" t="s">
        <v>6405</v>
      </c>
      <c r="Y1199" t="s">
        <v>6406</v>
      </c>
      <c r="Z1199" t="s">
        <v>17</v>
      </c>
      <c r="AA1199" t="s">
        <v>6407</v>
      </c>
      <c r="AB1199" t="s">
        <v>103</v>
      </c>
      <c r="AC1199" t="s">
        <v>382</v>
      </c>
      <c r="AD1199" t="s">
        <v>3329</v>
      </c>
      <c r="AE1199" t="s">
        <v>39</v>
      </c>
      <c r="AF1199" t="s">
        <v>3330</v>
      </c>
      <c r="AG1199" t="s">
        <v>3331</v>
      </c>
      <c r="AH1199" t="s">
        <v>7064</v>
      </c>
      <c r="AI1199" t="s">
        <v>7065</v>
      </c>
      <c r="AJ1199" t="s">
        <v>27</v>
      </c>
      <c r="AK1199" t="s">
        <v>28</v>
      </c>
      <c r="AL1199" s="3">
        <v>35910000</v>
      </c>
      <c r="AM1199" s="3">
        <v>0</v>
      </c>
      <c r="AN1199" s="3">
        <v>0</v>
      </c>
      <c r="AO1199" s="3">
        <v>35910000</v>
      </c>
      <c r="AP1199" s="3">
        <v>0</v>
      </c>
      <c r="AQ1199" s="3">
        <v>35910000</v>
      </c>
      <c r="AR1199" t="s">
        <v>7348</v>
      </c>
      <c r="AS1199" t="s">
        <v>1</v>
      </c>
      <c r="AT1199" t="s">
        <v>7349</v>
      </c>
      <c r="AU1199" t="s">
        <v>1</v>
      </c>
      <c r="AV1199" s="2">
        <v>45714</v>
      </c>
      <c r="AW1199" t="s">
        <v>17</v>
      </c>
    </row>
    <row r="1200" spans="1:49" x14ac:dyDescent="0.2">
      <c r="A1200" t="s">
        <v>0</v>
      </c>
      <c r="B1200" t="s">
        <v>34</v>
      </c>
      <c r="C1200" s="2">
        <v>45658</v>
      </c>
      <c r="D1200" s="2">
        <v>45747</v>
      </c>
      <c r="E1200" t="s">
        <v>2</v>
      </c>
      <c r="F1200" s="2">
        <v>45714</v>
      </c>
      <c r="G1200" t="s">
        <v>681</v>
      </c>
      <c r="H1200" t="s">
        <v>682</v>
      </c>
      <c r="I1200" t="s">
        <v>7350</v>
      </c>
      <c r="J1200" s="8" t="str">
        <f t="shared" si="5"/>
        <v>145 - CONTRATO DE PRESTACION DE SERVICIOS PROFESIONALES</v>
      </c>
      <c r="K1200" s="2">
        <v>45714</v>
      </c>
      <c r="L1200" s="2">
        <v>46022</v>
      </c>
      <c r="M1200" t="s">
        <v>2252</v>
      </c>
      <c r="N1200" t="s">
        <v>7</v>
      </c>
      <c r="O1200" t="s">
        <v>8</v>
      </c>
      <c r="P1200" t="s">
        <v>6974</v>
      </c>
      <c r="Q1200" t="s">
        <v>7351</v>
      </c>
      <c r="R1200" t="s">
        <v>7352</v>
      </c>
      <c r="S1200" t="s">
        <v>6718</v>
      </c>
      <c r="T1200" t="s">
        <v>6719</v>
      </c>
      <c r="U1200" t="s">
        <v>6319</v>
      </c>
      <c r="V1200" t="s">
        <v>6320</v>
      </c>
      <c r="W1200" t="s">
        <v>103</v>
      </c>
      <c r="X1200" t="s">
        <v>6405</v>
      </c>
      <c r="Y1200" t="s">
        <v>6720</v>
      </c>
      <c r="Z1200" t="s">
        <v>17</v>
      </c>
      <c r="AA1200" t="s">
        <v>6407</v>
      </c>
      <c r="AB1200" t="s">
        <v>103</v>
      </c>
      <c r="AC1200" t="s">
        <v>382</v>
      </c>
      <c r="AD1200" t="s">
        <v>3482</v>
      </c>
      <c r="AE1200" t="s">
        <v>39</v>
      </c>
      <c r="AF1200" t="s">
        <v>3483</v>
      </c>
      <c r="AG1200" t="s">
        <v>3484</v>
      </c>
      <c r="AH1200" t="s">
        <v>7064</v>
      </c>
      <c r="AI1200" t="s">
        <v>7065</v>
      </c>
      <c r="AJ1200" t="s">
        <v>27</v>
      </c>
      <c r="AK1200" t="s">
        <v>28</v>
      </c>
      <c r="AL1200" s="3">
        <v>42000000</v>
      </c>
      <c r="AM1200" s="3">
        <v>0</v>
      </c>
      <c r="AN1200" s="3">
        <v>0</v>
      </c>
      <c r="AO1200" s="3">
        <v>42000000</v>
      </c>
      <c r="AP1200" s="3">
        <v>1166667</v>
      </c>
      <c r="AQ1200" s="3">
        <v>40833333</v>
      </c>
      <c r="AR1200" t="s">
        <v>7353</v>
      </c>
      <c r="AS1200" t="s">
        <v>1</v>
      </c>
      <c r="AT1200" t="s">
        <v>7354</v>
      </c>
      <c r="AU1200" t="s">
        <v>1</v>
      </c>
      <c r="AV1200" s="2">
        <v>45714</v>
      </c>
      <c r="AW1200" t="s">
        <v>17</v>
      </c>
    </row>
    <row r="1201" spans="1:49" x14ac:dyDescent="0.2">
      <c r="A1201" t="s">
        <v>0</v>
      </c>
      <c r="B1201" t="s">
        <v>34</v>
      </c>
      <c r="C1201" s="2">
        <v>45658</v>
      </c>
      <c r="D1201" s="2">
        <v>45747</v>
      </c>
      <c r="E1201" t="s">
        <v>2</v>
      </c>
      <c r="F1201" s="2">
        <v>45714</v>
      </c>
      <c r="G1201" t="s">
        <v>681</v>
      </c>
      <c r="H1201" t="s">
        <v>682</v>
      </c>
      <c r="I1201" t="s">
        <v>7355</v>
      </c>
      <c r="J1201" s="8" t="str">
        <f t="shared" si="5"/>
        <v>145 - CONTRATO DE PRESTACION DE SERVICIOS PROFESIONALES</v>
      </c>
      <c r="K1201" s="2">
        <v>45714</v>
      </c>
      <c r="L1201" s="2">
        <v>46022</v>
      </c>
      <c r="M1201" t="s">
        <v>2252</v>
      </c>
      <c r="N1201" t="s">
        <v>7</v>
      </c>
      <c r="O1201" t="s">
        <v>8</v>
      </c>
      <c r="P1201" t="s">
        <v>7356</v>
      </c>
      <c r="Q1201" t="s">
        <v>7357</v>
      </c>
      <c r="R1201" t="s">
        <v>7358</v>
      </c>
      <c r="S1201" t="s">
        <v>6403</v>
      </c>
      <c r="T1201" t="s">
        <v>6404</v>
      </c>
      <c r="U1201" t="s">
        <v>6319</v>
      </c>
      <c r="V1201" t="s">
        <v>6320</v>
      </c>
      <c r="W1201" t="s">
        <v>103</v>
      </c>
      <c r="X1201" t="s">
        <v>6405</v>
      </c>
      <c r="Y1201" t="s">
        <v>6406</v>
      </c>
      <c r="Z1201" t="s">
        <v>17</v>
      </c>
      <c r="AA1201" t="s">
        <v>6407</v>
      </c>
      <c r="AB1201" t="s">
        <v>103</v>
      </c>
      <c r="AC1201" t="s">
        <v>382</v>
      </c>
      <c r="AD1201" t="s">
        <v>7359</v>
      </c>
      <c r="AE1201" t="s">
        <v>39</v>
      </c>
      <c r="AF1201" t="s">
        <v>7360</v>
      </c>
      <c r="AG1201" t="s">
        <v>7361</v>
      </c>
      <c r="AH1201" t="s">
        <v>7064</v>
      </c>
      <c r="AI1201" t="s">
        <v>7065</v>
      </c>
      <c r="AJ1201" t="s">
        <v>27</v>
      </c>
      <c r="AK1201" t="s">
        <v>28</v>
      </c>
      <c r="AL1201" s="3">
        <v>36000000</v>
      </c>
      <c r="AM1201" s="3">
        <v>0</v>
      </c>
      <c r="AN1201" s="3">
        <v>0</v>
      </c>
      <c r="AO1201" s="3">
        <v>36000000</v>
      </c>
      <c r="AP1201" s="3">
        <v>1000000</v>
      </c>
      <c r="AQ1201" s="3">
        <v>35000000</v>
      </c>
      <c r="AR1201" t="s">
        <v>7362</v>
      </c>
      <c r="AS1201" t="s">
        <v>1</v>
      </c>
      <c r="AT1201" t="s">
        <v>7363</v>
      </c>
      <c r="AU1201" t="s">
        <v>1</v>
      </c>
      <c r="AV1201" s="2">
        <v>45714</v>
      </c>
      <c r="AW1201" t="s">
        <v>17</v>
      </c>
    </row>
    <row r="1202" spans="1:49" x14ac:dyDescent="0.2">
      <c r="A1202" t="s">
        <v>0</v>
      </c>
      <c r="B1202" t="s">
        <v>34</v>
      </c>
      <c r="C1202" s="2">
        <v>45658</v>
      </c>
      <c r="D1202" s="2">
        <v>45747</v>
      </c>
      <c r="E1202" t="s">
        <v>2</v>
      </c>
      <c r="F1202" s="2">
        <v>45714</v>
      </c>
      <c r="G1202" t="s">
        <v>691</v>
      </c>
      <c r="H1202" t="s">
        <v>692</v>
      </c>
      <c r="I1202" t="s">
        <v>7364</v>
      </c>
      <c r="J1202" s="8" t="str">
        <f t="shared" si="5"/>
        <v>148 - CONTRATO DE PRESTACION DE SERVICIOS DE APOYO A LA GESTION</v>
      </c>
      <c r="K1202" s="2">
        <v>45714</v>
      </c>
      <c r="L1202" s="2">
        <v>46022</v>
      </c>
      <c r="M1202" t="s">
        <v>2252</v>
      </c>
      <c r="N1202" t="s">
        <v>7</v>
      </c>
      <c r="O1202" t="s">
        <v>8</v>
      </c>
      <c r="P1202" t="s">
        <v>6882</v>
      </c>
      <c r="Q1202" t="s">
        <v>7365</v>
      </c>
      <c r="R1202" t="s">
        <v>7366</v>
      </c>
      <c r="S1202" t="s">
        <v>6403</v>
      </c>
      <c r="T1202" t="s">
        <v>6404</v>
      </c>
      <c r="U1202" t="s">
        <v>6319</v>
      </c>
      <c r="V1202" t="s">
        <v>6320</v>
      </c>
      <c r="W1202" t="s">
        <v>103</v>
      </c>
      <c r="X1202" t="s">
        <v>6405</v>
      </c>
      <c r="Y1202" t="s">
        <v>6406</v>
      </c>
      <c r="Z1202" t="s">
        <v>17</v>
      </c>
      <c r="AA1202" t="s">
        <v>6407</v>
      </c>
      <c r="AB1202" t="s">
        <v>103</v>
      </c>
      <c r="AC1202" t="s">
        <v>382</v>
      </c>
      <c r="AD1202" t="s">
        <v>2051</v>
      </c>
      <c r="AE1202" t="s">
        <v>39</v>
      </c>
      <c r="AF1202" t="s">
        <v>2052</v>
      </c>
      <c r="AG1202" t="s">
        <v>2053</v>
      </c>
      <c r="AH1202" t="s">
        <v>7064</v>
      </c>
      <c r="AI1202" t="s">
        <v>7065</v>
      </c>
      <c r="AJ1202" t="s">
        <v>27</v>
      </c>
      <c r="AK1202" t="s">
        <v>28</v>
      </c>
      <c r="AL1202" s="3">
        <v>17640000</v>
      </c>
      <c r="AM1202" s="3">
        <v>0</v>
      </c>
      <c r="AN1202" s="3">
        <v>0</v>
      </c>
      <c r="AO1202" s="3">
        <v>17640000</v>
      </c>
      <c r="AP1202" s="3">
        <v>490000</v>
      </c>
      <c r="AQ1202" s="3">
        <v>17150000</v>
      </c>
      <c r="AR1202" t="s">
        <v>7367</v>
      </c>
      <c r="AS1202" t="s">
        <v>1</v>
      </c>
      <c r="AT1202" t="s">
        <v>7209</v>
      </c>
      <c r="AU1202" t="s">
        <v>1</v>
      </c>
      <c r="AV1202" s="2">
        <v>45714</v>
      </c>
      <c r="AW1202" t="s">
        <v>17</v>
      </c>
    </row>
    <row r="1203" spans="1:49" x14ac:dyDescent="0.2">
      <c r="A1203" t="s">
        <v>0</v>
      </c>
      <c r="B1203" t="s">
        <v>34</v>
      </c>
      <c r="C1203" s="2">
        <v>45658</v>
      </c>
      <c r="D1203" s="2">
        <v>45747</v>
      </c>
      <c r="E1203" t="s">
        <v>2</v>
      </c>
      <c r="F1203" s="2">
        <v>45714</v>
      </c>
      <c r="G1203" t="s">
        <v>691</v>
      </c>
      <c r="H1203" t="s">
        <v>692</v>
      </c>
      <c r="I1203" t="s">
        <v>7368</v>
      </c>
      <c r="J1203" s="8" t="str">
        <f t="shared" si="5"/>
        <v>148 - CONTRATO DE PRESTACION DE SERVICIOS DE APOYO A LA GESTION</v>
      </c>
      <c r="K1203" s="2">
        <v>45714</v>
      </c>
      <c r="L1203" s="2">
        <v>46022</v>
      </c>
      <c r="M1203" t="s">
        <v>2252</v>
      </c>
      <c r="N1203" t="s">
        <v>7</v>
      </c>
      <c r="O1203" t="s">
        <v>8</v>
      </c>
      <c r="P1203" t="s">
        <v>7369</v>
      </c>
      <c r="Q1203" t="s">
        <v>7370</v>
      </c>
      <c r="R1203" t="s">
        <v>7371</v>
      </c>
      <c r="S1203" t="s">
        <v>6611</v>
      </c>
      <c r="T1203" t="s">
        <v>6612</v>
      </c>
      <c r="U1203" t="s">
        <v>6319</v>
      </c>
      <c r="V1203" t="s">
        <v>6320</v>
      </c>
      <c r="W1203" t="s">
        <v>103</v>
      </c>
      <c r="X1203" t="s">
        <v>6405</v>
      </c>
      <c r="Y1203" t="s">
        <v>6613</v>
      </c>
      <c r="Z1203" t="s">
        <v>17</v>
      </c>
      <c r="AA1203" t="s">
        <v>6407</v>
      </c>
      <c r="AB1203" t="s">
        <v>103</v>
      </c>
      <c r="AC1203" t="s">
        <v>382</v>
      </c>
      <c r="AD1203" t="s">
        <v>3986</v>
      </c>
      <c r="AE1203" t="s">
        <v>39</v>
      </c>
      <c r="AF1203" t="s">
        <v>3987</v>
      </c>
      <c r="AG1203" t="s">
        <v>3988</v>
      </c>
      <c r="AH1203" t="s">
        <v>7064</v>
      </c>
      <c r="AI1203" t="s">
        <v>7065</v>
      </c>
      <c r="AJ1203" t="s">
        <v>27</v>
      </c>
      <c r="AK1203" t="s">
        <v>28</v>
      </c>
      <c r="AL1203" s="3">
        <v>17010000</v>
      </c>
      <c r="AM1203" s="3">
        <v>0</v>
      </c>
      <c r="AN1203" s="3">
        <v>0</v>
      </c>
      <c r="AO1203" s="3">
        <v>17010000</v>
      </c>
      <c r="AP1203" s="3">
        <v>0</v>
      </c>
      <c r="AQ1203" s="3">
        <v>17010000</v>
      </c>
      <c r="AR1203" t="s">
        <v>7372</v>
      </c>
      <c r="AS1203" t="s">
        <v>1</v>
      </c>
      <c r="AT1203" t="s">
        <v>7373</v>
      </c>
      <c r="AU1203" t="s">
        <v>1</v>
      </c>
      <c r="AV1203" s="2">
        <v>45714</v>
      </c>
      <c r="AW1203" t="s">
        <v>17</v>
      </c>
    </row>
    <row r="1204" spans="1:49" x14ac:dyDescent="0.2">
      <c r="A1204" t="s">
        <v>0</v>
      </c>
      <c r="B1204" t="s">
        <v>34</v>
      </c>
      <c r="C1204" s="2">
        <v>45658</v>
      </c>
      <c r="D1204" s="2">
        <v>45747</v>
      </c>
      <c r="E1204" t="s">
        <v>2</v>
      </c>
      <c r="F1204" s="2">
        <v>45714</v>
      </c>
      <c r="G1204" t="s">
        <v>681</v>
      </c>
      <c r="H1204" t="s">
        <v>682</v>
      </c>
      <c r="I1204" t="s">
        <v>7374</v>
      </c>
      <c r="J1204" s="8" t="str">
        <f t="shared" si="5"/>
        <v>145 - CONTRATO DE PRESTACION DE SERVICIOS PROFESIONALES</v>
      </c>
      <c r="K1204" s="2">
        <v>45714</v>
      </c>
      <c r="L1204" s="2">
        <v>46022</v>
      </c>
      <c r="M1204" t="s">
        <v>2252</v>
      </c>
      <c r="N1204" t="s">
        <v>7</v>
      </c>
      <c r="O1204" t="s">
        <v>8</v>
      </c>
      <c r="P1204" t="s">
        <v>7375</v>
      </c>
      <c r="Q1204" t="s">
        <v>7321</v>
      </c>
      <c r="R1204" t="s">
        <v>7376</v>
      </c>
      <c r="S1204" t="s">
        <v>6465</v>
      </c>
      <c r="T1204" t="s">
        <v>6466</v>
      </c>
      <c r="U1204" t="s">
        <v>6319</v>
      </c>
      <c r="V1204" t="s">
        <v>6320</v>
      </c>
      <c r="W1204" t="s">
        <v>103</v>
      </c>
      <c r="X1204" t="s">
        <v>6405</v>
      </c>
      <c r="Y1204" t="s">
        <v>6467</v>
      </c>
      <c r="Z1204" t="s">
        <v>17</v>
      </c>
      <c r="AA1204" t="s">
        <v>6407</v>
      </c>
      <c r="AB1204" t="s">
        <v>103</v>
      </c>
      <c r="AC1204" t="s">
        <v>382</v>
      </c>
      <c r="AD1204" t="s">
        <v>854</v>
      </c>
      <c r="AE1204" t="s">
        <v>39</v>
      </c>
      <c r="AF1204" t="s">
        <v>855</v>
      </c>
      <c r="AG1204" t="s">
        <v>856</v>
      </c>
      <c r="AH1204" t="s">
        <v>7064</v>
      </c>
      <c r="AI1204" t="s">
        <v>7065</v>
      </c>
      <c r="AJ1204" t="s">
        <v>27</v>
      </c>
      <c r="AK1204" t="s">
        <v>28</v>
      </c>
      <c r="AL1204" s="3">
        <v>34650000</v>
      </c>
      <c r="AM1204" s="3">
        <v>0</v>
      </c>
      <c r="AN1204" s="3">
        <v>0</v>
      </c>
      <c r="AO1204" s="3">
        <v>34650000</v>
      </c>
      <c r="AP1204" s="3">
        <v>770000</v>
      </c>
      <c r="AQ1204" s="3">
        <v>33880000</v>
      </c>
      <c r="AR1204" t="s">
        <v>7377</v>
      </c>
      <c r="AS1204" t="s">
        <v>1</v>
      </c>
      <c r="AT1204" t="s">
        <v>7378</v>
      </c>
      <c r="AU1204" t="s">
        <v>1</v>
      </c>
      <c r="AV1204" s="2">
        <v>45714</v>
      </c>
      <c r="AW1204" t="s">
        <v>17</v>
      </c>
    </row>
    <row r="1205" spans="1:49" x14ac:dyDescent="0.2">
      <c r="A1205" t="s">
        <v>0</v>
      </c>
      <c r="B1205" t="s">
        <v>34</v>
      </c>
      <c r="C1205" s="2">
        <v>45658</v>
      </c>
      <c r="D1205" s="2">
        <v>45747</v>
      </c>
      <c r="E1205" t="s">
        <v>2</v>
      </c>
      <c r="F1205" s="2">
        <v>45714</v>
      </c>
      <c r="G1205" t="s">
        <v>681</v>
      </c>
      <c r="H1205" t="s">
        <v>682</v>
      </c>
      <c r="I1205" t="s">
        <v>7379</v>
      </c>
      <c r="J1205" s="8" t="str">
        <f t="shared" si="5"/>
        <v>145 - CONTRATO DE PRESTACION DE SERVICIOS PROFESIONALES</v>
      </c>
      <c r="K1205" s="2">
        <v>45714</v>
      </c>
      <c r="L1205" s="2">
        <v>46022</v>
      </c>
      <c r="M1205" t="s">
        <v>2252</v>
      </c>
      <c r="N1205" t="s">
        <v>7</v>
      </c>
      <c r="O1205" t="s">
        <v>8</v>
      </c>
      <c r="P1205" t="s">
        <v>7309</v>
      </c>
      <c r="Q1205" t="s">
        <v>7380</v>
      </c>
      <c r="R1205" t="s">
        <v>7381</v>
      </c>
      <c r="S1205" t="s">
        <v>6611</v>
      </c>
      <c r="T1205" t="s">
        <v>6612</v>
      </c>
      <c r="U1205" t="s">
        <v>6319</v>
      </c>
      <c r="V1205" t="s">
        <v>6320</v>
      </c>
      <c r="W1205" t="s">
        <v>103</v>
      </c>
      <c r="X1205" t="s">
        <v>6405</v>
      </c>
      <c r="Y1205" t="s">
        <v>6613</v>
      </c>
      <c r="Z1205" t="s">
        <v>17</v>
      </c>
      <c r="AA1205" t="s">
        <v>6407</v>
      </c>
      <c r="AB1205" t="s">
        <v>103</v>
      </c>
      <c r="AC1205" t="s">
        <v>382</v>
      </c>
      <c r="AD1205" t="s">
        <v>3402</v>
      </c>
      <c r="AE1205" t="s">
        <v>39</v>
      </c>
      <c r="AF1205" t="s">
        <v>3403</v>
      </c>
      <c r="AG1205" t="s">
        <v>3404</v>
      </c>
      <c r="AH1205" t="s">
        <v>7064</v>
      </c>
      <c r="AI1205" t="s">
        <v>7065</v>
      </c>
      <c r="AJ1205" t="s">
        <v>27</v>
      </c>
      <c r="AK1205" t="s">
        <v>28</v>
      </c>
      <c r="AL1205" s="3">
        <v>40950000</v>
      </c>
      <c r="AM1205" s="3">
        <v>0</v>
      </c>
      <c r="AN1205" s="3">
        <v>0</v>
      </c>
      <c r="AO1205" s="3">
        <v>40950000</v>
      </c>
      <c r="AP1205" s="3">
        <v>0</v>
      </c>
      <c r="AQ1205" s="3">
        <v>40950000</v>
      </c>
      <c r="AR1205" t="s">
        <v>7382</v>
      </c>
      <c r="AS1205" t="s">
        <v>1</v>
      </c>
      <c r="AT1205" t="s">
        <v>7383</v>
      </c>
      <c r="AU1205" t="s">
        <v>1</v>
      </c>
      <c r="AV1205" s="2">
        <v>45714</v>
      </c>
      <c r="AW1205" t="s">
        <v>17</v>
      </c>
    </row>
    <row r="1206" spans="1:49" x14ac:dyDescent="0.2">
      <c r="A1206" t="s">
        <v>0</v>
      </c>
      <c r="B1206" t="s">
        <v>34</v>
      </c>
      <c r="C1206" s="2">
        <v>45658</v>
      </c>
      <c r="D1206" s="2">
        <v>45747</v>
      </c>
      <c r="E1206" t="s">
        <v>2</v>
      </c>
      <c r="F1206" s="2">
        <v>45714</v>
      </c>
      <c r="G1206" t="s">
        <v>681</v>
      </c>
      <c r="H1206" t="s">
        <v>682</v>
      </c>
      <c r="I1206" t="s">
        <v>7384</v>
      </c>
      <c r="J1206" s="8" t="str">
        <f t="shared" si="5"/>
        <v>145 - CONTRATO DE PRESTACION DE SERVICIOS PROFESIONALES</v>
      </c>
      <c r="K1206" s="2">
        <v>45714</v>
      </c>
      <c r="L1206" s="2">
        <v>46022</v>
      </c>
      <c r="M1206" t="s">
        <v>2252</v>
      </c>
      <c r="N1206" t="s">
        <v>7</v>
      </c>
      <c r="O1206" t="s">
        <v>8</v>
      </c>
      <c r="P1206" t="s">
        <v>7370</v>
      </c>
      <c r="Q1206" t="s">
        <v>7385</v>
      </c>
      <c r="R1206" t="s">
        <v>7386</v>
      </c>
      <c r="S1206" t="s">
        <v>6626</v>
      </c>
      <c r="T1206" t="s">
        <v>6627</v>
      </c>
      <c r="U1206" t="s">
        <v>6319</v>
      </c>
      <c r="V1206" t="s">
        <v>6320</v>
      </c>
      <c r="W1206" t="s">
        <v>103</v>
      </c>
      <c r="X1206" t="s">
        <v>6405</v>
      </c>
      <c r="Y1206" t="s">
        <v>6628</v>
      </c>
      <c r="Z1206" t="s">
        <v>17</v>
      </c>
      <c r="AA1206" t="s">
        <v>6407</v>
      </c>
      <c r="AB1206" t="s">
        <v>103</v>
      </c>
      <c r="AC1206" t="s">
        <v>382</v>
      </c>
      <c r="AD1206" t="s">
        <v>2546</v>
      </c>
      <c r="AE1206" t="s">
        <v>39</v>
      </c>
      <c r="AF1206" t="s">
        <v>2547</v>
      </c>
      <c r="AG1206" t="s">
        <v>2548</v>
      </c>
      <c r="AH1206" t="s">
        <v>7064</v>
      </c>
      <c r="AI1206" t="s">
        <v>7065</v>
      </c>
      <c r="AJ1206" t="s">
        <v>27</v>
      </c>
      <c r="AK1206" t="s">
        <v>28</v>
      </c>
      <c r="AL1206" s="3">
        <v>37800000</v>
      </c>
      <c r="AM1206" s="3">
        <v>0</v>
      </c>
      <c r="AN1206" s="3">
        <v>0</v>
      </c>
      <c r="AO1206" s="3">
        <v>37800000</v>
      </c>
      <c r="AP1206" s="3">
        <v>0</v>
      </c>
      <c r="AQ1206" s="3">
        <v>37800000</v>
      </c>
      <c r="AR1206" t="s">
        <v>7387</v>
      </c>
      <c r="AS1206" t="s">
        <v>1</v>
      </c>
      <c r="AT1206" t="s">
        <v>7388</v>
      </c>
      <c r="AU1206" t="s">
        <v>1</v>
      </c>
      <c r="AV1206" s="2">
        <v>45714</v>
      </c>
      <c r="AW1206" t="s">
        <v>17</v>
      </c>
    </row>
    <row r="1207" spans="1:49" x14ac:dyDescent="0.2">
      <c r="A1207" t="s">
        <v>0</v>
      </c>
      <c r="B1207" t="s">
        <v>34</v>
      </c>
      <c r="C1207" s="2">
        <v>45658</v>
      </c>
      <c r="D1207" s="2">
        <v>45747</v>
      </c>
      <c r="E1207" t="s">
        <v>2</v>
      </c>
      <c r="F1207" s="2">
        <v>45714</v>
      </c>
      <c r="G1207" t="s">
        <v>691</v>
      </c>
      <c r="H1207" t="s">
        <v>692</v>
      </c>
      <c r="I1207" t="s">
        <v>7389</v>
      </c>
      <c r="J1207" s="8" t="str">
        <f t="shared" si="5"/>
        <v>148 - CONTRATO DE PRESTACION DE SERVICIOS DE APOYO A LA GESTION</v>
      </c>
      <c r="K1207" s="2">
        <v>45714</v>
      </c>
      <c r="L1207" s="2">
        <v>46022</v>
      </c>
      <c r="M1207" t="s">
        <v>2252</v>
      </c>
      <c r="N1207" t="s">
        <v>7</v>
      </c>
      <c r="O1207" t="s">
        <v>8</v>
      </c>
      <c r="P1207" t="s">
        <v>7369</v>
      </c>
      <c r="Q1207" t="s">
        <v>7390</v>
      </c>
      <c r="R1207" t="s">
        <v>7391</v>
      </c>
      <c r="S1207" t="s">
        <v>6611</v>
      </c>
      <c r="T1207" t="s">
        <v>6612</v>
      </c>
      <c r="U1207" t="s">
        <v>6319</v>
      </c>
      <c r="V1207" t="s">
        <v>6320</v>
      </c>
      <c r="W1207" t="s">
        <v>103</v>
      </c>
      <c r="X1207" t="s">
        <v>6405</v>
      </c>
      <c r="Y1207" t="s">
        <v>6613</v>
      </c>
      <c r="Z1207" t="s">
        <v>17</v>
      </c>
      <c r="AA1207" t="s">
        <v>6407</v>
      </c>
      <c r="AB1207" t="s">
        <v>103</v>
      </c>
      <c r="AC1207" t="s">
        <v>382</v>
      </c>
      <c r="AD1207" t="s">
        <v>3883</v>
      </c>
      <c r="AE1207" t="s">
        <v>39</v>
      </c>
      <c r="AF1207" t="s">
        <v>3884</v>
      </c>
      <c r="AG1207" t="s">
        <v>3885</v>
      </c>
      <c r="AH1207" t="s">
        <v>7064</v>
      </c>
      <c r="AI1207" t="s">
        <v>7065</v>
      </c>
      <c r="AJ1207" t="s">
        <v>27</v>
      </c>
      <c r="AK1207" t="s">
        <v>28</v>
      </c>
      <c r="AL1207" s="3">
        <v>17010000</v>
      </c>
      <c r="AM1207" s="3">
        <v>0</v>
      </c>
      <c r="AN1207" s="3">
        <v>0</v>
      </c>
      <c r="AO1207" s="3">
        <v>17010000</v>
      </c>
      <c r="AP1207" s="3">
        <v>0</v>
      </c>
      <c r="AQ1207" s="3">
        <v>17010000</v>
      </c>
      <c r="AR1207" t="s">
        <v>7392</v>
      </c>
      <c r="AS1207" t="s">
        <v>1</v>
      </c>
      <c r="AT1207" t="s">
        <v>7373</v>
      </c>
      <c r="AU1207" t="s">
        <v>1</v>
      </c>
      <c r="AV1207" s="2">
        <v>45714</v>
      </c>
      <c r="AW1207" t="s">
        <v>17</v>
      </c>
    </row>
    <row r="1208" spans="1:49" x14ac:dyDescent="0.2">
      <c r="A1208" t="s">
        <v>0</v>
      </c>
      <c r="B1208" t="s">
        <v>34</v>
      </c>
      <c r="C1208" s="2">
        <v>45658</v>
      </c>
      <c r="D1208" s="2">
        <v>45747</v>
      </c>
      <c r="E1208" t="s">
        <v>2</v>
      </c>
      <c r="F1208" s="2">
        <v>45714</v>
      </c>
      <c r="G1208" t="s">
        <v>691</v>
      </c>
      <c r="H1208" t="s">
        <v>692</v>
      </c>
      <c r="I1208" t="s">
        <v>7393</v>
      </c>
      <c r="J1208" s="8" t="str">
        <f t="shared" si="5"/>
        <v>148 - CONTRATO DE PRESTACION DE SERVICIOS DE APOYO A LA GESTION</v>
      </c>
      <c r="K1208" s="2">
        <v>45714</v>
      </c>
      <c r="L1208" s="2">
        <v>46022</v>
      </c>
      <c r="M1208" t="s">
        <v>2252</v>
      </c>
      <c r="N1208" t="s">
        <v>7</v>
      </c>
      <c r="O1208" t="s">
        <v>8</v>
      </c>
      <c r="P1208" t="s">
        <v>6848</v>
      </c>
      <c r="Q1208" t="s">
        <v>7394</v>
      </c>
      <c r="R1208" t="s">
        <v>7395</v>
      </c>
      <c r="S1208" t="s">
        <v>6731</v>
      </c>
      <c r="T1208" t="s">
        <v>6732</v>
      </c>
      <c r="U1208" t="s">
        <v>6319</v>
      </c>
      <c r="V1208" t="s">
        <v>6320</v>
      </c>
      <c r="W1208" t="s">
        <v>103</v>
      </c>
      <c r="X1208" t="s">
        <v>6405</v>
      </c>
      <c r="Y1208" t="s">
        <v>6733</v>
      </c>
      <c r="Z1208" t="s">
        <v>17</v>
      </c>
      <c r="AA1208" t="s">
        <v>6407</v>
      </c>
      <c r="AB1208" t="s">
        <v>103</v>
      </c>
      <c r="AC1208" t="s">
        <v>382</v>
      </c>
      <c r="AD1208" t="s">
        <v>507</v>
      </c>
      <c r="AE1208" t="s">
        <v>39</v>
      </c>
      <c r="AF1208" t="s">
        <v>508</v>
      </c>
      <c r="AG1208" t="s">
        <v>509</v>
      </c>
      <c r="AH1208" t="s">
        <v>7064</v>
      </c>
      <c r="AI1208" t="s">
        <v>7065</v>
      </c>
      <c r="AJ1208" t="s">
        <v>27</v>
      </c>
      <c r="AK1208" t="s">
        <v>28</v>
      </c>
      <c r="AL1208" s="3">
        <v>30240000</v>
      </c>
      <c r="AM1208" s="3">
        <v>0</v>
      </c>
      <c r="AN1208" s="3">
        <v>0</v>
      </c>
      <c r="AO1208" s="3">
        <v>30240000</v>
      </c>
      <c r="AP1208" s="3">
        <v>0</v>
      </c>
      <c r="AQ1208" s="3">
        <v>30240000</v>
      </c>
      <c r="AR1208" t="s">
        <v>7396</v>
      </c>
      <c r="AS1208" t="s">
        <v>1</v>
      </c>
      <c r="AT1208" t="s">
        <v>6998</v>
      </c>
      <c r="AU1208" t="s">
        <v>1</v>
      </c>
      <c r="AV1208" s="2">
        <v>45714</v>
      </c>
      <c r="AW1208" t="s">
        <v>17</v>
      </c>
    </row>
    <row r="1209" spans="1:49" x14ac:dyDescent="0.2">
      <c r="A1209" t="s">
        <v>0</v>
      </c>
      <c r="B1209" t="s">
        <v>34</v>
      </c>
      <c r="C1209" s="2">
        <v>45658</v>
      </c>
      <c r="D1209" s="2">
        <v>45747</v>
      </c>
      <c r="E1209" t="s">
        <v>2</v>
      </c>
      <c r="F1209" s="2">
        <v>45715</v>
      </c>
      <c r="G1209" t="s">
        <v>691</v>
      </c>
      <c r="H1209" t="s">
        <v>692</v>
      </c>
      <c r="I1209" t="s">
        <v>7397</v>
      </c>
      <c r="J1209" s="8" t="str">
        <f t="shared" si="5"/>
        <v>148 - CONTRATO DE PRESTACION DE SERVICIOS DE APOYO A LA GESTION</v>
      </c>
      <c r="K1209" s="2">
        <v>45715</v>
      </c>
      <c r="L1209" s="2">
        <v>46022</v>
      </c>
      <c r="M1209" t="s">
        <v>2244</v>
      </c>
      <c r="N1209" t="s">
        <v>7</v>
      </c>
      <c r="O1209" t="s">
        <v>8</v>
      </c>
      <c r="P1209" t="s">
        <v>6873</v>
      </c>
      <c r="Q1209" t="s">
        <v>7398</v>
      </c>
      <c r="R1209" t="s">
        <v>7399</v>
      </c>
      <c r="S1209" t="s">
        <v>6403</v>
      </c>
      <c r="T1209" t="s">
        <v>6404</v>
      </c>
      <c r="U1209" t="s">
        <v>6319</v>
      </c>
      <c r="V1209" t="s">
        <v>6320</v>
      </c>
      <c r="W1209" t="s">
        <v>103</v>
      </c>
      <c r="X1209" t="s">
        <v>6405</v>
      </c>
      <c r="Y1209" t="s">
        <v>6406</v>
      </c>
      <c r="Z1209" t="s">
        <v>17</v>
      </c>
      <c r="AA1209" t="s">
        <v>6407</v>
      </c>
      <c r="AB1209" t="s">
        <v>103</v>
      </c>
      <c r="AC1209" t="s">
        <v>382</v>
      </c>
      <c r="AD1209" t="s">
        <v>1809</v>
      </c>
      <c r="AE1209" t="s">
        <v>39</v>
      </c>
      <c r="AF1209" t="s">
        <v>1810</v>
      </c>
      <c r="AG1209" t="s">
        <v>1811</v>
      </c>
      <c r="AH1209" t="s">
        <v>7064</v>
      </c>
      <c r="AI1209" t="s">
        <v>7065</v>
      </c>
      <c r="AJ1209" t="s">
        <v>27</v>
      </c>
      <c r="AK1209" t="s">
        <v>28</v>
      </c>
      <c r="AL1209" s="3">
        <v>21780000</v>
      </c>
      <c r="AM1209" s="3">
        <v>0</v>
      </c>
      <c r="AN1209" s="3">
        <v>0</v>
      </c>
      <c r="AO1209" s="3">
        <v>21780000</v>
      </c>
      <c r="AP1209" s="3">
        <v>0</v>
      </c>
      <c r="AQ1209" s="3">
        <v>21780000</v>
      </c>
      <c r="AR1209" t="s">
        <v>7400</v>
      </c>
      <c r="AS1209" t="s">
        <v>1</v>
      </c>
      <c r="AT1209" t="s">
        <v>7204</v>
      </c>
      <c r="AU1209" t="s">
        <v>1</v>
      </c>
      <c r="AV1209" s="2">
        <v>45715</v>
      </c>
      <c r="AW1209" t="s">
        <v>17</v>
      </c>
    </row>
    <row r="1210" spans="1:49" x14ac:dyDescent="0.2">
      <c r="A1210" t="s">
        <v>0</v>
      </c>
      <c r="B1210" t="s">
        <v>34</v>
      </c>
      <c r="C1210" s="2">
        <v>45658</v>
      </c>
      <c r="D1210" s="2">
        <v>45747</v>
      </c>
      <c r="E1210" t="s">
        <v>2</v>
      </c>
      <c r="F1210" s="2">
        <v>45715</v>
      </c>
      <c r="G1210" t="s">
        <v>681</v>
      </c>
      <c r="H1210" t="s">
        <v>682</v>
      </c>
      <c r="I1210" t="s">
        <v>7401</v>
      </c>
      <c r="J1210" s="8" t="str">
        <f t="shared" si="5"/>
        <v>145 - CONTRATO DE PRESTACION DE SERVICIOS PROFESIONALES</v>
      </c>
      <c r="K1210" s="2">
        <v>45715</v>
      </c>
      <c r="L1210" s="2">
        <v>46022</v>
      </c>
      <c r="M1210" t="s">
        <v>2244</v>
      </c>
      <c r="N1210" t="s">
        <v>7</v>
      </c>
      <c r="O1210" t="s">
        <v>8</v>
      </c>
      <c r="P1210" t="s">
        <v>6902</v>
      </c>
      <c r="Q1210" t="s">
        <v>7402</v>
      </c>
      <c r="R1210" t="s">
        <v>7403</v>
      </c>
      <c r="S1210" t="s">
        <v>6403</v>
      </c>
      <c r="T1210" t="s">
        <v>6404</v>
      </c>
      <c r="U1210" t="s">
        <v>6319</v>
      </c>
      <c r="V1210" t="s">
        <v>6320</v>
      </c>
      <c r="W1210" t="s">
        <v>103</v>
      </c>
      <c r="X1210" t="s">
        <v>6405</v>
      </c>
      <c r="Y1210" t="s">
        <v>6406</v>
      </c>
      <c r="Z1210" t="s">
        <v>17</v>
      </c>
      <c r="AA1210" t="s">
        <v>6407</v>
      </c>
      <c r="AB1210" t="s">
        <v>103</v>
      </c>
      <c r="AC1210" t="s">
        <v>382</v>
      </c>
      <c r="AD1210" t="s">
        <v>2246</v>
      </c>
      <c r="AE1210" t="s">
        <v>39</v>
      </c>
      <c r="AF1210" t="s">
        <v>2247</v>
      </c>
      <c r="AG1210" t="s">
        <v>2248</v>
      </c>
      <c r="AH1210" t="s">
        <v>7064</v>
      </c>
      <c r="AI1210" t="s">
        <v>7065</v>
      </c>
      <c r="AJ1210" t="s">
        <v>27</v>
      </c>
      <c r="AK1210" t="s">
        <v>28</v>
      </c>
      <c r="AL1210" s="3">
        <v>42000000</v>
      </c>
      <c r="AM1210" s="3">
        <v>0</v>
      </c>
      <c r="AN1210" s="3">
        <v>0</v>
      </c>
      <c r="AO1210" s="3">
        <v>42000000</v>
      </c>
      <c r="AP1210" s="3">
        <v>0</v>
      </c>
      <c r="AQ1210" s="3">
        <v>42000000</v>
      </c>
      <c r="AR1210" t="s">
        <v>7404</v>
      </c>
      <c r="AS1210" t="s">
        <v>1</v>
      </c>
      <c r="AT1210" t="s">
        <v>6906</v>
      </c>
      <c r="AU1210" t="s">
        <v>1</v>
      </c>
      <c r="AV1210" s="2">
        <v>45715</v>
      </c>
      <c r="AW1210" t="s">
        <v>17</v>
      </c>
    </row>
    <row r="1211" spans="1:49" x14ac:dyDescent="0.2">
      <c r="A1211" t="s">
        <v>0</v>
      </c>
      <c r="B1211" t="s">
        <v>34</v>
      </c>
      <c r="C1211" s="2">
        <v>45658</v>
      </c>
      <c r="D1211" s="2">
        <v>45747</v>
      </c>
      <c r="E1211" t="s">
        <v>2</v>
      </c>
      <c r="F1211" s="2">
        <v>45715</v>
      </c>
      <c r="G1211" t="s">
        <v>681</v>
      </c>
      <c r="H1211" t="s">
        <v>682</v>
      </c>
      <c r="I1211" t="s">
        <v>7405</v>
      </c>
      <c r="J1211" s="8" t="str">
        <f t="shared" si="5"/>
        <v>145 - CONTRATO DE PRESTACION DE SERVICIOS PROFESIONALES</v>
      </c>
      <c r="K1211" s="2">
        <v>45715</v>
      </c>
      <c r="L1211" s="2">
        <v>46022</v>
      </c>
      <c r="M1211" t="s">
        <v>2244</v>
      </c>
      <c r="N1211" t="s">
        <v>7</v>
      </c>
      <c r="O1211" t="s">
        <v>8</v>
      </c>
      <c r="P1211" t="s">
        <v>7365</v>
      </c>
      <c r="Q1211" t="s">
        <v>7406</v>
      </c>
      <c r="R1211" t="s">
        <v>7407</v>
      </c>
      <c r="S1211" t="s">
        <v>6823</v>
      </c>
      <c r="T1211" t="s">
        <v>6824</v>
      </c>
      <c r="U1211" t="s">
        <v>6319</v>
      </c>
      <c r="V1211" t="s">
        <v>6320</v>
      </c>
      <c r="W1211" t="s">
        <v>103</v>
      </c>
      <c r="X1211" t="s">
        <v>6405</v>
      </c>
      <c r="Y1211" t="s">
        <v>6825</v>
      </c>
      <c r="Z1211" t="s">
        <v>17</v>
      </c>
      <c r="AA1211" t="s">
        <v>6407</v>
      </c>
      <c r="AB1211" t="s">
        <v>103</v>
      </c>
      <c r="AC1211" t="s">
        <v>382</v>
      </c>
      <c r="AD1211" t="s">
        <v>1275</v>
      </c>
      <c r="AE1211" t="s">
        <v>39</v>
      </c>
      <c r="AF1211" t="s">
        <v>1276</v>
      </c>
      <c r="AG1211" t="s">
        <v>1277</v>
      </c>
      <c r="AH1211" t="s">
        <v>7064</v>
      </c>
      <c r="AI1211" t="s">
        <v>7065</v>
      </c>
      <c r="AJ1211" t="s">
        <v>27</v>
      </c>
      <c r="AK1211" t="s">
        <v>28</v>
      </c>
      <c r="AL1211" s="3">
        <v>39000000</v>
      </c>
      <c r="AM1211" s="3">
        <v>0</v>
      </c>
      <c r="AN1211" s="3">
        <v>0</v>
      </c>
      <c r="AO1211" s="3">
        <v>39000000</v>
      </c>
      <c r="AP1211" s="3">
        <v>0</v>
      </c>
      <c r="AQ1211" s="3">
        <v>39000000</v>
      </c>
      <c r="AR1211" t="s">
        <v>7408</v>
      </c>
      <c r="AS1211" t="s">
        <v>1</v>
      </c>
      <c r="AT1211" t="s">
        <v>7409</v>
      </c>
      <c r="AU1211" t="s">
        <v>1</v>
      </c>
      <c r="AV1211" s="2">
        <v>45715</v>
      </c>
      <c r="AW1211" t="s">
        <v>17</v>
      </c>
    </row>
    <row r="1212" spans="1:49" x14ac:dyDescent="0.2">
      <c r="A1212" t="s">
        <v>0</v>
      </c>
      <c r="B1212" t="s">
        <v>34</v>
      </c>
      <c r="C1212" s="2">
        <v>45658</v>
      </c>
      <c r="D1212" s="2">
        <v>45747</v>
      </c>
      <c r="E1212" t="s">
        <v>2</v>
      </c>
      <c r="F1212" s="2">
        <v>45715</v>
      </c>
      <c r="G1212" t="s">
        <v>681</v>
      </c>
      <c r="H1212" t="s">
        <v>682</v>
      </c>
      <c r="I1212" t="s">
        <v>7410</v>
      </c>
      <c r="J1212" s="8" t="str">
        <f t="shared" si="5"/>
        <v>145 - CONTRATO DE PRESTACION DE SERVICIOS PROFESIONALES</v>
      </c>
      <c r="K1212" s="2">
        <v>45715</v>
      </c>
      <c r="L1212" s="2">
        <v>46022</v>
      </c>
      <c r="M1212" t="s">
        <v>2244</v>
      </c>
      <c r="N1212" t="s">
        <v>7</v>
      </c>
      <c r="O1212" t="s">
        <v>8</v>
      </c>
      <c r="P1212" t="s">
        <v>7206</v>
      </c>
      <c r="Q1212" t="s">
        <v>7356</v>
      </c>
      <c r="R1212" t="s">
        <v>7411</v>
      </c>
      <c r="S1212" t="s">
        <v>6403</v>
      </c>
      <c r="T1212" t="s">
        <v>6404</v>
      </c>
      <c r="U1212" t="s">
        <v>6319</v>
      </c>
      <c r="V1212" t="s">
        <v>6320</v>
      </c>
      <c r="W1212" t="s">
        <v>103</v>
      </c>
      <c r="X1212" t="s">
        <v>6405</v>
      </c>
      <c r="Y1212" t="s">
        <v>6406</v>
      </c>
      <c r="Z1212" t="s">
        <v>17</v>
      </c>
      <c r="AA1212" t="s">
        <v>6407</v>
      </c>
      <c r="AB1212" t="s">
        <v>103</v>
      </c>
      <c r="AC1212" t="s">
        <v>382</v>
      </c>
      <c r="AD1212" t="s">
        <v>3365</v>
      </c>
      <c r="AE1212" t="s">
        <v>39</v>
      </c>
      <c r="AF1212" t="s">
        <v>3366</v>
      </c>
      <c r="AG1212" t="s">
        <v>3367</v>
      </c>
      <c r="AH1212" t="s">
        <v>7064</v>
      </c>
      <c r="AI1212" t="s">
        <v>7065</v>
      </c>
      <c r="AJ1212" t="s">
        <v>27</v>
      </c>
      <c r="AK1212" t="s">
        <v>28</v>
      </c>
      <c r="AL1212" s="3">
        <v>54000000</v>
      </c>
      <c r="AM1212" s="3">
        <v>0</v>
      </c>
      <c r="AN1212" s="3">
        <v>0</v>
      </c>
      <c r="AO1212" s="3">
        <v>54000000</v>
      </c>
      <c r="AP1212" s="3">
        <v>0</v>
      </c>
      <c r="AQ1212" s="3">
        <v>54000000</v>
      </c>
      <c r="AR1212" t="s">
        <v>7412</v>
      </c>
      <c r="AS1212" t="s">
        <v>1</v>
      </c>
      <c r="AT1212" t="s">
        <v>7413</v>
      </c>
      <c r="AU1212" t="s">
        <v>1</v>
      </c>
      <c r="AV1212" s="2">
        <v>45715</v>
      </c>
      <c r="AW1212" t="s">
        <v>17</v>
      </c>
    </row>
    <row r="1213" spans="1:49" x14ac:dyDescent="0.2">
      <c r="A1213" t="s">
        <v>0</v>
      </c>
      <c r="B1213" t="s">
        <v>34</v>
      </c>
      <c r="C1213" s="2">
        <v>45658</v>
      </c>
      <c r="D1213" s="2">
        <v>45747</v>
      </c>
      <c r="E1213" t="s">
        <v>2</v>
      </c>
      <c r="F1213" s="2">
        <v>45715</v>
      </c>
      <c r="G1213" t="s">
        <v>691</v>
      </c>
      <c r="H1213" t="s">
        <v>692</v>
      </c>
      <c r="I1213" t="s">
        <v>7414</v>
      </c>
      <c r="J1213" s="8" t="str">
        <f t="shared" si="5"/>
        <v>148 - CONTRATO DE PRESTACION DE SERVICIOS DE APOYO A LA GESTION</v>
      </c>
      <c r="K1213" s="2">
        <v>45715</v>
      </c>
      <c r="L1213" s="2">
        <v>46022</v>
      </c>
      <c r="M1213" t="s">
        <v>2244</v>
      </c>
      <c r="N1213" t="s">
        <v>7</v>
      </c>
      <c r="O1213" t="s">
        <v>8</v>
      </c>
      <c r="P1213" t="s">
        <v>6882</v>
      </c>
      <c r="Q1213" t="s">
        <v>7415</v>
      </c>
      <c r="R1213" t="s">
        <v>7416</v>
      </c>
      <c r="S1213" t="s">
        <v>6403</v>
      </c>
      <c r="T1213" t="s">
        <v>6404</v>
      </c>
      <c r="U1213" t="s">
        <v>6319</v>
      </c>
      <c r="V1213" t="s">
        <v>6320</v>
      </c>
      <c r="W1213" t="s">
        <v>103</v>
      </c>
      <c r="X1213" t="s">
        <v>6405</v>
      </c>
      <c r="Y1213" t="s">
        <v>6406</v>
      </c>
      <c r="Z1213" t="s">
        <v>17</v>
      </c>
      <c r="AA1213" t="s">
        <v>6407</v>
      </c>
      <c r="AB1213" t="s">
        <v>103</v>
      </c>
      <c r="AC1213" t="s">
        <v>382</v>
      </c>
      <c r="AD1213" t="s">
        <v>2380</v>
      </c>
      <c r="AE1213" t="s">
        <v>39</v>
      </c>
      <c r="AF1213" t="s">
        <v>2381</v>
      </c>
      <c r="AG1213" t="s">
        <v>2382</v>
      </c>
      <c r="AH1213" t="s">
        <v>7064</v>
      </c>
      <c r="AI1213" t="s">
        <v>7065</v>
      </c>
      <c r="AJ1213" t="s">
        <v>27</v>
      </c>
      <c r="AK1213" t="s">
        <v>28</v>
      </c>
      <c r="AL1213" s="3">
        <v>17640000</v>
      </c>
      <c r="AM1213" s="3">
        <v>0</v>
      </c>
      <c r="AN1213" s="3">
        <v>0</v>
      </c>
      <c r="AO1213" s="3">
        <v>17640000</v>
      </c>
      <c r="AP1213" s="3">
        <v>0</v>
      </c>
      <c r="AQ1213" s="3">
        <v>17640000</v>
      </c>
      <c r="AR1213" t="s">
        <v>7417</v>
      </c>
      <c r="AS1213" t="s">
        <v>1</v>
      </c>
      <c r="AT1213" t="s">
        <v>7209</v>
      </c>
      <c r="AU1213" t="s">
        <v>1</v>
      </c>
      <c r="AV1213" s="2">
        <v>45715</v>
      </c>
      <c r="AW1213" t="s">
        <v>17</v>
      </c>
    </row>
    <row r="1214" spans="1:49" x14ac:dyDescent="0.2">
      <c r="A1214" t="s">
        <v>0</v>
      </c>
      <c r="B1214" t="s">
        <v>34</v>
      </c>
      <c r="C1214" s="2">
        <v>45658</v>
      </c>
      <c r="D1214" s="2">
        <v>45747</v>
      </c>
      <c r="E1214" t="s">
        <v>2</v>
      </c>
      <c r="F1214" s="2">
        <v>45715</v>
      </c>
      <c r="G1214" t="s">
        <v>681</v>
      </c>
      <c r="H1214" t="s">
        <v>682</v>
      </c>
      <c r="I1214" t="s">
        <v>7418</v>
      </c>
      <c r="J1214" s="8" t="str">
        <f t="shared" si="5"/>
        <v>145 - CONTRATO DE PRESTACION DE SERVICIOS PROFESIONALES</v>
      </c>
      <c r="K1214" s="2">
        <v>45715</v>
      </c>
      <c r="L1214" s="2">
        <v>46022</v>
      </c>
      <c r="M1214" t="s">
        <v>2244</v>
      </c>
      <c r="N1214" t="s">
        <v>7</v>
      </c>
      <c r="O1214" t="s">
        <v>8</v>
      </c>
      <c r="P1214" t="s">
        <v>7255</v>
      </c>
      <c r="Q1214" t="s">
        <v>7419</v>
      </c>
      <c r="R1214" t="s">
        <v>7420</v>
      </c>
      <c r="S1214" t="s">
        <v>6594</v>
      </c>
      <c r="T1214" t="s">
        <v>6595</v>
      </c>
      <c r="U1214" t="s">
        <v>6319</v>
      </c>
      <c r="V1214" t="s">
        <v>6320</v>
      </c>
      <c r="W1214" t="s">
        <v>103</v>
      </c>
      <c r="X1214" t="s">
        <v>6405</v>
      </c>
      <c r="Y1214" t="s">
        <v>6596</v>
      </c>
      <c r="Z1214" t="s">
        <v>17</v>
      </c>
      <c r="AA1214" t="s">
        <v>6407</v>
      </c>
      <c r="AB1214" t="s">
        <v>103</v>
      </c>
      <c r="AC1214" t="s">
        <v>382</v>
      </c>
      <c r="AD1214" t="s">
        <v>7421</v>
      </c>
      <c r="AE1214" t="s">
        <v>39</v>
      </c>
      <c r="AF1214" t="s">
        <v>7422</v>
      </c>
      <c r="AG1214" t="s">
        <v>7423</v>
      </c>
      <c r="AH1214" t="s">
        <v>7064</v>
      </c>
      <c r="AI1214" t="s">
        <v>7065</v>
      </c>
      <c r="AJ1214" t="s">
        <v>27</v>
      </c>
      <c r="AK1214" t="s">
        <v>28</v>
      </c>
      <c r="AL1214" s="3">
        <v>42000000</v>
      </c>
      <c r="AM1214" s="3">
        <v>0</v>
      </c>
      <c r="AN1214" s="3">
        <v>0</v>
      </c>
      <c r="AO1214" s="3">
        <v>42000000</v>
      </c>
      <c r="AP1214" s="3">
        <v>0</v>
      </c>
      <c r="AQ1214" s="3">
        <v>42000000</v>
      </c>
      <c r="AR1214" t="s">
        <v>7424</v>
      </c>
      <c r="AS1214" t="s">
        <v>1</v>
      </c>
      <c r="AT1214" t="s">
        <v>7425</v>
      </c>
      <c r="AU1214" t="s">
        <v>1</v>
      </c>
      <c r="AV1214" s="2">
        <v>45715</v>
      </c>
      <c r="AW1214" t="s">
        <v>17</v>
      </c>
    </row>
    <row r="1215" spans="1:49" x14ac:dyDescent="0.2">
      <c r="A1215" t="s">
        <v>0</v>
      </c>
      <c r="B1215" t="s">
        <v>34</v>
      </c>
      <c r="C1215" s="2">
        <v>45658</v>
      </c>
      <c r="D1215" s="2">
        <v>45747</v>
      </c>
      <c r="E1215" t="s">
        <v>2</v>
      </c>
      <c r="F1215" s="2">
        <v>45715</v>
      </c>
      <c r="G1215" t="s">
        <v>681</v>
      </c>
      <c r="H1215" t="s">
        <v>682</v>
      </c>
      <c r="I1215" t="s">
        <v>7426</v>
      </c>
      <c r="J1215" s="8" t="str">
        <f t="shared" si="5"/>
        <v>145 - CONTRATO DE PRESTACION DE SERVICIOS PROFESIONALES</v>
      </c>
      <c r="K1215" s="2">
        <v>45715</v>
      </c>
      <c r="L1215" s="2">
        <v>46022</v>
      </c>
      <c r="M1215" t="s">
        <v>2244</v>
      </c>
      <c r="N1215" t="s">
        <v>7</v>
      </c>
      <c r="O1215" t="s">
        <v>8</v>
      </c>
      <c r="P1215" t="s">
        <v>7419</v>
      </c>
      <c r="Q1215" t="s">
        <v>7427</v>
      </c>
      <c r="R1215" t="s">
        <v>7428</v>
      </c>
      <c r="S1215" t="s">
        <v>6403</v>
      </c>
      <c r="T1215" t="s">
        <v>6404</v>
      </c>
      <c r="U1215" t="s">
        <v>6319</v>
      </c>
      <c r="V1215" t="s">
        <v>6320</v>
      </c>
      <c r="W1215" t="s">
        <v>103</v>
      </c>
      <c r="X1215" t="s">
        <v>6405</v>
      </c>
      <c r="Y1215" t="s">
        <v>6406</v>
      </c>
      <c r="Z1215" t="s">
        <v>17</v>
      </c>
      <c r="AA1215" t="s">
        <v>6407</v>
      </c>
      <c r="AB1215" t="s">
        <v>103</v>
      </c>
      <c r="AC1215" t="s">
        <v>382</v>
      </c>
      <c r="AD1215" t="s">
        <v>2832</v>
      </c>
      <c r="AE1215" t="s">
        <v>39</v>
      </c>
      <c r="AF1215" t="s">
        <v>2833</v>
      </c>
      <c r="AG1215" t="s">
        <v>2834</v>
      </c>
      <c r="AH1215" t="s">
        <v>7064</v>
      </c>
      <c r="AI1215" t="s">
        <v>7065</v>
      </c>
      <c r="AJ1215" t="s">
        <v>27</v>
      </c>
      <c r="AK1215" t="s">
        <v>28</v>
      </c>
      <c r="AL1215" s="3">
        <v>30600000</v>
      </c>
      <c r="AM1215" s="3">
        <v>0</v>
      </c>
      <c r="AN1215" s="3">
        <v>0</v>
      </c>
      <c r="AO1215" s="3">
        <v>30600000</v>
      </c>
      <c r="AP1215" s="3">
        <v>0</v>
      </c>
      <c r="AQ1215" s="3">
        <v>30600000</v>
      </c>
      <c r="AR1215" t="s">
        <v>7429</v>
      </c>
      <c r="AS1215" t="s">
        <v>1</v>
      </c>
      <c r="AT1215" t="s">
        <v>7430</v>
      </c>
      <c r="AU1215" t="s">
        <v>1</v>
      </c>
      <c r="AV1215" s="2">
        <v>45715</v>
      </c>
      <c r="AW1215" t="s">
        <v>17</v>
      </c>
    </row>
    <row r="1216" spans="1:49" x14ac:dyDescent="0.2">
      <c r="A1216" t="s">
        <v>0</v>
      </c>
      <c r="B1216" t="s">
        <v>34</v>
      </c>
      <c r="C1216" s="2">
        <v>45658</v>
      </c>
      <c r="D1216" s="2">
        <v>45747</v>
      </c>
      <c r="E1216" t="s">
        <v>2</v>
      </c>
      <c r="F1216" s="2">
        <v>45715</v>
      </c>
      <c r="G1216" t="s">
        <v>681</v>
      </c>
      <c r="H1216" t="s">
        <v>682</v>
      </c>
      <c r="I1216" t="s">
        <v>7431</v>
      </c>
      <c r="J1216" s="8" t="str">
        <f t="shared" si="5"/>
        <v>145 - CONTRATO DE PRESTACION DE SERVICIOS PROFESIONALES</v>
      </c>
      <c r="K1216" s="2">
        <v>45715</v>
      </c>
      <c r="L1216" s="2">
        <v>46022</v>
      </c>
      <c r="M1216" t="s">
        <v>2244</v>
      </c>
      <c r="N1216" t="s">
        <v>7</v>
      </c>
      <c r="O1216" t="s">
        <v>8</v>
      </c>
      <c r="P1216" t="s">
        <v>7072</v>
      </c>
      <c r="Q1216" t="s">
        <v>7369</v>
      </c>
      <c r="R1216" t="s">
        <v>7432</v>
      </c>
      <c r="S1216" t="s">
        <v>6684</v>
      </c>
      <c r="T1216" t="s">
        <v>6685</v>
      </c>
      <c r="U1216" t="s">
        <v>6319</v>
      </c>
      <c r="V1216" t="s">
        <v>6320</v>
      </c>
      <c r="W1216" t="s">
        <v>103</v>
      </c>
      <c r="X1216" t="s">
        <v>6405</v>
      </c>
      <c r="Y1216" t="s">
        <v>6686</v>
      </c>
      <c r="Z1216" t="s">
        <v>17</v>
      </c>
      <c r="AA1216" t="s">
        <v>6407</v>
      </c>
      <c r="AB1216" t="s">
        <v>103</v>
      </c>
      <c r="AC1216" t="s">
        <v>382</v>
      </c>
      <c r="AD1216" t="s">
        <v>3061</v>
      </c>
      <c r="AE1216" t="s">
        <v>39</v>
      </c>
      <c r="AF1216" t="s">
        <v>3062</v>
      </c>
      <c r="AG1216" t="s">
        <v>3063</v>
      </c>
      <c r="AH1216" t="s">
        <v>7064</v>
      </c>
      <c r="AI1216" t="s">
        <v>7065</v>
      </c>
      <c r="AJ1216" t="s">
        <v>27</v>
      </c>
      <c r="AK1216" t="s">
        <v>28</v>
      </c>
      <c r="AL1216" s="3">
        <v>39060000</v>
      </c>
      <c r="AM1216" s="3">
        <v>0</v>
      </c>
      <c r="AN1216" s="3">
        <v>0</v>
      </c>
      <c r="AO1216" s="3">
        <v>39060000</v>
      </c>
      <c r="AP1216" s="3">
        <v>0</v>
      </c>
      <c r="AQ1216" s="3">
        <v>39060000</v>
      </c>
      <c r="AR1216" t="s">
        <v>7433</v>
      </c>
      <c r="AS1216" t="s">
        <v>1</v>
      </c>
      <c r="AT1216" t="s">
        <v>7434</v>
      </c>
      <c r="AU1216" t="s">
        <v>1</v>
      </c>
      <c r="AV1216" s="2">
        <v>45715</v>
      </c>
      <c r="AW1216" t="s">
        <v>17</v>
      </c>
    </row>
    <row r="1217" spans="1:49" x14ac:dyDescent="0.2">
      <c r="A1217" t="s">
        <v>0</v>
      </c>
      <c r="B1217" t="s">
        <v>34</v>
      </c>
      <c r="C1217" s="2">
        <v>45658</v>
      </c>
      <c r="D1217" s="2">
        <v>45747</v>
      </c>
      <c r="E1217" t="s">
        <v>2</v>
      </c>
      <c r="F1217" s="2">
        <v>45715</v>
      </c>
      <c r="G1217" t="s">
        <v>691</v>
      </c>
      <c r="H1217" t="s">
        <v>692</v>
      </c>
      <c r="I1217" t="s">
        <v>7435</v>
      </c>
      <c r="J1217" s="8" t="str">
        <f t="shared" si="5"/>
        <v>148 - CONTRATO DE PRESTACION DE SERVICIOS DE APOYO A LA GESTION</v>
      </c>
      <c r="K1217" s="2">
        <v>45715</v>
      </c>
      <c r="L1217" s="2">
        <v>46022</v>
      </c>
      <c r="M1217" t="s">
        <v>2244</v>
      </c>
      <c r="N1217" t="s">
        <v>7</v>
      </c>
      <c r="O1217" t="s">
        <v>8</v>
      </c>
      <c r="P1217" t="s">
        <v>7436</v>
      </c>
      <c r="Q1217" t="s">
        <v>7437</v>
      </c>
      <c r="R1217" t="s">
        <v>7438</v>
      </c>
      <c r="S1217" t="s">
        <v>6403</v>
      </c>
      <c r="T1217" t="s">
        <v>6404</v>
      </c>
      <c r="U1217" t="s">
        <v>6319</v>
      </c>
      <c r="V1217" t="s">
        <v>6320</v>
      </c>
      <c r="W1217" t="s">
        <v>103</v>
      </c>
      <c r="X1217" t="s">
        <v>6405</v>
      </c>
      <c r="Y1217" t="s">
        <v>6406</v>
      </c>
      <c r="Z1217" t="s">
        <v>17</v>
      </c>
      <c r="AA1217" t="s">
        <v>6407</v>
      </c>
      <c r="AB1217" t="s">
        <v>103</v>
      </c>
      <c r="AC1217" t="s">
        <v>382</v>
      </c>
      <c r="AD1217" t="s">
        <v>1916</v>
      </c>
      <c r="AE1217" t="s">
        <v>39</v>
      </c>
      <c r="AF1217" t="s">
        <v>1917</v>
      </c>
      <c r="AG1217" t="s">
        <v>1918</v>
      </c>
      <c r="AH1217" t="s">
        <v>7064</v>
      </c>
      <c r="AI1217" t="s">
        <v>7065</v>
      </c>
      <c r="AJ1217" t="s">
        <v>27</v>
      </c>
      <c r="AK1217" t="s">
        <v>28</v>
      </c>
      <c r="AL1217" s="3">
        <v>23520000</v>
      </c>
      <c r="AM1217" s="3">
        <v>0</v>
      </c>
      <c r="AN1217" s="3">
        <v>0</v>
      </c>
      <c r="AO1217" s="3">
        <v>23520000</v>
      </c>
      <c r="AP1217" s="3">
        <v>0</v>
      </c>
      <c r="AQ1217" s="3">
        <v>23520000</v>
      </c>
      <c r="AR1217" t="s">
        <v>7439</v>
      </c>
      <c r="AS1217" t="s">
        <v>1</v>
      </c>
      <c r="AT1217" t="s">
        <v>7440</v>
      </c>
      <c r="AU1217" t="s">
        <v>1</v>
      </c>
      <c r="AV1217" s="2">
        <v>45715</v>
      </c>
      <c r="AW1217" t="s">
        <v>17</v>
      </c>
    </row>
    <row r="1218" spans="1:49" x14ac:dyDescent="0.2">
      <c r="A1218" t="s">
        <v>0</v>
      </c>
      <c r="B1218" t="s">
        <v>34</v>
      </c>
      <c r="C1218" s="2">
        <v>45658</v>
      </c>
      <c r="D1218" s="2">
        <v>45747</v>
      </c>
      <c r="E1218" t="s">
        <v>2</v>
      </c>
      <c r="F1218" s="2">
        <v>45715</v>
      </c>
      <c r="G1218" t="s">
        <v>681</v>
      </c>
      <c r="H1218" t="s">
        <v>682</v>
      </c>
      <c r="I1218" t="s">
        <v>7441</v>
      </c>
      <c r="J1218" s="8" t="str">
        <f t="shared" si="5"/>
        <v>145 - CONTRATO DE PRESTACION DE SERVICIOS PROFESIONALES</v>
      </c>
      <c r="K1218" s="2">
        <v>45715</v>
      </c>
      <c r="L1218" s="2">
        <v>46022</v>
      </c>
      <c r="M1218" t="s">
        <v>2244</v>
      </c>
      <c r="N1218" t="s">
        <v>7</v>
      </c>
      <c r="O1218" t="s">
        <v>8</v>
      </c>
      <c r="P1218" t="s">
        <v>6388</v>
      </c>
      <c r="Q1218" t="s">
        <v>7442</v>
      </c>
      <c r="R1218" t="s">
        <v>7443</v>
      </c>
      <c r="S1218" t="s">
        <v>6434</v>
      </c>
      <c r="T1218" t="s">
        <v>6435</v>
      </c>
      <c r="U1218" t="s">
        <v>6319</v>
      </c>
      <c r="V1218" t="s">
        <v>6320</v>
      </c>
      <c r="W1218" t="s">
        <v>103</v>
      </c>
      <c r="X1218" t="s">
        <v>6405</v>
      </c>
      <c r="Y1218" t="s">
        <v>6436</v>
      </c>
      <c r="Z1218" t="s">
        <v>17</v>
      </c>
      <c r="AA1218" t="s">
        <v>6407</v>
      </c>
      <c r="AB1218" t="s">
        <v>103</v>
      </c>
      <c r="AC1218" t="s">
        <v>382</v>
      </c>
      <c r="AD1218" t="s">
        <v>7444</v>
      </c>
      <c r="AE1218" t="s">
        <v>39</v>
      </c>
      <c r="AF1218" t="s">
        <v>7445</v>
      </c>
      <c r="AG1218" t="s">
        <v>7446</v>
      </c>
      <c r="AH1218" t="s">
        <v>7064</v>
      </c>
      <c r="AI1218" t="s">
        <v>7065</v>
      </c>
      <c r="AJ1218" t="s">
        <v>27</v>
      </c>
      <c r="AK1218" t="s">
        <v>28</v>
      </c>
      <c r="AL1218" s="3">
        <v>45600000</v>
      </c>
      <c r="AM1218" s="3">
        <v>0</v>
      </c>
      <c r="AN1218" s="3">
        <v>0</v>
      </c>
      <c r="AO1218" s="3">
        <v>45600000</v>
      </c>
      <c r="AP1218" s="3">
        <v>0</v>
      </c>
      <c r="AQ1218" s="3">
        <v>45600000</v>
      </c>
      <c r="AR1218" t="s">
        <v>7447</v>
      </c>
      <c r="AS1218" t="s">
        <v>1</v>
      </c>
      <c r="AT1218" t="s">
        <v>7448</v>
      </c>
      <c r="AU1218" t="s">
        <v>1</v>
      </c>
      <c r="AV1218" s="2">
        <v>45715</v>
      </c>
      <c r="AW1218" t="s">
        <v>17</v>
      </c>
    </row>
    <row r="1219" spans="1:49" x14ac:dyDescent="0.2">
      <c r="A1219" t="s">
        <v>0</v>
      </c>
      <c r="B1219" t="s">
        <v>45</v>
      </c>
      <c r="C1219" s="2">
        <v>45658</v>
      </c>
      <c r="D1219" s="2">
        <v>45747</v>
      </c>
      <c r="E1219" t="s">
        <v>2</v>
      </c>
      <c r="F1219" s="2">
        <v>45719</v>
      </c>
      <c r="G1219" t="s">
        <v>691</v>
      </c>
      <c r="H1219" t="s">
        <v>692</v>
      </c>
      <c r="I1219" t="s">
        <v>7449</v>
      </c>
      <c r="J1219" s="8" t="str">
        <f t="shared" si="5"/>
        <v>148 - CONTRATO DE PRESTACION DE SERVICIOS DE APOYO A LA GESTION</v>
      </c>
      <c r="K1219" s="2">
        <v>45716</v>
      </c>
      <c r="L1219" s="2">
        <v>46022</v>
      </c>
      <c r="M1219" t="s">
        <v>2239</v>
      </c>
      <c r="N1219" t="s">
        <v>7</v>
      </c>
      <c r="O1219" t="s">
        <v>8</v>
      </c>
      <c r="P1219" t="s">
        <v>7450</v>
      </c>
      <c r="Q1219" t="s">
        <v>7451</v>
      </c>
      <c r="R1219" t="s">
        <v>7452</v>
      </c>
      <c r="S1219" t="s">
        <v>6403</v>
      </c>
      <c r="T1219" t="s">
        <v>6404</v>
      </c>
      <c r="U1219" t="s">
        <v>6319</v>
      </c>
      <c r="V1219" t="s">
        <v>6320</v>
      </c>
      <c r="W1219" t="s">
        <v>103</v>
      </c>
      <c r="X1219" t="s">
        <v>6405</v>
      </c>
      <c r="Y1219" t="s">
        <v>6406</v>
      </c>
      <c r="Z1219" t="s">
        <v>17</v>
      </c>
      <c r="AA1219" t="s">
        <v>6407</v>
      </c>
      <c r="AB1219" t="s">
        <v>103</v>
      </c>
      <c r="AC1219" t="s">
        <v>382</v>
      </c>
      <c r="AD1219" t="s">
        <v>3729</v>
      </c>
      <c r="AE1219" t="s">
        <v>39</v>
      </c>
      <c r="AF1219" t="s">
        <v>3730</v>
      </c>
      <c r="AG1219" t="s">
        <v>3731</v>
      </c>
      <c r="AH1219" t="s">
        <v>7064</v>
      </c>
      <c r="AI1219" t="s">
        <v>7065</v>
      </c>
      <c r="AJ1219" t="s">
        <v>27</v>
      </c>
      <c r="AK1219" t="s">
        <v>28</v>
      </c>
      <c r="AL1219" s="3">
        <v>27540000</v>
      </c>
      <c r="AM1219" s="3">
        <v>0</v>
      </c>
      <c r="AN1219" s="3">
        <v>0</v>
      </c>
      <c r="AO1219" s="3">
        <v>27540000</v>
      </c>
      <c r="AP1219" s="3">
        <v>0</v>
      </c>
      <c r="AQ1219" s="3">
        <v>27540000</v>
      </c>
      <c r="AR1219" t="s">
        <v>7453</v>
      </c>
      <c r="AS1219" t="s">
        <v>1</v>
      </c>
      <c r="AT1219" t="s">
        <v>7454</v>
      </c>
      <c r="AU1219" t="s">
        <v>1</v>
      </c>
      <c r="AV1219" s="2">
        <v>45719</v>
      </c>
      <c r="AW1219" t="s">
        <v>17</v>
      </c>
    </row>
    <row r="1220" spans="1:49" x14ac:dyDescent="0.2">
      <c r="A1220" t="s">
        <v>0</v>
      </c>
      <c r="B1220" t="s">
        <v>45</v>
      </c>
      <c r="C1220" s="2">
        <v>45658</v>
      </c>
      <c r="D1220" s="2">
        <v>45747</v>
      </c>
      <c r="E1220" t="s">
        <v>2</v>
      </c>
      <c r="F1220" s="2">
        <v>45719</v>
      </c>
      <c r="G1220" t="s">
        <v>691</v>
      </c>
      <c r="H1220" t="s">
        <v>692</v>
      </c>
      <c r="I1220" t="s">
        <v>7455</v>
      </c>
      <c r="J1220" s="8" t="str">
        <f t="shared" si="5"/>
        <v>148 - CONTRATO DE PRESTACION DE SERVICIOS DE APOYO A LA GESTION</v>
      </c>
      <c r="K1220" s="2">
        <v>45716</v>
      </c>
      <c r="L1220" s="2">
        <v>46022</v>
      </c>
      <c r="M1220" t="s">
        <v>2239</v>
      </c>
      <c r="N1220" t="s">
        <v>7</v>
      </c>
      <c r="O1220" t="s">
        <v>8</v>
      </c>
      <c r="P1220" t="s">
        <v>7436</v>
      </c>
      <c r="Q1220" t="s">
        <v>7456</v>
      </c>
      <c r="R1220" t="s">
        <v>7457</v>
      </c>
      <c r="S1220" t="s">
        <v>6403</v>
      </c>
      <c r="T1220" t="s">
        <v>6404</v>
      </c>
      <c r="U1220" t="s">
        <v>6319</v>
      </c>
      <c r="V1220" t="s">
        <v>6320</v>
      </c>
      <c r="W1220" t="s">
        <v>103</v>
      </c>
      <c r="X1220" t="s">
        <v>6405</v>
      </c>
      <c r="Y1220" t="s">
        <v>6406</v>
      </c>
      <c r="Z1220" t="s">
        <v>17</v>
      </c>
      <c r="AA1220" t="s">
        <v>6407</v>
      </c>
      <c r="AB1220" t="s">
        <v>103</v>
      </c>
      <c r="AC1220" t="s">
        <v>382</v>
      </c>
      <c r="AD1220" t="s">
        <v>2465</v>
      </c>
      <c r="AE1220" t="s">
        <v>39</v>
      </c>
      <c r="AF1220" t="s">
        <v>2466</v>
      </c>
      <c r="AG1220" t="s">
        <v>2467</v>
      </c>
      <c r="AH1220" t="s">
        <v>7064</v>
      </c>
      <c r="AI1220" t="s">
        <v>7065</v>
      </c>
      <c r="AJ1220" t="s">
        <v>27</v>
      </c>
      <c r="AK1220" t="s">
        <v>28</v>
      </c>
      <c r="AL1220" s="3">
        <v>23520000</v>
      </c>
      <c r="AM1220" s="3">
        <v>0</v>
      </c>
      <c r="AN1220" s="3">
        <v>0</v>
      </c>
      <c r="AO1220" s="3">
        <v>23520000</v>
      </c>
      <c r="AP1220" s="3">
        <v>0</v>
      </c>
      <c r="AQ1220" s="3">
        <v>23520000</v>
      </c>
      <c r="AR1220" t="s">
        <v>7458</v>
      </c>
      <c r="AS1220" t="s">
        <v>1</v>
      </c>
      <c r="AT1220" t="s">
        <v>7440</v>
      </c>
      <c r="AU1220" t="s">
        <v>1</v>
      </c>
      <c r="AV1220" s="2">
        <v>45719</v>
      </c>
      <c r="AW1220" t="s">
        <v>17</v>
      </c>
    </row>
    <row r="1221" spans="1:49" x14ac:dyDescent="0.2">
      <c r="A1221" t="s">
        <v>0</v>
      </c>
      <c r="B1221" t="s">
        <v>45</v>
      </c>
      <c r="C1221" s="2">
        <v>45658</v>
      </c>
      <c r="D1221" s="2">
        <v>45747</v>
      </c>
      <c r="E1221" t="s">
        <v>2</v>
      </c>
      <c r="F1221" s="2">
        <v>45719</v>
      </c>
      <c r="G1221" t="s">
        <v>691</v>
      </c>
      <c r="H1221" t="s">
        <v>692</v>
      </c>
      <c r="I1221" t="s">
        <v>7459</v>
      </c>
      <c r="J1221" s="8" t="str">
        <f t="shared" si="5"/>
        <v>148 - CONTRATO DE PRESTACION DE SERVICIOS DE APOYO A LA GESTION</v>
      </c>
      <c r="K1221" s="2">
        <v>45716</v>
      </c>
      <c r="L1221" s="2">
        <v>46022</v>
      </c>
      <c r="M1221" t="s">
        <v>2239</v>
      </c>
      <c r="N1221" t="s">
        <v>7</v>
      </c>
      <c r="O1221" t="s">
        <v>8</v>
      </c>
      <c r="P1221" t="s">
        <v>7436</v>
      </c>
      <c r="Q1221" t="s">
        <v>7273</v>
      </c>
      <c r="R1221" t="s">
        <v>7460</v>
      </c>
      <c r="S1221" t="s">
        <v>6403</v>
      </c>
      <c r="T1221" t="s">
        <v>6404</v>
      </c>
      <c r="U1221" t="s">
        <v>6319</v>
      </c>
      <c r="V1221" t="s">
        <v>6320</v>
      </c>
      <c r="W1221" t="s">
        <v>103</v>
      </c>
      <c r="X1221" t="s">
        <v>6405</v>
      </c>
      <c r="Y1221" t="s">
        <v>6406</v>
      </c>
      <c r="Z1221" t="s">
        <v>17</v>
      </c>
      <c r="AA1221" t="s">
        <v>6407</v>
      </c>
      <c r="AB1221" t="s">
        <v>103</v>
      </c>
      <c r="AC1221" t="s">
        <v>382</v>
      </c>
      <c r="AD1221" t="s">
        <v>2457</v>
      </c>
      <c r="AE1221" t="s">
        <v>39</v>
      </c>
      <c r="AF1221" t="s">
        <v>2458</v>
      </c>
      <c r="AG1221" t="s">
        <v>2459</v>
      </c>
      <c r="AH1221" t="s">
        <v>7064</v>
      </c>
      <c r="AI1221" t="s">
        <v>7065</v>
      </c>
      <c r="AJ1221" t="s">
        <v>27</v>
      </c>
      <c r="AK1221" t="s">
        <v>28</v>
      </c>
      <c r="AL1221" s="3">
        <v>23520000</v>
      </c>
      <c r="AM1221" s="3">
        <v>0</v>
      </c>
      <c r="AN1221" s="3">
        <v>0</v>
      </c>
      <c r="AO1221" s="3">
        <v>23520000</v>
      </c>
      <c r="AP1221" s="3">
        <v>0</v>
      </c>
      <c r="AQ1221" s="3">
        <v>23520000</v>
      </c>
      <c r="AR1221" t="s">
        <v>7461</v>
      </c>
      <c r="AS1221" t="s">
        <v>1</v>
      </c>
      <c r="AT1221" t="s">
        <v>7440</v>
      </c>
      <c r="AU1221" t="s">
        <v>1</v>
      </c>
      <c r="AV1221" s="2">
        <v>45719</v>
      </c>
      <c r="AW1221" t="s">
        <v>17</v>
      </c>
    </row>
    <row r="1222" spans="1:49" x14ac:dyDescent="0.2">
      <c r="A1222" t="s">
        <v>0</v>
      </c>
      <c r="B1222" t="s">
        <v>45</v>
      </c>
      <c r="C1222" s="2">
        <v>45658</v>
      </c>
      <c r="D1222" s="2">
        <v>45747</v>
      </c>
      <c r="E1222" t="s">
        <v>2</v>
      </c>
      <c r="F1222" s="2">
        <v>45719</v>
      </c>
      <c r="G1222" t="s">
        <v>691</v>
      </c>
      <c r="H1222" t="s">
        <v>692</v>
      </c>
      <c r="I1222" t="s">
        <v>7462</v>
      </c>
      <c r="J1222" s="8" t="str">
        <f t="shared" si="5"/>
        <v>148 - CONTRATO DE PRESTACION DE SERVICIOS DE APOYO A LA GESTION</v>
      </c>
      <c r="K1222" s="2">
        <v>45716</v>
      </c>
      <c r="L1222" s="2">
        <v>46022</v>
      </c>
      <c r="M1222" t="s">
        <v>2239</v>
      </c>
      <c r="N1222" t="s">
        <v>7</v>
      </c>
      <c r="O1222" t="s">
        <v>8</v>
      </c>
      <c r="P1222" t="s">
        <v>7385</v>
      </c>
      <c r="Q1222" t="s">
        <v>7463</v>
      </c>
      <c r="R1222" t="s">
        <v>7464</v>
      </c>
      <c r="S1222" t="s">
        <v>6731</v>
      </c>
      <c r="T1222" t="s">
        <v>6732</v>
      </c>
      <c r="U1222" t="s">
        <v>6319</v>
      </c>
      <c r="V1222" t="s">
        <v>6320</v>
      </c>
      <c r="W1222" t="s">
        <v>103</v>
      </c>
      <c r="X1222" t="s">
        <v>6405</v>
      </c>
      <c r="Y1222" t="s">
        <v>6733</v>
      </c>
      <c r="Z1222" t="s">
        <v>17</v>
      </c>
      <c r="AA1222" t="s">
        <v>6407</v>
      </c>
      <c r="AB1222" t="s">
        <v>103</v>
      </c>
      <c r="AC1222" t="s">
        <v>382</v>
      </c>
      <c r="AD1222" t="s">
        <v>531</v>
      </c>
      <c r="AE1222" t="s">
        <v>39</v>
      </c>
      <c r="AF1222" t="s">
        <v>532</v>
      </c>
      <c r="AG1222" t="s">
        <v>533</v>
      </c>
      <c r="AH1222" t="s">
        <v>7064</v>
      </c>
      <c r="AI1222" t="s">
        <v>7065</v>
      </c>
      <c r="AJ1222" t="s">
        <v>27</v>
      </c>
      <c r="AK1222" t="s">
        <v>28</v>
      </c>
      <c r="AL1222" s="3">
        <v>21300000</v>
      </c>
      <c r="AM1222" s="3">
        <v>0</v>
      </c>
      <c r="AN1222" s="3">
        <v>0</v>
      </c>
      <c r="AO1222" s="3">
        <v>21300000</v>
      </c>
      <c r="AP1222" s="3">
        <v>0</v>
      </c>
      <c r="AQ1222" s="3">
        <v>21300000</v>
      </c>
      <c r="AR1222" t="s">
        <v>7465</v>
      </c>
      <c r="AS1222" t="s">
        <v>1</v>
      </c>
      <c r="AT1222" t="s">
        <v>7466</v>
      </c>
      <c r="AU1222" t="s">
        <v>1</v>
      </c>
      <c r="AV1222" s="2">
        <v>45719</v>
      </c>
      <c r="AW1222" t="s">
        <v>17</v>
      </c>
    </row>
    <row r="1223" spans="1:49" x14ac:dyDescent="0.2">
      <c r="A1223" t="s">
        <v>0</v>
      </c>
      <c r="B1223" t="s">
        <v>45</v>
      </c>
      <c r="C1223" s="2">
        <v>45658</v>
      </c>
      <c r="D1223" s="2">
        <v>45747</v>
      </c>
      <c r="E1223" t="s">
        <v>2</v>
      </c>
      <c r="F1223" s="2">
        <v>45719</v>
      </c>
      <c r="G1223" t="s">
        <v>691</v>
      </c>
      <c r="H1223" t="s">
        <v>692</v>
      </c>
      <c r="I1223" t="s">
        <v>7467</v>
      </c>
      <c r="J1223" s="8" t="str">
        <f t="shared" si="5"/>
        <v>148 - CONTRATO DE PRESTACION DE SERVICIOS DE APOYO A LA GESTION</v>
      </c>
      <c r="K1223" s="2">
        <v>45716</v>
      </c>
      <c r="L1223" s="2">
        <v>46022</v>
      </c>
      <c r="M1223" t="s">
        <v>2239</v>
      </c>
      <c r="N1223" t="s">
        <v>7</v>
      </c>
      <c r="O1223" t="s">
        <v>8</v>
      </c>
      <c r="P1223" t="s">
        <v>6853</v>
      </c>
      <c r="Q1223" t="s">
        <v>7468</v>
      </c>
      <c r="R1223" t="s">
        <v>7469</v>
      </c>
      <c r="S1223" t="s">
        <v>6465</v>
      </c>
      <c r="T1223" t="s">
        <v>6466</v>
      </c>
      <c r="U1223" t="s">
        <v>6319</v>
      </c>
      <c r="V1223" t="s">
        <v>6320</v>
      </c>
      <c r="W1223" t="s">
        <v>103</v>
      </c>
      <c r="X1223" t="s">
        <v>6405</v>
      </c>
      <c r="Y1223" t="s">
        <v>6467</v>
      </c>
      <c r="Z1223" t="s">
        <v>17</v>
      </c>
      <c r="AA1223" t="s">
        <v>6407</v>
      </c>
      <c r="AB1223" t="s">
        <v>103</v>
      </c>
      <c r="AC1223" t="s">
        <v>382</v>
      </c>
      <c r="AD1223" t="s">
        <v>1690</v>
      </c>
      <c r="AE1223" t="s">
        <v>39</v>
      </c>
      <c r="AF1223" t="s">
        <v>1691</v>
      </c>
      <c r="AG1223" t="s">
        <v>1692</v>
      </c>
      <c r="AH1223" t="s">
        <v>7064</v>
      </c>
      <c r="AI1223" t="s">
        <v>7065</v>
      </c>
      <c r="AJ1223" t="s">
        <v>27</v>
      </c>
      <c r="AK1223" t="s">
        <v>28</v>
      </c>
      <c r="AL1223" s="3">
        <v>21300000</v>
      </c>
      <c r="AM1223" s="3">
        <v>0</v>
      </c>
      <c r="AN1223" s="3">
        <v>0</v>
      </c>
      <c r="AO1223" s="3">
        <v>21300000</v>
      </c>
      <c r="AP1223" s="3">
        <v>0</v>
      </c>
      <c r="AQ1223" s="3">
        <v>21300000</v>
      </c>
      <c r="AR1223" t="s">
        <v>7470</v>
      </c>
      <c r="AS1223" t="s">
        <v>1</v>
      </c>
      <c r="AT1223" t="s">
        <v>7471</v>
      </c>
      <c r="AU1223" t="s">
        <v>1</v>
      </c>
      <c r="AV1223" s="2">
        <v>45719</v>
      </c>
      <c r="AW1223" t="s">
        <v>17</v>
      </c>
    </row>
    <row r="1224" spans="1:49" x14ac:dyDescent="0.2">
      <c r="A1224" t="s">
        <v>0</v>
      </c>
      <c r="B1224" t="s">
        <v>45</v>
      </c>
      <c r="C1224" s="2">
        <v>45658</v>
      </c>
      <c r="D1224" s="2">
        <v>45747</v>
      </c>
      <c r="E1224" t="s">
        <v>2</v>
      </c>
      <c r="F1224" s="2">
        <v>45719</v>
      </c>
      <c r="G1224" t="s">
        <v>681</v>
      </c>
      <c r="H1224" t="s">
        <v>682</v>
      </c>
      <c r="I1224" t="s">
        <v>7472</v>
      </c>
      <c r="J1224" s="8" t="str">
        <f t="shared" si="5"/>
        <v>145 - CONTRATO DE PRESTACION DE SERVICIOS PROFESIONALES</v>
      </c>
      <c r="K1224" s="2">
        <v>45716</v>
      </c>
      <c r="L1224" s="2">
        <v>46022</v>
      </c>
      <c r="M1224" t="s">
        <v>2239</v>
      </c>
      <c r="N1224" t="s">
        <v>7</v>
      </c>
      <c r="O1224" t="s">
        <v>8</v>
      </c>
      <c r="P1224" t="s">
        <v>7473</v>
      </c>
      <c r="Q1224" t="s">
        <v>7473</v>
      </c>
      <c r="R1224" t="s">
        <v>7474</v>
      </c>
      <c r="S1224" t="s">
        <v>6626</v>
      </c>
      <c r="T1224" t="s">
        <v>6627</v>
      </c>
      <c r="U1224" t="s">
        <v>6319</v>
      </c>
      <c r="V1224" t="s">
        <v>6320</v>
      </c>
      <c r="W1224" t="s">
        <v>103</v>
      </c>
      <c r="X1224" t="s">
        <v>6405</v>
      </c>
      <c r="Y1224" t="s">
        <v>6628</v>
      </c>
      <c r="Z1224" t="s">
        <v>17</v>
      </c>
      <c r="AA1224" t="s">
        <v>6407</v>
      </c>
      <c r="AB1224" t="s">
        <v>103</v>
      </c>
      <c r="AC1224" t="s">
        <v>382</v>
      </c>
      <c r="AD1224" t="s">
        <v>3203</v>
      </c>
      <c r="AE1224" t="s">
        <v>39</v>
      </c>
      <c r="AF1224" t="s">
        <v>3204</v>
      </c>
      <c r="AG1224" t="s">
        <v>3205</v>
      </c>
      <c r="AH1224" t="s">
        <v>7064</v>
      </c>
      <c r="AI1224" t="s">
        <v>7065</v>
      </c>
      <c r="AJ1224" t="s">
        <v>27</v>
      </c>
      <c r="AK1224" t="s">
        <v>28</v>
      </c>
      <c r="AL1224" s="3">
        <v>30240000</v>
      </c>
      <c r="AM1224" s="3">
        <v>0</v>
      </c>
      <c r="AN1224" s="3">
        <v>0</v>
      </c>
      <c r="AO1224" s="3">
        <v>30240000</v>
      </c>
      <c r="AP1224" s="3">
        <v>0</v>
      </c>
      <c r="AQ1224" s="3">
        <v>30240000</v>
      </c>
      <c r="AR1224" t="s">
        <v>7475</v>
      </c>
      <c r="AS1224" t="s">
        <v>1</v>
      </c>
      <c r="AT1224" t="s">
        <v>7476</v>
      </c>
      <c r="AU1224" t="s">
        <v>1</v>
      </c>
      <c r="AV1224" s="2">
        <v>45719</v>
      </c>
      <c r="AW1224" t="s">
        <v>17</v>
      </c>
    </row>
    <row r="1225" spans="1:49" x14ac:dyDescent="0.2">
      <c r="A1225" t="s">
        <v>0</v>
      </c>
      <c r="B1225" t="s">
        <v>45</v>
      </c>
      <c r="C1225" s="2">
        <v>45658</v>
      </c>
      <c r="D1225" s="2">
        <v>45747</v>
      </c>
      <c r="E1225" t="s">
        <v>2</v>
      </c>
      <c r="F1225" s="2">
        <v>45719</v>
      </c>
      <c r="G1225" t="s">
        <v>681</v>
      </c>
      <c r="H1225" t="s">
        <v>682</v>
      </c>
      <c r="I1225" t="s">
        <v>7477</v>
      </c>
      <c r="J1225" s="8" t="str">
        <f t="shared" si="5"/>
        <v>145 - CONTRATO DE PRESTACION DE SERVICIOS PROFESIONALES</v>
      </c>
      <c r="K1225" s="2">
        <v>45716</v>
      </c>
      <c r="L1225" s="2">
        <v>46022</v>
      </c>
      <c r="M1225" t="s">
        <v>2239</v>
      </c>
      <c r="N1225" t="s">
        <v>7</v>
      </c>
      <c r="O1225" t="s">
        <v>8</v>
      </c>
      <c r="P1225" t="s">
        <v>7098</v>
      </c>
      <c r="Q1225" t="s">
        <v>7478</v>
      </c>
      <c r="R1225" t="s">
        <v>7479</v>
      </c>
      <c r="S1225" t="s">
        <v>7480</v>
      </c>
      <c r="T1225" t="s">
        <v>7481</v>
      </c>
      <c r="U1225" t="s">
        <v>6319</v>
      </c>
      <c r="V1225" t="s">
        <v>6320</v>
      </c>
      <c r="W1225" t="s">
        <v>103</v>
      </c>
      <c r="X1225" t="s">
        <v>6405</v>
      </c>
      <c r="Y1225" t="s">
        <v>7482</v>
      </c>
      <c r="Z1225" t="s">
        <v>17</v>
      </c>
      <c r="AA1225" t="s">
        <v>6407</v>
      </c>
      <c r="AB1225" t="s">
        <v>103</v>
      </c>
      <c r="AC1225" t="s">
        <v>382</v>
      </c>
      <c r="AD1225" t="s">
        <v>2502</v>
      </c>
      <c r="AE1225" t="s">
        <v>39</v>
      </c>
      <c r="AF1225" t="s">
        <v>2503</v>
      </c>
      <c r="AG1225" t="s">
        <v>2504</v>
      </c>
      <c r="AH1225" t="s">
        <v>7064</v>
      </c>
      <c r="AI1225" t="s">
        <v>7065</v>
      </c>
      <c r="AJ1225" t="s">
        <v>27</v>
      </c>
      <c r="AK1225" t="s">
        <v>28</v>
      </c>
      <c r="AL1225" s="3">
        <v>30240000</v>
      </c>
      <c r="AM1225" s="3">
        <v>0</v>
      </c>
      <c r="AN1225" s="3">
        <v>0</v>
      </c>
      <c r="AO1225" s="3">
        <v>30240000</v>
      </c>
      <c r="AP1225" s="3">
        <v>0</v>
      </c>
      <c r="AQ1225" s="3">
        <v>30240000</v>
      </c>
      <c r="AR1225" t="s">
        <v>7483</v>
      </c>
      <c r="AS1225" t="s">
        <v>1</v>
      </c>
      <c r="AT1225" t="s">
        <v>7484</v>
      </c>
      <c r="AU1225" t="s">
        <v>1</v>
      </c>
      <c r="AV1225" s="2">
        <v>45719</v>
      </c>
      <c r="AW1225" t="s">
        <v>17</v>
      </c>
    </row>
    <row r="1226" spans="1:49" x14ac:dyDescent="0.2">
      <c r="A1226" t="s">
        <v>0</v>
      </c>
      <c r="B1226" t="s">
        <v>45</v>
      </c>
      <c r="C1226" s="2">
        <v>45658</v>
      </c>
      <c r="D1226" s="2">
        <v>45747</v>
      </c>
      <c r="E1226" t="s">
        <v>2</v>
      </c>
      <c r="F1226" s="2">
        <v>45719</v>
      </c>
      <c r="G1226" t="s">
        <v>691</v>
      </c>
      <c r="H1226" t="s">
        <v>692</v>
      </c>
      <c r="I1226" t="s">
        <v>7485</v>
      </c>
      <c r="J1226" s="8" t="str">
        <f t="shared" si="5"/>
        <v>148 - CONTRATO DE PRESTACION DE SERVICIOS DE APOYO A LA GESTION</v>
      </c>
      <c r="K1226" s="2">
        <v>45716</v>
      </c>
      <c r="L1226" s="2">
        <v>46022</v>
      </c>
      <c r="M1226" t="s">
        <v>2239</v>
      </c>
      <c r="N1226" t="s">
        <v>7</v>
      </c>
      <c r="O1226" t="s">
        <v>8</v>
      </c>
      <c r="P1226" t="s">
        <v>7486</v>
      </c>
      <c r="Q1226" t="s">
        <v>7487</v>
      </c>
      <c r="R1226" t="s">
        <v>7488</v>
      </c>
      <c r="S1226" t="s">
        <v>6403</v>
      </c>
      <c r="T1226" t="s">
        <v>6404</v>
      </c>
      <c r="U1226" t="s">
        <v>6319</v>
      </c>
      <c r="V1226" t="s">
        <v>6320</v>
      </c>
      <c r="W1226" t="s">
        <v>103</v>
      </c>
      <c r="X1226" t="s">
        <v>6405</v>
      </c>
      <c r="Y1226" t="s">
        <v>6406</v>
      </c>
      <c r="Z1226" t="s">
        <v>17</v>
      </c>
      <c r="AA1226" t="s">
        <v>6407</v>
      </c>
      <c r="AB1226" t="s">
        <v>103</v>
      </c>
      <c r="AC1226" t="s">
        <v>382</v>
      </c>
      <c r="AD1226" t="s">
        <v>7489</v>
      </c>
      <c r="AE1226" t="s">
        <v>39</v>
      </c>
      <c r="AF1226" t="s">
        <v>7490</v>
      </c>
      <c r="AG1226" t="s">
        <v>7491</v>
      </c>
      <c r="AH1226" t="s">
        <v>7064</v>
      </c>
      <c r="AI1226" t="s">
        <v>7065</v>
      </c>
      <c r="AJ1226" t="s">
        <v>27</v>
      </c>
      <c r="AK1226" t="s">
        <v>28</v>
      </c>
      <c r="AL1226" s="3">
        <v>24000000</v>
      </c>
      <c r="AM1226" s="3">
        <v>0</v>
      </c>
      <c r="AN1226" s="3">
        <v>0</v>
      </c>
      <c r="AO1226" s="3">
        <v>24000000</v>
      </c>
      <c r="AP1226" s="3">
        <v>0</v>
      </c>
      <c r="AQ1226" s="3">
        <v>24000000</v>
      </c>
      <c r="AR1226" t="s">
        <v>7492</v>
      </c>
      <c r="AS1226" t="s">
        <v>1</v>
      </c>
      <c r="AT1226" t="s">
        <v>7493</v>
      </c>
      <c r="AU1226" t="s">
        <v>1</v>
      </c>
      <c r="AV1226" s="2">
        <v>45719</v>
      </c>
      <c r="AW1226" t="s">
        <v>17</v>
      </c>
    </row>
    <row r="1227" spans="1:49" x14ac:dyDescent="0.2">
      <c r="A1227" t="s">
        <v>0</v>
      </c>
      <c r="B1227" t="s">
        <v>45</v>
      </c>
      <c r="C1227" s="2">
        <v>45658</v>
      </c>
      <c r="D1227" s="2">
        <v>45747</v>
      </c>
      <c r="E1227" t="s">
        <v>2</v>
      </c>
      <c r="F1227" s="2">
        <v>45719</v>
      </c>
      <c r="G1227" t="s">
        <v>691</v>
      </c>
      <c r="H1227" t="s">
        <v>692</v>
      </c>
      <c r="I1227" t="s">
        <v>7494</v>
      </c>
      <c r="J1227" s="8" t="str">
        <f t="shared" si="5"/>
        <v>148 - CONTRATO DE PRESTACION DE SERVICIOS DE APOYO A LA GESTION</v>
      </c>
      <c r="K1227" s="2">
        <v>45716</v>
      </c>
      <c r="L1227" s="2">
        <v>46022</v>
      </c>
      <c r="M1227" t="s">
        <v>2239</v>
      </c>
      <c r="N1227" t="s">
        <v>7</v>
      </c>
      <c r="O1227" t="s">
        <v>8</v>
      </c>
      <c r="P1227" t="s">
        <v>7106</v>
      </c>
      <c r="Q1227" t="s">
        <v>7495</v>
      </c>
      <c r="R1227" t="s">
        <v>7496</v>
      </c>
      <c r="S1227" t="s">
        <v>6626</v>
      </c>
      <c r="T1227" t="s">
        <v>6627</v>
      </c>
      <c r="U1227" t="s">
        <v>6319</v>
      </c>
      <c r="V1227" t="s">
        <v>6320</v>
      </c>
      <c r="W1227" t="s">
        <v>103</v>
      </c>
      <c r="X1227" t="s">
        <v>6405</v>
      </c>
      <c r="Y1227" t="s">
        <v>6628</v>
      </c>
      <c r="Z1227" t="s">
        <v>17</v>
      </c>
      <c r="AA1227" t="s">
        <v>6407</v>
      </c>
      <c r="AB1227" t="s">
        <v>103</v>
      </c>
      <c r="AC1227" t="s">
        <v>382</v>
      </c>
      <c r="AD1227" t="s">
        <v>1981</v>
      </c>
      <c r="AE1227" t="s">
        <v>39</v>
      </c>
      <c r="AF1227" t="s">
        <v>1982</v>
      </c>
      <c r="AG1227" t="s">
        <v>1983</v>
      </c>
      <c r="AH1227" t="s">
        <v>7064</v>
      </c>
      <c r="AI1227" t="s">
        <v>7065</v>
      </c>
      <c r="AJ1227" t="s">
        <v>27</v>
      </c>
      <c r="AK1227" t="s">
        <v>28</v>
      </c>
      <c r="AL1227" s="3">
        <v>27480000</v>
      </c>
      <c r="AM1227" s="3">
        <v>0</v>
      </c>
      <c r="AN1227" s="3">
        <v>0</v>
      </c>
      <c r="AO1227" s="3">
        <v>27480000</v>
      </c>
      <c r="AP1227" s="3">
        <v>0</v>
      </c>
      <c r="AQ1227" s="3">
        <v>27480000</v>
      </c>
      <c r="AR1227" t="s">
        <v>7497</v>
      </c>
      <c r="AS1227" t="s">
        <v>1</v>
      </c>
      <c r="AT1227" t="s">
        <v>7498</v>
      </c>
      <c r="AU1227" t="s">
        <v>1</v>
      </c>
      <c r="AV1227" s="2">
        <v>45719</v>
      </c>
      <c r="AW1227" t="s">
        <v>17</v>
      </c>
    </row>
    <row r="1228" spans="1:49" x14ac:dyDescent="0.2">
      <c r="A1228" t="s">
        <v>0</v>
      </c>
      <c r="B1228" t="s">
        <v>45</v>
      </c>
      <c r="C1228" s="2">
        <v>45658</v>
      </c>
      <c r="D1228" s="2">
        <v>45747</v>
      </c>
      <c r="E1228" t="s">
        <v>2</v>
      </c>
      <c r="F1228" s="2">
        <v>45719</v>
      </c>
      <c r="G1228" t="s">
        <v>681</v>
      </c>
      <c r="H1228" t="s">
        <v>682</v>
      </c>
      <c r="I1228" t="s">
        <v>7499</v>
      </c>
      <c r="J1228" s="8" t="str">
        <f t="shared" si="5"/>
        <v>145 - CONTRATO DE PRESTACION DE SERVICIOS PROFESIONALES</v>
      </c>
      <c r="K1228" s="2">
        <v>45716</v>
      </c>
      <c r="L1228" s="2">
        <v>46022</v>
      </c>
      <c r="M1228" t="s">
        <v>2239</v>
      </c>
      <c r="N1228" t="s">
        <v>7</v>
      </c>
      <c r="O1228" t="s">
        <v>8</v>
      </c>
      <c r="P1228" t="s">
        <v>7098</v>
      </c>
      <c r="Q1228" t="s">
        <v>7500</v>
      </c>
      <c r="R1228" t="s">
        <v>7501</v>
      </c>
      <c r="S1228" t="s">
        <v>7480</v>
      </c>
      <c r="T1228" t="s">
        <v>7481</v>
      </c>
      <c r="U1228" t="s">
        <v>6319</v>
      </c>
      <c r="V1228" t="s">
        <v>6320</v>
      </c>
      <c r="W1228" t="s">
        <v>103</v>
      </c>
      <c r="X1228" t="s">
        <v>6405</v>
      </c>
      <c r="Y1228" t="s">
        <v>7482</v>
      </c>
      <c r="Z1228" t="s">
        <v>17</v>
      </c>
      <c r="AA1228" t="s">
        <v>6407</v>
      </c>
      <c r="AB1228" t="s">
        <v>103</v>
      </c>
      <c r="AC1228" t="s">
        <v>382</v>
      </c>
      <c r="AD1228" t="s">
        <v>1706</v>
      </c>
      <c r="AE1228" t="s">
        <v>39</v>
      </c>
      <c r="AF1228" t="s">
        <v>1707</v>
      </c>
      <c r="AG1228" t="s">
        <v>1708</v>
      </c>
      <c r="AH1228" t="s">
        <v>7064</v>
      </c>
      <c r="AI1228" t="s">
        <v>7065</v>
      </c>
      <c r="AJ1228" t="s">
        <v>27</v>
      </c>
      <c r="AK1228" t="s">
        <v>28</v>
      </c>
      <c r="AL1228" s="3">
        <v>30240000</v>
      </c>
      <c r="AM1228" s="3">
        <v>0</v>
      </c>
      <c r="AN1228" s="3">
        <v>0</v>
      </c>
      <c r="AO1228" s="3">
        <v>30240000</v>
      </c>
      <c r="AP1228" s="3">
        <v>0</v>
      </c>
      <c r="AQ1228" s="3">
        <v>30240000</v>
      </c>
      <c r="AR1228" t="s">
        <v>7502</v>
      </c>
      <c r="AS1228" t="s">
        <v>1</v>
      </c>
      <c r="AT1228" t="s">
        <v>7484</v>
      </c>
      <c r="AU1228" t="s">
        <v>1</v>
      </c>
      <c r="AV1228" s="2">
        <v>45719</v>
      </c>
      <c r="AW1228" t="s">
        <v>17</v>
      </c>
    </row>
    <row r="1229" spans="1:49" x14ac:dyDescent="0.2">
      <c r="A1229" t="s">
        <v>0</v>
      </c>
      <c r="B1229" t="s">
        <v>45</v>
      </c>
      <c r="C1229" s="2">
        <v>45658</v>
      </c>
      <c r="D1229" s="2">
        <v>45747</v>
      </c>
      <c r="E1229" t="s">
        <v>2</v>
      </c>
      <c r="F1229" s="2">
        <v>45719</v>
      </c>
      <c r="G1229" t="s">
        <v>691</v>
      </c>
      <c r="H1229" t="s">
        <v>692</v>
      </c>
      <c r="I1229" t="s">
        <v>7503</v>
      </c>
      <c r="J1229" s="8" t="str">
        <f t="shared" si="5"/>
        <v>148 - CONTRATO DE PRESTACION DE SERVICIOS DE APOYO A LA GESTION</v>
      </c>
      <c r="K1229" s="2">
        <v>45716</v>
      </c>
      <c r="L1229" s="2">
        <v>46022</v>
      </c>
      <c r="M1229" t="s">
        <v>2239</v>
      </c>
      <c r="N1229" t="s">
        <v>7</v>
      </c>
      <c r="O1229" t="s">
        <v>8</v>
      </c>
      <c r="P1229" t="s">
        <v>7211</v>
      </c>
      <c r="Q1229" t="s">
        <v>7504</v>
      </c>
      <c r="R1229" t="s">
        <v>7505</v>
      </c>
      <c r="S1229" t="s">
        <v>6465</v>
      </c>
      <c r="T1229" t="s">
        <v>6466</v>
      </c>
      <c r="U1229" t="s">
        <v>6319</v>
      </c>
      <c r="V1229" t="s">
        <v>6320</v>
      </c>
      <c r="W1229" t="s">
        <v>103</v>
      </c>
      <c r="X1229" t="s">
        <v>6405</v>
      </c>
      <c r="Y1229" t="s">
        <v>6467</v>
      </c>
      <c r="Z1229" t="s">
        <v>17</v>
      </c>
      <c r="AA1229" t="s">
        <v>6407</v>
      </c>
      <c r="AB1229" t="s">
        <v>103</v>
      </c>
      <c r="AC1229" t="s">
        <v>382</v>
      </c>
      <c r="AD1229" t="s">
        <v>3295</v>
      </c>
      <c r="AE1229" t="s">
        <v>39</v>
      </c>
      <c r="AF1229" t="s">
        <v>3296</v>
      </c>
      <c r="AG1229" t="s">
        <v>3297</v>
      </c>
      <c r="AH1229" t="s">
        <v>7064</v>
      </c>
      <c r="AI1229" t="s">
        <v>7065</v>
      </c>
      <c r="AJ1229" t="s">
        <v>27</v>
      </c>
      <c r="AK1229" t="s">
        <v>28</v>
      </c>
      <c r="AL1229" s="3">
        <v>16380000</v>
      </c>
      <c r="AM1229" s="3">
        <v>16380000</v>
      </c>
      <c r="AN1229" s="3">
        <v>0</v>
      </c>
      <c r="AO1229" s="3">
        <v>0</v>
      </c>
      <c r="AP1229" s="3">
        <v>0</v>
      </c>
      <c r="AQ1229" s="3">
        <v>0</v>
      </c>
      <c r="AR1229" t="s">
        <v>7506</v>
      </c>
      <c r="AS1229" t="s">
        <v>1</v>
      </c>
      <c r="AT1229" t="s">
        <v>7507</v>
      </c>
      <c r="AU1229" t="s">
        <v>1</v>
      </c>
      <c r="AV1229" s="2">
        <v>45719</v>
      </c>
      <c r="AW1229" t="s">
        <v>17</v>
      </c>
    </row>
    <row r="1230" spans="1:49" x14ac:dyDescent="0.2">
      <c r="A1230" t="s">
        <v>0</v>
      </c>
      <c r="B1230" t="s">
        <v>45</v>
      </c>
      <c r="C1230" s="2">
        <v>45658</v>
      </c>
      <c r="D1230" s="2">
        <v>45747</v>
      </c>
      <c r="E1230" t="s">
        <v>2</v>
      </c>
      <c r="F1230" s="2">
        <v>45719</v>
      </c>
      <c r="G1230" t="s">
        <v>681</v>
      </c>
      <c r="H1230" t="s">
        <v>682</v>
      </c>
      <c r="I1230" t="s">
        <v>7508</v>
      </c>
      <c r="J1230" s="8" t="str">
        <f t="shared" si="5"/>
        <v>145 - CONTRATO DE PRESTACION DE SERVICIOS PROFESIONALES</v>
      </c>
      <c r="K1230" s="2">
        <v>45716</v>
      </c>
      <c r="L1230" s="2">
        <v>46022</v>
      </c>
      <c r="M1230" t="s">
        <v>2239</v>
      </c>
      <c r="N1230" t="s">
        <v>7</v>
      </c>
      <c r="O1230" t="s">
        <v>8</v>
      </c>
      <c r="P1230" t="s">
        <v>7427</v>
      </c>
      <c r="Q1230" t="s">
        <v>7509</v>
      </c>
      <c r="R1230" t="s">
        <v>7510</v>
      </c>
      <c r="S1230" t="s">
        <v>6403</v>
      </c>
      <c r="T1230" t="s">
        <v>6404</v>
      </c>
      <c r="U1230" t="s">
        <v>6319</v>
      </c>
      <c r="V1230" t="s">
        <v>6320</v>
      </c>
      <c r="W1230" t="s">
        <v>103</v>
      </c>
      <c r="X1230" t="s">
        <v>6405</v>
      </c>
      <c r="Y1230" t="s">
        <v>6406</v>
      </c>
      <c r="Z1230" t="s">
        <v>17</v>
      </c>
      <c r="AA1230" t="s">
        <v>6407</v>
      </c>
      <c r="AB1230" t="s">
        <v>103</v>
      </c>
      <c r="AC1230" t="s">
        <v>382</v>
      </c>
      <c r="AD1230" t="s">
        <v>3295</v>
      </c>
      <c r="AE1230" t="s">
        <v>39</v>
      </c>
      <c r="AF1230" t="s">
        <v>3296</v>
      </c>
      <c r="AG1230" t="s">
        <v>3297</v>
      </c>
      <c r="AH1230" t="s">
        <v>7064</v>
      </c>
      <c r="AI1230" t="s">
        <v>7065</v>
      </c>
      <c r="AJ1230" t="s">
        <v>27</v>
      </c>
      <c r="AK1230" t="s">
        <v>28</v>
      </c>
      <c r="AL1230" s="3">
        <v>44100000</v>
      </c>
      <c r="AM1230" s="3">
        <v>44100000</v>
      </c>
      <c r="AN1230" s="3">
        <v>0</v>
      </c>
      <c r="AO1230" s="3">
        <v>0</v>
      </c>
      <c r="AP1230" s="3">
        <v>0</v>
      </c>
      <c r="AQ1230" s="3">
        <v>0</v>
      </c>
      <c r="AR1230" t="s">
        <v>7511</v>
      </c>
      <c r="AS1230" t="s">
        <v>1</v>
      </c>
      <c r="AT1230" t="s">
        <v>7512</v>
      </c>
      <c r="AU1230" t="s">
        <v>1</v>
      </c>
      <c r="AV1230" s="2">
        <v>45719</v>
      </c>
      <c r="AW1230" t="s">
        <v>17</v>
      </c>
    </row>
    <row r="1231" spans="1:49" x14ac:dyDescent="0.2">
      <c r="A1231" t="s">
        <v>0</v>
      </c>
      <c r="B1231" t="s">
        <v>45</v>
      </c>
      <c r="C1231" s="2">
        <v>45658</v>
      </c>
      <c r="D1231" s="2">
        <v>45747</v>
      </c>
      <c r="E1231" t="s">
        <v>2</v>
      </c>
      <c r="F1231" s="2">
        <v>45719</v>
      </c>
      <c r="G1231" t="s">
        <v>681</v>
      </c>
      <c r="H1231" t="s">
        <v>682</v>
      </c>
      <c r="I1231" t="s">
        <v>7513</v>
      </c>
      <c r="J1231" s="8" t="str">
        <f t="shared" si="5"/>
        <v>145 - CONTRATO DE PRESTACION DE SERVICIOS PROFESIONALES</v>
      </c>
      <c r="K1231" s="2">
        <v>45716</v>
      </c>
      <c r="L1231" s="2">
        <v>46022</v>
      </c>
      <c r="M1231" t="s">
        <v>2239</v>
      </c>
      <c r="N1231" t="s">
        <v>7</v>
      </c>
      <c r="O1231" t="s">
        <v>8</v>
      </c>
      <c r="P1231" t="s">
        <v>6471</v>
      </c>
      <c r="Q1231" t="s">
        <v>7514</v>
      </c>
      <c r="R1231" t="s">
        <v>7515</v>
      </c>
      <c r="S1231" t="s">
        <v>6434</v>
      </c>
      <c r="T1231" t="s">
        <v>6435</v>
      </c>
      <c r="U1231" t="s">
        <v>6319</v>
      </c>
      <c r="V1231" t="s">
        <v>6320</v>
      </c>
      <c r="W1231" t="s">
        <v>103</v>
      </c>
      <c r="X1231" t="s">
        <v>6405</v>
      </c>
      <c r="Y1231" t="s">
        <v>6436</v>
      </c>
      <c r="Z1231" t="s">
        <v>17</v>
      </c>
      <c r="AA1231" t="s">
        <v>6407</v>
      </c>
      <c r="AB1231" t="s">
        <v>103</v>
      </c>
      <c r="AC1231" t="s">
        <v>382</v>
      </c>
      <c r="AD1231" t="s">
        <v>862</v>
      </c>
      <c r="AE1231" t="s">
        <v>39</v>
      </c>
      <c r="AF1231" t="s">
        <v>863</v>
      </c>
      <c r="AG1231" t="s">
        <v>864</v>
      </c>
      <c r="AH1231" t="s">
        <v>7064</v>
      </c>
      <c r="AI1231" t="s">
        <v>7065</v>
      </c>
      <c r="AJ1231" t="s">
        <v>27</v>
      </c>
      <c r="AK1231" t="s">
        <v>28</v>
      </c>
      <c r="AL1231" s="3">
        <v>50400000</v>
      </c>
      <c r="AM1231" s="3">
        <v>0</v>
      </c>
      <c r="AN1231" s="3">
        <v>0</v>
      </c>
      <c r="AO1231" s="3">
        <v>50400000</v>
      </c>
      <c r="AP1231" s="3">
        <v>0</v>
      </c>
      <c r="AQ1231" s="3">
        <v>50400000</v>
      </c>
      <c r="AR1231" t="s">
        <v>7516</v>
      </c>
      <c r="AS1231" t="s">
        <v>1</v>
      </c>
      <c r="AT1231" t="s">
        <v>7517</v>
      </c>
      <c r="AU1231" t="s">
        <v>1</v>
      </c>
      <c r="AV1231" s="2">
        <v>45719</v>
      </c>
      <c r="AW1231" t="s">
        <v>17</v>
      </c>
    </row>
    <row r="1232" spans="1:49" x14ac:dyDescent="0.2">
      <c r="A1232" t="s">
        <v>0</v>
      </c>
      <c r="B1232" t="s">
        <v>45</v>
      </c>
      <c r="C1232" s="2">
        <v>45658</v>
      </c>
      <c r="D1232" s="2">
        <v>45747</v>
      </c>
      <c r="E1232" t="s">
        <v>2</v>
      </c>
      <c r="F1232" s="2">
        <v>45719</v>
      </c>
      <c r="G1232" t="s">
        <v>681</v>
      </c>
      <c r="H1232" t="s">
        <v>682</v>
      </c>
      <c r="I1232" t="s">
        <v>7518</v>
      </c>
      <c r="J1232" s="8" t="str">
        <f t="shared" si="5"/>
        <v>145 - CONTRATO DE PRESTACION DE SERVICIOS PROFESIONALES</v>
      </c>
      <c r="K1232" s="2">
        <v>45716</v>
      </c>
      <c r="L1232" s="2">
        <v>46022</v>
      </c>
      <c r="M1232" t="s">
        <v>2239</v>
      </c>
      <c r="N1232" t="s">
        <v>7</v>
      </c>
      <c r="O1232" t="s">
        <v>8</v>
      </c>
      <c r="P1232" t="s">
        <v>7322</v>
      </c>
      <c r="Q1232" t="s">
        <v>7519</v>
      </c>
      <c r="R1232" t="s">
        <v>7520</v>
      </c>
      <c r="S1232" t="s">
        <v>6403</v>
      </c>
      <c r="T1232" t="s">
        <v>6404</v>
      </c>
      <c r="U1232" t="s">
        <v>6319</v>
      </c>
      <c r="V1232" t="s">
        <v>6320</v>
      </c>
      <c r="W1232" t="s">
        <v>103</v>
      </c>
      <c r="X1232" t="s">
        <v>6405</v>
      </c>
      <c r="Y1232" t="s">
        <v>6406</v>
      </c>
      <c r="Z1232" t="s">
        <v>17</v>
      </c>
      <c r="AA1232" t="s">
        <v>6407</v>
      </c>
      <c r="AB1232" t="s">
        <v>103</v>
      </c>
      <c r="AC1232" t="s">
        <v>382</v>
      </c>
      <c r="AD1232" t="s">
        <v>7521</v>
      </c>
      <c r="AE1232" t="s">
        <v>39</v>
      </c>
      <c r="AF1232" t="s">
        <v>7518</v>
      </c>
      <c r="AG1232" t="s">
        <v>7522</v>
      </c>
      <c r="AH1232" t="s">
        <v>7064</v>
      </c>
      <c r="AI1232" t="s">
        <v>7065</v>
      </c>
      <c r="AJ1232" t="s">
        <v>27</v>
      </c>
      <c r="AK1232" t="s">
        <v>28</v>
      </c>
      <c r="AL1232" s="3">
        <v>31500000</v>
      </c>
      <c r="AM1232" s="3">
        <v>31500000</v>
      </c>
      <c r="AN1232" s="3">
        <v>0</v>
      </c>
      <c r="AO1232" s="3">
        <v>0</v>
      </c>
      <c r="AP1232" s="3">
        <v>0</v>
      </c>
      <c r="AQ1232" s="3">
        <v>0</v>
      </c>
      <c r="AR1232" t="s">
        <v>7523</v>
      </c>
      <c r="AS1232" t="s">
        <v>1</v>
      </c>
      <c r="AT1232" t="s">
        <v>7524</v>
      </c>
      <c r="AU1232" t="s">
        <v>1</v>
      </c>
      <c r="AV1232" s="2">
        <v>45719</v>
      </c>
      <c r="AW1232" t="s">
        <v>17</v>
      </c>
    </row>
    <row r="1233" spans="1:49" x14ac:dyDescent="0.2">
      <c r="A1233" t="s">
        <v>0</v>
      </c>
      <c r="B1233" t="s">
        <v>45</v>
      </c>
      <c r="C1233" s="2">
        <v>45658</v>
      </c>
      <c r="D1233" s="2">
        <v>45747</v>
      </c>
      <c r="E1233" t="s">
        <v>2</v>
      </c>
      <c r="F1233" s="2">
        <v>45719</v>
      </c>
      <c r="G1233" t="s">
        <v>681</v>
      </c>
      <c r="H1233" t="s">
        <v>682</v>
      </c>
      <c r="I1233" t="s">
        <v>7525</v>
      </c>
      <c r="J1233" s="8" t="str">
        <f t="shared" si="5"/>
        <v>145 - CONTRATO DE PRESTACION DE SERVICIOS PROFESIONALES</v>
      </c>
      <c r="K1233" s="2">
        <v>45716</v>
      </c>
      <c r="L1233" s="2">
        <v>46022</v>
      </c>
      <c r="M1233" t="s">
        <v>2239</v>
      </c>
      <c r="N1233" t="s">
        <v>7</v>
      </c>
      <c r="O1233" t="s">
        <v>8</v>
      </c>
      <c r="P1233" t="s">
        <v>7526</v>
      </c>
      <c r="Q1233" t="s">
        <v>7527</v>
      </c>
      <c r="R1233" t="s">
        <v>7528</v>
      </c>
      <c r="S1233" t="s">
        <v>7225</v>
      </c>
      <c r="T1233" t="s">
        <v>7226</v>
      </c>
      <c r="U1233" t="s">
        <v>6319</v>
      </c>
      <c r="V1233" t="s">
        <v>6320</v>
      </c>
      <c r="W1233" t="s">
        <v>103</v>
      </c>
      <c r="X1233" t="s">
        <v>6405</v>
      </c>
      <c r="Y1233" t="s">
        <v>7227</v>
      </c>
      <c r="Z1233" t="s">
        <v>17</v>
      </c>
      <c r="AA1233" t="s">
        <v>6407</v>
      </c>
      <c r="AB1233" t="s">
        <v>103</v>
      </c>
      <c r="AC1233" t="s">
        <v>382</v>
      </c>
      <c r="AD1233" t="s">
        <v>1756</v>
      </c>
      <c r="AE1233" t="s">
        <v>39</v>
      </c>
      <c r="AF1233" t="s">
        <v>1757</v>
      </c>
      <c r="AG1233" t="s">
        <v>1758</v>
      </c>
      <c r="AH1233" t="s">
        <v>7064</v>
      </c>
      <c r="AI1233" t="s">
        <v>7065</v>
      </c>
      <c r="AJ1233" t="s">
        <v>27</v>
      </c>
      <c r="AK1233" t="s">
        <v>28</v>
      </c>
      <c r="AL1233" s="3">
        <v>45990000</v>
      </c>
      <c r="AM1233" s="3">
        <v>0</v>
      </c>
      <c r="AN1233" s="3">
        <v>0</v>
      </c>
      <c r="AO1233" s="3">
        <v>45990000</v>
      </c>
      <c r="AP1233" s="3">
        <v>0</v>
      </c>
      <c r="AQ1233" s="3">
        <v>45990000</v>
      </c>
      <c r="AR1233" t="s">
        <v>7529</v>
      </c>
      <c r="AS1233" t="s">
        <v>1</v>
      </c>
      <c r="AT1233" t="s">
        <v>7530</v>
      </c>
      <c r="AU1233" t="s">
        <v>1</v>
      </c>
      <c r="AV1233" s="2">
        <v>45719</v>
      </c>
      <c r="AW1233" t="s">
        <v>17</v>
      </c>
    </row>
    <row r="1234" spans="1:49" x14ac:dyDescent="0.2">
      <c r="A1234" t="s">
        <v>0</v>
      </c>
      <c r="B1234" t="s">
        <v>45</v>
      </c>
      <c r="C1234" s="2">
        <v>45658</v>
      </c>
      <c r="D1234" s="2">
        <v>45747</v>
      </c>
      <c r="E1234" t="s">
        <v>2</v>
      </c>
      <c r="F1234" s="2">
        <v>45719</v>
      </c>
      <c r="G1234" t="s">
        <v>681</v>
      </c>
      <c r="H1234" t="s">
        <v>682</v>
      </c>
      <c r="I1234" t="s">
        <v>7531</v>
      </c>
      <c r="J1234" s="8" t="str">
        <f t="shared" si="5"/>
        <v>145 - CONTRATO DE PRESTACION DE SERVICIOS PROFESIONALES</v>
      </c>
      <c r="K1234" s="2">
        <v>45719</v>
      </c>
      <c r="L1234" s="2">
        <v>46022</v>
      </c>
      <c r="M1234" t="s">
        <v>2218</v>
      </c>
      <c r="N1234" t="s">
        <v>7</v>
      </c>
      <c r="O1234" t="s">
        <v>8</v>
      </c>
      <c r="P1234" t="s">
        <v>7322</v>
      </c>
      <c r="Q1234" t="s">
        <v>7532</v>
      </c>
      <c r="R1234" t="s">
        <v>7533</v>
      </c>
      <c r="S1234" t="s">
        <v>6403</v>
      </c>
      <c r="T1234" t="s">
        <v>6404</v>
      </c>
      <c r="U1234" t="s">
        <v>6319</v>
      </c>
      <c r="V1234" t="s">
        <v>6320</v>
      </c>
      <c r="W1234" t="s">
        <v>103</v>
      </c>
      <c r="X1234" t="s">
        <v>6405</v>
      </c>
      <c r="Y1234" t="s">
        <v>6406</v>
      </c>
      <c r="Z1234" t="s">
        <v>17</v>
      </c>
      <c r="AA1234" t="s">
        <v>6407</v>
      </c>
      <c r="AB1234" t="s">
        <v>103</v>
      </c>
      <c r="AC1234" t="s">
        <v>382</v>
      </c>
      <c r="AD1234" t="s">
        <v>7521</v>
      </c>
      <c r="AE1234" t="s">
        <v>39</v>
      </c>
      <c r="AF1234" t="s">
        <v>7518</v>
      </c>
      <c r="AG1234" t="s">
        <v>7522</v>
      </c>
      <c r="AH1234" t="s">
        <v>7064</v>
      </c>
      <c r="AI1234" t="s">
        <v>7065</v>
      </c>
      <c r="AJ1234" t="s">
        <v>27</v>
      </c>
      <c r="AK1234" t="s">
        <v>28</v>
      </c>
      <c r="AL1234" s="3">
        <v>31500000</v>
      </c>
      <c r="AM1234" s="3">
        <v>0</v>
      </c>
      <c r="AN1234" s="3">
        <v>0</v>
      </c>
      <c r="AO1234" s="3">
        <v>31500000</v>
      </c>
      <c r="AP1234" s="3">
        <v>0</v>
      </c>
      <c r="AQ1234" s="3">
        <v>31500000</v>
      </c>
      <c r="AR1234" t="s">
        <v>7534</v>
      </c>
      <c r="AS1234" t="s">
        <v>1</v>
      </c>
      <c r="AT1234" t="s">
        <v>7524</v>
      </c>
      <c r="AU1234" t="s">
        <v>1</v>
      </c>
      <c r="AV1234" s="2">
        <v>45719</v>
      </c>
      <c r="AW1234" t="s">
        <v>17</v>
      </c>
    </row>
    <row r="1235" spans="1:49" x14ac:dyDescent="0.2">
      <c r="A1235" t="s">
        <v>0</v>
      </c>
      <c r="B1235" t="s">
        <v>45</v>
      </c>
      <c r="C1235" s="2">
        <v>45658</v>
      </c>
      <c r="D1235" s="2">
        <v>45747</v>
      </c>
      <c r="E1235" t="s">
        <v>2</v>
      </c>
      <c r="F1235" s="2">
        <v>45719</v>
      </c>
      <c r="G1235" t="s">
        <v>691</v>
      </c>
      <c r="H1235" t="s">
        <v>692</v>
      </c>
      <c r="I1235" t="s">
        <v>7535</v>
      </c>
      <c r="J1235" s="8" t="str">
        <f t="shared" si="5"/>
        <v>148 - CONTRATO DE PRESTACION DE SERVICIOS DE APOYO A LA GESTION</v>
      </c>
      <c r="K1235" s="2">
        <v>45719</v>
      </c>
      <c r="L1235" s="2">
        <v>46022</v>
      </c>
      <c r="M1235" t="s">
        <v>2218</v>
      </c>
      <c r="N1235" t="s">
        <v>7</v>
      </c>
      <c r="O1235" t="s">
        <v>8</v>
      </c>
      <c r="P1235" t="s">
        <v>7211</v>
      </c>
      <c r="Q1235" t="s">
        <v>7536</v>
      </c>
      <c r="R1235" t="s">
        <v>7537</v>
      </c>
      <c r="S1235" t="s">
        <v>6465</v>
      </c>
      <c r="T1235" t="s">
        <v>6466</v>
      </c>
      <c r="U1235" t="s">
        <v>6319</v>
      </c>
      <c r="V1235" t="s">
        <v>6320</v>
      </c>
      <c r="W1235" t="s">
        <v>103</v>
      </c>
      <c r="X1235" t="s">
        <v>6405</v>
      </c>
      <c r="Y1235" t="s">
        <v>6467</v>
      </c>
      <c r="Z1235" t="s">
        <v>17</v>
      </c>
      <c r="AA1235" t="s">
        <v>6407</v>
      </c>
      <c r="AB1235" t="s">
        <v>103</v>
      </c>
      <c r="AC1235" t="s">
        <v>382</v>
      </c>
      <c r="AD1235" t="s">
        <v>3295</v>
      </c>
      <c r="AE1235" t="s">
        <v>39</v>
      </c>
      <c r="AF1235" t="s">
        <v>3296</v>
      </c>
      <c r="AG1235" t="s">
        <v>3297</v>
      </c>
      <c r="AH1235" t="s">
        <v>7064</v>
      </c>
      <c r="AI1235" t="s">
        <v>7065</v>
      </c>
      <c r="AJ1235" t="s">
        <v>27</v>
      </c>
      <c r="AK1235" t="s">
        <v>28</v>
      </c>
      <c r="AL1235" s="3">
        <v>16380000</v>
      </c>
      <c r="AM1235" s="3">
        <v>0</v>
      </c>
      <c r="AN1235" s="3">
        <v>0</v>
      </c>
      <c r="AO1235" s="3">
        <v>16380000</v>
      </c>
      <c r="AP1235" s="3">
        <v>0</v>
      </c>
      <c r="AQ1235" s="3">
        <v>16380000</v>
      </c>
      <c r="AR1235" t="s">
        <v>7538</v>
      </c>
      <c r="AS1235" t="s">
        <v>1</v>
      </c>
      <c r="AT1235" t="s">
        <v>7507</v>
      </c>
      <c r="AU1235" t="s">
        <v>1</v>
      </c>
      <c r="AV1235" s="2">
        <v>45719</v>
      </c>
      <c r="AW1235" t="s">
        <v>17</v>
      </c>
    </row>
    <row r="1236" spans="1:49" x14ac:dyDescent="0.2">
      <c r="A1236" t="s">
        <v>0</v>
      </c>
      <c r="B1236" t="s">
        <v>45</v>
      </c>
      <c r="C1236" s="2">
        <v>45658</v>
      </c>
      <c r="D1236" s="2">
        <v>45747</v>
      </c>
      <c r="E1236" t="s">
        <v>2</v>
      </c>
      <c r="F1236" s="2">
        <v>45719</v>
      </c>
      <c r="G1236" t="s">
        <v>681</v>
      </c>
      <c r="H1236" t="s">
        <v>682</v>
      </c>
      <c r="I1236" t="s">
        <v>7508</v>
      </c>
      <c r="J1236" s="8" t="str">
        <f t="shared" si="5"/>
        <v>145 - CONTRATO DE PRESTACION DE SERVICIOS PROFESIONALES</v>
      </c>
      <c r="K1236" s="2">
        <v>45719</v>
      </c>
      <c r="L1236" s="2">
        <v>46022</v>
      </c>
      <c r="M1236" t="s">
        <v>2218</v>
      </c>
      <c r="N1236" t="s">
        <v>7</v>
      </c>
      <c r="O1236" t="s">
        <v>8</v>
      </c>
      <c r="P1236" t="s">
        <v>7427</v>
      </c>
      <c r="Q1236" t="s">
        <v>7539</v>
      </c>
      <c r="R1236" t="s">
        <v>7540</v>
      </c>
      <c r="S1236" t="s">
        <v>6403</v>
      </c>
      <c r="T1236" t="s">
        <v>6404</v>
      </c>
      <c r="U1236" t="s">
        <v>6319</v>
      </c>
      <c r="V1236" t="s">
        <v>6320</v>
      </c>
      <c r="W1236" t="s">
        <v>103</v>
      </c>
      <c r="X1236" t="s">
        <v>6405</v>
      </c>
      <c r="Y1236" t="s">
        <v>6406</v>
      </c>
      <c r="Z1236" t="s">
        <v>17</v>
      </c>
      <c r="AA1236" t="s">
        <v>6407</v>
      </c>
      <c r="AB1236" t="s">
        <v>103</v>
      </c>
      <c r="AC1236" t="s">
        <v>382</v>
      </c>
      <c r="AD1236" t="s">
        <v>894</v>
      </c>
      <c r="AE1236" t="s">
        <v>39</v>
      </c>
      <c r="AF1236" t="s">
        <v>895</v>
      </c>
      <c r="AG1236" t="s">
        <v>896</v>
      </c>
      <c r="AH1236" t="s">
        <v>7064</v>
      </c>
      <c r="AI1236" t="s">
        <v>7065</v>
      </c>
      <c r="AJ1236" t="s">
        <v>27</v>
      </c>
      <c r="AK1236" t="s">
        <v>28</v>
      </c>
      <c r="AL1236" s="3">
        <v>44100000</v>
      </c>
      <c r="AM1236" s="3">
        <v>0</v>
      </c>
      <c r="AN1236" s="3">
        <v>0</v>
      </c>
      <c r="AO1236" s="3">
        <v>44100000</v>
      </c>
      <c r="AP1236" s="3">
        <v>0</v>
      </c>
      <c r="AQ1236" s="3">
        <v>44100000</v>
      </c>
      <c r="AR1236" t="s">
        <v>7541</v>
      </c>
      <c r="AS1236" t="s">
        <v>1</v>
      </c>
      <c r="AT1236" t="s">
        <v>7512</v>
      </c>
      <c r="AU1236" t="s">
        <v>1</v>
      </c>
      <c r="AV1236" s="2">
        <v>45719</v>
      </c>
      <c r="AW1236" t="s">
        <v>17</v>
      </c>
    </row>
    <row r="1237" spans="1:49" x14ac:dyDescent="0.2">
      <c r="A1237" t="s">
        <v>0</v>
      </c>
      <c r="B1237" t="s">
        <v>45</v>
      </c>
      <c r="C1237" s="2">
        <v>45658</v>
      </c>
      <c r="D1237" s="2">
        <v>45747</v>
      </c>
      <c r="E1237" t="s">
        <v>2</v>
      </c>
      <c r="F1237" s="2">
        <v>45719</v>
      </c>
      <c r="G1237" t="s">
        <v>681</v>
      </c>
      <c r="H1237" t="s">
        <v>682</v>
      </c>
      <c r="I1237" t="s">
        <v>7542</v>
      </c>
      <c r="J1237" s="8" t="str">
        <f t="shared" si="5"/>
        <v>145 - CONTRATO DE PRESTACION DE SERVICIOS PROFESIONALES</v>
      </c>
      <c r="K1237" s="2">
        <v>45719</v>
      </c>
      <c r="L1237" s="2">
        <v>46022</v>
      </c>
      <c r="M1237" t="s">
        <v>2218</v>
      </c>
      <c r="N1237" t="s">
        <v>7</v>
      </c>
      <c r="O1237" t="s">
        <v>8</v>
      </c>
      <c r="P1237" t="s">
        <v>7536</v>
      </c>
      <c r="Q1237" t="s">
        <v>7375</v>
      </c>
      <c r="R1237" t="s">
        <v>7543</v>
      </c>
      <c r="S1237" t="s">
        <v>6434</v>
      </c>
      <c r="T1237" t="s">
        <v>6435</v>
      </c>
      <c r="U1237" t="s">
        <v>6319</v>
      </c>
      <c r="V1237" t="s">
        <v>6320</v>
      </c>
      <c r="W1237" t="s">
        <v>103</v>
      </c>
      <c r="X1237" t="s">
        <v>6405</v>
      </c>
      <c r="Y1237" t="s">
        <v>6436</v>
      </c>
      <c r="Z1237" t="s">
        <v>17</v>
      </c>
      <c r="AA1237" t="s">
        <v>6407</v>
      </c>
      <c r="AB1237" t="s">
        <v>103</v>
      </c>
      <c r="AC1237" t="s">
        <v>382</v>
      </c>
      <c r="AD1237" t="s">
        <v>3970</v>
      </c>
      <c r="AE1237" t="s">
        <v>39</v>
      </c>
      <c r="AF1237" t="s">
        <v>3971</v>
      </c>
      <c r="AG1237" t="s">
        <v>3972</v>
      </c>
      <c r="AH1237" t="s">
        <v>7064</v>
      </c>
      <c r="AI1237" t="s">
        <v>7065</v>
      </c>
      <c r="AJ1237" t="s">
        <v>27</v>
      </c>
      <c r="AK1237" t="s">
        <v>28</v>
      </c>
      <c r="AL1237" s="3">
        <v>39000000</v>
      </c>
      <c r="AM1237" s="3">
        <v>0</v>
      </c>
      <c r="AN1237" s="3">
        <v>0</v>
      </c>
      <c r="AO1237" s="3">
        <v>39000000</v>
      </c>
      <c r="AP1237" s="3">
        <v>0</v>
      </c>
      <c r="AQ1237" s="3">
        <v>39000000</v>
      </c>
      <c r="AR1237" t="s">
        <v>7544</v>
      </c>
      <c r="AS1237" t="s">
        <v>1</v>
      </c>
      <c r="AT1237" t="s">
        <v>7545</v>
      </c>
      <c r="AU1237" t="s">
        <v>1</v>
      </c>
      <c r="AV1237" s="2">
        <v>45719</v>
      </c>
      <c r="AW1237" t="s">
        <v>17</v>
      </c>
    </row>
    <row r="1238" spans="1:49" x14ac:dyDescent="0.2">
      <c r="A1238" t="s">
        <v>0</v>
      </c>
      <c r="B1238" t="s">
        <v>45</v>
      </c>
      <c r="C1238" s="2">
        <v>45658</v>
      </c>
      <c r="D1238" s="2">
        <v>45747</v>
      </c>
      <c r="E1238" t="s">
        <v>2</v>
      </c>
      <c r="F1238" s="2">
        <v>45719</v>
      </c>
      <c r="G1238" t="s">
        <v>681</v>
      </c>
      <c r="H1238" t="s">
        <v>682</v>
      </c>
      <c r="I1238" t="s">
        <v>7546</v>
      </c>
      <c r="J1238" s="8" t="str">
        <f t="shared" si="5"/>
        <v>145 - CONTRATO DE PRESTACION DE SERVICIOS PROFESIONALES</v>
      </c>
      <c r="K1238" s="2">
        <v>45719</v>
      </c>
      <c r="L1238" s="2">
        <v>46022</v>
      </c>
      <c r="M1238" t="s">
        <v>2218</v>
      </c>
      <c r="N1238" t="s">
        <v>7</v>
      </c>
      <c r="O1238" t="s">
        <v>8</v>
      </c>
      <c r="P1238" t="s">
        <v>7098</v>
      </c>
      <c r="Q1238" t="s">
        <v>7547</v>
      </c>
      <c r="R1238" t="s">
        <v>7548</v>
      </c>
      <c r="S1238" t="s">
        <v>7480</v>
      </c>
      <c r="T1238" t="s">
        <v>7481</v>
      </c>
      <c r="U1238" t="s">
        <v>6319</v>
      </c>
      <c r="V1238" t="s">
        <v>6320</v>
      </c>
      <c r="W1238" t="s">
        <v>103</v>
      </c>
      <c r="X1238" t="s">
        <v>6405</v>
      </c>
      <c r="Y1238" t="s">
        <v>7482</v>
      </c>
      <c r="Z1238" t="s">
        <v>17</v>
      </c>
      <c r="AA1238" t="s">
        <v>6407</v>
      </c>
      <c r="AB1238" t="s">
        <v>103</v>
      </c>
      <c r="AC1238" t="s">
        <v>382</v>
      </c>
      <c r="AD1238" t="s">
        <v>1908</v>
      </c>
      <c r="AE1238" t="s">
        <v>39</v>
      </c>
      <c r="AF1238" t="s">
        <v>1909</v>
      </c>
      <c r="AG1238" t="s">
        <v>1910</v>
      </c>
      <c r="AH1238" t="s">
        <v>7064</v>
      </c>
      <c r="AI1238" t="s">
        <v>7065</v>
      </c>
      <c r="AJ1238" t="s">
        <v>27</v>
      </c>
      <c r="AK1238" t="s">
        <v>28</v>
      </c>
      <c r="AL1238" s="3">
        <v>30240000</v>
      </c>
      <c r="AM1238" s="3">
        <v>0</v>
      </c>
      <c r="AN1238" s="3">
        <v>0</v>
      </c>
      <c r="AO1238" s="3">
        <v>30240000</v>
      </c>
      <c r="AP1238" s="3">
        <v>0</v>
      </c>
      <c r="AQ1238" s="3">
        <v>30240000</v>
      </c>
      <c r="AR1238" t="s">
        <v>7549</v>
      </c>
      <c r="AS1238" t="s">
        <v>1</v>
      </c>
      <c r="AT1238" t="s">
        <v>7484</v>
      </c>
      <c r="AU1238" t="s">
        <v>1</v>
      </c>
      <c r="AV1238" s="2">
        <v>45719</v>
      </c>
      <c r="AW1238" t="s">
        <v>17</v>
      </c>
    </row>
    <row r="1239" spans="1:49" x14ac:dyDescent="0.2">
      <c r="A1239" t="s">
        <v>0</v>
      </c>
      <c r="B1239" t="s">
        <v>45</v>
      </c>
      <c r="C1239" s="2">
        <v>45658</v>
      </c>
      <c r="D1239" s="2">
        <v>45747</v>
      </c>
      <c r="E1239" t="s">
        <v>2</v>
      </c>
      <c r="F1239" s="2">
        <v>45719</v>
      </c>
      <c r="G1239" t="s">
        <v>681</v>
      </c>
      <c r="H1239" t="s">
        <v>682</v>
      </c>
      <c r="I1239" t="s">
        <v>7550</v>
      </c>
      <c r="J1239" s="8" t="str">
        <f t="shared" si="5"/>
        <v>145 - CONTRATO DE PRESTACION DE SERVICIOS PROFESIONALES</v>
      </c>
      <c r="K1239" s="2">
        <v>45719</v>
      </c>
      <c r="L1239" s="2">
        <v>46022</v>
      </c>
      <c r="M1239" t="s">
        <v>2218</v>
      </c>
      <c r="N1239" t="s">
        <v>7</v>
      </c>
      <c r="O1239" t="s">
        <v>8</v>
      </c>
      <c r="P1239" t="s">
        <v>7305</v>
      </c>
      <c r="Q1239" t="s">
        <v>7486</v>
      </c>
      <c r="R1239" t="s">
        <v>7551</v>
      </c>
      <c r="S1239" t="s">
        <v>6403</v>
      </c>
      <c r="T1239" t="s">
        <v>6404</v>
      </c>
      <c r="U1239" t="s">
        <v>6319</v>
      </c>
      <c r="V1239" t="s">
        <v>6320</v>
      </c>
      <c r="W1239" t="s">
        <v>103</v>
      </c>
      <c r="X1239" t="s">
        <v>6405</v>
      </c>
      <c r="Y1239" t="s">
        <v>6406</v>
      </c>
      <c r="Z1239" t="s">
        <v>17</v>
      </c>
      <c r="AA1239" t="s">
        <v>6407</v>
      </c>
      <c r="AB1239" t="s">
        <v>103</v>
      </c>
      <c r="AC1239" t="s">
        <v>382</v>
      </c>
      <c r="AD1239" t="s">
        <v>1960</v>
      </c>
      <c r="AE1239" t="s">
        <v>39</v>
      </c>
      <c r="AF1239" t="s">
        <v>1961</v>
      </c>
      <c r="AG1239" t="s">
        <v>1962</v>
      </c>
      <c r="AH1239" t="s">
        <v>7064</v>
      </c>
      <c r="AI1239" t="s">
        <v>7065</v>
      </c>
      <c r="AJ1239" t="s">
        <v>27</v>
      </c>
      <c r="AK1239" t="s">
        <v>28</v>
      </c>
      <c r="AL1239" s="3">
        <v>44100000</v>
      </c>
      <c r="AM1239" s="3">
        <v>0</v>
      </c>
      <c r="AN1239" s="3">
        <v>0</v>
      </c>
      <c r="AO1239" s="3">
        <v>44100000</v>
      </c>
      <c r="AP1239" s="3">
        <v>0</v>
      </c>
      <c r="AQ1239" s="3">
        <v>44100000</v>
      </c>
      <c r="AR1239" t="s">
        <v>7552</v>
      </c>
      <c r="AS1239" t="s">
        <v>1</v>
      </c>
      <c r="AT1239" t="s">
        <v>7553</v>
      </c>
      <c r="AU1239" t="s">
        <v>1</v>
      </c>
      <c r="AV1239" s="2">
        <v>45719</v>
      </c>
      <c r="AW1239" t="s">
        <v>17</v>
      </c>
    </row>
    <row r="1240" spans="1:49" x14ac:dyDescent="0.2">
      <c r="A1240" t="s">
        <v>0</v>
      </c>
      <c r="B1240" t="s">
        <v>45</v>
      </c>
      <c r="C1240" s="2">
        <v>45658</v>
      </c>
      <c r="D1240" s="2">
        <v>45747</v>
      </c>
      <c r="E1240" t="s">
        <v>2</v>
      </c>
      <c r="F1240" s="2">
        <v>45719</v>
      </c>
      <c r="G1240" t="s">
        <v>681</v>
      </c>
      <c r="H1240" t="s">
        <v>682</v>
      </c>
      <c r="I1240" t="s">
        <v>7554</v>
      </c>
      <c r="J1240" s="8" t="str">
        <f t="shared" si="5"/>
        <v>145 - CONTRATO DE PRESTACION DE SERVICIOS PROFESIONALES</v>
      </c>
      <c r="K1240" s="2">
        <v>45719</v>
      </c>
      <c r="L1240" s="2">
        <v>46022</v>
      </c>
      <c r="M1240" t="s">
        <v>2218</v>
      </c>
      <c r="N1240" t="s">
        <v>7</v>
      </c>
      <c r="O1240" t="s">
        <v>8</v>
      </c>
      <c r="P1240" t="s">
        <v>6868</v>
      </c>
      <c r="Q1240" t="s">
        <v>7436</v>
      </c>
      <c r="R1240" t="s">
        <v>7555</v>
      </c>
      <c r="S1240" t="s">
        <v>6403</v>
      </c>
      <c r="T1240" t="s">
        <v>6404</v>
      </c>
      <c r="U1240" t="s">
        <v>6319</v>
      </c>
      <c r="V1240" t="s">
        <v>6320</v>
      </c>
      <c r="W1240" t="s">
        <v>103</v>
      </c>
      <c r="X1240" t="s">
        <v>6405</v>
      </c>
      <c r="Y1240" t="s">
        <v>6406</v>
      </c>
      <c r="Z1240" t="s">
        <v>17</v>
      </c>
      <c r="AA1240" t="s">
        <v>6407</v>
      </c>
      <c r="AB1240" t="s">
        <v>103</v>
      </c>
      <c r="AC1240" t="s">
        <v>382</v>
      </c>
      <c r="AD1240" t="s">
        <v>3045</v>
      </c>
      <c r="AE1240" t="s">
        <v>39</v>
      </c>
      <c r="AF1240" t="s">
        <v>3046</v>
      </c>
      <c r="AG1240" t="s">
        <v>3047</v>
      </c>
      <c r="AH1240" t="s">
        <v>7064</v>
      </c>
      <c r="AI1240" t="s">
        <v>7065</v>
      </c>
      <c r="AJ1240" t="s">
        <v>27</v>
      </c>
      <c r="AK1240" t="s">
        <v>28</v>
      </c>
      <c r="AL1240" s="3">
        <v>44100000</v>
      </c>
      <c r="AM1240" s="3">
        <v>0</v>
      </c>
      <c r="AN1240" s="3">
        <v>0</v>
      </c>
      <c r="AO1240" s="3">
        <v>44100000</v>
      </c>
      <c r="AP1240" s="3">
        <v>0</v>
      </c>
      <c r="AQ1240" s="3">
        <v>44100000</v>
      </c>
      <c r="AR1240" t="s">
        <v>7556</v>
      </c>
      <c r="AS1240" t="s">
        <v>1</v>
      </c>
      <c r="AT1240" t="s">
        <v>7557</v>
      </c>
      <c r="AU1240" t="s">
        <v>1</v>
      </c>
      <c r="AV1240" s="2">
        <v>45719</v>
      </c>
      <c r="AW1240" t="s">
        <v>17</v>
      </c>
    </row>
    <row r="1241" spans="1:49" x14ac:dyDescent="0.2">
      <c r="A1241" t="s">
        <v>0</v>
      </c>
      <c r="B1241" t="s">
        <v>45</v>
      </c>
      <c r="C1241" s="2">
        <v>45658</v>
      </c>
      <c r="D1241" s="2">
        <v>45747</v>
      </c>
      <c r="E1241" t="s">
        <v>2</v>
      </c>
      <c r="F1241" s="2">
        <v>45719</v>
      </c>
      <c r="G1241" t="s">
        <v>691</v>
      </c>
      <c r="H1241" t="s">
        <v>692</v>
      </c>
      <c r="I1241" t="s">
        <v>7558</v>
      </c>
      <c r="J1241" s="8" t="str">
        <f t="shared" si="5"/>
        <v>148 - CONTRATO DE PRESTACION DE SERVICIOS DE APOYO A LA GESTION</v>
      </c>
      <c r="K1241" s="2">
        <v>45719</v>
      </c>
      <c r="L1241" s="2">
        <v>46022</v>
      </c>
      <c r="M1241" t="s">
        <v>2218</v>
      </c>
      <c r="N1241" t="s">
        <v>7</v>
      </c>
      <c r="O1241" t="s">
        <v>8</v>
      </c>
      <c r="P1241" t="s">
        <v>7369</v>
      </c>
      <c r="Q1241" t="s">
        <v>7559</v>
      </c>
      <c r="R1241" t="s">
        <v>7560</v>
      </c>
      <c r="S1241" t="s">
        <v>6611</v>
      </c>
      <c r="T1241" t="s">
        <v>6612</v>
      </c>
      <c r="U1241" t="s">
        <v>6319</v>
      </c>
      <c r="V1241" t="s">
        <v>6320</v>
      </c>
      <c r="W1241" t="s">
        <v>103</v>
      </c>
      <c r="X1241" t="s">
        <v>6405</v>
      </c>
      <c r="Y1241" t="s">
        <v>6613</v>
      </c>
      <c r="Z1241" t="s">
        <v>17</v>
      </c>
      <c r="AA1241" t="s">
        <v>6407</v>
      </c>
      <c r="AB1241" t="s">
        <v>103</v>
      </c>
      <c r="AC1241" t="s">
        <v>382</v>
      </c>
      <c r="AD1241" t="s">
        <v>3875</v>
      </c>
      <c r="AE1241" t="s">
        <v>39</v>
      </c>
      <c r="AF1241" t="s">
        <v>3876</v>
      </c>
      <c r="AG1241" t="s">
        <v>3877</v>
      </c>
      <c r="AH1241" t="s">
        <v>7064</v>
      </c>
      <c r="AI1241" t="s">
        <v>7065</v>
      </c>
      <c r="AJ1241" t="s">
        <v>27</v>
      </c>
      <c r="AK1241" t="s">
        <v>28</v>
      </c>
      <c r="AL1241" s="3">
        <v>17010000</v>
      </c>
      <c r="AM1241" s="3">
        <v>0</v>
      </c>
      <c r="AN1241" s="3">
        <v>0</v>
      </c>
      <c r="AO1241" s="3">
        <v>17010000</v>
      </c>
      <c r="AP1241" s="3">
        <v>0</v>
      </c>
      <c r="AQ1241" s="3">
        <v>17010000</v>
      </c>
      <c r="AR1241" t="s">
        <v>7561</v>
      </c>
      <c r="AS1241" t="s">
        <v>1</v>
      </c>
      <c r="AT1241" t="s">
        <v>7373</v>
      </c>
      <c r="AU1241" t="s">
        <v>1</v>
      </c>
      <c r="AV1241" s="2">
        <v>45719</v>
      </c>
      <c r="AW1241" t="s">
        <v>17</v>
      </c>
    </row>
    <row r="1242" spans="1:49" x14ac:dyDescent="0.2">
      <c r="A1242" t="s">
        <v>0</v>
      </c>
      <c r="B1242" t="s">
        <v>45</v>
      </c>
      <c r="C1242" s="2">
        <v>45658</v>
      </c>
      <c r="D1242" s="2">
        <v>45747</v>
      </c>
      <c r="E1242" t="s">
        <v>2</v>
      </c>
      <c r="F1242" s="2">
        <v>45719</v>
      </c>
      <c r="G1242" t="s">
        <v>691</v>
      </c>
      <c r="H1242" t="s">
        <v>692</v>
      </c>
      <c r="I1242" t="s">
        <v>7562</v>
      </c>
      <c r="J1242" s="8" t="str">
        <f t="shared" si="5"/>
        <v>148 - CONTRATO DE PRESTACION DE SERVICIOS DE APOYO A LA GESTION</v>
      </c>
      <c r="K1242" s="2">
        <v>45719</v>
      </c>
      <c r="L1242" s="2">
        <v>46022</v>
      </c>
      <c r="M1242" t="s">
        <v>2218</v>
      </c>
      <c r="N1242" t="s">
        <v>7</v>
      </c>
      <c r="O1242" t="s">
        <v>8</v>
      </c>
      <c r="P1242" t="s">
        <v>6848</v>
      </c>
      <c r="Q1242" t="s">
        <v>7526</v>
      </c>
      <c r="R1242" t="s">
        <v>7563</v>
      </c>
      <c r="S1242" t="s">
        <v>6731</v>
      </c>
      <c r="T1242" t="s">
        <v>6732</v>
      </c>
      <c r="U1242" t="s">
        <v>6319</v>
      </c>
      <c r="V1242" t="s">
        <v>6320</v>
      </c>
      <c r="W1242" t="s">
        <v>103</v>
      </c>
      <c r="X1242" t="s">
        <v>6405</v>
      </c>
      <c r="Y1242" t="s">
        <v>6733</v>
      </c>
      <c r="Z1242" t="s">
        <v>17</v>
      </c>
      <c r="AA1242" t="s">
        <v>6407</v>
      </c>
      <c r="AB1242" t="s">
        <v>103</v>
      </c>
      <c r="AC1242" t="s">
        <v>382</v>
      </c>
      <c r="AD1242" t="s">
        <v>4002</v>
      </c>
      <c r="AE1242" t="s">
        <v>39</v>
      </c>
      <c r="AF1242" t="s">
        <v>4003</v>
      </c>
      <c r="AG1242" t="s">
        <v>4004</v>
      </c>
      <c r="AH1242" t="s">
        <v>7064</v>
      </c>
      <c r="AI1242" t="s">
        <v>7065</v>
      </c>
      <c r="AJ1242" t="s">
        <v>27</v>
      </c>
      <c r="AK1242" t="s">
        <v>28</v>
      </c>
      <c r="AL1242" s="3">
        <v>30240000</v>
      </c>
      <c r="AM1242" s="3">
        <v>0</v>
      </c>
      <c r="AN1242" s="3">
        <v>0</v>
      </c>
      <c r="AO1242" s="3">
        <v>30240000</v>
      </c>
      <c r="AP1242" s="3">
        <v>0</v>
      </c>
      <c r="AQ1242" s="3">
        <v>30240000</v>
      </c>
      <c r="AR1242" t="s">
        <v>7564</v>
      </c>
      <c r="AS1242" t="s">
        <v>1</v>
      </c>
      <c r="AT1242" t="s">
        <v>6998</v>
      </c>
      <c r="AU1242" t="s">
        <v>1</v>
      </c>
      <c r="AV1242" s="2">
        <v>45719</v>
      </c>
      <c r="AW1242" t="s">
        <v>17</v>
      </c>
    </row>
    <row r="1243" spans="1:49" x14ac:dyDescent="0.2">
      <c r="A1243" t="s">
        <v>0</v>
      </c>
      <c r="B1243" t="s">
        <v>45</v>
      </c>
      <c r="C1243" s="2">
        <v>45658</v>
      </c>
      <c r="D1243" s="2">
        <v>45747</v>
      </c>
      <c r="E1243" t="s">
        <v>2</v>
      </c>
      <c r="F1243" s="2">
        <v>45719</v>
      </c>
      <c r="G1243" t="s">
        <v>681</v>
      </c>
      <c r="H1243" t="s">
        <v>682</v>
      </c>
      <c r="I1243" t="s">
        <v>7565</v>
      </c>
      <c r="J1243" s="8" t="str">
        <f t="shared" si="5"/>
        <v>145 - CONTRATO DE PRESTACION DE SERVICIOS PROFESIONALES</v>
      </c>
      <c r="K1243" s="2">
        <v>45719</v>
      </c>
      <c r="L1243" s="2">
        <v>46022</v>
      </c>
      <c r="M1243" t="s">
        <v>2218</v>
      </c>
      <c r="N1243" t="s">
        <v>7</v>
      </c>
      <c r="O1243" t="s">
        <v>8</v>
      </c>
      <c r="P1243" t="s">
        <v>7527</v>
      </c>
      <c r="Q1243" t="s">
        <v>7566</v>
      </c>
      <c r="R1243" t="s">
        <v>7567</v>
      </c>
      <c r="S1243" t="s">
        <v>7113</v>
      </c>
      <c r="T1243" t="s">
        <v>7114</v>
      </c>
      <c r="U1243" t="s">
        <v>6319</v>
      </c>
      <c r="V1243" t="s">
        <v>6320</v>
      </c>
      <c r="W1243" t="s">
        <v>103</v>
      </c>
      <c r="X1243" t="s">
        <v>6405</v>
      </c>
      <c r="Y1243" t="s">
        <v>7115</v>
      </c>
      <c r="Z1243" t="s">
        <v>17</v>
      </c>
      <c r="AA1243" t="s">
        <v>6407</v>
      </c>
      <c r="AB1243" t="s">
        <v>103</v>
      </c>
      <c r="AC1243" t="s">
        <v>382</v>
      </c>
      <c r="AD1243" t="s">
        <v>3442</v>
      </c>
      <c r="AE1243" t="s">
        <v>39</v>
      </c>
      <c r="AF1243" t="s">
        <v>3443</v>
      </c>
      <c r="AG1243" t="s">
        <v>3444</v>
      </c>
      <c r="AH1243" t="s">
        <v>7064</v>
      </c>
      <c r="AI1243" t="s">
        <v>7065</v>
      </c>
      <c r="AJ1243" t="s">
        <v>27</v>
      </c>
      <c r="AK1243" t="s">
        <v>28</v>
      </c>
      <c r="AL1243" s="3">
        <v>37800000</v>
      </c>
      <c r="AM1243" s="3">
        <v>0</v>
      </c>
      <c r="AN1243" s="3">
        <v>0</v>
      </c>
      <c r="AO1243" s="3">
        <v>37800000</v>
      </c>
      <c r="AP1243" s="3">
        <v>0</v>
      </c>
      <c r="AQ1243" s="3">
        <v>37800000</v>
      </c>
      <c r="AR1243" t="s">
        <v>7568</v>
      </c>
      <c r="AS1243" t="s">
        <v>1</v>
      </c>
      <c r="AT1243" t="s">
        <v>7569</v>
      </c>
      <c r="AU1243" t="s">
        <v>1</v>
      </c>
      <c r="AV1243" s="2">
        <v>45719</v>
      </c>
      <c r="AW1243" t="s">
        <v>17</v>
      </c>
    </row>
    <row r="1244" spans="1:49" x14ac:dyDescent="0.2">
      <c r="A1244" t="s">
        <v>0</v>
      </c>
      <c r="B1244" t="s">
        <v>45</v>
      </c>
      <c r="C1244" s="2">
        <v>45658</v>
      </c>
      <c r="D1244" s="2">
        <v>45747</v>
      </c>
      <c r="E1244" t="s">
        <v>2</v>
      </c>
      <c r="F1244" s="2">
        <v>45719</v>
      </c>
      <c r="G1244" t="s">
        <v>681</v>
      </c>
      <c r="H1244" t="s">
        <v>682</v>
      </c>
      <c r="I1244" t="s">
        <v>7570</v>
      </c>
      <c r="J1244" s="8" t="str">
        <f t="shared" si="5"/>
        <v>145 - CONTRATO DE PRESTACION DE SERVICIOS PROFESIONALES</v>
      </c>
      <c r="K1244" s="2">
        <v>45719</v>
      </c>
      <c r="L1244" s="2">
        <v>46022</v>
      </c>
      <c r="M1244" t="s">
        <v>2218</v>
      </c>
      <c r="N1244" t="s">
        <v>7</v>
      </c>
      <c r="O1244" t="s">
        <v>8</v>
      </c>
      <c r="P1244" t="s">
        <v>7527</v>
      </c>
      <c r="Q1244" t="s">
        <v>7571</v>
      </c>
      <c r="R1244" t="s">
        <v>7572</v>
      </c>
      <c r="S1244" t="s">
        <v>7113</v>
      </c>
      <c r="T1244" t="s">
        <v>7114</v>
      </c>
      <c r="U1244" t="s">
        <v>6319</v>
      </c>
      <c r="V1244" t="s">
        <v>6320</v>
      </c>
      <c r="W1244" t="s">
        <v>103</v>
      </c>
      <c r="X1244" t="s">
        <v>6405</v>
      </c>
      <c r="Y1244" t="s">
        <v>7115</v>
      </c>
      <c r="Z1244" t="s">
        <v>17</v>
      </c>
      <c r="AA1244" t="s">
        <v>6407</v>
      </c>
      <c r="AB1244" t="s">
        <v>103</v>
      </c>
      <c r="AC1244" t="s">
        <v>382</v>
      </c>
      <c r="AD1244" t="s">
        <v>3373</v>
      </c>
      <c r="AE1244" t="s">
        <v>39</v>
      </c>
      <c r="AF1244" t="s">
        <v>3374</v>
      </c>
      <c r="AG1244" t="s">
        <v>3375</v>
      </c>
      <c r="AH1244" t="s">
        <v>7064</v>
      </c>
      <c r="AI1244" t="s">
        <v>7065</v>
      </c>
      <c r="AJ1244" t="s">
        <v>27</v>
      </c>
      <c r="AK1244" t="s">
        <v>28</v>
      </c>
      <c r="AL1244" s="3">
        <v>37800000</v>
      </c>
      <c r="AM1244" s="3">
        <v>0</v>
      </c>
      <c r="AN1244" s="3">
        <v>0</v>
      </c>
      <c r="AO1244" s="3">
        <v>37800000</v>
      </c>
      <c r="AP1244" s="3">
        <v>0</v>
      </c>
      <c r="AQ1244" s="3">
        <v>37800000</v>
      </c>
      <c r="AR1244" t="s">
        <v>7573</v>
      </c>
      <c r="AS1244" t="s">
        <v>1</v>
      </c>
      <c r="AT1244" t="s">
        <v>7569</v>
      </c>
      <c r="AU1244" t="s">
        <v>1</v>
      </c>
      <c r="AV1244" s="2">
        <v>45719</v>
      </c>
      <c r="AW1244" t="s">
        <v>17</v>
      </c>
    </row>
    <row r="1245" spans="1:49" x14ac:dyDescent="0.2">
      <c r="A1245" t="s">
        <v>0</v>
      </c>
      <c r="B1245" t="s">
        <v>45</v>
      </c>
      <c r="C1245" s="2">
        <v>45658</v>
      </c>
      <c r="D1245" s="2">
        <v>45747</v>
      </c>
      <c r="E1245" t="s">
        <v>2</v>
      </c>
      <c r="F1245" s="2">
        <v>45719</v>
      </c>
      <c r="G1245" t="s">
        <v>681</v>
      </c>
      <c r="H1245" t="s">
        <v>682</v>
      </c>
      <c r="I1245" t="s">
        <v>7574</v>
      </c>
      <c r="J1245" s="8" t="str">
        <f t="shared" si="5"/>
        <v>145 - CONTRATO DE PRESTACION DE SERVICIOS PROFESIONALES</v>
      </c>
      <c r="K1245" s="2">
        <v>45719</v>
      </c>
      <c r="L1245" s="2">
        <v>46022</v>
      </c>
      <c r="M1245" t="s">
        <v>2218</v>
      </c>
      <c r="N1245" t="s">
        <v>7</v>
      </c>
      <c r="O1245" t="s">
        <v>8</v>
      </c>
      <c r="P1245" t="s">
        <v>7504</v>
      </c>
      <c r="Q1245" t="s">
        <v>7575</v>
      </c>
      <c r="R1245" t="s">
        <v>7576</v>
      </c>
      <c r="S1245" t="s">
        <v>6755</v>
      </c>
      <c r="T1245" t="s">
        <v>6756</v>
      </c>
      <c r="U1245" t="s">
        <v>6319</v>
      </c>
      <c r="V1245" t="s">
        <v>6320</v>
      </c>
      <c r="W1245" t="s">
        <v>103</v>
      </c>
      <c r="X1245" t="s">
        <v>6405</v>
      </c>
      <c r="Y1245" t="s">
        <v>6757</v>
      </c>
      <c r="Z1245" t="s">
        <v>17</v>
      </c>
      <c r="AA1245" t="s">
        <v>6407</v>
      </c>
      <c r="AB1245" t="s">
        <v>103</v>
      </c>
      <c r="AC1245" t="s">
        <v>382</v>
      </c>
      <c r="AD1245" t="s">
        <v>7577</v>
      </c>
      <c r="AE1245" t="s">
        <v>39</v>
      </c>
      <c r="AF1245" t="s">
        <v>7578</v>
      </c>
      <c r="AG1245" t="s">
        <v>7579</v>
      </c>
      <c r="AH1245" t="s">
        <v>7064</v>
      </c>
      <c r="AI1245" t="s">
        <v>7065</v>
      </c>
      <c r="AJ1245" t="s">
        <v>27</v>
      </c>
      <c r="AK1245" t="s">
        <v>28</v>
      </c>
      <c r="AL1245" s="3">
        <v>30240000</v>
      </c>
      <c r="AM1245" s="3">
        <v>0</v>
      </c>
      <c r="AN1245" s="3">
        <v>0</v>
      </c>
      <c r="AO1245" s="3">
        <v>30240000</v>
      </c>
      <c r="AP1245" s="3">
        <v>0</v>
      </c>
      <c r="AQ1245" s="3">
        <v>30240000</v>
      </c>
      <c r="AR1245" t="s">
        <v>7580</v>
      </c>
      <c r="AS1245" t="s">
        <v>1</v>
      </c>
      <c r="AT1245" t="s">
        <v>7581</v>
      </c>
      <c r="AU1245" t="s">
        <v>1</v>
      </c>
      <c r="AV1245" s="2">
        <v>45719</v>
      </c>
      <c r="AW1245" t="s">
        <v>17</v>
      </c>
    </row>
    <row r="1246" spans="1:49" x14ac:dyDescent="0.2">
      <c r="A1246" t="s">
        <v>0</v>
      </c>
      <c r="B1246" t="s">
        <v>45</v>
      </c>
      <c r="C1246" s="2">
        <v>45658</v>
      </c>
      <c r="D1246" s="2">
        <v>45747</v>
      </c>
      <c r="E1246" t="s">
        <v>2</v>
      </c>
      <c r="F1246" s="2">
        <v>45719</v>
      </c>
      <c r="G1246" t="s">
        <v>681</v>
      </c>
      <c r="H1246" t="s">
        <v>682</v>
      </c>
      <c r="I1246" t="s">
        <v>7582</v>
      </c>
      <c r="J1246" s="8" t="str">
        <f t="shared" si="5"/>
        <v>145 - CONTRATO DE PRESTACION DE SERVICIOS PROFESIONALES</v>
      </c>
      <c r="K1246" s="2">
        <v>45719</v>
      </c>
      <c r="L1246" s="2">
        <v>46022</v>
      </c>
      <c r="M1246" t="s">
        <v>2218</v>
      </c>
      <c r="N1246" t="s">
        <v>7</v>
      </c>
      <c r="O1246" t="s">
        <v>8</v>
      </c>
      <c r="P1246" t="s">
        <v>7504</v>
      </c>
      <c r="Q1246" t="s">
        <v>7583</v>
      </c>
      <c r="R1246" t="s">
        <v>7584</v>
      </c>
      <c r="S1246" t="s">
        <v>6755</v>
      </c>
      <c r="T1246" t="s">
        <v>6756</v>
      </c>
      <c r="U1246" t="s">
        <v>6319</v>
      </c>
      <c r="V1246" t="s">
        <v>6320</v>
      </c>
      <c r="W1246" t="s">
        <v>103</v>
      </c>
      <c r="X1246" t="s">
        <v>6405</v>
      </c>
      <c r="Y1246" t="s">
        <v>6757</v>
      </c>
      <c r="Z1246" t="s">
        <v>17</v>
      </c>
      <c r="AA1246" t="s">
        <v>6407</v>
      </c>
      <c r="AB1246" t="s">
        <v>103</v>
      </c>
      <c r="AC1246" t="s">
        <v>382</v>
      </c>
      <c r="AD1246" t="s">
        <v>3308</v>
      </c>
      <c r="AE1246" t="s">
        <v>39</v>
      </c>
      <c r="AF1246" t="s">
        <v>3309</v>
      </c>
      <c r="AG1246" t="s">
        <v>3310</v>
      </c>
      <c r="AH1246" t="s">
        <v>7064</v>
      </c>
      <c r="AI1246" t="s">
        <v>7065</v>
      </c>
      <c r="AJ1246" t="s">
        <v>27</v>
      </c>
      <c r="AK1246" t="s">
        <v>28</v>
      </c>
      <c r="AL1246" s="3">
        <v>30240000</v>
      </c>
      <c r="AM1246" s="3">
        <v>0</v>
      </c>
      <c r="AN1246" s="3">
        <v>0</v>
      </c>
      <c r="AO1246" s="3">
        <v>30240000</v>
      </c>
      <c r="AP1246" s="3">
        <v>0</v>
      </c>
      <c r="AQ1246" s="3">
        <v>30240000</v>
      </c>
      <c r="AR1246" t="s">
        <v>7585</v>
      </c>
      <c r="AS1246" t="s">
        <v>1</v>
      </c>
      <c r="AT1246" t="s">
        <v>7581</v>
      </c>
      <c r="AU1246" t="s">
        <v>1</v>
      </c>
      <c r="AV1246" s="2">
        <v>45719</v>
      </c>
      <c r="AW1246" t="s">
        <v>17</v>
      </c>
    </row>
    <row r="1247" spans="1:49" x14ac:dyDescent="0.2">
      <c r="A1247" t="s">
        <v>0</v>
      </c>
      <c r="B1247" t="s">
        <v>45</v>
      </c>
      <c r="C1247" s="2">
        <v>45658</v>
      </c>
      <c r="D1247" s="2">
        <v>45747</v>
      </c>
      <c r="E1247" t="s">
        <v>2</v>
      </c>
      <c r="F1247" s="2">
        <v>45719</v>
      </c>
      <c r="G1247" t="s">
        <v>681</v>
      </c>
      <c r="H1247" t="s">
        <v>682</v>
      </c>
      <c r="I1247" t="s">
        <v>7586</v>
      </c>
      <c r="J1247" s="8" t="str">
        <f t="shared" si="5"/>
        <v>145 - CONTRATO DE PRESTACION DE SERVICIOS PROFESIONALES</v>
      </c>
      <c r="K1247" s="2">
        <v>45719</v>
      </c>
      <c r="L1247" s="2">
        <v>46022</v>
      </c>
      <c r="M1247" t="s">
        <v>2218</v>
      </c>
      <c r="N1247" t="s">
        <v>7</v>
      </c>
      <c r="O1247" t="s">
        <v>8</v>
      </c>
      <c r="P1247" t="s">
        <v>7532</v>
      </c>
      <c r="Q1247" t="s">
        <v>7450</v>
      </c>
      <c r="R1247" t="s">
        <v>7587</v>
      </c>
      <c r="S1247" t="s">
        <v>6718</v>
      </c>
      <c r="T1247" t="s">
        <v>6719</v>
      </c>
      <c r="U1247" t="s">
        <v>6319</v>
      </c>
      <c r="V1247" t="s">
        <v>6320</v>
      </c>
      <c r="W1247" t="s">
        <v>103</v>
      </c>
      <c r="X1247" t="s">
        <v>6405</v>
      </c>
      <c r="Y1247" t="s">
        <v>6720</v>
      </c>
      <c r="Z1247" t="s">
        <v>17</v>
      </c>
      <c r="AA1247" t="s">
        <v>6407</v>
      </c>
      <c r="AB1247" t="s">
        <v>103</v>
      </c>
      <c r="AC1247" t="s">
        <v>382</v>
      </c>
      <c r="AD1247" t="s">
        <v>735</v>
      </c>
      <c r="AE1247" t="s">
        <v>39</v>
      </c>
      <c r="AF1247" t="s">
        <v>736</v>
      </c>
      <c r="AG1247" t="s">
        <v>737</v>
      </c>
      <c r="AH1247" t="s">
        <v>7064</v>
      </c>
      <c r="AI1247" t="s">
        <v>7065</v>
      </c>
      <c r="AJ1247" t="s">
        <v>27</v>
      </c>
      <c r="AK1247" t="s">
        <v>28</v>
      </c>
      <c r="AL1247" s="3">
        <v>42000000</v>
      </c>
      <c r="AM1247" s="3">
        <v>0</v>
      </c>
      <c r="AN1247" s="3">
        <v>0</v>
      </c>
      <c r="AO1247" s="3">
        <v>42000000</v>
      </c>
      <c r="AP1247" s="3">
        <v>0</v>
      </c>
      <c r="AQ1247" s="3">
        <v>42000000</v>
      </c>
      <c r="AR1247" t="s">
        <v>7588</v>
      </c>
      <c r="AS1247" t="s">
        <v>1</v>
      </c>
      <c r="AT1247" t="s">
        <v>7589</v>
      </c>
      <c r="AU1247" t="s">
        <v>1</v>
      </c>
      <c r="AV1247" s="2">
        <v>45719</v>
      </c>
      <c r="AW1247" t="s">
        <v>17</v>
      </c>
    </row>
    <row r="1248" spans="1:49" x14ac:dyDescent="0.2">
      <c r="A1248" t="s">
        <v>0</v>
      </c>
      <c r="B1248" t="s">
        <v>45</v>
      </c>
      <c r="C1248" s="2">
        <v>45658</v>
      </c>
      <c r="D1248" s="2">
        <v>45747</v>
      </c>
      <c r="E1248" t="s">
        <v>2</v>
      </c>
      <c r="F1248" s="2">
        <v>45720</v>
      </c>
      <c r="G1248" t="s">
        <v>121</v>
      </c>
      <c r="H1248" t="s">
        <v>140</v>
      </c>
      <c r="I1248" t="s">
        <v>7590</v>
      </c>
      <c r="J1248" s="8" t="str">
        <f t="shared" si="5"/>
        <v>12 - CONTRATO DE PRESTACION DE SERVICIOS</v>
      </c>
      <c r="K1248" s="2">
        <v>45720</v>
      </c>
      <c r="L1248" s="2">
        <v>46022</v>
      </c>
      <c r="M1248" t="s">
        <v>2213</v>
      </c>
      <c r="N1248" t="s">
        <v>7</v>
      </c>
      <c r="O1248" t="s">
        <v>8</v>
      </c>
      <c r="P1248" t="s">
        <v>7591</v>
      </c>
      <c r="Q1248" t="s">
        <v>7592</v>
      </c>
      <c r="R1248" t="s">
        <v>7593</v>
      </c>
      <c r="S1248" t="s">
        <v>6626</v>
      </c>
      <c r="T1248" t="s">
        <v>6627</v>
      </c>
      <c r="U1248" t="s">
        <v>6319</v>
      </c>
      <c r="V1248" t="s">
        <v>6320</v>
      </c>
      <c r="W1248" t="s">
        <v>103</v>
      </c>
      <c r="X1248" t="s">
        <v>6405</v>
      </c>
      <c r="Y1248" t="s">
        <v>6628</v>
      </c>
      <c r="Z1248" t="s">
        <v>17</v>
      </c>
      <c r="AA1248" t="s">
        <v>6407</v>
      </c>
      <c r="AB1248" t="s">
        <v>103</v>
      </c>
      <c r="AC1248" t="s">
        <v>382</v>
      </c>
      <c r="AD1248" t="s">
        <v>2768</v>
      </c>
      <c r="AE1248" t="s">
        <v>39</v>
      </c>
      <c r="AF1248" t="s">
        <v>2769</v>
      </c>
      <c r="AG1248" t="s">
        <v>2770</v>
      </c>
      <c r="AH1248" t="s">
        <v>7064</v>
      </c>
      <c r="AI1248" t="s">
        <v>7065</v>
      </c>
      <c r="AJ1248" t="s">
        <v>27</v>
      </c>
      <c r="AK1248" t="s">
        <v>28</v>
      </c>
      <c r="AL1248" s="3">
        <v>37800000</v>
      </c>
      <c r="AM1248" s="3">
        <v>0</v>
      </c>
      <c r="AN1248" s="3">
        <v>0</v>
      </c>
      <c r="AO1248" s="3">
        <v>37800000</v>
      </c>
      <c r="AP1248" s="3">
        <v>0</v>
      </c>
      <c r="AQ1248" s="3">
        <v>37800000</v>
      </c>
      <c r="AR1248" t="s">
        <v>7594</v>
      </c>
      <c r="AS1248" t="s">
        <v>1</v>
      </c>
      <c r="AT1248" t="s">
        <v>7595</v>
      </c>
      <c r="AU1248" t="s">
        <v>1</v>
      </c>
      <c r="AV1248" s="2">
        <v>45720</v>
      </c>
      <c r="AW1248" t="s">
        <v>17</v>
      </c>
    </row>
    <row r="1249" spans="1:49" x14ac:dyDescent="0.2">
      <c r="A1249" t="s">
        <v>0</v>
      </c>
      <c r="B1249" t="s">
        <v>45</v>
      </c>
      <c r="C1249" s="2">
        <v>45658</v>
      </c>
      <c r="D1249" s="2">
        <v>45747</v>
      </c>
      <c r="E1249" t="s">
        <v>2</v>
      </c>
      <c r="F1249" s="2">
        <v>45720</v>
      </c>
      <c r="G1249" t="s">
        <v>121</v>
      </c>
      <c r="H1249" t="s">
        <v>140</v>
      </c>
      <c r="I1249" t="s">
        <v>7596</v>
      </c>
      <c r="J1249" s="8" t="str">
        <f t="shared" si="5"/>
        <v>12 - CONTRATO DE PRESTACION DE SERVICIOS</v>
      </c>
      <c r="K1249" s="2">
        <v>45720</v>
      </c>
      <c r="L1249" s="2">
        <v>46022</v>
      </c>
      <c r="M1249" t="s">
        <v>2213</v>
      </c>
      <c r="N1249" t="s">
        <v>7</v>
      </c>
      <c r="O1249" t="s">
        <v>8</v>
      </c>
      <c r="P1249" t="s">
        <v>7080</v>
      </c>
      <c r="Q1249" t="s">
        <v>7597</v>
      </c>
      <c r="R1249" t="s">
        <v>7598</v>
      </c>
      <c r="S1249" t="s">
        <v>6731</v>
      </c>
      <c r="T1249" t="s">
        <v>6732</v>
      </c>
      <c r="U1249" t="s">
        <v>6319</v>
      </c>
      <c r="V1249" t="s">
        <v>6320</v>
      </c>
      <c r="W1249" t="s">
        <v>103</v>
      </c>
      <c r="X1249" t="s">
        <v>6405</v>
      </c>
      <c r="Y1249" t="s">
        <v>6733</v>
      </c>
      <c r="Z1249" t="s">
        <v>17</v>
      </c>
      <c r="AA1249" t="s">
        <v>6407</v>
      </c>
      <c r="AB1249" t="s">
        <v>103</v>
      </c>
      <c r="AC1249" t="s">
        <v>382</v>
      </c>
      <c r="AD1249" t="s">
        <v>4071</v>
      </c>
      <c r="AE1249" t="s">
        <v>39</v>
      </c>
      <c r="AF1249" t="s">
        <v>4072</v>
      </c>
      <c r="AG1249" t="s">
        <v>4073</v>
      </c>
      <c r="AH1249" t="s">
        <v>7064</v>
      </c>
      <c r="AI1249" t="s">
        <v>7065</v>
      </c>
      <c r="AJ1249" t="s">
        <v>27</v>
      </c>
      <c r="AK1249" t="s">
        <v>28</v>
      </c>
      <c r="AL1249" s="3">
        <v>37800000</v>
      </c>
      <c r="AM1249" s="3">
        <v>0</v>
      </c>
      <c r="AN1249" s="3">
        <v>0</v>
      </c>
      <c r="AO1249" s="3">
        <v>37800000</v>
      </c>
      <c r="AP1249" s="3">
        <v>0</v>
      </c>
      <c r="AQ1249" s="3">
        <v>37800000</v>
      </c>
      <c r="AR1249" t="s">
        <v>7599</v>
      </c>
      <c r="AS1249" t="s">
        <v>1</v>
      </c>
      <c r="AT1249" t="s">
        <v>7600</v>
      </c>
      <c r="AU1249" t="s">
        <v>1</v>
      </c>
      <c r="AV1249" s="2">
        <v>45720</v>
      </c>
      <c r="AW1249" t="s">
        <v>17</v>
      </c>
    </row>
    <row r="1250" spans="1:49" x14ac:dyDescent="0.2">
      <c r="A1250" t="s">
        <v>0</v>
      </c>
      <c r="B1250" t="s">
        <v>45</v>
      </c>
      <c r="C1250" s="2">
        <v>45658</v>
      </c>
      <c r="D1250" s="2">
        <v>45747</v>
      </c>
      <c r="E1250" t="s">
        <v>2</v>
      </c>
      <c r="F1250" s="2">
        <v>45720</v>
      </c>
      <c r="G1250" t="s">
        <v>121</v>
      </c>
      <c r="H1250" t="s">
        <v>140</v>
      </c>
      <c r="I1250" t="s">
        <v>7601</v>
      </c>
      <c r="J1250" s="8" t="str">
        <f t="shared" si="5"/>
        <v>12 - CONTRATO DE PRESTACION DE SERVICIOS</v>
      </c>
      <c r="K1250" s="2">
        <v>45720</v>
      </c>
      <c r="L1250" s="2">
        <v>46022</v>
      </c>
      <c r="M1250" t="s">
        <v>2213</v>
      </c>
      <c r="N1250" t="s">
        <v>7</v>
      </c>
      <c r="O1250" t="s">
        <v>8</v>
      </c>
      <c r="P1250" t="s">
        <v>7175</v>
      </c>
      <c r="Q1250" t="s">
        <v>7602</v>
      </c>
      <c r="R1250" t="s">
        <v>7603</v>
      </c>
      <c r="S1250" t="s">
        <v>6755</v>
      </c>
      <c r="T1250" t="s">
        <v>6756</v>
      </c>
      <c r="U1250" t="s">
        <v>6319</v>
      </c>
      <c r="V1250" t="s">
        <v>6320</v>
      </c>
      <c r="W1250" t="s">
        <v>103</v>
      </c>
      <c r="X1250" t="s">
        <v>6405</v>
      </c>
      <c r="Y1250" t="s">
        <v>6757</v>
      </c>
      <c r="Z1250" t="s">
        <v>17</v>
      </c>
      <c r="AA1250" t="s">
        <v>6407</v>
      </c>
      <c r="AB1250" t="s">
        <v>103</v>
      </c>
      <c r="AC1250" t="s">
        <v>382</v>
      </c>
      <c r="AD1250" t="s">
        <v>7604</v>
      </c>
      <c r="AE1250" t="s">
        <v>39</v>
      </c>
      <c r="AF1250" t="s">
        <v>7605</v>
      </c>
      <c r="AG1250" t="s">
        <v>7606</v>
      </c>
      <c r="AH1250" t="s">
        <v>7064</v>
      </c>
      <c r="AI1250" t="s">
        <v>7065</v>
      </c>
      <c r="AJ1250" t="s">
        <v>27</v>
      </c>
      <c r="AK1250" t="s">
        <v>28</v>
      </c>
      <c r="AL1250" s="3">
        <v>48000000</v>
      </c>
      <c r="AM1250" s="3">
        <v>0</v>
      </c>
      <c r="AN1250" s="3">
        <v>0</v>
      </c>
      <c r="AO1250" s="3">
        <v>48000000</v>
      </c>
      <c r="AP1250" s="3">
        <v>0</v>
      </c>
      <c r="AQ1250" s="3">
        <v>48000000</v>
      </c>
      <c r="AR1250" t="s">
        <v>7607</v>
      </c>
      <c r="AS1250" t="s">
        <v>1</v>
      </c>
      <c r="AT1250" t="s">
        <v>7608</v>
      </c>
      <c r="AU1250" t="s">
        <v>1</v>
      </c>
      <c r="AV1250" s="2">
        <v>45720</v>
      </c>
      <c r="AW1250" t="s">
        <v>17</v>
      </c>
    </row>
    <row r="1251" spans="1:49" x14ac:dyDescent="0.2">
      <c r="A1251" t="s">
        <v>0</v>
      </c>
      <c r="B1251" t="s">
        <v>45</v>
      </c>
      <c r="C1251" s="2">
        <v>45658</v>
      </c>
      <c r="D1251" s="2">
        <v>45747</v>
      </c>
      <c r="E1251" t="s">
        <v>2</v>
      </c>
      <c r="F1251" s="2">
        <v>45720</v>
      </c>
      <c r="G1251" t="s">
        <v>121</v>
      </c>
      <c r="H1251" t="s">
        <v>140</v>
      </c>
      <c r="I1251" t="s">
        <v>7609</v>
      </c>
      <c r="J1251" s="8" t="str">
        <f t="shared" ref="J1251:J1314" si="6">+CONCATENATE(G1251," - ",H1251)</f>
        <v>12 - CONTRATO DE PRESTACION DE SERVICIOS</v>
      </c>
      <c r="K1251" s="2">
        <v>45720</v>
      </c>
      <c r="L1251" s="2">
        <v>46022</v>
      </c>
      <c r="M1251" t="s">
        <v>2213</v>
      </c>
      <c r="N1251" t="s">
        <v>7</v>
      </c>
      <c r="O1251" t="s">
        <v>8</v>
      </c>
      <c r="P1251" t="s">
        <v>7197</v>
      </c>
      <c r="Q1251" t="s">
        <v>7610</v>
      </c>
      <c r="R1251" t="s">
        <v>7611</v>
      </c>
      <c r="S1251" t="s">
        <v>6403</v>
      </c>
      <c r="T1251" t="s">
        <v>6404</v>
      </c>
      <c r="U1251" t="s">
        <v>6319</v>
      </c>
      <c r="V1251" t="s">
        <v>6320</v>
      </c>
      <c r="W1251" t="s">
        <v>103</v>
      </c>
      <c r="X1251" t="s">
        <v>6405</v>
      </c>
      <c r="Y1251" t="s">
        <v>6406</v>
      </c>
      <c r="Z1251" t="s">
        <v>17</v>
      </c>
      <c r="AA1251" t="s">
        <v>6407</v>
      </c>
      <c r="AB1251" t="s">
        <v>103</v>
      </c>
      <c r="AC1251" t="s">
        <v>382</v>
      </c>
      <c r="AD1251" t="s">
        <v>2038</v>
      </c>
      <c r="AE1251" t="s">
        <v>39</v>
      </c>
      <c r="AF1251" t="s">
        <v>2039</v>
      </c>
      <c r="AG1251" t="s">
        <v>2040</v>
      </c>
      <c r="AH1251" t="s">
        <v>7064</v>
      </c>
      <c r="AI1251" t="s">
        <v>7065</v>
      </c>
      <c r="AJ1251" t="s">
        <v>27</v>
      </c>
      <c r="AK1251" t="s">
        <v>28</v>
      </c>
      <c r="AL1251" s="3">
        <v>18150000</v>
      </c>
      <c r="AM1251" s="3">
        <v>0</v>
      </c>
      <c r="AN1251" s="3">
        <v>0</v>
      </c>
      <c r="AO1251" s="3">
        <v>18150000</v>
      </c>
      <c r="AP1251" s="3">
        <v>0</v>
      </c>
      <c r="AQ1251" s="3">
        <v>18150000</v>
      </c>
      <c r="AR1251" t="s">
        <v>7612</v>
      </c>
      <c r="AS1251" t="s">
        <v>1</v>
      </c>
      <c r="AT1251" t="s">
        <v>7613</v>
      </c>
      <c r="AU1251" t="s">
        <v>1</v>
      </c>
      <c r="AV1251" s="2">
        <v>45720</v>
      </c>
      <c r="AW1251" t="s">
        <v>17</v>
      </c>
    </row>
    <row r="1252" spans="1:49" x14ac:dyDescent="0.2">
      <c r="A1252" t="s">
        <v>0</v>
      </c>
      <c r="B1252" t="s">
        <v>45</v>
      </c>
      <c r="C1252" s="2">
        <v>45658</v>
      </c>
      <c r="D1252" s="2">
        <v>45747</v>
      </c>
      <c r="E1252" t="s">
        <v>2</v>
      </c>
      <c r="F1252" s="2">
        <v>45720</v>
      </c>
      <c r="G1252" t="s">
        <v>121</v>
      </c>
      <c r="H1252" t="s">
        <v>140</v>
      </c>
      <c r="I1252" t="s">
        <v>7614</v>
      </c>
      <c r="J1252" s="8" t="str">
        <f t="shared" si="6"/>
        <v>12 - CONTRATO DE PRESTACION DE SERVICIOS</v>
      </c>
      <c r="K1252" s="2">
        <v>45720</v>
      </c>
      <c r="L1252" s="2">
        <v>46022</v>
      </c>
      <c r="M1252" t="s">
        <v>2213</v>
      </c>
      <c r="N1252" t="s">
        <v>7</v>
      </c>
      <c r="O1252" t="s">
        <v>8</v>
      </c>
      <c r="P1252" t="s">
        <v>7043</v>
      </c>
      <c r="Q1252" t="s">
        <v>7591</v>
      </c>
      <c r="R1252" t="s">
        <v>7615</v>
      </c>
      <c r="S1252" t="s">
        <v>7113</v>
      </c>
      <c r="T1252" t="s">
        <v>7114</v>
      </c>
      <c r="U1252" t="s">
        <v>6319</v>
      </c>
      <c r="V1252" t="s">
        <v>6320</v>
      </c>
      <c r="W1252" t="s">
        <v>103</v>
      </c>
      <c r="X1252" t="s">
        <v>6405</v>
      </c>
      <c r="Y1252" t="s">
        <v>7115</v>
      </c>
      <c r="Z1252" t="s">
        <v>17</v>
      </c>
      <c r="AA1252" t="s">
        <v>6407</v>
      </c>
      <c r="AB1252" t="s">
        <v>103</v>
      </c>
      <c r="AC1252" t="s">
        <v>382</v>
      </c>
      <c r="AD1252" t="s">
        <v>7616</v>
      </c>
      <c r="AE1252" t="s">
        <v>39</v>
      </c>
      <c r="AF1252" t="s">
        <v>7617</v>
      </c>
      <c r="AG1252" t="s">
        <v>7618</v>
      </c>
      <c r="AH1252" t="s">
        <v>7064</v>
      </c>
      <c r="AI1252" t="s">
        <v>7065</v>
      </c>
      <c r="AJ1252" t="s">
        <v>27</v>
      </c>
      <c r="AK1252" t="s">
        <v>28</v>
      </c>
      <c r="AL1252" s="3">
        <v>33810000</v>
      </c>
      <c r="AM1252" s="3">
        <v>0</v>
      </c>
      <c r="AN1252" s="3">
        <v>0</v>
      </c>
      <c r="AO1252" s="3">
        <v>33810000</v>
      </c>
      <c r="AP1252" s="3">
        <v>0</v>
      </c>
      <c r="AQ1252" s="3">
        <v>33810000</v>
      </c>
      <c r="AR1252" t="s">
        <v>7619</v>
      </c>
      <c r="AS1252" t="s">
        <v>1</v>
      </c>
      <c r="AT1252" t="s">
        <v>7620</v>
      </c>
      <c r="AU1252" t="s">
        <v>1</v>
      </c>
      <c r="AV1252" s="2">
        <v>45720</v>
      </c>
      <c r="AW1252" t="s">
        <v>17</v>
      </c>
    </row>
    <row r="1253" spans="1:49" x14ac:dyDescent="0.2">
      <c r="A1253" t="s">
        <v>0</v>
      </c>
      <c r="B1253" t="s">
        <v>45</v>
      </c>
      <c r="C1253" s="2">
        <v>45658</v>
      </c>
      <c r="D1253" s="2">
        <v>45747</v>
      </c>
      <c r="E1253" t="s">
        <v>2</v>
      </c>
      <c r="F1253" s="2">
        <v>45720</v>
      </c>
      <c r="G1253" t="s">
        <v>121</v>
      </c>
      <c r="H1253" t="s">
        <v>140</v>
      </c>
      <c r="I1253" t="s">
        <v>7621</v>
      </c>
      <c r="J1253" s="8" t="str">
        <f t="shared" si="6"/>
        <v>12 - CONTRATO DE PRESTACION DE SERVICIOS</v>
      </c>
      <c r="K1253" s="2">
        <v>45720</v>
      </c>
      <c r="L1253" s="2">
        <v>46022</v>
      </c>
      <c r="M1253" t="s">
        <v>2213</v>
      </c>
      <c r="N1253" t="s">
        <v>7</v>
      </c>
      <c r="O1253" t="s">
        <v>8</v>
      </c>
      <c r="P1253" t="s">
        <v>7316</v>
      </c>
      <c r="Q1253" t="s">
        <v>7622</v>
      </c>
      <c r="R1253" t="s">
        <v>7623</v>
      </c>
      <c r="S1253" t="s">
        <v>6403</v>
      </c>
      <c r="T1253" t="s">
        <v>6404</v>
      </c>
      <c r="U1253" t="s">
        <v>6319</v>
      </c>
      <c r="V1253" t="s">
        <v>6320</v>
      </c>
      <c r="W1253" t="s">
        <v>103</v>
      </c>
      <c r="X1253" t="s">
        <v>6405</v>
      </c>
      <c r="Y1253" t="s">
        <v>6406</v>
      </c>
      <c r="Z1253" t="s">
        <v>17</v>
      </c>
      <c r="AA1253" t="s">
        <v>6407</v>
      </c>
      <c r="AB1253" t="s">
        <v>103</v>
      </c>
      <c r="AC1253" t="s">
        <v>382</v>
      </c>
      <c r="AD1253" t="s">
        <v>427</v>
      </c>
      <c r="AE1253" t="s">
        <v>39</v>
      </c>
      <c r="AF1253" t="s">
        <v>428</v>
      </c>
      <c r="AG1253" t="s">
        <v>429</v>
      </c>
      <c r="AH1253" t="s">
        <v>7064</v>
      </c>
      <c r="AI1253" t="s">
        <v>7065</v>
      </c>
      <c r="AJ1253" t="s">
        <v>27</v>
      </c>
      <c r="AK1253" t="s">
        <v>28</v>
      </c>
      <c r="AL1253" s="3">
        <v>17100000</v>
      </c>
      <c r="AM1253" s="3">
        <v>0</v>
      </c>
      <c r="AN1253" s="3">
        <v>0</v>
      </c>
      <c r="AO1253" s="3">
        <v>17100000</v>
      </c>
      <c r="AP1253" s="3">
        <v>0</v>
      </c>
      <c r="AQ1253" s="3">
        <v>17100000</v>
      </c>
      <c r="AR1253" t="s">
        <v>7624</v>
      </c>
      <c r="AS1253" t="s">
        <v>1</v>
      </c>
      <c r="AT1253" t="s">
        <v>7625</v>
      </c>
      <c r="AU1253" t="s">
        <v>1</v>
      </c>
      <c r="AV1253" s="2">
        <v>45720</v>
      </c>
      <c r="AW1253" t="s">
        <v>17</v>
      </c>
    </row>
    <row r="1254" spans="1:49" x14ac:dyDescent="0.2">
      <c r="A1254" t="s">
        <v>0</v>
      </c>
      <c r="B1254" t="s">
        <v>45</v>
      </c>
      <c r="C1254" s="2">
        <v>45658</v>
      </c>
      <c r="D1254" s="2">
        <v>45747</v>
      </c>
      <c r="E1254" t="s">
        <v>2</v>
      </c>
      <c r="F1254" s="2">
        <v>45720</v>
      </c>
      <c r="G1254" t="s">
        <v>121</v>
      </c>
      <c r="H1254" t="s">
        <v>140</v>
      </c>
      <c r="I1254" t="s">
        <v>7626</v>
      </c>
      <c r="J1254" s="8" t="str">
        <f t="shared" si="6"/>
        <v>12 - CONTRATO DE PRESTACION DE SERVICIOS</v>
      </c>
      <c r="K1254" s="2">
        <v>45720</v>
      </c>
      <c r="L1254" s="2">
        <v>46022</v>
      </c>
      <c r="M1254" t="s">
        <v>2213</v>
      </c>
      <c r="N1254" t="s">
        <v>7</v>
      </c>
      <c r="O1254" t="s">
        <v>8</v>
      </c>
      <c r="P1254" t="s">
        <v>7341</v>
      </c>
      <c r="Q1254" t="s">
        <v>7627</v>
      </c>
      <c r="R1254" t="s">
        <v>7628</v>
      </c>
      <c r="S1254" t="s">
        <v>6731</v>
      </c>
      <c r="T1254" t="s">
        <v>6732</v>
      </c>
      <c r="U1254" t="s">
        <v>6319</v>
      </c>
      <c r="V1254" t="s">
        <v>6320</v>
      </c>
      <c r="W1254" t="s">
        <v>103</v>
      </c>
      <c r="X1254" t="s">
        <v>6405</v>
      </c>
      <c r="Y1254" t="s">
        <v>6733</v>
      </c>
      <c r="Z1254" t="s">
        <v>17</v>
      </c>
      <c r="AA1254" t="s">
        <v>6407</v>
      </c>
      <c r="AB1254" t="s">
        <v>103</v>
      </c>
      <c r="AC1254" t="s">
        <v>382</v>
      </c>
      <c r="AD1254" t="s">
        <v>750</v>
      </c>
      <c r="AE1254" t="s">
        <v>39</v>
      </c>
      <c r="AF1254" t="s">
        <v>751</v>
      </c>
      <c r="AG1254" t="s">
        <v>752</v>
      </c>
      <c r="AH1254" t="s">
        <v>7064</v>
      </c>
      <c r="AI1254" t="s">
        <v>7065</v>
      </c>
      <c r="AJ1254" t="s">
        <v>27</v>
      </c>
      <c r="AK1254" t="s">
        <v>28</v>
      </c>
      <c r="AL1254" s="3">
        <v>13860000</v>
      </c>
      <c r="AM1254" s="3">
        <v>0</v>
      </c>
      <c r="AN1254" s="3">
        <v>0</v>
      </c>
      <c r="AO1254" s="3">
        <v>13860000</v>
      </c>
      <c r="AP1254" s="3">
        <v>0</v>
      </c>
      <c r="AQ1254" s="3">
        <v>13860000</v>
      </c>
      <c r="AR1254" t="s">
        <v>7629</v>
      </c>
      <c r="AS1254" t="s">
        <v>1</v>
      </c>
      <c r="AT1254" t="s">
        <v>7630</v>
      </c>
      <c r="AU1254" t="s">
        <v>1</v>
      </c>
      <c r="AV1254" s="2">
        <v>45720</v>
      </c>
      <c r="AW1254" t="s">
        <v>17</v>
      </c>
    </row>
    <row r="1255" spans="1:49" x14ac:dyDescent="0.2">
      <c r="A1255" t="s">
        <v>0</v>
      </c>
      <c r="B1255" t="s">
        <v>45</v>
      </c>
      <c r="C1255" s="2">
        <v>45658</v>
      </c>
      <c r="D1255" s="2">
        <v>45747</v>
      </c>
      <c r="E1255" t="s">
        <v>2</v>
      </c>
      <c r="F1255" s="2">
        <v>45720</v>
      </c>
      <c r="G1255" t="s">
        <v>121</v>
      </c>
      <c r="H1255" t="s">
        <v>140</v>
      </c>
      <c r="I1255" t="s">
        <v>7631</v>
      </c>
      <c r="J1255" s="8" t="str">
        <f t="shared" si="6"/>
        <v>12 - CONTRATO DE PRESTACION DE SERVICIOS</v>
      </c>
      <c r="K1255" s="2">
        <v>45720</v>
      </c>
      <c r="L1255" s="2">
        <v>46022</v>
      </c>
      <c r="M1255" t="s">
        <v>2213</v>
      </c>
      <c r="N1255" t="s">
        <v>7</v>
      </c>
      <c r="O1255" t="s">
        <v>8</v>
      </c>
      <c r="P1255" t="s">
        <v>7357</v>
      </c>
      <c r="Q1255" t="s">
        <v>7632</v>
      </c>
      <c r="R1255" t="s">
        <v>7633</v>
      </c>
      <c r="S1255" t="s">
        <v>6665</v>
      </c>
      <c r="T1255" t="s">
        <v>6666</v>
      </c>
      <c r="U1255" t="s">
        <v>6319</v>
      </c>
      <c r="V1255" t="s">
        <v>6320</v>
      </c>
      <c r="W1255" t="s">
        <v>103</v>
      </c>
      <c r="X1255" t="s">
        <v>6405</v>
      </c>
      <c r="Y1255" t="s">
        <v>6667</v>
      </c>
      <c r="Z1255" t="s">
        <v>17</v>
      </c>
      <c r="AA1255" t="s">
        <v>6407</v>
      </c>
      <c r="AB1255" t="s">
        <v>103</v>
      </c>
      <c r="AC1255" t="s">
        <v>382</v>
      </c>
      <c r="AD1255" t="s">
        <v>7634</v>
      </c>
      <c r="AE1255" t="s">
        <v>39</v>
      </c>
      <c r="AF1255" t="s">
        <v>7635</v>
      </c>
      <c r="AG1255" t="s">
        <v>7636</v>
      </c>
      <c r="AH1255" t="s">
        <v>7064</v>
      </c>
      <c r="AI1255" t="s">
        <v>7065</v>
      </c>
      <c r="AJ1255" t="s">
        <v>27</v>
      </c>
      <c r="AK1255" t="s">
        <v>28</v>
      </c>
      <c r="AL1255" s="3">
        <v>17010000</v>
      </c>
      <c r="AM1255" s="3">
        <v>0</v>
      </c>
      <c r="AN1255" s="3">
        <v>0</v>
      </c>
      <c r="AO1255" s="3">
        <v>17010000</v>
      </c>
      <c r="AP1255" s="3">
        <v>0</v>
      </c>
      <c r="AQ1255" s="3">
        <v>17010000</v>
      </c>
      <c r="AR1255" t="s">
        <v>7637</v>
      </c>
      <c r="AS1255" t="s">
        <v>1</v>
      </c>
      <c r="AT1255" t="s">
        <v>7638</v>
      </c>
      <c r="AU1255" t="s">
        <v>1</v>
      </c>
      <c r="AV1255" s="2">
        <v>45720</v>
      </c>
      <c r="AW1255" t="s">
        <v>17</v>
      </c>
    </row>
    <row r="1256" spans="1:49" x14ac:dyDescent="0.2">
      <c r="A1256" t="s">
        <v>0</v>
      </c>
      <c r="B1256" t="s">
        <v>45</v>
      </c>
      <c r="C1256" s="2">
        <v>45658</v>
      </c>
      <c r="D1256" s="2">
        <v>45747</v>
      </c>
      <c r="E1256" t="s">
        <v>2</v>
      </c>
      <c r="F1256" s="2">
        <v>45720</v>
      </c>
      <c r="G1256" t="s">
        <v>121</v>
      </c>
      <c r="H1256" t="s">
        <v>140</v>
      </c>
      <c r="I1256" t="s">
        <v>7639</v>
      </c>
      <c r="J1256" s="8" t="str">
        <f t="shared" si="6"/>
        <v>12 - CONTRATO DE PRESTACION DE SERVICIOS</v>
      </c>
      <c r="K1256" s="2">
        <v>45720</v>
      </c>
      <c r="L1256" s="2">
        <v>46022</v>
      </c>
      <c r="M1256" t="s">
        <v>2213</v>
      </c>
      <c r="N1256" t="s">
        <v>7</v>
      </c>
      <c r="O1256" t="s">
        <v>8</v>
      </c>
      <c r="P1256" t="s">
        <v>7419</v>
      </c>
      <c r="Q1256" t="s">
        <v>7640</v>
      </c>
      <c r="R1256" t="s">
        <v>7641</v>
      </c>
      <c r="S1256" t="s">
        <v>6403</v>
      </c>
      <c r="T1256" t="s">
        <v>6404</v>
      </c>
      <c r="U1256" t="s">
        <v>6319</v>
      </c>
      <c r="V1256" t="s">
        <v>6320</v>
      </c>
      <c r="W1256" t="s">
        <v>103</v>
      </c>
      <c r="X1256" t="s">
        <v>6405</v>
      </c>
      <c r="Y1256" t="s">
        <v>6406</v>
      </c>
      <c r="Z1256" t="s">
        <v>17</v>
      </c>
      <c r="AA1256" t="s">
        <v>6407</v>
      </c>
      <c r="AB1256" t="s">
        <v>103</v>
      </c>
      <c r="AC1256" t="s">
        <v>382</v>
      </c>
      <c r="AD1256" t="s">
        <v>7642</v>
      </c>
      <c r="AE1256" t="s">
        <v>39</v>
      </c>
      <c r="AF1256" t="s">
        <v>7643</v>
      </c>
      <c r="AG1256" t="s">
        <v>7644</v>
      </c>
      <c r="AH1256" t="s">
        <v>7064</v>
      </c>
      <c r="AI1256" t="s">
        <v>7065</v>
      </c>
      <c r="AJ1256" t="s">
        <v>27</v>
      </c>
      <c r="AK1256" t="s">
        <v>28</v>
      </c>
      <c r="AL1256" s="3">
        <v>30600000</v>
      </c>
      <c r="AM1256" s="3">
        <v>0</v>
      </c>
      <c r="AN1256" s="3">
        <v>0</v>
      </c>
      <c r="AO1256" s="3">
        <v>30600000</v>
      </c>
      <c r="AP1256" s="3">
        <v>0</v>
      </c>
      <c r="AQ1256" s="3">
        <v>30600000</v>
      </c>
      <c r="AR1256" t="s">
        <v>7645</v>
      </c>
      <c r="AS1256" t="s">
        <v>1</v>
      </c>
      <c r="AT1256" t="s">
        <v>7430</v>
      </c>
      <c r="AU1256" t="s">
        <v>1</v>
      </c>
      <c r="AV1256" s="2">
        <v>45720</v>
      </c>
      <c r="AW1256" t="s">
        <v>17</v>
      </c>
    </row>
    <row r="1257" spans="1:49" x14ac:dyDescent="0.2">
      <c r="A1257" t="s">
        <v>0</v>
      </c>
      <c r="B1257" t="s">
        <v>45</v>
      </c>
      <c r="C1257" s="2">
        <v>45658</v>
      </c>
      <c r="D1257" s="2">
        <v>45747</v>
      </c>
      <c r="E1257" t="s">
        <v>2</v>
      </c>
      <c r="F1257" s="2">
        <v>45720</v>
      </c>
      <c r="G1257" t="s">
        <v>121</v>
      </c>
      <c r="H1257" t="s">
        <v>140</v>
      </c>
      <c r="I1257" t="s">
        <v>7646</v>
      </c>
      <c r="J1257" s="8" t="str">
        <f t="shared" si="6"/>
        <v>12 - CONTRATO DE PRESTACION DE SERVICIOS</v>
      </c>
      <c r="K1257" s="2">
        <v>45720</v>
      </c>
      <c r="L1257" s="2">
        <v>46022</v>
      </c>
      <c r="M1257" t="s">
        <v>2213</v>
      </c>
      <c r="N1257" t="s">
        <v>7</v>
      </c>
      <c r="O1257" t="s">
        <v>8</v>
      </c>
      <c r="P1257" t="s">
        <v>7468</v>
      </c>
      <c r="Q1257" t="s">
        <v>7647</v>
      </c>
      <c r="R1257" t="s">
        <v>7648</v>
      </c>
      <c r="S1257" t="s">
        <v>6434</v>
      </c>
      <c r="T1257" t="s">
        <v>6435</v>
      </c>
      <c r="U1257" t="s">
        <v>6319</v>
      </c>
      <c r="V1257" t="s">
        <v>6320</v>
      </c>
      <c r="W1257" t="s">
        <v>103</v>
      </c>
      <c r="X1257" t="s">
        <v>6405</v>
      </c>
      <c r="Y1257" t="s">
        <v>6436</v>
      </c>
      <c r="Z1257" t="s">
        <v>17</v>
      </c>
      <c r="AA1257" t="s">
        <v>6407</v>
      </c>
      <c r="AB1257" t="s">
        <v>103</v>
      </c>
      <c r="AC1257" t="s">
        <v>382</v>
      </c>
      <c r="AD1257" t="s">
        <v>7649</v>
      </c>
      <c r="AE1257" t="s">
        <v>39</v>
      </c>
      <c r="AF1257" t="s">
        <v>7650</v>
      </c>
      <c r="AG1257" t="s">
        <v>7651</v>
      </c>
      <c r="AH1257" t="s">
        <v>7064</v>
      </c>
      <c r="AI1257" t="s">
        <v>7065</v>
      </c>
      <c r="AJ1257" t="s">
        <v>27</v>
      </c>
      <c r="AK1257" t="s">
        <v>28</v>
      </c>
      <c r="AL1257" s="3">
        <v>24000000</v>
      </c>
      <c r="AM1257" s="3">
        <v>0</v>
      </c>
      <c r="AN1257" s="3">
        <v>0</v>
      </c>
      <c r="AO1257" s="3">
        <v>24000000</v>
      </c>
      <c r="AP1257" s="3">
        <v>0</v>
      </c>
      <c r="AQ1257" s="3">
        <v>24000000</v>
      </c>
      <c r="AR1257" t="s">
        <v>7652</v>
      </c>
      <c r="AS1257" t="s">
        <v>1</v>
      </c>
      <c r="AT1257" t="s">
        <v>7653</v>
      </c>
      <c r="AU1257" t="s">
        <v>1</v>
      </c>
      <c r="AV1257" s="2">
        <v>45720</v>
      </c>
      <c r="AW1257" t="s">
        <v>17</v>
      </c>
    </row>
    <row r="1258" spans="1:49" x14ac:dyDescent="0.2">
      <c r="A1258" t="s">
        <v>0</v>
      </c>
      <c r="B1258" t="s">
        <v>45</v>
      </c>
      <c r="C1258" s="2">
        <v>45658</v>
      </c>
      <c r="D1258" s="2">
        <v>45747</v>
      </c>
      <c r="E1258" t="s">
        <v>2</v>
      </c>
      <c r="F1258" s="2">
        <v>45720</v>
      </c>
      <c r="G1258" t="s">
        <v>121</v>
      </c>
      <c r="H1258" t="s">
        <v>140</v>
      </c>
      <c r="I1258" t="s">
        <v>7654</v>
      </c>
      <c r="J1258" s="8" t="str">
        <f t="shared" si="6"/>
        <v>12 - CONTRATO DE PRESTACION DE SERVICIOS</v>
      </c>
      <c r="K1258" s="2">
        <v>45720</v>
      </c>
      <c r="L1258" s="2">
        <v>46022</v>
      </c>
      <c r="M1258" t="s">
        <v>2213</v>
      </c>
      <c r="N1258" t="s">
        <v>7</v>
      </c>
      <c r="O1258" t="s">
        <v>8</v>
      </c>
      <c r="P1258" t="s">
        <v>6753</v>
      </c>
      <c r="Q1258" t="s">
        <v>7655</v>
      </c>
      <c r="R1258" t="s">
        <v>7656</v>
      </c>
      <c r="S1258" t="s">
        <v>6403</v>
      </c>
      <c r="T1258" t="s">
        <v>6404</v>
      </c>
      <c r="U1258" t="s">
        <v>6319</v>
      </c>
      <c r="V1258" t="s">
        <v>6320</v>
      </c>
      <c r="W1258" t="s">
        <v>103</v>
      </c>
      <c r="X1258" t="s">
        <v>6405</v>
      </c>
      <c r="Y1258" t="s">
        <v>6406</v>
      </c>
      <c r="Z1258" t="s">
        <v>17</v>
      </c>
      <c r="AA1258" t="s">
        <v>6407</v>
      </c>
      <c r="AB1258" t="s">
        <v>103</v>
      </c>
      <c r="AC1258" t="s">
        <v>382</v>
      </c>
      <c r="AD1258" t="s">
        <v>7657</v>
      </c>
      <c r="AE1258" t="s">
        <v>39</v>
      </c>
      <c r="AF1258" t="s">
        <v>7658</v>
      </c>
      <c r="AG1258" t="s">
        <v>7659</v>
      </c>
      <c r="AH1258" t="s">
        <v>7064</v>
      </c>
      <c r="AI1258" t="s">
        <v>7065</v>
      </c>
      <c r="AJ1258" t="s">
        <v>27</v>
      </c>
      <c r="AK1258" t="s">
        <v>28</v>
      </c>
      <c r="AL1258" s="3">
        <v>37800000</v>
      </c>
      <c r="AM1258" s="3">
        <v>0</v>
      </c>
      <c r="AN1258" s="3">
        <v>0</v>
      </c>
      <c r="AO1258" s="3">
        <v>37800000</v>
      </c>
      <c r="AP1258" s="3">
        <v>0</v>
      </c>
      <c r="AQ1258" s="3">
        <v>37800000</v>
      </c>
      <c r="AR1258" t="s">
        <v>7660</v>
      </c>
      <c r="AS1258" t="s">
        <v>1</v>
      </c>
      <c r="AT1258" t="s">
        <v>7661</v>
      </c>
      <c r="AU1258" t="s">
        <v>1</v>
      </c>
      <c r="AV1258" s="2">
        <v>45720</v>
      </c>
      <c r="AW1258" t="s">
        <v>17</v>
      </c>
    </row>
    <row r="1259" spans="1:49" x14ac:dyDescent="0.2">
      <c r="A1259" t="s">
        <v>0</v>
      </c>
      <c r="B1259" t="s">
        <v>45</v>
      </c>
      <c r="C1259" s="2">
        <v>45658</v>
      </c>
      <c r="D1259" s="2">
        <v>45747</v>
      </c>
      <c r="E1259" t="s">
        <v>2</v>
      </c>
      <c r="F1259" s="2">
        <v>45720</v>
      </c>
      <c r="G1259" t="s">
        <v>121</v>
      </c>
      <c r="H1259" t="s">
        <v>140</v>
      </c>
      <c r="I1259" t="s">
        <v>7662</v>
      </c>
      <c r="J1259" s="8" t="str">
        <f t="shared" si="6"/>
        <v>12 - CONTRATO DE PRESTACION DE SERVICIOS</v>
      </c>
      <c r="K1259" s="2">
        <v>45720</v>
      </c>
      <c r="L1259" s="2">
        <v>46022</v>
      </c>
      <c r="M1259" t="s">
        <v>2213</v>
      </c>
      <c r="N1259" t="s">
        <v>7</v>
      </c>
      <c r="O1259" t="s">
        <v>8</v>
      </c>
      <c r="P1259" t="s">
        <v>7346</v>
      </c>
      <c r="Q1259" t="s">
        <v>7663</v>
      </c>
      <c r="R1259" t="s">
        <v>7664</v>
      </c>
      <c r="S1259" t="s">
        <v>6403</v>
      </c>
      <c r="T1259" t="s">
        <v>6404</v>
      </c>
      <c r="U1259" t="s">
        <v>6319</v>
      </c>
      <c r="V1259" t="s">
        <v>6320</v>
      </c>
      <c r="W1259" t="s">
        <v>103</v>
      </c>
      <c r="X1259" t="s">
        <v>6405</v>
      </c>
      <c r="Y1259" t="s">
        <v>6406</v>
      </c>
      <c r="Z1259" t="s">
        <v>17</v>
      </c>
      <c r="AA1259" t="s">
        <v>6407</v>
      </c>
      <c r="AB1259" t="s">
        <v>103</v>
      </c>
      <c r="AC1259" t="s">
        <v>382</v>
      </c>
      <c r="AD1259" t="s">
        <v>1608</v>
      </c>
      <c r="AE1259" t="s">
        <v>39</v>
      </c>
      <c r="AF1259" t="s">
        <v>1609</v>
      </c>
      <c r="AG1259" t="s">
        <v>1610</v>
      </c>
      <c r="AH1259" t="s">
        <v>7064</v>
      </c>
      <c r="AI1259" t="s">
        <v>7065</v>
      </c>
      <c r="AJ1259" t="s">
        <v>27</v>
      </c>
      <c r="AK1259" t="s">
        <v>28</v>
      </c>
      <c r="AL1259" s="3">
        <v>37800000</v>
      </c>
      <c r="AM1259" s="3">
        <v>0</v>
      </c>
      <c r="AN1259" s="3">
        <v>0</v>
      </c>
      <c r="AO1259" s="3">
        <v>37800000</v>
      </c>
      <c r="AP1259" s="3">
        <v>0</v>
      </c>
      <c r="AQ1259" s="3">
        <v>37800000</v>
      </c>
      <c r="AR1259" t="s">
        <v>7665</v>
      </c>
      <c r="AS1259" t="s">
        <v>1</v>
      </c>
      <c r="AT1259" t="s">
        <v>7666</v>
      </c>
      <c r="AU1259" t="s">
        <v>1</v>
      </c>
      <c r="AV1259" s="2">
        <v>45720</v>
      </c>
      <c r="AW1259" t="s">
        <v>17</v>
      </c>
    </row>
    <row r="1260" spans="1:49" x14ac:dyDescent="0.2">
      <c r="A1260" t="s">
        <v>0</v>
      </c>
      <c r="B1260" t="s">
        <v>45</v>
      </c>
      <c r="C1260" s="2">
        <v>45658</v>
      </c>
      <c r="D1260" s="2">
        <v>45747</v>
      </c>
      <c r="E1260" t="s">
        <v>2</v>
      </c>
      <c r="F1260" s="2">
        <v>45720</v>
      </c>
      <c r="G1260" t="s">
        <v>121</v>
      </c>
      <c r="H1260" t="s">
        <v>140</v>
      </c>
      <c r="I1260" t="s">
        <v>7667</v>
      </c>
      <c r="J1260" s="8" t="str">
        <f t="shared" si="6"/>
        <v>12 - CONTRATO DE PRESTACION DE SERVICIOS</v>
      </c>
      <c r="K1260" s="2">
        <v>45720</v>
      </c>
      <c r="L1260" s="2">
        <v>46022</v>
      </c>
      <c r="M1260" t="s">
        <v>2213</v>
      </c>
      <c r="N1260" t="s">
        <v>7</v>
      </c>
      <c r="O1260" t="s">
        <v>8</v>
      </c>
      <c r="P1260" t="s">
        <v>7268</v>
      </c>
      <c r="Q1260" t="s">
        <v>7668</v>
      </c>
      <c r="R1260" t="s">
        <v>7669</v>
      </c>
      <c r="S1260" t="s">
        <v>6763</v>
      </c>
      <c r="T1260" t="s">
        <v>6764</v>
      </c>
      <c r="U1260" t="s">
        <v>6319</v>
      </c>
      <c r="V1260" t="s">
        <v>6320</v>
      </c>
      <c r="W1260" t="s">
        <v>103</v>
      </c>
      <c r="X1260" t="s">
        <v>6405</v>
      </c>
      <c r="Y1260" t="s">
        <v>6765</v>
      </c>
      <c r="Z1260" t="s">
        <v>17</v>
      </c>
      <c r="AA1260" t="s">
        <v>6407</v>
      </c>
      <c r="AB1260" t="s">
        <v>103</v>
      </c>
      <c r="AC1260" t="s">
        <v>382</v>
      </c>
      <c r="AD1260" t="s">
        <v>7670</v>
      </c>
      <c r="AE1260" t="s">
        <v>39</v>
      </c>
      <c r="AF1260" t="s">
        <v>7671</v>
      </c>
      <c r="AG1260" t="s">
        <v>7672</v>
      </c>
      <c r="AH1260" t="s">
        <v>7064</v>
      </c>
      <c r="AI1260" t="s">
        <v>7065</v>
      </c>
      <c r="AJ1260" t="s">
        <v>27</v>
      </c>
      <c r="AK1260" t="s">
        <v>28</v>
      </c>
      <c r="AL1260" s="3">
        <v>40950000</v>
      </c>
      <c r="AM1260" s="3">
        <v>0</v>
      </c>
      <c r="AN1260" s="3">
        <v>0</v>
      </c>
      <c r="AO1260" s="3">
        <v>40950000</v>
      </c>
      <c r="AP1260" s="3">
        <v>0</v>
      </c>
      <c r="AQ1260" s="3">
        <v>40950000</v>
      </c>
      <c r="AR1260" t="s">
        <v>7673</v>
      </c>
      <c r="AS1260" t="s">
        <v>1</v>
      </c>
      <c r="AT1260" t="s">
        <v>7674</v>
      </c>
      <c r="AU1260" t="s">
        <v>1</v>
      </c>
      <c r="AV1260" s="2">
        <v>45720</v>
      </c>
      <c r="AW1260" t="s">
        <v>17</v>
      </c>
    </row>
    <row r="1261" spans="1:49" x14ac:dyDescent="0.2">
      <c r="A1261" t="s">
        <v>0</v>
      </c>
      <c r="B1261" t="s">
        <v>45</v>
      </c>
      <c r="C1261" s="2">
        <v>45658</v>
      </c>
      <c r="D1261" s="2">
        <v>45747</v>
      </c>
      <c r="E1261" t="s">
        <v>2</v>
      </c>
      <c r="F1261" s="2">
        <v>45720</v>
      </c>
      <c r="G1261" t="s">
        <v>121</v>
      </c>
      <c r="H1261" t="s">
        <v>140</v>
      </c>
      <c r="I1261" t="s">
        <v>7675</v>
      </c>
      <c r="J1261" s="8" t="str">
        <f t="shared" si="6"/>
        <v>12 - CONTRATO DE PRESTACION DE SERVICIOS</v>
      </c>
      <c r="K1261" s="2">
        <v>45720</v>
      </c>
      <c r="L1261" s="2">
        <v>46022</v>
      </c>
      <c r="M1261" t="s">
        <v>2213</v>
      </c>
      <c r="N1261" t="s">
        <v>7</v>
      </c>
      <c r="O1261" t="s">
        <v>8</v>
      </c>
      <c r="P1261" t="s">
        <v>7451</v>
      </c>
      <c r="Q1261" t="s">
        <v>7676</v>
      </c>
      <c r="R1261" t="s">
        <v>7677</v>
      </c>
      <c r="S1261" t="s">
        <v>6626</v>
      </c>
      <c r="T1261" t="s">
        <v>6627</v>
      </c>
      <c r="U1261" t="s">
        <v>6319</v>
      </c>
      <c r="V1261" t="s">
        <v>6320</v>
      </c>
      <c r="W1261" t="s">
        <v>103</v>
      </c>
      <c r="X1261" t="s">
        <v>6405</v>
      </c>
      <c r="Y1261" t="s">
        <v>6628</v>
      </c>
      <c r="Z1261" t="s">
        <v>17</v>
      </c>
      <c r="AA1261" t="s">
        <v>6407</v>
      </c>
      <c r="AB1261" t="s">
        <v>103</v>
      </c>
      <c r="AC1261" t="s">
        <v>382</v>
      </c>
      <c r="AD1261" t="s">
        <v>720</v>
      </c>
      <c r="AE1261" t="s">
        <v>39</v>
      </c>
      <c r="AF1261" t="s">
        <v>721</v>
      </c>
      <c r="AG1261" t="s">
        <v>722</v>
      </c>
      <c r="AH1261" t="s">
        <v>7064</v>
      </c>
      <c r="AI1261" t="s">
        <v>7065</v>
      </c>
      <c r="AJ1261" t="s">
        <v>27</v>
      </c>
      <c r="AK1261" t="s">
        <v>28</v>
      </c>
      <c r="AL1261" s="3">
        <v>20160000</v>
      </c>
      <c r="AM1261" s="3">
        <v>0</v>
      </c>
      <c r="AN1261" s="3">
        <v>0</v>
      </c>
      <c r="AO1261" s="3">
        <v>20160000</v>
      </c>
      <c r="AP1261" s="3">
        <v>0</v>
      </c>
      <c r="AQ1261" s="3">
        <v>20160000</v>
      </c>
      <c r="AR1261" t="s">
        <v>7678</v>
      </c>
      <c r="AS1261" t="s">
        <v>1</v>
      </c>
      <c r="AT1261" t="s">
        <v>7679</v>
      </c>
      <c r="AU1261" t="s">
        <v>1</v>
      </c>
      <c r="AV1261" s="2">
        <v>45720</v>
      </c>
      <c r="AW1261" t="s">
        <v>17</v>
      </c>
    </row>
    <row r="1262" spans="1:49" x14ac:dyDescent="0.2">
      <c r="A1262" t="s">
        <v>0</v>
      </c>
      <c r="B1262" t="s">
        <v>45</v>
      </c>
      <c r="C1262" s="2">
        <v>45658</v>
      </c>
      <c r="D1262" s="2">
        <v>45747</v>
      </c>
      <c r="E1262" t="s">
        <v>2</v>
      </c>
      <c r="F1262" s="2">
        <v>45720</v>
      </c>
      <c r="G1262" t="s">
        <v>121</v>
      </c>
      <c r="H1262" t="s">
        <v>140</v>
      </c>
      <c r="I1262" t="s">
        <v>7680</v>
      </c>
      <c r="J1262" s="8" t="str">
        <f t="shared" si="6"/>
        <v>12 - CONTRATO DE PRESTACION DE SERVICIOS</v>
      </c>
      <c r="K1262" s="2">
        <v>45720</v>
      </c>
      <c r="L1262" s="2">
        <v>46022</v>
      </c>
      <c r="M1262" t="s">
        <v>2213</v>
      </c>
      <c r="N1262" t="s">
        <v>7</v>
      </c>
      <c r="O1262" t="s">
        <v>8</v>
      </c>
      <c r="P1262" t="s">
        <v>7451</v>
      </c>
      <c r="Q1262" t="s">
        <v>7681</v>
      </c>
      <c r="R1262" t="s">
        <v>7677</v>
      </c>
      <c r="S1262" t="s">
        <v>6626</v>
      </c>
      <c r="T1262" t="s">
        <v>6627</v>
      </c>
      <c r="U1262" t="s">
        <v>6319</v>
      </c>
      <c r="V1262" t="s">
        <v>6320</v>
      </c>
      <c r="W1262" t="s">
        <v>103</v>
      </c>
      <c r="X1262" t="s">
        <v>6405</v>
      </c>
      <c r="Y1262" t="s">
        <v>6628</v>
      </c>
      <c r="Z1262" t="s">
        <v>17</v>
      </c>
      <c r="AA1262" t="s">
        <v>6407</v>
      </c>
      <c r="AB1262" t="s">
        <v>103</v>
      </c>
      <c r="AC1262" t="s">
        <v>382</v>
      </c>
      <c r="AD1262" t="s">
        <v>2941</v>
      </c>
      <c r="AE1262" t="s">
        <v>2942</v>
      </c>
      <c r="AF1262" t="s">
        <v>2943</v>
      </c>
      <c r="AG1262" t="s">
        <v>2944</v>
      </c>
      <c r="AH1262" t="s">
        <v>7064</v>
      </c>
      <c r="AI1262" t="s">
        <v>7065</v>
      </c>
      <c r="AJ1262" t="s">
        <v>27</v>
      </c>
      <c r="AK1262" t="s">
        <v>28</v>
      </c>
      <c r="AL1262" s="3">
        <v>20160000</v>
      </c>
      <c r="AM1262" s="3">
        <v>0</v>
      </c>
      <c r="AN1262" s="3">
        <v>0</v>
      </c>
      <c r="AO1262" s="3">
        <v>20160000</v>
      </c>
      <c r="AP1262" s="3">
        <v>0</v>
      </c>
      <c r="AQ1262" s="3">
        <v>20160000</v>
      </c>
      <c r="AR1262" t="s">
        <v>7682</v>
      </c>
      <c r="AS1262" t="s">
        <v>1</v>
      </c>
      <c r="AT1262" t="s">
        <v>7679</v>
      </c>
      <c r="AU1262" t="s">
        <v>1</v>
      </c>
      <c r="AV1262" s="2">
        <v>45720</v>
      </c>
      <c r="AW1262" t="s">
        <v>17</v>
      </c>
    </row>
    <row r="1263" spans="1:49" x14ac:dyDescent="0.2">
      <c r="A1263" t="s">
        <v>0</v>
      </c>
      <c r="B1263" t="s">
        <v>45</v>
      </c>
      <c r="C1263" s="2">
        <v>45658</v>
      </c>
      <c r="D1263" s="2">
        <v>45747</v>
      </c>
      <c r="E1263" t="s">
        <v>2</v>
      </c>
      <c r="F1263" s="2">
        <v>45720</v>
      </c>
      <c r="G1263" t="s">
        <v>121</v>
      </c>
      <c r="H1263" t="s">
        <v>140</v>
      </c>
      <c r="I1263" t="s">
        <v>7683</v>
      </c>
      <c r="J1263" s="8" t="str">
        <f t="shared" si="6"/>
        <v>12 - CONTRATO DE PRESTACION DE SERVICIOS</v>
      </c>
      <c r="K1263" s="2">
        <v>45720</v>
      </c>
      <c r="L1263" s="2">
        <v>46022</v>
      </c>
      <c r="M1263" t="s">
        <v>2213</v>
      </c>
      <c r="N1263" t="s">
        <v>7</v>
      </c>
      <c r="O1263" t="s">
        <v>8</v>
      </c>
      <c r="P1263" t="s">
        <v>6964</v>
      </c>
      <c r="Q1263" t="s">
        <v>7684</v>
      </c>
      <c r="R1263" t="s">
        <v>7011</v>
      </c>
      <c r="S1263" t="s">
        <v>6403</v>
      </c>
      <c r="T1263" t="s">
        <v>6404</v>
      </c>
      <c r="U1263" t="s">
        <v>6319</v>
      </c>
      <c r="V1263" t="s">
        <v>6320</v>
      </c>
      <c r="W1263" t="s">
        <v>103</v>
      </c>
      <c r="X1263" t="s">
        <v>6405</v>
      </c>
      <c r="Y1263" t="s">
        <v>6406</v>
      </c>
      <c r="Z1263" t="s">
        <v>17</v>
      </c>
      <c r="AA1263" t="s">
        <v>6407</v>
      </c>
      <c r="AB1263" t="s">
        <v>103</v>
      </c>
      <c r="AC1263" t="s">
        <v>382</v>
      </c>
      <c r="AD1263" t="s">
        <v>4050</v>
      </c>
      <c r="AE1263" t="s">
        <v>39</v>
      </c>
      <c r="AF1263" t="s">
        <v>4051</v>
      </c>
      <c r="AG1263" t="s">
        <v>4052</v>
      </c>
      <c r="AH1263" t="s">
        <v>7064</v>
      </c>
      <c r="AI1263" t="s">
        <v>7065</v>
      </c>
      <c r="AJ1263" t="s">
        <v>27</v>
      </c>
      <c r="AK1263" t="s">
        <v>28</v>
      </c>
      <c r="AL1263" s="3">
        <v>18150000</v>
      </c>
      <c r="AM1263" s="3">
        <v>0</v>
      </c>
      <c r="AN1263" s="3">
        <v>0</v>
      </c>
      <c r="AO1263" s="3">
        <v>18150000</v>
      </c>
      <c r="AP1263" s="3">
        <v>0</v>
      </c>
      <c r="AQ1263" s="3">
        <v>18150000</v>
      </c>
      <c r="AR1263" t="s">
        <v>7685</v>
      </c>
      <c r="AS1263" t="s">
        <v>1</v>
      </c>
      <c r="AT1263" t="s">
        <v>7013</v>
      </c>
      <c r="AU1263" t="s">
        <v>1</v>
      </c>
      <c r="AV1263" s="2">
        <v>45720</v>
      </c>
      <c r="AW1263" t="s">
        <v>17</v>
      </c>
    </row>
    <row r="1264" spans="1:49" x14ac:dyDescent="0.2">
      <c r="A1264" t="s">
        <v>0</v>
      </c>
      <c r="B1264" t="s">
        <v>45</v>
      </c>
      <c r="C1264" s="2">
        <v>45658</v>
      </c>
      <c r="D1264" s="2">
        <v>45747</v>
      </c>
      <c r="E1264" t="s">
        <v>2</v>
      </c>
      <c r="F1264" s="2">
        <v>45720</v>
      </c>
      <c r="G1264" t="s">
        <v>121</v>
      </c>
      <c r="H1264" t="s">
        <v>140</v>
      </c>
      <c r="I1264" t="s">
        <v>7686</v>
      </c>
      <c r="J1264" s="8" t="str">
        <f t="shared" si="6"/>
        <v>12 - CONTRATO DE PRESTACION DE SERVICIOS</v>
      </c>
      <c r="K1264" s="2">
        <v>45720</v>
      </c>
      <c r="L1264" s="2">
        <v>46022</v>
      </c>
      <c r="M1264" t="s">
        <v>2213</v>
      </c>
      <c r="N1264" t="s">
        <v>7</v>
      </c>
      <c r="O1264" t="s">
        <v>8</v>
      </c>
      <c r="P1264" t="s">
        <v>7406</v>
      </c>
      <c r="Q1264" t="s">
        <v>7687</v>
      </c>
      <c r="R1264" t="s">
        <v>7688</v>
      </c>
      <c r="S1264" t="s">
        <v>6502</v>
      </c>
      <c r="T1264" t="s">
        <v>6503</v>
      </c>
      <c r="U1264" t="s">
        <v>6319</v>
      </c>
      <c r="V1264" t="s">
        <v>6320</v>
      </c>
      <c r="W1264" t="s">
        <v>103</v>
      </c>
      <c r="X1264" t="s">
        <v>6405</v>
      </c>
      <c r="Y1264" t="s">
        <v>6504</v>
      </c>
      <c r="Z1264" t="s">
        <v>17</v>
      </c>
      <c r="AA1264" t="s">
        <v>6407</v>
      </c>
      <c r="AB1264" t="s">
        <v>103</v>
      </c>
      <c r="AC1264" t="s">
        <v>382</v>
      </c>
      <c r="AD1264" t="s">
        <v>2610</v>
      </c>
      <c r="AE1264" t="s">
        <v>39</v>
      </c>
      <c r="AF1264" t="s">
        <v>2611</v>
      </c>
      <c r="AG1264" t="s">
        <v>2612</v>
      </c>
      <c r="AH1264" t="s">
        <v>7064</v>
      </c>
      <c r="AI1264" t="s">
        <v>7065</v>
      </c>
      <c r="AJ1264" t="s">
        <v>27</v>
      </c>
      <c r="AK1264" t="s">
        <v>28</v>
      </c>
      <c r="AL1264" s="3">
        <v>37800000</v>
      </c>
      <c r="AM1264" s="3">
        <v>0</v>
      </c>
      <c r="AN1264" s="3">
        <v>0</v>
      </c>
      <c r="AO1264" s="3">
        <v>37800000</v>
      </c>
      <c r="AP1264" s="3">
        <v>0</v>
      </c>
      <c r="AQ1264" s="3">
        <v>37800000</v>
      </c>
      <c r="AR1264" t="s">
        <v>7689</v>
      </c>
      <c r="AS1264" t="s">
        <v>1</v>
      </c>
      <c r="AT1264" t="s">
        <v>7690</v>
      </c>
      <c r="AU1264" t="s">
        <v>1</v>
      </c>
      <c r="AV1264" s="2">
        <v>45720</v>
      </c>
      <c r="AW1264" t="s">
        <v>17</v>
      </c>
    </row>
    <row r="1265" spans="1:49" x14ac:dyDescent="0.2">
      <c r="A1265" t="s">
        <v>0</v>
      </c>
      <c r="B1265" t="s">
        <v>45</v>
      </c>
      <c r="C1265" s="2">
        <v>45658</v>
      </c>
      <c r="D1265" s="2">
        <v>45747</v>
      </c>
      <c r="E1265" t="s">
        <v>2</v>
      </c>
      <c r="F1265" s="2">
        <v>45720</v>
      </c>
      <c r="G1265" t="s">
        <v>121</v>
      </c>
      <c r="H1265" t="s">
        <v>140</v>
      </c>
      <c r="I1265" t="s">
        <v>7691</v>
      </c>
      <c r="J1265" s="8" t="str">
        <f t="shared" si="6"/>
        <v>12 - CONTRATO DE PRESTACION DE SERVICIOS</v>
      </c>
      <c r="K1265" s="2">
        <v>45720</v>
      </c>
      <c r="L1265" s="2">
        <v>46022</v>
      </c>
      <c r="M1265" t="s">
        <v>2213</v>
      </c>
      <c r="N1265" t="s">
        <v>7</v>
      </c>
      <c r="O1265" t="s">
        <v>8</v>
      </c>
      <c r="P1265" t="s">
        <v>7592</v>
      </c>
      <c r="Q1265" t="s">
        <v>7692</v>
      </c>
      <c r="R1265" t="s">
        <v>7693</v>
      </c>
      <c r="S1265" t="s">
        <v>6403</v>
      </c>
      <c r="T1265" t="s">
        <v>6404</v>
      </c>
      <c r="U1265" t="s">
        <v>6319</v>
      </c>
      <c r="V1265" t="s">
        <v>6320</v>
      </c>
      <c r="W1265" t="s">
        <v>103</v>
      </c>
      <c r="X1265" t="s">
        <v>6405</v>
      </c>
      <c r="Y1265" t="s">
        <v>6406</v>
      </c>
      <c r="Z1265" t="s">
        <v>17</v>
      </c>
      <c r="AA1265" t="s">
        <v>6407</v>
      </c>
      <c r="AB1265" t="s">
        <v>103</v>
      </c>
      <c r="AC1265" t="s">
        <v>382</v>
      </c>
      <c r="AD1265" t="s">
        <v>886</v>
      </c>
      <c r="AE1265" t="s">
        <v>39</v>
      </c>
      <c r="AF1265" t="s">
        <v>887</v>
      </c>
      <c r="AG1265" t="s">
        <v>888</v>
      </c>
      <c r="AH1265" t="s">
        <v>7064</v>
      </c>
      <c r="AI1265" t="s">
        <v>7065</v>
      </c>
      <c r="AJ1265" t="s">
        <v>27</v>
      </c>
      <c r="AK1265" t="s">
        <v>28</v>
      </c>
      <c r="AL1265" s="3">
        <v>15120000</v>
      </c>
      <c r="AM1265" s="3">
        <v>0</v>
      </c>
      <c r="AN1265" s="3">
        <v>0</v>
      </c>
      <c r="AO1265" s="3">
        <v>15120000</v>
      </c>
      <c r="AP1265" s="3">
        <v>0</v>
      </c>
      <c r="AQ1265" s="3">
        <v>15120000</v>
      </c>
      <c r="AR1265" t="s">
        <v>7694</v>
      </c>
      <c r="AS1265" t="s">
        <v>1</v>
      </c>
      <c r="AT1265" t="s">
        <v>7695</v>
      </c>
      <c r="AU1265" t="s">
        <v>1</v>
      </c>
      <c r="AV1265" s="2">
        <v>45720</v>
      </c>
      <c r="AW1265" t="s">
        <v>17</v>
      </c>
    </row>
    <row r="1266" spans="1:49" x14ac:dyDescent="0.2">
      <c r="A1266" t="s">
        <v>0</v>
      </c>
      <c r="B1266" t="s">
        <v>45</v>
      </c>
      <c r="C1266" s="2">
        <v>45658</v>
      </c>
      <c r="D1266" s="2">
        <v>45747</v>
      </c>
      <c r="E1266" t="s">
        <v>2</v>
      </c>
      <c r="F1266" s="2">
        <v>45720</v>
      </c>
      <c r="G1266" t="s">
        <v>121</v>
      </c>
      <c r="H1266" t="s">
        <v>140</v>
      </c>
      <c r="I1266" t="s">
        <v>7696</v>
      </c>
      <c r="J1266" s="8" t="str">
        <f t="shared" si="6"/>
        <v>12 - CONTRATO DE PRESTACION DE SERVICIOS</v>
      </c>
      <c r="K1266" s="2">
        <v>45720</v>
      </c>
      <c r="L1266" s="2">
        <v>46022</v>
      </c>
      <c r="M1266" t="s">
        <v>2213</v>
      </c>
      <c r="N1266" t="s">
        <v>7</v>
      </c>
      <c r="O1266" t="s">
        <v>8</v>
      </c>
      <c r="P1266" t="s">
        <v>6887</v>
      </c>
      <c r="Q1266" t="s">
        <v>7697</v>
      </c>
      <c r="R1266" t="s">
        <v>7698</v>
      </c>
      <c r="S1266" t="s">
        <v>6465</v>
      </c>
      <c r="T1266" t="s">
        <v>6466</v>
      </c>
      <c r="U1266" t="s">
        <v>6319</v>
      </c>
      <c r="V1266" t="s">
        <v>6320</v>
      </c>
      <c r="W1266" t="s">
        <v>103</v>
      </c>
      <c r="X1266" t="s">
        <v>6405</v>
      </c>
      <c r="Y1266" t="s">
        <v>6467</v>
      </c>
      <c r="Z1266" t="s">
        <v>17</v>
      </c>
      <c r="AA1266" t="s">
        <v>6407</v>
      </c>
      <c r="AB1266" t="s">
        <v>103</v>
      </c>
      <c r="AC1266" t="s">
        <v>382</v>
      </c>
      <c r="AD1266" t="s">
        <v>539</v>
      </c>
      <c r="AE1266" t="s">
        <v>39</v>
      </c>
      <c r="AF1266" t="s">
        <v>540</v>
      </c>
      <c r="AG1266" t="s">
        <v>541</v>
      </c>
      <c r="AH1266" t="s">
        <v>7064</v>
      </c>
      <c r="AI1266" t="s">
        <v>7065</v>
      </c>
      <c r="AJ1266" t="s">
        <v>27</v>
      </c>
      <c r="AK1266" t="s">
        <v>28</v>
      </c>
      <c r="AL1266" s="3">
        <v>44100000</v>
      </c>
      <c r="AM1266" s="3">
        <v>0</v>
      </c>
      <c r="AN1266" s="3">
        <v>0</v>
      </c>
      <c r="AO1266" s="3">
        <v>44100000</v>
      </c>
      <c r="AP1266" s="3">
        <v>0</v>
      </c>
      <c r="AQ1266" s="3">
        <v>44100000</v>
      </c>
      <c r="AR1266" t="s">
        <v>7699</v>
      </c>
      <c r="AS1266" t="s">
        <v>1</v>
      </c>
      <c r="AT1266" t="s">
        <v>7700</v>
      </c>
      <c r="AU1266" t="s">
        <v>1</v>
      </c>
      <c r="AV1266" s="2">
        <v>45720</v>
      </c>
      <c r="AW1266" t="s">
        <v>17</v>
      </c>
    </row>
    <row r="1267" spans="1:49" x14ac:dyDescent="0.2">
      <c r="A1267" t="s">
        <v>0</v>
      </c>
      <c r="B1267" t="s">
        <v>45</v>
      </c>
      <c r="C1267" s="2">
        <v>45658</v>
      </c>
      <c r="D1267" s="2">
        <v>45747</v>
      </c>
      <c r="E1267" t="s">
        <v>2</v>
      </c>
      <c r="F1267" s="2">
        <v>45720</v>
      </c>
      <c r="G1267" t="s">
        <v>121</v>
      </c>
      <c r="H1267" t="s">
        <v>140</v>
      </c>
      <c r="I1267" t="s">
        <v>7701</v>
      </c>
      <c r="J1267" s="8" t="str">
        <f t="shared" si="6"/>
        <v>12 - CONTRATO DE PRESTACION DE SERVICIOS</v>
      </c>
      <c r="K1267" s="2">
        <v>45720</v>
      </c>
      <c r="L1267" s="2">
        <v>46022</v>
      </c>
      <c r="M1267" t="s">
        <v>2213</v>
      </c>
      <c r="N1267" t="s">
        <v>7</v>
      </c>
      <c r="O1267" t="s">
        <v>8</v>
      </c>
      <c r="P1267" t="s">
        <v>6538</v>
      </c>
      <c r="Q1267" t="s">
        <v>7702</v>
      </c>
      <c r="R1267" t="s">
        <v>7703</v>
      </c>
      <c r="S1267" t="s">
        <v>6403</v>
      </c>
      <c r="T1267" t="s">
        <v>6404</v>
      </c>
      <c r="U1267" t="s">
        <v>6319</v>
      </c>
      <c r="V1267" t="s">
        <v>6320</v>
      </c>
      <c r="W1267" t="s">
        <v>103</v>
      </c>
      <c r="X1267" t="s">
        <v>6405</v>
      </c>
      <c r="Y1267" t="s">
        <v>6406</v>
      </c>
      <c r="Z1267" t="s">
        <v>17</v>
      </c>
      <c r="AA1267" t="s">
        <v>6407</v>
      </c>
      <c r="AB1267" t="s">
        <v>103</v>
      </c>
      <c r="AC1267" t="s">
        <v>382</v>
      </c>
      <c r="AD1267" t="s">
        <v>1406</v>
      </c>
      <c r="AE1267" t="s">
        <v>39</v>
      </c>
      <c r="AF1267" t="s">
        <v>1407</v>
      </c>
      <c r="AG1267" t="s">
        <v>1408</v>
      </c>
      <c r="AH1267" t="s">
        <v>7064</v>
      </c>
      <c r="AI1267" t="s">
        <v>7065</v>
      </c>
      <c r="AJ1267" t="s">
        <v>27</v>
      </c>
      <c r="AK1267" t="s">
        <v>28</v>
      </c>
      <c r="AL1267" s="3">
        <v>60000000</v>
      </c>
      <c r="AM1267" s="3">
        <v>0</v>
      </c>
      <c r="AN1267" s="3">
        <v>0</v>
      </c>
      <c r="AO1267" s="3">
        <v>60000000</v>
      </c>
      <c r="AP1267" s="3">
        <v>0</v>
      </c>
      <c r="AQ1267" s="3">
        <v>60000000</v>
      </c>
      <c r="AR1267" t="s">
        <v>7704</v>
      </c>
      <c r="AS1267" t="s">
        <v>1</v>
      </c>
      <c r="AT1267" t="s">
        <v>7705</v>
      </c>
      <c r="AU1267" t="s">
        <v>1</v>
      </c>
      <c r="AV1267" s="2">
        <v>45720</v>
      </c>
      <c r="AW1267" t="s">
        <v>17</v>
      </c>
    </row>
    <row r="1268" spans="1:49" x14ac:dyDescent="0.2">
      <c r="A1268" t="s">
        <v>0</v>
      </c>
      <c r="B1268" t="s">
        <v>45</v>
      </c>
      <c r="C1268" s="2">
        <v>45658</v>
      </c>
      <c r="D1268" s="2">
        <v>45747</v>
      </c>
      <c r="E1268" t="s">
        <v>2</v>
      </c>
      <c r="F1268" s="2">
        <v>45720</v>
      </c>
      <c r="G1268" t="s">
        <v>121</v>
      </c>
      <c r="H1268" t="s">
        <v>140</v>
      </c>
      <c r="I1268" t="s">
        <v>7706</v>
      </c>
      <c r="J1268" s="8" t="str">
        <f t="shared" si="6"/>
        <v>12 - CONTRATO DE PRESTACION DE SERVICIOS</v>
      </c>
      <c r="K1268" s="2">
        <v>45720</v>
      </c>
      <c r="L1268" s="2">
        <v>46022</v>
      </c>
      <c r="M1268" t="s">
        <v>2213</v>
      </c>
      <c r="N1268" t="s">
        <v>7</v>
      </c>
      <c r="O1268" t="s">
        <v>8</v>
      </c>
      <c r="P1268" t="s">
        <v>7547</v>
      </c>
      <c r="Q1268" t="s">
        <v>7707</v>
      </c>
      <c r="R1268" t="s">
        <v>7708</v>
      </c>
      <c r="S1268" t="s">
        <v>6465</v>
      </c>
      <c r="T1268" t="s">
        <v>6466</v>
      </c>
      <c r="U1268" t="s">
        <v>6319</v>
      </c>
      <c r="V1268" t="s">
        <v>6320</v>
      </c>
      <c r="W1268" t="s">
        <v>103</v>
      </c>
      <c r="X1268" t="s">
        <v>6405</v>
      </c>
      <c r="Y1268" t="s">
        <v>6467</v>
      </c>
      <c r="Z1268" t="s">
        <v>17</v>
      </c>
      <c r="AA1268" t="s">
        <v>6407</v>
      </c>
      <c r="AB1268" t="s">
        <v>103</v>
      </c>
      <c r="AC1268" t="s">
        <v>382</v>
      </c>
      <c r="AD1268" t="s">
        <v>3490</v>
      </c>
      <c r="AE1268" t="s">
        <v>39</v>
      </c>
      <c r="AF1268" t="s">
        <v>3491</v>
      </c>
      <c r="AG1268" t="s">
        <v>3492</v>
      </c>
      <c r="AH1268" t="s">
        <v>7064</v>
      </c>
      <c r="AI1268" t="s">
        <v>7065</v>
      </c>
      <c r="AJ1268" t="s">
        <v>27</v>
      </c>
      <c r="AK1268" t="s">
        <v>28</v>
      </c>
      <c r="AL1268" s="3">
        <v>21300000</v>
      </c>
      <c r="AM1268" s="3">
        <v>0</v>
      </c>
      <c r="AN1268" s="3">
        <v>0</v>
      </c>
      <c r="AO1268" s="3">
        <v>21300000</v>
      </c>
      <c r="AP1268" s="3">
        <v>0</v>
      </c>
      <c r="AQ1268" s="3">
        <v>21300000</v>
      </c>
      <c r="AR1268" t="s">
        <v>7709</v>
      </c>
      <c r="AS1268" t="s">
        <v>1</v>
      </c>
      <c r="AT1268" t="s">
        <v>7710</v>
      </c>
      <c r="AU1268" t="s">
        <v>1</v>
      </c>
      <c r="AV1268" s="2">
        <v>45720</v>
      </c>
      <c r="AW1268" t="s">
        <v>17</v>
      </c>
    </row>
    <row r="1269" spans="1:49" x14ac:dyDescent="0.2">
      <c r="A1269" t="s">
        <v>0</v>
      </c>
      <c r="B1269" t="s">
        <v>45</v>
      </c>
      <c r="C1269" s="2">
        <v>45658</v>
      </c>
      <c r="D1269" s="2">
        <v>45747</v>
      </c>
      <c r="E1269" t="s">
        <v>2</v>
      </c>
      <c r="F1269" s="2">
        <v>45720</v>
      </c>
      <c r="G1269" t="s">
        <v>121</v>
      </c>
      <c r="H1269" t="s">
        <v>140</v>
      </c>
      <c r="I1269" t="s">
        <v>7711</v>
      </c>
      <c r="J1269" s="8" t="str">
        <f t="shared" si="6"/>
        <v>12 - CONTRATO DE PRESTACION DE SERVICIOS</v>
      </c>
      <c r="K1269" s="2">
        <v>45720</v>
      </c>
      <c r="L1269" s="2">
        <v>46022</v>
      </c>
      <c r="M1269" t="s">
        <v>2213</v>
      </c>
      <c r="N1269" t="s">
        <v>7</v>
      </c>
      <c r="O1269" t="s">
        <v>8</v>
      </c>
      <c r="P1269" t="s">
        <v>7610</v>
      </c>
      <c r="Q1269" t="s">
        <v>7712</v>
      </c>
      <c r="R1269" t="s">
        <v>7713</v>
      </c>
      <c r="S1269" t="s">
        <v>6763</v>
      </c>
      <c r="T1269" t="s">
        <v>6764</v>
      </c>
      <c r="U1269" t="s">
        <v>6319</v>
      </c>
      <c r="V1269" t="s">
        <v>6320</v>
      </c>
      <c r="W1269" t="s">
        <v>103</v>
      </c>
      <c r="X1269" t="s">
        <v>6405</v>
      </c>
      <c r="Y1269" t="s">
        <v>6765</v>
      </c>
      <c r="Z1269" t="s">
        <v>17</v>
      </c>
      <c r="AA1269" t="s">
        <v>6407</v>
      </c>
      <c r="AB1269" t="s">
        <v>103</v>
      </c>
      <c r="AC1269" t="s">
        <v>382</v>
      </c>
      <c r="AD1269" t="s">
        <v>1419</v>
      </c>
      <c r="AE1269" t="s">
        <v>39</v>
      </c>
      <c r="AF1269" t="s">
        <v>1420</v>
      </c>
      <c r="AG1269" t="s">
        <v>1421</v>
      </c>
      <c r="AH1269" t="s">
        <v>7064</v>
      </c>
      <c r="AI1269" t="s">
        <v>7065</v>
      </c>
      <c r="AJ1269" t="s">
        <v>27</v>
      </c>
      <c r="AK1269" t="s">
        <v>28</v>
      </c>
      <c r="AL1269" s="3">
        <v>37800000</v>
      </c>
      <c r="AM1269" s="3">
        <v>0</v>
      </c>
      <c r="AN1269" s="3">
        <v>0</v>
      </c>
      <c r="AO1269" s="3">
        <v>37800000</v>
      </c>
      <c r="AP1269" s="3">
        <v>0</v>
      </c>
      <c r="AQ1269" s="3">
        <v>37800000</v>
      </c>
      <c r="AR1269" t="s">
        <v>7714</v>
      </c>
      <c r="AS1269" t="s">
        <v>1</v>
      </c>
      <c r="AT1269" t="s">
        <v>7715</v>
      </c>
      <c r="AU1269" t="s">
        <v>1</v>
      </c>
      <c r="AV1269" s="2">
        <v>45720</v>
      </c>
      <c r="AW1269" t="s">
        <v>17</v>
      </c>
    </row>
    <row r="1270" spans="1:49" x14ac:dyDescent="0.2">
      <c r="A1270" t="s">
        <v>0</v>
      </c>
      <c r="B1270" t="s">
        <v>45</v>
      </c>
      <c r="C1270" s="2">
        <v>45658</v>
      </c>
      <c r="D1270" s="2">
        <v>45747</v>
      </c>
      <c r="E1270" t="s">
        <v>2</v>
      </c>
      <c r="F1270" s="2">
        <v>45720</v>
      </c>
      <c r="G1270" t="s">
        <v>121</v>
      </c>
      <c r="H1270" t="s">
        <v>140</v>
      </c>
      <c r="I1270" t="s">
        <v>7716</v>
      </c>
      <c r="J1270" s="8" t="str">
        <f t="shared" si="6"/>
        <v>12 - CONTRATO DE PRESTACION DE SERVICIOS</v>
      </c>
      <c r="K1270" s="2">
        <v>45720</v>
      </c>
      <c r="L1270" s="2">
        <v>46022</v>
      </c>
      <c r="M1270" t="s">
        <v>2213</v>
      </c>
      <c r="N1270" t="s">
        <v>7</v>
      </c>
      <c r="O1270" t="s">
        <v>8</v>
      </c>
      <c r="P1270" t="s">
        <v>6381</v>
      </c>
      <c r="Q1270" t="s">
        <v>7717</v>
      </c>
      <c r="R1270" t="s">
        <v>6985</v>
      </c>
      <c r="S1270" t="s">
        <v>6986</v>
      </c>
      <c r="T1270" t="s">
        <v>6987</v>
      </c>
      <c r="U1270" t="s">
        <v>6319</v>
      </c>
      <c r="V1270" t="s">
        <v>6320</v>
      </c>
      <c r="W1270" t="s">
        <v>103</v>
      </c>
      <c r="X1270" t="s">
        <v>6405</v>
      </c>
      <c r="Y1270" t="s">
        <v>6988</v>
      </c>
      <c r="Z1270" t="s">
        <v>17</v>
      </c>
      <c r="AA1270" t="s">
        <v>6407</v>
      </c>
      <c r="AB1270" t="s">
        <v>103</v>
      </c>
      <c r="AC1270" t="s">
        <v>382</v>
      </c>
      <c r="AD1270" t="s">
        <v>3838</v>
      </c>
      <c r="AE1270" t="s">
        <v>39</v>
      </c>
      <c r="AF1270" t="s">
        <v>3839</v>
      </c>
      <c r="AG1270" t="s">
        <v>3840</v>
      </c>
      <c r="AH1270" t="s">
        <v>7064</v>
      </c>
      <c r="AI1270" t="s">
        <v>7065</v>
      </c>
      <c r="AJ1270" t="s">
        <v>27</v>
      </c>
      <c r="AK1270" t="s">
        <v>28</v>
      </c>
      <c r="AL1270" s="3">
        <v>19320000</v>
      </c>
      <c r="AM1270" s="3">
        <v>0</v>
      </c>
      <c r="AN1270" s="3">
        <v>0</v>
      </c>
      <c r="AO1270" s="3">
        <v>19320000</v>
      </c>
      <c r="AP1270" s="3">
        <v>0</v>
      </c>
      <c r="AQ1270" s="3">
        <v>19320000</v>
      </c>
      <c r="AR1270" t="s">
        <v>7718</v>
      </c>
      <c r="AS1270" t="s">
        <v>1</v>
      </c>
      <c r="AT1270" t="s">
        <v>6990</v>
      </c>
      <c r="AU1270" t="s">
        <v>1</v>
      </c>
      <c r="AV1270" s="2">
        <v>45720</v>
      </c>
      <c r="AW1270" t="s">
        <v>17</v>
      </c>
    </row>
    <row r="1271" spans="1:49" x14ac:dyDescent="0.2">
      <c r="A1271" t="s">
        <v>0</v>
      </c>
      <c r="B1271" t="s">
        <v>45</v>
      </c>
      <c r="C1271" s="2">
        <v>45658</v>
      </c>
      <c r="D1271" s="2">
        <v>45747</v>
      </c>
      <c r="E1271" t="s">
        <v>2</v>
      </c>
      <c r="F1271" s="2">
        <v>45720</v>
      </c>
      <c r="G1271" t="s">
        <v>121</v>
      </c>
      <c r="H1271" t="s">
        <v>140</v>
      </c>
      <c r="I1271" t="s">
        <v>7719</v>
      </c>
      <c r="J1271" s="8" t="str">
        <f t="shared" si="6"/>
        <v>12 - CONTRATO DE PRESTACION DE SERVICIOS</v>
      </c>
      <c r="K1271" s="2">
        <v>45720</v>
      </c>
      <c r="L1271" s="2">
        <v>46022</v>
      </c>
      <c r="M1271" t="s">
        <v>2213</v>
      </c>
      <c r="N1271" t="s">
        <v>7</v>
      </c>
      <c r="O1271" t="s">
        <v>8</v>
      </c>
      <c r="P1271" t="s">
        <v>7463</v>
      </c>
      <c r="Q1271" t="s">
        <v>7720</v>
      </c>
      <c r="R1271" t="s">
        <v>7721</v>
      </c>
      <c r="S1271" t="s">
        <v>6465</v>
      </c>
      <c r="T1271" t="s">
        <v>6466</v>
      </c>
      <c r="U1271" t="s">
        <v>6319</v>
      </c>
      <c r="V1271" t="s">
        <v>6320</v>
      </c>
      <c r="W1271" t="s">
        <v>103</v>
      </c>
      <c r="X1271" t="s">
        <v>6405</v>
      </c>
      <c r="Y1271" t="s">
        <v>6467</v>
      </c>
      <c r="Z1271" t="s">
        <v>17</v>
      </c>
      <c r="AA1271" t="s">
        <v>6407</v>
      </c>
      <c r="AB1271" t="s">
        <v>103</v>
      </c>
      <c r="AC1271" t="s">
        <v>382</v>
      </c>
      <c r="AD1271" t="s">
        <v>7722</v>
      </c>
      <c r="AE1271" t="s">
        <v>39</v>
      </c>
      <c r="AF1271" t="s">
        <v>7723</v>
      </c>
      <c r="AG1271" t="s">
        <v>7724</v>
      </c>
      <c r="AH1271" t="s">
        <v>7064</v>
      </c>
      <c r="AI1271" t="s">
        <v>7065</v>
      </c>
      <c r="AJ1271" t="s">
        <v>27</v>
      </c>
      <c r="AK1271" t="s">
        <v>28</v>
      </c>
      <c r="AL1271" s="3">
        <v>33000000</v>
      </c>
      <c r="AM1271" s="3">
        <v>0</v>
      </c>
      <c r="AN1271" s="3">
        <v>0</v>
      </c>
      <c r="AO1271" s="3">
        <v>33000000</v>
      </c>
      <c r="AP1271" s="3">
        <v>0</v>
      </c>
      <c r="AQ1271" s="3">
        <v>33000000</v>
      </c>
      <c r="AR1271" t="s">
        <v>7725</v>
      </c>
      <c r="AS1271" t="s">
        <v>1</v>
      </c>
      <c r="AT1271" t="s">
        <v>7726</v>
      </c>
      <c r="AU1271" t="s">
        <v>1</v>
      </c>
      <c r="AV1271" s="2">
        <v>45720</v>
      </c>
      <c r="AW1271" t="s">
        <v>17</v>
      </c>
    </row>
    <row r="1272" spans="1:49" x14ac:dyDescent="0.2">
      <c r="A1272" t="s">
        <v>0</v>
      </c>
      <c r="B1272" t="s">
        <v>45</v>
      </c>
      <c r="C1272" s="2">
        <v>45658</v>
      </c>
      <c r="D1272" s="2">
        <v>45747</v>
      </c>
      <c r="E1272" t="s">
        <v>2</v>
      </c>
      <c r="F1272" s="2">
        <v>45720</v>
      </c>
      <c r="G1272" t="s">
        <v>121</v>
      </c>
      <c r="H1272" t="s">
        <v>140</v>
      </c>
      <c r="I1272" t="s">
        <v>7727</v>
      </c>
      <c r="J1272" s="8" t="str">
        <f t="shared" si="6"/>
        <v>12 - CONTRATO DE PRESTACION DE SERVICIOS</v>
      </c>
      <c r="K1272" s="2">
        <v>45720</v>
      </c>
      <c r="L1272" s="2">
        <v>46022</v>
      </c>
      <c r="M1272" t="s">
        <v>2213</v>
      </c>
      <c r="N1272" t="s">
        <v>7</v>
      </c>
      <c r="O1272" t="s">
        <v>8</v>
      </c>
      <c r="P1272" t="s">
        <v>7211</v>
      </c>
      <c r="Q1272" t="s">
        <v>7728</v>
      </c>
      <c r="R1272" t="s">
        <v>7729</v>
      </c>
      <c r="S1272" t="s">
        <v>6465</v>
      </c>
      <c r="T1272" t="s">
        <v>6466</v>
      </c>
      <c r="U1272" t="s">
        <v>6319</v>
      </c>
      <c r="V1272" t="s">
        <v>6320</v>
      </c>
      <c r="W1272" t="s">
        <v>103</v>
      </c>
      <c r="X1272" t="s">
        <v>6405</v>
      </c>
      <c r="Y1272" t="s">
        <v>6467</v>
      </c>
      <c r="Z1272" t="s">
        <v>17</v>
      </c>
      <c r="AA1272" t="s">
        <v>6407</v>
      </c>
      <c r="AB1272" t="s">
        <v>103</v>
      </c>
      <c r="AC1272" t="s">
        <v>382</v>
      </c>
      <c r="AD1272" t="s">
        <v>1339</v>
      </c>
      <c r="AE1272" t="s">
        <v>39</v>
      </c>
      <c r="AF1272" t="s">
        <v>1340</v>
      </c>
      <c r="AG1272" t="s">
        <v>1341</v>
      </c>
      <c r="AH1272" t="s">
        <v>7064</v>
      </c>
      <c r="AI1272" t="s">
        <v>7065</v>
      </c>
      <c r="AJ1272" t="s">
        <v>27</v>
      </c>
      <c r="AK1272" t="s">
        <v>28</v>
      </c>
      <c r="AL1272" s="3">
        <v>16380000</v>
      </c>
      <c r="AM1272" s="3">
        <v>0</v>
      </c>
      <c r="AN1272" s="3">
        <v>0</v>
      </c>
      <c r="AO1272" s="3">
        <v>16380000</v>
      </c>
      <c r="AP1272" s="3">
        <v>0</v>
      </c>
      <c r="AQ1272" s="3">
        <v>16380000</v>
      </c>
      <c r="AR1272" t="s">
        <v>7730</v>
      </c>
      <c r="AS1272" t="s">
        <v>1</v>
      </c>
      <c r="AT1272" t="s">
        <v>7507</v>
      </c>
      <c r="AU1272" t="s">
        <v>1</v>
      </c>
      <c r="AV1272" s="2">
        <v>45720</v>
      </c>
      <c r="AW1272" t="s">
        <v>17</v>
      </c>
    </row>
    <row r="1273" spans="1:49" x14ac:dyDescent="0.2">
      <c r="A1273" t="s">
        <v>0</v>
      </c>
      <c r="B1273" t="s">
        <v>45</v>
      </c>
      <c r="C1273" s="2">
        <v>45658</v>
      </c>
      <c r="D1273" s="2">
        <v>45747</v>
      </c>
      <c r="E1273" t="s">
        <v>2</v>
      </c>
      <c r="F1273" s="2">
        <v>45720</v>
      </c>
      <c r="G1273" t="s">
        <v>121</v>
      </c>
      <c r="H1273" t="s">
        <v>140</v>
      </c>
      <c r="I1273" t="s">
        <v>7731</v>
      </c>
      <c r="J1273" s="8" t="str">
        <f t="shared" si="6"/>
        <v>12 - CONTRATO DE PRESTACION DE SERVICIOS</v>
      </c>
      <c r="K1273" s="2">
        <v>45720</v>
      </c>
      <c r="L1273" s="2">
        <v>46022</v>
      </c>
      <c r="M1273" t="s">
        <v>2213</v>
      </c>
      <c r="N1273" t="s">
        <v>7</v>
      </c>
      <c r="O1273" t="s">
        <v>8</v>
      </c>
      <c r="P1273" t="s">
        <v>6381</v>
      </c>
      <c r="Q1273" t="s">
        <v>7732</v>
      </c>
      <c r="R1273" t="s">
        <v>6985</v>
      </c>
      <c r="S1273" t="s">
        <v>6986</v>
      </c>
      <c r="T1273" t="s">
        <v>6987</v>
      </c>
      <c r="U1273" t="s">
        <v>6319</v>
      </c>
      <c r="V1273" t="s">
        <v>6320</v>
      </c>
      <c r="W1273" t="s">
        <v>103</v>
      </c>
      <c r="X1273" t="s">
        <v>6405</v>
      </c>
      <c r="Y1273" t="s">
        <v>6988</v>
      </c>
      <c r="Z1273" t="s">
        <v>17</v>
      </c>
      <c r="AA1273" t="s">
        <v>6407</v>
      </c>
      <c r="AB1273" t="s">
        <v>103</v>
      </c>
      <c r="AC1273" t="s">
        <v>382</v>
      </c>
      <c r="AD1273" t="s">
        <v>3954</v>
      </c>
      <c r="AE1273" t="s">
        <v>39</v>
      </c>
      <c r="AF1273" t="s">
        <v>3955</v>
      </c>
      <c r="AG1273" t="s">
        <v>3956</v>
      </c>
      <c r="AH1273" t="s">
        <v>7064</v>
      </c>
      <c r="AI1273" t="s">
        <v>7065</v>
      </c>
      <c r="AJ1273" t="s">
        <v>27</v>
      </c>
      <c r="AK1273" t="s">
        <v>28</v>
      </c>
      <c r="AL1273" s="3">
        <v>19320000</v>
      </c>
      <c r="AM1273" s="3">
        <v>0</v>
      </c>
      <c r="AN1273" s="3">
        <v>0</v>
      </c>
      <c r="AO1273" s="3">
        <v>19320000</v>
      </c>
      <c r="AP1273" s="3">
        <v>0</v>
      </c>
      <c r="AQ1273" s="3">
        <v>19320000</v>
      </c>
      <c r="AR1273" t="s">
        <v>7733</v>
      </c>
      <c r="AS1273" t="s">
        <v>1</v>
      </c>
      <c r="AT1273" t="s">
        <v>6990</v>
      </c>
      <c r="AU1273" t="s">
        <v>1</v>
      </c>
      <c r="AV1273" s="2">
        <v>45720</v>
      </c>
      <c r="AW1273" t="s">
        <v>17</v>
      </c>
    </row>
    <row r="1274" spans="1:49" x14ac:dyDescent="0.2">
      <c r="A1274" t="s">
        <v>0</v>
      </c>
      <c r="B1274" t="s">
        <v>45</v>
      </c>
      <c r="C1274" s="2">
        <v>45658</v>
      </c>
      <c r="D1274" s="2">
        <v>45747</v>
      </c>
      <c r="E1274" t="s">
        <v>2</v>
      </c>
      <c r="F1274" s="2">
        <v>45720</v>
      </c>
      <c r="G1274" t="s">
        <v>121</v>
      </c>
      <c r="H1274" t="s">
        <v>140</v>
      </c>
      <c r="I1274" t="s">
        <v>7734</v>
      </c>
      <c r="J1274" s="8" t="str">
        <f t="shared" si="6"/>
        <v>12 - CONTRATO DE PRESTACION DE SERVICIOS</v>
      </c>
      <c r="K1274" s="2">
        <v>45720</v>
      </c>
      <c r="L1274" s="2">
        <v>46022</v>
      </c>
      <c r="M1274" t="s">
        <v>2213</v>
      </c>
      <c r="N1274" t="s">
        <v>7</v>
      </c>
      <c r="O1274" t="s">
        <v>8</v>
      </c>
      <c r="P1274" t="s">
        <v>6381</v>
      </c>
      <c r="Q1274" t="s">
        <v>7735</v>
      </c>
      <c r="R1274" t="s">
        <v>6985</v>
      </c>
      <c r="S1274" t="s">
        <v>6986</v>
      </c>
      <c r="T1274" t="s">
        <v>6987</v>
      </c>
      <c r="U1274" t="s">
        <v>6319</v>
      </c>
      <c r="V1274" t="s">
        <v>6320</v>
      </c>
      <c r="W1274" t="s">
        <v>103</v>
      </c>
      <c r="X1274" t="s">
        <v>6405</v>
      </c>
      <c r="Y1274" t="s">
        <v>6988</v>
      </c>
      <c r="Z1274" t="s">
        <v>17</v>
      </c>
      <c r="AA1274" t="s">
        <v>6407</v>
      </c>
      <c r="AB1274" t="s">
        <v>103</v>
      </c>
      <c r="AC1274" t="s">
        <v>382</v>
      </c>
      <c r="AD1274" t="s">
        <v>1595</v>
      </c>
      <c r="AE1274" t="s">
        <v>39</v>
      </c>
      <c r="AF1274" t="s">
        <v>1596</v>
      </c>
      <c r="AG1274" t="s">
        <v>1597</v>
      </c>
      <c r="AH1274" t="s">
        <v>7064</v>
      </c>
      <c r="AI1274" t="s">
        <v>7065</v>
      </c>
      <c r="AJ1274" t="s">
        <v>27</v>
      </c>
      <c r="AK1274" t="s">
        <v>28</v>
      </c>
      <c r="AL1274" s="3">
        <v>19320000</v>
      </c>
      <c r="AM1274" s="3">
        <v>0</v>
      </c>
      <c r="AN1274" s="3">
        <v>0</v>
      </c>
      <c r="AO1274" s="3">
        <v>19320000</v>
      </c>
      <c r="AP1274" s="3">
        <v>0</v>
      </c>
      <c r="AQ1274" s="3">
        <v>19320000</v>
      </c>
      <c r="AR1274" t="s">
        <v>7736</v>
      </c>
      <c r="AS1274" t="s">
        <v>1</v>
      </c>
      <c r="AT1274" t="s">
        <v>6990</v>
      </c>
      <c r="AU1274" t="s">
        <v>1</v>
      </c>
      <c r="AV1274" s="2">
        <v>45720</v>
      </c>
      <c r="AW1274" t="s">
        <v>17</v>
      </c>
    </row>
    <row r="1275" spans="1:49" x14ac:dyDescent="0.2">
      <c r="A1275" t="s">
        <v>0</v>
      </c>
      <c r="B1275" t="s">
        <v>45</v>
      </c>
      <c r="C1275" s="2">
        <v>45658</v>
      </c>
      <c r="D1275" s="2">
        <v>45747</v>
      </c>
      <c r="E1275" t="s">
        <v>2</v>
      </c>
      <c r="F1275" s="2">
        <v>45720</v>
      </c>
      <c r="G1275" t="s">
        <v>121</v>
      </c>
      <c r="H1275" t="s">
        <v>140</v>
      </c>
      <c r="I1275" t="s">
        <v>7737</v>
      </c>
      <c r="J1275" s="8" t="str">
        <f t="shared" si="6"/>
        <v>12 - CONTRATO DE PRESTACION DE SERVICIOS</v>
      </c>
      <c r="K1275" s="2">
        <v>45720</v>
      </c>
      <c r="L1275" s="2">
        <v>46022</v>
      </c>
      <c r="M1275" t="s">
        <v>2213</v>
      </c>
      <c r="N1275" t="s">
        <v>7</v>
      </c>
      <c r="O1275" t="s">
        <v>8</v>
      </c>
      <c r="P1275" t="s">
        <v>6381</v>
      </c>
      <c r="Q1275" t="s">
        <v>7738</v>
      </c>
      <c r="R1275" t="s">
        <v>6985</v>
      </c>
      <c r="S1275" t="s">
        <v>6986</v>
      </c>
      <c r="T1275" t="s">
        <v>6987</v>
      </c>
      <c r="U1275" t="s">
        <v>6319</v>
      </c>
      <c r="V1275" t="s">
        <v>6320</v>
      </c>
      <c r="W1275" t="s">
        <v>103</v>
      </c>
      <c r="X1275" t="s">
        <v>6405</v>
      </c>
      <c r="Y1275" t="s">
        <v>6988</v>
      </c>
      <c r="Z1275" t="s">
        <v>17</v>
      </c>
      <c r="AA1275" t="s">
        <v>6407</v>
      </c>
      <c r="AB1275" t="s">
        <v>103</v>
      </c>
      <c r="AC1275" t="s">
        <v>382</v>
      </c>
      <c r="AD1275" t="s">
        <v>1530</v>
      </c>
      <c r="AE1275" t="s">
        <v>39</v>
      </c>
      <c r="AF1275" t="s">
        <v>1531</v>
      </c>
      <c r="AG1275" t="s">
        <v>1532</v>
      </c>
      <c r="AH1275" t="s">
        <v>7064</v>
      </c>
      <c r="AI1275" t="s">
        <v>7065</v>
      </c>
      <c r="AJ1275" t="s">
        <v>27</v>
      </c>
      <c r="AK1275" t="s">
        <v>28</v>
      </c>
      <c r="AL1275" s="3">
        <v>19320000</v>
      </c>
      <c r="AM1275" s="3">
        <v>0</v>
      </c>
      <c r="AN1275" s="3">
        <v>0</v>
      </c>
      <c r="AO1275" s="3">
        <v>19320000</v>
      </c>
      <c r="AP1275" s="3">
        <v>0</v>
      </c>
      <c r="AQ1275" s="3">
        <v>19320000</v>
      </c>
      <c r="AR1275" t="s">
        <v>7739</v>
      </c>
      <c r="AS1275" t="s">
        <v>1</v>
      </c>
      <c r="AT1275" t="s">
        <v>6990</v>
      </c>
      <c r="AU1275" t="s">
        <v>1</v>
      </c>
      <c r="AV1275" s="2">
        <v>45720</v>
      </c>
      <c r="AW1275" t="s">
        <v>17</v>
      </c>
    </row>
    <row r="1276" spans="1:49" x14ac:dyDescent="0.2">
      <c r="A1276" t="s">
        <v>0</v>
      </c>
      <c r="B1276" t="s">
        <v>45</v>
      </c>
      <c r="C1276" s="2">
        <v>45658</v>
      </c>
      <c r="D1276" s="2">
        <v>45747</v>
      </c>
      <c r="E1276" t="s">
        <v>2</v>
      </c>
      <c r="F1276" s="2">
        <v>45720</v>
      </c>
      <c r="G1276" t="s">
        <v>121</v>
      </c>
      <c r="H1276" t="s">
        <v>140</v>
      </c>
      <c r="I1276" t="s">
        <v>7740</v>
      </c>
      <c r="J1276" s="8" t="str">
        <f t="shared" si="6"/>
        <v>12 - CONTRATO DE PRESTACION DE SERVICIOS</v>
      </c>
      <c r="K1276" s="2">
        <v>45720</v>
      </c>
      <c r="L1276" s="2">
        <v>46022</v>
      </c>
      <c r="M1276" t="s">
        <v>2213</v>
      </c>
      <c r="N1276" t="s">
        <v>7</v>
      </c>
      <c r="O1276" t="s">
        <v>8</v>
      </c>
      <c r="P1276" t="s">
        <v>7495</v>
      </c>
      <c r="Q1276" t="s">
        <v>7741</v>
      </c>
      <c r="R1276" t="s">
        <v>7742</v>
      </c>
      <c r="S1276" t="s">
        <v>6763</v>
      </c>
      <c r="T1276" t="s">
        <v>6764</v>
      </c>
      <c r="U1276" t="s">
        <v>6319</v>
      </c>
      <c r="V1276" t="s">
        <v>6320</v>
      </c>
      <c r="W1276" t="s">
        <v>103</v>
      </c>
      <c r="X1276" t="s">
        <v>6405</v>
      </c>
      <c r="Y1276" t="s">
        <v>6765</v>
      </c>
      <c r="Z1276" t="s">
        <v>17</v>
      </c>
      <c r="AA1276" t="s">
        <v>6407</v>
      </c>
      <c r="AB1276" t="s">
        <v>103</v>
      </c>
      <c r="AC1276" t="s">
        <v>382</v>
      </c>
      <c r="AD1276" t="s">
        <v>822</v>
      </c>
      <c r="AE1276" t="s">
        <v>39</v>
      </c>
      <c r="AF1276" t="s">
        <v>823</v>
      </c>
      <c r="AG1276" t="s">
        <v>824</v>
      </c>
      <c r="AH1276" t="s">
        <v>7064</v>
      </c>
      <c r="AI1276" t="s">
        <v>7065</v>
      </c>
      <c r="AJ1276" t="s">
        <v>27</v>
      </c>
      <c r="AK1276" t="s">
        <v>28</v>
      </c>
      <c r="AL1276" s="3">
        <v>18150000</v>
      </c>
      <c r="AM1276" s="3">
        <v>0</v>
      </c>
      <c r="AN1276" s="3">
        <v>0</v>
      </c>
      <c r="AO1276" s="3">
        <v>18150000</v>
      </c>
      <c r="AP1276" s="3">
        <v>0</v>
      </c>
      <c r="AQ1276" s="3">
        <v>18150000</v>
      </c>
      <c r="AR1276" t="s">
        <v>7743</v>
      </c>
      <c r="AS1276" t="s">
        <v>1</v>
      </c>
      <c r="AT1276" t="s">
        <v>7744</v>
      </c>
      <c r="AU1276" t="s">
        <v>1</v>
      </c>
      <c r="AV1276" s="2">
        <v>45720</v>
      </c>
      <c r="AW1276" t="s">
        <v>17</v>
      </c>
    </row>
    <row r="1277" spans="1:49" x14ac:dyDescent="0.2">
      <c r="A1277" t="s">
        <v>0</v>
      </c>
      <c r="B1277" t="s">
        <v>45</v>
      </c>
      <c r="C1277" s="2">
        <v>45658</v>
      </c>
      <c r="D1277" s="2">
        <v>45747</v>
      </c>
      <c r="E1277" t="s">
        <v>2</v>
      </c>
      <c r="F1277" s="2">
        <v>45720</v>
      </c>
      <c r="G1277" t="s">
        <v>121</v>
      </c>
      <c r="H1277" t="s">
        <v>140</v>
      </c>
      <c r="I1277" t="s">
        <v>7745</v>
      </c>
      <c r="J1277" s="8" t="str">
        <f t="shared" si="6"/>
        <v>12 - CONTRATO DE PRESTACION DE SERVICIOS</v>
      </c>
      <c r="K1277" s="2">
        <v>45720</v>
      </c>
      <c r="L1277" s="2">
        <v>46022</v>
      </c>
      <c r="M1277" t="s">
        <v>2213</v>
      </c>
      <c r="N1277" t="s">
        <v>7</v>
      </c>
      <c r="O1277" t="s">
        <v>8</v>
      </c>
      <c r="P1277" t="s">
        <v>7380</v>
      </c>
      <c r="Q1277" t="s">
        <v>7746</v>
      </c>
      <c r="R1277" t="s">
        <v>7747</v>
      </c>
      <c r="S1277" t="s">
        <v>6403</v>
      </c>
      <c r="T1277" t="s">
        <v>6404</v>
      </c>
      <c r="U1277" t="s">
        <v>6319</v>
      </c>
      <c r="V1277" t="s">
        <v>6320</v>
      </c>
      <c r="W1277" t="s">
        <v>103</v>
      </c>
      <c r="X1277" t="s">
        <v>6405</v>
      </c>
      <c r="Y1277" t="s">
        <v>6406</v>
      </c>
      <c r="Z1277" t="s">
        <v>17</v>
      </c>
      <c r="AA1277" t="s">
        <v>6407</v>
      </c>
      <c r="AB1277" t="s">
        <v>103</v>
      </c>
      <c r="AC1277" t="s">
        <v>382</v>
      </c>
      <c r="AD1277" t="s">
        <v>7748</v>
      </c>
      <c r="AE1277" t="s">
        <v>39</v>
      </c>
      <c r="AF1277" t="s">
        <v>7749</v>
      </c>
      <c r="AG1277" t="s">
        <v>7750</v>
      </c>
      <c r="AH1277" t="s">
        <v>7064</v>
      </c>
      <c r="AI1277" t="s">
        <v>7065</v>
      </c>
      <c r="AJ1277" t="s">
        <v>27</v>
      </c>
      <c r="AK1277" t="s">
        <v>28</v>
      </c>
      <c r="AL1277" s="3">
        <v>44100000</v>
      </c>
      <c r="AM1277" s="3">
        <v>0</v>
      </c>
      <c r="AN1277" s="3">
        <v>0</v>
      </c>
      <c r="AO1277" s="3">
        <v>44100000</v>
      </c>
      <c r="AP1277" s="3">
        <v>0</v>
      </c>
      <c r="AQ1277" s="3">
        <v>44100000</v>
      </c>
      <c r="AR1277" t="s">
        <v>7751</v>
      </c>
      <c r="AS1277" t="s">
        <v>1</v>
      </c>
      <c r="AT1277" t="s">
        <v>7752</v>
      </c>
      <c r="AU1277" t="s">
        <v>1</v>
      </c>
      <c r="AV1277" s="2">
        <v>45720</v>
      </c>
      <c r="AW1277" t="s">
        <v>17</v>
      </c>
    </row>
    <row r="1278" spans="1:49" x14ac:dyDescent="0.2">
      <c r="A1278" t="s">
        <v>0</v>
      </c>
      <c r="B1278" t="s">
        <v>45</v>
      </c>
      <c r="C1278" s="2">
        <v>45658</v>
      </c>
      <c r="D1278" s="2">
        <v>45747</v>
      </c>
      <c r="E1278" t="s">
        <v>2</v>
      </c>
      <c r="F1278" s="2">
        <v>45720</v>
      </c>
      <c r="G1278" t="s">
        <v>121</v>
      </c>
      <c r="H1278" t="s">
        <v>140</v>
      </c>
      <c r="I1278" t="s">
        <v>7753</v>
      </c>
      <c r="J1278" s="8" t="str">
        <f t="shared" si="6"/>
        <v>12 - CONTRATO DE PRESTACION DE SERVICIOS</v>
      </c>
      <c r="K1278" s="2">
        <v>45720</v>
      </c>
      <c r="L1278" s="2">
        <v>46022</v>
      </c>
      <c r="M1278" t="s">
        <v>2213</v>
      </c>
      <c r="N1278" t="s">
        <v>7</v>
      </c>
      <c r="O1278" t="s">
        <v>8</v>
      </c>
      <c r="P1278" t="s">
        <v>7559</v>
      </c>
      <c r="Q1278" t="s">
        <v>7754</v>
      </c>
      <c r="R1278" t="s">
        <v>7755</v>
      </c>
      <c r="S1278" t="s">
        <v>6403</v>
      </c>
      <c r="T1278" t="s">
        <v>6404</v>
      </c>
      <c r="U1278" t="s">
        <v>6319</v>
      </c>
      <c r="V1278" t="s">
        <v>6320</v>
      </c>
      <c r="W1278" t="s">
        <v>103</v>
      </c>
      <c r="X1278" t="s">
        <v>6405</v>
      </c>
      <c r="Y1278" t="s">
        <v>6406</v>
      </c>
      <c r="Z1278" t="s">
        <v>17</v>
      </c>
      <c r="AA1278" t="s">
        <v>6407</v>
      </c>
      <c r="AB1278" t="s">
        <v>103</v>
      </c>
      <c r="AC1278" t="s">
        <v>382</v>
      </c>
      <c r="AD1278" t="s">
        <v>2776</v>
      </c>
      <c r="AE1278" t="s">
        <v>39</v>
      </c>
      <c r="AF1278" t="s">
        <v>2777</v>
      </c>
      <c r="AG1278" t="s">
        <v>2778</v>
      </c>
      <c r="AH1278" t="s">
        <v>7064</v>
      </c>
      <c r="AI1278" t="s">
        <v>7065</v>
      </c>
      <c r="AJ1278" t="s">
        <v>27</v>
      </c>
      <c r="AK1278" t="s">
        <v>28</v>
      </c>
      <c r="AL1278" s="3">
        <v>30600000</v>
      </c>
      <c r="AM1278" s="3">
        <v>0</v>
      </c>
      <c r="AN1278" s="3">
        <v>0</v>
      </c>
      <c r="AO1278" s="3">
        <v>30600000</v>
      </c>
      <c r="AP1278" s="3">
        <v>0</v>
      </c>
      <c r="AQ1278" s="3">
        <v>30600000</v>
      </c>
      <c r="AR1278" t="s">
        <v>7756</v>
      </c>
      <c r="AS1278" t="s">
        <v>1</v>
      </c>
      <c r="AT1278" t="s">
        <v>7757</v>
      </c>
      <c r="AU1278" t="s">
        <v>1</v>
      </c>
      <c r="AV1278" s="2">
        <v>45720</v>
      </c>
      <c r="AW1278" t="s">
        <v>17</v>
      </c>
    </row>
    <row r="1279" spans="1:49" x14ac:dyDescent="0.2">
      <c r="A1279" t="s">
        <v>0</v>
      </c>
      <c r="B1279" t="s">
        <v>45</v>
      </c>
      <c r="C1279" s="2">
        <v>45658</v>
      </c>
      <c r="D1279" s="2">
        <v>45747</v>
      </c>
      <c r="E1279" t="s">
        <v>2</v>
      </c>
      <c r="F1279" s="2">
        <v>45720</v>
      </c>
      <c r="G1279" t="s">
        <v>121</v>
      </c>
      <c r="H1279" t="s">
        <v>140</v>
      </c>
      <c r="I1279" t="s">
        <v>7758</v>
      </c>
      <c r="J1279" s="8" t="str">
        <f t="shared" si="6"/>
        <v>12 - CONTRATO DE PRESTACION DE SERVICIOS</v>
      </c>
      <c r="K1279" s="2">
        <v>45720</v>
      </c>
      <c r="L1279" s="2">
        <v>46022</v>
      </c>
      <c r="M1279" t="s">
        <v>2213</v>
      </c>
      <c r="N1279" t="s">
        <v>7</v>
      </c>
      <c r="O1279" t="s">
        <v>8</v>
      </c>
      <c r="P1279" t="s">
        <v>7566</v>
      </c>
      <c r="Q1279" t="s">
        <v>7759</v>
      </c>
      <c r="R1279" t="s">
        <v>7760</v>
      </c>
      <c r="S1279" t="s">
        <v>6403</v>
      </c>
      <c r="T1279" t="s">
        <v>6404</v>
      </c>
      <c r="U1279" t="s">
        <v>6319</v>
      </c>
      <c r="V1279" t="s">
        <v>6320</v>
      </c>
      <c r="W1279" t="s">
        <v>103</v>
      </c>
      <c r="X1279" t="s">
        <v>6405</v>
      </c>
      <c r="Y1279" t="s">
        <v>6406</v>
      </c>
      <c r="Z1279" t="s">
        <v>17</v>
      </c>
      <c r="AA1279" t="s">
        <v>6407</v>
      </c>
      <c r="AB1279" t="s">
        <v>103</v>
      </c>
      <c r="AC1279" t="s">
        <v>382</v>
      </c>
      <c r="AD1279" t="s">
        <v>403</v>
      </c>
      <c r="AE1279" t="s">
        <v>39</v>
      </c>
      <c r="AF1279" t="s">
        <v>404</v>
      </c>
      <c r="AG1279" t="s">
        <v>405</v>
      </c>
      <c r="AH1279" t="s">
        <v>7064</v>
      </c>
      <c r="AI1279" t="s">
        <v>7065</v>
      </c>
      <c r="AJ1279" t="s">
        <v>27</v>
      </c>
      <c r="AK1279" t="s">
        <v>28</v>
      </c>
      <c r="AL1279" s="3">
        <v>21780000</v>
      </c>
      <c r="AM1279" s="3">
        <v>0</v>
      </c>
      <c r="AN1279" s="3">
        <v>0</v>
      </c>
      <c r="AO1279" s="3">
        <v>21780000</v>
      </c>
      <c r="AP1279" s="3">
        <v>0</v>
      </c>
      <c r="AQ1279" s="3">
        <v>21780000</v>
      </c>
      <c r="AR1279" t="s">
        <v>7761</v>
      </c>
      <c r="AS1279" t="s">
        <v>1</v>
      </c>
      <c r="AT1279" t="s">
        <v>7762</v>
      </c>
      <c r="AU1279" t="s">
        <v>1</v>
      </c>
      <c r="AV1279" s="2">
        <v>45720</v>
      </c>
      <c r="AW1279" t="s">
        <v>17</v>
      </c>
    </row>
    <row r="1280" spans="1:49" x14ac:dyDescent="0.2">
      <c r="A1280" t="s">
        <v>0</v>
      </c>
      <c r="B1280" t="s">
        <v>45</v>
      </c>
      <c r="C1280" s="2">
        <v>45658</v>
      </c>
      <c r="D1280" s="2">
        <v>45747</v>
      </c>
      <c r="E1280" t="s">
        <v>2</v>
      </c>
      <c r="F1280" s="2">
        <v>45720</v>
      </c>
      <c r="G1280" t="s">
        <v>121</v>
      </c>
      <c r="H1280" t="s">
        <v>140</v>
      </c>
      <c r="I1280" t="s">
        <v>7763</v>
      </c>
      <c r="J1280" s="8" t="str">
        <f t="shared" si="6"/>
        <v>12 - CONTRATO DE PRESTACION DE SERVICIOS</v>
      </c>
      <c r="K1280" s="2">
        <v>45720</v>
      </c>
      <c r="L1280" s="2">
        <v>46022</v>
      </c>
      <c r="M1280" t="s">
        <v>2213</v>
      </c>
      <c r="N1280" t="s">
        <v>7</v>
      </c>
      <c r="O1280" t="s">
        <v>8</v>
      </c>
      <c r="P1280" t="s">
        <v>6747</v>
      </c>
      <c r="Q1280" t="s">
        <v>7764</v>
      </c>
      <c r="R1280" t="s">
        <v>6975</v>
      </c>
      <c r="S1280" t="s">
        <v>6403</v>
      </c>
      <c r="T1280" t="s">
        <v>6404</v>
      </c>
      <c r="U1280" t="s">
        <v>6319</v>
      </c>
      <c r="V1280" t="s">
        <v>6320</v>
      </c>
      <c r="W1280" t="s">
        <v>103</v>
      </c>
      <c r="X1280" t="s">
        <v>6405</v>
      </c>
      <c r="Y1280" t="s">
        <v>6406</v>
      </c>
      <c r="Z1280" t="s">
        <v>17</v>
      </c>
      <c r="AA1280" t="s">
        <v>6407</v>
      </c>
      <c r="AB1280" t="s">
        <v>103</v>
      </c>
      <c r="AC1280" t="s">
        <v>382</v>
      </c>
      <c r="AD1280" t="s">
        <v>7765</v>
      </c>
      <c r="AE1280" t="s">
        <v>39</v>
      </c>
      <c r="AF1280" t="s">
        <v>7766</v>
      </c>
      <c r="AG1280" t="s">
        <v>7767</v>
      </c>
      <c r="AH1280" t="s">
        <v>7064</v>
      </c>
      <c r="AI1280" t="s">
        <v>7065</v>
      </c>
      <c r="AJ1280" t="s">
        <v>27</v>
      </c>
      <c r="AK1280" t="s">
        <v>28</v>
      </c>
      <c r="AL1280" s="3">
        <v>21780000</v>
      </c>
      <c r="AM1280" s="3">
        <v>0</v>
      </c>
      <c r="AN1280" s="3">
        <v>0</v>
      </c>
      <c r="AO1280" s="3">
        <v>21780000</v>
      </c>
      <c r="AP1280" s="3">
        <v>0</v>
      </c>
      <c r="AQ1280" s="3">
        <v>21780000</v>
      </c>
      <c r="AR1280" t="s">
        <v>7768</v>
      </c>
      <c r="AS1280" t="s">
        <v>1</v>
      </c>
      <c r="AT1280" t="s">
        <v>6977</v>
      </c>
      <c r="AU1280" t="s">
        <v>1</v>
      </c>
      <c r="AV1280" s="2">
        <v>45720</v>
      </c>
      <c r="AW1280" t="s">
        <v>17</v>
      </c>
    </row>
    <row r="1281" spans="1:49" x14ac:dyDescent="0.2">
      <c r="A1281" t="s">
        <v>0</v>
      </c>
      <c r="B1281" t="s">
        <v>45</v>
      </c>
      <c r="C1281" s="2">
        <v>45658</v>
      </c>
      <c r="D1281" s="2">
        <v>45747</v>
      </c>
      <c r="E1281" t="s">
        <v>2</v>
      </c>
      <c r="F1281" s="2">
        <v>45720</v>
      </c>
      <c r="G1281" t="s">
        <v>121</v>
      </c>
      <c r="H1281" t="s">
        <v>140</v>
      </c>
      <c r="I1281" t="s">
        <v>7769</v>
      </c>
      <c r="J1281" s="8" t="str">
        <f t="shared" si="6"/>
        <v>12 - CONTRATO DE PRESTACION DE SERVICIOS</v>
      </c>
      <c r="K1281" s="2">
        <v>45720</v>
      </c>
      <c r="L1281" s="2">
        <v>46022</v>
      </c>
      <c r="M1281" t="s">
        <v>2213</v>
      </c>
      <c r="N1281" t="s">
        <v>7</v>
      </c>
      <c r="O1281" t="s">
        <v>8</v>
      </c>
      <c r="P1281" t="s">
        <v>7051</v>
      </c>
      <c r="Q1281" t="s">
        <v>7770</v>
      </c>
      <c r="R1281" t="s">
        <v>7771</v>
      </c>
      <c r="S1281" t="s">
        <v>7113</v>
      </c>
      <c r="T1281" t="s">
        <v>7114</v>
      </c>
      <c r="U1281" t="s">
        <v>6319</v>
      </c>
      <c r="V1281" t="s">
        <v>6320</v>
      </c>
      <c r="W1281" t="s">
        <v>103</v>
      </c>
      <c r="X1281" t="s">
        <v>6405</v>
      </c>
      <c r="Y1281" t="s">
        <v>7115</v>
      </c>
      <c r="Z1281" t="s">
        <v>17</v>
      </c>
      <c r="AA1281" t="s">
        <v>6407</v>
      </c>
      <c r="AB1281" t="s">
        <v>103</v>
      </c>
      <c r="AC1281" t="s">
        <v>382</v>
      </c>
      <c r="AD1281" t="s">
        <v>587</v>
      </c>
      <c r="AE1281" t="s">
        <v>39</v>
      </c>
      <c r="AF1281" t="s">
        <v>588</v>
      </c>
      <c r="AG1281" t="s">
        <v>589</v>
      </c>
      <c r="AH1281" t="s">
        <v>7064</v>
      </c>
      <c r="AI1281" t="s">
        <v>7065</v>
      </c>
      <c r="AJ1281" t="s">
        <v>27</v>
      </c>
      <c r="AK1281" t="s">
        <v>28</v>
      </c>
      <c r="AL1281" s="3">
        <v>37800000</v>
      </c>
      <c r="AM1281" s="3">
        <v>0</v>
      </c>
      <c r="AN1281" s="3">
        <v>0</v>
      </c>
      <c r="AO1281" s="3">
        <v>37800000</v>
      </c>
      <c r="AP1281" s="3">
        <v>0</v>
      </c>
      <c r="AQ1281" s="3">
        <v>37800000</v>
      </c>
      <c r="AR1281" t="s">
        <v>7772</v>
      </c>
      <c r="AS1281" t="s">
        <v>1</v>
      </c>
      <c r="AT1281" t="s">
        <v>7773</v>
      </c>
      <c r="AU1281" t="s">
        <v>1</v>
      </c>
      <c r="AV1281" s="2">
        <v>45720</v>
      </c>
      <c r="AW1281" t="s">
        <v>17</v>
      </c>
    </row>
    <row r="1282" spans="1:49" x14ac:dyDescent="0.2">
      <c r="A1282" t="s">
        <v>0</v>
      </c>
      <c r="B1282" t="s">
        <v>45</v>
      </c>
      <c r="C1282" s="2">
        <v>45658</v>
      </c>
      <c r="D1282" s="2">
        <v>45747</v>
      </c>
      <c r="E1282" t="s">
        <v>2</v>
      </c>
      <c r="F1282" s="2">
        <v>45720</v>
      </c>
      <c r="G1282" t="s">
        <v>121</v>
      </c>
      <c r="H1282" t="s">
        <v>140</v>
      </c>
      <c r="I1282" t="s">
        <v>7774</v>
      </c>
      <c r="J1282" s="8" t="str">
        <f t="shared" si="6"/>
        <v>12 - CONTRATO DE PRESTACION DE SERVICIOS</v>
      </c>
      <c r="K1282" s="2">
        <v>45720</v>
      </c>
      <c r="L1282" s="2">
        <v>46022</v>
      </c>
      <c r="M1282" t="s">
        <v>2213</v>
      </c>
      <c r="N1282" t="s">
        <v>7</v>
      </c>
      <c r="O1282" t="s">
        <v>8</v>
      </c>
      <c r="P1282" t="s">
        <v>7300</v>
      </c>
      <c r="Q1282" t="s">
        <v>7775</v>
      </c>
      <c r="R1282" t="s">
        <v>7776</v>
      </c>
      <c r="S1282" t="s">
        <v>6403</v>
      </c>
      <c r="T1282" t="s">
        <v>6404</v>
      </c>
      <c r="U1282" t="s">
        <v>6319</v>
      </c>
      <c r="V1282" t="s">
        <v>6320</v>
      </c>
      <c r="W1282" t="s">
        <v>103</v>
      </c>
      <c r="X1282" t="s">
        <v>6405</v>
      </c>
      <c r="Y1282" t="s">
        <v>6406</v>
      </c>
      <c r="Z1282" t="s">
        <v>17</v>
      </c>
      <c r="AA1282" t="s">
        <v>6407</v>
      </c>
      <c r="AB1282" t="s">
        <v>103</v>
      </c>
      <c r="AC1282" t="s">
        <v>382</v>
      </c>
      <c r="AD1282" t="s">
        <v>7777</v>
      </c>
      <c r="AE1282" t="s">
        <v>39</v>
      </c>
      <c r="AF1282" t="s">
        <v>7778</v>
      </c>
      <c r="AG1282" t="s">
        <v>7779</v>
      </c>
      <c r="AH1282" t="s">
        <v>7064</v>
      </c>
      <c r="AI1282" t="s">
        <v>7065</v>
      </c>
      <c r="AJ1282" t="s">
        <v>27</v>
      </c>
      <c r="AK1282" t="s">
        <v>28</v>
      </c>
      <c r="AL1282" s="3">
        <v>33000000</v>
      </c>
      <c r="AM1282" s="3">
        <v>0</v>
      </c>
      <c r="AN1282" s="3">
        <v>0</v>
      </c>
      <c r="AO1282" s="3">
        <v>33000000</v>
      </c>
      <c r="AP1282" s="3">
        <v>0</v>
      </c>
      <c r="AQ1282" s="3">
        <v>33000000</v>
      </c>
      <c r="AR1282" t="s">
        <v>7780</v>
      </c>
      <c r="AS1282" t="s">
        <v>1</v>
      </c>
      <c r="AT1282" t="s">
        <v>7781</v>
      </c>
      <c r="AU1282" t="s">
        <v>1</v>
      </c>
      <c r="AV1282" s="2">
        <v>45720</v>
      </c>
      <c r="AW1282" t="s">
        <v>17</v>
      </c>
    </row>
    <row r="1283" spans="1:49" x14ac:dyDescent="0.2">
      <c r="A1283" t="s">
        <v>0</v>
      </c>
      <c r="B1283" t="s">
        <v>45</v>
      </c>
      <c r="C1283" s="2">
        <v>45658</v>
      </c>
      <c r="D1283" s="2">
        <v>45747</v>
      </c>
      <c r="E1283" t="s">
        <v>2</v>
      </c>
      <c r="F1283" s="2">
        <v>45720</v>
      </c>
      <c r="G1283" t="s">
        <v>121</v>
      </c>
      <c r="H1283" t="s">
        <v>140</v>
      </c>
      <c r="I1283" t="s">
        <v>7782</v>
      </c>
      <c r="J1283" s="8" t="str">
        <f t="shared" si="6"/>
        <v>12 - CONTRATO DE PRESTACION DE SERVICIOS</v>
      </c>
      <c r="K1283" s="2">
        <v>45720</v>
      </c>
      <c r="L1283" s="2">
        <v>46022</v>
      </c>
      <c r="M1283" t="s">
        <v>2213</v>
      </c>
      <c r="N1283" t="s">
        <v>7</v>
      </c>
      <c r="O1283" t="s">
        <v>8</v>
      </c>
      <c r="P1283" t="s">
        <v>7575</v>
      </c>
      <c r="Q1283" t="s">
        <v>7783</v>
      </c>
      <c r="R1283" t="s">
        <v>7784</v>
      </c>
      <c r="S1283" t="s">
        <v>7785</v>
      </c>
      <c r="T1283" t="s">
        <v>7786</v>
      </c>
      <c r="U1283" t="s">
        <v>6319</v>
      </c>
      <c r="V1283" t="s">
        <v>6320</v>
      </c>
      <c r="W1283" t="s">
        <v>103</v>
      </c>
      <c r="X1283" t="s">
        <v>6405</v>
      </c>
      <c r="Y1283" t="s">
        <v>7787</v>
      </c>
      <c r="Z1283" t="s">
        <v>17</v>
      </c>
      <c r="AA1283" t="s">
        <v>6407</v>
      </c>
      <c r="AB1283" t="s">
        <v>103</v>
      </c>
      <c r="AC1283" t="s">
        <v>382</v>
      </c>
      <c r="AD1283" t="s">
        <v>4611</v>
      </c>
      <c r="AE1283" t="s">
        <v>39</v>
      </c>
      <c r="AF1283" t="s">
        <v>4612</v>
      </c>
      <c r="AG1283" t="s">
        <v>4613</v>
      </c>
      <c r="AH1283" t="s">
        <v>7064</v>
      </c>
      <c r="AI1283" t="s">
        <v>7065</v>
      </c>
      <c r="AJ1283" t="s">
        <v>27</v>
      </c>
      <c r="AK1283" t="s">
        <v>28</v>
      </c>
      <c r="AL1283" s="3">
        <v>31500000</v>
      </c>
      <c r="AM1283" s="3">
        <v>0</v>
      </c>
      <c r="AN1283" s="3">
        <v>0</v>
      </c>
      <c r="AO1283" s="3">
        <v>31500000</v>
      </c>
      <c r="AP1283" s="3">
        <v>0</v>
      </c>
      <c r="AQ1283" s="3">
        <v>31500000</v>
      </c>
      <c r="AR1283" t="s">
        <v>7788</v>
      </c>
      <c r="AS1283" t="s">
        <v>1</v>
      </c>
      <c r="AT1283" t="s">
        <v>7789</v>
      </c>
      <c r="AU1283" t="s">
        <v>1</v>
      </c>
      <c r="AV1283" s="2">
        <v>45720</v>
      </c>
      <c r="AW1283" t="s">
        <v>17</v>
      </c>
    </row>
    <row r="1284" spans="1:49" x14ac:dyDescent="0.2">
      <c r="A1284" t="s">
        <v>0</v>
      </c>
      <c r="B1284" t="s">
        <v>45</v>
      </c>
      <c r="C1284" s="2">
        <v>45658</v>
      </c>
      <c r="D1284" s="2">
        <v>45747</v>
      </c>
      <c r="E1284" t="s">
        <v>2</v>
      </c>
      <c r="F1284" s="2">
        <v>45720</v>
      </c>
      <c r="G1284" t="s">
        <v>121</v>
      </c>
      <c r="H1284" t="s">
        <v>140</v>
      </c>
      <c r="I1284" t="s">
        <v>7790</v>
      </c>
      <c r="J1284" s="8" t="str">
        <f t="shared" si="6"/>
        <v>12 - CONTRATO DE PRESTACION DE SERVICIOS</v>
      </c>
      <c r="K1284" s="2">
        <v>45720</v>
      </c>
      <c r="L1284" s="2">
        <v>46022</v>
      </c>
      <c r="M1284" t="s">
        <v>2213</v>
      </c>
      <c r="N1284" t="s">
        <v>7</v>
      </c>
      <c r="O1284" t="s">
        <v>8</v>
      </c>
      <c r="P1284" t="s">
        <v>7027</v>
      </c>
      <c r="Q1284" t="s">
        <v>7791</v>
      </c>
      <c r="R1284" t="s">
        <v>7792</v>
      </c>
      <c r="S1284" t="s">
        <v>6403</v>
      </c>
      <c r="T1284" t="s">
        <v>6404</v>
      </c>
      <c r="U1284" t="s">
        <v>6319</v>
      </c>
      <c r="V1284" t="s">
        <v>6320</v>
      </c>
      <c r="W1284" t="s">
        <v>103</v>
      </c>
      <c r="X1284" t="s">
        <v>6405</v>
      </c>
      <c r="Y1284" t="s">
        <v>6406</v>
      </c>
      <c r="Z1284" t="s">
        <v>17</v>
      </c>
      <c r="AA1284" t="s">
        <v>6407</v>
      </c>
      <c r="AB1284" t="s">
        <v>103</v>
      </c>
      <c r="AC1284" t="s">
        <v>382</v>
      </c>
      <c r="AD1284" t="s">
        <v>2167</v>
      </c>
      <c r="AE1284" t="s">
        <v>39</v>
      </c>
      <c r="AF1284" t="s">
        <v>2168</v>
      </c>
      <c r="AG1284" t="s">
        <v>2169</v>
      </c>
      <c r="AH1284" t="s">
        <v>7064</v>
      </c>
      <c r="AI1284" t="s">
        <v>7065</v>
      </c>
      <c r="AJ1284" t="s">
        <v>27</v>
      </c>
      <c r="AK1284" t="s">
        <v>28</v>
      </c>
      <c r="AL1284" s="3">
        <v>17100000</v>
      </c>
      <c r="AM1284" s="3">
        <v>0</v>
      </c>
      <c r="AN1284" s="3">
        <v>0</v>
      </c>
      <c r="AO1284" s="3">
        <v>17100000</v>
      </c>
      <c r="AP1284" s="3">
        <v>0</v>
      </c>
      <c r="AQ1284" s="3">
        <v>17100000</v>
      </c>
      <c r="AR1284" t="s">
        <v>7793</v>
      </c>
      <c r="AS1284" t="s">
        <v>1</v>
      </c>
      <c r="AT1284" t="s">
        <v>7794</v>
      </c>
      <c r="AU1284" t="s">
        <v>1</v>
      </c>
      <c r="AV1284" s="2">
        <v>45720</v>
      </c>
      <c r="AW1284" t="s">
        <v>17</v>
      </c>
    </row>
    <row r="1285" spans="1:49" x14ac:dyDescent="0.2">
      <c r="A1285" t="s">
        <v>0</v>
      </c>
      <c r="B1285" t="s">
        <v>45</v>
      </c>
      <c r="C1285" s="2">
        <v>45658</v>
      </c>
      <c r="D1285" s="2">
        <v>45747</v>
      </c>
      <c r="E1285" t="s">
        <v>2</v>
      </c>
      <c r="F1285" s="2">
        <v>45720</v>
      </c>
      <c r="G1285" t="s">
        <v>121</v>
      </c>
      <c r="H1285" t="s">
        <v>140</v>
      </c>
      <c r="I1285" t="s">
        <v>7795</v>
      </c>
      <c r="J1285" s="8" t="str">
        <f t="shared" si="6"/>
        <v>12 - CONTRATO DE PRESTACION DE SERVICIOS</v>
      </c>
      <c r="K1285" s="2">
        <v>45720</v>
      </c>
      <c r="L1285" s="2">
        <v>46022</v>
      </c>
      <c r="M1285" t="s">
        <v>2213</v>
      </c>
      <c r="N1285" t="s">
        <v>7</v>
      </c>
      <c r="O1285" t="s">
        <v>8</v>
      </c>
      <c r="P1285" t="s">
        <v>6946</v>
      </c>
      <c r="Q1285" t="s">
        <v>7796</v>
      </c>
      <c r="R1285" t="s">
        <v>7797</v>
      </c>
      <c r="S1285" t="s">
        <v>6403</v>
      </c>
      <c r="T1285" t="s">
        <v>6404</v>
      </c>
      <c r="U1285" t="s">
        <v>6319</v>
      </c>
      <c r="V1285" t="s">
        <v>6320</v>
      </c>
      <c r="W1285" t="s">
        <v>103</v>
      </c>
      <c r="X1285" t="s">
        <v>6405</v>
      </c>
      <c r="Y1285" t="s">
        <v>6406</v>
      </c>
      <c r="Z1285" t="s">
        <v>17</v>
      </c>
      <c r="AA1285" t="s">
        <v>6407</v>
      </c>
      <c r="AB1285" t="s">
        <v>103</v>
      </c>
      <c r="AC1285" t="s">
        <v>382</v>
      </c>
      <c r="AD1285" t="s">
        <v>2159</v>
      </c>
      <c r="AE1285" t="s">
        <v>39</v>
      </c>
      <c r="AF1285" t="s">
        <v>2160</v>
      </c>
      <c r="AG1285" t="s">
        <v>2161</v>
      </c>
      <c r="AH1285" t="s">
        <v>7064</v>
      </c>
      <c r="AI1285" t="s">
        <v>7065</v>
      </c>
      <c r="AJ1285" t="s">
        <v>27</v>
      </c>
      <c r="AK1285" t="s">
        <v>28</v>
      </c>
      <c r="AL1285" s="3">
        <v>60000000</v>
      </c>
      <c r="AM1285" s="3">
        <v>0</v>
      </c>
      <c r="AN1285" s="3">
        <v>0</v>
      </c>
      <c r="AO1285" s="3">
        <v>60000000</v>
      </c>
      <c r="AP1285" s="3">
        <v>0</v>
      </c>
      <c r="AQ1285" s="3">
        <v>60000000</v>
      </c>
      <c r="AR1285" t="s">
        <v>7798</v>
      </c>
      <c r="AS1285" t="s">
        <v>1</v>
      </c>
      <c r="AT1285" t="s">
        <v>7799</v>
      </c>
      <c r="AU1285" t="s">
        <v>1</v>
      </c>
      <c r="AV1285" s="2">
        <v>45720</v>
      </c>
      <c r="AW1285" t="s">
        <v>17</v>
      </c>
    </row>
    <row r="1286" spans="1:49" x14ac:dyDescent="0.2">
      <c r="A1286" t="s">
        <v>0</v>
      </c>
      <c r="B1286" t="s">
        <v>45</v>
      </c>
      <c r="C1286" s="2">
        <v>45658</v>
      </c>
      <c r="D1286" s="2">
        <v>45747</v>
      </c>
      <c r="E1286" t="s">
        <v>2</v>
      </c>
      <c r="F1286" s="2">
        <v>45720</v>
      </c>
      <c r="G1286" t="s">
        <v>121</v>
      </c>
      <c r="H1286" t="s">
        <v>140</v>
      </c>
      <c r="I1286" t="s">
        <v>7800</v>
      </c>
      <c r="J1286" s="8" t="str">
        <f t="shared" si="6"/>
        <v>12 - CONTRATO DE PRESTACION DE SERVICIOS</v>
      </c>
      <c r="K1286" s="2">
        <v>45720</v>
      </c>
      <c r="L1286" s="2">
        <v>46022</v>
      </c>
      <c r="M1286" t="s">
        <v>2213</v>
      </c>
      <c r="N1286" t="s">
        <v>7</v>
      </c>
      <c r="O1286" t="s">
        <v>8</v>
      </c>
      <c r="P1286" t="s">
        <v>7281</v>
      </c>
      <c r="Q1286" t="s">
        <v>7801</v>
      </c>
      <c r="R1286" t="s">
        <v>7802</v>
      </c>
      <c r="S1286" t="s">
        <v>6502</v>
      </c>
      <c r="T1286" t="s">
        <v>6503</v>
      </c>
      <c r="U1286" t="s">
        <v>6319</v>
      </c>
      <c r="V1286" t="s">
        <v>6320</v>
      </c>
      <c r="W1286" t="s">
        <v>103</v>
      </c>
      <c r="X1286" t="s">
        <v>6405</v>
      </c>
      <c r="Y1286" t="s">
        <v>6504</v>
      </c>
      <c r="Z1286" t="s">
        <v>17</v>
      </c>
      <c r="AA1286" t="s">
        <v>6407</v>
      </c>
      <c r="AB1286" t="s">
        <v>103</v>
      </c>
      <c r="AC1286" t="s">
        <v>382</v>
      </c>
      <c r="AD1286" t="s">
        <v>3700</v>
      </c>
      <c r="AE1286" t="s">
        <v>39</v>
      </c>
      <c r="AF1286" t="s">
        <v>3701</v>
      </c>
      <c r="AG1286" t="s">
        <v>3702</v>
      </c>
      <c r="AH1286" t="s">
        <v>7064</v>
      </c>
      <c r="AI1286" t="s">
        <v>7065</v>
      </c>
      <c r="AJ1286" t="s">
        <v>27</v>
      </c>
      <c r="AK1286" t="s">
        <v>28</v>
      </c>
      <c r="AL1286" s="3">
        <v>39000000</v>
      </c>
      <c r="AM1286" s="3">
        <v>0</v>
      </c>
      <c r="AN1286" s="3">
        <v>0</v>
      </c>
      <c r="AO1286" s="3">
        <v>39000000</v>
      </c>
      <c r="AP1286" s="3">
        <v>0</v>
      </c>
      <c r="AQ1286" s="3">
        <v>39000000</v>
      </c>
      <c r="AR1286" t="s">
        <v>7803</v>
      </c>
      <c r="AS1286" t="s">
        <v>1</v>
      </c>
      <c r="AT1286" t="s">
        <v>7804</v>
      </c>
      <c r="AU1286" t="s">
        <v>1</v>
      </c>
      <c r="AV1286" s="2">
        <v>45720</v>
      </c>
      <c r="AW1286" t="s">
        <v>17</v>
      </c>
    </row>
    <row r="1287" spans="1:49" x14ac:dyDescent="0.2">
      <c r="A1287" t="s">
        <v>0</v>
      </c>
      <c r="B1287" t="s">
        <v>45</v>
      </c>
      <c r="C1287" s="2">
        <v>45658</v>
      </c>
      <c r="D1287" s="2">
        <v>45747</v>
      </c>
      <c r="E1287" t="s">
        <v>2</v>
      </c>
      <c r="F1287" s="2">
        <v>45720</v>
      </c>
      <c r="G1287" t="s">
        <v>121</v>
      </c>
      <c r="H1287" t="s">
        <v>140</v>
      </c>
      <c r="I1287" t="s">
        <v>7805</v>
      </c>
      <c r="J1287" s="8" t="str">
        <f t="shared" si="6"/>
        <v>12 - CONTRATO DE PRESTACION DE SERVICIOS</v>
      </c>
      <c r="K1287" s="2">
        <v>45720</v>
      </c>
      <c r="L1287" s="2">
        <v>46022</v>
      </c>
      <c r="M1287" t="s">
        <v>2213</v>
      </c>
      <c r="N1287" t="s">
        <v>7</v>
      </c>
      <c r="O1287" t="s">
        <v>8</v>
      </c>
      <c r="P1287" t="s">
        <v>7062</v>
      </c>
      <c r="Q1287" t="s">
        <v>7806</v>
      </c>
      <c r="R1287" t="s">
        <v>7807</v>
      </c>
      <c r="S1287" t="s">
        <v>6465</v>
      </c>
      <c r="T1287" t="s">
        <v>6466</v>
      </c>
      <c r="U1287" t="s">
        <v>6319</v>
      </c>
      <c r="V1287" t="s">
        <v>6320</v>
      </c>
      <c r="W1287" t="s">
        <v>103</v>
      </c>
      <c r="X1287" t="s">
        <v>6405</v>
      </c>
      <c r="Y1287" t="s">
        <v>6467</v>
      </c>
      <c r="Z1287" t="s">
        <v>17</v>
      </c>
      <c r="AA1287" t="s">
        <v>6407</v>
      </c>
      <c r="AB1287" t="s">
        <v>103</v>
      </c>
      <c r="AC1287" t="s">
        <v>382</v>
      </c>
      <c r="AD1287" t="s">
        <v>1347</v>
      </c>
      <c r="AE1287" t="s">
        <v>39</v>
      </c>
      <c r="AF1287" t="s">
        <v>1348</v>
      </c>
      <c r="AG1287" t="s">
        <v>1349</v>
      </c>
      <c r="AH1287" t="s">
        <v>7064</v>
      </c>
      <c r="AI1287" t="s">
        <v>7065</v>
      </c>
      <c r="AJ1287" t="s">
        <v>27</v>
      </c>
      <c r="AK1287" t="s">
        <v>28</v>
      </c>
      <c r="AL1287" s="3">
        <v>21300000</v>
      </c>
      <c r="AM1287" s="3">
        <v>0</v>
      </c>
      <c r="AN1287" s="3">
        <v>0</v>
      </c>
      <c r="AO1287" s="3">
        <v>21300000</v>
      </c>
      <c r="AP1287" s="3">
        <v>0</v>
      </c>
      <c r="AQ1287" s="3">
        <v>21300000</v>
      </c>
      <c r="AR1287" t="s">
        <v>7808</v>
      </c>
      <c r="AS1287" t="s">
        <v>1</v>
      </c>
      <c r="AT1287" t="s">
        <v>7330</v>
      </c>
      <c r="AU1287" t="s">
        <v>1</v>
      </c>
      <c r="AV1287" s="2">
        <v>45720</v>
      </c>
      <c r="AW1287" t="s">
        <v>17</v>
      </c>
    </row>
    <row r="1288" spans="1:49" x14ac:dyDescent="0.2">
      <c r="A1288" t="s">
        <v>0</v>
      </c>
      <c r="B1288" t="s">
        <v>45</v>
      </c>
      <c r="C1288" s="2">
        <v>45658</v>
      </c>
      <c r="D1288" s="2">
        <v>45747</v>
      </c>
      <c r="E1288" t="s">
        <v>2</v>
      </c>
      <c r="F1288" s="2">
        <v>45720</v>
      </c>
      <c r="G1288" t="s">
        <v>121</v>
      </c>
      <c r="H1288" t="s">
        <v>140</v>
      </c>
      <c r="I1288" t="s">
        <v>7809</v>
      </c>
      <c r="J1288" s="8" t="str">
        <f t="shared" si="6"/>
        <v>12 - CONTRATO DE PRESTACION DE SERVICIOS</v>
      </c>
      <c r="K1288" s="2">
        <v>45720</v>
      </c>
      <c r="L1288" s="2">
        <v>46022</v>
      </c>
      <c r="M1288" t="s">
        <v>2213</v>
      </c>
      <c r="N1288" t="s">
        <v>7</v>
      </c>
      <c r="O1288" t="s">
        <v>8</v>
      </c>
      <c r="P1288" t="s">
        <v>7436</v>
      </c>
      <c r="Q1288" t="s">
        <v>7810</v>
      </c>
      <c r="R1288" t="s">
        <v>7811</v>
      </c>
      <c r="S1288" t="s">
        <v>6403</v>
      </c>
      <c r="T1288" t="s">
        <v>6404</v>
      </c>
      <c r="U1288" t="s">
        <v>6319</v>
      </c>
      <c r="V1288" t="s">
        <v>6320</v>
      </c>
      <c r="W1288" t="s">
        <v>103</v>
      </c>
      <c r="X1288" t="s">
        <v>6405</v>
      </c>
      <c r="Y1288" t="s">
        <v>6406</v>
      </c>
      <c r="Z1288" t="s">
        <v>17</v>
      </c>
      <c r="AA1288" t="s">
        <v>6407</v>
      </c>
      <c r="AB1288" t="s">
        <v>103</v>
      </c>
      <c r="AC1288" t="s">
        <v>382</v>
      </c>
      <c r="AD1288" t="s">
        <v>1658</v>
      </c>
      <c r="AE1288" t="s">
        <v>39</v>
      </c>
      <c r="AF1288" t="s">
        <v>1659</v>
      </c>
      <c r="AG1288" t="s">
        <v>1660</v>
      </c>
      <c r="AH1288" t="s">
        <v>7064</v>
      </c>
      <c r="AI1288" t="s">
        <v>7065</v>
      </c>
      <c r="AJ1288" t="s">
        <v>27</v>
      </c>
      <c r="AK1288" t="s">
        <v>28</v>
      </c>
      <c r="AL1288" s="3">
        <v>23520000</v>
      </c>
      <c r="AM1288" s="3">
        <v>0</v>
      </c>
      <c r="AN1288" s="3">
        <v>0</v>
      </c>
      <c r="AO1288" s="3">
        <v>23520000</v>
      </c>
      <c r="AP1288" s="3">
        <v>0</v>
      </c>
      <c r="AQ1288" s="3">
        <v>23520000</v>
      </c>
      <c r="AR1288" t="s">
        <v>7812</v>
      </c>
      <c r="AS1288" t="s">
        <v>1</v>
      </c>
      <c r="AT1288" t="s">
        <v>7440</v>
      </c>
      <c r="AU1288" t="s">
        <v>1</v>
      </c>
      <c r="AV1288" s="2">
        <v>45720</v>
      </c>
      <c r="AW1288" t="s">
        <v>17</v>
      </c>
    </row>
    <row r="1289" spans="1:49" x14ac:dyDescent="0.2">
      <c r="A1289" t="s">
        <v>0</v>
      </c>
      <c r="B1289" t="s">
        <v>45</v>
      </c>
      <c r="C1289" s="2">
        <v>45658</v>
      </c>
      <c r="D1289" s="2">
        <v>45747</v>
      </c>
      <c r="E1289" t="s">
        <v>2</v>
      </c>
      <c r="F1289" s="2">
        <v>45720</v>
      </c>
      <c r="G1289" t="s">
        <v>121</v>
      </c>
      <c r="H1289" t="s">
        <v>140</v>
      </c>
      <c r="I1289" t="s">
        <v>7813</v>
      </c>
      <c r="J1289" s="8" t="str">
        <f t="shared" si="6"/>
        <v>12 - CONTRATO DE PRESTACION DE SERVICIOS</v>
      </c>
      <c r="K1289" s="2">
        <v>45720</v>
      </c>
      <c r="L1289" s="2">
        <v>46022</v>
      </c>
      <c r="M1289" t="s">
        <v>2213</v>
      </c>
      <c r="N1289" t="s">
        <v>7</v>
      </c>
      <c r="O1289" t="s">
        <v>8</v>
      </c>
      <c r="P1289" t="s">
        <v>7514</v>
      </c>
      <c r="Q1289" t="s">
        <v>7814</v>
      </c>
      <c r="R1289" t="s">
        <v>7815</v>
      </c>
      <c r="S1289" t="s">
        <v>6434</v>
      </c>
      <c r="T1289" t="s">
        <v>6435</v>
      </c>
      <c r="U1289" t="s">
        <v>6319</v>
      </c>
      <c r="V1289" t="s">
        <v>6320</v>
      </c>
      <c r="W1289" t="s">
        <v>103</v>
      </c>
      <c r="X1289" t="s">
        <v>6405</v>
      </c>
      <c r="Y1289" t="s">
        <v>6436</v>
      </c>
      <c r="Z1289" t="s">
        <v>17</v>
      </c>
      <c r="AA1289" t="s">
        <v>6407</v>
      </c>
      <c r="AB1289" t="s">
        <v>103</v>
      </c>
      <c r="AC1289" t="s">
        <v>382</v>
      </c>
      <c r="AD1289" t="s">
        <v>1793</v>
      </c>
      <c r="AE1289" t="s">
        <v>39</v>
      </c>
      <c r="AF1289" t="s">
        <v>1794</v>
      </c>
      <c r="AG1289" t="s">
        <v>1795</v>
      </c>
      <c r="AH1289" t="s">
        <v>7064</v>
      </c>
      <c r="AI1289" t="s">
        <v>7065</v>
      </c>
      <c r="AJ1289" t="s">
        <v>27</v>
      </c>
      <c r="AK1289" t="s">
        <v>28</v>
      </c>
      <c r="AL1289" s="3">
        <v>30240000</v>
      </c>
      <c r="AM1289" s="3">
        <v>0</v>
      </c>
      <c r="AN1289" s="3">
        <v>0</v>
      </c>
      <c r="AO1289" s="3">
        <v>30240000</v>
      </c>
      <c r="AP1289" s="3">
        <v>0</v>
      </c>
      <c r="AQ1289" s="3">
        <v>30240000</v>
      </c>
      <c r="AR1289" t="s">
        <v>7816</v>
      </c>
      <c r="AS1289" t="s">
        <v>1</v>
      </c>
      <c r="AT1289" t="s">
        <v>7817</v>
      </c>
      <c r="AU1289" t="s">
        <v>1</v>
      </c>
      <c r="AV1289" s="2">
        <v>45720</v>
      </c>
      <c r="AW1289" t="s">
        <v>17</v>
      </c>
    </row>
    <row r="1290" spans="1:49" x14ac:dyDescent="0.2">
      <c r="A1290" t="s">
        <v>0</v>
      </c>
      <c r="B1290" t="s">
        <v>45</v>
      </c>
      <c r="C1290" s="2">
        <v>45658</v>
      </c>
      <c r="D1290" s="2">
        <v>45747</v>
      </c>
      <c r="E1290" t="s">
        <v>2</v>
      </c>
      <c r="F1290" s="2">
        <v>45720</v>
      </c>
      <c r="G1290" t="s">
        <v>121</v>
      </c>
      <c r="H1290" t="s">
        <v>140</v>
      </c>
      <c r="I1290" t="s">
        <v>7818</v>
      </c>
      <c r="J1290" s="8" t="str">
        <f t="shared" si="6"/>
        <v>12 - CONTRATO DE PRESTACION DE SERVICIOS</v>
      </c>
      <c r="K1290" s="2">
        <v>45720</v>
      </c>
      <c r="L1290" s="2">
        <v>46022</v>
      </c>
      <c r="M1290" t="s">
        <v>2213</v>
      </c>
      <c r="N1290" t="s">
        <v>7</v>
      </c>
      <c r="O1290" t="s">
        <v>8</v>
      </c>
      <c r="P1290" t="s">
        <v>7090</v>
      </c>
      <c r="Q1290" t="s">
        <v>7819</v>
      </c>
      <c r="R1290" t="s">
        <v>7820</v>
      </c>
      <c r="S1290" t="s">
        <v>7480</v>
      </c>
      <c r="T1290" t="s">
        <v>7481</v>
      </c>
      <c r="U1290" t="s">
        <v>6319</v>
      </c>
      <c r="V1290" t="s">
        <v>6320</v>
      </c>
      <c r="W1290" t="s">
        <v>103</v>
      </c>
      <c r="X1290" t="s">
        <v>6405</v>
      </c>
      <c r="Y1290" t="s">
        <v>7482</v>
      </c>
      <c r="Z1290" t="s">
        <v>17</v>
      </c>
      <c r="AA1290" t="s">
        <v>6407</v>
      </c>
      <c r="AB1290" t="s">
        <v>103</v>
      </c>
      <c r="AC1290" t="s">
        <v>382</v>
      </c>
      <c r="AD1290" t="s">
        <v>595</v>
      </c>
      <c r="AE1290" t="s">
        <v>39</v>
      </c>
      <c r="AF1290" t="s">
        <v>596</v>
      </c>
      <c r="AG1290" t="s">
        <v>597</v>
      </c>
      <c r="AH1290" t="s">
        <v>7064</v>
      </c>
      <c r="AI1290" t="s">
        <v>7065</v>
      </c>
      <c r="AJ1290" t="s">
        <v>27</v>
      </c>
      <c r="AK1290" t="s">
        <v>28</v>
      </c>
      <c r="AL1290" s="3">
        <v>50400000</v>
      </c>
      <c r="AM1290" s="3">
        <v>0</v>
      </c>
      <c r="AN1290" s="3">
        <v>0</v>
      </c>
      <c r="AO1290" s="3">
        <v>50400000</v>
      </c>
      <c r="AP1290" s="3">
        <v>0</v>
      </c>
      <c r="AQ1290" s="3">
        <v>50400000</v>
      </c>
      <c r="AR1290" t="s">
        <v>7821</v>
      </c>
      <c r="AS1290" t="s">
        <v>1</v>
      </c>
      <c r="AT1290" t="s">
        <v>7822</v>
      </c>
      <c r="AU1290" t="s">
        <v>1</v>
      </c>
      <c r="AV1290" s="2">
        <v>45720</v>
      </c>
      <c r="AW1290" t="s">
        <v>17</v>
      </c>
    </row>
    <row r="1291" spans="1:49" x14ac:dyDescent="0.2">
      <c r="A1291" t="s">
        <v>0</v>
      </c>
      <c r="B1291" t="s">
        <v>45</v>
      </c>
      <c r="C1291" s="2">
        <v>45658</v>
      </c>
      <c r="D1291" s="2">
        <v>45747</v>
      </c>
      <c r="E1291" t="s">
        <v>2</v>
      </c>
      <c r="F1291" s="2">
        <v>45720</v>
      </c>
      <c r="G1291" t="s">
        <v>121</v>
      </c>
      <c r="H1291" t="s">
        <v>140</v>
      </c>
      <c r="I1291" t="s">
        <v>7823</v>
      </c>
      <c r="J1291" s="8" t="str">
        <f t="shared" si="6"/>
        <v>12 - CONTRATO DE PRESTACION DE SERVICIOS</v>
      </c>
      <c r="K1291" s="2">
        <v>45720</v>
      </c>
      <c r="L1291" s="2">
        <v>46022</v>
      </c>
      <c r="M1291" t="s">
        <v>2213</v>
      </c>
      <c r="N1291" t="s">
        <v>7</v>
      </c>
      <c r="O1291" t="s">
        <v>8</v>
      </c>
      <c r="P1291" t="s">
        <v>7559</v>
      </c>
      <c r="Q1291" t="s">
        <v>7824</v>
      </c>
      <c r="R1291" t="s">
        <v>7755</v>
      </c>
      <c r="S1291" t="s">
        <v>6403</v>
      </c>
      <c r="T1291" t="s">
        <v>6404</v>
      </c>
      <c r="U1291" t="s">
        <v>6319</v>
      </c>
      <c r="V1291" t="s">
        <v>6320</v>
      </c>
      <c r="W1291" t="s">
        <v>103</v>
      </c>
      <c r="X1291" t="s">
        <v>6405</v>
      </c>
      <c r="Y1291" t="s">
        <v>6406</v>
      </c>
      <c r="Z1291" t="s">
        <v>17</v>
      </c>
      <c r="AA1291" t="s">
        <v>6407</v>
      </c>
      <c r="AB1291" t="s">
        <v>103</v>
      </c>
      <c r="AC1291" t="s">
        <v>382</v>
      </c>
      <c r="AD1291" t="s">
        <v>2784</v>
      </c>
      <c r="AE1291" t="s">
        <v>39</v>
      </c>
      <c r="AF1291" t="s">
        <v>2785</v>
      </c>
      <c r="AG1291" t="s">
        <v>2786</v>
      </c>
      <c r="AH1291" t="s">
        <v>7064</v>
      </c>
      <c r="AI1291" t="s">
        <v>7065</v>
      </c>
      <c r="AJ1291" t="s">
        <v>27</v>
      </c>
      <c r="AK1291" t="s">
        <v>28</v>
      </c>
      <c r="AL1291" s="3">
        <v>30600000</v>
      </c>
      <c r="AM1291" s="3">
        <v>0</v>
      </c>
      <c r="AN1291" s="3">
        <v>0</v>
      </c>
      <c r="AO1291" s="3">
        <v>30600000</v>
      </c>
      <c r="AP1291" s="3">
        <v>0</v>
      </c>
      <c r="AQ1291" s="3">
        <v>30600000</v>
      </c>
      <c r="AR1291" t="s">
        <v>7825</v>
      </c>
      <c r="AS1291" t="s">
        <v>1</v>
      </c>
      <c r="AT1291" t="s">
        <v>7757</v>
      </c>
      <c r="AU1291" t="s">
        <v>1</v>
      </c>
      <c r="AV1291" s="2">
        <v>45720</v>
      </c>
      <c r="AW1291" t="s">
        <v>17</v>
      </c>
    </row>
    <row r="1292" spans="1:49" x14ac:dyDescent="0.2">
      <c r="A1292" t="s">
        <v>0</v>
      </c>
      <c r="B1292" t="s">
        <v>45</v>
      </c>
      <c r="C1292" s="2">
        <v>45658</v>
      </c>
      <c r="D1292" s="2">
        <v>45747</v>
      </c>
      <c r="E1292" t="s">
        <v>2</v>
      </c>
      <c r="F1292" s="2">
        <v>45720</v>
      </c>
      <c r="G1292" t="s">
        <v>121</v>
      </c>
      <c r="H1292" t="s">
        <v>140</v>
      </c>
      <c r="I1292" t="s">
        <v>7826</v>
      </c>
      <c r="J1292" s="8" t="str">
        <f t="shared" si="6"/>
        <v>12 - CONTRATO DE PRESTACION DE SERVICIOS</v>
      </c>
      <c r="K1292" s="2">
        <v>45720</v>
      </c>
      <c r="L1292" s="2">
        <v>46022</v>
      </c>
      <c r="M1292" t="s">
        <v>2213</v>
      </c>
      <c r="N1292" t="s">
        <v>7</v>
      </c>
      <c r="O1292" t="s">
        <v>8</v>
      </c>
      <c r="P1292" t="s">
        <v>6938</v>
      </c>
      <c r="Q1292" t="s">
        <v>7827</v>
      </c>
      <c r="R1292" t="s">
        <v>7006</v>
      </c>
      <c r="S1292" t="s">
        <v>6434</v>
      </c>
      <c r="T1292" t="s">
        <v>6435</v>
      </c>
      <c r="U1292" t="s">
        <v>6319</v>
      </c>
      <c r="V1292" t="s">
        <v>6320</v>
      </c>
      <c r="W1292" t="s">
        <v>103</v>
      </c>
      <c r="X1292" t="s">
        <v>6405</v>
      </c>
      <c r="Y1292" t="s">
        <v>6436</v>
      </c>
      <c r="Z1292" t="s">
        <v>17</v>
      </c>
      <c r="AA1292" t="s">
        <v>6407</v>
      </c>
      <c r="AB1292" t="s">
        <v>103</v>
      </c>
      <c r="AC1292" t="s">
        <v>382</v>
      </c>
      <c r="AD1292" t="s">
        <v>2425</v>
      </c>
      <c r="AE1292" t="s">
        <v>39</v>
      </c>
      <c r="AF1292" t="s">
        <v>2426</v>
      </c>
      <c r="AG1292" t="s">
        <v>2427</v>
      </c>
      <c r="AH1292" t="s">
        <v>7064</v>
      </c>
      <c r="AI1292" t="s">
        <v>7065</v>
      </c>
      <c r="AJ1292" t="s">
        <v>27</v>
      </c>
      <c r="AK1292" t="s">
        <v>28</v>
      </c>
      <c r="AL1292" s="3">
        <v>43800000</v>
      </c>
      <c r="AM1292" s="3">
        <v>0</v>
      </c>
      <c r="AN1292" s="3">
        <v>0</v>
      </c>
      <c r="AO1292" s="3">
        <v>43800000</v>
      </c>
      <c r="AP1292" s="3">
        <v>0</v>
      </c>
      <c r="AQ1292" s="3">
        <v>43800000</v>
      </c>
      <c r="AR1292" t="s">
        <v>7828</v>
      </c>
      <c r="AS1292" t="s">
        <v>1</v>
      </c>
      <c r="AT1292" t="s">
        <v>7008</v>
      </c>
      <c r="AU1292" t="s">
        <v>1</v>
      </c>
      <c r="AV1292" s="2">
        <v>45720</v>
      </c>
      <c r="AW1292" t="s">
        <v>17</v>
      </c>
    </row>
    <row r="1293" spans="1:49" x14ac:dyDescent="0.2">
      <c r="A1293" t="s">
        <v>0</v>
      </c>
      <c r="B1293" t="s">
        <v>45</v>
      </c>
      <c r="C1293" s="2">
        <v>45658</v>
      </c>
      <c r="D1293" s="2">
        <v>45747</v>
      </c>
      <c r="E1293" t="s">
        <v>2</v>
      </c>
      <c r="F1293" s="2">
        <v>45720</v>
      </c>
      <c r="G1293" t="s">
        <v>121</v>
      </c>
      <c r="H1293" t="s">
        <v>140</v>
      </c>
      <c r="I1293" t="s">
        <v>7829</v>
      </c>
      <c r="J1293" s="8" t="str">
        <f t="shared" si="6"/>
        <v>12 - CONTRATO DE PRESTACION DE SERVICIOS</v>
      </c>
      <c r="K1293" s="2">
        <v>45720</v>
      </c>
      <c r="L1293" s="2">
        <v>46022</v>
      </c>
      <c r="M1293" t="s">
        <v>2213</v>
      </c>
      <c r="N1293" t="s">
        <v>7</v>
      </c>
      <c r="O1293" t="s">
        <v>8</v>
      </c>
      <c r="P1293" t="s">
        <v>7288</v>
      </c>
      <c r="Q1293" t="s">
        <v>7830</v>
      </c>
      <c r="R1293" t="s">
        <v>7831</v>
      </c>
      <c r="S1293" t="s">
        <v>6403</v>
      </c>
      <c r="T1293" t="s">
        <v>6404</v>
      </c>
      <c r="U1293" t="s">
        <v>6319</v>
      </c>
      <c r="V1293" t="s">
        <v>6320</v>
      </c>
      <c r="W1293" t="s">
        <v>103</v>
      </c>
      <c r="X1293" t="s">
        <v>6405</v>
      </c>
      <c r="Y1293" t="s">
        <v>6406</v>
      </c>
      <c r="Z1293" t="s">
        <v>17</v>
      </c>
      <c r="AA1293" t="s">
        <v>6407</v>
      </c>
      <c r="AB1293" t="s">
        <v>103</v>
      </c>
      <c r="AC1293" t="s">
        <v>382</v>
      </c>
      <c r="AD1293" t="s">
        <v>2191</v>
      </c>
      <c r="AE1293" t="s">
        <v>39</v>
      </c>
      <c r="AF1293" t="s">
        <v>2192</v>
      </c>
      <c r="AG1293" t="s">
        <v>2193</v>
      </c>
      <c r="AH1293" t="s">
        <v>7064</v>
      </c>
      <c r="AI1293" t="s">
        <v>7065</v>
      </c>
      <c r="AJ1293" t="s">
        <v>27</v>
      </c>
      <c r="AK1293" t="s">
        <v>28</v>
      </c>
      <c r="AL1293" s="3">
        <v>18150000</v>
      </c>
      <c r="AM1293" s="3">
        <v>0</v>
      </c>
      <c r="AN1293" s="3">
        <v>0</v>
      </c>
      <c r="AO1293" s="3">
        <v>18150000</v>
      </c>
      <c r="AP1293" s="3">
        <v>0</v>
      </c>
      <c r="AQ1293" s="3">
        <v>18150000</v>
      </c>
      <c r="AR1293" t="s">
        <v>7832</v>
      </c>
      <c r="AS1293" t="s">
        <v>1</v>
      </c>
      <c r="AT1293" t="s">
        <v>7833</v>
      </c>
      <c r="AU1293" t="s">
        <v>1</v>
      </c>
      <c r="AV1293" s="2">
        <v>45720</v>
      </c>
      <c r="AW1293" t="s">
        <v>17</v>
      </c>
    </row>
    <row r="1294" spans="1:49" x14ac:dyDescent="0.2">
      <c r="A1294" t="s">
        <v>0</v>
      </c>
      <c r="B1294" t="s">
        <v>45</v>
      </c>
      <c r="C1294" s="2">
        <v>45658</v>
      </c>
      <c r="D1294" s="2">
        <v>45747</v>
      </c>
      <c r="E1294" t="s">
        <v>2</v>
      </c>
      <c r="F1294" s="2">
        <v>45720</v>
      </c>
      <c r="G1294" t="s">
        <v>121</v>
      </c>
      <c r="H1294" t="s">
        <v>140</v>
      </c>
      <c r="I1294" t="s">
        <v>7834</v>
      </c>
      <c r="J1294" s="8" t="str">
        <f t="shared" si="6"/>
        <v>12 - CONTRATO DE PRESTACION DE SERVICIOS</v>
      </c>
      <c r="K1294" s="2">
        <v>45720</v>
      </c>
      <c r="L1294" s="2">
        <v>46022</v>
      </c>
      <c r="M1294" t="s">
        <v>2213</v>
      </c>
      <c r="N1294" t="s">
        <v>7</v>
      </c>
      <c r="O1294" t="s">
        <v>8</v>
      </c>
      <c r="P1294" t="s">
        <v>7390</v>
      </c>
      <c r="Q1294" t="s">
        <v>7835</v>
      </c>
      <c r="R1294" t="s">
        <v>7836</v>
      </c>
      <c r="S1294" t="s">
        <v>7837</v>
      </c>
      <c r="T1294" t="s">
        <v>7838</v>
      </c>
      <c r="U1294" t="s">
        <v>6319</v>
      </c>
      <c r="V1294" t="s">
        <v>6320</v>
      </c>
      <c r="W1294" t="s">
        <v>103</v>
      </c>
      <c r="X1294" t="s">
        <v>6405</v>
      </c>
      <c r="Y1294" t="s">
        <v>7839</v>
      </c>
      <c r="Z1294" t="s">
        <v>17</v>
      </c>
      <c r="AA1294" t="s">
        <v>6407</v>
      </c>
      <c r="AB1294" t="s">
        <v>103</v>
      </c>
      <c r="AC1294" t="s">
        <v>382</v>
      </c>
      <c r="AD1294" t="s">
        <v>2393</v>
      </c>
      <c r="AE1294" t="s">
        <v>39</v>
      </c>
      <c r="AF1294" t="s">
        <v>2394</v>
      </c>
      <c r="AG1294" t="s">
        <v>2395</v>
      </c>
      <c r="AH1294" t="s">
        <v>7064</v>
      </c>
      <c r="AI1294" t="s">
        <v>7065</v>
      </c>
      <c r="AJ1294" t="s">
        <v>27</v>
      </c>
      <c r="AK1294" t="s">
        <v>28</v>
      </c>
      <c r="AL1294" s="3">
        <v>34650000</v>
      </c>
      <c r="AM1294" s="3">
        <v>0</v>
      </c>
      <c r="AN1294" s="3">
        <v>0</v>
      </c>
      <c r="AO1294" s="3">
        <v>34650000</v>
      </c>
      <c r="AP1294" s="3">
        <v>0</v>
      </c>
      <c r="AQ1294" s="3">
        <v>34650000</v>
      </c>
      <c r="AR1294" t="s">
        <v>7840</v>
      </c>
      <c r="AS1294" t="s">
        <v>1</v>
      </c>
      <c r="AT1294" t="s">
        <v>7841</v>
      </c>
      <c r="AU1294" t="s">
        <v>1</v>
      </c>
      <c r="AV1294" s="2">
        <v>45720</v>
      </c>
      <c r="AW1294" t="s">
        <v>17</v>
      </c>
    </row>
    <row r="1295" spans="1:49" x14ac:dyDescent="0.2">
      <c r="A1295" t="s">
        <v>0</v>
      </c>
      <c r="B1295" t="s">
        <v>45</v>
      </c>
      <c r="C1295" s="2">
        <v>45658</v>
      </c>
      <c r="D1295" s="2">
        <v>45747</v>
      </c>
      <c r="E1295" t="s">
        <v>2</v>
      </c>
      <c r="F1295" s="2">
        <v>45720</v>
      </c>
      <c r="G1295" t="s">
        <v>121</v>
      </c>
      <c r="H1295" t="s">
        <v>140</v>
      </c>
      <c r="I1295" t="s">
        <v>7842</v>
      </c>
      <c r="J1295" s="8" t="str">
        <f t="shared" si="6"/>
        <v>12 - CONTRATO DE PRESTACION DE SERVICIOS</v>
      </c>
      <c r="K1295" s="2">
        <v>45720</v>
      </c>
      <c r="L1295" s="2">
        <v>46022</v>
      </c>
      <c r="M1295" t="s">
        <v>2213</v>
      </c>
      <c r="N1295" t="s">
        <v>7</v>
      </c>
      <c r="O1295" t="s">
        <v>8</v>
      </c>
      <c r="P1295" t="s">
        <v>6457</v>
      </c>
      <c r="Q1295" t="s">
        <v>7843</v>
      </c>
      <c r="R1295" t="s">
        <v>7844</v>
      </c>
      <c r="S1295" t="s">
        <v>6434</v>
      </c>
      <c r="T1295" t="s">
        <v>6435</v>
      </c>
      <c r="U1295" t="s">
        <v>6319</v>
      </c>
      <c r="V1295" t="s">
        <v>6320</v>
      </c>
      <c r="W1295" t="s">
        <v>103</v>
      </c>
      <c r="X1295" t="s">
        <v>6405</v>
      </c>
      <c r="Y1295" t="s">
        <v>6436</v>
      </c>
      <c r="Z1295" t="s">
        <v>17</v>
      </c>
      <c r="AA1295" t="s">
        <v>6407</v>
      </c>
      <c r="AB1295" t="s">
        <v>103</v>
      </c>
      <c r="AC1295" t="s">
        <v>382</v>
      </c>
      <c r="AD1295" t="s">
        <v>7845</v>
      </c>
      <c r="AE1295" t="s">
        <v>39</v>
      </c>
      <c r="AF1295" t="s">
        <v>7846</v>
      </c>
      <c r="AG1295" t="s">
        <v>7847</v>
      </c>
      <c r="AH1295" t="s">
        <v>7064</v>
      </c>
      <c r="AI1295" t="s">
        <v>7065</v>
      </c>
      <c r="AJ1295" t="s">
        <v>27</v>
      </c>
      <c r="AK1295" t="s">
        <v>28</v>
      </c>
      <c r="AL1295" s="3">
        <v>46200000</v>
      </c>
      <c r="AM1295" s="3">
        <v>0</v>
      </c>
      <c r="AN1295" s="3">
        <v>0</v>
      </c>
      <c r="AO1295" s="3">
        <v>46200000</v>
      </c>
      <c r="AP1295" s="3">
        <v>0</v>
      </c>
      <c r="AQ1295" s="3">
        <v>46200000</v>
      </c>
      <c r="AR1295" t="s">
        <v>7848</v>
      </c>
      <c r="AS1295" t="s">
        <v>1</v>
      </c>
      <c r="AT1295" t="s">
        <v>7849</v>
      </c>
      <c r="AU1295" t="s">
        <v>1</v>
      </c>
      <c r="AV1295" s="2">
        <v>45720</v>
      </c>
      <c r="AW1295" t="s">
        <v>17</v>
      </c>
    </row>
    <row r="1296" spans="1:49" x14ac:dyDescent="0.2">
      <c r="A1296" t="s">
        <v>0</v>
      </c>
      <c r="B1296" t="s">
        <v>45</v>
      </c>
      <c r="C1296" s="2">
        <v>45658</v>
      </c>
      <c r="D1296" s="2">
        <v>45747</v>
      </c>
      <c r="E1296" t="s">
        <v>2</v>
      </c>
      <c r="F1296" s="2">
        <v>45720</v>
      </c>
      <c r="G1296" t="s">
        <v>121</v>
      </c>
      <c r="H1296" t="s">
        <v>140</v>
      </c>
      <c r="I1296" t="s">
        <v>7850</v>
      </c>
      <c r="J1296" s="8" t="str">
        <f t="shared" si="6"/>
        <v>12 - CONTRATO DE PRESTACION DE SERVICIOS</v>
      </c>
      <c r="K1296" s="2">
        <v>45720</v>
      </c>
      <c r="L1296" s="2">
        <v>46022</v>
      </c>
      <c r="M1296" t="s">
        <v>2213</v>
      </c>
      <c r="N1296" t="s">
        <v>7</v>
      </c>
      <c r="O1296" t="s">
        <v>8</v>
      </c>
      <c r="P1296" t="s">
        <v>7076</v>
      </c>
      <c r="Q1296" t="s">
        <v>7851</v>
      </c>
      <c r="R1296" t="s">
        <v>7852</v>
      </c>
      <c r="S1296" t="s">
        <v>6434</v>
      </c>
      <c r="T1296" t="s">
        <v>6435</v>
      </c>
      <c r="U1296" t="s">
        <v>6319</v>
      </c>
      <c r="V1296" t="s">
        <v>6320</v>
      </c>
      <c r="W1296" t="s">
        <v>103</v>
      </c>
      <c r="X1296" t="s">
        <v>6405</v>
      </c>
      <c r="Y1296" t="s">
        <v>6436</v>
      </c>
      <c r="Z1296" t="s">
        <v>17</v>
      </c>
      <c r="AA1296" t="s">
        <v>6407</v>
      </c>
      <c r="AB1296" t="s">
        <v>103</v>
      </c>
      <c r="AC1296" t="s">
        <v>382</v>
      </c>
      <c r="AD1296" t="s">
        <v>3316</v>
      </c>
      <c r="AE1296" t="s">
        <v>39</v>
      </c>
      <c r="AF1296" t="s">
        <v>3317</v>
      </c>
      <c r="AG1296" t="s">
        <v>3318</v>
      </c>
      <c r="AH1296" t="s">
        <v>7064</v>
      </c>
      <c r="AI1296" t="s">
        <v>7065</v>
      </c>
      <c r="AJ1296" t="s">
        <v>27</v>
      </c>
      <c r="AK1296" t="s">
        <v>28</v>
      </c>
      <c r="AL1296" s="3">
        <v>13860000</v>
      </c>
      <c r="AM1296" s="3">
        <v>0</v>
      </c>
      <c r="AN1296" s="3">
        <v>0</v>
      </c>
      <c r="AO1296" s="3">
        <v>13860000</v>
      </c>
      <c r="AP1296" s="3">
        <v>0</v>
      </c>
      <c r="AQ1296" s="3">
        <v>13860000</v>
      </c>
      <c r="AR1296" t="s">
        <v>7853</v>
      </c>
      <c r="AS1296" t="s">
        <v>1</v>
      </c>
      <c r="AT1296" t="s">
        <v>7854</v>
      </c>
      <c r="AU1296" t="s">
        <v>1</v>
      </c>
      <c r="AV1296" s="2">
        <v>45720</v>
      </c>
      <c r="AW1296" t="s">
        <v>17</v>
      </c>
    </row>
    <row r="1297" spans="1:49" x14ac:dyDescent="0.2">
      <c r="A1297" t="s">
        <v>0</v>
      </c>
      <c r="B1297" t="s">
        <v>45</v>
      </c>
      <c r="C1297" s="2">
        <v>45658</v>
      </c>
      <c r="D1297" s="2">
        <v>45747</v>
      </c>
      <c r="E1297" t="s">
        <v>2</v>
      </c>
      <c r="F1297" s="2">
        <v>45720</v>
      </c>
      <c r="G1297" t="s">
        <v>121</v>
      </c>
      <c r="H1297" t="s">
        <v>140</v>
      </c>
      <c r="I1297" t="s">
        <v>7855</v>
      </c>
      <c r="J1297" s="8" t="str">
        <f t="shared" si="6"/>
        <v>12 - CONTRATO DE PRESTACION DE SERVICIOS</v>
      </c>
      <c r="K1297" s="2">
        <v>45720</v>
      </c>
      <c r="L1297" s="2">
        <v>46022</v>
      </c>
      <c r="M1297" t="s">
        <v>2213</v>
      </c>
      <c r="N1297" t="s">
        <v>7</v>
      </c>
      <c r="O1297" t="s">
        <v>8</v>
      </c>
      <c r="P1297" t="s">
        <v>6810</v>
      </c>
      <c r="Q1297" t="s">
        <v>7856</v>
      </c>
      <c r="R1297" t="s">
        <v>7015</v>
      </c>
      <c r="S1297" t="s">
        <v>6465</v>
      </c>
      <c r="T1297" t="s">
        <v>6466</v>
      </c>
      <c r="U1297" t="s">
        <v>6319</v>
      </c>
      <c r="V1297" t="s">
        <v>6320</v>
      </c>
      <c r="W1297" t="s">
        <v>103</v>
      </c>
      <c r="X1297" t="s">
        <v>6405</v>
      </c>
      <c r="Y1297" t="s">
        <v>6467</v>
      </c>
      <c r="Z1297" t="s">
        <v>17</v>
      </c>
      <c r="AA1297" t="s">
        <v>6407</v>
      </c>
      <c r="AB1297" t="s">
        <v>103</v>
      </c>
      <c r="AC1297" t="s">
        <v>382</v>
      </c>
      <c r="AD1297" t="s">
        <v>2824</v>
      </c>
      <c r="AE1297" t="s">
        <v>39</v>
      </c>
      <c r="AF1297" t="s">
        <v>2825</v>
      </c>
      <c r="AG1297" t="s">
        <v>2826</v>
      </c>
      <c r="AH1297" t="s">
        <v>7064</v>
      </c>
      <c r="AI1297" t="s">
        <v>7065</v>
      </c>
      <c r="AJ1297" t="s">
        <v>27</v>
      </c>
      <c r="AK1297" t="s">
        <v>28</v>
      </c>
      <c r="AL1297" s="3">
        <v>30240000</v>
      </c>
      <c r="AM1297" s="3">
        <v>0</v>
      </c>
      <c r="AN1297" s="3">
        <v>0</v>
      </c>
      <c r="AO1297" s="3">
        <v>30240000</v>
      </c>
      <c r="AP1297" s="3">
        <v>0</v>
      </c>
      <c r="AQ1297" s="3">
        <v>30240000</v>
      </c>
      <c r="AR1297" t="s">
        <v>7857</v>
      </c>
      <c r="AS1297" t="s">
        <v>1</v>
      </c>
      <c r="AT1297" t="s">
        <v>7017</v>
      </c>
      <c r="AU1297" t="s">
        <v>1</v>
      </c>
      <c r="AV1297" s="2">
        <v>45720</v>
      </c>
      <c r="AW1297" t="s">
        <v>17</v>
      </c>
    </row>
    <row r="1298" spans="1:49" x14ac:dyDescent="0.2">
      <c r="A1298" t="s">
        <v>0</v>
      </c>
      <c r="B1298" t="s">
        <v>45</v>
      </c>
      <c r="C1298" s="2">
        <v>45658</v>
      </c>
      <c r="D1298" s="2">
        <v>45747</v>
      </c>
      <c r="E1298" t="s">
        <v>2</v>
      </c>
      <c r="F1298" s="2">
        <v>45720</v>
      </c>
      <c r="G1298" t="s">
        <v>252</v>
      </c>
      <c r="H1298" t="s">
        <v>372</v>
      </c>
      <c r="I1298" t="s">
        <v>0</v>
      </c>
      <c r="J1298" s="8" t="str">
        <f t="shared" si="6"/>
        <v>31 - RESOLUCION</v>
      </c>
      <c r="K1298" s="2">
        <v>45720</v>
      </c>
      <c r="L1298" s="2">
        <v>46022</v>
      </c>
      <c r="M1298" t="s">
        <v>2213</v>
      </c>
      <c r="N1298" t="s">
        <v>7</v>
      </c>
      <c r="O1298" t="s">
        <v>8</v>
      </c>
      <c r="P1298" t="s">
        <v>7712</v>
      </c>
      <c r="Q1298" t="s">
        <v>7858</v>
      </c>
      <c r="R1298" t="s">
        <v>7171</v>
      </c>
      <c r="S1298" t="s">
        <v>6665</v>
      </c>
      <c r="T1298" t="s">
        <v>6666</v>
      </c>
      <c r="U1298" t="s">
        <v>6319</v>
      </c>
      <c r="V1298" t="s">
        <v>6320</v>
      </c>
      <c r="W1298" t="s">
        <v>103</v>
      </c>
      <c r="X1298" t="s">
        <v>6405</v>
      </c>
      <c r="Y1298" t="s">
        <v>6667</v>
      </c>
      <c r="Z1298" t="s">
        <v>17</v>
      </c>
      <c r="AA1298" t="s">
        <v>6407</v>
      </c>
      <c r="AB1298" t="s">
        <v>36</v>
      </c>
      <c r="AC1298" t="s">
        <v>37</v>
      </c>
      <c r="AD1298" t="s">
        <v>1355</v>
      </c>
      <c r="AE1298" t="s">
        <v>22</v>
      </c>
      <c r="AF1298" t="s">
        <v>1356</v>
      </c>
      <c r="AG1298" t="s">
        <v>1357</v>
      </c>
      <c r="AH1298" t="s">
        <v>7064</v>
      </c>
      <c r="AI1298" t="s">
        <v>7065</v>
      </c>
      <c r="AJ1298" t="s">
        <v>27</v>
      </c>
      <c r="AK1298" t="s">
        <v>28</v>
      </c>
      <c r="AL1298" s="3">
        <v>6795800</v>
      </c>
      <c r="AM1298" s="3">
        <v>0</v>
      </c>
      <c r="AN1298" s="3">
        <v>0</v>
      </c>
      <c r="AO1298" s="3">
        <v>6795800</v>
      </c>
      <c r="AP1298" s="3">
        <v>333300</v>
      </c>
      <c r="AQ1298" s="3">
        <v>6462500</v>
      </c>
      <c r="AR1298" t="s">
        <v>7859</v>
      </c>
      <c r="AS1298" t="s">
        <v>1</v>
      </c>
      <c r="AT1298" t="s">
        <v>7860</v>
      </c>
      <c r="AU1298" t="s">
        <v>1</v>
      </c>
      <c r="AV1298" s="2">
        <v>45720</v>
      </c>
      <c r="AW1298" t="s">
        <v>17</v>
      </c>
    </row>
    <row r="1299" spans="1:49" x14ac:dyDescent="0.2">
      <c r="A1299" t="s">
        <v>0</v>
      </c>
      <c r="B1299" t="s">
        <v>45</v>
      </c>
      <c r="C1299" s="2">
        <v>45658</v>
      </c>
      <c r="D1299" s="2">
        <v>45747</v>
      </c>
      <c r="E1299" t="s">
        <v>2</v>
      </c>
      <c r="F1299" s="2">
        <v>45720</v>
      </c>
      <c r="G1299" t="s">
        <v>252</v>
      </c>
      <c r="H1299" t="s">
        <v>372</v>
      </c>
      <c r="I1299" t="s">
        <v>0</v>
      </c>
      <c r="J1299" s="8" t="str">
        <f t="shared" si="6"/>
        <v>31 - RESOLUCION</v>
      </c>
      <c r="K1299" s="2">
        <v>45720</v>
      </c>
      <c r="L1299" s="2">
        <v>46022</v>
      </c>
      <c r="M1299" t="s">
        <v>2213</v>
      </c>
      <c r="N1299" t="s">
        <v>7</v>
      </c>
      <c r="O1299" t="s">
        <v>8</v>
      </c>
      <c r="P1299" t="s">
        <v>7712</v>
      </c>
      <c r="Q1299" t="s">
        <v>7858</v>
      </c>
      <c r="R1299" t="s">
        <v>7171</v>
      </c>
      <c r="S1299" t="s">
        <v>6434</v>
      </c>
      <c r="T1299" t="s">
        <v>6435</v>
      </c>
      <c r="U1299" t="s">
        <v>6319</v>
      </c>
      <c r="V1299" t="s">
        <v>6320</v>
      </c>
      <c r="W1299" t="s">
        <v>103</v>
      </c>
      <c r="X1299" t="s">
        <v>6405</v>
      </c>
      <c r="Y1299" t="s">
        <v>6436</v>
      </c>
      <c r="Z1299" t="s">
        <v>17</v>
      </c>
      <c r="AA1299" t="s">
        <v>6407</v>
      </c>
      <c r="AB1299" t="s">
        <v>36</v>
      </c>
      <c r="AC1299" t="s">
        <v>37</v>
      </c>
      <c r="AD1299" t="s">
        <v>1355</v>
      </c>
      <c r="AE1299" t="s">
        <v>22</v>
      </c>
      <c r="AF1299" t="s">
        <v>1356</v>
      </c>
      <c r="AG1299" t="s">
        <v>1357</v>
      </c>
      <c r="AH1299" t="s">
        <v>7064</v>
      </c>
      <c r="AI1299" t="s">
        <v>7065</v>
      </c>
      <c r="AJ1299" t="s">
        <v>27</v>
      </c>
      <c r="AK1299" t="s">
        <v>28</v>
      </c>
      <c r="AL1299" s="3">
        <v>2025100</v>
      </c>
      <c r="AM1299" s="3">
        <v>0</v>
      </c>
      <c r="AN1299" s="3">
        <v>0</v>
      </c>
      <c r="AO1299" s="3">
        <v>2025100</v>
      </c>
      <c r="AP1299" s="3">
        <v>88500</v>
      </c>
      <c r="AQ1299" s="3">
        <v>1936600</v>
      </c>
      <c r="AR1299" t="s">
        <v>7859</v>
      </c>
      <c r="AS1299" t="s">
        <v>34</v>
      </c>
      <c r="AT1299" t="s">
        <v>7860</v>
      </c>
      <c r="AU1299" t="s">
        <v>34</v>
      </c>
      <c r="AV1299" s="2">
        <v>45720</v>
      </c>
      <c r="AW1299" t="s">
        <v>17</v>
      </c>
    </row>
    <row r="1300" spans="1:49" x14ac:dyDescent="0.2">
      <c r="A1300" t="s">
        <v>0</v>
      </c>
      <c r="B1300" t="s">
        <v>45</v>
      </c>
      <c r="C1300" s="2">
        <v>45658</v>
      </c>
      <c r="D1300" s="2">
        <v>45747</v>
      </c>
      <c r="E1300" t="s">
        <v>2</v>
      </c>
      <c r="F1300" s="2">
        <v>45720</v>
      </c>
      <c r="G1300" t="s">
        <v>252</v>
      </c>
      <c r="H1300" t="s">
        <v>372</v>
      </c>
      <c r="I1300" t="s">
        <v>0</v>
      </c>
      <c r="J1300" s="8" t="str">
        <f t="shared" si="6"/>
        <v>31 - RESOLUCION</v>
      </c>
      <c r="K1300" s="2">
        <v>45720</v>
      </c>
      <c r="L1300" s="2">
        <v>46022</v>
      </c>
      <c r="M1300" t="s">
        <v>2213</v>
      </c>
      <c r="N1300" t="s">
        <v>7</v>
      </c>
      <c r="O1300" t="s">
        <v>8</v>
      </c>
      <c r="P1300" t="s">
        <v>7712</v>
      </c>
      <c r="Q1300" t="s">
        <v>7858</v>
      </c>
      <c r="R1300" t="s">
        <v>7171</v>
      </c>
      <c r="S1300" t="s">
        <v>6611</v>
      </c>
      <c r="T1300" t="s">
        <v>6612</v>
      </c>
      <c r="U1300" t="s">
        <v>6319</v>
      </c>
      <c r="V1300" t="s">
        <v>6320</v>
      </c>
      <c r="W1300" t="s">
        <v>103</v>
      </c>
      <c r="X1300" t="s">
        <v>6405</v>
      </c>
      <c r="Y1300" t="s">
        <v>6613</v>
      </c>
      <c r="Z1300" t="s">
        <v>17</v>
      </c>
      <c r="AA1300" t="s">
        <v>6407</v>
      </c>
      <c r="AB1300" t="s">
        <v>36</v>
      </c>
      <c r="AC1300" t="s">
        <v>37</v>
      </c>
      <c r="AD1300" t="s">
        <v>1355</v>
      </c>
      <c r="AE1300" t="s">
        <v>22</v>
      </c>
      <c r="AF1300" t="s">
        <v>1356</v>
      </c>
      <c r="AG1300" t="s">
        <v>1357</v>
      </c>
      <c r="AH1300" t="s">
        <v>7064</v>
      </c>
      <c r="AI1300" t="s">
        <v>7065</v>
      </c>
      <c r="AJ1300" t="s">
        <v>27</v>
      </c>
      <c r="AK1300" t="s">
        <v>28</v>
      </c>
      <c r="AL1300" s="3">
        <v>2180200</v>
      </c>
      <c r="AM1300" s="3">
        <v>0</v>
      </c>
      <c r="AN1300" s="3">
        <v>0</v>
      </c>
      <c r="AO1300" s="3">
        <v>2180200</v>
      </c>
      <c r="AP1300" s="3">
        <v>198200</v>
      </c>
      <c r="AQ1300" s="3">
        <v>1982000</v>
      </c>
      <c r="AR1300" t="s">
        <v>7859</v>
      </c>
      <c r="AS1300" t="s">
        <v>45</v>
      </c>
      <c r="AT1300" t="s">
        <v>7860</v>
      </c>
      <c r="AU1300" t="s">
        <v>45</v>
      </c>
      <c r="AV1300" s="2">
        <v>45720</v>
      </c>
      <c r="AW1300" t="s">
        <v>17</v>
      </c>
    </row>
    <row r="1301" spans="1:49" x14ac:dyDescent="0.2">
      <c r="A1301" t="s">
        <v>0</v>
      </c>
      <c r="B1301" t="s">
        <v>45</v>
      </c>
      <c r="C1301" s="2">
        <v>45658</v>
      </c>
      <c r="D1301" s="2">
        <v>45747</v>
      </c>
      <c r="E1301" t="s">
        <v>2</v>
      </c>
      <c r="F1301" s="2">
        <v>45720</v>
      </c>
      <c r="G1301" t="s">
        <v>252</v>
      </c>
      <c r="H1301" t="s">
        <v>372</v>
      </c>
      <c r="I1301" t="s">
        <v>0</v>
      </c>
      <c r="J1301" s="8" t="str">
        <f t="shared" si="6"/>
        <v>31 - RESOLUCION</v>
      </c>
      <c r="K1301" s="2">
        <v>45720</v>
      </c>
      <c r="L1301" s="2">
        <v>46022</v>
      </c>
      <c r="M1301" t="s">
        <v>2213</v>
      </c>
      <c r="N1301" t="s">
        <v>7</v>
      </c>
      <c r="O1301" t="s">
        <v>8</v>
      </c>
      <c r="P1301" t="s">
        <v>7712</v>
      </c>
      <c r="Q1301" t="s">
        <v>7858</v>
      </c>
      <c r="R1301" t="s">
        <v>7171</v>
      </c>
      <c r="S1301" t="s">
        <v>6403</v>
      </c>
      <c r="T1301" t="s">
        <v>6404</v>
      </c>
      <c r="U1301" t="s">
        <v>6319</v>
      </c>
      <c r="V1301" t="s">
        <v>6320</v>
      </c>
      <c r="W1301" t="s">
        <v>103</v>
      </c>
      <c r="X1301" t="s">
        <v>6405</v>
      </c>
      <c r="Y1301" t="s">
        <v>6406</v>
      </c>
      <c r="Z1301" t="s">
        <v>17</v>
      </c>
      <c r="AA1301" t="s">
        <v>6407</v>
      </c>
      <c r="AB1301" t="s">
        <v>36</v>
      </c>
      <c r="AC1301" t="s">
        <v>37</v>
      </c>
      <c r="AD1301" t="s">
        <v>1355</v>
      </c>
      <c r="AE1301" t="s">
        <v>22</v>
      </c>
      <c r="AF1301" t="s">
        <v>1356</v>
      </c>
      <c r="AG1301" t="s">
        <v>1357</v>
      </c>
      <c r="AH1301" t="s">
        <v>7064</v>
      </c>
      <c r="AI1301" t="s">
        <v>7065</v>
      </c>
      <c r="AJ1301" t="s">
        <v>27</v>
      </c>
      <c r="AK1301" t="s">
        <v>28</v>
      </c>
      <c r="AL1301" s="3">
        <v>9740500</v>
      </c>
      <c r="AM1301" s="3">
        <v>0</v>
      </c>
      <c r="AN1301" s="3">
        <v>0</v>
      </c>
      <c r="AO1301" s="3">
        <v>9740500</v>
      </c>
      <c r="AP1301" s="3">
        <v>420100</v>
      </c>
      <c r="AQ1301" s="3">
        <v>9320400</v>
      </c>
      <c r="AR1301" t="s">
        <v>7859</v>
      </c>
      <c r="AS1301" t="s">
        <v>53</v>
      </c>
      <c r="AT1301" t="s">
        <v>7860</v>
      </c>
      <c r="AU1301" t="s">
        <v>53</v>
      </c>
      <c r="AV1301" s="2">
        <v>45720</v>
      </c>
      <c r="AW1301" t="s">
        <v>17</v>
      </c>
    </row>
    <row r="1302" spans="1:49" x14ac:dyDescent="0.2">
      <c r="A1302" t="s">
        <v>0</v>
      </c>
      <c r="B1302" t="s">
        <v>45</v>
      </c>
      <c r="C1302" s="2">
        <v>45658</v>
      </c>
      <c r="D1302" s="2">
        <v>45747</v>
      </c>
      <c r="E1302" t="s">
        <v>2</v>
      </c>
      <c r="F1302" s="2">
        <v>45720</v>
      </c>
      <c r="G1302" t="s">
        <v>252</v>
      </c>
      <c r="H1302" t="s">
        <v>372</v>
      </c>
      <c r="I1302" t="s">
        <v>0</v>
      </c>
      <c r="J1302" s="8" t="str">
        <f t="shared" si="6"/>
        <v>31 - RESOLUCION</v>
      </c>
      <c r="K1302" s="2">
        <v>45720</v>
      </c>
      <c r="L1302" s="2">
        <v>46022</v>
      </c>
      <c r="M1302" t="s">
        <v>2213</v>
      </c>
      <c r="N1302" t="s">
        <v>7</v>
      </c>
      <c r="O1302" t="s">
        <v>8</v>
      </c>
      <c r="P1302" t="s">
        <v>7712</v>
      </c>
      <c r="Q1302" t="s">
        <v>7858</v>
      </c>
      <c r="R1302" t="s">
        <v>7171</v>
      </c>
      <c r="S1302" t="s">
        <v>6502</v>
      </c>
      <c r="T1302" t="s">
        <v>6503</v>
      </c>
      <c r="U1302" t="s">
        <v>6319</v>
      </c>
      <c r="V1302" t="s">
        <v>6320</v>
      </c>
      <c r="W1302" t="s">
        <v>103</v>
      </c>
      <c r="X1302" t="s">
        <v>6405</v>
      </c>
      <c r="Y1302" t="s">
        <v>6504</v>
      </c>
      <c r="Z1302" t="s">
        <v>17</v>
      </c>
      <c r="AA1302" t="s">
        <v>6407</v>
      </c>
      <c r="AB1302" t="s">
        <v>36</v>
      </c>
      <c r="AC1302" t="s">
        <v>37</v>
      </c>
      <c r="AD1302" t="s">
        <v>1355</v>
      </c>
      <c r="AE1302" t="s">
        <v>22</v>
      </c>
      <c r="AF1302" t="s">
        <v>1356</v>
      </c>
      <c r="AG1302" t="s">
        <v>1357</v>
      </c>
      <c r="AH1302" t="s">
        <v>7064</v>
      </c>
      <c r="AI1302" t="s">
        <v>7065</v>
      </c>
      <c r="AJ1302" t="s">
        <v>27</v>
      </c>
      <c r="AK1302" t="s">
        <v>28</v>
      </c>
      <c r="AL1302" s="3">
        <v>682000</v>
      </c>
      <c r="AM1302" s="3">
        <v>0</v>
      </c>
      <c r="AN1302" s="3">
        <v>0</v>
      </c>
      <c r="AO1302" s="3">
        <v>682000</v>
      </c>
      <c r="AP1302" s="3">
        <v>35100</v>
      </c>
      <c r="AQ1302" s="3">
        <v>646900</v>
      </c>
      <c r="AR1302" t="s">
        <v>7859</v>
      </c>
      <c r="AS1302" t="s">
        <v>61</v>
      </c>
      <c r="AT1302" t="s">
        <v>7860</v>
      </c>
      <c r="AU1302" t="s">
        <v>61</v>
      </c>
      <c r="AV1302" s="2">
        <v>45720</v>
      </c>
      <c r="AW1302" t="s">
        <v>17</v>
      </c>
    </row>
    <row r="1303" spans="1:49" x14ac:dyDescent="0.2">
      <c r="A1303" t="s">
        <v>0</v>
      </c>
      <c r="B1303" t="s">
        <v>45</v>
      </c>
      <c r="C1303" s="2">
        <v>45658</v>
      </c>
      <c r="D1303" s="2">
        <v>45747</v>
      </c>
      <c r="E1303" t="s">
        <v>2</v>
      </c>
      <c r="F1303" s="2">
        <v>45720</v>
      </c>
      <c r="G1303" t="s">
        <v>252</v>
      </c>
      <c r="H1303" t="s">
        <v>372</v>
      </c>
      <c r="I1303" t="s">
        <v>0</v>
      </c>
      <c r="J1303" s="8" t="str">
        <f t="shared" si="6"/>
        <v>31 - RESOLUCION</v>
      </c>
      <c r="K1303" s="2">
        <v>45720</v>
      </c>
      <c r="L1303" s="2">
        <v>46022</v>
      </c>
      <c r="M1303" t="s">
        <v>2213</v>
      </c>
      <c r="N1303" t="s">
        <v>7</v>
      </c>
      <c r="O1303" t="s">
        <v>8</v>
      </c>
      <c r="P1303" t="s">
        <v>7712</v>
      </c>
      <c r="Q1303" t="s">
        <v>7858</v>
      </c>
      <c r="R1303" t="s">
        <v>7171</v>
      </c>
      <c r="S1303" t="s">
        <v>6465</v>
      </c>
      <c r="T1303" t="s">
        <v>6466</v>
      </c>
      <c r="U1303" t="s">
        <v>6319</v>
      </c>
      <c r="V1303" t="s">
        <v>6320</v>
      </c>
      <c r="W1303" t="s">
        <v>103</v>
      </c>
      <c r="X1303" t="s">
        <v>6405</v>
      </c>
      <c r="Y1303" t="s">
        <v>6467</v>
      </c>
      <c r="Z1303" t="s">
        <v>17</v>
      </c>
      <c r="AA1303" t="s">
        <v>6407</v>
      </c>
      <c r="AB1303" t="s">
        <v>36</v>
      </c>
      <c r="AC1303" t="s">
        <v>37</v>
      </c>
      <c r="AD1303" t="s">
        <v>1355</v>
      </c>
      <c r="AE1303" t="s">
        <v>22</v>
      </c>
      <c r="AF1303" t="s">
        <v>1356</v>
      </c>
      <c r="AG1303" t="s">
        <v>1357</v>
      </c>
      <c r="AH1303" t="s">
        <v>7064</v>
      </c>
      <c r="AI1303" t="s">
        <v>7065</v>
      </c>
      <c r="AJ1303" t="s">
        <v>27</v>
      </c>
      <c r="AK1303" t="s">
        <v>28</v>
      </c>
      <c r="AL1303" s="3">
        <v>4239400</v>
      </c>
      <c r="AM1303" s="3">
        <v>0</v>
      </c>
      <c r="AN1303" s="3">
        <v>0</v>
      </c>
      <c r="AO1303" s="3">
        <v>4239400</v>
      </c>
      <c r="AP1303" s="3">
        <v>201300</v>
      </c>
      <c r="AQ1303" s="3">
        <v>4038100</v>
      </c>
      <c r="AR1303" t="s">
        <v>7859</v>
      </c>
      <c r="AS1303" t="s">
        <v>69</v>
      </c>
      <c r="AT1303" t="s">
        <v>7860</v>
      </c>
      <c r="AU1303" t="s">
        <v>69</v>
      </c>
      <c r="AV1303" s="2">
        <v>45720</v>
      </c>
      <c r="AW1303" t="s">
        <v>17</v>
      </c>
    </row>
    <row r="1304" spans="1:49" x14ac:dyDescent="0.2">
      <c r="A1304" t="s">
        <v>0</v>
      </c>
      <c r="B1304" t="s">
        <v>45</v>
      </c>
      <c r="C1304" s="2">
        <v>45658</v>
      </c>
      <c r="D1304" s="2">
        <v>45747</v>
      </c>
      <c r="E1304" t="s">
        <v>2</v>
      </c>
      <c r="F1304" s="2">
        <v>45720</v>
      </c>
      <c r="G1304" t="s">
        <v>252</v>
      </c>
      <c r="H1304" t="s">
        <v>372</v>
      </c>
      <c r="I1304" t="s">
        <v>0</v>
      </c>
      <c r="J1304" s="8" t="str">
        <f t="shared" si="6"/>
        <v>31 - RESOLUCION</v>
      </c>
      <c r="K1304" s="2">
        <v>45720</v>
      </c>
      <c r="L1304" s="2">
        <v>46022</v>
      </c>
      <c r="M1304" t="s">
        <v>2213</v>
      </c>
      <c r="N1304" t="s">
        <v>7</v>
      </c>
      <c r="O1304" t="s">
        <v>8</v>
      </c>
      <c r="P1304" t="s">
        <v>7712</v>
      </c>
      <c r="Q1304" t="s">
        <v>7858</v>
      </c>
      <c r="R1304" t="s">
        <v>7171</v>
      </c>
      <c r="S1304" t="s">
        <v>6986</v>
      </c>
      <c r="T1304" t="s">
        <v>6987</v>
      </c>
      <c r="U1304" t="s">
        <v>6319</v>
      </c>
      <c r="V1304" t="s">
        <v>6320</v>
      </c>
      <c r="W1304" t="s">
        <v>103</v>
      </c>
      <c r="X1304" t="s">
        <v>6405</v>
      </c>
      <c r="Y1304" t="s">
        <v>6988</v>
      </c>
      <c r="Z1304" t="s">
        <v>17</v>
      </c>
      <c r="AA1304" t="s">
        <v>6407</v>
      </c>
      <c r="AB1304" t="s">
        <v>36</v>
      </c>
      <c r="AC1304" t="s">
        <v>37</v>
      </c>
      <c r="AD1304" t="s">
        <v>1355</v>
      </c>
      <c r="AE1304" t="s">
        <v>22</v>
      </c>
      <c r="AF1304" t="s">
        <v>1356</v>
      </c>
      <c r="AG1304" t="s">
        <v>1357</v>
      </c>
      <c r="AH1304" t="s">
        <v>7064</v>
      </c>
      <c r="AI1304" t="s">
        <v>7065</v>
      </c>
      <c r="AJ1304" t="s">
        <v>27</v>
      </c>
      <c r="AK1304" t="s">
        <v>28</v>
      </c>
      <c r="AL1304" s="3">
        <v>1364000</v>
      </c>
      <c r="AM1304" s="3">
        <v>0</v>
      </c>
      <c r="AN1304" s="3">
        <v>0</v>
      </c>
      <c r="AO1304" s="3">
        <v>1364000</v>
      </c>
      <c r="AP1304" s="3">
        <v>45500</v>
      </c>
      <c r="AQ1304" s="3">
        <v>1318500</v>
      </c>
      <c r="AR1304" t="s">
        <v>7859</v>
      </c>
      <c r="AS1304" t="s">
        <v>77</v>
      </c>
      <c r="AT1304" t="s">
        <v>7860</v>
      </c>
      <c r="AU1304" t="s">
        <v>77</v>
      </c>
      <c r="AV1304" s="2">
        <v>45720</v>
      </c>
      <c r="AW1304" t="s">
        <v>17</v>
      </c>
    </row>
    <row r="1305" spans="1:49" x14ac:dyDescent="0.2">
      <c r="A1305" t="s">
        <v>0</v>
      </c>
      <c r="B1305" t="s">
        <v>45</v>
      </c>
      <c r="C1305" s="2">
        <v>45658</v>
      </c>
      <c r="D1305" s="2">
        <v>45747</v>
      </c>
      <c r="E1305" t="s">
        <v>2</v>
      </c>
      <c r="F1305" s="2">
        <v>45720</v>
      </c>
      <c r="G1305" t="s">
        <v>121</v>
      </c>
      <c r="H1305" t="s">
        <v>140</v>
      </c>
      <c r="I1305" t="s">
        <v>7861</v>
      </c>
      <c r="J1305" s="8" t="str">
        <f t="shared" si="6"/>
        <v>12 - CONTRATO DE PRESTACION DE SERVICIOS</v>
      </c>
      <c r="K1305" s="2">
        <v>45720</v>
      </c>
      <c r="L1305" s="2">
        <v>46022</v>
      </c>
      <c r="M1305" t="s">
        <v>2213</v>
      </c>
      <c r="N1305" t="s">
        <v>7</v>
      </c>
      <c r="O1305" t="s">
        <v>8</v>
      </c>
      <c r="P1305" t="s">
        <v>6426</v>
      </c>
      <c r="Q1305" t="s">
        <v>7862</v>
      </c>
      <c r="R1305" t="s">
        <v>7863</v>
      </c>
      <c r="S1305" t="s">
        <v>6403</v>
      </c>
      <c r="T1305" t="s">
        <v>6404</v>
      </c>
      <c r="U1305" t="s">
        <v>6319</v>
      </c>
      <c r="V1305" t="s">
        <v>6320</v>
      </c>
      <c r="W1305" t="s">
        <v>103</v>
      </c>
      <c r="X1305" t="s">
        <v>6405</v>
      </c>
      <c r="Y1305" t="s">
        <v>6406</v>
      </c>
      <c r="Z1305" t="s">
        <v>17</v>
      </c>
      <c r="AA1305" t="s">
        <v>6407</v>
      </c>
      <c r="AB1305" t="s">
        <v>103</v>
      </c>
      <c r="AC1305" t="s">
        <v>382</v>
      </c>
      <c r="AD1305" t="s">
        <v>7864</v>
      </c>
      <c r="AE1305" t="s">
        <v>39</v>
      </c>
      <c r="AF1305" t="s">
        <v>7865</v>
      </c>
      <c r="AG1305" t="s">
        <v>7866</v>
      </c>
      <c r="AH1305" t="s">
        <v>7064</v>
      </c>
      <c r="AI1305" t="s">
        <v>7065</v>
      </c>
      <c r="AJ1305" t="s">
        <v>27</v>
      </c>
      <c r="AK1305" t="s">
        <v>28</v>
      </c>
      <c r="AL1305" s="3">
        <v>42120000</v>
      </c>
      <c r="AM1305" s="3">
        <v>0</v>
      </c>
      <c r="AN1305" s="3">
        <v>0</v>
      </c>
      <c r="AO1305" s="3">
        <v>42120000</v>
      </c>
      <c r="AP1305" s="3">
        <v>0</v>
      </c>
      <c r="AQ1305" s="3">
        <v>42120000</v>
      </c>
      <c r="AR1305" t="s">
        <v>7867</v>
      </c>
      <c r="AS1305" t="s">
        <v>1</v>
      </c>
      <c r="AT1305" t="s">
        <v>6430</v>
      </c>
      <c r="AU1305" t="s">
        <v>1</v>
      </c>
      <c r="AV1305" s="2">
        <v>45720</v>
      </c>
      <c r="AW1305" t="s">
        <v>17</v>
      </c>
    </row>
    <row r="1306" spans="1:49" x14ac:dyDescent="0.2">
      <c r="A1306" t="s">
        <v>0</v>
      </c>
      <c r="B1306" t="s">
        <v>45</v>
      </c>
      <c r="C1306" s="2">
        <v>45658</v>
      </c>
      <c r="D1306" s="2">
        <v>45747</v>
      </c>
      <c r="E1306" t="s">
        <v>2</v>
      </c>
      <c r="F1306" s="2">
        <v>45720</v>
      </c>
      <c r="G1306" t="s">
        <v>121</v>
      </c>
      <c r="H1306" t="s">
        <v>140</v>
      </c>
      <c r="I1306" t="s">
        <v>7868</v>
      </c>
      <c r="J1306" s="8" t="str">
        <f t="shared" si="6"/>
        <v>12 - CONTRATO DE PRESTACION DE SERVICIOS</v>
      </c>
      <c r="K1306" s="2">
        <v>45720</v>
      </c>
      <c r="L1306" s="2">
        <v>46022</v>
      </c>
      <c r="M1306" t="s">
        <v>2213</v>
      </c>
      <c r="N1306" t="s">
        <v>7</v>
      </c>
      <c r="O1306" t="s">
        <v>8</v>
      </c>
      <c r="P1306" t="s">
        <v>6488</v>
      </c>
      <c r="Q1306" t="s">
        <v>7869</v>
      </c>
      <c r="R1306" t="s">
        <v>6652</v>
      </c>
      <c r="S1306" t="s">
        <v>6403</v>
      </c>
      <c r="T1306" t="s">
        <v>6404</v>
      </c>
      <c r="U1306" t="s">
        <v>6319</v>
      </c>
      <c r="V1306" t="s">
        <v>6320</v>
      </c>
      <c r="W1306" t="s">
        <v>103</v>
      </c>
      <c r="X1306" t="s">
        <v>6405</v>
      </c>
      <c r="Y1306" t="s">
        <v>6406</v>
      </c>
      <c r="Z1306" t="s">
        <v>17</v>
      </c>
      <c r="AA1306" t="s">
        <v>6407</v>
      </c>
      <c r="AB1306" t="s">
        <v>103</v>
      </c>
      <c r="AC1306" t="s">
        <v>382</v>
      </c>
      <c r="AD1306" t="s">
        <v>2792</v>
      </c>
      <c r="AE1306" t="s">
        <v>39</v>
      </c>
      <c r="AF1306" t="s">
        <v>2793</v>
      </c>
      <c r="AG1306" t="s">
        <v>2794</v>
      </c>
      <c r="AH1306" t="s">
        <v>7064</v>
      </c>
      <c r="AI1306" t="s">
        <v>7065</v>
      </c>
      <c r="AJ1306" t="s">
        <v>27</v>
      </c>
      <c r="AK1306" t="s">
        <v>28</v>
      </c>
      <c r="AL1306" s="3">
        <v>50400000</v>
      </c>
      <c r="AM1306" s="3">
        <v>0</v>
      </c>
      <c r="AN1306" s="3">
        <v>0</v>
      </c>
      <c r="AO1306" s="3">
        <v>50400000</v>
      </c>
      <c r="AP1306" s="3">
        <v>0</v>
      </c>
      <c r="AQ1306" s="3">
        <v>50400000</v>
      </c>
      <c r="AR1306" t="s">
        <v>7870</v>
      </c>
      <c r="AS1306" t="s">
        <v>1</v>
      </c>
      <c r="AT1306" t="s">
        <v>6657</v>
      </c>
      <c r="AU1306" t="s">
        <v>1</v>
      </c>
      <c r="AV1306" s="2">
        <v>45720</v>
      </c>
      <c r="AW1306" t="s">
        <v>17</v>
      </c>
    </row>
    <row r="1307" spans="1:49" x14ac:dyDescent="0.2">
      <c r="A1307" t="s">
        <v>0</v>
      </c>
      <c r="B1307" t="s">
        <v>45</v>
      </c>
      <c r="C1307" s="2">
        <v>45658</v>
      </c>
      <c r="D1307" s="2">
        <v>45747</v>
      </c>
      <c r="E1307" t="s">
        <v>2</v>
      </c>
      <c r="F1307" s="2">
        <v>45720</v>
      </c>
      <c r="G1307" t="s">
        <v>121</v>
      </c>
      <c r="H1307" t="s">
        <v>140</v>
      </c>
      <c r="I1307" t="s">
        <v>7871</v>
      </c>
      <c r="J1307" s="8" t="str">
        <f t="shared" si="6"/>
        <v>12 - CONTRATO DE PRESTACION DE SERVICIOS</v>
      </c>
      <c r="K1307" s="2">
        <v>45720</v>
      </c>
      <c r="L1307" s="2">
        <v>46022</v>
      </c>
      <c r="M1307" t="s">
        <v>2213</v>
      </c>
      <c r="N1307" t="s">
        <v>7</v>
      </c>
      <c r="O1307" t="s">
        <v>8</v>
      </c>
      <c r="P1307" t="s">
        <v>7500</v>
      </c>
      <c r="Q1307" t="s">
        <v>7872</v>
      </c>
      <c r="R1307" t="s">
        <v>7873</v>
      </c>
      <c r="S1307" t="s">
        <v>6403</v>
      </c>
      <c r="T1307" t="s">
        <v>6404</v>
      </c>
      <c r="U1307" t="s">
        <v>6319</v>
      </c>
      <c r="V1307" t="s">
        <v>6320</v>
      </c>
      <c r="W1307" t="s">
        <v>103</v>
      </c>
      <c r="X1307" t="s">
        <v>6405</v>
      </c>
      <c r="Y1307" t="s">
        <v>6406</v>
      </c>
      <c r="Z1307" t="s">
        <v>17</v>
      </c>
      <c r="AA1307" t="s">
        <v>6407</v>
      </c>
      <c r="AB1307" t="s">
        <v>103</v>
      </c>
      <c r="AC1307" t="s">
        <v>382</v>
      </c>
      <c r="AD1307" t="s">
        <v>2449</v>
      </c>
      <c r="AE1307" t="s">
        <v>39</v>
      </c>
      <c r="AF1307" t="s">
        <v>2450</v>
      </c>
      <c r="AG1307" t="s">
        <v>2451</v>
      </c>
      <c r="AH1307" t="s">
        <v>7064</v>
      </c>
      <c r="AI1307" t="s">
        <v>7065</v>
      </c>
      <c r="AJ1307" t="s">
        <v>27</v>
      </c>
      <c r="AK1307" t="s">
        <v>28</v>
      </c>
      <c r="AL1307" s="3">
        <v>19800000</v>
      </c>
      <c r="AM1307" s="3">
        <v>0</v>
      </c>
      <c r="AN1307" s="3">
        <v>0</v>
      </c>
      <c r="AO1307" s="3">
        <v>19800000</v>
      </c>
      <c r="AP1307" s="3">
        <v>0</v>
      </c>
      <c r="AQ1307" s="3">
        <v>19800000</v>
      </c>
      <c r="AR1307" t="s">
        <v>7874</v>
      </c>
      <c r="AS1307" t="s">
        <v>1</v>
      </c>
      <c r="AT1307" t="s">
        <v>7875</v>
      </c>
      <c r="AU1307" t="s">
        <v>1</v>
      </c>
      <c r="AV1307" s="2">
        <v>45720</v>
      </c>
      <c r="AW1307" t="s">
        <v>17</v>
      </c>
    </row>
    <row r="1308" spans="1:49" x14ac:dyDescent="0.2">
      <c r="A1308" t="s">
        <v>0</v>
      </c>
      <c r="B1308" t="s">
        <v>45</v>
      </c>
      <c r="C1308" s="2">
        <v>45658</v>
      </c>
      <c r="D1308" s="2">
        <v>45747</v>
      </c>
      <c r="E1308" t="s">
        <v>2</v>
      </c>
      <c r="F1308" s="2">
        <v>45720</v>
      </c>
      <c r="G1308" t="s">
        <v>121</v>
      </c>
      <c r="H1308" t="s">
        <v>140</v>
      </c>
      <c r="I1308" t="s">
        <v>7876</v>
      </c>
      <c r="J1308" s="8" t="str">
        <f t="shared" si="6"/>
        <v>12 - CONTRATO DE PRESTACION DE SERVICIOS</v>
      </c>
      <c r="K1308" s="2">
        <v>45720</v>
      </c>
      <c r="L1308" s="2">
        <v>46022</v>
      </c>
      <c r="M1308" t="s">
        <v>2213</v>
      </c>
      <c r="N1308" t="s">
        <v>7</v>
      </c>
      <c r="O1308" t="s">
        <v>8</v>
      </c>
      <c r="P1308" t="s">
        <v>6848</v>
      </c>
      <c r="Q1308" t="s">
        <v>7877</v>
      </c>
      <c r="R1308" t="s">
        <v>6996</v>
      </c>
      <c r="S1308" t="s">
        <v>6731</v>
      </c>
      <c r="T1308" t="s">
        <v>6732</v>
      </c>
      <c r="U1308" t="s">
        <v>6319</v>
      </c>
      <c r="V1308" t="s">
        <v>6320</v>
      </c>
      <c r="W1308" t="s">
        <v>103</v>
      </c>
      <c r="X1308" t="s">
        <v>6405</v>
      </c>
      <c r="Y1308" t="s">
        <v>6733</v>
      </c>
      <c r="Z1308" t="s">
        <v>17</v>
      </c>
      <c r="AA1308" t="s">
        <v>6407</v>
      </c>
      <c r="AB1308" t="s">
        <v>103</v>
      </c>
      <c r="AC1308" t="s">
        <v>382</v>
      </c>
      <c r="AD1308" t="s">
        <v>1517</v>
      </c>
      <c r="AE1308" t="s">
        <v>39</v>
      </c>
      <c r="AF1308" t="s">
        <v>1518</v>
      </c>
      <c r="AG1308" t="s">
        <v>1519</v>
      </c>
      <c r="AH1308" t="s">
        <v>7064</v>
      </c>
      <c r="AI1308" t="s">
        <v>7065</v>
      </c>
      <c r="AJ1308" t="s">
        <v>27</v>
      </c>
      <c r="AK1308" t="s">
        <v>28</v>
      </c>
      <c r="AL1308" s="3">
        <v>30240000</v>
      </c>
      <c r="AM1308" s="3">
        <v>0</v>
      </c>
      <c r="AN1308" s="3">
        <v>0</v>
      </c>
      <c r="AO1308" s="3">
        <v>30240000</v>
      </c>
      <c r="AP1308" s="3">
        <v>0</v>
      </c>
      <c r="AQ1308" s="3">
        <v>30240000</v>
      </c>
      <c r="AR1308" t="s">
        <v>7878</v>
      </c>
      <c r="AS1308" t="s">
        <v>1</v>
      </c>
      <c r="AT1308" t="s">
        <v>6998</v>
      </c>
      <c r="AU1308" t="s">
        <v>1</v>
      </c>
      <c r="AV1308" s="2">
        <v>45720</v>
      </c>
      <c r="AW1308" t="s">
        <v>17</v>
      </c>
    </row>
    <row r="1309" spans="1:49" x14ac:dyDescent="0.2">
      <c r="A1309" t="s">
        <v>0</v>
      </c>
      <c r="B1309" t="s">
        <v>45</v>
      </c>
      <c r="C1309" s="2">
        <v>45658</v>
      </c>
      <c r="D1309" s="2">
        <v>45747</v>
      </c>
      <c r="E1309" t="s">
        <v>2</v>
      </c>
      <c r="F1309" s="2">
        <v>45720</v>
      </c>
      <c r="G1309" t="s">
        <v>121</v>
      </c>
      <c r="H1309" t="s">
        <v>140</v>
      </c>
      <c r="I1309" t="s">
        <v>7879</v>
      </c>
      <c r="J1309" s="8" t="str">
        <f t="shared" si="6"/>
        <v>12 - CONTRATO DE PRESTACION DE SERVICIOS</v>
      </c>
      <c r="K1309" s="2">
        <v>45720</v>
      </c>
      <c r="L1309" s="2">
        <v>46022</v>
      </c>
      <c r="M1309" t="s">
        <v>2213</v>
      </c>
      <c r="N1309" t="s">
        <v>7</v>
      </c>
      <c r="O1309" t="s">
        <v>8</v>
      </c>
      <c r="P1309" t="s">
        <v>6394</v>
      </c>
      <c r="Q1309" t="s">
        <v>7880</v>
      </c>
      <c r="R1309" t="s">
        <v>6955</v>
      </c>
      <c r="S1309" t="s">
        <v>6502</v>
      </c>
      <c r="T1309" t="s">
        <v>6503</v>
      </c>
      <c r="U1309" t="s">
        <v>6319</v>
      </c>
      <c r="V1309" t="s">
        <v>6320</v>
      </c>
      <c r="W1309" t="s">
        <v>103</v>
      </c>
      <c r="X1309" t="s">
        <v>6405</v>
      </c>
      <c r="Y1309" t="s">
        <v>6504</v>
      </c>
      <c r="Z1309" t="s">
        <v>17</v>
      </c>
      <c r="AA1309" t="s">
        <v>6407</v>
      </c>
      <c r="AB1309" t="s">
        <v>103</v>
      </c>
      <c r="AC1309" t="s">
        <v>382</v>
      </c>
      <c r="AD1309" t="s">
        <v>611</v>
      </c>
      <c r="AE1309" t="s">
        <v>39</v>
      </c>
      <c r="AF1309" t="s">
        <v>612</v>
      </c>
      <c r="AG1309" t="s">
        <v>613</v>
      </c>
      <c r="AH1309" t="s">
        <v>7064</v>
      </c>
      <c r="AI1309" t="s">
        <v>7065</v>
      </c>
      <c r="AJ1309" t="s">
        <v>27</v>
      </c>
      <c r="AK1309" t="s">
        <v>28</v>
      </c>
      <c r="AL1309" s="3">
        <v>39000000</v>
      </c>
      <c r="AM1309" s="3">
        <v>0</v>
      </c>
      <c r="AN1309" s="3">
        <v>0</v>
      </c>
      <c r="AO1309" s="3">
        <v>39000000</v>
      </c>
      <c r="AP1309" s="3">
        <v>0</v>
      </c>
      <c r="AQ1309" s="3">
        <v>39000000</v>
      </c>
      <c r="AR1309" t="s">
        <v>7881</v>
      </c>
      <c r="AS1309" t="s">
        <v>1</v>
      </c>
      <c r="AT1309" t="s">
        <v>6957</v>
      </c>
      <c r="AU1309" t="s">
        <v>1</v>
      </c>
      <c r="AV1309" s="2">
        <v>45720</v>
      </c>
      <c r="AW1309" t="s">
        <v>17</v>
      </c>
    </row>
    <row r="1310" spans="1:49" x14ac:dyDescent="0.2">
      <c r="A1310" t="s">
        <v>0</v>
      </c>
      <c r="B1310" t="s">
        <v>45</v>
      </c>
      <c r="C1310" s="2">
        <v>45658</v>
      </c>
      <c r="D1310" s="2">
        <v>45747</v>
      </c>
      <c r="E1310" t="s">
        <v>2</v>
      </c>
      <c r="F1310" s="2">
        <v>45720</v>
      </c>
      <c r="G1310" t="s">
        <v>121</v>
      </c>
      <c r="H1310" t="s">
        <v>140</v>
      </c>
      <c r="I1310" t="s">
        <v>7882</v>
      </c>
      <c r="J1310" s="8" t="str">
        <f t="shared" si="6"/>
        <v>12 - CONTRATO DE PRESTACION DE SERVICIOS</v>
      </c>
      <c r="K1310" s="2">
        <v>45720</v>
      </c>
      <c r="L1310" s="2">
        <v>46022</v>
      </c>
      <c r="M1310" t="s">
        <v>2213</v>
      </c>
      <c r="N1310" t="s">
        <v>7</v>
      </c>
      <c r="O1310" t="s">
        <v>8</v>
      </c>
      <c r="P1310" t="s">
        <v>7080</v>
      </c>
      <c r="Q1310" t="s">
        <v>7883</v>
      </c>
      <c r="R1310" t="s">
        <v>7598</v>
      </c>
      <c r="S1310" t="s">
        <v>6731</v>
      </c>
      <c r="T1310" t="s">
        <v>6732</v>
      </c>
      <c r="U1310" t="s">
        <v>6319</v>
      </c>
      <c r="V1310" t="s">
        <v>6320</v>
      </c>
      <c r="W1310" t="s">
        <v>103</v>
      </c>
      <c r="X1310" t="s">
        <v>6405</v>
      </c>
      <c r="Y1310" t="s">
        <v>6733</v>
      </c>
      <c r="Z1310" t="s">
        <v>17</v>
      </c>
      <c r="AA1310" t="s">
        <v>6407</v>
      </c>
      <c r="AB1310" t="s">
        <v>103</v>
      </c>
      <c r="AC1310" t="s">
        <v>382</v>
      </c>
      <c r="AD1310" t="s">
        <v>7884</v>
      </c>
      <c r="AE1310" t="s">
        <v>39</v>
      </c>
      <c r="AF1310" t="s">
        <v>7885</v>
      </c>
      <c r="AG1310" t="s">
        <v>7886</v>
      </c>
      <c r="AH1310" t="s">
        <v>7064</v>
      </c>
      <c r="AI1310" t="s">
        <v>7065</v>
      </c>
      <c r="AJ1310" t="s">
        <v>27</v>
      </c>
      <c r="AK1310" t="s">
        <v>28</v>
      </c>
      <c r="AL1310" s="3">
        <v>37800000</v>
      </c>
      <c r="AM1310" s="3">
        <v>0</v>
      </c>
      <c r="AN1310" s="3">
        <v>0</v>
      </c>
      <c r="AO1310" s="3">
        <v>37800000</v>
      </c>
      <c r="AP1310" s="3">
        <v>0</v>
      </c>
      <c r="AQ1310" s="3">
        <v>37800000</v>
      </c>
      <c r="AR1310" t="s">
        <v>7887</v>
      </c>
      <c r="AS1310" t="s">
        <v>1</v>
      </c>
      <c r="AT1310" t="s">
        <v>7600</v>
      </c>
      <c r="AU1310" t="s">
        <v>1</v>
      </c>
      <c r="AV1310" s="2">
        <v>45720</v>
      </c>
      <c r="AW1310" t="s">
        <v>17</v>
      </c>
    </row>
    <row r="1311" spans="1:49" x14ac:dyDescent="0.2">
      <c r="A1311" t="s">
        <v>0</v>
      </c>
      <c r="B1311" t="s">
        <v>45</v>
      </c>
      <c r="C1311" s="2">
        <v>45658</v>
      </c>
      <c r="D1311" s="2">
        <v>45747</v>
      </c>
      <c r="E1311" t="s">
        <v>2</v>
      </c>
      <c r="F1311" s="2">
        <v>45720</v>
      </c>
      <c r="G1311" t="s">
        <v>121</v>
      </c>
      <c r="H1311" t="s">
        <v>140</v>
      </c>
      <c r="I1311" t="s">
        <v>7888</v>
      </c>
      <c r="J1311" s="8" t="str">
        <f t="shared" si="6"/>
        <v>12 - CONTRATO DE PRESTACION DE SERVICIOS</v>
      </c>
      <c r="K1311" s="2">
        <v>45720</v>
      </c>
      <c r="L1311" s="2">
        <v>46022</v>
      </c>
      <c r="M1311" t="s">
        <v>2213</v>
      </c>
      <c r="N1311" t="s">
        <v>7</v>
      </c>
      <c r="O1311" t="s">
        <v>8</v>
      </c>
      <c r="P1311" t="s">
        <v>7676</v>
      </c>
      <c r="Q1311" t="s">
        <v>7889</v>
      </c>
      <c r="R1311" t="s">
        <v>7890</v>
      </c>
      <c r="S1311" t="s">
        <v>6434</v>
      </c>
      <c r="T1311" t="s">
        <v>6435</v>
      </c>
      <c r="U1311" t="s">
        <v>6319</v>
      </c>
      <c r="V1311" t="s">
        <v>6320</v>
      </c>
      <c r="W1311" t="s">
        <v>103</v>
      </c>
      <c r="X1311" t="s">
        <v>6405</v>
      </c>
      <c r="Y1311" t="s">
        <v>6436</v>
      </c>
      <c r="Z1311" t="s">
        <v>17</v>
      </c>
      <c r="AA1311" t="s">
        <v>6407</v>
      </c>
      <c r="AB1311" t="s">
        <v>103</v>
      </c>
      <c r="AC1311" t="s">
        <v>382</v>
      </c>
      <c r="AD1311" t="s">
        <v>3891</v>
      </c>
      <c r="AE1311" t="s">
        <v>39</v>
      </c>
      <c r="AF1311" t="s">
        <v>3892</v>
      </c>
      <c r="AG1311" t="s">
        <v>3893</v>
      </c>
      <c r="AH1311" t="s">
        <v>7064</v>
      </c>
      <c r="AI1311" t="s">
        <v>7065</v>
      </c>
      <c r="AJ1311" t="s">
        <v>27</v>
      </c>
      <c r="AK1311" t="s">
        <v>28</v>
      </c>
      <c r="AL1311" s="3">
        <v>33600000</v>
      </c>
      <c r="AM1311" s="3">
        <v>0</v>
      </c>
      <c r="AN1311" s="3">
        <v>0</v>
      </c>
      <c r="AO1311" s="3">
        <v>33600000</v>
      </c>
      <c r="AP1311" s="3">
        <v>0</v>
      </c>
      <c r="AQ1311" s="3">
        <v>33600000</v>
      </c>
      <c r="AR1311" t="s">
        <v>7891</v>
      </c>
      <c r="AS1311" t="s">
        <v>1</v>
      </c>
      <c r="AT1311" t="s">
        <v>7892</v>
      </c>
      <c r="AU1311" t="s">
        <v>1</v>
      </c>
      <c r="AV1311" s="2">
        <v>45720</v>
      </c>
      <c r="AW1311" t="s">
        <v>17</v>
      </c>
    </row>
    <row r="1312" spans="1:49" x14ac:dyDescent="0.2">
      <c r="A1312" t="s">
        <v>0</v>
      </c>
      <c r="B1312" t="s">
        <v>45</v>
      </c>
      <c r="C1312" s="2">
        <v>45658</v>
      </c>
      <c r="D1312" s="2">
        <v>45747</v>
      </c>
      <c r="E1312" t="s">
        <v>2</v>
      </c>
      <c r="F1312" s="2">
        <v>45720</v>
      </c>
      <c r="G1312" t="s">
        <v>121</v>
      </c>
      <c r="H1312" t="s">
        <v>140</v>
      </c>
      <c r="I1312" t="s">
        <v>7893</v>
      </c>
      <c r="J1312" s="8" t="str">
        <f t="shared" si="6"/>
        <v>12 - CONTRATO DE PRESTACION DE SERVICIOS</v>
      </c>
      <c r="K1312" s="2">
        <v>45720</v>
      </c>
      <c r="L1312" s="2">
        <v>46022</v>
      </c>
      <c r="M1312" t="s">
        <v>2213</v>
      </c>
      <c r="N1312" t="s">
        <v>7</v>
      </c>
      <c r="O1312" t="s">
        <v>8</v>
      </c>
      <c r="P1312" t="s">
        <v>7622</v>
      </c>
      <c r="Q1312" t="s">
        <v>7894</v>
      </c>
      <c r="R1312" t="s">
        <v>7895</v>
      </c>
      <c r="S1312" t="s">
        <v>6403</v>
      </c>
      <c r="T1312" t="s">
        <v>6404</v>
      </c>
      <c r="U1312" t="s">
        <v>6319</v>
      </c>
      <c r="V1312" t="s">
        <v>6320</v>
      </c>
      <c r="W1312" t="s">
        <v>103</v>
      </c>
      <c r="X1312" t="s">
        <v>6405</v>
      </c>
      <c r="Y1312" t="s">
        <v>6406</v>
      </c>
      <c r="Z1312" t="s">
        <v>17</v>
      </c>
      <c r="AA1312" t="s">
        <v>6407</v>
      </c>
      <c r="AB1312" t="s">
        <v>103</v>
      </c>
      <c r="AC1312" t="s">
        <v>382</v>
      </c>
      <c r="AD1312" t="s">
        <v>7896</v>
      </c>
      <c r="AE1312" t="s">
        <v>39</v>
      </c>
      <c r="AF1312" t="s">
        <v>7897</v>
      </c>
      <c r="AG1312" t="s">
        <v>7898</v>
      </c>
      <c r="AH1312" t="s">
        <v>7064</v>
      </c>
      <c r="AI1312" t="s">
        <v>7065</v>
      </c>
      <c r="AJ1312" t="s">
        <v>27</v>
      </c>
      <c r="AK1312" t="s">
        <v>28</v>
      </c>
      <c r="AL1312" s="3">
        <v>18000000</v>
      </c>
      <c r="AM1312" s="3">
        <v>0</v>
      </c>
      <c r="AN1312" s="3">
        <v>0</v>
      </c>
      <c r="AO1312" s="3">
        <v>18000000</v>
      </c>
      <c r="AP1312" s="3">
        <v>0</v>
      </c>
      <c r="AQ1312" s="3">
        <v>18000000</v>
      </c>
      <c r="AR1312" t="s">
        <v>7899</v>
      </c>
      <c r="AS1312" t="s">
        <v>1</v>
      </c>
      <c r="AT1312" t="s">
        <v>7900</v>
      </c>
      <c r="AU1312" t="s">
        <v>1</v>
      </c>
      <c r="AV1312" s="2">
        <v>45720</v>
      </c>
      <c r="AW1312" t="s">
        <v>17</v>
      </c>
    </row>
    <row r="1313" spans="1:49" x14ac:dyDescent="0.2">
      <c r="A1313" t="s">
        <v>0</v>
      </c>
      <c r="B1313" t="s">
        <v>45</v>
      </c>
      <c r="C1313" s="2">
        <v>45658</v>
      </c>
      <c r="D1313" s="2">
        <v>45747</v>
      </c>
      <c r="E1313" t="s">
        <v>2</v>
      </c>
      <c r="F1313" s="2">
        <v>45720</v>
      </c>
      <c r="G1313" t="s">
        <v>121</v>
      </c>
      <c r="H1313" t="s">
        <v>140</v>
      </c>
      <c r="I1313" t="s">
        <v>7901</v>
      </c>
      <c r="J1313" s="8" t="str">
        <f t="shared" si="6"/>
        <v>12 - CONTRATO DE PRESTACION DE SERVICIOS</v>
      </c>
      <c r="K1313" s="2">
        <v>45720</v>
      </c>
      <c r="L1313" s="2">
        <v>46022</v>
      </c>
      <c r="M1313" t="s">
        <v>2213</v>
      </c>
      <c r="N1313" t="s">
        <v>7</v>
      </c>
      <c r="O1313" t="s">
        <v>8</v>
      </c>
      <c r="P1313" t="s">
        <v>7692</v>
      </c>
      <c r="Q1313" t="s">
        <v>7902</v>
      </c>
      <c r="R1313" t="s">
        <v>7903</v>
      </c>
      <c r="S1313" t="s">
        <v>6403</v>
      </c>
      <c r="T1313" t="s">
        <v>6404</v>
      </c>
      <c r="U1313" t="s">
        <v>6319</v>
      </c>
      <c r="V1313" t="s">
        <v>6320</v>
      </c>
      <c r="W1313" t="s">
        <v>103</v>
      </c>
      <c r="X1313" t="s">
        <v>6405</v>
      </c>
      <c r="Y1313" t="s">
        <v>6406</v>
      </c>
      <c r="Z1313" t="s">
        <v>17</v>
      </c>
      <c r="AA1313" t="s">
        <v>6407</v>
      </c>
      <c r="AB1313" t="s">
        <v>103</v>
      </c>
      <c r="AC1313" t="s">
        <v>382</v>
      </c>
      <c r="AD1313" t="s">
        <v>7904</v>
      </c>
      <c r="AE1313" t="s">
        <v>39</v>
      </c>
      <c r="AF1313" t="s">
        <v>7905</v>
      </c>
      <c r="AG1313" t="s">
        <v>7906</v>
      </c>
      <c r="AH1313" t="s">
        <v>7064</v>
      </c>
      <c r="AI1313" t="s">
        <v>7065</v>
      </c>
      <c r="AJ1313" t="s">
        <v>27</v>
      </c>
      <c r="AK1313" t="s">
        <v>28</v>
      </c>
      <c r="AL1313" s="3">
        <v>30000000</v>
      </c>
      <c r="AM1313" s="3">
        <v>0</v>
      </c>
      <c r="AN1313" s="3">
        <v>0</v>
      </c>
      <c r="AO1313" s="3">
        <v>30000000</v>
      </c>
      <c r="AP1313" s="3">
        <v>0</v>
      </c>
      <c r="AQ1313" s="3">
        <v>30000000</v>
      </c>
      <c r="AR1313" t="s">
        <v>7907</v>
      </c>
      <c r="AS1313" t="s">
        <v>1</v>
      </c>
      <c r="AT1313" t="s">
        <v>7908</v>
      </c>
      <c r="AU1313" t="s">
        <v>1</v>
      </c>
      <c r="AV1313" s="2">
        <v>45720</v>
      </c>
      <c r="AW1313" t="s">
        <v>17</v>
      </c>
    </row>
    <row r="1314" spans="1:49" x14ac:dyDescent="0.2">
      <c r="A1314" t="s">
        <v>0</v>
      </c>
      <c r="B1314" t="s">
        <v>45</v>
      </c>
      <c r="C1314" s="2">
        <v>45658</v>
      </c>
      <c r="D1314" s="2">
        <v>45747</v>
      </c>
      <c r="E1314" t="s">
        <v>2</v>
      </c>
      <c r="F1314" s="2">
        <v>45720</v>
      </c>
      <c r="G1314" t="s">
        <v>121</v>
      </c>
      <c r="H1314" t="s">
        <v>140</v>
      </c>
      <c r="I1314" t="s">
        <v>7909</v>
      </c>
      <c r="J1314" s="8" t="str">
        <f t="shared" si="6"/>
        <v>12 - CONTRATO DE PRESTACION DE SERVICIOS</v>
      </c>
      <c r="K1314" s="2">
        <v>45720</v>
      </c>
      <c r="L1314" s="2">
        <v>46022</v>
      </c>
      <c r="M1314" t="s">
        <v>2213</v>
      </c>
      <c r="N1314" t="s">
        <v>7</v>
      </c>
      <c r="O1314" t="s">
        <v>8</v>
      </c>
      <c r="P1314" t="s">
        <v>7268</v>
      </c>
      <c r="Q1314" t="s">
        <v>7910</v>
      </c>
      <c r="R1314" t="s">
        <v>7669</v>
      </c>
      <c r="S1314" t="s">
        <v>6763</v>
      </c>
      <c r="T1314" t="s">
        <v>6764</v>
      </c>
      <c r="U1314" t="s">
        <v>6319</v>
      </c>
      <c r="V1314" t="s">
        <v>6320</v>
      </c>
      <c r="W1314" t="s">
        <v>103</v>
      </c>
      <c r="X1314" t="s">
        <v>6405</v>
      </c>
      <c r="Y1314" t="s">
        <v>6765</v>
      </c>
      <c r="Z1314" t="s">
        <v>17</v>
      </c>
      <c r="AA1314" t="s">
        <v>6407</v>
      </c>
      <c r="AB1314" t="s">
        <v>103</v>
      </c>
      <c r="AC1314" t="s">
        <v>382</v>
      </c>
      <c r="AD1314" t="s">
        <v>7911</v>
      </c>
      <c r="AE1314" t="s">
        <v>39</v>
      </c>
      <c r="AF1314" t="s">
        <v>7912</v>
      </c>
      <c r="AG1314" t="s">
        <v>7913</v>
      </c>
      <c r="AH1314" t="s">
        <v>7064</v>
      </c>
      <c r="AI1314" t="s">
        <v>7065</v>
      </c>
      <c r="AJ1314" t="s">
        <v>27</v>
      </c>
      <c r="AK1314" t="s">
        <v>28</v>
      </c>
      <c r="AL1314" s="3">
        <v>40950000</v>
      </c>
      <c r="AM1314" s="3">
        <v>0</v>
      </c>
      <c r="AN1314" s="3">
        <v>0</v>
      </c>
      <c r="AO1314" s="3">
        <v>40950000</v>
      </c>
      <c r="AP1314" s="3">
        <v>0</v>
      </c>
      <c r="AQ1314" s="3">
        <v>40950000</v>
      </c>
      <c r="AR1314" t="s">
        <v>7914</v>
      </c>
      <c r="AS1314" t="s">
        <v>1</v>
      </c>
      <c r="AT1314" t="s">
        <v>7674</v>
      </c>
      <c r="AU1314" t="s">
        <v>1</v>
      </c>
      <c r="AV1314" s="2">
        <v>45720</v>
      </c>
      <c r="AW1314" t="s">
        <v>17</v>
      </c>
    </row>
    <row r="1315" spans="1:49" x14ac:dyDescent="0.2">
      <c r="A1315" t="s">
        <v>0</v>
      </c>
      <c r="B1315" t="s">
        <v>45</v>
      </c>
      <c r="C1315" s="2">
        <v>45658</v>
      </c>
      <c r="D1315" s="2">
        <v>45747</v>
      </c>
      <c r="E1315" t="s">
        <v>2</v>
      </c>
      <c r="F1315" s="2">
        <v>45720</v>
      </c>
      <c r="G1315" t="s">
        <v>121</v>
      </c>
      <c r="H1315" t="s">
        <v>140</v>
      </c>
      <c r="I1315" t="s">
        <v>7915</v>
      </c>
      <c r="J1315" s="8" t="str">
        <f t="shared" ref="J1315:J1318" si="7">+CONCATENATE(G1315," - ",H1315)</f>
        <v>12 - CONTRATO DE PRESTACION DE SERVICIOS</v>
      </c>
      <c r="K1315" s="2">
        <v>45720</v>
      </c>
      <c r="L1315" s="2">
        <v>46022</v>
      </c>
      <c r="M1315" t="s">
        <v>2213</v>
      </c>
      <c r="N1315" t="s">
        <v>7</v>
      </c>
      <c r="O1315" t="s">
        <v>8</v>
      </c>
      <c r="P1315" t="s">
        <v>7687</v>
      </c>
      <c r="Q1315" t="s">
        <v>7916</v>
      </c>
      <c r="R1315" t="s">
        <v>7917</v>
      </c>
      <c r="S1315" t="s">
        <v>6684</v>
      </c>
      <c r="T1315" t="s">
        <v>6685</v>
      </c>
      <c r="U1315" t="s">
        <v>6319</v>
      </c>
      <c r="V1315" t="s">
        <v>6320</v>
      </c>
      <c r="W1315" t="s">
        <v>103</v>
      </c>
      <c r="X1315" t="s">
        <v>6405</v>
      </c>
      <c r="Y1315" t="s">
        <v>6686</v>
      </c>
      <c r="Z1315" t="s">
        <v>17</v>
      </c>
      <c r="AA1315" t="s">
        <v>6407</v>
      </c>
      <c r="AB1315" t="s">
        <v>103</v>
      </c>
      <c r="AC1315" t="s">
        <v>382</v>
      </c>
      <c r="AD1315" t="s">
        <v>2372</v>
      </c>
      <c r="AE1315" t="s">
        <v>39</v>
      </c>
      <c r="AF1315" t="s">
        <v>2373</v>
      </c>
      <c r="AG1315" t="s">
        <v>2374</v>
      </c>
      <c r="AH1315" t="s">
        <v>7064</v>
      </c>
      <c r="AI1315" t="s">
        <v>7065</v>
      </c>
      <c r="AJ1315" t="s">
        <v>27</v>
      </c>
      <c r="AK1315" t="s">
        <v>28</v>
      </c>
      <c r="AL1315" s="3">
        <v>27480000</v>
      </c>
      <c r="AM1315" s="3">
        <v>0</v>
      </c>
      <c r="AN1315" s="3">
        <v>0</v>
      </c>
      <c r="AO1315" s="3">
        <v>27480000</v>
      </c>
      <c r="AP1315" s="3">
        <v>0</v>
      </c>
      <c r="AQ1315" s="3">
        <v>27480000</v>
      </c>
      <c r="AR1315" t="s">
        <v>7918</v>
      </c>
      <c r="AS1315" t="s">
        <v>1</v>
      </c>
      <c r="AT1315" t="s">
        <v>7919</v>
      </c>
      <c r="AU1315" t="s">
        <v>1</v>
      </c>
      <c r="AV1315" s="2">
        <v>45720</v>
      </c>
      <c r="AW1315" t="s">
        <v>17</v>
      </c>
    </row>
    <row r="1316" spans="1:49" x14ac:dyDescent="0.2">
      <c r="A1316" t="s">
        <v>0</v>
      </c>
      <c r="B1316" t="s">
        <v>45</v>
      </c>
      <c r="C1316" s="2">
        <v>45658</v>
      </c>
      <c r="D1316" s="2">
        <v>45747</v>
      </c>
      <c r="E1316" t="s">
        <v>2</v>
      </c>
      <c r="F1316" s="2">
        <v>45720</v>
      </c>
      <c r="G1316" t="s">
        <v>121</v>
      </c>
      <c r="H1316" t="s">
        <v>140</v>
      </c>
      <c r="I1316" t="s">
        <v>7920</v>
      </c>
      <c r="J1316" s="8" t="str">
        <f t="shared" si="7"/>
        <v>12 - CONTRATO DE PRESTACION DE SERVICIOS</v>
      </c>
      <c r="K1316" s="2">
        <v>45720</v>
      </c>
      <c r="L1316" s="2">
        <v>46022</v>
      </c>
      <c r="M1316" t="s">
        <v>2213</v>
      </c>
      <c r="N1316" t="s">
        <v>7</v>
      </c>
      <c r="O1316" t="s">
        <v>8</v>
      </c>
      <c r="P1316" t="s">
        <v>7663</v>
      </c>
      <c r="Q1316" t="s">
        <v>7921</v>
      </c>
      <c r="R1316" t="s">
        <v>7922</v>
      </c>
      <c r="S1316" t="s">
        <v>6875</v>
      </c>
      <c r="T1316" t="s">
        <v>6876</v>
      </c>
      <c r="U1316" t="s">
        <v>6319</v>
      </c>
      <c r="V1316" t="s">
        <v>6320</v>
      </c>
      <c r="W1316" t="s">
        <v>103</v>
      </c>
      <c r="X1316" t="s">
        <v>6405</v>
      </c>
      <c r="Y1316" t="s">
        <v>6877</v>
      </c>
      <c r="Z1316" t="s">
        <v>17</v>
      </c>
      <c r="AA1316" t="s">
        <v>6407</v>
      </c>
      <c r="AB1316" t="s">
        <v>103</v>
      </c>
      <c r="AC1316" t="s">
        <v>382</v>
      </c>
      <c r="AD1316" t="s">
        <v>7923</v>
      </c>
      <c r="AE1316" t="s">
        <v>39</v>
      </c>
      <c r="AF1316" t="s">
        <v>7924</v>
      </c>
      <c r="AG1316" t="s">
        <v>7925</v>
      </c>
      <c r="AH1316" t="s">
        <v>7064</v>
      </c>
      <c r="AI1316" t="s">
        <v>7065</v>
      </c>
      <c r="AJ1316" t="s">
        <v>27</v>
      </c>
      <c r="AK1316" t="s">
        <v>28</v>
      </c>
      <c r="AL1316" s="3">
        <v>39000000</v>
      </c>
      <c r="AM1316" s="3">
        <v>0</v>
      </c>
      <c r="AN1316" s="3">
        <v>0</v>
      </c>
      <c r="AO1316" s="3">
        <v>39000000</v>
      </c>
      <c r="AP1316" s="3">
        <v>0</v>
      </c>
      <c r="AQ1316" s="3">
        <v>39000000</v>
      </c>
      <c r="AR1316" t="s">
        <v>7926</v>
      </c>
      <c r="AS1316" t="s">
        <v>1</v>
      </c>
      <c r="AT1316" t="s">
        <v>7927</v>
      </c>
      <c r="AU1316" t="s">
        <v>1</v>
      </c>
      <c r="AV1316" s="2">
        <v>45720</v>
      </c>
      <c r="AW1316" t="s">
        <v>17</v>
      </c>
    </row>
    <row r="1317" spans="1:49" x14ac:dyDescent="0.2">
      <c r="A1317" t="s">
        <v>0</v>
      </c>
      <c r="B1317" t="s">
        <v>45</v>
      </c>
      <c r="C1317" s="2">
        <v>45658</v>
      </c>
      <c r="D1317" s="2">
        <v>45747</v>
      </c>
      <c r="E1317" t="s">
        <v>2</v>
      </c>
      <c r="F1317" s="2">
        <v>45720</v>
      </c>
      <c r="G1317" t="s">
        <v>121</v>
      </c>
      <c r="H1317" t="s">
        <v>140</v>
      </c>
      <c r="I1317" t="s">
        <v>7928</v>
      </c>
      <c r="J1317" s="8" t="str">
        <f t="shared" si="7"/>
        <v>12 - CONTRATO DE PRESTACION DE SERVICIOS</v>
      </c>
      <c r="K1317" s="2">
        <v>45720</v>
      </c>
      <c r="L1317" s="2">
        <v>46022</v>
      </c>
      <c r="M1317" t="s">
        <v>2213</v>
      </c>
      <c r="N1317" t="s">
        <v>7</v>
      </c>
      <c r="O1317" t="s">
        <v>8</v>
      </c>
      <c r="P1317" t="s">
        <v>7684</v>
      </c>
      <c r="Q1317" t="s">
        <v>7929</v>
      </c>
      <c r="R1317" t="s">
        <v>7930</v>
      </c>
      <c r="S1317" t="s">
        <v>6434</v>
      </c>
      <c r="T1317" t="s">
        <v>6435</v>
      </c>
      <c r="U1317" t="s">
        <v>6319</v>
      </c>
      <c r="V1317" t="s">
        <v>6320</v>
      </c>
      <c r="W1317" t="s">
        <v>103</v>
      </c>
      <c r="X1317" t="s">
        <v>6405</v>
      </c>
      <c r="Y1317" t="s">
        <v>6436</v>
      </c>
      <c r="Z1317" t="s">
        <v>17</v>
      </c>
      <c r="AA1317" t="s">
        <v>6407</v>
      </c>
      <c r="AB1317" t="s">
        <v>103</v>
      </c>
      <c r="AC1317" t="s">
        <v>382</v>
      </c>
      <c r="AD1317" t="s">
        <v>4144</v>
      </c>
      <c r="AE1317" t="s">
        <v>39</v>
      </c>
      <c r="AF1317" t="s">
        <v>4145</v>
      </c>
      <c r="AG1317" t="s">
        <v>4146</v>
      </c>
      <c r="AH1317" t="s">
        <v>7064</v>
      </c>
      <c r="AI1317" t="s">
        <v>7065</v>
      </c>
      <c r="AJ1317" t="s">
        <v>27</v>
      </c>
      <c r="AK1317" t="s">
        <v>28</v>
      </c>
      <c r="AL1317" s="3">
        <v>21000000</v>
      </c>
      <c r="AM1317" s="3">
        <v>0</v>
      </c>
      <c r="AN1317" s="3">
        <v>0</v>
      </c>
      <c r="AO1317" s="3">
        <v>21000000</v>
      </c>
      <c r="AP1317" s="3">
        <v>0</v>
      </c>
      <c r="AQ1317" s="3">
        <v>21000000</v>
      </c>
      <c r="AR1317" t="s">
        <v>7931</v>
      </c>
      <c r="AS1317" t="s">
        <v>1</v>
      </c>
      <c r="AT1317" t="s">
        <v>7932</v>
      </c>
      <c r="AU1317" t="s">
        <v>1</v>
      </c>
      <c r="AV1317" s="2">
        <v>45720</v>
      </c>
      <c r="AW1317" t="s">
        <v>17</v>
      </c>
    </row>
    <row r="1318" spans="1:49" x14ac:dyDescent="0.2">
      <c r="A1318" t="s">
        <v>0</v>
      </c>
      <c r="B1318" t="s">
        <v>45</v>
      </c>
      <c r="C1318" s="2">
        <v>45658</v>
      </c>
      <c r="D1318" s="2">
        <v>45747</v>
      </c>
      <c r="E1318" t="s">
        <v>2</v>
      </c>
      <c r="F1318" s="2">
        <v>45720</v>
      </c>
      <c r="G1318" t="s">
        <v>121</v>
      </c>
      <c r="H1318" t="s">
        <v>140</v>
      </c>
      <c r="I1318" t="s">
        <v>7933</v>
      </c>
      <c r="J1318" s="8" t="str">
        <f t="shared" si="7"/>
        <v>12 - CONTRATO DE PRESTACION DE SERVICIOS</v>
      </c>
      <c r="K1318" s="2">
        <v>45720</v>
      </c>
      <c r="L1318" s="2">
        <v>46022</v>
      </c>
      <c r="M1318" t="s">
        <v>2213</v>
      </c>
      <c r="N1318" t="s">
        <v>7</v>
      </c>
      <c r="O1318" t="s">
        <v>8</v>
      </c>
      <c r="P1318" t="s">
        <v>7702</v>
      </c>
      <c r="Q1318" t="s">
        <v>7934</v>
      </c>
      <c r="R1318" t="s">
        <v>7935</v>
      </c>
      <c r="S1318" t="s">
        <v>6434</v>
      </c>
      <c r="T1318" t="s">
        <v>6435</v>
      </c>
      <c r="U1318" t="s">
        <v>6319</v>
      </c>
      <c r="V1318" t="s">
        <v>6320</v>
      </c>
      <c r="W1318" t="s">
        <v>103</v>
      </c>
      <c r="X1318" t="s">
        <v>6405</v>
      </c>
      <c r="Y1318" t="s">
        <v>6436</v>
      </c>
      <c r="Z1318" t="s">
        <v>17</v>
      </c>
      <c r="AA1318" t="s">
        <v>6407</v>
      </c>
      <c r="AB1318" t="s">
        <v>144</v>
      </c>
      <c r="AC1318" t="s">
        <v>145</v>
      </c>
      <c r="AD1318" t="s">
        <v>172</v>
      </c>
      <c r="AE1318" t="s">
        <v>22</v>
      </c>
      <c r="AF1318" t="s">
        <v>173</v>
      </c>
      <c r="AG1318" t="s">
        <v>174</v>
      </c>
      <c r="AH1318" t="s">
        <v>7064</v>
      </c>
      <c r="AI1318" t="s">
        <v>7065</v>
      </c>
      <c r="AJ1318" t="s">
        <v>27</v>
      </c>
      <c r="AK1318" t="s">
        <v>28</v>
      </c>
      <c r="AL1318" s="3">
        <v>166007957</v>
      </c>
      <c r="AM1318" s="3">
        <v>0</v>
      </c>
      <c r="AN1318" s="3">
        <v>0</v>
      </c>
      <c r="AO1318" s="3">
        <v>166007957</v>
      </c>
      <c r="AP1318" s="3">
        <v>0</v>
      </c>
      <c r="AQ1318" s="3">
        <v>166007957</v>
      </c>
      <c r="AR1318" t="s">
        <v>7936</v>
      </c>
      <c r="AS1318" t="s">
        <v>1</v>
      </c>
      <c r="AT1318" t="s">
        <v>7937</v>
      </c>
      <c r="AU1318" t="s">
        <v>1</v>
      </c>
      <c r="AV1318" s="2">
        <v>45720</v>
      </c>
      <c r="AW1318" t="s">
        <v>17</v>
      </c>
    </row>
    <row r="1319" spans="1:49" hidden="1" x14ac:dyDescent="0.2">
      <c r="A1319" t="s">
        <v>0</v>
      </c>
      <c r="B1319" t="s">
        <v>45</v>
      </c>
      <c r="C1319" s="2">
        <v>45658</v>
      </c>
      <c r="D1319" s="2">
        <v>45747</v>
      </c>
      <c r="E1319" t="s">
        <v>2</v>
      </c>
      <c r="F1319" s="2">
        <v>45720</v>
      </c>
      <c r="G1319" t="s">
        <v>121</v>
      </c>
      <c r="H1319" t="s">
        <v>140</v>
      </c>
      <c r="I1319" t="s">
        <v>7933</v>
      </c>
      <c r="K1319" s="2">
        <v>45720</v>
      </c>
      <c r="L1319" s="2">
        <v>46022</v>
      </c>
      <c r="M1319" t="s">
        <v>2213</v>
      </c>
      <c r="N1319" t="s">
        <v>7</v>
      </c>
      <c r="O1319" t="s">
        <v>8</v>
      </c>
      <c r="P1319" t="s">
        <v>7702</v>
      </c>
      <c r="Q1319" t="s">
        <v>7934</v>
      </c>
      <c r="R1319" t="s">
        <v>7935</v>
      </c>
      <c r="S1319" t="s">
        <v>7938</v>
      </c>
      <c r="T1319" t="s">
        <v>7939</v>
      </c>
      <c r="U1319" t="s">
        <v>6319</v>
      </c>
      <c r="V1319" t="s">
        <v>6320</v>
      </c>
      <c r="W1319" t="s">
        <v>14</v>
      </c>
      <c r="X1319" t="s">
        <v>15</v>
      </c>
      <c r="Y1319" t="s">
        <v>16</v>
      </c>
      <c r="Z1319" t="s">
        <v>17</v>
      </c>
      <c r="AA1319" t="s">
        <v>18</v>
      </c>
      <c r="AB1319" t="s">
        <v>144</v>
      </c>
      <c r="AC1319" t="s">
        <v>145</v>
      </c>
      <c r="AD1319" t="s">
        <v>172</v>
      </c>
      <c r="AE1319" t="s">
        <v>22</v>
      </c>
      <c r="AF1319" t="s">
        <v>173</v>
      </c>
      <c r="AG1319" t="s">
        <v>174</v>
      </c>
      <c r="AH1319" t="s">
        <v>7064</v>
      </c>
      <c r="AI1319" t="s">
        <v>7065</v>
      </c>
      <c r="AJ1319" t="s">
        <v>27</v>
      </c>
      <c r="AK1319" t="s">
        <v>28</v>
      </c>
      <c r="AL1319" s="3">
        <v>19955000</v>
      </c>
      <c r="AM1319" s="3">
        <v>0</v>
      </c>
      <c r="AN1319" s="3">
        <v>0</v>
      </c>
      <c r="AO1319" s="3">
        <v>19955000</v>
      </c>
      <c r="AP1319" s="3">
        <v>0</v>
      </c>
      <c r="AQ1319" s="3">
        <v>19955000</v>
      </c>
      <c r="AR1319" t="s">
        <v>7936</v>
      </c>
      <c r="AS1319" t="s">
        <v>34</v>
      </c>
      <c r="AT1319" t="s">
        <v>7937</v>
      </c>
      <c r="AU1319" t="s">
        <v>34</v>
      </c>
      <c r="AV1319" s="2">
        <v>45720</v>
      </c>
      <c r="AW1319" t="s">
        <v>17</v>
      </c>
    </row>
    <row r="1320" spans="1:49" x14ac:dyDescent="0.2">
      <c r="A1320" t="s">
        <v>0</v>
      </c>
      <c r="B1320" t="s">
        <v>45</v>
      </c>
      <c r="C1320" s="2">
        <v>45658</v>
      </c>
      <c r="D1320" s="2">
        <v>45747</v>
      </c>
      <c r="E1320" t="s">
        <v>2</v>
      </c>
      <c r="F1320" s="2">
        <v>45720</v>
      </c>
      <c r="G1320" t="s">
        <v>121</v>
      </c>
      <c r="H1320" t="s">
        <v>140</v>
      </c>
      <c r="I1320" t="s">
        <v>7940</v>
      </c>
      <c r="J1320" s="8" t="str">
        <f t="shared" ref="J1320:J1367" si="8">+CONCATENATE(G1320," - ",H1320)</f>
        <v>12 - CONTRATO DE PRESTACION DE SERVICIOS</v>
      </c>
      <c r="K1320" s="2">
        <v>45720</v>
      </c>
      <c r="L1320" s="2">
        <v>46022</v>
      </c>
      <c r="M1320" t="s">
        <v>2213</v>
      </c>
      <c r="N1320" t="s">
        <v>7</v>
      </c>
      <c r="O1320" t="s">
        <v>8</v>
      </c>
      <c r="P1320" t="s">
        <v>7402</v>
      </c>
      <c r="Q1320" t="s">
        <v>7941</v>
      </c>
      <c r="R1320" t="s">
        <v>7942</v>
      </c>
      <c r="S1320" t="s">
        <v>6763</v>
      </c>
      <c r="T1320" t="s">
        <v>6764</v>
      </c>
      <c r="U1320" t="s">
        <v>6319</v>
      </c>
      <c r="V1320" t="s">
        <v>6320</v>
      </c>
      <c r="W1320" t="s">
        <v>103</v>
      </c>
      <c r="X1320" t="s">
        <v>6405</v>
      </c>
      <c r="Y1320" t="s">
        <v>6765</v>
      </c>
      <c r="Z1320" t="s">
        <v>17</v>
      </c>
      <c r="AA1320" t="s">
        <v>6407</v>
      </c>
      <c r="AB1320" t="s">
        <v>103</v>
      </c>
      <c r="AC1320" t="s">
        <v>382</v>
      </c>
      <c r="AD1320" t="s">
        <v>7943</v>
      </c>
      <c r="AE1320" t="s">
        <v>39</v>
      </c>
      <c r="AF1320" t="s">
        <v>7944</v>
      </c>
      <c r="AG1320" t="s">
        <v>7945</v>
      </c>
      <c r="AH1320" t="s">
        <v>7064</v>
      </c>
      <c r="AI1320" t="s">
        <v>7065</v>
      </c>
      <c r="AJ1320" t="s">
        <v>27</v>
      </c>
      <c r="AK1320" t="s">
        <v>28</v>
      </c>
      <c r="AL1320" s="3">
        <v>24960000</v>
      </c>
      <c r="AM1320" s="3">
        <v>0</v>
      </c>
      <c r="AN1320" s="3">
        <v>0</v>
      </c>
      <c r="AO1320" s="3">
        <v>24960000</v>
      </c>
      <c r="AP1320" s="3">
        <v>0</v>
      </c>
      <c r="AQ1320" s="3">
        <v>24960000</v>
      </c>
      <c r="AR1320" t="s">
        <v>7946</v>
      </c>
      <c r="AS1320" t="s">
        <v>1</v>
      </c>
      <c r="AT1320" t="s">
        <v>7947</v>
      </c>
      <c r="AU1320" t="s">
        <v>1</v>
      </c>
      <c r="AV1320" s="2">
        <v>45720</v>
      </c>
      <c r="AW1320" t="s">
        <v>17</v>
      </c>
    </row>
    <row r="1321" spans="1:49" x14ac:dyDescent="0.2">
      <c r="A1321" t="s">
        <v>0</v>
      </c>
      <c r="B1321" t="s">
        <v>45</v>
      </c>
      <c r="C1321" s="2">
        <v>45658</v>
      </c>
      <c r="D1321" s="2">
        <v>45747</v>
      </c>
      <c r="E1321" t="s">
        <v>2</v>
      </c>
      <c r="F1321" s="2">
        <v>45720</v>
      </c>
      <c r="G1321" t="s">
        <v>121</v>
      </c>
      <c r="H1321" t="s">
        <v>140</v>
      </c>
      <c r="I1321" t="s">
        <v>7948</v>
      </c>
      <c r="J1321" s="8" t="str">
        <f t="shared" si="8"/>
        <v>12 - CONTRATO DE PRESTACION DE SERVICIOS</v>
      </c>
      <c r="K1321" s="2">
        <v>45720</v>
      </c>
      <c r="L1321" s="2">
        <v>46022</v>
      </c>
      <c r="M1321" t="s">
        <v>2213</v>
      </c>
      <c r="N1321" t="s">
        <v>7</v>
      </c>
      <c r="O1321" t="s">
        <v>8</v>
      </c>
      <c r="P1321" t="s">
        <v>7043</v>
      </c>
      <c r="Q1321" t="s">
        <v>7949</v>
      </c>
      <c r="R1321" t="s">
        <v>7615</v>
      </c>
      <c r="S1321" t="s">
        <v>7113</v>
      </c>
      <c r="T1321" t="s">
        <v>7114</v>
      </c>
      <c r="U1321" t="s">
        <v>6319</v>
      </c>
      <c r="V1321" t="s">
        <v>6320</v>
      </c>
      <c r="W1321" t="s">
        <v>103</v>
      </c>
      <c r="X1321" t="s">
        <v>6405</v>
      </c>
      <c r="Y1321" t="s">
        <v>7115</v>
      </c>
      <c r="Z1321" t="s">
        <v>17</v>
      </c>
      <c r="AA1321" t="s">
        <v>6407</v>
      </c>
      <c r="AB1321" t="s">
        <v>103</v>
      </c>
      <c r="AC1321" t="s">
        <v>382</v>
      </c>
      <c r="AD1321" t="s">
        <v>7950</v>
      </c>
      <c r="AE1321" t="s">
        <v>39</v>
      </c>
      <c r="AF1321" t="s">
        <v>7951</v>
      </c>
      <c r="AG1321" t="s">
        <v>7952</v>
      </c>
      <c r="AH1321" t="s">
        <v>7064</v>
      </c>
      <c r="AI1321" t="s">
        <v>7065</v>
      </c>
      <c r="AJ1321" t="s">
        <v>27</v>
      </c>
      <c r="AK1321" t="s">
        <v>28</v>
      </c>
      <c r="AL1321" s="3">
        <v>33810000</v>
      </c>
      <c r="AM1321" s="3">
        <v>0</v>
      </c>
      <c r="AN1321" s="3">
        <v>0</v>
      </c>
      <c r="AO1321" s="3">
        <v>33810000</v>
      </c>
      <c r="AP1321" s="3">
        <v>0</v>
      </c>
      <c r="AQ1321" s="3">
        <v>33810000</v>
      </c>
      <c r="AR1321" t="s">
        <v>7953</v>
      </c>
      <c r="AS1321" t="s">
        <v>1</v>
      </c>
      <c r="AT1321" t="s">
        <v>7620</v>
      </c>
      <c r="AU1321" t="s">
        <v>1</v>
      </c>
      <c r="AV1321" s="2">
        <v>45720</v>
      </c>
      <c r="AW1321" t="s">
        <v>17</v>
      </c>
    </row>
    <row r="1322" spans="1:49" x14ac:dyDescent="0.2">
      <c r="A1322" t="s">
        <v>0</v>
      </c>
      <c r="B1322" t="s">
        <v>45</v>
      </c>
      <c r="C1322" s="2">
        <v>45658</v>
      </c>
      <c r="D1322" s="2">
        <v>45747</v>
      </c>
      <c r="E1322" t="s">
        <v>2</v>
      </c>
      <c r="F1322" s="2">
        <v>45720</v>
      </c>
      <c r="G1322" t="s">
        <v>121</v>
      </c>
      <c r="H1322" t="s">
        <v>140</v>
      </c>
      <c r="I1322" t="s">
        <v>7954</v>
      </c>
      <c r="J1322" s="8" t="str">
        <f t="shared" si="8"/>
        <v>12 - CONTRATO DE PRESTACION DE SERVICIOS</v>
      </c>
      <c r="K1322" s="2">
        <v>45720</v>
      </c>
      <c r="L1322" s="2">
        <v>46022</v>
      </c>
      <c r="M1322" t="s">
        <v>2213</v>
      </c>
      <c r="N1322" t="s">
        <v>7</v>
      </c>
      <c r="O1322" t="s">
        <v>8</v>
      </c>
      <c r="P1322" t="s">
        <v>6488</v>
      </c>
      <c r="Q1322" t="s">
        <v>7955</v>
      </c>
      <c r="R1322" t="s">
        <v>6652</v>
      </c>
      <c r="S1322" t="s">
        <v>6403</v>
      </c>
      <c r="T1322" t="s">
        <v>6404</v>
      </c>
      <c r="U1322" t="s">
        <v>6319</v>
      </c>
      <c r="V1322" t="s">
        <v>6320</v>
      </c>
      <c r="W1322" t="s">
        <v>103</v>
      </c>
      <c r="X1322" t="s">
        <v>6405</v>
      </c>
      <c r="Y1322" t="s">
        <v>6406</v>
      </c>
      <c r="Z1322" t="s">
        <v>17</v>
      </c>
      <c r="AA1322" t="s">
        <v>6407</v>
      </c>
      <c r="AB1322" t="s">
        <v>103</v>
      </c>
      <c r="AC1322" t="s">
        <v>382</v>
      </c>
      <c r="AD1322" t="s">
        <v>7956</v>
      </c>
      <c r="AE1322" t="s">
        <v>39</v>
      </c>
      <c r="AF1322" t="s">
        <v>7957</v>
      </c>
      <c r="AG1322" t="s">
        <v>7958</v>
      </c>
      <c r="AH1322" t="s">
        <v>7064</v>
      </c>
      <c r="AI1322" t="s">
        <v>7065</v>
      </c>
      <c r="AJ1322" t="s">
        <v>27</v>
      </c>
      <c r="AK1322" t="s">
        <v>28</v>
      </c>
      <c r="AL1322" s="3">
        <v>50400000</v>
      </c>
      <c r="AM1322" s="3">
        <v>0</v>
      </c>
      <c r="AN1322" s="3">
        <v>0</v>
      </c>
      <c r="AO1322" s="3">
        <v>50400000</v>
      </c>
      <c r="AP1322" s="3">
        <v>0</v>
      </c>
      <c r="AQ1322" s="3">
        <v>50400000</v>
      </c>
      <c r="AR1322" t="s">
        <v>7959</v>
      </c>
      <c r="AS1322" t="s">
        <v>1</v>
      </c>
      <c r="AT1322" t="s">
        <v>6657</v>
      </c>
      <c r="AU1322" t="s">
        <v>1</v>
      </c>
      <c r="AV1322" s="2">
        <v>45720</v>
      </c>
      <c r="AW1322" t="s">
        <v>17</v>
      </c>
    </row>
    <row r="1323" spans="1:49" x14ac:dyDescent="0.2">
      <c r="A1323" t="s">
        <v>0</v>
      </c>
      <c r="B1323" t="s">
        <v>45</v>
      </c>
      <c r="C1323" s="2">
        <v>45658</v>
      </c>
      <c r="D1323" s="2">
        <v>45747</v>
      </c>
      <c r="E1323" t="s">
        <v>2</v>
      </c>
      <c r="F1323" s="2">
        <v>45720</v>
      </c>
      <c r="G1323" t="s">
        <v>121</v>
      </c>
      <c r="H1323" t="s">
        <v>140</v>
      </c>
      <c r="I1323" t="s">
        <v>7960</v>
      </c>
      <c r="J1323" s="8" t="str">
        <f t="shared" si="8"/>
        <v>12 - CONTRATO DE PRESTACION DE SERVICIOS</v>
      </c>
      <c r="K1323" s="2">
        <v>45720</v>
      </c>
      <c r="L1323" s="2">
        <v>46022</v>
      </c>
      <c r="M1323" t="s">
        <v>2213</v>
      </c>
      <c r="N1323" t="s">
        <v>7</v>
      </c>
      <c r="O1323" t="s">
        <v>8</v>
      </c>
      <c r="P1323" t="s">
        <v>7124</v>
      </c>
      <c r="Q1323" t="s">
        <v>7961</v>
      </c>
      <c r="R1323" t="s">
        <v>7962</v>
      </c>
      <c r="S1323" t="s">
        <v>6403</v>
      </c>
      <c r="T1323" t="s">
        <v>6404</v>
      </c>
      <c r="U1323" t="s">
        <v>6319</v>
      </c>
      <c r="V1323" t="s">
        <v>6320</v>
      </c>
      <c r="W1323" t="s">
        <v>103</v>
      </c>
      <c r="X1323" t="s">
        <v>6405</v>
      </c>
      <c r="Y1323" t="s">
        <v>6406</v>
      </c>
      <c r="Z1323" t="s">
        <v>17</v>
      </c>
      <c r="AA1323" t="s">
        <v>6407</v>
      </c>
      <c r="AB1323" t="s">
        <v>103</v>
      </c>
      <c r="AC1323" t="s">
        <v>382</v>
      </c>
      <c r="AD1323" t="s">
        <v>7963</v>
      </c>
      <c r="AE1323" t="s">
        <v>39</v>
      </c>
      <c r="AF1323" t="s">
        <v>7964</v>
      </c>
      <c r="AG1323" t="s">
        <v>7965</v>
      </c>
      <c r="AH1323" t="s">
        <v>7064</v>
      </c>
      <c r="AI1323" t="s">
        <v>7065</v>
      </c>
      <c r="AJ1323" t="s">
        <v>27</v>
      </c>
      <c r="AK1323" t="s">
        <v>28</v>
      </c>
      <c r="AL1323" s="3">
        <v>37800000</v>
      </c>
      <c r="AM1323" s="3">
        <v>0</v>
      </c>
      <c r="AN1323" s="3">
        <v>0</v>
      </c>
      <c r="AO1323" s="3">
        <v>37800000</v>
      </c>
      <c r="AP1323" s="3">
        <v>0</v>
      </c>
      <c r="AQ1323" s="3">
        <v>37800000</v>
      </c>
      <c r="AR1323" t="s">
        <v>7966</v>
      </c>
      <c r="AS1323" t="s">
        <v>1</v>
      </c>
      <c r="AT1323" t="s">
        <v>7967</v>
      </c>
      <c r="AU1323" t="s">
        <v>1</v>
      </c>
      <c r="AV1323" s="2">
        <v>45720</v>
      </c>
      <c r="AW1323" t="s">
        <v>17</v>
      </c>
    </row>
    <row r="1324" spans="1:49" x14ac:dyDescent="0.2">
      <c r="A1324" t="s">
        <v>0</v>
      </c>
      <c r="B1324" t="s">
        <v>45</v>
      </c>
      <c r="C1324" s="2">
        <v>45658</v>
      </c>
      <c r="D1324" s="2">
        <v>45747</v>
      </c>
      <c r="E1324" t="s">
        <v>2</v>
      </c>
      <c r="F1324" s="2">
        <v>45720</v>
      </c>
      <c r="G1324" t="s">
        <v>121</v>
      </c>
      <c r="H1324" t="s">
        <v>140</v>
      </c>
      <c r="I1324" t="s">
        <v>7968</v>
      </c>
      <c r="J1324" s="8" t="str">
        <f t="shared" si="8"/>
        <v>12 - CONTRATO DE PRESTACION DE SERVICIOS</v>
      </c>
      <c r="K1324" s="2">
        <v>45720</v>
      </c>
      <c r="L1324" s="2">
        <v>46022</v>
      </c>
      <c r="M1324" t="s">
        <v>2213</v>
      </c>
      <c r="N1324" t="s">
        <v>7</v>
      </c>
      <c r="O1324" t="s">
        <v>8</v>
      </c>
      <c r="P1324" t="s">
        <v>6381</v>
      </c>
      <c r="Q1324" t="s">
        <v>7969</v>
      </c>
      <c r="R1324" t="s">
        <v>6985</v>
      </c>
      <c r="S1324" t="s">
        <v>6986</v>
      </c>
      <c r="T1324" t="s">
        <v>6987</v>
      </c>
      <c r="U1324" t="s">
        <v>6319</v>
      </c>
      <c r="V1324" t="s">
        <v>6320</v>
      </c>
      <c r="W1324" t="s">
        <v>103</v>
      </c>
      <c r="X1324" t="s">
        <v>6405</v>
      </c>
      <c r="Y1324" t="s">
        <v>6988</v>
      </c>
      <c r="Z1324" t="s">
        <v>17</v>
      </c>
      <c r="AA1324" t="s">
        <v>6407</v>
      </c>
      <c r="AB1324" t="s">
        <v>103</v>
      </c>
      <c r="AC1324" t="s">
        <v>382</v>
      </c>
      <c r="AD1324" t="s">
        <v>1748</v>
      </c>
      <c r="AE1324" t="s">
        <v>39</v>
      </c>
      <c r="AF1324" t="s">
        <v>1749</v>
      </c>
      <c r="AG1324" t="s">
        <v>1750</v>
      </c>
      <c r="AH1324" t="s">
        <v>7064</v>
      </c>
      <c r="AI1324" t="s">
        <v>7065</v>
      </c>
      <c r="AJ1324" t="s">
        <v>27</v>
      </c>
      <c r="AK1324" t="s">
        <v>28</v>
      </c>
      <c r="AL1324" s="3">
        <v>19320000</v>
      </c>
      <c r="AM1324" s="3">
        <v>0</v>
      </c>
      <c r="AN1324" s="3">
        <v>0</v>
      </c>
      <c r="AO1324" s="3">
        <v>19320000</v>
      </c>
      <c r="AP1324" s="3">
        <v>0</v>
      </c>
      <c r="AQ1324" s="3">
        <v>19320000</v>
      </c>
      <c r="AR1324" t="s">
        <v>7970</v>
      </c>
      <c r="AS1324" t="s">
        <v>1</v>
      </c>
      <c r="AT1324" t="s">
        <v>6990</v>
      </c>
      <c r="AU1324" t="s">
        <v>1</v>
      </c>
      <c r="AV1324" s="2">
        <v>45720</v>
      </c>
      <c r="AW1324" t="s">
        <v>17</v>
      </c>
    </row>
    <row r="1325" spans="1:49" x14ac:dyDescent="0.2">
      <c r="A1325" t="s">
        <v>0</v>
      </c>
      <c r="B1325" t="s">
        <v>45</v>
      </c>
      <c r="C1325" s="2">
        <v>45658</v>
      </c>
      <c r="D1325" s="2">
        <v>45747</v>
      </c>
      <c r="E1325" t="s">
        <v>2</v>
      </c>
      <c r="F1325" s="2">
        <v>45720</v>
      </c>
      <c r="G1325" t="s">
        <v>121</v>
      </c>
      <c r="H1325" t="s">
        <v>140</v>
      </c>
      <c r="I1325" t="s">
        <v>7971</v>
      </c>
      <c r="J1325" s="8" t="str">
        <f t="shared" si="8"/>
        <v>12 - CONTRATO DE PRESTACION DE SERVICIOS</v>
      </c>
      <c r="K1325" s="2">
        <v>45720</v>
      </c>
      <c r="L1325" s="2">
        <v>46022</v>
      </c>
      <c r="M1325" t="s">
        <v>2213</v>
      </c>
      <c r="N1325" t="s">
        <v>7</v>
      </c>
      <c r="O1325" t="s">
        <v>8</v>
      </c>
      <c r="P1325" t="s">
        <v>7370</v>
      </c>
      <c r="Q1325" t="s">
        <v>7972</v>
      </c>
      <c r="R1325" t="s">
        <v>7386</v>
      </c>
      <c r="S1325" t="s">
        <v>6626</v>
      </c>
      <c r="T1325" t="s">
        <v>6627</v>
      </c>
      <c r="U1325" t="s">
        <v>6319</v>
      </c>
      <c r="V1325" t="s">
        <v>6320</v>
      </c>
      <c r="W1325" t="s">
        <v>103</v>
      </c>
      <c r="X1325" t="s">
        <v>6405</v>
      </c>
      <c r="Y1325" t="s">
        <v>6628</v>
      </c>
      <c r="Z1325" t="s">
        <v>17</v>
      </c>
      <c r="AA1325" t="s">
        <v>6407</v>
      </c>
      <c r="AB1325" t="s">
        <v>103</v>
      </c>
      <c r="AC1325" t="s">
        <v>382</v>
      </c>
      <c r="AD1325" t="s">
        <v>7973</v>
      </c>
      <c r="AE1325" t="s">
        <v>39</v>
      </c>
      <c r="AF1325" t="s">
        <v>7974</v>
      </c>
      <c r="AG1325" t="s">
        <v>7975</v>
      </c>
      <c r="AH1325" t="s">
        <v>7064</v>
      </c>
      <c r="AI1325" t="s">
        <v>7065</v>
      </c>
      <c r="AJ1325" t="s">
        <v>27</v>
      </c>
      <c r="AK1325" t="s">
        <v>28</v>
      </c>
      <c r="AL1325" s="3">
        <v>37800000</v>
      </c>
      <c r="AM1325" s="3">
        <v>0</v>
      </c>
      <c r="AN1325" s="3">
        <v>0</v>
      </c>
      <c r="AO1325" s="3">
        <v>37800000</v>
      </c>
      <c r="AP1325" s="3">
        <v>0</v>
      </c>
      <c r="AQ1325" s="3">
        <v>37800000</v>
      </c>
      <c r="AR1325" t="s">
        <v>7976</v>
      </c>
      <c r="AS1325" t="s">
        <v>1</v>
      </c>
      <c r="AT1325" t="s">
        <v>7388</v>
      </c>
      <c r="AU1325" t="s">
        <v>1</v>
      </c>
      <c r="AV1325" s="2">
        <v>45720</v>
      </c>
      <c r="AW1325" t="s">
        <v>17</v>
      </c>
    </row>
    <row r="1326" spans="1:49" x14ac:dyDescent="0.2">
      <c r="A1326" t="s">
        <v>0</v>
      </c>
      <c r="B1326" t="s">
        <v>45</v>
      </c>
      <c r="C1326" s="2">
        <v>45658</v>
      </c>
      <c r="D1326" s="2">
        <v>45747</v>
      </c>
      <c r="E1326" t="s">
        <v>2</v>
      </c>
      <c r="F1326" s="2">
        <v>45720</v>
      </c>
      <c r="G1326" t="s">
        <v>121</v>
      </c>
      <c r="H1326" t="s">
        <v>140</v>
      </c>
      <c r="I1326" t="s">
        <v>7977</v>
      </c>
      <c r="J1326" s="8" t="str">
        <f t="shared" si="8"/>
        <v>12 - CONTRATO DE PRESTACION DE SERVICIOS</v>
      </c>
      <c r="K1326" s="2">
        <v>45720</v>
      </c>
      <c r="L1326" s="2">
        <v>46022</v>
      </c>
      <c r="M1326" t="s">
        <v>2213</v>
      </c>
      <c r="N1326" t="s">
        <v>7</v>
      </c>
      <c r="O1326" t="s">
        <v>8</v>
      </c>
      <c r="P1326" t="s">
        <v>7062</v>
      </c>
      <c r="Q1326" t="s">
        <v>7978</v>
      </c>
      <c r="R1326" t="s">
        <v>7807</v>
      </c>
      <c r="S1326" t="s">
        <v>6465</v>
      </c>
      <c r="T1326" t="s">
        <v>6466</v>
      </c>
      <c r="U1326" t="s">
        <v>6319</v>
      </c>
      <c r="V1326" t="s">
        <v>6320</v>
      </c>
      <c r="W1326" t="s">
        <v>103</v>
      </c>
      <c r="X1326" t="s">
        <v>6405</v>
      </c>
      <c r="Y1326" t="s">
        <v>6467</v>
      </c>
      <c r="Z1326" t="s">
        <v>17</v>
      </c>
      <c r="AA1326" t="s">
        <v>6407</v>
      </c>
      <c r="AB1326" t="s">
        <v>103</v>
      </c>
      <c r="AC1326" t="s">
        <v>382</v>
      </c>
      <c r="AD1326" t="s">
        <v>3258</v>
      </c>
      <c r="AE1326" t="s">
        <v>39</v>
      </c>
      <c r="AF1326" t="s">
        <v>3259</v>
      </c>
      <c r="AG1326" t="s">
        <v>3260</v>
      </c>
      <c r="AH1326" t="s">
        <v>7064</v>
      </c>
      <c r="AI1326" t="s">
        <v>7065</v>
      </c>
      <c r="AJ1326" t="s">
        <v>27</v>
      </c>
      <c r="AK1326" t="s">
        <v>28</v>
      </c>
      <c r="AL1326" s="3">
        <v>21300000</v>
      </c>
      <c r="AM1326" s="3">
        <v>0</v>
      </c>
      <c r="AN1326" s="3">
        <v>0</v>
      </c>
      <c r="AO1326" s="3">
        <v>21300000</v>
      </c>
      <c r="AP1326" s="3">
        <v>0</v>
      </c>
      <c r="AQ1326" s="3">
        <v>21300000</v>
      </c>
      <c r="AR1326" t="s">
        <v>7979</v>
      </c>
      <c r="AS1326" t="s">
        <v>1</v>
      </c>
      <c r="AT1326" t="s">
        <v>7330</v>
      </c>
      <c r="AU1326" t="s">
        <v>1</v>
      </c>
      <c r="AV1326" s="2">
        <v>45720</v>
      </c>
      <c r="AW1326" t="s">
        <v>17</v>
      </c>
    </row>
    <row r="1327" spans="1:49" x14ac:dyDescent="0.2">
      <c r="A1327" t="s">
        <v>0</v>
      </c>
      <c r="B1327" t="s">
        <v>45</v>
      </c>
      <c r="C1327" s="2">
        <v>45658</v>
      </c>
      <c r="D1327" s="2">
        <v>45747</v>
      </c>
      <c r="E1327" t="s">
        <v>2</v>
      </c>
      <c r="F1327" s="2">
        <v>45730</v>
      </c>
      <c r="G1327" t="s">
        <v>129</v>
      </c>
      <c r="H1327" t="s">
        <v>130</v>
      </c>
      <c r="I1327" t="s">
        <v>7980</v>
      </c>
      <c r="J1327" s="8" t="str">
        <f t="shared" si="8"/>
        <v>53 - CONTRATO DE SEGUROS</v>
      </c>
      <c r="K1327" s="2">
        <v>45729</v>
      </c>
      <c r="L1327" s="2">
        <v>46022</v>
      </c>
      <c r="M1327" t="s">
        <v>2144</v>
      </c>
      <c r="N1327" t="s">
        <v>7</v>
      </c>
      <c r="O1327" t="s">
        <v>8</v>
      </c>
      <c r="P1327" t="s">
        <v>7707</v>
      </c>
      <c r="Q1327" t="s">
        <v>7981</v>
      </c>
      <c r="R1327" t="s">
        <v>7982</v>
      </c>
      <c r="S1327" t="s">
        <v>6434</v>
      </c>
      <c r="T1327" t="s">
        <v>6435</v>
      </c>
      <c r="U1327" t="s">
        <v>6319</v>
      </c>
      <c r="V1327" t="s">
        <v>6320</v>
      </c>
      <c r="W1327" t="s">
        <v>103</v>
      </c>
      <c r="X1327" t="s">
        <v>6405</v>
      </c>
      <c r="Y1327" t="s">
        <v>6436</v>
      </c>
      <c r="Z1327" t="s">
        <v>17</v>
      </c>
      <c r="AA1327" t="s">
        <v>6407</v>
      </c>
      <c r="AB1327" t="s">
        <v>7</v>
      </c>
      <c r="AC1327" t="s">
        <v>134</v>
      </c>
      <c r="AD1327" t="s">
        <v>312</v>
      </c>
      <c r="AE1327" t="s">
        <v>22</v>
      </c>
      <c r="AF1327" t="s">
        <v>313</v>
      </c>
      <c r="AG1327" t="s">
        <v>314</v>
      </c>
      <c r="AH1327" t="s">
        <v>7064</v>
      </c>
      <c r="AI1327" t="s">
        <v>7065</v>
      </c>
      <c r="AJ1327" t="s">
        <v>7983</v>
      </c>
      <c r="AK1327" t="s">
        <v>7984</v>
      </c>
      <c r="AL1327" s="3">
        <v>2136769</v>
      </c>
      <c r="AM1327" s="3">
        <v>0</v>
      </c>
      <c r="AN1327" s="3">
        <v>0</v>
      </c>
      <c r="AO1327" s="3">
        <v>2136769</v>
      </c>
      <c r="AP1327" s="3">
        <v>0</v>
      </c>
      <c r="AQ1327" s="3">
        <v>2136769</v>
      </c>
      <c r="AR1327" t="s">
        <v>7985</v>
      </c>
      <c r="AS1327" t="s">
        <v>1</v>
      </c>
      <c r="AT1327" t="s">
        <v>7986</v>
      </c>
      <c r="AU1327" t="s">
        <v>1</v>
      </c>
      <c r="AV1327" s="2">
        <v>45730</v>
      </c>
      <c r="AW1327" t="s">
        <v>17</v>
      </c>
    </row>
    <row r="1328" spans="1:49" x14ac:dyDescent="0.2">
      <c r="A1328" t="s">
        <v>0</v>
      </c>
      <c r="B1328" t="s">
        <v>45</v>
      </c>
      <c r="C1328" s="2">
        <v>45658</v>
      </c>
      <c r="D1328" s="2">
        <v>45747</v>
      </c>
      <c r="E1328" t="s">
        <v>2</v>
      </c>
      <c r="F1328" s="2">
        <v>45730</v>
      </c>
      <c r="G1328" t="s">
        <v>681</v>
      </c>
      <c r="H1328" t="s">
        <v>682</v>
      </c>
      <c r="I1328" t="s">
        <v>7987</v>
      </c>
      <c r="J1328" s="8" t="str">
        <f t="shared" si="8"/>
        <v>145 - CONTRATO DE PRESTACION DE SERVICIOS PROFESIONALES</v>
      </c>
      <c r="K1328" s="2">
        <v>45729</v>
      </c>
      <c r="L1328" s="2">
        <v>46022</v>
      </c>
      <c r="M1328" t="s">
        <v>2144</v>
      </c>
      <c r="N1328" t="s">
        <v>7</v>
      </c>
      <c r="O1328" t="s">
        <v>8</v>
      </c>
      <c r="P1328" t="s">
        <v>7337</v>
      </c>
      <c r="Q1328" t="s">
        <v>7988</v>
      </c>
      <c r="R1328" t="s">
        <v>7989</v>
      </c>
      <c r="S1328" t="s">
        <v>6718</v>
      </c>
      <c r="T1328" t="s">
        <v>6719</v>
      </c>
      <c r="U1328" t="s">
        <v>6319</v>
      </c>
      <c r="V1328" t="s">
        <v>6320</v>
      </c>
      <c r="W1328" t="s">
        <v>103</v>
      </c>
      <c r="X1328" t="s">
        <v>6405</v>
      </c>
      <c r="Y1328" t="s">
        <v>6720</v>
      </c>
      <c r="Z1328" t="s">
        <v>17</v>
      </c>
      <c r="AA1328" t="s">
        <v>6407</v>
      </c>
      <c r="AB1328" t="s">
        <v>103</v>
      </c>
      <c r="AC1328" t="s">
        <v>382</v>
      </c>
      <c r="AD1328" t="s">
        <v>1493</v>
      </c>
      <c r="AE1328" t="s">
        <v>39</v>
      </c>
      <c r="AF1328" t="s">
        <v>1494</v>
      </c>
      <c r="AG1328" t="s">
        <v>1495</v>
      </c>
      <c r="AH1328" t="s">
        <v>7064</v>
      </c>
      <c r="AI1328" t="s">
        <v>7065</v>
      </c>
      <c r="AJ1328" t="s">
        <v>7983</v>
      </c>
      <c r="AK1328" t="s">
        <v>7984</v>
      </c>
      <c r="AL1328" s="3">
        <v>42210000</v>
      </c>
      <c r="AM1328" s="3">
        <v>0</v>
      </c>
      <c r="AN1328" s="3">
        <v>0</v>
      </c>
      <c r="AO1328" s="3">
        <v>42210000</v>
      </c>
      <c r="AP1328" s="3">
        <v>0</v>
      </c>
      <c r="AQ1328" s="3">
        <v>42210000</v>
      </c>
      <c r="AR1328" t="s">
        <v>7990</v>
      </c>
      <c r="AS1328" t="s">
        <v>1</v>
      </c>
      <c r="AT1328" t="s">
        <v>7991</v>
      </c>
      <c r="AU1328" t="s">
        <v>1</v>
      </c>
      <c r="AV1328" s="2">
        <v>45730</v>
      </c>
      <c r="AW1328" t="s">
        <v>17</v>
      </c>
    </row>
    <row r="1329" spans="1:49" x14ac:dyDescent="0.2">
      <c r="A1329" t="s">
        <v>0</v>
      </c>
      <c r="B1329" t="s">
        <v>45</v>
      </c>
      <c r="C1329" s="2">
        <v>45658</v>
      </c>
      <c r="D1329" s="2">
        <v>45747</v>
      </c>
      <c r="E1329" t="s">
        <v>2</v>
      </c>
      <c r="F1329" s="2">
        <v>45730</v>
      </c>
      <c r="G1329" t="s">
        <v>681</v>
      </c>
      <c r="H1329" t="s">
        <v>682</v>
      </c>
      <c r="I1329" t="s">
        <v>7992</v>
      </c>
      <c r="J1329" s="8" t="str">
        <f t="shared" si="8"/>
        <v>145 - CONTRATO DE PRESTACION DE SERVICIOS PROFESIONALES</v>
      </c>
      <c r="K1329" s="2">
        <v>45729</v>
      </c>
      <c r="L1329" s="2">
        <v>46022</v>
      </c>
      <c r="M1329" t="s">
        <v>2144</v>
      </c>
      <c r="N1329" t="s">
        <v>7</v>
      </c>
      <c r="O1329" t="s">
        <v>8</v>
      </c>
      <c r="P1329" t="s">
        <v>7351</v>
      </c>
      <c r="Q1329" t="s">
        <v>7993</v>
      </c>
      <c r="R1329" t="s">
        <v>7994</v>
      </c>
      <c r="S1329" t="s">
        <v>6403</v>
      </c>
      <c r="T1329" t="s">
        <v>6404</v>
      </c>
      <c r="U1329" t="s">
        <v>6319</v>
      </c>
      <c r="V1329" t="s">
        <v>6320</v>
      </c>
      <c r="W1329" t="s">
        <v>103</v>
      </c>
      <c r="X1329" t="s">
        <v>6405</v>
      </c>
      <c r="Y1329" t="s">
        <v>6406</v>
      </c>
      <c r="Z1329" t="s">
        <v>17</v>
      </c>
      <c r="AA1329" t="s">
        <v>6407</v>
      </c>
      <c r="AB1329" t="s">
        <v>103</v>
      </c>
      <c r="AC1329" t="s">
        <v>382</v>
      </c>
      <c r="AD1329" t="s">
        <v>7995</v>
      </c>
      <c r="AE1329" t="s">
        <v>39</v>
      </c>
      <c r="AF1329" t="s">
        <v>7996</v>
      </c>
      <c r="AG1329" t="s">
        <v>7997</v>
      </c>
      <c r="AH1329" t="s">
        <v>7064</v>
      </c>
      <c r="AI1329" t="s">
        <v>7065</v>
      </c>
      <c r="AJ1329" t="s">
        <v>7983</v>
      </c>
      <c r="AK1329" t="s">
        <v>7984</v>
      </c>
      <c r="AL1329" s="3">
        <v>31500000</v>
      </c>
      <c r="AM1329" s="3">
        <v>0</v>
      </c>
      <c r="AN1329" s="3">
        <v>0</v>
      </c>
      <c r="AO1329" s="3">
        <v>31500000</v>
      </c>
      <c r="AP1329" s="3">
        <v>0</v>
      </c>
      <c r="AQ1329" s="3">
        <v>31500000</v>
      </c>
      <c r="AR1329" t="s">
        <v>7998</v>
      </c>
      <c r="AS1329" t="s">
        <v>1</v>
      </c>
      <c r="AT1329" t="s">
        <v>7999</v>
      </c>
      <c r="AU1329" t="s">
        <v>1</v>
      </c>
      <c r="AV1329" s="2">
        <v>45730</v>
      </c>
      <c r="AW1329" t="s">
        <v>17</v>
      </c>
    </row>
    <row r="1330" spans="1:49" x14ac:dyDescent="0.2">
      <c r="A1330" t="s">
        <v>0</v>
      </c>
      <c r="B1330" t="s">
        <v>45</v>
      </c>
      <c r="C1330" s="2">
        <v>45658</v>
      </c>
      <c r="D1330" s="2">
        <v>45747</v>
      </c>
      <c r="E1330" t="s">
        <v>2</v>
      </c>
      <c r="F1330" s="2">
        <v>45730</v>
      </c>
      <c r="G1330" t="s">
        <v>681</v>
      </c>
      <c r="H1330" t="s">
        <v>682</v>
      </c>
      <c r="I1330" t="s">
        <v>8000</v>
      </c>
      <c r="J1330" s="8" t="str">
        <f t="shared" si="8"/>
        <v>145 - CONTRATO DE PRESTACION DE SERVICIOS PROFESIONALES</v>
      </c>
      <c r="K1330" s="2">
        <v>45729</v>
      </c>
      <c r="L1330" s="2">
        <v>46022</v>
      </c>
      <c r="M1330" t="s">
        <v>2144</v>
      </c>
      <c r="N1330" t="s">
        <v>7</v>
      </c>
      <c r="O1330" t="s">
        <v>8</v>
      </c>
      <c r="P1330" t="s">
        <v>7571</v>
      </c>
      <c r="Q1330" t="s">
        <v>8001</v>
      </c>
      <c r="R1330" t="s">
        <v>8002</v>
      </c>
      <c r="S1330" t="s">
        <v>6626</v>
      </c>
      <c r="T1330" t="s">
        <v>6627</v>
      </c>
      <c r="U1330" t="s">
        <v>6319</v>
      </c>
      <c r="V1330" t="s">
        <v>6320</v>
      </c>
      <c r="W1330" t="s">
        <v>103</v>
      </c>
      <c r="X1330" t="s">
        <v>6405</v>
      </c>
      <c r="Y1330" t="s">
        <v>6628</v>
      </c>
      <c r="Z1330" t="s">
        <v>17</v>
      </c>
      <c r="AA1330" t="s">
        <v>6407</v>
      </c>
      <c r="AB1330" t="s">
        <v>103</v>
      </c>
      <c r="AC1330" t="s">
        <v>382</v>
      </c>
      <c r="AD1330" t="s">
        <v>3271</v>
      </c>
      <c r="AE1330" t="s">
        <v>39</v>
      </c>
      <c r="AF1330" t="s">
        <v>3272</v>
      </c>
      <c r="AG1330" t="s">
        <v>3273</v>
      </c>
      <c r="AH1330" t="s">
        <v>7064</v>
      </c>
      <c r="AI1330" t="s">
        <v>7065</v>
      </c>
      <c r="AJ1330" t="s">
        <v>7983</v>
      </c>
      <c r="AK1330" t="s">
        <v>7984</v>
      </c>
      <c r="AL1330" s="3">
        <v>15750000</v>
      </c>
      <c r="AM1330" s="3">
        <v>0</v>
      </c>
      <c r="AN1330" s="3">
        <v>0</v>
      </c>
      <c r="AO1330" s="3">
        <v>15750000</v>
      </c>
      <c r="AP1330" s="3">
        <v>0</v>
      </c>
      <c r="AQ1330" s="3">
        <v>15750000</v>
      </c>
      <c r="AR1330" t="s">
        <v>8003</v>
      </c>
      <c r="AS1330" t="s">
        <v>1</v>
      </c>
      <c r="AT1330" t="s">
        <v>8004</v>
      </c>
      <c r="AU1330" t="s">
        <v>1</v>
      </c>
      <c r="AV1330" s="2">
        <v>45730</v>
      </c>
      <c r="AW1330" t="s">
        <v>17</v>
      </c>
    </row>
    <row r="1331" spans="1:49" x14ac:dyDescent="0.2">
      <c r="A1331" t="s">
        <v>0</v>
      </c>
      <c r="B1331" t="s">
        <v>45</v>
      </c>
      <c r="C1331" s="2">
        <v>45658</v>
      </c>
      <c r="D1331" s="2">
        <v>45747</v>
      </c>
      <c r="E1331" t="s">
        <v>2</v>
      </c>
      <c r="F1331" s="2">
        <v>45730</v>
      </c>
      <c r="G1331" t="s">
        <v>691</v>
      </c>
      <c r="H1331" t="s">
        <v>692</v>
      </c>
      <c r="I1331" t="s">
        <v>8005</v>
      </c>
      <c r="J1331" s="8" t="str">
        <f t="shared" si="8"/>
        <v>148 - CONTRATO DE PRESTACION DE SERVICIOS DE APOYO A LA GESTION</v>
      </c>
      <c r="K1331" s="2">
        <v>45729</v>
      </c>
      <c r="L1331" s="2">
        <v>46022</v>
      </c>
      <c r="M1331" t="s">
        <v>2144</v>
      </c>
      <c r="N1331" t="s">
        <v>7</v>
      </c>
      <c r="O1331" t="s">
        <v>8</v>
      </c>
      <c r="P1331" t="s">
        <v>7027</v>
      </c>
      <c r="Q1331" t="s">
        <v>8006</v>
      </c>
      <c r="R1331" t="s">
        <v>8007</v>
      </c>
      <c r="S1331" t="s">
        <v>6403</v>
      </c>
      <c r="T1331" t="s">
        <v>6404</v>
      </c>
      <c r="U1331" t="s">
        <v>6319</v>
      </c>
      <c r="V1331" t="s">
        <v>6320</v>
      </c>
      <c r="W1331" t="s">
        <v>103</v>
      </c>
      <c r="X1331" t="s">
        <v>6405</v>
      </c>
      <c r="Y1331" t="s">
        <v>6406</v>
      </c>
      <c r="Z1331" t="s">
        <v>17</v>
      </c>
      <c r="AA1331" t="s">
        <v>6407</v>
      </c>
      <c r="AB1331" t="s">
        <v>103</v>
      </c>
      <c r="AC1331" t="s">
        <v>382</v>
      </c>
      <c r="AD1331" t="s">
        <v>2909</v>
      </c>
      <c r="AE1331" t="s">
        <v>39</v>
      </c>
      <c r="AF1331" t="s">
        <v>2910</v>
      </c>
      <c r="AG1331" t="s">
        <v>2911</v>
      </c>
      <c r="AH1331" t="s">
        <v>7064</v>
      </c>
      <c r="AI1331" t="s">
        <v>7065</v>
      </c>
      <c r="AJ1331" t="s">
        <v>7983</v>
      </c>
      <c r="AK1331" t="s">
        <v>7984</v>
      </c>
      <c r="AL1331" s="3">
        <v>17100000</v>
      </c>
      <c r="AM1331" s="3">
        <v>0</v>
      </c>
      <c r="AN1331" s="3">
        <v>0</v>
      </c>
      <c r="AO1331" s="3">
        <v>17100000</v>
      </c>
      <c r="AP1331" s="3">
        <v>0</v>
      </c>
      <c r="AQ1331" s="3">
        <v>17100000</v>
      </c>
      <c r="AR1331" t="s">
        <v>8008</v>
      </c>
      <c r="AS1331" t="s">
        <v>1</v>
      </c>
      <c r="AT1331" t="s">
        <v>7794</v>
      </c>
      <c r="AU1331" t="s">
        <v>1</v>
      </c>
      <c r="AV1331" s="2">
        <v>45730</v>
      </c>
      <c r="AW1331" t="s">
        <v>17</v>
      </c>
    </row>
    <row r="1332" spans="1:49" x14ac:dyDescent="0.2">
      <c r="A1332" t="s">
        <v>0</v>
      </c>
      <c r="B1332" t="s">
        <v>45</v>
      </c>
      <c r="C1332" s="2">
        <v>45658</v>
      </c>
      <c r="D1332" s="2">
        <v>45747</v>
      </c>
      <c r="E1332" t="s">
        <v>2</v>
      </c>
      <c r="F1332" s="2">
        <v>45730</v>
      </c>
      <c r="G1332" t="s">
        <v>691</v>
      </c>
      <c r="H1332" t="s">
        <v>692</v>
      </c>
      <c r="I1332" t="s">
        <v>8009</v>
      </c>
      <c r="J1332" s="8" t="str">
        <f t="shared" si="8"/>
        <v>148 - CONTRATO DE PRESTACION DE SERVICIOS DE APOYO A LA GESTION</v>
      </c>
      <c r="K1332" s="2">
        <v>45729</v>
      </c>
      <c r="L1332" s="2">
        <v>46022</v>
      </c>
      <c r="M1332" t="s">
        <v>2144</v>
      </c>
      <c r="N1332" t="s">
        <v>7</v>
      </c>
      <c r="O1332" t="s">
        <v>8</v>
      </c>
      <c r="P1332" t="s">
        <v>7519</v>
      </c>
      <c r="Q1332" t="s">
        <v>8010</v>
      </c>
      <c r="R1332" t="s">
        <v>8011</v>
      </c>
      <c r="S1332" t="s">
        <v>6948</v>
      </c>
      <c r="T1332" t="s">
        <v>6949</v>
      </c>
      <c r="U1332" t="s">
        <v>6319</v>
      </c>
      <c r="V1332" t="s">
        <v>6320</v>
      </c>
      <c r="W1332" t="s">
        <v>103</v>
      </c>
      <c r="X1332" t="s">
        <v>6405</v>
      </c>
      <c r="Y1332" t="s">
        <v>6950</v>
      </c>
      <c r="Z1332" t="s">
        <v>17</v>
      </c>
      <c r="AA1332" t="s">
        <v>6407</v>
      </c>
      <c r="AB1332" t="s">
        <v>103</v>
      </c>
      <c r="AC1332" t="s">
        <v>382</v>
      </c>
      <c r="AD1332" t="s">
        <v>668</v>
      </c>
      <c r="AE1332" t="s">
        <v>39</v>
      </c>
      <c r="AF1332" t="s">
        <v>669</v>
      </c>
      <c r="AG1332" t="s">
        <v>670</v>
      </c>
      <c r="AH1332" t="s">
        <v>7064</v>
      </c>
      <c r="AI1332" t="s">
        <v>7065</v>
      </c>
      <c r="AJ1332" t="s">
        <v>7983</v>
      </c>
      <c r="AK1332" t="s">
        <v>7984</v>
      </c>
      <c r="AL1332" s="3">
        <v>20160000</v>
      </c>
      <c r="AM1332" s="3">
        <v>0</v>
      </c>
      <c r="AN1332" s="3">
        <v>0</v>
      </c>
      <c r="AO1332" s="3">
        <v>20160000</v>
      </c>
      <c r="AP1332" s="3">
        <v>0</v>
      </c>
      <c r="AQ1332" s="3">
        <v>20160000</v>
      </c>
      <c r="AR1332" t="s">
        <v>8012</v>
      </c>
      <c r="AS1332" t="s">
        <v>1</v>
      </c>
      <c r="AT1332" t="s">
        <v>8013</v>
      </c>
      <c r="AU1332" t="s">
        <v>1</v>
      </c>
      <c r="AV1332" s="2">
        <v>45730</v>
      </c>
      <c r="AW1332" t="s">
        <v>17</v>
      </c>
    </row>
    <row r="1333" spans="1:49" x14ac:dyDescent="0.2">
      <c r="A1333" t="s">
        <v>0</v>
      </c>
      <c r="B1333" t="s">
        <v>45</v>
      </c>
      <c r="C1333" s="2">
        <v>45658</v>
      </c>
      <c r="D1333" s="2">
        <v>45747</v>
      </c>
      <c r="E1333" t="s">
        <v>2</v>
      </c>
      <c r="F1333" s="2">
        <v>45730</v>
      </c>
      <c r="G1333" t="s">
        <v>691</v>
      </c>
      <c r="H1333" t="s">
        <v>692</v>
      </c>
      <c r="I1333" t="s">
        <v>8014</v>
      </c>
      <c r="J1333" s="8" t="str">
        <f t="shared" si="8"/>
        <v>148 - CONTRATO DE PRESTACION DE SERVICIOS DE APOYO A LA GESTION</v>
      </c>
      <c r="K1333" s="2">
        <v>45729</v>
      </c>
      <c r="L1333" s="2">
        <v>46022</v>
      </c>
      <c r="M1333" t="s">
        <v>2144</v>
      </c>
      <c r="N1333" t="s">
        <v>7</v>
      </c>
      <c r="O1333" t="s">
        <v>8</v>
      </c>
      <c r="P1333" t="s">
        <v>6926</v>
      </c>
      <c r="Q1333" t="s">
        <v>8015</v>
      </c>
      <c r="R1333" t="s">
        <v>8016</v>
      </c>
      <c r="S1333" t="s">
        <v>6403</v>
      </c>
      <c r="T1333" t="s">
        <v>6404</v>
      </c>
      <c r="U1333" t="s">
        <v>6319</v>
      </c>
      <c r="V1333" t="s">
        <v>6320</v>
      </c>
      <c r="W1333" t="s">
        <v>103</v>
      </c>
      <c r="X1333" t="s">
        <v>6405</v>
      </c>
      <c r="Y1333" t="s">
        <v>6406</v>
      </c>
      <c r="Z1333" t="s">
        <v>17</v>
      </c>
      <c r="AA1333" t="s">
        <v>6407</v>
      </c>
      <c r="AB1333" t="s">
        <v>103</v>
      </c>
      <c r="AC1333" t="s">
        <v>382</v>
      </c>
      <c r="AD1333" t="s">
        <v>8017</v>
      </c>
      <c r="AE1333" t="s">
        <v>39</v>
      </c>
      <c r="AF1333" t="s">
        <v>8018</v>
      </c>
      <c r="AG1333" t="s">
        <v>8019</v>
      </c>
      <c r="AH1333" t="s">
        <v>7064</v>
      </c>
      <c r="AI1333" t="s">
        <v>7065</v>
      </c>
      <c r="AJ1333" t="s">
        <v>7983</v>
      </c>
      <c r="AK1333" t="s">
        <v>7984</v>
      </c>
      <c r="AL1333" s="3">
        <v>37800000</v>
      </c>
      <c r="AM1333" s="3">
        <v>0</v>
      </c>
      <c r="AN1333" s="3">
        <v>0</v>
      </c>
      <c r="AO1333" s="3">
        <v>37800000</v>
      </c>
      <c r="AP1333" s="3">
        <v>0</v>
      </c>
      <c r="AQ1333" s="3">
        <v>37800000</v>
      </c>
      <c r="AR1333" t="s">
        <v>8020</v>
      </c>
      <c r="AS1333" t="s">
        <v>1</v>
      </c>
      <c r="AT1333" t="s">
        <v>7298</v>
      </c>
      <c r="AU1333" t="s">
        <v>1</v>
      </c>
      <c r="AV1333" s="2">
        <v>45730</v>
      </c>
      <c r="AW1333" t="s">
        <v>17</v>
      </c>
    </row>
    <row r="1334" spans="1:49" x14ac:dyDescent="0.2">
      <c r="A1334" t="s">
        <v>0</v>
      </c>
      <c r="B1334" t="s">
        <v>45</v>
      </c>
      <c r="C1334" s="2">
        <v>45658</v>
      </c>
      <c r="D1334" s="2">
        <v>45747</v>
      </c>
      <c r="E1334" t="s">
        <v>2</v>
      </c>
      <c r="F1334" s="2">
        <v>45730</v>
      </c>
      <c r="G1334" t="s">
        <v>691</v>
      </c>
      <c r="H1334" t="s">
        <v>692</v>
      </c>
      <c r="I1334" t="s">
        <v>8021</v>
      </c>
      <c r="J1334" s="8" t="str">
        <f t="shared" si="8"/>
        <v>148 - CONTRATO DE PRESTACION DE SERVICIOS DE APOYO A LA GESTION</v>
      </c>
      <c r="K1334" s="2">
        <v>45729</v>
      </c>
      <c r="L1334" s="2">
        <v>46022</v>
      </c>
      <c r="M1334" t="s">
        <v>2144</v>
      </c>
      <c r="N1334" t="s">
        <v>7</v>
      </c>
      <c r="O1334" t="s">
        <v>8</v>
      </c>
      <c r="P1334" t="s">
        <v>7478</v>
      </c>
      <c r="Q1334" t="s">
        <v>8022</v>
      </c>
      <c r="R1334" t="s">
        <v>8023</v>
      </c>
      <c r="S1334" t="s">
        <v>6403</v>
      </c>
      <c r="T1334" t="s">
        <v>6404</v>
      </c>
      <c r="U1334" t="s">
        <v>6319</v>
      </c>
      <c r="V1334" t="s">
        <v>6320</v>
      </c>
      <c r="W1334" t="s">
        <v>103</v>
      </c>
      <c r="X1334" t="s">
        <v>6405</v>
      </c>
      <c r="Y1334" t="s">
        <v>6406</v>
      </c>
      <c r="Z1334" t="s">
        <v>17</v>
      </c>
      <c r="AA1334" t="s">
        <v>6407</v>
      </c>
      <c r="AB1334" t="s">
        <v>103</v>
      </c>
      <c r="AC1334" t="s">
        <v>382</v>
      </c>
      <c r="AD1334" t="s">
        <v>3037</v>
      </c>
      <c r="AE1334" t="s">
        <v>39</v>
      </c>
      <c r="AF1334" t="s">
        <v>3038</v>
      </c>
      <c r="AG1334" t="s">
        <v>3039</v>
      </c>
      <c r="AH1334" t="s">
        <v>7064</v>
      </c>
      <c r="AI1334" t="s">
        <v>7065</v>
      </c>
      <c r="AJ1334" t="s">
        <v>7983</v>
      </c>
      <c r="AK1334" t="s">
        <v>7984</v>
      </c>
      <c r="AL1334" s="3">
        <v>14400000</v>
      </c>
      <c r="AM1334" s="3">
        <v>0</v>
      </c>
      <c r="AN1334" s="3">
        <v>0</v>
      </c>
      <c r="AO1334" s="3">
        <v>14400000</v>
      </c>
      <c r="AP1334" s="3">
        <v>0</v>
      </c>
      <c r="AQ1334" s="3">
        <v>14400000</v>
      </c>
      <c r="AR1334" t="s">
        <v>8024</v>
      </c>
      <c r="AS1334" t="s">
        <v>1</v>
      </c>
      <c r="AT1334" t="s">
        <v>8025</v>
      </c>
      <c r="AU1334" t="s">
        <v>1</v>
      </c>
      <c r="AV1334" s="2">
        <v>45730</v>
      </c>
      <c r="AW1334" t="s">
        <v>17</v>
      </c>
    </row>
    <row r="1335" spans="1:49" x14ac:dyDescent="0.2">
      <c r="A1335" t="s">
        <v>0</v>
      </c>
      <c r="B1335" t="s">
        <v>45</v>
      </c>
      <c r="C1335" s="2">
        <v>45658</v>
      </c>
      <c r="D1335" s="2">
        <v>45747</v>
      </c>
      <c r="E1335" t="s">
        <v>2</v>
      </c>
      <c r="F1335" s="2">
        <v>45730</v>
      </c>
      <c r="G1335" t="s">
        <v>681</v>
      </c>
      <c r="H1335" t="s">
        <v>682</v>
      </c>
      <c r="I1335" t="s">
        <v>8026</v>
      </c>
      <c r="J1335" s="8" t="str">
        <f t="shared" si="8"/>
        <v>145 - CONTRATO DE PRESTACION DE SERVICIOS PROFESIONALES</v>
      </c>
      <c r="K1335" s="2">
        <v>45729</v>
      </c>
      <c r="L1335" s="2">
        <v>46022</v>
      </c>
      <c r="M1335" t="s">
        <v>2144</v>
      </c>
      <c r="N1335" t="s">
        <v>7</v>
      </c>
      <c r="O1335" t="s">
        <v>8</v>
      </c>
      <c r="P1335" t="s">
        <v>7456</v>
      </c>
      <c r="Q1335" t="s">
        <v>8027</v>
      </c>
      <c r="R1335" t="s">
        <v>8028</v>
      </c>
      <c r="S1335" t="s">
        <v>6403</v>
      </c>
      <c r="T1335" t="s">
        <v>6404</v>
      </c>
      <c r="U1335" t="s">
        <v>6319</v>
      </c>
      <c r="V1335" t="s">
        <v>6320</v>
      </c>
      <c r="W1335" t="s">
        <v>103</v>
      </c>
      <c r="X1335" t="s">
        <v>6405</v>
      </c>
      <c r="Y1335" t="s">
        <v>6406</v>
      </c>
      <c r="Z1335" t="s">
        <v>17</v>
      </c>
      <c r="AA1335" t="s">
        <v>6407</v>
      </c>
      <c r="AB1335" t="s">
        <v>103</v>
      </c>
      <c r="AC1335" t="s">
        <v>382</v>
      </c>
      <c r="AD1335" t="s">
        <v>8029</v>
      </c>
      <c r="AE1335" t="s">
        <v>39</v>
      </c>
      <c r="AF1335" t="s">
        <v>8030</v>
      </c>
      <c r="AG1335" t="s">
        <v>8031</v>
      </c>
      <c r="AH1335" t="s">
        <v>7064</v>
      </c>
      <c r="AI1335" t="s">
        <v>7065</v>
      </c>
      <c r="AJ1335" t="s">
        <v>7983</v>
      </c>
      <c r="AK1335" t="s">
        <v>7984</v>
      </c>
      <c r="AL1335" s="3">
        <v>36000000</v>
      </c>
      <c r="AM1335" s="3">
        <v>0</v>
      </c>
      <c r="AN1335" s="3">
        <v>0</v>
      </c>
      <c r="AO1335" s="3">
        <v>36000000</v>
      </c>
      <c r="AP1335" s="3">
        <v>0</v>
      </c>
      <c r="AQ1335" s="3">
        <v>36000000</v>
      </c>
      <c r="AR1335" t="s">
        <v>8032</v>
      </c>
      <c r="AS1335" t="s">
        <v>1</v>
      </c>
      <c r="AT1335" t="s">
        <v>8033</v>
      </c>
      <c r="AU1335" t="s">
        <v>1</v>
      </c>
      <c r="AV1335" s="2">
        <v>45730</v>
      </c>
      <c r="AW1335" t="s">
        <v>17</v>
      </c>
    </row>
    <row r="1336" spans="1:49" x14ac:dyDescent="0.2">
      <c r="A1336" t="s">
        <v>0</v>
      </c>
      <c r="B1336" t="s">
        <v>45</v>
      </c>
      <c r="C1336" s="2">
        <v>45658</v>
      </c>
      <c r="D1336" s="2">
        <v>45747</v>
      </c>
      <c r="E1336" t="s">
        <v>2</v>
      </c>
      <c r="F1336" s="2">
        <v>45730</v>
      </c>
      <c r="G1336" t="s">
        <v>691</v>
      </c>
      <c r="H1336" t="s">
        <v>692</v>
      </c>
      <c r="I1336" t="s">
        <v>8034</v>
      </c>
      <c r="J1336" s="8" t="str">
        <f t="shared" si="8"/>
        <v>148 - CONTRATO DE PRESTACION DE SERVICIOS DE APOYO A LA GESTION</v>
      </c>
      <c r="K1336" s="2">
        <v>45729</v>
      </c>
      <c r="L1336" s="2">
        <v>46022</v>
      </c>
      <c r="M1336" t="s">
        <v>2144</v>
      </c>
      <c r="N1336" t="s">
        <v>7</v>
      </c>
      <c r="O1336" t="s">
        <v>8</v>
      </c>
      <c r="P1336" t="s">
        <v>7602</v>
      </c>
      <c r="Q1336" t="s">
        <v>8035</v>
      </c>
      <c r="R1336" t="s">
        <v>8036</v>
      </c>
      <c r="S1336" t="s">
        <v>6502</v>
      </c>
      <c r="T1336" t="s">
        <v>6503</v>
      </c>
      <c r="U1336" t="s">
        <v>6319</v>
      </c>
      <c r="V1336" t="s">
        <v>6320</v>
      </c>
      <c r="W1336" t="s">
        <v>103</v>
      </c>
      <c r="X1336" t="s">
        <v>6405</v>
      </c>
      <c r="Y1336" t="s">
        <v>6504</v>
      </c>
      <c r="Z1336" t="s">
        <v>17</v>
      </c>
      <c r="AA1336" t="s">
        <v>6407</v>
      </c>
      <c r="AB1336" t="s">
        <v>103</v>
      </c>
      <c r="AC1336" t="s">
        <v>382</v>
      </c>
      <c r="AD1336" t="s">
        <v>790</v>
      </c>
      <c r="AE1336" t="s">
        <v>39</v>
      </c>
      <c r="AF1336" t="s">
        <v>791</v>
      </c>
      <c r="AG1336" t="s">
        <v>792</v>
      </c>
      <c r="AH1336" t="s">
        <v>7064</v>
      </c>
      <c r="AI1336" t="s">
        <v>7065</v>
      </c>
      <c r="AJ1336" t="s">
        <v>7983</v>
      </c>
      <c r="AK1336" t="s">
        <v>7984</v>
      </c>
      <c r="AL1336" s="3">
        <v>12000000</v>
      </c>
      <c r="AM1336" s="3">
        <v>0</v>
      </c>
      <c r="AN1336" s="3">
        <v>0</v>
      </c>
      <c r="AO1336" s="3">
        <v>12000000</v>
      </c>
      <c r="AP1336" s="3">
        <v>0</v>
      </c>
      <c r="AQ1336" s="3">
        <v>12000000</v>
      </c>
      <c r="AR1336" t="s">
        <v>8037</v>
      </c>
      <c r="AS1336" t="s">
        <v>1</v>
      </c>
      <c r="AT1336" t="s">
        <v>8038</v>
      </c>
      <c r="AU1336" t="s">
        <v>1</v>
      </c>
      <c r="AV1336" s="2">
        <v>45730</v>
      </c>
      <c r="AW1336" t="s">
        <v>17</v>
      </c>
    </row>
    <row r="1337" spans="1:49" x14ac:dyDescent="0.2">
      <c r="A1337" t="s">
        <v>0</v>
      </c>
      <c r="B1337" t="s">
        <v>45</v>
      </c>
      <c r="C1337" s="2">
        <v>45658</v>
      </c>
      <c r="D1337" s="2">
        <v>45747</v>
      </c>
      <c r="E1337" t="s">
        <v>2</v>
      </c>
      <c r="F1337" s="2">
        <v>45730</v>
      </c>
      <c r="G1337" t="s">
        <v>691</v>
      </c>
      <c r="H1337" t="s">
        <v>692</v>
      </c>
      <c r="I1337" t="s">
        <v>8039</v>
      </c>
      <c r="J1337" s="8" t="str">
        <f t="shared" si="8"/>
        <v>148 - CONTRATO DE PRESTACION DE SERVICIOS DE APOYO A LA GESTION</v>
      </c>
      <c r="K1337" s="2">
        <v>45729</v>
      </c>
      <c r="L1337" s="2">
        <v>46022</v>
      </c>
      <c r="M1337" t="s">
        <v>2144</v>
      </c>
      <c r="N1337" t="s">
        <v>7</v>
      </c>
      <c r="O1337" t="s">
        <v>8</v>
      </c>
      <c r="P1337" t="s">
        <v>7487</v>
      </c>
      <c r="Q1337" t="s">
        <v>8040</v>
      </c>
      <c r="R1337" t="s">
        <v>8041</v>
      </c>
      <c r="S1337" t="s">
        <v>6403</v>
      </c>
      <c r="T1337" t="s">
        <v>6404</v>
      </c>
      <c r="U1337" t="s">
        <v>6319</v>
      </c>
      <c r="V1337" t="s">
        <v>6320</v>
      </c>
      <c r="W1337" t="s">
        <v>103</v>
      </c>
      <c r="X1337" t="s">
        <v>6405</v>
      </c>
      <c r="Y1337" t="s">
        <v>6406</v>
      </c>
      <c r="Z1337" t="s">
        <v>17</v>
      </c>
      <c r="AA1337" t="s">
        <v>6407</v>
      </c>
      <c r="AB1337" t="s">
        <v>103</v>
      </c>
      <c r="AC1337" t="s">
        <v>382</v>
      </c>
      <c r="AD1337" t="s">
        <v>1331</v>
      </c>
      <c r="AE1337" t="s">
        <v>39</v>
      </c>
      <c r="AF1337" t="s">
        <v>1332</v>
      </c>
      <c r="AG1337" t="s">
        <v>1333</v>
      </c>
      <c r="AH1337" t="s">
        <v>7064</v>
      </c>
      <c r="AI1337" t="s">
        <v>7065</v>
      </c>
      <c r="AJ1337" t="s">
        <v>7983</v>
      </c>
      <c r="AK1337" t="s">
        <v>7984</v>
      </c>
      <c r="AL1337" s="3">
        <v>24000000</v>
      </c>
      <c r="AM1337" s="3">
        <v>0</v>
      </c>
      <c r="AN1337" s="3">
        <v>0</v>
      </c>
      <c r="AO1337" s="3">
        <v>24000000</v>
      </c>
      <c r="AP1337" s="3">
        <v>0</v>
      </c>
      <c r="AQ1337" s="3">
        <v>24000000</v>
      </c>
      <c r="AR1337" t="s">
        <v>8042</v>
      </c>
      <c r="AS1337" t="s">
        <v>1</v>
      </c>
      <c r="AT1337" t="s">
        <v>8043</v>
      </c>
      <c r="AU1337" t="s">
        <v>1</v>
      </c>
      <c r="AV1337" s="2">
        <v>45730</v>
      </c>
      <c r="AW1337" t="s">
        <v>17</v>
      </c>
    </row>
    <row r="1338" spans="1:49" x14ac:dyDescent="0.2">
      <c r="A1338" t="s">
        <v>0</v>
      </c>
      <c r="B1338" t="s">
        <v>45</v>
      </c>
      <c r="C1338" s="2">
        <v>45658</v>
      </c>
      <c r="D1338" s="2">
        <v>45747</v>
      </c>
      <c r="E1338" t="s">
        <v>2</v>
      </c>
      <c r="F1338" s="2">
        <v>45730</v>
      </c>
      <c r="G1338" t="s">
        <v>681</v>
      </c>
      <c r="H1338" t="s">
        <v>682</v>
      </c>
      <c r="I1338" t="s">
        <v>8044</v>
      </c>
      <c r="J1338" s="8" t="str">
        <f t="shared" si="8"/>
        <v>145 - CONTRATO DE PRESTACION DE SERVICIOS PROFESIONALES</v>
      </c>
      <c r="K1338" s="2">
        <v>45729</v>
      </c>
      <c r="L1338" s="2">
        <v>46022</v>
      </c>
      <c r="M1338" t="s">
        <v>2144</v>
      </c>
      <c r="N1338" t="s">
        <v>7</v>
      </c>
      <c r="O1338" t="s">
        <v>8</v>
      </c>
      <c r="P1338" t="s">
        <v>7415</v>
      </c>
      <c r="Q1338" t="s">
        <v>8045</v>
      </c>
      <c r="R1338" t="s">
        <v>8046</v>
      </c>
      <c r="S1338" t="s">
        <v>6665</v>
      </c>
      <c r="T1338" t="s">
        <v>6666</v>
      </c>
      <c r="U1338" t="s">
        <v>6319</v>
      </c>
      <c r="V1338" t="s">
        <v>6320</v>
      </c>
      <c r="W1338" t="s">
        <v>103</v>
      </c>
      <c r="X1338" t="s">
        <v>6405</v>
      </c>
      <c r="Y1338" t="s">
        <v>6667</v>
      </c>
      <c r="Z1338" t="s">
        <v>17</v>
      </c>
      <c r="AA1338" t="s">
        <v>6407</v>
      </c>
      <c r="AB1338" t="s">
        <v>103</v>
      </c>
      <c r="AC1338" t="s">
        <v>382</v>
      </c>
      <c r="AD1338" t="s">
        <v>8047</v>
      </c>
      <c r="AE1338" t="s">
        <v>39</v>
      </c>
      <c r="AF1338" t="s">
        <v>8048</v>
      </c>
      <c r="AG1338" t="s">
        <v>8049</v>
      </c>
      <c r="AH1338" t="s">
        <v>7064</v>
      </c>
      <c r="AI1338" t="s">
        <v>7065</v>
      </c>
      <c r="AJ1338" t="s">
        <v>7983</v>
      </c>
      <c r="AK1338" t="s">
        <v>7984</v>
      </c>
      <c r="AL1338" s="3">
        <v>36000000</v>
      </c>
      <c r="AM1338" s="3">
        <v>0</v>
      </c>
      <c r="AN1338" s="3">
        <v>0</v>
      </c>
      <c r="AO1338" s="3">
        <v>36000000</v>
      </c>
      <c r="AP1338" s="3">
        <v>0</v>
      </c>
      <c r="AQ1338" s="3">
        <v>36000000</v>
      </c>
      <c r="AR1338" t="s">
        <v>8050</v>
      </c>
      <c r="AS1338" t="s">
        <v>1</v>
      </c>
      <c r="AT1338" t="s">
        <v>8051</v>
      </c>
      <c r="AU1338" t="s">
        <v>1</v>
      </c>
      <c r="AV1338" s="2">
        <v>45730</v>
      </c>
      <c r="AW1338" t="s">
        <v>17</v>
      </c>
    </row>
    <row r="1339" spans="1:49" x14ac:dyDescent="0.2">
      <c r="A1339" t="s">
        <v>0</v>
      </c>
      <c r="B1339" t="s">
        <v>45</v>
      </c>
      <c r="C1339" s="2">
        <v>45658</v>
      </c>
      <c r="D1339" s="2">
        <v>45747</v>
      </c>
      <c r="E1339" t="s">
        <v>2</v>
      </c>
      <c r="F1339" s="2">
        <v>45730</v>
      </c>
      <c r="G1339" t="s">
        <v>691</v>
      </c>
      <c r="H1339" t="s">
        <v>692</v>
      </c>
      <c r="I1339" t="s">
        <v>8052</v>
      </c>
      <c r="J1339" s="8" t="str">
        <f t="shared" si="8"/>
        <v>148 - CONTRATO DE PRESTACION DE SERVICIOS DE APOYO A LA GESTION</v>
      </c>
      <c r="K1339" s="2">
        <v>45729</v>
      </c>
      <c r="L1339" s="2">
        <v>46022</v>
      </c>
      <c r="M1339" t="s">
        <v>2144</v>
      </c>
      <c r="N1339" t="s">
        <v>7</v>
      </c>
      <c r="O1339" t="s">
        <v>8</v>
      </c>
      <c r="P1339" t="s">
        <v>7437</v>
      </c>
      <c r="Q1339" t="s">
        <v>8053</v>
      </c>
      <c r="R1339" t="s">
        <v>8054</v>
      </c>
      <c r="S1339" t="s">
        <v>6823</v>
      </c>
      <c r="T1339" t="s">
        <v>6824</v>
      </c>
      <c r="U1339" t="s">
        <v>6319</v>
      </c>
      <c r="V1339" t="s">
        <v>6320</v>
      </c>
      <c r="W1339" t="s">
        <v>103</v>
      </c>
      <c r="X1339" t="s">
        <v>6405</v>
      </c>
      <c r="Y1339" t="s">
        <v>6825</v>
      </c>
      <c r="Z1339" t="s">
        <v>17</v>
      </c>
      <c r="AA1339" t="s">
        <v>6407</v>
      </c>
      <c r="AB1339" t="s">
        <v>103</v>
      </c>
      <c r="AC1339" t="s">
        <v>382</v>
      </c>
      <c r="AD1339" t="s">
        <v>3899</v>
      </c>
      <c r="AE1339" t="s">
        <v>2942</v>
      </c>
      <c r="AF1339" t="s">
        <v>3900</v>
      </c>
      <c r="AG1339" t="s">
        <v>3901</v>
      </c>
      <c r="AH1339" t="s">
        <v>7064</v>
      </c>
      <c r="AI1339" t="s">
        <v>7065</v>
      </c>
      <c r="AJ1339" t="s">
        <v>7983</v>
      </c>
      <c r="AK1339" t="s">
        <v>7984</v>
      </c>
      <c r="AL1339" s="3">
        <v>16380000</v>
      </c>
      <c r="AM1339" s="3">
        <v>0</v>
      </c>
      <c r="AN1339" s="3">
        <v>0</v>
      </c>
      <c r="AO1339" s="3">
        <v>16380000</v>
      </c>
      <c r="AP1339" s="3">
        <v>0</v>
      </c>
      <c r="AQ1339" s="3">
        <v>16380000</v>
      </c>
      <c r="AR1339" t="s">
        <v>8055</v>
      </c>
      <c r="AS1339" t="s">
        <v>1</v>
      </c>
      <c r="AT1339" t="s">
        <v>8056</v>
      </c>
      <c r="AU1339" t="s">
        <v>1</v>
      </c>
      <c r="AV1339" s="2">
        <v>45730</v>
      </c>
      <c r="AW1339" t="s">
        <v>17</v>
      </c>
    </row>
    <row r="1340" spans="1:49" x14ac:dyDescent="0.2">
      <c r="A1340" t="s">
        <v>0</v>
      </c>
      <c r="B1340" t="s">
        <v>45</v>
      </c>
      <c r="C1340" s="2">
        <v>45658</v>
      </c>
      <c r="D1340" s="2">
        <v>45747</v>
      </c>
      <c r="E1340" t="s">
        <v>2</v>
      </c>
      <c r="F1340" s="2">
        <v>45730</v>
      </c>
      <c r="G1340" t="s">
        <v>691</v>
      </c>
      <c r="H1340" t="s">
        <v>692</v>
      </c>
      <c r="I1340" t="s">
        <v>8057</v>
      </c>
      <c r="J1340" s="8" t="str">
        <f t="shared" si="8"/>
        <v>148 - CONTRATO DE PRESTACION DE SERVICIOS DE APOYO A LA GESTION</v>
      </c>
      <c r="K1340" s="2">
        <v>45729</v>
      </c>
      <c r="L1340" s="2">
        <v>46022</v>
      </c>
      <c r="M1340" t="s">
        <v>2144</v>
      </c>
      <c r="N1340" t="s">
        <v>7</v>
      </c>
      <c r="O1340" t="s">
        <v>8</v>
      </c>
      <c r="P1340" t="s">
        <v>7632</v>
      </c>
      <c r="Q1340" t="s">
        <v>8058</v>
      </c>
      <c r="R1340" t="s">
        <v>8059</v>
      </c>
      <c r="S1340" t="s">
        <v>6948</v>
      </c>
      <c r="T1340" t="s">
        <v>6949</v>
      </c>
      <c r="U1340" t="s">
        <v>6319</v>
      </c>
      <c r="V1340" t="s">
        <v>6320</v>
      </c>
      <c r="W1340" t="s">
        <v>103</v>
      </c>
      <c r="X1340" t="s">
        <v>6405</v>
      </c>
      <c r="Y1340" t="s">
        <v>6950</v>
      </c>
      <c r="Z1340" t="s">
        <v>17</v>
      </c>
      <c r="AA1340" t="s">
        <v>6407</v>
      </c>
      <c r="AB1340" t="s">
        <v>103</v>
      </c>
      <c r="AC1340" t="s">
        <v>382</v>
      </c>
      <c r="AD1340" t="s">
        <v>8060</v>
      </c>
      <c r="AE1340" t="s">
        <v>39</v>
      </c>
      <c r="AF1340" t="s">
        <v>8061</v>
      </c>
      <c r="AG1340" t="s">
        <v>8062</v>
      </c>
      <c r="AH1340" t="s">
        <v>7064</v>
      </c>
      <c r="AI1340" t="s">
        <v>7065</v>
      </c>
      <c r="AJ1340" t="s">
        <v>7983</v>
      </c>
      <c r="AK1340" t="s">
        <v>7984</v>
      </c>
      <c r="AL1340" s="3">
        <v>23400000</v>
      </c>
      <c r="AM1340" s="3">
        <v>0</v>
      </c>
      <c r="AN1340" s="3">
        <v>0</v>
      </c>
      <c r="AO1340" s="3">
        <v>23400000</v>
      </c>
      <c r="AP1340" s="3">
        <v>0</v>
      </c>
      <c r="AQ1340" s="3">
        <v>23400000</v>
      </c>
      <c r="AR1340" t="s">
        <v>8063</v>
      </c>
      <c r="AS1340" t="s">
        <v>1</v>
      </c>
      <c r="AT1340" t="s">
        <v>8064</v>
      </c>
      <c r="AU1340" t="s">
        <v>1</v>
      </c>
      <c r="AV1340" s="2">
        <v>45730</v>
      </c>
      <c r="AW1340" t="s">
        <v>17</v>
      </c>
    </row>
    <row r="1341" spans="1:49" x14ac:dyDescent="0.2">
      <c r="A1341" t="s">
        <v>0</v>
      </c>
      <c r="B1341" t="s">
        <v>45</v>
      </c>
      <c r="C1341" s="2">
        <v>45658</v>
      </c>
      <c r="D1341" s="2">
        <v>45747</v>
      </c>
      <c r="E1341" t="s">
        <v>2</v>
      </c>
      <c r="F1341" s="2">
        <v>45730</v>
      </c>
      <c r="G1341" t="s">
        <v>681</v>
      </c>
      <c r="H1341" t="s">
        <v>682</v>
      </c>
      <c r="I1341" t="s">
        <v>8065</v>
      </c>
      <c r="J1341" s="8" t="str">
        <f t="shared" si="8"/>
        <v>145 - CONTRATO DE PRESTACION DE SERVICIOS PROFESIONALES</v>
      </c>
      <c r="K1341" s="2">
        <v>45729</v>
      </c>
      <c r="L1341" s="2">
        <v>46022</v>
      </c>
      <c r="M1341" t="s">
        <v>2144</v>
      </c>
      <c r="N1341" t="s">
        <v>7</v>
      </c>
      <c r="O1341" t="s">
        <v>8</v>
      </c>
      <c r="P1341" t="s">
        <v>7647</v>
      </c>
      <c r="Q1341" t="s">
        <v>8066</v>
      </c>
      <c r="R1341" t="s">
        <v>8067</v>
      </c>
      <c r="S1341" t="s">
        <v>7480</v>
      </c>
      <c r="T1341" t="s">
        <v>7481</v>
      </c>
      <c r="U1341" t="s">
        <v>6319</v>
      </c>
      <c r="V1341" t="s">
        <v>6320</v>
      </c>
      <c r="W1341" t="s">
        <v>103</v>
      </c>
      <c r="X1341" t="s">
        <v>6405</v>
      </c>
      <c r="Y1341" t="s">
        <v>7482</v>
      </c>
      <c r="Z1341" t="s">
        <v>17</v>
      </c>
      <c r="AA1341" t="s">
        <v>6407</v>
      </c>
      <c r="AB1341" t="s">
        <v>103</v>
      </c>
      <c r="AC1341" t="s">
        <v>382</v>
      </c>
      <c r="AD1341" t="s">
        <v>2966</v>
      </c>
      <c r="AE1341" t="s">
        <v>39</v>
      </c>
      <c r="AF1341" t="s">
        <v>2967</v>
      </c>
      <c r="AG1341" t="s">
        <v>2968</v>
      </c>
      <c r="AH1341" t="s">
        <v>7064</v>
      </c>
      <c r="AI1341" t="s">
        <v>7065</v>
      </c>
      <c r="AJ1341" t="s">
        <v>7983</v>
      </c>
      <c r="AK1341" t="s">
        <v>7984</v>
      </c>
      <c r="AL1341" s="3">
        <v>30240000</v>
      </c>
      <c r="AM1341" s="3">
        <v>0</v>
      </c>
      <c r="AN1341" s="3">
        <v>0</v>
      </c>
      <c r="AO1341" s="3">
        <v>30240000</v>
      </c>
      <c r="AP1341" s="3">
        <v>0</v>
      </c>
      <c r="AQ1341" s="3">
        <v>30240000</v>
      </c>
      <c r="AR1341" t="s">
        <v>8068</v>
      </c>
      <c r="AS1341" t="s">
        <v>1</v>
      </c>
      <c r="AT1341" t="s">
        <v>8069</v>
      </c>
      <c r="AU1341" t="s">
        <v>1</v>
      </c>
      <c r="AV1341" s="2">
        <v>45730</v>
      </c>
      <c r="AW1341" t="s">
        <v>17</v>
      </c>
    </row>
    <row r="1342" spans="1:49" x14ac:dyDescent="0.2">
      <c r="A1342" t="s">
        <v>0</v>
      </c>
      <c r="B1342" t="s">
        <v>45</v>
      </c>
      <c r="C1342" s="2">
        <v>45658</v>
      </c>
      <c r="D1342" s="2">
        <v>45747</v>
      </c>
      <c r="E1342" t="s">
        <v>2</v>
      </c>
      <c r="F1342" s="2">
        <v>45730</v>
      </c>
      <c r="G1342" t="s">
        <v>691</v>
      </c>
      <c r="H1342" t="s">
        <v>692</v>
      </c>
      <c r="I1342" t="s">
        <v>8070</v>
      </c>
      <c r="J1342" s="8" t="str">
        <f t="shared" si="8"/>
        <v>148 - CONTRATO DE PRESTACION DE SERVICIOS DE APOYO A LA GESTION</v>
      </c>
      <c r="K1342" s="2">
        <v>45730</v>
      </c>
      <c r="L1342" s="2">
        <v>46022</v>
      </c>
      <c r="M1342" t="s">
        <v>2139</v>
      </c>
      <c r="N1342" t="s">
        <v>7</v>
      </c>
      <c r="O1342" t="s">
        <v>8</v>
      </c>
      <c r="P1342" t="s">
        <v>7627</v>
      </c>
      <c r="Q1342" t="s">
        <v>8071</v>
      </c>
      <c r="R1342" t="s">
        <v>8072</v>
      </c>
      <c r="S1342" t="s">
        <v>6626</v>
      </c>
      <c r="T1342" t="s">
        <v>6627</v>
      </c>
      <c r="U1342" t="s">
        <v>6319</v>
      </c>
      <c r="V1342" t="s">
        <v>6320</v>
      </c>
      <c r="W1342" t="s">
        <v>103</v>
      </c>
      <c r="X1342" t="s">
        <v>6405</v>
      </c>
      <c r="Y1342" t="s">
        <v>6628</v>
      </c>
      <c r="Z1342" t="s">
        <v>17</v>
      </c>
      <c r="AA1342" t="s">
        <v>6407</v>
      </c>
      <c r="AB1342" t="s">
        <v>103</v>
      </c>
      <c r="AC1342" t="s">
        <v>382</v>
      </c>
      <c r="AD1342" t="s">
        <v>1461</v>
      </c>
      <c r="AE1342" t="s">
        <v>39</v>
      </c>
      <c r="AF1342" t="s">
        <v>1462</v>
      </c>
      <c r="AG1342" t="s">
        <v>1463</v>
      </c>
      <c r="AH1342" t="s">
        <v>7064</v>
      </c>
      <c r="AI1342" t="s">
        <v>7065</v>
      </c>
      <c r="AJ1342" t="s">
        <v>7983</v>
      </c>
      <c r="AK1342" t="s">
        <v>7984</v>
      </c>
      <c r="AL1342" s="3">
        <v>17010000</v>
      </c>
      <c r="AM1342" s="3">
        <v>0</v>
      </c>
      <c r="AN1342" s="3">
        <v>0</v>
      </c>
      <c r="AO1342" s="3">
        <v>17010000</v>
      </c>
      <c r="AP1342" s="3">
        <v>0</v>
      </c>
      <c r="AQ1342" s="3">
        <v>17010000</v>
      </c>
      <c r="AR1342" t="s">
        <v>8073</v>
      </c>
      <c r="AS1342" t="s">
        <v>1</v>
      </c>
      <c r="AT1342" t="s">
        <v>8074</v>
      </c>
      <c r="AU1342" t="s">
        <v>1</v>
      </c>
      <c r="AV1342" s="2">
        <v>45730</v>
      </c>
      <c r="AW1342" t="s">
        <v>17</v>
      </c>
    </row>
    <row r="1343" spans="1:49" x14ac:dyDescent="0.2">
      <c r="A1343" t="s">
        <v>0</v>
      </c>
      <c r="B1343" t="s">
        <v>45</v>
      </c>
      <c r="C1343" s="2">
        <v>45658</v>
      </c>
      <c r="D1343" s="2">
        <v>45747</v>
      </c>
      <c r="E1343" t="s">
        <v>2</v>
      </c>
      <c r="F1343" s="2">
        <v>45730</v>
      </c>
      <c r="G1343" t="s">
        <v>691</v>
      </c>
      <c r="H1343" t="s">
        <v>692</v>
      </c>
      <c r="I1343" t="s">
        <v>8075</v>
      </c>
      <c r="J1343" s="8" t="str">
        <f t="shared" si="8"/>
        <v>148 - CONTRATO DE PRESTACION DE SERVICIOS DE APOYO A LA GESTION</v>
      </c>
      <c r="K1343" s="2">
        <v>45730</v>
      </c>
      <c r="L1343" s="2">
        <v>46022</v>
      </c>
      <c r="M1343" t="s">
        <v>2139</v>
      </c>
      <c r="N1343" t="s">
        <v>7</v>
      </c>
      <c r="O1343" t="s">
        <v>8</v>
      </c>
      <c r="P1343" t="s">
        <v>7357</v>
      </c>
      <c r="Q1343" t="s">
        <v>8076</v>
      </c>
      <c r="R1343" t="s">
        <v>8077</v>
      </c>
      <c r="S1343" t="s">
        <v>6665</v>
      </c>
      <c r="T1343" t="s">
        <v>6666</v>
      </c>
      <c r="U1343" t="s">
        <v>6319</v>
      </c>
      <c r="V1343" t="s">
        <v>6320</v>
      </c>
      <c r="W1343" t="s">
        <v>103</v>
      </c>
      <c r="X1343" t="s">
        <v>6405</v>
      </c>
      <c r="Y1343" t="s">
        <v>6667</v>
      </c>
      <c r="Z1343" t="s">
        <v>17</v>
      </c>
      <c r="AA1343" t="s">
        <v>6407</v>
      </c>
      <c r="AB1343" t="s">
        <v>103</v>
      </c>
      <c r="AC1343" t="s">
        <v>382</v>
      </c>
      <c r="AD1343" t="s">
        <v>2933</v>
      </c>
      <c r="AE1343" t="s">
        <v>39</v>
      </c>
      <c r="AF1343" t="s">
        <v>2934</v>
      </c>
      <c r="AG1343" t="s">
        <v>2935</v>
      </c>
      <c r="AH1343" t="s">
        <v>7064</v>
      </c>
      <c r="AI1343" t="s">
        <v>7065</v>
      </c>
      <c r="AJ1343" t="s">
        <v>7983</v>
      </c>
      <c r="AK1343" t="s">
        <v>7984</v>
      </c>
      <c r="AL1343" s="3">
        <v>17010000</v>
      </c>
      <c r="AM1343" s="3">
        <v>0</v>
      </c>
      <c r="AN1343" s="3">
        <v>0</v>
      </c>
      <c r="AO1343" s="3">
        <v>17010000</v>
      </c>
      <c r="AP1343" s="3">
        <v>0</v>
      </c>
      <c r="AQ1343" s="3">
        <v>17010000</v>
      </c>
      <c r="AR1343" t="s">
        <v>8078</v>
      </c>
      <c r="AS1343" t="s">
        <v>1</v>
      </c>
      <c r="AT1343" t="s">
        <v>7638</v>
      </c>
      <c r="AU1343" t="s">
        <v>1</v>
      </c>
      <c r="AV1343" s="2">
        <v>45730</v>
      </c>
      <c r="AW1343" t="s">
        <v>17</v>
      </c>
    </row>
    <row r="1344" spans="1:49" x14ac:dyDescent="0.2">
      <c r="A1344" t="s">
        <v>0</v>
      </c>
      <c r="B1344" t="s">
        <v>45</v>
      </c>
      <c r="C1344" s="2">
        <v>45658</v>
      </c>
      <c r="D1344" s="2">
        <v>45747</v>
      </c>
      <c r="E1344" t="s">
        <v>2</v>
      </c>
      <c r="F1344" s="2">
        <v>45730</v>
      </c>
      <c r="G1344" t="s">
        <v>691</v>
      </c>
      <c r="H1344" t="s">
        <v>692</v>
      </c>
      <c r="I1344" t="s">
        <v>8079</v>
      </c>
      <c r="J1344" s="8" t="str">
        <f t="shared" si="8"/>
        <v>148 - CONTRATO DE PRESTACION DE SERVICIOS DE APOYO A LA GESTION</v>
      </c>
      <c r="K1344" s="2">
        <v>45730</v>
      </c>
      <c r="L1344" s="2">
        <v>46022</v>
      </c>
      <c r="M1344" t="s">
        <v>2139</v>
      </c>
      <c r="N1344" t="s">
        <v>7</v>
      </c>
      <c r="O1344" t="s">
        <v>8</v>
      </c>
      <c r="P1344" t="s">
        <v>6863</v>
      </c>
      <c r="Q1344" t="s">
        <v>8080</v>
      </c>
      <c r="R1344" t="s">
        <v>8081</v>
      </c>
      <c r="S1344" t="s">
        <v>7480</v>
      </c>
      <c r="T1344" t="s">
        <v>7481</v>
      </c>
      <c r="U1344" t="s">
        <v>6319</v>
      </c>
      <c r="V1344" t="s">
        <v>6320</v>
      </c>
      <c r="W1344" t="s">
        <v>103</v>
      </c>
      <c r="X1344" t="s">
        <v>6405</v>
      </c>
      <c r="Y1344" t="s">
        <v>7482</v>
      </c>
      <c r="Z1344" t="s">
        <v>17</v>
      </c>
      <c r="AA1344" t="s">
        <v>6407</v>
      </c>
      <c r="AB1344" t="s">
        <v>103</v>
      </c>
      <c r="AC1344" t="s">
        <v>382</v>
      </c>
      <c r="AD1344" t="s">
        <v>571</v>
      </c>
      <c r="AE1344" t="s">
        <v>39</v>
      </c>
      <c r="AF1344" t="s">
        <v>572</v>
      </c>
      <c r="AG1344" t="s">
        <v>573</v>
      </c>
      <c r="AH1344" t="s">
        <v>7064</v>
      </c>
      <c r="AI1344" t="s">
        <v>7065</v>
      </c>
      <c r="AJ1344" t="s">
        <v>7983</v>
      </c>
      <c r="AK1344" t="s">
        <v>7984</v>
      </c>
      <c r="AL1344" s="3">
        <v>15750000</v>
      </c>
      <c r="AM1344" s="3">
        <v>0</v>
      </c>
      <c r="AN1344" s="3">
        <v>0</v>
      </c>
      <c r="AO1344" s="3">
        <v>15750000</v>
      </c>
      <c r="AP1344" s="3">
        <v>0</v>
      </c>
      <c r="AQ1344" s="3">
        <v>15750000</v>
      </c>
      <c r="AR1344" t="s">
        <v>8082</v>
      </c>
      <c r="AS1344" t="s">
        <v>1</v>
      </c>
      <c r="AT1344" t="s">
        <v>8083</v>
      </c>
      <c r="AU1344" t="s">
        <v>1</v>
      </c>
      <c r="AV1344" s="2">
        <v>45730</v>
      </c>
      <c r="AW1344" t="s">
        <v>17</v>
      </c>
    </row>
    <row r="1345" spans="1:49" x14ac:dyDescent="0.2">
      <c r="A1345" t="s">
        <v>0</v>
      </c>
      <c r="B1345" t="s">
        <v>45</v>
      </c>
      <c r="C1345" s="2">
        <v>45658</v>
      </c>
      <c r="D1345" s="2">
        <v>45747</v>
      </c>
      <c r="E1345" t="s">
        <v>2</v>
      </c>
      <c r="F1345" s="2">
        <v>45730</v>
      </c>
      <c r="G1345" t="s">
        <v>691</v>
      </c>
      <c r="H1345" t="s">
        <v>692</v>
      </c>
      <c r="I1345" t="s">
        <v>8084</v>
      </c>
      <c r="J1345" s="8" t="str">
        <f t="shared" si="8"/>
        <v>148 - CONTRATO DE PRESTACION DE SERVICIOS DE APOYO A LA GESTION</v>
      </c>
      <c r="K1345" s="2">
        <v>45730</v>
      </c>
      <c r="L1345" s="2">
        <v>46022</v>
      </c>
      <c r="M1345" t="s">
        <v>2139</v>
      </c>
      <c r="N1345" t="s">
        <v>7</v>
      </c>
      <c r="O1345" t="s">
        <v>8</v>
      </c>
      <c r="P1345" t="s">
        <v>6863</v>
      </c>
      <c r="Q1345" t="s">
        <v>8085</v>
      </c>
      <c r="R1345" t="s">
        <v>8086</v>
      </c>
      <c r="S1345" t="s">
        <v>7480</v>
      </c>
      <c r="T1345" t="s">
        <v>7481</v>
      </c>
      <c r="U1345" t="s">
        <v>6319</v>
      </c>
      <c r="V1345" t="s">
        <v>6320</v>
      </c>
      <c r="W1345" t="s">
        <v>103</v>
      </c>
      <c r="X1345" t="s">
        <v>6405</v>
      </c>
      <c r="Y1345" t="s">
        <v>7482</v>
      </c>
      <c r="Z1345" t="s">
        <v>17</v>
      </c>
      <c r="AA1345" t="s">
        <v>6407</v>
      </c>
      <c r="AB1345" t="s">
        <v>103</v>
      </c>
      <c r="AC1345" t="s">
        <v>382</v>
      </c>
      <c r="AD1345" t="s">
        <v>451</v>
      </c>
      <c r="AE1345" t="s">
        <v>39</v>
      </c>
      <c r="AF1345" t="s">
        <v>452</v>
      </c>
      <c r="AG1345" t="s">
        <v>453</v>
      </c>
      <c r="AH1345" t="s">
        <v>7064</v>
      </c>
      <c r="AI1345" t="s">
        <v>7065</v>
      </c>
      <c r="AJ1345" t="s">
        <v>7983</v>
      </c>
      <c r="AK1345" t="s">
        <v>7984</v>
      </c>
      <c r="AL1345" s="3">
        <v>15750000</v>
      </c>
      <c r="AM1345" s="3">
        <v>0</v>
      </c>
      <c r="AN1345" s="3">
        <v>0</v>
      </c>
      <c r="AO1345" s="3">
        <v>15750000</v>
      </c>
      <c r="AP1345" s="3">
        <v>0</v>
      </c>
      <c r="AQ1345" s="3">
        <v>15750000</v>
      </c>
      <c r="AR1345" t="s">
        <v>8087</v>
      </c>
      <c r="AS1345" t="s">
        <v>1</v>
      </c>
      <c r="AT1345" t="s">
        <v>8083</v>
      </c>
      <c r="AU1345" t="s">
        <v>1</v>
      </c>
      <c r="AV1345" s="2">
        <v>45730</v>
      </c>
      <c r="AW1345" t="s">
        <v>17</v>
      </c>
    </row>
    <row r="1346" spans="1:49" x14ac:dyDescent="0.2">
      <c r="A1346" t="s">
        <v>0</v>
      </c>
      <c r="B1346" t="s">
        <v>45</v>
      </c>
      <c r="C1346" s="2">
        <v>45658</v>
      </c>
      <c r="D1346" s="2">
        <v>45747</v>
      </c>
      <c r="E1346" t="s">
        <v>2</v>
      </c>
      <c r="F1346" s="2">
        <v>45730</v>
      </c>
      <c r="G1346" t="s">
        <v>681</v>
      </c>
      <c r="H1346" t="s">
        <v>682</v>
      </c>
      <c r="I1346" t="s">
        <v>8088</v>
      </c>
      <c r="J1346" s="8" t="str">
        <f t="shared" si="8"/>
        <v>145 - CONTRATO DE PRESTACION DE SERVICIOS PROFESIONALES</v>
      </c>
      <c r="K1346" s="2">
        <v>45730</v>
      </c>
      <c r="L1346" s="2">
        <v>46022</v>
      </c>
      <c r="M1346" t="s">
        <v>2139</v>
      </c>
      <c r="N1346" t="s">
        <v>7</v>
      </c>
      <c r="O1346" t="s">
        <v>8</v>
      </c>
      <c r="P1346" t="s">
        <v>7394</v>
      </c>
      <c r="Q1346" t="s">
        <v>8089</v>
      </c>
      <c r="R1346" t="s">
        <v>8090</v>
      </c>
      <c r="S1346" t="s">
        <v>6403</v>
      </c>
      <c r="T1346" t="s">
        <v>6404</v>
      </c>
      <c r="U1346" t="s">
        <v>6319</v>
      </c>
      <c r="V1346" t="s">
        <v>6320</v>
      </c>
      <c r="W1346" t="s">
        <v>103</v>
      </c>
      <c r="X1346" t="s">
        <v>6405</v>
      </c>
      <c r="Y1346" t="s">
        <v>6406</v>
      </c>
      <c r="Z1346" t="s">
        <v>17</v>
      </c>
      <c r="AA1346" t="s">
        <v>6407</v>
      </c>
      <c r="AB1346" t="s">
        <v>103</v>
      </c>
      <c r="AC1346" t="s">
        <v>382</v>
      </c>
      <c r="AD1346" t="s">
        <v>8091</v>
      </c>
      <c r="AE1346" t="s">
        <v>39</v>
      </c>
      <c r="AF1346" t="s">
        <v>8092</v>
      </c>
      <c r="AG1346" t="s">
        <v>8093</v>
      </c>
      <c r="AH1346" t="s">
        <v>7064</v>
      </c>
      <c r="AI1346" t="s">
        <v>7065</v>
      </c>
      <c r="AJ1346" t="s">
        <v>7983</v>
      </c>
      <c r="AK1346" t="s">
        <v>7984</v>
      </c>
      <c r="AL1346" s="3">
        <v>30600000</v>
      </c>
      <c r="AM1346" s="3">
        <v>0</v>
      </c>
      <c r="AN1346" s="3">
        <v>0</v>
      </c>
      <c r="AO1346" s="3">
        <v>30600000</v>
      </c>
      <c r="AP1346" s="3">
        <v>0</v>
      </c>
      <c r="AQ1346" s="3">
        <v>30600000</v>
      </c>
      <c r="AR1346" t="s">
        <v>8094</v>
      </c>
      <c r="AS1346" t="s">
        <v>1</v>
      </c>
      <c r="AT1346" t="s">
        <v>8095</v>
      </c>
      <c r="AU1346" t="s">
        <v>1</v>
      </c>
      <c r="AV1346" s="2">
        <v>45730</v>
      </c>
      <c r="AW1346" t="s">
        <v>17</v>
      </c>
    </row>
    <row r="1347" spans="1:49" x14ac:dyDescent="0.2">
      <c r="A1347" t="s">
        <v>0</v>
      </c>
      <c r="B1347" t="s">
        <v>45</v>
      </c>
      <c r="C1347" s="2">
        <v>45658</v>
      </c>
      <c r="D1347" s="2">
        <v>45747</v>
      </c>
      <c r="E1347" t="s">
        <v>2</v>
      </c>
      <c r="F1347" s="2">
        <v>45730</v>
      </c>
      <c r="G1347" t="s">
        <v>691</v>
      </c>
      <c r="H1347" t="s">
        <v>692</v>
      </c>
      <c r="I1347" t="s">
        <v>8096</v>
      </c>
      <c r="J1347" s="8" t="str">
        <f t="shared" si="8"/>
        <v>148 - CONTRATO DE PRESTACION DE SERVICIOS DE APOYO A LA GESTION</v>
      </c>
      <c r="K1347" s="2">
        <v>45730</v>
      </c>
      <c r="L1347" s="2">
        <v>46022</v>
      </c>
      <c r="M1347" t="s">
        <v>2139</v>
      </c>
      <c r="N1347" t="s">
        <v>7</v>
      </c>
      <c r="O1347" t="s">
        <v>8</v>
      </c>
      <c r="P1347" t="s">
        <v>7357</v>
      </c>
      <c r="Q1347" t="s">
        <v>8097</v>
      </c>
      <c r="R1347" t="s">
        <v>8098</v>
      </c>
      <c r="S1347" t="s">
        <v>6665</v>
      </c>
      <c r="T1347" t="s">
        <v>6666</v>
      </c>
      <c r="U1347" t="s">
        <v>6319</v>
      </c>
      <c r="V1347" t="s">
        <v>6320</v>
      </c>
      <c r="W1347" t="s">
        <v>103</v>
      </c>
      <c r="X1347" t="s">
        <v>6405</v>
      </c>
      <c r="Y1347" t="s">
        <v>6667</v>
      </c>
      <c r="Z1347" t="s">
        <v>17</v>
      </c>
      <c r="AA1347" t="s">
        <v>6407</v>
      </c>
      <c r="AB1347" t="s">
        <v>103</v>
      </c>
      <c r="AC1347" t="s">
        <v>382</v>
      </c>
      <c r="AD1347" t="s">
        <v>2716</v>
      </c>
      <c r="AE1347" t="s">
        <v>39</v>
      </c>
      <c r="AF1347" t="s">
        <v>2717</v>
      </c>
      <c r="AG1347" t="s">
        <v>2718</v>
      </c>
      <c r="AH1347" t="s">
        <v>7064</v>
      </c>
      <c r="AI1347" t="s">
        <v>7065</v>
      </c>
      <c r="AJ1347" t="s">
        <v>7983</v>
      </c>
      <c r="AK1347" t="s">
        <v>7984</v>
      </c>
      <c r="AL1347" s="3">
        <v>17010000</v>
      </c>
      <c r="AM1347" s="3">
        <v>0</v>
      </c>
      <c r="AN1347" s="3">
        <v>0</v>
      </c>
      <c r="AO1347" s="3">
        <v>17010000</v>
      </c>
      <c r="AP1347" s="3">
        <v>0</v>
      </c>
      <c r="AQ1347" s="3">
        <v>17010000</v>
      </c>
      <c r="AR1347" t="s">
        <v>8099</v>
      </c>
      <c r="AS1347" t="s">
        <v>1</v>
      </c>
      <c r="AT1347" t="s">
        <v>7638</v>
      </c>
      <c r="AU1347" t="s">
        <v>1</v>
      </c>
      <c r="AV1347" s="2">
        <v>45730</v>
      </c>
      <c r="AW1347" t="s">
        <v>17</v>
      </c>
    </row>
    <row r="1348" spans="1:49" x14ac:dyDescent="0.2">
      <c r="A1348" t="s">
        <v>0</v>
      </c>
      <c r="B1348" t="s">
        <v>45</v>
      </c>
      <c r="C1348" s="2">
        <v>45658</v>
      </c>
      <c r="D1348" s="2">
        <v>45747</v>
      </c>
      <c r="E1348" t="s">
        <v>2</v>
      </c>
      <c r="F1348" s="2">
        <v>45730</v>
      </c>
      <c r="G1348" t="s">
        <v>681</v>
      </c>
      <c r="H1348" t="s">
        <v>682</v>
      </c>
      <c r="I1348" t="s">
        <v>8100</v>
      </c>
      <c r="J1348" s="8" t="str">
        <f t="shared" si="8"/>
        <v>145 - CONTRATO DE PRESTACION DE SERVICIOS PROFESIONALES</v>
      </c>
      <c r="K1348" s="2">
        <v>45730</v>
      </c>
      <c r="L1348" s="2">
        <v>46022</v>
      </c>
      <c r="M1348" t="s">
        <v>2139</v>
      </c>
      <c r="N1348" t="s">
        <v>7</v>
      </c>
      <c r="O1348" t="s">
        <v>8</v>
      </c>
      <c r="P1348" t="s">
        <v>7668</v>
      </c>
      <c r="Q1348" t="s">
        <v>8101</v>
      </c>
      <c r="R1348" t="s">
        <v>8102</v>
      </c>
      <c r="S1348" t="s">
        <v>6875</v>
      </c>
      <c r="T1348" t="s">
        <v>6876</v>
      </c>
      <c r="U1348" t="s">
        <v>6319</v>
      </c>
      <c r="V1348" t="s">
        <v>6320</v>
      </c>
      <c r="W1348" t="s">
        <v>103</v>
      </c>
      <c r="X1348" t="s">
        <v>6405</v>
      </c>
      <c r="Y1348" t="s">
        <v>6877</v>
      </c>
      <c r="Z1348" t="s">
        <v>17</v>
      </c>
      <c r="AA1348" t="s">
        <v>6407</v>
      </c>
      <c r="AB1348" t="s">
        <v>103</v>
      </c>
      <c r="AC1348" t="s">
        <v>382</v>
      </c>
      <c r="AD1348" t="s">
        <v>8103</v>
      </c>
      <c r="AE1348" t="s">
        <v>39</v>
      </c>
      <c r="AF1348" t="s">
        <v>8104</v>
      </c>
      <c r="AG1348" t="s">
        <v>8105</v>
      </c>
      <c r="AH1348" t="s">
        <v>7064</v>
      </c>
      <c r="AI1348" t="s">
        <v>7065</v>
      </c>
      <c r="AJ1348" t="s">
        <v>7983</v>
      </c>
      <c r="AK1348" t="s">
        <v>7984</v>
      </c>
      <c r="AL1348" s="3">
        <v>30000000</v>
      </c>
      <c r="AM1348" s="3">
        <v>0</v>
      </c>
      <c r="AN1348" s="3">
        <v>0</v>
      </c>
      <c r="AO1348" s="3">
        <v>30000000</v>
      </c>
      <c r="AP1348" s="3">
        <v>0</v>
      </c>
      <c r="AQ1348" s="3">
        <v>30000000</v>
      </c>
      <c r="AR1348" t="s">
        <v>8106</v>
      </c>
      <c r="AS1348" t="s">
        <v>1</v>
      </c>
      <c r="AT1348" t="s">
        <v>8107</v>
      </c>
      <c r="AU1348" t="s">
        <v>1</v>
      </c>
      <c r="AV1348" s="2">
        <v>45730</v>
      </c>
      <c r="AW1348" t="s">
        <v>17</v>
      </c>
    </row>
    <row r="1349" spans="1:49" x14ac:dyDescent="0.2">
      <c r="A1349" t="s">
        <v>0</v>
      </c>
      <c r="B1349" t="s">
        <v>45</v>
      </c>
      <c r="C1349" s="2">
        <v>45658</v>
      </c>
      <c r="D1349" s="2">
        <v>45747</v>
      </c>
      <c r="E1349" t="s">
        <v>2</v>
      </c>
      <c r="F1349" s="2">
        <v>45730</v>
      </c>
      <c r="G1349" t="s">
        <v>691</v>
      </c>
      <c r="H1349" t="s">
        <v>692</v>
      </c>
      <c r="I1349" t="s">
        <v>8108</v>
      </c>
      <c r="J1349" s="8" t="str">
        <f t="shared" si="8"/>
        <v>148 - CONTRATO DE PRESTACION DE SERVICIOS DE APOYO A LA GESTION</v>
      </c>
      <c r="K1349" s="2">
        <v>45730</v>
      </c>
      <c r="L1349" s="2">
        <v>46022</v>
      </c>
      <c r="M1349" t="s">
        <v>2139</v>
      </c>
      <c r="N1349" t="s">
        <v>7</v>
      </c>
      <c r="O1349" t="s">
        <v>8</v>
      </c>
      <c r="P1349" t="s">
        <v>7442</v>
      </c>
      <c r="Q1349" t="s">
        <v>8109</v>
      </c>
      <c r="R1349" t="s">
        <v>8110</v>
      </c>
      <c r="S1349" t="s">
        <v>6718</v>
      </c>
      <c r="T1349" t="s">
        <v>6719</v>
      </c>
      <c r="U1349" t="s">
        <v>6319</v>
      </c>
      <c r="V1349" t="s">
        <v>6320</v>
      </c>
      <c r="W1349" t="s">
        <v>103</v>
      </c>
      <c r="X1349" t="s">
        <v>6405</v>
      </c>
      <c r="Y1349" t="s">
        <v>6720</v>
      </c>
      <c r="Z1349" t="s">
        <v>17</v>
      </c>
      <c r="AA1349" t="s">
        <v>6407</v>
      </c>
      <c r="AB1349" t="s">
        <v>103</v>
      </c>
      <c r="AC1349" t="s">
        <v>382</v>
      </c>
      <c r="AD1349" t="s">
        <v>8111</v>
      </c>
      <c r="AE1349" t="s">
        <v>39</v>
      </c>
      <c r="AF1349" t="s">
        <v>8112</v>
      </c>
      <c r="AG1349" t="s">
        <v>8113</v>
      </c>
      <c r="AH1349" t="s">
        <v>7064</v>
      </c>
      <c r="AI1349" t="s">
        <v>7065</v>
      </c>
      <c r="AJ1349" t="s">
        <v>7983</v>
      </c>
      <c r="AK1349" t="s">
        <v>7984</v>
      </c>
      <c r="AL1349" s="3">
        <v>18600000</v>
      </c>
      <c r="AM1349" s="3">
        <v>0</v>
      </c>
      <c r="AN1349" s="3">
        <v>0</v>
      </c>
      <c r="AO1349" s="3">
        <v>18600000</v>
      </c>
      <c r="AP1349" s="3">
        <v>0</v>
      </c>
      <c r="AQ1349" s="3">
        <v>18600000</v>
      </c>
      <c r="AR1349" t="s">
        <v>8114</v>
      </c>
      <c r="AS1349" t="s">
        <v>1</v>
      </c>
      <c r="AT1349" t="s">
        <v>8115</v>
      </c>
      <c r="AU1349" t="s">
        <v>1</v>
      </c>
      <c r="AV1349" s="2">
        <v>45730</v>
      </c>
      <c r="AW1349" t="s">
        <v>17</v>
      </c>
    </row>
    <row r="1350" spans="1:49" x14ac:dyDescent="0.2">
      <c r="A1350" t="s">
        <v>0</v>
      </c>
      <c r="B1350" t="s">
        <v>45</v>
      </c>
      <c r="C1350" s="2">
        <v>45658</v>
      </c>
      <c r="D1350" s="2">
        <v>45747</v>
      </c>
      <c r="E1350" t="s">
        <v>2</v>
      </c>
      <c r="F1350" s="2">
        <v>45730</v>
      </c>
      <c r="G1350" t="s">
        <v>691</v>
      </c>
      <c r="H1350" t="s">
        <v>692</v>
      </c>
      <c r="I1350" t="s">
        <v>8116</v>
      </c>
      <c r="J1350" s="8" t="str">
        <f t="shared" si="8"/>
        <v>148 - CONTRATO DE PRESTACION DE SERVICIOS DE APOYO A LA GESTION</v>
      </c>
      <c r="K1350" s="2">
        <v>45730</v>
      </c>
      <c r="L1350" s="2">
        <v>46022</v>
      </c>
      <c r="M1350" t="s">
        <v>2139</v>
      </c>
      <c r="N1350" t="s">
        <v>7</v>
      </c>
      <c r="O1350" t="s">
        <v>8</v>
      </c>
      <c r="P1350" t="s">
        <v>7111</v>
      </c>
      <c r="Q1350" t="s">
        <v>8117</v>
      </c>
      <c r="R1350" t="s">
        <v>8118</v>
      </c>
      <c r="S1350" t="s">
        <v>6823</v>
      </c>
      <c r="T1350" t="s">
        <v>6824</v>
      </c>
      <c r="U1350" t="s">
        <v>6319</v>
      </c>
      <c r="V1350" t="s">
        <v>6320</v>
      </c>
      <c r="W1350" t="s">
        <v>103</v>
      </c>
      <c r="X1350" t="s">
        <v>6405</v>
      </c>
      <c r="Y1350" t="s">
        <v>6825</v>
      </c>
      <c r="Z1350" t="s">
        <v>17</v>
      </c>
      <c r="AA1350" t="s">
        <v>6407</v>
      </c>
      <c r="AB1350" t="s">
        <v>103</v>
      </c>
      <c r="AC1350" t="s">
        <v>382</v>
      </c>
      <c r="AD1350" t="s">
        <v>1445</v>
      </c>
      <c r="AE1350" t="s">
        <v>39</v>
      </c>
      <c r="AF1350" t="s">
        <v>1446</v>
      </c>
      <c r="AG1350" t="s">
        <v>1447</v>
      </c>
      <c r="AH1350" t="s">
        <v>7064</v>
      </c>
      <c r="AI1350" t="s">
        <v>7065</v>
      </c>
      <c r="AJ1350" t="s">
        <v>7983</v>
      </c>
      <c r="AK1350" t="s">
        <v>7984</v>
      </c>
      <c r="AL1350" s="3">
        <v>18900000</v>
      </c>
      <c r="AM1350" s="3">
        <v>0</v>
      </c>
      <c r="AN1350" s="3">
        <v>0</v>
      </c>
      <c r="AO1350" s="3">
        <v>18900000</v>
      </c>
      <c r="AP1350" s="3">
        <v>0</v>
      </c>
      <c r="AQ1350" s="3">
        <v>18900000</v>
      </c>
      <c r="AR1350" t="s">
        <v>8119</v>
      </c>
      <c r="AS1350" t="s">
        <v>1</v>
      </c>
      <c r="AT1350" t="s">
        <v>8120</v>
      </c>
      <c r="AU1350" t="s">
        <v>1</v>
      </c>
      <c r="AV1350" s="2">
        <v>45730</v>
      </c>
      <c r="AW1350" t="s">
        <v>17</v>
      </c>
    </row>
    <row r="1351" spans="1:49" x14ac:dyDescent="0.2">
      <c r="A1351" t="s">
        <v>0</v>
      </c>
      <c r="B1351" t="s">
        <v>45</v>
      </c>
      <c r="C1351" s="2">
        <v>45658</v>
      </c>
      <c r="D1351" s="2">
        <v>45747</v>
      </c>
      <c r="E1351" t="s">
        <v>2</v>
      </c>
      <c r="F1351" s="2">
        <v>45730</v>
      </c>
      <c r="G1351" t="s">
        <v>681</v>
      </c>
      <c r="H1351" t="s">
        <v>682</v>
      </c>
      <c r="I1351" t="s">
        <v>8121</v>
      </c>
      <c r="J1351" s="8" t="str">
        <f t="shared" si="8"/>
        <v>145 - CONTRATO DE PRESTACION DE SERVICIOS PROFESIONALES</v>
      </c>
      <c r="K1351" s="2">
        <v>45730</v>
      </c>
      <c r="L1351" s="2">
        <v>46022</v>
      </c>
      <c r="M1351" t="s">
        <v>2139</v>
      </c>
      <c r="N1351" t="s">
        <v>7</v>
      </c>
      <c r="O1351" t="s">
        <v>8</v>
      </c>
      <c r="P1351" t="s">
        <v>7717</v>
      </c>
      <c r="Q1351" t="s">
        <v>8122</v>
      </c>
      <c r="R1351" t="s">
        <v>8123</v>
      </c>
      <c r="S1351" t="s">
        <v>6403</v>
      </c>
      <c r="T1351" t="s">
        <v>6404</v>
      </c>
      <c r="U1351" t="s">
        <v>6319</v>
      </c>
      <c r="V1351" t="s">
        <v>6320</v>
      </c>
      <c r="W1351" t="s">
        <v>103</v>
      </c>
      <c r="X1351" t="s">
        <v>6405</v>
      </c>
      <c r="Y1351" t="s">
        <v>6406</v>
      </c>
      <c r="Z1351" t="s">
        <v>17</v>
      </c>
      <c r="AA1351" t="s">
        <v>6407</v>
      </c>
      <c r="AB1351" t="s">
        <v>103</v>
      </c>
      <c r="AC1351" t="s">
        <v>382</v>
      </c>
      <c r="AD1351" t="s">
        <v>8124</v>
      </c>
      <c r="AE1351" t="s">
        <v>39</v>
      </c>
      <c r="AF1351" t="s">
        <v>8125</v>
      </c>
      <c r="AG1351" t="s">
        <v>8126</v>
      </c>
      <c r="AH1351" t="s">
        <v>7064</v>
      </c>
      <c r="AI1351" t="s">
        <v>7065</v>
      </c>
      <c r="AJ1351" t="s">
        <v>7983</v>
      </c>
      <c r="AK1351" t="s">
        <v>7984</v>
      </c>
      <c r="AL1351" s="3">
        <v>36000000</v>
      </c>
      <c r="AM1351" s="3">
        <v>0</v>
      </c>
      <c r="AN1351" s="3">
        <v>0</v>
      </c>
      <c r="AO1351" s="3">
        <v>36000000</v>
      </c>
      <c r="AP1351" s="3">
        <v>0</v>
      </c>
      <c r="AQ1351" s="3">
        <v>36000000</v>
      </c>
      <c r="AR1351" t="s">
        <v>8127</v>
      </c>
      <c r="AS1351" t="s">
        <v>1</v>
      </c>
      <c r="AT1351" t="s">
        <v>8128</v>
      </c>
      <c r="AU1351" t="s">
        <v>1</v>
      </c>
      <c r="AV1351" s="2">
        <v>45730</v>
      </c>
      <c r="AW1351" t="s">
        <v>17</v>
      </c>
    </row>
    <row r="1352" spans="1:49" x14ac:dyDescent="0.2">
      <c r="A1352" t="s">
        <v>0</v>
      </c>
      <c r="B1352" t="s">
        <v>45</v>
      </c>
      <c r="C1352" s="2">
        <v>45658</v>
      </c>
      <c r="D1352" s="2">
        <v>45747</v>
      </c>
      <c r="E1352" t="s">
        <v>2</v>
      </c>
      <c r="F1352" s="2">
        <v>45730</v>
      </c>
      <c r="G1352" t="s">
        <v>323</v>
      </c>
      <c r="H1352" t="s">
        <v>1147</v>
      </c>
      <c r="I1352" t="s">
        <v>8129</v>
      </c>
      <c r="J1352" s="8" t="str">
        <f t="shared" si="8"/>
        <v>43 - CONTRATO DE INTERVENTORIA</v>
      </c>
      <c r="K1352" s="2">
        <v>45730</v>
      </c>
      <c r="L1352" s="2">
        <v>46022</v>
      </c>
      <c r="M1352" t="s">
        <v>2139</v>
      </c>
      <c r="N1352" t="s">
        <v>7</v>
      </c>
      <c r="O1352" t="s">
        <v>8</v>
      </c>
      <c r="P1352" t="s">
        <v>7738</v>
      </c>
      <c r="Q1352" t="s">
        <v>8130</v>
      </c>
      <c r="R1352" t="s">
        <v>8131</v>
      </c>
      <c r="S1352" t="s">
        <v>6403</v>
      </c>
      <c r="T1352" t="s">
        <v>6404</v>
      </c>
      <c r="U1352" t="s">
        <v>6319</v>
      </c>
      <c r="V1352" t="s">
        <v>6320</v>
      </c>
      <c r="W1352" t="s">
        <v>103</v>
      </c>
      <c r="X1352" t="s">
        <v>6405</v>
      </c>
      <c r="Y1352" t="s">
        <v>6406</v>
      </c>
      <c r="Z1352" t="s">
        <v>17</v>
      </c>
      <c r="AA1352" t="s">
        <v>6407</v>
      </c>
      <c r="AB1352" t="s">
        <v>1151</v>
      </c>
      <c r="AC1352" t="s">
        <v>1152</v>
      </c>
      <c r="AD1352" t="s">
        <v>2979</v>
      </c>
      <c r="AE1352" t="s">
        <v>22</v>
      </c>
      <c r="AF1352" t="s">
        <v>2980</v>
      </c>
      <c r="AG1352" t="s">
        <v>2981</v>
      </c>
      <c r="AH1352" t="s">
        <v>7064</v>
      </c>
      <c r="AI1352" t="s">
        <v>7065</v>
      </c>
      <c r="AJ1352" t="s">
        <v>7983</v>
      </c>
      <c r="AK1352" t="s">
        <v>7984</v>
      </c>
      <c r="AL1352" s="3">
        <v>124208154</v>
      </c>
      <c r="AM1352" s="3">
        <v>0</v>
      </c>
      <c r="AN1352" s="3">
        <v>0</v>
      </c>
      <c r="AO1352" s="3">
        <v>124208154</v>
      </c>
      <c r="AP1352" s="3">
        <v>0</v>
      </c>
      <c r="AQ1352" s="3">
        <v>124208154</v>
      </c>
      <c r="AR1352" t="s">
        <v>8132</v>
      </c>
      <c r="AS1352" t="s">
        <v>1</v>
      </c>
      <c r="AT1352" t="s">
        <v>8133</v>
      </c>
      <c r="AU1352" t="s">
        <v>1</v>
      </c>
      <c r="AV1352" s="2">
        <v>45730</v>
      </c>
      <c r="AW1352" t="s">
        <v>17</v>
      </c>
    </row>
    <row r="1353" spans="1:49" x14ac:dyDescent="0.2">
      <c r="A1353" t="s">
        <v>0</v>
      </c>
      <c r="B1353" t="s">
        <v>45</v>
      </c>
      <c r="C1353" s="2">
        <v>45658</v>
      </c>
      <c r="D1353" s="2">
        <v>45747</v>
      </c>
      <c r="E1353" t="s">
        <v>2</v>
      </c>
      <c r="F1353" s="2">
        <v>45737</v>
      </c>
      <c r="G1353" t="s">
        <v>252</v>
      </c>
      <c r="H1353" t="s">
        <v>372</v>
      </c>
      <c r="I1353" t="s">
        <v>8134</v>
      </c>
      <c r="J1353" s="8" t="str">
        <f t="shared" si="8"/>
        <v>31 - RESOLUCION</v>
      </c>
      <c r="K1353" s="2">
        <v>45737</v>
      </c>
      <c r="L1353" s="2">
        <v>46022</v>
      </c>
      <c r="M1353" t="s">
        <v>2086</v>
      </c>
      <c r="N1353" t="s">
        <v>7</v>
      </c>
      <c r="O1353" t="s">
        <v>8</v>
      </c>
      <c r="P1353" t="s">
        <v>7754</v>
      </c>
      <c r="Q1353" t="s">
        <v>8135</v>
      </c>
      <c r="R1353" t="s">
        <v>8136</v>
      </c>
      <c r="S1353" t="s">
        <v>6684</v>
      </c>
      <c r="T1353" t="s">
        <v>6685</v>
      </c>
      <c r="U1353" t="s">
        <v>6319</v>
      </c>
      <c r="V1353" t="s">
        <v>6320</v>
      </c>
      <c r="W1353" t="s">
        <v>103</v>
      </c>
      <c r="X1353" t="s">
        <v>6405</v>
      </c>
      <c r="Y1353" t="s">
        <v>6686</v>
      </c>
      <c r="Z1353" t="s">
        <v>17</v>
      </c>
      <c r="AA1353" t="s">
        <v>6407</v>
      </c>
      <c r="AB1353" t="s">
        <v>103</v>
      </c>
      <c r="AC1353" t="s">
        <v>382</v>
      </c>
      <c r="AD1353" t="s">
        <v>105</v>
      </c>
      <c r="AE1353" t="s">
        <v>22</v>
      </c>
      <c r="AF1353" t="s">
        <v>106</v>
      </c>
      <c r="AG1353" t="s">
        <v>107</v>
      </c>
      <c r="AH1353" t="s">
        <v>7064</v>
      </c>
      <c r="AI1353" t="s">
        <v>7065</v>
      </c>
      <c r="AJ1353" t="s">
        <v>8137</v>
      </c>
      <c r="AK1353" t="s">
        <v>8138</v>
      </c>
      <c r="AL1353" s="3">
        <v>1600000</v>
      </c>
      <c r="AM1353" s="3">
        <v>0</v>
      </c>
      <c r="AN1353" s="3">
        <v>0</v>
      </c>
      <c r="AO1353" s="3">
        <v>1600000</v>
      </c>
      <c r="AP1353" s="3">
        <v>0</v>
      </c>
      <c r="AQ1353" s="3">
        <v>1600000</v>
      </c>
      <c r="AR1353" t="s">
        <v>8139</v>
      </c>
      <c r="AS1353" t="s">
        <v>1</v>
      </c>
      <c r="AT1353" t="s">
        <v>8140</v>
      </c>
      <c r="AU1353" t="s">
        <v>1</v>
      </c>
      <c r="AV1353" s="2">
        <v>45737</v>
      </c>
      <c r="AW1353" t="s">
        <v>17</v>
      </c>
    </row>
    <row r="1354" spans="1:49" x14ac:dyDescent="0.2">
      <c r="A1354" t="s">
        <v>0</v>
      </c>
      <c r="B1354" t="s">
        <v>45</v>
      </c>
      <c r="C1354" s="2">
        <v>45658</v>
      </c>
      <c r="D1354" s="2">
        <v>45747</v>
      </c>
      <c r="E1354" t="s">
        <v>2</v>
      </c>
      <c r="F1354" s="2">
        <v>45737</v>
      </c>
      <c r="G1354" t="s">
        <v>252</v>
      </c>
      <c r="H1354" t="s">
        <v>372</v>
      </c>
      <c r="I1354" t="s">
        <v>8141</v>
      </c>
      <c r="J1354" s="8" t="str">
        <f t="shared" si="8"/>
        <v>31 - RESOLUCION</v>
      </c>
      <c r="K1354" s="2">
        <v>45737</v>
      </c>
      <c r="L1354" s="2">
        <v>46022</v>
      </c>
      <c r="M1354" t="s">
        <v>2086</v>
      </c>
      <c r="N1354" t="s">
        <v>7</v>
      </c>
      <c r="O1354" t="s">
        <v>8</v>
      </c>
      <c r="P1354" t="s">
        <v>7759</v>
      </c>
      <c r="Q1354" t="s">
        <v>8142</v>
      </c>
      <c r="R1354" t="s">
        <v>8143</v>
      </c>
      <c r="S1354" t="s">
        <v>6684</v>
      </c>
      <c r="T1354" t="s">
        <v>6685</v>
      </c>
      <c r="U1354" t="s">
        <v>6319</v>
      </c>
      <c r="V1354" t="s">
        <v>6320</v>
      </c>
      <c r="W1354" t="s">
        <v>103</v>
      </c>
      <c r="X1354" t="s">
        <v>6405</v>
      </c>
      <c r="Y1354" t="s">
        <v>6686</v>
      </c>
      <c r="Z1354" t="s">
        <v>17</v>
      </c>
      <c r="AA1354" t="s">
        <v>6407</v>
      </c>
      <c r="AB1354" t="s">
        <v>103</v>
      </c>
      <c r="AC1354" t="s">
        <v>382</v>
      </c>
      <c r="AD1354" t="s">
        <v>105</v>
      </c>
      <c r="AE1354" t="s">
        <v>22</v>
      </c>
      <c r="AF1354" t="s">
        <v>106</v>
      </c>
      <c r="AG1354" t="s">
        <v>107</v>
      </c>
      <c r="AH1354" t="s">
        <v>7064</v>
      </c>
      <c r="AI1354" t="s">
        <v>7065</v>
      </c>
      <c r="AJ1354" t="s">
        <v>8137</v>
      </c>
      <c r="AK1354" t="s">
        <v>8138</v>
      </c>
      <c r="AL1354" s="3">
        <v>91500000</v>
      </c>
      <c r="AM1354" s="3">
        <v>0</v>
      </c>
      <c r="AN1354" s="3">
        <v>0</v>
      </c>
      <c r="AO1354" s="3">
        <v>91500000</v>
      </c>
      <c r="AP1354" s="3">
        <v>45750000</v>
      </c>
      <c r="AQ1354" s="3">
        <v>45750000</v>
      </c>
      <c r="AR1354" t="s">
        <v>8144</v>
      </c>
      <c r="AS1354" t="s">
        <v>1</v>
      </c>
      <c r="AT1354" t="s">
        <v>8145</v>
      </c>
      <c r="AU1354" t="s">
        <v>1</v>
      </c>
      <c r="AV1354" s="2">
        <v>45737</v>
      </c>
      <c r="AW1354" t="s">
        <v>17</v>
      </c>
    </row>
    <row r="1355" spans="1:49" x14ac:dyDescent="0.2">
      <c r="A1355" t="s">
        <v>0</v>
      </c>
      <c r="B1355" t="s">
        <v>45</v>
      </c>
      <c r="C1355" s="2">
        <v>45658</v>
      </c>
      <c r="D1355" s="2">
        <v>45747</v>
      </c>
      <c r="E1355" t="s">
        <v>2</v>
      </c>
      <c r="F1355" s="2">
        <v>45737</v>
      </c>
      <c r="G1355" t="s">
        <v>3</v>
      </c>
      <c r="H1355" t="s">
        <v>4</v>
      </c>
      <c r="I1355" t="s">
        <v>8146</v>
      </c>
      <c r="J1355" s="8" t="str">
        <f t="shared" si="8"/>
        <v>04 - ORDEN DE COMPRA</v>
      </c>
      <c r="K1355" s="2">
        <v>45737</v>
      </c>
      <c r="L1355" s="2">
        <v>46022</v>
      </c>
      <c r="M1355" t="s">
        <v>2086</v>
      </c>
      <c r="N1355" t="s">
        <v>7</v>
      </c>
      <c r="O1355" t="s">
        <v>8</v>
      </c>
      <c r="P1355" t="s">
        <v>7732</v>
      </c>
      <c r="Q1355" t="s">
        <v>8147</v>
      </c>
      <c r="R1355" t="s">
        <v>8148</v>
      </c>
      <c r="S1355" t="s">
        <v>6434</v>
      </c>
      <c r="T1355" t="s">
        <v>6435</v>
      </c>
      <c r="U1355" t="s">
        <v>6319</v>
      </c>
      <c r="V1355" t="s">
        <v>6320</v>
      </c>
      <c r="W1355" t="s">
        <v>103</v>
      </c>
      <c r="X1355" t="s">
        <v>6405</v>
      </c>
      <c r="Y1355" t="s">
        <v>6436</v>
      </c>
      <c r="Z1355" t="s">
        <v>17</v>
      </c>
      <c r="AA1355" t="s">
        <v>6407</v>
      </c>
      <c r="AB1355" t="s">
        <v>19</v>
      </c>
      <c r="AC1355" t="s">
        <v>20</v>
      </c>
      <c r="AD1355" t="s">
        <v>258</v>
      </c>
      <c r="AE1355" t="s">
        <v>22</v>
      </c>
      <c r="AF1355" t="s">
        <v>259</v>
      </c>
      <c r="AG1355" t="s">
        <v>260</v>
      </c>
      <c r="AH1355" t="s">
        <v>7064</v>
      </c>
      <c r="AI1355" t="s">
        <v>7065</v>
      </c>
      <c r="AJ1355" t="s">
        <v>8137</v>
      </c>
      <c r="AK1355" t="s">
        <v>8138</v>
      </c>
      <c r="AL1355" s="3">
        <v>39000000</v>
      </c>
      <c r="AM1355" s="3">
        <v>0</v>
      </c>
      <c r="AN1355" s="3">
        <v>0</v>
      </c>
      <c r="AO1355" s="3">
        <v>39000000</v>
      </c>
      <c r="AP1355" s="3">
        <v>18364223</v>
      </c>
      <c r="AQ1355" s="3">
        <v>20635777</v>
      </c>
      <c r="AR1355" t="s">
        <v>8149</v>
      </c>
      <c r="AS1355" t="s">
        <v>1</v>
      </c>
      <c r="AT1355" t="s">
        <v>8150</v>
      </c>
      <c r="AU1355" t="s">
        <v>1</v>
      </c>
      <c r="AV1355" s="2">
        <v>45737</v>
      </c>
      <c r="AW1355" t="s">
        <v>17</v>
      </c>
    </row>
    <row r="1356" spans="1:49" x14ac:dyDescent="0.2">
      <c r="A1356" t="s">
        <v>0</v>
      </c>
      <c r="B1356" t="s">
        <v>45</v>
      </c>
      <c r="C1356" s="2">
        <v>45658</v>
      </c>
      <c r="D1356" s="2">
        <v>45747</v>
      </c>
      <c r="E1356" t="s">
        <v>2</v>
      </c>
      <c r="F1356" s="2">
        <v>45737</v>
      </c>
      <c r="G1356" t="s">
        <v>3</v>
      </c>
      <c r="H1356" t="s">
        <v>4</v>
      </c>
      <c r="I1356" t="s">
        <v>8151</v>
      </c>
      <c r="J1356" s="8" t="str">
        <f t="shared" si="8"/>
        <v>04 - ORDEN DE COMPRA</v>
      </c>
      <c r="K1356" s="2">
        <v>45737</v>
      </c>
      <c r="L1356" s="2">
        <v>46022</v>
      </c>
      <c r="M1356" t="s">
        <v>2086</v>
      </c>
      <c r="N1356" t="s">
        <v>7</v>
      </c>
      <c r="O1356" t="s">
        <v>8</v>
      </c>
      <c r="P1356" t="s">
        <v>7728</v>
      </c>
      <c r="Q1356" t="s">
        <v>8152</v>
      </c>
      <c r="R1356" t="s">
        <v>8153</v>
      </c>
      <c r="S1356" t="s">
        <v>6665</v>
      </c>
      <c r="T1356" t="s">
        <v>6666</v>
      </c>
      <c r="U1356" t="s">
        <v>6319</v>
      </c>
      <c r="V1356" t="s">
        <v>6320</v>
      </c>
      <c r="W1356" t="s">
        <v>103</v>
      </c>
      <c r="X1356" t="s">
        <v>6405</v>
      </c>
      <c r="Y1356" t="s">
        <v>6667</v>
      </c>
      <c r="Z1356" t="s">
        <v>17</v>
      </c>
      <c r="AA1356" t="s">
        <v>6407</v>
      </c>
      <c r="AB1356" t="s">
        <v>19</v>
      </c>
      <c r="AC1356" t="s">
        <v>20</v>
      </c>
      <c r="AD1356" t="s">
        <v>183</v>
      </c>
      <c r="AE1356" t="s">
        <v>22</v>
      </c>
      <c r="AF1356" t="s">
        <v>184</v>
      </c>
      <c r="AG1356" t="s">
        <v>185</v>
      </c>
      <c r="AH1356" t="s">
        <v>7064</v>
      </c>
      <c r="AI1356" t="s">
        <v>7065</v>
      </c>
      <c r="AJ1356" t="s">
        <v>8137</v>
      </c>
      <c r="AK1356" t="s">
        <v>8138</v>
      </c>
      <c r="AL1356" s="3">
        <v>10000000</v>
      </c>
      <c r="AM1356" s="3">
        <v>0</v>
      </c>
      <c r="AN1356" s="3">
        <v>0</v>
      </c>
      <c r="AO1356" s="3">
        <v>10000000</v>
      </c>
      <c r="AP1356" s="3">
        <v>0</v>
      </c>
      <c r="AQ1356" s="3">
        <v>10000000</v>
      </c>
      <c r="AR1356" t="s">
        <v>8154</v>
      </c>
      <c r="AS1356" t="s">
        <v>1</v>
      </c>
      <c r="AT1356" t="s">
        <v>8155</v>
      </c>
      <c r="AU1356" t="s">
        <v>1</v>
      </c>
      <c r="AV1356" s="2">
        <v>45737</v>
      </c>
      <c r="AW1356" t="s">
        <v>17</v>
      </c>
    </row>
    <row r="1357" spans="1:49" x14ac:dyDescent="0.2">
      <c r="A1357" t="s">
        <v>0</v>
      </c>
      <c r="B1357" t="s">
        <v>45</v>
      </c>
      <c r="C1357" s="2">
        <v>45658</v>
      </c>
      <c r="D1357" s="2">
        <v>45747</v>
      </c>
      <c r="E1357" t="s">
        <v>2</v>
      </c>
      <c r="F1357" s="2">
        <v>45737</v>
      </c>
      <c r="G1357" t="s">
        <v>3</v>
      </c>
      <c r="H1357" t="s">
        <v>4</v>
      </c>
      <c r="I1357" t="s">
        <v>8151</v>
      </c>
      <c r="J1357" s="8" t="str">
        <f t="shared" si="8"/>
        <v>04 - ORDEN DE COMPRA</v>
      </c>
      <c r="K1357" s="2">
        <v>45737</v>
      </c>
      <c r="L1357" s="2">
        <v>46022</v>
      </c>
      <c r="M1357" t="s">
        <v>2086</v>
      </c>
      <c r="N1357" t="s">
        <v>7</v>
      </c>
      <c r="O1357" t="s">
        <v>8</v>
      </c>
      <c r="P1357" t="s">
        <v>7728</v>
      </c>
      <c r="Q1357" t="s">
        <v>8152</v>
      </c>
      <c r="R1357" t="s">
        <v>8153</v>
      </c>
      <c r="S1357" t="s">
        <v>7225</v>
      </c>
      <c r="T1357" t="s">
        <v>7226</v>
      </c>
      <c r="U1357" t="s">
        <v>6319</v>
      </c>
      <c r="V1357" t="s">
        <v>6320</v>
      </c>
      <c r="W1357" t="s">
        <v>103</v>
      </c>
      <c r="X1357" t="s">
        <v>6405</v>
      </c>
      <c r="Y1357" t="s">
        <v>7227</v>
      </c>
      <c r="Z1357" t="s">
        <v>17</v>
      </c>
      <c r="AA1357" t="s">
        <v>6407</v>
      </c>
      <c r="AB1357" t="s">
        <v>19</v>
      </c>
      <c r="AC1357" t="s">
        <v>20</v>
      </c>
      <c r="AD1357" t="s">
        <v>183</v>
      </c>
      <c r="AE1357" t="s">
        <v>22</v>
      </c>
      <c r="AF1357" t="s">
        <v>184</v>
      </c>
      <c r="AG1357" t="s">
        <v>185</v>
      </c>
      <c r="AH1357" t="s">
        <v>7064</v>
      </c>
      <c r="AI1357" t="s">
        <v>7065</v>
      </c>
      <c r="AJ1357" t="s">
        <v>8137</v>
      </c>
      <c r="AK1357" t="s">
        <v>8138</v>
      </c>
      <c r="AL1357" s="3">
        <v>5000000</v>
      </c>
      <c r="AM1357" s="3">
        <v>0</v>
      </c>
      <c r="AN1357" s="3">
        <v>0</v>
      </c>
      <c r="AO1357" s="3">
        <v>5000000</v>
      </c>
      <c r="AP1357" s="3">
        <v>0</v>
      </c>
      <c r="AQ1357" s="3">
        <v>5000000</v>
      </c>
      <c r="AR1357" t="s">
        <v>8154</v>
      </c>
      <c r="AS1357" t="s">
        <v>34</v>
      </c>
      <c r="AT1357" t="s">
        <v>8155</v>
      </c>
      <c r="AU1357" t="s">
        <v>34</v>
      </c>
      <c r="AV1357" s="2">
        <v>45737</v>
      </c>
      <c r="AW1357" t="s">
        <v>17</v>
      </c>
    </row>
    <row r="1358" spans="1:49" x14ac:dyDescent="0.2">
      <c r="A1358" t="s">
        <v>0</v>
      </c>
      <c r="B1358" t="s">
        <v>45</v>
      </c>
      <c r="C1358" s="2">
        <v>45658</v>
      </c>
      <c r="D1358" s="2">
        <v>45747</v>
      </c>
      <c r="E1358" t="s">
        <v>2</v>
      </c>
      <c r="F1358" s="2">
        <v>45737</v>
      </c>
      <c r="G1358" t="s">
        <v>3</v>
      </c>
      <c r="H1358" t="s">
        <v>4</v>
      </c>
      <c r="I1358" t="s">
        <v>8151</v>
      </c>
      <c r="J1358" s="8" t="str">
        <f t="shared" si="8"/>
        <v>04 - ORDEN DE COMPRA</v>
      </c>
      <c r="K1358" s="2">
        <v>45737</v>
      </c>
      <c r="L1358" s="2">
        <v>46022</v>
      </c>
      <c r="M1358" t="s">
        <v>2086</v>
      </c>
      <c r="N1358" t="s">
        <v>7</v>
      </c>
      <c r="O1358" t="s">
        <v>8</v>
      </c>
      <c r="P1358" t="s">
        <v>7728</v>
      </c>
      <c r="Q1358" t="s">
        <v>8152</v>
      </c>
      <c r="R1358" t="s">
        <v>8153</v>
      </c>
      <c r="S1358" t="s">
        <v>6434</v>
      </c>
      <c r="T1358" t="s">
        <v>6435</v>
      </c>
      <c r="U1358" t="s">
        <v>6319</v>
      </c>
      <c r="V1358" t="s">
        <v>6320</v>
      </c>
      <c r="W1358" t="s">
        <v>103</v>
      </c>
      <c r="X1358" t="s">
        <v>6405</v>
      </c>
      <c r="Y1358" t="s">
        <v>6436</v>
      </c>
      <c r="Z1358" t="s">
        <v>17</v>
      </c>
      <c r="AA1358" t="s">
        <v>6407</v>
      </c>
      <c r="AB1358" t="s">
        <v>19</v>
      </c>
      <c r="AC1358" t="s">
        <v>20</v>
      </c>
      <c r="AD1358" t="s">
        <v>183</v>
      </c>
      <c r="AE1358" t="s">
        <v>22</v>
      </c>
      <c r="AF1358" t="s">
        <v>184</v>
      </c>
      <c r="AG1358" t="s">
        <v>185</v>
      </c>
      <c r="AH1358" t="s">
        <v>7064</v>
      </c>
      <c r="AI1358" t="s">
        <v>7065</v>
      </c>
      <c r="AJ1358" t="s">
        <v>8137</v>
      </c>
      <c r="AK1358" t="s">
        <v>8138</v>
      </c>
      <c r="AL1358" s="3">
        <v>5000000</v>
      </c>
      <c r="AM1358" s="3">
        <v>0</v>
      </c>
      <c r="AN1358" s="3">
        <v>0</v>
      </c>
      <c r="AO1358" s="3">
        <v>5000000</v>
      </c>
      <c r="AP1358" s="3">
        <v>0</v>
      </c>
      <c r="AQ1358" s="3">
        <v>5000000</v>
      </c>
      <c r="AR1358" t="s">
        <v>8154</v>
      </c>
      <c r="AS1358" t="s">
        <v>45</v>
      </c>
      <c r="AT1358" t="s">
        <v>8155</v>
      </c>
      <c r="AU1358" t="s">
        <v>45</v>
      </c>
      <c r="AV1358" s="2">
        <v>45737</v>
      </c>
      <c r="AW1358" t="s">
        <v>17</v>
      </c>
    </row>
    <row r="1359" spans="1:49" x14ac:dyDescent="0.2">
      <c r="A1359" t="s">
        <v>0</v>
      </c>
      <c r="B1359" t="s">
        <v>45</v>
      </c>
      <c r="C1359" s="2">
        <v>45658</v>
      </c>
      <c r="D1359" s="2">
        <v>45747</v>
      </c>
      <c r="E1359" t="s">
        <v>2</v>
      </c>
      <c r="F1359" s="2">
        <v>45737</v>
      </c>
      <c r="G1359" t="s">
        <v>3</v>
      </c>
      <c r="H1359" t="s">
        <v>4</v>
      </c>
      <c r="I1359" t="s">
        <v>8151</v>
      </c>
      <c r="J1359" s="8" t="str">
        <f t="shared" si="8"/>
        <v>04 - ORDEN DE COMPRA</v>
      </c>
      <c r="K1359" s="2">
        <v>45737</v>
      </c>
      <c r="L1359" s="2">
        <v>46022</v>
      </c>
      <c r="M1359" t="s">
        <v>2086</v>
      </c>
      <c r="N1359" t="s">
        <v>7</v>
      </c>
      <c r="O1359" t="s">
        <v>8</v>
      </c>
      <c r="P1359" t="s">
        <v>7728</v>
      </c>
      <c r="Q1359" t="s">
        <v>8152</v>
      </c>
      <c r="R1359" t="s">
        <v>8153</v>
      </c>
      <c r="S1359" t="s">
        <v>7113</v>
      </c>
      <c r="T1359" t="s">
        <v>7114</v>
      </c>
      <c r="U1359" t="s">
        <v>6319</v>
      </c>
      <c r="V1359" t="s">
        <v>6320</v>
      </c>
      <c r="W1359" t="s">
        <v>103</v>
      </c>
      <c r="X1359" t="s">
        <v>6405</v>
      </c>
      <c r="Y1359" t="s">
        <v>7115</v>
      </c>
      <c r="Z1359" t="s">
        <v>17</v>
      </c>
      <c r="AA1359" t="s">
        <v>6407</v>
      </c>
      <c r="AB1359" t="s">
        <v>19</v>
      </c>
      <c r="AC1359" t="s">
        <v>20</v>
      </c>
      <c r="AD1359" t="s">
        <v>183</v>
      </c>
      <c r="AE1359" t="s">
        <v>22</v>
      </c>
      <c r="AF1359" t="s">
        <v>184</v>
      </c>
      <c r="AG1359" t="s">
        <v>185</v>
      </c>
      <c r="AH1359" t="s">
        <v>7064</v>
      </c>
      <c r="AI1359" t="s">
        <v>7065</v>
      </c>
      <c r="AJ1359" t="s">
        <v>8137</v>
      </c>
      <c r="AK1359" t="s">
        <v>8138</v>
      </c>
      <c r="AL1359" s="3">
        <v>8000000</v>
      </c>
      <c r="AM1359" s="3">
        <v>0</v>
      </c>
      <c r="AN1359" s="3">
        <v>0</v>
      </c>
      <c r="AO1359" s="3">
        <v>8000000</v>
      </c>
      <c r="AP1359" s="3">
        <v>0</v>
      </c>
      <c r="AQ1359" s="3">
        <v>8000000</v>
      </c>
      <c r="AR1359" t="s">
        <v>8154</v>
      </c>
      <c r="AS1359" t="s">
        <v>53</v>
      </c>
      <c r="AT1359" t="s">
        <v>8155</v>
      </c>
      <c r="AU1359" t="s">
        <v>53</v>
      </c>
      <c r="AV1359" s="2">
        <v>45737</v>
      </c>
      <c r="AW1359" t="s">
        <v>17</v>
      </c>
    </row>
    <row r="1360" spans="1:49" x14ac:dyDescent="0.2">
      <c r="A1360" t="s">
        <v>0</v>
      </c>
      <c r="B1360" t="s">
        <v>45</v>
      </c>
      <c r="C1360" s="2">
        <v>45658</v>
      </c>
      <c r="D1360" s="2">
        <v>45747</v>
      </c>
      <c r="E1360" t="s">
        <v>2</v>
      </c>
      <c r="F1360" s="2">
        <v>45737</v>
      </c>
      <c r="G1360" t="s">
        <v>3</v>
      </c>
      <c r="H1360" t="s">
        <v>4</v>
      </c>
      <c r="I1360" t="s">
        <v>8151</v>
      </c>
      <c r="J1360" s="8" t="str">
        <f t="shared" si="8"/>
        <v>04 - ORDEN DE COMPRA</v>
      </c>
      <c r="K1360" s="2">
        <v>45737</v>
      </c>
      <c r="L1360" s="2">
        <v>46022</v>
      </c>
      <c r="M1360" t="s">
        <v>2086</v>
      </c>
      <c r="N1360" t="s">
        <v>7</v>
      </c>
      <c r="O1360" t="s">
        <v>8</v>
      </c>
      <c r="P1360" t="s">
        <v>7728</v>
      </c>
      <c r="Q1360" t="s">
        <v>8152</v>
      </c>
      <c r="R1360" t="s">
        <v>8153</v>
      </c>
      <c r="S1360" t="s">
        <v>6731</v>
      </c>
      <c r="T1360" t="s">
        <v>6732</v>
      </c>
      <c r="U1360" t="s">
        <v>6319</v>
      </c>
      <c r="V1360" t="s">
        <v>6320</v>
      </c>
      <c r="W1360" t="s">
        <v>103</v>
      </c>
      <c r="X1360" t="s">
        <v>6405</v>
      </c>
      <c r="Y1360" t="s">
        <v>6733</v>
      </c>
      <c r="Z1360" t="s">
        <v>17</v>
      </c>
      <c r="AA1360" t="s">
        <v>6407</v>
      </c>
      <c r="AB1360" t="s">
        <v>19</v>
      </c>
      <c r="AC1360" t="s">
        <v>20</v>
      </c>
      <c r="AD1360" t="s">
        <v>183</v>
      </c>
      <c r="AE1360" t="s">
        <v>22</v>
      </c>
      <c r="AF1360" t="s">
        <v>184</v>
      </c>
      <c r="AG1360" t="s">
        <v>185</v>
      </c>
      <c r="AH1360" t="s">
        <v>7064</v>
      </c>
      <c r="AI1360" t="s">
        <v>7065</v>
      </c>
      <c r="AJ1360" t="s">
        <v>8137</v>
      </c>
      <c r="AK1360" t="s">
        <v>8138</v>
      </c>
      <c r="AL1360" s="3">
        <v>20000000</v>
      </c>
      <c r="AM1360" s="3">
        <v>0</v>
      </c>
      <c r="AN1360" s="3">
        <v>0</v>
      </c>
      <c r="AO1360" s="3">
        <v>20000000</v>
      </c>
      <c r="AP1360" s="3">
        <v>0</v>
      </c>
      <c r="AQ1360" s="3">
        <v>20000000</v>
      </c>
      <c r="AR1360" t="s">
        <v>8154</v>
      </c>
      <c r="AS1360" t="s">
        <v>61</v>
      </c>
      <c r="AT1360" t="s">
        <v>8155</v>
      </c>
      <c r="AU1360" t="s">
        <v>61</v>
      </c>
      <c r="AV1360" s="2">
        <v>45737</v>
      </c>
      <c r="AW1360" t="s">
        <v>17</v>
      </c>
    </row>
    <row r="1361" spans="1:49" x14ac:dyDescent="0.2">
      <c r="A1361" t="s">
        <v>0</v>
      </c>
      <c r="B1361" t="s">
        <v>45</v>
      </c>
      <c r="C1361" s="2">
        <v>45658</v>
      </c>
      <c r="D1361" s="2">
        <v>45747</v>
      </c>
      <c r="E1361" t="s">
        <v>2</v>
      </c>
      <c r="F1361" s="2">
        <v>45737</v>
      </c>
      <c r="G1361" t="s">
        <v>3</v>
      </c>
      <c r="H1361" t="s">
        <v>4</v>
      </c>
      <c r="I1361" t="s">
        <v>8151</v>
      </c>
      <c r="J1361" s="8" t="str">
        <f t="shared" si="8"/>
        <v>04 - ORDEN DE COMPRA</v>
      </c>
      <c r="K1361" s="2">
        <v>45737</v>
      </c>
      <c r="L1361" s="2">
        <v>46022</v>
      </c>
      <c r="M1361" t="s">
        <v>2086</v>
      </c>
      <c r="N1361" t="s">
        <v>7</v>
      </c>
      <c r="O1361" t="s">
        <v>8</v>
      </c>
      <c r="P1361" t="s">
        <v>7728</v>
      </c>
      <c r="Q1361" t="s">
        <v>8152</v>
      </c>
      <c r="R1361" t="s">
        <v>8153</v>
      </c>
      <c r="S1361" t="s">
        <v>6684</v>
      </c>
      <c r="T1361" t="s">
        <v>6685</v>
      </c>
      <c r="U1361" t="s">
        <v>6319</v>
      </c>
      <c r="V1361" t="s">
        <v>6320</v>
      </c>
      <c r="W1361" t="s">
        <v>103</v>
      </c>
      <c r="X1361" t="s">
        <v>6405</v>
      </c>
      <c r="Y1361" t="s">
        <v>6686</v>
      </c>
      <c r="Z1361" t="s">
        <v>17</v>
      </c>
      <c r="AA1361" t="s">
        <v>6407</v>
      </c>
      <c r="AB1361" t="s">
        <v>19</v>
      </c>
      <c r="AC1361" t="s">
        <v>20</v>
      </c>
      <c r="AD1361" t="s">
        <v>183</v>
      </c>
      <c r="AE1361" t="s">
        <v>22</v>
      </c>
      <c r="AF1361" t="s">
        <v>184</v>
      </c>
      <c r="AG1361" t="s">
        <v>185</v>
      </c>
      <c r="AH1361" t="s">
        <v>7064</v>
      </c>
      <c r="AI1361" t="s">
        <v>7065</v>
      </c>
      <c r="AJ1361" t="s">
        <v>8137</v>
      </c>
      <c r="AK1361" t="s">
        <v>8138</v>
      </c>
      <c r="AL1361" s="3">
        <v>10000000</v>
      </c>
      <c r="AM1361" s="3">
        <v>0</v>
      </c>
      <c r="AN1361" s="3">
        <v>0</v>
      </c>
      <c r="AO1361" s="3">
        <v>10000000</v>
      </c>
      <c r="AP1361" s="3">
        <v>0</v>
      </c>
      <c r="AQ1361" s="3">
        <v>10000000</v>
      </c>
      <c r="AR1361" t="s">
        <v>8154</v>
      </c>
      <c r="AS1361" t="s">
        <v>69</v>
      </c>
      <c r="AT1361" t="s">
        <v>8155</v>
      </c>
      <c r="AU1361" t="s">
        <v>69</v>
      </c>
      <c r="AV1361" s="2">
        <v>45737</v>
      </c>
      <c r="AW1361" t="s">
        <v>17</v>
      </c>
    </row>
    <row r="1362" spans="1:49" x14ac:dyDescent="0.2">
      <c r="A1362" t="s">
        <v>0</v>
      </c>
      <c r="B1362" t="s">
        <v>45</v>
      </c>
      <c r="C1362" s="2">
        <v>45658</v>
      </c>
      <c r="D1362" s="2">
        <v>45747</v>
      </c>
      <c r="E1362" t="s">
        <v>2</v>
      </c>
      <c r="F1362" s="2">
        <v>45737</v>
      </c>
      <c r="G1362" t="s">
        <v>3</v>
      </c>
      <c r="H1362" t="s">
        <v>4</v>
      </c>
      <c r="I1362" t="s">
        <v>8151</v>
      </c>
      <c r="J1362" s="8" t="str">
        <f t="shared" si="8"/>
        <v>04 - ORDEN DE COMPRA</v>
      </c>
      <c r="K1362" s="2">
        <v>45737</v>
      </c>
      <c r="L1362" s="2">
        <v>46022</v>
      </c>
      <c r="M1362" t="s">
        <v>2086</v>
      </c>
      <c r="N1362" t="s">
        <v>7</v>
      </c>
      <c r="O1362" t="s">
        <v>8</v>
      </c>
      <c r="P1362" t="s">
        <v>7728</v>
      </c>
      <c r="Q1362" t="s">
        <v>8152</v>
      </c>
      <c r="R1362" t="s">
        <v>8153</v>
      </c>
      <c r="S1362" t="s">
        <v>7480</v>
      </c>
      <c r="T1362" t="s">
        <v>7481</v>
      </c>
      <c r="U1362" t="s">
        <v>6319</v>
      </c>
      <c r="V1362" t="s">
        <v>6320</v>
      </c>
      <c r="W1362" t="s">
        <v>103</v>
      </c>
      <c r="X1362" t="s">
        <v>6405</v>
      </c>
      <c r="Y1362" t="s">
        <v>7482</v>
      </c>
      <c r="Z1362" t="s">
        <v>17</v>
      </c>
      <c r="AA1362" t="s">
        <v>6407</v>
      </c>
      <c r="AB1362" t="s">
        <v>19</v>
      </c>
      <c r="AC1362" t="s">
        <v>20</v>
      </c>
      <c r="AD1362" t="s">
        <v>183</v>
      </c>
      <c r="AE1362" t="s">
        <v>22</v>
      </c>
      <c r="AF1362" t="s">
        <v>184</v>
      </c>
      <c r="AG1362" t="s">
        <v>185</v>
      </c>
      <c r="AH1362" t="s">
        <v>7064</v>
      </c>
      <c r="AI1362" t="s">
        <v>7065</v>
      </c>
      <c r="AJ1362" t="s">
        <v>8137</v>
      </c>
      <c r="AK1362" t="s">
        <v>8138</v>
      </c>
      <c r="AL1362" s="3">
        <v>10000000</v>
      </c>
      <c r="AM1362" s="3">
        <v>0</v>
      </c>
      <c r="AN1362" s="3">
        <v>0</v>
      </c>
      <c r="AO1362" s="3">
        <v>10000000</v>
      </c>
      <c r="AP1362" s="3">
        <v>0</v>
      </c>
      <c r="AQ1362" s="3">
        <v>10000000</v>
      </c>
      <c r="AR1362" t="s">
        <v>8154</v>
      </c>
      <c r="AS1362" t="s">
        <v>77</v>
      </c>
      <c r="AT1362" t="s">
        <v>8155</v>
      </c>
      <c r="AU1362" t="s">
        <v>77</v>
      </c>
      <c r="AV1362" s="2">
        <v>45737</v>
      </c>
      <c r="AW1362" t="s">
        <v>17</v>
      </c>
    </row>
    <row r="1363" spans="1:49" x14ac:dyDescent="0.2">
      <c r="A1363" t="s">
        <v>0</v>
      </c>
      <c r="B1363" t="s">
        <v>45</v>
      </c>
      <c r="C1363" s="2">
        <v>45658</v>
      </c>
      <c r="D1363" s="2">
        <v>45747</v>
      </c>
      <c r="E1363" t="s">
        <v>2</v>
      </c>
      <c r="F1363" s="2">
        <v>45737</v>
      </c>
      <c r="G1363" t="s">
        <v>3</v>
      </c>
      <c r="H1363" t="s">
        <v>4</v>
      </c>
      <c r="I1363" t="s">
        <v>8151</v>
      </c>
      <c r="J1363" s="8" t="str">
        <f t="shared" si="8"/>
        <v>04 - ORDEN DE COMPRA</v>
      </c>
      <c r="K1363" s="2">
        <v>45737</v>
      </c>
      <c r="L1363" s="2">
        <v>46022</v>
      </c>
      <c r="M1363" t="s">
        <v>2086</v>
      </c>
      <c r="N1363" t="s">
        <v>7</v>
      </c>
      <c r="O1363" t="s">
        <v>8</v>
      </c>
      <c r="P1363" t="s">
        <v>7728</v>
      </c>
      <c r="Q1363" t="s">
        <v>8152</v>
      </c>
      <c r="R1363" t="s">
        <v>8153</v>
      </c>
      <c r="S1363" t="s">
        <v>6875</v>
      </c>
      <c r="T1363" t="s">
        <v>6876</v>
      </c>
      <c r="U1363" t="s">
        <v>6319</v>
      </c>
      <c r="V1363" t="s">
        <v>6320</v>
      </c>
      <c r="W1363" t="s">
        <v>103</v>
      </c>
      <c r="X1363" t="s">
        <v>6405</v>
      </c>
      <c r="Y1363" t="s">
        <v>6877</v>
      </c>
      <c r="Z1363" t="s">
        <v>17</v>
      </c>
      <c r="AA1363" t="s">
        <v>6407</v>
      </c>
      <c r="AB1363" t="s">
        <v>19</v>
      </c>
      <c r="AC1363" t="s">
        <v>20</v>
      </c>
      <c r="AD1363" t="s">
        <v>183</v>
      </c>
      <c r="AE1363" t="s">
        <v>22</v>
      </c>
      <c r="AF1363" t="s">
        <v>184</v>
      </c>
      <c r="AG1363" t="s">
        <v>185</v>
      </c>
      <c r="AH1363" t="s">
        <v>7064</v>
      </c>
      <c r="AI1363" t="s">
        <v>7065</v>
      </c>
      <c r="AJ1363" t="s">
        <v>8137</v>
      </c>
      <c r="AK1363" t="s">
        <v>8138</v>
      </c>
      <c r="AL1363" s="3">
        <v>10000000</v>
      </c>
      <c r="AM1363" s="3">
        <v>0</v>
      </c>
      <c r="AN1363" s="3">
        <v>0</v>
      </c>
      <c r="AO1363" s="3">
        <v>10000000</v>
      </c>
      <c r="AP1363" s="3">
        <v>0</v>
      </c>
      <c r="AQ1363" s="3">
        <v>10000000</v>
      </c>
      <c r="AR1363" t="s">
        <v>8154</v>
      </c>
      <c r="AS1363" t="s">
        <v>85</v>
      </c>
      <c r="AT1363" t="s">
        <v>8155</v>
      </c>
      <c r="AU1363" t="s">
        <v>85</v>
      </c>
      <c r="AV1363" s="2">
        <v>45737</v>
      </c>
      <c r="AW1363" t="s">
        <v>17</v>
      </c>
    </row>
    <row r="1364" spans="1:49" x14ac:dyDescent="0.2">
      <c r="A1364" t="s">
        <v>0</v>
      </c>
      <c r="B1364" t="s">
        <v>45</v>
      </c>
      <c r="C1364" s="2">
        <v>45658</v>
      </c>
      <c r="D1364" s="2">
        <v>45747</v>
      </c>
      <c r="E1364" t="s">
        <v>2</v>
      </c>
      <c r="F1364" s="2">
        <v>45737</v>
      </c>
      <c r="G1364" t="s">
        <v>3</v>
      </c>
      <c r="H1364" t="s">
        <v>4</v>
      </c>
      <c r="I1364" t="s">
        <v>8151</v>
      </c>
      <c r="J1364" s="8" t="str">
        <f t="shared" si="8"/>
        <v>04 - ORDEN DE COMPRA</v>
      </c>
      <c r="K1364" s="2">
        <v>45737</v>
      </c>
      <c r="L1364" s="2">
        <v>46022</v>
      </c>
      <c r="M1364" t="s">
        <v>2086</v>
      </c>
      <c r="N1364" t="s">
        <v>7</v>
      </c>
      <c r="O1364" t="s">
        <v>8</v>
      </c>
      <c r="P1364" t="s">
        <v>7728</v>
      </c>
      <c r="Q1364" t="s">
        <v>8152</v>
      </c>
      <c r="R1364" t="s">
        <v>8153</v>
      </c>
      <c r="S1364" t="s">
        <v>6594</v>
      </c>
      <c r="T1364" t="s">
        <v>6595</v>
      </c>
      <c r="U1364" t="s">
        <v>6319</v>
      </c>
      <c r="V1364" t="s">
        <v>6320</v>
      </c>
      <c r="W1364" t="s">
        <v>103</v>
      </c>
      <c r="X1364" t="s">
        <v>6405</v>
      </c>
      <c r="Y1364" t="s">
        <v>6596</v>
      </c>
      <c r="Z1364" t="s">
        <v>17</v>
      </c>
      <c r="AA1364" t="s">
        <v>6407</v>
      </c>
      <c r="AB1364" t="s">
        <v>19</v>
      </c>
      <c r="AC1364" t="s">
        <v>20</v>
      </c>
      <c r="AD1364" t="s">
        <v>183</v>
      </c>
      <c r="AE1364" t="s">
        <v>22</v>
      </c>
      <c r="AF1364" t="s">
        <v>184</v>
      </c>
      <c r="AG1364" t="s">
        <v>185</v>
      </c>
      <c r="AH1364" t="s">
        <v>7064</v>
      </c>
      <c r="AI1364" t="s">
        <v>7065</v>
      </c>
      <c r="AJ1364" t="s">
        <v>8137</v>
      </c>
      <c r="AK1364" t="s">
        <v>8138</v>
      </c>
      <c r="AL1364" s="3">
        <v>8000000</v>
      </c>
      <c r="AM1364" s="3">
        <v>0</v>
      </c>
      <c r="AN1364" s="3">
        <v>0</v>
      </c>
      <c r="AO1364" s="3">
        <v>8000000</v>
      </c>
      <c r="AP1364" s="3">
        <v>0</v>
      </c>
      <c r="AQ1364" s="3">
        <v>8000000</v>
      </c>
      <c r="AR1364" t="s">
        <v>8154</v>
      </c>
      <c r="AS1364" t="s">
        <v>95</v>
      </c>
      <c r="AT1364" t="s">
        <v>8155</v>
      </c>
      <c r="AU1364" t="s">
        <v>95</v>
      </c>
      <c r="AV1364" s="2">
        <v>45737</v>
      </c>
      <c r="AW1364" t="s">
        <v>17</v>
      </c>
    </row>
    <row r="1365" spans="1:49" x14ac:dyDescent="0.2">
      <c r="A1365" t="s">
        <v>0</v>
      </c>
      <c r="B1365" t="s">
        <v>45</v>
      </c>
      <c r="C1365" s="2">
        <v>45658</v>
      </c>
      <c r="D1365" s="2">
        <v>45747</v>
      </c>
      <c r="E1365" t="s">
        <v>2</v>
      </c>
      <c r="F1365" s="2">
        <v>45737</v>
      </c>
      <c r="G1365" t="s">
        <v>3</v>
      </c>
      <c r="H1365" t="s">
        <v>4</v>
      </c>
      <c r="I1365" t="s">
        <v>8151</v>
      </c>
      <c r="J1365" s="8" t="str">
        <f t="shared" si="8"/>
        <v>04 - ORDEN DE COMPRA</v>
      </c>
      <c r="K1365" s="2">
        <v>45737</v>
      </c>
      <c r="L1365" s="2">
        <v>46022</v>
      </c>
      <c r="M1365" t="s">
        <v>2086</v>
      </c>
      <c r="N1365" t="s">
        <v>7</v>
      </c>
      <c r="O1365" t="s">
        <v>8</v>
      </c>
      <c r="P1365" t="s">
        <v>7728</v>
      </c>
      <c r="Q1365" t="s">
        <v>8152</v>
      </c>
      <c r="R1365" t="s">
        <v>8153</v>
      </c>
      <c r="S1365" t="s">
        <v>6465</v>
      </c>
      <c r="T1365" t="s">
        <v>6466</v>
      </c>
      <c r="U1365" t="s">
        <v>6319</v>
      </c>
      <c r="V1365" t="s">
        <v>6320</v>
      </c>
      <c r="W1365" t="s">
        <v>103</v>
      </c>
      <c r="X1365" t="s">
        <v>6405</v>
      </c>
      <c r="Y1365" t="s">
        <v>6467</v>
      </c>
      <c r="Z1365" t="s">
        <v>17</v>
      </c>
      <c r="AA1365" t="s">
        <v>6407</v>
      </c>
      <c r="AB1365" t="s">
        <v>19</v>
      </c>
      <c r="AC1365" t="s">
        <v>20</v>
      </c>
      <c r="AD1365" t="s">
        <v>183</v>
      </c>
      <c r="AE1365" t="s">
        <v>22</v>
      </c>
      <c r="AF1365" t="s">
        <v>184</v>
      </c>
      <c r="AG1365" t="s">
        <v>185</v>
      </c>
      <c r="AH1365" t="s">
        <v>7064</v>
      </c>
      <c r="AI1365" t="s">
        <v>7065</v>
      </c>
      <c r="AJ1365" t="s">
        <v>8137</v>
      </c>
      <c r="AK1365" t="s">
        <v>8138</v>
      </c>
      <c r="AL1365" s="3">
        <v>52781160</v>
      </c>
      <c r="AM1365" s="3">
        <v>0</v>
      </c>
      <c r="AN1365" s="3">
        <v>0</v>
      </c>
      <c r="AO1365" s="3">
        <v>52781160</v>
      </c>
      <c r="AP1365" s="3">
        <v>0</v>
      </c>
      <c r="AQ1365" s="3">
        <v>52781160</v>
      </c>
      <c r="AR1365" t="s">
        <v>8154</v>
      </c>
      <c r="AS1365" t="s">
        <v>103</v>
      </c>
      <c r="AT1365" t="s">
        <v>8155</v>
      </c>
      <c r="AU1365" t="s">
        <v>103</v>
      </c>
      <c r="AV1365" s="2">
        <v>45737</v>
      </c>
      <c r="AW1365" t="s">
        <v>17</v>
      </c>
    </row>
    <row r="1366" spans="1:49" x14ac:dyDescent="0.2">
      <c r="A1366" t="s">
        <v>0</v>
      </c>
      <c r="B1366" t="s">
        <v>45</v>
      </c>
      <c r="C1366" s="2">
        <v>45658</v>
      </c>
      <c r="D1366" s="2">
        <v>45747</v>
      </c>
      <c r="E1366" t="s">
        <v>2</v>
      </c>
      <c r="F1366" s="2">
        <v>45737</v>
      </c>
      <c r="G1366" t="s">
        <v>3</v>
      </c>
      <c r="H1366" t="s">
        <v>4</v>
      </c>
      <c r="I1366" t="s">
        <v>8151</v>
      </c>
      <c r="J1366" s="8" t="str">
        <f t="shared" si="8"/>
        <v>04 - ORDEN DE COMPRA</v>
      </c>
      <c r="K1366" s="2">
        <v>45737</v>
      </c>
      <c r="L1366" s="2">
        <v>46022</v>
      </c>
      <c r="M1366" t="s">
        <v>2086</v>
      </c>
      <c r="N1366" t="s">
        <v>7</v>
      </c>
      <c r="O1366" t="s">
        <v>8</v>
      </c>
      <c r="P1366" t="s">
        <v>7728</v>
      </c>
      <c r="Q1366" t="s">
        <v>8152</v>
      </c>
      <c r="R1366" t="s">
        <v>8153</v>
      </c>
      <c r="S1366" t="s">
        <v>6718</v>
      </c>
      <c r="T1366" t="s">
        <v>6719</v>
      </c>
      <c r="U1366" t="s">
        <v>6319</v>
      </c>
      <c r="V1366" t="s">
        <v>6320</v>
      </c>
      <c r="W1366" t="s">
        <v>103</v>
      </c>
      <c r="X1366" t="s">
        <v>6405</v>
      </c>
      <c r="Y1366" t="s">
        <v>6720</v>
      </c>
      <c r="Z1366" t="s">
        <v>17</v>
      </c>
      <c r="AA1366" t="s">
        <v>6407</v>
      </c>
      <c r="AB1366" t="s">
        <v>19</v>
      </c>
      <c r="AC1366" t="s">
        <v>20</v>
      </c>
      <c r="AD1366" t="s">
        <v>183</v>
      </c>
      <c r="AE1366" t="s">
        <v>22</v>
      </c>
      <c r="AF1366" t="s">
        <v>184</v>
      </c>
      <c r="AG1366" t="s">
        <v>185</v>
      </c>
      <c r="AH1366" t="s">
        <v>7064</v>
      </c>
      <c r="AI1366" t="s">
        <v>7065</v>
      </c>
      <c r="AJ1366" t="s">
        <v>8137</v>
      </c>
      <c r="AK1366" t="s">
        <v>8138</v>
      </c>
      <c r="AL1366" s="3">
        <v>2000000</v>
      </c>
      <c r="AM1366" s="3">
        <v>0</v>
      </c>
      <c r="AN1366" s="3">
        <v>0</v>
      </c>
      <c r="AO1366" s="3">
        <v>2000000</v>
      </c>
      <c r="AP1366" s="3">
        <v>0</v>
      </c>
      <c r="AQ1366" s="3">
        <v>2000000</v>
      </c>
      <c r="AR1366" t="s">
        <v>8154</v>
      </c>
      <c r="AS1366" t="s">
        <v>111</v>
      </c>
      <c r="AT1366" t="s">
        <v>8155</v>
      </c>
      <c r="AU1366" t="s">
        <v>111</v>
      </c>
      <c r="AV1366" s="2">
        <v>45737</v>
      </c>
      <c r="AW1366" t="s">
        <v>17</v>
      </c>
    </row>
    <row r="1367" spans="1:49" x14ac:dyDescent="0.2">
      <c r="A1367" t="s">
        <v>0</v>
      </c>
      <c r="B1367" t="s">
        <v>45</v>
      </c>
      <c r="C1367" s="2">
        <v>45658</v>
      </c>
      <c r="D1367" s="2">
        <v>45747</v>
      </c>
      <c r="E1367" t="s">
        <v>2</v>
      </c>
      <c r="F1367" s="2">
        <v>45737</v>
      </c>
      <c r="G1367" t="s">
        <v>3</v>
      </c>
      <c r="H1367" t="s">
        <v>4</v>
      </c>
      <c r="I1367" t="s">
        <v>8151</v>
      </c>
      <c r="J1367" s="8" t="str">
        <f t="shared" si="8"/>
        <v>04 - ORDEN DE COMPRA</v>
      </c>
      <c r="K1367" s="2">
        <v>45737</v>
      </c>
      <c r="L1367" s="2">
        <v>46022</v>
      </c>
      <c r="M1367" t="s">
        <v>2086</v>
      </c>
      <c r="N1367" t="s">
        <v>7</v>
      </c>
      <c r="O1367" t="s">
        <v>8</v>
      </c>
      <c r="P1367" t="s">
        <v>7728</v>
      </c>
      <c r="Q1367" t="s">
        <v>8152</v>
      </c>
      <c r="R1367" t="s">
        <v>8153</v>
      </c>
      <c r="S1367" t="s">
        <v>6948</v>
      </c>
      <c r="T1367" t="s">
        <v>6949</v>
      </c>
      <c r="U1367" t="s">
        <v>6319</v>
      </c>
      <c r="V1367" t="s">
        <v>6320</v>
      </c>
      <c r="W1367" t="s">
        <v>103</v>
      </c>
      <c r="X1367" t="s">
        <v>6405</v>
      </c>
      <c r="Y1367" t="s">
        <v>6950</v>
      </c>
      <c r="Z1367" t="s">
        <v>17</v>
      </c>
      <c r="AA1367" t="s">
        <v>6407</v>
      </c>
      <c r="AB1367" t="s">
        <v>19</v>
      </c>
      <c r="AC1367" t="s">
        <v>20</v>
      </c>
      <c r="AD1367" t="s">
        <v>183</v>
      </c>
      <c r="AE1367" t="s">
        <v>22</v>
      </c>
      <c r="AF1367" t="s">
        <v>184</v>
      </c>
      <c r="AG1367" t="s">
        <v>185</v>
      </c>
      <c r="AH1367" t="s">
        <v>7064</v>
      </c>
      <c r="AI1367" t="s">
        <v>7065</v>
      </c>
      <c r="AJ1367" t="s">
        <v>8137</v>
      </c>
      <c r="AK1367" t="s">
        <v>8138</v>
      </c>
      <c r="AL1367" s="3">
        <v>60000000</v>
      </c>
      <c r="AM1367" s="3">
        <v>0</v>
      </c>
      <c r="AN1367" s="3">
        <v>0</v>
      </c>
      <c r="AO1367" s="3">
        <v>60000000</v>
      </c>
      <c r="AP1367" s="3">
        <v>0</v>
      </c>
      <c r="AQ1367" s="3">
        <v>60000000</v>
      </c>
      <c r="AR1367" t="s">
        <v>8154</v>
      </c>
      <c r="AS1367" t="s">
        <v>121</v>
      </c>
      <c r="AT1367" t="s">
        <v>8155</v>
      </c>
      <c r="AU1367" t="s">
        <v>121</v>
      </c>
      <c r="AV1367" s="2">
        <v>45737</v>
      </c>
      <c r="AW1367" t="s">
        <v>17</v>
      </c>
    </row>
    <row r="1368" spans="1:49" hidden="1" x14ac:dyDescent="0.2">
      <c r="A1368" t="s">
        <v>0</v>
      </c>
      <c r="B1368" t="s">
        <v>45</v>
      </c>
      <c r="C1368" s="2">
        <v>45658</v>
      </c>
      <c r="D1368" s="2">
        <v>45747</v>
      </c>
      <c r="E1368" t="s">
        <v>2</v>
      </c>
      <c r="F1368" s="2">
        <v>45737</v>
      </c>
      <c r="G1368" t="s">
        <v>3</v>
      </c>
      <c r="H1368" t="s">
        <v>4</v>
      </c>
      <c r="I1368" t="s">
        <v>8151</v>
      </c>
      <c r="K1368" s="2">
        <v>45737</v>
      </c>
      <c r="L1368" s="2">
        <v>46022</v>
      </c>
      <c r="M1368" t="s">
        <v>2086</v>
      </c>
      <c r="N1368" t="s">
        <v>7</v>
      </c>
      <c r="O1368" t="s">
        <v>8</v>
      </c>
      <c r="P1368" t="s">
        <v>7728</v>
      </c>
      <c r="Q1368" t="s">
        <v>8152</v>
      </c>
      <c r="R1368" t="s">
        <v>8153</v>
      </c>
      <c r="S1368" t="s">
        <v>8156</v>
      </c>
      <c r="T1368" t="s">
        <v>8157</v>
      </c>
      <c r="U1368" t="s">
        <v>6319</v>
      </c>
      <c r="V1368" t="s">
        <v>6320</v>
      </c>
      <c r="W1368" t="s">
        <v>14</v>
      </c>
      <c r="X1368" t="s">
        <v>15</v>
      </c>
      <c r="Y1368" t="s">
        <v>16</v>
      </c>
      <c r="Z1368" t="s">
        <v>17</v>
      </c>
      <c r="AA1368" t="s">
        <v>18</v>
      </c>
      <c r="AB1368" t="s">
        <v>19</v>
      </c>
      <c r="AC1368" t="s">
        <v>20</v>
      </c>
      <c r="AD1368" t="s">
        <v>183</v>
      </c>
      <c r="AE1368" t="s">
        <v>22</v>
      </c>
      <c r="AF1368" t="s">
        <v>184</v>
      </c>
      <c r="AG1368" t="s">
        <v>185</v>
      </c>
      <c r="AH1368" t="s">
        <v>7064</v>
      </c>
      <c r="AI1368" t="s">
        <v>7065</v>
      </c>
      <c r="AJ1368" t="s">
        <v>8137</v>
      </c>
      <c r="AK1368" t="s">
        <v>8138</v>
      </c>
      <c r="AL1368" s="3">
        <v>5000000</v>
      </c>
      <c r="AM1368" s="3">
        <v>0</v>
      </c>
      <c r="AN1368" s="3">
        <v>0</v>
      </c>
      <c r="AO1368" s="3">
        <v>5000000</v>
      </c>
      <c r="AP1368" s="3">
        <v>0</v>
      </c>
      <c r="AQ1368" s="3">
        <v>5000000</v>
      </c>
      <c r="AR1368" t="s">
        <v>8154</v>
      </c>
      <c r="AS1368" t="s">
        <v>132</v>
      </c>
      <c r="AT1368" t="s">
        <v>8155</v>
      </c>
      <c r="AU1368" t="s">
        <v>132</v>
      </c>
      <c r="AV1368" s="2">
        <v>45737</v>
      </c>
      <c r="AW1368" t="s">
        <v>17</v>
      </c>
    </row>
    <row r="1369" spans="1:49" x14ac:dyDescent="0.2">
      <c r="A1369" t="s">
        <v>0</v>
      </c>
      <c r="B1369" t="s">
        <v>45</v>
      </c>
      <c r="C1369" s="2">
        <v>45658</v>
      </c>
      <c r="D1369" s="2">
        <v>45747</v>
      </c>
      <c r="E1369" t="s">
        <v>2</v>
      </c>
      <c r="F1369" s="2">
        <v>45741</v>
      </c>
      <c r="G1369" t="s">
        <v>681</v>
      </c>
      <c r="H1369" t="s">
        <v>682</v>
      </c>
      <c r="I1369" t="s">
        <v>8158</v>
      </c>
      <c r="J1369" s="8" t="str">
        <f t="shared" ref="J1369:J1373" si="9">+CONCATENATE(G1369," - ",H1369)</f>
        <v>145 - CONTRATO DE PRESTACION DE SERVICIOS PROFESIONALES</v>
      </c>
      <c r="K1369" s="2">
        <v>45741</v>
      </c>
      <c r="L1369" s="2">
        <v>46022</v>
      </c>
      <c r="M1369" t="s">
        <v>2061</v>
      </c>
      <c r="N1369" t="s">
        <v>7</v>
      </c>
      <c r="O1369" t="s">
        <v>8</v>
      </c>
      <c r="P1369" t="s">
        <v>7250</v>
      </c>
      <c r="Q1369" t="s">
        <v>8159</v>
      </c>
      <c r="R1369" t="s">
        <v>8160</v>
      </c>
      <c r="S1369" t="s">
        <v>6611</v>
      </c>
      <c r="T1369" t="s">
        <v>6612</v>
      </c>
      <c r="U1369" t="s">
        <v>6319</v>
      </c>
      <c r="V1369" t="s">
        <v>6320</v>
      </c>
      <c r="W1369" t="s">
        <v>103</v>
      </c>
      <c r="X1369" t="s">
        <v>6405</v>
      </c>
      <c r="Y1369" t="s">
        <v>6613</v>
      </c>
      <c r="Z1369" t="s">
        <v>17</v>
      </c>
      <c r="AA1369" t="s">
        <v>6407</v>
      </c>
      <c r="AB1369" t="s">
        <v>103</v>
      </c>
      <c r="AC1369" t="s">
        <v>382</v>
      </c>
      <c r="AD1369" t="s">
        <v>8161</v>
      </c>
      <c r="AE1369" t="s">
        <v>39</v>
      </c>
      <c r="AF1369" t="s">
        <v>8162</v>
      </c>
      <c r="AG1369" t="s">
        <v>8163</v>
      </c>
      <c r="AH1369" t="s">
        <v>7064</v>
      </c>
      <c r="AI1369" t="s">
        <v>7065</v>
      </c>
      <c r="AJ1369" t="s">
        <v>8137</v>
      </c>
      <c r="AK1369" t="s">
        <v>8138</v>
      </c>
      <c r="AL1369" s="3">
        <v>33000000</v>
      </c>
      <c r="AM1369" s="3">
        <v>0</v>
      </c>
      <c r="AN1369" s="3">
        <v>0</v>
      </c>
      <c r="AO1369" s="3">
        <v>33000000</v>
      </c>
      <c r="AP1369" s="3">
        <v>0</v>
      </c>
      <c r="AQ1369" s="3">
        <v>33000000</v>
      </c>
      <c r="AR1369" t="s">
        <v>8164</v>
      </c>
      <c r="AS1369" t="s">
        <v>1</v>
      </c>
      <c r="AT1369" t="s">
        <v>8165</v>
      </c>
      <c r="AU1369" t="s">
        <v>1</v>
      </c>
      <c r="AV1369" s="2">
        <v>45741</v>
      </c>
      <c r="AW1369" t="s">
        <v>17</v>
      </c>
    </row>
    <row r="1370" spans="1:49" x14ac:dyDescent="0.2">
      <c r="A1370" t="s">
        <v>0</v>
      </c>
      <c r="B1370" t="s">
        <v>45</v>
      </c>
      <c r="C1370" s="2">
        <v>45658</v>
      </c>
      <c r="D1370" s="2">
        <v>45747</v>
      </c>
      <c r="E1370" t="s">
        <v>2</v>
      </c>
      <c r="F1370" s="2">
        <v>45743</v>
      </c>
      <c r="G1370" t="s">
        <v>681</v>
      </c>
      <c r="H1370" t="s">
        <v>682</v>
      </c>
      <c r="I1370" t="s">
        <v>8166</v>
      </c>
      <c r="J1370" s="8" t="str">
        <f t="shared" si="9"/>
        <v>145 - CONTRATO DE PRESTACION DE SERVICIOS PROFESIONALES</v>
      </c>
      <c r="K1370" s="2">
        <v>45743</v>
      </c>
      <c r="L1370" s="2">
        <v>46022</v>
      </c>
      <c r="M1370" t="s">
        <v>2049</v>
      </c>
      <c r="N1370" t="s">
        <v>7</v>
      </c>
      <c r="O1370" t="s">
        <v>8</v>
      </c>
      <c r="P1370" t="s">
        <v>7260</v>
      </c>
      <c r="Q1370" t="s">
        <v>8167</v>
      </c>
      <c r="R1370" t="s">
        <v>8168</v>
      </c>
      <c r="S1370" t="s">
        <v>6403</v>
      </c>
      <c r="T1370" t="s">
        <v>6404</v>
      </c>
      <c r="U1370" t="s">
        <v>6319</v>
      </c>
      <c r="V1370" t="s">
        <v>6320</v>
      </c>
      <c r="W1370" t="s">
        <v>103</v>
      </c>
      <c r="X1370" t="s">
        <v>6405</v>
      </c>
      <c r="Y1370" t="s">
        <v>6406</v>
      </c>
      <c r="Z1370" t="s">
        <v>17</v>
      </c>
      <c r="AA1370" t="s">
        <v>6407</v>
      </c>
      <c r="AB1370" t="s">
        <v>103</v>
      </c>
      <c r="AC1370" t="s">
        <v>382</v>
      </c>
      <c r="AD1370" t="s">
        <v>8169</v>
      </c>
      <c r="AE1370" t="s">
        <v>39</v>
      </c>
      <c r="AF1370" t="s">
        <v>8170</v>
      </c>
      <c r="AG1370" t="s">
        <v>8171</v>
      </c>
      <c r="AH1370" t="s">
        <v>7064</v>
      </c>
      <c r="AI1370" t="s">
        <v>7065</v>
      </c>
      <c r="AJ1370" t="s">
        <v>8137</v>
      </c>
      <c r="AK1370" t="s">
        <v>8138</v>
      </c>
      <c r="AL1370" s="3">
        <v>50400000</v>
      </c>
      <c r="AM1370" s="3">
        <v>0</v>
      </c>
      <c r="AN1370" s="3">
        <v>0</v>
      </c>
      <c r="AO1370" s="3">
        <v>50400000</v>
      </c>
      <c r="AP1370" s="3">
        <v>0</v>
      </c>
      <c r="AQ1370" s="3">
        <v>50400000</v>
      </c>
      <c r="AR1370" t="s">
        <v>8172</v>
      </c>
      <c r="AS1370" t="s">
        <v>1</v>
      </c>
      <c r="AT1370" t="s">
        <v>8173</v>
      </c>
      <c r="AU1370" t="s">
        <v>1</v>
      </c>
      <c r="AV1370" s="2">
        <v>45743</v>
      </c>
      <c r="AW1370" t="s">
        <v>17</v>
      </c>
    </row>
    <row r="1371" spans="1:49" x14ac:dyDescent="0.2">
      <c r="A1371" t="s">
        <v>0</v>
      </c>
      <c r="B1371" t="s">
        <v>45</v>
      </c>
      <c r="C1371" s="2">
        <v>45658</v>
      </c>
      <c r="D1371" s="2">
        <v>45747</v>
      </c>
      <c r="E1371" t="s">
        <v>2</v>
      </c>
      <c r="F1371" s="2">
        <v>45747</v>
      </c>
      <c r="G1371" t="s">
        <v>691</v>
      </c>
      <c r="H1371" t="s">
        <v>692</v>
      </c>
      <c r="I1371" t="s">
        <v>8174</v>
      </c>
      <c r="J1371" s="8" t="str">
        <f t="shared" si="9"/>
        <v>148 - CONTRATO DE PRESTACION DE SERVICIOS DE APOYO A LA GESTION</v>
      </c>
      <c r="K1371" s="2">
        <v>45747</v>
      </c>
      <c r="L1371" s="2">
        <v>46022</v>
      </c>
      <c r="M1371" t="s">
        <v>2026</v>
      </c>
      <c r="N1371" t="s">
        <v>7</v>
      </c>
      <c r="O1371" t="s">
        <v>8</v>
      </c>
      <c r="P1371" t="s">
        <v>6747</v>
      </c>
      <c r="Q1371" t="s">
        <v>8175</v>
      </c>
      <c r="R1371" t="s">
        <v>8176</v>
      </c>
      <c r="S1371" t="s">
        <v>6403</v>
      </c>
      <c r="T1371" t="s">
        <v>6404</v>
      </c>
      <c r="U1371" t="s">
        <v>6319</v>
      </c>
      <c r="V1371" t="s">
        <v>6320</v>
      </c>
      <c r="W1371" t="s">
        <v>103</v>
      </c>
      <c r="X1371" t="s">
        <v>6405</v>
      </c>
      <c r="Y1371" t="s">
        <v>6406</v>
      </c>
      <c r="Z1371" t="s">
        <v>17</v>
      </c>
      <c r="AA1371" t="s">
        <v>6407</v>
      </c>
      <c r="AB1371" t="s">
        <v>103</v>
      </c>
      <c r="AC1371" t="s">
        <v>382</v>
      </c>
      <c r="AD1371" t="s">
        <v>8177</v>
      </c>
      <c r="AE1371" t="s">
        <v>39</v>
      </c>
      <c r="AF1371" t="s">
        <v>8178</v>
      </c>
      <c r="AG1371" t="s">
        <v>8179</v>
      </c>
      <c r="AH1371" t="s">
        <v>7064</v>
      </c>
      <c r="AI1371" t="s">
        <v>7065</v>
      </c>
      <c r="AJ1371" t="s">
        <v>8137</v>
      </c>
      <c r="AK1371" t="s">
        <v>8138</v>
      </c>
      <c r="AL1371" s="3">
        <v>21780000</v>
      </c>
      <c r="AM1371" s="3">
        <v>0</v>
      </c>
      <c r="AN1371" s="3">
        <v>0</v>
      </c>
      <c r="AO1371" s="3">
        <v>21780000</v>
      </c>
      <c r="AP1371" s="3">
        <v>0</v>
      </c>
      <c r="AQ1371" s="3">
        <v>21780000</v>
      </c>
      <c r="AR1371" t="s">
        <v>8180</v>
      </c>
      <c r="AS1371" t="s">
        <v>1</v>
      </c>
      <c r="AT1371" t="s">
        <v>6977</v>
      </c>
      <c r="AU1371" t="s">
        <v>1</v>
      </c>
      <c r="AV1371" s="2">
        <v>45747</v>
      </c>
      <c r="AW1371" t="s">
        <v>17</v>
      </c>
    </row>
    <row r="1372" spans="1:49" x14ac:dyDescent="0.2">
      <c r="A1372" t="s">
        <v>0</v>
      </c>
      <c r="B1372" t="s">
        <v>45</v>
      </c>
      <c r="C1372" s="2">
        <v>45658</v>
      </c>
      <c r="D1372" s="2">
        <v>45747</v>
      </c>
      <c r="E1372" t="s">
        <v>2</v>
      </c>
      <c r="F1372" s="2">
        <v>45747</v>
      </c>
      <c r="G1372" t="s">
        <v>691</v>
      </c>
      <c r="H1372" t="s">
        <v>692</v>
      </c>
      <c r="I1372" t="s">
        <v>8181</v>
      </c>
      <c r="J1372" s="8" t="str">
        <f t="shared" si="9"/>
        <v>148 - CONTRATO DE PRESTACION DE SERVICIOS DE APOYO A LA GESTION</v>
      </c>
      <c r="K1372" s="2">
        <v>45747</v>
      </c>
      <c r="L1372" s="2">
        <v>46022</v>
      </c>
      <c r="M1372" t="s">
        <v>2026</v>
      </c>
      <c r="N1372" t="s">
        <v>7</v>
      </c>
      <c r="O1372" t="s">
        <v>8</v>
      </c>
      <c r="P1372" t="s">
        <v>6873</v>
      </c>
      <c r="Q1372" t="s">
        <v>8182</v>
      </c>
      <c r="R1372" t="s">
        <v>8183</v>
      </c>
      <c r="S1372" t="s">
        <v>6403</v>
      </c>
      <c r="T1372" t="s">
        <v>6404</v>
      </c>
      <c r="U1372" t="s">
        <v>6319</v>
      </c>
      <c r="V1372" t="s">
        <v>6320</v>
      </c>
      <c r="W1372" t="s">
        <v>103</v>
      </c>
      <c r="X1372" t="s">
        <v>6405</v>
      </c>
      <c r="Y1372" t="s">
        <v>6406</v>
      </c>
      <c r="Z1372" t="s">
        <v>17</v>
      </c>
      <c r="AA1372" t="s">
        <v>6407</v>
      </c>
      <c r="AB1372" t="s">
        <v>103</v>
      </c>
      <c r="AC1372" t="s">
        <v>382</v>
      </c>
      <c r="AD1372" t="s">
        <v>8184</v>
      </c>
      <c r="AE1372" t="s">
        <v>39</v>
      </c>
      <c r="AF1372" t="s">
        <v>8185</v>
      </c>
      <c r="AG1372" t="s">
        <v>8186</v>
      </c>
      <c r="AH1372" t="s">
        <v>7064</v>
      </c>
      <c r="AI1372" t="s">
        <v>7065</v>
      </c>
      <c r="AJ1372" t="s">
        <v>8137</v>
      </c>
      <c r="AK1372" t="s">
        <v>8138</v>
      </c>
      <c r="AL1372" s="3">
        <v>21780000</v>
      </c>
      <c r="AM1372" s="3">
        <v>0</v>
      </c>
      <c r="AN1372" s="3">
        <v>0</v>
      </c>
      <c r="AO1372" s="3">
        <v>21780000</v>
      </c>
      <c r="AP1372" s="3">
        <v>0</v>
      </c>
      <c r="AQ1372" s="3">
        <v>21780000</v>
      </c>
      <c r="AR1372" t="s">
        <v>8187</v>
      </c>
      <c r="AS1372" t="s">
        <v>1</v>
      </c>
      <c r="AT1372" t="s">
        <v>7204</v>
      </c>
      <c r="AU1372" t="s">
        <v>1</v>
      </c>
      <c r="AV1372" s="2">
        <v>45747</v>
      </c>
      <c r="AW1372" t="s">
        <v>17</v>
      </c>
    </row>
    <row r="1373" spans="1:49" x14ac:dyDescent="0.2">
      <c r="A1373" t="s">
        <v>0</v>
      </c>
      <c r="B1373" t="s">
        <v>45</v>
      </c>
      <c r="C1373" s="2">
        <v>45658</v>
      </c>
      <c r="D1373" s="2">
        <v>45747</v>
      </c>
      <c r="E1373" t="s">
        <v>2</v>
      </c>
      <c r="F1373" s="2">
        <v>45747</v>
      </c>
      <c r="G1373" t="s">
        <v>691</v>
      </c>
      <c r="H1373" t="s">
        <v>692</v>
      </c>
      <c r="I1373" t="s">
        <v>8188</v>
      </c>
      <c r="J1373" s="8" t="str">
        <f t="shared" si="9"/>
        <v>148 - CONTRATO DE PRESTACION DE SERVICIOS DE APOYO A LA GESTION</v>
      </c>
      <c r="K1373" s="2">
        <v>45747</v>
      </c>
      <c r="L1373" s="2">
        <v>46022</v>
      </c>
      <c r="M1373" t="s">
        <v>2026</v>
      </c>
      <c r="N1373" t="s">
        <v>7</v>
      </c>
      <c r="O1373" t="s">
        <v>8</v>
      </c>
      <c r="P1373" t="s">
        <v>6863</v>
      </c>
      <c r="Q1373" t="s">
        <v>8189</v>
      </c>
      <c r="R1373" t="s">
        <v>8190</v>
      </c>
      <c r="S1373" t="s">
        <v>7480</v>
      </c>
      <c r="T1373" t="s">
        <v>7481</v>
      </c>
      <c r="U1373" t="s">
        <v>6319</v>
      </c>
      <c r="V1373" t="s">
        <v>6320</v>
      </c>
      <c r="W1373" t="s">
        <v>103</v>
      </c>
      <c r="X1373" t="s">
        <v>6405</v>
      </c>
      <c r="Y1373" t="s">
        <v>7482</v>
      </c>
      <c r="Z1373" t="s">
        <v>17</v>
      </c>
      <c r="AA1373" t="s">
        <v>6407</v>
      </c>
      <c r="AB1373" t="s">
        <v>103</v>
      </c>
      <c r="AC1373" t="s">
        <v>382</v>
      </c>
      <c r="AD1373" t="s">
        <v>8191</v>
      </c>
      <c r="AE1373" t="s">
        <v>39</v>
      </c>
      <c r="AF1373" t="s">
        <v>8192</v>
      </c>
      <c r="AG1373" t="s">
        <v>8193</v>
      </c>
      <c r="AH1373" t="s">
        <v>7064</v>
      </c>
      <c r="AI1373" t="s">
        <v>7065</v>
      </c>
      <c r="AJ1373" t="s">
        <v>8137</v>
      </c>
      <c r="AK1373" t="s">
        <v>8138</v>
      </c>
      <c r="AL1373" s="3">
        <v>15750000</v>
      </c>
      <c r="AM1373" s="3">
        <v>0</v>
      </c>
      <c r="AN1373" s="3">
        <v>0</v>
      </c>
      <c r="AO1373" s="3">
        <v>15750000</v>
      </c>
      <c r="AP1373" s="3">
        <v>0</v>
      </c>
      <c r="AQ1373" s="3">
        <v>15750000</v>
      </c>
      <c r="AR1373" t="s">
        <v>8194</v>
      </c>
      <c r="AS1373" t="s">
        <v>1</v>
      </c>
      <c r="AT1373" t="s">
        <v>8083</v>
      </c>
      <c r="AU1373" t="s">
        <v>1</v>
      </c>
      <c r="AV1373" s="2">
        <v>45747</v>
      </c>
      <c r="AW1373" t="s">
        <v>17</v>
      </c>
    </row>
  </sheetData>
  <autoFilter ref="A1:AW1373" xr:uid="{00000000-0001-0000-0000-000000000000}">
    <filterColumn colId="18">
      <filters>
        <filter val="O23011745992024223001000"/>
        <filter val="O23011745992024226501000"/>
        <filter val="O23011745992024227801000"/>
        <filter val="O23011745992024228901000"/>
        <filter val="O23011745992024229001000"/>
        <filter val="O23011745992024231501000"/>
        <filter val="O23011745992024231901000"/>
        <filter val="O23011745992024232401000"/>
        <filter val="O23011745992024232701000"/>
        <filter val="O23011745992024235801000"/>
        <filter val="O23011745992024236201000"/>
        <filter val="O23011745992024238801000"/>
        <filter val="O23011745992024239801000"/>
        <filter val="O23011745992024247401000"/>
        <filter val="O23011745992024248601000"/>
        <filter val="O23011745992024252601000"/>
        <filter val="O23011745992024254101000"/>
        <filter val="O23011745992024261301000"/>
        <filter val="O23011745992024266601000"/>
        <filter val="O23011745992024267101000"/>
        <filter val="O23011745992024268201000"/>
        <filter val="O23011745992024268901000"/>
        <filter val="O23011745992024269601000"/>
        <filter val="O23011745992024270301000"/>
      </filters>
    </filterColumn>
  </autoFilter>
  <phoneticPr fontId="0" type="noConversion"/>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B7AE9-2E4B-4222-8771-5F383C47436C}">
  <dimension ref="A1:C247"/>
  <sheetViews>
    <sheetView workbookViewId="0">
      <selection activeCell="A2" sqref="A2"/>
    </sheetView>
  </sheetViews>
  <sheetFormatPr baseColWidth="10" defaultRowHeight="12.75" x14ac:dyDescent="0.2"/>
  <sheetData>
    <row r="1" spans="1:3" x14ac:dyDescent="0.2">
      <c r="A1" s="49" t="s">
        <v>9304</v>
      </c>
      <c r="B1" s="53" t="s">
        <v>9305</v>
      </c>
      <c r="C1" s="54" t="s">
        <v>9306</v>
      </c>
    </row>
    <row r="2" spans="1:3" ht="15" x14ac:dyDescent="0.25">
      <c r="A2" s="50">
        <v>135139</v>
      </c>
      <c r="B2" s="55">
        <v>2327</v>
      </c>
      <c r="C2" s="56" t="s">
        <v>8456</v>
      </c>
    </row>
    <row r="3" spans="1:3" ht="15" x14ac:dyDescent="0.25">
      <c r="A3" s="50">
        <v>135084</v>
      </c>
      <c r="B3" s="55">
        <v>2327</v>
      </c>
      <c r="C3" s="56" t="s">
        <v>8456</v>
      </c>
    </row>
    <row r="4" spans="1:3" ht="15" x14ac:dyDescent="0.25">
      <c r="A4" s="50">
        <v>137043</v>
      </c>
      <c r="B4" s="55">
        <v>2327</v>
      </c>
      <c r="C4" s="56" t="s">
        <v>8456</v>
      </c>
    </row>
    <row r="5" spans="1:3" ht="15" x14ac:dyDescent="0.25">
      <c r="A5" s="50">
        <v>137044</v>
      </c>
      <c r="B5" s="55">
        <v>2327</v>
      </c>
      <c r="C5" s="56" t="s">
        <v>8456</v>
      </c>
    </row>
    <row r="6" spans="1:3" ht="15" x14ac:dyDescent="0.25">
      <c r="A6" s="50">
        <v>136261</v>
      </c>
      <c r="B6" s="55">
        <v>2289</v>
      </c>
      <c r="C6" s="56" t="s">
        <v>9307</v>
      </c>
    </row>
    <row r="7" spans="1:3" ht="15" x14ac:dyDescent="0.25">
      <c r="A7" s="50">
        <v>134936</v>
      </c>
      <c r="B7" s="55">
        <v>2327</v>
      </c>
      <c r="C7" s="56" t="s">
        <v>8456</v>
      </c>
    </row>
    <row r="8" spans="1:3" ht="15" x14ac:dyDescent="0.25">
      <c r="A8" s="50">
        <v>137059</v>
      </c>
      <c r="B8" s="55">
        <v>2327</v>
      </c>
      <c r="C8" s="56" t="s">
        <v>8456</v>
      </c>
    </row>
    <row r="9" spans="1:3" ht="15" x14ac:dyDescent="0.25">
      <c r="A9" s="50">
        <v>135770</v>
      </c>
      <c r="B9" s="55">
        <v>2327</v>
      </c>
      <c r="C9" s="56" t="s">
        <v>8456</v>
      </c>
    </row>
    <row r="10" spans="1:3" ht="15" x14ac:dyDescent="0.25">
      <c r="A10" s="50">
        <v>136031</v>
      </c>
      <c r="B10" s="55">
        <v>2327</v>
      </c>
      <c r="C10" s="56" t="s">
        <v>8456</v>
      </c>
    </row>
    <row r="11" spans="1:3" ht="15" x14ac:dyDescent="0.25">
      <c r="A11" s="50">
        <v>139204</v>
      </c>
      <c r="B11" s="55">
        <v>2327</v>
      </c>
      <c r="C11" s="56" t="s">
        <v>8456</v>
      </c>
    </row>
    <row r="12" spans="1:3" ht="15" x14ac:dyDescent="0.25">
      <c r="A12" s="50">
        <v>137046</v>
      </c>
      <c r="B12" s="55">
        <v>2327</v>
      </c>
      <c r="C12" s="56" t="s">
        <v>8456</v>
      </c>
    </row>
    <row r="13" spans="1:3" ht="15" x14ac:dyDescent="0.25">
      <c r="A13" s="50">
        <v>136262</v>
      </c>
      <c r="B13" s="55">
        <v>2289</v>
      </c>
      <c r="C13" s="56" t="s">
        <v>9307</v>
      </c>
    </row>
    <row r="14" spans="1:3" ht="15" x14ac:dyDescent="0.25">
      <c r="A14" s="51">
        <v>135614</v>
      </c>
      <c r="B14" s="57">
        <v>2327</v>
      </c>
      <c r="C14" s="56" t="s">
        <v>8456</v>
      </c>
    </row>
    <row r="15" spans="1:3" ht="15" x14ac:dyDescent="0.25">
      <c r="A15" s="50">
        <v>135639</v>
      </c>
      <c r="B15" s="55">
        <v>2289</v>
      </c>
      <c r="C15" s="56" t="s">
        <v>9307</v>
      </c>
    </row>
    <row r="16" spans="1:3" ht="15" x14ac:dyDescent="0.25">
      <c r="A16" s="50">
        <v>136263</v>
      </c>
      <c r="B16" s="55">
        <v>2671</v>
      </c>
      <c r="C16" s="56" t="s">
        <v>8489</v>
      </c>
    </row>
    <row r="17" spans="1:3" ht="15" x14ac:dyDescent="0.25">
      <c r="A17" s="50">
        <v>136032</v>
      </c>
      <c r="B17" s="55">
        <v>2289</v>
      </c>
      <c r="C17" s="56" t="s">
        <v>9307</v>
      </c>
    </row>
    <row r="18" spans="1:3" ht="15" x14ac:dyDescent="0.25">
      <c r="A18" s="50">
        <v>135631</v>
      </c>
      <c r="B18" s="55">
        <v>2327</v>
      </c>
      <c r="C18" s="56" t="s">
        <v>8456</v>
      </c>
    </row>
    <row r="19" spans="1:3" ht="15" x14ac:dyDescent="0.25">
      <c r="A19" s="50">
        <v>139558</v>
      </c>
      <c r="B19" s="55">
        <v>2327</v>
      </c>
      <c r="C19" s="56" t="s">
        <v>8456</v>
      </c>
    </row>
    <row r="20" spans="1:3" ht="15" x14ac:dyDescent="0.25">
      <c r="A20" s="50">
        <v>135628</v>
      </c>
      <c r="B20" s="55">
        <v>2327</v>
      </c>
      <c r="C20" s="56" t="s">
        <v>8456</v>
      </c>
    </row>
    <row r="21" spans="1:3" ht="15" x14ac:dyDescent="0.25">
      <c r="A21" s="50">
        <v>135085</v>
      </c>
      <c r="B21" s="55">
        <v>2327</v>
      </c>
      <c r="C21" s="56" t="s">
        <v>8456</v>
      </c>
    </row>
    <row r="22" spans="1:3" ht="15" x14ac:dyDescent="0.25">
      <c r="A22" s="50">
        <v>135149</v>
      </c>
      <c r="B22" s="55">
        <v>2327</v>
      </c>
      <c r="C22" s="56" t="s">
        <v>8456</v>
      </c>
    </row>
    <row r="23" spans="1:3" ht="15" x14ac:dyDescent="0.25">
      <c r="A23" s="50">
        <v>134939</v>
      </c>
      <c r="B23" s="55">
        <v>2289</v>
      </c>
      <c r="C23" s="56" t="s">
        <v>9307</v>
      </c>
    </row>
    <row r="24" spans="1:3" ht="15" x14ac:dyDescent="0.25">
      <c r="A24" s="50">
        <v>137167</v>
      </c>
      <c r="B24" s="55">
        <v>2327</v>
      </c>
      <c r="C24" s="56" t="s">
        <v>8456</v>
      </c>
    </row>
    <row r="25" spans="1:3" ht="15" x14ac:dyDescent="0.25">
      <c r="A25" s="50">
        <v>135086</v>
      </c>
      <c r="B25" s="55">
        <v>2290</v>
      </c>
      <c r="C25" s="56" t="s">
        <v>9308</v>
      </c>
    </row>
    <row r="26" spans="1:3" ht="15" x14ac:dyDescent="0.25">
      <c r="A26" s="50">
        <v>134940</v>
      </c>
      <c r="B26" s="55">
        <v>2327</v>
      </c>
      <c r="C26" s="56" t="s">
        <v>8456</v>
      </c>
    </row>
    <row r="27" spans="1:3" ht="15" x14ac:dyDescent="0.25">
      <c r="A27" s="50">
        <v>135621</v>
      </c>
      <c r="B27" s="55">
        <v>2327</v>
      </c>
      <c r="C27" s="56" t="s">
        <v>8456</v>
      </c>
    </row>
    <row r="28" spans="1:3" ht="15" x14ac:dyDescent="0.25">
      <c r="A28" s="50">
        <v>136561</v>
      </c>
      <c r="B28" s="55">
        <v>2327</v>
      </c>
      <c r="C28" s="56" t="s">
        <v>8456</v>
      </c>
    </row>
    <row r="29" spans="1:3" ht="15" x14ac:dyDescent="0.25">
      <c r="A29" s="50">
        <v>139153</v>
      </c>
      <c r="B29" s="55">
        <v>2289</v>
      </c>
      <c r="C29" s="56" t="s">
        <v>9307</v>
      </c>
    </row>
    <row r="30" spans="1:3" ht="15" x14ac:dyDescent="0.25">
      <c r="A30" s="50">
        <v>135152</v>
      </c>
      <c r="B30" s="55">
        <v>2327</v>
      </c>
      <c r="C30" s="56" t="s">
        <v>8456</v>
      </c>
    </row>
    <row r="31" spans="1:3" ht="15" x14ac:dyDescent="0.25">
      <c r="A31" s="50">
        <v>135710</v>
      </c>
      <c r="B31" s="55">
        <v>2327</v>
      </c>
      <c r="C31" s="56" t="s">
        <v>8456</v>
      </c>
    </row>
    <row r="32" spans="1:3" ht="15" x14ac:dyDescent="0.25">
      <c r="A32" s="50">
        <v>136230</v>
      </c>
      <c r="B32" s="55">
        <v>2671</v>
      </c>
      <c r="C32" s="56" t="s">
        <v>8489</v>
      </c>
    </row>
    <row r="33" spans="1:3" ht="15" x14ac:dyDescent="0.25">
      <c r="A33" s="50">
        <v>136264</v>
      </c>
      <c r="B33" s="55">
        <v>2327</v>
      </c>
      <c r="C33" s="56" t="s">
        <v>9309</v>
      </c>
    </row>
    <row r="34" spans="1:3" ht="15" x14ac:dyDescent="0.25">
      <c r="A34" s="50">
        <v>136231</v>
      </c>
      <c r="B34" s="55">
        <v>2327</v>
      </c>
      <c r="C34" s="56" t="s">
        <v>8456</v>
      </c>
    </row>
    <row r="35" spans="1:3" ht="15" x14ac:dyDescent="0.25">
      <c r="A35" s="50">
        <v>135093</v>
      </c>
      <c r="B35" s="55">
        <v>2327</v>
      </c>
      <c r="C35" s="56" t="s">
        <v>8456</v>
      </c>
    </row>
    <row r="36" spans="1:3" ht="15" x14ac:dyDescent="0.25">
      <c r="A36" s="50">
        <v>135771</v>
      </c>
      <c r="B36" s="55">
        <v>2327</v>
      </c>
      <c r="C36" s="56" t="s">
        <v>8456</v>
      </c>
    </row>
    <row r="37" spans="1:3" ht="15" x14ac:dyDescent="0.25">
      <c r="A37" s="50">
        <v>134943</v>
      </c>
      <c r="B37" s="55">
        <v>2289</v>
      </c>
      <c r="C37" s="56" t="s">
        <v>9307</v>
      </c>
    </row>
    <row r="38" spans="1:3" ht="15" x14ac:dyDescent="0.25">
      <c r="A38" s="50">
        <v>136250</v>
      </c>
      <c r="B38" s="58">
        <v>2613</v>
      </c>
      <c r="C38" s="56" t="s">
        <v>8484</v>
      </c>
    </row>
    <row r="39" spans="1:3" ht="15" x14ac:dyDescent="0.25">
      <c r="A39" s="50">
        <v>135641</v>
      </c>
      <c r="B39" s="55">
        <v>2289</v>
      </c>
      <c r="C39" s="56" t="s">
        <v>9307</v>
      </c>
    </row>
    <row r="40" spans="1:3" ht="15" x14ac:dyDescent="0.25">
      <c r="A40" s="50">
        <v>135154</v>
      </c>
      <c r="B40" s="55">
        <v>2324</v>
      </c>
      <c r="C40" s="56" t="s">
        <v>9310</v>
      </c>
    </row>
    <row r="41" spans="1:3" ht="15" x14ac:dyDescent="0.25">
      <c r="A41" s="50">
        <v>135095</v>
      </c>
      <c r="B41" s="55">
        <v>2327</v>
      </c>
      <c r="C41" s="56" t="s">
        <v>8456</v>
      </c>
    </row>
    <row r="42" spans="1:3" ht="15" x14ac:dyDescent="0.25">
      <c r="A42" s="50">
        <v>134944</v>
      </c>
      <c r="B42" s="55">
        <v>2289</v>
      </c>
      <c r="C42" s="56" t="s">
        <v>9307</v>
      </c>
    </row>
    <row r="43" spans="1:3" ht="15" x14ac:dyDescent="0.25">
      <c r="A43" s="50">
        <v>135096</v>
      </c>
      <c r="B43" s="55">
        <v>2289</v>
      </c>
      <c r="C43" s="56" t="s">
        <v>9307</v>
      </c>
    </row>
    <row r="44" spans="1:3" ht="15" x14ac:dyDescent="0.25">
      <c r="A44" s="50">
        <v>138148</v>
      </c>
      <c r="B44" s="55">
        <v>2315</v>
      </c>
      <c r="C44" s="56" t="s">
        <v>8465</v>
      </c>
    </row>
    <row r="45" spans="1:3" ht="15" x14ac:dyDescent="0.25">
      <c r="A45" s="50">
        <v>138149</v>
      </c>
      <c r="B45" s="55">
        <v>2289</v>
      </c>
      <c r="C45" s="56" t="s">
        <v>9307</v>
      </c>
    </row>
    <row r="46" spans="1:3" ht="15" x14ac:dyDescent="0.25">
      <c r="A46" s="50">
        <v>137169</v>
      </c>
      <c r="B46" s="55">
        <v>2388</v>
      </c>
      <c r="C46" s="56" t="s">
        <v>9311</v>
      </c>
    </row>
    <row r="47" spans="1:3" ht="15" x14ac:dyDescent="0.25">
      <c r="A47" s="50">
        <v>135642</v>
      </c>
      <c r="B47" s="55">
        <v>2327</v>
      </c>
      <c r="C47" s="56" t="s">
        <v>8456</v>
      </c>
    </row>
    <row r="48" spans="1:3" ht="15" x14ac:dyDescent="0.25">
      <c r="A48" s="51">
        <v>135097</v>
      </c>
      <c r="B48" s="57">
        <v>2327</v>
      </c>
      <c r="C48" s="56" t="s">
        <v>8456</v>
      </c>
    </row>
    <row r="49" spans="1:3" ht="15" x14ac:dyDescent="0.25">
      <c r="A49" s="50">
        <v>136580</v>
      </c>
      <c r="B49" s="55">
        <v>2327</v>
      </c>
      <c r="C49" s="56" t="s">
        <v>8456</v>
      </c>
    </row>
    <row r="50" spans="1:3" ht="15" x14ac:dyDescent="0.25">
      <c r="A50" s="50">
        <v>135135</v>
      </c>
      <c r="B50" s="55">
        <v>2324</v>
      </c>
      <c r="C50" s="56" t="s">
        <v>8470</v>
      </c>
    </row>
    <row r="51" spans="1:3" ht="15" x14ac:dyDescent="0.25">
      <c r="A51" s="50">
        <v>136810</v>
      </c>
      <c r="B51" s="55">
        <v>2671</v>
      </c>
      <c r="C51" s="56" t="s">
        <v>8489</v>
      </c>
    </row>
    <row r="52" spans="1:3" ht="15" x14ac:dyDescent="0.25">
      <c r="A52" s="50">
        <v>135146</v>
      </c>
      <c r="B52" s="55">
        <v>2671</v>
      </c>
      <c r="C52" s="56" t="s">
        <v>8489</v>
      </c>
    </row>
    <row r="53" spans="1:3" ht="15" x14ac:dyDescent="0.25">
      <c r="A53" s="50">
        <v>134945</v>
      </c>
      <c r="B53" s="55">
        <v>2230</v>
      </c>
      <c r="C53" s="56" t="s">
        <v>8459</v>
      </c>
    </row>
    <row r="54" spans="1:3" ht="15" x14ac:dyDescent="0.25">
      <c r="A54" s="50">
        <v>135100</v>
      </c>
      <c r="B54" s="55">
        <v>2327</v>
      </c>
      <c r="C54" s="56" t="s">
        <v>8456</v>
      </c>
    </row>
    <row r="55" spans="1:3" ht="15" x14ac:dyDescent="0.25">
      <c r="A55" s="50">
        <v>137035</v>
      </c>
      <c r="B55" s="55">
        <v>2289</v>
      </c>
      <c r="C55" s="56" t="s">
        <v>9307</v>
      </c>
    </row>
    <row r="56" spans="1:3" ht="15" x14ac:dyDescent="0.25">
      <c r="A56" s="50">
        <v>136033</v>
      </c>
      <c r="B56" s="55">
        <v>2327</v>
      </c>
      <c r="C56" s="56" t="s">
        <v>8456</v>
      </c>
    </row>
    <row r="57" spans="1:3" ht="15" x14ac:dyDescent="0.25">
      <c r="A57" s="50">
        <v>135643</v>
      </c>
      <c r="B57" s="55">
        <v>2289</v>
      </c>
      <c r="C57" s="56" t="s">
        <v>9307</v>
      </c>
    </row>
    <row r="58" spans="1:3" ht="15" x14ac:dyDescent="0.25">
      <c r="A58" s="50">
        <v>135107</v>
      </c>
      <c r="B58" s="55">
        <v>2289</v>
      </c>
      <c r="C58" s="56" t="s">
        <v>9307</v>
      </c>
    </row>
    <row r="59" spans="1:3" ht="15" x14ac:dyDescent="0.25">
      <c r="A59" s="50">
        <v>135155</v>
      </c>
      <c r="B59" s="55">
        <v>2327</v>
      </c>
      <c r="C59" s="56" t="s">
        <v>8456</v>
      </c>
    </row>
    <row r="60" spans="1:3" ht="15" x14ac:dyDescent="0.25">
      <c r="A60" s="50">
        <v>135647</v>
      </c>
      <c r="B60" s="55">
        <v>2671</v>
      </c>
      <c r="C60" s="56" t="s">
        <v>8489</v>
      </c>
    </row>
    <row r="61" spans="1:3" ht="15" x14ac:dyDescent="0.25">
      <c r="A61" s="50">
        <v>135107</v>
      </c>
      <c r="B61" s="55">
        <v>2327</v>
      </c>
      <c r="C61" s="56" t="s">
        <v>9309</v>
      </c>
    </row>
    <row r="62" spans="1:3" ht="15" x14ac:dyDescent="0.25">
      <c r="A62" s="50">
        <v>138300</v>
      </c>
      <c r="B62" s="55">
        <v>2289</v>
      </c>
      <c r="C62" s="56" t="s">
        <v>9307</v>
      </c>
    </row>
    <row r="63" spans="1:3" ht="15" x14ac:dyDescent="0.25">
      <c r="A63" s="50">
        <v>137257</v>
      </c>
      <c r="B63" s="55">
        <v>2526</v>
      </c>
      <c r="C63" s="56" t="s">
        <v>8455</v>
      </c>
    </row>
    <row r="64" spans="1:3" ht="15" x14ac:dyDescent="0.25">
      <c r="A64" s="50">
        <v>135799</v>
      </c>
      <c r="B64" s="55">
        <v>2290</v>
      </c>
      <c r="C64" s="56" t="s">
        <v>9308</v>
      </c>
    </row>
    <row r="65" spans="1:3" ht="15" x14ac:dyDescent="0.25">
      <c r="A65" s="50">
        <v>135109</v>
      </c>
      <c r="B65" s="55">
        <v>2327</v>
      </c>
      <c r="C65" s="56" t="s">
        <v>8456</v>
      </c>
    </row>
    <row r="66" spans="1:3" ht="15" x14ac:dyDescent="0.25">
      <c r="A66" s="50">
        <v>138291</v>
      </c>
      <c r="B66" s="58">
        <v>2541</v>
      </c>
      <c r="C66" s="56" t="s">
        <v>8481</v>
      </c>
    </row>
    <row r="67" spans="1:3" ht="15" x14ac:dyDescent="0.25">
      <c r="A67" s="50">
        <v>135110</v>
      </c>
      <c r="B67" s="55">
        <v>2327</v>
      </c>
      <c r="C67" s="56" t="s">
        <v>8456</v>
      </c>
    </row>
    <row r="68" spans="1:3" ht="15" x14ac:dyDescent="0.25">
      <c r="A68" s="50">
        <v>135158</v>
      </c>
      <c r="B68" s="55">
        <v>2703</v>
      </c>
      <c r="C68" s="56" t="s">
        <v>9312</v>
      </c>
    </row>
    <row r="69" spans="1:3" ht="15" x14ac:dyDescent="0.25">
      <c r="A69" s="50">
        <v>135800</v>
      </c>
      <c r="B69" s="55">
        <v>2613</v>
      </c>
      <c r="C69" s="56" t="s">
        <v>9313</v>
      </c>
    </row>
    <row r="70" spans="1:3" ht="15" x14ac:dyDescent="0.25">
      <c r="A70" s="50">
        <v>135112</v>
      </c>
      <c r="B70" s="55">
        <v>2327</v>
      </c>
      <c r="C70" s="56" t="s">
        <v>8456</v>
      </c>
    </row>
    <row r="71" spans="1:3" ht="15" x14ac:dyDescent="0.25">
      <c r="A71" s="50">
        <v>136034</v>
      </c>
      <c r="B71" s="55">
        <v>2327</v>
      </c>
      <c r="C71" s="56" t="s">
        <v>8456</v>
      </c>
    </row>
    <row r="72" spans="1:3" ht="15" x14ac:dyDescent="0.25">
      <c r="A72" s="50">
        <v>135652</v>
      </c>
      <c r="B72" s="55">
        <v>2474</v>
      </c>
      <c r="C72" s="56" t="s">
        <v>9314</v>
      </c>
    </row>
    <row r="73" spans="1:3" ht="15" x14ac:dyDescent="0.25">
      <c r="A73" s="50">
        <v>135801</v>
      </c>
      <c r="B73" s="55">
        <v>2541</v>
      </c>
      <c r="C73" s="56" t="s">
        <v>9315</v>
      </c>
    </row>
    <row r="74" spans="1:3" ht="15" x14ac:dyDescent="0.25">
      <c r="A74" s="50">
        <v>135114</v>
      </c>
      <c r="B74" s="55">
        <v>2289</v>
      </c>
      <c r="C74" s="56" t="s">
        <v>9307</v>
      </c>
    </row>
    <row r="75" spans="1:3" ht="15" x14ac:dyDescent="0.25">
      <c r="A75" s="50">
        <v>135160</v>
      </c>
      <c r="B75" s="55">
        <v>2324</v>
      </c>
      <c r="C75" s="56" t="s">
        <v>8470</v>
      </c>
    </row>
    <row r="76" spans="1:3" ht="15" x14ac:dyDescent="0.25">
      <c r="A76" s="50">
        <v>137083</v>
      </c>
      <c r="B76" s="55">
        <v>2324</v>
      </c>
      <c r="C76" s="56" t="s">
        <v>8470</v>
      </c>
    </row>
    <row r="77" spans="1:3" ht="15" x14ac:dyDescent="0.25">
      <c r="A77" s="50">
        <v>135802</v>
      </c>
      <c r="B77" s="55">
        <v>2327</v>
      </c>
      <c r="C77" s="56" t="s">
        <v>8456</v>
      </c>
    </row>
    <row r="78" spans="1:3" ht="15" x14ac:dyDescent="0.25">
      <c r="A78" s="50">
        <v>135116</v>
      </c>
      <c r="B78" s="55">
        <v>2327</v>
      </c>
      <c r="C78" s="56" t="s">
        <v>8456</v>
      </c>
    </row>
    <row r="79" spans="1:3" ht="15" x14ac:dyDescent="0.25">
      <c r="A79" s="50">
        <v>137087</v>
      </c>
      <c r="B79" s="55">
        <v>2666</v>
      </c>
      <c r="C79" s="56" t="s">
        <v>9316</v>
      </c>
    </row>
    <row r="80" spans="1:3" ht="15" x14ac:dyDescent="0.25">
      <c r="A80" s="50">
        <v>135117</v>
      </c>
      <c r="B80" s="55">
        <v>2289</v>
      </c>
      <c r="C80" s="56" t="s">
        <v>9307</v>
      </c>
    </row>
    <row r="81" spans="1:3" ht="15" x14ac:dyDescent="0.25">
      <c r="A81" s="50">
        <v>135804</v>
      </c>
      <c r="B81" s="55">
        <v>2388</v>
      </c>
      <c r="C81" s="56" t="s">
        <v>8477</v>
      </c>
    </row>
    <row r="82" spans="1:3" ht="15" x14ac:dyDescent="0.25">
      <c r="A82" s="50">
        <v>135657</v>
      </c>
      <c r="B82" s="55">
        <v>2327</v>
      </c>
      <c r="C82" s="56" t="s">
        <v>8456</v>
      </c>
    </row>
    <row r="83" spans="1:3" ht="15" x14ac:dyDescent="0.25">
      <c r="A83" s="50">
        <v>135805</v>
      </c>
      <c r="B83" s="55">
        <v>2666</v>
      </c>
      <c r="C83" s="56" t="s">
        <v>9316</v>
      </c>
    </row>
    <row r="84" spans="1:3" ht="15" x14ac:dyDescent="0.25">
      <c r="A84" s="50">
        <v>136266</v>
      </c>
      <c r="B84" s="55">
        <v>2671</v>
      </c>
      <c r="C84" s="56" t="s">
        <v>8489</v>
      </c>
    </row>
    <row r="85" spans="1:3" ht="15" x14ac:dyDescent="0.25">
      <c r="A85" s="50">
        <v>135161</v>
      </c>
      <c r="B85" s="55">
        <v>2327</v>
      </c>
      <c r="C85" s="56" t="s">
        <v>8456</v>
      </c>
    </row>
    <row r="86" spans="1:3" ht="15" x14ac:dyDescent="0.25">
      <c r="A86" s="50">
        <v>137631</v>
      </c>
      <c r="B86" s="55">
        <v>2289</v>
      </c>
      <c r="C86" s="56" t="s">
        <v>9307</v>
      </c>
    </row>
    <row r="87" spans="1:3" ht="15" x14ac:dyDescent="0.25">
      <c r="A87" s="50">
        <v>135806</v>
      </c>
      <c r="B87" s="55">
        <v>2388</v>
      </c>
      <c r="C87" s="56" t="s">
        <v>8477</v>
      </c>
    </row>
    <row r="88" spans="1:3" ht="15" x14ac:dyDescent="0.25">
      <c r="A88" s="50">
        <v>136582</v>
      </c>
      <c r="B88" s="55">
        <v>2327</v>
      </c>
      <c r="C88" s="56" t="s">
        <v>8456</v>
      </c>
    </row>
    <row r="89" spans="1:3" ht="15" x14ac:dyDescent="0.25">
      <c r="A89" s="50">
        <v>136299</v>
      </c>
      <c r="B89" s="55">
        <v>2682</v>
      </c>
      <c r="C89" s="56" t="s">
        <v>9317</v>
      </c>
    </row>
    <row r="90" spans="1:3" ht="15" x14ac:dyDescent="0.25">
      <c r="A90" s="50">
        <v>135807</v>
      </c>
      <c r="B90" s="55">
        <v>2671</v>
      </c>
      <c r="C90" s="56" t="s">
        <v>8489</v>
      </c>
    </row>
    <row r="91" spans="1:3" ht="15" x14ac:dyDescent="0.25">
      <c r="A91" s="50">
        <v>139190</v>
      </c>
      <c r="B91" s="55">
        <v>2671</v>
      </c>
      <c r="C91" s="56" t="s">
        <v>8487</v>
      </c>
    </row>
    <row r="92" spans="1:3" ht="15" x14ac:dyDescent="0.25">
      <c r="A92" s="50">
        <v>135137</v>
      </c>
      <c r="B92" s="55">
        <v>2327</v>
      </c>
      <c r="C92" s="56" t="s">
        <v>8456</v>
      </c>
    </row>
    <row r="93" spans="1:3" ht="15" x14ac:dyDescent="0.25">
      <c r="A93" s="50">
        <v>136035</v>
      </c>
      <c r="B93" s="55">
        <v>2327</v>
      </c>
      <c r="C93" s="56" t="s">
        <v>8456</v>
      </c>
    </row>
    <row r="94" spans="1:3" ht="15" x14ac:dyDescent="0.25">
      <c r="A94" s="50">
        <v>136037</v>
      </c>
      <c r="B94" s="55">
        <v>2289</v>
      </c>
      <c r="C94" s="56" t="s">
        <v>9307</v>
      </c>
    </row>
    <row r="95" spans="1:3" ht="15" x14ac:dyDescent="0.25">
      <c r="A95" s="50">
        <v>136038</v>
      </c>
      <c r="B95" s="55">
        <v>2327</v>
      </c>
      <c r="C95" s="56" t="s">
        <v>8456</v>
      </c>
    </row>
    <row r="96" spans="1:3" ht="15" x14ac:dyDescent="0.25">
      <c r="A96" s="50">
        <v>135809</v>
      </c>
      <c r="B96" s="55">
        <v>2324</v>
      </c>
      <c r="C96" s="56" t="s">
        <v>8470</v>
      </c>
    </row>
    <row r="97" spans="1:3" ht="15" x14ac:dyDescent="0.25">
      <c r="A97" s="50">
        <v>136040</v>
      </c>
      <c r="B97" s="55">
        <v>2388</v>
      </c>
      <c r="C97" s="56" t="s">
        <v>8477</v>
      </c>
    </row>
    <row r="98" spans="1:3" ht="15" x14ac:dyDescent="0.25">
      <c r="A98" s="50">
        <v>135810</v>
      </c>
      <c r="B98" s="55">
        <v>2696</v>
      </c>
      <c r="C98" s="56" t="s">
        <v>8494</v>
      </c>
    </row>
    <row r="99" spans="1:3" ht="15" x14ac:dyDescent="0.25">
      <c r="A99" s="50">
        <v>135811</v>
      </c>
      <c r="B99" s="55">
        <v>2696</v>
      </c>
      <c r="C99" s="56" t="s">
        <v>8494</v>
      </c>
    </row>
    <row r="100" spans="1:3" ht="15" x14ac:dyDescent="0.25">
      <c r="A100" s="50">
        <v>135660</v>
      </c>
      <c r="B100" s="55">
        <v>2388</v>
      </c>
      <c r="C100" s="56" t="s">
        <v>8477</v>
      </c>
    </row>
    <row r="101" spans="1:3" ht="15" x14ac:dyDescent="0.25">
      <c r="A101" s="50">
        <v>136595</v>
      </c>
      <c r="B101" s="55">
        <v>2327</v>
      </c>
      <c r="C101" s="56" t="s">
        <v>8477</v>
      </c>
    </row>
    <row r="102" spans="1:3" ht="15" x14ac:dyDescent="0.25">
      <c r="A102" s="50">
        <v>136983</v>
      </c>
      <c r="B102" s="55">
        <v>2289</v>
      </c>
      <c r="C102" s="56" t="s">
        <v>9307</v>
      </c>
    </row>
    <row r="103" spans="1:3" ht="15" x14ac:dyDescent="0.25">
      <c r="A103" s="50">
        <v>135120</v>
      </c>
      <c r="B103" s="55">
        <v>2541</v>
      </c>
      <c r="C103" s="56" t="s">
        <v>8483</v>
      </c>
    </row>
    <row r="104" spans="1:3" ht="15" x14ac:dyDescent="0.25">
      <c r="A104" s="50">
        <v>136269</v>
      </c>
      <c r="B104" s="55">
        <v>2696</v>
      </c>
      <c r="C104" s="56" t="s">
        <v>8495</v>
      </c>
    </row>
    <row r="105" spans="1:3" ht="15" x14ac:dyDescent="0.25">
      <c r="A105" s="50">
        <v>135136</v>
      </c>
      <c r="B105" s="55">
        <v>2541</v>
      </c>
      <c r="C105" s="56" t="s">
        <v>8483</v>
      </c>
    </row>
    <row r="106" spans="1:3" ht="15" x14ac:dyDescent="0.25">
      <c r="A106" s="50">
        <v>137036</v>
      </c>
      <c r="B106" s="55">
        <v>2289</v>
      </c>
      <c r="C106" s="56" t="s">
        <v>9307</v>
      </c>
    </row>
    <row r="107" spans="1:3" ht="15" x14ac:dyDescent="0.25">
      <c r="A107" s="50">
        <v>136270</v>
      </c>
      <c r="B107" s="58">
        <v>2696</v>
      </c>
      <c r="C107" s="56" t="s">
        <v>8493</v>
      </c>
    </row>
    <row r="108" spans="1:3" ht="15" x14ac:dyDescent="0.25">
      <c r="A108" s="50">
        <v>135662</v>
      </c>
      <c r="B108" s="55">
        <v>2327</v>
      </c>
      <c r="C108" s="56" t="s">
        <v>8456</v>
      </c>
    </row>
    <row r="109" spans="1:3" ht="15" x14ac:dyDescent="0.25">
      <c r="A109" s="50">
        <v>136300</v>
      </c>
      <c r="B109" s="55">
        <v>2319</v>
      </c>
      <c r="C109" s="56" t="s">
        <v>8466</v>
      </c>
    </row>
    <row r="110" spans="1:3" ht="15" x14ac:dyDescent="0.25">
      <c r="A110" s="50">
        <v>136042</v>
      </c>
      <c r="B110" s="55">
        <v>2526</v>
      </c>
      <c r="C110" s="56" t="s">
        <v>8455</v>
      </c>
    </row>
    <row r="111" spans="1:3" ht="15" x14ac:dyDescent="0.25">
      <c r="A111" s="50">
        <v>136045</v>
      </c>
      <c r="B111" s="55">
        <v>2324</v>
      </c>
      <c r="C111" s="56" t="s">
        <v>9310</v>
      </c>
    </row>
    <row r="112" spans="1:3" ht="15" x14ac:dyDescent="0.25">
      <c r="A112" s="50">
        <v>137089</v>
      </c>
      <c r="B112" s="55">
        <v>2278</v>
      </c>
      <c r="C112" s="56" t="s">
        <v>8451</v>
      </c>
    </row>
    <row r="113" spans="1:3" ht="15" x14ac:dyDescent="0.25">
      <c r="A113" s="50">
        <v>136047</v>
      </c>
      <c r="B113" s="55">
        <v>2327</v>
      </c>
      <c r="C113" s="56" t="s">
        <v>8456</v>
      </c>
    </row>
    <row r="114" spans="1:3" ht="15" x14ac:dyDescent="0.25">
      <c r="A114" s="50">
        <v>138154</v>
      </c>
      <c r="B114" s="55">
        <v>2327</v>
      </c>
      <c r="C114" s="56" t="s">
        <v>8456</v>
      </c>
    </row>
    <row r="115" spans="1:3" ht="15" x14ac:dyDescent="0.25">
      <c r="A115" s="50">
        <v>135664</v>
      </c>
      <c r="B115" s="55">
        <v>2613</v>
      </c>
      <c r="C115" s="56" t="s">
        <v>8485</v>
      </c>
    </row>
    <row r="116" spans="1:3" ht="15" x14ac:dyDescent="0.25">
      <c r="A116" s="50">
        <v>135667</v>
      </c>
      <c r="B116" s="55">
        <v>2327</v>
      </c>
      <c r="C116" s="56" t="s">
        <v>8456</v>
      </c>
    </row>
    <row r="117" spans="1:3" ht="15" x14ac:dyDescent="0.25">
      <c r="A117" s="50">
        <v>138368</v>
      </c>
      <c r="B117" s="55">
        <v>2327</v>
      </c>
      <c r="C117" s="56" t="s">
        <v>8456</v>
      </c>
    </row>
    <row r="118" spans="1:3" ht="15" x14ac:dyDescent="0.25">
      <c r="A118" s="50">
        <v>136598</v>
      </c>
      <c r="B118" s="55">
        <v>2327</v>
      </c>
      <c r="C118" s="56" t="s">
        <v>8477</v>
      </c>
    </row>
    <row r="119" spans="1:3" ht="15" x14ac:dyDescent="0.25">
      <c r="A119" s="50">
        <v>136057</v>
      </c>
      <c r="B119" s="55">
        <v>2388</v>
      </c>
      <c r="C119" s="56" t="s">
        <v>8477</v>
      </c>
    </row>
    <row r="120" spans="1:3" ht="15" x14ac:dyDescent="0.25">
      <c r="A120" s="50">
        <v>136049</v>
      </c>
      <c r="B120" s="55">
        <v>2327</v>
      </c>
      <c r="C120" s="56" t="s">
        <v>8456</v>
      </c>
    </row>
    <row r="121" spans="1:3" ht="15" x14ac:dyDescent="0.25">
      <c r="A121" s="50">
        <v>136301</v>
      </c>
      <c r="B121" s="55">
        <v>2682</v>
      </c>
      <c r="C121" s="56" t="s">
        <v>9317</v>
      </c>
    </row>
    <row r="122" spans="1:3" ht="15" x14ac:dyDescent="0.25">
      <c r="A122" s="50">
        <v>135124</v>
      </c>
      <c r="B122" s="55">
        <v>2290</v>
      </c>
      <c r="C122" s="56" t="s">
        <v>9318</v>
      </c>
    </row>
    <row r="123" spans="1:3" ht="15" x14ac:dyDescent="0.25">
      <c r="A123" s="50">
        <v>136302</v>
      </c>
      <c r="B123" s="55">
        <v>2398</v>
      </c>
      <c r="C123" s="56" t="s">
        <v>9319</v>
      </c>
    </row>
    <row r="124" spans="1:3" ht="15" x14ac:dyDescent="0.25">
      <c r="A124" s="50">
        <v>135133</v>
      </c>
      <c r="B124" s="55">
        <v>2671</v>
      </c>
      <c r="C124" s="56" t="s">
        <v>8489</v>
      </c>
    </row>
    <row r="125" spans="1:3" ht="15" x14ac:dyDescent="0.25">
      <c r="A125" s="50">
        <v>136052</v>
      </c>
      <c r="B125" s="55">
        <v>2689</v>
      </c>
      <c r="C125" s="56" t="s">
        <v>8492</v>
      </c>
    </row>
    <row r="126" spans="1:3" ht="15" x14ac:dyDescent="0.25">
      <c r="A126" s="50">
        <v>136053</v>
      </c>
      <c r="B126" s="55">
        <v>2327</v>
      </c>
      <c r="C126" s="56" t="s">
        <v>8456</v>
      </c>
    </row>
    <row r="127" spans="1:3" ht="15" x14ac:dyDescent="0.25">
      <c r="A127" s="50">
        <v>136271</v>
      </c>
      <c r="B127" s="55">
        <v>2327</v>
      </c>
      <c r="C127" s="56" t="s">
        <v>8456</v>
      </c>
    </row>
    <row r="128" spans="1:3" ht="15" x14ac:dyDescent="0.25">
      <c r="A128" s="50">
        <v>136303</v>
      </c>
      <c r="B128" s="55">
        <v>2324</v>
      </c>
      <c r="C128" s="56" t="s">
        <v>8471</v>
      </c>
    </row>
    <row r="129" spans="1:3" ht="15" x14ac:dyDescent="0.25">
      <c r="A129" s="50">
        <v>136246</v>
      </c>
      <c r="B129" s="55">
        <v>2289</v>
      </c>
      <c r="C129" s="56" t="s">
        <v>9307</v>
      </c>
    </row>
    <row r="130" spans="1:3" ht="15" x14ac:dyDescent="0.25">
      <c r="A130" s="50">
        <v>135126</v>
      </c>
      <c r="B130" s="55">
        <v>2327</v>
      </c>
      <c r="C130" s="56" t="s">
        <v>8456</v>
      </c>
    </row>
    <row r="131" spans="1:3" ht="15" x14ac:dyDescent="0.25">
      <c r="A131" s="50">
        <v>136315</v>
      </c>
      <c r="B131" s="55">
        <v>2398</v>
      </c>
      <c r="C131" s="56" t="s">
        <v>9319</v>
      </c>
    </row>
    <row r="132" spans="1:3" ht="15" x14ac:dyDescent="0.25">
      <c r="A132" s="50">
        <v>136318</v>
      </c>
      <c r="B132" s="55">
        <v>2290</v>
      </c>
      <c r="C132" s="56" t="s">
        <v>9320</v>
      </c>
    </row>
    <row r="133" spans="1:3" ht="15" x14ac:dyDescent="0.25">
      <c r="A133" s="50">
        <v>136322</v>
      </c>
      <c r="B133" s="55">
        <v>2327</v>
      </c>
      <c r="C133" s="56" t="s">
        <v>8456</v>
      </c>
    </row>
    <row r="134" spans="1:3" ht="15" x14ac:dyDescent="0.25">
      <c r="A134" s="50">
        <v>136602</v>
      </c>
      <c r="B134" s="55">
        <v>2265</v>
      </c>
      <c r="C134" s="56" t="s">
        <v>8450</v>
      </c>
    </row>
    <row r="135" spans="1:3" ht="15" x14ac:dyDescent="0.25">
      <c r="A135" s="50">
        <v>136319</v>
      </c>
      <c r="B135" s="55">
        <v>2671</v>
      </c>
      <c r="C135" s="56" t="s">
        <v>9321</v>
      </c>
    </row>
    <row r="136" spans="1:3" ht="15" x14ac:dyDescent="0.25">
      <c r="A136" s="50">
        <v>136985</v>
      </c>
      <c r="B136" s="55">
        <v>2327</v>
      </c>
      <c r="C136" s="56" t="s">
        <v>8456</v>
      </c>
    </row>
    <row r="137" spans="1:3" ht="15" x14ac:dyDescent="0.25">
      <c r="A137" s="50">
        <v>136323</v>
      </c>
      <c r="B137" s="55">
        <v>2388</v>
      </c>
      <c r="C137" s="56" t="s">
        <v>8477</v>
      </c>
    </row>
    <row r="138" spans="1:3" ht="15" x14ac:dyDescent="0.25">
      <c r="A138" s="50">
        <v>136232</v>
      </c>
      <c r="B138" s="55">
        <v>2289</v>
      </c>
      <c r="C138" s="56" t="s">
        <v>9307</v>
      </c>
    </row>
    <row r="139" spans="1:3" ht="15" x14ac:dyDescent="0.25">
      <c r="A139" s="50">
        <v>136324</v>
      </c>
      <c r="B139" s="55">
        <v>2327</v>
      </c>
      <c r="C139" s="56" t="s">
        <v>8456</v>
      </c>
    </row>
    <row r="140" spans="1:3" ht="15" x14ac:dyDescent="0.25">
      <c r="A140" s="50">
        <v>136604</v>
      </c>
      <c r="B140" s="55">
        <v>2327</v>
      </c>
      <c r="C140" s="56" t="s">
        <v>8456</v>
      </c>
    </row>
    <row r="141" spans="1:3" ht="15" x14ac:dyDescent="0.25">
      <c r="A141" s="50">
        <v>137038</v>
      </c>
      <c r="B141" s="55">
        <v>2671</v>
      </c>
      <c r="C141" s="56" t="s">
        <v>8489</v>
      </c>
    </row>
    <row r="142" spans="1:3" ht="15" x14ac:dyDescent="0.25">
      <c r="A142" s="50">
        <v>136325</v>
      </c>
      <c r="B142" s="55">
        <v>2278</v>
      </c>
      <c r="C142" s="56" t="s">
        <v>8451</v>
      </c>
    </row>
    <row r="143" spans="1:3" ht="15" x14ac:dyDescent="0.25">
      <c r="A143" s="50">
        <v>135127</v>
      </c>
      <c r="B143" s="55">
        <v>2327</v>
      </c>
      <c r="C143" s="56" t="s">
        <v>8456</v>
      </c>
    </row>
    <row r="144" spans="1:3" ht="15" x14ac:dyDescent="0.25">
      <c r="A144" s="50">
        <v>136055</v>
      </c>
      <c r="B144" s="55">
        <v>2289</v>
      </c>
      <c r="C144" s="56" t="s">
        <v>9307</v>
      </c>
    </row>
    <row r="145" spans="1:3" ht="15" x14ac:dyDescent="0.25">
      <c r="A145" s="50">
        <v>134948</v>
      </c>
      <c r="B145" s="55">
        <v>2289</v>
      </c>
      <c r="C145" s="56" t="s">
        <v>9307</v>
      </c>
    </row>
    <row r="146" spans="1:3" ht="15" x14ac:dyDescent="0.25">
      <c r="A146" s="50">
        <v>136326</v>
      </c>
      <c r="B146" s="55">
        <v>2327</v>
      </c>
      <c r="C146" s="56" t="s">
        <v>8456</v>
      </c>
    </row>
    <row r="147" spans="1:3" ht="15" x14ac:dyDescent="0.25">
      <c r="A147" s="50">
        <v>136327</v>
      </c>
      <c r="B147" s="55">
        <v>2486</v>
      </c>
      <c r="C147" s="56" t="s">
        <v>8480</v>
      </c>
    </row>
    <row r="148" spans="1:3" ht="15" x14ac:dyDescent="0.25">
      <c r="A148" s="50">
        <v>136990</v>
      </c>
      <c r="B148" s="55">
        <v>2689</v>
      </c>
      <c r="C148" s="56" t="s">
        <v>8492</v>
      </c>
    </row>
    <row r="149" spans="1:3" ht="15" x14ac:dyDescent="0.25">
      <c r="A149" s="50">
        <v>137039</v>
      </c>
      <c r="B149" s="55">
        <v>2289</v>
      </c>
      <c r="C149" s="56" t="s">
        <v>9307</v>
      </c>
    </row>
    <row r="150" spans="1:3" ht="15" x14ac:dyDescent="0.25">
      <c r="A150" s="50">
        <v>136608</v>
      </c>
      <c r="B150" s="55">
        <v>2327</v>
      </c>
      <c r="C150" s="56" t="s">
        <v>8456</v>
      </c>
    </row>
    <row r="151" spans="1:3" ht="15" x14ac:dyDescent="0.25">
      <c r="A151" s="50">
        <v>136614</v>
      </c>
      <c r="B151" s="55">
        <v>2324</v>
      </c>
      <c r="C151" s="56" t="s">
        <v>9322</v>
      </c>
    </row>
    <row r="152" spans="1:3" ht="15" x14ac:dyDescent="0.25">
      <c r="A152" s="50">
        <v>136272</v>
      </c>
      <c r="B152" s="55">
        <v>2486</v>
      </c>
      <c r="C152" s="56" t="s">
        <v>8480</v>
      </c>
    </row>
    <row r="153" spans="1:3" ht="15" x14ac:dyDescent="0.25">
      <c r="A153" s="50">
        <v>136991</v>
      </c>
      <c r="B153" s="55">
        <v>2388</v>
      </c>
      <c r="C153" s="56" t="s">
        <v>8477</v>
      </c>
    </row>
    <row r="154" spans="1:3" ht="15" x14ac:dyDescent="0.25">
      <c r="A154" s="50">
        <v>136621</v>
      </c>
      <c r="B154" s="55">
        <v>2324</v>
      </c>
      <c r="C154" s="56" t="s">
        <v>9323</v>
      </c>
    </row>
    <row r="155" spans="1:3" ht="15" x14ac:dyDescent="0.25">
      <c r="A155" s="50">
        <v>135670</v>
      </c>
      <c r="B155" s="55">
        <v>2671</v>
      </c>
      <c r="C155" s="56" t="s">
        <v>8489</v>
      </c>
    </row>
    <row r="156" spans="1:3" ht="15" x14ac:dyDescent="0.25">
      <c r="A156" s="50">
        <v>136247</v>
      </c>
      <c r="B156" s="55">
        <v>2327</v>
      </c>
      <c r="C156" s="56" t="s">
        <v>8456</v>
      </c>
    </row>
    <row r="157" spans="1:3" ht="15" x14ac:dyDescent="0.25">
      <c r="A157" s="50">
        <v>136625</v>
      </c>
      <c r="B157" s="55">
        <v>2327</v>
      </c>
      <c r="C157" s="56" t="s">
        <v>8456</v>
      </c>
    </row>
    <row r="158" spans="1:3" ht="15" x14ac:dyDescent="0.25">
      <c r="A158" s="50">
        <v>136630</v>
      </c>
      <c r="B158" s="55">
        <v>2327</v>
      </c>
      <c r="C158" s="56" t="s">
        <v>8456</v>
      </c>
    </row>
    <row r="159" spans="1:3" ht="15" x14ac:dyDescent="0.25">
      <c r="A159" s="50">
        <v>136994</v>
      </c>
      <c r="B159" s="55">
        <v>2327</v>
      </c>
      <c r="C159" s="56" t="s">
        <v>8456</v>
      </c>
    </row>
    <row r="160" spans="1:3" ht="15" x14ac:dyDescent="0.25">
      <c r="A160" s="50">
        <v>138197</v>
      </c>
      <c r="B160" s="55">
        <v>2327</v>
      </c>
      <c r="C160" s="56" t="s">
        <v>8456</v>
      </c>
    </row>
    <row r="161" spans="1:3" ht="15" x14ac:dyDescent="0.25">
      <c r="A161" s="50">
        <v>136995</v>
      </c>
      <c r="B161" s="55">
        <v>2290</v>
      </c>
      <c r="C161" s="56" t="s">
        <v>9324</v>
      </c>
    </row>
    <row r="162" spans="1:3" ht="15" x14ac:dyDescent="0.25">
      <c r="A162" s="50">
        <v>137051</v>
      </c>
      <c r="B162" s="55">
        <v>2388</v>
      </c>
      <c r="C162" s="56" t="s">
        <v>9311</v>
      </c>
    </row>
    <row r="163" spans="1:3" ht="15" x14ac:dyDescent="0.25">
      <c r="A163" s="50">
        <v>136997</v>
      </c>
      <c r="B163" s="55">
        <v>2327</v>
      </c>
      <c r="C163" s="56" t="s">
        <v>8456</v>
      </c>
    </row>
    <row r="164" spans="1:3" ht="15" x14ac:dyDescent="0.25">
      <c r="A164" s="50">
        <v>137092</v>
      </c>
      <c r="B164" s="55">
        <v>2682</v>
      </c>
      <c r="C164" s="56" t="s">
        <v>9317</v>
      </c>
    </row>
    <row r="165" spans="1:3" ht="15" x14ac:dyDescent="0.25">
      <c r="A165" s="50">
        <v>136999</v>
      </c>
      <c r="B165" s="55">
        <v>2327</v>
      </c>
      <c r="C165" s="56" t="s">
        <v>8456</v>
      </c>
    </row>
    <row r="166" spans="1:3" ht="15" x14ac:dyDescent="0.25">
      <c r="A166" s="50">
        <v>136638</v>
      </c>
      <c r="B166" s="55">
        <v>2671</v>
      </c>
      <c r="C166" s="56" t="s">
        <v>8489</v>
      </c>
    </row>
    <row r="167" spans="1:3" ht="15" x14ac:dyDescent="0.25">
      <c r="A167" s="50">
        <v>136640</v>
      </c>
      <c r="B167" s="55">
        <v>2689</v>
      </c>
      <c r="C167" s="56" t="s">
        <v>8492</v>
      </c>
    </row>
    <row r="168" spans="1:3" ht="15" x14ac:dyDescent="0.25">
      <c r="A168" s="50">
        <v>139144</v>
      </c>
      <c r="B168" s="55">
        <v>2671</v>
      </c>
      <c r="C168" s="56" t="s">
        <v>9325</v>
      </c>
    </row>
    <row r="169" spans="1:3" ht="15" x14ac:dyDescent="0.25">
      <c r="A169" s="50">
        <v>137052</v>
      </c>
      <c r="B169" s="55">
        <v>2289</v>
      </c>
      <c r="C169" s="56" t="s">
        <v>9307</v>
      </c>
    </row>
    <row r="170" spans="1:3" ht="15" x14ac:dyDescent="0.25">
      <c r="A170" s="50">
        <v>136474</v>
      </c>
      <c r="B170" s="55">
        <v>2682</v>
      </c>
      <c r="C170" s="56" t="s">
        <v>9317</v>
      </c>
    </row>
    <row r="171" spans="1:3" ht="15" x14ac:dyDescent="0.25">
      <c r="A171" s="50">
        <v>136328</v>
      </c>
      <c r="B171" s="55">
        <v>2388</v>
      </c>
      <c r="C171" s="56" t="s">
        <v>8477</v>
      </c>
    </row>
    <row r="172" spans="1:3" ht="15" x14ac:dyDescent="0.25">
      <c r="A172" s="50">
        <v>136641</v>
      </c>
      <c r="B172" s="55">
        <v>2319</v>
      </c>
      <c r="C172" s="56" t="s">
        <v>8466</v>
      </c>
    </row>
    <row r="173" spans="1:3" ht="15" x14ac:dyDescent="0.25">
      <c r="A173" s="52">
        <v>136320</v>
      </c>
      <c r="B173" s="59">
        <v>2327</v>
      </c>
      <c r="C173" s="60" t="s">
        <v>8456</v>
      </c>
    </row>
    <row r="174" spans="1:3" ht="15" x14ac:dyDescent="0.25">
      <c r="A174" s="50">
        <v>136479</v>
      </c>
      <c r="B174" s="55">
        <v>2327</v>
      </c>
      <c r="C174" s="56" t="s">
        <v>8456</v>
      </c>
    </row>
    <row r="175" spans="1:3" ht="15" x14ac:dyDescent="0.25">
      <c r="A175" s="50">
        <v>137097</v>
      </c>
      <c r="B175" s="55">
        <v>2324</v>
      </c>
      <c r="C175" s="56" t="s">
        <v>8470</v>
      </c>
    </row>
    <row r="176" spans="1:3" ht="15" x14ac:dyDescent="0.25">
      <c r="A176" s="50">
        <v>136645</v>
      </c>
      <c r="B176" s="55">
        <v>2315</v>
      </c>
      <c r="C176" s="56" t="s">
        <v>8465</v>
      </c>
    </row>
    <row r="177" spans="1:3" ht="15" x14ac:dyDescent="0.25">
      <c r="A177" s="50">
        <v>139479</v>
      </c>
      <c r="B177" s="55">
        <v>2319</v>
      </c>
      <c r="C177" s="56" t="s">
        <v>9326</v>
      </c>
    </row>
    <row r="178" spans="1:3" ht="15" x14ac:dyDescent="0.25">
      <c r="A178" s="50">
        <v>137002</v>
      </c>
      <c r="B178" s="55">
        <v>2265</v>
      </c>
      <c r="C178" s="56" t="s">
        <v>8450</v>
      </c>
    </row>
    <row r="179" spans="1:3" ht="15" x14ac:dyDescent="0.25">
      <c r="A179" s="50">
        <v>138217</v>
      </c>
      <c r="B179" s="55">
        <v>2703</v>
      </c>
      <c r="C179" s="56" t="s">
        <v>8497</v>
      </c>
    </row>
    <row r="180" spans="1:3" ht="15" x14ac:dyDescent="0.25">
      <c r="A180" s="50">
        <v>136811</v>
      </c>
      <c r="B180" s="55">
        <v>2703</v>
      </c>
      <c r="C180" s="56" t="s">
        <v>9327</v>
      </c>
    </row>
    <row r="181" spans="1:3" ht="15" x14ac:dyDescent="0.25">
      <c r="A181" s="50">
        <v>136483</v>
      </c>
      <c r="B181" s="55">
        <v>2327</v>
      </c>
      <c r="C181" s="56" t="s">
        <v>8456</v>
      </c>
    </row>
    <row r="182" spans="1:3" ht="15" x14ac:dyDescent="0.25">
      <c r="A182" s="50">
        <v>138196</v>
      </c>
      <c r="B182" s="55">
        <v>2327</v>
      </c>
      <c r="C182" s="56" t="s">
        <v>8456</v>
      </c>
    </row>
    <row r="183" spans="1:3" ht="15" x14ac:dyDescent="0.25">
      <c r="A183" s="50">
        <v>137003</v>
      </c>
      <c r="B183" s="55">
        <v>2703</v>
      </c>
      <c r="C183" s="56" t="s">
        <v>9312</v>
      </c>
    </row>
    <row r="184" spans="1:3" ht="15" x14ac:dyDescent="0.25">
      <c r="A184" s="50">
        <v>136652</v>
      </c>
      <c r="B184" s="55">
        <v>2327</v>
      </c>
      <c r="C184" s="56" t="s">
        <v>8456</v>
      </c>
    </row>
    <row r="185" spans="1:3" ht="15" x14ac:dyDescent="0.25">
      <c r="A185" s="50">
        <v>136484</v>
      </c>
      <c r="B185" s="55">
        <v>2327</v>
      </c>
      <c r="C185" s="56" t="s">
        <v>8456</v>
      </c>
    </row>
    <row r="186" spans="1:3" ht="15" x14ac:dyDescent="0.25">
      <c r="A186" s="51">
        <v>137005</v>
      </c>
      <c r="B186" s="57">
        <v>2327</v>
      </c>
      <c r="C186" s="56" t="s">
        <v>8456</v>
      </c>
    </row>
    <row r="187" spans="1:3" ht="15" x14ac:dyDescent="0.25">
      <c r="A187" s="50">
        <v>136490</v>
      </c>
      <c r="B187" s="55">
        <v>2671</v>
      </c>
      <c r="C187" s="56" t="s">
        <v>8489</v>
      </c>
    </row>
    <row r="188" spans="1:3" ht="15" x14ac:dyDescent="0.25">
      <c r="A188" s="50">
        <v>136814</v>
      </c>
      <c r="B188" s="55">
        <v>2319</v>
      </c>
      <c r="C188" s="56" t="s">
        <v>8466</v>
      </c>
    </row>
    <row r="189" spans="1:3" ht="15" x14ac:dyDescent="0.25">
      <c r="A189" s="50">
        <v>138153</v>
      </c>
      <c r="B189" s="55">
        <v>2327</v>
      </c>
      <c r="C189" s="56" t="s">
        <v>8456</v>
      </c>
    </row>
    <row r="190" spans="1:3" ht="15" x14ac:dyDescent="0.25">
      <c r="A190" s="50">
        <v>136508</v>
      </c>
      <c r="B190" s="55">
        <v>2289</v>
      </c>
      <c r="C190" s="56" t="s">
        <v>9307</v>
      </c>
    </row>
    <row r="191" spans="1:3" ht="15" x14ac:dyDescent="0.25">
      <c r="A191" s="50">
        <v>136654</v>
      </c>
      <c r="B191" s="55">
        <v>2324</v>
      </c>
      <c r="C191" s="56" t="s">
        <v>8470</v>
      </c>
    </row>
    <row r="192" spans="1:3" ht="15" x14ac:dyDescent="0.25">
      <c r="A192" s="50">
        <v>136647</v>
      </c>
      <c r="B192" s="55">
        <v>2327</v>
      </c>
      <c r="C192" s="56" t="s">
        <v>8456</v>
      </c>
    </row>
    <row r="193" spans="1:3" ht="15" x14ac:dyDescent="0.25">
      <c r="A193" s="50">
        <v>136509</v>
      </c>
      <c r="B193" s="55">
        <v>2315</v>
      </c>
      <c r="C193" s="56" t="s">
        <v>8465</v>
      </c>
    </row>
    <row r="194" spans="1:3" ht="15" x14ac:dyDescent="0.25">
      <c r="A194" s="50">
        <v>137053</v>
      </c>
      <c r="B194" s="55">
        <v>2319</v>
      </c>
      <c r="C194" s="56" t="s">
        <v>8466</v>
      </c>
    </row>
    <row r="195" spans="1:3" ht="15" x14ac:dyDescent="0.25">
      <c r="A195" s="50">
        <v>136517</v>
      </c>
      <c r="B195" s="55">
        <v>2327</v>
      </c>
      <c r="C195" s="56" t="s">
        <v>8456</v>
      </c>
    </row>
    <row r="196" spans="1:3" ht="15" x14ac:dyDescent="0.25">
      <c r="A196" s="50">
        <v>137168</v>
      </c>
      <c r="B196" s="55">
        <v>2327</v>
      </c>
      <c r="C196" s="56" t="s">
        <v>8456</v>
      </c>
    </row>
    <row r="197" spans="1:3" ht="15" x14ac:dyDescent="0.25">
      <c r="A197" s="50">
        <v>136511</v>
      </c>
      <c r="B197" s="55">
        <v>2682</v>
      </c>
      <c r="C197" s="56" t="s">
        <v>9317</v>
      </c>
    </row>
    <row r="198" spans="1:3" ht="15" x14ac:dyDescent="0.25">
      <c r="A198" s="50">
        <v>136816</v>
      </c>
      <c r="B198" s="55">
        <v>2388</v>
      </c>
      <c r="C198" s="56" t="s">
        <v>9311</v>
      </c>
    </row>
    <row r="199" spans="1:3" ht="15" x14ac:dyDescent="0.25">
      <c r="A199" s="50">
        <v>139870</v>
      </c>
      <c r="B199" s="58">
        <v>2682</v>
      </c>
      <c r="C199" s="56" t="s">
        <v>8490</v>
      </c>
    </row>
    <row r="200" spans="1:3" ht="15" x14ac:dyDescent="0.25">
      <c r="A200" s="50">
        <v>137013</v>
      </c>
      <c r="B200" s="55">
        <v>2289</v>
      </c>
      <c r="C200" s="56" t="s">
        <v>9307</v>
      </c>
    </row>
    <row r="201" spans="1:3" ht="15" x14ac:dyDescent="0.25">
      <c r="A201" s="50">
        <v>136329</v>
      </c>
      <c r="B201" s="55">
        <v>2666</v>
      </c>
      <c r="C201" s="56" t="s">
        <v>9316</v>
      </c>
    </row>
    <row r="202" spans="1:3" ht="15" x14ac:dyDescent="0.25">
      <c r="A202" s="51">
        <v>136656</v>
      </c>
      <c r="B202" s="57">
        <v>2671</v>
      </c>
      <c r="C202" s="56" t="s">
        <v>8489</v>
      </c>
    </row>
    <row r="203" spans="1:3" ht="15" x14ac:dyDescent="0.25">
      <c r="A203" s="50">
        <v>136512</v>
      </c>
      <c r="B203" s="55">
        <v>2327</v>
      </c>
      <c r="C203" s="56" t="s">
        <v>8456</v>
      </c>
    </row>
    <row r="204" spans="1:3" ht="15" x14ac:dyDescent="0.25">
      <c r="A204" s="50">
        <v>136513</v>
      </c>
      <c r="B204" s="55">
        <v>2230</v>
      </c>
      <c r="C204" s="56" t="s">
        <v>8459</v>
      </c>
    </row>
    <row r="205" spans="1:3" ht="15" x14ac:dyDescent="0.25">
      <c r="A205" s="50">
        <v>136514</v>
      </c>
      <c r="B205" s="55">
        <v>2398</v>
      </c>
      <c r="C205" s="56" t="s">
        <v>9319</v>
      </c>
    </row>
    <row r="206" spans="1:3" ht="15" x14ac:dyDescent="0.25">
      <c r="A206" s="50">
        <v>136515</v>
      </c>
      <c r="B206" s="55">
        <v>2541</v>
      </c>
      <c r="C206" s="56" t="s">
        <v>8483</v>
      </c>
    </row>
    <row r="207" spans="1:3" ht="15" x14ac:dyDescent="0.25">
      <c r="A207" s="50">
        <v>137014</v>
      </c>
      <c r="B207" s="55">
        <v>2327</v>
      </c>
      <c r="C207" s="56" t="s">
        <v>8456</v>
      </c>
    </row>
    <row r="208" spans="1:3" ht="15" x14ac:dyDescent="0.25">
      <c r="A208" s="50">
        <v>138146</v>
      </c>
      <c r="B208" s="55">
        <v>2696</v>
      </c>
      <c r="C208" s="56" t="s">
        <v>8495</v>
      </c>
    </row>
    <row r="209" spans="1:3" ht="15" x14ac:dyDescent="0.25">
      <c r="A209" s="50">
        <v>136516</v>
      </c>
      <c r="B209" s="55">
        <v>2289</v>
      </c>
      <c r="C209" s="56" t="s">
        <v>9307</v>
      </c>
    </row>
    <row r="210" spans="1:3" ht="15" x14ac:dyDescent="0.25">
      <c r="A210" s="50">
        <v>136674</v>
      </c>
      <c r="B210" s="55">
        <v>2486</v>
      </c>
      <c r="C210" s="56" t="s">
        <v>8480</v>
      </c>
    </row>
    <row r="211" spans="1:3" ht="15" x14ac:dyDescent="0.25">
      <c r="A211" s="50">
        <v>136675</v>
      </c>
      <c r="B211" s="55">
        <v>2324</v>
      </c>
      <c r="C211" s="56" t="s">
        <v>8470</v>
      </c>
    </row>
    <row r="212" spans="1:3" ht="15" x14ac:dyDescent="0.25">
      <c r="A212" s="50">
        <v>136676</v>
      </c>
      <c r="B212" s="55">
        <v>2689</v>
      </c>
      <c r="C212" s="56" t="s">
        <v>8492</v>
      </c>
    </row>
    <row r="213" spans="1:3" ht="15" x14ac:dyDescent="0.25">
      <c r="A213" s="50">
        <v>137015</v>
      </c>
      <c r="B213" s="61">
        <v>2388</v>
      </c>
      <c r="C213" s="56" t="s">
        <v>8477</v>
      </c>
    </row>
    <row r="214" spans="1:3" ht="15" x14ac:dyDescent="0.25">
      <c r="A214" s="50">
        <v>137016</v>
      </c>
      <c r="B214" s="61">
        <v>2315</v>
      </c>
      <c r="C214" s="56" t="s">
        <v>8465</v>
      </c>
    </row>
    <row r="215" spans="1:3" ht="15" x14ac:dyDescent="0.25">
      <c r="A215" s="50">
        <v>137731</v>
      </c>
      <c r="B215" s="55">
        <v>2327</v>
      </c>
      <c r="C215" s="56" t="s">
        <v>8456</v>
      </c>
    </row>
    <row r="216" spans="1:3" ht="15" x14ac:dyDescent="0.25">
      <c r="A216" s="50">
        <v>137017</v>
      </c>
      <c r="B216" s="55">
        <v>2327</v>
      </c>
      <c r="C216" s="56" t="s">
        <v>8456</v>
      </c>
    </row>
    <row r="217" spans="1:3" ht="15" x14ac:dyDescent="0.25">
      <c r="A217" s="51">
        <v>136677</v>
      </c>
      <c r="B217" s="57">
        <v>2671</v>
      </c>
      <c r="C217" s="56" t="s">
        <v>8489</v>
      </c>
    </row>
    <row r="218" spans="1:3" ht="15" x14ac:dyDescent="0.25">
      <c r="A218" s="50">
        <v>137250</v>
      </c>
      <c r="B218" s="55">
        <v>2324</v>
      </c>
      <c r="C218" s="56" t="s">
        <v>9328</v>
      </c>
    </row>
    <row r="219" spans="1:3" ht="15" x14ac:dyDescent="0.25">
      <c r="A219" s="50">
        <v>136678</v>
      </c>
      <c r="B219" s="55">
        <v>2682</v>
      </c>
      <c r="C219" s="56" t="s">
        <v>9317</v>
      </c>
    </row>
    <row r="220" spans="1:3" ht="15" x14ac:dyDescent="0.25">
      <c r="A220" s="50">
        <v>138303</v>
      </c>
      <c r="B220" s="58">
        <v>2265</v>
      </c>
      <c r="C220" s="56" t="s">
        <v>8450</v>
      </c>
    </row>
    <row r="221" spans="1:3" ht="15" x14ac:dyDescent="0.25">
      <c r="A221" s="50">
        <v>137018</v>
      </c>
      <c r="B221" s="55">
        <v>2230</v>
      </c>
      <c r="C221" s="56" t="s">
        <v>8459</v>
      </c>
    </row>
    <row r="222" spans="1:3" ht="15" x14ac:dyDescent="0.25">
      <c r="A222" s="50">
        <v>139866</v>
      </c>
      <c r="B222" s="55">
        <v>2324</v>
      </c>
      <c r="C222" s="56" t="s">
        <v>8471</v>
      </c>
    </row>
    <row r="223" spans="1:3" ht="15" x14ac:dyDescent="0.25">
      <c r="A223" s="50">
        <v>137277</v>
      </c>
      <c r="B223" s="55">
        <v>2486</v>
      </c>
      <c r="C223" s="56" t="s">
        <v>8480</v>
      </c>
    </row>
    <row r="224" spans="1:3" ht="15" x14ac:dyDescent="0.25">
      <c r="A224" s="50">
        <v>136679</v>
      </c>
      <c r="B224" s="55">
        <v>2327</v>
      </c>
      <c r="C224" s="56" t="s">
        <v>8456</v>
      </c>
    </row>
    <row r="225" spans="1:3" ht="15" x14ac:dyDescent="0.25">
      <c r="A225" s="50">
        <v>136321</v>
      </c>
      <c r="B225" s="55">
        <v>2666</v>
      </c>
      <c r="C225" s="56" t="s">
        <v>9316</v>
      </c>
    </row>
    <row r="226" spans="1:3" ht="15" x14ac:dyDescent="0.25">
      <c r="A226" s="50">
        <v>139148</v>
      </c>
      <c r="B226" s="58">
        <v>2541</v>
      </c>
      <c r="C226" s="56" t="s">
        <v>9331</v>
      </c>
    </row>
    <row r="227" spans="1:3" ht="15" x14ac:dyDescent="0.25">
      <c r="A227" s="50">
        <v>138077</v>
      </c>
      <c r="B227" s="55">
        <v>2696</v>
      </c>
      <c r="C227" s="56" t="s">
        <v>8494</v>
      </c>
    </row>
    <row r="228" spans="1:3" ht="15" x14ac:dyDescent="0.25">
      <c r="A228" s="50">
        <v>136680</v>
      </c>
      <c r="B228" s="55">
        <v>2327</v>
      </c>
      <c r="C228" s="56" t="s">
        <v>8456</v>
      </c>
    </row>
    <row r="229" spans="1:3" ht="15" x14ac:dyDescent="0.25">
      <c r="A229" s="50">
        <v>136687</v>
      </c>
      <c r="B229" s="55">
        <v>2327</v>
      </c>
      <c r="C229" s="56" t="s">
        <v>8456</v>
      </c>
    </row>
    <row r="230" spans="1:3" ht="15" x14ac:dyDescent="0.25">
      <c r="A230" s="50">
        <v>136681</v>
      </c>
      <c r="B230" s="61">
        <v>2327</v>
      </c>
      <c r="C230" s="62" t="s">
        <v>8456</v>
      </c>
    </row>
    <row r="231" spans="1:3" ht="15" x14ac:dyDescent="0.25">
      <c r="A231" s="50">
        <v>137020</v>
      </c>
      <c r="B231" s="55">
        <v>2486</v>
      </c>
      <c r="C231" s="56" t="s">
        <v>8480</v>
      </c>
    </row>
    <row r="232" spans="1:3" ht="15" x14ac:dyDescent="0.25">
      <c r="A232" s="50">
        <v>136701</v>
      </c>
      <c r="B232" s="55">
        <v>2327</v>
      </c>
      <c r="C232" s="56" t="s">
        <v>8456</v>
      </c>
    </row>
    <row r="233" spans="1:3" ht="15" x14ac:dyDescent="0.25">
      <c r="A233" s="50">
        <v>137021</v>
      </c>
      <c r="B233" s="55">
        <v>2327</v>
      </c>
      <c r="C233" s="56" t="s">
        <v>8456</v>
      </c>
    </row>
    <row r="234" spans="1:3" ht="15" x14ac:dyDescent="0.25">
      <c r="A234" s="50">
        <v>140490</v>
      </c>
      <c r="B234" s="55">
        <v>2327</v>
      </c>
      <c r="C234" s="56" t="s">
        <v>8456</v>
      </c>
    </row>
    <row r="235" spans="1:3" ht="15" x14ac:dyDescent="0.25">
      <c r="A235" s="50">
        <v>136660</v>
      </c>
      <c r="B235" s="55">
        <v>2689</v>
      </c>
      <c r="C235" s="56" t="s">
        <v>8492</v>
      </c>
    </row>
    <row r="236" spans="1:3" ht="15" x14ac:dyDescent="0.25">
      <c r="A236" s="50">
        <v>137022</v>
      </c>
      <c r="B236" s="55">
        <v>2486</v>
      </c>
      <c r="C236" s="56" t="s">
        <v>8480</v>
      </c>
    </row>
    <row r="237" spans="1:3" ht="15" x14ac:dyDescent="0.25">
      <c r="A237" s="50">
        <v>136661</v>
      </c>
      <c r="B237" s="61">
        <v>2689</v>
      </c>
      <c r="C237" s="56" t="s">
        <v>9329</v>
      </c>
    </row>
    <row r="238" spans="1:3" ht="15" x14ac:dyDescent="0.25">
      <c r="A238" s="50">
        <v>136707</v>
      </c>
      <c r="B238" s="55">
        <v>2327</v>
      </c>
      <c r="C238" s="56" t="s">
        <v>8456</v>
      </c>
    </row>
    <row r="239" spans="1:3" ht="15" x14ac:dyDescent="0.25">
      <c r="A239" s="50">
        <v>136710</v>
      </c>
      <c r="B239" s="55">
        <v>2327</v>
      </c>
      <c r="C239" s="56" t="s">
        <v>8456</v>
      </c>
    </row>
    <row r="240" spans="1:3" ht="15" x14ac:dyDescent="0.25">
      <c r="A240" s="50">
        <v>136715</v>
      </c>
      <c r="B240" s="55">
        <v>2486</v>
      </c>
      <c r="C240" s="56" t="s">
        <v>8480</v>
      </c>
    </row>
    <row r="241" spans="1:3" ht="15" x14ac:dyDescent="0.25">
      <c r="A241" s="50">
        <v>137256</v>
      </c>
      <c r="B241" s="55">
        <v>2486</v>
      </c>
      <c r="C241" s="56" t="s">
        <v>8480</v>
      </c>
    </row>
    <row r="242" spans="1:3" ht="15" x14ac:dyDescent="0.25">
      <c r="A242" s="51">
        <v>137023</v>
      </c>
      <c r="B242" s="63">
        <v>2327</v>
      </c>
      <c r="C242" s="56" t="s">
        <v>8456</v>
      </c>
    </row>
    <row r="243" spans="1:3" ht="15" x14ac:dyDescent="0.25">
      <c r="A243" s="50">
        <v>137024</v>
      </c>
      <c r="B243" s="55">
        <v>2486</v>
      </c>
      <c r="C243" s="56" t="s">
        <v>8480</v>
      </c>
    </row>
    <row r="244" spans="1:3" ht="15" x14ac:dyDescent="0.25">
      <c r="A244" s="50">
        <v>136330</v>
      </c>
      <c r="B244" s="55">
        <v>2327</v>
      </c>
      <c r="C244" s="56" t="s">
        <v>8456</v>
      </c>
    </row>
    <row r="245" spans="1:3" ht="15" x14ac:dyDescent="0.25">
      <c r="A245" s="50">
        <v>138455</v>
      </c>
      <c r="B245" s="61">
        <v>2327</v>
      </c>
      <c r="C245" s="56" t="s">
        <v>8456</v>
      </c>
    </row>
    <row r="246" spans="1:3" ht="15" x14ac:dyDescent="0.25">
      <c r="A246" s="50">
        <v>137025</v>
      </c>
      <c r="B246" s="55">
        <v>2315</v>
      </c>
      <c r="C246" s="56" t="s">
        <v>8465</v>
      </c>
    </row>
    <row r="247" spans="1:3" ht="15" x14ac:dyDescent="0.25">
      <c r="A247" s="50">
        <v>136716</v>
      </c>
      <c r="B247" s="55">
        <v>2388</v>
      </c>
      <c r="C247" s="56" t="s">
        <v>8477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C61A6-F3E5-49FF-9AAF-66F2189906F7}">
  <sheetPr>
    <tabColor theme="9" tint="0.39997558519241921"/>
  </sheetPr>
  <dimension ref="A1:P91"/>
  <sheetViews>
    <sheetView showGridLines="0" topLeftCell="K1" workbookViewId="0">
      <selection activeCell="N2" sqref="N2"/>
    </sheetView>
  </sheetViews>
  <sheetFormatPr baseColWidth="10" defaultRowHeight="12.75" x14ac:dyDescent="0.2"/>
  <cols>
    <col min="1" max="1" width="11.42578125" style="10"/>
    <col min="2" max="2" width="53.7109375" bestFit="1" customWidth="1"/>
    <col min="3" max="3" width="90.28515625" customWidth="1"/>
    <col min="4" max="4" width="11.42578125" style="12"/>
    <col min="5" max="5" width="25.7109375" customWidth="1"/>
    <col min="6" max="6" width="13.7109375" bestFit="1" customWidth="1"/>
    <col min="8" max="8" width="42.28515625" customWidth="1"/>
    <col min="9" max="9" width="13.7109375" bestFit="1" customWidth="1"/>
    <col min="10" max="10" width="16.42578125" style="12" bestFit="1" customWidth="1"/>
    <col min="12" max="12" width="13.140625" style="10" bestFit="1" customWidth="1"/>
    <col min="13" max="13" width="61" bestFit="1" customWidth="1"/>
    <col min="14" max="14" width="46.5703125" customWidth="1"/>
    <col min="15" max="15" width="27.7109375" customWidth="1"/>
    <col min="16" max="16" width="13.7109375" bestFit="1" customWidth="1"/>
  </cols>
  <sheetData>
    <row r="1" spans="1:16" x14ac:dyDescent="0.2">
      <c r="A1" s="20" t="s">
        <v>8501</v>
      </c>
      <c r="B1" s="20" t="s">
        <v>8502</v>
      </c>
      <c r="C1" s="20" t="s">
        <v>8503</v>
      </c>
      <c r="D1" s="20" t="s">
        <v>8248</v>
      </c>
      <c r="E1" s="20" t="s">
        <v>8504</v>
      </c>
      <c r="F1" s="20" t="s">
        <v>8508</v>
      </c>
    </row>
    <row r="2" spans="1:16" x14ac:dyDescent="0.2">
      <c r="A2" s="21">
        <v>20</v>
      </c>
      <c r="B2" s="22" t="s">
        <v>8505</v>
      </c>
      <c r="C2" s="22" t="s">
        <v>8506</v>
      </c>
      <c r="D2" s="23">
        <v>2230</v>
      </c>
      <c r="E2" s="24" t="str">
        <f>VLOOKUP(D2,[3]PONDERACIONES!$I:$L,2,0)</f>
        <v>Por una mejor convivencia en Sumapaz</v>
      </c>
      <c r="F2" s="25">
        <v>340000000</v>
      </c>
    </row>
    <row r="3" spans="1:16" x14ac:dyDescent="0.2">
      <c r="A3" s="21">
        <v>20</v>
      </c>
      <c r="B3" s="22" t="s">
        <v>8505</v>
      </c>
      <c r="C3" s="22" t="s">
        <v>8507</v>
      </c>
      <c r="D3" s="23">
        <v>2526</v>
      </c>
      <c r="E3" s="24" t="str">
        <f>VLOOKUP(D3,[3]PONDERACIONES!$I:$L,2,0)</f>
        <v>Por una vida libre de violencias para las mujeres de Sumapaz</v>
      </c>
      <c r="F3" s="25">
        <v>410000000</v>
      </c>
      <c r="H3" s="29" t="s">
        <v>8536</v>
      </c>
      <c r="I3" t="s">
        <v>8535</v>
      </c>
      <c r="J3" s="12" t="s">
        <v>8537</v>
      </c>
      <c r="L3" s="29" t="s">
        <v>8248</v>
      </c>
      <c r="M3" s="36" t="s">
        <v>8504</v>
      </c>
      <c r="N3" s="29" t="s">
        <v>8502</v>
      </c>
      <c r="O3" s="29" t="s">
        <v>8503</v>
      </c>
      <c r="P3" s="12" t="s">
        <v>8535</v>
      </c>
    </row>
    <row r="4" spans="1:16" x14ac:dyDescent="0.2">
      <c r="A4" s="21">
        <v>20</v>
      </c>
      <c r="B4" s="22" t="s">
        <v>8505</v>
      </c>
      <c r="C4" s="22" t="s">
        <v>8509</v>
      </c>
      <c r="D4" s="23">
        <v>2290</v>
      </c>
      <c r="E4" s="24" t="str">
        <f>VLOOKUP(D4,[3]PONDERACIONES!$I:$L,2,0)</f>
        <v>Fortaleciendo la justicia en Sumapaz</v>
      </c>
      <c r="F4" s="25">
        <v>460000000</v>
      </c>
      <c r="H4" s="27" t="s">
        <v>8505</v>
      </c>
      <c r="I4" s="13">
        <v>2410000000</v>
      </c>
      <c r="J4" s="12">
        <v>4</v>
      </c>
      <c r="L4" s="10">
        <v>2230</v>
      </c>
      <c r="M4" t="s">
        <v>6666</v>
      </c>
      <c r="N4" t="s">
        <v>8505</v>
      </c>
      <c r="O4" t="s">
        <v>8506</v>
      </c>
      <c r="P4" s="13">
        <v>340000000</v>
      </c>
    </row>
    <row r="5" spans="1:16" x14ac:dyDescent="0.2">
      <c r="A5" s="21">
        <v>20</v>
      </c>
      <c r="B5" s="22" t="s">
        <v>8505</v>
      </c>
      <c r="C5" s="22" t="s">
        <v>8510</v>
      </c>
      <c r="D5" s="23">
        <v>2474</v>
      </c>
      <c r="E5" s="24" t="str">
        <f>VLOOKUP(D5,[3]PONDERACIONES!$I:$L,2,0)</f>
        <v>Por un mejor espacio público en Sumapaz</v>
      </c>
      <c r="F5" s="25">
        <v>1200000000</v>
      </c>
      <c r="H5" s="28" t="s">
        <v>8506</v>
      </c>
      <c r="I5" s="13">
        <v>340000000</v>
      </c>
      <c r="J5" s="12">
        <v>1</v>
      </c>
      <c r="L5" s="10">
        <v>2265</v>
      </c>
      <c r="M5" t="s">
        <v>6824</v>
      </c>
      <c r="N5" t="s">
        <v>8531</v>
      </c>
      <c r="O5" t="s">
        <v>8533</v>
      </c>
      <c r="P5" s="13">
        <v>900000000</v>
      </c>
    </row>
    <row r="6" spans="1:16" x14ac:dyDescent="0.2">
      <c r="A6" s="21">
        <v>20</v>
      </c>
      <c r="B6" s="22" t="s">
        <v>8511</v>
      </c>
      <c r="C6" s="22" t="s">
        <v>8512</v>
      </c>
      <c r="D6" s="23">
        <v>2324</v>
      </c>
      <c r="E6" s="24" t="str">
        <f>VLOOKUP(D6,[3]PONDERACIONES!$I:$L,2,0)</f>
        <v>Acciones para el cuidado de la salud y el bienestar de las y los Sumapaceños</v>
      </c>
      <c r="F6" s="25">
        <v>2040000000</v>
      </c>
      <c r="H6" s="28" t="s">
        <v>8507</v>
      </c>
      <c r="I6" s="13">
        <v>410000000</v>
      </c>
      <c r="J6" s="12">
        <v>1</v>
      </c>
      <c r="L6" s="10">
        <v>2278</v>
      </c>
      <c r="M6" t="s">
        <v>7226</v>
      </c>
      <c r="N6" t="s">
        <v>8522</v>
      </c>
      <c r="O6" t="s">
        <v>8530</v>
      </c>
      <c r="P6" s="13">
        <v>2300000000</v>
      </c>
    </row>
    <row r="7" spans="1:16" x14ac:dyDescent="0.2">
      <c r="A7" s="21">
        <v>20</v>
      </c>
      <c r="B7" s="22" t="s">
        <v>8511</v>
      </c>
      <c r="C7" s="22" t="s">
        <v>8513</v>
      </c>
      <c r="D7" s="23">
        <v>2541</v>
      </c>
      <c r="E7" s="24" t="str">
        <f>VLOOKUP(D7,[3]PONDERACIONES!$I:$L,2,0)</f>
        <v>Bienestar para las Mujeres de Sumapaz</v>
      </c>
      <c r="F7" s="25">
        <v>1980000000</v>
      </c>
      <c r="H7" s="28" t="s">
        <v>8509</v>
      </c>
      <c r="I7" s="13">
        <v>460000000</v>
      </c>
      <c r="J7" s="12">
        <v>1</v>
      </c>
      <c r="L7" s="10">
        <v>2288</v>
      </c>
      <c r="M7" t="s">
        <v>8541</v>
      </c>
      <c r="N7" t="s">
        <v>8518</v>
      </c>
      <c r="O7" t="s">
        <v>8521</v>
      </c>
      <c r="P7" s="13">
        <v>210000000</v>
      </c>
    </row>
    <row r="8" spans="1:16" x14ac:dyDescent="0.2">
      <c r="A8" s="21">
        <v>20</v>
      </c>
      <c r="B8" s="22" t="s">
        <v>8511</v>
      </c>
      <c r="C8" s="22" t="s">
        <v>8514</v>
      </c>
      <c r="D8" s="23">
        <v>2319</v>
      </c>
      <c r="E8" s="24" t="str">
        <f>VLOOKUP(D8,[3]PONDERACIONES!$I:$L,2,0)</f>
        <v>Atención a víctimas en Sumapaz</v>
      </c>
      <c r="F8" s="25">
        <v>890000000</v>
      </c>
      <c r="H8" s="28" t="s">
        <v>8510</v>
      </c>
      <c r="I8" s="13">
        <v>1200000000</v>
      </c>
      <c r="J8" s="12">
        <v>1</v>
      </c>
      <c r="L8" s="10">
        <v>2289</v>
      </c>
      <c r="M8" t="s">
        <v>6435</v>
      </c>
      <c r="N8" t="s">
        <v>8522</v>
      </c>
      <c r="O8" t="s">
        <v>8526</v>
      </c>
      <c r="P8" s="13">
        <v>14682000000</v>
      </c>
    </row>
    <row r="9" spans="1:16" x14ac:dyDescent="0.2">
      <c r="A9" s="21">
        <v>20</v>
      </c>
      <c r="B9" s="22" t="s">
        <v>8511</v>
      </c>
      <c r="C9" s="22" t="s">
        <v>8515</v>
      </c>
      <c r="D9" s="23">
        <v>2388</v>
      </c>
      <c r="E9" s="24" t="str">
        <f>VLOOKUP(D9,[3]PONDERACIONES!$I:$L,2,0)</f>
        <v>Recreación y Deporte para Sumapaz</v>
      </c>
      <c r="F9" s="25">
        <v>2232000000</v>
      </c>
      <c r="H9" s="27" t="s">
        <v>8511</v>
      </c>
      <c r="I9" s="13">
        <v>12895000000</v>
      </c>
      <c r="J9" s="12">
        <v>7</v>
      </c>
      <c r="L9" s="10">
        <v>2290</v>
      </c>
      <c r="M9" t="s">
        <v>6612</v>
      </c>
      <c r="N9" t="s">
        <v>8505</v>
      </c>
      <c r="O9" t="s">
        <v>8509</v>
      </c>
      <c r="P9" s="13">
        <v>460000000</v>
      </c>
    </row>
    <row r="10" spans="1:16" x14ac:dyDescent="0.2">
      <c r="A10" s="21">
        <v>20</v>
      </c>
      <c r="B10" s="22" t="s">
        <v>8511</v>
      </c>
      <c r="C10" s="22" t="s">
        <v>8515</v>
      </c>
      <c r="D10" s="23">
        <v>2486</v>
      </c>
      <c r="E10" s="24" t="str">
        <f>VLOOKUP(D10,[3]PONDERACIONES!$I:$L,2,0)</f>
        <v>Acciones para la promoción de la cultura, tradición y costumbres sumapaceñas</v>
      </c>
      <c r="F10" s="25">
        <v>3270000000</v>
      </c>
      <c r="H10" s="28" t="s">
        <v>8512</v>
      </c>
      <c r="I10" s="13">
        <v>2040000000</v>
      </c>
      <c r="J10" s="12">
        <v>1</v>
      </c>
      <c r="L10" s="10">
        <v>2315</v>
      </c>
      <c r="M10" t="s">
        <v>6764</v>
      </c>
      <c r="N10" t="s">
        <v>8518</v>
      </c>
      <c r="O10" t="s">
        <v>8521</v>
      </c>
      <c r="P10" s="13">
        <v>1935000000</v>
      </c>
    </row>
    <row r="11" spans="1:16" x14ac:dyDescent="0.2">
      <c r="A11" s="21">
        <v>20</v>
      </c>
      <c r="B11" s="22" t="s">
        <v>8511</v>
      </c>
      <c r="C11" s="22" t="s">
        <v>8516</v>
      </c>
      <c r="D11" s="23">
        <v>2666</v>
      </c>
      <c r="E11" s="24" t="str">
        <f>VLOOKUP(D11,[3]PONDERACIONES!$I:$L,2,0)</f>
        <v>Sumapaz proteje su fauna</v>
      </c>
      <c r="F11" s="25">
        <v>983000000</v>
      </c>
      <c r="H11" s="28" t="s">
        <v>8513</v>
      </c>
      <c r="I11" s="13">
        <v>1980000000</v>
      </c>
      <c r="J11" s="12">
        <v>1</v>
      </c>
      <c r="L11" s="10">
        <v>2319</v>
      </c>
      <c r="M11" t="s">
        <v>7114</v>
      </c>
      <c r="N11" t="s">
        <v>8511</v>
      </c>
      <c r="O11" t="s">
        <v>8514</v>
      </c>
      <c r="P11" s="13">
        <v>890000000</v>
      </c>
    </row>
    <row r="12" spans="1:16" x14ac:dyDescent="0.2">
      <c r="A12" s="21">
        <v>20</v>
      </c>
      <c r="B12" s="22" t="s">
        <v>8511</v>
      </c>
      <c r="C12" s="22" t="s">
        <v>8517</v>
      </c>
      <c r="D12" s="23">
        <v>2398</v>
      </c>
      <c r="E12" s="24" t="str">
        <f>VLOOKUP(D12,[3]PONDERACIONES!$I:$L,2,0)</f>
        <v>Cuidado y protección para la población Vulnerable de Sumapaz</v>
      </c>
      <c r="F12" s="25">
        <v>1500000000</v>
      </c>
      <c r="H12" s="28" t="s">
        <v>8514</v>
      </c>
      <c r="I12" s="13">
        <v>890000000</v>
      </c>
      <c r="J12" s="12">
        <v>1</v>
      </c>
      <c r="L12" s="10">
        <v>2324</v>
      </c>
      <c r="M12" t="s">
        <v>6627</v>
      </c>
      <c r="N12" t="s">
        <v>8511</v>
      </c>
      <c r="O12" t="s">
        <v>8512</v>
      </c>
      <c r="P12" s="13">
        <v>2040000000</v>
      </c>
    </row>
    <row r="13" spans="1:16" x14ac:dyDescent="0.2">
      <c r="A13" s="21">
        <v>20</v>
      </c>
      <c r="B13" s="22" t="s">
        <v>8518</v>
      </c>
      <c r="C13" s="22" t="s">
        <v>8519</v>
      </c>
      <c r="D13" s="23">
        <v>2703</v>
      </c>
      <c r="E13" s="24" t="str">
        <f>VLOOKUP(D13,[3]PONDERACIONES!$I:$L,2,0)</f>
        <v>Una mejor educación para Sumapaz</v>
      </c>
      <c r="F13" s="25">
        <v>4130000000</v>
      </c>
      <c r="H13" s="28" t="s">
        <v>8515</v>
      </c>
      <c r="I13" s="13">
        <v>5502000000</v>
      </c>
      <c r="J13" s="12">
        <v>2</v>
      </c>
      <c r="L13" s="10">
        <v>2327</v>
      </c>
      <c r="M13" t="s">
        <v>6404</v>
      </c>
      <c r="N13" t="s">
        <v>8531</v>
      </c>
      <c r="O13" t="s">
        <v>8532</v>
      </c>
      <c r="P13" s="13">
        <v>10332515000</v>
      </c>
    </row>
    <row r="14" spans="1:16" x14ac:dyDescent="0.2">
      <c r="A14" s="21">
        <v>20</v>
      </c>
      <c r="B14" s="22" t="s">
        <v>8518</v>
      </c>
      <c r="C14" s="22" t="s">
        <v>8520</v>
      </c>
      <c r="D14" s="23">
        <v>2395</v>
      </c>
      <c r="E14" s="24" t="str">
        <f>VLOOKUP(D14,[3]PONDERACIONES!$I:$L,2,0)</f>
        <v>Fortalecimiento de capacidades y habilidades para el trabajo</v>
      </c>
      <c r="F14" s="25">
        <v>230000000</v>
      </c>
      <c r="H14" s="28" t="s">
        <v>8516</v>
      </c>
      <c r="I14" s="13">
        <v>983000000</v>
      </c>
      <c r="J14" s="12">
        <v>1</v>
      </c>
      <c r="L14" s="10">
        <v>2331</v>
      </c>
      <c r="M14" t="s">
        <v>8542</v>
      </c>
      <c r="N14" t="s">
        <v>8522</v>
      </c>
      <c r="O14" t="s">
        <v>8524</v>
      </c>
      <c r="P14" s="13">
        <v>625000000</v>
      </c>
    </row>
    <row r="15" spans="1:16" x14ac:dyDescent="0.2">
      <c r="A15" s="21">
        <v>20</v>
      </c>
      <c r="B15" s="22" t="s">
        <v>8518</v>
      </c>
      <c r="C15" s="22" t="s">
        <v>8521</v>
      </c>
      <c r="D15" s="23">
        <v>2288</v>
      </c>
      <c r="E15" s="24" t="str">
        <f>VLOOKUP(D15,[3]PONDERACIONES!$I:$L,2,0)</f>
        <v>Acciones para fortalecer las industrias culturales y creativas</v>
      </c>
      <c r="F15" s="25">
        <v>210000000</v>
      </c>
      <c r="H15" s="28" t="s">
        <v>8517</v>
      </c>
      <c r="I15" s="13">
        <v>1500000000</v>
      </c>
      <c r="J15" s="12">
        <v>1</v>
      </c>
      <c r="L15" s="10">
        <v>2358</v>
      </c>
      <c r="M15" t="s">
        <v>7838</v>
      </c>
      <c r="N15" t="s">
        <v>8522</v>
      </c>
      <c r="O15" t="s">
        <v>8524</v>
      </c>
      <c r="P15" s="13">
        <v>1340000000</v>
      </c>
    </row>
    <row r="16" spans="1:16" x14ac:dyDescent="0.2">
      <c r="A16" s="21">
        <v>20</v>
      </c>
      <c r="B16" s="22" t="s">
        <v>8518</v>
      </c>
      <c r="C16" s="22" t="s">
        <v>8521</v>
      </c>
      <c r="D16" s="23">
        <v>2315</v>
      </c>
      <c r="E16" s="24" t="str">
        <f>VLOOKUP(D16,[3]PONDERACIONES!$I:$L,2,0)</f>
        <v>Somos Sumapaz: Emprendiendo de manera sostenible en el territorio</v>
      </c>
      <c r="F16" s="25">
        <v>1935000000</v>
      </c>
      <c r="H16" s="27" t="s">
        <v>8518</v>
      </c>
      <c r="I16" s="13">
        <v>6505000000</v>
      </c>
      <c r="J16" s="12">
        <v>4</v>
      </c>
      <c r="L16" s="10">
        <v>2362</v>
      </c>
      <c r="M16" t="s">
        <v>7786</v>
      </c>
      <c r="N16" t="s">
        <v>8522</v>
      </c>
      <c r="O16" t="s">
        <v>8523</v>
      </c>
      <c r="P16" s="13">
        <v>580000000</v>
      </c>
    </row>
    <row r="17" spans="1:16" x14ac:dyDescent="0.2">
      <c r="A17" s="21">
        <v>20</v>
      </c>
      <c r="B17" s="22" t="s">
        <v>8522</v>
      </c>
      <c r="C17" s="22" t="s">
        <v>8523</v>
      </c>
      <c r="D17" s="23">
        <v>2362</v>
      </c>
      <c r="E17" s="24" t="str">
        <f>VLOOKUP(D17,[3]PONDERACIONES!$I:$L,2,0)</f>
        <v>Legalización y titulación de predios en Sumapaz</v>
      </c>
      <c r="F17" s="25">
        <v>580000000</v>
      </c>
      <c r="H17" s="28" t="s">
        <v>8519</v>
      </c>
      <c r="I17" s="13">
        <v>4130000000</v>
      </c>
      <c r="J17" s="12">
        <v>1</v>
      </c>
      <c r="L17" s="10">
        <v>2386</v>
      </c>
      <c r="M17" t="s">
        <v>8543</v>
      </c>
      <c r="N17" t="s">
        <v>8531</v>
      </c>
      <c r="O17" t="s">
        <v>8534</v>
      </c>
      <c r="P17" s="13">
        <v>620000000</v>
      </c>
    </row>
    <row r="18" spans="1:16" x14ac:dyDescent="0.2">
      <c r="A18" s="21">
        <v>20</v>
      </c>
      <c r="B18" s="22" t="s">
        <v>8522</v>
      </c>
      <c r="C18" s="22" t="s">
        <v>8524</v>
      </c>
      <c r="D18" s="23">
        <v>2331</v>
      </c>
      <c r="E18" s="24" t="str">
        <f>VLOOKUP(D18,[3]PONDERACIONES!$I:$L,2,0)</f>
        <v>Construcción e Intervención de equipamentos culturales</v>
      </c>
      <c r="F18" s="25">
        <v>625000000</v>
      </c>
      <c r="H18" s="28" t="s">
        <v>8520</v>
      </c>
      <c r="I18" s="13">
        <v>230000000</v>
      </c>
      <c r="J18" s="12">
        <v>1</v>
      </c>
      <c r="L18" s="10">
        <v>2388</v>
      </c>
      <c r="M18" t="s">
        <v>6732</v>
      </c>
      <c r="N18" t="s">
        <v>8511</v>
      </c>
      <c r="O18" t="s">
        <v>8515</v>
      </c>
      <c r="P18" s="13">
        <v>2232000000</v>
      </c>
    </row>
    <row r="19" spans="1:16" x14ac:dyDescent="0.2">
      <c r="A19" s="21">
        <v>20</v>
      </c>
      <c r="B19" s="22" t="s">
        <v>8522</v>
      </c>
      <c r="C19" s="22" t="s">
        <v>8524</v>
      </c>
      <c r="D19" s="23">
        <v>2358</v>
      </c>
      <c r="E19" s="24" t="str">
        <f>VLOOKUP(D19,[3]PONDERACIONES!$I:$L,2,0)</f>
        <v>Mejores parques para Sumapaz</v>
      </c>
      <c r="F19" s="25">
        <v>1340000000</v>
      </c>
      <c r="H19" s="28" t="s">
        <v>8521</v>
      </c>
      <c r="I19" s="13">
        <v>2145000000</v>
      </c>
      <c r="J19" s="12">
        <v>2</v>
      </c>
      <c r="L19" s="10">
        <v>2395</v>
      </c>
      <c r="M19" t="s">
        <v>8544</v>
      </c>
      <c r="N19" t="s">
        <v>8518</v>
      </c>
      <c r="O19" t="s">
        <v>8520</v>
      </c>
      <c r="P19" s="13">
        <v>230000000</v>
      </c>
    </row>
    <row r="20" spans="1:16" x14ac:dyDescent="0.2">
      <c r="A20" s="21">
        <v>20</v>
      </c>
      <c r="B20" s="22" t="s">
        <v>8522</v>
      </c>
      <c r="C20" s="22" t="s">
        <v>8525</v>
      </c>
      <c r="D20" s="23">
        <v>2671</v>
      </c>
      <c r="E20" s="24" t="str">
        <f>VLOOKUP(D20,[3]PONDERACIONES!$I:$L,2,0)</f>
        <v>Asistencia técnica agropecuaria y educación ambiental en la localidad de Sumapaz</v>
      </c>
      <c r="F20" s="25">
        <v>2840000000</v>
      </c>
      <c r="H20" s="27" t="s">
        <v>8522</v>
      </c>
      <c r="I20" s="13">
        <v>32402000000</v>
      </c>
      <c r="J20" s="12">
        <v>10</v>
      </c>
      <c r="L20" s="10">
        <v>2398</v>
      </c>
      <c r="M20" t="s">
        <v>6685</v>
      </c>
      <c r="N20" t="s">
        <v>8511</v>
      </c>
      <c r="O20" t="s">
        <v>8517</v>
      </c>
      <c r="P20" s="13">
        <v>1500000000</v>
      </c>
    </row>
    <row r="21" spans="1:16" x14ac:dyDescent="0.2">
      <c r="A21" s="21">
        <v>20</v>
      </c>
      <c r="B21" s="22" t="s">
        <v>8522</v>
      </c>
      <c r="C21" s="22" t="s">
        <v>8525</v>
      </c>
      <c r="D21" s="23">
        <v>2682</v>
      </c>
      <c r="E21" s="24" t="str">
        <f>VLOOKUP(D21,[3]PONDERACIONES!$I:$L,2,0)</f>
        <v>Restauración ecológica urbana y/o rural</v>
      </c>
      <c r="F21" s="25">
        <v>1035000000</v>
      </c>
      <c r="H21" s="28" t="s">
        <v>8523</v>
      </c>
      <c r="I21" s="13">
        <v>580000000</v>
      </c>
      <c r="J21" s="12">
        <v>1</v>
      </c>
      <c r="L21" s="10">
        <v>2404</v>
      </c>
      <c r="M21" t="s">
        <v>8545</v>
      </c>
      <c r="N21" t="s">
        <v>8522</v>
      </c>
      <c r="O21" t="s">
        <v>8529</v>
      </c>
      <c r="P21" s="13">
        <v>220000000</v>
      </c>
    </row>
    <row r="22" spans="1:16" x14ac:dyDescent="0.2">
      <c r="A22" s="21">
        <v>20</v>
      </c>
      <c r="B22" s="22" t="s">
        <v>8522</v>
      </c>
      <c r="C22" s="22" t="s">
        <v>8526</v>
      </c>
      <c r="D22" s="23">
        <v>2289</v>
      </c>
      <c r="E22" s="24" t="str">
        <f>VLOOKUP(D22,[3]PONDERACIONES!$I:$L,2,0)</f>
        <v>Movilidad para Sumapaz</v>
      </c>
      <c r="F22" s="25">
        <v>14682000000</v>
      </c>
      <c r="H22" s="28" t="s">
        <v>8524</v>
      </c>
      <c r="I22" s="13">
        <v>1965000000</v>
      </c>
      <c r="J22" s="12">
        <v>2</v>
      </c>
      <c r="L22" s="10">
        <v>2474</v>
      </c>
      <c r="M22" t="s">
        <v>6897</v>
      </c>
      <c r="N22" t="s">
        <v>8505</v>
      </c>
      <c r="O22" t="s">
        <v>8510</v>
      </c>
      <c r="P22" s="13">
        <v>1200000000</v>
      </c>
    </row>
    <row r="23" spans="1:16" x14ac:dyDescent="0.2">
      <c r="A23" s="21">
        <v>20</v>
      </c>
      <c r="B23" s="22" t="s">
        <v>8522</v>
      </c>
      <c r="C23" s="22" t="s">
        <v>8527</v>
      </c>
      <c r="D23" s="23">
        <v>2613</v>
      </c>
      <c r="E23" s="24" t="str">
        <f>VLOOKUP(D23,[3]PONDERACIONES!$I:$L,2,0)</f>
        <v>Manejo de emergencias y mitigación del riesgo de desastres</v>
      </c>
      <c r="F23" s="25">
        <v>5740000000</v>
      </c>
      <c r="H23" s="28" t="s">
        <v>8525</v>
      </c>
      <c r="I23" s="13">
        <v>3875000000</v>
      </c>
      <c r="J23" s="12">
        <v>2</v>
      </c>
      <c r="L23" s="10">
        <v>2486</v>
      </c>
      <c r="M23" t="s">
        <v>7481</v>
      </c>
      <c r="N23" t="s">
        <v>8511</v>
      </c>
      <c r="O23" t="s">
        <v>8515</v>
      </c>
      <c r="P23" s="13">
        <v>3270000000</v>
      </c>
    </row>
    <row r="24" spans="1:16" x14ac:dyDescent="0.2">
      <c r="A24" s="21">
        <v>20</v>
      </c>
      <c r="B24" s="22" t="s">
        <v>8522</v>
      </c>
      <c r="C24" s="22" t="s">
        <v>8528</v>
      </c>
      <c r="D24" s="23">
        <v>2689</v>
      </c>
      <c r="E24" s="24" t="str">
        <f>VLOOKUP(D24,[3]PONDERACIONES!$I:$L,2,0)</f>
        <v>Acueductos veredales, saneamiento básico y energías alternativas</v>
      </c>
      <c r="F24" s="25">
        <v>3040000000</v>
      </c>
      <c r="H24" s="28" t="s">
        <v>8526</v>
      </c>
      <c r="I24" s="13">
        <v>14682000000</v>
      </c>
      <c r="J24" s="12">
        <v>1</v>
      </c>
      <c r="L24" s="10">
        <v>2526</v>
      </c>
      <c r="M24" t="s">
        <v>6817</v>
      </c>
      <c r="N24" t="s">
        <v>8505</v>
      </c>
      <c r="O24" t="s">
        <v>8507</v>
      </c>
      <c r="P24" s="13">
        <v>410000000</v>
      </c>
    </row>
    <row r="25" spans="1:16" x14ac:dyDescent="0.2">
      <c r="A25" s="21">
        <v>20</v>
      </c>
      <c r="B25" s="22" t="s">
        <v>8522</v>
      </c>
      <c r="C25" s="22" t="s">
        <v>8529</v>
      </c>
      <c r="D25" s="23">
        <v>2404</v>
      </c>
      <c r="E25" s="24" t="str">
        <f>VLOOKUP(D25,[3]PONDERACIONES!$I:$L,2,0)</f>
        <v>Atención a la primera Infancia y la persona mayor en Sumapaz</v>
      </c>
      <c r="F25" s="25">
        <v>220000000</v>
      </c>
      <c r="H25" s="28" t="s">
        <v>8527</v>
      </c>
      <c r="I25" s="13">
        <v>5740000000</v>
      </c>
      <c r="J25" s="12">
        <v>1</v>
      </c>
      <c r="L25" s="10">
        <v>2541</v>
      </c>
      <c r="M25" t="s">
        <v>6876</v>
      </c>
      <c r="N25" t="s">
        <v>8511</v>
      </c>
      <c r="O25" t="s">
        <v>8513</v>
      </c>
      <c r="P25" s="13">
        <v>1980000000</v>
      </c>
    </row>
    <row r="26" spans="1:16" x14ac:dyDescent="0.2">
      <c r="A26" s="21">
        <v>20</v>
      </c>
      <c r="B26" s="22" t="s">
        <v>8522</v>
      </c>
      <c r="C26" s="22" t="s">
        <v>8530</v>
      </c>
      <c r="D26" s="23">
        <v>2278</v>
      </c>
      <c r="E26" s="24" t="str">
        <f>VLOOKUP(D26,[3]PONDERACIONES!$I:$L,2,0)</f>
        <v>Mejoramiento de vivienda para la comunidad de Sumapaz</v>
      </c>
      <c r="F26" s="25">
        <v>2300000000</v>
      </c>
      <c r="H26" s="28" t="s">
        <v>8528</v>
      </c>
      <c r="I26" s="13">
        <v>3040000000</v>
      </c>
      <c r="J26" s="12">
        <v>1</v>
      </c>
      <c r="L26" s="10">
        <v>2613</v>
      </c>
      <c r="M26" t="s">
        <v>6595</v>
      </c>
      <c r="N26" t="s">
        <v>8522</v>
      </c>
      <c r="O26" t="s">
        <v>8527</v>
      </c>
      <c r="P26" s="13">
        <v>5740000000</v>
      </c>
    </row>
    <row r="27" spans="1:16" x14ac:dyDescent="0.2">
      <c r="A27" s="21">
        <v>20</v>
      </c>
      <c r="B27" s="22" t="s">
        <v>8531</v>
      </c>
      <c r="C27" s="22" t="s">
        <v>8532</v>
      </c>
      <c r="D27" s="23">
        <v>2327</v>
      </c>
      <c r="E27" s="24" t="str">
        <f>VLOOKUP(D27,[3]PONDERACIONES!$I:$L,2,0)</f>
        <v>Fortalecimiento Institucional y sedes administrativas</v>
      </c>
      <c r="F27" s="25">
        <v>10332515000</v>
      </c>
      <c r="H27" s="28" t="s">
        <v>8529</v>
      </c>
      <c r="I27" s="13">
        <v>220000000</v>
      </c>
      <c r="J27" s="12">
        <v>1</v>
      </c>
      <c r="L27" s="10">
        <v>2666</v>
      </c>
      <c r="M27" t="s">
        <v>6503</v>
      </c>
      <c r="N27" t="s">
        <v>8511</v>
      </c>
      <c r="O27" t="s">
        <v>8516</v>
      </c>
      <c r="P27" s="13">
        <v>983000000</v>
      </c>
    </row>
    <row r="28" spans="1:16" x14ac:dyDescent="0.2">
      <c r="A28" s="21">
        <v>20</v>
      </c>
      <c r="B28" s="22" t="s">
        <v>8531</v>
      </c>
      <c r="C28" s="22" t="s">
        <v>8533</v>
      </c>
      <c r="D28" s="23">
        <v>2265</v>
      </c>
      <c r="E28" s="24" t="str">
        <f>VLOOKUP(D28,[3]PONDERACIONES!$I:$L,2,0)</f>
        <v>Fortaleciendo la Conectividad en Sumapaz</v>
      </c>
      <c r="F28" s="25">
        <v>900000000</v>
      </c>
      <c r="H28" s="28" t="s">
        <v>8530</v>
      </c>
      <c r="I28" s="13">
        <v>2300000000</v>
      </c>
      <c r="J28" s="12">
        <v>1</v>
      </c>
      <c r="L28" s="10">
        <v>2671</v>
      </c>
      <c r="M28" t="s">
        <v>6466</v>
      </c>
      <c r="N28" t="s">
        <v>8522</v>
      </c>
      <c r="O28" t="s">
        <v>8525</v>
      </c>
      <c r="P28" s="13">
        <v>2840000000</v>
      </c>
    </row>
    <row r="29" spans="1:16" x14ac:dyDescent="0.2">
      <c r="A29" s="21">
        <v>20</v>
      </c>
      <c r="B29" s="22" t="s">
        <v>8531</v>
      </c>
      <c r="C29" s="22" t="s">
        <v>8534</v>
      </c>
      <c r="D29" s="23">
        <v>2386</v>
      </c>
      <c r="E29" s="24" t="str">
        <f>VLOOKUP(D29,[3]PONDERACIONES!$I:$L,2,0)</f>
        <v>Bogotá también es rural</v>
      </c>
      <c r="F29" s="25">
        <v>620000000</v>
      </c>
      <c r="H29" s="27" t="s">
        <v>8531</v>
      </c>
      <c r="I29" s="13">
        <v>14677515000</v>
      </c>
      <c r="J29" s="12">
        <v>4</v>
      </c>
      <c r="L29" s="10">
        <v>2682</v>
      </c>
      <c r="M29" t="s">
        <v>6987</v>
      </c>
      <c r="N29" t="s">
        <v>8522</v>
      </c>
      <c r="O29" t="s">
        <v>8525</v>
      </c>
      <c r="P29" s="13">
        <v>1035000000</v>
      </c>
    </row>
    <row r="30" spans="1:16" x14ac:dyDescent="0.2">
      <c r="A30" s="21">
        <v>20</v>
      </c>
      <c r="B30" s="22" t="s">
        <v>8531</v>
      </c>
      <c r="C30" s="22" t="s">
        <v>8534</v>
      </c>
      <c r="D30" s="23">
        <v>2696</v>
      </c>
      <c r="E30" s="24" t="str">
        <f>VLOOKUP(D30,[3]PONDERACIONES!$I:$L,2,0)</f>
        <v>Participación incidente en Sumapaz</v>
      </c>
      <c r="F30" s="25">
        <v>2825000000</v>
      </c>
      <c r="H30" s="28" t="s">
        <v>8532</v>
      </c>
      <c r="I30" s="13">
        <v>10332515000</v>
      </c>
      <c r="J30" s="12">
        <v>1</v>
      </c>
      <c r="L30" s="10">
        <v>2689</v>
      </c>
      <c r="M30" t="s">
        <v>6719</v>
      </c>
      <c r="N30" t="s">
        <v>8522</v>
      </c>
      <c r="O30" t="s">
        <v>8528</v>
      </c>
      <c r="P30" s="13">
        <v>3040000000</v>
      </c>
    </row>
    <row r="31" spans="1:16" x14ac:dyDescent="0.2">
      <c r="F31" s="26">
        <f>SUM(F2:F30)</f>
        <v>68889515000</v>
      </c>
      <c r="H31" s="28" t="s">
        <v>8533</v>
      </c>
      <c r="I31" s="13">
        <v>900000000</v>
      </c>
      <c r="J31" s="12">
        <v>1</v>
      </c>
      <c r="L31" s="10">
        <v>2696</v>
      </c>
      <c r="M31" t="s">
        <v>6949</v>
      </c>
      <c r="N31" t="s">
        <v>8531</v>
      </c>
      <c r="O31" t="s">
        <v>8534</v>
      </c>
      <c r="P31" s="13">
        <v>2825000000</v>
      </c>
    </row>
    <row r="32" spans="1:16" x14ac:dyDescent="0.2">
      <c r="F32" s="13"/>
      <c r="H32" s="28" t="s">
        <v>8534</v>
      </c>
      <c r="I32" s="13">
        <v>3445000000</v>
      </c>
      <c r="J32" s="12">
        <v>2</v>
      </c>
      <c r="L32" s="10">
        <v>2703</v>
      </c>
      <c r="M32" t="s">
        <v>6756</v>
      </c>
      <c r="N32" t="s">
        <v>8518</v>
      </c>
      <c r="O32" t="s">
        <v>8519</v>
      </c>
      <c r="P32" s="13">
        <v>4130000000</v>
      </c>
    </row>
    <row r="33" spans="6:16" x14ac:dyDescent="0.2">
      <c r="F33" s="13"/>
      <c r="H33" s="27" t="s">
        <v>8498</v>
      </c>
      <c r="I33" s="13">
        <v>68889515000</v>
      </c>
      <c r="J33" s="12">
        <v>29</v>
      </c>
      <c r="L33" s="10" t="s">
        <v>8498</v>
      </c>
      <c r="M33" s="10"/>
      <c r="N33" s="10"/>
      <c r="O33" s="10"/>
      <c r="P33" s="13">
        <v>68889515000</v>
      </c>
    </row>
    <row r="34" spans="6:16" x14ac:dyDescent="0.2">
      <c r="F34" s="13"/>
      <c r="L34"/>
    </row>
    <row r="35" spans="6:16" x14ac:dyDescent="0.2">
      <c r="F35" s="13"/>
      <c r="L35"/>
    </row>
    <row r="36" spans="6:16" x14ac:dyDescent="0.2">
      <c r="F36" s="13"/>
      <c r="L36"/>
    </row>
    <row r="37" spans="6:16" x14ac:dyDescent="0.2">
      <c r="L37"/>
    </row>
    <row r="38" spans="6:16" x14ac:dyDescent="0.2">
      <c r="L38"/>
    </row>
    <row r="39" spans="6:16" x14ac:dyDescent="0.2">
      <c r="L39"/>
    </row>
    <row r="40" spans="6:16" x14ac:dyDescent="0.2">
      <c r="L40"/>
    </row>
    <row r="41" spans="6:16" x14ac:dyDescent="0.2">
      <c r="L41"/>
    </row>
    <row r="42" spans="6:16" x14ac:dyDescent="0.2">
      <c r="L42"/>
    </row>
    <row r="43" spans="6:16" x14ac:dyDescent="0.2">
      <c r="L43"/>
    </row>
    <row r="44" spans="6:16" x14ac:dyDescent="0.2">
      <c r="L44"/>
    </row>
    <row r="45" spans="6:16" x14ac:dyDescent="0.2">
      <c r="L45"/>
    </row>
    <row r="46" spans="6:16" x14ac:dyDescent="0.2">
      <c r="L46"/>
    </row>
    <row r="47" spans="6:16" x14ac:dyDescent="0.2">
      <c r="L47"/>
    </row>
    <row r="48" spans="6:16" x14ac:dyDescent="0.2">
      <c r="L48"/>
    </row>
    <row r="49" spans="12:12" x14ac:dyDescent="0.2">
      <c r="L49"/>
    </row>
    <row r="50" spans="12:12" x14ac:dyDescent="0.2">
      <c r="L50"/>
    </row>
    <row r="51" spans="12:12" x14ac:dyDescent="0.2">
      <c r="L51"/>
    </row>
    <row r="52" spans="12:12" x14ac:dyDescent="0.2">
      <c r="L52"/>
    </row>
    <row r="53" spans="12:12" x14ac:dyDescent="0.2">
      <c r="L53"/>
    </row>
    <row r="54" spans="12:12" x14ac:dyDescent="0.2">
      <c r="L54"/>
    </row>
    <row r="55" spans="12:12" x14ac:dyDescent="0.2">
      <c r="L55"/>
    </row>
    <row r="56" spans="12:12" x14ac:dyDescent="0.2">
      <c r="L56"/>
    </row>
    <row r="57" spans="12:12" x14ac:dyDescent="0.2">
      <c r="L57"/>
    </row>
    <row r="58" spans="12:12" x14ac:dyDescent="0.2">
      <c r="L58"/>
    </row>
    <row r="59" spans="12:12" x14ac:dyDescent="0.2">
      <c r="L59"/>
    </row>
    <row r="60" spans="12:12" x14ac:dyDescent="0.2">
      <c r="L60"/>
    </row>
    <row r="61" spans="12:12" x14ac:dyDescent="0.2">
      <c r="L61"/>
    </row>
    <row r="62" spans="12:12" x14ac:dyDescent="0.2">
      <c r="L62"/>
    </row>
    <row r="63" spans="12:12" x14ac:dyDescent="0.2">
      <c r="L63"/>
    </row>
    <row r="64" spans="12:12" x14ac:dyDescent="0.2">
      <c r="L64"/>
    </row>
    <row r="65" spans="12:12" x14ac:dyDescent="0.2">
      <c r="L65"/>
    </row>
    <row r="66" spans="12:12" x14ac:dyDescent="0.2">
      <c r="L66"/>
    </row>
    <row r="67" spans="12:12" x14ac:dyDescent="0.2">
      <c r="L67"/>
    </row>
    <row r="68" spans="12:12" x14ac:dyDescent="0.2">
      <c r="L68"/>
    </row>
    <row r="69" spans="12:12" x14ac:dyDescent="0.2">
      <c r="L69"/>
    </row>
    <row r="70" spans="12:12" x14ac:dyDescent="0.2">
      <c r="L70"/>
    </row>
    <row r="71" spans="12:12" x14ac:dyDescent="0.2">
      <c r="L71"/>
    </row>
    <row r="72" spans="12:12" x14ac:dyDescent="0.2">
      <c r="L72"/>
    </row>
    <row r="73" spans="12:12" x14ac:dyDescent="0.2">
      <c r="L73"/>
    </row>
    <row r="74" spans="12:12" x14ac:dyDescent="0.2">
      <c r="L74"/>
    </row>
    <row r="75" spans="12:12" x14ac:dyDescent="0.2">
      <c r="L75"/>
    </row>
    <row r="76" spans="12:12" x14ac:dyDescent="0.2">
      <c r="L76"/>
    </row>
    <row r="77" spans="12:12" x14ac:dyDescent="0.2">
      <c r="L77"/>
    </row>
    <row r="78" spans="12:12" x14ac:dyDescent="0.2">
      <c r="L78"/>
    </row>
    <row r="79" spans="12:12" x14ac:dyDescent="0.2">
      <c r="L79"/>
    </row>
    <row r="80" spans="12:12" x14ac:dyDescent="0.2">
      <c r="L80"/>
    </row>
    <row r="81" spans="12:12" x14ac:dyDescent="0.2">
      <c r="L81"/>
    </row>
    <row r="82" spans="12:12" x14ac:dyDescent="0.2">
      <c r="L82"/>
    </row>
    <row r="83" spans="12:12" x14ac:dyDescent="0.2">
      <c r="L83"/>
    </row>
    <row r="84" spans="12:12" x14ac:dyDescent="0.2">
      <c r="L84"/>
    </row>
    <row r="85" spans="12:12" x14ac:dyDescent="0.2">
      <c r="L85"/>
    </row>
    <row r="86" spans="12:12" x14ac:dyDescent="0.2">
      <c r="L86"/>
    </row>
    <row r="87" spans="12:12" x14ac:dyDescent="0.2">
      <c r="L87"/>
    </row>
    <row r="88" spans="12:12" x14ac:dyDescent="0.2">
      <c r="L88"/>
    </row>
    <row r="89" spans="12:12" x14ac:dyDescent="0.2">
      <c r="L89"/>
    </row>
    <row r="90" spans="12:12" x14ac:dyDescent="0.2">
      <c r="L90"/>
    </row>
    <row r="91" spans="12:12" x14ac:dyDescent="0.2">
      <c r="L91"/>
    </row>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D7311-30B3-4F10-A344-703534F3FE29}">
  <sheetPr filterMode="1">
    <tabColor theme="8" tint="0.39997558519241921"/>
  </sheetPr>
  <dimension ref="A1:AU1402"/>
  <sheetViews>
    <sheetView workbookViewId="0">
      <selection activeCell="O1" sqref="O1"/>
    </sheetView>
  </sheetViews>
  <sheetFormatPr baseColWidth="10" defaultRowHeight="12.75" x14ac:dyDescent="0.2"/>
  <sheetData>
    <row r="1" spans="1:47" ht="38.25" x14ac:dyDescent="0.2">
      <c r="A1" s="5" t="s">
        <v>8195</v>
      </c>
      <c r="B1" s="5" t="s">
        <v>8196</v>
      </c>
      <c r="C1" s="5" t="s">
        <v>8197</v>
      </c>
      <c r="D1" s="5" t="s">
        <v>8198</v>
      </c>
      <c r="E1" s="5" t="s">
        <v>8199</v>
      </c>
      <c r="F1" s="5" t="s">
        <v>8200</v>
      </c>
      <c r="G1" s="6" t="s">
        <v>8201</v>
      </c>
      <c r="H1" s="5" t="s">
        <v>8202</v>
      </c>
      <c r="I1" s="5" t="s">
        <v>8203</v>
      </c>
      <c r="J1" s="1" t="s">
        <v>8197</v>
      </c>
      <c r="K1" s="1" t="s">
        <v>8198</v>
      </c>
      <c r="L1" s="5" t="s">
        <v>8204</v>
      </c>
      <c r="M1" s="1" t="s">
        <v>8205</v>
      </c>
      <c r="N1" s="5" t="s">
        <v>8206</v>
      </c>
      <c r="O1" s="5" t="s">
        <v>8207</v>
      </c>
      <c r="P1" s="5" t="s">
        <v>8208</v>
      </c>
      <c r="Q1" s="5" t="s">
        <v>8209</v>
      </c>
      <c r="R1" s="5" t="s">
        <v>8210</v>
      </c>
      <c r="S1" s="5" t="s">
        <v>8211</v>
      </c>
      <c r="T1" s="1" t="s">
        <v>8212</v>
      </c>
      <c r="U1" s="1" t="s">
        <v>8213</v>
      </c>
      <c r="V1" s="1" t="s">
        <v>8214</v>
      </c>
      <c r="W1" s="1" t="s">
        <v>8215</v>
      </c>
      <c r="X1" s="1" t="s">
        <v>8216</v>
      </c>
      <c r="Y1" s="1" t="s">
        <v>8217</v>
      </c>
      <c r="Z1" s="1" t="s">
        <v>8218</v>
      </c>
      <c r="AA1" s="6" t="s">
        <v>8219</v>
      </c>
      <c r="AB1" s="5" t="s">
        <v>8220</v>
      </c>
      <c r="AC1" s="1" t="s">
        <v>8221</v>
      </c>
      <c r="AD1" s="4" t="s">
        <v>8222</v>
      </c>
      <c r="AE1" s="6" t="s">
        <v>8223</v>
      </c>
      <c r="AF1" s="5" t="s">
        <v>8224</v>
      </c>
      <c r="AG1" s="1" t="s">
        <v>8225</v>
      </c>
      <c r="AH1" s="1" t="s">
        <v>8226</v>
      </c>
      <c r="AI1" s="1" t="s">
        <v>8227</v>
      </c>
      <c r="AJ1" s="1" t="s">
        <v>8228</v>
      </c>
      <c r="AK1" s="1" t="s">
        <v>8229</v>
      </c>
      <c r="AL1" s="5" t="s">
        <v>8230</v>
      </c>
      <c r="AM1" s="5" t="s">
        <v>8231</v>
      </c>
      <c r="AN1" s="5" t="s">
        <v>8232</v>
      </c>
      <c r="AO1" s="5" t="s">
        <v>8233</v>
      </c>
      <c r="AP1" s="5" t="s">
        <v>8234</v>
      </c>
      <c r="AQ1" s="1" t="s">
        <v>8235</v>
      </c>
      <c r="AR1" s="4" t="s">
        <v>8236</v>
      </c>
      <c r="AS1" s="1" t="s">
        <v>8237</v>
      </c>
      <c r="AT1" s="4" t="s">
        <v>8238</v>
      </c>
      <c r="AU1" s="1" t="s">
        <v>8239</v>
      </c>
    </row>
    <row r="2" spans="1:47" hidden="1" x14ac:dyDescent="0.2">
      <c r="A2" t="s">
        <v>0</v>
      </c>
      <c r="B2" t="s">
        <v>1</v>
      </c>
      <c r="C2" s="2">
        <v>45658</v>
      </c>
      <c r="D2" s="2">
        <v>45777</v>
      </c>
      <c r="E2" t="s">
        <v>2</v>
      </c>
      <c r="F2" s="2">
        <v>45679</v>
      </c>
      <c r="G2" t="s">
        <v>3</v>
      </c>
      <c r="H2" t="s">
        <v>4</v>
      </c>
      <c r="I2" t="s">
        <v>5</v>
      </c>
      <c r="J2" s="2">
        <v>45658</v>
      </c>
      <c r="K2" s="2">
        <v>46022</v>
      </c>
      <c r="L2" t="s">
        <v>6</v>
      </c>
      <c r="M2" t="s">
        <v>7</v>
      </c>
      <c r="N2" t="s">
        <v>8</v>
      </c>
      <c r="O2" t="s">
        <v>1</v>
      </c>
      <c r="P2" t="s">
        <v>1</v>
      </c>
      <c r="Q2" t="s">
        <v>9</v>
      </c>
      <c r="R2" t="s">
        <v>10</v>
      </c>
      <c r="S2" t="s">
        <v>11</v>
      </c>
      <c r="T2" t="s">
        <v>12</v>
      </c>
      <c r="U2" t="s">
        <v>13</v>
      </c>
      <c r="V2" t="s">
        <v>14</v>
      </c>
      <c r="W2" t="s">
        <v>15</v>
      </c>
      <c r="X2" t="s">
        <v>16</v>
      </c>
      <c r="Y2" t="s">
        <v>17</v>
      </c>
      <c r="Z2" t="s">
        <v>18</v>
      </c>
      <c r="AA2" t="s">
        <v>19</v>
      </c>
      <c r="AB2" t="s">
        <v>20</v>
      </c>
      <c r="AC2" t="s">
        <v>21</v>
      </c>
      <c r="AD2" t="s">
        <v>22</v>
      </c>
      <c r="AE2" t="s">
        <v>23</v>
      </c>
      <c r="AF2" t="s">
        <v>24</v>
      </c>
      <c r="AG2" t="s">
        <v>25</v>
      </c>
      <c r="AH2" t="s">
        <v>26</v>
      </c>
      <c r="AI2" t="s">
        <v>27</v>
      </c>
      <c r="AJ2" t="s">
        <v>28</v>
      </c>
      <c r="AK2" s="3">
        <v>1169306</v>
      </c>
      <c r="AL2" s="3">
        <v>0</v>
      </c>
      <c r="AM2" s="3">
        <v>0</v>
      </c>
      <c r="AN2" s="3">
        <v>1169306</v>
      </c>
      <c r="AO2" s="3">
        <v>0</v>
      </c>
      <c r="AP2" s="3">
        <v>1169306</v>
      </c>
      <c r="AQ2" t="s">
        <v>29</v>
      </c>
      <c r="AR2" t="s">
        <v>1</v>
      </c>
      <c r="AS2" t="s">
        <v>30</v>
      </c>
      <c r="AT2" t="s">
        <v>1</v>
      </c>
      <c r="AU2" s="2">
        <v>45679</v>
      </c>
    </row>
    <row r="3" spans="1:47" hidden="1" x14ac:dyDescent="0.2">
      <c r="A3" t="s">
        <v>0</v>
      </c>
      <c r="B3" t="s">
        <v>1</v>
      </c>
      <c r="C3" s="2">
        <v>45658</v>
      </c>
      <c r="D3" s="2">
        <v>45777</v>
      </c>
      <c r="E3" t="s">
        <v>2</v>
      </c>
      <c r="F3" s="2">
        <v>45678</v>
      </c>
      <c r="G3" t="s">
        <v>31</v>
      </c>
      <c r="H3" t="s">
        <v>32</v>
      </c>
      <c r="I3" t="s">
        <v>33</v>
      </c>
      <c r="J3" s="2">
        <v>45658</v>
      </c>
      <c r="K3" s="2">
        <v>46022</v>
      </c>
      <c r="L3" t="s">
        <v>6</v>
      </c>
      <c r="M3" t="s">
        <v>7</v>
      </c>
      <c r="N3" t="s">
        <v>8</v>
      </c>
      <c r="O3" t="s">
        <v>34</v>
      </c>
      <c r="P3" t="s">
        <v>34</v>
      </c>
      <c r="Q3" t="s">
        <v>35</v>
      </c>
      <c r="R3" t="s">
        <v>10</v>
      </c>
      <c r="S3" t="s">
        <v>11</v>
      </c>
      <c r="T3" t="s">
        <v>12</v>
      </c>
      <c r="U3" t="s">
        <v>13</v>
      </c>
      <c r="V3" t="s">
        <v>14</v>
      </c>
      <c r="W3" t="s">
        <v>15</v>
      </c>
      <c r="X3" t="s">
        <v>16</v>
      </c>
      <c r="Y3" t="s">
        <v>17</v>
      </c>
      <c r="Z3" t="s">
        <v>18</v>
      </c>
      <c r="AA3" t="s">
        <v>36</v>
      </c>
      <c r="AB3" t="s">
        <v>37</v>
      </c>
      <c r="AC3" t="s">
        <v>38</v>
      </c>
      <c r="AD3" t="s">
        <v>39</v>
      </c>
      <c r="AE3" t="s">
        <v>40</v>
      </c>
      <c r="AF3" t="s">
        <v>41</v>
      </c>
      <c r="AG3" t="s">
        <v>25</v>
      </c>
      <c r="AH3" t="s">
        <v>26</v>
      </c>
      <c r="AI3" t="s">
        <v>27</v>
      </c>
      <c r="AJ3" t="s">
        <v>28</v>
      </c>
      <c r="AK3" s="3">
        <v>1471446</v>
      </c>
      <c r="AL3" s="3">
        <v>0</v>
      </c>
      <c r="AM3" s="3">
        <v>0</v>
      </c>
      <c r="AN3" s="3">
        <v>1471446</v>
      </c>
      <c r="AO3" s="3">
        <v>1471446</v>
      </c>
      <c r="AP3" s="3">
        <v>0</v>
      </c>
      <c r="AQ3" t="s">
        <v>42</v>
      </c>
      <c r="AR3" t="s">
        <v>1</v>
      </c>
      <c r="AS3" t="s">
        <v>43</v>
      </c>
      <c r="AT3" t="s">
        <v>1</v>
      </c>
      <c r="AU3" s="2">
        <v>45678</v>
      </c>
    </row>
    <row r="4" spans="1:47" hidden="1" x14ac:dyDescent="0.2">
      <c r="A4" t="s">
        <v>0</v>
      </c>
      <c r="B4" t="s">
        <v>1</v>
      </c>
      <c r="C4" s="2">
        <v>45658</v>
      </c>
      <c r="D4" s="2">
        <v>45777</v>
      </c>
      <c r="E4" t="s">
        <v>2</v>
      </c>
      <c r="F4" s="2">
        <v>45678</v>
      </c>
      <c r="G4" t="s">
        <v>31</v>
      </c>
      <c r="H4" t="s">
        <v>32</v>
      </c>
      <c r="I4" t="s">
        <v>44</v>
      </c>
      <c r="J4" s="2">
        <v>45658</v>
      </c>
      <c r="K4" s="2">
        <v>46022</v>
      </c>
      <c r="L4" t="s">
        <v>6</v>
      </c>
      <c r="M4" t="s">
        <v>7</v>
      </c>
      <c r="N4" t="s">
        <v>8</v>
      </c>
      <c r="O4" t="s">
        <v>45</v>
      </c>
      <c r="P4" t="s">
        <v>45</v>
      </c>
      <c r="Q4" t="s">
        <v>46</v>
      </c>
      <c r="R4" t="s">
        <v>10</v>
      </c>
      <c r="S4" t="s">
        <v>11</v>
      </c>
      <c r="T4" t="s">
        <v>12</v>
      </c>
      <c r="U4" t="s">
        <v>13</v>
      </c>
      <c r="V4" t="s">
        <v>14</v>
      </c>
      <c r="W4" t="s">
        <v>15</v>
      </c>
      <c r="X4" t="s">
        <v>16</v>
      </c>
      <c r="Y4" t="s">
        <v>17</v>
      </c>
      <c r="Z4" t="s">
        <v>18</v>
      </c>
      <c r="AA4" t="s">
        <v>36</v>
      </c>
      <c r="AB4" t="s">
        <v>37</v>
      </c>
      <c r="AC4" t="s">
        <v>47</v>
      </c>
      <c r="AD4" t="s">
        <v>39</v>
      </c>
      <c r="AE4" t="s">
        <v>48</v>
      </c>
      <c r="AF4" t="s">
        <v>49</v>
      </c>
      <c r="AG4" t="s">
        <v>25</v>
      </c>
      <c r="AH4" t="s">
        <v>26</v>
      </c>
      <c r="AI4" t="s">
        <v>27</v>
      </c>
      <c r="AJ4" t="s">
        <v>28</v>
      </c>
      <c r="AK4" s="3">
        <v>1471446</v>
      </c>
      <c r="AL4" s="3">
        <v>0</v>
      </c>
      <c r="AM4" s="3">
        <v>0</v>
      </c>
      <c r="AN4" s="3">
        <v>1471446</v>
      </c>
      <c r="AO4" s="3">
        <v>1471446</v>
      </c>
      <c r="AP4" s="3">
        <v>0</v>
      </c>
      <c r="AQ4" t="s">
        <v>50</v>
      </c>
      <c r="AR4" t="s">
        <v>1</v>
      </c>
      <c r="AS4" t="s">
        <v>51</v>
      </c>
      <c r="AT4" t="s">
        <v>1</v>
      </c>
      <c r="AU4" s="2">
        <v>45678</v>
      </c>
    </row>
    <row r="5" spans="1:47" hidden="1" x14ac:dyDescent="0.2">
      <c r="A5" t="s">
        <v>0</v>
      </c>
      <c r="B5" t="s">
        <v>1</v>
      </c>
      <c r="C5" s="2">
        <v>45658</v>
      </c>
      <c r="D5" s="2">
        <v>45777</v>
      </c>
      <c r="E5" t="s">
        <v>2</v>
      </c>
      <c r="F5" s="2">
        <v>45678</v>
      </c>
      <c r="G5" t="s">
        <v>31</v>
      </c>
      <c r="H5" t="s">
        <v>32</v>
      </c>
      <c r="I5" t="s">
        <v>52</v>
      </c>
      <c r="J5" s="2">
        <v>45658</v>
      </c>
      <c r="K5" s="2">
        <v>46022</v>
      </c>
      <c r="L5" t="s">
        <v>6</v>
      </c>
      <c r="M5" t="s">
        <v>7</v>
      </c>
      <c r="N5" t="s">
        <v>8</v>
      </c>
      <c r="O5" t="s">
        <v>53</v>
      </c>
      <c r="P5" t="s">
        <v>53</v>
      </c>
      <c r="Q5" t="s">
        <v>54</v>
      </c>
      <c r="R5" t="s">
        <v>10</v>
      </c>
      <c r="S5" t="s">
        <v>11</v>
      </c>
      <c r="T5" t="s">
        <v>12</v>
      </c>
      <c r="U5" t="s">
        <v>13</v>
      </c>
      <c r="V5" t="s">
        <v>14</v>
      </c>
      <c r="W5" t="s">
        <v>15</v>
      </c>
      <c r="X5" t="s">
        <v>16</v>
      </c>
      <c r="Y5" t="s">
        <v>17</v>
      </c>
      <c r="Z5" t="s">
        <v>18</v>
      </c>
      <c r="AA5" t="s">
        <v>36</v>
      </c>
      <c r="AB5" t="s">
        <v>37</v>
      </c>
      <c r="AC5" t="s">
        <v>55</v>
      </c>
      <c r="AD5" t="s">
        <v>39</v>
      </c>
      <c r="AE5" t="s">
        <v>56</v>
      </c>
      <c r="AF5" t="s">
        <v>57</v>
      </c>
      <c r="AG5" t="s">
        <v>25</v>
      </c>
      <c r="AH5" t="s">
        <v>26</v>
      </c>
      <c r="AI5" t="s">
        <v>27</v>
      </c>
      <c r="AJ5" t="s">
        <v>28</v>
      </c>
      <c r="AK5" s="3">
        <v>1471446</v>
      </c>
      <c r="AL5" s="3">
        <v>0</v>
      </c>
      <c r="AM5" s="3">
        <v>0</v>
      </c>
      <c r="AN5" s="3">
        <v>1471446</v>
      </c>
      <c r="AO5" s="3">
        <v>1471446</v>
      </c>
      <c r="AP5" s="3">
        <v>0</v>
      </c>
      <c r="AQ5" t="s">
        <v>58</v>
      </c>
      <c r="AR5" t="s">
        <v>1</v>
      </c>
      <c r="AS5" t="s">
        <v>59</v>
      </c>
      <c r="AT5" t="s">
        <v>1</v>
      </c>
      <c r="AU5" s="2">
        <v>45678</v>
      </c>
    </row>
    <row r="6" spans="1:47" hidden="1" x14ac:dyDescent="0.2">
      <c r="A6" t="s">
        <v>0</v>
      </c>
      <c r="B6" t="s">
        <v>1</v>
      </c>
      <c r="C6" s="2">
        <v>45658</v>
      </c>
      <c r="D6" s="2">
        <v>45777</v>
      </c>
      <c r="E6" t="s">
        <v>2</v>
      </c>
      <c r="F6" s="2">
        <v>45678</v>
      </c>
      <c r="G6" t="s">
        <v>31</v>
      </c>
      <c r="H6" t="s">
        <v>32</v>
      </c>
      <c r="I6" t="s">
        <v>60</v>
      </c>
      <c r="J6" s="2">
        <v>45658</v>
      </c>
      <c r="K6" s="2">
        <v>46022</v>
      </c>
      <c r="L6" t="s">
        <v>6</v>
      </c>
      <c r="M6" t="s">
        <v>7</v>
      </c>
      <c r="N6" t="s">
        <v>8</v>
      </c>
      <c r="O6" t="s">
        <v>61</v>
      </c>
      <c r="P6" t="s">
        <v>61</v>
      </c>
      <c r="Q6" t="s">
        <v>62</v>
      </c>
      <c r="R6" t="s">
        <v>10</v>
      </c>
      <c r="S6" t="s">
        <v>11</v>
      </c>
      <c r="T6" t="s">
        <v>12</v>
      </c>
      <c r="U6" t="s">
        <v>13</v>
      </c>
      <c r="V6" t="s">
        <v>14</v>
      </c>
      <c r="W6" t="s">
        <v>15</v>
      </c>
      <c r="X6" t="s">
        <v>16</v>
      </c>
      <c r="Y6" t="s">
        <v>17</v>
      </c>
      <c r="Z6" t="s">
        <v>18</v>
      </c>
      <c r="AA6" t="s">
        <v>36</v>
      </c>
      <c r="AB6" t="s">
        <v>37</v>
      </c>
      <c r="AC6" t="s">
        <v>63</v>
      </c>
      <c r="AD6" t="s">
        <v>39</v>
      </c>
      <c r="AE6" t="s">
        <v>64</v>
      </c>
      <c r="AF6" t="s">
        <v>65</v>
      </c>
      <c r="AG6" t="s">
        <v>25</v>
      </c>
      <c r="AH6" t="s">
        <v>26</v>
      </c>
      <c r="AI6" t="s">
        <v>27</v>
      </c>
      <c r="AJ6" t="s">
        <v>28</v>
      </c>
      <c r="AK6" s="3">
        <v>1471447</v>
      </c>
      <c r="AL6" s="3">
        <v>0</v>
      </c>
      <c r="AM6" s="3">
        <v>0</v>
      </c>
      <c r="AN6" s="3">
        <v>1471447</v>
      </c>
      <c r="AO6" s="3">
        <v>1471447</v>
      </c>
      <c r="AP6" s="3">
        <v>0</v>
      </c>
      <c r="AQ6" t="s">
        <v>66</v>
      </c>
      <c r="AR6" t="s">
        <v>1</v>
      </c>
      <c r="AS6" t="s">
        <v>67</v>
      </c>
      <c r="AT6" t="s">
        <v>1</v>
      </c>
      <c r="AU6" s="2">
        <v>45678</v>
      </c>
    </row>
    <row r="7" spans="1:47" hidden="1" x14ac:dyDescent="0.2">
      <c r="A7" t="s">
        <v>0</v>
      </c>
      <c r="B7" t="s">
        <v>1</v>
      </c>
      <c r="C7" s="2">
        <v>45658</v>
      </c>
      <c r="D7" s="2">
        <v>45777</v>
      </c>
      <c r="E7" t="s">
        <v>2</v>
      </c>
      <c r="F7" s="2">
        <v>45678</v>
      </c>
      <c r="G7" t="s">
        <v>31</v>
      </c>
      <c r="H7" t="s">
        <v>32</v>
      </c>
      <c r="I7" t="s">
        <v>68</v>
      </c>
      <c r="J7" s="2">
        <v>45658</v>
      </c>
      <c r="K7" s="2">
        <v>46022</v>
      </c>
      <c r="L7" t="s">
        <v>6</v>
      </c>
      <c r="M7" t="s">
        <v>7</v>
      </c>
      <c r="N7" t="s">
        <v>8</v>
      </c>
      <c r="O7" t="s">
        <v>69</v>
      </c>
      <c r="P7" t="s">
        <v>69</v>
      </c>
      <c r="Q7" t="s">
        <v>70</v>
      </c>
      <c r="R7" t="s">
        <v>10</v>
      </c>
      <c r="S7" t="s">
        <v>11</v>
      </c>
      <c r="T7" t="s">
        <v>12</v>
      </c>
      <c r="U7" t="s">
        <v>13</v>
      </c>
      <c r="V7" t="s">
        <v>14</v>
      </c>
      <c r="W7" t="s">
        <v>15</v>
      </c>
      <c r="X7" t="s">
        <v>16</v>
      </c>
      <c r="Y7" t="s">
        <v>17</v>
      </c>
      <c r="Z7" t="s">
        <v>18</v>
      </c>
      <c r="AA7" t="s">
        <v>36</v>
      </c>
      <c r="AB7" t="s">
        <v>37</v>
      </c>
      <c r="AC7" t="s">
        <v>71</v>
      </c>
      <c r="AD7" t="s">
        <v>39</v>
      </c>
      <c r="AE7" t="s">
        <v>72</v>
      </c>
      <c r="AF7" t="s">
        <v>73</v>
      </c>
      <c r="AG7" t="s">
        <v>25</v>
      </c>
      <c r="AH7" t="s">
        <v>26</v>
      </c>
      <c r="AI7" t="s">
        <v>27</v>
      </c>
      <c r="AJ7" t="s">
        <v>28</v>
      </c>
      <c r="AK7" s="3">
        <v>1471447</v>
      </c>
      <c r="AL7" s="3">
        <v>0</v>
      </c>
      <c r="AM7" s="3">
        <v>0</v>
      </c>
      <c r="AN7" s="3">
        <v>1471447</v>
      </c>
      <c r="AO7" s="3">
        <v>1471447</v>
      </c>
      <c r="AP7" s="3">
        <v>0</v>
      </c>
      <c r="AQ7" t="s">
        <v>74</v>
      </c>
      <c r="AR7" t="s">
        <v>1</v>
      </c>
      <c r="AS7" t="s">
        <v>75</v>
      </c>
      <c r="AT7" t="s">
        <v>1</v>
      </c>
      <c r="AU7" s="2">
        <v>45678</v>
      </c>
    </row>
    <row r="8" spans="1:47" hidden="1" x14ac:dyDescent="0.2">
      <c r="A8" t="s">
        <v>0</v>
      </c>
      <c r="B8" t="s">
        <v>1</v>
      </c>
      <c r="C8" s="2">
        <v>45658</v>
      </c>
      <c r="D8" s="2">
        <v>45777</v>
      </c>
      <c r="E8" t="s">
        <v>2</v>
      </c>
      <c r="F8" s="2">
        <v>45678</v>
      </c>
      <c r="G8" t="s">
        <v>31</v>
      </c>
      <c r="H8" t="s">
        <v>32</v>
      </c>
      <c r="I8" t="s">
        <v>76</v>
      </c>
      <c r="J8" s="2">
        <v>45658</v>
      </c>
      <c r="K8" s="2">
        <v>46022</v>
      </c>
      <c r="L8" t="s">
        <v>6</v>
      </c>
      <c r="M8" t="s">
        <v>7</v>
      </c>
      <c r="N8" t="s">
        <v>8</v>
      </c>
      <c r="O8" t="s">
        <v>77</v>
      </c>
      <c r="P8" t="s">
        <v>77</v>
      </c>
      <c r="Q8" t="s">
        <v>78</v>
      </c>
      <c r="R8" t="s">
        <v>10</v>
      </c>
      <c r="S8" t="s">
        <v>11</v>
      </c>
      <c r="T8" t="s">
        <v>12</v>
      </c>
      <c r="U8" t="s">
        <v>13</v>
      </c>
      <c r="V8" t="s">
        <v>14</v>
      </c>
      <c r="W8" t="s">
        <v>15</v>
      </c>
      <c r="X8" t="s">
        <v>16</v>
      </c>
      <c r="Y8" t="s">
        <v>17</v>
      </c>
      <c r="Z8" t="s">
        <v>18</v>
      </c>
      <c r="AA8" t="s">
        <v>36</v>
      </c>
      <c r="AB8" t="s">
        <v>37</v>
      </c>
      <c r="AC8" t="s">
        <v>79</v>
      </c>
      <c r="AD8" t="s">
        <v>39</v>
      </c>
      <c r="AE8" t="s">
        <v>80</v>
      </c>
      <c r="AF8" t="s">
        <v>81</v>
      </c>
      <c r="AG8" t="s">
        <v>25</v>
      </c>
      <c r="AH8" t="s">
        <v>26</v>
      </c>
      <c r="AI8" t="s">
        <v>27</v>
      </c>
      <c r="AJ8" t="s">
        <v>28</v>
      </c>
      <c r="AK8" s="3">
        <v>1991201</v>
      </c>
      <c r="AL8" s="3">
        <v>0</v>
      </c>
      <c r="AM8" s="3">
        <v>0</v>
      </c>
      <c r="AN8" s="3">
        <v>1991201</v>
      </c>
      <c r="AO8" s="3">
        <v>1991201</v>
      </c>
      <c r="AP8" s="3">
        <v>0</v>
      </c>
      <c r="AQ8" t="s">
        <v>82</v>
      </c>
      <c r="AR8" t="s">
        <v>1</v>
      </c>
      <c r="AS8" t="s">
        <v>83</v>
      </c>
      <c r="AT8" t="s">
        <v>1</v>
      </c>
      <c r="AU8" s="2">
        <v>45678</v>
      </c>
    </row>
    <row r="9" spans="1:47" hidden="1" x14ac:dyDescent="0.2">
      <c r="A9" t="s">
        <v>0</v>
      </c>
      <c r="B9" t="s">
        <v>1</v>
      </c>
      <c r="C9" s="2">
        <v>45658</v>
      </c>
      <c r="D9" s="2">
        <v>45777</v>
      </c>
      <c r="E9" t="s">
        <v>2</v>
      </c>
      <c r="F9" s="2">
        <v>45678</v>
      </c>
      <c r="G9" t="s">
        <v>31</v>
      </c>
      <c r="H9" t="s">
        <v>32</v>
      </c>
      <c r="I9" t="s">
        <v>84</v>
      </c>
      <c r="J9" s="2">
        <v>45658</v>
      </c>
      <c r="K9" s="2">
        <v>46022</v>
      </c>
      <c r="L9" t="s">
        <v>6</v>
      </c>
      <c r="M9" t="s">
        <v>7</v>
      </c>
      <c r="N9" t="s">
        <v>8</v>
      </c>
      <c r="O9" t="s">
        <v>85</v>
      </c>
      <c r="P9" t="s">
        <v>85</v>
      </c>
      <c r="Q9" t="s">
        <v>86</v>
      </c>
      <c r="R9" t="s">
        <v>10</v>
      </c>
      <c r="S9" t="s">
        <v>11</v>
      </c>
      <c r="T9" t="s">
        <v>12</v>
      </c>
      <c r="U9" t="s">
        <v>13</v>
      </c>
      <c r="V9" t="s">
        <v>14</v>
      </c>
      <c r="W9" t="s">
        <v>15</v>
      </c>
      <c r="X9" t="s">
        <v>16</v>
      </c>
      <c r="Y9" t="s">
        <v>17</v>
      </c>
      <c r="Z9" t="s">
        <v>18</v>
      </c>
      <c r="AA9" t="s">
        <v>36</v>
      </c>
      <c r="AB9" t="s">
        <v>37</v>
      </c>
      <c r="AC9" t="s">
        <v>87</v>
      </c>
      <c r="AD9" t="s">
        <v>39</v>
      </c>
      <c r="AE9" t="s">
        <v>88</v>
      </c>
      <c r="AF9" t="s">
        <v>89</v>
      </c>
      <c r="AG9" t="s">
        <v>25</v>
      </c>
      <c r="AH9" t="s">
        <v>26</v>
      </c>
      <c r="AI9" t="s">
        <v>27</v>
      </c>
      <c r="AJ9" t="s">
        <v>28</v>
      </c>
      <c r="AK9" s="3">
        <v>1471447</v>
      </c>
      <c r="AL9" s="3">
        <v>0</v>
      </c>
      <c r="AM9" s="3">
        <v>0</v>
      </c>
      <c r="AN9" s="3">
        <v>1471447</v>
      </c>
      <c r="AO9" s="3">
        <v>1471447</v>
      </c>
      <c r="AP9" s="3">
        <v>0</v>
      </c>
      <c r="AQ9" t="s">
        <v>90</v>
      </c>
      <c r="AR9" t="s">
        <v>1</v>
      </c>
      <c r="AS9" t="s">
        <v>91</v>
      </c>
      <c r="AT9" t="s">
        <v>1</v>
      </c>
      <c r="AU9" s="2">
        <v>45678</v>
      </c>
    </row>
    <row r="10" spans="1:47" hidden="1" x14ac:dyDescent="0.2">
      <c r="A10" t="s">
        <v>0</v>
      </c>
      <c r="B10" t="s">
        <v>1</v>
      </c>
      <c r="C10" s="2">
        <v>45658</v>
      </c>
      <c r="D10" s="2">
        <v>45777</v>
      </c>
      <c r="E10" t="s">
        <v>2</v>
      </c>
      <c r="F10" s="2">
        <v>45678</v>
      </c>
      <c r="G10" t="s">
        <v>92</v>
      </c>
      <c r="H10" t="s">
        <v>93</v>
      </c>
      <c r="I10" t="s">
        <v>94</v>
      </c>
      <c r="J10" s="2">
        <v>45658</v>
      </c>
      <c r="K10" s="2">
        <v>46022</v>
      </c>
      <c r="L10" t="s">
        <v>6</v>
      </c>
      <c r="M10" t="s">
        <v>7</v>
      </c>
      <c r="N10" t="s">
        <v>8</v>
      </c>
      <c r="O10" t="s">
        <v>95</v>
      </c>
      <c r="P10" t="s">
        <v>95</v>
      </c>
      <c r="Q10" t="s">
        <v>96</v>
      </c>
      <c r="R10" t="s">
        <v>10</v>
      </c>
      <c r="S10" t="s">
        <v>11</v>
      </c>
      <c r="T10" t="s">
        <v>12</v>
      </c>
      <c r="U10" t="s">
        <v>13</v>
      </c>
      <c r="V10" t="s">
        <v>14</v>
      </c>
      <c r="W10" t="s">
        <v>15</v>
      </c>
      <c r="X10" t="s">
        <v>16</v>
      </c>
      <c r="Y10" t="s">
        <v>17</v>
      </c>
      <c r="Z10" t="s">
        <v>18</v>
      </c>
      <c r="AA10" t="s">
        <v>36</v>
      </c>
      <c r="AB10" t="s">
        <v>37</v>
      </c>
      <c r="AC10" t="s">
        <v>97</v>
      </c>
      <c r="AD10" t="s">
        <v>22</v>
      </c>
      <c r="AE10" t="s">
        <v>98</v>
      </c>
      <c r="AF10" t="s">
        <v>99</v>
      </c>
      <c r="AG10" t="s">
        <v>25</v>
      </c>
      <c r="AH10" t="s">
        <v>26</v>
      </c>
      <c r="AI10" t="s">
        <v>27</v>
      </c>
      <c r="AJ10" t="s">
        <v>28</v>
      </c>
      <c r="AK10" s="3">
        <v>3898200</v>
      </c>
      <c r="AL10" s="3">
        <v>0</v>
      </c>
      <c r="AM10" s="3">
        <v>0</v>
      </c>
      <c r="AN10" s="3">
        <v>3898200</v>
      </c>
      <c r="AO10" s="3">
        <v>3898200</v>
      </c>
      <c r="AP10" s="3">
        <v>0</v>
      </c>
      <c r="AQ10" t="s">
        <v>100</v>
      </c>
      <c r="AR10" t="s">
        <v>1</v>
      </c>
      <c r="AS10" t="s">
        <v>101</v>
      </c>
      <c r="AT10" t="s">
        <v>1</v>
      </c>
      <c r="AU10" s="2">
        <v>45678</v>
      </c>
    </row>
    <row r="11" spans="1:47" hidden="1" x14ac:dyDescent="0.2">
      <c r="A11" t="s">
        <v>0</v>
      </c>
      <c r="B11" t="s">
        <v>1</v>
      </c>
      <c r="C11" s="2">
        <v>45658</v>
      </c>
      <c r="D11" s="2">
        <v>45777</v>
      </c>
      <c r="E11" t="s">
        <v>2</v>
      </c>
      <c r="F11" s="2">
        <v>45678</v>
      </c>
      <c r="G11" t="s">
        <v>92</v>
      </c>
      <c r="H11" t="s">
        <v>93</v>
      </c>
      <c r="I11" t="s">
        <v>102</v>
      </c>
      <c r="J11" s="2">
        <v>45658</v>
      </c>
      <c r="K11" s="2">
        <v>46022</v>
      </c>
      <c r="L11" t="s">
        <v>6</v>
      </c>
      <c r="M11" t="s">
        <v>7</v>
      </c>
      <c r="N11" t="s">
        <v>8</v>
      </c>
      <c r="O11" t="s">
        <v>103</v>
      </c>
      <c r="P11" t="s">
        <v>103</v>
      </c>
      <c r="Q11" t="s">
        <v>104</v>
      </c>
      <c r="R11" t="s">
        <v>10</v>
      </c>
      <c r="S11" t="s">
        <v>11</v>
      </c>
      <c r="T11" t="s">
        <v>12</v>
      </c>
      <c r="U11" t="s">
        <v>13</v>
      </c>
      <c r="V11" t="s">
        <v>14</v>
      </c>
      <c r="W11" t="s">
        <v>15</v>
      </c>
      <c r="X11" t="s">
        <v>16</v>
      </c>
      <c r="Y11" t="s">
        <v>17</v>
      </c>
      <c r="Z11" t="s">
        <v>18</v>
      </c>
      <c r="AA11" t="s">
        <v>36</v>
      </c>
      <c r="AB11" t="s">
        <v>37</v>
      </c>
      <c r="AC11" t="s">
        <v>105</v>
      </c>
      <c r="AD11" t="s">
        <v>22</v>
      </c>
      <c r="AE11" t="s">
        <v>106</v>
      </c>
      <c r="AF11" t="s">
        <v>107</v>
      </c>
      <c r="AG11" t="s">
        <v>25</v>
      </c>
      <c r="AH11" t="s">
        <v>26</v>
      </c>
      <c r="AI11" t="s">
        <v>27</v>
      </c>
      <c r="AJ11" t="s">
        <v>28</v>
      </c>
      <c r="AK11" s="3">
        <v>3898200</v>
      </c>
      <c r="AL11" s="3">
        <v>0</v>
      </c>
      <c r="AM11" s="3">
        <v>0</v>
      </c>
      <c r="AN11" s="3">
        <v>3898200</v>
      </c>
      <c r="AO11" s="3">
        <v>3898200</v>
      </c>
      <c r="AP11" s="3">
        <v>0</v>
      </c>
      <c r="AQ11" t="s">
        <v>108</v>
      </c>
      <c r="AR11" t="s">
        <v>1</v>
      </c>
      <c r="AS11" t="s">
        <v>109</v>
      </c>
      <c r="AT11" t="s">
        <v>1</v>
      </c>
      <c r="AU11" s="2">
        <v>45678</v>
      </c>
    </row>
    <row r="12" spans="1:47" hidden="1" x14ac:dyDescent="0.2">
      <c r="A12" t="s">
        <v>0</v>
      </c>
      <c r="B12" t="s">
        <v>1</v>
      </c>
      <c r="C12" s="2">
        <v>45658</v>
      </c>
      <c r="D12" s="2">
        <v>45777</v>
      </c>
      <c r="E12" t="s">
        <v>2</v>
      </c>
      <c r="F12" s="2">
        <v>45678</v>
      </c>
      <c r="G12" t="s">
        <v>92</v>
      </c>
      <c r="H12" t="s">
        <v>93</v>
      </c>
      <c r="I12" t="s">
        <v>110</v>
      </c>
      <c r="J12" s="2">
        <v>45658</v>
      </c>
      <c r="K12" s="2">
        <v>46022</v>
      </c>
      <c r="L12" t="s">
        <v>6</v>
      </c>
      <c r="M12" t="s">
        <v>7</v>
      </c>
      <c r="N12" t="s">
        <v>8</v>
      </c>
      <c r="O12" t="s">
        <v>111</v>
      </c>
      <c r="P12" t="s">
        <v>111</v>
      </c>
      <c r="Q12" t="s">
        <v>112</v>
      </c>
      <c r="R12" t="s">
        <v>10</v>
      </c>
      <c r="S12" t="s">
        <v>11</v>
      </c>
      <c r="T12" t="s">
        <v>12</v>
      </c>
      <c r="U12" t="s">
        <v>13</v>
      </c>
      <c r="V12" t="s">
        <v>14</v>
      </c>
      <c r="W12" t="s">
        <v>15</v>
      </c>
      <c r="X12" t="s">
        <v>16</v>
      </c>
      <c r="Y12" t="s">
        <v>17</v>
      </c>
      <c r="Z12" t="s">
        <v>18</v>
      </c>
      <c r="AA12" t="s">
        <v>36</v>
      </c>
      <c r="AB12" t="s">
        <v>37</v>
      </c>
      <c r="AC12" t="s">
        <v>113</v>
      </c>
      <c r="AD12" t="s">
        <v>22</v>
      </c>
      <c r="AE12" t="s">
        <v>114</v>
      </c>
      <c r="AF12" t="s">
        <v>115</v>
      </c>
      <c r="AG12" t="s">
        <v>25</v>
      </c>
      <c r="AH12" t="s">
        <v>26</v>
      </c>
      <c r="AI12" t="s">
        <v>27</v>
      </c>
      <c r="AJ12" t="s">
        <v>28</v>
      </c>
      <c r="AK12" s="3">
        <v>1299400</v>
      </c>
      <c r="AL12" s="3">
        <v>0</v>
      </c>
      <c r="AM12" s="3">
        <v>0</v>
      </c>
      <c r="AN12" s="3">
        <v>1299400</v>
      </c>
      <c r="AO12" s="3">
        <v>1299400</v>
      </c>
      <c r="AP12" s="3">
        <v>0</v>
      </c>
      <c r="AQ12" t="s">
        <v>116</v>
      </c>
      <c r="AR12" t="s">
        <v>1</v>
      </c>
      <c r="AS12" t="s">
        <v>117</v>
      </c>
      <c r="AT12" t="s">
        <v>1</v>
      </c>
      <c r="AU12" s="2">
        <v>45678</v>
      </c>
    </row>
    <row r="13" spans="1:47" hidden="1" x14ac:dyDescent="0.2">
      <c r="A13" t="s">
        <v>0</v>
      </c>
      <c r="B13" t="s">
        <v>1</v>
      </c>
      <c r="C13" s="2">
        <v>45658</v>
      </c>
      <c r="D13" s="2">
        <v>45777</v>
      </c>
      <c r="E13" t="s">
        <v>2</v>
      </c>
      <c r="F13" s="2">
        <v>45678</v>
      </c>
      <c r="G13" t="s">
        <v>118</v>
      </c>
      <c r="H13" t="s">
        <v>119</v>
      </c>
      <c r="I13" t="s">
        <v>120</v>
      </c>
      <c r="J13" s="2">
        <v>45658</v>
      </c>
      <c r="K13" s="2">
        <v>46022</v>
      </c>
      <c r="L13" t="s">
        <v>6</v>
      </c>
      <c r="M13" t="s">
        <v>7</v>
      </c>
      <c r="N13" t="s">
        <v>8</v>
      </c>
      <c r="O13" t="s">
        <v>121</v>
      </c>
      <c r="P13" t="s">
        <v>121</v>
      </c>
      <c r="Q13" t="s">
        <v>122</v>
      </c>
      <c r="R13" t="s">
        <v>10</v>
      </c>
      <c r="S13" t="s">
        <v>11</v>
      </c>
      <c r="T13" t="s">
        <v>12</v>
      </c>
      <c r="U13" t="s">
        <v>13</v>
      </c>
      <c r="V13" t="s">
        <v>14</v>
      </c>
      <c r="W13" t="s">
        <v>15</v>
      </c>
      <c r="X13" t="s">
        <v>16</v>
      </c>
      <c r="Y13" t="s">
        <v>17</v>
      </c>
      <c r="Z13" t="s">
        <v>18</v>
      </c>
      <c r="AA13" t="s">
        <v>123</v>
      </c>
      <c r="AB13" t="s">
        <v>124</v>
      </c>
      <c r="AC13" t="s">
        <v>125</v>
      </c>
      <c r="AD13" t="s">
        <v>22</v>
      </c>
      <c r="AE13" t="s">
        <v>120</v>
      </c>
      <c r="AF13" t="s">
        <v>126</v>
      </c>
      <c r="AG13" t="s">
        <v>25</v>
      </c>
      <c r="AH13" t="s">
        <v>26</v>
      </c>
      <c r="AI13" t="s">
        <v>27</v>
      </c>
      <c r="AJ13" t="s">
        <v>28</v>
      </c>
      <c r="AK13" s="3">
        <v>17134</v>
      </c>
      <c r="AL13" s="3">
        <v>0</v>
      </c>
      <c r="AM13" s="3">
        <v>0</v>
      </c>
      <c r="AN13" s="3">
        <v>17134</v>
      </c>
      <c r="AO13" s="3">
        <v>17134</v>
      </c>
      <c r="AP13" s="3">
        <v>0</v>
      </c>
      <c r="AQ13" t="s">
        <v>127</v>
      </c>
      <c r="AR13" t="s">
        <v>1</v>
      </c>
      <c r="AS13" t="s">
        <v>128</v>
      </c>
      <c r="AT13" t="s">
        <v>1</v>
      </c>
      <c r="AU13" s="2">
        <v>45678</v>
      </c>
    </row>
    <row r="14" spans="1:47" hidden="1" x14ac:dyDescent="0.2">
      <c r="A14" t="s">
        <v>0</v>
      </c>
      <c r="B14" t="s">
        <v>1</v>
      </c>
      <c r="C14" s="2">
        <v>45658</v>
      </c>
      <c r="D14" s="2">
        <v>45777</v>
      </c>
      <c r="E14" t="s">
        <v>2</v>
      </c>
      <c r="F14" s="2">
        <v>45678</v>
      </c>
      <c r="G14" t="s">
        <v>129</v>
      </c>
      <c r="H14" t="s">
        <v>130</v>
      </c>
      <c r="I14" t="s">
        <v>131</v>
      </c>
      <c r="J14" s="2">
        <v>45658</v>
      </c>
      <c r="K14" s="2">
        <v>46022</v>
      </c>
      <c r="L14" t="s">
        <v>6</v>
      </c>
      <c r="M14" t="s">
        <v>7</v>
      </c>
      <c r="N14" t="s">
        <v>8</v>
      </c>
      <c r="O14" t="s">
        <v>132</v>
      </c>
      <c r="P14" t="s">
        <v>132</v>
      </c>
      <c r="Q14" t="s">
        <v>133</v>
      </c>
      <c r="R14" t="s">
        <v>10</v>
      </c>
      <c r="S14" t="s">
        <v>11</v>
      </c>
      <c r="T14" t="s">
        <v>12</v>
      </c>
      <c r="U14" t="s">
        <v>13</v>
      </c>
      <c r="V14" t="s">
        <v>14</v>
      </c>
      <c r="W14" t="s">
        <v>15</v>
      </c>
      <c r="X14" t="s">
        <v>16</v>
      </c>
      <c r="Y14" t="s">
        <v>17</v>
      </c>
      <c r="Z14" t="s">
        <v>18</v>
      </c>
      <c r="AA14" t="s">
        <v>7</v>
      </c>
      <c r="AB14" t="s">
        <v>134</v>
      </c>
      <c r="AC14" t="s">
        <v>135</v>
      </c>
      <c r="AD14" t="s">
        <v>22</v>
      </c>
      <c r="AE14" t="s">
        <v>136</v>
      </c>
      <c r="AF14" t="s">
        <v>137</v>
      </c>
      <c r="AG14" t="s">
        <v>25</v>
      </c>
      <c r="AH14" t="s">
        <v>26</v>
      </c>
      <c r="AI14" t="s">
        <v>27</v>
      </c>
      <c r="AJ14" t="s">
        <v>28</v>
      </c>
      <c r="AK14" s="3">
        <v>920785</v>
      </c>
      <c r="AL14" s="3">
        <v>0</v>
      </c>
      <c r="AM14" s="3">
        <v>0</v>
      </c>
      <c r="AN14" s="3">
        <v>920785</v>
      </c>
      <c r="AO14" s="3">
        <v>0</v>
      </c>
      <c r="AP14" s="3">
        <v>920785</v>
      </c>
      <c r="AQ14" t="s">
        <v>138</v>
      </c>
      <c r="AR14" t="s">
        <v>1</v>
      </c>
      <c r="AS14" t="s">
        <v>139</v>
      </c>
      <c r="AT14" t="s">
        <v>1</v>
      </c>
      <c r="AU14" s="2">
        <v>45678</v>
      </c>
    </row>
    <row r="15" spans="1:47" hidden="1" x14ac:dyDescent="0.2">
      <c r="A15" t="s">
        <v>0</v>
      </c>
      <c r="B15" t="s">
        <v>1</v>
      </c>
      <c r="C15" s="2">
        <v>45658</v>
      </c>
      <c r="D15" s="2">
        <v>45777</v>
      </c>
      <c r="E15" t="s">
        <v>2</v>
      </c>
      <c r="F15" s="2">
        <v>45678</v>
      </c>
      <c r="G15" t="s">
        <v>121</v>
      </c>
      <c r="H15" t="s">
        <v>140</v>
      </c>
      <c r="I15" t="s">
        <v>141</v>
      </c>
      <c r="J15" s="2">
        <v>45658</v>
      </c>
      <c r="K15" s="2">
        <v>46022</v>
      </c>
      <c r="L15" t="s">
        <v>6</v>
      </c>
      <c r="M15" t="s">
        <v>7</v>
      </c>
      <c r="N15" t="s">
        <v>8</v>
      </c>
      <c r="O15" t="s">
        <v>142</v>
      </c>
      <c r="P15" t="s">
        <v>142</v>
      </c>
      <c r="Q15" t="s">
        <v>143</v>
      </c>
      <c r="R15" t="s">
        <v>10</v>
      </c>
      <c r="S15" t="s">
        <v>11</v>
      </c>
      <c r="T15" t="s">
        <v>12</v>
      </c>
      <c r="U15" t="s">
        <v>13</v>
      </c>
      <c r="V15" t="s">
        <v>14</v>
      </c>
      <c r="W15" t="s">
        <v>15</v>
      </c>
      <c r="X15" t="s">
        <v>16</v>
      </c>
      <c r="Y15" t="s">
        <v>17</v>
      </c>
      <c r="Z15" t="s">
        <v>18</v>
      </c>
      <c r="AA15" t="s">
        <v>144</v>
      </c>
      <c r="AB15" t="s">
        <v>145</v>
      </c>
      <c r="AC15" t="s">
        <v>146</v>
      </c>
      <c r="AD15" t="s">
        <v>22</v>
      </c>
      <c r="AE15" t="s">
        <v>147</v>
      </c>
      <c r="AF15" t="s">
        <v>148</v>
      </c>
      <c r="AG15" t="s">
        <v>25</v>
      </c>
      <c r="AH15" t="s">
        <v>26</v>
      </c>
      <c r="AI15" t="s">
        <v>27</v>
      </c>
      <c r="AJ15" t="s">
        <v>28</v>
      </c>
      <c r="AK15" s="3">
        <v>28382157</v>
      </c>
      <c r="AL15" s="3">
        <v>0</v>
      </c>
      <c r="AM15" s="3">
        <v>0</v>
      </c>
      <c r="AN15" s="3">
        <v>28382157</v>
      </c>
      <c r="AO15" s="3">
        <v>28382157</v>
      </c>
      <c r="AP15" s="3">
        <v>0</v>
      </c>
      <c r="AQ15" t="s">
        <v>149</v>
      </c>
      <c r="AR15" t="s">
        <v>1</v>
      </c>
      <c r="AS15" t="s">
        <v>150</v>
      </c>
      <c r="AT15" t="s">
        <v>1</v>
      </c>
      <c r="AU15" s="2">
        <v>45678</v>
      </c>
    </row>
    <row r="16" spans="1:47" hidden="1" x14ac:dyDescent="0.2">
      <c r="A16" t="s">
        <v>0</v>
      </c>
      <c r="B16" t="s">
        <v>1</v>
      </c>
      <c r="C16" s="2">
        <v>45658</v>
      </c>
      <c r="D16" s="2">
        <v>45777</v>
      </c>
      <c r="E16" t="s">
        <v>2</v>
      </c>
      <c r="F16" s="2">
        <v>45678</v>
      </c>
      <c r="G16" t="s">
        <v>3</v>
      </c>
      <c r="H16" t="s">
        <v>4</v>
      </c>
      <c r="I16" t="s">
        <v>151</v>
      </c>
      <c r="J16" s="2">
        <v>45658</v>
      </c>
      <c r="K16" s="2">
        <v>46022</v>
      </c>
      <c r="L16" t="s">
        <v>6</v>
      </c>
      <c r="M16" t="s">
        <v>7</v>
      </c>
      <c r="N16" t="s">
        <v>8</v>
      </c>
      <c r="O16" t="s">
        <v>152</v>
      </c>
      <c r="P16" t="s">
        <v>152</v>
      </c>
      <c r="Q16" t="s">
        <v>153</v>
      </c>
      <c r="R16" t="s">
        <v>10</v>
      </c>
      <c r="S16" t="s">
        <v>11</v>
      </c>
      <c r="T16" t="s">
        <v>12</v>
      </c>
      <c r="U16" t="s">
        <v>13</v>
      </c>
      <c r="V16" t="s">
        <v>14</v>
      </c>
      <c r="W16" t="s">
        <v>15</v>
      </c>
      <c r="X16" t="s">
        <v>16</v>
      </c>
      <c r="Y16" t="s">
        <v>17</v>
      </c>
      <c r="Z16" t="s">
        <v>18</v>
      </c>
      <c r="AA16" t="s">
        <v>19</v>
      </c>
      <c r="AB16" t="s">
        <v>20</v>
      </c>
      <c r="AC16" t="s">
        <v>154</v>
      </c>
      <c r="AD16" t="s">
        <v>22</v>
      </c>
      <c r="AE16" t="s">
        <v>155</v>
      </c>
      <c r="AF16" t="s">
        <v>156</v>
      </c>
      <c r="AG16" t="s">
        <v>25</v>
      </c>
      <c r="AH16" t="s">
        <v>26</v>
      </c>
      <c r="AI16" t="s">
        <v>27</v>
      </c>
      <c r="AJ16" t="s">
        <v>28</v>
      </c>
      <c r="AK16" s="3">
        <v>14616539</v>
      </c>
      <c r="AL16" s="3">
        <v>0</v>
      </c>
      <c r="AM16" s="3">
        <v>0</v>
      </c>
      <c r="AN16" s="3">
        <v>14616539</v>
      </c>
      <c r="AO16" s="3">
        <v>2283027</v>
      </c>
      <c r="AP16" s="3">
        <v>12333512</v>
      </c>
      <c r="AQ16" t="s">
        <v>157</v>
      </c>
      <c r="AR16" t="s">
        <v>1</v>
      </c>
      <c r="AS16" t="s">
        <v>158</v>
      </c>
      <c r="AT16" t="s">
        <v>1</v>
      </c>
      <c r="AU16" s="2">
        <v>45678</v>
      </c>
    </row>
    <row r="17" spans="1:47" hidden="1" x14ac:dyDescent="0.2">
      <c r="A17" t="s">
        <v>0</v>
      </c>
      <c r="B17" t="s">
        <v>1</v>
      </c>
      <c r="C17" s="2">
        <v>45658</v>
      </c>
      <c r="D17" s="2">
        <v>45777</v>
      </c>
      <c r="E17" t="s">
        <v>2</v>
      </c>
      <c r="F17" s="2">
        <v>45678</v>
      </c>
      <c r="G17" t="s">
        <v>3</v>
      </c>
      <c r="H17" t="s">
        <v>4</v>
      </c>
      <c r="I17" t="s">
        <v>151</v>
      </c>
      <c r="J17" s="2">
        <v>45658</v>
      </c>
      <c r="K17" s="2">
        <v>46022</v>
      </c>
      <c r="L17" t="s">
        <v>6</v>
      </c>
      <c r="M17" t="s">
        <v>7</v>
      </c>
      <c r="N17" t="s">
        <v>8</v>
      </c>
      <c r="O17" t="s">
        <v>159</v>
      </c>
      <c r="P17" t="s">
        <v>159</v>
      </c>
      <c r="Q17" t="s">
        <v>153</v>
      </c>
      <c r="R17" t="s">
        <v>10</v>
      </c>
      <c r="S17" t="s">
        <v>11</v>
      </c>
      <c r="T17" t="s">
        <v>12</v>
      </c>
      <c r="U17" t="s">
        <v>13</v>
      </c>
      <c r="V17" t="s">
        <v>14</v>
      </c>
      <c r="W17" t="s">
        <v>15</v>
      </c>
      <c r="X17" t="s">
        <v>16</v>
      </c>
      <c r="Y17" t="s">
        <v>17</v>
      </c>
      <c r="Z17" t="s">
        <v>18</v>
      </c>
      <c r="AA17" t="s">
        <v>19</v>
      </c>
      <c r="AB17" t="s">
        <v>20</v>
      </c>
      <c r="AC17" t="s">
        <v>154</v>
      </c>
      <c r="AD17" t="s">
        <v>22</v>
      </c>
      <c r="AE17" t="s">
        <v>155</v>
      </c>
      <c r="AF17" t="s">
        <v>156</v>
      </c>
      <c r="AG17" t="s">
        <v>25</v>
      </c>
      <c r="AH17" t="s">
        <v>26</v>
      </c>
      <c r="AI17" t="s">
        <v>27</v>
      </c>
      <c r="AJ17" t="s">
        <v>28</v>
      </c>
      <c r="AK17" s="3">
        <v>30490716</v>
      </c>
      <c r="AL17" s="3">
        <v>0</v>
      </c>
      <c r="AM17" s="3">
        <v>0</v>
      </c>
      <c r="AN17" s="3">
        <v>30490716</v>
      </c>
      <c r="AO17" s="3">
        <v>26122746</v>
      </c>
      <c r="AP17" s="3">
        <v>4367970</v>
      </c>
      <c r="AQ17" t="s">
        <v>160</v>
      </c>
      <c r="AR17" t="s">
        <v>1</v>
      </c>
      <c r="AS17" t="s">
        <v>161</v>
      </c>
      <c r="AT17" t="s">
        <v>1</v>
      </c>
      <c r="AU17" s="2">
        <v>45678</v>
      </c>
    </row>
    <row r="18" spans="1:47" hidden="1" x14ac:dyDescent="0.2">
      <c r="A18" t="s">
        <v>0</v>
      </c>
      <c r="B18" t="s">
        <v>1</v>
      </c>
      <c r="C18" s="2">
        <v>45658</v>
      </c>
      <c r="D18" s="2">
        <v>45777</v>
      </c>
      <c r="E18" t="s">
        <v>2</v>
      </c>
      <c r="F18" s="2">
        <v>45678</v>
      </c>
      <c r="G18" t="s">
        <v>3</v>
      </c>
      <c r="H18" t="s">
        <v>4</v>
      </c>
      <c r="I18" t="s">
        <v>162</v>
      </c>
      <c r="J18" s="2">
        <v>45658</v>
      </c>
      <c r="K18" s="2">
        <v>46022</v>
      </c>
      <c r="L18" t="s">
        <v>6</v>
      </c>
      <c r="M18" t="s">
        <v>7</v>
      </c>
      <c r="N18" t="s">
        <v>8</v>
      </c>
      <c r="O18" t="s">
        <v>19</v>
      </c>
      <c r="P18" t="s">
        <v>19</v>
      </c>
      <c r="Q18" t="s">
        <v>163</v>
      </c>
      <c r="R18" t="s">
        <v>10</v>
      </c>
      <c r="S18" t="s">
        <v>11</v>
      </c>
      <c r="T18" t="s">
        <v>12</v>
      </c>
      <c r="U18" t="s">
        <v>13</v>
      </c>
      <c r="V18" t="s">
        <v>14</v>
      </c>
      <c r="W18" t="s">
        <v>15</v>
      </c>
      <c r="X18" t="s">
        <v>16</v>
      </c>
      <c r="Y18" t="s">
        <v>17</v>
      </c>
      <c r="Z18" t="s">
        <v>18</v>
      </c>
      <c r="AA18" t="s">
        <v>19</v>
      </c>
      <c r="AB18" t="s">
        <v>20</v>
      </c>
      <c r="AC18" t="s">
        <v>164</v>
      </c>
      <c r="AD18" t="s">
        <v>22</v>
      </c>
      <c r="AE18" t="s">
        <v>165</v>
      </c>
      <c r="AF18" t="s">
        <v>166</v>
      </c>
      <c r="AG18" t="s">
        <v>25</v>
      </c>
      <c r="AH18" t="s">
        <v>26</v>
      </c>
      <c r="AI18" t="s">
        <v>27</v>
      </c>
      <c r="AJ18" t="s">
        <v>28</v>
      </c>
      <c r="AK18" s="3">
        <v>59284</v>
      </c>
      <c r="AL18" s="3">
        <v>0</v>
      </c>
      <c r="AM18" s="3">
        <v>0</v>
      </c>
      <c r="AN18" s="3">
        <v>59284</v>
      </c>
      <c r="AO18" s="3">
        <v>0</v>
      </c>
      <c r="AP18" s="3">
        <v>59284</v>
      </c>
      <c r="AQ18" t="s">
        <v>167</v>
      </c>
      <c r="AR18" t="s">
        <v>1</v>
      </c>
      <c r="AS18" t="s">
        <v>168</v>
      </c>
      <c r="AT18" t="s">
        <v>1</v>
      </c>
      <c r="AU18" s="2">
        <v>45678</v>
      </c>
    </row>
    <row r="19" spans="1:47" hidden="1" x14ac:dyDescent="0.2">
      <c r="A19" t="s">
        <v>0</v>
      </c>
      <c r="B19" t="s">
        <v>1</v>
      </c>
      <c r="C19" s="2">
        <v>45658</v>
      </c>
      <c r="D19" s="2">
        <v>45777</v>
      </c>
      <c r="E19" t="s">
        <v>2</v>
      </c>
      <c r="F19" s="2">
        <v>45678</v>
      </c>
      <c r="G19" t="s">
        <v>121</v>
      </c>
      <c r="H19" t="s">
        <v>140</v>
      </c>
      <c r="I19" t="s">
        <v>169</v>
      </c>
      <c r="J19" s="2">
        <v>45658</v>
      </c>
      <c r="K19" s="2">
        <v>46022</v>
      </c>
      <c r="L19" t="s">
        <v>6</v>
      </c>
      <c r="M19" t="s">
        <v>7</v>
      </c>
      <c r="N19" t="s">
        <v>8</v>
      </c>
      <c r="O19" t="s">
        <v>170</v>
      </c>
      <c r="P19" t="s">
        <v>170</v>
      </c>
      <c r="Q19" t="s">
        <v>171</v>
      </c>
      <c r="R19" t="s">
        <v>10</v>
      </c>
      <c r="S19" t="s">
        <v>11</v>
      </c>
      <c r="T19" t="s">
        <v>12</v>
      </c>
      <c r="U19" t="s">
        <v>13</v>
      </c>
      <c r="V19" t="s">
        <v>14</v>
      </c>
      <c r="W19" t="s">
        <v>15</v>
      </c>
      <c r="X19" t="s">
        <v>16</v>
      </c>
      <c r="Y19" t="s">
        <v>17</v>
      </c>
      <c r="Z19" t="s">
        <v>18</v>
      </c>
      <c r="AA19" t="s">
        <v>144</v>
      </c>
      <c r="AB19" t="s">
        <v>145</v>
      </c>
      <c r="AC19" t="s">
        <v>172</v>
      </c>
      <c r="AD19" t="s">
        <v>22</v>
      </c>
      <c r="AE19" t="s">
        <v>173</v>
      </c>
      <c r="AF19" t="s">
        <v>174</v>
      </c>
      <c r="AG19" t="s">
        <v>25</v>
      </c>
      <c r="AH19" t="s">
        <v>26</v>
      </c>
      <c r="AI19" t="s">
        <v>27</v>
      </c>
      <c r="AJ19" t="s">
        <v>28</v>
      </c>
      <c r="AK19" s="3">
        <v>41547400</v>
      </c>
      <c r="AL19" s="3">
        <v>0</v>
      </c>
      <c r="AM19" s="3">
        <v>0</v>
      </c>
      <c r="AN19" s="3">
        <v>41547400</v>
      </c>
      <c r="AO19" s="3">
        <v>41208200</v>
      </c>
      <c r="AP19" s="3">
        <v>339200</v>
      </c>
      <c r="AQ19" t="s">
        <v>175</v>
      </c>
      <c r="AR19" t="s">
        <v>1</v>
      </c>
      <c r="AS19" t="s">
        <v>176</v>
      </c>
      <c r="AT19" t="s">
        <v>1</v>
      </c>
      <c r="AU19" s="2">
        <v>45678</v>
      </c>
    </row>
    <row r="20" spans="1:47" hidden="1" x14ac:dyDescent="0.2">
      <c r="A20" t="s">
        <v>0</v>
      </c>
      <c r="B20" t="s">
        <v>1</v>
      </c>
      <c r="C20" s="2">
        <v>45658</v>
      </c>
      <c r="D20" s="2">
        <v>45777</v>
      </c>
      <c r="E20" t="s">
        <v>2</v>
      </c>
      <c r="F20" s="2">
        <v>45678</v>
      </c>
      <c r="G20" t="s">
        <v>121</v>
      </c>
      <c r="H20" t="s">
        <v>140</v>
      </c>
      <c r="I20" t="s">
        <v>169</v>
      </c>
      <c r="J20" s="2">
        <v>45658</v>
      </c>
      <c r="K20" s="2">
        <v>46022</v>
      </c>
      <c r="L20" t="s">
        <v>6</v>
      </c>
      <c r="M20" t="s">
        <v>7</v>
      </c>
      <c r="N20" t="s">
        <v>8</v>
      </c>
      <c r="O20" t="s">
        <v>177</v>
      </c>
      <c r="P20" t="s">
        <v>177</v>
      </c>
      <c r="Q20" t="s">
        <v>171</v>
      </c>
      <c r="R20" t="s">
        <v>10</v>
      </c>
      <c r="S20" t="s">
        <v>11</v>
      </c>
      <c r="T20" t="s">
        <v>12</v>
      </c>
      <c r="U20" t="s">
        <v>13</v>
      </c>
      <c r="V20" t="s">
        <v>14</v>
      </c>
      <c r="W20" t="s">
        <v>15</v>
      </c>
      <c r="X20" t="s">
        <v>16</v>
      </c>
      <c r="Y20" t="s">
        <v>17</v>
      </c>
      <c r="Z20" t="s">
        <v>18</v>
      </c>
      <c r="AA20" t="s">
        <v>144</v>
      </c>
      <c r="AB20" t="s">
        <v>145</v>
      </c>
      <c r="AC20" t="s">
        <v>172</v>
      </c>
      <c r="AD20" t="s">
        <v>22</v>
      </c>
      <c r="AE20" t="s">
        <v>173</v>
      </c>
      <c r="AF20" t="s">
        <v>174</v>
      </c>
      <c r="AG20" t="s">
        <v>25</v>
      </c>
      <c r="AH20" t="s">
        <v>26</v>
      </c>
      <c r="AI20" t="s">
        <v>27</v>
      </c>
      <c r="AJ20" t="s">
        <v>28</v>
      </c>
      <c r="AK20" s="3">
        <v>28479674</v>
      </c>
      <c r="AL20" s="3">
        <v>0</v>
      </c>
      <c r="AM20" s="3">
        <v>0</v>
      </c>
      <c r="AN20" s="3">
        <v>28479674</v>
      </c>
      <c r="AO20" s="3">
        <v>28479536</v>
      </c>
      <c r="AP20" s="3">
        <v>138</v>
      </c>
      <c r="AQ20" t="s">
        <v>178</v>
      </c>
      <c r="AR20" t="s">
        <v>1</v>
      </c>
      <c r="AS20" t="s">
        <v>179</v>
      </c>
      <c r="AT20" t="s">
        <v>1</v>
      </c>
      <c r="AU20" s="2">
        <v>45678</v>
      </c>
    </row>
    <row r="21" spans="1:47" hidden="1" x14ac:dyDescent="0.2">
      <c r="A21" t="s">
        <v>0</v>
      </c>
      <c r="B21" t="s">
        <v>1</v>
      </c>
      <c r="C21" s="2">
        <v>45658</v>
      </c>
      <c r="D21" s="2">
        <v>45777</v>
      </c>
      <c r="E21" t="s">
        <v>2</v>
      </c>
      <c r="F21" s="2">
        <v>45678</v>
      </c>
      <c r="G21" t="s">
        <v>3</v>
      </c>
      <c r="H21" t="s">
        <v>4</v>
      </c>
      <c r="I21" t="s">
        <v>180</v>
      </c>
      <c r="J21" s="2">
        <v>45658</v>
      </c>
      <c r="K21" s="2">
        <v>46022</v>
      </c>
      <c r="L21" t="s">
        <v>6</v>
      </c>
      <c r="M21" t="s">
        <v>7</v>
      </c>
      <c r="N21" t="s">
        <v>8</v>
      </c>
      <c r="O21" t="s">
        <v>181</v>
      </c>
      <c r="P21" t="s">
        <v>181</v>
      </c>
      <c r="Q21" t="s">
        <v>182</v>
      </c>
      <c r="R21" t="s">
        <v>10</v>
      </c>
      <c r="S21" t="s">
        <v>11</v>
      </c>
      <c r="T21" t="s">
        <v>12</v>
      </c>
      <c r="U21" t="s">
        <v>13</v>
      </c>
      <c r="V21" t="s">
        <v>14</v>
      </c>
      <c r="W21" t="s">
        <v>15</v>
      </c>
      <c r="X21" t="s">
        <v>16</v>
      </c>
      <c r="Y21" t="s">
        <v>17</v>
      </c>
      <c r="Z21" t="s">
        <v>18</v>
      </c>
      <c r="AA21" t="s">
        <v>19</v>
      </c>
      <c r="AB21" t="s">
        <v>20</v>
      </c>
      <c r="AC21" t="s">
        <v>183</v>
      </c>
      <c r="AD21" t="s">
        <v>22</v>
      </c>
      <c r="AE21" t="s">
        <v>184</v>
      </c>
      <c r="AF21" t="s">
        <v>185</v>
      </c>
      <c r="AG21" t="s">
        <v>25</v>
      </c>
      <c r="AH21" t="s">
        <v>26</v>
      </c>
      <c r="AI21" t="s">
        <v>27</v>
      </c>
      <c r="AJ21" t="s">
        <v>28</v>
      </c>
      <c r="AK21" s="3">
        <v>1196921</v>
      </c>
      <c r="AL21" s="3">
        <v>0</v>
      </c>
      <c r="AM21" s="3">
        <v>0</v>
      </c>
      <c r="AN21" s="3">
        <v>1196921</v>
      </c>
      <c r="AO21" s="3">
        <v>1196921</v>
      </c>
      <c r="AP21" s="3">
        <v>0</v>
      </c>
      <c r="AQ21" t="s">
        <v>186</v>
      </c>
      <c r="AR21" t="s">
        <v>1</v>
      </c>
      <c r="AS21" t="s">
        <v>187</v>
      </c>
      <c r="AT21" t="s">
        <v>1</v>
      </c>
      <c r="AU21" s="2">
        <v>45678</v>
      </c>
    </row>
    <row r="22" spans="1:47" hidden="1" x14ac:dyDescent="0.2">
      <c r="A22" t="s">
        <v>0</v>
      </c>
      <c r="B22" t="s">
        <v>1</v>
      </c>
      <c r="C22" s="2">
        <v>45658</v>
      </c>
      <c r="D22" s="2">
        <v>45777</v>
      </c>
      <c r="E22" t="s">
        <v>2</v>
      </c>
      <c r="F22" s="2">
        <v>45678</v>
      </c>
      <c r="G22" t="s">
        <v>3</v>
      </c>
      <c r="H22" t="s">
        <v>4</v>
      </c>
      <c r="I22" t="s">
        <v>188</v>
      </c>
      <c r="J22" s="2">
        <v>45658</v>
      </c>
      <c r="K22" s="2">
        <v>46022</v>
      </c>
      <c r="L22" t="s">
        <v>6</v>
      </c>
      <c r="M22" t="s">
        <v>7</v>
      </c>
      <c r="N22" t="s">
        <v>8</v>
      </c>
      <c r="O22" t="s">
        <v>189</v>
      </c>
      <c r="P22" t="s">
        <v>189</v>
      </c>
      <c r="Q22" t="s">
        <v>190</v>
      </c>
      <c r="R22" t="s">
        <v>10</v>
      </c>
      <c r="S22" t="s">
        <v>11</v>
      </c>
      <c r="T22" t="s">
        <v>12</v>
      </c>
      <c r="U22" t="s">
        <v>13</v>
      </c>
      <c r="V22" t="s">
        <v>14</v>
      </c>
      <c r="W22" t="s">
        <v>15</v>
      </c>
      <c r="X22" t="s">
        <v>16</v>
      </c>
      <c r="Y22" t="s">
        <v>17</v>
      </c>
      <c r="Z22" t="s">
        <v>18</v>
      </c>
      <c r="AA22" t="s">
        <v>19</v>
      </c>
      <c r="AB22" t="s">
        <v>20</v>
      </c>
      <c r="AC22" t="s">
        <v>191</v>
      </c>
      <c r="AD22" t="s">
        <v>22</v>
      </c>
      <c r="AE22" t="s">
        <v>192</v>
      </c>
      <c r="AF22" t="s">
        <v>193</v>
      </c>
      <c r="AG22" t="s">
        <v>25</v>
      </c>
      <c r="AH22" t="s">
        <v>26</v>
      </c>
      <c r="AI22" t="s">
        <v>27</v>
      </c>
      <c r="AJ22" t="s">
        <v>28</v>
      </c>
      <c r="AK22" s="3">
        <v>31107278</v>
      </c>
      <c r="AL22" s="3">
        <v>0</v>
      </c>
      <c r="AM22" s="3">
        <v>0</v>
      </c>
      <c r="AN22" s="3">
        <v>31107278</v>
      </c>
      <c r="AO22" s="3">
        <v>0</v>
      </c>
      <c r="AP22" s="3">
        <v>31107278</v>
      </c>
      <c r="AQ22" t="s">
        <v>194</v>
      </c>
      <c r="AR22" t="s">
        <v>1</v>
      </c>
      <c r="AS22" t="s">
        <v>195</v>
      </c>
      <c r="AT22" t="s">
        <v>1</v>
      </c>
      <c r="AU22" s="2">
        <v>45678</v>
      </c>
    </row>
    <row r="23" spans="1:47" hidden="1" x14ac:dyDescent="0.2">
      <c r="A23" t="s">
        <v>0</v>
      </c>
      <c r="B23" t="s">
        <v>1</v>
      </c>
      <c r="C23" s="2">
        <v>45658</v>
      </c>
      <c r="D23" s="2">
        <v>45777</v>
      </c>
      <c r="E23" t="s">
        <v>2</v>
      </c>
      <c r="F23" s="2">
        <v>45678</v>
      </c>
      <c r="G23" t="s">
        <v>121</v>
      </c>
      <c r="H23" t="s">
        <v>140</v>
      </c>
      <c r="I23" t="s">
        <v>196</v>
      </c>
      <c r="J23" s="2">
        <v>45658</v>
      </c>
      <c r="K23" s="2">
        <v>46022</v>
      </c>
      <c r="L23" t="s">
        <v>6</v>
      </c>
      <c r="M23" t="s">
        <v>7</v>
      </c>
      <c r="N23" t="s">
        <v>8</v>
      </c>
      <c r="O23" t="s">
        <v>197</v>
      </c>
      <c r="P23" t="s">
        <v>197</v>
      </c>
      <c r="Q23" t="s">
        <v>198</v>
      </c>
      <c r="R23" t="s">
        <v>10</v>
      </c>
      <c r="S23" t="s">
        <v>11</v>
      </c>
      <c r="T23" t="s">
        <v>12</v>
      </c>
      <c r="U23" t="s">
        <v>13</v>
      </c>
      <c r="V23" t="s">
        <v>14</v>
      </c>
      <c r="W23" t="s">
        <v>15</v>
      </c>
      <c r="X23" t="s">
        <v>16</v>
      </c>
      <c r="Y23" t="s">
        <v>17</v>
      </c>
      <c r="Z23" t="s">
        <v>18</v>
      </c>
      <c r="AA23" t="s">
        <v>144</v>
      </c>
      <c r="AB23" t="s">
        <v>145</v>
      </c>
      <c r="AC23" t="s">
        <v>199</v>
      </c>
      <c r="AD23" t="s">
        <v>22</v>
      </c>
      <c r="AE23" t="s">
        <v>200</v>
      </c>
      <c r="AF23" t="s">
        <v>201</v>
      </c>
      <c r="AG23" t="s">
        <v>25</v>
      </c>
      <c r="AH23" t="s">
        <v>26</v>
      </c>
      <c r="AI23" t="s">
        <v>27</v>
      </c>
      <c r="AJ23" t="s">
        <v>28</v>
      </c>
      <c r="AK23" s="3">
        <v>2311600</v>
      </c>
      <c r="AL23" s="3">
        <v>0</v>
      </c>
      <c r="AM23" s="3">
        <v>0</v>
      </c>
      <c r="AN23" s="3">
        <v>2311600</v>
      </c>
      <c r="AO23" s="3">
        <v>0</v>
      </c>
      <c r="AP23" s="3">
        <v>2311600</v>
      </c>
      <c r="AQ23" t="s">
        <v>202</v>
      </c>
      <c r="AR23" t="s">
        <v>1</v>
      </c>
      <c r="AS23" t="s">
        <v>203</v>
      </c>
      <c r="AT23" t="s">
        <v>1</v>
      </c>
      <c r="AU23" s="2">
        <v>45678</v>
      </c>
    </row>
    <row r="24" spans="1:47" hidden="1" x14ac:dyDescent="0.2">
      <c r="A24" t="s">
        <v>0</v>
      </c>
      <c r="B24" t="s">
        <v>1</v>
      </c>
      <c r="C24" s="2">
        <v>45658</v>
      </c>
      <c r="D24" s="2">
        <v>45777</v>
      </c>
      <c r="E24" t="s">
        <v>2</v>
      </c>
      <c r="F24" s="2">
        <v>45678</v>
      </c>
      <c r="G24" t="s">
        <v>3</v>
      </c>
      <c r="H24" t="s">
        <v>4</v>
      </c>
      <c r="I24" t="s">
        <v>204</v>
      </c>
      <c r="J24" s="2">
        <v>45658</v>
      </c>
      <c r="K24" s="2">
        <v>46022</v>
      </c>
      <c r="L24" t="s">
        <v>6</v>
      </c>
      <c r="M24" t="s">
        <v>7</v>
      </c>
      <c r="N24" t="s">
        <v>8</v>
      </c>
      <c r="O24" t="s">
        <v>205</v>
      </c>
      <c r="P24" t="s">
        <v>205</v>
      </c>
      <c r="Q24" t="s">
        <v>206</v>
      </c>
      <c r="R24" t="s">
        <v>10</v>
      </c>
      <c r="S24" t="s">
        <v>11</v>
      </c>
      <c r="T24" t="s">
        <v>12</v>
      </c>
      <c r="U24" t="s">
        <v>13</v>
      </c>
      <c r="V24" t="s">
        <v>14</v>
      </c>
      <c r="W24" t="s">
        <v>15</v>
      </c>
      <c r="X24" t="s">
        <v>16</v>
      </c>
      <c r="Y24" t="s">
        <v>17</v>
      </c>
      <c r="Z24" t="s">
        <v>18</v>
      </c>
      <c r="AA24" t="s">
        <v>19</v>
      </c>
      <c r="AB24" t="s">
        <v>20</v>
      </c>
      <c r="AC24" t="s">
        <v>191</v>
      </c>
      <c r="AD24" t="s">
        <v>22</v>
      </c>
      <c r="AE24" t="s">
        <v>192</v>
      </c>
      <c r="AF24" t="s">
        <v>193</v>
      </c>
      <c r="AG24" t="s">
        <v>25</v>
      </c>
      <c r="AH24" t="s">
        <v>26</v>
      </c>
      <c r="AI24" t="s">
        <v>27</v>
      </c>
      <c r="AJ24" t="s">
        <v>28</v>
      </c>
      <c r="AK24" s="3">
        <v>18774052</v>
      </c>
      <c r="AL24" s="3">
        <v>0</v>
      </c>
      <c r="AM24" s="3">
        <v>0</v>
      </c>
      <c r="AN24" s="3">
        <v>18774052</v>
      </c>
      <c r="AO24" s="3">
        <v>0</v>
      </c>
      <c r="AP24" s="3">
        <v>18774052</v>
      </c>
      <c r="AQ24" t="s">
        <v>207</v>
      </c>
      <c r="AR24" t="s">
        <v>1</v>
      </c>
      <c r="AS24" t="s">
        <v>208</v>
      </c>
      <c r="AT24" t="s">
        <v>1</v>
      </c>
      <c r="AU24" s="2">
        <v>45678</v>
      </c>
    </row>
    <row r="25" spans="1:47" hidden="1" x14ac:dyDescent="0.2">
      <c r="A25" t="s">
        <v>0</v>
      </c>
      <c r="B25" t="s">
        <v>1</v>
      </c>
      <c r="C25" s="2">
        <v>45658</v>
      </c>
      <c r="D25" s="2">
        <v>45777</v>
      </c>
      <c r="E25" t="s">
        <v>2</v>
      </c>
      <c r="F25" s="2">
        <v>45678</v>
      </c>
      <c r="G25" t="s">
        <v>159</v>
      </c>
      <c r="H25" t="s">
        <v>209</v>
      </c>
      <c r="I25" t="s">
        <v>210</v>
      </c>
      <c r="J25" s="2">
        <v>45658</v>
      </c>
      <c r="K25" s="2">
        <v>46022</v>
      </c>
      <c r="L25" t="s">
        <v>6</v>
      </c>
      <c r="M25" t="s">
        <v>7</v>
      </c>
      <c r="N25" t="s">
        <v>8</v>
      </c>
      <c r="O25" t="s">
        <v>211</v>
      </c>
      <c r="P25" t="s">
        <v>211</v>
      </c>
      <c r="Q25" t="s">
        <v>212</v>
      </c>
      <c r="R25" t="s">
        <v>10</v>
      </c>
      <c r="S25" t="s">
        <v>11</v>
      </c>
      <c r="T25" t="s">
        <v>12</v>
      </c>
      <c r="U25" t="s">
        <v>13</v>
      </c>
      <c r="V25" t="s">
        <v>14</v>
      </c>
      <c r="W25" t="s">
        <v>15</v>
      </c>
      <c r="X25" t="s">
        <v>16</v>
      </c>
      <c r="Y25" t="s">
        <v>17</v>
      </c>
      <c r="Z25" t="s">
        <v>18</v>
      </c>
      <c r="AA25" t="s">
        <v>3</v>
      </c>
      <c r="AB25" t="s">
        <v>213</v>
      </c>
      <c r="AC25" t="s">
        <v>214</v>
      </c>
      <c r="AD25" t="s">
        <v>22</v>
      </c>
      <c r="AE25" t="s">
        <v>215</v>
      </c>
      <c r="AF25" t="s">
        <v>216</v>
      </c>
      <c r="AG25" t="s">
        <v>25</v>
      </c>
      <c r="AH25" t="s">
        <v>26</v>
      </c>
      <c r="AI25" t="s">
        <v>27</v>
      </c>
      <c r="AJ25" t="s">
        <v>28</v>
      </c>
      <c r="AK25" s="3">
        <v>9592000</v>
      </c>
      <c r="AL25" s="3">
        <v>0</v>
      </c>
      <c r="AM25" s="3">
        <v>0</v>
      </c>
      <c r="AN25" s="3">
        <v>9592000</v>
      </c>
      <c r="AO25" s="3">
        <v>9592000</v>
      </c>
      <c r="AP25" s="3">
        <v>0</v>
      </c>
      <c r="AQ25" t="s">
        <v>217</v>
      </c>
      <c r="AR25" t="s">
        <v>1</v>
      </c>
      <c r="AS25" t="s">
        <v>218</v>
      </c>
      <c r="AT25" t="s">
        <v>1</v>
      </c>
      <c r="AU25" s="2">
        <v>45678</v>
      </c>
    </row>
    <row r="26" spans="1:47" hidden="1" x14ac:dyDescent="0.2">
      <c r="A26" t="s">
        <v>0</v>
      </c>
      <c r="B26" t="s">
        <v>1</v>
      </c>
      <c r="C26" s="2">
        <v>45658</v>
      </c>
      <c r="D26" s="2">
        <v>45777</v>
      </c>
      <c r="E26" t="s">
        <v>2</v>
      </c>
      <c r="F26" s="2">
        <v>45678</v>
      </c>
      <c r="G26" t="s">
        <v>121</v>
      </c>
      <c r="H26" t="s">
        <v>140</v>
      </c>
      <c r="I26" t="s">
        <v>219</v>
      </c>
      <c r="J26" s="2">
        <v>45658</v>
      </c>
      <c r="K26" s="2">
        <v>46022</v>
      </c>
      <c r="L26" t="s">
        <v>6</v>
      </c>
      <c r="M26" t="s">
        <v>7</v>
      </c>
      <c r="N26" t="s">
        <v>8</v>
      </c>
      <c r="O26" t="s">
        <v>220</v>
      </c>
      <c r="P26" t="s">
        <v>220</v>
      </c>
      <c r="Q26" t="s">
        <v>221</v>
      </c>
      <c r="R26" t="s">
        <v>10</v>
      </c>
      <c r="S26" t="s">
        <v>11</v>
      </c>
      <c r="T26" t="s">
        <v>12</v>
      </c>
      <c r="U26" t="s">
        <v>13</v>
      </c>
      <c r="V26" t="s">
        <v>14</v>
      </c>
      <c r="W26" t="s">
        <v>15</v>
      </c>
      <c r="X26" t="s">
        <v>16</v>
      </c>
      <c r="Y26" t="s">
        <v>17</v>
      </c>
      <c r="Z26" t="s">
        <v>18</v>
      </c>
      <c r="AA26" t="s">
        <v>144</v>
      </c>
      <c r="AB26" t="s">
        <v>145</v>
      </c>
      <c r="AC26" t="s">
        <v>146</v>
      </c>
      <c r="AD26" t="s">
        <v>22</v>
      </c>
      <c r="AE26" t="s">
        <v>147</v>
      </c>
      <c r="AF26" t="s">
        <v>148</v>
      </c>
      <c r="AG26" t="s">
        <v>25</v>
      </c>
      <c r="AH26" t="s">
        <v>26</v>
      </c>
      <c r="AI26" t="s">
        <v>27</v>
      </c>
      <c r="AJ26" t="s">
        <v>28</v>
      </c>
      <c r="AK26" s="3">
        <v>75801377</v>
      </c>
      <c r="AL26" s="3">
        <v>0</v>
      </c>
      <c r="AM26" s="3">
        <v>0</v>
      </c>
      <c r="AN26" s="3">
        <v>75801377</v>
      </c>
      <c r="AO26" s="3">
        <v>65914165</v>
      </c>
      <c r="AP26" s="3">
        <v>9887212</v>
      </c>
      <c r="AQ26" t="s">
        <v>222</v>
      </c>
      <c r="AR26" t="s">
        <v>1</v>
      </c>
      <c r="AS26" t="s">
        <v>223</v>
      </c>
      <c r="AT26" t="s">
        <v>1</v>
      </c>
      <c r="AU26" s="2">
        <v>45678</v>
      </c>
    </row>
    <row r="27" spans="1:47" hidden="1" x14ac:dyDescent="0.2">
      <c r="A27" t="s">
        <v>0</v>
      </c>
      <c r="B27" t="s">
        <v>1</v>
      </c>
      <c r="C27" s="2">
        <v>45658</v>
      </c>
      <c r="D27" s="2">
        <v>45777</v>
      </c>
      <c r="E27" t="s">
        <v>2</v>
      </c>
      <c r="F27" s="2">
        <v>45678</v>
      </c>
      <c r="G27" t="s">
        <v>121</v>
      </c>
      <c r="H27" t="s">
        <v>140</v>
      </c>
      <c r="I27" t="s">
        <v>219</v>
      </c>
      <c r="J27" s="2">
        <v>45658</v>
      </c>
      <c r="K27" s="2">
        <v>46022</v>
      </c>
      <c r="L27" t="s">
        <v>6</v>
      </c>
      <c r="M27" t="s">
        <v>7</v>
      </c>
      <c r="N27" t="s">
        <v>8</v>
      </c>
      <c r="O27" t="s">
        <v>224</v>
      </c>
      <c r="P27" t="s">
        <v>224</v>
      </c>
      <c r="Q27" t="s">
        <v>221</v>
      </c>
      <c r="R27" t="s">
        <v>10</v>
      </c>
      <c r="S27" t="s">
        <v>11</v>
      </c>
      <c r="T27" t="s">
        <v>12</v>
      </c>
      <c r="U27" t="s">
        <v>13</v>
      </c>
      <c r="V27" t="s">
        <v>14</v>
      </c>
      <c r="W27" t="s">
        <v>15</v>
      </c>
      <c r="X27" t="s">
        <v>16</v>
      </c>
      <c r="Y27" t="s">
        <v>17</v>
      </c>
      <c r="Z27" t="s">
        <v>18</v>
      </c>
      <c r="AA27" t="s">
        <v>144</v>
      </c>
      <c r="AB27" t="s">
        <v>145</v>
      </c>
      <c r="AC27" t="s">
        <v>146</v>
      </c>
      <c r="AD27" t="s">
        <v>22</v>
      </c>
      <c r="AE27" t="s">
        <v>147</v>
      </c>
      <c r="AF27" t="s">
        <v>148</v>
      </c>
      <c r="AG27" t="s">
        <v>25</v>
      </c>
      <c r="AH27" t="s">
        <v>26</v>
      </c>
      <c r="AI27" t="s">
        <v>27</v>
      </c>
      <c r="AJ27" t="s">
        <v>28</v>
      </c>
      <c r="AK27" s="3">
        <v>29302193</v>
      </c>
      <c r="AL27" s="3">
        <v>0</v>
      </c>
      <c r="AM27" s="3">
        <v>0</v>
      </c>
      <c r="AN27" s="3">
        <v>29302193</v>
      </c>
      <c r="AO27" s="3">
        <v>0</v>
      </c>
      <c r="AP27" s="3">
        <v>29302193</v>
      </c>
      <c r="AQ27" t="s">
        <v>225</v>
      </c>
      <c r="AR27" t="s">
        <v>1</v>
      </c>
      <c r="AS27" t="s">
        <v>226</v>
      </c>
      <c r="AT27" t="s">
        <v>1</v>
      </c>
      <c r="AU27" s="2">
        <v>45678</v>
      </c>
    </row>
    <row r="28" spans="1:47" hidden="1" x14ac:dyDescent="0.2">
      <c r="A28" t="s">
        <v>0</v>
      </c>
      <c r="B28" t="s">
        <v>1</v>
      </c>
      <c r="C28" s="2">
        <v>45658</v>
      </c>
      <c r="D28" s="2">
        <v>45777</v>
      </c>
      <c r="E28" t="s">
        <v>2</v>
      </c>
      <c r="F28" s="2">
        <v>45678</v>
      </c>
      <c r="G28" t="s">
        <v>3</v>
      </c>
      <c r="H28" t="s">
        <v>4</v>
      </c>
      <c r="I28" t="s">
        <v>227</v>
      </c>
      <c r="J28" s="2">
        <v>45658</v>
      </c>
      <c r="K28" s="2">
        <v>46022</v>
      </c>
      <c r="L28" t="s">
        <v>6</v>
      </c>
      <c r="M28" t="s">
        <v>7</v>
      </c>
      <c r="N28" t="s">
        <v>8</v>
      </c>
      <c r="O28" t="s">
        <v>228</v>
      </c>
      <c r="P28" t="s">
        <v>228</v>
      </c>
      <c r="Q28" t="s">
        <v>229</v>
      </c>
      <c r="R28" t="s">
        <v>230</v>
      </c>
      <c r="S28" t="s">
        <v>231</v>
      </c>
      <c r="T28" t="s">
        <v>12</v>
      </c>
      <c r="U28" t="s">
        <v>13</v>
      </c>
      <c r="V28" t="s">
        <v>14</v>
      </c>
      <c r="W28" t="s">
        <v>15</v>
      </c>
      <c r="X28" t="s">
        <v>16</v>
      </c>
      <c r="Y28" t="s">
        <v>17</v>
      </c>
      <c r="Z28" t="s">
        <v>18</v>
      </c>
      <c r="AA28" t="s">
        <v>19</v>
      </c>
      <c r="AB28" t="s">
        <v>20</v>
      </c>
      <c r="AC28" t="s">
        <v>232</v>
      </c>
      <c r="AD28" t="s">
        <v>22</v>
      </c>
      <c r="AE28" t="s">
        <v>233</v>
      </c>
      <c r="AF28" t="s">
        <v>234</v>
      </c>
      <c r="AG28" t="s">
        <v>25</v>
      </c>
      <c r="AH28" t="s">
        <v>26</v>
      </c>
      <c r="AI28" t="s">
        <v>27</v>
      </c>
      <c r="AJ28" t="s">
        <v>28</v>
      </c>
      <c r="AK28" s="3">
        <v>999572</v>
      </c>
      <c r="AL28" s="3">
        <v>0</v>
      </c>
      <c r="AM28" s="3">
        <v>0</v>
      </c>
      <c r="AN28" s="3">
        <v>999572</v>
      </c>
      <c r="AO28" s="3">
        <v>0</v>
      </c>
      <c r="AP28" s="3">
        <v>999572</v>
      </c>
      <c r="AQ28" t="s">
        <v>235</v>
      </c>
      <c r="AR28" t="s">
        <v>1</v>
      </c>
      <c r="AS28" t="s">
        <v>236</v>
      </c>
      <c r="AT28" t="s">
        <v>1</v>
      </c>
      <c r="AU28" s="2">
        <v>45678</v>
      </c>
    </row>
    <row r="29" spans="1:47" hidden="1" x14ac:dyDescent="0.2">
      <c r="A29" t="s">
        <v>0</v>
      </c>
      <c r="B29" t="s">
        <v>1</v>
      </c>
      <c r="C29" s="2">
        <v>45658</v>
      </c>
      <c r="D29" s="2">
        <v>45777</v>
      </c>
      <c r="E29" t="s">
        <v>2</v>
      </c>
      <c r="F29" s="2">
        <v>45678</v>
      </c>
      <c r="G29" t="s">
        <v>3</v>
      </c>
      <c r="H29" t="s">
        <v>4</v>
      </c>
      <c r="I29" t="s">
        <v>237</v>
      </c>
      <c r="J29" s="2">
        <v>45658</v>
      </c>
      <c r="K29" s="2">
        <v>46022</v>
      </c>
      <c r="L29" t="s">
        <v>6</v>
      </c>
      <c r="M29" t="s">
        <v>7</v>
      </c>
      <c r="N29" t="s">
        <v>8</v>
      </c>
      <c r="O29" t="s">
        <v>118</v>
      </c>
      <c r="P29" t="s">
        <v>118</v>
      </c>
      <c r="Q29" t="s">
        <v>238</v>
      </c>
      <c r="R29" t="s">
        <v>230</v>
      </c>
      <c r="S29" t="s">
        <v>231</v>
      </c>
      <c r="T29" t="s">
        <v>12</v>
      </c>
      <c r="U29" t="s">
        <v>13</v>
      </c>
      <c r="V29" t="s">
        <v>14</v>
      </c>
      <c r="W29" t="s">
        <v>15</v>
      </c>
      <c r="X29" t="s">
        <v>16</v>
      </c>
      <c r="Y29" t="s">
        <v>17</v>
      </c>
      <c r="Z29" t="s">
        <v>18</v>
      </c>
      <c r="AA29" t="s">
        <v>19</v>
      </c>
      <c r="AB29" t="s">
        <v>20</v>
      </c>
      <c r="AC29" t="s">
        <v>239</v>
      </c>
      <c r="AD29" t="s">
        <v>22</v>
      </c>
      <c r="AE29" t="s">
        <v>240</v>
      </c>
      <c r="AF29" t="s">
        <v>241</v>
      </c>
      <c r="AG29" t="s">
        <v>25</v>
      </c>
      <c r="AH29" t="s">
        <v>26</v>
      </c>
      <c r="AI29" t="s">
        <v>27</v>
      </c>
      <c r="AJ29" t="s">
        <v>28</v>
      </c>
      <c r="AK29" s="3">
        <v>1710015</v>
      </c>
      <c r="AL29" s="3">
        <v>0</v>
      </c>
      <c r="AM29" s="3">
        <v>0</v>
      </c>
      <c r="AN29" s="3">
        <v>1710015</v>
      </c>
      <c r="AO29" s="3">
        <v>0</v>
      </c>
      <c r="AP29" s="3">
        <v>1710015</v>
      </c>
      <c r="AQ29" t="s">
        <v>242</v>
      </c>
      <c r="AR29" t="s">
        <v>1</v>
      </c>
      <c r="AS29" t="s">
        <v>243</v>
      </c>
      <c r="AT29" t="s">
        <v>1</v>
      </c>
      <c r="AU29" s="2">
        <v>45678</v>
      </c>
    </row>
    <row r="30" spans="1:47" hidden="1" x14ac:dyDescent="0.2">
      <c r="A30" t="s">
        <v>0</v>
      </c>
      <c r="B30" t="s">
        <v>1</v>
      </c>
      <c r="C30" s="2">
        <v>45658</v>
      </c>
      <c r="D30" s="2">
        <v>45777</v>
      </c>
      <c r="E30" t="s">
        <v>2</v>
      </c>
      <c r="F30" s="2">
        <v>45678</v>
      </c>
      <c r="G30" t="s">
        <v>3</v>
      </c>
      <c r="H30" t="s">
        <v>4</v>
      </c>
      <c r="I30" t="s">
        <v>237</v>
      </c>
      <c r="J30" s="2">
        <v>45658</v>
      </c>
      <c r="K30" s="2">
        <v>46022</v>
      </c>
      <c r="L30" t="s">
        <v>6</v>
      </c>
      <c r="M30" t="s">
        <v>7</v>
      </c>
      <c r="N30" t="s">
        <v>8</v>
      </c>
      <c r="O30" t="s">
        <v>244</v>
      </c>
      <c r="P30" t="s">
        <v>244</v>
      </c>
      <c r="Q30" t="s">
        <v>238</v>
      </c>
      <c r="R30" t="s">
        <v>230</v>
      </c>
      <c r="S30" t="s">
        <v>231</v>
      </c>
      <c r="T30" t="s">
        <v>12</v>
      </c>
      <c r="U30" t="s">
        <v>13</v>
      </c>
      <c r="V30" t="s">
        <v>14</v>
      </c>
      <c r="W30" t="s">
        <v>15</v>
      </c>
      <c r="X30" t="s">
        <v>16</v>
      </c>
      <c r="Y30" t="s">
        <v>17</v>
      </c>
      <c r="Z30" t="s">
        <v>18</v>
      </c>
      <c r="AA30" t="s">
        <v>19</v>
      </c>
      <c r="AB30" t="s">
        <v>20</v>
      </c>
      <c r="AC30" t="s">
        <v>239</v>
      </c>
      <c r="AD30" t="s">
        <v>22</v>
      </c>
      <c r="AE30" t="s">
        <v>240</v>
      </c>
      <c r="AF30" t="s">
        <v>241</v>
      </c>
      <c r="AG30" t="s">
        <v>25</v>
      </c>
      <c r="AH30" t="s">
        <v>26</v>
      </c>
      <c r="AI30" t="s">
        <v>27</v>
      </c>
      <c r="AJ30" t="s">
        <v>28</v>
      </c>
      <c r="AK30" s="3">
        <v>27103430</v>
      </c>
      <c r="AL30" s="3">
        <v>0</v>
      </c>
      <c r="AM30" s="3">
        <v>0</v>
      </c>
      <c r="AN30" s="3">
        <v>27103430</v>
      </c>
      <c r="AO30" s="3">
        <v>0</v>
      </c>
      <c r="AP30" s="3">
        <v>27103430</v>
      </c>
      <c r="AQ30" t="s">
        <v>245</v>
      </c>
      <c r="AR30" t="s">
        <v>1</v>
      </c>
      <c r="AS30" t="s">
        <v>246</v>
      </c>
      <c r="AT30" t="s">
        <v>1</v>
      </c>
      <c r="AU30" s="2">
        <v>45678</v>
      </c>
    </row>
    <row r="31" spans="1:47" hidden="1" x14ac:dyDescent="0.2">
      <c r="A31" t="s">
        <v>0</v>
      </c>
      <c r="B31" t="s">
        <v>1</v>
      </c>
      <c r="C31" s="2">
        <v>45658</v>
      </c>
      <c r="D31" s="2">
        <v>45777</v>
      </c>
      <c r="E31" t="s">
        <v>2</v>
      </c>
      <c r="F31" s="2">
        <v>45678</v>
      </c>
      <c r="G31" t="s">
        <v>3</v>
      </c>
      <c r="H31" t="s">
        <v>4</v>
      </c>
      <c r="I31" t="s">
        <v>247</v>
      </c>
      <c r="J31" s="2">
        <v>45658</v>
      </c>
      <c r="K31" s="2">
        <v>46022</v>
      </c>
      <c r="L31" t="s">
        <v>6</v>
      </c>
      <c r="M31" t="s">
        <v>7</v>
      </c>
      <c r="N31" t="s">
        <v>8</v>
      </c>
      <c r="O31" t="s">
        <v>248</v>
      </c>
      <c r="P31" t="s">
        <v>248</v>
      </c>
      <c r="Q31" t="s">
        <v>249</v>
      </c>
      <c r="R31" t="s">
        <v>230</v>
      </c>
      <c r="S31" t="s">
        <v>231</v>
      </c>
      <c r="T31" t="s">
        <v>12</v>
      </c>
      <c r="U31" t="s">
        <v>13</v>
      </c>
      <c r="V31" t="s">
        <v>14</v>
      </c>
      <c r="W31" t="s">
        <v>15</v>
      </c>
      <c r="X31" t="s">
        <v>16</v>
      </c>
      <c r="Y31" t="s">
        <v>17</v>
      </c>
      <c r="Z31" t="s">
        <v>18</v>
      </c>
      <c r="AA31" t="s">
        <v>19</v>
      </c>
      <c r="AB31" t="s">
        <v>20</v>
      </c>
      <c r="AC31" t="s">
        <v>239</v>
      </c>
      <c r="AD31" t="s">
        <v>22</v>
      </c>
      <c r="AE31" t="s">
        <v>240</v>
      </c>
      <c r="AF31" t="s">
        <v>241</v>
      </c>
      <c r="AG31" t="s">
        <v>25</v>
      </c>
      <c r="AH31" t="s">
        <v>26</v>
      </c>
      <c r="AI31" t="s">
        <v>27</v>
      </c>
      <c r="AJ31" t="s">
        <v>28</v>
      </c>
      <c r="AK31" s="3">
        <v>1481003</v>
      </c>
      <c r="AL31" s="3">
        <v>0</v>
      </c>
      <c r="AM31" s="3">
        <v>0</v>
      </c>
      <c r="AN31" s="3">
        <v>1481003</v>
      </c>
      <c r="AO31" s="3">
        <v>0</v>
      </c>
      <c r="AP31" s="3">
        <v>1481003</v>
      </c>
      <c r="AQ31" t="s">
        <v>250</v>
      </c>
      <c r="AR31" t="s">
        <v>1</v>
      </c>
      <c r="AS31" t="s">
        <v>251</v>
      </c>
      <c r="AT31" t="s">
        <v>1</v>
      </c>
      <c r="AU31" s="2">
        <v>45678</v>
      </c>
    </row>
    <row r="32" spans="1:47" hidden="1" x14ac:dyDescent="0.2">
      <c r="A32" t="s">
        <v>0</v>
      </c>
      <c r="B32" t="s">
        <v>1</v>
      </c>
      <c r="C32" s="2">
        <v>45658</v>
      </c>
      <c r="D32" s="2">
        <v>45777</v>
      </c>
      <c r="E32" t="s">
        <v>2</v>
      </c>
      <c r="F32" s="2">
        <v>45678</v>
      </c>
      <c r="G32" t="s">
        <v>3</v>
      </c>
      <c r="H32" t="s">
        <v>4</v>
      </c>
      <c r="I32" t="s">
        <v>247</v>
      </c>
      <c r="J32" s="2">
        <v>45658</v>
      </c>
      <c r="K32" s="2">
        <v>46022</v>
      </c>
      <c r="L32" t="s">
        <v>6</v>
      </c>
      <c r="M32" t="s">
        <v>7</v>
      </c>
      <c r="N32" t="s">
        <v>8</v>
      </c>
      <c r="O32" t="s">
        <v>252</v>
      </c>
      <c r="P32" t="s">
        <v>252</v>
      </c>
      <c r="Q32" t="s">
        <v>249</v>
      </c>
      <c r="R32" t="s">
        <v>230</v>
      </c>
      <c r="S32" t="s">
        <v>231</v>
      </c>
      <c r="T32" t="s">
        <v>12</v>
      </c>
      <c r="U32" t="s">
        <v>13</v>
      </c>
      <c r="V32" t="s">
        <v>14</v>
      </c>
      <c r="W32" t="s">
        <v>15</v>
      </c>
      <c r="X32" t="s">
        <v>16</v>
      </c>
      <c r="Y32" t="s">
        <v>17</v>
      </c>
      <c r="Z32" t="s">
        <v>18</v>
      </c>
      <c r="AA32" t="s">
        <v>19</v>
      </c>
      <c r="AB32" t="s">
        <v>20</v>
      </c>
      <c r="AC32" t="s">
        <v>239</v>
      </c>
      <c r="AD32" t="s">
        <v>22</v>
      </c>
      <c r="AE32" t="s">
        <v>240</v>
      </c>
      <c r="AF32" t="s">
        <v>241</v>
      </c>
      <c r="AG32" t="s">
        <v>25</v>
      </c>
      <c r="AH32" t="s">
        <v>26</v>
      </c>
      <c r="AI32" t="s">
        <v>27</v>
      </c>
      <c r="AJ32" t="s">
        <v>28</v>
      </c>
      <c r="AK32" s="3">
        <v>20080980</v>
      </c>
      <c r="AL32" s="3">
        <v>0</v>
      </c>
      <c r="AM32" s="3">
        <v>0</v>
      </c>
      <c r="AN32" s="3">
        <v>20080980</v>
      </c>
      <c r="AO32" s="3">
        <v>0</v>
      </c>
      <c r="AP32" s="3">
        <v>20080980</v>
      </c>
      <c r="AQ32" t="s">
        <v>253</v>
      </c>
      <c r="AR32" t="s">
        <v>1</v>
      </c>
      <c r="AS32" t="s">
        <v>254</v>
      </c>
      <c r="AT32" t="s">
        <v>1</v>
      </c>
      <c r="AU32" s="2">
        <v>45678</v>
      </c>
    </row>
    <row r="33" spans="1:47" hidden="1" x14ac:dyDescent="0.2">
      <c r="A33" t="s">
        <v>0</v>
      </c>
      <c r="B33" t="s">
        <v>1</v>
      </c>
      <c r="C33" s="2">
        <v>45658</v>
      </c>
      <c r="D33" s="2">
        <v>45777</v>
      </c>
      <c r="E33" t="s">
        <v>2</v>
      </c>
      <c r="F33" s="2">
        <v>45678</v>
      </c>
      <c r="G33" t="s">
        <v>3</v>
      </c>
      <c r="H33" t="s">
        <v>4</v>
      </c>
      <c r="I33" t="s">
        <v>255</v>
      </c>
      <c r="J33" s="2">
        <v>45658</v>
      </c>
      <c r="K33" s="2">
        <v>46022</v>
      </c>
      <c r="L33" t="s">
        <v>6</v>
      </c>
      <c r="M33" t="s">
        <v>7</v>
      </c>
      <c r="N33" t="s">
        <v>8</v>
      </c>
      <c r="O33" t="s">
        <v>256</v>
      </c>
      <c r="P33" t="s">
        <v>256</v>
      </c>
      <c r="Q33" t="s">
        <v>257</v>
      </c>
      <c r="R33" t="s">
        <v>230</v>
      </c>
      <c r="S33" t="s">
        <v>231</v>
      </c>
      <c r="T33" t="s">
        <v>12</v>
      </c>
      <c r="U33" t="s">
        <v>13</v>
      </c>
      <c r="V33" t="s">
        <v>14</v>
      </c>
      <c r="W33" t="s">
        <v>15</v>
      </c>
      <c r="X33" t="s">
        <v>16</v>
      </c>
      <c r="Y33" t="s">
        <v>17</v>
      </c>
      <c r="Z33" t="s">
        <v>18</v>
      </c>
      <c r="AA33" t="s">
        <v>19</v>
      </c>
      <c r="AB33" t="s">
        <v>20</v>
      </c>
      <c r="AC33" t="s">
        <v>258</v>
      </c>
      <c r="AD33" t="s">
        <v>22</v>
      </c>
      <c r="AE33" t="s">
        <v>259</v>
      </c>
      <c r="AF33" t="s">
        <v>260</v>
      </c>
      <c r="AG33" t="s">
        <v>25</v>
      </c>
      <c r="AH33" t="s">
        <v>26</v>
      </c>
      <c r="AI33" t="s">
        <v>27</v>
      </c>
      <c r="AJ33" t="s">
        <v>28</v>
      </c>
      <c r="AK33" s="3">
        <v>4370301</v>
      </c>
      <c r="AL33" s="3">
        <v>0</v>
      </c>
      <c r="AM33" s="3">
        <v>0</v>
      </c>
      <c r="AN33" s="3">
        <v>4370301</v>
      </c>
      <c r="AO33" s="3">
        <v>0</v>
      </c>
      <c r="AP33" s="3">
        <v>4370301</v>
      </c>
      <c r="AQ33" t="s">
        <v>261</v>
      </c>
      <c r="AR33" t="s">
        <v>1</v>
      </c>
      <c r="AS33" t="s">
        <v>262</v>
      </c>
      <c r="AT33" t="s">
        <v>1</v>
      </c>
      <c r="AU33" s="2">
        <v>45678</v>
      </c>
    </row>
    <row r="34" spans="1:47" hidden="1" x14ac:dyDescent="0.2">
      <c r="A34" t="s">
        <v>0</v>
      </c>
      <c r="B34" t="s">
        <v>1</v>
      </c>
      <c r="C34" s="2">
        <v>45658</v>
      </c>
      <c r="D34" s="2">
        <v>45777</v>
      </c>
      <c r="E34" t="s">
        <v>2</v>
      </c>
      <c r="F34" s="2">
        <v>45678</v>
      </c>
      <c r="G34" t="s">
        <v>3</v>
      </c>
      <c r="H34" t="s">
        <v>4</v>
      </c>
      <c r="I34" t="s">
        <v>263</v>
      </c>
      <c r="J34" s="2">
        <v>45658</v>
      </c>
      <c r="K34" s="2">
        <v>46022</v>
      </c>
      <c r="L34" t="s">
        <v>6</v>
      </c>
      <c r="M34" t="s">
        <v>7</v>
      </c>
      <c r="N34" t="s">
        <v>8</v>
      </c>
      <c r="O34" t="s">
        <v>264</v>
      </c>
      <c r="P34" t="s">
        <v>264</v>
      </c>
      <c r="Q34" t="s">
        <v>265</v>
      </c>
      <c r="R34" t="s">
        <v>230</v>
      </c>
      <c r="S34" t="s">
        <v>231</v>
      </c>
      <c r="T34" t="s">
        <v>12</v>
      </c>
      <c r="U34" t="s">
        <v>13</v>
      </c>
      <c r="V34" t="s">
        <v>14</v>
      </c>
      <c r="W34" t="s">
        <v>15</v>
      </c>
      <c r="X34" t="s">
        <v>16</v>
      </c>
      <c r="Y34" t="s">
        <v>17</v>
      </c>
      <c r="Z34" t="s">
        <v>18</v>
      </c>
      <c r="AA34" t="s">
        <v>19</v>
      </c>
      <c r="AB34" t="s">
        <v>20</v>
      </c>
      <c r="AC34" t="s">
        <v>266</v>
      </c>
      <c r="AD34" t="s">
        <v>22</v>
      </c>
      <c r="AE34" t="s">
        <v>267</v>
      </c>
      <c r="AF34" t="s">
        <v>268</v>
      </c>
      <c r="AG34" t="s">
        <v>25</v>
      </c>
      <c r="AH34" t="s">
        <v>26</v>
      </c>
      <c r="AI34" t="s">
        <v>27</v>
      </c>
      <c r="AJ34" t="s">
        <v>28</v>
      </c>
      <c r="AK34" s="3">
        <v>10601177</v>
      </c>
      <c r="AL34" s="3">
        <v>0</v>
      </c>
      <c r="AM34" s="3">
        <v>0</v>
      </c>
      <c r="AN34" s="3">
        <v>10601177</v>
      </c>
      <c r="AO34" s="3">
        <v>0</v>
      </c>
      <c r="AP34" s="3">
        <v>10601177</v>
      </c>
      <c r="AQ34" t="s">
        <v>269</v>
      </c>
      <c r="AR34" t="s">
        <v>1</v>
      </c>
      <c r="AS34" t="s">
        <v>270</v>
      </c>
      <c r="AT34" t="s">
        <v>1</v>
      </c>
      <c r="AU34" s="2">
        <v>45678</v>
      </c>
    </row>
    <row r="35" spans="1:47" hidden="1" x14ac:dyDescent="0.2">
      <c r="A35" t="s">
        <v>0</v>
      </c>
      <c r="B35" t="s">
        <v>1</v>
      </c>
      <c r="C35" s="2">
        <v>45658</v>
      </c>
      <c r="D35" s="2">
        <v>45777</v>
      </c>
      <c r="E35" t="s">
        <v>2</v>
      </c>
      <c r="F35" s="2">
        <v>45678</v>
      </c>
      <c r="G35" t="s">
        <v>129</v>
      </c>
      <c r="H35" t="s">
        <v>130</v>
      </c>
      <c r="I35" t="s">
        <v>271</v>
      </c>
      <c r="J35" s="2">
        <v>45658</v>
      </c>
      <c r="K35" s="2">
        <v>46022</v>
      </c>
      <c r="L35" t="s">
        <v>6</v>
      </c>
      <c r="M35" t="s">
        <v>7</v>
      </c>
      <c r="N35" t="s">
        <v>8</v>
      </c>
      <c r="O35" t="s">
        <v>272</v>
      </c>
      <c r="P35" t="s">
        <v>272</v>
      </c>
      <c r="Q35" t="s">
        <v>273</v>
      </c>
      <c r="R35" t="s">
        <v>230</v>
      </c>
      <c r="S35" t="s">
        <v>231</v>
      </c>
      <c r="T35" t="s">
        <v>12</v>
      </c>
      <c r="U35" t="s">
        <v>13</v>
      </c>
      <c r="V35" t="s">
        <v>14</v>
      </c>
      <c r="W35" t="s">
        <v>15</v>
      </c>
      <c r="X35" t="s">
        <v>16</v>
      </c>
      <c r="Y35" t="s">
        <v>17</v>
      </c>
      <c r="Z35" t="s">
        <v>18</v>
      </c>
      <c r="AA35" t="s">
        <v>7</v>
      </c>
      <c r="AB35" t="s">
        <v>134</v>
      </c>
      <c r="AC35" t="s">
        <v>135</v>
      </c>
      <c r="AD35" t="s">
        <v>22</v>
      </c>
      <c r="AE35" t="s">
        <v>136</v>
      </c>
      <c r="AF35" t="s">
        <v>137</v>
      </c>
      <c r="AG35" t="s">
        <v>25</v>
      </c>
      <c r="AH35" t="s">
        <v>26</v>
      </c>
      <c r="AI35" t="s">
        <v>27</v>
      </c>
      <c r="AJ35" t="s">
        <v>28</v>
      </c>
      <c r="AK35" s="3">
        <v>20784</v>
      </c>
      <c r="AL35" s="3">
        <v>0</v>
      </c>
      <c r="AM35" s="3">
        <v>0</v>
      </c>
      <c r="AN35" s="3">
        <v>20784</v>
      </c>
      <c r="AO35" s="3">
        <v>0</v>
      </c>
      <c r="AP35" s="3">
        <v>20784</v>
      </c>
      <c r="AQ35" t="s">
        <v>274</v>
      </c>
      <c r="AR35" t="s">
        <v>1</v>
      </c>
      <c r="AS35" t="s">
        <v>275</v>
      </c>
      <c r="AT35" t="s">
        <v>1</v>
      </c>
      <c r="AU35" s="2">
        <v>45678</v>
      </c>
    </row>
    <row r="36" spans="1:47" hidden="1" x14ac:dyDescent="0.2">
      <c r="A36" t="s">
        <v>0</v>
      </c>
      <c r="B36" t="s">
        <v>1</v>
      </c>
      <c r="C36" s="2">
        <v>45658</v>
      </c>
      <c r="D36" s="2">
        <v>45777</v>
      </c>
      <c r="E36" t="s">
        <v>2</v>
      </c>
      <c r="F36" s="2">
        <v>45678</v>
      </c>
      <c r="G36" t="s">
        <v>129</v>
      </c>
      <c r="H36" t="s">
        <v>130</v>
      </c>
      <c r="I36" t="s">
        <v>271</v>
      </c>
      <c r="J36" s="2">
        <v>45658</v>
      </c>
      <c r="K36" s="2">
        <v>46022</v>
      </c>
      <c r="L36" t="s">
        <v>6</v>
      </c>
      <c r="M36" t="s">
        <v>7</v>
      </c>
      <c r="N36" t="s">
        <v>8</v>
      </c>
      <c r="O36" t="s">
        <v>276</v>
      </c>
      <c r="P36" t="s">
        <v>276</v>
      </c>
      <c r="Q36" t="s">
        <v>273</v>
      </c>
      <c r="R36" t="s">
        <v>230</v>
      </c>
      <c r="S36" t="s">
        <v>231</v>
      </c>
      <c r="T36" t="s">
        <v>12</v>
      </c>
      <c r="U36" t="s">
        <v>13</v>
      </c>
      <c r="V36" t="s">
        <v>14</v>
      </c>
      <c r="W36" t="s">
        <v>15</v>
      </c>
      <c r="X36" t="s">
        <v>16</v>
      </c>
      <c r="Y36" t="s">
        <v>17</v>
      </c>
      <c r="Z36" t="s">
        <v>18</v>
      </c>
      <c r="AA36" t="s">
        <v>7</v>
      </c>
      <c r="AB36" t="s">
        <v>134</v>
      </c>
      <c r="AC36" t="s">
        <v>135</v>
      </c>
      <c r="AD36" t="s">
        <v>22</v>
      </c>
      <c r="AE36" t="s">
        <v>136</v>
      </c>
      <c r="AF36" t="s">
        <v>137</v>
      </c>
      <c r="AG36" t="s">
        <v>25</v>
      </c>
      <c r="AH36" t="s">
        <v>26</v>
      </c>
      <c r="AI36" t="s">
        <v>27</v>
      </c>
      <c r="AJ36" t="s">
        <v>28</v>
      </c>
      <c r="AK36" s="3">
        <v>900000</v>
      </c>
      <c r="AL36" s="3">
        <v>0</v>
      </c>
      <c r="AM36" s="3">
        <v>0</v>
      </c>
      <c r="AN36" s="3">
        <v>900000</v>
      </c>
      <c r="AO36" s="3">
        <v>0</v>
      </c>
      <c r="AP36" s="3">
        <v>900000</v>
      </c>
      <c r="AQ36" t="s">
        <v>277</v>
      </c>
      <c r="AR36" t="s">
        <v>1</v>
      </c>
      <c r="AS36" t="s">
        <v>278</v>
      </c>
      <c r="AT36" t="s">
        <v>1</v>
      </c>
      <c r="AU36" s="2">
        <v>45678</v>
      </c>
    </row>
    <row r="37" spans="1:47" hidden="1" x14ac:dyDescent="0.2">
      <c r="A37" t="s">
        <v>0</v>
      </c>
      <c r="B37" t="s">
        <v>1</v>
      </c>
      <c r="C37" s="2">
        <v>45658</v>
      </c>
      <c r="D37" s="2">
        <v>45777</v>
      </c>
      <c r="E37" t="s">
        <v>2</v>
      </c>
      <c r="F37" s="2">
        <v>45678</v>
      </c>
      <c r="G37" t="s">
        <v>3</v>
      </c>
      <c r="H37" t="s">
        <v>4</v>
      </c>
      <c r="I37" t="s">
        <v>279</v>
      </c>
      <c r="J37" s="2">
        <v>45658</v>
      </c>
      <c r="K37" s="2">
        <v>46022</v>
      </c>
      <c r="L37" t="s">
        <v>6</v>
      </c>
      <c r="M37" t="s">
        <v>7</v>
      </c>
      <c r="N37" t="s">
        <v>8</v>
      </c>
      <c r="O37" t="s">
        <v>280</v>
      </c>
      <c r="P37" t="s">
        <v>280</v>
      </c>
      <c r="Q37" t="s">
        <v>281</v>
      </c>
      <c r="R37" t="s">
        <v>230</v>
      </c>
      <c r="S37" t="s">
        <v>231</v>
      </c>
      <c r="T37" t="s">
        <v>12</v>
      </c>
      <c r="U37" t="s">
        <v>13</v>
      </c>
      <c r="V37" t="s">
        <v>14</v>
      </c>
      <c r="W37" t="s">
        <v>15</v>
      </c>
      <c r="X37" t="s">
        <v>16</v>
      </c>
      <c r="Y37" t="s">
        <v>17</v>
      </c>
      <c r="Z37" t="s">
        <v>18</v>
      </c>
      <c r="AA37" t="s">
        <v>19</v>
      </c>
      <c r="AB37" t="s">
        <v>20</v>
      </c>
      <c r="AC37" t="s">
        <v>282</v>
      </c>
      <c r="AD37" t="s">
        <v>22</v>
      </c>
      <c r="AE37" t="s">
        <v>283</v>
      </c>
      <c r="AF37" t="s">
        <v>284</v>
      </c>
      <c r="AG37" t="s">
        <v>25</v>
      </c>
      <c r="AH37" t="s">
        <v>26</v>
      </c>
      <c r="AI37" t="s">
        <v>27</v>
      </c>
      <c r="AJ37" t="s">
        <v>28</v>
      </c>
      <c r="AK37" s="3">
        <v>875466</v>
      </c>
      <c r="AL37" s="3">
        <v>0</v>
      </c>
      <c r="AM37" s="3">
        <v>0</v>
      </c>
      <c r="AN37" s="3">
        <v>875466</v>
      </c>
      <c r="AO37" s="3">
        <v>0</v>
      </c>
      <c r="AP37" s="3">
        <v>875466</v>
      </c>
      <c r="AQ37" t="s">
        <v>285</v>
      </c>
      <c r="AR37" t="s">
        <v>1</v>
      </c>
      <c r="AS37" t="s">
        <v>286</v>
      </c>
      <c r="AT37" t="s">
        <v>1</v>
      </c>
      <c r="AU37" s="2">
        <v>45678</v>
      </c>
    </row>
    <row r="38" spans="1:47" hidden="1" x14ac:dyDescent="0.2">
      <c r="A38" t="s">
        <v>0</v>
      </c>
      <c r="B38" t="s">
        <v>1</v>
      </c>
      <c r="C38" s="2">
        <v>45658</v>
      </c>
      <c r="D38" s="2">
        <v>45777</v>
      </c>
      <c r="E38" t="s">
        <v>2</v>
      </c>
      <c r="F38" s="2">
        <v>45678</v>
      </c>
      <c r="G38" t="s">
        <v>3</v>
      </c>
      <c r="H38" t="s">
        <v>4</v>
      </c>
      <c r="I38" t="s">
        <v>287</v>
      </c>
      <c r="J38" s="2">
        <v>45658</v>
      </c>
      <c r="K38" s="2">
        <v>46022</v>
      </c>
      <c r="L38" t="s">
        <v>6</v>
      </c>
      <c r="M38" t="s">
        <v>7</v>
      </c>
      <c r="N38" t="s">
        <v>8</v>
      </c>
      <c r="O38" t="s">
        <v>288</v>
      </c>
      <c r="P38" t="s">
        <v>288</v>
      </c>
      <c r="Q38" t="s">
        <v>289</v>
      </c>
      <c r="R38" t="s">
        <v>230</v>
      </c>
      <c r="S38" t="s">
        <v>231</v>
      </c>
      <c r="T38" t="s">
        <v>12</v>
      </c>
      <c r="U38" t="s">
        <v>13</v>
      </c>
      <c r="V38" t="s">
        <v>14</v>
      </c>
      <c r="W38" t="s">
        <v>15</v>
      </c>
      <c r="X38" t="s">
        <v>16</v>
      </c>
      <c r="Y38" t="s">
        <v>17</v>
      </c>
      <c r="Z38" t="s">
        <v>18</v>
      </c>
      <c r="AA38" t="s">
        <v>19</v>
      </c>
      <c r="AB38" t="s">
        <v>20</v>
      </c>
      <c r="AC38" t="s">
        <v>154</v>
      </c>
      <c r="AD38" t="s">
        <v>22</v>
      </c>
      <c r="AE38" t="s">
        <v>155</v>
      </c>
      <c r="AF38" t="s">
        <v>156</v>
      </c>
      <c r="AG38" t="s">
        <v>25</v>
      </c>
      <c r="AH38" t="s">
        <v>26</v>
      </c>
      <c r="AI38" t="s">
        <v>27</v>
      </c>
      <c r="AJ38" t="s">
        <v>28</v>
      </c>
      <c r="AK38" s="3">
        <v>864412</v>
      </c>
      <c r="AL38" s="3">
        <v>0</v>
      </c>
      <c r="AM38" s="3">
        <v>0</v>
      </c>
      <c r="AN38" s="3">
        <v>864412</v>
      </c>
      <c r="AO38" s="3">
        <v>0</v>
      </c>
      <c r="AP38" s="3">
        <v>864412</v>
      </c>
      <c r="AQ38" t="s">
        <v>290</v>
      </c>
      <c r="AR38" t="s">
        <v>1</v>
      </c>
      <c r="AS38" t="s">
        <v>291</v>
      </c>
      <c r="AT38" t="s">
        <v>1</v>
      </c>
      <c r="AU38" s="2">
        <v>45678</v>
      </c>
    </row>
    <row r="39" spans="1:47" hidden="1" x14ac:dyDescent="0.2">
      <c r="A39" t="s">
        <v>0</v>
      </c>
      <c r="B39" t="s">
        <v>1</v>
      </c>
      <c r="C39" s="2">
        <v>45658</v>
      </c>
      <c r="D39" s="2">
        <v>45777</v>
      </c>
      <c r="E39" t="s">
        <v>2</v>
      </c>
      <c r="F39" s="2">
        <v>45678</v>
      </c>
      <c r="G39" t="s">
        <v>3</v>
      </c>
      <c r="H39" t="s">
        <v>4</v>
      </c>
      <c r="I39" t="s">
        <v>292</v>
      </c>
      <c r="J39" s="2">
        <v>45658</v>
      </c>
      <c r="K39" s="2">
        <v>46022</v>
      </c>
      <c r="L39" t="s">
        <v>6</v>
      </c>
      <c r="M39" t="s">
        <v>7</v>
      </c>
      <c r="N39" t="s">
        <v>8</v>
      </c>
      <c r="O39" t="s">
        <v>293</v>
      </c>
      <c r="P39" t="s">
        <v>293</v>
      </c>
      <c r="Q39" t="s">
        <v>294</v>
      </c>
      <c r="R39" t="s">
        <v>230</v>
      </c>
      <c r="S39" t="s">
        <v>231</v>
      </c>
      <c r="T39" t="s">
        <v>12</v>
      </c>
      <c r="U39" t="s">
        <v>13</v>
      </c>
      <c r="V39" t="s">
        <v>14</v>
      </c>
      <c r="W39" t="s">
        <v>15</v>
      </c>
      <c r="X39" t="s">
        <v>16</v>
      </c>
      <c r="Y39" t="s">
        <v>17</v>
      </c>
      <c r="Z39" t="s">
        <v>18</v>
      </c>
      <c r="AA39" t="s">
        <v>19</v>
      </c>
      <c r="AB39" t="s">
        <v>20</v>
      </c>
      <c r="AC39" t="s">
        <v>258</v>
      </c>
      <c r="AD39" t="s">
        <v>22</v>
      </c>
      <c r="AE39" t="s">
        <v>259</v>
      </c>
      <c r="AF39" t="s">
        <v>260</v>
      </c>
      <c r="AG39" t="s">
        <v>25</v>
      </c>
      <c r="AH39" t="s">
        <v>26</v>
      </c>
      <c r="AI39" t="s">
        <v>27</v>
      </c>
      <c r="AJ39" t="s">
        <v>28</v>
      </c>
      <c r="AK39" s="3">
        <v>27542854</v>
      </c>
      <c r="AL39" s="3">
        <v>0</v>
      </c>
      <c r="AM39" s="3">
        <v>0</v>
      </c>
      <c r="AN39" s="3">
        <v>27542854</v>
      </c>
      <c r="AO39" s="3">
        <v>0</v>
      </c>
      <c r="AP39" s="3">
        <v>27542854</v>
      </c>
      <c r="AQ39" t="s">
        <v>295</v>
      </c>
      <c r="AR39" t="s">
        <v>1</v>
      </c>
      <c r="AS39" t="s">
        <v>296</v>
      </c>
      <c r="AT39" t="s">
        <v>1</v>
      </c>
      <c r="AU39" s="2">
        <v>45678</v>
      </c>
    </row>
    <row r="40" spans="1:47" hidden="1" x14ac:dyDescent="0.2">
      <c r="A40" t="s">
        <v>0</v>
      </c>
      <c r="B40" t="s">
        <v>1</v>
      </c>
      <c r="C40" s="2">
        <v>45658</v>
      </c>
      <c r="D40" s="2">
        <v>45777</v>
      </c>
      <c r="E40" t="s">
        <v>2</v>
      </c>
      <c r="F40" s="2">
        <v>45678</v>
      </c>
      <c r="G40" t="s">
        <v>3</v>
      </c>
      <c r="H40" t="s">
        <v>4</v>
      </c>
      <c r="I40" t="s">
        <v>297</v>
      </c>
      <c r="J40" s="2">
        <v>45658</v>
      </c>
      <c r="K40" s="2">
        <v>46022</v>
      </c>
      <c r="L40" t="s">
        <v>6</v>
      </c>
      <c r="M40" t="s">
        <v>7</v>
      </c>
      <c r="N40" t="s">
        <v>8</v>
      </c>
      <c r="O40" t="s">
        <v>31</v>
      </c>
      <c r="P40" t="s">
        <v>31</v>
      </c>
      <c r="Q40" t="s">
        <v>298</v>
      </c>
      <c r="R40" t="s">
        <v>230</v>
      </c>
      <c r="S40" t="s">
        <v>231</v>
      </c>
      <c r="T40" t="s">
        <v>12</v>
      </c>
      <c r="U40" t="s">
        <v>13</v>
      </c>
      <c r="V40" t="s">
        <v>14</v>
      </c>
      <c r="W40" t="s">
        <v>15</v>
      </c>
      <c r="X40" t="s">
        <v>16</v>
      </c>
      <c r="Y40" t="s">
        <v>17</v>
      </c>
      <c r="Z40" t="s">
        <v>18</v>
      </c>
      <c r="AA40" t="s">
        <v>19</v>
      </c>
      <c r="AB40" t="s">
        <v>20</v>
      </c>
      <c r="AC40" t="s">
        <v>239</v>
      </c>
      <c r="AD40" t="s">
        <v>22</v>
      </c>
      <c r="AE40" t="s">
        <v>240</v>
      </c>
      <c r="AF40" t="s">
        <v>241</v>
      </c>
      <c r="AG40" t="s">
        <v>25</v>
      </c>
      <c r="AH40" t="s">
        <v>26</v>
      </c>
      <c r="AI40" t="s">
        <v>27</v>
      </c>
      <c r="AJ40" t="s">
        <v>28</v>
      </c>
      <c r="AK40" s="3">
        <v>406385</v>
      </c>
      <c r="AL40" s="3">
        <v>0</v>
      </c>
      <c r="AM40" s="3">
        <v>0</v>
      </c>
      <c r="AN40" s="3">
        <v>406385</v>
      </c>
      <c r="AO40" s="3">
        <v>0</v>
      </c>
      <c r="AP40" s="3">
        <v>406385</v>
      </c>
      <c r="AQ40" t="s">
        <v>299</v>
      </c>
      <c r="AR40" t="s">
        <v>1</v>
      </c>
      <c r="AS40" t="s">
        <v>300</v>
      </c>
      <c r="AT40" t="s">
        <v>1</v>
      </c>
      <c r="AU40" s="2">
        <v>45678</v>
      </c>
    </row>
    <row r="41" spans="1:47" hidden="1" x14ac:dyDescent="0.2">
      <c r="A41" t="s">
        <v>0</v>
      </c>
      <c r="B41" t="s">
        <v>1</v>
      </c>
      <c r="C41" s="2">
        <v>45658</v>
      </c>
      <c r="D41" s="2">
        <v>45777</v>
      </c>
      <c r="E41" t="s">
        <v>2</v>
      </c>
      <c r="F41" s="2">
        <v>45678</v>
      </c>
      <c r="G41" t="s">
        <v>129</v>
      </c>
      <c r="H41" t="s">
        <v>130</v>
      </c>
      <c r="I41" t="s">
        <v>301</v>
      </c>
      <c r="J41" s="2">
        <v>45658</v>
      </c>
      <c r="K41" s="2">
        <v>46022</v>
      </c>
      <c r="L41" t="s">
        <v>6</v>
      </c>
      <c r="M41" t="s">
        <v>7</v>
      </c>
      <c r="N41" t="s">
        <v>8</v>
      </c>
      <c r="O41" t="s">
        <v>302</v>
      </c>
      <c r="P41" t="s">
        <v>302</v>
      </c>
      <c r="Q41" t="s">
        <v>303</v>
      </c>
      <c r="R41" t="s">
        <v>230</v>
      </c>
      <c r="S41" t="s">
        <v>231</v>
      </c>
      <c r="T41" t="s">
        <v>12</v>
      </c>
      <c r="U41" t="s">
        <v>13</v>
      </c>
      <c r="V41" t="s">
        <v>14</v>
      </c>
      <c r="W41" t="s">
        <v>15</v>
      </c>
      <c r="X41" t="s">
        <v>16</v>
      </c>
      <c r="Y41" t="s">
        <v>17</v>
      </c>
      <c r="Z41" t="s">
        <v>18</v>
      </c>
      <c r="AA41" t="s">
        <v>3</v>
      </c>
      <c r="AB41" t="s">
        <v>213</v>
      </c>
      <c r="AC41" t="s">
        <v>304</v>
      </c>
      <c r="AD41" t="s">
        <v>22</v>
      </c>
      <c r="AE41" t="s">
        <v>305</v>
      </c>
      <c r="AF41" t="s">
        <v>306</v>
      </c>
      <c r="AG41" t="s">
        <v>25</v>
      </c>
      <c r="AH41" t="s">
        <v>26</v>
      </c>
      <c r="AI41" t="s">
        <v>27</v>
      </c>
      <c r="AJ41" t="s">
        <v>28</v>
      </c>
      <c r="AK41" s="3">
        <v>7035623</v>
      </c>
      <c r="AL41" s="3">
        <v>0</v>
      </c>
      <c r="AM41" s="3">
        <v>0</v>
      </c>
      <c r="AN41" s="3">
        <v>7035623</v>
      </c>
      <c r="AO41" s="3">
        <v>0</v>
      </c>
      <c r="AP41" s="3">
        <v>7035623</v>
      </c>
      <c r="AQ41" t="s">
        <v>307</v>
      </c>
      <c r="AR41" t="s">
        <v>1</v>
      </c>
      <c r="AS41" t="s">
        <v>308</v>
      </c>
      <c r="AT41" t="s">
        <v>1</v>
      </c>
      <c r="AU41" s="2">
        <v>45678</v>
      </c>
    </row>
    <row r="42" spans="1:47" hidden="1" x14ac:dyDescent="0.2">
      <c r="A42" t="s">
        <v>0</v>
      </c>
      <c r="B42" t="s">
        <v>1</v>
      </c>
      <c r="C42" s="2">
        <v>45658</v>
      </c>
      <c r="D42" s="2">
        <v>45777</v>
      </c>
      <c r="E42" t="s">
        <v>2</v>
      </c>
      <c r="F42" s="2">
        <v>45678</v>
      </c>
      <c r="G42" t="s">
        <v>129</v>
      </c>
      <c r="H42" t="s">
        <v>130</v>
      </c>
      <c r="I42" t="s">
        <v>309</v>
      </c>
      <c r="J42" s="2">
        <v>45658</v>
      </c>
      <c r="K42" s="2">
        <v>46022</v>
      </c>
      <c r="L42" t="s">
        <v>6</v>
      </c>
      <c r="M42" t="s">
        <v>7</v>
      </c>
      <c r="N42" t="s">
        <v>8</v>
      </c>
      <c r="O42" t="s">
        <v>310</v>
      </c>
      <c r="P42" t="s">
        <v>310</v>
      </c>
      <c r="Q42" t="s">
        <v>311</v>
      </c>
      <c r="R42" t="s">
        <v>230</v>
      </c>
      <c r="S42" t="s">
        <v>231</v>
      </c>
      <c r="T42" t="s">
        <v>12</v>
      </c>
      <c r="U42" t="s">
        <v>13</v>
      </c>
      <c r="V42" t="s">
        <v>14</v>
      </c>
      <c r="W42" t="s">
        <v>15</v>
      </c>
      <c r="X42" t="s">
        <v>16</v>
      </c>
      <c r="Y42" t="s">
        <v>17</v>
      </c>
      <c r="Z42" t="s">
        <v>18</v>
      </c>
      <c r="AA42" t="s">
        <v>7</v>
      </c>
      <c r="AB42" t="s">
        <v>134</v>
      </c>
      <c r="AC42" t="s">
        <v>312</v>
      </c>
      <c r="AD42" t="s">
        <v>22</v>
      </c>
      <c r="AE42" t="s">
        <v>313</v>
      </c>
      <c r="AF42" t="s">
        <v>314</v>
      </c>
      <c r="AG42" t="s">
        <v>25</v>
      </c>
      <c r="AH42" t="s">
        <v>26</v>
      </c>
      <c r="AI42" t="s">
        <v>27</v>
      </c>
      <c r="AJ42" t="s">
        <v>28</v>
      </c>
      <c r="AK42" s="3">
        <v>2204300</v>
      </c>
      <c r="AL42" s="3">
        <v>0</v>
      </c>
      <c r="AM42" s="3">
        <v>0</v>
      </c>
      <c r="AN42" s="3">
        <v>2204300</v>
      </c>
      <c r="AO42" s="3">
        <v>0</v>
      </c>
      <c r="AP42" s="3">
        <v>2204300</v>
      </c>
      <c r="AQ42" t="s">
        <v>315</v>
      </c>
      <c r="AR42" t="s">
        <v>1</v>
      </c>
      <c r="AS42" t="s">
        <v>316</v>
      </c>
      <c r="AT42" t="s">
        <v>1</v>
      </c>
      <c r="AU42" s="2">
        <v>45678</v>
      </c>
    </row>
    <row r="43" spans="1:47" hidden="1" x14ac:dyDescent="0.2">
      <c r="A43" t="s">
        <v>0</v>
      </c>
      <c r="B43" t="s">
        <v>1</v>
      </c>
      <c r="C43" s="2">
        <v>45658</v>
      </c>
      <c r="D43" s="2">
        <v>45777</v>
      </c>
      <c r="E43" t="s">
        <v>2</v>
      </c>
      <c r="F43" s="2">
        <v>45678</v>
      </c>
      <c r="G43" t="s">
        <v>129</v>
      </c>
      <c r="H43" t="s">
        <v>130</v>
      </c>
      <c r="I43" t="s">
        <v>317</v>
      </c>
      <c r="J43" s="2">
        <v>45658</v>
      </c>
      <c r="K43" s="2">
        <v>46022</v>
      </c>
      <c r="L43" t="s">
        <v>6</v>
      </c>
      <c r="M43" t="s">
        <v>7</v>
      </c>
      <c r="N43" t="s">
        <v>8</v>
      </c>
      <c r="O43" t="s">
        <v>318</v>
      </c>
      <c r="P43" t="s">
        <v>318</v>
      </c>
      <c r="Q43" t="s">
        <v>319</v>
      </c>
      <c r="R43" t="s">
        <v>230</v>
      </c>
      <c r="S43" t="s">
        <v>231</v>
      </c>
      <c r="T43" t="s">
        <v>12</v>
      </c>
      <c r="U43" t="s">
        <v>13</v>
      </c>
      <c r="V43" t="s">
        <v>14</v>
      </c>
      <c r="W43" t="s">
        <v>15</v>
      </c>
      <c r="X43" t="s">
        <v>16</v>
      </c>
      <c r="Y43" t="s">
        <v>17</v>
      </c>
      <c r="Z43" t="s">
        <v>18</v>
      </c>
      <c r="AA43" t="s">
        <v>3</v>
      </c>
      <c r="AB43" t="s">
        <v>213</v>
      </c>
      <c r="AC43" t="s">
        <v>135</v>
      </c>
      <c r="AD43" t="s">
        <v>22</v>
      </c>
      <c r="AE43" t="s">
        <v>136</v>
      </c>
      <c r="AF43" t="s">
        <v>137</v>
      </c>
      <c r="AG43" t="s">
        <v>25</v>
      </c>
      <c r="AH43" t="s">
        <v>26</v>
      </c>
      <c r="AI43" t="s">
        <v>27</v>
      </c>
      <c r="AJ43" t="s">
        <v>28</v>
      </c>
      <c r="AK43" s="3">
        <v>744100</v>
      </c>
      <c r="AL43" s="3">
        <v>0</v>
      </c>
      <c r="AM43" s="3">
        <v>0</v>
      </c>
      <c r="AN43" s="3">
        <v>744100</v>
      </c>
      <c r="AO43" s="3">
        <v>0</v>
      </c>
      <c r="AP43" s="3">
        <v>744100</v>
      </c>
      <c r="AQ43" t="s">
        <v>320</v>
      </c>
      <c r="AR43" t="s">
        <v>1</v>
      </c>
      <c r="AS43" t="s">
        <v>321</v>
      </c>
      <c r="AT43" t="s">
        <v>1</v>
      </c>
      <c r="AU43" s="2">
        <v>45678</v>
      </c>
    </row>
    <row r="44" spans="1:47" hidden="1" x14ac:dyDescent="0.2">
      <c r="A44" t="s">
        <v>0</v>
      </c>
      <c r="B44" t="s">
        <v>1</v>
      </c>
      <c r="C44" s="2">
        <v>45658</v>
      </c>
      <c r="D44" s="2">
        <v>45777</v>
      </c>
      <c r="E44" t="s">
        <v>2</v>
      </c>
      <c r="F44" s="2">
        <v>45678</v>
      </c>
      <c r="G44" t="s">
        <v>121</v>
      </c>
      <c r="H44" t="s">
        <v>140</v>
      </c>
      <c r="I44" t="s">
        <v>322</v>
      </c>
      <c r="J44" s="2">
        <v>45658</v>
      </c>
      <c r="K44" s="2">
        <v>46022</v>
      </c>
      <c r="L44" t="s">
        <v>6</v>
      </c>
      <c r="M44" t="s">
        <v>7</v>
      </c>
      <c r="N44" t="s">
        <v>8</v>
      </c>
      <c r="O44" t="s">
        <v>323</v>
      </c>
      <c r="P44" t="s">
        <v>323</v>
      </c>
      <c r="Q44" t="s">
        <v>324</v>
      </c>
      <c r="R44" t="s">
        <v>230</v>
      </c>
      <c r="S44" t="s">
        <v>231</v>
      </c>
      <c r="T44" t="s">
        <v>12</v>
      </c>
      <c r="U44" t="s">
        <v>13</v>
      </c>
      <c r="V44" t="s">
        <v>14</v>
      </c>
      <c r="W44" t="s">
        <v>15</v>
      </c>
      <c r="X44" t="s">
        <v>16</v>
      </c>
      <c r="Y44" t="s">
        <v>17</v>
      </c>
      <c r="Z44" t="s">
        <v>18</v>
      </c>
      <c r="AA44" t="s">
        <v>7</v>
      </c>
      <c r="AB44" t="s">
        <v>134</v>
      </c>
      <c r="AC44" t="s">
        <v>325</v>
      </c>
      <c r="AD44" t="s">
        <v>22</v>
      </c>
      <c r="AE44" t="s">
        <v>326</v>
      </c>
      <c r="AF44" t="s">
        <v>327</v>
      </c>
      <c r="AG44" t="s">
        <v>25</v>
      </c>
      <c r="AH44" t="s">
        <v>26</v>
      </c>
      <c r="AI44" t="s">
        <v>27</v>
      </c>
      <c r="AJ44" t="s">
        <v>28</v>
      </c>
      <c r="AK44" s="3">
        <v>222762</v>
      </c>
      <c r="AL44" s="3">
        <v>0</v>
      </c>
      <c r="AM44" s="3">
        <v>0</v>
      </c>
      <c r="AN44" s="3">
        <v>222762</v>
      </c>
      <c r="AO44" s="3">
        <v>0</v>
      </c>
      <c r="AP44" s="3">
        <v>222762</v>
      </c>
      <c r="AQ44" t="s">
        <v>328</v>
      </c>
      <c r="AR44" t="s">
        <v>1</v>
      </c>
      <c r="AS44" t="s">
        <v>329</v>
      </c>
      <c r="AT44" t="s">
        <v>1</v>
      </c>
      <c r="AU44" s="2">
        <v>45678</v>
      </c>
    </row>
    <row r="45" spans="1:47" hidden="1" x14ac:dyDescent="0.2">
      <c r="A45" t="s">
        <v>0</v>
      </c>
      <c r="B45" t="s">
        <v>1</v>
      </c>
      <c r="C45" s="2">
        <v>45658</v>
      </c>
      <c r="D45" s="2">
        <v>45777</v>
      </c>
      <c r="E45" t="s">
        <v>2</v>
      </c>
      <c r="F45" s="2">
        <v>45678</v>
      </c>
      <c r="G45" t="s">
        <v>3</v>
      </c>
      <c r="H45" t="s">
        <v>4</v>
      </c>
      <c r="I45" t="s">
        <v>330</v>
      </c>
      <c r="J45" s="2">
        <v>45658</v>
      </c>
      <c r="K45" s="2">
        <v>46022</v>
      </c>
      <c r="L45" t="s">
        <v>6</v>
      </c>
      <c r="M45" t="s">
        <v>7</v>
      </c>
      <c r="N45" t="s">
        <v>8</v>
      </c>
      <c r="O45" t="s">
        <v>331</v>
      </c>
      <c r="P45" t="s">
        <v>331</v>
      </c>
      <c r="Q45" t="s">
        <v>332</v>
      </c>
      <c r="R45" t="s">
        <v>230</v>
      </c>
      <c r="S45" t="s">
        <v>231</v>
      </c>
      <c r="T45" t="s">
        <v>12</v>
      </c>
      <c r="U45" t="s">
        <v>13</v>
      </c>
      <c r="V45" t="s">
        <v>14</v>
      </c>
      <c r="W45" t="s">
        <v>15</v>
      </c>
      <c r="X45" t="s">
        <v>16</v>
      </c>
      <c r="Y45" t="s">
        <v>17</v>
      </c>
      <c r="Z45" t="s">
        <v>18</v>
      </c>
      <c r="AA45" t="s">
        <v>19</v>
      </c>
      <c r="AB45" t="s">
        <v>20</v>
      </c>
      <c r="AC45" t="s">
        <v>333</v>
      </c>
      <c r="AD45" t="s">
        <v>22</v>
      </c>
      <c r="AE45" t="s">
        <v>334</v>
      </c>
      <c r="AF45" t="s">
        <v>335</v>
      </c>
      <c r="AG45" t="s">
        <v>25</v>
      </c>
      <c r="AH45" t="s">
        <v>26</v>
      </c>
      <c r="AI45" t="s">
        <v>27</v>
      </c>
      <c r="AJ45" t="s">
        <v>28</v>
      </c>
      <c r="AK45" s="3">
        <v>290969</v>
      </c>
      <c r="AL45" s="3">
        <v>0</v>
      </c>
      <c r="AM45" s="3">
        <v>0</v>
      </c>
      <c r="AN45" s="3">
        <v>290969</v>
      </c>
      <c r="AO45" s="3">
        <v>0</v>
      </c>
      <c r="AP45" s="3">
        <v>290969</v>
      </c>
      <c r="AQ45" t="s">
        <v>336</v>
      </c>
      <c r="AR45" t="s">
        <v>1</v>
      </c>
      <c r="AS45" t="s">
        <v>337</v>
      </c>
      <c r="AT45" t="s">
        <v>1</v>
      </c>
      <c r="AU45" s="2">
        <v>45678</v>
      </c>
    </row>
    <row r="46" spans="1:47" hidden="1" x14ac:dyDescent="0.2">
      <c r="A46" t="s">
        <v>0</v>
      </c>
      <c r="B46" t="s">
        <v>1</v>
      </c>
      <c r="C46" s="2">
        <v>45658</v>
      </c>
      <c r="D46" s="2">
        <v>45777</v>
      </c>
      <c r="E46" t="s">
        <v>2</v>
      </c>
      <c r="F46" s="2">
        <v>45678</v>
      </c>
      <c r="G46" t="s">
        <v>3</v>
      </c>
      <c r="H46" t="s">
        <v>4</v>
      </c>
      <c r="I46" t="s">
        <v>338</v>
      </c>
      <c r="J46" s="2">
        <v>45658</v>
      </c>
      <c r="K46" s="2">
        <v>46022</v>
      </c>
      <c r="L46" t="s">
        <v>6</v>
      </c>
      <c r="M46" t="s">
        <v>7</v>
      </c>
      <c r="N46" t="s">
        <v>8</v>
      </c>
      <c r="O46" t="s">
        <v>339</v>
      </c>
      <c r="P46" t="s">
        <v>339</v>
      </c>
      <c r="Q46" t="s">
        <v>340</v>
      </c>
      <c r="R46" t="s">
        <v>230</v>
      </c>
      <c r="S46" t="s">
        <v>231</v>
      </c>
      <c r="T46" t="s">
        <v>12</v>
      </c>
      <c r="U46" t="s">
        <v>13</v>
      </c>
      <c r="V46" t="s">
        <v>14</v>
      </c>
      <c r="W46" t="s">
        <v>15</v>
      </c>
      <c r="X46" t="s">
        <v>16</v>
      </c>
      <c r="Y46" t="s">
        <v>17</v>
      </c>
      <c r="Z46" t="s">
        <v>18</v>
      </c>
      <c r="AA46" t="s">
        <v>19</v>
      </c>
      <c r="AB46" t="s">
        <v>20</v>
      </c>
      <c r="AC46" t="s">
        <v>341</v>
      </c>
      <c r="AD46" t="s">
        <v>22</v>
      </c>
      <c r="AE46" t="s">
        <v>342</v>
      </c>
      <c r="AF46" t="s">
        <v>343</v>
      </c>
      <c r="AG46" t="s">
        <v>25</v>
      </c>
      <c r="AH46" t="s">
        <v>26</v>
      </c>
      <c r="AI46" t="s">
        <v>27</v>
      </c>
      <c r="AJ46" t="s">
        <v>28</v>
      </c>
      <c r="AK46" s="3">
        <v>3220679</v>
      </c>
      <c r="AL46" s="3">
        <v>0</v>
      </c>
      <c r="AM46" s="3">
        <v>0</v>
      </c>
      <c r="AN46" s="3">
        <v>3220679</v>
      </c>
      <c r="AO46" s="3">
        <v>0</v>
      </c>
      <c r="AP46" s="3">
        <v>3220679</v>
      </c>
      <c r="AQ46" t="s">
        <v>344</v>
      </c>
      <c r="AR46" t="s">
        <v>1</v>
      </c>
      <c r="AS46" t="s">
        <v>345</v>
      </c>
      <c r="AT46" t="s">
        <v>1</v>
      </c>
      <c r="AU46" s="2">
        <v>45678</v>
      </c>
    </row>
    <row r="47" spans="1:47" hidden="1" x14ac:dyDescent="0.2">
      <c r="A47" t="s">
        <v>0</v>
      </c>
      <c r="B47" t="s">
        <v>1</v>
      </c>
      <c r="C47" s="2">
        <v>45658</v>
      </c>
      <c r="D47" s="2">
        <v>45777</v>
      </c>
      <c r="E47" t="s">
        <v>2</v>
      </c>
      <c r="F47" s="2">
        <v>45678</v>
      </c>
      <c r="G47" t="s">
        <v>3</v>
      </c>
      <c r="H47" t="s">
        <v>4</v>
      </c>
      <c r="I47" t="s">
        <v>346</v>
      </c>
      <c r="J47" s="2">
        <v>45658</v>
      </c>
      <c r="K47" s="2">
        <v>46022</v>
      </c>
      <c r="L47" t="s">
        <v>6</v>
      </c>
      <c r="M47" t="s">
        <v>7</v>
      </c>
      <c r="N47" t="s">
        <v>8</v>
      </c>
      <c r="O47" t="s">
        <v>347</v>
      </c>
      <c r="P47" t="s">
        <v>347</v>
      </c>
      <c r="Q47" t="s">
        <v>348</v>
      </c>
      <c r="R47" t="s">
        <v>230</v>
      </c>
      <c r="S47" t="s">
        <v>231</v>
      </c>
      <c r="T47" t="s">
        <v>12</v>
      </c>
      <c r="U47" t="s">
        <v>13</v>
      </c>
      <c r="V47" t="s">
        <v>14</v>
      </c>
      <c r="W47" t="s">
        <v>15</v>
      </c>
      <c r="X47" t="s">
        <v>16</v>
      </c>
      <c r="Y47" t="s">
        <v>17</v>
      </c>
      <c r="Z47" t="s">
        <v>18</v>
      </c>
      <c r="AA47" t="s">
        <v>19</v>
      </c>
      <c r="AB47" t="s">
        <v>20</v>
      </c>
      <c r="AC47" t="s">
        <v>341</v>
      </c>
      <c r="AD47" t="s">
        <v>22</v>
      </c>
      <c r="AE47" t="s">
        <v>342</v>
      </c>
      <c r="AF47" t="s">
        <v>343</v>
      </c>
      <c r="AG47" t="s">
        <v>25</v>
      </c>
      <c r="AH47" t="s">
        <v>26</v>
      </c>
      <c r="AI47" t="s">
        <v>27</v>
      </c>
      <c r="AJ47" t="s">
        <v>28</v>
      </c>
      <c r="AK47" s="3">
        <v>4714011</v>
      </c>
      <c r="AL47" s="3">
        <v>0</v>
      </c>
      <c r="AM47" s="3">
        <v>0</v>
      </c>
      <c r="AN47" s="3">
        <v>4714011</v>
      </c>
      <c r="AO47" s="3">
        <v>0</v>
      </c>
      <c r="AP47" s="3">
        <v>4714011</v>
      </c>
      <c r="AQ47" t="s">
        <v>349</v>
      </c>
      <c r="AR47" t="s">
        <v>1</v>
      </c>
      <c r="AS47" t="s">
        <v>350</v>
      </c>
      <c r="AT47" t="s">
        <v>1</v>
      </c>
      <c r="AU47" s="2">
        <v>45678</v>
      </c>
    </row>
    <row r="48" spans="1:47" hidden="1" x14ac:dyDescent="0.2">
      <c r="A48" t="s">
        <v>0</v>
      </c>
      <c r="B48" t="s">
        <v>1</v>
      </c>
      <c r="C48" s="2">
        <v>45658</v>
      </c>
      <c r="D48" s="2">
        <v>45777</v>
      </c>
      <c r="E48" t="s">
        <v>2</v>
      </c>
      <c r="F48" s="2">
        <v>45678</v>
      </c>
      <c r="G48" t="s">
        <v>121</v>
      </c>
      <c r="H48" t="s">
        <v>140</v>
      </c>
      <c r="I48" t="s">
        <v>351</v>
      </c>
      <c r="J48" s="2">
        <v>45658</v>
      </c>
      <c r="K48" s="2">
        <v>46022</v>
      </c>
      <c r="L48" t="s">
        <v>6</v>
      </c>
      <c r="M48" t="s">
        <v>7</v>
      </c>
      <c r="N48" t="s">
        <v>8</v>
      </c>
      <c r="O48" t="s">
        <v>352</v>
      </c>
      <c r="P48" t="s">
        <v>352</v>
      </c>
      <c r="Q48" t="s">
        <v>353</v>
      </c>
      <c r="R48" t="s">
        <v>230</v>
      </c>
      <c r="S48" t="s">
        <v>231</v>
      </c>
      <c r="T48" t="s">
        <v>12</v>
      </c>
      <c r="U48" t="s">
        <v>13</v>
      </c>
      <c r="V48" t="s">
        <v>14</v>
      </c>
      <c r="W48" t="s">
        <v>15</v>
      </c>
      <c r="X48" t="s">
        <v>16</v>
      </c>
      <c r="Y48" t="s">
        <v>17</v>
      </c>
      <c r="Z48" t="s">
        <v>18</v>
      </c>
      <c r="AA48" t="s">
        <v>7</v>
      </c>
      <c r="AB48" t="s">
        <v>134</v>
      </c>
      <c r="AC48" t="s">
        <v>354</v>
      </c>
      <c r="AD48" t="s">
        <v>22</v>
      </c>
      <c r="AE48" t="s">
        <v>355</v>
      </c>
      <c r="AF48" t="s">
        <v>356</v>
      </c>
      <c r="AG48" t="s">
        <v>25</v>
      </c>
      <c r="AH48" t="s">
        <v>26</v>
      </c>
      <c r="AI48" t="s">
        <v>27</v>
      </c>
      <c r="AJ48" t="s">
        <v>28</v>
      </c>
      <c r="AK48" s="3">
        <v>899239</v>
      </c>
      <c r="AL48" s="3">
        <v>0</v>
      </c>
      <c r="AM48" s="3">
        <v>0</v>
      </c>
      <c r="AN48" s="3">
        <v>899239</v>
      </c>
      <c r="AO48" s="3">
        <v>0</v>
      </c>
      <c r="AP48" s="3">
        <v>899239</v>
      </c>
      <c r="AQ48" t="s">
        <v>357</v>
      </c>
      <c r="AR48" t="s">
        <v>1</v>
      </c>
      <c r="AS48" t="s">
        <v>358</v>
      </c>
      <c r="AT48" t="s">
        <v>1</v>
      </c>
      <c r="AU48" s="2">
        <v>45678</v>
      </c>
    </row>
    <row r="49" spans="1:47" hidden="1" x14ac:dyDescent="0.2">
      <c r="A49" t="s">
        <v>0</v>
      </c>
      <c r="B49" t="s">
        <v>1</v>
      </c>
      <c r="C49" s="2">
        <v>45658</v>
      </c>
      <c r="D49" s="2">
        <v>45777</v>
      </c>
      <c r="E49" t="s">
        <v>2</v>
      </c>
      <c r="F49" s="2">
        <v>45678</v>
      </c>
      <c r="G49" t="s">
        <v>121</v>
      </c>
      <c r="H49" t="s">
        <v>140</v>
      </c>
      <c r="I49" t="s">
        <v>359</v>
      </c>
      <c r="J49" s="2">
        <v>45658</v>
      </c>
      <c r="K49" s="2">
        <v>46022</v>
      </c>
      <c r="L49" t="s">
        <v>6</v>
      </c>
      <c r="M49" t="s">
        <v>7</v>
      </c>
      <c r="N49" t="s">
        <v>8</v>
      </c>
      <c r="O49" t="s">
        <v>360</v>
      </c>
      <c r="P49" t="s">
        <v>360</v>
      </c>
      <c r="Q49" t="s">
        <v>361</v>
      </c>
      <c r="R49" t="s">
        <v>230</v>
      </c>
      <c r="S49" t="s">
        <v>231</v>
      </c>
      <c r="T49" t="s">
        <v>12</v>
      </c>
      <c r="U49" t="s">
        <v>13</v>
      </c>
      <c r="V49" t="s">
        <v>14</v>
      </c>
      <c r="W49" t="s">
        <v>15</v>
      </c>
      <c r="X49" t="s">
        <v>16</v>
      </c>
      <c r="Y49" t="s">
        <v>17</v>
      </c>
      <c r="Z49" t="s">
        <v>18</v>
      </c>
      <c r="AA49" t="s">
        <v>7</v>
      </c>
      <c r="AB49" t="s">
        <v>134</v>
      </c>
      <c r="AC49" t="s">
        <v>362</v>
      </c>
      <c r="AD49" t="s">
        <v>22</v>
      </c>
      <c r="AE49" t="s">
        <v>363</v>
      </c>
      <c r="AF49" t="s">
        <v>364</v>
      </c>
      <c r="AG49" t="s">
        <v>25</v>
      </c>
      <c r="AH49" t="s">
        <v>26</v>
      </c>
      <c r="AI49" t="s">
        <v>27</v>
      </c>
      <c r="AJ49" t="s">
        <v>28</v>
      </c>
      <c r="AK49" s="3">
        <v>28446878</v>
      </c>
      <c r="AL49" s="3">
        <v>0</v>
      </c>
      <c r="AM49" s="3">
        <v>0</v>
      </c>
      <c r="AN49" s="3">
        <v>28446878</v>
      </c>
      <c r="AO49" s="3">
        <v>0</v>
      </c>
      <c r="AP49" s="3">
        <v>28446878</v>
      </c>
      <c r="AQ49" t="s">
        <v>365</v>
      </c>
      <c r="AR49" t="s">
        <v>1</v>
      </c>
      <c r="AS49" t="s">
        <v>366</v>
      </c>
      <c r="AT49" t="s">
        <v>1</v>
      </c>
      <c r="AU49" s="2">
        <v>45678</v>
      </c>
    </row>
    <row r="50" spans="1:47" hidden="1" x14ac:dyDescent="0.2">
      <c r="A50" t="s">
        <v>0</v>
      </c>
      <c r="B50" t="s">
        <v>1</v>
      </c>
      <c r="C50" s="2">
        <v>45658</v>
      </c>
      <c r="D50" s="2">
        <v>45777</v>
      </c>
      <c r="E50" t="s">
        <v>2</v>
      </c>
      <c r="F50" s="2">
        <v>45678</v>
      </c>
      <c r="G50" t="s">
        <v>121</v>
      </c>
      <c r="H50" t="s">
        <v>140</v>
      </c>
      <c r="I50" t="s">
        <v>367</v>
      </c>
      <c r="J50" s="2">
        <v>45658</v>
      </c>
      <c r="K50" s="2">
        <v>46022</v>
      </c>
      <c r="L50" t="s">
        <v>6</v>
      </c>
      <c r="M50" t="s">
        <v>7</v>
      </c>
      <c r="N50" t="s">
        <v>8</v>
      </c>
      <c r="O50" t="s">
        <v>368</v>
      </c>
      <c r="P50" t="s">
        <v>368</v>
      </c>
      <c r="Q50" t="s">
        <v>369</v>
      </c>
      <c r="R50" t="s">
        <v>230</v>
      </c>
      <c r="S50" t="s">
        <v>231</v>
      </c>
      <c r="T50" t="s">
        <v>12</v>
      </c>
      <c r="U50" t="s">
        <v>13</v>
      </c>
      <c r="V50" t="s">
        <v>14</v>
      </c>
      <c r="W50" t="s">
        <v>15</v>
      </c>
      <c r="X50" t="s">
        <v>16</v>
      </c>
      <c r="Y50" t="s">
        <v>17</v>
      </c>
      <c r="Z50" t="s">
        <v>18</v>
      </c>
      <c r="AA50" t="s">
        <v>7</v>
      </c>
      <c r="AB50" t="s">
        <v>134</v>
      </c>
      <c r="AC50" t="s">
        <v>362</v>
      </c>
      <c r="AD50" t="s">
        <v>22</v>
      </c>
      <c r="AE50" t="s">
        <v>363</v>
      </c>
      <c r="AF50" t="s">
        <v>364</v>
      </c>
      <c r="AG50" t="s">
        <v>25</v>
      </c>
      <c r="AH50" t="s">
        <v>26</v>
      </c>
      <c r="AI50" t="s">
        <v>27</v>
      </c>
      <c r="AJ50" t="s">
        <v>28</v>
      </c>
      <c r="AK50" s="3">
        <v>1538918</v>
      </c>
      <c r="AL50" s="3">
        <v>0</v>
      </c>
      <c r="AM50" s="3">
        <v>0</v>
      </c>
      <c r="AN50" s="3">
        <v>1538918</v>
      </c>
      <c r="AO50" s="3">
        <v>0</v>
      </c>
      <c r="AP50" s="3">
        <v>1538918</v>
      </c>
      <c r="AQ50" t="s">
        <v>370</v>
      </c>
      <c r="AR50" t="s">
        <v>1</v>
      </c>
      <c r="AS50" t="s">
        <v>371</v>
      </c>
      <c r="AT50" t="s">
        <v>1</v>
      </c>
      <c r="AU50" s="2">
        <v>45678</v>
      </c>
    </row>
    <row r="51" spans="1:47" hidden="1" x14ac:dyDescent="0.2">
      <c r="A51" t="s">
        <v>0</v>
      </c>
      <c r="B51" t="s">
        <v>1</v>
      </c>
      <c r="C51" s="2">
        <v>45658</v>
      </c>
      <c r="D51" s="2">
        <v>45777</v>
      </c>
      <c r="E51" t="s">
        <v>2</v>
      </c>
      <c r="F51" s="2">
        <v>45678</v>
      </c>
      <c r="G51" t="s">
        <v>252</v>
      </c>
      <c r="H51" t="s">
        <v>372</v>
      </c>
      <c r="I51" t="s">
        <v>373</v>
      </c>
      <c r="J51" s="2">
        <v>45658</v>
      </c>
      <c r="K51" s="2">
        <v>46022</v>
      </c>
      <c r="L51" t="s">
        <v>6</v>
      </c>
      <c r="M51" t="s">
        <v>7</v>
      </c>
      <c r="N51" t="s">
        <v>8</v>
      </c>
      <c r="O51" t="s">
        <v>374</v>
      </c>
      <c r="P51" t="s">
        <v>374</v>
      </c>
      <c r="Q51" t="s">
        <v>375</v>
      </c>
      <c r="R51" t="s">
        <v>376</v>
      </c>
      <c r="S51" t="s">
        <v>377</v>
      </c>
      <c r="T51" t="s">
        <v>12</v>
      </c>
      <c r="U51" t="s">
        <v>13</v>
      </c>
      <c r="V51" t="s">
        <v>378</v>
      </c>
      <c r="W51" t="s">
        <v>379</v>
      </c>
      <c r="X51" t="s">
        <v>380</v>
      </c>
      <c r="Y51" t="s">
        <v>17</v>
      </c>
      <c r="Z51" t="s">
        <v>381</v>
      </c>
      <c r="AA51" t="s">
        <v>103</v>
      </c>
      <c r="AB51" t="s">
        <v>382</v>
      </c>
      <c r="AC51" t="s">
        <v>105</v>
      </c>
      <c r="AD51" t="s">
        <v>22</v>
      </c>
      <c r="AE51" t="s">
        <v>106</v>
      </c>
      <c r="AF51" t="s">
        <v>107</v>
      </c>
      <c r="AG51" t="s">
        <v>25</v>
      </c>
      <c r="AH51" t="s">
        <v>26</v>
      </c>
      <c r="AI51" t="s">
        <v>27</v>
      </c>
      <c r="AJ51" t="s">
        <v>28</v>
      </c>
      <c r="AK51" s="3">
        <v>167060</v>
      </c>
      <c r="AL51" s="3">
        <v>0</v>
      </c>
      <c r="AM51" s="3">
        <v>0</v>
      </c>
      <c r="AN51" s="3">
        <v>167060</v>
      </c>
      <c r="AO51" s="3">
        <v>0</v>
      </c>
      <c r="AP51" s="3">
        <v>167060</v>
      </c>
      <c r="AQ51" t="s">
        <v>383</v>
      </c>
      <c r="AR51" t="s">
        <v>1</v>
      </c>
      <c r="AS51" t="s">
        <v>384</v>
      </c>
      <c r="AT51" t="s">
        <v>1</v>
      </c>
      <c r="AU51" s="2">
        <v>45678</v>
      </c>
    </row>
    <row r="52" spans="1:47" hidden="1" x14ac:dyDescent="0.2">
      <c r="A52" t="s">
        <v>0</v>
      </c>
      <c r="B52" t="s">
        <v>1</v>
      </c>
      <c r="C52" s="2">
        <v>45658</v>
      </c>
      <c r="D52" s="2">
        <v>45777</v>
      </c>
      <c r="E52" t="s">
        <v>2</v>
      </c>
      <c r="F52" s="2">
        <v>45679</v>
      </c>
      <c r="G52" t="s">
        <v>121</v>
      </c>
      <c r="H52" t="s">
        <v>140</v>
      </c>
      <c r="I52" t="s">
        <v>385</v>
      </c>
      <c r="J52" s="2">
        <v>45658</v>
      </c>
      <c r="K52" s="2">
        <v>46022</v>
      </c>
      <c r="L52" t="s">
        <v>6</v>
      </c>
      <c r="M52" t="s">
        <v>7</v>
      </c>
      <c r="N52" t="s">
        <v>8</v>
      </c>
      <c r="O52" t="s">
        <v>386</v>
      </c>
      <c r="P52" t="s">
        <v>386</v>
      </c>
      <c r="Q52" t="s">
        <v>387</v>
      </c>
      <c r="R52" t="s">
        <v>376</v>
      </c>
      <c r="S52" t="s">
        <v>377</v>
      </c>
      <c r="T52" t="s">
        <v>12</v>
      </c>
      <c r="U52" t="s">
        <v>13</v>
      </c>
      <c r="V52" t="s">
        <v>378</v>
      </c>
      <c r="W52" t="s">
        <v>379</v>
      </c>
      <c r="X52" t="s">
        <v>380</v>
      </c>
      <c r="Y52" t="s">
        <v>17</v>
      </c>
      <c r="Z52" t="s">
        <v>381</v>
      </c>
      <c r="AA52" t="s">
        <v>103</v>
      </c>
      <c r="AB52" t="s">
        <v>382</v>
      </c>
      <c r="AC52" t="s">
        <v>388</v>
      </c>
      <c r="AD52" t="s">
        <v>39</v>
      </c>
      <c r="AE52" t="s">
        <v>389</v>
      </c>
      <c r="AF52" t="s">
        <v>390</v>
      </c>
      <c r="AG52" t="s">
        <v>25</v>
      </c>
      <c r="AH52" t="s">
        <v>26</v>
      </c>
      <c r="AI52" t="s">
        <v>27</v>
      </c>
      <c r="AJ52" t="s">
        <v>28</v>
      </c>
      <c r="AK52" s="3">
        <v>4666667</v>
      </c>
      <c r="AL52" s="3">
        <v>0</v>
      </c>
      <c r="AM52" s="3">
        <v>0</v>
      </c>
      <c r="AN52" s="3">
        <v>4666667</v>
      </c>
      <c r="AO52" s="3">
        <v>4666667</v>
      </c>
      <c r="AP52" s="3">
        <v>0</v>
      </c>
      <c r="AQ52" t="s">
        <v>391</v>
      </c>
      <c r="AR52" t="s">
        <v>1</v>
      </c>
      <c r="AS52" t="s">
        <v>392</v>
      </c>
      <c r="AT52" t="s">
        <v>1</v>
      </c>
      <c r="AU52" s="2">
        <v>45679</v>
      </c>
    </row>
    <row r="53" spans="1:47" hidden="1" x14ac:dyDescent="0.2">
      <c r="A53" t="s">
        <v>0</v>
      </c>
      <c r="B53" t="s">
        <v>1</v>
      </c>
      <c r="C53" s="2">
        <v>45658</v>
      </c>
      <c r="D53" s="2">
        <v>45777</v>
      </c>
      <c r="E53" t="s">
        <v>2</v>
      </c>
      <c r="F53" s="2">
        <v>45679</v>
      </c>
      <c r="G53" t="s">
        <v>121</v>
      </c>
      <c r="H53" t="s">
        <v>140</v>
      </c>
      <c r="I53" t="s">
        <v>393</v>
      </c>
      <c r="J53" s="2">
        <v>45658</v>
      </c>
      <c r="K53" s="2">
        <v>46022</v>
      </c>
      <c r="L53" t="s">
        <v>6</v>
      </c>
      <c r="M53" t="s">
        <v>7</v>
      </c>
      <c r="N53" t="s">
        <v>8</v>
      </c>
      <c r="O53" t="s">
        <v>394</v>
      </c>
      <c r="P53" t="s">
        <v>394</v>
      </c>
      <c r="Q53" t="s">
        <v>395</v>
      </c>
      <c r="R53" t="s">
        <v>376</v>
      </c>
      <c r="S53" t="s">
        <v>377</v>
      </c>
      <c r="T53" t="s">
        <v>12</v>
      </c>
      <c r="U53" t="s">
        <v>13</v>
      </c>
      <c r="V53" t="s">
        <v>378</v>
      </c>
      <c r="W53" t="s">
        <v>379</v>
      </c>
      <c r="X53" t="s">
        <v>380</v>
      </c>
      <c r="Y53" t="s">
        <v>17</v>
      </c>
      <c r="Z53" t="s">
        <v>381</v>
      </c>
      <c r="AA53" t="s">
        <v>103</v>
      </c>
      <c r="AB53" t="s">
        <v>382</v>
      </c>
      <c r="AC53" t="s">
        <v>396</v>
      </c>
      <c r="AD53" t="s">
        <v>39</v>
      </c>
      <c r="AE53" t="s">
        <v>397</v>
      </c>
      <c r="AF53" t="s">
        <v>398</v>
      </c>
      <c r="AG53" t="s">
        <v>25</v>
      </c>
      <c r="AH53" t="s">
        <v>26</v>
      </c>
      <c r="AI53" t="s">
        <v>27</v>
      </c>
      <c r="AJ53" t="s">
        <v>28</v>
      </c>
      <c r="AK53" s="3">
        <v>1</v>
      </c>
      <c r="AL53" s="3">
        <v>0</v>
      </c>
      <c r="AM53" s="3">
        <v>0</v>
      </c>
      <c r="AN53" s="3">
        <v>1</v>
      </c>
      <c r="AO53" s="3">
        <v>0</v>
      </c>
      <c r="AP53" s="3">
        <v>1</v>
      </c>
      <c r="AQ53" t="s">
        <v>399</v>
      </c>
      <c r="AR53" t="s">
        <v>1</v>
      </c>
      <c r="AS53" t="s">
        <v>400</v>
      </c>
      <c r="AT53" t="s">
        <v>1</v>
      </c>
      <c r="AU53" s="2">
        <v>45679</v>
      </c>
    </row>
    <row r="54" spans="1:47" hidden="1" x14ac:dyDescent="0.2">
      <c r="A54" t="s">
        <v>0</v>
      </c>
      <c r="B54" t="s">
        <v>1</v>
      </c>
      <c r="C54" s="2">
        <v>45658</v>
      </c>
      <c r="D54" s="2">
        <v>45777</v>
      </c>
      <c r="E54" t="s">
        <v>2</v>
      </c>
      <c r="F54" s="2">
        <v>45679</v>
      </c>
      <c r="G54" t="s">
        <v>121</v>
      </c>
      <c r="H54" t="s">
        <v>140</v>
      </c>
      <c r="I54" t="s">
        <v>401</v>
      </c>
      <c r="J54" s="2">
        <v>45658</v>
      </c>
      <c r="K54" s="2">
        <v>46022</v>
      </c>
      <c r="L54" t="s">
        <v>6</v>
      </c>
      <c r="M54" t="s">
        <v>7</v>
      </c>
      <c r="N54" t="s">
        <v>8</v>
      </c>
      <c r="O54" t="s">
        <v>129</v>
      </c>
      <c r="P54" t="s">
        <v>129</v>
      </c>
      <c r="Q54" t="s">
        <v>402</v>
      </c>
      <c r="R54" t="s">
        <v>376</v>
      </c>
      <c r="S54" t="s">
        <v>377</v>
      </c>
      <c r="T54" t="s">
        <v>12</v>
      </c>
      <c r="U54" t="s">
        <v>13</v>
      </c>
      <c r="V54" t="s">
        <v>378</v>
      </c>
      <c r="W54" t="s">
        <v>379</v>
      </c>
      <c r="X54" t="s">
        <v>380</v>
      </c>
      <c r="Y54" t="s">
        <v>17</v>
      </c>
      <c r="Z54" t="s">
        <v>381</v>
      </c>
      <c r="AA54" t="s">
        <v>103</v>
      </c>
      <c r="AB54" t="s">
        <v>382</v>
      </c>
      <c r="AC54" t="s">
        <v>403</v>
      </c>
      <c r="AD54" t="s">
        <v>39</v>
      </c>
      <c r="AE54" t="s">
        <v>404</v>
      </c>
      <c r="AF54" t="s">
        <v>405</v>
      </c>
      <c r="AG54" t="s">
        <v>25</v>
      </c>
      <c r="AH54" t="s">
        <v>26</v>
      </c>
      <c r="AI54" t="s">
        <v>27</v>
      </c>
      <c r="AJ54" t="s">
        <v>28</v>
      </c>
      <c r="AK54" s="3">
        <v>2479000</v>
      </c>
      <c r="AL54" s="3">
        <v>0</v>
      </c>
      <c r="AM54" s="3">
        <v>0</v>
      </c>
      <c r="AN54" s="3">
        <v>2479000</v>
      </c>
      <c r="AO54" s="3">
        <v>2479000</v>
      </c>
      <c r="AP54" s="3">
        <v>0</v>
      </c>
      <c r="AQ54" t="s">
        <v>406</v>
      </c>
      <c r="AR54" t="s">
        <v>1</v>
      </c>
      <c r="AS54" t="s">
        <v>407</v>
      </c>
      <c r="AT54" t="s">
        <v>1</v>
      </c>
      <c r="AU54" s="2">
        <v>45679</v>
      </c>
    </row>
    <row r="55" spans="1:47" hidden="1" x14ac:dyDescent="0.2">
      <c r="A55" t="s">
        <v>0</v>
      </c>
      <c r="B55" t="s">
        <v>1</v>
      </c>
      <c r="C55" s="2">
        <v>45658</v>
      </c>
      <c r="D55" s="2">
        <v>45777</v>
      </c>
      <c r="E55" t="s">
        <v>2</v>
      </c>
      <c r="F55" s="2">
        <v>45679</v>
      </c>
      <c r="G55" t="s">
        <v>121</v>
      </c>
      <c r="H55" t="s">
        <v>140</v>
      </c>
      <c r="I55" t="s">
        <v>408</v>
      </c>
      <c r="J55" s="2">
        <v>45658</v>
      </c>
      <c r="K55" s="2">
        <v>46022</v>
      </c>
      <c r="L55" t="s">
        <v>6</v>
      </c>
      <c r="M55" t="s">
        <v>7</v>
      </c>
      <c r="N55" t="s">
        <v>8</v>
      </c>
      <c r="O55" t="s">
        <v>409</v>
      </c>
      <c r="P55" t="s">
        <v>409</v>
      </c>
      <c r="Q55" t="s">
        <v>410</v>
      </c>
      <c r="R55" t="s">
        <v>376</v>
      </c>
      <c r="S55" t="s">
        <v>377</v>
      </c>
      <c r="T55" t="s">
        <v>12</v>
      </c>
      <c r="U55" t="s">
        <v>13</v>
      </c>
      <c r="V55" t="s">
        <v>378</v>
      </c>
      <c r="W55" t="s">
        <v>379</v>
      </c>
      <c r="X55" t="s">
        <v>380</v>
      </c>
      <c r="Y55" t="s">
        <v>17</v>
      </c>
      <c r="Z55" t="s">
        <v>381</v>
      </c>
      <c r="AA55" t="s">
        <v>103</v>
      </c>
      <c r="AB55" t="s">
        <v>382</v>
      </c>
      <c r="AC55" t="s">
        <v>411</v>
      </c>
      <c r="AD55" t="s">
        <v>39</v>
      </c>
      <c r="AE55" t="s">
        <v>412</v>
      </c>
      <c r="AF55" t="s">
        <v>413</v>
      </c>
      <c r="AG55" t="s">
        <v>25</v>
      </c>
      <c r="AH55" t="s">
        <v>26</v>
      </c>
      <c r="AI55" t="s">
        <v>27</v>
      </c>
      <c r="AJ55" t="s">
        <v>28</v>
      </c>
      <c r="AK55" s="3">
        <v>1</v>
      </c>
      <c r="AL55" s="3">
        <v>0</v>
      </c>
      <c r="AM55" s="3">
        <v>0</v>
      </c>
      <c r="AN55" s="3">
        <v>1</v>
      </c>
      <c r="AO55" s="3">
        <v>0</v>
      </c>
      <c r="AP55" s="3">
        <v>1</v>
      </c>
      <c r="AQ55" t="s">
        <v>414</v>
      </c>
      <c r="AR55" t="s">
        <v>1</v>
      </c>
      <c r="AS55" t="s">
        <v>415</v>
      </c>
      <c r="AT55" t="s">
        <v>1</v>
      </c>
      <c r="AU55" s="2">
        <v>45679</v>
      </c>
    </row>
    <row r="56" spans="1:47" hidden="1" x14ac:dyDescent="0.2">
      <c r="A56" t="s">
        <v>0</v>
      </c>
      <c r="B56" t="s">
        <v>1</v>
      </c>
      <c r="C56" s="2">
        <v>45658</v>
      </c>
      <c r="D56" s="2">
        <v>45777</v>
      </c>
      <c r="E56" t="s">
        <v>2</v>
      </c>
      <c r="F56" s="2">
        <v>45679</v>
      </c>
      <c r="G56" t="s">
        <v>121</v>
      </c>
      <c r="H56" t="s">
        <v>140</v>
      </c>
      <c r="I56" t="s">
        <v>416</v>
      </c>
      <c r="J56" s="2">
        <v>45658</v>
      </c>
      <c r="K56" s="2">
        <v>46022</v>
      </c>
      <c r="L56" t="s">
        <v>6</v>
      </c>
      <c r="M56" t="s">
        <v>7</v>
      </c>
      <c r="N56" t="s">
        <v>8</v>
      </c>
      <c r="O56" t="s">
        <v>417</v>
      </c>
      <c r="P56" t="s">
        <v>417</v>
      </c>
      <c r="Q56" t="s">
        <v>418</v>
      </c>
      <c r="R56" t="s">
        <v>376</v>
      </c>
      <c r="S56" t="s">
        <v>377</v>
      </c>
      <c r="T56" t="s">
        <v>12</v>
      </c>
      <c r="U56" t="s">
        <v>13</v>
      </c>
      <c r="V56" t="s">
        <v>378</v>
      </c>
      <c r="W56" t="s">
        <v>379</v>
      </c>
      <c r="X56" t="s">
        <v>380</v>
      </c>
      <c r="Y56" t="s">
        <v>17</v>
      </c>
      <c r="Z56" t="s">
        <v>381</v>
      </c>
      <c r="AA56" t="s">
        <v>103</v>
      </c>
      <c r="AB56" t="s">
        <v>382</v>
      </c>
      <c r="AC56" t="s">
        <v>419</v>
      </c>
      <c r="AD56" t="s">
        <v>39</v>
      </c>
      <c r="AE56" t="s">
        <v>420</v>
      </c>
      <c r="AF56" t="s">
        <v>421</v>
      </c>
      <c r="AG56" t="s">
        <v>25</v>
      </c>
      <c r="AH56" t="s">
        <v>26</v>
      </c>
      <c r="AI56" t="s">
        <v>27</v>
      </c>
      <c r="AJ56" t="s">
        <v>28</v>
      </c>
      <c r="AK56" s="3">
        <v>6500000</v>
      </c>
      <c r="AL56" s="3">
        <v>0</v>
      </c>
      <c r="AM56" s="3">
        <v>0</v>
      </c>
      <c r="AN56" s="3">
        <v>6500000</v>
      </c>
      <c r="AO56" s="3">
        <v>6500000</v>
      </c>
      <c r="AP56" s="3">
        <v>0</v>
      </c>
      <c r="AQ56" t="s">
        <v>422</v>
      </c>
      <c r="AR56" t="s">
        <v>1</v>
      </c>
      <c r="AS56" t="s">
        <v>423</v>
      </c>
      <c r="AT56" t="s">
        <v>1</v>
      </c>
      <c r="AU56" s="2">
        <v>45679</v>
      </c>
    </row>
    <row r="57" spans="1:47" hidden="1" x14ac:dyDescent="0.2">
      <c r="A57" t="s">
        <v>0</v>
      </c>
      <c r="B57" t="s">
        <v>1</v>
      </c>
      <c r="C57" s="2">
        <v>45658</v>
      </c>
      <c r="D57" s="2">
        <v>45777</v>
      </c>
      <c r="E57" t="s">
        <v>2</v>
      </c>
      <c r="F57" s="2">
        <v>45679</v>
      </c>
      <c r="G57" t="s">
        <v>121</v>
      </c>
      <c r="H57" t="s">
        <v>140</v>
      </c>
      <c r="I57" t="s">
        <v>424</v>
      </c>
      <c r="J57" s="2">
        <v>45658</v>
      </c>
      <c r="K57" s="2">
        <v>46022</v>
      </c>
      <c r="L57" t="s">
        <v>6</v>
      </c>
      <c r="M57" t="s">
        <v>7</v>
      </c>
      <c r="N57" t="s">
        <v>8</v>
      </c>
      <c r="O57" t="s">
        <v>425</v>
      </c>
      <c r="P57" t="s">
        <v>425</v>
      </c>
      <c r="Q57" t="s">
        <v>426</v>
      </c>
      <c r="R57" t="s">
        <v>376</v>
      </c>
      <c r="S57" t="s">
        <v>377</v>
      </c>
      <c r="T57" t="s">
        <v>12</v>
      </c>
      <c r="U57" t="s">
        <v>13</v>
      </c>
      <c r="V57" t="s">
        <v>378</v>
      </c>
      <c r="W57" t="s">
        <v>379</v>
      </c>
      <c r="X57" t="s">
        <v>380</v>
      </c>
      <c r="Y57" t="s">
        <v>17</v>
      </c>
      <c r="Z57" t="s">
        <v>381</v>
      </c>
      <c r="AA57" t="s">
        <v>103</v>
      </c>
      <c r="AB57" t="s">
        <v>382</v>
      </c>
      <c r="AC57" t="s">
        <v>427</v>
      </c>
      <c r="AD57" t="s">
        <v>39</v>
      </c>
      <c r="AE57" t="s">
        <v>428</v>
      </c>
      <c r="AF57" t="s">
        <v>429</v>
      </c>
      <c r="AG57" t="s">
        <v>25</v>
      </c>
      <c r="AH57" t="s">
        <v>26</v>
      </c>
      <c r="AI57" t="s">
        <v>27</v>
      </c>
      <c r="AJ57" t="s">
        <v>28</v>
      </c>
      <c r="AK57" s="3">
        <v>90000</v>
      </c>
      <c r="AL57" s="3">
        <v>0</v>
      </c>
      <c r="AM57" s="3">
        <v>0</v>
      </c>
      <c r="AN57" s="3">
        <v>90000</v>
      </c>
      <c r="AO57" s="3">
        <v>0</v>
      </c>
      <c r="AP57" s="3">
        <v>90000</v>
      </c>
      <c r="AQ57" t="s">
        <v>430</v>
      </c>
      <c r="AR57" t="s">
        <v>1</v>
      </c>
      <c r="AS57" t="s">
        <v>431</v>
      </c>
      <c r="AT57" t="s">
        <v>1</v>
      </c>
      <c r="AU57" s="2">
        <v>45679</v>
      </c>
    </row>
    <row r="58" spans="1:47" hidden="1" x14ac:dyDescent="0.2">
      <c r="A58" t="s">
        <v>0</v>
      </c>
      <c r="B58" t="s">
        <v>1</v>
      </c>
      <c r="C58" s="2">
        <v>45658</v>
      </c>
      <c r="D58" s="2">
        <v>45777</v>
      </c>
      <c r="E58" t="s">
        <v>2</v>
      </c>
      <c r="F58" s="2">
        <v>45679</v>
      </c>
      <c r="G58" t="s">
        <v>121</v>
      </c>
      <c r="H58" t="s">
        <v>140</v>
      </c>
      <c r="I58" t="s">
        <v>432</v>
      </c>
      <c r="J58" s="2">
        <v>45658</v>
      </c>
      <c r="K58" s="2">
        <v>46022</v>
      </c>
      <c r="L58" t="s">
        <v>6</v>
      </c>
      <c r="M58" t="s">
        <v>7</v>
      </c>
      <c r="N58" t="s">
        <v>8</v>
      </c>
      <c r="O58" t="s">
        <v>433</v>
      </c>
      <c r="P58" t="s">
        <v>433</v>
      </c>
      <c r="Q58" t="s">
        <v>434</v>
      </c>
      <c r="R58" t="s">
        <v>376</v>
      </c>
      <c r="S58" t="s">
        <v>377</v>
      </c>
      <c r="T58" t="s">
        <v>12</v>
      </c>
      <c r="U58" t="s">
        <v>13</v>
      </c>
      <c r="V58" t="s">
        <v>378</v>
      </c>
      <c r="W58" t="s">
        <v>379</v>
      </c>
      <c r="X58" t="s">
        <v>380</v>
      </c>
      <c r="Y58" t="s">
        <v>17</v>
      </c>
      <c r="Z58" t="s">
        <v>381</v>
      </c>
      <c r="AA58" t="s">
        <v>103</v>
      </c>
      <c r="AB58" t="s">
        <v>382</v>
      </c>
      <c r="AC58" t="s">
        <v>435</v>
      </c>
      <c r="AD58" t="s">
        <v>39</v>
      </c>
      <c r="AE58" t="s">
        <v>436</v>
      </c>
      <c r="AF58" t="s">
        <v>437</v>
      </c>
      <c r="AG58" t="s">
        <v>25</v>
      </c>
      <c r="AH58" t="s">
        <v>26</v>
      </c>
      <c r="AI58" t="s">
        <v>27</v>
      </c>
      <c r="AJ58" t="s">
        <v>28</v>
      </c>
      <c r="AK58" s="3">
        <v>5200000</v>
      </c>
      <c r="AL58" s="3">
        <v>0</v>
      </c>
      <c r="AM58" s="3">
        <v>0</v>
      </c>
      <c r="AN58" s="3">
        <v>5200000</v>
      </c>
      <c r="AO58" s="3">
        <v>5200000</v>
      </c>
      <c r="AP58" s="3">
        <v>0</v>
      </c>
      <c r="AQ58" t="s">
        <v>438</v>
      </c>
      <c r="AR58" t="s">
        <v>1</v>
      </c>
      <c r="AS58" t="s">
        <v>439</v>
      </c>
      <c r="AT58" t="s">
        <v>1</v>
      </c>
      <c r="AU58" s="2">
        <v>45679</v>
      </c>
    </row>
    <row r="59" spans="1:47" hidden="1" x14ac:dyDescent="0.2">
      <c r="A59" t="s">
        <v>0</v>
      </c>
      <c r="B59" t="s">
        <v>1</v>
      </c>
      <c r="C59" s="2">
        <v>45658</v>
      </c>
      <c r="D59" s="2">
        <v>45777</v>
      </c>
      <c r="E59" t="s">
        <v>2</v>
      </c>
      <c r="F59" s="2">
        <v>45679</v>
      </c>
      <c r="G59" t="s">
        <v>121</v>
      </c>
      <c r="H59" t="s">
        <v>140</v>
      </c>
      <c r="I59" t="s">
        <v>440</v>
      </c>
      <c r="J59" s="2">
        <v>45658</v>
      </c>
      <c r="K59" s="2">
        <v>46022</v>
      </c>
      <c r="L59" t="s">
        <v>6</v>
      </c>
      <c r="M59" t="s">
        <v>7</v>
      </c>
      <c r="N59" t="s">
        <v>8</v>
      </c>
      <c r="O59" t="s">
        <v>441</v>
      </c>
      <c r="P59" t="s">
        <v>441</v>
      </c>
      <c r="Q59" t="s">
        <v>442</v>
      </c>
      <c r="R59" t="s">
        <v>376</v>
      </c>
      <c r="S59" t="s">
        <v>377</v>
      </c>
      <c r="T59" t="s">
        <v>12</v>
      </c>
      <c r="U59" t="s">
        <v>13</v>
      </c>
      <c r="V59" t="s">
        <v>378</v>
      </c>
      <c r="W59" t="s">
        <v>379</v>
      </c>
      <c r="X59" t="s">
        <v>380</v>
      </c>
      <c r="Y59" t="s">
        <v>17</v>
      </c>
      <c r="Z59" t="s">
        <v>381</v>
      </c>
      <c r="AA59" t="s">
        <v>103</v>
      </c>
      <c r="AB59" t="s">
        <v>382</v>
      </c>
      <c r="AC59" t="s">
        <v>443</v>
      </c>
      <c r="AD59" t="s">
        <v>39</v>
      </c>
      <c r="AE59" t="s">
        <v>444</v>
      </c>
      <c r="AF59" t="s">
        <v>445</v>
      </c>
      <c r="AG59" t="s">
        <v>25</v>
      </c>
      <c r="AH59" t="s">
        <v>26</v>
      </c>
      <c r="AI59" t="s">
        <v>27</v>
      </c>
      <c r="AJ59" t="s">
        <v>28</v>
      </c>
      <c r="AK59" s="3">
        <v>800000</v>
      </c>
      <c r="AL59" s="3">
        <v>0</v>
      </c>
      <c r="AM59" s="3">
        <v>0</v>
      </c>
      <c r="AN59" s="3">
        <v>800000</v>
      </c>
      <c r="AO59" s="3">
        <v>0</v>
      </c>
      <c r="AP59" s="3">
        <v>800000</v>
      </c>
      <c r="AQ59" t="s">
        <v>446</v>
      </c>
      <c r="AR59" t="s">
        <v>1</v>
      </c>
      <c r="AS59" t="s">
        <v>447</v>
      </c>
      <c r="AT59" t="s">
        <v>1</v>
      </c>
      <c r="AU59" s="2">
        <v>45679</v>
      </c>
    </row>
    <row r="60" spans="1:47" hidden="1" x14ac:dyDescent="0.2">
      <c r="A60" t="s">
        <v>0</v>
      </c>
      <c r="B60" t="s">
        <v>1</v>
      </c>
      <c r="C60" s="2">
        <v>45658</v>
      </c>
      <c r="D60" s="2">
        <v>45777</v>
      </c>
      <c r="E60" t="s">
        <v>2</v>
      </c>
      <c r="F60" s="2">
        <v>45679</v>
      </c>
      <c r="G60" t="s">
        <v>121</v>
      </c>
      <c r="H60" t="s">
        <v>140</v>
      </c>
      <c r="I60" t="s">
        <v>448</v>
      </c>
      <c r="J60" s="2">
        <v>45658</v>
      </c>
      <c r="K60" s="2">
        <v>46022</v>
      </c>
      <c r="L60" t="s">
        <v>6</v>
      </c>
      <c r="M60" t="s">
        <v>7</v>
      </c>
      <c r="N60" t="s">
        <v>8</v>
      </c>
      <c r="O60" t="s">
        <v>449</v>
      </c>
      <c r="P60" t="s">
        <v>449</v>
      </c>
      <c r="Q60" t="s">
        <v>450</v>
      </c>
      <c r="R60" t="s">
        <v>376</v>
      </c>
      <c r="S60" t="s">
        <v>377</v>
      </c>
      <c r="T60" t="s">
        <v>12</v>
      </c>
      <c r="U60" t="s">
        <v>13</v>
      </c>
      <c r="V60" t="s">
        <v>378</v>
      </c>
      <c r="W60" t="s">
        <v>379</v>
      </c>
      <c r="X60" t="s">
        <v>380</v>
      </c>
      <c r="Y60" t="s">
        <v>17</v>
      </c>
      <c r="Z60" t="s">
        <v>381</v>
      </c>
      <c r="AA60" t="s">
        <v>103</v>
      </c>
      <c r="AB60" t="s">
        <v>382</v>
      </c>
      <c r="AC60" t="s">
        <v>451</v>
      </c>
      <c r="AD60" t="s">
        <v>39</v>
      </c>
      <c r="AE60" t="s">
        <v>452</v>
      </c>
      <c r="AF60" t="s">
        <v>453</v>
      </c>
      <c r="AG60" t="s">
        <v>25</v>
      </c>
      <c r="AH60" t="s">
        <v>26</v>
      </c>
      <c r="AI60" t="s">
        <v>27</v>
      </c>
      <c r="AJ60" t="s">
        <v>28</v>
      </c>
      <c r="AK60" s="3">
        <v>500000</v>
      </c>
      <c r="AL60" s="3">
        <v>0</v>
      </c>
      <c r="AM60" s="3">
        <v>0</v>
      </c>
      <c r="AN60" s="3">
        <v>500000</v>
      </c>
      <c r="AO60" s="3">
        <v>0</v>
      </c>
      <c r="AP60" s="3">
        <v>500000</v>
      </c>
      <c r="AQ60" t="s">
        <v>454</v>
      </c>
      <c r="AR60" t="s">
        <v>1</v>
      </c>
      <c r="AS60" t="s">
        <v>455</v>
      </c>
      <c r="AT60" t="s">
        <v>1</v>
      </c>
      <c r="AU60" s="2">
        <v>45679</v>
      </c>
    </row>
    <row r="61" spans="1:47" hidden="1" x14ac:dyDescent="0.2">
      <c r="A61" t="s">
        <v>0</v>
      </c>
      <c r="B61" t="s">
        <v>1</v>
      </c>
      <c r="C61" s="2">
        <v>45658</v>
      </c>
      <c r="D61" s="2">
        <v>45777</v>
      </c>
      <c r="E61" t="s">
        <v>2</v>
      </c>
      <c r="F61" s="2">
        <v>45679</v>
      </c>
      <c r="G61" t="s">
        <v>121</v>
      </c>
      <c r="H61" t="s">
        <v>140</v>
      </c>
      <c r="I61" t="s">
        <v>456</v>
      </c>
      <c r="J61" s="2">
        <v>45658</v>
      </c>
      <c r="K61" s="2">
        <v>46022</v>
      </c>
      <c r="L61" t="s">
        <v>6</v>
      </c>
      <c r="M61" t="s">
        <v>7</v>
      </c>
      <c r="N61" t="s">
        <v>8</v>
      </c>
      <c r="O61" t="s">
        <v>457</v>
      </c>
      <c r="P61" t="s">
        <v>457</v>
      </c>
      <c r="Q61" t="s">
        <v>458</v>
      </c>
      <c r="R61" t="s">
        <v>376</v>
      </c>
      <c r="S61" t="s">
        <v>377</v>
      </c>
      <c r="T61" t="s">
        <v>12</v>
      </c>
      <c r="U61" t="s">
        <v>13</v>
      </c>
      <c r="V61" t="s">
        <v>378</v>
      </c>
      <c r="W61" t="s">
        <v>379</v>
      </c>
      <c r="X61" t="s">
        <v>380</v>
      </c>
      <c r="Y61" t="s">
        <v>17</v>
      </c>
      <c r="Z61" t="s">
        <v>381</v>
      </c>
      <c r="AA61" t="s">
        <v>103</v>
      </c>
      <c r="AB61" t="s">
        <v>382</v>
      </c>
      <c r="AC61" t="s">
        <v>459</v>
      </c>
      <c r="AD61" t="s">
        <v>39</v>
      </c>
      <c r="AE61" t="s">
        <v>460</v>
      </c>
      <c r="AF61" t="s">
        <v>461</v>
      </c>
      <c r="AG61" t="s">
        <v>25</v>
      </c>
      <c r="AH61" t="s">
        <v>26</v>
      </c>
      <c r="AI61" t="s">
        <v>27</v>
      </c>
      <c r="AJ61" t="s">
        <v>28</v>
      </c>
      <c r="AK61" s="3">
        <v>20366667</v>
      </c>
      <c r="AL61" s="3">
        <v>0</v>
      </c>
      <c r="AM61" s="3">
        <v>0</v>
      </c>
      <c r="AN61" s="3">
        <v>20366667</v>
      </c>
      <c r="AO61" s="3">
        <v>0</v>
      </c>
      <c r="AP61" s="3">
        <v>20366667</v>
      </c>
      <c r="AQ61" t="s">
        <v>462</v>
      </c>
      <c r="AR61" t="s">
        <v>1</v>
      </c>
      <c r="AS61" t="s">
        <v>463</v>
      </c>
      <c r="AT61" t="s">
        <v>1</v>
      </c>
      <c r="AU61" s="2">
        <v>45679</v>
      </c>
    </row>
    <row r="62" spans="1:47" hidden="1" x14ac:dyDescent="0.2">
      <c r="A62" t="s">
        <v>0</v>
      </c>
      <c r="B62" t="s">
        <v>1</v>
      </c>
      <c r="C62" s="2">
        <v>45658</v>
      </c>
      <c r="D62" s="2">
        <v>45777</v>
      </c>
      <c r="E62" t="s">
        <v>2</v>
      </c>
      <c r="F62" s="2">
        <v>45679</v>
      </c>
      <c r="G62" t="s">
        <v>121</v>
      </c>
      <c r="H62" t="s">
        <v>140</v>
      </c>
      <c r="I62" t="s">
        <v>464</v>
      </c>
      <c r="J62" s="2">
        <v>45658</v>
      </c>
      <c r="K62" s="2">
        <v>46022</v>
      </c>
      <c r="L62" t="s">
        <v>6</v>
      </c>
      <c r="M62" t="s">
        <v>7</v>
      </c>
      <c r="N62" t="s">
        <v>8</v>
      </c>
      <c r="O62" t="s">
        <v>465</v>
      </c>
      <c r="P62" t="s">
        <v>465</v>
      </c>
      <c r="Q62" t="s">
        <v>466</v>
      </c>
      <c r="R62" t="s">
        <v>376</v>
      </c>
      <c r="S62" t="s">
        <v>377</v>
      </c>
      <c r="T62" t="s">
        <v>12</v>
      </c>
      <c r="U62" t="s">
        <v>13</v>
      </c>
      <c r="V62" t="s">
        <v>378</v>
      </c>
      <c r="W62" t="s">
        <v>379</v>
      </c>
      <c r="X62" t="s">
        <v>380</v>
      </c>
      <c r="Y62" t="s">
        <v>17</v>
      </c>
      <c r="Z62" t="s">
        <v>381</v>
      </c>
      <c r="AA62" t="s">
        <v>103</v>
      </c>
      <c r="AB62" t="s">
        <v>382</v>
      </c>
      <c r="AC62" t="s">
        <v>467</v>
      </c>
      <c r="AD62" t="s">
        <v>39</v>
      </c>
      <c r="AE62" t="s">
        <v>468</v>
      </c>
      <c r="AF62" t="s">
        <v>469</v>
      </c>
      <c r="AG62" t="s">
        <v>25</v>
      </c>
      <c r="AH62" t="s">
        <v>26</v>
      </c>
      <c r="AI62" t="s">
        <v>27</v>
      </c>
      <c r="AJ62" t="s">
        <v>28</v>
      </c>
      <c r="AK62" s="3">
        <v>1</v>
      </c>
      <c r="AL62" s="3">
        <v>0</v>
      </c>
      <c r="AM62" s="3">
        <v>0</v>
      </c>
      <c r="AN62" s="3">
        <v>1</v>
      </c>
      <c r="AO62" s="3">
        <v>0</v>
      </c>
      <c r="AP62" s="3">
        <v>1</v>
      </c>
      <c r="AQ62" t="s">
        <v>470</v>
      </c>
      <c r="AR62" t="s">
        <v>1</v>
      </c>
      <c r="AS62" t="s">
        <v>471</v>
      </c>
      <c r="AT62" t="s">
        <v>1</v>
      </c>
      <c r="AU62" s="2">
        <v>45679</v>
      </c>
    </row>
    <row r="63" spans="1:47" hidden="1" x14ac:dyDescent="0.2">
      <c r="A63" t="s">
        <v>0</v>
      </c>
      <c r="B63" t="s">
        <v>1</v>
      </c>
      <c r="C63" s="2">
        <v>45658</v>
      </c>
      <c r="D63" s="2">
        <v>45777</v>
      </c>
      <c r="E63" t="s">
        <v>2</v>
      </c>
      <c r="F63" s="2">
        <v>45679</v>
      </c>
      <c r="G63" t="s">
        <v>121</v>
      </c>
      <c r="H63" t="s">
        <v>140</v>
      </c>
      <c r="I63" t="s">
        <v>472</v>
      </c>
      <c r="J63" s="2">
        <v>45658</v>
      </c>
      <c r="K63" s="2">
        <v>46022</v>
      </c>
      <c r="L63" t="s">
        <v>6</v>
      </c>
      <c r="M63" t="s">
        <v>7</v>
      </c>
      <c r="N63" t="s">
        <v>8</v>
      </c>
      <c r="O63" t="s">
        <v>473</v>
      </c>
      <c r="P63" t="s">
        <v>473</v>
      </c>
      <c r="Q63" t="s">
        <v>474</v>
      </c>
      <c r="R63" t="s">
        <v>376</v>
      </c>
      <c r="S63" t="s">
        <v>377</v>
      </c>
      <c r="T63" t="s">
        <v>12</v>
      </c>
      <c r="U63" t="s">
        <v>13</v>
      </c>
      <c r="V63" t="s">
        <v>378</v>
      </c>
      <c r="W63" t="s">
        <v>379</v>
      </c>
      <c r="X63" t="s">
        <v>380</v>
      </c>
      <c r="Y63" t="s">
        <v>17</v>
      </c>
      <c r="Z63" t="s">
        <v>381</v>
      </c>
      <c r="AA63" t="s">
        <v>103</v>
      </c>
      <c r="AB63" t="s">
        <v>382</v>
      </c>
      <c r="AC63" t="s">
        <v>475</v>
      </c>
      <c r="AD63" t="s">
        <v>39</v>
      </c>
      <c r="AE63" t="s">
        <v>476</v>
      </c>
      <c r="AF63" t="s">
        <v>477</v>
      </c>
      <c r="AG63" t="s">
        <v>25</v>
      </c>
      <c r="AH63" t="s">
        <v>26</v>
      </c>
      <c r="AI63" t="s">
        <v>27</v>
      </c>
      <c r="AJ63" t="s">
        <v>28</v>
      </c>
      <c r="AK63" s="3">
        <v>1300000</v>
      </c>
      <c r="AL63" s="3">
        <v>0</v>
      </c>
      <c r="AM63" s="3">
        <v>0</v>
      </c>
      <c r="AN63" s="3">
        <v>1300000</v>
      </c>
      <c r="AO63" s="3">
        <v>0</v>
      </c>
      <c r="AP63" s="3">
        <v>1300000</v>
      </c>
      <c r="AQ63" t="s">
        <v>478</v>
      </c>
      <c r="AR63" t="s">
        <v>1</v>
      </c>
      <c r="AS63" t="s">
        <v>479</v>
      </c>
      <c r="AT63" t="s">
        <v>1</v>
      </c>
      <c r="AU63" s="2">
        <v>45679</v>
      </c>
    </row>
    <row r="64" spans="1:47" hidden="1" x14ac:dyDescent="0.2">
      <c r="A64" t="s">
        <v>0</v>
      </c>
      <c r="B64" t="s">
        <v>1</v>
      </c>
      <c r="C64" s="2">
        <v>45658</v>
      </c>
      <c r="D64" s="2">
        <v>45777</v>
      </c>
      <c r="E64" t="s">
        <v>2</v>
      </c>
      <c r="F64" s="2">
        <v>45679</v>
      </c>
      <c r="G64" t="s">
        <v>121</v>
      </c>
      <c r="H64" t="s">
        <v>140</v>
      </c>
      <c r="I64" t="s">
        <v>480</v>
      </c>
      <c r="J64" s="2">
        <v>45658</v>
      </c>
      <c r="K64" s="2">
        <v>46022</v>
      </c>
      <c r="L64" t="s">
        <v>6</v>
      </c>
      <c r="M64" t="s">
        <v>7</v>
      </c>
      <c r="N64" t="s">
        <v>8</v>
      </c>
      <c r="O64" t="s">
        <v>481</v>
      </c>
      <c r="P64" t="s">
        <v>481</v>
      </c>
      <c r="Q64" t="s">
        <v>482</v>
      </c>
      <c r="R64" t="s">
        <v>376</v>
      </c>
      <c r="S64" t="s">
        <v>377</v>
      </c>
      <c r="T64" t="s">
        <v>12</v>
      </c>
      <c r="U64" t="s">
        <v>13</v>
      </c>
      <c r="V64" t="s">
        <v>378</v>
      </c>
      <c r="W64" t="s">
        <v>379</v>
      </c>
      <c r="X64" t="s">
        <v>380</v>
      </c>
      <c r="Y64" t="s">
        <v>17</v>
      </c>
      <c r="Z64" t="s">
        <v>381</v>
      </c>
      <c r="AA64" t="s">
        <v>103</v>
      </c>
      <c r="AB64" t="s">
        <v>382</v>
      </c>
      <c r="AC64" t="s">
        <v>483</v>
      </c>
      <c r="AD64" t="s">
        <v>39</v>
      </c>
      <c r="AE64" t="s">
        <v>484</v>
      </c>
      <c r="AF64" t="s">
        <v>485</v>
      </c>
      <c r="AG64" t="s">
        <v>25</v>
      </c>
      <c r="AH64" t="s">
        <v>26</v>
      </c>
      <c r="AI64" t="s">
        <v>27</v>
      </c>
      <c r="AJ64" t="s">
        <v>28</v>
      </c>
      <c r="AK64" s="3">
        <v>866667</v>
      </c>
      <c r="AL64" s="3">
        <v>0</v>
      </c>
      <c r="AM64" s="3">
        <v>0</v>
      </c>
      <c r="AN64" s="3">
        <v>866667</v>
      </c>
      <c r="AO64" s="3">
        <v>0</v>
      </c>
      <c r="AP64" s="3">
        <v>866667</v>
      </c>
      <c r="AQ64" t="s">
        <v>486</v>
      </c>
      <c r="AR64" t="s">
        <v>1</v>
      </c>
      <c r="AS64" t="s">
        <v>487</v>
      </c>
      <c r="AT64" t="s">
        <v>1</v>
      </c>
      <c r="AU64" s="2">
        <v>45679</v>
      </c>
    </row>
    <row r="65" spans="1:47" hidden="1" x14ac:dyDescent="0.2">
      <c r="A65" t="s">
        <v>0</v>
      </c>
      <c r="B65" t="s">
        <v>1</v>
      </c>
      <c r="C65" s="2">
        <v>45658</v>
      </c>
      <c r="D65" s="2">
        <v>45777</v>
      </c>
      <c r="E65" t="s">
        <v>2</v>
      </c>
      <c r="F65" s="2">
        <v>45679</v>
      </c>
      <c r="G65" t="s">
        <v>121</v>
      </c>
      <c r="H65" t="s">
        <v>140</v>
      </c>
      <c r="I65" t="s">
        <v>488</v>
      </c>
      <c r="J65" s="2">
        <v>45658</v>
      </c>
      <c r="K65" s="2">
        <v>46022</v>
      </c>
      <c r="L65" t="s">
        <v>6</v>
      </c>
      <c r="M65" t="s">
        <v>7</v>
      </c>
      <c r="N65" t="s">
        <v>8</v>
      </c>
      <c r="O65" t="s">
        <v>489</v>
      </c>
      <c r="P65" t="s">
        <v>489</v>
      </c>
      <c r="Q65" t="s">
        <v>490</v>
      </c>
      <c r="R65" t="s">
        <v>376</v>
      </c>
      <c r="S65" t="s">
        <v>377</v>
      </c>
      <c r="T65" t="s">
        <v>12</v>
      </c>
      <c r="U65" t="s">
        <v>13</v>
      </c>
      <c r="V65" t="s">
        <v>378</v>
      </c>
      <c r="W65" t="s">
        <v>379</v>
      </c>
      <c r="X65" t="s">
        <v>380</v>
      </c>
      <c r="Y65" t="s">
        <v>17</v>
      </c>
      <c r="Z65" t="s">
        <v>381</v>
      </c>
      <c r="AA65" t="s">
        <v>103</v>
      </c>
      <c r="AB65" t="s">
        <v>382</v>
      </c>
      <c r="AC65" t="s">
        <v>491</v>
      </c>
      <c r="AD65" t="s">
        <v>39</v>
      </c>
      <c r="AE65" t="s">
        <v>492</v>
      </c>
      <c r="AF65" t="s">
        <v>493</v>
      </c>
      <c r="AG65" t="s">
        <v>25</v>
      </c>
      <c r="AH65" t="s">
        <v>26</v>
      </c>
      <c r="AI65" t="s">
        <v>27</v>
      </c>
      <c r="AJ65" t="s">
        <v>28</v>
      </c>
      <c r="AK65" s="3">
        <v>1120000</v>
      </c>
      <c r="AL65" s="3">
        <v>0</v>
      </c>
      <c r="AM65" s="3">
        <v>0</v>
      </c>
      <c r="AN65" s="3">
        <v>1120000</v>
      </c>
      <c r="AO65" s="3">
        <v>0</v>
      </c>
      <c r="AP65" s="3">
        <v>1120000</v>
      </c>
      <c r="AQ65" t="s">
        <v>494</v>
      </c>
      <c r="AR65" t="s">
        <v>1</v>
      </c>
      <c r="AS65" t="s">
        <v>495</v>
      </c>
      <c r="AT65" t="s">
        <v>1</v>
      </c>
      <c r="AU65" s="2">
        <v>45679</v>
      </c>
    </row>
    <row r="66" spans="1:47" hidden="1" x14ac:dyDescent="0.2">
      <c r="A66" t="s">
        <v>0</v>
      </c>
      <c r="B66" t="s">
        <v>1</v>
      </c>
      <c r="C66" s="2">
        <v>45658</v>
      </c>
      <c r="D66" s="2">
        <v>45777</v>
      </c>
      <c r="E66" t="s">
        <v>2</v>
      </c>
      <c r="F66" s="2">
        <v>45679</v>
      </c>
      <c r="G66" t="s">
        <v>121</v>
      </c>
      <c r="H66" t="s">
        <v>140</v>
      </c>
      <c r="I66" t="s">
        <v>496</v>
      </c>
      <c r="J66" s="2">
        <v>45658</v>
      </c>
      <c r="K66" s="2">
        <v>46022</v>
      </c>
      <c r="L66" t="s">
        <v>6</v>
      </c>
      <c r="M66" t="s">
        <v>7</v>
      </c>
      <c r="N66" t="s">
        <v>8</v>
      </c>
      <c r="O66" t="s">
        <v>497</v>
      </c>
      <c r="P66" t="s">
        <v>497</v>
      </c>
      <c r="Q66" t="s">
        <v>498</v>
      </c>
      <c r="R66" t="s">
        <v>376</v>
      </c>
      <c r="S66" t="s">
        <v>377</v>
      </c>
      <c r="T66" t="s">
        <v>12</v>
      </c>
      <c r="U66" t="s">
        <v>13</v>
      </c>
      <c r="V66" t="s">
        <v>378</v>
      </c>
      <c r="W66" t="s">
        <v>379</v>
      </c>
      <c r="X66" t="s">
        <v>380</v>
      </c>
      <c r="Y66" t="s">
        <v>17</v>
      </c>
      <c r="Z66" t="s">
        <v>381</v>
      </c>
      <c r="AA66" t="s">
        <v>103</v>
      </c>
      <c r="AB66" t="s">
        <v>382</v>
      </c>
      <c r="AC66" t="s">
        <v>499</v>
      </c>
      <c r="AD66" t="s">
        <v>39</v>
      </c>
      <c r="AE66" t="s">
        <v>500</v>
      </c>
      <c r="AF66" t="s">
        <v>501</v>
      </c>
      <c r="AG66" t="s">
        <v>25</v>
      </c>
      <c r="AH66" t="s">
        <v>26</v>
      </c>
      <c r="AI66" t="s">
        <v>27</v>
      </c>
      <c r="AJ66" t="s">
        <v>28</v>
      </c>
      <c r="AK66" s="3">
        <v>1400000</v>
      </c>
      <c r="AL66" s="3">
        <v>0</v>
      </c>
      <c r="AM66" s="3">
        <v>0</v>
      </c>
      <c r="AN66" s="3">
        <v>1400000</v>
      </c>
      <c r="AO66" s="3">
        <v>1400000</v>
      </c>
      <c r="AP66" s="3">
        <v>0</v>
      </c>
      <c r="AQ66" t="s">
        <v>502</v>
      </c>
      <c r="AR66" t="s">
        <v>1</v>
      </c>
      <c r="AS66" t="s">
        <v>503</v>
      </c>
      <c r="AT66" t="s">
        <v>1</v>
      </c>
      <c r="AU66" s="2">
        <v>45679</v>
      </c>
    </row>
    <row r="67" spans="1:47" hidden="1" x14ac:dyDescent="0.2">
      <c r="A67" t="s">
        <v>0</v>
      </c>
      <c r="B67" t="s">
        <v>1</v>
      </c>
      <c r="C67" s="2">
        <v>45658</v>
      </c>
      <c r="D67" s="2">
        <v>45777</v>
      </c>
      <c r="E67" t="s">
        <v>2</v>
      </c>
      <c r="F67" s="2">
        <v>45679</v>
      </c>
      <c r="G67" t="s">
        <v>121</v>
      </c>
      <c r="H67" t="s">
        <v>140</v>
      </c>
      <c r="I67" t="s">
        <v>504</v>
      </c>
      <c r="J67" s="2">
        <v>45658</v>
      </c>
      <c r="K67" s="2">
        <v>46022</v>
      </c>
      <c r="L67" t="s">
        <v>6</v>
      </c>
      <c r="M67" t="s">
        <v>7</v>
      </c>
      <c r="N67" t="s">
        <v>8</v>
      </c>
      <c r="O67" t="s">
        <v>505</v>
      </c>
      <c r="P67" t="s">
        <v>505</v>
      </c>
      <c r="Q67" t="s">
        <v>506</v>
      </c>
      <c r="R67" t="s">
        <v>376</v>
      </c>
      <c r="S67" t="s">
        <v>377</v>
      </c>
      <c r="T67" t="s">
        <v>12</v>
      </c>
      <c r="U67" t="s">
        <v>13</v>
      </c>
      <c r="V67" t="s">
        <v>378</v>
      </c>
      <c r="W67" t="s">
        <v>379</v>
      </c>
      <c r="X67" t="s">
        <v>380</v>
      </c>
      <c r="Y67" t="s">
        <v>17</v>
      </c>
      <c r="Z67" t="s">
        <v>381</v>
      </c>
      <c r="AA67" t="s">
        <v>103</v>
      </c>
      <c r="AB67" t="s">
        <v>382</v>
      </c>
      <c r="AC67" t="s">
        <v>507</v>
      </c>
      <c r="AD67" t="s">
        <v>39</v>
      </c>
      <c r="AE67" t="s">
        <v>508</v>
      </c>
      <c r="AF67" t="s">
        <v>509</v>
      </c>
      <c r="AG67" t="s">
        <v>25</v>
      </c>
      <c r="AH67" t="s">
        <v>26</v>
      </c>
      <c r="AI67" t="s">
        <v>27</v>
      </c>
      <c r="AJ67" t="s">
        <v>28</v>
      </c>
      <c r="AK67" s="3">
        <v>2080000</v>
      </c>
      <c r="AL67" s="3">
        <v>0</v>
      </c>
      <c r="AM67" s="3">
        <v>0</v>
      </c>
      <c r="AN67" s="3">
        <v>2080000</v>
      </c>
      <c r="AO67" s="3">
        <v>0</v>
      </c>
      <c r="AP67" s="3">
        <v>2080000</v>
      </c>
      <c r="AQ67" t="s">
        <v>510</v>
      </c>
      <c r="AR67" t="s">
        <v>1</v>
      </c>
      <c r="AS67" t="s">
        <v>511</v>
      </c>
      <c r="AT67" t="s">
        <v>1</v>
      </c>
      <c r="AU67" s="2">
        <v>45679</v>
      </c>
    </row>
    <row r="68" spans="1:47" hidden="1" x14ac:dyDescent="0.2">
      <c r="A68" t="s">
        <v>0</v>
      </c>
      <c r="B68" t="s">
        <v>1</v>
      </c>
      <c r="C68" s="2">
        <v>45658</v>
      </c>
      <c r="D68" s="2">
        <v>45777</v>
      </c>
      <c r="E68" t="s">
        <v>2</v>
      </c>
      <c r="F68" s="2">
        <v>45679</v>
      </c>
      <c r="G68" t="s">
        <v>121</v>
      </c>
      <c r="H68" t="s">
        <v>140</v>
      </c>
      <c r="I68" t="s">
        <v>512</v>
      </c>
      <c r="J68" s="2">
        <v>45658</v>
      </c>
      <c r="K68" s="2">
        <v>46022</v>
      </c>
      <c r="L68" t="s">
        <v>6</v>
      </c>
      <c r="M68" t="s">
        <v>7</v>
      </c>
      <c r="N68" t="s">
        <v>8</v>
      </c>
      <c r="O68" t="s">
        <v>513</v>
      </c>
      <c r="P68" t="s">
        <v>513</v>
      </c>
      <c r="Q68" t="s">
        <v>514</v>
      </c>
      <c r="R68" t="s">
        <v>376</v>
      </c>
      <c r="S68" t="s">
        <v>377</v>
      </c>
      <c r="T68" t="s">
        <v>12</v>
      </c>
      <c r="U68" t="s">
        <v>13</v>
      </c>
      <c r="V68" t="s">
        <v>378</v>
      </c>
      <c r="W68" t="s">
        <v>379</v>
      </c>
      <c r="X68" t="s">
        <v>380</v>
      </c>
      <c r="Y68" t="s">
        <v>17</v>
      </c>
      <c r="Z68" t="s">
        <v>381</v>
      </c>
      <c r="AA68" t="s">
        <v>103</v>
      </c>
      <c r="AB68" t="s">
        <v>382</v>
      </c>
      <c r="AC68" t="s">
        <v>515</v>
      </c>
      <c r="AD68" t="s">
        <v>39</v>
      </c>
      <c r="AE68" t="s">
        <v>516</v>
      </c>
      <c r="AF68" t="s">
        <v>517</v>
      </c>
      <c r="AG68" t="s">
        <v>25</v>
      </c>
      <c r="AH68" t="s">
        <v>26</v>
      </c>
      <c r="AI68" t="s">
        <v>27</v>
      </c>
      <c r="AJ68" t="s">
        <v>28</v>
      </c>
      <c r="AK68" s="3">
        <v>1920000</v>
      </c>
      <c r="AL68" s="3">
        <v>0</v>
      </c>
      <c r="AM68" s="3">
        <v>0</v>
      </c>
      <c r="AN68" s="3">
        <v>1920000</v>
      </c>
      <c r="AO68" s="3">
        <v>1920000</v>
      </c>
      <c r="AP68" s="3">
        <v>0</v>
      </c>
      <c r="AQ68" t="s">
        <v>518</v>
      </c>
      <c r="AR68" t="s">
        <v>1</v>
      </c>
      <c r="AS68" t="s">
        <v>519</v>
      </c>
      <c r="AT68" t="s">
        <v>1</v>
      </c>
      <c r="AU68" s="2">
        <v>45679</v>
      </c>
    </row>
    <row r="69" spans="1:47" hidden="1" x14ac:dyDescent="0.2">
      <c r="A69" t="s">
        <v>0</v>
      </c>
      <c r="B69" t="s">
        <v>1</v>
      </c>
      <c r="C69" s="2">
        <v>45658</v>
      </c>
      <c r="D69" s="2">
        <v>45777</v>
      </c>
      <c r="E69" t="s">
        <v>2</v>
      </c>
      <c r="F69" s="2">
        <v>45679</v>
      </c>
      <c r="G69" t="s">
        <v>121</v>
      </c>
      <c r="H69" t="s">
        <v>140</v>
      </c>
      <c r="I69" t="s">
        <v>520</v>
      </c>
      <c r="J69" s="2">
        <v>45658</v>
      </c>
      <c r="K69" s="2">
        <v>46022</v>
      </c>
      <c r="L69" t="s">
        <v>6</v>
      </c>
      <c r="M69" t="s">
        <v>7</v>
      </c>
      <c r="N69" t="s">
        <v>8</v>
      </c>
      <c r="O69" t="s">
        <v>521</v>
      </c>
      <c r="P69" t="s">
        <v>521</v>
      </c>
      <c r="Q69" t="s">
        <v>522</v>
      </c>
      <c r="R69" t="s">
        <v>376</v>
      </c>
      <c r="S69" t="s">
        <v>377</v>
      </c>
      <c r="T69" t="s">
        <v>12</v>
      </c>
      <c r="U69" t="s">
        <v>13</v>
      </c>
      <c r="V69" t="s">
        <v>378</v>
      </c>
      <c r="W69" t="s">
        <v>379</v>
      </c>
      <c r="X69" t="s">
        <v>380</v>
      </c>
      <c r="Y69" t="s">
        <v>17</v>
      </c>
      <c r="Z69" t="s">
        <v>381</v>
      </c>
      <c r="AA69" t="s">
        <v>103</v>
      </c>
      <c r="AB69" t="s">
        <v>382</v>
      </c>
      <c r="AC69" t="s">
        <v>523</v>
      </c>
      <c r="AD69" t="s">
        <v>39</v>
      </c>
      <c r="AE69" t="s">
        <v>524</v>
      </c>
      <c r="AF69" t="s">
        <v>525</v>
      </c>
      <c r="AG69" t="s">
        <v>25</v>
      </c>
      <c r="AH69" t="s">
        <v>26</v>
      </c>
      <c r="AI69" t="s">
        <v>27</v>
      </c>
      <c r="AJ69" t="s">
        <v>28</v>
      </c>
      <c r="AK69" s="3">
        <v>726000</v>
      </c>
      <c r="AL69" s="3">
        <v>0</v>
      </c>
      <c r="AM69" s="3">
        <v>0</v>
      </c>
      <c r="AN69" s="3">
        <v>726000</v>
      </c>
      <c r="AO69" s="3">
        <v>0</v>
      </c>
      <c r="AP69" s="3">
        <v>726000</v>
      </c>
      <c r="AQ69" t="s">
        <v>526</v>
      </c>
      <c r="AR69" t="s">
        <v>1</v>
      </c>
      <c r="AS69" t="s">
        <v>527</v>
      </c>
      <c r="AT69" t="s">
        <v>1</v>
      </c>
      <c r="AU69" s="2">
        <v>45679</v>
      </c>
    </row>
    <row r="70" spans="1:47" hidden="1" x14ac:dyDescent="0.2">
      <c r="A70" t="s">
        <v>0</v>
      </c>
      <c r="B70" t="s">
        <v>1</v>
      </c>
      <c r="C70" s="2">
        <v>45658</v>
      </c>
      <c r="D70" s="2">
        <v>45777</v>
      </c>
      <c r="E70" t="s">
        <v>2</v>
      </c>
      <c r="F70" s="2">
        <v>45679</v>
      </c>
      <c r="G70" t="s">
        <v>121</v>
      </c>
      <c r="H70" t="s">
        <v>140</v>
      </c>
      <c r="I70" t="s">
        <v>528</v>
      </c>
      <c r="J70" s="2">
        <v>45658</v>
      </c>
      <c r="K70" s="2">
        <v>46022</v>
      </c>
      <c r="L70" t="s">
        <v>6</v>
      </c>
      <c r="M70" t="s">
        <v>7</v>
      </c>
      <c r="N70" t="s">
        <v>8</v>
      </c>
      <c r="O70" t="s">
        <v>529</v>
      </c>
      <c r="P70" t="s">
        <v>529</v>
      </c>
      <c r="Q70" t="s">
        <v>530</v>
      </c>
      <c r="R70" t="s">
        <v>376</v>
      </c>
      <c r="S70" t="s">
        <v>377</v>
      </c>
      <c r="T70" t="s">
        <v>12</v>
      </c>
      <c r="U70" t="s">
        <v>13</v>
      </c>
      <c r="V70" t="s">
        <v>378</v>
      </c>
      <c r="W70" t="s">
        <v>379</v>
      </c>
      <c r="X70" t="s">
        <v>380</v>
      </c>
      <c r="Y70" t="s">
        <v>17</v>
      </c>
      <c r="Z70" t="s">
        <v>381</v>
      </c>
      <c r="AA70" t="s">
        <v>103</v>
      </c>
      <c r="AB70" t="s">
        <v>382</v>
      </c>
      <c r="AC70" t="s">
        <v>531</v>
      </c>
      <c r="AD70" t="s">
        <v>39</v>
      </c>
      <c r="AE70" t="s">
        <v>532</v>
      </c>
      <c r="AF70" t="s">
        <v>533</v>
      </c>
      <c r="AG70" t="s">
        <v>25</v>
      </c>
      <c r="AH70" t="s">
        <v>26</v>
      </c>
      <c r="AI70" t="s">
        <v>27</v>
      </c>
      <c r="AJ70" t="s">
        <v>28</v>
      </c>
      <c r="AK70" s="3">
        <v>1464667</v>
      </c>
      <c r="AL70" s="3">
        <v>0</v>
      </c>
      <c r="AM70" s="3">
        <v>0</v>
      </c>
      <c r="AN70" s="3">
        <v>1464667</v>
      </c>
      <c r="AO70" s="3">
        <v>1464667</v>
      </c>
      <c r="AP70" s="3">
        <v>0</v>
      </c>
      <c r="AQ70" t="s">
        <v>534</v>
      </c>
      <c r="AR70" t="s">
        <v>1</v>
      </c>
      <c r="AS70" t="s">
        <v>535</v>
      </c>
      <c r="AT70" t="s">
        <v>1</v>
      </c>
      <c r="AU70" s="2">
        <v>45679</v>
      </c>
    </row>
    <row r="71" spans="1:47" hidden="1" x14ac:dyDescent="0.2">
      <c r="A71" t="s">
        <v>0</v>
      </c>
      <c r="B71" t="s">
        <v>1</v>
      </c>
      <c r="C71" s="2">
        <v>45658</v>
      </c>
      <c r="D71" s="2">
        <v>45777</v>
      </c>
      <c r="E71" t="s">
        <v>2</v>
      </c>
      <c r="F71" s="2">
        <v>45679</v>
      </c>
      <c r="G71" t="s">
        <v>121</v>
      </c>
      <c r="H71" t="s">
        <v>140</v>
      </c>
      <c r="I71" t="s">
        <v>536</v>
      </c>
      <c r="J71" s="2">
        <v>45658</v>
      </c>
      <c r="K71" s="2">
        <v>46022</v>
      </c>
      <c r="L71" t="s">
        <v>6</v>
      </c>
      <c r="M71" t="s">
        <v>7</v>
      </c>
      <c r="N71" t="s">
        <v>8</v>
      </c>
      <c r="O71" t="s">
        <v>537</v>
      </c>
      <c r="P71" t="s">
        <v>537</v>
      </c>
      <c r="Q71" t="s">
        <v>538</v>
      </c>
      <c r="R71" t="s">
        <v>376</v>
      </c>
      <c r="S71" t="s">
        <v>377</v>
      </c>
      <c r="T71" t="s">
        <v>12</v>
      </c>
      <c r="U71" t="s">
        <v>13</v>
      </c>
      <c r="V71" t="s">
        <v>378</v>
      </c>
      <c r="W71" t="s">
        <v>379</v>
      </c>
      <c r="X71" t="s">
        <v>380</v>
      </c>
      <c r="Y71" t="s">
        <v>17</v>
      </c>
      <c r="Z71" t="s">
        <v>381</v>
      </c>
      <c r="AA71" t="s">
        <v>103</v>
      </c>
      <c r="AB71" t="s">
        <v>382</v>
      </c>
      <c r="AC71" t="s">
        <v>539</v>
      </c>
      <c r="AD71" t="s">
        <v>39</v>
      </c>
      <c r="AE71" t="s">
        <v>540</v>
      </c>
      <c r="AF71" t="s">
        <v>541</v>
      </c>
      <c r="AG71" t="s">
        <v>25</v>
      </c>
      <c r="AH71" t="s">
        <v>26</v>
      </c>
      <c r="AI71" t="s">
        <v>27</v>
      </c>
      <c r="AJ71" t="s">
        <v>28</v>
      </c>
      <c r="AK71" s="3">
        <v>3033334</v>
      </c>
      <c r="AL71" s="3">
        <v>0</v>
      </c>
      <c r="AM71" s="3">
        <v>0</v>
      </c>
      <c r="AN71" s="3">
        <v>3033334</v>
      </c>
      <c r="AO71" s="3">
        <v>3033333</v>
      </c>
      <c r="AP71" s="3">
        <v>1</v>
      </c>
      <c r="AQ71" t="s">
        <v>542</v>
      </c>
      <c r="AR71" t="s">
        <v>1</v>
      </c>
      <c r="AS71" t="s">
        <v>543</v>
      </c>
      <c r="AT71" t="s">
        <v>1</v>
      </c>
      <c r="AU71" s="2">
        <v>45679</v>
      </c>
    </row>
    <row r="72" spans="1:47" hidden="1" x14ac:dyDescent="0.2">
      <c r="A72" t="s">
        <v>0</v>
      </c>
      <c r="B72" t="s">
        <v>1</v>
      </c>
      <c r="C72" s="2">
        <v>45658</v>
      </c>
      <c r="D72" s="2">
        <v>45777</v>
      </c>
      <c r="E72" t="s">
        <v>2</v>
      </c>
      <c r="F72" s="2">
        <v>45679</v>
      </c>
      <c r="G72" t="s">
        <v>121</v>
      </c>
      <c r="H72" t="s">
        <v>140</v>
      </c>
      <c r="I72" t="s">
        <v>544</v>
      </c>
      <c r="J72" s="2">
        <v>45658</v>
      </c>
      <c r="K72" s="2">
        <v>46022</v>
      </c>
      <c r="L72" t="s">
        <v>6</v>
      </c>
      <c r="M72" t="s">
        <v>7</v>
      </c>
      <c r="N72" t="s">
        <v>8</v>
      </c>
      <c r="O72" t="s">
        <v>545</v>
      </c>
      <c r="P72" t="s">
        <v>545</v>
      </c>
      <c r="Q72" t="s">
        <v>546</v>
      </c>
      <c r="R72" t="s">
        <v>376</v>
      </c>
      <c r="S72" t="s">
        <v>377</v>
      </c>
      <c r="T72" t="s">
        <v>12</v>
      </c>
      <c r="U72" t="s">
        <v>13</v>
      </c>
      <c r="V72" t="s">
        <v>378</v>
      </c>
      <c r="W72" t="s">
        <v>379</v>
      </c>
      <c r="X72" t="s">
        <v>380</v>
      </c>
      <c r="Y72" t="s">
        <v>17</v>
      </c>
      <c r="Z72" t="s">
        <v>381</v>
      </c>
      <c r="AA72" t="s">
        <v>103</v>
      </c>
      <c r="AB72" t="s">
        <v>382</v>
      </c>
      <c r="AC72" t="s">
        <v>547</v>
      </c>
      <c r="AD72" t="s">
        <v>39</v>
      </c>
      <c r="AE72" t="s">
        <v>548</v>
      </c>
      <c r="AF72" t="s">
        <v>549</v>
      </c>
      <c r="AG72" t="s">
        <v>25</v>
      </c>
      <c r="AH72" t="s">
        <v>26</v>
      </c>
      <c r="AI72" t="s">
        <v>27</v>
      </c>
      <c r="AJ72" t="s">
        <v>28</v>
      </c>
      <c r="AK72" s="3">
        <v>216667</v>
      </c>
      <c r="AL72" s="3">
        <v>0</v>
      </c>
      <c r="AM72" s="3">
        <v>0</v>
      </c>
      <c r="AN72" s="3">
        <v>216667</v>
      </c>
      <c r="AO72" s="3">
        <v>0</v>
      </c>
      <c r="AP72" s="3">
        <v>216667</v>
      </c>
      <c r="AQ72" t="s">
        <v>550</v>
      </c>
      <c r="AR72" t="s">
        <v>1</v>
      </c>
      <c r="AS72" t="s">
        <v>551</v>
      </c>
      <c r="AT72" t="s">
        <v>1</v>
      </c>
      <c r="AU72" s="2">
        <v>45679</v>
      </c>
    </row>
    <row r="73" spans="1:47" hidden="1" x14ac:dyDescent="0.2">
      <c r="A73" t="s">
        <v>0</v>
      </c>
      <c r="B73" t="s">
        <v>1</v>
      </c>
      <c r="C73" s="2">
        <v>45658</v>
      </c>
      <c r="D73" s="2">
        <v>45777</v>
      </c>
      <c r="E73" t="s">
        <v>2</v>
      </c>
      <c r="F73" s="2">
        <v>45679</v>
      </c>
      <c r="G73" t="s">
        <v>121</v>
      </c>
      <c r="H73" t="s">
        <v>140</v>
      </c>
      <c r="I73" t="s">
        <v>552</v>
      </c>
      <c r="J73" s="2">
        <v>45658</v>
      </c>
      <c r="K73" s="2">
        <v>46022</v>
      </c>
      <c r="L73" t="s">
        <v>6</v>
      </c>
      <c r="M73" t="s">
        <v>7</v>
      </c>
      <c r="N73" t="s">
        <v>8</v>
      </c>
      <c r="O73" t="s">
        <v>553</v>
      </c>
      <c r="P73" t="s">
        <v>553</v>
      </c>
      <c r="Q73" t="s">
        <v>554</v>
      </c>
      <c r="R73" t="s">
        <v>376</v>
      </c>
      <c r="S73" t="s">
        <v>377</v>
      </c>
      <c r="T73" t="s">
        <v>12</v>
      </c>
      <c r="U73" t="s">
        <v>13</v>
      </c>
      <c r="V73" t="s">
        <v>378</v>
      </c>
      <c r="W73" t="s">
        <v>379</v>
      </c>
      <c r="X73" t="s">
        <v>380</v>
      </c>
      <c r="Y73" t="s">
        <v>17</v>
      </c>
      <c r="Z73" t="s">
        <v>381</v>
      </c>
      <c r="AA73" t="s">
        <v>103</v>
      </c>
      <c r="AB73" t="s">
        <v>382</v>
      </c>
      <c r="AC73" t="s">
        <v>555</v>
      </c>
      <c r="AD73" t="s">
        <v>39</v>
      </c>
      <c r="AE73" t="s">
        <v>556</v>
      </c>
      <c r="AF73" t="s">
        <v>557</v>
      </c>
      <c r="AG73" t="s">
        <v>25</v>
      </c>
      <c r="AH73" t="s">
        <v>26</v>
      </c>
      <c r="AI73" t="s">
        <v>27</v>
      </c>
      <c r="AJ73" t="s">
        <v>28</v>
      </c>
      <c r="AK73" s="3">
        <v>2676667</v>
      </c>
      <c r="AL73" s="3">
        <v>0</v>
      </c>
      <c r="AM73" s="3">
        <v>0</v>
      </c>
      <c r="AN73" s="3">
        <v>2676667</v>
      </c>
      <c r="AO73" s="3">
        <v>0</v>
      </c>
      <c r="AP73" s="3">
        <v>2676667</v>
      </c>
      <c r="AQ73" t="s">
        <v>558</v>
      </c>
      <c r="AR73" t="s">
        <v>1</v>
      </c>
      <c r="AS73" t="s">
        <v>559</v>
      </c>
      <c r="AT73" t="s">
        <v>1</v>
      </c>
      <c r="AU73" s="2">
        <v>45679</v>
      </c>
    </row>
    <row r="74" spans="1:47" hidden="1" x14ac:dyDescent="0.2">
      <c r="A74" t="s">
        <v>0</v>
      </c>
      <c r="B74" t="s">
        <v>1</v>
      </c>
      <c r="C74" s="2">
        <v>45658</v>
      </c>
      <c r="D74" s="2">
        <v>45777</v>
      </c>
      <c r="E74" t="s">
        <v>2</v>
      </c>
      <c r="F74" s="2">
        <v>45679</v>
      </c>
      <c r="G74" t="s">
        <v>121</v>
      </c>
      <c r="H74" t="s">
        <v>140</v>
      </c>
      <c r="I74" t="s">
        <v>560</v>
      </c>
      <c r="J74" s="2">
        <v>45658</v>
      </c>
      <c r="K74" s="2">
        <v>46022</v>
      </c>
      <c r="L74" t="s">
        <v>6</v>
      </c>
      <c r="M74" t="s">
        <v>7</v>
      </c>
      <c r="N74" t="s">
        <v>8</v>
      </c>
      <c r="O74" t="s">
        <v>561</v>
      </c>
      <c r="P74" t="s">
        <v>561</v>
      </c>
      <c r="Q74" t="s">
        <v>562</v>
      </c>
      <c r="R74" t="s">
        <v>376</v>
      </c>
      <c r="S74" t="s">
        <v>377</v>
      </c>
      <c r="T74" t="s">
        <v>12</v>
      </c>
      <c r="U74" t="s">
        <v>13</v>
      </c>
      <c r="V74" t="s">
        <v>378</v>
      </c>
      <c r="W74" t="s">
        <v>379</v>
      </c>
      <c r="X74" t="s">
        <v>380</v>
      </c>
      <c r="Y74" t="s">
        <v>17</v>
      </c>
      <c r="Z74" t="s">
        <v>381</v>
      </c>
      <c r="AA74" t="s">
        <v>103</v>
      </c>
      <c r="AB74" t="s">
        <v>382</v>
      </c>
      <c r="AC74" t="s">
        <v>563</v>
      </c>
      <c r="AD74" t="s">
        <v>39</v>
      </c>
      <c r="AE74" t="s">
        <v>564</v>
      </c>
      <c r="AF74" t="s">
        <v>565</v>
      </c>
      <c r="AG74" t="s">
        <v>25</v>
      </c>
      <c r="AH74" t="s">
        <v>26</v>
      </c>
      <c r="AI74" t="s">
        <v>27</v>
      </c>
      <c r="AJ74" t="s">
        <v>28</v>
      </c>
      <c r="AK74" s="3">
        <v>3466667</v>
      </c>
      <c r="AL74" s="3">
        <v>0</v>
      </c>
      <c r="AM74" s="3">
        <v>0</v>
      </c>
      <c r="AN74" s="3">
        <v>3466667</v>
      </c>
      <c r="AO74" s="3">
        <v>3466667</v>
      </c>
      <c r="AP74" s="3">
        <v>0</v>
      </c>
      <c r="AQ74" t="s">
        <v>566</v>
      </c>
      <c r="AR74" t="s">
        <v>1</v>
      </c>
      <c r="AS74" t="s">
        <v>567</v>
      </c>
      <c r="AT74" t="s">
        <v>1</v>
      </c>
      <c r="AU74" s="2">
        <v>45679</v>
      </c>
    </row>
    <row r="75" spans="1:47" hidden="1" x14ac:dyDescent="0.2">
      <c r="A75" t="s">
        <v>0</v>
      </c>
      <c r="B75" t="s">
        <v>1</v>
      </c>
      <c r="C75" s="2">
        <v>45658</v>
      </c>
      <c r="D75" s="2">
        <v>45777</v>
      </c>
      <c r="E75" t="s">
        <v>2</v>
      </c>
      <c r="F75" s="2">
        <v>45679</v>
      </c>
      <c r="G75" t="s">
        <v>121</v>
      </c>
      <c r="H75" t="s">
        <v>140</v>
      </c>
      <c r="I75" t="s">
        <v>568</v>
      </c>
      <c r="J75" s="2">
        <v>45658</v>
      </c>
      <c r="K75" s="2">
        <v>46022</v>
      </c>
      <c r="L75" t="s">
        <v>6</v>
      </c>
      <c r="M75" t="s">
        <v>7</v>
      </c>
      <c r="N75" t="s">
        <v>8</v>
      </c>
      <c r="O75" t="s">
        <v>569</v>
      </c>
      <c r="P75" t="s">
        <v>569</v>
      </c>
      <c r="Q75" t="s">
        <v>570</v>
      </c>
      <c r="R75" t="s">
        <v>376</v>
      </c>
      <c r="S75" t="s">
        <v>377</v>
      </c>
      <c r="T75" t="s">
        <v>12</v>
      </c>
      <c r="U75" t="s">
        <v>13</v>
      </c>
      <c r="V75" t="s">
        <v>378</v>
      </c>
      <c r="W75" t="s">
        <v>379</v>
      </c>
      <c r="X75" t="s">
        <v>380</v>
      </c>
      <c r="Y75" t="s">
        <v>17</v>
      </c>
      <c r="Z75" t="s">
        <v>381</v>
      </c>
      <c r="AA75" t="s">
        <v>103</v>
      </c>
      <c r="AB75" t="s">
        <v>382</v>
      </c>
      <c r="AC75" t="s">
        <v>571</v>
      </c>
      <c r="AD75" t="s">
        <v>39</v>
      </c>
      <c r="AE75" t="s">
        <v>572</v>
      </c>
      <c r="AF75" t="s">
        <v>573</v>
      </c>
      <c r="AG75" t="s">
        <v>25</v>
      </c>
      <c r="AH75" t="s">
        <v>26</v>
      </c>
      <c r="AI75" t="s">
        <v>27</v>
      </c>
      <c r="AJ75" t="s">
        <v>28</v>
      </c>
      <c r="AK75" s="3">
        <v>1500000</v>
      </c>
      <c r="AL75" s="3">
        <v>0</v>
      </c>
      <c r="AM75" s="3">
        <v>0</v>
      </c>
      <c r="AN75" s="3">
        <v>1500000</v>
      </c>
      <c r="AO75" s="3">
        <v>0</v>
      </c>
      <c r="AP75" s="3">
        <v>1500000</v>
      </c>
      <c r="AQ75" t="s">
        <v>574</v>
      </c>
      <c r="AR75" t="s">
        <v>1</v>
      </c>
      <c r="AS75" t="s">
        <v>575</v>
      </c>
      <c r="AT75" t="s">
        <v>1</v>
      </c>
      <c r="AU75" s="2">
        <v>45679</v>
      </c>
    </row>
    <row r="76" spans="1:47" hidden="1" x14ac:dyDescent="0.2">
      <c r="A76" t="s">
        <v>0</v>
      </c>
      <c r="B76" t="s">
        <v>1</v>
      </c>
      <c r="C76" s="2">
        <v>45658</v>
      </c>
      <c r="D76" s="2">
        <v>45777</v>
      </c>
      <c r="E76" t="s">
        <v>2</v>
      </c>
      <c r="F76" s="2">
        <v>45679</v>
      </c>
      <c r="G76" t="s">
        <v>121</v>
      </c>
      <c r="H76" t="s">
        <v>140</v>
      </c>
      <c r="I76" t="s">
        <v>576</v>
      </c>
      <c r="J76" s="2">
        <v>45658</v>
      </c>
      <c r="K76" s="2">
        <v>46022</v>
      </c>
      <c r="L76" t="s">
        <v>6</v>
      </c>
      <c r="M76" t="s">
        <v>7</v>
      </c>
      <c r="N76" t="s">
        <v>8</v>
      </c>
      <c r="O76" t="s">
        <v>577</v>
      </c>
      <c r="P76" t="s">
        <v>577</v>
      </c>
      <c r="Q76" t="s">
        <v>578</v>
      </c>
      <c r="R76" t="s">
        <v>376</v>
      </c>
      <c r="S76" t="s">
        <v>377</v>
      </c>
      <c r="T76" t="s">
        <v>12</v>
      </c>
      <c r="U76" t="s">
        <v>13</v>
      </c>
      <c r="V76" t="s">
        <v>378</v>
      </c>
      <c r="W76" t="s">
        <v>379</v>
      </c>
      <c r="X76" t="s">
        <v>380</v>
      </c>
      <c r="Y76" t="s">
        <v>17</v>
      </c>
      <c r="Z76" t="s">
        <v>381</v>
      </c>
      <c r="AA76" t="s">
        <v>103</v>
      </c>
      <c r="AB76" t="s">
        <v>382</v>
      </c>
      <c r="AC76" t="s">
        <v>579</v>
      </c>
      <c r="AD76" t="s">
        <v>39</v>
      </c>
      <c r="AE76" t="s">
        <v>580</v>
      </c>
      <c r="AF76" t="s">
        <v>581</v>
      </c>
      <c r="AG76" t="s">
        <v>25</v>
      </c>
      <c r="AH76" t="s">
        <v>26</v>
      </c>
      <c r="AI76" t="s">
        <v>27</v>
      </c>
      <c r="AJ76" t="s">
        <v>28</v>
      </c>
      <c r="AK76" s="3">
        <v>924000</v>
      </c>
      <c r="AL76" s="3">
        <v>0</v>
      </c>
      <c r="AM76" s="3">
        <v>0</v>
      </c>
      <c r="AN76" s="3">
        <v>924000</v>
      </c>
      <c r="AO76" s="3">
        <v>0</v>
      </c>
      <c r="AP76" s="3">
        <v>924000</v>
      </c>
      <c r="AQ76" t="s">
        <v>582</v>
      </c>
      <c r="AR76" t="s">
        <v>1</v>
      </c>
      <c r="AS76" t="s">
        <v>583</v>
      </c>
      <c r="AT76" t="s">
        <v>1</v>
      </c>
      <c r="AU76" s="2">
        <v>45679</v>
      </c>
    </row>
    <row r="77" spans="1:47" hidden="1" x14ac:dyDescent="0.2">
      <c r="A77" t="s">
        <v>0</v>
      </c>
      <c r="B77" t="s">
        <v>1</v>
      </c>
      <c r="C77" s="2">
        <v>45658</v>
      </c>
      <c r="D77" s="2">
        <v>45777</v>
      </c>
      <c r="E77" t="s">
        <v>2</v>
      </c>
      <c r="F77" s="2">
        <v>45679</v>
      </c>
      <c r="G77" t="s">
        <v>121</v>
      </c>
      <c r="H77" t="s">
        <v>140</v>
      </c>
      <c r="I77" t="s">
        <v>584</v>
      </c>
      <c r="J77" s="2">
        <v>45658</v>
      </c>
      <c r="K77" s="2">
        <v>46022</v>
      </c>
      <c r="L77" t="s">
        <v>6</v>
      </c>
      <c r="M77" t="s">
        <v>7</v>
      </c>
      <c r="N77" t="s">
        <v>8</v>
      </c>
      <c r="O77" t="s">
        <v>585</v>
      </c>
      <c r="P77" t="s">
        <v>585</v>
      </c>
      <c r="Q77" t="s">
        <v>586</v>
      </c>
      <c r="R77" t="s">
        <v>376</v>
      </c>
      <c r="S77" t="s">
        <v>377</v>
      </c>
      <c r="T77" t="s">
        <v>12</v>
      </c>
      <c r="U77" t="s">
        <v>13</v>
      </c>
      <c r="V77" t="s">
        <v>378</v>
      </c>
      <c r="W77" t="s">
        <v>379</v>
      </c>
      <c r="X77" t="s">
        <v>380</v>
      </c>
      <c r="Y77" t="s">
        <v>17</v>
      </c>
      <c r="Z77" t="s">
        <v>381</v>
      </c>
      <c r="AA77" t="s">
        <v>103</v>
      </c>
      <c r="AB77" t="s">
        <v>382</v>
      </c>
      <c r="AC77" t="s">
        <v>587</v>
      </c>
      <c r="AD77" t="s">
        <v>39</v>
      </c>
      <c r="AE77" t="s">
        <v>588</v>
      </c>
      <c r="AF77" t="s">
        <v>589</v>
      </c>
      <c r="AG77" t="s">
        <v>25</v>
      </c>
      <c r="AH77" t="s">
        <v>26</v>
      </c>
      <c r="AI77" t="s">
        <v>27</v>
      </c>
      <c r="AJ77" t="s">
        <v>28</v>
      </c>
      <c r="AK77" s="3">
        <v>2800000</v>
      </c>
      <c r="AL77" s="3">
        <v>0</v>
      </c>
      <c r="AM77" s="3">
        <v>0</v>
      </c>
      <c r="AN77" s="3">
        <v>2800000</v>
      </c>
      <c r="AO77" s="3">
        <v>2800000</v>
      </c>
      <c r="AP77" s="3">
        <v>0</v>
      </c>
      <c r="AQ77" t="s">
        <v>590</v>
      </c>
      <c r="AR77" t="s">
        <v>1</v>
      </c>
      <c r="AS77" t="s">
        <v>591</v>
      </c>
      <c r="AT77" t="s">
        <v>1</v>
      </c>
      <c r="AU77" s="2">
        <v>45679</v>
      </c>
    </row>
    <row r="78" spans="1:47" hidden="1" x14ac:dyDescent="0.2">
      <c r="A78" t="s">
        <v>0</v>
      </c>
      <c r="B78" t="s">
        <v>1</v>
      </c>
      <c r="C78" s="2">
        <v>45658</v>
      </c>
      <c r="D78" s="2">
        <v>45777</v>
      </c>
      <c r="E78" t="s">
        <v>2</v>
      </c>
      <c r="F78" s="2">
        <v>45679</v>
      </c>
      <c r="G78" t="s">
        <v>121</v>
      </c>
      <c r="H78" t="s">
        <v>140</v>
      </c>
      <c r="I78" t="s">
        <v>592</v>
      </c>
      <c r="J78" s="2">
        <v>45658</v>
      </c>
      <c r="K78" s="2">
        <v>46022</v>
      </c>
      <c r="L78" t="s">
        <v>6</v>
      </c>
      <c r="M78" t="s">
        <v>7</v>
      </c>
      <c r="N78" t="s">
        <v>8</v>
      </c>
      <c r="O78" t="s">
        <v>593</v>
      </c>
      <c r="P78" t="s">
        <v>593</v>
      </c>
      <c r="Q78" t="s">
        <v>594</v>
      </c>
      <c r="R78" t="s">
        <v>376</v>
      </c>
      <c r="S78" t="s">
        <v>377</v>
      </c>
      <c r="T78" t="s">
        <v>12</v>
      </c>
      <c r="U78" t="s">
        <v>13</v>
      </c>
      <c r="V78" t="s">
        <v>378</v>
      </c>
      <c r="W78" t="s">
        <v>379</v>
      </c>
      <c r="X78" t="s">
        <v>380</v>
      </c>
      <c r="Y78" t="s">
        <v>17</v>
      </c>
      <c r="Z78" t="s">
        <v>381</v>
      </c>
      <c r="AA78" t="s">
        <v>103</v>
      </c>
      <c r="AB78" t="s">
        <v>382</v>
      </c>
      <c r="AC78" t="s">
        <v>595</v>
      </c>
      <c r="AD78" t="s">
        <v>39</v>
      </c>
      <c r="AE78" t="s">
        <v>596</v>
      </c>
      <c r="AF78" t="s">
        <v>597</v>
      </c>
      <c r="AG78" t="s">
        <v>25</v>
      </c>
      <c r="AH78" t="s">
        <v>26</v>
      </c>
      <c r="AI78" t="s">
        <v>27</v>
      </c>
      <c r="AJ78" t="s">
        <v>28</v>
      </c>
      <c r="AK78" s="3">
        <v>1</v>
      </c>
      <c r="AL78" s="3">
        <v>0</v>
      </c>
      <c r="AM78" s="3">
        <v>0</v>
      </c>
      <c r="AN78" s="3">
        <v>1</v>
      </c>
      <c r="AO78" s="3">
        <v>0</v>
      </c>
      <c r="AP78" s="3">
        <v>1</v>
      </c>
      <c r="AQ78" t="s">
        <v>598</v>
      </c>
      <c r="AR78" t="s">
        <v>1</v>
      </c>
      <c r="AS78" t="s">
        <v>599</v>
      </c>
      <c r="AT78" t="s">
        <v>1</v>
      </c>
      <c r="AU78" s="2">
        <v>45679</v>
      </c>
    </row>
    <row r="79" spans="1:47" hidden="1" x14ac:dyDescent="0.2">
      <c r="A79" t="s">
        <v>0</v>
      </c>
      <c r="B79" t="s">
        <v>1</v>
      </c>
      <c r="C79" s="2">
        <v>45658</v>
      </c>
      <c r="D79" s="2">
        <v>45777</v>
      </c>
      <c r="E79" t="s">
        <v>2</v>
      </c>
      <c r="F79" s="2">
        <v>45679</v>
      </c>
      <c r="G79" t="s">
        <v>121</v>
      </c>
      <c r="H79" t="s">
        <v>140</v>
      </c>
      <c r="I79" t="s">
        <v>600</v>
      </c>
      <c r="J79" s="2">
        <v>45658</v>
      </c>
      <c r="K79" s="2">
        <v>46022</v>
      </c>
      <c r="L79" t="s">
        <v>6</v>
      </c>
      <c r="M79" t="s">
        <v>7</v>
      </c>
      <c r="N79" t="s">
        <v>8</v>
      </c>
      <c r="O79" t="s">
        <v>601</v>
      </c>
      <c r="P79" t="s">
        <v>601</v>
      </c>
      <c r="Q79" t="s">
        <v>602</v>
      </c>
      <c r="R79" t="s">
        <v>376</v>
      </c>
      <c r="S79" t="s">
        <v>377</v>
      </c>
      <c r="T79" t="s">
        <v>12</v>
      </c>
      <c r="U79" t="s">
        <v>13</v>
      </c>
      <c r="V79" t="s">
        <v>378</v>
      </c>
      <c r="W79" t="s">
        <v>379</v>
      </c>
      <c r="X79" t="s">
        <v>380</v>
      </c>
      <c r="Y79" t="s">
        <v>17</v>
      </c>
      <c r="Z79" t="s">
        <v>381</v>
      </c>
      <c r="AA79" t="s">
        <v>103</v>
      </c>
      <c r="AB79" t="s">
        <v>382</v>
      </c>
      <c r="AC79" t="s">
        <v>603</v>
      </c>
      <c r="AD79" t="s">
        <v>39</v>
      </c>
      <c r="AE79" t="s">
        <v>604</v>
      </c>
      <c r="AF79" t="s">
        <v>605</v>
      </c>
      <c r="AG79" t="s">
        <v>25</v>
      </c>
      <c r="AH79" t="s">
        <v>26</v>
      </c>
      <c r="AI79" t="s">
        <v>27</v>
      </c>
      <c r="AJ79" t="s">
        <v>28</v>
      </c>
      <c r="AK79" s="3">
        <v>866666</v>
      </c>
      <c r="AL79" s="3">
        <v>0</v>
      </c>
      <c r="AM79" s="3">
        <v>0</v>
      </c>
      <c r="AN79" s="3">
        <v>866666</v>
      </c>
      <c r="AO79" s="3">
        <v>0</v>
      </c>
      <c r="AP79" s="3">
        <v>866666</v>
      </c>
      <c r="AQ79" t="s">
        <v>606</v>
      </c>
      <c r="AR79" t="s">
        <v>1</v>
      </c>
      <c r="AS79" t="s">
        <v>607</v>
      </c>
      <c r="AT79" t="s">
        <v>1</v>
      </c>
      <c r="AU79" s="2">
        <v>45679</v>
      </c>
    </row>
    <row r="80" spans="1:47" hidden="1" x14ac:dyDescent="0.2">
      <c r="A80" t="s">
        <v>0</v>
      </c>
      <c r="B80" t="s">
        <v>1</v>
      </c>
      <c r="C80" s="2">
        <v>45658</v>
      </c>
      <c r="D80" s="2">
        <v>45777</v>
      </c>
      <c r="E80" t="s">
        <v>2</v>
      </c>
      <c r="F80" s="2">
        <v>45679</v>
      </c>
      <c r="G80" t="s">
        <v>121</v>
      </c>
      <c r="H80" t="s">
        <v>140</v>
      </c>
      <c r="I80" t="s">
        <v>608</v>
      </c>
      <c r="J80" s="2">
        <v>45658</v>
      </c>
      <c r="K80" s="2">
        <v>46022</v>
      </c>
      <c r="L80" t="s">
        <v>6</v>
      </c>
      <c r="M80" t="s">
        <v>7</v>
      </c>
      <c r="N80" t="s">
        <v>8</v>
      </c>
      <c r="O80" t="s">
        <v>609</v>
      </c>
      <c r="P80" t="s">
        <v>609</v>
      </c>
      <c r="Q80" t="s">
        <v>610</v>
      </c>
      <c r="R80" t="s">
        <v>376</v>
      </c>
      <c r="S80" t="s">
        <v>377</v>
      </c>
      <c r="T80" t="s">
        <v>12</v>
      </c>
      <c r="U80" t="s">
        <v>13</v>
      </c>
      <c r="V80" t="s">
        <v>378</v>
      </c>
      <c r="W80" t="s">
        <v>379</v>
      </c>
      <c r="X80" t="s">
        <v>380</v>
      </c>
      <c r="Y80" t="s">
        <v>17</v>
      </c>
      <c r="Z80" t="s">
        <v>381</v>
      </c>
      <c r="AA80" t="s">
        <v>103</v>
      </c>
      <c r="AB80" t="s">
        <v>382</v>
      </c>
      <c r="AC80" t="s">
        <v>611</v>
      </c>
      <c r="AD80" t="s">
        <v>39</v>
      </c>
      <c r="AE80" t="s">
        <v>612</v>
      </c>
      <c r="AF80" t="s">
        <v>613</v>
      </c>
      <c r="AG80" t="s">
        <v>25</v>
      </c>
      <c r="AH80" t="s">
        <v>26</v>
      </c>
      <c r="AI80" t="s">
        <v>27</v>
      </c>
      <c r="AJ80" t="s">
        <v>28</v>
      </c>
      <c r="AK80" s="3">
        <v>4340001</v>
      </c>
      <c r="AL80" s="3">
        <v>0</v>
      </c>
      <c r="AM80" s="3">
        <v>0</v>
      </c>
      <c r="AN80" s="3">
        <v>4340001</v>
      </c>
      <c r="AO80" s="3">
        <v>4340001</v>
      </c>
      <c r="AP80" s="3">
        <v>0</v>
      </c>
      <c r="AQ80" t="s">
        <v>614</v>
      </c>
      <c r="AR80" t="s">
        <v>1</v>
      </c>
      <c r="AS80" t="s">
        <v>615</v>
      </c>
      <c r="AT80" t="s">
        <v>1</v>
      </c>
      <c r="AU80" s="2">
        <v>45679</v>
      </c>
    </row>
    <row r="81" spans="1:47" hidden="1" x14ac:dyDescent="0.2">
      <c r="A81" t="s">
        <v>0</v>
      </c>
      <c r="B81" t="s">
        <v>1</v>
      </c>
      <c r="C81" s="2">
        <v>45658</v>
      </c>
      <c r="D81" s="2">
        <v>45777</v>
      </c>
      <c r="E81" t="s">
        <v>2</v>
      </c>
      <c r="F81" s="2">
        <v>45679</v>
      </c>
      <c r="G81" t="s">
        <v>121</v>
      </c>
      <c r="H81" t="s">
        <v>140</v>
      </c>
      <c r="I81" t="s">
        <v>616</v>
      </c>
      <c r="J81" s="2">
        <v>45658</v>
      </c>
      <c r="K81" s="2">
        <v>46022</v>
      </c>
      <c r="L81" t="s">
        <v>6</v>
      </c>
      <c r="M81" t="s">
        <v>7</v>
      </c>
      <c r="N81" t="s">
        <v>8</v>
      </c>
      <c r="O81" t="s">
        <v>617</v>
      </c>
      <c r="P81" t="s">
        <v>617</v>
      </c>
      <c r="Q81" t="s">
        <v>618</v>
      </c>
      <c r="R81" t="s">
        <v>376</v>
      </c>
      <c r="S81" t="s">
        <v>377</v>
      </c>
      <c r="T81" t="s">
        <v>12</v>
      </c>
      <c r="U81" t="s">
        <v>13</v>
      </c>
      <c r="V81" t="s">
        <v>378</v>
      </c>
      <c r="W81" t="s">
        <v>379</v>
      </c>
      <c r="X81" t="s">
        <v>380</v>
      </c>
      <c r="Y81" t="s">
        <v>17</v>
      </c>
      <c r="Z81" t="s">
        <v>381</v>
      </c>
      <c r="AA81" t="s">
        <v>103</v>
      </c>
      <c r="AB81" t="s">
        <v>382</v>
      </c>
      <c r="AC81" t="s">
        <v>619</v>
      </c>
      <c r="AD81" t="s">
        <v>39</v>
      </c>
      <c r="AE81" t="s">
        <v>620</v>
      </c>
      <c r="AF81" t="s">
        <v>621</v>
      </c>
      <c r="AG81" t="s">
        <v>25</v>
      </c>
      <c r="AH81" t="s">
        <v>26</v>
      </c>
      <c r="AI81" t="s">
        <v>27</v>
      </c>
      <c r="AJ81" t="s">
        <v>28</v>
      </c>
      <c r="AK81" s="3">
        <v>1920000</v>
      </c>
      <c r="AL81" s="3">
        <v>0</v>
      </c>
      <c r="AM81" s="3">
        <v>0</v>
      </c>
      <c r="AN81" s="3">
        <v>1920000</v>
      </c>
      <c r="AO81" s="3">
        <v>0</v>
      </c>
      <c r="AP81" s="3">
        <v>1920000</v>
      </c>
      <c r="AQ81" t="s">
        <v>622</v>
      </c>
      <c r="AR81" t="s">
        <v>1</v>
      </c>
      <c r="AS81" t="s">
        <v>623</v>
      </c>
      <c r="AT81" t="s">
        <v>1</v>
      </c>
      <c r="AU81" s="2">
        <v>45679</v>
      </c>
    </row>
    <row r="82" spans="1:47" hidden="1" x14ac:dyDescent="0.2">
      <c r="A82" t="s">
        <v>0</v>
      </c>
      <c r="B82" t="s">
        <v>1</v>
      </c>
      <c r="C82" s="2">
        <v>45658</v>
      </c>
      <c r="D82" s="2">
        <v>45777</v>
      </c>
      <c r="E82" t="s">
        <v>2</v>
      </c>
      <c r="F82" s="2">
        <v>45679</v>
      </c>
      <c r="G82" t="s">
        <v>121</v>
      </c>
      <c r="H82" t="s">
        <v>140</v>
      </c>
      <c r="I82" t="s">
        <v>624</v>
      </c>
      <c r="J82" s="2">
        <v>45658</v>
      </c>
      <c r="K82" s="2">
        <v>46022</v>
      </c>
      <c r="L82" t="s">
        <v>6</v>
      </c>
      <c r="M82" t="s">
        <v>7</v>
      </c>
      <c r="N82" t="s">
        <v>8</v>
      </c>
      <c r="O82" t="s">
        <v>625</v>
      </c>
      <c r="P82" t="s">
        <v>625</v>
      </c>
      <c r="Q82" t="s">
        <v>626</v>
      </c>
      <c r="R82" t="s">
        <v>376</v>
      </c>
      <c r="S82" t="s">
        <v>377</v>
      </c>
      <c r="T82" t="s">
        <v>12</v>
      </c>
      <c r="U82" t="s">
        <v>13</v>
      </c>
      <c r="V82" t="s">
        <v>378</v>
      </c>
      <c r="W82" t="s">
        <v>379</v>
      </c>
      <c r="X82" t="s">
        <v>380</v>
      </c>
      <c r="Y82" t="s">
        <v>17</v>
      </c>
      <c r="Z82" t="s">
        <v>381</v>
      </c>
      <c r="AA82" t="s">
        <v>103</v>
      </c>
      <c r="AB82" t="s">
        <v>382</v>
      </c>
      <c r="AC82" t="s">
        <v>627</v>
      </c>
      <c r="AD82" t="s">
        <v>39</v>
      </c>
      <c r="AE82" t="s">
        <v>628</v>
      </c>
      <c r="AF82" t="s">
        <v>629</v>
      </c>
      <c r="AG82" t="s">
        <v>25</v>
      </c>
      <c r="AH82" t="s">
        <v>26</v>
      </c>
      <c r="AI82" t="s">
        <v>27</v>
      </c>
      <c r="AJ82" t="s">
        <v>28</v>
      </c>
      <c r="AK82" s="3">
        <v>2880000</v>
      </c>
      <c r="AL82" s="3">
        <v>0</v>
      </c>
      <c r="AM82" s="3">
        <v>0</v>
      </c>
      <c r="AN82" s="3">
        <v>2880000</v>
      </c>
      <c r="AO82" s="3">
        <v>2880000</v>
      </c>
      <c r="AP82" s="3">
        <v>0</v>
      </c>
      <c r="AQ82" t="s">
        <v>630</v>
      </c>
      <c r="AR82" t="s">
        <v>1</v>
      </c>
      <c r="AS82" t="s">
        <v>631</v>
      </c>
      <c r="AT82" t="s">
        <v>1</v>
      </c>
      <c r="AU82" s="2">
        <v>45679</v>
      </c>
    </row>
    <row r="83" spans="1:47" hidden="1" x14ac:dyDescent="0.2">
      <c r="A83" t="s">
        <v>0</v>
      </c>
      <c r="B83" t="s">
        <v>1</v>
      </c>
      <c r="C83" s="2">
        <v>45658</v>
      </c>
      <c r="D83" s="2">
        <v>45777</v>
      </c>
      <c r="E83" t="s">
        <v>2</v>
      </c>
      <c r="F83" s="2">
        <v>45679</v>
      </c>
      <c r="G83" t="s">
        <v>121</v>
      </c>
      <c r="H83" t="s">
        <v>140</v>
      </c>
      <c r="I83" t="s">
        <v>632</v>
      </c>
      <c r="J83" s="2">
        <v>45658</v>
      </c>
      <c r="K83" s="2">
        <v>46022</v>
      </c>
      <c r="L83" t="s">
        <v>6</v>
      </c>
      <c r="M83" t="s">
        <v>7</v>
      </c>
      <c r="N83" t="s">
        <v>8</v>
      </c>
      <c r="O83" t="s">
        <v>633</v>
      </c>
      <c r="P83" t="s">
        <v>633</v>
      </c>
      <c r="Q83" t="s">
        <v>634</v>
      </c>
      <c r="R83" t="s">
        <v>376</v>
      </c>
      <c r="S83" t="s">
        <v>377</v>
      </c>
      <c r="T83" t="s">
        <v>12</v>
      </c>
      <c r="U83" t="s">
        <v>13</v>
      </c>
      <c r="V83" t="s">
        <v>378</v>
      </c>
      <c r="W83" t="s">
        <v>379</v>
      </c>
      <c r="X83" t="s">
        <v>380</v>
      </c>
      <c r="Y83" t="s">
        <v>17</v>
      </c>
      <c r="Z83" t="s">
        <v>381</v>
      </c>
      <c r="AA83" t="s">
        <v>103</v>
      </c>
      <c r="AB83" t="s">
        <v>382</v>
      </c>
      <c r="AC83" t="s">
        <v>635</v>
      </c>
      <c r="AD83" t="s">
        <v>39</v>
      </c>
      <c r="AE83" t="s">
        <v>636</v>
      </c>
      <c r="AF83" t="s">
        <v>637</v>
      </c>
      <c r="AG83" t="s">
        <v>25</v>
      </c>
      <c r="AH83" t="s">
        <v>26</v>
      </c>
      <c r="AI83" t="s">
        <v>27</v>
      </c>
      <c r="AJ83" t="s">
        <v>28</v>
      </c>
      <c r="AK83" s="3">
        <v>4433334</v>
      </c>
      <c r="AL83" s="3">
        <v>0</v>
      </c>
      <c r="AM83" s="3">
        <v>0</v>
      </c>
      <c r="AN83" s="3">
        <v>4433334</v>
      </c>
      <c r="AO83" s="3">
        <v>4433334</v>
      </c>
      <c r="AP83" s="3">
        <v>0</v>
      </c>
      <c r="AQ83" t="s">
        <v>638</v>
      </c>
      <c r="AR83" t="s">
        <v>1</v>
      </c>
      <c r="AS83" t="s">
        <v>639</v>
      </c>
      <c r="AT83" t="s">
        <v>1</v>
      </c>
      <c r="AU83" s="2">
        <v>45679</v>
      </c>
    </row>
    <row r="84" spans="1:47" hidden="1" x14ac:dyDescent="0.2">
      <c r="A84" t="s">
        <v>0</v>
      </c>
      <c r="B84" t="s">
        <v>1</v>
      </c>
      <c r="C84" s="2">
        <v>45658</v>
      </c>
      <c r="D84" s="2">
        <v>45777</v>
      </c>
      <c r="E84" t="s">
        <v>2</v>
      </c>
      <c r="F84" s="2">
        <v>45679</v>
      </c>
      <c r="G84" t="s">
        <v>121</v>
      </c>
      <c r="H84" t="s">
        <v>140</v>
      </c>
      <c r="I84" t="s">
        <v>640</v>
      </c>
      <c r="J84" s="2">
        <v>45658</v>
      </c>
      <c r="K84" s="2">
        <v>46022</v>
      </c>
      <c r="L84" t="s">
        <v>6</v>
      </c>
      <c r="M84" t="s">
        <v>7</v>
      </c>
      <c r="N84" t="s">
        <v>8</v>
      </c>
      <c r="O84" t="s">
        <v>641</v>
      </c>
      <c r="P84" t="s">
        <v>641</v>
      </c>
      <c r="Q84" t="s">
        <v>642</v>
      </c>
      <c r="R84" t="s">
        <v>376</v>
      </c>
      <c r="S84" t="s">
        <v>377</v>
      </c>
      <c r="T84" t="s">
        <v>12</v>
      </c>
      <c r="U84" t="s">
        <v>13</v>
      </c>
      <c r="V84" t="s">
        <v>378</v>
      </c>
      <c r="W84" t="s">
        <v>379</v>
      </c>
      <c r="X84" t="s">
        <v>380</v>
      </c>
      <c r="Y84" t="s">
        <v>17</v>
      </c>
      <c r="Z84" t="s">
        <v>381</v>
      </c>
      <c r="AA84" t="s">
        <v>103</v>
      </c>
      <c r="AB84" t="s">
        <v>382</v>
      </c>
      <c r="AC84" t="s">
        <v>643</v>
      </c>
      <c r="AD84" t="s">
        <v>39</v>
      </c>
      <c r="AE84" t="s">
        <v>644</v>
      </c>
      <c r="AF84" t="s">
        <v>645</v>
      </c>
      <c r="AG84" t="s">
        <v>25</v>
      </c>
      <c r="AH84" t="s">
        <v>26</v>
      </c>
      <c r="AI84" t="s">
        <v>27</v>
      </c>
      <c r="AJ84" t="s">
        <v>28</v>
      </c>
      <c r="AK84" s="3">
        <v>1</v>
      </c>
      <c r="AL84" s="3">
        <v>0</v>
      </c>
      <c r="AM84" s="3">
        <v>0</v>
      </c>
      <c r="AN84" s="3">
        <v>1</v>
      </c>
      <c r="AO84" s="3">
        <v>0</v>
      </c>
      <c r="AP84" s="3">
        <v>1</v>
      </c>
      <c r="AQ84" t="s">
        <v>646</v>
      </c>
      <c r="AR84" t="s">
        <v>1</v>
      </c>
      <c r="AS84" t="s">
        <v>647</v>
      </c>
      <c r="AT84" t="s">
        <v>1</v>
      </c>
      <c r="AU84" s="2">
        <v>45679</v>
      </c>
    </row>
    <row r="85" spans="1:47" hidden="1" x14ac:dyDescent="0.2">
      <c r="A85" t="s">
        <v>0</v>
      </c>
      <c r="B85" t="s">
        <v>1</v>
      </c>
      <c r="C85" s="2">
        <v>45658</v>
      </c>
      <c r="D85" s="2">
        <v>45777</v>
      </c>
      <c r="E85" t="s">
        <v>2</v>
      </c>
      <c r="F85" s="2">
        <v>45679</v>
      </c>
      <c r="G85" t="s">
        <v>19</v>
      </c>
      <c r="H85" t="s">
        <v>648</v>
      </c>
      <c r="I85" t="s">
        <v>649</v>
      </c>
      <c r="J85" s="2">
        <v>45658</v>
      </c>
      <c r="K85" s="2">
        <v>46022</v>
      </c>
      <c r="L85" t="s">
        <v>6</v>
      </c>
      <c r="M85" t="s">
        <v>7</v>
      </c>
      <c r="N85" t="s">
        <v>8</v>
      </c>
      <c r="O85" t="s">
        <v>650</v>
      </c>
      <c r="P85" t="s">
        <v>650</v>
      </c>
      <c r="Q85" t="s">
        <v>651</v>
      </c>
      <c r="R85" t="s">
        <v>376</v>
      </c>
      <c r="S85" t="s">
        <v>377</v>
      </c>
      <c r="T85" t="s">
        <v>12</v>
      </c>
      <c r="U85" t="s">
        <v>13</v>
      </c>
      <c r="V85" t="s">
        <v>378</v>
      </c>
      <c r="W85" t="s">
        <v>379</v>
      </c>
      <c r="X85" t="s">
        <v>380</v>
      </c>
      <c r="Y85" t="s">
        <v>17</v>
      </c>
      <c r="Z85" t="s">
        <v>381</v>
      </c>
      <c r="AA85" t="s">
        <v>103</v>
      </c>
      <c r="AB85" t="s">
        <v>382</v>
      </c>
      <c r="AC85" t="s">
        <v>652</v>
      </c>
      <c r="AD85" t="s">
        <v>22</v>
      </c>
      <c r="AE85" t="s">
        <v>653</v>
      </c>
      <c r="AF85" t="s">
        <v>654</v>
      </c>
      <c r="AG85" t="s">
        <v>25</v>
      </c>
      <c r="AH85" t="s">
        <v>26</v>
      </c>
      <c r="AI85" t="s">
        <v>27</v>
      </c>
      <c r="AJ85" t="s">
        <v>28</v>
      </c>
      <c r="AK85" s="3">
        <v>600000</v>
      </c>
      <c r="AL85" s="3">
        <v>0</v>
      </c>
      <c r="AM85" s="3">
        <v>0</v>
      </c>
      <c r="AN85" s="3">
        <v>600000</v>
      </c>
      <c r="AO85" s="3">
        <v>600000</v>
      </c>
      <c r="AP85" s="3">
        <v>0</v>
      </c>
      <c r="AQ85" t="s">
        <v>655</v>
      </c>
      <c r="AR85" t="s">
        <v>1</v>
      </c>
      <c r="AS85" t="s">
        <v>656</v>
      </c>
      <c r="AT85" t="s">
        <v>1</v>
      </c>
      <c r="AU85" s="2">
        <v>45679</v>
      </c>
    </row>
    <row r="86" spans="1:47" hidden="1" x14ac:dyDescent="0.2">
      <c r="A86" t="s">
        <v>0</v>
      </c>
      <c r="B86" t="s">
        <v>1</v>
      </c>
      <c r="C86" s="2">
        <v>45658</v>
      </c>
      <c r="D86" s="2">
        <v>45777</v>
      </c>
      <c r="E86" t="s">
        <v>2</v>
      </c>
      <c r="F86" s="2">
        <v>45679</v>
      </c>
      <c r="G86" t="s">
        <v>121</v>
      </c>
      <c r="H86" t="s">
        <v>140</v>
      </c>
      <c r="I86" t="s">
        <v>657</v>
      </c>
      <c r="J86" s="2">
        <v>45658</v>
      </c>
      <c r="K86" s="2">
        <v>46022</v>
      </c>
      <c r="L86" t="s">
        <v>6</v>
      </c>
      <c r="M86" t="s">
        <v>7</v>
      </c>
      <c r="N86" t="s">
        <v>8</v>
      </c>
      <c r="O86" t="s">
        <v>658</v>
      </c>
      <c r="P86" t="s">
        <v>658</v>
      </c>
      <c r="Q86" t="s">
        <v>659</v>
      </c>
      <c r="R86" t="s">
        <v>376</v>
      </c>
      <c r="S86" t="s">
        <v>377</v>
      </c>
      <c r="T86" t="s">
        <v>12</v>
      </c>
      <c r="U86" t="s">
        <v>13</v>
      </c>
      <c r="V86" t="s">
        <v>378</v>
      </c>
      <c r="W86" t="s">
        <v>379</v>
      </c>
      <c r="X86" t="s">
        <v>380</v>
      </c>
      <c r="Y86" t="s">
        <v>17</v>
      </c>
      <c r="Z86" t="s">
        <v>381</v>
      </c>
      <c r="AA86" t="s">
        <v>103</v>
      </c>
      <c r="AB86" t="s">
        <v>382</v>
      </c>
      <c r="AC86" t="s">
        <v>660</v>
      </c>
      <c r="AD86" t="s">
        <v>39</v>
      </c>
      <c r="AE86" t="s">
        <v>661</v>
      </c>
      <c r="AF86" t="s">
        <v>662</v>
      </c>
      <c r="AG86" t="s">
        <v>25</v>
      </c>
      <c r="AH86" t="s">
        <v>26</v>
      </c>
      <c r="AI86" t="s">
        <v>27</v>
      </c>
      <c r="AJ86" t="s">
        <v>28</v>
      </c>
      <c r="AK86" s="3">
        <v>4360000</v>
      </c>
      <c r="AL86" s="3">
        <v>0</v>
      </c>
      <c r="AM86" s="3">
        <v>0</v>
      </c>
      <c r="AN86" s="3">
        <v>4360000</v>
      </c>
      <c r="AO86" s="3">
        <v>0</v>
      </c>
      <c r="AP86" s="3">
        <v>4360000</v>
      </c>
      <c r="AQ86" t="s">
        <v>663</v>
      </c>
      <c r="AR86" t="s">
        <v>1</v>
      </c>
      <c r="AS86" t="s">
        <v>664</v>
      </c>
      <c r="AT86" t="s">
        <v>1</v>
      </c>
      <c r="AU86" s="2">
        <v>45679</v>
      </c>
    </row>
    <row r="87" spans="1:47" hidden="1" x14ac:dyDescent="0.2">
      <c r="A87" t="s">
        <v>0</v>
      </c>
      <c r="B87" t="s">
        <v>1</v>
      </c>
      <c r="C87" s="2">
        <v>45658</v>
      </c>
      <c r="D87" s="2">
        <v>45777</v>
      </c>
      <c r="E87" t="s">
        <v>2</v>
      </c>
      <c r="F87" s="2">
        <v>45679</v>
      </c>
      <c r="G87" t="s">
        <v>121</v>
      </c>
      <c r="H87" t="s">
        <v>140</v>
      </c>
      <c r="I87" t="s">
        <v>665</v>
      </c>
      <c r="J87" s="2">
        <v>45658</v>
      </c>
      <c r="K87" s="2">
        <v>46022</v>
      </c>
      <c r="L87" t="s">
        <v>6</v>
      </c>
      <c r="M87" t="s">
        <v>7</v>
      </c>
      <c r="N87" t="s">
        <v>8</v>
      </c>
      <c r="O87" t="s">
        <v>666</v>
      </c>
      <c r="P87" t="s">
        <v>666</v>
      </c>
      <c r="Q87" t="s">
        <v>667</v>
      </c>
      <c r="R87" t="s">
        <v>376</v>
      </c>
      <c r="S87" t="s">
        <v>377</v>
      </c>
      <c r="T87" t="s">
        <v>12</v>
      </c>
      <c r="U87" t="s">
        <v>13</v>
      </c>
      <c r="V87" t="s">
        <v>378</v>
      </c>
      <c r="W87" t="s">
        <v>379</v>
      </c>
      <c r="X87" t="s">
        <v>380</v>
      </c>
      <c r="Y87" t="s">
        <v>17</v>
      </c>
      <c r="Z87" t="s">
        <v>381</v>
      </c>
      <c r="AA87" t="s">
        <v>103</v>
      </c>
      <c r="AB87" t="s">
        <v>382</v>
      </c>
      <c r="AC87" t="s">
        <v>668</v>
      </c>
      <c r="AD87" t="s">
        <v>39</v>
      </c>
      <c r="AE87" t="s">
        <v>669</v>
      </c>
      <c r="AF87" t="s">
        <v>670</v>
      </c>
      <c r="AG87" t="s">
        <v>25</v>
      </c>
      <c r="AH87" t="s">
        <v>26</v>
      </c>
      <c r="AI87" t="s">
        <v>27</v>
      </c>
      <c r="AJ87" t="s">
        <v>28</v>
      </c>
      <c r="AK87" s="3">
        <v>213334</v>
      </c>
      <c r="AL87" s="3">
        <v>0</v>
      </c>
      <c r="AM87" s="3">
        <v>0</v>
      </c>
      <c r="AN87" s="3">
        <v>213334</v>
      </c>
      <c r="AO87" s="3">
        <v>0</v>
      </c>
      <c r="AP87" s="3">
        <v>213334</v>
      </c>
      <c r="AQ87" t="s">
        <v>671</v>
      </c>
      <c r="AR87" t="s">
        <v>1</v>
      </c>
      <c r="AS87" t="s">
        <v>672</v>
      </c>
      <c r="AT87" t="s">
        <v>1</v>
      </c>
      <c r="AU87" s="2">
        <v>45679</v>
      </c>
    </row>
    <row r="88" spans="1:47" hidden="1" x14ac:dyDescent="0.2">
      <c r="A88" t="s">
        <v>0</v>
      </c>
      <c r="B88" t="s">
        <v>1</v>
      </c>
      <c r="C88" s="2">
        <v>45658</v>
      </c>
      <c r="D88" s="2">
        <v>45777</v>
      </c>
      <c r="E88" t="s">
        <v>2</v>
      </c>
      <c r="F88" s="2">
        <v>45679</v>
      </c>
      <c r="G88" t="s">
        <v>121</v>
      </c>
      <c r="H88" t="s">
        <v>140</v>
      </c>
      <c r="I88" t="s">
        <v>673</v>
      </c>
      <c r="J88" s="2">
        <v>45658</v>
      </c>
      <c r="K88" s="2">
        <v>46022</v>
      </c>
      <c r="L88" t="s">
        <v>6</v>
      </c>
      <c r="M88" t="s">
        <v>7</v>
      </c>
      <c r="N88" t="s">
        <v>8</v>
      </c>
      <c r="O88" t="s">
        <v>674</v>
      </c>
      <c r="P88" t="s">
        <v>674</v>
      </c>
      <c r="Q88" t="s">
        <v>675</v>
      </c>
      <c r="R88" t="s">
        <v>376</v>
      </c>
      <c r="S88" t="s">
        <v>377</v>
      </c>
      <c r="T88" t="s">
        <v>12</v>
      </c>
      <c r="U88" t="s">
        <v>13</v>
      </c>
      <c r="V88" t="s">
        <v>378</v>
      </c>
      <c r="W88" t="s">
        <v>379</v>
      </c>
      <c r="X88" t="s">
        <v>380</v>
      </c>
      <c r="Y88" t="s">
        <v>17</v>
      </c>
      <c r="Z88" t="s">
        <v>381</v>
      </c>
      <c r="AA88" t="s">
        <v>103</v>
      </c>
      <c r="AB88" t="s">
        <v>382</v>
      </c>
      <c r="AC88" t="s">
        <v>676</v>
      </c>
      <c r="AD88" t="s">
        <v>39</v>
      </c>
      <c r="AE88" t="s">
        <v>677</v>
      </c>
      <c r="AF88" t="s">
        <v>678</v>
      </c>
      <c r="AG88" t="s">
        <v>25</v>
      </c>
      <c r="AH88" t="s">
        <v>26</v>
      </c>
      <c r="AI88" t="s">
        <v>27</v>
      </c>
      <c r="AJ88" t="s">
        <v>28</v>
      </c>
      <c r="AK88" s="3">
        <v>9166667</v>
      </c>
      <c r="AL88" s="3">
        <v>0</v>
      </c>
      <c r="AM88" s="3">
        <v>0</v>
      </c>
      <c r="AN88" s="3">
        <v>9166667</v>
      </c>
      <c r="AO88" s="3">
        <v>0</v>
      </c>
      <c r="AP88" s="3">
        <v>9166667</v>
      </c>
      <c r="AQ88" t="s">
        <v>679</v>
      </c>
      <c r="AR88" t="s">
        <v>1</v>
      </c>
      <c r="AS88" t="s">
        <v>680</v>
      </c>
      <c r="AT88" t="s">
        <v>1</v>
      </c>
      <c r="AU88" s="2">
        <v>45679</v>
      </c>
    </row>
    <row r="89" spans="1:47" hidden="1" x14ac:dyDescent="0.2">
      <c r="A89" t="s">
        <v>0</v>
      </c>
      <c r="B89" t="s">
        <v>1</v>
      </c>
      <c r="C89" s="2">
        <v>45658</v>
      </c>
      <c r="D89" s="2">
        <v>45777</v>
      </c>
      <c r="E89" t="s">
        <v>2</v>
      </c>
      <c r="F89" s="2">
        <v>45679</v>
      </c>
      <c r="G89" t="s">
        <v>681</v>
      </c>
      <c r="H89" t="s">
        <v>682</v>
      </c>
      <c r="I89" t="s">
        <v>683</v>
      </c>
      <c r="J89" s="2">
        <v>45658</v>
      </c>
      <c r="K89" s="2">
        <v>46022</v>
      </c>
      <c r="L89" t="s">
        <v>6</v>
      </c>
      <c r="M89" t="s">
        <v>7</v>
      </c>
      <c r="N89" t="s">
        <v>8</v>
      </c>
      <c r="O89" t="s">
        <v>684</v>
      </c>
      <c r="P89" t="s">
        <v>684</v>
      </c>
      <c r="Q89" t="s">
        <v>685</v>
      </c>
      <c r="R89" t="s">
        <v>376</v>
      </c>
      <c r="S89" t="s">
        <v>377</v>
      </c>
      <c r="T89" t="s">
        <v>12</v>
      </c>
      <c r="U89" t="s">
        <v>13</v>
      </c>
      <c r="V89" t="s">
        <v>378</v>
      </c>
      <c r="W89" t="s">
        <v>379</v>
      </c>
      <c r="X89" t="s">
        <v>380</v>
      </c>
      <c r="Y89" t="s">
        <v>17</v>
      </c>
      <c r="Z89" t="s">
        <v>381</v>
      </c>
      <c r="AA89" t="s">
        <v>103</v>
      </c>
      <c r="AB89" t="s">
        <v>382</v>
      </c>
      <c r="AC89" t="s">
        <v>686</v>
      </c>
      <c r="AD89" t="s">
        <v>39</v>
      </c>
      <c r="AE89" t="s">
        <v>687</v>
      </c>
      <c r="AF89" t="s">
        <v>688</v>
      </c>
      <c r="AG89" t="s">
        <v>25</v>
      </c>
      <c r="AH89" t="s">
        <v>26</v>
      </c>
      <c r="AI89" t="s">
        <v>27</v>
      </c>
      <c r="AJ89" t="s">
        <v>28</v>
      </c>
      <c r="AK89" s="3">
        <v>4166667</v>
      </c>
      <c r="AL89" s="3">
        <v>0</v>
      </c>
      <c r="AM89" s="3">
        <v>0</v>
      </c>
      <c r="AN89" s="3">
        <v>4166667</v>
      </c>
      <c r="AO89" s="3">
        <v>0</v>
      </c>
      <c r="AP89" s="3">
        <v>4166667</v>
      </c>
      <c r="AQ89" t="s">
        <v>689</v>
      </c>
      <c r="AR89" t="s">
        <v>1</v>
      </c>
      <c r="AS89" t="s">
        <v>690</v>
      </c>
      <c r="AT89" t="s">
        <v>1</v>
      </c>
      <c r="AU89" s="2">
        <v>45679</v>
      </c>
    </row>
    <row r="90" spans="1:47" hidden="1" x14ac:dyDescent="0.2">
      <c r="A90" t="s">
        <v>0</v>
      </c>
      <c r="B90" t="s">
        <v>1</v>
      </c>
      <c r="C90" s="2">
        <v>45658</v>
      </c>
      <c r="D90" s="2">
        <v>45777</v>
      </c>
      <c r="E90" t="s">
        <v>2</v>
      </c>
      <c r="F90" s="2">
        <v>45679</v>
      </c>
      <c r="G90" t="s">
        <v>691</v>
      </c>
      <c r="H90" t="s">
        <v>692</v>
      </c>
      <c r="I90" t="s">
        <v>693</v>
      </c>
      <c r="J90" s="2">
        <v>45658</v>
      </c>
      <c r="K90" s="2">
        <v>46022</v>
      </c>
      <c r="L90" t="s">
        <v>6</v>
      </c>
      <c r="M90" t="s">
        <v>7</v>
      </c>
      <c r="N90" t="s">
        <v>8</v>
      </c>
      <c r="O90" t="s">
        <v>694</v>
      </c>
      <c r="P90" t="s">
        <v>694</v>
      </c>
      <c r="Q90" t="s">
        <v>695</v>
      </c>
      <c r="R90" t="s">
        <v>376</v>
      </c>
      <c r="S90" t="s">
        <v>377</v>
      </c>
      <c r="T90" t="s">
        <v>12</v>
      </c>
      <c r="U90" t="s">
        <v>13</v>
      </c>
      <c r="V90" t="s">
        <v>378</v>
      </c>
      <c r="W90" t="s">
        <v>379</v>
      </c>
      <c r="X90" t="s">
        <v>380</v>
      </c>
      <c r="Y90" t="s">
        <v>17</v>
      </c>
      <c r="Z90" t="s">
        <v>381</v>
      </c>
      <c r="AA90" t="s">
        <v>103</v>
      </c>
      <c r="AB90" t="s">
        <v>382</v>
      </c>
      <c r="AC90" t="s">
        <v>696</v>
      </c>
      <c r="AD90" t="s">
        <v>39</v>
      </c>
      <c r="AE90" t="s">
        <v>697</v>
      </c>
      <c r="AF90" t="s">
        <v>698</v>
      </c>
      <c r="AG90" t="s">
        <v>25</v>
      </c>
      <c r="AH90" t="s">
        <v>26</v>
      </c>
      <c r="AI90" t="s">
        <v>27</v>
      </c>
      <c r="AJ90" t="s">
        <v>28</v>
      </c>
      <c r="AK90" s="3">
        <v>86667</v>
      </c>
      <c r="AL90" s="3">
        <v>0</v>
      </c>
      <c r="AM90" s="3">
        <v>0</v>
      </c>
      <c r="AN90" s="3">
        <v>86667</v>
      </c>
      <c r="AO90" s="3">
        <v>86667</v>
      </c>
      <c r="AP90" s="3">
        <v>0</v>
      </c>
      <c r="AQ90" t="s">
        <v>699</v>
      </c>
      <c r="AR90" t="s">
        <v>1</v>
      </c>
      <c r="AS90" t="s">
        <v>700</v>
      </c>
      <c r="AT90" t="s">
        <v>1</v>
      </c>
      <c r="AU90" s="2">
        <v>45679</v>
      </c>
    </row>
    <row r="91" spans="1:47" hidden="1" x14ac:dyDescent="0.2">
      <c r="A91" t="s">
        <v>0</v>
      </c>
      <c r="B91" t="s">
        <v>1</v>
      </c>
      <c r="C91" s="2">
        <v>45658</v>
      </c>
      <c r="D91" s="2">
        <v>45777</v>
      </c>
      <c r="E91" t="s">
        <v>2</v>
      </c>
      <c r="F91" s="2">
        <v>45679</v>
      </c>
      <c r="G91" t="s">
        <v>691</v>
      </c>
      <c r="H91" t="s">
        <v>692</v>
      </c>
      <c r="I91" t="s">
        <v>701</v>
      </c>
      <c r="J91" s="2">
        <v>45658</v>
      </c>
      <c r="K91" s="2">
        <v>46022</v>
      </c>
      <c r="L91" t="s">
        <v>6</v>
      </c>
      <c r="M91" t="s">
        <v>7</v>
      </c>
      <c r="N91" t="s">
        <v>8</v>
      </c>
      <c r="O91" t="s">
        <v>702</v>
      </c>
      <c r="P91" t="s">
        <v>702</v>
      </c>
      <c r="Q91" t="s">
        <v>703</v>
      </c>
      <c r="R91" t="s">
        <v>376</v>
      </c>
      <c r="S91" t="s">
        <v>377</v>
      </c>
      <c r="T91" t="s">
        <v>12</v>
      </c>
      <c r="U91" t="s">
        <v>13</v>
      </c>
      <c r="V91" t="s">
        <v>378</v>
      </c>
      <c r="W91" t="s">
        <v>379</v>
      </c>
      <c r="X91" t="s">
        <v>380</v>
      </c>
      <c r="Y91" t="s">
        <v>17</v>
      </c>
      <c r="Z91" t="s">
        <v>381</v>
      </c>
      <c r="AA91" t="s">
        <v>103</v>
      </c>
      <c r="AB91" t="s">
        <v>382</v>
      </c>
      <c r="AC91" t="s">
        <v>704</v>
      </c>
      <c r="AD91" t="s">
        <v>39</v>
      </c>
      <c r="AE91" t="s">
        <v>705</v>
      </c>
      <c r="AF91" t="s">
        <v>706</v>
      </c>
      <c r="AG91" t="s">
        <v>25</v>
      </c>
      <c r="AH91" t="s">
        <v>26</v>
      </c>
      <c r="AI91" t="s">
        <v>27</v>
      </c>
      <c r="AJ91" t="s">
        <v>28</v>
      </c>
      <c r="AK91" s="3">
        <v>96000</v>
      </c>
      <c r="AL91" s="3">
        <v>0</v>
      </c>
      <c r="AM91" s="3">
        <v>0</v>
      </c>
      <c r="AN91" s="3">
        <v>96000</v>
      </c>
      <c r="AO91" s="3">
        <v>0</v>
      </c>
      <c r="AP91" s="3">
        <v>96000</v>
      </c>
      <c r="AQ91" t="s">
        <v>707</v>
      </c>
      <c r="AR91" t="s">
        <v>1</v>
      </c>
      <c r="AS91" t="s">
        <v>708</v>
      </c>
      <c r="AT91" t="s">
        <v>1</v>
      </c>
      <c r="AU91" s="2">
        <v>45679</v>
      </c>
    </row>
    <row r="92" spans="1:47" hidden="1" x14ac:dyDescent="0.2">
      <c r="A92" t="s">
        <v>0</v>
      </c>
      <c r="B92" t="s">
        <v>1</v>
      </c>
      <c r="C92" s="2">
        <v>45658</v>
      </c>
      <c r="D92" s="2">
        <v>45777</v>
      </c>
      <c r="E92" t="s">
        <v>2</v>
      </c>
      <c r="F92" s="2">
        <v>45679</v>
      </c>
      <c r="G92" t="s">
        <v>681</v>
      </c>
      <c r="H92" t="s">
        <v>682</v>
      </c>
      <c r="I92" t="s">
        <v>709</v>
      </c>
      <c r="J92" s="2">
        <v>45658</v>
      </c>
      <c r="K92" s="2">
        <v>46022</v>
      </c>
      <c r="L92" t="s">
        <v>6</v>
      </c>
      <c r="M92" t="s">
        <v>7</v>
      </c>
      <c r="N92" t="s">
        <v>8</v>
      </c>
      <c r="O92" t="s">
        <v>710</v>
      </c>
      <c r="P92" t="s">
        <v>710</v>
      </c>
      <c r="Q92" t="s">
        <v>711</v>
      </c>
      <c r="R92" t="s">
        <v>376</v>
      </c>
      <c r="S92" t="s">
        <v>377</v>
      </c>
      <c r="T92" t="s">
        <v>12</v>
      </c>
      <c r="U92" t="s">
        <v>13</v>
      </c>
      <c r="V92" t="s">
        <v>378</v>
      </c>
      <c r="W92" t="s">
        <v>379</v>
      </c>
      <c r="X92" t="s">
        <v>380</v>
      </c>
      <c r="Y92" t="s">
        <v>17</v>
      </c>
      <c r="Z92" t="s">
        <v>381</v>
      </c>
      <c r="AA92" t="s">
        <v>103</v>
      </c>
      <c r="AB92" t="s">
        <v>382</v>
      </c>
      <c r="AC92" t="s">
        <v>712</v>
      </c>
      <c r="AD92" t="s">
        <v>39</v>
      </c>
      <c r="AE92" t="s">
        <v>713</v>
      </c>
      <c r="AF92" t="s">
        <v>714</v>
      </c>
      <c r="AG92" t="s">
        <v>25</v>
      </c>
      <c r="AH92" t="s">
        <v>26</v>
      </c>
      <c r="AI92" t="s">
        <v>27</v>
      </c>
      <c r="AJ92" t="s">
        <v>28</v>
      </c>
      <c r="AK92" s="3">
        <v>200000</v>
      </c>
      <c r="AL92" s="3">
        <v>0</v>
      </c>
      <c r="AM92" s="3">
        <v>0</v>
      </c>
      <c r="AN92" s="3">
        <v>200000</v>
      </c>
      <c r="AO92" s="3">
        <v>0</v>
      </c>
      <c r="AP92" s="3">
        <v>200000</v>
      </c>
      <c r="AQ92" t="s">
        <v>715</v>
      </c>
      <c r="AR92" t="s">
        <v>1</v>
      </c>
      <c r="AS92" t="s">
        <v>716</v>
      </c>
      <c r="AT92" t="s">
        <v>1</v>
      </c>
      <c r="AU92" s="2">
        <v>45679</v>
      </c>
    </row>
    <row r="93" spans="1:47" hidden="1" x14ac:dyDescent="0.2">
      <c r="A93" t="s">
        <v>0</v>
      </c>
      <c r="B93" t="s">
        <v>1</v>
      </c>
      <c r="C93" s="2">
        <v>45658</v>
      </c>
      <c r="D93" s="2">
        <v>45777</v>
      </c>
      <c r="E93" t="s">
        <v>2</v>
      </c>
      <c r="F93" s="2">
        <v>45679</v>
      </c>
      <c r="G93" t="s">
        <v>121</v>
      </c>
      <c r="H93" t="s">
        <v>140</v>
      </c>
      <c r="I93" t="s">
        <v>717</v>
      </c>
      <c r="J93" s="2">
        <v>45658</v>
      </c>
      <c r="K93" s="2">
        <v>46022</v>
      </c>
      <c r="L93" t="s">
        <v>6</v>
      </c>
      <c r="M93" t="s">
        <v>7</v>
      </c>
      <c r="N93" t="s">
        <v>8</v>
      </c>
      <c r="O93" t="s">
        <v>718</v>
      </c>
      <c r="P93" t="s">
        <v>718</v>
      </c>
      <c r="Q93" t="s">
        <v>719</v>
      </c>
      <c r="R93" t="s">
        <v>376</v>
      </c>
      <c r="S93" t="s">
        <v>377</v>
      </c>
      <c r="T93" t="s">
        <v>12</v>
      </c>
      <c r="U93" t="s">
        <v>13</v>
      </c>
      <c r="V93" t="s">
        <v>378</v>
      </c>
      <c r="W93" t="s">
        <v>379</v>
      </c>
      <c r="X93" t="s">
        <v>380</v>
      </c>
      <c r="Y93" t="s">
        <v>17</v>
      </c>
      <c r="Z93" t="s">
        <v>381</v>
      </c>
      <c r="AA93" t="s">
        <v>103</v>
      </c>
      <c r="AB93" t="s">
        <v>382</v>
      </c>
      <c r="AC93" t="s">
        <v>720</v>
      </c>
      <c r="AD93" t="s">
        <v>39</v>
      </c>
      <c r="AE93" t="s">
        <v>721</v>
      </c>
      <c r="AF93" t="s">
        <v>722</v>
      </c>
      <c r="AG93" t="s">
        <v>25</v>
      </c>
      <c r="AH93" t="s">
        <v>26</v>
      </c>
      <c r="AI93" t="s">
        <v>27</v>
      </c>
      <c r="AJ93" t="s">
        <v>28</v>
      </c>
      <c r="AK93" s="3">
        <v>100000</v>
      </c>
      <c r="AL93" s="3">
        <v>0</v>
      </c>
      <c r="AM93" s="3">
        <v>0</v>
      </c>
      <c r="AN93" s="3">
        <v>100000</v>
      </c>
      <c r="AO93" s="3">
        <v>0</v>
      </c>
      <c r="AP93" s="3">
        <v>100000</v>
      </c>
      <c r="AQ93" t="s">
        <v>723</v>
      </c>
      <c r="AR93" t="s">
        <v>1</v>
      </c>
      <c r="AS93" t="s">
        <v>724</v>
      </c>
      <c r="AT93" t="s">
        <v>1</v>
      </c>
      <c r="AU93" s="2">
        <v>45679</v>
      </c>
    </row>
    <row r="94" spans="1:47" hidden="1" x14ac:dyDescent="0.2">
      <c r="A94" t="s">
        <v>0</v>
      </c>
      <c r="B94" t="s">
        <v>1</v>
      </c>
      <c r="C94" s="2">
        <v>45658</v>
      </c>
      <c r="D94" s="2">
        <v>45777</v>
      </c>
      <c r="E94" t="s">
        <v>2</v>
      </c>
      <c r="F94" s="2">
        <v>45679</v>
      </c>
      <c r="G94" t="s">
        <v>121</v>
      </c>
      <c r="H94" t="s">
        <v>140</v>
      </c>
      <c r="I94" t="s">
        <v>725</v>
      </c>
      <c r="J94" s="2">
        <v>45658</v>
      </c>
      <c r="K94" s="2">
        <v>46022</v>
      </c>
      <c r="L94" t="s">
        <v>6</v>
      </c>
      <c r="M94" t="s">
        <v>7</v>
      </c>
      <c r="N94" t="s">
        <v>8</v>
      </c>
      <c r="O94" t="s">
        <v>123</v>
      </c>
      <c r="P94" t="s">
        <v>123</v>
      </c>
      <c r="Q94" t="s">
        <v>726</v>
      </c>
      <c r="R94" t="s">
        <v>376</v>
      </c>
      <c r="S94" t="s">
        <v>377</v>
      </c>
      <c r="T94" t="s">
        <v>12</v>
      </c>
      <c r="U94" t="s">
        <v>13</v>
      </c>
      <c r="V94" t="s">
        <v>378</v>
      </c>
      <c r="W94" t="s">
        <v>379</v>
      </c>
      <c r="X94" t="s">
        <v>380</v>
      </c>
      <c r="Y94" t="s">
        <v>17</v>
      </c>
      <c r="Z94" t="s">
        <v>381</v>
      </c>
      <c r="AA94" t="s">
        <v>103</v>
      </c>
      <c r="AB94" t="s">
        <v>382</v>
      </c>
      <c r="AC94" t="s">
        <v>727</v>
      </c>
      <c r="AD94" t="s">
        <v>39</v>
      </c>
      <c r="AE94" t="s">
        <v>728</v>
      </c>
      <c r="AF94" t="s">
        <v>729</v>
      </c>
      <c r="AG94" t="s">
        <v>25</v>
      </c>
      <c r="AH94" t="s">
        <v>26</v>
      </c>
      <c r="AI94" t="s">
        <v>27</v>
      </c>
      <c r="AJ94" t="s">
        <v>28</v>
      </c>
      <c r="AK94" s="3">
        <v>17364667</v>
      </c>
      <c r="AL94" s="3">
        <v>0</v>
      </c>
      <c r="AM94" s="3">
        <v>0</v>
      </c>
      <c r="AN94" s="3">
        <v>17364667</v>
      </c>
      <c r="AO94" s="3">
        <v>17080000</v>
      </c>
      <c r="AP94" s="3">
        <v>284667</v>
      </c>
      <c r="AQ94" t="s">
        <v>730</v>
      </c>
      <c r="AR94" t="s">
        <v>1</v>
      </c>
      <c r="AS94" t="s">
        <v>731</v>
      </c>
      <c r="AT94" t="s">
        <v>1</v>
      </c>
      <c r="AU94" s="2">
        <v>45679</v>
      </c>
    </row>
    <row r="95" spans="1:47" hidden="1" x14ac:dyDescent="0.2">
      <c r="A95" t="s">
        <v>0</v>
      </c>
      <c r="B95" t="s">
        <v>1</v>
      </c>
      <c r="C95" s="2">
        <v>45658</v>
      </c>
      <c r="D95" s="2">
        <v>45777</v>
      </c>
      <c r="E95" t="s">
        <v>2</v>
      </c>
      <c r="F95" s="2">
        <v>45679</v>
      </c>
      <c r="G95" t="s">
        <v>121</v>
      </c>
      <c r="H95" t="s">
        <v>140</v>
      </c>
      <c r="I95" t="s">
        <v>732</v>
      </c>
      <c r="J95" s="2">
        <v>45658</v>
      </c>
      <c r="K95" s="2">
        <v>46022</v>
      </c>
      <c r="L95" t="s">
        <v>6</v>
      </c>
      <c r="M95" t="s">
        <v>7</v>
      </c>
      <c r="N95" t="s">
        <v>8</v>
      </c>
      <c r="O95" t="s">
        <v>733</v>
      </c>
      <c r="P95" t="s">
        <v>733</v>
      </c>
      <c r="Q95" t="s">
        <v>734</v>
      </c>
      <c r="R95" t="s">
        <v>376</v>
      </c>
      <c r="S95" t="s">
        <v>377</v>
      </c>
      <c r="T95" t="s">
        <v>12</v>
      </c>
      <c r="U95" t="s">
        <v>13</v>
      </c>
      <c r="V95" t="s">
        <v>378</v>
      </c>
      <c r="W95" t="s">
        <v>379</v>
      </c>
      <c r="X95" t="s">
        <v>380</v>
      </c>
      <c r="Y95" t="s">
        <v>17</v>
      </c>
      <c r="Z95" t="s">
        <v>381</v>
      </c>
      <c r="AA95" t="s">
        <v>103</v>
      </c>
      <c r="AB95" t="s">
        <v>382</v>
      </c>
      <c r="AC95" t="s">
        <v>735</v>
      </c>
      <c r="AD95" t="s">
        <v>39</v>
      </c>
      <c r="AE95" t="s">
        <v>736</v>
      </c>
      <c r="AF95" t="s">
        <v>737</v>
      </c>
      <c r="AG95" t="s">
        <v>25</v>
      </c>
      <c r="AH95" t="s">
        <v>26</v>
      </c>
      <c r="AI95" t="s">
        <v>27</v>
      </c>
      <c r="AJ95" t="s">
        <v>28</v>
      </c>
      <c r="AK95" s="3">
        <v>216667</v>
      </c>
      <c r="AL95" s="3">
        <v>0</v>
      </c>
      <c r="AM95" s="3">
        <v>0</v>
      </c>
      <c r="AN95" s="3">
        <v>216667</v>
      </c>
      <c r="AO95" s="3">
        <v>216667</v>
      </c>
      <c r="AP95" s="3">
        <v>0</v>
      </c>
      <c r="AQ95" t="s">
        <v>738</v>
      </c>
      <c r="AR95" t="s">
        <v>1</v>
      </c>
      <c r="AS95" t="s">
        <v>739</v>
      </c>
      <c r="AT95" t="s">
        <v>1</v>
      </c>
      <c r="AU95" s="2">
        <v>45679</v>
      </c>
    </row>
    <row r="96" spans="1:47" hidden="1" x14ac:dyDescent="0.2">
      <c r="A96" t="s">
        <v>0</v>
      </c>
      <c r="B96" t="s">
        <v>1</v>
      </c>
      <c r="C96" s="2">
        <v>45658</v>
      </c>
      <c r="D96" s="2">
        <v>45777</v>
      </c>
      <c r="E96" t="s">
        <v>2</v>
      </c>
      <c r="F96" s="2">
        <v>45679</v>
      </c>
      <c r="G96" t="s">
        <v>121</v>
      </c>
      <c r="H96" t="s">
        <v>140</v>
      </c>
      <c r="I96" t="s">
        <v>740</v>
      </c>
      <c r="J96" s="2">
        <v>45658</v>
      </c>
      <c r="K96" s="2">
        <v>46022</v>
      </c>
      <c r="L96" t="s">
        <v>6</v>
      </c>
      <c r="M96" t="s">
        <v>7</v>
      </c>
      <c r="N96" t="s">
        <v>8</v>
      </c>
      <c r="O96" t="s">
        <v>741</v>
      </c>
      <c r="P96" t="s">
        <v>741</v>
      </c>
      <c r="Q96" t="s">
        <v>742</v>
      </c>
      <c r="R96" t="s">
        <v>376</v>
      </c>
      <c r="S96" t="s">
        <v>377</v>
      </c>
      <c r="T96" t="s">
        <v>12</v>
      </c>
      <c r="U96" t="s">
        <v>13</v>
      </c>
      <c r="V96" t="s">
        <v>378</v>
      </c>
      <c r="W96" t="s">
        <v>379</v>
      </c>
      <c r="X96" t="s">
        <v>380</v>
      </c>
      <c r="Y96" t="s">
        <v>17</v>
      </c>
      <c r="Z96" t="s">
        <v>381</v>
      </c>
      <c r="AA96" t="s">
        <v>103</v>
      </c>
      <c r="AB96" t="s">
        <v>382</v>
      </c>
      <c r="AC96" t="s">
        <v>743</v>
      </c>
      <c r="AD96" t="s">
        <v>39</v>
      </c>
      <c r="AE96" t="s">
        <v>744</v>
      </c>
      <c r="AF96" t="s">
        <v>745</v>
      </c>
      <c r="AG96" t="s">
        <v>25</v>
      </c>
      <c r="AH96" t="s">
        <v>26</v>
      </c>
      <c r="AI96" t="s">
        <v>27</v>
      </c>
      <c r="AJ96" t="s">
        <v>28</v>
      </c>
      <c r="AK96" s="3">
        <v>192000</v>
      </c>
      <c r="AL96" s="3">
        <v>0</v>
      </c>
      <c r="AM96" s="3">
        <v>0</v>
      </c>
      <c r="AN96" s="3">
        <v>192000</v>
      </c>
      <c r="AO96" s="3">
        <v>192000</v>
      </c>
      <c r="AP96" s="3">
        <v>0</v>
      </c>
      <c r="AQ96" t="s">
        <v>746</v>
      </c>
      <c r="AR96" t="s">
        <v>1</v>
      </c>
      <c r="AS96" t="s">
        <v>747</v>
      </c>
      <c r="AT96" t="s">
        <v>1</v>
      </c>
      <c r="AU96" s="2">
        <v>45679</v>
      </c>
    </row>
    <row r="97" spans="1:47" hidden="1" x14ac:dyDescent="0.2">
      <c r="A97" t="s">
        <v>0</v>
      </c>
      <c r="B97" t="s">
        <v>1</v>
      </c>
      <c r="C97" s="2">
        <v>45658</v>
      </c>
      <c r="D97" s="2">
        <v>45777</v>
      </c>
      <c r="E97" t="s">
        <v>2</v>
      </c>
      <c r="F97" s="2">
        <v>45679</v>
      </c>
      <c r="G97" t="s">
        <v>121</v>
      </c>
      <c r="H97" t="s">
        <v>140</v>
      </c>
      <c r="I97" t="s">
        <v>748</v>
      </c>
      <c r="J97" s="2">
        <v>45658</v>
      </c>
      <c r="K97" s="2">
        <v>46022</v>
      </c>
      <c r="L97" t="s">
        <v>6</v>
      </c>
      <c r="M97" t="s">
        <v>7</v>
      </c>
      <c r="N97" t="s">
        <v>8</v>
      </c>
      <c r="O97" t="s">
        <v>36</v>
      </c>
      <c r="P97" t="s">
        <v>36</v>
      </c>
      <c r="Q97" t="s">
        <v>749</v>
      </c>
      <c r="R97" t="s">
        <v>376</v>
      </c>
      <c r="S97" t="s">
        <v>377</v>
      </c>
      <c r="T97" t="s">
        <v>12</v>
      </c>
      <c r="U97" t="s">
        <v>13</v>
      </c>
      <c r="V97" t="s">
        <v>378</v>
      </c>
      <c r="W97" t="s">
        <v>379</v>
      </c>
      <c r="X97" t="s">
        <v>380</v>
      </c>
      <c r="Y97" t="s">
        <v>17</v>
      </c>
      <c r="Z97" t="s">
        <v>381</v>
      </c>
      <c r="AA97" t="s">
        <v>103</v>
      </c>
      <c r="AB97" t="s">
        <v>382</v>
      </c>
      <c r="AC97" t="s">
        <v>750</v>
      </c>
      <c r="AD97" t="s">
        <v>39</v>
      </c>
      <c r="AE97" t="s">
        <v>751</v>
      </c>
      <c r="AF97" t="s">
        <v>752</v>
      </c>
      <c r="AG97" t="s">
        <v>25</v>
      </c>
      <c r="AH97" t="s">
        <v>26</v>
      </c>
      <c r="AI97" t="s">
        <v>27</v>
      </c>
      <c r="AJ97" t="s">
        <v>28</v>
      </c>
      <c r="AK97" s="3">
        <v>220000</v>
      </c>
      <c r="AL97" s="3">
        <v>0</v>
      </c>
      <c r="AM97" s="3">
        <v>0</v>
      </c>
      <c r="AN97" s="3">
        <v>220000</v>
      </c>
      <c r="AO97" s="3">
        <v>0</v>
      </c>
      <c r="AP97" s="3">
        <v>220000</v>
      </c>
      <c r="AQ97" t="s">
        <v>753</v>
      </c>
      <c r="AR97" t="s">
        <v>1</v>
      </c>
      <c r="AS97" t="s">
        <v>754</v>
      </c>
      <c r="AT97" t="s">
        <v>1</v>
      </c>
      <c r="AU97" s="2">
        <v>45679</v>
      </c>
    </row>
    <row r="98" spans="1:47" hidden="1" x14ac:dyDescent="0.2">
      <c r="A98" t="s">
        <v>0</v>
      </c>
      <c r="B98" t="s">
        <v>1</v>
      </c>
      <c r="C98" s="2">
        <v>45658</v>
      </c>
      <c r="D98" s="2">
        <v>45777</v>
      </c>
      <c r="E98" t="s">
        <v>2</v>
      </c>
      <c r="F98" s="2">
        <v>45679</v>
      </c>
      <c r="G98" t="s">
        <v>121</v>
      </c>
      <c r="H98" t="s">
        <v>140</v>
      </c>
      <c r="I98" t="s">
        <v>755</v>
      </c>
      <c r="J98" s="2">
        <v>45658</v>
      </c>
      <c r="K98" s="2">
        <v>46022</v>
      </c>
      <c r="L98" t="s">
        <v>6</v>
      </c>
      <c r="M98" t="s">
        <v>7</v>
      </c>
      <c r="N98" t="s">
        <v>8</v>
      </c>
      <c r="O98" t="s">
        <v>756</v>
      </c>
      <c r="P98" t="s">
        <v>756</v>
      </c>
      <c r="Q98" t="s">
        <v>757</v>
      </c>
      <c r="R98" t="s">
        <v>376</v>
      </c>
      <c r="S98" t="s">
        <v>377</v>
      </c>
      <c r="T98" t="s">
        <v>12</v>
      </c>
      <c r="U98" t="s">
        <v>13</v>
      </c>
      <c r="V98" t="s">
        <v>378</v>
      </c>
      <c r="W98" t="s">
        <v>379</v>
      </c>
      <c r="X98" t="s">
        <v>380</v>
      </c>
      <c r="Y98" t="s">
        <v>17</v>
      </c>
      <c r="Z98" t="s">
        <v>381</v>
      </c>
      <c r="AA98" t="s">
        <v>103</v>
      </c>
      <c r="AB98" t="s">
        <v>382</v>
      </c>
      <c r="AC98" t="s">
        <v>758</v>
      </c>
      <c r="AD98" t="s">
        <v>39</v>
      </c>
      <c r="AE98" t="s">
        <v>759</v>
      </c>
      <c r="AF98" t="s">
        <v>760</v>
      </c>
      <c r="AG98" t="s">
        <v>25</v>
      </c>
      <c r="AH98" t="s">
        <v>26</v>
      </c>
      <c r="AI98" t="s">
        <v>27</v>
      </c>
      <c r="AJ98" t="s">
        <v>28</v>
      </c>
      <c r="AK98" s="3">
        <v>450667</v>
      </c>
      <c r="AL98" s="3">
        <v>0</v>
      </c>
      <c r="AM98" s="3">
        <v>0</v>
      </c>
      <c r="AN98" s="3">
        <v>450667</v>
      </c>
      <c r="AO98" s="3">
        <v>0</v>
      </c>
      <c r="AP98" s="3">
        <v>450667</v>
      </c>
      <c r="AQ98" t="s">
        <v>761</v>
      </c>
      <c r="AR98" t="s">
        <v>1</v>
      </c>
      <c r="AS98" t="s">
        <v>762</v>
      </c>
      <c r="AT98" t="s">
        <v>1</v>
      </c>
      <c r="AU98" s="2">
        <v>45679</v>
      </c>
    </row>
    <row r="99" spans="1:47" hidden="1" x14ac:dyDescent="0.2">
      <c r="A99" t="s">
        <v>0</v>
      </c>
      <c r="B99" t="s">
        <v>1</v>
      </c>
      <c r="C99" s="2">
        <v>45658</v>
      </c>
      <c r="D99" s="2">
        <v>45777</v>
      </c>
      <c r="E99" t="s">
        <v>2</v>
      </c>
      <c r="F99" s="2">
        <v>45679</v>
      </c>
      <c r="G99" t="s">
        <v>121</v>
      </c>
      <c r="H99" t="s">
        <v>140</v>
      </c>
      <c r="I99" t="s">
        <v>763</v>
      </c>
      <c r="J99" s="2">
        <v>45658</v>
      </c>
      <c r="K99" s="2">
        <v>46022</v>
      </c>
      <c r="L99" t="s">
        <v>6</v>
      </c>
      <c r="M99" t="s">
        <v>7</v>
      </c>
      <c r="N99" t="s">
        <v>8</v>
      </c>
      <c r="O99" t="s">
        <v>764</v>
      </c>
      <c r="P99" t="s">
        <v>764</v>
      </c>
      <c r="Q99" t="s">
        <v>765</v>
      </c>
      <c r="R99" t="s">
        <v>376</v>
      </c>
      <c r="S99" t="s">
        <v>377</v>
      </c>
      <c r="T99" t="s">
        <v>12</v>
      </c>
      <c r="U99" t="s">
        <v>13</v>
      </c>
      <c r="V99" t="s">
        <v>378</v>
      </c>
      <c r="W99" t="s">
        <v>379</v>
      </c>
      <c r="X99" t="s">
        <v>380</v>
      </c>
      <c r="Y99" t="s">
        <v>17</v>
      </c>
      <c r="Z99" t="s">
        <v>381</v>
      </c>
      <c r="AA99" t="s">
        <v>103</v>
      </c>
      <c r="AB99" t="s">
        <v>382</v>
      </c>
      <c r="AC99" t="s">
        <v>766</v>
      </c>
      <c r="AD99" t="s">
        <v>39</v>
      </c>
      <c r="AE99" t="s">
        <v>767</v>
      </c>
      <c r="AF99" t="s">
        <v>768</v>
      </c>
      <c r="AG99" t="s">
        <v>25</v>
      </c>
      <c r="AH99" t="s">
        <v>26</v>
      </c>
      <c r="AI99" t="s">
        <v>27</v>
      </c>
      <c r="AJ99" t="s">
        <v>28</v>
      </c>
      <c r="AK99" s="3">
        <v>15666667</v>
      </c>
      <c r="AL99" s="3">
        <v>0</v>
      </c>
      <c r="AM99" s="3">
        <v>0</v>
      </c>
      <c r="AN99" s="3">
        <v>15666667</v>
      </c>
      <c r="AO99" s="3">
        <v>0</v>
      </c>
      <c r="AP99" s="3">
        <v>15666667</v>
      </c>
      <c r="AQ99" t="s">
        <v>769</v>
      </c>
      <c r="AR99" t="s">
        <v>1</v>
      </c>
      <c r="AS99" t="s">
        <v>770</v>
      </c>
      <c r="AT99" t="s">
        <v>1</v>
      </c>
      <c r="AU99" s="2">
        <v>45679</v>
      </c>
    </row>
    <row r="100" spans="1:47" hidden="1" x14ac:dyDescent="0.2">
      <c r="A100" t="s">
        <v>0</v>
      </c>
      <c r="B100" t="s">
        <v>1</v>
      </c>
      <c r="C100" s="2">
        <v>45658</v>
      </c>
      <c r="D100" s="2">
        <v>45777</v>
      </c>
      <c r="E100" t="s">
        <v>2</v>
      </c>
      <c r="F100" s="2">
        <v>45679</v>
      </c>
      <c r="G100" t="s">
        <v>121</v>
      </c>
      <c r="H100" t="s">
        <v>140</v>
      </c>
      <c r="I100" t="s">
        <v>771</v>
      </c>
      <c r="J100" s="2">
        <v>45658</v>
      </c>
      <c r="K100" s="2">
        <v>46022</v>
      </c>
      <c r="L100" t="s">
        <v>6</v>
      </c>
      <c r="M100" t="s">
        <v>7</v>
      </c>
      <c r="N100" t="s">
        <v>8</v>
      </c>
      <c r="O100" t="s">
        <v>772</v>
      </c>
      <c r="P100" t="s">
        <v>772</v>
      </c>
      <c r="Q100" t="s">
        <v>773</v>
      </c>
      <c r="R100" t="s">
        <v>376</v>
      </c>
      <c r="S100" t="s">
        <v>377</v>
      </c>
      <c r="T100" t="s">
        <v>12</v>
      </c>
      <c r="U100" t="s">
        <v>13</v>
      </c>
      <c r="V100" t="s">
        <v>378</v>
      </c>
      <c r="W100" t="s">
        <v>379</v>
      </c>
      <c r="X100" t="s">
        <v>380</v>
      </c>
      <c r="Y100" t="s">
        <v>17</v>
      </c>
      <c r="Z100" t="s">
        <v>381</v>
      </c>
      <c r="AA100" t="s">
        <v>103</v>
      </c>
      <c r="AB100" t="s">
        <v>382</v>
      </c>
      <c r="AC100" t="s">
        <v>774</v>
      </c>
      <c r="AD100" t="s">
        <v>39</v>
      </c>
      <c r="AE100" t="s">
        <v>775</v>
      </c>
      <c r="AF100" t="s">
        <v>776</v>
      </c>
      <c r="AG100" t="s">
        <v>25</v>
      </c>
      <c r="AH100" t="s">
        <v>26</v>
      </c>
      <c r="AI100" t="s">
        <v>27</v>
      </c>
      <c r="AJ100" t="s">
        <v>28</v>
      </c>
      <c r="AK100" s="3">
        <v>320000</v>
      </c>
      <c r="AL100" s="3">
        <v>0</v>
      </c>
      <c r="AM100" s="3">
        <v>0</v>
      </c>
      <c r="AN100" s="3">
        <v>320000</v>
      </c>
      <c r="AO100" s="3">
        <v>320000</v>
      </c>
      <c r="AP100" s="3">
        <v>0</v>
      </c>
      <c r="AQ100" t="s">
        <v>777</v>
      </c>
      <c r="AR100" t="s">
        <v>1</v>
      </c>
      <c r="AS100" t="s">
        <v>778</v>
      </c>
      <c r="AT100" t="s">
        <v>1</v>
      </c>
      <c r="AU100" s="2">
        <v>45679</v>
      </c>
    </row>
    <row r="101" spans="1:47" hidden="1" x14ac:dyDescent="0.2">
      <c r="A101" t="s">
        <v>0</v>
      </c>
      <c r="B101" t="s">
        <v>1</v>
      </c>
      <c r="C101" s="2">
        <v>45658</v>
      </c>
      <c r="D101" s="2">
        <v>45777</v>
      </c>
      <c r="E101" t="s">
        <v>2</v>
      </c>
      <c r="F101" s="2">
        <v>45679</v>
      </c>
      <c r="G101" t="s">
        <v>121</v>
      </c>
      <c r="H101" t="s">
        <v>140</v>
      </c>
      <c r="I101" t="s">
        <v>779</v>
      </c>
      <c r="J101" s="2">
        <v>45658</v>
      </c>
      <c r="K101" s="2">
        <v>46022</v>
      </c>
      <c r="L101" t="s">
        <v>6</v>
      </c>
      <c r="M101" t="s">
        <v>7</v>
      </c>
      <c r="N101" t="s">
        <v>8</v>
      </c>
      <c r="O101" t="s">
        <v>780</v>
      </c>
      <c r="P101" t="s">
        <v>780</v>
      </c>
      <c r="Q101" t="s">
        <v>781</v>
      </c>
      <c r="R101" t="s">
        <v>376</v>
      </c>
      <c r="S101" t="s">
        <v>377</v>
      </c>
      <c r="T101" t="s">
        <v>12</v>
      </c>
      <c r="U101" t="s">
        <v>13</v>
      </c>
      <c r="V101" t="s">
        <v>378</v>
      </c>
      <c r="W101" t="s">
        <v>379</v>
      </c>
      <c r="X101" t="s">
        <v>380</v>
      </c>
      <c r="Y101" t="s">
        <v>17</v>
      </c>
      <c r="Z101" t="s">
        <v>381</v>
      </c>
      <c r="AA101" t="s">
        <v>103</v>
      </c>
      <c r="AB101" t="s">
        <v>382</v>
      </c>
      <c r="AC101" t="s">
        <v>782</v>
      </c>
      <c r="AD101" t="s">
        <v>39</v>
      </c>
      <c r="AE101" t="s">
        <v>783</v>
      </c>
      <c r="AF101" t="s">
        <v>784</v>
      </c>
      <c r="AG101" t="s">
        <v>25</v>
      </c>
      <c r="AH101" t="s">
        <v>26</v>
      </c>
      <c r="AI101" t="s">
        <v>27</v>
      </c>
      <c r="AJ101" t="s">
        <v>28</v>
      </c>
      <c r="AK101" s="3">
        <v>433333</v>
      </c>
      <c r="AL101" s="3">
        <v>0</v>
      </c>
      <c r="AM101" s="3">
        <v>0</v>
      </c>
      <c r="AN101" s="3">
        <v>433333</v>
      </c>
      <c r="AO101" s="3">
        <v>0</v>
      </c>
      <c r="AP101" s="3">
        <v>433333</v>
      </c>
      <c r="AQ101" t="s">
        <v>785</v>
      </c>
      <c r="AR101" t="s">
        <v>1</v>
      </c>
      <c r="AS101" t="s">
        <v>786</v>
      </c>
      <c r="AT101" t="s">
        <v>1</v>
      </c>
      <c r="AU101" s="2">
        <v>45679</v>
      </c>
    </row>
    <row r="102" spans="1:47" hidden="1" x14ac:dyDescent="0.2">
      <c r="A102" t="s">
        <v>0</v>
      </c>
      <c r="B102" t="s">
        <v>1</v>
      </c>
      <c r="C102" s="2">
        <v>45658</v>
      </c>
      <c r="D102" s="2">
        <v>45777</v>
      </c>
      <c r="E102" t="s">
        <v>2</v>
      </c>
      <c r="F102" s="2">
        <v>45679</v>
      </c>
      <c r="G102" t="s">
        <v>121</v>
      </c>
      <c r="H102" t="s">
        <v>140</v>
      </c>
      <c r="I102" t="s">
        <v>787</v>
      </c>
      <c r="J102" s="2">
        <v>45658</v>
      </c>
      <c r="K102" s="2">
        <v>46022</v>
      </c>
      <c r="L102" t="s">
        <v>6</v>
      </c>
      <c r="M102" t="s">
        <v>7</v>
      </c>
      <c r="N102" t="s">
        <v>8</v>
      </c>
      <c r="O102" t="s">
        <v>788</v>
      </c>
      <c r="P102" t="s">
        <v>788</v>
      </c>
      <c r="Q102" t="s">
        <v>789</v>
      </c>
      <c r="R102" t="s">
        <v>376</v>
      </c>
      <c r="S102" t="s">
        <v>377</v>
      </c>
      <c r="T102" t="s">
        <v>12</v>
      </c>
      <c r="U102" t="s">
        <v>13</v>
      </c>
      <c r="V102" t="s">
        <v>378</v>
      </c>
      <c r="W102" t="s">
        <v>379</v>
      </c>
      <c r="X102" t="s">
        <v>380</v>
      </c>
      <c r="Y102" t="s">
        <v>17</v>
      </c>
      <c r="Z102" t="s">
        <v>381</v>
      </c>
      <c r="AA102" t="s">
        <v>103</v>
      </c>
      <c r="AB102" t="s">
        <v>382</v>
      </c>
      <c r="AC102" t="s">
        <v>790</v>
      </c>
      <c r="AD102" t="s">
        <v>39</v>
      </c>
      <c r="AE102" t="s">
        <v>791</v>
      </c>
      <c r="AF102" t="s">
        <v>792</v>
      </c>
      <c r="AG102" t="s">
        <v>25</v>
      </c>
      <c r="AH102" t="s">
        <v>26</v>
      </c>
      <c r="AI102" t="s">
        <v>27</v>
      </c>
      <c r="AJ102" t="s">
        <v>28</v>
      </c>
      <c r="AK102" s="3">
        <v>126667</v>
      </c>
      <c r="AL102" s="3">
        <v>0</v>
      </c>
      <c r="AM102" s="3">
        <v>0</v>
      </c>
      <c r="AN102" s="3">
        <v>126667</v>
      </c>
      <c r="AO102" s="3">
        <v>126667</v>
      </c>
      <c r="AP102" s="3">
        <v>0</v>
      </c>
      <c r="AQ102" t="s">
        <v>793</v>
      </c>
      <c r="AR102" t="s">
        <v>1</v>
      </c>
      <c r="AS102" t="s">
        <v>794</v>
      </c>
      <c r="AT102" t="s">
        <v>1</v>
      </c>
      <c r="AU102" s="2">
        <v>45679</v>
      </c>
    </row>
    <row r="103" spans="1:47" hidden="1" x14ac:dyDescent="0.2">
      <c r="A103" t="s">
        <v>0</v>
      </c>
      <c r="B103" t="s">
        <v>1</v>
      </c>
      <c r="C103" s="2">
        <v>45658</v>
      </c>
      <c r="D103" s="2">
        <v>45777</v>
      </c>
      <c r="E103" t="s">
        <v>2</v>
      </c>
      <c r="F103" s="2">
        <v>45679</v>
      </c>
      <c r="G103" t="s">
        <v>121</v>
      </c>
      <c r="H103" t="s">
        <v>140</v>
      </c>
      <c r="I103" t="s">
        <v>795</v>
      </c>
      <c r="J103" s="2">
        <v>45658</v>
      </c>
      <c r="K103" s="2">
        <v>46022</v>
      </c>
      <c r="L103" t="s">
        <v>6</v>
      </c>
      <c r="M103" t="s">
        <v>7</v>
      </c>
      <c r="N103" t="s">
        <v>8</v>
      </c>
      <c r="O103" t="s">
        <v>796</v>
      </c>
      <c r="P103" t="s">
        <v>796</v>
      </c>
      <c r="Q103" t="s">
        <v>797</v>
      </c>
      <c r="R103" t="s">
        <v>376</v>
      </c>
      <c r="S103" t="s">
        <v>377</v>
      </c>
      <c r="T103" t="s">
        <v>12</v>
      </c>
      <c r="U103" t="s">
        <v>13</v>
      </c>
      <c r="V103" t="s">
        <v>378</v>
      </c>
      <c r="W103" t="s">
        <v>379</v>
      </c>
      <c r="X103" t="s">
        <v>380</v>
      </c>
      <c r="Y103" t="s">
        <v>17</v>
      </c>
      <c r="Z103" t="s">
        <v>381</v>
      </c>
      <c r="AA103" t="s">
        <v>103</v>
      </c>
      <c r="AB103" t="s">
        <v>382</v>
      </c>
      <c r="AC103" t="s">
        <v>798</v>
      </c>
      <c r="AD103" t="s">
        <v>39</v>
      </c>
      <c r="AE103" t="s">
        <v>799</v>
      </c>
      <c r="AF103" t="s">
        <v>800</v>
      </c>
      <c r="AG103" t="s">
        <v>25</v>
      </c>
      <c r="AH103" t="s">
        <v>26</v>
      </c>
      <c r="AI103" t="s">
        <v>27</v>
      </c>
      <c r="AJ103" t="s">
        <v>28</v>
      </c>
      <c r="AK103" s="3">
        <v>160000</v>
      </c>
      <c r="AL103" s="3">
        <v>0</v>
      </c>
      <c r="AM103" s="3">
        <v>0</v>
      </c>
      <c r="AN103" s="3">
        <v>160000</v>
      </c>
      <c r="AO103" s="3">
        <v>0</v>
      </c>
      <c r="AP103" s="3">
        <v>160000</v>
      </c>
      <c r="AQ103" t="s">
        <v>801</v>
      </c>
      <c r="AR103" t="s">
        <v>1</v>
      </c>
      <c r="AS103" t="s">
        <v>802</v>
      </c>
      <c r="AT103" t="s">
        <v>1</v>
      </c>
      <c r="AU103" s="2">
        <v>45679</v>
      </c>
    </row>
    <row r="104" spans="1:47" hidden="1" x14ac:dyDescent="0.2">
      <c r="A104" t="s">
        <v>0</v>
      </c>
      <c r="B104" t="s">
        <v>1</v>
      </c>
      <c r="C104" s="2">
        <v>45658</v>
      </c>
      <c r="D104" s="2">
        <v>45777</v>
      </c>
      <c r="E104" t="s">
        <v>2</v>
      </c>
      <c r="F104" s="2">
        <v>45679</v>
      </c>
      <c r="G104" t="s">
        <v>121</v>
      </c>
      <c r="H104" t="s">
        <v>140</v>
      </c>
      <c r="I104" t="s">
        <v>803</v>
      </c>
      <c r="J104" s="2">
        <v>45658</v>
      </c>
      <c r="K104" s="2">
        <v>46022</v>
      </c>
      <c r="L104" t="s">
        <v>6</v>
      </c>
      <c r="M104" t="s">
        <v>7</v>
      </c>
      <c r="N104" t="s">
        <v>8</v>
      </c>
      <c r="O104" t="s">
        <v>804</v>
      </c>
      <c r="P104" t="s">
        <v>804</v>
      </c>
      <c r="Q104" t="s">
        <v>805</v>
      </c>
      <c r="R104" t="s">
        <v>376</v>
      </c>
      <c r="S104" t="s">
        <v>377</v>
      </c>
      <c r="T104" t="s">
        <v>12</v>
      </c>
      <c r="U104" t="s">
        <v>13</v>
      </c>
      <c r="V104" t="s">
        <v>378</v>
      </c>
      <c r="W104" t="s">
        <v>379</v>
      </c>
      <c r="X104" t="s">
        <v>380</v>
      </c>
      <c r="Y104" t="s">
        <v>17</v>
      </c>
      <c r="Z104" t="s">
        <v>381</v>
      </c>
      <c r="AA104" t="s">
        <v>103</v>
      </c>
      <c r="AB104" t="s">
        <v>382</v>
      </c>
      <c r="AC104" t="s">
        <v>806</v>
      </c>
      <c r="AD104" t="s">
        <v>39</v>
      </c>
      <c r="AE104" t="s">
        <v>807</v>
      </c>
      <c r="AF104" t="s">
        <v>808</v>
      </c>
      <c r="AG104" t="s">
        <v>25</v>
      </c>
      <c r="AH104" t="s">
        <v>26</v>
      </c>
      <c r="AI104" t="s">
        <v>27</v>
      </c>
      <c r="AJ104" t="s">
        <v>28</v>
      </c>
      <c r="AK104" s="3">
        <v>93334</v>
      </c>
      <c r="AL104" s="3">
        <v>0</v>
      </c>
      <c r="AM104" s="3">
        <v>0</v>
      </c>
      <c r="AN104" s="3">
        <v>93334</v>
      </c>
      <c r="AO104" s="3">
        <v>0</v>
      </c>
      <c r="AP104" s="3">
        <v>93334</v>
      </c>
      <c r="AQ104" t="s">
        <v>809</v>
      </c>
      <c r="AR104" t="s">
        <v>1</v>
      </c>
      <c r="AS104" t="s">
        <v>810</v>
      </c>
      <c r="AT104" t="s">
        <v>1</v>
      </c>
      <c r="AU104" s="2">
        <v>45679</v>
      </c>
    </row>
    <row r="105" spans="1:47" hidden="1" x14ac:dyDescent="0.2">
      <c r="A105" t="s">
        <v>0</v>
      </c>
      <c r="B105" t="s">
        <v>1</v>
      </c>
      <c r="C105" s="2">
        <v>45658</v>
      </c>
      <c r="D105" s="2">
        <v>45777</v>
      </c>
      <c r="E105" t="s">
        <v>2</v>
      </c>
      <c r="F105" s="2">
        <v>45679</v>
      </c>
      <c r="G105" t="s">
        <v>121</v>
      </c>
      <c r="H105" t="s">
        <v>140</v>
      </c>
      <c r="I105" t="s">
        <v>811</v>
      </c>
      <c r="J105" s="2">
        <v>45658</v>
      </c>
      <c r="K105" s="2">
        <v>46022</v>
      </c>
      <c r="L105" t="s">
        <v>6</v>
      </c>
      <c r="M105" t="s">
        <v>7</v>
      </c>
      <c r="N105" t="s">
        <v>8</v>
      </c>
      <c r="O105" t="s">
        <v>812</v>
      </c>
      <c r="P105" t="s">
        <v>812</v>
      </c>
      <c r="Q105" t="s">
        <v>813</v>
      </c>
      <c r="R105" t="s">
        <v>376</v>
      </c>
      <c r="S105" t="s">
        <v>377</v>
      </c>
      <c r="T105" t="s">
        <v>12</v>
      </c>
      <c r="U105" t="s">
        <v>13</v>
      </c>
      <c r="V105" t="s">
        <v>378</v>
      </c>
      <c r="W105" t="s">
        <v>379</v>
      </c>
      <c r="X105" t="s">
        <v>380</v>
      </c>
      <c r="Y105" t="s">
        <v>17</v>
      </c>
      <c r="Z105" t="s">
        <v>381</v>
      </c>
      <c r="AA105" t="s">
        <v>103</v>
      </c>
      <c r="AB105" t="s">
        <v>382</v>
      </c>
      <c r="AC105" t="s">
        <v>814</v>
      </c>
      <c r="AD105" t="s">
        <v>39</v>
      </c>
      <c r="AE105" t="s">
        <v>815</v>
      </c>
      <c r="AF105" t="s">
        <v>816</v>
      </c>
      <c r="AG105" t="s">
        <v>25</v>
      </c>
      <c r="AH105" t="s">
        <v>26</v>
      </c>
      <c r="AI105" t="s">
        <v>27</v>
      </c>
      <c r="AJ105" t="s">
        <v>28</v>
      </c>
      <c r="AK105" s="3">
        <v>666667</v>
      </c>
      <c r="AL105" s="3">
        <v>0</v>
      </c>
      <c r="AM105" s="3">
        <v>0</v>
      </c>
      <c r="AN105" s="3">
        <v>666667</v>
      </c>
      <c r="AO105" s="3">
        <v>500000</v>
      </c>
      <c r="AP105" s="3">
        <v>166667</v>
      </c>
      <c r="AQ105" t="s">
        <v>817</v>
      </c>
      <c r="AR105" t="s">
        <v>1</v>
      </c>
      <c r="AS105" t="s">
        <v>818</v>
      </c>
      <c r="AT105" t="s">
        <v>1</v>
      </c>
      <c r="AU105" s="2">
        <v>45679</v>
      </c>
    </row>
    <row r="106" spans="1:47" hidden="1" x14ac:dyDescent="0.2">
      <c r="A106" t="s">
        <v>0</v>
      </c>
      <c r="B106" t="s">
        <v>1</v>
      </c>
      <c r="C106" s="2">
        <v>45658</v>
      </c>
      <c r="D106" s="2">
        <v>45777</v>
      </c>
      <c r="E106" t="s">
        <v>2</v>
      </c>
      <c r="F106" s="2">
        <v>45679</v>
      </c>
      <c r="G106" t="s">
        <v>121</v>
      </c>
      <c r="H106" t="s">
        <v>140</v>
      </c>
      <c r="I106" t="s">
        <v>819</v>
      </c>
      <c r="J106" s="2">
        <v>45658</v>
      </c>
      <c r="K106" s="2">
        <v>46022</v>
      </c>
      <c r="L106" t="s">
        <v>6</v>
      </c>
      <c r="M106" t="s">
        <v>7</v>
      </c>
      <c r="N106" t="s">
        <v>8</v>
      </c>
      <c r="O106" t="s">
        <v>820</v>
      </c>
      <c r="P106" t="s">
        <v>820</v>
      </c>
      <c r="Q106" t="s">
        <v>821</v>
      </c>
      <c r="R106" t="s">
        <v>376</v>
      </c>
      <c r="S106" t="s">
        <v>377</v>
      </c>
      <c r="T106" t="s">
        <v>12</v>
      </c>
      <c r="U106" t="s">
        <v>13</v>
      </c>
      <c r="V106" t="s">
        <v>378</v>
      </c>
      <c r="W106" t="s">
        <v>379</v>
      </c>
      <c r="X106" t="s">
        <v>380</v>
      </c>
      <c r="Y106" t="s">
        <v>17</v>
      </c>
      <c r="Z106" t="s">
        <v>381</v>
      </c>
      <c r="AA106" t="s">
        <v>103</v>
      </c>
      <c r="AB106" t="s">
        <v>382</v>
      </c>
      <c r="AC106" t="s">
        <v>822</v>
      </c>
      <c r="AD106" t="s">
        <v>39</v>
      </c>
      <c r="AE106" t="s">
        <v>823</v>
      </c>
      <c r="AF106" t="s">
        <v>824</v>
      </c>
      <c r="AG106" t="s">
        <v>25</v>
      </c>
      <c r="AH106" t="s">
        <v>26</v>
      </c>
      <c r="AI106" t="s">
        <v>27</v>
      </c>
      <c r="AJ106" t="s">
        <v>28</v>
      </c>
      <c r="AK106" s="3">
        <v>672000</v>
      </c>
      <c r="AL106" s="3">
        <v>0</v>
      </c>
      <c r="AM106" s="3">
        <v>0</v>
      </c>
      <c r="AN106" s="3">
        <v>672000</v>
      </c>
      <c r="AO106" s="3">
        <v>0</v>
      </c>
      <c r="AP106" s="3">
        <v>672000</v>
      </c>
      <c r="AQ106" t="s">
        <v>825</v>
      </c>
      <c r="AR106" t="s">
        <v>1</v>
      </c>
      <c r="AS106" t="s">
        <v>826</v>
      </c>
      <c r="AT106" t="s">
        <v>1</v>
      </c>
      <c r="AU106" s="2">
        <v>45679</v>
      </c>
    </row>
    <row r="107" spans="1:47" hidden="1" x14ac:dyDescent="0.2">
      <c r="A107" t="s">
        <v>0</v>
      </c>
      <c r="B107" t="s">
        <v>1</v>
      </c>
      <c r="C107" s="2">
        <v>45658</v>
      </c>
      <c r="D107" s="2">
        <v>45777</v>
      </c>
      <c r="E107" t="s">
        <v>2</v>
      </c>
      <c r="F107" s="2">
        <v>45679</v>
      </c>
      <c r="G107" t="s">
        <v>121</v>
      </c>
      <c r="H107" t="s">
        <v>140</v>
      </c>
      <c r="I107" t="s">
        <v>827</v>
      </c>
      <c r="J107" s="2">
        <v>45658</v>
      </c>
      <c r="K107" s="2">
        <v>46022</v>
      </c>
      <c r="L107" t="s">
        <v>6</v>
      </c>
      <c r="M107" t="s">
        <v>7</v>
      </c>
      <c r="N107" t="s">
        <v>8</v>
      </c>
      <c r="O107" t="s">
        <v>828</v>
      </c>
      <c r="P107" t="s">
        <v>828</v>
      </c>
      <c r="Q107" t="s">
        <v>829</v>
      </c>
      <c r="R107" t="s">
        <v>376</v>
      </c>
      <c r="S107" t="s">
        <v>377</v>
      </c>
      <c r="T107" t="s">
        <v>12</v>
      </c>
      <c r="U107" t="s">
        <v>13</v>
      </c>
      <c r="V107" t="s">
        <v>378</v>
      </c>
      <c r="W107" t="s">
        <v>379</v>
      </c>
      <c r="X107" t="s">
        <v>380</v>
      </c>
      <c r="Y107" t="s">
        <v>17</v>
      </c>
      <c r="Z107" t="s">
        <v>381</v>
      </c>
      <c r="AA107" t="s">
        <v>103</v>
      </c>
      <c r="AB107" t="s">
        <v>382</v>
      </c>
      <c r="AC107" t="s">
        <v>830</v>
      </c>
      <c r="AD107" t="s">
        <v>39</v>
      </c>
      <c r="AE107" t="s">
        <v>831</v>
      </c>
      <c r="AF107" t="s">
        <v>832</v>
      </c>
      <c r="AG107" t="s">
        <v>25</v>
      </c>
      <c r="AH107" t="s">
        <v>26</v>
      </c>
      <c r="AI107" t="s">
        <v>27</v>
      </c>
      <c r="AJ107" t="s">
        <v>28</v>
      </c>
      <c r="AK107" s="3">
        <v>333933</v>
      </c>
      <c r="AL107" s="3">
        <v>0</v>
      </c>
      <c r="AM107" s="3">
        <v>0</v>
      </c>
      <c r="AN107" s="3">
        <v>333933</v>
      </c>
      <c r="AO107" s="3">
        <v>333333</v>
      </c>
      <c r="AP107" s="3">
        <v>600</v>
      </c>
      <c r="AQ107" t="s">
        <v>833</v>
      </c>
      <c r="AR107" t="s">
        <v>1</v>
      </c>
      <c r="AS107" t="s">
        <v>834</v>
      </c>
      <c r="AT107" t="s">
        <v>1</v>
      </c>
      <c r="AU107" s="2">
        <v>45679</v>
      </c>
    </row>
    <row r="108" spans="1:47" hidden="1" x14ac:dyDescent="0.2">
      <c r="A108" t="s">
        <v>0</v>
      </c>
      <c r="B108" t="s">
        <v>1</v>
      </c>
      <c r="C108" s="2">
        <v>45658</v>
      </c>
      <c r="D108" s="2">
        <v>45777</v>
      </c>
      <c r="E108" t="s">
        <v>2</v>
      </c>
      <c r="F108" s="2">
        <v>45679</v>
      </c>
      <c r="G108" t="s">
        <v>121</v>
      </c>
      <c r="H108" t="s">
        <v>140</v>
      </c>
      <c r="I108" t="s">
        <v>835</v>
      </c>
      <c r="J108" s="2">
        <v>45658</v>
      </c>
      <c r="K108" s="2">
        <v>46022</v>
      </c>
      <c r="L108" t="s">
        <v>6</v>
      </c>
      <c r="M108" t="s">
        <v>7</v>
      </c>
      <c r="N108" t="s">
        <v>8</v>
      </c>
      <c r="O108" t="s">
        <v>836</v>
      </c>
      <c r="P108" t="s">
        <v>836</v>
      </c>
      <c r="Q108" t="s">
        <v>837</v>
      </c>
      <c r="R108" t="s">
        <v>376</v>
      </c>
      <c r="S108" t="s">
        <v>377</v>
      </c>
      <c r="T108" t="s">
        <v>12</v>
      </c>
      <c r="U108" t="s">
        <v>13</v>
      </c>
      <c r="V108" t="s">
        <v>378</v>
      </c>
      <c r="W108" t="s">
        <v>379</v>
      </c>
      <c r="X108" t="s">
        <v>380</v>
      </c>
      <c r="Y108" t="s">
        <v>17</v>
      </c>
      <c r="Z108" t="s">
        <v>381</v>
      </c>
      <c r="AA108" t="s">
        <v>103</v>
      </c>
      <c r="AB108" t="s">
        <v>382</v>
      </c>
      <c r="AC108" t="s">
        <v>838</v>
      </c>
      <c r="AD108" t="s">
        <v>39</v>
      </c>
      <c r="AE108" t="s">
        <v>839</v>
      </c>
      <c r="AF108" t="s">
        <v>840</v>
      </c>
      <c r="AG108" t="s">
        <v>25</v>
      </c>
      <c r="AH108" t="s">
        <v>26</v>
      </c>
      <c r="AI108" t="s">
        <v>27</v>
      </c>
      <c r="AJ108" t="s">
        <v>28</v>
      </c>
      <c r="AK108" s="3">
        <v>333334</v>
      </c>
      <c r="AL108" s="3">
        <v>0</v>
      </c>
      <c r="AM108" s="3">
        <v>0</v>
      </c>
      <c r="AN108" s="3">
        <v>333334</v>
      </c>
      <c r="AO108" s="3">
        <v>0</v>
      </c>
      <c r="AP108" s="3">
        <v>333334</v>
      </c>
      <c r="AQ108" t="s">
        <v>841</v>
      </c>
      <c r="AR108" t="s">
        <v>1</v>
      </c>
      <c r="AS108" t="s">
        <v>842</v>
      </c>
      <c r="AT108" t="s">
        <v>1</v>
      </c>
      <c r="AU108" s="2">
        <v>45679</v>
      </c>
    </row>
    <row r="109" spans="1:47" hidden="1" x14ac:dyDescent="0.2">
      <c r="A109" t="s">
        <v>0</v>
      </c>
      <c r="B109" t="s">
        <v>1</v>
      </c>
      <c r="C109" s="2">
        <v>45658</v>
      </c>
      <c r="D109" s="2">
        <v>45777</v>
      </c>
      <c r="E109" t="s">
        <v>2</v>
      </c>
      <c r="F109" s="2">
        <v>45679</v>
      </c>
      <c r="G109" t="s">
        <v>121</v>
      </c>
      <c r="H109" t="s">
        <v>140</v>
      </c>
      <c r="I109" t="s">
        <v>843</v>
      </c>
      <c r="J109" s="2">
        <v>45658</v>
      </c>
      <c r="K109" s="2">
        <v>46022</v>
      </c>
      <c r="L109" t="s">
        <v>6</v>
      </c>
      <c r="M109" t="s">
        <v>7</v>
      </c>
      <c r="N109" t="s">
        <v>8</v>
      </c>
      <c r="O109" t="s">
        <v>844</v>
      </c>
      <c r="P109" t="s">
        <v>844</v>
      </c>
      <c r="Q109" t="s">
        <v>845</v>
      </c>
      <c r="R109" t="s">
        <v>376</v>
      </c>
      <c r="S109" t="s">
        <v>377</v>
      </c>
      <c r="T109" t="s">
        <v>12</v>
      </c>
      <c r="U109" t="s">
        <v>13</v>
      </c>
      <c r="V109" t="s">
        <v>378</v>
      </c>
      <c r="W109" t="s">
        <v>379</v>
      </c>
      <c r="X109" t="s">
        <v>380</v>
      </c>
      <c r="Y109" t="s">
        <v>17</v>
      </c>
      <c r="Z109" t="s">
        <v>381</v>
      </c>
      <c r="AA109" t="s">
        <v>103</v>
      </c>
      <c r="AB109" t="s">
        <v>382</v>
      </c>
      <c r="AC109" t="s">
        <v>846</v>
      </c>
      <c r="AD109" t="s">
        <v>39</v>
      </c>
      <c r="AE109" t="s">
        <v>847</v>
      </c>
      <c r="AF109" t="s">
        <v>848</v>
      </c>
      <c r="AG109" t="s">
        <v>25</v>
      </c>
      <c r="AH109" t="s">
        <v>26</v>
      </c>
      <c r="AI109" t="s">
        <v>27</v>
      </c>
      <c r="AJ109" t="s">
        <v>28</v>
      </c>
      <c r="AK109" s="3">
        <v>5967000</v>
      </c>
      <c r="AL109" s="3">
        <v>0</v>
      </c>
      <c r="AM109" s="3">
        <v>0</v>
      </c>
      <c r="AN109" s="3">
        <v>5967000</v>
      </c>
      <c r="AO109" s="3">
        <v>0</v>
      </c>
      <c r="AP109" s="3">
        <v>5967000</v>
      </c>
      <c r="AQ109" t="s">
        <v>849</v>
      </c>
      <c r="AR109" t="s">
        <v>1</v>
      </c>
      <c r="AS109" t="s">
        <v>850</v>
      </c>
      <c r="AT109" t="s">
        <v>1</v>
      </c>
      <c r="AU109" s="2">
        <v>45679</v>
      </c>
    </row>
    <row r="110" spans="1:47" hidden="1" x14ac:dyDescent="0.2">
      <c r="A110" t="s">
        <v>0</v>
      </c>
      <c r="B110" t="s">
        <v>1</v>
      </c>
      <c r="C110" s="2">
        <v>45658</v>
      </c>
      <c r="D110" s="2">
        <v>45777</v>
      </c>
      <c r="E110" t="s">
        <v>2</v>
      </c>
      <c r="F110" s="2">
        <v>45679</v>
      </c>
      <c r="G110" t="s">
        <v>121</v>
      </c>
      <c r="H110" t="s">
        <v>140</v>
      </c>
      <c r="I110" t="s">
        <v>851</v>
      </c>
      <c r="J110" s="2">
        <v>45658</v>
      </c>
      <c r="K110" s="2">
        <v>46022</v>
      </c>
      <c r="L110" t="s">
        <v>6</v>
      </c>
      <c r="M110" t="s">
        <v>7</v>
      </c>
      <c r="N110" t="s">
        <v>8</v>
      </c>
      <c r="O110" t="s">
        <v>852</v>
      </c>
      <c r="P110" t="s">
        <v>852</v>
      </c>
      <c r="Q110" t="s">
        <v>853</v>
      </c>
      <c r="R110" t="s">
        <v>376</v>
      </c>
      <c r="S110" t="s">
        <v>377</v>
      </c>
      <c r="T110" t="s">
        <v>12</v>
      </c>
      <c r="U110" t="s">
        <v>13</v>
      </c>
      <c r="V110" t="s">
        <v>378</v>
      </c>
      <c r="W110" t="s">
        <v>379</v>
      </c>
      <c r="X110" t="s">
        <v>380</v>
      </c>
      <c r="Y110" t="s">
        <v>17</v>
      </c>
      <c r="Z110" t="s">
        <v>381</v>
      </c>
      <c r="AA110" t="s">
        <v>103</v>
      </c>
      <c r="AB110" t="s">
        <v>382</v>
      </c>
      <c r="AC110" t="s">
        <v>854</v>
      </c>
      <c r="AD110" t="s">
        <v>39</v>
      </c>
      <c r="AE110" t="s">
        <v>855</v>
      </c>
      <c r="AF110" t="s">
        <v>856</v>
      </c>
      <c r="AG110" t="s">
        <v>25</v>
      </c>
      <c r="AH110" t="s">
        <v>26</v>
      </c>
      <c r="AI110" t="s">
        <v>27</v>
      </c>
      <c r="AJ110" t="s">
        <v>28</v>
      </c>
      <c r="AK110" s="3">
        <v>550000</v>
      </c>
      <c r="AL110" s="3">
        <v>0</v>
      </c>
      <c r="AM110" s="3">
        <v>0</v>
      </c>
      <c r="AN110" s="3">
        <v>550000</v>
      </c>
      <c r="AO110" s="3">
        <v>550000</v>
      </c>
      <c r="AP110" s="3">
        <v>0</v>
      </c>
      <c r="AQ110" t="s">
        <v>857</v>
      </c>
      <c r="AR110" t="s">
        <v>1</v>
      </c>
      <c r="AS110" t="s">
        <v>858</v>
      </c>
      <c r="AT110" t="s">
        <v>1</v>
      </c>
      <c r="AU110" s="2">
        <v>45679</v>
      </c>
    </row>
    <row r="111" spans="1:47" hidden="1" x14ac:dyDescent="0.2">
      <c r="A111" t="s">
        <v>0</v>
      </c>
      <c r="B111" t="s">
        <v>1</v>
      </c>
      <c r="C111" s="2">
        <v>45658</v>
      </c>
      <c r="D111" s="2">
        <v>45777</v>
      </c>
      <c r="E111" t="s">
        <v>2</v>
      </c>
      <c r="F111" s="2">
        <v>45679</v>
      </c>
      <c r="G111" t="s">
        <v>121</v>
      </c>
      <c r="H111" t="s">
        <v>140</v>
      </c>
      <c r="I111" t="s">
        <v>859</v>
      </c>
      <c r="J111" s="2">
        <v>45658</v>
      </c>
      <c r="K111" s="2">
        <v>46022</v>
      </c>
      <c r="L111" t="s">
        <v>6</v>
      </c>
      <c r="M111" t="s">
        <v>7</v>
      </c>
      <c r="N111" t="s">
        <v>8</v>
      </c>
      <c r="O111" t="s">
        <v>860</v>
      </c>
      <c r="P111" t="s">
        <v>860</v>
      </c>
      <c r="Q111" t="s">
        <v>861</v>
      </c>
      <c r="R111" t="s">
        <v>376</v>
      </c>
      <c r="S111" t="s">
        <v>377</v>
      </c>
      <c r="T111" t="s">
        <v>12</v>
      </c>
      <c r="U111" t="s">
        <v>13</v>
      </c>
      <c r="V111" t="s">
        <v>378</v>
      </c>
      <c r="W111" t="s">
        <v>379</v>
      </c>
      <c r="X111" t="s">
        <v>380</v>
      </c>
      <c r="Y111" t="s">
        <v>17</v>
      </c>
      <c r="Z111" t="s">
        <v>381</v>
      </c>
      <c r="AA111" t="s">
        <v>103</v>
      </c>
      <c r="AB111" t="s">
        <v>382</v>
      </c>
      <c r="AC111" t="s">
        <v>862</v>
      </c>
      <c r="AD111" t="s">
        <v>39</v>
      </c>
      <c r="AE111" t="s">
        <v>863</v>
      </c>
      <c r="AF111" t="s">
        <v>864</v>
      </c>
      <c r="AG111" t="s">
        <v>25</v>
      </c>
      <c r="AH111" t="s">
        <v>26</v>
      </c>
      <c r="AI111" t="s">
        <v>27</v>
      </c>
      <c r="AJ111" t="s">
        <v>28</v>
      </c>
      <c r="AK111" s="3">
        <v>600000</v>
      </c>
      <c r="AL111" s="3">
        <v>0</v>
      </c>
      <c r="AM111" s="3">
        <v>0</v>
      </c>
      <c r="AN111" s="3">
        <v>600000</v>
      </c>
      <c r="AO111" s="3">
        <v>0</v>
      </c>
      <c r="AP111" s="3">
        <v>600000</v>
      </c>
      <c r="AQ111" t="s">
        <v>865</v>
      </c>
      <c r="AR111" t="s">
        <v>1</v>
      </c>
      <c r="AS111" t="s">
        <v>866</v>
      </c>
      <c r="AT111" t="s">
        <v>1</v>
      </c>
      <c r="AU111" s="2">
        <v>45679</v>
      </c>
    </row>
    <row r="112" spans="1:47" hidden="1" x14ac:dyDescent="0.2">
      <c r="A112" t="s">
        <v>0</v>
      </c>
      <c r="B112" t="s">
        <v>1</v>
      </c>
      <c r="C112" s="2">
        <v>45658</v>
      </c>
      <c r="D112" s="2">
        <v>45777</v>
      </c>
      <c r="E112" t="s">
        <v>2</v>
      </c>
      <c r="F112" s="2">
        <v>45679</v>
      </c>
      <c r="G112" t="s">
        <v>121</v>
      </c>
      <c r="H112" t="s">
        <v>140</v>
      </c>
      <c r="I112" t="s">
        <v>867</v>
      </c>
      <c r="J112" s="2">
        <v>45658</v>
      </c>
      <c r="K112" s="2">
        <v>46022</v>
      </c>
      <c r="L112" t="s">
        <v>6</v>
      </c>
      <c r="M112" t="s">
        <v>7</v>
      </c>
      <c r="N112" t="s">
        <v>8</v>
      </c>
      <c r="O112" t="s">
        <v>868</v>
      </c>
      <c r="P112" t="s">
        <v>868</v>
      </c>
      <c r="Q112" t="s">
        <v>869</v>
      </c>
      <c r="R112" t="s">
        <v>376</v>
      </c>
      <c r="S112" t="s">
        <v>377</v>
      </c>
      <c r="T112" t="s">
        <v>12</v>
      </c>
      <c r="U112" t="s">
        <v>13</v>
      </c>
      <c r="V112" t="s">
        <v>378</v>
      </c>
      <c r="W112" t="s">
        <v>379</v>
      </c>
      <c r="X112" t="s">
        <v>380</v>
      </c>
      <c r="Y112" t="s">
        <v>17</v>
      </c>
      <c r="Z112" t="s">
        <v>381</v>
      </c>
      <c r="AA112" t="s">
        <v>103</v>
      </c>
      <c r="AB112" t="s">
        <v>382</v>
      </c>
      <c r="AC112" t="s">
        <v>870</v>
      </c>
      <c r="AD112" t="s">
        <v>39</v>
      </c>
      <c r="AE112" t="s">
        <v>871</v>
      </c>
      <c r="AF112" t="s">
        <v>872</v>
      </c>
      <c r="AG112" t="s">
        <v>25</v>
      </c>
      <c r="AH112" t="s">
        <v>26</v>
      </c>
      <c r="AI112" t="s">
        <v>27</v>
      </c>
      <c r="AJ112" t="s">
        <v>28</v>
      </c>
      <c r="AK112" s="3">
        <v>1600000</v>
      </c>
      <c r="AL112" s="3">
        <v>0</v>
      </c>
      <c r="AM112" s="3">
        <v>0</v>
      </c>
      <c r="AN112" s="3">
        <v>1600000</v>
      </c>
      <c r="AO112" s="3">
        <v>1600000</v>
      </c>
      <c r="AP112" s="3">
        <v>0</v>
      </c>
      <c r="AQ112" t="s">
        <v>873</v>
      </c>
      <c r="AR112" t="s">
        <v>1</v>
      </c>
      <c r="AS112" t="s">
        <v>874</v>
      </c>
      <c r="AT112" t="s">
        <v>1</v>
      </c>
      <c r="AU112" s="2">
        <v>45679</v>
      </c>
    </row>
    <row r="113" spans="1:47" hidden="1" x14ac:dyDescent="0.2">
      <c r="A113" t="s">
        <v>0</v>
      </c>
      <c r="B113" t="s">
        <v>1</v>
      </c>
      <c r="C113" s="2">
        <v>45658</v>
      </c>
      <c r="D113" s="2">
        <v>45777</v>
      </c>
      <c r="E113" t="s">
        <v>2</v>
      </c>
      <c r="F113" s="2">
        <v>45679</v>
      </c>
      <c r="G113" t="s">
        <v>121</v>
      </c>
      <c r="H113" t="s">
        <v>140</v>
      </c>
      <c r="I113" t="s">
        <v>875</v>
      </c>
      <c r="J113" s="2">
        <v>45658</v>
      </c>
      <c r="K113" s="2">
        <v>46022</v>
      </c>
      <c r="L113" t="s">
        <v>6</v>
      </c>
      <c r="M113" t="s">
        <v>7</v>
      </c>
      <c r="N113" t="s">
        <v>8</v>
      </c>
      <c r="O113" t="s">
        <v>876</v>
      </c>
      <c r="P113" t="s">
        <v>876</v>
      </c>
      <c r="Q113" t="s">
        <v>877</v>
      </c>
      <c r="R113" t="s">
        <v>376</v>
      </c>
      <c r="S113" t="s">
        <v>377</v>
      </c>
      <c r="T113" t="s">
        <v>12</v>
      </c>
      <c r="U113" t="s">
        <v>13</v>
      </c>
      <c r="V113" t="s">
        <v>378</v>
      </c>
      <c r="W113" t="s">
        <v>379</v>
      </c>
      <c r="X113" t="s">
        <v>380</v>
      </c>
      <c r="Y113" t="s">
        <v>17</v>
      </c>
      <c r="Z113" t="s">
        <v>381</v>
      </c>
      <c r="AA113" t="s">
        <v>103</v>
      </c>
      <c r="AB113" t="s">
        <v>382</v>
      </c>
      <c r="AC113" t="s">
        <v>878</v>
      </c>
      <c r="AD113" t="s">
        <v>39</v>
      </c>
      <c r="AE113" t="s">
        <v>879</v>
      </c>
      <c r="AF113" t="s">
        <v>880</v>
      </c>
      <c r="AG113" t="s">
        <v>25</v>
      </c>
      <c r="AH113" t="s">
        <v>26</v>
      </c>
      <c r="AI113" t="s">
        <v>27</v>
      </c>
      <c r="AJ113" t="s">
        <v>28</v>
      </c>
      <c r="AK113" s="3">
        <v>5920000</v>
      </c>
      <c r="AL113" s="3">
        <v>0</v>
      </c>
      <c r="AM113" s="3">
        <v>0</v>
      </c>
      <c r="AN113" s="3">
        <v>5920000</v>
      </c>
      <c r="AO113" s="3">
        <v>0</v>
      </c>
      <c r="AP113" s="3">
        <v>5920000</v>
      </c>
      <c r="AQ113" t="s">
        <v>881</v>
      </c>
      <c r="AR113" t="s">
        <v>1</v>
      </c>
      <c r="AS113" t="s">
        <v>882</v>
      </c>
      <c r="AT113" t="s">
        <v>1</v>
      </c>
      <c r="AU113" s="2">
        <v>45679</v>
      </c>
    </row>
    <row r="114" spans="1:47" hidden="1" x14ac:dyDescent="0.2">
      <c r="A114" t="s">
        <v>0</v>
      </c>
      <c r="B114" t="s">
        <v>1</v>
      </c>
      <c r="C114" s="2">
        <v>45658</v>
      </c>
      <c r="D114" s="2">
        <v>45777</v>
      </c>
      <c r="E114" t="s">
        <v>2</v>
      </c>
      <c r="F114" s="2">
        <v>45679</v>
      </c>
      <c r="G114" t="s">
        <v>121</v>
      </c>
      <c r="H114" t="s">
        <v>140</v>
      </c>
      <c r="I114" t="s">
        <v>883</v>
      </c>
      <c r="J114" s="2">
        <v>45658</v>
      </c>
      <c r="K114" s="2">
        <v>46022</v>
      </c>
      <c r="L114" t="s">
        <v>6</v>
      </c>
      <c r="M114" t="s">
        <v>7</v>
      </c>
      <c r="N114" t="s">
        <v>8</v>
      </c>
      <c r="O114" t="s">
        <v>884</v>
      </c>
      <c r="P114" t="s">
        <v>884</v>
      </c>
      <c r="Q114" t="s">
        <v>885</v>
      </c>
      <c r="R114" t="s">
        <v>376</v>
      </c>
      <c r="S114" t="s">
        <v>377</v>
      </c>
      <c r="T114" t="s">
        <v>12</v>
      </c>
      <c r="U114" t="s">
        <v>13</v>
      </c>
      <c r="V114" t="s">
        <v>378</v>
      </c>
      <c r="W114" t="s">
        <v>379</v>
      </c>
      <c r="X114" t="s">
        <v>380</v>
      </c>
      <c r="Y114" t="s">
        <v>17</v>
      </c>
      <c r="Z114" t="s">
        <v>381</v>
      </c>
      <c r="AA114" t="s">
        <v>103</v>
      </c>
      <c r="AB114" t="s">
        <v>382</v>
      </c>
      <c r="AC114" t="s">
        <v>886</v>
      </c>
      <c r="AD114" t="s">
        <v>39</v>
      </c>
      <c r="AE114" t="s">
        <v>887</v>
      </c>
      <c r="AF114" t="s">
        <v>888</v>
      </c>
      <c r="AG114" t="s">
        <v>25</v>
      </c>
      <c r="AH114" t="s">
        <v>26</v>
      </c>
      <c r="AI114" t="s">
        <v>27</v>
      </c>
      <c r="AJ114" t="s">
        <v>28</v>
      </c>
      <c r="AK114" s="3">
        <v>320000</v>
      </c>
      <c r="AL114" s="3">
        <v>0</v>
      </c>
      <c r="AM114" s="3">
        <v>0</v>
      </c>
      <c r="AN114" s="3">
        <v>320000</v>
      </c>
      <c r="AO114" s="3">
        <v>320000</v>
      </c>
      <c r="AP114" s="3">
        <v>0</v>
      </c>
      <c r="AQ114" t="s">
        <v>889</v>
      </c>
      <c r="AR114" t="s">
        <v>1</v>
      </c>
      <c r="AS114" t="s">
        <v>890</v>
      </c>
      <c r="AT114" t="s">
        <v>1</v>
      </c>
      <c r="AU114" s="2">
        <v>45679</v>
      </c>
    </row>
    <row r="115" spans="1:47" hidden="1" x14ac:dyDescent="0.2">
      <c r="A115" t="s">
        <v>0</v>
      </c>
      <c r="B115" t="s">
        <v>1</v>
      </c>
      <c r="C115" s="2">
        <v>45658</v>
      </c>
      <c r="D115" s="2">
        <v>45777</v>
      </c>
      <c r="E115" t="s">
        <v>2</v>
      </c>
      <c r="F115" s="2">
        <v>45679</v>
      </c>
      <c r="G115" t="s">
        <v>121</v>
      </c>
      <c r="H115" t="s">
        <v>140</v>
      </c>
      <c r="I115" t="s">
        <v>891</v>
      </c>
      <c r="J115" s="2">
        <v>45658</v>
      </c>
      <c r="K115" s="2">
        <v>46022</v>
      </c>
      <c r="L115" t="s">
        <v>6</v>
      </c>
      <c r="M115" t="s">
        <v>7</v>
      </c>
      <c r="N115" t="s">
        <v>8</v>
      </c>
      <c r="O115" t="s">
        <v>892</v>
      </c>
      <c r="P115" t="s">
        <v>892</v>
      </c>
      <c r="Q115" t="s">
        <v>893</v>
      </c>
      <c r="R115" t="s">
        <v>376</v>
      </c>
      <c r="S115" t="s">
        <v>377</v>
      </c>
      <c r="T115" t="s">
        <v>12</v>
      </c>
      <c r="U115" t="s">
        <v>13</v>
      </c>
      <c r="V115" t="s">
        <v>378</v>
      </c>
      <c r="W115" t="s">
        <v>379</v>
      </c>
      <c r="X115" t="s">
        <v>380</v>
      </c>
      <c r="Y115" t="s">
        <v>17</v>
      </c>
      <c r="Z115" t="s">
        <v>381</v>
      </c>
      <c r="AA115" t="s">
        <v>103</v>
      </c>
      <c r="AB115" t="s">
        <v>382</v>
      </c>
      <c r="AC115" t="s">
        <v>894</v>
      </c>
      <c r="AD115" t="s">
        <v>39</v>
      </c>
      <c r="AE115" t="s">
        <v>895</v>
      </c>
      <c r="AF115" t="s">
        <v>896</v>
      </c>
      <c r="AG115" t="s">
        <v>25</v>
      </c>
      <c r="AH115" t="s">
        <v>26</v>
      </c>
      <c r="AI115" t="s">
        <v>27</v>
      </c>
      <c r="AJ115" t="s">
        <v>28</v>
      </c>
      <c r="AK115" s="3">
        <v>2100000</v>
      </c>
      <c r="AL115" s="3">
        <v>0</v>
      </c>
      <c r="AM115" s="3">
        <v>0</v>
      </c>
      <c r="AN115" s="3">
        <v>2100000</v>
      </c>
      <c r="AO115" s="3">
        <v>0</v>
      </c>
      <c r="AP115" s="3">
        <v>2100000</v>
      </c>
      <c r="AQ115" t="s">
        <v>897</v>
      </c>
      <c r="AR115" t="s">
        <v>1</v>
      </c>
      <c r="AS115" t="s">
        <v>898</v>
      </c>
      <c r="AT115" t="s">
        <v>1</v>
      </c>
      <c r="AU115" s="2">
        <v>45679</v>
      </c>
    </row>
    <row r="116" spans="1:47" hidden="1" x14ac:dyDescent="0.2">
      <c r="A116" t="s">
        <v>0</v>
      </c>
      <c r="B116" t="s">
        <v>1</v>
      </c>
      <c r="C116" s="2">
        <v>45658</v>
      </c>
      <c r="D116" s="2">
        <v>45777</v>
      </c>
      <c r="E116" t="s">
        <v>2</v>
      </c>
      <c r="F116" s="2">
        <v>45679</v>
      </c>
      <c r="G116" t="s">
        <v>121</v>
      </c>
      <c r="H116" t="s">
        <v>140</v>
      </c>
      <c r="I116" t="s">
        <v>899</v>
      </c>
      <c r="J116" s="2">
        <v>45658</v>
      </c>
      <c r="K116" s="2">
        <v>46022</v>
      </c>
      <c r="L116" t="s">
        <v>6</v>
      </c>
      <c r="M116" t="s">
        <v>7</v>
      </c>
      <c r="N116" t="s">
        <v>8</v>
      </c>
      <c r="O116" t="s">
        <v>900</v>
      </c>
      <c r="P116" t="s">
        <v>900</v>
      </c>
      <c r="Q116" t="s">
        <v>901</v>
      </c>
      <c r="R116" t="s">
        <v>376</v>
      </c>
      <c r="S116" t="s">
        <v>377</v>
      </c>
      <c r="T116" t="s">
        <v>12</v>
      </c>
      <c r="U116" t="s">
        <v>13</v>
      </c>
      <c r="V116" t="s">
        <v>378</v>
      </c>
      <c r="W116" t="s">
        <v>379</v>
      </c>
      <c r="X116" t="s">
        <v>380</v>
      </c>
      <c r="Y116" t="s">
        <v>17</v>
      </c>
      <c r="Z116" t="s">
        <v>381</v>
      </c>
      <c r="AA116" t="s">
        <v>103</v>
      </c>
      <c r="AB116" t="s">
        <v>382</v>
      </c>
      <c r="AC116" t="s">
        <v>902</v>
      </c>
      <c r="AD116" t="s">
        <v>39</v>
      </c>
      <c r="AE116" t="s">
        <v>903</v>
      </c>
      <c r="AF116" t="s">
        <v>904</v>
      </c>
      <c r="AG116" t="s">
        <v>25</v>
      </c>
      <c r="AH116" t="s">
        <v>26</v>
      </c>
      <c r="AI116" t="s">
        <v>27</v>
      </c>
      <c r="AJ116" t="s">
        <v>28</v>
      </c>
      <c r="AK116" s="3">
        <v>11200000</v>
      </c>
      <c r="AL116" s="3">
        <v>0</v>
      </c>
      <c r="AM116" s="3">
        <v>0</v>
      </c>
      <c r="AN116" s="3">
        <v>11200000</v>
      </c>
      <c r="AO116" s="3">
        <v>0</v>
      </c>
      <c r="AP116" s="3">
        <v>11200000</v>
      </c>
      <c r="AQ116" t="s">
        <v>905</v>
      </c>
      <c r="AR116" t="s">
        <v>1</v>
      </c>
      <c r="AS116" t="s">
        <v>906</v>
      </c>
      <c r="AT116" t="s">
        <v>1</v>
      </c>
      <c r="AU116" s="2">
        <v>45679</v>
      </c>
    </row>
    <row r="117" spans="1:47" hidden="1" x14ac:dyDescent="0.2">
      <c r="A117" t="s">
        <v>0</v>
      </c>
      <c r="B117" t="s">
        <v>1</v>
      </c>
      <c r="C117" s="2">
        <v>45658</v>
      </c>
      <c r="D117" s="2">
        <v>45777</v>
      </c>
      <c r="E117" t="s">
        <v>2</v>
      </c>
      <c r="F117" s="2">
        <v>45679</v>
      </c>
      <c r="G117" t="s">
        <v>121</v>
      </c>
      <c r="H117" t="s">
        <v>140</v>
      </c>
      <c r="I117" t="s">
        <v>907</v>
      </c>
      <c r="J117" s="2">
        <v>45658</v>
      </c>
      <c r="K117" s="2">
        <v>46022</v>
      </c>
      <c r="L117" t="s">
        <v>6</v>
      </c>
      <c r="M117" t="s">
        <v>7</v>
      </c>
      <c r="N117" t="s">
        <v>8</v>
      </c>
      <c r="O117" t="s">
        <v>908</v>
      </c>
      <c r="P117" t="s">
        <v>908</v>
      </c>
      <c r="Q117" t="s">
        <v>909</v>
      </c>
      <c r="R117" t="s">
        <v>376</v>
      </c>
      <c r="S117" t="s">
        <v>377</v>
      </c>
      <c r="T117" t="s">
        <v>12</v>
      </c>
      <c r="U117" t="s">
        <v>13</v>
      </c>
      <c r="V117" t="s">
        <v>378</v>
      </c>
      <c r="W117" t="s">
        <v>379</v>
      </c>
      <c r="X117" t="s">
        <v>380</v>
      </c>
      <c r="Y117" t="s">
        <v>17</v>
      </c>
      <c r="Z117" t="s">
        <v>381</v>
      </c>
      <c r="AA117" t="s">
        <v>103</v>
      </c>
      <c r="AB117" t="s">
        <v>382</v>
      </c>
      <c r="AC117" t="s">
        <v>910</v>
      </c>
      <c r="AD117" t="s">
        <v>39</v>
      </c>
      <c r="AE117" t="s">
        <v>911</v>
      </c>
      <c r="AF117" t="s">
        <v>912</v>
      </c>
      <c r="AG117" t="s">
        <v>25</v>
      </c>
      <c r="AH117" t="s">
        <v>26</v>
      </c>
      <c r="AI117" t="s">
        <v>27</v>
      </c>
      <c r="AJ117" t="s">
        <v>28</v>
      </c>
      <c r="AK117" s="3">
        <v>2800000</v>
      </c>
      <c r="AL117" s="3">
        <v>0</v>
      </c>
      <c r="AM117" s="3">
        <v>0</v>
      </c>
      <c r="AN117" s="3">
        <v>2800000</v>
      </c>
      <c r="AO117" s="3">
        <v>2800000</v>
      </c>
      <c r="AP117" s="3">
        <v>0</v>
      </c>
      <c r="AQ117" t="s">
        <v>913</v>
      </c>
      <c r="AR117" t="s">
        <v>1</v>
      </c>
      <c r="AS117" t="s">
        <v>914</v>
      </c>
      <c r="AT117" t="s">
        <v>1</v>
      </c>
      <c r="AU117" s="2">
        <v>45679</v>
      </c>
    </row>
    <row r="118" spans="1:47" hidden="1" x14ac:dyDescent="0.2">
      <c r="A118" t="s">
        <v>0</v>
      </c>
      <c r="B118" t="s">
        <v>1</v>
      </c>
      <c r="C118" s="2">
        <v>45658</v>
      </c>
      <c r="D118" s="2">
        <v>45777</v>
      </c>
      <c r="E118" t="s">
        <v>2</v>
      </c>
      <c r="F118" s="2">
        <v>45679</v>
      </c>
      <c r="G118" t="s">
        <v>121</v>
      </c>
      <c r="H118" t="s">
        <v>140</v>
      </c>
      <c r="I118" t="s">
        <v>915</v>
      </c>
      <c r="J118" s="2">
        <v>45658</v>
      </c>
      <c r="K118" s="2">
        <v>46022</v>
      </c>
      <c r="L118" t="s">
        <v>6</v>
      </c>
      <c r="M118" t="s">
        <v>7</v>
      </c>
      <c r="N118" t="s">
        <v>8</v>
      </c>
      <c r="O118" t="s">
        <v>916</v>
      </c>
      <c r="P118" t="s">
        <v>916</v>
      </c>
      <c r="Q118" t="s">
        <v>917</v>
      </c>
      <c r="R118" t="s">
        <v>376</v>
      </c>
      <c r="S118" t="s">
        <v>377</v>
      </c>
      <c r="T118" t="s">
        <v>12</v>
      </c>
      <c r="U118" t="s">
        <v>13</v>
      </c>
      <c r="V118" t="s">
        <v>378</v>
      </c>
      <c r="W118" t="s">
        <v>379</v>
      </c>
      <c r="X118" t="s">
        <v>380</v>
      </c>
      <c r="Y118" t="s">
        <v>17</v>
      </c>
      <c r="Z118" t="s">
        <v>381</v>
      </c>
      <c r="AA118" t="s">
        <v>103</v>
      </c>
      <c r="AB118" t="s">
        <v>382</v>
      </c>
      <c r="AC118" t="s">
        <v>918</v>
      </c>
      <c r="AD118" t="s">
        <v>39</v>
      </c>
      <c r="AE118" t="s">
        <v>919</v>
      </c>
      <c r="AF118" t="s">
        <v>920</v>
      </c>
      <c r="AG118" t="s">
        <v>25</v>
      </c>
      <c r="AH118" t="s">
        <v>26</v>
      </c>
      <c r="AI118" t="s">
        <v>27</v>
      </c>
      <c r="AJ118" t="s">
        <v>28</v>
      </c>
      <c r="AK118" s="3">
        <v>5967000</v>
      </c>
      <c r="AL118" s="3">
        <v>0</v>
      </c>
      <c r="AM118" s="3">
        <v>0</v>
      </c>
      <c r="AN118" s="3">
        <v>5967000</v>
      </c>
      <c r="AO118" s="3">
        <v>0</v>
      </c>
      <c r="AP118" s="3">
        <v>5967000</v>
      </c>
      <c r="AQ118" t="s">
        <v>921</v>
      </c>
      <c r="AR118" t="s">
        <v>1</v>
      </c>
      <c r="AS118" t="s">
        <v>922</v>
      </c>
      <c r="AT118" t="s">
        <v>1</v>
      </c>
      <c r="AU118" s="2">
        <v>45679</v>
      </c>
    </row>
    <row r="119" spans="1:47" hidden="1" x14ac:dyDescent="0.2">
      <c r="A119" t="s">
        <v>0</v>
      </c>
      <c r="B119" t="s">
        <v>1</v>
      </c>
      <c r="C119" s="2">
        <v>45658</v>
      </c>
      <c r="D119" s="2">
        <v>45777</v>
      </c>
      <c r="E119" t="s">
        <v>2</v>
      </c>
      <c r="F119" s="2">
        <v>45679</v>
      </c>
      <c r="G119" t="s">
        <v>121</v>
      </c>
      <c r="H119" t="s">
        <v>140</v>
      </c>
      <c r="I119" t="s">
        <v>923</v>
      </c>
      <c r="J119" s="2">
        <v>45658</v>
      </c>
      <c r="K119" s="2">
        <v>46022</v>
      </c>
      <c r="L119" t="s">
        <v>6</v>
      </c>
      <c r="M119" t="s">
        <v>7</v>
      </c>
      <c r="N119" t="s">
        <v>8</v>
      </c>
      <c r="O119" t="s">
        <v>924</v>
      </c>
      <c r="P119" t="s">
        <v>924</v>
      </c>
      <c r="Q119" t="s">
        <v>925</v>
      </c>
      <c r="R119" t="s">
        <v>376</v>
      </c>
      <c r="S119" t="s">
        <v>377</v>
      </c>
      <c r="T119" t="s">
        <v>12</v>
      </c>
      <c r="U119" t="s">
        <v>13</v>
      </c>
      <c r="V119" t="s">
        <v>378</v>
      </c>
      <c r="W119" t="s">
        <v>379</v>
      </c>
      <c r="X119" t="s">
        <v>380</v>
      </c>
      <c r="Y119" t="s">
        <v>17</v>
      </c>
      <c r="Z119" t="s">
        <v>381</v>
      </c>
      <c r="AA119" t="s">
        <v>103</v>
      </c>
      <c r="AB119" t="s">
        <v>382</v>
      </c>
      <c r="AC119" t="s">
        <v>926</v>
      </c>
      <c r="AD119" t="s">
        <v>39</v>
      </c>
      <c r="AE119" t="s">
        <v>927</v>
      </c>
      <c r="AF119" t="s">
        <v>928</v>
      </c>
      <c r="AG119" t="s">
        <v>25</v>
      </c>
      <c r="AH119" t="s">
        <v>26</v>
      </c>
      <c r="AI119" t="s">
        <v>27</v>
      </c>
      <c r="AJ119" t="s">
        <v>28</v>
      </c>
      <c r="AK119" s="3">
        <v>12750000</v>
      </c>
      <c r="AL119" s="3">
        <v>0</v>
      </c>
      <c r="AM119" s="3">
        <v>0</v>
      </c>
      <c r="AN119" s="3">
        <v>12750000</v>
      </c>
      <c r="AO119" s="3">
        <v>8500000</v>
      </c>
      <c r="AP119" s="3">
        <v>4250000</v>
      </c>
      <c r="AQ119" t="s">
        <v>929</v>
      </c>
      <c r="AR119" t="s">
        <v>1</v>
      </c>
      <c r="AS119" t="s">
        <v>930</v>
      </c>
      <c r="AT119" t="s">
        <v>1</v>
      </c>
      <c r="AU119" s="2">
        <v>45679</v>
      </c>
    </row>
    <row r="120" spans="1:47" hidden="1" x14ac:dyDescent="0.2">
      <c r="A120" t="s">
        <v>0</v>
      </c>
      <c r="B120" t="s">
        <v>1</v>
      </c>
      <c r="C120" s="2">
        <v>45658</v>
      </c>
      <c r="D120" s="2">
        <v>45777</v>
      </c>
      <c r="E120" t="s">
        <v>2</v>
      </c>
      <c r="F120" s="2">
        <v>45679</v>
      </c>
      <c r="G120" t="s">
        <v>3</v>
      </c>
      <c r="H120" t="s">
        <v>4</v>
      </c>
      <c r="I120" t="s">
        <v>931</v>
      </c>
      <c r="J120" s="2">
        <v>45658</v>
      </c>
      <c r="K120" s="2">
        <v>46022</v>
      </c>
      <c r="L120" t="s">
        <v>6</v>
      </c>
      <c r="M120" t="s">
        <v>7</v>
      </c>
      <c r="N120" t="s">
        <v>8</v>
      </c>
      <c r="O120" t="s">
        <v>932</v>
      </c>
      <c r="P120" t="s">
        <v>932</v>
      </c>
      <c r="Q120" t="s">
        <v>933</v>
      </c>
      <c r="R120" t="s">
        <v>376</v>
      </c>
      <c r="S120" t="s">
        <v>377</v>
      </c>
      <c r="T120" t="s">
        <v>12</v>
      </c>
      <c r="U120" t="s">
        <v>13</v>
      </c>
      <c r="V120" t="s">
        <v>378</v>
      </c>
      <c r="W120" t="s">
        <v>379</v>
      </c>
      <c r="X120" t="s">
        <v>380</v>
      </c>
      <c r="Y120" t="s">
        <v>17</v>
      </c>
      <c r="Z120" t="s">
        <v>381</v>
      </c>
      <c r="AA120" t="s">
        <v>19</v>
      </c>
      <c r="AB120" t="s">
        <v>20</v>
      </c>
      <c r="AC120" t="s">
        <v>258</v>
      </c>
      <c r="AD120" t="s">
        <v>22</v>
      </c>
      <c r="AE120" t="s">
        <v>259</v>
      </c>
      <c r="AF120" t="s">
        <v>260</v>
      </c>
      <c r="AG120" t="s">
        <v>25</v>
      </c>
      <c r="AH120" t="s">
        <v>26</v>
      </c>
      <c r="AI120" t="s">
        <v>27</v>
      </c>
      <c r="AJ120" t="s">
        <v>28</v>
      </c>
      <c r="AK120" s="3">
        <v>27170483</v>
      </c>
      <c r="AL120" s="3">
        <v>0</v>
      </c>
      <c r="AM120" s="3">
        <v>0</v>
      </c>
      <c r="AN120" s="3">
        <v>27170483</v>
      </c>
      <c r="AO120" s="3">
        <v>27170483</v>
      </c>
      <c r="AP120" s="3">
        <v>0</v>
      </c>
      <c r="AQ120" t="s">
        <v>934</v>
      </c>
      <c r="AR120" t="s">
        <v>1</v>
      </c>
      <c r="AS120" t="s">
        <v>935</v>
      </c>
      <c r="AT120" t="s">
        <v>1</v>
      </c>
      <c r="AU120" s="2">
        <v>45679</v>
      </c>
    </row>
    <row r="121" spans="1:47" hidden="1" x14ac:dyDescent="0.2">
      <c r="A121" t="s">
        <v>0</v>
      </c>
      <c r="B121" t="s">
        <v>1</v>
      </c>
      <c r="C121" s="2">
        <v>45658</v>
      </c>
      <c r="D121" s="2">
        <v>45777</v>
      </c>
      <c r="E121" t="s">
        <v>2</v>
      </c>
      <c r="F121" s="2">
        <v>45679</v>
      </c>
      <c r="G121" t="s">
        <v>691</v>
      </c>
      <c r="H121" t="s">
        <v>692</v>
      </c>
      <c r="I121" t="s">
        <v>936</v>
      </c>
      <c r="J121" s="2">
        <v>45658</v>
      </c>
      <c r="K121" s="2">
        <v>46022</v>
      </c>
      <c r="L121" t="s">
        <v>6</v>
      </c>
      <c r="M121" t="s">
        <v>7</v>
      </c>
      <c r="N121" t="s">
        <v>8</v>
      </c>
      <c r="O121" t="s">
        <v>937</v>
      </c>
      <c r="P121" t="s">
        <v>937</v>
      </c>
      <c r="Q121" t="s">
        <v>938</v>
      </c>
      <c r="R121" t="s">
        <v>376</v>
      </c>
      <c r="S121" t="s">
        <v>377</v>
      </c>
      <c r="T121" t="s">
        <v>12</v>
      </c>
      <c r="U121" t="s">
        <v>13</v>
      </c>
      <c r="V121" t="s">
        <v>378</v>
      </c>
      <c r="W121" t="s">
        <v>379</v>
      </c>
      <c r="X121" t="s">
        <v>380</v>
      </c>
      <c r="Y121" t="s">
        <v>17</v>
      </c>
      <c r="Z121" t="s">
        <v>381</v>
      </c>
      <c r="AA121" t="s">
        <v>103</v>
      </c>
      <c r="AB121" t="s">
        <v>382</v>
      </c>
      <c r="AC121" t="s">
        <v>939</v>
      </c>
      <c r="AD121" t="s">
        <v>39</v>
      </c>
      <c r="AE121" t="s">
        <v>940</v>
      </c>
      <c r="AF121" t="s">
        <v>941</v>
      </c>
      <c r="AG121" t="s">
        <v>25</v>
      </c>
      <c r="AH121" t="s">
        <v>26</v>
      </c>
      <c r="AI121" t="s">
        <v>27</v>
      </c>
      <c r="AJ121" t="s">
        <v>28</v>
      </c>
      <c r="AK121" s="3">
        <v>1386000</v>
      </c>
      <c r="AL121" s="3">
        <v>0</v>
      </c>
      <c r="AM121" s="3">
        <v>0</v>
      </c>
      <c r="AN121" s="3">
        <v>1386000</v>
      </c>
      <c r="AO121" s="3">
        <v>0</v>
      </c>
      <c r="AP121" s="3">
        <v>1386000</v>
      </c>
      <c r="AQ121" t="s">
        <v>942</v>
      </c>
      <c r="AR121" t="s">
        <v>1</v>
      </c>
      <c r="AS121" t="s">
        <v>943</v>
      </c>
      <c r="AT121" t="s">
        <v>1</v>
      </c>
      <c r="AU121" s="2">
        <v>45679</v>
      </c>
    </row>
    <row r="122" spans="1:47" hidden="1" x14ac:dyDescent="0.2">
      <c r="A122" t="s">
        <v>0</v>
      </c>
      <c r="B122" t="s">
        <v>1</v>
      </c>
      <c r="C122" s="2">
        <v>45658</v>
      </c>
      <c r="D122" s="2">
        <v>45777</v>
      </c>
      <c r="E122" t="s">
        <v>2</v>
      </c>
      <c r="F122" s="2">
        <v>45679</v>
      </c>
      <c r="G122" t="s">
        <v>121</v>
      </c>
      <c r="H122" t="s">
        <v>140</v>
      </c>
      <c r="I122" t="s">
        <v>944</v>
      </c>
      <c r="J122" s="2">
        <v>45658</v>
      </c>
      <c r="K122" s="2">
        <v>46022</v>
      </c>
      <c r="L122" t="s">
        <v>6</v>
      </c>
      <c r="M122" t="s">
        <v>7</v>
      </c>
      <c r="N122" t="s">
        <v>8</v>
      </c>
      <c r="O122" t="s">
        <v>945</v>
      </c>
      <c r="P122" t="s">
        <v>945</v>
      </c>
      <c r="Q122" t="s">
        <v>946</v>
      </c>
      <c r="R122" t="s">
        <v>376</v>
      </c>
      <c r="S122" t="s">
        <v>377</v>
      </c>
      <c r="T122" t="s">
        <v>12</v>
      </c>
      <c r="U122" t="s">
        <v>13</v>
      </c>
      <c r="V122" t="s">
        <v>378</v>
      </c>
      <c r="W122" t="s">
        <v>379</v>
      </c>
      <c r="X122" t="s">
        <v>380</v>
      </c>
      <c r="Y122" t="s">
        <v>17</v>
      </c>
      <c r="Z122" t="s">
        <v>381</v>
      </c>
      <c r="AA122" t="s">
        <v>103</v>
      </c>
      <c r="AB122" t="s">
        <v>382</v>
      </c>
      <c r="AC122" t="s">
        <v>947</v>
      </c>
      <c r="AD122" t="s">
        <v>39</v>
      </c>
      <c r="AE122" t="s">
        <v>948</v>
      </c>
      <c r="AF122" t="s">
        <v>949</v>
      </c>
      <c r="AG122" t="s">
        <v>25</v>
      </c>
      <c r="AH122" t="s">
        <v>26</v>
      </c>
      <c r="AI122" t="s">
        <v>27</v>
      </c>
      <c r="AJ122" t="s">
        <v>28</v>
      </c>
      <c r="AK122" s="3">
        <v>320000</v>
      </c>
      <c r="AL122" s="3">
        <v>0</v>
      </c>
      <c r="AM122" s="3">
        <v>0</v>
      </c>
      <c r="AN122" s="3">
        <v>320000</v>
      </c>
      <c r="AO122" s="3">
        <v>0</v>
      </c>
      <c r="AP122" s="3">
        <v>320000</v>
      </c>
      <c r="AQ122" t="s">
        <v>950</v>
      </c>
      <c r="AR122" t="s">
        <v>1</v>
      </c>
      <c r="AS122" t="s">
        <v>951</v>
      </c>
      <c r="AT122" t="s">
        <v>1</v>
      </c>
      <c r="AU122" s="2">
        <v>45679</v>
      </c>
    </row>
    <row r="123" spans="1:47" hidden="1" x14ac:dyDescent="0.2">
      <c r="A123" t="s">
        <v>0</v>
      </c>
      <c r="B123" t="s">
        <v>1</v>
      </c>
      <c r="C123" s="2">
        <v>45658</v>
      </c>
      <c r="D123" s="2">
        <v>45777</v>
      </c>
      <c r="E123" t="s">
        <v>2</v>
      </c>
      <c r="F123" s="2">
        <v>45679</v>
      </c>
      <c r="G123" t="s">
        <v>3</v>
      </c>
      <c r="H123" t="s">
        <v>4</v>
      </c>
      <c r="I123" t="s">
        <v>952</v>
      </c>
      <c r="J123" s="2">
        <v>45658</v>
      </c>
      <c r="K123" s="2">
        <v>46022</v>
      </c>
      <c r="L123" t="s">
        <v>6</v>
      </c>
      <c r="M123" t="s">
        <v>7</v>
      </c>
      <c r="N123" t="s">
        <v>8</v>
      </c>
      <c r="O123" t="s">
        <v>953</v>
      </c>
      <c r="P123" t="s">
        <v>953</v>
      </c>
      <c r="Q123" t="s">
        <v>954</v>
      </c>
      <c r="R123" t="s">
        <v>376</v>
      </c>
      <c r="S123" t="s">
        <v>377</v>
      </c>
      <c r="T123" t="s">
        <v>12</v>
      </c>
      <c r="U123" t="s">
        <v>13</v>
      </c>
      <c r="V123" t="s">
        <v>378</v>
      </c>
      <c r="W123" t="s">
        <v>379</v>
      </c>
      <c r="X123" t="s">
        <v>380</v>
      </c>
      <c r="Y123" t="s">
        <v>17</v>
      </c>
      <c r="Z123" t="s">
        <v>381</v>
      </c>
      <c r="AA123" t="s">
        <v>103</v>
      </c>
      <c r="AB123" t="s">
        <v>382</v>
      </c>
      <c r="AC123" t="s">
        <v>955</v>
      </c>
      <c r="AD123" t="s">
        <v>22</v>
      </c>
      <c r="AE123" t="s">
        <v>956</v>
      </c>
      <c r="AF123" t="s">
        <v>957</v>
      </c>
      <c r="AG123" t="s">
        <v>25</v>
      </c>
      <c r="AH123" t="s">
        <v>26</v>
      </c>
      <c r="AI123" t="s">
        <v>27</v>
      </c>
      <c r="AJ123" t="s">
        <v>28</v>
      </c>
      <c r="AK123" s="3">
        <v>582340995</v>
      </c>
      <c r="AL123" s="3">
        <v>0</v>
      </c>
      <c r="AM123" s="3">
        <v>0</v>
      </c>
      <c r="AN123" s="3">
        <v>582340995</v>
      </c>
      <c r="AO123" s="3">
        <v>582340995</v>
      </c>
      <c r="AP123" s="3">
        <v>0</v>
      </c>
      <c r="AQ123" t="s">
        <v>958</v>
      </c>
      <c r="AR123" t="s">
        <v>1</v>
      </c>
      <c r="AS123" t="s">
        <v>959</v>
      </c>
      <c r="AT123" t="s">
        <v>1</v>
      </c>
      <c r="AU123" s="2">
        <v>45679</v>
      </c>
    </row>
    <row r="124" spans="1:47" hidden="1" x14ac:dyDescent="0.2">
      <c r="A124" t="s">
        <v>0</v>
      </c>
      <c r="B124" t="s">
        <v>1</v>
      </c>
      <c r="C124" s="2">
        <v>45658</v>
      </c>
      <c r="D124" s="2">
        <v>45777</v>
      </c>
      <c r="E124" t="s">
        <v>2</v>
      </c>
      <c r="F124" s="2">
        <v>45679</v>
      </c>
      <c r="G124" t="s">
        <v>561</v>
      </c>
      <c r="H124" t="s">
        <v>960</v>
      </c>
      <c r="I124" t="s">
        <v>961</v>
      </c>
      <c r="J124" s="2">
        <v>45658</v>
      </c>
      <c r="K124" s="2">
        <v>46022</v>
      </c>
      <c r="L124" t="s">
        <v>6</v>
      </c>
      <c r="M124" t="s">
        <v>7</v>
      </c>
      <c r="N124" t="s">
        <v>8</v>
      </c>
      <c r="O124" t="s">
        <v>962</v>
      </c>
      <c r="P124" t="s">
        <v>962</v>
      </c>
      <c r="Q124" t="s">
        <v>963</v>
      </c>
      <c r="R124" t="s">
        <v>376</v>
      </c>
      <c r="S124" t="s">
        <v>377</v>
      </c>
      <c r="T124" t="s">
        <v>12</v>
      </c>
      <c r="U124" t="s">
        <v>13</v>
      </c>
      <c r="V124" t="s">
        <v>378</v>
      </c>
      <c r="W124" t="s">
        <v>379</v>
      </c>
      <c r="X124" t="s">
        <v>380</v>
      </c>
      <c r="Y124" t="s">
        <v>17</v>
      </c>
      <c r="Z124" t="s">
        <v>381</v>
      </c>
      <c r="AA124" t="s">
        <v>7</v>
      </c>
      <c r="AB124" t="s">
        <v>134</v>
      </c>
      <c r="AC124" t="s">
        <v>964</v>
      </c>
      <c r="AD124" t="s">
        <v>22</v>
      </c>
      <c r="AE124" t="s">
        <v>965</v>
      </c>
      <c r="AF124" t="s">
        <v>966</v>
      </c>
      <c r="AG124" t="s">
        <v>25</v>
      </c>
      <c r="AH124" t="s">
        <v>26</v>
      </c>
      <c r="AI124" t="s">
        <v>27</v>
      </c>
      <c r="AJ124" t="s">
        <v>28</v>
      </c>
      <c r="AK124" s="3">
        <v>36257339</v>
      </c>
      <c r="AL124" s="3">
        <v>0</v>
      </c>
      <c r="AM124" s="3">
        <v>0</v>
      </c>
      <c r="AN124" s="3">
        <v>36257339</v>
      </c>
      <c r="AO124" s="3">
        <v>36257339</v>
      </c>
      <c r="AP124" s="3">
        <v>0</v>
      </c>
      <c r="AQ124" t="s">
        <v>967</v>
      </c>
      <c r="AR124" t="s">
        <v>1</v>
      </c>
      <c r="AS124" t="s">
        <v>968</v>
      </c>
      <c r="AT124" t="s">
        <v>1</v>
      </c>
      <c r="AU124" s="2">
        <v>45679</v>
      </c>
    </row>
    <row r="125" spans="1:47" hidden="1" x14ac:dyDescent="0.2">
      <c r="A125" t="s">
        <v>0</v>
      </c>
      <c r="B125" t="s">
        <v>1</v>
      </c>
      <c r="C125" s="2">
        <v>45658</v>
      </c>
      <c r="D125" s="2">
        <v>45777</v>
      </c>
      <c r="E125" t="s">
        <v>2</v>
      </c>
      <c r="F125" s="2">
        <v>45679</v>
      </c>
      <c r="G125" t="s">
        <v>3</v>
      </c>
      <c r="H125" t="s">
        <v>4</v>
      </c>
      <c r="I125" t="s">
        <v>969</v>
      </c>
      <c r="J125" s="2">
        <v>45658</v>
      </c>
      <c r="K125" s="2">
        <v>46022</v>
      </c>
      <c r="L125" t="s">
        <v>6</v>
      </c>
      <c r="M125" t="s">
        <v>7</v>
      </c>
      <c r="N125" t="s">
        <v>8</v>
      </c>
      <c r="O125" t="s">
        <v>970</v>
      </c>
      <c r="P125" t="s">
        <v>970</v>
      </c>
      <c r="Q125" t="s">
        <v>971</v>
      </c>
      <c r="R125" t="s">
        <v>376</v>
      </c>
      <c r="S125" t="s">
        <v>377</v>
      </c>
      <c r="T125" t="s">
        <v>12</v>
      </c>
      <c r="U125" t="s">
        <v>13</v>
      </c>
      <c r="V125" t="s">
        <v>378</v>
      </c>
      <c r="W125" t="s">
        <v>379</v>
      </c>
      <c r="X125" t="s">
        <v>380</v>
      </c>
      <c r="Y125" t="s">
        <v>17</v>
      </c>
      <c r="Z125" t="s">
        <v>381</v>
      </c>
      <c r="AA125" t="s">
        <v>19</v>
      </c>
      <c r="AB125" t="s">
        <v>20</v>
      </c>
      <c r="AC125" t="s">
        <v>972</v>
      </c>
      <c r="AD125" t="s">
        <v>39</v>
      </c>
      <c r="AE125" t="s">
        <v>973</v>
      </c>
      <c r="AF125" t="s">
        <v>974</v>
      </c>
      <c r="AG125" t="s">
        <v>25</v>
      </c>
      <c r="AH125" t="s">
        <v>26</v>
      </c>
      <c r="AI125" t="s">
        <v>27</v>
      </c>
      <c r="AJ125" t="s">
        <v>28</v>
      </c>
      <c r="AK125" s="3">
        <v>299060</v>
      </c>
      <c r="AL125" s="3">
        <v>0</v>
      </c>
      <c r="AM125" s="3">
        <v>0</v>
      </c>
      <c r="AN125" s="3">
        <v>299060</v>
      </c>
      <c r="AO125" s="3">
        <v>299060</v>
      </c>
      <c r="AP125" s="3">
        <v>0</v>
      </c>
      <c r="AQ125" t="s">
        <v>975</v>
      </c>
      <c r="AR125" t="s">
        <v>1</v>
      </c>
      <c r="AS125" t="s">
        <v>976</v>
      </c>
      <c r="AT125" t="s">
        <v>1</v>
      </c>
      <c r="AU125" s="2">
        <v>45679</v>
      </c>
    </row>
    <row r="126" spans="1:47" hidden="1" x14ac:dyDescent="0.2">
      <c r="A126" t="s">
        <v>0</v>
      </c>
      <c r="B126" t="s">
        <v>1</v>
      </c>
      <c r="C126" s="2">
        <v>45658</v>
      </c>
      <c r="D126" s="2">
        <v>45777</v>
      </c>
      <c r="E126" t="s">
        <v>2</v>
      </c>
      <c r="F126" s="2">
        <v>45679</v>
      </c>
      <c r="G126" t="s">
        <v>121</v>
      </c>
      <c r="H126" t="s">
        <v>140</v>
      </c>
      <c r="I126" t="s">
        <v>977</v>
      </c>
      <c r="J126" s="2">
        <v>45658</v>
      </c>
      <c r="K126" s="2">
        <v>46022</v>
      </c>
      <c r="L126" t="s">
        <v>6</v>
      </c>
      <c r="M126" t="s">
        <v>7</v>
      </c>
      <c r="N126" t="s">
        <v>8</v>
      </c>
      <c r="O126" t="s">
        <v>978</v>
      </c>
      <c r="P126" t="s">
        <v>978</v>
      </c>
      <c r="Q126" t="s">
        <v>979</v>
      </c>
      <c r="R126" t="s">
        <v>376</v>
      </c>
      <c r="S126" t="s">
        <v>377</v>
      </c>
      <c r="T126" t="s">
        <v>12</v>
      </c>
      <c r="U126" t="s">
        <v>13</v>
      </c>
      <c r="V126" t="s">
        <v>378</v>
      </c>
      <c r="W126" t="s">
        <v>379</v>
      </c>
      <c r="X126" t="s">
        <v>380</v>
      </c>
      <c r="Y126" t="s">
        <v>17</v>
      </c>
      <c r="Z126" t="s">
        <v>381</v>
      </c>
      <c r="AA126" t="s">
        <v>103</v>
      </c>
      <c r="AB126" t="s">
        <v>382</v>
      </c>
      <c r="AC126" t="s">
        <v>980</v>
      </c>
      <c r="AD126" t="s">
        <v>22</v>
      </c>
      <c r="AE126" t="s">
        <v>981</v>
      </c>
      <c r="AF126" t="s">
        <v>982</v>
      </c>
      <c r="AG126" t="s">
        <v>25</v>
      </c>
      <c r="AH126" t="s">
        <v>26</v>
      </c>
      <c r="AI126" t="s">
        <v>27</v>
      </c>
      <c r="AJ126" t="s">
        <v>28</v>
      </c>
      <c r="AK126" s="3">
        <v>8400000</v>
      </c>
      <c r="AL126" s="3">
        <v>0</v>
      </c>
      <c r="AM126" s="3">
        <v>0</v>
      </c>
      <c r="AN126" s="3">
        <v>8400000</v>
      </c>
      <c r="AO126" s="3">
        <v>0</v>
      </c>
      <c r="AP126" s="3">
        <v>8400000</v>
      </c>
      <c r="AQ126" t="s">
        <v>983</v>
      </c>
      <c r="AR126" t="s">
        <v>1</v>
      </c>
      <c r="AS126" t="s">
        <v>984</v>
      </c>
      <c r="AT126" t="s">
        <v>1</v>
      </c>
      <c r="AU126" s="2">
        <v>45679</v>
      </c>
    </row>
    <row r="127" spans="1:47" hidden="1" x14ac:dyDescent="0.2">
      <c r="A127" t="s">
        <v>0</v>
      </c>
      <c r="B127" t="s">
        <v>1</v>
      </c>
      <c r="C127" s="2">
        <v>45658</v>
      </c>
      <c r="D127" s="2">
        <v>45777</v>
      </c>
      <c r="E127" t="s">
        <v>2</v>
      </c>
      <c r="F127" s="2">
        <v>45679</v>
      </c>
      <c r="G127" t="s">
        <v>121</v>
      </c>
      <c r="H127" t="s">
        <v>140</v>
      </c>
      <c r="I127" t="s">
        <v>985</v>
      </c>
      <c r="J127" s="2">
        <v>45658</v>
      </c>
      <c r="K127" s="2">
        <v>46022</v>
      </c>
      <c r="L127" t="s">
        <v>6</v>
      </c>
      <c r="M127" t="s">
        <v>7</v>
      </c>
      <c r="N127" t="s">
        <v>8</v>
      </c>
      <c r="O127" t="s">
        <v>986</v>
      </c>
      <c r="P127" t="s">
        <v>986</v>
      </c>
      <c r="Q127" t="s">
        <v>987</v>
      </c>
      <c r="R127" t="s">
        <v>376</v>
      </c>
      <c r="S127" t="s">
        <v>377</v>
      </c>
      <c r="T127" t="s">
        <v>12</v>
      </c>
      <c r="U127" t="s">
        <v>13</v>
      </c>
      <c r="V127" t="s">
        <v>378</v>
      </c>
      <c r="W127" t="s">
        <v>379</v>
      </c>
      <c r="X127" t="s">
        <v>380</v>
      </c>
      <c r="Y127" t="s">
        <v>17</v>
      </c>
      <c r="Z127" t="s">
        <v>381</v>
      </c>
      <c r="AA127" t="s">
        <v>103</v>
      </c>
      <c r="AB127" t="s">
        <v>382</v>
      </c>
      <c r="AC127" t="s">
        <v>988</v>
      </c>
      <c r="AD127" t="s">
        <v>39</v>
      </c>
      <c r="AE127" t="s">
        <v>989</v>
      </c>
      <c r="AF127" t="s">
        <v>990</v>
      </c>
      <c r="AG127" t="s">
        <v>25</v>
      </c>
      <c r="AH127" t="s">
        <v>26</v>
      </c>
      <c r="AI127" t="s">
        <v>27</v>
      </c>
      <c r="AJ127" t="s">
        <v>28</v>
      </c>
      <c r="AK127" s="3">
        <v>4290000</v>
      </c>
      <c r="AL127" s="3">
        <v>0</v>
      </c>
      <c r="AM127" s="3">
        <v>0</v>
      </c>
      <c r="AN127" s="3">
        <v>4290000</v>
      </c>
      <c r="AO127" s="3">
        <v>3960000</v>
      </c>
      <c r="AP127" s="3">
        <v>330000</v>
      </c>
      <c r="AQ127" t="s">
        <v>991</v>
      </c>
      <c r="AR127" t="s">
        <v>1</v>
      </c>
      <c r="AS127" t="s">
        <v>992</v>
      </c>
      <c r="AT127" t="s">
        <v>1</v>
      </c>
      <c r="AU127" s="2">
        <v>45679</v>
      </c>
    </row>
    <row r="128" spans="1:47" hidden="1" x14ac:dyDescent="0.2">
      <c r="A128" t="s">
        <v>0</v>
      </c>
      <c r="B128" t="s">
        <v>1</v>
      </c>
      <c r="C128" s="2">
        <v>45658</v>
      </c>
      <c r="D128" s="2">
        <v>45777</v>
      </c>
      <c r="E128" t="s">
        <v>2</v>
      </c>
      <c r="F128" s="2">
        <v>45679</v>
      </c>
      <c r="G128" t="s">
        <v>121</v>
      </c>
      <c r="H128" t="s">
        <v>140</v>
      </c>
      <c r="I128" t="s">
        <v>993</v>
      </c>
      <c r="J128" s="2">
        <v>45658</v>
      </c>
      <c r="K128" s="2">
        <v>46022</v>
      </c>
      <c r="L128" t="s">
        <v>6</v>
      </c>
      <c r="M128" t="s">
        <v>7</v>
      </c>
      <c r="N128" t="s">
        <v>8</v>
      </c>
      <c r="O128" t="s">
        <v>994</v>
      </c>
      <c r="P128" t="s">
        <v>994</v>
      </c>
      <c r="Q128" t="s">
        <v>995</v>
      </c>
      <c r="R128" t="s">
        <v>376</v>
      </c>
      <c r="S128" t="s">
        <v>377</v>
      </c>
      <c r="T128" t="s">
        <v>12</v>
      </c>
      <c r="U128" t="s">
        <v>13</v>
      </c>
      <c r="V128" t="s">
        <v>378</v>
      </c>
      <c r="W128" t="s">
        <v>379</v>
      </c>
      <c r="X128" t="s">
        <v>380</v>
      </c>
      <c r="Y128" t="s">
        <v>17</v>
      </c>
      <c r="Z128" t="s">
        <v>381</v>
      </c>
      <c r="AA128" t="s">
        <v>103</v>
      </c>
      <c r="AB128" t="s">
        <v>382</v>
      </c>
      <c r="AC128" t="s">
        <v>996</v>
      </c>
      <c r="AD128" t="s">
        <v>39</v>
      </c>
      <c r="AE128" t="s">
        <v>997</v>
      </c>
      <c r="AF128" t="s">
        <v>998</v>
      </c>
      <c r="AG128" t="s">
        <v>25</v>
      </c>
      <c r="AH128" t="s">
        <v>26</v>
      </c>
      <c r="AI128" t="s">
        <v>27</v>
      </c>
      <c r="AJ128" t="s">
        <v>28</v>
      </c>
      <c r="AK128" s="3">
        <v>1</v>
      </c>
      <c r="AL128" s="3">
        <v>0</v>
      </c>
      <c r="AM128" s="3">
        <v>0</v>
      </c>
      <c r="AN128" s="3">
        <v>1</v>
      </c>
      <c r="AO128" s="3">
        <v>0</v>
      </c>
      <c r="AP128" s="3">
        <v>1</v>
      </c>
      <c r="AQ128" t="s">
        <v>999</v>
      </c>
      <c r="AR128" t="s">
        <v>1</v>
      </c>
      <c r="AS128" t="s">
        <v>1000</v>
      </c>
      <c r="AT128" t="s">
        <v>1</v>
      </c>
      <c r="AU128" s="2">
        <v>45679</v>
      </c>
    </row>
    <row r="129" spans="1:47" hidden="1" x14ac:dyDescent="0.2">
      <c r="A129" t="s">
        <v>0</v>
      </c>
      <c r="B129" t="s">
        <v>1</v>
      </c>
      <c r="C129" s="2">
        <v>45658</v>
      </c>
      <c r="D129" s="2">
        <v>45777</v>
      </c>
      <c r="E129" t="s">
        <v>2</v>
      </c>
      <c r="F129" s="2">
        <v>45679</v>
      </c>
      <c r="G129" t="s">
        <v>121</v>
      </c>
      <c r="H129" t="s">
        <v>140</v>
      </c>
      <c r="I129" t="s">
        <v>1001</v>
      </c>
      <c r="J129" s="2">
        <v>45658</v>
      </c>
      <c r="K129" s="2">
        <v>46022</v>
      </c>
      <c r="L129" t="s">
        <v>6</v>
      </c>
      <c r="M129" t="s">
        <v>7</v>
      </c>
      <c r="N129" t="s">
        <v>8</v>
      </c>
      <c r="O129" t="s">
        <v>1002</v>
      </c>
      <c r="P129" t="s">
        <v>1002</v>
      </c>
      <c r="Q129" t="s">
        <v>1003</v>
      </c>
      <c r="R129" t="s">
        <v>376</v>
      </c>
      <c r="S129" t="s">
        <v>377</v>
      </c>
      <c r="T129" t="s">
        <v>12</v>
      </c>
      <c r="U129" t="s">
        <v>13</v>
      </c>
      <c r="V129" t="s">
        <v>378</v>
      </c>
      <c r="W129" t="s">
        <v>379</v>
      </c>
      <c r="X129" t="s">
        <v>380</v>
      </c>
      <c r="Y129" t="s">
        <v>17</v>
      </c>
      <c r="Z129" t="s">
        <v>381</v>
      </c>
      <c r="AA129" t="s">
        <v>103</v>
      </c>
      <c r="AB129" t="s">
        <v>382</v>
      </c>
      <c r="AC129" t="s">
        <v>1004</v>
      </c>
      <c r="AD129" t="s">
        <v>39</v>
      </c>
      <c r="AE129" t="s">
        <v>1005</v>
      </c>
      <c r="AF129" t="s">
        <v>1006</v>
      </c>
      <c r="AG129" t="s">
        <v>25</v>
      </c>
      <c r="AH129" t="s">
        <v>26</v>
      </c>
      <c r="AI129" t="s">
        <v>27</v>
      </c>
      <c r="AJ129" t="s">
        <v>28</v>
      </c>
      <c r="AK129" s="3">
        <v>2310000</v>
      </c>
      <c r="AL129" s="3">
        <v>0</v>
      </c>
      <c r="AM129" s="3">
        <v>0</v>
      </c>
      <c r="AN129" s="3">
        <v>2310000</v>
      </c>
      <c r="AO129" s="3">
        <v>0</v>
      </c>
      <c r="AP129" s="3">
        <v>2310000</v>
      </c>
      <c r="AQ129" t="s">
        <v>1007</v>
      </c>
      <c r="AR129" t="s">
        <v>1</v>
      </c>
      <c r="AS129" t="s">
        <v>1008</v>
      </c>
      <c r="AT129" t="s">
        <v>1</v>
      </c>
      <c r="AU129" s="2">
        <v>45679</v>
      </c>
    </row>
    <row r="130" spans="1:47" hidden="1" x14ac:dyDescent="0.2">
      <c r="A130" t="s">
        <v>0</v>
      </c>
      <c r="B130" t="s">
        <v>1</v>
      </c>
      <c r="C130" s="2">
        <v>45658</v>
      </c>
      <c r="D130" s="2">
        <v>45777</v>
      </c>
      <c r="E130" t="s">
        <v>2</v>
      </c>
      <c r="F130" s="2">
        <v>45679</v>
      </c>
      <c r="G130" t="s">
        <v>121</v>
      </c>
      <c r="H130" t="s">
        <v>140</v>
      </c>
      <c r="I130" t="s">
        <v>1009</v>
      </c>
      <c r="J130" s="2">
        <v>45658</v>
      </c>
      <c r="K130" s="2">
        <v>46022</v>
      </c>
      <c r="L130" t="s">
        <v>6</v>
      </c>
      <c r="M130" t="s">
        <v>7</v>
      </c>
      <c r="N130" t="s">
        <v>8</v>
      </c>
      <c r="O130" t="s">
        <v>1010</v>
      </c>
      <c r="P130" t="s">
        <v>1010</v>
      </c>
      <c r="Q130" t="s">
        <v>1011</v>
      </c>
      <c r="R130" t="s">
        <v>376</v>
      </c>
      <c r="S130" t="s">
        <v>377</v>
      </c>
      <c r="T130" t="s">
        <v>12</v>
      </c>
      <c r="U130" t="s">
        <v>13</v>
      </c>
      <c r="V130" t="s">
        <v>378</v>
      </c>
      <c r="W130" t="s">
        <v>379</v>
      </c>
      <c r="X130" t="s">
        <v>380</v>
      </c>
      <c r="Y130" t="s">
        <v>17</v>
      </c>
      <c r="Z130" t="s">
        <v>381</v>
      </c>
      <c r="AA130" t="s">
        <v>103</v>
      </c>
      <c r="AB130" t="s">
        <v>382</v>
      </c>
      <c r="AC130" t="s">
        <v>1012</v>
      </c>
      <c r="AD130" t="s">
        <v>39</v>
      </c>
      <c r="AE130" t="s">
        <v>1013</v>
      </c>
      <c r="AF130" t="s">
        <v>1014</v>
      </c>
      <c r="AG130" t="s">
        <v>25</v>
      </c>
      <c r="AH130" t="s">
        <v>26</v>
      </c>
      <c r="AI130" t="s">
        <v>27</v>
      </c>
      <c r="AJ130" t="s">
        <v>28</v>
      </c>
      <c r="AK130" s="3">
        <v>5940000</v>
      </c>
      <c r="AL130" s="3">
        <v>0</v>
      </c>
      <c r="AM130" s="3">
        <v>0</v>
      </c>
      <c r="AN130" s="3">
        <v>5940000</v>
      </c>
      <c r="AO130" s="3">
        <v>0</v>
      </c>
      <c r="AP130" s="3">
        <v>5940000</v>
      </c>
      <c r="AQ130" t="s">
        <v>1015</v>
      </c>
      <c r="AR130" t="s">
        <v>1</v>
      </c>
      <c r="AS130" t="s">
        <v>1016</v>
      </c>
      <c r="AT130" t="s">
        <v>1</v>
      </c>
      <c r="AU130" s="2">
        <v>45679</v>
      </c>
    </row>
    <row r="131" spans="1:47" hidden="1" x14ac:dyDescent="0.2">
      <c r="A131" t="s">
        <v>0</v>
      </c>
      <c r="B131" t="s">
        <v>1</v>
      </c>
      <c r="C131" s="2">
        <v>45658</v>
      </c>
      <c r="D131" s="2">
        <v>45777</v>
      </c>
      <c r="E131" t="s">
        <v>2</v>
      </c>
      <c r="F131" s="2">
        <v>45679</v>
      </c>
      <c r="G131" t="s">
        <v>121</v>
      </c>
      <c r="H131" t="s">
        <v>140</v>
      </c>
      <c r="I131" t="s">
        <v>1017</v>
      </c>
      <c r="J131" s="2">
        <v>45658</v>
      </c>
      <c r="K131" s="2">
        <v>46022</v>
      </c>
      <c r="L131" t="s">
        <v>6</v>
      </c>
      <c r="M131" t="s">
        <v>7</v>
      </c>
      <c r="N131" t="s">
        <v>8</v>
      </c>
      <c r="O131" t="s">
        <v>92</v>
      </c>
      <c r="P131" t="s">
        <v>92</v>
      </c>
      <c r="Q131" t="s">
        <v>1018</v>
      </c>
      <c r="R131" t="s">
        <v>376</v>
      </c>
      <c r="S131" t="s">
        <v>377</v>
      </c>
      <c r="T131" t="s">
        <v>12</v>
      </c>
      <c r="U131" t="s">
        <v>13</v>
      </c>
      <c r="V131" t="s">
        <v>378</v>
      </c>
      <c r="W131" t="s">
        <v>379</v>
      </c>
      <c r="X131" t="s">
        <v>380</v>
      </c>
      <c r="Y131" t="s">
        <v>17</v>
      </c>
      <c r="Z131" t="s">
        <v>381</v>
      </c>
      <c r="AA131" t="s">
        <v>103</v>
      </c>
      <c r="AB131" t="s">
        <v>382</v>
      </c>
      <c r="AC131" t="s">
        <v>1019</v>
      </c>
      <c r="AD131" t="s">
        <v>39</v>
      </c>
      <c r="AE131" t="s">
        <v>1020</v>
      </c>
      <c r="AF131" t="s">
        <v>1021</v>
      </c>
      <c r="AG131" t="s">
        <v>25</v>
      </c>
      <c r="AH131" t="s">
        <v>26</v>
      </c>
      <c r="AI131" t="s">
        <v>27</v>
      </c>
      <c r="AJ131" t="s">
        <v>28</v>
      </c>
      <c r="AK131" s="3">
        <v>1650000</v>
      </c>
      <c r="AL131" s="3">
        <v>0</v>
      </c>
      <c r="AM131" s="3">
        <v>0</v>
      </c>
      <c r="AN131" s="3">
        <v>1650000</v>
      </c>
      <c r="AO131" s="3">
        <v>0</v>
      </c>
      <c r="AP131" s="3">
        <v>1650000</v>
      </c>
      <c r="AQ131" t="s">
        <v>1022</v>
      </c>
      <c r="AR131" t="s">
        <v>1</v>
      </c>
      <c r="AS131" t="s">
        <v>1023</v>
      </c>
      <c r="AT131" t="s">
        <v>1</v>
      </c>
      <c r="AU131" s="2">
        <v>45679</v>
      </c>
    </row>
    <row r="132" spans="1:47" hidden="1" x14ac:dyDescent="0.2">
      <c r="A132" t="s">
        <v>0</v>
      </c>
      <c r="B132" t="s">
        <v>1</v>
      </c>
      <c r="C132" s="2">
        <v>45658</v>
      </c>
      <c r="D132" s="2">
        <v>45777</v>
      </c>
      <c r="E132" t="s">
        <v>2</v>
      </c>
      <c r="F132" s="2">
        <v>45679</v>
      </c>
      <c r="G132" t="s">
        <v>121</v>
      </c>
      <c r="H132" t="s">
        <v>140</v>
      </c>
      <c r="I132" t="s">
        <v>1024</v>
      </c>
      <c r="J132" s="2">
        <v>45658</v>
      </c>
      <c r="K132" s="2">
        <v>46022</v>
      </c>
      <c r="L132" t="s">
        <v>6</v>
      </c>
      <c r="M132" t="s">
        <v>7</v>
      </c>
      <c r="N132" t="s">
        <v>8</v>
      </c>
      <c r="O132" t="s">
        <v>1025</v>
      </c>
      <c r="P132" t="s">
        <v>1025</v>
      </c>
      <c r="Q132" t="s">
        <v>1026</v>
      </c>
      <c r="R132" t="s">
        <v>376</v>
      </c>
      <c r="S132" t="s">
        <v>377</v>
      </c>
      <c r="T132" t="s">
        <v>12</v>
      </c>
      <c r="U132" t="s">
        <v>13</v>
      </c>
      <c r="V132" t="s">
        <v>378</v>
      </c>
      <c r="W132" t="s">
        <v>379</v>
      </c>
      <c r="X132" t="s">
        <v>380</v>
      </c>
      <c r="Y132" t="s">
        <v>17</v>
      </c>
      <c r="Z132" t="s">
        <v>381</v>
      </c>
      <c r="AA132" t="s">
        <v>103</v>
      </c>
      <c r="AB132" t="s">
        <v>382</v>
      </c>
      <c r="AC132" t="s">
        <v>1027</v>
      </c>
      <c r="AD132" t="s">
        <v>39</v>
      </c>
      <c r="AE132" t="s">
        <v>1028</v>
      </c>
      <c r="AF132" t="s">
        <v>1029</v>
      </c>
      <c r="AG132" t="s">
        <v>25</v>
      </c>
      <c r="AH132" t="s">
        <v>26</v>
      </c>
      <c r="AI132" t="s">
        <v>27</v>
      </c>
      <c r="AJ132" t="s">
        <v>28</v>
      </c>
      <c r="AK132" s="3">
        <v>1650000</v>
      </c>
      <c r="AL132" s="3">
        <v>0</v>
      </c>
      <c r="AM132" s="3">
        <v>0</v>
      </c>
      <c r="AN132" s="3">
        <v>1650000</v>
      </c>
      <c r="AO132" s="3">
        <v>0</v>
      </c>
      <c r="AP132" s="3">
        <v>1650000</v>
      </c>
      <c r="AQ132" t="s">
        <v>1030</v>
      </c>
      <c r="AR132" t="s">
        <v>1</v>
      </c>
      <c r="AS132" t="s">
        <v>1031</v>
      </c>
      <c r="AT132" t="s">
        <v>1</v>
      </c>
      <c r="AU132" s="2">
        <v>45679</v>
      </c>
    </row>
    <row r="133" spans="1:47" hidden="1" x14ac:dyDescent="0.2">
      <c r="A133" t="s">
        <v>0</v>
      </c>
      <c r="B133" t="s">
        <v>1</v>
      </c>
      <c r="C133" s="2">
        <v>45658</v>
      </c>
      <c r="D133" s="2">
        <v>45777</v>
      </c>
      <c r="E133" t="s">
        <v>2</v>
      </c>
      <c r="F133" s="2">
        <v>45679</v>
      </c>
      <c r="G133" t="s">
        <v>3</v>
      </c>
      <c r="H133" t="s">
        <v>4</v>
      </c>
      <c r="I133" t="s">
        <v>1032</v>
      </c>
      <c r="J133" s="2">
        <v>45658</v>
      </c>
      <c r="K133" s="2">
        <v>46022</v>
      </c>
      <c r="L133" t="s">
        <v>6</v>
      </c>
      <c r="M133" t="s">
        <v>7</v>
      </c>
      <c r="N133" t="s">
        <v>8</v>
      </c>
      <c r="O133" t="s">
        <v>1033</v>
      </c>
      <c r="P133" t="s">
        <v>1033</v>
      </c>
      <c r="Q133" t="s">
        <v>1034</v>
      </c>
      <c r="R133" t="s">
        <v>376</v>
      </c>
      <c r="S133" t="s">
        <v>377</v>
      </c>
      <c r="T133" t="s">
        <v>12</v>
      </c>
      <c r="U133" t="s">
        <v>13</v>
      </c>
      <c r="V133" t="s">
        <v>378</v>
      </c>
      <c r="W133" t="s">
        <v>379</v>
      </c>
      <c r="X133" t="s">
        <v>380</v>
      </c>
      <c r="Y133" t="s">
        <v>17</v>
      </c>
      <c r="Z133" t="s">
        <v>381</v>
      </c>
      <c r="AA133" t="s">
        <v>19</v>
      </c>
      <c r="AB133" t="s">
        <v>20</v>
      </c>
      <c r="AC133" t="s">
        <v>1035</v>
      </c>
      <c r="AD133" t="s">
        <v>39</v>
      </c>
      <c r="AE133" t="s">
        <v>1036</v>
      </c>
      <c r="AF133" t="s">
        <v>1037</v>
      </c>
      <c r="AG133" t="s">
        <v>25</v>
      </c>
      <c r="AH133" t="s">
        <v>26</v>
      </c>
      <c r="AI133" t="s">
        <v>27</v>
      </c>
      <c r="AJ133" t="s">
        <v>28</v>
      </c>
      <c r="AK133" s="3">
        <v>11</v>
      </c>
      <c r="AL133" s="3">
        <v>0</v>
      </c>
      <c r="AM133" s="3">
        <v>0</v>
      </c>
      <c r="AN133" s="3">
        <v>11</v>
      </c>
      <c r="AO133" s="3">
        <v>0</v>
      </c>
      <c r="AP133" s="3">
        <v>11</v>
      </c>
      <c r="AQ133" t="s">
        <v>1038</v>
      </c>
      <c r="AR133" t="s">
        <v>1</v>
      </c>
      <c r="AS133" t="s">
        <v>1039</v>
      </c>
      <c r="AT133" t="s">
        <v>1</v>
      </c>
      <c r="AU133" s="2">
        <v>45679</v>
      </c>
    </row>
    <row r="134" spans="1:47" hidden="1" x14ac:dyDescent="0.2">
      <c r="A134" t="s">
        <v>0</v>
      </c>
      <c r="B134" t="s">
        <v>1</v>
      </c>
      <c r="C134" s="2">
        <v>45658</v>
      </c>
      <c r="D134" s="2">
        <v>45777</v>
      </c>
      <c r="E134" t="s">
        <v>2</v>
      </c>
      <c r="F134" s="2">
        <v>45679</v>
      </c>
      <c r="G134" t="s">
        <v>121</v>
      </c>
      <c r="H134" t="s">
        <v>140</v>
      </c>
      <c r="I134" t="s">
        <v>1040</v>
      </c>
      <c r="J134" s="2">
        <v>45658</v>
      </c>
      <c r="K134" s="2">
        <v>46022</v>
      </c>
      <c r="L134" t="s">
        <v>6</v>
      </c>
      <c r="M134" t="s">
        <v>7</v>
      </c>
      <c r="N134" t="s">
        <v>8</v>
      </c>
      <c r="O134" t="s">
        <v>1041</v>
      </c>
      <c r="P134" t="s">
        <v>1041</v>
      </c>
      <c r="Q134" t="s">
        <v>1042</v>
      </c>
      <c r="R134" t="s">
        <v>376</v>
      </c>
      <c r="S134" t="s">
        <v>377</v>
      </c>
      <c r="T134" t="s">
        <v>12</v>
      </c>
      <c r="U134" t="s">
        <v>13</v>
      </c>
      <c r="V134" t="s">
        <v>378</v>
      </c>
      <c r="W134" t="s">
        <v>379</v>
      </c>
      <c r="X134" t="s">
        <v>380</v>
      </c>
      <c r="Y134" t="s">
        <v>17</v>
      </c>
      <c r="Z134" t="s">
        <v>381</v>
      </c>
      <c r="AA134" t="s">
        <v>103</v>
      </c>
      <c r="AB134" t="s">
        <v>382</v>
      </c>
      <c r="AC134" t="s">
        <v>1043</v>
      </c>
      <c r="AD134" t="s">
        <v>39</v>
      </c>
      <c r="AE134" t="s">
        <v>1044</v>
      </c>
      <c r="AF134" t="s">
        <v>1045</v>
      </c>
      <c r="AG134" t="s">
        <v>25</v>
      </c>
      <c r="AH134" t="s">
        <v>26</v>
      </c>
      <c r="AI134" t="s">
        <v>27</v>
      </c>
      <c r="AJ134" t="s">
        <v>28</v>
      </c>
      <c r="AK134" s="3">
        <v>66000</v>
      </c>
      <c r="AL134" s="3">
        <v>0</v>
      </c>
      <c r="AM134" s="3">
        <v>0</v>
      </c>
      <c r="AN134" s="3">
        <v>66000</v>
      </c>
      <c r="AO134" s="3">
        <v>0</v>
      </c>
      <c r="AP134" s="3">
        <v>66000</v>
      </c>
      <c r="AQ134" t="s">
        <v>1046</v>
      </c>
      <c r="AR134" t="s">
        <v>1</v>
      </c>
      <c r="AS134" t="s">
        <v>1047</v>
      </c>
      <c r="AT134" t="s">
        <v>1</v>
      </c>
      <c r="AU134" s="2">
        <v>45679</v>
      </c>
    </row>
    <row r="135" spans="1:47" hidden="1" x14ac:dyDescent="0.2">
      <c r="A135" t="s">
        <v>0</v>
      </c>
      <c r="B135" t="s">
        <v>1</v>
      </c>
      <c r="C135" s="2">
        <v>45658</v>
      </c>
      <c r="D135" s="2">
        <v>45777</v>
      </c>
      <c r="E135" t="s">
        <v>2</v>
      </c>
      <c r="F135" s="2">
        <v>45679</v>
      </c>
      <c r="G135" t="s">
        <v>121</v>
      </c>
      <c r="H135" t="s">
        <v>140</v>
      </c>
      <c r="I135" t="s">
        <v>1048</v>
      </c>
      <c r="J135" s="2">
        <v>45658</v>
      </c>
      <c r="K135" s="2">
        <v>46022</v>
      </c>
      <c r="L135" t="s">
        <v>6</v>
      </c>
      <c r="M135" t="s">
        <v>7</v>
      </c>
      <c r="N135" t="s">
        <v>8</v>
      </c>
      <c r="O135" t="s">
        <v>1049</v>
      </c>
      <c r="P135" t="s">
        <v>1049</v>
      </c>
      <c r="Q135" t="s">
        <v>1050</v>
      </c>
      <c r="R135" t="s">
        <v>376</v>
      </c>
      <c r="S135" t="s">
        <v>377</v>
      </c>
      <c r="T135" t="s">
        <v>12</v>
      </c>
      <c r="U135" t="s">
        <v>13</v>
      </c>
      <c r="V135" t="s">
        <v>378</v>
      </c>
      <c r="W135" t="s">
        <v>379</v>
      </c>
      <c r="X135" t="s">
        <v>380</v>
      </c>
      <c r="Y135" t="s">
        <v>17</v>
      </c>
      <c r="Z135" t="s">
        <v>381</v>
      </c>
      <c r="AA135" t="s">
        <v>103</v>
      </c>
      <c r="AB135" t="s">
        <v>382</v>
      </c>
      <c r="AC135" t="s">
        <v>1051</v>
      </c>
      <c r="AD135" t="s">
        <v>39</v>
      </c>
      <c r="AE135" t="s">
        <v>1052</v>
      </c>
      <c r="AF135" t="s">
        <v>1053</v>
      </c>
      <c r="AG135" t="s">
        <v>25</v>
      </c>
      <c r="AH135" t="s">
        <v>26</v>
      </c>
      <c r="AI135" t="s">
        <v>27</v>
      </c>
      <c r="AJ135" t="s">
        <v>28</v>
      </c>
      <c r="AK135" s="3">
        <v>1000000</v>
      </c>
      <c r="AL135" s="3">
        <v>0</v>
      </c>
      <c r="AM135" s="3">
        <v>0</v>
      </c>
      <c r="AN135" s="3">
        <v>1000000</v>
      </c>
      <c r="AO135" s="3">
        <v>0</v>
      </c>
      <c r="AP135" s="3">
        <v>1000000</v>
      </c>
      <c r="AQ135" t="s">
        <v>1054</v>
      </c>
      <c r="AR135" t="s">
        <v>1</v>
      </c>
      <c r="AS135" t="s">
        <v>1055</v>
      </c>
      <c r="AT135" t="s">
        <v>1</v>
      </c>
      <c r="AU135" s="2">
        <v>45679</v>
      </c>
    </row>
    <row r="136" spans="1:47" hidden="1" x14ac:dyDescent="0.2">
      <c r="A136" t="s">
        <v>0</v>
      </c>
      <c r="B136" t="s">
        <v>1</v>
      </c>
      <c r="C136" s="2">
        <v>45658</v>
      </c>
      <c r="D136" s="2">
        <v>45777</v>
      </c>
      <c r="E136" t="s">
        <v>2</v>
      </c>
      <c r="F136" s="2">
        <v>45679</v>
      </c>
      <c r="G136" t="s">
        <v>121</v>
      </c>
      <c r="H136" t="s">
        <v>140</v>
      </c>
      <c r="I136" t="s">
        <v>1056</v>
      </c>
      <c r="J136" s="2">
        <v>45658</v>
      </c>
      <c r="K136" s="2">
        <v>46022</v>
      </c>
      <c r="L136" t="s">
        <v>6</v>
      </c>
      <c r="M136" t="s">
        <v>7</v>
      </c>
      <c r="N136" t="s">
        <v>8</v>
      </c>
      <c r="O136" t="s">
        <v>1057</v>
      </c>
      <c r="P136" t="s">
        <v>1057</v>
      </c>
      <c r="Q136" t="s">
        <v>1058</v>
      </c>
      <c r="R136" t="s">
        <v>376</v>
      </c>
      <c r="S136" t="s">
        <v>377</v>
      </c>
      <c r="T136" t="s">
        <v>12</v>
      </c>
      <c r="U136" t="s">
        <v>13</v>
      </c>
      <c r="V136" t="s">
        <v>378</v>
      </c>
      <c r="W136" t="s">
        <v>379</v>
      </c>
      <c r="X136" t="s">
        <v>380</v>
      </c>
      <c r="Y136" t="s">
        <v>17</v>
      </c>
      <c r="Z136" t="s">
        <v>381</v>
      </c>
      <c r="AA136" t="s">
        <v>103</v>
      </c>
      <c r="AB136" t="s">
        <v>382</v>
      </c>
      <c r="AC136" t="s">
        <v>1059</v>
      </c>
      <c r="AD136" t="s">
        <v>39</v>
      </c>
      <c r="AE136" t="s">
        <v>1060</v>
      </c>
      <c r="AF136" t="s">
        <v>1061</v>
      </c>
      <c r="AG136" t="s">
        <v>25</v>
      </c>
      <c r="AH136" t="s">
        <v>26</v>
      </c>
      <c r="AI136" t="s">
        <v>27</v>
      </c>
      <c r="AJ136" t="s">
        <v>28</v>
      </c>
      <c r="AK136" s="3">
        <v>1000000</v>
      </c>
      <c r="AL136" s="3">
        <v>0</v>
      </c>
      <c r="AM136" s="3">
        <v>0</v>
      </c>
      <c r="AN136" s="3">
        <v>1000000</v>
      </c>
      <c r="AO136" s="3">
        <v>0</v>
      </c>
      <c r="AP136" s="3">
        <v>1000000</v>
      </c>
      <c r="AQ136" t="s">
        <v>1062</v>
      </c>
      <c r="AR136" t="s">
        <v>1</v>
      </c>
      <c r="AS136" t="s">
        <v>1063</v>
      </c>
      <c r="AT136" t="s">
        <v>1</v>
      </c>
      <c r="AU136" s="2">
        <v>45679</v>
      </c>
    </row>
    <row r="137" spans="1:47" hidden="1" x14ac:dyDescent="0.2">
      <c r="A137" t="s">
        <v>0</v>
      </c>
      <c r="B137" t="s">
        <v>1</v>
      </c>
      <c r="C137" s="2">
        <v>45658</v>
      </c>
      <c r="D137" s="2">
        <v>45777</v>
      </c>
      <c r="E137" t="s">
        <v>2</v>
      </c>
      <c r="F137" s="2">
        <v>45679</v>
      </c>
      <c r="G137" t="s">
        <v>121</v>
      </c>
      <c r="H137" t="s">
        <v>140</v>
      </c>
      <c r="I137" t="s">
        <v>1064</v>
      </c>
      <c r="J137" s="2">
        <v>45658</v>
      </c>
      <c r="K137" s="2">
        <v>46022</v>
      </c>
      <c r="L137" t="s">
        <v>6</v>
      </c>
      <c r="M137" t="s">
        <v>7</v>
      </c>
      <c r="N137" t="s">
        <v>8</v>
      </c>
      <c r="O137" t="s">
        <v>1065</v>
      </c>
      <c r="P137" t="s">
        <v>1065</v>
      </c>
      <c r="Q137" t="s">
        <v>1066</v>
      </c>
      <c r="R137" t="s">
        <v>376</v>
      </c>
      <c r="S137" t="s">
        <v>377</v>
      </c>
      <c r="T137" t="s">
        <v>12</v>
      </c>
      <c r="U137" t="s">
        <v>13</v>
      </c>
      <c r="V137" t="s">
        <v>378</v>
      </c>
      <c r="W137" t="s">
        <v>379</v>
      </c>
      <c r="X137" t="s">
        <v>380</v>
      </c>
      <c r="Y137" t="s">
        <v>17</v>
      </c>
      <c r="Z137" t="s">
        <v>381</v>
      </c>
      <c r="AA137" t="s">
        <v>103</v>
      </c>
      <c r="AB137" t="s">
        <v>382</v>
      </c>
      <c r="AC137" t="s">
        <v>1067</v>
      </c>
      <c r="AD137" t="s">
        <v>39</v>
      </c>
      <c r="AE137" t="s">
        <v>1068</v>
      </c>
      <c r="AF137" t="s">
        <v>1069</v>
      </c>
      <c r="AG137" t="s">
        <v>25</v>
      </c>
      <c r="AH137" t="s">
        <v>26</v>
      </c>
      <c r="AI137" t="s">
        <v>27</v>
      </c>
      <c r="AJ137" t="s">
        <v>28</v>
      </c>
      <c r="AK137" s="3">
        <v>563334</v>
      </c>
      <c r="AL137" s="3">
        <v>0</v>
      </c>
      <c r="AM137" s="3">
        <v>0</v>
      </c>
      <c r="AN137" s="3">
        <v>563334</v>
      </c>
      <c r="AO137" s="3">
        <v>0</v>
      </c>
      <c r="AP137" s="3">
        <v>563334</v>
      </c>
      <c r="AQ137" t="s">
        <v>1070</v>
      </c>
      <c r="AR137" t="s">
        <v>1</v>
      </c>
      <c r="AS137" t="s">
        <v>1071</v>
      </c>
      <c r="AT137" t="s">
        <v>1</v>
      </c>
      <c r="AU137" s="2">
        <v>45679</v>
      </c>
    </row>
    <row r="138" spans="1:47" hidden="1" x14ac:dyDescent="0.2">
      <c r="A138" t="s">
        <v>0</v>
      </c>
      <c r="B138" t="s">
        <v>1</v>
      </c>
      <c r="C138" s="2">
        <v>45658</v>
      </c>
      <c r="D138" s="2">
        <v>45777</v>
      </c>
      <c r="E138" t="s">
        <v>2</v>
      </c>
      <c r="F138" s="2">
        <v>45679</v>
      </c>
      <c r="G138" t="s">
        <v>121</v>
      </c>
      <c r="H138" t="s">
        <v>140</v>
      </c>
      <c r="I138" t="s">
        <v>1072</v>
      </c>
      <c r="J138" s="2">
        <v>45658</v>
      </c>
      <c r="K138" s="2">
        <v>46022</v>
      </c>
      <c r="L138" t="s">
        <v>6</v>
      </c>
      <c r="M138" t="s">
        <v>7</v>
      </c>
      <c r="N138" t="s">
        <v>8</v>
      </c>
      <c r="O138" t="s">
        <v>1073</v>
      </c>
      <c r="P138" t="s">
        <v>1073</v>
      </c>
      <c r="Q138" t="s">
        <v>1074</v>
      </c>
      <c r="R138" t="s">
        <v>376</v>
      </c>
      <c r="S138" t="s">
        <v>377</v>
      </c>
      <c r="T138" t="s">
        <v>12</v>
      </c>
      <c r="U138" t="s">
        <v>13</v>
      </c>
      <c r="V138" t="s">
        <v>378</v>
      </c>
      <c r="W138" t="s">
        <v>379</v>
      </c>
      <c r="X138" t="s">
        <v>380</v>
      </c>
      <c r="Y138" t="s">
        <v>17</v>
      </c>
      <c r="Z138" t="s">
        <v>381</v>
      </c>
      <c r="AA138" t="s">
        <v>103</v>
      </c>
      <c r="AB138" t="s">
        <v>382</v>
      </c>
      <c r="AC138" t="s">
        <v>1075</v>
      </c>
      <c r="AD138" t="s">
        <v>39</v>
      </c>
      <c r="AE138" t="s">
        <v>1076</v>
      </c>
      <c r="AF138" t="s">
        <v>1077</v>
      </c>
      <c r="AG138" t="s">
        <v>25</v>
      </c>
      <c r="AH138" t="s">
        <v>26</v>
      </c>
      <c r="AI138" t="s">
        <v>27</v>
      </c>
      <c r="AJ138" t="s">
        <v>28</v>
      </c>
      <c r="AK138" s="3">
        <v>5016000</v>
      </c>
      <c r="AL138" s="3">
        <v>0</v>
      </c>
      <c r="AM138" s="3">
        <v>0</v>
      </c>
      <c r="AN138" s="3">
        <v>5016000</v>
      </c>
      <c r="AO138" s="3">
        <v>0</v>
      </c>
      <c r="AP138" s="3">
        <v>5016000</v>
      </c>
      <c r="AQ138" t="s">
        <v>1078</v>
      </c>
      <c r="AR138" t="s">
        <v>1</v>
      </c>
      <c r="AS138" t="s">
        <v>1079</v>
      </c>
      <c r="AT138" t="s">
        <v>1</v>
      </c>
      <c r="AU138" s="2">
        <v>45679</v>
      </c>
    </row>
    <row r="139" spans="1:47" hidden="1" x14ac:dyDescent="0.2">
      <c r="A139" t="s">
        <v>0</v>
      </c>
      <c r="B139" t="s">
        <v>1</v>
      </c>
      <c r="C139" s="2">
        <v>45658</v>
      </c>
      <c r="D139" s="2">
        <v>45777</v>
      </c>
      <c r="E139" t="s">
        <v>2</v>
      </c>
      <c r="F139" s="2">
        <v>45679</v>
      </c>
      <c r="G139" t="s">
        <v>121</v>
      </c>
      <c r="H139" t="s">
        <v>140</v>
      </c>
      <c r="I139" t="s">
        <v>1080</v>
      </c>
      <c r="J139" s="2">
        <v>45658</v>
      </c>
      <c r="K139" s="2">
        <v>46022</v>
      </c>
      <c r="L139" t="s">
        <v>6</v>
      </c>
      <c r="M139" t="s">
        <v>7</v>
      </c>
      <c r="N139" t="s">
        <v>8</v>
      </c>
      <c r="O139" t="s">
        <v>1081</v>
      </c>
      <c r="P139" t="s">
        <v>1081</v>
      </c>
      <c r="Q139" t="s">
        <v>1082</v>
      </c>
      <c r="R139" t="s">
        <v>376</v>
      </c>
      <c r="S139" t="s">
        <v>377</v>
      </c>
      <c r="T139" t="s">
        <v>12</v>
      </c>
      <c r="U139" t="s">
        <v>13</v>
      </c>
      <c r="V139" t="s">
        <v>378</v>
      </c>
      <c r="W139" t="s">
        <v>379</v>
      </c>
      <c r="X139" t="s">
        <v>380</v>
      </c>
      <c r="Y139" t="s">
        <v>17</v>
      </c>
      <c r="Z139" t="s">
        <v>381</v>
      </c>
      <c r="AA139" t="s">
        <v>144</v>
      </c>
      <c r="AB139" t="s">
        <v>145</v>
      </c>
      <c r="AC139" t="s">
        <v>1083</v>
      </c>
      <c r="AD139" t="s">
        <v>39</v>
      </c>
      <c r="AE139" t="s">
        <v>1084</v>
      </c>
      <c r="AF139" t="s">
        <v>1085</v>
      </c>
      <c r="AG139" t="s">
        <v>25</v>
      </c>
      <c r="AH139" t="s">
        <v>26</v>
      </c>
      <c r="AI139" t="s">
        <v>27</v>
      </c>
      <c r="AJ139" t="s">
        <v>28</v>
      </c>
      <c r="AK139" s="3">
        <v>26643855</v>
      </c>
      <c r="AL139" s="3">
        <v>0</v>
      </c>
      <c r="AM139" s="3">
        <v>0</v>
      </c>
      <c r="AN139" s="3">
        <v>26643855</v>
      </c>
      <c r="AO139" s="3">
        <v>26643855</v>
      </c>
      <c r="AP139" s="3">
        <v>0</v>
      </c>
      <c r="AQ139" t="s">
        <v>1086</v>
      </c>
      <c r="AR139" t="s">
        <v>1</v>
      </c>
      <c r="AS139" t="s">
        <v>1087</v>
      </c>
      <c r="AT139" t="s">
        <v>1</v>
      </c>
      <c r="AU139" s="2">
        <v>45679</v>
      </c>
    </row>
    <row r="140" spans="1:47" hidden="1" x14ac:dyDescent="0.2">
      <c r="A140" t="s">
        <v>0</v>
      </c>
      <c r="B140" t="s">
        <v>1</v>
      </c>
      <c r="C140" s="2">
        <v>45658</v>
      </c>
      <c r="D140" s="2">
        <v>45777</v>
      </c>
      <c r="E140" t="s">
        <v>2</v>
      </c>
      <c r="F140" s="2">
        <v>45679</v>
      </c>
      <c r="G140" t="s">
        <v>121</v>
      </c>
      <c r="H140" t="s">
        <v>140</v>
      </c>
      <c r="I140" t="s">
        <v>1088</v>
      </c>
      <c r="J140" s="2">
        <v>45658</v>
      </c>
      <c r="K140" s="2">
        <v>46022</v>
      </c>
      <c r="L140" t="s">
        <v>6</v>
      </c>
      <c r="M140" t="s">
        <v>7</v>
      </c>
      <c r="N140" t="s">
        <v>8</v>
      </c>
      <c r="O140" t="s">
        <v>1089</v>
      </c>
      <c r="P140" t="s">
        <v>1089</v>
      </c>
      <c r="Q140" t="s">
        <v>1090</v>
      </c>
      <c r="R140" t="s">
        <v>376</v>
      </c>
      <c r="S140" t="s">
        <v>377</v>
      </c>
      <c r="T140" t="s">
        <v>12</v>
      </c>
      <c r="U140" t="s">
        <v>13</v>
      </c>
      <c r="V140" t="s">
        <v>378</v>
      </c>
      <c r="W140" t="s">
        <v>379</v>
      </c>
      <c r="X140" t="s">
        <v>380</v>
      </c>
      <c r="Y140" t="s">
        <v>17</v>
      </c>
      <c r="Z140" t="s">
        <v>381</v>
      </c>
      <c r="AA140" t="s">
        <v>103</v>
      </c>
      <c r="AB140" t="s">
        <v>382</v>
      </c>
      <c r="AC140" t="s">
        <v>1091</v>
      </c>
      <c r="AD140" t="s">
        <v>39</v>
      </c>
      <c r="AE140" t="s">
        <v>1092</v>
      </c>
      <c r="AF140" t="s">
        <v>1093</v>
      </c>
      <c r="AG140" t="s">
        <v>25</v>
      </c>
      <c r="AH140" t="s">
        <v>26</v>
      </c>
      <c r="AI140" t="s">
        <v>27</v>
      </c>
      <c r="AJ140" t="s">
        <v>28</v>
      </c>
      <c r="AK140" s="3">
        <v>1056000</v>
      </c>
      <c r="AL140" s="3">
        <v>0</v>
      </c>
      <c r="AM140" s="3">
        <v>0</v>
      </c>
      <c r="AN140" s="3">
        <v>1056000</v>
      </c>
      <c r="AO140" s="3">
        <v>0</v>
      </c>
      <c r="AP140" s="3">
        <v>1056000</v>
      </c>
      <c r="AQ140" t="s">
        <v>1094</v>
      </c>
      <c r="AR140" t="s">
        <v>1</v>
      </c>
      <c r="AS140" t="s">
        <v>1095</v>
      </c>
      <c r="AT140" t="s">
        <v>1</v>
      </c>
      <c r="AU140" s="2">
        <v>45679</v>
      </c>
    </row>
    <row r="141" spans="1:47" hidden="1" x14ac:dyDescent="0.2">
      <c r="A141" t="s">
        <v>0</v>
      </c>
      <c r="B141" t="s">
        <v>1</v>
      </c>
      <c r="C141" s="2">
        <v>45658</v>
      </c>
      <c r="D141" s="2">
        <v>45777</v>
      </c>
      <c r="E141" t="s">
        <v>2</v>
      </c>
      <c r="F141" s="2">
        <v>45679</v>
      </c>
      <c r="G141" t="s">
        <v>121</v>
      </c>
      <c r="H141" t="s">
        <v>140</v>
      </c>
      <c r="I141" t="s">
        <v>1096</v>
      </c>
      <c r="J141" s="2">
        <v>45658</v>
      </c>
      <c r="K141" s="2">
        <v>46022</v>
      </c>
      <c r="L141" t="s">
        <v>6</v>
      </c>
      <c r="M141" t="s">
        <v>7</v>
      </c>
      <c r="N141" t="s">
        <v>8</v>
      </c>
      <c r="O141" t="s">
        <v>1097</v>
      </c>
      <c r="P141" t="s">
        <v>1097</v>
      </c>
      <c r="Q141" t="s">
        <v>1098</v>
      </c>
      <c r="R141" t="s">
        <v>376</v>
      </c>
      <c r="S141" t="s">
        <v>377</v>
      </c>
      <c r="T141" t="s">
        <v>12</v>
      </c>
      <c r="U141" t="s">
        <v>13</v>
      </c>
      <c r="V141" t="s">
        <v>378</v>
      </c>
      <c r="W141" t="s">
        <v>379</v>
      </c>
      <c r="X141" t="s">
        <v>380</v>
      </c>
      <c r="Y141" t="s">
        <v>17</v>
      </c>
      <c r="Z141" t="s">
        <v>381</v>
      </c>
      <c r="AA141" t="s">
        <v>103</v>
      </c>
      <c r="AB141" t="s">
        <v>382</v>
      </c>
      <c r="AC141" t="s">
        <v>1099</v>
      </c>
      <c r="AD141" t="s">
        <v>39</v>
      </c>
      <c r="AE141" t="s">
        <v>1100</v>
      </c>
      <c r="AF141" t="s">
        <v>1101</v>
      </c>
      <c r="AG141" t="s">
        <v>25</v>
      </c>
      <c r="AH141" t="s">
        <v>26</v>
      </c>
      <c r="AI141" t="s">
        <v>27</v>
      </c>
      <c r="AJ141" t="s">
        <v>28</v>
      </c>
      <c r="AK141" s="3">
        <v>1254000</v>
      </c>
      <c r="AL141" s="3">
        <v>0</v>
      </c>
      <c r="AM141" s="3">
        <v>0</v>
      </c>
      <c r="AN141" s="3">
        <v>1254000</v>
      </c>
      <c r="AO141" s="3">
        <v>0</v>
      </c>
      <c r="AP141" s="3">
        <v>1254000</v>
      </c>
      <c r="AQ141" t="s">
        <v>1102</v>
      </c>
      <c r="AR141" t="s">
        <v>1</v>
      </c>
      <c r="AS141" t="s">
        <v>1103</v>
      </c>
      <c r="AT141" t="s">
        <v>1</v>
      </c>
      <c r="AU141" s="2">
        <v>45679</v>
      </c>
    </row>
    <row r="142" spans="1:47" hidden="1" x14ac:dyDescent="0.2">
      <c r="A142" t="s">
        <v>0</v>
      </c>
      <c r="B142" t="s">
        <v>1</v>
      </c>
      <c r="C142" s="2">
        <v>45658</v>
      </c>
      <c r="D142" s="2">
        <v>45777</v>
      </c>
      <c r="E142" t="s">
        <v>2</v>
      </c>
      <c r="F142" s="2">
        <v>45679</v>
      </c>
      <c r="G142" t="s">
        <v>3</v>
      </c>
      <c r="H142" t="s">
        <v>4</v>
      </c>
      <c r="I142" t="s">
        <v>1104</v>
      </c>
      <c r="J142" s="2">
        <v>45658</v>
      </c>
      <c r="K142" s="2">
        <v>46022</v>
      </c>
      <c r="L142" t="s">
        <v>6</v>
      </c>
      <c r="M142" t="s">
        <v>7</v>
      </c>
      <c r="N142" t="s">
        <v>8</v>
      </c>
      <c r="O142" t="s">
        <v>1105</v>
      </c>
      <c r="P142" t="s">
        <v>1105</v>
      </c>
      <c r="Q142" t="s">
        <v>1106</v>
      </c>
      <c r="R142" t="s">
        <v>376</v>
      </c>
      <c r="S142" t="s">
        <v>377</v>
      </c>
      <c r="T142" t="s">
        <v>12</v>
      </c>
      <c r="U142" t="s">
        <v>13</v>
      </c>
      <c r="V142" t="s">
        <v>378</v>
      </c>
      <c r="W142" t="s">
        <v>379</v>
      </c>
      <c r="X142" t="s">
        <v>380</v>
      </c>
      <c r="Y142" t="s">
        <v>17</v>
      </c>
      <c r="Z142" t="s">
        <v>381</v>
      </c>
      <c r="AA142" t="s">
        <v>19</v>
      </c>
      <c r="AB142" t="s">
        <v>20</v>
      </c>
      <c r="AC142" t="s">
        <v>164</v>
      </c>
      <c r="AD142" t="s">
        <v>22</v>
      </c>
      <c r="AE142" t="s">
        <v>165</v>
      </c>
      <c r="AF142" t="s">
        <v>166</v>
      </c>
      <c r="AG142" t="s">
        <v>25</v>
      </c>
      <c r="AH142" t="s">
        <v>26</v>
      </c>
      <c r="AI142" t="s">
        <v>27</v>
      </c>
      <c r="AJ142" t="s">
        <v>28</v>
      </c>
      <c r="AK142" s="3">
        <v>2261627</v>
      </c>
      <c r="AL142" s="3">
        <v>0</v>
      </c>
      <c r="AM142" s="3">
        <v>0</v>
      </c>
      <c r="AN142" s="3">
        <v>2261627</v>
      </c>
      <c r="AO142" s="3">
        <v>0</v>
      </c>
      <c r="AP142" s="3">
        <v>2261627</v>
      </c>
      <c r="AQ142" t="s">
        <v>1107</v>
      </c>
      <c r="AR142" t="s">
        <v>1</v>
      </c>
      <c r="AS142" t="s">
        <v>1108</v>
      </c>
      <c r="AT142" t="s">
        <v>1</v>
      </c>
      <c r="AU142" s="2">
        <v>45679</v>
      </c>
    </row>
    <row r="143" spans="1:47" hidden="1" x14ac:dyDescent="0.2">
      <c r="A143" t="s">
        <v>0</v>
      </c>
      <c r="B143" t="s">
        <v>1</v>
      </c>
      <c r="C143" s="2">
        <v>45658</v>
      </c>
      <c r="D143" s="2">
        <v>45777</v>
      </c>
      <c r="E143" t="s">
        <v>2</v>
      </c>
      <c r="F143" s="2">
        <v>45679</v>
      </c>
      <c r="G143" t="s">
        <v>3</v>
      </c>
      <c r="H143" t="s">
        <v>4</v>
      </c>
      <c r="I143" t="s">
        <v>1104</v>
      </c>
      <c r="J143" s="2">
        <v>45658</v>
      </c>
      <c r="K143" s="2">
        <v>46022</v>
      </c>
      <c r="L143" t="s">
        <v>6</v>
      </c>
      <c r="M143" t="s">
        <v>7</v>
      </c>
      <c r="N143" t="s">
        <v>8</v>
      </c>
      <c r="O143" t="s">
        <v>1109</v>
      </c>
      <c r="P143" t="s">
        <v>1109</v>
      </c>
      <c r="Q143" t="s">
        <v>1106</v>
      </c>
      <c r="R143" t="s">
        <v>376</v>
      </c>
      <c r="S143" t="s">
        <v>377</v>
      </c>
      <c r="T143" t="s">
        <v>12</v>
      </c>
      <c r="U143" t="s">
        <v>13</v>
      </c>
      <c r="V143" t="s">
        <v>378</v>
      </c>
      <c r="W143" t="s">
        <v>379</v>
      </c>
      <c r="X143" t="s">
        <v>380</v>
      </c>
      <c r="Y143" t="s">
        <v>17</v>
      </c>
      <c r="Z143" t="s">
        <v>381</v>
      </c>
      <c r="AA143" t="s">
        <v>19</v>
      </c>
      <c r="AB143" t="s">
        <v>20</v>
      </c>
      <c r="AC143" t="s">
        <v>164</v>
      </c>
      <c r="AD143" t="s">
        <v>22</v>
      </c>
      <c r="AE143" t="s">
        <v>165</v>
      </c>
      <c r="AF143" t="s">
        <v>166</v>
      </c>
      <c r="AG143" t="s">
        <v>25</v>
      </c>
      <c r="AH143" t="s">
        <v>26</v>
      </c>
      <c r="AI143" t="s">
        <v>27</v>
      </c>
      <c r="AJ143" t="s">
        <v>28</v>
      </c>
      <c r="AK143" s="3">
        <v>207371</v>
      </c>
      <c r="AL143" s="3">
        <v>0</v>
      </c>
      <c r="AM143" s="3">
        <v>0</v>
      </c>
      <c r="AN143" s="3">
        <v>207371</v>
      </c>
      <c r="AO143" s="3">
        <v>0</v>
      </c>
      <c r="AP143" s="3">
        <v>207371</v>
      </c>
      <c r="AQ143" t="s">
        <v>1110</v>
      </c>
      <c r="AR143" t="s">
        <v>1</v>
      </c>
      <c r="AS143" t="s">
        <v>1111</v>
      </c>
      <c r="AT143" t="s">
        <v>1</v>
      </c>
      <c r="AU143" s="2">
        <v>45679</v>
      </c>
    </row>
    <row r="144" spans="1:47" hidden="1" x14ac:dyDescent="0.2">
      <c r="A144" t="s">
        <v>0</v>
      </c>
      <c r="B144" t="s">
        <v>1</v>
      </c>
      <c r="C144" s="2">
        <v>45658</v>
      </c>
      <c r="D144" s="2">
        <v>45777</v>
      </c>
      <c r="E144" t="s">
        <v>2</v>
      </c>
      <c r="F144" s="2">
        <v>45679</v>
      </c>
      <c r="G144" t="s">
        <v>3</v>
      </c>
      <c r="H144" t="s">
        <v>4</v>
      </c>
      <c r="I144" t="s">
        <v>1104</v>
      </c>
      <c r="J144" s="2">
        <v>45658</v>
      </c>
      <c r="K144" s="2">
        <v>46022</v>
      </c>
      <c r="L144" t="s">
        <v>6</v>
      </c>
      <c r="M144" t="s">
        <v>7</v>
      </c>
      <c r="N144" t="s">
        <v>8</v>
      </c>
      <c r="O144" t="s">
        <v>1112</v>
      </c>
      <c r="P144" t="s">
        <v>1112</v>
      </c>
      <c r="Q144" t="s">
        <v>1106</v>
      </c>
      <c r="R144" t="s">
        <v>376</v>
      </c>
      <c r="S144" t="s">
        <v>377</v>
      </c>
      <c r="T144" t="s">
        <v>12</v>
      </c>
      <c r="U144" t="s">
        <v>13</v>
      </c>
      <c r="V144" t="s">
        <v>378</v>
      </c>
      <c r="W144" t="s">
        <v>379</v>
      </c>
      <c r="X144" t="s">
        <v>380</v>
      </c>
      <c r="Y144" t="s">
        <v>17</v>
      </c>
      <c r="Z144" t="s">
        <v>381</v>
      </c>
      <c r="AA144" t="s">
        <v>19</v>
      </c>
      <c r="AB144" t="s">
        <v>20</v>
      </c>
      <c r="AC144" t="s">
        <v>164</v>
      </c>
      <c r="AD144" t="s">
        <v>22</v>
      </c>
      <c r="AE144" t="s">
        <v>165</v>
      </c>
      <c r="AF144" t="s">
        <v>166</v>
      </c>
      <c r="AG144" t="s">
        <v>25</v>
      </c>
      <c r="AH144" t="s">
        <v>26</v>
      </c>
      <c r="AI144" t="s">
        <v>27</v>
      </c>
      <c r="AJ144" t="s">
        <v>28</v>
      </c>
      <c r="AK144" s="3">
        <v>100</v>
      </c>
      <c r="AL144" s="3">
        <v>0</v>
      </c>
      <c r="AM144" s="3">
        <v>0</v>
      </c>
      <c r="AN144" s="3">
        <v>100</v>
      </c>
      <c r="AO144" s="3">
        <v>0</v>
      </c>
      <c r="AP144" s="3">
        <v>100</v>
      </c>
      <c r="AQ144" t="s">
        <v>1113</v>
      </c>
      <c r="AR144" t="s">
        <v>1</v>
      </c>
      <c r="AS144" t="s">
        <v>1114</v>
      </c>
      <c r="AT144" t="s">
        <v>1</v>
      </c>
      <c r="AU144" s="2">
        <v>45679</v>
      </c>
    </row>
    <row r="145" spans="1:47" hidden="1" x14ac:dyDescent="0.2">
      <c r="A145" t="s">
        <v>0</v>
      </c>
      <c r="B145" t="s">
        <v>1</v>
      </c>
      <c r="C145" s="2">
        <v>45658</v>
      </c>
      <c r="D145" s="2">
        <v>45777</v>
      </c>
      <c r="E145" t="s">
        <v>2</v>
      </c>
      <c r="F145" s="2">
        <v>45679</v>
      </c>
      <c r="G145" t="s">
        <v>3</v>
      </c>
      <c r="H145" t="s">
        <v>4</v>
      </c>
      <c r="I145" t="s">
        <v>1115</v>
      </c>
      <c r="J145" s="2">
        <v>45658</v>
      </c>
      <c r="K145" s="2">
        <v>46022</v>
      </c>
      <c r="L145" t="s">
        <v>6</v>
      </c>
      <c r="M145" t="s">
        <v>7</v>
      </c>
      <c r="N145" t="s">
        <v>8</v>
      </c>
      <c r="O145" t="s">
        <v>1116</v>
      </c>
      <c r="P145" t="s">
        <v>1116</v>
      </c>
      <c r="Q145" t="s">
        <v>1117</v>
      </c>
      <c r="R145" t="s">
        <v>376</v>
      </c>
      <c r="S145" t="s">
        <v>377</v>
      </c>
      <c r="T145" t="s">
        <v>12</v>
      </c>
      <c r="U145" t="s">
        <v>13</v>
      </c>
      <c r="V145" t="s">
        <v>378</v>
      </c>
      <c r="W145" t="s">
        <v>379</v>
      </c>
      <c r="X145" t="s">
        <v>380</v>
      </c>
      <c r="Y145" t="s">
        <v>17</v>
      </c>
      <c r="Z145" t="s">
        <v>381</v>
      </c>
      <c r="AA145" t="s">
        <v>19</v>
      </c>
      <c r="AB145" t="s">
        <v>20</v>
      </c>
      <c r="AC145" t="s">
        <v>972</v>
      </c>
      <c r="AD145" t="s">
        <v>39</v>
      </c>
      <c r="AE145" t="s">
        <v>973</v>
      </c>
      <c r="AF145" t="s">
        <v>974</v>
      </c>
      <c r="AG145" t="s">
        <v>25</v>
      </c>
      <c r="AH145" t="s">
        <v>26</v>
      </c>
      <c r="AI145" t="s">
        <v>27</v>
      </c>
      <c r="AJ145" t="s">
        <v>28</v>
      </c>
      <c r="AK145" s="3">
        <v>9852000</v>
      </c>
      <c r="AL145" s="3">
        <v>0</v>
      </c>
      <c r="AM145" s="3">
        <v>0</v>
      </c>
      <c r="AN145" s="3">
        <v>9852000</v>
      </c>
      <c r="AO145" s="3">
        <v>0</v>
      </c>
      <c r="AP145" s="3">
        <v>9852000</v>
      </c>
      <c r="AQ145" t="s">
        <v>1118</v>
      </c>
      <c r="AR145" t="s">
        <v>1</v>
      </c>
      <c r="AS145" t="s">
        <v>1119</v>
      </c>
      <c r="AT145" t="s">
        <v>1</v>
      </c>
      <c r="AU145" s="2">
        <v>45679</v>
      </c>
    </row>
    <row r="146" spans="1:47" hidden="1" x14ac:dyDescent="0.2">
      <c r="A146" t="s">
        <v>0</v>
      </c>
      <c r="B146" t="s">
        <v>1</v>
      </c>
      <c r="C146" s="2">
        <v>45658</v>
      </c>
      <c r="D146" s="2">
        <v>45777</v>
      </c>
      <c r="E146" t="s">
        <v>2</v>
      </c>
      <c r="F146" s="2">
        <v>45679</v>
      </c>
      <c r="G146" t="s">
        <v>121</v>
      </c>
      <c r="H146" t="s">
        <v>140</v>
      </c>
      <c r="I146" t="s">
        <v>1120</v>
      </c>
      <c r="J146" s="2">
        <v>45658</v>
      </c>
      <c r="K146" s="2">
        <v>46022</v>
      </c>
      <c r="L146" t="s">
        <v>6</v>
      </c>
      <c r="M146" t="s">
        <v>7</v>
      </c>
      <c r="N146" t="s">
        <v>8</v>
      </c>
      <c r="O146" t="s">
        <v>681</v>
      </c>
      <c r="P146" t="s">
        <v>681</v>
      </c>
      <c r="Q146" t="s">
        <v>1121</v>
      </c>
      <c r="R146" t="s">
        <v>376</v>
      </c>
      <c r="S146" t="s">
        <v>377</v>
      </c>
      <c r="T146" t="s">
        <v>12</v>
      </c>
      <c r="U146" t="s">
        <v>13</v>
      </c>
      <c r="V146" t="s">
        <v>378</v>
      </c>
      <c r="W146" t="s">
        <v>379</v>
      </c>
      <c r="X146" t="s">
        <v>380</v>
      </c>
      <c r="Y146" t="s">
        <v>17</v>
      </c>
      <c r="Z146" t="s">
        <v>381</v>
      </c>
      <c r="AA146" t="s">
        <v>103</v>
      </c>
      <c r="AB146" t="s">
        <v>382</v>
      </c>
      <c r="AC146" t="s">
        <v>1122</v>
      </c>
      <c r="AD146" t="s">
        <v>39</v>
      </c>
      <c r="AE146" t="s">
        <v>1123</v>
      </c>
      <c r="AF146" t="s">
        <v>1124</v>
      </c>
      <c r="AG146" t="s">
        <v>25</v>
      </c>
      <c r="AH146" t="s">
        <v>26</v>
      </c>
      <c r="AI146" t="s">
        <v>27</v>
      </c>
      <c r="AJ146" t="s">
        <v>28</v>
      </c>
      <c r="AK146" s="3">
        <v>3833334</v>
      </c>
      <c r="AL146" s="3">
        <v>0</v>
      </c>
      <c r="AM146" s="3">
        <v>0</v>
      </c>
      <c r="AN146" s="3">
        <v>3833334</v>
      </c>
      <c r="AO146" s="3">
        <v>3833334</v>
      </c>
      <c r="AP146" s="3">
        <v>0</v>
      </c>
      <c r="AQ146" t="s">
        <v>1125</v>
      </c>
      <c r="AR146" t="s">
        <v>1</v>
      </c>
      <c r="AS146" t="s">
        <v>1126</v>
      </c>
      <c r="AT146" t="s">
        <v>1</v>
      </c>
      <c r="AU146" s="2">
        <v>45679</v>
      </c>
    </row>
    <row r="147" spans="1:47" hidden="1" x14ac:dyDescent="0.2">
      <c r="A147" t="s">
        <v>0</v>
      </c>
      <c r="B147" t="s">
        <v>1</v>
      </c>
      <c r="C147" s="2">
        <v>45658</v>
      </c>
      <c r="D147" s="2">
        <v>45777</v>
      </c>
      <c r="E147" t="s">
        <v>2</v>
      </c>
      <c r="F147" s="2">
        <v>45679</v>
      </c>
      <c r="G147" t="s">
        <v>121</v>
      </c>
      <c r="H147" t="s">
        <v>140</v>
      </c>
      <c r="I147" t="s">
        <v>1127</v>
      </c>
      <c r="J147" s="2">
        <v>45658</v>
      </c>
      <c r="K147" s="2">
        <v>46022</v>
      </c>
      <c r="L147" t="s">
        <v>6</v>
      </c>
      <c r="M147" t="s">
        <v>7</v>
      </c>
      <c r="N147" t="s">
        <v>8</v>
      </c>
      <c r="O147" t="s">
        <v>1128</v>
      </c>
      <c r="P147" t="s">
        <v>1128</v>
      </c>
      <c r="Q147" t="s">
        <v>1129</v>
      </c>
      <c r="R147" t="s">
        <v>376</v>
      </c>
      <c r="S147" t="s">
        <v>377</v>
      </c>
      <c r="T147" t="s">
        <v>12</v>
      </c>
      <c r="U147" t="s">
        <v>13</v>
      </c>
      <c r="V147" t="s">
        <v>378</v>
      </c>
      <c r="W147" t="s">
        <v>379</v>
      </c>
      <c r="X147" t="s">
        <v>380</v>
      </c>
      <c r="Y147" t="s">
        <v>17</v>
      </c>
      <c r="Z147" t="s">
        <v>381</v>
      </c>
      <c r="AA147" t="s">
        <v>103</v>
      </c>
      <c r="AB147" t="s">
        <v>382</v>
      </c>
      <c r="AC147" t="s">
        <v>1130</v>
      </c>
      <c r="AD147" t="s">
        <v>39</v>
      </c>
      <c r="AE147" t="s">
        <v>1131</v>
      </c>
      <c r="AF147" t="s">
        <v>1132</v>
      </c>
      <c r="AG147" t="s">
        <v>25</v>
      </c>
      <c r="AH147" t="s">
        <v>26</v>
      </c>
      <c r="AI147" t="s">
        <v>27</v>
      </c>
      <c r="AJ147" t="s">
        <v>28</v>
      </c>
      <c r="AK147" s="3">
        <v>1</v>
      </c>
      <c r="AL147" s="3">
        <v>0</v>
      </c>
      <c r="AM147" s="3">
        <v>0</v>
      </c>
      <c r="AN147" s="3">
        <v>1</v>
      </c>
      <c r="AO147" s="3">
        <v>0</v>
      </c>
      <c r="AP147" s="3">
        <v>1</v>
      </c>
      <c r="AQ147" t="s">
        <v>1133</v>
      </c>
      <c r="AR147" t="s">
        <v>1</v>
      </c>
      <c r="AS147" t="s">
        <v>1134</v>
      </c>
      <c r="AT147" t="s">
        <v>1</v>
      </c>
      <c r="AU147" s="2">
        <v>45679</v>
      </c>
    </row>
    <row r="148" spans="1:47" hidden="1" x14ac:dyDescent="0.2">
      <c r="A148" t="s">
        <v>0</v>
      </c>
      <c r="B148" t="s">
        <v>1</v>
      </c>
      <c r="C148" s="2">
        <v>45658</v>
      </c>
      <c r="D148" s="2">
        <v>45777</v>
      </c>
      <c r="E148" t="s">
        <v>2</v>
      </c>
      <c r="F148" s="2">
        <v>45679</v>
      </c>
      <c r="G148" t="s">
        <v>19</v>
      </c>
      <c r="H148" t="s">
        <v>648</v>
      </c>
      <c r="I148" t="s">
        <v>1135</v>
      </c>
      <c r="J148" s="2">
        <v>45658</v>
      </c>
      <c r="K148" s="2">
        <v>46022</v>
      </c>
      <c r="L148" t="s">
        <v>6</v>
      </c>
      <c r="M148" t="s">
        <v>7</v>
      </c>
      <c r="N148" t="s">
        <v>8</v>
      </c>
      <c r="O148" t="s">
        <v>1136</v>
      </c>
      <c r="P148" t="s">
        <v>1136</v>
      </c>
      <c r="Q148" t="s">
        <v>1137</v>
      </c>
      <c r="R148" t="s">
        <v>376</v>
      </c>
      <c r="S148" t="s">
        <v>377</v>
      </c>
      <c r="T148" t="s">
        <v>12</v>
      </c>
      <c r="U148" t="s">
        <v>13</v>
      </c>
      <c r="V148" t="s">
        <v>378</v>
      </c>
      <c r="W148" t="s">
        <v>379</v>
      </c>
      <c r="X148" t="s">
        <v>380</v>
      </c>
      <c r="Y148" t="s">
        <v>17</v>
      </c>
      <c r="Z148" t="s">
        <v>381</v>
      </c>
      <c r="AA148" t="s">
        <v>103</v>
      </c>
      <c r="AB148" t="s">
        <v>382</v>
      </c>
      <c r="AC148" t="s">
        <v>652</v>
      </c>
      <c r="AD148" t="s">
        <v>22</v>
      </c>
      <c r="AE148" t="s">
        <v>653</v>
      </c>
      <c r="AF148" t="s">
        <v>654</v>
      </c>
      <c r="AG148" t="s">
        <v>25</v>
      </c>
      <c r="AH148" t="s">
        <v>26</v>
      </c>
      <c r="AI148" t="s">
        <v>27</v>
      </c>
      <c r="AJ148" t="s">
        <v>28</v>
      </c>
      <c r="AK148" s="3">
        <v>4320000</v>
      </c>
      <c r="AL148" s="3">
        <v>0</v>
      </c>
      <c r="AM148" s="3">
        <v>0</v>
      </c>
      <c r="AN148" s="3">
        <v>4320000</v>
      </c>
      <c r="AO148" s="3">
        <v>3600000</v>
      </c>
      <c r="AP148" s="3">
        <v>720000</v>
      </c>
      <c r="AQ148" t="s">
        <v>1138</v>
      </c>
      <c r="AR148" t="s">
        <v>1</v>
      </c>
      <c r="AS148" t="s">
        <v>1139</v>
      </c>
      <c r="AT148" t="s">
        <v>1</v>
      </c>
      <c r="AU148" s="2">
        <v>45679</v>
      </c>
    </row>
    <row r="149" spans="1:47" hidden="1" x14ac:dyDescent="0.2">
      <c r="A149" t="s">
        <v>0</v>
      </c>
      <c r="B149" t="s">
        <v>1</v>
      </c>
      <c r="C149" s="2">
        <v>45658</v>
      </c>
      <c r="D149" s="2">
        <v>45777</v>
      </c>
      <c r="E149" t="s">
        <v>2</v>
      </c>
      <c r="F149" s="2">
        <v>45679</v>
      </c>
      <c r="G149" t="s">
        <v>561</v>
      </c>
      <c r="H149" t="s">
        <v>960</v>
      </c>
      <c r="I149" t="s">
        <v>1140</v>
      </c>
      <c r="J149" s="2">
        <v>45658</v>
      </c>
      <c r="K149" s="2">
        <v>46022</v>
      </c>
      <c r="L149" t="s">
        <v>6</v>
      </c>
      <c r="M149" t="s">
        <v>7</v>
      </c>
      <c r="N149" t="s">
        <v>8</v>
      </c>
      <c r="O149" t="s">
        <v>691</v>
      </c>
      <c r="P149" t="s">
        <v>691</v>
      </c>
      <c r="Q149" t="s">
        <v>1141</v>
      </c>
      <c r="R149" t="s">
        <v>376</v>
      </c>
      <c r="S149" t="s">
        <v>377</v>
      </c>
      <c r="T149" t="s">
        <v>12</v>
      </c>
      <c r="U149" t="s">
        <v>13</v>
      </c>
      <c r="V149" t="s">
        <v>378</v>
      </c>
      <c r="W149" t="s">
        <v>379</v>
      </c>
      <c r="X149" t="s">
        <v>380</v>
      </c>
      <c r="Y149" t="s">
        <v>17</v>
      </c>
      <c r="Z149" t="s">
        <v>381</v>
      </c>
      <c r="AA149" t="s">
        <v>144</v>
      </c>
      <c r="AB149" t="s">
        <v>145</v>
      </c>
      <c r="AC149" t="s">
        <v>1142</v>
      </c>
      <c r="AD149" t="s">
        <v>22</v>
      </c>
      <c r="AE149" t="s">
        <v>1143</v>
      </c>
      <c r="AF149" t="s">
        <v>1144</v>
      </c>
      <c r="AG149" t="s">
        <v>25</v>
      </c>
      <c r="AH149" t="s">
        <v>26</v>
      </c>
      <c r="AI149" t="s">
        <v>27</v>
      </c>
      <c r="AJ149" t="s">
        <v>28</v>
      </c>
      <c r="AK149" s="3">
        <v>73421291</v>
      </c>
      <c r="AL149" s="3">
        <v>0</v>
      </c>
      <c r="AM149" s="3">
        <v>0</v>
      </c>
      <c r="AN149" s="3">
        <v>73421291</v>
      </c>
      <c r="AO149" s="3">
        <v>0</v>
      </c>
      <c r="AP149" s="3">
        <v>73421291</v>
      </c>
      <c r="AQ149" t="s">
        <v>1145</v>
      </c>
      <c r="AR149" t="s">
        <v>1</v>
      </c>
      <c r="AS149" t="s">
        <v>1146</v>
      </c>
      <c r="AT149" t="s">
        <v>1</v>
      </c>
      <c r="AU149" s="2">
        <v>45679</v>
      </c>
    </row>
    <row r="150" spans="1:47" hidden="1" x14ac:dyDescent="0.2">
      <c r="A150" t="s">
        <v>0</v>
      </c>
      <c r="B150" t="s">
        <v>1</v>
      </c>
      <c r="C150" s="2">
        <v>45658</v>
      </c>
      <c r="D150" s="2">
        <v>45777</v>
      </c>
      <c r="E150" t="s">
        <v>2</v>
      </c>
      <c r="F150" s="2">
        <v>45679</v>
      </c>
      <c r="G150" t="s">
        <v>323</v>
      </c>
      <c r="H150" t="s">
        <v>1147</v>
      </c>
      <c r="I150" t="s">
        <v>1148</v>
      </c>
      <c r="J150" s="2">
        <v>45658</v>
      </c>
      <c r="K150" s="2">
        <v>46022</v>
      </c>
      <c r="L150" t="s">
        <v>6</v>
      </c>
      <c r="M150" t="s">
        <v>7</v>
      </c>
      <c r="N150" t="s">
        <v>8</v>
      </c>
      <c r="O150" t="s">
        <v>1149</v>
      </c>
      <c r="P150" t="s">
        <v>1149</v>
      </c>
      <c r="Q150" t="s">
        <v>1150</v>
      </c>
      <c r="R150" t="s">
        <v>376</v>
      </c>
      <c r="S150" t="s">
        <v>377</v>
      </c>
      <c r="T150" t="s">
        <v>12</v>
      </c>
      <c r="U150" t="s">
        <v>13</v>
      </c>
      <c r="V150" t="s">
        <v>378</v>
      </c>
      <c r="W150" t="s">
        <v>379</v>
      </c>
      <c r="X150" t="s">
        <v>380</v>
      </c>
      <c r="Y150" t="s">
        <v>17</v>
      </c>
      <c r="Z150" t="s">
        <v>381</v>
      </c>
      <c r="AA150" t="s">
        <v>1151</v>
      </c>
      <c r="AB150" t="s">
        <v>1152</v>
      </c>
      <c r="AC150" t="s">
        <v>1153</v>
      </c>
      <c r="AD150" t="s">
        <v>22</v>
      </c>
      <c r="AE150" t="s">
        <v>1154</v>
      </c>
      <c r="AF150" t="s">
        <v>1155</v>
      </c>
      <c r="AG150" t="s">
        <v>25</v>
      </c>
      <c r="AH150" t="s">
        <v>26</v>
      </c>
      <c r="AI150" t="s">
        <v>27</v>
      </c>
      <c r="AJ150" t="s">
        <v>28</v>
      </c>
      <c r="AK150" s="3">
        <v>18188117</v>
      </c>
      <c r="AL150" s="3">
        <v>0</v>
      </c>
      <c r="AM150" s="3">
        <v>0</v>
      </c>
      <c r="AN150" s="3">
        <v>18188117</v>
      </c>
      <c r="AO150" s="3">
        <v>0</v>
      </c>
      <c r="AP150" s="3">
        <v>18188117</v>
      </c>
      <c r="AQ150" t="s">
        <v>1156</v>
      </c>
      <c r="AR150" t="s">
        <v>1</v>
      </c>
      <c r="AS150" t="s">
        <v>1157</v>
      </c>
      <c r="AT150" t="s">
        <v>1</v>
      </c>
      <c r="AU150" s="2">
        <v>45679</v>
      </c>
    </row>
    <row r="151" spans="1:47" hidden="1" x14ac:dyDescent="0.2">
      <c r="A151" t="s">
        <v>0</v>
      </c>
      <c r="B151" t="s">
        <v>1</v>
      </c>
      <c r="C151" s="2">
        <v>45658</v>
      </c>
      <c r="D151" s="2">
        <v>45777</v>
      </c>
      <c r="E151" t="s">
        <v>2</v>
      </c>
      <c r="F151" s="2">
        <v>45679</v>
      </c>
      <c r="G151" t="s">
        <v>121</v>
      </c>
      <c r="H151" t="s">
        <v>140</v>
      </c>
      <c r="I151" t="s">
        <v>1158</v>
      </c>
      <c r="J151" s="2">
        <v>45658</v>
      </c>
      <c r="K151" s="2">
        <v>46022</v>
      </c>
      <c r="L151" t="s">
        <v>6</v>
      </c>
      <c r="M151" t="s">
        <v>7</v>
      </c>
      <c r="N151" t="s">
        <v>8</v>
      </c>
      <c r="O151" t="s">
        <v>1159</v>
      </c>
      <c r="P151" t="s">
        <v>1159</v>
      </c>
      <c r="Q151" t="s">
        <v>1160</v>
      </c>
      <c r="R151" t="s">
        <v>376</v>
      </c>
      <c r="S151" t="s">
        <v>377</v>
      </c>
      <c r="T151" t="s">
        <v>12</v>
      </c>
      <c r="U151" t="s">
        <v>13</v>
      </c>
      <c r="V151" t="s">
        <v>378</v>
      </c>
      <c r="W151" t="s">
        <v>379</v>
      </c>
      <c r="X151" t="s">
        <v>380</v>
      </c>
      <c r="Y151" t="s">
        <v>17</v>
      </c>
      <c r="Z151" t="s">
        <v>381</v>
      </c>
      <c r="AA151" t="s">
        <v>103</v>
      </c>
      <c r="AB151" t="s">
        <v>382</v>
      </c>
      <c r="AC151" t="s">
        <v>1161</v>
      </c>
      <c r="AD151" t="s">
        <v>39</v>
      </c>
      <c r="AE151" t="s">
        <v>1162</v>
      </c>
      <c r="AF151" t="s">
        <v>1163</v>
      </c>
      <c r="AG151" t="s">
        <v>25</v>
      </c>
      <c r="AH151" t="s">
        <v>26</v>
      </c>
      <c r="AI151" t="s">
        <v>27</v>
      </c>
      <c r="AJ151" t="s">
        <v>28</v>
      </c>
      <c r="AK151" s="3">
        <v>500000</v>
      </c>
      <c r="AL151" s="3">
        <v>0</v>
      </c>
      <c r="AM151" s="3">
        <v>0</v>
      </c>
      <c r="AN151" s="3">
        <v>500000</v>
      </c>
      <c r="AO151" s="3">
        <v>500000</v>
      </c>
      <c r="AP151" s="3">
        <v>0</v>
      </c>
      <c r="AQ151" t="s">
        <v>1164</v>
      </c>
      <c r="AR151" t="s">
        <v>1</v>
      </c>
      <c r="AS151" t="s">
        <v>1165</v>
      </c>
      <c r="AT151" t="s">
        <v>1</v>
      </c>
      <c r="AU151" s="2">
        <v>45679</v>
      </c>
    </row>
    <row r="152" spans="1:47" hidden="1" x14ac:dyDescent="0.2">
      <c r="A152" t="s">
        <v>0</v>
      </c>
      <c r="B152" t="s">
        <v>1</v>
      </c>
      <c r="C152" s="2">
        <v>45658</v>
      </c>
      <c r="D152" s="2">
        <v>45777</v>
      </c>
      <c r="E152" t="s">
        <v>2</v>
      </c>
      <c r="F152" s="2">
        <v>45679</v>
      </c>
      <c r="G152" t="s">
        <v>121</v>
      </c>
      <c r="H152" t="s">
        <v>140</v>
      </c>
      <c r="I152" t="s">
        <v>1166</v>
      </c>
      <c r="J152" s="2">
        <v>45658</v>
      </c>
      <c r="K152" s="2">
        <v>46022</v>
      </c>
      <c r="L152" t="s">
        <v>6</v>
      </c>
      <c r="M152" t="s">
        <v>7</v>
      </c>
      <c r="N152" t="s">
        <v>8</v>
      </c>
      <c r="O152" t="s">
        <v>1167</v>
      </c>
      <c r="P152" t="s">
        <v>1167</v>
      </c>
      <c r="Q152" t="s">
        <v>1168</v>
      </c>
      <c r="R152" t="s">
        <v>376</v>
      </c>
      <c r="S152" t="s">
        <v>377</v>
      </c>
      <c r="T152" t="s">
        <v>12</v>
      </c>
      <c r="U152" t="s">
        <v>13</v>
      </c>
      <c r="V152" t="s">
        <v>378</v>
      </c>
      <c r="W152" t="s">
        <v>379</v>
      </c>
      <c r="X152" t="s">
        <v>380</v>
      </c>
      <c r="Y152" t="s">
        <v>17</v>
      </c>
      <c r="Z152" t="s">
        <v>381</v>
      </c>
      <c r="AA152" t="s">
        <v>103</v>
      </c>
      <c r="AB152" t="s">
        <v>382</v>
      </c>
      <c r="AC152" t="s">
        <v>1169</v>
      </c>
      <c r="AD152" t="s">
        <v>39</v>
      </c>
      <c r="AE152" t="s">
        <v>1170</v>
      </c>
      <c r="AF152" t="s">
        <v>1171</v>
      </c>
      <c r="AG152" t="s">
        <v>25</v>
      </c>
      <c r="AH152" t="s">
        <v>26</v>
      </c>
      <c r="AI152" t="s">
        <v>27</v>
      </c>
      <c r="AJ152" t="s">
        <v>28</v>
      </c>
      <c r="AK152" s="3">
        <v>264000</v>
      </c>
      <c r="AL152" s="3">
        <v>0</v>
      </c>
      <c r="AM152" s="3">
        <v>0</v>
      </c>
      <c r="AN152" s="3">
        <v>264000</v>
      </c>
      <c r="AO152" s="3">
        <v>0</v>
      </c>
      <c r="AP152" s="3">
        <v>264000</v>
      </c>
      <c r="AQ152" t="s">
        <v>1172</v>
      </c>
      <c r="AR152" t="s">
        <v>1</v>
      </c>
      <c r="AS152" t="s">
        <v>1173</v>
      </c>
      <c r="AT152" t="s">
        <v>1</v>
      </c>
      <c r="AU152" s="2">
        <v>45679</v>
      </c>
    </row>
    <row r="153" spans="1:47" hidden="1" x14ac:dyDescent="0.2">
      <c r="A153" t="s">
        <v>0</v>
      </c>
      <c r="B153" t="s">
        <v>1</v>
      </c>
      <c r="C153" s="2">
        <v>45658</v>
      </c>
      <c r="D153" s="2">
        <v>45777</v>
      </c>
      <c r="E153" t="s">
        <v>2</v>
      </c>
      <c r="F153" s="2">
        <v>45679</v>
      </c>
      <c r="G153" t="s">
        <v>121</v>
      </c>
      <c r="H153" t="s">
        <v>140</v>
      </c>
      <c r="I153" t="s">
        <v>1174</v>
      </c>
      <c r="J153" s="2">
        <v>45658</v>
      </c>
      <c r="K153" s="2">
        <v>46022</v>
      </c>
      <c r="L153" t="s">
        <v>6</v>
      </c>
      <c r="M153" t="s">
        <v>7</v>
      </c>
      <c r="N153" t="s">
        <v>8</v>
      </c>
      <c r="O153" t="s">
        <v>1175</v>
      </c>
      <c r="P153" t="s">
        <v>1175</v>
      </c>
      <c r="Q153" t="s">
        <v>1176</v>
      </c>
      <c r="R153" t="s">
        <v>376</v>
      </c>
      <c r="S153" t="s">
        <v>377</v>
      </c>
      <c r="T153" t="s">
        <v>12</v>
      </c>
      <c r="U153" t="s">
        <v>13</v>
      </c>
      <c r="V153" t="s">
        <v>378</v>
      </c>
      <c r="W153" t="s">
        <v>379</v>
      </c>
      <c r="X153" t="s">
        <v>380</v>
      </c>
      <c r="Y153" t="s">
        <v>17</v>
      </c>
      <c r="Z153" t="s">
        <v>381</v>
      </c>
      <c r="AA153" t="s">
        <v>103</v>
      </c>
      <c r="AB153" t="s">
        <v>382</v>
      </c>
      <c r="AC153" t="s">
        <v>1177</v>
      </c>
      <c r="AD153" t="s">
        <v>39</v>
      </c>
      <c r="AE153" t="s">
        <v>1178</v>
      </c>
      <c r="AF153" t="s">
        <v>1179</v>
      </c>
      <c r="AG153" t="s">
        <v>25</v>
      </c>
      <c r="AH153" t="s">
        <v>26</v>
      </c>
      <c r="AI153" t="s">
        <v>27</v>
      </c>
      <c r="AJ153" t="s">
        <v>28</v>
      </c>
      <c r="AK153" s="3">
        <v>3264000</v>
      </c>
      <c r="AL153" s="3">
        <v>0</v>
      </c>
      <c r="AM153" s="3">
        <v>0</v>
      </c>
      <c r="AN153" s="3">
        <v>3264000</v>
      </c>
      <c r="AO153" s="3">
        <v>0</v>
      </c>
      <c r="AP153" s="3">
        <v>3264000</v>
      </c>
      <c r="AQ153" t="s">
        <v>1180</v>
      </c>
      <c r="AR153" t="s">
        <v>1</v>
      </c>
      <c r="AS153" t="s">
        <v>1181</v>
      </c>
      <c r="AT153" t="s">
        <v>1</v>
      </c>
      <c r="AU153" s="2">
        <v>45679</v>
      </c>
    </row>
    <row r="154" spans="1:47" hidden="1" x14ac:dyDescent="0.2">
      <c r="A154" t="s">
        <v>0</v>
      </c>
      <c r="B154" t="s">
        <v>1</v>
      </c>
      <c r="C154" s="2">
        <v>45658</v>
      </c>
      <c r="D154" s="2">
        <v>45777</v>
      </c>
      <c r="E154" t="s">
        <v>2</v>
      </c>
      <c r="F154" s="2">
        <v>45679</v>
      </c>
      <c r="G154" t="s">
        <v>121</v>
      </c>
      <c r="H154" t="s">
        <v>140</v>
      </c>
      <c r="I154" t="s">
        <v>1182</v>
      </c>
      <c r="J154" s="2">
        <v>45658</v>
      </c>
      <c r="K154" s="2">
        <v>46022</v>
      </c>
      <c r="L154" t="s">
        <v>6</v>
      </c>
      <c r="M154" t="s">
        <v>7</v>
      </c>
      <c r="N154" t="s">
        <v>8</v>
      </c>
      <c r="O154" t="s">
        <v>1183</v>
      </c>
      <c r="P154" t="s">
        <v>1183</v>
      </c>
      <c r="Q154" t="s">
        <v>1184</v>
      </c>
      <c r="R154" t="s">
        <v>376</v>
      </c>
      <c r="S154" t="s">
        <v>377</v>
      </c>
      <c r="T154" t="s">
        <v>12</v>
      </c>
      <c r="U154" t="s">
        <v>13</v>
      </c>
      <c r="V154" t="s">
        <v>378</v>
      </c>
      <c r="W154" t="s">
        <v>379</v>
      </c>
      <c r="X154" t="s">
        <v>380</v>
      </c>
      <c r="Y154" t="s">
        <v>17</v>
      </c>
      <c r="Z154" t="s">
        <v>381</v>
      </c>
      <c r="AA154" t="s">
        <v>103</v>
      </c>
      <c r="AB154" t="s">
        <v>382</v>
      </c>
      <c r="AC154" t="s">
        <v>1185</v>
      </c>
      <c r="AD154" t="s">
        <v>39</v>
      </c>
      <c r="AE154" t="s">
        <v>1186</v>
      </c>
      <c r="AF154" t="s">
        <v>1187</v>
      </c>
      <c r="AG154" t="s">
        <v>25</v>
      </c>
      <c r="AH154" t="s">
        <v>26</v>
      </c>
      <c r="AI154" t="s">
        <v>27</v>
      </c>
      <c r="AJ154" t="s">
        <v>28</v>
      </c>
      <c r="AK154" s="3">
        <v>800000</v>
      </c>
      <c r="AL154" s="3">
        <v>0</v>
      </c>
      <c r="AM154" s="3">
        <v>0</v>
      </c>
      <c r="AN154" s="3">
        <v>800000</v>
      </c>
      <c r="AO154" s="3">
        <v>0</v>
      </c>
      <c r="AP154" s="3">
        <v>800000</v>
      </c>
      <c r="AQ154" t="s">
        <v>1188</v>
      </c>
      <c r="AR154" t="s">
        <v>1</v>
      </c>
      <c r="AS154" t="s">
        <v>1189</v>
      </c>
      <c r="AT154" t="s">
        <v>1</v>
      </c>
      <c r="AU154" s="2">
        <v>45679</v>
      </c>
    </row>
    <row r="155" spans="1:47" hidden="1" x14ac:dyDescent="0.2">
      <c r="A155" t="s">
        <v>0</v>
      </c>
      <c r="B155" t="s">
        <v>1</v>
      </c>
      <c r="C155" s="2">
        <v>45658</v>
      </c>
      <c r="D155" s="2">
        <v>45777</v>
      </c>
      <c r="E155" t="s">
        <v>2</v>
      </c>
      <c r="F155" s="2">
        <v>45679</v>
      </c>
      <c r="G155" t="s">
        <v>121</v>
      </c>
      <c r="H155" t="s">
        <v>140</v>
      </c>
      <c r="I155" t="s">
        <v>1190</v>
      </c>
      <c r="J155" s="2">
        <v>45658</v>
      </c>
      <c r="K155" s="2">
        <v>46022</v>
      </c>
      <c r="L155" t="s">
        <v>6</v>
      </c>
      <c r="M155" t="s">
        <v>7</v>
      </c>
      <c r="N155" t="s">
        <v>8</v>
      </c>
      <c r="O155" t="s">
        <v>1191</v>
      </c>
      <c r="P155" t="s">
        <v>1191</v>
      </c>
      <c r="Q155" t="s">
        <v>1192</v>
      </c>
      <c r="R155" t="s">
        <v>376</v>
      </c>
      <c r="S155" t="s">
        <v>377</v>
      </c>
      <c r="T155" t="s">
        <v>12</v>
      </c>
      <c r="U155" t="s">
        <v>13</v>
      </c>
      <c r="V155" t="s">
        <v>378</v>
      </c>
      <c r="W155" t="s">
        <v>379</v>
      </c>
      <c r="X155" t="s">
        <v>380</v>
      </c>
      <c r="Y155" t="s">
        <v>17</v>
      </c>
      <c r="Z155" t="s">
        <v>381</v>
      </c>
      <c r="AA155" t="s">
        <v>103</v>
      </c>
      <c r="AB155" t="s">
        <v>382</v>
      </c>
      <c r="AC155" t="s">
        <v>1193</v>
      </c>
      <c r="AD155" t="s">
        <v>39</v>
      </c>
      <c r="AE155" t="s">
        <v>1194</v>
      </c>
      <c r="AF155" t="s">
        <v>1195</v>
      </c>
      <c r="AG155" t="s">
        <v>25</v>
      </c>
      <c r="AH155" t="s">
        <v>26</v>
      </c>
      <c r="AI155" t="s">
        <v>27</v>
      </c>
      <c r="AJ155" t="s">
        <v>28</v>
      </c>
      <c r="AK155" s="3">
        <v>883334</v>
      </c>
      <c r="AL155" s="3">
        <v>0</v>
      </c>
      <c r="AM155" s="3">
        <v>0</v>
      </c>
      <c r="AN155" s="3">
        <v>883334</v>
      </c>
      <c r="AO155" s="3">
        <v>0</v>
      </c>
      <c r="AP155" s="3">
        <v>883334</v>
      </c>
      <c r="AQ155" t="s">
        <v>1196</v>
      </c>
      <c r="AR155" t="s">
        <v>1</v>
      </c>
      <c r="AS155" t="s">
        <v>1197</v>
      </c>
      <c r="AT155" t="s">
        <v>1</v>
      </c>
      <c r="AU155" s="2">
        <v>45679</v>
      </c>
    </row>
    <row r="156" spans="1:47" hidden="1" x14ac:dyDescent="0.2">
      <c r="A156" t="s">
        <v>0</v>
      </c>
      <c r="B156" t="s">
        <v>1</v>
      </c>
      <c r="C156" s="2">
        <v>45658</v>
      </c>
      <c r="D156" s="2">
        <v>45777</v>
      </c>
      <c r="E156" t="s">
        <v>2</v>
      </c>
      <c r="F156" s="2">
        <v>45679</v>
      </c>
      <c r="G156" t="s">
        <v>121</v>
      </c>
      <c r="H156" t="s">
        <v>140</v>
      </c>
      <c r="I156" t="s">
        <v>1198</v>
      </c>
      <c r="J156" s="2">
        <v>45658</v>
      </c>
      <c r="K156" s="2">
        <v>46022</v>
      </c>
      <c r="L156" t="s">
        <v>6</v>
      </c>
      <c r="M156" t="s">
        <v>7</v>
      </c>
      <c r="N156" t="s">
        <v>8</v>
      </c>
      <c r="O156" t="s">
        <v>1199</v>
      </c>
      <c r="P156" t="s">
        <v>1199</v>
      </c>
      <c r="Q156" t="s">
        <v>1200</v>
      </c>
      <c r="R156" t="s">
        <v>376</v>
      </c>
      <c r="S156" t="s">
        <v>377</v>
      </c>
      <c r="T156" t="s">
        <v>12</v>
      </c>
      <c r="U156" t="s">
        <v>13</v>
      </c>
      <c r="V156" t="s">
        <v>378</v>
      </c>
      <c r="W156" t="s">
        <v>379</v>
      </c>
      <c r="X156" t="s">
        <v>380</v>
      </c>
      <c r="Y156" t="s">
        <v>17</v>
      </c>
      <c r="Z156" t="s">
        <v>381</v>
      </c>
      <c r="AA156" t="s">
        <v>3</v>
      </c>
      <c r="AB156" t="s">
        <v>213</v>
      </c>
      <c r="AC156" t="s">
        <v>1201</v>
      </c>
      <c r="AD156" t="s">
        <v>22</v>
      </c>
      <c r="AE156" t="s">
        <v>1202</v>
      </c>
      <c r="AF156" t="s">
        <v>1203</v>
      </c>
      <c r="AG156" t="s">
        <v>25</v>
      </c>
      <c r="AH156" t="s">
        <v>26</v>
      </c>
      <c r="AI156" t="s">
        <v>27</v>
      </c>
      <c r="AJ156" t="s">
        <v>28</v>
      </c>
      <c r="AK156" s="3">
        <v>120</v>
      </c>
      <c r="AL156" s="3">
        <v>0</v>
      </c>
      <c r="AM156" s="3">
        <v>0</v>
      </c>
      <c r="AN156" s="3">
        <v>120</v>
      </c>
      <c r="AO156" s="3">
        <v>0</v>
      </c>
      <c r="AP156" s="3">
        <v>120</v>
      </c>
      <c r="AQ156" t="s">
        <v>1204</v>
      </c>
      <c r="AR156" t="s">
        <v>1</v>
      </c>
      <c r="AS156" t="s">
        <v>1205</v>
      </c>
      <c r="AT156" t="s">
        <v>1</v>
      </c>
      <c r="AU156" s="2">
        <v>45679</v>
      </c>
    </row>
    <row r="157" spans="1:47" hidden="1" x14ac:dyDescent="0.2">
      <c r="A157" t="s">
        <v>0</v>
      </c>
      <c r="B157" t="s">
        <v>1</v>
      </c>
      <c r="C157" s="2">
        <v>45658</v>
      </c>
      <c r="D157" s="2">
        <v>45777</v>
      </c>
      <c r="E157" t="s">
        <v>2</v>
      </c>
      <c r="F157" s="2">
        <v>45679</v>
      </c>
      <c r="G157" t="s">
        <v>111</v>
      </c>
      <c r="H157" t="s">
        <v>1206</v>
      </c>
      <c r="I157" t="s">
        <v>1207</v>
      </c>
      <c r="J157" s="2">
        <v>45658</v>
      </c>
      <c r="K157" s="2">
        <v>46022</v>
      </c>
      <c r="L157" t="s">
        <v>6</v>
      </c>
      <c r="M157" t="s">
        <v>7</v>
      </c>
      <c r="N157" t="s">
        <v>8</v>
      </c>
      <c r="O157" t="s">
        <v>1208</v>
      </c>
      <c r="P157" t="s">
        <v>1208</v>
      </c>
      <c r="Q157" t="s">
        <v>1209</v>
      </c>
      <c r="R157" t="s">
        <v>376</v>
      </c>
      <c r="S157" t="s">
        <v>377</v>
      </c>
      <c r="T157" t="s">
        <v>12</v>
      </c>
      <c r="U157" t="s">
        <v>13</v>
      </c>
      <c r="V157" t="s">
        <v>378</v>
      </c>
      <c r="W157" t="s">
        <v>379</v>
      </c>
      <c r="X157" t="s">
        <v>380</v>
      </c>
      <c r="Y157" t="s">
        <v>17</v>
      </c>
      <c r="Z157" t="s">
        <v>381</v>
      </c>
      <c r="AA157" t="s">
        <v>103</v>
      </c>
      <c r="AB157" t="s">
        <v>382</v>
      </c>
      <c r="AC157" t="s">
        <v>1210</v>
      </c>
      <c r="AD157" t="s">
        <v>22</v>
      </c>
      <c r="AE157" t="s">
        <v>1211</v>
      </c>
      <c r="AF157" t="s">
        <v>1212</v>
      </c>
      <c r="AG157" t="s">
        <v>25</v>
      </c>
      <c r="AH157" t="s">
        <v>26</v>
      </c>
      <c r="AI157" t="s">
        <v>27</v>
      </c>
      <c r="AJ157" t="s">
        <v>28</v>
      </c>
      <c r="AK157" s="3">
        <v>27043482</v>
      </c>
      <c r="AL157" s="3">
        <v>0</v>
      </c>
      <c r="AM157" s="3">
        <v>0</v>
      </c>
      <c r="AN157" s="3">
        <v>27043482</v>
      </c>
      <c r="AO157" s="3">
        <v>0</v>
      </c>
      <c r="AP157" s="3">
        <v>27043482</v>
      </c>
      <c r="AQ157" t="s">
        <v>1213</v>
      </c>
      <c r="AR157" t="s">
        <v>1</v>
      </c>
      <c r="AS157" t="s">
        <v>1214</v>
      </c>
      <c r="AT157" t="s">
        <v>1</v>
      </c>
      <c r="AU157" s="2">
        <v>45679</v>
      </c>
    </row>
    <row r="158" spans="1:47" hidden="1" x14ac:dyDescent="0.2">
      <c r="A158" t="s">
        <v>0</v>
      </c>
      <c r="B158" t="s">
        <v>1</v>
      </c>
      <c r="C158" s="2">
        <v>45658</v>
      </c>
      <c r="D158" s="2">
        <v>45777</v>
      </c>
      <c r="E158" t="s">
        <v>2</v>
      </c>
      <c r="F158" s="2">
        <v>45679</v>
      </c>
      <c r="G158" t="s">
        <v>121</v>
      </c>
      <c r="H158" t="s">
        <v>140</v>
      </c>
      <c r="I158" t="s">
        <v>1215</v>
      </c>
      <c r="J158" s="2">
        <v>45658</v>
      </c>
      <c r="K158" s="2">
        <v>46022</v>
      </c>
      <c r="L158" t="s">
        <v>6</v>
      </c>
      <c r="M158" t="s">
        <v>7</v>
      </c>
      <c r="N158" t="s">
        <v>8</v>
      </c>
      <c r="O158" t="s">
        <v>1216</v>
      </c>
      <c r="P158" t="s">
        <v>1216</v>
      </c>
      <c r="Q158" t="s">
        <v>1217</v>
      </c>
      <c r="R158" t="s">
        <v>376</v>
      </c>
      <c r="S158" t="s">
        <v>377</v>
      </c>
      <c r="T158" t="s">
        <v>12</v>
      </c>
      <c r="U158" t="s">
        <v>13</v>
      </c>
      <c r="V158" t="s">
        <v>378</v>
      </c>
      <c r="W158" t="s">
        <v>379</v>
      </c>
      <c r="X158" t="s">
        <v>380</v>
      </c>
      <c r="Y158" t="s">
        <v>17</v>
      </c>
      <c r="Z158" t="s">
        <v>381</v>
      </c>
      <c r="AA158" t="s">
        <v>103</v>
      </c>
      <c r="AB158" t="s">
        <v>382</v>
      </c>
      <c r="AC158" t="s">
        <v>388</v>
      </c>
      <c r="AD158" t="s">
        <v>39</v>
      </c>
      <c r="AE158" t="s">
        <v>389</v>
      </c>
      <c r="AF158" t="s">
        <v>390</v>
      </c>
      <c r="AG158" t="s">
        <v>25</v>
      </c>
      <c r="AH158" t="s">
        <v>26</v>
      </c>
      <c r="AI158" t="s">
        <v>27</v>
      </c>
      <c r="AJ158" t="s">
        <v>28</v>
      </c>
      <c r="AK158" s="3">
        <v>1400000</v>
      </c>
      <c r="AL158" s="3">
        <v>0</v>
      </c>
      <c r="AM158" s="3">
        <v>0</v>
      </c>
      <c r="AN158" s="3">
        <v>1400000</v>
      </c>
      <c r="AO158" s="3">
        <v>1400000</v>
      </c>
      <c r="AP158" s="3">
        <v>0</v>
      </c>
      <c r="AQ158" t="s">
        <v>1218</v>
      </c>
      <c r="AR158" t="s">
        <v>1</v>
      </c>
      <c r="AS158" t="s">
        <v>1219</v>
      </c>
      <c r="AT158" t="s">
        <v>1</v>
      </c>
      <c r="AU158" s="2">
        <v>45679</v>
      </c>
    </row>
    <row r="159" spans="1:47" hidden="1" x14ac:dyDescent="0.2">
      <c r="A159" t="s">
        <v>0</v>
      </c>
      <c r="B159" t="s">
        <v>1</v>
      </c>
      <c r="C159" s="2">
        <v>45658</v>
      </c>
      <c r="D159" s="2">
        <v>45777</v>
      </c>
      <c r="E159" t="s">
        <v>2</v>
      </c>
      <c r="F159" s="2">
        <v>45679</v>
      </c>
      <c r="G159" t="s">
        <v>159</v>
      </c>
      <c r="H159" t="s">
        <v>209</v>
      </c>
      <c r="I159" t="s">
        <v>1220</v>
      </c>
      <c r="J159" s="2">
        <v>45658</v>
      </c>
      <c r="K159" s="2">
        <v>46022</v>
      </c>
      <c r="L159" t="s">
        <v>6</v>
      </c>
      <c r="M159" t="s">
        <v>7</v>
      </c>
      <c r="N159" t="s">
        <v>8</v>
      </c>
      <c r="O159" t="s">
        <v>1221</v>
      </c>
      <c r="P159" t="s">
        <v>1221</v>
      </c>
      <c r="Q159" t="s">
        <v>1222</v>
      </c>
      <c r="R159" t="s">
        <v>376</v>
      </c>
      <c r="S159" t="s">
        <v>377</v>
      </c>
      <c r="T159" t="s">
        <v>12</v>
      </c>
      <c r="U159" t="s">
        <v>13</v>
      </c>
      <c r="V159" t="s">
        <v>378</v>
      </c>
      <c r="W159" t="s">
        <v>379</v>
      </c>
      <c r="X159" t="s">
        <v>380</v>
      </c>
      <c r="Y159" t="s">
        <v>17</v>
      </c>
      <c r="Z159" t="s">
        <v>381</v>
      </c>
      <c r="AA159" t="s">
        <v>1223</v>
      </c>
      <c r="AB159" t="s">
        <v>1224</v>
      </c>
      <c r="AC159" t="s">
        <v>1225</v>
      </c>
      <c r="AD159" t="s">
        <v>22</v>
      </c>
      <c r="AE159" t="s">
        <v>1226</v>
      </c>
      <c r="AF159" t="s">
        <v>1227</v>
      </c>
      <c r="AG159" t="s">
        <v>25</v>
      </c>
      <c r="AH159" t="s">
        <v>26</v>
      </c>
      <c r="AI159" t="s">
        <v>27</v>
      </c>
      <c r="AJ159" t="s">
        <v>28</v>
      </c>
      <c r="AK159" s="3">
        <v>373244849</v>
      </c>
      <c r="AL159" s="3">
        <v>0</v>
      </c>
      <c r="AM159" s="3">
        <v>0</v>
      </c>
      <c r="AN159" s="3">
        <v>373244849</v>
      </c>
      <c r="AO159" s="3">
        <v>373242843</v>
      </c>
      <c r="AP159" s="3">
        <v>2006</v>
      </c>
      <c r="AQ159" t="s">
        <v>1228</v>
      </c>
      <c r="AR159" t="s">
        <v>1</v>
      </c>
      <c r="AS159" t="s">
        <v>1229</v>
      </c>
      <c r="AT159" t="s">
        <v>1</v>
      </c>
      <c r="AU159" s="2">
        <v>45679</v>
      </c>
    </row>
    <row r="160" spans="1:47" hidden="1" x14ac:dyDescent="0.2">
      <c r="A160" t="s">
        <v>0</v>
      </c>
      <c r="B160" t="s">
        <v>1</v>
      </c>
      <c r="C160" s="2">
        <v>45658</v>
      </c>
      <c r="D160" s="2">
        <v>45777</v>
      </c>
      <c r="E160" t="s">
        <v>2</v>
      </c>
      <c r="F160" s="2">
        <v>45679</v>
      </c>
      <c r="G160" t="s">
        <v>121</v>
      </c>
      <c r="H160" t="s">
        <v>140</v>
      </c>
      <c r="I160" t="s">
        <v>1230</v>
      </c>
      <c r="J160" s="2">
        <v>45658</v>
      </c>
      <c r="K160" s="2">
        <v>46022</v>
      </c>
      <c r="L160" t="s">
        <v>6</v>
      </c>
      <c r="M160" t="s">
        <v>7</v>
      </c>
      <c r="N160" t="s">
        <v>8</v>
      </c>
      <c r="O160" t="s">
        <v>1231</v>
      </c>
      <c r="P160" t="s">
        <v>1231</v>
      </c>
      <c r="Q160" t="s">
        <v>1232</v>
      </c>
      <c r="R160" t="s">
        <v>376</v>
      </c>
      <c r="S160" t="s">
        <v>377</v>
      </c>
      <c r="T160" t="s">
        <v>12</v>
      </c>
      <c r="U160" t="s">
        <v>13</v>
      </c>
      <c r="V160" t="s">
        <v>378</v>
      </c>
      <c r="W160" t="s">
        <v>379</v>
      </c>
      <c r="X160" t="s">
        <v>380</v>
      </c>
      <c r="Y160" t="s">
        <v>17</v>
      </c>
      <c r="Z160" t="s">
        <v>381</v>
      </c>
      <c r="AA160" t="s">
        <v>144</v>
      </c>
      <c r="AB160" t="s">
        <v>145</v>
      </c>
      <c r="AC160" t="s">
        <v>1083</v>
      </c>
      <c r="AD160" t="s">
        <v>39</v>
      </c>
      <c r="AE160" t="s">
        <v>1084</v>
      </c>
      <c r="AF160" t="s">
        <v>1085</v>
      </c>
      <c r="AG160" t="s">
        <v>25</v>
      </c>
      <c r="AH160" t="s">
        <v>26</v>
      </c>
      <c r="AI160" t="s">
        <v>27</v>
      </c>
      <c r="AJ160" t="s">
        <v>28</v>
      </c>
      <c r="AK160" s="3">
        <v>68401245</v>
      </c>
      <c r="AL160" s="3">
        <v>0</v>
      </c>
      <c r="AM160" s="3">
        <v>0</v>
      </c>
      <c r="AN160" s="3">
        <v>68401245</v>
      </c>
      <c r="AO160" s="3">
        <v>68401245</v>
      </c>
      <c r="AP160" s="3">
        <v>0</v>
      </c>
      <c r="AQ160" t="s">
        <v>1233</v>
      </c>
      <c r="AR160" t="s">
        <v>1</v>
      </c>
      <c r="AS160" t="s">
        <v>1234</v>
      </c>
      <c r="AT160" t="s">
        <v>1</v>
      </c>
      <c r="AU160" s="2">
        <v>45679</v>
      </c>
    </row>
    <row r="161" spans="1:47" hidden="1" x14ac:dyDescent="0.2">
      <c r="A161" t="s">
        <v>0</v>
      </c>
      <c r="B161" t="s">
        <v>1</v>
      </c>
      <c r="C161" s="2">
        <v>45658</v>
      </c>
      <c r="D161" s="2">
        <v>45777</v>
      </c>
      <c r="E161" t="s">
        <v>2</v>
      </c>
      <c r="F161" s="2">
        <v>45679</v>
      </c>
      <c r="G161" t="s">
        <v>121</v>
      </c>
      <c r="H161" t="s">
        <v>140</v>
      </c>
      <c r="I161" t="s">
        <v>1235</v>
      </c>
      <c r="J161" s="2">
        <v>45658</v>
      </c>
      <c r="K161" s="2">
        <v>46022</v>
      </c>
      <c r="L161" t="s">
        <v>6</v>
      </c>
      <c r="M161" t="s">
        <v>7</v>
      </c>
      <c r="N161" t="s">
        <v>8</v>
      </c>
      <c r="O161" t="s">
        <v>1236</v>
      </c>
      <c r="P161" t="s">
        <v>1236</v>
      </c>
      <c r="Q161" t="s">
        <v>1237</v>
      </c>
      <c r="R161" t="s">
        <v>376</v>
      </c>
      <c r="S161" t="s">
        <v>377</v>
      </c>
      <c r="T161" t="s">
        <v>12</v>
      </c>
      <c r="U161" t="s">
        <v>13</v>
      </c>
      <c r="V161" t="s">
        <v>378</v>
      </c>
      <c r="W161" t="s">
        <v>379</v>
      </c>
      <c r="X161" t="s">
        <v>380</v>
      </c>
      <c r="Y161" t="s">
        <v>17</v>
      </c>
      <c r="Z161" t="s">
        <v>381</v>
      </c>
      <c r="AA161" t="s">
        <v>103</v>
      </c>
      <c r="AB161" t="s">
        <v>382</v>
      </c>
      <c r="AC161" t="s">
        <v>1238</v>
      </c>
      <c r="AD161" t="s">
        <v>39</v>
      </c>
      <c r="AE161" t="s">
        <v>1239</v>
      </c>
      <c r="AF161" t="s">
        <v>1240</v>
      </c>
      <c r="AG161" t="s">
        <v>25</v>
      </c>
      <c r="AH161" t="s">
        <v>26</v>
      </c>
      <c r="AI161" t="s">
        <v>27</v>
      </c>
      <c r="AJ161" t="s">
        <v>28</v>
      </c>
      <c r="AK161" s="3">
        <v>3583334</v>
      </c>
      <c r="AL161" s="3">
        <v>0</v>
      </c>
      <c r="AM161" s="3">
        <v>0</v>
      </c>
      <c r="AN161" s="3">
        <v>3583334</v>
      </c>
      <c r="AO161" s="3">
        <v>1083334</v>
      </c>
      <c r="AP161" s="3">
        <v>2500000</v>
      </c>
      <c r="AQ161" t="s">
        <v>1241</v>
      </c>
      <c r="AR161" t="s">
        <v>1</v>
      </c>
      <c r="AS161" t="s">
        <v>1242</v>
      </c>
      <c r="AT161" t="s">
        <v>1</v>
      </c>
      <c r="AU161" s="2">
        <v>45679</v>
      </c>
    </row>
    <row r="162" spans="1:47" hidden="1" x14ac:dyDescent="0.2">
      <c r="A162" t="s">
        <v>0</v>
      </c>
      <c r="B162" t="s">
        <v>1</v>
      </c>
      <c r="C162" s="2">
        <v>45658</v>
      </c>
      <c r="D162" s="2">
        <v>45777</v>
      </c>
      <c r="E162" t="s">
        <v>2</v>
      </c>
      <c r="F162" s="2">
        <v>45679</v>
      </c>
      <c r="G162" t="s">
        <v>121</v>
      </c>
      <c r="H162" t="s">
        <v>140</v>
      </c>
      <c r="I162" t="s">
        <v>1243</v>
      </c>
      <c r="J162" s="2">
        <v>45658</v>
      </c>
      <c r="K162" s="2">
        <v>46022</v>
      </c>
      <c r="L162" t="s">
        <v>6</v>
      </c>
      <c r="M162" t="s">
        <v>7</v>
      </c>
      <c r="N162" t="s">
        <v>8</v>
      </c>
      <c r="O162" t="s">
        <v>1244</v>
      </c>
      <c r="P162" t="s">
        <v>1244</v>
      </c>
      <c r="Q162" t="s">
        <v>1245</v>
      </c>
      <c r="R162" t="s">
        <v>376</v>
      </c>
      <c r="S162" t="s">
        <v>377</v>
      </c>
      <c r="T162" t="s">
        <v>12</v>
      </c>
      <c r="U162" t="s">
        <v>13</v>
      </c>
      <c r="V162" t="s">
        <v>378</v>
      </c>
      <c r="W162" t="s">
        <v>379</v>
      </c>
      <c r="X162" t="s">
        <v>380</v>
      </c>
      <c r="Y162" t="s">
        <v>17</v>
      </c>
      <c r="Z162" t="s">
        <v>381</v>
      </c>
      <c r="AA162" t="s">
        <v>103</v>
      </c>
      <c r="AB162" t="s">
        <v>382</v>
      </c>
      <c r="AC162" t="s">
        <v>1246</v>
      </c>
      <c r="AD162" t="s">
        <v>39</v>
      </c>
      <c r="AE162" t="s">
        <v>1247</v>
      </c>
      <c r="AF162" t="s">
        <v>1248</v>
      </c>
      <c r="AG162" t="s">
        <v>25</v>
      </c>
      <c r="AH162" t="s">
        <v>26</v>
      </c>
      <c r="AI162" t="s">
        <v>27</v>
      </c>
      <c r="AJ162" t="s">
        <v>28</v>
      </c>
      <c r="AK162" s="3">
        <v>1863333</v>
      </c>
      <c r="AL162" s="3">
        <v>0</v>
      </c>
      <c r="AM162" s="3">
        <v>0</v>
      </c>
      <c r="AN162" s="3">
        <v>1863333</v>
      </c>
      <c r="AO162" s="3">
        <v>1863333</v>
      </c>
      <c r="AP162" s="3">
        <v>0</v>
      </c>
      <c r="AQ162" t="s">
        <v>1249</v>
      </c>
      <c r="AR162" t="s">
        <v>1</v>
      </c>
      <c r="AS162" t="s">
        <v>1250</v>
      </c>
      <c r="AT162" t="s">
        <v>1</v>
      </c>
      <c r="AU162" s="2">
        <v>45679</v>
      </c>
    </row>
    <row r="163" spans="1:47" hidden="1" x14ac:dyDescent="0.2">
      <c r="A163" t="s">
        <v>0</v>
      </c>
      <c r="B163" t="s">
        <v>1</v>
      </c>
      <c r="C163" s="2">
        <v>45658</v>
      </c>
      <c r="D163" s="2">
        <v>45777</v>
      </c>
      <c r="E163" t="s">
        <v>2</v>
      </c>
      <c r="F163" s="2">
        <v>45679</v>
      </c>
      <c r="G163" t="s">
        <v>121</v>
      </c>
      <c r="H163" t="s">
        <v>140</v>
      </c>
      <c r="I163" t="s">
        <v>1251</v>
      </c>
      <c r="J163" s="2">
        <v>45658</v>
      </c>
      <c r="K163" s="2">
        <v>46022</v>
      </c>
      <c r="L163" t="s">
        <v>6</v>
      </c>
      <c r="M163" t="s">
        <v>7</v>
      </c>
      <c r="N163" t="s">
        <v>8</v>
      </c>
      <c r="O163" t="s">
        <v>1252</v>
      </c>
      <c r="P163" t="s">
        <v>1252</v>
      </c>
      <c r="Q163" t="s">
        <v>1253</v>
      </c>
      <c r="R163" t="s">
        <v>376</v>
      </c>
      <c r="S163" t="s">
        <v>377</v>
      </c>
      <c r="T163" t="s">
        <v>12</v>
      </c>
      <c r="U163" t="s">
        <v>13</v>
      </c>
      <c r="V163" t="s">
        <v>378</v>
      </c>
      <c r="W163" t="s">
        <v>379</v>
      </c>
      <c r="X163" t="s">
        <v>380</v>
      </c>
      <c r="Y163" t="s">
        <v>17</v>
      </c>
      <c r="Z163" t="s">
        <v>381</v>
      </c>
      <c r="AA163" t="s">
        <v>103</v>
      </c>
      <c r="AB163" t="s">
        <v>382</v>
      </c>
      <c r="AC163" t="s">
        <v>1254</v>
      </c>
      <c r="AD163" t="s">
        <v>39</v>
      </c>
      <c r="AE163" t="s">
        <v>1255</v>
      </c>
      <c r="AF163" t="s">
        <v>1256</v>
      </c>
      <c r="AG163" t="s">
        <v>25</v>
      </c>
      <c r="AH163" t="s">
        <v>26</v>
      </c>
      <c r="AI163" t="s">
        <v>27</v>
      </c>
      <c r="AJ163" t="s">
        <v>28</v>
      </c>
      <c r="AK163" s="3">
        <v>1</v>
      </c>
      <c r="AL163" s="3">
        <v>0</v>
      </c>
      <c r="AM163" s="3">
        <v>0</v>
      </c>
      <c r="AN163" s="3">
        <v>1</v>
      </c>
      <c r="AO163" s="3">
        <v>0</v>
      </c>
      <c r="AP163" s="3">
        <v>1</v>
      </c>
      <c r="AQ163" t="s">
        <v>1257</v>
      </c>
      <c r="AR163" t="s">
        <v>1</v>
      </c>
      <c r="AS163" t="s">
        <v>1258</v>
      </c>
      <c r="AT163" t="s">
        <v>1</v>
      </c>
      <c r="AU163" s="2">
        <v>45679</v>
      </c>
    </row>
    <row r="164" spans="1:47" hidden="1" x14ac:dyDescent="0.2">
      <c r="A164" t="s">
        <v>0</v>
      </c>
      <c r="B164" t="s">
        <v>1</v>
      </c>
      <c r="C164" s="2">
        <v>45658</v>
      </c>
      <c r="D164" s="2">
        <v>45777</v>
      </c>
      <c r="E164" t="s">
        <v>2</v>
      </c>
      <c r="F164" s="2">
        <v>45679</v>
      </c>
      <c r="G164" t="s">
        <v>561</v>
      </c>
      <c r="H164" t="s">
        <v>960</v>
      </c>
      <c r="I164" t="s">
        <v>1259</v>
      </c>
      <c r="J164" s="2">
        <v>45658</v>
      </c>
      <c r="K164" s="2">
        <v>46022</v>
      </c>
      <c r="L164" t="s">
        <v>6</v>
      </c>
      <c r="M164" t="s">
        <v>7</v>
      </c>
      <c r="N164" t="s">
        <v>8</v>
      </c>
      <c r="O164" t="s">
        <v>1260</v>
      </c>
      <c r="P164" t="s">
        <v>1260</v>
      </c>
      <c r="Q164" t="s">
        <v>1261</v>
      </c>
      <c r="R164" t="s">
        <v>376</v>
      </c>
      <c r="S164" t="s">
        <v>377</v>
      </c>
      <c r="T164" t="s">
        <v>12</v>
      </c>
      <c r="U164" t="s">
        <v>13</v>
      </c>
      <c r="V164" t="s">
        <v>378</v>
      </c>
      <c r="W164" t="s">
        <v>379</v>
      </c>
      <c r="X164" t="s">
        <v>380</v>
      </c>
      <c r="Y164" t="s">
        <v>17</v>
      </c>
      <c r="Z164" t="s">
        <v>381</v>
      </c>
      <c r="AA164" t="s">
        <v>103</v>
      </c>
      <c r="AB164" t="s">
        <v>382</v>
      </c>
      <c r="AC164" t="s">
        <v>1262</v>
      </c>
      <c r="AD164" t="s">
        <v>22</v>
      </c>
      <c r="AE164" t="s">
        <v>1263</v>
      </c>
      <c r="AF164" t="s">
        <v>1264</v>
      </c>
      <c r="AG164" t="s">
        <v>25</v>
      </c>
      <c r="AH164" t="s">
        <v>26</v>
      </c>
      <c r="AI164" t="s">
        <v>27</v>
      </c>
      <c r="AJ164" t="s">
        <v>28</v>
      </c>
      <c r="AK164" s="3">
        <v>29558886</v>
      </c>
      <c r="AL164" s="3">
        <v>0</v>
      </c>
      <c r="AM164" s="3">
        <v>0</v>
      </c>
      <c r="AN164" s="3">
        <v>29558886</v>
      </c>
      <c r="AO164" s="3">
        <v>0</v>
      </c>
      <c r="AP164" s="3">
        <v>29558886</v>
      </c>
      <c r="AQ164" t="s">
        <v>1265</v>
      </c>
      <c r="AR164" t="s">
        <v>1</v>
      </c>
      <c r="AS164" t="s">
        <v>1266</v>
      </c>
      <c r="AT164" t="s">
        <v>1</v>
      </c>
      <c r="AU164" s="2">
        <v>45679</v>
      </c>
    </row>
    <row r="165" spans="1:47" hidden="1" x14ac:dyDescent="0.2">
      <c r="A165" t="s">
        <v>0</v>
      </c>
      <c r="B165" t="s">
        <v>1</v>
      </c>
      <c r="C165" s="2">
        <v>45658</v>
      </c>
      <c r="D165" s="2">
        <v>45777</v>
      </c>
      <c r="E165" t="s">
        <v>2</v>
      </c>
      <c r="F165" s="2">
        <v>45679</v>
      </c>
      <c r="G165" t="s">
        <v>121</v>
      </c>
      <c r="H165" t="s">
        <v>140</v>
      </c>
      <c r="I165" t="s">
        <v>1267</v>
      </c>
      <c r="J165" s="2">
        <v>45658</v>
      </c>
      <c r="K165" s="2">
        <v>46022</v>
      </c>
      <c r="L165" t="s">
        <v>6</v>
      </c>
      <c r="M165" t="s">
        <v>7</v>
      </c>
      <c r="N165" t="s">
        <v>8</v>
      </c>
      <c r="O165" t="s">
        <v>1268</v>
      </c>
      <c r="P165" t="s">
        <v>1268</v>
      </c>
      <c r="Q165" t="s">
        <v>1269</v>
      </c>
      <c r="R165" t="s">
        <v>376</v>
      </c>
      <c r="S165" t="s">
        <v>377</v>
      </c>
      <c r="T165" t="s">
        <v>12</v>
      </c>
      <c r="U165" t="s">
        <v>13</v>
      </c>
      <c r="V165" t="s">
        <v>378</v>
      </c>
      <c r="W165" t="s">
        <v>379</v>
      </c>
      <c r="X165" t="s">
        <v>380</v>
      </c>
      <c r="Y165" t="s">
        <v>17</v>
      </c>
      <c r="Z165" t="s">
        <v>381</v>
      </c>
      <c r="AA165" t="s">
        <v>103</v>
      </c>
      <c r="AB165" t="s">
        <v>382</v>
      </c>
      <c r="AC165" t="s">
        <v>451</v>
      </c>
      <c r="AD165" t="s">
        <v>39</v>
      </c>
      <c r="AE165" t="s">
        <v>452</v>
      </c>
      <c r="AF165" t="s">
        <v>453</v>
      </c>
      <c r="AG165" t="s">
        <v>25</v>
      </c>
      <c r="AH165" t="s">
        <v>26</v>
      </c>
      <c r="AI165" t="s">
        <v>27</v>
      </c>
      <c r="AJ165" t="s">
        <v>28</v>
      </c>
      <c r="AK165" s="3">
        <v>1083333</v>
      </c>
      <c r="AL165" s="3">
        <v>0</v>
      </c>
      <c r="AM165" s="3">
        <v>0</v>
      </c>
      <c r="AN165" s="3">
        <v>1083333</v>
      </c>
      <c r="AO165" s="3">
        <v>0</v>
      </c>
      <c r="AP165" s="3">
        <v>1083333</v>
      </c>
      <c r="AQ165" t="s">
        <v>1270</v>
      </c>
      <c r="AR165" t="s">
        <v>1</v>
      </c>
      <c r="AS165" t="s">
        <v>1271</v>
      </c>
      <c r="AT165" t="s">
        <v>1</v>
      </c>
      <c r="AU165" s="2">
        <v>45679</v>
      </c>
    </row>
    <row r="166" spans="1:47" hidden="1" x14ac:dyDescent="0.2">
      <c r="A166" t="s">
        <v>0</v>
      </c>
      <c r="B166" t="s">
        <v>1</v>
      </c>
      <c r="C166" s="2">
        <v>45658</v>
      </c>
      <c r="D166" s="2">
        <v>45777</v>
      </c>
      <c r="E166" t="s">
        <v>2</v>
      </c>
      <c r="F166" s="2">
        <v>45679</v>
      </c>
      <c r="G166" t="s">
        <v>121</v>
      </c>
      <c r="H166" t="s">
        <v>140</v>
      </c>
      <c r="I166" t="s">
        <v>1272</v>
      </c>
      <c r="J166" s="2">
        <v>45658</v>
      </c>
      <c r="K166" s="2">
        <v>46022</v>
      </c>
      <c r="L166" t="s">
        <v>6</v>
      </c>
      <c r="M166" t="s">
        <v>7</v>
      </c>
      <c r="N166" t="s">
        <v>8</v>
      </c>
      <c r="O166" t="s">
        <v>1273</v>
      </c>
      <c r="P166" t="s">
        <v>1273</v>
      </c>
      <c r="Q166" t="s">
        <v>1274</v>
      </c>
      <c r="R166" t="s">
        <v>376</v>
      </c>
      <c r="S166" t="s">
        <v>377</v>
      </c>
      <c r="T166" t="s">
        <v>12</v>
      </c>
      <c r="U166" t="s">
        <v>13</v>
      </c>
      <c r="V166" t="s">
        <v>378</v>
      </c>
      <c r="W166" t="s">
        <v>379</v>
      </c>
      <c r="X166" t="s">
        <v>380</v>
      </c>
      <c r="Y166" t="s">
        <v>17</v>
      </c>
      <c r="Z166" t="s">
        <v>381</v>
      </c>
      <c r="AA166" t="s">
        <v>103</v>
      </c>
      <c r="AB166" t="s">
        <v>382</v>
      </c>
      <c r="AC166" t="s">
        <v>1275</v>
      </c>
      <c r="AD166" t="s">
        <v>39</v>
      </c>
      <c r="AE166" t="s">
        <v>1276</v>
      </c>
      <c r="AF166" t="s">
        <v>1277</v>
      </c>
      <c r="AG166" t="s">
        <v>25</v>
      </c>
      <c r="AH166" t="s">
        <v>26</v>
      </c>
      <c r="AI166" t="s">
        <v>27</v>
      </c>
      <c r="AJ166" t="s">
        <v>28</v>
      </c>
      <c r="AK166" s="3">
        <v>2833334</v>
      </c>
      <c r="AL166" s="3">
        <v>0</v>
      </c>
      <c r="AM166" s="3">
        <v>0</v>
      </c>
      <c r="AN166" s="3">
        <v>2833334</v>
      </c>
      <c r="AO166" s="3">
        <v>2833334</v>
      </c>
      <c r="AP166" s="3">
        <v>0</v>
      </c>
      <c r="AQ166" t="s">
        <v>1278</v>
      </c>
      <c r="AR166" t="s">
        <v>1</v>
      </c>
      <c r="AS166" t="s">
        <v>1279</v>
      </c>
      <c r="AT166" t="s">
        <v>1</v>
      </c>
      <c r="AU166" s="2">
        <v>45679</v>
      </c>
    </row>
    <row r="167" spans="1:47" hidden="1" x14ac:dyDescent="0.2">
      <c r="A167" t="s">
        <v>0</v>
      </c>
      <c r="B167" t="s">
        <v>1</v>
      </c>
      <c r="C167" s="2">
        <v>45658</v>
      </c>
      <c r="D167" s="2">
        <v>45777</v>
      </c>
      <c r="E167" t="s">
        <v>2</v>
      </c>
      <c r="F167" s="2">
        <v>45679</v>
      </c>
      <c r="G167" t="s">
        <v>323</v>
      </c>
      <c r="H167" t="s">
        <v>1147</v>
      </c>
      <c r="I167" t="s">
        <v>1280</v>
      </c>
      <c r="J167" s="2">
        <v>45658</v>
      </c>
      <c r="K167" s="2">
        <v>46022</v>
      </c>
      <c r="L167" t="s">
        <v>6</v>
      </c>
      <c r="M167" t="s">
        <v>7</v>
      </c>
      <c r="N167" t="s">
        <v>8</v>
      </c>
      <c r="O167" t="s">
        <v>1281</v>
      </c>
      <c r="P167" t="s">
        <v>1281</v>
      </c>
      <c r="Q167" t="s">
        <v>1282</v>
      </c>
      <c r="R167" t="s">
        <v>376</v>
      </c>
      <c r="S167" t="s">
        <v>377</v>
      </c>
      <c r="T167" t="s">
        <v>12</v>
      </c>
      <c r="U167" t="s">
        <v>13</v>
      </c>
      <c r="V167" t="s">
        <v>378</v>
      </c>
      <c r="W167" t="s">
        <v>379</v>
      </c>
      <c r="X167" t="s">
        <v>380</v>
      </c>
      <c r="Y167" t="s">
        <v>17</v>
      </c>
      <c r="Z167" t="s">
        <v>381</v>
      </c>
      <c r="AA167" t="s">
        <v>1151</v>
      </c>
      <c r="AB167" t="s">
        <v>1152</v>
      </c>
      <c r="AC167" t="s">
        <v>1283</v>
      </c>
      <c r="AD167" t="s">
        <v>22</v>
      </c>
      <c r="AE167" t="s">
        <v>1284</v>
      </c>
      <c r="AF167" t="s">
        <v>1285</v>
      </c>
      <c r="AG167" t="s">
        <v>25</v>
      </c>
      <c r="AH167" t="s">
        <v>26</v>
      </c>
      <c r="AI167" t="s">
        <v>27</v>
      </c>
      <c r="AJ167" t="s">
        <v>28</v>
      </c>
      <c r="AK167" s="3">
        <v>33756649</v>
      </c>
      <c r="AL167" s="3">
        <v>0</v>
      </c>
      <c r="AM167" s="3">
        <v>0</v>
      </c>
      <c r="AN167" s="3">
        <v>33756649</v>
      </c>
      <c r="AO167" s="3">
        <v>33756649</v>
      </c>
      <c r="AP167" s="3">
        <v>0</v>
      </c>
      <c r="AQ167" t="s">
        <v>1286</v>
      </c>
      <c r="AR167" t="s">
        <v>1</v>
      </c>
      <c r="AS167" t="s">
        <v>1287</v>
      </c>
      <c r="AT167" t="s">
        <v>1</v>
      </c>
      <c r="AU167" s="2">
        <v>45679</v>
      </c>
    </row>
    <row r="168" spans="1:47" hidden="1" x14ac:dyDescent="0.2">
      <c r="A168" t="s">
        <v>0</v>
      </c>
      <c r="B168" t="s">
        <v>1</v>
      </c>
      <c r="C168" s="2">
        <v>45658</v>
      </c>
      <c r="D168" s="2">
        <v>45777</v>
      </c>
      <c r="E168" t="s">
        <v>2</v>
      </c>
      <c r="F168" s="2">
        <v>45679</v>
      </c>
      <c r="G168" t="s">
        <v>323</v>
      </c>
      <c r="H168" t="s">
        <v>1147</v>
      </c>
      <c r="I168" t="s">
        <v>1288</v>
      </c>
      <c r="J168" s="2">
        <v>45658</v>
      </c>
      <c r="K168" s="2">
        <v>46022</v>
      </c>
      <c r="L168" t="s">
        <v>6</v>
      </c>
      <c r="M168" t="s">
        <v>7</v>
      </c>
      <c r="N168" t="s">
        <v>8</v>
      </c>
      <c r="O168" t="s">
        <v>1289</v>
      </c>
      <c r="P168" t="s">
        <v>1289</v>
      </c>
      <c r="Q168" t="s">
        <v>1290</v>
      </c>
      <c r="R168" t="s">
        <v>376</v>
      </c>
      <c r="S168" t="s">
        <v>377</v>
      </c>
      <c r="T168" t="s">
        <v>12</v>
      </c>
      <c r="U168" t="s">
        <v>13</v>
      </c>
      <c r="V168" t="s">
        <v>378</v>
      </c>
      <c r="W168" t="s">
        <v>379</v>
      </c>
      <c r="X168" t="s">
        <v>380</v>
      </c>
      <c r="Y168" t="s">
        <v>17</v>
      </c>
      <c r="Z168" t="s">
        <v>381</v>
      </c>
      <c r="AA168" t="s">
        <v>1151</v>
      </c>
      <c r="AB168" t="s">
        <v>1152</v>
      </c>
      <c r="AC168" t="s">
        <v>1291</v>
      </c>
      <c r="AD168" t="s">
        <v>39</v>
      </c>
      <c r="AE168" t="s">
        <v>1292</v>
      </c>
      <c r="AF168" t="s">
        <v>1293</v>
      </c>
      <c r="AG168" t="s">
        <v>25</v>
      </c>
      <c r="AH168" t="s">
        <v>26</v>
      </c>
      <c r="AI168" t="s">
        <v>27</v>
      </c>
      <c r="AJ168" t="s">
        <v>28</v>
      </c>
      <c r="AK168" s="3">
        <v>45022089</v>
      </c>
      <c r="AL168" s="3">
        <v>0</v>
      </c>
      <c r="AM168" s="3">
        <v>0</v>
      </c>
      <c r="AN168" s="3">
        <v>45022089</v>
      </c>
      <c r="AO168" s="3">
        <v>45022089</v>
      </c>
      <c r="AP168" s="3">
        <v>0</v>
      </c>
      <c r="AQ168" t="s">
        <v>1294</v>
      </c>
      <c r="AR168" t="s">
        <v>1</v>
      </c>
      <c r="AS168" t="s">
        <v>1295</v>
      </c>
      <c r="AT168" t="s">
        <v>1</v>
      </c>
      <c r="AU168" s="2">
        <v>45679</v>
      </c>
    </row>
    <row r="169" spans="1:47" hidden="1" x14ac:dyDescent="0.2">
      <c r="A169" t="s">
        <v>0</v>
      </c>
      <c r="B169" t="s">
        <v>1</v>
      </c>
      <c r="C169" s="2">
        <v>45658</v>
      </c>
      <c r="D169" s="2">
        <v>45777</v>
      </c>
      <c r="E169" t="s">
        <v>2</v>
      </c>
      <c r="F169" s="2">
        <v>45679</v>
      </c>
      <c r="G169" t="s">
        <v>121</v>
      </c>
      <c r="H169" t="s">
        <v>140</v>
      </c>
      <c r="I169" t="s">
        <v>1296</v>
      </c>
      <c r="J169" s="2">
        <v>45658</v>
      </c>
      <c r="K169" s="2">
        <v>46022</v>
      </c>
      <c r="L169" t="s">
        <v>6</v>
      </c>
      <c r="M169" t="s">
        <v>7</v>
      </c>
      <c r="N169" t="s">
        <v>8</v>
      </c>
      <c r="O169" t="s">
        <v>1297</v>
      </c>
      <c r="P169" t="s">
        <v>1297</v>
      </c>
      <c r="Q169" t="s">
        <v>1298</v>
      </c>
      <c r="R169" t="s">
        <v>376</v>
      </c>
      <c r="S169" t="s">
        <v>377</v>
      </c>
      <c r="T169" t="s">
        <v>12</v>
      </c>
      <c r="U169" t="s">
        <v>13</v>
      </c>
      <c r="V169" t="s">
        <v>378</v>
      </c>
      <c r="W169" t="s">
        <v>379</v>
      </c>
      <c r="X169" t="s">
        <v>380</v>
      </c>
      <c r="Y169" t="s">
        <v>17</v>
      </c>
      <c r="Z169" t="s">
        <v>381</v>
      </c>
      <c r="AA169" t="s">
        <v>103</v>
      </c>
      <c r="AB169" t="s">
        <v>382</v>
      </c>
      <c r="AC169" t="s">
        <v>571</v>
      </c>
      <c r="AD169" t="s">
        <v>39</v>
      </c>
      <c r="AE169" t="s">
        <v>572</v>
      </c>
      <c r="AF169" t="s">
        <v>573</v>
      </c>
      <c r="AG169" t="s">
        <v>25</v>
      </c>
      <c r="AH169" t="s">
        <v>26</v>
      </c>
      <c r="AI169" t="s">
        <v>27</v>
      </c>
      <c r="AJ169" t="s">
        <v>28</v>
      </c>
      <c r="AK169" s="3">
        <v>83333</v>
      </c>
      <c r="AL169" s="3">
        <v>0</v>
      </c>
      <c r="AM169" s="3">
        <v>0</v>
      </c>
      <c r="AN169" s="3">
        <v>83333</v>
      </c>
      <c r="AO169" s="3">
        <v>83333</v>
      </c>
      <c r="AP169" s="3">
        <v>0</v>
      </c>
      <c r="AQ169" t="s">
        <v>1299</v>
      </c>
      <c r="AR169" t="s">
        <v>1</v>
      </c>
      <c r="AS169" t="s">
        <v>1300</v>
      </c>
      <c r="AT169" t="s">
        <v>1</v>
      </c>
      <c r="AU169" s="2">
        <v>45679</v>
      </c>
    </row>
    <row r="170" spans="1:47" hidden="1" x14ac:dyDescent="0.2">
      <c r="A170" t="s">
        <v>0</v>
      </c>
      <c r="B170" t="s">
        <v>1</v>
      </c>
      <c r="C170" s="2">
        <v>45658</v>
      </c>
      <c r="D170" s="2">
        <v>45777</v>
      </c>
      <c r="E170" t="s">
        <v>2</v>
      </c>
      <c r="F170" s="2">
        <v>45679</v>
      </c>
      <c r="G170" t="s">
        <v>121</v>
      </c>
      <c r="H170" t="s">
        <v>140</v>
      </c>
      <c r="I170" t="s">
        <v>1301</v>
      </c>
      <c r="J170" s="2">
        <v>45658</v>
      </c>
      <c r="K170" s="2">
        <v>46022</v>
      </c>
      <c r="L170" t="s">
        <v>6</v>
      </c>
      <c r="M170" t="s">
        <v>7</v>
      </c>
      <c r="N170" t="s">
        <v>8</v>
      </c>
      <c r="O170" t="s">
        <v>1302</v>
      </c>
      <c r="P170" t="s">
        <v>1302</v>
      </c>
      <c r="Q170" t="s">
        <v>1303</v>
      </c>
      <c r="R170" t="s">
        <v>376</v>
      </c>
      <c r="S170" t="s">
        <v>377</v>
      </c>
      <c r="T170" t="s">
        <v>12</v>
      </c>
      <c r="U170" t="s">
        <v>13</v>
      </c>
      <c r="V170" t="s">
        <v>378</v>
      </c>
      <c r="W170" t="s">
        <v>379</v>
      </c>
      <c r="X170" t="s">
        <v>380</v>
      </c>
      <c r="Y170" t="s">
        <v>17</v>
      </c>
      <c r="Z170" t="s">
        <v>381</v>
      </c>
      <c r="AA170" t="s">
        <v>103</v>
      </c>
      <c r="AB170" t="s">
        <v>382</v>
      </c>
      <c r="AC170" t="s">
        <v>427</v>
      </c>
      <c r="AD170" t="s">
        <v>39</v>
      </c>
      <c r="AE170" t="s">
        <v>428</v>
      </c>
      <c r="AF170" t="s">
        <v>429</v>
      </c>
      <c r="AG170" t="s">
        <v>25</v>
      </c>
      <c r="AH170" t="s">
        <v>26</v>
      </c>
      <c r="AI170" t="s">
        <v>27</v>
      </c>
      <c r="AJ170" t="s">
        <v>28</v>
      </c>
      <c r="AK170" s="3">
        <v>90000</v>
      </c>
      <c r="AL170" s="3">
        <v>0</v>
      </c>
      <c r="AM170" s="3">
        <v>0</v>
      </c>
      <c r="AN170" s="3">
        <v>90000</v>
      </c>
      <c r="AO170" s="3">
        <v>90000</v>
      </c>
      <c r="AP170" s="3">
        <v>0</v>
      </c>
      <c r="AQ170" t="s">
        <v>1304</v>
      </c>
      <c r="AR170" t="s">
        <v>1</v>
      </c>
      <c r="AS170" t="s">
        <v>1305</v>
      </c>
      <c r="AT170" t="s">
        <v>1</v>
      </c>
      <c r="AU170" s="2">
        <v>45679</v>
      </c>
    </row>
    <row r="171" spans="1:47" hidden="1" x14ac:dyDescent="0.2">
      <c r="A171" t="s">
        <v>0</v>
      </c>
      <c r="B171" t="s">
        <v>1</v>
      </c>
      <c r="C171" s="2">
        <v>45658</v>
      </c>
      <c r="D171" s="2">
        <v>45777</v>
      </c>
      <c r="E171" t="s">
        <v>2</v>
      </c>
      <c r="F171" s="2">
        <v>45679</v>
      </c>
      <c r="G171" t="s">
        <v>121</v>
      </c>
      <c r="H171" t="s">
        <v>140</v>
      </c>
      <c r="I171" t="s">
        <v>1306</v>
      </c>
      <c r="J171" s="2">
        <v>45658</v>
      </c>
      <c r="K171" s="2">
        <v>46022</v>
      </c>
      <c r="L171" t="s">
        <v>6</v>
      </c>
      <c r="M171" t="s">
        <v>7</v>
      </c>
      <c r="N171" t="s">
        <v>8</v>
      </c>
      <c r="O171" t="s">
        <v>1307</v>
      </c>
      <c r="P171" t="s">
        <v>1307</v>
      </c>
      <c r="Q171" t="s">
        <v>1308</v>
      </c>
      <c r="R171" t="s">
        <v>376</v>
      </c>
      <c r="S171" t="s">
        <v>377</v>
      </c>
      <c r="T171" t="s">
        <v>12</v>
      </c>
      <c r="U171" t="s">
        <v>13</v>
      </c>
      <c r="V171" t="s">
        <v>378</v>
      </c>
      <c r="W171" t="s">
        <v>379</v>
      </c>
      <c r="X171" t="s">
        <v>380</v>
      </c>
      <c r="Y171" t="s">
        <v>17</v>
      </c>
      <c r="Z171" t="s">
        <v>381</v>
      </c>
      <c r="AA171" t="s">
        <v>103</v>
      </c>
      <c r="AB171" t="s">
        <v>382</v>
      </c>
      <c r="AC171" t="s">
        <v>686</v>
      </c>
      <c r="AD171" t="s">
        <v>39</v>
      </c>
      <c r="AE171" t="s">
        <v>687</v>
      </c>
      <c r="AF171" t="s">
        <v>688</v>
      </c>
      <c r="AG171" t="s">
        <v>25</v>
      </c>
      <c r="AH171" t="s">
        <v>26</v>
      </c>
      <c r="AI171" t="s">
        <v>27</v>
      </c>
      <c r="AJ171" t="s">
        <v>28</v>
      </c>
      <c r="AK171" s="3">
        <v>4500000</v>
      </c>
      <c r="AL171" s="3">
        <v>0</v>
      </c>
      <c r="AM171" s="3">
        <v>0</v>
      </c>
      <c r="AN171" s="3">
        <v>4500000</v>
      </c>
      <c r="AO171" s="3">
        <v>0</v>
      </c>
      <c r="AP171" s="3">
        <v>4500000</v>
      </c>
      <c r="AQ171" t="s">
        <v>1309</v>
      </c>
      <c r="AR171" t="s">
        <v>1</v>
      </c>
      <c r="AS171" t="s">
        <v>1310</v>
      </c>
      <c r="AT171" t="s">
        <v>1</v>
      </c>
      <c r="AU171" s="2">
        <v>45679</v>
      </c>
    </row>
    <row r="172" spans="1:47" hidden="1" x14ac:dyDescent="0.2">
      <c r="A172" t="s">
        <v>0</v>
      </c>
      <c r="B172" t="s">
        <v>1</v>
      </c>
      <c r="C172" s="2">
        <v>45658</v>
      </c>
      <c r="D172" s="2">
        <v>45777</v>
      </c>
      <c r="E172" t="s">
        <v>2</v>
      </c>
      <c r="F172" s="2">
        <v>45679</v>
      </c>
      <c r="G172" t="s">
        <v>121</v>
      </c>
      <c r="H172" t="s">
        <v>140</v>
      </c>
      <c r="I172" t="s">
        <v>1311</v>
      </c>
      <c r="J172" s="2">
        <v>45658</v>
      </c>
      <c r="K172" s="2">
        <v>46022</v>
      </c>
      <c r="L172" t="s">
        <v>6</v>
      </c>
      <c r="M172" t="s">
        <v>7</v>
      </c>
      <c r="N172" t="s">
        <v>8</v>
      </c>
      <c r="O172" t="s">
        <v>1312</v>
      </c>
      <c r="P172" t="s">
        <v>1312</v>
      </c>
      <c r="Q172" t="s">
        <v>1313</v>
      </c>
      <c r="R172" t="s">
        <v>376</v>
      </c>
      <c r="S172" t="s">
        <v>377</v>
      </c>
      <c r="T172" t="s">
        <v>12</v>
      </c>
      <c r="U172" t="s">
        <v>13</v>
      </c>
      <c r="V172" t="s">
        <v>378</v>
      </c>
      <c r="W172" t="s">
        <v>379</v>
      </c>
      <c r="X172" t="s">
        <v>380</v>
      </c>
      <c r="Y172" t="s">
        <v>17</v>
      </c>
      <c r="Z172" t="s">
        <v>381</v>
      </c>
      <c r="AA172" t="s">
        <v>103</v>
      </c>
      <c r="AB172" t="s">
        <v>382</v>
      </c>
      <c r="AC172" t="s">
        <v>1314</v>
      </c>
      <c r="AD172" t="s">
        <v>39</v>
      </c>
      <c r="AE172" t="s">
        <v>1315</v>
      </c>
      <c r="AF172" t="s">
        <v>1316</v>
      </c>
      <c r="AG172" t="s">
        <v>25</v>
      </c>
      <c r="AH172" t="s">
        <v>26</v>
      </c>
      <c r="AI172" t="s">
        <v>27</v>
      </c>
      <c r="AJ172" t="s">
        <v>28</v>
      </c>
      <c r="AK172" s="3">
        <v>4860000</v>
      </c>
      <c r="AL172" s="3">
        <v>0</v>
      </c>
      <c r="AM172" s="3">
        <v>0</v>
      </c>
      <c r="AN172" s="3">
        <v>4860000</v>
      </c>
      <c r="AO172" s="3">
        <v>0</v>
      </c>
      <c r="AP172" s="3">
        <v>4860000</v>
      </c>
      <c r="AQ172" t="s">
        <v>1317</v>
      </c>
      <c r="AR172" t="s">
        <v>1</v>
      </c>
      <c r="AS172" t="s">
        <v>1318</v>
      </c>
      <c r="AT172" t="s">
        <v>1</v>
      </c>
      <c r="AU172" s="2">
        <v>45679</v>
      </c>
    </row>
    <row r="173" spans="1:47" hidden="1" x14ac:dyDescent="0.2">
      <c r="A173" t="s">
        <v>0</v>
      </c>
      <c r="B173" t="s">
        <v>1</v>
      </c>
      <c r="C173" s="2">
        <v>45658</v>
      </c>
      <c r="D173" s="2">
        <v>45777</v>
      </c>
      <c r="E173" t="s">
        <v>2</v>
      </c>
      <c r="F173" s="2">
        <v>45679</v>
      </c>
      <c r="G173" t="s">
        <v>142</v>
      </c>
      <c r="H173" t="s">
        <v>1319</v>
      </c>
      <c r="I173" t="s">
        <v>1320</v>
      </c>
      <c r="J173" s="2">
        <v>45658</v>
      </c>
      <c r="K173" s="2">
        <v>46022</v>
      </c>
      <c r="L173" t="s">
        <v>6</v>
      </c>
      <c r="M173" t="s">
        <v>7</v>
      </c>
      <c r="N173" t="s">
        <v>8</v>
      </c>
      <c r="O173" t="s">
        <v>1321</v>
      </c>
      <c r="P173" t="s">
        <v>1321</v>
      </c>
      <c r="Q173" t="s">
        <v>1322</v>
      </c>
      <c r="R173" t="s">
        <v>376</v>
      </c>
      <c r="S173" t="s">
        <v>377</v>
      </c>
      <c r="T173" t="s">
        <v>12</v>
      </c>
      <c r="U173" t="s">
        <v>13</v>
      </c>
      <c r="V173" t="s">
        <v>378</v>
      </c>
      <c r="W173" t="s">
        <v>379</v>
      </c>
      <c r="X173" t="s">
        <v>380</v>
      </c>
      <c r="Y173" t="s">
        <v>17</v>
      </c>
      <c r="Z173" t="s">
        <v>381</v>
      </c>
      <c r="AA173" t="s">
        <v>144</v>
      </c>
      <c r="AB173" t="s">
        <v>145</v>
      </c>
      <c r="AC173" t="s">
        <v>1323</v>
      </c>
      <c r="AD173" t="s">
        <v>22</v>
      </c>
      <c r="AE173" t="s">
        <v>1324</v>
      </c>
      <c r="AF173" t="s">
        <v>1325</v>
      </c>
      <c r="AG173" t="s">
        <v>25</v>
      </c>
      <c r="AH173" t="s">
        <v>26</v>
      </c>
      <c r="AI173" t="s">
        <v>27</v>
      </c>
      <c r="AJ173" t="s">
        <v>28</v>
      </c>
      <c r="AK173" s="3">
        <v>997795775</v>
      </c>
      <c r="AL173" s="3">
        <v>0</v>
      </c>
      <c r="AM173" s="3">
        <v>0</v>
      </c>
      <c r="AN173" s="3">
        <v>997795775</v>
      </c>
      <c r="AO173" s="3">
        <v>788741923</v>
      </c>
      <c r="AP173" s="3">
        <v>209053852</v>
      </c>
      <c r="AQ173" t="s">
        <v>1326</v>
      </c>
      <c r="AR173" t="s">
        <v>1</v>
      </c>
      <c r="AS173" t="s">
        <v>1327</v>
      </c>
      <c r="AT173" t="s">
        <v>1</v>
      </c>
      <c r="AU173" s="2">
        <v>45679</v>
      </c>
    </row>
    <row r="174" spans="1:47" hidden="1" x14ac:dyDescent="0.2">
      <c r="A174" t="s">
        <v>0</v>
      </c>
      <c r="B174" t="s">
        <v>1</v>
      </c>
      <c r="C174" s="2">
        <v>45658</v>
      </c>
      <c r="D174" s="2">
        <v>45777</v>
      </c>
      <c r="E174" t="s">
        <v>2</v>
      </c>
      <c r="F174" s="2">
        <v>45679</v>
      </c>
      <c r="G174" t="s">
        <v>121</v>
      </c>
      <c r="H174" t="s">
        <v>140</v>
      </c>
      <c r="I174" t="s">
        <v>1328</v>
      </c>
      <c r="J174" s="2">
        <v>45658</v>
      </c>
      <c r="K174" s="2">
        <v>46022</v>
      </c>
      <c r="L174" t="s">
        <v>6</v>
      </c>
      <c r="M174" t="s">
        <v>7</v>
      </c>
      <c r="N174" t="s">
        <v>8</v>
      </c>
      <c r="O174" t="s">
        <v>1329</v>
      </c>
      <c r="P174" t="s">
        <v>1329</v>
      </c>
      <c r="Q174" t="s">
        <v>1330</v>
      </c>
      <c r="R174" t="s">
        <v>376</v>
      </c>
      <c r="S174" t="s">
        <v>377</v>
      </c>
      <c r="T174" t="s">
        <v>12</v>
      </c>
      <c r="U174" t="s">
        <v>13</v>
      </c>
      <c r="V174" t="s">
        <v>378</v>
      </c>
      <c r="W174" t="s">
        <v>379</v>
      </c>
      <c r="X174" t="s">
        <v>380</v>
      </c>
      <c r="Y174" t="s">
        <v>17</v>
      </c>
      <c r="Z174" t="s">
        <v>381</v>
      </c>
      <c r="AA174" t="s">
        <v>103</v>
      </c>
      <c r="AB174" t="s">
        <v>382</v>
      </c>
      <c r="AC174" t="s">
        <v>1331</v>
      </c>
      <c r="AD174" t="s">
        <v>39</v>
      </c>
      <c r="AE174" t="s">
        <v>1332</v>
      </c>
      <c r="AF174" t="s">
        <v>1333</v>
      </c>
      <c r="AG174" t="s">
        <v>25</v>
      </c>
      <c r="AH174" t="s">
        <v>26</v>
      </c>
      <c r="AI174" t="s">
        <v>27</v>
      </c>
      <c r="AJ174" t="s">
        <v>28</v>
      </c>
      <c r="AK174" s="3">
        <v>338000</v>
      </c>
      <c r="AL174" s="3">
        <v>0</v>
      </c>
      <c r="AM174" s="3">
        <v>0</v>
      </c>
      <c r="AN174" s="3">
        <v>338000</v>
      </c>
      <c r="AO174" s="3">
        <v>0</v>
      </c>
      <c r="AP174" s="3">
        <v>338000</v>
      </c>
      <c r="AQ174" t="s">
        <v>1334</v>
      </c>
      <c r="AR174" t="s">
        <v>1</v>
      </c>
      <c r="AS174" t="s">
        <v>1335</v>
      </c>
      <c r="AT174" t="s">
        <v>1</v>
      </c>
      <c r="AU174" s="2">
        <v>45679</v>
      </c>
    </row>
    <row r="175" spans="1:47" hidden="1" x14ac:dyDescent="0.2">
      <c r="A175" t="s">
        <v>0</v>
      </c>
      <c r="B175" t="s">
        <v>1</v>
      </c>
      <c r="C175" s="2">
        <v>45658</v>
      </c>
      <c r="D175" s="2">
        <v>45777</v>
      </c>
      <c r="E175" t="s">
        <v>2</v>
      </c>
      <c r="F175" s="2">
        <v>45679</v>
      </c>
      <c r="G175" t="s">
        <v>121</v>
      </c>
      <c r="H175" t="s">
        <v>140</v>
      </c>
      <c r="I175" t="s">
        <v>1336</v>
      </c>
      <c r="J175" s="2">
        <v>45658</v>
      </c>
      <c r="K175" s="2">
        <v>46022</v>
      </c>
      <c r="L175" t="s">
        <v>6</v>
      </c>
      <c r="M175" t="s">
        <v>7</v>
      </c>
      <c r="N175" t="s">
        <v>8</v>
      </c>
      <c r="O175" t="s">
        <v>1337</v>
      </c>
      <c r="P175" t="s">
        <v>1337</v>
      </c>
      <c r="Q175" t="s">
        <v>1338</v>
      </c>
      <c r="R175" t="s">
        <v>376</v>
      </c>
      <c r="S175" t="s">
        <v>377</v>
      </c>
      <c r="T175" t="s">
        <v>12</v>
      </c>
      <c r="U175" t="s">
        <v>13</v>
      </c>
      <c r="V175" t="s">
        <v>378</v>
      </c>
      <c r="W175" t="s">
        <v>379</v>
      </c>
      <c r="X175" t="s">
        <v>380</v>
      </c>
      <c r="Y175" t="s">
        <v>17</v>
      </c>
      <c r="Z175" t="s">
        <v>381</v>
      </c>
      <c r="AA175" t="s">
        <v>103</v>
      </c>
      <c r="AB175" t="s">
        <v>382</v>
      </c>
      <c r="AC175" t="s">
        <v>1339</v>
      </c>
      <c r="AD175" t="s">
        <v>39</v>
      </c>
      <c r="AE175" t="s">
        <v>1340</v>
      </c>
      <c r="AF175" t="s">
        <v>1341</v>
      </c>
      <c r="AG175" t="s">
        <v>25</v>
      </c>
      <c r="AH175" t="s">
        <v>26</v>
      </c>
      <c r="AI175" t="s">
        <v>27</v>
      </c>
      <c r="AJ175" t="s">
        <v>28</v>
      </c>
      <c r="AK175" s="3">
        <v>173334</v>
      </c>
      <c r="AL175" s="3">
        <v>0</v>
      </c>
      <c r="AM175" s="3">
        <v>0</v>
      </c>
      <c r="AN175" s="3">
        <v>173334</v>
      </c>
      <c r="AO175" s="3">
        <v>173334</v>
      </c>
      <c r="AP175" s="3">
        <v>0</v>
      </c>
      <c r="AQ175" t="s">
        <v>1342</v>
      </c>
      <c r="AR175" t="s">
        <v>1</v>
      </c>
      <c r="AS175" t="s">
        <v>1343</v>
      </c>
      <c r="AT175" t="s">
        <v>1</v>
      </c>
      <c r="AU175" s="2">
        <v>45679</v>
      </c>
    </row>
    <row r="176" spans="1:47" hidden="1" x14ac:dyDescent="0.2">
      <c r="A176" t="s">
        <v>0</v>
      </c>
      <c r="B176" t="s">
        <v>1</v>
      </c>
      <c r="C176" s="2">
        <v>45658</v>
      </c>
      <c r="D176" s="2">
        <v>45777</v>
      </c>
      <c r="E176" t="s">
        <v>2</v>
      </c>
      <c r="F176" s="2">
        <v>45679</v>
      </c>
      <c r="G176" t="s">
        <v>121</v>
      </c>
      <c r="H176" t="s">
        <v>140</v>
      </c>
      <c r="I176" t="s">
        <v>1344</v>
      </c>
      <c r="J176" s="2">
        <v>45658</v>
      </c>
      <c r="K176" s="2">
        <v>46022</v>
      </c>
      <c r="L176" t="s">
        <v>6</v>
      </c>
      <c r="M176" t="s">
        <v>7</v>
      </c>
      <c r="N176" t="s">
        <v>8</v>
      </c>
      <c r="O176" t="s">
        <v>1345</v>
      </c>
      <c r="P176" t="s">
        <v>1345</v>
      </c>
      <c r="Q176" t="s">
        <v>1346</v>
      </c>
      <c r="R176" t="s">
        <v>376</v>
      </c>
      <c r="S176" t="s">
        <v>377</v>
      </c>
      <c r="T176" t="s">
        <v>12</v>
      </c>
      <c r="U176" t="s">
        <v>13</v>
      </c>
      <c r="V176" t="s">
        <v>378</v>
      </c>
      <c r="W176" t="s">
        <v>379</v>
      </c>
      <c r="X176" t="s">
        <v>380</v>
      </c>
      <c r="Y176" t="s">
        <v>17</v>
      </c>
      <c r="Z176" t="s">
        <v>381</v>
      </c>
      <c r="AA176" t="s">
        <v>103</v>
      </c>
      <c r="AB176" t="s">
        <v>382</v>
      </c>
      <c r="AC176" t="s">
        <v>1347</v>
      </c>
      <c r="AD176" t="s">
        <v>39</v>
      </c>
      <c r="AE176" t="s">
        <v>1348</v>
      </c>
      <c r="AF176" t="s">
        <v>1349</v>
      </c>
      <c r="AG176" t="s">
        <v>25</v>
      </c>
      <c r="AH176" t="s">
        <v>26</v>
      </c>
      <c r="AI176" t="s">
        <v>27</v>
      </c>
      <c r="AJ176" t="s">
        <v>28</v>
      </c>
      <c r="AK176" s="3">
        <v>450667</v>
      </c>
      <c r="AL176" s="3">
        <v>0</v>
      </c>
      <c r="AM176" s="3">
        <v>0</v>
      </c>
      <c r="AN176" s="3">
        <v>450667</v>
      </c>
      <c r="AO176" s="3">
        <v>450667</v>
      </c>
      <c r="AP176" s="3">
        <v>0</v>
      </c>
      <c r="AQ176" t="s">
        <v>1350</v>
      </c>
      <c r="AR176" t="s">
        <v>1</v>
      </c>
      <c r="AS176" t="s">
        <v>1351</v>
      </c>
      <c r="AT176" t="s">
        <v>1</v>
      </c>
      <c r="AU176" s="2">
        <v>45679</v>
      </c>
    </row>
    <row r="177" spans="1:47" hidden="1" x14ac:dyDescent="0.2">
      <c r="A177" t="s">
        <v>0</v>
      </c>
      <c r="B177" t="s">
        <v>1</v>
      </c>
      <c r="C177" s="2">
        <v>45658</v>
      </c>
      <c r="D177" s="2">
        <v>45777</v>
      </c>
      <c r="E177" t="s">
        <v>2</v>
      </c>
      <c r="F177" s="2">
        <v>45679</v>
      </c>
      <c r="G177" t="s">
        <v>252</v>
      </c>
      <c r="H177" t="s">
        <v>372</v>
      </c>
      <c r="I177" t="s">
        <v>1352</v>
      </c>
      <c r="J177" s="2">
        <v>45658</v>
      </c>
      <c r="K177" s="2">
        <v>46022</v>
      </c>
      <c r="L177" t="s">
        <v>6</v>
      </c>
      <c r="M177" t="s">
        <v>7</v>
      </c>
      <c r="N177" t="s">
        <v>8</v>
      </c>
      <c r="O177" t="s">
        <v>1353</v>
      </c>
      <c r="P177" t="s">
        <v>1353</v>
      </c>
      <c r="Q177" t="s">
        <v>1354</v>
      </c>
      <c r="R177" t="s">
        <v>376</v>
      </c>
      <c r="S177" t="s">
        <v>377</v>
      </c>
      <c r="T177" t="s">
        <v>12</v>
      </c>
      <c r="U177" t="s">
        <v>13</v>
      </c>
      <c r="V177" t="s">
        <v>378</v>
      </c>
      <c r="W177" t="s">
        <v>379</v>
      </c>
      <c r="X177" t="s">
        <v>380</v>
      </c>
      <c r="Y177" t="s">
        <v>17</v>
      </c>
      <c r="Z177" t="s">
        <v>381</v>
      </c>
      <c r="AA177" t="s">
        <v>36</v>
      </c>
      <c r="AB177" t="s">
        <v>37</v>
      </c>
      <c r="AC177" t="s">
        <v>1355</v>
      </c>
      <c r="AD177" t="s">
        <v>22</v>
      </c>
      <c r="AE177" t="s">
        <v>1356</v>
      </c>
      <c r="AF177" t="s">
        <v>1357</v>
      </c>
      <c r="AG177" t="s">
        <v>25</v>
      </c>
      <c r="AH177" t="s">
        <v>26</v>
      </c>
      <c r="AI177" t="s">
        <v>27</v>
      </c>
      <c r="AJ177" t="s">
        <v>28</v>
      </c>
      <c r="AK177" s="3">
        <v>1402930</v>
      </c>
      <c r="AL177" s="3">
        <v>0</v>
      </c>
      <c r="AM177" s="3">
        <v>0</v>
      </c>
      <c r="AN177" s="3">
        <v>1402930</v>
      </c>
      <c r="AO177" s="3">
        <v>1229400</v>
      </c>
      <c r="AP177" s="3">
        <v>173530</v>
      </c>
      <c r="AQ177" t="s">
        <v>1358</v>
      </c>
      <c r="AR177" t="s">
        <v>1</v>
      </c>
      <c r="AS177" t="s">
        <v>1359</v>
      </c>
      <c r="AT177" t="s">
        <v>1</v>
      </c>
      <c r="AU177" s="2">
        <v>45679</v>
      </c>
    </row>
    <row r="178" spans="1:47" hidden="1" x14ac:dyDescent="0.2">
      <c r="A178" t="s">
        <v>0</v>
      </c>
      <c r="B178" t="s">
        <v>1</v>
      </c>
      <c r="C178" s="2">
        <v>45658</v>
      </c>
      <c r="D178" s="2">
        <v>45777</v>
      </c>
      <c r="E178" t="s">
        <v>2</v>
      </c>
      <c r="F178" s="2">
        <v>45679</v>
      </c>
      <c r="G178" t="s">
        <v>252</v>
      </c>
      <c r="H178" t="s">
        <v>372</v>
      </c>
      <c r="I178" t="s">
        <v>1352</v>
      </c>
      <c r="J178" s="2">
        <v>45658</v>
      </c>
      <c r="K178" s="2">
        <v>46022</v>
      </c>
      <c r="L178" t="s">
        <v>6</v>
      </c>
      <c r="M178" t="s">
        <v>7</v>
      </c>
      <c r="N178" t="s">
        <v>8</v>
      </c>
      <c r="O178" t="s">
        <v>1360</v>
      </c>
      <c r="P178" t="s">
        <v>1360</v>
      </c>
      <c r="Q178" t="s">
        <v>1354</v>
      </c>
      <c r="R178" t="s">
        <v>376</v>
      </c>
      <c r="S178" t="s">
        <v>377</v>
      </c>
      <c r="T178" t="s">
        <v>12</v>
      </c>
      <c r="U178" t="s">
        <v>13</v>
      </c>
      <c r="V178" t="s">
        <v>378</v>
      </c>
      <c r="W178" t="s">
        <v>379</v>
      </c>
      <c r="X178" t="s">
        <v>380</v>
      </c>
      <c r="Y178" t="s">
        <v>17</v>
      </c>
      <c r="Z178" t="s">
        <v>381</v>
      </c>
      <c r="AA178" t="s">
        <v>36</v>
      </c>
      <c r="AB178" t="s">
        <v>37</v>
      </c>
      <c r="AC178" t="s">
        <v>1355</v>
      </c>
      <c r="AD178" t="s">
        <v>22</v>
      </c>
      <c r="AE178" t="s">
        <v>1356</v>
      </c>
      <c r="AF178" t="s">
        <v>1357</v>
      </c>
      <c r="AG178" t="s">
        <v>25</v>
      </c>
      <c r="AH178" t="s">
        <v>26</v>
      </c>
      <c r="AI178" t="s">
        <v>27</v>
      </c>
      <c r="AJ178" t="s">
        <v>28</v>
      </c>
      <c r="AK178" s="3">
        <v>225670</v>
      </c>
      <c r="AL178" s="3">
        <v>0</v>
      </c>
      <c r="AM178" s="3">
        <v>0</v>
      </c>
      <c r="AN178" s="3">
        <v>225670</v>
      </c>
      <c r="AO178" s="3">
        <v>0</v>
      </c>
      <c r="AP178" s="3">
        <v>225670</v>
      </c>
      <c r="AQ178" t="s">
        <v>1361</v>
      </c>
      <c r="AR178" t="s">
        <v>1</v>
      </c>
      <c r="AS178" t="s">
        <v>1362</v>
      </c>
      <c r="AT178" t="s">
        <v>1</v>
      </c>
      <c r="AU178" s="2">
        <v>45679</v>
      </c>
    </row>
    <row r="179" spans="1:47" hidden="1" x14ac:dyDescent="0.2">
      <c r="A179" t="s">
        <v>0</v>
      </c>
      <c r="B179" t="s">
        <v>1</v>
      </c>
      <c r="C179" s="2">
        <v>45658</v>
      </c>
      <c r="D179" s="2">
        <v>45777</v>
      </c>
      <c r="E179" t="s">
        <v>2</v>
      </c>
      <c r="F179" s="2">
        <v>45679</v>
      </c>
      <c r="G179" t="s">
        <v>252</v>
      </c>
      <c r="H179" t="s">
        <v>372</v>
      </c>
      <c r="I179" t="s">
        <v>472</v>
      </c>
      <c r="J179" s="2">
        <v>45658</v>
      </c>
      <c r="K179" s="2">
        <v>46022</v>
      </c>
      <c r="L179" t="s">
        <v>6</v>
      </c>
      <c r="M179" t="s">
        <v>7</v>
      </c>
      <c r="N179" t="s">
        <v>8</v>
      </c>
      <c r="O179" t="s">
        <v>1363</v>
      </c>
      <c r="P179" t="s">
        <v>1363</v>
      </c>
      <c r="Q179" t="s">
        <v>1364</v>
      </c>
      <c r="R179" t="s">
        <v>376</v>
      </c>
      <c r="S179" t="s">
        <v>377</v>
      </c>
      <c r="T179" t="s">
        <v>12</v>
      </c>
      <c r="U179" t="s">
        <v>13</v>
      </c>
      <c r="V179" t="s">
        <v>378</v>
      </c>
      <c r="W179" t="s">
        <v>379</v>
      </c>
      <c r="X179" t="s">
        <v>380</v>
      </c>
      <c r="Y179" t="s">
        <v>17</v>
      </c>
      <c r="Z179" t="s">
        <v>381</v>
      </c>
      <c r="AA179" t="s">
        <v>36</v>
      </c>
      <c r="AB179" t="s">
        <v>37</v>
      </c>
      <c r="AC179" t="s">
        <v>105</v>
      </c>
      <c r="AD179" t="s">
        <v>22</v>
      </c>
      <c r="AE179" t="s">
        <v>106</v>
      </c>
      <c r="AF179" t="s">
        <v>107</v>
      </c>
      <c r="AG179" t="s">
        <v>25</v>
      </c>
      <c r="AH179" t="s">
        <v>26</v>
      </c>
      <c r="AI179" t="s">
        <v>27</v>
      </c>
      <c r="AJ179" t="s">
        <v>28</v>
      </c>
      <c r="AK179" s="3">
        <v>39641000</v>
      </c>
      <c r="AL179" s="3">
        <v>0</v>
      </c>
      <c r="AM179" s="3">
        <v>0</v>
      </c>
      <c r="AN179" s="3">
        <v>39641000</v>
      </c>
      <c r="AO179" s="3">
        <v>39641000</v>
      </c>
      <c r="AP179" s="3">
        <v>0</v>
      </c>
      <c r="AQ179" t="s">
        <v>1365</v>
      </c>
      <c r="AR179" t="s">
        <v>1</v>
      </c>
      <c r="AS179" t="s">
        <v>1366</v>
      </c>
      <c r="AT179" t="s">
        <v>1</v>
      </c>
      <c r="AU179" s="2">
        <v>45679</v>
      </c>
    </row>
    <row r="180" spans="1:47" hidden="1" x14ac:dyDescent="0.2">
      <c r="A180" t="s">
        <v>0</v>
      </c>
      <c r="B180" t="s">
        <v>1</v>
      </c>
      <c r="C180" s="2">
        <v>45658</v>
      </c>
      <c r="D180" s="2">
        <v>45777</v>
      </c>
      <c r="E180" t="s">
        <v>2</v>
      </c>
      <c r="F180" s="2">
        <v>45679</v>
      </c>
      <c r="G180" t="s">
        <v>252</v>
      </c>
      <c r="H180" t="s">
        <v>372</v>
      </c>
      <c r="I180" t="s">
        <v>1367</v>
      </c>
      <c r="J180" s="2">
        <v>45658</v>
      </c>
      <c r="K180" s="2">
        <v>46022</v>
      </c>
      <c r="L180" t="s">
        <v>6</v>
      </c>
      <c r="M180" t="s">
        <v>7</v>
      </c>
      <c r="N180" t="s">
        <v>8</v>
      </c>
      <c r="O180" t="s">
        <v>1368</v>
      </c>
      <c r="P180" t="s">
        <v>1368</v>
      </c>
      <c r="Q180" t="s">
        <v>1369</v>
      </c>
      <c r="R180" t="s">
        <v>376</v>
      </c>
      <c r="S180" t="s">
        <v>377</v>
      </c>
      <c r="T180" t="s">
        <v>12</v>
      </c>
      <c r="U180" t="s">
        <v>13</v>
      </c>
      <c r="V180" t="s">
        <v>378</v>
      </c>
      <c r="W180" t="s">
        <v>379</v>
      </c>
      <c r="X180" t="s">
        <v>380</v>
      </c>
      <c r="Y180" t="s">
        <v>17</v>
      </c>
      <c r="Z180" t="s">
        <v>381</v>
      </c>
      <c r="AA180" t="s">
        <v>36</v>
      </c>
      <c r="AB180" t="s">
        <v>37</v>
      </c>
      <c r="AC180" t="s">
        <v>105</v>
      </c>
      <c r="AD180" t="s">
        <v>22</v>
      </c>
      <c r="AE180" t="s">
        <v>106</v>
      </c>
      <c r="AF180" t="s">
        <v>107</v>
      </c>
      <c r="AG180" t="s">
        <v>25</v>
      </c>
      <c r="AH180" t="s">
        <v>26</v>
      </c>
      <c r="AI180" t="s">
        <v>27</v>
      </c>
      <c r="AJ180" t="s">
        <v>28</v>
      </c>
      <c r="AK180" s="3">
        <v>2949130</v>
      </c>
      <c r="AL180" s="3">
        <v>0</v>
      </c>
      <c r="AM180" s="3">
        <v>0</v>
      </c>
      <c r="AN180" s="3">
        <v>2949130</v>
      </c>
      <c r="AO180" s="3">
        <v>1295016</v>
      </c>
      <c r="AP180" s="3">
        <v>1654114</v>
      </c>
      <c r="AQ180" t="s">
        <v>1370</v>
      </c>
      <c r="AR180" t="s">
        <v>1</v>
      </c>
      <c r="AS180" t="s">
        <v>1371</v>
      </c>
      <c r="AT180" t="s">
        <v>1</v>
      </c>
      <c r="AU180" s="2">
        <v>45679</v>
      </c>
    </row>
    <row r="181" spans="1:47" hidden="1" x14ac:dyDescent="0.2">
      <c r="A181" t="s">
        <v>0</v>
      </c>
      <c r="B181" t="s">
        <v>1</v>
      </c>
      <c r="C181" s="2">
        <v>45658</v>
      </c>
      <c r="D181" s="2">
        <v>45777</v>
      </c>
      <c r="E181" t="s">
        <v>2</v>
      </c>
      <c r="F181" s="2">
        <v>45679</v>
      </c>
      <c r="G181" t="s">
        <v>121</v>
      </c>
      <c r="H181" t="s">
        <v>140</v>
      </c>
      <c r="I181" t="s">
        <v>1372</v>
      </c>
      <c r="J181" s="2">
        <v>45658</v>
      </c>
      <c r="K181" s="2">
        <v>46022</v>
      </c>
      <c r="L181" t="s">
        <v>6</v>
      </c>
      <c r="M181" t="s">
        <v>7</v>
      </c>
      <c r="N181" t="s">
        <v>8</v>
      </c>
      <c r="O181" t="s">
        <v>1373</v>
      </c>
      <c r="P181" t="s">
        <v>1373</v>
      </c>
      <c r="Q181" t="s">
        <v>1374</v>
      </c>
      <c r="R181" t="s">
        <v>376</v>
      </c>
      <c r="S181" t="s">
        <v>377</v>
      </c>
      <c r="T181" t="s">
        <v>12</v>
      </c>
      <c r="U181" t="s">
        <v>13</v>
      </c>
      <c r="V181" t="s">
        <v>378</v>
      </c>
      <c r="W181" t="s">
        <v>379</v>
      </c>
      <c r="X181" t="s">
        <v>380</v>
      </c>
      <c r="Y181" t="s">
        <v>17</v>
      </c>
      <c r="Z181" t="s">
        <v>381</v>
      </c>
      <c r="AA181" t="s">
        <v>103</v>
      </c>
      <c r="AB181" t="s">
        <v>382</v>
      </c>
      <c r="AC181" t="s">
        <v>1375</v>
      </c>
      <c r="AD181" t="s">
        <v>39</v>
      </c>
      <c r="AE181" t="s">
        <v>1376</v>
      </c>
      <c r="AF181" t="s">
        <v>1377</v>
      </c>
      <c r="AG181" t="s">
        <v>25</v>
      </c>
      <c r="AH181" t="s">
        <v>26</v>
      </c>
      <c r="AI181" t="s">
        <v>27</v>
      </c>
      <c r="AJ181" t="s">
        <v>28</v>
      </c>
      <c r="AK181" s="3">
        <v>15186667</v>
      </c>
      <c r="AL181" s="3">
        <v>0</v>
      </c>
      <c r="AM181" s="3">
        <v>0</v>
      </c>
      <c r="AN181" s="3">
        <v>15186667</v>
      </c>
      <c r="AO181" s="3">
        <v>15186667</v>
      </c>
      <c r="AP181" s="3">
        <v>0</v>
      </c>
      <c r="AQ181" t="s">
        <v>1378</v>
      </c>
      <c r="AR181" t="s">
        <v>1</v>
      </c>
      <c r="AS181" t="s">
        <v>1379</v>
      </c>
      <c r="AT181" t="s">
        <v>1</v>
      </c>
      <c r="AU181" s="2">
        <v>45679</v>
      </c>
    </row>
    <row r="182" spans="1:47" hidden="1" x14ac:dyDescent="0.2">
      <c r="A182" t="s">
        <v>0</v>
      </c>
      <c r="B182" t="s">
        <v>1</v>
      </c>
      <c r="C182" s="2">
        <v>45658</v>
      </c>
      <c r="D182" s="2">
        <v>45777</v>
      </c>
      <c r="E182" t="s">
        <v>2</v>
      </c>
      <c r="F182" s="2">
        <v>45679</v>
      </c>
      <c r="G182" t="s">
        <v>121</v>
      </c>
      <c r="H182" t="s">
        <v>140</v>
      </c>
      <c r="I182" t="s">
        <v>1380</v>
      </c>
      <c r="J182" s="2">
        <v>45658</v>
      </c>
      <c r="K182" s="2">
        <v>46022</v>
      </c>
      <c r="L182" t="s">
        <v>6</v>
      </c>
      <c r="M182" t="s">
        <v>7</v>
      </c>
      <c r="N182" t="s">
        <v>8</v>
      </c>
      <c r="O182" t="s">
        <v>1381</v>
      </c>
      <c r="P182" t="s">
        <v>1381</v>
      </c>
      <c r="Q182" t="s">
        <v>1382</v>
      </c>
      <c r="R182" t="s">
        <v>376</v>
      </c>
      <c r="S182" t="s">
        <v>377</v>
      </c>
      <c r="T182" t="s">
        <v>12</v>
      </c>
      <c r="U182" t="s">
        <v>13</v>
      </c>
      <c r="V182" t="s">
        <v>378</v>
      </c>
      <c r="W182" t="s">
        <v>379</v>
      </c>
      <c r="X182" t="s">
        <v>380</v>
      </c>
      <c r="Y182" t="s">
        <v>17</v>
      </c>
      <c r="Z182" t="s">
        <v>381</v>
      </c>
      <c r="AA182" t="s">
        <v>103</v>
      </c>
      <c r="AB182" t="s">
        <v>382</v>
      </c>
      <c r="AC182" t="s">
        <v>1383</v>
      </c>
      <c r="AD182" t="s">
        <v>39</v>
      </c>
      <c r="AE182" t="s">
        <v>1384</v>
      </c>
      <c r="AF182" t="s">
        <v>1385</v>
      </c>
      <c r="AG182" t="s">
        <v>25</v>
      </c>
      <c r="AH182" t="s">
        <v>26</v>
      </c>
      <c r="AI182" t="s">
        <v>27</v>
      </c>
      <c r="AJ182" t="s">
        <v>28</v>
      </c>
      <c r="AK182" s="3">
        <v>2032667</v>
      </c>
      <c r="AL182" s="3">
        <v>0</v>
      </c>
      <c r="AM182" s="3">
        <v>0</v>
      </c>
      <c r="AN182" s="3">
        <v>2032667</v>
      </c>
      <c r="AO182" s="3">
        <v>0</v>
      </c>
      <c r="AP182" s="3">
        <v>2032667</v>
      </c>
      <c r="AQ182" t="s">
        <v>1386</v>
      </c>
      <c r="AR182" t="s">
        <v>1</v>
      </c>
      <c r="AS182" t="s">
        <v>1387</v>
      </c>
      <c r="AT182" t="s">
        <v>1</v>
      </c>
      <c r="AU182" s="2">
        <v>45679</v>
      </c>
    </row>
    <row r="183" spans="1:47" hidden="1" x14ac:dyDescent="0.2">
      <c r="A183" t="s">
        <v>0</v>
      </c>
      <c r="B183" t="s">
        <v>1</v>
      </c>
      <c r="C183" s="2">
        <v>45658</v>
      </c>
      <c r="D183" s="2">
        <v>45777</v>
      </c>
      <c r="E183" t="s">
        <v>2</v>
      </c>
      <c r="F183" s="2">
        <v>45679</v>
      </c>
      <c r="G183" t="s">
        <v>121</v>
      </c>
      <c r="H183" t="s">
        <v>140</v>
      </c>
      <c r="I183" t="s">
        <v>1388</v>
      </c>
      <c r="J183" s="2">
        <v>45658</v>
      </c>
      <c r="K183" s="2">
        <v>46022</v>
      </c>
      <c r="L183" t="s">
        <v>6</v>
      </c>
      <c r="M183" t="s">
        <v>7</v>
      </c>
      <c r="N183" t="s">
        <v>8</v>
      </c>
      <c r="O183" t="s">
        <v>1389</v>
      </c>
      <c r="P183" t="s">
        <v>1389</v>
      </c>
      <c r="Q183" t="s">
        <v>1390</v>
      </c>
      <c r="R183" t="s">
        <v>376</v>
      </c>
      <c r="S183" t="s">
        <v>377</v>
      </c>
      <c r="T183" t="s">
        <v>12</v>
      </c>
      <c r="U183" t="s">
        <v>13</v>
      </c>
      <c r="V183" t="s">
        <v>378</v>
      </c>
      <c r="W183" t="s">
        <v>379</v>
      </c>
      <c r="X183" t="s">
        <v>380</v>
      </c>
      <c r="Y183" t="s">
        <v>17</v>
      </c>
      <c r="Z183" t="s">
        <v>381</v>
      </c>
      <c r="AA183" t="s">
        <v>103</v>
      </c>
      <c r="AB183" t="s">
        <v>382</v>
      </c>
      <c r="AC183" t="s">
        <v>419</v>
      </c>
      <c r="AD183" t="s">
        <v>39</v>
      </c>
      <c r="AE183" t="s">
        <v>420</v>
      </c>
      <c r="AF183" t="s">
        <v>421</v>
      </c>
      <c r="AG183" t="s">
        <v>25</v>
      </c>
      <c r="AH183" t="s">
        <v>26</v>
      </c>
      <c r="AI183" t="s">
        <v>27</v>
      </c>
      <c r="AJ183" t="s">
        <v>28</v>
      </c>
      <c r="AK183" s="3">
        <v>14950000</v>
      </c>
      <c r="AL183" s="3">
        <v>0</v>
      </c>
      <c r="AM183" s="3">
        <v>0</v>
      </c>
      <c r="AN183" s="3">
        <v>14950000</v>
      </c>
      <c r="AO183" s="3">
        <v>0</v>
      </c>
      <c r="AP183" s="3">
        <v>14950000</v>
      </c>
      <c r="AQ183" t="s">
        <v>1391</v>
      </c>
      <c r="AR183" t="s">
        <v>1</v>
      </c>
      <c r="AS183" t="s">
        <v>1392</v>
      </c>
      <c r="AT183" t="s">
        <v>1</v>
      </c>
      <c r="AU183" s="2">
        <v>45679</v>
      </c>
    </row>
    <row r="184" spans="1:47" hidden="1" x14ac:dyDescent="0.2">
      <c r="A184" t="s">
        <v>0</v>
      </c>
      <c r="B184" t="s">
        <v>1</v>
      </c>
      <c r="C184" s="2">
        <v>45658</v>
      </c>
      <c r="D184" s="2">
        <v>45777</v>
      </c>
      <c r="E184" t="s">
        <v>2</v>
      </c>
      <c r="F184" s="2">
        <v>45679</v>
      </c>
      <c r="G184" t="s">
        <v>121</v>
      </c>
      <c r="H184" t="s">
        <v>140</v>
      </c>
      <c r="I184" t="s">
        <v>1393</v>
      </c>
      <c r="J184" s="2">
        <v>45658</v>
      </c>
      <c r="K184" s="2">
        <v>46022</v>
      </c>
      <c r="L184" t="s">
        <v>6</v>
      </c>
      <c r="M184" t="s">
        <v>7</v>
      </c>
      <c r="N184" t="s">
        <v>8</v>
      </c>
      <c r="O184" t="s">
        <v>1394</v>
      </c>
      <c r="P184" t="s">
        <v>1394</v>
      </c>
      <c r="Q184" t="s">
        <v>1395</v>
      </c>
      <c r="R184" t="s">
        <v>376</v>
      </c>
      <c r="S184" t="s">
        <v>377</v>
      </c>
      <c r="T184" t="s">
        <v>12</v>
      </c>
      <c r="U184" t="s">
        <v>13</v>
      </c>
      <c r="V184" t="s">
        <v>378</v>
      </c>
      <c r="W184" t="s">
        <v>379</v>
      </c>
      <c r="X184" t="s">
        <v>380</v>
      </c>
      <c r="Y184" t="s">
        <v>17</v>
      </c>
      <c r="Z184" t="s">
        <v>381</v>
      </c>
      <c r="AA184" t="s">
        <v>103</v>
      </c>
      <c r="AB184" t="s">
        <v>382</v>
      </c>
      <c r="AC184" t="s">
        <v>523</v>
      </c>
      <c r="AD184" t="s">
        <v>39</v>
      </c>
      <c r="AE184" t="s">
        <v>524</v>
      </c>
      <c r="AF184" t="s">
        <v>525</v>
      </c>
      <c r="AG184" t="s">
        <v>25</v>
      </c>
      <c r="AH184" t="s">
        <v>26</v>
      </c>
      <c r="AI184" t="s">
        <v>27</v>
      </c>
      <c r="AJ184" t="s">
        <v>28</v>
      </c>
      <c r="AK184" s="3">
        <v>990000</v>
      </c>
      <c r="AL184" s="3">
        <v>0</v>
      </c>
      <c r="AM184" s="3">
        <v>0</v>
      </c>
      <c r="AN184" s="3">
        <v>990000</v>
      </c>
      <c r="AO184" s="3">
        <v>990000</v>
      </c>
      <c r="AP184" s="3">
        <v>0</v>
      </c>
      <c r="AQ184" t="s">
        <v>1396</v>
      </c>
      <c r="AR184" t="s">
        <v>1</v>
      </c>
      <c r="AS184" t="s">
        <v>1397</v>
      </c>
      <c r="AT184" t="s">
        <v>1</v>
      </c>
      <c r="AU184" s="2">
        <v>45679</v>
      </c>
    </row>
    <row r="185" spans="1:47" hidden="1" x14ac:dyDescent="0.2">
      <c r="A185" t="s">
        <v>0</v>
      </c>
      <c r="B185" t="s">
        <v>1</v>
      </c>
      <c r="C185" s="2">
        <v>45658</v>
      </c>
      <c r="D185" s="2">
        <v>45777</v>
      </c>
      <c r="E185" t="s">
        <v>2</v>
      </c>
      <c r="F185" s="2">
        <v>45679</v>
      </c>
      <c r="G185" t="s">
        <v>121</v>
      </c>
      <c r="H185" t="s">
        <v>140</v>
      </c>
      <c r="I185" t="s">
        <v>1398</v>
      </c>
      <c r="J185" s="2">
        <v>45658</v>
      </c>
      <c r="K185" s="2">
        <v>46022</v>
      </c>
      <c r="L185" t="s">
        <v>6</v>
      </c>
      <c r="M185" t="s">
        <v>7</v>
      </c>
      <c r="N185" t="s">
        <v>8</v>
      </c>
      <c r="O185" t="s">
        <v>1399</v>
      </c>
      <c r="P185" t="s">
        <v>1399</v>
      </c>
      <c r="Q185" t="s">
        <v>1400</v>
      </c>
      <c r="R185" t="s">
        <v>376</v>
      </c>
      <c r="S185" t="s">
        <v>377</v>
      </c>
      <c r="T185" t="s">
        <v>12</v>
      </c>
      <c r="U185" t="s">
        <v>13</v>
      </c>
      <c r="V185" t="s">
        <v>378</v>
      </c>
      <c r="W185" t="s">
        <v>379</v>
      </c>
      <c r="X185" t="s">
        <v>380</v>
      </c>
      <c r="Y185" t="s">
        <v>17</v>
      </c>
      <c r="Z185" t="s">
        <v>381</v>
      </c>
      <c r="AA185" t="s">
        <v>103</v>
      </c>
      <c r="AB185" t="s">
        <v>382</v>
      </c>
      <c r="AC185" t="s">
        <v>579</v>
      </c>
      <c r="AD185" t="s">
        <v>39</v>
      </c>
      <c r="AE185" t="s">
        <v>580</v>
      </c>
      <c r="AF185" t="s">
        <v>581</v>
      </c>
      <c r="AG185" t="s">
        <v>25</v>
      </c>
      <c r="AH185" t="s">
        <v>26</v>
      </c>
      <c r="AI185" t="s">
        <v>27</v>
      </c>
      <c r="AJ185" t="s">
        <v>28</v>
      </c>
      <c r="AK185" s="3">
        <v>990000</v>
      </c>
      <c r="AL185" s="3">
        <v>0</v>
      </c>
      <c r="AM185" s="3">
        <v>0</v>
      </c>
      <c r="AN185" s="3">
        <v>990000</v>
      </c>
      <c r="AO185" s="3">
        <v>0</v>
      </c>
      <c r="AP185" s="3">
        <v>990000</v>
      </c>
      <c r="AQ185" t="s">
        <v>1401</v>
      </c>
      <c r="AR185" t="s">
        <v>1</v>
      </c>
      <c r="AS185" t="s">
        <v>1402</v>
      </c>
      <c r="AT185" t="s">
        <v>1</v>
      </c>
      <c r="AU185" s="2">
        <v>45679</v>
      </c>
    </row>
    <row r="186" spans="1:47" hidden="1" x14ac:dyDescent="0.2">
      <c r="A186" t="s">
        <v>0</v>
      </c>
      <c r="B186" t="s">
        <v>1</v>
      </c>
      <c r="C186" s="2">
        <v>45658</v>
      </c>
      <c r="D186" s="2">
        <v>45777</v>
      </c>
      <c r="E186" t="s">
        <v>2</v>
      </c>
      <c r="F186" s="2">
        <v>45679</v>
      </c>
      <c r="G186" t="s">
        <v>121</v>
      </c>
      <c r="H186" t="s">
        <v>140</v>
      </c>
      <c r="I186" t="s">
        <v>1403</v>
      </c>
      <c r="J186" s="2">
        <v>45658</v>
      </c>
      <c r="K186" s="2">
        <v>46022</v>
      </c>
      <c r="L186" t="s">
        <v>6</v>
      </c>
      <c r="M186" t="s">
        <v>7</v>
      </c>
      <c r="N186" t="s">
        <v>8</v>
      </c>
      <c r="O186" t="s">
        <v>1404</v>
      </c>
      <c r="P186" t="s">
        <v>1404</v>
      </c>
      <c r="Q186" t="s">
        <v>1405</v>
      </c>
      <c r="R186" t="s">
        <v>376</v>
      </c>
      <c r="S186" t="s">
        <v>377</v>
      </c>
      <c r="T186" t="s">
        <v>12</v>
      </c>
      <c r="U186" t="s">
        <v>13</v>
      </c>
      <c r="V186" t="s">
        <v>378</v>
      </c>
      <c r="W186" t="s">
        <v>379</v>
      </c>
      <c r="X186" t="s">
        <v>380</v>
      </c>
      <c r="Y186" t="s">
        <v>17</v>
      </c>
      <c r="Z186" t="s">
        <v>381</v>
      </c>
      <c r="AA186" t="s">
        <v>103</v>
      </c>
      <c r="AB186" t="s">
        <v>382</v>
      </c>
      <c r="AC186" t="s">
        <v>1406</v>
      </c>
      <c r="AD186" t="s">
        <v>39</v>
      </c>
      <c r="AE186" t="s">
        <v>1407</v>
      </c>
      <c r="AF186" t="s">
        <v>1408</v>
      </c>
      <c r="AG186" t="s">
        <v>25</v>
      </c>
      <c r="AH186" t="s">
        <v>26</v>
      </c>
      <c r="AI186" t="s">
        <v>27</v>
      </c>
      <c r="AJ186" t="s">
        <v>28</v>
      </c>
      <c r="AK186" s="3">
        <v>2400000</v>
      </c>
      <c r="AL186" s="3">
        <v>0</v>
      </c>
      <c r="AM186" s="3">
        <v>0</v>
      </c>
      <c r="AN186" s="3">
        <v>2400000</v>
      </c>
      <c r="AO186" s="3">
        <v>0</v>
      </c>
      <c r="AP186" s="3">
        <v>2400000</v>
      </c>
      <c r="AQ186" t="s">
        <v>1409</v>
      </c>
      <c r="AR186" t="s">
        <v>1</v>
      </c>
      <c r="AS186" t="s">
        <v>1410</v>
      </c>
      <c r="AT186" t="s">
        <v>1</v>
      </c>
      <c r="AU186" s="2">
        <v>45679</v>
      </c>
    </row>
    <row r="187" spans="1:47" hidden="1" x14ac:dyDescent="0.2">
      <c r="A187" t="s">
        <v>0</v>
      </c>
      <c r="B187" t="s">
        <v>1</v>
      </c>
      <c r="C187" s="2">
        <v>45658</v>
      </c>
      <c r="D187" s="2">
        <v>45777</v>
      </c>
      <c r="E187" t="s">
        <v>2</v>
      </c>
      <c r="F187" s="2">
        <v>45679</v>
      </c>
      <c r="G187" t="s">
        <v>323</v>
      </c>
      <c r="H187" t="s">
        <v>1147</v>
      </c>
      <c r="I187" t="s">
        <v>1411</v>
      </c>
      <c r="J187" s="2">
        <v>45658</v>
      </c>
      <c r="K187" s="2">
        <v>46022</v>
      </c>
      <c r="L187" t="s">
        <v>6</v>
      </c>
      <c r="M187" t="s">
        <v>7</v>
      </c>
      <c r="N187" t="s">
        <v>8</v>
      </c>
      <c r="O187" t="s">
        <v>1412</v>
      </c>
      <c r="P187" t="s">
        <v>1412</v>
      </c>
      <c r="Q187" t="s">
        <v>1413</v>
      </c>
      <c r="R187" t="s">
        <v>376</v>
      </c>
      <c r="S187" t="s">
        <v>377</v>
      </c>
      <c r="T187" t="s">
        <v>12</v>
      </c>
      <c r="U187" t="s">
        <v>13</v>
      </c>
      <c r="V187" t="s">
        <v>378</v>
      </c>
      <c r="W187" t="s">
        <v>379</v>
      </c>
      <c r="X187" t="s">
        <v>380</v>
      </c>
      <c r="Y187" t="s">
        <v>17</v>
      </c>
      <c r="Z187" t="s">
        <v>381</v>
      </c>
      <c r="AA187" t="s">
        <v>1151</v>
      </c>
      <c r="AB187" t="s">
        <v>1152</v>
      </c>
      <c r="AC187" t="s">
        <v>1283</v>
      </c>
      <c r="AD187" t="s">
        <v>22</v>
      </c>
      <c r="AE187" t="s">
        <v>1284</v>
      </c>
      <c r="AF187" t="s">
        <v>1285</v>
      </c>
      <c r="AG187" t="s">
        <v>25</v>
      </c>
      <c r="AH187" t="s">
        <v>26</v>
      </c>
      <c r="AI187" t="s">
        <v>27</v>
      </c>
      <c r="AJ187" t="s">
        <v>28</v>
      </c>
      <c r="AK187" s="3">
        <v>35758360</v>
      </c>
      <c r="AL187" s="3">
        <v>0</v>
      </c>
      <c r="AM187" s="3">
        <v>0</v>
      </c>
      <c r="AN187" s="3">
        <v>35758360</v>
      </c>
      <c r="AO187" s="3">
        <v>35758360</v>
      </c>
      <c r="AP187" s="3">
        <v>0</v>
      </c>
      <c r="AQ187" t="s">
        <v>1414</v>
      </c>
      <c r="AR187" t="s">
        <v>1</v>
      </c>
      <c r="AS187" t="s">
        <v>1415</v>
      </c>
      <c r="AT187" t="s">
        <v>1</v>
      </c>
      <c r="AU187" s="2">
        <v>45679</v>
      </c>
    </row>
    <row r="188" spans="1:47" hidden="1" x14ac:dyDescent="0.2">
      <c r="A188" t="s">
        <v>0</v>
      </c>
      <c r="B188" t="s">
        <v>1</v>
      </c>
      <c r="C188" s="2">
        <v>45658</v>
      </c>
      <c r="D188" s="2">
        <v>45777</v>
      </c>
      <c r="E188" t="s">
        <v>2</v>
      </c>
      <c r="F188" s="2">
        <v>45679</v>
      </c>
      <c r="G188" t="s">
        <v>681</v>
      </c>
      <c r="H188" t="s">
        <v>682</v>
      </c>
      <c r="I188" t="s">
        <v>1416</v>
      </c>
      <c r="J188" s="2">
        <v>45658</v>
      </c>
      <c r="K188" s="2">
        <v>46022</v>
      </c>
      <c r="L188" t="s">
        <v>6</v>
      </c>
      <c r="M188" t="s">
        <v>7</v>
      </c>
      <c r="N188" t="s">
        <v>8</v>
      </c>
      <c r="O188" t="s">
        <v>1417</v>
      </c>
      <c r="P188" t="s">
        <v>1417</v>
      </c>
      <c r="Q188" t="s">
        <v>1418</v>
      </c>
      <c r="R188" t="s">
        <v>376</v>
      </c>
      <c r="S188" t="s">
        <v>377</v>
      </c>
      <c r="T188" t="s">
        <v>12</v>
      </c>
      <c r="U188" t="s">
        <v>13</v>
      </c>
      <c r="V188" t="s">
        <v>378</v>
      </c>
      <c r="W188" t="s">
        <v>379</v>
      </c>
      <c r="X188" t="s">
        <v>380</v>
      </c>
      <c r="Y188" t="s">
        <v>17</v>
      </c>
      <c r="Z188" t="s">
        <v>381</v>
      </c>
      <c r="AA188" t="s">
        <v>103</v>
      </c>
      <c r="AB188" t="s">
        <v>382</v>
      </c>
      <c r="AC188" t="s">
        <v>1419</v>
      </c>
      <c r="AD188" t="s">
        <v>39</v>
      </c>
      <c r="AE188" t="s">
        <v>1420</v>
      </c>
      <c r="AF188" t="s">
        <v>1421</v>
      </c>
      <c r="AG188" t="s">
        <v>25</v>
      </c>
      <c r="AH188" t="s">
        <v>26</v>
      </c>
      <c r="AI188" t="s">
        <v>27</v>
      </c>
      <c r="AJ188" t="s">
        <v>28</v>
      </c>
      <c r="AK188" s="3">
        <v>3000000</v>
      </c>
      <c r="AL188" s="3">
        <v>0</v>
      </c>
      <c r="AM188" s="3">
        <v>0</v>
      </c>
      <c r="AN188" s="3">
        <v>3000000</v>
      </c>
      <c r="AO188" s="3">
        <v>3000000</v>
      </c>
      <c r="AP188" s="3">
        <v>0</v>
      </c>
      <c r="AQ188" t="s">
        <v>1422</v>
      </c>
      <c r="AR188" t="s">
        <v>1</v>
      </c>
      <c r="AS188" t="s">
        <v>1423</v>
      </c>
      <c r="AT188" t="s">
        <v>1</v>
      </c>
      <c r="AU188" s="2">
        <v>45679</v>
      </c>
    </row>
    <row r="189" spans="1:47" hidden="1" x14ac:dyDescent="0.2">
      <c r="A189" t="s">
        <v>0</v>
      </c>
      <c r="B189" t="s">
        <v>1</v>
      </c>
      <c r="C189" s="2">
        <v>45658</v>
      </c>
      <c r="D189" s="2">
        <v>45777</v>
      </c>
      <c r="E189" t="s">
        <v>2</v>
      </c>
      <c r="F189" s="2">
        <v>45679</v>
      </c>
      <c r="G189" t="s">
        <v>121</v>
      </c>
      <c r="H189" t="s">
        <v>140</v>
      </c>
      <c r="I189" t="s">
        <v>1424</v>
      </c>
      <c r="J189" s="2">
        <v>45658</v>
      </c>
      <c r="K189" s="2">
        <v>46022</v>
      </c>
      <c r="L189" t="s">
        <v>6</v>
      </c>
      <c r="M189" t="s">
        <v>7</v>
      </c>
      <c r="N189" t="s">
        <v>8</v>
      </c>
      <c r="O189" t="s">
        <v>1425</v>
      </c>
      <c r="P189" t="s">
        <v>1425</v>
      </c>
      <c r="Q189" t="s">
        <v>1426</v>
      </c>
      <c r="R189" t="s">
        <v>376</v>
      </c>
      <c r="S189" t="s">
        <v>377</v>
      </c>
      <c r="T189" t="s">
        <v>12</v>
      </c>
      <c r="U189" t="s">
        <v>13</v>
      </c>
      <c r="V189" t="s">
        <v>378</v>
      </c>
      <c r="W189" t="s">
        <v>379</v>
      </c>
      <c r="X189" t="s">
        <v>380</v>
      </c>
      <c r="Y189" t="s">
        <v>17</v>
      </c>
      <c r="Z189" t="s">
        <v>381</v>
      </c>
      <c r="AA189" t="s">
        <v>103</v>
      </c>
      <c r="AB189" t="s">
        <v>382</v>
      </c>
      <c r="AC189" t="s">
        <v>910</v>
      </c>
      <c r="AD189" t="s">
        <v>39</v>
      </c>
      <c r="AE189" t="s">
        <v>911</v>
      </c>
      <c r="AF189" t="s">
        <v>912</v>
      </c>
      <c r="AG189" t="s">
        <v>25</v>
      </c>
      <c r="AH189" t="s">
        <v>26</v>
      </c>
      <c r="AI189" t="s">
        <v>27</v>
      </c>
      <c r="AJ189" t="s">
        <v>28</v>
      </c>
      <c r="AK189" s="3">
        <v>6000000</v>
      </c>
      <c r="AL189" s="3">
        <v>0</v>
      </c>
      <c r="AM189" s="3">
        <v>0</v>
      </c>
      <c r="AN189" s="3">
        <v>6000000</v>
      </c>
      <c r="AO189" s="3">
        <v>3200000</v>
      </c>
      <c r="AP189" s="3">
        <v>2800000</v>
      </c>
      <c r="AQ189" t="s">
        <v>1427</v>
      </c>
      <c r="AR189" t="s">
        <v>1</v>
      </c>
      <c r="AS189" t="s">
        <v>1428</v>
      </c>
      <c r="AT189" t="s">
        <v>1</v>
      </c>
      <c r="AU189" s="2">
        <v>45679</v>
      </c>
    </row>
    <row r="190" spans="1:47" hidden="1" x14ac:dyDescent="0.2">
      <c r="A190" t="s">
        <v>0</v>
      </c>
      <c r="B190" t="s">
        <v>1</v>
      </c>
      <c r="C190" s="2">
        <v>45658</v>
      </c>
      <c r="D190" s="2">
        <v>45777</v>
      </c>
      <c r="E190" t="s">
        <v>2</v>
      </c>
      <c r="F190" s="2">
        <v>45679</v>
      </c>
      <c r="G190" t="s">
        <v>121</v>
      </c>
      <c r="H190" t="s">
        <v>140</v>
      </c>
      <c r="I190" t="s">
        <v>1429</v>
      </c>
      <c r="J190" s="2">
        <v>45658</v>
      </c>
      <c r="K190" s="2">
        <v>46022</v>
      </c>
      <c r="L190" t="s">
        <v>6</v>
      </c>
      <c r="M190" t="s">
        <v>7</v>
      </c>
      <c r="N190" t="s">
        <v>8</v>
      </c>
      <c r="O190" t="s">
        <v>1430</v>
      </c>
      <c r="P190" t="s">
        <v>1430</v>
      </c>
      <c r="Q190" t="s">
        <v>1431</v>
      </c>
      <c r="R190" t="s">
        <v>376</v>
      </c>
      <c r="S190" t="s">
        <v>377</v>
      </c>
      <c r="T190" t="s">
        <v>12</v>
      </c>
      <c r="U190" t="s">
        <v>13</v>
      </c>
      <c r="V190" t="s">
        <v>378</v>
      </c>
      <c r="W190" t="s">
        <v>379</v>
      </c>
      <c r="X190" t="s">
        <v>380</v>
      </c>
      <c r="Y190" t="s">
        <v>17</v>
      </c>
      <c r="Z190" t="s">
        <v>381</v>
      </c>
      <c r="AA190" t="s">
        <v>103</v>
      </c>
      <c r="AB190" t="s">
        <v>382</v>
      </c>
      <c r="AC190" t="s">
        <v>1432</v>
      </c>
      <c r="AD190" t="s">
        <v>39</v>
      </c>
      <c r="AE190" t="s">
        <v>1433</v>
      </c>
      <c r="AF190" t="s">
        <v>1434</v>
      </c>
      <c r="AG190" t="s">
        <v>25</v>
      </c>
      <c r="AH190" t="s">
        <v>26</v>
      </c>
      <c r="AI190" t="s">
        <v>27</v>
      </c>
      <c r="AJ190" t="s">
        <v>28</v>
      </c>
      <c r="AK190" s="3">
        <v>2080000</v>
      </c>
      <c r="AL190" s="3">
        <v>0</v>
      </c>
      <c r="AM190" s="3">
        <v>0</v>
      </c>
      <c r="AN190" s="3">
        <v>2080000</v>
      </c>
      <c r="AO190" s="3">
        <v>0</v>
      </c>
      <c r="AP190" s="3">
        <v>2080000</v>
      </c>
      <c r="AQ190" t="s">
        <v>1435</v>
      </c>
      <c r="AR190" t="s">
        <v>1</v>
      </c>
      <c r="AS190" t="s">
        <v>1436</v>
      </c>
      <c r="AT190" t="s">
        <v>1</v>
      </c>
      <c r="AU190" s="2">
        <v>45679</v>
      </c>
    </row>
    <row r="191" spans="1:47" hidden="1" x14ac:dyDescent="0.2">
      <c r="A191" t="s">
        <v>0</v>
      </c>
      <c r="B191" t="s">
        <v>1</v>
      </c>
      <c r="C191" s="2">
        <v>45658</v>
      </c>
      <c r="D191" s="2">
        <v>45777</v>
      </c>
      <c r="E191" t="s">
        <v>2</v>
      </c>
      <c r="F191" s="2">
        <v>45679</v>
      </c>
      <c r="G191" t="s">
        <v>121</v>
      </c>
      <c r="H191" t="s">
        <v>140</v>
      </c>
      <c r="I191" t="s">
        <v>1437</v>
      </c>
      <c r="J191" s="2">
        <v>45658</v>
      </c>
      <c r="K191" s="2">
        <v>46022</v>
      </c>
      <c r="L191" t="s">
        <v>6</v>
      </c>
      <c r="M191" t="s">
        <v>7</v>
      </c>
      <c r="N191" t="s">
        <v>8</v>
      </c>
      <c r="O191" t="s">
        <v>1438</v>
      </c>
      <c r="P191" t="s">
        <v>1438</v>
      </c>
      <c r="Q191" t="s">
        <v>1439</v>
      </c>
      <c r="R191" t="s">
        <v>376</v>
      </c>
      <c r="S191" t="s">
        <v>377</v>
      </c>
      <c r="T191" t="s">
        <v>12</v>
      </c>
      <c r="U191" t="s">
        <v>13</v>
      </c>
      <c r="V191" t="s">
        <v>378</v>
      </c>
      <c r="W191" t="s">
        <v>379</v>
      </c>
      <c r="X191" t="s">
        <v>380</v>
      </c>
      <c r="Y191" t="s">
        <v>17</v>
      </c>
      <c r="Z191" t="s">
        <v>381</v>
      </c>
      <c r="AA191" t="s">
        <v>103</v>
      </c>
      <c r="AB191" t="s">
        <v>382</v>
      </c>
      <c r="AC191" t="s">
        <v>926</v>
      </c>
      <c r="AD191" t="s">
        <v>39</v>
      </c>
      <c r="AE191" t="s">
        <v>927</v>
      </c>
      <c r="AF191" t="s">
        <v>928</v>
      </c>
      <c r="AG191" t="s">
        <v>25</v>
      </c>
      <c r="AH191" t="s">
        <v>26</v>
      </c>
      <c r="AI191" t="s">
        <v>27</v>
      </c>
      <c r="AJ191" t="s">
        <v>28</v>
      </c>
      <c r="AK191" s="3">
        <v>8500000</v>
      </c>
      <c r="AL191" s="3">
        <v>0</v>
      </c>
      <c r="AM191" s="3">
        <v>0</v>
      </c>
      <c r="AN191" s="3">
        <v>8500000</v>
      </c>
      <c r="AO191" s="3">
        <v>0</v>
      </c>
      <c r="AP191" s="3">
        <v>8500000</v>
      </c>
      <c r="AQ191" t="s">
        <v>1440</v>
      </c>
      <c r="AR191" t="s">
        <v>1</v>
      </c>
      <c r="AS191" t="s">
        <v>1441</v>
      </c>
      <c r="AT191" t="s">
        <v>1</v>
      </c>
      <c r="AU191" s="2">
        <v>45679</v>
      </c>
    </row>
    <row r="192" spans="1:47" hidden="1" x14ac:dyDescent="0.2">
      <c r="A192" t="s">
        <v>0</v>
      </c>
      <c r="B192" t="s">
        <v>1</v>
      </c>
      <c r="C192" s="2">
        <v>45658</v>
      </c>
      <c r="D192" s="2">
        <v>45777</v>
      </c>
      <c r="E192" t="s">
        <v>2</v>
      </c>
      <c r="F192" s="2">
        <v>45679</v>
      </c>
      <c r="G192" t="s">
        <v>121</v>
      </c>
      <c r="H192" t="s">
        <v>140</v>
      </c>
      <c r="I192" t="s">
        <v>1442</v>
      </c>
      <c r="J192" s="2">
        <v>45658</v>
      </c>
      <c r="K192" s="2">
        <v>46022</v>
      </c>
      <c r="L192" t="s">
        <v>6</v>
      </c>
      <c r="M192" t="s">
        <v>7</v>
      </c>
      <c r="N192" t="s">
        <v>8</v>
      </c>
      <c r="O192" t="s">
        <v>1443</v>
      </c>
      <c r="P192" t="s">
        <v>1443</v>
      </c>
      <c r="Q192" t="s">
        <v>1444</v>
      </c>
      <c r="R192" t="s">
        <v>376</v>
      </c>
      <c r="S192" t="s">
        <v>377</v>
      </c>
      <c r="T192" t="s">
        <v>12</v>
      </c>
      <c r="U192" t="s">
        <v>13</v>
      </c>
      <c r="V192" t="s">
        <v>378</v>
      </c>
      <c r="W192" t="s">
        <v>379</v>
      </c>
      <c r="X192" t="s">
        <v>380</v>
      </c>
      <c r="Y192" t="s">
        <v>17</v>
      </c>
      <c r="Z192" t="s">
        <v>381</v>
      </c>
      <c r="AA192" t="s">
        <v>103</v>
      </c>
      <c r="AB192" t="s">
        <v>382</v>
      </c>
      <c r="AC192" t="s">
        <v>1445</v>
      </c>
      <c r="AD192" t="s">
        <v>39</v>
      </c>
      <c r="AE192" t="s">
        <v>1446</v>
      </c>
      <c r="AF192" t="s">
        <v>1447</v>
      </c>
      <c r="AG192" t="s">
        <v>25</v>
      </c>
      <c r="AH192" t="s">
        <v>26</v>
      </c>
      <c r="AI192" t="s">
        <v>27</v>
      </c>
      <c r="AJ192" t="s">
        <v>28</v>
      </c>
      <c r="AK192" s="3">
        <v>4600000</v>
      </c>
      <c r="AL192" s="3">
        <v>0</v>
      </c>
      <c r="AM192" s="3">
        <v>0</v>
      </c>
      <c r="AN192" s="3">
        <v>4600000</v>
      </c>
      <c r="AO192" s="3">
        <v>3000000</v>
      </c>
      <c r="AP192" s="3">
        <v>1600000</v>
      </c>
      <c r="AQ192" t="s">
        <v>1448</v>
      </c>
      <c r="AR192" t="s">
        <v>1</v>
      </c>
      <c r="AS192" t="s">
        <v>1449</v>
      </c>
      <c r="AT192" t="s">
        <v>1</v>
      </c>
      <c r="AU192" s="2">
        <v>45679</v>
      </c>
    </row>
    <row r="193" spans="1:47" hidden="1" x14ac:dyDescent="0.2">
      <c r="A193" t="s">
        <v>0</v>
      </c>
      <c r="B193" t="s">
        <v>1</v>
      </c>
      <c r="C193" s="2">
        <v>45658</v>
      </c>
      <c r="D193" s="2">
        <v>45777</v>
      </c>
      <c r="E193" t="s">
        <v>2</v>
      </c>
      <c r="F193" s="2">
        <v>45679</v>
      </c>
      <c r="G193" t="s">
        <v>121</v>
      </c>
      <c r="H193" t="s">
        <v>140</v>
      </c>
      <c r="I193" t="s">
        <v>1450</v>
      </c>
      <c r="J193" s="2">
        <v>45658</v>
      </c>
      <c r="K193" s="2">
        <v>46022</v>
      </c>
      <c r="L193" t="s">
        <v>6</v>
      </c>
      <c r="M193" t="s">
        <v>7</v>
      </c>
      <c r="N193" t="s">
        <v>8</v>
      </c>
      <c r="O193" t="s">
        <v>1451</v>
      </c>
      <c r="P193" t="s">
        <v>1451</v>
      </c>
      <c r="Q193" t="s">
        <v>1452</v>
      </c>
      <c r="R193" t="s">
        <v>376</v>
      </c>
      <c r="S193" t="s">
        <v>377</v>
      </c>
      <c r="T193" t="s">
        <v>12</v>
      </c>
      <c r="U193" t="s">
        <v>13</v>
      </c>
      <c r="V193" t="s">
        <v>378</v>
      </c>
      <c r="W193" t="s">
        <v>379</v>
      </c>
      <c r="X193" t="s">
        <v>380</v>
      </c>
      <c r="Y193" t="s">
        <v>17</v>
      </c>
      <c r="Z193" t="s">
        <v>381</v>
      </c>
      <c r="AA193" t="s">
        <v>103</v>
      </c>
      <c r="AB193" t="s">
        <v>382</v>
      </c>
      <c r="AC193" t="s">
        <v>1453</v>
      </c>
      <c r="AD193" t="s">
        <v>39</v>
      </c>
      <c r="AE193" t="s">
        <v>1454</v>
      </c>
      <c r="AF193" t="s">
        <v>1455</v>
      </c>
      <c r="AG193" t="s">
        <v>25</v>
      </c>
      <c r="AH193" t="s">
        <v>26</v>
      </c>
      <c r="AI193" t="s">
        <v>27</v>
      </c>
      <c r="AJ193" t="s">
        <v>28</v>
      </c>
      <c r="AK193" s="3">
        <v>1344000</v>
      </c>
      <c r="AL193" s="3">
        <v>0</v>
      </c>
      <c r="AM193" s="3">
        <v>0</v>
      </c>
      <c r="AN193" s="3">
        <v>1344000</v>
      </c>
      <c r="AO193" s="3">
        <v>0</v>
      </c>
      <c r="AP193" s="3">
        <v>1344000</v>
      </c>
      <c r="AQ193" t="s">
        <v>1456</v>
      </c>
      <c r="AR193" t="s">
        <v>1</v>
      </c>
      <c r="AS193" t="s">
        <v>1457</v>
      </c>
      <c r="AT193" t="s">
        <v>1</v>
      </c>
      <c r="AU193" s="2">
        <v>45679</v>
      </c>
    </row>
    <row r="194" spans="1:47" hidden="1" x14ac:dyDescent="0.2">
      <c r="A194" t="s">
        <v>0</v>
      </c>
      <c r="B194" t="s">
        <v>1</v>
      </c>
      <c r="C194" s="2">
        <v>45658</v>
      </c>
      <c r="D194" s="2">
        <v>45777</v>
      </c>
      <c r="E194" t="s">
        <v>2</v>
      </c>
      <c r="F194" s="2">
        <v>45679</v>
      </c>
      <c r="G194" t="s">
        <v>121</v>
      </c>
      <c r="H194" t="s">
        <v>140</v>
      </c>
      <c r="I194" t="s">
        <v>1458</v>
      </c>
      <c r="J194" s="2">
        <v>45658</v>
      </c>
      <c r="K194" s="2">
        <v>46022</v>
      </c>
      <c r="L194" t="s">
        <v>6</v>
      </c>
      <c r="M194" t="s">
        <v>7</v>
      </c>
      <c r="N194" t="s">
        <v>8</v>
      </c>
      <c r="O194" t="s">
        <v>1459</v>
      </c>
      <c r="P194" t="s">
        <v>1459</v>
      </c>
      <c r="Q194" t="s">
        <v>1460</v>
      </c>
      <c r="R194" t="s">
        <v>376</v>
      </c>
      <c r="S194" t="s">
        <v>377</v>
      </c>
      <c r="T194" t="s">
        <v>12</v>
      </c>
      <c r="U194" t="s">
        <v>13</v>
      </c>
      <c r="V194" t="s">
        <v>378</v>
      </c>
      <c r="W194" t="s">
        <v>379</v>
      </c>
      <c r="X194" t="s">
        <v>380</v>
      </c>
      <c r="Y194" t="s">
        <v>17</v>
      </c>
      <c r="Z194" t="s">
        <v>381</v>
      </c>
      <c r="AA194" t="s">
        <v>103</v>
      </c>
      <c r="AB194" t="s">
        <v>382</v>
      </c>
      <c r="AC194" t="s">
        <v>1461</v>
      </c>
      <c r="AD194" t="s">
        <v>39</v>
      </c>
      <c r="AE194" t="s">
        <v>1462</v>
      </c>
      <c r="AF194" t="s">
        <v>1463</v>
      </c>
      <c r="AG194" t="s">
        <v>25</v>
      </c>
      <c r="AH194" t="s">
        <v>26</v>
      </c>
      <c r="AI194" t="s">
        <v>27</v>
      </c>
      <c r="AJ194" t="s">
        <v>28</v>
      </c>
      <c r="AK194" s="3">
        <v>1530000</v>
      </c>
      <c r="AL194" s="3">
        <v>0</v>
      </c>
      <c r="AM194" s="3">
        <v>0</v>
      </c>
      <c r="AN194" s="3">
        <v>1530000</v>
      </c>
      <c r="AO194" s="3">
        <v>1530000</v>
      </c>
      <c r="AP194" s="3">
        <v>0</v>
      </c>
      <c r="AQ194" t="s">
        <v>1464</v>
      </c>
      <c r="AR194" t="s">
        <v>1</v>
      </c>
      <c r="AS194" t="s">
        <v>1465</v>
      </c>
      <c r="AT194" t="s">
        <v>1</v>
      </c>
      <c r="AU194" s="2">
        <v>45679</v>
      </c>
    </row>
    <row r="195" spans="1:47" hidden="1" x14ac:dyDescent="0.2">
      <c r="A195" t="s">
        <v>0</v>
      </c>
      <c r="B195" t="s">
        <v>1</v>
      </c>
      <c r="C195" s="2">
        <v>45658</v>
      </c>
      <c r="D195" s="2">
        <v>45777</v>
      </c>
      <c r="E195" t="s">
        <v>2</v>
      </c>
      <c r="F195" s="2">
        <v>45679</v>
      </c>
      <c r="G195" t="s">
        <v>121</v>
      </c>
      <c r="H195" t="s">
        <v>140</v>
      </c>
      <c r="I195" t="s">
        <v>1466</v>
      </c>
      <c r="J195" s="2">
        <v>45658</v>
      </c>
      <c r="K195" s="2">
        <v>46022</v>
      </c>
      <c r="L195" t="s">
        <v>6</v>
      </c>
      <c r="M195" t="s">
        <v>7</v>
      </c>
      <c r="N195" t="s">
        <v>8</v>
      </c>
      <c r="O195" t="s">
        <v>1467</v>
      </c>
      <c r="P195" t="s">
        <v>1467</v>
      </c>
      <c r="Q195" t="s">
        <v>1468</v>
      </c>
      <c r="R195" t="s">
        <v>376</v>
      </c>
      <c r="S195" t="s">
        <v>377</v>
      </c>
      <c r="T195" t="s">
        <v>12</v>
      </c>
      <c r="U195" t="s">
        <v>13</v>
      </c>
      <c r="V195" t="s">
        <v>378</v>
      </c>
      <c r="W195" t="s">
        <v>379</v>
      </c>
      <c r="X195" t="s">
        <v>380</v>
      </c>
      <c r="Y195" t="s">
        <v>17</v>
      </c>
      <c r="Z195" t="s">
        <v>381</v>
      </c>
      <c r="AA195" t="s">
        <v>103</v>
      </c>
      <c r="AB195" t="s">
        <v>382</v>
      </c>
      <c r="AC195" t="s">
        <v>1469</v>
      </c>
      <c r="AD195" t="s">
        <v>39</v>
      </c>
      <c r="AE195" t="s">
        <v>1470</v>
      </c>
      <c r="AF195" t="s">
        <v>1471</v>
      </c>
      <c r="AG195" t="s">
        <v>25</v>
      </c>
      <c r="AH195" t="s">
        <v>26</v>
      </c>
      <c r="AI195" t="s">
        <v>27</v>
      </c>
      <c r="AJ195" t="s">
        <v>28</v>
      </c>
      <c r="AK195" s="3">
        <v>3733333</v>
      </c>
      <c r="AL195" s="3">
        <v>0</v>
      </c>
      <c r="AM195" s="3">
        <v>0</v>
      </c>
      <c r="AN195" s="3">
        <v>3733333</v>
      </c>
      <c r="AO195" s="3">
        <v>0</v>
      </c>
      <c r="AP195" s="3">
        <v>3733333</v>
      </c>
      <c r="AQ195" t="s">
        <v>1472</v>
      </c>
      <c r="AR195" t="s">
        <v>1</v>
      </c>
      <c r="AS195" t="s">
        <v>1473</v>
      </c>
      <c r="AT195" t="s">
        <v>1</v>
      </c>
      <c r="AU195" s="2">
        <v>45679</v>
      </c>
    </row>
    <row r="196" spans="1:47" hidden="1" x14ac:dyDescent="0.2">
      <c r="A196" t="s">
        <v>0</v>
      </c>
      <c r="B196" t="s">
        <v>1</v>
      </c>
      <c r="C196" s="2">
        <v>45658</v>
      </c>
      <c r="D196" s="2">
        <v>45777</v>
      </c>
      <c r="E196" t="s">
        <v>2</v>
      </c>
      <c r="F196" s="2">
        <v>45679</v>
      </c>
      <c r="G196" t="s">
        <v>121</v>
      </c>
      <c r="H196" t="s">
        <v>140</v>
      </c>
      <c r="I196" t="s">
        <v>1474</v>
      </c>
      <c r="J196" s="2">
        <v>45658</v>
      </c>
      <c r="K196" s="2">
        <v>46022</v>
      </c>
      <c r="L196" t="s">
        <v>6</v>
      </c>
      <c r="M196" t="s">
        <v>7</v>
      </c>
      <c r="N196" t="s">
        <v>8</v>
      </c>
      <c r="O196" t="s">
        <v>1475</v>
      </c>
      <c r="P196" t="s">
        <v>1475</v>
      </c>
      <c r="Q196" t="s">
        <v>1476</v>
      </c>
      <c r="R196" t="s">
        <v>376</v>
      </c>
      <c r="S196" t="s">
        <v>377</v>
      </c>
      <c r="T196" t="s">
        <v>12</v>
      </c>
      <c r="U196" t="s">
        <v>13</v>
      </c>
      <c r="V196" t="s">
        <v>378</v>
      </c>
      <c r="W196" t="s">
        <v>379</v>
      </c>
      <c r="X196" t="s">
        <v>380</v>
      </c>
      <c r="Y196" t="s">
        <v>17</v>
      </c>
      <c r="Z196" t="s">
        <v>381</v>
      </c>
      <c r="AA196" t="s">
        <v>103</v>
      </c>
      <c r="AB196" t="s">
        <v>382</v>
      </c>
      <c r="AC196" t="s">
        <v>1477</v>
      </c>
      <c r="AD196" t="s">
        <v>39</v>
      </c>
      <c r="AE196" t="s">
        <v>1478</v>
      </c>
      <c r="AF196" t="s">
        <v>1479</v>
      </c>
      <c r="AG196" t="s">
        <v>25</v>
      </c>
      <c r="AH196" t="s">
        <v>26</v>
      </c>
      <c r="AI196" t="s">
        <v>27</v>
      </c>
      <c r="AJ196" t="s">
        <v>28</v>
      </c>
      <c r="AK196" s="3">
        <v>4400000</v>
      </c>
      <c r="AL196" s="3">
        <v>0</v>
      </c>
      <c r="AM196" s="3">
        <v>0</v>
      </c>
      <c r="AN196" s="3">
        <v>4400000</v>
      </c>
      <c r="AO196" s="3">
        <v>4400000</v>
      </c>
      <c r="AP196" s="3">
        <v>0</v>
      </c>
      <c r="AQ196" t="s">
        <v>1480</v>
      </c>
      <c r="AR196" t="s">
        <v>1</v>
      </c>
      <c r="AS196" t="s">
        <v>1481</v>
      </c>
      <c r="AT196" t="s">
        <v>1</v>
      </c>
      <c r="AU196" s="2">
        <v>45679</v>
      </c>
    </row>
    <row r="197" spans="1:47" hidden="1" x14ac:dyDescent="0.2">
      <c r="A197" t="s">
        <v>0</v>
      </c>
      <c r="B197" t="s">
        <v>1</v>
      </c>
      <c r="C197" s="2">
        <v>45658</v>
      </c>
      <c r="D197" s="2">
        <v>45777</v>
      </c>
      <c r="E197" t="s">
        <v>2</v>
      </c>
      <c r="F197" s="2">
        <v>45679</v>
      </c>
      <c r="G197" t="s">
        <v>121</v>
      </c>
      <c r="H197" t="s">
        <v>140</v>
      </c>
      <c r="I197" t="s">
        <v>1482</v>
      </c>
      <c r="J197" s="2">
        <v>45658</v>
      </c>
      <c r="K197" s="2">
        <v>46022</v>
      </c>
      <c r="L197" t="s">
        <v>6</v>
      </c>
      <c r="M197" t="s">
        <v>7</v>
      </c>
      <c r="N197" t="s">
        <v>8</v>
      </c>
      <c r="O197" t="s">
        <v>1483</v>
      </c>
      <c r="P197" t="s">
        <v>1483</v>
      </c>
      <c r="Q197" t="s">
        <v>1484</v>
      </c>
      <c r="R197" t="s">
        <v>376</v>
      </c>
      <c r="S197" t="s">
        <v>377</v>
      </c>
      <c r="T197" t="s">
        <v>12</v>
      </c>
      <c r="U197" t="s">
        <v>13</v>
      </c>
      <c r="V197" t="s">
        <v>378</v>
      </c>
      <c r="W197" t="s">
        <v>379</v>
      </c>
      <c r="X197" t="s">
        <v>380</v>
      </c>
      <c r="Y197" t="s">
        <v>17</v>
      </c>
      <c r="Z197" t="s">
        <v>381</v>
      </c>
      <c r="AA197" t="s">
        <v>103</v>
      </c>
      <c r="AB197" t="s">
        <v>382</v>
      </c>
      <c r="AC197" t="s">
        <v>1485</v>
      </c>
      <c r="AD197" t="s">
        <v>39</v>
      </c>
      <c r="AE197" t="s">
        <v>1486</v>
      </c>
      <c r="AF197" t="s">
        <v>1487</v>
      </c>
      <c r="AG197" t="s">
        <v>25</v>
      </c>
      <c r="AH197" t="s">
        <v>26</v>
      </c>
      <c r="AI197" t="s">
        <v>27</v>
      </c>
      <c r="AJ197" t="s">
        <v>28</v>
      </c>
      <c r="AK197" s="3">
        <v>4400000</v>
      </c>
      <c r="AL197" s="3">
        <v>0</v>
      </c>
      <c r="AM197" s="3">
        <v>0</v>
      </c>
      <c r="AN197" s="3">
        <v>4400000</v>
      </c>
      <c r="AO197" s="3">
        <v>4400000</v>
      </c>
      <c r="AP197" s="3">
        <v>0</v>
      </c>
      <c r="AQ197" t="s">
        <v>1488</v>
      </c>
      <c r="AR197" t="s">
        <v>1</v>
      </c>
      <c r="AS197" t="s">
        <v>1489</v>
      </c>
      <c r="AT197" t="s">
        <v>1</v>
      </c>
      <c r="AU197" s="2">
        <v>45679</v>
      </c>
    </row>
    <row r="198" spans="1:47" hidden="1" x14ac:dyDescent="0.2">
      <c r="A198" t="s">
        <v>0</v>
      </c>
      <c r="B198" t="s">
        <v>1</v>
      </c>
      <c r="C198" s="2">
        <v>45658</v>
      </c>
      <c r="D198" s="2">
        <v>45777</v>
      </c>
      <c r="E198" t="s">
        <v>2</v>
      </c>
      <c r="F198" s="2">
        <v>45679</v>
      </c>
      <c r="G198" t="s">
        <v>681</v>
      </c>
      <c r="H198" t="s">
        <v>682</v>
      </c>
      <c r="I198" t="s">
        <v>1490</v>
      </c>
      <c r="J198" s="2">
        <v>45658</v>
      </c>
      <c r="K198" s="2">
        <v>46022</v>
      </c>
      <c r="L198" t="s">
        <v>6</v>
      </c>
      <c r="M198" t="s">
        <v>7</v>
      </c>
      <c r="N198" t="s">
        <v>8</v>
      </c>
      <c r="O198" t="s">
        <v>1491</v>
      </c>
      <c r="P198" t="s">
        <v>1491</v>
      </c>
      <c r="Q198" t="s">
        <v>1492</v>
      </c>
      <c r="R198" t="s">
        <v>376</v>
      </c>
      <c r="S198" t="s">
        <v>377</v>
      </c>
      <c r="T198" t="s">
        <v>12</v>
      </c>
      <c r="U198" t="s">
        <v>13</v>
      </c>
      <c r="V198" t="s">
        <v>378</v>
      </c>
      <c r="W198" t="s">
        <v>379</v>
      </c>
      <c r="X198" t="s">
        <v>380</v>
      </c>
      <c r="Y198" t="s">
        <v>17</v>
      </c>
      <c r="Z198" t="s">
        <v>381</v>
      </c>
      <c r="AA198" t="s">
        <v>103</v>
      </c>
      <c r="AB198" t="s">
        <v>382</v>
      </c>
      <c r="AC198" t="s">
        <v>1493</v>
      </c>
      <c r="AD198" t="s">
        <v>39</v>
      </c>
      <c r="AE198" t="s">
        <v>1494</v>
      </c>
      <c r="AF198" t="s">
        <v>1495</v>
      </c>
      <c r="AG198" t="s">
        <v>25</v>
      </c>
      <c r="AH198" t="s">
        <v>26</v>
      </c>
      <c r="AI198" t="s">
        <v>27</v>
      </c>
      <c r="AJ198" t="s">
        <v>28</v>
      </c>
      <c r="AK198" s="3">
        <v>4023334</v>
      </c>
      <c r="AL198" s="3">
        <v>0</v>
      </c>
      <c r="AM198" s="3">
        <v>0</v>
      </c>
      <c r="AN198" s="3">
        <v>4023334</v>
      </c>
      <c r="AO198" s="3">
        <v>4023334</v>
      </c>
      <c r="AP198" s="3">
        <v>0</v>
      </c>
      <c r="AQ198" t="s">
        <v>1496</v>
      </c>
      <c r="AR198" t="s">
        <v>1</v>
      </c>
      <c r="AS198" t="s">
        <v>1497</v>
      </c>
      <c r="AT198" t="s">
        <v>1</v>
      </c>
      <c r="AU198" s="2">
        <v>45679</v>
      </c>
    </row>
    <row r="199" spans="1:47" hidden="1" x14ac:dyDescent="0.2">
      <c r="A199" t="s">
        <v>0</v>
      </c>
      <c r="B199" t="s">
        <v>1</v>
      </c>
      <c r="C199" s="2">
        <v>45658</v>
      </c>
      <c r="D199" s="2">
        <v>45777</v>
      </c>
      <c r="E199" t="s">
        <v>2</v>
      </c>
      <c r="F199" s="2">
        <v>45679</v>
      </c>
      <c r="G199" t="s">
        <v>691</v>
      </c>
      <c r="H199" t="s">
        <v>692</v>
      </c>
      <c r="I199" t="s">
        <v>1498</v>
      </c>
      <c r="J199" s="2">
        <v>45658</v>
      </c>
      <c r="K199" s="2">
        <v>46022</v>
      </c>
      <c r="L199" t="s">
        <v>6</v>
      </c>
      <c r="M199" t="s">
        <v>7</v>
      </c>
      <c r="N199" t="s">
        <v>8</v>
      </c>
      <c r="O199" t="s">
        <v>1499</v>
      </c>
      <c r="P199" t="s">
        <v>1499</v>
      </c>
      <c r="Q199" t="s">
        <v>1500</v>
      </c>
      <c r="R199" t="s">
        <v>376</v>
      </c>
      <c r="S199" t="s">
        <v>377</v>
      </c>
      <c r="T199" t="s">
        <v>12</v>
      </c>
      <c r="U199" t="s">
        <v>13</v>
      </c>
      <c r="V199" t="s">
        <v>378</v>
      </c>
      <c r="W199" t="s">
        <v>379</v>
      </c>
      <c r="X199" t="s">
        <v>380</v>
      </c>
      <c r="Y199" t="s">
        <v>17</v>
      </c>
      <c r="Z199" t="s">
        <v>381</v>
      </c>
      <c r="AA199" t="s">
        <v>103</v>
      </c>
      <c r="AB199" t="s">
        <v>382</v>
      </c>
      <c r="AC199" t="s">
        <v>1501</v>
      </c>
      <c r="AD199" t="s">
        <v>39</v>
      </c>
      <c r="AE199" t="s">
        <v>1502</v>
      </c>
      <c r="AF199" t="s">
        <v>1503</v>
      </c>
      <c r="AG199" t="s">
        <v>25</v>
      </c>
      <c r="AH199" t="s">
        <v>26</v>
      </c>
      <c r="AI199" t="s">
        <v>27</v>
      </c>
      <c r="AJ199" t="s">
        <v>28</v>
      </c>
      <c r="AK199" s="3">
        <v>1</v>
      </c>
      <c r="AL199" s="3">
        <v>0</v>
      </c>
      <c r="AM199" s="3">
        <v>0</v>
      </c>
      <c r="AN199" s="3">
        <v>1</v>
      </c>
      <c r="AO199" s="3">
        <v>0</v>
      </c>
      <c r="AP199" s="3">
        <v>1</v>
      </c>
      <c r="AQ199" t="s">
        <v>1504</v>
      </c>
      <c r="AR199" t="s">
        <v>1</v>
      </c>
      <c r="AS199" t="s">
        <v>1505</v>
      </c>
      <c r="AT199" t="s">
        <v>1</v>
      </c>
      <c r="AU199" s="2">
        <v>45679</v>
      </c>
    </row>
    <row r="200" spans="1:47" hidden="1" x14ac:dyDescent="0.2">
      <c r="A200" t="s">
        <v>0</v>
      </c>
      <c r="B200" t="s">
        <v>1</v>
      </c>
      <c r="C200" s="2">
        <v>45658</v>
      </c>
      <c r="D200" s="2">
        <v>45777</v>
      </c>
      <c r="E200" t="s">
        <v>2</v>
      </c>
      <c r="F200" s="2">
        <v>45679</v>
      </c>
      <c r="G200" t="s">
        <v>121</v>
      </c>
      <c r="H200" t="s">
        <v>140</v>
      </c>
      <c r="I200" t="s">
        <v>1506</v>
      </c>
      <c r="J200" s="2">
        <v>45658</v>
      </c>
      <c r="K200" s="2">
        <v>46022</v>
      </c>
      <c r="L200" t="s">
        <v>6</v>
      </c>
      <c r="M200" t="s">
        <v>7</v>
      </c>
      <c r="N200" t="s">
        <v>8</v>
      </c>
      <c r="O200" t="s">
        <v>1507</v>
      </c>
      <c r="P200" t="s">
        <v>1507</v>
      </c>
      <c r="Q200" t="s">
        <v>1508</v>
      </c>
      <c r="R200" t="s">
        <v>376</v>
      </c>
      <c r="S200" t="s">
        <v>377</v>
      </c>
      <c r="T200" t="s">
        <v>12</v>
      </c>
      <c r="U200" t="s">
        <v>13</v>
      </c>
      <c r="V200" t="s">
        <v>378</v>
      </c>
      <c r="W200" t="s">
        <v>379</v>
      </c>
      <c r="X200" t="s">
        <v>380</v>
      </c>
      <c r="Y200" t="s">
        <v>17</v>
      </c>
      <c r="Z200" t="s">
        <v>381</v>
      </c>
      <c r="AA200" t="s">
        <v>103</v>
      </c>
      <c r="AB200" t="s">
        <v>382</v>
      </c>
      <c r="AC200" t="s">
        <v>1509</v>
      </c>
      <c r="AD200" t="s">
        <v>39</v>
      </c>
      <c r="AE200" t="s">
        <v>1510</v>
      </c>
      <c r="AF200" t="s">
        <v>1511</v>
      </c>
      <c r="AG200" t="s">
        <v>25</v>
      </c>
      <c r="AH200" t="s">
        <v>26</v>
      </c>
      <c r="AI200" t="s">
        <v>27</v>
      </c>
      <c r="AJ200" t="s">
        <v>28</v>
      </c>
      <c r="AK200" s="3">
        <v>6912000</v>
      </c>
      <c r="AL200" s="3">
        <v>0</v>
      </c>
      <c r="AM200" s="3">
        <v>0</v>
      </c>
      <c r="AN200" s="3">
        <v>6912000</v>
      </c>
      <c r="AO200" s="3">
        <v>0</v>
      </c>
      <c r="AP200" s="3">
        <v>6912000</v>
      </c>
      <c r="AQ200" t="s">
        <v>1512</v>
      </c>
      <c r="AR200" t="s">
        <v>1</v>
      </c>
      <c r="AS200" t="s">
        <v>1513</v>
      </c>
      <c r="AT200" t="s">
        <v>1</v>
      </c>
      <c r="AU200" s="2">
        <v>45679</v>
      </c>
    </row>
    <row r="201" spans="1:47" hidden="1" x14ac:dyDescent="0.2">
      <c r="A201" t="s">
        <v>0</v>
      </c>
      <c r="B201" t="s">
        <v>1</v>
      </c>
      <c r="C201" s="2">
        <v>45658</v>
      </c>
      <c r="D201" s="2">
        <v>45777</v>
      </c>
      <c r="E201" t="s">
        <v>2</v>
      </c>
      <c r="F201" s="2">
        <v>45679</v>
      </c>
      <c r="G201" t="s">
        <v>121</v>
      </c>
      <c r="H201" t="s">
        <v>140</v>
      </c>
      <c r="I201" t="s">
        <v>1514</v>
      </c>
      <c r="J201" s="2">
        <v>45658</v>
      </c>
      <c r="K201" s="2">
        <v>46022</v>
      </c>
      <c r="L201" t="s">
        <v>6</v>
      </c>
      <c r="M201" t="s">
        <v>7</v>
      </c>
      <c r="N201" t="s">
        <v>8</v>
      </c>
      <c r="O201" t="s">
        <v>1515</v>
      </c>
      <c r="P201" t="s">
        <v>1515</v>
      </c>
      <c r="Q201" t="s">
        <v>1516</v>
      </c>
      <c r="R201" t="s">
        <v>376</v>
      </c>
      <c r="S201" t="s">
        <v>377</v>
      </c>
      <c r="T201" t="s">
        <v>12</v>
      </c>
      <c r="U201" t="s">
        <v>13</v>
      </c>
      <c r="V201" t="s">
        <v>378</v>
      </c>
      <c r="W201" t="s">
        <v>379</v>
      </c>
      <c r="X201" t="s">
        <v>380</v>
      </c>
      <c r="Y201" t="s">
        <v>17</v>
      </c>
      <c r="Z201" t="s">
        <v>381</v>
      </c>
      <c r="AA201" t="s">
        <v>103</v>
      </c>
      <c r="AB201" t="s">
        <v>382</v>
      </c>
      <c r="AC201" t="s">
        <v>1517</v>
      </c>
      <c r="AD201" t="s">
        <v>39</v>
      </c>
      <c r="AE201" t="s">
        <v>1518</v>
      </c>
      <c r="AF201" t="s">
        <v>1519</v>
      </c>
      <c r="AG201" t="s">
        <v>25</v>
      </c>
      <c r="AH201" t="s">
        <v>26</v>
      </c>
      <c r="AI201" t="s">
        <v>27</v>
      </c>
      <c r="AJ201" t="s">
        <v>28</v>
      </c>
      <c r="AK201" s="3">
        <v>5920000</v>
      </c>
      <c r="AL201" s="3">
        <v>0</v>
      </c>
      <c r="AM201" s="3">
        <v>0</v>
      </c>
      <c r="AN201" s="3">
        <v>5920000</v>
      </c>
      <c r="AO201" s="3">
        <v>5920000</v>
      </c>
      <c r="AP201" s="3">
        <v>0</v>
      </c>
      <c r="AQ201" t="s">
        <v>1520</v>
      </c>
      <c r="AR201" t="s">
        <v>1</v>
      </c>
      <c r="AS201" t="s">
        <v>1521</v>
      </c>
      <c r="AT201" t="s">
        <v>1</v>
      </c>
      <c r="AU201" s="2">
        <v>45679</v>
      </c>
    </row>
    <row r="202" spans="1:47" hidden="1" x14ac:dyDescent="0.2">
      <c r="A202" t="s">
        <v>0</v>
      </c>
      <c r="B202" t="s">
        <v>1</v>
      </c>
      <c r="C202" s="2">
        <v>45658</v>
      </c>
      <c r="D202" s="2">
        <v>45777</v>
      </c>
      <c r="E202" t="s">
        <v>2</v>
      </c>
      <c r="F202" s="2">
        <v>45679</v>
      </c>
      <c r="G202" t="s">
        <v>121</v>
      </c>
      <c r="H202" t="s">
        <v>140</v>
      </c>
      <c r="I202" t="s">
        <v>1522</v>
      </c>
      <c r="J202" s="2">
        <v>45658</v>
      </c>
      <c r="K202" s="2">
        <v>46022</v>
      </c>
      <c r="L202" t="s">
        <v>6</v>
      </c>
      <c r="M202" t="s">
        <v>7</v>
      </c>
      <c r="N202" t="s">
        <v>8</v>
      </c>
      <c r="O202" t="s">
        <v>1523</v>
      </c>
      <c r="P202" t="s">
        <v>1523</v>
      </c>
      <c r="Q202" t="s">
        <v>1524</v>
      </c>
      <c r="R202" t="s">
        <v>376</v>
      </c>
      <c r="S202" t="s">
        <v>377</v>
      </c>
      <c r="T202" t="s">
        <v>12</v>
      </c>
      <c r="U202" t="s">
        <v>13</v>
      </c>
      <c r="V202" t="s">
        <v>378</v>
      </c>
      <c r="W202" t="s">
        <v>379</v>
      </c>
      <c r="X202" t="s">
        <v>380</v>
      </c>
      <c r="Y202" t="s">
        <v>17</v>
      </c>
      <c r="Z202" t="s">
        <v>381</v>
      </c>
      <c r="AA202" t="s">
        <v>103</v>
      </c>
      <c r="AB202" t="s">
        <v>382</v>
      </c>
      <c r="AC202" t="s">
        <v>507</v>
      </c>
      <c r="AD202" t="s">
        <v>39</v>
      </c>
      <c r="AE202" t="s">
        <v>508</v>
      </c>
      <c r="AF202" t="s">
        <v>509</v>
      </c>
      <c r="AG202" t="s">
        <v>25</v>
      </c>
      <c r="AH202" t="s">
        <v>26</v>
      </c>
      <c r="AI202" t="s">
        <v>27</v>
      </c>
      <c r="AJ202" t="s">
        <v>28</v>
      </c>
      <c r="AK202" s="3">
        <v>9280000</v>
      </c>
      <c r="AL202" s="3">
        <v>0</v>
      </c>
      <c r="AM202" s="3">
        <v>0</v>
      </c>
      <c r="AN202" s="3">
        <v>9280000</v>
      </c>
      <c r="AO202" s="3">
        <v>9280000</v>
      </c>
      <c r="AP202" s="3">
        <v>0</v>
      </c>
      <c r="AQ202" t="s">
        <v>1525</v>
      </c>
      <c r="AR202" t="s">
        <v>1</v>
      </c>
      <c r="AS202" t="s">
        <v>1526</v>
      </c>
      <c r="AT202" t="s">
        <v>1</v>
      </c>
      <c r="AU202" s="2">
        <v>45679</v>
      </c>
    </row>
    <row r="203" spans="1:47" hidden="1" x14ac:dyDescent="0.2">
      <c r="A203" t="s">
        <v>0</v>
      </c>
      <c r="B203" t="s">
        <v>1</v>
      </c>
      <c r="C203" s="2">
        <v>45658</v>
      </c>
      <c r="D203" s="2">
        <v>45777</v>
      </c>
      <c r="E203" t="s">
        <v>2</v>
      </c>
      <c r="F203" s="2">
        <v>45679</v>
      </c>
      <c r="G203" t="s">
        <v>121</v>
      </c>
      <c r="H203" t="s">
        <v>140</v>
      </c>
      <c r="I203" t="s">
        <v>1527</v>
      </c>
      <c r="J203" s="2">
        <v>45658</v>
      </c>
      <c r="K203" s="2">
        <v>46022</v>
      </c>
      <c r="L203" t="s">
        <v>6</v>
      </c>
      <c r="M203" t="s">
        <v>7</v>
      </c>
      <c r="N203" t="s">
        <v>8</v>
      </c>
      <c r="O203" t="s">
        <v>1528</v>
      </c>
      <c r="P203" t="s">
        <v>1528</v>
      </c>
      <c r="Q203" t="s">
        <v>1529</v>
      </c>
      <c r="R203" t="s">
        <v>376</v>
      </c>
      <c r="S203" t="s">
        <v>377</v>
      </c>
      <c r="T203" t="s">
        <v>12</v>
      </c>
      <c r="U203" t="s">
        <v>13</v>
      </c>
      <c r="V203" t="s">
        <v>378</v>
      </c>
      <c r="W203" t="s">
        <v>379</v>
      </c>
      <c r="X203" t="s">
        <v>380</v>
      </c>
      <c r="Y203" t="s">
        <v>17</v>
      </c>
      <c r="Z203" t="s">
        <v>381</v>
      </c>
      <c r="AA203" t="s">
        <v>103</v>
      </c>
      <c r="AB203" t="s">
        <v>382</v>
      </c>
      <c r="AC203" t="s">
        <v>1530</v>
      </c>
      <c r="AD203" t="s">
        <v>39</v>
      </c>
      <c r="AE203" t="s">
        <v>1531</v>
      </c>
      <c r="AF203" t="s">
        <v>1532</v>
      </c>
      <c r="AG203" t="s">
        <v>25</v>
      </c>
      <c r="AH203" t="s">
        <v>26</v>
      </c>
      <c r="AI203" t="s">
        <v>27</v>
      </c>
      <c r="AJ203" t="s">
        <v>28</v>
      </c>
      <c r="AK203" s="3">
        <v>2300000</v>
      </c>
      <c r="AL203" s="3">
        <v>0</v>
      </c>
      <c r="AM203" s="3">
        <v>0</v>
      </c>
      <c r="AN203" s="3">
        <v>2300000</v>
      </c>
      <c r="AO203" s="3">
        <v>2300000</v>
      </c>
      <c r="AP203" s="3">
        <v>0</v>
      </c>
      <c r="AQ203" t="s">
        <v>1533</v>
      </c>
      <c r="AR203" t="s">
        <v>1</v>
      </c>
      <c r="AS203" t="s">
        <v>1534</v>
      </c>
      <c r="AT203" t="s">
        <v>1</v>
      </c>
      <c r="AU203" s="2">
        <v>45679</v>
      </c>
    </row>
    <row r="204" spans="1:47" hidden="1" x14ac:dyDescent="0.2">
      <c r="A204" t="s">
        <v>0</v>
      </c>
      <c r="B204" t="s">
        <v>1</v>
      </c>
      <c r="C204" s="2">
        <v>45658</v>
      </c>
      <c r="D204" s="2">
        <v>45777</v>
      </c>
      <c r="E204" t="s">
        <v>2</v>
      </c>
      <c r="F204" s="2">
        <v>45679</v>
      </c>
      <c r="G204" t="s">
        <v>121</v>
      </c>
      <c r="H204" t="s">
        <v>140</v>
      </c>
      <c r="I204" t="s">
        <v>1535</v>
      </c>
      <c r="J204" s="2">
        <v>45658</v>
      </c>
      <c r="K204" s="2">
        <v>46022</v>
      </c>
      <c r="L204" t="s">
        <v>6</v>
      </c>
      <c r="M204" t="s">
        <v>7</v>
      </c>
      <c r="N204" t="s">
        <v>8</v>
      </c>
      <c r="O204" t="s">
        <v>1536</v>
      </c>
      <c r="P204" t="s">
        <v>1536</v>
      </c>
      <c r="Q204" t="s">
        <v>1537</v>
      </c>
      <c r="R204" t="s">
        <v>376</v>
      </c>
      <c r="S204" t="s">
        <v>377</v>
      </c>
      <c r="T204" t="s">
        <v>12</v>
      </c>
      <c r="U204" t="s">
        <v>13</v>
      </c>
      <c r="V204" t="s">
        <v>378</v>
      </c>
      <c r="W204" t="s">
        <v>379</v>
      </c>
      <c r="X204" t="s">
        <v>380</v>
      </c>
      <c r="Y204" t="s">
        <v>17</v>
      </c>
      <c r="Z204" t="s">
        <v>381</v>
      </c>
      <c r="AA204" t="s">
        <v>103</v>
      </c>
      <c r="AB204" t="s">
        <v>382</v>
      </c>
      <c r="AC204" t="s">
        <v>1538</v>
      </c>
      <c r="AD204" t="s">
        <v>39</v>
      </c>
      <c r="AE204" t="s">
        <v>1539</v>
      </c>
      <c r="AF204" t="s">
        <v>1540</v>
      </c>
      <c r="AG204" t="s">
        <v>25</v>
      </c>
      <c r="AH204" t="s">
        <v>26</v>
      </c>
      <c r="AI204" t="s">
        <v>27</v>
      </c>
      <c r="AJ204" t="s">
        <v>28</v>
      </c>
      <c r="AK204" s="3">
        <v>6083333</v>
      </c>
      <c r="AL204" s="3">
        <v>0</v>
      </c>
      <c r="AM204" s="3">
        <v>0</v>
      </c>
      <c r="AN204" s="3">
        <v>6083333</v>
      </c>
      <c r="AO204" s="3">
        <v>0</v>
      </c>
      <c r="AP204" s="3">
        <v>6083333</v>
      </c>
      <c r="AQ204" t="s">
        <v>1541</v>
      </c>
      <c r="AR204" t="s">
        <v>1</v>
      </c>
      <c r="AS204" t="s">
        <v>1542</v>
      </c>
      <c r="AT204" t="s">
        <v>1</v>
      </c>
      <c r="AU204" s="2">
        <v>45679</v>
      </c>
    </row>
    <row r="205" spans="1:47" hidden="1" x14ac:dyDescent="0.2">
      <c r="A205" t="s">
        <v>0</v>
      </c>
      <c r="B205" t="s">
        <v>1</v>
      </c>
      <c r="C205" s="2">
        <v>45658</v>
      </c>
      <c r="D205" s="2">
        <v>45777</v>
      </c>
      <c r="E205" t="s">
        <v>2</v>
      </c>
      <c r="F205" s="2">
        <v>45679</v>
      </c>
      <c r="G205" t="s">
        <v>121</v>
      </c>
      <c r="H205" t="s">
        <v>140</v>
      </c>
      <c r="I205" t="s">
        <v>1543</v>
      </c>
      <c r="J205" s="2">
        <v>45658</v>
      </c>
      <c r="K205" s="2">
        <v>46022</v>
      </c>
      <c r="L205" t="s">
        <v>6</v>
      </c>
      <c r="M205" t="s">
        <v>7</v>
      </c>
      <c r="N205" t="s">
        <v>8</v>
      </c>
      <c r="O205" t="s">
        <v>1544</v>
      </c>
      <c r="P205" t="s">
        <v>1544</v>
      </c>
      <c r="Q205" t="s">
        <v>1545</v>
      </c>
      <c r="R205" t="s">
        <v>376</v>
      </c>
      <c r="S205" t="s">
        <v>377</v>
      </c>
      <c r="T205" t="s">
        <v>12</v>
      </c>
      <c r="U205" t="s">
        <v>13</v>
      </c>
      <c r="V205" t="s">
        <v>378</v>
      </c>
      <c r="W205" t="s">
        <v>379</v>
      </c>
      <c r="X205" t="s">
        <v>380</v>
      </c>
      <c r="Y205" t="s">
        <v>17</v>
      </c>
      <c r="Z205" t="s">
        <v>381</v>
      </c>
      <c r="AA205" t="s">
        <v>103</v>
      </c>
      <c r="AB205" t="s">
        <v>382</v>
      </c>
      <c r="AC205" t="s">
        <v>1546</v>
      </c>
      <c r="AD205" t="s">
        <v>39</v>
      </c>
      <c r="AE205" t="s">
        <v>1547</v>
      </c>
      <c r="AF205" t="s">
        <v>1548</v>
      </c>
      <c r="AG205" t="s">
        <v>25</v>
      </c>
      <c r="AH205" t="s">
        <v>26</v>
      </c>
      <c r="AI205" t="s">
        <v>27</v>
      </c>
      <c r="AJ205" t="s">
        <v>28</v>
      </c>
      <c r="AK205" s="3">
        <v>6000000</v>
      </c>
      <c r="AL205" s="3">
        <v>0</v>
      </c>
      <c r="AM205" s="3">
        <v>0</v>
      </c>
      <c r="AN205" s="3">
        <v>6000000</v>
      </c>
      <c r="AO205" s="3">
        <v>6000000</v>
      </c>
      <c r="AP205" s="3">
        <v>0</v>
      </c>
      <c r="AQ205" t="s">
        <v>1549</v>
      </c>
      <c r="AR205" t="s">
        <v>1</v>
      </c>
      <c r="AS205" t="s">
        <v>1550</v>
      </c>
      <c r="AT205" t="s">
        <v>1</v>
      </c>
      <c r="AU205" s="2">
        <v>45679</v>
      </c>
    </row>
    <row r="206" spans="1:47" hidden="1" x14ac:dyDescent="0.2">
      <c r="A206" t="s">
        <v>0</v>
      </c>
      <c r="B206" t="s">
        <v>1</v>
      </c>
      <c r="C206" s="2">
        <v>45658</v>
      </c>
      <c r="D206" s="2">
        <v>45777</v>
      </c>
      <c r="E206" t="s">
        <v>2</v>
      </c>
      <c r="F206" s="2">
        <v>45679</v>
      </c>
      <c r="G206" t="s">
        <v>3</v>
      </c>
      <c r="H206" t="s">
        <v>4</v>
      </c>
      <c r="I206" t="s">
        <v>162</v>
      </c>
      <c r="J206" s="2">
        <v>45658</v>
      </c>
      <c r="K206" s="2">
        <v>46022</v>
      </c>
      <c r="L206" t="s">
        <v>6</v>
      </c>
      <c r="M206" t="s">
        <v>7</v>
      </c>
      <c r="N206" t="s">
        <v>8</v>
      </c>
      <c r="O206" t="s">
        <v>1551</v>
      </c>
      <c r="P206" t="s">
        <v>1551</v>
      </c>
      <c r="Q206" t="s">
        <v>163</v>
      </c>
      <c r="R206" t="s">
        <v>376</v>
      </c>
      <c r="S206" t="s">
        <v>377</v>
      </c>
      <c r="T206" t="s">
        <v>12</v>
      </c>
      <c r="U206" t="s">
        <v>13</v>
      </c>
      <c r="V206" t="s">
        <v>378</v>
      </c>
      <c r="W206" t="s">
        <v>379</v>
      </c>
      <c r="X206" t="s">
        <v>380</v>
      </c>
      <c r="Y206" t="s">
        <v>17</v>
      </c>
      <c r="Z206" t="s">
        <v>381</v>
      </c>
      <c r="AA206" t="s">
        <v>19</v>
      </c>
      <c r="AB206" t="s">
        <v>20</v>
      </c>
      <c r="AC206" t="s">
        <v>164</v>
      </c>
      <c r="AD206" t="s">
        <v>22</v>
      </c>
      <c r="AE206" t="s">
        <v>165</v>
      </c>
      <c r="AF206" t="s">
        <v>166</v>
      </c>
      <c r="AG206" t="s">
        <v>25</v>
      </c>
      <c r="AH206" t="s">
        <v>26</v>
      </c>
      <c r="AI206" t="s">
        <v>27</v>
      </c>
      <c r="AJ206" t="s">
        <v>28</v>
      </c>
      <c r="AK206" s="3">
        <v>717149</v>
      </c>
      <c r="AL206" s="3">
        <v>0</v>
      </c>
      <c r="AM206" s="3">
        <v>0</v>
      </c>
      <c r="AN206" s="3">
        <v>717149</v>
      </c>
      <c r="AO206" s="3">
        <v>0</v>
      </c>
      <c r="AP206" s="3">
        <v>717149</v>
      </c>
      <c r="AQ206" t="s">
        <v>1552</v>
      </c>
      <c r="AR206" t="s">
        <v>1</v>
      </c>
      <c r="AS206" t="s">
        <v>1553</v>
      </c>
      <c r="AT206" t="s">
        <v>1</v>
      </c>
      <c r="AU206" s="2">
        <v>45679</v>
      </c>
    </row>
    <row r="207" spans="1:47" hidden="1" x14ac:dyDescent="0.2">
      <c r="A207" t="s">
        <v>0</v>
      </c>
      <c r="B207" t="s">
        <v>1</v>
      </c>
      <c r="C207" s="2">
        <v>45658</v>
      </c>
      <c r="D207" s="2">
        <v>45777</v>
      </c>
      <c r="E207" t="s">
        <v>2</v>
      </c>
      <c r="F207" s="2">
        <v>45679</v>
      </c>
      <c r="G207" t="s">
        <v>3</v>
      </c>
      <c r="H207" t="s">
        <v>4</v>
      </c>
      <c r="I207" t="s">
        <v>162</v>
      </c>
      <c r="J207" s="2">
        <v>45658</v>
      </c>
      <c r="K207" s="2">
        <v>46022</v>
      </c>
      <c r="L207" t="s">
        <v>6</v>
      </c>
      <c r="M207" t="s">
        <v>7</v>
      </c>
      <c r="N207" t="s">
        <v>8</v>
      </c>
      <c r="O207" t="s">
        <v>1554</v>
      </c>
      <c r="P207" t="s">
        <v>1554</v>
      </c>
      <c r="Q207" t="s">
        <v>163</v>
      </c>
      <c r="R207" t="s">
        <v>376</v>
      </c>
      <c r="S207" t="s">
        <v>377</v>
      </c>
      <c r="T207" t="s">
        <v>12</v>
      </c>
      <c r="U207" t="s">
        <v>13</v>
      </c>
      <c r="V207" t="s">
        <v>378</v>
      </c>
      <c r="W207" t="s">
        <v>379</v>
      </c>
      <c r="X207" t="s">
        <v>380</v>
      </c>
      <c r="Y207" t="s">
        <v>17</v>
      </c>
      <c r="Z207" t="s">
        <v>381</v>
      </c>
      <c r="AA207" t="s">
        <v>19</v>
      </c>
      <c r="AB207" t="s">
        <v>20</v>
      </c>
      <c r="AC207" t="s">
        <v>164</v>
      </c>
      <c r="AD207" t="s">
        <v>22</v>
      </c>
      <c r="AE207" t="s">
        <v>165</v>
      </c>
      <c r="AF207" t="s">
        <v>166</v>
      </c>
      <c r="AG207" t="s">
        <v>25</v>
      </c>
      <c r="AH207" t="s">
        <v>26</v>
      </c>
      <c r="AI207" t="s">
        <v>27</v>
      </c>
      <c r="AJ207" t="s">
        <v>28</v>
      </c>
      <c r="AK207" s="3">
        <v>2173191</v>
      </c>
      <c r="AL207" s="3">
        <v>0</v>
      </c>
      <c r="AM207" s="3">
        <v>0</v>
      </c>
      <c r="AN207" s="3">
        <v>2173191</v>
      </c>
      <c r="AO207" s="3">
        <v>0</v>
      </c>
      <c r="AP207" s="3">
        <v>2173191</v>
      </c>
      <c r="AQ207" t="s">
        <v>1555</v>
      </c>
      <c r="AR207" t="s">
        <v>1</v>
      </c>
      <c r="AS207" t="s">
        <v>1556</v>
      </c>
      <c r="AT207" t="s">
        <v>1</v>
      </c>
      <c r="AU207" s="2">
        <v>45679</v>
      </c>
    </row>
    <row r="208" spans="1:47" hidden="1" x14ac:dyDescent="0.2">
      <c r="A208" t="s">
        <v>0</v>
      </c>
      <c r="B208" t="s">
        <v>1</v>
      </c>
      <c r="C208" s="2">
        <v>45658</v>
      </c>
      <c r="D208" s="2">
        <v>45777</v>
      </c>
      <c r="E208" t="s">
        <v>2</v>
      </c>
      <c r="F208" s="2">
        <v>45679</v>
      </c>
      <c r="G208" t="s">
        <v>3</v>
      </c>
      <c r="H208" t="s">
        <v>4</v>
      </c>
      <c r="I208" t="s">
        <v>162</v>
      </c>
      <c r="J208" s="2">
        <v>45658</v>
      </c>
      <c r="K208" s="2">
        <v>46022</v>
      </c>
      <c r="L208" t="s">
        <v>6</v>
      </c>
      <c r="M208" t="s">
        <v>7</v>
      </c>
      <c r="N208" t="s">
        <v>8</v>
      </c>
      <c r="O208" t="s">
        <v>1557</v>
      </c>
      <c r="P208" t="s">
        <v>1557</v>
      </c>
      <c r="Q208" t="s">
        <v>163</v>
      </c>
      <c r="R208" t="s">
        <v>376</v>
      </c>
      <c r="S208" t="s">
        <v>377</v>
      </c>
      <c r="T208" t="s">
        <v>12</v>
      </c>
      <c r="U208" t="s">
        <v>13</v>
      </c>
      <c r="V208" t="s">
        <v>378</v>
      </c>
      <c r="W208" t="s">
        <v>379</v>
      </c>
      <c r="X208" t="s">
        <v>380</v>
      </c>
      <c r="Y208" t="s">
        <v>17</v>
      </c>
      <c r="Z208" t="s">
        <v>381</v>
      </c>
      <c r="AA208" t="s">
        <v>19</v>
      </c>
      <c r="AB208" t="s">
        <v>20</v>
      </c>
      <c r="AC208" t="s">
        <v>164</v>
      </c>
      <c r="AD208" t="s">
        <v>22</v>
      </c>
      <c r="AE208" t="s">
        <v>165</v>
      </c>
      <c r="AF208" t="s">
        <v>166</v>
      </c>
      <c r="AG208" t="s">
        <v>25</v>
      </c>
      <c r="AH208" t="s">
        <v>26</v>
      </c>
      <c r="AI208" t="s">
        <v>27</v>
      </c>
      <c r="AJ208" t="s">
        <v>28</v>
      </c>
      <c r="AK208" s="3">
        <v>111391</v>
      </c>
      <c r="AL208" s="3">
        <v>0</v>
      </c>
      <c r="AM208" s="3">
        <v>0</v>
      </c>
      <c r="AN208" s="3">
        <v>111391</v>
      </c>
      <c r="AO208" s="3">
        <v>0</v>
      </c>
      <c r="AP208" s="3">
        <v>111391</v>
      </c>
      <c r="AQ208" t="s">
        <v>1558</v>
      </c>
      <c r="AR208" t="s">
        <v>1</v>
      </c>
      <c r="AS208" t="s">
        <v>1559</v>
      </c>
      <c r="AT208" t="s">
        <v>1</v>
      </c>
      <c r="AU208" s="2">
        <v>45679</v>
      </c>
    </row>
    <row r="209" spans="1:47" hidden="1" x14ac:dyDescent="0.2">
      <c r="A209" t="s">
        <v>0</v>
      </c>
      <c r="B209" t="s">
        <v>1</v>
      </c>
      <c r="C209" s="2">
        <v>45658</v>
      </c>
      <c r="D209" s="2">
        <v>45777</v>
      </c>
      <c r="E209" t="s">
        <v>2</v>
      </c>
      <c r="F209" s="2">
        <v>45679</v>
      </c>
      <c r="G209" t="s">
        <v>3</v>
      </c>
      <c r="H209" t="s">
        <v>4</v>
      </c>
      <c r="I209" t="s">
        <v>162</v>
      </c>
      <c r="J209" s="2">
        <v>45658</v>
      </c>
      <c r="K209" s="2">
        <v>46022</v>
      </c>
      <c r="L209" t="s">
        <v>6</v>
      </c>
      <c r="M209" t="s">
        <v>7</v>
      </c>
      <c r="N209" t="s">
        <v>8</v>
      </c>
      <c r="O209" t="s">
        <v>1560</v>
      </c>
      <c r="P209" t="s">
        <v>1560</v>
      </c>
      <c r="Q209" t="s">
        <v>163</v>
      </c>
      <c r="R209" t="s">
        <v>376</v>
      </c>
      <c r="S209" t="s">
        <v>377</v>
      </c>
      <c r="T209" t="s">
        <v>12</v>
      </c>
      <c r="U209" t="s">
        <v>13</v>
      </c>
      <c r="V209" t="s">
        <v>378</v>
      </c>
      <c r="W209" t="s">
        <v>379</v>
      </c>
      <c r="X209" t="s">
        <v>380</v>
      </c>
      <c r="Y209" t="s">
        <v>17</v>
      </c>
      <c r="Z209" t="s">
        <v>381</v>
      </c>
      <c r="AA209" t="s">
        <v>19</v>
      </c>
      <c r="AB209" t="s">
        <v>20</v>
      </c>
      <c r="AC209" t="s">
        <v>164</v>
      </c>
      <c r="AD209" t="s">
        <v>22</v>
      </c>
      <c r="AE209" t="s">
        <v>165</v>
      </c>
      <c r="AF209" t="s">
        <v>166</v>
      </c>
      <c r="AG209" t="s">
        <v>25</v>
      </c>
      <c r="AH209" t="s">
        <v>26</v>
      </c>
      <c r="AI209" t="s">
        <v>27</v>
      </c>
      <c r="AJ209" t="s">
        <v>28</v>
      </c>
      <c r="AK209" s="3">
        <v>326635</v>
      </c>
      <c r="AL209" s="3">
        <v>0</v>
      </c>
      <c r="AM209" s="3">
        <v>0</v>
      </c>
      <c r="AN209" s="3">
        <v>326635</v>
      </c>
      <c r="AO209" s="3">
        <v>0</v>
      </c>
      <c r="AP209" s="3">
        <v>326635</v>
      </c>
      <c r="AQ209" t="s">
        <v>1561</v>
      </c>
      <c r="AR209" t="s">
        <v>1</v>
      </c>
      <c r="AS209" t="s">
        <v>1562</v>
      </c>
      <c r="AT209" t="s">
        <v>1</v>
      </c>
      <c r="AU209" s="2">
        <v>45679</v>
      </c>
    </row>
    <row r="210" spans="1:47" hidden="1" x14ac:dyDescent="0.2">
      <c r="A210" t="s">
        <v>0</v>
      </c>
      <c r="B210" t="s">
        <v>1</v>
      </c>
      <c r="C210" s="2">
        <v>45658</v>
      </c>
      <c r="D210" s="2">
        <v>45777</v>
      </c>
      <c r="E210" t="s">
        <v>2</v>
      </c>
      <c r="F210" s="2">
        <v>45679</v>
      </c>
      <c r="G210" t="s">
        <v>121</v>
      </c>
      <c r="H210" t="s">
        <v>140</v>
      </c>
      <c r="I210" t="s">
        <v>1563</v>
      </c>
      <c r="J210" s="2">
        <v>45658</v>
      </c>
      <c r="K210" s="2">
        <v>46022</v>
      </c>
      <c r="L210" t="s">
        <v>6</v>
      </c>
      <c r="M210" t="s">
        <v>7</v>
      </c>
      <c r="N210" t="s">
        <v>8</v>
      </c>
      <c r="O210" t="s">
        <v>1564</v>
      </c>
      <c r="P210" t="s">
        <v>1564</v>
      </c>
      <c r="Q210" t="s">
        <v>1565</v>
      </c>
      <c r="R210" t="s">
        <v>376</v>
      </c>
      <c r="S210" t="s">
        <v>377</v>
      </c>
      <c r="T210" t="s">
        <v>12</v>
      </c>
      <c r="U210" t="s">
        <v>13</v>
      </c>
      <c r="V210" t="s">
        <v>378</v>
      </c>
      <c r="W210" t="s">
        <v>379</v>
      </c>
      <c r="X210" t="s">
        <v>380</v>
      </c>
      <c r="Y210" t="s">
        <v>17</v>
      </c>
      <c r="Z210" t="s">
        <v>381</v>
      </c>
      <c r="AA210" t="s">
        <v>103</v>
      </c>
      <c r="AB210" t="s">
        <v>382</v>
      </c>
      <c r="AC210" t="s">
        <v>798</v>
      </c>
      <c r="AD210" t="s">
        <v>39</v>
      </c>
      <c r="AE210" t="s">
        <v>799</v>
      </c>
      <c r="AF210" t="s">
        <v>800</v>
      </c>
      <c r="AG210" t="s">
        <v>25</v>
      </c>
      <c r="AH210" t="s">
        <v>26</v>
      </c>
      <c r="AI210" t="s">
        <v>27</v>
      </c>
      <c r="AJ210" t="s">
        <v>28</v>
      </c>
      <c r="AK210" s="3">
        <v>14400000</v>
      </c>
      <c r="AL210" s="3">
        <v>0</v>
      </c>
      <c r="AM210" s="3">
        <v>0</v>
      </c>
      <c r="AN210" s="3">
        <v>14400000</v>
      </c>
      <c r="AO210" s="3">
        <v>14400000</v>
      </c>
      <c r="AP210" s="3">
        <v>0</v>
      </c>
      <c r="AQ210" t="s">
        <v>1566</v>
      </c>
      <c r="AR210" t="s">
        <v>1</v>
      </c>
      <c r="AS210" t="s">
        <v>1567</v>
      </c>
      <c r="AT210" t="s">
        <v>1</v>
      </c>
      <c r="AU210" s="2">
        <v>45679</v>
      </c>
    </row>
    <row r="211" spans="1:47" hidden="1" x14ac:dyDescent="0.2">
      <c r="A211" t="s">
        <v>0</v>
      </c>
      <c r="B211" t="s">
        <v>1</v>
      </c>
      <c r="C211" s="2">
        <v>45658</v>
      </c>
      <c r="D211" s="2">
        <v>45777</v>
      </c>
      <c r="E211" t="s">
        <v>2</v>
      </c>
      <c r="F211" s="2">
        <v>45679</v>
      </c>
      <c r="G211" t="s">
        <v>121</v>
      </c>
      <c r="H211" t="s">
        <v>140</v>
      </c>
      <c r="I211" t="s">
        <v>1568</v>
      </c>
      <c r="J211" s="2">
        <v>45658</v>
      </c>
      <c r="K211" s="2">
        <v>46022</v>
      </c>
      <c r="L211" t="s">
        <v>6</v>
      </c>
      <c r="M211" t="s">
        <v>7</v>
      </c>
      <c r="N211" t="s">
        <v>8</v>
      </c>
      <c r="O211" t="s">
        <v>1569</v>
      </c>
      <c r="P211" t="s">
        <v>1569</v>
      </c>
      <c r="Q211" t="s">
        <v>1570</v>
      </c>
      <c r="R211" t="s">
        <v>376</v>
      </c>
      <c r="S211" t="s">
        <v>377</v>
      </c>
      <c r="T211" t="s">
        <v>12</v>
      </c>
      <c r="U211" t="s">
        <v>13</v>
      </c>
      <c r="V211" t="s">
        <v>378</v>
      </c>
      <c r="W211" t="s">
        <v>379</v>
      </c>
      <c r="X211" t="s">
        <v>380</v>
      </c>
      <c r="Y211" t="s">
        <v>17</v>
      </c>
      <c r="Z211" t="s">
        <v>381</v>
      </c>
      <c r="AA211" t="s">
        <v>103</v>
      </c>
      <c r="AB211" t="s">
        <v>382</v>
      </c>
      <c r="AC211" t="s">
        <v>1571</v>
      </c>
      <c r="AD211" t="s">
        <v>39</v>
      </c>
      <c r="AE211" t="s">
        <v>1572</v>
      </c>
      <c r="AF211" t="s">
        <v>1573</v>
      </c>
      <c r="AG211" t="s">
        <v>25</v>
      </c>
      <c r="AH211" t="s">
        <v>26</v>
      </c>
      <c r="AI211" t="s">
        <v>27</v>
      </c>
      <c r="AJ211" t="s">
        <v>28</v>
      </c>
      <c r="AK211" s="3">
        <v>236667</v>
      </c>
      <c r="AL211" s="3">
        <v>0</v>
      </c>
      <c r="AM211" s="3">
        <v>0</v>
      </c>
      <c r="AN211" s="3">
        <v>236667</v>
      </c>
      <c r="AO211" s="3">
        <v>236667</v>
      </c>
      <c r="AP211" s="3">
        <v>0</v>
      </c>
      <c r="AQ211" t="s">
        <v>1574</v>
      </c>
      <c r="AR211" t="s">
        <v>1</v>
      </c>
      <c r="AS211" t="s">
        <v>1575</v>
      </c>
      <c r="AT211" t="s">
        <v>1</v>
      </c>
      <c r="AU211" s="2">
        <v>45679</v>
      </c>
    </row>
    <row r="212" spans="1:47" hidden="1" x14ac:dyDescent="0.2">
      <c r="A212" t="s">
        <v>0</v>
      </c>
      <c r="B212" t="s">
        <v>1</v>
      </c>
      <c r="C212" s="2">
        <v>45658</v>
      </c>
      <c r="D212" s="2">
        <v>45777</v>
      </c>
      <c r="E212" t="s">
        <v>2</v>
      </c>
      <c r="F212" s="2">
        <v>45679</v>
      </c>
      <c r="G212" t="s">
        <v>121</v>
      </c>
      <c r="H212" t="s">
        <v>140</v>
      </c>
      <c r="I212" t="s">
        <v>1576</v>
      </c>
      <c r="J212" s="2">
        <v>45658</v>
      </c>
      <c r="K212" s="2">
        <v>46022</v>
      </c>
      <c r="L212" t="s">
        <v>6</v>
      </c>
      <c r="M212" t="s">
        <v>7</v>
      </c>
      <c r="N212" t="s">
        <v>8</v>
      </c>
      <c r="O212" t="s">
        <v>1577</v>
      </c>
      <c r="P212" t="s">
        <v>1577</v>
      </c>
      <c r="Q212" t="s">
        <v>1578</v>
      </c>
      <c r="R212" t="s">
        <v>376</v>
      </c>
      <c r="S212" t="s">
        <v>377</v>
      </c>
      <c r="T212" t="s">
        <v>12</v>
      </c>
      <c r="U212" t="s">
        <v>13</v>
      </c>
      <c r="V212" t="s">
        <v>378</v>
      </c>
      <c r="W212" t="s">
        <v>379</v>
      </c>
      <c r="X212" t="s">
        <v>380</v>
      </c>
      <c r="Y212" t="s">
        <v>17</v>
      </c>
      <c r="Z212" t="s">
        <v>381</v>
      </c>
      <c r="AA212" t="s">
        <v>103</v>
      </c>
      <c r="AB212" t="s">
        <v>382</v>
      </c>
      <c r="AC212" t="s">
        <v>1579</v>
      </c>
      <c r="AD212" t="s">
        <v>39</v>
      </c>
      <c r="AE212" t="s">
        <v>1580</v>
      </c>
      <c r="AF212" t="s">
        <v>1581</v>
      </c>
      <c r="AG212" t="s">
        <v>25</v>
      </c>
      <c r="AH212" t="s">
        <v>26</v>
      </c>
      <c r="AI212" t="s">
        <v>27</v>
      </c>
      <c r="AJ212" t="s">
        <v>28</v>
      </c>
      <c r="AK212" s="3">
        <v>200000</v>
      </c>
      <c r="AL212" s="3">
        <v>0</v>
      </c>
      <c r="AM212" s="3">
        <v>0</v>
      </c>
      <c r="AN212" s="3">
        <v>200000</v>
      </c>
      <c r="AO212" s="3">
        <v>200000</v>
      </c>
      <c r="AP212" s="3">
        <v>0</v>
      </c>
      <c r="AQ212" t="s">
        <v>1582</v>
      </c>
      <c r="AR212" t="s">
        <v>1</v>
      </c>
      <c r="AS212" t="s">
        <v>1583</v>
      </c>
      <c r="AT212" t="s">
        <v>1</v>
      </c>
      <c r="AU212" s="2">
        <v>45679</v>
      </c>
    </row>
    <row r="213" spans="1:47" hidden="1" x14ac:dyDescent="0.2">
      <c r="A213" t="s">
        <v>0</v>
      </c>
      <c r="B213" t="s">
        <v>1</v>
      </c>
      <c r="C213" s="2">
        <v>45658</v>
      </c>
      <c r="D213" s="2">
        <v>45777</v>
      </c>
      <c r="E213" t="s">
        <v>2</v>
      </c>
      <c r="F213" s="2">
        <v>45679</v>
      </c>
      <c r="G213" t="s">
        <v>323</v>
      </c>
      <c r="H213" t="s">
        <v>1147</v>
      </c>
      <c r="I213" t="s">
        <v>1584</v>
      </c>
      <c r="J213" s="2">
        <v>45658</v>
      </c>
      <c r="K213" s="2">
        <v>46022</v>
      </c>
      <c r="L213" t="s">
        <v>6</v>
      </c>
      <c r="M213" t="s">
        <v>7</v>
      </c>
      <c r="N213" t="s">
        <v>8</v>
      </c>
      <c r="O213" t="s">
        <v>1585</v>
      </c>
      <c r="P213" t="s">
        <v>1585</v>
      </c>
      <c r="Q213" t="s">
        <v>1586</v>
      </c>
      <c r="R213" t="s">
        <v>376</v>
      </c>
      <c r="S213" t="s">
        <v>377</v>
      </c>
      <c r="T213" t="s">
        <v>12</v>
      </c>
      <c r="U213" t="s">
        <v>13</v>
      </c>
      <c r="V213" t="s">
        <v>378</v>
      </c>
      <c r="W213" t="s">
        <v>379</v>
      </c>
      <c r="X213" t="s">
        <v>380</v>
      </c>
      <c r="Y213" t="s">
        <v>17</v>
      </c>
      <c r="Z213" t="s">
        <v>381</v>
      </c>
      <c r="AA213" t="s">
        <v>1151</v>
      </c>
      <c r="AB213" t="s">
        <v>1152</v>
      </c>
      <c r="AC213" t="s">
        <v>1587</v>
      </c>
      <c r="AD213" t="s">
        <v>22</v>
      </c>
      <c r="AE213" t="s">
        <v>1588</v>
      </c>
      <c r="AF213" t="s">
        <v>1589</v>
      </c>
      <c r="AG213" t="s">
        <v>25</v>
      </c>
      <c r="AH213" t="s">
        <v>26</v>
      </c>
      <c r="AI213" t="s">
        <v>27</v>
      </c>
      <c r="AJ213" t="s">
        <v>28</v>
      </c>
      <c r="AK213" s="3">
        <v>21495547</v>
      </c>
      <c r="AL213" s="3">
        <v>0</v>
      </c>
      <c r="AM213" s="3">
        <v>0</v>
      </c>
      <c r="AN213" s="3">
        <v>21495547</v>
      </c>
      <c r="AO213" s="3">
        <v>0</v>
      </c>
      <c r="AP213" s="3">
        <v>21495547</v>
      </c>
      <c r="AQ213" t="s">
        <v>1590</v>
      </c>
      <c r="AR213" t="s">
        <v>1</v>
      </c>
      <c r="AS213" t="s">
        <v>1591</v>
      </c>
      <c r="AT213" t="s">
        <v>1</v>
      </c>
      <c r="AU213" s="2">
        <v>45679</v>
      </c>
    </row>
    <row r="214" spans="1:47" hidden="1" x14ac:dyDescent="0.2">
      <c r="A214" t="s">
        <v>0</v>
      </c>
      <c r="B214" t="s">
        <v>1</v>
      </c>
      <c r="C214" s="2">
        <v>45658</v>
      </c>
      <c r="D214" s="2">
        <v>45777</v>
      </c>
      <c r="E214" t="s">
        <v>2</v>
      </c>
      <c r="F214" s="2">
        <v>45679</v>
      </c>
      <c r="G214" t="s">
        <v>121</v>
      </c>
      <c r="H214" t="s">
        <v>140</v>
      </c>
      <c r="I214" t="s">
        <v>1592</v>
      </c>
      <c r="J214" s="2">
        <v>45658</v>
      </c>
      <c r="K214" s="2">
        <v>46022</v>
      </c>
      <c r="L214" t="s">
        <v>6</v>
      </c>
      <c r="M214" t="s">
        <v>7</v>
      </c>
      <c r="N214" t="s">
        <v>8</v>
      </c>
      <c r="O214" t="s">
        <v>1593</v>
      </c>
      <c r="P214" t="s">
        <v>1593</v>
      </c>
      <c r="Q214" t="s">
        <v>1594</v>
      </c>
      <c r="R214" t="s">
        <v>376</v>
      </c>
      <c r="S214" t="s">
        <v>377</v>
      </c>
      <c r="T214" t="s">
        <v>12</v>
      </c>
      <c r="U214" t="s">
        <v>13</v>
      </c>
      <c r="V214" t="s">
        <v>378</v>
      </c>
      <c r="W214" t="s">
        <v>379</v>
      </c>
      <c r="X214" t="s">
        <v>380</v>
      </c>
      <c r="Y214" t="s">
        <v>17</v>
      </c>
      <c r="Z214" t="s">
        <v>381</v>
      </c>
      <c r="AA214" t="s">
        <v>103</v>
      </c>
      <c r="AB214" t="s">
        <v>382</v>
      </c>
      <c r="AC214" t="s">
        <v>1595</v>
      </c>
      <c r="AD214" t="s">
        <v>39</v>
      </c>
      <c r="AE214" t="s">
        <v>1596</v>
      </c>
      <c r="AF214" t="s">
        <v>1597</v>
      </c>
      <c r="AG214" t="s">
        <v>25</v>
      </c>
      <c r="AH214" t="s">
        <v>26</v>
      </c>
      <c r="AI214" t="s">
        <v>27</v>
      </c>
      <c r="AJ214" t="s">
        <v>28</v>
      </c>
      <c r="AK214" s="3">
        <v>366667</v>
      </c>
      <c r="AL214" s="3">
        <v>0</v>
      </c>
      <c r="AM214" s="3">
        <v>0</v>
      </c>
      <c r="AN214" s="3">
        <v>366667</v>
      </c>
      <c r="AO214" s="3">
        <v>366667</v>
      </c>
      <c r="AP214" s="3">
        <v>0</v>
      </c>
      <c r="AQ214" t="s">
        <v>1598</v>
      </c>
      <c r="AR214" t="s">
        <v>1</v>
      </c>
      <c r="AS214" t="s">
        <v>1599</v>
      </c>
      <c r="AT214" t="s">
        <v>1</v>
      </c>
      <c r="AU214" s="2">
        <v>45679</v>
      </c>
    </row>
    <row r="215" spans="1:47" hidden="1" x14ac:dyDescent="0.2">
      <c r="A215" t="s">
        <v>0</v>
      </c>
      <c r="B215" t="s">
        <v>1</v>
      </c>
      <c r="C215" s="2">
        <v>45658</v>
      </c>
      <c r="D215" s="2">
        <v>45777</v>
      </c>
      <c r="E215" t="s">
        <v>2</v>
      </c>
      <c r="F215" s="2">
        <v>45679</v>
      </c>
      <c r="G215" t="s">
        <v>121</v>
      </c>
      <c r="H215" t="s">
        <v>140</v>
      </c>
      <c r="I215" t="s">
        <v>1600</v>
      </c>
      <c r="J215" s="2">
        <v>45658</v>
      </c>
      <c r="K215" s="2">
        <v>46022</v>
      </c>
      <c r="L215" t="s">
        <v>6</v>
      </c>
      <c r="M215" t="s">
        <v>7</v>
      </c>
      <c r="N215" t="s">
        <v>8</v>
      </c>
      <c r="O215" t="s">
        <v>1601</v>
      </c>
      <c r="P215" t="s">
        <v>1601</v>
      </c>
      <c r="Q215" t="s">
        <v>1602</v>
      </c>
      <c r="R215" t="s">
        <v>376</v>
      </c>
      <c r="S215" t="s">
        <v>377</v>
      </c>
      <c r="T215" t="s">
        <v>12</v>
      </c>
      <c r="U215" t="s">
        <v>13</v>
      </c>
      <c r="V215" t="s">
        <v>378</v>
      </c>
      <c r="W215" t="s">
        <v>379</v>
      </c>
      <c r="X215" t="s">
        <v>380</v>
      </c>
      <c r="Y215" t="s">
        <v>17</v>
      </c>
      <c r="Z215" t="s">
        <v>381</v>
      </c>
      <c r="AA215" t="s">
        <v>103</v>
      </c>
      <c r="AB215" t="s">
        <v>382</v>
      </c>
      <c r="AC215" t="s">
        <v>676</v>
      </c>
      <c r="AD215" t="s">
        <v>39</v>
      </c>
      <c r="AE215" t="s">
        <v>677</v>
      </c>
      <c r="AF215" t="s">
        <v>678</v>
      </c>
      <c r="AG215" t="s">
        <v>25</v>
      </c>
      <c r="AH215" t="s">
        <v>26</v>
      </c>
      <c r="AI215" t="s">
        <v>27</v>
      </c>
      <c r="AJ215" t="s">
        <v>28</v>
      </c>
      <c r="AK215" s="3">
        <v>5000000</v>
      </c>
      <c r="AL215" s="3">
        <v>0</v>
      </c>
      <c r="AM215" s="3">
        <v>0</v>
      </c>
      <c r="AN215" s="3">
        <v>5000000</v>
      </c>
      <c r="AO215" s="3">
        <v>0</v>
      </c>
      <c r="AP215" s="3">
        <v>5000000</v>
      </c>
      <c r="AQ215" t="s">
        <v>1603</v>
      </c>
      <c r="AR215" t="s">
        <v>1</v>
      </c>
      <c r="AS215" t="s">
        <v>1604</v>
      </c>
      <c r="AT215" t="s">
        <v>1</v>
      </c>
      <c r="AU215" s="2">
        <v>45679</v>
      </c>
    </row>
    <row r="216" spans="1:47" hidden="1" x14ac:dyDescent="0.2">
      <c r="A216" t="s">
        <v>0</v>
      </c>
      <c r="B216" t="s">
        <v>1</v>
      </c>
      <c r="C216" s="2">
        <v>45658</v>
      </c>
      <c r="D216" s="2">
        <v>45777</v>
      </c>
      <c r="E216" t="s">
        <v>2</v>
      </c>
      <c r="F216" s="2">
        <v>45679</v>
      </c>
      <c r="G216" t="s">
        <v>121</v>
      </c>
      <c r="H216" t="s">
        <v>140</v>
      </c>
      <c r="I216" t="s">
        <v>1605</v>
      </c>
      <c r="J216" s="2">
        <v>45658</v>
      </c>
      <c r="K216" s="2">
        <v>46022</v>
      </c>
      <c r="L216" t="s">
        <v>6</v>
      </c>
      <c r="M216" t="s">
        <v>7</v>
      </c>
      <c r="N216" t="s">
        <v>8</v>
      </c>
      <c r="O216" t="s">
        <v>1606</v>
      </c>
      <c r="P216" t="s">
        <v>1606</v>
      </c>
      <c r="Q216" t="s">
        <v>1607</v>
      </c>
      <c r="R216" t="s">
        <v>376</v>
      </c>
      <c r="S216" t="s">
        <v>377</v>
      </c>
      <c r="T216" t="s">
        <v>12</v>
      </c>
      <c r="U216" t="s">
        <v>13</v>
      </c>
      <c r="V216" t="s">
        <v>378</v>
      </c>
      <c r="W216" t="s">
        <v>379</v>
      </c>
      <c r="X216" t="s">
        <v>380</v>
      </c>
      <c r="Y216" t="s">
        <v>17</v>
      </c>
      <c r="Z216" t="s">
        <v>381</v>
      </c>
      <c r="AA216" t="s">
        <v>103</v>
      </c>
      <c r="AB216" t="s">
        <v>382</v>
      </c>
      <c r="AC216" t="s">
        <v>1608</v>
      </c>
      <c r="AD216" t="s">
        <v>39</v>
      </c>
      <c r="AE216" t="s">
        <v>1609</v>
      </c>
      <c r="AF216" t="s">
        <v>1610</v>
      </c>
      <c r="AG216" t="s">
        <v>25</v>
      </c>
      <c r="AH216" t="s">
        <v>26</v>
      </c>
      <c r="AI216" t="s">
        <v>27</v>
      </c>
      <c r="AJ216" t="s">
        <v>28</v>
      </c>
      <c r="AK216" s="3">
        <v>1400000</v>
      </c>
      <c r="AL216" s="3">
        <v>0</v>
      </c>
      <c r="AM216" s="3">
        <v>0</v>
      </c>
      <c r="AN216" s="3">
        <v>1400000</v>
      </c>
      <c r="AO216" s="3">
        <v>1400000</v>
      </c>
      <c r="AP216" s="3">
        <v>0</v>
      </c>
      <c r="AQ216" t="s">
        <v>1611</v>
      </c>
      <c r="AR216" t="s">
        <v>1</v>
      </c>
      <c r="AS216" t="s">
        <v>1612</v>
      </c>
      <c r="AT216" t="s">
        <v>1</v>
      </c>
      <c r="AU216" s="2">
        <v>45679</v>
      </c>
    </row>
    <row r="217" spans="1:47" hidden="1" x14ac:dyDescent="0.2">
      <c r="A217" t="s">
        <v>0</v>
      </c>
      <c r="B217" t="s">
        <v>1</v>
      </c>
      <c r="C217" s="2">
        <v>45658</v>
      </c>
      <c r="D217" s="2">
        <v>45777</v>
      </c>
      <c r="E217" t="s">
        <v>2</v>
      </c>
      <c r="F217" s="2">
        <v>45679</v>
      </c>
      <c r="G217" t="s">
        <v>121</v>
      </c>
      <c r="H217" t="s">
        <v>140</v>
      </c>
      <c r="I217" t="s">
        <v>1613</v>
      </c>
      <c r="J217" s="2">
        <v>45658</v>
      </c>
      <c r="K217" s="2">
        <v>46022</v>
      </c>
      <c r="L217" t="s">
        <v>6</v>
      </c>
      <c r="M217" t="s">
        <v>7</v>
      </c>
      <c r="N217" t="s">
        <v>8</v>
      </c>
      <c r="O217" t="s">
        <v>1614</v>
      </c>
      <c r="P217" t="s">
        <v>1614</v>
      </c>
      <c r="Q217" t="s">
        <v>1615</v>
      </c>
      <c r="R217" t="s">
        <v>376</v>
      </c>
      <c r="S217" t="s">
        <v>377</v>
      </c>
      <c r="T217" t="s">
        <v>12</v>
      </c>
      <c r="U217" t="s">
        <v>13</v>
      </c>
      <c r="V217" t="s">
        <v>378</v>
      </c>
      <c r="W217" t="s">
        <v>379</v>
      </c>
      <c r="X217" t="s">
        <v>380</v>
      </c>
      <c r="Y217" t="s">
        <v>17</v>
      </c>
      <c r="Z217" t="s">
        <v>381</v>
      </c>
      <c r="AA217" t="s">
        <v>103</v>
      </c>
      <c r="AB217" t="s">
        <v>382</v>
      </c>
      <c r="AC217" t="s">
        <v>1616</v>
      </c>
      <c r="AD217" t="s">
        <v>39</v>
      </c>
      <c r="AE217" t="s">
        <v>1617</v>
      </c>
      <c r="AF217" t="s">
        <v>1618</v>
      </c>
      <c r="AG217" t="s">
        <v>25</v>
      </c>
      <c r="AH217" t="s">
        <v>26</v>
      </c>
      <c r="AI217" t="s">
        <v>27</v>
      </c>
      <c r="AJ217" t="s">
        <v>28</v>
      </c>
      <c r="AK217" s="3">
        <v>180000</v>
      </c>
      <c r="AL217" s="3">
        <v>0</v>
      </c>
      <c r="AM217" s="3">
        <v>0</v>
      </c>
      <c r="AN217" s="3">
        <v>180000</v>
      </c>
      <c r="AO217" s="3">
        <v>0</v>
      </c>
      <c r="AP217" s="3">
        <v>180000</v>
      </c>
      <c r="AQ217" t="s">
        <v>1619</v>
      </c>
      <c r="AR217" t="s">
        <v>1</v>
      </c>
      <c r="AS217" t="s">
        <v>1620</v>
      </c>
      <c r="AT217" t="s">
        <v>1</v>
      </c>
      <c r="AU217" s="2">
        <v>45679</v>
      </c>
    </row>
    <row r="218" spans="1:47" hidden="1" x14ac:dyDescent="0.2">
      <c r="A218" t="s">
        <v>0</v>
      </c>
      <c r="B218" t="s">
        <v>1</v>
      </c>
      <c r="C218" s="2">
        <v>45658</v>
      </c>
      <c r="D218" s="2">
        <v>45777</v>
      </c>
      <c r="E218" t="s">
        <v>2</v>
      </c>
      <c r="F218" s="2">
        <v>45679</v>
      </c>
      <c r="G218" t="s">
        <v>121</v>
      </c>
      <c r="H218" t="s">
        <v>140</v>
      </c>
      <c r="I218" t="s">
        <v>1621</v>
      </c>
      <c r="J218" s="2">
        <v>45658</v>
      </c>
      <c r="K218" s="2">
        <v>46022</v>
      </c>
      <c r="L218" t="s">
        <v>6</v>
      </c>
      <c r="M218" t="s">
        <v>7</v>
      </c>
      <c r="N218" t="s">
        <v>8</v>
      </c>
      <c r="O218" t="s">
        <v>1622</v>
      </c>
      <c r="P218" t="s">
        <v>1622</v>
      </c>
      <c r="Q218" t="s">
        <v>1623</v>
      </c>
      <c r="R218" t="s">
        <v>376</v>
      </c>
      <c r="S218" t="s">
        <v>377</v>
      </c>
      <c r="T218" t="s">
        <v>12</v>
      </c>
      <c r="U218" t="s">
        <v>13</v>
      </c>
      <c r="V218" t="s">
        <v>378</v>
      </c>
      <c r="W218" t="s">
        <v>379</v>
      </c>
      <c r="X218" t="s">
        <v>380</v>
      </c>
      <c r="Y218" t="s">
        <v>17</v>
      </c>
      <c r="Z218" t="s">
        <v>381</v>
      </c>
      <c r="AA218" t="s">
        <v>103</v>
      </c>
      <c r="AB218" t="s">
        <v>382</v>
      </c>
      <c r="AC218" t="s">
        <v>1624</v>
      </c>
      <c r="AD218" t="s">
        <v>39</v>
      </c>
      <c r="AE218" t="s">
        <v>1625</v>
      </c>
      <c r="AF218" t="s">
        <v>1626</v>
      </c>
      <c r="AG218" t="s">
        <v>25</v>
      </c>
      <c r="AH218" t="s">
        <v>26</v>
      </c>
      <c r="AI218" t="s">
        <v>27</v>
      </c>
      <c r="AJ218" t="s">
        <v>28</v>
      </c>
      <c r="AK218" s="3">
        <v>11166667</v>
      </c>
      <c r="AL218" s="3">
        <v>0</v>
      </c>
      <c r="AM218" s="3">
        <v>0</v>
      </c>
      <c r="AN218" s="3">
        <v>11166667</v>
      </c>
      <c r="AO218" s="3">
        <v>0</v>
      </c>
      <c r="AP218" s="3">
        <v>11166667</v>
      </c>
      <c r="AQ218" t="s">
        <v>1627</v>
      </c>
      <c r="AR218" t="s">
        <v>1</v>
      </c>
      <c r="AS218" t="s">
        <v>1628</v>
      </c>
      <c r="AT218" t="s">
        <v>1</v>
      </c>
      <c r="AU218" s="2">
        <v>45679</v>
      </c>
    </row>
    <row r="219" spans="1:47" hidden="1" x14ac:dyDescent="0.2">
      <c r="A219" t="s">
        <v>0</v>
      </c>
      <c r="B219" t="s">
        <v>1</v>
      </c>
      <c r="C219" s="2">
        <v>45658</v>
      </c>
      <c r="D219" s="2">
        <v>45777</v>
      </c>
      <c r="E219" t="s">
        <v>2</v>
      </c>
      <c r="F219" s="2">
        <v>45679</v>
      </c>
      <c r="G219" t="s">
        <v>121</v>
      </c>
      <c r="H219" t="s">
        <v>140</v>
      </c>
      <c r="I219" t="s">
        <v>1629</v>
      </c>
      <c r="J219" s="2">
        <v>45658</v>
      </c>
      <c r="K219" s="2">
        <v>46022</v>
      </c>
      <c r="L219" t="s">
        <v>6</v>
      </c>
      <c r="M219" t="s">
        <v>7</v>
      </c>
      <c r="N219" t="s">
        <v>8</v>
      </c>
      <c r="O219" t="s">
        <v>1630</v>
      </c>
      <c r="P219" t="s">
        <v>1630</v>
      </c>
      <c r="Q219" t="s">
        <v>1631</v>
      </c>
      <c r="R219" t="s">
        <v>376</v>
      </c>
      <c r="S219" t="s">
        <v>377</v>
      </c>
      <c r="T219" t="s">
        <v>12</v>
      </c>
      <c r="U219" t="s">
        <v>13</v>
      </c>
      <c r="V219" t="s">
        <v>378</v>
      </c>
      <c r="W219" t="s">
        <v>379</v>
      </c>
      <c r="X219" t="s">
        <v>380</v>
      </c>
      <c r="Y219" t="s">
        <v>17</v>
      </c>
      <c r="Z219" t="s">
        <v>381</v>
      </c>
      <c r="AA219" t="s">
        <v>103</v>
      </c>
      <c r="AB219" t="s">
        <v>382</v>
      </c>
      <c r="AC219" t="s">
        <v>1632</v>
      </c>
      <c r="AD219" t="s">
        <v>39</v>
      </c>
      <c r="AE219" t="s">
        <v>1633</v>
      </c>
      <c r="AF219" t="s">
        <v>1634</v>
      </c>
      <c r="AG219" t="s">
        <v>25</v>
      </c>
      <c r="AH219" t="s">
        <v>26</v>
      </c>
      <c r="AI219" t="s">
        <v>27</v>
      </c>
      <c r="AJ219" t="s">
        <v>28</v>
      </c>
      <c r="AK219" s="3">
        <v>1516667</v>
      </c>
      <c r="AL219" s="3">
        <v>0</v>
      </c>
      <c r="AM219" s="3">
        <v>0</v>
      </c>
      <c r="AN219" s="3">
        <v>1516667</v>
      </c>
      <c r="AO219" s="3">
        <v>1516667</v>
      </c>
      <c r="AP219" s="3">
        <v>0</v>
      </c>
      <c r="AQ219" t="s">
        <v>1635</v>
      </c>
      <c r="AR219" t="s">
        <v>1</v>
      </c>
      <c r="AS219" t="s">
        <v>1636</v>
      </c>
      <c r="AT219" t="s">
        <v>1</v>
      </c>
      <c r="AU219" s="2">
        <v>45679</v>
      </c>
    </row>
    <row r="220" spans="1:47" hidden="1" x14ac:dyDescent="0.2">
      <c r="A220" t="s">
        <v>0</v>
      </c>
      <c r="B220" t="s">
        <v>1</v>
      </c>
      <c r="C220" s="2">
        <v>45658</v>
      </c>
      <c r="D220" s="2">
        <v>45777</v>
      </c>
      <c r="E220" t="s">
        <v>2</v>
      </c>
      <c r="F220" s="2">
        <v>45679</v>
      </c>
      <c r="G220" t="s">
        <v>121</v>
      </c>
      <c r="H220" t="s">
        <v>140</v>
      </c>
      <c r="I220" t="s">
        <v>1637</v>
      </c>
      <c r="J220" s="2">
        <v>45658</v>
      </c>
      <c r="K220" s="2">
        <v>46022</v>
      </c>
      <c r="L220" t="s">
        <v>6</v>
      </c>
      <c r="M220" t="s">
        <v>7</v>
      </c>
      <c r="N220" t="s">
        <v>8</v>
      </c>
      <c r="O220" t="s">
        <v>1638</v>
      </c>
      <c r="P220" t="s">
        <v>1638</v>
      </c>
      <c r="Q220" t="s">
        <v>1639</v>
      </c>
      <c r="R220" t="s">
        <v>376</v>
      </c>
      <c r="S220" t="s">
        <v>377</v>
      </c>
      <c r="T220" t="s">
        <v>12</v>
      </c>
      <c r="U220" t="s">
        <v>13</v>
      </c>
      <c r="V220" t="s">
        <v>378</v>
      </c>
      <c r="W220" t="s">
        <v>379</v>
      </c>
      <c r="X220" t="s">
        <v>380</v>
      </c>
      <c r="Y220" t="s">
        <v>17</v>
      </c>
      <c r="Z220" t="s">
        <v>381</v>
      </c>
      <c r="AA220" t="s">
        <v>103</v>
      </c>
      <c r="AB220" t="s">
        <v>382</v>
      </c>
      <c r="AC220" t="s">
        <v>870</v>
      </c>
      <c r="AD220" t="s">
        <v>39</v>
      </c>
      <c r="AE220" t="s">
        <v>871</v>
      </c>
      <c r="AF220" t="s">
        <v>872</v>
      </c>
      <c r="AG220" t="s">
        <v>25</v>
      </c>
      <c r="AH220" t="s">
        <v>26</v>
      </c>
      <c r="AI220" t="s">
        <v>27</v>
      </c>
      <c r="AJ220" t="s">
        <v>28</v>
      </c>
      <c r="AK220" s="3">
        <v>1600000</v>
      </c>
      <c r="AL220" s="3">
        <v>0</v>
      </c>
      <c r="AM220" s="3">
        <v>0</v>
      </c>
      <c r="AN220" s="3">
        <v>1600000</v>
      </c>
      <c r="AO220" s="3">
        <v>1600000</v>
      </c>
      <c r="AP220" s="3">
        <v>0</v>
      </c>
      <c r="AQ220" t="s">
        <v>1640</v>
      </c>
      <c r="AR220" t="s">
        <v>1</v>
      </c>
      <c r="AS220" t="s">
        <v>1641</v>
      </c>
      <c r="AT220" t="s">
        <v>1</v>
      </c>
      <c r="AU220" s="2">
        <v>45679</v>
      </c>
    </row>
    <row r="221" spans="1:47" hidden="1" x14ac:dyDescent="0.2">
      <c r="A221" t="s">
        <v>0</v>
      </c>
      <c r="B221" t="s">
        <v>1</v>
      </c>
      <c r="C221" s="2">
        <v>45658</v>
      </c>
      <c r="D221" s="2">
        <v>45777</v>
      </c>
      <c r="E221" t="s">
        <v>2</v>
      </c>
      <c r="F221" s="2">
        <v>45679</v>
      </c>
      <c r="G221" t="s">
        <v>121</v>
      </c>
      <c r="H221" t="s">
        <v>140</v>
      </c>
      <c r="I221" t="s">
        <v>1642</v>
      </c>
      <c r="J221" s="2">
        <v>45658</v>
      </c>
      <c r="K221" s="2">
        <v>46022</v>
      </c>
      <c r="L221" t="s">
        <v>6</v>
      </c>
      <c r="M221" t="s">
        <v>7</v>
      </c>
      <c r="N221" t="s">
        <v>8</v>
      </c>
      <c r="O221" t="s">
        <v>1643</v>
      </c>
      <c r="P221" t="s">
        <v>1643</v>
      </c>
      <c r="Q221" t="s">
        <v>1644</v>
      </c>
      <c r="R221" t="s">
        <v>376</v>
      </c>
      <c r="S221" t="s">
        <v>377</v>
      </c>
      <c r="T221" t="s">
        <v>12</v>
      </c>
      <c r="U221" t="s">
        <v>13</v>
      </c>
      <c r="V221" t="s">
        <v>378</v>
      </c>
      <c r="W221" t="s">
        <v>379</v>
      </c>
      <c r="X221" t="s">
        <v>380</v>
      </c>
      <c r="Y221" t="s">
        <v>17</v>
      </c>
      <c r="Z221" t="s">
        <v>381</v>
      </c>
      <c r="AA221" t="s">
        <v>103</v>
      </c>
      <c r="AB221" t="s">
        <v>382</v>
      </c>
      <c r="AC221" t="s">
        <v>1645</v>
      </c>
      <c r="AD221" t="s">
        <v>39</v>
      </c>
      <c r="AE221" t="s">
        <v>1646</v>
      </c>
      <c r="AF221" t="s">
        <v>1647</v>
      </c>
      <c r="AG221" t="s">
        <v>25</v>
      </c>
      <c r="AH221" t="s">
        <v>26</v>
      </c>
      <c r="AI221" t="s">
        <v>27</v>
      </c>
      <c r="AJ221" t="s">
        <v>28</v>
      </c>
      <c r="AK221" s="3">
        <v>672000</v>
      </c>
      <c r="AL221" s="3">
        <v>0</v>
      </c>
      <c r="AM221" s="3">
        <v>0</v>
      </c>
      <c r="AN221" s="3">
        <v>672000</v>
      </c>
      <c r="AO221" s="3">
        <v>672000</v>
      </c>
      <c r="AP221" s="3">
        <v>0</v>
      </c>
      <c r="AQ221" t="s">
        <v>1648</v>
      </c>
      <c r="AR221" t="s">
        <v>1</v>
      </c>
      <c r="AS221" t="s">
        <v>1649</v>
      </c>
      <c r="AT221" t="s">
        <v>1</v>
      </c>
      <c r="AU221" s="2">
        <v>45679</v>
      </c>
    </row>
    <row r="222" spans="1:47" hidden="1" x14ac:dyDescent="0.2">
      <c r="A222" t="s">
        <v>0</v>
      </c>
      <c r="B222" t="s">
        <v>1</v>
      </c>
      <c r="C222" s="2">
        <v>45658</v>
      </c>
      <c r="D222" s="2">
        <v>45777</v>
      </c>
      <c r="E222" t="s">
        <v>2</v>
      </c>
      <c r="F222" s="2">
        <v>45679</v>
      </c>
      <c r="G222" t="s">
        <v>121</v>
      </c>
      <c r="H222" t="s">
        <v>140</v>
      </c>
      <c r="I222" t="s">
        <v>1650</v>
      </c>
      <c r="J222" s="2">
        <v>45658</v>
      </c>
      <c r="K222" s="2">
        <v>46022</v>
      </c>
      <c r="L222" t="s">
        <v>6</v>
      </c>
      <c r="M222" t="s">
        <v>7</v>
      </c>
      <c r="N222" t="s">
        <v>8</v>
      </c>
      <c r="O222" t="s">
        <v>1651</v>
      </c>
      <c r="P222" t="s">
        <v>1651</v>
      </c>
      <c r="Q222" t="s">
        <v>1652</v>
      </c>
      <c r="R222" t="s">
        <v>376</v>
      </c>
      <c r="S222" t="s">
        <v>377</v>
      </c>
      <c r="T222" t="s">
        <v>12</v>
      </c>
      <c r="U222" t="s">
        <v>13</v>
      </c>
      <c r="V222" t="s">
        <v>378</v>
      </c>
      <c r="W222" t="s">
        <v>379</v>
      </c>
      <c r="X222" t="s">
        <v>380</v>
      </c>
      <c r="Y222" t="s">
        <v>17</v>
      </c>
      <c r="Z222" t="s">
        <v>381</v>
      </c>
      <c r="AA222" t="s">
        <v>103</v>
      </c>
      <c r="AB222" t="s">
        <v>382</v>
      </c>
      <c r="AC222" t="s">
        <v>743</v>
      </c>
      <c r="AD222" t="s">
        <v>39</v>
      </c>
      <c r="AE222" t="s">
        <v>744</v>
      </c>
      <c r="AF222" t="s">
        <v>745</v>
      </c>
      <c r="AG222" t="s">
        <v>25</v>
      </c>
      <c r="AH222" t="s">
        <v>26</v>
      </c>
      <c r="AI222" t="s">
        <v>27</v>
      </c>
      <c r="AJ222" t="s">
        <v>28</v>
      </c>
      <c r="AK222" s="3">
        <v>768000</v>
      </c>
      <c r="AL222" s="3">
        <v>0</v>
      </c>
      <c r="AM222" s="3">
        <v>0</v>
      </c>
      <c r="AN222" s="3">
        <v>768000</v>
      </c>
      <c r="AO222" s="3">
        <v>768000</v>
      </c>
      <c r="AP222" s="3">
        <v>0</v>
      </c>
      <c r="AQ222" t="s">
        <v>1653</v>
      </c>
      <c r="AR222" t="s">
        <v>1</v>
      </c>
      <c r="AS222" t="s">
        <v>1654</v>
      </c>
      <c r="AT222" t="s">
        <v>1</v>
      </c>
      <c r="AU222" s="2">
        <v>45679</v>
      </c>
    </row>
    <row r="223" spans="1:47" hidden="1" x14ac:dyDescent="0.2">
      <c r="A223" t="s">
        <v>0</v>
      </c>
      <c r="B223" t="s">
        <v>1</v>
      </c>
      <c r="C223" s="2">
        <v>45658</v>
      </c>
      <c r="D223" s="2">
        <v>45777</v>
      </c>
      <c r="E223" t="s">
        <v>2</v>
      </c>
      <c r="F223" s="2">
        <v>45679</v>
      </c>
      <c r="G223" t="s">
        <v>121</v>
      </c>
      <c r="H223" t="s">
        <v>140</v>
      </c>
      <c r="I223" t="s">
        <v>1655</v>
      </c>
      <c r="J223" s="2">
        <v>45658</v>
      </c>
      <c r="K223" s="2">
        <v>46022</v>
      </c>
      <c r="L223" t="s">
        <v>6</v>
      </c>
      <c r="M223" t="s">
        <v>7</v>
      </c>
      <c r="N223" t="s">
        <v>8</v>
      </c>
      <c r="O223" t="s">
        <v>1656</v>
      </c>
      <c r="P223" t="s">
        <v>1656</v>
      </c>
      <c r="Q223" t="s">
        <v>1657</v>
      </c>
      <c r="R223" t="s">
        <v>376</v>
      </c>
      <c r="S223" t="s">
        <v>377</v>
      </c>
      <c r="T223" t="s">
        <v>12</v>
      </c>
      <c r="U223" t="s">
        <v>13</v>
      </c>
      <c r="V223" t="s">
        <v>378</v>
      </c>
      <c r="W223" t="s">
        <v>379</v>
      </c>
      <c r="X223" t="s">
        <v>380</v>
      </c>
      <c r="Y223" t="s">
        <v>17</v>
      </c>
      <c r="Z223" t="s">
        <v>381</v>
      </c>
      <c r="AA223" t="s">
        <v>103</v>
      </c>
      <c r="AB223" t="s">
        <v>382</v>
      </c>
      <c r="AC223" t="s">
        <v>1658</v>
      </c>
      <c r="AD223" t="s">
        <v>39</v>
      </c>
      <c r="AE223" t="s">
        <v>1659</v>
      </c>
      <c r="AF223" t="s">
        <v>1660</v>
      </c>
      <c r="AG223" t="s">
        <v>25</v>
      </c>
      <c r="AH223" t="s">
        <v>26</v>
      </c>
      <c r="AI223" t="s">
        <v>27</v>
      </c>
      <c r="AJ223" t="s">
        <v>28</v>
      </c>
      <c r="AK223" s="3">
        <v>1026667</v>
      </c>
      <c r="AL223" s="3">
        <v>0</v>
      </c>
      <c r="AM223" s="3">
        <v>0</v>
      </c>
      <c r="AN223" s="3">
        <v>1026667</v>
      </c>
      <c r="AO223" s="3">
        <v>1026667</v>
      </c>
      <c r="AP223" s="3">
        <v>0</v>
      </c>
      <c r="AQ223" t="s">
        <v>1661</v>
      </c>
      <c r="AR223" t="s">
        <v>1</v>
      </c>
      <c r="AS223" t="s">
        <v>1662</v>
      </c>
      <c r="AT223" t="s">
        <v>1</v>
      </c>
      <c r="AU223" s="2">
        <v>45679</v>
      </c>
    </row>
    <row r="224" spans="1:47" hidden="1" x14ac:dyDescent="0.2">
      <c r="A224" t="s">
        <v>0</v>
      </c>
      <c r="B224" t="s">
        <v>1</v>
      </c>
      <c r="C224" s="2">
        <v>45658</v>
      </c>
      <c r="D224" s="2">
        <v>45777</v>
      </c>
      <c r="E224" t="s">
        <v>2</v>
      </c>
      <c r="F224" s="2">
        <v>45679</v>
      </c>
      <c r="G224" t="s">
        <v>121</v>
      </c>
      <c r="H224" t="s">
        <v>140</v>
      </c>
      <c r="I224" t="s">
        <v>1663</v>
      </c>
      <c r="J224" s="2">
        <v>45658</v>
      </c>
      <c r="K224" s="2">
        <v>46022</v>
      </c>
      <c r="L224" t="s">
        <v>6</v>
      </c>
      <c r="M224" t="s">
        <v>7</v>
      </c>
      <c r="N224" t="s">
        <v>8</v>
      </c>
      <c r="O224" t="s">
        <v>1664</v>
      </c>
      <c r="P224" t="s">
        <v>1664</v>
      </c>
      <c r="Q224" t="s">
        <v>1665</v>
      </c>
      <c r="R224" t="s">
        <v>376</v>
      </c>
      <c r="S224" t="s">
        <v>377</v>
      </c>
      <c r="T224" t="s">
        <v>12</v>
      </c>
      <c r="U224" t="s">
        <v>13</v>
      </c>
      <c r="V224" t="s">
        <v>378</v>
      </c>
      <c r="W224" t="s">
        <v>379</v>
      </c>
      <c r="X224" t="s">
        <v>380</v>
      </c>
      <c r="Y224" t="s">
        <v>17</v>
      </c>
      <c r="Z224" t="s">
        <v>381</v>
      </c>
      <c r="AA224" t="s">
        <v>103</v>
      </c>
      <c r="AB224" t="s">
        <v>382</v>
      </c>
      <c r="AC224" t="s">
        <v>1666</v>
      </c>
      <c r="AD224" t="s">
        <v>39</v>
      </c>
      <c r="AE224" t="s">
        <v>1667</v>
      </c>
      <c r="AF224" t="s">
        <v>1668</v>
      </c>
      <c r="AG224" t="s">
        <v>25</v>
      </c>
      <c r="AH224" t="s">
        <v>26</v>
      </c>
      <c r="AI224" t="s">
        <v>27</v>
      </c>
      <c r="AJ224" t="s">
        <v>28</v>
      </c>
      <c r="AK224" s="3">
        <v>1600000</v>
      </c>
      <c r="AL224" s="3">
        <v>0</v>
      </c>
      <c r="AM224" s="3">
        <v>0</v>
      </c>
      <c r="AN224" s="3">
        <v>1600000</v>
      </c>
      <c r="AO224" s="3">
        <v>1600000</v>
      </c>
      <c r="AP224" s="3">
        <v>0</v>
      </c>
      <c r="AQ224" t="s">
        <v>1669</v>
      </c>
      <c r="AR224" t="s">
        <v>1</v>
      </c>
      <c r="AS224" t="s">
        <v>1670</v>
      </c>
      <c r="AT224" t="s">
        <v>1</v>
      </c>
      <c r="AU224" s="2">
        <v>45679</v>
      </c>
    </row>
    <row r="225" spans="1:47" hidden="1" x14ac:dyDescent="0.2">
      <c r="A225" t="s">
        <v>0</v>
      </c>
      <c r="B225" t="s">
        <v>1</v>
      </c>
      <c r="C225" s="2">
        <v>45658</v>
      </c>
      <c r="D225" s="2">
        <v>45777</v>
      </c>
      <c r="E225" t="s">
        <v>2</v>
      </c>
      <c r="F225" s="2">
        <v>45679</v>
      </c>
      <c r="G225" t="s">
        <v>121</v>
      </c>
      <c r="H225" t="s">
        <v>140</v>
      </c>
      <c r="I225" t="s">
        <v>1671</v>
      </c>
      <c r="J225" s="2">
        <v>45658</v>
      </c>
      <c r="K225" s="2">
        <v>46022</v>
      </c>
      <c r="L225" t="s">
        <v>6</v>
      </c>
      <c r="M225" t="s">
        <v>7</v>
      </c>
      <c r="N225" t="s">
        <v>8</v>
      </c>
      <c r="O225" t="s">
        <v>1672</v>
      </c>
      <c r="P225" t="s">
        <v>1672</v>
      </c>
      <c r="Q225" t="s">
        <v>1673</v>
      </c>
      <c r="R225" t="s">
        <v>376</v>
      </c>
      <c r="S225" t="s">
        <v>377</v>
      </c>
      <c r="T225" t="s">
        <v>12</v>
      </c>
      <c r="U225" t="s">
        <v>13</v>
      </c>
      <c r="V225" t="s">
        <v>378</v>
      </c>
      <c r="W225" t="s">
        <v>379</v>
      </c>
      <c r="X225" t="s">
        <v>380</v>
      </c>
      <c r="Y225" t="s">
        <v>17</v>
      </c>
      <c r="Z225" t="s">
        <v>381</v>
      </c>
      <c r="AA225" t="s">
        <v>103</v>
      </c>
      <c r="AB225" t="s">
        <v>382</v>
      </c>
      <c r="AC225" t="s">
        <v>1674</v>
      </c>
      <c r="AD225" t="s">
        <v>39</v>
      </c>
      <c r="AE225" t="s">
        <v>1675</v>
      </c>
      <c r="AF225" t="s">
        <v>1676</v>
      </c>
      <c r="AG225" t="s">
        <v>25</v>
      </c>
      <c r="AH225" t="s">
        <v>26</v>
      </c>
      <c r="AI225" t="s">
        <v>27</v>
      </c>
      <c r="AJ225" t="s">
        <v>28</v>
      </c>
      <c r="AK225" s="3">
        <v>1152000</v>
      </c>
      <c r="AL225" s="3">
        <v>0</v>
      </c>
      <c r="AM225" s="3">
        <v>0</v>
      </c>
      <c r="AN225" s="3">
        <v>1152000</v>
      </c>
      <c r="AO225" s="3">
        <v>1152000</v>
      </c>
      <c r="AP225" s="3">
        <v>0</v>
      </c>
      <c r="AQ225" t="s">
        <v>1677</v>
      </c>
      <c r="AR225" t="s">
        <v>1</v>
      </c>
      <c r="AS225" t="s">
        <v>1678</v>
      </c>
      <c r="AT225" t="s">
        <v>1</v>
      </c>
      <c r="AU225" s="2">
        <v>45679</v>
      </c>
    </row>
    <row r="226" spans="1:47" hidden="1" x14ac:dyDescent="0.2">
      <c r="A226" t="s">
        <v>0</v>
      </c>
      <c r="B226" t="s">
        <v>1</v>
      </c>
      <c r="C226" s="2">
        <v>45658</v>
      </c>
      <c r="D226" s="2">
        <v>45777</v>
      </c>
      <c r="E226" t="s">
        <v>2</v>
      </c>
      <c r="F226" s="2">
        <v>45679</v>
      </c>
      <c r="G226" t="s">
        <v>121</v>
      </c>
      <c r="H226" t="s">
        <v>140</v>
      </c>
      <c r="I226" t="s">
        <v>1679</v>
      </c>
      <c r="J226" s="2">
        <v>45658</v>
      </c>
      <c r="K226" s="2">
        <v>46022</v>
      </c>
      <c r="L226" t="s">
        <v>6</v>
      </c>
      <c r="M226" t="s">
        <v>7</v>
      </c>
      <c r="N226" t="s">
        <v>8</v>
      </c>
      <c r="O226" t="s">
        <v>1680</v>
      </c>
      <c r="P226" t="s">
        <v>1680</v>
      </c>
      <c r="Q226" t="s">
        <v>1681</v>
      </c>
      <c r="R226" t="s">
        <v>376</v>
      </c>
      <c r="S226" t="s">
        <v>377</v>
      </c>
      <c r="T226" t="s">
        <v>12</v>
      </c>
      <c r="U226" t="s">
        <v>13</v>
      </c>
      <c r="V226" t="s">
        <v>378</v>
      </c>
      <c r="W226" t="s">
        <v>379</v>
      </c>
      <c r="X226" t="s">
        <v>380</v>
      </c>
      <c r="Y226" t="s">
        <v>17</v>
      </c>
      <c r="Z226" t="s">
        <v>381</v>
      </c>
      <c r="AA226" t="s">
        <v>103</v>
      </c>
      <c r="AB226" t="s">
        <v>382</v>
      </c>
      <c r="AC226" t="s">
        <v>1682</v>
      </c>
      <c r="AD226" t="s">
        <v>39</v>
      </c>
      <c r="AE226" t="s">
        <v>1683</v>
      </c>
      <c r="AF226" t="s">
        <v>1684</v>
      </c>
      <c r="AG226" t="s">
        <v>25</v>
      </c>
      <c r="AH226" t="s">
        <v>26</v>
      </c>
      <c r="AI226" t="s">
        <v>27</v>
      </c>
      <c r="AJ226" t="s">
        <v>28</v>
      </c>
      <c r="AK226" s="3">
        <v>1633333</v>
      </c>
      <c r="AL226" s="3">
        <v>0</v>
      </c>
      <c r="AM226" s="3">
        <v>0</v>
      </c>
      <c r="AN226" s="3">
        <v>1633333</v>
      </c>
      <c r="AO226" s="3">
        <v>1633333</v>
      </c>
      <c r="AP226" s="3">
        <v>0</v>
      </c>
      <c r="AQ226" t="s">
        <v>1685</v>
      </c>
      <c r="AR226" t="s">
        <v>1</v>
      </c>
      <c r="AS226" t="s">
        <v>1686</v>
      </c>
      <c r="AT226" t="s">
        <v>1</v>
      </c>
      <c r="AU226" s="2">
        <v>45679</v>
      </c>
    </row>
    <row r="227" spans="1:47" hidden="1" x14ac:dyDescent="0.2">
      <c r="A227" t="s">
        <v>0</v>
      </c>
      <c r="B227" t="s">
        <v>1</v>
      </c>
      <c r="C227" s="2">
        <v>45658</v>
      </c>
      <c r="D227" s="2">
        <v>45777</v>
      </c>
      <c r="E227" t="s">
        <v>2</v>
      </c>
      <c r="F227" s="2">
        <v>45679</v>
      </c>
      <c r="G227" t="s">
        <v>121</v>
      </c>
      <c r="H227" t="s">
        <v>140</v>
      </c>
      <c r="I227" t="s">
        <v>1687</v>
      </c>
      <c r="J227" s="2">
        <v>45658</v>
      </c>
      <c r="K227" s="2">
        <v>46022</v>
      </c>
      <c r="L227" t="s">
        <v>6</v>
      </c>
      <c r="M227" t="s">
        <v>7</v>
      </c>
      <c r="N227" t="s">
        <v>8</v>
      </c>
      <c r="O227" t="s">
        <v>1688</v>
      </c>
      <c r="P227" t="s">
        <v>1688</v>
      </c>
      <c r="Q227" t="s">
        <v>1689</v>
      </c>
      <c r="R227" t="s">
        <v>376</v>
      </c>
      <c r="S227" t="s">
        <v>377</v>
      </c>
      <c r="T227" t="s">
        <v>12</v>
      </c>
      <c r="U227" t="s">
        <v>13</v>
      </c>
      <c r="V227" t="s">
        <v>378</v>
      </c>
      <c r="W227" t="s">
        <v>379</v>
      </c>
      <c r="X227" t="s">
        <v>380</v>
      </c>
      <c r="Y227" t="s">
        <v>17</v>
      </c>
      <c r="Z227" t="s">
        <v>381</v>
      </c>
      <c r="AA227" t="s">
        <v>103</v>
      </c>
      <c r="AB227" t="s">
        <v>382</v>
      </c>
      <c r="AC227" t="s">
        <v>1690</v>
      </c>
      <c r="AD227" t="s">
        <v>39</v>
      </c>
      <c r="AE227" t="s">
        <v>1691</v>
      </c>
      <c r="AF227" t="s">
        <v>1692</v>
      </c>
      <c r="AG227" t="s">
        <v>25</v>
      </c>
      <c r="AH227" t="s">
        <v>26</v>
      </c>
      <c r="AI227" t="s">
        <v>27</v>
      </c>
      <c r="AJ227" t="s">
        <v>28</v>
      </c>
      <c r="AK227" s="3">
        <v>788667</v>
      </c>
      <c r="AL227" s="3">
        <v>0</v>
      </c>
      <c r="AM227" s="3">
        <v>0</v>
      </c>
      <c r="AN227" s="3">
        <v>788667</v>
      </c>
      <c r="AO227" s="3">
        <v>788667</v>
      </c>
      <c r="AP227" s="3">
        <v>0</v>
      </c>
      <c r="AQ227" t="s">
        <v>1693</v>
      </c>
      <c r="AR227" t="s">
        <v>1</v>
      </c>
      <c r="AS227" t="s">
        <v>1694</v>
      </c>
      <c r="AT227" t="s">
        <v>1</v>
      </c>
      <c r="AU227" s="2">
        <v>45679</v>
      </c>
    </row>
    <row r="228" spans="1:47" hidden="1" x14ac:dyDescent="0.2">
      <c r="A228" t="s">
        <v>0</v>
      </c>
      <c r="B228" t="s">
        <v>1</v>
      </c>
      <c r="C228" s="2">
        <v>45658</v>
      </c>
      <c r="D228" s="2">
        <v>45777</v>
      </c>
      <c r="E228" t="s">
        <v>2</v>
      </c>
      <c r="F228" s="2">
        <v>45679</v>
      </c>
      <c r="G228" t="s">
        <v>121</v>
      </c>
      <c r="H228" t="s">
        <v>140</v>
      </c>
      <c r="I228" t="s">
        <v>1695</v>
      </c>
      <c r="J228" s="2">
        <v>45658</v>
      </c>
      <c r="K228" s="2">
        <v>46022</v>
      </c>
      <c r="L228" t="s">
        <v>6</v>
      </c>
      <c r="M228" t="s">
        <v>7</v>
      </c>
      <c r="N228" t="s">
        <v>8</v>
      </c>
      <c r="O228" t="s">
        <v>1696</v>
      </c>
      <c r="P228" t="s">
        <v>1696</v>
      </c>
      <c r="Q228" t="s">
        <v>1697</v>
      </c>
      <c r="R228" t="s">
        <v>376</v>
      </c>
      <c r="S228" t="s">
        <v>377</v>
      </c>
      <c r="T228" t="s">
        <v>12</v>
      </c>
      <c r="U228" t="s">
        <v>13</v>
      </c>
      <c r="V228" t="s">
        <v>378</v>
      </c>
      <c r="W228" t="s">
        <v>379</v>
      </c>
      <c r="X228" t="s">
        <v>380</v>
      </c>
      <c r="Y228" t="s">
        <v>17</v>
      </c>
      <c r="Z228" t="s">
        <v>381</v>
      </c>
      <c r="AA228" t="s">
        <v>103</v>
      </c>
      <c r="AB228" t="s">
        <v>382</v>
      </c>
      <c r="AC228" t="s">
        <v>1698</v>
      </c>
      <c r="AD228" t="s">
        <v>39</v>
      </c>
      <c r="AE228" t="s">
        <v>1699</v>
      </c>
      <c r="AF228" t="s">
        <v>1700</v>
      </c>
      <c r="AG228" t="s">
        <v>25</v>
      </c>
      <c r="AH228" t="s">
        <v>26</v>
      </c>
      <c r="AI228" t="s">
        <v>27</v>
      </c>
      <c r="AJ228" t="s">
        <v>28</v>
      </c>
      <c r="AK228" s="3">
        <v>1500000</v>
      </c>
      <c r="AL228" s="3">
        <v>0</v>
      </c>
      <c r="AM228" s="3">
        <v>0</v>
      </c>
      <c r="AN228" s="3">
        <v>1500000</v>
      </c>
      <c r="AO228" s="3">
        <v>1500000</v>
      </c>
      <c r="AP228" s="3">
        <v>0</v>
      </c>
      <c r="AQ228" t="s">
        <v>1701</v>
      </c>
      <c r="AR228" t="s">
        <v>1</v>
      </c>
      <c r="AS228" t="s">
        <v>1702</v>
      </c>
      <c r="AT228" t="s">
        <v>1</v>
      </c>
      <c r="AU228" s="2">
        <v>45679</v>
      </c>
    </row>
    <row r="229" spans="1:47" hidden="1" x14ac:dyDescent="0.2">
      <c r="A229" t="s">
        <v>0</v>
      </c>
      <c r="B229" t="s">
        <v>1</v>
      </c>
      <c r="C229" s="2">
        <v>45658</v>
      </c>
      <c r="D229" s="2">
        <v>45777</v>
      </c>
      <c r="E229" t="s">
        <v>2</v>
      </c>
      <c r="F229" s="2">
        <v>45679</v>
      </c>
      <c r="G229" t="s">
        <v>121</v>
      </c>
      <c r="H229" t="s">
        <v>140</v>
      </c>
      <c r="I229" t="s">
        <v>1703</v>
      </c>
      <c r="J229" s="2">
        <v>45658</v>
      </c>
      <c r="K229" s="2">
        <v>46022</v>
      </c>
      <c r="L229" t="s">
        <v>6</v>
      </c>
      <c r="M229" t="s">
        <v>7</v>
      </c>
      <c r="N229" t="s">
        <v>8</v>
      </c>
      <c r="O229" t="s">
        <v>1704</v>
      </c>
      <c r="P229" t="s">
        <v>1704</v>
      </c>
      <c r="Q229" t="s">
        <v>1705</v>
      </c>
      <c r="R229" t="s">
        <v>376</v>
      </c>
      <c r="S229" t="s">
        <v>377</v>
      </c>
      <c r="T229" t="s">
        <v>12</v>
      </c>
      <c r="U229" t="s">
        <v>13</v>
      </c>
      <c r="V229" t="s">
        <v>378</v>
      </c>
      <c r="W229" t="s">
        <v>379</v>
      </c>
      <c r="X229" t="s">
        <v>380</v>
      </c>
      <c r="Y229" t="s">
        <v>17</v>
      </c>
      <c r="Z229" t="s">
        <v>381</v>
      </c>
      <c r="AA229" t="s">
        <v>103</v>
      </c>
      <c r="AB229" t="s">
        <v>382</v>
      </c>
      <c r="AC229" t="s">
        <v>1706</v>
      </c>
      <c r="AD229" t="s">
        <v>39</v>
      </c>
      <c r="AE229" t="s">
        <v>1707</v>
      </c>
      <c r="AF229" t="s">
        <v>1708</v>
      </c>
      <c r="AG229" t="s">
        <v>25</v>
      </c>
      <c r="AH229" t="s">
        <v>26</v>
      </c>
      <c r="AI229" t="s">
        <v>27</v>
      </c>
      <c r="AJ229" t="s">
        <v>28</v>
      </c>
      <c r="AK229" s="3">
        <v>1280000</v>
      </c>
      <c r="AL229" s="3">
        <v>0</v>
      </c>
      <c r="AM229" s="3">
        <v>0</v>
      </c>
      <c r="AN229" s="3">
        <v>1280000</v>
      </c>
      <c r="AO229" s="3">
        <v>1280000</v>
      </c>
      <c r="AP229" s="3">
        <v>0</v>
      </c>
      <c r="AQ229" t="s">
        <v>1709</v>
      </c>
      <c r="AR229" t="s">
        <v>1</v>
      </c>
      <c r="AS229" t="s">
        <v>1710</v>
      </c>
      <c r="AT229" t="s">
        <v>1</v>
      </c>
      <c r="AU229" s="2">
        <v>45679</v>
      </c>
    </row>
    <row r="230" spans="1:47" hidden="1" x14ac:dyDescent="0.2">
      <c r="A230" t="s">
        <v>0</v>
      </c>
      <c r="B230" t="s">
        <v>1</v>
      </c>
      <c r="C230" s="2">
        <v>45658</v>
      </c>
      <c r="D230" s="2">
        <v>45777</v>
      </c>
      <c r="E230" t="s">
        <v>2</v>
      </c>
      <c r="F230" s="2">
        <v>45679</v>
      </c>
      <c r="G230" t="s">
        <v>323</v>
      </c>
      <c r="H230" t="s">
        <v>1147</v>
      </c>
      <c r="I230" t="s">
        <v>1711</v>
      </c>
      <c r="J230" s="2">
        <v>45658</v>
      </c>
      <c r="K230" s="2">
        <v>46022</v>
      </c>
      <c r="L230" t="s">
        <v>6</v>
      </c>
      <c r="M230" t="s">
        <v>7</v>
      </c>
      <c r="N230" t="s">
        <v>8</v>
      </c>
      <c r="O230" t="s">
        <v>1712</v>
      </c>
      <c r="P230" t="s">
        <v>1712</v>
      </c>
      <c r="Q230" t="s">
        <v>1713</v>
      </c>
      <c r="R230" t="s">
        <v>376</v>
      </c>
      <c r="S230" t="s">
        <v>377</v>
      </c>
      <c r="T230" t="s">
        <v>12</v>
      </c>
      <c r="U230" t="s">
        <v>13</v>
      </c>
      <c r="V230" t="s">
        <v>378</v>
      </c>
      <c r="W230" t="s">
        <v>379</v>
      </c>
      <c r="X230" t="s">
        <v>380</v>
      </c>
      <c r="Y230" t="s">
        <v>17</v>
      </c>
      <c r="Z230" t="s">
        <v>381</v>
      </c>
      <c r="AA230" t="s">
        <v>1151</v>
      </c>
      <c r="AB230" t="s">
        <v>1152</v>
      </c>
      <c r="AC230" t="s">
        <v>1714</v>
      </c>
      <c r="AD230" t="s">
        <v>22</v>
      </c>
      <c r="AE230" t="s">
        <v>1715</v>
      </c>
      <c r="AF230" t="s">
        <v>1716</v>
      </c>
      <c r="AG230" t="s">
        <v>25</v>
      </c>
      <c r="AH230" t="s">
        <v>26</v>
      </c>
      <c r="AI230" t="s">
        <v>27</v>
      </c>
      <c r="AJ230" t="s">
        <v>28</v>
      </c>
      <c r="AK230" s="3">
        <v>248600815</v>
      </c>
      <c r="AL230" s="3">
        <v>0</v>
      </c>
      <c r="AM230" s="3">
        <v>0</v>
      </c>
      <c r="AN230" s="3">
        <v>248600815</v>
      </c>
      <c r="AO230" s="3">
        <v>213124352</v>
      </c>
      <c r="AP230" s="3">
        <v>35476463</v>
      </c>
      <c r="AQ230" t="s">
        <v>1717</v>
      </c>
      <c r="AR230" t="s">
        <v>1</v>
      </c>
      <c r="AS230" t="s">
        <v>1718</v>
      </c>
      <c r="AT230" t="s">
        <v>1</v>
      </c>
      <c r="AU230" s="2">
        <v>45679</v>
      </c>
    </row>
    <row r="231" spans="1:47" hidden="1" x14ac:dyDescent="0.2">
      <c r="A231" t="s">
        <v>0</v>
      </c>
      <c r="B231" t="s">
        <v>1</v>
      </c>
      <c r="C231" s="2">
        <v>45658</v>
      </c>
      <c r="D231" s="2">
        <v>45777</v>
      </c>
      <c r="E231" t="s">
        <v>2</v>
      </c>
      <c r="F231" s="2">
        <v>45679</v>
      </c>
      <c r="G231" t="s">
        <v>121</v>
      </c>
      <c r="H231" t="s">
        <v>140</v>
      </c>
      <c r="I231" t="s">
        <v>1719</v>
      </c>
      <c r="J231" s="2">
        <v>45658</v>
      </c>
      <c r="K231" s="2">
        <v>46022</v>
      </c>
      <c r="L231" t="s">
        <v>6</v>
      </c>
      <c r="M231" t="s">
        <v>7</v>
      </c>
      <c r="N231" t="s">
        <v>8</v>
      </c>
      <c r="O231" t="s">
        <v>1720</v>
      </c>
      <c r="P231" t="s">
        <v>1720</v>
      </c>
      <c r="Q231" t="s">
        <v>1721</v>
      </c>
      <c r="R231" t="s">
        <v>376</v>
      </c>
      <c r="S231" t="s">
        <v>377</v>
      </c>
      <c r="T231" t="s">
        <v>12</v>
      </c>
      <c r="U231" t="s">
        <v>13</v>
      </c>
      <c r="V231" t="s">
        <v>378</v>
      </c>
      <c r="W231" t="s">
        <v>379</v>
      </c>
      <c r="X231" t="s">
        <v>380</v>
      </c>
      <c r="Y231" t="s">
        <v>17</v>
      </c>
      <c r="Z231" t="s">
        <v>381</v>
      </c>
      <c r="AA231" t="s">
        <v>103</v>
      </c>
      <c r="AB231" t="s">
        <v>382</v>
      </c>
      <c r="AC231" t="s">
        <v>1722</v>
      </c>
      <c r="AD231" t="s">
        <v>39</v>
      </c>
      <c r="AE231" t="s">
        <v>1723</v>
      </c>
      <c r="AF231" t="s">
        <v>1724</v>
      </c>
      <c r="AG231" t="s">
        <v>25</v>
      </c>
      <c r="AH231" t="s">
        <v>26</v>
      </c>
      <c r="AI231" t="s">
        <v>27</v>
      </c>
      <c r="AJ231" t="s">
        <v>28</v>
      </c>
      <c r="AK231" s="3">
        <v>1280000</v>
      </c>
      <c r="AL231" s="3">
        <v>0</v>
      </c>
      <c r="AM231" s="3">
        <v>0</v>
      </c>
      <c r="AN231" s="3">
        <v>1280000</v>
      </c>
      <c r="AO231" s="3">
        <v>1280000</v>
      </c>
      <c r="AP231" s="3">
        <v>0</v>
      </c>
      <c r="AQ231" t="s">
        <v>1725</v>
      </c>
      <c r="AR231" t="s">
        <v>1</v>
      </c>
      <c r="AS231" t="s">
        <v>1726</v>
      </c>
      <c r="AT231" t="s">
        <v>1</v>
      </c>
      <c r="AU231" s="2">
        <v>45679</v>
      </c>
    </row>
    <row r="232" spans="1:47" hidden="1" x14ac:dyDescent="0.2">
      <c r="A232" t="s">
        <v>0</v>
      </c>
      <c r="B232" t="s">
        <v>1</v>
      </c>
      <c r="C232" s="2">
        <v>45658</v>
      </c>
      <c r="D232" s="2">
        <v>45777</v>
      </c>
      <c r="E232" t="s">
        <v>2</v>
      </c>
      <c r="F232" s="2">
        <v>45679</v>
      </c>
      <c r="G232" t="s">
        <v>121</v>
      </c>
      <c r="H232" t="s">
        <v>140</v>
      </c>
      <c r="I232" t="s">
        <v>1727</v>
      </c>
      <c r="J232" s="2">
        <v>45658</v>
      </c>
      <c r="K232" s="2">
        <v>46022</v>
      </c>
      <c r="L232" t="s">
        <v>6</v>
      </c>
      <c r="M232" t="s">
        <v>7</v>
      </c>
      <c r="N232" t="s">
        <v>8</v>
      </c>
      <c r="O232" t="s">
        <v>1728</v>
      </c>
      <c r="P232" t="s">
        <v>1728</v>
      </c>
      <c r="Q232" t="s">
        <v>1729</v>
      </c>
      <c r="R232" t="s">
        <v>376</v>
      </c>
      <c r="S232" t="s">
        <v>377</v>
      </c>
      <c r="T232" t="s">
        <v>12</v>
      </c>
      <c r="U232" t="s">
        <v>13</v>
      </c>
      <c r="V232" t="s">
        <v>378</v>
      </c>
      <c r="W232" t="s">
        <v>379</v>
      </c>
      <c r="X232" t="s">
        <v>380</v>
      </c>
      <c r="Y232" t="s">
        <v>17</v>
      </c>
      <c r="Z232" t="s">
        <v>381</v>
      </c>
      <c r="AA232" t="s">
        <v>103</v>
      </c>
      <c r="AB232" t="s">
        <v>382</v>
      </c>
      <c r="AC232" t="s">
        <v>1730</v>
      </c>
      <c r="AD232" t="s">
        <v>39</v>
      </c>
      <c r="AE232" t="s">
        <v>1731</v>
      </c>
      <c r="AF232" t="s">
        <v>1732</v>
      </c>
      <c r="AG232" t="s">
        <v>25</v>
      </c>
      <c r="AH232" t="s">
        <v>26</v>
      </c>
      <c r="AI232" t="s">
        <v>27</v>
      </c>
      <c r="AJ232" t="s">
        <v>28</v>
      </c>
      <c r="AK232" s="3">
        <v>1152000</v>
      </c>
      <c r="AL232" s="3">
        <v>0</v>
      </c>
      <c r="AM232" s="3">
        <v>0</v>
      </c>
      <c r="AN232" s="3">
        <v>1152000</v>
      </c>
      <c r="AO232" s="3">
        <v>1152000</v>
      </c>
      <c r="AP232" s="3">
        <v>0</v>
      </c>
      <c r="AQ232" t="s">
        <v>1733</v>
      </c>
      <c r="AR232" t="s">
        <v>1</v>
      </c>
      <c r="AS232" t="s">
        <v>1734</v>
      </c>
      <c r="AT232" t="s">
        <v>1</v>
      </c>
      <c r="AU232" s="2">
        <v>45679</v>
      </c>
    </row>
    <row r="233" spans="1:47" hidden="1" x14ac:dyDescent="0.2">
      <c r="A233" t="s">
        <v>0</v>
      </c>
      <c r="B233" t="s">
        <v>1</v>
      </c>
      <c r="C233" s="2">
        <v>45658</v>
      </c>
      <c r="D233" s="2">
        <v>45777</v>
      </c>
      <c r="E233" t="s">
        <v>2</v>
      </c>
      <c r="F233" s="2">
        <v>45679</v>
      </c>
      <c r="G233" t="s">
        <v>121</v>
      </c>
      <c r="H233" t="s">
        <v>140</v>
      </c>
      <c r="I233" t="s">
        <v>1735</v>
      </c>
      <c r="J233" s="2">
        <v>45658</v>
      </c>
      <c r="K233" s="2">
        <v>46022</v>
      </c>
      <c r="L233" t="s">
        <v>6</v>
      </c>
      <c r="M233" t="s">
        <v>7</v>
      </c>
      <c r="N233" t="s">
        <v>8</v>
      </c>
      <c r="O233" t="s">
        <v>1736</v>
      </c>
      <c r="P233" t="s">
        <v>1736</v>
      </c>
      <c r="Q233" t="s">
        <v>1737</v>
      </c>
      <c r="R233" t="s">
        <v>376</v>
      </c>
      <c r="S233" t="s">
        <v>377</v>
      </c>
      <c r="T233" t="s">
        <v>12</v>
      </c>
      <c r="U233" t="s">
        <v>13</v>
      </c>
      <c r="V233" t="s">
        <v>378</v>
      </c>
      <c r="W233" t="s">
        <v>379</v>
      </c>
      <c r="X233" t="s">
        <v>380</v>
      </c>
      <c r="Y233" t="s">
        <v>17</v>
      </c>
      <c r="Z233" t="s">
        <v>381</v>
      </c>
      <c r="AA233" t="s">
        <v>103</v>
      </c>
      <c r="AB233" t="s">
        <v>382</v>
      </c>
      <c r="AC233" t="s">
        <v>996</v>
      </c>
      <c r="AD233" t="s">
        <v>39</v>
      </c>
      <c r="AE233" t="s">
        <v>997</v>
      </c>
      <c r="AF233" t="s">
        <v>998</v>
      </c>
      <c r="AG233" t="s">
        <v>25</v>
      </c>
      <c r="AH233" t="s">
        <v>26</v>
      </c>
      <c r="AI233" t="s">
        <v>27</v>
      </c>
      <c r="AJ233" t="s">
        <v>28</v>
      </c>
      <c r="AK233" s="3">
        <v>901333</v>
      </c>
      <c r="AL233" s="3">
        <v>0</v>
      </c>
      <c r="AM233" s="3">
        <v>0</v>
      </c>
      <c r="AN233" s="3">
        <v>901333</v>
      </c>
      <c r="AO233" s="3">
        <v>901333</v>
      </c>
      <c r="AP233" s="3">
        <v>0</v>
      </c>
      <c r="AQ233" t="s">
        <v>1738</v>
      </c>
      <c r="AR233" t="s">
        <v>1</v>
      </c>
      <c r="AS233" t="s">
        <v>1739</v>
      </c>
      <c r="AT233" t="s">
        <v>1</v>
      </c>
      <c r="AU233" s="2">
        <v>45679</v>
      </c>
    </row>
    <row r="234" spans="1:47" hidden="1" x14ac:dyDescent="0.2">
      <c r="A234" t="s">
        <v>0</v>
      </c>
      <c r="B234" t="s">
        <v>1</v>
      </c>
      <c r="C234" s="2">
        <v>45658</v>
      </c>
      <c r="D234" s="2">
        <v>45777</v>
      </c>
      <c r="E234" t="s">
        <v>2</v>
      </c>
      <c r="F234" s="2">
        <v>45679</v>
      </c>
      <c r="G234" t="s">
        <v>121</v>
      </c>
      <c r="H234" t="s">
        <v>140</v>
      </c>
      <c r="I234" t="s">
        <v>1740</v>
      </c>
      <c r="J234" s="2">
        <v>45658</v>
      </c>
      <c r="K234" s="2">
        <v>46022</v>
      </c>
      <c r="L234" t="s">
        <v>6</v>
      </c>
      <c r="M234" t="s">
        <v>7</v>
      </c>
      <c r="N234" t="s">
        <v>8</v>
      </c>
      <c r="O234" t="s">
        <v>1741</v>
      </c>
      <c r="P234" t="s">
        <v>1741</v>
      </c>
      <c r="Q234" t="s">
        <v>1742</v>
      </c>
      <c r="R234" t="s">
        <v>376</v>
      </c>
      <c r="S234" t="s">
        <v>377</v>
      </c>
      <c r="T234" t="s">
        <v>12</v>
      </c>
      <c r="U234" t="s">
        <v>13</v>
      </c>
      <c r="V234" t="s">
        <v>378</v>
      </c>
      <c r="W234" t="s">
        <v>379</v>
      </c>
      <c r="X234" t="s">
        <v>380</v>
      </c>
      <c r="Y234" t="s">
        <v>17</v>
      </c>
      <c r="Z234" t="s">
        <v>381</v>
      </c>
      <c r="AA234" t="s">
        <v>103</v>
      </c>
      <c r="AB234" t="s">
        <v>382</v>
      </c>
      <c r="AC234" t="s">
        <v>483</v>
      </c>
      <c r="AD234" t="s">
        <v>39</v>
      </c>
      <c r="AE234" t="s">
        <v>484</v>
      </c>
      <c r="AF234" t="s">
        <v>485</v>
      </c>
      <c r="AG234" t="s">
        <v>25</v>
      </c>
      <c r="AH234" t="s">
        <v>26</v>
      </c>
      <c r="AI234" t="s">
        <v>27</v>
      </c>
      <c r="AJ234" t="s">
        <v>28</v>
      </c>
      <c r="AK234" s="3">
        <v>1733333</v>
      </c>
      <c r="AL234" s="3">
        <v>0</v>
      </c>
      <c r="AM234" s="3">
        <v>0</v>
      </c>
      <c r="AN234" s="3">
        <v>1733333</v>
      </c>
      <c r="AO234" s="3">
        <v>1733333</v>
      </c>
      <c r="AP234" s="3">
        <v>0</v>
      </c>
      <c r="AQ234" t="s">
        <v>1743</v>
      </c>
      <c r="AR234" t="s">
        <v>1</v>
      </c>
      <c r="AS234" t="s">
        <v>1744</v>
      </c>
      <c r="AT234" t="s">
        <v>1</v>
      </c>
      <c r="AU234" s="2">
        <v>45679</v>
      </c>
    </row>
    <row r="235" spans="1:47" hidden="1" x14ac:dyDescent="0.2">
      <c r="A235" t="s">
        <v>0</v>
      </c>
      <c r="B235" t="s">
        <v>1</v>
      </c>
      <c r="C235" s="2">
        <v>45658</v>
      </c>
      <c r="D235" s="2">
        <v>45777</v>
      </c>
      <c r="E235" t="s">
        <v>2</v>
      </c>
      <c r="F235" s="2">
        <v>45679</v>
      </c>
      <c r="G235" t="s">
        <v>121</v>
      </c>
      <c r="H235" t="s">
        <v>140</v>
      </c>
      <c r="I235" t="s">
        <v>1745</v>
      </c>
      <c r="J235" s="2">
        <v>45658</v>
      </c>
      <c r="K235" s="2">
        <v>46022</v>
      </c>
      <c r="L235" t="s">
        <v>6</v>
      </c>
      <c r="M235" t="s">
        <v>7</v>
      </c>
      <c r="N235" t="s">
        <v>8</v>
      </c>
      <c r="O235" t="s">
        <v>1746</v>
      </c>
      <c r="P235" t="s">
        <v>1746</v>
      </c>
      <c r="Q235" t="s">
        <v>1747</v>
      </c>
      <c r="R235" t="s">
        <v>376</v>
      </c>
      <c r="S235" t="s">
        <v>377</v>
      </c>
      <c r="T235" t="s">
        <v>12</v>
      </c>
      <c r="U235" t="s">
        <v>13</v>
      </c>
      <c r="V235" t="s">
        <v>378</v>
      </c>
      <c r="W235" t="s">
        <v>379</v>
      </c>
      <c r="X235" t="s">
        <v>380</v>
      </c>
      <c r="Y235" t="s">
        <v>17</v>
      </c>
      <c r="Z235" t="s">
        <v>381</v>
      </c>
      <c r="AA235" t="s">
        <v>103</v>
      </c>
      <c r="AB235" t="s">
        <v>382</v>
      </c>
      <c r="AC235" t="s">
        <v>1748</v>
      </c>
      <c r="AD235" t="s">
        <v>39</v>
      </c>
      <c r="AE235" t="s">
        <v>1749</v>
      </c>
      <c r="AF235" t="s">
        <v>1750</v>
      </c>
      <c r="AG235" t="s">
        <v>25</v>
      </c>
      <c r="AH235" t="s">
        <v>26</v>
      </c>
      <c r="AI235" t="s">
        <v>27</v>
      </c>
      <c r="AJ235" t="s">
        <v>28</v>
      </c>
      <c r="AK235" s="3">
        <v>1073333</v>
      </c>
      <c r="AL235" s="3">
        <v>0</v>
      </c>
      <c r="AM235" s="3">
        <v>0</v>
      </c>
      <c r="AN235" s="3">
        <v>1073333</v>
      </c>
      <c r="AO235" s="3">
        <v>1073333</v>
      </c>
      <c r="AP235" s="3">
        <v>0</v>
      </c>
      <c r="AQ235" t="s">
        <v>1751</v>
      </c>
      <c r="AR235" t="s">
        <v>1</v>
      </c>
      <c r="AS235" t="s">
        <v>1752</v>
      </c>
      <c r="AT235" t="s">
        <v>1</v>
      </c>
      <c r="AU235" s="2">
        <v>45679</v>
      </c>
    </row>
    <row r="236" spans="1:47" hidden="1" x14ac:dyDescent="0.2">
      <c r="A236" t="s">
        <v>0</v>
      </c>
      <c r="B236" t="s">
        <v>1</v>
      </c>
      <c r="C236" s="2">
        <v>45658</v>
      </c>
      <c r="D236" s="2">
        <v>45777</v>
      </c>
      <c r="E236" t="s">
        <v>2</v>
      </c>
      <c r="F236" s="2">
        <v>45679</v>
      </c>
      <c r="G236" t="s">
        <v>121</v>
      </c>
      <c r="H236" t="s">
        <v>140</v>
      </c>
      <c r="I236" t="s">
        <v>1753</v>
      </c>
      <c r="J236" s="2">
        <v>45658</v>
      </c>
      <c r="K236" s="2">
        <v>46022</v>
      </c>
      <c r="L236" t="s">
        <v>6</v>
      </c>
      <c r="M236" t="s">
        <v>7</v>
      </c>
      <c r="N236" t="s">
        <v>8</v>
      </c>
      <c r="O236" t="s">
        <v>1754</v>
      </c>
      <c r="P236" t="s">
        <v>1754</v>
      </c>
      <c r="Q236" t="s">
        <v>1755</v>
      </c>
      <c r="R236" t="s">
        <v>376</v>
      </c>
      <c r="S236" t="s">
        <v>377</v>
      </c>
      <c r="T236" t="s">
        <v>12</v>
      </c>
      <c r="U236" t="s">
        <v>13</v>
      </c>
      <c r="V236" t="s">
        <v>378</v>
      </c>
      <c r="W236" t="s">
        <v>379</v>
      </c>
      <c r="X236" t="s">
        <v>380</v>
      </c>
      <c r="Y236" t="s">
        <v>17</v>
      </c>
      <c r="Z236" t="s">
        <v>381</v>
      </c>
      <c r="AA236" t="s">
        <v>103</v>
      </c>
      <c r="AB236" t="s">
        <v>382</v>
      </c>
      <c r="AC236" t="s">
        <v>1756</v>
      </c>
      <c r="AD236" t="s">
        <v>39</v>
      </c>
      <c r="AE236" t="s">
        <v>1757</v>
      </c>
      <c r="AF236" t="s">
        <v>1758</v>
      </c>
      <c r="AG236" t="s">
        <v>25</v>
      </c>
      <c r="AH236" t="s">
        <v>26</v>
      </c>
      <c r="AI236" t="s">
        <v>27</v>
      </c>
      <c r="AJ236" t="s">
        <v>28</v>
      </c>
      <c r="AK236" s="3">
        <v>2920000</v>
      </c>
      <c r="AL236" s="3">
        <v>0</v>
      </c>
      <c r="AM236" s="3">
        <v>0</v>
      </c>
      <c r="AN236" s="3">
        <v>2920000</v>
      </c>
      <c r="AO236" s="3">
        <v>2920000</v>
      </c>
      <c r="AP236" s="3">
        <v>0</v>
      </c>
      <c r="AQ236" t="s">
        <v>1759</v>
      </c>
      <c r="AR236" t="s">
        <v>1</v>
      </c>
      <c r="AS236" t="s">
        <v>1760</v>
      </c>
      <c r="AT236" t="s">
        <v>1</v>
      </c>
      <c r="AU236" s="2">
        <v>45679</v>
      </c>
    </row>
    <row r="237" spans="1:47" hidden="1" x14ac:dyDescent="0.2">
      <c r="A237" t="s">
        <v>0</v>
      </c>
      <c r="B237" t="s">
        <v>1</v>
      </c>
      <c r="C237" s="2">
        <v>45658</v>
      </c>
      <c r="D237" s="2">
        <v>45777</v>
      </c>
      <c r="E237" t="s">
        <v>2</v>
      </c>
      <c r="F237" s="2">
        <v>45679</v>
      </c>
      <c r="G237" t="s">
        <v>121</v>
      </c>
      <c r="H237" t="s">
        <v>140</v>
      </c>
      <c r="I237" t="s">
        <v>1761</v>
      </c>
      <c r="J237" s="2">
        <v>45658</v>
      </c>
      <c r="K237" s="2">
        <v>46022</v>
      </c>
      <c r="L237" t="s">
        <v>6</v>
      </c>
      <c r="M237" t="s">
        <v>7</v>
      </c>
      <c r="N237" t="s">
        <v>8</v>
      </c>
      <c r="O237" t="s">
        <v>1762</v>
      </c>
      <c r="P237" t="s">
        <v>1762</v>
      </c>
      <c r="Q237" t="s">
        <v>1763</v>
      </c>
      <c r="R237" t="s">
        <v>376</v>
      </c>
      <c r="S237" t="s">
        <v>377</v>
      </c>
      <c r="T237" t="s">
        <v>12</v>
      </c>
      <c r="U237" t="s">
        <v>13</v>
      </c>
      <c r="V237" t="s">
        <v>378</v>
      </c>
      <c r="W237" t="s">
        <v>379</v>
      </c>
      <c r="X237" t="s">
        <v>380</v>
      </c>
      <c r="Y237" t="s">
        <v>17</v>
      </c>
      <c r="Z237" t="s">
        <v>381</v>
      </c>
      <c r="AA237" t="s">
        <v>103</v>
      </c>
      <c r="AB237" t="s">
        <v>382</v>
      </c>
      <c r="AC237" t="s">
        <v>1764</v>
      </c>
      <c r="AD237" t="s">
        <v>39</v>
      </c>
      <c r="AE237" t="s">
        <v>1765</v>
      </c>
      <c r="AF237" t="s">
        <v>1766</v>
      </c>
      <c r="AG237" t="s">
        <v>25</v>
      </c>
      <c r="AH237" t="s">
        <v>26</v>
      </c>
      <c r="AI237" t="s">
        <v>27</v>
      </c>
      <c r="AJ237" t="s">
        <v>28</v>
      </c>
      <c r="AK237" s="3">
        <v>2400000</v>
      </c>
      <c r="AL237" s="3">
        <v>0</v>
      </c>
      <c r="AM237" s="3">
        <v>0</v>
      </c>
      <c r="AN237" s="3">
        <v>2400000</v>
      </c>
      <c r="AO237" s="3">
        <v>2400000</v>
      </c>
      <c r="AP237" s="3">
        <v>0</v>
      </c>
      <c r="AQ237" t="s">
        <v>1767</v>
      </c>
      <c r="AR237" t="s">
        <v>1</v>
      </c>
      <c r="AS237" t="s">
        <v>1768</v>
      </c>
      <c r="AT237" t="s">
        <v>1</v>
      </c>
      <c r="AU237" s="2">
        <v>45679</v>
      </c>
    </row>
    <row r="238" spans="1:47" hidden="1" x14ac:dyDescent="0.2">
      <c r="A238" t="s">
        <v>0</v>
      </c>
      <c r="B238" t="s">
        <v>1</v>
      </c>
      <c r="C238" s="2">
        <v>45658</v>
      </c>
      <c r="D238" s="2">
        <v>45777</v>
      </c>
      <c r="E238" t="s">
        <v>2</v>
      </c>
      <c r="F238" s="2">
        <v>45679</v>
      </c>
      <c r="G238" t="s">
        <v>121</v>
      </c>
      <c r="H238" t="s">
        <v>140</v>
      </c>
      <c r="I238" t="s">
        <v>1769</v>
      </c>
      <c r="J238" s="2">
        <v>45658</v>
      </c>
      <c r="K238" s="2">
        <v>46022</v>
      </c>
      <c r="L238" t="s">
        <v>6</v>
      </c>
      <c r="M238" t="s">
        <v>7</v>
      </c>
      <c r="N238" t="s">
        <v>8</v>
      </c>
      <c r="O238" t="s">
        <v>1770</v>
      </c>
      <c r="P238" t="s">
        <v>1770</v>
      </c>
      <c r="Q238" t="s">
        <v>1771</v>
      </c>
      <c r="R238" t="s">
        <v>376</v>
      </c>
      <c r="S238" t="s">
        <v>377</v>
      </c>
      <c r="T238" t="s">
        <v>12</v>
      </c>
      <c r="U238" t="s">
        <v>13</v>
      </c>
      <c r="V238" t="s">
        <v>378</v>
      </c>
      <c r="W238" t="s">
        <v>379</v>
      </c>
      <c r="X238" t="s">
        <v>380</v>
      </c>
      <c r="Y238" t="s">
        <v>17</v>
      </c>
      <c r="Z238" t="s">
        <v>381</v>
      </c>
      <c r="AA238" t="s">
        <v>103</v>
      </c>
      <c r="AB238" t="s">
        <v>382</v>
      </c>
      <c r="AC238" t="s">
        <v>814</v>
      </c>
      <c r="AD238" t="s">
        <v>39</v>
      </c>
      <c r="AE238" t="s">
        <v>815</v>
      </c>
      <c r="AF238" t="s">
        <v>816</v>
      </c>
      <c r="AG238" t="s">
        <v>25</v>
      </c>
      <c r="AH238" t="s">
        <v>26</v>
      </c>
      <c r="AI238" t="s">
        <v>27</v>
      </c>
      <c r="AJ238" t="s">
        <v>28</v>
      </c>
      <c r="AK238" s="3">
        <v>2000000</v>
      </c>
      <c r="AL238" s="3">
        <v>0</v>
      </c>
      <c r="AM238" s="3">
        <v>0</v>
      </c>
      <c r="AN238" s="3">
        <v>2000000</v>
      </c>
      <c r="AO238" s="3">
        <v>2000000</v>
      </c>
      <c r="AP238" s="3">
        <v>0</v>
      </c>
      <c r="AQ238" t="s">
        <v>1772</v>
      </c>
      <c r="AR238" t="s">
        <v>1</v>
      </c>
      <c r="AS238" t="s">
        <v>1773</v>
      </c>
      <c r="AT238" t="s">
        <v>1</v>
      </c>
      <c r="AU238" s="2">
        <v>45679</v>
      </c>
    </row>
    <row r="239" spans="1:47" hidden="1" x14ac:dyDescent="0.2">
      <c r="A239" t="s">
        <v>0</v>
      </c>
      <c r="B239" t="s">
        <v>1</v>
      </c>
      <c r="C239" s="2">
        <v>45658</v>
      </c>
      <c r="D239" s="2">
        <v>45777</v>
      </c>
      <c r="E239" t="s">
        <v>2</v>
      </c>
      <c r="F239" s="2">
        <v>45679</v>
      </c>
      <c r="G239" t="s">
        <v>121</v>
      </c>
      <c r="H239" t="s">
        <v>140</v>
      </c>
      <c r="I239" t="s">
        <v>1774</v>
      </c>
      <c r="J239" s="2">
        <v>45658</v>
      </c>
      <c r="K239" s="2">
        <v>46022</v>
      </c>
      <c r="L239" t="s">
        <v>6</v>
      </c>
      <c r="M239" t="s">
        <v>7</v>
      </c>
      <c r="N239" t="s">
        <v>8</v>
      </c>
      <c r="O239" t="s">
        <v>1775</v>
      </c>
      <c r="P239" t="s">
        <v>1775</v>
      </c>
      <c r="Q239" t="s">
        <v>1776</v>
      </c>
      <c r="R239" t="s">
        <v>376</v>
      </c>
      <c r="S239" t="s">
        <v>377</v>
      </c>
      <c r="T239" t="s">
        <v>12</v>
      </c>
      <c r="U239" t="s">
        <v>13</v>
      </c>
      <c r="V239" t="s">
        <v>378</v>
      </c>
      <c r="W239" t="s">
        <v>379</v>
      </c>
      <c r="X239" t="s">
        <v>380</v>
      </c>
      <c r="Y239" t="s">
        <v>17</v>
      </c>
      <c r="Z239" t="s">
        <v>381</v>
      </c>
      <c r="AA239" t="s">
        <v>103</v>
      </c>
      <c r="AB239" t="s">
        <v>382</v>
      </c>
      <c r="AC239" t="s">
        <v>1777</v>
      </c>
      <c r="AD239" t="s">
        <v>39</v>
      </c>
      <c r="AE239" t="s">
        <v>1778</v>
      </c>
      <c r="AF239" t="s">
        <v>1779</v>
      </c>
      <c r="AG239" t="s">
        <v>25</v>
      </c>
      <c r="AH239" t="s">
        <v>26</v>
      </c>
      <c r="AI239" t="s">
        <v>27</v>
      </c>
      <c r="AJ239" t="s">
        <v>28</v>
      </c>
      <c r="AK239" s="3">
        <v>2133334</v>
      </c>
      <c r="AL239" s="3">
        <v>0</v>
      </c>
      <c r="AM239" s="3">
        <v>0</v>
      </c>
      <c r="AN239" s="3">
        <v>2133334</v>
      </c>
      <c r="AO239" s="3">
        <v>2133334</v>
      </c>
      <c r="AP239" s="3">
        <v>0</v>
      </c>
      <c r="AQ239" t="s">
        <v>1780</v>
      </c>
      <c r="AR239" t="s">
        <v>1</v>
      </c>
      <c r="AS239" t="s">
        <v>1781</v>
      </c>
      <c r="AT239" t="s">
        <v>1</v>
      </c>
      <c r="AU239" s="2">
        <v>45679</v>
      </c>
    </row>
    <row r="240" spans="1:47" hidden="1" x14ac:dyDescent="0.2">
      <c r="A240" t="s">
        <v>0</v>
      </c>
      <c r="B240" t="s">
        <v>1</v>
      </c>
      <c r="C240" s="2">
        <v>45658</v>
      </c>
      <c r="D240" s="2">
        <v>45777</v>
      </c>
      <c r="E240" t="s">
        <v>2</v>
      </c>
      <c r="F240" s="2">
        <v>45679</v>
      </c>
      <c r="G240" t="s">
        <v>121</v>
      </c>
      <c r="H240" t="s">
        <v>140</v>
      </c>
      <c r="I240" t="s">
        <v>1782</v>
      </c>
      <c r="J240" s="2">
        <v>45658</v>
      </c>
      <c r="K240" s="2">
        <v>46022</v>
      </c>
      <c r="L240" t="s">
        <v>6</v>
      </c>
      <c r="M240" t="s">
        <v>7</v>
      </c>
      <c r="N240" t="s">
        <v>8</v>
      </c>
      <c r="O240" t="s">
        <v>1783</v>
      </c>
      <c r="P240" t="s">
        <v>1783</v>
      </c>
      <c r="Q240" t="s">
        <v>1784</v>
      </c>
      <c r="R240" t="s">
        <v>376</v>
      </c>
      <c r="S240" t="s">
        <v>377</v>
      </c>
      <c r="T240" t="s">
        <v>12</v>
      </c>
      <c r="U240" t="s">
        <v>13</v>
      </c>
      <c r="V240" t="s">
        <v>378</v>
      </c>
      <c r="W240" t="s">
        <v>379</v>
      </c>
      <c r="X240" t="s">
        <v>380</v>
      </c>
      <c r="Y240" t="s">
        <v>17</v>
      </c>
      <c r="Z240" t="s">
        <v>381</v>
      </c>
      <c r="AA240" t="s">
        <v>103</v>
      </c>
      <c r="AB240" t="s">
        <v>382</v>
      </c>
      <c r="AC240" t="s">
        <v>1785</v>
      </c>
      <c r="AD240" t="s">
        <v>39</v>
      </c>
      <c r="AE240" t="s">
        <v>1786</v>
      </c>
      <c r="AF240" t="s">
        <v>1787</v>
      </c>
      <c r="AG240" t="s">
        <v>25</v>
      </c>
      <c r="AH240" t="s">
        <v>26</v>
      </c>
      <c r="AI240" t="s">
        <v>27</v>
      </c>
      <c r="AJ240" t="s">
        <v>28</v>
      </c>
      <c r="AK240" s="3">
        <v>1166667</v>
      </c>
      <c r="AL240" s="3">
        <v>0</v>
      </c>
      <c r="AM240" s="3">
        <v>0</v>
      </c>
      <c r="AN240" s="3">
        <v>1166667</v>
      </c>
      <c r="AO240" s="3">
        <v>1166667</v>
      </c>
      <c r="AP240" s="3">
        <v>0</v>
      </c>
      <c r="AQ240" t="s">
        <v>1788</v>
      </c>
      <c r="AR240" t="s">
        <v>1</v>
      </c>
      <c r="AS240" t="s">
        <v>1789</v>
      </c>
      <c r="AT240" t="s">
        <v>1</v>
      </c>
      <c r="AU240" s="2">
        <v>45679</v>
      </c>
    </row>
    <row r="241" spans="1:47" hidden="1" x14ac:dyDescent="0.2">
      <c r="A241" t="s">
        <v>0</v>
      </c>
      <c r="B241" t="s">
        <v>1</v>
      </c>
      <c r="C241" s="2">
        <v>45658</v>
      </c>
      <c r="D241" s="2">
        <v>45777</v>
      </c>
      <c r="E241" t="s">
        <v>2</v>
      </c>
      <c r="F241" s="2">
        <v>45679</v>
      </c>
      <c r="G241" t="s">
        <v>121</v>
      </c>
      <c r="H241" t="s">
        <v>140</v>
      </c>
      <c r="I241" t="s">
        <v>1790</v>
      </c>
      <c r="J241" s="2">
        <v>45658</v>
      </c>
      <c r="K241" s="2">
        <v>46022</v>
      </c>
      <c r="L241" t="s">
        <v>6</v>
      </c>
      <c r="M241" t="s">
        <v>7</v>
      </c>
      <c r="N241" t="s">
        <v>8</v>
      </c>
      <c r="O241" t="s">
        <v>1791</v>
      </c>
      <c r="P241" t="s">
        <v>1791</v>
      </c>
      <c r="Q241" t="s">
        <v>1792</v>
      </c>
      <c r="R241" t="s">
        <v>376</v>
      </c>
      <c r="S241" t="s">
        <v>377</v>
      </c>
      <c r="T241" t="s">
        <v>12</v>
      </c>
      <c r="U241" t="s">
        <v>13</v>
      </c>
      <c r="V241" t="s">
        <v>378</v>
      </c>
      <c r="W241" t="s">
        <v>379</v>
      </c>
      <c r="X241" t="s">
        <v>380</v>
      </c>
      <c r="Y241" t="s">
        <v>17</v>
      </c>
      <c r="Z241" t="s">
        <v>381</v>
      </c>
      <c r="AA241" t="s">
        <v>103</v>
      </c>
      <c r="AB241" t="s">
        <v>382</v>
      </c>
      <c r="AC241" t="s">
        <v>1793</v>
      </c>
      <c r="AD241" t="s">
        <v>39</v>
      </c>
      <c r="AE241" t="s">
        <v>1794</v>
      </c>
      <c r="AF241" t="s">
        <v>1795</v>
      </c>
      <c r="AG241" t="s">
        <v>25</v>
      </c>
      <c r="AH241" t="s">
        <v>26</v>
      </c>
      <c r="AI241" t="s">
        <v>27</v>
      </c>
      <c r="AJ241" t="s">
        <v>28</v>
      </c>
      <c r="AK241" s="3">
        <v>2400000</v>
      </c>
      <c r="AL241" s="3">
        <v>0</v>
      </c>
      <c r="AM241" s="3">
        <v>0</v>
      </c>
      <c r="AN241" s="3">
        <v>2400000</v>
      </c>
      <c r="AO241" s="3">
        <v>2400000</v>
      </c>
      <c r="AP241" s="3">
        <v>0</v>
      </c>
      <c r="AQ241" t="s">
        <v>1796</v>
      </c>
      <c r="AR241" t="s">
        <v>1</v>
      </c>
      <c r="AS241" t="s">
        <v>1797</v>
      </c>
      <c r="AT241" t="s">
        <v>1</v>
      </c>
      <c r="AU241" s="2">
        <v>45679</v>
      </c>
    </row>
    <row r="242" spans="1:47" hidden="1" x14ac:dyDescent="0.2">
      <c r="A242" t="s">
        <v>0</v>
      </c>
      <c r="B242" t="s">
        <v>1</v>
      </c>
      <c r="C242" s="2">
        <v>45658</v>
      </c>
      <c r="D242" s="2">
        <v>45777</v>
      </c>
      <c r="E242" t="s">
        <v>2</v>
      </c>
      <c r="F242" s="2">
        <v>45679</v>
      </c>
      <c r="G242" t="s">
        <v>121</v>
      </c>
      <c r="H242" t="s">
        <v>140</v>
      </c>
      <c r="I242" t="s">
        <v>1798</v>
      </c>
      <c r="J242" s="2">
        <v>45658</v>
      </c>
      <c r="K242" s="2">
        <v>46022</v>
      </c>
      <c r="L242" t="s">
        <v>6</v>
      </c>
      <c r="M242" t="s">
        <v>7</v>
      </c>
      <c r="N242" t="s">
        <v>8</v>
      </c>
      <c r="O242" t="s">
        <v>1799</v>
      </c>
      <c r="P242" t="s">
        <v>1799</v>
      </c>
      <c r="Q242" t="s">
        <v>1800</v>
      </c>
      <c r="R242" t="s">
        <v>376</v>
      </c>
      <c r="S242" t="s">
        <v>377</v>
      </c>
      <c r="T242" t="s">
        <v>12</v>
      </c>
      <c r="U242" t="s">
        <v>13</v>
      </c>
      <c r="V242" t="s">
        <v>378</v>
      </c>
      <c r="W242" t="s">
        <v>379</v>
      </c>
      <c r="X242" t="s">
        <v>380</v>
      </c>
      <c r="Y242" t="s">
        <v>17</v>
      </c>
      <c r="Z242" t="s">
        <v>381</v>
      </c>
      <c r="AA242" t="s">
        <v>103</v>
      </c>
      <c r="AB242" t="s">
        <v>382</v>
      </c>
      <c r="AC242" t="s">
        <v>1801</v>
      </c>
      <c r="AD242" t="s">
        <v>39</v>
      </c>
      <c r="AE242" t="s">
        <v>1802</v>
      </c>
      <c r="AF242" t="s">
        <v>1803</v>
      </c>
      <c r="AG242" t="s">
        <v>25</v>
      </c>
      <c r="AH242" t="s">
        <v>26</v>
      </c>
      <c r="AI242" t="s">
        <v>27</v>
      </c>
      <c r="AJ242" t="s">
        <v>28</v>
      </c>
      <c r="AK242" s="3">
        <v>4032000</v>
      </c>
      <c r="AL242" s="3">
        <v>0</v>
      </c>
      <c r="AM242" s="3">
        <v>0</v>
      </c>
      <c r="AN242" s="3">
        <v>4032000</v>
      </c>
      <c r="AO242" s="3">
        <v>4032000</v>
      </c>
      <c r="AP242" s="3">
        <v>0</v>
      </c>
      <c r="AQ242" t="s">
        <v>1804</v>
      </c>
      <c r="AR242" t="s">
        <v>1</v>
      </c>
      <c r="AS242" t="s">
        <v>1805</v>
      </c>
      <c r="AT242" t="s">
        <v>1</v>
      </c>
      <c r="AU242" s="2">
        <v>45679</v>
      </c>
    </row>
    <row r="243" spans="1:47" hidden="1" x14ac:dyDescent="0.2">
      <c r="A243" t="s">
        <v>0</v>
      </c>
      <c r="B243" t="s">
        <v>1</v>
      </c>
      <c r="C243" s="2">
        <v>45658</v>
      </c>
      <c r="D243" s="2">
        <v>45777</v>
      </c>
      <c r="E243" t="s">
        <v>2</v>
      </c>
      <c r="F243" s="2">
        <v>45679</v>
      </c>
      <c r="G243" t="s">
        <v>121</v>
      </c>
      <c r="H243" t="s">
        <v>140</v>
      </c>
      <c r="I243" t="s">
        <v>1806</v>
      </c>
      <c r="J243" s="2">
        <v>45658</v>
      </c>
      <c r="K243" s="2">
        <v>46022</v>
      </c>
      <c r="L243" t="s">
        <v>6</v>
      </c>
      <c r="M243" t="s">
        <v>7</v>
      </c>
      <c r="N243" t="s">
        <v>8</v>
      </c>
      <c r="O243" t="s">
        <v>1807</v>
      </c>
      <c r="P243" t="s">
        <v>1807</v>
      </c>
      <c r="Q243" t="s">
        <v>1808</v>
      </c>
      <c r="R243" t="s">
        <v>376</v>
      </c>
      <c r="S243" t="s">
        <v>377</v>
      </c>
      <c r="T243" t="s">
        <v>12</v>
      </c>
      <c r="U243" t="s">
        <v>13</v>
      </c>
      <c r="V243" t="s">
        <v>378</v>
      </c>
      <c r="W243" t="s">
        <v>379</v>
      </c>
      <c r="X243" t="s">
        <v>380</v>
      </c>
      <c r="Y243" t="s">
        <v>17</v>
      </c>
      <c r="Z243" t="s">
        <v>381</v>
      </c>
      <c r="AA243" t="s">
        <v>103</v>
      </c>
      <c r="AB243" t="s">
        <v>382</v>
      </c>
      <c r="AC243" t="s">
        <v>1809</v>
      </c>
      <c r="AD243" t="s">
        <v>39</v>
      </c>
      <c r="AE243" t="s">
        <v>1810</v>
      </c>
      <c r="AF243" t="s">
        <v>1811</v>
      </c>
      <c r="AG243" t="s">
        <v>25</v>
      </c>
      <c r="AH243" t="s">
        <v>26</v>
      </c>
      <c r="AI243" t="s">
        <v>27</v>
      </c>
      <c r="AJ243" t="s">
        <v>28</v>
      </c>
      <c r="AK243" s="3">
        <v>2253333</v>
      </c>
      <c r="AL243" s="3">
        <v>0</v>
      </c>
      <c r="AM243" s="3">
        <v>0</v>
      </c>
      <c r="AN243" s="3">
        <v>2253333</v>
      </c>
      <c r="AO243" s="3">
        <v>2253333</v>
      </c>
      <c r="AP243" s="3">
        <v>0</v>
      </c>
      <c r="AQ243" t="s">
        <v>1812</v>
      </c>
      <c r="AR243" t="s">
        <v>1</v>
      </c>
      <c r="AS243" t="s">
        <v>1813</v>
      </c>
      <c r="AT243" t="s">
        <v>1</v>
      </c>
      <c r="AU243" s="2">
        <v>45679</v>
      </c>
    </row>
    <row r="244" spans="1:47" hidden="1" x14ac:dyDescent="0.2">
      <c r="A244" t="s">
        <v>0</v>
      </c>
      <c r="B244" t="s">
        <v>1</v>
      </c>
      <c r="C244" s="2">
        <v>45658</v>
      </c>
      <c r="D244" s="2">
        <v>45777</v>
      </c>
      <c r="E244" t="s">
        <v>2</v>
      </c>
      <c r="F244" s="2">
        <v>45679</v>
      </c>
      <c r="G244" t="s">
        <v>121</v>
      </c>
      <c r="H244" t="s">
        <v>140</v>
      </c>
      <c r="I244" t="s">
        <v>1814</v>
      </c>
      <c r="J244" s="2">
        <v>45658</v>
      </c>
      <c r="K244" s="2">
        <v>46022</v>
      </c>
      <c r="L244" t="s">
        <v>6</v>
      </c>
      <c r="M244" t="s">
        <v>7</v>
      </c>
      <c r="N244" t="s">
        <v>8</v>
      </c>
      <c r="O244" t="s">
        <v>1815</v>
      </c>
      <c r="P244" t="s">
        <v>1815</v>
      </c>
      <c r="Q244" t="s">
        <v>1816</v>
      </c>
      <c r="R244" t="s">
        <v>376</v>
      </c>
      <c r="S244" t="s">
        <v>377</v>
      </c>
      <c r="T244" t="s">
        <v>12</v>
      </c>
      <c r="U244" t="s">
        <v>13</v>
      </c>
      <c r="V244" t="s">
        <v>378</v>
      </c>
      <c r="W244" t="s">
        <v>379</v>
      </c>
      <c r="X244" t="s">
        <v>380</v>
      </c>
      <c r="Y244" t="s">
        <v>17</v>
      </c>
      <c r="Z244" t="s">
        <v>381</v>
      </c>
      <c r="AA244" t="s">
        <v>103</v>
      </c>
      <c r="AB244" t="s">
        <v>382</v>
      </c>
      <c r="AC244" t="s">
        <v>1817</v>
      </c>
      <c r="AD244" t="s">
        <v>39</v>
      </c>
      <c r="AE244" t="s">
        <v>1818</v>
      </c>
      <c r="AF244" t="s">
        <v>1819</v>
      </c>
      <c r="AG244" t="s">
        <v>25</v>
      </c>
      <c r="AH244" t="s">
        <v>26</v>
      </c>
      <c r="AI244" t="s">
        <v>27</v>
      </c>
      <c r="AJ244" t="s">
        <v>28</v>
      </c>
      <c r="AK244" s="3">
        <v>768000</v>
      </c>
      <c r="AL244" s="3">
        <v>0</v>
      </c>
      <c r="AM244" s="3">
        <v>0</v>
      </c>
      <c r="AN244" s="3">
        <v>768000</v>
      </c>
      <c r="AO244" s="3">
        <v>0</v>
      </c>
      <c r="AP244" s="3">
        <v>768000</v>
      </c>
      <c r="AQ244" t="s">
        <v>1820</v>
      </c>
      <c r="AR244" t="s">
        <v>1</v>
      </c>
      <c r="AS244" t="s">
        <v>1821</v>
      </c>
      <c r="AT244" t="s">
        <v>1</v>
      </c>
      <c r="AU244" s="2">
        <v>45679</v>
      </c>
    </row>
    <row r="245" spans="1:47" hidden="1" x14ac:dyDescent="0.2">
      <c r="A245" t="s">
        <v>0</v>
      </c>
      <c r="B245" t="s">
        <v>1</v>
      </c>
      <c r="C245" s="2">
        <v>45658</v>
      </c>
      <c r="D245" s="2">
        <v>45777</v>
      </c>
      <c r="E245" t="s">
        <v>2</v>
      </c>
      <c r="F245" s="2">
        <v>45679</v>
      </c>
      <c r="G245" t="s">
        <v>121</v>
      </c>
      <c r="H245" t="s">
        <v>140</v>
      </c>
      <c r="I245" t="s">
        <v>1822</v>
      </c>
      <c r="J245" s="2">
        <v>45658</v>
      </c>
      <c r="K245" s="2">
        <v>46022</v>
      </c>
      <c r="L245" t="s">
        <v>6</v>
      </c>
      <c r="M245" t="s">
        <v>7</v>
      </c>
      <c r="N245" t="s">
        <v>8</v>
      </c>
      <c r="O245" t="s">
        <v>1823</v>
      </c>
      <c r="P245" t="s">
        <v>1823</v>
      </c>
      <c r="Q245" t="s">
        <v>1824</v>
      </c>
      <c r="R245" t="s">
        <v>376</v>
      </c>
      <c r="S245" t="s">
        <v>377</v>
      </c>
      <c r="T245" t="s">
        <v>12</v>
      </c>
      <c r="U245" t="s">
        <v>13</v>
      </c>
      <c r="V245" t="s">
        <v>378</v>
      </c>
      <c r="W245" t="s">
        <v>379</v>
      </c>
      <c r="X245" t="s">
        <v>380</v>
      </c>
      <c r="Y245" t="s">
        <v>17</v>
      </c>
      <c r="Z245" t="s">
        <v>381</v>
      </c>
      <c r="AA245" t="s">
        <v>103</v>
      </c>
      <c r="AB245" t="s">
        <v>382</v>
      </c>
      <c r="AC245" t="s">
        <v>1825</v>
      </c>
      <c r="AD245" t="s">
        <v>39</v>
      </c>
      <c r="AE245" t="s">
        <v>1826</v>
      </c>
      <c r="AF245" t="s">
        <v>1827</v>
      </c>
      <c r="AG245" t="s">
        <v>25</v>
      </c>
      <c r="AH245" t="s">
        <v>26</v>
      </c>
      <c r="AI245" t="s">
        <v>27</v>
      </c>
      <c r="AJ245" t="s">
        <v>28</v>
      </c>
      <c r="AK245" s="3">
        <v>1920000</v>
      </c>
      <c r="AL245" s="3">
        <v>0</v>
      </c>
      <c r="AM245" s="3">
        <v>0</v>
      </c>
      <c r="AN245" s="3">
        <v>1920000</v>
      </c>
      <c r="AO245" s="3">
        <v>1920000</v>
      </c>
      <c r="AP245" s="3">
        <v>0</v>
      </c>
      <c r="AQ245" t="s">
        <v>1828</v>
      </c>
      <c r="AR245" t="s">
        <v>1</v>
      </c>
      <c r="AS245" t="s">
        <v>1829</v>
      </c>
      <c r="AT245" t="s">
        <v>1</v>
      </c>
      <c r="AU245" s="2">
        <v>45679</v>
      </c>
    </row>
    <row r="246" spans="1:47" hidden="1" x14ac:dyDescent="0.2">
      <c r="A246" t="s">
        <v>0</v>
      </c>
      <c r="B246" t="s">
        <v>1</v>
      </c>
      <c r="C246" s="2">
        <v>45658</v>
      </c>
      <c r="D246" s="2">
        <v>45777</v>
      </c>
      <c r="E246" t="s">
        <v>2</v>
      </c>
      <c r="F246" s="2">
        <v>45679</v>
      </c>
      <c r="G246" t="s">
        <v>121</v>
      </c>
      <c r="H246" t="s">
        <v>140</v>
      </c>
      <c r="I246" t="s">
        <v>1830</v>
      </c>
      <c r="J246" s="2">
        <v>45658</v>
      </c>
      <c r="K246" s="2">
        <v>46022</v>
      </c>
      <c r="L246" t="s">
        <v>6</v>
      </c>
      <c r="M246" t="s">
        <v>7</v>
      </c>
      <c r="N246" t="s">
        <v>8</v>
      </c>
      <c r="O246" t="s">
        <v>1831</v>
      </c>
      <c r="P246" t="s">
        <v>1831</v>
      </c>
      <c r="Q246" t="s">
        <v>1832</v>
      </c>
      <c r="R246" t="s">
        <v>376</v>
      </c>
      <c r="S246" t="s">
        <v>377</v>
      </c>
      <c r="T246" t="s">
        <v>12</v>
      </c>
      <c r="U246" t="s">
        <v>13</v>
      </c>
      <c r="V246" t="s">
        <v>378</v>
      </c>
      <c r="W246" t="s">
        <v>379</v>
      </c>
      <c r="X246" t="s">
        <v>380</v>
      </c>
      <c r="Y246" t="s">
        <v>17</v>
      </c>
      <c r="Z246" t="s">
        <v>381</v>
      </c>
      <c r="AA246" t="s">
        <v>103</v>
      </c>
      <c r="AB246" t="s">
        <v>382</v>
      </c>
      <c r="AC246" t="s">
        <v>1453</v>
      </c>
      <c r="AD246" t="s">
        <v>39</v>
      </c>
      <c r="AE246" t="s">
        <v>1454</v>
      </c>
      <c r="AF246" t="s">
        <v>1455</v>
      </c>
      <c r="AG246" t="s">
        <v>25</v>
      </c>
      <c r="AH246" t="s">
        <v>26</v>
      </c>
      <c r="AI246" t="s">
        <v>27</v>
      </c>
      <c r="AJ246" t="s">
        <v>28</v>
      </c>
      <c r="AK246" s="3">
        <v>1824000</v>
      </c>
      <c r="AL246" s="3">
        <v>0</v>
      </c>
      <c r="AM246" s="3">
        <v>0</v>
      </c>
      <c r="AN246" s="3">
        <v>1824000</v>
      </c>
      <c r="AO246" s="3">
        <v>1824000</v>
      </c>
      <c r="AP246" s="3">
        <v>0</v>
      </c>
      <c r="AQ246" t="s">
        <v>1833</v>
      </c>
      <c r="AR246" t="s">
        <v>1</v>
      </c>
      <c r="AS246" t="s">
        <v>1834</v>
      </c>
      <c r="AT246" t="s">
        <v>1</v>
      </c>
      <c r="AU246" s="2">
        <v>45679</v>
      </c>
    </row>
    <row r="247" spans="1:47" hidden="1" x14ac:dyDescent="0.2">
      <c r="A247" t="s">
        <v>0</v>
      </c>
      <c r="B247" t="s">
        <v>1</v>
      </c>
      <c r="C247" s="2">
        <v>45658</v>
      </c>
      <c r="D247" s="2">
        <v>45777</v>
      </c>
      <c r="E247" t="s">
        <v>2</v>
      </c>
      <c r="F247" s="2">
        <v>45679</v>
      </c>
      <c r="G247" t="s">
        <v>121</v>
      </c>
      <c r="H247" t="s">
        <v>140</v>
      </c>
      <c r="I247" t="s">
        <v>1835</v>
      </c>
      <c r="J247" s="2">
        <v>45658</v>
      </c>
      <c r="K247" s="2">
        <v>46022</v>
      </c>
      <c r="L247" t="s">
        <v>6</v>
      </c>
      <c r="M247" t="s">
        <v>7</v>
      </c>
      <c r="N247" t="s">
        <v>8</v>
      </c>
      <c r="O247" t="s">
        <v>1836</v>
      </c>
      <c r="P247" t="s">
        <v>1836</v>
      </c>
      <c r="Q247" t="s">
        <v>1837</v>
      </c>
      <c r="R247" t="s">
        <v>376</v>
      </c>
      <c r="S247" t="s">
        <v>377</v>
      </c>
      <c r="T247" t="s">
        <v>12</v>
      </c>
      <c r="U247" t="s">
        <v>13</v>
      </c>
      <c r="V247" t="s">
        <v>378</v>
      </c>
      <c r="W247" t="s">
        <v>379</v>
      </c>
      <c r="X247" t="s">
        <v>380</v>
      </c>
      <c r="Y247" t="s">
        <v>17</v>
      </c>
      <c r="Z247" t="s">
        <v>381</v>
      </c>
      <c r="AA247" t="s">
        <v>103</v>
      </c>
      <c r="AB247" t="s">
        <v>382</v>
      </c>
      <c r="AC247" t="s">
        <v>862</v>
      </c>
      <c r="AD247" t="s">
        <v>39</v>
      </c>
      <c r="AE247" t="s">
        <v>863</v>
      </c>
      <c r="AF247" t="s">
        <v>864</v>
      </c>
      <c r="AG247" t="s">
        <v>25</v>
      </c>
      <c r="AH247" t="s">
        <v>26</v>
      </c>
      <c r="AI247" t="s">
        <v>27</v>
      </c>
      <c r="AJ247" t="s">
        <v>28</v>
      </c>
      <c r="AK247" s="3">
        <v>2400000</v>
      </c>
      <c r="AL247" s="3">
        <v>0</v>
      </c>
      <c r="AM247" s="3">
        <v>0</v>
      </c>
      <c r="AN247" s="3">
        <v>2400000</v>
      </c>
      <c r="AO247" s="3">
        <v>2400000</v>
      </c>
      <c r="AP247" s="3">
        <v>0</v>
      </c>
      <c r="AQ247" t="s">
        <v>1838</v>
      </c>
      <c r="AR247" t="s">
        <v>1</v>
      </c>
      <c r="AS247" t="s">
        <v>1839</v>
      </c>
      <c r="AT247" t="s">
        <v>1</v>
      </c>
      <c r="AU247" s="2">
        <v>45679</v>
      </c>
    </row>
    <row r="248" spans="1:47" hidden="1" x14ac:dyDescent="0.2">
      <c r="A248" t="s">
        <v>0</v>
      </c>
      <c r="B248" t="s">
        <v>1</v>
      </c>
      <c r="C248" s="2">
        <v>45658</v>
      </c>
      <c r="D248" s="2">
        <v>45777</v>
      </c>
      <c r="E248" t="s">
        <v>2</v>
      </c>
      <c r="F248" s="2">
        <v>45679</v>
      </c>
      <c r="G248" t="s">
        <v>121</v>
      </c>
      <c r="H248" t="s">
        <v>140</v>
      </c>
      <c r="I248" t="s">
        <v>1840</v>
      </c>
      <c r="J248" s="2">
        <v>45658</v>
      </c>
      <c r="K248" s="2">
        <v>46022</v>
      </c>
      <c r="L248" t="s">
        <v>6</v>
      </c>
      <c r="M248" t="s">
        <v>7</v>
      </c>
      <c r="N248" t="s">
        <v>8</v>
      </c>
      <c r="O248" t="s">
        <v>1841</v>
      </c>
      <c r="P248" t="s">
        <v>1841</v>
      </c>
      <c r="Q248" t="s">
        <v>1842</v>
      </c>
      <c r="R248" t="s">
        <v>376</v>
      </c>
      <c r="S248" t="s">
        <v>377</v>
      </c>
      <c r="T248" t="s">
        <v>12</v>
      </c>
      <c r="U248" t="s">
        <v>13</v>
      </c>
      <c r="V248" t="s">
        <v>378</v>
      </c>
      <c r="W248" t="s">
        <v>379</v>
      </c>
      <c r="X248" t="s">
        <v>380</v>
      </c>
      <c r="Y248" t="s">
        <v>17</v>
      </c>
      <c r="Z248" t="s">
        <v>381</v>
      </c>
      <c r="AA248" t="s">
        <v>103</v>
      </c>
      <c r="AB248" t="s">
        <v>382</v>
      </c>
      <c r="AC248" t="s">
        <v>1843</v>
      </c>
      <c r="AD248" t="s">
        <v>39</v>
      </c>
      <c r="AE248" t="s">
        <v>1844</v>
      </c>
      <c r="AF248" t="s">
        <v>1845</v>
      </c>
      <c r="AG248" t="s">
        <v>25</v>
      </c>
      <c r="AH248" t="s">
        <v>26</v>
      </c>
      <c r="AI248" t="s">
        <v>27</v>
      </c>
      <c r="AJ248" t="s">
        <v>28</v>
      </c>
      <c r="AK248" s="3">
        <v>2200000</v>
      </c>
      <c r="AL248" s="3">
        <v>0</v>
      </c>
      <c r="AM248" s="3">
        <v>0</v>
      </c>
      <c r="AN248" s="3">
        <v>2200000</v>
      </c>
      <c r="AO248" s="3">
        <v>2200000</v>
      </c>
      <c r="AP248" s="3">
        <v>0</v>
      </c>
      <c r="AQ248" t="s">
        <v>1846</v>
      </c>
      <c r="AR248" t="s">
        <v>1</v>
      </c>
      <c r="AS248" t="s">
        <v>1847</v>
      </c>
      <c r="AT248" t="s">
        <v>1</v>
      </c>
      <c r="AU248" s="2">
        <v>45679</v>
      </c>
    </row>
    <row r="249" spans="1:47" hidden="1" x14ac:dyDescent="0.2">
      <c r="A249" t="s">
        <v>0</v>
      </c>
      <c r="B249" t="s">
        <v>1</v>
      </c>
      <c r="C249" s="2">
        <v>45658</v>
      </c>
      <c r="D249" s="2">
        <v>45777</v>
      </c>
      <c r="E249" t="s">
        <v>2</v>
      </c>
      <c r="F249" s="2">
        <v>45679</v>
      </c>
      <c r="G249" t="s">
        <v>121</v>
      </c>
      <c r="H249" t="s">
        <v>140</v>
      </c>
      <c r="I249" t="s">
        <v>1848</v>
      </c>
      <c r="J249" s="2">
        <v>45658</v>
      </c>
      <c r="K249" s="2">
        <v>46022</v>
      </c>
      <c r="L249" t="s">
        <v>6</v>
      </c>
      <c r="M249" t="s">
        <v>7</v>
      </c>
      <c r="N249" t="s">
        <v>8</v>
      </c>
      <c r="O249" t="s">
        <v>1849</v>
      </c>
      <c r="P249" t="s">
        <v>1849</v>
      </c>
      <c r="Q249" t="s">
        <v>1850</v>
      </c>
      <c r="R249" t="s">
        <v>376</v>
      </c>
      <c r="S249" t="s">
        <v>377</v>
      </c>
      <c r="T249" t="s">
        <v>12</v>
      </c>
      <c r="U249" t="s">
        <v>13</v>
      </c>
      <c r="V249" t="s">
        <v>378</v>
      </c>
      <c r="W249" t="s">
        <v>379</v>
      </c>
      <c r="X249" t="s">
        <v>380</v>
      </c>
      <c r="Y249" t="s">
        <v>17</v>
      </c>
      <c r="Z249" t="s">
        <v>381</v>
      </c>
      <c r="AA249" t="s">
        <v>103</v>
      </c>
      <c r="AB249" t="s">
        <v>382</v>
      </c>
      <c r="AC249" t="s">
        <v>1851</v>
      </c>
      <c r="AD249" t="s">
        <v>39</v>
      </c>
      <c r="AE249" t="s">
        <v>1852</v>
      </c>
      <c r="AF249" t="s">
        <v>1853</v>
      </c>
      <c r="AG249" t="s">
        <v>25</v>
      </c>
      <c r="AH249" t="s">
        <v>26</v>
      </c>
      <c r="AI249" t="s">
        <v>27</v>
      </c>
      <c r="AJ249" t="s">
        <v>28</v>
      </c>
      <c r="AK249" s="3">
        <v>2140667</v>
      </c>
      <c r="AL249" s="3">
        <v>0</v>
      </c>
      <c r="AM249" s="3">
        <v>0</v>
      </c>
      <c r="AN249" s="3">
        <v>2140667</v>
      </c>
      <c r="AO249" s="3">
        <v>2140667</v>
      </c>
      <c r="AP249" s="3">
        <v>0</v>
      </c>
      <c r="AQ249" t="s">
        <v>1854</v>
      </c>
      <c r="AR249" t="s">
        <v>1</v>
      </c>
      <c r="AS249" t="s">
        <v>1855</v>
      </c>
      <c r="AT249" t="s">
        <v>1</v>
      </c>
      <c r="AU249" s="2">
        <v>45679</v>
      </c>
    </row>
    <row r="250" spans="1:47" hidden="1" x14ac:dyDescent="0.2">
      <c r="A250" t="s">
        <v>0</v>
      </c>
      <c r="B250" t="s">
        <v>1</v>
      </c>
      <c r="C250" s="2">
        <v>45658</v>
      </c>
      <c r="D250" s="2">
        <v>45777</v>
      </c>
      <c r="E250" t="s">
        <v>2</v>
      </c>
      <c r="F250" s="2">
        <v>45679</v>
      </c>
      <c r="G250" t="s">
        <v>561</v>
      </c>
      <c r="H250" t="s">
        <v>960</v>
      </c>
      <c r="I250" t="s">
        <v>1856</v>
      </c>
      <c r="J250" s="2">
        <v>45658</v>
      </c>
      <c r="K250" s="2">
        <v>46022</v>
      </c>
      <c r="L250" t="s">
        <v>6</v>
      </c>
      <c r="M250" t="s">
        <v>7</v>
      </c>
      <c r="N250" t="s">
        <v>8</v>
      </c>
      <c r="O250" t="s">
        <v>1857</v>
      </c>
      <c r="P250" t="s">
        <v>1857</v>
      </c>
      <c r="Q250" t="s">
        <v>1858</v>
      </c>
      <c r="R250" t="s">
        <v>376</v>
      </c>
      <c r="S250" t="s">
        <v>377</v>
      </c>
      <c r="T250" t="s">
        <v>12</v>
      </c>
      <c r="U250" t="s">
        <v>13</v>
      </c>
      <c r="V250" t="s">
        <v>378</v>
      </c>
      <c r="W250" t="s">
        <v>379</v>
      </c>
      <c r="X250" t="s">
        <v>380</v>
      </c>
      <c r="Y250" t="s">
        <v>17</v>
      </c>
      <c r="Z250" t="s">
        <v>381</v>
      </c>
      <c r="AA250" t="s">
        <v>144</v>
      </c>
      <c r="AB250" t="s">
        <v>145</v>
      </c>
      <c r="AC250" t="s">
        <v>1859</v>
      </c>
      <c r="AD250" t="s">
        <v>22</v>
      </c>
      <c r="AE250" t="s">
        <v>1860</v>
      </c>
      <c r="AF250" t="s">
        <v>1861</v>
      </c>
      <c r="AG250" t="s">
        <v>25</v>
      </c>
      <c r="AH250" t="s">
        <v>26</v>
      </c>
      <c r="AI250" t="s">
        <v>27</v>
      </c>
      <c r="AJ250" t="s">
        <v>28</v>
      </c>
      <c r="AK250" s="3">
        <v>1447056100</v>
      </c>
      <c r="AL250" s="3">
        <v>0</v>
      </c>
      <c r="AM250" s="3">
        <v>0</v>
      </c>
      <c r="AN250" s="3">
        <v>1447056100</v>
      </c>
      <c r="AO250" s="3">
        <v>692767360</v>
      </c>
      <c r="AP250" s="3">
        <v>754288740</v>
      </c>
      <c r="AQ250" t="s">
        <v>1862</v>
      </c>
      <c r="AR250" t="s">
        <v>1</v>
      </c>
      <c r="AS250" t="s">
        <v>1863</v>
      </c>
      <c r="AT250" t="s">
        <v>1</v>
      </c>
      <c r="AU250" s="2">
        <v>45679</v>
      </c>
    </row>
    <row r="251" spans="1:47" hidden="1" x14ac:dyDescent="0.2">
      <c r="A251" t="s">
        <v>0</v>
      </c>
      <c r="B251" t="s">
        <v>1</v>
      </c>
      <c r="C251" s="2">
        <v>45658</v>
      </c>
      <c r="D251" s="2">
        <v>45777</v>
      </c>
      <c r="E251" t="s">
        <v>2</v>
      </c>
      <c r="F251" s="2">
        <v>45679</v>
      </c>
      <c r="G251" t="s">
        <v>561</v>
      </c>
      <c r="H251" t="s">
        <v>960</v>
      </c>
      <c r="I251" t="s">
        <v>1856</v>
      </c>
      <c r="J251" s="2">
        <v>45658</v>
      </c>
      <c r="K251" s="2">
        <v>46022</v>
      </c>
      <c r="L251" t="s">
        <v>6</v>
      </c>
      <c r="M251" t="s">
        <v>7</v>
      </c>
      <c r="N251" t="s">
        <v>8</v>
      </c>
      <c r="O251" t="s">
        <v>1864</v>
      </c>
      <c r="P251" t="s">
        <v>1864</v>
      </c>
      <c r="Q251" t="s">
        <v>1858</v>
      </c>
      <c r="R251" t="s">
        <v>376</v>
      </c>
      <c r="S251" t="s">
        <v>377</v>
      </c>
      <c r="T251" t="s">
        <v>12</v>
      </c>
      <c r="U251" t="s">
        <v>13</v>
      </c>
      <c r="V251" t="s">
        <v>378</v>
      </c>
      <c r="W251" t="s">
        <v>379</v>
      </c>
      <c r="X251" t="s">
        <v>380</v>
      </c>
      <c r="Y251" t="s">
        <v>17</v>
      </c>
      <c r="Z251" t="s">
        <v>381</v>
      </c>
      <c r="AA251" t="s">
        <v>144</v>
      </c>
      <c r="AB251" t="s">
        <v>145</v>
      </c>
      <c r="AC251" t="s">
        <v>1859</v>
      </c>
      <c r="AD251" t="s">
        <v>22</v>
      </c>
      <c r="AE251" t="s">
        <v>1860</v>
      </c>
      <c r="AF251" t="s">
        <v>1861</v>
      </c>
      <c r="AG251" t="s">
        <v>25</v>
      </c>
      <c r="AH251" t="s">
        <v>26</v>
      </c>
      <c r="AI251" t="s">
        <v>27</v>
      </c>
      <c r="AJ251" t="s">
        <v>28</v>
      </c>
      <c r="AK251" s="3">
        <v>2866791200</v>
      </c>
      <c r="AL251" s="3">
        <v>0</v>
      </c>
      <c r="AM251" s="3">
        <v>0</v>
      </c>
      <c r="AN251" s="3">
        <v>2866791200</v>
      </c>
      <c r="AO251" s="3">
        <v>0</v>
      </c>
      <c r="AP251" s="3">
        <v>2866791200</v>
      </c>
      <c r="AQ251" t="s">
        <v>1865</v>
      </c>
      <c r="AR251" t="s">
        <v>1</v>
      </c>
      <c r="AS251" t="s">
        <v>1866</v>
      </c>
      <c r="AT251" t="s">
        <v>1</v>
      </c>
      <c r="AU251" s="2">
        <v>45679</v>
      </c>
    </row>
    <row r="252" spans="1:47" hidden="1" x14ac:dyDescent="0.2">
      <c r="A252" t="s">
        <v>0</v>
      </c>
      <c r="B252" t="s">
        <v>1</v>
      </c>
      <c r="C252" s="2">
        <v>45658</v>
      </c>
      <c r="D252" s="2">
        <v>45777</v>
      </c>
      <c r="E252" t="s">
        <v>2</v>
      </c>
      <c r="F252" s="2">
        <v>45679</v>
      </c>
      <c r="G252" t="s">
        <v>561</v>
      </c>
      <c r="H252" t="s">
        <v>960</v>
      </c>
      <c r="I252" t="s">
        <v>1856</v>
      </c>
      <c r="J252" s="2">
        <v>45658</v>
      </c>
      <c r="K252" s="2">
        <v>46022</v>
      </c>
      <c r="L252" t="s">
        <v>6</v>
      </c>
      <c r="M252" t="s">
        <v>7</v>
      </c>
      <c r="N252" t="s">
        <v>8</v>
      </c>
      <c r="O252" t="s">
        <v>1867</v>
      </c>
      <c r="P252" t="s">
        <v>1867</v>
      </c>
      <c r="Q252" t="s">
        <v>1858</v>
      </c>
      <c r="R252" t="s">
        <v>376</v>
      </c>
      <c r="S252" t="s">
        <v>377</v>
      </c>
      <c r="T252" t="s">
        <v>12</v>
      </c>
      <c r="U252" t="s">
        <v>13</v>
      </c>
      <c r="V252" t="s">
        <v>378</v>
      </c>
      <c r="W252" t="s">
        <v>379</v>
      </c>
      <c r="X252" t="s">
        <v>380</v>
      </c>
      <c r="Y252" t="s">
        <v>17</v>
      </c>
      <c r="Z252" t="s">
        <v>381</v>
      </c>
      <c r="AA252" t="s">
        <v>144</v>
      </c>
      <c r="AB252" t="s">
        <v>145</v>
      </c>
      <c r="AC252" t="s">
        <v>1859</v>
      </c>
      <c r="AD252" t="s">
        <v>22</v>
      </c>
      <c r="AE252" t="s">
        <v>1860</v>
      </c>
      <c r="AF252" t="s">
        <v>1861</v>
      </c>
      <c r="AG252" t="s">
        <v>25</v>
      </c>
      <c r="AH252" t="s">
        <v>26</v>
      </c>
      <c r="AI252" t="s">
        <v>27</v>
      </c>
      <c r="AJ252" t="s">
        <v>28</v>
      </c>
      <c r="AK252" s="3">
        <v>7000000</v>
      </c>
      <c r="AL252" s="3">
        <v>0</v>
      </c>
      <c r="AM252" s="3">
        <v>0</v>
      </c>
      <c r="AN252" s="3">
        <v>7000000</v>
      </c>
      <c r="AO252" s="3">
        <v>0</v>
      </c>
      <c r="AP252" s="3">
        <v>7000000</v>
      </c>
      <c r="AQ252" t="s">
        <v>1868</v>
      </c>
      <c r="AR252" t="s">
        <v>1</v>
      </c>
      <c r="AS252" t="s">
        <v>1869</v>
      </c>
      <c r="AT252" t="s">
        <v>1</v>
      </c>
      <c r="AU252" s="2">
        <v>45679</v>
      </c>
    </row>
    <row r="253" spans="1:47" hidden="1" x14ac:dyDescent="0.2">
      <c r="A253" t="s">
        <v>0</v>
      </c>
      <c r="B253" t="s">
        <v>1</v>
      </c>
      <c r="C253" s="2">
        <v>45658</v>
      </c>
      <c r="D253" s="2">
        <v>45777</v>
      </c>
      <c r="E253" t="s">
        <v>2</v>
      </c>
      <c r="F253" s="2">
        <v>45679</v>
      </c>
      <c r="G253" t="s">
        <v>561</v>
      </c>
      <c r="H253" t="s">
        <v>960</v>
      </c>
      <c r="I253" t="s">
        <v>1856</v>
      </c>
      <c r="J253" s="2">
        <v>45658</v>
      </c>
      <c r="K253" s="2">
        <v>46022</v>
      </c>
      <c r="L253" t="s">
        <v>6</v>
      </c>
      <c r="M253" t="s">
        <v>7</v>
      </c>
      <c r="N253" t="s">
        <v>8</v>
      </c>
      <c r="O253" t="s">
        <v>1870</v>
      </c>
      <c r="P253" t="s">
        <v>1870</v>
      </c>
      <c r="Q253" t="s">
        <v>1858</v>
      </c>
      <c r="R253" t="s">
        <v>376</v>
      </c>
      <c r="S253" t="s">
        <v>377</v>
      </c>
      <c r="T253" t="s">
        <v>12</v>
      </c>
      <c r="U253" t="s">
        <v>13</v>
      </c>
      <c r="V253" t="s">
        <v>378</v>
      </c>
      <c r="W253" t="s">
        <v>379</v>
      </c>
      <c r="X253" t="s">
        <v>380</v>
      </c>
      <c r="Y253" t="s">
        <v>17</v>
      </c>
      <c r="Z253" t="s">
        <v>381</v>
      </c>
      <c r="AA253" t="s">
        <v>144</v>
      </c>
      <c r="AB253" t="s">
        <v>145</v>
      </c>
      <c r="AC253" t="s">
        <v>1859</v>
      </c>
      <c r="AD253" t="s">
        <v>22</v>
      </c>
      <c r="AE253" t="s">
        <v>1860</v>
      </c>
      <c r="AF253" t="s">
        <v>1861</v>
      </c>
      <c r="AG253" t="s">
        <v>25</v>
      </c>
      <c r="AH253" t="s">
        <v>26</v>
      </c>
      <c r="AI253" t="s">
        <v>27</v>
      </c>
      <c r="AJ253" t="s">
        <v>28</v>
      </c>
      <c r="AK253" s="3">
        <v>1171355240</v>
      </c>
      <c r="AL253" s="3">
        <v>0</v>
      </c>
      <c r="AM253" s="3">
        <v>0</v>
      </c>
      <c r="AN253" s="3">
        <v>1171355240</v>
      </c>
      <c r="AO253" s="3">
        <v>0</v>
      </c>
      <c r="AP253" s="3">
        <v>1171355240</v>
      </c>
      <c r="AQ253" t="s">
        <v>1871</v>
      </c>
      <c r="AR253" t="s">
        <v>1</v>
      </c>
      <c r="AS253" t="s">
        <v>1872</v>
      </c>
      <c r="AT253" t="s">
        <v>1</v>
      </c>
      <c r="AU253" s="2">
        <v>45679</v>
      </c>
    </row>
    <row r="254" spans="1:47" hidden="1" x14ac:dyDescent="0.2">
      <c r="A254" t="s">
        <v>0</v>
      </c>
      <c r="B254" t="s">
        <v>1</v>
      </c>
      <c r="C254" s="2">
        <v>45658</v>
      </c>
      <c r="D254" s="2">
        <v>45777</v>
      </c>
      <c r="E254" t="s">
        <v>2</v>
      </c>
      <c r="F254" s="2">
        <v>45679</v>
      </c>
      <c r="G254" t="s">
        <v>121</v>
      </c>
      <c r="H254" t="s">
        <v>140</v>
      </c>
      <c r="I254" t="s">
        <v>1873</v>
      </c>
      <c r="J254" s="2">
        <v>45658</v>
      </c>
      <c r="K254" s="2">
        <v>46022</v>
      </c>
      <c r="L254" t="s">
        <v>6</v>
      </c>
      <c r="M254" t="s">
        <v>7</v>
      </c>
      <c r="N254" t="s">
        <v>8</v>
      </c>
      <c r="O254" t="s">
        <v>1874</v>
      </c>
      <c r="P254" t="s">
        <v>1874</v>
      </c>
      <c r="Q254" t="s">
        <v>1875</v>
      </c>
      <c r="R254" t="s">
        <v>376</v>
      </c>
      <c r="S254" t="s">
        <v>377</v>
      </c>
      <c r="T254" t="s">
        <v>12</v>
      </c>
      <c r="U254" t="s">
        <v>13</v>
      </c>
      <c r="V254" t="s">
        <v>378</v>
      </c>
      <c r="W254" t="s">
        <v>379</v>
      </c>
      <c r="X254" t="s">
        <v>380</v>
      </c>
      <c r="Y254" t="s">
        <v>17</v>
      </c>
      <c r="Z254" t="s">
        <v>381</v>
      </c>
      <c r="AA254" t="s">
        <v>103</v>
      </c>
      <c r="AB254" t="s">
        <v>382</v>
      </c>
      <c r="AC254" t="s">
        <v>1876</v>
      </c>
      <c r="AD254" t="s">
        <v>39</v>
      </c>
      <c r="AE254" t="s">
        <v>1877</v>
      </c>
      <c r="AF254" t="s">
        <v>1878</v>
      </c>
      <c r="AG254" t="s">
        <v>25</v>
      </c>
      <c r="AH254" t="s">
        <v>26</v>
      </c>
      <c r="AI254" t="s">
        <v>27</v>
      </c>
      <c r="AJ254" t="s">
        <v>28</v>
      </c>
      <c r="AK254" s="3">
        <v>3800000</v>
      </c>
      <c r="AL254" s="3">
        <v>0</v>
      </c>
      <c r="AM254" s="3">
        <v>0</v>
      </c>
      <c r="AN254" s="3">
        <v>3800000</v>
      </c>
      <c r="AO254" s="3">
        <v>3800000</v>
      </c>
      <c r="AP254" s="3">
        <v>0</v>
      </c>
      <c r="AQ254" t="s">
        <v>1879</v>
      </c>
      <c r="AR254" t="s">
        <v>1</v>
      </c>
      <c r="AS254" t="s">
        <v>1880</v>
      </c>
      <c r="AT254" t="s">
        <v>1</v>
      </c>
      <c r="AU254" s="2">
        <v>45679</v>
      </c>
    </row>
    <row r="255" spans="1:47" hidden="1" x14ac:dyDescent="0.2">
      <c r="A255" t="s">
        <v>0</v>
      </c>
      <c r="B255" t="s">
        <v>1</v>
      </c>
      <c r="C255" s="2">
        <v>45658</v>
      </c>
      <c r="D255" s="2">
        <v>45777</v>
      </c>
      <c r="E255" t="s">
        <v>2</v>
      </c>
      <c r="F255" s="2">
        <v>45679</v>
      </c>
      <c r="G255" t="s">
        <v>121</v>
      </c>
      <c r="H255" t="s">
        <v>140</v>
      </c>
      <c r="I255" t="s">
        <v>1881</v>
      </c>
      <c r="J255" s="2">
        <v>45658</v>
      </c>
      <c r="K255" s="2">
        <v>46022</v>
      </c>
      <c r="L255" t="s">
        <v>6</v>
      </c>
      <c r="M255" t="s">
        <v>7</v>
      </c>
      <c r="N255" t="s">
        <v>8</v>
      </c>
      <c r="O255" t="s">
        <v>1882</v>
      </c>
      <c r="P255" t="s">
        <v>1882</v>
      </c>
      <c r="Q255" t="s">
        <v>1883</v>
      </c>
      <c r="R255" t="s">
        <v>376</v>
      </c>
      <c r="S255" t="s">
        <v>377</v>
      </c>
      <c r="T255" t="s">
        <v>12</v>
      </c>
      <c r="U255" t="s">
        <v>13</v>
      </c>
      <c r="V255" t="s">
        <v>378</v>
      </c>
      <c r="W255" t="s">
        <v>379</v>
      </c>
      <c r="X255" t="s">
        <v>380</v>
      </c>
      <c r="Y255" t="s">
        <v>17</v>
      </c>
      <c r="Z255" t="s">
        <v>381</v>
      </c>
      <c r="AA255" t="s">
        <v>103</v>
      </c>
      <c r="AB255" t="s">
        <v>382</v>
      </c>
      <c r="AC255" t="s">
        <v>1884</v>
      </c>
      <c r="AD255" t="s">
        <v>39</v>
      </c>
      <c r="AE255" t="s">
        <v>1885</v>
      </c>
      <c r="AF255" t="s">
        <v>1886</v>
      </c>
      <c r="AG255" t="s">
        <v>25</v>
      </c>
      <c r="AH255" t="s">
        <v>26</v>
      </c>
      <c r="AI255" t="s">
        <v>27</v>
      </c>
      <c r="AJ255" t="s">
        <v>28</v>
      </c>
      <c r="AK255" s="3">
        <v>4116667</v>
      </c>
      <c r="AL255" s="3">
        <v>0</v>
      </c>
      <c r="AM255" s="3">
        <v>0</v>
      </c>
      <c r="AN255" s="3">
        <v>4116667</v>
      </c>
      <c r="AO255" s="3">
        <v>4116667</v>
      </c>
      <c r="AP255" s="3">
        <v>0</v>
      </c>
      <c r="AQ255" t="s">
        <v>1887</v>
      </c>
      <c r="AR255" t="s">
        <v>1</v>
      </c>
      <c r="AS255" t="s">
        <v>1888</v>
      </c>
      <c r="AT255" t="s">
        <v>1</v>
      </c>
      <c r="AU255" s="2">
        <v>45679</v>
      </c>
    </row>
    <row r="256" spans="1:47" hidden="1" x14ac:dyDescent="0.2">
      <c r="A256" t="s">
        <v>0</v>
      </c>
      <c r="B256" t="s">
        <v>1</v>
      </c>
      <c r="C256" s="2">
        <v>45658</v>
      </c>
      <c r="D256" s="2">
        <v>45777</v>
      </c>
      <c r="E256" t="s">
        <v>2</v>
      </c>
      <c r="F256" s="2">
        <v>45679</v>
      </c>
      <c r="G256" t="s">
        <v>121</v>
      </c>
      <c r="H256" t="s">
        <v>140</v>
      </c>
      <c r="I256" t="s">
        <v>1889</v>
      </c>
      <c r="J256" s="2">
        <v>45658</v>
      </c>
      <c r="K256" s="2">
        <v>46022</v>
      </c>
      <c r="L256" t="s">
        <v>6</v>
      </c>
      <c r="M256" t="s">
        <v>7</v>
      </c>
      <c r="N256" t="s">
        <v>8</v>
      </c>
      <c r="O256" t="s">
        <v>1890</v>
      </c>
      <c r="P256" t="s">
        <v>1890</v>
      </c>
      <c r="Q256" t="s">
        <v>1891</v>
      </c>
      <c r="R256" t="s">
        <v>376</v>
      </c>
      <c r="S256" t="s">
        <v>377</v>
      </c>
      <c r="T256" t="s">
        <v>12</v>
      </c>
      <c r="U256" t="s">
        <v>13</v>
      </c>
      <c r="V256" t="s">
        <v>378</v>
      </c>
      <c r="W256" t="s">
        <v>379</v>
      </c>
      <c r="X256" t="s">
        <v>380</v>
      </c>
      <c r="Y256" t="s">
        <v>17</v>
      </c>
      <c r="Z256" t="s">
        <v>381</v>
      </c>
      <c r="AA256" t="s">
        <v>103</v>
      </c>
      <c r="AB256" t="s">
        <v>382</v>
      </c>
      <c r="AC256" t="s">
        <v>1892</v>
      </c>
      <c r="AD256" t="s">
        <v>39</v>
      </c>
      <c r="AE256" t="s">
        <v>1893</v>
      </c>
      <c r="AF256" t="s">
        <v>1894</v>
      </c>
      <c r="AG256" t="s">
        <v>25</v>
      </c>
      <c r="AH256" t="s">
        <v>26</v>
      </c>
      <c r="AI256" t="s">
        <v>27</v>
      </c>
      <c r="AJ256" t="s">
        <v>28</v>
      </c>
      <c r="AK256" s="3">
        <v>2960000</v>
      </c>
      <c r="AL256" s="3">
        <v>0</v>
      </c>
      <c r="AM256" s="3">
        <v>0</v>
      </c>
      <c r="AN256" s="3">
        <v>2960000</v>
      </c>
      <c r="AO256" s="3">
        <v>2960000</v>
      </c>
      <c r="AP256" s="3">
        <v>0</v>
      </c>
      <c r="AQ256" t="s">
        <v>1895</v>
      </c>
      <c r="AR256" t="s">
        <v>1</v>
      </c>
      <c r="AS256" t="s">
        <v>1896</v>
      </c>
      <c r="AT256" t="s">
        <v>1</v>
      </c>
      <c r="AU256" s="2">
        <v>45679</v>
      </c>
    </row>
    <row r="257" spans="1:47" hidden="1" x14ac:dyDescent="0.2">
      <c r="A257" t="s">
        <v>0</v>
      </c>
      <c r="B257" t="s">
        <v>1</v>
      </c>
      <c r="C257" s="2">
        <v>45658</v>
      </c>
      <c r="D257" s="2">
        <v>45777</v>
      </c>
      <c r="E257" t="s">
        <v>2</v>
      </c>
      <c r="F257" s="2">
        <v>45679</v>
      </c>
      <c r="G257" t="s">
        <v>121</v>
      </c>
      <c r="H257" t="s">
        <v>140</v>
      </c>
      <c r="I257" t="s">
        <v>1897</v>
      </c>
      <c r="J257" s="2">
        <v>45658</v>
      </c>
      <c r="K257" s="2">
        <v>46022</v>
      </c>
      <c r="L257" t="s">
        <v>6</v>
      </c>
      <c r="M257" t="s">
        <v>7</v>
      </c>
      <c r="N257" t="s">
        <v>8</v>
      </c>
      <c r="O257" t="s">
        <v>1898</v>
      </c>
      <c r="P257" t="s">
        <v>1898</v>
      </c>
      <c r="Q257" t="s">
        <v>1899</v>
      </c>
      <c r="R257" t="s">
        <v>376</v>
      </c>
      <c r="S257" t="s">
        <v>377</v>
      </c>
      <c r="T257" t="s">
        <v>12</v>
      </c>
      <c r="U257" t="s">
        <v>13</v>
      </c>
      <c r="V257" t="s">
        <v>378</v>
      </c>
      <c r="W257" t="s">
        <v>379</v>
      </c>
      <c r="X257" t="s">
        <v>380</v>
      </c>
      <c r="Y257" t="s">
        <v>17</v>
      </c>
      <c r="Z257" t="s">
        <v>381</v>
      </c>
      <c r="AA257" t="s">
        <v>103</v>
      </c>
      <c r="AB257" t="s">
        <v>382</v>
      </c>
      <c r="AC257" t="s">
        <v>1900</v>
      </c>
      <c r="AD257" t="s">
        <v>39</v>
      </c>
      <c r="AE257" t="s">
        <v>1901</v>
      </c>
      <c r="AF257" t="s">
        <v>1902</v>
      </c>
      <c r="AG257" t="s">
        <v>25</v>
      </c>
      <c r="AH257" t="s">
        <v>26</v>
      </c>
      <c r="AI257" t="s">
        <v>27</v>
      </c>
      <c r="AJ257" t="s">
        <v>28</v>
      </c>
      <c r="AK257" s="3">
        <v>2400000</v>
      </c>
      <c r="AL257" s="3">
        <v>0</v>
      </c>
      <c r="AM257" s="3">
        <v>0</v>
      </c>
      <c r="AN257" s="3">
        <v>2400000</v>
      </c>
      <c r="AO257" s="3">
        <v>2400000</v>
      </c>
      <c r="AP257" s="3">
        <v>0</v>
      </c>
      <c r="AQ257" t="s">
        <v>1903</v>
      </c>
      <c r="AR257" t="s">
        <v>1</v>
      </c>
      <c r="AS257" t="s">
        <v>1904</v>
      </c>
      <c r="AT257" t="s">
        <v>1</v>
      </c>
      <c r="AU257" s="2">
        <v>45679</v>
      </c>
    </row>
    <row r="258" spans="1:47" hidden="1" x14ac:dyDescent="0.2">
      <c r="A258" t="s">
        <v>0</v>
      </c>
      <c r="B258" t="s">
        <v>1</v>
      </c>
      <c r="C258" s="2">
        <v>45658</v>
      </c>
      <c r="D258" s="2">
        <v>45777</v>
      </c>
      <c r="E258" t="s">
        <v>2</v>
      </c>
      <c r="F258" s="2">
        <v>45679</v>
      </c>
      <c r="G258" t="s">
        <v>121</v>
      </c>
      <c r="H258" t="s">
        <v>140</v>
      </c>
      <c r="I258" t="s">
        <v>1905</v>
      </c>
      <c r="J258" s="2">
        <v>45658</v>
      </c>
      <c r="K258" s="2">
        <v>46022</v>
      </c>
      <c r="L258" t="s">
        <v>6</v>
      </c>
      <c r="M258" t="s">
        <v>7</v>
      </c>
      <c r="N258" t="s">
        <v>8</v>
      </c>
      <c r="O258" t="s">
        <v>1906</v>
      </c>
      <c r="P258" t="s">
        <v>1906</v>
      </c>
      <c r="Q258" t="s">
        <v>1907</v>
      </c>
      <c r="R258" t="s">
        <v>376</v>
      </c>
      <c r="S258" t="s">
        <v>377</v>
      </c>
      <c r="T258" t="s">
        <v>12</v>
      </c>
      <c r="U258" t="s">
        <v>13</v>
      </c>
      <c r="V258" t="s">
        <v>378</v>
      </c>
      <c r="W258" t="s">
        <v>379</v>
      </c>
      <c r="X258" t="s">
        <v>380</v>
      </c>
      <c r="Y258" t="s">
        <v>17</v>
      </c>
      <c r="Z258" t="s">
        <v>381</v>
      </c>
      <c r="AA258" t="s">
        <v>103</v>
      </c>
      <c r="AB258" t="s">
        <v>382</v>
      </c>
      <c r="AC258" t="s">
        <v>1908</v>
      </c>
      <c r="AD258" t="s">
        <v>39</v>
      </c>
      <c r="AE258" t="s">
        <v>1909</v>
      </c>
      <c r="AF258" t="s">
        <v>1910</v>
      </c>
      <c r="AG258" t="s">
        <v>25</v>
      </c>
      <c r="AH258" t="s">
        <v>26</v>
      </c>
      <c r="AI258" t="s">
        <v>27</v>
      </c>
      <c r="AJ258" t="s">
        <v>28</v>
      </c>
      <c r="AK258" s="3">
        <v>1920000</v>
      </c>
      <c r="AL258" s="3">
        <v>0</v>
      </c>
      <c r="AM258" s="3">
        <v>0</v>
      </c>
      <c r="AN258" s="3">
        <v>1920000</v>
      </c>
      <c r="AO258" s="3">
        <v>1920000</v>
      </c>
      <c r="AP258" s="3">
        <v>0</v>
      </c>
      <c r="AQ258" t="s">
        <v>1911</v>
      </c>
      <c r="AR258" t="s">
        <v>1</v>
      </c>
      <c r="AS258" t="s">
        <v>1912</v>
      </c>
      <c r="AT258" t="s">
        <v>1</v>
      </c>
      <c r="AU258" s="2">
        <v>45679</v>
      </c>
    </row>
    <row r="259" spans="1:47" hidden="1" x14ac:dyDescent="0.2">
      <c r="A259" t="s">
        <v>0</v>
      </c>
      <c r="B259" t="s">
        <v>1</v>
      </c>
      <c r="C259" s="2">
        <v>45658</v>
      </c>
      <c r="D259" s="2">
        <v>45777</v>
      </c>
      <c r="E259" t="s">
        <v>2</v>
      </c>
      <c r="F259" s="2">
        <v>45679</v>
      </c>
      <c r="G259" t="s">
        <v>121</v>
      </c>
      <c r="H259" t="s">
        <v>140</v>
      </c>
      <c r="I259" t="s">
        <v>1913</v>
      </c>
      <c r="J259" s="2">
        <v>45658</v>
      </c>
      <c r="K259" s="2">
        <v>46022</v>
      </c>
      <c r="L259" t="s">
        <v>6</v>
      </c>
      <c r="M259" t="s">
        <v>7</v>
      </c>
      <c r="N259" t="s">
        <v>8</v>
      </c>
      <c r="O259" t="s">
        <v>1914</v>
      </c>
      <c r="P259" t="s">
        <v>1914</v>
      </c>
      <c r="Q259" t="s">
        <v>1915</v>
      </c>
      <c r="R259" t="s">
        <v>376</v>
      </c>
      <c r="S259" t="s">
        <v>377</v>
      </c>
      <c r="T259" t="s">
        <v>12</v>
      </c>
      <c r="U259" t="s">
        <v>13</v>
      </c>
      <c r="V259" t="s">
        <v>378</v>
      </c>
      <c r="W259" t="s">
        <v>379</v>
      </c>
      <c r="X259" t="s">
        <v>380</v>
      </c>
      <c r="Y259" t="s">
        <v>17</v>
      </c>
      <c r="Z259" t="s">
        <v>381</v>
      </c>
      <c r="AA259" t="s">
        <v>103</v>
      </c>
      <c r="AB259" t="s">
        <v>382</v>
      </c>
      <c r="AC259" t="s">
        <v>1916</v>
      </c>
      <c r="AD259" t="s">
        <v>39</v>
      </c>
      <c r="AE259" t="s">
        <v>1917</v>
      </c>
      <c r="AF259" t="s">
        <v>1918</v>
      </c>
      <c r="AG259" t="s">
        <v>25</v>
      </c>
      <c r="AH259" t="s">
        <v>26</v>
      </c>
      <c r="AI259" t="s">
        <v>27</v>
      </c>
      <c r="AJ259" t="s">
        <v>28</v>
      </c>
      <c r="AK259" s="3">
        <v>1040000</v>
      </c>
      <c r="AL259" s="3">
        <v>0</v>
      </c>
      <c r="AM259" s="3">
        <v>0</v>
      </c>
      <c r="AN259" s="3">
        <v>1040000</v>
      </c>
      <c r="AO259" s="3">
        <v>1040000</v>
      </c>
      <c r="AP259" s="3">
        <v>0</v>
      </c>
      <c r="AQ259" t="s">
        <v>1919</v>
      </c>
      <c r="AR259" t="s">
        <v>1</v>
      </c>
      <c r="AS259" t="s">
        <v>1920</v>
      </c>
      <c r="AT259" t="s">
        <v>1</v>
      </c>
      <c r="AU259" s="2">
        <v>45679</v>
      </c>
    </row>
    <row r="260" spans="1:47" hidden="1" x14ac:dyDescent="0.2">
      <c r="A260" t="s">
        <v>0</v>
      </c>
      <c r="B260" t="s">
        <v>1</v>
      </c>
      <c r="C260" s="2">
        <v>45658</v>
      </c>
      <c r="D260" s="2">
        <v>45777</v>
      </c>
      <c r="E260" t="s">
        <v>2</v>
      </c>
      <c r="F260" s="2">
        <v>45679</v>
      </c>
      <c r="G260" t="s">
        <v>121</v>
      </c>
      <c r="H260" t="s">
        <v>140</v>
      </c>
      <c r="I260" t="s">
        <v>1921</v>
      </c>
      <c r="J260" s="2">
        <v>45658</v>
      </c>
      <c r="K260" s="2">
        <v>46022</v>
      </c>
      <c r="L260" t="s">
        <v>6</v>
      </c>
      <c r="M260" t="s">
        <v>7</v>
      </c>
      <c r="N260" t="s">
        <v>8</v>
      </c>
      <c r="O260" t="s">
        <v>1922</v>
      </c>
      <c r="P260" t="s">
        <v>1922</v>
      </c>
      <c r="Q260" t="s">
        <v>1923</v>
      </c>
      <c r="R260" t="s">
        <v>376</v>
      </c>
      <c r="S260" t="s">
        <v>377</v>
      </c>
      <c r="T260" t="s">
        <v>12</v>
      </c>
      <c r="U260" t="s">
        <v>13</v>
      </c>
      <c r="V260" t="s">
        <v>378</v>
      </c>
      <c r="W260" t="s">
        <v>379</v>
      </c>
      <c r="X260" t="s">
        <v>380</v>
      </c>
      <c r="Y260" t="s">
        <v>17</v>
      </c>
      <c r="Z260" t="s">
        <v>381</v>
      </c>
      <c r="AA260" t="s">
        <v>103</v>
      </c>
      <c r="AB260" t="s">
        <v>382</v>
      </c>
      <c r="AC260" t="s">
        <v>1924</v>
      </c>
      <c r="AD260" t="s">
        <v>39</v>
      </c>
      <c r="AE260" t="s">
        <v>1925</v>
      </c>
      <c r="AF260" t="s">
        <v>1926</v>
      </c>
      <c r="AG260" t="s">
        <v>25</v>
      </c>
      <c r="AH260" t="s">
        <v>26</v>
      </c>
      <c r="AI260" t="s">
        <v>27</v>
      </c>
      <c r="AJ260" t="s">
        <v>28</v>
      </c>
      <c r="AK260" s="3">
        <v>2761333</v>
      </c>
      <c r="AL260" s="3">
        <v>0</v>
      </c>
      <c r="AM260" s="3">
        <v>0</v>
      </c>
      <c r="AN260" s="3">
        <v>2761333</v>
      </c>
      <c r="AO260" s="3">
        <v>2761333</v>
      </c>
      <c r="AP260" s="3">
        <v>0</v>
      </c>
      <c r="AQ260" t="s">
        <v>1927</v>
      </c>
      <c r="AR260" t="s">
        <v>1</v>
      </c>
      <c r="AS260" t="s">
        <v>1928</v>
      </c>
      <c r="AT260" t="s">
        <v>1</v>
      </c>
      <c r="AU260" s="2">
        <v>45679</v>
      </c>
    </row>
    <row r="261" spans="1:47" hidden="1" x14ac:dyDescent="0.2">
      <c r="A261" t="s">
        <v>0</v>
      </c>
      <c r="B261" t="s">
        <v>1</v>
      </c>
      <c r="C261" s="2">
        <v>45658</v>
      </c>
      <c r="D261" s="2">
        <v>45777</v>
      </c>
      <c r="E261" t="s">
        <v>2</v>
      </c>
      <c r="F261" s="2">
        <v>45679</v>
      </c>
      <c r="G261" t="s">
        <v>121</v>
      </c>
      <c r="H261" t="s">
        <v>140</v>
      </c>
      <c r="I261" t="s">
        <v>1929</v>
      </c>
      <c r="J261" s="2">
        <v>45658</v>
      </c>
      <c r="K261" s="2">
        <v>46022</v>
      </c>
      <c r="L261" t="s">
        <v>6</v>
      </c>
      <c r="M261" t="s">
        <v>7</v>
      </c>
      <c r="N261" t="s">
        <v>8</v>
      </c>
      <c r="O261" t="s">
        <v>1930</v>
      </c>
      <c r="P261" t="s">
        <v>1930</v>
      </c>
      <c r="Q261" t="s">
        <v>1931</v>
      </c>
      <c r="R261" t="s">
        <v>376</v>
      </c>
      <c r="S261" t="s">
        <v>377</v>
      </c>
      <c r="T261" t="s">
        <v>12</v>
      </c>
      <c r="U261" t="s">
        <v>13</v>
      </c>
      <c r="V261" t="s">
        <v>378</v>
      </c>
      <c r="W261" t="s">
        <v>379</v>
      </c>
      <c r="X261" t="s">
        <v>380</v>
      </c>
      <c r="Y261" t="s">
        <v>17</v>
      </c>
      <c r="Z261" t="s">
        <v>381</v>
      </c>
      <c r="AA261" t="s">
        <v>103</v>
      </c>
      <c r="AB261" t="s">
        <v>382</v>
      </c>
      <c r="AC261" t="s">
        <v>1932</v>
      </c>
      <c r="AD261" t="s">
        <v>39</v>
      </c>
      <c r="AE261" t="s">
        <v>1933</v>
      </c>
      <c r="AF261" t="s">
        <v>1934</v>
      </c>
      <c r="AG261" t="s">
        <v>25</v>
      </c>
      <c r="AH261" t="s">
        <v>26</v>
      </c>
      <c r="AI261" t="s">
        <v>27</v>
      </c>
      <c r="AJ261" t="s">
        <v>28</v>
      </c>
      <c r="AK261" s="3">
        <v>3400000</v>
      </c>
      <c r="AL261" s="3">
        <v>0</v>
      </c>
      <c r="AM261" s="3">
        <v>0</v>
      </c>
      <c r="AN261" s="3">
        <v>3400000</v>
      </c>
      <c r="AO261" s="3">
        <v>3400000</v>
      </c>
      <c r="AP261" s="3">
        <v>0</v>
      </c>
      <c r="AQ261" t="s">
        <v>1935</v>
      </c>
      <c r="AR261" t="s">
        <v>1</v>
      </c>
      <c r="AS261" t="s">
        <v>1936</v>
      </c>
      <c r="AT261" t="s">
        <v>1</v>
      </c>
      <c r="AU261" s="2">
        <v>45679</v>
      </c>
    </row>
    <row r="262" spans="1:47" hidden="1" x14ac:dyDescent="0.2">
      <c r="A262" t="s">
        <v>0</v>
      </c>
      <c r="B262" t="s">
        <v>1</v>
      </c>
      <c r="C262" s="2">
        <v>45658</v>
      </c>
      <c r="D262" s="2">
        <v>45777</v>
      </c>
      <c r="E262" t="s">
        <v>2</v>
      </c>
      <c r="F262" s="2">
        <v>45679</v>
      </c>
      <c r="G262" t="s">
        <v>121</v>
      </c>
      <c r="H262" t="s">
        <v>140</v>
      </c>
      <c r="I262" t="s">
        <v>1937</v>
      </c>
      <c r="J262" s="2">
        <v>45658</v>
      </c>
      <c r="K262" s="2">
        <v>46022</v>
      </c>
      <c r="L262" t="s">
        <v>6</v>
      </c>
      <c r="M262" t="s">
        <v>7</v>
      </c>
      <c r="N262" t="s">
        <v>8</v>
      </c>
      <c r="O262" t="s">
        <v>1938</v>
      </c>
      <c r="P262" t="s">
        <v>1938</v>
      </c>
      <c r="Q262" t="s">
        <v>1939</v>
      </c>
      <c r="R262" t="s">
        <v>376</v>
      </c>
      <c r="S262" t="s">
        <v>377</v>
      </c>
      <c r="T262" t="s">
        <v>12</v>
      </c>
      <c r="U262" t="s">
        <v>13</v>
      </c>
      <c r="V262" t="s">
        <v>378</v>
      </c>
      <c r="W262" t="s">
        <v>379</v>
      </c>
      <c r="X262" t="s">
        <v>380</v>
      </c>
      <c r="Y262" t="s">
        <v>17</v>
      </c>
      <c r="Z262" t="s">
        <v>381</v>
      </c>
      <c r="AA262" t="s">
        <v>103</v>
      </c>
      <c r="AB262" t="s">
        <v>382</v>
      </c>
      <c r="AC262" t="s">
        <v>735</v>
      </c>
      <c r="AD262" t="s">
        <v>39</v>
      </c>
      <c r="AE262" t="s">
        <v>736</v>
      </c>
      <c r="AF262" t="s">
        <v>737</v>
      </c>
      <c r="AG262" t="s">
        <v>25</v>
      </c>
      <c r="AH262" t="s">
        <v>26</v>
      </c>
      <c r="AI262" t="s">
        <v>27</v>
      </c>
      <c r="AJ262" t="s">
        <v>28</v>
      </c>
      <c r="AK262" s="3">
        <v>2600000</v>
      </c>
      <c r="AL262" s="3">
        <v>0</v>
      </c>
      <c r="AM262" s="3">
        <v>0</v>
      </c>
      <c r="AN262" s="3">
        <v>2600000</v>
      </c>
      <c r="AO262" s="3">
        <v>2600000</v>
      </c>
      <c r="AP262" s="3">
        <v>0</v>
      </c>
      <c r="AQ262" t="s">
        <v>1940</v>
      </c>
      <c r="AR262" t="s">
        <v>1</v>
      </c>
      <c r="AS262" t="s">
        <v>1941</v>
      </c>
      <c r="AT262" t="s">
        <v>1</v>
      </c>
      <c r="AU262" s="2">
        <v>45679</v>
      </c>
    </row>
    <row r="263" spans="1:47" hidden="1" x14ac:dyDescent="0.2">
      <c r="A263" t="s">
        <v>0</v>
      </c>
      <c r="B263" t="s">
        <v>1</v>
      </c>
      <c r="C263" s="2">
        <v>45658</v>
      </c>
      <c r="D263" s="2">
        <v>45777</v>
      </c>
      <c r="E263" t="s">
        <v>2</v>
      </c>
      <c r="F263" s="2">
        <v>45679</v>
      </c>
      <c r="G263" t="s">
        <v>121</v>
      </c>
      <c r="H263" t="s">
        <v>140</v>
      </c>
      <c r="I263" t="s">
        <v>1942</v>
      </c>
      <c r="J263" s="2">
        <v>45658</v>
      </c>
      <c r="K263" s="2">
        <v>46022</v>
      </c>
      <c r="L263" t="s">
        <v>6</v>
      </c>
      <c r="M263" t="s">
        <v>7</v>
      </c>
      <c r="N263" t="s">
        <v>8</v>
      </c>
      <c r="O263" t="s">
        <v>1943</v>
      </c>
      <c r="P263" t="s">
        <v>1943</v>
      </c>
      <c r="Q263" t="s">
        <v>1944</v>
      </c>
      <c r="R263" t="s">
        <v>376</v>
      </c>
      <c r="S263" t="s">
        <v>377</v>
      </c>
      <c r="T263" t="s">
        <v>12</v>
      </c>
      <c r="U263" t="s">
        <v>13</v>
      </c>
      <c r="V263" t="s">
        <v>378</v>
      </c>
      <c r="W263" t="s">
        <v>379</v>
      </c>
      <c r="X263" t="s">
        <v>380</v>
      </c>
      <c r="Y263" t="s">
        <v>17</v>
      </c>
      <c r="Z263" t="s">
        <v>381</v>
      </c>
      <c r="AA263" t="s">
        <v>103</v>
      </c>
      <c r="AB263" t="s">
        <v>382</v>
      </c>
      <c r="AC263" t="s">
        <v>1122</v>
      </c>
      <c r="AD263" t="s">
        <v>39</v>
      </c>
      <c r="AE263" t="s">
        <v>1123</v>
      </c>
      <c r="AF263" t="s">
        <v>1124</v>
      </c>
      <c r="AG263" t="s">
        <v>25</v>
      </c>
      <c r="AH263" t="s">
        <v>26</v>
      </c>
      <c r="AI263" t="s">
        <v>27</v>
      </c>
      <c r="AJ263" t="s">
        <v>28</v>
      </c>
      <c r="AK263" s="3">
        <v>14166667</v>
      </c>
      <c r="AL263" s="3">
        <v>0</v>
      </c>
      <c r="AM263" s="3">
        <v>0</v>
      </c>
      <c r="AN263" s="3">
        <v>14166667</v>
      </c>
      <c r="AO263" s="3">
        <v>10000000</v>
      </c>
      <c r="AP263" s="3">
        <v>4166667</v>
      </c>
      <c r="AQ263" t="s">
        <v>1945</v>
      </c>
      <c r="AR263" t="s">
        <v>1</v>
      </c>
      <c r="AS263" t="s">
        <v>1946</v>
      </c>
      <c r="AT263" t="s">
        <v>1</v>
      </c>
      <c r="AU263" s="2">
        <v>45679</v>
      </c>
    </row>
    <row r="264" spans="1:47" hidden="1" x14ac:dyDescent="0.2">
      <c r="A264" t="s">
        <v>0</v>
      </c>
      <c r="B264" t="s">
        <v>1</v>
      </c>
      <c r="C264" s="2">
        <v>45658</v>
      </c>
      <c r="D264" s="2">
        <v>45777</v>
      </c>
      <c r="E264" t="s">
        <v>2</v>
      </c>
      <c r="F264" s="2">
        <v>45679</v>
      </c>
      <c r="G264" t="s">
        <v>121</v>
      </c>
      <c r="H264" t="s">
        <v>140</v>
      </c>
      <c r="I264" t="s">
        <v>1947</v>
      </c>
      <c r="J264" s="2">
        <v>45658</v>
      </c>
      <c r="K264" s="2">
        <v>46022</v>
      </c>
      <c r="L264" t="s">
        <v>6</v>
      </c>
      <c r="M264" t="s">
        <v>7</v>
      </c>
      <c r="N264" t="s">
        <v>8</v>
      </c>
      <c r="O264" t="s">
        <v>1948</v>
      </c>
      <c r="P264" t="s">
        <v>1948</v>
      </c>
      <c r="Q264" t="s">
        <v>1949</v>
      </c>
      <c r="R264" t="s">
        <v>376</v>
      </c>
      <c r="S264" t="s">
        <v>377</v>
      </c>
      <c r="T264" t="s">
        <v>12</v>
      </c>
      <c r="U264" t="s">
        <v>13</v>
      </c>
      <c r="V264" t="s">
        <v>378</v>
      </c>
      <c r="W264" t="s">
        <v>379</v>
      </c>
      <c r="X264" t="s">
        <v>380</v>
      </c>
      <c r="Y264" t="s">
        <v>17</v>
      </c>
      <c r="Z264" t="s">
        <v>381</v>
      </c>
      <c r="AA264" t="s">
        <v>103</v>
      </c>
      <c r="AB264" t="s">
        <v>382</v>
      </c>
      <c r="AC264" t="s">
        <v>712</v>
      </c>
      <c r="AD264" t="s">
        <v>39</v>
      </c>
      <c r="AE264" t="s">
        <v>713</v>
      </c>
      <c r="AF264" t="s">
        <v>714</v>
      </c>
      <c r="AG264" t="s">
        <v>25</v>
      </c>
      <c r="AH264" t="s">
        <v>26</v>
      </c>
      <c r="AI264" t="s">
        <v>27</v>
      </c>
      <c r="AJ264" t="s">
        <v>28</v>
      </c>
      <c r="AK264" s="3">
        <v>2400000</v>
      </c>
      <c r="AL264" s="3">
        <v>0</v>
      </c>
      <c r="AM264" s="3">
        <v>0</v>
      </c>
      <c r="AN264" s="3">
        <v>2400000</v>
      </c>
      <c r="AO264" s="3">
        <v>2400000</v>
      </c>
      <c r="AP264" s="3">
        <v>0</v>
      </c>
      <c r="AQ264" t="s">
        <v>1950</v>
      </c>
      <c r="AR264" t="s">
        <v>1</v>
      </c>
      <c r="AS264" t="s">
        <v>1951</v>
      </c>
      <c r="AT264" t="s">
        <v>1</v>
      </c>
      <c r="AU264" s="2">
        <v>45679</v>
      </c>
    </row>
    <row r="265" spans="1:47" hidden="1" x14ac:dyDescent="0.2">
      <c r="A265" t="s">
        <v>0</v>
      </c>
      <c r="B265" t="s">
        <v>1</v>
      </c>
      <c r="C265" s="2">
        <v>45658</v>
      </c>
      <c r="D265" s="2">
        <v>45777</v>
      </c>
      <c r="E265" t="s">
        <v>2</v>
      </c>
      <c r="F265" s="2">
        <v>45679</v>
      </c>
      <c r="G265" t="s">
        <v>121</v>
      </c>
      <c r="H265" t="s">
        <v>140</v>
      </c>
      <c r="I265" t="s">
        <v>1952</v>
      </c>
      <c r="J265" s="2">
        <v>45658</v>
      </c>
      <c r="K265" s="2">
        <v>46022</v>
      </c>
      <c r="L265" t="s">
        <v>6</v>
      </c>
      <c r="M265" t="s">
        <v>7</v>
      </c>
      <c r="N265" t="s">
        <v>8</v>
      </c>
      <c r="O265" t="s">
        <v>1953</v>
      </c>
      <c r="P265" t="s">
        <v>1953</v>
      </c>
      <c r="Q265" t="s">
        <v>1954</v>
      </c>
      <c r="R265" t="s">
        <v>376</v>
      </c>
      <c r="S265" t="s">
        <v>377</v>
      </c>
      <c r="T265" t="s">
        <v>12</v>
      </c>
      <c r="U265" t="s">
        <v>13</v>
      </c>
      <c r="V265" t="s">
        <v>378</v>
      </c>
      <c r="W265" t="s">
        <v>379</v>
      </c>
      <c r="X265" t="s">
        <v>380</v>
      </c>
      <c r="Y265" t="s">
        <v>17</v>
      </c>
      <c r="Z265" t="s">
        <v>381</v>
      </c>
      <c r="AA265" t="s">
        <v>103</v>
      </c>
      <c r="AB265" t="s">
        <v>382</v>
      </c>
      <c r="AC265" t="s">
        <v>720</v>
      </c>
      <c r="AD265" t="s">
        <v>39</v>
      </c>
      <c r="AE265" t="s">
        <v>721</v>
      </c>
      <c r="AF265" t="s">
        <v>722</v>
      </c>
      <c r="AG265" t="s">
        <v>25</v>
      </c>
      <c r="AH265" t="s">
        <v>26</v>
      </c>
      <c r="AI265" t="s">
        <v>27</v>
      </c>
      <c r="AJ265" t="s">
        <v>28</v>
      </c>
      <c r="AK265" s="3">
        <v>1200000</v>
      </c>
      <c r="AL265" s="3">
        <v>0</v>
      </c>
      <c r="AM265" s="3">
        <v>0</v>
      </c>
      <c r="AN265" s="3">
        <v>1200000</v>
      </c>
      <c r="AO265" s="3">
        <v>1200000</v>
      </c>
      <c r="AP265" s="3">
        <v>0</v>
      </c>
      <c r="AQ265" t="s">
        <v>1955</v>
      </c>
      <c r="AR265" t="s">
        <v>1</v>
      </c>
      <c r="AS265" t="s">
        <v>1956</v>
      </c>
      <c r="AT265" t="s">
        <v>1</v>
      </c>
      <c r="AU265" s="2">
        <v>45679</v>
      </c>
    </row>
    <row r="266" spans="1:47" hidden="1" x14ac:dyDescent="0.2">
      <c r="A266" t="s">
        <v>0</v>
      </c>
      <c r="B266" t="s">
        <v>1</v>
      </c>
      <c r="C266" s="2">
        <v>45658</v>
      </c>
      <c r="D266" s="2">
        <v>45777</v>
      </c>
      <c r="E266" t="s">
        <v>2</v>
      </c>
      <c r="F266" s="2">
        <v>45679</v>
      </c>
      <c r="G266" t="s">
        <v>121</v>
      </c>
      <c r="H266" t="s">
        <v>140</v>
      </c>
      <c r="I266" t="s">
        <v>1957</v>
      </c>
      <c r="J266" s="2">
        <v>45658</v>
      </c>
      <c r="K266" s="2">
        <v>46022</v>
      </c>
      <c r="L266" t="s">
        <v>6</v>
      </c>
      <c r="M266" t="s">
        <v>7</v>
      </c>
      <c r="N266" t="s">
        <v>8</v>
      </c>
      <c r="O266" t="s">
        <v>1958</v>
      </c>
      <c r="P266" t="s">
        <v>1958</v>
      </c>
      <c r="Q266" t="s">
        <v>1959</v>
      </c>
      <c r="R266" t="s">
        <v>376</v>
      </c>
      <c r="S266" t="s">
        <v>377</v>
      </c>
      <c r="T266" t="s">
        <v>12</v>
      </c>
      <c r="U266" t="s">
        <v>13</v>
      </c>
      <c r="V266" t="s">
        <v>378</v>
      </c>
      <c r="W266" t="s">
        <v>379</v>
      </c>
      <c r="X266" t="s">
        <v>380</v>
      </c>
      <c r="Y266" t="s">
        <v>17</v>
      </c>
      <c r="Z266" t="s">
        <v>381</v>
      </c>
      <c r="AA266" t="s">
        <v>103</v>
      </c>
      <c r="AB266" t="s">
        <v>382</v>
      </c>
      <c r="AC266" t="s">
        <v>1960</v>
      </c>
      <c r="AD266" t="s">
        <v>39</v>
      </c>
      <c r="AE266" t="s">
        <v>1961</v>
      </c>
      <c r="AF266" t="s">
        <v>1962</v>
      </c>
      <c r="AG266" t="s">
        <v>25</v>
      </c>
      <c r="AH266" t="s">
        <v>26</v>
      </c>
      <c r="AI266" t="s">
        <v>27</v>
      </c>
      <c r="AJ266" t="s">
        <v>28</v>
      </c>
      <c r="AK266" s="3">
        <v>3033333</v>
      </c>
      <c r="AL266" s="3">
        <v>0</v>
      </c>
      <c r="AM266" s="3">
        <v>0</v>
      </c>
      <c r="AN266" s="3">
        <v>3033333</v>
      </c>
      <c r="AO266" s="3">
        <v>3033333</v>
      </c>
      <c r="AP266" s="3">
        <v>0</v>
      </c>
      <c r="AQ266" t="s">
        <v>1963</v>
      </c>
      <c r="AR266" t="s">
        <v>1</v>
      </c>
      <c r="AS266" t="s">
        <v>1964</v>
      </c>
      <c r="AT266" t="s">
        <v>1</v>
      </c>
      <c r="AU266" s="2">
        <v>45679</v>
      </c>
    </row>
    <row r="267" spans="1:47" hidden="1" x14ac:dyDescent="0.2">
      <c r="A267" t="s">
        <v>0</v>
      </c>
      <c r="B267" t="s">
        <v>1</v>
      </c>
      <c r="C267" s="2">
        <v>45658</v>
      </c>
      <c r="D267" s="2">
        <v>45777</v>
      </c>
      <c r="E267" t="s">
        <v>2</v>
      </c>
      <c r="F267" s="2">
        <v>45679</v>
      </c>
      <c r="G267" t="s">
        <v>121</v>
      </c>
      <c r="H267" t="s">
        <v>140</v>
      </c>
      <c r="I267" t="s">
        <v>1965</v>
      </c>
      <c r="J267" s="2">
        <v>45658</v>
      </c>
      <c r="K267" s="2">
        <v>46022</v>
      </c>
      <c r="L267" t="s">
        <v>6</v>
      </c>
      <c r="M267" t="s">
        <v>7</v>
      </c>
      <c r="N267" t="s">
        <v>8</v>
      </c>
      <c r="O267" t="s">
        <v>1966</v>
      </c>
      <c r="P267" t="s">
        <v>1966</v>
      </c>
      <c r="Q267" t="s">
        <v>1967</v>
      </c>
      <c r="R267" t="s">
        <v>376</v>
      </c>
      <c r="S267" t="s">
        <v>377</v>
      </c>
      <c r="T267" t="s">
        <v>12</v>
      </c>
      <c r="U267" t="s">
        <v>13</v>
      </c>
      <c r="V267" t="s">
        <v>378</v>
      </c>
      <c r="W267" t="s">
        <v>379</v>
      </c>
      <c r="X267" t="s">
        <v>380</v>
      </c>
      <c r="Y267" t="s">
        <v>17</v>
      </c>
      <c r="Z267" t="s">
        <v>381</v>
      </c>
      <c r="AA267" t="s">
        <v>103</v>
      </c>
      <c r="AB267" t="s">
        <v>382</v>
      </c>
      <c r="AC267" t="s">
        <v>1968</v>
      </c>
      <c r="AD267" t="s">
        <v>39</v>
      </c>
      <c r="AE267" t="s">
        <v>1969</v>
      </c>
      <c r="AF267" t="s">
        <v>1970</v>
      </c>
      <c r="AG267" t="s">
        <v>25</v>
      </c>
      <c r="AH267" t="s">
        <v>26</v>
      </c>
      <c r="AI267" t="s">
        <v>27</v>
      </c>
      <c r="AJ267" t="s">
        <v>28</v>
      </c>
      <c r="AK267" s="3">
        <v>1733333</v>
      </c>
      <c r="AL267" s="3">
        <v>0</v>
      </c>
      <c r="AM267" s="3">
        <v>0</v>
      </c>
      <c r="AN267" s="3">
        <v>1733333</v>
      </c>
      <c r="AO267" s="3">
        <v>1733333</v>
      </c>
      <c r="AP267" s="3">
        <v>0</v>
      </c>
      <c r="AQ267" t="s">
        <v>1971</v>
      </c>
      <c r="AR267" t="s">
        <v>1</v>
      </c>
      <c r="AS267" t="s">
        <v>1972</v>
      </c>
      <c r="AT267" t="s">
        <v>1</v>
      </c>
      <c r="AU267" s="2">
        <v>45679</v>
      </c>
    </row>
    <row r="268" spans="1:47" hidden="1" x14ac:dyDescent="0.2">
      <c r="A268" t="s">
        <v>0</v>
      </c>
      <c r="B268" t="s">
        <v>1</v>
      </c>
      <c r="C268" s="2">
        <v>45658</v>
      </c>
      <c r="D268" s="2">
        <v>45777</v>
      </c>
      <c r="E268" t="s">
        <v>2</v>
      </c>
      <c r="F268" s="2">
        <v>45679</v>
      </c>
      <c r="G268" t="s">
        <v>121</v>
      </c>
      <c r="H268" t="s">
        <v>140</v>
      </c>
      <c r="I268" t="s">
        <v>1973</v>
      </c>
      <c r="J268" s="2">
        <v>45658</v>
      </c>
      <c r="K268" s="2">
        <v>46022</v>
      </c>
      <c r="L268" t="s">
        <v>6</v>
      </c>
      <c r="M268" t="s">
        <v>7</v>
      </c>
      <c r="N268" t="s">
        <v>8</v>
      </c>
      <c r="O268" t="s">
        <v>1974</v>
      </c>
      <c r="P268" t="s">
        <v>1974</v>
      </c>
      <c r="Q268" t="s">
        <v>1975</v>
      </c>
      <c r="R268" t="s">
        <v>376</v>
      </c>
      <c r="S268" t="s">
        <v>377</v>
      </c>
      <c r="T268" t="s">
        <v>12</v>
      </c>
      <c r="U268" t="s">
        <v>13</v>
      </c>
      <c r="V268" t="s">
        <v>378</v>
      </c>
      <c r="W268" t="s">
        <v>379</v>
      </c>
      <c r="X268" t="s">
        <v>380</v>
      </c>
      <c r="Y268" t="s">
        <v>17</v>
      </c>
      <c r="Z268" t="s">
        <v>381</v>
      </c>
      <c r="AA268" t="s">
        <v>103</v>
      </c>
      <c r="AB268" t="s">
        <v>382</v>
      </c>
      <c r="AC268" t="s">
        <v>1059</v>
      </c>
      <c r="AD268" t="s">
        <v>39</v>
      </c>
      <c r="AE268" t="s">
        <v>1060</v>
      </c>
      <c r="AF268" t="s">
        <v>1061</v>
      </c>
      <c r="AG268" t="s">
        <v>25</v>
      </c>
      <c r="AH268" t="s">
        <v>26</v>
      </c>
      <c r="AI268" t="s">
        <v>27</v>
      </c>
      <c r="AJ268" t="s">
        <v>28</v>
      </c>
      <c r="AK268" s="3">
        <v>2800000</v>
      </c>
      <c r="AL268" s="3">
        <v>0</v>
      </c>
      <c r="AM268" s="3">
        <v>0</v>
      </c>
      <c r="AN268" s="3">
        <v>2800000</v>
      </c>
      <c r="AO268" s="3">
        <v>2800000</v>
      </c>
      <c r="AP268" s="3">
        <v>0</v>
      </c>
      <c r="AQ268" t="s">
        <v>1976</v>
      </c>
      <c r="AR268" t="s">
        <v>1</v>
      </c>
      <c r="AS268" t="s">
        <v>1977</v>
      </c>
      <c r="AT268" t="s">
        <v>1</v>
      </c>
      <c r="AU268" s="2">
        <v>45679</v>
      </c>
    </row>
    <row r="269" spans="1:47" hidden="1" x14ac:dyDescent="0.2">
      <c r="A269" t="s">
        <v>0</v>
      </c>
      <c r="B269" t="s">
        <v>1</v>
      </c>
      <c r="C269" s="2">
        <v>45658</v>
      </c>
      <c r="D269" s="2">
        <v>45777</v>
      </c>
      <c r="E269" t="s">
        <v>2</v>
      </c>
      <c r="F269" s="2">
        <v>45679</v>
      </c>
      <c r="G269" t="s">
        <v>121</v>
      </c>
      <c r="H269" t="s">
        <v>140</v>
      </c>
      <c r="I269" t="s">
        <v>1978</v>
      </c>
      <c r="J269" s="2">
        <v>45658</v>
      </c>
      <c r="K269" s="2">
        <v>46022</v>
      </c>
      <c r="L269" t="s">
        <v>6</v>
      </c>
      <c r="M269" t="s">
        <v>7</v>
      </c>
      <c r="N269" t="s">
        <v>8</v>
      </c>
      <c r="O269" t="s">
        <v>1979</v>
      </c>
      <c r="P269" t="s">
        <v>1979</v>
      </c>
      <c r="Q269" t="s">
        <v>1980</v>
      </c>
      <c r="R269" t="s">
        <v>376</v>
      </c>
      <c r="S269" t="s">
        <v>377</v>
      </c>
      <c r="T269" t="s">
        <v>12</v>
      </c>
      <c r="U269" t="s">
        <v>13</v>
      </c>
      <c r="V269" t="s">
        <v>378</v>
      </c>
      <c r="W269" t="s">
        <v>379</v>
      </c>
      <c r="X269" t="s">
        <v>380</v>
      </c>
      <c r="Y269" t="s">
        <v>17</v>
      </c>
      <c r="Z269" t="s">
        <v>381</v>
      </c>
      <c r="AA269" t="s">
        <v>103</v>
      </c>
      <c r="AB269" t="s">
        <v>382</v>
      </c>
      <c r="AC269" t="s">
        <v>1981</v>
      </c>
      <c r="AD269" t="s">
        <v>39</v>
      </c>
      <c r="AE269" t="s">
        <v>1982</v>
      </c>
      <c r="AF269" t="s">
        <v>1983</v>
      </c>
      <c r="AG269" t="s">
        <v>25</v>
      </c>
      <c r="AH269" t="s">
        <v>26</v>
      </c>
      <c r="AI269" t="s">
        <v>27</v>
      </c>
      <c r="AJ269" t="s">
        <v>28</v>
      </c>
      <c r="AK269" s="3">
        <v>2761333</v>
      </c>
      <c r="AL269" s="3">
        <v>0</v>
      </c>
      <c r="AM269" s="3">
        <v>0</v>
      </c>
      <c r="AN269" s="3">
        <v>2761333</v>
      </c>
      <c r="AO269" s="3">
        <v>2761333</v>
      </c>
      <c r="AP269" s="3">
        <v>0</v>
      </c>
      <c r="AQ269" t="s">
        <v>1984</v>
      </c>
      <c r="AR269" t="s">
        <v>1</v>
      </c>
      <c r="AS269" t="s">
        <v>1985</v>
      </c>
      <c r="AT269" t="s">
        <v>1</v>
      </c>
      <c r="AU269" s="2">
        <v>45679</v>
      </c>
    </row>
    <row r="270" spans="1:47" hidden="1" x14ac:dyDescent="0.2">
      <c r="A270" t="s">
        <v>0</v>
      </c>
      <c r="B270" t="s">
        <v>1</v>
      </c>
      <c r="C270" s="2">
        <v>45658</v>
      </c>
      <c r="D270" s="2">
        <v>45777</v>
      </c>
      <c r="E270" t="s">
        <v>2</v>
      </c>
      <c r="F270" s="2">
        <v>45679</v>
      </c>
      <c r="G270" t="s">
        <v>121</v>
      </c>
      <c r="H270" t="s">
        <v>140</v>
      </c>
      <c r="I270" t="s">
        <v>1986</v>
      </c>
      <c r="J270" s="2">
        <v>45658</v>
      </c>
      <c r="K270" s="2">
        <v>46022</v>
      </c>
      <c r="L270" t="s">
        <v>6</v>
      </c>
      <c r="M270" t="s">
        <v>7</v>
      </c>
      <c r="N270" t="s">
        <v>8</v>
      </c>
      <c r="O270" t="s">
        <v>1987</v>
      </c>
      <c r="P270" t="s">
        <v>1987</v>
      </c>
      <c r="Q270" t="s">
        <v>1988</v>
      </c>
      <c r="R270" t="s">
        <v>376</v>
      </c>
      <c r="S270" t="s">
        <v>377</v>
      </c>
      <c r="T270" t="s">
        <v>12</v>
      </c>
      <c r="U270" t="s">
        <v>13</v>
      </c>
      <c r="V270" t="s">
        <v>378</v>
      </c>
      <c r="W270" t="s">
        <v>379</v>
      </c>
      <c r="X270" t="s">
        <v>380</v>
      </c>
      <c r="Y270" t="s">
        <v>17</v>
      </c>
      <c r="Z270" t="s">
        <v>381</v>
      </c>
      <c r="AA270" t="s">
        <v>103</v>
      </c>
      <c r="AB270" t="s">
        <v>382</v>
      </c>
      <c r="AC270" t="s">
        <v>696</v>
      </c>
      <c r="AD270" t="s">
        <v>39</v>
      </c>
      <c r="AE270" t="s">
        <v>697</v>
      </c>
      <c r="AF270" t="s">
        <v>698</v>
      </c>
      <c r="AG270" t="s">
        <v>25</v>
      </c>
      <c r="AH270" t="s">
        <v>26</v>
      </c>
      <c r="AI270" t="s">
        <v>27</v>
      </c>
      <c r="AJ270" t="s">
        <v>28</v>
      </c>
      <c r="AK270" s="3">
        <v>1213334</v>
      </c>
      <c r="AL270" s="3">
        <v>0</v>
      </c>
      <c r="AM270" s="3">
        <v>0</v>
      </c>
      <c r="AN270" s="3">
        <v>1213334</v>
      </c>
      <c r="AO270" s="3">
        <v>1213334</v>
      </c>
      <c r="AP270" s="3">
        <v>0</v>
      </c>
      <c r="AQ270" t="s">
        <v>1989</v>
      </c>
      <c r="AR270" t="s">
        <v>1</v>
      </c>
      <c r="AS270" t="s">
        <v>1990</v>
      </c>
      <c r="AT270" t="s">
        <v>1</v>
      </c>
      <c r="AU270" s="2">
        <v>45679</v>
      </c>
    </row>
    <row r="271" spans="1:47" hidden="1" x14ac:dyDescent="0.2">
      <c r="A271" t="s">
        <v>0</v>
      </c>
      <c r="B271" t="s">
        <v>1</v>
      </c>
      <c r="C271" s="2">
        <v>45658</v>
      </c>
      <c r="D271" s="2">
        <v>45777</v>
      </c>
      <c r="E271" t="s">
        <v>2</v>
      </c>
      <c r="F271" s="2">
        <v>45679</v>
      </c>
      <c r="G271" t="s">
        <v>121</v>
      </c>
      <c r="H271" t="s">
        <v>140</v>
      </c>
      <c r="I271" t="s">
        <v>1991</v>
      </c>
      <c r="J271" s="2">
        <v>45658</v>
      </c>
      <c r="K271" s="2">
        <v>46022</v>
      </c>
      <c r="L271" t="s">
        <v>6</v>
      </c>
      <c r="M271" t="s">
        <v>7</v>
      </c>
      <c r="N271" t="s">
        <v>8</v>
      </c>
      <c r="O271" t="s">
        <v>1992</v>
      </c>
      <c r="P271" t="s">
        <v>1992</v>
      </c>
      <c r="Q271" t="s">
        <v>1993</v>
      </c>
      <c r="R271" t="s">
        <v>376</v>
      </c>
      <c r="S271" t="s">
        <v>377</v>
      </c>
      <c r="T271" t="s">
        <v>12</v>
      </c>
      <c r="U271" t="s">
        <v>13</v>
      </c>
      <c r="V271" t="s">
        <v>378</v>
      </c>
      <c r="W271" t="s">
        <v>379</v>
      </c>
      <c r="X271" t="s">
        <v>380</v>
      </c>
      <c r="Y271" t="s">
        <v>17</v>
      </c>
      <c r="Z271" t="s">
        <v>381</v>
      </c>
      <c r="AA271" t="s">
        <v>103</v>
      </c>
      <c r="AB271" t="s">
        <v>382</v>
      </c>
      <c r="AC271" t="s">
        <v>926</v>
      </c>
      <c r="AD271" t="s">
        <v>39</v>
      </c>
      <c r="AE271" t="s">
        <v>927</v>
      </c>
      <c r="AF271" t="s">
        <v>928</v>
      </c>
      <c r="AG271" t="s">
        <v>25</v>
      </c>
      <c r="AH271" t="s">
        <v>26</v>
      </c>
      <c r="AI271" t="s">
        <v>27</v>
      </c>
      <c r="AJ271" t="s">
        <v>28</v>
      </c>
      <c r="AK271" s="3">
        <v>17000000</v>
      </c>
      <c r="AL271" s="3">
        <v>0</v>
      </c>
      <c r="AM271" s="3">
        <v>0</v>
      </c>
      <c r="AN271" s="3">
        <v>17000000</v>
      </c>
      <c r="AO271" s="3">
        <v>17000000</v>
      </c>
      <c r="AP271" s="3">
        <v>0</v>
      </c>
      <c r="AQ271" t="s">
        <v>1994</v>
      </c>
      <c r="AR271" t="s">
        <v>1</v>
      </c>
      <c r="AS271" t="s">
        <v>1995</v>
      </c>
      <c r="AT271" t="s">
        <v>1</v>
      </c>
      <c r="AU271" s="2">
        <v>45679</v>
      </c>
    </row>
    <row r="272" spans="1:47" hidden="1" x14ac:dyDescent="0.2">
      <c r="A272" t="s">
        <v>0</v>
      </c>
      <c r="B272" t="s">
        <v>1</v>
      </c>
      <c r="C272" s="2">
        <v>45658</v>
      </c>
      <c r="D272" s="2">
        <v>45777</v>
      </c>
      <c r="E272" t="s">
        <v>2</v>
      </c>
      <c r="F272" s="2">
        <v>45679</v>
      </c>
      <c r="G272" t="s">
        <v>121</v>
      </c>
      <c r="H272" t="s">
        <v>140</v>
      </c>
      <c r="I272" t="s">
        <v>1996</v>
      </c>
      <c r="J272" s="2">
        <v>45658</v>
      </c>
      <c r="K272" s="2">
        <v>46022</v>
      </c>
      <c r="L272" t="s">
        <v>6</v>
      </c>
      <c r="M272" t="s">
        <v>7</v>
      </c>
      <c r="N272" t="s">
        <v>8</v>
      </c>
      <c r="O272" t="s">
        <v>1997</v>
      </c>
      <c r="P272" t="s">
        <v>1997</v>
      </c>
      <c r="Q272" t="s">
        <v>1998</v>
      </c>
      <c r="R272" t="s">
        <v>376</v>
      </c>
      <c r="S272" t="s">
        <v>377</v>
      </c>
      <c r="T272" t="s">
        <v>12</v>
      </c>
      <c r="U272" t="s">
        <v>13</v>
      </c>
      <c r="V272" t="s">
        <v>378</v>
      </c>
      <c r="W272" t="s">
        <v>379</v>
      </c>
      <c r="X272" t="s">
        <v>380</v>
      </c>
      <c r="Y272" t="s">
        <v>17</v>
      </c>
      <c r="Z272" t="s">
        <v>381</v>
      </c>
      <c r="AA272" t="s">
        <v>144</v>
      </c>
      <c r="AB272" t="s">
        <v>145</v>
      </c>
      <c r="AC272" t="s">
        <v>1999</v>
      </c>
      <c r="AD272" t="s">
        <v>22</v>
      </c>
      <c r="AE272" t="s">
        <v>2000</v>
      </c>
      <c r="AF272" t="s">
        <v>2001</v>
      </c>
      <c r="AG272" t="s">
        <v>25</v>
      </c>
      <c r="AH272" t="s">
        <v>26</v>
      </c>
      <c r="AI272" t="s">
        <v>27</v>
      </c>
      <c r="AJ272" t="s">
        <v>28</v>
      </c>
      <c r="AK272" s="3">
        <v>80210326</v>
      </c>
      <c r="AL272" s="3">
        <v>0</v>
      </c>
      <c r="AM272" s="3">
        <v>0</v>
      </c>
      <c r="AN272" s="3">
        <v>80210326</v>
      </c>
      <c r="AO272" s="3">
        <v>0</v>
      </c>
      <c r="AP272" s="3">
        <v>80210326</v>
      </c>
      <c r="AQ272" t="s">
        <v>2002</v>
      </c>
      <c r="AR272" t="s">
        <v>1</v>
      </c>
      <c r="AS272" t="s">
        <v>2003</v>
      </c>
      <c r="AT272" t="s">
        <v>1</v>
      </c>
      <c r="AU272" s="2">
        <v>45679</v>
      </c>
    </row>
    <row r="273" spans="1:47" hidden="1" x14ac:dyDescent="0.2">
      <c r="A273" t="s">
        <v>0</v>
      </c>
      <c r="B273" t="s">
        <v>1</v>
      </c>
      <c r="C273" s="2">
        <v>45658</v>
      </c>
      <c r="D273" s="2">
        <v>45777</v>
      </c>
      <c r="E273" t="s">
        <v>2</v>
      </c>
      <c r="F273" s="2">
        <v>45679</v>
      </c>
      <c r="G273" t="s">
        <v>121</v>
      </c>
      <c r="H273" t="s">
        <v>140</v>
      </c>
      <c r="I273" t="s">
        <v>2004</v>
      </c>
      <c r="J273" s="2">
        <v>45658</v>
      </c>
      <c r="K273" s="2">
        <v>46022</v>
      </c>
      <c r="L273" t="s">
        <v>6</v>
      </c>
      <c r="M273" t="s">
        <v>7</v>
      </c>
      <c r="N273" t="s">
        <v>8</v>
      </c>
      <c r="O273" t="s">
        <v>2005</v>
      </c>
      <c r="P273" t="s">
        <v>2005</v>
      </c>
      <c r="Q273" t="s">
        <v>2006</v>
      </c>
      <c r="R273" t="s">
        <v>376</v>
      </c>
      <c r="S273" t="s">
        <v>377</v>
      </c>
      <c r="T273" t="s">
        <v>12</v>
      </c>
      <c r="U273" t="s">
        <v>13</v>
      </c>
      <c r="V273" t="s">
        <v>378</v>
      </c>
      <c r="W273" t="s">
        <v>379</v>
      </c>
      <c r="X273" t="s">
        <v>380</v>
      </c>
      <c r="Y273" t="s">
        <v>17</v>
      </c>
      <c r="Z273" t="s">
        <v>381</v>
      </c>
      <c r="AA273" t="s">
        <v>103</v>
      </c>
      <c r="AB273" t="s">
        <v>382</v>
      </c>
      <c r="AC273" t="s">
        <v>854</v>
      </c>
      <c r="AD273" t="s">
        <v>39</v>
      </c>
      <c r="AE273" t="s">
        <v>855</v>
      </c>
      <c r="AF273" t="s">
        <v>856</v>
      </c>
      <c r="AG273" t="s">
        <v>25</v>
      </c>
      <c r="AH273" t="s">
        <v>26</v>
      </c>
      <c r="AI273" t="s">
        <v>27</v>
      </c>
      <c r="AJ273" t="s">
        <v>28</v>
      </c>
      <c r="AK273" s="3">
        <v>2566667</v>
      </c>
      <c r="AL273" s="3">
        <v>0</v>
      </c>
      <c r="AM273" s="3">
        <v>0</v>
      </c>
      <c r="AN273" s="3">
        <v>2566667</v>
      </c>
      <c r="AO273" s="3">
        <v>2566667</v>
      </c>
      <c r="AP273" s="3">
        <v>0</v>
      </c>
      <c r="AQ273" t="s">
        <v>2007</v>
      </c>
      <c r="AR273" t="s">
        <v>1</v>
      </c>
      <c r="AS273" t="s">
        <v>2008</v>
      </c>
      <c r="AT273" t="s">
        <v>1</v>
      </c>
      <c r="AU273" s="2">
        <v>45679</v>
      </c>
    </row>
    <row r="274" spans="1:47" hidden="1" x14ac:dyDescent="0.2">
      <c r="A274" t="s">
        <v>0</v>
      </c>
      <c r="B274" t="s">
        <v>1</v>
      </c>
      <c r="C274" s="2">
        <v>45658</v>
      </c>
      <c r="D274" s="2">
        <v>45777</v>
      </c>
      <c r="E274" t="s">
        <v>2</v>
      </c>
      <c r="F274" s="2">
        <v>45679</v>
      </c>
      <c r="G274" t="s">
        <v>121</v>
      </c>
      <c r="H274" t="s">
        <v>140</v>
      </c>
      <c r="I274" t="s">
        <v>2009</v>
      </c>
      <c r="J274" s="2">
        <v>45658</v>
      </c>
      <c r="K274" s="2">
        <v>46022</v>
      </c>
      <c r="L274" t="s">
        <v>6</v>
      </c>
      <c r="M274" t="s">
        <v>7</v>
      </c>
      <c r="N274" t="s">
        <v>8</v>
      </c>
      <c r="O274" t="s">
        <v>2010</v>
      </c>
      <c r="P274" t="s">
        <v>2010</v>
      </c>
      <c r="Q274" t="s">
        <v>2011</v>
      </c>
      <c r="R274" t="s">
        <v>376</v>
      </c>
      <c r="S274" t="s">
        <v>377</v>
      </c>
      <c r="T274" t="s">
        <v>12</v>
      </c>
      <c r="U274" t="s">
        <v>13</v>
      </c>
      <c r="V274" t="s">
        <v>378</v>
      </c>
      <c r="W274" t="s">
        <v>379</v>
      </c>
      <c r="X274" t="s">
        <v>380</v>
      </c>
      <c r="Y274" t="s">
        <v>17</v>
      </c>
      <c r="Z274" t="s">
        <v>381</v>
      </c>
      <c r="AA274" t="s">
        <v>103</v>
      </c>
      <c r="AB274" t="s">
        <v>382</v>
      </c>
      <c r="AC274" t="s">
        <v>2012</v>
      </c>
      <c r="AD274" t="s">
        <v>39</v>
      </c>
      <c r="AE274" t="s">
        <v>2013</v>
      </c>
      <c r="AF274" t="s">
        <v>2014</v>
      </c>
      <c r="AG274" t="s">
        <v>25</v>
      </c>
      <c r="AH274" t="s">
        <v>26</v>
      </c>
      <c r="AI274" t="s">
        <v>27</v>
      </c>
      <c r="AJ274" t="s">
        <v>28</v>
      </c>
      <c r="AK274" s="3">
        <v>3332000</v>
      </c>
      <c r="AL274" s="3">
        <v>0</v>
      </c>
      <c r="AM274" s="3">
        <v>0</v>
      </c>
      <c r="AN274" s="3">
        <v>3332000</v>
      </c>
      <c r="AO274" s="3">
        <v>3332000</v>
      </c>
      <c r="AP274" s="3">
        <v>0</v>
      </c>
      <c r="AQ274" t="s">
        <v>2015</v>
      </c>
      <c r="AR274" t="s">
        <v>1</v>
      </c>
      <c r="AS274" t="s">
        <v>2016</v>
      </c>
      <c r="AT274" t="s">
        <v>1</v>
      </c>
      <c r="AU274" s="2">
        <v>45679</v>
      </c>
    </row>
    <row r="275" spans="1:47" hidden="1" x14ac:dyDescent="0.2">
      <c r="A275" t="s">
        <v>0</v>
      </c>
      <c r="B275" t="s">
        <v>1</v>
      </c>
      <c r="C275" s="2">
        <v>45658</v>
      </c>
      <c r="D275" s="2">
        <v>45777</v>
      </c>
      <c r="E275" t="s">
        <v>2</v>
      </c>
      <c r="F275" s="2">
        <v>45679</v>
      </c>
      <c r="G275" t="s">
        <v>121</v>
      </c>
      <c r="H275" t="s">
        <v>140</v>
      </c>
      <c r="I275" t="s">
        <v>2017</v>
      </c>
      <c r="J275" s="2">
        <v>45658</v>
      </c>
      <c r="K275" s="2">
        <v>46022</v>
      </c>
      <c r="L275" t="s">
        <v>6</v>
      </c>
      <c r="M275" t="s">
        <v>7</v>
      </c>
      <c r="N275" t="s">
        <v>8</v>
      </c>
      <c r="O275" t="s">
        <v>2018</v>
      </c>
      <c r="P275" t="s">
        <v>2018</v>
      </c>
      <c r="Q275" t="s">
        <v>2019</v>
      </c>
      <c r="R275" t="s">
        <v>376</v>
      </c>
      <c r="S275" t="s">
        <v>377</v>
      </c>
      <c r="T275" t="s">
        <v>12</v>
      </c>
      <c r="U275" t="s">
        <v>13</v>
      </c>
      <c r="V275" t="s">
        <v>378</v>
      </c>
      <c r="W275" t="s">
        <v>379</v>
      </c>
      <c r="X275" t="s">
        <v>380</v>
      </c>
      <c r="Y275" t="s">
        <v>17</v>
      </c>
      <c r="Z275" t="s">
        <v>381</v>
      </c>
      <c r="AA275" t="s">
        <v>103</v>
      </c>
      <c r="AB275" t="s">
        <v>382</v>
      </c>
      <c r="AC275" t="s">
        <v>2020</v>
      </c>
      <c r="AD275" t="s">
        <v>39</v>
      </c>
      <c r="AE275" t="s">
        <v>2021</v>
      </c>
      <c r="AF275" t="s">
        <v>2022</v>
      </c>
      <c r="AG275" t="s">
        <v>25</v>
      </c>
      <c r="AH275" t="s">
        <v>26</v>
      </c>
      <c r="AI275" t="s">
        <v>27</v>
      </c>
      <c r="AJ275" t="s">
        <v>28</v>
      </c>
      <c r="AK275" s="3">
        <v>3500000</v>
      </c>
      <c r="AL275" s="3">
        <v>0</v>
      </c>
      <c r="AM275" s="3">
        <v>0</v>
      </c>
      <c r="AN275" s="3">
        <v>3500000</v>
      </c>
      <c r="AO275" s="3">
        <v>3500000</v>
      </c>
      <c r="AP275" s="3">
        <v>0</v>
      </c>
      <c r="AQ275" t="s">
        <v>2023</v>
      </c>
      <c r="AR275" t="s">
        <v>1</v>
      </c>
      <c r="AS275" t="s">
        <v>2024</v>
      </c>
      <c r="AT275" t="s">
        <v>1</v>
      </c>
      <c r="AU275" s="2">
        <v>45679</v>
      </c>
    </row>
    <row r="276" spans="1:47" hidden="1" x14ac:dyDescent="0.2">
      <c r="A276" t="s">
        <v>0</v>
      </c>
      <c r="B276" t="s">
        <v>1</v>
      </c>
      <c r="C276" s="2">
        <v>45658</v>
      </c>
      <c r="D276" s="2">
        <v>45777</v>
      </c>
      <c r="E276" t="s">
        <v>2</v>
      </c>
      <c r="F276" s="2">
        <v>45679</v>
      </c>
      <c r="G276" t="s">
        <v>121</v>
      </c>
      <c r="H276" t="s">
        <v>140</v>
      </c>
      <c r="I276" t="s">
        <v>2025</v>
      </c>
      <c r="J276" s="2">
        <v>45658</v>
      </c>
      <c r="K276" s="2">
        <v>46022</v>
      </c>
      <c r="L276" t="s">
        <v>6</v>
      </c>
      <c r="M276" t="s">
        <v>7</v>
      </c>
      <c r="N276" t="s">
        <v>8</v>
      </c>
      <c r="O276" t="s">
        <v>2026</v>
      </c>
      <c r="P276" t="s">
        <v>2026</v>
      </c>
      <c r="Q276" t="s">
        <v>2027</v>
      </c>
      <c r="R276" t="s">
        <v>376</v>
      </c>
      <c r="S276" t="s">
        <v>377</v>
      </c>
      <c r="T276" t="s">
        <v>12</v>
      </c>
      <c r="U276" t="s">
        <v>13</v>
      </c>
      <c r="V276" t="s">
        <v>378</v>
      </c>
      <c r="W276" t="s">
        <v>379</v>
      </c>
      <c r="X276" t="s">
        <v>380</v>
      </c>
      <c r="Y276" t="s">
        <v>17</v>
      </c>
      <c r="Z276" t="s">
        <v>381</v>
      </c>
      <c r="AA276" t="s">
        <v>103</v>
      </c>
      <c r="AB276" t="s">
        <v>382</v>
      </c>
      <c r="AC276" t="s">
        <v>790</v>
      </c>
      <c r="AD276" t="s">
        <v>39</v>
      </c>
      <c r="AE276" t="s">
        <v>791</v>
      </c>
      <c r="AF276" t="s">
        <v>792</v>
      </c>
      <c r="AG276" t="s">
        <v>25</v>
      </c>
      <c r="AH276" t="s">
        <v>26</v>
      </c>
      <c r="AI276" t="s">
        <v>27</v>
      </c>
      <c r="AJ276" t="s">
        <v>28</v>
      </c>
      <c r="AK276" s="3">
        <v>886667</v>
      </c>
      <c r="AL276" s="3">
        <v>0</v>
      </c>
      <c r="AM276" s="3">
        <v>0</v>
      </c>
      <c r="AN276" s="3">
        <v>886667</v>
      </c>
      <c r="AO276" s="3">
        <v>886667</v>
      </c>
      <c r="AP276" s="3">
        <v>0</v>
      </c>
      <c r="AQ276" t="s">
        <v>2028</v>
      </c>
      <c r="AR276" t="s">
        <v>1</v>
      </c>
      <c r="AS276" t="s">
        <v>2029</v>
      </c>
      <c r="AT276" t="s">
        <v>1</v>
      </c>
      <c r="AU276" s="2">
        <v>45679</v>
      </c>
    </row>
    <row r="277" spans="1:47" hidden="1" x14ac:dyDescent="0.2">
      <c r="A277" t="s">
        <v>0</v>
      </c>
      <c r="B277" t="s">
        <v>1</v>
      </c>
      <c r="C277" s="2">
        <v>45658</v>
      </c>
      <c r="D277" s="2">
        <v>45777</v>
      </c>
      <c r="E277" t="s">
        <v>2</v>
      </c>
      <c r="F277" s="2">
        <v>45679</v>
      </c>
      <c r="G277" t="s">
        <v>323</v>
      </c>
      <c r="H277" t="s">
        <v>1147</v>
      </c>
      <c r="I277" t="s">
        <v>2030</v>
      </c>
      <c r="J277" s="2">
        <v>45658</v>
      </c>
      <c r="K277" s="2">
        <v>46022</v>
      </c>
      <c r="L277" t="s">
        <v>6</v>
      </c>
      <c r="M277" t="s">
        <v>7</v>
      </c>
      <c r="N277" t="s">
        <v>8</v>
      </c>
      <c r="O277" t="s">
        <v>2031</v>
      </c>
      <c r="P277" t="s">
        <v>2031</v>
      </c>
      <c r="Q277" t="s">
        <v>2032</v>
      </c>
      <c r="R277" t="s">
        <v>376</v>
      </c>
      <c r="S277" t="s">
        <v>377</v>
      </c>
      <c r="T277" t="s">
        <v>12</v>
      </c>
      <c r="U277" t="s">
        <v>13</v>
      </c>
      <c r="V277" t="s">
        <v>378</v>
      </c>
      <c r="W277" t="s">
        <v>379</v>
      </c>
      <c r="X277" t="s">
        <v>380</v>
      </c>
      <c r="Y277" t="s">
        <v>17</v>
      </c>
      <c r="Z277" t="s">
        <v>381</v>
      </c>
      <c r="AA277" t="s">
        <v>1151</v>
      </c>
      <c r="AB277" t="s">
        <v>1152</v>
      </c>
      <c r="AC277" t="s">
        <v>1283</v>
      </c>
      <c r="AD277" t="s">
        <v>22</v>
      </c>
      <c r="AE277" t="s">
        <v>1284</v>
      </c>
      <c r="AF277" t="s">
        <v>1285</v>
      </c>
      <c r="AG277" t="s">
        <v>25</v>
      </c>
      <c r="AH277" t="s">
        <v>26</v>
      </c>
      <c r="AI277" t="s">
        <v>27</v>
      </c>
      <c r="AJ277" t="s">
        <v>28</v>
      </c>
      <c r="AK277" s="3">
        <v>39699792</v>
      </c>
      <c r="AL277" s="3">
        <v>0</v>
      </c>
      <c r="AM277" s="3">
        <v>0</v>
      </c>
      <c r="AN277" s="3">
        <v>39699792</v>
      </c>
      <c r="AO277" s="3">
        <v>5708015</v>
      </c>
      <c r="AP277" s="3">
        <v>33991777</v>
      </c>
      <c r="AQ277" t="s">
        <v>2033</v>
      </c>
      <c r="AR277" t="s">
        <v>1</v>
      </c>
      <c r="AS277" t="s">
        <v>2034</v>
      </c>
      <c r="AT277" t="s">
        <v>1</v>
      </c>
      <c r="AU277" s="2">
        <v>45679</v>
      </c>
    </row>
    <row r="278" spans="1:47" hidden="1" x14ac:dyDescent="0.2">
      <c r="A278" t="s">
        <v>0</v>
      </c>
      <c r="B278" t="s">
        <v>1</v>
      </c>
      <c r="C278" s="2">
        <v>45658</v>
      </c>
      <c r="D278" s="2">
        <v>45777</v>
      </c>
      <c r="E278" t="s">
        <v>2</v>
      </c>
      <c r="F278" s="2">
        <v>45679</v>
      </c>
      <c r="G278" t="s">
        <v>121</v>
      </c>
      <c r="H278" t="s">
        <v>140</v>
      </c>
      <c r="I278" t="s">
        <v>2035</v>
      </c>
      <c r="J278" s="2">
        <v>45658</v>
      </c>
      <c r="K278" s="2">
        <v>46022</v>
      </c>
      <c r="L278" t="s">
        <v>6</v>
      </c>
      <c r="M278" t="s">
        <v>7</v>
      </c>
      <c r="N278" t="s">
        <v>8</v>
      </c>
      <c r="O278" t="s">
        <v>2036</v>
      </c>
      <c r="P278" t="s">
        <v>2036</v>
      </c>
      <c r="Q278" t="s">
        <v>2037</v>
      </c>
      <c r="R278" t="s">
        <v>376</v>
      </c>
      <c r="S278" t="s">
        <v>377</v>
      </c>
      <c r="T278" t="s">
        <v>12</v>
      </c>
      <c r="U278" t="s">
        <v>13</v>
      </c>
      <c r="V278" t="s">
        <v>378</v>
      </c>
      <c r="W278" t="s">
        <v>379</v>
      </c>
      <c r="X278" t="s">
        <v>380</v>
      </c>
      <c r="Y278" t="s">
        <v>17</v>
      </c>
      <c r="Z278" t="s">
        <v>381</v>
      </c>
      <c r="AA278" t="s">
        <v>103</v>
      </c>
      <c r="AB278" t="s">
        <v>382</v>
      </c>
      <c r="AC278" t="s">
        <v>2038</v>
      </c>
      <c r="AD278" t="s">
        <v>39</v>
      </c>
      <c r="AE278" t="s">
        <v>2039</v>
      </c>
      <c r="AF278" t="s">
        <v>2040</v>
      </c>
      <c r="AG278" t="s">
        <v>25</v>
      </c>
      <c r="AH278" t="s">
        <v>26</v>
      </c>
      <c r="AI278" t="s">
        <v>27</v>
      </c>
      <c r="AJ278" t="s">
        <v>28</v>
      </c>
      <c r="AK278" s="3">
        <v>1824000</v>
      </c>
      <c r="AL278" s="3">
        <v>0</v>
      </c>
      <c r="AM278" s="3">
        <v>0</v>
      </c>
      <c r="AN278" s="3">
        <v>1824000</v>
      </c>
      <c r="AO278" s="3">
        <v>1824000</v>
      </c>
      <c r="AP278" s="3">
        <v>0</v>
      </c>
      <c r="AQ278" t="s">
        <v>2041</v>
      </c>
      <c r="AR278" t="s">
        <v>1</v>
      </c>
      <c r="AS278" t="s">
        <v>2042</v>
      </c>
      <c r="AT278" t="s">
        <v>1</v>
      </c>
      <c r="AU278" s="2">
        <v>45679</v>
      </c>
    </row>
    <row r="279" spans="1:47" hidden="1" x14ac:dyDescent="0.2">
      <c r="A279" t="s">
        <v>0</v>
      </c>
      <c r="B279" t="s">
        <v>1</v>
      </c>
      <c r="C279" s="2">
        <v>45658</v>
      </c>
      <c r="D279" s="2">
        <v>45777</v>
      </c>
      <c r="E279" t="s">
        <v>2</v>
      </c>
      <c r="F279" s="2">
        <v>45679</v>
      </c>
      <c r="G279" t="s">
        <v>121</v>
      </c>
      <c r="H279" t="s">
        <v>140</v>
      </c>
      <c r="I279" t="s">
        <v>2043</v>
      </c>
      <c r="J279" s="2">
        <v>45658</v>
      </c>
      <c r="K279" s="2">
        <v>46022</v>
      </c>
      <c r="L279" t="s">
        <v>6</v>
      </c>
      <c r="M279" t="s">
        <v>7</v>
      </c>
      <c r="N279" t="s">
        <v>8</v>
      </c>
      <c r="O279" t="s">
        <v>2044</v>
      </c>
      <c r="P279" t="s">
        <v>2044</v>
      </c>
      <c r="Q279" t="s">
        <v>2045</v>
      </c>
      <c r="R279" t="s">
        <v>376</v>
      </c>
      <c r="S279" t="s">
        <v>377</v>
      </c>
      <c r="T279" t="s">
        <v>12</v>
      </c>
      <c r="U279" t="s">
        <v>13</v>
      </c>
      <c r="V279" t="s">
        <v>378</v>
      </c>
      <c r="W279" t="s">
        <v>379</v>
      </c>
      <c r="X279" t="s">
        <v>380</v>
      </c>
      <c r="Y279" t="s">
        <v>17</v>
      </c>
      <c r="Z279" t="s">
        <v>381</v>
      </c>
      <c r="AA279" t="s">
        <v>103</v>
      </c>
      <c r="AB279" t="s">
        <v>382</v>
      </c>
      <c r="AC279" t="s">
        <v>806</v>
      </c>
      <c r="AD279" t="s">
        <v>39</v>
      </c>
      <c r="AE279" t="s">
        <v>807</v>
      </c>
      <c r="AF279" t="s">
        <v>808</v>
      </c>
      <c r="AG279" t="s">
        <v>25</v>
      </c>
      <c r="AH279" t="s">
        <v>26</v>
      </c>
      <c r="AI279" t="s">
        <v>27</v>
      </c>
      <c r="AJ279" t="s">
        <v>28</v>
      </c>
      <c r="AK279" s="3">
        <v>1306667</v>
      </c>
      <c r="AL279" s="3">
        <v>0</v>
      </c>
      <c r="AM279" s="3">
        <v>0</v>
      </c>
      <c r="AN279" s="3">
        <v>1306667</v>
      </c>
      <c r="AO279" s="3">
        <v>1306667</v>
      </c>
      <c r="AP279" s="3">
        <v>0</v>
      </c>
      <c r="AQ279" t="s">
        <v>2046</v>
      </c>
      <c r="AR279" t="s">
        <v>1</v>
      </c>
      <c r="AS279" t="s">
        <v>2047</v>
      </c>
      <c r="AT279" t="s">
        <v>1</v>
      </c>
      <c r="AU279" s="2">
        <v>45679</v>
      </c>
    </row>
    <row r="280" spans="1:47" hidden="1" x14ac:dyDescent="0.2">
      <c r="A280" t="s">
        <v>0</v>
      </c>
      <c r="B280" t="s">
        <v>1</v>
      </c>
      <c r="C280" s="2">
        <v>45658</v>
      </c>
      <c r="D280" s="2">
        <v>45777</v>
      </c>
      <c r="E280" t="s">
        <v>2</v>
      </c>
      <c r="F280" s="2">
        <v>45679</v>
      </c>
      <c r="G280" t="s">
        <v>121</v>
      </c>
      <c r="H280" t="s">
        <v>140</v>
      </c>
      <c r="I280" t="s">
        <v>2048</v>
      </c>
      <c r="J280" s="2">
        <v>45658</v>
      </c>
      <c r="K280" s="2">
        <v>46022</v>
      </c>
      <c r="L280" t="s">
        <v>6</v>
      </c>
      <c r="M280" t="s">
        <v>7</v>
      </c>
      <c r="N280" t="s">
        <v>8</v>
      </c>
      <c r="O280" t="s">
        <v>2049</v>
      </c>
      <c r="P280" t="s">
        <v>2049</v>
      </c>
      <c r="Q280" t="s">
        <v>2050</v>
      </c>
      <c r="R280" t="s">
        <v>376</v>
      </c>
      <c r="S280" t="s">
        <v>377</v>
      </c>
      <c r="T280" t="s">
        <v>12</v>
      </c>
      <c r="U280" t="s">
        <v>13</v>
      </c>
      <c r="V280" t="s">
        <v>378</v>
      </c>
      <c r="W280" t="s">
        <v>379</v>
      </c>
      <c r="X280" t="s">
        <v>380</v>
      </c>
      <c r="Y280" t="s">
        <v>17</v>
      </c>
      <c r="Z280" t="s">
        <v>381</v>
      </c>
      <c r="AA280" t="s">
        <v>103</v>
      </c>
      <c r="AB280" t="s">
        <v>382</v>
      </c>
      <c r="AC280" t="s">
        <v>2051</v>
      </c>
      <c r="AD280" t="s">
        <v>39</v>
      </c>
      <c r="AE280" t="s">
        <v>2052</v>
      </c>
      <c r="AF280" t="s">
        <v>2053</v>
      </c>
      <c r="AG280" t="s">
        <v>25</v>
      </c>
      <c r="AH280" t="s">
        <v>26</v>
      </c>
      <c r="AI280" t="s">
        <v>27</v>
      </c>
      <c r="AJ280" t="s">
        <v>28</v>
      </c>
      <c r="AK280" s="3">
        <v>1306667</v>
      </c>
      <c r="AL280" s="3">
        <v>0</v>
      </c>
      <c r="AM280" s="3">
        <v>0</v>
      </c>
      <c r="AN280" s="3">
        <v>1306667</v>
      </c>
      <c r="AO280" s="3">
        <v>1306667</v>
      </c>
      <c r="AP280" s="3">
        <v>0</v>
      </c>
      <c r="AQ280" t="s">
        <v>2054</v>
      </c>
      <c r="AR280" t="s">
        <v>1</v>
      </c>
      <c r="AS280" t="s">
        <v>2055</v>
      </c>
      <c r="AT280" t="s">
        <v>1</v>
      </c>
      <c r="AU280" s="2">
        <v>45679</v>
      </c>
    </row>
    <row r="281" spans="1:47" hidden="1" x14ac:dyDescent="0.2">
      <c r="A281" t="s">
        <v>0</v>
      </c>
      <c r="B281" t="s">
        <v>1</v>
      </c>
      <c r="C281" s="2">
        <v>45658</v>
      </c>
      <c r="D281" s="2">
        <v>45777</v>
      </c>
      <c r="E281" t="s">
        <v>2</v>
      </c>
      <c r="F281" s="2">
        <v>45679</v>
      </c>
      <c r="G281" t="s">
        <v>3</v>
      </c>
      <c r="H281" t="s">
        <v>4</v>
      </c>
      <c r="I281" t="s">
        <v>2056</v>
      </c>
      <c r="J281" s="2">
        <v>45658</v>
      </c>
      <c r="K281" s="2">
        <v>46022</v>
      </c>
      <c r="L281" t="s">
        <v>6</v>
      </c>
      <c r="M281" t="s">
        <v>7</v>
      </c>
      <c r="N281" t="s">
        <v>8</v>
      </c>
      <c r="O281" t="s">
        <v>2057</v>
      </c>
      <c r="P281" t="s">
        <v>2057</v>
      </c>
      <c r="Q281" t="s">
        <v>2058</v>
      </c>
      <c r="R281" t="s">
        <v>376</v>
      </c>
      <c r="S281" t="s">
        <v>377</v>
      </c>
      <c r="T281" t="s">
        <v>12</v>
      </c>
      <c r="U281" t="s">
        <v>13</v>
      </c>
      <c r="V281" t="s">
        <v>378</v>
      </c>
      <c r="W281" t="s">
        <v>379</v>
      </c>
      <c r="X281" t="s">
        <v>380</v>
      </c>
      <c r="Y281" t="s">
        <v>17</v>
      </c>
      <c r="Z281" t="s">
        <v>381</v>
      </c>
      <c r="AA281" t="s">
        <v>19</v>
      </c>
      <c r="AB281" t="s">
        <v>20</v>
      </c>
      <c r="AC281" t="s">
        <v>164</v>
      </c>
      <c r="AD281" t="s">
        <v>22</v>
      </c>
      <c r="AE281" t="s">
        <v>165</v>
      </c>
      <c r="AF281" t="s">
        <v>166</v>
      </c>
      <c r="AG281" t="s">
        <v>25</v>
      </c>
      <c r="AH281" t="s">
        <v>26</v>
      </c>
      <c r="AI281" t="s">
        <v>27</v>
      </c>
      <c r="AJ281" t="s">
        <v>28</v>
      </c>
      <c r="AK281" s="3">
        <v>50871</v>
      </c>
      <c r="AL281" s="3">
        <v>0</v>
      </c>
      <c r="AM281" s="3">
        <v>0</v>
      </c>
      <c r="AN281" s="3">
        <v>50871</v>
      </c>
      <c r="AO281" s="3">
        <v>0</v>
      </c>
      <c r="AP281" s="3">
        <v>50871</v>
      </c>
      <c r="AQ281" t="s">
        <v>2059</v>
      </c>
      <c r="AR281" t="s">
        <v>1</v>
      </c>
      <c r="AS281" t="s">
        <v>2060</v>
      </c>
      <c r="AT281" t="s">
        <v>1</v>
      </c>
      <c r="AU281" s="2">
        <v>45679</v>
      </c>
    </row>
    <row r="282" spans="1:47" hidden="1" x14ac:dyDescent="0.2">
      <c r="A282" t="s">
        <v>0</v>
      </c>
      <c r="B282" t="s">
        <v>1</v>
      </c>
      <c r="C282" s="2">
        <v>45658</v>
      </c>
      <c r="D282" s="2">
        <v>45777</v>
      </c>
      <c r="E282" t="s">
        <v>2</v>
      </c>
      <c r="F282" s="2">
        <v>45679</v>
      </c>
      <c r="G282" t="s">
        <v>3</v>
      </c>
      <c r="H282" t="s">
        <v>4</v>
      </c>
      <c r="I282" t="s">
        <v>2056</v>
      </c>
      <c r="J282" s="2">
        <v>45658</v>
      </c>
      <c r="K282" s="2">
        <v>46022</v>
      </c>
      <c r="L282" t="s">
        <v>6</v>
      </c>
      <c r="M282" t="s">
        <v>7</v>
      </c>
      <c r="N282" t="s">
        <v>8</v>
      </c>
      <c r="O282" t="s">
        <v>2061</v>
      </c>
      <c r="P282" t="s">
        <v>2061</v>
      </c>
      <c r="Q282" t="s">
        <v>2058</v>
      </c>
      <c r="R282" t="s">
        <v>376</v>
      </c>
      <c r="S282" t="s">
        <v>377</v>
      </c>
      <c r="T282" t="s">
        <v>12</v>
      </c>
      <c r="U282" t="s">
        <v>13</v>
      </c>
      <c r="V282" t="s">
        <v>378</v>
      </c>
      <c r="W282" t="s">
        <v>379</v>
      </c>
      <c r="X282" t="s">
        <v>380</v>
      </c>
      <c r="Y282" t="s">
        <v>17</v>
      </c>
      <c r="Z282" t="s">
        <v>381</v>
      </c>
      <c r="AA282" t="s">
        <v>19</v>
      </c>
      <c r="AB282" t="s">
        <v>20</v>
      </c>
      <c r="AC282" t="s">
        <v>164</v>
      </c>
      <c r="AD282" t="s">
        <v>22</v>
      </c>
      <c r="AE282" t="s">
        <v>165</v>
      </c>
      <c r="AF282" t="s">
        <v>166</v>
      </c>
      <c r="AG282" t="s">
        <v>25</v>
      </c>
      <c r="AH282" t="s">
        <v>26</v>
      </c>
      <c r="AI282" t="s">
        <v>27</v>
      </c>
      <c r="AJ282" t="s">
        <v>28</v>
      </c>
      <c r="AK282" s="3">
        <v>3596986</v>
      </c>
      <c r="AL282" s="3">
        <v>0</v>
      </c>
      <c r="AM282" s="3">
        <v>0</v>
      </c>
      <c r="AN282" s="3">
        <v>3596986</v>
      </c>
      <c r="AO282" s="3">
        <v>0</v>
      </c>
      <c r="AP282" s="3">
        <v>3596986</v>
      </c>
      <c r="AQ282" t="s">
        <v>2062</v>
      </c>
      <c r="AR282" t="s">
        <v>1</v>
      </c>
      <c r="AS282" t="s">
        <v>2063</v>
      </c>
      <c r="AT282" t="s">
        <v>1</v>
      </c>
      <c r="AU282" s="2">
        <v>45679</v>
      </c>
    </row>
    <row r="283" spans="1:47" hidden="1" x14ac:dyDescent="0.2">
      <c r="A283" t="s">
        <v>0</v>
      </c>
      <c r="B283" t="s">
        <v>1</v>
      </c>
      <c r="C283" s="2">
        <v>45658</v>
      </c>
      <c r="D283" s="2">
        <v>45777</v>
      </c>
      <c r="E283" t="s">
        <v>2</v>
      </c>
      <c r="F283" s="2">
        <v>45679</v>
      </c>
      <c r="G283" t="s">
        <v>121</v>
      </c>
      <c r="H283" t="s">
        <v>140</v>
      </c>
      <c r="I283" t="s">
        <v>2064</v>
      </c>
      <c r="J283" s="2">
        <v>45658</v>
      </c>
      <c r="K283" s="2">
        <v>46022</v>
      </c>
      <c r="L283" t="s">
        <v>6</v>
      </c>
      <c r="M283" t="s">
        <v>7</v>
      </c>
      <c r="N283" t="s">
        <v>8</v>
      </c>
      <c r="O283" t="s">
        <v>2065</v>
      </c>
      <c r="P283" t="s">
        <v>2065</v>
      </c>
      <c r="Q283" t="s">
        <v>2066</v>
      </c>
      <c r="R283" t="s">
        <v>376</v>
      </c>
      <c r="S283" t="s">
        <v>377</v>
      </c>
      <c r="T283" t="s">
        <v>12</v>
      </c>
      <c r="U283" t="s">
        <v>13</v>
      </c>
      <c r="V283" t="s">
        <v>378</v>
      </c>
      <c r="W283" t="s">
        <v>379</v>
      </c>
      <c r="X283" t="s">
        <v>380</v>
      </c>
      <c r="Y283" t="s">
        <v>17</v>
      </c>
      <c r="Z283" t="s">
        <v>381</v>
      </c>
      <c r="AA283" t="s">
        <v>103</v>
      </c>
      <c r="AB283" t="s">
        <v>382</v>
      </c>
      <c r="AC283" t="s">
        <v>2067</v>
      </c>
      <c r="AD283" t="s">
        <v>39</v>
      </c>
      <c r="AE283" t="s">
        <v>2068</v>
      </c>
      <c r="AF283" t="s">
        <v>2069</v>
      </c>
      <c r="AG283" t="s">
        <v>25</v>
      </c>
      <c r="AH283" t="s">
        <v>26</v>
      </c>
      <c r="AI283" t="s">
        <v>27</v>
      </c>
      <c r="AJ283" t="s">
        <v>28</v>
      </c>
      <c r="AK283" s="3">
        <v>1733333</v>
      </c>
      <c r="AL283" s="3">
        <v>0</v>
      </c>
      <c r="AM283" s="3">
        <v>0</v>
      </c>
      <c r="AN283" s="3">
        <v>1733333</v>
      </c>
      <c r="AO283" s="3">
        <v>1733333</v>
      </c>
      <c r="AP283" s="3">
        <v>0</v>
      </c>
      <c r="AQ283" t="s">
        <v>2070</v>
      </c>
      <c r="AR283" t="s">
        <v>1</v>
      </c>
      <c r="AS283" t="s">
        <v>2071</v>
      </c>
      <c r="AT283" t="s">
        <v>1</v>
      </c>
      <c r="AU283" s="2">
        <v>45679</v>
      </c>
    </row>
    <row r="284" spans="1:47" hidden="1" x14ac:dyDescent="0.2">
      <c r="A284" t="s">
        <v>0</v>
      </c>
      <c r="B284" t="s">
        <v>1</v>
      </c>
      <c r="C284" s="2">
        <v>45658</v>
      </c>
      <c r="D284" s="2">
        <v>45777</v>
      </c>
      <c r="E284" t="s">
        <v>2</v>
      </c>
      <c r="F284" s="2">
        <v>45679</v>
      </c>
      <c r="G284" t="s">
        <v>121</v>
      </c>
      <c r="H284" t="s">
        <v>140</v>
      </c>
      <c r="I284" t="s">
        <v>2072</v>
      </c>
      <c r="J284" s="2">
        <v>45658</v>
      </c>
      <c r="K284" s="2">
        <v>46022</v>
      </c>
      <c r="L284" t="s">
        <v>6</v>
      </c>
      <c r="M284" t="s">
        <v>7</v>
      </c>
      <c r="N284" t="s">
        <v>8</v>
      </c>
      <c r="O284" t="s">
        <v>2073</v>
      </c>
      <c r="P284" t="s">
        <v>2073</v>
      </c>
      <c r="Q284" t="s">
        <v>2074</v>
      </c>
      <c r="R284" t="s">
        <v>376</v>
      </c>
      <c r="S284" t="s">
        <v>377</v>
      </c>
      <c r="T284" t="s">
        <v>12</v>
      </c>
      <c r="U284" t="s">
        <v>13</v>
      </c>
      <c r="V284" t="s">
        <v>378</v>
      </c>
      <c r="W284" t="s">
        <v>379</v>
      </c>
      <c r="X284" t="s">
        <v>380</v>
      </c>
      <c r="Y284" t="s">
        <v>17</v>
      </c>
      <c r="Z284" t="s">
        <v>381</v>
      </c>
      <c r="AA284" t="s">
        <v>103</v>
      </c>
      <c r="AB284" t="s">
        <v>382</v>
      </c>
      <c r="AC284" t="s">
        <v>1469</v>
      </c>
      <c r="AD284" t="s">
        <v>39</v>
      </c>
      <c r="AE284" t="s">
        <v>1470</v>
      </c>
      <c r="AF284" t="s">
        <v>1471</v>
      </c>
      <c r="AG284" t="s">
        <v>25</v>
      </c>
      <c r="AH284" t="s">
        <v>26</v>
      </c>
      <c r="AI284" t="s">
        <v>27</v>
      </c>
      <c r="AJ284" t="s">
        <v>28</v>
      </c>
      <c r="AK284" s="3">
        <v>4433333</v>
      </c>
      <c r="AL284" s="3">
        <v>0</v>
      </c>
      <c r="AM284" s="3">
        <v>0</v>
      </c>
      <c r="AN284" s="3">
        <v>4433333</v>
      </c>
      <c r="AO284" s="3">
        <v>4433333</v>
      </c>
      <c r="AP284" s="3">
        <v>0</v>
      </c>
      <c r="AQ284" t="s">
        <v>2075</v>
      </c>
      <c r="AR284" t="s">
        <v>1</v>
      </c>
      <c r="AS284" t="s">
        <v>2076</v>
      </c>
      <c r="AT284" t="s">
        <v>1</v>
      </c>
      <c r="AU284" s="2">
        <v>45679</v>
      </c>
    </row>
    <row r="285" spans="1:47" hidden="1" x14ac:dyDescent="0.2">
      <c r="A285" t="s">
        <v>0</v>
      </c>
      <c r="B285" t="s">
        <v>1</v>
      </c>
      <c r="C285" s="2">
        <v>45658</v>
      </c>
      <c r="D285" s="2">
        <v>45777</v>
      </c>
      <c r="E285" t="s">
        <v>2</v>
      </c>
      <c r="F285" s="2">
        <v>45679</v>
      </c>
      <c r="G285" t="s">
        <v>121</v>
      </c>
      <c r="H285" t="s">
        <v>140</v>
      </c>
      <c r="I285" t="s">
        <v>2077</v>
      </c>
      <c r="J285" s="2">
        <v>45658</v>
      </c>
      <c r="K285" s="2">
        <v>46022</v>
      </c>
      <c r="L285" t="s">
        <v>6</v>
      </c>
      <c r="M285" t="s">
        <v>7</v>
      </c>
      <c r="N285" t="s">
        <v>8</v>
      </c>
      <c r="O285" t="s">
        <v>2078</v>
      </c>
      <c r="P285" t="s">
        <v>2078</v>
      </c>
      <c r="Q285" t="s">
        <v>2079</v>
      </c>
      <c r="R285" t="s">
        <v>376</v>
      </c>
      <c r="S285" t="s">
        <v>377</v>
      </c>
      <c r="T285" t="s">
        <v>12</v>
      </c>
      <c r="U285" t="s">
        <v>13</v>
      </c>
      <c r="V285" t="s">
        <v>378</v>
      </c>
      <c r="W285" t="s">
        <v>379</v>
      </c>
      <c r="X285" t="s">
        <v>380</v>
      </c>
      <c r="Y285" t="s">
        <v>17</v>
      </c>
      <c r="Z285" t="s">
        <v>381</v>
      </c>
      <c r="AA285" t="s">
        <v>103</v>
      </c>
      <c r="AB285" t="s">
        <v>382</v>
      </c>
      <c r="AC285" t="s">
        <v>2080</v>
      </c>
      <c r="AD285" t="s">
        <v>39</v>
      </c>
      <c r="AE285" t="s">
        <v>2081</v>
      </c>
      <c r="AF285" t="s">
        <v>2082</v>
      </c>
      <c r="AG285" t="s">
        <v>25</v>
      </c>
      <c r="AH285" t="s">
        <v>26</v>
      </c>
      <c r="AI285" t="s">
        <v>27</v>
      </c>
      <c r="AJ285" t="s">
        <v>28</v>
      </c>
      <c r="AK285" s="3">
        <v>1026667</v>
      </c>
      <c r="AL285" s="3">
        <v>0</v>
      </c>
      <c r="AM285" s="3">
        <v>0</v>
      </c>
      <c r="AN285" s="3">
        <v>1026667</v>
      </c>
      <c r="AO285" s="3">
        <v>1026667</v>
      </c>
      <c r="AP285" s="3">
        <v>0</v>
      </c>
      <c r="AQ285" t="s">
        <v>2083</v>
      </c>
      <c r="AR285" t="s">
        <v>1</v>
      </c>
      <c r="AS285" t="s">
        <v>2084</v>
      </c>
      <c r="AT285" t="s">
        <v>1</v>
      </c>
      <c r="AU285" s="2">
        <v>45679</v>
      </c>
    </row>
    <row r="286" spans="1:47" hidden="1" x14ac:dyDescent="0.2">
      <c r="A286" t="s">
        <v>0</v>
      </c>
      <c r="B286" t="s">
        <v>1</v>
      </c>
      <c r="C286" s="2">
        <v>45658</v>
      </c>
      <c r="D286" s="2">
        <v>45777</v>
      </c>
      <c r="E286" t="s">
        <v>2</v>
      </c>
      <c r="F286" s="2">
        <v>45679</v>
      </c>
      <c r="G286" t="s">
        <v>121</v>
      </c>
      <c r="H286" t="s">
        <v>140</v>
      </c>
      <c r="I286" t="s">
        <v>2085</v>
      </c>
      <c r="J286" s="2">
        <v>45658</v>
      </c>
      <c r="K286" s="2">
        <v>46022</v>
      </c>
      <c r="L286" t="s">
        <v>6</v>
      </c>
      <c r="M286" t="s">
        <v>7</v>
      </c>
      <c r="N286" t="s">
        <v>8</v>
      </c>
      <c r="O286" t="s">
        <v>2086</v>
      </c>
      <c r="P286" t="s">
        <v>2086</v>
      </c>
      <c r="Q286" t="s">
        <v>2087</v>
      </c>
      <c r="R286" t="s">
        <v>376</v>
      </c>
      <c r="S286" t="s">
        <v>377</v>
      </c>
      <c r="T286" t="s">
        <v>12</v>
      </c>
      <c r="U286" t="s">
        <v>13</v>
      </c>
      <c r="V286" t="s">
        <v>378</v>
      </c>
      <c r="W286" t="s">
        <v>379</v>
      </c>
      <c r="X286" t="s">
        <v>380</v>
      </c>
      <c r="Y286" t="s">
        <v>17</v>
      </c>
      <c r="Z286" t="s">
        <v>381</v>
      </c>
      <c r="AA286" t="s">
        <v>103</v>
      </c>
      <c r="AB286" t="s">
        <v>382</v>
      </c>
      <c r="AC286" t="s">
        <v>2088</v>
      </c>
      <c r="AD286" t="s">
        <v>39</v>
      </c>
      <c r="AE286" t="s">
        <v>2089</v>
      </c>
      <c r="AF286" t="s">
        <v>2090</v>
      </c>
      <c r="AG286" t="s">
        <v>25</v>
      </c>
      <c r="AH286" t="s">
        <v>26</v>
      </c>
      <c r="AI286" t="s">
        <v>27</v>
      </c>
      <c r="AJ286" t="s">
        <v>28</v>
      </c>
      <c r="AK286" s="3">
        <v>4900000</v>
      </c>
      <c r="AL286" s="3">
        <v>0</v>
      </c>
      <c r="AM286" s="3">
        <v>0</v>
      </c>
      <c r="AN286" s="3">
        <v>4900000</v>
      </c>
      <c r="AO286" s="3">
        <v>4900000</v>
      </c>
      <c r="AP286" s="3">
        <v>0</v>
      </c>
      <c r="AQ286" t="s">
        <v>2091</v>
      </c>
      <c r="AR286" t="s">
        <v>1</v>
      </c>
      <c r="AS286" t="s">
        <v>2092</v>
      </c>
      <c r="AT286" t="s">
        <v>1</v>
      </c>
      <c r="AU286" s="2">
        <v>45679</v>
      </c>
    </row>
    <row r="287" spans="1:47" hidden="1" x14ac:dyDescent="0.2">
      <c r="A287" t="s">
        <v>0</v>
      </c>
      <c r="B287" t="s">
        <v>1</v>
      </c>
      <c r="C287" s="2">
        <v>45658</v>
      </c>
      <c r="D287" s="2">
        <v>45777</v>
      </c>
      <c r="E287" t="s">
        <v>2</v>
      </c>
      <c r="F287" s="2">
        <v>45679</v>
      </c>
      <c r="G287" t="s">
        <v>121</v>
      </c>
      <c r="H287" t="s">
        <v>140</v>
      </c>
      <c r="I287" t="s">
        <v>2093</v>
      </c>
      <c r="J287" s="2">
        <v>45658</v>
      </c>
      <c r="K287" s="2">
        <v>46022</v>
      </c>
      <c r="L287" t="s">
        <v>6</v>
      </c>
      <c r="M287" t="s">
        <v>7</v>
      </c>
      <c r="N287" t="s">
        <v>8</v>
      </c>
      <c r="O287" t="s">
        <v>2094</v>
      </c>
      <c r="P287" t="s">
        <v>2094</v>
      </c>
      <c r="Q287" t="s">
        <v>2095</v>
      </c>
      <c r="R287" t="s">
        <v>376</v>
      </c>
      <c r="S287" t="s">
        <v>377</v>
      </c>
      <c r="T287" t="s">
        <v>12</v>
      </c>
      <c r="U287" t="s">
        <v>13</v>
      </c>
      <c r="V287" t="s">
        <v>378</v>
      </c>
      <c r="W287" t="s">
        <v>379</v>
      </c>
      <c r="X287" t="s">
        <v>380</v>
      </c>
      <c r="Y287" t="s">
        <v>17</v>
      </c>
      <c r="Z287" t="s">
        <v>381</v>
      </c>
      <c r="AA287" t="s">
        <v>103</v>
      </c>
      <c r="AB287" t="s">
        <v>382</v>
      </c>
      <c r="AC287" t="s">
        <v>2096</v>
      </c>
      <c r="AD287" t="s">
        <v>39</v>
      </c>
      <c r="AE287" t="s">
        <v>2097</v>
      </c>
      <c r="AF287" t="s">
        <v>2098</v>
      </c>
      <c r="AG287" t="s">
        <v>25</v>
      </c>
      <c r="AH287" t="s">
        <v>26</v>
      </c>
      <c r="AI287" t="s">
        <v>27</v>
      </c>
      <c r="AJ287" t="s">
        <v>28</v>
      </c>
      <c r="AK287" s="3">
        <v>3800000</v>
      </c>
      <c r="AL287" s="3">
        <v>0</v>
      </c>
      <c r="AM287" s="3">
        <v>0</v>
      </c>
      <c r="AN287" s="3">
        <v>3800000</v>
      </c>
      <c r="AO287" s="3">
        <v>3800000</v>
      </c>
      <c r="AP287" s="3">
        <v>0</v>
      </c>
      <c r="AQ287" t="s">
        <v>2099</v>
      </c>
      <c r="AR287" t="s">
        <v>1</v>
      </c>
      <c r="AS287" t="s">
        <v>2100</v>
      </c>
      <c r="AT287" t="s">
        <v>1</v>
      </c>
      <c r="AU287" s="2">
        <v>45679</v>
      </c>
    </row>
    <row r="288" spans="1:47" hidden="1" x14ac:dyDescent="0.2">
      <c r="A288" t="s">
        <v>0</v>
      </c>
      <c r="B288" t="s">
        <v>1</v>
      </c>
      <c r="C288" s="2">
        <v>45658</v>
      </c>
      <c r="D288" s="2">
        <v>45777</v>
      </c>
      <c r="E288" t="s">
        <v>2</v>
      </c>
      <c r="F288" s="2">
        <v>45679</v>
      </c>
      <c r="G288" t="s">
        <v>121</v>
      </c>
      <c r="H288" t="s">
        <v>140</v>
      </c>
      <c r="I288" t="s">
        <v>2101</v>
      </c>
      <c r="J288" s="2">
        <v>45658</v>
      </c>
      <c r="K288" s="2">
        <v>46022</v>
      </c>
      <c r="L288" t="s">
        <v>6</v>
      </c>
      <c r="M288" t="s">
        <v>7</v>
      </c>
      <c r="N288" t="s">
        <v>8</v>
      </c>
      <c r="O288" t="s">
        <v>2102</v>
      </c>
      <c r="P288" t="s">
        <v>2102</v>
      </c>
      <c r="Q288" t="s">
        <v>2103</v>
      </c>
      <c r="R288" t="s">
        <v>376</v>
      </c>
      <c r="S288" t="s">
        <v>377</v>
      </c>
      <c r="T288" t="s">
        <v>12</v>
      </c>
      <c r="U288" t="s">
        <v>13</v>
      </c>
      <c r="V288" t="s">
        <v>378</v>
      </c>
      <c r="W288" t="s">
        <v>379</v>
      </c>
      <c r="X288" t="s">
        <v>380</v>
      </c>
      <c r="Y288" t="s">
        <v>17</v>
      </c>
      <c r="Z288" t="s">
        <v>381</v>
      </c>
      <c r="AA288" t="s">
        <v>103</v>
      </c>
      <c r="AB288" t="s">
        <v>382</v>
      </c>
      <c r="AC288" t="s">
        <v>539</v>
      </c>
      <c r="AD288" t="s">
        <v>39</v>
      </c>
      <c r="AE288" t="s">
        <v>540</v>
      </c>
      <c r="AF288" t="s">
        <v>541</v>
      </c>
      <c r="AG288" t="s">
        <v>25</v>
      </c>
      <c r="AH288" t="s">
        <v>26</v>
      </c>
      <c r="AI288" t="s">
        <v>27</v>
      </c>
      <c r="AJ288" t="s">
        <v>28</v>
      </c>
      <c r="AK288" s="3">
        <v>3500000</v>
      </c>
      <c r="AL288" s="3">
        <v>0</v>
      </c>
      <c r="AM288" s="3">
        <v>0</v>
      </c>
      <c r="AN288" s="3">
        <v>3500000</v>
      </c>
      <c r="AO288" s="3">
        <v>3500000</v>
      </c>
      <c r="AP288" s="3">
        <v>0</v>
      </c>
      <c r="AQ288" t="s">
        <v>2104</v>
      </c>
      <c r="AR288" t="s">
        <v>1</v>
      </c>
      <c r="AS288" t="s">
        <v>2105</v>
      </c>
      <c r="AT288" t="s">
        <v>1</v>
      </c>
      <c r="AU288" s="2">
        <v>45679</v>
      </c>
    </row>
    <row r="289" spans="1:47" hidden="1" x14ac:dyDescent="0.2">
      <c r="A289" t="s">
        <v>0</v>
      </c>
      <c r="B289" t="s">
        <v>1</v>
      </c>
      <c r="C289" s="2">
        <v>45658</v>
      </c>
      <c r="D289" s="2">
        <v>45777</v>
      </c>
      <c r="E289" t="s">
        <v>2</v>
      </c>
      <c r="F289" s="2">
        <v>45679</v>
      </c>
      <c r="G289" t="s">
        <v>121</v>
      </c>
      <c r="H289" t="s">
        <v>140</v>
      </c>
      <c r="I289" t="s">
        <v>2106</v>
      </c>
      <c r="J289" s="2">
        <v>45658</v>
      </c>
      <c r="K289" s="2">
        <v>46022</v>
      </c>
      <c r="L289" t="s">
        <v>6</v>
      </c>
      <c r="M289" t="s">
        <v>7</v>
      </c>
      <c r="N289" t="s">
        <v>8</v>
      </c>
      <c r="O289" t="s">
        <v>2107</v>
      </c>
      <c r="P289" t="s">
        <v>2107</v>
      </c>
      <c r="Q289" t="s">
        <v>2108</v>
      </c>
      <c r="R289" t="s">
        <v>376</v>
      </c>
      <c r="S289" t="s">
        <v>377</v>
      </c>
      <c r="T289" t="s">
        <v>12</v>
      </c>
      <c r="U289" t="s">
        <v>13</v>
      </c>
      <c r="V289" t="s">
        <v>378</v>
      </c>
      <c r="W289" t="s">
        <v>379</v>
      </c>
      <c r="X289" t="s">
        <v>380</v>
      </c>
      <c r="Y289" t="s">
        <v>17</v>
      </c>
      <c r="Z289" t="s">
        <v>381</v>
      </c>
      <c r="AA289" t="s">
        <v>103</v>
      </c>
      <c r="AB289" t="s">
        <v>382</v>
      </c>
      <c r="AC289" t="s">
        <v>2109</v>
      </c>
      <c r="AD289" t="s">
        <v>39</v>
      </c>
      <c r="AE289" t="s">
        <v>2110</v>
      </c>
      <c r="AF289" t="s">
        <v>2111</v>
      </c>
      <c r="AG289" t="s">
        <v>25</v>
      </c>
      <c r="AH289" t="s">
        <v>26</v>
      </c>
      <c r="AI289" t="s">
        <v>27</v>
      </c>
      <c r="AJ289" t="s">
        <v>28</v>
      </c>
      <c r="AK289" s="3">
        <v>4000000</v>
      </c>
      <c r="AL289" s="3">
        <v>0</v>
      </c>
      <c r="AM289" s="3">
        <v>0</v>
      </c>
      <c r="AN289" s="3">
        <v>4000000</v>
      </c>
      <c r="AO289" s="3">
        <v>4000000</v>
      </c>
      <c r="AP289" s="3">
        <v>0</v>
      </c>
      <c r="AQ289" t="s">
        <v>2112</v>
      </c>
      <c r="AR289" t="s">
        <v>1</v>
      </c>
      <c r="AS289" t="s">
        <v>2113</v>
      </c>
      <c r="AT289" t="s">
        <v>1</v>
      </c>
      <c r="AU289" s="2">
        <v>45679</v>
      </c>
    </row>
    <row r="290" spans="1:47" hidden="1" x14ac:dyDescent="0.2">
      <c r="A290" t="s">
        <v>0</v>
      </c>
      <c r="B290" t="s">
        <v>1</v>
      </c>
      <c r="C290" s="2">
        <v>45658</v>
      </c>
      <c r="D290" s="2">
        <v>45777</v>
      </c>
      <c r="E290" t="s">
        <v>2</v>
      </c>
      <c r="F290" s="2">
        <v>45679</v>
      </c>
      <c r="G290" t="s">
        <v>121</v>
      </c>
      <c r="H290" t="s">
        <v>140</v>
      </c>
      <c r="I290" t="s">
        <v>2114</v>
      </c>
      <c r="J290" s="2">
        <v>45658</v>
      </c>
      <c r="K290" s="2">
        <v>46022</v>
      </c>
      <c r="L290" t="s">
        <v>6</v>
      </c>
      <c r="M290" t="s">
        <v>7</v>
      </c>
      <c r="N290" t="s">
        <v>8</v>
      </c>
      <c r="O290" t="s">
        <v>2115</v>
      </c>
      <c r="P290" t="s">
        <v>2115</v>
      </c>
      <c r="Q290" t="s">
        <v>2116</v>
      </c>
      <c r="R290" t="s">
        <v>376</v>
      </c>
      <c r="S290" t="s">
        <v>377</v>
      </c>
      <c r="T290" t="s">
        <v>12</v>
      </c>
      <c r="U290" t="s">
        <v>13</v>
      </c>
      <c r="V290" t="s">
        <v>378</v>
      </c>
      <c r="W290" t="s">
        <v>379</v>
      </c>
      <c r="X290" t="s">
        <v>380</v>
      </c>
      <c r="Y290" t="s">
        <v>17</v>
      </c>
      <c r="Z290" t="s">
        <v>381</v>
      </c>
      <c r="AA290" t="s">
        <v>103</v>
      </c>
      <c r="AB290" t="s">
        <v>382</v>
      </c>
      <c r="AC290" t="s">
        <v>2117</v>
      </c>
      <c r="AD290" t="s">
        <v>39</v>
      </c>
      <c r="AE290" t="s">
        <v>2118</v>
      </c>
      <c r="AF290" t="s">
        <v>2119</v>
      </c>
      <c r="AG290" t="s">
        <v>25</v>
      </c>
      <c r="AH290" t="s">
        <v>26</v>
      </c>
      <c r="AI290" t="s">
        <v>27</v>
      </c>
      <c r="AJ290" t="s">
        <v>28</v>
      </c>
      <c r="AK290" s="3">
        <v>32000000</v>
      </c>
      <c r="AL290" s="3">
        <v>0</v>
      </c>
      <c r="AM290" s="3">
        <v>0</v>
      </c>
      <c r="AN290" s="3">
        <v>32000000</v>
      </c>
      <c r="AO290" s="3">
        <v>26666667</v>
      </c>
      <c r="AP290" s="3">
        <v>5333333</v>
      </c>
      <c r="AQ290" t="s">
        <v>2120</v>
      </c>
      <c r="AR290" t="s">
        <v>1</v>
      </c>
      <c r="AS290" t="s">
        <v>2121</v>
      </c>
      <c r="AT290" t="s">
        <v>1</v>
      </c>
      <c r="AU290" s="2">
        <v>45679</v>
      </c>
    </row>
    <row r="291" spans="1:47" hidden="1" x14ac:dyDescent="0.2">
      <c r="A291" t="s">
        <v>0</v>
      </c>
      <c r="B291" t="s">
        <v>1</v>
      </c>
      <c r="C291" s="2">
        <v>45658</v>
      </c>
      <c r="D291" s="2">
        <v>45777</v>
      </c>
      <c r="E291" t="s">
        <v>2</v>
      </c>
      <c r="F291" s="2">
        <v>45679</v>
      </c>
      <c r="G291" t="s">
        <v>121</v>
      </c>
      <c r="H291" t="s">
        <v>140</v>
      </c>
      <c r="I291" t="s">
        <v>2122</v>
      </c>
      <c r="J291" s="2">
        <v>45658</v>
      </c>
      <c r="K291" s="2">
        <v>46022</v>
      </c>
      <c r="L291" t="s">
        <v>6</v>
      </c>
      <c r="M291" t="s">
        <v>7</v>
      </c>
      <c r="N291" t="s">
        <v>8</v>
      </c>
      <c r="O291" t="s">
        <v>2123</v>
      </c>
      <c r="P291" t="s">
        <v>2123</v>
      </c>
      <c r="Q291" t="s">
        <v>2124</v>
      </c>
      <c r="R291" t="s">
        <v>376</v>
      </c>
      <c r="S291" t="s">
        <v>377</v>
      </c>
      <c r="T291" t="s">
        <v>12</v>
      </c>
      <c r="U291" t="s">
        <v>13</v>
      </c>
      <c r="V291" t="s">
        <v>378</v>
      </c>
      <c r="W291" t="s">
        <v>379</v>
      </c>
      <c r="X291" t="s">
        <v>380</v>
      </c>
      <c r="Y291" t="s">
        <v>17</v>
      </c>
      <c r="Z291" t="s">
        <v>381</v>
      </c>
      <c r="AA291" t="s">
        <v>103</v>
      </c>
      <c r="AB291" t="s">
        <v>382</v>
      </c>
      <c r="AC291" t="s">
        <v>2125</v>
      </c>
      <c r="AD291" t="s">
        <v>39</v>
      </c>
      <c r="AE291" t="s">
        <v>2126</v>
      </c>
      <c r="AF291" t="s">
        <v>2127</v>
      </c>
      <c r="AG291" t="s">
        <v>25</v>
      </c>
      <c r="AH291" t="s">
        <v>26</v>
      </c>
      <c r="AI291" t="s">
        <v>27</v>
      </c>
      <c r="AJ291" t="s">
        <v>28</v>
      </c>
      <c r="AK291" s="3">
        <v>1613333</v>
      </c>
      <c r="AL291" s="3">
        <v>0</v>
      </c>
      <c r="AM291" s="3">
        <v>0</v>
      </c>
      <c r="AN291" s="3">
        <v>1613333</v>
      </c>
      <c r="AO291" s="3">
        <v>0</v>
      </c>
      <c r="AP291" s="3">
        <v>1613333</v>
      </c>
      <c r="AQ291" t="s">
        <v>2128</v>
      </c>
      <c r="AR291" t="s">
        <v>1</v>
      </c>
      <c r="AS291" t="s">
        <v>2129</v>
      </c>
      <c r="AT291" t="s">
        <v>1</v>
      </c>
      <c r="AU291" s="2">
        <v>45679</v>
      </c>
    </row>
    <row r="292" spans="1:47" hidden="1" x14ac:dyDescent="0.2">
      <c r="A292" t="s">
        <v>0</v>
      </c>
      <c r="B292" t="s">
        <v>1</v>
      </c>
      <c r="C292" s="2">
        <v>45658</v>
      </c>
      <c r="D292" s="2">
        <v>45777</v>
      </c>
      <c r="E292" t="s">
        <v>2</v>
      </c>
      <c r="F292" s="2">
        <v>45679</v>
      </c>
      <c r="G292" t="s">
        <v>121</v>
      </c>
      <c r="H292" t="s">
        <v>140</v>
      </c>
      <c r="I292" t="s">
        <v>2130</v>
      </c>
      <c r="J292" s="2">
        <v>45658</v>
      </c>
      <c r="K292" s="2">
        <v>46022</v>
      </c>
      <c r="L292" t="s">
        <v>6</v>
      </c>
      <c r="M292" t="s">
        <v>7</v>
      </c>
      <c r="N292" t="s">
        <v>8</v>
      </c>
      <c r="O292" t="s">
        <v>2131</v>
      </c>
      <c r="P292" t="s">
        <v>2131</v>
      </c>
      <c r="Q292" t="s">
        <v>2132</v>
      </c>
      <c r="R292" t="s">
        <v>376</v>
      </c>
      <c r="S292" t="s">
        <v>377</v>
      </c>
      <c r="T292" t="s">
        <v>12</v>
      </c>
      <c r="U292" t="s">
        <v>13</v>
      </c>
      <c r="V292" t="s">
        <v>378</v>
      </c>
      <c r="W292" t="s">
        <v>379</v>
      </c>
      <c r="X292" t="s">
        <v>380</v>
      </c>
      <c r="Y292" t="s">
        <v>17</v>
      </c>
      <c r="Z292" t="s">
        <v>381</v>
      </c>
      <c r="AA292" t="s">
        <v>103</v>
      </c>
      <c r="AB292" t="s">
        <v>382</v>
      </c>
      <c r="AC292" t="s">
        <v>2133</v>
      </c>
      <c r="AD292" t="s">
        <v>39</v>
      </c>
      <c r="AE292" t="s">
        <v>2134</v>
      </c>
      <c r="AF292" t="s">
        <v>2135</v>
      </c>
      <c r="AG292" t="s">
        <v>25</v>
      </c>
      <c r="AH292" t="s">
        <v>26</v>
      </c>
      <c r="AI292" t="s">
        <v>27</v>
      </c>
      <c r="AJ292" t="s">
        <v>28</v>
      </c>
      <c r="AK292" s="3">
        <v>8160000</v>
      </c>
      <c r="AL292" s="3">
        <v>0</v>
      </c>
      <c r="AM292" s="3">
        <v>0</v>
      </c>
      <c r="AN292" s="3">
        <v>8160000</v>
      </c>
      <c r="AO292" s="3">
        <v>6720000</v>
      </c>
      <c r="AP292" s="3">
        <v>1440000</v>
      </c>
      <c r="AQ292" t="s">
        <v>2136</v>
      </c>
      <c r="AR292" t="s">
        <v>1</v>
      </c>
      <c r="AS292" t="s">
        <v>2137</v>
      </c>
      <c r="AT292" t="s">
        <v>1</v>
      </c>
      <c r="AU292" s="2">
        <v>45679</v>
      </c>
    </row>
    <row r="293" spans="1:47" hidden="1" x14ac:dyDescent="0.2">
      <c r="A293" t="s">
        <v>0</v>
      </c>
      <c r="B293" t="s">
        <v>1</v>
      </c>
      <c r="C293" s="2">
        <v>45658</v>
      </c>
      <c r="D293" s="2">
        <v>45777</v>
      </c>
      <c r="E293" t="s">
        <v>2</v>
      </c>
      <c r="F293" s="2">
        <v>45679</v>
      </c>
      <c r="G293" t="s">
        <v>121</v>
      </c>
      <c r="H293" t="s">
        <v>140</v>
      </c>
      <c r="I293" t="s">
        <v>2138</v>
      </c>
      <c r="J293" s="2">
        <v>45658</v>
      </c>
      <c r="K293" s="2">
        <v>46022</v>
      </c>
      <c r="L293" t="s">
        <v>6</v>
      </c>
      <c r="M293" t="s">
        <v>7</v>
      </c>
      <c r="N293" t="s">
        <v>8</v>
      </c>
      <c r="O293" t="s">
        <v>2139</v>
      </c>
      <c r="P293" t="s">
        <v>2139</v>
      </c>
      <c r="Q293" t="s">
        <v>2140</v>
      </c>
      <c r="R293" t="s">
        <v>376</v>
      </c>
      <c r="S293" t="s">
        <v>377</v>
      </c>
      <c r="T293" t="s">
        <v>12</v>
      </c>
      <c r="U293" t="s">
        <v>13</v>
      </c>
      <c r="V293" t="s">
        <v>378</v>
      </c>
      <c r="W293" t="s">
        <v>379</v>
      </c>
      <c r="X293" t="s">
        <v>380</v>
      </c>
      <c r="Y293" t="s">
        <v>17</v>
      </c>
      <c r="Z293" t="s">
        <v>381</v>
      </c>
      <c r="AA293" t="s">
        <v>103</v>
      </c>
      <c r="AB293" t="s">
        <v>382</v>
      </c>
      <c r="AC293" t="s">
        <v>822</v>
      </c>
      <c r="AD293" t="s">
        <v>39</v>
      </c>
      <c r="AE293" t="s">
        <v>823</v>
      </c>
      <c r="AF293" t="s">
        <v>824</v>
      </c>
      <c r="AG293" t="s">
        <v>25</v>
      </c>
      <c r="AH293" t="s">
        <v>26</v>
      </c>
      <c r="AI293" t="s">
        <v>27</v>
      </c>
      <c r="AJ293" t="s">
        <v>28</v>
      </c>
      <c r="AK293" s="3">
        <v>4800000</v>
      </c>
      <c r="AL293" s="3">
        <v>0</v>
      </c>
      <c r="AM293" s="3">
        <v>0</v>
      </c>
      <c r="AN293" s="3">
        <v>4800000</v>
      </c>
      <c r="AO293" s="3">
        <v>4800000</v>
      </c>
      <c r="AP293" s="3">
        <v>0</v>
      </c>
      <c r="AQ293" t="s">
        <v>2141</v>
      </c>
      <c r="AR293" t="s">
        <v>1</v>
      </c>
      <c r="AS293" t="s">
        <v>2142</v>
      </c>
      <c r="AT293" t="s">
        <v>1</v>
      </c>
      <c r="AU293" s="2">
        <v>45679</v>
      </c>
    </row>
    <row r="294" spans="1:47" hidden="1" x14ac:dyDescent="0.2">
      <c r="A294" t="s">
        <v>0</v>
      </c>
      <c r="B294" t="s">
        <v>1</v>
      </c>
      <c r="C294" s="2">
        <v>45658</v>
      </c>
      <c r="D294" s="2">
        <v>45777</v>
      </c>
      <c r="E294" t="s">
        <v>2</v>
      </c>
      <c r="F294" s="2">
        <v>45679</v>
      </c>
      <c r="G294" t="s">
        <v>121</v>
      </c>
      <c r="H294" t="s">
        <v>140</v>
      </c>
      <c r="I294" t="s">
        <v>2143</v>
      </c>
      <c r="J294" s="2">
        <v>45658</v>
      </c>
      <c r="K294" s="2">
        <v>46022</v>
      </c>
      <c r="L294" t="s">
        <v>6</v>
      </c>
      <c r="M294" t="s">
        <v>7</v>
      </c>
      <c r="N294" t="s">
        <v>8</v>
      </c>
      <c r="O294" t="s">
        <v>2144</v>
      </c>
      <c r="P294" t="s">
        <v>2144</v>
      </c>
      <c r="Q294" t="s">
        <v>2145</v>
      </c>
      <c r="R294" t="s">
        <v>376</v>
      </c>
      <c r="S294" t="s">
        <v>377</v>
      </c>
      <c r="T294" t="s">
        <v>12</v>
      </c>
      <c r="U294" t="s">
        <v>13</v>
      </c>
      <c r="V294" t="s">
        <v>378</v>
      </c>
      <c r="W294" t="s">
        <v>379</v>
      </c>
      <c r="X294" t="s">
        <v>380</v>
      </c>
      <c r="Y294" t="s">
        <v>17</v>
      </c>
      <c r="Z294" t="s">
        <v>381</v>
      </c>
      <c r="AA294" t="s">
        <v>103</v>
      </c>
      <c r="AB294" t="s">
        <v>382</v>
      </c>
      <c r="AC294" t="s">
        <v>2146</v>
      </c>
      <c r="AD294" t="s">
        <v>39</v>
      </c>
      <c r="AE294" t="s">
        <v>2147</v>
      </c>
      <c r="AF294" t="s">
        <v>2148</v>
      </c>
      <c r="AG294" t="s">
        <v>25</v>
      </c>
      <c r="AH294" t="s">
        <v>26</v>
      </c>
      <c r="AI294" t="s">
        <v>27</v>
      </c>
      <c r="AJ294" t="s">
        <v>28</v>
      </c>
      <c r="AK294" s="3">
        <v>3333334</v>
      </c>
      <c r="AL294" s="3">
        <v>0</v>
      </c>
      <c r="AM294" s="3">
        <v>0</v>
      </c>
      <c r="AN294" s="3">
        <v>3333334</v>
      </c>
      <c r="AO294" s="3">
        <v>3333334</v>
      </c>
      <c r="AP294" s="3">
        <v>0</v>
      </c>
      <c r="AQ294" t="s">
        <v>2149</v>
      </c>
      <c r="AR294" t="s">
        <v>1</v>
      </c>
      <c r="AS294" t="s">
        <v>2150</v>
      </c>
      <c r="AT294" t="s">
        <v>1</v>
      </c>
      <c r="AU294" s="2">
        <v>45679</v>
      </c>
    </row>
    <row r="295" spans="1:47" hidden="1" x14ac:dyDescent="0.2">
      <c r="A295" t="s">
        <v>0</v>
      </c>
      <c r="B295" t="s">
        <v>1</v>
      </c>
      <c r="C295" s="2">
        <v>45658</v>
      </c>
      <c r="D295" s="2">
        <v>45777</v>
      </c>
      <c r="E295" t="s">
        <v>2</v>
      </c>
      <c r="F295" s="2">
        <v>45679</v>
      </c>
      <c r="G295" t="s">
        <v>121</v>
      </c>
      <c r="H295" t="s">
        <v>140</v>
      </c>
      <c r="I295" t="s">
        <v>2151</v>
      </c>
      <c r="J295" s="2">
        <v>45658</v>
      </c>
      <c r="K295" s="2">
        <v>46022</v>
      </c>
      <c r="L295" t="s">
        <v>6</v>
      </c>
      <c r="M295" t="s">
        <v>7</v>
      </c>
      <c r="N295" t="s">
        <v>8</v>
      </c>
      <c r="O295" t="s">
        <v>2152</v>
      </c>
      <c r="P295" t="s">
        <v>2152</v>
      </c>
      <c r="Q295" t="s">
        <v>2153</v>
      </c>
      <c r="R295" t="s">
        <v>376</v>
      </c>
      <c r="S295" t="s">
        <v>377</v>
      </c>
      <c r="T295" t="s">
        <v>12</v>
      </c>
      <c r="U295" t="s">
        <v>13</v>
      </c>
      <c r="V295" t="s">
        <v>378</v>
      </c>
      <c r="W295" t="s">
        <v>379</v>
      </c>
      <c r="X295" t="s">
        <v>380</v>
      </c>
      <c r="Y295" t="s">
        <v>17</v>
      </c>
      <c r="Z295" t="s">
        <v>381</v>
      </c>
      <c r="AA295" t="s">
        <v>103</v>
      </c>
      <c r="AB295" t="s">
        <v>382</v>
      </c>
      <c r="AC295" t="s">
        <v>668</v>
      </c>
      <c r="AD295" t="s">
        <v>39</v>
      </c>
      <c r="AE295" t="s">
        <v>669</v>
      </c>
      <c r="AF295" t="s">
        <v>670</v>
      </c>
      <c r="AG295" t="s">
        <v>25</v>
      </c>
      <c r="AH295" t="s">
        <v>26</v>
      </c>
      <c r="AI295" t="s">
        <v>27</v>
      </c>
      <c r="AJ295" t="s">
        <v>28</v>
      </c>
      <c r="AK295" s="3">
        <v>2026667</v>
      </c>
      <c r="AL295" s="3">
        <v>0</v>
      </c>
      <c r="AM295" s="3">
        <v>0</v>
      </c>
      <c r="AN295" s="3">
        <v>2026667</v>
      </c>
      <c r="AO295" s="3">
        <v>2026667</v>
      </c>
      <c r="AP295" s="3">
        <v>0</v>
      </c>
      <c r="AQ295" t="s">
        <v>2154</v>
      </c>
      <c r="AR295" t="s">
        <v>1</v>
      </c>
      <c r="AS295" t="s">
        <v>2155</v>
      </c>
      <c r="AT295" t="s">
        <v>1</v>
      </c>
      <c r="AU295" s="2">
        <v>45679</v>
      </c>
    </row>
    <row r="296" spans="1:47" hidden="1" x14ac:dyDescent="0.2">
      <c r="A296" t="s">
        <v>0</v>
      </c>
      <c r="B296" t="s">
        <v>1</v>
      </c>
      <c r="C296" s="2">
        <v>45658</v>
      </c>
      <c r="D296" s="2">
        <v>45777</v>
      </c>
      <c r="E296" t="s">
        <v>2</v>
      </c>
      <c r="F296" s="2">
        <v>45679</v>
      </c>
      <c r="G296" t="s">
        <v>121</v>
      </c>
      <c r="H296" t="s">
        <v>140</v>
      </c>
      <c r="I296" t="s">
        <v>2156</v>
      </c>
      <c r="J296" s="2">
        <v>45658</v>
      </c>
      <c r="K296" s="2">
        <v>46022</v>
      </c>
      <c r="L296" t="s">
        <v>6</v>
      </c>
      <c r="M296" t="s">
        <v>7</v>
      </c>
      <c r="N296" t="s">
        <v>8</v>
      </c>
      <c r="O296" t="s">
        <v>2157</v>
      </c>
      <c r="P296" t="s">
        <v>2157</v>
      </c>
      <c r="Q296" t="s">
        <v>2158</v>
      </c>
      <c r="R296" t="s">
        <v>376</v>
      </c>
      <c r="S296" t="s">
        <v>377</v>
      </c>
      <c r="T296" t="s">
        <v>12</v>
      </c>
      <c r="U296" t="s">
        <v>13</v>
      </c>
      <c r="V296" t="s">
        <v>378</v>
      </c>
      <c r="W296" t="s">
        <v>379</v>
      </c>
      <c r="X296" t="s">
        <v>380</v>
      </c>
      <c r="Y296" t="s">
        <v>17</v>
      </c>
      <c r="Z296" t="s">
        <v>381</v>
      </c>
      <c r="AA296" t="s">
        <v>103</v>
      </c>
      <c r="AB296" t="s">
        <v>382</v>
      </c>
      <c r="AC296" t="s">
        <v>2159</v>
      </c>
      <c r="AD296" t="s">
        <v>39</v>
      </c>
      <c r="AE296" t="s">
        <v>2160</v>
      </c>
      <c r="AF296" t="s">
        <v>2161</v>
      </c>
      <c r="AG296" t="s">
        <v>25</v>
      </c>
      <c r="AH296" t="s">
        <v>26</v>
      </c>
      <c r="AI296" t="s">
        <v>27</v>
      </c>
      <c r="AJ296" t="s">
        <v>28</v>
      </c>
      <c r="AK296" s="3">
        <v>6333333</v>
      </c>
      <c r="AL296" s="3">
        <v>0</v>
      </c>
      <c r="AM296" s="3">
        <v>0</v>
      </c>
      <c r="AN296" s="3">
        <v>6333333</v>
      </c>
      <c r="AO296" s="3">
        <v>6333333</v>
      </c>
      <c r="AP296" s="3">
        <v>0</v>
      </c>
      <c r="AQ296" t="s">
        <v>2162</v>
      </c>
      <c r="AR296" t="s">
        <v>1</v>
      </c>
      <c r="AS296" t="s">
        <v>2163</v>
      </c>
      <c r="AT296" t="s">
        <v>1</v>
      </c>
      <c r="AU296" s="2">
        <v>45679</v>
      </c>
    </row>
    <row r="297" spans="1:47" hidden="1" x14ac:dyDescent="0.2">
      <c r="A297" t="s">
        <v>0</v>
      </c>
      <c r="B297" t="s">
        <v>1</v>
      </c>
      <c r="C297" s="2">
        <v>45658</v>
      </c>
      <c r="D297" s="2">
        <v>45777</v>
      </c>
      <c r="E297" t="s">
        <v>2</v>
      </c>
      <c r="F297" s="2">
        <v>45679</v>
      </c>
      <c r="G297" t="s">
        <v>121</v>
      </c>
      <c r="H297" t="s">
        <v>140</v>
      </c>
      <c r="I297" t="s">
        <v>2164</v>
      </c>
      <c r="J297" s="2">
        <v>45658</v>
      </c>
      <c r="K297" s="2">
        <v>46022</v>
      </c>
      <c r="L297" t="s">
        <v>6</v>
      </c>
      <c r="M297" t="s">
        <v>7</v>
      </c>
      <c r="N297" t="s">
        <v>8</v>
      </c>
      <c r="O297" t="s">
        <v>2165</v>
      </c>
      <c r="P297" t="s">
        <v>2165</v>
      </c>
      <c r="Q297" t="s">
        <v>2166</v>
      </c>
      <c r="R297" t="s">
        <v>376</v>
      </c>
      <c r="S297" t="s">
        <v>377</v>
      </c>
      <c r="T297" t="s">
        <v>12</v>
      </c>
      <c r="U297" t="s">
        <v>13</v>
      </c>
      <c r="V297" t="s">
        <v>378</v>
      </c>
      <c r="W297" t="s">
        <v>379</v>
      </c>
      <c r="X297" t="s">
        <v>380</v>
      </c>
      <c r="Y297" t="s">
        <v>17</v>
      </c>
      <c r="Z297" t="s">
        <v>381</v>
      </c>
      <c r="AA297" t="s">
        <v>103</v>
      </c>
      <c r="AB297" t="s">
        <v>382</v>
      </c>
      <c r="AC297" t="s">
        <v>2167</v>
      </c>
      <c r="AD297" t="s">
        <v>39</v>
      </c>
      <c r="AE297" t="s">
        <v>2168</v>
      </c>
      <c r="AF297" t="s">
        <v>2169</v>
      </c>
      <c r="AG297" t="s">
        <v>25</v>
      </c>
      <c r="AH297" t="s">
        <v>26</v>
      </c>
      <c r="AI297" t="s">
        <v>27</v>
      </c>
      <c r="AJ297" t="s">
        <v>28</v>
      </c>
      <c r="AK297" s="3">
        <v>1920000</v>
      </c>
      <c r="AL297" s="3">
        <v>0</v>
      </c>
      <c r="AM297" s="3">
        <v>0</v>
      </c>
      <c r="AN297" s="3">
        <v>1920000</v>
      </c>
      <c r="AO297" s="3">
        <v>1920000</v>
      </c>
      <c r="AP297" s="3">
        <v>0</v>
      </c>
      <c r="AQ297" t="s">
        <v>2170</v>
      </c>
      <c r="AR297" t="s">
        <v>1</v>
      </c>
      <c r="AS297" t="s">
        <v>2171</v>
      </c>
      <c r="AT297" t="s">
        <v>1</v>
      </c>
      <c r="AU297" s="2">
        <v>45679</v>
      </c>
    </row>
    <row r="298" spans="1:47" hidden="1" x14ac:dyDescent="0.2">
      <c r="A298" t="s">
        <v>0</v>
      </c>
      <c r="B298" t="s">
        <v>1</v>
      </c>
      <c r="C298" s="2">
        <v>45658</v>
      </c>
      <c r="D298" s="2">
        <v>45777</v>
      </c>
      <c r="E298" t="s">
        <v>2</v>
      </c>
      <c r="F298" s="2">
        <v>45679</v>
      </c>
      <c r="G298" t="s">
        <v>121</v>
      </c>
      <c r="H298" t="s">
        <v>140</v>
      </c>
      <c r="I298" t="s">
        <v>2172</v>
      </c>
      <c r="J298" s="2">
        <v>45658</v>
      </c>
      <c r="K298" s="2">
        <v>46022</v>
      </c>
      <c r="L298" t="s">
        <v>6</v>
      </c>
      <c r="M298" t="s">
        <v>7</v>
      </c>
      <c r="N298" t="s">
        <v>8</v>
      </c>
      <c r="O298" t="s">
        <v>2173</v>
      </c>
      <c r="P298" t="s">
        <v>2173</v>
      </c>
      <c r="Q298" t="s">
        <v>2174</v>
      </c>
      <c r="R298" t="s">
        <v>376</v>
      </c>
      <c r="S298" t="s">
        <v>377</v>
      </c>
      <c r="T298" t="s">
        <v>12</v>
      </c>
      <c r="U298" t="s">
        <v>13</v>
      </c>
      <c r="V298" t="s">
        <v>378</v>
      </c>
      <c r="W298" t="s">
        <v>379</v>
      </c>
      <c r="X298" t="s">
        <v>380</v>
      </c>
      <c r="Y298" t="s">
        <v>17</v>
      </c>
      <c r="Z298" t="s">
        <v>381</v>
      </c>
      <c r="AA298" t="s">
        <v>103</v>
      </c>
      <c r="AB298" t="s">
        <v>382</v>
      </c>
      <c r="AC298" t="s">
        <v>2175</v>
      </c>
      <c r="AD298" t="s">
        <v>39</v>
      </c>
      <c r="AE298" t="s">
        <v>2176</v>
      </c>
      <c r="AF298" t="s">
        <v>2177</v>
      </c>
      <c r="AG298" t="s">
        <v>25</v>
      </c>
      <c r="AH298" t="s">
        <v>26</v>
      </c>
      <c r="AI298" t="s">
        <v>27</v>
      </c>
      <c r="AJ298" t="s">
        <v>28</v>
      </c>
      <c r="AK298" s="3">
        <v>3333333</v>
      </c>
      <c r="AL298" s="3">
        <v>0</v>
      </c>
      <c r="AM298" s="3">
        <v>0</v>
      </c>
      <c r="AN298" s="3">
        <v>3333333</v>
      </c>
      <c r="AO298" s="3">
        <v>3333333</v>
      </c>
      <c r="AP298" s="3">
        <v>0</v>
      </c>
      <c r="AQ298" t="s">
        <v>2178</v>
      </c>
      <c r="AR298" t="s">
        <v>1</v>
      </c>
      <c r="AS298" t="s">
        <v>2179</v>
      </c>
      <c r="AT298" t="s">
        <v>1</v>
      </c>
      <c r="AU298" s="2">
        <v>45679</v>
      </c>
    </row>
    <row r="299" spans="1:47" hidden="1" x14ac:dyDescent="0.2">
      <c r="A299" t="s">
        <v>0</v>
      </c>
      <c r="B299" t="s">
        <v>1</v>
      </c>
      <c r="C299" s="2">
        <v>45658</v>
      </c>
      <c r="D299" s="2">
        <v>45777</v>
      </c>
      <c r="E299" t="s">
        <v>2</v>
      </c>
      <c r="F299" s="2">
        <v>45679</v>
      </c>
      <c r="G299" t="s">
        <v>121</v>
      </c>
      <c r="H299" t="s">
        <v>140</v>
      </c>
      <c r="I299" t="s">
        <v>2180</v>
      </c>
      <c r="J299" s="2">
        <v>45658</v>
      </c>
      <c r="K299" s="2">
        <v>46022</v>
      </c>
      <c r="L299" t="s">
        <v>6</v>
      </c>
      <c r="M299" t="s">
        <v>7</v>
      </c>
      <c r="N299" t="s">
        <v>8</v>
      </c>
      <c r="O299" t="s">
        <v>2181</v>
      </c>
      <c r="P299" t="s">
        <v>2181</v>
      </c>
      <c r="Q299" t="s">
        <v>2182</v>
      </c>
      <c r="R299" t="s">
        <v>376</v>
      </c>
      <c r="S299" t="s">
        <v>377</v>
      </c>
      <c r="T299" t="s">
        <v>12</v>
      </c>
      <c r="U299" t="s">
        <v>13</v>
      </c>
      <c r="V299" t="s">
        <v>378</v>
      </c>
      <c r="W299" t="s">
        <v>379</v>
      </c>
      <c r="X299" t="s">
        <v>380</v>
      </c>
      <c r="Y299" t="s">
        <v>17</v>
      </c>
      <c r="Z299" t="s">
        <v>381</v>
      </c>
      <c r="AA299" t="s">
        <v>103</v>
      </c>
      <c r="AB299" t="s">
        <v>382</v>
      </c>
      <c r="AC299" t="s">
        <v>2183</v>
      </c>
      <c r="AD299" t="s">
        <v>39</v>
      </c>
      <c r="AE299" t="s">
        <v>2184</v>
      </c>
      <c r="AF299" t="s">
        <v>2185</v>
      </c>
      <c r="AG299" t="s">
        <v>25</v>
      </c>
      <c r="AH299" t="s">
        <v>26</v>
      </c>
      <c r="AI299" t="s">
        <v>27</v>
      </c>
      <c r="AJ299" t="s">
        <v>28</v>
      </c>
      <c r="AK299" s="3">
        <v>2000000</v>
      </c>
      <c r="AL299" s="3">
        <v>0</v>
      </c>
      <c r="AM299" s="3">
        <v>0</v>
      </c>
      <c r="AN299" s="3">
        <v>2000000</v>
      </c>
      <c r="AO299" s="3">
        <v>0</v>
      </c>
      <c r="AP299" s="3">
        <v>2000000</v>
      </c>
      <c r="AQ299" t="s">
        <v>2186</v>
      </c>
      <c r="AR299" t="s">
        <v>1</v>
      </c>
      <c r="AS299" t="s">
        <v>2187</v>
      </c>
      <c r="AT299" t="s">
        <v>1</v>
      </c>
      <c r="AU299" s="2">
        <v>45679</v>
      </c>
    </row>
    <row r="300" spans="1:47" hidden="1" x14ac:dyDescent="0.2">
      <c r="A300" t="s">
        <v>0</v>
      </c>
      <c r="B300" t="s">
        <v>1</v>
      </c>
      <c r="C300" s="2">
        <v>45658</v>
      </c>
      <c r="D300" s="2">
        <v>45777</v>
      </c>
      <c r="E300" t="s">
        <v>2</v>
      </c>
      <c r="F300" s="2">
        <v>45679</v>
      </c>
      <c r="G300" t="s">
        <v>121</v>
      </c>
      <c r="H300" t="s">
        <v>140</v>
      </c>
      <c r="I300" t="s">
        <v>2188</v>
      </c>
      <c r="J300" s="2">
        <v>45658</v>
      </c>
      <c r="K300" s="2">
        <v>46022</v>
      </c>
      <c r="L300" t="s">
        <v>6</v>
      </c>
      <c r="M300" t="s">
        <v>7</v>
      </c>
      <c r="N300" t="s">
        <v>8</v>
      </c>
      <c r="O300" t="s">
        <v>2189</v>
      </c>
      <c r="P300" t="s">
        <v>2189</v>
      </c>
      <c r="Q300" t="s">
        <v>2190</v>
      </c>
      <c r="R300" t="s">
        <v>376</v>
      </c>
      <c r="S300" t="s">
        <v>377</v>
      </c>
      <c r="T300" t="s">
        <v>12</v>
      </c>
      <c r="U300" t="s">
        <v>13</v>
      </c>
      <c r="V300" t="s">
        <v>378</v>
      </c>
      <c r="W300" t="s">
        <v>379</v>
      </c>
      <c r="X300" t="s">
        <v>380</v>
      </c>
      <c r="Y300" t="s">
        <v>17</v>
      </c>
      <c r="Z300" t="s">
        <v>381</v>
      </c>
      <c r="AA300" t="s">
        <v>103</v>
      </c>
      <c r="AB300" t="s">
        <v>382</v>
      </c>
      <c r="AC300" t="s">
        <v>2191</v>
      </c>
      <c r="AD300" t="s">
        <v>39</v>
      </c>
      <c r="AE300" t="s">
        <v>2192</v>
      </c>
      <c r="AF300" t="s">
        <v>2193</v>
      </c>
      <c r="AG300" t="s">
        <v>25</v>
      </c>
      <c r="AH300" t="s">
        <v>26</v>
      </c>
      <c r="AI300" t="s">
        <v>27</v>
      </c>
      <c r="AJ300" t="s">
        <v>28</v>
      </c>
      <c r="AK300" s="3">
        <v>1920000</v>
      </c>
      <c r="AL300" s="3">
        <v>0</v>
      </c>
      <c r="AM300" s="3">
        <v>0</v>
      </c>
      <c r="AN300" s="3">
        <v>1920000</v>
      </c>
      <c r="AO300" s="3">
        <v>1920000</v>
      </c>
      <c r="AP300" s="3">
        <v>0</v>
      </c>
      <c r="AQ300" t="s">
        <v>2194</v>
      </c>
      <c r="AR300" t="s">
        <v>1</v>
      </c>
      <c r="AS300" t="s">
        <v>2195</v>
      </c>
      <c r="AT300" t="s">
        <v>1</v>
      </c>
      <c r="AU300" s="2">
        <v>45679</v>
      </c>
    </row>
    <row r="301" spans="1:47" hidden="1" x14ac:dyDescent="0.2">
      <c r="A301" t="s">
        <v>0</v>
      </c>
      <c r="B301" t="s">
        <v>1</v>
      </c>
      <c r="C301" s="2">
        <v>45658</v>
      </c>
      <c r="D301" s="2">
        <v>45777</v>
      </c>
      <c r="E301" t="s">
        <v>2</v>
      </c>
      <c r="F301" s="2">
        <v>45679</v>
      </c>
      <c r="G301" t="s">
        <v>121</v>
      </c>
      <c r="H301" t="s">
        <v>140</v>
      </c>
      <c r="I301" t="s">
        <v>2196</v>
      </c>
      <c r="J301" s="2">
        <v>45658</v>
      </c>
      <c r="K301" s="2">
        <v>46022</v>
      </c>
      <c r="L301" t="s">
        <v>6</v>
      </c>
      <c r="M301" t="s">
        <v>7</v>
      </c>
      <c r="N301" t="s">
        <v>8</v>
      </c>
      <c r="O301" t="s">
        <v>2197</v>
      </c>
      <c r="P301" t="s">
        <v>2197</v>
      </c>
      <c r="Q301" t="s">
        <v>2198</v>
      </c>
      <c r="R301" t="s">
        <v>376</v>
      </c>
      <c r="S301" t="s">
        <v>377</v>
      </c>
      <c r="T301" t="s">
        <v>12</v>
      </c>
      <c r="U301" t="s">
        <v>13</v>
      </c>
      <c r="V301" t="s">
        <v>378</v>
      </c>
      <c r="W301" t="s">
        <v>379</v>
      </c>
      <c r="X301" t="s">
        <v>380</v>
      </c>
      <c r="Y301" t="s">
        <v>17</v>
      </c>
      <c r="Z301" t="s">
        <v>381</v>
      </c>
      <c r="AA301" t="s">
        <v>103</v>
      </c>
      <c r="AB301" t="s">
        <v>382</v>
      </c>
      <c r="AC301" t="s">
        <v>2199</v>
      </c>
      <c r="AD301" t="s">
        <v>39</v>
      </c>
      <c r="AE301" t="s">
        <v>2200</v>
      </c>
      <c r="AF301" t="s">
        <v>2201</v>
      </c>
      <c r="AG301" t="s">
        <v>25</v>
      </c>
      <c r="AH301" t="s">
        <v>26</v>
      </c>
      <c r="AI301" t="s">
        <v>27</v>
      </c>
      <c r="AJ301" t="s">
        <v>28</v>
      </c>
      <c r="AK301" s="3">
        <v>3666667</v>
      </c>
      <c r="AL301" s="3">
        <v>0</v>
      </c>
      <c r="AM301" s="3">
        <v>0</v>
      </c>
      <c r="AN301" s="3">
        <v>3666667</v>
      </c>
      <c r="AO301" s="3">
        <v>3666667</v>
      </c>
      <c r="AP301" s="3">
        <v>0</v>
      </c>
      <c r="AQ301" t="s">
        <v>2202</v>
      </c>
      <c r="AR301" t="s">
        <v>1</v>
      </c>
      <c r="AS301" t="s">
        <v>2203</v>
      </c>
      <c r="AT301" t="s">
        <v>1</v>
      </c>
      <c r="AU301" s="2">
        <v>45679</v>
      </c>
    </row>
    <row r="302" spans="1:47" hidden="1" x14ac:dyDescent="0.2">
      <c r="A302" t="s">
        <v>0</v>
      </c>
      <c r="B302" t="s">
        <v>1</v>
      </c>
      <c r="C302" s="2">
        <v>45658</v>
      </c>
      <c r="D302" s="2">
        <v>45777</v>
      </c>
      <c r="E302" t="s">
        <v>2</v>
      </c>
      <c r="F302" s="2">
        <v>45679</v>
      </c>
      <c r="G302" t="s">
        <v>121</v>
      </c>
      <c r="H302" t="s">
        <v>140</v>
      </c>
      <c r="I302" t="s">
        <v>2204</v>
      </c>
      <c r="J302" s="2">
        <v>45658</v>
      </c>
      <c r="K302" s="2">
        <v>46022</v>
      </c>
      <c r="L302" t="s">
        <v>6</v>
      </c>
      <c r="M302" t="s">
        <v>7</v>
      </c>
      <c r="N302" t="s">
        <v>8</v>
      </c>
      <c r="O302" t="s">
        <v>2205</v>
      </c>
      <c r="P302" t="s">
        <v>2205</v>
      </c>
      <c r="Q302" t="s">
        <v>2206</v>
      </c>
      <c r="R302" t="s">
        <v>376</v>
      </c>
      <c r="S302" t="s">
        <v>377</v>
      </c>
      <c r="T302" t="s">
        <v>12</v>
      </c>
      <c r="U302" t="s">
        <v>13</v>
      </c>
      <c r="V302" t="s">
        <v>378</v>
      </c>
      <c r="W302" t="s">
        <v>379</v>
      </c>
      <c r="X302" t="s">
        <v>380</v>
      </c>
      <c r="Y302" t="s">
        <v>17</v>
      </c>
      <c r="Z302" t="s">
        <v>381</v>
      </c>
      <c r="AA302" t="s">
        <v>103</v>
      </c>
      <c r="AB302" t="s">
        <v>382</v>
      </c>
      <c r="AC302" t="s">
        <v>2207</v>
      </c>
      <c r="AD302" t="s">
        <v>39</v>
      </c>
      <c r="AE302" t="s">
        <v>2208</v>
      </c>
      <c r="AF302" t="s">
        <v>2209</v>
      </c>
      <c r="AG302" t="s">
        <v>25</v>
      </c>
      <c r="AH302" t="s">
        <v>26</v>
      </c>
      <c r="AI302" t="s">
        <v>27</v>
      </c>
      <c r="AJ302" t="s">
        <v>28</v>
      </c>
      <c r="AK302" s="3">
        <v>8333333</v>
      </c>
      <c r="AL302" s="3">
        <v>0</v>
      </c>
      <c r="AM302" s="3">
        <v>0</v>
      </c>
      <c r="AN302" s="3">
        <v>8333333</v>
      </c>
      <c r="AO302" s="3">
        <v>8333333</v>
      </c>
      <c r="AP302" s="3">
        <v>0</v>
      </c>
      <c r="AQ302" t="s">
        <v>2210</v>
      </c>
      <c r="AR302" t="s">
        <v>1</v>
      </c>
      <c r="AS302" t="s">
        <v>2211</v>
      </c>
      <c r="AT302" t="s">
        <v>1</v>
      </c>
      <c r="AU302" s="2">
        <v>45679</v>
      </c>
    </row>
    <row r="303" spans="1:47" hidden="1" x14ac:dyDescent="0.2">
      <c r="A303" t="s">
        <v>0</v>
      </c>
      <c r="B303" t="s">
        <v>1</v>
      </c>
      <c r="C303" s="2">
        <v>45658</v>
      </c>
      <c r="D303" s="2">
        <v>45777</v>
      </c>
      <c r="E303" t="s">
        <v>2</v>
      </c>
      <c r="F303" s="2">
        <v>45679</v>
      </c>
      <c r="G303" t="s">
        <v>121</v>
      </c>
      <c r="H303" t="s">
        <v>140</v>
      </c>
      <c r="I303" t="s">
        <v>2212</v>
      </c>
      <c r="J303" s="2">
        <v>45658</v>
      </c>
      <c r="K303" s="2">
        <v>46022</v>
      </c>
      <c r="L303" t="s">
        <v>6</v>
      </c>
      <c r="M303" t="s">
        <v>7</v>
      </c>
      <c r="N303" t="s">
        <v>8</v>
      </c>
      <c r="O303" t="s">
        <v>2213</v>
      </c>
      <c r="P303" t="s">
        <v>2213</v>
      </c>
      <c r="Q303" t="s">
        <v>2214</v>
      </c>
      <c r="R303" t="s">
        <v>376</v>
      </c>
      <c r="S303" t="s">
        <v>377</v>
      </c>
      <c r="T303" t="s">
        <v>12</v>
      </c>
      <c r="U303" t="s">
        <v>13</v>
      </c>
      <c r="V303" t="s">
        <v>378</v>
      </c>
      <c r="W303" t="s">
        <v>379</v>
      </c>
      <c r="X303" t="s">
        <v>380</v>
      </c>
      <c r="Y303" t="s">
        <v>17</v>
      </c>
      <c r="Z303" t="s">
        <v>381</v>
      </c>
      <c r="AA303" t="s">
        <v>103</v>
      </c>
      <c r="AB303" t="s">
        <v>382</v>
      </c>
      <c r="AC303" t="s">
        <v>1130</v>
      </c>
      <c r="AD303" t="s">
        <v>39</v>
      </c>
      <c r="AE303" t="s">
        <v>1131</v>
      </c>
      <c r="AF303" t="s">
        <v>1132</v>
      </c>
      <c r="AG303" t="s">
        <v>25</v>
      </c>
      <c r="AH303" t="s">
        <v>26</v>
      </c>
      <c r="AI303" t="s">
        <v>27</v>
      </c>
      <c r="AJ303" t="s">
        <v>28</v>
      </c>
      <c r="AK303" s="3">
        <v>4546667</v>
      </c>
      <c r="AL303" s="3">
        <v>0</v>
      </c>
      <c r="AM303" s="3">
        <v>0</v>
      </c>
      <c r="AN303" s="3">
        <v>4546667</v>
      </c>
      <c r="AO303" s="3">
        <v>4546667</v>
      </c>
      <c r="AP303" s="3">
        <v>0</v>
      </c>
      <c r="AQ303" t="s">
        <v>2215</v>
      </c>
      <c r="AR303" t="s">
        <v>1</v>
      </c>
      <c r="AS303" t="s">
        <v>2216</v>
      </c>
      <c r="AT303" t="s">
        <v>1</v>
      </c>
      <c r="AU303" s="2">
        <v>45679</v>
      </c>
    </row>
    <row r="304" spans="1:47" hidden="1" x14ac:dyDescent="0.2">
      <c r="A304" t="s">
        <v>0</v>
      </c>
      <c r="B304" t="s">
        <v>1</v>
      </c>
      <c r="C304" s="2">
        <v>45658</v>
      </c>
      <c r="D304" s="2">
        <v>45777</v>
      </c>
      <c r="E304" t="s">
        <v>2</v>
      </c>
      <c r="F304" s="2">
        <v>45679</v>
      </c>
      <c r="G304" t="s">
        <v>121</v>
      </c>
      <c r="H304" t="s">
        <v>140</v>
      </c>
      <c r="I304" t="s">
        <v>2217</v>
      </c>
      <c r="J304" s="2">
        <v>45658</v>
      </c>
      <c r="K304" s="2">
        <v>46022</v>
      </c>
      <c r="L304" t="s">
        <v>6</v>
      </c>
      <c r="M304" t="s">
        <v>7</v>
      </c>
      <c r="N304" t="s">
        <v>8</v>
      </c>
      <c r="O304" t="s">
        <v>2218</v>
      </c>
      <c r="P304" t="s">
        <v>2218</v>
      </c>
      <c r="Q304" t="s">
        <v>2219</v>
      </c>
      <c r="R304" t="s">
        <v>376</v>
      </c>
      <c r="S304" t="s">
        <v>377</v>
      </c>
      <c r="T304" t="s">
        <v>12</v>
      </c>
      <c r="U304" t="s">
        <v>13</v>
      </c>
      <c r="V304" t="s">
        <v>378</v>
      </c>
      <c r="W304" t="s">
        <v>379</v>
      </c>
      <c r="X304" t="s">
        <v>380</v>
      </c>
      <c r="Y304" t="s">
        <v>17</v>
      </c>
      <c r="Z304" t="s">
        <v>381</v>
      </c>
      <c r="AA304" t="s">
        <v>103</v>
      </c>
      <c r="AB304" t="s">
        <v>382</v>
      </c>
      <c r="AC304" t="s">
        <v>2220</v>
      </c>
      <c r="AD304" t="s">
        <v>39</v>
      </c>
      <c r="AE304" t="s">
        <v>2221</v>
      </c>
      <c r="AF304" t="s">
        <v>2222</v>
      </c>
      <c r="AG304" t="s">
        <v>25</v>
      </c>
      <c r="AH304" t="s">
        <v>26</v>
      </c>
      <c r="AI304" t="s">
        <v>27</v>
      </c>
      <c r="AJ304" t="s">
        <v>28</v>
      </c>
      <c r="AK304" s="3">
        <v>4550000</v>
      </c>
      <c r="AL304" s="3">
        <v>0</v>
      </c>
      <c r="AM304" s="3">
        <v>0</v>
      </c>
      <c r="AN304" s="3">
        <v>4550000</v>
      </c>
      <c r="AO304" s="3">
        <v>4550000</v>
      </c>
      <c r="AP304" s="3">
        <v>0</v>
      </c>
      <c r="AQ304" t="s">
        <v>2223</v>
      </c>
      <c r="AR304" t="s">
        <v>1</v>
      </c>
      <c r="AS304" t="s">
        <v>2224</v>
      </c>
      <c r="AT304" t="s">
        <v>1</v>
      </c>
      <c r="AU304" s="2">
        <v>45679</v>
      </c>
    </row>
    <row r="305" spans="1:47" hidden="1" x14ac:dyDescent="0.2">
      <c r="A305" t="s">
        <v>0</v>
      </c>
      <c r="B305" t="s">
        <v>1</v>
      </c>
      <c r="C305" s="2">
        <v>45658</v>
      </c>
      <c r="D305" s="2">
        <v>45777</v>
      </c>
      <c r="E305" t="s">
        <v>2</v>
      </c>
      <c r="F305" s="2">
        <v>45679</v>
      </c>
      <c r="G305" t="s">
        <v>121</v>
      </c>
      <c r="H305" t="s">
        <v>140</v>
      </c>
      <c r="I305" t="s">
        <v>2225</v>
      </c>
      <c r="J305" s="2">
        <v>45658</v>
      </c>
      <c r="K305" s="2">
        <v>46022</v>
      </c>
      <c r="L305" t="s">
        <v>6</v>
      </c>
      <c r="M305" t="s">
        <v>7</v>
      </c>
      <c r="N305" t="s">
        <v>8</v>
      </c>
      <c r="O305" t="s">
        <v>2226</v>
      </c>
      <c r="P305" t="s">
        <v>2226</v>
      </c>
      <c r="Q305" t="s">
        <v>2227</v>
      </c>
      <c r="R305" t="s">
        <v>376</v>
      </c>
      <c r="S305" t="s">
        <v>377</v>
      </c>
      <c r="T305" t="s">
        <v>12</v>
      </c>
      <c r="U305" t="s">
        <v>13</v>
      </c>
      <c r="V305" t="s">
        <v>378</v>
      </c>
      <c r="W305" t="s">
        <v>379</v>
      </c>
      <c r="X305" t="s">
        <v>380</v>
      </c>
      <c r="Y305" t="s">
        <v>17</v>
      </c>
      <c r="Z305" t="s">
        <v>381</v>
      </c>
      <c r="AA305" t="s">
        <v>103</v>
      </c>
      <c r="AB305" t="s">
        <v>382</v>
      </c>
      <c r="AC305" t="s">
        <v>1501</v>
      </c>
      <c r="AD305" t="s">
        <v>39</v>
      </c>
      <c r="AE305" t="s">
        <v>1502</v>
      </c>
      <c r="AF305" t="s">
        <v>1503</v>
      </c>
      <c r="AG305" t="s">
        <v>25</v>
      </c>
      <c r="AH305" t="s">
        <v>26</v>
      </c>
      <c r="AI305" t="s">
        <v>27</v>
      </c>
      <c r="AJ305" t="s">
        <v>28</v>
      </c>
      <c r="AK305" s="3">
        <v>3815000</v>
      </c>
      <c r="AL305" s="3">
        <v>0</v>
      </c>
      <c r="AM305" s="3">
        <v>0</v>
      </c>
      <c r="AN305" s="3">
        <v>3815000</v>
      </c>
      <c r="AO305" s="3">
        <v>3815000</v>
      </c>
      <c r="AP305" s="3">
        <v>0</v>
      </c>
      <c r="AQ305" t="s">
        <v>2228</v>
      </c>
      <c r="AR305" t="s">
        <v>1</v>
      </c>
      <c r="AS305" t="s">
        <v>2229</v>
      </c>
      <c r="AT305" t="s">
        <v>1</v>
      </c>
      <c r="AU305" s="2">
        <v>45679</v>
      </c>
    </row>
    <row r="306" spans="1:47" hidden="1" x14ac:dyDescent="0.2">
      <c r="A306" t="s">
        <v>0</v>
      </c>
      <c r="B306" t="s">
        <v>1</v>
      </c>
      <c r="C306" s="2">
        <v>45658</v>
      </c>
      <c r="D306" s="2">
        <v>45777</v>
      </c>
      <c r="E306" t="s">
        <v>2</v>
      </c>
      <c r="F306" s="2">
        <v>45679</v>
      </c>
      <c r="G306" t="s">
        <v>121</v>
      </c>
      <c r="H306" t="s">
        <v>140</v>
      </c>
      <c r="I306" t="s">
        <v>2230</v>
      </c>
      <c r="J306" s="2">
        <v>45658</v>
      </c>
      <c r="K306" s="2">
        <v>46022</v>
      </c>
      <c r="L306" t="s">
        <v>6</v>
      </c>
      <c r="M306" t="s">
        <v>7</v>
      </c>
      <c r="N306" t="s">
        <v>8</v>
      </c>
      <c r="O306" t="s">
        <v>2231</v>
      </c>
      <c r="P306" t="s">
        <v>2231</v>
      </c>
      <c r="Q306" t="s">
        <v>2232</v>
      </c>
      <c r="R306" t="s">
        <v>376</v>
      </c>
      <c r="S306" t="s">
        <v>377</v>
      </c>
      <c r="T306" t="s">
        <v>12</v>
      </c>
      <c r="U306" t="s">
        <v>13</v>
      </c>
      <c r="V306" t="s">
        <v>378</v>
      </c>
      <c r="W306" t="s">
        <v>379</v>
      </c>
      <c r="X306" t="s">
        <v>380</v>
      </c>
      <c r="Y306" t="s">
        <v>17</v>
      </c>
      <c r="Z306" t="s">
        <v>381</v>
      </c>
      <c r="AA306" t="s">
        <v>103</v>
      </c>
      <c r="AB306" t="s">
        <v>382</v>
      </c>
      <c r="AC306" t="s">
        <v>2233</v>
      </c>
      <c r="AD306" t="s">
        <v>39</v>
      </c>
      <c r="AE306" t="s">
        <v>2234</v>
      </c>
      <c r="AF306" t="s">
        <v>2235</v>
      </c>
      <c r="AG306" t="s">
        <v>25</v>
      </c>
      <c r="AH306" t="s">
        <v>26</v>
      </c>
      <c r="AI306" t="s">
        <v>27</v>
      </c>
      <c r="AJ306" t="s">
        <v>28</v>
      </c>
      <c r="AK306" s="3">
        <v>8166667</v>
      </c>
      <c r="AL306" s="3">
        <v>0</v>
      </c>
      <c r="AM306" s="3">
        <v>0</v>
      </c>
      <c r="AN306" s="3">
        <v>8166667</v>
      </c>
      <c r="AO306" s="3">
        <v>0</v>
      </c>
      <c r="AP306" s="3">
        <v>8166667</v>
      </c>
      <c r="AQ306" t="s">
        <v>2236</v>
      </c>
      <c r="AR306" t="s">
        <v>1</v>
      </c>
      <c r="AS306" t="s">
        <v>2237</v>
      </c>
      <c r="AT306" t="s">
        <v>1</v>
      </c>
      <c r="AU306" s="2">
        <v>45679</v>
      </c>
    </row>
    <row r="307" spans="1:47" hidden="1" x14ac:dyDescent="0.2">
      <c r="A307" t="s">
        <v>0</v>
      </c>
      <c r="B307" t="s">
        <v>1</v>
      </c>
      <c r="C307" s="2">
        <v>45658</v>
      </c>
      <c r="D307" s="2">
        <v>45777</v>
      </c>
      <c r="E307" t="s">
        <v>2</v>
      </c>
      <c r="F307" s="2">
        <v>45679</v>
      </c>
      <c r="G307" t="s">
        <v>121</v>
      </c>
      <c r="H307" t="s">
        <v>140</v>
      </c>
      <c r="I307" t="s">
        <v>2238</v>
      </c>
      <c r="J307" s="2">
        <v>45658</v>
      </c>
      <c r="K307" s="2">
        <v>46022</v>
      </c>
      <c r="L307" t="s">
        <v>6</v>
      </c>
      <c r="M307" t="s">
        <v>7</v>
      </c>
      <c r="N307" t="s">
        <v>8</v>
      </c>
      <c r="O307" t="s">
        <v>2239</v>
      </c>
      <c r="P307" t="s">
        <v>2239</v>
      </c>
      <c r="Q307" t="s">
        <v>2240</v>
      </c>
      <c r="R307" t="s">
        <v>376</v>
      </c>
      <c r="S307" t="s">
        <v>377</v>
      </c>
      <c r="T307" t="s">
        <v>12</v>
      </c>
      <c r="U307" t="s">
        <v>13</v>
      </c>
      <c r="V307" t="s">
        <v>378</v>
      </c>
      <c r="W307" t="s">
        <v>379</v>
      </c>
      <c r="X307" t="s">
        <v>380</v>
      </c>
      <c r="Y307" t="s">
        <v>17</v>
      </c>
      <c r="Z307" t="s">
        <v>381</v>
      </c>
      <c r="AA307" t="s">
        <v>103</v>
      </c>
      <c r="AB307" t="s">
        <v>382</v>
      </c>
      <c r="AC307" t="s">
        <v>894</v>
      </c>
      <c r="AD307" t="s">
        <v>39</v>
      </c>
      <c r="AE307" t="s">
        <v>895</v>
      </c>
      <c r="AF307" t="s">
        <v>896</v>
      </c>
      <c r="AG307" t="s">
        <v>25</v>
      </c>
      <c r="AH307" t="s">
        <v>26</v>
      </c>
      <c r="AI307" t="s">
        <v>27</v>
      </c>
      <c r="AJ307" t="s">
        <v>28</v>
      </c>
      <c r="AK307" s="3">
        <v>5133334</v>
      </c>
      <c r="AL307" s="3">
        <v>0</v>
      </c>
      <c r="AM307" s="3">
        <v>0</v>
      </c>
      <c r="AN307" s="3">
        <v>5133334</v>
      </c>
      <c r="AO307" s="3">
        <v>5133334</v>
      </c>
      <c r="AP307" s="3">
        <v>0</v>
      </c>
      <c r="AQ307" t="s">
        <v>2241</v>
      </c>
      <c r="AR307" t="s">
        <v>1</v>
      </c>
      <c r="AS307" t="s">
        <v>2242</v>
      </c>
      <c r="AT307" t="s">
        <v>1</v>
      </c>
      <c r="AU307" s="2">
        <v>45679</v>
      </c>
    </row>
    <row r="308" spans="1:47" hidden="1" x14ac:dyDescent="0.2">
      <c r="A308" t="s">
        <v>0</v>
      </c>
      <c r="B308" t="s">
        <v>1</v>
      </c>
      <c r="C308" s="2">
        <v>45658</v>
      </c>
      <c r="D308" s="2">
        <v>45777</v>
      </c>
      <c r="E308" t="s">
        <v>2</v>
      </c>
      <c r="F308" s="2">
        <v>45679</v>
      </c>
      <c r="G308" t="s">
        <v>121</v>
      </c>
      <c r="H308" t="s">
        <v>140</v>
      </c>
      <c r="I308" t="s">
        <v>2243</v>
      </c>
      <c r="J308" s="2">
        <v>45658</v>
      </c>
      <c r="K308" s="2">
        <v>46022</v>
      </c>
      <c r="L308" t="s">
        <v>6</v>
      </c>
      <c r="M308" t="s">
        <v>7</v>
      </c>
      <c r="N308" t="s">
        <v>8</v>
      </c>
      <c r="O308" t="s">
        <v>2244</v>
      </c>
      <c r="P308" t="s">
        <v>2244</v>
      </c>
      <c r="Q308" t="s">
        <v>2245</v>
      </c>
      <c r="R308" t="s">
        <v>376</v>
      </c>
      <c r="S308" t="s">
        <v>377</v>
      </c>
      <c r="T308" t="s">
        <v>12</v>
      </c>
      <c r="U308" t="s">
        <v>13</v>
      </c>
      <c r="V308" t="s">
        <v>378</v>
      </c>
      <c r="W308" t="s">
        <v>379</v>
      </c>
      <c r="X308" t="s">
        <v>380</v>
      </c>
      <c r="Y308" t="s">
        <v>17</v>
      </c>
      <c r="Z308" t="s">
        <v>381</v>
      </c>
      <c r="AA308" t="s">
        <v>103</v>
      </c>
      <c r="AB308" t="s">
        <v>382</v>
      </c>
      <c r="AC308" t="s">
        <v>2246</v>
      </c>
      <c r="AD308" t="s">
        <v>39</v>
      </c>
      <c r="AE308" t="s">
        <v>2247</v>
      </c>
      <c r="AF308" t="s">
        <v>2248</v>
      </c>
      <c r="AG308" t="s">
        <v>25</v>
      </c>
      <c r="AH308" t="s">
        <v>26</v>
      </c>
      <c r="AI308" t="s">
        <v>27</v>
      </c>
      <c r="AJ308" t="s">
        <v>28</v>
      </c>
      <c r="AK308" s="3">
        <v>4400000</v>
      </c>
      <c r="AL308" s="3">
        <v>0</v>
      </c>
      <c r="AM308" s="3">
        <v>0</v>
      </c>
      <c r="AN308" s="3">
        <v>4400000</v>
      </c>
      <c r="AO308" s="3">
        <v>4400000</v>
      </c>
      <c r="AP308" s="3">
        <v>0</v>
      </c>
      <c r="AQ308" t="s">
        <v>2249</v>
      </c>
      <c r="AR308" t="s">
        <v>1</v>
      </c>
      <c r="AS308" t="s">
        <v>2250</v>
      </c>
      <c r="AT308" t="s">
        <v>1</v>
      </c>
      <c r="AU308" s="2">
        <v>45679</v>
      </c>
    </row>
    <row r="309" spans="1:47" hidden="1" x14ac:dyDescent="0.2">
      <c r="A309" t="s">
        <v>0</v>
      </c>
      <c r="B309" t="s">
        <v>1</v>
      </c>
      <c r="C309" s="2">
        <v>45658</v>
      </c>
      <c r="D309" s="2">
        <v>45777</v>
      </c>
      <c r="E309" t="s">
        <v>2</v>
      </c>
      <c r="F309" s="2">
        <v>45679</v>
      </c>
      <c r="G309" t="s">
        <v>121</v>
      </c>
      <c r="H309" t="s">
        <v>140</v>
      </c>
      <c r="I309" t="s">
        <v>2251</v>
      </c>
      <c r="J309" s="2">
        <v>45658</v>
      </c>
      <c r="K309" s="2">
        <v>46022</v>
      </c>
      <c r="L309" t="s">
        <v>6</v>
      </c>
      <c r="M309" t="s">
        <v>7</v>
      </c>
      <c r="N309" t="s">
        <v>8</v>
      </c>
      <c r="O309" t="s">
        <v>2252</v>
      </c>
      <c r="P309" t="s">
        <v>2252</v>
      </c>
      <c r="Q309" t="s">
        <v>2253</v>
      </c>
      <c r="R309" t="s">
        <v>376</v>
      </c>
      <c r="S309" t="s">
        <v>377</v>
      </c>
      <c r="T309" t="s">
        <v>12</v>
      </c>
      <c r="U309" t="s">
        <v>13</v>
      </c>
      <c r="V309" t="s">
        <v>378</v>
      </c>
      <c r="W309" t="s">
        <v>379</v>
      </c>
      <c r="X309" t="s">
        <v>380</v>
      </c>
      <c r="Y309" t="s">
        <v>17</v>
      </c>
      <c r="Z309" t="s">
        <v>381</v>
      </c>
      <c r="AA309" t="s">
        <v>103</v>
      </c>
      <c r="AB309" t="s">
        <v>382</v>
      </c>
      <c r="AC309" t="s">
        <v>2254</v>
      </c>
      <c r="AD309" t="s">
        <v>39</v>
      </c>
      <c r="AE309" t="s">
        <v>2255</v>
      </c>
      <c r="AF309" t="s">
        <v>2256</v>
      </c>
      <c r="AG309" t="s">
        <v>25</v>
      </c>
      <c r="AH309" t="s">
        <v>26</v>
      </c>
      <c r="AI309" t="s">
        <v>27</v>
      </c>
      <c r="AJ309" t="s">
        <v>28</v>
      </c>
      <c r="AK309" s="3">
        <v>4750000</v>
      </c>
      <c r="AL309" s="3">
        <v>0</v>
      </c>
      <c r="AM309" s="3">
        <v>0</v>
      </c>
      <c r="AN309" s="3">
        <v>4750000</v>
      </c>
      <c r="AO309" s="3">
        <v>4750000</v>
      </c>
      <c r="AP309" s="3">
        <v>0</v>
      </c>
      <c r="AQ309" t="s">
        <v>2257</v>
      </c>
      <c r="AR309" t="s">
        <v>1</v>
      </c>
      <c r="AS309" t="s">
        <v>2258</v>
      </c>
      <c r="AT309" t="s">
        <v>1</v>
      </c>
      <c r="AU309" s="2">
        <v>45679</v>
      </c>
    </row>
    <row r="310" spans="1:47" hidden="1" x14ac:dyDescent="0.2">
      <c r="A310" t="s">
        <v>0</v>
      </c>
      <c r="B310" t="s">
        <v>1</v>
      </c>
      <c r="C310" s="2">
        <v>45658</v>
      </c>
      <c r="D310" s="2">
        <v>45777</v>
      </c>
      <c r="E310" t="s">
        <v>2</v>
      </c>
      <c r="F310" s="2">
        <v>45679</v>
      </c>
      <c r="G310" t="s">
        <v>121</v>
      </c>
      <c r="H310" t="s">
        <v>140</v>
      </c>
      <c r="I310" t="s">
        <v>2259</v>
      </c>
      <c r="J310" s="2">
        <v>45658</v>
      </c>
      <c r="K310" s="2">
        <v>46022</v>
      </c>
      <c r="L310" t="s">
        <v>6</v>
      </c>
      <c r="M310" t="s">
        <v>7</v>
      </c>
      <c r="N310" t="s">
        <v>8</v>
      </c>
      <c r="O310" t="s">
        <v>2260</v>
      </c>
      <c r="P310" t="s">
        <v>2260</v>
      </c>
      <c r="Q310" t="s">
        <v>2261</v>
      </c>
      <c r="R310" t="s">
        <v>376</v>
      </c>
      <c r="S310" t="s">
        <v>377</v>
      </c>
      <c r="T310" t="s">
        <v>12</v>
      </c>
      <c r="U310" t="s">
        <v>13</v>
      </c>
      <c r="V310" t="s">
        <v>378</v>
      </c>
      <c r="W310" t="s">
        <v>379</v>
      </c>
      <c r="X310" t="s">
        <v>380</v>
      </c>
      <c r="Y310" t="s">
        <v>17</v>
      </c>
      <c r="Z310" t="s">
        <v>381</v>
      </c>
      <c r="AA310" t="s">
        <v>103</v>
      </c>
      <c r="AB310" t="s">
        <v>382</v>
      </c>
      <c r="AC310" t="s">
        <v>2262</v>
      </c>
      <c r="AD310" t="s">
        <v>39</v>
      </c>
      <c r="AE310" t="s">
        <v>2263</v>
      </c>
      <c r="AF310" t="s">
        <v>2264</v>
      </c>
      <c r="AG310" t="s">
        <v>25</v>
      </c>
      <c r="AH310" t="s">
        <v>26</v>
      </c>
      <c r="AI310" t="s">
        <v>27</v>
      </c>
      <c r="AJ310" t="s">
        <v>28</v>
      </c>
      <c r="AK310" s="3">
        <v>5166667</v>
      </c>
      <c r="AL310" s="3">
        <v>0</v>
      </c>
      <c r="AM310" s="3">
        <v>0</v>
      </c>
      <c r="AN310" s="3">
        <v>5166667</v>
      </c>
      <c r="AO310" s="3">
        <v>5166667</v>
      </c>
      <c r="AP310" s="3">
        <v>0</v>
      </c>
      <c r="AQ310" t="s">
        <v>2265</v>
      </c>
      <c r="AR310" t="s">
        <v>1</v>
      </c>
      <c r="AS310" t="s">
        <v>2266</v>
      </c>
      <c r="AT310" t="s">
        <v>1</v>
      </c>
      <c r="AU310" s="2">
        <v>45679</v>
      </c>
    </row>
    <row r="311" spans="1:47" hidden="1" x14ac:dyDescent="0.2">
      <c r="A311" t="s">
        <v>0</v>
      </c>
      <c r="B311" t="s">
        <v>1</v>
      </c>
      <c r="C311" s="2">
        <v>45658</v>
      </c>
      <c r="D311" s="2">
        <v>45777</v>
      </c>
      <c r="E311" t="s">
        <v>2</v>
      </c>
      <c r="F311" s="2">
        <v>45679</v>
      </c>
      <c r="G311" t="s">
        <v>121</v>
      </c>
      <c r="H311" t="s">
        <v>140</v>
      </c>
      <c r="I311" t="s">
        <v>2267</v>
      </c>
      <c r="J311" s="2">
        <v>45658</v>
      </c>
      <c r="K311" s="2">
        <v>46022</v>
      </c>
      <c r="L311" t="s">
        <v>6</v>
      </c>
      <c r="M311" t="s">
        <v>7</v>
      </c>
      <c r="N311" t="s">
        <v>8</v>
      </c>
      <c r="O311" t="s">
        <v>2268</v>
      </c>
      <c r="P311" t="s">
        <v>2268</v>
      </c>
      <c r="Q311" t="s">
        <v>2269</v>
      </c>
      <c r="R311" t="s">
        <v>376</v>
      </c>
      <c r="S311" t="s">
        <v>377</v>
      </c>
      <c r="T311" t="s">
        <v>12</v>
      </c>
      <c r="U311" t="s">
        <v>13</v>
      </c>
      <c r="V311" t="s">
        <v>378</v>
      </c>
      <c r="W311" t="s">
        <v>379</v>
      </c>
      <c r="X311" t="s">
        <v>380</v>
      </c>
      <c r="Y311" t="s">
        <v>17</v>
      </c>
      <c r="Z311" t="s">
        <v>381</v>
      </c>
      <c r="AA311" t="s">
        <v>103</v>
      </c>
      <c r="AB311" t="s">
        <v>382</v>
      </c>
      <c r="AC311" t="s">
        <v>2270</v>
      </c>
      <c r="AD311" t="s">
        <v>39</v>
      </c>
      <c r="AE311" t="s">
        <v>2271</v>
      </c>
      <c r="AF311" t="s">
        <v>2272</v>
      </c>
      <c r="AG311" t="s">
        <v>25</v>
      </c>
      <c r="AH311" t="s">
        <v>26</v>
      </c>
      <c r="AI311" t="s">
        <v>27</v>
      </c>
      <c r="AJ311" t="s">
        <v>28</v>
      </c>
      <c r="AK311" s="3">
        <v>11000000</v>
      </c>
      <c r="AL311" s="3">
        <v>0</v>
      </c>
      <c r="AM311" s="3">
        <v>0</v>
      </c>
      <c r="AN311" s="3">
        <v>11000000</v>
      </c>
      <c r="AO311" s="3">
        <v>1400000</v>
      </c>
      <c r="AP311" s="3">
        <v>9600000</v>
      </c>
      <c r="AQ311" t="s">
        <v>2273</v>
      </c>
      <c r="AR311" t="s">
        <v>1</v>
      </c>
      <c r="AS311" t="s">
        <v>2274</v>
      </c>
      <c r="AT311" t="s">
        <v>1</v>
      </c>
      <c r="AU311" s="2">
        <v>45679</v>
      </c>
    </row>
    <row r="312" spans="1:47" hidden="1" x14ac:dyDescent="0.2">
      <c r="A312" t="s">
        <v>0</v>
      </c>
      <c r="B312" t="s">
        <v>1</v>
      </c>
      <c r="C312" s="2">
        <v>45658</v>
      </c>
      <c r="D312" s="2">
        <v>45777</v>
      </c>
      <c r="E312" t="s">
        <v>2</v>
      </c>
      <c r="F312" s="2">
        <v>45679</v>
      </c>
      <c r="G312" t="s">
        <v>121</v>
      </c>
      <c r="H312" t="s">
        <v>140</v>
      </c>
      <c r="I312" t="s">
        <v>2275</v>
      </c>
      <c r="J312" s="2">
        <v>45658</v>
      </c>
      <c r="K312" s="2">
        <v>46022</v>
      </c>
      <c r="L312" t="s">
        <v>6</v>
      </c>
      <c r="M312" t="s">
        <v>7</v>
      </c>
      <c r="N312" t="s">
        <v>8</v>
      </c>
      <c r="O312" t="s">
        <v>2276</v>
      </c>
      <c r="P312" t="s">
        <v>2276</v>
      </c>
      <c r="Q312" t="s">
        <v>2277</v>
      </c>
      <c r="R312" t="s">
        <v>376</v>
      </c>
      <c r="S312" t="s">
        <v>377</v>
      </c>
      <c r="T312" t="s">
        <v>12</v>
      </c>
      <c r="U312" t="s">
        <v>13</v>
      </c>
      <c r="V312" t="s">
        <v>378</v>
      </c>
      <c r="W312" t="s">
        <v>379</v>
      </c>
      <c r="X312" t="s">
        <v>380</v>
      </c>
      <c r="Y312" t="s">
        <v>17</v>
      </c>
      <c r="Z312" t="s">
        <v>381</v>
      </c>
      <c r="AA312" t="s">
        <v>103</v>
      </c>
      <c r="AB312" t="s">
        <v>382</v>
      </c>
      <c r="AC312" t="s">
        <v>2278</v>
      </c>
      <c r="AD312" t="s">
        <v>39</v>
      </c>
      <c r="AE312" t="s">
        <v>2279</v>
      </c>
      <c r="AF312" t="s">
        <v>2280</v>
      </c>
      <c r="AG312" t="s">
        <v>25</v>
      </c>
      <c r="AH312" t="s">
        <v>26</v>
      </c>
      <c r="AI312" t="s">
        <v>27</v>
      </c>
      <c r="AJ312" t="s">
        <v>28</v>
      </c>
      <c r="AK312" s="3">
        <v>7366667</v>
      </c>
      <c r="AL312" s="3">
        <v>0</v>
      </c>
      <c r="AM312" s="3">
        <v>0</v>
      </c>
      <c r="AN312" s="3">
        <v>7366667</v>
      </c>
      <c r="AO312" s="3">
        <v>7366667</v>
      </c>
      <c r="AP312" s="3">
        <v>0</v>
      </c>
      <c r="AQ312" t="s">
        <v>2281</v>
      </c>
      <c r="AR312" t="s">
        <v>1</v>
      </c>
      <c r="AS312" t="s">
        <v>2282</v>
      </c>
      <c r="AT312" t="s">
        <v>1</v>
      </c>
      <c r="AU312" s="2">
        <v>45679</v>
      </c>
    </row>
    <row r="313" spans="1:47" hidden="1" x14ac:dyDescent="0.2">
      <c r="A313" t="s">
        <v>0</v>
      </c>
      <c r="B313" t="s">
        <v>1</v>
      </c>
      <c r="C313" s="2">
        <v>45658</v>
      </c>
      <c r="D313" s="2">
        <v>45777</v>
      </c>
      <c r="E313" t="s">
        <v>2</v>
      </c>
      <c r="F313" s="2">
        <v>45679</v>
      </c>
      <c r="G313" t="s">
        <v>121</v>
      </c>
      <c r="H313" t="s">
        <v>140</v>
      </c>
      <c r="I313" t="s">
        <v>2283</v>
      </c>
      <c r="J313" s="2">
        <v>45658</v>
      </c>
      <c r="K313" s="2">
        <v>46022</v>
      </c>
      <c r="L313" t="s">
        <v>6</v>
      </c>
      <c r="M313" t="s">
        <v>7</v>
      </c>
      <c r="N313" t="s">
        <v>8</v>
      </c>
      <c r="O313" t="s">
        <v>2284</v>
      </c>
      <c r="P313" t="s">
        <v>2284</v>
      </c>
      <c r="Q313" t="s">
        <v>2285</v>
      </c>
      <c r="R313" t="s">
        <v>376</v>
      </c>
      <c r="S313" t="s">
        <v>377</v>
      </c>
      <c r="T313" t="s">
        <v>12</v>
      </c>
      <c r="U313" t="s">
        <v>13</v>
      </c>
      <c r="V313" t="s">
        <v>378</v>
      </c>
      <c r="W313" t="s">
        <v>379</v>
      </c>
      <c r="X313" t="s">
        <v>380</v>
      </c>
      <c r="Y313" t="s">
        <v>17</v>
      </c>
      <c r="Z313" t="s">
        <v>381</v>
      </c>
      <c r="AA313" t="s">
        <v>103</v>
      </c>
      <c r="AB313" t="s">
        <v>382</v>
      </c>
      <c r="AC313" t="s">
        <v>2286</v>
      </c>
      <c r="AD313" t="s">
        <v>39</v>
      </c>
      <c r="AE313" t="s">
        <v>2287</v>
      </c>
      <c r="AF313" t="s">
        <v>2288</v>
      </c>
      <c r="AG313" t="s">
        <v>25</v>
      </c>
      <c r="AH313" t="s">
        <v>26</v>
      </c>
      <c r="AI313" t="s">
        <v>27</v>
      </c>
      <c r="AJ313" t="s">
        <v>28</v>
      </c>
      <c r="AK313" s="3">
        <v>5200000</v>
      </c>
      <c r="AL313" s="3">
        <v>0</v>
      </c>
      <c r="AM313" s="3">
        <v>0</v>
      </c>
      <c r="AN313" s="3">
        <v>5200000</v>
      </c>
      <c r="AO313" s="3">
        <v>5200000</v>
      </c>
      <c r="AP313" s="3">
        <v>0</v>
      </c>
      <c r="AQ313" t="s">
        <v>2289</v>
      </c>
      <c r="AR313" t="s">
        <v>1</v>
      </c>
      <c r="AS313" t="s">
        <v>2290</v>
      </c>
      <c r="AT313" t="s">
        <v>1</v>
      </c>
      <c r="AU313" s="2">
        <v>45679</v>
      </c>
    </row>
    <row r="314" spans="1:47" hidden="1" x14ac:dyDescent="0.2">
      <c r="A314" t="s">
        <v>0</v>
      </c>
      <c r="B314" t="s">
        <v>1</v>
      </c>
      <c r="C314" s="2">
        <v>45658</v>
      </c>
      <c r="D314" s="2">
        <v>45777</v>
      </c>
      <c r="E314" t="s">
        <v>2</v>
      </c>
      <c r="F314" s="2">
        <v>45679</v>
      </c>
      <c r="G314" t="s">
        <v>121</v>
      </c>
      <c r="H314" t="s">
        <v>140</v>
      </c>
      <c r="I314" t="s">
        <v>2291</v>
      </c>
      <c r="J314" s="2">
        <v>45658</v>
      </c>
      <c r="K314" s="2">
        <v>46022</v>
      </c>
      <c r="L314" t="s">
        <v>6</v>
      </c>
      <c r="M314" t="s">
        <v>7</v>
      </c>
      <c r="N314" t="s">
        <v>8</v>
      </c>
      <c r="O314" t="s">
        <v>2292</v>
      </c>
      <c r="P314" t="s">
        <v>2292</v>
      </c>
      <c r="Q314" t="s">
        <v>2293</v>
      </c>
      <c r="R314" t="s">
        <v>376</v>
      </c>
      <c r="S314" t="s">
        <v>377</v>
      </c>
      <c r="T314" t="s">
        <v>12</v>
      </c>
      <c r="U314" t="s">
        <v>13</v>
      </c>
      <c r="V314" t="s">
        <v>378</v>
      </c>
      <c r="W314" t="s">
        <v>379</v>
      </c>
      <c r="X314" t="s">
        <v>380</v>
      </c>
      <c r="Y314" t="s">
        <v>17</v>
      </c>
      <c r="Z314" t="s">
        <v>381</v>
      </c>
      <c r="AA314" t="s">
        <v>103</v>
      </c>
      <c r="AB314" t="s">
        <v>382</v>
      </c>
      <c r="AC314" t="s">
        <v>2294</v>
      </c>
      <c r="AD314" t="s">
        <v>39</v>
      </c>
      <c r="AE314" t="s">
        <v>2295</v>
      </c>
      <c r="AF314" t="s">
        <v>2296</v>
      </c>
      <c r="AG314" t="s">
        <v>25</v>
      </c>
      <c r="AH314" t="s">
        <v>26</v>
      </c>
      <c r="AI314" t="s">
        <v>27</v>
      </c>
      <c r="AJ314" t="s">
        <v>28</v>
      </c>
      <c r="AK314" s="3">
        <v>4500000</v>
      </c>
      <c r="AL314" s="3">
        <v>0</v>
      </c>
      <c r="AM314" s="3">
        <v>0</v>
      </c>
      <c r="AN314" s="3">
        <v>4500000</v>
      </c>
      <c r="AO314" s="3">
        <v>4500000</v>
      </c>
      <c r="AP314" s="3">
        <v>0</v>
      </c>
      <c r="AQ314" t="s">
        <v>2297</v>
      </c>
      <c r="AR314" t="s">
        <v>1</v>
      </c>
      <c r="AS314" t="s">
        <v>2298</v>
      </c>
      <c r="AT314" t="s">
        <v>1</v>
      </c>
      <c r="AU314" s="2">
        <v>45679</v>
      </c>
    </row>
    <row r="315" spans="1:47" hidden="1" x14ac:dyDescent="0.2">
      <c r="A315" t="s">
        <v>0</v>
      </c>
      <c r="B315" t="s">
        <v>1</v>
      </c>
      <c r="C315" s="2">
        <v>45658</v>
      </c>
      <c r="D315" s="2">
        <v>45777</v>
      </c>
      <c r="E315" t="s">
        <v>2</v>
      </c>
      <c r="F315" s="2">
        <v>45679</v>
      </c>
      <c r="G315" t="s">
        <v>121</v>
      </c>
      <c r="H315" t="s">
        <v>140</v>
      </c>
      <c r="I315" t="s">
        <v>2299</v>
      </c>
      <c r="J315" s="2">
        <v>45658</v>
      </c>
      <c r="K315" s="2">
        <v>46022</v>
      </c>
      <c r="L315" t="s">
        <v>6</v>
      </c>
      <c r="M315" t="s">
        <v>7</v>
      </c>
      <c r="N315" t="s">
        <v>8</v>
      </c>
      <c r="O315" t="s">
        <v>2300</v>
      </c>
      <c r="P315" t="s">
        <v>2300</v>
      </c>
      <c r="Q315" t="s">
        <v>2301</v>
      </c>
      <c r="R315" t="s">
        <v>376</v>
      </c>
      <c r="S315" t="s">
        <v>377</v>
      </c>
      <c r="T315" t="s">
        <v>12</v>
      </c>
      <c r="U315" t="s">
        <v>13</v>
      </c>
      <c r="V315" t="s">
        <v>378</v>
      </c>
      <c r="W315" t="s">
        <v>379</v>
      </c>
      <c r="X315" t="s">
        <v>380</v>
      </c>
      <c r="Y315" t="s">
        <v>17</v>
      </c>
      <c r="Z315" t="s">
        <v>381</v>
      </c>
      <c r="AA315" t="s">
        <v>103</v>
      </c>
      <c r="AB315" t="s">
        <v>382</v>
      </c>
      <c r="AC315" t="s">
        <v>1432</v>
      </c>
      <c r="AD315" t="s">
        <v>39</v>
      </c>
      <c r="AE315" t="s">
        <v>1433</v>
      </c>
      <c r="AF315" t="s">
        <v>1434</v>
      </c>
      <c r="AG315" t="s">
        <v>25</v>
      </c>
      <c r="AH315" t="s">
        <v>26</v>
      </c>
      <c r="AI315" t="s">
        <v>27</v>
      </c>
      <c r="AJ315" t="s">
        <v>28</v>
      </c>
      <c r="AK315" s="3">
        <v>4320000</v>
      </c>
      <c r="AL315" s="3">
        <v>0</v>
      </c>
      <c r="AM315" s="3">
        <v>0</v>
      </c>
      <c r="AN315" s="3">
        <v>4320000</v>
      </c>
      <c r="AO315" s="3">
        <v>4320000</v>
      </c>
      <c r="AP315" s="3">
        <v>0</v>
      </c>
      <c r="AQ315" t="s">
        <v>2302</v>
      </c>
      <c r="AR315" t="s">
        <v>1</v>
      </c>
      <c r="AS315" t="s">
        <v>2303</v>
      </c>
      <c r="AT315" t="s">
        <v>1</v>
      </c>
      <c r="AU315" s="2">
        <v>45679</v>
      </c>
    </row>
    <row r="316" spans="1:47" hidden="1" x14ac:dyDescent="0.2">
      <c r="A316" t="s">
        <v>0</v>
      </c>
      <c r="B316" t="s">
        <v>1</v>
      </c>
      <c r="C316" s="2">
        <v>45658</v>
      </c>
      <c r="D316" s="2">
        <v>45777</v>
      </c>
      <c r="E316" t="s">
        <v>2</v>
      </c>
      <c r="F316" s="2">
        <v>45679</v>
      </c>
      <c r="G316" t="s">
        <v>121</v>
      </c>
      <c r="H316" t="s">
        <v>140</v>
      </c>
      <c r="I316" t="s">
        <v>2304</v>
      </c>
      <c r="J316" s="2">
        <v>45658</v>
      </c>
      <c r="K316" s="2">
        <v>46022</v>
      </c>
      <c r="L316" t="s">
        <v>6</v>
      </c>
      <c r="M316" t="s">
        <v>7</v>
      </c>
      <c r="N316" t="s">
        <v>8</v>
      </c>
      <c r="O316" t="s">
        <v>2305</v>
      </c>
      <c r="P316" t="s">
        <v>2305</v>
      </c>
      <c r="Q316" t="s">
        <v>2306</v>
      </c>
      <c r="R316" t="s">
        <v>376</v>
      </c>
      <c r="S316" t="s">
        <v>377</v>
      </c>
      <c r="T316" t="s">
        <v>12</v>
      </c>
      <c r="U316" t="s">
        <v>13</v>
      </c>
      <c r="V316" t="s">
        <v>378</v>
      </c>
      <c r="W316" t="s">
        <v>379</v>
      </c>
      <c r="X316" t="s">
        <v>380</v>
      </c>
      <c r="Y316" t="s">
        <v>17</v>
      </c>
      <c r="Z316" t="s">
        <v>381</v>
      </c>
      <c r="AA316" t="s">
        <v>103</v>
      </c>
      <c r="AB316" t="s">
        <v>382</v>
      </c>
      <c r="AC316" t="s">
        <v>2307</v>
      </c>
      <c r="AD316" t="s">
        <v>39</v>
      </c>
      <c r="AE316" t="s">
        <v>2308</v>
      </c>
      <c r="AF316" t="s">
        <v>2309</v>
      </c>
      <c r="AG316" t="s">
        <v>25</v>
      </c>
      <c r="AH316" t="s">
        <v>26</v>
      </c>
      <c r="AI316" t="s">
        <v>27</v>
      </c>
      <c r="AJ316" t="s">
        <v>28</v>
      </c>
      <c r="AK316" s="3">
        <v>2592000</v>
      </c>
      <c r="AL316" s="3">
        <v>0</v>
      </c>
      <c r="AM316" s="3">
        <v>0</v>
      </c>
      <c r="AN316" s="3">
        <v>2592000</v>
      </c>
      <c r="AO316" s="3">
        <v>2592000</v>
      </c>
      <c r="AP316" s="3">
        <v>0</v>
      </c>
      <c r="AQ316" t="s">
        <v>2310</v>
      </c>
      <c r="AR316" t="s">
        <v>1</v>
      </c>
      <c r="AS316" t="s">
        <v>2311</v>
      </c>
      <c r="AT316" t="s">
        <v>1</v>
      </c>
      <c r="AU316" s="2">
        <v>45679</v>
      </c>
    </row>
    <row r="317" spans="1:47" hidden="1" x14ac:dyDescent="0.2">
      <c r="A317" t="s">
        <v>0</v>
      </c>
      <c r="B317" t="s">
        <v>1</v>
      </c>
      <c r="C317" s="2">
        <v>45658</v>
      </c>
      <c r="D317" s="2">
        <v>45777</v>
      </c>
      <c r="E317" t="s">
        <v>2</v>
      </c>
      <c r="F317" s="2">
        <v>45679</v>
      </c>
      <c r="G317" t="s">
        <v>121</v>
      </c>
      <c r="H317" t="s">
        <v>140</v>
      </c>
      <c r="I317" t="s">
        <v>2312</v>
      </c>
      <c r="J317" s="2">
        <v>45658</v>
      </c>
      <c r="K317" s="2">
        <v>46022</v>
      </c>
      <c r="L317" t="s">
        <v>6</v>
      </c>
      <c r="M317" t="s">
        <v>7</v>
      </c>
      <c r="N317" t="s">
        <v>8</v>
      </c>
      <c r="O317" t="s">
        <v>2313</v>
      </c>
      <c r="P317" t="s">
        <v>2313</v>
      </c>
      <c r="Q317" t="s">
        <v>2314</v>
      </c>
      <c r="R317" t="s">
        <v>376</v>
      </c>
      <c r="S317" t="s">
        <v>377</v>
      </c>
      <c r="T317" t="s">
        <v>12</v>
      </c>
      <c r="U317" t="s">
        <v>13</v>
      </c>
      <c r="V317" t="s">
        <v>378</v>
      </c>
      <c r="W317" t="s">
        <v>379</v>
      </c>
      <c r="X317" t="s">
        <v>380</v>
      </c>
      <c r="Y317" t="s">
        <v>17</v>
      </c>
      <c r="Z317" t="s">
        <v>381</v>
      </c>
      <c r="AA317" t="s">
        <v>103</v>
      </c>
      <c r="AB317" t="s">
        <v>382</v>
      </c>
      <c r="AC317" t="s">
        <v>886</v>
      </c>
      <c r="AD317" t="s">
        <v>39</v>
      </c>
      <c r="AE317" t="s">
        <v>887</v>
      </c>
      <c r="AF317" t="s">
        <v>888</v>
      </c>
      <c r="AG317" t="s">
        <v>25</v>
      </c>
      <c r="AH317" t="s">
        <v>26</v>
      </c>
      <c r="AI317" t="s">
        <v>27</v>
      </c>
      <c r="AJ317" t="s">
        <v>28</v>
      </c>
      <c r="AK317" s="3">
        <v>9600000</v>
      </c>
      <c r="AL317" s="3">
        <v>0</v>
      </c>
      <c r="AM317" s="3">
        <v>0</v>
      </c>
      <c r="AN317" s="3">
        <v>9600000</v>
      </c>
      <c r="AO317" s="3">
        <v>7440000</v>
      </c>
      <c r="AP317" s="3">
        <v>2160000</v>
      </c>
      <c r="AQ317" t="s">
        <v>2315</v>
      </c>
      <c r="AR317" t="s">
        <v>1</v>
      </c>
      <c r="AS317" t="s">
        <v>2316</v>
      </c>
      <c r="AT317" t="s">
        <v>1</v>
      </c>
      <c r="AU317" s="2">
        <v>45679</v>
      </c>
    </row>
    <row r="318" spans="1:47" hidden="1" x14ac:dyDescent="0.2">
      <c r="A318" t="s">
        <v>0</v>
      </c>
      <c r="B318" t="s">
        <v>1</v>
      </c>
      <c r="C318" s="2">
        <v>45658</v>
      </c>
      <c r="D318" s="2">
        <v>45777</v>
      </c>
      <c r="E318" t="s">
        <v>2</v>
      </c>
      <c r="F318" s="2">
        <v>45679</v>
      </c>
      <c r="G318" t="s">
        <v>121</v>
      </c>
      <c r="H318" t="s">
        <v>140</v>
      </c>
      <c r="I318" t="s">
        <v>2317</v>
      </c>
      <c r="J318" s="2">
        <v>45658</v>
      </c>
      <c r="K318" s="2">
        <v>46022</v>
      </c>
      <c r="L318" t="s">
        <v>6</v>
      </c>
      <c r="M318" t="s">
        <v>7</v>
      </c>
      <c r="N318" t="s">
        <v>8</v>
      </c>
      <c r="O318" t="s">
        <v>2318</v>
      </c>
      <c r="P318" t="s">
        <v>2318</v>
      </c>
      <c r="Q318" t="s">
        <v>2319</v>
      </c>
      <c r="R318" t="s">
        <v>376</v>
      </c>
      <c r="S318" t="s">
        <v>377</v>
      </c>
      <c r="T318" t="s">
        <v>12</v>
      </c>
      <c r="U318" t="s">
        <v>13</v>
      </c>
      <c r="V318" t="s">
        <v>378</v>
      </c>
      <c r="W318" t="s">
        <v>379</v>
      </c>
      <c r="X318" t="s">
        <v>380</v>
      </c>
      <c r="Y318" t="s">
        <v>17</v>
      </c>
      <c r="Z318" t="s">
        <v>381</v>
      </c>
      <c r="AA318" t="s">
        <v>103</v>
      </c>
      <c r="AB318" t="s">
        <v>382</v>
      </c>
      <c r="AC318" t="s">
        <v>491</v>
      </c>
      <c r="AD318" t="s">
        <v>39</v>
      </c>
      <c r="AE318" t="s">
        <v>492</v>
      </c>
      <c r="AF318" t="s">
        <v>493</v>
      </c>
      <c r="AG318" t="s">
        <v>25</v>
      </c>
      <c r="AH318" t="s">
        <v>26</v>
      </c>
      <c r="AI318" t="s">
        <v>27</v>
      </c>
      <c r="AJ318" t="s">
        <v>28</v>
      </c>
      <c r="AK318" s="3">
        <v>4320000</v>
      </c>
      <c r="AL318" s="3">
        <v>0</v>
      </c>
      <c r="AM318" s="3">
        <v>0</v>
      </c>
      <c r="AN318" s="3">
        <v>4320000</v>
      </c>
      <c r="AO318" s="3">
        <v>4320000</v>
      </c>
      <c r="AP318" s="3">
        <v>0</v>
      </c>
      <c r="AQ318" t="s">
        <v>2320</v>
      </c>
      <c r="AR318" t="s">
        <v>1</v>
      </c>
      <c r="AS318" t="s">
        <v>2321</v>
      </c>
      <c r="AT318" t="s">
        <v>1</v>
      </c>
      <c r="AU318" s="2">
        <v>45679</v>
      </c>
    </row>
    <row r="319" spans="1:47" hidden="1" x14ac:dyDescent="0.2">
      <c r="A319" t="s">
        <v>0</v>
      </c>
      <c r="B319" t="s">
        <v>1</v>
      </c>
      <c r="C319" s="2">
        <v>45658</v>
      </c>
      <c r="D319" s="2">
        <v>45777</v>
      </c>
      <c r="E319" t="s">
        <v>2</v>
      </c>
      <c r="F319" s="2">
        <v>45679</v>
      </c>
      <c r="G319" t="s">
        <v>121</v>
      </c>
      <c r="H319" t="s">
        <v>140</v>
      </c>
      <c r="I319" t="s">
        <v>2322</v>
      </c>
      <c r="J319" s="2">
        <v>45658</v>
      </c>
      <c r="K319" s="2">
        <v>46022</v>
      </c>
      <c r="L319" t="s">
        <v>6</v>
      </c>
      <c r="M319" t="s">
        <v>7</v>
      </c>
      <c r="N319" t="s">
        <v>8</v>
      </c>
      <c r="O319" t="s">
        <v>2323</v>
      </c>
      <c r="P319" t="s">
        <v>2323</v>
      </c>
      <c r="Q319" t="s">
        <v>2324</v>
      </c>
      <c r="R319" t="s">
        <v>376</v>
      </c>
      <c r="S319" t="s">
        <v>377</v>
      </c>
      <c r="T319" t="s">
        <v>12</v>
      </c>
      <c r="U319" t="s">
        <v>13</v>
      </c>
      <c r="V319" t="s">
        <v>378</v>
      </c>
      <c r="W319" t="s">
        <v>379</v>
      </c>
      <c r="X319" t="s">
        <v>380</v>
      </c>
      <c r="Y319" t="s">
        <v>17</v>
      </c>
      <c r="Z319" t="s">
        <v>381</v>
      </c>
      <c r="AA319" t="s">
        <v>103</v>
      </c>
      <c r="AB319" t="s">
        <v>382</v>
      </c>
      <c r="AC319" t="s">
        <v>2325</v>
      </c>
      <c r="AD319" t="s">
        <v>39</v>
      </c>
      <c r="AE319" t="s">
        <v>2326</v>
      </c>
      <c r="AF319" t="s">
        <v>2327</v>
      </c>
      <c r="AG319" t="s">
        <v>25</v>
      </c>
      <c r="AH319" t="s">
        <v>26</v>
      </c>
      <c r="AI319" t="s">
        <v>27</v>
      </c>
      <c r="AJ319" t="s">
        <v>28</v>
      </c>
      <c r="AK319" s="3">
        <v>6104000</v>
      </c>
      <c r="AL319" s="3">
        <v>0</v>
      </c>
      <c r="AM319" s="3">
        <v>0</v>
      </c>
      <c r="AN319" s="3">
        <v>6104000</v>
      </c>
      <c r="AO319" s="3">
        <v>6104000</v>
      </c>
      <c r="AP319" s="3">
        <v>0</v>
      </c>
      <c r="AQ319" t="s">
        <v>2328</v>
      </c>
      <c r="AR319" t="s">
        <v>1</v>
      </c>
      <c r="AS319" t="s">
        <v>2329</v>
      </c>
      <c r="AT319" t="s">
        <v>1</v>
      </c>
      <c r="AU319" s="2">
        <v>45679</v>
      </c>
    </row>
    <row r="320" spans="1:47" hidden="1" x14ac:dyDescent="0.2">
      <c r="A320" t="s">
        <v>0</v>
      </c>
      <c r="B320" t="s">
        <v>1</v>
      </c>
      <c r="C320" s="2">
        <v>45658</v>
      </c>
      <c r="D320" s="2">
        <v>45777</v>
      </c>
      <c r="E320" t="s">
        <v>2</v>
      </c>
      <c r="F320" s="2">
        <v>45679</v>
      </c>
      <c r="G320" t="s">
        <v>121</v>
      </c>
      <c r="H320" t="s">
        <v>140</v>
      </c>
      <c r="I320" t="s">
        <v>2330</v>
      </c>
      <c r="J320" s="2">
        <v>45658</v>
      </c>
      <c r="K320" s="2">
        <v>46022</v>
      </c>
      <c r="L320" t="s">
        <v>6</v>
      </c>
      <c r="M320" t="s">
        <v>7</v>
      </c>
      <c r="N320" t="s">
        <v>8</v>
      </c>
      <c r="O320" t="s">
        <v>2331</v>
      </c>
      <c r="P320" t="s">
        <v>2331</v>
      </c>
      <c r="Q320" t="s">
        <v>2332</v>
      </c>
      <c r="R320" t="s">
        <v>376</v>
      </c>
      <c r="S320" t="s">
        <v>377</v>
      </c>
      <c r="T320" t="s">
        <v>12</v>
      </c>
      <c r="U320" t="s">
        <v>13</v>
      </c>
      <c r="V320" t="s">
        <v>378</v>
      </c>
      <c r="W320" t="s">
        <v>379</v>
      </c>
      <c r="X320" t="s">
        <v>380</v>
      </c>
      <c r="Y320" t="s">
        <v>17</v>
      </c>
      <c r="Z320" t="s">
        <v>381</v>
      </c>
      <c r="AA320" t="s">
        <v>103</v>
      </c>
      <c r="AB320" t="s">
        <v>382</v>
      </c>
      <c r="AC320" t="s">
        <v>704</v>
      </c>
      <c r="AD320" t="s">
        <v>39</v>
      </c>
      <c r="AE320" t="s">
        <v>705</v>
      </c>
      <c r="AF320" t="s">
        <v>706</v>
      </c>
      <c r="AG320" t="s">
        <v>25</v>
      </c>
      <c r="AH320" t="s">
        <v>26</v>
      </c>
      <c r="AI320" t="s">
        <v>27</v>
      </c>
      <c r="AJ320" t="s">
        <v>28</v>
      </c>
      <c r="AK320" s="3">
        <v>2592000</v>
      </c>
      <c r="AL320" s="3">
        <v>0</v>
      </c>
      <c r="AM320" s="3">
        <v>0</v>
      </c>
      <c r="AN320" s="3">
        <v>2592000</v>
      </c>
      <c r="AO320" s="3">
        <v>2592000</v>
      </c>
      <c r="AP320" s="3">
        <v>0</v>
      </c>
      <c r="AQ320" t="s">
        <v>2333</v>
      </c>
      <c r="AR320" t="s">
        <v>1</v>
      </c>
      <c r="AS320" t="s">
        <v>2334</v>
      </c>
      <c r="AT320" t="s">
        <v>1</v>
      </c>
      <c r="AU320" s="2">
        <v>45679</v>
      </c>
    </row>
    <row r="321" spans="1:47" hidden="1" x14ac:dyDescent="0.2">
      <c r="A321" t="s">
        <v>0</v>
      </c>
      <c r="B321" t="s">
        <v>1</v>
      </c>
      <c r="C321" s="2">
        <v>45658</v>
      </c>
      <c r="D321" s="2">
        <v>45777</v>
      </c>
      <c r="E321" t="s">
        <v>2</v>
      </c>
      <c r="F321" s="2">
        <v>45679</v>
      </c>
      <c r="G321" t="s">
        <v>121</v>
      </c>
      <c r="H321" t="s">
        <v>140</v>
      </c>
      <c r="I321" t="s">
        <v>2335</v>
      </c>
      <c r="J321" s="2">
        <v>45658</v>
      </c>
      <c r="K321" s="2">
        <v>46022</v>
      </c>
      <c r="L321" t="s">
        <v>6</v>
      </c>
      <c r="M321" t="s">
        <v>7</v>
      </c>
      <c r="N321" t="s">
        <v>8</v>
      </c>
      <c r="O321" t="s">
        <v>2336</v>
      </c>
      <c r="P321" t="s">
        <v>2336</v>
      </c>
      <c r="Q321" t="s">
        <v>2337</v>
      </c>
      <c r="R321" t="s">
        <v>376</v>
      </c>
      <c r="S321" t="s">
        <v>377</v>
      </c>
      <c r="T321" t="s">
        <v>12</v>
      </c>
      <c r="U321" t="s">
        <v>13</v>
      </c>
      <c r="V321" t="s">
        <v>378</v>
      </c>
      <c r="W321" t="s">
        <v>379</v>
      </c>
      <c r="X321" t="s">
        <v>380</v>
      </c>
      <c r="Y321" t="s">
        <v>17</v>
      </c>
      <c r="Z321" t="s">
        <v>381</v>
      </c>
      <c r="AA321" t="s">
        <v>103</v>
      </c>
      <c r="AB321" t="s">
        <v>382</v>
      </c>
      <c r="AC321" t="s">
        <v>2338</v>
      </c>
      <c r="AD321" t="s">
        <v>39</v>
      </c>
      <c r="AE321" t="s">
        <v>2339</v>
      </c>
      <c r="AF321" t="s">
        <v>2340</v>
      </c>
      <c r="AG321" t="s">
        <v>25</v>
      </c>
      <c r="AH321" t="s">
        <v>26</v>
      </c>
      <c r="AI321" t="s">
        <v>27</v>
      </c>
      <c r="AJ321" t="s">
        <v>28</v>
      </c>
      <c r="AK321" s="3">
        <v>4950000</v>
      </c>
      <c r="AL321" s="3">
        <v>0</v>
      </c>
      <c r="AM321" s="3">
        <v>0</v>
      </c>
      <c r="AN321" s="3">
        <v>4950000</v>
      </c>
      <c r="AO321" s="3">
        <v>4950000</v>
      </c>
      <c r="AP321" s="3">
        <v>0</v>
      </c>
      <c r="AQ321" t="s">
        <v>2341</v>
      </c>
      <c r="AR321" t="s">
        <v>1</v>
      </c>
      <c r="AS321" t="s">
        <v>2342</v>
      </c>
      <c r="AT321" t="s">
        <v>1</v>
      </c>
      <c r="AU321" s="2">
        <v>45679</v>
      </c>
    </row>
    <row r="322" spans="1:47" hidden="1" x14ac:dyDescent="0.2">
      <c r="A322" t="s">
        <v>0</v>
      </c>
      <c r="B322" t="s">
        <v>1</v>
      </c>
      <c r="C322" s="2">
        <v>45658</v>
      </c>
      <c r="D322" s="2">
        <v>45777</v>
      </c>
      <c r="E322" t="s">
        <v>2</v>
      </c>
      <c r="F322" s="2">
        <v>45679</v>
      </c>
      <c r="G322" t="s">
        <v>121</v>
      </c>
      <c r="H322" t="s">
        <v>140</v>
      </c>
      <c r="I322" t="s">
        <v>2343</v>
      </c>
      <c r="J322" s="2">
        <v>45658</v>
      </c>
      <c r="K322" s="2">
        <v>46022</v>
      </c>
      <c r="L322" t="s">
        <v>6</v>
      </c>
      <c r="M322" t="s">
        <v>7</v>
      </c>
      <c r="N322" t="s">
        <v>8</v>
      </c>
      <c r="O322" t="s">
        <v>2344</v>
      </c>
      <c r="P322" t="s">
        <v>2344</v>
      </c>
      <c r="Q322" t="s">
        <v>2345</v>
      </c>
      <c r="R322" t="s">
        <v>376</v>
      </c>
      <c r="S322" t="s">
        <v>377</v>
      </c>
      <c r="T322" t="s">
        <v>12</v>
      </c>
      <c r="U322" t="s">
        <v>13</v>
      </c>
      <c r="V322" t="s">
        <v>378</v>
      </c>
      <c r="W322" t="s">
        <v>379</v>
      </c>
      <c r="X322" t="s">
        <v>380</v>
      </c>
      <c r="Y322" t="s">
        <v>17</v>
      </c>
      <c r="Z322" t="s">
        <v>381</v>
      </c>
      <c r="AA322" t="s">
        <v>103</v>
      </c>
      <c r="AB322" t="s">
        <v>382</v>
      </c>
      <c r="AC322" t="s">
        <v>2346</v>
      </c>
      <c r="AD322" t="s">
        <v>39</v>
      </c>
      <c r="AE322" t="s">
        <v>2347</v>
      </c>
      <c r="AF322" t="s">
        <v>2348</v>
      </c>
      <c r="AG322" t="s">
        <v>25</v>
      </c>
      <c r="AH322" t="s">
        <v>26</v>
      </c>
      <c r="AI322" t="s">
        <v>27</v>
      </c>
      <c r="AJ322" t="s">
        <v>28</v>
      </c>
      <c r="AK322" s="3">
        <v>4286700</v>
      </c>
      <c r="AL322" s="3">
        <v>0</v>
      </c>
      <c r="AM322" s="3">
        <v>0</v>
      </c>
      <c r="AN322" s="3">
        <v>4286700</v>
      </c>
      <c r="AO322" s="3">
        <v>4286700</v>
      </c>
      <c r="AP322" s="3">
        <v>0</v>
      </c>
      <c r="AQ322" t="s">
        <v>2349</v>
      </c>
      <c r="AR322" t="s">
        <v>1</v>
      </c>
      <c r="AS322" t="s">
        <v>2350</v>
      </c>
      <c r="AT322" t="s">
        <v>1</v>
      </c>
      <c r="AU322" s="2">
        <v>45679</v>
      </c>
    </row>
    <row r="323" spans="1:47" hidden="1" x14ac:dyDescent="0.2">
      <c r="A323" t="s">
        <v>0</v>
      </c>
      <c r="B323" t="s">
        <v>1</v>
      </c>
      <c r="C323" s="2">
        <v>45658</v>
      </c>
      <c r="D323" s="2">
        <v>45777</v>
      </c>
      <c r="E323" t="s">
        <v>2</v>
      </c>
      <c r="F323" s="2">
        <v>45679</v>
      </c>
      <c r="G323" t="s">
        <v>121</v>
      </c>
      <c r="H323" t="s">
        <v>140</v>
      </c>
      <c r="I323" t="s">
        <v>2351</v>
      </c>
      <c r="J323" s="2">
        <v>45658</v>
      </c>
      <c r="K323" s="2">
        <v>46022</v>
      </c>
      <c r="L323" t="s">
        <v>6</v>
      </c>
      <c r="M323" t="s">
        <v>7</v>
      </c>
      <c r="N323" t="s">
        <v>8</v>
      </c>
      <c r="O323" t="s">
        <v>2352</v>
      </c>
      <c r="P323" t="s">
        <v>2352</v>
      </c>
      <c r="Q323" t="s">
        <v>2353</v>
      </c>
      <c r="R323" t="s">
        <v>376</v>
      </c>
      <c r="S323" t="s">
        <v>377</v>
      </c>
      <c r="T323" t="s">
        <v>12</v>
      </c>
      <c r="U323" t="s">
        <v>13</v>
      </c>
      <c r="V323" t="s">
        <v>378</v>
      </c>
      <c r="W323" t="s">
        <v>379</v>
      </c>
      <c r="X323" t="s">
        <v>380</v>
      </c>
      <c r="Y323" t="s">
        <v>17</v>
      </c>
      <c r="Z323" t="s">
        <v>381</v>
      </c>
      <c r="AA323" t="s">
        <v>103</v>
      </c>
      <c r="AB323" t="s">
        <v>382</v>
      </c>
      <c r="AC323" t="s">
        <v>750</v>
      </c>
      <c r="AD323" t="s">
        <v>39</v>
      </c>
      <c r="AE323" t="s">
        <v>751</v>
      </c>
      <c r="AF323" t="s">
        <v>752</v>
      </c>
      <c r="AG323" t="s">
        <v>25</v>
      </c>
      <c r="AH323" t="s">
        <v>26</v>
      </c>
      <c r="AI323" t="s">
        <v>27</v>
      </c>
      <c r="AJ323" t="s">
        <v>28</v>
      </c>
      <c r="AK323" s="3">
        <v>6673333</v>
      </c>
      <c r="AL323" s="3">
        <v>0</v>
      </c>
      <c r="AM323" s="3">
        <v>0</v>
      </c>
      <c r="AN323" s="3">
        <v>6673333</v>
      </c>
      <c r="AO323" s="3">
        <v>2200000</v>
      </c>
      <c r="AP323" s="3">
        <v>4473333</v>
      </c>
      <c r="AQ323" t="s">
        <v>2354</v>
      </c>
      <c r="AR323" t="s">
        <v>1</v>
      </c>
      <c r="AS323" t="s">
        <v>2355</v>
      </c>
      <c r="AT323" t="s">
        <v>1</v>
      </c>
      <c r="AU323" s="2">
        <v>45679</v>
      </c>
    </row>
    <row r="324" spans="1:47" hidden="1" x14ac:dyDescent="0.2">
      <c r="A324" t="s">
        <v>0</v>
      </c>
      <c r="B324" t="s">
        <v>1</v>
      </c>
      <c r="C324" s="2">
        <v>45658</v>
      </c>
      <c r="D324" s="2">
        <v>45777</v>
      </c>
      <c r="E324" t="s">
        <v>2</v>
      </c>
      <c r="F324" s="2">
        <v>45679</v>
      </c>
      <c r="G324" t="s">
        <v>121</v>
      </c>
      <c r="H324" t="s">
        <v>140</v>
      </c>
      <c r="I324" t="s">
        <v>2356</v>
      </c>
      <c r="J324" s="2">
        <v>45658</v>
      </c>
      <c r="K324" s="2">
        <v>46022</v>
      </c>
      <c r="L324" t="s">
        <v>6</v>
      </c>
      <c r="M324" t="s">
        <v>7</v>
      </c>
      <c r="N324" t="s">
        <v>8</v>
      </c>
      <c r="O324" t="s">
        <v>2357</v>
      </c>
      <c r="P324" t="s">
        <v>2357</v>
      </c>
      <c r="Q324" t="s">
        <v>2358</v>
      </c>
      <c r="R324" t="s">
        <v>376</v>
      </c>
      <c r="S324" t="s">
        <v>377</v>
      </c>
      <c r="T324" t="s">
        <v>12</v>
      </c>
      <c r="U324" t="s">
        <v>13</v>
      </c>
      <c r="V324" t="s">
        <v>378</v>
      </c>
      <c r="W324" t="s">
        <v>379</v>
      </c>
      <c r="X324" t="s">
        <v>380</v>
      </c>
      <c r="Y324" t="s">
        <v>17</v>
      </c>
      <c r="Z324" t="s">
        <v>381</v>
      </c>
      <c r="AA324" t="s">
        <v>103</v>
      </c>
      <c r="AB324" t="s">
        <v>382</v>
      </c>
      <c r="AC324" t="s">
        <v>1493</v>
      </c>
      <c r="AD324" t="s">
        <v>39</v>
      </c>
      <c r="AE324" t="s">
        <v>1494</v>
      </c>
      <c r="AF324" t="s">
        <v>1495</v>
      </c>
      <c r="AG324" t="s">
        <v>25</v>
      </c>
      <c r="AH324" t="s">
        <v>26</v>
      </c>
      <c r="AI324" t="s">
        <v>27</v>
      </c>
      <c r="AJ324" t="s">
        <v>28</v>
      </c>
      <c r="AK324" s="3">
        <v>12543333</v>
      </c>
      <c r="AL324" s="3">
        <v>0</v>
      </c>
      <c r="AM324" s="3">
        <v>0</v>
      </c>
      <c r="AN324" s="3">
        <v>12543333</v>
      </c>
      <c r="AO324" s="3">
        <v>12306667</v>
      </c>
      <c r="AP324" s="3">
        <v>236666</v>
      </c>
      <c r="AQ324" t="s">
        <v>2359</v>
      </c>
      <c r="AR324" t="s">
        <v>1</v>
      </c>
      <c r="AS324" t="s">
        <v>2360</v>
      </c>
      <c r="AT324" t="s">
        <v>1</v>
      </c>
      <c r="AU324" s="2">
        <v>45679</v>
      </c>
    </row>
    <row r="325" spans="1:47" hidden="1" x14ac:dyDescent="0.2">
      <c r="A325" t="s">
        <v>0</v>
      </c>
      <c r="B325" t="s">
        <v>1</v>
      </c>
      <c r="C325" s="2">
        <v>45658</v>
      </c>
      <c r="D325" s="2">
        <v>45777</v>
      </c>
      <c r="E325" t="s">
        <v>2</v>
      </c>
      <c r="F325" s="2">
        <v>45679</v>
      </c>
      <c r="G325" t="s">
        <v>121</v>
      </c>
      <c r="H325" t="s">
        <v>140</v>
      </c>
      <c r="I325" t="s">
        <v>2361</v>
      </c>
      <c r="J325" s="2">
        <v>45658</v>
      </c>
      <c r="K325" s="2">
        <v>46022</v>
      </c>
      <c r="L325" t="s">
        <v>6</v>
      </c>
      <c r="M325" t="s">
        <v>7</v>
      </c>
      <c r="N325" t="s">
        <v>8</v>
      </c>
      <c r="O325" t="s">
        <v>2362</v>
      </c>
      <c r="P325" t="s">
        <v>2362</v>
      </c>
      <c r="Q325" t="s">
        <v>2363</v>
      </c>
      <c r="R325" t="s">
        <v>376</v>
      </c>
      <c r="S325" t="s">
        <v>377</v>
      </c>
      <c r="T325" t="s">
        <v>12</v>
      </c>
      <c r="U325" t="s">
        <v>13</v>
      </c>
      <c r="V325" t="s">
        <v>378</v>
      </c>
      <c r="W325" t="s">
        <v>379</v>
      </c>
      <c r="X325" t="s">
        <v>380</v>
      </c>
      <c r="Y325" t="s">
        <v>17</v>
      </c>
      <c r="Z325" t="s">
        <v>381</v>
      </c>
      <c r="AA325" t="s">
        <v>103</v>
      </c>
      <c r="AB325" t="s">
        <v>382</v>
      </c>
      <c r="AC325" t="s">
        <v>2364</v>
      </c>
      <c r="AD325" t="s">
        <v>39</v>
      </c>
      <c r="AE325" t="s">
        <v>2365</v>
      </c>
      <c r="AF325" t="s">
        <v>2366</v>
      </c>
      <c r="AG325" t="s">
        <v>25</v>
      </c>
      <c r="AH325" t="s">
        <v>26</v>
      </c>
      <c r="AI325" t="s">
        <v>27</v>
      </c>
      <c r="AJ325" t="s">
        <v>28</v>
      </c>
      <c r="AK325" s="3">
        <v>4950000</v>
      </c>
      <c r="AL325" s="3">
        <v>0</v>
      </c>
      <c r="AM325" s="3">
        <v>0</v>
      </c>
      <c r="AN325" s="3">
        <v>4950000</v>
      </c>
      <c r="AO325" s="3">
        <v>4950000</v>
      </c>
      <c r="AP325" s="3">
        <v>0</v>
      </c>
      <c r="AQ325" t="s">
        <v>2367</v>
      </c>
      <c r="AR325" t="s">
        <v>1</v>
      </c>
      <c r="AS325" t="s">
        <v>2368</v>
      </c>
      <c r="AT325" t="s">
        <v>1</v>
      </c>
      <c r="AU325" s="2">
        <v>45679</v>
      </c>
    </row>
    <row r="326" spans="1:47" hidden="1" x14ac:dyDescent="0.2">
      <c r="A326" t="s">
        <v>0</v>
      </c>
      <c r="B326" t="s">
        <v>1</v>
      </c>
      <c r="C326" s="2">
        <v>45658</v>
      </c>
      <c r="D326" s="2">
        <v>45777</v>
      </c>
      <c r="E326" t="s">
        <v>2</v>
      </c>
      <c r="F326" s="2">
        <v>45679</v>
      </c>
      <c r="G326" t="s">
        <v>121</v>
      </c>
      <c r="H326" t="s">
        <v>140</v>
      </c>
      <c r="I326" t="s">
        <v>2369</v>
      </c>
      <c r="J326" s="2">
        <v>45658</v>
      </c>
      <c r="K326" s="2">
        <v>46022</v>
      </c>
      <c r="L326" t="s">
        <v>6</v>
      </c>
      <c r="M326" t="s">
        <v>7</v>
      </c>
      <c r="N326" t="s">
        <v>8</v>
      </c>
      <c r="O326" t="s">
        <v>2370</v>
      </c>
      <c r="P326" t="s">
        <v>2370</v>
      </c>
      <c r="Q326" t="s">
        <v>2371</v>
      </c>
      <c r="R326" t="s">
        <v>376</v>
      </c>
      <c r="S326" t="s">
        <v>377</v>
      </c>
      <c r="T326" t="s">
        <v>12</v>
      </c>
      <c r="U326" t="s">
        <v>13</v>
      </c>
      <c r="V326" t="s">
        <v>378</v>
      </c>
      <c r="W326" t="s">
        <v>379</v>
      </c>
      <c r="X326" t="s">
        <v>380</v>
      </c>
      <c r="Y326" t="s">
        <v>17</v>
      </c>
      <c r="Z326" t="s">
        <v>381</v>
      </c>
      <c r="AA326" t="s">
        <v>103</v>
      </c>
      <c r="AB326" t="s">
        <v>382</v>
      </c>
      <c r="AC326" t="s">
        <v>2372</v>
      </c>
      <c r="AD326" t="s">
        <v>39</v>
      </c>
      <c r="AE326" t="s">
        <v>2373</v>
      </c>
      <c r="AF326" t="s">
        <v>2374</v>
      </c>
      <c r="AG326" t="s">
        <v>25</v>
      </c>
      <c r="AH326" t="s">
        <v>26</v>
      </c>
      <c r="AI326" t="s">
        <v>27</v>
      </c>
      <c r="AJ326" t="s">
        <v>28</v>
      </c>
      <c r="AK326" s="3">
        <v>3924000</v>
      </c>
      <c r="AL326" s="3">
        <v>0</v>
      </c>
      <c r="AM326" s="3">
        <v>0</v>
      </c>
      <c r="AN326" s="3">
        <v>3924000</v>
      </c>
      <c r="AO326" s="3">
        <v>3924000</v>
      </c>
      <c r="AP326" s="3">
        <v>0</v>
      </c>
      <c r="AQ326" t="s">
        <v>2375</v>
      </c>
      <c r="AR326" t="s">
        <v>1</v>
      </c>
      <c r="AS326" t="s">
        <v>2376</v>
      </c>
      <c r="AT326" t="s">
        <v>1</v>
      </c>
      <c r="AU326" s="2">
        <v>45679</v>
      </c>
    </row>
    <row r="327" spans="1:47" hidden="1" x14ac:dyDescent="0.2">
      <c r="A327" t="s">
        <v>0</v>
      </c>
      <c r="B327" t="s">
        <v>1</v>
      </c>
      <c r="C327" s="2">
        <v>45658</v>
      </c>
      <c r="D327" s="2">
        <v>45777</v>
      </c>
      <c r="E327" t="s">
        <v>2</v>
      </c>
      <c r="F327" s="2">
        <v>45679</v>
      </c>
      <c r="G327" t="s">
        <v>121</v>
      </c>
      <c r="H327" t="s">
        <v>140</v>
      </c>
      <c r="I327" t="s">
        <v>2377</v>
      </c>
      <c r="J327" s="2">
        <v>45658</v>
      </c>
      <c r="K327" s="2">
        <v>46022</v>
      </c>
      <c r="L327" t="s">
        <v>6</v>
      </c>
      <c r="M327" t="s">
        <v>7</v>
      </c>
      <c r="N327" t="s">
        <v>8</v>
      </c>
      <c r="O327" t="s">
        <v>2378</v>
      </c>
      <c r="P327" t="s">
        <v>2378</v>
      </c>
      <c r="Q327" t="s">
        <v>2379</v>
      </c>
      <c r="R327" t="s">
        <v>376</v>
      </c>
      <c r="S327" t="s">
        <v>377</v>
      </c>
      <c r="T327" t="s">
        <v>12</v>
      </c>
      <c r="U327" t="s">
        <v>13</v>
      </c>
      <c r="V327" t="s">
        <v>378</v>
      </c>
      <c r="W327" t="s">
        <v>379</v>
      </c>
      <c r="X327" t="s">
        <v>380</v>
      </c>
      <c r="Y327" t="s">
        <v>17</v>
      </c>
      <c r="Z327" t="s">
        <v>381</v>
      </c>
      <c r="AA327" t="s">
        <v>103</v>
      </c>
      <c r="AB327" t="s">
        <v>382</v>
      </c>
      <c r="AC327" t="s">
        <v>2380</v>
      </c>
      <c r="AD327" t="s">
        <v>39</v>
      </c>
      <c r="AE327" t="s">
        <v>2381</v>
      </c>
      <c r="AF327" t="s">
        <v>2382</v>
      </c>
      <c r="AG327" t="s">
        <v>25</v>
      </c>
      <c r="AH327" t="s">
        <v>26</v>
      </c>
      <c r="AI327" t="s">
        <v>27</v>
      </c>
      <c r="AJ327" t="s">
        <v>28</v>
      </c>
      <c r="AK327" s="3">
        <v>2520000</v>
      </c>
      <c r="AL327" s="3">
        <v>0</v>
      </c>
      <c r="AM327" s="3">
        <v>0</v>
      </c>
      <c r="AN327" s="3">
        <v>2520000</v>
      </c>
      <c r="AO327" s="3">
        <v>2520000</v>
      </c>
      <c r="AP327" s="3">
        <v>0</v>
      </c>
      <c r="AQ327" t="s">
        <v>2383</v>
      </c>
      <c r="AR327" t="s">
        <v>1</v>
      </c>
      <c r="AS327" t="s">
        <v>2384</v>
      </c>
      <c r="AT327" t="s">
        <v>1</v>
      </c>
      <c r="AU327" s="2">
        <v>45679</v>
      </c>
    </row>
    <row r="328" spans="1:47" hidden="1" x14ac:dyDescent="0.2">
      <c r="A328" t="s">
        <v>0</v>
      </c>
      <c r="B328" t="s">
        <v>1</v>
      </c>
      <c r="C328" s="2">
        <v>45658</v>
      </c>
      <c r="D328" s="2">
        <v>45777</v>
      </c>
      <c r="E328" t="s">
        <v>2</v>
      </c>
      <c r="F328" s="2">
        <v>45679</v>
      </c>
      <c r="G328" t="s">
        <v>121</v>
      </c>
      <c r="H328" t="s">
        <v>140</v>
      </c>
      <c r="I328" t="s">
        <v>2385</v>
      </c>
      <c r="J328" s="2">
        <v>45658</v>
      </c>
      <c r="K328" s="2">
        <v>46022</v>
      </c>
      <c r="L328" t="s">
        <v>6</v>
      </c>
      <c r="M328" t="s">
        <v>7</v>
      </c>
      <c r="N328" t="s">
        <v>8</v>
      </c>
      <c r="O328" t="s">
        <v>2386</v>
      </c>
      <c r="P328" t="s">
        <v>2386</v>
      </c>
      <c r="Q328" t="s">
        <v>2387</v>
      </c>
      <c r="R328" t="s">
        <v>376</v>
      </c>
      <c r="S328" t="s">
        <v>377</v>
      </c>
      <c r="T328" t="s">
        <v>12</v>
      </c>
      <c r="U328" t="s">
        <v>13</v>
      </c>
      <c r="V328" t="s">
        <v>378</v>
      </c>
      <c r="W328" t="s">
        <v>379</v>
      </c>
      <c r="X328" t="s">
        <v>380</v>
      </c>
      <c r="Y328" t="s">
        <v>17</v>
      </c>
      <c r="Z328" t="s">
        <v>381</v>
      </c>
      <c r="AA328" t="s">
        <v>103</v>
      </c>
      <c r="AB328" t="s">
        <v>382</v>
      </c>
      <c r="AC328" t="s">
        <v>1538</v>
      </c>
      <c r="AD328" t="s">
        <v>39</v>
      </c>
      <c r="AE328" t="s">
        <v>1539</v>
      </c>
      <c r="AF328" t="s">
        <v>1540</v>
      </c>
      <c r="AG328" t="s">
        <v>25</v>
      </c>
      <c r="AH328" t="s">
        <v>26</v>
      </c>
      <c r="AI328" t="s">
        <v>27</v>
      </c>
      <c r="AJ328" t="s">
        <v>28</v>
      </c>
      <c r="AK328" s="3">
        <v>6570000</v>
      </c>
      <c r="AL328" s="3">
        <v>0</v>
      </c>
      <c r="AM328" s="3">
        <v>0</v>
      </c>
      <c r="AN328" s="3">
        <v>6570000</v>
      </c>
      <c r="AO328" s="3">
        <v>6570000</v>
      </c>
      <c r="AP328" s="3">
        <v>0</v>
      </c>
      <c r="AQ328" t="s">
        <v>2388</v>
      </c>
      <c r="AR328" t="s">
        <v>1</v>
      </c>
      <c r="AS328" t="s">
        <v>2389</v>
      </c>
      <c r="AT328" t="s">
        <v>1</v>
      </c>
      <c r="AU328" s="2">
        <v>45679</v>
      </c>
    </row>
    <row r="329" spans="1:47" hidden="1" x14ac:dyDescent="0.2">
      <c r="A329" t="s">
        <v>0</v>
      </c>
      <c r="B329" t="s">
        <v>1</v>
      </c>
      <c r="C329" s="2">
        <v>45658</v>
      </c>
      <c r="D329" s="2">
        <v>45777</v>
      </c>
      <c r="E329" t="s">
        <v>2</v>
      </c>
      <c r="F329" s="2">
        <v>45679</v>
      </c>
      <c r="G329" t="s">
        <v>121</v>
      </c>
      <c r="H329" t="s">
        <v>140</v>
      </c>
      <c r="I329" t="s">
        <v>2390</v>
      </c>
      <c r="J329" s="2">
        <v>45658</v>
      </c>
      <c r="K329" s="2">
        <v>46022</v>
      </c>
      <c r="L329" t="s">
        <v>6</v>
      </c>
      <c r="M329" t="s">
        <v>7</v>
      </c>
      <c r="N329" t="s">
        <v>8</v>
      </c>
      <c r="O329" t="s">
        <v>2391</v>
      </c>
      <c r="P329" t="s">
        <v>2391</v>
      </c>
      <c r="Q329" t="s">
        <v>2392</v>
      </c>
      <c r="R329" t="s">
        <v>376</v>
      </c>
      <c r="S329" t="s">
        <v>377</v>
      </c>
      <c r="T329" t="s">
        <v>12</v>
      </c>
      <c r="U329" t="s">
        <v>13</v>
      </c>
      <c r="V329" t="s">
        <v>378</v>
      </c>
      <c r="W329" t="s">
        <v>379</v>
      </c>
      <c r="X329" t="s">
        <v>380</v>
      </c>
      <c r="Y329" t="s">
        <v>17</v>
      </c>
      <c r="Z329" t="s">
        <v>381</v>
      </c>
      <c r="AA329" t="s">
        <v>103</v>
      </c>
      <c r="AB329" t="s">
        <v>382</v>
      </c>
      <c r="AC329" t="s">
        <v>2393</v>
      </c>
      <c r="AD329" t="s">
        <v>39</v>
      </c>
      <c r="AE329" t="s">
        <v>2394</v>
      </c>
      <c r="AF329" t="s">
        <v>2395</v>
      </c>
      <c r="AG329" t="s">
        <v>25</v>
      </c>
      <c r="AH329" t="s">
        <v>26</v>
      </c>
      <c r="AI329" t="s">
        <v>27</v>
      </c>
      <c r="AJ329" t="s">
        <v>28</v>
      </c>
      <c r="AK329" s="3">
        <v>5683333</v>
      </c>
      <c r="AL329" s="3">
        <v>0</v>
      </c>
      <c r="AM329" s="3">
        <v>0</v>
      </c>
      <c r="AN329" s="3">
        <v>5683333</v>
      </c>
      <c r="AO329" s="3">
        <v>5683333</v>
      </c>
      <c r="AP329" s="3">
        <v>0</v>
      </c>
      <c r="AQ329" t="s">
        <v>2396</v>
      </c>
      <c r="AR329" t="s">
        <v>1</v>
      </c>
      <c r="AS329" t="s">
        <v>2397</v>
      </c>
      <c r="AT329" t="s">
        <v>1</v>
      </c>
      <c r="AU329" s="2">
        <v>45679</v>
      </c>
    </row>
    <row r="330" spans="1:47" hidden="1" x14ac:dyDescent="0.2">
      <c r="A330" t="s">
        <v>0</v>
      </c>
      <c r="B330" t="s">
        <v>1</v>
      </c>
      <c r="C330" s="2">
        <v>45658</v>
      </c>
      <c r="D330" s="2">
        <v>45777</v>
      </c>
      <c r="E330" t="s">
        <v>2</v>
      </c>
      <c r="F330" s="2">
        <v>45679</v>
      </c>
      <c r="G330" t="s">
        <v>121</v>
      </c>
      <c r="H330" t="s">
        <v>140</v>
      </c>
      <c r="I330" t="s">
        <v>2398</v>
      </c>
      <c r="J330" s="2">
        <v>45658</v>
      </c>
      <c r="K330" s="2">
        <v>46022</v>
      </c>
      <c r="L330" t="s">
        <v>6</v>
      </c>
      <c r="M330" t="s">
        <v>7</v>
      </c>
      <c r="N330" t="s">
        <v>8</v>
      </c>
      <c r="O330" t="s">
        <v>2399</v>
      </c>
      <c r="P330" t="s">
        <v>2399</v>
      </c>
      <c r="Q330" t="s">
        <v>2400</v>
      </c>
      <c r="R330" t="s">
        <v>376</v>
      </c>
      <c r="S330" t="s">
        <v>377</v>
      </c>
      <c r="T330" t="s">
        <v>12</v>
      </c>
      <c r="U330" t="s">
        <v>13</v>
      </c>
      <c r="V330" t="s">
        <v>378</v>
      </c>
      <c r="W330" t="s">
        <v>379</v>
      </c>
      <c r="X330" t="s">
        <v>380</v>
      </c>
      <c r="Y330" t="s">
        <v>17</v>
      </c>
      <c r="Z330" t="s">
        <v>381</v>
      </c>
      <c r="AA330" t="s">
        <v>103</v>
      </c>
      <c r="AB330" t="s">
        <v>382</v>
      </c>
      <c r="AC330" t="s">
        <v>2401</v>
      </c>
      <c r="AD330" t="s">
        <v>39</v>
      </c>
      <c r="AE330" t="s">
        <v>2402</v>
      </c>
      <c r="AF330" t="s">
        <v>2403</v>
      </c>
      <c r="AG330" t="s">
        <v>25</v>
      </c>
      <c r="AH330" t="s">
        <v>26</v>
      </c>
      <c r="AI330" t="s">
        <v>27</v>
      </c>
      <c r="AJ330" t="s">
        <v>28</v>
      </c>
      <c r="AK330" s="3">
        <v>4960000</v>
      </c>
      <c r="AL330" s="3">
        <v>0</v>
      </c>
      <c r="AM330" s="3">
        <v>0</v>
      </c>
      <c r="AN330" s="3">
        <v>4960000</v>
      </c>
      <c r="AO330" s="3">
        <v>4960000</v>
      </c>
      <c r="AP330" s="3">
        <v>0</v>
      </c>
      <c r="AQ330" t="s">
        <v>2404</v>
      </c>
      <c r="AR330" t="s">
        <v>1</v>
      </c>
      <c r="AS330" t="s">
        <v>2405</v>
      </c>
      <c r="AT330" t="s">
        <v>1</v>
      </c>
      <c r="AU330" s="2">
        <v>45679</v>
      </c>
    </row>
    <row r="331" spans="1:47" hidden="1" x14ac:dyDescent="0.2">
      <c r="A331" t="s">
        <v>0</v>
      </c>
      <c r="B331" t="s">
        <v>1</v>
      </c>
      <c r="C331" s="2">
        <v>45658</v>
      </c>
      <c r="D331" s="2">
        <v>45777</v>
      </c>
      <c r="E331" t="s">
        <v>2</v>
      </c>
      <c r="F331" s="2">
        <v>45679</v>
      </c>
      <c r="G331" t="s">
        <v>121</v>
      </c>
      <c r="H331" t="s">
        <v>140</v>
      </c>
      <c r="I331" t="s">
        <v>2406</v>
      </c>
      <c r="J331" s="2">
        <v>45658</v>
      </c>
      <c r="K331" s="2">
        <v>46022</v>
      </c>
      <c r="L331" t="s">
        <v>6</v>
      </c>
      <c r="M331" t="s">
        <v>7</v>
      </c>
      <c r="N331" t="s">
        <v>8</v>
      </c>
      <c r="O331" t="s">
        <v>2407</v>
      </c>
      <c r="P331" t="s">
        <v>2407</v>
      </c>
      <c r="Q331" t="s">
        <v>2408</v>
      </c>
      <c r="R331" t="s">
        <v>376</v>
      </c>
      <c r="S331" t="s">
        <v>377</v>
      </c>
      <c r="T331" t="s">
        <v>12</v>
      </c>
      <c r="U331" t="s">
        <v>13</v>
      </c>
      <c r="V331" t="s">
        <v>378</v>
      </c>
      <c r="W331" t="s">
        <v>379</v>
      </c>
      <c r="X331" t="s">
        <v>380</v>
      </c>
      <c r="Y331" t="s">
        <v>17</v>
      </c>
      <c r="Z331" t="s">
        <v>381</v>
      </c>
      <c r="AA331" t="s">
        <v>103</v>
      </c>
      <c r="AB331" t="s">
        <v>382</v>
      </c>
      <c r="AC331" t="s">
        <v>2409</v>
      </c>
      <c r="AD331" t="s">
        <v>39</v>
      </c>
      <c r="AE331" t="s">
        <v>2410</v>
      </c>
      <c r="AF331" t="s">
        <v>2411</v>
      </c>
      <c r="AG331" t="s">
        <v>25</v>
      </c>
      <c r="AH331" t="s">
        <v>26</v>
      </c>
      <c r="AI331" t="s">
        <v>27</v>
      </c>
      <c r="AJ331" t="s">
        <v>28</v>
      </c>
      <c r="AK331" s="3">
        <v>3042000</v>
      </c>
      <c r="AL331" s="3">
        <v>0</v>
      </c>
      <c r="AM331" s="3">
        <v>0</v>
      </c>
      <c r="AN331" s="3">
        <v>3042000</v>
      </c>
      <c r="AO331" s="3">
        <v>3042000</v>
      </c>
      <c r="AP331" s="3">
        <v>0</v>
      </c>
      <c r="AQ331" t="s">
        <v>2412</v>
      </c>
      <c r="AR331" t="s">
        <v>1</v>
      </c>
      <c r="AS331" t="s">
        <v>2413</v>
      </c>
      <c r="AT331" t="s">
        <v>1</v>
      </c>
      <c r="AU331" s="2">
        <v>45679</v>
      </c>
    </row>
    <row r="332" spans="1:47" hidden="1" x14ac:dyDescent="0.2">
      <c r="A332" t="s">
        <v>0</v>
      </c>
      <c r="B332" t="s">
        <v>1</v>
      </c>
      <c r="C332" s="2">
        <v>45658</v>
      </c>
      <c r="D332" s="2">
        <v>45777</v>
      </c>
      <c r="E332" t="s">
        <v>2</v>
      </c>
      <c r="F332" s="2">
        <v>45679</v>
      </c>
      <c r="G332" t="s">
        <v>121</v>
      </c>
      <c r="H332" t="s">
        <v>140</v>
      </c>
      <c r="I332" t="s">
        <v>2414</v>
      </c>
      <c r="J332" s="2">
        <v>45658</v>
      </c>
      <c r="K332" s="2">
        <v>46022</v>
      </c>
      <c r="L332" t="s">
        <v>6</v>
      </c>
      <c r="M332" t="s">
        <v>7</v>
      </c>
      <c r="N332" t="s">
        <v>8</v>
      </c>
      <c r="O332" t="s">
        <v>2415</v>
      </c>
      <c r="P332" t="s">
        <v>2415</v>
      </c>
      <c r="Q332" t="s">
        <v>2416</v>
      </c>
      <c r="R332" t="s">
        <v>376</v>
      </c>
      <c r="S332" t="s">
        <v>377</v>
      </c>
      <c r="T332" t="s">
        <v>12</v>
      </c>
      <c r="U332" t="s">
        <v>13</v>
      </c>
      <c r="V332" t="s">
        <v>378</v>
      </c>
      <c r="W332" t="s">
        <v>379</v>
      </c>
      <c r="X332" t="s">
        <v>380</v>
      </c>
      <c r="Y332" t="s">
        <v>17</v>
      </c>
      <c r="Z332" t="s">
        <v>381</v>
      </c>
      <c r="AA332" t="s">
        <v>103</v>
      </c>
      <c r="AB332" t="s">
        <v>382</v>
      </c>
      <c r="AC332" t="s">
        <v>2417</v>
      </c>
      <c r="AD332" t="s">
        <v>39</v>
      </c>
      <c r="AE332" t="s">
        <v>2418</v>
      </c>
      <c r="AF332" t="s">
        <v>2419</v>
      </c>
      <c r="AG332" t="s">
        <v>25</v>
      </c>
      <c r="AH332" t="s">
        <v>26</v>
      </c>
      <c r="AI332" t="s">
        <v>27</v>
      </c>
      <c r="AJ332" t="s">
        <v>28</v>
      </c>
      <c r="AK332" s="3">
        <v>4442667</v>
      </c>
      <c r="AL332" s="3">
        <v>0</v>
      </c>
      <c r="AM332" s="3">
        <v>0</v>
      </c>
      <c r="AN332" s="3">
        <v>4442667</v>
      </c>
      <c r="AO332" s="3">
        <v>0</v>
      </c>
      <c r="AP332" s="3">
        <v>4442667</v>
      </c>
      <c r="AQ332" t="s">
        <v>2420</v>
      </c>
      <c r="AR332" t="s">
        <v>1</v>
      </c>
      <c r="AS332" t="s">
        <v>2421</v>
      </c>
      <c r="AT332" t="s">
        <v>1</v>
      </c>
      <c r="AU332" s="2">
        <v>45679</v>
      </c>
    </row>
    <row r="333" spans="1:47" hidden="1" x14ac:dyDescent="0.2">
      <c r="A333" t="s">
        <v>0</v>
      </c>
      <c r="B333" t="s">
        <v>1</v>
      </c>
      <c r="C333" s="2">
        <v>45658</v>
      </c>
      <c r="D333" s="2">
        <v>45777</v>
      </c>
      <c r="E333" t="s">
        <v>2</v>
      </c>
      <c r="F333" s="2">
        <v>45679</v>
      </c>
      <c r="G333" t="s">
        <v>121</v>
      </c>
      <c r="H333" t="s">
        <v>140</v>
      </c>
      <c r="I333" t="s">
        <v>2422</v>
      </c>
      <c r="J333" s="2">
        <v>45658</v>
      </c>
      <c r="K333" s="2">
        <v>46022</v>
      </c>
      <c r="L333" t="s">
        <v>6</v>
      </c>
      <c r="M333" t="s">
        <v>7</v>
      </c>
      <c r="N333" t="s">
        <v>8</v>
      </c>
      <c r="O333" t="s">
        <v>2423</v>
      </c>
      <c r="P333" t="s">
        <v>2423</v>
      </c>
      <c r="Q333" t="s">
        <v>2424</v>
      </c>
      <c r="R333" t="s">
        <v>376</v>
      </c>
      <c r="S333" t="s">
        <v>377</v>
      </c>
      <c r="T333" t="s">
        <v>12</v>
      </c>
      <c r="U333" t="s">
        <v>13</v>
      </c>
      <c r="V333" t="s">
        <v>378</v>
      </c>
      <c r="W333" t="s">
        <v>379</v>
      </c>
      <c r="X333" t="s">
        <v>380</v>
      </c>
      <c r="Y333" t="s">
        <v>17</v>
      </c>
      <c r="Z333" t="s">
        <v>381</v>
      </c>
      <c r="AA333" t="s">
        <v>103</v>
      </c>
      <c r="AB333" t="s">
        <v>382</v>
      </c>
      <c r="AC333" t="s">
        <v>2425</v>
      </c>
      <c r="AD333" t="s">
        <v>39</v>
      </c>
      <c r="AE333" t="s">
        <v>2426</v>
      </c>
      <c r="AF333" t="s">
        <v>2427</v>
      </c>
      <c r="AG333" t="s">
        <v>25</v>
      </c>
      <c r="AH333" t="s">
        <v>26</v>
      </c>
      <c r="AI333" t="s">
        <v>27</v>
      </c>
      <c r="AJ333" t="s">
        <v>28</v>
      </c>
      <c r="AK333" s="3">
        <v>7700000</v>
      </c>
      <c r="AL333" s="3">
        <v>0</v>
      </c>
      <c r="AM333" s="3">
        <v>0</v>
      </c>
      <c r="AN333" s="3">
        <v>7700000</v>
      </c>
      <c r="AO333" s="3">
        <v>7700000</v>
      </c>
      <c r="AP333" s="3">
        <v>0</v>
      </c>
      <c r="AQ333" t="s">
        <v>2428</v>
      </c>
      <c r="AR333" t="s">
        <v>1</v>
      </c>
      <c r="AS333" t="s">
        <v>2429</v>
      </c>
      <c r="AT333" t="s">
        <v>1</v>
      </c>
      <c r="AU333" s="2">
        <v>45679</v>
      </c>
    </row>
    <row r="334" spans="1:47" hidden="1" x14ac:dyDescent="0.2">
      <c r="A334" t="s">
        <v>0</v>
      </c>
      <c r="B334" t="s">
        <v>1</v>
      </c>
      <c r="C334" s="2">
        <v>45658</v>
      </c>
      <c r="D334" s="2">
        <v>45777</v>
      </c>
      <c r="E334" t="s">
        <v>2</v>
      </c>
      <c r="F334" s="2">
        <v>45679</v>
      </c>
      <c r="G334" t="s">
        <v>121</v>
      </c>
      <c r="H334" t="s">
        <v>140</v>
      </c>
      <c r="I334" t="s">
        <v>2430</v>
      </c>
      <c r="J334" s="2">
        <v>45658</v>
      </c>
      <c r="K334" s="2">
        <v>46022</v>
      </c>
      <c r="L334" t="s">
        <v>6</v>
      </c>
      <c r="M334" t="s">
        <v>7</v>
      </c>
      <c r="N334" t="s">
        <v>8</v>
      </c>
      <c r="O334" t="s">
        <v>2431</v>
      </c>
      <c r="P334" t="s">
        <v>2431</v>
      </c>
      <c r="Q334" t="s">
        <v>2432</v>
      </c>
      <c r="R334" t="s">
        <v>376</v>
      </c>
      <c r="S334" t="s">
        <v>377</v>
      </c>
      <c r="T334" t="s">
        <v>12</v>
      </c>
      <c r="U334" t="s">
        <v>13</v>
      </c>
      <c r="V334" t="s">
        <v>378</v>
      </c>
      <c r="W334" t="s">
        <v>379</v>
      </c>
      <c r="X334" t="s">
        <v>380</v>
      </c>
      <c r="Y334" t="s">
        <v>17</v>
      </c>
      <c r="Z334" t="s">
        <v>381</v>
      </c>
      <c r="AA334" t="s">
        <v>103</v>
      </c>
      <c r="AB334" t="s">
        <v>382</v>
      </c>
      <c r="AC334" t="s">
        <v>2433</v>
      </c>
      <c r="AD334" t="s">
        <v>39</v>
      </c>
      <c r="AE334" t="s">
        <v>2434</v>
      </c>
      <c r="AF334" t="s">
        <v>2435</v>
      </c>
      <c r="AG334" t="s">
        <v>25</v>
      </c>
      <c r="AH334" t="s">
        <v>26</v>
      </c>
      <c r="AI334" t="s">
        <v>27</v>
      </c>
      <c r="AJ334" t="s">
        <v>28</v>
      </c>
      <c r="AK334" s="3">
        <v>3924000</v>
      </c>
      <c r="AL334" s="3">
        <v>0</v>
      </c>
      <c r="AM334" s="3">
        <v>0</v>
      </c>
      <c r="AN334" s="3">
        <v>3924000</v>
      </c>
      <c r="AO334" s="3">
        <v>3924000</v>
      </c>
      <c r="AP334" s="3">
        <v>0</v>
      </c>
      <c r="AQ334" t="s">
        <v>2436</v>
      </c>
      <c r="AR334" t="s">
        <v>1</v>
      </c>
      <c r="AS334" t="s">
        <v>2437</v>
      </c>
      <c r="AT334" t="s">
        <v>1</v>
      </c>
      <c r="AU334" s="2">
        <v>45679</v>
      </c>
    </row>
    <row r="335" spans="1:47" hidden="1" x14ac:dyDescent="0.2">
      <c r="A335" t="s">
        <v>0</v>
      </c>
      <c r="B335" t="s">
        <v>1</v>
      </c>
      <c r="C335" s="2">
        <v>45658</v>
      </c>
      <c r="D335" s="2">
        <v>45777</v>
      </c>
      <c r="E335" t="s">
        <v>2</v>
      </c>
      <c r="F335" s="2">
        <v>45679</v>
      </c>
      <c r="G335" t="s">
        <v>121</v>
      </c>
      <c r="H335" t="s">
        <v>140</v>
      </c>
      <c r="I335" t="s">
        <v>2438</v>
      </c>
      <c r="J335" s="2">
        <v>45658</v>
      </c>
      <c r="K335" s="2">
        <v>46022</v>
      </c>
      <c r="L335" t="s">
        <v>6</v>
      </c>
      <c r="M335" t="s">
        <v>7</v>
      </c>
      <c r="N335" t="s">
        <v>8</v>
      </c>
      <c r="O335" t="s">
        <v>2439</v>
      </c>
      <c r="P335" t="s">
        <v>2439</v>
      </c>
      <c r="Q335" t="s">
        <v>2440</v>
      </c>
      <c r="R335" t="s">
        <v>376</v>
      </c>
      <c r="S335" t="s">
        <v>377</v>
      </c>
      <c r="T335" t="s">
        <v>12</v>
      </c>
      <c r="U335" t="s">
        <v>13</v>
      </c>
      <c r="V335" t="s">
        <v>378</v>
      </c>
      <c r="W335" t="s">
        <v>379</v>
      </c>
      <c r="X335" t="s">
        <v>380</v>
      </c>
      <c r="Y335" t="s">
        <v>17</v>
      </c>
      <c r="Z335" t="s">
        <v>381</v>
      </c>
      <c r="AA335" t="s">
        <v>103</v>
      </c>
      <c r="AB335" t="s">
        <v>382</v>
      </c>
      <c r="AC335" t="s">
        <v>2441</v>
      </c>
      <c r="AD335" t="s">
        <v>39</v>
      </c>
      <c r="AE335" t="s">
        <v>2442</v>
      </c>
      <c r="AF335" t="s">
        <v>2443</v>
      </c>
      <c r="AG335" t="s">
        <v>25</v>
      </c>
      <c r="AH335" t="s">
        <v>26</v>
      </c>
      <c r="AI335" t="s">
        <v>27</v>
      </c>
      <c r="AJ335" t="s">
        <v>28</v>
      </c>
      <c r="AK335" s="3">
        <v>6906667</v>
      </c>
      <c r="AL335" s="3">
        <v>0</v>
      </c>
      <c r="AM335" s="3">
        <v>0</v>
      </c>
      <c r="AN335" s="3">
        <v>6906667</v>
      </c>
      <c r="AO335" s="3">
        <v>6906667</v>
      </c>
      <c r="AP335" s="3">
        <v>0</v>
      </c>
      <c r="AQ335" t="s">
        <v>2444</v>
      </c>
      <c r="AR335" t="s">
        <v>1</v>
      </c>
      <c r="AS335" t="s">
        <v>2445</v>
      </c>
      <c r="AT335" t="s">
        <v>1</v>
      </c>
      <c r="AU335" s="2">
        <v>45679</v>
      </c>
    </row>
    <row r="336" spans="1:47" hidden="1" x14ac:dyDescent="0.2">
      <c r="A336" t="s">
        <v>0</v>
      </c>
      <c r="B336" t="s">
        <v>1</v>
      </c>
      <c r="C336" s="2">
        <v>45658</v>
      </c>
      <c r="D336" s="2">
        <v>45777</v>
      </c>
      <c r="E336" t="s">
        <v>2</v>
      </c>
      <c r="F336" s="2">
        <v>45679</v>
      </c>
      <c r="G336" t="s">
        <v>121</v>
      </c>
      <c r="H336" t="s">
        <v>140</v>
      </c>
      <c r="I336" t="s">
        <v>2446</v>
      </c>
      <c r="J336" s="2">
        <v>45658</v>
      </c>
      <c r="K336" s="2">
        <v>46022</v>
      </c>
      <c r="L336" t="s">
        <v>6</v>
      </c>
      <c r="M336" t="s">
        <v>7</v>
      </c>
      <c r="N336" t="s">
        <v>8</v>
      </c>
      <c r="O336" t="s">
        <v>2447</v>
      </c>
      <c r="P336" t="s">
        <v>2447</v>
      </c>
      <c r="Q336" t="s">
        <v>2448</v>
      </c>
      <c r="R336" t="s">
        <v>376</v>
      </c>
      <c r="S336" t="s">
        <v>377</v>
      </c>
      <c r="T336" t="s">
        <v>12</v>
      </c>
      <c r="U336" t="s">
        <v>13</v>
      </c>
      <c r="V336" t="s">
        <v>378</v>
      </c>
      <c r="W336" t="s">
        <v>379</v>
      </c>
      <c r="X336" t="s">
        <v>380</v>
      </c>
      <c r="Y336" t="s">
        <v>17</v>
      </c>
      <c r="Z336" t="s">
        <v>381</v>
      </c>
      <c r="AA336" t="s">
        <v>103</v>
      </c>
      <c r="AB336" t="s">
        <v>382</v>
      </c>
      <c r="AC336" t="s">
        <v>2449</v>
      </c>
      <c r="AD336" t="s">
        <v>39</v>
      </c>
      <c r="AE336" t="s">
        <v>2450</v>
      </c>
      <c r="AF336" t="s">
        <v>2451</v>
      </c>
      <c r="AG336" t="s">
        <v>25</v>
      </c>
      <c r="AH336" t="s">
        <v>26</v>
      </c>
      <c r="AI336" t="s">
        <v>27</v>
      </c>
      <c r="AJ336" t="s">
        <v>28</v>
      </c>
      <c r="AK336" s="3">
        <v>3200000</v>
      </c>
      <c r="AL336" s="3">
        <v>0</v>
      </c>
      <c r="AM336" s="3">
        <v>0</v>
      </c>
      <c r="AN336" s="3">
        <v>3200000</v>
      </c>
      <c r="AO336" s="3">
        <v>0</v>
      </c>
      <c r="AP336" s="3">
        <v>3200000</v>
      </c>
      <c r="AQ336" t="s">
        <v>2452</v>
      </c>
      <c r="AR336" t="s">
        <v>1</v>
      </c>
      <c r="AS336" t="s">
        <v>2453</v>
      </c>
      <c r="AT336" t="s">
        <v>1</v>
      </c>
      <c r="AU336" s="2">
        <v>45679</v>
      </c>
    </row>
    <row r="337" spans="1:47" hidden="1" x14ac:dyDescent="0.2">
      <c r="A337" t="s">
        <v>0</v>
      </c>
      <c r="B337" t="s">
        <v>1</v>
      </c>
      <c r="C337" s="2">
        <v>45658</v>
      </c>
      <c r="D337" s="2">
        <v>45777</v>
      </c>
      <c r="E337" t="s">
        <v>2</v>
      </c>
      <c r="F337" s="2">
        <v>45679</v>
      </c>
      <c r="G337" t="s">
        <v>121</v>
      </c>
      <c r="H337" t="s">
        <v>140</v>
      </c>
      <c r="I337" t="s">
        <v>2454</v>
      </c>
      <c r="J337" s="2">
        <v>45658</v>
      </c>
      <c r="K337" s="2">
        <v>46022</v>
      </c>
      <c r="L337" t="s">
        <v>6</v>
      </c>
      <c r="M337" t="s">
        <v>7</v>
      </c>
      <c r="N337" t="s">
        <v>8</v>
      </c>
      <c r="O337" t="s">
        <v>2455</v>
      </c>
      <c r="P337" t="s">
        <v>2455</v>
      </c>
      <c r="Q337" t="s">
        <v>2456</v>
      </c>
      <c r="R337" t="s">
        <v>376</v>
      </c>
      <c r="S337" t="s">
        <v>377</v>
      </c>
      <c r="T337" t="s">
        <v>12</v>
      </c>
      <c r="U337" t="s">
        <v>13</v>
      </c>
      <c r="V337" t="s">
        <v>378</v>
      </c>
      <c r="W337" t="s">
        <v>379</v>
      </c>
      <c r="X337" t="s">
        <v>380</v>
      </c>
      <c r="Y337" t="s">
        <v>17</v>
      </c>
      <c r="Z337" t="s">
        <v>381</v>
      </c>
      <c r="AA337" t="s">
        <v>103</v>
      </c>
      <c r="AB337" t="s">
        <v>382</v>
      </c>
      <c r="AC337" t="s">
        <v>2457</v>
      </c>
      <c r="AD337" t="s">
        <v>39</v>
      </c>
      <c r="AE337" t="s">
        <v>2458</v>
      </c>
      <c r="AF337" t="s">
        <v>2459</v>
      </c>
      <c r="AG337" t="s">
        <v>25</v>
      </c>
      <c r="AH337" t="s">
        <v>26</v>
      </c>
      <c r="AI337" t="s">
        <v>27</v>
      </c>
      <c r="AJ337" t="s">
        <v>28</v>
      </c>
      <c r="AK337" s="3">
        <v>2613333</v>
      </c>
      <c r="AL337" s="3">
        <v>0</v>
      </c>
      <c r="AM337" s="3">
        <v>0</v>
      </c>
      <c r="AN337" s="3">
        <v>2613333</v>
      </c>
      <c r="AO337" s="3">
        <v>2613333</v>
      </c>
      <c r="AP337" s="3">
        <v>0</v>
      </c>
      <c r="AQ337" t="s">
        <v>2460</v>
      </c>
      <c r="AR337" t="s">
        <v>1</v>
      </c>
      <c r="AS337" t="s">
        <v>2461</v>
      </c>
      <c r="AT337" t="s">
        <v>1</v>
      </c>
      <c r="AU337" s="2">
        <v>45679</v>
      </c>
    </row>
    <row r="338" spans="1:47" hidden="1" x14ac:dyDescent="0.2">
      <c r="A338" t="s">
        <v>0</v>
      </c>
      <c r="B338" t="s">
        <v>1</v>
      </c>
      <c r="C338" s="2">
        <v>45658</v>
      </c>
      <c r="D338" s="2">
        <v>45777</v>
      </c>
      <c r="E338" t="s">
        <v>2</v>
      </c>
      <c r="F338" s="2">
        <v>45679</v>
      </c>
      <c r="G338" t="s">
        <v>121</v>
      </c>
      <c r="H338" t="s">
        <v>140</v>
      </c>
      <c r="I338" t="s">
        <v>2462</v>
      </c>
      <c r="J338" s="2">
        <v>45658</v>
      </c>
      <c r="K338" s="2">
        <v>46022</v>
      </c>
      <c r="L338" t="s">
        <v>6</v>
      </c>
      <c r="M338" t="s">
        <v>7</v>
      </c>
      <c r="N338" t="s">
        <v>8</v>
      </c>
      <c r="O338" t="s">
        <v>2463</v>
      </c>
      <c r="P338" t="s">
        <v>2463</v>
      </c>
      <c r="Q338" t="s">
        <v>2464</v>
      </c>
      <c r="R338" t="s">
        <v>376</v>
      </c>
      <c r="S338" t="s">
        <v>377</v>
      </c>
      <c r="T338" t="s">
        <v>12</v>
      </c>
      <c r="U338" t="s">
        <v>13</v>
      </c>
      <c r="V338" t="s">
        <v>378</v>
      </c>
      <c r="W338" t="s">
        <v>379</v>
      </c>
      <c r="X338" t="s">
        <v>380</v>
      </c>
      <c r="Y338" t="s">
        <v>17</v>
      </c>
      <c r="Z338" t="s">
        <v>381</v>
      </c>
      <c r="AA338" t="s">
        <v>103</v>
      </c>
      <c r="AB338" t="s">
        <v>382</v>
      </c>
      <c r="AC338" t="s">
        <v>2465</v>
      </c>
      <c r="AD338" t="s">
        <v>39</v>
      </c>
      <c r="AE338" t="s">
        <v>2466</v>
      </c>
      <c r="AF338" t="s">
        <v>2467</v>
      </c>
      <c r="AG338" t="s">
        <v>25</v>
      </c>
      <c r="AH338" t="s">
        <v>26</v>
      </c>
      <c r="AI338" t="s">
        <v>27</v>
      </c>
      <c r="AJ338" t="s">
        <v>28</v>
      </c>
      <c r="AK338" s="3">
        <v>2613333</v>
      </c>
      <c r="AL338" s="3">
        <v>0</v>
      </c>
      <c r="AM338" s="3">
        <v>0</v>
      </c>
      <c r="AN338" s="3">
        <v>2613333</v>
      </c>
      <c r="AO338" s="3">
        <v>2613333</v>
      </c>
      <c r="AP338" s="3">
        <v>0</v>
      </c>
      <c r="AQ338" t="s">
        <v>2468</v>
      </c>
      <c r="AR338" t="s">
        <v>1</v>
      </c>
      <c r="AS338" t="s">
        <v>2469</v>
      </c>
      <c r="AT338" t="s">
        <v>1</v>
      </c>
      <c r="AU338" s="2">
        <v>45679</v>
      </c>
    </row>
    <row r="339" spans="1:47" hidden="1" x14ac:dyDescent="0.2">
      <c r="A339" t="s">
        <v>0</v>
      </c>
      <c r="B339" t="s">
        <v>1</v>
      </c>
      <c r="C339" s="2">
        <v>45658</v>
      </c>
      <c r="D339" s="2">
        <v>45777</v>
      </c>
      <c r="E339" t="s">
        <v>2</v>
      </c>
      <c r="F339" s="2">
        <v>45679</v>
      </c>
      <c r="G339" t="s">
        <v>121</v>
      </c>
      <c r="H339" t="s">
        <v>140</v>
      </c>
      <c r="I339" t="s">
        <v>2470</v>
      </c>
      <c r="J339" s="2">
        <v>45658</v>
      </c>
      <c r="K339" s="2">
        <v>46022</v>
      </c>
      <c r="L339" t="s">
        <v>6</v>
      </c>
      <c r="M339" t="s">
        <v>7</v>
      </c>
      <c r="N339" t="s">
        <v>8</v>
      </c>
      <c r="O339" t="s">
        <v>2471</v>
      </c>
      <c r="P339" t="s">
        <v>2471</v>
      </c>
      <c r="Q339" t="s">
        <v>2472</v>
      </c>
      <c r="R339" t="s">
        <v>376</v>
      </c>
      <c r="S339" t="s">
        <v>377</v>
      </c>
      <c r="T339" t="s">
        <v>12</v>
      </c>
      <c r="U339" t="s">
        <v>13</v>
      </c>
      <c r="V339" t="s">
        <v>378</v>
      </c>
      <c r="W339" t="s">
        <v>379</v>
      </c>
      <c r="X339" t="s">
        <v>380</v>
      </c>
      <c r="Y339" t="s">
        <v>17</v>
      </c>
      <c r="Z339" t="s">
        <v>381</v>
      </c>
      <c r="AA339" t="s">
        <v>103</v>
      </c>
      <c r="AB339" t="s">
        <v>382</v>
      </c>
      <c r="AC339" t="s">
        <v>619</v>
      </c>
      <c r="AD339" t="s">
        <v>39</v>
      </c>
      <c r="AE339" t="s">
        <v>620</v>
      </c>
      <c r="AF339" t="s">
        <v>621</v>
      </c>
      <c r="AG339" t="s">
        <v>25</v>
      </c>
      <c r="AH339" t="s">
        <v>26</v>
      </c>
      <c r="AI339" t="s">
        <v>27</v>
      </c>
      <c r="AJ339" t="s">
        <v>28</v>
      </c>
      <c r="AK339" s="3">
        <v>2976000</v>
      </c>
      <c r="AL339" s="3">
        <v>0</v>
      </c>
      <c r="AM339" s="3">
        <v>0</v>
      </c>
      <c r="AN339" s="3">
        <v>2976000</v>
      </c>
      <c r="AO339" s="3">
        <v>2976000</v>
      </c>
      <c r="AP339" s="3">
        <v>0</v>
      </c>
      <c r="AQ339" t="s">
        <v>2473</v>
      </c>
      <c r="AR339" t="s">
        <v>1</v>
      </c>
      <c r="AS339" t="s">
        <v>2474</v>
      </c>
      <c r="AT339" t="s">
        <v>1</v>
      </c>
      <c r="AU339" s="2">
        <v>45679</v>
      </c>
    </row>
    <row r="340" spans="1:47" hidden="1" x14ac:dyDescent="0.2">
      <c r="A340" t="s">
        <v>0</v>
      </c>
      <c r="B340" t="s">
        <v>1</v>
      </c>
      <c r="C340" s="2">
        <v>45658</v>
      </c>
      <c r="D340" s="2">
        <v>45777</v>
      </c>
      <c r="E340" t="s">
        <v>2</v>
      </c>
      <c r="F340" s="2">
        <v>45679</v>
      </c>
      <c r="G340" t="s">
        <v>561</v>
      </c>
      <c r="H340" t="s">
        <v>960</v>
      </c>
      <c r="I340" t="s">
        <v>2475</v>
      </c>
      <c r="J340" s="2">
        <v>45658</v>
      </c>
      <c r="K340" s="2">
        <v>46022</v>
      </c>
      <c r="L340" t="s">
        <v>6</v>
      </c>
      <c r="M340" t="s">
        <v>7</v>
      </c>
      <c r="N340" t="s">
        <v>8</v>
      </c>
      <c r="O340" t="s">
        <v>2476</v>
      </c>
      <c r="P340" t="s">
        <v>2476</v>
      </c>
      <c r="Q340" t="s">
        <v>2477</v>
      </c>
      <c r="R340" t="s">
        <v>376</v>
      </c>
      <c r="S340" t="s">
        <v>377</v>
      </c>
      <c r="T340" t="s">
        <v>12</v>
      </c>
      <c r="U340" t="s">
        <v>13</v>
      </c>
      <c r="V340" t="s">
        <v>378</v>
      </c>
      <c r="W340" t="s">
        <v>379</v>
      </c>
      <c r="X340" t="s">
        <v>380</v>
      </c>
      <c r="Y340" t="s">
        <v>17</v>
      </c>
      <c r="Z340" t="s">
        <v>381</v>
      </c>
      <c r="AA340" t="s">
        <v>144</v>
      </c>
      <c r="AB340" t="s">
        <v>145</v>
      </c>
      <c r="AC340" t="s">
        <v>2478</v>
      </c>
      <c r="AD340" t="s">
        <v>22</v>
      </c>
      <c r="AE340" t="s">
        <v>2479</v>
      </c>
      <c r="AF340" t="s">
        <v>2480</v>
      </c>
      <c r="AG340" t="s">
        <v>25</v>
      </c>
      <c r="AH340" t="s">
        <v>26</v>
      </c>
      <c r="AI340" t="s">
        <v>27</v>
      </c>
      <c r="AJ340" t="s">
        <v>28</v>
      </c>
      <c r="AK340" s="3">
        <v>513694111</v>
      </c>
      <c r="AL340" s="3">
        <v>0</v>
      </c>
      <c r="AM340" s="3">
        <v>0</v>
      </c>
      <c r="AN340" s="3">
        <v>513694111</v>
      </c>
      <c r="AO340" s="3">
        <v>196771516</v>
      </c>
      <c r="AP340" s="3">
        <v>316922595</v>
      </c>
      <c r="AQ340" t="s">
        <v>2481</v>
      </c>
      <c r="AR340" t="s">
        <v>1</v>
      </c>
      <c r="AS340" t="s">
        <v>2482</v>
      </c>
      <c r="AT340" t="s">
        <v>1</v>
      </c>
      <c r="AU340" s="2">
        <v>45679</v>
      </c>
    </row>
    <row r="341" spans="1:47" hidden="1" x14ac:dyDescent="0.2">
      <c r="A341" t="s">
        <v>0</v>
      </c>
      <c r="B341" t="s">
        <v>1</v>
      </c>
      <c r="C341" s="2">
        <v>45658</v>
      </c>
      <c r="D341" s="2">
        <v>45777</v>
      </c>
      <c r="E341" t="s">
        <v>2</v>
      </c>
      <c r="F341" s="2">
        <v>45679</v>
      </c>
      <c r="G341" t="s">
        <v>121</v>
      </c>
      <c r="H341" t="s">
        <v>140</v>
      </c>
      <c r="I341" t="s">
        <v>2483</v>
      </c>
      <c r="J341" s="2">
        <v>45658</v>
      </c>
      <c r="K341" s="2">
        <v>46022</v>
      </c>
      <c r="L341" t="s">
        <v>6</v>
      </c>
      <c r="M341" t="s">
        <v>7</v>
      </c>
      <c r="N341" t="s">
        <v>8</v>
      </c>
      <c r="O341" t="s">
        <v>2484</v>
      </c>
      <c r="P341" t="s">
        <v>2484</v>
      </c>
      <c r="Q341" t="s">
        <v>2485</v>
      </c>
      <c r="R341" t="s">
        <v>376</v>
      </c>
      <c r="S341" t="s">
        <v>377</v>
      </c>
      <c r="T341" t="s">
        <v>12</v>
      </c>
      <c r="U341" t="s">
        <v>13</v>
      </c>
      <c r="V341" t="s">
        <v>378</v>
      </c>
      <c r="W341" t="s">
        <v>379</v>
      </c>
      <c r="X341" t="s">
        <v>380</v>
      </c>
      <c r="Y341" t="s">
        <v>17</v>
      </c>
      <c r="Z341" t="s">
        <v>381</v>
      </c>
      <c r="AA341" t="s">
        <v>103</v>
      </c>
      <c r="AB341" t="s">
        <v>382</v>
      </c>
      <c r="AC341" t="s">
        <v>2486</v>
      </c>
      <c r="AD341" t="s">
        <v>39</v>
      </c>
      <c r="AE341" t="s">
        <v>2487</v>
      </c>
      <c r="AF341" t="s">
        <v>2488</v>
      </c>
      <c r="AG341" t="s">
        <v>25</v>
      </c>
      <c r="AH341" t="s">
        <v>26</v>
      </c>
      <c r="AI341" t="s">
        <v>27</v>
      </c>
      <c r="AJ341" t="s">
        <v>28</v>
      </c>
      <c r="AK341" s="3">
        <v>5683333</v>
      </c>
      <c r="AL341" s="3">
        <v>0</v>
      </c>
      <c r="AM341" s="3">
        <v>0</v>
      </c>
      <c r="AN341" s="3">
        <v>5683333</v>
      </c>
      <c r="AO341" s="3">
        <v>5683333</v>
      </c>
      <c r="AP341" s="3">
        <v>0</v>
      </c>
      <c r="AQ341" t="s">
        <v>2489</v>
      </c>
      <c r="AR341" t="s">
        <v>1</v>
      </c>
      <c r="AS341" t="s">
        <v>2490</v>
      </c>
      <c r="AT341" t="s">
        <v>1</v>
      </c>
      <c r="AU341" s="2">
        <v>45679</v>
      </c>
    </row>
    <row r="342" spans="1:47" hidden="1" x14ac:dyDescent="0.2">
      <c r="A342" t="s">
        <v>0</v>
      </c>
      <c r="B342" t="s">
        <v>1</v>
      </c>
      <c r="C342" s="2">
        <v>45658</v>
      </c>
      <c r="D342" s="2">
        <v>45777</v>
      </c>
      <c r="E342" t="s">
        <v>2</v>
      </c>
      <c r="F342" s="2">
        <v>45679</v>
      </c>
      <c r="G342" t="s">
        <v>323</v>
      </c>
      <c r="H342" t="s">
        <v>1147</v>
      </c>
      <c r="I342" t="s">
        <v>2491</v>
      </c>
      <c r="J342" s="2">
        <v>45658</v>
      </c>
      <c r="K342" s="2">
        <v>46022</v>
      </c>
      <c r="L342" t="s">
        <v>6</v>
      </c>
      <c r="M342" t="s">
        <v>7</v>
      </c>
      <c r="N342" t="s">
        <v>8</v>
      </c>
      <c r="O342" t="s">
        <v>2492</v>
      </c>
      <c r="P342" t="s">
        <v>2492</v>
      </c>
      <c r="Q342" t="s">
        <v>2493</v>
      </c>
      <c r="R342" t="s">
        <v>376</v>
      </c>
      <c r="S342" t="s">
        <v>377</v>
      </c>
      <c r="T342" t="s">
        <v>12</v>
      </c>
      <c r="U342" t="s">
        <v>13</v>
      </c>
      <c r="V342" t="s">
        <v>378</v>
      </c>
      <c r="W342" t="s">
        <v>379</v>
      </c>
      <c r="X342" t="s">
        <v>380</v>
      </c>
      <c r="Y342" t="s">
        <v>17</v>
      </c>
      <c r="Z342" t="s">
        <v>381</v>
      </c>
      <c r="AA342" t="s">
        <v>1151</v>
      </c>
      <c r="AB342" t="s">
        <v>1152</v>
      </c>
      <c r="AC342" t="s">
        <v>2494</v>
      </c>
      <c r="AD342" t="s">
        <v>22</v>
      </c>
      <c r="AE342" t="s">
        <v>2495</v>
      </c>
      <c r="AF342" t="s">
        <v>2496</v>
      </c>
      <c r="AG342" t="s">
        <v>25</v>
      </c>
      <c r="AH342" t="s">
        <v>26</v>
      </c>
      <c r="AI342" t="s">
        <v>27</v>
      </c>
      <c r="AJ342" t="s">
        <v>28</v>
      </c>
      <c r="AK342" s="3">
        <v>108521401</v>
      </c>
      <c r="AL342" s="3">
        <v>0</v>
      </c>
      <c r="AM342" s="3">
        <v>0</v>
      </c>
      <c r="AN342" s="3">
        <v>108521401</v>
      </c>
      <c r="AO342" s="3">
        <v>60662338</v>
      </c>
      <c r="AP342" s="3">
        <v>47859063</v>
      </c>
      <c r="AQ342" t="s">
        <v>2497</v>
      </c>
      <c r="AR342" t="s">
        <v>1</v>
      </c>
      <c r="AS342" t="s">
        <v>2498</v>
      </c>
      <c r="AT342" t="s">
        <v>1</v>
      </c>
      <c r="AU342" s="2">
        <v>45679</v>
      </c>
    </row>
    <row r="343" spans="1:47" hidden="1" x14ac:dyDescent="0.2">
      <c r="A343" t="s">
        <v>0</v>
      </c>
      <c r="B343" t="s">
        <v>1</v>
      </c>
      <c r="C343" s="2">
        <v>45658</v>
      </c>
      <c r="D343" s="2">
        <v>45777</v>
      </c>
      <c r="E343" t="s">
        <v>2</v>
      </c>
      <c r="F343" s="2">
        <v>45679</v>
      </c>
      <c r="G343" t="s">
        <v>121</v>
      </c>
      <c r="H343" t="s">
        <v>140</v>
      </c>
      <c r="I343" t="s">
        <v>2499</v>
      </c>
      <c r="J343" s="2">
        <v>45658</v>
      </c>
      <c r="K343" s="2">
        <v>46022</v>
      </c>
      <c r="L343" t="s">
        <v>6</v>
      </c>
      <c r="M343" t="s">
        <v>7</v>
      </c>
      <c r="N343" t="s">
        <v>8</v>
      </c>
      <c r="O343" t="s">
        <v>2500</v>
      </c>
      <c r="P343" t="s">
        <v>2500</v>
      </c>
      <c r="Q343" t="s">
        <v>2501</v>
      </c>
      <c r="R343" t="s">
        <v>376</v>
      </c>
      <c r="S343" t="s">
        <v>377</v>
      </c>
      <c r="T343" t="s">
        <v>12</v>
      </c>
      <c r="U343" t="s">
        <v>13</v>
      </c>
      <c r="V343" t="s">
        <v>378</v>
      </c>
      <c r="W343" t="s">
        <v>379</v>
      </c>
      <c r="X343" t="s">
        <v>380</v>
      </c>
      <c r="Y343" t="s">
        <v>17</v>
      </c>
      <c r="Z343" t="s">
        <v>381</v>
      </c>
      <c r="AA343" t="s">
        <v>103</v>
      </c>
      <c r="AB343" t="s">
        <v>382</v>
      </c>
      <c r="AC343" t="s">
        <v>2502</v>
      </c>
      <c r="AD343" t="s">
        <v>39</v>
      </c>
      <c r="AE343" t="s">
        <v>2503</v>
      </c>
      <c r="AF343" t="s">
        <v>2504</v>
      </c>
      <c r="AG343" t="s">
        <v>25</v>
      </c>
      <c r="AH343" t="s">
        <v>26</v>
      </c>
      <c r="AI343" t="s">
        <v>27</v>
      </c>
      <c r="AJ343" t="s">
        <v>28</v>
      </c>
      <c r="AK343" s="3">
        <v>4960000</v>
      </c>
      <c r="AL343" s="3">
        <v>0</v>
      </c>
      <c r="AM343" s="3">
        <v>0</v>
      </c>
      <c r="AN343" s="3">
        <v>4960000</v>
      </c>
      <c r="AO343" s="3">
        <v>4960000</v>
      </c>
      <c r="AP343" s="3">
        <v>0</v>
      </c>
      <c r="AQ343" t="s">
        <v>2505</v>
      </c>
      <c r="AR343" t="s">
        <v>1</v>
      </c>
      <c r="AS343" t="s">
        <v>2506</v>
      </c>
      <c r="AT343" t="s">
        <v>1</v>
      </c>
      <c r="AU343" s="2">
        <v>45679</v>
      </c>
    </row>
    <row r="344" spans="1:47" hidden="1" x14ac:dyDescent="0.2">
      <c r="A344" t="s">
        <v>0</v>
      </c>
      <c r="B344" t="s">
        <v>1</v>
      </c>
      <c r="C344" s="2">
        <v>45658</v>
      </c>
      <c r="D344" s="2">
        <v>45777</v>
      </c>
      <c r="E344" t="s">
        <v>2</v>
      </c>
      <c r="F344" s="2">
        <v>45679</v>
      </c>
      <c r="G344" t="s">
        <v>121</v>
      </c>
      <c r="H344" t="s">
        <v>140</v>
      </c>
      <c r="I344" t="s">
        <v>2507</v>
      </c>
      <c r="J344" s="2">
        <v>45658</v>
      </c>
      <c r="K344" s="2">
        <v>46022</v>
      </c>
      <c r="L344" t="s">
        <v>6</v>
      </c>
      <c r="M344" t="s">
        <v>7</v>
      </c>
      <c r="N344" t="s">
        <v>8</v>
      </c>
      <c r="O344" t="s">
        <v>2508</v>
      </c>
      <c r="P344" t="s">
        <v>2508</v>
      </c>
      <c r="Q344" t="s">
        <v>2509</v>
      </c>
      <c r="R344" t="s">
        <v>376</v>
      </c>
      <c r="S344" t="s">
        <v>377</v>
      </c>
      <c r="T344" t="s">
        <v>12</v>
      </c>
      <c r="U344" t="s">
        <v>13</v>
      </c>
      <c r="V344" t="s">
        <v>378</v>
      </c>
      <c r="W344" t="s">
        <v>379</v>
      </c>
      <c r="X344" t="s">
        <v>380</v>
      </c>
      <c r="Y344" t="s">
        <v>17</v>
      </c>
      <c r="Z344" t="s">
        <v>381</v>
      </c>
      <c r="AA344" t="s">
        <v>103</v>
      </c>
      <c r="AB344" t="s">
        <v>382</v>
      </c>
      <c r="AC344" t="s">
        <v>1616</v>
      </c>
      <c r="AD344" t="s">
        <v>39</v>
      </c>
      <c r="AE344" t="s">
        <v>1617</v>
      </c>
      <c r="AF344" t="s">
        <v>1618</v>
      </c>
      <c r="AG344" t="s">
        <v>25</v>
      </c>
      <c r="AH344" t="s">
        <v>26</v>
      </c>
      <c r="AI344" t="s">
        <v>27</v>
      </c>
      <c r="AJ344" t="s">
        <v>28</v>
      </c>
      <c r="AK344" s="3">
        <v>5940000</v>
      </c>
      <c r="AL344" s="3">
        <v>0</v>
      </c>
      <c r="AM344" s="3">
        <v>0</v>
      </c>
      <c r="AN344" s="3">
        <v>5940000</v>
      </c>
      <c r="AO344" s="3">
        <v>5940000</v>
      </c>
      <c r="AP344" s="3">
        <v>0</v>
      </c>
      <c r="AQ344" t="s">
        <v>2510</v>
      </c>
      <c r="AR344" t="s">
        <v>1</v>
      </c>
      <c r="AS344" t="s">
        <v>2511</v>
      </c>
      <c r="AT344" t="s">
        <v>1</v>
      </c>
      <c r="AU344" s="2">
        <v>45679</v>
      </c>
    </row>
    <row r="345" spans="1:47" hidden="1" x14ac:dyDescent="0.2">
      <c r="A345" t="s">
        <v>0</v>
      </c>
      <c r="B345" t="s">
        <v>1</v>
      </c>
      <c r="C345" s="2">
        <v>45658</v>
      </c>
      <c r="D345" s="2">
        <v>45777</v>
      </c>
      <c r="E345" t="s">
        <v>2</v>
      </c>
      <c r="F345" s="2">
        <v>45679</v>
      </c>
      <c r="G345" t="s">
        <v>121</v>
      </c>
      <c r="H345" t="s">
        <v>140</v>
      </c>
      <c r="I345" t="s">
        <v>2512</v>
      </c>
      <c r="J345" s="2">
        <v>45658</v>
      </c>
      <c r="K345" s="2">
        <v>46022</v>
      </c>
      <c r="L345" t="s">
        <v>6</v>
      </c>
      <c r="M345" t="s">
        <v>7</v>
      </c>
      <c r="N345" t="s">
        <v>8</v>
      </c>
      <c r="O345" t="s">
        <v>2513</v>
      </c>
      <c r="P345" t="s">
        <v>2513</v>
      </c>
      <c r="Q345" t="s">
        <v>2514</v>
      </c>
      <c r="R345" t="s">
        <v>376</v>
      </c>
      <c r="S345" t="s">
        <v>377</v>
      </c>
      <c r="T345" t="s">
        <v>12</v>
      </c>
      <c r="U345" t="s">
        <v>13</v>
      </c>
      <c r="V345" t="s">
        <v>378</v>
      </c>
      <c r="W345" t="s">
        <v>379</v>
      </c>
      <c r="X345" t="s">
        <v>380</v>
      </c>
      <c r="Y345" t="s">
        <v>17</v>
      </c>
      <c r="Z345" t="s">
        <v>381</v>
      </c>
      <c r="AA345" t="s">
        <v>103</v>
      </c>
      <c r="AB345" t="s">
        <v>382</v>
      </c>
      <c r="AC345" t="s">
        <v>782</v>
      </c>
      <c r="AD345" t="s">
        <v>39</v>
      </c>
      <c r="AE345" t="s">
        <v>783</v>
      </c>
      <c r="AF345" t="s">
        <v>784</v>
      </c>
      <c r="AG345" t="s">
        <v>25</v>
      </c>
      <c r="AH345" t="s">
        <v>26</v>
      </c>
      <c r="AI345" t="s">
        <v>27</v>
      </c>
      <c r="AJ345" t="s">
        <v>28</v>
      </c>
      <c r="AK345" s="3">
        <v>6933333</v>
      </c>
      <c r="AL345" s="3">
        <v>0</v>
      </c>
      <c r="AM345" s="3">
        <v>0</v>
      </c>
      <c r="AN345" s="3">
        <v>6933333</v>
      </c>
      <c r="AO345" s="3">
        <v>6933333</v>
      </c>
      <c r="AP345" s="3">
        <v>0</v>
      </c>
      <c r="AQ345" t="s">
        <v>2515</v>
      </c>
      <c r="AR345" t="s">
        <v>1</v>
      </c>
      <c r="AS345" t="s">
        <v>2516</v>
      </c>
      <c r="AT345" t="s">
        <v>1</v>
      </c>
      <c r="AU345" s="2">
        <v>45679</v>
      </c>
    </row>
    <row r="346" spans="1:47" hidden="1" x14ac:dyDescent="0.2">
      <c r="A346" t="s">
        <v>0</v>
      </c>
      <c r="B346" t="s">
        <v>1</v>
      </c>
      <c r="C346" s="2">
        <v>45658</v>
      </c>
      <c r="D346" s="2">
        <v>45777</v>
      </c>
      <c r="E346" t="s">
        <v>2</v>
      </c>
      <c r="F346" s="2">
        <v>45679</v>
      </c>
      <c r="G346" t="s">
        <v>121</v>
      </c>
      <c r="H346" t="s">
        <v>140</v>
      </c>
      <c r="I346" t="s">
        <v>2517</v>
      </c>
      <c r="J346" s="2">
        <v>45658</v>
      </c>
      <c r="K346" s="2">
        <v>46022</v>
      </c>
      <c r="L346" t="s">
        <v>6</v>
      </c>
      <c r="M346" t="s">
        <v>7</v>
      </c>
      <c r="N346" t="s">
        <v>8</v>
      </c>
      <c r="O346" t="s">
        <v>2518</v>
      </c>
      <c r="P346" t="s">
        <v>2518</v>
      </c>
      <c r="Q346" t="s">
        <v>2519</v>
      </c>
      <c r="R346" t="s">
        <v>376</v>
      </c>
      <c r="S346" t="s">
        <v>377</v>
      </c>
      <c r="T346" t="s">
        <v>12</v>
      </c>
      <c r="U346" t="s">
        <v>13</v>
      </c>
      <c r="V346" t="s">
        <v>378</v>
      </c>
      <c r="W346" t="s">
        <v>379</v>
      </c>
      <c r="X346" t="s">
        <v>380</v>
      </c>
      <c r="Y346" t="s">
        <v>17</v>
      </c>
      <c r="Z346" t="s">
        <v>381</v>
      </c>
      <c r="AA346" t="s">
        <v>103</v>
      </c>
      <c r="AB346" t="s">
        <v>382</v>
      </c>
      <c r="AC346" t="s">
        <v>2520</v>
      </c>
      <c r="AD346" t="s">
        <v>39</v>
      </c>
      <c r="AE346" t="s">
        <v>2521</v>
      </c>
      <c r="AF346" t="s">
        <v>2522</v>
      </c>
      <c r="AG346" t="s">
        <v>25</v>
      </c>
      <c r="AH346" t="s">
        <v>26</v>
      </c>
      <c r="AI346" t="s">
        <v>27</v>
      </c>
      <c r="AJ346" t="s">
        <v>28</v>
      </c>
      <c r="AK346" s="3">
        <v>5940000</v>
      </c>
      <c r="AL346" s="3">
        <v>0</v>
      </c>
      <c r="AM346" s="3">
        <v>0</v>
      </c>
      <c r="AN346" s="3">
        <v>5940000</v>
      </c>
      <c r="AO346" s="3">
        <v>5940000</v>
      </c>
      <c r="AP346" s="3">
        <v>0</v>
      </c>
      <c r="AQ346" t="s">
        <v>2523</v>
      </c>
      <c r="AR346" t="s">
        <v>1</v>
      </c>
      <c r="AS346" t="s">
        <v>2524</v>
      </c>
      <c r="AT346" t="s">
        <v>1</v>
      </c>
      <c r="AU346" s="2">
        <v>45679</v>
      </c>
    </row>
    <row r="347" spans="1:47" hidden="1" x14ac:dyDescent="0.2">
      <c r="A347" t="s">
        <v>0</v>
      </c>
      <c r="B347" t="s">
        <v>1</v>
      </c>
      <c r="C347" s="2">
        <v>45658</v>
      </c>
      <c r="D347" s="2">
        <v>45777</v>
      </c>
      <c r="E347" t="s">
        <v>2</v>
      </c>
      <c r="F347" s="2">
        <v>45679</v>
      </c>
      <c r="G347" t="s">
        <v>121</v>
      </c>
      <c r="H347" t="s">
        <v>140</v>
      </c>
      <c r="I347" t="s">
        <v>2525</v>
      </c>
      <c r="J347" s="2">
        <v>45658</v>
      </c>
      <c r="K347" s="2">
        <v>46022</v>
      </c>
      <c r="L347" t="s">
        <v>6</v>
      </c>
      <c r="M347" t="s">
        <v>7</v>
      </c>
      <c r="N347" t="s">
        <v>8</v>
      </c>
      <c r="O347" t="s">
        <v>2526</v>
      </c>
      <c r="P347" t="s">
        <v>2526</v>
      </c>
      <c r="Q347" t="s">
        <v>2527</v>
      </c>
      <c r="R347" t="s">
        <v>376</v>
      </c>
      <c r="S347" t="s">
        <v>377</v>
      </c>
      <c r="T347" t="s">
        <v>12</v>
      </c>
      <c r="U347" t="s">
        <v>13</v>
      </c>
      <c r="V347" t="s">
        <v>378</v>
      </c>
      <c r="W347" t="s">
        <v>379</v>
      </c>
      <c r="X347" t="s">
        <v>380</v>
      </c>
      <c r="Y347" t="s">
        <v>17</v>
      </c>
      <c r="Z347" t="s">
        <v>381</v>
      </c>
      <c r="AA347" t="s">
        <v>103</v>
      </c>
      <c r="AB347" t="s">
        <v>382</v>
      </c>
      <c r="AC347" t="s">
        <v>2528</v>
      </c>
      <c r="AD347" t="s">
        <v>39</v>
      </c>
      <c r="AE347" t="s">
        <v>2529</v>
      </c>
      <c r="AF347" t="s">
        <v>2530</v>
      </c>
      <c r="AG347" t="s">
        <v>25</v>
      </c>
      <c r="AH347" t="s">
        <v>26</v>
      </c>
      <c r="AI347" t="s">
        <v>27</v>
      </c>
      <c r="AJ347" t="s">
        <v>28</v>
      </c>
      <c r="AK347" s="3">
        <v>36000000</v>
      </c>
      <c r="AL347" s="3">
        <v>0</v>
      </c>
      <c r="AM347" s="3">
        <v>0</v>
      </c>
      <c r="AN347" s="3">
        <v>36000000</v>
      </c>
      <c r="AO347" s="3">
        <v>36000000</v>
      </c>
      <c r="AP347" s="3">
        <v>0</v>
      </c>
      <c r="AQ347" t="s">
        <v>2531</v>
      </c>
      <c r="AR347" t="s">
        <v>1</v>
      </c>
      <c r="AS347" t="s">
        <v>2532</v>
      </c>
      <c r="AT347" t="s">
        <v>1</v>
      </c>
      <c r="AU347" s="2">
        <v>45679</v>
      </c>
    </row>
    <row r="348" spans="1:47" hidden="1" x14ac:dyDescent="0.2">
      <c r="A348" t="s">
        <v>0</v>
      </c>
      <c r="B348" t="s">
        <v>1</v>
      </c>
      <c r="C348" s="2">
        <v>45658</v>
      </c>
      <c r="D348" s="2">
        <v>45777</v>
      </c>
      <c r="E348" t="s">
        <v>2</v>
      </c>
      <c r="F348" s="2">
        <v>45679</v>
      </c>
      <c r="G348" t="s">
        <v>3</v>
      </c>
      <c r="H348" t="s">
        <v>4</v>
      </c>
      <c r="I348" t="s">
        <v>2533</v>
      </c>
      <c r="J348" s="2">
        <v>45658</v>
      </c>
      <c r="K348" s="2">
        <v>46022</v>
      </c>
      <c r="L348" t="s">
        <v>6</v>
      </c>
      <c r="M348" t="s">
        <v>7</v>
      </c>
      <c r="N348" t="s">
        <v>8</v>
      </c>
      <c r="O348" t="s">
        <v>2534</v>
      </c>
      <c r="P348" t="s">
        <v>2534</v>
      </c>
      <c r="Q348" t="s">
        <v>2535</v>
      </c>
      <c r="R348" t="s">
        <v>376</v>
      </c>
      <c r="S348" t="s">
        <v>377</v>
      </c>
      <c r="T348" t="s">
        <v>12</v>
      </c>
      <c r="U348" t="s">
        <v>13</v>
      </c>
      <c r="V348" t="s">
        <v>378</v>
      </c>
      <c r="W348" t="s">
        <v>379</v>
      </c>
      <c r="X348" t="s">
        <v>380</v>
      </c>
      <c r="Y348" t="s">
        <v>17</v>
      </c>
      <c r="Z348" t="s">
        <v>381</v>
      </c>
      <c r="AA348" t="s">
        <v>19</v>
      </c>
      <c r="AB348" t="s">
        <v>20</v>
      </c>
      <c r="AC348" t="s">
        <v>1035</v>
      </c>
      <c r="AD348" t="s">
        <v>39</v>
      </c>
      <c r="AE348" t="s">
        <v>1036</v>
      </c>
      <c r="AF348" t="s">
        <v>1037</v>
      </c>
      <c r="AG348" t="s">
        <v>25</v>
      </c>
      <c r="AH348" t="s">
        <v>26</v>
      </c>
      <c r="AI348" t="s">
        <v>27</v>
      </c>
      <c r="AJ348" t="s">
        <v>28</v>
      </c>
      <c r="AK348" s="3">
        <v>163570</v>
      </c>
      <c r="AL348" s="3">
        <v>0</v>
      </c>
      <c r="AM348" s="3">
        <v>0</v>
      </c>
      <c r="AN348" s="3">
        <v>163570</v>
      </c>
      <c r="AO348" s="3">
        <v>0</v>
      </c>
      <c r="AP348" s="3">
        <v>163570</v>
      </c>
      <c r="AQ348" t="s">
        <v>2536</v>
      </c>
      <c r="AR348" t="s">
        <v>1</v>
      </c>
      <c r="AS348" t="s">
        <v>2537</v>
      </c>
      <c r="AT348" t="s">
        <v>1</v>
      </c>
      <c r="AU348" s="2">
        <v>45679</v>
      </c>
    </row>
    <row r="349" spans="1:47" hidden="1" x14ac:dyDescent="0.2">
      <c r="A349" t="s">
        <v>0</v>
      </c>
      <c r="B349" t="s">
        <v>1</v>
      </c>
      <c r="C349" s="2">
        <v>45658</v>
      </c>
      <c r="D349" s="2">
        <v>45777</v>
      </c>
      <c r="E349" t="s">
        <v>2</v>
      </c>
      <c r="F349" s="2">
        <v>45679</v>
      </c>
      <c r="G349" t="s">
        <v>3</v>
      </c>
      <c r="H349" t="s">
        <v>4</v>
      </c>
      <c r="I349" t="s">
        <v>2538</v>
      </c>
      <c r="J349" s="2">
        <v>45658</v>
      </c>
      <c r="K349" s="2">
        <v>46022</v>
      </c>
      <c r="L349" t="s">
        <v>6</v>
      </c>
      <c r="M349" t="s">
        <v>7</v>
      </c>
      <c r="N349" t="s">
        <v>8</v>
      </c>
      <c r="O349" t="s">
        <v>2539</v>
      </c>
      <c r="P349" t="s">
        <v>2539</v>
      </c>
      <c r="Q349" t="s">
        <v>2540</v>
      </c>
      <c r="R349" t="s">
        <v>376</v>
      </c>
      <c r="S349" t="s">
        <v>377</v>
      </c>
      <c r="T349" t="s">
        <v>12</v>
      </c>
      <c r="U349" t="s">
        <v>13</v>
      </c>
      <c r="V349" t="s">
        <v>378</v>
      </c>
      <c r="W349" t="s">
        <v>379</v>
      </c>
      <c r="X349" t="s">
        <v>380</v>
      </c>
      <c r="Y349" t="s">
        <v>17</v>
      </c>
      <c r="Z349" t="s">
        <v>381</v>
      </c>
      <c r="AA349" t="s">
        <v>19</v>
      </c>
      <c r="AB349" t="s">
        <v>20</v>
      </c>
      <c r="AC349" t="s">
        <v>1035</v>
      </c>
      <c r="AD349" t="s">
        <v>39</v>
      </c>
      <c r="AE349" t="s">
        <v>1036</v>
      </c>
      <c r="AF349" t="s">
        <v>1037</v>
      </c>
      <c r="AG349" t="s">
        <v>25</v>
      </c>
      <c r="AH349" t="s">
        <v>26</v>
      </c>
      <c r="AI349" t="s">
        <v>27</v>
      </c>
      <c r="AJ349" t="s">
        <v>28</v>
      </c>
      <c r="AK349" s="3">
        <v>605561</v>
      </c>
      <c r="AL349" s="3">
        <v>0</v>
      </c>
      <c r="AM349" s="3">
        <v>0</v>
      </c>
      <c r="AN349" s="3">
        <v>605561</v>
      </c>
      <c r="AO349" s="3">
        <v>0</v>
      </c>
      <c r="AP349" s="3">
        <v>605561</v>
      </c>
      <c r="AQ349" t="s">
        <v>2541</v>
      </c>
      <c r="AR349" t="s">
        <v>1</v>
      </c>
      <c r="AS349" t="s">
        <v>2542</v>
      </c>
      <c r="AT349" t="s">
        <v>1</v>
      </c>
      <c r="AU349" s="2">
        <v>45679</v>
      </c>
    </row>
    <row r="350" spans="1:47" hidden="1" x14ac:dyDescent="0.2">
      <c r="A350" t="s">
        <v>0</v>
      </c>
      <c r="B350" t="s">
        <v>1</v>
      </c>
      <c r="C350" s="2">
        <v>45658</v>
      </c>
      <c r="D350" s="2">
        <v>45777</v>
      </c>
      <c r="E350" t="s">
        <v>2</v>
      </c>
      <c r="F350" s="2">
        <v>45679</v>
      </c>
      <c r="G350" t="s">
        <v>121</v>
      </c>
      <c r="H350" t="s">
        <v>140</v>
      </c>
      <c r="I350" t="s">
        <v>2543</v>
      </c>
      <c r="J350" s="2">
        <v>45658</v>
      </c>
      <c r="K350" s="2">
        <v>46022</v>
      </c>
      <c r="L350" t="s">
        <v>6</v>
      </c>
      <c r="M350" t="s">
        <v>7</v>
      </c>
      <c r="N350" t="s">
        <v>8</v>
      </c>
      <c r="O350" t="s">
        <v>2544</v>
      </c>
      <c r="P350" t="s">
        <v>2544</v>
      </c>
      <c r="Q350" t="s">
        <v>2545</v>
      </c>
      <c r="R350" t="s">
        <v>376</v>
      </c>
      <c r="S350" t="s">
        <v>377</v>
      </c>
      <c r="T350" t="s">
        <v>12</v>
      </c>
      <c r="U350" t="s">
        <v>13</v>
      </c>
      <c r="V350" t="s">
        <v>378</v>
      </c>
      <c r="W350" t="s">
        <v>379</v>
      </c>
      <c r="X350" t="s">
        <v>380</v>
      </c>
      <c r="Y350" t="s">
        <v>17</v>
      </c>
      <c r="Z350" t="s">
        <v>381</v>
      </c>
      <c r="AA350" t="s">
        <v>103</v>
      </c>
      <c r="AB350" t="s">
        <v>382</v>
      </c>
      <c r="AC350" t="s">
        <v>2546</v>
      </c>
      <c r="AD350" t="s">
        <v>39</v>
      </c>
      <c r="AE350" t="s">
        <v>2547</v>
      </c>
      <c r="AF350" t="s">
        <v>2548</v>
      </c>
      <c r="AG350" t="s">
        <v>25</v>
      </c>
      <c r="AH350" t="s">
        <v>26</v>
      </c>
      <c r="AI350" t="s">
        <v>27</v>
      </c>
      <c r="AJ350" t="s">
        <v>28</v>
      </c>
      <c r="AK350" s="3">
        <v>7000000</v>
      </c>
      <c r="AL350" s="3">
        <v>0</v>
      </c>
      <c r="AM350" s="3">
        <v>0</v>
      </c>
      <c r="AN350" s="3">
        <v>7000000</v>
      </c>
      <c r="AO350" s="3">
        <v>7000000</v>
      </c>
      <c r="AP350" s="3">
        <v>0</v>
      </c>
      <c r="AQ350" t="s">
        <v>2549</v>
      </c>
      <c r="AR350" t="s">
        <v>1</v>
      </c>
      <c r="AS350" t="s">
        <v>2550</v>
      </c>
      <c r="AT350" t="s">
        <v>1</v>
      </c>
      <c r="AU350" s="2">
        <v>45679</v>
      </c>
    </row>
    <row r="351" spans="1:47" hidden="1" x14ac:dyDescent="0.2">
      <c r="A351" t="s">
        <v>0</v>
      </c>
      <c r="B351" t="s">
        <v>1</v>
      </c>
      <c r="C351" s="2">
        <v>45658</v>
      </c>
      <c r="D351" s="2">
        <v>45777</v>
      </c>
      <c r="E351" t="s">
        <v>2</v>
      </c>
      <c r="F351" s="2">
        <v>45679</v>
      </c>
      <c r="G351" t="s">
        <v>121</v>
      </c>
      <c r="H351" t="s">
        <v>140</v>
      </c>
      <c r="I351" t="s">
        <v>2551</v>
      </c>
      <c r="J351" s="2">
        <v>45658</v>
      </c>
      <c r="K351" s="2">
        <v>46022</v>
      </c>
      <c r="L351" t="s">
        <v>6</v>
      </c>
      <c r="M351" t="s">
        <v>7</v>
      </c>
      <c r="N351" t="s">
        <v>8</v>
      </c>
      <c r="O351" t="s">
        <v>2552</v>
      </c>
      <c r="P351" t="s">
        <v>2552</v>
      </c>
      <c r="Q351" t="s">
        <v>2553</v>
      </c>
      <c r="R351" t="s">
        <v>376</v>
      </c>
      <c r="S351" t="s">
        <v>377</v>
      </c>
      <c r="T351" t="s">
        <v>12</v>
      </c>
      <c r="U351" t="s">
        <v>13</v>
      </c>
      <c r="V351" t="s">
        <v>378</v>
      </c>
      <c r="W351" t="s">
        <v>379</v>
      </c>
      <c r="X351" t="s">
        <v>380</v>
      </c>
      <c r="Y351" t="s">
        <v>17</v>
      </c>
      <c r="Z351" t="s">
        <v>381</v>
      </c>
      <c r="AA351" t="s">
        <v>103</v>
      </c>
      <c r="AB351" t="s">
        <v>382</v>
      </c>
      <c r="AC351" t="s">
        <v>2554</v>
      </c>
      <c r="AD351" t="s">
        <v>39</v>
      </c>
      <c r="AE351" t="s">
        <v>2555</v>
      </c>
      <c r="AF351" t="s">
        <v>2556</v>
      </c>
      <c r="AG351" t="s">
        <v>25</v>
      </c>
      <c r="AH351" t="s">
        <v>26</v>
      </c>
      <c r="AI351" t="s">
        <v>27</v>
      </c>
      <c r="AJ351" t="s">
        <v>28</v>
      </c>
      <c r="AK351" s="3">
        <v>7600000</v>
      </c>
      <c r="AL351" s="3">
        <v>0</v>
      </c>
      <c r="AM351" s="3">
        <v>0</v>
      </c>
      <c r="AN351" s="3">
        <v>7600000</v>
      </c>
      <c r="AO351" s="3">
        <v>7600000</v>
      </c>
      <c r="AP351" s="3">
        <v>0</v>
      </c>
      <c r="AQ351" t="s">
        <v>2557</v>
      </c>
      <c r="AR351" t="s">
        <v>1</v>
      </c>
      <c r="AS351" t="s">
        <v>2558</v>
      </c>
      <c r="AT351" t="s">
        <v>1</v>
      </c>
      <c r="AU351" s="2">
        <v>45679</v>
      </c>
    </row>
    <row r="352" spans="1:47" hidden="1" x14ac:dyDescent="0.2">
      <c r="A352" t="s">
        <v>0</v>
      </c>
      <c r="B352" t="s">
        <v>1</v>
      </c>
      <c r="C352" s="2">
        <v>45658</v>
      </c>
      <c r="D352" s="2">
        <v>45777</v>
      </c>
      <c r="E352" t="s">
        <v>2</v>
      </c>
      <c r="F352" s="2">
        <v>45679</v>
      </c>
      <c r="G352" t="s">
        <v>121</v>
      </c>
      <c r="H352" t="s">
        <v>140</v>
      </c>
      <c r="I352" t="s">
        <v>2559</v>
      </c>
      <c r="J352" s="2">
        <v>45658</v>
      </c>
      <c r="K352" s="2">
        <v>46022</v>
      </c>
      <c r="L352" t="s">
        <v>6</v>
      </c>
      <c r="M352" t="s">
        <v>7</v>
      </c>
      <c r="N352" t="s">
        <v>8</v>
      </c>
      <c r="O352" t="s">
        <v>2560</v>
      </c>
      <c r="P352" t="s">
        <v>2560</v>
      </c>
      <c r="Q352" t="s">
        <v>2561</v>
      </c>
      <c r="R352" t="s">
        <v>376</v>
      </c>
      <c r="S352" t="s">
        <v>377</v>
      </c>
      <c r="T352" t="s">
        <v>12</v>
      </c>
      <c r="U352" t="s">
        <v>13</v>
      </c>
      <c r="V352" t="s">
        <v>378</v>
      </c>
      <c r="W352" t="s">
        <v>379</v>
      </c>
      <c r="X352" t="s">
        <v>380</v>
      </c>
      <c r="Y352" t="s">
        <v>17</v>
      </c>
      <c r="Z352" t="s">
        <v>381</v>
      </c>
      <c r="AA352" t="s">
        <v>103</v>
      </c>
      <c r="AB352" t="s">
        <v>382</v>
      </c>
      <c r="AC352" t="s">
        <v>1817</v>
      </c>
      <c r="AD352" t="s">
        <v>39</v>
      </c>
      <c r="AE352" t="s">
        <v>1818</v>
      </c>
      <c r="AF352" t="s">
        <v>1819</v>
      </c>
      <c r="AG352" t="s">
        <v>25</v>
      </c>
      <c r="AH352" t="s">
        <v>26</v>
      </c>
      <c r="AI352" t="s">
        <v>27</v>
      </c>
      <c r="AJ352" t="s">
        <v>28</v>
      </c>
      <c r="AK352" s="3">
        <v>3648000</v>
      </c>
      <c r="AL352" s="3">
        <v>0</v>
      </c>
      <c r="AM352" s="3">
        <v>0</v>
      </c>
      <c r="AN352" s="3">
        <v>3648000</v>
      </c>
      <c r="AO352" s="3">
        <v>3648000</v>
      </c>
      <c r="AP352" s="3">
        <v>0</v>
      </c>
      <c r="AQ352" t="s">
        <v>2562</v>
      </c>
      <c r="AR352" t="s">
        <v>1</v>
      </c>
      <c r="AS352" t="s">
        <v>2563</v>
      </c>
      <c r="AT352" t="s">
        <v>1</v>
      </c>
      <c r="AU352" s="2">
        <v>45679</v>
      </c>
    </row>
    <row r="353" spans="1:47" hidden="1" x14ac:dyDescent="0.2">
      <c r="A353" t="s">
        <v>0</v>
      </c>
      <c r="B353" t="s">
        <v>1</v>
      </c>
      <c r="C353" s="2">
        <v>45658</v>
      </c>
      <c r="D353" s="2">
        <v>45777</v>
      </c>
      <c r="E353" t="s">
        <v>2</v>
      </c>
      <c r="F353" s="2">
        <v>45679</v>
      </c>
      <c r="G353" t="s">
        <v>121</v>
      </c>
      <c r="H353" t="s">
        <v>140</v>
      </c>
      <c r="I353" t="s">
        <v>2564</v>
      </c>
      <c r="J353" s="2">
        <v>45658</v>
      </c>
      <c r="K353" s="2">
        <v>46022</v>
      </c>
      <c r="L353" t="s">
        <v>6</v>
      </c>
      <c r="M353" t="s">
        <v>7</v>
      </c>
      <c r="N353" t="s">
        <v>8</v>
      </c>
      <c r="O353" t="s">
        <v>2565</v>
      </c>
      <c r="P353" t="s">
        <v>2565</v>
      </c>
      <c r="Q353" t="s">
        <v>2566</v>
      </c>
      <c r="R353" t="s">
        <v>376</v>
      </c>
      <c r="S353" t="s">
        <v>377</v>
      </c>
      <c r="T353" t="s">
        <v>12</v>
      </c>
      <c r="U353" t="s">
        <v>13</v>
      </c>
      <c r="V353" t="s">
        <v>378</v>
      </c>
      <c r="W353" t="s">
        <v>379</v>
      </c>
      <c r="X353" t="s">
        <v>380</v>
      </c>
      <c r="Y353" t="s">
        <v>17</v>
      </c>
      <c r="Z353" t="s">
        <v>381</v>
      </c>
      <c r="AA353" t="s">
        <v>103</v>
      </c>
      <c r="AB353" t="s">
        <v>382</v>
      </c>
      <c r="AC353" t="s">
        <v>2567</v>
      </c>
      <c r="AD353" t="s">
        <v>39</v>
      </c>
      <c r="AE353" t="s">
        <v>2568</v>
      </c>
      <c r="AF353" t="s">
        <v>2569</v>
      </c>
      <c r="AG353" t="s">
        <v>25</v>
      </c>
      <c r="AH353" t="s">
        <v>26</v>
      </c>
      <c r="AI353" t="s">
        <v>27</v>
      </c>
      <c r="AJ353" t="s">
        <v>28</v>
      </c>
      <c r="AK353" s="3">
        <v>4433333</v>
      </c>
      <c r="AL353" s="3">
        <v>0</v>
      </c>
      <c r="AM353" s="3">
        <v>0</v>
      </c>
      <c r="AN353" s="3">
        <v>4433333</v>
      </c>
      <c r="AO353" s="3">
        <v>4433333</v>
      </c>
      <c r="AP353" s="3">
        <v>0</v>
      </c>
      <c r="AQ353" t="s">
        <v>2570</v>
      </c>
      <c r="AR353" t="s">
        <v>1</v>
      </c>
      <c r="AS353" t="s">
        <v>2571</v>
      </c>
      <c r="AT353" t="s">
        <v>1</v>
      </c>
      <c r="AU353" s="2">
        <v>45679</v>
      </c>
    </row>
    <row r="354" spans="1:47" hidden="1" x14ac:dyDescent="0.2">
      <c r="A354" t="s">
        <v>0</v>
      </c>
      <c r="B354" t="s">
        <v>1</v>
      </c>
      <c r="C354" s="2">
        <v>45658</v>
      </c>
      <c r="D354" s="2">
        <v>45777</v>
      </c>
      <c r="E354" t="s">
        <v>2</v>
      </c>
      <c r="F354" s="2">
        <v>45679</v>
      </c>
      <c r="G354" t="s">
        <v>121</v>
      </c>
      <c r="H354" t="s">
        <v>140</v>
      </c>
      <c r="I354" t="s">
        <v>2572</v>
      </c>
      <c r="J354" s="2">
        <v>45658</v>
      </c>
      <c r="K354" s="2">
        <v>46022</v>
      </c>
      <c r="L354" t="s">
        <v>6</v>
      </c>
      <c r="M354" t="s">
        <v>7</v>
      </c>
      <c r="N354" t="s">
        <v>8</v>
      </c>
      <c r="O354" t="s">
        <v>2573</v>
      </c>
      <c r="P354" t="s">
        <v>2573</v>
      </c>
      <c r="Q354" t="s">
        <v>2574</v>
      </c>
      <c r="R354" t="s">
        <v>376</v>
      </c>
      <c r="S354" t="s">
        <v>377</v>
      </c>
      <c r="T354" t="s">
        <v>12</v>
      </c>
      <c r="U354" t="s">
        <v>13</v>
      </c>
      <c r="V354" t="s">
        <v>378</v>
      </c>
      <c r="W354" t="s">
        <v>379</v>
      </c>
      <c r="X354" t="s">
        <v>380</v>
      </c>
      <c r="Y354" t="s">
        <v>17</v>
      </c>
      <c r="Z354" t="s">
        <v>381</v>
      </c>
      <c r="AA354" t="s">
        <v>103</v>
      </c>
      <c r="AB354" t="s">
        <v>382</v>
      </c>
      <c r="AC354" t="s">
        <v>1785</v>
      </c>
      <c r="AD354" t="s">
        <v>39</v>
      </c>
      <c r="AE354" t="s">
        <v>1786</v>
      </c>
      <c r="AF354" t="s">
        <v>1787</v>
      </c>
      <c r="AG354" t="s">
        <v>25</v>
      </c>
      <c r="AH354" t="s">
        <v>26</v>
      </c>
      <c r="AI354" t="s">
        <v>27</v>
      </c>
      <c r="AJ354" t="s">
        <v>28</v>
      </c>
      <c r="AK354" s="3">
        <v>1333333</v>
      </c>
      <c r="AL354" s="3">
        <v>0</v>
      </c>
      <c r="AM354" s="3">
        <v>0</v>
      </c>
      <c r="AN354" s="3">
        <v>1333333</v>
      </c>
      <c r="AO354" s="3">
        <v>1333333</v>
      </c>
      <c r="AP354" s="3">
        <v>0</v>
      </c>
      <c r="AQ354" t="s">
        <v>2575</v>
      </c>
      <c r="AR354" t="s">
        <v>1</v>
      </c>
      <c r="AS354" t="s">
        <v>2576</v>
      </c>
      <c r="AT354" t="s">
        <v>1</v>
      </c>
      <c r="AU354" s="2">
        <v>45679</v>
      </c>
    </row>
    <row r="355" spans="1:47" hidden="1" x14ac:dyDescent="0.2">
      <c r="A355" t="s">
        <v>0</v>
      </c>
      <c r="B355" t="s">
        <v>1</v>
      </c>
      <c r="C355" s="2">
        <v>45658</v>
      </c>
      <c r="D355" s="2">
        <v>45777</v>
      </c>
      <c r="E355" t="s">
        <v>2</v>
      </c>
      <c r="F355" s="2">
        <v>45679</v>
      </c>
      <c r="G355" t="s">
        <v>121</v>
      </c>
      <c r="H355" t="s">
        <v>140</v>
      </c>
      <c r="I355" t="s">
        <v>2577</v>
      </c>
      <c r="J355" s="2">
        <v>45658</v>
      </c>
      <c r="K355" s="2">
        <v>46022</v>
      </c>
      <c r="L355" t="s">
        <v>6</v>
      </c>
      <c r="M355" t="s">
        <v>7</v>
      </c>
      <c r="N355" t="s">
        <v>8</v>
      </c>
      <c r="O355" t="s">
        <v>2578</v>
      </c>
      <c r="P355" t="s">
        <v>2578</v>
      </c>
      <c r="Q355" t="s">
        <v>2579</v>
      </c>
      <c r="R355" t="s">
        <v>376</v>
      </c>
      <c r="S355" t="s">
        <v>377</v>
      </c>
      <c r="T355" t="s">
        <v>12</v>
      </c>
      <c r="U355" t="s">
        <v>13</v>
      </c>
      <c r="V355" t="s">
        <v>378</v>
      </c>
      <c r="W355" t="s">
        <v>379</v>
      </c>
      <c r="X355" t="s">
        <v>380</v>
      </c>
      <c r="Y355" t="s">
        <v>17</v>
      </c>
      <c r="Z355" t="s">
        <v>381</v>
      </c>
      <c r="AA355" t="s">
        <v>103</v>
      </c>
      <c r="AB355" t="s">
        <v>382</v>
      </c>
      <c r="AC355" t="s">
        <v>2580</v>
      </c>
      <c r="AD355" t="s">
        <v>39</v>
      </c>
      <c r="AE355" t="s">
        <v>2581</v>
      </c>
      <c r="AF355" t="s">
        <v>2582</v>
      </c>
      <c r="AG355" t="s">
        <v>25</v>
      </c>
      <c r="AH355" t="s">
        <v>26</v>
      </c>
      <c r="AI355" t="s">
        <v>27</v>
      </c>
      <c r="AJ355" t="s">
        <v>28</v>
      </c>
      <c r="AK355" s="3">
        <v>5668000</v>
      </c>
      <c r="AL355" s="3">
        <v>0</v>
      </c>
      <c r="AM355" s="3">
        <v>0</v>
      </c>
      <c r="AN355" s="3">
        <v>5668000</v>
      </c>
      <c r="AO355" s="3">
        <v>5668000</v>
      </c>
      <c r="AP355" s="3">
        <v>0</v>
      </c>
      <c r="AQ355" t="s">
        <v>2583</v>
      </c>
      <c r="AR355" t="s">
        <v>1</v>
      </c>
      <c r="AS355" t="s">
        <v>2584</v>
      </c>
      <c r="AT355" t="s">
        <v>1</v>
      </c>
      <c r="AU355" s="2">
        <v>45679</v>
      </c>
    </row>
    <row r="356" spans="1:47" hidden="1" x14ac:dyDescent="0.2">
      <c r="A356" t="s">
        <v>0</v>
      </c>
      <c r="B356" t="s">
        <v>1</v>
      </c>
      <c r="C356" s="2">
        <v>45658</v>
      </c>
      <c r="D356" s="2">
        <v>45777</v>
      </c>
      <c r="E356" t="s">
        <v>2</v>
      </c>
      <c r="F356" s="2">
        <v>45679</v>
      </c>
      <c r="G356" t="s">
        <v>121</v>
      </c>
      <c r="H356" t="s">
        <v>140</v>
      </c>
      <c r="I356" t="s">
        <v>169</v>
      </c>
      <c r="J356" s="2">
        <v>45658</v>
      </c>
      <c r="K356" s="2">
        <v>46022</v>
      </c>
      <c r="L356" t="s">
        <v>6</v>
      </c>
      <c r="M356" t="s">
        <v>7</v>
      </c>
      <c r="N356" t="s">
        <v>8</v>
      </c>
      <c r="O356" t="s">
        <v>2585</v>
      </c>
      <c r="P356" t="s">
        <v>2585</v>
      </c>
      <c r="Q356" t="s">
        <v>171</v>
      </c>
      <c r="R356" t="s">
        <v>376</v>
      </c>
      <c r="S356" t="s">
        <v>377</v>
      </c>
      <c r="T356" t="s">
        <v>12</v>
      </c>
      <c r="U356" t="s">
        <v>13</v>
      </c>
      <c r="V356" t="s">
        <v>378</v>
      </c>
      <c r="W356" t="s">
        <v>379</v>
      </c>
      <c r="X356" t="s">
        <v>380</v>
      </c>
      <c r="Y356" t="s">
        <v>17</v>
      </c>
      <c r="Z356" t="s">
        <v>381</v>
      </c>
      <c r="AA356" t="s">
        <v>144</v>
      </c>
      <c r="AB356" t="s">
        <v>145</v>
      </c>
      <c r="AC356" t="s">
        <v>172</v>
      </c>
      <c r="AD356" t="s">
        <v>22</v>
      </c>
      <c r="AE356" t="s">
        <v>173</v>
      </c>
      <c r="AF356" t="s">
        <v>174</v>
      </c>
      <c r="AG356" t="s">
        <v>25</v>
      </c>
      <c r="AH356" t="s">
        <v>26</v>
      </c>
      <c r="AI356" t="s">
        <v>27</v>
      </c>
      <c r="AJ356" t="s">
        <v>28</v>
      </c>
      <c r="AK356" s="3">
        <v>309619085</v>
      </c>
      <c r="AL356" s="3">
        <v>0</v>
      </c>
      <c r="AM356" s="3">
        <v>0</v>
      </c>
      <c r="AN356" s="3">
        <v>309619085</v>
      </c>
      <c r="AO356" s="3">
        <v>309619085</v>
      </c>
      <c r="AP356" s="3">
        <v>0</v>
      </c>
      <c r="AQ356" t="s">
        <v>2586</v>
      </c>
      <c r="AR356" t="s">
        <v>1</v>
      </c>
      <c r="AS356" t="s">
        <v>2587</v>
      </c>
      <c r="AT356" t="s">
        <v>1</v>
      </c>
      <c r="AU356" s="2">
        <v>45679</v>
      </c>
    </row>
    <row r="357" spans="1:47" hidden="1" x14ac:dyDescent="0.2">
      <c r="A357" t="s">
        <v>0</v>
      </c>
      <c r="B357" t="s">
        <v>1</v>
      </c>
      <c r="C357" s="2">
        <v>45658</v>
      </c>
      <c r="D357" s="2">
        <v>45777</v>
      </c>
      <c r="E357" t="s">
        <v>2</v>
      </c>
      <c r="F357" s="2">
        <v>45679</v>
      </c>
      <c r="G357" t="s">
        <v>121</v>
      </c>
      <c r="H357" t="s">
        <v>140</v>
      </c>
      <c r="I357" t="s">
        <v>169</v>
      </c>
      <c r="J357" s="2">
        <v>45658</v>
      </c>
      <c r="K357" s="2">
        <v>46022</v>
      </c>
      <c r="L357" t="s">
        <v>6</v>
      </c>
      <c r="M357" t="s">
        <v>7</v>
      </c>
      <c r="N357" t="s">
        <v>8</v>
      </c>
      <c r="O357" t="s">
        <v>2588</v>
      </c>
      <c r="P357" t="s">
        <v>2588</v>
      </c>
      <c r="Q357" t="s">
        <v>171</v>
      </c>
      <c r="R357" t="s">
        <v>376</v>
      </c>
      <c r="S357" t="s">
        <v>377</v>
      </c>
      <c r="T357" t="s">
        <v>12</v>
      </c>
      <c r="U357" t="s">
        <v>13</v>
      </c>
      <c r="V357" t="s">
        <v>378</v>
      </c>
      <c r="W357" t="s">
        <v>379</v>
      </c>
      <c r="X357" t="s">
        <v>380</v>
      </c>
      <c r="Y357" t="s">
        <v>17</v>
      </c>
      <c r="Z357" t="s">
        <v>381</v>
      </c>
      <c r="AA357" t="s">
        <v>144</v>
      </c>
      <c r="AB357" t="s">
        <v>145</v>
      </c>
      <c r="AC357" t="s">
        <v>172</v>
      </c>
      <c r="AD357" t="s">
        <v>22</v>
      </c>
      <c r="AE357" t="s">
        <v>173</v>
      </c>
      <c r="AF357" t="s">
        <v>174</v>
      </c>
      <c r="AG357" t="s">
        <v>25</v>
      </c>
      <c r="AH357" t="s">
        <v>26</v>
      </c>
      <c r="AI357" t="s">
        <v>27</v>
      </c>
      <c r="AJ357" t="s">
        <v>28</v>
      </c>
      <c r="AK357" s="3">
        <v>69543726</v>
      </c>
      <c r="AL357" s="3">
        <v>0</v>
      </c>
      <c r="AM357" s="3">
        <v>0</v>
      </c>
      <c r="AN357" s="3">
        <v>69543726</v>
      </c>
      <c r="AO357" s="3">
        <v>69543726</v>
      </c>
      <c r="AP357" s="3">
        <v>0</v>
      </c>
      <c r="AQ357" t="s">
        <v>2589</v>
      </c>
      <c r="AR357" t="s">
        <v>1</v>
      </c>
      <c r="AS357" t="s">
        <v>2590</v>
      </c>
      <c r="AT357" t="s">
        <v>1</v>
      </c>
      <c r="AU357" s="2">
        <v>45679</v>
      </c>
    </row>
    <row r="358" spans="1:47" hidden="1" x14ac:dyDescent="0.2">
      <c r="A358" t="s">
        <v>0</v>
      </c>
      <c r="B358" t="s">
        <v>1</v>
      </c>
      <c r="C358" s="2">
        <v>45658</v>
      </c>
      <c r="D358" s="2">
        <v>45777</v>
      </c>
      <c r="E358" t="s">
        <v>2</v>
      </c>
      <c r="F358" s="2">
        <v>45679</v>
      </c>
      <c r="G358" t="s">
        <v>323</v>
      </c>
      <c r="H358" t="s">
        <v>1147</v>
      </c>
      <c r="I358" t="s">
        <v>2591</v>
      </c>
      <c r="J358" s="2">
        <v>45658</v>
      </c>
      <c r="K358" s="2">
        <v>46022</v>
      </c>
      <c r="L358" t="s">
        <v>6</v>
      </c>
      <c r="M358" t="s">
        <v>7</v>
      </c>
      <c r="N358" t="s">
        <v>8</v>
      </c>
      <c r="O358" t="s">
        <v>2592</v>
      </c>
      <c r="P358" t="s">
        <v>2592</v>
      </c>
      <c r="Q358" t="s">
        <v>2593</v>
      </c>
      <c r="R358" t="s">
        <v>376</v>
      </c>
      <c r="S358" t="s">
        <v>377</v>
      </c>
      <c r="T358" t="s">
        <v>12</v>
      </c>
      <c r="U358" t="s">
        <v>13</v>
      </c>
      <c r="V358" t="s">
        <v>378</v>
      </c>
      <c r="W358" t="s">
        <v>379</v>
      </c>
      <c r="X358" t="s">
        <v>380</v>
      </c>
      <c r="Y358" t="s">
        <v>17</v>
      </c>
      <c r="Z358" t="s">
        <v>381</v>
      </c>
      <c r="AA358" t="s">
        <v>1151</v>
      </c>
      <c r="AB358" t="s">
        <v>1152</v>
      </c>
      <c r="AC358" t="s">
        <v>2594</v>
      </c>
      <c r="AD358" t="s">
        <v>22</v>
      </c>
      <c r="AE358" t="s">
        <v>2595</v>
      </c>
      <c r="AF358" t="s">
        <v>2596</v>
      </c>
      <c r="AG358" t="s">
        <v>25</v>
      </c>
      <c r="AH358" t="s">
        <v>26</v>
      </c>
      <c r="AI358" t="s">
        <v>27</v>
      </c>
      <c r="AJ358" t="s">
        <v>28</v>
      </c>
      <c r="AK358" s="3">
        <v>639982160</v>
      </c>
      <c r="AL358" s="3">
        <v>0</v>
      </c>
      <c r="AM358" s="3">
        <v>0</v>
      </c>
      <c r="AN358" s="3">
        <v>639982160</v>
      </c>
      <c r="AO358" s="3">
        <v>56056832</v>
      </c>
      <c r="AP358" s="3">
        <v>583925328</v>
      </c>
      <c r="AQ358" t="s">
        <v>2597</v>
      </c>
      <c r="AR358" t="s">
        <v>1</v>
      </c>
      <c r="AS358" t="s">
        <v>2598</v>
      </c>
      <c r="AT358" t="s">
        <v>1</v>
      </c>
      <c r="AU358" s="2">
        <v>45679</v>
      </c>
    </row>
    <row r="359" spans="1:47" hidden="1" x14ac:dyDescent="0.2">
      <c r="A359" t="s">
        <v>0</v>
      </c>
      <c r="B359" t="s">
        <v>1</v>
      </c>
      <c r="C359" s="2">
        <v>45658</v>
      </c>
      <c r="D359" s="2">
        <v>45777</v>
      </c>
      <c r="E359" t="s">
        <v>2</v>
      </c>
      <c r="F359" s="2">
        <v>45679</v>
      </c>
      <c r="G359" t="s">
        <v>561</v>
      </c>
      <c r="H359" t="s">
        <v>960</v>
      </c>
      <c r="I359" t="s">
        <v>2599</v>
      </c>
      <c r="J359" s="2">
        <v>45658</v>
      </c>
      <c r="K359" s="2">
        <v>46022</v>
      </c>
      <c r="L359" t="s">
        <v>6</v>
      </c>
      <c r="M359" t="s">
        <v>7</v>
      </c>
      <c r="N359" t="s">
        <v>8</v>
      </c>
      <c r="O359" t="s">
        <v>2600</v>
      </c>
      <c r="P359" t="s">
        <v>2600</v>
      </c>
      <c r="Q359" t="s">
        <v>2601</v>
      </c>
      <c r="R359" t="s">
        <v>376</v>
      </c>
      <c r="S359" t="s">
        <v>377</v>
      </c>
      <c r="T359" t="s">
        <v>12</v>
      </c>
      <c r="U359" t="s">
        <v>13</v>
      </c>
      <c r="V359" t="s">
        <v>378</v>
      </c>
      <c r="W359" t="s">
        <v>379</v>
      </c>
      <c r="X359" t="s">
        <v>380</v>
      </c>
      <c r="Y359" t="s">
        <v>17</v>
      </c>
      <c r="Z359" t="s">
        <v>381</v>
      </c>
      <c r="AA359" t="s">
        <v>144</v>
      </c>
      <c r="AB359" t="s">
        <v>145</v>
      </c>
      <c r="AC359" t="s">
        <v>2602</v>
      </c>
      <c r="AD359" t="s">
        <v>22</v>
      </c>
      <c r="AE359" t="s">
        <v>2603</v>
      </c>
      <c r="AF359" t="s">
        <v>2604</v>
      </c>
      <c r="AG359" t="s">
        <v>25</v>
      </c>
      <c r="AH359" t="s">
        <v>26</v>
      </c>
      <c r="AI359" t="s">
        <v>27</v>
      </c>
      <c r="AJ359" t="s">
        <v>28</v>
      </c>
      <c r="AK359" s="3">
        <v>3138376425</v>
      </c>
      <c r="AL359" s="3">
        <v>0</v>
      </c>
      <c r="AM359" s="3">
        <v>0</v>
      </c>
      <c r="AN359" s="3">
        <v>3138376425</v>
      </c>
      <c r="AO359" s="3">
        <v>450388299</v>
      </c>
      <c r="AP359" s="3">
        <v>2687988126</v>
      </c>
      <c r="AQ359" t="s">
        <v>2605</v>
      </c>
      <c r="AR359" t="s">
        <v>1</v>
      </c>
      <c r="AS359" t="s">
        <v>2606</v>
      </c>
      <c r="AT359" t="s">
        <v>1</v>
      </c>
      <c r="AU359" s="2">
        <v>45679</v>
      </c>
    </row>
    <row r="360" spans="1:47" hidden="1" x14ac:dyDescent="0.2">
      <c r="A360" t="s">
        <v>0</v>
      </c>
      <c r="B360" t="s">
        <v>1</v>
      </c>
      <c r="C360" s="2">
        <v>45658</v>
      </c>
      <c r="D360" s="2">
        <v>45777</v>
      </c>
      <c r="E360" t="s">
        <v>2</v>
      </c>
      <c r="F360" s="2">
        <v>45679</v>
      </c>
      <c r="G360" t="s">
        <v>121</v>
      </c>
      <c r="H360" t="s">
        <v>140</v>
      </c>
      <c r="I360" t="s">
        <v>2607</v>
      </c>
      <c r="J360" s="2">
        <v>45658</v>
      </c>
      <c r="K360" s="2">
        <v>46022</v>
      </c>
      <c r="L360" t="s">
        <v>6</v>
      </c>
      <c r="M360" t="s">
        <v>7</v>
      </c>
      <c r="N360" t="s">
        <v>8</v>
      </c>
      <c r="O360" t="s">
        <v>2608</v>
      </c>
      <c r="P360" t="s">
        <v>2608</v>
      </c>
      <c r="Q360" t="s">
        <v>2609</v>
      </c>
      <c r="R360" t="s">
        <v>376</v>
      </c>
      <c r="S360" t="s">
        <v>377</v>
      </c>
      <c r="T360" t="s">
        <v>12</v>
      </c>
      <c r="U360" t="s">
        <v>13</v>
      </c>
      <c r="V360" t="s">
        <v>378</v>
      </c>
      <c r="W360" t="s">
        <v>379</v>
      </c>
      <c r="X360" t="s">
        <v>380</v>
      </c>
      <c r="Y360" t="s">
        <v>17</v>
      </c>
      <c r="Z360" t="s">
        <v>381</v>
      </c>
      <c r="AA360" t="s">
        <v>103</v>
      </c>
      <c r="AB360" t="s">
        <v>382</v>
      </c>
      <c r="AC360" t="s">
        <v>2610</v>
      </c>
      <c r="AD360" t="s">
        <v>39</v>
      </c>
      <c r="AE360" t="s">
        <v>2611</v>
      </c>
      <c r="AF360" t="s">
        <v>2612</v>
      </c>
      <c r="AG360" t="s">
        <v>25</v>
      </c>
      <c r="AH360" t="s">
        <v>26</v>
      </c>
      <c r="AI360" t="s">
        <v>27</v>
      </c>
      <c r="AJ360" t="s">
        <v>28</v>
      </c>
      <c r="AK360" s="3">
        <v>8400000</v>
      </c>
      <c r="AL360" s="3">
        <v>0</v>
      </c>
      <c r="AM360" s="3">
        <v>0</v>
      </c>
      <c r="AN360" s="3">
        <v>8400000</v>
      </c>
      <c r="AO360" s="3">
        <v>8400000</v>
      </c>
      <c r="AP360" s="3">
        <v>0</v>
      </c>
      <c r="AQ360" t="s">
        <v>2613</v>
      </c>
      <c r="AR360" t="s">
        <v>1</v>
      </c>
      <c r="AS360" t="s">
        <v>2614</v>
      </c>
      <c r="AT360" t="s">
        <v>1</v>
      </c>
      <c r="AU360" s="2">
        <v>45679</v>
      </c>
    </row>
    <row r="361" spans="1:47" hidden="1" x14ac:dyDescent="0.2">
      <c r="A361" t="s">
        <v>0</v>
      </c>
      <c r="B361" t="s">
        <v>1</v>
      </c>
      <c r="C361" s="2">
        <v>45658</v>
      </c>
      <c r="D361" s="2">
        <v>45777</v>
      </c>
      <c r="E361" t="s">
        <v>2</v>
      </c>
      <c r="F361" s="2">
        <v>45679</v>
      </c>
      <c r="G361" t="s">
        <v>121</v>
      </c>
      <c r="H361" t="s">
        <v>140</v>
      </c>
      <c r="I361" t="s">
        <v>2615</v>
      </c>
      <c r="J361" s="2">
        <v>45658</v>
      </c>
      <c r="K361" s="2">
        <v>46022</v>
      </c>
      <c r="L361" t="s">
        <v>6</v>
      </c>
      <c r="M361" t="s">
        <v>7</v>
      </c>
      <c r="N361" t="s">
        <v>8</v>
      </c>
      <c r="O361" t="s">
        <v>2616</v>
      </c>
      <c r="P361" t="s">
        <v>2616</v>
      </c>
      <c r="Q361" t="s">
        <v>2617</v>
      </c>
      <c r="R361" t="s">
        <v>376</v>
      </c>
      <c r="S361" t="s">
        <v>377</v>
      </c>
      <c r="T361" t="s">
        <v>12</v>
      </c>
      <c r="U361" t="s">
        <v>13</v>
      </c>
      <c r="V361" t="s">
        <v>378</v>
      </c>
      <c r="W361" t="s">
        <v>379</v>
      </c>
      <c r="X361" t="s">
        <v>380</v>
      </c>
      <c r="Y361" t="s">
        <v>17</v>
      </c>
      <c r="Z361" t="s">
        <v>381</v>
      </c>
      <c r="AA361" t="s">
        <v>103</v>
      </c>
      <c r="AB361" t="s">
        <v>382</v>
      </c>
      <c r="AC361" t="s">
        <v>2618</v>
      </c>
      <c r="AD361" t="s">
        <v>39</v>
      </c>
      <c r="AE361" t="s">
        <v>2619</v>
      </c>
      <c r="AF361" t="s">
        <v>2620</v>
      </c>
      <c r="AG361" t="s">
        <v>25</v>
      </c>
      <c r="AH361" t="s">
        <v>26</v>
      </c>
      <c r="AI361" t="s">
        <v>27</v>
      </c>
      <c r="AJ361" t="s">
        <v>28</v>
      </c>
      <c r="AK361" s="3">
        <v>7833334</v>
      </c>
      <c r="AL361" s="3">
        <v>0</v>
      </c>
      <c r="AM361" s="3">
        <v>0</v>
      </c>
      <c r="AN361" s="3">
        <v>7833334</v>
      </c>
      <c r="AO361" s="3">
        <v>7833333</v>
      </c>
      <c r="AP361" s="3">
        <v>1</v>
      </c>
      <c r="AQ361" t="s">
        <v>2621</v>
      </c>
      <c r="AR361" t="s">
        <v>1</v>
      </c>
      <c r="AS361" t="s">
        <v>2622</v>
      </c>
      <c r="AT361" t="s">
        <v>1</v>
      </c>
      <c r="AU361" s="2">
        <v>45679</v>
      </c>
    </row>
    <row r="362" spans="1:47" hidden="1" x14ac:dyDescent="0.2">
      <c r="A362" t="s">
        <v>0</v>
      </c>
      <c r="B362" t="s">
        <v>1</v>
      </c>
      <c r="C362" s="2">
        <v>45658</v>
      </c>
      <c r="D362" s="2">
        <v>45777</v>
      </c>
      <c r="E362" t="s">
        <v>2</v>
      </c>
      <c r="F362" s="2">
        <v>45679</v>
      </c>
      <c r="G362" t="s">
        <v>121</v>
      </c>
      <c r="H362" t="s">
        <v>140</v>
      </c>
      <c r="I362" t="s">
        <v>2623</v>
      </c>
      <c r="J362" s="2">
        <v>45658</v>
      </c>
      <c r="K362" s="2">
        <v>46022</v>
      </c>
      <c r="L362" t="s">
        <v>6</v>
      </c>
      <c r="M362" t="s">
        <v>7</v>
      </c>
      <c r="N362" t="s">
        <v>8</v>
      </c>
      <c r="O362" t="s">
        <v>2624</v>
      </c>
      <c r="P362" t="s">
        <v>2624</v>
      </c>
      <c r="Q362" t="s">
        <v>2625</v>
      </c>
      <c r="R362" t="s">
        <v>376</v>
      </c>
      <c r="S362" t="s">
        <v>377</v>
      </c>
      <c r="T362" t="s">
        <v>12</v>
      </c>
      <c r="U362" t="s">
        <v>13</v>
      </c>
      <c r="V362" t="s">
        <v>378</v>
      </c>
      <c r="W362" t="s">
        <v>379</v>
      </c>
      <c r="X362" t="s">
        <v>380</v>
      </c>
      <c r="Y362" t="s">
        <v>17</v>
      </c>
      <c r="Z362" t="s">
        <v>381</v>
      </c>
      <c r="AA362" t="s">
        <v>103</v>
      </c>
      <c r="AB362" t="s">
        <v>382</v>
      </c>
      <c r="AC362" t="s">
        <v>2626</v>
      </c>
      <c r="AD362" t="s">
        <v>39</v>
      </c>
      <c r="AE362" t="s">
        <v>2627</v>
      </c>
      <c r="AF362" t="s">
        <v>2628</v>
      </c>
      <c r="AG362" t="s">
        <v>25</v>
      </c>
      <c r="AH362" t="s">
        <v>26</v>
      </c>
      <c r="AI362" t="s">
        <v>27</v>
      </c>
      <c r="AJ362" t="s">
        <v>28</v>
      </c>
      <c r="AK362" s="3">
        <v>7233333</v>
      </c>
      <c r="AL362" s="3">
        <v>0</v>
      </c>
      <c r="AM362" s="3">
        <v>0</v>
      </c>
      <c r="AN362" s="3">
        <v>7233333</v>
      </c>
      <c r="AO362" s="3">
        <v>3033333</v>
      </c>
      <c r="AP362" s="3">
        <v>4200000</v>
      </c>
      <c r="AQ362" t="s">
        <v>2629</v>
      </c>
      <c r="AR362" t="s">
        <v>1</v>
      </c>
      <c r="AS362" t="s">
        <v>2630</v>
      </c>
      <c r="AT362" t="s">
        <v>1</v>
      </c>
      <c r="AU362" s="2">
        <v>45679</v>
      </c>
    </row>
    <row r="363" spans="1:47" hidden="1" x14ac:dyDescent="0.2">
      <c r="A363" t="s">
        <v>0</v>
      </c>
      <c r="B363" t="s">
        <v>1</v>
      </c>
      <c r="C363" s="2">
        <v>45658</v>
      </c>
      <c r="D363" s="2">
        <v>45777</v>
      </c>
      <c r="E363" t="s">
        <v>2</v>
      </c>
      <c r="F363" s="2">
        <v>45679</v>
      </c>
      <c r="G363" t="s">
        <v>19</v>
      </c>
      <c r="H363" t="s">
        <v>648</v>
      </c>
      <c r="I363" t="s">
        <v>2631</v>
      </c>
      <c r="J363" s="2">
        <v>45658</v>
      </c>
      <c r="K363" s="2">
        <v>46022</v>
      </c>
      <c r="L363" t="s">
        <v>6</v>
      </c>
      <c r="M363" t="s">
        <v>7</v>
      </c>
      <c r="N363" t="s">
        <v>8</v>
      </c>
      <c r="O363" t="s">
        <v>2632</v>
      </c>
      <c r="P363" t="s">
        <v>2632</v>
      </c>
      <c r="Q363" t="s">
        <v>2633</v>
      </c>
      <c r="R363" t="s">
        <v>376</v>
      </c>
      <c r="S363" t="s">
        <v>377</v>
      </c>
      <c r="T363" t="s">
        <v>12</v>
      </c>
      <c r="U363" t="s">
        <v>13</v>
      </c>
      <c r="V363" t="s">
        <v>378</v>
      </c>
      <c r="W363" t="s">
        <v>379</v>
      </c>
      <c r="X363" t="s">
        <v>380</v>
      </c>
      <c r="Y363" t="s">
        <v>17</v>
      </c>
      <c r="Z363" t="s">
        <v>381</v>
      </c>
      <c r="AA363" t="s">
        <v>103</v>
      </c>
      <c r="AB363" t="s">
        <v>382</v>
      </c>
      <c r="AC363" t="s">
        <v>2634</v>
      </c>
      <c r="AD363" t="s">
        <v>22</v>
      </c>
      <c r="AE363" t="s">
        <v>2635</v>
      </c>
      <c r="AF363" t="s">
        <v>2636</v>
      </c>
      <c r="AG363" t="s">
        <v>25</v>
      </c>
      <c r="AH363" t="s">
        <v>26</v>
      </c>
      <c r="AI363" t="s">
        <v>27</v>
      </c>
      <c r="AJ363" t="s">
        <v>28</v>
      </c>
      <c r="AK363" s="3">
        <v>4200000</v>
      </c>
      <c r="AL363" s="3">
        <v>0</v>
      </c>
      <c r="AM363" s="3">
        <v>0</v>
      </c>
      <c r="AN363" s="3">
        <v>4200000</v>
      </c>
      <c r="AO363" s="3">
        <v>2100000</v>
      </c>
      <c r="AP363" s="3">
        <v>2100000</v>
      </c>
      <c r="AQ363" t="s">
        <v>2637</v>
      </c>
      <c r="AR363" t="s">
        <v>1</v>
      </c>
      <c r="AS363" t="s">
        <v>2638</v>
      </c>
      <c r="AT363" t="s">
        <v>1</v>
      </c>
      <c r="AU363" s="2">
        <v>45679</v>
      </c>
    </row>
    <row r="364" spans="1:47" hidden="1" x14ac:dyDescent="0.2">
      <c r="A364" t="s">
        <v>0</v>
      </c>
      <c r="B364" t="s">
        <v>1</v>
      </c>
      <c r="C364" s="2">
        <v>45658</v>
      </c>
      <c r="D364" s="2">
        <v>45777</v>
      </c>
      <c r="E364" t="s">
        <v>2</v>
      </c>
      <c r="F364" s="2">
        <v>45679</v>
      </c>
      <c r="G364" t="s">
        <v>3</v>
      </c>
      <c r="H364" t="s">
        <v>4</v>
      </c>
      <c r="I364" t="s">
        <v>180</v>
      </c>
      <c r="J364" s="2">
        <v>45658</v>
      </c>
      <c r="K364" s="2">
        <v>46022</v>
      </c>
      <c r="L364" t="s">
        <v>6</v>
      </c>
      <c r="M364" t="s">
        <v>7</v>
      </c>
      <c r="N364" t="s">
        <v>8</v>
      </c>
      <c r="O364" t="s">
        <v>2639</v>
      </c>
      <c r="P364" t="s">
        <v>2639</v>
      </c>
      <c r="Q364" t="s">
        <v>182</v>
      </c>
      <c r="R364" t="s">
        <v>376</v>
      </c>
      <c r="S364" t="s">
        <v>377</v>
      </c>
      <c r="T364" t="s">
        <v>12</v>
      </c>
      <c r="U364" t="s">
        <v>13</v>
      </c>
      <c r="V364" t="s">
        <v>378</v>
      </c>
      <c r="W364" t="s">
        <v>379</v>
      </c>
      <c r="X364" t="s">
        <v>380</v>
      </c>
      <c r="Y364" t="s">
        <v>17</v>
      </c>
      <c r="Z364" t="s">
        <v>381</v>
      </c>
      <c r="AA364" t="s">
        <v>19</v>
      </c>
      <c r="AB364" t="s">
        <v>20</v>
      </c>
      <c r="AC364" t="s">
        <v>183</v>
      </c>
      <c r="AD364" t="s">
        <v>22</v>
      </c>
      <c r="AE364" t="s">
        <v>184</v>
      </c>
      <c r="AF364" t="s">
        <v>185</v>
      </c>
      <c r="AG364" t="s">
        <v>25</v>
      </c>
      <c r="AH364" t="s">
        <v>26</v>
      </c>
      <c r="AI364" t="s">
        <v>27</v>
      </c>
      <c r="AJ364" t="s">
        <v>28</v>
      </c>
      <c r="AK364" s="3">
        <v>34947822</v>
      </c>
      <c r="AL364" s="3">
        <v>0</v>
      </c>
      <c r="AM364" s="3">
        <v>0</v>
      </c>
      <c r="AN364" s="3">
        <v>34947822</v>
      </c>
      <c r="AO364" s="3">
        <v>34947822</v>
      </c>
      <c r="AP364" s="3">
        <v>0</v>
      </c>
      <c r="AQ364" t="s">
        <v>2640</v>
      </c>
      <c r="AR364" t="s">
        <v>1</v>
      </c>
      <c r="AS364" t="s">
        <v>2641</v>
      </c>
      <c r="AT364" t="s">
        <v>1</v>
      </c>
      <c r="AU364" s="2">
        <v>45679</v>
      </c>
    </row>
    <row r="365" spans="1:47" hidden="1" x14ac:dyDescent="0.2">
      <c r="A365" t="s">
        <v>0</v>
      </c>
      <c r="B365" t="s">
        <v>1</v>
      </c>
      <c r="C365" s="2">
        <v>45658</v>
      </c>
      <c r="D365" s="2">
        <v>45777</v>
      </c>
      <c r="E365" t="s">
        <v>2</v>
      </c>
      <c r="F365" s="2">
        <v>45679</v>
      </c>
      <c r="G365" t="s">
        <v>3</v>
      </c>
      <c r="H365" t="s">
        <v>4</v>
      </c>
      <c r="I365" t="s">
        <v>180</v>
      </c>
      <c r="J365" s="2">
        <v>45658</v>
      </c>
      <c r="K365" s="2">
        <v>46022</v>
      </c>
      <c r="L365" t="s">
        <v>6</v>
      </c>
      <c r="M365" t="s">
        <v>7</v>
      </c>
      <c r="N365" t="s">
        <v>8</v>
      </c>
      <c r="O365" t="s">
        <v>6</v>
      </c>
      <c r="P365" t="s">
        <v>6</v>
      </c>
      <c r="Q365" t="s">
        <v>182</v>
      </c>
      <c r="R365" t="s">
        <v>376</v>
      </c>
      <c r="S365" t="s">
        <v>377</v>
      </c>
      <c r="T365" t="s">
        <v>12</v>
      </c>
      <c r="U365" t="s">
        <v>13</v>
      </c>
      <c r="V365" t="s">
        <v>378</v>
      </c>
      <c r="W365" t="s">
        <v>379</v>
      </c>
      <c r="X365" t="s">
        <v>380</v>
      </c>
      <c r="Y365" t="s">
        <v>17</v>
      </c>
      <c r="Z365" t="s">
        <v>381</v>
      </c>
      <c r="AA365" t="s">
        <v>19</v>
      </c>
      <c r="AB365" t="s">
        <v>20</v>
      </c>
      <c r="AC365" t="s">
        <v>183</v>
      </c>
      <c r="AD365" t="s">
        <v>22</v>
      </c>
      <c r="AE365" t="s">
        <v>184</v>
      </c>
      <c r="AF365" t="s">
        <v>185</v>
      </c>
      <c r="AG365" t="s">
        <v>25</v>
      </c>
      <c r="AH365" t="s">
        <v>26</v>
      </c>
      <c r="AI365" t="s">
        <v>27</v>
      </c>
      <c r="AJ365" t="s">
        <v>28</v>
      </c>
      <c r="AK365" s="3">
        <v>154412</v>
      </c>
      <c r="AL365" s="3">
        <v>0</v>
      </c>
      <c r="AM365" s="3">
        <v>0</v>
      </c>
      <c r="AN365" s="3">
        <v>154412</v>
      </c>
      <c r="AO365" s="3">
        <v>154412</v>
      </c>
      <c r="AP365" s="3">
        <v>0</v>
      </c>
      <c r="AQ365" t="s">
        <v>2642</v>
      </c>
      <c r="AR365" t="s">
        <v>1</v>
      </c>
      <c r="AS365" t="s">
        <v>2643</v>
      </c>
      <c r="AT365" t="s">
        <v>1</v>
      </c>
      <c r="AU365" s="2">
        <v>45679</v>
      </c>
    </row>
    <row r="366" spans="1:47" hidden="1" x14ac:dyDescent="0.2">
      <c r="A366" t="s">
        <v>0</v>
      </c>
      <c r="B366" t="s">
        <v>1</v>
      </c>
      <c r="C366" s="2">
        <v>45658</v>
      </c>
      <c r="D366" s="2">
        <v>45777</v>
      </c>
      <c r="E366" t="s">
        <v>2</v>
      </c>
      <c r="F366" s="2">
        <v>45679</v>
      </c>
      <c r="G366" t="s">
        <v>3</v>
      </c>
      <c r="H366" t="s">
        <v>4</v>
      </c>
      <c r="I366" t="s">
        <v>180</v>
      </c>
      <c r="J366" s="2">
        <v>45658</v>
      </c>
      <c r="K366" s="2">
        <v>46022</v>
      </c>
      <c r="L366" t="s">
        <v>6</v>
      </c>
      <c r="M366" t="s">
        <v>7</v>
      </c>
      <c r="N366" t="s">
        <v>8</v>
      </c>
      <c r="O366" t="s">
        <v>2644</v>
      </c>
      <c r="P366" t="s">
        <v>2644</v>
      </c>
      <c r="Q366" t="s">
        <v>182</v>
      </c>
      <c r="R366" t="s">
        <v>376</v>
      </c>
      <c r="S366" t="s">
        <v>377</v>
      </c>
      <c r="T366" t="s">
        <v>12</v>
      </c>
      <c r="U366" t="s">
        <v>13</v>
      </c>
      <c r="V366" t="s">
        <v>378</v>
      </c>
      <c r="W366" t="s">
        <v>379</v>
      </c>
      <c r="X366" t="s">
        <v>380</v>
      </c>
      <c r="Y366" t="s">
        <v>17</v>
      </c>
      <c r="Z366" t="s">
        <v>381</v>
      </c>
      <c r="AA366" t="s">
        <v>19</v>
      </c>
      <c r="AB366" t="s">
        <v>20</v>
      </c>
      <c r="AC366" t="s">
        <v>183</v>
      </c>
      <c r="AD366" t="s">
        <v>22</v>
      </c>
      <c r="AE366" t="s">
        <v>184</v>
      </c>
      <c r="AF366" t="s">
        <v>185</v>
      </c>
      <c r="AG366" t="s">
        <v>25</v>
      </c>
      <c r="AH366" t="s">
        <v>26</v>
      </c>
      <c r="AI366" t="s">
        <v>27</v>
      </c>
      <c r="AJ366" t="s">
        <v>28</v>
      </c>
      <c r="AK366" s="3">
        <v>1936980</v>
      </c>
      <c r="AL366" s="3">
        <v>0</v>
      </c>
      <c r="AM366" s="3">
        <v>0</v>
      </c>
      <c r="AN366" s="3">
        <v>1936980</v>
      </c>
      <c r="AO366" s="3">
        <v>1936980</v>
      </c>
      <c r="AP366" s="3">
        <v>0</v>
      </c>
      <c r="AQ366" t="s">
        <v>2645</v>
      </c>
      <c r="AR366" t="s">
        <v>1</v>
      </c>
      <c r="AS366" t="s">
        <v>2646</v>
      </c>
      <c r="AT366" t="s">
        <v>1</v>
      </c>
      <c r="AU366" s="2">
        <v>45679</v>
      </c>
    </row>
    <row r="367" spans="1:47" hidden="1" x14ac:dyDescent="0.2">
      <c r="A367" t="s">
        <v>0</v>
      </c>
      <c r="B367" t="s">
        <v>1</v>
      </c>
      <c r="C367" s="2">
        <v>45658</v>
      </c>
      <c r="D367" s="2">
        <v>45777</v>
      </c>
      <c r="E367" t="s">
        <v>2</v>
      </c>
      <c r="F367" s="2">
        <v>45679</v>
      </c>
      <c r="G367" t="s">
        <v>3</v>
      </c>
      <c r="H367" t="s">
        <v>4</v>
      </c>
      <c r="I367" t="s">
        <v>180</v>
      </c>
      <c r="J367" s="2">
        <v>45658</v>
      </c>
      <c r="K367" s="2">
        <v>46022</v>
      </c>
      <c r="L367" t="s">
        <v>6</v>
      </c>
      <c r="M367" t="s">
        <v>7</v>
      </c>
      <c r="N367" t="s">
        <v>8</v>
      </c>
      <c r="O367" t="s">
        <v>2647</v>
      </c>
      <c r="P367" t="s">
        <v>2647</v>
      </c>
      <c r="Q367" t="s">
        <v>182</v>
      </c>
      <c r="R367" t="s">
        <v>376</v>
      </c>
      <c r="S367" t="s">
        <v>377</v>
      </c>
      <c r="T367" t="s">
        <v>12</v>
      </c>
      <c r="U367" t="s">
        <v>13</v>
      </c>
      <c r="V367" t="s">
        <v>378</v>
      </c>
      <c r="W367" t="s">
        <v>379</v>
      </c>
      <c r="X367" t="s">
        <v>380</v>
      </c>
      <c r="Y367" t="s">
        <v>17</v>
      </c>
      <c r="Z367" t="s">
        <v>381</v>
      </c>
      <c r="AA367" t="s">
        <v>19</v>
      </c>
      <c r="AB367" t="s">
        <v>20</v>
      </c>
      <c r="AC367" t="s">
        <v>183</v>
      </c>
      <c r="AD367" t="s">
        <v>22</v>
      </c>
      <c r="AE367" t="s">
        <v>184</v>
      </c>
      <c r="AF367" t="s">
        <v>185</v>
      </c>
      <c r="AG367" t="s">
        <v>25</v>
      </c>
      <c r="AH367" t="s">
        <v>26</v>
      </c>
      <c r="AI367" t="s">
        <v>27</v>
      </c>
      <c r="AJ367" t="s">
        <v>28</v>
      </c>
      <c r="AK367" s="3">
        <v>80598188</v>
      </c>
      <c r="AL367" s="3">
        <v>0</v>
      </c>
      <c r="AM367" s="3">
        <v>0</v>
      </c>
      <c r="AN367" s="3">
        <v>80598188</v>
      </c>
      <c r="AO367" s="3">
        <v>80598188</v>
      </c>
      <c r="AP367" s="3">
        <v>0</v>
      </c>
      <c r="AQ367" t="s">
        <v>2648</v>
      </c>
      <c r="AR367" t="s">
        <v>1</v>
      </c>
      <c r="AS367" t="s">
        <v>2649</v>
      </c>
      <c r="AT367" t="s">
        <v>1</v>
      </c>
      <c r="AU367" s="2">
        <v>45679</v>
      </c>
    </row>
    <row r="368" spans="1:47" hidden="1" x14ac:dyDescent="0.2">
      <c r="A368" t="s">
        <v>0</v>
      </c>
      <c r="B368" t="s">
        <v>1</v>
      </c>
      <c r="C368" s="2">
        <v>45658</v>
      </c>
      <c r="D368" s="2">
        <v>45777</v>
      </c>
      <c r="E368" t="s">
        <v>2</v>
      </c>
      <c r="F368" s="2">
        <v>45679</v>
      </c>
      <c r="G368" t="s">
        <v>3</v>
      </c>
      <c r="H368" t="s">
        <v>4</v>
      </c>
      <c r="I368" t="s">
        <v>180</v>
      </c>
      <c r="J368" s="2">
        <v>45658</v>
      </c>
      <c r="K368" s="2">
        <v>46022</v>
      </c>
      <c r="L368" t="s">
        <v>6</v>
      </c>
      <c r="M368" t="s">
        <v>7</v>
      </c>
      <c r="N368" t="s">
        <v>8</v>
      </c>
      <c r="O368" t="s">
        <v>2650</v>
      </c>
      <c r="P368" t="s">
        <v>2650</v>
      </c>
      <c r="Q368" t="s">
        <v>182</v>
      </c>
      <c r="R368" t="s">
        <v>376</v>
      </c>
      <c r="S368" t="s">
        <v>377</v>
      </c>
      <c r="T368" t="s">
        <v>12</v>
      </c>
      <c r="U368" t="s">
        <v>13</v>
      </c>
      <c r="V368" t="s">
        <v>378</v>
      </c>
      <c r="W368" t="s">
        <v>379</v>
      </c>
      <c r="X368" t="s">
        <v>380</v>
      </c>
      <c r="Y368" t="s">
        <v>17</v>
      </c>
      <c r="Z368" t="s">
        <v>381</v>
      </c>
      <c r="AA368" t="s">
        <v>19</v>
      </c>
      <c r="AB368" t="s">
        <v>20</v>
      </c>
      <c r="AC368" t="s">
        <v>183</v>
      </c>
      <c r="AD368" t="s">
        <v>22</v>
      </c>
      <c r="AE368" t="s">
        <v>184</v>
      </c>
      <c r="AF368" t="s">
        <v>185</v>
      </c>
      <c r="AG368" t="s">
        <v>25</v>
      </c>
      <c r="AH368" t="s">
        <v>26</v>
      </c>
      <c r="AI368" t="s">
        <v>27</v>
      </c>
      <c r="AJ368" t="s">
        <v>28</v>
      </c>
      <c r="AK368" s="3">
        <v>47735901</v>
      </c>
      <c r="AL368" s="3">
        <v>0</v>
      </c>
      <c r="AM368" s="3">
        <v>0</v>
      </c>
      <c r="AN368" s="3">
        <v>47735901</v>
      </c>
      <c r="AO368" s="3">
        <v>47735901</v>
      </c>
      <c r="AP368" s="3">
        <v>0</v>
      </c>
      <c r="AQ368" t="s">
        <v>2651</v>
      </c>
      <c r="AR368" t="s">
        <v>1</v>
      </c>
      <c r="AS368" t="s">
        <v>2652</v>
      </c>
      <c r="AT368" t="s">
        <v>1</v>
      </c>
      <c r="AU368" s="2">
        <v>45679</v>
      </c>
    </row>
    <row r="369" spans="1:47" hidden="1" x14ac:dyDescent="0.2">
      <c r="A369" t="s">
        <v>0</v>
      </c>
      <c r="B369" t="s">
        <v>1</v>
      </c>
      <c r="C369" s="2">
        <v>45658</v>
      </c>
      <c r="D369" s="2">
        <v>45777</v>
      </c>
      <c r="E369" t="s">
        <v>2</v>
      </c>
      <c r="F369" s="2">
        <v>45679</v>
      </c>
      <c r="G369" t="s">
        <v>3</v>
      </c>
      <c r="H369" t="s">
        <v>4</v>
      </c>
      <c r="I369" t="s">
        <v>180</v>
      </c>
      <c r="J369" s="2">
        <v>45658</v>
      </c>
      <c r="K369" s="2">
        <v>46022</v>
      </c>
      <c r="L369" t="s">
        <v>6</v>
      </c>
      <c r="M369" t="s">
        <v>7</v>
      </c>
      <c r="N369" t="s">
        <v>8</v>
      </c>
      <c r="O369" t="s">
        <v>2653</v>
      </c>
      <c r="P369" t="s">
        <v>2653</v>
      </c>
      <c r="Q369" t="s">
        <v>182</v>
      </c>
      <c r="R369" t="s">
        <v>376</v>
      </c>
      <c r="S369" t="s">
        <v>377</v>
      </c>
      <c r="T369" t="s">
        <v>12</v>
      </c>
      <c r="U369" t="s">
        <v>13</v>
      </c>
      <c r="V369" t="s">
        <v>378</v>
      </c>
      <c r="W369" t="s">
        <v>379</v>
      </c>
      <c r="X369" t="s">
        <v>380</v>
      </c>
      <c r="Y369" t="s">
        <v>17</v>
      </c>
      <c r="Z369" t="s">
        <v>381</v>
      </c>
      <c r="AA369" t="s">
        <v>19</v>
      </c>
      <c r="AB369" t="s">
        <v>20</v>
      </c>
      <c r="AC369" t="s">
        <v>183</v>
      </c>
      <c r="AD369" t="s">
        <v>22</v>
      </c>
      <c r="AE369" t="s">
        <v>184</v>
      </c>
      <c r="AF369" t="s">
        <v>185</v>
      </c>
      <c r="AG369" t="s">
        <v>25</v>
      </c>
      <c r="AH369" t="s">
        <v>26</v>
      </c>
      <c r="AI369" t="s">
        <v>27</v>
      </c>
      <c r="AJ369" t="s">
        <v>28</v>
      </c>
      <c r="AK369" s="3">
        <v>366023</v>
      </c>
      <c r="AL369" s="3">
        <v>0</v>
      </c>
      <c r="AM369" s="3">
        <v>0</v>
      </c>
      <c r="AN369" s="3">
        <v>366023</v>
      </c>
      <c r="AO369" s="3">
        <v>366023</v>
      </c>
      <c r="AP369" s="3">
        <v>0</v>
      </c>
      <c r="AQ369" t="s">
        <v>2654</v>
      </c>
      <c r="AR369" t="s">
        <v>1</v>
      </c>
      <c r="AS369" t="s">
        <v>2655</v>
      </c>
      <c r="AT369" t="s">
        <v>1</v>
      </c>
      <c r="AU369" s="2">
        <v>45679</v>
      </c>
    </row>
    <row r="370" spans="1:47" hidden="1" x14ac:dyDescent="0.2">
      <c r="A370" t="s">
        <v>0</v>
      </c>
      <c r="B370" t="s">
        <v>1</v>
      </c>
      <c r="C370" s="2">
        <v>45658</v>
      </c>
      <c r="D370" s="2">
        <v>45777</v>
      </c>
      <c r="E370" t="s">
        <v>2</v>
      </c>
      <c r="F370" s="2">
        <v>45679</v>
      </c>
      <c r="G370" t="s">
        <v>3</v>
      </c>
      <c r="H370" t="s">
        <v>4</v>
      </c>
      <c r="I370" t="s">
        <v>180</v>
      </c>
      <c r="J370" s="2">
        <v>45658</v>
      </c>
      <c r="K370" s="2">
        <v>46022</v>
      </c>
      <c r="L370" t="s">
        <v>6</v>
      </c>
      <c r="M370" t="s">
        <v>7</v>
      </c>
      <c r="N370" t="s">
        <v>8</v>
      </c>
      <c r="O370" t="s">
        <v>2656</v>
      </c>
      <c r="P370" t="s">
        <v>2656</v>
      </c>
      <c r="Q370" t="s">
        <v>182</v>
      </c>
      <c r="R370" t="s">
        <v>376</v>
      </c>
      <c r="S370" t="s">
        <v>377</v>
      </c>
      <c r="T370" t="s">
        <v>12</v>
      </c>
      <c r="U370" t="s">
        <v>13</v>
      </c>
      <c r="V370" t="s">
        <v>378</v>
      </c>
      <c r="W370" t="s">
        <v>379</v>
      </c>
      <c r="X370" t="s">
        <v>380</v>
      </c>
      <c r="Y370" t="s">
        <v>17</v>
      </c>
      <c r="Z370" t="s">
        <v>381</v>
      </c>
      <c r="AA370" t="s">
        <v>19</v>
      </c>
      <c r="AB370" t="s">
        <v>20</v>
      </c>
      <c r="AC370" t="s">
        <v>183</v>
      </c>
      <c r="AD370" t="s">
        <v>22</v>
      </c>
      <c r="AE370" t="s">
        <v>184</v>
      </c>
      <c r="AF370" t="s">
        <v>185</v>
      </c>
      <c r="AG370" t="s">
        <v>25</v>
      </c>
      <c r="AH370" t="s">
        <v>26</v>
      </c>
      <c r="AI370" t="s">
        <v>27</v>
      </c>
      <c r="AJ370" t="s">
        <v>28</v>
      </c>
      <c r="AK370" s="3">
        <v>1079637</v>
      </c>
      <c r="AL370" s="3">
        <v>0</v>
      </c>
      <c r="AM370" s="3">
        <v>0</v>
      </c>
      <c r="AN370" s="3">
        <v>1079637</v>
      </c>
      <c r="AO370" s="3">
        <v>1079637</v>
      </c>
      <c r="AP370" s="3">
        <v>0</v>
      </c>
      <c r="AQ370" t="s">
        <v>2657</v>
      </c>
      <c r="AR370" t="s">
        <v>1</v>
      </c>
      <c r="AS370" t="s">
        <v>2658</v>
      </c>
      <c r="AT370" t="s">
        <v>1</v>
      </c>
      <c r="AU370" s="2">
        <v>45679</v>
      </c>
    </row>
    <row r="371" spans="1:47" hidden="1" x14ac:dyDescent="0.2">
      <c r="A371" t="s">
        <v>0</v>
      </c>
      <c r="B371" t="s">
        <v>1</v>
      </c>
      <c r="C371" s="2">
        <v>45658</v>
      </c>
      <c r="D371" s="2">
        <v>45777</v>
      </c>
      <c r="E371" t="s">
        <v>2</v>
      </c>
      <c r="F371" s="2">
        <v>45679</v>
      </c>
      <c r="G371" t="s">
        <v>3</v>
      </c>
      <c r="H371" t="s">
        <v>4</v>
      </c>
      <c r="I371" t="s">
        <v>180</v>
      </c>
      <c r="J371" s="2">
        <v>45658</v>
      </c>
      <c r="K371" s="2">
        <v>46022</v>
      </c>
      <c r="L371" t="s">
        <v>6</v>
      </c>
      <c r="M371" t="s">
        <v>7</v>
      </c>
      <c r="N371" t="s">
        <v>8</v>
      </c>
      <c r="O371" t="s">
        <v>2659</v>
      </c>
      <c r="P371" t="s">
        <v>2659</v>
      </c>
      <c r="Q371" t="s">
        <v>182</v>
      </c>
      <c r="R371" t="s">
        <v>376</v>
      </c>
      <c r="S371" t="s">
        <v>377</v>
      </c>
      <c r="T371" t="s">
        <v>12</v>
      </c>
      <c r="U371" t="s">
        <v>13</v>
      </c>
      <c r="V371" t="s">
        <v>378</v>
      </c>
      <c r="W371" t="s">
        <v>379</v>
      </c>
      <c r="X371" t="s">
        <v>380</v>
      </c>
      <c r="Y371" t="s">
        <v>17</v>
      </c>
      <c r="Z371" t="s">
        <v>381</v>
      </c>
      <c r="AA371" t="s">
        <v>19</v>
      </c>
      <c r="AB371" t="s">
        <v>20</v>
      </c>
      <c r="AC371" t="s">
        <v>183</v>
      </c>
      <c r="AD371" t="s">
        <v>22</v>
      </c>
      <c r="AE371" t="s">
        <v>184</v>
      </c>
      <c r="AF371" t="s">
        <v>185</v>
      </c>
      <c r="AG371" t="s">
        <v>25</v>
      </c>
      <c r="AH371" t="s">
        <v>26</v>
      </c>
      <c r="AI371" t="s">
        <v>27</v>
      </c>
      <c r="AJ371" t="s">
        <v>28</v>
      </c>
      <c r="AK371" s="3">
        <v>46636777</v>
      </c>
      <c r="AL371" s="3">
        <v>0</v>
      </c>
      <c r="AM371" s="3">
        <v>0</v>
      </c>
      <c r="AN371" s="3">
        <v>46636777</v>
      </c>
      <c r="AO371" s="3">
        <v>46636777</v>
      </c>
      <c r="AP371" s="3">
        <v>0</v>
      </c>
      <c r="AQ371" t="s">
        <v>2660</v>
      </c>
      <c r="AR371" t="s">
        <v>1</v>
      </c>
      <c r="AS371" t="s">
        <v>2661</v>
      </c>
      <c r="AT371" t="s">
        <v>1</v>
      </c>
      <c r="AU371" s="2">
        <v>45679</v>
      </c>
    </row>
    <row r="372" spans="1:47" hidden="1" x14ac:dyDescent="0.2">
      <c r="A372" t="s">
        <v>0</v>
      </c>
      <c r="B372" t="s">
        <v>1</v>
      </c>
      <c r="C372" s="2">
        <v>45658</v>
      </c>
      <c r="D372" s="2">
        <v>45777</v>
      </c>
      <c r="E372" t="s">
        <v>2</v>
      </c>
      <c r="F372" s="2">
        <v>45679</v>
      </c>
      <c r="G372" t="s">
        <v>3</v>
      </c>
      <c r="H372" t="s">
        <v>4</v>
      </c>
      <c r="I372" t="s">
        <v>180</v>
      </c>
      <c r="J372" s="2">
        <v>45658</v>
      </c>
      <c r="K372" s="2">
        <v>46022</v>
      </c>
      <c r="L372" t="s">
        <v>6</v>
      </c>
      <c r="M372" t="s">
        <v>7</v>
      </c>
      <c r="N372" t="s">
        <v>8</v>
      </c>
      <c r="O372" t="s">
        <v>2662</v>
      </c>
      <c r="P372" t="s">
        <v>2662</v>
      </c>
      <c r="Q372" t="s">
        <v>182</v>
      </c>
      <c r="R372" t="s">
        <v>376</v>
      </c>
      <c r="S372" t="s">
        <v>377</v>
      </c>
      <c r="T372" t="s">
        <v>12</v>
      </c>
      <c r="U372" t="s">
        <v>13</v>
      </c>
      <c r="V372" t="s">
        <v>378</v>
      </c>
      <c r="W372" t="s">
        <v>379</v>
      </c>
      <c r="X372" t="s">
        <v>380</v>
      </c>
      <c r="Y372" t="s">
        <v>17</v>
      </c>
      <c r="Z372" t="s">
        <v>381</v>
      </c>
      <c r="AA372" t="s">
        <v>19</v>
      </c>
      <c r="AB372" t="s">
        <v>20</v>
      </c>
      <c r="AC372" t="s">
        <v>183</v>
      </c>
      <c r="AD372" t="s">
        <v>22</v>
      </c>
      <c r="AE372" t="s">
        <v>184</v>
      </c>
      <c r="AF372" t="s">
        <v>185</v>
      </c>
      <c r="AG372" t="s">
        <v>25</v>
      </c>
      <c r="AH372" t="s">
        <v>26</v>
      </c>
      <c r="AI372" t="s">
        <v>27</v>
      </c>
      <c r="AJ372" t="s">
        <v>28</v>
      </c>
      <c r="AK372" s="3">
        <v>68282032</v>
      </c>
      <c r="AL372" s="3">
        <v>0</v>
      </c>
      <c r="AM372" s="3">
        <v>0</v>
      </c>
      <c r="AN372" s="3">
        <v>68282032</v>
      </c>
      <c r="AO372" s="3">
        <v>68282032</v>
      </c>
      <c r="AP372" s="3">
        <v>0</v>
      </c>
      <c r="AQ372" t="s">
        <v>2663</v>
      </c>
      <c r="AR372" t="s">
        <v>1</v>
      </c>
      <c r="AS372" t="s">
        <v>2664</v>
      </c>
      <c r="AT372" t="s">
        <v>1</v>
      </c>
      <c r="AU372" s="2">
        <v>45679</v>
      </c>
    </row>
    <row r="373" spans="1:47" hidden="1" x14ac:dyDescent="0.2">
      <c r="A373" t="s">
        <v>0</v>
      </c>
      <c r="B373" t="s">
        <v>1</v>
      </c>
      <c r="C373" s="2">
        <v>45658</v>
      </c>
      <c r="D373" s="2">
        <v>45777</v>
      </c>
      <c r="E373" t="s">
        <v>2</v>
      </c>
      <c r="F373" s="2">
        <v>45679</v>
      </c>
      <c r="G373" t="s">
        <v>3</v>
      </c>
      <c r="H373" t="s">
        <v>4</v>
      </c>
      <c r="I373" t="s">
        <v>180</v>
      </c>
      <c r="J373" s="2">
        <v>45658</v>
      </c>
      <c r="K373" s="2">
        <v>46022</v>
      </c>
      <c r="L373" t="s">
        <v>6</v>
      </c>
      <c r="M373" t="s">
        <v>7</v>
      </c>
      <c r="N373" t="s">
        <v>8</v>
      </c>
      <c r="O373" t="s">
        <v>2665</v>
      </c>
      <c r="P373" t="s">
        <v>2665</v>
      </c>
      <c r="Q373" t="s">
        <v>182</v>
      </c>
      <c r="R373" t="s">
        <v>376</v>
      </c>
      <c r="S373" t="s">
        <v>377</v>
      </c>
      <c r="T373" t="s">
        <v>12</v>
      </c>
      <c r="U373" t="s">
        <v>13</v>
      </c>
      <c r="V373" t="s">
        <v>378</v>
      </c>
      <c r="W373" t="s">
        <v>379</v>
      </c>
      <c r="X373" t="s">
        <v>380</v>
      </c>
      <c r="Y373" t="s">
        <v>17</v>
      </c>
      <c r="Z373" t="s">
        <v>381</v>
      </c>
      <c r="AA373" t="s">
        <v>19</v>
      </c>
      <c r="AB373" t="s">
        <v>20</v>
      </c>
      <c r="AC373" t="s">
        <v>183</v>
      </c>
      <c r="AD373" t="s">
        <v>22</v>
      </c>
      <c r="AE373" t="s">
        <v>184</v>
      </c>
      <c r="AF373" t="s">
        <v>185</v>
      </c>
      <c r="AG373" t="s">
        <v>25</v>
      </c>
      <c r="AH373" t="s">
        <v>26</v>
      </c>
      <c r="AI373" t="s">
        <v>27</v>
      </c>
      <c r="AJ373" t="s">
        <v>28</v>
      </c>
      <c r="AK373" s="3">
        <v>8032817</v>
      </c>
      <c r="AL373" s="3">
        <v>0</v>
      </c>
      <c r="AM373" s="3">
        <v>0</v>
      </c>
      <c r="AN373" s="3">
        <v>8032817</v>
      </c>
      <c r="AO373" s="3">
        <v>8032817</v>
      </c>
      <c r="AP373" s="3">
        <v>0</v>
      </c>
      <c r="AQ373" t="s">
        <v>2666</v>
      </c>
      <c r="AR373" t="s">
        <v>1</v>
      </c>
      <c r="AS373" t="s">
        <v>2667</v>
      </c>
      <c r="AT373" t="s">
        <v>1</v>
      </c>
      <c r="AU373" s="2">
        <v>45679</v>
      </c>
    </row>
    <row r="374" spans="1:47" hidden="1" x14ac:dyDescent="0.2">
      <c r="A374" t="s">
        <v>0</v>
      </c>
      <c r="B374" t="s">
        <v>1</v>
      </c>
      <c r="C374" s="2">
        <v>45658</v>
      </c>
      <c r="D374" s="2">
        <v>45777</v>
      </c>
      <c r="E374" t="s">
        <v>2</v>
      </c>
      <c r="F374" s="2">
        <v>45679</v>
      </c>
      <c r="G374" t="s">
        <v>3</v>
      </c>
      <c r="H374" t="s">
        <v>4</v>
      </c>
      <c r="I374" t="s">
        <v>180</v>
      </c>
      <c r="J374" s="2">
        <v>45658</v>
      </c>
      <c r="K374" s="2">
        <v>46022</v>
      </c>
      <c r="L374" t="s">
        <v>6</v>
      </c>
      <c r="M374" t="s">
        <v>7</v>
      </c>
      <c r="N374" t="s">
        <v>8</v>
      </c>
      <c r="O374" t="s">
        <v>2668</v>
      </c>
      <c r="P374" t="s">
        <v>2668</v>
      </c>
      <c r="Q374" t="s">
        <v>182</v>
      </c>
      <c r="R374" t="s">
        <v>376</v>
      </c>
      <c r="S374" t="s">
        <v>377</v>
      </c>
      <c r="T374" t="s">
        <v>12</v>
      </c>
      <c r="U374" t="s">
        <v>13</v>
      </c>
      <c r="V374" t="s">
        <v>378</v>
      </c>
      <c r="W374" t="s">
        <v>379</v>
      </c>
      <c r="X374" t="s">
        <v>380</v>
      </c>
      <c r="Y374" t="s">
        <v>17</v>
      </c>
      <c r="Z374" t="s">
        <v>381</v>
      </c>
      <c r="AA374" t="s">
        <v>19</v>
      </c>
      <c r="AB374" t="s">
        <v>20</v>
      </c>
      <c r="AC374" t="s">
        <v>183</v>
      </c>
      <c r="AD374" t="s">
        <v>22</v>
      </c>
      <c r="AE374" t="s">
        <v>184</v>
      </c>
      <c r="AF374" t="s">
        <v>185</v>
      </c>
      <c r="AG374" t="s">
        <v>25</v>
      </c>
      <c r="AH374" t="s">
        <v>26</v>
      </c>
      <c r="AI374" t="s">
        <v>27</v>
      </c>
      <c r="AJ374" t="s">
        <v>28</v>
      </c>
      <c r="AK374" s="3">
        <v>4304172</v>
      </c>
      <c r="AL374" s="3">
        <v>0</v>
      </c>
      <c r="AM374" s="3">
        <v>0</v>
      </c>
      <c r="AN374" s="3">
        <v>4304172</v>
      </c>
      <c r="AO374" s="3">
        <v>4304172</v>
      </c>
      <c r="AP374" s="3">
        <v>0</v>
      </c>
      <c r="AQ374" t="s">
        <v>2669</v>
      </c>
      <c r="AR374" t="s">
        <v>1</v>
      </c>
      <c r="AS374" t="s">
        <v>2670</v>
      </c>
      <c r="AT374" t="s">
        <v>1</v>
      </c>
      <c r="AU374" s="2">
        <v>45679</v>
      </c>
    </row>
    <row r="375" spans="1:47" hidden="1" x14ac:dyDescent="0.2">
      <c r="A375" t="s">
        <v>0</v>
      </c>
      <c r="B375" t="s">
        <v>1</v>
      </c>
      <c r="C375" s="2">
        <v>45658</v>
      </c>
      <c r="D375" s="2">
        <v>45777</v>
      </c>
      <c r="E375" t="s">
        <v>2</v>
      </c>
      <c r="F375" s="2">
        <v>45679</v>
      </c>
      <c r="G375" t="s">
        <v>3</v>
      </c>
      <c r="H375" t="s">
        <v>4</v>
      </c>
      <c r="I375" t="s">
        <v>180</v>
      </c>
      <c r="J375" s="2">
        <v>45658</v>
      </c>
      <c r="K375" s="2">
        <v>46022</v>
      </c>
      <c r="L375" t="s">
        <v>6</v>
      </c>
      <c r="M375" t="s">
        <v>7</v>
      </c>
      <c r="N375" t="s">
        <v>8</v>
      </c>
      <c r="O375" t="s">
        <v>2671</v>
      </c>
      <c r="P375" t="s">
        <v>2671</v>
      </c>
      <c r="Q375" t="s">
        <v>182</v>
      </c>
      <c r="R375" t="s">
        <v>376</v>
      </c>
      <c r="S375" t="s">
        <v>377</v>
      </c>
      <c r="T375" t="s">
        <v>12</v>
      </c>
      <c r="U375" t="s">
        <v>13</v>
      </c>
      <c r="V375" t="s">
        <v>378</v>
      </c>
      <c r="W375" t="s">
        <v>379</v>
      </c>
      <c r="X375" t="s">
        <v>380</v>
      </c>
      <c r="Y375" t="s">
        <v>17</v>
      </c>
      <c r="Z375" t="s">
        <v>381</v>
      </c>
      <c r="AA375" t="s">
        <v>19</v>
      </c>
      <c r="AB375" t="s">
        <v>20</v>
      </c>
      <c r="AC375" t="s">
        <v>183</v>
      </c>
      <c r="AD375" t="s">
        <v>22</v>
      </c>
      <c r="AE375" t="s">
        <v>184</v>
      </c>
      <c r="AF375" t="s">
        <v>185</v>
      </c>
      <c r="AG375" t="s">
        <v>25</v>
      </c>
      <c r="AH375" t="s">
        <v>26</v>
      </c>
      <c r="AI375" t="s">
        <v>27</v>
      </c>
      <c r="AJ375" t="s">
        <v>28</v>
      </c>
      <c r="AK375" s="3">
        <v>8720655</v>
      </c>
      <c r="AL375" s="3">
        <v>0</v>
      </c>
      <c r="AM375" s="3">
        <v>0</v>
      </c>
      <c r="AN375" s="3">
        <v>8720655</v>
      </c>
      <c r="AO375" s="3">
        <v>8720655</v>
      </c>
      <c r="AP375" s="3">
        <v>0</v>
      </c>
      <c r="AQ375" t="s">
        <v>2672</v>
      </c>
      <c r="AR375" t="s">
        <v>1</v>
      </c>
      <c r="AS375" t="s">
        <v>2673</v>
      </c>
      <c r="AT375" t="s">
        <v>1</v>
      </c>
      <c r="AU375" s="2">
        <v>45679</v>
      </c>
    </row>
    <row r="376" spans="1:47" hidden="1" x14ac:dyDescent="0.2">
      <c r="A376" t="s">
        <v>0</v>
      </c>
      <c r="B376" t="s">
        <v>1</v>
      </c>
      <c r="C376" s="2">
        <v>45658</v>
      </c>
      <c r="D376" s="2">
        <v>45777</v>
      </c>
      <c r="E376" t="s">
        <v>2</v>
      </c>
      <c r="F376" s="2">
        <v>45679</v>
      </c>
      <c r="G376" t="s">
        <v>3</v>
      </c>
      <c r="H376" t="s">
        <v>4</v>
      </c>
      <c r="I376" t="s">
        <v>180</v>
      </c>
      <c r="J376" s="2">
        <v>45658</v>
      </c>
      <c r="K376" s="2">
        <v>46022</v>
      </c>
      <c r="L376" t="s">
        <v>6</v>
      </c>
      <c r="M376" t="s">
        <v>7</v>
      </c>
      <c r="N376" t="s">
        <v>8</v>
      </c>
      <c r="O376" t="s">
        <v>2674</v>
      </c>
      <c r="P376" t="s">
        <v>2674</v>
      </c>
      <c r="Q376" t="s">
        <v>182</v>
      </c>
      <c r="R376" t="s">
        <v>376</v>
      </c>
      <c r="S376" t="s">
        <v>377</v>
      </c>
      <c r="T376" t="s">
        <v>12</v>
      </c>
      <c r="U376" t="s">
        <v>13</v>
      </c>
      <c r="V376" t="s">
        <v>378</v>
      </c>
      <c r="W376" t="s">
        <v>379</v>
      </c>
      <c r="X376" t="s">
        <v>380</v>
      </c>
      <c r="Y376" t="s">
        <v>17</v>
      </c>
      <c r="Z376" t="s">
        <v>381</v>
      </c>
      <c r="AA376" t="s">
        <v>19</v>
      </c>
      <c r="AB376" t="s">
        <v>20</v>
      </c>
      <c r="AC376" t="s">
        <v>183</v>
      </c>
      <c r="AD376" t="s">
        <v>22</v>
      </c>
      <c r="AE376" t="s">
        <v>184</v>
      </c>
      <c r="AF376" t="s">
        <v>185</v>
      </c>
      <c r="AG376" t="s">
        <v>25</v>
      </c>
      <c r="AH376" t="s">
        <v>26</v>
      </c>
      <c r="AI376" t="s">
        <v>27</v>
      </c>
      <c r="AJ376" t="s">
        <v>28</v>
      </c>
      <c r="AK376" s="3">
        <v>301812</v>
      </c>
      <c r="AL376" s="3">
        <v>0</v>
      </c>
      <c r="AM376" s="3">
        <v>0</v>
      </c>
      <c r="AN376" s="3">
        <v>301812</v>
      </c>
      <c r="AO376" s="3">
        <v>301812</v>
      </c>
      <c r="AP376" s="3">
        <v>0</v>
      </c>
      <c r="AQ376" t="s">
        <v>2675</v>
      </c>
      <c r="AR376" t="s">
        <v>1</v>
      </c>
      <c r="AS376" t="s">
        <v>2676</v>
      </c>
      <c r="AT376" t="s">
        <v>1</v>
      </c>
      <c r="AU376" s="2">
        <v>45679</v>
      </c>
    </row>
    <row r="377" spans="1:47" hidden="1" x14ac:dyDescent="0.2">
      <c r="A377" t="s">
        <v>0</v>
      </c>
      <c r="B377" t="s">
        <v>1</v>
      </c>
      <c r="C377" s="2">
        <v>45658</v>
      </c>
      <c r="D377" s="2">
        <v>45777</v>
      </c>
      <c r="E377" t="s">
        <v>2</v>
      </c>
      <c r="F377" s="2">
        <v>45679</v>
      </c>
      <c r="G377" t="s">
        <v>3</v>
      </c>
      <c r="H377" t="s">
        <v>4</v>
      </c>
      <c r="I377" t="s">
        <v>180</v>
      </c>
      <c r="J377" s="2">
        <v>45658</v>
      </c>
      <c r="K377" s="2">
        <v>46022</v>
      </c>
      <c r="L377" t="s">
        <v>6</v>
      </c>
      <c r="M377" t="s">
        <v>7</v>
      </c>
      <c r="N377" t="s">
        <v>8</v>
      </c>
      <c r="O377" t="s">
        <v>2677</v>
      </c>
      <c r="P377" t="s">
        <v>2677</v>
      </c>
      <c r="Q377" t="s">
        <v>182</v>
      </c>
      <c r="R377" t="s">
        <v>376</v>
      </c>
      <c r="S377" t="s">
        <v>377</v>
      </c>
      <c r="T377" t="s">
        <v>12</v>
      </c>
      <c r="U377" t="s">
        <v>13</v>
      </c>
      <c r="V377" t="s">
        <v>378</v>
      </c>
      <c r="W377" t="s">
        <v>379</v>
      </c>
      <c r="X377" t="s">
        <v>380</v>
      </c>
      <c r="Y377" t="s">
        <v>17</v>
      </c>
      <c r="Z377" t="s">
        <v>381</v>
      </c>
      <c r="AA377" t="s">
        <v>19</v>
      </c>
      <c r="AB377" t="s">
        <v>20</v>
      </c>
      <c r="AC377" t="s">
        <v>183</v>
      </c>
      <c r="AD377" t="s">
        <v>22</v>
      </c>
      <c r="AE377" t="s">
        <v>184</v>
      </c>
      <c r="AF377" t="s">
        <v>185</v>
      </c>
      <c r="AG377" t="s">
        <v>25</v>
      </c>
      <c r="AH377" t="s">
        <v>26</v>
      </c>
      <c r="AI377" t="s">
        <v>27</v>
      </c>
      <c r="AJ377" t="s">
        <v>28</v>
      </c>
      <c r="AK377" s="3">
        <v>63294440</v>
      </c>
      <c r="AL377" s="3">
        <v>0</v>
      </c>
      <c r="AM377" s="3">
        <v>0</v>
      </c>
      <c r="AN377" s="3">
        <v>63294440</v>
      </c>
      <c r="AO377" s="3">
        <v>63294440</v>
      </c>
      <c r="AP377" s="3">
        <v>0</v>
      </c>
      <c r="AQ377" t="s">
        <v>2678</v>
      </c>
      <c r="AR377" t="s">
        <v>1</v>
      </c>
      <c r="AS377" t="s">
        <v>2679</v>
      </c>
      <c r="AT377" t="s">
        <v>1</v>
      </c>
      <c r="AU377" s="2">
        <v>45679</v>
      </c>
    </row>
    <row r="378" spans="1:47" hidden="1" x14ac:dyDescent="0.2">
      <c r="A378" t="s">
        <v>0</v>
      </c>
      <c r="B378" t="s">
        <v>1</v>
      </c>
      <c r="C378" s="2">
        <v>45658</v>
      </c>
      <c r="D378" s="2">
        <v>45777</v>
      </c>
      <c r="E378" t="s">
        <v>2</v>
      </c>
      <c r="F378" s="2">
        <v>45679</v>
      </c>
      <c r="G378" t="s">
        <v>3</v>
      </c>
      <c r="H378" t="s">
        <v>4</v>
      </c>
      <c r="I378" t="s">
        <v>180</v>
      </c>
      <c r="J378" s="2">
        <v>45658</v>
      </c>
      <c r="K378" s="2">
        <v>46022</v>
      </c>
      <c r="L378" t="s">
        <v>6</v>
      </c>
      <c r="M378" t="s">
        <v>7</v>
      </c>
      <c r="N378" t="s">
        <v>8</v>
      </c>
      <c r="O378" t="s">
        <v>2680</v>
      </c>
      <c r="P378" t="s">
        <v>2680</v>
      </c>
      <c r="Q378" t="s">
        <v>182</v>
      </c>
      <c r="R378" t="s">
        <v>376</v>
      </c>
      <c r="S378" t="s">
        <v>377</v>
      </c>
      <c r="T378" t="s">
        <v>12</v>
      </c>
      <c r="U378" t="s">
        <v>13</v>
      </c>
      <c r="V378" t="s">
        <v>378</v>
      </c>
      <c r="W378" t="s">
        <v>379</v>
      </c>
      <c r="X378" t="s">
        <v>380</v>
      </c>
      <c r="Y378" t="s">
        <v>17</v>
      </c>
      <c r="Z378" t="s">
        <v>381</v>
      </c>
      <c r="AA378" t="s">
        <v>19</v>
      </c>
      <c r="AB378" t="s">
        <v>20</v>
      </c>
      <c r="AC378" t="s">
        <v>183</v>
      </c>
      <c r="AD378" t="s">
        <v>22</v>
      </c>
      <c r="AE378" t="s">
        <v>184</v>
      </c>
      <c r="AF378" t="s">
        <v>185</v>
      </c>
      <c r="AG378" t="s">
        <v>25</v>
      </c>
      <c r="AH378" t="s">
        <v>26</v>
      </c>
      <c r="AI378" t="s">
        <v>27</v>
      </c>
      <c r="AJ378" t="s">
        <v>28</v>
      </c>
      <c r="AK378" s="3">
        <v>584484</v>
      </c>
      <c r="AL378" s="3">
        <v>0</v>
      </c>
      <c r="AM378" s="3">
        <v>0</v>
      </c>
      <c r="AN378" s="3">
        <v>584484</v>
      </c>
      <c r="AO378" s="3">
        <v>584484</v>
      </c>
      <c r="AP378" s="3">
        <v>0</v>
      </c>
      <c r="AQ378" t="s">
        <v>2681</v>
      </c>
      <c r="AR378" t="s">
        <v>1</v>
      </c>
      <c r="AS378" t="s">
        <v>2682</v>
      </c>
      <c r="AT378" t="s">
        <v>1</v>
      </c>
      <c r="AU378" s="2">
        <v>45679</v>
      </c>
    </row>
    <row r="379" spans="1:47" hidden="1" x14ac:dyDescent="0.2">
      <c r="A379" t="s">
        <v>0</v>
      </c>
      <c r="B379" t="s">
        <v>1</v>
      </c>
      <c r="C379" s="2">
        <v>45658</v>
      </c>
      <c r="D379" s="2">
        <v>45777</v>
      </c>
      <c r="E379" t="s">
        <v>2</v>
      </c>
      <c r="F379" s="2">
        <v>45679</v>
      </c>
      <c r="G379" t="s">
        <v>3</v>
      </c>
      <c r="H379" t="s">
        <v>4</v>
      </c>
      <c r="I379" t="s">
        <v>180</v>
      </c>
      <c r="J379" s="2">
        <v>45658</v>
      </c>
      <c r="K379" s="2">
        <v>46022</v>
      </c>
      <c r="L379" t="s">
        <v>6</v>
      </c>
      <c r="M379" t="s">
        <v>7</v>
      </c>
      <c r="N379" t="s">
        <v>8</v>
      </c>
      <c r="O379" t="s">
        <v>2683</v>
      </c>
      <c r="P379" t="s">
        <v>2683</v>
      </c>
      <c r="Q379" t="s">
        <v>182</v>
      </c>
      <c r="R379" t="s">
        <v>376</v>
      </c>
      <c r="S379" t="s">
        <v>377</v>
      </c>
      <c r="T379" t="s">
        <v>12</v>
      </c>
      <c r="U379" t="s">
        <v>13</v>
      </c>
      <c r="V379" t="s">
        <v>378</v>
      </c>
      <c r="W379" t="s">
        <v>379</v>
      </c>
      <c r="X379" t="s">
        <v>380</v>
      </c>
      <c r="Y379" t="s">
        <v>17</v>
      </c>
      <c r="Z379" t="s">
        <v>381</v>
      </c>
      <c r="AA379" t="s">
        <v>19</v>
      </c>
      <c r="AB379" t="s">
        <v>20</v>
      </c>
      <c r="AC379" t="s">
        <v>183</v>
      </c>
      <c r="AD379" t="s">
        <v>22</v>
      </c>
      <c r="AE379" t="s">
        <v>184</v>
      </c>
      <c r="AF379" t="s">
        <v>185</v>
      </c>
      <c r="AG379" t="s">
        <v>25</v>
      </c>
      <c r="AH379" t="s">
        <v>26</v>
      </c>
      <c r="AI379" t="s">
        <v>27</v>
      </c>
      <c r="AJ379" t="s">
        <v>28</v>
      </c>
      <c r="AK379" s="3">
        <v>6596108</v>
      </c>
      <c r="AL379" s="3">
        <v>0</v>
      </c>
      <c r="AM379" s="3">
        <v>0</v>
      </c>
      <c r="AN379" s="3">
        <v>6596108</v>
      </c>
      <c r="AO379" s="3">
        <v>6596108</v>
      </c>
      <c r="AP379" s="3">
        <v>0</v>
      </c>
      <c r="AQ379" t="s">
        <v>2684</v>
      </c>
      <c r="AR379" t="s">
        <v>1</v>
      </c>
      <c r="AS379" t="s">
        <v>2685</v>
      </c>
      <c r="AT379" t="s">
        <v>1</v>
      </c>
      <c r="AU379" s="2">
        <v>45679</v>
      </c>
    </row>
    <row r="380" spans="1:47" hidden="1" x14ac:dyDescent="0.2">
      <c r="A380" t="s">
        <v>0</v>
      </c>
      <c r="B380" t="s">
        <v>1</v>
      </c>
      <c r="C380" s="2">
        <v>45658</v>
      </c>
      <c r="D380" s="2">
        <v>45777</v>
      </c>
      <c r="E380" t="s">
        <v>2</v>
      </c>
      <c r="F380" s="2">
        <v>45679</v>
      </c>
      <c r="G380" t="s">
        <v>3</v>
      </c>
      <c r="H380" t="s">
        <v>4</v>
      </c>
      <c r="I380" t="s">
        <v>180</v>
      </c>
      <c r="J380" s="2">
        <v>45658</v>
      </c>
      <c r="K380" s="2">
        <v>46022</v>
      </c>
      <c r="L380" t="s">
        <v>6</v>
      </c>
      <c r="M380" t="s">
        <v>7</v>
      </c>
      <c r="N380" t="s">
        <v>8</v>
      </c>
      <c r="O380" t="s">
        <v>2686</v>
      </c>
      <c r="P380" t="s">
        <v>2686</v>
      </c>
      <c r="Q380" t="s">
        <v>182</v>
      </c>
      <c r="R380" t="s">
        <v>376</v>
      </c>
      <c r="S380" t="s">
        <v>377</v>
      </c>
      <c r="T380" t="s">
        <v>12</v>
      </c>
      <c r="U380" t="s">
        <v>13</v>
      </c>
      <c r="V380" t="s">
        <v>378</v>
      </c>
      <c r="W380" t="s">
        <v>379</v>
      </c>
      <c r="X380" t="s">
        <v>380</v>
      </c>
      <c r="Y380" t="s">
        <v>17</v>
      </c>
      <c r="Z380" t="s">
        <v>381</v>
      </c>
      <c r="AA380" t="s">
        <v>19</v>
      </c>
      <c r="AB380" t="s">
        <v>20</v>
      </c>
      <c r="AC380" t="s">
        <v>183</v>
      </c>
      <c r="AD380" t="s">
        <v>22</v>
      </c>
      <c r="AE380" t="s">
        <v>184</v>
      </c>
      <c r="AF380" t="s">
        <v>185</v>
      </c>
      <c r="AG380" t="s">
        <v>25</v>
      </c>
      <c r="AH380" t="s">
        <v>26</v>
      </c>
      <c r="AI380" t="s">
        <v>27</v>
      </c>
      <c r="AJ380" t="s">
        <v>28</v>
      </c>
      <c r="AK380" s="3">
        <v>239201</v>
      </c>
      <c r="AL380" s="3">
        <v>0</v>
      </c>
      <c r="AM380" s="3">
        <v>0</v>
      </c>
      <c r="AN380" s="3">
        <v>239201</v>
      </c>
      <c r="AO380" s="3">
        <v>239201</v>
      </c>
      <c r="AP380" s="3">
        <v>0</v>
      </c>
      <c r="AQ380" t="s">
        <v>2687</v>
      </c>
      <c r="AR380" t="s">
        <v>1</v>
      </c>
      <c r="AS380" t="s">
        <v>2688</v>
      </c>
      <c r="AT380" t="s">
        <v>1</v>
      </c>
      <c r="AU380" s="2">
        <v>45679</v>
      </c>
    </row>
    <row r="381" spans="1:47" hidden="1" x14ac:dyDescent="0.2">
      <c r="A381" t="s">
        <v>0</v>
      </c>
      <c r="B381" t="s">
        <v>1</v>
      </c>
      <c r="C381" s="2">
        <v>45658</v>
      </c>
      <c r="D381" s="2">
        <v>45777</v>
      </c>
      <c r="E381" t="s">
        <v>2</v>
      </c>
      <c r="F381" s="2">
        <v>45679</v>
      </c>
      <c r="G381" t="s">
        <v>3</v>
      </c>
      <c r="H381" t="s">
        <v>4</v>
      </c>
      <c r="I381" t="s">
        <v>180</v>
      </c>
      <c r="J381" s="2">
        <v>45658</v>
      </c>
      <c r="K381" s="2">
        <v>46022</v>
      </c>
      <c r="L381" t="s">
        <v>6</v>
      </c>
      <c r="M381" t="s">
        <v>7</v>
      </c>
      <c r="N381" t="s">
        <v>8</v>
      </c>
      <c r="O381" t="s">
        <v>2689</v>
      </c>
      <c r="P381" t="s">
        <v>2689</v>
      </c>
      <c r="Q381" t="s">
        <v>182</v>
      </c>
      <c r="R381" t="s">
        <v>376</v>
      </c>
      <c r="S381" t="s">
        <v>377</v>
      </c>
      <c r="T381" t="s">
        <v>12</v>
      </c>
      <c r="U381" t="s">
        <v>13</v>
      </c>
      <c r="V381" t="s">
        <v>378</v>
      </c>
      <c r="W381" t="s">
        <v>379</v>
      </c>
      <c r="X381" t="s">
        <v>380</v>
      </c>
      <c r="Y381" t="s">
        <v>17</v>
      </c>
      <c r="Z381" t="s">
        <v>381</v>
      </c>
      <c r="AA381" t="s">
        <v>19</v>
      </c>
      <c r="AB381" t="s">
        <v>20</v>
      </c>
      <c r="AC381" t="s">
        <v>183</v>
      </c>
      <c r="AD381" t="s">
        <v>22</v>
      </c>
      <c r="AE381" t="s">
        <v>184</v>
      </c>
      <c r="AF381" t="s">
        <v>185</v>
      </c>
      <c r="AG381" t="s">
        <v>25</v>
      </c>
      <c r="AH381" t="s">
        <v>26</v>
      </c>
      <c r="AI381" t="s">
        <v>27</v>
      </c>
      <c r="AJ381" t="s">
        <v>28</v>
      </c>
      <c r="AK381" s="3">
        <v>7262564</v>
      </c>
      <c r="AL381" s="3">
        <v>0</v>
      </c>
      <c r="AM381" s="3">
        <v>0</v>
      </c>
      <c r="AN381" s="3">
        <v>7262564</v>
      </c>
      <c r="AO381" s="3">
        <v>7262564</v>
      </c>
      <c r="AP381" s="3">
        <v>0</v>
      </c>
      <c r="AQ381" t="s">
        <v>2690</v>
      </c>
      <c r="AR381" t="s">
        <v>1</v>
      </c>
      <c r="AS381" t="s">
        <v>2691</v>
      </c>
      <c r="AT381" t="s">
        <v>1</v>
      </c>
      <c r="AU381" s="2">
        <v>45679</v>
      </c>
    </row>
    <row r="382" spans="1:47" hidden="1" x14ac:dyDescent="0.2">
      <c r="A382" t="s">
        <v>0</v>
      </c>
      <c r="B382" t="s">
        <v>1</v>
      </c>
      <c r="C382" s="2">
        <v>45658</v>
      </c>
      <c r="D382" s="2">
        <v>45777</v>
      </c>
      <c r="E382" t="s">
        <v>2</v>
      </c>
      <c r="F382" s="2">
        <v>45679</v>
      </c>
      <c r="G382" t="s">
        <v>121</v>
      </c>
      <c r="H382" t="s">
        <v>140</v>
      </c>
      <c r="I382" t="s">
        <v>2692</v>
      </c>
      <c r="J382" s="2">
        <v>45658</v>
      </c>
      <c r="K382" s="2">
        <v>46022</v>
      </c>
      <c r="L382" t="s">
        <v>6</v>
      </c>
      <c r="M382" t="s">
        <v>7</v>
      </c>
      <c r="N382" t="s">
        <v>8</v>
      </c>
      <c r="O382" t="s">
        <v>2693</v>
      </c>
      <c r="P382" t="s">
        <v>2693</v>
      </c>
      <c r="Q382" t="s">
        <v>2694</v>
      </c>
      <c r="R382" t="s">
        <v>376</v>
      </c>
      <c r="S382" t="s">
        <v>377</v>
      </c>
      <c r="T382" t="s">
        <v>12</v>
      </c>
      <c r="U382" t="s">
        <v>13</v>
      </c>
      <c r="V382" t="s">
        <v>378</v>
      </c>
      <c r="W382" t="s">
        <v>379</v>
      </c>
      <c r="X382" t="s">
        <v>380</v>
      </c>
      <c r="Y382" t="s">
        <v>17</v>
      </c>
      <c r="Z382" t="s">
        <v>381</v>
      </c>
      <c r="AA382" t="s">
        <v>103</v>
      </c>
      <c r="AB382" t="s">
        <v>382</v>
      </c>
      <c r="AC382" t="s">
        <v>2695</v>
      </c>
      <c r="AD382" t="s">
        <v>39</v>
      </c>
      <c r="AE382" t="s">
        <v>2696</v>
      </c>
      <c r="AF382" t="s">
        <v>2697</v>
      </c>
      <c r="AG382" t="s">
        <v>25</v>
      </c>
      <c r="AH382" t="s">
        <v>26</v>
      </c>
      <c r="AI382" t="s">
        <v>27</v>
      </c>
      <c r="AJ382" t="s">
        <v>28</v>
      </c>
      <c r="AK382" s="3">
        <v>14733333</v>
      </c>
      <c r="AL382" s="3">
        <v>0</v>
      </c>
      <c r="AM382" s="3">
        <v>0</v>
      </c>
      <c r="AN382" s="3">
        <v>14733333</v>
      </c>
      <c r="AO382" s="3">
        <v>10400000</v>
      </c>
      <c r="AP382" s="3">
        <v>4333333</v>
      </c>
      <c r="AQ382" t="s">
        <v>2698</v>
      </c>
      <c r="AR382" t="s">
        <v>1</v>
      </c>
      <c r="AS382" t="s">
        <v>2699</v>
      </c>
      <c r="AT382" t="s">
        <v>1</v>
      </c>
      <c r="AU382" s="2">
        <v>45679</v>
      </c>
    </row>
    <row r="383" spans="1:47" hidden="1" x14ac:dyDescent="0.2">
      <c r="A383" t="s">
        <v>0</v>
      </c>
      <c r="B383" t="s">
        <v>1</v>
      </c>
      <c r="C383" s="2">
        <v>45658</v>
      </c>
      <c r="D383" s="2">
        <v>45777</v>
      </c>
      <c r="E383" t="s">
        <v>2</v>
      </c>
      <c r="F383" s="2">
        <v>45679</v>
      </c>
      <c r="G383" t="s">
        <v>681</v>
      </c>
      <c r="H383" t="s">
        <v>682</v>
      </c>
      <c r="I383" t="s">
        <v>2700</v>
      </c>
      <c r="J383" s="2">
        <v>45658</v>
      </c>
      <c r="K383" s="2">
        <v>46022</v>
      </c>
      <c r="L383" t="s">
        <v>6</v>
      </c>
      <c r="M383" t="s">
        <v>7</v>
      </c>
      <c r="N383" t="s">
        <v>8</v>
      </c>
      <c r="O383" t="s">
        <v>2701</v>
      </c>
      <c r="P383" t="s">
        <v>2701</v>
      </c>
      <c r="Q383" t="s">
        <v>2702</v>
      </c>
      <c r="R383" t="s">
        <v>376</v>
      </c>
      <c r="S383" t="s">
        <v>377</v>
      </c>
      <c r="T383" t="s">
        <v>12</v>
      </c>
      <c r="U383" t="s">
        <v>13</v>
      </c>
      <c r="V383" t="s">
        <v>378</v>
      </c>
      <c r="W383" t="s">
        <v>379</v>
      </c>
      <c r="X383" t="s">
        <v>380</v>
      </c>
      <c r="Y383" t="s">
        <v>17</v>
      </c>
      <c r="Z383" t="s">
        <v>381</v>
      </c>
      <c r="AA383" t="s">
        <v>103</v>
      </c>
      <c r="AB383" t="s">
        <v>382</v>
      </c>
      <c r="AC383" t="s">
        <v>1193</v>
      </c>
      <c r="AD383" t="s">
        <v>39</v>
      </c>
      <c r="AE383" t="s">
        <v>1194</v>
      </c>
      <c r="AF383" t="s">
        <v>1195</v>
      </c>
      <c r="AG383" t="s">
        <v>25</v>
      </c>
      <c r="AH383" t="s">
        <v>26</v>
      </c>
      <c r="AI383" t="s">
        <v>27</v>
      </c>
      <c r="AJ383" t="s">
        <v>28</v>
      </c>
      <c r="AK383" s="3">
        <v>9186667</v>
      </c>
      <c r="AL383" s="3">
        <v>0</v>
      </c>
      <c r="AM383" s="3">
        <v>0</v>
      </c>
      <c r="AN383" s="3">
        <v>9186667</v>
      </c>
      <c r="AO383" s="3">
        <v>5300000</v>
      </c>
      <c r="AP383" s="3">
        <v>3886667</v>
      </c>
      <c r="AQ383" t="s">
        <v>2703</v>
      </c>
      <c r="AR383" t="s">
        <v>1</v>
      </c>
      <c r="AS383" t="s">
        <v>2704</v>
      </c>
      <c r="AT383" t="s">
        <v>1</v>
      </c>
      <c r="AU383" s="2">
        <v>45679</v>
      </c>
    </row>
    <row r="384" spans="1:47" hidden="1" x14ac:dyDescent="0.2">
      <c r="A384" t="s">
        <v>0</v>
      </c>
      <c r="B384" t="s">
        <v>1</v>
      </c>
      <c r="C384" s="2">
        <v>45658</v>
      </c>
      <c r="D384" s="2">
        <v>45777</v>
      </c>
      <c r="E384" t="s">
        <v>2</v>
      </c>
      <c r="F384" s="2">
        <v>45679</v>
      </c>
      <c r="G384" t="s">
        <v>121</v>
      </c>
      <c r="H384" t="s">
        <v>140</v>
      </c>
      <c r="I384" t="s">
        <v>2705</v>
      </c>
      <c r="J384" s="2">
        <v>45658</v>
      </c>
      <c r="K384" s="2">
        <v>46022</v>
      </c>
      <c r="L384" t="s">
        <v>6</v>
      </c>
      <c r="M384" t="s">
        <v>7</v>
      </c>
      <c r="N384" t="s">
        <v>8</v>
      </c>
      <c r="O384" t="s">
        <v>2706</v>
      </c>
      <c r="P384" t="s">
        <v>2706</v>
      </c>
      <c r="Q384" t="s">
        <v>2707</v>
      </c>
      <c r="R384" t="s">
        <v>376</v>
      </c>
      <c r="S384" t="s">
        <v>377</v>
      </c>
      <c r="T384" t="s">
        <v>12</v>
      </c>
      <c r="U384" t="s">
        <v>13</v>
      </c>
      <c r="V384" t="s">
        <v>378</v>
      </c>
      <c r="W384" t="s">
        <v>379</v>
      </c>
      <c r="X384" t="s">
        <v>380</v>
      </c>
      <c r="Y384" t="s">
        <v>17</v>
      </c>
      <c r="Z384" t="s">
        <v>381</v>
      </c>
      <c r="AA384" t="s">
        <v>103</v>
      </c>
      <c r="AB384" t="s">
        <v>382</v>
      </c>
      <c r="AC384" t="s">
        <v>2708</v>
      </c>
      <c r="AD384" t="s">
        <v>39</v>
      </c>
      <c r="AE384" t="s">
        <v>2709</v>
      </c>
      <c r="AF384" t="s">
        <v>2710</v>
      </c>
      <c r="AG384" t="s">
        <v>25</v>
      </c>
      <c r="AH384" t="s">
        <v>26</v>
      </c>
      <c r="AI384" t="s">
        <v>27</v>
      </c>
      <c r="AJ384" t="s">
        <v>28</v>
      </c>
      <c r="AK384" s="3">
        <v>14133333</v>
      </c>
      <c r="AL384" s="3">
        <v>0</v>
      </c>
      <c r="AM384" s="3">
        <v>0</v>
      </c>
      <c r="AN384" s="3">
        <v>14133333</v>
      </c>
      <c r="AO384" s="3">
        <v>800000</v>
      </c>
      <c r="AP384" s="3">
        <v>13333333</v>
      </c>
      <c r="AQ384" t="s">
        <v>2711</v>
      </c>
      <c r="AR384" t="s">
        <v>1</v>
      </c>
      <c r="AS384" t="s">
        <v>2712</v>
      </c>
      <c r="AT384" t="s">
        <v>1</v>
      </c>
      <c r="AU384" s="2">
        <v>45679</v>
      </c>
    </row>
    <row r="385" spans="1:47" hidden="1" x14ac:dyDescent="0.2">
      <c r="A385" t="s">
        <v>0</v>
      </c>
      <c r="B385" t="s">
        <v>1</v>
      </c>
      <c r="C385" s="2">
        <v>45658</v>
      </c>
      <c r="D385" s="2">
        <v>45777</v>
      </c>
      <c r="E385" t="s">
        <v>2</v>
      </c>
      <c r="F385" s="2">
        <v>45679</v>
      </c>
      <c r="G385" t="s">
        <v>121</v>
      </c>
      <c r="H385" t="s">
        <v>140</v>
      </c>
      <c r="I385" t="s">
        <v>2713</v>
      </c>
      <c r="J385" s="2">
        <v>45658</v>
      </c>
      <c r="K385" s="2">
        <v>46022</v>
      </c>
      <c r="L385" t="s">
        <v>6</v>
      </c>
      <c r="M385" t="s">
        <v>7</v>
      </c>
      <c r="N385" t="s">
        <v>8</v>
      </c>
      <c r="O385" t="s">
        <v>2714</v>
      </c>
      <c r="P385" t="s">
        <v>2714</v>
      </c>
      <c r="Q385" t="s">
        <v>2715</v>
      </c>
      <c r="R385" t="s">
        <v>376</v>
      </c>
      <c r="S385" t="s">
        <v>377</v>
      </c>
      <c r="T385" t="s">
        <v>12</v>
      </c>
      <c r="U385" t="s">
        <v>13</v>
      </c>
      <c r="V385" t="s">
        <v>378</v>
      </c>
      <c r="W385" t="s">
        <v>379</v>
      </c>
      <c r="X385" t="s">
        <v>380</v>
      </c>
      <c r="Y385" t="s">
        <v>17</v>
      </c>
      <c r="Z385" t="s">
        <v>381</v>
      </c>
      <c r="AA385" t="s">
        <v>103</v>
      </c>
      <c r="AB385" t="s">
        <v>382</v>
      </c>
      <c r="AC385" t="s">
        <v>2716</v>
      </c>
      <c r="AD385" t="s">
        <v>39</v>
      </c>
      <c r="AE385" t="s">
        <v>2717</v>
      </c>
      <c r="AF385" t="s">
        <v>2718</v>
      </c>
      <c r="AG385" t="s">
        <v>25</v>
      </c>
      <c r="AH385" t="s">
        <v>26</v>
      </c>
      <c r="AI385" t="s">
        <v>27</v>
      </c>
      <c r="AJ385" t="s">
        <v>28</v>
      </c>
      <c r="AK385" s="3">
        <v>3600000</v>
      </c>
      <c r="AL385" s="3">
        <v>0</v>
      </c>
      <c r="AM385" s="3">
        <v>0</v>
      </c>
      <c r="AN385" s="3">
        <v>3600000</v>
      </c>
      <c r="AO385" s="3">
        <v>3600000</v>
      </c>
      <c r="AP385" s="3">
        <v>0</v>
      </c>
      <c r="AQ385" t="s">
        <v>2719</v>
      </c>
      <c r="AR385" t="s">
        <v>1</v>
      </c>
      <c r="AS385" t="s">
        <v>2720</v>
      </c>
      <c r="AT385" t="s">
        <v>1</v>
      </c>
      <c r="AU385" s="2">
        <v>45679</v>
      </c>
    </row>
    <row r="386" spans="1:47" hidden="1" x14ac:dyDescent="0.2">
      <c r="A386" t="s">
        <v>0</v>
      </c>
      <c r="B386" t="s">
        <v>1</v>
      </c>
      <c r="C386" s="2">
        <v>45658</v>
      </c>
      <c r="D386" s="2">
        <v>45777</v>
      </c>
      <c r="E386" t="s">
        <v>2</v>
      </c>
      <c r="F386" s="2">
        <v>45679</v>
      </c>
      <c r="G386" t="s">
        <v>121</v>
      </c>
      <c r="H386" t="s">
        <v>140</v>
      </c>
      <c r="I386" t="s">
        <v>2721</v>
      </c>
      <c r="J386" s="2">
        <v>45658</v>
      </c>
      <c r="K386" s="2">
        <v>46022</v>
      </c>
      <c r="L386" t="s">
        <v>6</v>
      </c>
      <c r="M386" t="s">
        <v>7</v>
      </c>
      <c r="N386" t="s">
        <v>8</v>
      </c>
      <c r="O386" t="s">
        <v>2722</v>
      </c>
      <c r="P386" t="s">
        <v>2722</v>
      </c>
      <c r="Q386" t="s">
        <v>2723</v>
      </c>
      <c r="R386" t="s">
        <v>376</v>
      </c>
      <c r="S386" t="s">
        <v>377</v>
      </c>
      <c r="T386" t="s">
        <v>12</v>
      </c>
      <c r="U386" t="s">
        <v>13</v>
      </c>
      <c r="V386" t="s">
        <v>378</v>
      </c>
      <c r="W386" t="s">
        <v>379</v>
      </c>
      <c r="X386" t="s">
        <v>380</v>
      </c>
      <c r="Y386" t="s">
        <v>17</v>
      </c>
      <c r="Z386" t="s">
        <v>381</v>
      </c>
      <c r="AA386" t="s">
        <v>103</v>
      </c>
      <c r="AB386" t="s">
        <v>382</v>
      </c>
      <c r="AC386" t="s">
        <v>2724</v>
      </c>
      <c r="AD386" t="s">
        <v>39</v>
      </c>
      <c r="AE386" t="s">
        <v>2725</v>
      </c>
      <c r="AF386" t="s">
        <v>2726</v>
      </c>
      <c r="AG386" t="s">
        <v>25</v>
      </c>
      <c r="AH386" t="s">
        <v>26</v>
      </c>
      <c r="AI386" t="s">
        <v>27</v>
      </c>
      <c r="AJ386" t="s">
        <v>28</v>
      </c>
      <c r="AK386" s="3">
        <v>10933333</v>
      </c>
      <c r="AL386" s="3">
        <v>0</v>
      </c>
      <c r="AM386" s="3">
        <v>0</v>
      </c>
      <c r="AN386" s="3">
        <v>10933333</v>
      </c>
      <c r="AO386" s="3">
        <v>10933333</v>
      </c>
      <c r="AP386" s="3">
        <v>0</v>
      </c>
      <c r="AQ386" t="s">
        <v>2727</v>
      </c>
      <c r="AR386" t="s">
        <v>1</v>
      </c>
      <c r="AS386" t="s">
        <v>2728</v>
      </c>
      <c r="AT386" t="s">
        <v>1</v>
      </c>
      <c r="AU386" s="2">
        <v>45679</v>
      </c>
    </row>
    <row r="387" spans="1:47" hidden="1" x14ac:dyDescent="0.2">
      <c r="A387" t="s">
        <v>0</v>
      </c>
      <c r="B387" t="s">
        <v>1</v>
      </c>
      <c r="C387" s="2">
        <v>45658</v>
      </c>
      <c r="D387" s="2">
        <v>45777</v>
      </c>
      <c r="E387" t="s">
        <v>2</v>
      </c>
      <c r="F387" s="2">
        <v>45679</v>
      </c>
      <c r="G387" t="s">
        <v>323</v>
      </c>
      <c r="H387" t="s">
        <v>1147</v>
      </c>
      <c r="I387" t="s">
        <v>2729</v>
      </c>
      <c r="J387" s="2">
        <v>45658</v>
      </c>
      <c r="K387" s="2">
        <v>46022</v>
      </c>
      <c r="L387" t="s">
        <v>6</v>
      </c>
      <c r="M387" t="s">
        <v>7</v>
      </c>
      <c r="N387" t="s">
        <v>8</v>
      </c>
      <c r="O387" t="s">
        <v>2730</v>
      </c>
      <c r="P387" t="s">
        <v>2730</v>
      </c>
      <c r="Q387" t="s">
        <v>2731</v>
      </c>
      <c r="R387" t="s">
        <v>376</v>
      </c>
      <c r="S387" t="s">
        <v>377</v>
      </c>
      <c r="T387" t="s">
        <v>12</v>
      </c>
      <c r="U387" t="s">
        <v>13</v>
      </c>
      <c r="V387" t="s">
        <v>378</v>
      </c>
      <c r="W387" t="s">
        <v>379</v>
      </c>
      <c r="X387" t="s">
        <v>380</v>
      </c>
      <c r="Y387" t="s">
        <v>17</v>
      </c>
      <c r="Z387" t="s">
        <v>381</v>
      </c>
      <c r="AA387" t="s">
        <v>1151</v>
      </c>
      <c r="AB387" t="s">
        <v>1152</v>
      </c>
      <c r="AC387" t="s">
        <v>1587</v>
      </c>
      <c r="AD387" t="s">
        <v>22</v>
      </c>
      <c r="AE387" t="s">
        <v>1588</v>
      </c>
      <c r="AF387" t="s">
        <v>1589</v>
      </c>
      <c r="AG387" t="s">
        <v>25</v>
      </c>
      <c r="AH387" t="s">
        <v>26</v>
      </c>
      <c r="AI387" t="s">
        <v>27</v>
      </c>
      <c r="AJ387" t="s">
        <v>28</v>
      </c>
      <c r="AK387" s="3">
        <v>32215835</v>
      </c>
      <c r="AL387" s="3">
        <v>0</v>
      </c>
      <c r="AM387" s="3">
        <v>0</v>
      </c>
      <c r="AN387" s="3">
        <v>32215835</v>
      </c>
      <c r="AO387" s="3">
        <v>0</v>
      </c>
      <c r="AP387" s="3">
        <v>32215835</v>
      </c>
      <c r="AQ387" t="s">
        <v>2732</v>
      </c>
      <c r="AR387" t="s">
        <v>1</v>
      </c>
      <c r="AS387" t="s">
        <v>2733</v>
      </c>
      <c r="AT387" t="s">
        <v>1</v>
      </c>
      <c r="AU387" s="2">
        <v>45679</v>
      </c>
    </row>
    <row r="388" spans="1:47" hidden="1" x14ac:dyDescent="0.2">
      <c r="A388" t="s">
        <v>0</v>
      </c>
      <c r="B388" t="s">
        <v>1</v>
      </c>
      <c r="C388" s="2">
        <v>45658</v>
      </c>
      <c r="D388" s="2">
        <v>45777</v>
      </c>
      <c r="E388" t="s">
        <v>2</v>
      </c>
      <c r="F388" s="2">
        <v>45679</v>
      </c>
      <c r="G388" t="s">
        <v>121</v>
      </c>
      <c r="H388" t="s">
        <v>140</v>
      </c>
      <c r="I388" t="s">
        <v>2734</v>
      </c>
      <c r="J388" s="2">
        <v>45658</v>
      </c>
      <c r="K388" s="2">
        <v>46022</v>
      </c>
      <c r="L388" t="s">
        <v>6</v>
      </c>
      <c r="M388" t="s">
        <v>7</v>
      </c>
      <c r="N388" t="s">
        <v>8</v>
      </c>
      <c r="O388" t="s">
        <v>2735</v>
      </c>
      <c r="P388" t="s">
        <v>2735</v>
      </c>
      <c r="Q388" t="s">
        <v>2736</v>
      </c>
      <c r="R388" t="s">
        <v>376</v>
      </c>
      <c r="S388" t="s">
        <v>377</v>
      </c>
      <c r="T388" t="s">
        <v>12</v>
      </c>
      <c r="U388" t="s">
        <v>13</v>
      </c>
      <c r="V388" t="s">
        <v>378</v>
      </c>
      <c r="W388" t="s">
        <v>379</v>
      </c>
      <c r="X388" t="s">
        <v>380</v>
      </c>
      <c r="Y388" t="s">
        <v>17</v>
      </c>
      <c r="Z388" t="s">
        <v>381</v>
      </c>
      <c r="AA388" t="s">
        <v>103</v>
      </c>
      <c r="AB388" t="s">
        <v>382</v>
      </c>
      <c r="AC388" t="s">
        <v>1004</v>
      </c>
      <c r="AD388" t="s">
        <v>39</v>
      </c>
      <c r="AE388" t="s">
        <v>1005</v>
      </c>
      <c r="AF388" t="s">
        <v>1006</v>
      </c>
      <c r="AG388" t="s">
        <v>25</v>
      </c>
      <c r="AH388" t="s">
        <v>26</v>
      </c>
      <c r="AI388" t="s">
        <v>27</v>
      </c>
      <c r="AJ388" t="s">
        <v>28</v>
      </c>
      <c r="AK388" s="3">
        <v>12000000</v>
      </c>
      <c r="AL388" s="3">
        <v>0</v>
      </c>
      <c r="AM388" s="3">
        <v>0</v>
      </c>
      <c r="AN388" s="3">
        <v>12000000</v>
      </c>
      <c r="AO388" s="3">
        <v>12000000</v>
      </c>
      <c r="AP388" s="3">
        <v>0</v>
      </c>
      <c r="AQ388" t="s">
        <v>2737</v>
      </c>
      <c r="AR388" t="s">
        <v>1</v>
      </c>
      <c r="AS388" t="s">
        <v>2738</v>
      </c>
      <c r="AT388" t="s">
        <v>1</v>
      </c>
      <c r="AU388" s="2">
        <v>45679</v>
      </c>
    </row>
    <row r="389" spans="1:47" hidden="1" x14ac:dyDescent="0.2">
      <c r="A389" t="s">
        <v>0</v>
      </c>
      <c r="B389" t="s">
        <v>1</v>
      </c>
      <c r="C389" s="2">
        <v>45658</v>
      </c>
      <c r="D389" s="2">
        <v>45777</v>
      </c>
      <c r="E389" t="s">
        <v>2</v>
      </c>
      <c r="F389" s="2">
        <v>45679</v>
      </c>
      <c r="G389" t="s">
        <v>121</v>
      </c>
      <c r="H389" t="s">
        <v>140</v>
      </c>
      <c r="I389" t="s">
        <v>2739</v>
      </c>
      <c r="J389" s="2">
        <v>45658</v>
      </c>
      <c r="K389" s="2">
        <v>46022</v>
      </c>
      <c r="L389" t="s">
        <v>6</v>
      </c>
      <c r="M389" t="s">
        <v>7</v>
      </c>
      <c r="N389" t="s">
        <v>8</v>
      </c>
      <c r="O389" t="s">
        <v>2740</v>
      </c>
      <c r="P389" t="s">
        <v>2740</v>
      </c>
      <c r="Q389" t="s">
        <v>2741</v>
      </c>
      <c r="R389" t="s">
        <v>376</v>
      </c>
      <c r="S389" t="s">
        <v>377</v>
      </c>
      <c r="T389" t="s">
        <v>12</v>
      </c>
      <c r="U389" t="s">
        <v>13</v>
      </c>
      <c r="V389" t="s">
        <v>378</v>
      </c>
      <c r="W389" t="s">
        <v>379</v>
      </c>
      <c r="X389" t="s">
        <v>380</v>
      </c>
      <c r="Y389" t="s">
        <v>17</v>
      </c>
      <c r="Z389" t="s">
        <v>381</v>
      </c>
      <c r="AA389" t="s">
        <v>103</v>
      </c>
      <c r="AB389" t="s">
        <v>382</v>
      </c>
      <c r="AC389" t="s">
        <v>2742</v>
      </c>
      <c r="AD389" t="s">
        <v>39</v>
      </c>
      <c r="AE389" t="s">
        <v>2743</v>
      </c>
      <c r="AF389" t="s">
        <v>2744</v>
      </c>
      <c r="AG389" t="s">
        <v>25</v>
      </c>
      <c r="AH389" t="s">
        <v>26</v>
      </c>
      <c r="AI389" t="s">
        <v>27</v>
      </c>
      <c r="AJ389" t="s">
        <v>28</v>
      </c>
      <c r="AK389" s="3">
        <v>8175000</v>
      </c>
      <c r="AL389" s="3">
        <v>0</v>
      </c>
      <c r="AM389" s="3">
        <v>0</v>
      </c>
      <c r="AN389" s="3">
        <v>8175000</v>
      </c>
      <c r="AO389" s="3">
        <v>8175000</v>
      </c>
      <c r="AP389" s="3">
        <v>0</v>
      </c>
      <c r="AQ389" t="s">
        <v>2745</v>
      </c>
      <c r="AR389" t="s">
        <v>1</v>
      </c>
      <c r="AS389" t="s">
        <v>2746</v>
      </c>
      <c r="AT389" t="s">
        <v>1</v>
      </c>
      <c r="AU389" s="2">
        <v>45679</v>
      </c>
    </row>
    <row r="390" spans="1:47" hidden="1" x14ac:dyDescent="0.2">
      <c r="A390" t="s">
        <v>0</v>
      </c>
      <c r="B390" t="s">
        <v>1</v>
      </c>
      <c r="C390" s="2">
        <v>45658</v>
      </c>
      <c r="D390" s="2">
        <v>45777</v>
      </c>
      <c r="E390" t="s">
        <v>2</v>
      </c>
      <c r="F390" s="2">
        <v>45679</v>
      </c>
      <c r="G390" t="s">
        <v>121</v>
      </c>
      <c r="H390" t="s">
        <v>140</v>
      </c>
      <c r="I390" t="s">
        <v>2747</v>
      </c>
      <c r="J390" s="2">
        <v>45658</v>
      </c>
      <c r="K390" s="2">
        <v>46022</v>
      </c>
      <c r="L390" t="s">
        <v>6</v>
      </c>
      <c r="M390" t="s">
        <v>7</v>
      </c>
      <c r="N390" t="s">
        <v>8</v>
      </c>
      <c r="O390" t="s">
        <v>2748</v>
      </c>
      <c r="P390" t="s">
        <v>2748</v>
      </c>
      <c r="Q390" t="s">
        <v>2749</v>
      </c>
      <c r="R390" t="s">
        <v>376</v>
      </c>
      <c r="S390" t="s">
        <v>377</v>
      </c>
      <c r="T390" t="s">
        <v>12</v>
      </c>
      <c r="U390" t="s">
        <v>13</v>
      </c>
      <c r="V390" t="s">
        <v>378</v>
      </c>
      <c r="W390" t="s">
        <v>379</v>
      </c>
      <c r="X390" t="s">
        <v>380</v>
      </c>
      <c r="Y390" t="s">
        <v>17</v>
      </c>
      <c r="Z390" t="s">
        <v>381</v>
      </c>
      <c r="AA390" t="s">
        <v>103</v>
      </c>
      <c r="AB390" t="s">
        <v>382</v>
      </c>
      <c r="AC390" t="s">
        <v>2750</v>
      </c>
      <c r="AD390" t="s">
        <v>39</v>
      </c>
      <c r="AE390" t="s">
        <v>2751</v>
      </c>
      <c r="AF390" t="s">
        <v>2752</v>
      </c>
      <c r="AG390" t="s">
        <v>25</v>
      </c>
      <c r="AH390" t="s">
        <v>26</v>
      </c>
      <c r="AI390" t="s">
        <v>27</v>
      </c>
      <c r="AJ390" t="s">
        <v>28</v>
      </c>
      <c r="AK390" s="3">
        <v>17000000</v>
      </c>
      <c r="AL390" s="3">
        <v>0</v>
      </c>
      <c r="AM390" s="3">
        <v>0</v>
      </c>
      <c r="AN390" s="3">
        <v>17000000</v>
      </c>
      <c r="AO390" s="3">
        <v>17000000</v>
      </c>
      <c r="AP390" s="3">
        <v>0</v>
      </c>
      <c r="AQ390" t="s">
        <v>2753</v>
      </c>
      <c r="AR390" t="s">
        <v>1</v>
      </c>
      <c r="AS390" t="s">
        <v>2754</v>
      </c>
      <c r="AT390" t="s">
        <v>1</v>
      </c>
      <c r="AU390" s="2">
        <v>45679</v>
      </c>
    </row>
    <row r="391" spans="1:47" hidden="1" x14ac:dyDescent="0.2">
      <c r="A391" t="s">
        <v>0</v>
      </c>
      <c r="B391" t="s">
        <v>1</v>
      </c>
      <c r="C391" s="2">
        <v>45658</v>
      </c>
      <c r="D391" s="2">
        <v>45777</v>
      </c>
      <c r="E391" t="s">
        <v>2</v>
      </c>
      <c r="F391" s="2">
        <v>45679</v>
      </c>
      <c r="G391" t="s">
        <v>121</v>
      </c>
      <c r="H391" t="s">
        <v>140</v>
      </c>
      <c r="I391" t="s">
        <v>2755</v>
      </c>
      <c r="J391" s="2">
        <v>45658</v>
      </c>
      <c r="K391" s="2">
        <v>46022</v>
      </c>
      <c r="L391" t="s">
        <v>6</v>
      </c>
      <c r="M391" t="s">
        <v>7</v>
      </c>
      <c r="N391" t="s">
        <v>8</v>
      </c>
      <c r="O391" t="s">
        <v>2756</v>
      </c>
      <c r="P391" t="s">
        <v>2756</v>
      </c>
      <c r="Q391" t="s">
        <v>2757</v>
      </c>
      <c r="R391" t="s">
        <v>376</v>
      </c>
      <c r="S391" t="s">
        <v>377</v>
      </c>
      <c r="T391" t="s">
        <v>12</v>
      </c>
      <c r="U391" t="s">
        <v>13</v>
      </c>
      <c r="V391" t="s">
        <v>378</v>
      </c>
      <c r="W391" t="s">
        <v>379</v>
      </c>
      <c r="X391" t="s">
        <v>380</v>
      </c>
      <c r="Y391" t="s">
        <v>17</v>
      </c>
      <c r="Z391" t="s">
        <v>381</v>
      </c>
      <c r="AA391" t="s">
        <v>103</v>
      </c>
      <c r="AB391" t="s">
        <v>382</v>
      </c>
      <c r="AC391" t="s">
        <v>595</v>
      </c>
      <c r="AD391" t="s">
        <v>39</v>
      </c>
      <c r="AE391" t="s">
        <v>596</v>
      </c>
      <c r="AF391" t="s">
        <v>597</v>
      </c>
      <c r="AG391" t="s">
        <v>25</v>
      </c>
      <c r="AH391" t="s">
        <v>26</v>
      </c>
      <c r="AI391" t="s">
        <v>27</v>
      </c>
      <c r="AJ391" t="s">
        <v>28</v>
      </c>
      <c r="AK391" s="3">
        <v>16000000</v>
      </c>
      <c r="AL391" s="3">
        <v>0</v>
      </c>
      <c r="AM391" s="3">
        <v>0</v>
      </c>
      <c r="AN391" s="3">
        <v>16000000</v>
      </c>
      <c r="AO391" s="3">
        <v>16000000</v>
      </c>
      <c r="AP391" s="3">
        <v>0</v>
      </c>
      <c r="AQ391" t="s">
        <v>2758</v>
      </c>
      <c r="AR391" t="s">
        <v>1</v>
      </c>
      <c r="AS391" t="s">
        <v>2759</v>
      </c>
      <c r="AT391" t="s">
        <v>1</v>
      </c>
      <c r="AU391" s="2">
        <v>45679</v>
      </c>
    </row>
    <row r="392" spans="1:47" hidden="1" x14ac:dyDescent="0.2">
      <c r="A392" t="s">
        <v>0</v>
      </c>
      <c r="B392" t="s">
        <v>1</v>
      </c>
      <c r="C392" s="2">
        <v>45658</v>
      </c>
      <c r="D392" s="2">
        <v>45777</v>
      </c>
      <c r="E392" t="s">
        <v>2</v>
      </c>
      <c r="F392" s="2">
        <v>45679</v>
      </c>
      <c r="G392" t="s">
        <v>121</v>
      </c>
      <c r="H392" t="s">
        <v>140</v>
      </c>
      <c r="I392" t="s">
        <v>2760</v>
      </c>
      <c r="J392" s="2">
        <v>45658</v>
      </c>
      <c r="K392" s="2">
        <v>46022</v>
      </c>
      <c r="L392" t="s">
        <v>6</v>
      </c>
      <c r="M392" t="s">
        <v>7</v>
      </c>
      <c r="N392" t="s">
        <v>8</v>
      </c>
      <c r="O392" t="s">
        <v>2761</v>
      </c>
      <c r="P392" t="s">
        <v>2761</v>
      </c>
      <c r="Q392" t="s">
        <v>2762</v>
      </c>
      <c r="R392" t="s">
        <v>376</v>
      </c>
      <c r="S392" t="s">
        <v>377</v>
      </c>
      <c r="T392" t="s">
        <v>12</v>
      </c>
      <c r="U392" t="s">
        <v>13</v>
      </c>
      <c r="V392" t="s">
        <v>378</v>
      </c>
      <c r="W392" t="s">
        <v>379</v>
      </c>
      <c r="X392" t="s">
        <v>380</v>
      </c>
      <c r="Y392" t="s">
        <v>17</v>
      </c>
      <c r="Z392" t="s">
        <v>381</v>
      </c>
      <c r="AA392" t="s">
        <v>103</v>
      </c>
      <c r="AB392" t="s">
        <v>382</v>
      </c>
      <c r="AC392" t="s">
        <v>902</v>
      </c>
      <c r="AD392" t="s">
        <v>39</v>
      </c>
      <c r="AE392" t="s">
        <v>903</v>
      </c>
      <c r="AF392" t="s">
        <v>904</v>
      </c>
      <c r="AG392" t="s">
        <v>25</v>
      </c>
      <c r="AH392" t="s">
        <v>26</v>
      </c>
      <c r="AI392" t="s">
        <v>27</v>
      </c>
      <c r="AJ392" t="s">
        <v>28</v>
      </c>
      <c r="AK392" s="3">
        <v>4140000</v>
      </c>
      <c r="AL392" s="3">
        <v>0</v>
      </c>
      <c r="AM392" s="3">
        <v>0</v>
      </c>
      <c r="AN392" s="3">
        <v>4140000</v>
      </c>
      <c r="AO392" s="3">
        <v>4140000</v>
      </c>
      <c r="AP392" s="3">
        <v>0</v>
      </c>
      <c r="AQ392" t="s">
        <v>2763</v>
      </c>
      <c r="AR392" t="s">
        <v>1</v>
      </c>
      <c r="AS392" t="s">
        <v>2764</v>
      </c>
      <c r="AT392" t="s">
        <v>1</v>
      </c>
      <c r="AU392" s="2">
        <v>45679</v>
      </c>
    </row>
    <row r="393" spans="1:47" hidden="1" x14ac:dyDescent="0.2">
      <c r="A393" t="s">
        <v>0</v>
      </c>
      <c r="B393" t="s">
        <v>1</v>
      </c>
      <c r="C393" s="2">
        <v>45658</v>
      </c>
      <c r="D393" s="2">
        <v>45777</v>
      </c>
      <c r="E393" t="s">
        <v>2</v>
      </c>
      <c r="F393" s="2">
        <v>45679</v>
      </c>
      <c r="G393" t="s">
        <v>121</v>
      </c>
      <c r="H393" t="s">
        <v>140</v>
      </c>
      <c r="I393" t="s">
        <v>2765</v>
      </c>
      <c r="J393" s="2">
        <v>45658</v>
      </c>
      <c r="K393" s="2">
        <v>46022</v>
      </c>
      <c r="L393" t="s">
        <v>6</v>
      </c>
      <c r="M393" t="s">
        <v>7</v>
      </c>
      <c r="N393" t="s">
        <v>8</v>
      </c>
      <c r="O393" t="s">
        <v>2766</v>
      </c>
      <c r="P393" t="s">
        <v>2766</v>
      </c>
      <c r="Q393" t="s">
        <v>2767</v>
      </c>
      <c r="R393" t="s">
        <v>376</v>
      </c>
      <c r="S393" t="s">
        <v>377</v>
      </c>
      <c r="T393" t="s">
        <v>12</v>
      </c>
      <c r="U393" t="s">
        <v>13</v>
      </c>
      <c r="V393" t="s">
        <v>378</v>
      </c>
      <c r="W393" t="s">
        <v>379</v>
      </c>
      <c r="X393" t="s">
        <v>380</v>
      </c>
      <c r="Y393" t="s">
        <v>17</v>
      </c>
      <c r="Z393" t="s">
        <v>381</v>
      </c>
      <c r="AA393" t="s">
        <v>103</v>
      </c>
      <c r="AB393" t="s">
        <v>382</v>
      </c>
      <c r="AC393" t="s">
        <v>2768</v>
      </c>
      <c r="AD393" t="s">
        <v>39</v>
      </c>
      <c r="AE393" t="s">
        <v>2769</v>
      </c>
      <c r="AF393" t="s">
        <v>2770</v>
      </c>
      <c r="AG393" t="s">
        <v>25</v>
      </c>
      <c r="AH393" t="s">
        <v>26</v>
      </c>
      <c r="AI393" t="s">
        <v>27</v>
      </c>
      <c r="AJ393" t="s">
        <v>28</v>
      </c>
      <c r="AK393" s="3">
        <v>12200000</v>
      </c>
      <c r="AL393" s="3">
        <v>0</v>
      </c>
      <c r="AM393" s="3">
        <v>0</v>
      </c>
      <c r="AN393" s="3">
        <v>12200000</v>
      </c>
      <c r="AO393" s="3">
        <v>12000000</v>
      </c>
      <c r="AP393" s="3">
        <v>200000</v>
      </c>
      <c r="AQ393" t="s">
        <v>2771</v>
      </c>
      <c r="AR393" t="s">
        <v>1</v>
      </c>
      <c r="AS393" t="s">
        <v>2772</v>
      </c>
      <c r="AT393" t="s">
        <v>1</v>
      </c>
      <c r="AU393" s="2">
        <v>45679</v>
      </c>
    </row>
    <row r="394" spans="1:47" hidden="1" x14ac:dyDescent="0.2">
      <c r="A394" t="s">
        <v>0</v>
      </c>
      <c r="B394" t="s">
        <v>1</v>
      </c>
      <c r="C394" s="2">
        <v>45658</v>
      </c>
      <c r="D394" s="2">
        <v>45777</v>
      </c>
      <c r="E394" t="s">
        <v>2</v>
      </c>
      <c r="F394" s="2">
        <v>45679</v>
      </c>
      <c r="G394" t="s">
        <v>121</v>
      </c>
      <c r="H394" t="s">
        <v>140</v>
      </c>
      <c r="I394" t="s">
        <v>2773</v>
      </c>
      <c r="J394" s="2">
        <v>45658</v>
      </c>
      <c r="K394" s="2">
        <v>46022</v>
      </c>
      <c r="L394" t="s">
        <v>6</v>
      </c>
      <c r="M394" t="s">
        <v>7</v>
      </c>
      <c r="N394" t="s">
        <v>8</v>
      </c>
      <c r="O394" t="s">
        <v>2774</v>
      </c>
      <c r="P394" t="s">
        <v>2774</v>
      </c>
      <c r="Q394" t="s">
        <v>2775</v>
      </c>
      <c r="R394" t="s">
        <v>376</v>
      </c>
      <c r="S394" t="s">
        <v>377</v>
      </c>
      <c r="T394" t="s">
        <v>12</v>
      </c>
      <c r="U394" t="s">
        <v>13</v>
      </c>
      <c r="V394" t="s">
        <v>378</v>
      </c>
      <c r="W394" t="s">
        <v>379</v>
      </c>
      <c r="X394" t="s">
        <v>380</v>
      </c>
      <c r="Y394" t="s">
        <v>17</v>
      </c>
      <c r="Z394" t="s">
        <v>381</v>
      </c>
      <c r="AA394" t="s">
        <v>103</v>
      </c>
      <c r="AB394" t="s">
        <v>382</v>
      </c>
      <c r="AC394" t="s">
        <v>2776</v>
      </c>
      <c r="AD394" t="s">
        <v>39</v>
      </c>
      <c r="AE394" t="s">
        <v>2777</v>
      </c>
      <c r="AF394" t="s">
        <v>2778</v>
      </c>
      <c r="AG394" t="s">
        <v>25</v>
      </c>
      <c r="AH394" t="s">
        <v>26</v>
      </c>
      <c r="AI394" t="s">
        <v>27</v>
      </c>
      <c r="AJ394" t="s">
        <v>28</v>
      </c>
      <c r="AK394" s="3">
        <v>7520000</v>
      </c>
      <c r="AL394" s="3">
        <v>0</v>
      </c>
      <c r="AM394" s="3">
        <v>0</v>
      </c>
      <c r="AN394" s="3">
        <v>7520000</v>
      </c>
      <c r="AO394" s="3">
        <v>7520000</v>
      </c>
      <c r="AP394" s="3">
        <v>0</v>
      </c>
      <c r="AQ394" t="s">
        <v>2779</v>
      </c>
      <c r="AR394" t="s">
        <v>1</v>
      </c>
      <c r="AS394" t="s">
        <v>2780</v>
      </c>
      <c r="AT394" t="s">
        <v>1</v>
      </c>
      <c r="AU394" s="2">
        <v>45679</v>
      </c>
    </row>
    <row r="395" spans="1:47" hidden="1" x14ac:dyDescent="0.2">
      <c r="A395" t="s">
        <v>0</v>
      </c>
      <c r="B395" t="s">
        <v>1</v>
      </c>
      <c r="C395" s="2">
        <v>45658</v>
      </c>
      <c r="D395" s="2">
        <v>45777</v>
      </c>
      <c r="E395" t="s">
        <v>2</v>
      </c>
      <c r="F395" s="2">
        <v>45679</v>
      </c>
      <c r="G395" t="s">
        <v>121</v>
      </c>
      <c r="H395" t="s">
        <v>140</v>
      </c>
      <c r="I395" t="s">
        <v>2781</v>
      </c>
      <c r="J395" s="2">
        <v>45658</v>
      </c>
      <c r="K395" s="2">
        <v>46022</v>
      </c>
      <c r="L395" t="s">
        <v>6</v>
      </c>
      <c r="M395" t="s">
        <v>7</v>
      </c>
      <c r="N395" t="s">
        <v>8</v>
      </c>
      <c r="O395" t="s">
        <v>2782</v>
      </c>
      <c r="P395" t="s">
        <v>2782</v>
      </c>
      <c r="Q395" t="s">
        <v>2783</v>
      </c>
      <c r="R395" t="s">
        <v>376</v>
      </c>
      <c r="S395" t="s">
        <v>377</v>
      </c>
      <c r="T395" t="s">
        <v>12</v>
      </c>
      <c r="U395" t="s">
        <v>13</v>
      </c>
      <c r="V395" t="s">
        <v>378</v>
      </c>
      <c r="W395" t="s">
        <v>379</v>
      </c>
      <c r="X395" t="s">
        <v>380</v>
      </c>
      <c r="Y395" t="s">
        <v>17</v>
      </c>
      <c r="Z395" t="s">
        <v>381</v>
      </c>
      <c r="AA395" t="s">
        <v>103</v>
      </c>
      <c r="AB395" t="s">
        <v>382</v>
      </c>
      <c r="AC395" t="s">
        <v>2784</v>
      </c>
      <c r="AD395" t="s">
        <v>39</v>
      </c>
      <c r="AE395" t="s">
        <v>2785</v>
      </c>
      <c r="AF395" t="s">
        <v>2786</v>
      </c>
      <c r="AG395" t="s">
        <v>25</v>
      </c>
      <c r="AH395" t="s">
        <v>26</v>
      </c>
      <c r="AI395" t="s">
        <v>27</v>
      </c>
      <c r="AJ395" t="s">
        <v>28</v>
      </c>
      <c r="AK395" s="3">
        <v>7360000</v>
      </c>
      <c r="AL395" s="3">
        <v>0</v>
      </c>
      <c r="AM395" s="3">
        <v>0</v>
      </c>
      <c r="AN395" s="3">
        <v>7360000</v>
      </c>
      <c r="AO395" s="3">
        <v>4800000</v>
      </c>
      <c r="AP395" s="3">
        <v>2560000</v>
      </c>
      <c r="AQ395" t="s">
        <v>2787</v>
      </c>
      <c r="AR395" t="s">
        <v>1</v>
      </c>
      <c r="AS395" t="s">
        <v>2788</v>
      </c>
      <c r="AT395" t="s">
        <v>1</v>
      </c>
      <c r="AU395" s="2">
        <v>45679</v>
      </c>
    </row>
    <row r="396" spans="1:47" hidden="1" x14ac:dyDescent="0.2">
      <c r="A396" t="s">
        <v>0</v>
      </c>
      <c r="B396" t="s">
        <v>1</v>
      </c>
      <c r="C396" s="2">
        <v>45658</v>
      </c>
      <c r="D396" s="2">
        <v>45777</v>
      </c>
      <c r="E396" t="s">
        <v>2</v>
      </c>
      <c r="F396" s="2">
        <v>45679</v>
      </c>
      <c r="G396" t="s">
        <v>121</v>
      </c>
      <c r="H396" t="s">
        <v>140</v>
      </c>
      <c r="I396" t="s">
        <v>2789</v>
      </c>
      <c r="J396" s="2">
        <v>45658</v>
      </c>
      <c r="K396" s="2">
        <v>46022</v>
      </c>
      <c r="L396" t="s">
        <v>6</v>
      </c>
      <c r="M396" t="s">
        <v>7</v>
      </c>
      <c r="N396" t="s">
        <v>8</v>
      </c>
      <c r="O396" t="s">
        <v>2790</v>
      </c>
      <c r="P396" t="s">
        <v>2790</v>
      </c>
      <c r="Q396" t="s">
        <v>2791</v>
      </c>
      <c r="R396" t="s">
        <v>376</v>
      </c>
      <c r="S396" t="s">
        <v>377</v>
      </c>
      <c r="T396" t="s">
        <v>12</v>
      </c>
      <c r="U396" t="s">
        <v>13</v>
      </c>
      <c r="V396" t="s">
        <v>378</v>
      </c>
      <c r="W396" t="s">
        <v>379</v>
      </c>
      <c r="X396" t="s">
        <v>380</v>
      </c>
      <c r="Y396" t="s">
        <v>17</v>
      </c>
      <c r="Z396" t="s">
        <v>381</v>
      </c>
      <c r="AA396" t="s">
        <v>103</v>
      </c>
      <c r="AB396" t="s">
        <v>382</v>
      </c>
      <c r="AC396" t="s">
        <v>2792</v>
      </c>
      <c r="AD396" t="s">
        <v>39</v>
      </c>
      <c r="AE396" t="s">
        <v>2793</v>
      </c>
      <c r="AF396" t="s">
        <v>2794</v>
      </c>
      <c r="AG396" t="s">
        <v>25</v>
      </c>
      <c r="AH396" t="s">
        <v>26</v>
      </c>
      <c r="AI396" t="s">
        <v>27</v>
      </c>
      <c r="AJ396" t="s">
        <v>28</v>
      </c>
      <c r="AK396" s="3">
        <v>1000000</v>
      </c>
      <c r="AL396" s="3">
        <v>0</v>
      </c>
      <c r="AM396" s="3">
        <v>0</v>
      </c>
      <c r="AN396" s="3">
        <v>1000000</v>
      </c>
      <c r="AO396" s="3">
        <v>0</v>
      </c>
      <c r="AP396" s="3">
        <v>1000000</v>
      </c>
      <c r="AQ396" t="s">
        <v>2795</v>
      </c>
      <c r="AR396" t="s">
        <v>1</v>
      </c>
      <c r="AS396" t="s">
        <v>2796</v>
      </c>
      <c r="AT396" t="s">
        <v>1</v>
      </c>
      <c r="AU396" s="2">
        <v>45679</v>
      </c>
    </row>
    <row r="397" spans="1:47" hidden="1" x14ac:dyDescent="0.2">
      <c r="A397" t="s">
        <v>0</v>
      </c>
      <c r="B397" t="s">
        <v>1</v>
      </c>
      <c r="C397" s="2">
        <v>45658</v>
      </c>
      <c r="D397" s="2">
        <v>45777</v>
      </c>
      <c r="E397" t="s">
        <v>2</v>
      </c>
      <c r="F397" s="2">
        <v>45679</v>
      </c>
      <c r="G397" t="s">
        <v>121</v>
      </c>
      <c r="H397" t="s">
        <v>140</v>
      </c>
      <c r="I397" t="s">
        <v>2797</v>
      </c>
      <c r="J397" s="2">
        <v>45658</v>
      </c>
      <c r="K397" s="2">
        <v>46022</v>
      </c>
      <c r="L397" t="s">
        <v>6</v>
      </c>
      <c r="M397" t="s">
        <v>7</v>
      </c>
      <c r="N397" t="s">
        <v>8</v>
      </c>
      <c r="O397" t="s">
        <v>2798</v>
      </c>
      <c r="P397" t="s">
        <v>2798</v>
      </c>
      <c r="Q397" t="s">
        <v>2799</v>
      </c>
      <c r="R397" t="s">
        <v>376</v>
      </c>
      <c r="S397" t="s">
        <v>377</v>
      </c>
      <c r="T397" t="s">
        <v>12</v>
      </c>
      <c r="U397" t="s">
        <v>13</v>
      </c>
      <c r="V397" t="s">
        <v>378</v>
      </c>
      <c r="W397" t="s">
        <v>379</v>
      </c>
      <c r="X397" t="s">
        <v>380</v>
      </c>
      <c r="Y397" t="s">
        <v>17</v>
      </c>
      <c r="Z397" t="s">
        <v>381</v>
      </c>
      <c r="AA397" t="s">
        <v>103</v>
      </c>
      <c r="AB397" t="s">
        <v>382</v>
      </c>
      <c r="AC397" t="s">
        <v>2800</v>
      </c>
      <c r="AD397" t="s">
        <v>39</v>
      </c>
      <c r="AE397" t="s">
        <v>2801</v>
      </c>
      <c r="AF397" t="s">
        <v>2802</v>
      </c>
      <c r="AG397" t="s">
        <v>25</v>
      </c>
      <c r="AH397" t="s">
        <v>26</v>
      </c>
      <c r="AI397" t="s">
        <v>27</v>
      </c>
      <c r="AJ397" t="s">
        <v>28</v>
      </c>
      <c r="AK397" s="3">
        <v>6600000</v>
      </c>
      <c r="AL397" s="3">
        <v>0</v>
      </c>
      <c r="AM397" s="3">
        <v>0</v>
      </c>
      <c r="AN397" s="3">
        <v>6600000</v>
      </c>
      <c r="AO397" s="3">
        <v>6600000</v>
      </c>
      <c r="AP397" s="3">
        <v>0</v>
      </c>
      <c r="AQ397" t="s">
        <v>2803</v>
      </c>
      <c r="AR397" t="s">
        <v>1</v>
      </c>
      <c r="AS397" t="s">
        <v>2804</v>
      </c>
      <c r="AT397" t="s">
        <v>1</v>
      </c>
      <c r="AU397" s="2">
        <v>45679</v>
      </c>
    </row>
    <row r="398" spans="1:47" hidden="1" x14ac:dyDescent="0.2">
      <c r="A398" t="s">
        <v>0</v>
      </c>
      <c r="B398" t="s">
        <v>1</v>
      </c>
      <c r="C398" s="2">
        <v>45658</v>
      </c>
      <c r="D398" s="2">
        <v>45777</v>
      </c>
      <c r="E398" t="s">
        <v>2</v>
      </c>
      <c r="F398" s="2">
        <v>45679</v>
      </c>
      <c r="G398" t="s">
        <v>121</v>
      </c>
      <c r="H398" t="s">
        <v>140</v>
      </c>
      <c r="I398" t="s">
        <v>2805</v>
      </c>
      <c r="J398" s="2">
        <v>45658</v>
      </c>
      <c r="K398" s="2">
        <v>46022</v>
      </c>
      <c r="L398" t="s">
        <v>6</v>
      </c>
      <c r="M398" t="s">
        <v>7</v>
      </c>
      <c r="N398" t="s">
        <v>8</v>
      </c>
      <c r="O398" t="s">
        <v>2806</v>
      </c>
      <c r="P398" t="s">
        <v>2806</v>
      </c>
      <c r="Q398" t="s">
        <v>2807</v>
      </c>
      <c r="R398" t="s">
        <v>376</v>
      </c>
      <c r="S398" t="s">
        <v>377</v>
      </c>
      <c r="T398" t="s">
        <v>12</v>
      </c>
      <c r="U398" t="s">
        <v>13</v>
      </c>
      <c r="V398" t="s">
        <v>378</v>
      </c>
      <c r="W398" t="s">
        <v>379</v>
      </c>
      <c r="X398" t="s">
        <v>380</v>
      </c>
      <c r="Y398" t="s">
        <v>17</v>
      </c>
      <c r="Z398" t="s">
        <v>381</v>
      </c>
      <c r="AA398" t="s">
        <v>103</v>
      </c>
      <c r="AB398" t="s">
        <v>382</v>
      </c>
      <c r="AC398" t="s">
        <v>2808</v>
      </c>
      <c r="AD398" t="s">
        <v>39</v>
      </c>
      <c r="AE398" t="s">
        <v>2809</v>
      </c>
      <c r="AF398" t="s">
        <v>2810</v>
      </c>
      <c r="AG398" t="s">
        <v>25</v>
      </c>
      <c r="AH398" t="s">
        <v>26</v>
      </c>
      <c r="AI398" t="s">
        <v>27</v>
      </c>
      <c r="AJ398" t="s">
        <v>28</v>
      </c>
      <c r="AK398" s="3">
        <v>3800000</v>
      </c>
      <c r="AL398" s="3">
        <v>0</v>
      </c>
      <c r="AM398" s="3">
        <v>0</v>
      </c>
      <c r="AN398" s="3">
        <v>3800000</v>
      </c>
      <c r="AO398" s="3">
        <v>0</v>
      </c>
      <c r="AP398" s="3">
        <v>3800000</v>
      </c>
      <c r="AQ398" t="s">
        <v>2811</v>
      </c>
      <c r="AR398" t="s">
        <v>1</v>
      </c>
      <c r="AS398" t="s">
        <v>2812</v>
      </c>
      <c r="AT398" t="s">
        <v>1</v>
      </c>
      <c r="AU398" s="2">
        <v>45679</v>
      </c>
    </row>
    <row r="399" spans="1:47" hidden="1" x14ac:dyDescent="0.2">
      <c r="A399" t="s">
        <v>0</v>
      </c>
      <c r="B399" t="s">
        <v>1</v>
      </c>
      <c r="C399" s="2">
        <v>45658</v>
      </c>
      <c r="D399" s="2">
        <v>45777</v>
      </c>
      <c r="E399" t="s">
        <v>2</v>
      </c>
      <c r="F399" s="2">
        <v>45679</v>
      </c>
      <c r="G399" t="s">
        <v>121</v>
      </c>
      <c r="H399" t="s">
        <v>140</v>
      </c>
      <c r="I399" t="s">
        <v>2813</v>
      </c>
      <c r="J399" s="2">
        <v>45658</v>
      </c>
      <c r="K399" s="2">
        <v>46022</v>
      </c>
      <c r="L399" t="s">
        <v>6</v>
      </c>
      <c r="M399" t="s">
        <v>7</v>
      </c>
      <c r="N399" t="s">
        <v>8</v>
      </c>
      <c r="O399" t="s">
        <v>2814</v>
      </c>
      <c r="P399" t="s">
        <v>2814</v>
      </c>
      <c r="Q399" t="s">
        <v>2815</v>
      </c>
      <c r="R399" t="s">
        <v>376</v>
      </c>
      <c r="S399" t="s">
        <v>377</v>
      </c>
      <c r="T399" t="s">
        <v>12</v>
      </c>
      <c r="U399" t="s">
        <v>13</v>
      </c>
      <c r="V399" t="s">
        <v>378</v>
      </c>
      <c r="W399" t="s">
        <v>379</v>
      </c>
      <c r="X399" t="s">
        <v>380</v>
      </c>
      <c r="Y399" t="s">
        <v>17</v>
      </c>
      <c r="Z399" t="s">
        <v>381</v>
      </c>
      <c r="AA399" t="s">
        <v>103</v>
      </c>
      <c r="AB399" t="s">
        <v>382</v>
      </c>
      <c r="AC399" t="s">
        <v>2816</v>
      </c>
      <c r="AD399" t="s">
        <v>39</v>
      </c>
      <c r="AE399" t="s">
        <v>2817</v>
      </c>
      <c r="AF399" t="s">
        <v>2818</v>
      </c>
      <c r="AG399" t="s">
        <v>25</v>
      </c>
      <c r="AH399" t="s">
        <v>26</v>
      </c>
      <c r="AI399" t="s">
        <v>27</v>
      </c>
      <c r="AJ399" t="s">
        <v>28</v>
      </c>
      <c r="AK399" s="3">
        <v>1666667</v>
      </c>
      <c r="AL399" s="3">
        <v>0</v>
      </c>
      <c r="AM399" s="3">
        <v>0</v>
      </c>
      <c r="AN399" s="3">
        <v>1666667</v>
      </c>
      <c r="AO399" s="3">
        <v>1666667</v>
      </c>
      <c r="AP399" s="3">
        <v>0</v>
      </c>
      <c r="AQ399" t="s">
        <v>2819</v>
      </c>
      <c r="AR399" t="s">
        <v>1</v>
      </c>
      <c r="AS399" t="s">
        <v>2820</v>
      </c>
      <c r="AT399" t="s">
        <v>1</v>
      </c>
      <c r="AU399" s="2">
        <v>45679</v>
      </c>
    </row>
    <row r="400" spans="1:47" hidden="1" x14ac:dyDescent="0.2">
      <c r="A400" t="s">
        <v>0</v>
      </c>
      <c r="B400" t="s">
        <v>1</v>
      </c>
      <c r="C400" s="2">
        <v>45658</v>
      </c>
      <c r="D400" s="2">
        <v>45777</v>
      </c>
      <c r="E400" t="s">
        <v>2</v>
      </c>
      <c r="F400" s="2">
        <v>45679</v>
      </c>
      <c r="G400" t="s">
        <v>121</v>
      </c>
      <c r="H400" t="s">
        <v>140</v>
      </c>
      <c r="I400" t="s">
        <v>2821</v>
      </c>
      <c r="J400" s="2">
        <v>45658</v>
      </c>
      <c r="K400" s="2">
        <v>46022</v>
      </c>
      <c r="L400" t="s">
        <v>6</v>
      </c>
      <c r="M400" t="s">
        <v>7</v>
      </c>
      <c r="N400" t="s">
        <v>8</v>
      </c>
      <c r="O400" t="s">
        <v>2822</v>
      </c>
      <c r="P400" t="s">
        <v>2822</v>
      </c>
      <c r="Q400" t="s">
        <v>2823</v>
      </c>
      <c r="R400" t="s">
        <v>376</v>
      </c>
      <c r="S400" t="s">
        <v>377</v>
      </c>
      <c r="T400" t="s">
        <v>12</v>
      </c>
      <c r="U400" t="s">
        <v>13</v>
      </c>
      <c r="V400" t="s">
        <v>378</v>
      </c>
      <c r="W400" t="s">
        <v>379</v>
      </c>
      <c r="X400" t="s">
        <v>380</v>
      </c>
      <c r="Y400" t="s">
        <v>17</v>
      </c>
      <c r="Z400" t="s">
        <v>381</v>
      </c>
      <c r="AA400" t="s">
        <v>103</v>
      </c>
      <c r="AB400" t="s">
        <v>382</v>
      </c>
      <c r="AC400" t="s">
        <v>2824</v>
      </c>
      <c r="AD400" t="s">
        <v>39</v>
      </c>
      <c r="AE400" t="s">
        <v>2825</v>
      </c>
      <c r="AF400" t="s">
        <v>2826</v>
      </c>
      <c r="AG400" t="s">
        <v>25</v>
      </c>
      <c r="AH400" t="s">
        <v>26</v>
      </c>
      <c r="AI400" t="s">
        <v>27</v>
      </c>
      <c r="AJ400" t="s">
        <v>28</v>
      </c>
      <c r="AK400" s="3">
        <v>2080000</v>
      </c>
      <c r="AL400" s="3">
        <v>0</v>
      </c>
      <c r="AM400" s="3">
        <v>0</v>
      </c>
      <c r="AN400" s="3">
        <v>2080000</v>
      </c>
      <c r="AO400" s="3">
        <v>0</v>
      </c>
      <c r="AP400" s="3">
        <v>2080000</v>
      </c>
      <c r="AQ400" t="s">
        <v>2827</v>
      </c>
      <c r="AR400" t="s">
        <v>1</v>
      </c>
      <c r="AS400" t="s">
        <v>2828</v>
      </c>
      <c r="AT400" t="s">
        <v>1</v>
      </c>
      <c r="AU400" s="2">
        <v>45679</v>
      </c>
    </row>
    <row r="401" spans="1:47" hidden="1" x14ac:dyDescent="0.2">
      <c r="A401" t="s">
        <v>0</v>
      </c>
      <c r="B401" t="s">
        <v>1</v>
      </c>
      <c r="C401" s="2">
        <v>45658</v>
      </c>
      <c r="D401" s="2">
        <v>45777</v>
      </c>
      <c r="E401" t="s">
        <v>2</v>
      </c>
      <c r="F401" s="2">
        <v>45679</v>
      </c>
      <c r="G401" t="s">
        <v>121</v>
      </c>
      <c r="H401" t="s">
        <v>140</v>
      </c>
      <c r="I401" t="s">
        <v>2829</v>
      </c>
      <c r="J401" s="2">
        <v>45658</v>
      </c>
      <c r="K401" s="2">
        <v>46022</v>
      </c>
      <c r="L401" t="s">
        <v>6</v>
      </c>
      <c r="M401" t="s">
        <v>7</v>
      </c>
      <c r="N401" t="s">
        <v>8</v>
      </c>
      <c r="O401" t="s">
        <v>2830</v>
      </c>
      <c r="P401" t="s">
        <v>2830</v>
      </c>
      <c r="Q401" t="s">
        <v>2831</v>
      </c>
      <c r="R401" t="s">
        <v>376</v>
      </c>
      <c r="S401" t="s">
        <v>377</v>
      </c>
      <c r="T401" t="s">
        <v>12</v>
      </c>
      <c r="U401" t="s">
        <v>13</v>
      </c>
      <c r="V401" t="s">
        <v>378</v>
      </c>
      <c r="W401" t="s">
        <v>379</v>
      </c>
      <c r="X401" t="s">
        <v>380</v>
      </c>
      <c r="Y401" t="s">
        <v>17</v>
      </c>
      <c r="Z401" t="s">
        <v>381</v>
      </c>
      <c r="AA401" t="s">
        <v>103</v>
      </c>
      <c r="AB401" t="s">
        <v>382</v>
      </c>
      <c r="AC401" t="s">
        <v>2832</v>
      </c>
      <c r="AD401" t="s">
        <v>39</v>
      </c>
      <c r="AE401" t="s">
        <v>2833</v>
      </c>
      <c r="AF401" t="s">
        <v>2834</v>
      </c>
      <c r="AG401" t="s">
        <v>25</v>
      </c>
      <c r="AH401" t="s">
        <v>26</v>
      </c>
      <c r="AI401" t="s">
        <v>27</v>
      </c>
      <c r="AJ401" t="s">
        <v>28</v>
      </c>
      <c r="AK401" s="3">
        <v>2080000</v>
      </c>
      <c r="AL401" s="3">
        <v>0</v>
      </c>
      <c r="AM401" s="3">
        <v>0</v>
      </c>
      <c r="AN401" s="3">
        <v>2080000</v>
      </c>
      <c r="AO401" s="3">
        <v>2080000</v>
      </c>
      <c r="AP401" s="3">
        <v>0</v>
      </c>
      <c r="AQ401" t="s">
        <v>2835</v>
      </c>
      <c r="AR401" t="s">
        <v>1</v>
      </c>
      <c r="AS401" t="s">
        <v>2836</v>
      </c>
      <c r="AT401" t="s">
        <v>1</v>
      </c>
      <c r="AU401" s="2">
        <v>45679</v>
      </c>
    </row>
    <row r="402" spans="1:47" hidden="1" x14ac:dyDescent="0.2">
      <c r="A402" t="s">
        <v>0</v>
      </c>
      <c r="B402" t="s">
        <v>1</v>
      </c>
      <c r="C402" s="2">
        <v>45658</v>
      </c>
      <c r="D402" s="2">
        <v>45777</v>
      </c>
      <c r="E402" t="s">
        <v>2</v>
      </c>
      <c r="F402" s="2">
        <v>45679</v>
      </c>
      <c r="G402" t="s">
        <v>121</v>
      </c>
      <c r="H402" t="s">
        <v>140</v>
      </c>
      <c r="I402" t="s">
        <v>2837</v>
      </c>
      <c r="J402" s="2">
        <v>45658</v>
      </c>
      <c r="K402" s="2">
        <v>46022</v>
      </c>
      <c r="L402" t="s">
        <v>6</v>
      </c>
      <c r="M402" t="s">
        <v>7</v>
      </c>
      <c r="N402" t="s">
        <v>8</v>
      </c>
      <c r="O402" t="s">
        <v>2838</v>
      </c>
      <c r="P402" t="s">
        <v>2838</v>
      </c>
      <c r="Q402" t="s">
        <v>2839</v>
      </c>
      <c r="R402" t="s">
        <v>376</v>
      </c>
      <c r="S402" t="s">
        <v>377</v>
      </c>
      <c r="T402" t="s">
        <v>12</v>
      </c>
      <c r="U402" t="s">
        <v>13</v>
      </c>
      <c r="V402" t="s">
        <v>378</v>
      </c>
      <c r="W402" t="s">
        <v>379</v>
      </c>
      <c r="X402" t="s">
        <v>380</v>
      </c>
      <c r="Y402" t="s">
        <v>17</v>
      </c>
      <c r="Z402" t="s">
        <v>381</v>
      </c>
      <c r="AA402" t="s">
        <v>103</v>
      </c>
      <c r="AB402" t="s">
        <v>382</v>
      </c>
      <c r="AC402" t="s">
        <v>2840</v>
      </c>
      <c r="AD402" t="s">
        <v>39</v>
      </c>
      <c r="AE402" t="s">
        <v>2841</v>
      </c>
      <c r="AF402" t="s">
        <v>2842</v>
      </c>
      <c r="AG402" t="s">
        <v>25</v>
      </c>
      <c r="AH402" t="s">
        <v>26</v>
      </c>
      <c r="AI402" t="s">
        <v>27</v>
      </c>
      <c r="AJ402" t="s">
        <v>28</v>
      </c>
      <c r="AK402" s="3">
        <v>3040000</v>
      </c>
      <c r="AL402" s="3">
        <v>0</v>
      </c>
      <c r="AM402" s="3">
        <v>0</v>
      </c>
      <c r="AN402" s="3">
        <v>3040000</v>
      </c>
      <c r="AO402" s="3">
        <v>3040000</v>
      </c>
      <c r="AP402" s="3">
        <v>0</v>
      </c>
      <c r="AQ402" t="s">
        <v>2843</v>
      </c>
      <c r="AR402" t="s">
        <v>1</v>
      </c>
      <c r="AS402" t="s">
        <v>2844</v>
      </c>
      <c r="AT402" t="s">
        <v>1</v>
      </c>
      <c r="AU402" s="2">
        <v>45679</v>
      </c>
    </row>
    <row r="403" spans="1:47" hidden="1" x14ac:dyDescent="0.2">
      <c r="A403" t="s">
        <v>0</v>
      </c>
      <c r="B403" t="s">
        <v>1</v>
      </c>
      <c r="C403" s="2">
        <v>45658</v>
      </c>
      <c r="D403" s="2">
        <v>45777</v>
      </c>
      <c r="E403" t="s">
        <v>2</v>
      </c>
      <c r="F403" s="2">
        <v>45679</v>
      </c>
      <c r="G403" t="s">
        <v>121</v>
      </c>
      <c r="H403" t="s">
        <v>140</v>
      </c>
      <c r="I403" t="s">
        <v>2845</v>
      </c>
      <c r="J403" s="2">
        <v>45658</v>
      </c>
      <c r="K403" s="2">
        <v>46022</v>
      </c>
      <c r="L403" t="s">
        <v>6</v>
      </c>
      <c r="M403" t="s">
        <v>7</v>
      </c>
      <c r="N403" t="s">
        <v>8</v>
      </c>
      <c r="O403" t="s">
        <v>2846</v>
      </c>
      <c r="P403" t="s">
        <v>2846</v>
      </c>
      <c r="Q403" t="s">
        <v>2847</v>
      </c>
      <c r="R403" t="s">
        <v>376</v>
      </c>
      <c r="S403" t="s">
        <v>377</v>
      </c>
      <c r="T403" t="s">
        <v>12</v>
      </c>
      <c r="U403" t="s">
        <v>13</v>
      </c>
      <c r="V403" t="s">
        <v>378</v>
      </c>
      <c r="W403" t="s">
        <v>379</v>
      </c>
      <c r="X403" t="s">
        <v>380</v>
      </c>
      <c r="Y403" t="s">
        <v>17</v>
      </c>
      <c r="Z403" t="s">
        <v>381</v>
      </c>
      <c r="AA403" t="s">
        <v>103</v>
      </c>
      <c r="AB403" t="s">
        <v>382</v>
      </c>
      <c r="AC403" t="s">
        <v>2848</v>
      </c>
      <c r="AD403" t="s">
        <v>39</v>
      </c>
      <c r="AE403" t="s">
        <v>2849</v>
      </c>
      <c r="AF403" t="s">
        <v>2850</v>
      </c>
      <c r="AG403" t="s">
        <v>25</v>
      </c>
      <c r="AH403" t="s">
        <v>26</v>
      </c>
      <c r="AI403" t="s">
        <v>27</v>
      </c>
      <c r="AJ403" t="s">
        <v>28</v>
      </c>
      <c r="AK403" s="3">
        <v>12833333</v>
      </c>
      <c r="AL403" s="3">
        <v>0</v>
      </c>
      <c r="AM403" s="3">
        <v>0</v>
      </c>
      <c r="AN403" s="3">
        <v>12833333</v>
      </c>
      <c r="AO403" s="3">
        <v>12833333</v>
      </c>
      <c r="AP403" s="3">
        <v>0</v>
      </c>
      <c r="AQ403" t="s">
        <v>2851</v>
      </c>
      <c r="AR403" t="s">
        <v>1</v>
      </c>
      <c r="AS403" t="s">
        <v>2852</v>
      </c>
      <c r="AT403" t="s">
        <v>1</v>
      </c>
      <c r="AU403" s="2">
        <v>45679</v>
      </c>
    </row>
    <row r="404" spans="1:47" hidden="1" x14ac:dyDescent="0.2">
      <c r="A404" t="s">
        <v>0</v>
      </c>
      <c r="B404" t="s">
        <v>1</v>
      </c>
      <c r="C404" s="2">
        <v>45658</v>
      </c>
      <c r="D404" s="2">
        <v>45777</v>
      </c>
      <c r="E404" t="s">
        <v>2</v>
      </c>
      <c r="F404" s="2">
        <v>45679</v>
      </c>
      <c r="G404" t="s">
        <v>121</v>
      </c>
      <c r="H404" t="s">
        <v>140</v>
      </c>
      <c r="I404" t="s">
        <v>2853</v>
      </c>
      <c r="J404" s="2">
        <v>45658</v>
      </c>
      <c r="K404" s="2">
        <v>46022</v>
      </c>
      <c r="L404" t="s">
        <v>6</v>
      </c>
      <c r="M404" t="s">
        <v>7</v>
      </c>
      <c r="N404" t="s">
        <v>8</v>
      </c>
      <c r="O404" t="s">
        <v>2854</v>
      </c>
      <c r="P404" t="s">
        <v>2854</v>
      </c>
      <c r="Q404" t="s">
        <v>2855</v>
      </c>
      <c r="R404" t="s">
        <v>376</v>
      </c>
      <c r="S404" t="s">
        <v>377</v>
      </c>
      <c r="T404" t="s">
        <v>12</v>
      </c>
      <c r="U404" t="s">
        <v>13</v>
      </c>
      <c r="V404" t="s">
        <v>378</v>
      </c>
      <c r="W404" t="s">
        <v>379</v>
      </c>
      <c r="X404" t="s">
        <v>380</v>
      </c>
      <c r="Y404" t="s">
        <v>17</v>
      </c>
      <c r="Z404" t="s">
        <v>381</v>
      </c>
      <c r="AA404" t="s">
        <v>103</v>
      </c>
      <c r="AB404" t="s">
        <v>382</v>
      </c>
      <c r="AC404" t="s">
        <v>2856</v>
      </c>
      <c r="AD404" t="s">
        <v>39</v>
      </c>
      <c r="AE404" t="s">
        <v>2857</v>
      </c>
      <c r="AF404" t="s">
        <v>2858</v>
      </c>
      <c r="AG404" t="s">
        <v>25</v>
      </c>
      <c r="AH404" t="s">
        <v>26</v>
      </c>
      <c r="AI404" t="s">
        <v>27</v>
      </c>
      <c r="AJ404" t="s">
        <v>28</v>
      </c>
      <c r="AK404" s="3">
        <v>6666667</v>
      </c>
      <c r="AL404" s="3">
        <v>0</v>
      </c>
      <c r="AM404" s="3">
        <v>0</v>
      </c>
      <c r="AN404" s="3">
        <v>6666667</v>
      </c>
      <c r="AO404" s="3">
        <v>6666667</v>
      </c>
      <c r="AP404" s="3">
        <v>0</v>
      </c>
      <c r="AQ404" t="s">
        <v>2859</v>
      </c>
      <c r="AR404" t="s">
        <v>1</v>
      </c>
      <c r="AS404" t="s">
        <v>2860</v>
      </c>
      <c r="AT404" t="s">
        <v>1</v>
      </c>
      <c r="AU404" s="2">
        <v>45679</v>
      </c>
    </row>
    <row r="405" spans="1:47" hidden="1" x14ac:dyDescent="0.2">
      <c r="A405" t="s">
        <v>0</v>
      </c>
      <c r="B405" t="s">
        <v>1</v>
      </c>
      <c r="C405" s="2">
        <v>45658</v>
      </c>
      <c r="D405" s="2">
        <v>45777</v>
      </c>
      <c r="E405" t="s">
        <v>2</v>
      </c>
      <c r="F405" s="2">
        <v>45679</v>
      </c>
      <c r="G405" t="s">
        <v>121</v>
      </c>
      <c r="H405" t="s">
        <v>140</v>
      </c>
      <c r="I405" t="s">
        <v>2861</v>
      </c>
      <c r="J405" s="2">
        <v>45658</v>
      </c>
      <c r="K405" s="2">
        <v>46022</v>
      </c>
      <c r="L405" t="s">
        <v>6</v>
      </c>
      <c r="M405" t="s">
        <v>7</v>
      </c>
      <c r="N405" t="s">
        <v>8</v>
      </c>
      <c r="O405" t="s">
        <v>2862</v>
      </c>
      <c r="P405" t="s">
        <v>2862</v>
      </c>
      <c r="Q405" t="s">
        <v>2863</v>
      </c>
      <c r="R405" t="s">
        <v>376</v>
      </c>
      <c r="S405" t="s">
        <v>377</v>
      </c>
      <c r="T405" t="s">
        <v>12</v>
      </c>
      <c r="U405" t="s">
        <v>13</v>
      </c>
      <c r="V405" t="s">
        <v>378</v>
      </c>
      <c r="W405" t="s">
        <v>379</v>
      </c>
      <c r="X405" t="s">
        <v>380</v>
      </c>
      <c r="Y405" t="s">
        <v>17</v>
      </c>
      <c r="Z405" t="s">
        <v>381</v>
      </c>
      <c r="AA405" t="s">
        <v>103</v>
      </c>
      <c r="AB405" t="s">
        <v>382</v>
      </c>
      <c r="AC405" t="s">
        <v>2864</v>
      </c>
      <c r="AD405" t="s">
        <v>39</v>
      </c>
      <c r="AE405" t="s">
        <v>2865</v>
      </c>
      <c r="AF405" t="s">
        <v>2866</v>
      </c>
      <c r="AG405" t="s">
        <v>25</v>
      </c>
      <c r="AH405" t="s">
        <v>26</v>
      </c>
      <c r="AI405" t="s">
        <v>27</v>
      </c>
      <c r="AJ405" t="s">
        <v>28</v>
      </c>
      <c r="AK405" s="3">
        <v>11800000</v>
      </c>
      <c r="AL405" s="3">
        <v>0</v>
      </c>
      <c r="AM405" s="3">
        <v>0</v>
      </c>
      <c r="AN405" s="3">
        <v>11800000</v>
      </c>
      <c r="AO405" s="3">
        <v>11800000</v>
      </c>
      <c r="AP405" s="3">
        <v>0</v>
      </c>
      <c r="AQ405" t="s">
        <v>2867</v>
      </c>
      <c r="AR405" t="s">
        <v>1</v>
      </c>
      <c r="AS405" t="s">
        <v>2868</v>
      </c>
      <c r="AT405" t="s">
        <v>1</v>
      </c>
      <c r="AU405" s="2">
        <v>45679</v>
      </c>
    </row>
    <row r="406" spans="1:47" hidden="1" x14ac:dyDescent="0.2">
      <c r="A406" t="s">
        <v>0</v>
      </c>
      <c r="B406" t="s">
        <v>1</v>
      </c>
      <c r="C406" s="2">
        <v>45658</v>
      </c>
      <c r="D406" s="2">
        <v>45777</v>
      </c>
      <c r="E406" t="s">
        <v>2</v>
      </c>
      <c r="F406" s="2">
        <v>45679</v>
      </c>
      <c r="G406" t="s">
        <v>121</v>
      </c>
      <c r="H406" t="s">
        <v>140</v>
      </c>
      <c r="I406" t="s">
        <v>2869</v>
      </c>
      <c r="J406" s="2">
        <v>45658</v>
      </c>
      <c r="K406" s="2">
        <v>46022</v>
      </c>
      <c r="L406" t="s">
        <v>6</v>
      </c>
      <c r="M406" t="s">
        <v>7</v>
      </c>
      <c r="N406" t="s">
        <v>8</v>
      </c>
      <c r="O406" t="s">
        <v>2870</v>
      </c>
      <c r="P406" t="s">
        <v>2870</v>
      </c>
      <c r="Q406" t="s">
        <v>2871</v>
      </c>
      <c r="R406" t="s">
        <v>376</v>
      </c>
      <c r="S406" t="s">
        <v>377</v>
      </c>
      <c r="T406" t="s">
        <v>12</v>
      </c>
      <c r="U406" t="s">
        <v>13</v>
      </c>
      <c r="V406" t="s">
        <v>378</v>
      </c>
      <c r="W406" t="s">
        <v>379</v>
      </c>
      <c r="X406" t="s">
        <v>380</v>
      </c>
      <c r="Y406" t="s">
        <v>17</v>
      </c>
      <c r="Z406" t="s">
        <v>381</v>
      </c>
      <c r="AA406" t="s">
        <v>103</v>
      </c>
      <c r="AB406" t="s">
        <v>382</v>
      </c>
      <c r="AC406" t="s">
        <v>2872</v>
      </c>
      <c r="AD406" t="s">
        <v>39</v>
      </c>
      <c r="AE406" t="s">
        <v>2873</v>
      </c>
      <c r="AF406" t="s">
        <v>2874</v>
      </c>
      <c r="AG406" t="s">
        <v>25</v>
      </c>
      <c r="AH406" t="s">
        <v>26</v>
      </c>
      <c r="AI406" t="s">
        <v>27</v>
      </c>
      <c r="AJ406" t="s">
        <v>28</v>
      </c>
      <c r="AK406" s="3">
        <v>5133333</v>
      </c>
      <c r="AL406" s="3">
        <v>0</v>
      </c>
      <c r="AM406" s="3">
        <v>0</v>
      </c>
      <c r="AN406" s="3">
        <v>5133333</v>
      </c>
      <c r="AO406" s="3">
        <v>2800000</v>
      </c>
      <c r="AP406" s="3">
        <v>2333333</v>
      </c>
      <c r="AQ406" t="s">
        <v>2875</v>
      </c>
      <c r="AR406" t="s">
        <v>1</v>
      </c>
      <c r="AS406" t="s">
        <v>2876</v>
      </c>
      <c r="AT406" t="s">
        <v>1</v>
      </c>
      <c r="AU406" s="2">
        <v>45679</v>
      </c>
    </row>
    <row r="407" spans="1:47" hidden="1" x14ac:dyDescent="0.2">
      <c r="A407" t="s">
        <v>0</v>
      </c>
      <c r="B407" t="s">
        <v>1</v>
      </c>
      <c r="C407" s="2">
        <v>45658</v>
      </c>
      <c r="D407" s="2">
        <v>45777</v>
      </c>
      <c r="E407" t="s">
        <v>2</v>
      </c>
      <c r="F407" s="2">
        <v>45679</v>
      </c>
      <c r="G407" t="s">
        <v>121</v>
      </c>
      <c r="H407" t="s">
        <v>140</v>
      </c>
      <c r="I407" t="s">
        <v>2877</v>
      </c>
      <c r="J407" s="2">
        <v>45658</v>
      </c>
      <c r="K407" s="2">
        <v>46022</v>
      </c>
      <c r="L407" t="s">
        <v>6</v>
      </c>
      <c r="M407" t="s">
        <v>7</v>
      </c>
      <c r="N407" t="s">
        <v>8</v>
      </c>
      <c r="O407" t="s">
        <v>2878</v>
      </c>
      <c r="P407" t="s">
        <v>2878</v>
      </c>
      <c r="Q407" t="s">
        <v>2879</v>
      </c>
      <c r="R407" t="s">
        <v>376</v>
      </c>
      <c r="S407" t="s">
        <v>377</v>
      </c>
      <c r="T407" t="s">
        <v>12</v>
      </c>
      <c r="U407" t="s">
        <v>13</v>
      </c>
      <c r="V407" t="s">
        <v>378</v>
      </c>
      <c r="W407" t="s">
        <v>379</v>
      </c>
      <c r="X407" t="s">
        <v>380</v>
      </c>
      <c r="Y407" t="s">
        <v>17</v>
      </c>
      <c r="Z407" t="s">
        <v>381</v>
      </c>
      <c r="AA407" t="s">
        <v>103</v>
      </c>
      <c r="AB407" t="s">
        <v>382</v>
      </c>
      <c r="AC407" t="s">
        <v>2880</v>
      </c>
      <c r="AD407" t="s">
        <v>39</v>
      </c>
      <c r="AE407" t="s">
        <v>2881</v>
      </c>
      <c r="AF407" t="s">
        <v>2882</v>
      </c>
      <c r="AG407" t="s">
        <v>25</v>
      </c>
      <c r="AH407" t="s">
        <v>26</v>
      </c>
      <c r="AI407" t="s">
        <v>27</v>
      </c>
      <c r="AJ407" t="s">
        <v>28</v>
      </c>
      <c r="AK407" s="3">
        <v>5133333</v>
      </c>
      <c r="AL407" s="3">
        <v>0</v>
      </c>
      <c r="AM407" s="3">
        <v>0</v>
      </c>
      <c r="AN407" s="3">
        <v>5133333</v>
      </c>
      <c r="AO407" s="3">
        <v>2800000</v>
      </c>
      <c r="AP407" s="3">
        <v>2333333</v>
      </c>
      <c r="AQ407" t="s">
        <v>2883</v>
      </c>
      <c r="AR407" t="s">
        <v>1</v>
      </c>
      <c r="AS407" t="s">
        <v>2884</v>
      </c>
      <c r="AT407" t="s">
        <v>1</v>
      </c>
      <c r="AU407" s="2">
        <v>45679</v>
      </c>
    </row>
    <row r="408" spans="1:47" hidden="1" x14ac:dyDescent="0.2">
      <c r="A408" t="s">
        <v>0</v>
      </c>
      <c r="B408" t="s">
        <v>1</v>
      </c>
      <c r="C408" s="2">
        <v>45658</v>
      </c>
      <c r="D408" s="2">
        <v>45777</v>
      </c>
      <c r="E408" t="s">
        <v>2</v>
      </c>
      <c r="F408" s="2">
        <v>45679</v>
      </c>
      <c r="G408" t="s">
        <v>121</v>
      </c>
      <c r="H408" t="s">
        <v>140</v>
      </c>
      <c r="I408" t="s">
        <v>2885</v>
      </c>
      <c r="J408" s="2">
        <v>45658</v>
      </c>
      <c r="K408" s="2">
        <v>46022</v>
      </c>
      <c r="L408" t="s">
        <v>6</v>
      </c>
      <c r="M408" t="s">
        <v>7</v>
      </c>
      <c r="N408" t="s">
        <v>8</v>
      </c>
      <c r="O408" t="s">
        <v>2886</v>
      </c>
      <c r="P408" t="s">
        <v>2886</v>
      </c>
      <c r="Q408" t="s">
        <v>2887</v>
      </c>
      <c r="R408" t="s">
        <v>376</v>
      </c>
      <c r="S408" t="s">
        <v>377</v>
      </c>
      <c r="T408" t="s">
        <v>12</v>
      </c>
      <c r="U408" t="s">
        <v>13</v>
      </c>
      <c r="V408" t="s">
        <v>378</v>
      </c>
      <c r="W408" t="s">
        <v>379</v>
      </c>
      <c r="X408" t="s">
        <v>380</v>
      </c>
      <c r="Y408" t="s">
        <v>17</v>
      </c>
      <c r="Z408" t="s">
        <v>381</v>
      </c>
      <c r="AA408" t="s">
        <v>103</v>
      </c>
      <c r="AB408" t="s">
        <v>382</v>
      </c>
      <c r="AC408" t="s">
        <v>2888</v>
      </c>
      <c r="AD408" t="s">
        <v>39</v>
      </c>
      <c r="AE408" t="s">
        <v>2889</v>
      </c>
      <c r="AF408" t="s">
        <v>2890</v>
      </c>
      <c r="AG408" t="s">
        <v>25</v>
      </c>
      <c r="AH408" t="s">
        <v>26</v>
      </c>
      <c r="AI408" t="s">
        <v>27</v>
      </c>
      <c r="AJ408" t="s">
        <v>28</v>
      </c>
      <c r="AK408" s="3">
        <v>7933333</v>
      </c>
      <c r="AL408" s="3">
        <v>0</v>
      </c>
      <c r="AM408" s="3">
        <v>0</v>
      </c>
      <c r="AN408" s="3">
        <v>7933333</v>
      </c>
      <c r="AO408" s="3">
        <v>5600000</v>
      </c>
      <c r="AP408" s="3">
        <v>2333333</v>
      </c>
      <c r="AQ408" t="s">
        <v>2891</v>
      </c>
      <c r="AR408" t="s">
        <v>1</v>
      </c>
      <c r="AS408" t="s">
        <v>2892</v>
      </c>
      <c r="AT408" t="s">
        <v>1</v>
      </c>
      <c r="AU408" s="2">
        <v>45679</v>
      </c>
    </row>
    <row r="409" spans="1:47" hidden="1" x14ac:dyDescent="0.2">
      <c r="A409" t="s">
        <v>0</v>
      </c>
      <c r="B409" t="s">
        <v>1</v>
      </c>
      <c r="C409" s="2">
        <v>45658</v>
      </c>
      <c r="D409" s="2">
        <v>45777</v>
      </c>
      <c r="E409" t="s">
        <v>2</v>
      </c>
      <c r="F409" s="2">
        <v>45679</v>
      </c>
      <c r="G409" t="s">
        <v>121</v>
      </c>
      <c r="H409" t="s">
        <v>140</v>
      </c>
      <c r="I409" t="s">
        <v>2893</v>
      </c>
      <c r="J409" s="2">
        <v>45658</v>
      </c>
      <c r="K409" s="2">
        <v>46022</v>
      </c>
      <c r="L409" t="s">
        <v>6</v>
      </c>
      <c r="M409" t="s">
        <v>7</v>
      </c>
      <c r="N409" t="s">
        <v>8</v>
      </c>
      <c r="O409" t="s">
        <v>2894</v>
      </c>
      <c r="P409" t="s">
        <v>2894</v>
      </c>
      <c r="Q409" t="s">
        <v>2895</v>
      </c>
      <c r="R409" t="s">
        <v>376</v>
      </c>
      <c r="S409" t="s">
        <v>377</v>
      </c>
      <c r="T409" t="s">
        <v>12</v>
      </c>
      <c r="U409" t="s">
        <v>13</v>
      </c>
      <c r="V409" t="s">
        <v>378</v>
      </c>
      <c r="W409" t="s">
        <v>379</v>
      </c>
      <c r="X409" t="s">
        <v>380</v>
      </c>
      <c r="Y409" t="s">
        <v>17</v>
      </c>
      <c r="Z409" t="s">
        <v>381</v>
      </c>
      <c r="AA409" t="s">
        <v>103</v>
      </c>
      <c r="AB409" t="s">
        <v>382</v>
      </c>
      <c r="AC409" t="s">
        <v>2896</v>
      </c>
      <c r="AD409" t="s">
        <v>39</v>
      </c>
      <c r="AE409" t="s">
        <v>2897</v>
      </c>
      <c r="AF409" t="s">
        <v>2898</v>
      </c>
      <c r="AG409" t="s">
        <v>25</v>
      </c>
      <c r="AH409" t="s">
        <v>26</v>
      </c>
      <c r="AI409" t="s">
        <v>27</v>
      </c>
      <c r="AJ409" t="s">
        <v>28</v>
      </c>
      <c r="AK409" s="3">
        <v>12783333</v>
      </c>
      <c r="AL409" s="3">
        <v>0</v>
      </c>
      <c r="AM409" s="3">
        <v>0</v>
      </c>
      <c r="AN409" s="3">
        <v>12783333</v>
      </c>
      <c r="AO409" s="3">
        <v>12783333</v>
      </c>
      <c r="AP409" s="3">
        <v>0</v>
      </c>
      <c r="AQ409" t="s">
        <v>2899</v>
      </c>
      <c r="AR409" t="s">
        <v>1</v>
      </c>
      <c r="AS409" t="s">
        <v>2900</v>
      </c>
      <c r="AT409" t="s">
        <v>1</v>
      </c>
      <c r="AU409" s="2">
        <v>45679</v>
      </c>
    </row>
    <row r="410" spans="1:47" hidden="1" x14ac:dyDescent="0.2">
      <c r="A410" t="s">
        <v>0</v>
      </c>
      <c r="B410" t="s">
        <v>1</v>
      </c>
      <c r="C410" s="2">
        <v>45658</v>
      </c>
      <c r="D410" s="2">
        <v>45777</v>
      </c>
      <c r="E410" t="s">
        <v>2</v>
      </c>
      <c r="F410" s="2">
        <v>45679</v>
      </c>
      <c r="G410" t="s">
        <v>121</v>
      </c>
      <c r="H410" t="s">
        <v>140</v>
      </c>
      <c r="I410" t="s">
        <v>2901</v>
      </c>
      <c r="J410" s="2">
        <v>45658</v>
      </c>
      <c r="K410" s="2">
        <v>46022</v>
      </c>
      <c r="L410" t="s">
        <v>6</v>
      </c>
      <c r="M410" t="s">
        <v>7</v>
      </c>
      <c r="N410" t="s">
        <v>8</v>
      </c>
      <c r="O410" t="s">
        <v>2902</v>
      </c>
      <c r="P410" t="s">
        <v>2902</v>
      </c>
      <c r="Q410" t="s">
        <v>2903</v>
      </c>
      <c r="R410" t="s">
        <v>376</v>
      </c>
      <c r="S410" t="s">
        <v>377</v>
      </c>
      <c r="T410" t="s">
        <v>12</v>
      </c>
      <c r="U410" t="s">
        <v>13</v>
      </c>
      <c r="V410" t="s">
        <v>378</v>
      </c>
      <c r="W410" t="s">
        <v>379</v>
      </c>
      <c r="X410" t="s">
        <v>380</v>
      </c>
      <c r="Y410" t="s">
        <v>17</v>
      </c>
      <c r="Z410" t="s">
        <v>381</v>
      </c>
      <c r="AA410" t="s">
        <v>103</v>
      </c>
      <c r="AB410" t="s">
        <v>382</v>
      </c>
      <c r="AC410" t="s">
        <v>388</v>
      </c>
      <c r="AD410" t="s">
        <v>39</v>
      </c>
      <c r="AE410" t="s">
        <v>389</v>
      </c>
      <c r="AF410" t="s">
        <v>390</v>
      </c>
      <c r="AG410" t="s">
        <v>25</v>
      </c>
      <c r="AH410" t="s">
        <v>26</v>
      </c>
      <c r="AI410" t="s">
        <v>27</v>
      </c>
      <c r="AJ410" t="s">
        <v>28</v>
      </c>
      <c r="AK410" s="3">
        <v>9333333</v>
      </c>
      <c r="AL410" s="3">
        <v>0</v>
      </c>
      <c r="AM410" s="3">
        <v>0</v>
      </c>
      <c r="AN410" s="3">
        <v>9333333</v>
      </c>
      <c r="AO410" s="3">
        <v>9333333</v>
      </c>
      <c r="AP410" s="3">
        <v>0</v>
      </c>
      <c r="AQ410" t="s">
        <v>2904</v>
      </c>
      <c r="AR410" t="s">
        <v>1</v>
      </c>
      <c r="AS410" t="s">
        <v>2905</v>
      </c>
      <c r="AT410" t="s">
        <v>1</v>
      </c>
      <c r="AU410" s="2">
        <v>45679</v>
      </c>
    </row>
    <row r="411" spans="1:47" hidden="1" x14ac:dyDescent="0.2">
      <c r="A411" t="s">
        <v>0</v>
      </c>
      <c r="B411" t="s">
        <v>1</v>
      </c>
      <c r="C411" s="2">
        <v>45658</v>
      </c>
      <c r="D411" s="2">
        <v>45777</v>
      </c>
      <c r="E411" t="s">
        <v>2</v>
      </c>
      <c r="F411" s="2">
        <v>45679</v>
      </c>
      <c r="G411" t="s">
        <v>121</v>
      </c>
      <c r="H411" t="s">
        <v>140</v>
      </c>
      <c r="I411" t="s">
        <v>2906</v>
      </c>
      <c r="J411" s="2">
        <v>45658</v>
      </c>
      <c r="K411" s="2">
        <v>46022</v>
      </c>
      <c r="L411" t="s">
        <v>6</v>
      </c>
      <c r="M411" t="s">
        <v>7</v>
      </c>
      <c r="N411" t="s">
        <v>8</v>
      </c>
      <c r="O411" t="s">
        <v>2907</v>
      </c>
      <c r="P411" t="s">
        <v>2907</v>
      </c>
      <c r="Q411" t="s">
        <v>2908</v>
      </c>
      <c r="R411" t="s">
        <v>376</v>
      </c>
      <c r="S411" t="s">
        <v>377</v>
      </c>
      <c r="T411" t="s">
        <v>12</v>
      </c>
      <c r="U411" t="s">
        <v>13</v>
      </c>
      <c r="V411" t="s">
        <v>378</v>
      </c>
      <c r="W411" t="s">
        <v>379</v>
      </c>
      <c r="X411" t="s">
        <v>380</v>
      </c>
      <c r="Y411" t="s">
        <v>17</v>
      </c>
      <c r="Z411" t="s">
        <v>381</v>
      </c>
      <c r="AA411" t="s">
        <v>103</v>
      </c>
      <c r="AB411" t="s">
        <v>382</v>
      </c>
      <c r="AC411" t="s">
        <v>2909</v>
      </c>
      <c r="AD411" t="s">
        <v>39</v>
      </c>
      <c r="AE411" t="s">
        <v>2910</v>
      </c>
      <c r="AF411" t="s">
        <v>2911</v>
      </c>
      <c r="AG411" t="s">
        <v>25</v>
      </c>
      <c r="AH411" t="s">
        <v>26</v>
      </c>
      <c r="AI411" t="s">
        <v>27</v>
      </c>
      <c r="AJ411" t="s">
        <v>28</v>
      </c>
      <c r="AK411" s="3">
        <v>4950000</v>
      </c>
      <c r="AL411" s="3">
        <v>0</v>
      </c>
      <c r="AM411" s="3">
        <v>0</v>
      </c>
      <c r="AN411" s="3">
        <v>4950000</v>
      </c>
      <c r="AO411" s="3">
        <v>4950000</v>
      </c>
      <c r="AP411" s="3">
        <v>0</v>
      </c>
      <c r="AQ411" t="s">
        <v>2912</v>
      </c>
      <c r="AR411" t="s">
        <v>1</v>
      </c>
      <c r="AS411" t="s">
        <v>2913</v>
      </c>
      <c r="AT411" t="s">
        <v>1</v>
      </c>
      <c r="AU411" s="2">
        <v>45679</v>
      </c>
    </row>
    <row r="412" spans="1:47" hidden="1" x14ac:dyDescent="0.2">
      <c r="A412" t="s">
        <v>0</v>
      </c>
      <c r="B412" t="s">
        <v>1</v>
      </c>
      <c r="C412" s="2">
        <v>45658</v>
      </c>
      <c r="D412" s="2">
        <v>45777</v>
      </c>
      <c r="E412" t="s">
        <v>2</v>
      </c>
      <c r="F412" s="2">
        <v>45679</v>
      </c>
      <c r="G412" t="s">
        <v>121</v>
      </c>
      <c r="H412" t="s">
        <v>140</v>
      </c>
      <c r="I412" t="s">
        <v>2914</v>
      </c>
      <c r="J412" s="2">
        <v>45658</v>
      </c>
      <c r="K412" s="2">
        <v>46022</v>
      </c>
      <c r="L412" t="s">
        <v>6</v>
      </c>
      <c r="M412" t="s">
        <v>7</v>
      </c>
      <c r="N412" t="s">
        <v>8</v>
      </c>
      <c r="O412" t="s">
        <v>2915</v>
      </c>
      <c r="P412" t="s">
        <v>2915</v>
      </c>
      <c r="Q412" t="s">
        <v>2916</v>
      </c>
      <c r="R412" t="s">
        <v>376</v>
      </c>
      <c r="S412" t="s">
        <v>377</v>
      </c>
      <c r="T412" t="s">
        <v>12</v>
      </c>
      <c r="U412" t="s">
        <v>13</v>
      </c>
      <c r="V412" t="s">
        <v>378</v>
      </c>
      <c r="W412" t="s">
        <v>379</v>
      </c>
      <c r="X412" t="s">
        <v>380</v>
      </c>
      <c r="Y412" t="s">
        <v>17</v>
      </c>
      <c r="Z412" t="s">
        <v>381</v>
      </c>
      <c r="AA412" t="s">
        <v>103</v>
      </c>
      <c r="AB412" t="s">
        <v>382</v>
      </c>
      <c r="AC412" t="s">
        <v>2917</v>
      </c>
      <c r="AD412" t="s">
        <v>39</v>
      </c>
      <c r="AE412" t="s">
        <v>2918</v>
      </c>
      <c r="AF412" t="s">
        <v>2919</v>
      </c>
      <c r="AG412" t="s">
        <v>25</v>
      </c>
      <c r="AH412" t="s">
        <v>26</v>
      </c>
      <c r="AI412" t="s">
        <v>27</v>
      </c>
      <c r="AJ412" t="s">
        <v>28</v>
      </c>
      <c r="AK412" s="3">
        <v>3911700</v>
      </c>
      <c r="AL412" s="3">
        <v>0</v>
      </c>
      <c r="AM412" s="3">
        <v>0</v>
      </c>
      <c r="AN412" s="3">
        <v>3911700</v>
      </c>
      <c r="AO412" s="3">
        <v>1989000</v>
      </c>
      <c r="AP412" s="3">
        <v>1922700</v>
      </c>
      <c r="AQ412" t="s">
        <v>2920</v>
      </c>
      <c r="AR412" t="s">
        <v>1</v>
      </c>
      <c r="AS412" t="s">
        <v>2921</v>
      </c>
      <c r="AT412" t="s">
        <v>1</v>
      </c>
      <c r="AU412" s="2">
        <v>45679</v>
      </c>
    </row>
    <row r="413" spans="1:47" hidden="1" x14ac:dyDescent="0.2">
      <c r="A413" t="s">
        <v>0</v>
      </c>
      <c r="B413" t="s">
        <v>1</v>
      </c>
      <c r="C413" s="2">
        <v>45658</v>
      </c>
      <c r="D413" s="2">
        <v>45777</v>
      </c>
      <c r="E413" t="s">
        <v>2</v>
      </c>
      <c r="F413" s="2">
        <v>45679</v>
      </c>
      <c r="G413" t="s">
        <v>121</v>
      </c>
      <c r="H413" t="s">
        <v>140</v>
      </c>
      <c r="I413" t="s">
        <v>2922</v>
      </c>
      <c r="J413" s="2">
        <v>45658</v>
      </c>
      <c r="K413" s="2">
        <v>46022</v>
      </c>
      <c r="L413" t="s">
        <v>6</v>
      </c>
      <c r="M413" t="s">
        <v>7</v>
      </c>
      <c r="N413" t="s">
        <v>8</v>
      </c>
      <c r="O413" t="s">
        <v>2923</v>
      </c>
      <c r="P413" t="s">
        <v>2923</v>
      </c>
      <c r="Q413" t="s">
        <v>2924</v>
      </c>
      <c r="R413" t="s">
        <v>376</v>
      </c>
      <c r="S413" t="s">
        <v>377</v>
      </c>
      <c r="T413" t="s">
        <v>12</v>
      </c>
      <c r="U413" t="s">
        <v>13</v>
      </c>
      <c r="V413" t="s">
        <v>378</v>
      </c>
      <c r="W413" t="s">
        <v>379</v>
      </c>
      <c r="X413" t="s">
        <v>380</v>
      </c>
      <c r="Y413" t="s">
        <v>17</v>
      </c>
      <c r="Z413" t="s">
        <v>381</v>
      </c>
      <c r="AA413" t="s">
        <v>103</v>
      </c>
      <c r="AB413" t="s">
        <v>382</v>
      </c>
      <c r="AC413" t="s">
        <v>2925</v>
      </c>
      <c r="AD413" t="s">
        <v>39</v>
      </c>
      <c r="AE413" t="s">
        <v>2926</v>
      </c>
      <c r="AF413" t="s">
        <v>2927</v>
      </c>
      <c r="AG413" t="s">
        <v>25</v>
      </c>
      <c r="AH413" t="s">
        <v>26</v>
      </c>
      <c r="AI413" t="s">
        <v>27</v>
      </c>
      <c r="AJ413" t="s">
        <v>28</v>
      </c>
      <c r="AK413" s="3">
        <v>5490000</v>
      </c>
      <c r="AL413" s="3">
        <v>0</v>
      </c>
      <c r="AM413" s="3">
        <v>0</v>
      </c>
      <c r="AN413" s="3">
        <v>5490000</v>
      </c>
      <c r="AO413" s="3">
        <v>2700000</v>
      </c>
      <c r="AP413" s="3">
        <v>2790000</v>
      </c>
      <c r="AQ413" t="s">
        <v>2928</v>
      </c>
      <c r="AR413" t="s">
        <v>1</v>
      </c>
      <c r="AS413" t="s">
        <v>2929</v>
      </c>
      <c r="AT413" t="s">
        <v>1</v>
      </c>
      <c r="AU413" s="2">
        <v>45679</v>
      </c>
    </row>
    <row r="414" spans="1:47" hidden="1" x14ac:dyDescent="0.2">
      <c r="A414" t="s">
        <v>0</v>
      </c>
      <c r="B414" t="s">
        <v>1</v>
      </c>
      <c r="C414" s="2">
        <v>45658</v>
      </c>
      <c r="D414" s="2">
        <v>45777</v>
      </c>
      <c r="E414" t="s">
        <v>2</v>
      </c>
      <c r="F414" s="2">
        <v>45679</v>
      </c>
      <c r="G414" t="s">
        <v>121</v>
      </c>
      <c r="H414" t="s">
        <v>140</v>
      </c>
      <c r="I414" t="s">
        <v>2930</v>
      </c>
      <c r="J414" s="2">
        <v>45658</v>
      </c>
      <c r="K414" s="2">
        <v>46022</v>
      </c>
      <c r="L414" t="s">
        <v>6</v>
      </c>
      <c r="M414" t="s">
        <v>7</v>
      </c>
      <c r="N414" t="s">
        <v>8</v>
      </c>
      <c r="O414" t="s">
        <v>2931</v>
      </c>
      <c r="P414" t="s">
        <v>2931</v>
      </c>
      <c r="Q414" t="s">
        <v>2932</v>
      </c>
      <c r="R414" t="s">
        <v>376</v>
      </c>
      <c r="S414" t="s">
        <v>377</v>
      </c>
      <c r="T414" t="s">
        <v>12</v>
      </c>
      <c r="U414" t="s">
        <v>13</v>
      </c>
      <c r="V414" t="s">
        <v>378</v>
      </c>
      <c r="W414" t="s">
        <v>379</v>
      </c>
      <c r="X414" t="s">
        <v>380</v>
      </c>
      <c r="Y414" t="s">
        <v>17</v>
      </c>
      <c r="Z414" t="s">
        <v>381</v>
      </c>
      <c r="AA414" t="s">
        <v>103</v>
      </c>
      <c r="AB414" t="s">
        <v>382</v>
      </c>
      <c r="AC414" t="s">
        <v>2933</v>
      </c>
      <c r="AD414" t="s">
        <v>39</v>
      </c>
      <c r="AE414" t="s">
        <v>2934</v>
      </c>
      <c r="AF414" t="s">
        <v>2935</v>
      </c>
      <c r="AG414" t="s">
        <v>25</v>
      </c>
      <c r="AH414" t="s">
        <v>26</v>
      </c>
      <c r="AI414" t="s">
        <v>27</v>
      </c>
      <c r="AJ414" t="s">
        <v>28</v>
      </c>
      <c r="AK414" s="3">
        <v>9450000</v>
      </c>
      <c r="AL414" s="3">
        <v>0</v>
      </c>
      <c r="AM414" s="3">
        <v>0</v>
      </c>
      <c r="AN414" s="3">
        <v>9450000</v>
      </c>
      <c r="AO414" s="3">
        <v>9450000</v>
      </c>
      <c r="AP414" s="3">
        <v>0</v>
      </c>
      <c r="AQ414" t="s">
        <v>2936</v>
      </c>
      <c r="AR414" t="s">
        <v>1</v>
      </c>
      <c r="AS414" t="s">
        <v>2937</v>
      </c>
      <c r="AT414" t="s">
        <v>1</v>
      </c>
      <c r="AU414" s="2">
        <v>45679</v>
      </c>
    </row>
    <row r="415" spans="1:47" hidden="1" x14ac:dyDescent="0.2">
      <c r="A415" t="s">
        <v>0</v>
      </c>
      <c r="B415" t="s">
        <v>1</v>
      </c>
      <c r="C415" s="2">
        <v>45658</v>
      </c>
      <c r="D415" s="2">
        <v>45777</v>
      </c>
      <c r="E415" t="s">
        <v>2</v>
      </c>
      <c r="F415" s="2">
        <v>45679</v>
      </c>
      <c r="G415" t="s">
        <v>121</v>
      </c>
      <c r="H415" t="s">
        <v>140</v>
      </c>
      <c r="I415" t="s">
        <v>2938</v>
      </c>
      <c r="J415" s="2">
        <v>45658</v>
      </c>
      <c r="K415" s="2">
        <v>46022</v>
      </c>
      <c r="L415" t="s">
        <v>6</v>
      </c>
      <c r="M415" t="s">
        <v>7</v>
      </c>
      <c r="N415" t="s">
        <v>8</v>
      </c>
      <c r="O415" t="s">
        <v>2939</v>
      </c>
      <c r="P415" t="s">
        <v>2939</v>
      </c>
      <c r="Q415" t="s">
        <v>2940</v>
      </c>
      <c r="R415" t="s">
        <v>376</v>
      </c>
      <c r="S415" t="s">
        <v>377</v>
      </c>
      <c r="T415" t="s">
        <v>12</v>
      </c>
      <c r="U415" t="s">
        <v>13</v>
      </c>
      <c r="V415" t="s">
        <v>378</v>
      </c>
      <c r="W415" t="s">
        <v>379</v>
      </c>
      <c r="X415" t="s">
        <v>380</v>
      </c>
      <c r="Y415" t="s">
        <v>17</v>
      </c>
      <c r="Z415" t="s">
        <v>381</v>
      </c>
      <c r="AA415" t="s">
        <v>103</v>
      </c>
      <c r="AB415" t="s">
        <v>382</v>
      </c>
      <c r="AC415" t="s">
        <v>2941</v>
      </c>
      <c r="AD415" t="s">
        <v>39</v>
      </c>
      <c r="AE415" t="s">
        <v>2943</v>
      </c>
      <c r="AF415" t="s">
        <v>2944</v>
      </c>
      <c r="AG415" t="s">
        <v>25</v>
      </c>
      <c r="AH415" t="s">
        <v>26</v>
      </c>
      <c r="AI415" t="s">
        <v>27</v>
      </c>
      <c r="AJ415" t="s">
        <v>28</v>
      </c>
      <c r="AK415" s="3">
        <v>6400000</v>
      </c>
      <c r="AL415" s="3">
        <v>0</v>
      </c>
      <c r="AM415" s="3">
        <v>0</v>
      </c>
      <c r="AN415" s="3">
        <v>6400000</v>
      </c>
      <c r="AO415" s="3">
        <v>3200000</v>
      </c>
      <c r="AP415" s="3">
        <v>3200000</v>
      </c>
      <c r="AQ415" t="s">
        <v>2945</v>
      </c>
      <c r="AR415" t="s">
        <v>1</v>
      </c>
      <c r="AS415" t="s">
        <v>2946</v>
      </c>
      <c r="AT415" t="s">
        <v>1</v>
      </c>
      <c r="AU415" s="2">
        <v>45679</v>
      </c>
    </row>
    <row r="416" spans="1:47" hidden="1" x14ac:dyDescent="0.2">
      <c r="A416" t="s">
        <v>0</v>
      </c>
      <c r="B416" t="s">
        <v>1</v>
      </c>
      <c r="C416" s="2">
        <v>45658</v>
      </c>
      <c r="D416" s="2">
        <v>45777</v>
      </c>
      <c r="E416" t="s">
        <v>2</v>
      </c>
      <c r="F416" s="2">
        <v>45679</v>
      </c>
      <c r="G416" t="s">
        <v>121</v>
      </c>
      <c r="H416" t="s">
        <v>140</v>
      </c>
      <c r="I416" t="s">
        <v>2947</v>
      </c>
      <c r="J416" s="2">
        <v>45658</v>
      </c>
      <c r="K416" s="2">
        <v>46022</v>
      </c>
      <c r="L416" t="s">
        <v>6</v>
      </c>
      <c r="M416" t="s">
        <v>7</v>
      </c>
      <c r="N416" t="s">
        <v>8</v>
      </c>
      <c r="O416" t="s">
        <v>2948</v>
      </c>
      <c r="P416" t="s">
        <v>2948</v>
      </c>
      <c r="Q416" t="s">
        <v>2949</v>
      </c>
      <c r="R416" t="s">
        <v>376</v>
      </c>
      <c r="S416" t="s">
        <v>377</v>
      </c>
      <c r="T416" t="s">
        <v>12</v>
      </c>
      <c r="U416" t="s">
        <v>13</v>
      </c>
      <c r="V416" t="s">
        <v>378</v>
      </c>
      <c r="W416" t="s">
        <v>379</v>
      </c>
      <c r="X416" t="s">
        <v>380</v>
      </c>
      <c r="Y416" t="s">
        <v>17</v>
      </c>
      <c r="Z416" t="s">
        <v>381</v>
      </c>
      <c r="AA416" t="s">
        <v>7</v>
      </c>
      <c r="AB416" t="s">
        <v>134</v>
      </c>
      <c r="AC416" t="s">
        <v>2950</v>
      </c>
      <c r="AD416" t="s">
        <v>22</v>
      </c>
      <c r="AE416" t="s">
        <v>2951</v>
      </c>
      <c r="AF416" t="s">
        <v>2952</v>
      </c>
      <c r="AG416" t="s">
        <v>25</v>
      </c>
      <c r="AH416" t="s">
        <v>26</v>
      </c>
      <c r="AI416" t="s">
        <v>27</v>
      </c>
      <c r="AJ416" t="s">
        <v>28</v>
      </c>
      <c r="AK416" s="3">
        <v>261672674</v>
      </c>
      <c r="AL416" s="3">
        <v>0</v>
      </c>
      <c r="AM416" s="3">
        <v>0</v>
      </c>
      <c r="AN416" s="3">
        <v>261672674</v>
      </c>
      <c r="AO416" s="3">
        <v>260998541</v>
      </c>
      <c r="AP416" s="3">
        <v>674133</v>
      </c>
      <c r="AQ416" t="s">
        <v>2953</v>
      </c>
      <c r="AR416" t="s">
        <v>1</v>
      </c>
      <c r="AS416" t="s">
        <v>2954</v>
      </c>
      <c r="AT416" t="s">
        <v>1</v>
      </c>
      <c r="AU416" s="2">
        <v>45679</v>
      </c>
    </row>
    <row r="417" spans="1:47" hidden="1" x14ac:dyDescent="0.2">
      <c r="A417" t="s">
        <v>0</v>
      </c>
      <c r="B417" t="s">
        <v>1</v>
      </c>
      <c r="C417" s="2">
        <v>45658</v>
      </c>
      <c r="D417" s="2">
        <v>45777</v>
      </c>
      <c r="E417" t="s">
        <v>2</v>
      </c>
      <c r="F417" s="2">
        <v>45679</v>
      </c>
      <c r="G417" t="s">
        <v>111</v>
      </c>
      <c r="H417" t="s">
        <v>1206</v>
      </c>
      <c r="I417" t="s">
        <v>2955</v>
      </c>
      <c r="J417" s="2">
        <v>45658</v>
      </c>
      <c r="K417" s="2">
        <v>46022</v>
      </c>
      <c r="L417" t="s">
        <v>6</v>
      </c>
      <c r="M417" t="s">
        <v>7</v>
      </c>
      <c r="N417" t="s">
        <v>8</v>
      </c>
      <c r="O417" t="s">
        <v>2956</v>
      </c>
      <c r="P417" t="s">
        <v>2956</v>
      </c>
      <c r="Q417" t="s">
        <v>2957</v>
      </c>
      <c r="R417" t="s">
        <v>376</v>
      </c>
      <c r="S417" t="s">
        <v>377</v>
      </c>
      <c r="T417" t="s">
        <v>12</v>
      </c>
      <c r="U417" t="s">
        <v>13</v>
      </c>
      <c r="V417" t="s">
        <v>378</v>
      </c>
      <c r="W417" t="s">
        <v>379</v>
      </c>
      <c r="X417" t="s">
        <v>380</v>
      </c>
      <c r="Y417" t="s">
        <v>17</v>
      </c>
      <c r="Z417" t="s">
        <v>381</v>
      </c>
      <c r="AA417" t="s">
        <v>1151</v>
      </c>
      <c r="AB417" t="s">
        <v>1152</v>
      </c>
      <c r="AC417" t="s">
        <v>2958</v>
      </c>
      <c r="AD417" t="s">
        <v>39</v>
      </c>
      <c r="AE417" t="s">
        <v>2959</v>
      </c>
      <c r="AF417" t="s">
        <v>2960</v>
      </c>
      <c r="AG417" t="s">
        <v>25</v>
      </c>
      <c r="AH417" t="s">
        <v>26</v>
      </c>
      <c r="AI417" t="s">
        <v>27</v>
      </c>
      <c r="AJ417" t="s">
        <v>28</v>
      </c>
      <c r="AK417" s="3">
        <v>76067030</v>
      </c>
      <c r="AL417" s="3">
        <v>0</v>
      </c>
      <c r="AM417" s="3">
        <v>0</v>
      </c>
      <c r="AN417" s="3">
        <v>76067030</v>
      </c>
      <c r="AO417" s="3">
        <v>0</v>
      </c>
      <c r="AP417" s="3">
        <v>76067030</v>
      </c>
      <c r="AQ417" t="s">
        <v>2961</v>
      </c>
      <c r="AR417" t="s">
        <v>1</v>
      </c>
      <c r="AS417" t="s">
        <v>2962</v>
      </c>
      <c r="AT417" t="s">
        <v>1</v>
      </c>
      <c r="AU417" s="2">
        <v>45679</v>
      </c>
    </row>
    <row r="418" spans="1:47" hidden="1" x14ac:dyDescent="0.2">
      <c r="A418" t="s">
        <v>0</v>
      </c>
      <c r="B418" t="s">
        <v>1</v>
      </c>
      <c r="C418" s="2">
        <v>45658</v>
      </c>
      <c r="D418" s="2">
        <v>45777</v>
      </c>
      <c r="E418" t="s">
        <v>2</v>
      </c>
      <c r="F418" s="2">
        <v>45679</v>
      </c>
      <c r="G418" t="s">
        <v>691</v>
      </c>
      <c r="H418" t="s">
        <v>692</v>
      </c>
      <c r="I418" t="s">
        <v>2963</v>
      </c>
      <c r="J418" s="2">
        <v>45658</v>
      </c>
      <c r="K418" s="2">
        <v>46022</v>
      </c>
      <c r="L418" t="s">
        <v>6</v>
      </c>
      <c r="M418" t="s">
        <v>7</v>
      </c>
      <c r="N418" t="s">
        <v>8</v>
      </c>
      <c r="O418" t="s">
        <v>2964</v>
      </c>
      <c r="P418" t="s">
        <v>2964</v>
      </c>
      <c r="Q418" t="s">
        <v>2965</v>
      </c>
      <c r="R418" t="s">
        <v>376</v>
      </c>
      <c r="S418" t="s">
        <v>377</v>
      </c>
      <c r="T418" t="s">
        <v>12</v>
      </c>
      <c r="U418" t="s">
        <v>13</v>
      </c>
      <c r="V418" t="s">
        <v>378</v>
      </c>
      <c r="W418" t="s">
        <v>379</v>
      </c>
      <c r="X418" t="s">
        <v>380</v>
      </c>
      <c r="Y418" t="s">
        <v>17</v>
      </c>
      <c r="Z418" t="s">
        <v>381</v>
      </c>
      <c r="AA418" t="s">
        <v>103</v>
      </c>
      <c r="AB418" t="s">
        <v>382</v>
      </c>
      <c r="AC418" t="s">
        <v>2966</v>
      </c>
      <c r="AD418" t="s">
        <v>39</v>
      </c>
      <c r="AE418" t="s">
        <v>2967</v>
      </c>
      <c r="AF418" t="s">
        <v>2968</v>
      </c>
      <c r="AG418" t="s">
        <v>25</v>
      </c>
      <c r="AH418" t="s">
        <v>26</v>
      </c>
      <c r="AI418" t="s">
        <v>27</v>
      </c>
      <c r="AJ418" t="s">
        <v>28</v>
      </c>
      <c r="AK418" s="3">
        <v>7520000</v>
      </c>
      <c r="AL418" s="3">
        <v>0</v>
      </c>
      <c r="AM418" s="3">
        <v>0</v>
      </c>
      <c r="AN418" s="3">
        <v>7520000</v>
      </c>
      <c r="AO418" s="3">
        <v>7520000</v>
      </c>
      <c r="AP418" s="3">
        <v>0</v>
      </c>
      <c r="AQ418" t="s">
        <v>2969</v>
      </c>
      <c r="AR418" t="s">
        <v>1</v>
      </c>
      <c r="AS418" t="s">
        <v>2970</v>
      </c>
      <c r="AT418" t="s">
        <v>1</v>
      </c>
      <c r="AU418" s="2">
        <v>45679</v>
      </c>
    </row>
    <row r="419" spans="1:47" hidden="1" x14ac:dyDescent="0.2">
      <c r="A419" t="s">
        <v>0</v>
      </c>
      <c r="B419" t="s">
        <v>1</v>
      </c>
      <c r="C419" s="2">
        <v>45658</v>
      </c>
      <c r="D419" s="2">
        <v>45777</v>
      </c>
      <c r="E419" t="s">
        <v>2</v>
      </c>
      <c r="F419" s="2">
        <v>45679</v>
      </c>
      <c r="G419" t="s">
        <v>681</v>
      </c>
      <c r="H419" t="s">
        <v>682</v>
      </c>
      <c r="I419" t="s">
        <v>2971</v>
      </c>
      <c r="J419" s="2">
        <v>45658</v>
      </c>
      <c r="K419" s="2">
        <v>46022</v>
      </c>
      <c r="L419" t="s">
        <v>6</v>
      </c>
      <c r="M419" t="s">
        <v>7</v>
      </c>
      <c r="N419" t="s">
        <v>8</v>
      </c>
      <c r="O419" t="s">
        <v>2972</v>
      </c>
      <c r="P419" t="s">
        <v>2972</v>
      </c>
      <c r="Q419" t="s">
        <v>2973</v>
      </c>
      <c r="R419" t="s">
        <v>376</v>
      </c>
      <c r="S419" t="s">
        <v>377</v>
      </c>
      <c r="T419" t="s">
        <v>12</v>
      </c>
      <c r="U419" t="s">
        <v>13</v>
      </c>
      <c r="V419" t="s">
        <v>378</v>
      </c>
      <c r="W419" t="s">
        <v>379</v>
      </c>
      <c r="X419" t="s">
        <v>380</v>
      </c>
      <c r="Y419" t="s">
        <v>17</v>
      </c>
      <c r="Z419" t="s">
        <v>381</v>
      </c>
      <c r="AA419" t="s">
        <v>103</v>
      </c>
      <c r="AB419" t="s">
        <v>382</v>
      </c>
      <c r="AC419" t="s">
        <v>774</v>
      </c>
      <c r="AD419" t="s">
        <v>39</v>
      </c>
      <c r="AE419" t="s">
        <v>775</v>
      </c>
      <c r="AF419" t="s">
        <v>776</v>
      </c>
      <c r="AG419" t="s">
        <v>25</v>
      </c>
      <c r="AH419" t="s">
        <v>26</v>
      </c>
      <c r="AI419" t="s">
        <v>27</v>
      </c>
      <c r="AJ419" t="s">
        <v>28</v>
      </c>
      <c r="AK419" s="3">
        <v>9920000</v>
      </c>
      <c r="AL419" s="3">
        <v>0</v>
      </c>
      <c r="AM419" s="3">
        <v>0</v>
      </c>
      <c r="AN419" s="3">
        <v>9920000</v>
      </c>
      <c r="AO419" s="3">
        <v>9600000</v>
      </c>
      <c r="AP419" s="3">
        <v>320000</v>
      </c>
      <c r="AQ419" t="s">
        <v>2974</v>
      </c>
      <c r="AR419" t="s">
        <v>1</v>
      </c>
      <c r="AS419" t="s">
        <v>2975</v>
      </c>
      <c r="AT419" t="s">
        <v>1</v>
      </c>
      <c r="AU419" s="2">
        <v>45679</v>
      </c>
    </row>
    <row r="420" spans="1:47" hidden="1" x14ac:dyDescent="0.2">
      <c r="A420" t="s">
        <v>0</v>
      </c>
      <c r="B420" t="s">
        <v>1</v>
      </c>
      <c r="C420" s="2">
        <v>45658</v>
      </c>
      <c r="D420" s="2">
        <v>45777</v>
      </c>
      <c r="E420" t="s">
        <v>2</v>
      </c>
      <c r="F420" s="2">
        <v>45679</v>
      </c>
      <c r="G420" t="s">
        <v>323</v>
      </c>
      <c r="H420" t="s">
        <v>1147</v>
      </c>
      <c r="I420" t="s">
        <v>2976</v>
      </c>
      <c r="J420" s="2">
        <v>45658</v>
      </c>
      <c r="K420" s="2">
        <v>46022</v>
      </c>
      <c r="L420" t="s">
        <v>6</v>
      </c>
      <c r="M420" t="s">
        <v>7</v>
      </c>
      <c r="N420" t="s">
        <v>8</v>
      </c>
      <c r="O420" t="s">
        <v>2977</v>
      </c>
      <c r="P420" t="s">
        <v>2977</v>
      </c>
      <c r="Q420" t="s">
        <v>2978</v>
      </c>
      <c r="R420" t="s">
        <v>376</v>
      </c>
      <c r="S420" t="s">
        <v>377</v>
      </c>
      <c r="T420" t="s">
        <v>12</v>
      </c>
      <c r="U420" t="s">
        <v>13</v>
      </c>
      <c r="V420" t="s">
        <v>378</v>
      </c>
      <c r="W420" t="s">
        <v>379</v>
      </c>
      <c r="X420" t="s">
        <v>380</v>
      </c>
      <c r="Y420" t="s">
        <v>17</v>
      </c>
      <c r="Z420" t="s">
        <v>381</v>
      </c>
      <c r="AA420" t="s">
        <v>1151</v>
      </c>
      <c r="AB420" t="s">
        <v>1152</v>
      </c>
      <c r="AC420" t="s">
        <v>2979</v>
      </c>
      <c r="AD420" t="s">
        <v>22</v>
      </c>
      <c r="AE420" t="s">
        <v>2980</v>
      </c>
      <c r="AF420" t="s">
        <v>2981</v>
      </c>
      <c r="AG420" t="s">
        <v>25</v>
      </c>
      <c r="AH420" t="s">
        <v>26</v>
      </c>
      <c r="AI420" t="s">
        <v>27</v>
      </c>
      <c r="AJ420" t="s">
        <v>28</v>
      </c>
      <c r="AK420" s="3">
        <v>151484572</v>
      </c>
      <c r="AL420" s="3">
        <v>0</v>
      </c>
      <c r="AM420" s="3">
        <v>0</v>
      </c>
      <c r="AN420" s="3">
        <v>151484572</v>
      </c>
      <c r="AO420" s="3">
        <v>143040920</v>
      </c>
      <c r="AP420" s="3">
        <v>8443652</v>
      </c>
      <c r="AQ420" t="s">
        <v>2982</v>
      </c>
      <c r="AR420" t="s">
        <v>1</v>
      </c>
      <c r="AS420" t="s">
        <v>2983</v>
      </c>
      <c r="AT420" t="s">
        <v>1</v>
      </c>
      <c r="AU420" s="2">
        <v>45679</v>
      </c>
    </row>
    <row r="421" spans="1:47" hidden="1" x14ac:dyDescent="0.2">
      <c r="A421" t="s">
        <v>0</v>
      </c>
      <c r="B421" t="s">
        <v>1</v>
      </c>
      <c r="C421" s="2">
        <v>45658</v>
      </c>
      <c r="D421" s="2">
        <v>45777</v>
      </c>
      <c r="E421" t="s">
        <v>2</v>
      </c>
      <c r="F421" s="2">
        <v>45679</v>
      </c>
      <c r="G421" t="s">
        <v>121</v>
      </c>
      <c r="H421" t="s">
        <v>140</v>
      </c>
      <c r="I421" t="s">
        <v>2984</v>
      </c>
      <c r="J421" s="2">
        <v>45658</v>
      </c>
      <c r="K421" s="2">
        <v>46022</v>
      </c>
      <c r="L421" t="s">
        <v>6</v>
      </c>
      <c r="M421" t="s">
        <v>7</v>
      </c>
      <c r="N421" t="s">
        <v>8</v>
      </c>
      <c r="O421" t="s">
        <v>2985</v>
      </c>
      <c r="P421" t="s">
        <v>2985</v>
      </c>
      <c r="Q421" t="s">
        <v>2986</v>
      </c>
      <c r="R421" t="s">
        <v>376</v>
      </c>
      <c r="S421" t="s">
        <v>377</v>
      </c>
      <c r="T421" t="s">
        <v>12</v>
      </c>
      <c r="U421" t="s">
        <v>13</v>
      </c>
      <c r="V421" t="s">
        <v>378</v>
      </c>
      <c r="W421" t="s">
        <v>379</v>
      </c>
      <c r="X421" t="s">
        <v>380</v>
      </c>
      <c r="Y421" t="s">
        <v>17</v>
      </c>
      <c r="Z421" t="s">
        <v>381</v>
      </c>
      <c r="AA421" t="s">
        <v>103</v>
      </c>
      <c r="AB421" t="s">
        <v>382</v>
      </c>
      <c r="AC421" t="s">
        <v>2987</v>
      </c>
      <c r="AD421" t="s">
        <v>39</v>
      </c>
      <c r="AE421" t="s">
        <v>2988</v>
      </c>
      <c r="AF421" t="s">
        <v>2989</v>
      </c>
      <c r="AG421" t="s">
        <v>25</v>
      </c>
      <c r="AH421" t="s">
        <v>26</v>
      </c>
      <c r="AI421" t="s">
        <v>27</v>
      </c>
      <c r="AJ421" t="s">
        <v>28</v>
      </c>
      <c r="AK421" s="3">
        <v>4466667</v>
      </c>
      <c r="AL421" s="3">
        <v>0</v>
      </c>
      <c r="AM421" s="3">
        <v>0</v>
      </c>
      <c r="AN421" s="3">
        <v>4466667</v>
      </c>
      <c r="AO421" s="3">
        <v>4466667</v>
      </c>
      <c r="AP421" s="3">
        <v>0</v>
      </c>
      <c r="AQ421" t="s">
        <v>2990</v>
      </c>
      <c r="AR421" t="s">
        <v>1</v>
      </c>
      <c r="AS421" t="s">
        <v>2991</v>
      </c>
      <c r="AT421" t="s">
        <v>1</v>
      </c>
      <c r="AU421" s="2">
        <v>45679</v>
      </c>
    </row>
    <row r="422" spans="1:47" hidden="1" x14ac:dyDescent="0.2">
      <c r="A422" t="s">
        <v>0</v>
      </c>
      <c r="B422" t="s">
        <v>1</v>
      </c>
      <c r="C422" s="2">
        <v>45658</v>
      </c>
      <c r="D422" s="2">
        <v>45777</v>
      </c>
      <c r="E422" t="s">
        <v>2</v>
      </c>
      <c r="F422" s="2">
        <v>45679</v>
      </c>
      <c r="G422" t="s">
        <v>121</v>
      </c>
      <c r="H422" t="s">
        <v>140</v>
      </c>
      <c r="I422" t="s">
        <v>2992</v>
      </c>
      <c r="J422" s="2">
        <v>45658</v>
      </c>
      <c r="K422" s="2">
        <v>46022</v>
      </c>
      <c r="L422" t="s">
        <v>6</v>
      </c>
      <c r="M422" t="s">
        <v>7</v>
      </c>
      <c r="N422" t="s">
        <v>8</v>
      </c>
      <c r="O422" t="s">
        <v>2993</v>
      </c>
      <c r="P422" t="s">
        <v>2993</v>
      </c>
      <c r="Q422" t="s">
        <v>2994</v>
      </c>
      <c r="R422" t="s">
        <v>376</v>
      </c>
      <c r="S422" t="s">
        <v>377</v>
      </c>
      <c r="T422" t="s">
        <v>12</v>
      </c>
      <c r="U422" t="s">
        <v>13</v>
      </c>
      <c r="V422" t="s">
        <v>378</v>
      </c>
      <c r="W422" t="s">
        <v>379</v>
      </c>
      <c r="X422" t="s">
        <v>380</v>
      </c>
      <c r="Y422" t="s">
        <v>17</v>
      </c>
      <c r="Z422" t="s">
        <v>381</v>
      </c>
      <c r="AA422" t="s">
        <v>103</v>
      </c>
      <c r="AB422" t="s">
        <v>382</v>
      </c>
      <c r="AC422" t="s">
        <v>1275</v>
      </c>
      <c r="AD422" t="s">
        <v>39</v>
      </c>
      <c r="AE422" t="s">
        <v>1276</v>
      </c>
      <c r="AF422" t="s">
        <v>1277</v>
      </c>
      <c r="AG422" t="s">
        <v>25</v>
      </c>
      <c r="AH422" t="s">
        <v>26</v>
      </c>
      <c r="AI422" t="s">
        <v>27</v>
      </c>
      <c r="AJ422" t="s">
        <v>28</v>
      </c>
      <c r="AK422" s="3">
        <v>17500000</v>
      </c>
      <c r="AL422" s="3">
        <v>0</v>
      </c>
      <c r="AM422" s="3">
        <v>0</v>
      </c>
      <c r="AN422" s="3">
        <v>17500000</v>
      </c>
      <c r="AO422" s="3">
        <v>17166666</v>
      </c>
      <c r="AP422" s="3">
        <v>333334</v>
      </c>
      <c r="AQ422" t="s">
        <v>2995</v>
      </c>
      <c r="AR422" t="s">
        <v>1</v>
      </c>
      <c r="AS422" t="s">
        <v>2996</v>
      </c>
      <c r="AT422" t="s">
        <v>1</v>
      </c>
      <c r="AU422" s="2">
        <v>45679</v>
      </c>
    </row>
    <row r="423" spans="1:47" hidden="1" x14ac:dyDescent="0.2">
      <c r="A423" t="s">
        <v>0</v>
      </c>
      <c r="B423" t="s">
        <v>1</v>
      </c>
      <c r="C423" s="2">
        <v>45658</v>
      </c>
      <c r="D423" s="2">
        <v>45777</v>
      </c>
      <c r="E423" t="s">
        <v>2</v>
      </c>
      <c r="F423" s="2">
        <v>45679</v>
      </c>
      <c r="G423" t="s">
        <v>121</v>
      </c>
      <c r="H423" t="s">
        <v>140</v>
      </c>
      <c r="I423" t="s">
        <v>2997</v>
      </c>
      <c r="J423" s="2">
        <v>45658</v>
      </c>
      <c r="K423" s="2">
        <v>46022</v>
      </c>
      <c r="L423" t="s">
        <v>6</v>
      </c>
      <c r="M423" t="s">
        <v>7</v>
      </c>
      <c r="N423" t="s">
        <v>8</v>
      </c>
      <c r="O423" t="s">
        <v>2998</v>
      </c>
      <c r="P423" t="s">
        <v>2998</v>
      </c>
      <c r="Q423" t="s">
        <v>2999</v>
      </c>
      <c r="R423" t="s">
        <v>376</v>
      </c>
      <c r="S423" t="s">
        <v>377</v>
      </c>
      <c r="T423" t="s">
        <v>12</v>
      </c>
      <c r="U423" t="s">
        <v>13</v>
      </c>
      <c r="V423" t="s">
        <v>378</v>
      </c>
      <c r="W423" t="s">
        <v>379</v>
      </c>
      <c r="X423" t="s">
        <v>380</v>
      </c>
      <c r="Y423" t="s">
        <v>17</v>
      </c>
      <c r="Z423" t="s">
        <v>381</v>
      </c>
      <c r="AA423" t="s">
        <v>103</v>
      </c>
      <c r="AB423" t="s">
        <v>382</v>
      </c>
      <c r="AC423" t="s">
        <v>3000</v>
      </c>
      <c r="AD423" t="s">
        <v>39</v>
      </c>
      <c r="AE423" t="s">
        <v>3001</v>
      </c>
      <c r="AF423" t="s">
        <v>3002</v>
      </c>
      <c r="AG423" t="s">
        <v>25</v>
      </c>
      <c r="AH423" t="s">
        <v>26</v>
      </c>
      <c r="AI423" t="s">
        <v>27</v>
      </c>
      <c r="AJ423" t="s">
        <v>28</v>
      </c>
      <c r="AK423" s="3">
        <v>10833333</v>
      </c>
      <c r="AL423" s="3">
        <v>0</v>
      </c>
      <c r="AM423" s="3">
        <v>0</v>
      </c>
      <c r="AN423" s="3">
        <v>10833333</v>
      </c>
      <c r="AO423" s="3">
        <v>10833333</v>
      </c>
      <c r="AP423" s="3">
        <v>0</v>
      </c>
      <c r="AQ423" t="s">
        <v>3003</v>
      </c>
      <c r="AR423" t="s">
        <v>1</v>
      </c>
      <c r="AS423" t="s">
        <v>3004</v>
      </c>
      <c r="AT423" t="s">
        <v>1</v>
      </c>
      <c r="AU423" s="2">
        <v>45679</v>
      </c>
    </row>
    <row r="424" spans="1:47" hidden="1" x14ac:dyDescent="0.2">
      <c r="A424" t="s">
        <v>0</v>
      </c>
      <c r="B424" t="s">
        <v>1</v>
      </c>
      <c r="C424" s="2">
        <v>45658</v>
      </c>
      <c r="D424" s="2">
        <v>45777</v>
      </c>
      <c r="E424" t="s">
        <v>2</v>
      </c>
      <c r="F424" s="2">
        <v>45679</v>
      </c>
      <c r="G424" t="s">
        <v>142</v>
      </c>
      <c r="H424" t="s">
        <v>1319</v>
      </c>
      <c r="I424" t="s">
        <v>3005</v>
      </c>
      <c r="J424" s="2">
        <v>45658</v>
      </c>
      <c r="K424" s="2">
        <v>46022</v>
      </c>
      <c r="L424" t="s">
        <v>6</v>
      </c>
      <c r="M424" t="s">
        <v>7</v>
      </c>
      <c r="N424" t="s">
        <v>8</v>
      </c>
      <c r="O424" t="s">
        <v>3006</v>
      </c>
      <c r="P424" t="s">
        <v>3006</v>
      </c>
      <c r="Q424" t="s">
        <v>3007</v>
      </c>
      <c r="R424" t="s">
        <v>376</v>
      </c>
      <c r="S424" t="s">
        <v>377</v>
      </c>
      <c r="T424" t="s">
        <v>12</v>
      </c>
      <c r="U424" t="s">
        <v>13</v>
      </c>
      <c r="V424" t="s">
        <v>378</v>
      </c>
      <c r="W424" t="s">
        <v>379</v>
      </c>
      <c r="X424" t="s">
        <v>380</v>
      </c>
      <c r="Y424" t="s">
        <v>17</v>
      </c>
      <c r="Z424" t="s">
        <v>381</v>
      </c>
      <c r="AA424" t="s">
        <v>144</v>
      </c>
      <c r="AB424" t="s">
        <v>145</v>
      </c>
      <c r="AC424" t="s">
        <v>3008</v>
      </c>
      <c r="AD424" t="s">
        <v>22</v>
      </c>
      <c r="AE424" t="s">
        <v>3009</v>
      </c>
      <c r="AF424" t="s">
        <v>3010</v>
      </c>
      <c r="AG424" t="s">
        <v>25</v>
      </c>
      <c r="AH424" t="s">
        <v>26</v>
      </c>
      <c r="AI424" t="s">
        <v>27</v>
      </c>
      <c r="AJ424" t="s">
        <v>28</v>
      </c>
      <c r="AK424" s="3">
        <v>768669577</v>
      </c>
      <c r="AL424" s="3">
        <v>0</v>
      </c>
      <c r="AM424" s="3">
        <v>0</v>
      </c>
      <c r="AN424" s="3">
        <v>768669577</v>
      </c>
      <c r="AO424" s="3">
        <v>280239343</v>
      </c>
      <c r="AP424" s="3">
        <v>488430234</v>
      </c>
      <c r="AQ424" t="s">
        <v>3011</v>
      </c>
      <c r="AR424" t="s">
        <v>1</v>
      </c>
      <c r="AS424" t="s">
        <v>3012</v>
      </c>
      <c r="AT424" t="s">
        <v>1</v>
      </c>
      <c r="AU424" s="2">
        <v>45679</v>
      </c>
    </row>
    <row r="425" spans="1:47" hidden="1" x14ac:dyDescent="0.2">
      <c r="A425" t="s">
        <v>0</v>
      </c>
      <c r="B425" t="s">
        <v>1</v>
      </c>
      <c r="C425" s="2">
        <v>45658</v>
      </c>
      <c r="D425" s="2">
        <v>45777</v>
      </c>
      <c r="E425" t="s">
        <v>2</v>
      </c>
      <c r="F425" s="2">
        <v>45679</v>
      </c>
      <c r="G425" t="s">
        <v>121</v>
      </c>
      <c r="H425" t="s">
        <v>140</v>
      </c>
      <c r="I425" t="s">
        <v>3013</v>
      </c>
      <c r="J425" s="2">
        <v>45658</v>
      </c>
      <c r="K425" s="2">
        <v>46022</v>
      </c>
      <c r="L425" t="s">
        <v>6</v>
      </c>
      <c r="M425" t="s">
        <v>7</v>
      </c>
      <c r="N425" t="s">
        <v>8</v>
      </c>
      <c r="O425" t="s">
        <v>3014</v>
      </c>
      <c r="P425" t="s">
        <v>3014</v>
      </c>
      <c r="Q425" t="s">
        <v>3015</v>
      </c>
      <c r="R425" t="s">
        <v>376</v>
      </c>
      <c r="S425" t="s">
        <v>377</v>
      </c>
      <c r="T425" t="s">
        <v>12</v>
      </c>
      <c r="U425" t="s">
        <v>13</v>
      </c>
      <c r="V425" t="s">
        <v>378</v>
      </c>
      <c r="W425" t="s">
        <v>379</v>
      </c>
      <c r="X425" t="s">
        <v>380</v>
      </c>
      <c r="Y425" t="s">
        <v>17</v>
      </c>
      <c r="Z425" t="s">
        <v>381</v>
      </c>
      <c r="AA425" t="s">
        <v>3</v>
      </c>
      <c r="AB425" t="s">
        <v>213</v>
      </c>
      <c r="AC425" t="s">
        <v>3016</v>
      </c>
      <c r="AD425" t="s">
        <v>22</v>
      </c>
      <c r="AE425" t="s">
        <v>3017</v>
      </c>
      <c r="AF425" t="s">
        <v>3018</v>
      </c>
      <c r="AG425" t="s">
        <v>25</v>
      </c>
      <c r="AH425" t="s">
        <v>26</v>
      </c>
      <c r="AI425" t="s">
        <v>27</v>
      </c>
      <c r="AJ425" t="s">
        <v>28</v>
      </c>
      <c r="AK425" s="3">
        <v>24300</v>
      </c>
      <c r="AL425" s="3">
        <v>0</v>
      </c>
      <c r="AM425" s="3">
        <v>0</v>
      </c>
      <c r="AN425" s="3">
        <v>24300</v>
      </c>
      <c r="AO425" s="3">
        <v>0</v>
      </c>
      <c r="AP425" s="3">
        <v>24300</v>
      </c>
      <c r="AQ425" t="s">
        <v>3019</v>
      </c>
      <c r="AR425" t="s">
        <v>1</v>
      </c>
      <c r="AS425" t="s">
        <v>3020</v>
      </c>
      <c r="AT425" t="s">
        <v>1</v>
      </c>
      <c r="AU425" s="2">
        <v>45679</v>
      </c>
    </row>
    <row r="426" spans="1:47" hidden="1" x14ac:dyDescent="0.2">
      <c r="A426" t="s">
        <v>0</v>
      </c>
      <c r="B426" t="s">
        <v>1</v>
      </c>
      <c r="C426" s="2">
        <v>45658</v>
      </c>
      <c r="D426" s="2">
        <v>45777</v>
      </c>
      <c r="E426" t="s">
        <v>2</v>
      </c>
      <c r="F426" s="2">
        <v>45679</v>
      </c>
      <c r="G426" t="s">
        <v>121</v>
      </c>
      <c r="H426" t="s">
        <v>140</v>
      </c>
      <c r="I426" t="s">
        <v>3021</v>
      </c>
      <c r="J426" s="2">
        <v>45658</v>
      </c>
      <c r="K426" s="2">
        <v>46022</v>
      </c>
      <c r="L426" t="s">
        <v>6</v>
      </c>
      <c r="M426" t="s">
        <v>7</v>
      </c>
      <c r="N426" t="s">
        <v>8</v>
      </c>
      <c r="O426" t="s">
        <v>3022</v>
      </c>
      <c r="P426" t="s">
        <v>3022</v>
      </c>
      <c r="Q426" t="s">
        <v>3023</v>
      </c>
      <c r="R426" t="s">
        <v>376</v>
      </c>
      <c r="S426" t="s">
        <v>377</v>
      </c>
      <c r="T426" t="s">
        <v>12</v>
      </c>
      <c r="U426" t="s">
        <v>13</v>
      </c>
      <c r="V426" t="s">
        <v>378</v>
      </c>
      <c r="W426" t="s">
        <v>379</v>
      </c>
      <c r="X426" t="s">
        <v>380</v>
      </c>
      <c r="Y426" t="s">
        <v>17</v>
      </c>
      <c r="Z426" t="s">
        <v>381</v>
      </c>
      <c r="AA426" t="s">
        <v>103</v>
      </c>
      <c r="AB426" t="s">
        <v>382</v>
      </c>
      <c r="AC426" t="s">
        <v>3024</v>
      </c>
      <c r="AD426" t="s">
        <v>39</v>
      </c>
      <c r="AE426" t="s">
        <v>3025</v>
      </c>
      <c r="AF426" t="s">
        <v>3026</v>
      </c>
      <c r="AG426" t="s">
        <v>25</v>
      </c>
      <c r="AH426" t="s">
        <v>26</v>
      </c>
      <c r="AI426" t="s">
        <v>27</v>
      </c>
      <c r="AJ426" t="s">
        <v>28</v>
      </c>
      <c r="AK426" s="3">
        <v>8640000</v>
      </c>
      <c r="AL426" s="3">
        <v>0</v>
      </c>
      <c r="AM426" s="3">
        <v>0</v>
      </c>
      <c r="AN426" s="3">
        <v>8640000</v>
      </c>
      <c r="AO426" s="3">
        <v>4800000</v>
      </c>
      <c r="AP426" s="3">
        <v>3840000</v>
      </c>
      <c r="AQ426" t="s">
        <v>3027</v>
      </c>
      <c r="AR426" t="s">
        <v>1</v>
      </c>
      <c r="AS426" t="s">
        <v>3028</v>
      </c>
      <c r="AT426" t="s">
        <v>1</v>
      </c>
      <c r="AU426" s="2">
        <v>45679</v>
      </c>
    </row>
    <row r="427" spans="1:47" hidden="1" x14ac:dyDescent="0.2">
      <c r="A427" t="s">
        <v>0</v>
      </c>
      <c r="B427" t="s">
        <v>1</v>
      </c>
      <c r="C427" s="2">
        <v>45658</v>
      </c>
      <c r="D427" s="2">
        <v>45777</v>
      </c>
      <c r="E427" t="s">
        <v>2</v>
      </c>
      <c r="F427" s="2">
        <v>45679</v>
      </c>
      <c r="G427" t="s">
        <v>121</v>
      </c>
      <c r="H427" t="s">
        <v>140</v>
      </c>
      <c r="I427" t="s">
        <v>3029</v>
      </c>
      <c r="J427" s="2">
        <v>45658</v>
      </c>
      <c r="K427" s="2">
        <v>46022</v>
      </c>
      <c r="L427" t="s">
        <v>6</v>
      </c>
      <c r="M427" t="s">
        <v>7</v>
      </c>
      <c r="N427" t="s">
        <v>8</v>
      </c>
      <c r="O427" t="s">
        <v>3030</v>
      </c>
      <c r="P427" t="s">
        <v>3030</v>
      </c>
      <c r="Q427" t="s">
        <v>3031</v>
      </c>
      <c r="R427" t="s">
        <v>376</v>
      </c>
      <c r="S427" t="s">
        <v>377</v>
      </c>
      <c r="T427" t="s">
        <v>12</v>
      </c>
      <c r="U427" t="s">
        <v>13</v>
      </c>
      <c r="V427" t="s">
        <v>378</v>
      </c>
      <c r="W427" t="s">
        <v>379</v>
      </c>
      <c r="X427" t="s">
        <v>380</v>
      </c>
      <c r="Y427" t="s">
        <v>17</v>
      </c>
      <c r="Z427" t="s">
        <v>381</v>
      </c>
      <c r="AA427" t="s">
        <v>103</v>
      </c>
      <c r="AB427" t="s">
        <v>382</v>
      </c>
      <c r="AC427" t="s">
        <v>435</v>
      </c>
      <c r="AD427" t="s">
        <v>39</v>
      </c>
      <c r="AE427" t="s">
        <v>436</v>
      </c>
      <c r="AF427" t="s">
        <v>437</v>
      </c>
      <c r="AG427" t="s">
        <v>25</v>
      </c>
      <c r="AH427" t="s">
        <v>26</v>
      </c>
      <c r="AI427" t="s">
        <v>27</v>
      </c>
      <c r="AJ427" t="s">
        <v>28</v>
      </c>
      <c r="AK427" s="3">
        <v>5460000</v>
      </c>
      <c r="AL427" s="3">
        <v>0</v>
      </c>
      <c r="AM427" s="3">
        <v>0</v>
      </c>
      <c r="AN427" s="3">
        <v>5460000</v>
      </c>
      <c r="AO427" s="3">
        <v>0</v>
      </c>
      <c r="AP427" s="3">
        <v>5460000</v>
      </c>
      <c r="AQ427" t="s">
        <v>3032</v>
      </c>
      <c r="AR427" t="s">
        <v>1</v>
      </c>
      <c r="AS427" t="s">
        <v>3033</v>
      </c>
      <c r="AT427" t="s">
        <v>1</v>
      </c>
      <c r="AU427" s="2">
        <v>45679</v>
      </c>
    </row>
    <row r="428" spans="1:47" hidden="1" x14ac:dyDescent="0.2">
      <c r="A428" t="s">
        <v>0</v>
      </c>
      <c r="B428" t="s">
        <v>1</v>
      </c>
      <c r="C428" s="2">
        <v>45658</v>
      </c>
      <c r="D428" s="2">
        <v>45777</v>
      </c>
      <c r="E428" t="s">
        <v>2</v>
      </c>
      <c r="F428" s="2">
        <v>45679</v>
      </c>
      <c r="G428" t="s">
        <v>121</v>
      </c>
      <c r="H428" t="s">
        <v>140</v>
      </c>
      <c r="I428" t="s">
        <v>3034</v>
      </c>
      <c r="J428" s="2">
        <v>45658</v>
      </c>
      <c r="K428" s="2">
        <v>46022</v>
      </c>
      <c r="L428" t="s">
        <v>6</v>
      </c>
      <c r="M428" t="s">
        <v>7</v>
      </c>
      <c r="N428" t="s">
        <v>8</v>
      </c>
      <c r="O428" t="s">
        <v>3035</v>
      </c>
      <c r="P428" t="s">
        <v>3035</v>
      </c>
      <c r="Q428" t="s">
        <v>3036</v>
      </c>
      <c r="R428" t="s">
        <v>376</v>
      </c>
      <c r="S428" t="s">
        <v>377</v>
      </c>
      <c r="T428" t="s">
        <v>12</v>
      </c>
      <c r="U428" t="s">
        <v>13</v>
      </c>
      <c r="V428" t="s">
        <v>378</v>
      </c>
      <c r="W428" t="s">
        <v>379</v>
      </c>
      <c r="X428" t="s">
        <v>380</v>
      </c>
      <c r="Y428" t="s">
        <v>17</v>
      </c>
      <c r="Z428" t="s">
        <v>381</v>
      </c>
      <c r="AA428" t="s">
        <v>103</v>
      </c>
      <c r="AB428" t="s">
        <v>382</v>
      </c>
      <c r="AC428" t="s">
        <v>3037</v>
      </c>
      <c r="AD428" t="s">
        <v>39</v>
      </c>
      <c r="AE428" t="s">
        <v>3038</v>
      </c>
      <c r="AF428" t="s">
        <v>3039</v>
      </c>
      <c r="AG428" t="s">
        <v>25</v>
      </c>
      <c r="AH428" t="s">
        <v>26</v>
      </c>
      <c r="AI428" t="s">
        <v>27</v>
      </c>
      <c r="AJ428" t="s">
        <v>28</v>
      </c>
      <c r="AK428" s="3">
        <v>1584000</v>
      </c>
      <c r="AL428" s="3">
        <v>0</v>
      </c>
      <c r="AM428" s="3">
        <v>0</v>
      </c>
      <c r="AN428" s="3">
        <v>1584000</v>
      </c>
      <c r="AO428" s="3">
        <v>1584000</v>
      </c>
      <c r="AP428" s="3">
        <v>0</v>
      </c>
      <c r="AQ428" t="s">
        <v>3040</v>
      </c>
      <c r="AR428" t="s">
        <v>1</v>
      </c>
      <c r="AS428" t="s">
        <v>3041</v>
      </c>
      <c r="AT428" t="s">
        <v>1</v>
      </c>
      <c r="AU428" s="2">
        <v>45679</v>
      </c>
    </row>
    <row r="429" spans="1:47" hidden="1" x14ac:dyDescent="0.2">
      <c r="A429" t="s">
        <v>0</v>
      </c>
      <c r="B429" t="s">
        <v>1</v>
      </c>
      <c r="C429" s="2">
        <v>45658</v>
      </c>
      <c r="D429" s="2">
        <v>45777</v>
      </c>
      <c r="E429" t="s">
        <v>2</v>
      </c>
      <c r="F429" s="2">
        <v>45679</v>
      </c>
      <c r="G429" t="s">
        <v>121</v>
      </c>
      <c r="H429" t="s">
        <v>140</v>
      </c>
      <c r="I429" t="s">
        <v>3042</v>
      </c>
      <c r="J429" s="2">
        <v>45658</v>
      </c>
      <c r="K429" s="2">
        <v>46022</v>
      </c>
      <c r="L429" t="s">
        <v>6</v>
      </c>
      <c r="M429" t="s">
        <v>7</v>
      </c>
      <c r="N429" t="s">
        <v>8</v>
      </c>
      <c r="O429" t="s">
        <v>3043</v>
      </c>
      <c r="P429" t="s">
        <v>3043</v>
      </c>
      <c r="Q429" t="s">
        <v>3044</v>
      </c>
      <c r="R429" t="s">
        <v>376</v>
      </c>
      <c r="S429" t="s">
        <v>377</v>
      </c>
      <c r="T429" t="s">
        <v>12</v>
      </c>
      <c r="U429" t="s">
        <v>13</v>
      </c>
      <c r="V429" t="s">
        <v>378</v>
      </c>
      <c r="W429" t="s">
        <v>379</v>
      </c>
      <c r="X429" t="s">
        <v>380</v>
      </c>
      <c r="Y429" t="s">
        <v>17</v>
      </c>
      <c r="Z429" t="s">
        <v>381</v>
      </c>
      <c r="AA429" t="s">
        <v>103</v>
      </c>
      <c r="AB429" t="s">
        <v>382</v>
      </c>
      <c r="AC429" t="s">
        <v>3045</v>
      </c>
      <c r="AD429" t="s">
        <v>39</v>
      </c>
      <c r="AE429" t="s">
        <v>3046</v>
      </c>
      <c r="AF429" t="s">
        <v>3047</v>
      </c>
      <c r="AG429" t="s">
        <v>25</v>
      </c>
      <c r="AH429" t="s">
        <v>26</v>
      </c>
      <c r="AI429" t="s">
        <v>27</v>
      </c>
      <c r="AJ429" t="s">
        <v>28</v>
      </c>
      <c r="AK429" s="3">
        <v>4433334</v>
      </c>
      <c r="AL429" s="3">
        <v>0</v>
      </c>
      <c r="AM429" s="3">
        <v>0</v>
      </c>
      <c r="AN429" s="3">
        <v>4433334</v>
      </c>
      <c r="AO429" s="3">
        <v>4433334</v>
      </c>
      <c r="AP429" s="3">
        <v>0</v>
      </c>
      <c r="AQ429" t="s">
        <v>3048</v>
      </c>
      <c r="AR429" t="s">
        <v>1</v>
      </c>
      <c r="AS429" t="s">
        <v>3049</v>
      </c>
      <c r="AT429" t="s">
        <v>1</v>
      </c>
      <c r="AU429" s="2">
        <v>45679</v>
      </c>
    </row>
    <row r="430" spans="1:47" hidden="1" x14ac:dyDescent="0.2">
      <c r="A430" t="s">
        <v>0</v>
      </c>
      <c r="B430" t="s">
        <v>1</v>
      </c>
      <c r="C430" s="2">
        <v>45658</v>
      </c>
      <c r="D430" s="2">
        <v>45777</v>
      </c>
      <c r="E430" t="s">
        <v>2</v>
      </c>
      <c r="F430" s="2">
        <v>45679</v>
      </c>
      <c r="G430" t="s">
        <v>121</v>
      </c>
      <c r="H430" t="s">
        <v>140</v>
      </c>
      <c r="I430" t="s">
        <v>3050</v>
      </c>
      <c r="J430" s="2">
        <v>45658</v>
      </c>
      <c r="K430" s="2">
        <v>46022</v>
      </c>
      <c r="L430" t="s">
        <v>6</v>
      </c>
      <c r="M430" t="s">
        <v>7</v>
      </c>
      <c r="N430" t="s">
        <v>8</v>
      </c>
      <c r="O430" t="s">
        <v>3051</v>
      </c>
      <c r="P430" t="s">
        <v>3051</v>
      </c>
      <c r="Q430" t="s">
        <v>3052</v>
      </c>
      <c r="R430" t="s">
        <v>376</v>
      </c>
      <c r="S430" t="s">
        <v>377</v>
      </c>
      <c r="T430" t="s">
        <v>12</v>
      </c>
      <c r="U430" t="s">
        <v>13</v>
      </c>
      <c r="V430" t="s">
        <v>378</v>
      </c>
      <c r="W430" t="s">
        <v>379</v>
      </c>
      <c r="X430" t="s">
        <v>380</v>
      </c>
      <c r="Y430" t="s">
        <v>17</v>
      </c>
      <c r="Z430" t="s">
        <v>381</v>
      </c>
      <c r="AA430" t="s">
        <v>103</v>
      </c>
      <c r="AB430" t="s">
        <v>382</v>
      </c>
      <c r="AC430" t="s">
        <v>3053</v>
      </c>
      <c r="AD430" t="s">
        <v>39</v>
      </c>
      <c r="AE430" t="s">
        <v>3054</v>
      </c>
      <c r="AF430" t="s">
        <v>3055</v>
      </c>
      <c r="AG430" t="s">
        <v>25</v>
      </c>
      <c r="AH430" t="s">
        <v>26</v>
      </c>
      <c r="AI430" t="s">
        <v>27</v>
      </c>
      <c r="AJ430" t="s">
        <v>28</v>
      </c>
      <c r="AK430" s="3">
        <v>3066667</v>
      </c>
      <c r="AL430" s="3">
        <v>0</v>
      </c>
      <c r="AM430" s="3">
        <v>0</v>
      </c>
      <c r="AN430" s="3">
        <v>3066667</v>
      </c>
      <c r="AO430" s="3">
        <v>3066667</v>
      </c>
      <c r="AP430" s="3">
        <v>0</v>
      </c>
      <c r="AQ430" t="s">
        <v>3056</v>
      </c>
      <c r="AR430" t="s">
        <v>1</v>
      </c>
      <c r="AS430" t="s">
        <v>3057</v>
      </c>
      <c r="AT430" t="s">
        <v>1</v>
      </c>
      <c r="AU430" s="2">
        <v>45679</v>
      </c>
    </row>
    <row r="431" spans="1:47" hidden="1" x14ac:dyDescent="0.2">
      <c r="A431" t="s">
        <v>0</v>
      </c>
      <c r="B431" t="s">
        <v>1</v>
      </c>
      <c r="C431" s="2">
        <v>45658</v>
      </c>
      <c r="D431" s="2">
        <v>45777</v>
      </c>
      <c r="E431" t="s">
        <v>2</v>
      </c>
      <c r="F431" s="2">
        <v>45679</v>
      </c>
      <c r="G431" t="s">
        <v>121</v>
      </c>
      <c r="H431" t="s">
        <v>140</v>
      </c>
      <c r="I431" t="s">
        <v>3058</v>
      </c>
      <c r="J431" s="2">
        <v>45658</v>
      </c>
      <c r="K431" s="2">
        <v>46022</v>
      </c>
      <c r="L431" t="s">
        <v>6</v>
      </c>
      <c r="M431" t="s">
        <v>7</v>
      </c>
      <c r="N431" t="s">
        <v>8</v>
      </c>
      <c r="O431" t="s">
        <v>3059</v>
      </c>
      <c r="P431" t="s">
        <v>3059</v>
      </c>
      <c r="Q431" t="s">
        <v>3060</v>
      </c>
      <c r="R431" t="s">
        <v>376</v>
      </c>
      <c r="S431" t="s">
        <v>377</v>
      </c>
      <c r="T431" t="s">
        <v>12</v>
      </c>
      <c r="U431" t="s">
        <v>13</v>
      </c>
      <c r="V431" t="s">
        <v>378</v>
      </c>
      <c r="W431" t="s">
        <v>379</v>
      </c>
      <c r="X431" t="s">
        <v>380</v>
      </c>
      <c r="Y431" t="s">
        <v>17</v>
      </c>
      <c r="Z431" t="s">
        <v>381</v>
      </c>
      <c r="AA431" t="s">
        <v>103</v>
      </c>
      <c r="AB431" t="s">
        <v>382</v>
      </c>
      <c r="AC431" t="s">
        <v>3061</v>
      </c>
      <c r="AD431" t="s">
        <v>39</v>
      </c>
      <c r="AE431" t="s">
        <v>3062</v>
      </c>
      <c r="AF431" t="s">
        <v>3063</v>
      </c>
      <c r="AG431" t="s">
        <v>25</v>
      </c>
      <c r="AH431" t="s">
        <v>26</v>
      </c>
      <c r="AI431" t="s">
        <v>27</v>
      </c>
      <c r="AJ431" t="s">
        <v>28</v>
      </c>
      <c r="AK431" s="3">
        <v>5166667</v>
      </c>
      <c r="AL431" s="3">
        <v>0</v>
      </c>
      <c r="AM431" s="3">
        <v>0</v>
      </c>
      <c r="AN431" s="3">
        <v>5166667</v>
      </c>
      <c r="AO431" s="3">
        <v>5166667</v>
      </c>
      <c r="AP431" s="3">
        <v>0</v>
      </c>
      <c r="AQ431" t="s">
        <v>3064</v>
      </c>
      <c r="AR431" t="s">
        <v>1</v>
      </c>
      <c r="AS431" t="s">
        <v>3065</v>
      </c>
      <c r="AT431" t="s">
        <v>1</v>
      </c>
      <c r="AU431" s="2">
        <v>45679</v>
      </c>
    </row>
    <row r="432" spans="1:47" hidden="1" x14ac:dyDescent="0.2">
      <c r="A432" t="s">
        <v>0</v>
      </c>
      <c r="B432" t="s">
        <v>1</v>
      </c>
      <c r="C432" s="2">
        <v>45658</v>
      </c>
      <c r="D432" s="2">
        <v>45777</v>
      </c>
      <c r="E432" t="s">
        <v>2</v>
      </c>
      <c r="F432" s="2">
        <v>45679</v>
      </c>
      <c r="G432" t="s">
        <v>121</v>
      </c>
      <c r="H432" t="s">
        <v>140</v>
      </c>
      <c r="I432" t="s">
        <v>3066</v>
      </c>
      <c r="J432" s="2">
        <v>45658</v>
      </c>
      <c r="K432" s="2">
        <v>46022</v>
      </c>
      <c r="L432" t="s">
        <v>6</v>
      </c>
      <c r="M432" t="s">
        <v>7</v>
      </c>
      <c r="N432" t="s">
        <v>8</v>
      </c>
      <c r="O432" t="s">
        <v>3067</v>
      </c>
      <c r="P432" t="s">
        <v>3067</v>
      </c>
      <c r="Q432" t="s">
        <v>3068</v>
      </c>
      <c r="R432" t="s">
        <v>376</v>
      </c>
      <c r="S432" t="s">
        <v>377</v>
      </c>
      <c r="T432" t="s">
        <v>12</v>
      </c>
      <c r="U432" t="s">
        <v>13</v>
      </c>
      <c r="V432" t="s">
        <v>378</v>
      </c>
      <c r="W432" t="s">
        <v>379</v>
      </c>
      <c r="X432" t="s">
        <v>380</v>
      </c>
      <c r="Y432" t="s">
        <v>17</v>
      </c>
      <c r="Z432" t="s">
        <v>381</v>
      </c>
      <c r="AA432" t="s">
        <v>103</v>
      </c>
      <c r="AB432" t="s">
        <v>382</v>
      </c>
      <c r="AC432" t="s">
        <v>403</v>
      </c>
      <c r="AD432" t="s">
        <v>39</v>
      </c>
      <c r="AE432" t="s">
        <v>404</v>
      </c>
      <c r="AF432" t="s">
        <v>405</v>
      </c>
      <c r="AG432" t="s">
        <v>25</v>
      </c>
      <c r="AH432" t="s">
        <v>26</v>
      </c>
      <c r="AI432" t="s">
        <v>27</v>
      </c>
      <c r="AJ432" t="s">
        <v>28</v>
      </c>
      <c r="AK432" s="3">
        <v>114334</v>
      </c>
      <c r="AL432" s="3">
        <v>0</v>
      </c>
      <c r="AM432" s="3">
        <v>0</v>
      </c>
      <c r="AN432" s="3">
        <v>114334</v>
      </c>
      <c r="AO432" s="3">
        <v>112333</v>
      </c>
      <c r="AP432" s="3">
        <v>2001</v>
      </c>
      <c r="AQ432" t="s">
        <v>3069</v>
      </c>
      <c r="AR432" t="s">
        <v>1</v>
      </c>
      <c r="AS432" t="s">
        <v>3070</v>
      </c>
      <c r="AT432" t="s">
        <v>1</v>
      </c>
      <c r="AU432" s="2">
        <v>45679</v>
      </c>
    </row>
    <row r="433" spans="1:47" hidden="1" x14ac:dyDescent="0.2">
      <c r="A433" t="s">
        <v>0</v>
      </c>
      <c r="B433" t="s">
        <v>1</v>
      </c>
      <c r="C433" s="2">
        <v>45658</v>
      </c>
      <c r="D433" s="2">
        <v>45777</v>
      </c>
      <c r="E433" t="s">
        <v>2</v>
      </c>
      <c r="F433" s="2">
        <v>45679</v>
      </c>
      <c r="G433" t="s">
        <v>121</v>
      </c>
      <c r="H433" t="s">
        <v>140</v>
      </c>
      <c r="I433" t="s">
        <v>3071</v>
      </c>
      <c r="J433" s="2">
        <v>45658</v>
      </c>
      <c r="K433" s="2">
        <v>46022</v>
      </c>
      <c r="L433" t="s">
        <v>6</v>
      </c>
      <c r="M433" t="s">
        <v>7</v>
      </c>
      <c r="N433" t="s">
        <v>8</v>
      </c>
      <c r="O433" t="s">
        <v>3072</v>
      </c>
      <c r="P433" t="s">
        <v>3072</v>
      </c>
      <c r="Q433" t="s">
        <v>3073</v>
      </c>
      <c r="R433" t="s">
        <v>376</v>
      </c>
      <c r="S433" t="s">
        <v>377</v>
      </c>
      <c r="T433" t="s">
        <v>12</v>
      </c>
      <c r="U433" t="s">
        <v>13</v>
      </c>
      <c r="V433" t="s">
        <v>378</v>
      </c>
      <c r="W433" t="s">
        <v>379</v>
      </c>
      <c r="X433" t="s">
        <v>380</v>
      </c>
      <c r="Y433" t="s">
        <v>17</v>
      </c>
      <c r="Z433" t="s">
        <v>381</v>
      </c>
      <c r="AA433" t="s">
        <v>103</v>
      </c>
      <c r="AB433" t="s">
        <v>382</v>
      </c>
      <c r="AC433" t="s">
        <v>3074</v>
      </c>
      <c r="AD433" t="s">
        <v>39</v>
      </c>
      <c r="AE433" t="s">
        <v>3075</v>
      </c>
      <c r="AF433" t="s">
        <v>3076</v>
      </c>
      <c r="AG433" t="s">
        <v>25</v>
      </c>
      <c r="AH433" t="s">
        <v>26</v>
      </c>
      <c r="AI433" t="s">
        <v>27</v>
      </c>
      <c r="AJ433" t="s">
        <v>28</v>
      </c>
      <c r="AK433" s="3">
        <v>6166667</v>
      </c>
      <c r="AL433" s="3">
        <v>0</v>
      </c>
      <c r="AM433" s="3">
        <v>0</v>
      </c>
      <c r="AN433" s="3">
        <v>6166667</v>
      </c>
      <c r="AO433" s="3">
        <v>5000000</v>
      </c>
      <c r="AP433" s="3">
        <v>1166667</v>
      </c>
      <c r="AQ433" t="s">
        <v>3077</v>
      </c>
      <c r="AR433" t="s">
        <v>1</v>
      </c>
      <c r="AS433" t="s">
        <v>3078</v>
      </c>
      <c r="AT433" t="s">
        <v>1</v>
      </c>
      <c r="AU433" s="2">
        <v>45679</v>
      </c>
    </row>
    <row r="434" spans="1:47" hidden="1" x14ac:dyDescent="0.2">
      <c r="A434" t="s">
        <v>0</v>
      </c>
      <c r="B434" t="s">
        <v>1</v>
      </c>
      <c r="C434" s="2">
        <v>45658</v>
      </c>
      <c r="D434" s="2">
        <v>45777</v>
      </c>
      <c r="E434" t="s">
        <v>2</v>
      </c>
      <c r="F434" s="2">
        <v>45679</v>
      </c>
      <c r="G434" t="s">
        <v>121</v>
      </c>
      <c r="H434" t="s">
        <v>140</v>
      </c>
      <c r="I434" t="s">
        <v>3079</v>
      </c>
      <c r="J434" s="2">
        <v>45658</v>
      </c>
      <c r="K434" s="2">
        <v>46022</v>
      </c>
      <c r="L434" t="s">
        <v>6</v>
      </c>
      <c r="M434" t="s">
        <v>7</v>
      </c>
      <c r="N434" t="s">
        <v>8</v>
      </c>
      <c r="O434" t="s">
        <v>3080</v>
      </c>
      <c r="P434" t="s">
        <v>3080</v>
      </c>
      <c r="Q434" t="s">
        <v>3081</v>
      </c>
      <c r="R434" t="s">
        <v>376</v>
      </c>
      <c r="S434" t="s">
        <v>377</v>
      </c>
      <c r="T434" t="s">
        <v>12</v>
      </c>
      <c r="U434" t="s">
        <v>13</v>
      </c>
      <c r="V434" t="s">
        <v>378</v>
      </c>
      <c r="W434" t="s">
        <v>379</v>
      </c>
      <c r="X434" t="s">
        <v>380</v>
      </c>
      <c r="Y434" t="s">
        <v>17</v>
      </c>
      <c r="Z434" t="s">
        <v>381</v>
      </c>
      <c r="AA434" t="s">
        <v>103</v>
      </c>
      <c r="AB434" t="s">
        <v>382</v>
      </c>
      <c r="AC434" t="s">
        <v>443</v>
      </c>
      <c r="AD434" t="s">
        <v>39</v>
      </c>
      <c r="AE434" t="s">
        <v>444</v>
      </c>
      <c r="AF434" t="s">
        <v>445</v>
      </c>
      <c r="AG434" t="s">
        <v>25</v>
      </c>
      <c r="AH434" t="s">
        <v>26</v>
      </c>
      <c r="AI434" t="s">
        <v>27</v>
      </c>
      <c r="AJ434" t="s">
        <v>28</v>
      </c>
      <c r="AK434" s="3">
        <v>7400000</v>
      </c>
      <c r="AL434" s="3">
        <v>0</v>
      </c>
      <c r="AM434" s="3">
        <v>0</v>
      </c>
      <c r="AN434" s="3">
        <v>7400000</v>
      </c>
      <c r="AO434" s="3">
        <v>0</v>
      </c>
      <c r="AP434" s="3">
        <v>7400000</v>
      </c>
      <c r="AQ434" t="s">
        <v>3082</v>
      </c>
      <c r="AR434" t="s">
        <v>1</v>
      </c>
      <c r="AS434" t="s">
        <v>3083</v>
      </c>
      <c r="AT434" t="s">
        <v>1</v>
      </c>
      <c r="AU434" s="2">
        <v>45679</v>
      </c>
    </row>
    <row r="435" spans="1:47" hidden="1" x14ac:dyDescent="0.2">
      <c r="A435" t="s">
        <v>0</v>
      </c>
      <c r="B435" t="s">
        <v>1</v>
      </c>
      <c r="C435" s="2">
        <v>45658</v>
      </c>
      <c r="D435" s="2">
        <v>45777</v>
      </c>
      <c r="E435" t="s">
        <v>2</v>
      </c>
      <c r="F435" s="2">
        <v>45679</v>
      </c>
      <c r="G435" t="s">
        <v>121</v>
      </c>
      <c r="H435" t="s">
        <v>140</v>
      </c>
      <c r="I435" t="s">
        <v>3084</v>
      </c>
      <c r="J435" s="2">
        <v>45658</v>
      </c>
      <c r="K435" s="2">
        <v>46022</v>
      </c>
      <c r="L435" t="s">
        <v>6</v>
      </c>
      <c r="M435" t="s">
        <v>7</v>
      </c>
      <c r="N435" t="s">
        <v>8</v>
      </c>
      <c r="O435" t="s">
        <v>3085</v>
      </c>
      <c r="P435" t="s">
        <v>3085</v>
      </c>
      <c r="Q435" t="s">
        <v>3086</v>
      </c>
      <c r="R435" t="s">
        <v>376</v>
      </c>
      <c r="S435" t="s">
        <v>377</v>
      </c>
      <c r="T435" t="s">
        <v>12</v>
      </c>
      <c r="U435" t="s">
        <v>13</v>
      </c>
      <c r="V435" t="s">
        <v>378</v>
      </c>
      <c r="W435" t="s">
        <v>379</v>
      </c>
      <c r="X435" t="s">
        <v>380</v>
      </c>
      <c r="Y435" t="s">
        <v>17</v>
      </c>
      <c r="Z435" t="s">
        <v>381</v>
      </c>
      <c r="AA435" t="s">
        <v>103</v>
      </c>
      <c r="AB435" t="s">
        <v>382</v>
      </c>
      <c r="AC435" t="s">
        <v>3087</v>
      </c>
      <c r="AD435" t="s">
        <v>39</v>
      </c>
      <c r="AE435" t="s">
        <v>3088</v>
      </c>
      <c r="AF435" t="s">
        <v>3089</v>
      </c>
      <c r="AG435" t="s">
        <v>25</v>
      </c>
      <c r="AH435" t="s">
        <v>26</v>
      </c>
      <c r="AI435" t="s">
        <v>27</v>
      </c>
      <c r="AJ435" t="s">
        <v>28</v>
      </c>
      <c r="AK435" s="3">
        <v>7366667</v>
      </c>
      <c r="AL435" s="3">
        <v>0</v>
      </c>
      <c r="AM435" s="3">
        <v>0</v>
      </c>
      <c r="AN435" s="3">
        <v>7366667</v>
      </c>
      <c r="AO435" s="3">
        <v>5633333</v>
      </c>
      <c r="AP435" s="3">
        <v>1733334</v>
      </c>
      <c r="AQ435" t="s">
        <v>3090</v>
      </c>
      <c r="AR435" t="s">
        <v>1</v>
      </c>
      <c r="AS435" t="s">
        <v>3091</v>
      </c>
      <c r="AT435" t="s">
        <v>1</v>
      </c>
      <c r="AU435" s="2">
        <v>45679</v>
      </c>
    </row>
    <row r="436" spans="1:47" hidden="1" x14ac:dyDescent="0.2">
      <c r="A436" t="s">
        <v>0</v>
      </c>
      <c r="B436" t="s">
        <v>1</v>
      </c>
      <c r="C436" s="2">
        <v>45658</v>
      </c>
      <c r="D436" s="2">
        <v>45777</v>
      </c>
      <c r="E436" t="s">
        <v>2</v>
      </c>
      <c r="F436" s="2">
        <v>45679</v>
      </c>
      <c r="G436" t="s">
        <v>121</v>
      </c>
      <c r="H436" t="s">
        <v>140</v>
      </c>
      <c r="I436" t="s">
        <v>3092</v>
      </c>
      <c r="J436" s="2">
        <v>45658</v>
      </c>
      <c r="K436" s="2">
        <v>46022</v>
      </c>
      <c r="L436" t="s">
        <v>6</v>
      </c>
      <c r="M436" t="s">
        <v>7</v>
      </c>
      <c r="N436" t="s">
        <v>8</v>
      </c>
      <c r="O436" t="s">
        <v>3093</v>
      </c>
      <c r="P436" t="s">
        <v>3093</v>
      </c>
      <c r="Q436" t="s">
        <v>3094</v>
      </c>
      <c r="R436" t="s">
        <v>376</v>
      </c>
      <c r="S436" t="s">
        <v>377</v>
      </c>
      <c r="T436" t="s">
        <v>12</v>
      </c>
      <c r="U436" t="s">
        <v>13</v>
      </c>
      <c r="V436" t="s">
        <v>378</v>
      </c>
      <c r="W436" t="s">
        <v>379</v>
      </c>
      <c r="X436" t="s">
        <v>380</v>
      </c>
      <c r="Y436" t="s">
        <v>17</v>
      </c>
      <c r="Z436" t="s">
        <v>381</v>
      </c>
      <c r="AA436" t="s">
        <v>103</v>
      </c>
      <c r="AB436" t="s">
        <v>382</v>
      </c>
      <c r="AC436" t="s">
        <v>3095</v>
      </c>
      <c r="AD436" t="s">
        <v>39</v>
      </c>
      <c r="AE436" t="s">
        <v>3096</v>
      </c>
      <c r="AF436" t="s">
        <v>3097</v>
      </c>
      <c r="AG436" t="s">
        <v>25</v>
      </c>
      <c r="AH436" t="s">
        <v>26</v>
      </c>
      <c r="AI436" t="s">
        <v>27</v>
      </c>
      <c r="AJ436" t="s">
        <v>28</v>
      </c>
      <c r="AK436" s="3">
        <v>9500000</v>
      </c>
      <c r="AL436" s="3">
        <v>0</v>
      </c>
      <c r="AM436" s="3">
        <v>0</v>
      </c>
      <c r="AN436" s="3">
        <v>9500000</v>
      </c>
      <c r="AO436" s="3">
        <v>9500000</v>
      </c>
      <c r="AP436" s="3">
        <v>0</v>
      </c>
      <c r="AQ436" t="s">
        <v>3098</v>
      </c>
      <c r="AR436" t="s">
        <v>1</v>
      </c>
      <c r="AS436" t="s">
        <v>3099</v>
      </c>
      <c r="AT436" t="s">
        <v>1</v>
      </c>
      <c r="AU436" s="2">
        <v>45679</v>
      </c>
    </row>
    <row r="437" spans="1:47" hidden="1" x14ac:dyDescent="0.2">
      <c r="A437" t="s">
        <v>0</v>
      </c>
      <c r="B437" t="s">
        <v>1</v>
      </c>
      <c r="C437" s="2">
        <v>45658</v>
      </c>
      <c r="D437" s="2">
        <v>45777</v>
      </c>
      <c r="E437" t="s">
        <v>2</v>
      </c>
      <c r="F437" s="2">
        <v>45679</v>
      </c>
      <c r="G437" t="s">
        <v>121</v>
      </c>
      <c r="H437" t="s">
        <v>140</v>
      </c>
      <c r="I437" t="s">
        <v>3100</v>
      </c>
      <c r="J437" s="2">
        <v>45658</v>
      </c>
      <c r="K437" s="2">
        <v>46022</v>
      </c>
      <c r="L437" t="s">
        <v>6</v>
      </c>
      <c r="M437" t="s">
        <v>7</v>
      </c>
      <c r="N437" t="s">
        <v>8</v>
      </c>
      <c r="O437" t="s">
        <v>3101</v>
      </c>
      <c r="P437" t="s">
        <v>3101</v>
      </c>
      <c r="Q437" t="s">
        <v>3102</v>
      </c>
      <c r="R437" t="s">
        <v>376</v>
      </c>
      <c r="S437" t="s">
        <v>377</v>
      </c>
      <c r="T437" t="s">
        <v>12</v>
      </c>
      <c r="U437" t="s">
        <v>13</v>
      </c>
      <c r="V437" t="s">
        <v>378</v>
      </c>
      <c r="W437" t="s">
        <v>379</v>
      </c>
      <c r="X437" t="s">
        <v>380</v>
      </c>
      <c r="Y437" t="s">
        <v>17</v>
      </c>
      <c r="Z437" t="s">
        <v>381</v>
      </c>
      <c r="AA437" t="s">
        <v>103</v>
      </c>
      <c r="AB437" t="s">
        <v>382</v>
      </c>
      <c r="AC437" t="s">
        <v>3103</v>
      </c>
      <c r="AD437" t="s">
        <v>39</v>
      </c>
      <c r="AE437" t="s">
        <v>3104</v>
      </c>
      <c r="AF437" t="s">
        <v>3105</v>
      </c>
      <c r="AG437" t="s">
        <v>25</v>
      </c>
      <c r="AH437" t="s">
        <v>26</v>
      </c>
      <c r="AI437" t="s">
        <v>27</v>
      </c>
      <c r="AJ437" t="s">
        <v>28</v>
      </c>
      <c r="AK437" s="3">
        <v>9500000</v>
      </c>
      <c r="AL437" s="3">
        <v>0</v>
      </c>
      <c r="AM437" s="3">
        <v>0</v>
      </c>
      <c r="AN437" s="3">
        <v>9500000</v>
      </c>
      <c r="AO437" s="3">
        <v>9500000</v>
      </c>
      <c r="AP437" s="3">
        <v>0</v>
      </c>
      <c r="AQ437" t="s">
        <v>3106</v>
      </c>
      <c r="AR437" t="s">
        <v>1</v>
      </c>
      <c r="AS437" t="s">
        <v>3107</v>
      </c>
      <c r="AT437" t="s">
        <v>1</v>
      </c>
      <c r="AU437" s="2">
        <v>45679</v>
      </c>
    </row>
    <row r="438" spans="1:47" hidden="1" x14ac:dyDescent="0.2">
      <c r="A438" t="s">
        <v>0</v>
      </c>
      <c r="B438" t="s">
        <v>1</v>
      </c>
      <c r="C438" s="2">
        <v>45658</v>
      </c>
      <c r="D438" s="2">
        <v>45777</v>
      </c>
      <c r="E438" t="s">
        <v>2</v>
      </c>
      <c r="F438" s="2">
        <v>45679</v>
      </c>
      <c r="G438" t="s">
        <v>121</v>
      </c>
      <c r="H438" t="s">
        <v>140</v>
      </c>
      <c r="I438" t="s">
        <v>3108</v>
      </c>
      <c r="J438" s="2">
        <v>45658</v>
      </c>
      <c r="K438" s="2">
        <v>46022</v>
      </c>
      <c r="L438" t="s">
        <v>6</v>
      </c>
      <c r="M438" t="s">
        <v>7</v>
      </c>
      <c r="N438" t="s">
        <v>8</v>
      </c>
      <c r="O438" t="s">
        <v>3109</v>
      </c>
      <c r="P438" t="s">
        <v>3109</v>
      </c>
      <c r="Q438" t="s">
        <v>3110</v>
      </c>
      <c r="R438" t="s">
        <v>376</v>
      </c>
      <c r="S438" t="s">
        <v>377</v>
      </c>
      <c r="T438" t="s">
        <v>12</v>
      </c>
      <c r="U438" t="s">
        <v>13</v>
      </c>
      <c r="V438" t="s">
        <v>378</v>
      </c>
      <c r="W438" t="s">
        <v>379</v>
      </c>
      <c r="X438" t="s">
        <v>380</v>
      </c>
      <c r="Y438" t="s">
        <v>17</v>
      </c>
      <c r="Z438" t="s">
        <v>381</v>
      </c>
      <c r="AA438" t="s">
        <v>103</v>
      </c>
      <c r="AB438" t="s">
        <v>382</v>
      </c>
      <c r="AC438" t="s">
        <v>3111</v>
      </c>
      <c r="AD438" t="s">
        <v>39</v>
      </c>
      <c r="AE438" t="s">
        <v>3112</v>
      </c>
      <c r="AF438" t="s">
        <v>3113</v>
      </c>
      <c r="AG438" t="s">
        <v>25</v>
      </c>
      <c r="AH438" t="s">
        <v>26</v>
      </c>
      <c r="AI438" t="s">
        <v>27</v>
      </c>
      <c r="AJ438" t="s">
        <v>28</v>
      </c>
      <c r="AK438" s="3">
        <v>17500000</v>
      </c>
      <c r="AL438" s="3">
        <v>0</v>
      </c>
      <c r="AM438" s="3">
        <v>0</v>
      </c>
      <c r="AN438" s="3">
        <v>17500000</v>
      </c>
      <c r="AO438" s="3">
        <v>14000000</v>
      </c>
      <c r="AP438" s="3">
        <v>3500000</v>
      </c>
      <c r="AQ438" t="s">
        <v>3114</v>
      </c>
      <c r="AR438" t="s">
        <v>1</v>
      </c>
      <c r="AS438" t="s">
        <v>3115</v>
      </c>
      <c r="AT438" t="s">
        <v>1</v>
      </c>
      <c r="AU438" s="2">
        <v>45679</v>
      </c>
    </row>
    <row r="439" spans="1:47" hidden="1" x14ac:dyDescent="0.2">
      <c r="A439" t="s">
        <v>0</v>
      </c>
      <c r="B439" t="s">
        <v>1</v>
      </c>
      <c r="C439" s="2">
        <v>45658</v>
      </c>
      <c r="D439" s="2">
        <v>45777</v>
      </c>
      <c r="E439" t="s">
        <v>2</v>
      </c>
      <c r="F439" s="2">
        <v>45679</v>
      </c>
      <c r="G439" t="s">
        <v>121</v>
      </c>
      <c r="H439" t="s">
        <v>140</v>
      </c>
      <c r="I439" t="s">
        <v>3116</v>
      </c>
      <c r="J439" s="2">
        <v>45658</v>
      </c>
      <c r="K439" s="2">
        <v>46022</v>
      </c>
      <c r="L439" t="s">
        <v>6</v>
      </c>
      <c r="M439" t="s">
        <v>7</v>
      </c>
      <c r="N439" t="s">
        <v>8</v>
      </c>
      <c r="O439" t="s">
        <v>3117</v>
      </c>
      <c r="P439" t="s">
        <v>3117</v>
      </c>
      <c r="Q439" t="s">
        <v>3118</v>
      </c>
      <c r="R439" t="s">
        <v>376</v>
      </c>
      <c r="S439" t="s">
        <v>377</v>
      </c>
      <c r="T439" t="s">
        <v>12</v>
      </c>
      <c r="U439" t="s">
        <v>13</v>
      </c>
      <c r="V439" t="s">
        <v>378</v>
      </c>
      <c r="W439" t="s">
        <v>379</v>
      </c>
      <c r="X439" t="s">
        <v>380</v>
      </c>
      <c r="Y439" t="s">
        <v>17</v>
      </c>
      <c r="Z439" t="s">
        <v>381</v>
      </c>
      <c r="AA439" t="s">
        <v>103</v>
      </c>
      <c r="AB439" t="s">
        <v>382</v>
      </c>
      <c r="AC439" t="s">
        <v>3119</v>
      </c>
      <c r="AD439" t="s">
        <v>39</v>
      </c>
      <c r="AE439" t="s">
        <v>3120</v>
      </c>
      <c r="AF439" t="s">
        <v>3121</v>
      </c>
      <c r="AG439" t="s">
        <v>25</v>
      </c>
      <c r="AH439" t="s">
        <v>26</v>
      </c>
      <c r="AI439" t="s">
        <v>27</v>
      </c>
      <c r="AJ439" t="s">
        <v>28</v>
      </c>
      <c r="AK439" s="3">
        <v>9750000</v>
      </c>
      <c r="AL439" s="3">
        <v>0</v>
      </c>
      <c r="AM439" s="3">
        <v>0</v>
      </c>
      <c r="AN439" s="3">
        <v>9750000</v>
      </c>
      <c r="AO439" s="3">
        <v>9750000</v>
      </c>
      <c r="AP439" s="3">
        <v>0</v>
      </c>
      <c r="AQ439" t="s">
        <v>3122</v>
      </c>
      <c r="AR439" t="s">
        <v>1</v>
      </c>
      <c r="AS439" t="s">
        <v>3123</v>
      </c>
      <c r="AT439" t="s">
        <v>1</v>
      </c>
      <c r="AU439" s="2">
        <v>45679</v>
      </c>
    </row>
    <row r="440" spans="1:47" hidden="1" x14ac:dyDescent="0.2">
      <c r="A440" t="s">
        <v>0</v>
      </c>
      <c r="B440" t="s">
        <v>1</v>
      </c>
      <c r="C440" s="2">
        <v>45658</v>
      </c>
      <c r="D440" s="2">
        <v>45777</v>
      </c>
      <c r="E440" t="s">
        <v>2</v>
      </c>
      <c r="F440" s="2">
        <v>45679</v>
      </c>
      <c r="G440" t="s">
        <v>121</v>
      </c>
      <c r="H440" t="s">
        <v>140</v>
      </c>
      <c r="I440" t="s">
        <v>3124</v>
      </c>
      <c r="J440" s="2">
        <v>45658</v>
      </c>
      <c r="K440" s="2">
        <v>46022</v>
      </c>
      <c r="L440" t="s">
        <v>6</v>
      </c>
      <c r="M440" t="s">
        <v>7</v>
      </c>
      <c r="N440" t="s">
        <v>8</v>
      </c>
      <c r="O440" t="s">
        <v>3125</v>
      </c>
      <c r="P440" t="s">
        <v>3125</v>
      </c>
      <c r="Q440" t="s">
        <v>3126</v>
      </c>
      <c r="R440" t="s">
        <v>376</v>
      </c>
      <c r="S440" t="s">
        <v>377</v>
      </c>
      <c r="T440" t="s">
        <v>12</v>
      </c>
      <c r="U440" t="s">
        <v>13</v>
      </c>
      <c r="V440" t="s">
        <v>378</v>
      </c>
      <c r="W440" t="s">
        <v>379</v>
      </c>
      <c r="X440" t="s">
        <v>380</v>
      </c>
      <c r="Y440" t="s">
        <v>17</v>
      </c>
      <c r="Z440" t="s">
        <v>381</v>
      </c>
      <c r="AA440" t="s">
        <v>103</v>
      </c>
      <c r="AB440" t="s">
        <v>382</v>
      </c>
      <c r="AC440" t="s">
        <v>1161</v>
      </c>
      <c r="AD440" t="s">
        <v>39</v>
      </c>
      <c r="AE440" t="s">
        <v>1162</v>
      </c>
      <c r="AF440" t="s">
        <v>1163</v>
      </c>
      <c r="AG440" t="s">
        <v>25</v>
      </c>
      <c r="AH440" t="s">
        <v>26</v>
      </c>
      <c r="AI440" t="s">
        <v>27</v>
      </c>
      <c r="AJ440" t="s">
        <v>28</v>
      </c>
      <c r="AK440" s="3">
        <v>9666667</v>
      </c>
      <c r="AL440" s="3">
        <v>0</v>
      </c>
      <c r="AM440" s="3">
        <v>0</v>
      </c>
      <c r="AN440" s="3">
        <v>9666667</v>
      </c>
      <c r="AO440" s="3">
        <v>9666667</v>
      </c>
      <c r="AP440" s="3">
        <v>0</v>
      </c>
      <c r="AQ440" t="s">
        <v>3127</v>
      </c>
      <c r="AR440" t="s">
        <v>1</v>
      </c>
      <c r="AS440" t="s">
        <v>3128</v>
      </c>
      <c r="AT440" t="s">
        <v>1</v>
      </c>
      <c r="AU440" s="2">
        <v>45679</v>
      </c>
    </row>
    <row r="441" spans="1:47" hidden="1" x14ac:dyDescent="0.2">
      <c r="A441" t="s">
        <v>0</v>
      </c>
      <c r="B441" t="s">
        <v>1</v>
      </c>
      <c r="C441" s="2">
        <v>45658</v>
      </c>
      <c r="D441" s="2">
        <v>45777</v>
      </c>
      <c r="E441" t="s">
        <v>2</v>
      </c>
      <c r="F441" s="2">
        <v>45679</v>
      </c>
      <c r="G441" t="s">
        <v>121</v>
      </c>
      <c r="H441" t="s">
        <v>140</v>
      </c>
      <c r="I441" t="s">
        <v>3129</v>
      </c>
      <c r="J441" s="2">
        <v>45658</v>
      </c>
      <c r="K441" s="2">
        <v>46022</v>
      </c>
      <c r="L441" t="s">
        <v>6</v>
      </c>
      <c r="M441" t="s">
        <v>7</v>
      </c>
      <c r="N441" t="s">
        <v>8</v>
      </c>
      <c r="O441" t="s">
        <v>3130</v>
      </c>
      <c r="P441" t="s">
        <v>3130</v>
      </c>
      <c r="Q441" t="s">
        <v>3131</v>
      </c>
      <c r="R441" t="s">
        <v>376</v>
      </c>
      <c r="S441" t="s">
        <v>377</v>
      </c>
      <c r="T441" t="s">
        <v>12</v>
      </c>
      <c r="U441" t="s">
        <v>13</v>
      </c>
      <c r="V441" t="s">
        <v>378</v>
      </c>
      <c r="W441" t="s">
        <v>379</v>
      </c>
      <c r="X441" t="s">
        <v>380</v>
      </c>
      <c r="Y441" t="s">
        <v>17</v>
      </c>
      <c r="Z441" t="s">
        <v>381</v>
      </c>
      <c r="AA441" t="s">
        <v>103</v>
      </c>
      <c r="AB441" t="s">
        <v>382</v>
      </c>
      <c r="AC441" t="s">
        <v>411</v>
      </c>
      <c r="AD441" t="s">
        <v>39</v>
      </c>
      <c r="AE441" t="s">
        <v>412</v>
      </c>
      <c r="AF441" t="s">
        <v>413</v>
      </c>
      <c r="AG441" t="s">
        <v>25</v>
      </c>
      <c r="AH441" t="s">
        <v>26</v>
      </c>
      <c r="AI441" t="s">
        <v>27</v>
      </c>
      <c r="AJ441" t="s">
        <v>28</v>
      </c>
      <c r="AK441" s="3">
        <v>16250000</v>
      </c>
      <c r="AL441" s="3">
        <v>0</v>
      </c>
      <c r="AM441" s="3">
        <v>0</v>
      </c>
      <c r="AN441" s="3">
        <v>16250000</v>
      </c>
      <c r="AO441" s="3">
        <v>15816667</v>
      </c>
      <c r="AP441" s="3">
        <v>433333</v>
      </c>
      <c r="AQ441" t="s">
        <v>3132</v>
      </c>
      <c r="AR441" t="s">
        <v>1</v>
      </c>
      <c r="AS441" t="s">
        <v>3133</v>
      </c>
      <c r="AT441" t="s">
        <v>1</v>
      </c>
      <c r="AU441" s="2">
        <v>45679</v>
      </c>
    </row>
    <row r="442" spans="1:47" hidden="1" x14ac:dyDescent="0.2">
      <c r="A442" t="s">
        <v>0</v>
      </c>
      <c r="B442" t="s">
        <v>1</v>
      </c>
      <c r="C442" s="2">
        <v>45658</v>
      </c>
      <c r="D442" s="2">
        <v>45777</v>
      </c>
      <c r="E442" t="s">
        <v>2</v>
      </c>
      <c r="F442" s="2">
        <v>45679</v>
      </c>
      <c r="G442" t="s">
        <v>121</v>
      </c>
      <c r="H442" t="s">
        <v>140</v>
      </c>
      <c r="I442" t="s">
        <v>3134</v>
      </c>
      <c r="J442" s="2">
        <v>45658</v>
      </c>
      <c r="K442" s="2">
        <v>46022</v>
      </c>
      <c r="L442" t="s">
        <v>6</v>
      </c>
      <c r="M442" t="s">
        <v>7</v>
      </c>
      <c r="N442" t="s">
        <v>8</v>
      </c>
      <c r="O442" t="s">
        <v>3135</v>
      </c>
      <c r="P442" t="s">
        <v>3135</v>
      </c>
      <c r="Q442" t="s">
        <v>3136</v>
      </c>
      <c r="R442" t="s">
        <v>376</v>
      </c>
      <c r="S442" t="s">
        <v>377</v>
      </c>
      <c r="T442" t="s">
        <v>12</v>
      </c>
      <c r="U442" t="s">
        <v>13</v>
      </c>
      <c r="V442" t="s">
        <v>378</v>
      </c>
      <c r="W442" t="s">
        <v>379</v>
      </c>
      <c r="X442" t="s">
        <v>380</v>
      </c>
      <c r="Y442" t="s">
        <v>17</v>
      </c>
      <c r="Z442" t="s">
        <v>381</v>
      </c>
      <c r="AA442" t="s">
        <v>103</v>
      </c>
      <c r="AB442" t="s">
        <v>382</v>
      </c>
      <c r="AC442" t="s">
        <v>3137</v>
      </c>
      <c r="AD442" t="s">
        <v>39</v>
      </c>
      <c r="AE442" t="s">
        <v>3138</v>
      </c>
      <c r="AF442" t="s">
        <v>3139</v>
      </c>
      <c r="AG442" t="s">
        <v>25</v>
      </c>
      <c r="AH442" t="s">
        <v>26</v>
      </c>
      <c r="AI442" t="s">
        <v>27</v>
      </c>
      <c r="AJ442" t="s">
        <v>28</v>
      </c>
      <c r="AK442" s="3">
        <v>17500000</v>
      </c>
      <c r="AL442" s="3">
        <v>0</v>
      </c>
      <c r="AM442" s="3">
        <v>0</v>
      </c>
      <c r="AN442" s="3">
        <v>17500000</v>
      </c>
      <c r="AO442" s="3">
        <v>15000000</v>
      </c>
      <c r="AP442" s="3">
        <v>2500000</v>
      </c>
      <c r="AQ442" t="s">
        <v>3140</v>
      </c>
      <c r="AR442" t="s">
        <v>1</v>
      </c>
      <c r="AS442" t="s">
        <v>3141</v>
      </c>
      <c r="AT442" t="s">
        <v>1</v>
      </c>
      <c r="AU442" s="2">
        <v>45679</v>
      </c>
    </row>
    <row r="443" spans="1:47" hidden="1" x14ac:dyDescent="0.2">
      <c r="A443" t="s">
        <v>0</v>
      </c>
      <c r="B443" t="s">
        <v>1</v>
      </c>
      <c r="C443" s="2">
        <v>45658</v>
      </c>
      <c r="D443" s="2">
        <v>45777</v>
      </c>
      <c r="E443" t="s">
        <v>2</v>
      </c>
      <c r="F443" s="2">
        <v>45679</v>
      </c>
      <c r="G443" t="s">
        <v>121</v>
      </c>
      <c r="H443" t="s">
        <v>140</v>
      </c>
      <c r="I443" t="s">
        <v>3142</v>
      </c>
      <c r="J443" s="2">
        <v>45658</v>
      </c>
      <c r="K443" s="2">
        <v>46022</v>
      </c>
      <c r="L443" t="s">
        <v>6</v>
      </c>
      <c r="M443" t="s">
        <v>7</v>
      </c>
      <c r="N443" t="s">
        <v>8</v>
      </c>
      <c r="O443" t="s">
        <v>3143</v>
      </c>
      <c r="P443" t="s">
        <v>3143</v>
      </c>
      <c r="Q443" t="s">
        <v>3144</v>
      </c>
      <c r="R443" t="s">
        <v>376</v>
      </c>
      <c r="S443" t="s">
        <v>377</v>
      </c>
      <c r="T443" t="s">
        <v>12</v>
      </c>
      <c r="U443" t="s">
        <v>13</v>
      </c>
      <c r="V443" t="s">
        <v>378</v>
      </c>
      <c r="W443" t="s">
        <v>379</v>
      </c>
      <c r="X443" t="s">
        <v>380</v>
      </c>
      <c r="Y443" t="s">
        <v>17</v>
      </c>
      <c r="Z443" t="s">
        <v>381</v>
      </c>
      <c r="AA443" t="s">
        <v>103</v>
      </c>
      <c r="AB443" t="s">
        <v>382</v>
      </c>
      <c r="AC443" t="s">
        <v>3145</v>
      </c>
      <c r="AD443" t="s">
        <v>39</v>
      </c>
      <c r="AE443" t="s">
        <v>3146</v>
      </c>
      <c r="AF443" t="s">
        <v>3147</v>
      </c>
      <c r="AG443" t="s">
        <v>25</v>
      </c>
      <c r="AH443" t="s">
        <v>26</v>
      </c>
      <c r="AI443" t="s">
        <v>27</v>
      </c>
      <c r="AJ443" t="s">
        <v>28</v>
      </c>
      <c r="AK443" s="3">
        <v>13866667</v>
      </c>
      <c r="AL443" s="3">
        <v>0</v>
      </c>
      <c r="AM443" s="3">
        <v>0</v>
      </c>
      <c r="AN443" s="3">
        <v>13866667</v>
      </c>
      <c r="AO443" s="3">
        <v>13866667</v>
      </c>
      <c r="AP443" s="3">
        <v>0</v>
      </c>
      <c r="AQ443" t="s">
        <v>3148</v>
      </c>
      <c r="AR443" t="s">
        <v>1</v>
      </c>
      <c r="AS443" t="s">
        <v>3149</v>
      </c>
      <c r="AT443" t="s">
        <v>1</v>
      </c>
      <c r="AU443" s="2">
        <v>45679</v>
      </c>
    </row>
    <row r="444" spans="1:47" hidden="1" x14ac:dyDescent="0.2">
      <c r="A444" t="s">
        <v>0</v>
      </c>
      <c r="B444" t="s">
        <v>1</v>
      </c>
      <c r="C444" s="2">
        <v>45658</v>
      </c>
      <c r="D444" s="2">
        <v>45777</v>
      </c>
      <c r="E444" t="s">
        <v>2</v>
      </c>
      <c r="F444" s="2">
        <v>45679</v>
      </c>
      <c r="G444" t="s">
        <v>121</v>
      </c>
      <c r="H444" t="s">
        <v>140</v>
      </c>
      <c r="I444" t="s">
        <v>3150</v>
      </c>
      <c r="J444" s="2">
        <v>45658</v>
      </c>
      <c r="K444" s="2">
        <v>46022</v>
      </c>
      <c r="L444" t="s">
        <v>6</v>
      </c>
      <c r="M444" t="s">
        <v>7</v>
      </c>
      <c r="N444" t="s">
        <v>8</v>
      </c>
      <c r="O444" t="s">
        <v>3151</v>
      </c>
      <c r="P444" t="s">
        <v>3151</v>
      </c>
      <c r="Q444" t="s">
        <v>3152</v>
      </c>
      <c r="R444" t="s">
        <v>376</v>
      </c>
      <c r="S444" t="s">
        <v>377</v>
      </c>
      <c r="T444" t="s">
        <v>12</v>
      </c>
      <c r="U444" t="s">
        <v>13</v>
      </c>
      <c r="V444" t="s">
        <v>378</v>
      </c>
      <c r="W444" t="s">
        <v>379</v>
      </c>
      <c r="X444" t="s">
        <v>380</v>
      </c>
      <c r="Y444" t="s">
        <v>17</v>
      </c>
      <c r="Z444" t="s">
        <v>381</v>
      </c>
      <c r="AA444" t="s">
        <v>103</v>
      </c>
      <c r="AB444" t="s">
        <v>382</v>
      </c>
      <c r="AC444" t="s">
        <v>1314</v>
      </c>
      <c r="AD444" t="s">
        <v>39</v>
      </c>
      <c r="AE444" t="s">
        <v>1315</v>
      </c>
      <c r="AF444" t="s">
        <v>1316</v>
      </c>
      <c r="AG444" t="s">
        <v>25</v>
      </c>
      <c r="AH444" t="s">
        <v>26</v>
      </c>
      <c r="AI444" t="s">
        <v>27</v>
      </c>
      <c r="AJ444" t="s">
        <v>28</v>
      </c>
      <c r="AK444" s="3">
        <v>10440000</v>
      </c>
      <c r="AL444" s="3">
        <v>0</v>
      </c>
      <c r="AM444" s="3">
        <v>0</v>
      </c>
      <c r="AN444" s="3">
        <v>10440000</v>
      </c>
      <c r="AO444" s="3">
        <v>10440000</v>
      </c>
      <c r="AP444" s="3">
        <v>0</v>
      </c>
      <c r="AQ444" t="s">
        <v>3153</v>
      </c>
      <c r="AR444" t="s">
        <v>1</v>
      </c>
      <c r="AS444" t="s">
        <v>3154</v>
      </c>
      <c r="AT444" t="s">
        <v>1</v>
      </c>
      <c r="AU444" s="2">
        <v>45679</v>
      </c>
    </row>
    <row r="445" spans="1:47" hidden="1" x14ac:dyDescent="0.2">
      <c r="A445" t="s">
        <v>0</v>
      </c>
      <c r="B445" t="s">
        <v>1</v>
      </c>
      <c r="C445" s="2">
        <v>45658</v>
      </c>
      <c r="D445" s="2">
        <v>45777</v>
      </c>
      <c r="E445" t="s">
        <v>2</v>
      </c>
      <c r="F445" s="2">
        <v>45679</v>
      </c>
      <c r="G445" t="s">
        <v>121</v>
      </c>
      <c r="H445" t="s">
        <v>140</v>
      </c>
      <c r="I445" t="s">
        <v>3155</v>
      </c>
      <c r="J445" s="2">
        <v>45658</v>
      </c>
      <c r="K445" s="2">
        <v>46022</v>
      </c>
      <c r="L445" t="s">
        <v>6</v>
      </c>
      <c r="M445" t="s">
        <v>7</v>
      </c>
      <c r="N445" t="s">
        <v>8</v>
      </c>
      <c r="O445" t="s">
        <v>3156</v>
      </c>
      <c r="P445" t="s">
        <v>3156</v>
      </c>
      <c r="Q445" t="s">
        <v>3157</v>
      </c>
      <c r="R445" t="s">
        <v>376</v>
      </c>
      <c r="S445" t="s">
        <v>377</v>
      </c>
      <c r="T445" t="s">
        <v>12</v>
      </c>
      <c r="U445" t="s">
        <v>13</v>
      </c>
      <c r="V445" t="s">
        <v>378</v>
      </c>
      <c r="W445" t="s">
        <v>379</v>
      </c>
      <c r="X445" t="s">
        <v>380</v>
      </c>
      <c r="Y445" t="s">
        <v>17</v>
      </c>
      <c r="Z445" t="s">
        <v>381</v>
      </c>
      <c r="AA445" t="s">
        <v>103</v>
      </c>
      <c r="AB445" t="s">
        <v>382</v>
      </c>
      <c r="AC445" t="s">
        <v>475</v>
      </c>
      <c r="AD445" t="s">
        <v>39</v>
      </c>
      <c r="AE445" t="s">
        <v>476</v>
      </c>
      <c r="AF445" t="s">
        <v>477</v>
      </c>
      <c r="AG445" t="s">
        <v>25</v>
      </c>
      <c r="AH445" t="s">
        <v>26</v>
      </c>
      <c r="AI445" t="s">
        <v>27</v>
      </c>
      <c r="AJ445" t="s">
        <v>28</v>
      </c>
      <c r="AK445" s="3">
        <v>8016667</v>
      </c>
      <c r="AL445" s="3">
        <v>0</v>
      </c>
      <c r="AM445" s="3">
        <v>0</v>
      </c>
      <c r="AN445" s="3">
        <v>8016667</v>
      </c>
      <c r="AO445" s="3">
        <v>6500000</v>
      </c>
      <c r="AP445" s="3">
        <v>1516667</v>
      </c>
      <c r="AQ445" t="s">
        <v>3158</v>
      </c>
      <c r="AR445" t="s">
        <v>1</v>
      </c>
      <c r="AS445" t="s">
        <v>3159</v>
      </c>
      <c r="AT445" t="s">
        <v>1</v>
      </c>
      <c r="AU445" s="2">
        <v>45679</v>
      </c>
    </row>
    <row r="446" spans="1:47" hidden="1" x14ac:dyDescent="0.2">
      <c r="A446" t="s">
        <v>0</v>
      </c>
      <c r="B446" t="s">
        <v>1</v>
      </c>
      <c r="C446" s="2">
        <v>45658</v>
      </c>
      <c r="D446" s="2">
        <v>45777</v>
      </c>
      <c r="E446" t="s">
        <v>2</v>
      </c>
      <c r="F446" s="2">
        <v>45679</v>
      </c>
      <c r="G446" t="s">
        <v>121</v>
      </c>
      <c r="H446" t="s">
        <v>140</v>
      </c>
      <c r="I446" t="s">
        <v>3160</v>
      </c>
      <c r="J446" s="2">
        <v>45658</v>
      </c>
      <c r="K446" s="2">
        <v>46022</v>
      </c>
      <c r="L446" t="s">
        <v>6</v>
      </c>
      <c r="M446" t="s">
        <v>7</v>
      </c>
      <c r="N446" t="s">
        <v>8</v>
      </c>
      <c r="O446" t="s">
        <v>3161</v>
      </c>
      <c r="P446" t="s">
        <v>3161</v>
      </c>
      <c r="Q446" t="s">
        <v>3162</v>
      </c>
      <c r="R446" t="s">
        <v>376</v>
      </c>
      <c r="S446" t="s">
        <v>377</v>
      </c>
      <c r="T446" t="s">
        <v>12</v>
      </c>
      <c r="U446" t="s">
        <v>13</v>
      </c>
      <c r="V446" t="s">
        <v>378</v>
      </c>
      <c r="W446" t="s">
        <v>379</v>
      </c>
      <c r="X446" t="s">
        <v>380</v>
      </c>
      <c r="Y446" t="s">
        <v>17</v>
      </c>
      <c r="Z446" t="s">
        <v>381</v>
      </c>
      <c r="AA446" t="s">
        <v>103</v>
      </c>
      <c r="AB446" t="s">
        <v>382</v>
      </c>
      <c r="AC446" t="s">
        <v>3163</v>
      </c>
      <c r="AD446" t="s">
        <v>39</v>
      </c>
      <c r="AE446" t="s">
        <v>3164</v>
      </c>
      <c r="AF446" t="s">
        <v>3165</v>
      </c>
      <c r="AG446" t="s">
        <v>25</v>
      </c>
      <c r="AH446" t="s">
        <v>26</v>
      </c>
      <c r="AI446" t="s">
        <v>27</v>
      </c>
      <c r="AJ446" t="s">
        <v>28</v>
      </c>
      <c r="AK446" s="3">
        <v>5760000</v>
      </c>
      <c r="AL446" s="3">
        <v>0</v>
      </c>
      <c r="AM446" s="3">
        <v>0</v>
      </c>
      <c r="AN446" s="3">
        <v>5760000</v>
      </c>
      <c r="AO446" s="3">
        <v>5760000</v>
      </c>
      <c r="AP446" s="3">
        <v>0</v>
      </c>
      <c r="AQ446" t="s">
        <v>3166</v>
      </c>
      <c r="AR446" t="s">
        <v>1</v>
      </c>
      <c r="AS446" t="s">
        <v>3167</v>
      </c>
      <c r="AT446" t="s">
        <v>1</v>
      </c>
      <c r="AU446" s="2">
        <v>45679</v>
      </c>
    </row>
    <row r="447" spans="1:47" hidden="1" x14ac:dyDescent="0.2">
      <c r="A447" t="s">
        <v>0</v>
      </c>
      <c r="B447" t="s">
        <v>1</v>
      </c>
      <c r="C447" s="2">
        <v>45658</v>
      </c>
      <c r="D447" s="2">
        <v>45777</v>
      </c>
      <c r="E447" t="s">
        <v>2</v>
      </c>
      <c r="F447" s="2">
        <v>45679</v>
      </c>
      <c r="G447" t="s">
        <v>121</v>
      </c>
      <c r="H447" t="s">
        <v>140</v>
      </c>
      <c r="I447" t="s">
        <v>3168</v>
      </c>
      <c r="J447" s="2">
        <v>45658</v>
      </c>
      <c r="K447" s="2">
        <v>46022</v>
      </c>
      <c r="L447" t="s">
        <v>6</v>
      </c>
      <c r="M447" t="s">
        <v>7</v>
      </c>
      <c r="N447" t="s">
        <v>8</v>
      </c>
      <c r="O447" t="s">
        <v>3169</v>
      </c>
      <c r="P447" t="s">
        <v>3169</v>
      </c>
      <c r="Q447" t="s">
        <v>3170</v>
      </c>
      <c r="R447" t="s">
        <v>376</v>
      </c>
      <c r="S447" t="s">
        <v>377</v>
      </c>
      <c r="T447" t="s">
        <v>12</v>
      </c>
      <c r="U447" t="s">
        <v>13</v>
      </c>
      <c r="V447" t="s">
        <v>378</v>
      </c>
      <c r="W447" t="s">
        <v>379</v>
      </c>
      <c r="X447" t="s">
        <v>380</v>
      </c>
      <c r="Y447" t="s">
        <v>17</v>
      </c>
      <c r="Z447" t="s">
        <v>381</v>
      </c>
      <c r="AA447" t="s">
        <v>103</v>
      </c>
      <c r="AB447" t="s">
        <v>382</v>
      </c>
      <c r="AC447" t="s">
        <v>3171</v>
      </c>
      <c r="AD447" t="s">
        <v>39</v>
      </c>
      <c r="AE447" t="s">
        <v>3172</v>
      </c>
      <c r="AF447" t="s">
        <v>3173</v>
      </c>
      <c r="AG447" t="s">
        <v>25</v>
      </c>
      <c r="AH447" t="s">
        <v>26</v>
      </c>
      <c r="AI447" t="s">
        <v>27</v>
      </c>
      <c r="AJ447" t="s">
        <v>28</v>
      </c>
      <c r="AK447" s="3">
        <v>12566667</v>
      </c>
      <c r="AL447" s="3">
        <v>0</v>
      </c>
      <c r="AM447" s="3">
        <v>0</v>
      </c>
      <c r="AN447" s="3">
        <v>12566667</v>
      </c>
      <c r="AO447" s="3">
        <v>12566667</v>
      </c>
      <c r="AP447" s="3">
        <v>0</v>
      </c>
      <c r="AQ447" t="s">
        <v>3174</v>
      </c>
      <c r="AR447" t="s">
        <v>1</v>
      </c>
      <c r="AS447" t="s">
        <v>3175</v>
      </c>
      <c r="AT447" t="s">
        <v>1</v>
      </c>
      <c r="AU447" s="2">
        <v>45679</v>
      </c>
    </row>
    <row r="448" spans="1:47" hidden="1" x14ac:dyDescent="0.2">
      <c r="A448" t="s">
        <v>0</v>
      </c>
      <c r="B448" t="s">
        <v>1</v>
      </c>
      <c r="C448" s="2">
        <v>45658</v>
      </c>
      <c r="D448" s="2">
        <v>45777</v>
      </c>
      <c r="E448" t="s">
        <v>2</v>
      </c>
      <c r="F448" s="2">
        <v>45679</v>
      </c>
      <c r="G448" t="s">
        <v>121</v>
      </c>
      <c r="H448" t="s">
        <v>140</v>
      </c>
      <c r="I448" t="s">
        <v>3176</v>
      </c>
      <c r="J448" s="2">
        <v>45658</v>
      </c>
      <c r="K448" s="2">
        <v>46022</v>
      </c>
      <c r="L448" t="s">
        <v>6</v>
      </c>
      <c r="M448" t="s">
        <v>7</v>
      </c>
      <c r="N448" t="s">
        <v>8</v>
      </c>
      <c r="O448" t="s">
        <v>3177</v>
      </c>
      <c r="P448" t="s">
        <v>3177</v>
      </c>
      <c r="Q448" t="s">
        <v>3178</v>
      </c>
      <c r="R448" t="s">
        <v>376</v>
      </c>
      <c r="S448" t="s">
        <v>377</v>
      </c>
      <c r="T448" t="s">
        <v>12</v>
      </c>
      <c r="U448" t="s">
        <v>13</v>
      </c>
      <c r="V448" t="s">
        <v>378</v>
      </c>
      <c r="W448" t="s">
        <v>379</v>
      </c>
      <c r="X448" t="s">
        <v>380</v>
      </c>
      <c r="Y448" t="s">
        <v>17</v>
      </c>
      <c r="Z448" t="s">
        <v>381</v>
      </c>
      <c r="AA448" t="s">
        <v>103</v>
      </c>
      <c r="AB448" t="s">
        <v>382</v>
      </c>
      <c r="AC448" t="s">
        <v>3179</v>
      </c>
      <c r="AD448" t="s">
        <v>39</v>
      </c>
      <c r="AE448" t="s">
        <v>3180</v>
      </c>
      <c r="AF448" t="s">
        <v>3181</v>
      </c>
      <c r="AG448" t="s">
        <v>25</v>
      </c>
      <c r="AH448" t="s">
        <v>26</v>
      </c>
      <c r="AI448" t="s">
        <v>27</v>
      </c>
      <c r="AJ448" t="s">
        <v>28</v>
      </c>
      <c r="AK448" s="3">
        <v>13400000</v>
      </c>
      <c r="AL448" s="3">
        <v>0</v>
      </c>
      <c r="AM448" s="3">
        <v>0</v>
      </c>
      <c r="AN448" s="3">
        <v>13400000</v>
      </c>
      <c r="AO448" s="3">
        <v>12000000</v>
      </c>
      <c r="AP448" s="3">
        <v>1400000</v>
      </c>
      <c r="AQ448" t="s">
        <v>3182</v>
      </c>
      <c r="AR448" t="s">
        <v>1</v>
      </c>
      <c r="AS448" t="s">
        <v>3183</v>
      </c>
      <c r="AT448" t="s">
        <v>1</v>
      </c>
      <c r="AU448" s="2">
        <v>45679</v>
      </c>
    </row>
    <row r="449" spans="1:47" hidden="1" x14ac:dyDescent="0.2">
      <c r="A449" t="s">
        <v>0</v>
      </c>
      <c r="B449" t="s">
        <v>1</v>
      </c>
      <c r="C449" s="2">
        <v>45658</v>
      </c>
      <c r="D449" s="2">
        <v>45777</v>
      </c>
      <c r="E449" t="s">
        <v>2</v>
      </c>
      <c r="F449" s="2">
        <v>45679</v>
      </c>
      <c r="G449" t="s">
        <v>121</v>
      </c>
      <c r="H449" t="s">
        <v>140</v>
      </c>
      <c r="I449" t="s">
        <v>3184</v>
      </c>
      <c r="J449" s="2">
        <v>45658</v>
      </c>
      <c r="K449" s="2">
        <v>46022</v>
      </c>
      <c r="L449" t="s">
        <v>6</v>
      </c>
      <c r="M449" t="s">
        <v>7</v>
      </c>
      <c r="N449" t="s">
        <v>8</v>
      </c>
      <c r="O449" t="s">
        <v>3185</v>
      </c>
      <c r="P449" t="s">
        <v>3185</v>
      </c>
      <c r="Q449" t="s">
        <v>3186</v>
      </c>
      <c r="R449" t="s">
        <v>376</v>
      </c>
      <c r="S449" t="s">
        <v>377</v>
      </c>
      <c r="T449" t="s">
        <v>12</v>
      </c>
      <c r="U449" t="s">
        <v>13</v>
      </c>
      <c r="V449" t="s">
        <v>378</v>
      </c>
      <c r="W449" t="s">
        <v>379</v>
      </c>
      <c r="X449" t="s">
        <v>380</v>
      </c>
      <c r="Y449" t="s">
        <v>17</v>
      </c>
      <c r="Z449" t="s">
        <v>381</v>
      </c>
      <c r="AA449" t="s">
        <v>103</v>
      </c>
      <c r="AB449" t="s">
        <v>382</v>
      </c>
      <c r="AC449" t="s">
        <v>3187</v>
      </c>
      <c r="AD449" t="s">
        <v>39</v>
      </c>
      <c r="AE449" t="s">
        <v>3188</v>
      </c>
      <c r="AF449" t="s">
        <v>3189</v>
      </c>
      <c r="AG449" t="s">
        <v>25</v>
      </c>
      <c r="AH449" t="s">
        <v>26</v>
      </c>
      <c r="AI449" t="s">
        <v>27</v>
      </c>
      <c r="AJ449" t="s">
        <v>28</v>
      </c>
      <c r="AK449" s="3">
        <v>5967000</v>
      </c>
      <c r="AL449" s="3">
        <v>0</v>
      </c>
      <c r="AM449" s="3">
        <v>0</v>
      </c>
      <c r="AN449" s="3">
        <v>5967000</v>
      </c>
      <c r="AO449" s="3">
        <v>0</v>
      </c>
      <c r="AP449" s="3">
        <v>5967000</v>
      </c>
      <c r="AQ449" t="s">
        <v>3190</v>
      </c>
      <c r="AR449" t="s">
        <v>1</v>
      </c>
      <c r="AS449" t="s">
        <v>3191</v>
      </c>
      <c r="AT449" t="s">
        <v>1</v>
      </c>
      <c r="AU449" s="2">
        <v>45679</v>
      </c>
    </row>
    <row r="450" spans="1:47" hidden="1" x14ac:dyDescent="0.2">
      <c r="A450" t="s">
        <v>0</v>
      </c>
      <c r="B450" t="s">
        <v>1</v>
      </c>
      <c r="C450" s="2">
        <v>45658</v>
      </c>
      <c r="D450" s="2">
        <v>45777</v>
      </c>
      <c r="E450" t="s">
        <v>2</v>
      </c>
      <c r="F450" s="2">
        <v>45679</v>
      </c>
      <c r="G450" t="s">
        <v>121</v>
      </c>
      <c r="H450" t="s">
        <v>140</v>
      </c>
      <c r="I450" t="s">
        <v>3192</v>
      </c>
      <c r="J450" s="2">
        <v>45658</v>
      </c>
      <c r="K450" s="2">
        <v>46022</v>
      </c>
      <c r="L450" t="s">
        <v>6</v>
      </c>
      <c r="M450" t="s">
        <v>7</v>
      </c>
      <c r="N450" t="s">
        <v>8</v>
      </c>
      <c r="O450" t="s">
        <v>3193</v>
      </c>
      <c r="P450" t="s">
        <v>3193</v>
      </c>
      <c r="Q450" t="s">
        <v>3194</v>
      </c>
      <c r="R450" t="s">
        <v>376</v>
      </c>
      <c r="S450" t="s">
        <v>377</v>
      </c>
      <c r="T450" t="s">
        <v>12</v>
      </c>
      <c r="U450" t="s">
        <v>13</v>
      </c>
      <c r="V450" t="s">
        <v>378</v>
      </c>
      <c r="W450" t="s">
        <v>379</v>
      </c>
      <c r="X450" t="s">
        <v>380</v>
      </c>
      <c r="Y450" t="s">
        <v>17</v>
      </c>
      <c r="Z450" t="s">
        <v>381</v>
      </c>
      <c r="AA450" t="s">
        <v>103</v>
      </c>
      <c r="AB450" t="s">
        <v>382</v>
      </c>
      <c r="AC450" t="s">
        <v>3195</v>
      </c>
      <c r="AD450" t="s">
        <v>39</v>
      </c>
      <c r="AE450" t="s">
        <v>3196</v>
      </c>
      <c r="AF450" t="s">
        <v>3197</v>
      </c>
      <c r="AG450" t="s">
        <v>25</v>
      </c>
      <c r="AH450" t="s">
        <v>26</v>
      </c>
      <c r="AI450" t="s">
        <v>27</v>
      </c>
      <c r="AJ450" t="s">
        <v>28</v>
      </c>
      <c r="AK450" s="3">
        <v>4960000</v>
      </c>
      <c r="AL450" s="3">
        <v>0</v>
      </c>
      <c r="AM450" s="3">
        <v>0</v>
      </c>
      <c r="AN450" s="3">
        <v>4960000</v>
      </c>
      <c r="AO450" s="3">
        <v>4800000</v>
      </c>
      <c r="AP450" s="3">
        <v>160000</v>
      </c>
      <c r="AQ450" t="s">
        <v>3198</v>
      </c>
      <c r="AR450" t="s">
        <v>1</v>
      </c>
      <c r="AS450" t="s">
        <v>3199</v>
      </c>
      <c r="AT450" t="s">
        <v>1</v>
      </c>
      <c r="AU450" s="2">
        <v>45679</v>
      </c>
    </row>
    <row r="451" spans="1:47" hidden="1" x14ac:dyDescent="0.2">
      <c r="A451" t="s">
        <v>0</v>
      </c>
      <c r="B451" t="s">
        <v>1</v>
      </c>
      <c r="C451" s="2">
        <v>45658</v>
      </c>
      <c r="D451" s="2">
        <v>45777</v>
      </c>
      <c r="E451" t="s">
        <v>2</v>
      </c>
      <c r="F451" s="2">
        <v>45679</v>
      </c>
      <c r="G451" t="s">
        <v>121</v>
      </c>
      <c r="H451" t="s">
        <v>140</v>
      </c>
      <c r="I451" t="s">
        <v>3200</v>
      </c>
      <c r="J451" s="2">
        <v>45658</v>
      </c>
      <c r="K451" s="2">
        <v>46022</v>
      </c>
      <c r="L451" t="s">
        <v>6</v>
      </c>
      <c r="M451" t="s">
        <v>7</v>
      </c>
      <c r="N451" t="s">
        <v>8</v>
      </c>
      <c r="O451" t="s">
        <v>3201</v>
      </c>
      <c r="P451" t="s">
        <v>3201</v>
      </c>
      <c r="Q451" t="s">
        <v>3202</v>
      </c>
      <c r="R451" t="s">
        <v>376</v>
      </c>
      <c r="S451" t="s">
        <v>377</v>
      </c>
      <c r="T451" t="s">
        <v>12</v>
      </c>
      <c r="U451" t="s">
        <v>13</v>
      </c>
      <c r="V451" t="s">
        <v>378</v>
      </c>
      <c r="W451" t="s">
        <v>379</v>
      </c>
      <c r="X451" t="s">
        <v>380</v>
      </c>
      <c r="Y451" t="s">
        <v>17</v>
      </c>
      <c r="Z451" t="s">
        <v>381</v>
      </c>
      <c r="AA451" t="s">
        <v>103</v>
      </c>
      <c r="AB451" t="s">
        <v>382</v>
      </c>
      <c r="AC451" t="s">
        <v>3203</v>
      </c>
      <c r="AD451" t="s">
        <v>39</v>
      </c>
      <c r="AE451" t="s">
        <v>3204</v>
      </c>
      <c r="AF451" t="s">
        <v>3205</v>
      </c>
      <c r="AG451" t="s">
        <v>25</v>
      </c>
      <c r="AH451" t="s">
        <v>26</v>
      </c>
      <c r="AI451" t="s">
        <v>27</v>
      </c>
      <c r="AJ451" t="s">
        <v>28</v>
      </c>
      <c r="AK451" s="3">
        <v>5120000</v>
      </c>
      <c r="AL451" s="3">
        <v>0</v>
      </c>
      <c r="AM451" s="3">
        <v>0</v>
      </c>
      <c r="AN451" s="3">
        <v>5120000</v>
      </c>
      <c r="AO451" s="3">
        <v>5120000</v>
      </c>
      <c r="AP451" s="3">
        <v>0</v>
      </c>
      <c r="AQ451" t="s">
        <v>3206</v>
      </c>
      <c r="AR451" t="s">
        <v>1</v>
      </c>
      <c r="AS451" t="s">
        <v>3207</v>
      </c>
      <c r="AT451" t="s">
        <v>1</v>
      </c>
      <c r="AU451" s="2">
        <v>45679</v>
      </c>
    </row>
    <row r="452" spans="1:47" hidden="1" x14ac:dyDescent="0.2">
      <c r="A452" t="s">
        <v>0</v>
      </c>
      <c r="B452" t="s">
        <v>1</v>
      </c>
      <c r="C452" s="2">
        <v>45658</v>
      </c>
      <c r="D452" s="2">
        <v>45777</v>
      </c>
      <c r="E452" t="s">
        <v>2</v>
      </c>
      <c r="F452" s="2">
        <v>45679</v>
      </c>
      <c r="G452" t="s">
        <v>121</v>
      </c>
      <c r="H452" t="s">
        <v>140</v>
      </c>
      <c r="I452" t="s">
        <v>3208</v>
      </c>
      <c r="J452" s="2">
        <v>45658</v>
      </c>
      <c r="K452" s="2">
        <v>46022</v>
      </c>
      <c r="L452" t="s">
        <v>6</v>
      </c>
      <c r="M452" t="s">
        <v>7</v>
      </c>
      <c r="N452" t="s">
        <v>8</v>
      </c>
      <c r="O452" t="s">
        <v>3209</v>
      </c>
      <c r="P452" t="s">
        <v>3209</v>
      </c>
      <c r="Q452" t="s">
        <v>3210</v>
      </c>
      <c r="R452" t="s">
        <v>376</v>
      </c>
      <c r="S452" t="s">
        <v>377</v>
      </c>
      <c r="T452" t="s">
        <v>12</v>
      </c>
      <c r="U452" t="s">
        <v>13</v>
      </c>
      <c r="V452" t="s">
        <v>378</v>
      </c>
      <c r="W452" t="s">
        <v>379</v>
      </c>
      <c r="X452" t="s">
        <v>380</v>
      </c>
      <c r="Y452" t="s">
        <v>17</v>
      </c>
      <c r="Z452" t="s">
        <v>381</v>
      </c>
      <c r="AA452" t="s">
        <v>103</v>
      </c>
      <c r="AB452" t="s">
        <v>382</v>
      </c>
      <c r="AC452" t="s">
        <v>3211</v>
      </c>
      <c r="AD452" t="s">
        <v>39</v>
      </c>
      <c r="AE452" t="s">
        <v>3212</v>
      </c>
      <c r="AF452" t="s">
        <v>3213</v>
      </c>
      <c r="AG452" t="s">
        <v>25</v>
      </c>
      <c r="AH452" t="s">
        <v>26</v>
      </c>
      <c r="AI452" t="s">
        <v>27</v>
      </c>
      <c r="AJ452" t="s">
        <v>28</v>
      </c>
      <c r="AK452" s="3">
        <v>13000000</v>
      </c>
      <c r="AL452" s="3">
        <v>0</v>
      </c>
      <c r="AM452" s="3">
        <v>0</v>
      </c>
      <c r="AN452" s="3">
        <v>13000000</v>
      </c>
      <c r="AO452" s="3">
        <v>13000000</v>
      </c>
      <c r="AP452" s="3">
        <v>0</v>
      </c>
      <c r="AQ452" t="s">
        <v>3214</v>
      </c>
      <c r="AR452" t="s">
        <v>1</v>
      </c>
      <c r="AS452" t="s">
        <v>3215</v>
      </c>
      <c r="AT452" t="s">
        <v>1</v>
      </c>
      <c r="AU452" s="2">
        <v>45679</v>
      </c>
    </row>
    <row r="453" spans="1:47" hidden="1" x14ac:dyDescent="0.2">
      <c r="A453" t="s">
        <v>0</v>
      </c>
      <c r="B453" t="s">
        <v>1</v>
      </c>
      <c r="C453" s="2">
        <v>45658</v>
      </c>
      <c r="D453" s="2">
        <v>45777</v>
      </c>
      <c r="E453" t="s">
        <v>2</v>
      </c>
      <c r="F453" s="2">
        <v>45679</v>
      </c>
      <c r="G453" t="s">
        <v>121</v>
      </c>
      <c r="H453" t="s">
        <v>140</v>
      </c>
      <c r="I453" t="s">
        <v>3216</v>
      </c>
      <c r="J453" s="2">
        <v>45658</v>
      </c>
      <c r="K453" s="2">
        <v>46022</v>
      </c>
      <c r="L453" t="s">
        <v>6</v>
      </c>
      <c r="M453" t="s">
        <v>7</v>
      </c>
      <c r="N453" t="s">
        <v>8</v>
      </c>
      <c r="O453" t="s">
        <v>3217</v>
      </c>
      <c r="P453" t="s">
        <v>3217</v>
      </c>
      <c r="Q453" t="s">
        <v>3218</v>
      </c>
      <c r="R453" t="s">
        <v>376</v>
      </c>
      <c r="S453" t="s">
        <v>377</v>
      </c>
      <c r="T453" t="s">
        <v>12</v>
      </c>
      <c r="U453" t="s">
        <v>13</v>
      </c>
      <c r="V453" t="s">
        <v>378</v>
      </c>
      <c r="W453" t="s">
        <v>379</v>
      </c>
      <c r="X453" t="s">
        <v>380</v>
      </c>
      <c r="Y453" t="s">
        <v>17</v>
      </c>
      <c r="Z453" t="s">
        <v>381</v>
      </c>
      <c r="AA453" t="s">
        <v>103</v>
      </c>
      <c r="AB453" t="s">
        <v>382</v>
      </c>
      <c r="AC453" t="s">
        <v>579</v>
      </c>
      <c r="AD453" t="s">
        <v>39</v>
      </c>
      <c r="AE453" t="s">
        <v>580</v>
      </c>
      <c r="AF453" t="s">
        <v>581</v>
      </c>
      <c r="AG453" t="s">
        <v>25</v>
      </c>
      <c r="AH453" t="s">
        <v>26</v>
      </c>
      <c r="AI453" t="s">
        <v>27</v>
      </c>
      <c r="AJ453" t="s">
        <v>28</v>
      </c>
      <c r="AK453" s="3">
        <v>11266667</v>
      </c>
      <c r="AL453" s="3">
        <v>0</v>
      </c>
      <c r="AM453" s="3">
        <v>0</v>
      </c>
      <c r="AN453" s="3">
        <v>11266667</v>
      </c>
      <c r="AO453" s="3">
        <v>11266667</v>
      </c>
      <c r="AP453" s="3">
        <v>0</v>
      </c>
      <c r="AQ453" t="s">
        <v>3219</v>
      </c>
      <c r="AR453" t="s">
        <v>1</v>
      </c>
      <c r="AS453" t="s">
        <v>3220</v>
      </c>
      <c r="AT453" t="s">
        <v>1</v>
      </c>
      <c r="AU453" s="2">
        <v>45679</v>
      </c>
    </row>
    <row r="454" spans="1:47" hidden="1" x14ac:dyDescent="0.2">
      <c r="A454" t="s">
        <v>0</v>
      </c>
      <c r="B454" t="s">
        <v>1</v>
      </c>
      <c r="C454" s="2">
        <v>45658</v>
      </c>
      <c r="D454" s="2">
        <v>45777</v>
      </c>
      <c r="E454" t="s">
        <v>2</v>
      </c>
      <c r="F454" s="2">
        <v>45679</v>
      </c>
      <c r="G454" t="s">
        <v>121</v>
      </c>
      <c r="H454" t="s">
        <v>140</v>
      </c>
      <c r="I454" t="s">
        <v>3221</v>
      </c>
      <c r="J454" s="2">
        <v>45658</v>
      </c>
      <c r="K454" s="2">
        <v>46022</v>
      </c>
      <c r="L454" t="s">
        <v>6</v>
      </c>
      <c r="M454" t="s">
        <v>7</v>
      </c>
      <c r="N454" t="s">
        <v>8</v>
      </c>
      <c r="O454" t="s">
        <v>3222</v>
      </c>
      <c r="P454" t="s">
        <v>3222</v>
      </c>
      <c r="Q454" t="s">
        <v>3223</v>
      </c>
      <c r="R454" t="s">
        <v>376</v>
      </c>
      <c r="S454" t="s">
        <v>377</v>
      </c>
      <c r="T454" t="s">
        <v>12</v>
      </c>
      <c r="U454" t="s">
        <v>13</v>
      </c>
      <c r="V454" t="s">
        <v>378</v>
      </c>
      <c r="W454" t="s">
        <v>379</v>
      </c>
      <c r="X454" t="s">
        <v>380</v>
      </c>
      <c r="Y454" t="s">
        <v>17</v>
      </c>
      <c r="Z454" t="s">
        <v>381</v>
      </c>
      <c r="AA454" t="s">
        <v>103</v>
      </c>
      <c r="AB454" t="s">
        <v>382</v>
      </c>
      <c r="AC454" t="s">
        <v>427</v>
      </c>
      <c r="AD454" t="s">
        <v>39</v>
      </c>
      <c r="AE454" t="s">
        <v>428</v>
      </c>
      <c r="AF454" t="s">
        <v>429</v>
      </c>
      <c r="AG454" t="s">
        <v>25</v>
      </c>
      <c r="AH454" t="s">
        <v>26</v>
      </c>
      <c r="AI454" t="s">
        <v>27</v>
      </c>
      <c r="AJ454" t="s">
        <v>28</v>
      </c>
      <c r="AK454" s="3">
        <v>2700000</v>
      </c>
      <c r="AL454" s="3">
        <v>0</v>
      </c>
      <c r="AM454" s="3">
        <v>0</v>
      </c>
      <c r="AN454" s="3">
        <v>2700000</v>
      </c>
      <c r="AO454" s="3">
        <v>2700000</v>
      </c>
      <c r="AP454" s="3">
        <v>0</v>
      </c>
      <c r="AQ454" t="s">
        <v>3224</v>
      </c>
      <c r="AR454" t="s">
        <v>1</v>
      </c>
      <c r="AS454" t="s">
        <v>3225</v>
      </c>
      <c r="AT454" t="s">
        <v>1</v>
      </c>
      <c r="AU454" s="2">
        <v>45679</v>
      </c>
    </row>
    <row r="455" spans="1:47" hidden="1" x14ac:dyDescent="0.2">
      <c r="A455" t="s">
        <v>0</v>
      </c>
      <c r="B455" t="s">
        <v>1</v>
      </c>
      <c r="C455" s="2">
        <v>45658</v>
      </c>
      <c r="D455" s="2">
        <v>45777</v>
      </c>
      <c r="E455" t="s">
        <v>2</v>
      </c>
      <c r="F455" s="2">
        <v>45679</v>
      </c>
      <c r="G455" t="s">
        <v>121</v>
      </c>
      <c r="H455" t="s">
        <v>140</v>
      </c>
      <c r="I455" t="s">
        <v>3226</v>
      </c>
      <c r="J455" s="2">
        <v>45658</v>
      </c>
      <c r="K455" s="2">
        <v>46022</v>
      </c>
      <c r="L455" t="s">
        <v>6</v>
      </c>
      <c r="M455" t="s">
        <v>7</v>
      </c>
      <c r="N455" t="s">
        <v>8</v>
      </c>
      <c r="O455" t="s">
        <v>3227</v>
      </c>
      <c r="P455" t="s">
        <v>3227</v>
      </c>
      <c r="Q455" t="s">
        <v>3228</v>
      </c>
      <c r="R455" t="s">
        <v>376</v>
      </c>
      <c r="S455" t="s">
        <v>377</v>
      </c>
      <c r="T455" t="s">
        <v>12</v>
      </c>
      <c r="U455" t="s">
        <v>13</v>
      </c>
      <c r="V455" t="s">
        <v>378</v>
      </c>
      <c r="W455" t="s">
        <v>379</v>
      </c>
      <c r="X455" t="s">
        <v>380</v>
      </c>
      <c r="Y455" t="s">
        <v>17</v>
      </c>
      <c r="Z455" t="s">
        <v>381</v>
      </c>
      <c r="AA455" t="s">
        <v>103</v>
      </c>
      <c r="AB455" t="s">
        <v>382</v>
      </c>
      <c r="AC455" t="s">
        <v>3229</v>
      </c>
      <c r="AD455" t="s">
        <v>39</v>
      </c>
      <c r="AE455" t="s">
        <v>3230</v>
      </c>
      <c r="AF455" t="s">
        <v>3231</v>
      </c>
      <c r="AG455" t="s">
        <v>25</v>
      </c>
      <c r="AH455" t="s">
        <v>26</v>
      </c>
      <c r="AI455" t="s">
        <v>27</v>
      </c>
      <c r="AJ455" t="s">
        <v>28</v>
      </c>
      <c r="AK455" s="3">
        <v>2112000</v>
      </c>
      <c r="AL455" s="3">
        <v>0</v>
      </c>
      <c r="AM455" s="3">
        <v>0</v>
      </c>
      <c r="AN455" s="3">
        <v>2112000</v>
      </c>
      <c r="AO455" s="3">
        <v>2112000</v>
      </c>
      <c r="AP455" s="3">
        <v>0</v>
      </c>
      <c r="AQ455" t="s">
        <v>3232</v>
      </c>
      <c r="AR455" t="s">
        <v>1</v>
      </c>
      <c r="AS455" t="s">
        <v>3233</v>
      </c>
      <c r="AT455" t="s">
        <v>1</v>
      </c>
      <c r="AU455" s="2">
        <v>45679</v>
      </c>
    </row>
    <row r="456" spans="1:47" hidden="1" x14ac:dyDescent="0.2">
      <c r="A456" t="s">
        <v>0</v>
      </c>
      <c r="B456" t="s">
        <v>1</v>
      </c>
      <c r="C456" s="2">
        <v>45658</v>
      </c>
      <c r="D456" s="2">
        <v>45777</v>
      </c>
      <c r="E456" t="s">
        <v>2</v>
      </c>
      <c r="F456" s="2">
        <v>45679</v>
      </c>
      <c r="G456" t="s">
        <v>121</v>
      </c>
      <c r="H456" t="s">
        <v>140</v>
      </c>
      <c r="I456" t="s">
        <v>3234</v>
      </c>
      <c r="J456" s="2">
        <v>45658</v>
      </c>
      <c r="K456" s="2">
        <v>46022</v>
      </c>
      <c r="L456" t="s">
        <v>6</v>
      </c>
      <c r="M456" t="s">
        <v>7</v>
      </c>
      <c r="N456" t="s">
        <v>8</v>
      </c>
      <c r="O456" t="s">
        <v>3235</v>
      </c>
      <c r="P456" t="s">
        <v>3235</v>
      </c>
      <c r="Q456" t="s">
        <v>3236</v>
      </c>
      <c r="R456" t="s">
        <v>376</v>
      </c>
      <c r="S456" t="s">
        <v>377</v>
      </c>
      <c r="T456" t="s">
        <v>12</v>
      </c>
      <c r="U456" t="s">
        <v>13</v>
      </c>
      <c r="V456" t="s">
        <v>378</v>
      </c>
      <c r="W456" t="s">
        <v>379</v>
      </c>
      <c r="X456" t="s">
        <v>380</v>
      </c>
      <c r="Y456" t="s">
        <v>17</v>
      </c>
      <c r="Z456" t="s">
        <v>381</v>
      </c>
      <c r="AA456" t="s">
        <v>103</v>
      </c>
      <c r="AB456" t="s">
        <v>382</v>
      </c>
      <c r="AC456" t="s">
        <v>3237</v>
      </c>
      <c r="AD456" t="s">
        <v>39</v>
      </c>
      <c r="AE456" t="s">
        <v>3238</v>
      </c>
      <c r="AF456" t="s">
        <v>3239</v>
      </c>
      <c r="AG456" t="s">
        <v>25</v>
      </c>
      <c r="AH456" t="s">
        <v>26</v>
      </c>
      <c r="AI456" t="s">
        <v>27</v>
      </c>
      <c r="AJ456" t="s">
        <v>28</v>
      </c>
      <c r="AK456" s="3">
        <v>4650667</v>
      </c>
      <c r="AL456" s="3">
        <v>0</v>
      </c>
      <c r="AM456" s="3">
        <v>0</v>
      </c>
      <c r="AN456" s="3">
        <v>4650667</v>
      </c>
      <c r="AO456" s="3">
        <v>4650667</v>
      </c>
      <c r="AP456" s="3">
        <v>0</v>
      </c>
      <c r="AQ456" t="s">
        <v>3240</v>
      </c>
      <c r="AR456" t="s">
        <v>1</v>
      </c>
      <c r="AS456" t="s">
        <v>3241</v>
      </c>
      <c r="AT456" t="s">
        <v>1</v>
      </c>
      <c r="AU456" s="2">
        <v>45679</v>
      </c>
    </row>
    <row r="457" spans="1:47" hidden="1" x14ac:dyDescent="0.2">
      <c r="A457" t="s">
        <v>0</v>
      </c>
      <c r="B457" t="s">
        <v>1</v>
      </c>
      <c r="C457" s="2">
        <v>45658</v>
      </c>
      <c r="D457" s="2">
        <v>45777</v>
      </c>
      <c r="E457" t="s">
        <v>2</v>
      </c>
      <c r="F457" s="2">
        <v>45679</v>
      </c>
      <c r="G457" t="s">
        <v>121</v>
      </c>
      <c r="H457" t="s">
        <v>140</v>
      </c>
      <c r="I457" t="s">
        <v>3242</v>
      </c>
      <c r="J457" s="2">
        <v>45658</v>
      </c>
      <c r="K457" s="2">
        <v>46022</v>
      </c>
      <c r="L457" t="s">
        <v>6</v>
      </c>
      <c r="M457" t="s">
        <v>7</v>
      </c>
      <c r="N457" t="s">
        <v>8</v>
      </c>
      <c r="O457" t="s">
        <v>3243</v>
      </c>
      <c r="P457" t="s">
        <v>3243</v>
      </c>
      <c r="Q457" t="s">
        <v>3244</v>
      </c>
      <c r="R457" t="s">
        <v>376</v>
      </c>
      <c r="S457" t="s">
        <v>377</v>
      </c>
      <c r="T457" t="s">
        <v>12</v>
      </c>
      <c r="U457" t="s">
        <v>13</v>
      </c>
      <c r="V457" t="s">
        <v>378</v>
      </c>
      <c r="W457" t="s">
        <v>379</v>
      </c>
      <c r="X457" t="s">
        <v>380</v>
      </c>
      <c r="Y457" t="s">
        <v>17</v>
      </c>
      <c r="Z457" t="s">
        <v>381</v>
      </c>
      <c r="AA457" t="s">
        <v>103</v>
      </c>
      <c r="AB457" t="s">
        <v>382</v>
      </c>
      <c r="AC457" t="s">
        <v>571</v>
      </c>
      <c r="AD457" t="s">
        <v>39</v>
      </c>
      <c r="AE457" t="s">
        <v>572</v>
      </c>
      <c r="AF457" t="s">
        <v>573</v>
      </c>
      <c r="AG457" t="s">
        <v>25</v>
      </c>
      <c r="AH457" t="s">
        <v>26</v>
      </c>
      <c r="AI457" t="s">
        <v>27</v>
      </c>
      <c r="AJ457" t="s">
        <v>28</v>
      </c>
      <c r="AK457" s="3">
        <v>5000000</v>
      </c>
      <c r="AL457" s="3">
        <v>0</v>
      </c>
      <c r="AM457" s="3">
        <v>0</v>
      </c>
      <c r="AN457" s="3">
        <v>5000000</v>
      </c>
      <c r="AO457" s="3">
        <v>4916667</v>
      </c>
      <c r="AP457" s="3">
        <v>83333</v>
      </c>
      <c r="AQ457" t="s">
        <v>3245</v>
      </c>
      <c r="AR457" t="s">
        <v>1</v>
      </c>
      <c r="AS457" t="s">
        <v>3246</v>
      </c>
      <c r="AT457" t="s">
        <v>1</v>
      </c>
      <c r="AU457" s="2">
        <v>45679</v>
      </c>
    </row>
    <row r="458" spans="1:47" hidden="1" x14ac:dyDescent="0.2">
      <c r="A458" t="s">
        <v>0</v>
      </c>
      <c r="B458" t="s">
        <v>1</v>
      </c>
      <c r="C458" s="2">
        <v>45658</v>
      </c>
      <c r="D458" s="2">
        <v>45777</v>
      </c>
      <c r="E458" t="s">
        <v>2</v>
      </c>
      <c r="F458" s="2">
        <v>45679</v>
      </c>
      <c r="G458" t="s">
        <v>121</v>
      </c>
      <c r="H458" t="s">
        <v>140</v>
      </c>
      <c r="I458" t="s">
        <v>3247</v>
      </c>
      <c r="J458" s="2">
        <v>45658</v>
      </c>
      <c r="K458" s="2">
        <v>46022</v>
      </c>
      <c r="L458" t="s">
        <v>6</v>
      </c>
      <c r="M458" t="s">
        <v>7</v>
      </c>
      <c r="N458" t="s">
        <v>8</v>
      </c>
      <c r="O458" t="s">
        <v>3248</v>
      </c>
      <c r="P458" t="s">
        <v>3248</v>
      </c>
      <c r="Q458" t="s">
        <v>3249</v>
      </c>
      <c r="R458" t="s">
        <v>376</v>
      </c>
      <c r="S458" t="s">
        <v>377</v>
      </c>
      <c r="T458" t="s">
        <v>12</v>
      </c>
      <c r="U458" t="s">
        <v>13</v>
      </c>
      <c r="V458" t="s">
        <v>378</v>
      </c>
      <c r="W458" t="s">
        <v>379</v>
      </c>
      <c r="X458" t="s">
        <v>380</v>
      </c>
      <c r="Y458" t="s">
        <v>17</v>
      </c>
      <c r="Z458" t="s">
        <v>381</v>
      </c>
      <c r="AA458" t="s">
        <v>103</v>
      </c>
      <c r="AB458" t="s">
        <v>382</v>
      </c>
      <c r="AC458" t="s">
        <v>3250</v>
      </c>
      <c r="AD458" t="s">
        <v>39</v>
      </c>
      <c r="AE458" t="s">
        <v>3251</v>
      </c>
      <c r="AF458" t="s">
        <v>3252</v>
      </c>
      <c r="AG458" t="s">
        <v>25</v>
      </c>
      <c r="AH458" t="s">
        <v>26</v>
      </c>
      <c r="AI458" t="s">
        <v>27</v>
      </c>
      <c r="AJ458" t="s">
        <v>28</v>
      </c>
      <c r="AK458" s="3">
        <v>2666667</v>
      </c>
      <c r="AL458" s="3">
        <v>0</v>
      </c>
      <c r="AM458" s="3">
        <v>0</v>
      </c>
      <c r="AN458" s="3">
        <v>2666667</v>
      </c>
      <c r="AO458" s="3">
        <v>2666667</v>
      </c>
      <c r="AP458" s="3">
        <v>0</v>
      </c>
      <c r="AQ458" t="s">
        <v>3253</v>
      </c>
      <c r="AR458" t="s">
        <v>1</v>
      </c>
      <c r="AS458" t="s">
        <v>3254</v>
      </c>
      <c r="AT458" t="s">
        <v>1</v>
      </c>
      <c r="AU458" s="2">
        <v>45679</v>
      </c>
    </row>
    <row r="459" spans="1:47" hidden="1" x14ac:dyDescent="0.2">
      <c r="A459" t="s">
        <v>0</v>
      </c>
      <c r="B459" t="s">
        <v>1</v>
      </c>
      <c r="C459" s="2">
        <v>45658</v>
      </c>
      <c r="D459" s="2">
        <v>45777</v>
      </c>
      <c r="E459" t="s">
        <v>2</v>
      </c>
      <c r="F459" s="2">
        <v>45679</v>
      </c>
      <c r="G459" t="s">
        <v>121</v>
      </c>
      <c r="H459" t="s">
        <v>140</v>
      </c>
      <c r="I459" t="s">
        <v>3255</v>
      </c>
      <c r="J459" s="2">
        <v>45658</v>
      </c>
      <c r="K459" s="2">
        <v>46022</v>
      </c>
      <c r="L459" t="s">
        <v>6</v>
      </c>
      <c r="M459" t="s">
        <v>7</v>
      </c>
      <c r="N459" t="s">
        <v>8</v>
      </c>
      <c r="O459" t="s">
        <v>3256</v>
      </c>
      <c r="P459" t="s">
        <v>3256</v>
      </c>
      <c r="Q459" t="s">
        <v>3257</v>
      </c>
      <c r="R459" t="s">
        <v>376</v>
      </c>
      <c r="S459" t="s">
        <v>377</v>
      </c>
      <c r="T459" t="s">
        <v>12</v>
      </c>
      <c r="U459" t="s">
        <v>13</v>
      </c>
      <c r="V459" t="s">
        <v>378</v>
      </c>
      <c r="W459" t="s">
        <v>379</v>
      </c>
      <c r="X459" t="s">
        <v>380</v>
      </c>
      <c r="Y459" t="s">
        <v>17</v>
      </c>
      <c r="Z459" t="s">
        <v>381</v>
      </c>
      <c r="AA459" t="s">
        <v>103</v>
      </c>
      <c r="AB459" t="s">
        <v>382</v>
      </c>
      <c r="AC459" t="s">
        <v>3258</v>
      </c>
      <c r="AD459" t="s">
        <v>39</v>
      </c>
      <c r="AE459" t="s">
        <v>3259</v>
      </c>
      <c r="AF459" t="s">
        <v>3260</v>
      </c>
      <c r="AG459" t="s">
        <v>25</v>
      </c>
      <c r="AH459" t="s">
        <v>26</v>
      </c>
      <c r="AI459" t="s">
        <v>27</v>
      </c>
      <c r="AJ459" t="s">
        <v>28</v>
      </c>
      <c r="AK459" s="3">
        <v>3718000</v>
      </c>
      <c r="AL459" s="3">
        <v>0</v>
      </c>
      <c r="AM459" s="3">
        <v>0</v>
      </c>
      <c r="AN459" s="3">
        <v>3718000</v>
      </c>
      <c r="AO459" s="3">
        <v>3380000</v>
      </c>
      <c r="AP459" s="3">
        <v>338000</v>
      </c>
      <c r="AQ459" t="s">
        <v>3261</v>
      </c>
      <c r="AR459" t="s">
        <v>1</v>
      </c>
      <c r="AS459" t="s">
        <v>3262</v>
      </c>
      <c r="AT459" t="s">
        <v>1</v>
      </c>
      <c r="AU459" s="2">
        <v>45679</v>
      </c>
    </row>
    <row r="460" spans="1:47" hidden="1" x14ac:dyDescent="0.2">
      <c r="A460" t="s">
        <v>0</v>
      </c>
      <c r="B460" t="s">
        <v>1</v>
      </c>
      <c r="C460" s="2">
        <v>45658</v>
      </c>
      <c r="D460" s="2">
        <v>45777</v>
      </c>
      <c r="E460" t="s">
        <v>2</v>
      </c>
      <c r="F460" s="2">
        <v>45679</v>
      </c>
      <c r="G460" t="s">
        <v>121</v>
      </c>
      <c r="H460" t="s">
        <v>140</v>
      </c>
      <c r="I460" t="s">
        <v>3263</v>
      </c>
      <c r="J460" s="2">
        <v>45658</v>
      </c>
      <c r="K460" s="2">
        <v>46022</v>
      </c>
      <c r="L460" t="s">
        <v>6</v>
      </c>
      <c r="M460" t="s">
        <v>7</v>
      </c>
      <c r="N460" t="s">
        <v>8</v>
      </c>
      <c r="O460" t="s">
        <v>3264</v>
      </c>
      <c r="P460" t="s">
        <v>3264</v>
      </c>
      <c r="Q460" t="s">
        <v>3265</v>
      </c>
      <c r="R460" t="s">
        <v>376</v>
      </c>
      <c r="S460" t="s">
        <v>377</v>
      </c>
      <c r="T460" t="s">
        <v>12</v>
      </c>
      <c r="U460" t="s">
        <v>13</v>
      </c>
      <c r="V460" t="s">
        <v>378</v>
      </c>
      <c r="W460" t="s">
        <v>379</v>
      </c>
      <c r="X460" t="s">
        <v>380</v>
      </c>
      <c r="Y460" t="s">
        <v>17</v>
      </c>
      <c r="Z460" t="s">
        <v>381</v>
      </c>
      <c r="AA460" t="s">
        <v>103</v>
      </c>
      <c r="AB460" t="s">
        <v>382</v>
      </c>
      <c r="AC460" t="s">
        <v>1246</v>
      </c>
      <c r="AD460" t="s">
        <v>39</v>
      </c>
      <c r="AE460" t="s">
        <v>1247</v>
      </c>
      <c r="AF460" t="s">
        <v>1248</v>
      </c>
      <c r="AG460" t="s">
        <v>25</v>
      </c>
      <c r="AH460" t="s">
        <v>26</v>
      </c>
      <c r="AI460" t="s">
        <v>27</v>
      </c>
      <c r="AJ460" t="s">
        <v>28</v>
      </c>
      <c r="AK460" s="3">
        <v>12900000</v>
      </c>
      <c r="AL460" s="3">
        <v>0</v>
      </c>
      <c r="AM460" s="3">
        <v>0</v>
      </c>
      <c r="AN460" s="3">
        <v>12900000</v>
      </c>
      <c r="AO460" s="3">
        <v>8600000</v>
      </c>
      <c r="AP460" s="3">
        <v>4300000</v>
      </c>
      <c r="AQ460" t="s">
        <v>3266</v>
      </c>
      <c r="AR460" t="s">
        <v>1</v>
      </c>
      <c r="AS460" t="s">
        <v>3267</v>
      </c>
      <c r="AT460" t="s">
        <v>1</v>
      </c>
      <c r="AU460" s="2">
        <v>45679</v>
      </c>
    </row>
    <row r="461" spans="1:47" hidden="1" x14ac:dyDescent="0.2">
      <c r="A461" t="s">
        <v>0</v>
      </c>
      <c r="B461" t="s">
        <v>1</v>
      </c>
      <c r="C461" s="2">
        <v>45658</v>
      </c>
      <c r="D461" s="2">
        <v>45777</v>
      </c>
      <c r="E461" t="s">
        <v>2</v>
      </c>
      <c r="F461" s="2">
        <v>45679</v>
      </c>
      <c r="G461" t="s">
        <v>121</v>
      </c>
      <c r="H461" t="s">
        <v>140</v>
      </c>
      <c r="I461" t="s">
        <v>3268</v>
      </c>
      <c r="J461" s="2">
        <v>45658</v>
      </c>
      <c r="K461" s="2">
        <v>46022</v>
      </c>
      <c r="L461" t="s">
        <v>6</v>
      </c>
      <c r="M461" t="s">
        <v>7</v>
      </c>
      <c r="N461" t="s">
        <v>8</v>
      </c>
      <c r="O461" t="s">
        <v>3269</v>
      </c>
      <c r="P461" t="s">
        <v>3269</v>
      </c>
      <c r="Q461" t="s">
        <v>3270</v>
      </c>
      <c r="R461" t="s">
        <v>376</v>
      </c>
      <c r="S461" t="s">
        <v>377</v>
      </c>
      <c r="T461" t="s">
        <v>12</v>
      </c>
      <c r="U461" t="s">
        <v>13</v>
      </c>
      <c r="V461" t="s">
        <v>378</v>
      </c>
      <c r="W461" t="s">
        <v>379</v>
      </c>
      <c r="X461" t="s">
        <v>380</v>
      </c>
      <c r="Y461" t="s">
        <v>17</v>
      </c>
      <c r="Z461" t="s">
        <v>381</v>
      </c>
      <c r="AA461" t="s">
        <v>103</v>
      </c>
      <c r="AB461" t="s">
        <v>382</v>
      </c>
      <c r="AC461" t="s">
        <v>3271</v>
      </c>
      <c r="AD461" t="s">
        <v>39</v>
      </c>
      <c r="AE461" t="s">
        <v>3272</v>
      </c>
      <c r="AF461" t="s">
        <v>3273</v>
      </c>
      <c r="AG461" t="s">
        <v>25</v>
      </c>
      <c r="AH461" t="s">
        <v>26</v>
      </c>
      <c r="AI461" t="s">
        <v>27</v>
      </c>
      <c r="AJ461" t="s">
        <v>28</v>
      </c>
      <c r="AK461" s="3">
        <v>2666667</v>
      </c>
      <c r="AL461" s="3">
        <v>0</v>
      </c>
      <c r="AM461" s="3">
        <v>0</v>
      </c>
      <c r="AN461" s="3">
        <v>2666667</v>
      </c>
      <c r="AO461" s="3">
        <v>2666667</v>
      </c>
      <c r="AP461" s="3">
        <v>0</v>
      </c>
      <c r="AQ461" t="s">
        <v>3274</v>
      </c>
      <c r="AR461" t="s">
        <v>1</v>
      </c>
      <c r="AS461" t="s">
        <v>3275</v>
      </c>
      <c r="AT461" t="s">
        <v>1</v>
      </c>
      <c r="AU461" s="2">
        <v>45679</v>
      </c>
    </row>
    <row r="462" spans="1:47" hidden="1" x14ac:dyDescent="0.2">
      <c r="A462" t="s">
        <v>0</v>
      </c>
      <c r="B462" t="s">
        <v>1</v>
      </c>
      <c r="C462" s="2">
        <v>45658</v>
      </c>
      <c r="D462" s="2">
        <v>45777</v>
      </c>
      <c r="E462" t="s">
        <v>2</v>
      </c>
      <c r="F462" s="2">
        <v>45679</v>
      </c>
      <c r="G462" t="s">
        <v>121</v>
      </c>
      <c r="H462" t="s">
        <v>140</v>
      </c>
      <c r="I462" t="s">
        <v>3276</v>
      </c>
      <c r="J462" s="2">
        <v>45658</v>
      </c>
      <c r="K462" s="2">
        <v>46022</v>
      </c>
      <c r="L462" t="s">
        <v>6</v>
      </c>
      <c r="M462" t="s">
        <v>7</v>
      </c>
      <c r="N462" t="s">
        <v>8</v>
      </c>
      <c r="O462" t="s">
        <v>3277</v>
      </c>
      <c r="P462" t="s">
        <v>3277</v>
      </c>
      <c r="Q462" t="s">
        <v>3278</v>
      </c>
      <c r="R462" t="s">
        <v>376</v>
      </c>
      <c r="S462" t="s">
        <v>377</v>
      </c>
      <c r="T462" t="s">
        <v>12</v>
      </c>
      <c r="U462" t="s">
        <v>13</v>
      </c>
      <c r="V462" t="s">
        <v>378</v>
      </c>
      <c r="W462" t="s">
        <v>379</v>
      </c>
      <c r="X462" t="s">
        <v>380</v>
      </c>
      <c r="Y462" t="s">
        <v>17</v>
      </c>
      <c r="Z462" t="s">
        <v>381</v>
      </c>
      <c r="AA462" t="s">
        <v>103</v>
      </c>
      <c r="AB462" t="s">
        <v>382</v>
      </c>
      <c r="AC462" t="s">
        <v>3279</v>
      </c>
      <c r="AD462" t="s">
        <v>39</v>
      </c>
      <c r="AE462" t="s">
        <v>3280</v>
      </c>
      <c r="AF462" t="s">
        <v>3281</v>
      </c>
      <c r="AG462" t="s">
        <v>25</v>
      </c>
      <c r="AH462" t="s">
        <v>26</v>
      </c>
      <c r="AI462" t="s">
        <v>27</v>
      </c>
      <c r="AJ462" t="s">
        <v>28</v>
      </c>
      <c r="AK462" s="3">
        <v>5120000</v>
      </c>
      <c r="AL462" s="3">
        <v>0</v>
      </c>
      <c r="AM462" s="3">
        <v>0</v>
      </c>
      <c r="AN462" s="3">
        <v>5120000</v>
      </c>
      <c r="AO462" s="3">
        <v>5120000</v>
      </c>
      <c r="AP462" s="3">
        <v>0</v>
      </c>
      <c r="AQ462" t="s">
        <v>3282</v>
      </c>
      <c r="AR462" t="s">
        <v>1</v>
      </c>
      <c r="AS462" t="s">
        <v>3283</v>
      </c>
      <c r="AT462" t="s">
        <v>1</v>
      </c>
      <c r="AU462" s="2">
        <v>45679</v>
      </c>
    </row>
    <row r="463" spans="1:47" hidden="1" x14ac:dyDescent="0.2">
      <c r="A463" t="s">
        <v>0</v>
      </c>
      <c r="B463" t="s">
        <v>1</v>
      </c>
      <c r="C463" s="2">
        <v>45658</v>
      </c>
      <c r="D463" s="2">
        <v>45777</v>
      </c>
      <c r="E463" t="s">
        <v>2</v>
      </c>
      <c r="F463" s="2">
        <v>45679</v>
      </c>
      <c r="G463" t="s">
        <v>121</v>
      </c>
      <c r="H463" t="s">
        <v>140</v>
      </c>
      <c r="I463" t="s">
        <v>3284</v>
      </c>
      <c r="J463" s="2">
        <v>45658</v>
      </c>
      <c r="K463" s="2">
        <v>46022</v>
      </c>
      <c r="L463" t="s">
        <v>6</v>
      </c>
      <c r="M463" t="s">
        <v>7</v>
      </c>
      <c r="N463" t="s">
        <v>8</v>
      </c>
      <c r="O463" t="s">
        <v>3285</v>
      </c>
      <c r="P463" t="s">
        <v>3285</v>
      </c>
      <c r="Q463" t="s">
        <v>3286</v>
      </c>
      <c r="R463" t="s">
        <v>376</v>
      </c>
      <c r="S463" t="s">
        <v>377</v>
      </c>
      <c r="T463" t="s">
        <v>12</v>
      </c>
      <c r="U463" t="s">
        <v>13</v>
      </c>
      <c r="V463" t="s">
        <v>378</v>
      </c>
      <c r="W463" t="s">
        <v>379</v>
      </c>
      <c r="X463" t="s">
        <v>380</v>
      </c>
      <c r="Y463" t="s">
        <v>17</v>
      </c>
      <c r="Z463" t="s">
        <v>381</v>
      </c>
      <c r="AA463" t="s">
        <v>103</v>
      </c>
      <c r="AB463" t="s">
        <v>382</v>
      </c>
      <c r="AC463" t="s">
        <v>3287</v>
      </c>
      <c r="AD463" t="s">
        <v>39</v>
      </c>
      <c r="AE463" t="s">
        <v>3288</v>
      </c>
      <c r="AF463" t="s">
        <v>3289</v>
      </c>
      <c r="AG463" t="s">
        <v>25</v>
      </c>
      <c r="AH463" t="s">
        <v>26</v>
      </c>
      <c r="AI463" t="s">
        <v>27</v>
      </c>
      <c r="AJ463" t="s">
        <v>28</v>
      </c>
      <c r="AK463" s="3">
        <v>5166667</v>
      </c>
      <c r="AL463" s="3">
        <v>0</v>
      </c>
      <c r="AM463" s="3">
        <v>0</v>
      </c>
      <c r="AN463" s="3">
        <v>5166667</v>
      </c>
      <c r="AO463" s="3">
        <v>5000000</v>
      </c>
      <c r="AP463" s="3">
        <v>166667</v>
      </c>
      <c r="AQ463" t="s">
        <v>3290</v>
      </c>
      <c r="AR463" t="s">
        <v>1</v>
      </c>
      <c r="AS463" t="s">
        <v>3291</v>
      </c>
      <c r="AT463" t="s">
        <v>1</v>
      </c>
      <c r="AU463" s="2">
        <v>45679</v>
      </c>
    </row>
    <row r="464" spans="1:47" hidden="1" x14ac:dyDescent="0.2">
      <c r="A464" t="s">
        <v>0</v>
      </c>
      <c r="B464" t="s">
        <v>1</v>
      </c>
      <c r="C464" s="2">
        <v>45658</v>
      </c>
      <c r="D464" s="2">
        <v>45777</v>
      </c>
      <c r="E464" t="s">
        <v>2</v>
      </c>
      <c r="F464" s="2">
        <v>45679</v>
      </c>
      <c r="G464" t="s">
        <v>121</v>
      </c>
      <c r="H464" t="s">
        <v>140</v>
      </c>
      <c r="I464" t="s">
        <v>3292</v>
      </c>
      <c r="J464" s="2">
        <v>45658</v>
      </c>
      <c r="K464" s="2">
        <v>46022</v>
      </c>
      <c r="L464" t="s">
        <v>6</v>
      </c>
      <c r="M464" t="s">
        <v>7</v>
      </c>
      <c r="N464" t="s">
        <v>8</v>
      </c>
      <c r="O464" t="s">
        <v>3293</v>
      </c>
      <c r="P464" t="s">
        <v>3293</v>
      </c>
      <c r="Q464" t="s">
        <v>3294</v>
      </c>
      <c r="R464" t="s">
        <v>376</v>
      </c>
      <c r="S464" t="s">
        <v>377</v>
      </c>
      <c r="T464" t="s">
        <v>12</v>
      </c>
      <c r="U464" t="s">
        <v>13</v>
      </c>
      <c r="V464" t="s">
        <v>378</v>
      </c>
      <c r="W464" t="s">
        <v>379</v>
      </c>
      <c r="X464" t="s">
        <v>380</v>
      </c>
      <c r="Y464" t="s">
        <v>17</v>
      </c>
      <c r="Z464" t="s">
        <v>381</v>
      </c>
      <c r="AA464" t="s">
        <v>103</v>
      </c>
      <c r="AB464" t="s">
        <v>382</v>
      </c>
      <c r="AC464" t="s">
        <v>3295</v>
      </c>
      <c r="AD464" t="s">
        <v>39</v>
      </c>
      <c r="AE464" t="s">
        <v>3296</v>
      </c>
      <c r="AF464" t="s">
        <v>3297</v>
      </c>
      <c r="AG464" t="s">
        <v>25</v>
      </c>
      <c r="AH464" t="s">
        <v>26</v>
      </c>
      <c r="AI464" t="s">
        <v>27</v>
      </c>
      <c r="AJ464" t="s">
        <v>28</v>
      </c>
      <c r="AK464" s="3">
        <v>5546667</v>
      </c>
      <c r="AL464" s="3">
        <v>0</v>
      </c>
      <c r="AM464" s="3">
        <v>0</v>
      </c>
      <c r="AN464" s="3">
        <v>5546667</v>
      </c>
      <c r="AO464" s="3">
        <v>5546667</v>
      </c>
      <c r="AP464" s="3">
        <v>0</v>
      </c>
      <c r="AQ464" t="s">
        <v>3298</v>
      </c>
      <c r="AR464" t="s">
        <v>1</v>
      </c>
      <c r="AS464" t="s">
        <v>3299</v>
      </c>
      <c r="AT464" t="s">
        <v>1</v>
      </c>
      <c r="AU464" s="2">
        <v>45679</v>
      </c>
    </row>
    <row r="465" spans="1:47" hidden="1" x14ac:dyDescent="0.2">
      <c r="A465" t="s">
        <v>0</v>
      </c>
      <c r="B465" t="s">
        <v>1</v>
      </c>
      <c r="C465" s="2">
        <v>45658</v>
      </c>
      <c r="D465" s="2">
        <v>45777</v>
      </c>
      <c r="E465" t="s">
        <v>2</v>
      </c>
      <c r="F465" s="2">
        <v>45679</v>
      </c>
      <c r="G465" t="s">
        <v>121</v>
      </c>
      <c r="H465" t="s">
        <v>140</v>
      </c>
      <c r="I465" t="s">
        <v>3300</v>
      </c>
      <c r="J465" s="2">
        <v>45658</v>
      </c>
      <c r="K465" s="2">
        <v>46022</v>
      </c>
      <c r="L465" t="s">
        <v>6</v>
      </c>
      <c r="M465" t="s">
        <v>7</v>
      </c>
      <c r="N465" t="s">
        <v>8</v>
      </c>
      <c r="O465" t="s">
        <v>3301</v>
      </c>
      <c r="P465" t="s">
        <v>3301</v>
      </c>
      <c r="Q465" t="s">
        <v>3302</v>
      </c>
      <c r="R465" t="s">
        <v>376</v>
      </c>
      <c r="S465" t="s">
        <v>377</v>
      </c>
      <c r="T465" t="s">
        <v>12</v>
      </c>
      <c r="U465" t="s">
        <v>13</v>
      </c>
      <c r="V465" t="s">
        <v>378</v>
      </c>
      <c r="W465" t="s">
        <v>379</v>
      </c>
      <c r="X465" t="s">
        <v>380</v>
      </c>
      <c r="Y465" t="s">
        <v>17</v>
      </c>
      <c r="Z465" t="s">
        <v>381</v>
      </c>
      <c r="AA465" t="s">
        <v>103</v>
      </c>
      <c r="AB465" t="s">
        <v>382</v>
      </c>
      <c r="AC465" t="s">
        <v>1331</v>
      </c>
      <c r="AD465" t="s">
        <v>39</v>
      </c>
      <c r="AE465" t="s">
        <v>1332</v>
      </c>
      <c r="AF465" t="s">
        <v>1333</v>
      </c>
      <c r="AG465" t="s">
        <v>25</v>
      </c>
      <c r="AH465" t="s">
        <v>26</v>
      </c>
      <c r="AI465" t="s">
        <v>27</v>
      </c>
      <c r="AJ465" t="s">
        <v>28</v>
      </c>
      <c r="AK465" s="3">
        <v>9013333</v>
      </c>
      <c r="AL465" s="3">
        <v>0</v>
      </c>
      <c r="AM465" s="3">
        <v>0</v>
      </c>
      <c r="AN465" s="3">
        <v>9013333</v>
      </c>
      <c r="AO465" s="3">
        <v>6760000</v>
      </c>
      <c r="AP465" s="3">
        <v>2253333</v>
      </c>
      <c r="AQ465" t="s">
        <v>3303</v>
      </c>
      <c r="AR465" t="s">
        <v>1</v>
      </c>
      <c r="AS465" t="s">
        <v>3304</v>
      </c>
      <c r="AT465" t="s">
        <v>1</v>
      </c>
      <c r="AU465" s="2">
        <v>45679</v>
      </c>
    </row>
    <row r="466" spans="1:47" hidden="1" x14ac:dyDescent="0.2">
      <c r="A466" t="s">
        <v>0</v>
      </c>
      <c r="B466" t="s">
        <v>1</v>
      </c>
      <c r="C466" s="2">
        <v>45658</v>
      </c>
      <c r="D466" s="2">
        <v>45777</v>
      </c>
      <c r="E466" t="s">
        <v>2</v>
      </c>
      <c r="F466" s="2">
        <v>45679</v>
      </c>
      <c r="G466" t="s">
        <v>121</v>
      </c>
      <c r="H466" t="s">
        <v>140</v>
      </c>
      <c r="I466" t="s">
        <v>3305</v>
      </c>
      <c r="J466" s="2">
        <v>45658</v>
      </c>
      <c r="K466" s="2">
        <v>46022</v>
      </c>
      <c r="L466" t="s">
        <v>6</v>
      </c>
      <c r="M466" t="s">
        <v>7</v>
      </c>
      <c r="N466" t="s">
        <v>8</v>
      </c>
      <c r="O466" t="s">
        <v>3306</v>
      </c>
      <c r="P466" t="s">
        <v>3306</v>
      </c>
      <c r="Q466" t="s">
        <v>3307</v>
      </c>
      <c r="R466" t="s">
        <v>376</v>
      </c>
      <c r="S466" t="s">
        <v>377</v>
      </c>
      <c r="T466" t="s">
        <v>12</v>
      </c>
      <c r="U466" t="s">
        <v>13</v>
      </c>
      <c r="V466" t="s">
        <v>378</v>
      </c>
      <c r="W466" t="s">
        <v>379</v>
      </c>
      <c r="X466" t="s">
        <v>380</v>
      </c>
      <c r="Y466" t="s">
        <v>17</v>
      </c>
      <c r="Z466" t="s">
        <v>381</v>
      </c>
      <c r="AA466" t="s">
        <v>103</v>
      </c>
      <c r="AB466" t="s">
        <v>382</v>
      </c>
      <c r="AC466" t="s">
        <v>3308</v>
      </c>
      <c r="AD466" t="s">
        <v>39</v>
      </c>
      <c r="AE466" t="s">
        <v>3309</v>
      </c>
      <c r="AF466" t="s">
        <v>3310</v>
      </c>
      <c r="AG466" t="s">
        <v>25</v>
      </c>
      <c r="AH466" t="s">
        <v>26</v>
      </c>
      <c r="AI466" t="s">
        <v>27</v>
      </c>
      <c r="AJ466" t="s">
        <v>28</v>
      </c>
      <c r="AK466" s="3">
        <v>4960000</v>
      </c>
      <c r="AL466" s="3">
        <v>0</v>
      </c>
      <c r="AM466" s="3">
        <v>0</v>
      </c>
      <c r="AN466" s="3">
        <v>4960000</v>
      </c>
      <c r="AO466" s="3">
        <v>4800000</v>
      </c>
      <c r="AP466" s="3">
        <v>160000</v>
      </c>
      <c r="AQ466" t="s">
        <v>3311</v>
      </c>
      <c r="AR466" t="s">
        <v>1</v>
      </c>
      <c r="AS466" t="s">
        <v>3312</v>
      </c>
      <c r="AT466" t="s">
        <v>1</v>
      </c>
      <c r="AU466" s="2">
        <v>45679</v>
      </c>
    </row>
    <row r="467" spans="1:47" hidden="1" x14ac:dyDescent="0.2">
      <c r="A467" t="s">
        <v>0</v>
      </c>
      <c r="B467" t="s">
        <v>1</v>
      </c>
      <c r="C467" s="2">
        <v>45658</v>
      </c>
      <c r="D467" s="2">
        <v>45777</v>
      </c>
      <c r="E467" t="s">
        <v>2</v>
      </c>
      <c r="F467" s="2">
        <v>45679</v>
      </c>
      <c r="G467" t="s">
        <v>121</v>
      </c>
      <c r="H467" t="s">
        <v>140</v>
      </c>
      <c r="I467" t="s">
        <v>3313</v>
      </c>
      <c r="J467" s="2">
        <v>45658</v>
      </c>
      <c r="K467" s="2">
        <v>46022</v>
      </c>
      <c r="L467" t="s">
        <v>6</v>
      </c>
      <c r="M467" t="s">
        <v>7</v>
      </c>
      <c r="N467" t="s">
        <v>8</v>
      </c>
      <c r="O467" t="s">
        <v>3314</v>
      </c>
      <c r="P467" t="s">
        <v>3314</v>
      </c>
      <c r="Q467" t="s">
        <v>3315</v>
      </c>
      <c r="R467" t="s">
        <v>376</v>
      </c>
      <c r="S467" t="s">
        <v>377</v>
      </c>
      <c r="T467" t="s">
        <v>12</v>
      </c>
      <c r="U467" t="s">
        <v>13</v>
      </c>
      <c r="V467" t="s">
        <v>378</v>
      </c>
      <c r="W467" t="s">
        <v>379</v>
      </c>
      <c r="X467" t="s">
        <v>380</v>
      </c>
      <c r="Y467" t="s">
        <v>17</v>
      </c>
      <c r="Z467" t="s">
        <v>381</v>
      </c>
      <c r="AA467" t="s">
        <v>103</v>
      </c>
      <c r="AB467" t="s">
        <v>382</v>
      </c>
      <c r="AC467" t="s">
        <v>3316</v>
      </c>
      <c r="AD467" t="s">
        <v>39</v>
      </c>
      <c r="AE467" t="s">
        <v>3317</v>
      </c>
      <c r="AF467" t="s">
        <v>3318</v>
      </c>
      <c r="AG467" t="s">
        <v>25</v>
      </c>
      <c r="AH467" t="s">
        <v>26</v>
      </c>
      <c r="AI467" t="s">
        <v>27</v>
      </c>
      <c r="AJ467" t="s">
        <v>28</v>
      </c>
      <c r="AK467" s="3">
        <v>2420000</v>
      </c>
      <c r="AL467" s="3">
        <v>0</v>
      </c>
      <c r="AM467" s="3">
        <v>0</v>
      </c>
      <c r="AN467" s="3">
        <v>2420000</v>
      </c>
      <c r="AO467" s="3">
        <v>2200000</v>
      </c>
      <c r="AP467" s="3">
        <v>220000</v>
      </c>
      <c r="AQ467" t="s">
        <v>3319</v>
      </c>
      <c r="AR467" t="s">
        <v>1</v>
      </c>
      <c r="AS467" t="s">
        <v>3320</v>
      </c>
      <c r="AT467" t="s">
        <v>1</v>
      </c>
      <c r="AU467" s="2">
        <v>45679</v>
      </c>
    </row>
    <row r="468" spans="1:47" hidden="1" x14ac:dyDescent="0.2">
      <c r="A468" t="s">
        <v>0</v>
      </c>
      <c r="B468" t="s">
        <v>1</v>
      </c>
      <c r="C468" s="2">
        <v>45658</v>
      </c>
      <c r="D468" s="2">
        <v>45777</v>
      </c>
      <c r="E468" t="s">
        <v>2</v>
      </c>
      <c r="F468" s="2">
        <v>45679</v>
      </c>
      <c r="G468" t="s">
        <v>121</v>
      </c>
      <c r="H468" t="s">
        <v>140</v>
      </c>
      <c r="I468" t="s">
        <v>3321</v>
      </c>
      <c r="J468" s="2">
        <v>45658</v>
      </c>
      <c r="K468" s="2">
        <v>46022</v>
      </c>
      <c r="L468" t="s">
        <v>6</v>
      </c>
      <c r="M468" t="s">
        <v>7</v>
      </c>
      <c r="N468" t="s">
        <v>8</v>
      </c>
      <c r="O468" t="s">
        <v>3322</v>
      </c>
      <c r="P468" t="s">
        <v>3322</v>
      </c>
      <c r="Q468" t="s">
        <v>3323</v>
      </c>
      <c r="R468" t="s">
        <v>376</v>
      </c>
      <c r="S468" t="s">
        <v>377</v>
      </c>
      <c r="T468" t="s">
        <v>12</v>
      </c>
      <c r="U468" t="s">
        <v>13</v>
      </c>
      <c r="V468" t="s">
        <v>378</v>
      </c>
      <c r="W468" t="s">
        <v>379</v>
      </c>
      <c r="X468" t="s">
        <v>380</v>
      </c>
      <c r="Y468" t="s">
        <v>17</v>
      </c>
      <c r="Z468" t="s">
        <v>381</v>
      </c>
      <c r="AA468" t="s">
        <v>103</v>
      </c>
      <c r="AB468" t="s">
        <v>382</v>
      </c>
      <c r="AC468" t="s">
        <v>1383</v>
      </c>
      <c r="AD468" t="s">
        <v>39</v>
      </c>
      <c r="AE468" t="s">
        <v>1384</v>
      </c>
      <c r="AF468" t="s">
        <v>1385</v>
      </c>
      <c r="AG468" t="s">
        <v>25</v>
      </c>
      <c r="AH468" t="s">
        <v>26</v>
      </c>
      <c r="AI468" t="s">
        <v>27</v>
      </c>
      <c r="AJ468" t="s">
        <v>28</v>
      </c>
      <c r="AK468" s="3">
        <v>19072667</v>
      </c>
      <c r="AL468" s="3">
        <v>0</v>
      </c>
      <c r="AM468" s="3">
        <v>0</v>
      </c>
      <c r="AN468" s="3">
        <v>19072667</v>
      </c>
      <c r="AO468" s="3">
        <v>18218667</v>
      </c>
      <c r="AP468" s="3">
        <v>854000</v>
      </c>
      <c r="AQ468" t="s">
        <v>3324</v>
      </c>
      <c r="AR468" t="s">
        <v>1</v>
      </c>
      <c r="AS468" t="s">
        <v>3325</v>
      </c>
      <c r="AT468" t="s">
        <v>1</v>
      </c>
      <c r="AU468" s="2">
        <v>45679</v>
      </c>
    </row>
    <row r="469" spans="1:47" hidden="1" x14ac:dyDescent="0.2">
      <c r="A469" t="s">
        <v>0</v>
      </c>
      <c r="B469" t="s">
        <v>1</v>
      </c>
      <c r="C469" s="2">
        <v>45658</v>
      </c>
      <c r="D469" s="2">
        <v>45777</v>
      </c>
      <c r="E469" t="s">
        <v>2</v>
      </c>
      <c r="F469" s="2">
        <v>45679</v>
      </c>
      <c r="G469" t="s">
        <v>121</v>
      </c>
      <c r="H469" t="s">
        <v>140</v>
      </c>
      <c r="I469" t="s">
        <v>3326</v>
      </c>
      <c r="J469" s="2">
        <v>45658</v>
      </c>
      <c r="K469" s="2">
        <v>46022</v>
      </c>
      <c r="L469" t="s">
        <v>6</v>
      </c>
      <c r="M469" t="s">
        <v>7</v>
      </c>
      <c r="N469" t="s">
        <v>8</v>
      </c>
      <c r="O469" t="s">
        <v>3327</v>
      </c>
      <c r="P469" t="s">
        <v>3327</v>
      </c>
      <c r="Q469" t="s">
        <v>3328</v>
      </c>
      <c r="R469" t="s">
        <v>376</v>
      </c>
      <c r="S469" t="s">
        <v>377</v>
      </c>
      <c r="T469" t="s">
        <v>12</v>
      </c>
      <c r="U469" t="s">
        <v>13</v>
      </c>
      <c r="V469" t="s">
        <v>378</v>
      </c>
      <c r="W469" t="s">
        <v>379</v>
      </c>
      <c r="X469" t="s">
        <v>380</v>
      </c>
      <c r="Y469" t="s">
        <v>17</v>
      </c>
      <c r="Z469" t="s">
        <v>381</v>
      </c>
      <c r="AA469" t="s">
        <v>103</v>
      </c>
      <c r="AB469" t="s">
        <v>382</v>
      </c>
      <c r="AC469" t="s">
        <v>3329</v>
      </c>
      <c r="AD469" t="s">
        <v>39</v>
      </c>
      <c r="AE469" t="s">
        <v>3330</v>
      </c>
      <c r="AF469" t="s">
        <v>3331</v>
      </c>
      <c r="AG469" t="s">
        <v>25</v>
      </c>
      <c r="AH469" t="s">
        <v>26</v>
      </c>
      <c r="AI469" t="s">
        <v>27</v>
      </c>
      <c r="AJ469" t="s">
        <v>28</v>
      </c>
      <c r="AK469" s="3">
        <v>6080000</v>
      </c>
      <c r="AL469" s="3">
        <v>0</v>
      </c>
      <c r="AM469" s="3">
        <v>0</v>
      </c>
      <c r="AN469" s="3">
        <v>6080000</v>
      </c>
      <c r="AO469" s="3">
        <v>5700000</v>
      </c>
      <c r="AP469" s="3">
        <v>380000</v>
      </c>
      <c r="AQ469" t="s">
        <v>3332</v>
      </c>
      <c r="AR469" t="s">
        <v>1</v>
      </c>
      <c r="AS469" t="s">
        <v>3333</v>
      </c>
      <c r="AT469" t="s">
        <v>1</v>
      </c>
      <c r="AU469" s="2">
        <v>45679</v>
      </c>
    </row>
    <row r="470" spans="1:47" hidden="1" x14ac:dyDescent="0.2">
      <c r="A470" t="s">
        <v>0</v>
      </c>
      <c r="B470" t="s">
        <v>1</v>
      </c>
      <c r="C470" s="2">
        <v>45658</v>
      </c>
      <c r="D470" s="2">
        <v>45777</v>
      </c>
      <c r="E470" t="s">
        <v>2</v>
      </c>
      <c r="F470" s="2">
        <v>45679</v>
      </c>
      <c r="G470" t="s">
        <v>121</v>
      </c>
      <c r="H470" t="s">
        <v>140</v>
      </c>
      <c r="I470" t="s">
        <v>3334</v>
      </c>
      <c r="J470" s="2">
        <v>45658</v>
      </c>
      <c r="K470" s="2">
        <v>46022</v>
      </c>
      <c r="L470" t="s">
        <v>6</v>
      </c>
      <c r="M470" t="s">
        <v>7</v>
      </c>
      <c r="N470" t="s">
        <v>8</v>
      </c>
      <c r="O470" t="s">
        <v>3335</v>
      </c>
      <c r="P470" t="s">
        <v>3335</v>
      </c>
      <c r="Q470" t="s">
        <v>3336</v>
      </c>
      <c r="R470" t="s">
        <v>376</v>
      </c>
      <c r="S470" t="s">
        <v>377</v>
      </c>
      <c r="T470" t="s">
        <v>12</v>
      </c>
      <c r="U470" t="s">
        <v>13</v>
      </c>
      <c r="V470" t="s">
        <v>378</v>
      </c>
      <c r="W470" t="s">
        <v>379</v>
      </c>
      <c r="X470" t="s">
        <v>380</v>
      </c>
      <c r="Y470" t="s">
        <v>17</v>
      </c>
      <c r="Z470" t="s">
        <v>381</v>
      </c>
      <c r="AA470" t="s">
        <v>103</v>
      </c>
      <c r="AB470" t="s">
        <v>382</v>
      </c>
      <c r="AC470" t="s">
        <v>1339</v>
      </c>
      <c r="AD470" t="s">
        <v>39</v>
      </c>
      <c r="AE470" t="s">
        <v>1340</v>
      </c>
      <c r="AF470" t="s">
        <v>1341</v>
      </c>
      <c r="AG470" t="s">
        <v>25</v>
      </c>
      <c r="AH470" t="s">
        <v>26</v>
      </c>
      <c r="AI470" t="s">
        <v>27</v>
      </c>
      <c r="AJ470" t="s">
        <v>28</v>
      </c>
      <c r="AK470" s="3">
        <v>5546667</v>
      </c>
      <c r="AL470" s="3">
        <v>0</v>
      </c>
      <c r="AM470" s="3">
        <v>0</v>
      </c>
      <c r="AN470" s="3">
        <v>5546667</v>
      </c>
      <c r="AO470" s="3">
        <v>5546667</v>
      </c>
      <c r="AP470" s="3">
        <v>0</v>
      </c>
      <c r="AQ470" t="s">
        <v>3337</v>
      </c>
      <c r="AR470" t="s">
        <v>1</v>
      </c>
      <c r="AS470" t="s">
        <v>3338</v>
      </c>
      <c r="AT470" t="s">
        <v>1</v>
      </c>
      <c r="AU470" s="2">
        <v>45679</v>
      </c>
    </row>
    <row r="471" spans="1:47" hidden="1" x14ac:dyDescent="0.2">
      <c r="A471" t="s">
        <v>0</v>
      </c>
      <c r="B471" t="s">
        <v>1</v>
      </c>
      <c r="C471" s="2">
        <v>45658</v>
      </c>
      <c r="D471" s="2">
        <v>45777</v>
      </c>
      <c r="E471" t="s">
        <v>2</v>
      </c>
      <c r="F471" s="2">
        <v>45679</v>
      </c>
      <c r="G471" t="s">
        <v>121</v>
      </c>
      <c r="H471" t="s">
        <v>140</v>
      </c>
      <c r="I471" t="s">
        <v>3339</v>
      </c>
      <c r="J471" s="2">
        <v>45658</v>
      </c>
      <c r="K471" s="2">
        <v>46022</v>
      </c>
      <c r="L471" t="s">
        <v>6</v>
      </c>
      <c r="M471" t="s">
        <v>7</v>
      </c>
      <c r="N471" t="s">
        <v>8</v>
      </c>
      <c r="O471" t="s">
        <v>3340</v>
      </c>
      <c r="P471" t="s">
        <v>3340</v>
      </c>
      <c r="Q471" t="s">
        <v>3341</v>
      </c>
      <c r="R471" t="s">
        <v>376</v>
      </c>
      <c r="S471" t="s">
        <v>377</v>
      </c>
      <c r="T471" t="s">
        <v>12</v>
      </c>
      <c r="U471" t="s">
        <v>13</v>
      </c>
      <c r="V471" t="s">
        <v>378</v>
      </c>
      <c r="W471" t="s">
        <v>379</v>
      </c>
      <c r="X471" t="s">
        <v>380</v>
      </c>
      <c r="Y471" t="s">
        <v>17</v>
      </c>
      <c r="Z471" t="s">
        <v>381</v>
      </c>
      <c r="AA471" t="s">
        <v>103</v>
      </c>
      <c r="AB471" t="s">
        <v>382</v>
      </c>
      <c r="AC471" t="s">
        <v>1406</v>
      </c>
      <c r="AD471" t="s">
        <v>39</v>
      </c>
      <c r="AE471" t="s">
        <v>1407</v>
      </c>
      <c r="AF471" t="s">
        <v>1408</v>
      </c>
      <c r="AG471" t="s">
        <v>25</v>
      </c>
      <c r="AH471" t="s">
        <v>26</v>
      </c>
      <c r="AI471" t="s">
        <v>27</v>
      </c>
      <c r="AJ471" t="s">
        <v>28</v>
      </c>
      <c r="AK471" s="3">
        <v>27000000</v>
      </c>
      <c r="AL471" s="3">
        <v>0</v>
      </c>
      <c r="AM471" s="3">
        <v>0</v>
      </c>
      <c r="AN471" s="3">
        <v>27000000</v>
      </c>
      <c r="AO471" s="3">
        <v>27000000</v>
      </c>
      <c r="AP471" s="3">
        <v>0</v>
      </c>
      <c r="AQ471" t="s">
        <v>3342</v>
      </c>
      <c r="AR471" t="s">
        <v>1</v>
      </c>
      <c r="AS471" t="s">
        <v>3343</v>
      </c>
      <c r="AT471" t="s">
        <v>1</v>
      </c>
      <c r="AU471" s="2">
        <v>45679</v>
      </c>
    </row>
    <row r="472" spans="1:47" hidden="1" x14ac:dyDescent="0.2">
      <c r="A472" t="s">
        <v>0</v>
      </c>
      <c r="B472" t="s">
        <v>1</v>
      </c>
      <c r="C472" s="2">
        <v>45658</v>
      </c>
      <c r="D472" s="2">
        <v>45777</v>
      </c>
      <c r="E472" t="s">
        <v>2</v>
      </c>
      <c r="F472" s="2">
        <v>45679</v>
      </c>
      <c r="G472" t="s">
        <v>121</v>
      </c>
      <c r="H472" t="s">
        <v>140</v>
      </c>
      <c r="I472" t="s">
        <v>3344</v>
      </c>
      <c r="J472" s="2">
        <v>45658</v>
      </c>
      <c r="K472" s="2">
        <v>46022</v>
      </c>
      <c r="L472" t="s">
        <v>6</v>
      </c>
      <c r="M472" t="s">
        <v>7</v>
      </c>
      <c r="N472" t="s">
        <v>8</v>
      </c>
      <c r="O472" t="s">
        <v>3345</v>
      </c>
      <c r="P472" t="s">
        <v>3345</v>
      </c>
      <c r="Q472" t="s">
        <v>3346</v>
      </c>
      <c r="R472" t="s">
        <v>376</v>
      </c>
      <c r="S472" t="s">
        <v>377</v>
      </c>
      <c r="T472" t="s">
        <v>12</v>
      </c>
      <c r="U472" t="s">
        <v>13</v>
      </c>
      <c r="V472" t="s">
        <v>378</v>
      </c>
      <c r="W472" t="s">
        <v>379</v>
      </c>
      <c r="X472" t="s">
        <v>380</v>
      </c>
      <c r="Y472" t="s">
        <v>17</v>
      </c>
      <c r="Z472" t="s">
        <v>381</v>
      </c>
      <c r="AA472" t="s">
        <v>103</v>
      </c>
      <c r="AB472" t="s">
        <v>382</v>
      </c>
      <c r="AC472" t="s">
        <v>3347</v>
      </c>
      <c r="AD472" t="s">
        <v>39</v>
      </c>
      <c r="AE472" t="s">
        <v>3348</v>
      </c>
      <c r="AF472" t="s">
        <v>3349</v>
      </c>
      <c r="AG472" t="s">
        <v>25</v>
      </c>
      <c r="AH472" t="s">
        <v>26</v>
      </c>
      <c r="AI472" t="s">
        <v>27</v>
      </c>
      <c r="AJ472" t="s">
        <v>28</v>
      </c>
      <c r="AK472" s="3">
        <v>14083333</v>
      </c>
      <c r="AL472" s="3">
        <v>0</v>
      </c>
      <c r="AM472" s="3">
        <v>0</v>
      </c>
      <c r="AN472" s="3">
        <v>14083333</v>
      </c>
      <c r="AO472" s="3">
        <v>13000000</v>
      </c>
      <c r="AP472" s="3">
        <v>1083333</v>
      </c>
      <c r="AQ472" t="s">
        <v>3350</v>
      </c>
      <c r="AR472" t="s">
        <v>1</v>
      </c>
      <c r="AS472" t="s">
        <v>3351</v>
      </c>
      <c r="AT472" t="s">
        <v>1</v>
      </c>
      <c r="AU472" s="2">
        <v>45679</v>
      </c>
    </row>
    <row r="473" spans="1:47" hidden="1" x14ac:dyDescent="0.2">
      <c r="A473" t="s">
        <v>0</v>
      </c>
      <c r="B473" t="s">
        <v>1</v>
      </c>
      <c r="C473" s="2">
        <v>45658</v>
      </c>
      <c r="D473" s="2">
        <v>45777</v>
      </c>
      <c r="E473" t="s">
        <v>2</v>
      </c>
      <c r="F473" s="2">
        <v>45679</v>
      </c>
      <c r="G473" t="s">
        <v>121</v>
      </c>
      <c r="H473" t="s">
        <v>140</v>
      </c>
      <c r="I473" t="s">
        <v>3352</v>
      </c>
      <c r="J473" s="2">
        <v>45658</v>
      </c>
      <c r="K473" s="2">
        <v>46022</v>
      </c>
      <c r="L473" t="s">
        <v>6</v>
      </c>
      <c r="M473" t="s">
        <v>7</v>
      </c>
      <c r="N473" t="s">
        <v>8</v>
      </c>
      <c r="O473" t="s">
        <v>3353</v>
      </c>
      <c r="P473" t="s">
        <v>3353</v>
      </c>
      <c r="Q473" t="s">
        <v>3354</v>
      </c>
      <c r="R473" t="s">
        <v>376</v>
      </c>
      <c r="S473" t="s">
        <v>377</v>
      </c>
      <c r="T473" t="s">
        <v>12</v>
      </c>
      <c r="U473" t="s">
        <v>13</v>
      </c>
      <c r="V473" t="s">
        <v>378</v>
      </c>
      <c r="W473" t="s">
        <v>379</v>
      </c>
      <c r="X473" t="s">
        <v>380</v>
      </c>
      <c r="Y473" t="s">
        <v>17</v>
      </c>
      <c r="Z473" t="s">
        <v>381</v>
      </c>
      <c r="AA473" t="s">
        <v>103</v>
      </c>
      <c r="AB473" t="s">
        <v>382</v>
      </c>
      <c r="AC473" t="s">
        <v>838</v>
      </c>
      <c r="AD473" t="s">
        <v>39</v>
      </c>
      <c r="AE473" t="s">
        <v>839</v>
      </c>
      <c r="AF473" t="s">
        <v>840</v>
      </c>
      <c r="AG473" t="s">
        <v>25</v>
      </c>
      <c r="AH473" t="s">
        <v>26</v>
      </c>
      <c r="AI473" t="s">
        <v>27</v>
      </c>
      <c r="AJ473" t="s">
        <v>28</v>
      </c>
      <c r="AK473" s="3">
        <v>6526667</v>
      </c>
      <c r="AL473" s="3">
        <v>0</v>
      </c>
      <c r="AM473" s="3">
        <v>0</v>
      </c>
      <c r="AN473" s="3">
        <v>6526667</v>
      </c>
      <c r="AO473" s="3">
        <v>4400000</v>
      </c>
      <c r="AP473" s="3">
        <v>2126667</v>
      </c>
      <c r="AQ473" t="s">
        <v>3355</v>
      </c>
      <c r="AR473" t="s">
        <v>1</v>
      </c>
      <c r="AS473" t="s">
        <v>3356</v>
      </c>
      <c r="AT473" t="s">
        <v>1</v>
      </c>
      <c r="AU473" s="2">
        <v>45679</v>
      </c>
    </row>
    <row r="474" spans="1:47" hidden="1" x14ac:dyDescent="0.2">
      <c r="A474" t="s">
        <v>0</v>
      </c>
      <c r="B474" t="s">
        <v>1</v>
      </c>
      <c r="C474" s="2">
        <v>45658</v>
      </c>
      <c r="D474" s="2">
        <v>45777</v>
      </c>
      <c r="E474" t="s">
        <v>2</v>
      </c>
      <c r="F474" s="2">
        <v>45679</v>
      </c>
      <c r="G474" t="s">
        <v>121</v>
      </c>
      <c r="H474" t="s">
        <v>140</v>
      </c>
      <c r="I474" t="s">
        <v>3357</v>
      </c>
      <c r="J474" s="2">
        <v>45658</v>
      </c>
      <c r="K474" s="2">
        <v>46022</v>
      </c>
      <c r="L474" t="s">
        <v>6</v>
      </c>
      <c r="M474" t="s">
        <v>7</v>
      </c>
      <c r="N474" t="s">
        <v>8</v>
      </c>
      <c r="O474" t="s">
        <v>3358</v>
      </c>
      <c r="P474" t="s">
        <v>3358</v>
      </c>
      <c r="Q474" t="s">
        <v>3359</v>
      </c>
      <c r="R474" t="s">
        <v>376</v>
      </c>
      <c r="S474" t="s">
        <v>377</v>
      </c>
      <c r="T474" t="s">
        <v>12</v>
      </c>
      <c r="U474" t="s">
        <v>13</v>
      </c>
      <c r="V474" t="s">
        <v>378</v>
      </c>
      <c r="W474" t="s">
        <v>379</v>
      </c>
      <c r="X474" t="s">
        <v>380</v>
      </c>
      <c r="Y474" t="s">
        <v>17</v>
      </c>
      <c r="Z474" t="s">
        <v>381</v>
      </c>
      <c r="AA474" t="s">
        <v>103</v>
      </c>
      <c r="AB474" t="s">
        <v>382</v>
      </c>
      <c r="AC474" t="s">
        <v>1347</v>
      </c>
      <c r="AD474" t="s">
        <v>39</v>
      </c>
      <c r="AE474" t="s">
        <v>1348</v>
      </c>
      <c r="AF474" t="s">
        <v>1349</v>
      </c>
      <c r="AG474" t="s">
        <v>25</v>
      </c>
      <c r="AH474" t="s">
        <v>26</v>
      </c>
      <c r="AI474" t="s">
        <v>27</v>
      </c>
      <c r="AJ474" t="s">
        <v>28</v>
      </c>
      <c r="AK474" s="3">
        <v>7999333</v>
      </c>
      <c r="AL474" s="3">
        <v>0</v>
      </c>
      <c r="AM474" s="3">
        <v>0</v>
      </c>
      <c r="AN474" s="3">
        <v>7999333</v>
      </c>
      <c r="AO474" s="3">
        <v>6760000</v>
      </c>
      <c r="AP474" s="3">
        <v>1239333</v>
      </c>
      <c r="AQ474" t="s">
        <v>3360</v>
      </c>
      <c r="AR474" t="s">
        <v>1</v>
      </c>
      <c r="AS474" t="s">
        <v>3361</v>
      </c>
      <c r="AT474" t="s">
        <v>1</v>
      </c>
      <c r="AU474" s="2">
        <v>45679</v>
      </c>
    </row>
    <row r="475" spans="1:47" hidden="1" x14ac:dyDescent="0.2">
      <c r="A475" t="s">
        <v>0</v>
      </c>
      <c r="B475" t="s">
        <v>1</v>
      </c>
      <c r="C475" s="2">
        <v>45658</v>
      </c>
      <c r="D475" s="2">
        <v>45777</v>
      </c>
      <c r="E475" t="s">
        <v>2</v>
      </c>
      <c r="F475" s="2">
        <v>45679</v>
      </c>
      <c r="G475" t="s">
        <v>121</v>
      </c>
      <c r="H475" t="s">
        <v>140</v>
      </c>
      <c r="I475" t="s">
        <v>3362</v>
      </c>
      <c r="J475" s="2">
        <v>45658</v>
      </c>
      <c r="K475" s="2">
        <v>46022</v>
      </c>
      <c r="L475" t="s">
        <v>6</v>
      </c>
      <c r="M475" t="s">
        <v>7</v>
      </c>
      <c r="N475" t="s">
        <v>8</v>
      </c>
      <c r="O475" t="s">
        <v>3363</v>
      </c>
      <c r="P475" t="s">
        <v>3363</v>
      </c>
      <c r="Q475" t="s">
        <v>3364</v>
      </c>
      <c r="R475" t="s">
        <v>376</v>
      </c>
      <c r="S475" t="s">
        <v>377</v>
      </c>
      <c r="T475" t="s">
        <v>12</v>
      </c>
      <c r="U475" t="s">
        <v>13</v>
      </c>
      <c r="V475" t="s">
        <v>378</v>
      </c>
      <c r="W475" t="s">
        <v>379</v>
      </c>
      <c r="X475" t="s">
        <v>380</v>
      </c>
      <c r="Y475" t="s">
        <v>17</v>
      </c>
      <c r="Z475" t="s">
        <v>381</v>
      </c>
      <c r="AA475" t="s">
        <v>103</v>
      </c>
      <c r="AB475" t="s">
        <v>382</v>
      </c>
      <c r="AC475" t="s">
        <v>3365</v>
      </c>
      <c r="AD475" t="s">
        <v>39</v>
      </c>
      <c r="AE475" t="s">
        <v>3366</v>
      </c>
      <c r="AF475" t="s">
        <v>3367</v>
      </c>
      <c r="AG475" t="s">
        <v>25</v>
      </c>
      <c r="AH475" t="s">
        <v>26</v>
      </c>
      <c r="AI475" t="s">
        <v>27</v>
      </c>
      <c r="AJ475" t="s">
        <v>28</v>
      </c>
      <c r="AK475" s="3">
        <v>20116667</v>
      </c>
      <c r="AL475" s="3">
        <v>0</v>
      </c>
      <c r="AM475" s="3">
        <v>0</v>
      </c>
      <c r="AN475" s="3">
        <v>20116667</v>
      </c>
      <c r="AO475" s="3">
        <v>20116667</v>
      </c>
      <c r="AP475" s="3">
        <v>0</v>
      </c>
      <c r="AQ475" t="s">
        <v>3368</v>
      </c>
      <c r="AR475" t="s">
        <v>1</v>
      </c>
      <c r="AS475" t="s">
        <v>3369</v>
      </c>
      <c r="AT475" t="s">
        <v>1</v>
      </c>
      <c r="AU475" s="2">
        <v>45679</v>
      </c>
    </row>
    <row r="476" spans="1:47" hidden="1" x14ac:dyDescent="0.2">
      <c r="A476" t="s">
        <v>0</v>
      </c>
      <c r="B476" t="s">
        <v>1</v>
      </c>
      <c r="C476" s="2">
        <v>45658</v>
      </c>
      <c r="D476" s="2">
        <v>45777</v>
      </c>
      <c r="E476" t="s">
        <v>2</v>
      </c>
      <c r="F476" s="2">
        <v>45679</v>
      </c>
      <c r="G476" t="s">
        <v>121</v>
      </c>
      <c r="H476" t="s">
        <v>140</v>
      </c>
      <c r="I476" t="s">
        <v>3370</v>
      </c>
      <c r="J476" s="2">
        <v>45658</v>
      </c>
      <c r="K476" s="2">
        <v>46022</v>
      </c>
      <c r="L476" t="s">
        <v>6</v>
      </c>
      <c r="M476" t="s">
        <v>7</v>
      </c>
      <c r="N476" t="s">
        <v>8</v>
      </c>
      <c r="O476" t="s">
        <v>3371</v>
      </c>
      <c r="P476" t="s">
        <v>3371</v>
      </c>
      <c r="Q476" t="s">
        <v>3372</v>
      </c>
      <c r="R476" t="s">
        <v>376</v>
      </c>
      <c r="S476" t="s">
        <v>377</v>
      </c>
      <c r="T476" t="s">
        <v>12</v>
      </c>
      <c r="U476" t="s">
        <v>13</v>
      </c>
      <c r="V476" t="s">
        <v>378</v>
      </c>
      <c r="W476" t="s">
        <v>379</v>
      </c>
      <c r="X476" t="s">
        <v>380</v>
      </c>
      <c r="Y476" t="s">
        <v>17</v>
      </c>
      <c r="Z476" t="s">
        <v>381</v>
      </c>
      <c r="AA476" t="s">
        <v>103</v>
      </c>
      <c r="AB476" t="s">
        <v>382</v>
      </c>
      <c r="AC476" t="s">
        <v>3373</v>
      </c>
      <c r="AD476" t="s">
        <v>39</v>
      </c>
      <c r="AE476" t="s">
        <v>3374</v>
      </c>
      <c r="AF476" t="s">
        <v>3375</v>
      </c>
      <c r="AG476" t="s">
        <v>25</v>
      </c>
      <c r="AH476" t="s">
        <v>26</v>
      </c>
      <c r="AI476" t="s">
        <v>27</v>
      </c>
      <c r="AJ476" t="s">
        <v>28</v>
      </c>
      <c r="AK476" s="3">
        <v>18000000</v>
      </c>
      <c r="AL476" s="3">
        <v>0</v>
      </c>
      <c r="AM476" s="3">
        <v>0</v>
      </c>
      <c r="AN476" s="3">
        <v>18000000</v>
      </c>
      <c r="AO476" s="3">
        <v>16800000</v>
      </c>
      <c r="AP476" s="3">
        <v>1200000</v>
      </c>
      <c r="AQ476" t="s">
        <v>3376</v>
      </c>
      <c r="AR476" t="s">
        <v>1</v>
      </c>
      <c r="AS476" t="s">
        <v>3377</v>
      </c>
      <c r="AT476" t="s">
        <v>1</v>
      </c>
      <c r="AU476" s="2">
        <v>45679</v>
      </c>
    </row>
    <row r="477" spans="1:47" hidden="1" x14ac:dyDescent="0.2">
      <c r="A477" t="s">
        <v>0</v>
      </c>
      <c r="B477" t="s">
        <v>1</v>
      </c>
      <c r="C477" s="2">
        <v>45658</v>
      </c>
      <c r="D477" s="2">
        <v>45777</v>
      </c>
      <c r="E477" t="s">
        <v>2</v>
      </c>
      <c r="F477" s="2">
        <v>45679</v>
      </c>
      <c r="G477" t="s">
        <v>121</v>
      </c>
      <c r="H477" t="s">
        <v>140</v>
      </c>
      <c r="I477" t="s">
        <v>3378</v>
      </c>
      <c r="J477" s="2">
        <v>45658</v>
      </c>
      <c r="K477" s="2">
        <v>46022</v>
      </c>
      <c r="L477" t="s">
        <v>6</v>
      </c>
      <c r="M477" t="s">
        <v>7</v>
      </c>
      <c r="N477" t="s">
        <v>8</v>
      </c>
      <c r="O477" t="s">
        <v>3379</v>
      </c>
      <c r="P477" t="s">
        <v>3379</v>
      </c>
      <c r="Q477" t="s">
        <v>3380</v>
      </c>
      <c r="R477" t="s">
        <v>376</v>
      </c>
      <c r="S477" t="s">
        <v>377</v>
      </c>
      <c r="T477" t="s">
        <v>12</v>
      </c>
      <c r="U477" t="s">
        <v>13</v>
      </c>
      <c r="V477" t="s">
        <v>378</v>
      </c>
      <c r="W477" t="s">
        <v>379</v>
      </c>
      <c r="X477" t="s">
        <v>380</v>
      </c>
      <c r="Y477" t="s">
        <v>17</v>
      </c>
      <c r="Z477" t="s">
        <v>381</v>
      </c>
      <c r="AA477" t="s">
        <v>103</v>
      </c>
      <c r="AB477" t="s">
        <v>382</v>
      </c>
      <c r="AC477" t="s">
        <v>3381</v>
      </c>
      <c r="AD477" t="s">
        <v>39</v>
      </c>
      <c r="AE477" t="s">
        <v>3382</v>
      </c>
      <c r="AF477" t="s">
        <v>3383</v>
      </c>
      <c r="AG477" t="s">
        <v>25</v>
      </c>
      <c r="AH477" t="s">
        <v>26</v>
      </c>
      <c r="AI477" t="s">
        <v>27</v>
      </c>
      <c r="AJ477" t="s">
        <v>28</v>
      </c>
      <c r="AK477" s="3">
        <v>11600000</v>
      </c>
      <c r="AL477" s="3">
        <v>0</v>
      </c>
      <c r="AM477" s="3">
        <v>0</v>
      </c>
      <c r="AN477" s="3">
        <v>11600000</v>
      </c>
      <c r="AO477" s="3">
        <v>11600000</v>
      </c>
      <c r="AP477" s="3">
        <v>0</v>
      </c>
      <c r="AQ477" t="s">
        <v>3384</v>
      </c>
      <c r="AR477" t="s">
        <v>1</v>
      </c>
      <c r="AS477" t="s">
        <v>3385</v>
      </c>
      <c r="AT477" t="s">
        <v>1</v>
      </c>
      <c r="AU477" s="2">
        <v>45679</v>
      </c>
    </row>
    <row r="478" spans="1:47" hidden="1" x14ac:dyDescent="0.2">
      <c r="A478" t="s">
        <v>0</v>
      </c>
      <c r="B478" t="s">
        <v>1</v>
      </c>
      <c r="C478" s="2">
        <v>45658</v>
      </c>
      <c r="D478" s="2">
        <v>45777</v>
      </c>
      <c r="E478" t="s">
        <v>2</v>
      </c>
      <c r="F478" s="2">
        <v>45679</v>
      </c>
      <c r="G478" t="s">
        <v>121</v>
      </c>
      <c r="H478" t="s">
        <v>140</v>
      </c>
      <c r="I478" t="s">
        <v>3386</v>
      </c>
      <c r="J478" s="2">
        <v>45658</v>
      </c>
      <c r="K478" s="2">
        <v>46022</v>
      </c>
      <c r="L478" t="s">
        <v>6</v>
      </c>
      <c r="M478" t="s">
        <v>7</v>
      </c>
      <c r="N478" t="s">
        <v>8</v>
      </c>
      <c r="O478" t="s">
        <v>3387</v>
      </c>
      <c r="P478" t="s">
        <v>3387</v>
      </c>
      <c r="Q478" t="s">
        <v>3388</v>
      </c>
      <c r="R478" t="s">
        <v>376</v>
      </c>
      <c r="S478" t="s">
        <v>377</v>
      </c>
      <c r="T478" t="s">
        <v>12</v>
      </c>
      <c r="U478" t="s">
        <v>13</v>
      </c>
      <c r="V478" t="s">
        <v>378</v>
      </c>
      <c r="W478" t="s">
        <v>379</v>
      </c>
      <c r="X478" t="s">
        <v>380</v>
      </c>
      <c r="Y478" t="s">
        <v>17</v>
      </c>
      <c r="Z478" t="s">
        <v>381</v>
      </c>
      <c r="AA478" t="s">
        <v>103</v>
      </c>
      <c r="AB478" t="s">
        <v>382</v>
      </c>
      <c r="AC478" t="s">
        <v>3389</v>
      </c>
      <c r="AD478" t="s">
        <v>39</v>
      </c>
      <c r="AE478" t="s">
        <v>3390</v>
      </c>
      <c r="AF478" t="s">
        <v>3391</v>
      </c>
      <c r="AG478" t="s">
        <v>25</v>
      </c>
      <c r="AH478" t="s">
        <v>26</v>
      </c>
      <c r="AI478" t="s">
        <v>27</v>
      </c>
      <c r="AJ478" t="s">
        <v>28</v>
      </c>
      <c r="AK478" s="3">
        <v>9750000</v>
      </c>
      <c r="AL478" s="3">
        <v>0</v>
      </c>
      <c r="AM478" s="3">
        <v>0</v>
      </c>
      <c r="AN478" s="3">
        <v>9750000</v>
      </c>
      <c r="AO478" s="3">
        <v>6500000</v>
      </c>
      <c r="AP478" s="3">
        <v>3250000</v>
      </c>
      <c r="AQ478" t="s">
        <v>3392</v>
      </c>
      <c r="AR478" t="s">
        <v>1</v>
      </c>
      <c r="AS478" t="s">
        <v>3393</v>
      </c>
      <c r="AT478" t="s">
        <v>1</v>
      </c>
      <c r="AU478" s="2">
        <v>45679</v>
      </c>
    </row>
    <row r="479" spans="1:47" hidden="1" x14ac:dyDescent="0.2">
      <c r="A479" t="s">
        <v>0</v>
      </c>
      <c r="B479" t="s">
        <v>1</v>
      </c>
      <c r="C479" s="2">
        <v>45658</v>
      </c>
      <c r="D479" s="2">
        <v>45777</v>
      </c>
      <c r="E479" t="s">
        <v>2</v>
      </c>
      <c r="F479" s="2">
        <v>45679</v>
      </c>
      <c r="G479" t="s">
        <v>121</v>
      </c>
      <c r="H479" t="s">
        <v>140</v>
      </c>
      <c r="I479" t="s">
        <v>3394</v>
      </c>
      <c r="J479" s="2">
        <v>45658</v>
      </c>
      <c r="K479" s="2">
        <v>46022</v>
      </c>
      <c r="L479" t="s">
        <v>6</v>
      </c>
      <c r="M479" t="s">
        <v>7</v>
      </c>
      <c r="N479" t="s">
        <v>8</v>
      </c>
      <c r="O479" t="s">
        <v>3395</v>
      </c>
      <c r="P479" t="s">
        <v>3395</v>
      </c>
      <c r="Q479" t="s">
        <v>3396</v>
      </c>
      <c r="R479" t="s">
        <v>376</v>
      </c>
      <c r="S479" t="s">
        <v>377</v>
      </c>
      <c r="T479" t="s">
        <v>12</v>
      </c>
      <c r="U479" t="s">
        <v>13</v>
      </c>
      <c r="V479" t="s">
        <v>378</v>
      </c>
      <c r="W479" t="s">
        <v>379</v>
      </c>
      <c r="X479" t="s">
        <v>380</v>
      </c>
      <c r="Y479" t="s">
        <v>17</v>
      </c>
      <c r="Z479" t="s">
        <v>381</v>
      </c>
      <c r="AA479" t="s">
        <v>103</v>
      </c>
      <c r="AB479" t="s">
        <v>382</v>
      </c>
      <c r="AC479" t="s">
        <v>563</v>
      </c>
      <c r="AD479" t="s">
        <v>39</v>
      </c>
      <c r="AE479" t="s">
        <v>564</v>
      </c>
      <c r="AF479" t="s">
        <v>565</v>
      </c>
      <c r="AG479" t="s">
        <v>25</v>
      </c>
      <c r="AH479" t="s">
        <v>26</v>
      </c>
      <c r="AI479" t="s">
        <v>27</v>
      </c>
      <c r="AJ479" t="s">
        <v>28</v>
      </c>
      <c r="AK479" s="3">
        <v>12000000</v>
      </c>
      <c r="AL479" s="3">
        <v>0</v>
      </c>
      <c r="AM479" s="3">
        <v>0</v>
      </c>
      <c r="AN479" s="3">
        <v>12000000</v>
      </c>
      <c r="AO479" s="3">
        <v>8000000</v>
      </c>
      <c r="AP479" s="3">
        <v>4000000</v>
      </c>
      <c r="AQ479" t="s">
        <v>3397</v>
      </c>
      <c r="AR479" t="s">
        <v>1</v>
      </c>
      <c r="AS479" t="s">
        <v>3398</v>
      </c>
      <c r="AT479" t="s">
        <v>1</v>
      </c>
      <c r="AU479" s="2">
        <v>45679</v>
      </c>
    </row>
    <row r="480" spans="1:47" hidden="1" x14ac:dyDescent="0.2">
      <c r="A480" t="s">
        <v>0</v>
      </c>
      <c r="B480" t="s">
        <v>1</v>
      </c>
      <c r="C480" s="2">
        <v>45658</v>
      </c>
      <c r="D480" s="2">
        <v>45777</v>
      </c>
      <c r="E480" t="s">
        <v>2</v>
      </c>
      <c r="F480" s="2">
        <v>45679</v>
      </c>
      <c r="G480" t="s">
        <v>121</v>
      </c>
      <c r="H480" t="s">
        <v>140</v>
      </c>
      <c r="I480" t="s">
        <v>3399</v>
      </c>
      <c r="J480" s="2">
        <v>45658</v>
      </c>
      <c r="K480" s="2">
        <v>46022</v>
      </c>
      <c r="L480" t="s">
        <v>6</v>
      </c>
      <c r="M480" t="s">
        <v>7</v>
      </c>
      <c r="N480" t="s">
        <v>8</v>
      </c>
      <c r="O480" t="s">
        <v>3400</v>
      </c>
      <c r="P480" t="s">
        <v>3400</v>
      </c>
      <c r="Q480" t="s">
        <v>3401</v>
      </c>
      <c r="R480" t="s">
        <v>376</v>
      </c>
      <c r="S480" t="s">
        <v>377</v>
      </c>
      <c r="T480" t="s">
        <v>12</v>
      </c>
      <c r="U480" t="s">
        <v>13</v>
      </c>
      <c r="V480" t="s">
        <v>378</v>
      </c>
      <c r="W480" t="s">
        <v>379</v>
      </c>
      <c r="X480" t="s">
        <v>380</v>
      </c>
      <c r="Y480" t="s">
        <v>17</v>
      </c>
      <c r="Z480" t="s">
        <v>381</v>
      </c>
      <c r="AA480" t="s">
        <v>103</v>
      </c>
      <c r="AB480" t="s">
        <v>382</v>
      </c>
      <c r="AC480" t="s">
        <v>3402</v>
      </c>
      <c r="AD480" t="s">
        <v>39</v>
      </c>
      <c r="AE480" t="s">
        <v>3403</v>
      </c>
      <c r="AF480" t="s">
        <v>3404</v>
      </c>
      <c r="AG480" t="s">
        <v>25</v>
      </c>
      <c r="AH480" t="s">
        <v>26</v>
      </c>
      <c r="AI480" t="s">
        <v>27</v>
      </c>
      <c r="AJ480" t="s">
        <v>28</v>
      </c>
      <c r="AK480" s="3">
        <v>10183333</v>
      </c>
      <c r="AL480" s="3">
        <v>0</v>
      </c>
      <c r="AM480" s="3">
        <v>0</v>
      </c>
      <c r="AN480" s="3">
        <v>10183333</v>
      </c>
      <c r="AO480" s="3">
        <v>10183333</v>
      </c>
      <c r="AP480" s="3">
        <v>0</v>
      </c>
      <c r="AQ480" t="s">
        <v>3405</v>
      </c>
      <c r="AR480" t="s">
        <v>1</v>
      </c>
      <c r="AS480" t="s">
        <v>3406</v>
      </c>
      <c r="AT480" t="s">
        <v>1</v>
      </c>
      <c r="AU480" s="2">
        <v>45679</v>
      </c>
    </row>
    <row r="481" spans="1:47" hidden="1" x14ac:dyDescent="0.2">
      <c r="A481" t="s">
        <v>0</v>
      </c>
      <c r="B481" t="s">
        <v>1</v>
      </c>
      <c r="C481" s="2">
        <v>45658</v>
      </c>
      <c r="D481" s="2">
        <v>45777</v>
      </c>
      <c r="E481" t="s">
        <v>2</v>
      </c>
      <c r="F481" s="2">
        <v>45679</v>
      </c>
      <c r="G481" t="s">
        <v>121</v>
      </c>
      <c r="H481" t="s">
        <v>140</v>
      </c>
      <c r="I481" t="s">
        <v>3407</v>
      </c>
      <c r="J481" s="2">
        <v>45658</v>
      </c>
      <c r="K481" s="2">
        <v>46022</v>
      </c>
      <c r="L481" t="s">
        <v>6</v>
      </c>
      <c r="M481" t="s">
        <v>7</v>
      </c>
      <c r="N481" t="s">
        <v>8</v>
      </c>
      <c r="O481" t="s">
        <v>3408</v>
      </c>
      <c r="P481" t="s">
        <v>3408</v>
      </c>
      <c r="Q481" t="s">
        <v>3409</v>
      </c>
      <c r="R481" t="s">
        <v>376</v>
      </c>
      <c r="S481" t="s">
        <v>377</v>
      </c>
      <c r="T481" t="s">
        <v>12</v>
      </c>
      <c r="U481" t="s">
        <v>13</v>
      </c>
      <c r="V481" t="s">
        <v>378</v>
      </c>
      <c r="W481" t="s">
        <v>379</v>
      </c>
      <c r="X481" t="s">
        <v>380</v>
      </c>
      <c r="Y481" t="s">
        <v>17</v>
      </c>
      <c r="Z481" t="s">
        <v>381</v>
      </c>
      <c r="AA481" t="s">
        <v>103</v>
      </c>
      <c r="AB481" t="s">
        <v>382</v>
      </c>
      <c r="AC481" t="s">
        <v>3410</v>
      </c>
      <c r="AD481" t="s">
        <v>39</v>
      </c>
      <c r="AE481" t="s">
        <v>3411</v>
      </c>
      <c r="AF481" t="s">
        <v>3412</v>
      </c>
      <c r="AG481" t="s">
        <v>25</v>
      </c>
      <c r="AH481" t="s">
        <v>26</v>
      </c>
      <c r="AI481" t="s">
        <v>27</v>
      </c>
      <c r="AJ481" t="s">
        <v>28</v>
      </c>
      <c r="AK481" s="3">
        <v>5070000</v>
      </c>
      <c r="AL481" s="3">
        <v>0</v>
      </c>
      <c r="AM481" s="3">
        <v>0</v>
      </c>
      <c r="AN481" s="3">
        <v>5070000</v>
      </c>
      <c r="AO481" s="3">
        <v>5070000</v>
      </c>
      <c r="AP481" s="3">
        <v>0</v>
      </c>
      <c r="AQ481" t="s">
        <v>3413</v>
      </c>
      <c r="AR481" t="s">
        <v>1</v>
      </c>
      <c r="AS481" t="s">
        <v>3414</v>
      </c>
      <c r="AT481" t="s">
        <v>1</v>
      </c>
      <c r="AU481" s="2">
        <v>45679</v>
      </c>
    </row>
    <row r="482" spans="1:47" hidden="1" x14ac:dyDescent="0.2">
      <c r="A482" t="s">
        <v>0</v>
      </c>
      <c r="B482" t="s">
        <v>1</v>
      </c>
      <c r="C482" s="2">
        <v>45658</v>
      </c>
      <c r="D482" s="2">
        <v>45777</v>
      </c>
      <c r="E482" t="s">
        <v>2</v>
      </c>
      <c r="F482" s="2">
        <v>45679</v>
      </c>
      <c r="G482" t="s">
        <v>121</v>
      </c>
      <c r="H482" t="s">
        <v>140</v>
      </c>
      <c r="I482" t="s">
        <v>3415</v>
      </c>
      <c r="J482" s="2">
        <v>45658</v>
      </c>
      <c r="K482" s="2">
        <v>46022</v>
      </c>
      <c r="L482" t="s">
        <v>6</v>
      </c>
      <c r="M482" t="s">
        <v>7</v>
      </c>
      <c r="N482" t="s">
        <v>8</v>
      </c>
      <c r="O482" t="s">
        <v>3416</v>
      </c>
      <c r="P482" t="s">
        <v>3416</v>
      </c>
      <c r="Q482" t="s">
        <v>3417</v>
      </c>
      <c r="R482" t="s">
        <v>376</v>
      </c>
      <c r="S482" t="s">
        <v>377</v>
      </c>
      <c r="T482" t="s">
        <v>12</v>
      </c>
      <c r="U482" t="s">
        <v>13</v>
      </c>
      <c r="V482" t="s">
        <v>378</v>
      </c>
      <c r="W482" t="s">
        <v>379</v>
      </c>
      <c r="X482" t="s">
        <v>380</v>
      </c>
      <c r="Y482" t="s">
        <v>17</v>
      </c>
      <c r="Z482" t="s">
        <v>381</v>
      </c>
      <c r="AA482" t="s">
        <v>103</v>
      </c>
      <c r="AB482" t="s">
        <v>382</v>
      </c>
      <c r="AC482" t="s">
        <v>603</v>
      </c>
      <c r="AD482" t="s">
        <v>39</v>
      </c>
      <c r="AE482" t="s">
        <v>604</v>
      </c>
      <c r="AF482" t="s">
        <v>605</v>
      </c>
      <c r="AG482" t="s">
        <v>25</v>
      </c>
      <c r="AH482" t="s">
        <v>26</v>
      </c>
      <c r="AI482" t="s">
        <v>27</v>
      </c>
      <c r="AJ482" t="s">
        <v>28</v>
      </c>
      <c r="AK482" s="3">
        <v>13000000</v>
      </c>
      <c r="AL482" s="3">
        <v>0</v>
      </c>
      <c r="AM482" s="3">
        <v>0</v>
      </c>
      <c r="AN482" s="3">
        <v>13000000</v>
      </c>
      <c r="AO482" s="3">
        <v>10183333</v>
      </c>
      <c r="AP482" s="3">
        <v>2816667</v>
      </c>
      <c r="AQ482" t="s">
        <v>3418</v>
      </c>
      <c r="AR482" t="s">
        <v>1</v>
      </c>
      <c r="AS482" t="s">
        <v>3419</v>
      </c>
      <c r="AT482" t="s">
        <v>1</v>
      </c>
      <c r="AU482" s="2">
        <v>45679</v>
      </c>
    </row>
    <row r="483" spans="1:47" hidden="1" x14ac:dyDescent="0.2">
      <c r="A483" t="s">
        <v>0</v>
      </c>
      <c r="B483" t="s">
        <v>1</v>
      </c>
      <c r="C483" s="2">
        <v>45658</v>
      </c>
      <c r="D483" s="2">
        <v>45777</v>
      </c>
      <c r="E483" t="s">
        <v>2</v>
      </c>
      <c r="F483" s="2">
        <v>45679</v>
      </c>
      <c r="G483" t="s">
        <v>177</v>
      </c>
      <c r="H483" t="s">
        <v>3420</v>
      </c>
      <c r="I483" t="s">
        <v>3421</v>
      </c>
      <c r="J483" s="2">
        <v>45658</v>
      </c>
      <c r="K483" s="2">
        <v>46022</v>
      </c>
      <c r="L483" t="s">
        <v>6</v>
      </c>
      <c r="M483" t="s">
        <v>7</v>
      </c>
      <c r="N483" t="s">
        <v>8</v>
      </c>
      <c r="O483" t="s">
        <v>3422</v>
      </c>
      <c r="P483" t="s">
        <v>3422</v>
      </c>
      <c r="Q483" t="s">
        <v>3423</v>
      </c>
      <c r="R483" t="s">
        <v>376</v>
      </c>
      <c r="S483" t="s">
        <v>377</v>
      </c>
      <c r="T483" t="s">
        <v>12</v>
      </c>
      <c r="U483" t="s">
        <v>13</v>
      </c>
      <c r="V483" t="s">
        <v>378</v>
      </c>
      <c r="W483" t="s">
        <v>379</v>
      </c>
      <c r="X483" t="s">
        <v>380</v>
      </c>
      <c r="Y483" t="s">
        <v>17</v>
      </c>
      <c r="Z483" t="s">
        <v>381</v>
      </c>
      <c r="AA483" t="s">
        <v>1223</v>
      </c>
      <c r="AB483" t="s">
        <v>1224</v>
      </c>
      <c r="AC483" t="s">
        <v>3424</v>
      </c>
      <c r="AD483" t="s">
        <v>22</v>
      </c>
      <c r="AE483" t="s">
        <v>3425</v>
      </c>
      <c r="AF483" t="s">
        <v>3426</v>
      </c>
      <c r="AG483" t="s">
        <v>25</v>
      </c>
      <c r="AH483" t="s">
        <v>26</v>
      </c>
      <c r="AI483" t="s">
        <v>27</v>
      </c>
      <c r="AJ483" t="s">
        <v>28</v>
      </c>
      <c r="AK483" s="3">
        <v>575319</v>
      </c>
      <c r="AL483" s="3">
        <v>0</v>
      </c>
      <c r="AM483" s="3">
        <v>0</v>
      </c>
      <c r="AN483" s="3">
        <v>575319</v>
      </c>
      <c r="AO483" s="3">
        <v>564536</v>
      </c>
      <c r="AP483" s="3">
        <v>10783</v>
      </c>
      <c r="AQ483" t="s">
        <v>3427</v>
      </c>
      <c r="AR483" t="s">
        <v>1</v>
      </c>
      <c r="AS483" t="s">
        <v>3428</v>
      </c>
      <c r="AT483" t="s">
        <v>1</v>
      </c>
      <c r="AU483" s="2">
        <v>45679</v>
      </c>
    </row>
    <row r="484" spans="1:47" hidden="1" x14ac:dyDescent="0.2">
      <c r="A484" t="s">
        <v>0</v>
      </c>
      <c r="B484" t="s">
        <v>1</v>
      </c>
      <c r="C484" s="2">
        <v>45658</v>
      </c>
      <c r="D484" s="2">
        <v>45777</v>
      </c>
      <c r="E484" t="s">
        <v>2</v>
      </c>
      <c r="F484" s="2">
        <v>45679</v>
      </c>
      <c r="G484" t="s">
        <v>121</v>
      </c>
      <c r="H484" t="s">
        <v>140</v>
      </c>
      <c r="I484" t="s">
        <v>3429</v>
      </c>
      <c r="J484" s="2">
        <v>45658</v>
      </c>
      <c r="K484" s="2">
        <v>46022</v>
      </c>
      <c r="L484" t="s">
        <v>6</v>
      </c>
      <c r="M484" t="s">
        <v>7</v>
      </c>
      <c r="N484" t="s">
        <v>8</v>
      </c>
      <c r="O484" t="s">
        <v>3430</v>
      </c>
      <c r="P484" t="s">
        <v>3430</v>
      </c>
      <c r="Q484" t="s">
        <v>3431</v>
      </c>
      <c r="R484" t="s">
        <v>376</v>
      </c>
      <c r="S484" t="s">
        <v>377</v>
      </c>
      <c r="T484" t="s">
        <v>12</v>
      </c>
      <c r="U484" t="s">
        <v>13</v>
      </c>
      <c r="V484" t="s">
        <v>378</v>
      </c>
      <c r="W484" t="s">
        <v>379</v>
      </c>
      <c r="X484" t="s">
        <v>380</v>
      </c>
      <c r="Y484" t="s">
        <v>17</v>
      </c>
      <c r="Z484" t="s">
        <v>381</v>
      </c>
      <c r="AA484" t="s">
        <v>103</v>
      </c>
      <c r="AB484" t="s">
        <v>382</v>
      </c>
      <c r="AC484" t="s">
        <v>2270</v>
      </c>
      <c r="AD484" t="s">
        <v>39</v>
      </c>
      <c r="AE484" t="s">
        <v>2271</v>
      </c>
      <c r="AF484" t="s">
        <v>2272</v>
      </c>
      <c r="AG484" t="s">
        <v>25</v>
      </c>
      <c r="AH484" t="s">
        <v>26</v>
      </c>
      <c r="AI484" t="s">
        <v>27</v>
      </c>
      <c r="AJ484" t="s">
        <v>28</v>
      </c>
      <c r="AK484" s="3">
        <v>12133333</v>
      </c>
      <c r="AL484" s="3">
        <v>0</v>
      </c>
      <c r="AM484" s="3">
        <v>0</v>
      </c>
      <c r="AN484" s="3">
        <v>12133333</v>
      </c>
      <c r="AO484" s="3">
        <v>12133333</v>
      </c>
      <c r="AP484" s="3">
        <v>0</v>
      </c>
      <c r="AQ484" t="s">
        <v>3432</v>
      </c>
      <c r="AR484" t="s">
        <v>1</v>
      </c>
      <c r="AS484" t="s">
        <v>3433</v>
      </c>
      <c r="AT484" t="s">
        <v>1</v>
      </c>
      <c r="AU484" s="2">
        <v>45679</v>
      </c>
    </row>
    <row r="485" spans="1:47" hidden="1" x14ac:dyDescent="0.2">
      <c r="A485" t="s">
        <v>0</v>
      </c>
      <c r="B485" t="s">
        <v>1</v>
      </c>
      <c r="C485" s="2">
        <v>45658</v>
      </c>
      <c r="D485" s="2">
        <v>45777</v>
      </c>
      <c r="E485" t="s">
        <v>2</v>
      </c>
      <c r="F485" s="2">
        <v>45679</v>
      </c>
      <c r="G485" t="s">
        <v>121</v>
      </c>
      <c r="H485" t="s">
        <v>140</v>
      </c>
      <c r="I485" t="s">
        <v>3434</v>
      </c>
      <c r="J485" s="2">
        <v>45658</v>
      </c>
      <c r="K485" s="2">
        <v>46022</v>
      </c>
      <c r="L485" t="s">
        <v>6</v>
      </c>
      <c r="M485" t="s">
        <v>7</v>
      </c>
      <c r="N485" t="s">
        <v>8</v>
      </c>
      <c r="O485" t="s">
        <v>3435</v>
      </c>
      <c r="P485" t="s">
        <v>3435</v>
      </c>
      <c r="Q485" t="s">
        <v>3436</v>
      </c>
      <c r="R485" t="s">
        <v>376</v>
      </c>
      <c r="S485" t="s">
        <v>377</v>
      </c>
      <c r="T485" t="s">
        <v>12</v>
      </c>
      <c r="U485" t="s">
        <v>13</v>
      </c>
      <c r="V485" t="s">
        <v>378</v>
      </c>
      <c r="W485" t="s">
        <v>379</v>
      </c>
      <c r="X485" t="s">
        <v>380</v>
      </c>
      <c r="Y485" t="s">
        <v>17</v>
      </c>
      <c r="Z485" t="s">
        <v>381</v>
      </c>
      <c r="AA485" t="s">
        <v>103</v>
      </c>
      <c r="AB485" t="s">
        <v>382</v>
      </c>
      <c r="AC485" t="s">
        <v>515</v>
      </c>
      <c r="AD485" t="s">
        <v>39</v>
      </c>
      <c r="AE485" t="s">
        <v>516</v>
      </c>
      <c r="AF485" t="s">
        <v>517</v>
      </c>
      <c r="AG485" t="s">
        <v>25</v>
      </c>
      <c r="AH485" t="s">
        <v>26</v>
      </c>
      <c r="AI485" t="s">
        <v>27</v>
      </c>
      <c r="AJ485" t="s">
        <v>28</v>
      </c>
      <c r="AK485" s="3">
        <v>7360000</v>
      </c>
      <c r="AL485" s="3">
        <v>0</v>
      </c>
      <c r="AM485" s="3">
        <v>0</v>
      </c>
      <c r="AN485" s="3">
        <v>7360000</v>
      </c>
      <c r="AO485" s="3">
        <v>7360000</v>
      </c>
      <c r="AP485" s="3">
        <v>0</v>
      </c>
      <c r="AQ485" t="s">
        <v>3437</v>
      </c>
      <c r="AR485" t="s">
        <v>1</v>
      </c>
      <c r="AS485" t="s">
        <v>3438</v>
      </c>
      <c r="AT485" t="s">
        <v>1</v>
      </c>
      <c r="AU485" s="2">
        <v>45679</v>
      </c>
    </row>
    <row r="486" spans="1:47" hidden="1" x14ac:dyDescent="0.2">
      <c r="A486" t="s">
        <v>0</v>
      </c>
      <c r="B486" t="s">
        <v>1</v>
      </c>
      <c r="C486" s="2">
        <v>45658</v>
      </c>
      <c r="D486" s="2">
        <v>45777</v>
      </c>
      <c r="E486" t="s">
        <v>2</v>
      </c>
      <c r="F486" s="2">
        <v>45679</v>
      </c>
      <c r="G486" t="s">
        <v>121</v>
      </c>
      <c r="H486" t="s">
        <v>140</v>
      </c>
      <c r="I486" t="s">
        <v>3439</v>
      </c>
      <c r="J486" s="2">
        <v>45658</v>
      </c>
      <c r="K486" s="2">
        <v>46022</v>
      </c>
      <c r="L486" t="s">
        <v>6</v>
      </c>
      <c r="M486" t="s">
        <v>7</v>
      </c>
      <c r="N486" t="s">
        <v>8</v>
      </c>
      <c r="O486" t="s">
        <v>3440</v>
      </c>
      <c r="P486" t="s">
        <v>3440</v>
      </c>
      <c r="Q486" t="s">
        <v>3441</v>
      </c>
      <c r="R486" t="s">
        <v>376</v>
      </c>
      <c r="S486" t="s">
        <v>377</v>
      </c>
      <c r="T486" t="s">
        <v>12</v>
      </c>
      <c r="U486" t="s">
        <v>13</v>
      </c>
      <c r="V486" t="s">
        <v>378</v>
      </c>
      <c r="W486" t="s">
        <v>379</v>
      </c>
      <c r="X486" t="s">
        <v>380</v>
      </c>
      <c r="Y486" t="s">
        <v>17</v>
      </c>
      <c r="Z486" t="s">
        <v>381</v>
      </c>
      <c r="AA486" t="s">
        <v>103</v>
      </c>
      <c r="AB486" t="s">
        <v>382</v>
      </c>
      <c r="AC486" t="s">
        <v>3442</v>
      </c>
      <c r="AD486" t="s">
        <v>39</v>
      </c>
      <c r="AE486" t="s">
        <v>3443</v>
      </c>
      <c r="AF486" t="s">
        <v>3444</v>
      </c>
      <c r="AG486" t="s">
        <v>25</v>
      </c>
      <c r="AH486" t="s">
        <v>26</v>
      </c>
      <c r="AI486" t="s">
        <v>27</v>
      </c>
      <c r="AJ486" t="s">
        <v>28</v>
      </c>
      <c r="AK486" s="3">
        <v>14200000</v>
      </c>
      <c r="AL486" s="3">
        <v>0</v>
      </c>
      <c r="AM486" s="3">
        <v>0</v>
      </c>
      <c r="AN486" s="3">
        <v>14200000</v>
      </c>
      <c r="AO486" s="3">
        <v>12200000</v>
      </c>
      <c r="AP486" s="3">
        <v>2000000</v>
      </c>
      <c r="AQ486" t="s">
        <v>3445</v>
      </c>
      <c r="AR486" t="s">
        <v>1</v>
      </c>
      <c r="AS486" t="s">
        <v>3446</v>
      </c>
      <c r="AT486" t="s">
        <v>1</v>
      </c>
      <c r="AU486" s="2">
        <v>45679</v>
      </c>
    </row>
    <row r="487" spans="1:47" hidden="1" x14ac:dyDescent="0.2">
      <c r="A487" t="s">
        <v>0</v>
      </c>
      <c r="B487" t="s">
        <v>1</v>
      </c>
      <c r="C487" s="2">
        <v>45658</v>
      </c>
      <c r="D487" s="2">
        <v>45777</v>
      </c>
      <c r="E487" t="s">
        <v>2</v>
      </c>
      <c r="F487" s="2">
        <v>45679</v>
      </c>
      <c r="G487" t="s">
        <v>121</v>
      </c>
      <c r="H487" t="s">
        <v>140</v>
      </c>
      <c r="I487" t="s">
        <v>3447</v>
      </c>
      <c r="J487" s="2">
        <v>45658</v>
      </c>
      <c r="K487" s="2">
        <v>46022</v>
      </c>
      <c r="L487" t="s">
        <v>6</v>
      </c>
      <c r="M487" t="s">
        <v>7</v>
      </c>
      <c r="N487" t="s">
        <v>8</v>
      </c>
      <c r="O487" t="s">
        <v>3448</v>
      </c>
      <c r="P487" t="s">
        <v>3448</v>
      </c>
      <c r="Q487" t="s">
        <v>3449</v>
      </c>
      <c r="R487" t="s">
        <v>376</v>
      </c>
      <c r="S487" t="s">
        <v>377</v>
      </c>
      <c r="T487" t="s">
        <v>12</v>
      </c>
      <c r="U487" t="s">
        <v>13</v>
      </c>
      <c r="V487" t="s">
        <v>378</v>
      </c>
      <c r="W487" t="s">
        <v>379</v>
      </c>
      <c r="X487" t="s">
        <v>380</v>
      </c>
      <c r="Y487" t="s">
        <v>17</v>
      </c>
      <c r="Z487" t="s">
        <v>381</v>
      </c>
      <c r="AA487" t="s">
        <v>103</v>
      </c>
      <c r="AB487" t="s">
        <v>382</v>
      </c>
      <c r="AC487" t="s">
        <v>3450</v>
      </c>
      <c r="AD487" t="s">
        <v>39</v>
      </c>
      <c r="AE487" t="s">
        <v>3451</v>
      </c>
      <c r="AF487" t="s">
        <v>3452</v>
      </c>
      <c r="AG487" t="s">
        <v>25</v>
      </c>
      <c r="AH487" t="s">
        <v>26</v>
      </c>
      <c r="AI487" t="s">
        <v>27</v>
      </c>
      <c r="AJ487" t="s">
        <v>28</v>
      </c>
      <c r="AK487" s="3">
        <v>12810000</v>
      </c>
      <c r="AL487" s="3">
        <v>0</v>
      </c>
      <c r="AM487" s="3">
        <v>0</v>
      </c>
      <c r="AN487" s="3">
        <v>12810000</v>
      </c>
      <c r="AO487" s="3">
        <v>12810000</v>
      </c>
      <c r="AP487" s="3">
        <v>0</v>
      </c>
      <c r="AQ487" t="s">
        <v>3453</v>
      </c>
      <c r="AR487" t="s">
        <v>1</v>
      </c>
      <c r="AS487" t="s">
        <v>3454</v>
      </c>
      <c r="AT487" t="s">
        <v>1</v>
      </c>
      <c r="AU487" s="2">
        <v>45679</v>
      </c>
    </row>
    <row r="488" spans="1:47" hidden="1" x14ac:dyDescent="0.2">
      <c r="A488" t="s">
        <v>0</v>
      </c>
      <c r="B488" t="s">
        <v>1</v>
      </c>
      <c r="C488" s="2">
        <v>45658</v>
      </c>
      <c r="D488" s="2">
        <v>45777</v>
      </c>
      <c r="E488" t="s">
        <v>2</v>
      </c>
      <c r="F488" s="2">
        <v>45679</v>
      </c>
      <c r="G488" t="s">
        <v>121</v>
      </c>
      <c r="H488" t="s">
        <v>140</v>
      </c>
      <c r="I488" t="s">
        <v>3455</v>
      </c>
      <c r="J488" s="2">
        <v>45658</v>
      </c>
      <c r="K488" s="2">
        <v>46022</v>
      </c>
      <c r="L488" t="s">
        <v>6</v>
      </c>
      <c r="M488" t="s">
        <v>7</v>
      </c>
      <c r="N488" t="s">
        <v>8</v>
      </c>
      <c r="O488" t="s">
        <v>3456</v>
      </c>
      <c r="P488" t="s">
        <v>3456</v>
      </c>
      <c r="Q488" t="s">
        <v>3457</v>
      </c>
      <c r="R488" t="s">
        <v>376</v>
      </c>
      <c r="S488" t="s">
        <v>377</v>
      </c>
      <c r="T488" t="s">
        <v>12</v>
      </c>
      <c r="U488" t="s">
        <v>13</v>
      </c>
      <c r="V488" t="s">
        <v>378</v>
      </c>
      <c r="W488" t="s">
        <v>379</v>
      </c>
      <c r="X488" t="s">
        <v>380</v>
      </c>
      <c r="Y488" t="s">
        <v>17</v>
      </c>
      <c r="Z488" t="s">
        <v>381</v>
      </c>
      <c r="AA488" t="s">
        <v>7</v>
      </c>
      <c r="AB488" t="s">
        <v>134</v>
      </c>
      <c r="AC488" t="s">
        <v>3458</v>
      </c>
      <c r="AD488" t="s">
        <v>22</v>
      </c>
      <c r="AE488" t="s">
        <v>3459</v>
      </c>
      <c r="AF488" t="s">
        <v>3460</v>
      </c>
      <c r="AG488" t="s">
        <v>25</v>
      </c>
      <c r="AH488" t="s">
        <v>26</v>
      </c>
      <c r="AI488" t="s">
        <v>27</v>
      </c>
      <c r="AJ488" t="s">
        <v>28</v>
      </c>
      <c r="AK488" s="3">
        <v>133196700</v>
      </c>
      <c r="AL488" s="3">
        <v>0</v>
      </c>
      <c r="AM488" s="3">
        <v>0</v>
      </c>
      <c r="AN488" s="3">
        <v>133196700</v>
      </c>
      <c r="AO488" s="3">
        <v>133196700</v>
      </c>
      <c r="AP488" s="3">
        <v>0</v>
      </c>
      <c r="AQ488" t="s">
        <v>3461</v>
      </c>
      <c r="AR488" t="s">
        <v>1</v>
      </c>
      <c r="AS488" t="s">
        <v>3462</v>
      </c>
      <c r="AT488" t="s">
        <v>1</v>
      </c>
      <c r="AU488" s="2">
        <v>45679</v>
      </c>
    </row>
    <row r="489" spans="1:47" hidden="1" x14ac:dyDescent="0.2">
      <c r="A489" t="s">
        <v>0</v>
      </c>
      <c r="B489" t="s">
        <v>1</v>
      </c>
      <c r="C489" s="2">
        <v>45658</v>
      </c>
      <c r="D489" s="2">
        <v>45777</v>
      </c>
      <c r="E489" t="s">
        <v>2</v>
      </c>
      <c r="F489" s="2">
        <v>45679</v>
      </c>
      <c r="G489" t="s">
        <v>121</v>
      </c>
      <c r="H489" t="s">
        <v>140</v>
      </c>
      <c r="I489" t="s">
        <v>3463</v>
      </c>
      <c r="J489" s="2">
        <v>45658</v>
      </c>
      <c r="K489" s="2">
        <v>46022</v>
      </c>
      <c r="L489" t="s">
        <v>6</v>
      </c>
      <c r="M489" t="s">
        <v>7</v>
      </c>
      <c r="N489" t="s">
        <v>8</v>
      </c>
      <c r="O489" t="s">
        <v>3464</v>
      </c>
      <c r="P489" t="s">
        <v>3464</v>
      </c>
      <c r="Q489" t="s">
        <v>3465</v>
      </c>
      <c r="R489" t="s">
        <v>376</v>
      </c>
      <c r="S489" t="s">
        <v>377</v>
      </c>
      <c r="T489" t="s">
        <v>12</v>
      </c>
      <c r="U489" t="s">
        <v>13</v>
      </c>
      <c r="V489" t="s">
        <v>378</v>
      </c>
      <c r="W489" t="s">
        <v>379</v>
      </c>
      <c r="X489" t="s">
        <v>380</v>
      </c>
      <c r="Y489" t="s">
        <v>17</v>
      </c>
      <c r="Z489" t="s">
        <v>381</v>
      </c>
      <c r="AA489" t="s">
        <v>103</v>
      </c>
      <c r="AB489" t="s">
        <v>382</v>
      </c>
      <c r="AC489" t="s">
        <v>3466</v>
      </c>
      <c r="AD489" t="s">
        <v>39</v>
      </c>
      <c r="AE489" t="s">
        <v>3467</v>
      </c>
      <c r="AF489" t="s">
        <v>3468</v>
      </c>
      <c r="AG489" t="s">
        <v>25</v>
      </c>
      <c r="AH489" t="s">
        <v>26</v>
      </c>
      <c r="AI489" t="s">
        <v>27</v>
      </c>
      <c r="AJ489" t="s">
        <v>28</v>
      </c>
      <c r="AK489" s="3">
        <v>9533333</v>
      </c>
      <c r="AL489" s="3">
        <v>0</v>
      </c>
      <c r="AM489" s="3">
        <v>0</v>
      </c>
      <c r="AN489" s="3">
        <v>9533333</v>
      </c>
      <c r="AO489" s="3">
        <v>9533333</v>
      </c>
      <c r="AP489" s="3">
        <v>0</v>
      </c>
      <c r="AQ489" t="s">
        <v>3469</v>
      </c>
      <c r="AR489" t="s">
        <v>1</v>
      </c>
      <c r="AS489" t="s">
        <v>3470</v>
      </c>
      <c r="AT489" t="s">
        <v>1</v>
      </c>
      <c r="AU489" s="2">
        <v>45679</v>
      </c>
    </row>
    <row r="490" spans="1:47" hidden="1" x14ac:dyDescent="0.2">
      <c r="A490" t="s">
        <v>0</v>
      </c>
      <c r="B490" t="s">
        <v>1</v>
      </c>
      <c r="C490" s="2">
        <v>45658</v>
      </c>
      <c r="D490" s="2">
        <v>45777</v>
      </c>
      <c r="E490" t="s">
        <v>2</v>
      </c>
      <c r="F490" s="2">
        <v>45679</v>
      </c>
      <c r="G490" t="s">
        <v>121</v>
      </c>
      <c r="H490" t="s">
        <v>140</v>
      </c>
      <c r="I490" t="s">
        <v>3471</v>
      </c>
      <c r="J490" s="2">
        <v>45658</v>
      </c>
      <c r="K490" s="2">
        <v>46022</v>
      </c>
      <c r="L490" t="s">
        <v>6</v>
      </c>
      <c r="M490" t="s">
        <v>7</v>
      </c>
      <c r="N490" t="s">
        <v>8</v>
      </c>
      <c r="O490" t="s">
        <v>3472</v>
      </c>
      <c r="P490" t="s">
        <v>3472</v>
      </c>
      <c r="Q490" t="s">
        <v>3473</v>
      </c>
      <c r="R490" t="s">
        <v>376</v>
      </c>
      <c r="S490" t="s">
        <v>377</v>
      </c>
      <c r="T490" t="s">
        <v>12</v>
      </c>
      <c r="U490" t="s">
        <v>13</v>
      </c>
      <c r="V490" t="s">
        <v>378</v>
      </c>
      <c r="W490" t="s">
        <v>379</v>
      </c>
      <c r="X490" t="s">
        <v>380</v>
      </c>
      <c r="Y490" t="s">
        <v>17</v>
      </c>
      <c r="Z490" t="s">
        <v>381</v>
      </c>
      <c r="AA490" t="s">
        <v>103</v>
      </c>
      <c r="AB490" t="s">
        <v>382</v>
      </c>
      <c r="AC490" t="s">
        <v>3474</v>
      </c>
      <c r="AD490" t="s">
        <v>39</v>
      </c>
      <c r="AE490" t="s">
        <v>3475</v>
      </c>
      <c r="AF490" t="s">
        <v>3476</v>
      </c>
      <c r="AG490" t="s">
        <v>25</v>
      </c>
      <c r="AH490" t="s">
        <v>26</v>
      </c>
      <c r="AI490" t="s">
        <v>27</v>
      </c>
      <c r="AJ490" t="s">
        <v>28</v>
      </c>
      <c r="AK490" s="3">
        <v>7420000</v>
      </c>
      <c r="AL490" s="3">
        <v>0</v>
      </c>
      <c r="AM490" s="3">
        <v>0</v>
      </c>
      <c r="AN490" s="3">
        <v>7420000</v>
      </c>
      <c r="AO490" s="3">
        <v>7420000</v>
      </c>
      <c r="AP490" s="3">
        <v>0</v>
      </c>
      <c r="AQ490" t="s">
        <v>3477</v>
      </c>
      <c r="AR490" t="s">
        <v>1</v>
      </c>
      <c r="AS490" t="s">
        <v>3478</v>
      </c>
      <c r="AT490" t="s">
        <v>1</v>
      </c>
      <c r="AU490" s="2">
        <v>45679</v>
      </c>
    </row>
    <row r="491" spans="1:47" hidden="1" x14ac:dyDescent="0.2">
      <c r="A491" t="s">
        <v>0</v>
      </c>
      <c r="B491" t="s">
        <v>1</v>
      </c>
      <c r="C491" s="2">
        <v>45658</v>
      </c>
      <c r="D491" s="2">
        <v>45777</v>
      </c>
      <c r="E491" t="s">
        <v>2</v>
      </c>
      <c r="F491" s="2">
        <v>45679</v>
      </c>
      <c r="G491" t="s">
        <v>121</v>
      </c>
      <c r="H491" t="s">
        <v>140</v>
      </c>
      <c r="I491" t="s">
        <v>3479</v>
      </c>
      <c r="J491" s="2">
        <v>45658</v>
      </c>
      <c r="K491" s="2">
        <v>46022</v>
      </c>
      <c r="L491" t="s">
        <v>6</v>
      </c>
      <c r="M491" t="s">
        <v>7</v>
      </c>
      <c r="N491" t="s">
        <v>8</v>
      </c>
      <c r="O491" t="s">
        <v>3480</v>
      </c>
      <c r="P491" t="s">
        <v>3480</v>
      </c>
      <c r="Q491" t="s">
        <v>3481</v>
      </c>
      <c r="R491" t="s">
        <v>376</v>
      </c>
      <c r="S491" t="s">
        <v>377</v>
      </c>
      <c r="T491" t="s">
        <v>12</v>
      </c>
      <c r="U491" t="s">
        <v>13</v>
      </c>
      <c r="V491" t="s">
        <v>378</v>
      </c>
      <c r="W491" t="s">
        <v>379</v>
      </c>
      <c r="X491" t="s">
        <v>380</v>
      </c>
      <c r="Y491" t="s">
        <v>17</v>
      </c>
      <c r="Z491" t="s">
        <v>381</v>
      </c>
      <c r="AA491" t="s">
        <v>103</v>
      </c>
      <c r="AB491" t="s">
        <v>382</v>
      </c>
      <c r="AC491" t="s">
        <v>3482</v>
      </c>
      <c r="AD491" t="s">
        <v>39</v>
      </c>
      <c r="AE491" t="s">
        <v>3483</v>
      </c>
      <c r="AF491" t="s">
        <v>3484</v>
      </c>
      <c r="AG491" t="s">
        <v>25</v>
      </c>
      <c r="AH491" t="s">
        <v>26</v>
      </c>
      <c r="AI491" t="s">
        <v>27</v>
      </c>
      <c r="AJ491" t="s">
        <v>28</v>
      </c>
      <c r="AK491" s="3">
        <v>8710000</v>
      </c>
      <c r="AL491" s="3">
        <v>0</v>
      </c>
      <c r="AM491" s="3">
        <v>0</v>
      </c>
      <c r="AN491" s="3">
        <v>8710000</v>
      </c>
      <c r="AO491" s="3">
        <v>8710000</v>
      </c>
      <c r="AP491" s="3">
        <v>0</v>
      </c>
      <c r="AQ491" t="s">
        <v>3485</v>
      </c>
      <c r="AR491" t="s">
        <v>1</v>
      </c>
      <c r="AS491" t="s">
        <v>3486</v>
      </c>
      <c r="AT491" t="s">
        <v>1</v>
      </c>
      <c r="AU491" s="2">
        <v>45679</v>
      </c>
    </row>
    <row r="492" spans="1:47" hidden="1" x14ac:dyDescent="0.2">
      <c r="A492" t="s">
        <v>0</v>
      </c>
      <c r="B492" t="s">
        <v>1</v>
      </c>
      <c r="C492" s="2">
        <v>45658</v>
      </c>
      <c r="D492" s="2">
        <v>45777</v>
      </c>
      <c r="E492" t="s">
        <v>2</v>
      </c>
      <c r="F492" s="2">
        <v>45679</v>
      </c>
      <c r="G492" t="s">
        <v>121</v>
      </c>
      <c r="H492" t="s">
        <v>140</v>
      </c>
      <c r="I492" t="s">
        <v>3487</v>
      </c>
      <c r="J492" s="2">
        <v>45658</v>
      </c>
      <c r="K492" s="2">
        <v>46022</v>
      </c>
      <c r="L492" t="s">
        <v>6</v>
      </c>
      <c r="M492" t="s">
        <v>7</v>
      </c>
      <c r="N492" t="s">
        <v>8</v>
      </c>
      <c r="O492" t="s">
        <v>3488</v>
      </c>
      <c r="P492" t="s">
        <v>3488</v>
      </c>
      <c r="Q492" t="s">
        <v>3489</v>
      </c>
      <c r="R492" t="s">
        <v>376</v>
      </c>
      <c r="S492" t="s">
        <v>377</v>
      </c>
      <c r="T492" t="s">
        <v>12</v>
      </c>
      <c r="U492" t="s">
        <v>13</v>
      </c>
      <c r="V492" t="s">
        <v>378</v>
      </c>
      <c r="W492" t="s">
        <v>379</v>
      </c>
      <c r="X492" t="s">
        <v>380</v>
      </c>
      <c r="Y492" t="s">
        <v>17</v>
      </c>
      <c r="Z492" t="s">
        <v>381</v>
      </c>
      <c r="AA492" t="s">
        <v>103</v>
      </c>
      <c r="AB492" t="s">
        <v>382</v>
      </c>
      <c r="AC492" t="s">
        <v>3490</v>
      </c>
      <c r="AD492" t="s">
        <v>39</v>
      </c>
      <c r="AE492" t="s">
        <v>3491</v>
      </c>
      <c r="AF492" t="s">
        <v>3492</v>
      </c>
      <c r="AG492" t="s">
        <v>25</v>
      </c>
      <c r="AH492" t="s">
        <v>26</v>
      </c>
      <c r="AI492" t="s">
        <v>27</v>
      </c>
      <c r="AJ492" t="s">
        <v>28</v>
      </c>
      <c r="AK492" s="3">
        <v>8112000</v>
      </c>
      <c r="AL492" s="3">
        <v>0</v>
      </c>
      <c r="AM492" s="3">
        <v>0</v>
      </c>
      <c r="AN492" s="3">
        <v>8112000</v>
      </c>
      <c r="AO492" s="3">
        <v>6760000</v>
      </c>
      <c r="AP492" s="3">
        <v>1352000</v>
      </c>
      <c r="AQ492" t="s">
        <v>3493</v>
      </c>
      <c r="AR492" t="s">
        <v>1</v>
      </c>
      <c r="AS492" t="s">
        <v>3494</v>
      </c>
      <c r="AT492" t="s">
        <v>1</v>
      </c>
      <c r="AU492" s="2">
        <v>45679</v>
      </c>
    </row>
    <row r="493" spans="1:47" hidden="1" x14ac:dyDescent="0.2">
      <c r="A493" t="s">
        <v>0</v>
      </c>
      <c r="B493" t="s">
        <v>1</v>
      </c>
      <c r="C493" s="2">
        <v>45658</v>
      </c>
      <c r="D493" s="2">
        <v>45777</v>
      </c>
      <c r="E493" t="s">
        <v>2</v>
      </c>
      <c r="F493" s="2">
        <v>45679</v>
      </c>
      <c r="G493" t="s">
        <v>121</v>
      </c>
      <c r="H493" t="s">
        <v>140</v>
      </c>
      <c r="I493" t="s">
        <v>3495</v>
      </c>
      <c r="J493" s="2">
        <v>45658</v>
      </c>
      <c r="K493" s="2">
        <v>46022</v>
      </c>
      <c r="L493" t="s">
        <v>6</v>
      </c>
      <c r="M493" t="s">
        <v>7</v>
      </c>
      <c r="N493" t="s">
        <v>8</v>
      </c>
      <c r="O493" t="s">
        <v>3496</v>
      </c>
      <c r="P493" t="s">
        <v>3496</v>
      </c>
      <c r="Q493" t="s">
        <v>3497</v>
      </c>
      <c r="R493" t="s">
        <v>376</v>
      </c>
      <c r="S493" t="s">
        <v>377</v>
      </c>
      <c r="T493" t="s">
        <v>12</v>
      </c>
      <c r="U493" t="s">
        <v>13</v>
      </c>
      <c r="V493" t="s">
        <v>378</v>
      </c>
      <c r="W493" t="s">
        <v>379</v>
      </c>
      <c r="X493" t="s">
        <v>380</v>
      </c>
      <c r="Y493" t="s">
        <v>17</v>
      </c>
      <c r="Z493" t="s">
        <v>381</v>
      </c>
      <c r="AA493" t="s">
        <v>103</v>
      </c>
      <c r="AB493" t="s">
        <v>382</v>
      </c>
      <c r="AC493" t="s">
        <v>3498</v>
      </c>
      <c r="AD493" t="s">
        <v>39</v>
      </c>
      <c r="AE493" t="s">
        <v>3499</v>
      </c>
      <c r="AF493" t="s">
        <v>3500</v>
      </c>
      <c r="AG493" t="s">
        <v>25</v>
      </c>
      <c r="AH493" t="s">
        <v>26</v>
      </c>
      <c r="AI493" t="s">
        <v>27</v>
      </c>
      <c r="AJ493" t="s">
        <v>28</v>
      </c>
      <c r="AK493" s="3">
        <v>8800000</v>
      </c>
      <c r="AL493" s="3">
        <v>0</v>
      </c>
      <c r="AM493" s="3">
        <v>0</v>
      </c>
      <c r="AN493" s="3">
        <v>8800000</v>
      </c>
      <c r="AO493" s="3">
        <v>8800000</v>
      </c>
      <c r="AP493" s="3">
        <v>0</v>
      </c>
      <c r="AQ493" t="s">
        <v>3501</v>
      </c>
      <c r="AR493" t="s">
        <v>1</v>
      </c>
      <c r="AS493" t="s">
        <v>3502</v>
      </c>
      <c r="AT493" t="s">
        <v>1</v>
      </c>
      <c r="AU493" s="2">
        <v>45679</v>
      </c>
    </row>
    <row r="494" spans="1:47" hidden="1" x14ac:dyDescent="0.2">
      <c r="A494" t="s">
        <v>0</v>
      </c>
      <c r="B494" t="s">
        <v>1</v>
      </c>
      <c r="C494" s="2">
        <v>45658</v>
      </c>
      <c r="D494" s="2">
        <v>45777</v>
      </c>
      <c r="E494" t="s">
        <v>2</v>
      </c>
      <c r="F494" s="2">
        <v>45679</v>
      </c>
      <c r="G494" t="s">
        <v>121</v>
      </c>
      <c r="H494" t="s">
        <v>140</v>
      </c>
      <c r="I494" t="s">
        <v>3503</v>
      </c>
      <c r="J494" s="2">
        <v>45658</v>
      </c>
      <c r="K494" s="2">
        <v>46022</v>
      </c>
      <c r="L494" t="s">
        <v>6</v>
      </c>
      <c r="M494" t="s">
        <v>7</v>
      </c>
      <c r="N494" t="s">
        <v>8</v>
      </c>
      <c r="O494" t="s">
        <v>3504</v>
      </c>
      <c r="P494" t="s">
        <v>3504</v>
      </c>
      <c r="Q494" t="s">
        <v>3505</v>
      </c>
      <c r="R494" t="s">
        <v>376</v>
      </c>
      <c r="S494" t="s">
        <v>377</v>
      </c>
      <c r="T494" t="s">
        <v>12</v>
      </c>
      <c r="U494" t="s">
        <v>13</v>
      </c>
      <c r="V494" t="s">
        <v>378</v>
      </c>
      <c r="W494" t="s">
        <v>379</v>
      </c>
      <c r="X494" t="s">
        <v>380</v>
      </c>
      <c r="Y494" t="s">
        <v>17</v>
      </c>
      <c r="Z494" t="s">
        <v>381</v>
      </c>
      <c r="AA494" t="s">
        <v>103</v>
      </c>
      <c r="AB494" t="s">
        <v>382</v>
      </c>
      <c r="AC494" t="s">
        <v>1238</v>
      </c>
      <c r="AD494" t="s">
        <v>39</v>
      </c>
      <c r="AE494" t="s">
        <v>1239</v>
      </c>
      <c r="AF494" t="s">
        <v>1240</v>
      </c>
      <c r="AG494" t="s">
        <v>25</v>
      </c>
      <c r="AH494" t="s">
        <v>26</v>
      </c>
      <c r="AI494" t="s">
        <v>27</v>
      </c>
      <c r="AJ494" t="s">
        <v>28</v>
      </c>
      <c r="AK494" s="3">
        <v>7500000</v>
      </c>
      <c r="AL494" s="3">
        <v>0</v>
      </c>
      <c r="AM494" s="3">
        <v>0</v>
      </c>
      <c r="AN494" s="3">
        <v>7500000</v>
      </c>
      <c r="AO494" s="3">
        <v>6083333</v>
      </c>
      <c r="AP494" s="3">
        <v>1416667</v>
      </c>
      <c r="AQ494" t="s">
        <v>3506</v>
      </c>
      <c r="AR494" t="s">
        <v>1</v>
      </c>
      <c r="AS494" t="s">
        <v>3507</v>
      </c>
      <c r="AT494" t="s">
        <v>1</v>
      </c>
      <c r="AU494" s="2">
        <v>45679</v>
      </c>
    </row>
    <row r="495" spans="1:47" hidden="1" x14ac:dyDescent="0.2">
      <c r="A495" t="s">
        <v>0</v>
      </c>
      <c r="B495" t="s">
        <v>1</v>
      </c>
      <c r="C495" s="2">
        <v>45658</v>
      </c>
      <c r="D495" s="2">
        <v>45777</v>
      </c>
      <c r="E495" t="s">
        <v>2</v>
      </c>
      <c r="F495" s="2">
        <v>45679</v>
      </c>
      <c r="G495" t="s">
        <v>121</v>
      </c>
      <c r="H495" t="s">
        <v>140</v>
      </c>
      <c r="I495" t="s">
        <v>3508</v>
      </c>
      <c r="J495" s="2">
        <v>45658</v>
      </c>
      <c r="K495" s="2">
        <v>46022</v>
      </c>
      <c r="L495" t="s">
        <v>6</v>
      </c>
      <c r="M495" t="s">
        <v>7</v>
      </c>
      <c r="N495" t="s">
        <v>8</v>
      </c>
      <c r="O495" t="s">
        <v>3509</v>
      </c>
      <c r="P495" t="s">
        <v>3509</v>
      </c>
      <c r="Q495" t="s">
        <v>3510</v>
      </c>
      <c r="R495" t="s">
        <v>376</v>
      </c>
      <c r="S495" t="s">
        <v>377</v>
      </c>
      <c r="T495" t="s">
        <v>12</v>
      </c>
      <c r="U495" t="s">
        <v>13</v>
      </c>
      <c r="V495" t="s">
        <v>378</v>
      </c>
      <c r="W495" t="s">
        <v>379</v>
      </c>
      <c r="X495" t="s">
        <v>380</v>
      </c>
      <c r="Y495" t="s">
        <v>17</v>
      </c>
      <c r="Z495" t="s">
        <v>381</v>
      </c>
      <c r="AA495" t="s">
        <v>103</v>
      </c>
      <c r="AB495" t="s">
        <v>382</v>
      </c>
      <c r="AC495" t="s">
        <v>2708</v>
      </c>
      <c r="AD495" t="s">
        <v>39</v>
      </c>
      <c r="AE495" t="s">
        <v>2709</v>
      </c>
      <c r="AF495" t="s">
        <v>2710</v>
      </c>
      <c r="AG495" t="s">
        <v>25</v>
      </c>
      <c r="AH495" t="s">
        <v>26</v>
      </c>
      <c r="AI495" t="s">
        <v>27</v>
      </c>
      <c r="AJ495" t="s">
        <v>28</v>
      </c>
      <c r="AK495" s="3">
        <v>6860000</v>
      </c>
      <c r="AL495" s="3">
        <v>0</v>
      </c>
      <c r="AM495" s="3">
        <v>0</v>
      </c>
      <c r="AN495" s="3">
        <v>6860000</v>
      </c>
      <c r="AO495" s="3">
        <v>6860000</v>
      </c>
      <c r="AP495" s="3">
        <v>0</v>
      </c>
      <c r="AQ495" t="s">
        <v>3511</v>
      </c>
      <c r="AR495" t="s">
        <v>1</v>
      </c>
      <c r="AS495" t="s">
        <v>3512</v>
      </c>
      <c r="AT495" t="s">
        <v>1</v>
      </c>
      <c r="AU495" s="2">
        <v>45679</v>
      </c>
    </row>
    <row r="496" spans="1:47" hidden="1" x14ac:dyDescent="0.2">
      <c r="A496" t="s">
        <v>0</v>
      </c>
      <c r="B496" t="s">
        <v>1</v>
      </c>
      <c r="C496" s="2">
        <v>45658</v>
      </c>
      <c r="D496" s="2">
        <v>45777</v>
      </c>
      <c r="E496" t="s">
        <v>2</v>
      </c>
      <c r="F496" s="2">
        <v>45679</v>
      </c>
      <c r="G496" t="s">
        <v>121</v>
      </c>
      <c r="H496" t="s">
        <v>140</v>
      </c>
      <c r="I496" t="s">
        <v>3513</v>
      </c>
      <c r="J496" s="2">
        <v>45658</v>
      </c>
      <c r="K496" s="2">
        <v>46022</v>
      </c>
      <c r="L496" t="s">
        <v>6</v>
      </c>
      <c r="M496" t="s">
        <v>7</v>
      </c>
      <c r="N496" t="s">
        <v>8</v>
      </c>
      <c r="O496" t="s">
        <v>3514</v>
      </c>
      <c r="P496" t="s">
        <v>3514</v>
      </c>
      <c r="Q496" t="s">
        <v>3515</v>
      </c>
      <c r="R496" t="s">
        <v>376</v>
      </c>
      <c r="S496" t="s">
        <v>377</v>
      </c>
      <c r="T496" t="s">
        <v>12</v>
      </c>
      <c r="U496" t="s">
        <v>13</v>
      </c>
      <c r="V496" t="s">
        <v>378</v>
      </c>
      <c r="W496" t="s">
        <v>379</v>
      </c>
      <c r="X496" t="s">
        <v>380</v>
      </c>
      <c r="Y496" t="s">
        <v>17</v>
      </c>
      <c r="Z496" t="s">
        <v>381</v>
      </c>
      <c r="AA496" t="s">
        <v>103</v>
      </c>
      <c r="AB496" t="s">
        <v>382</v>
      </c>
      <c r="AC496" t="s">
        <v>1254</v>
      </c>
      <c r="AD496" t="s">
        <v>39</v>
      </c>
      <c r="AE496" t="s">
        <v>1255</v>
      </c>
      <c r="AF496" t="s">
        <v>1256</v>
      </c>
      <c r="AG496" t="s">
        <v>25</v>
      </c>
      <c r="AH496" t="s">
        <v>26</v>
      </c>
      <c r="AI496" t="s">
        <v>27</v>
      </c>
      <c r="AJ496" t="s">
        <v>28</v>
      </c>
      <c r="AK496" s="3">
        <v>7500000</v>
      </c>
      <c r="AL496" s="3">
        <v>0</v>
      </c>
      <c r="AM496" s="3">
        <v>0</v>
      </c>
      <c r="AN496" s="3">
        <v>7500000</v>
      </c>
      <c r="AO496" s="3">
        <v>6500000</v>
      </c>
      <c r="AP496" s="3">
        <v>1000000</v>
      </c>
      <c r="AQ496" t="s">
        <v>3516</v>
      </c>
      <c r="AR496" t="s">
        <v>1</v>
      </c>
      <c r="AS496" t="s">
        <v>3517</v>
      </c>
      <c r="AT496" t="s">
        <v>1</v>
      </c>
      <c r="AU496" s="2">
        <v>45679</v>
      </c>
    </row>
    <row r="497" spans="1:47" hidden="1" x14ac:dyDescent="0.2">
      <c r="A497" t="s">
        <v>0</v>
      </c>
      <c r="B497" t="s">
        <v>1</v>
      </c>
      <c r="C497" s="2">
        <v>45658</v>
      </c>
      <c r="D497" s="2">
        <v>45777</v>
      </c>
      <c r="E497" t="s">
        <v>2</v>
      </c>
      <c r="F497" s="2">
        <v>45679</v>
      </c>
      <c r="G497" t="s">
        <v>121</v>
      </c>
      <c r="H497" t="s">
        <v>140</v>
      </c>
      <c r="I497" t="s">
        <v>3518</v>
      </c>
      <c r="J497" s="2">
        <v>45658</v>
      </c>
      <c r="K497" s="2">
        <v>46022</v>
      </c>
      <c r="L497" t="s">
        <v>6</v>
      </c>
      <c r="M497" t="s">
        <v>7</v>
      </c>
      <c r="N497" t="s">
        <v>8</v>
      </c>
      <c r="O497" t="s">
        <v>3519</v>
      </c>
      <c r="P497" t="s">
        <v>3519</v>
      </c>
      <c r="Q497" t="s">
        <v>3520</v>
      </c>
      <c r="R497" t="s">
        <v>376</v>
      </c>
      <c r="S497" t="s">
        <v>377</v>
      </c>
      <c r="T497" t="s">
        <v>12</v>
      </c>
      <c r="U497" t="s">
        <v>13</v>
      </c>
      <c r="V497" t="s">
        <v>378</v>
      </c>
      <c r="W497" t="s">
        <v>379</v>
      </c>
      <c r="X497" t="s">
        <v>380</v>
      </c>
      <c r="Y497" t="s">
        <v>17</v>
      </c>
      <c r="Z497" t="s">
        <v>381</v>
      </c>
      <c r="AA497" t="s">
        <v>103</v>
      </c>
      <c r="AB497" t="s">
        <v>382</v>
      </c>
      <c r="AC497" t="s">
        <v>451</v>
      </c>
      <c r="AD497" t="s">
        <v>39</v>
      </c>
      <c r="AE497" t="s">
        <v>452</v>
      </c>
      <c r="AF497" t="s">
        <v>453</v>
      </c>
      <c r="AG497" t="s">
        <v>25</v>
      </c>
      <c r="AH497" t="s">
        <v>26</v>
      </c>
      <c r="AI497" t="s">
        <v>27</v>
      </c>
      <c r="AJ497" t="s">
        <v>28</v>
      </c>
      <c r="AK497" s="3">
        <v>7500000</v>
      </c>
      <c r="AL497" s="3">
        <v>0</v>
      </c>
      <c r="AM497" s="3">
        <v>0</v>
      </c>
      <c r="AN497" s="3">
        <v>7500000</v>
      </c>
      <c r="AO497" s="3">
        <v>0</v>
      </c>
      <c r="AP497" s="3">
        <v>7500000</v>
      </c>
      <c r="AQ497" t="s">
        <v>3521</v>
      </c>
      <c r="AR497" t="s">
        <v>1</v>
      </c>
      <c r="AS497" t="s">
        <v>3522</v>
      </c>
      <c r="AT497" t="s">
        <v>1</v>
      </c>
      <c r="AU497" s="2">
        <v>45679</v>
      </c>
    </row>
    <row r="498" spans="1:47" hidden="1" x14ac:dyDescent="0.2">
      <c r="A498" t="s">
        <v>0</v>
      </c>
      <c r="B498" t="s">
        <v>1</v>
      </c>
      <c r="C498" s="2">
        <v>45658</v>
      </c>
      <c r="D498" s="2">
        <v>45777</v>
      </c>
      <c r="E498" t="s">
        <v>2</v>
      </c>
      <c r="F498" s="2">
        <v>45679</v>
      </c>
      <c r="G498" t="s">
        <v>189</v>
      </c>
      <c r="H498" t="s">
        <v>3523</v>
      </c>
      <c r="I498" t="s">
        <v>3524</v>
      </c>
      <c r="J498" s="2">
        <v>45658</v>
      </c>
      <c r="K498" s="2">
        <v>46022</v>
      </c>
      <c r="L498" t="s">
        <v>6</v>
      </c>
      <c r="M498" t="s">
        <v>7</v>
      </c>
      <c r="N498" t="s">
        <v>8</v>
      </c>
      <c r="O498" t="s">
        <v>3525</v>
      </c>
      <c r="P498" t="s">
        <v>3525</v>
      </c>
      <c r="Q498" t="s">
        <v>3526</v>
      </c>
      <c r="R498" t="s">
        <v>376</v>
      </c>
      <c r="S498" t="s">
        <v>377</v>
      </c>
      <c r="T498" t="s">
        <v>12</v>
      </c>
      <c r="U498" t="s">
        <v>13</v>
      </c>
      <c r="V498" t="s">
        <v>378</v>
      </c>
      <c r="W498" t="s">
        <v>379</v>
      </c>
      <c r="X498" t="s">
        <v>380</v>
      </c>
      <c r="Y498" t="s">
        <v>17</v>
      </c>
      <c r="Z498" t="s">
        <v>381</v>
      </c>
      <c r="AA498" t="s">
        <v>103</v>
      </c>
      <c r="AB498" t="s">
        <v>382</v>
      </c>
      <c r="AC498" t="s">
        <v>3527</v>
      </c>
      <c r="AD498" t="s">
        <v>22</v>
      </c>
      <c r="AE498" t="s">
        <v>3528</v>
      </c>
      <c r="AF498" t="s">
        <v>3529</v>
      </c>
      <c r="AG498" t="s">
        <v>25</v>
      </c>
      <c r="AH498" t="s">
        <v>26</v>
      </c>
      <c r="AI498" t="s">
        <v>27</v>
      </c>
      <c r="AJ498" t="s">
        <v>28</v>
      </c>
      <c r="AK498" s="3">
        <v>924349879</v>
      </c>
      <c r="AL498" s="3">
        <v>0</v>
      </c>
      <c r="AM498" s="3">
        <v>0</v>
      </c>
      <c r="AN498" s="3">
        <v>924349879</v>
      </c>
      <c r="AO498" s="3">
        <v>0</v>
      </c>
      <c r="AP498" s="3">
        <v>924349879</v>
      </c>
      <c r="AQ498" t="s">
        <v>3530</v>
      </c>
      <c r="AR498" t="s">
        <v>1</v>
      </c>
      <c r="AS498" t="s">
        <v>3531</v>
      </c>
      <c r="AT498" t="s">
        <v>1</v>
      </c>
      <c r="AU498" s="2">
        <v>45679</v>
      </c>
    </row>
    <row r="499" spans="1:47" hidden="1" x14ac:dyDescent="0.2">
      <c r="A499" t="s">
        <v>0</v>
      </c>
      <c r="B499" t="s">
        <v>1</v>
      </c>
      <c r="C499" s="2">
        <v>45658</v>
      </c>
      <c r="D499" s="2">
        <v>45777</v>
      </c>
      <c r="E499" t="s">
        <v>2</v>
      </c>
      <c r="F499" s="2">
        <v>45679</v>
      </c>
      <c r="G499" t="s">
        <v>189</v>
      </c>
      <c r="H499" t="s">
        <v>3523</v>
      </c>
      <c r="I499" t="s">
        <v>3524</v>
      </c>
      <c r="J499" s="2">
        <v>45658</v>
      </c>
      <c r="K499" s="2">
        <v>46022</v>
      </c>
      <c r="L499" t="s">
        <v>6</v>
      </c>
      <c r="M499" t="s">
        <v>7</v>
      </c>
      <c r="N499" t="s">
        <v>8</v>
      </c>
      <c r="O499" t="s">
        <v>3532</v>
      </c>
      <c r="P499" t="s">
        <v>3532</v>
      </c>
      <c r="Q499" t="s">
        <v>3526</v>
      </c>
      <c r="R499" t="s">
        <v>376</v>
      </c>
      <c r="S499" t="s">
        <v>377</v>
      </c>
      <c r="T499" t="s">
        <v>12</v>
      </c>
      <c r="U499" t="s">
        <v>13</v>
      </c>
      <c r="V499" t="s">
        <v>378</v>
      </c>
      <c r="W499" t="s">
        <v>379</v>
      </c>
      <c r="X499" t="s">
        <v>380</v>
      </c>
      <c r="Y499" t="s">
        <v>17</v>
      </c>
      <c r="Z499" t="s">
        <v>381</v>
      </c>
      <c r="AA499" t="s">
        <v>103</v>
      </c>
      <c r="AB499" t="s">
        <v>382</v>
      </c>
      <c r="AC499" t="s">
        <v>3527</v>
      </c>
      <c r="AD499" t="s">
        <v>22</v>
      </c>
      <c r="AE499" t="s">
        <v>3528</v>
      </c>
      <c r="AF499" t="s">
        <v>3529</v>
      </c>
      <c r="AG499" t="s">
        <v>25</v>
      </c>
      <c r="AH499" t="s">
        <v>26</v>
      </c>
      <c r="AI499" t="s">
        <v>27</v>
      </c>
      <c r="AJ499" t="s">
        <v>28</v>
      </c>
      <c r="AK499" s="3">
        <v>321462154</v>
      </c>
      <c r="AL499" s="3">
        <v>0</v>
      </c>
      <c r="AM499" s="3">
        <v>0</v>
      </c>
      <c r="AN499" s="3">
        <v>321462154</v>
      </c>
      <c r="AO499" s="3">
        <v>0</v>
      </c>
      <c r="AP499" s="3">
        <v>321462154</v>
      </c>
      <c r="AQ499" t="s">
        <v>3533</v>
      </c>
      <c r="AR499" t="s">
        <v>1</v>
      </c>
      <c r="AS499" t="s">
        <v>3534</v>
      </c>
      <c r="AT499" t="s">
        <v>1</v>
      </c>
      <c r="AU499" s="2">
        <v>45679</v>
      </c>
    </row>
    <row r="500" spans="1:47" hidden="1" x14ac:dyDescent="0.2">
      <c r="A500" t="s">
        <v>0</v>
      </c>
      <c r="B500" t="s">
        <v>1</v>
      </c>
      <c r="C500" s="2">
        <v>45658</v>
      </c>
      <c r="D500" s="2">
        <v>45777</v>
      </c>
      <c r="E500" t="s">
        <v>2</v>
      </c>
      <c r="F500" s="2">
        <v>45679</v>
      </c>
      <c r="G500" t="s">
        <v>121</v>
      </c>
      <c r="H500" t="s">
        <v>140</v>
      </c>
      <c r="I500" t="s">
        <v>3535</v>
      </c>
      <c r="J500" s="2">
        <v>45658</v>
      </c>
      <c r="K500" s="2">
        <v>46022</v>
      </c>
      <c r="L500" t="s">
        <v>6</v>
      </c>
      <c r="M500" t="s">
        <v>7</v>
      </c>
      <c r="N500" t="s">
        <v>8</v>
      </c>
      <c r="O500" t="s">
        <v>3536</v>
      </c>
      <c r="P500" t="s">
        <v>3536</v>
      </c>
      <c r="Q500" t="s">
        <v>3537</v>
      </c>
      <c r="R500" t="s">
        <v>376</v>
      </c>
      <c r="S500" t="s">
        <v>377</v>
      </c>
      <c r="T500" t="s">
        <v>12</v>
      </c>
      <c r="U500" t="s">
        <v>13</v>
      </c>
      <c r="V500" t="s">
        <v>378</v>
      </c>
      <c r="W500" t="s">
        <v>379</v>
      </c>
      <c r="X500" t="s">
        <v>380</v>
      </c>
      <c r="Y500" t="s">
        <v>17</v>
      </c>
      <c r="Z500" t="s">
        <v>381</v>
      </c>
      <c r="AA500" t="s">
        <v>103</v>
      </c>
      <c r="AB500" t="s">
        <v>382</v>
      </c>
      <c r="AC500" t="s">
        <v>758</v>
      </c>
      <c r="AD500" t="s">
        <v>39</v>
      </c>
      <c r="AE500" t="s">
        <v>759</v>
      </c>
      <c r="AF500" t="s">
        <v>760</v>
      </c>
      <c r="AG500" t="s">
        <v>25</v>
      </c>
      <c r="AH500" t="s">
        <v>26</v>
      </c>
      <c r="AI500" t="s">
        <v>27</v>
      </c>
      <c r="AJ500" t="s">
        <v>28</v>
      </c>
      <c r="AK500" s="3">
        <v>901333</v>
      </c>
      <c r="AL500" s="3">
        <v>0</v>
      </c>
      <c r="AM500" s="3">
        <v>0</v>
      </c>
      <c r="AN500" s="3">
        <v>901333</v>
      </c>
      <c r="AO500" s="3">
        <v>0</v>
      </c>
      <c r="AP500" s="3">
        <v>901333</v>
      </c>
      <c r="AQ500" t="s">
        <v>3538</v>
      </c>
      <c r="AR500" t="s">
        <v>1</v>
      </c>
      <c r="AS500" t="s">
        <v>3539</v>
      </c>
      <c r="AT500" t="s">
        <v>1</v>
      </c>
      <c r="AU500" s="2">
        <v>45679</v>
      </c>
    </row>
    <row r="501" spans="1:47" hidden="1" x14ac:dyDescent="0.2">
      <c r="A501" t="s">
        <v>0</v>
      </c>
      <c r="B501" t="s">
        <v>1</v>
      </c>
      <c r="C501" s="2">
        <v>45658</v>
      </c>
      <c r="D501" s="2">
        <v>45777</v>
      </c>
      <c r="E501" t="s">
        <v>2</v>
      </c>
      <c r="F501" s="2">
        <v>45679</v>
      </c>
      <c r="G501" t="s">
        <v>132</v>
      </c>
      <c r="H501" t="s">
        <v>3540</v>
      </c>
      <c r="I501" t="s">
        <v>3541</v>
      </c>
      <c r="J501" s="2">
        <v>45658</v>
      </c>
      <c r="K501" s="2">
        <v>46022</v>
      </c>
      <c r="L501" t="s">
        <v>6</v>
      </c>
      <c r="M501" t="s">
        <v>7</v>
      </c>
      <c r="N501" t="s">
        <v>8</v>
      </c>
      <c r="O501" t="s">
        <v>3542</v>
      </c>
      <c r="P501" t="s">
        <v>3542</v>
      </c>
      <c r="Q501" t="s">
        <v>3543</v>
      </c>
      <c r="R501" t="s">
        <v>376</v>
      </c>
      <c r="S501" t="s">
        <v>377</v>
      </c>
      <c r="T501" t="s">
        <v>12</v>
      </c>
      <c r="U501" t="s">
        <v>13</v>
      </c>
      <c r="V501" t="s">
        <v>378</v>
      </c>
      <c r="W501" t="s">
        <v>379</v>
      </c>
      <c r="X501" t="s">
        <v>380</v>
      </c>
      <c r="Y501" t="s">
        <v>17</v>
      </c>
      <c r="Z501" t="s">
        <v>381</v>
      </c>
      <c r="AA501" t="s">
        <v>1151</v>
      </c>
      <c r="AB501" t="s">
        <v>1152</v>
      </c>
      <c r="AC501" t="s">
        <v>3544</v>
      </c>
      <c r="AD501" t="s">
        <v>22</v>
      </c>
      <c r="AE501" t="s">
        <v>3545</v>
      </c>
      <c r="AF501" t="s">
        <v>3546</v>
      </c>
      <c r="AG501" t="s">
        <v>25</v>
      </c>
      <c r="AH501" t="s">
        <v>26</v>
      </c>
      <c r="AI501" t="s">
        <v>27</v>
      </c>
      <c r="AJ501" t="s">
        <v>28</v>
      </c>
      <c r="AK501" s="3">
        <v>468721954</v>
      </c>
      <c r="AL501" s="3">
        <v>0</v>
      </c>
      <c r="AM501" s="3">
        <v>0</v>
      </c>
      <c r="AN501" s="3">
        <v>468721954</v>
      </c>
      <c r="AO501" s="3">
        <v>0</v>
      </c>
      <c r="AP501" s="3">
        <v>468721954</v>
      </c>
      <c r="AQ501" t="s">
        <v>3547</v>
      </c>
      <c r="AR501" t="s">
        <v>1</v>
      </c>
      <c r="AS501" t="s">
        <v>3548</v>
      </c>
      <c r="AT501" t="s">
        <v>1</v>
      </c>
      <c r="AU501" s="2">
        <v>45679</v>
      </c>
    </row>
    <row r="502" spans="1:47" hidden="1" x14ac:dyDescent="0.2">
      <c r="A502" t="s">
        <v>0</v>
      </c>
      <c r="B502" t="s">
        <v>1</v>
      </c>
      <c r="C502" s="2">
        <v>45658</v>
      </c>
      <c r="D502" s="2">
        <v>45777</v>
      </c>
      <c r="E502" t="s">
        <v>2</v>
      </c>
      <c r="F502" s="2">
        <v>45679</v>
      </c>
      <c r="G502" t="s">
        <v>121</v>
      </c>
      <c r="H502" t="s">
        <v>140</v>
      </c>
      <c r="I502" t="s">
        <v>3549</v>
      </c>
      <c r="J502" s="2">
        <v>45658</v>
      </c>
      <c r="K502" s="2">
        <v>46022</v>
      </c>
      <c r="L502" t="s">
        <v>6</v>
      </c>
      <c r="M502" t="s">
        <v>7</v>
      </c>
      <c r="N502" t="s">
        <v>8</v>
      </c>
      <c r="O502" t="s">
        <v>3550</v>
      </c>
      <c r="P502" t="s">
        <v>3550</v>
      </c>
      <c r="Q502" t="s">
        <v>3551</v>
      </c>
      <c r="R502" t="s">
        <v>376</v>
      </c>
      <c r="S502" t="s">
        <v>377</v>
      </c>
      <c r="T502" t="s">
        <v>12</v>
      </c>
      <c r="U502" t="s">
        <v>13</v>
      </c>
      <c r="V502" t="s">
        <v>378</v>
      </c>
      <c r="W502" t="s">
        <v>379</v>
      </c>
      <c r="X502" t="s">
        <v>380</v>
      </c>
      <c r="Y502" t="s">
        <v>17</v>
      </c>
      <c r="Z502" t="s">
        <v>381</v>
      </c>
      <c r="AA502" t="s">
        <v>103</v>
      </c>
      <c r="AB502" t="s">
        <v>382</v>
      </c>
      <c r="AC502" t="s">
        <v>3552</v>
      </c>
      <c r="AD502" t="s">
        <v>39</v>
      </c>
      <c r="AE502" t="s">
        <v>3553</v>
      </c>
      <c r="AF502" t="s">
        <v>3554</v>
      </c>
      <c r="AG502" t="s">
        <v>25</v>
      </c>
      <c r="AH502" t="s">
        <v>26</v>
      </c>
      <c r="AI502" t="s">
        <v>27</v>
      </c>
      <c r="AJ502" t="s">
        <v>28</v>
      </c>
      <c r="AK502" s="3">
        <v>4700000</v>
      </c>
      <c r="AL502" s="3">
        <v>0</v>
      </c>
      <c r="AM502" s="3">
        <v>0</v>
      </c>
      <c r="AN502" s="3">
        <v>4700000</v>
      </c>
      <c r="AO502" s="3">
        <v>4700000</v>
      </c>
      <c r="AP502" s="3">
        <v>0</v>
      </c>
      <c r="AQ502" t="s">
        <v>3555</v>
      </c>
      <c r="AR502" t="s">
        <v>1</v>
      </c>
      <c r="AS502" t="s">
        <v>3556</v>
      </c>
      <c r="AT502" t="s">
        <v>1</v>
      </c>
      <c r="AU502" s="2">
        <v>45679</v>
      </c>
    </row>
    <row r="503" spans="1:47" hidden="1" x14ac:dyDescent="0.2">
      <c r="A503" t="s">
        <v>0</v>
      </c>
      <c r="B503" t="s">
        <v>1</v>
      </c>
      <c r="C503" s="2">
        <v>45658</v>
      </c>
      <c r="D503" s="2">
        <v>45777</v>
      </c>
      <c r="E503" t="s">
        <v>2</v>
      </c>
      <c r="F503" s="2">
        <v>45679</v>
      </c>
      <c r="G503" t="s">
        <v>121</v>
      </c>
      <c r="H503" t="s">
        <v>140</v>
      </c>
      <c r="I503" t="s">
        <v>3557</v>
      </c>
      <c r="J503" s="2">
        <v>45658</v>
      </c>
      <c r="K503" s="2">
        <v>46022</v>
      </c>
      <c r="L503" t="s">
        <v>6</v>
      </c>
      <c r="M503" t="s">
        <v>7</v>
      </c>
      <c r="N503" t="s">
        <v>8</v>
      </c>
      <c r="O503" t="s">
        <v>3558</v>
      </c>
      <c r="P503" t="s">
        <v>3558</v>
      </c>
      <c r="Q503" t="s">
        <v>3559</v>
      </c>
      <c r="R503" t="s">
        <v>376</v>
      </c>
      <c r="S503" t="s">
        <v>377</v>
      </c>
      <c r="T503" t="s">
        <v>12</v>
      </c>
      <c r="U503" t="s">
        <v>13</v>
      </c>
      <c r="V503" t="s">
        <v>378</v>
      </c>
      <c r="W503" t="s">
        <v>379</v>
      </c>
      <c r="X503" t="s">
        <v>380</v>
      </c>
      <c r="Y503" t="s">
        <v>17</v>
      </c>
      <c r="Z503" t="s">
        <v>381</v>
      </c>
      <c r="AA503" t="s">
        <v>103</v>
      </c>
      <c r="AB503" t="s">
        <v>382</v>
      </c>
      <c r="AC503" t="s">
        <v>3560</v>
      </c>
      <c r="AD503" t="s">
        <v>39</v>
      </c>
      <c r="AE503" t="s">
        <v>3561</v>
      </c>
      <c r="AF503" t="s">
        <v>3562</v>
      </c>
      <c r="AG503" t="s">
        <v>25</v>
      </c>
      <c r="AH503" t="s">
        <v>26</v>
      </c>
      <c r="AI503" t="s">
        <v>27</v>
      </c>
      <c r="AJ503" t="s">
        <v>28</v>
      </c>
      <c r="AK503" s="3">
        <v>10050000</v>
      </c>
      <c r="AL503" s="3">
        <v>0</v>
      </c>
      <c r="AM503" s="3">
        <v>0</v>
      </c>
      <c r="AN503" s="3">
        <v>10050000</v>
      </c>
      <c r="AO503" s="3">
        <v>10050000</v>
      </c>
      <c r="AP503" s="3">
        <v>0</v>
      </c>
      <c r="AQ503" t="s">
        <v>3563</v>
      </c>
      <c r="AR503" t="s">
        <v>1</v>
      </c>
      <c r="AS503" t="s">
        <v>3564</v>
      </c>
      <c r="AT503" t="s">
        <v>1</v>
      </c>
      <c r="AU503" s="2">
        <v>45679</v>
      </c>
    </row>
    <row r="504" spans="1:47" hidden="1" x14ac:dyDescent="0.2">
      <c r="A504" t="s">
        <v>0</v>
      </c>
      <c r="B504" t="s">
        <v>1</v>
      </c>
      <c r="C504" s="2">
        <v>45658</v>
      </c>
      <c r="D504" s="2">
        <v>45777</v>
      </c>
      <c r="E504" t="s">
        <v>2</v>
      </c>
      <c r="F504" s="2">
        <v>45679</v>
      </c>
      <c r="G504" t="s">
        <v>121</v>
      </c>
      <c r="H504" t="s">
        <v>140</v>
      </c>
      <c r="I504" t="s">
        <v>3565</v>
      </c>
      <c r="J504" s="2">
        <v>45658</v>
      </c>
      <c r="K504" s="2">
        <v>46022</v>
      </c>
      <c r="L504" t="s">
        <v>6</v>
      </c>
      <c r="M504" t="s">
        <v>7</v>
      </c>
      <c r="N504" t="s">
        <v>8</v>
      </c>
      <c r="O504" t="s">
        <v>3566</v>
      </c>
      <c r="P504" t="s">
        <v>3566</v>
      </c>
      <c r="Q504" t="s">
        <v>3567</v>
      </c>
      <c r="R504" t="s">
        <v>376</v>
      </c>
      <c r="S504" t="s">
        <v>377</v>
      </c>
      <c r="T504" t="s">
        <v>12</v>
      </c>
      <c r="U504" t="s">
        <v>13</v>
      </c>
      <c r="V504" t="s">
        <v>378</v>
      </c>
      <c r="W504" t="s">
        <v>379</v>
      </c>
      <c r="X504" t="s">
        <v>380</v>
      </c>
      <c r="Y504" t="s">
        <v>17</v>
      </c>
      <c r="Z504" t="s">
        <v>381</v>
      </c>
      <c r="AA504" t="s">
        <v>103</v>
      </c>
      <c r="AB504" t="s">
        <v>382</v>
      </c>
      <c r="AC504" t="s">
        <v>555</v>
      </c>
      <c r="AD504" t="s">
        <v>39</v>
      </c>
      <c r="AE504" t="s">
        <v>556</v>
      </c>
      <c r="AF504" t="s">
        <v>557</v>
      </c>
      <c r="AG504" t="s">
        <v>25</v>
      </c>
      <c r="AH504" t="s">
        <v>26</v>
      </c>
      <c r="AI504" t="s">
        <v>27</v>
      </c>
      <c r="AJ504" t="s">
        <v>28</v>
      </c>
      <c r="AK504" s="3">
        <v>11193333</v>
      </c>
      <c r="AL504" s="3">
        <v>0</v>
      </c>
      <c r="AM504" s="3">
        <v>0</v>
      </c>
      <c r="AN504" s="3">
        <v>11193333</v>
      </c>
      <c r="AO504" s="3">
        <v>7300000</v>
      </c>
      <c r="AP504" s="3">
        <v>3893333</v>
      </c>
      <c r="AQ504" t="s">
        <v>3568</v>
      </c>
      <c r="AR504" t="s">
        <v>1</v>
      </c>
      <c r="AS504" t="s">
        <v>3569</v>
      </c>
      <c r="AT504" t="s">
        <v>1</v>
      </c>
      <c r="AU504" s="2">
        <v>45679</v>
      </c>
    </row>
    <row r="505" spans="1:47" hidden="1" x14ac:dyDescent="0.2">
      <c r="A505" t="s">
        <v>0</v>
      </c>
      <c r="B505" t="s">
        <v>1</v>
      </c>
      <c r="C505" s="2">
        <v>45658</v>
      </c>
      <c r="D505" s="2">
        <v>45777</v>
      </c>
      <c r="E505" t="s">
        <v>2</v>
      </c>
      <c r="F505" s="2">
        <v>45679</v>
      </c>
      <c r="G505" t="s">
        <v>121</v>
      </c>
      <c r="H505" t="s">
        <v>140</v>
      </c>
      <c r="I505" t="s">
        <v>3570</v>
      </c>
      <c r="J505" s="2">
        <v>45658</v>
      </c>
      <c r="K505" s="2">
        <v>46022</v>
      </c>
      <c r="L505" t="s">
        <v>6</v>
      </c>
      <c r="M505" t="s">
        <v>7</v>
      </c>
      <c r="N505" t="s">
        <v>8</v>
      </c>
      <c r="O505" t="s">
        <v>3571</v>
      </c>
      <c r="P505" t="s">
        <v>3571</v>
      </c>
      <c r="Q505" t="s">
        <v>3572</v>
      </c>
      <c r="R505" t="s">
        <v>376</v>
      </c>
      <c r="S505" t="s">
        <v>377</v>
      </c>
      <c r="T505" t="s">
        <v>12</v>
      </c>
      <c r="U505" t="s">
        <v>13</v>
      </c>
      <c r="V505" t="s">
        <v>378</v>
      </c>
      <c r="W505" t="s">
        <v>379</v>
      </c>
      <c r="X505" t="s">
        <v>380</v>
      </c>
      <c r="Y505" t="s">
        <v>17</v>
      </c>
      <c r="Z505" t="s">
        <v>381</v>
      </c>
      <c r="AA505" t="s">
        <v>103</v>
      </c>
      <c r="AB505" t="s">
        <v>382</v>
      </c>
      <c r="AC505" t="s">
        <v>3573</v>
      </c>
      <c r="AD505" t="s">
        <v>39</v>
      </c>
      <c r="AE505" t="s">
        <v>3574</v>
      </c>
      <c r="AF505" t="s">
        <v>3575</v>
      </c>
      <c r="AG505" t="s">
        <v>25</v>
      </c>
      <c r="AH505" t="s">
        <v>26</v>
      </c>
      <c r="AI505" t="s">
        <v>27</v>
      </c>
      <c r="AJ505" t="s">
        <v>28</v>
      </c>
      <c r="AK505" s="3">
        <v>8720000</v>
      </c>
      <c r="AL505" s="3">
        <v>0</v>
      </c>
      <c r="AM505" s="3">
        <v>0</v>
      </c>
      <c r="AN505" s="3">
        <v>8720000</v>
      </c>
      <c r="AO505" s="3">
        <v>8720000</v>
      </c>
      <c r="AP505" s="3">
        <v>0</v>
      </c>
      <c r="AQ505" t="s">
        <v>3576</v>
      </c>
      <c r="AR505" t="s">
        <v>1</v>
      </c>
      <c r="AS505" t="s">
        <v>3577</v>
      </c>
      <c r="AT505" t="s">
        <v>1</v>
      </c>
      <c r="AU505" s="2">
        <v>45679</v>
      </c>
    </row>
    <row r="506" spans="1:47" hidden="1" x14ac:dyDescent="0.2">
      <c r="A506" t="s">
        <v>0</v>
      </c>
      <c r="B506" t="s">
        <v>1</v>
      </c>
      <c r="C506" s="2">
        <v>45658</v>
      </c>
      <c r="D506" s="2">
        <v>45777</v>
      </c>
      <c r="E506" t="s">
        <v>2</v>
      </c>
      <c r="F506" s="2">
        <v>45679</v>
      </c>
      <c r="G506" t="s">
        <v>121</v>
      </c>
      <c r="H506" t="s">
        <v>140</v>
      </c>
      <c r="I506" t="s">
        <v>3578</v>
      </c>
      <c r="J506" s="2">
        <v>45658</v>
      </c>
      <c r="K506" s="2">
        <v>46022</v>
      </c>
      <c r="L506" t="s">
        <v>6</v>
      </c>
      <c r="M506" t="s">
        <v>7</v>
      </c>
      <c r="N506" t="s">
        <v>8</v>
      </c>
      <c r="O506" t="s">
        <v>3579</v>
      </c>
      <c r="P506" t="s">
        <v>3579</v>
      </c>
      <c r="Q506" t="s">
        <v>3580</v>
      </c>
      <c r="R506" t="s">
        <v>376</v>
      </c>
      <c r="S506" t="s">
        <v>377</v>
      </c>
      <c r="T506" t="s">
        <v>12</v>
      </c>
      <c r="U506" t="s">
        <v>13</v>
      </c>
      <c r="V506" t="s">
        <v>378</v>
      </c>
      <c r="W506" t="s">
        <v>379</v>
      </c>
      <c r="X506" t="s">
        <v>380</v>
      </c>
      <c r="Y506" t="s">
        <v>17</v>
      </c>
      <c r="Z506" t="s">
        <v>381</v>
      </c>
      <c r="AA506" t="s">
        <v>103</v>
      </c>
      <c r="AB506" t="s">
        <v>382</v>
      </c>
      <c r="AC506" t="s">
        <v>3581</v>
      </c>
      <c r="AD506" t="s">
        <v>39</v>
      </c>
      <c r="AE506" t="s">
        <v>3582</v>
      </c>
      <c r="AF506" t="s">
        <v>3583</v>
      </c>
      <c r="AG506" t="s">
        <v>25</v>
      </c>
      <c r="AH506" t="s">
        <v>26</v>
      </c>
      <c r="AI506" t="s">
        <v>27</v>
      </c>
      <c r="AJ506" t="s">
        <v>28</v>
      </c>
      <c r="AK506" s="3">
        <v>4320000</v>
      </c>
      <c r="AL506" s="3">
        <v>0</v>
      </c>
      <c r="AM506" s="3">
        <v>0</v>
      </c>
      <c r="AN506" s="3">
        <v>4320000</v>
      </c>
      <c r="AO506" s="3">
        <v>4320000</v>
      </c>
      <c r="AP506" s="3">
        <v>0</v>
      </c>
      <c r="AQ506" t="s">
        <v>3584</v>
      </c>
      <c r="AR506" t="s">
        <v>1</v>
      </c>
      <c r="AS506" t="s">
        <v>3585</v>
      </c>
      <c r="AT506" t="s">
        <v>1</v>
      </c>
      <c r="AU506" s="2">
        <v>45679</v>
      </c>
    </row>
    <row r="507" spans="1:47" hidden="1" x14ac:dyDescent="0.2">
      <c r="A507" t="s">
        <v>0</v>
      </c>
      <c r="B507" t="s">
        <v>34</v>
      </c>
      <c r="C507" s="2">
        <v>45658</v>
      </c>
      <c r="D507" s="2">
        <v>45777</v>
      </c>
      <c r="E507" t="s">
        <v>2</v>
      </c>
      <c r="F507" s="2">
        <v>45679</v>
      </c>
      <c r="G507" t="s">
        <v>189</v>
      </c>
      <c r="H507" t="s">
        <v>3523</v>
      </c>
      <c r="I507" t="s">
        <v>3586</v>
      </c>
      <c r="J507" s="2">
        <v>45658</v>
      </c>
      <c r="K507" s="2">
        <v>46022</v>
      </c>
      <c r="L507" t="s">
        <v>6</v>
      </c>
      <c r="M507" t="s">
        <v>7</v>
      </c>
      <c r="N507" t="s">
        <v>8</v>
      </c>
      <c r="O507" t="s">
        <v>3587</v>
      </c>
      <c r="P507" t="s">
        <v>3587</v>
      </c>
      <c r="Q507" t="s">
        <v>3588</v>
      </c>
      <c r="R507" t="s">
        <v>376</v>
      </c>
      <c r="S507" t="s">
        <v>377</v>
      </c>
      <c r="T507" t="s">
        <v>12</v>
      </c>
      <c r="U507" t="s">
        <v>13</v>
      </c>
      <c r="V507" t="s">
        <v>378</v>
      </c>
      <c r="W507" t="s">
        <v>379</v>
      </c>
      <c r="X507" t="s">
        <v>380</v>
      </c>
      <c r="Y507" t="s">
        <v>17</v>
      </c>
      <c r="Z507" t="s">
        <v>381</v>
      </c>
      <c r="AA507" t="s">
        <v>103</v>
      </c>
      <c r="AB507" t="s">
        <v>382</v>
      </c>
      <c r="AC507" t="s">
        <v>3589</v>
      </c>
      <c r="AD507" t="s">
        <v>3590</v>
      </c>
      <c r="AE507" t="s">
        <v>3591</v>
      </c>
      <c r="AF507" t="s">
        <v>3592</v>
      </c>
      <c r="AG507" t="s">
        <v>25</v>
      </c>
      <c r="AH507" t="s">
        <v>26</v>
      </c>
      <c r="AI507" t="s">
        <v>27</v>
      </c>
      <c r="AJ507" t="s">
        <v>28</v>
      </c>
      <c r="AK507" s="3">
        <v>250000000</v>
      </c>
      <c r="AL507" s="3">
        <v>250000000</v>
      </c>
      <c r="AM507" s="3">
        <v>0</v>
      </c>
      <c r="AN507" s="3">
        <v>0</v>
      </c>
      <c r="AO507" s="3">
        <v>0</v>
      </c>
      <c r="AP507" s="3">
        <v>0</v>
      </c>
      <c r="AQ507" t="s">
        <v>3593</v>
      </c>
      <c r="AR507" t="s">
        <v>1</v>
      </c>
      <c r="AS507" t="s">
        <v>3594</v>
      </c>
      <c r="AT507" t="s">
        <v>1</v>
      </c>
      <c r="AU507" s="2">
        <v>45679</v>
      </c>
    </row>
    <row r="508" spans="1:47" hidden="1" x14ac:dyDescent="0.2">
      <c r="A508" t="s">
        <v>0</v>
      </c>
      <c r="B508" t="s">
        <v>34</v>
      </c>
      <c r="C508" s="2">
        <v>45658</v>
      </c>
      <c r="D508" s="2">
        <v>45777</v>
      </c>
      <c r="E508" t="s">
        <v>2</v>
      </c>
      <c r="F508" s="2">
        <v>45679</v>
      </c>
      <c r="G508" t="s">
        <v>189</v>
      </c>
      <c r="H508" t="s">
        <v>3523</v>
      </c>
      <c r="I508" t="s">
        <v>3586</v>
      </c>
      <c r="J508" s="2">
        <v>45658</v>
      </c>
      <c r="K508" s="2">
        <v>46022</v>
      </c>
      <c r="L508" t="s">
        <v>6</v>
      </c>
      <c r="M508" t="s">
        <v>7</v>
      </c>
      <c r="N508" t="s">
        <v>8</v>
      </c>
      <c r="O508" t="s">
        <v>3595</v>
      </c>
      <c r="P508" t="s">
        <v>3595</v>
      </c>
      <c r="Q508" t="s">
        <v>3588</v>
      </c>
      <c r="R508" t="s">
        <v>376</v>
      </c>
      <c r="S508" t="s">
        <v>377</v>
      </c>
      <c r="T508" t="s">
        <v>12</v>
      </c>
      <c r="U508" t="s">
        <v>13</v>
      </c>
      <c r="V508" t="s">
        <v>378</v>
      </c>
      <c r="W508" t="s">
        <v>379</v>
      </c>
      <c r="X508" t="s">
        <v>380</v>
      </c>
      <c r="Y508" t="s">
        <v>17</v>
      </c>
      <c r="Z508" t="s">
        <v>381</v>
      </c>
      <c r="AA508" t="s">
        <v>103</v>
      </c>
      <c r="AB508" t="s">
        <v>382</v>
      </c>
      <c r="AC508" t="s">
        <v>3589</v>
      </c>
      <c r="AD508" t="s">
        <v>3590</v>
      </c>
      <c r="AE508" t="s">
        <v>3591</v>
      </c>
      <c r="AF508" t="s">
        <v>3592</v>
      </c>
      <c r="AG508" t="s">
        <v>25</v>
      </c>
      <c r="AH508" t="s">
        <v>26</v>
      </c>
      <c r="AI508" t="s">
        <v>27</v>
      </c>
      <c r="AJ508" t="s">
        <v>28</v>
      </c>
      <c r="AK508" s="3">
        <v>226000000</v>
      </c>
      <c r="AL508" s="3">
        <v>226000000</v>
      </c>
      <c r="AM508" s="3">
        <v>0</v>
      </c>
      <c r="AN508" s="3">
        <v>0</v>
      </c>
      <c r="AO508" s="3">
        <v>0</v>
      </c>
      <c r="AP508" s="3">
        <v>0</v>
      </c>
      <c r="AQ508" t="s">
        <v>3596</v>
      </c>
      <c r="AR508" t="s">
        <v>1</v>
      </c>
      <c r="AS508" t="s">
        <v>3597</v>
      </c>
      <c r="AT508" t="s">
        <v>1</v>
      </c>
      <c r="AU508" s="2">
        <v>45679</v>
      </c>
    </row>
    <row r="509" spans="1:47" hidden="1" x14ac:dyDescent="0.2">
      <c r="A509" t="s">
        <v>0</v>
      </c>
      <c r="B509" t="s">
        <v>1</v>
      </c>
      <c r="C509" s="2">
        <v>45658</v>
      </c>
      <c r="D509" s="2">
        <v>45777</v>
      </c>
      <c r="E509" t="s">
        <v>2</v>
      </c>
      <c r="F509" s="2">
        <v>45679</v>
      </c>
      <c r="G509" t="s">
        <v>121</v>
      </c>
      <c r="H509" t="s">
        <v>140</v>
      </c>
      <c r="I509" t="s">
        <v>3598</v>
      </c>
      <c r="J509" s="2">
        <v>45658</v>
      </c>
      <c r="K509" s="2">
        <v>46022</v>
      </c>
      <c r="L509" t="s">
        <v>6</v>
      </c>
      <c r="M509" t="s">
        <v>7</v>
      </c>
      <c r="N509" t="s">
        <v>8</v>
      </c>
      <c r="O509" t="s">
        <v>3599</v>
      </c>
      <c r="P509" t="s">
        <v>3599</v>
      </c>
      <c r="Q509" t="s">
        <v>3600</v>
      </c>
      <c r="R509" t="s">
        <v>376</v>
      </c>
      <c r="S509" t="s">
        <v>377</v>
      </c>
      <c r="T509" t="s">
        <v>12</v>
      </c>
      <c r="U509" t="s">
        <v>13</v>
      </c>
      <c r="V509" t="s">
        <v>378</v>
      </c>
      <c r="W509" t="s">
        <v>379</v>
      </c>
      <c r="X509" t="s">
        <v>380</v>
      </c>
      <c r="Y509" t="s">
        <v>17</v>
      </c>
      <c r="Z509" t="s">
        <v>381</v>
      </c>
      <c r="AA509" t="s">
        <v>103</v>
      </c>
      <c r="AB509" t="s">
        <v>382</v>
      </c>
      <c r="AC509" t="s">
        <v>3601</v>
      </c>
      <c r="AD509" t="s">
        <v>39</v>
      </c>
      <c r="AE509" t="s">
        <v>3602</v>
      </c>
      <c r="AF509" t="s">
        <v>3603</v>
      </c>
      <c r="AG509" t="s">
        <v>25</v>
      </c>
      <c r="AH509" t="s">
        <v>26</v>
      </c>
      <c r="AI509" t="s">
        <v>27</v>
      </c>
      <c r="AJ509" t="s">
        <v>28</v>
      </c>
      <c r="AK509" s="3">
        <v>4320000</v>
      </c>
      <c r="AL509" s="3">
        <v>0</v>
      </c>
      <c r="AM509" s="3">
        <v>0</v>
      </c>
      <c r="AN509" s="3">
        <v>4320000</v>
      </c>
      <c r="AO509" s="3">
        <v>2880000</v>
      </c>
      <c r="AP509" s="3">
        <v>1440000</v>
      </c>
      <c r="AQ509" t="s">
        <v>3604</v>
      </c>
      <c r="AR509" t="s">
        <v>1</v>
      </c>
      <c r="AS509" t="s">
        <v>3605</v>
      </c>
      <c r="AT509" t="s">
        <v>1</v>
      </c>
      <c r="AU509" s="2">
        <v>45679</v>
      </c>
    </row>
    <row r="510" spans="1:47" hidden="1" x14ac:dyDescent="0.2">
      <c r="A510" t="s">
        <v>0</v>
      </c>
      <c r="B510" t="s">
        <v>1</v>
      </c>
      <c r="C510" s="2">
        <v>45658</v>
      </c>
      <c r="D510" s="2">
        <v>45777</v>
      </c>
      <c r="E510" t="s">
        <v>2</v>
      </c>
      <c r="F510" s="2">
        <v>45679</v>
      </c>
      <c r="G510" t="s">
        <v>121</v>
      </c>
      <c r="H510" t="s">
        <v>140</v>
      </c>
      <c r="I510" t="s">
        <v>3606</v>
      </c>
      <c r="J510" s="2">
        <v>45658</v>
      </c>
      <c r="K510" s="2">
        <v>46022</v>
      </c>
      <c r="L510" t="s">
        <v>6</v>
      </c>
      <c r="M510" t="s">
        <v>7</v>
      </c>
      <c r="N510" t="s">
        <v>8</v>
      </c>
      <c r="O510" t="s">
        <v>3607</v>
      </c>
      <c r="P510" t="s">
        <v>3607</v>
      </c>
      <c r="Q510" t="s">
        <v>3608</v>
      </c>
      <c r="R510" t="s">
        <v>376</v>
      </c>
      <c r="S510" t="s">
        <v>377</v>
      </c>
      <c r="T510" t="s">
        <v>12</v>
      </c>
      <c r="U510" t="s">
        <v>13</v>
      </c>
      <c r="V510" t="s">
        <v>378</v>
      </c>
      <c r="W510" t="s">
        <v>379</v>
      </c>
      <c r="X510" t="s">
        <v>380</v>
      </c>
      <c r="Y510" t="s">
        <v>17</v>
      </c>
      <c r="Z510" t="s">
        <v>381</v>
      </c>
      <c r="AA510" t="s">
        <v>103</v>
      </c>
      <c r="AB510" t="s">
        <v>382</v>
      </c>
      <c r="AC510" t="s">
        <v>587</v>
      </c>
      <c r="AD510" t="s">
        <v>39</v>
      </c>
      <c r="AE510" t="s">
        <v>588</v>
      </c>
      <c r="AF510" t="s">
        <v>589</v>
      </c>
      <c r="AG510" t="s">
        <v>25</v>
      </c>
      <c r="AH510" t="s">
        <v>26</v>
      </c>
      <c r="AI510" t="s">
        <v>27</v>
      </c>
      <c r="AJ510" t="s">
        <v>28</v>
      </c>
      <c r="AK510" s="3">
        <v>9200000</v>
      </c>
      <c r="AL510" s="3">
        <v>0</v>
      </c>
      <c r="AM510" s="3">
        <v>0</v>
      </c>
      <c r="AN510" s="3">
        <v>9200000</v>
      </c>
      <c r="AO510" s="3">
        <v>6000000</v>
      </c>
      <c r="AP510" s="3">
        <v>3200000</v>
      </c>
      <c r="AQ510" t="s">
        <v>3609</v>
      </c>
      <c r="AR510" t="s">
        <v>1</v>
      </c>
      <c r="AS510" t="s">
        <v>3610</v>
      </c>
      <c r="AT510" t="s">
        <v>1</v>
      </c>
      <c r="AU510" s="2">
        <v>45679</v>
      </c>
    </row>
    <row r="511" spans="1:47" hidden="1" x14ac:dyDescent="0.2">
      <c r="A511" t="s">
        <v>0</v>
      </c>
      <c r="B511" t="s">
        <v>1</v>
      </c>
      <c r="C511" s="2">
        <v>45658</v>
      </c>
      <c r="D511" s="2">
        <v>45777</v>
      </c>
      <c r="E511" t="s">
        <v>2</v>
      </c>
      <c r="F511" s="2">
        <v>45679</v>
      </c>
      <c r="G511" t="s">
        <v>121</v>
      </c>
      <c r="H511" t="s">
        <v>140</v>
      </c>
      <c r="I511" t="s">
        <v>3611</v>
      </c>
      <c r="J511" s="2">
        <v>45658</v>
      </c>
      <c r="K511" s="2">
        <v>46022</v>
      </c>
      <c r="L511" t="s">
        <v>6</v>
      </c>
      <c r="M511" t="s">
        <v>7</v>
      </c>
      <c r="N511" t="s">
        <v>8</v>
      </c>
      <c r="O511" t="s">
        <v>3612</v>
      </c>
      <c r="P511" t="s">
        <v>3612</v>
      </c>
      <c r="Q511" t="s">
        <v>3613</v>
      </c>
      <c r="R511" t="s">
        <v>376</v>
      </c>
      <c r="S511" t="s">
        <v>377</v>
      </c>
      <c r="T511" t="s">
        <v>12</v>
      </c>
      <c r="U511" t="s">
        <v>13</v>
      </c>
      <c r="V511" t="s">
        <v>378</v>
      </c>
      <c r="W511" t="s">
        <v>379</v>
      </c>
      <c r="X511" t="s">
        <v>380</v>
      </c>
      <c r="Y511" t="s">
        <v>17</v>
      </c>
      <c r="Z511" t="s">
        <v>381</v>
      </c>
      <c r="AA511" t="s">
        <v>103</v>
      </c>
      <c r="AB511" t="s">
        <v>382</v>
      </c>
      <c r="AC511" t="s">
        <v>3614</v>
      </c>
      <c r="AD511" t="s">
        <v>39</v>
      </c>
      <c r="AE511" t="s">
        <v>3615</v>
      </c>
      <c r="AF511" t="s">
        <v>3616</v>
      </c>
      <c r="AG511" t="s">
        <v>25</v>
      </c>
      <c r="AH511" t="s">
        <v>26</v>
      </c>
      <c r="AI511" t="s">
        <v>27</v>
      </c>
      <c r="AJ511" t="s">
        <v>28</v>
      </c>
      <c r="AK511" s="3">
        <v>11200000</v>
      </c>
      <c r="AL511" s="3">
        <v>0</v>
      </c>
      <c r="AM511" s="3">
        <v>0</v>
      </c>
      <c r="AN511" s="3">
        <v>11200000</v>
      </c>
      <c r="AO511" s="3">
        <v>0</v>
      </c>
      <c r="AP511" s="3">
        <v>11200000</v>
      </c>
      <c r="AQ511" t="s">
        <v>3617</v>
      </c>
      <c r="AR511" t="s">
        <v>1</v>
      </c>
      <c r="AS511" t="s">
        <v>3618</v>
      </c>
      <c r="AT511" t="s">
        <v>1</v>
      </c>
      <c r="AU511" s="2">
        <v>45679</v>
      </c>
    </row>
    <row r="512" spans="1:47" hidden="1" x14ac:dyDescent="0.2">
      <c r="A512" t="s">
        <v>0</v>
      </c>
      <c r="B512" t="s">
        <v>1</v>
      </c>
      <c r="C512" s="2">
        <v>45658</v>
      </c>
      <c r="D512" s="2">
        <v>45777</v>
      </c>
      <c r="E512" t="s">
        <v>2</v>
      </c>
      <c r="F512" s="2">
        <v>45679</v>
      </c>
      <c r="G512" t="s">
        <v>121</v>
      </c>
      <c r="H512" t="s">
        <v>140</v>
      </c>
      <c r="I512" t="s">
        <v>3619</v>
      </c>
      <c r="J512" s="2">
        <v>45658</v>
      </c>
      <c r="K512" s="2">
        <v>46022</v>
      </c>
      <c r="L512" t="s">
        <v>6</v>
      </c>
      <c r="M512" t="s">
        <v>7</v>
      </c>
      <c r="N512" t="s">
        <v>8</v>
      </c>
      <c r="O512" t="s">
        <v>3620</v>
      </c>
      <c r="P512" t="s">
        <v>3620</v>
      </c>
      <c r="Q512" t="s">
        <v>3621</v>
      </c>
      <c r="R512" t="s">
        <v>376</v>
      </c>
      <c r="S512" t="s">
        <v>377</v>
      </c>
      <c r="T512" t="s">
        <v>12</v>
      </c>
      <c r="U512" t="s">
        <v>13</v>
      </c>
      <c r="V512" t="s">
        <v>378</v>
      </c>
      <c r="W512" t="s">
        <v>379</v>
      </c>
      <c r="X512" t="s">
        <v>380</v>
      </c>
      <c r="Y512" t="s">
        <v>17</v>
      </c>
      <c r="Z512" t="s">
        <v>381</v>
      </c>
      <c r="AA512" t="s">
        <v>103</v>
      </c>
      <c r="AB512" t="s">
        <v>382</v>
      </c>
      <c r="AC512" t="s">
        <v>3622</v>
      </c>
      <c r="AD512" t="s">
        <v>39</v>
      </c>
      <c r="AE512" t="s">
        <v>3623</v>
      </c>
      <c r="AF512" t="s">
        <v>3624</v>
      </c>
      <c r="AG512" t="s">
        <v>25</v>
      </c>
      <c r="AH512" t="s">
        <v>26</v>
      </c>
      <c r="AI512" t="s">
        <v>27</v>
      </c>
      <c r="AJ512" t="s">
        <v>28</v>
      </c>
      <c r="AK512" s="3">
        <v>7500000</v>
      </c>
      <c r="AL512" s="3">
        <v>0</v>
      </c>
      <c r="AM512" s="3">
        <v>0</v>
      </c>
      <c r="AN512" s="3">
        <v>7500000</v>
      </c>
      <c r="AO512" s="3">
        <v>7500000</v>
      </c>
      <c r="AP512" s="3">
        <v>0</v>
      </c>
      <c r="AQ512" t="s">
        <v>3625</v>
      </c>
      <c r="AR512" t="s">
        <v>1</v>
      </c>
      <c r="AS512" t="s">
        <v>3626</v>
      </c>
      <c r="AT512" t="s">
        <v>1</v>
      </c>
      <c r="AU512" s="2">
        <v>45679</v>
      </c>
    </row>
    <row r="513" spans="1:47" hidden="1" x14ac:dyDescent="0.2">
      <c r="A513" t="s">
        <v>0</v>
      </c>
      <c r="B513" t="s">
        <v>1</v>
      </c>
      <c r="C513" s="2">
        <v>45658</v>
      </c>
      <c r="D513" s="2">
        <v>45777</v>
      </c>
      <c r="E513" t="s">
        <v>2</v>
      </c>
      <c r="F513" s="2">
        <v>45679</v>
      </c>
      <c r="G513" t="s">
        <v>121</v>
      </c>
      <c r="H513" t="s">
        <v>140</v>
      </c>
      <c r="I513" t="s">
        <v>3627</v>
      </c>
      <c r="J513" s="2">
        <v>45658</v>
      </c>
      <c r="K513" s="2">
        <v>46022</v>
      </c>
      <c r="L513" t="s">
        <v>6</v>
      </c>
      <c r="M513" t="s">
        <v>7</v>
      </c>
      <c r="N513" t="s">
        <v>8</v>
      </c>
      <c r="O513" t="s">
        <v>3628</v>
      </c>
      <c r="P513" t="s">
        <v>3628</v>
      </c>
      <c r="Q513" t="s">
        <v>3629</v>
      </c>
      <c r="R513" t="s">
        <v>376</v>
      </c>
      <c r="S513" t="s">
        <v>377</v>
      </c>
      <c r="T513" t="s">
        <v>12</v>
      </c>
      <c r="U513" t="s">
        <v>13</v>
      </c>
      <c r="V513" t="s">
        <v>378</v>
      </c>
      <c r="W513" t="s">
        <v>379</v>
      </c>
      <c r="X513" t="s">
        <v>380</v>
      </c>
      <c r="Y513" t="s">
        <v>17</v>
      </c>
      <c r="Z513" t="s">
        <v>381</v>
      </c>
      <c r="AA513" t="s">
        <v>103</v>
      </c>
      <c r="AB513" t="s">
        <v>382</v>
      </c>
      <c r="AC513" t="s">
        <v>547</v>
      </c>
      <c r="AD513" t="s">
        <v>39</v>
      </c>
      <c r="AE513" t="s">
        <v>548</v>
      </c>
      <c r="AF513" t="s">
        <v>549</v>
      </c>
      <c r="AG513" t="s">
        <v>25</v>
      </c>
      <c r="AH513" t="s">
        <v>26</v>
      </c>
      <c r="AI513" t="s">
        <v>27</v>
      </c>
      <c r="AJ513" t="s">
        <v>28</v>
      </c>
      <c r="AK513" s="3">
        <v>10183333</v>
      </c>
      <c r="AL513" s="3">
        <v>0</v>
      </c>
      <c r="AM513" s="3">
        <v>0</v>
      </c>
      <c r="AN513" s="3">
        <v>10183333</v>
      </c>
      <c r="AO513" s="3">
        <v>10183333</v>
      </c>
      <c r="AP513" s="3">
        <v>0</v>
      </c>
      <c r="AQ513" t="s">
        <v>3630</v>
      </c>
      <c r="AR513" t="s">
        <v>1</v>
      </c>
      <c r="AS513" t="s">
        <v>3631</v>
      </c>
      <c r="AT513" t="s">
        <v>1</v>
      </c>
      <c r="AU513" s="2">
        <v>45679</v>
      </c>
    </row>
    <row r="514" spans="1:47" hidden="1" x14ac:dyDescent="0.2">
      <c r="A514" t="s">
        <v>0</v>
      </c>
      <c r="B514" t="s">
        <v>1</v>
      </c>
      <c r="C514" s="2">
        <v>45658</v>
      </c>
      <c r="D514" s="2">
        <v>45777</v>
      </c>
      <c r="E514" t="s">
        <v>2</v>
      </c>
      <c r="F514" s="2">
        <v>45679</v>
      </c>
      <c r="G514" t="s">
        <v>121</v>
      </c>
      <c r="H514" t="s">
        <v>140</v>
      </c>
      <c r="I514" t="s">
        <v>3632</v>
      </c>
      <c r="J514" s="2">
        <v>45658</v>
      </c>
      <c r="K514" s="2">
        <v>46022</v>
      </c>
      <c r="L514" t="s">
        <v>6</v>
      </c>
      <c r="M514" t="s">
        <v>7</v>
      </c>
      <c r="N514" t="s">
        <v>8</v>
      </c>
      <c r="O514" t="s">
        <v>3633</v>
      </c>
      <c r="P514" t="s">
        <v>3633</v>
      </c>
      <c r="Q514" t="s">
        <v>3634</v>
      </c>
      <c r="R514" t="s">
        <v>376</v>
      </c>
      <c r="S514" t="s">
        <v>377</v>
      </c>
      <c r="T514" t="s">
        <v>12</v>
      </c>
      <c r="U514" t="s">
        <v>13</v>
      </c>
      <c r="V514" t="s">
        <v>378</v>
      </c>
      <c r="W514" t="s">
        <v>379</v>
      </c>
      <c r="X514" t="s">
        <v>380</v>
      </c>
      <c r="Y514" t="s">
        <v>17</v>
      </c>
      <c r="Z514" t="s">
        <v>381</v>
      </c>
      <c r="AA514" t="s">
        <v>103</v>
      </c>
      <c r="AB514" t="s">
        <v>382</v>
      </c>
      <c r="AC514" t="s">
        <v>3635</v>
      </c>
      <c r="AD514" t="s">
        <v>39</v>
      </c>
      <c r="AE514" t="s">
        <v>3636</v>
      </c>
      <c r="AF514" t="s">
        <v>3637</v>
      </c>
      <c r="AG514" t="s">
        <v>25</v>
      </c>
      <c r="AH514" t="s">
        <v>26</v>
      </c>
      <c r="AI514" t="s">
        <v>27</v>
      </c>
      <c r="AJ514" t="s">
        <v>28</v>
      </c>
      <c r="AK514" s="3">
        <v>4896000</v>
      </c>
      <c r="AL514" s="3">
        <v>0</v>
      </c>
      <c r="AM514" s="3">
        <v>0</v>
      </c>
      <c r="AN514" s="3">
        <v>4896000</v>
      </c>
      <c r="AO514" s="3">
        <v>4896000</v>
      </c>
      <c r="AP514" s="3">
        <v>0</v>
      </c>
      <c r="AQ514" t="s">
        <v>3638</v>
      </c>
      <c r="AR514" t="s">
        <v>1</v>
      </c>
      <c r="AS514" t="s">
        <v>3639</v>
      </c>
      <c r="AT514" t="s">
        <v>1</v>
      </c>
      <c r="AU514" s="2">
        <v>45679</v>
      </c>
    </row>
    <row r="515" spans="1:47" hidden="1" x14ac:dyDescent="0.2">
      <c r="A515" t="s">
        <v>0</v>
      </c>
      <c r="B515" t="s">
        <v>1</v>
      </c>
      <c r="C515" s="2">
        <v>45658</v>
      </c>
      <c r="D515" s="2">
        <v>45777</v>
      </c>
      <c r="E515" t="s">
        <v>2</v>
      </c>
      <c r="F515" s="2">
        <v>45679</v>
      </c>
      <c r="G515" t="s">
        <v>121</v>
      </c>
      <c r="H515" t="s">
        <v>140</v>
      </c>
      <c r="I515" t="s">
        <v>3640</v>
      </c>
      <c r="J515" s="2">
        <v>45658</v>
      </c>
      <c r="K515" s="2">
        <v>46022</v>
      </c>
      <c r="L515" t="s">
        <v>6</v>
      </c>
      <c r="M515" t="s">
        <v>7</v>
      </c>
      <c r="N515" t="s">
        <v>8</v>
      </c>
      <c r="O515" t="s">
        <v>3641</v>
      </c>
      <c r="P515" t="s">
        <v>3641</v>
      </c>
      <c r="Q515" t="s">
        <v>3642</v>
      </c>
      <c r="R515" t="s">
        <v>376</v>
      </c>
      <c r="S515" t="s">
        <v>377</v>
      </c>
      <c r="T515" t="s">
        <v>12</v>
      </c>
      <c r="U515" t="s">
        <v>13</v>
      </c>
      <c r="V515" t="s">
        <v>378</v>
      </c>
      <c r="W515" t="s">
        <v>379</v>
      </c>
      <c r="X515" t="s">
        <v>380</v>
      </c>
      <c r="Y515" t="s">
        <v>17</v>
      </c>
      <c r="Z515" t="s">
        <v>381</v>
      </c>
      <c r="AA515" t="s">
        <v>103</v>
      </c>
      <c r="AB515" t="s">
        <v>382</v>
      </c>
      <c r="AC515" t="s">
        <v>3643</v>
      </c>
      <c r="AD515" t="s">
        <v>39</v>
      </c>
      <c r="AE515" t="s">
        <v>3644</v>
      </c>
      <c r="AF515" t="s">
        <v>3645</v>
      </c>
      <c r="AG515" t="s">
        <v>25</v>
      </c>
      <c r="AH515" t="s">
        <v>26</v>
      </c>
      <c r="AI515" t="s">
        <v>27</v>
      </c>
      <c r="AJ515" t="s">
        <v>28</v>
      </c>
      <c r="AK515" s="3">
        <v>10200000</v>
      </c>
      <c r="AL515" s="3">
        <v>0</v>
      </c>
      <c r="AM515" s="3">
        <v>0</v>
      </c>
      <c r="AN515" s="3">
        <v>10200000</v>
      </c>
      <c r="AO515" s="3">
        <v>6000000</v>
      </c>
      <c r="AP515" s="3">
        <v>4200000</v>
      </c>
      <c r="AQ515" t="s">
        <v>3646</v>
      </c>
      <c r="AR515" t="s">
        <v>1</v>
      </c>
      <c r="AS515" t="s">
        <v>3647</v>
      </c>
      <c r="AT515" t="s">
        <v>1</v>
      </c>
      <c r="AU515" s="2">
        <v>45679</v>
      </c>
    </row>
    <row r="516" spans="1:47" hidden="1" x14ac:dyDescent="0.2">
      <c r="A516" t="s">
        <v>0</v>
      </c>
      <c r="B516" t="s">
        <v>1</v>
      </c>
      <c r="C516" s="2">
        <v>45658</v>
      </c>
      <c r="D516" s="2">
        <v>45777</v>
      </c>
      <c r="E516" t="s">
        <v>2</v>
      </c>
      <c r="F516" s="2">
        <v>45679</v>
      </c>
      <c r="G516" t="s">
        <v>121</v>
      </c>
      <c r="H516" t="s">
        <v>140</v>
      </c>
      <c r="I516" t="s">
        <v>3648</v>
      </c>
      <c r="J516" s="2">
        <v>45658</v>
      </c>
      <c r="K516" s="2">
        <v>46022</v>
      </c>
      <c r="L516" t="s">
        <v>6</v>
      </c>
      <c r="M516" t="s">
        <v>7</v>
      </c>
      <c r="N516" t="s">
        <v>8</v>
      </c>
      <c r="O516" t="s">
        <v>3649</v>
      </c>
      <c r="P516" t="s">
        <v>3649</v>
      </c>
      <c r="Q516" t="s">
        <v>3650</v>
      </c>
      <c r="R516" t="s">
        <v>376</v>
      </c>
      <c r="S516" t="s">
        <v>377</v>
      </c>
      <c r="T516" t="s">
        <v>12</v>
      </c>
      <c r="U516" t="s">
        <v>13</v>
      </c>
      <c r="V516" t="s">
        <v>378</v>
      </c>
      <c r="W516" t="s">
        <v>379</v>
      </c>
      <c r="X516" t="s">
        <v>380</v>
      </c>
      <c r="Y516" t="s">
        <v>17</v>
      </c>
      <c r="Z516" t="s">
        <v>381</v>
      </c>
      <c r="AA516" t="s">
        <v>103</v>
      </c>
      <c r="AB516" t="s">
        <v>382</v>
      </c>
      <c r="AC516" t="s">
        <v>3651</v>
      </c>
      <c r="AD516" t="s">
        <v>39</v>
      </c>
      <c r="AE516" t="s">
        <v>3652</v>
      </c>
      <c r="AF516" t="s">
        <v>3653</v>
      </c>
      <c r="AG516" t="s">
        <v>25</v>
      </c>
      <c r="AH516" t="s">
        <v>26</v>
      </c>
      <c r="AI516" t="s">
        <v>27</v>
      </c>
      <c r="AJ516" t="s">
        <v>28</v>
      </c>
      <c r="AK516" s="3">
        <v>9000000</v>
      </c>
      <c r="AL516" s="3">
        <v>0</v>
      </c>
      <c r="AM516" s="3">
        <v>0</v>
      </c>
      <c r="AN516" s="3">
        <v>9000000</v>
      </c>
      <c r="AO516" s="3">
        <v>6000000</v>
      </c>
      <c r="AP516" s="3">
        <v>3000000</v>
      </c>
      <c r="AQ516" t="s">
        <v>3654</v>
      </c>
      <c r="AR516" t="s">
        <v>1</v>
      </c>
      <c r="AS516" t="s">
        <v>3655</v>
      </c>
      <c r="AT516" t="s">
        <v>1</v>
      </c>
      <c r="AU516" s="2">
        <v>45679</v>
      </c>
    </row>
    <row r="517" spans="1:47" hidden="1" x14ac:dyDescent="0.2">
      <c r="A517" t="s">
        <v>0</v>
      </c>
      <c r="B517" t="s">
        <v>1</v>
      </c>
      <c r="C517" s="2">
        <v>45658</v>
      </c>
      <c r="D517" s="2">
        <v>45777</v>
      </c>
      <c r="E517" t="s">
        <v>2</v>
      </c>
      <c r="F517" s="2">
        <v>45679</v>
      </c>
      <c r="G517" t="s">
        <v>121</v>
      </c>
      <c r="H517" t="s">
        <v>140</v>
      </c>
      <c r="I517" t="s">
        <v>3656</v>
      </c>
      <c r="J517" s="2">
        <v>45658</v>
      </c>
      <c r="K517" s="2">
        <v>46022</v>
      </c>
      <c r="L517" t="s">
        <v>6</v>
      </c>
      <c r="M517" t="s">
        <v>7</v>
      </c>
      <c r="N517" t="s">
        <v>8</v>
      </c>
      <c r="O517" t="s">
        <v>3657</v>
      </c>
      <c r="P517" t="s">
        <v>3657</v>
      </c>
      <c r="Q517" t="s">
        <v>3658</v>
      </c>
      <c r="R517" t="s">
        <v>376</v>
      </c>
      <c r="S517" t="s">
        <v>377</v>
      </c>
      <c r="T517" t="s">
        <v>12</v>
      </c>
      <c r="U517" t="s">
        <v>13</v>
      </c>
      <c r="V517" t="s">
        <v>378</v>
      </c>
      <c r="W517" t="s">
        <v>379</v>
      </c>
      <c r="X517" t="s">
        <v>380</v>
      </c>
      <c r="Y517" t="s">
        <v>17</v>
      </c>
      <c r="Z517" t="s">
        <v>381</v>
      </c>
      <c r="AA517" t="s">
        <v>103</v>
      </c>
      <c r="AB517" t="s">
        <v>382</v>
      </c>
      <c r="AC517" t="s">
        <v>1419</v>
      </c>
      <c r="AD517" t="s">
        <v>39</v>
      </c>
      <c r="AE517" t="s">
        <v>1420</v>
      </c>
      <c r="AF517" t="s">
        <v>1421</v>
      </c>
      <c r="AG517" t="s">
        <v>25</v>
      </c>
      <c r="AH517" t="s">
        <v>26</v>
      </c>
      <c r="AI517" t="s">
        <v>27</v>
      </c>
      <c r="AJ517" t="s">
        <v>28</v>
      </c>
      <c r="AK517" s="3">
        <v>12000000</v>
      </c>
      <c r="AL517" s="3">
        <v>0</v>
      </c>
      <c r="AM517" s="3">
        <v>0</v>
      </c>
      <c r="AN517" s="3">
        <v>12000000</v>
      </c>
      <c r="AO517" s="3">
        <v>9000000</v>
      </c>
      <c r="AP517" s="3">
        <v>3000000</v>
      </c>
      <c r="AQ517" t="s">
        <v>3659</v>
      </c>
      <c r="AR517" t="s">
        <v>1</v>
      </c>
      <c r="AS517" t="s">
        <v>3660</v>
      </c>
      <c r="AT517" t="s">
        <v>1</v>
      </c>
      <c r="AU517" s="2">
        <v>45679</v>
      </c>
    </row>
    <row r="518" spans="1:47" hidden="1" x14ac:dyDescent="0.2">
      <c r="A518" t="s">
        <v>0</v>
      </c>
      <c r="B518" t="s">
        <v>1</v>
      </c>
      <c r="C518" s="2">
        <v>45658</v>
      </c>
      <c r="D518" s="2">
        <v>45777</v>
      </c>
      <c r="E518" t="s">
        <v>2</v>
      </c>
      <c r="F518" s="2">
        <v>45679</v>
      </c>
      <c r="G518" t="s">
        <v>121</v>
      </c>
      <c r="H518" t="s">
        <v>140</v>
      </c>
      <c r="I518" t="s">
        <v>3661</v>
      </c>
      <c r="J518" s="2">
        <v>45658</v>
      </c>
      <c r="K518" s="2">
        <v>46022</v>
      </c>
      <c r="L518" t="s">
        <v>6</v>
      </c>
      <c r="M518" t="s">
        <v>7</v>
      </c>
      <c r="N518" t="s">
        <v>8</v>
      </c>
      <c r="O518" t="s">
        <v>3662</v>
      </c>
      <c r="P518" t="s">
        <v>3662</v>
      </c>
      <c r="Q518" t="s">
        <v>3663</v>
      </c>
      <c r="R518" t="s">
        <v>376</v>
      </c>
      <c r="S518" t="s">
        <v>377</v>
      </c>
      <c r="T518" t="s">
        <v>12</v>
      </c>
      <c r="U518" t="s">
        <v>13</v>
      </c>
      <c r="V518" t="s">
        <v>378</v>
      </c>
      <c r="W518" t="s">
        <v>379</v>
      </c>
      <c r="X518" t="s">
        <v>380</v>
      </c>
      <c r="Y518" t="s">
        <v>17</v>
      </c>
      <c r="Z518" t="s">
        <v>381</v>
      </c>
      <c r="AA518" t="s">
        <v>103</v>
      </c>
      <c r="AB518" t="s">
        <v>382</v>
      </c>
      <c r="AC518" t="s">
        <v>643</v>
      </c>
      <c r="AD518" t="s">
        <v>39</v>
      </c>
      <c r="AE518" t="s">
        <v>644</v>
      </c>
      <c r="AF518" t="s">
        <v>645</v>
      </c>
      <c r="AG518" t="s">
        <v>25</v>
      </c>
      <c r="AH518" t="s">
        <v>26</v>
      </c>
      <c r="AI518" t="s">
        <v>27</v>
      </c>
      <c r="AJ518" t="s">
        <v>28</v>
      </c>
      <c r="AK518" s="3">
        <v>5408000</v>
      </c>
      <c r="AL518" s="3">
        <v>0</v>
      </c>
      <c r="AM518" s="3">
        <v>0</v>
      </c>
      <c r="AN518" s="3">
        <v>5408000</v>
      </c>
      <c r="AO518" s="3">
        <v>5408000</v>
      </c>
      <c r="AP518" s="3">
        <v>0</v>
      </c>
      <c r="AQ518" t="s">
        <v>3664</v>
      </c>
      <c r="AR518" t="s">
        <v>1</v>
      </c>
      <c r="AS518" t="s">
        <v>3665</v>
      </c>
      <c r="AT518" t="s">
        <v>1</v>
      </c>
      <c r="AU518" s="2">
        <v>45679</v>
      </c>
    </row>
    <row r="519" spans="1:47" hidden="1" x14ac:dyDescent="0.2">
      <c r="A519" t="s">
        <v>0</v>
      </c>
      <c r="B519" t="s">
        <v>1</v>
      </c>
      <c r="C519" s="2">
        <v>45658</v>
      </c>
      <c r="D519" s="2">
        <v>45777</v>
      </c>
      <c r="E519" t="s">
        <v>2</v>
      </c>
      <c r="F519" s="2">
        <v>45679</v>
      </c>
      <c r="G519" t="s">
        <v>121</v>
      </c>
      <c r="H519" t="s">
        <v>140</v>
      </c>
      <c r="I519" t="s">
        <v>3666</v>
      </c>
      <c r="J519" s="2">
        <v>45658</v>
      </c>
      <c r="K519" s="2">
        <v>46022</v>
      </c>
      <c r="L519" t="s">
        <v>6</v>
      </c>
      <c r="M519" t="s">
        <v>7</v>
      </c>
      <c r="N519" t="s">
        <v>8</v>
      </c>
      <c r="O519" t="s">
        <v>3667</v>
      </c>
      <c r="P519" t="s">
        <v>3667</v>
      </c>
      <c r="Q519" t="s">
        <v>3668</v>
      </c>
      <c r="R519" t="s">
        <v>376</v>
      </c>
      <c r="S519" t="s">
        <v>377</v>
      </c>
      <c r="T519" t="s">
        <v>12</v>
      </c>
      <c r="U519" t="s">
        <v>13</v>
      </c>
      <c r="V519" t="s">
        <v>378</v>
      </c>
      <c r="W519" t="s">
        <v>379</v>
      </c>
      <c r="X519" t="s">
        <v>380</v>
      </c>
      <c r="Y519" t="s">
        <v>17</v>
      </c>
      <c r="Z519" t="s">
        <v>381</v>
      </c>
      <c r="AA519" t="s">
        <v>103</v>
      </c>
      <c r="AB519" t="s">
        <v>382</v>
      </c>
      <c r="AC519" t="s">
        <v>635</v>
      </c>
      <c r="AD519" t="s">
        <v>39</v>
      </c>
      <c r="AE519" t="s">
        <v>636</v>
      </c>
      <c r="AF519" t="s">
        <v>637</v>
      </c>
      <c r="AG519" t="s">
        <v>25</v>
      </c>
      <c r="AH519" t="s">
        <v>26</v>
      </c>
      <c r="AI519" t="s">
        <v>27</v>
      </c>
      <c r="AJ519" t="s">
        <v>28</v>
      </c>
      <c r="AK519" s="3">
        <v>7833334</v>
      </c>
      <c r="AL519" s="3">
        <v>0</v>
      </c>
      <c r="AM519" s="3">
        <v>0</v>
      </c>
      <c r="AN519" s="3">
        <v>7833334</v>
      </c>
      <c r="AO519" s="3">
        <v>5000000</v>
      </c>
      <c r="AP519" s="3">
        <v>2833334</v>
      </c>
      <c r="AQ519" t="s">
        <v>3669</v>
      </c>
      <c r="AR519" t="s">
        <v>1</v>
      </c>
      <c r="AS519" t="s">
        <v>3670</v>
      </c>
      <c r="AT519" t="s">
        <v>1</v>
      </c>
      <c r="AU519" s="2">
        <v>45679</v>
      </c>
    </row>
    <row r="520" spans="1:47" hidden="1" x14ac:dyDescent="0.2">
      <c r="A520" t="s">
        <v>0</v>
      </c>
      <c r="B520" t="s">
        <v>1</v>
      </c>
      <c r="C520" s="2">
        <v>45658</v>
      </c>
      <c r="D520" s="2">
        <v>45777</v>
      </c>
      <c r="E520" t="s">
        <v>2</v>
      </c>
      <c r="F520" s="2">
        <v>45679</v>
      </c>
      <c r="G520" t="s">
        <v>121</v>
      </c>
      <c r="H520" t="s">
        <v>140</v>
      </c>
      <c r="I520" t="s">
        <v>3671</v>
      </c>
      <c r="J520" s="2">
        <v>45658</v>
      </c>
      <c r="K520" s="2">
        <v>46022</v>
      </c>
      <c r="L520" t="s">
        <v>6</v>
      </c>
      <c r="M520" t="s">
        <v>7</v>
      </c>
      <c r="N520" t="s">
        <v>8</v>
      </c>
      <c r="O520" t="s">
        <v>3672</v>
      </c>
      <c r="P520" t="s">
        <v>3672</v>
      </c>
      <c r="Q520" t="s">
        <v>3673</v>
      </c>
      <c r="R520" t="s">
        <v>376</v>
      </c>
      <c r="S520" t="s">
        <v>377</v>
      </c>
      <c r="T520" t="s">
        <v>12</v>
      </c>
      <c r="U520" t="s">
        <v>13</v>
      </c>
      <c r="V520" t="s">
        <v>378</v>
      </c>
      <c r="W520" t="s">
        <v>379</v>
      </c>
      <c r="X520" t="s">
        <v>380</v>
      </c>
      <c r="Y520" t="s">
        <v>17</v>
      </c>
      <c r="Z520" t="s">
        <v>381</v>
      </c>
      <c r="AA520" t="s">
        <v>103</v>
      </c>
      <c r="AB520" t="s">
        <v>382</v>
      </c>
      <c r="AC520" t="s">
        <v>3674</v>
      </c>
      <c r="AD520" t="s">
        <v>39</v>
      </c>
      <c r="AE520" t="s">
        <v>3675</v>
      </c>
      <c r="AF520" t="s">
        <v>3676</v>
      </c>
      <c r="AG520" t="s">
        <v>25</v>
      </c>
      <c r="AH520" t="s">
        <v>26</v>
      </c>
      <c r="AI520" t="s">
        <v>27</v>
      </c>
      <c r="AJ520" t="s">
        <v>28</v>
      </c>
      <c r="AK520" s="3">
        <v>8550000</v>
      </c>
      <c r="AL520" s="3">
        <v>0</v>
      </c>
      <c r="AM520" s="3">
        <v>0</v>
      </c>
      <c r="AN520" s="3">
        <v>8550000</v>
      </c>
      <c r="AO520" s="3">
        <v>8550000</v>
      </c>
      <c r="AP520" s="3">
        <v>0</v>
      </c>
      <c r="AQ520" t="s">
        <v>3677</v>
      </c>
      <c r="AR520" t="s">
        <v>1</v>
      </c>
      <c r="AS520" t="s">
        <v>3678</v>
      </c>
      <c r="AT520" t="s">
        <v>1</v>
      </c>
      <c r="AU520" s="2">
        <v>45679</v>
      </c>
    </row>
    <row r="521" spans="1:47" hidden="1" x14ac:dyDescent="0.2">
      <c r="A521" t="s">
        <v>0</v>
      </c>
      <c r="B521" t="s">
        <v>1</v>
      </c>
      <c r="C521" s="2">
        <v>45658</v>
      </c>
      <c r="D521" s="2">
        <v>45777</v>
      </c>
      <c r="E521" t="s">
        <v>2</v>
      </c>
      <c r="F521" s="2">
        <v>45679</v>
      </c>
      <c r="G521" t="s">
        <v>121</v>
      </c>
      <c r="H521" t="s">
        <v>140</v>
      </c>
      <c r="I521" t="s">
        <v>3679</v>
      </c>
      <c r="J521" s="2">
        <v>45658</v>
      </c>
      <c r="K521" s="2">
        <v>46022</v>
      </c>
      <c r="L521" t="s">
        <v>6</v>
      </c>
      <c r="M521" t="s">
        <v>7</v>
      </c>
      <c r="N521" t="s">
        <v>8</v>
      </c>
      <c r="O521" t="s">
        <v>3680</v>
      </c>
      <c r="P521" t="s">
        <v>3680</v>
      </c>
      <c r="Q521" t="s">
        <v>3681</v>
      </c>
      <c r="R521" t="s">
        <v>376</v>
      </c>
      <c r="S521" t="s">
        <v>377</v>
      </c>
      <c r="T521" t="s">
        <v>12</v>
      </c>
      <c r="U521" t="s">
        <v>13</v>
      </c>
      <c r="V521" t="s">
        <v>378</v>
      </c>
      <c r="W521" t="s">
        <v>379</v>
      </c>
      <c r="X521" t="s">
        <v>380</v>
      </c>
      <c r="Y521" t="s">
        <v>17</v>
      </c>
      <c r="Z521" t="s">
        <v>381</v>
      </c>
      <c r="AA521" t="s">
        <v>103</v>
      </c>
      <c r="AB521" t="s">
        <v>382</v>
      </c>
      <c r="AC521" t="s">
        <v>3682</v>
      </c>
      <c r="AD521" t="s">
        <v>39</v>
      </c>
      <c r="AE521" t="s">
        <v>3683</v>
      </c>
      <c r="AF521" t="s">
        <v>3684</v>
      </c>
      <c r="AG521" t="s">
        <v>25</v>
      </c>
      <c r="AH521" t="s">
        <v>26</v>
      </c>
      <c r="AI521" t="s">
        <v>27</v>
      </c>
      <c r="AJ521" t="s">
        <v>28</v>
      </c>
      <c r="AK521" s="3">
        <v>10240000</v>
      </c>
      <c r="AL521" s="3">
        <v>0</v>
      </c>
      <c r="AM521" s="3">
        <v>0</v>
      </c>
      <c r="AN521" s="3">
        <v>10240000</v>
      </c>
      <c r="AO521" s="3">
        <v>10240000</v>
      </c>
      <c r="AP521" s="3">
        <v>0</v>
      </c>
      <c r="AQ521" t="s">
        <v>3685</v>
      </c>
      <c r="AR521" t="s">
        <v>1</v>
      </c>
      <c r="AS521" t="s">
        <v>3686</v>
      </c>
      <c r="AT521" t="s">
        <v>1</v>
      </c>
      <c r="AU521" s="2">
        <v>45679</v>
      </c>
    </row>
    <row r="522" spans="1:47" hidden="1" x14ac:dyDescent="0.2">
      <c r="A522" t="s">
        <v>0</v>
      </c>
      <c r="B522" t="s">
        <v>1</v>
      </c>
      <c r="C522" s="2">
        <v>45658</v>
      </c>
      <c r="D522" s="2">
        <v>45777</v>
      </c>
      <c r="E522" t="s">
        <v>2</v>
      </c>
      <c r="F522" s="2">
        <v>45679</v>
      </c>
      <c r="G522" t="s">
        <v>691</v>
      </c>
      <c r="H522" t="s">
        <v>692</v>
      </c>
      <c r="I522" t="s">
        <v>3687</v>
      </c>
      <c r="J522" s="2">
        <v>45658</v>
      </c>
      <c r="K522" s="2">
        <v>46022</v>
      </c>
      <c r="L522" t="s">
        <v>6</v>
      </c>
      <c r="M522" t="s">
        <v>7</v>
      </c>
      <c r="N522" t="s">
        <v>8</v>
      </c>
      <c r="O522" t="s">
        <v>3688</v>
      </c>
      <c r="P522" t="s">
        <v>3688</v>
      </c>
      <c r="Q522" t="s">
        <v>3689</v>
      </c>
      <c r="R522" t="s">
        <v>376</v>
      </c>
      <c r="S522" t="s">
        <v>377</v>
      </c>
      <c r="T522" t="s">
        <v>12</v>
      </c>
      <c r="U522" t="s">
        <v>13</v>
      </c>
      <c r="V522" t="s">
        <v>378</v>
      </c>
      <c r="W522" t="s">
        <v>379</v>
      </c>
      <c r="X522" t="s">
        <v>380</v>
      </c>
      <c r="Y522" t="s">
        <v>17</v>
      </c>
      <c r="Z522" t="s">
        <v>381</v>
      </c>
      <c r="AA522" t="s">
        <v>103</v>
      </c>
      <c r="AB522" t="s">
        <v>382</v>
      </c>
      <c r="AC522" t="s">
        <v>523</v>
      </c>
      <c r="AD522" t="s">
        <v>39</v>
      </c>
      <c r="AE522" t="s">
        <v>524</v>
      </c>
      <c r="AF522" t="s">
        <v>525</v>
      </c>
      <c r="AG522" t="s">
        <v>25</v>
      </c>
      <c r="AH522" t="s">
        <v>26</v>
      </c>
      <c r="AI522" t="s">
        <v>27</v>
      </c>
      <c r="AJ522" t="s">
        <v>28</v>
      </c>
      <c r="AK522" s="3">
        <v>3960000</v>
      </c>
      <c r="AL522" s="3">
        <v>0</v>
      </c>
      <c r="AM522" s="3">
        <v>0</v>
      </c>
      <c r="AN522" s="3">
        <v>3960000</v>
      </c>
      <c r="AO522" s="3">
        <v>2970000</v>
      </c>
      <c r="AP522" s="3">
        <v>990000</v>
      </c>
      <c r="AQ522" t="s">
        <v>3690</v>
      </c>
      <c r="AR522" t="s">
        <v>1</v>
      </c>
      <c r="AS522" t="s">
        <v>3691</v>
      </c>
      <c r="AT522" t="s">
        <v>1</v>
      </c>
      <c r="AU522" s="2">
        <v>45679</v>
      </c>
    </row>
    <row r="523" spans="1:47" hidden="1" x14ac:dyDescent="0.2">
      <c r="A523" t="s">
        <v>0</v>
      </c>
      <c r="B523" t="s">
        <v>1</v>
      </c>
      <c r="C523" s="2">
        <v>45658</v>
      </c>
      <c r="D523" s="2">
        <v>45777</v>
      </c>
      <c r="E523" t="s">
        <v>2</v>
      </c>
      <c r="F523" s="2">
        <v>45679</v>
      </c>
      <c r="G523" t="s">
        <v>681</v>
      </c>
      <c r="H523" t="s">
        <v>682</v>
      </c>
      <c r="I523" t="s">
        <v>3692</v>
      </c>
      <c r="J523" s="2">
        <v>45658</v>
      </c>
      <c r="K523" s="2">
        <v>46022</v>
      </c>
      <c r="L523" t="s">
        <v>6</v>
      </c>
      <c r="M523" t="s">
        <v>7</v>
      </c>
      <c r="N523" t="s">
        <v>8</v>
      </c>
      <c r="O523" t="s">
        <v>3693</v>
      </c>
      <c r="P523" t="s">
        <v>3693</v>
      </c>
      <c r="Q523" t="s">
        <v>3694</v>
      </c>
      <c r="R523" t="s">
        <v>376</v>
      </c>
      <c r="S523" t="s">
        <v>377</v>
      </c>
      <c r="T523" t="s">
        <v>12</v>
      </c>
      <c r="U523" t="s">
        <v>13</v>
      </c>
      <c r="V523" t="s">
        <v>378</v>
      </c>
      <c r="W523" t="s">
        <v>379</v>
      </c>
      <c r="X523" t="s">
        <v>380</v>
      </c>
      <c r="Y523" t="s">
        <v>17</v>
      </c>
      <c r="Z523" t="s">
        <v>381</v>
      </c>
      <c r="AA523" t="s">
        <v>103</v>
      </c>
      <c r="AB523" t="s">
        <v>382</v>
      </c>
      <c r="AC523" t="s">
        <v>830</v>
      </c>
      <c r="AD523" t="s">
        <v>39</v>
      </c>
      <c r="AE523" t="s">
        <v>831</v>
      </c>
      <c r="AF523" t="s">
        <v>832</v>
      </c>
      <c r="AG523" t="s">
        <v>25</v>
      </c>
      <c r="AH523" t="s">
        <v>26</v>
      </c>
      <c r="AI523" t="s">
        <v>27</v>
      </c>
      <c r="AJ523" t="s">
        <v>28</v>
      </c>
      <c r="AK523" s="3">
        <v>2880000</v>
      </c>
      <c r="AL523" s="3">
        <v>0</v>
      </c>
      <c r="AM523" s="3">
        <v>0</v>
      </c>
      <c r="AN523" s="3">
        <v>2880000</v>
      </c>
      <c r="AO523" s="3">
        <v>2880000</v>
      </c>
      <c r="AP523" s="3">
        <v>0</v>
      </c>
      <c r="AQ523" t="s">
        <v>3695</v>
      </c>
      <c r="AR523" t="s">
        <v>1</v>
      </c>
      <c r="AS523" t="s">
        <v>3696</v>
      </c>
      <c r="AT523" t="s">
        <v>1</v>
      </c>
      <c r="AU523" s="2">
        <v>45679</v>
      </c>
    </row>
    <row r="524" spans="1:47" hidden="1" x14ac:dyDescent="0.2">
      <c r="A524" t="s">
        <v>0</v>
      </c>
      <c r="B524" t="s">
        <v>1</v>
      </c>
      <c r="C524" s="2">
        <v>45658</v>
      </c>
      <c r="D524" s="2">
        <v>45777</v>
      </c>
      <c r="E524" t="s">
        <v>2</v>
      </c>
      <c r="F524" s="2">
        <v>45679</v>
      </c>
      <c r="G524" t="s">
        <v>681</v>
      </c>
      <c r="H524" t="s">
        <v>682</v>
      </c>
      <c r="I524" t="s">
        <v>3697</v>
      </c>
      <c r="J524" s="2">
        <v>45658</v>
      </c>
      <c r="K524" s="2">
        <v>46022</v>
      </c>
      <c r="L524" t="s">
        <v>6</v>
      </c>
      <c r="M524" t="s">
        <v>7</v>
      </c>
      <c r="N524" t="s">
        <v>8</v>
      </c>
      <c r="O524" t="s">
        <v>3698</v>
      </c>
      <c r="P524" t="s">
        <v>3698</v>
      </c>
      <c r="Q524" t="s">
        <v>3699</v>
      </c>
      <c r="R524" t="s">
        <v>376</v>
      </c>
      <c r="S524" t="s">
        <v>377</v>
      </c>
      <c r="T524" t="s">
        <v>12</v>
      </c>
      <c r="U524" t="s">
        <v>13</v>
      </c>
      <c r="V524" t="s">
        <v>378</v>
      </c>
      <c r="W524" t="s">
        <v>379</v>
      </c>
      <c r="X524" t="s">
        <v>380</v>
      </c>
      <c r="Y524" t="s">
        <v>17</v>
      </c>
      <c r="Z524" t="s">
        <v>381</v>
      </c>
      <c r="AA524" t="s">
        <v>103</v>
      </c>
      <c r="AB524" t="s">
        <v>382</v>
      </c>
      <c r="AC524" t="s">
        <v>3700</v>
      </c>
      <c r="AD524" t="s">
        <v>39</v>
      </c>
      <c r="AE524" t="s">
        <v>3701</v>
      </c>
      <c r="AF524" t="s">
        <v>3702</v>
      </c>
      <c r="AG524" t="s">
        <v>25</v>
      </c>
      <c r="AH524" t="s">
        <v>26</v>
      </c>
      <c r="AI524" t="s">
        <v>27</v>
      </c>
      <c r="AJ524" t="s">
        <v>28</v>
      </c>
      <c r="AK524" s="3">
        <v>9713333</v>
      </c>
      <c r="AL524" s="3">
        <v>0</v>
      </c>
      <c r="AM524" s="3">
        <v>0</v>
      </c>
      <c r="AN524" s="3">
        <v>9713333</v>
      </c>
      <c r="AO524" s="3">
        <v>9713333</v>
      </c>
      <c r="AP524" s="3">
        <v>0</v>
      </c>
      <c r="AQ524" t="s">
        <v>3703</v>
      </c>
      <c r="AR524" t="s">
        <v>1</v>
      </c>
      <c r="AS524" t="s">
        <v>3704</v>
      </c>
      <c r="AT524" t="s">
        <v>1</v>
      </c>
      <c r="AU524" s="2">
        <v>45679</v>
      </c>
    </row>
    <row r="525" spans="1:47" hidden="1" x14ac:dyDescent="0.2">
      <c r="A525" t="s">
        <v>0</v>
      </c>
      <c r="B525" t="s">
        <v>1</v>
      </c>
      <c r="C525" s="2">
        <v>45658</v>
      </c>
      <c r="D525" s="2">
        <v>45777</v>
      </c>
      <c r="E525" t="s">
        <v>2</v>
      </c>
      <c r="F525" s="2">
        <v>45679</v>
      </c>
      <c r="G525" t="s">
        <v>691</v>
      </c>
      <c r="H525" t="s">
        <v>692</v>
      </c>
      <c r="I525" t="s">
        <v>3705</v>
      </c>
      <c r="J525" s="2">
        <v>45658</v>
      </c>
      <c r="K525" s="2">
        <v>46022</v>
      </c>
      <c r="L525" t="s">
        <v>6</v>
      </c>
      <c r="M525" t="s">
        <v>7</v>
      </c>
      <c r="N525" t="s">
        <v>8</v>
      </c>
      <c r="O525" t="s">
        <v>3706</v>
      </c>
      <c r="P525" t="s">
        <v>3706</v>
      </c>
      <c r="Q525" t="s">
        <v>3707</v>
      </c>
      <c r="R525" t="s">
        <v>376</v>
      </c>
      <c r="S525" t="s">
        <v>377</v>
      </c>
      <c r="T525" t="s">
        <v>12</v>
      </c>
      <c r="U525" t="s">
        <v>13</v>
      </c>
      <c r="V525" t="s">
        <v>378</v>
      </c>
      <c r="W525" t="s">
        <v>379</v>
      </c>
      <c r="X525" t="s">
        <v>380</v>
      </c>
      <c r="Y525" t="s">
        <v>17</v>
      </c>
      <c r="Z525" t="s">
        <v>381</v>
      </c>
      <c r="AA525" t="s">
        <v>103</v>
      </c>
      <c r="AB525" t="s">
        <v>382</v>
      </c>
      <c r="AC525" t="s">
        <v>3708</v>
      </c>
      <c r="AD525" t="s">
        <v>39</v>
      </c>
      <c r="AE525" t="s">
        <v>3709</v>
      </c>
      <c r="AF525" t="s">
        <v>3710</v>
      </c>
      <c r="AG525" t="s">
        <v>25</v>
      </c>
      <c r="AH525" t="s">
        <v>26</v>
      </c>
      <c r="AI525" t="s">
        <v>27</v>
      </c>
      <c r="AJ525" t="s">
        <v>28</v>
      </c>
      <c r="AK525" s="3">
        <v>4320000</v>
      </c>
      <c r="AL525" s="3">
        <v>0</v>
      </c>
      <c r="AM525" s="3">
        <v>0</v>
      </c>
      <c r="AN525" s="3">
        <v>4320000</v>
      </c>
      <c r="AO525" s="3">
        <v>4320000</v>
      </c>
      <c r="AP525" s="3">
        <v>0</v>
      </c>
      <c r="AQ525" t="s">
        <v>3711</v>
      </c>
      <c r="AR525" t="s">
        <v>1</v>
      </c>
      <c r="AS525" t="s">
        <v>3712</v>
      </c>
      <c r="AT525" t="s">
        <v>1</v>
      </c>
      <c r="AU525" s="2">
        <v>45679</v>
      </c>
    </row>
    <row r="526" spans="1:47" hidden="1" x14ac:dyDescent="0.2">
      <c r="A526" t="s">
        <v>0</v>
      </c>
      <c r="B526" t="s">
        <v>1</v>
      </c>
      <c r="C526" s="2">
        <v>45658</v>
      </c>
      <c r="D526" s="2">
        <v>45777</v>
      </c>
      <c r="E526" t="s">
        <v>2</v>
      </c>
      <c r="F526" s="2">
        <v>45679</v>
      </c>
      <c r="G526" t="s">
        <v>681</v>
      </c>
      <c r="H526" t="s">
        <v>682</v>
      </c>
      <c r="I526" t="s">
        <v>3713</v>
      </c>
      <c r="J526" s="2">
        <v>45658</v>
      </c>
      <c r="K526" s="2">
        <v>46022</v>
      </c>
      <c r="L526" t="s">
        <v>6</v>
      </c>
      <c r="M526" t="s">
        <v>7</v>
      </c>
      <c r="N526" t="s">
        <v>8</v>
      </c>
      <c r="O526" t="s">
        <v>3714</v>
      </c>
      <c r="P526" t="s">
        <v>3714</v>
      </c>
      <c r="Q526" t="s">
        <v>3715</v>
      </c>
      <c r="R526" t="s">
        <v>376</v>
      </c>
      <c r="S526" t="s">
        <v>377</v>
      </c>
      <c r="T526" t="s">
        <v>12</v>
      </c>
      <c r="U526" t="s">
        <v>13</v>
      </c>
      <c r="V526" t="s">
        <v>378</v>
      </c>
      <c r="W526" t="s">
        <v>379</v>
      </c>
      <c r="X526" t="s">
        <v>380</v>
      </c>
      <c r="Y526" t="s">
        <v>17</v>
      </c>
      <c r="Z526" t="s">
        <v>381</v>
      </c>
      <c r="AA526" t="s">
        <v>103</v>
      </c>
      <c r="AB526" t="s">
        <v>382</v>
      </c>
      <c r="AC526" t="s">
        <v>3716</v>
      </c>
      <c r="AD526" t="s">
        <v>39</v>
      </c>
      <c r="AE526" t="s">
        <v>3717</v>
      </c>
      <c r="AF526" t="s">
        <v>3718</v>
      </c>
      <c r="AG526" t="s">
        <v>25</v>
      </c>
      <c r="AH526" t="s">
        <v>26</v>
      </c>
      <c r="AI526" t="s">
        <v>27</v>
      </c>
      <c r="AJ526" t="s">
        <v>28</v>
      </c>
      <c r="AK526" s="3">
        <v>9713333</v>
      </c>
      <c r="AL526" s="3">
        <v>0</v>
      </c>
      <c r="AM526" s="3">
        <v>0</v>
      </c>
      <c r="AN526" s="3">
        <v>9713333</v>
      </c>
      <c r="AO526" s="3">
        <v>9713333</v>
      </c>
      <c r="AP526" s="3">
        <v>0</v>
      </c>
      <c r="AQ526" t="s">
        <v>3719</v>
      </c>
      <c r="AR526" t="s">
        <v>1</v>
      </c>
      <c r="AS526" t="s">
        <v>3720</v>
      </c>
      <c r="AT526" t="s">
        <v>1</v>
      </c>
      <c r="AU526" s="2">
        <v>45679</v>
      </c>
    </row>
    <row r="527" spans="1:47" hidden="1" x14ac:dyDescent="0.2">
      <c r="A527" t="s">
        <v>0</v>
      </c>
      <c r="B527" t="s">
        <v>1</v>
      </c>
      <c r="C527" s="2">
        <v>45658</v>
      </c>
      <c r="D527" s="2">
        <v>45777</v>
      </c>
      <c r="E527" t="s">
        <v>2</v>
      </c>
      <c r="F527" s="2">
        <v>45679</v>
      </c>
      <c r="G527" t="s">
        <v>681</v>
      </c>
      <c r="H527" t="s">
        <v>682</v>
      </c>
      <c r="I527" t="s">
        <v>3721</v>
      </c>
      <c r="J527" s="2">
        <v>45658</v>
      </c>
      <c r="K527" s="2">
        <v>46022</v>
      </c>
      <c r="L527" t="s">
        <v>6</v>
      </c>
      <c r="M527" t="s">
        <v>7</v>
      </c>
      <c r="N527" t="s">
        <v>8</v>
      </c>
      <c r="O527" t="s">
        <v>3722</v>
      </c>
      <c r="P527" t="s">
        <v>3722</v>
      </c>
      <c r="Q527" t="s">
        <v>3723</v>
      </c>
      <c r="R527" t="s">
        <v>376</v>
      </c>
      <c r="S527" t="s">
        <v>377</v>
      </c>
      <c r="T527" t="s">
        <v>12</v>
      </c>
      <c r="U527" t="s">
        <v>13</v>
      </c>
      <c r="V527" t="s">
        <v>378</v>
      </c>
      <c r="W527" t="s">
        <v>379</v>
      </c>
      <c r="X527" t="s">
        <v>380</v>
      </c>
      <c r="Y527" t="s">
        <v>17</v>
      </c>
      <c r="Z527" t="s">
        <v>381</v>
      </c>
      <c r="AA527" t="s">
        <v>103</v>
      </c>
      <c r="AB527" t="s">
        <v>382</v>
      </c>
      <c r="AC527" t="s">
        <v>686</v>
      </c>
      <c r="AD527" t="s">
        <v>39</v>
      </c>
      <c r="AE527" t="s">
        <v>687</v>
      </c>
      <c r="AF527" t="s">
        <v>688</v>
      </c>
      <c r="AG527" t="s">
        <v>25</v>
      </c>
      <c r="AH527" t="s">
        <v>26</v>
      </c>
      <c r="AI527" t="s">
        <v>27</v>
      </c>
      <c r="AJ527" t="s">
        <v>28</v>
      </c>
      <c r="AK527" s="3">
        <v>16683333</v>
      </c>
      <c r="AL527" s="3">
        <v>0</v>
      </c>
      <c r="AM527" s="3">
        <v>0</v>
      </c>
      <c r="AN527" s="3">
        <v>16683333</v>
      </c>
      <c r="AO527" s="3">
        <v>16683333</v>
      </c>
      <c r="AP527" s="3">
        <v>0</v>
      </c>
      <c r="AQ527" t="s">
        <v>3724</v>
      </c>
      <c r="AR527" t="s">
        <v>1</v>
      </c>
      <c r="AS527" t="s">
        <v>3725</v>
      </c>
      <c r="AT527" t="s">
        <v>1</v>
      </c>
      <c r="AU527" s="2">
        <v>45679</v>
      </c>
    </row>
    <row r="528" spans="1:47" hidden="1" x14ac:dyDescent="0.2">
      <c r="A528" t="s">
        <v>0</v>
      </c>
      <c r="B528" t="s">
        <v>1</v>
      </c>
      <c r="C528" s="2">
        <v>45658</v>
      </c>
      <c r="D528" s="2">
        <v>45777</v>
      </c>
      <c r="E528" t="s">
        <v>2</v>
      </c>
      <c r="F528" s="2">
        <v>45679</v>
      </c>
      <c r="G528" t="s">
        <v>121</v>
      </c>
      <c r="H528" t="s">
        <v>140</v>
      </c>
      <c r="I528" t="s">
        <v>3726</v>
      </c>
      <c r="J528" s="2">
        <v>45658</v>
      </c>
      <c r="K528" s="2">
        <v>46022</v>
      </c>
      <c r="L528" t="s">
        <v>6</v>
      </c>
      <c r="M528" t="s">
        <v>7</v>
      </c>
      <c r="N528" t="s">
        <v>8</v>
      </c>
      <c r="O528" t="s">
        <v>3727</v>
      </c>
      <c r="P528" t="s">
        <v>3727</v>
      </c>
      <c r="Q528" t="s">
        <v>3728</v>
      </c>
      <c r="R528" t="s">
        <v>376</v>
      </c>
      <c r="S528" t="s">
        <v>377</v>
      </c>
      <c r="T528" t="s">
        <v>12</v>
      </c>
      <c r="U528" t="s">
        <v>13</v>
      </c>
      <c r="V528" t="s">
        <v>378</v>
      </c>
      <c r="W528" t="s">
        <v>379</v>
      </c>
      <c r="X528" t="s">
        <v>380</v>
      </c>
      <c r="Y528" t="s">
        <v>17</v>
      </c>
      <c r="Z528" t="s">
        <v>381</v>
      </c>
      <c r="AA528" t="s">
        <v>103</v>
      </c>
      <c r="AB528" t="s">
        <v>382</v>
      </c>
      <c r="AC528" t="s">
        <v>3729</v>
      </c>
      <c r="AD528" t="s">
        <v>39</v>
      </c>
      <c r="AE528" t="s">
        <v>3730</v>
      </c>
      <c r="AF528" t="s">
        <v>3731</v>
      </c>
      <c r="AG528" t="s">
        <v>25</v>
      </c>
      <c r="AH528" t="s">
        <v>26</v>
      </c>
      <c r="AI528" t="s">
        <v>27</v>
      </c>
      <c r="AJ528" t="s">
        <v>28</v>
      </c>
      <c r="AK528" s="3">
        <v>7848000</v>
      </c>
      <c r="AL528" s="3">
        <v>0</v>
      </c>
      <c r="AM528" s="3">
        <v>0</v>
      </c>
      <c r="AN528" s="3">
        <v>7848000</v>
      </c>
      <c r="AO528" s="3">
        <v>7848000</v>
      </c>
      <c r="AP528" s="3">
        <v>0</v>
      </c>
      <c r="AQ528" t="s">
        <v>3732</v>
      </c>
      <c r="AR528" t="s">
        <v>1</v>
      </c>
      <c r="AS528" t="s">
        <v>3733</v>
      </c>
      <c r="AT528" t="s">
        <v>1</v>
      </c>
      <c r="AU528" s="2">
        <v>45679</v>
      </c>
    </row>
    <row r="529" spans="1:47" hidden="1" x14ac:dyDescent="0.2">
      <c r="A529" t="s">
        <v>0</v>
      </c>
      <c r="B529" t="s">
        <v>1</v>
      </c>
      <c r="C529" s="2">
        <v>45658</v>
      </c>
      <c r="D529" s="2">
        <v>45777</v>
      </c>
      <c r="E529" t="s">
        <v>2</v>
      </c>
      <c r="F529" s="2">
        <v>45679</v>
      </c>
      <c r="G529" t="s">
        <v>121</v>
      </c>
      <c r="H529" t="s">
        <v>140</v>
      </c>
      <c r="I529" t="s">
        <v>3734</v>
      </c>
      <c r="J529" s="2">
        <v>45658</v>
      </c>
      <c r="K529" s="2">
        <v>46022</v>
      </c>
      <c r="L529" t="s">
        <v>6</v>
      </c>
      <c r="M529" t="s">
        <v>7</v>
      </c>
      <c r="N529" t="s">
        <v>8</v>
      </c>
      <c r="O529" t="s">
        <v>3735</v>
      </c>
      <c r="P529" t="s">
        <v>3735</v>
      </c>
      <c r="Q529" t="s">
        <v>3736</v>
      </c>
      <c r="R529" t="s">
        <v>376</v>
      </c>
      <c r="S529" t="s">
        <v>377</v>
      </c>
      <c r="T529" t="s">
        <v>12</v>
      </c>
      <c r="U529" t="s">
        <v>13</v>
      </c>
      <c r="V529" t="s">
        <v>378</v>
      </c>
      <c r="W529" t="s">
        <v>379</v>
      </c>
      <c r="X529" t="s">
        <v>380</v>
      </c>
      <c r="Y529" t="s">
        <v>17</v>
      </c>
      <c r="Z529" t="s">
        <v>381</v>
      </c>
      <c r="AA529" t="s">
        <v>103</v>
      </c>
      <c r="AB529" t="s">
        <v>382</v>
      </c>
      <c r="AC529" t="s">
        <v>3737</v>
      </c>
      <c r="AD529" t="s">
        <v>39</v>
      </c>
      <c r="AE529" t="s">
        <v>3738</v>
      </c>
      <c r="AF529" t="s">
        <v>3739</v>
      </c>
      <c r="AG529" t="s">
        <v>25</v>
      </c>
      <c r="AH529" t="s">
        <v>26</v>
      </c>
      <c r="AI529" t="s">
        <v>27</v>
      </c>
      <c r="AJ529" t="s">
        <v>28</v>
      </c>
      <c r="AK529" s="3">
        <v>12366667</v>
      </c>
      <c r="AL529" s="3">
        <v>0</v>
      </c>
      <c r="AM529" s="3">
        <v>0</v>
      </c>
      <c r="AN529" s="3">
        <v>12366667</v>
      </c>
      <c r="AO529" s="3">
        <v>12366667</v>
      </c>
      <c r="AP529" s="3">
        <v>0</v>
      </c>
      <c r="AQ529" t="s">
        <v>3740</v>
      </c>
      <c r="AR529" t="s">
        <v>1</v>
      </c>
      <c r="AS529" t="s">
        <v>3741</v>
      </c>
      <c r="AT529" t="s">
        <v>1</v>
      </c>
      <c r="AU529" s="2">
        <v>45679</v>
      </c>
    </row>
    <row r="530" spans="1:47" hidden="1" x14ac:dyDescent="0.2">
      <c r="A530" t="s">
        <v>0</v>
      </c>
      <c r="B530" t="s">
        <v>1</v>
      </c>
      <c r="C530" s="2">
        <v>45658</v>
      </c>
      <c r="D530" s="2">
        <v>45777</v>
      </c>
      <c r="E530" t="s">
        <v>2</v>
      </c>
      <c r="F530" s="2">
        <v>45679</v>
      </c>
      <c r="G530" t="s">
        <v>121</v>
      </c>
      <c r="H530" t="s">
        <v>140</v>
      </c>
      <c r="I530" t="s">
        <v>3742</v>
      </c>
      <c r="J530" s="2">
        <v>45658</v>
      </c>
      <c r="K530" s="2">
        <v>46022</v>
      </c>
      <c r="L530" t="s">
        <v>6</v>
      </c>
      <c r="M530" t="s">
        <v>7</v>
      </c>
      <c r="N530" t="s">
        <v>8</v>
      </c>
      <c r="O530" t="s">
        <v>3743</v>
      </c>
      <c r="P530" t="s">
        <v>3743</v>
      </c>
      <c r="Q530" t="s">
        <v>3744</v>
      </c>
      <c r="R530" t="s">
        <v>376</v>
      </c>
      <c r="S530" t="s">
        <v>377</v>
      </c>
      <c r="T530" t="s">
        <v>12</v>
      </c>
      <c r="U530" t="s">
        <v>13</v>
      </c>
      <c r="V530" t="s">
        <v>378</v>
      </c>
      <c r="W530" t="s">
        <v>379</v>
      </c>
      <c r="X530" t="s">
        <v>380</v>
      </c>
      <c r="Y530" t="s">
        <v>17</v>
      </c>
      <c r="Z530" t="s">
        <v>381</v>
      </c>
      <c r="AA530" t="s">
        <v>103</v>
      </c>
      <c r="AB530" t="s">
        <v>382</v>
      </c>
      <c r="AC530" t="s">
        <v>3745</v>
      </c>
      <c r="AD530" t="s">
        <v>39</v>
      </c>
      <c r="AE530" t="s">
        <v>3746</v>
      </c>
      <c r="AF530" t="s">
        <v>3747</v>
      </c>
      <c r="AG530" t="s">
        <v>25</v>
      </c>
      <c r="AH530" t="s">
        <v>26</v>
      </c>
      <c r="AI530" t="s">
        <v>27</v>
      </c>
      <c r="AJ530" t="s">
        <v>28</v>
      </c>
      <c r="AK530" s="3">
        <v>9280000</v>
      </c>
      <c r="AL530" s="3">
        <v>0</v>
      </c>
      <c r="AM530" s="3">
        <v>0</v>
      </c>
      <c r="AN530" s="3">
        <v>9280000</v>
      </c>
      <c r="AO530" s="3">
        <v>9280000</v>
      </c>
      <c r="AP530" s="3">
        <v>0</v>
      </c>
      <c r="AQ530" t="s">
        <v>3748</v>
      </c>
      <c r="AR530" t="s">
        <v>1</v>
      </c>
      <c r="AS530" t="s">
        <v>3749</v>
      </c>
      <c r="AT530" t="s">
        <v>1</v>
      </c>
      <c r="AU530" s="2">
        <v>45679</v>
      </c>
    </row>
    <row r="531" spans="1:47" hidden="1" x14ac:dyDescent="0.2">
      <c r="A531" t="s">
        <v>0</v>
      </c>
      <c r="B531" t="s">
        <v>1</v>
      </c>
      <c r="C531" s="2">
        <v>45658</v>
      </c>
      <c r="D531" s="2">
        <v>45777</v>
      </c>
      <c r="E531" t="s">
        <v>2</v>
      </c>
      <c r="F531" s="2">
        <v>45679</v>
      </c>
      <c r="G531" t="s">
        <v>691</v>
      </c>
      <c r="H531" t="s">
        <v>692</v>
      </c>
      <c r="I531" t="s">
        <v>3750</v>
      </c>
      <c r="J531" s="2">
        <v>45658</v>
      </c>
      <c r="K531" s="2">
        <v>46022</v>
      </c>
      <c r="L531" t="s">
        <v>6</v>
      </c>
      <c r="M531" t="s">
        <v>7</v>
      </c>
      <c r="N531" t="s">
        <v>8</v>
      </c>
      <c r="O531" t="s">
        <v>3751</v>
      </c>
      <c r="P531" t="s">
        <v>3751</v>
      </c>
      <c r="Q531" t="s">
        <v>3752</v>
      </c>
      <c r="R531" t="s">
        <v>376</v>
      </c>
      <c r="S531" t="s">
        <v>377</v>
      </c>
      <c r="T531" t="s">
        <v>12</v>
      </c>
      <c r="U531" t="s">
        <v>13</v>
      </c>
      <c r="V531" t="s">
        <v>378</v>
      </c>
      <c r="W531" t="s">
        <v>379</v>
      </c>
      <c r="X531" t="s">
        <v>380</v>
      </c>
      <c r="Y531" t="s">
        <v>17</v>
      </c>
      <c r="Z531" t="s">
        <v>381</v>
      </c>
      <c r="AA531" t="s">
        <v>103</v>
      </c>
      <c r="AB531" t="s">
        <v>382</v>
      </c>
      <c r="AC531" t="s">
        <v>3753</v>
      </c>
      <c r="AD531" t="s">
        <v>39</v>
      </c>
      <c r="AE531" t="s">
        <v>3754</v>
      </c>
      <c r="AF531" t="s">
        <v>3755</v>
      </c>
      <c r="AG531" t="s">
        <v>25</v>
      </c>
      <c r="AH531" t="s">
        <v>26</v>
      </c>
      <c r="AI531" t="s">
        <v>27</v>
      </c>
      <c r="AJ531" t="s">
        <v>28</v>
      </c>
      <c r="AK531" s="3">
        <v>3960000</v>
      </c>
      <c r="AL531" s="3">
        <v>0</v>
      </c>
      <c r="AM531" s="3">
        <v>0</v>
      </c>
      <c r="AN531" s="3">
        <v>3960000</v>
      </c>
      <c r="AO531" s="3">
        <v>3960000</v>
      </c>
      <c r="AP531" s="3">
        <v>0</v>
      </c>
      <c r="AQ531" t="s">
        <v>3756</v>
      </c>
      <c r="AR531" t="s">
        <v>1</v>
      </c>
      <c r="AS531" t="s">
        <v>3757</v>
      </c>
      <c r="AT531" t="s">
        <v>1</v>
      </c>
      <c r="AU531" s="2">
        <v>45679</v>
      </c>
    </row>
    <row r="532" spans="1:47" hidden="1" x14ac:dyDescent="0.2">
      <c r="A532" t="s">
        <v>0</v>
      </c>
      <c r="B532" t="s">
        <v>1</v>
      </c>
      <c r="C532" s="2">
        <v>45658</v>
      </c>
      <c r="D532" s="2">
        <v>45777</v>
      </c>
      <c r="E532" t="s">
        <v>2</v>
      </c>
      <c r="F532" s="2">
        <v>45679</v>
      </c>
      <c r="G532" t="s">
        <v>691</v>
      </c>
      <c r="H532" t="s">
        <v>692</v>
      </c>
      <c r="I532" t="s">
        <v>3758</v>
      </c>
      <c r="J532" s="2">
        <v>45658</v>
      </c>
      <c r="K532" s="2">
        <v>46022</v>
      </c>
      <c r="L532" t="s">
        <v>6</v>
      </c>
      <c r="M532" t="s">
        <v>7</v>
      </c>
      <c r="N532" t="s">
        <v>8</v>
      </c>
      <c r="O532" t="s">
        <v>3759</v>
      </c>
      <c r="P532" t="s">
        <v>3759</v>
      </c>
      <c r="Q532" t="s">
        <v>3760</v>
      </c>
      <c r="R532" t="s">
        <v>376</v>
      </c>
      <c r="S532" t="s">
        <v>377</v>
      </c>
      <c r="T532" t="s">
        <v>12</v>
      </c>
      <c r="U532" t="s">
        <v>13</v>
      </c>
      <c r="V532" t="s">
        <v>378</v>
      </c>
      <c r="W532" t="s">
        <v>379</v>
      </c>
      <c r="X532" t="s">
        <v>380</v>
      </c>
      <c r="Y532" t="s">
        <v>17</v>
      </c>
      <c r="Z532" t="s">
        <v>381</v>
      </c>
      <c r="AA532" t="s">
        <v>103</v>
      </c>
      <c r="AB532" t="s">
        <v>382</v>
      </c>
      <c r="AC532" t="s">
        <v>1461</v>
      </c>
      <c r="AD532" t="s">
        <v>39</v>
      </c>
      <c r="AE532" t="s">
        <v>1462</v>
      </c>
      <c r="AF532" t="s">
        <v>1463</v>
      </c>
      <c r="AG532" t="s">
        <v>25</v>
      </c>
      <c r="AH532" t="s">
        <v>26</v>
      </c>
      <c r="AI532" t="s">
        <v>27</v>
      </c>
      <c r="AJ532" t="s">
        <v>28</v>
      </c>
      <c r="AK532" s="3">
        <v>5400000</v>
      </c>
      <c r="AL532" s="3">
        <v>0</v>
      </c>
      <c r="AM532" s="3">
        <v>0</v>
      </c>
      <c r="AN532" s="3">
        <v>5400000</v>
      </c>
      <c r="AO532" s="3">
        <v>3870000</v>
      </c>
      <c r="AP532" s="3">
        <v>1530000</v>
      </c>
      <c r="AQ532" t="s">
        <v>3761</v>
      </c>
      <c r="AR532" t="s">
        <v>1</v>
      </c>
      <c r="AS532" t="s">
        <v>3762</v>
      </c>
      <c r="AT532" t="s">
        <v>1</v>
      </c>
      <c r="AU532" s="2">
        <v>45679</v>
      </c>
    </row>
    <row r="533" spans="1:47" hidden="1" x14ac:dyDescent="0.2">
      <c r="A533" t="s">
        <v>0</v>
      </c>
      <c r="B533" t="s">
        <v>1</v>
      </c>
      <c r="C533" s="2">
        <v>45658</v>
      </c>
      <c r="D533" s="2">
        <v>45777</v>
      </c>
      <c r="E533" t="s">
        <v>2</v>
      </c>
      <c r="F533" s="2">
        <v>45679</v>
      </c>
      <c r="G533" t="s">
        <v>681</v>
      </c>
      <c r="H533" t="s">
        <v>682</v>
      </c>
      <c r="I533" t="s">
        <v>3763</v>
      </c>
      <c r="J533" s="2">
        <v>45658</v>
      </c>
      <c r="K533" s="2">
        <v>46022</v>
      </c>
      <c r="L533" t="s">
        <v>6</v>
      </c>
      <c r="M533" t="s">
        <v>7</v>
      </c>
      <c r="N533" t="s">
        <v>8</v>
      </c>
      <c r="O533" t="s">
        <v>3764</v>
      </c>
      <c r="P533" t="s">
        <v>3764</v>
      </c>
      <c r="Q533" t="s">
        <v>3765</v>
      </c>
      <c r="R533" t="s">
        <v>376</v>
      </c>
      <c r="S533" t="s">
        <v>377</v>
      </c>
      <c r="T533" t="s">
        <v>12</v>
      </c>
      <c r="U533" t="s">
        <v>13</v>
      </c>
      <c r="V533" t="s">
        <v>378</v>
      </c>
      <c r="W533" t="s">
        <v>379</v>
      </c>
      <c r="X533" t="s">
        <v>380</v>
      </c>
      <c r="Y533" t="s">
        <v>17</v>
      </c>
      <c r="Z533" t="s">
        <v>381</v>
      </c>
      <c r="AA533" t="s">
        <v>103</v>
      </c>
      <c r="AB533" t="s">
        <v>382</v>
      </c>
      <c r="AC533" t="s">
        <v>3766</v>
      </c>
      <c r="AD533" t="s">
        <v>39</v>
      </c>
      <c r="AE533" t="s">
        <v>3767</v>
      </c>
      <c r="AF533" t="s">
        <v>3768</v>
      </c>
      <c r="AG533" t="s">
        <v>25</v>
      </c>
      <c r="AH533" t="s">
        <v>26</v>
      </c>
      <c r="AI533" t="s">
        <v>27</v>
      </c>
      <c r="AJ533" t="s">
        <v>28</v>
      </c>
      <c r="AK533" s="3">
        <v>11200000</v>
      </c>
      <c r="AL533" s="3">
        <v>0</v>
      </c>
      <c r="AM533" s="3">
        <v>0</v>
      </c>
      <c r="AN533" s="3">
        <v>11200000</v>
      </c>
      <c r="AO533" s="3">
        <v>11200000</v>
      </c>
      <c r="AP533" s="3">
        <v>0</v>
      </c>
      <c r="AQ533" t="s">
        <v>3769</v>
      </c>
      <c r="AR533" t="s">
        <v>1</v>
      </c>
      <c r="AS533" t="s">
        <v>3770</v>
      </c>
      <c r="AT533" t="s">
        <v>1</v>
      </c>
      <c r="AU533" s="2">
        <v>45679</v>
      </c>
    </row>
    <row r="534" spans="1:47" hidden="1" x14ac:dyDescent="0.2">
      <c r="A534" t="s">
        <v>0</v>
      </c>
      <c r="B534" t="s">
        <v>1</v>
      </c>
      <c r="C534" s="2">
        <v>45658</v>
      </c>
      <c r="D534" s="2">
        <v>45777</v>
      </c>
      <c r="E534" t="s">
        <v>2</v>
      </c>
      <c r="F534" s="2">
        <v>45679</v>
      </c>
      <c r="G534" t="s">
        <v>691</v>
      </c>
      <c r="H534" t="s">
        <v>692</v>
      </c>
      <c r="I534" t="s">
        <v>3771</v>
      </c>
      <c r="J534" s="2">
        <v>45658</v>
      </c>
      <c r="K534" s="2">
        <v>46022</v>
      </c>
      <c r="L534" t="s">
        <v>6</v>
      </c>
      <c r="M534" t="s">
        <v>7</v>
      </c>
      <c r="N534" t="s">
        <v>8</v>
      </c>
      <c r="O534" t="s">
        <v>3772</v>
      </c>
      <c r="P534" t="s">
        <v>3772</v>
      </c>
      <c r="Q534" t="s">
        <v>3773</v>
      </c>
      <c r="R534" t="s">
        <v>376</v>
      </c>
      <c r="S534" t="s">
        <v>377</v>
      </c>
      <c r="T534" t="s">
        <v>12</v>
      </c>
      <c r="U534" t="s">
        <v>13</v>
      </c>
      <c r="V534" t="s">
        <v>378</v>
      </c>
      <c r="W534" t="s">
        <v>379</v>
      </c>
      <c r="X534" t="s">
        <v>380</v>
      </c>
      <c r="Y534" t="s">
        <v>17</v>
      </c>
      <c r="Z534" t="s">
        <v>381</v>
      </c>
      <c r="AA534" t="s">
        <v>103</v>
      </c>
      <c r="AB534" t="s">
        <v>382</v>
      </c>
      <c r="AC534" t="s">
        <v>3774</v>
      </c>
      <c r="AD534" t="s">
        <v>39</v>
      </c>
      <c r="AE534" t="s">
        <v>3775</v>
      </c>
      <c r="AF534" t="s">
        <v>3776</v>
      </c>
      <c r="AG534" t="s">
        <v>25</v>
      </c>
      <c r="AH534" t="s">
        <v>26</v>
      </c>
      <c r="AI534" t="s">
        <v>27</v>
      </c>
      <c r="AJ534" t="s">
        <v>28</v>
      </c>
      <c r="AK534" s="3">
        <v>3916667</v>
      </c>
      <c r="AL534" s="3">
        <v>0</v>
      </c>
      <c r="AM534" s="3">
        <v>0</v>
      </c>
      <c r="AN534" s="3">
        <v>3916667</v>
      </c>
      <c r="AO534" s="3">
        <v>3916667</v>
      </c>
      <c r="AP534" s="3">
        <v>0</v>
      </c>
      <c r="AQ534" t="s">
        <v>3777</v>
      </c>
      <c r="AR534" t="s">
        <v>1</v>
      </c>
      <c r="AS534" t="s">
        <v>3778</v>
      </c>
      <c r="AT534" t="s">
        <v>1</v>
      </c>
      <c r="AU534" s="2">
        <v>45679</v>
      </c>
    </row>
    <row r="535" spans="1:47" hidden="1" x14ac:dyDescent="0.2">
      <c r="A535" t="s">
        <v>0</v>
      </c>
      <c r="B535" t="s">
        <v>1</v>
      </c>
      <c r="C535" s="2">
        <v>45658</v>
      </c>
      <c r="D535" s="2">
        <v>45777</v>
      </c>
      <c r="E535" t="s">
        <v>2</v>
      </c>
      <c r="F535" s="2">
        <v>45679</v>
      </c>
      <c r="G535" t="s">
        <v>681</v>
      </c>
      <c r="H535" t="s">
        <v>682</v>
      </c>
      <c r="I535" t="s">
        <v>3779</v>
      </c>
      <c r="J535" s="2">
        <v>45658</v>
      </c>
      <c r="K535" s="2">
        <v>46022</v>
      </c>
      <c r="L535" t="s">
        <v>6</v>
      </c>
      <c r="M535" t="s">
        <v>7</v>
      </c>
      <c r="N535" t="s">
        <v>8</v>
      </c>
      <c r="O535" t="s">
        <v>3780</v>
      </c>
      <c r="P535" t="s">
        <v>3780</v>
      </c>
      <c r="Q535" t="s">
        <v>3781</v>
      </c>
      <c r="R535" t="s">
        <v>376</v>
      </c>
      <c r="S535" t="s">
        <v>377</v>
      </c>
      <c r="T535" t="s">
        <v>12</v>
      </c>
      <c r="U535" t="s">
        <v>13</v>
      </c>
      <c r="V535" t="s">
        <v>378</v>
      </c>
      <c r="W535" t="s">
        <v>379</v>
      </c>
      <c r="X535" t="s">
        <v>380</v>
      </c>
      <c r="Y535" t="s">
        <v>17</v>
      </c>
      <c r="Z535" t="s">
        <v>381</v>
      </c>
      <c r="AA535" t="s">
        <v>103</v>
      </c>
      <c r="AB535" t="s">
        <v>382</v>
      </c>
      <c r="AC535" t="s">
        <v>3782</v>
      </c>
      <c r="AD535" t="s">
        <v>39</v>
      </c>
      <c r="AE535" t="s">
        <v>3783</v>
      </c>
      <c r="AF535" t="s">
        <v>3784</v>
      </c>
      <c r="AG535" t="s">
        <v>25</v>
      </c>
      <c r="AH535" t="s">
        <v>26</v>
      </c>
      <c r="AI535" t="s">
        <v>27</v>
      </c>
      <c r="AJ535" t="s">
        <v>28</v>
      </c>
      <c r="AK535" s="3">
        <v>2720000</v>
      </c>
      <c r="AL535" s="3">
        <v>0</v>
      </c>
      <c r="AM535" s="3">
        <v>0</v>
      </c>
      <c r="AN535" s="3">
        <v>2720000</v>
      </c>
      <c r="AO535" s="3">
        <v>2720000</v>
      </c>
      <c r="AP535" s="3">
        <v>0</v>
      </c>
      <c r="AQ535" t="s">
        <v>3785</v>
      </c>
      <c r="AR535" t="s">
        <v>1</v>
      </c>
      <c r="AS535" t="s">
        <v>3786</v>
      </c>
      <c r="AT535" t="s">
        <v>1</v>
      </c>
      <c r="AU535" s="2">
        <v>45679</v>
      </c>
    </row>
    <row r="536" spans="1:47" hidden="1" x14ac:dyDescent="0.2">
      <c r="A536" t="s">
        <v>0</v>
      </c>
      <c r="B536" t="s">
        <v>1</v>
      </c>
      <c r="C536" s="2">
        <v>45658</v>
      </c>
      <c r="D536" s="2">
        <v>45777</v>
      </c>
      <c r="E536" t="s">
        <v>2</v>
      </c>
      <c r="F536" s="2">
        <v>45679</v>
      </c>
      <c r="G536" t="s">
        <v>121</v>
      </c>
      <c r="H536" t="s">
        <v>140</v>
      </c>
      <c r="I536" t="s">
        <v>3787</v>
      </c>
      <c r="J536" s="2">
        <v>45658</v>
      </c>
      <c r="K536" s="2">
        <v>46022</v>
      </c>
      <c r="L536" t="s">
        <v>6</v>
      </c>
      <c r="M536" t="s">
        <v>7</v>
      </c>
      <c r="N536" t="s">
        <v>8</v>
      </c>
      <c r="O536" t="s">
        <v>3788</v>
      </c>
      <c r="P536" t="s">
        <v>3788</v>
      </c>
      <c r="Q536" t="s">
        <v>3789</v>
      </c>
      <c r="R536" t="s">
        <v>376</v>
      </c>
      <c r="S536" t="s">
        <v>377</v>
      </c>
      <c r="T536" t="s">
        <v>12</v>
      </c>
      <c r="U536" t="s">
        <v>13</v>
      </c>
      <c r="V536" t="s">
        <v>378</v>
      </c>
      <c r="W536" t="s">
        <v>379</v>
      </c>
      <c r="X536" t="s">
        <v>380</v>
      </c>
      <c r="Y536" t="s">
        <v>17</v>
      </c>
      <c r="Z536" t="s">
        <v>381</v>
      </c>
      <c r="AA536" t="s">
        <v>103</v>
      </c>
      <c r="AB536" t="s">
        <v>382</v>
      </c>
      <c r="AC536" t="s">
        <v>3790</v>
      </c>
      <c r="AD536" t="s">
        <v>39</v>
      </c>
      <c r="AE536" t="s">
        <v>3791</v>
      </c>
      <c r="AF536" t="s">
        <v>3792</v>
      </c>
      <c r="AG536" t="s">
        <v>25</v>
      </c>
      <c r="AH536" t="s">
        <v>26</v>
      </c>
      <c r="AI536" t="s">
        <v>27</v>
      </c>
      <c r="AJ536" t="s">
        <v>28</v>
      </c>
      <c r="AK536" s="3">
        <v>10140000</v>
      </c>
      <c r="AL536" s="3">
        <v>0</v>
      </c>
      <c r="AM536" s="3">
        <v>0</v>
      </c>
      <c r="AN536" s="3">
        <v>10140000</v>
      </c>
      <c r="AO536" s="3">
        <v>4732000</v>
      </c>
      <c r="AP536" s="3">
        <v>5408000</v>
      </c>
      <c r="AQ536" t="s">
        <v>3793</v>
      </c>
      <c r="AR536" t="s">
        <v>1</v>
      </c>
      <c r="AS536" t="s">
        <v>3794</v>
      </c>
      <c r="AT536" t="s">
        <v>1</v>
      </c>
      <c r="AU536" s="2">
        <v>45679</v>
      </c>
    </row>
    <row r="537" spans="1:47" hidden="1" x14ac:dyDescent="0.2">
      <c r="A537" t="s">
        <v>0</v>
      </c>
      <c r="B537" t="s">
        <v>1</v>
      </c>
      <c r="C537" s="2">
        <v>45658</v>
      </c>
      <c r="D537" s="2">
        <v>45777</v>
      </c>
      <c r="E537" t="s">
        <v>2</v>
      </c>
      <c r="F537" s="2">
        <v>45679</v>
      </c>
      <c r="G537" t="s">
        <v>121</v>
      </c>
      <c r="H537" t="s">
        <v>140</v>
      </c>
      <c r="I537" t="s">
        <v>3795</v>
      </c>
      <c r="J537" s="2">
        <v>45658</v>
      </c>
      <c r="K537" s="2">
        <v>46022</v>
      </c>
      <c r="L537" t="s">
        <v>6</v>
      </c>
      <c r="M537" t="s">
        <v>7</v>
      </c>
      <c r="N537" t="s">
        <v>8</v>
      </c>
      <c r="O537" t="s">
        <v>3796</v>
      </c>
      <c r="P537" t="s">
        <v>3796</v>
      </c>
      <c r="Q537" t="s">
        <v>3797</v>
      </c>
      <c r="R537" t="s">
        <v>376</v>
      </c>
      <c r="S537" t="s">
        <v>377</v>
      </c>
      <c r="T537" t="s">
        <v>12</v>
      </c>
      <c r="U537" t="s">
        <v>13</v>
      </c>
      <c r="V537" t="s">
        <v>378</v>
      </c>
      <c r="W537" t="s">
        <v>379</v>
      </c>
      <c r="X537" t="s">
        <v>380</v>
      </c>
      <c r="Y537" t="s">
        <v>17</v>
      </c>
      <c r="Z537" t="s">
        <v>381</v>
      </c>
      <c r="AA537" t="s">
        <v>103</v>
      </c>
      <c r="AB537" t="s">
        <v>382</v>
      </c>
      <c r="AC537" t="s">
        <v>3798</v>
      </c>
      <c r="AD537" t="s">
        <v>39</v>
      </c>
      <c r="AE537" t="s">
        <v>3799</v>
      </c>
      <c r="AF537" t="s">
        <v>3800</v>
      </c>
      <c r="AG537" t="s">
        <v>25</v>
      </c>
      <c r="AH537" t="s">
        <v>26</v>
      </c>
      <c r="AI537" t="s">
        <v>27</v>
      </c>
      <c r="AJ537" t="s">
        <v>28</v>
      </c>
      <c r="AK537" s="3">
        <v>8480000</v>
      </c>
      <c r="AL537" s="3">
        <v>0</v>
      </c>
      <c r="AM537" s="3">
        <v>0</v>
      </c>
      <c r="AN537" s="3">
        <v>8480000</v>
      </c>
      <c r="AO537" s="3">
        <v>8480000</v>
      </c>
      <c r="AP537" s="3">
        <v>0</v>
      </c>
      <c r="AQ537" t="s">
        <v>3801</v>
      </c>
      <c r="AR537" t="s">
        <v>1</v>
      </c>
      <c r="AS537" t="s">
        <v>3802</v>
      </c>
      <c r="AT537" t="s">
        <v>1</v>
      </c>
      <c r="AU537" s="2">
        <v>45679</v>
      </c>
    </row>
    <row r="538" spans="1:47" hidden="1" x14ac:dyDescent="0.2">
      <c r="A538" t="s">
        <v>0</v>
      </c>
      <c r="B538" t="s">
        <v>1</v>
      </c>
      <c r="C538" s="2">
        <v>45658</v>
      </c>
      <c r="D538" s="2">
        <v>45777</v>
      </c>
      <c r="E538" t="s">
        <v>2</v>
      </c>
      <c r="F538" s="2">
        <v>45679</v>
      </c>
      <c r="G538" t="s">
        <v>323</v>
      </c>
      <c r="H538" t="s">
        <v>1147</v>
      </c>
      <c r="I538" t="s">
        <v>3803</v>
      </c>
      <c r="J538" s="2">
        <v>45658</v>
      </c>
      <c r="K538" s="2">
        <v>46022</v>
      </c>
      <c r="L538" t="s">
        <v>6</v>
      </c>
      <c r="M538" t="s">
        <v>7</v>
      </c>
      <c r="N538" t="s">
        <v>8</v>
      </c>
      <c r="O538" t="s">
        <v>3804</v>
      </c>
      <c r="P538" t="s">
        <v>3804</v>
      </c>
      <c r="Q538" t="s">
        <v>3805</v>
      </c>
      <c r="R538" t="s">
        <v>376</v>
      </c>
      <c r="S538" t="s">
        <v>377</v>
      </c>
      <c r="T538" t="s">
        <v>12</v>
      </c>
      <c r="U538" t="s">
        <v>13</v>
      </c>
      <c r="V538" t="s">
        <v>378</v>
      </c>
      <c r="W538" t="s">
        <v>379</v>
      </c>
      <c r="X538" t="s">
        <v>380</v>
      </c>
      <c r="Y538" t="s">
        <v>17</v>
      </c>
      <c r="Z538" t="s">
        <v>381</v>
      </c>
      <c r="AA538" t="s">
        <v>1151</v>
      </c>
      <c r="AB538" t="s">
        <v>1152</v>
      </c>
      <c r="AC538" t="s">
        <v>3806</v>
      </c>
      <c r="AD538" t="s">
        <v>22</v>
      </c>
      <c r="AE538" t="s">
        <v>3807</v>
      </c>
      <c r="AF538" t="s">
        <v>3808</v>
      </c>
      <c r="AG538" t="s">
        <v>25</v>
      </c>
      <c r="AH538" t="s">
        <v>26</v>
      </c>
      <c r="AI538" t="s">
        <v>27</v>
      </c>
      <c r="AJ538" t="s">
        <v>28</v>
      </c>
      <c r="AK538" s="3">
        <v>390463476</v>
      </c>
      <c r="AL538" s="3">
        <v>0</v>
      </c>
      <c r="AM538" s="3">
        <v>0</v>
      </c>
      <c r="AN538" s="3">
        <v>390463476</v>
      </c>
      <c r="AO538" s="3">
        <v>0</v>
      </c>
      <c r="AP538" s="3">
        <v>390463476</v>
      </c>
      <c r="AQ538" t="s">
        <v>3809</v>
      </c>
      <c r="AR538" t="s">
        <v>1</v>
      </c>
      <c r="AS538" t="s">
        <v>3810</v>
      </c>
      <c r="AT538" t="s">
        <v>1</v>
      </c>
      <c r="AU538" s="2">
        <v>45679</v>
      </c>
    </row>
    <row r="539" spans="1:47" hidden="1" x14ac:dyDescent="0.2">
      <c r="A539" t="s">
        <v>0</v>
      </c>
      <c r="B539" t="s">
        <v>1</v>
      </c>
      <c r="C539" s="2">
        <v>45658</v>
      </c>
      <c r="D539" s="2">
        <v>45777</v>
      </c>
      <c r="E539" t="s">
        <v>2</v>
      </c>
      <c r="F539" s="2">
        <v>45679</v>
      </c>
      <c r="G539" t="s">
        <v>121</v>
      </c>
      <c r="H539" t="s">
        <v>140</v>
      </c>
      <c r="I539" t="s">
        <v>3811</v>
      </c>
      <c r="J539" s="2">
        <v>45658</v>
      </c>
      <c r="K539" s="2">
        <v>46022</v>
      </c>
      <c r="L539" t="s">
        <v>6</v>
      </c>
      <c r="M539" t="s">
        <v>7</v>
      </c>
      <c r="N539" t="s">
        <v>8</v>
      </c>
      <c r="O539" t="s">
        <v>3812</v>
      </c>
      <c r="P539" t="s">
        <v>3812</v>
      </c>
      <c r="Q539" t="s">
        <v>3813</v>
      </c>
      <c r="R539" t="s">
        <v>376</v>
      </c>
      <c r="S539" t="s">
        <v>377</v>
      </c>
      <c r="T539" t="s">
        <v>12</v>
      </c>
      <c r="U539" t="s">
        <v>13</v>
      </c>
      <c r="V539" t="s">
        <v>378</v>
      </c>
      <c r="W539" t="s">
        <v>379</v>
      </c>
      <c r="X539" t="s">
        <v>380</v>
      </c>
      <c r="Y539" t="s">
        <v>17</v>
      </c>
      <c r="Z539" t="s">
        <v>381</v>
      </c>
      <c r="AA539" t="s">
        <v>103</v>
      </c>
      <c r="AB539" t="s">
        <v>382</v>
      </c>
      <c r="AC539" t="s">
        <v>3814</v>
      </c>
      <c r="AD539" t="s">
        <v>39</v>
      </c>
      <c r="AE539" t="s">
        <v>3815</v>
      </c>
      <c r="AF539" t="s">
        <v>3816</v>
      </c>
      <c r="AG539" t="s">
        <v>25</v>
      </c>
      <c r="AH539" t="s">
        <v>26</v>
      </c>
      <c r="AI539" t="s">
        <v>27</v>
      </c>
      <c r="AJ539" t="s">
        <v>28</v>
      </c>
      <c r="AK539" s="3">
        <v>3564000</v>
      </c>
      <c r="AL539" s="3">
        <v>0</v>
      </c>
      <c r="AM539" s="3">
        <v>0</v>
      </c>
      <c r="AN539" s="3">
        <v>3564000</v>
      </c>
      <c r="AO539" s="3">
        <v>3564000</v>
      </c>
      <c r="AP539" s="3">
        <v>0</v>
      </c>
      <c r="AQ539" t="s">
        <v>3817</v>
      </c>
      <c r="AR539" t="s">
        <v>1</v>
      </c>
      <c r="AS539" t="s">
        <v>3818</v>
      </c>
      <c r="AT539" t="s">
        <v>1</v>
      </c>
      <c r="AU539" s="2">
        <v>45679</v>
      </c>
    </row>
    <row r="540" spans="1:47" hidden="1" x14ac:dyDescent="0.2">
      <c r="A540" t="s">
        <v>0</v>
      </c>
      <c r="B540" t="s">
        <v>1</v>
      </c>
      <c r="C540" s="2">
        <v>45658</v>
      </c>
      <c r="D540" s="2">
        <v>45777</v>
      </c>
      <c r="E540" t="s">
        <v>2</v>
      </c>
      <c r="F540" s="2">
        <v>45679</v>
      </c>
      <c r="G540" t="s">
        <v>681</v>
      </c>
      <c r="H540" t="s">
        <v>682</v>
      </c>
      <c r="I540" t="s">
        <v>3819</v>
      </c>
      <c r="J540" s="2">
        <v>45658</v>
      </c>
      <c r="K540" s="2">
        <v>46022</v>
      </c>
      <c r="L540" t="s">
        <v>6</v>
      </c>
      <c r="M540" t="s">
        <v>7</v>
      </c>
      <c r="N540" t="s">
        <v>8</v>
      </c>
      <c r="O540" t="s">
        <v>3820</v>
      </c>
      <c r="P540" t="s">
        <v>3820</v>
      </c>
      <c r="Q540" t="s">
        <v>3821</v>
      </c>
      <c r="R540" t="s">
        <v>376</v>
      </c>
      <c r="S540" t="s">
        <v>377</v>
      </c>
      <c r="T540" t="s">
        <v>12</v>
      </c>
      <c r="U540" t="s">
        <v>13</v>
      </c>
      <c r="V540" t="s">
        <v>378</v>
      </c>
      <c r="W540" t="s">
        <v>379</v>
      </c>
      <c r="X540" t="s">
        <v>380</v>
      </c>
      <c r="Y540" t="s">
        <v>17</v>
      </c>
      <c r="Z540" t="s">
        <v>381</v>
      </c>
      <c r="AA540" t="s">
        <v>103</v>
      </c>
      <c r="AB540" t="s">
        <v>382</v>
      </c>
      <c r="AC540" t="s">
        <v>3822</v>
      </c>
      <c r="AD540" t="s">
        <v>39</v>
      </c>
      <c r="AE540" t="s">
        <v>3823</v>
      </c>
      <c r="AF540" t="s">
        <v>3824</v>
      </c>
      <c r="AG540" t="s">
        <v>25</v>
      </c>
      <c r="AH540" t="s">
        <v>26</v>
      </c>
      <c r="AI540" t="s">
        <v>27</v>
      </c>
      <c r="AJ540" t="s">
        <v>28</v>
      </c>
      <c r="AK540" s="3">
        <v>7680000</v>
      </c>
      <c r="AL540" s="3">
        <v>0</v>
      </c>
      <c r="AM540" s="3">
        <v>0</v>
      </c>
      <c r="AN540" s="3">
        <v>7680000</v>
      </c>
      <c r="AO540" s="3">
        <v>7680000</v>
      </c>
      <c r="AP540" s="3">
        <v>0</v>
      </c>
      <c r="AQ540" t="s">
        <v>3825</v>
      </c>
      <c r="AR540" t="s">
        <v>1</v>
      </c>
      <c r="AS540" t="s">
        <v>3826</v>
      </c>
      <c r="AT540" t="s">
        <v>1</v>
      </c>
      <c r="AU540" s="2">
        <v>45679</v>
      </c>
    </row>
    <row r="541" spans="1:47" hidden="1" x14ac:dyDescent="0.2">
      <c r="A541" t="s">
        <v>0</v>
      </c>
      <c r="B541" t="s">
        <v>1</v>
      </c>
      <c r="C541" s="2">
        <v>45658</v>
      </c>
      <c r="D541" s="2">
        <v>45777</v>
      </c>
      <c r="E541" t="s">
        <v>2</v>
      </c>
      <c r="F541" s="2">
        <v>45679</v>
      </c>
      <c r="G541" t="s">
        <v>681</v>
      </c>
      <c r="H541" t="s">
        <v>682</v>
      </c>
      <c r="I541" t="s">
        <v>3827</v>
      </c>
      <c r="J541" s="2">
        <v>45658</v>
      </c>
      <c r="K541" s="2">
        <v>46022</v>
      </c>
      <c r="L541" t="s">
        <v>6</v>
      </c>
      <c r="M541" t="s">
        <v>7</v>
      </c>
      <c r="N541" t="s">
        <v>8</v>
      </c>
      <c r="O541" t="s">
        <v>3828</v>
      </c>
      <c r="P541" t="s">
        <v>3828</v>
      </c>
      <c r="Q541" t="s">
        <v>3829</v>
      </c>
      <c r="R541" t="s">
        <v>376</v>
      </c>
      <c r="S541" t="s">
        <v>377</v>
      </c>
      <c r="T541" t="s">
        <v>12</v>
      </c>
      <c r="U541" t="s">
        <v>13</v>
      </c>
      <c r="V541" t="s">
        <v>378</v>
      </c>
      <c r="W541" t="s">
        <v>379</v>
      </c>
      <c r="X541" t="s">
        <v>380</v>
      </c>
      <c r="Y541" t="s">
        <v>17</v>
      </c>
      <c r="Z541" t="s">
        <v>381</v>
      </c>
      <c r="AA541" t="s">
        <v>103</v>
      </c>
      <c r="AB541" t="s">
        <v>382</v>
      </c>
      <c r="AC541" t="s">
        <v>3830</v>
      </c>
      <c r="AD541" t="s">
        <v>39</v>
      </c>
      <c r="AE541" t="s">
        <v>3831</v>
      </c>
      <c r="AF541" t="s">
        <v>3832</v>
      </c>
      <c r="AG541" t="s">
        <v>25</v>
      </c>
      <c r="AH541" t="s">
        <v>26</v>
      </c>
      <c r="AI541" t="s">
        <v>27</v>
      </c>
      <c r="AJ541" t="s">
        <v>28</v>
      </c>
      <c r="AK541" s="3">
        <v>10600000</v>
      </c>
      <c r="AL541" s="3">
        <v>0</v>
      </c>
      <c r="AM541" s="3">
        <v>0</v>
      </c>
      <c r="AN541" s="3">
        <v>10600000</v>
      </c>
      <c r="AO541" s="3">
        <v>10600000</v>
      </c>
      <c r="AP541" s="3">
        <v>0</v>
      </c>
      <c r="AQ541" t="s">
        <v>3833</v>
      </c>
      <c r="AR541" t="s">
        <v>1</v>
      </c>
      <c r="AS541" t="s">
        <v>3834</v>
      </c>
      <c r="AT541" t="s">
        <v>1</v>
      </c>
      <c r="AU541" s="2">
        <v>45679</v>
      </c>
    </row>
    <row r="542" spans="1:47" hidden="1" x14ac:dyDescent="0.2">
      <c r="A542" t="s">
        <v>0</v>
      </c>
      <c r="B542" t="s">
        <v>1</v>
      </c>
      <c r="C542" s="2">
        <v>45658</v>
      </c>
      <c r="D542" s="2">
        <v>45777</v>
      </c>
      <c r="E542" t="s">
        <v>2</v>
      </c>
      <c r="F542" s="2">
        <v>45679</v>
      </c>
      <c r="G542" t="s">
        <v>691</v>
      </c>
      <c r="H542" t="s">
        <v>692</v>
      </c>
      <c r="I542" t="s">
        <v>3835</v>
      </c>
      <c r="J542" s="2">
        <v>45658</v>
      </c>
      <c r="K542" s="2">
        <v>46022</v>
      </c>
      <c r="L542" t="s">
        <v>6</v>
      </c>
      <c r="M542" t="s">
        <v>7</v>
      </c>
      <c r="N542" t="s">
        <v>8</v>
      </c>
      <c r="O542" t="s">
        <v>3836</v>
      </c>
      <c r="P542" t="s">
        <v>3836</v>
      </c>
      <c r="Q542" t="s">
        <v>3837</v>
      </c>
      <c r="R542" t="s">
        <v>376</v>
      </c>
      <c r="S542" t="s">
        <v>377</v>
      </c>
      <c r="T542" t="s">
        <v>12</v>
      </c>
      <c r="U542" t="s">
        <v>13</v>
      </c>
      <c r="V542" t="s">
        <v>378</v>
      </c>
      <c r="W542" t="s">
        <v>379</v>
      </c>
      <c r="X542" t="s">
        <v>380</v>
      </c>
      <c r="Y542" t="s">
        <v>17</v>
      </c>
      <c r="Z542" t="s">
        <v>381</v>
      </c>
      <c r="AA542" t="s">
        <v>103</v>
      </c>
      <c r="AB542" t="s">
        <v>382</v>
      </c>
      <c r="AC542" t="s">
        <v>3838</v>
      </c>
      <c r="AD542" t="s">
        <v>39</v>
      </c>
      <c r="AE542" t="s">
        <v>3839</v>
      </c>
      <c r="AF542" t="s">
        <v>3840</v>
      </c>
      <c r="AG542" t="s">
        <v>25</v>
      </c>
      <c r="AH542" t="s">
        <v>26</v>
      </c>
      <c r="AI542" t="s">
        <v>27</v>
      </c>
      <c r="AJ542" t="s">
        <v>28</v>
      </c>
      <c r="AK542" s="3">
        <v>1840000</v>
      </c>
      <c r="AL542" s="3">
        <v>0</v>
      </c>
      <c r="AM542" s="3">
        <v>0</v>
      </c>
      <c r="AN542" s="3">
        <v>1840000</v>
      </c>
      <c r="AO542" s="3">
        <v>1840000</v>
      </c>
      <c r="AP542" s="3">
        <v>0</v>
      </c>
      <c r="AQ542" t="s">
        <v>3841</v>
      </c>
      <c r="AR542" t="s">
        <v>1</v>
      </c>
      <c r="AS542" t="s">
        <v>3842</v>
      </c>
      <c r="AT542" t="s">
        <v>1</v>
      </c>
      <c r="AU542" s="2">
        <v>45679</v>
      </c>
    </row>
    <row r="543" spans="1:47" hidden="1" x14ac:dyDescent="0.2">
      <c r="A543" t="s">
        <v>0</v>
      </c>
      <c r="B543" t="s">
        <v>1</v>
      </c>
      <c r="C543" s="2">
        <v>45658</v>
      </c>
      <c r="D543" s="2">
        <v>45777</v>
      </c>
      <c r="E543" t="s">
        <v>2</v>
      </c>
      <c r="F543" s="2">
        <v>45679</v>
      </c>
      <c r="G543" t="s">
        <v>691</v>
      </c>
      <c r="H543" t="s">
        <v>692</v>
      </c>
      <c r="I543" t="s">
        <v>3843</v>
      </c>
      <c r="J543" s="2">
        <v>45658</v>
      </c>
      <c r="K543" s="2">
        <v>46022</v>
      </c>
      <c r="L543" t="s">
        <v>6</v>
      </c>
      <c r="M543" t="s">
        <v>7</v>
      </c>
      <c r="N543" t="s">
        <v>8</v>
      </c>
      <c r="O543" t="s">
        <v>3844</v>
      </c>
      <c r="P543" t="s">
        <v>3844</v>
      </c>
      <c r="Q543" t="s">
        <v>3845</v>
      </c>
      <c r="R543" t="s">
        <v>376</v>
      </c>
      <c r="S543" t="s">
        <v>377</v>
      </c>
      <c r="T543" t="s">
        <v>12</v>
      </c>
      <c r="U543" t="s">
        <v>13</v>
      </c>
      <c r="V543" t="s">
        <v>378</v>
      </c>
      <c r="W543" t="s">
        <v>379</v>
      </c>
      <c r="X543" t="s">
        <v>380</v>
      </c>
      <c r="Y543" t="s">
        <v>17</v>
      </c>
      <c r="Z543" t="s">
        <v>381</v>
      </c>
      <c r="AA543" t="s">
        <v>103</v>
      </c>
      <c r="AB543" t="s">
        <v>382</v>
      </c>
      <c r="AC543" t="s">
        <v>531</v>
      </c>
      <c r="AD543" t="s">
        <v>39</v>
      </c>
      <c r="AE543" t="s">
        <v>532</v>
      </c>
      <c r="AF543" t="s">
        <v>533</v>
      </c>
      <c r="AG543" t="s">
        <v>25</v>
      </c>
      <c r="AH543" t="s">
        <v>26</v>
      </c>
      <c r="AI543" t="s">
        <v>27</v>
      </c>
      <c r="AJ543" t="s">
        <v>28</v>
      </c>
      <c r="AK543" s="3">
        <v>2366000</v>
      </c>
      <c r="AL543" s="3">
        <v>0</v>
      </c>
      <c r="AM543" s="3">
        <v>0</v>
      </c>
      <c r="AN543" s="3">
        <v>2366000</v>
      </c>
      <c r="AO543" s="3">
        <v>0</v>
      </c>
      <c r="AP543" s="3">
        <v>2366000</v>
      </c>
      <c r="AQ543" t="s">
        <v>3846</v>
      </c>
      <c r="AR543" t="s">
        <v>1</v>
      </c>
      <c r="AS543" t="s">
        <v>3847</v>
      </c>
      <c r="AT543" t="s">
        <v>1</v>
      </c>
      <c r="AU543" s="2">
        <v>45679</v>
      </c>
    </row>
    <row r="544" spans="1:47" hidden="1" x14ac:dyDescent="0.2">
      <c r="A544" t="s">
        <v>0</v>
      </c>
      <c r="B544" t="s">
        <v>1</v>
      </c>
      <c r="C544" s="2">
        <v>45658</v>
      </c>
      <c r="D544" s="2">
        <v>45777</v>
      </c>
      <c r="E544" t="s">
        <v>2</v>
      </c>
      <c r="F544" s="2">
        <v>45679</v>
      </c>
      <c r="G544" t="s">
        <v>681</v>
      </c>
      <c r="H544" t="s">
        <v>682</v>
      </c>
      <c r="I544" t="s">
        <v>3848</v>
      </c>
      <c r="J544" s="2">
        <v>45658</v>
      </c>
      <c r="K544" s="2">
        <v>46022</v>
      </c>
      <c r="L544" t="s">
        <v>6</v>
      </c>
      <c r="M544" t="s">
        <v>7</v>
      </c>
      <c r="N544" t="s">
        <v>8</v>
      </c>
      <c r="O544" t="s">
        <v>3849</v>
      </c>
      <c r="P544" t="s">
        <v>3849</v>
      </c>
      <c r="Q544" t="s">
        <v>3850</v>
      </c>
      <c r="R544" t="s">
        <v>376</v>
      </c>
      <c r="S544" t="s">
        <v>377</v>
      </c>
      <c r="T544" t="s">
        <v>12</v>
      </c>
      <c r="U544" t="s">
        <v>13</v>
      </c>
      <c r="V544" t="s">
        <v>378</v>
      </c>
      <c r="W544" t="s">
        <v>379</v>
      </c>
      <c r="X544" t="s">
        <v>380</v>
      </c>
      <c r="Y544" t="s">
        <v>17</v>
      </c>
      <c r="Z544" t="s">
        <v>381</v>
      </c>
      <c r="AA544" t="s">
        <v>103</v>
      </c>
      <c r="AB544" t="s">
        <v>382</v>
      </c>
      <c r="AC544" t="s">
        <v>3851</v>
      </c>
      <c r="AD544" t="s">
        <v>39</v>
      </c>
      <c r="AE544" t="s">
        <v>3852</v>
      </c>
      <c r="AF544" t="s">
        <v>3853</v>
      </c>
      <c r="AG544" t="s">
        <v>25</v>
      </c>
      <c r="AH544" t="s">
        <v>26</v>
      </c>
      <c r="AI544" t="s">
        <v>27</v>
      </c>
      <c r="AJ544" t="s">
        <v>28</v>
      </c>
      <c r="AK544" s="3">
        <v>15583333</v>
      </c>
      <c r="AL544" s="3">
        <v>0</v>
      </c>
      <c r="AM544" s="3">
        <v>0</v>
      </c>
      <c r="AN544" s="3">
        <v>15583333</v>
      </c>
      <c r="AO544" s="3">
        <v>15583333</v>
      </c>
      <c r="AP544" s="3">
        <v>0</v>
      </c>
      <c r="AQ544" t="s">
        <v>3854</v>
      </c>
      <c r="AR544" t="s">
        <v>1</v>
      </c>
      <c r="AS544" t="s">
        <v>3855</v>
      </c>
      <c r="AT544" t="s">
        <v>1</v>
      </c>
      <c r="AU544" s="2">
        <v>45679</v>
      </c>
    </row>
    <row r="545" spans="1:47" hidden="1" x14ac:dyDescent="0.2">
      <c r="A545" t="s">
        <v>0</v>
      </c>
      <c r="B545" t="s">
        <v>1</v>
      </c>
      <c r="C545" s="2">
        <v>45658</v>
      </c>
      <c r="D545" s="2">
        <v>45777</v>
      </c>
      <c r="E545" t="s">
        <v>2</v>
      </c>
      <c r="F545" s="2">
        <v>45679</v>
      </c>
      <c r="G545" t="s">
        <v>681</v>
      </c>
      <c r="H545" t="s">
        <v>682</v>
      </c>
      <c r="I545" t="s">
        <v>3856</v>
      </c>
      <c r="J545" s="2">
        <v>45658</v>
      </c>
      <c r="K545" s="2">
        <v>46022</v>
      </c>
      <c r="L545" t="s">
        <v>6</v>
      </c>
      <c r="M545" t="s">
        <v>7</v>
      </c>
      <c r="N545" t="s">
        <v>8</v>
      </c>
      <c r="O545" t="s">
        <v>3857</v>
      </c>
      <c r="P545" t="s">
        <v>3857</v>
      </c>
      <c r="Q545" t="s">
        <v>3858</v>
      </c>
      <c r="R545" t="s">
        <v>376</v>
      </c>
      <c r="S545" t="s">
        <v>377</v>
      </c>
      <c r="T545" t="s">
        <v>12</v>
      </c>
      <c r="U545" t="s">
        <v>13</v>
      </c>
      <c r="V545" t="s">
        <v>378</v>
      </c>
      <c r="W545" t="s">
        <v>379</v>
      </c>
      <c r="X545" t="s">
        <v>380</v>
      </c>
      <c r="Y545" t="s">
        <v>17</v>
      </c>
      <c r="Z545" t="s">
        <v>381</v>
      </c>
      <c r="AA545" t="s">
        <v>103</v>
      </c>
      <c r="AB545" t="s">
        <v>382</v>
      </c>
      <c r="AC545" t="s">
        <v>3859</v>
      </c>
      <c r="AD545" t="s">
        <v>39</v>
      </c>
      <c r="AE545" t="s">
        <v>3860</v>
      </c>
      <c r="AF545" t="s">
        <v>3861</v>
      </c>
      <c r="AG545" t="s">
        <v>25</v>
      </c>
      <c r="AH545" t="s">
        <v>26</v>
      </c>
      <c r="AI545" t="s">
        <v>27</v>
      </c>
      <c r="AJ545" t="s">
        <v>28</v>
      </c>
      <c r="AK545" s="3">
        <v>4800000</v>
      </c>
      <c r="AL545" s="3">
        <v>0</v>
      </c>
      <c r="AM545" s="3">
        <v>0</v>
      </c>
      <c r="AN545" s="3">
        <v>4800000</v>
      </c>
      <c r="AO545" s="3">
        <v>4800000</v>
      </c>
      <c r="AP545" s="3">
        <v>0</v>
      </c>
      <c r="AQ545" t="s">
        <v>3862</v>
      </c>
      <c r="AR545" t="s">
        <v>1</v>
      </c>
      <c r="AS545" t="s">
        <v>3863</v>
      </c>
      <c r="AT545" t="s">
        <v>1</v>
      </c>
      <c r="AU545" s="2">
        <v>45679</v>
      </c>
    </row>
    <row r="546" spans="1:47" hidden="1" x14ac:dyDescent="0.2">
      <c r="A546" t="s">
        <v>0</v>
      </c>
      <c r="B546" t="s">
        <v>1</v>
      </c>
      <c r="C546" s="2">
        <v>45658</v>
      </c>
      <c r="D546" s="2">
        <v>45777</v>
      </c>
      <c r="E546" t="s">
        <v>2</v>
      </c>
      <c r="F546" s="2">
        <v>45679</v>
      </c>
      <c r="G546" t="s">
        <v>691</v>
      </c>
      <c r="H546" t="s">
        <v>692</v>
      </c>
      <c r="I546" t="s">
        <v>3864</v>
      </c>
      <c r="J546" s="2">
        <v>45658</v>
      </c>
      <c r="K546" s="2">
        <v>46022</v>
      </c>
      <c r="L546" t="s">
        <v>6</v>
      </c>
      <c r="M546" t="s">
        <v>7</v>
      </c>
      <c r="N546" t="s">
        <v>8</v>
      </c>
      <c r="O546" t="s">
        <v>3865</v>
      </c>
      <c r="P546" t="s">
        <v>3865</v>
      </c>
      <c r="Q546" t="s">
        <v>3866</v>
      </c>
      <c r="R546" t="s">
        <v>376</v>
      </c>
      <c r="S546" t="s">
        <v>377</v>
      </c>
      <c r="T546" t="s">
        <v>12</v>
      </c>
      <c r="U546" t="s">
        <v>13</v>
      </c>
      <c r="V546" t="s">
        <v>378</v>
      </c>
      <c r="W546" t="s">
        <v>379</v>
      </c>
      <c r="X546" t="s">
        <v>380</v>
      </c>
      <c r="Y546" t="s">
        <v>17</v>
      </c>
      <c r="Z546" t="s">
        <v>381</v>
      </c>
      <c r="AA546" t="s">
        <v>103</v>
      </c>
      <c r="AB546" t="s">
        <v>382</v>
      </c>
      <c r="AC546" t="s">
        <v>3867</v>
      </c>
      <c r="AD546" t="s">
        <v>39</v>
      </c>
      <c r="AE546" t="s">
        <v>3868</v>
      </c>
      <c r="AF546" t="s">
        <v>3869</v>
      </c>
      <c r="AG546" t="s">
        <v>25</v>
      </c>
      <c r="AH546" t="s">
        <v>26</v>
      </c>
      <c r="AI546" t="s">
        <v>27</v>
      </c>
      <c r="AJ546" t="s">
        <v>28</v>
      </c>
      <c r="AK546" s="3">
        <v>1840000</v>
      </c>
      <c r="AL546" s="3">
        <v>0</v>
      </c>
      <c r="AM546" s="3">
        <v>0</v>
      </c>
      <c r="AN546" s="3">
        <v>1840000</v>
      </c>
      <c r="AO546" s="3">
        <v>1840000</v>
      </c>
      <c r="AP546" s="3">
        <v>0</v>
      </c>
      <c r="AQ546" t="s">
        <v>3870</v>
      </c>
      <c r="AR546" t="s">
        <v>1</v>
      </c>
      <c r="AS546" t="s">
        <v>3871</v>
      </c>
      <c r="AT546" t="s">
        <v>1</v>
      </c>
      <c r="AU546" s="2">
        <v>45679</v>
      </c>
    </row>
    <row r="547" spans="1:47" hidden="1" x14ac:dyDescent="0.2">
      <c r="A547" t="s">
        <v>0</v>
      </c>
      <c r="B547" t="s">
        <v>1</v>
      </c>
      <c r="C547" s="2">
        <v>45658</v>
      </c>
      <c r="D547" s="2">
        <v>45777</v>
      </c>
      <c r="E547" t="s">
        <v>2</v>
      </c>
      <c r="F547" s="2">
        <v>45679</v>
      </c>
      <c r="G547" t="s">
        <v>121</v>
      </c>
      <c r="H547" t="s">
        <v>140</v>
      </c>
      <c r="I547" t="s">
        <v>3872</v>
      </c>
      <c r="J547" s="2">
        <v>45658</v>
      </c>
      <c r="K547" s="2">
        <v>46022</v>
      </c>
      <c r="L547" t="s">
        <v>6</v>
      </c>
      <c r="M547" t="s">
        <v>7</v>
      </c>
      <c r="N547" t="s">
        <v>8</v>
      </c>
      <c r="O547" t="s">
        <v>3873</v>
      </c>
      <c r="P547" t="s">
        <v>3873</v>
      </c>
      <c r="Q547" t="s">
        <v>3874</v>
      </c>
      <c r="R547" t="s">
        <v>376</v>
      </c>
      <c r="S547" t="s">
        <v>377</v>
      </c>
      <c r="T547" t="s">
        <v>12</v>
      </c>
      <c r="U547" t="s">
        <v>13</v>
      </c>
      <c r="V547" t="s">
        <v>378</v>
      </c>
      <c r="W547" t="s">
        <v>379</v>
      </c>
      <c r="X547" t="s">
        <v>380</v>
      </c>
      <c r="Y547" t="s">
        <v>17</v>
      </c>
      <c r="Z547" t="s">
        <v>381</v>
      </c>
      <c r="AA547" t="s">
        <v>103</v>
      </c>
      <c r="AB547" t="s">
        <v>382</v>
      </c>
      <c r="AC547" t="s">
        <v>3875</v>
      </c>
      <c r="AD547" t="s">
        <v>39</v>
      </c>
      <c r="AE547" t="s">
        <v>3876</v>
      </c>
      <c r="AF547" t="s">
        <v>3877</v>
      </c>
      <c r="AG547" t="s">
        <v>25</v>
      </c>
      <c r="AH547" t="s">
        <v>26</v>
      </c>
      <c r="AI547" t="s">
        <v>27</v>
      </c>
      <c r="AJ547" t="s">
        <v>28</v>
      </c>
      <c r="AK547" s="3">
        <v>6750000</v>
      </c>
      <c r="AL547" s="3">
        <v>0</v>
      </c>
      <c r="AM547" s="3">
        <v>0</v>
      </c>
      <c r="AN547" s="3">
        <v>6750000</v>
      </c>
      <c r="AO547" s="3">
        <v>6750000</v>
      </c>
      <c r="AP547" s="3">
        <v>0</v>
      </c>
      <c r="AQ547" t="s">
        <v>3878</v>
      </c>
      <c r="AR547" t="s">
        <v>1</v>
      </c>
      <c r="AS547" t="s">
        <v>3879</v>
      </c>
      <c r="AT547" t="s">
        <v>1</v>
      </c>
      <c r="AU547" s="2">
        <v>45679</v>
      </c>
    </row>
    <row r="548" spans="1:47" hidden="1" x14ac:dyDescent="0.2">
      <c r="A548" t="s">
        <v>0</v>
      </c>
      <c r="B548" t="s">
        <v>1</v>
      </c>
      <c r="C548" s="2">
        <v>45658</v>
      </c>
      <c r="D548" s="2">
        <v>45777</v>
      </c>
      <c r="E548" t="s">
        <v>2</v>
      </c>
      <c r="F548" s="2">
        <v>45679</v>
      </c>
      <c r="G548" t="s">
        <v>121</v>
      </c>
      <c r="H548" t="s">
        <v>140</v>
      </c>
      <c r="I548" t="s">
        <v>3880</v>
      </c>
      <c r="J548" s="2">
        <v>45658</v>
      </c>
      <c r="K548" s="2">
        <v>46022</v>
      </c>
      <c r="L548" t="s">
        <v>6</v>
      </c>
      <c r="M548" t="s">
        <v>7</v>
      </c>
      <c r="N548" t="s">
        <v>8</v>
      </c>
      <c r="O548" t="s">
        <v>3881</v>
      </c>
      <c r="P548" t="s">
        <v>3881</v>
      </c>
      <c r="Q548" t="s">
        <v>3882</v>
      </c>
      <c r="R548" t="s">
        <v>376</v>
      </c>
      <c r="S548" t="s">
        <v>377</v>
      </c>
      <c r="T548" t="s">
        <v>12</v>
      </c>
      <c r="U548" t="s">
        <v>13</v>
      </c>
      <c r="V548" t="s">
        <v>378</v>
      </c>
      <c r="W548" t="s">
        <v>379</v>
      </c>
      <c r="X548" t="s">
        <v>380</v>
      </c>
      <c r="Y548" t="s">
        <v>17</v>
      </c>
      <c r="Z548" t="s">
        <v>381</v>
      </c>
      <c r="AA548" t="s">
        <v>103</v>
      </c>
      <c r="AB548" t="s">
        <v>382</v>
      </c>
      <c r="AC548" t="s">
        <v>3883</v>
      </c>
      <c r="AD548" t="s">
        <v>39</v>
      </c>
      <c r="AE548" t="s">
        <v>3884</v>
      </c>
      <c r="AF548" t="s">
        <v>3885</v>
      </c>
      <c r="AG548" t="s">
        <v>25</v>
      </c>
      <c r="AH548" t="s">
        <v>26</v>
      </c>
      <c r="AI548" t="s">
        <v>27</v>
      </c>
      <c r="AJ548" t="s">
        <v>28</v>
      </c>
      <c r="AK548" s="3">
        <v>6750000</v>
      </c>
      <c r="AL548" s="3">
        <v>0</v>
      </c>
      <c r="AM548" s="3">
        <v>0</v>
      </c>
      <c r="AN548" s="3">
        <v>6750000</v>
      </c>
      <c r="AO548" s="3">
        <v>6210000</v>
      </c>
      <c r="AP548" s="3">
        <v>540000</v>
      </c>
      <c r="AQ548" t="s">
        <v>3886</v>
      </c>
      <c r="AR548" t="s">
        <v>1</v>
      </c>
      <c r="AS548" t="s">
        <v>3887</v>
      </c>
      <c r="AT548" t="s">
        <v>1</v>
      </c>
      <c r="AU548" s="2">
        <v>45679</v>
      </c>
    </row>
    <row r="549" spans="1:47" hidden="1" x14ac:dyDescent="0.2">
      <c r="A549" t="s">
        <v>0</v>
      </c>
      <c r="B549" t="s">
        <v>1</v>
      </c>
      <c r="C549" s="2">
        <v>45658</v>
      </c>
      <c r="D549" s="2">
        <v>45777</v>
      </c>
      <c r="E549" t="s">
        <v>2</v>
      </c>
      <c r="F549" s="2">
        <v>45679</v>
      </c>
      <c r="G549" t="s">
        <v>121</v>
      </c>
      <c r="H549" t="s">
        <v>140</v>
      </c>
      <c r="I549" t="s">
        <v>3888</v>
      </c>
      <c r="J549" s="2">
        <v>45658</v>
      </c>
      <c r="K549" s="2">
        <v>46022</v>
      </c>
      <c r="L549" t="s">
        <v>6</v>
      </c>
      <c r="M549" t="s">
        <v>7</v>
      </c>
      <c r="N549" t="s">
        <v>8</v>
      </c>
      <c r="O549" t="s">
        <v>3889</v>
      </c>
      <c r="P549" t="s">
        <v>3889</v>
      </c>
      <c r="Q549" t="s">
        <v>3890</v>
      </c>
      <c r="R549" t="s">
        <v>376</v>
      </c>
      <c r="S549" t="s">
        <v>377</v>
      </c>
      <c r="T549" t="s">
        <v>12</v>
      </c>
      <c r="U549" t="s">
        <v>13</v>
      </c>
      <c r="V549" t="s">
        <v>378</v>
      </c>
      <c r="W549" t="s">
        <v>379</v>
      </c>
      <c r="X549" t="s">
        <v>380</v>
      </c>
      <c r="Y549" t="s">
        <v>17</v>
      </c>
      <c r="Z549" t="s">
        <v>381</v>
      </c>
      <c r="AA549" t="s">
        <v>103</v>
      </c>
      <c r="AB549" t="s">
        <v>382</v>
      </c>
      <c r="AC549" t="s">
        <v>3891</v>
      </c>
      <c r="AD549" t="s">
        <v>39</v>
      </c>
      <c r="AE549" t="s">
        <v>3892</v>
      </c>
      <c r="AF549" t="s">
        <v>3893</v>
      </c>
      <c r="AG549" t="s">
        <v>25</v>
      </c>
      <c r="AH549" t="s">
        <v>26</v>
      </c>
      <c r="AI549" t="s">
        <v>27</v>
      </c>
      <c r="AJ549" t="s">
        <v>28</v>
      </c>
      <c r="AK549" s="3">
        <v>10600000</v>
      </c>
      <c r="AL549" s="3">
        <v>0</v>
      </c>
      <c r="AM549" s="3">
        <v>0</v>
      </c>
      <c r="AN549" s="3">
        <v>10600000</v>
      </c>
      <c r="AO549" s="3">
        <v>10600000</v>
      </c>
      <c r="AP549" s="3">
        <v>0</v>
      </c>
      <c r="AQ549" t="s">
        <v>3894</v>
      </c>
      <c r="AR549" t="s">
        <v>1</v>
      </c>
      <c r="AS549" t="s">
        <v>3895</v>
      </c>
      <c r="AT549" t="s">
        <v>1</v>
      </c>
      <c r="AU549" s="2">
        <v>45679</v>
      </c>
    </row>
    <row r="550" spans="1:47" hidden="1" x14ac:dyDescent="0.2">
      <c r="A550" t="s">
        <v>0</v>
      </c>
      <c r="B550" t="s">
        <v>1</v>
      </c>
      <c r="C550" s="2">
        <v>45658</v>
      </c>
      <c r="D550" s="2">
        <v>45777</v>
      </c>
      <c r="E550" t="s">
        <v>2</v>
      </c>
      <c r="F550" s="2">
        <v>45679</v>
      </c>
      <c r="G550" t="s">
        <v>121</v>
      </c>
      <c r="H550" t="s">
        <v>140</v>
      </c>
      <c r="I550" t="s">
        <v>3896</v>
      </c>
      <c r="J550" s="2">
        <v>45658</v>
      </c>
      <c r="K550" s="2">
        <v>46022</v>
      </c>
      <c r="L550" t="s">
        <v>6</v>
      </c>
      <c r="M550" t="s">
        <v>7</v>
      </c>
      <c r="N550" t="s">
        <v>8</v>
      </c>
      <c r="O550" t="s">
        <v>3897</v>
      </c>
      <c r="P550" t="s">
        <v>3897</v>
      </c>
      <c r="Q550" t="s">
        <v>3898</v>
      </c>
      <c r="R550" t="s">
        <v>376</v>
      </c>
      <c r="S550" t="s">
        <v>377</v>
      </c>
      <c r="T550" t="s">
        <v>12</v>
      </c>
      <c r="U550" t="s">
        <v>13</v>
      </c>
      <c r="V550" t="s">
        <v>378</v>
      </c>
      <c r="W550" t="s">
        <v>379</v>
      </c>
      <c r="X550" t="s">
        <v>380</v>
      </c>
      <c r="Y550" t="s">
        <v>17</v>
      </c>
      <c r="Z550" t="s">
        <v>381</v>
      </c>
      <c r="AA550" t="s">
        <v>103</v>
      </c>
      <c r="AB550" t="s">
        <v>382</v>
      </c>
      <c r="AC550" t="s">
        <v>3899</v>
      </c>
      <c r="AD550" t="s">
        <v>39</v>
      </c>
      <c r="AE550" t="s">
        <v>3900</v>
      </c>
      <c r="AF550" t="s">
        <v>3901</v>
      </c>
      <c r="AG550" t="s">
        <v>25</v>
      </c>
      <c r="AH550" t="s">
        <v>26</v>
      </c>
      <c r="AI550" t="s">
        <v>27</v>
      </c>
      <c r="AJ550" t="s">
        <v>28</v>
      </c>
      <c r="AK550" s="3">
        <v>6153333</v>
      </c>
      <c r="AL550" s="3">
        <v>0</v>
      </c>
      <c r="AM550" s="3">
        <v>0</v>
      </c>
      <c r="AN550" s="3">
        <v>6153333</v>
      </c>
      <c r="AO550" s="3">
        <v>5200000</v>
      </c>
      <c r="AP550" s="3">
        <v>953333</v>
      </c>
      <c r="AQ550" t="s">
        <v>3902</v>
      </c>
      <c r="AR550" t="s">
        <v>1</v>
      </c>
      <c r="AS550" t="s">
        <v>3903</v>
      </c>
      <c r="AT550" t="s">
        <v>1</v>
      </c>
      <c r="AU550" s="2">
        <v>45679</v>
      </c>
    </row>
    <row r="551" spans="1:47" hidden="1" x14ac:dyDescent="0.2">
      <c r="A551" t="s">
        <v>0</v>
      </c>
      <c r="B551" t="s">
        <v>1</v>
      </c>
      <c r="C551" s="2">
        <v>45658</v>
      </c>
      <c r="D551" s="2">
        <v>45777</v>
      </c>
      <c r="E551" t="s">
        <v>2</v>
      </c>
      <c r="F551" s="2">
        <v>45679</v>
      </c>
      <c r="G551" t="s">
        <v>121</v>
      </c>
      <c r="H551" t="s">
        <v>140</v>
      </c>
      <c r="I551" t="s">
        <v>3904</v>
      </c>
      <c r="J551" s="2">
        <v>45658</v>
      </c>
      <c r="K551" s="2">
        <v>46022</v>
      </c>
      <c r="L551" t="s">
        <v>6</v>
      </c>
      <c r="M551" t="s">
        <v>7</v>
      </c>
      <c r="N551" t="s">
        <v>8</v>
      </c>
      <c r="O551" t="s">
        <v>3905</v>
      </c>
      <c r="P551" t="s">
        <v>3905</v>
      </c>
      <c r="Q551" t="s">
        <v>3906</v>
      </c>
      <c r="R551" t="s">
        <v>376</v>
      </c>
      <c r="S551" t="s">
        <v>377</v>
      </c>
      <c r="T551" t="s">
        <v>12</v>
      </c>
      <c r="U551" t="s">
        <v>13</v>
      </c>
      <c r="V551" t="s">
        <v>378</v>
      </c>
      <c r="W551" t="s">
        <v>379</v>
      </c>
      <c r="X551" t="s">
        <v>380</v>
      </c>
      <c r="Y551" t="s">
        <v>17</v>
      </c>
      <c r="Z551" t="s">
        <v>381</v>
      </c>
      <c r="AA551" t="s">
        <v>103</v>
      </c>
      <c r="AB551" t="s">
        <v>382</v>
      </c>
      <c r="AC551" t="s">
        <v>1546</v>
      </c>
      <c r="AD551" t="s">
        <v>39</v>
      </c>
      <c r="AE551" t="s">
        <v>1547</v>
      </c>
      <c r="AF551" t="s">
        <v>1548</v>
      </c>
      <c r="AG551" t="s">
        <v>25</v>
      </c>
      <c r="AH551" t="s">
        <v>26</v>
      </c>
      <c r="AI551" t="s">
        <v>27</v>
      </c>
      <c r="AJ551" t="s">
        <v>28</v>
      </c>
      <c r="AK551" s="3">
        <v>6000000</v>
      </c>
      <c r="AL551" s="3">
        <v>0</v>
      </c>
      <c r="AM551" s="3">
        <v>0</v>
      </c>
      <c r="AN551" s="3">
        <v>6000000</v>
      </c>
      <c r="AO551" s="3">
        <v>6000000</v>
      </c>
      <c r="AP551" s="3">
        <v>0</v>
      </c>
      <c r="AQ551" t="s">
        <v>3907</v>
      </c>
      <c r="AR551" t="s">
        <v>1</v>
      </c>
      <c r="AS551" t="s">
        <v>3908</v>
      </c>
      <c r="AT551" t="s">
        <v>1</v>
      </c>
      <c r="AU551" s="2">
        <v>45679</v>
      </c>
    </row>
    <row r="552" spans="1:47" hidden="1" x14ac:dyDescent="0.2">
      <c r="A552" t="s">
        <v>0</v>
      </c>
      <c r="B552" t="s">
        <v>1</v>
      </c>
      <c r="C552" s="2">
        <v>45658</v>
      </c>
      <c r="D552" s="2">
        <v>45777</v>
      </c>
      <c r="E552" t="s">
        <v>2</v>
      </c>
      <c r="F552" s="2">
        <v>45679</v>
      </c>
      <c r="G552" t="s">
        <v>121</v>
      </c>
      <c r="H552" t="s">
        <v>140</v>
      </c>
      <c r="I552" t="s">
        <v>3909</v>
      </c>
      <c r="J552" s="2">
        <v>45658</v>
      </c>
      <c r="K552" s="2">
        <v>46022</v>
      </c>
      <c r="L552" t="s">
        <v>6</v>
      </c>
      <c r="M552" t="s">
        <v>7</v>
      </c>
      <c r="N552" t="s">
        <v>8</v>
      </c>
      <c r="O552" t="s">
        <v>3910</v>
      </c>
      <c r="P552" t="s">
        <v>3910</v>
      </c>
      <c r="Q552" t="s">
        <v>3911</v>
      </c>
      <c r="R552" t="s">
        <v>376</v>
      </c>
      <c r="S552" t="s">
        <v>377</v>
      </c>
      <c r="T552" t="s">
        <v>12</v>
      </c>
      <c r="U552" t="s">
        <v>13</v>
      </c>
      <c r="V552" t="s">
        <v>378</v>
      </c>
      <c r="W552" t="s">
        <v>379</v>
      </c>
      <c r="X552" t="s">
        <v>380</v>
      </c>
      <c r="Y552" t="s">
        <v>17</v>
      </c>
      <c r="Z552" t="s">
        <v>381</v>
      </c>
      <c r="AA552" t="s">
        <v>103</v>
      </c>
      <c r="AB552" t="s">
        <v>382</v>
      </c>
      <c r="AC552" t="s">
        <v>3912</v>
      </c>
      <c r="AD552" t="s">
        <v>39</v>
      </c>
      <c r="AE552" t="s">
        <v>3913</v>
      </c>
      <c r="AF552" t="s">
        <v>3914</v>
      </c>
      <c r="AG552" t="s">
        <v>25</v>
      </c>
      <c r="AH552" t="s">
        <v>26</v>
      </c>
      <c r="AI552" t="s">
        <v>27</v>
      </c>
      <c r="AJ552" t="s">
        <v>28</v>
      </c>
      <c r="AK552" s="3">
        <v>12000000</v>
      </c>
      <c r="AL552" s="3">
        <v>0</v>
      </c>
      <c r="AM552" s="3">
        <v>0</v>
      </c>
      <c r="AN552" s="3">
        <v>12000000</v>
      </c>
      <c r="AO552" s="3">
        <v>12000000</v>
      </c>
      <c r="AP552" s="3">
        <v>0</v>
      </c>
      <c r="AQ552" t="s">
        <v>3915</v>
      </c>
      <c r="AR552" t="s">
        <v>1</v>
      </c>
      <c r="AS552" t="s">
        <v>3916</v>
      </c>
      <c r="AT552" t="s">
        <v>1</v>
      </c>
      <c r="AU552" s="2">
        <v>45679</v>
      </c>
    </row>
    <row r="553" spans="1:47" hidden="1" x14ac:dyDescent="0.2">
      <c r="A553" t="s">
        <v>0</v>
      </c>
      <c r="B553" t="s">
        <v>1</v>
      </c>
      <c r="C553" s="2">
        <v>45658</v>
      </c>
      <c r="D553" s="2">
        <v>45777</v>
      </c>
      <c r="E553" t="s">
        <v>2</v>
      </c>
      <c r="F553" s="2">
        <v>45679</v>
      </c>
      <c r="G553" t="s">
        <v>121</v>
      </c>
      <c r="H553" t="s">
        <v>140</v>
      </c>
      <c r="I553" t="s">
        <v>3917</v>
      </c>
      <c r="J553" s="2">
        <v>45658</v>
      </c>
      <c r="K553" s="2">
        <v>46022</v>
      </c>
      <c r="L553" t="s">
        <v>6</v>
      </c>
      <c r="M553" t="s">
        <v>7</v>
      </c>
      <c r="N553" t="s">
        <v>8</v>
      </c>
      <c r="O553" t="s">
        <v>3918</v>
      </c>
      <c r="P553" t="s">
        <v>3918</v>
      </c>
      <c r="Q553" t="s">
        <v>3919</v>
      </c>
      <c r="R553" t="s">
        <v>376</v>
      </c>
      <c r="S553" t="s">
        <v>377</v>
      </c>
      <c r="T553" t="s">
        <v>12</v>
      </c>
      <c r="U553" t="s">
        <v>13</v>
      </c>
      <c r="V553" t="s">
        <v>378</v>
      </c>
      <c r="W553" t="s">
        <v>379</v>
      </c>
      <c r="X553" t="s">
        <v>380</v>
      </c>
      <c r="Y553" t="s">
        <v>17</v>
      </c>
      <c r="Z553" t="s">
        <v>381</v>
      </c>
      <c r="AA553" t="s">
        <v>103</v>
      </c>
      <c r="AB553" t="s">
        <v>382</v>
      </c>
      <c r="AC553" t="s">
        <v>3920</v>
      </c>
      <c r="AD553" t="s">
        <v>39</v>
      </c>
      <c r="AE553" t="s">
        <v>3921</v>
      </c>
      <c r="AF553" t="s">
        <v>3922</v>
      </c>
      <c r="AG553" t="s">
        <v>25</v>
      </c>
      <c r="AH553" t="s">
        <v>26</v>
      </c>
      <c r="AI553" t="s">
        <v>27</v>
      </c>
      <c r="AJ553" t="s">
        <v>28</v>
      </c>
      <c r="AK553" s="3">
        <v>9440000</v>
      </c>
      <c r="AL553" s="3">
        <v>0</v>
      </c>
      <c r="AM553" s="3">
        <v>0</v>
      </c>
      <c r="AN553" s="3">
        <v>9440000</v>
      </c>
      <c r="AO553" s="3">
        <v>9440000</v>
      </c>
      <c r="AP553" s="3">
        <v>0</v>
      </c>
      <c r="AQ553" t="s">
        <v>3923</v>
      </c>
      <c r="AR553" t="s">
        <v>1</v>
      </c>
      <c r="AS553" t="s">
        <v>3924</v>
      </c>
      <c r="AT553" t="s">
        <v>1</v>
      </c>
      <c r="AU553" s="2">
        <v>45679</v>
      </c>
    </row>
    <row r="554" spans="1:47" hidden="1" x14ac:dyDescent="0.2">
      <c r="A554" t="s">
        <v>0</v>
      </c>
      <c r="B554" t="s">
        <v>1</v>
      </c>
      <c r="C554" s="2">
        <v>45658</v>
      </c>
      <c r="D554" s="2">
        <v>45777</v>
      </c>
      <c r="E554" t="s">
        <v>2</v>
      </c>
      <c r="F554" s="2">
        <v>45679</v>
      </c>
      <c r="G554" t="s">
        <v>121</v>
      </c>
      <c r="H554" t="s">
        <v>140</v>
      </c>
      <c r="I554" t="s">
        <v>3925</v>
      </c>
      <c r="J554" s="2">
        <v>45658</v>
      </c>
      <c r="K554" s="2">
        <v>46022</v>
      </c>
      <c r="L554" t="s">
        <v>6</v>
      </c>
      <c r="M554" t="s">
        <v>7</v>
      </c>
      <c r="N554" t="s">
        <v>8</v>
      </c>
      <c r="O554" t="s">
        <v>3926</v>
      </c>
      <c r="P554" t="s">
        <v>3926</v>
      </c>
      <c r="Q554" t="s">
        <v>3927</v>
      </c>
      <c r="R554" t="s">
        <v>376</v>
      </c>
      <c r="S554" t="s">
        <v>377</v>
      </c>
      <c r="T554" t="s">
        <v>12</v>
      </c>
      <c r="U554" t="s">
        <v>13</v>
      </c>
      <c r="V554" t="s">
        <v>378</v>
      </c>
      <c r="W554" t="s">
        <v>379</v>
      </c>
      <c r="X554" t="s">
        <v>380</v>
      </c>
      <c r="Y554" t="s">
        <v>17</v>
      </c>
      <c r="Z554" t="s">
        <v>381</v>
      </c>
      <c r="AA554" t="s">
        <v>103</v>
      </c>
      <c r="AB554" t="s">
        <v>382</v>
      </c>
      <c r="AC554" t="s">
        <v>611</v>
      </c>
      <c r="AD554" t="s">
        <v>39</v>
      </c>
      <c r="AE554" t="s">
        <v>612</v>
      </c>
      <c r="AF554" t="s">
        <v>613</v>
      </c>
      <c r="AG554" t="s">
        <v>25</v>
      </c>
      <c r="AH554" t="s">
        <v>26</v>
      </c>
      <c r="AI554" t="s">
        <v>27</v>
      </c>
      <c r="AJ554" t="s">
        <v>28</v>
      </c>
      <c r="AK554" s="3">
        <v>4960000</v>
      </c>
      <c r="AL554" s="3">
        <v>0</v>
      </c>
      <c r="AM554" s="3">
        <v>0</v>
      </c>
      <c r="AN554" s="3">
        <v>4960000</v>
      </c>
      <c r="AO554" s="3">
        <v>0</v>
      </c>
      <c r="AP554" s="3">
        <v>4960000</v>
      </c>
      <c r="AQ554" t="s">
        <v>3928</v>
      </c>
      <c r="AR554" t="s">
        <v>1</v>
      </c>
      <c r="AS554" t="s">
        <v>3929</v>
      </c>
      <c r="AT554" t="s">
        <v>1</v>
      </c>
      <c r="AU554" s="2">
        <v>45679</v>
      </c>
    </row>
    <row r="555" spans="1:47" hidden="1" x14ac:dyDescent="0.2">
      <c r="A555" t="s">
        <v>0</v>
      </c>
      <c r="B555" t="s">
        <v>1</v>
      </c>
      <c r="C555" s="2">
        <v>45658</v>
      </c>
      <c r="D555" s="2">
        <v>45777</v>
      </c>
      <c r="E555" t="s">
        <v>2</v>
      </c>
      <c r="F555" s="2">
        <v>45679</v>
      </c>
      <c r="G555" t="s">
        <v>121</v>
      </c>
      <c r="H555" t="s">
        <v>140</v>
      </c>
      <c r="I555" t="s">
        <v>3930</v>
      </c>
      <c r="J555" s="2">
        <v>45658</v>
      </c>
      <c r="K555" s="2">
        <v>46022</v>
      </c>
      <c r="L555" t="s">
        <v>6</v>
      </c>
      <c r="M555" t="s">
        <v>7</v>
      </c>
      <c r="N555" t="s">
        <v>8</v>
      </c>
      <c r="O555" t="s">
        <v>3931</v>
      </c>
      <c r="P555" t="s">
        <v>3931</v>
      </c>
      <c r="Q555" t="s">
        <v>3932</v>
      </c>
      <c r="R555" t="s">
        <v>376</v>
      </c>
      <c r="S555" t="s">
        <v>377</v>
      </c>
      <c r="T555" t="s">
        <v>12</v>
      </c>
      <c r="U555" t="s">
        <v>13</v>
      </c>
      <c r="V555" t="s">
        <v>378</v>
      </c>
      <c r="W555" t="s">
        <v>379</v>
      </c>
      <c r="X555" t="s">
        <v>380</v>
      </c>
      <c r="Y555" t="s">
        <v>17</v>
      </c>
      <c r="Z555" t="s">
        <v>381</v>
      </c>
      <c r="AA555" t="s">
        <v>103</v>
      </c>
      <c r="AB555" t="s">
        <v>382</v>
      </c>
      <c r="AC555" t="s">
        <v>3933</v>
      </c>
      <c r="AD555" t="s">
        <v>39</v>
      </c>
      <c r="AE555" t="s">
        <v>3934</v>
      </c>
      <c r="AF555" t="s">
        <v>3935</v>
      </c>
      <c r="AG555" t="s">
        <v>25</v>
      </c>
      <c r="AH555" t="s">
        <v>26</v>
      </c>
      <c r="AI555" t="s">
        <v>27</v>
      </c>
      <c r="AJ555" t="s">
        <v>28</v>
      </c>
      <c r="AK555" s="3">
        <v>5760000</v>
      </c>
      <c r="AL555" s="3">
        <v>0</v>
      </c>
      <c r="AM555" s="3">
        <v>0</v>
      </c>
      <c r="AN555" s="3">
        <v>5760000</v>
      </c>
      <c r="AO555" s="3">
        <v>5760000</v>
      </c>
      <c r="AP555" s="3">
        <v>0</v>
      </c>
      <c r="AQ555" t="s">
        <v>3936</v>
      </c>
      <c r="AR555" t="s">
        <v>1</v>
      </c>
      <c r="AS555" t="s">
        <v>3937</v>
      </c>
      <c r="AT555" t="s">
        <v>1</v>
      </c>
      <c r="AU555" s="2">
        <v>45679</v>
      </c>
    </row>
    <row r="556" spans="1:47" hidden="1" x14ac:dyDescent="0.2">
      <c r="A556" t="s">
        <v>0</v>
      </c>
      <c r="B556" t="s">
        <v>1</v>
      </c>
      <c r="C556" s="2">
        <v>45658</v>
      </c>
      <c r="D556" s="2">
        <v>45777</v>
      </c>
      <c r="E556" t="s">
        <v>2</v>
      </c>
      <c r="F556" s="2">
        <v>45679</v>
      </c>
      <c r="G556" t="s">
        <v>121</v>
      </c>
      <c r="H556" t="s">
        <v>140</v>
      </c>
      <c r="I556" t="s">
        <v>3938</v>
      </c>
      <c r="J556" s="2">
        <v>45658</v>
      </c>
      <c r="K556" s="2">
        <v>46022</v>
      </c>
      <c r="L556" t="s">
        <v>6</v>
      </c>
      <c r="M556" t="s">
        <v>7</v>
      </c>
      <c r="N556" t="s">
        <v>8</v>
      </c>
      <c r="O556" t="s">
        <v>3939</v>
      </c>
      <c r="P556" t="s">
        <v>3939</v>
      </c>
      <c r="Q556" t="s">
        <v>3940</v>
      </c>
      <c r="R556" t="s">
        <v>376</v>
      </c>
      <c r="S556" t="s">
        <v>377</v>
      </c>
      <c r="T556" t="s">
        <v>12</v>
      </c>
      <c r="U556" t="s">
        <v>13</v>
      </c>
      <c r="V556" t="s">
        <v>378</v>
      </c>
      <c r="W556" t="s">
        <v>379</v>
      </c>
      <c r="X556" t="s">
        <v>380</v>
      </c>
      <c r="Y556" t="s">
        <v>17</v>
      </c>
      <c r="Z556" t="s">
        <v>381</v>
      </c>
      <c r="AA556" t="s">
        <v>103</v>
      </c>
      <c r="AB556" t="s">
        <v>382</v>
      </c>
      <c r="AC556" t="s">
        <v>3941</v>
      </c>
      <c r="AD556" t="s">
        <v>39</v>
      </c>
      <c r="AE556" t="s">
        <v>3942</v>
      </c>
      <c r="AF556" t="s">
        <v>3943</v>
      </c>
      <c r="AG556" t="s">
        <v>25</v>
      </c>
      <c r="AH556" t="s">
        <v>26</v>
      </c>
      <c r="AI556" t="s">
        <v>27</v>
      </c>
      <c r="AJ556" t="s">
        <v>28</v>
      </c>
      <c r="AK556" s="3">
        <v>11800000</v>
      </c>
      <c r="AL556" s="3">
        <v>0</v>
      </c>
      <c r="AM556" s="3">
        <v>0</v>
      </c>
      <c r="AN556" s="3">
        <v>11800000</v>
      </c>
      <c r="AO556" s="3">
        <v>11800000</v>
      </c>
      <c r="AP556" s="3">
        <v>0</v>
      </c>
      <c r="AQ556" t="s">
        <v>3944</v>
      </c>
      <c r="AR556" t="s">
        <v>1</v>
      </c>
      <c r="AS556" t="s">
        <v>3945</v>
      </c>
      <c r="AT556" t="s">
        <v>1</v>
      </c>
      <c r="AU556" s="2">
        <v>45679</v>
      </c>
    </row>
    <row r="557" spans="1:47" hidden="1" x14ac:dyDescent="0.2">
      <c r="A557" t="s">
        <v>0</v>
      </c>
      <c r="B557" t="s">
        <v>1</v>
      </c>
      <c r="C557" s="2">
        <v>45658</v>
      </c>
      <c r="D557" s="2">
        <v>45777</v>
      </c>
      <c r="E557" t="s">
        <v>2</v>
      </c>
      <c r="F557" s="2">
        <v>45679</v>
      </c>
      <c r="G557" t="s">
        <v>121</v>
      </c>
      <c r="H557" t="s">
        <v>140</v>
      </c>
      <c r="I557" t="s">
        <v>3946</v>
      </c>
      <c r="J557" s="2">
        <v>45658</v>
      </c>
      <c r="K557" s="2">
        <v>46022</v>
      </c>
      <c r="L557" t="s">
        <v>6</v>
      </c>
      <c r="M557" t="s">
        <v>7</v>
      </c>
      <c r="N557" t="s">
        <v>8</v>
      </c>
      <c r="O557" t="s">
        <v>3947</v>
      </c>
      <c r="P557" t="s">
        <v>3947</v>
      </c>
      <c r="Q557" t="s">
        <v>3948</v>
      </c>
      <c r="R557" t="s">
        <v>376</v>
      </c>
      <c r="S557" t="s">
        <v>377</v>
      </c>
      <c r="T557" t="s">
        <v>12</v>
      </c>
      <c r="U557" t="s">
        <v>13</v>
      </c>
      <c r="V557" t="s">
        <v>378</v>
      </c>
      <c r="W557" t="s">
        <v>379</v>
      </c>
      <c r="X557" t="s">
        <v>380</v>
      </c>
      <c r="Y557" t="s">
        <v>17</v>
      </c>
      <c r="Z557" t="s">
        <v>381</v>
      </c>
      <c r="AA557" t="s">
        <v>103</v>
      </c>
      <c r="AB557" t="s">
        <v>382</v>
      </c>
      <c r="AC557" t="s">
        <v>1530</v>
      </c>
      <c r="AD557" t="s">
        <v>39</v>
      </c>
      <c r="AE557" t="s">
        <v>1531</v>
      </c>
      <c r="AF557" t="s">
        <v>1532</v>
      </c>
      <c r="AG557" t="s">
        <v>25</v>
      </c>
      <c r="AH557" t="s">
        <v>26</v>
      </c>
      <c r="AI557" t="s">
        <v>27</v>
      </c>
      <c r="AJ557" t="s">
        <v>28</v>
      </c>
      <c r="AK557" s="3">
        <v>2300000</v>
      </c>
      <c r="AL557" s="3">
        <v>0</v>
      </c>
      <c r="AM557" s="3">
        <v>0</v>
      </c>
      <c r="AN557" s="3">
        <v>2300000</v>
      </c>
      <c r="AO557" s="3">
        <v>2300000</v>
      </c>
      <c r="AP557" s="3">
        <v>0</v>
      </c>
      <c r="AQ557" t="s">
        <v>3949</v>
      </c>
      <c r="AR557" t="s">
        <v>1</v>
      </c>
      <c r="AS557" t="s">
        <v>3950</v>
      </c>
      <c r="AT557" t="s">
        <v>1</v>
      </c>
      <c r="AU557" s="2">
        <v>45679</v>
      </c>
    </row>
    <row r="558" spans="1:47" hidden="1" x14ac:dyDescent="0.2">
      <c r="A558" t="s">
        <v>0</v>
      </c>
      <c r="B558" t="s">
        <v>1</v>
      </c>
      <c r="C558" s="2">
        <v>45658</v>
      </c>
      <c r="D558" s="2">
        <v>45777</v>
      </c>
      <c r="E558" t="s">
        <v>2</v>
      </c>
      <c r="F558" s="2">
        <v>45679</v>
      </c>
      <c r="G558" t="s">
        <v>121</v>
      </c>
      <c r="H558" t="s">
        <v>140</v>
      </c>
      <c r="I558" t="s">
        <v>3951</v>
      </c>
      <c r="J558" s="2">
        <v>45658</v>
      </c>
      <c r="K558" s="2">
        <v>46022</v>
      </c>
      <c r="L558" t="s">
        <v>6</v>
      </c>
      <c r="M558" t="s">
        <v>7</v>
      </c>
      <c r="N558" t="s">
        <v>8</v>
      </c>
      <c r="O558" t="s">
        <v>3952</v>
      </c>
      <c r="P558" t="s">
        <v>3952</v>
      </c>
      <c r="Q558" t="s">
        <v>3953</v>
      </c>
      <c r="R558" t="s">
        <v>376</v>
      </c>
      <c r="S558" t="s">
        <v>377</v>
      </c>
      <c r="T558" t="s">
        <v>12</v>
      </c>
      <c r="U558" t="s">
        <v>13</v>
      </c>
      <c r="V558" t="s">
        <v>378</v>
      </c>
      <c r="W558" t="s">
        <v>379</v>
      </c>
      <c r="X558" t="s">
        <v>380</v>
      </c>
      <c r="Y558" t="s">
        <v>17</v>
      </c>
      <c r="Z558" t="s">
        <v>381</v>
      </c>
      <c r="AA558" t="s">
        <v>103</v>
      </c>
      <c r="AB558" t="s">
        <v>382</v>
      </c>
      <c r="AC558" t="s">
        <v>3954</v>
      </c>
      <c r="AD558" t="s">
        <v>39</v>
      </c>
      <c r="AE558" t="s">
        <v>3955</v>
      </c>
      <c r="AF558" t="s">
        <v>3956</v>
      </c>
      <c r="AG558" t="s">
        <v>25</v>
      </c>
      <c r="AH558" t="s">
        <v>26</v>
      </c>
      <c r="AI558" t="s">
        <v>27</v>
      </c>
      <c r="AJ558" t="s">
        <v>28</v>
      </c>
      <c r="AK558" s="3">
        <v>1763334</v>
      </c>
      <c r="AL558" s="3">
        <v>0</v>
      </c>
      <c r="AM558" s="3">
        <v>0</v>
      </c>
      <c r="AN558" s="3">
        <v>1763334</v>
      </c>
      <c r="AO558" s="3">
        <v>1763334</v>
      </c>
      <c r="AP558" s="3">
        <v>0</v>
      </c>
      <c r="AQ558" t="s">
        <v>3957</v>
      </c>
      <c r="AR558" t="s">
        <v>1</v>
      </c>
      <c r="AS558" t="s">
        <v>3958</v>
      </c>
      <c r="AT558" t="s">
        <v>1</v>
      </c>
      <c r="AU558" s="2">
        <v>45679</v>
      </c>
    </row>
    <row r="559" spans="1:47" hidden="1" x14ac:dyDescent="0.2">
      <c r="A559" t="s">
        <v>0</v>
      </c>
      <c r="B559" t="s">
        <v>1</v>
      </c>
      <c r="C559" s="2">
        <v>45658</v>
      </c>
      <c r="D559" s="2">
        <v>45777</v>
      </c>
      <c r="E559" t="s">
        <v>2</v>
      </c>
      <c r="F559" s="2">
        <v>45679</v>
      </c>
      <c r="G559" t="s">
        <v>121</v>
      </c>
      <c r="H559" t="s">
        <v>140</v>
      </c>
      <c r="I559" t="s">
        <v>3959</v>
      </c>
      <c r="J559" s="2">
        <v>45658</v>
      </c>
      <c r="K559" s="2">
        <v>46022</v>
      </c>
      <c r="L559" t="s">
        <v>6</v>
      </c>
      <c r="M559" t="s">
        <v>7</v>
      </c>
      <c r="N559" t="s">
        <v>8</v>
      </c>
      <c r="O559" t="s">
        <v>3960</v>
      </c>
      <c r="P559" t="s">
        <v>3960</v>
      </c>
      <c r="Q559" t="s">
        <v>3961</v>
      </c>
      <c r="R559" t="s">
        <v>376</v>
      </c>
      <c r="S559" t="s">
        <v>377</v>
      </c>
      <c r="T559" t="s">
        <v>12</v>
      </c>
      <c r="U559" t="s">
        <v>13</v>
      </c>
      <c r="V559" t="s">
        <v>378</v>
      </c>
      <c r="W559" t="s">
        <v>379</v>
      </c>
      <c r="X559" t="s">
        <v>380</v>
      </c>
      <c r="Y559" t="s">
        <v>17</v>
      </c>
      <c r="Z559" t="s">
        <v>381</v>
      </c>
      <c r="AA559" t="s">
        <v>103</v>
      </c>
      <c r="AB559" t="s">
        <v>382</v>
      </c>
      <c r="AC559" t="s">
        <v>3962</v>
      </c>
      <c r="AD559" t="s">
        <v>39</v>
      </c>
      <c r="AE559" t="s">
        <v>3963</v>
      </c>
      <c r="AF559" t="s">
        <v>3964</v>
      </c>
      <c r="AG559" t="s">
        <v>25</v>
      </c>
      <c r="AH559" t="s">
        <v>26</v>
      </c>
      <c r="AI559" t="s">
        <v>27</v>
      </c>
      <c r="AJ559" t="s">
        <v>28</v>
      </c>
      <c r="AK559" s="3">
        <v>2300000</v>
      </c>
      <c r="AL559" s="3">
        <v>0</v>
      </c>
      <c r="AM559" s="3">
        <v>0</v>
      </c>
      <c r="AN559" s="3">
        <v>2300000</v>
      </c>
      <c r="AO559" s="3">
        <v>2300000</v>
      </c>
      <c r="AP559" s="3">
        <v>0</v>
      </c>
      <c r="AQ559" t="s">
        <v>3965</v>
      </c>
      <c r="AR559" t="s">
        <v>1</v>
      </c>
      <c r="AS559" t="s">
        <v>3966</v>
      </c>
      <c r="AT559" t="s">
        <v>1</v>
      </c>
      <c r="AU559" s="2">
        <v>45679</v>
      </c>
    </row>
    <row r="560" spans="1:47" hidden="1" x14ac:dyDescent="0.2">
      <c r="A560" t="s">
        <v>0</v>
      </c>
      <c r="B560" t="s">
        <v>1</v>
      </c>
      <c r="C560" s="2">
        <v>45658</v>
      </c>
      <c r="D560" s="2">
        <v>45777</v>
      </c>
      <c r="E560" t="s">
        <v>2</v>
      </c>
      <c r="F560" s="2">
        <v>45679</v>
      </c>
      <c r="G560" t="s">
        <v>121</v>
      </c>
      <c r="H560" t="s">
        <v>140</v>
      </c>
      <c r="I560" t="s">
        <v>3967</v>
      </c>
      <c r="J560" s="2">
        <v>45658</v>
      </c>
      <c r="K560" s="2">
        <v>46022</v>
      </c>
      <c r="L560" t="s">
        <v>6</v>
      </c>
      <c r="M560" t="s">
        <v>7</v>
      </c>
      <c r="N560" t="s">
        <v>8</v>
      </c>
      <c r="O560" t="s">
        <v>3968</v>
      </c>
      <c r="P560" t="s">
        <v>3968</v>
      </c>
      <c r="Q560" t="s">
        <v>3969</v>
      </c>
      <c r="R560" t="s">
        <v>376</v>
      </c>
      <c r="S560" t="s">
        <v>377</v>
      </c>
      <c r="T560" t="s">
        <v>12</v>
      </c>
      <c r="U560" t="s">
        <v>13</v>
      </c>
      <c r="V560" t="s">
        <v>378</v>
      </c>
      <c r="W560" t="s">
        <v>379</v>
      </c>
      <c r="X560" t="s">
        <v>380</v>
      </c>
      <c r="Y560" t="s">
        <v>17</v>
      </c>
      <c r="Z560" t="s">
        <v>381</v>
      </c>
      <c r="AA560" t="s">
        <v>103</v>
      </c>
      <c r="AB560" t="s">
        <v>382</v>
      </c>
      <c r="AC560" t="s">
        <v>3970</v>
      </c>
      <c r="AD560" t="s">
        <v>39</v>
      </c>
      <c r="AE560" t="s">
        <v>3971</v>
      </c>
      <c r="AF560" t="s">
        <v>3972</v>
      </c>
      <c r="AG560" t="s">
        <v>25</v>
      </c>
      <c r="AH560" t="s">
        <v>26</v>
      </c>
      <c r="AI560" t="s">
        <v>27</v>
      </c>
      <c r="AJ560" t="s">
        <v>28</v>
      </c>
      <c r="AK560" s="3">
        <v>12566667</v>
      </c>
      <c r="AL560" s="3">
        <v>0</v>
      </c>
      <c r="AM560" s="3">
        <v>0</v>
      </c>
      <c r="AN560" s="3">
        <v>12566667</v>
      </c>
      <c r="AO560" s="3">
        <v>12566667</v>
      </c>
      <c r="AP560" s="3">
        <v>0</v>
      </c>
      <c r="AQ560" t="s">
        <v>3973</v>
      </c>
      <c r="AR560" t="s">
        <v>1</v>
      </c>
      <c r="AS560" t="s">
        <v>3974</v>
      </c>
      <c r="AT560" t="s">
        <v>1</v>
      </c>
      <c r="AU560" s="2">
        <v>45679</v>
      </c>
    </row>
    <row r="561" spans="1:47" hidden="1" x14ac:dyDescent="0.2">
      <c r="A561" t="s">
        <v>0</v>
      </c>
      <c r="B561" t="s">
        <v>1</v>
      </c>
      <c r="C561" s="2">
        <v>45658</v>
      </c>
      <c r="D561" s="2">
        <v>45777</v>
      </c>
      <c r="E561" t="s">
        <v>2</v>
      </c>
      <c r="F561" s="2">
        <v>45679</v>
      </c>
      <c r="G561" t="s">
        <v>121</v>
      </c>
      <c r="H561" t="s">
        <v>140</v>
      </c>
      <c r="I561" t="s">
        <v>3975</v>
      </c>
      <c r="J561" s="2">
        <v>45658</v>
      </c>
      <c r="K561" s="2">
        <v>46022</v>
      </c>
      <c r="L561" t="s">
        <v>6</v>
      </c>
      <c r="M561" t="s">
        <v>7</v>
      </c>
      <c r="N561" t="s">
        <v>8</v>
      </c>
      <c r="O561" t="s">
        <v>3976</v>
      </c>
      <c r="P561" t="s">
        <v>3976</v>
      </c>
      <c r="Q561" t="s">
        <v>3977</v>
      </c>
      <c r="R561" t="s">
        <v>376</v>
      </c>
      <c r="S561" t="s">
        <v>377</v>
      </c>
      <c r="T561" t="s">
        <v>12</v>
      </c>
      <c r="U561" t="s">
        <v>13</v>
      </c>
      <c r="V561" t="s">
        <v>378</v>
      </c>
      <c r="W561" t="s">
        <v>379</v>
      </c>
      <c r="X561" t="s">
        <v>380</v>
      </c>
      <c r="Y561" t="s">
        <v>17</v>
      </c>
      <c r="Z561" t="s">
        <v>381</v>
      </c>
      <c r="AA561" t="s">
        <v>103</v>
      </c>
      <c r="AB561" t="s">
        <v>382</v>
      </c>
      <c r="AC561" t="s">
        <v>3978</v>
      </c>
      <c r="AD561" t="s">
        <v>39</v>
      </c>
      <c r="AE561" t="s">
        <v>3979</v>
      </c>
      <c r="AF561" t="s">
        <v>3980</v>
      </c>
      <c r="AG561" t="s">
        <v>25</v>
      </c>
      <c r="AH561" t="s">
        <v>26</v>
      </c>
      <c r="AI561" t="s">
        <v>27</v>
      </c>
      <c r="AJ561" t="s">
        <v>28</v>
      </c>
      <c r="AK561" s="3">
        <v>6720000</v>
      </c>
      <c r="AL561" s="3">
        <v>0</v>
      </c>
      <c r="AM561" s="3">
        <v>0</v>
      </c>
      <c r="AN561" s="3">
        <v>6720000</v>
      </c>
      <c r="AO561" s="3">
        <v>3600000</v>
      </c>
      <c r="AP561" s="3">
        <v>3120000</v>
      </c>
      <c r="AQ561" t="s">
        <v>3981</v>
      </c>
      <c r="AR561" t="s">
        <v>1</v>
      </c>
      <c r="AS561" t="s">
        <v>3982</v>
      </c>
      <c r="AT561" t="s">
        <v>1</v>
      </c>
      <c r="AU561" s="2">
        <v>45679</v>
      </c>
    </row>
    <row r="562" spans="1:47" hidden="1" x14ac:dyDescent="0.2">
      <c r="A562" t="s">
        <v>0</v>
      </c>
      <c r="B562" t="s">
        <v>1</v>
      </c>
      <c r="C562" s="2">
        <v>45658</v>
      </c>
      <c r="D562" s="2">
        <v>45777</v>
      </c>
      <c r="E562" t="s">
        <v>2</v>
      </c>
      <c r="F562" s="2">
        <v>45679</v>
      </c>
      <c r="G562" t="s">
        <v>121</v>
      </c>
      <c r="H562" t="s">
        <v>140</v>
      </c>
      <c r="I562" t="s">
        <v>3983</v>
      </c>
      <c r="J562" s="2">
        <v>45658</v>
      </c>
      <c r="K562" s="2">
        <v>46022</v>
      </c>
      <c r="L562" t="s">
        <v>6</v>
      </c>
      <c r="M562" t="s">
        <v>7</v>
      </c>
      <c r="N562" t="s">
        <v>8</v>
      </c>
      <c r="O562" t="s">
        <v>3984</v>
      </c>
      <c r="P562" t="s">
        <v>3984</v>
      </c>
      <c r="Q562" t="s">
        <v>3985</v>
      </c>
      <c r="R562" t="s">
        <v>376</v>
      </c>
      <c r="S562" t="s">
        <v>377</v>
      </c>
      <c r="T562" t="s">
        <v>12</v>
      </c>
      <c r="U562" t="s">
        <v>13</v>
      </c>
      <c r="V562" t="s">
        <v>378</v>
      </c>
      <c r="W562" t="s">
        <v>379</v>
      </c>
      <c r="X562" t="s">
        <v>380</v>
      </c>
      <c r="Y562" t="s">
        <v>17</v>
      </c>
      <c r="Z562" t="s">
        <v>381</v>
      </c>
      <c r="AA562" t="s">
        <v>103</v>
      </c>
      <c r="AB562" t="s">
        <v>382</v>
      </c>
      <c r="AC562" t="s">
        <v>3986</v>
      </c>
      <c r="AD562" t="s">
        <v>39</v>
      </c>
      <c r="AE562" t="s">
        <v>3987</v>
      </c>
      <c r="AF562" t="s">
        <v>3988</v>
      </c>
      <c r="AG562" t="s">
        <v>25</v>
      </c>
      <c r="AH562" t="s">
        <v>26</v>
      </c>
      <c r="AI562" t="s">
        <v>27</v>
      </c>
      <c r="AJ562" t="s">
        <v>28</v>
      </c>
      <c r="AK562" s="3">
        <v>6750000</v>
      </c>
      <c r="AL562" s="3">
        <v>0</v>
      </c>
      <c r="AM562" s="3">
        <v>0</v>
      </c>
      <c r="AN562" s="3">
        <v>6750000</v>
      </c>
      <c r="AO562" s="3">
        <v>5760000</v>
      </c>
      <c r="AP562" s="3">
        <v>990000</v>
      </c>
      <c r="AQ562" t="s">
        <v>3989</v>
      </c>
      <c r="AR562" t="s">
        <v>1</v>
      </c>
      <c r="AS562" t="s">
        <v>3990</v>
      </c>
      <c r="AT562" t="s">
        <v>1</v>
      </c>
      <c r="AU562" s="2">
        <v>45679</v>
      </c>
    </row>
    <row r="563" spans="1:47" hidden="1" x14ac:dyDescent="0.2">
      <c r="A563" t="s">
        <v>0</v>
      </c>
      <c r="B563" t="s">
        <v>1</v>
      </c>
      <c r="C563" s="2">
        <v>45658</v>
      </c>
      <c r="D563" s="2">
        <v>45777</v>
      </c>
      <c r="E563" t="s">
        <v>2</v>
      </c>
      <c r="F563" s="2">
        <v>45679</v>
      </c>
      <c r="G563" t="s">
        <v>121</v>
      </c>
      <c r="H563" t="s">
        <v>140</v>
      </c>
      <c r="I563" t="s">
        <v>3991</v>
      </c>
      <c r="J563" s="2">
        <v>45658</v>
      </c>
      <c r="K563" s="2">
        <v>46022</v>
      </c>
      <c r="L563" t="s">
        <v>6</v>
      </c>
      <c r="M563" t="s">
        <v>7</v>
      </c>
      <c r="N563" t="s">
        <v>8</v>
      </c>
      <c r="O563" t="s">
        <v>3992</v>
      </c>
      <c r="P563" t="s">
        <v>3992</v>
      </c>
      <c r="Q563" t="s">
        <v>3993</v>
      </c>
      <c r="R563" t="s">
        <v>376</v>
      </c>
      <c r="S563" t="s">
        <v>377</v>
      </c>
      <c r="T563" t="s">
        <v>12</v>
      </c>
      <c r="U563" t="s">
        <v>13</v>
      </c>
      <c r="V563" t="s">
        <v>378</v>
      </c>
      <c r="W563" t="s">
        <v>379</v>
      </c>
      <c r="X563" t="s">
        <v>380</v>
      </c>
      <c r="Y563" t="s">
        <v>17</v>
      </c>
      <c r="Z563" t="s">
        <v>381</v>
      </c>
      <c r="AA563" t="s">
        <v>103</v>
      </c>
      <c r="AB563" t="s">
        <v>382</v>
      </c>
      <c r="AC563" t="s">
        <v>3994</v>
      </c>
      <c r="AD563" t="s">
        <v>39</v>
      </c>
      <c r="AE563" t="s">
        <v>3995</v>
      </c>
      <c r="AF563" t="s">
        <v>3996</v>
      </c>
      <c r="AG563" t="s">
        <v>25</v>
      </c>
      <c r="AH563" t="s">
        <v>26</v>
      </c>
      <c r="AI563" t="s">
        <v>27</v>
      </c>
      <c r="AJ563" t="s">
        <v>28</v>
      </c>
      <c r="AK563" s="3">
        <v>4400000</v>
      </c>
      <c r="AL563" s="3">
        <v>0</v>
      </c>
      <c r="AM563" s="3">
        <v>0</v>
      </c>
      <c r="AN563" s="3">
        <v>4400000</v>
      </c>
      <c r="AO563" s="3">
        <v>4180000</v>
      </c>
      <c r="AP563" s="3">
        <v>220000</v>
      </c>
      <c r="AQ563" t="s">
        <v>3997</v>
      </c>
      <c r="AR563" t="s">
        <v>1</v>
      </c>
      <c r="AS563" t="s">
        <v>3998</v>
      </c>
      <c r="AT563" t="s">
        <v>1</v>
      </c>
      <c r="AU563" s="2">
        <v>45679</v>
      </c>
    </row>
    <row r="564" spans="1:47" hidden="1" x14ac:dyDescent="0.2">
      <c r="A564" t="s">
        <v>0</v>
      </c>
      <c r="B564" t="s">
        <v>1</v>
      </c>
      <c r="C564" s="2">
        <v>45658</v>
      </c>
      <c r="D564" s="2">
        <v>45777</v>
      </c>
      <c r="E564" t="s">
        <v>2</v>
      </c>
      <c r="F564" s="2">
        <v>45679</v>
      </c>
      <c r="G564" t="s">
        <v>121</v>
      </c>
      <c r="H564" t="s">
        <v>140</v>
      </c>
      <c r="I564" t="s">
        <v>3999</v>
      </c>
      <c r="J564" s="2">
        <v>45658</v>
      </c>
      <c r="K564" s="2">
        <v>46022</v>
      </c>
      <c r="L564" t="s">
        <v>6</v>
      </c>
      <c r="M564" t="s">
        <v>7</v>
      </c>
      <c r="N564" t="s">
        <v>8</v>
      </c>
      <c r="O564" t="s">
        <v>4000</v>
      </c>
      <c r="P564" t="s">
        <v>4000</v>
      </c>
      <c r="Q564" t="s">
        <v>4001</v>
      </c>
      <c r="R564" t="s">
        <v>376</v>
      </c>
      <c r="S564" t="s">
        <v>377</v>
      </c>
      <c r="T564" t="s">
        <v>12</v>
      </c>
      <c r="U564" t="s">
        <v>13</v>
      </c>
      <c r="V564" t="s">
        <v>378</v>
      </c>
      <c r="W564" t="s">
        <v>379</v>
      </c>
      <c r="X564" t="s">
        <v>380</v>
      </c>
      <c r="Y564" t="s">
        <v>17</v>
      </c>
      <c r="Z564" t="s">
        <v>381</v>
      </c>
      <c r="AA564" t="s">
        <v>103</v>
      </c>
      <c r="AB564" t="s">
        <v>382</v>
      </c>
      <c r="AC564" t="s">
        <v>4002</v>
      </c>
      <c r="AD564" t="s">
        <v>39</v>
      </c>
      <c r="AE564" t="s">
        <v>4003</v>
      </c>
      <c r="AF564" t="s">
        <v>4004</v>
      </c>
      <c r="AG564" t="s">
        <v>25</v>
      </c>
      <c r="AH564" t="s">
        <v>26</v>
      </c>
      <c r="AI564" t="s">
        <v>27</v>
      </c>
      <c r="AJ564" t="s">
        <v>28</v>
      </c>
      <c r="AK564" s="3">
        <v>3680000</v>
      </c>
      <c r="AL564" s="3">
        <v>0</v>
      </c>
      <c r="AM564" s="3">
        <v>0</v>
      </c>
      <c r="AN564" s="3">
        <v>3680000</v>
      </c>
      <c r="AO564" s="3">
        <v>3680000</v>
      </c>
      <c r="AP564" s="3">
        <v>0</v>
      </c>
      <c r="AQ564" t="s">
        <v>4005</v>
      </c>
      <c r="AR564" t="s">
        <v>1</v>
      </c>
      <c r="AS564" t="s">
        <v>4006</v>
      </c>
      <c r="AT564" t="s">
        <v>1</v>
      </c>
      <c r="AU564" s="2">
        <v>45679</v>
      </c>
    </row>
    <row r="565" spans="1:47" hidden="1" x14ac:dyDescent="0.2">
      <c r="A565" t="s">
        <v>0</v>
      </c>
      <c r="B565" t="s">
        <v>1</v>
      </c>
      <c r="C565" s="2">
        <v>45658</v>
      </c>
      <c r="D565" s="2">
        <v>45777</v>
      </c>
      <c r="E565" t="s">
        <v>2</v>
      </c>
      <c r="F565" s="2">
        <v>45679</v>
      </c>
      <c r="G565" t="s">
        <v>121</v>
      </c>
      <c r="H565" t="s">
        <v>140</v>
      </c>
      <c r="I565" t="s">
        <v>4007</v>
      </c>
      <c r="J565" s="2">
        <v>45658</v>
      </c>
      <c r="K565" s="2">
        <v>46022</v>
      </c>
      <c r="L565" t="s">
        <v>6</v>
      </c>
      <c r="M565" t="s">
        <v>7</v>
      </c>
      <c r="N565" t="s">
        <v>8</v>
      </c>
      <c r="O565" t="s">
        <v>4008</v>
      </c>
      <c r="P565" t="s">
        <v>4008</v>
      </c>
      <c r="Q565" t="s">
        <v>4009</v>
      </c>
      <c r="R565" t="s">
        <v>376</v>
      </c>
      <c r="S565" t="s">
        <v>377</v>
      </c>
      <c r="T565" t="s">
        <v>12</v>
      </c>
      <c r="U565" t="s">
        <v>13</v>
      </c>
      <c r="V565" t="s">
        <v>378</v>
      </c>
      <c r="W565" t="s">
        <v>379</v>
      </c>
      <c r="X565" t="s">
        <v>380</v>
      </c>
      <c r="Y565" t="s">
        <v>17</v>
      </c>
      <c r="Z565" t="s">
        <v>381</v>
      </c>
      <c r="AA565" t="s">
        <v>103</v>
      </c>
      <c r="AB565" t="s">
        <v>382</v>
      </c>
      <c r="AC565" t="s">
        <v>4010</v>
      </c>
      <c r="AD565" t="s">
        <v>39</v>
      </c>
      <c r="AE565" t="s">
        <v>4011</v>
      </c>
      <c r="AF565" t="s">
        <v>4012</v>
      </c>
      <c r="AG565" t="s">
        <v>25</v>
      </c>
      <c r="AH565" t="s">
        <v>26</v>
      </c>
      <c r="AI565" t="s">
        <v>27</v>
      </c>
      <c r="AJ565" t="s">
        <v>28</v>
      </c>
      <c r="AK565" s="3">
        <v>5000000</v>
      </c>
      <c r="AL565" s="3">
        <v>0</v>
      </c>
      <c r="AM565" s="3">
        <v>0</v>
      </c>
      <c r="AN565" s="3">
        <v>5000000</v>
      </c>
      <c r="AO565" s="3">
        <v>4916667</v>
      </c>
      <c r="AP565" s="3">
        <v>83333</v>
      </c>
      <c r="AQ565" t="s">
        <v>4013</v>
      </c>
      <c r="AR565" t="s">
        <v>1</v>
      </c>
      <c r="AS565" t="s">
        <v>4014</v>
      </c>
      <c r="AT565" t="s">
        <v>1</v>
      </c>
      <c r="AU565" s="2">
        <v>45679</v>
      </c>
    </row>
    <row r="566" spans="1:47" hidden="1" x14ac:dyDescent="0.2">
      <c r="A566" t="s">
        <v>0</v>
      </c>
      <c r="B566" t="s">
        <v>1</v>
      </c>
      <c r="C566" s="2">
        <v>45658</v>
      </c>
      <c r="D566" s="2">
        <v>45777</v>
      </c>
      <c r="E566" t="s">
        <v>2</v>
      </c>
      <c r="F566" s="2">
        <v>45679</v>
      </c>
      <c r="G566" t="s">
        <v>121</v>
      </c>
      <c r="H566" t="s">
        <v>140</v>
      </c>
      <c r="I566" t="s">
        <v>4015</v>
      </c>
      <c r="J566" s="2">
        <v>45658</v>
      </c>
      <c r="K566" s="2">
        <v>46022</v>
      </c>
      <c r="L566" t="s">
        <v>6</v>
      </c>
      <c r="M566" t="s">
        <v>7</v>
      </c>
      <c r="N566" t="s">
        <v>8</v>
      </c>
      <c r="O566" t="s">
        <v>4016</v>
      </c>
      <c r="P566" t="s">
        <v>4016</v>
      </c>
      <c r="Q566" t="s">
        <v>4017</v>
      </c>
      <c r="R566" t="s">
        <v>376</v>
      </c>
      <c r="S566" t="s">
        <v>377</v>
      </c>
      <c r="T566" t="s">
        <v>12</v>
      </c>
      <c r="U566" t="s">
        <v>13</v>
      </c>
      <c r="V566" t="s">
        <v>378</v>
      </c>
      <c r="W566" t="s">
        <v>379</v>
      </c>
      <c r="X566" t="s">
        <v>380</v>
      </c>
      <c r="Y566" t="s">
        <v>17</v>
      </c>
      <c r="Z566" t="s">
        <v>381</v>
      </c>
      <c r="AA566" t="s">
        <v>103</v>
      </c>
      <c r="AB566" t="s">
        <v>382</v>
      </c>
      <c r="AC566" t="s">
        <v>4018</v>
      </c>
      <c r="AD566" t="s">
        <v>39</v>
      </c>
      <c r="AE566" t="s">
        <v>4019</v>
      </c>
      <c r="AF566" t="s">
        <v>4020</v>
      </c>
      <c r="AG566" t="s">
        <v>25</v>
      </c>
      <c r="AH566" t="s">
        <v>26</v>
      </c>
      <c r="AI566" t="s">
        <v>27</v>
      </c>
      <c r="AJ566" t="s">
        <v>28</v>
      </c>
      <c r="AK566" s="3">
        <v>5000000</v>
      </c>
      <c r="AL566" s="3">
        <v>0</v>
      </c>
      <c r="AM566" s="3">
        <v>0</v>
      </c>
      <c r="AN566" s="3">
        <v>5000000</v>
      </c>
      <c r="AO566" s="3">
        <v>4916667</v>
      </c>
      <c r="AP566" s="3">
        <v>83333</v>
      </c>
      <c r="AQ566" t="s">
        <v>4021</v>
      </c>
      <c r="AR566" t="s">
        <v>1</v>
      </c>
      <c r="AS566" t="s">
        <v>4022</v>
      </c>
      <c r="AT566" t="s">
        <v>1</v>
      </c>
      <c r="AU566" s="2">
        <v>45679</v>
      </c>
    </row>
    <row r="567" spans="1:47" hidden="1" x14ac:dyDescent="0.2">
      <c r="A567" t="s">
        <v>0</v>
      </c>
      <c r="B567" t="s">
        <v>1</v>
      </c>
      <c r="C567" s="2">
        <v>45658</v>
      </c>
      <c r="D567" s="2">
        <v>45777</v>
      </c>
      <c r="E567" t="s">
        <v>2</v>
      </c>
      <c r="F567" s="2">
        <v>45679</v>
      </c>
      <c r="G567" t="s">
        <v>121</v>
      </c>
      <c r="H567" t="s">
        <v>140</v>
      </c>
      <c r="I567" t="s">
        <v>4023</v>
      </c>
      <c r="J567" s="2">
        <v>45658</v>
      </c>
      <c r="K567" s="2">
        <v>46022</v>
      </c>
      <c r="L567" t="s">
        <v>6</v>
      </c>
      <c r="M567" t="s">
        <v>7</v>
      </c>
      <c r="N567" t="s">
        <v>8</v>
      </c>
      <c r="O567" t="s">
        <v>4024</v>
      </c>
      <c r="P567" t="s">
        <v>4024</v>
      </c>
      <c r="Q567" t="s">
        <v>4025</v>
      </c>
      <c r="R567" t="s">
        <v>376</v>
      </c>
      <c r="S567" t="s">
        <v>377</v>
      </c>
      <c r="T567" t="s">
        <v>12</v>
      </c>
      <c r="U567" t="s">
        <v>13</v>
      </c>
      <c r="V567" t="s">
        <v>378</v>
      </c>
      <c r="W567" t="s">
        <v>379</v>
      </c>
      <c r="X567" t="s">
        <v>380</v>
      </c>
      <c r="Y567" t="s">
        <v>17</v>
      </c>
      <c r="Z567" t="s">
        <v>381</v>
      </c>
      <c r="AA567" t="s">
        <v>103</v>
      </c>
      <c r="AB567" t="s">
        <v>382</v>
      </c>
      <c r="AC567" t="s">
        <v>4026</v>
      </c>
      <c r="AD567" t="s">
        <v>39</v>
      </c>
      <c r="AE567" t="s">
        <v>4027</v>
      </c>
      <c r="AF567" t="s">
        <v>4028</v>
      </c>
      <c r="AG567" t="s">
        <v>25</v>
      </c>
      <c r="AH567" t="s">
        <v>26</v>
      </c>
      <c r="AI567" t="s">
        <v>27</v>
      </c>
      <c r="AJ567" t="s">
        <v>28</v>
      </c>
      <c r="AK567" s="3">
        <v>5000000</v>
      </c>
      <c r="AL567" s="3">
        <v>0</v>
      </c>
      <c r="AM567" s="3">
        <v>0</v>
      </c>
      <c r="AN567" s="3">
        <v>5000000</v>
      </c>
      <c r="AO567" s="3">
        <v>4916667</v>
      </c>
      <c r="AP567" s="3">
        <v>83333</v>
      </c>
      <c r="AQ567" t="s">
        <v>4029</v>
      </c>
      <c r="AR567" t="s">
        <v>1</v>
      </c>
      <c r="AS567" t="s">
        <v>4030</v>
      </c>
      <c r="AT567" t="s">
        <v>1</v>
      </c>
      <c r="AU567" s="2">
        <v>45679</v>
      </c>
    </row>
    <row r="568" spans="1:47" hidden="1" x14ac:dyDescent="0.2">
      <c r="A568" t="s">
        <v>0</v>
      </c>
      <c r="B568" t="s">
        <v>1</v>
      </c>
      <c r="C568" s="2">
        <v>45658</v>
      </c>
      <c r="D568" s="2">
        <v>45777</v>
      </c>
      <c r="E568" t="s">
        <v>2</v>
      </c>
      <c r="F568" s="2">
        <v>45679</v>
      </c>
      <c r="G568" t="s">
        <v>121</v>
      </c>
      <c r="H568" t="s">
        <v>140</v>
      </c>
      <c r="I568" t="s">
        <v>4031</v>
      </c>
      <c r="J568" s="2">
        <v>45658</v>
      </c>
      <c r="K568" s="2">
        <v>46022</v>
      </c>
      <c r="L568" t="s">
        <v>6</v>
      </c>
      <c r="M568" t="s">
        <v>7</v>
      </c>
      <c r="N568" t="s">
        <v>8</v>
      </c>
      <c r="O568" t="s">
        <v>4032</v>
      </c>
      <c r="P568" t="s">
        <v>4032</v>
      </c>
      <c r="Q568" t="s">
        <v>4033</v>
      </c>
      <c r="R568" t="s">
        <v>376</v>
      </c>
      <c r="S568" t="s">
        <v>377</v>
      </c>
      <c r="T568" t="s">
        <v>12</v>
      </c>
      <c r="U568" t="s">
        <v>13</v>
      </c>
      <c r="V568" t="s">
        <v>378</v>
      </c>
      <c r="W568" t="s">
        <v>379</v>
      </c>
      <c r="X568" t="s">
        <v>380</v>
      </c>
      <c r="Y568" t="s">
        <v>17</v>
      </c>
      <c r="Z568" t="s">
        <v>381</v>
      </c>
      <c r="AA568" t="s">
        <v>103</v>
      </c>
      <c r="AB568" t="s">
        <v>382</v>
      </c>
      <c r="AC568" t="s">
        <v>4034</v>
      </c>
      <c r="AD568" t="s">
        <v>39</v>
      </c>
      <c r="AE568" t="s">
        <v>4035</v>
      </c>
      <c r="AF568" t="s">
        <v>4036</v>
      </c>
      <c r="AG568" t="s">
        <v>25</v>
      </c>
      <c r="AH568" t="s">
        <v>26</v>
      </c>
      <c r="AI568" t="s">
        <v>27</v>
      </c>
      <c r="AJ568" t="s">
        <v>28</v>
      </c>
      <c r="AK568" s="3">
        <v>5000000</v>
      </c>
      <c r="AL568" s="3">
        <v>0</v>
      </c>
      <c r="AM568" s="3">
        <v>0</v>
      </c>
      <c r="AN568" s="3">
        <v>5000000</v>
      </c>
      <c r="AO568" s="3">
        <v>4916667</v>
      </c>
      <c r="AP568" s="3">
        <v>83333</v>
      </c>
      <c r="AQ568" t="s">
        <v>4037</v>
      </c>
      <c r="AR568" t="s">
        <v>1</v>
      </c>
      <c r="AS568" t="s">
        <v>4038</v>
      </c>
      <c r="AT568" t="s">
        <v>1</v>
      </c>
      <c r="AU568" s="2">
        <v>45679</v>
      </c>
    </row>
    <row r="569" spans="1:47" hidden="1" x14ac:dyDescent="0.2">
      <c r="A569" t="s">
        <v>0</v>
      </c>
      <c r="B569" t="s">
        <v>1</v>
      </c>
      <c r="C569" s="2">
        <v>45658</v>
      </c>
      <c r="D569" s="2">
        <v>45777</v>
      </c>
      <c r="E569" t="s">
        <v>2</v>
      </c>
      <c r="F569" s="2">
        <v>45679</v>
      </c>
      <c r="G569" t="s">
        <v>121</v>
      </c>
      <c r="H569" t="s">
        <v>140</v>
      </c>
      <c r="I569" t="s">
        <v>4039</v>
      </c>
      <c r="J569" s="2">
        <v>45658</v>
      </c>
      <c r="K569" s="2">
        <v>46022</v>
      </c>
      <c r="L569" t="s">
        <v>6</v>
      </c>
      <c r="M569" t="s">
        <v>7</v>
      </c>
      <c r="N569" t="s">
        <v>8</v>
      </c>
      <c r="O569" t="s">
        <v>4040</v>
      </c>
      <c r="P569" t="s">
        <v>4040</v>
      </c>
      <c r="Q569" t="s">
        <v>4041</v>
      </c>
      <c r="R569" t="s">
        <v>376</v>
      </c>
      <c r="S569" t="s">
        <v>377</v>
      </c>
      <c r="T569" t="s">
        <v>12</v>
      </c>
      <c r="U569" t="s">
        <v>13</v>
      </c>
      <c r="V569" t="s">
        <v>378</v>
      </c>
      <c r="W569" t="s">
        <v>379</v>
      </c>
      <c r="X569" t="s">
        <v>380</v>
      </c>
      <c r="Y569" t="s">
        <v>17</v>
      </c>
      <c r="Z569" t="s">
        <v>381</v>
      </c>
      <c r="AA569" t="s">
        <v>103</v>
      </c>
      <c r="AB569" t="s">
        <v>382</v>
      </c>
      <c r="AC569" t="s">
        <v>4042</v>
      </c>
      <c r="AD569" t="s">
        <v>39</v>
      </c>
      <c r="AE569" t="s">
        <v>4043</v>
      </c>
      <c r="AF569" t="s">
        <v>4044</v>
      </c>
      <c r="AG569" t="s">
        <v>25</v>
      </c>
      <c r="AH569" t="s">
        <v>26</v>
      </c>
      <c r="AI569" t="s">
        <v>27</v>
      </c>
      <c r="AJ569" t="s">
        <v>28</v>
      </c>
      <c r="AK569" s="3">
        <v>12400000</v>
      </c>
      <c r="AL569" s="3">
        <v>0</v>
      </c>
      <c r="AM569" s="3">
        <v>0</v>
      </c>
      <c r="AN569" s="3">
        <v>12400000</v>
      </c>
      <c r="AO569" s="3">
        <v>12400000</v>
      </c>
      <c r="AP569" s="3">
        <v>0</v>
      </c>
      <c r="AQ569" t="s">
        <v>4045</v>
      </c>
      <c r="AR569" t="s">
        <v>1</v>
      </c>
      <c r="AS569" t="s">
        <v>4046</v>
      </c>
      <c r="AT569" t="s">
        <v>1</v>
      </c>
      <c r="AU569" s="2">
        <v>45679</v>
      </c>
    </row>
    <row r="570" spans="1:47" hidden="1" x14ac:dyDescent="0.2">
      <c r="A570" t="s">
        <v>0</v>
      </c>
      <c r="B570" t="s">
        <v>1</v>
      </c>
      <c r="C570" s="2">
        <v>45658</v>
      </c>
      <c r="D570" s="2">
        <v>45777</v>
      </c>
      <c r="E570" t="s">
        <v>2</v>
      </c>
      <c r="F570" s="2">
        <v>45679</v>
      </c>
      <c r="G570" t="s">
        <v>121</v>
      </c>
      <c r="H570" t="s">
        <v>140</v>
      </c>
      <c r="I570" t="s">
        <v>4047</v>
      </c>
      <c r="J570" s="2">
        <v>45658</v>
      </c>
      <c r="K570" s="2">
        <v>46022</v>
      </c>
      <c r="L570" t="s">
        <v>6</v>
      </c>
      <c r="M570" t="s">
        <v>7</v>
      </c>
      <c r="N570" t="s">
        <v>8</v>
      </c>
      <c r="O570" t="s">
        <v>4048</v>
      </c>
      <c r="P570" t="s">
        <v>4048</v>
      </c>
      <c r="Q570" t="s">
        <v>4049</v>
      </c>
      <c r="R570" t="s">
        <v>376</v>
      </c>
      <c r="S570" t="s">
        <v>377</v>
      </c>
      <c r="T570" t="s">
        <v>12</v>
      </c>
      <c r="U570" t="s">
        <v>13</v>
      </c>
      <c r="V570" t="s">
        <v>378</v>
      </c>
      <c r="W570" t="s">
        <v>379</v>
      </c>
      <c r="X570" t="s">
        <v>380</v>
      </c>
      <c r="Y570" t="s">
        <v>17</v>
      </c>
      <c r="Z570" t="s">
        <v>381</v>
      </c>
      <c r="AA570" t="s">
        <v>103</v>
      </c>
      <c r="AB570" t="s">
        <v>382</v>
      </c>
      <c r="AC570" t="s">
        <v>4050</v>
      </c>
      <c r="AD570" t="s">
        <v>39</v>
      </c>
      <c r="AE570" t="s">
        <v>4051</v>
      </c>
      <c r="AF570" t="s">
        <v>4052</v>
      </c>
      <c r="AG570" t="s">
        <v>25</v>
      </c>
      <c r="AH570" t="s">
        <v>26</v>
      </c>
      <c r="AI570" t="s">
        <v>27</v>
      </c>
      <c r="AJ570" t="s">
        <v>28</v>
      </c>
      <c r="AK570" s="3">
        <v>5760000</v>
      </c>
      <c r="AL570" s="3">
        <v>0</v>
      </c>
      <c r="AM570" s="3">
        <v>0</v>
      </c>
      <c r="AN570" s="3">
        <v>5760000</v>
      </c>
      <c r="AO570" s="3">
        <v>5760000</v>
      </c>
      <c r="AP570" s="3">
        <v>0</v>
      </c>
      <c r="AQ570" t="s">
        <v>4053</v>
      </c>
      <c r="AR570" t="s">
        <v>1</v>
      </c>
      <c r="AS570" t="s">
        <v>4054</v>
      </c>
      <c r="AT570" t="s">
        <v>1</v>
      </c>
      <c r="AU570" s="2">
        <v>45679</v>
      </c>
    </row>
    <row r="571" spans="1:47" hidden="1" x14ac:dyDescent="0.2">
      <c r="A571" t="s">
        <v>0</v>
      </c>
      <c r="B571" t="s">
        <v>1</v>
      </c>
      <c r="C571" s="2">
        <v>45658</v>
      </c>
      <c r="D571" s="2">
        <v>45777</v>
      </c>
      <c r="E571" t="s">
        <v>2</v>
      </c>
      <c r="F571" s="2">
        <v>45679</v>
      </c>
      <c r="G571" t="s">
        <v>121</v>
      </c>
      <c r="H571" t="s">
        <v>140</v>
      </c>
      <c r="I571" t="s">
        <v>4055</v>
      </c>
      <c r="J571" s="2">
        <v>45658</v>
      </c>
      <c r="K571" s="2">
        <v>46022</v>
      </c>
      <c r="L571" t="s">
        <v>6</v>
      </c>
      <c r="M571" t="s">
        <v>7</v>
      </c>
      <c r="N571" t="s">
        <v>8</v>
      </c>
      <c r="O571" t="s">
        <v>4056</v>
      </c>
      <c r="P571" t="s">
        <v>4056</v>
      </c>
      <c r="Q571" t="s">
        <v>4057</v>
      </c>
      <c r="R571" t="s">
        <v>376</v>
      </c>
      <c r="S571" t="s">
        <v>377</v>
      </c>
      <c r="T571" t="s">
        <v>12</v>
      </c>
      <c r="U571" t="s">
        <v>13</v>
      </c>
      <c r="V571" t="s">
        <v>378</v>
      </c>
      <c r="W571" t="s">
        <v>379</v>
      </c>
      <c r="X571" t="s">
        <v>380</v>
      </c>
      <c r="Y571" t="s">
        <v>17</v>
      </c>
      <c r="Z571" t="s">
        <v>381</v>
      </c>
      <c r="AA571" t="s">
        <v>103</v>
      </c>
      <c r="AB571" t="s">
        <v>382</v>
      </c>
      <c r="AC571" t="s">
        <v>4058</v>
      </c>
      <c r="AD571" t="s">
        <v>39</v>
      </c>
      <c r="AE571" t="s">
        <v>4059</v>
      </c>
      <c r="AF571" t="s">
        <v>4060</v>
      </c>
      <c r="AG571" t="s">
        <v>25</v>
      </c>
      <c r="AH571" t="s">
        <v>26</v>
      </c>
      <c r="AI571" t="s">
        <v>27</v>
      </c>
      <c r="AJ571" t="s">
        <v>28</v>
      </c>
      <c r="AK571" s="3">
        <v>5000000</v>
      </c>
      <c r="AL571" s="3">
        <v>0</v>
      </c>
      <c r="AM571" s="3">
        <v>0</v>
      </c>
      <c r="AN571" s="3">
        <v>5000000</v>
      </c>
      <c r="AO571" s="3">
        <v>5000000</v>
      </c>
      <c r="AP571" s="3">
        <v>0</v>
      </c>
      <c r="AQ571" t="s">
        <v>4061</v>
      </c>
      <c r="AR571" t="s">
        <v>1</v>
      </c>
      <c r="AS571" t="s">
        <v>4062</v>
      </c>
      <c r="AT571" t="s">
        <v>1</v>
      </c>
      <c r="AU571" s="2">
        <v>45679</v>
      </c>
    </row>
    <row r="572" spans="1:47" hidden="1" x14ac:dyDescent="0.2">
      <c r="A572" t="s">
        <v>0</v>
      </c>
      <c r="B572" t="s">
        <v>1</v>
      </c>
      <c r="C572" s="2">
        <v>45658</v>
      </c>
      <c r="D572" s="2">
        <v>45777</v>
      </c>
      <c r="E572" t="s">
        <v>2</v>
      </c>
      <c r="F572" s="2">
        <v>45679</v>
      </c>
      <c r="G572" t="s">
        <v>121</v>
      </c>
      <c r="H572" t="s">
        <v>140</v>
      </c>
      <c r="I572" t="s">
        <v>4063</v>
      </c>
      <c r="J572" s="2">
        <v>45658</v>
      </c>
      <c r="K572" s="2">
        <v>46022</v>
      </c>
      <c r="L572" t="s">
        <v>6</v>
      </c>
      <c r="M572" t="s">
        <v>7</v>
      </c>
      <c r="N572" t="s">
        <v>8</v>
      </c>
      <c r="O572" t="s">
        <v>4064</v>
      </c>
      <c r="P572" t="s">
        <v>4064</v>
      </c>
      <c r="Q572" t="s">
        <v>4065</v>
      </c>
      <c r="R572" t="s">
        <v>376</v>
      </c>
      <c r="S572" t="s">
        <v>377</v>
      </c>
      <c r="T572" t="s">
        <v>12</v>
      </c>
      <c r="U572" t="s">
        <v>13</v>
      </c>
      <c r="V572" t="s">
        <v>378</v>
      </c>
      <c r="W572" t="s">
        <v>379</v>
      </c>
      <c r="X572" t="s">
        <v>380</v>
      </c>
      <c r="Y572" t="s">
        <v>17</v>
      </c>
      <c r="Z572" t="s">
        <v>381</v>
      </c>
      <c r="AA572" t="s">
        <v>103</v>
      </c>
      <c r="AB572" t="s">
        <v>382</v>
      </c>
      <c r="AC572" t="s">
        <v>660</v>
      </c>
      <c r="AD572" t="s">
        <v>39</v>
      </c>
      <c r="AE572" t="s">
        <v>661</v>
      </c>
      <c r="AF572" t="s">
        <v>662</v>
      </c>
      <c r="AG572" t="s">
        <v>25</v>
      </c>
      <c r="AH572" t="s">
        <v>26</v>
      </c>
      <c r="AI572" t="s">
        <v>27</v>
      </c>
      <c r="AJ572" t="s">
        <v>28</v>
      </c>
      <c r="AK572" s="3">
        <v>4360000</v>
      </c>
      <c r="AL572" s="3">
        <v>0</v>
      </c>
      <c r="AM572" s="3">
        <v>0</v>
      </c>
      <c r="AN572" s="3">
        <v>4360000</v>
      </c>
      <c r="AO572" s="3">
        <v>0</v>
      </c>
      <c r="AP572" s="3">
        <v>4360000</v>
      </c>
      <c r="AQ572" t="s">
        <v>4066</v>
      </c>
      <c r="AR572" t="s">
        <v>1</v>
      </c>
      <c r="AS572" t="s">
        <v>4067</v>
      </c>
      <c r="AT572" t="s">
        <v>1</v>
      </c>
      <c r="AU572" s="2">
        <v>45679</v>
      </c>
    </row>
    <row r="573" spans="1:47" hidden="1" x14ac:dyDescent="0.2">
      <c r="A573" t="s">
        <v>0</v>
      </c>
      <c r="B573" t="s">
        <v>1</v>
      </c>
      <c r="C573" s="2">
        <v>45658</v>
      </c>
      <c r="D573" s="2">
        <v>45777</v>
      </c>
      <c r="E573" t="s">
        <v>2</v>
      </c>
      <c r="F573" s="2">
        <v>45679</v>
      </c>
      <c r="G573" t="s">
        <v>121</v>
      </c>
      <c r="H573" t="s">
        <v>140</v>
      </c>
      <c r="I573" t="s">
        <v>4068</v>
      </c>
      <c r="J573" s="2">
        <v>45658</v>
      </c>
      <c r="K573" s="2">
        <v>46022</v>
      </c>
      <c r="L573" t="s">
        <v>6</v>
      </c>
      <c r="M573" t="s">
        <v>7</v>
      </c>
      <c r="N573" t="s">
        <v>8</v>
      </c>
      <c r="O573" t="s">
        <v>4069</v>
      </c>
      <c r="P573" t="s">
        <v>4069</v>
      </c>
      <c r="Q573" t="s">
        <v>4070</v>
      </c>
      <c r="R573" t="s">
        <v>376</v>
      </c>
      <c r="S573" t="s">
        <v>377</v>
      </c>
      <c r="T573" t="s">
        <v>12</v>
      </c>
      <c r="U573" t="s">
        <v>13</v>
      </c>
      <c r="V573" t="s">
        <v>378</v>
      </c>
      <c r="W573" t="s">
        <v>379</v>
      </c>
      <c r="X573" t="s">
        <v>380</v>
      </c>
      <c r="Y573" t="s">
        <v>17</v>
      </c>
      <c r="Z573" t="s">
        <v>381</v>
      </c>
      <c r="AA573" t="s">
        <v>103</v>
      </c>
      <c r="AB573" t="s">
        <v>382</v>
      </c>
      <c r="AC573" t="s">
        <v>4071</v>
      </c>
      <c r="AD573" t="s">
        <v>39</v>
      </c>
      <c r="AE573" t="s">
        <v>4072</v>
      </c>
      <c r="AF573" t="s">
        <v>4073</v>
      </c>
      <c r="AG573" t="s">
        <v>25</v>
      </c>
      <c r="AH573" t="s">
        <v>26</v>
      </c>
      <c r="AI573" t="s">
        <v>27</v>
      </c>
      <c r="AJ573" t="s">
        <v>28</v>
      </c>
      <c r="AK573" s="3">
        <v>11600000</v>
      </c>
      <c r="AL573" s="3">
        <v>0</v>
      </c>
      <c r="AM573" s="3">
        <v>0</v>
      </c>
      <c r="AN573" s="3">
        <v>11600000</v>
      </c>
      <c r="AO573" s="3">
        <v>11600000</v>
      </c>
      <c r="AP573" s="3">
        <v>0</v>
      </c>
      <c r="AQ573" t="s">
        <v>4074</v>
      </c>
      <c r="AR573" t="s">
        <v>1</v>
      </c>
      <c r="AS573" t="s">
        <v>4075</v>
      </c>
      <c r="AT573" t="s">
        <v>1</v>
      </c>
      <c r="AU573" s="2">
        <v>45679</v>
      </c>
    </row>
    <row r="574" spans="1:47" hidden="1" x14ac:dyDescent="0.2">
      <c r="A574" t="s">
        <v>0</v>
      </c>
      <c r="B574" t="s">
        <v>1</v>
      </c>
      <c r="C574" s="2">
        <v>45658</v>
      </c>
      <c r="D574" s="2">
        <v>45777</v>
      </c>
      <c r="E574" t="s">
        <v>2</v>
      </c>
      <c r="F574" s="2">
        <v>45679</v>
      </c>
      <c r="G574" t="s">
        <v>121</v>
      </c>
      <c r="H574" t="s">
        <v>140</v>
      </c>
      <c r="I574" t="s">
        <v>4076</v>
      </c>
      <c r="J574" s="2">
        <v>45658</v>
      </c>
      <c r="K574" s="2">
        <v>46022</v>
      </c>
      <c r="L574" t="s">
        <v>6</v>
      </c>
      <c r="M574" t="s">
        <v>7</v>
      </c>
      <c r="N574" t="s">
        <v>8</v>
      </c>
      <c r="O574" t="s">
        <v>4077</v>
      </c>
      <c r="P574" t="s">
        <v>4077</v>
      </c>
      <c r="Q574" t="s">
        <v>4078</v>
      </c>
      <c r="R574" t="s">
        <v>376</v>
      </c>
      <c r="S574" t="s">
        <v>377</v>
      </c>
      <c r="T574" t="s">
        <v>12</v>
      </c>
      <c r="U574" t="s">
        <v>13</v>
      </c>
      <c r="V574" t="s">
        <v>378</v>
      </c>
      <c r="W574" t="s">
        <v>379</v>
      </c>
      <c r="X574" t="s">
        <v>380</v>
      </c>
      <c r="Y574" t="s">
        <v>17</v>
      </c>
      <c r="Z574" t="s">
        <v>381</v>
      </c>
      <c r="AA574" t="s">
        <v>103</v>
      </c>
      <c r="AB574" t="s">
        <v>382</v>
      </c>
      <c r="AC574" t="s">
        <v>4079</v>
      </c>
      <c r="AD574" t="s">
        <v>39</v>
      </c>
      <c r="AE574" t="s">
        <v>4080</v>
      </c>
      <c r="AF574" t="s">
        <v>4081</v>
      </c>
      <c r="AG574" t="s">
        <v>25</v>
      </c>
      <c r="AH574" t="s">
        <v>26</v>
      </c>
      <c r="AI574" t="s">
        <v>27</v>
      </c>
      <c r="AJ574" t="s">
        <v>28</v>
      </c>
      <c r="AK574" s="3">
        <v>9000000</v>
      </c>
      <c r="AL574" s="3">
        <v>0</v>
      </c>
      <c r="AM574" s="3">
        <v>0</v>
      </c>
      <c r="AN574" s="3">
        <v>9000000</v>
      </c>
      <c r="AO574" s="3">
        <v>9000000</v>
      </c>
      <c r="AP574" s="3">
        <v>0</v>
      </c>
      <c r="AQ574" t="s">
        <v>4082</v>
      </c>
      <c r="AR574" t="s">
        <v>1</v>
      </c>
      <c r="AS574" t="s">
        <v>4083</v>
      </c>
      <c r="AT574" t="s">
        <v>1</v>
      </c>
      <c r="AU574" s="2">
        <v>45679</v>
      </c>
    </row>
    <row r="575" spans="1:47" hidden="1" x14ac:dyDescent="0.2">
      <c r="A575" t="s">
        <v>0</v>
      </c>
      <c r="B575" t="s">
        <v>1</v>
      </c>
      <c r="C575" s="2">
        <v>45658</v>
      </c>
      <c r="D575" s="2">
        <v>45777</v>
      </c>
      <c r="E575" t="s">
        <v>2</v>
      </c>
      <c r="F575" s="2">
        <v>45679</v>
      </c>
      <c r="G575" t="s">
        <v>121</v>
      </c>
      <c r="H575" t="s">
        <v>140</v>
      </c>
      <c r="I575" t="s">
        <v>4084</v>
      </c>
      <c r="J575" s="2">
        <v>45658</v>
      </c>
      <c r="K575" s="2">
        <v>46022</v>
      </c>
      <c r="L575" t="s">
        <v>6</v>
      </c>
      <c r="M575" t="s">
        <v>7</v>
      </c>
      <c r="N575" t="s">
        <v>8</v>
      </c>
      <c r="O575" t="s">
        <v>4085</v>
      </c>
      <c r="P575" t="s">
        <v>4085</v>
      </c>
      <c r="Q575" t="s">
        <v>4086</v>
      </c>
      <c r="R575" t="s">
        <v>376</v>
      </c>
      <c r="S575" t="s">
        <v>377</v>
      </c>
      <c r="T575" t="s">
        <v>12</v>
      </c>
      <c r="U575" t="s">
        <v>13</v>
      </c>
      <c r="V575" t="s">
        <v>378</v>
      </c>
      <c r="W575" t="s">
        <v>379</v>
      </c>
      <c r="X575" t="s">
        <v>380</v>
      </c>
      <c r="Y575" t="s">
        <v>17</v>
      </c>
      <c r="Z575" t="s">
        <v>381</v>
      </c>
      <c r="AA575" t="s">
        <v>103</v>
      </c>
      <c r="AB575" t="s">
        <v>382</v>
      </c>
      <c r="AC575" t="s">
        <v>4087</v>
      </c>
      <c r="AD575" t="s">
        <v>39</v>
      </c>
      <c r="AE575" t="s">
        <v>4088</v>
      </c>
      <c r="AF575" t="s">
        <v>4089</v>
      </c>
      <c r="AG575" t="s">
        <v>25</v>
      </c>
      <c r="AH575" t="s">
        <v>26</v>
      </c>
      <c r="AI575" t="s">
        <v>27</v>
      </c>
      <c r="AJ575" t="s">
        <v>28</v>
      </c>
      <c r="AK575" s="3">
        <v>4480000</v>
      </c>
      <c r="AL575" s="3">
        <v>0</v>
      </c>
      <c r="AM575" s="3">
        <v>0</v>
      </c>
      <c r="AN575" s="3">
        <v>4480000</v>
      </c>
      <c r="AO575" s="3">
        <v>4480000</v>
      </c>
      <c r="AP575" s="3">
        <v>0</v>
      </c>
      <c r="AQ575" t="s">
        <v>4090</v>
      </c>
      <c r="AR575" t="s">
        <v>1</v>
      </c>
      <c r="AS575" t="s">
        <v>4091</v>
      </c>
      <c r="AT575" t="s">
        <v>1</v>
      </c>
      <c r="AU575" s="2">
        <v>45679</v>
      </c>
    </row>
    <row r="576" spans="1:47" hidden="1" x14ac:dyDescent="0.2">
      <c r="A576" t="s">
        <v>0</v>
      </c>
      <c r="B576" t="s">
        <v>1</v>
      </c>
      <c r="C576" s="2">
        <v>45658</v>
      </c>
      <c r="D576" s="2">
        <v>45777</v>
      </c>
      <c r="E576" t="s">
        <v>2</v>
      </c>
      <c r="F576" s="2">
        <v>45679</v>
      </c>
      <c r="G576" t="s">
        <v>121</v>
      </c>
      <c r="H576" t="s">
        <v>140</v>
      </c>
      <c r="I576" t="s">
        <v>4092</v>
      </c>
      <c r="J576" s="2">
        <v>45658</v>
      </c>
      <c r="K576" s="2">
        <v>46022</v>
      </c>
      <c r="L576" t="s">
        <v>6</v>
      </c>
      <c r="M576" t="s">
        <v>7</v>
      </c>
      <c r="N576" t="s">
        <v>8</v>
      </c>
      <c r="O576" t="s">
        <v>4093</v>
      </c>
      <c r="P576" t="s">
        <v>4093</v>
      </c>
      <c r="Q576" t="s">
        <v>4094</v>
      </c>
      <c r="R576" t="s">
        <v>376</v>
      </c>
      <c r="S576" t="s">
        <v>377</v>
      </c>
      <c r="T576" t="s">
        <v>12</v>
      </c>
      <c r="U576" t="s">
        <v>13</v>
      </c>
      <c r="V576" t="s">
        <v>378</v>
      </c>
      <c r="W576" t="s">
        <v>379</v>
      </c>
      <c r="X576" t="s">
        <v>380</v>
      </c>
      <c r="Y576" t="s">
        <v>17</v>
      </c>
      <c r="Z576" t="s">
        <v>381</v>
      </c>
      <c r="AA576" t="s">
        <v>103</v>
      </c>
      <c r="AB576" t="s">
        <v>382</v>
      </c>
      <c r="AC576" t="s">
        <v>798</v>
      </c>
      <c r="AD576" t="s">
        <v>39</v>
      </c>
      <c r="AE576" t="s">
        <v>799</v>
      </c>
      <c r="AF576" t="s">
        <v>800</v>
      </c>
      <c r="AG576" t="s">
        <v>25</v>
      </c>
      <c r="AH576" t="s">
        <v>26</v>
      </c>
      <c r="AI576" t="s">
        <v>27</v>
      </c>
      <c r="AJ576" t="s">
        <v>28</v>
      </c>
      <c r="AK576" s="3">
        <v>4800000</v>
      </c>
      <c r="AL576" s="3">
        <v>0</v>
      </c>
      <c r="AM576" s="3">
        <v>0</v>
      </c>
      <c r="AN576" s="3">
        <v>4800000</v>
      </c>
      <c r="AO576" s="3">
        <v>0</v>
      </c>
      <c r="AP576" s="3">
        <v>4800000</v>
      </c>
      <c r="AQ576" t="s">
        <v>4095</v>
      </c>
      <c r="AR576" t="s">
        <v>1</v>
      </c>
      <c r="AS576" t="s">
        <v>4096</v>
      </c>
      <c r="AT576" t="s">
        <v>1</v>
      </c>
      <c r="AU576" s="2">
        <v>45679</v>
      </c>
    </row>
    <row r="577" spans="1:47" hidden="1" x14ac:dyDescent="0.2">
      <c r="A577" t="s">
        <v>0</v>
      </c>
      <c r="B577" t="s">
        <v>1</v>
      </c>
      <c r="C577" s="2">
        <v>45658</v>
      </c>
      <c r="D577" s="2">
        <v>45777</v>
      </c>
      <c r="E577" t="s">
        <v>2</v>
      </c>
      <c r="F577" s="2">
        <v>45679</v>
      </c>
      <c r="G577" t="s">
        <v>121</v>
      </c>
      <c r="H577" t="s">
        <v>140</v>
      </c>
      <c r="I577" t="s">
        <v>4097</v>
      </c>
      <c r="J577" s="2">
        <v>45658</v>
      </c>
      <c r="K577" s="2">
        <v>46022</v>
      </c>
      <c r="L577" t="s">
        <v>6</v>
      </c>
      <c r="M577" t="s">
        <v>7</v>
      </c>
      <c r="N577" t="s">
        <v>8</v>
      </c>
      <c r="O577" t="s">
        <v>4098</v>
      </c>
      <c r="P577" t="s">
        <v>4098</v>
      </c>
      <c r="Q577" t="s">
        <v>4099</v>
      </c>
      <c r="R577" t="s">
        <v>376</v>
      </c>
      <c r="S577" t="s">
        <v>377</v>
      </c>
      <c r="T577" t="s">
        <v>12</v>
      </c>
      <c r="U577" t="s">
        <v>13</v>
      </c>
      <c r="V577" t="s">
        <v>378</v>
      </c>
      <c r="W577" t="s">
        <v>379</v>
      </c>
      <c r="X577" t="s">
        <v>380</v>
      </c>
      <c r="Y577" t="s">
        <v>17</v>
      </c>
      <c r="Z577" t="s">
        <v>381</v>
      </c>
      <c r="AA577" t="s">
        <v>103</v>
      </c>
      <c r="AB577" t="s">
        <v>382</v>
      </c>
      <c r="AC577" t="s">
        <v>507</v>
      </c>
      <c r="AD577" t="s">
        <v>39</v>
      </c>
      <c r="AE577" t="s">
        <v>508</v>
      </c>
      <c r="AF577" t="s">
        <v>509</v>
      </c>
      <c r="AG577" t="s">
        <v>25</v>
      </c>
      <c r="AH577" t="s">
        <v>26</v>
      </c>
      <c r="AI577" t="s">
        <v>27</v>
      </c>
      <c r="AJ577" t="s">
        <v>28</v>
      </c>
      <c r="AK577" s="3">
        <v>4800000</v>
      </c>
      <c r="AL577" s="3">
        <v>0</v>
      </c>
      <c r="AM577" s="3">
        <v>0</v>
      </c>
      <c r="AN577" s="3">
        <v>4800000</v>
      </c>
      <c r="AO577" s="3">
        <v>320000</v>
      </c>
      <c r="AP577" s="3">
        <v>4480000</v>
      </c>
      <c r="AQ577" t="s">
        <v>4100</v>
      </c>
      <c r="AR577" t="s">
        <v>1</v>
      </c>
      <c r="AS577" t="s">
        <v>4101</v>
      </c>
      <c r="AT577" t="s">
        <v>1</v>
      </c>
      <c r="AU577" s="2">
        <v>45679</v>
      </c>
    </row>
    <row r="578" spans="1:47" hidden="1" x14ac:dyDescent="0.2">
      <c r="A578" t="s">
        <v>0</v>
      </c>
      <c r="B578" t="s">
        <v>1</v>
      </c>
      <c r="C578" s="2">
        <v>45658</v>
      </c>
      <c r="D578" s="2">
        <v>45777</v>
      </c>
      <c r="E578" t="s">
        <v>2</v>
      </c>
      <c r="F578" s="2">
        <v>45679</v>
      </c>
      <c r="G578" t="s">
        <v>121</v>
      </c>
      <c r="H578" t="s">
        <v>140</v>
      </c>
      <c r="I578" t="s">
        <v>4102</v>
      </c>
      <c r="J578" s="2">
        <v>45658</v>
      </c>
      <c r="K578" s="2">
        <v>46022</v>
      </c>
      <c r="L578" t="s">
        <v>6</v>
      </c>
      <c r="M578" t="s">
        <v>7</v>
      </c>
      <c r="N578" t="s">
        <v>8</v>
      </c>
      <c r="O578" t="s">
        <v>4103</v>
      </c>
      <c r="P578" t="s">
        <v>4103</v>
      </c>
      <c r="Q578" t="s">
        <v>4104</v>
      </c>
      <c r="R578" t="s">
        <v>376</v>
      </c>
      <c r="S578" t="s">
        <v>377</v>
      </c>
      <c r="T578" t="s">
        <v>12</v>
      </c>
      <c r="U578" t="s">
        <v>13</v>
      </c>
      <c r="V578" t="s">
        <v>378</v>
      </c>
      <c r="W578" t="s">
        <v>379</v>
      </c>
      <c r="X578" t="s">
        <v>380</v>
      </c>
      <c r="Y578" t="s">
        <v>17</v>
      </c>
      <c r="Z578" t="s">
        <v>381</v>
      </c>
      <c r="AA578" t="s">
        <v>103</v>
      </c>
      <c r="AB578" t="s">
        <v>382</v>
      </c>
      <c r="AC578" t="s">
        <v>1645</v>
      </c>
      <c r="AD578" t="s">
        <v>39</v>
      </c>
      <c r="AE578" t="s">
        <v>1646</v>
      </c>
      <c r="AF578" t="s">
        <v>1647</v>
      </c>
      <c r="AG578" t="s">
        <v>25</v>
      </c>
      <c r="AH578" t="s">
        <v>26</v>
      </c>
      <c r="AI578" t="s">
        <v>27</v>
      </c>
      <c r="AJ578" t="s">
        <v>28</v>
      </c>
      <c r="AK578" s="3">
        <v>5760000</v>
      </c>
      <c r="AL578" s="3">
        <v>0</v>
      </c>
      <c r="AM578" s="3">
        <v>0</v>
      </c>
      <c r="AN578" s="3">
        <v>5760000</v>
      </c>
      <c r="AO578" s="3">
        <v>5568000</v>
      </c>
      <c r="AP578" s="3">
        <v>192000</v>
      </c>
      <c r="AQ578" t="s">
        <v>4105</v>
      </c>
      <c r="AR578" t="s">
        <v>1</v>
      </c>
      <c r="AS578" t="s">
        <v>4106</v>
      </c>
      <c r="AT578" t="s">
        <v>1</v>
      </c>
      <c r="AU578" s="2">
        <v>45679</v>
      </c>
    </row>
    <row r="579" spans="1:47" hidden="1" x14ac:dyDescent="0.2">
      <c r="A579" t="s">
        <v>0</v>
      </c>
      <c r="B579" t="s">
        <v>1</v>
      </c>
      <c r="C579" s="2">
        <v>45658</v>
      </c>
      <c r="D579" s="2">
        <v>45777</v>
      </c>
      <c r="E579" t="s">
        <v>2</v>
      </c>
      <c r="F579" s="2">
        <v>45679</v>
      </c>
      <c r="G579" t="s">
        <v>121</v>
      </c>
      <c r="H579" t="s">
        <v>140</v>
      </c>
      <c r="I579" t="s">
        <v>4107</v>
      </c>
      <c r="J579" s="2">
        <v>45658</v>
      </c>
      <c r="K579" s="2">
        <v>46022</v>
      </c>
      <c r="L579" t="s">
        <v>6</v>
      </c>
      <c r="M579" t="s">
        <v>7</v>
      </c>
      <c r="N579" t="s">
        <v>8</v>
      </c>
      <c r="O579" t="s">
        <v>4108</v>
      </c>
      <c r="P579" t="s">
        <v>4108</v>
      </c>
      <c r="Q579" t="s">
        <v>4109</v>
      </c>
      <c r="R579" t="s">
        <v>376</v>
      </c>
      <c r="S579" t="s">
        <v>377</v>
      </c>
      <c r="T579" t="s">
        <v>12</v>
      </c>
      <c r="U579" t="s">
        <v>13</v>
      </c>
      <c r="V579" t="s">
        <v>378</v>
      </c>
      <c r="W579" t="s">
        <v>379</v>
      </c>
      <c r="X579" t="s">
        <v>380</v>
      </c>
      <c r="Y579" t="s">
        <v>17</v>
      </c>
      <c r="Z579" t="s">
        <v>381</v>
      </c>
      <c r="AA579" t="s">
        <v>103</v>
      </c>
      <c r="AB579" t="s">
        <v>382</v>
      </c>
      <c r="AC579" t="s">
        <v>4110</v>
      </c>
      <c r="AD579" t="s">
        <v>39</v>
      </c>
      <c r="AE579" t="s">
        <v>4111</v>
      </c>
      <c r="AF579" t="s">
        <v>4112</v>
      </c>
      <c r="AG579" t="s">
        <v>25</v>
      </c>
      <c r="AH579" t="s">
        <v>26</v>
      </c>
      <c r="AI579" t="s">
        <v>27</v>
      </c>
      <c r="AJ579" t="s">
        <v>28</v>
      </c>
      <c r="AK579" s="3">
        <v>4480000</v>
      </c>
      <c r="AL579" s="3">
        <v>0</v>
      </c>
      <c r="AM579" s="3">
        <v>0</v>
      </c>
      <c r="AN579" s="3">
        <v>4480000</v>
      </c>
      <c r="AO579" s="3">
        <v>4480000</v>
      </c>
      <c r="AP579" s="3">
        <v>0</v>
      </c>
      <c r="AQ579" t="s">
        <v>4113</v>
      </c>
      <c r="AR579" t="s">
        <v>1</v>
      </c>
      <c r="AS579" t="s">
        <v>4114</v>
      </c>
      <c r="AT579" t="s">
        <v>1</v>
      </c>
      <c r="AU579" s="2">
        <v>45679</v>
      </c>
    </row>
    <row r="580" spans="1:47" hidden="1" x14ac:dyDescent="0.2">
      <c r="A580" t="s">
        <v>0</v>
      </c>
      <c r="B580" t="s">
        <v>1</v>
      </c>
      <c r="C580" s="2">
        <v>45658</v>
      </c>
      <c r="D580" s="2">
        <v>45777</v>
      </c>
      <c r="E580" t="s">
        <v>2</v>
      </c>
      <c r="F580" s="2">
        <v>45679</v>
      </c>
      <c r="G580" t="s">
        <v>121</v>
      </c>
      <c r="H580" t="s">
        <v>140</v>
      </c>
      <c r="I580" t="s">
        <v>4115</v>
      </c>
      <c r="J580" s="2">
        <v>45658</v>
      </c>
      <c r="K580" s="2">
        <v>46022</v>
      </c>
      <c r="L580" t="s">
        <v>6</v>
      </c>
      <c r="M580" t="s">
        <v>7</v>
      </c>
      <c r="N580" t="s">
        <v>8</v>
      </c>
      <c r="O580" t="s">
        <v>4116</v>
      </c>
      <c r="P580" t="s">
        <v>4116</v>
      </c>
      <c r="Q580" t="s">
        <v>4117</v>
      </c>
      <c r="R580" t="s">
        <v>376</v>
      </c>
      <c r="S580" t="s">
        <v>377</v>
      </c>
      <c r="T580" t="s">
        <v>12</v>
      </c>
      <c r="U580" t="s">
        <v>13</v>
      </c>
      <c r="V580" t="s">
        <v>378</v>
      </c>
      <c r="W580" t="s">
        <v>379</v>
      </c>
      <c r="X580" t="s">
        <v>380</v>
      </c>
      <c r="Y580" t="s">
        <v>17</v>
      </c>
      <c r="Z580" t="s">
        <v>381</v>
      </c>
      <c r="AA580" t="s">
        <v>103</v>
      </c>
      <c r="AB580" t="s">
        <v>382</v>
      </c>
      <c r="AC580" t="s">
        <v>4118</v>
      </c>
      <c r="AD580" t="s">
        <v>39</v>
      </c>
      <c r="AE580" t="s">
        <v>4119</v>
      </c>
      <c r="AF580" t="s">
        <v>4120</v>
      </c>
      <c r="AG580" t="s">
        <v>25</v>
      </c>
      <c r="AH580" t="s">
        <v>26</v>
      </c>
      <c r="AI580" t="s">
        <v>27</v>
      </c>
      <c r="AJ580" t="s">
        <v>28</v>
      </c>
      <c r="AK580" s="3">
        <v>10800000</v>
      </c>
      <c r="AL580" s="3">
        <v>0</v>
      </c>
      <c r="AM580" s="3">
        <v>0</v>
      </c>
      <c r="AN580" s="3">
        <v>10800000</v>
      </c>
      <c r="AO580" s="3">
        <v>10800000</v>
      </c>
      <c r="AP580" s="3">
        <v>0</v>
      </c>
      <c r="AQ580" t="s">
        <v>4121</v>
      </c>
      <c r="AR580" t="s">
        <v>1</v>
      </c>
      <c r="AS580" t="s">
        <v>4122</v>
      </c>
      <c r="AT580" t="s">
        <v>1</v>
      </c>
      <c r="AU580" s="2">
        <v>45679</v>
      </c>
    </row>
    <row r="581" spans="1:47" hidden="1" x14ac:dyDescent="0.2">
      <c r="A581" t="s">
        <v>0</v>
      </c>
      <c r="B581" t="s">
        <v>1</v>
      </c>
      <c r="C581" s="2">
        <v>45658</v>
      </c>
      <c r="D581" s="2">
        <v>45777</v>
      </c>
      <c r="E581" t="s">
        <v>2</v>
      </c>
      <c r="F581" s="2">
        <v>45679</v>
      </c>
      <c r="G581" t="s">
        <v>121</v>
      </c>
      <c r="H581" t="s">
        <v>140</v>
      </c>
      <c r="I581" t="s">
        <v>4123</v>
      </c>
      <c r="J581" s="2">
        <v>45658</v>
      </c>
      <c r="K581" s="2">
        <v>46022</v>
      </c>
      <c r="L581" t="s">
        <v>6</v>
      </c>
      <c r="M581" t="s">
        <v>7</v>
      </c>
      <c r="N581" t="s">
        <v>8</v>
      </c>
      <c r="O581" t="s">
        <v>4124</v>
      </c>
      <c r="P581" t="s">
        <v>4124</v>
      </c>
      <c r="Q581" t="s">
        <v>4125</v>
      </c>
      <c r="R581" t="s">
        <v>376</v>
      </c>
      <c r="S581" t="s">
        <v>377</v>
      </c>
      <c r="T581" t="s">
        <v>12</v>
      </c>
      <c r="U581" t="s">
        <v>13</v>
      </c>
      <c r="V581" t="s">
        <v>378</v>
      </c>
      <c r="W581" t="s">
        <v>379</v>
      </c>
      <c r="X581" t="s">
        <v>380</v>
      </c>
      <c r="Y581" t="s">
        <v>17</v>
      </c>
      <c r="Z581" t="s">
        <v>381</v>
      </c>
      <c r="AA581" t="s">
        <v>103</v>
      </c>
      <c r="AB581" t="s">
        <v>382</v>
      </c>
      <c r="AC581" t="s">
        <v>1595</v>
      </c>
      <c r="AD581" t="s">
        <v>39</v>
      </c>
      <c r="AE581" t="s">
        <v>1596</v>
      </c>
      <c r="AF581" t="s">
        <v>1597</v>
      </c>
      <c r="AG581" t="s">
        <v>25</v>
      </c>
      <c r="AH581" t="s">
        <v>26</v>
      </c>
      <c r="AI581" t="s">
        <v>27</v>
      </c>
      <c r="AJ581" t="s">
        <v>28</v>
      </c>
      <c r="AK581" s="3">
        <v>2300000</v>
      </c>
      <c r="AL581" s="3">
        <v>0</v>
      </c>
      <c r="AM581" s="3">
        <v>0</v>
      </c>
      <c r="AN581" s="3">
        <v>2300000</v>
      </c>
      <c r="AO581" s="3">
        <v>2300000</v>
      </c>
      <c r="AP581" s="3">
        <v>0</v>
      </c>
      <c r="AQ581" t="s">
        <v>4126</v>
      </c>
      <c r="AR581" t="s">
        <v>1</v>
      </c>
      <c r="AS581" t="s">
        <v>4127</v>
      </c>
      <c r="AT581" t="s">
        <v>1</v>
      </c>
      <c r="AU581" s="2">
        <v>45679</v>
      </c>
    </row>
    <row r="582" spans="1:47" hidden="1" x14ac:dyDescent="0.2">
      <c r="A582" t="s">
        <v>0</v>
      </c>
      <c r="B582" t="s">
        <v>1</v>
      </c>
      <c r="C582" s="2">
        <v>45658</v>
      </c>
      <c r="D582" s="2">
        <v>45777</v>
      </c>
      <c r="E582" t="s">
        <v>2</v>
      </c>
      <c r="F582" s="2">
        <v>45679</v>
      </c>
      <c r="G582" t="s">
        <v>121</v>
      </c>
      <c r="H582" t="s">
        <v>140</v>
      </c>
      <c r="I582" t="s">
        <v>4128</v>
      </c>
      <c r="J582" s="2">
        <v>45658</v>
      </c>
      <c r="K582" s="2">
        <v>46022</v>
      </c>
      <c r="L582" t="s">
        <v>6</v>
      </c>
      <c r="M582" t="s">
        <v>7</v>
      </c>
      <c r="N582" t="s">
        <v>8</v>
      </c>
      <c r="O582" t="s">
        <v>4129</v>
      </c>
      <c r="P582" t="s">
        <v>4129</v>
      </c>
      <c r="Q582" t="s">
        <v>4130</v>
      </c>
      <c r="R582" t="s">
        <v>376</v>
      </c>
      <c r="S582" t="s">
        <v>377</v>
      </c>
      <c r="T582" t="s">
        <v>12</v>
      </c>
      <c r="U582" t="s">
        <v>13</v>
      </c>
      <c r="V582" t="s">
        <v>378</v>
      </c>
      <c r="W582" t="s">
        <v>379</v>
      </c>
      <c r="X582" t="s">
        <v>380</v>
      </c>
      <c r="Y582" t="s">
        <v>17</v>
      </c>
      <c r="Z582" t="s">
        <v>381</v>
      </c>
      <c r="AA582" t="s">
        <v>103</v>
      </c>
      <c r="AB582" t="s">
        <v>382</v>
      </c>
      <c r="AC582" t="s">
        <v>4131</v>
      </c>
      <c r="AD582" t="s">
        <v>39</v>
      </c>
      <c r="AE582" t="s">
        <v>4132</v>
      </c>
      <c r="AF582" t="s">
        <v>4133</v>
      </c>
      <c r="AG582" t="s">
        <v>25</v>
      </c>
      <c r="AH582" t="s">
        <v>26</v>
      </c>
      <c r="AI582" t="s">
        <v>27</v>
      </c>
      <c r="AJ582" t="s">
        <v>28</v>
      </c>
      <c r="AK582" s="3">
        <v>5000000</v>
      </c>
      <c r="AL582" s="3">
        <v>0</v>
      </c>
      <c r="AM582" s="3">
        <v>0</v>
      </c>
      <c r="AN582" s="3">
        <v>5000000</v>
      </c>
      <c r="AO582" s="3">
        <v>5000000</v>
      </c>
      <c r="AP582" s="3">
        <v>0</v>
      </c>
      <c r="AQ582" t="s">
        <v>4134</v>
      </c>
      <c r="AR582" t="s">
        <v>1</v>
      </c>
      <c r="AS582" t="s">
        <v>4135</v>
      </c>
      <c r="AT582" t="s">
        <v>1</v>
      </c>
      <c r="AU582" s="2">
        <v>45679</v>
      </c>
    </row>
    <row r="583" spans="1:47" hidden="1" x14ac:dyDescent="0.2">
      <c r="A583" t="s">
        <v>0</v>
      </c>
      <c r="B583" t="s">
        <v>1</v>
      </c>
      <c r="C583" s="2">
        <v>45658</v>
      </c>
      <c r="D583" s="2">
        <v>45777</v>
      </c>
      <c r="E583" t="s">
        <v>2</v>
      </c>
      <c r="F583" s="2">
        <v>45679</v>
      </c>
      <c r="G583" t="s">
        <v>121</v>
      </c>
      <c r="H583" t="s">
        <v>140</v>
      </c>
      <c r="I583" t="s">
        <v>4136</v>
      </c>
      <c r="J583" s="2">
        <v>45658</v>
      </c>
      <c r="K583" s="2">
        <v>46022</v>
      </c>
      <c r="L583" t="s">
        <v>6</v>
      </c>
      <c r="M583" t="s">
        <v>7</v>
      </c>
      <c r="N583" t="s">
        <v>8</v>
      </c>
      <c r="O583" t="s">
        <v>4137</v>
      </c>
      <c r="P583" t="s">
        <v>4137</v>
      </c>
      <c r="Q583" t="s">
        <v>4138</v>
      </c>
      <c r="R583" t="s">
        <v>376</v>
      </c>
      <c r="S583" t="s">
        <v>377</v>
      </c>
      <c r="T583" t="s">
        <v>12</v>
      </c>
      <c r="U583" t="s">
        <v>13</v>
      </c>
      <c r="V583" t="s">
        <v>378</v>
      </c>
      <c r="W583" t="s">
        <v>379</v>
      </c>
      <c r="X583" t="s">
        <v>380</v>
      </c>
      <c r="Y583" t="s">
        <v>17</v>
      </c>
      <c r="Z583" t="s">
        <v>381</v>
      </c>
      <c r="AA583" t="s">
        <v>103</v>
      </c>
      <c r="AB583" t="s">
        <v>382</v>
      </c>
      <c r="AC583" t="s">
        <v>1571</v>
      </c>
      <c r="AD583" t="s">
        <v>39</v>
      </c>
      <c r="AE583" t="s">
        <v>1572</v>
      </c>
      <c r="AF583" t="s">
        <v>1573</v>
      </c>
      <c r="AG583" t="s">
        <v>25</v>
      </c>
      <c r="AH583" t="s">
        <v>26</v>
      </c>
      <c r="AI583" t="s">
        <v>27</v>
      </c>
      <c r="AJ583" t="s">
        <v>28</v>
      </c>
      <c r="AK583" s="3">
        <v>14200000</v>
      </c>
      <c r="AL583" s="3">
        <v>0</v>
      </c>
      <c r="AM583" s="3">
        <v>0</v>
      </c>
      <c r="AN583" s="3">
        <v>14200000</v>
      </c>
      <c r="AO583" s="3">
        <v>14200000</v>
      </c>
      <c r="AP583" s="3">
        <v>0</v>
      </c>
      <c r="AQ583" t="s">
        <v>4139</v>
      </c>
      <c r="AR583" t="s">
        <v>1</v>
      </c>
      <c r="AS583" t="s">
        <v>4140</v>
      </c>
      <c r="AT583" t="s">
        <v>1</v>
      </c>
      <c r="AU583" s="2">
        <v>45679</v>
      </c>
    </row>
    <row r="584" spans="1:47" hidden="1" x14ac:dyDescent="0.2">
      <c r="A584" t="s">
        <v>0</v>
      </c>
      <c r="B584" t="s">
        <v>1</v>
      </c>
      <c r="C584" s="2">
        <v>45658</v>
      </c>
      <c r="D584" s="2">
        <v>45777</v>
      </c>
      <c r="E584" t="s">
        <v>2</v>
      </c>
      <c r="F584" s="2">
        <v>45679</v>
      </c>
      <c r="G584" t="s">
        <v>121</v>
      </c>
      <c r="H584" t="s">
        <v>140</v>
      </c>
      <c r="I584" t="s">
        <v>4141</v>
      </c>
      <c r="J584" s="2">
        <v>45658</v>
      </c>
      <c r="K584" s="2">
        <v>46022</v>
      </c>
      <c r="L584" t="s">
        <v>6</v>
      </c>
      <c r="M584" t="s">
        <v>7</v>
      </c>
      <c r="N584" t="s">
        <v>8</v>
      </c>
      <c r="O584" t="s">
        <v>4142</v>
      </c>
      <c r="P584" t="s">
        <v>4142</v>
      </c>
      <c r="Q584" t="s">
        <v>4143</v>
      </c>
      <c r="R584" t="s">
        <v>376</v>
      </c>
      <c r="S584" t="s">
        <v>377</v>
      </c>
      <c r="T584" t="s">
        <v>12</v>
      </c>
      <c r="U584" t="s">
        <v>13</v>
      </c>
      <c r="V584" t="s">
        <v>378</v>
      </c>
      <c r="W584" t="s">
        <v>379</v>
      </c>
      <c r="X584" t="s">
        <v>380</v>
      </c>
      <c r="Y584" t="s">
        <v>17</v>
      </c>
      <c r="Z584" t="s">
        <v>381</v>
      </c>
      <c r="AA584" t="s">
        <v>103</v>
      </c>
      <c r="AB584" t="s">
        <v>382</v>
      </c>
      <c r="AC584" t="s">
        <v>4144</v>
      </c>
      <c r="AD584" t="s">
        <v>39</v>
      </c>
      <c r="AE584" t="s">
        <v>4145</v>
      </c>
      <c r="AF584" t="s">
        <v>4146</v>
      </c>
      <c r="AG584" t="s">
        <v>25</v>
      </c>
      <c r="AH584" t="s">
        <v>26</v>
      </c>
      <c r="AI584" t="s">
        <v>27</v>
      </c>
      <c r="AJ584" t="s">
        <v>28</v>
      </c>
      <c r="AK584" s="3">
        <v>5000000</v>
      </c>
      <c r="AL584" s="3">
        <v>0</v>
      </c>
      <c r="AM584" s="3">
        <v>0</v>
      </c>
      <c r="AN584" s="3">
        <v>5000000</v>
      </c>
      <c r="AO584" s="3">
        <v>4583333</v>
      </c>
      <c r="AP584" s="3">
        <v>416667</v>
      </c>
      <c r="AQ584" t="s">
        <v>4147</v>
      </c>
      <c r="AR584" t="s">
        <v>1</v>
      </c>
      <c r="AS584" t="s">
        <v>4148</v>
      </c>
      <c r="AT584" t="s">
        <v>1</v>
      </c>
      <c r="AU584" s="2">
        <v>45679</v>
      </c>
    </row>
    <row r="585" spans="1:47" hidden="1" x14ac:dyDescent="0.2">
      <c r="A585" t="s">
        <v>0</v>
      </c>
      <c r="B585" t="s">
        <v>1</v>
      </c>
      <c r="C585" s="2">
        <v>45658</v>
      </c>
      <c r="D585" s="2">
        <v>45777</v>
      </c>
      <c r="E585" t="s">
        <v>2</v>
      </c>
      <c r="F585" s="2">
        <v>45679</v>
      </c>
      <c r="G585" t="s">
        <v>121</v>
      </c>
      <c r="H585" t="s">
        <v>140</v>
      </c>
      <c r="I585" t="s">
        <v>4149</v>
      </c>
      <c r="J585" s="2">
        <v>45658</v>
      </c>
      <c r="K585" s="2">
        <v>46022</v>
      </c>
      <c r="L585" t="s">
        <v>6</v>
      </c>
      <c r="M585" t="s">
        <v>7</v>
      </c>
      <c r="N585" t="s">
        <v>8</v>
      </c>
      <c r="O585" t="s">
        <v>4150</v>
      </c>
      <c r="P585" t="s">
        <v>4150</v>
      </c>
      <c r="Q585" t="s">
        <v>4151</v>
      </c>
      <c r="R585" t="s">
        <v>376</v>
      </c>
      <c r="S585" t="s">
        <v>377</v>
      </c>
      <c r="T585" t="s">
        <v>12</v>
      </c>
      <c r="U585" t="s">
        <v>13</v>
      </c>
      <c r="V585" t="s">
        <v>378</v>
      </c>
      <c r="W585" t="s">
        <v>379</v>
      </c>
      <c r="X585" t="s">
        <v>380</v>
      </c>
      <c r="Y585" t="s">
        <v>17</v>
      </c>
      <c r="Z585" t="s">
        <v>381</v>
      </c>
      <c r="AA585" t="s">
        <v>103</v>
      </c>
      <c r="AB585" t="s">
        <v>382</v>
      </c>
      <c r="AC585" t="s">
        <v>1579</v>
      </c>
      <c r="AD585" t="s">
        <v>39</v>
      </c>
      <c r="AE585" t="s">
        <v>1580</v>
      </c>
      <c r="AF585" t="s">
        <v>1581</v>
      </c>
      <c r="AG585" t="s">
        <v>25</v>
      </c>
      <c r="AH585" t="s">
        <v>26</v>
      </c>
      <c r="AI585" t="s">
        <v>27</v>
      </c>
      <c r="AJ585" t="s">
        <v>28</v>
      </c>
      <c r="AK585" s="3">
        <v>12000000</v>
      </c>
      <c r="AL585" s="3">
        <v>0</v>
      </c>
      <c r="AM585" s="3">
        <v>0</v>
      </c>
      <c r="AN585" s="3">
        <v>12000000</v>
      </c>
      <c r="AO585" s="3">
        <v>12000000</v>
      </c>
      <c r="AP585" s="3">
        <v>0</v>
      </c>
      <c r="AQ585" t="s">
        <v>4152</v>
      </c>
      <c r="AR585" t="s">
        <v>1</v>
      </c>
      <c r="AS585" t="s">
        <v>4153</v>
      </c>
      <c r="AT585" t="s">
        <v>1</v>
      </c>
      <c r="AU585" s="2">
        <v>45679</v>
      </c>
    </row>
    <row r="586" spans="1:47" hidden="1" x14ac:dyDescent="0.2">
      <c r="A586" t="s">
        <v>0</v>
      </c>
      <c r="B586" t="s">
        <v>1</v>
      </c>
      <c r="C586" s="2">
        <v>45658</v>
      </c>
      <c r="D586" s="2">
        <v>45777</v>
      </c>
      <c r="E586" t="s">
        <v>2</v>
      </c>
      <c r="F586" s="2">
        <v>45679</v>
      </c>
      <c r="G586" t="s">
        <v>121</v>
      </c>
      <c r="H586" t="s">
        <v>140</v>
      </c>
      <c r="I586" t="s">
        <v>4154</v>
      </c>
      <c r="J586" s="2">
        <v>45658</v>
      </c>
      <c r="K586" s="2">
        <v>46022</v>
      </c>
      <c r="L586" t="s">
        <v>6</v>
      </c>
      <c r="M586" t="s">
        <v>7</v>
      </c>
      <c r="N586" t="s">
        <v>8</v>
      </c>
      <c r="O586" t="s">
        <v>4155</v>
      </c>
      <c r="P586" t="s">
        <v>4155</v>
      </c>
      <c r="Q586" t="s">
        <v>4156</v>
      </c>
      <c r="R586" t="s">
        <v>376</v>
      </c>
      <c r="S586" t="s">
        <v>377</v>
      </c>
      <c r="T586" t="s">
        <v>12</v>
      </c>
      <c r="U586" t="s">
        <v>13</v>
      </c>
      <c r="V586" t="s">
        <v>378</v>
      </c>
      <c r="W586" t="s">
        <v>379</v>
      </c>
      <c r="X586" t="s">
        <v>380</v>
      </c>
      <c r="Y586" t="s">
        <v>17</v>
      </c>
      <c r="Z586" t="s">
        <v>381</v>
      </c>
      <c r="AA586" t="s">
        <v>103</v>
      </c>
      <c r="AB586" t="s">
        <v>382</v>
      </c>
      <c r="AC586" t="s">
        <v>4157</v>
      </c>
      <c r="AD586" t="s">
        <v>39</v>
      </c>
      <c r="AE586" t="s">
        <v>4158</v>
      </c>
      <c r="AF586" t="s">
        <v>4159</v>
      </c>
      <c r="AG586" t="s">
        <v>25</v>
      </c>
      <c r="AH586" t="s">
        <v>26</v>
      </c>
      <c r="AI586" t="s">
        <v>27</v>
      </c>
      <c r="AJ586" t="s">
        <v>28</v>
      </c>
      <c r="AK586" s="3">
        <v>12000000</v>
      </c>
      <c r="AL586" s="3">
        <v>0</v>
      </c>
      <c r="AM586" s="3">
        <v>0</v>
      </c>
      <c r="AN586" s="3">
        <v>12000000</v>
      </c>
      <c r="AO586" s="3">
        <v>0</v>
      </c>
      <c r="AP586" s="3">
        <v>12000000</v>
      </c>
      <c r="AQ586" t="s">
        <v>4160</v>
      </c>
      <c r="AR586" t="s">
        <v>1</v>
      </c>
      <c r="AS586" t="s">
        <v>4161</v>
      </c>
      <c r="AT586" t="s">
        <v>1</v>
      </c>
      <c r="AU586" s="2">
        <v>45679</v>
      </c>
    </row>
    <row r="587" spans="1:47" hidden="1" x14ac:dyDescent="0.2">
      <c r="A587" t="s">
        <v>0</v>
      </c>
      <c r="B587" t="s">
        <v>1</v>
      </c>
      <c r="C587" s="2">
        <v>45658</v>
      </c>
      <c r="D587" s="2">
        <v>45777</v>
      </c>
      <c r="E587" t="s">
        <v>2</v>
      </c>
      <c r="F587" s="2">
        <v>45679</v>
      </c>
      <c r="G587" t="s">
        <v>3</v>
      </c>
      <c r="H587" t="s">
        <v>4</v>
      </c>
      <c r="I587" t="s">
        <v>4162</v>
      </c>
      <c r="J587" s="2">
        <v>45658</v>
      </c>
      <c r="K587" s="2">
        <v>46022</v>
      </c>
      <c r="L587" t="s">
        <v>6</v>
      </c>
      <c r="M587" t="s">
        <v>7</v>
      </c>
      <c r="N587" t="s">
        <v>8</v>
      </c>
      <c r="O587" t="s">
        <v>4163</v>
      </c>
      <c r="P587" t="s">
        <v>4163</v>
      </c>
      <c r="Q587" t="s">
        <v>4164</v>
      </c>
      <c r="R587" t="s">
        <v>376</v>
      </c>
      <c r="S587" t="s">
        <v>377</v>
      </c>
      <c r="T587" t="s">
        <v>12</v>
      </c>
      <c r="U587" t="s">
        <v>13</v>
      </c>
      <c r="V587" t="s">
        <v>378</v>
      </c>
      <c r="W587" t="s">
        <v>379</v>
      </c>
      <c r="X587" t="s">
        <v>380</v>
      </c>
      <c r="Y587" t="s">
        <v>17</v>
      </c>
      <c r="Z587" t="s">
        <v>381</v>
      </c>
      <c r="AA587" t="s">
        <v>19</v>
      </c>
      <c r="AB587" t="s">
        <v>20</v>
      </c>
      <c r="AC587" t="s">
        <v>972</v>
      </c>
      <c r="AD587" t="s">
        <v>39</v>
      </c>
      <c r="AE587" t="s">
        <v>973</v>
      </c>
      <c r="AF587" t="s">
        <v>974</v>
      </c>
      <c r="AG587" t="s">
        <v>25</v>
      </c>
      <c r="AH587" t="s">
        <v>26</v>
      </c>
      <c r="AI587" t="s">
        <v>27</v>
      </c>
      <c r="AJ587" t="s">
        <v>28</v>
      </c>
      <c r="AK587" s="3">
        <v>75000000</v>
      </c>
      <c r="AL587" s="3">
        <v>0</v>
      </c>
      <c r="AM587" s="3">
        <v>0</v>
      </c>
      <c r="AN587" s="3">
        <v>75000000</v>
      </c>
      <c r="AO587" s="3">
        <v>0</v>
      </c>
      <c r="AP587" s="3">
        <v>75000000</v>
      </c>
      <c r="AQ587" t="s">
        <v>4165</v>
      </c>
      <c r="AR587" t="s">
        <v>1</v>
      </c>
      <c r="AS587" t="s">
        <v>4166</v>
      </c>
      <c r="AT587" t="s">
        <v>1</v>
      </c>
      <c r="AU587" s="2">
        <v>45679</v>
      </c>
    </row>
    <row r="588" spans="1:47" hidden="1" x14ac:dyDescent="0.2">
      <c r="A588" t="s">
        <v>0</v>
      </c>
      <c r="B588" t="s">
        <v>1</v>
      </c>
      <c r="C588" s="2">
        <v>45658</v>
      </c>
      <c r="D588" s="2">
        <v>45777</v>
      </c>
      <c r="E588" t="s">
        <v>2</v>
      </c>
      <c r="F588" s="2">
        <v>45679</v>
      </c>
      <c r="G588" t="s">
        <v>121</v>
      </c>
      <c r="H588" t="s">
        <v>140</v>
      </c>
      <c r="I588" t="s">
        <v>4167</v>
      </c>
      <c r="J588" s="2">
        <v>45658</v>
      </c>
      <c r="K588" s="2">
        <v>46022</v>
      </c>
      <c r="L588" t="s">
        <v>6</v>
      </c>
      <c r="M588" t="s">
        <v>7</v>
      </c>
      <c r="N588" t="s">
        <v>8</v>
      </c>
      <c r="O588" t="s">
        <v>4168</v>
      </c>
      <c r="P588" t="s">
        <v>4168</v>
      </c>
      <c r="Q588" t="s">
        <v>4169</v>
      </c>
      <c r="R588" t="s">
        <v>376</v>
      </c>
      <c r="S588" t="s">
        <v>377</v>
      </c>
      <c r="T588" t="s">
        <v>12</v>
      </c>
      <c r="U588" t="s">
        <v>13</v>
      </c>
      <c r="V588" t="s">
        <v>378</v>
      </c>
      <c r="W588" t="s">
        <v>379</v>
      </c>
      <c r="X588" t="s">
        <v>380</v>
      </c>
      <c r="Y588" t="s">
        <v>17</v>
      </c>
      <c r="Z588" t="s">
        <v>381</v>
      </c>
      <c r="AA588" t="s">
        <v>103</v>
      </c>
      <c r="AB588" t="s">
        <v>382</v>
      </c>
      <c r="AC588" t="s">
        <v>483</v>
      </c>
      <c r="AD588" t="s">
        <v>39</v>
      </c>
      <c r="AE588" t="s">
        <v>484</v>
      </c>
      <c r="AF588" t="s">
        <v>485</v>
      </c>
      <c r="AG588" t="s">
        <v>25</v>
      </c>
      <c r="AH588" t="s">
        <v>26</v>
      </c>
      <c r="AI588" t="s">
        <v>27</v>
      </c>
      <c r="AJ588" t="s">
        <v>28</v>
      </c>
      <c r="AK588" s="3">
        <v>13000000</v>
      </c>
      <c r="AL588" s="3">
        <v>0</v>
      </c>
      <c r="AM588" s="3">
        <v>0</v>
      </c>
      <c r="AN588" s="3">
        <v>13000000</v>
      </c>
      <c r="AO588" s="3">
        <v>11266667</v>
      </c>
      <c r="AP588" s="3">
        <v>1733333</v>
      </c>
      <c r="AQ588" t="s">
        <v>4170</v>
      </c>
      <c r="AR588" t="s">
        <v>1</v>
      </c>
      <c r="AS588" t="s">
        <v>4171</v>
      </c>
      <c r="AT588" t="s">
        <v>1</v>
      </c>
      <c r="AU588" s="2">
        <v>45679</v>
      </c>
    </row>
    <row r="589" spans="1:47" hidden="1" x14ac:dyDescent="0.2">
      <c r="A589" t="s">
        <v>0</v>
      </c>
      <c r="B589" t="s">
        <v>1</v>
      </c>
      <c r="C589" s="2">
        <v>45658</v>
      </c>
      <c r="D589" s="2">
        <v>45777</v>
      </c>
      <c r="E589" t="s">
        <v>2</v>
      </c>
      <c r="F589" s="2">
        <v>45679</v>
      </c>
      <c r="G589" t="s">
        <v>121</v>
      </c>
      <c r="H589" t="s">
        <v>140</v>
      </c>
      <c r="I589" t="s">
        <v>4172</v>
      </c>
      <c r="J589" s="2">
        <v>45658</v>
      </c>
      <c r="K589" s="2">
        <v>46022</v>
      </c>
      <c r="L589" t="s">
        <v>6</v>
      </c>
      <c r="M589" t="s">
        <v>7</v>
      </c>
      <c r="N589" t="s">
        <v>8</v>
      </c>
      <c r="O589" t="s">
        <v>4173</v>
      </c>
      <c r="P589" t="s">
        <v>4173</v>
      </c>
      <c r="Q589" t="s">
        <v>4174</v>
      </c>
      <c r="R589" t="s">
        <v>376</v>
      </c>
      <c r="S589" t="s">
        <v>377</v>
      </c>
      <c r="T589" t="s">
        <v>12</v>
      </c>
      <c r="U589" t="s">
        <v>13</v>
      </c>
      <c r="V589" t="s">
        <v>378</v>
      </c>
      <c r="W589" t="s">
        <v>379</v>
      </c>
      <c r="X589" t="s">
        <v>380</v>
      </c>
      <c r="Y589" t="s">
        <v>17</v>
      </c>
      <c r="Z589" t="s">
        <v>381</v>
      </c>
      <c r="AA589" t="s">
        <v>103</v>
      </c>
      <c r="AB589" t="s">
        <v>382</v>
      </c>
      <c r="AC589" t="s">
        <v>1884</v>
      </c>
      <c r="AD589" t="s">
        <v>39</v>
      </c>
      <c r="AE589" t="s">
        <v>1885</v>
      </c>
      <c r="AF589" t="s">
        <v>1886</v>
      </c>
      <c r="AG589" t="s">
        <v>25</v>
      </c>
      <c r="AH589" t="s">
        <v>26</v>
      </c>
      <c r="AI589" t="s">
        <v>27</v>
      </c>
      <c r="AJ589" t="s">
        <v>28</v>
      </c>
      <c r="AK589" s="3">
        <v>6500000</v>
      </c>
      <c r="AL589" s="3">
        <v>0</v>
      </c>
      <c r="AM589" s="3">
        <v>0</v>
      </c>
      <c r="AN589" s="3">
        <v>6500000</v>
      </c>
      <c r="AO589" s="3">
        <v>6500000</v>
      </c>
      <c r="AP589" s="3">
        <v>0</v>
      </c>
      <c r="AQ589" t="s">
        <v>4175</v>
      </c>
      <c r="AR589" t="s">
        <v>1</v>
      </c>
      <c r="AS589" t="s">
        <v>4176</v>
      </c>
      <c r="AT589" t="s">
        <v>1</v>
      </c>
      <c r="AU589" s="2">
        <v>45679</v>
      </c>
    </row>
    <row r="590" spans="1:47" hidden="1" x14ac:dyDescent="0.2">
      <c r="A590" t="s">
        <v>0</v>
      </c>
      <c r="B590" t="s">
        <v>1</v>
      </c>
      <c r="C590" s="2">
        <v>45658</v>
      </c>
      <c r="D590" s="2">
        <v>45777</v>
      </c>
      <c r="E590" t="s">
        <v>2</v>
      </c>
      <c r="F590" s="2">
        <v>45679</v>
      </c>
      <c r="G590" t="s">
        <v>121</v>
      </c>
      <c r="H590" t="s">
        <v>140</v>
      </c>
      <c r="I590" t="s">
        <v>4177</v>
      </c>
      <c r="J590" s="2">
        <v>45658</v>
      </c>
      <c r="K590" s="2">
        <v>46022</v>
      </c>
      <c r="L590" t="s">
        <v>6</v>
      </c>
      <c r="M590" t="s">
        <v>7</v>
      </c>
      <c r="N590" t="s">
        <v>8</v>
      </c>
      <c r="O590" t="s">
        <v>4178</v>
      </c>
      <c r="P590" t="s">
        <v>4178</v>
      </c>
      <c r="Q590" t="s">
        <v>4179</v>
      </c>
      <c r="R590" t="s">
        <v>376</v>
      </c>
      <c r="S590" t="s">
        <v>377</v>
      </c>
      <c r="T590" t="s">
        <v>12</v>
      </c>
      <c r="U590" t="s">
        <v>13</v>
      </c>
      <c r="V590" t="s">
        <v>378</v>
      </c>
      <c r="W590" t="s">
        <v>379</v>
      </c>
      <c r="X590" t="s">
        <v>380</v>
      </c>
      <c r="Y590" t="s">
        <v>17</v>
      </c>
      <c r="Z590" t="s">
        <v>381</v>
      </c>
      <c r="AA590" t="s">
        <v>103</v>
      </c>
      <c r="AB590" t="s">
        <v>382</v>
      </c>
      <c r="AC590" t="s">
        <v>1059</v>
      </c>
      <c r="AD590" t="s">
        <v>39</v>
      </c>
      <c r="AE590" t="s">
        <v>1060</v>
      </c>
      <c r="AF590" t="s">
        <v>1061</v>
      </c>
      <c r="AG590" t="s">
        <v>25</v>
      </c>
      <c r="AH590" t="s">
        <v>26</v>
      </c>
      <c r="AI590" t="s">
        <v>27</v>
      </c>
      <c r="AJ590" t="s">
        <v>28</v>
      </c>
      <c r="AK590" s="3">
        <v>6000000</v>
      </c>
      <c r="AL590" s="3">
        <v>0</v>
      </c>
      <c r="AM590" s="3">
        <v>0</v>
      </c>
      <c r="AN590" s="3">
        <v>6000000</v>
      </c>
      <c r="AO590" s="3">
        <v>6000000</v>
      </c>
      <c r="AP590" s="3">
        <v>0</v>
      </c>
      <c r="AQ590" t="s">
        <v>4180</v>
      </c>
      <c r="AR590" t="s">
        <v>1</v>
      </c>
      <c r="AS590" t="s">
        <v>4181</v>
      </c>
      <c r="AT590" t="s">
        <v>1</v>
      </c>
      <c r="AU590" s="2">
        <v>45679</v>
      </c>
    </row>
    <row r="591" spans="1:47" hidden="1" x14ac:dyDescent="0.2">
      <c r="A591" t="s">
        <v>0</v>
      </c>
      <c r="B591" t="s">
        <v>1</v>
      </c>
      <c r="C591" s="2">
        <v>45658</v>
      </c>
      <c r="D591" s="2">
        <v>45777</v>
      </c>
      <c r="E591" t="s">
        <v>2</v>
      </c>
      <c r="F591" s="2">
        <v>45679</v>
      </c>
      <c r="G591" t="s">
        <v>121</v>
      </c>
      <c r="H591" t="s">
        <v>140</v>
      </c>
      <c r="I591" t="s">
        <v>4182</v>
      </c>
      <c r="J591" s="2">
        <v>45658</v>
      </c>
      <c r="K591" s="2">
        <v>46022</v>
      </c>
      <c r="L591" t="s">
        <v>6</v>
      </c>
      <c r="M591" t="s">
        <v>7</v>
      </c>
      <c r="N591" t="s">
        <v>8</v>
      </c>
      <c r="O591" t="s">
        <v>4183</v>
      </c>
      <c r="P591" t="s">
        <v>4183</v>
      </c>
      <c r="Q591" t="s">
        <v>4184</v>
      </c>
      <c r="R591" t="s">
        <v>376</v>
      </c>
      <c r="S591" t="s">
        <v>377</v>
      </c>
      <c r="T591" t="s">
        <v>12</v>
      </c>
      <c r="U591" t="s">
        <v>13</v>
      </c>
      <c r="V591" t="s">
        <v>378</v>
      </c>
      <c r="W591" t="s">
        <v>379</v>
      </c>
      <c r="X591" t="s">
        <v>380</v>
      </c>
      <c r="Y591" t="s">
        <v>17</v>
      </c>
      <c r="Z591" t="s">
        <v>381</v>
      </c>
      <c r="AA591" t="s">
        <v>103</v>
      </c>
      <c r="AB591" t="s">
        <v>382</v>
      </c>
      <c r="AC591" t="s">
        <v>996</v>
      </c>
      <c r="AD591" t="s">
        <v>39</v>
      </c>
      <c r="AE591" t="s">
        <v>997</v>
      </c>
      <c r="AF591" t="s">
        <v>998</v>
      </c>
      <c r="AG591" t="s">
        <v>25</v>
      </c>
      <c r="AH591" t="s">
        <v>26</v>
      </c>
      <c r="AI591" t="s">
        <v>27</v>
      </c>
      <c r="AJ591" t="s">
        <v>28</v>
      </c>
      <c r="AK591" s="3">
        <v>6760000</v>
      </c>
      <c r="AL591" s="3">
        <v>0</v>
      </c>
      <c r="AM591" s="3">
        <v>0</v>
      </c>
      <c r="AN591" s="3">
        <v>6760000</v>
      </c>
      <c r="AO591" s="3">
        <v>5858667</v>
      </c>
      <c r="AP591" s="3">
        <v>901333</v>
      </c>
      <c r="AQ591" t="s">
        <v>4185</v>
      </c>
      <c r="AR591" t="s">
        <v>1</v>
      </c>
      <c r="AS591" t="s">
        <v>4186</v>
      </c>
      <c r="AT591" t="s">
        <v>1</v>
      </c>
      <c r="AU591" s="2">
        <v>45679</v>
      </c>
    </row>
    <row r="592" spans="1:47" hidden="1" x14ac:dyDescent="0.2">
      <c r="A592" t="s">
        <v>0</v>
      </c>
      <c r="B592" t="s">
        <v>1</v>
      </c>
      <c r="C592" s="2">
        <v>45658</v>
      </c>
      <c r="D592" s="2">
        <v>45777</v>
      </c>
      <c r="E592" t="s">
        <v>2</v>
      </c>
      <c r="F592" s="2">
        <v>45679</v>
      </c>
      <c r="G592" t="s">
        <v>121</v>
      </c>
      <c r="H592" t="s">
        <v>140</v>
      </c>
      <c r="I592" t="s">
        <v>4187</v>
      </c>
      <c r="J592" s="2">
        <v>45658</v>
      </c>
      <c r="K592" s="2">
        <v>46022</v>
      </c>
      <c r="L592" t="s">
        <v>6</v>
      </c>
      <c r="M592" t="s">
        <v>7</v>
      </c>
      <c r="N592" t="s">
        <v>8</v>
      </c>
      <c r="O592" t="s">
        <v>4188</v>
      </c>
      <c r="P592" t="s">
        <v>4188</v>
      </c>
      <c r="Q592" t="s">
        <v>4189</v>
      </c>
      <c r="R592" t="s">
        <v>376</v>
      </c>
      <c r="S592" t="s">
        <v>377</v>
      </c>
      <c r="T592" t="s">
        <v>12</v>
      </c>
      <c r="U592" t="s">
        <v>13</v>
      </c>
      <c r="V592" t="s">
        <v>378</v>
      </c>
      <c r="W592" t="s">
        <v>379</v>
      </c>
      <c r="X592" t="s">
        <v>380</v>
      </c>
      <c r="Y592" t="s">
        <v>17</v>
      </c>
      <c r="Z592" t="s">
        <v>381</v>
      </c>
      <c r="AA592" t="s">
        <v>103</v>
      </c>
      <c r="AB592" t="s">
        <v>382</v>
      </c>
      <c r="AC592" t="s">
        <v>2816</v>
      </c>
      <c r="AD592" t="s">
        <v>39</v>
      </c>
      <c r="AE592" t="s">
        <v>2817</v>
      </c>
      <c r="AF592" t="s">
        <v>2818</v>
      </c>
      <c r="AG592" t="s">
        <v>25</v>
      </c>
      <c r="AH592" t="s">
        <v>26</v>
      </c>
      <c r="AI592" t="s">
        <v>27</v>
      </c>
      <c r="AJ592" t="s">
        <v>28</v>
      </c>
      <c r="AK592" s="3">
        <v>6000000</v>
      </c>
      <c r="AL592" s="3">
        <v>0</v>
      </c>
      <c r="AM592" s="3">
        <v>0</v>
      </c>
      <c r="AN592" s="3">
        <v>6000000</v>
      </c>
      <c r="AO592" s="3">
        <v>6000000</v>
      </c>
      <c r="AP592" s="3">
        <v>0</v>
      </c>
      <c r="AQ592" t="s">
        <v>4190</v>
      </c>
      <c r="AR592" t="s">
        <v>1</v>
      </c>
      <c r="AS592" t="s">
        <v>4191</v>
      </c>
      <c r="AT592" t="s">
        <v>1</v>
      </c>
      <c r="AU592" s="2">
        <v>45679</v>
      </c>
    </row>
    <row r="593" spans="1:47" hidden="1" x14ac:dyDescent="0.2">
      <c r="A593" t="s">
        <v>0</v>
      </c>
      <c r="B593" t="s">
        <v>1</v>
      </c>
      <c r="C593" s="2">
        <v>45658</v>
      </c>
      <c r="D593" s="2">
        <v>45777</v>
      </c>
      <c r="E593" t="s">
        <v>2</v>
      </c>
      <c r="F593" s="2">
        <v>45679</v>
      </c>
      <c r="G593" t="s">
        <v>121</v>
      </c>
      <c r="H593" t="s">
        <v>140</v>
      </c>
      <c r="I593" t="s">
        <v>4192</v>
      </c>
      <c r="J593" s="2">
        <v>45658</v>
      </c>
      <c r="K593" s="2">
        <v>46022</v>
      </c>
      <c r="L593" t="s">
        <v>6</v>
      </c>
      <c r="M593" t="s">
        <v>7</v>
      </c>
      <c r="N593" t="s">
        <v>8</v>
      </c>
      <c r="O593" t="s">
        <v>4193</v>
      </c>
      <c r="P593" t="s">
        <v>4193</v>
      </c>
      <c r="Q593" t="s">
        <v>4194</v>
      </c>
      <c r="R593" t="s">
        <v>376</v>
      </c>
      <c r="S593" t="s">
        <v>377</v>
      </c>
      <c r="T593" t="s">
        <v>12</v>
      </c>
      <c r="U593" t="s">
        <v>13</v>
      </c>
      <c r="V593" t="s">
        <v>378</v>
      </c>
      <c r="W593" t="s">
        <v>379</v>
      </c>
      <c r="X593" t="s">
        <v>380</v>
      </c>
      <c r="Y593" t="s">
        <v>17</v>
      </c>
      <c r="Z593" t="s">
        <v>381</v>
      </c>
      <c r="AA593" t="s">
        <v>103</v>
      </c>
      <c r="AB593" t="s">
        <v>382</v>
      </c>
      <c r="AC593" t="s">
        <v>727</v>
      </c>
      <c r="AD593" t="s">
        <v>39</v>
      </c>
      <c r="AE593" t="s">
        <v>728</v>
      </c>
      <c r="AF593" t="s">
        <v>729</v>
      </c>
      <c r="AG593" t="s">
        <v>25</v>
      </c>
      <c r="AH593" t="s">
        <v>26</v>
      </c>
      <c r="AI593" t="s">
        <v>27</v>
      </c>
      <c r="AJ593" t="s">
        <v>28</v>
      </c>
      <c r="AK593" s="3">
        <v>34160000</v>
      </c>
      <c r="AL593" s="3">
        <v>0</v>
      </c>
      <c r="AM593" s="3">
        <v>0</v>
      </c>
      <c r="AN593" s="3">
        <v>34160000</v>
      </c>
      <c r="AO593" s="3">
        <v>0</v>
      </c>
      <c r="AP593" s="3">
        <v>34160000</v>
      </c>
      <c r="AQ593" t="s">
        <v>4195</v>
      </c>
      <c r="AR593" t="s">
        <v>1</v>
      </c>
      <c r="AS593" t="s">
        <v>4196</v>
      </c>
      <c r="AT593" t="s">
        <v>1</v>
      </c>
      <c r="AU593" s="2">
        <v>45679</v>
      </c>
    </row>
    <row r="594" spans="1:47" hidden="1" x14ac:dyDescent="0.2">
      <c r="A594" t="s">
        <v>0</v>
      </c>
      <c r="B594" t="s">
        <v>1</v>
      </c>
      <c r="C594" s="2">
        <v>45658</v>
      </c>
      <c r="D594" s="2">
        <v>45777</v>
      </c>
      <c r="E594" t="s">
        <v>2</v>
      </c>
      <c r="F594" s="2">
        <v>45679</v>
      </c>
      <c r="G594" t="s">
        <v>121</v>
      </c>
      <c r="H594" t="s">
        <v>140</v>
      </c>
      <c r="I594" t="s">
        <v>4197</v>
      </c>
      <c r="J594" s="2">
        <v>45658</v>
      </c>
      <c r="K594" s="2">
        <v>46022</v>
      </c>
      <c r="L594" t="s">
        <v>6</v>
      </c>
      <c r="M594" t="s">
        <v>7</v>
      </c>
      <c r="N594" t="s">
        <v>8</v>
      </c>
      <c r="O594" t="s">
        <v>4198</v>
      </c>
      <c r="P594" t="s">
        <v>4198</v>
      </c>
      <c r="Q594" t="s">
        <v>4199</v>
      </c>
      <c r="R594" t="s">
        <v>376</v>
      </c>
      <c r="S594" t="s">
        <v>377</v>
      </c>
      <c r="T594" t="s">
        <v>12</v>
      </c>
      <c r="U594" t="s">
        <v>13</v>
      </c>
      <c r="V594" t="s">
        <v>378</v>
      </c>
      <c r="W594" t="s">
        <v>379</v>
      </c>
      <c r="X594" t="s">
        <v>380</v>
      </c>
      <c r="Y594" t="s">
        <v>17</v>
      </c>
      <c r="Z594" t="s">
        <v>381</v>
      </c>
      <c r="AA594" t="s">
        <v>103</v>
      </c>
      <c r="AB594" t="s">
        <v>382</v>
      </c>
      <c r="AC594" t="s">
        <v>2159</v>
      </c>
      <c r="AD594" t="s">
        <v>39</v>
      </c>
      <c r="AE594" t="s">
        <v>2160</v>
      </c>
      <c r="AF594" t="s">
        <v>2161</v>
      </c>
      <c r="AG594" t="s">
        <v>25</v>
      </c>
      <c r="AH594" t="s">
        <v>26</v>
      </c>
      <c r="AI594" t="s">
        <v>27</v>
      </c>
      <c r="AJ594" t="s">
        <v>28</v>
      </c>
      <c r="AK594" s="3">
        <v>20000000</v>
      </c>
      <c r="AL594" s="3">
        <v>0</v>
      </c>
      <c r="AM594" s="3">
        <v>0</v>
      </c>
      <c r="AN594" s="3">
        <v>20000000</v>
      </c>
      <c r="AO594" s="3">
        <v>20000000</v>
      </c>
      <c r="AP594" s="3">
        <v>0</v>
      </c>
      <c r="AQ594" t="s">
        <v>4200</v>
      </c>
      <c r="AR594" t="s">
        <v>1</v>
      </c>
      <c r="AS594" t="s">
        <v>4201</v>
      </c>
      <c r="AT594" t="s">
        <v>1</v>
      </c>
      <c r="AU594" s="2">
        <v>45679</v>
      </c>
    </row>
    <row r="595" spans="1:47" hidden="1" x14ac:dyDescent="0.2">
      <c r="A595" t="s">
        <v>0</v>
      </c>
      <c r="B595" t="s">
        <v>1</v>
      </c>
      <c r="C595" s="2">
        <v>45658</v>
      </c>
      <c r="D595" s="2">
        <v>45777</v>
      </c>
      <c r="E595" t="s">
        <v>2</v>
      </c>
      <c r="F595" s="2">
        <v>45679</v>
      </c>
      <c r="G595" t="s">
        <v>121</v>
      </c>
      <c r="H595" t="s">
        <v>140</v>
      </c>
      <c r="I595" t="s">
        <v>4202</v>
      </c>
      <c r="J595" s="2">
        <v>45658</v>
      </c>
      <c r="K595" s="2">
        <v>46022</v>
      </c>
      <c r="L595" t="s">
        <v>6</v>
      </c>
      <c r="M595" t="s">
        <v>7</v>
      </c>
      <c r="N595" t="s">
        <v>8</v>
      </c>
      <c r="O595" t="s">
        <v>4203</v>
      </c>
      <c r="P595" t="s">
        <v>4203</v>
      </c>
      <c r="Q595" t="s">
        <v>4204</v>
      </c>
      <c r="R595" t="s">
        <v>376</v>
      </c>
      <c r="S595" t="s">
        <v>377</v>
      </c>
      <c r="T595" t="s">
        <v>12</v>
      </c>
      <c r="U595" t="s">
        <v>13</v>
      </c>
      <c r="V595" t="s">
        <v>378</v>
      </c>
      <c r="W595" t="s">
        <v>379</v>
      </c>
      <c r="X595" t="s">
        <v>380</v>
      </c>
      <c r="Y595" t="s">
        <v>17</v>
      </c>
      <c r="Z595" t="s">
        <v>381</v>
      </c>
      <c r="AA595" t="s">
        <v>103</v>
      </c>
      <c r="AB595" t="s">
        <v>382</v>
      </c>
      <c r="AC595" t="s">
        <v>1748</v>
      </c>
      <c r="AD595" t="s">
        <v>39</v>
      </c>
      <c r="AE595" t="s">
        <v>1749</v>
      </c>
      <c r="AF595" t="s">
        <v>1750</v>
      </c>
      <c r="AG595" t="s">
        <v>25</v>
      </c>
      <c r="AH595" t="s">
        <v>26</v>
      </c>
      <c r="AI595" t="s">
        <v>27</v>
      </c>
      <c r="AJ595" t="s">
        <v>28</v>
      </c>
      <c r="AK595" s="3">
        <v>2300000</v>
      </c>
      <c r="AL595" s="3">
        <v>0</v>
      </c>
      <c r="AM595" s="3">
        <v>0</v>
      </c>
      <c r="AN595" s="3">
        <v>2300000</v>
      </c>
      <c r="AO595" s="3">
        <v>2300000</v>
      </c>
      <c r="AP595" s="3">
        <v>0</v>
      </c>
      <c r="AQ595" t="s">
        <v>4205</v>
      </c>
      <c r="AR595" t="s">
        <v>1</v>
      </c>
      <c r="AS595" t="s">
        <v>4206</v>
      </c>
      <c r="AT595" t="s">
        <v>1</v>
      </c>
      <c r="AU595" s="2">
        <v>45679</v>
      </c>
    </row>
    <row r="596" spans="1:47" hidden="1" x14ac:dyDescent="0.2">
      <c r="A596" t="s">
        <v>0</v>
      </c>
      <c r="B596" t="s">
        <v>1</v>
      </c>
      <c r="C596" s="2">
        <v>45658</v>
      </c>
      <c r="D596" s="2">
        <v>45777</v>
      </c>
      <c r="E596" t="s">
        <v>2</v>
      </c>
      <c r="F596" s="2">
        <v>45679</v>
      </c>
      <c r="G596" t="s">
        <v>121</v>
      </c>
      <c r="H596" t="s">
        <v>140</v>
      </c>
      <c r="I596" t="s">
        <v>4207</v>
      </c>
      <c r="J596" s="2">
        <v>45658</v>
      </c>
      <c r="K596" s="2">
        <v>46022</v>
      </c>
      <c r="L596" t="s">
        <v>6</v>
      </c>
      <c r="M596" t="s">
        <v>7</v>
      </c>
      <c r="N596" t="s">
        <v>8</v>
      </c>
      <c r="O596" t="s">
        <v>4208</v>
      </c>
      <c r="P596" t="s">
        <v>4208</v>
      </c>
      <c r="Q596" t="s">
        <v>4209</v>
      </c>
      <c r="R596" t="s">
        <v>376</v>
      </c>
      <c r="S596" t="s">
        <v>377</v>
      </c>
      <c r="T596" t="s">
        <v>12</v>
      </c>
      <c r="U596" t="s">
        <v>13</v>
      </c>
      <c r="V596" t="s">
        <v>378</v>
      </c>
      <c r="W596" t="s">
        <v>379</v>
      </c>
      <c r="X596" t="s">
        <v>380</v>
      </c>
      <c r="Y596" t="s">
        <v>17</v>
      </c>
      <c r="Z596" t="s">
        <v>381</v>
      </c>
      <c r="AA596" t="s">
        <v>103</v>
      </c>
      <c r="AB596" t="s">
        <v>382</v>
      </c>
      <c r="AC596" t="s">
        <v>1924</v>
      </c>
      <c r="AD596" t="s">
        <v>39</v>
      </c>
      <c r="AE596" t="s">
        <v>1925</v>
      </c>
      <c r="AF596" t="s">
        <v>1926</v>
      </c>
      <c r="AG596" t="s">
        <v>25</v>
      </c>
      <c r="AH596" t="s">
        <v>26</v>
      </c>
      <c r="AI596" t="s">
        <v>27</v>
      </c>
      <c r="AJ596" t="s">
        <v>28</v>
      </c>
      <c r="AK596" s="3">
        <v>8720000</v>
      </c>
      <c r="AL596" s="3">
        <v>0</v>
      </c>
      <c r="AM596" s="3">
        <v>0</v>
      </c>
      <c r="AN596" s="3">
        <v>8720000</v>
      </c>
      <c r="AO596" s="3">
        <v>8720000</v>
      </c>
      <c r="AP596" s="3">
        <v>0</v>
      </c>
      <c r="AQ596" t="s">
        <v>4210</v>
      </c>
      <c r="AR596" t="s">
        <v>1</v>
      </c>
      <c r="AS596" t="s">
        <v>4211</v>
      </c>
      <c r="AT596" t="s">
        <v>1</v>
      </c>
      <c r="AU596" s="2">
        <v>45679</v>
      </c>
    </row>
    <row r="597" spans="1:47" hidden="1" x14ac:dyDescent="0.2">
      <c r="A597" t="s">
        <v>0</v>
      </c>
      <c r="B597" t="s">
        <v>1</v>
      </c>
      <c r="C597" s="2">
        <v>45658</v>
      </c>
      <c r="D597" s="2">
        <v>45777</v>
      </c>
      <c r="E597" t="s">
        <v>2</v>
      </c>
      <c r="F597" s="2">
        <v>45679</v>
      </c>
      <c r="G597" t="s">
        <v>121</v>
      </c>
      <c r="H597" t="s">
        <v>140</v>
      </c>
      <c r="I597" t="s">
        <v>4212</v>
      </c>
      <c r="J597" s="2">
        <v>45658</v>
      </c>
      <c r="K597" s="2">
        <v>46022</v>
      </c>
      <c r="L597" t="s">
        <v>6</v>
      </c>
      <c r="M597" t="s">
        <v>7</v>
      </c>
      <c r="N597" t="s">
        <v>8</v>
      </c>
      <c r="O597" t="s">
        <v>4213</v>
      </c>
      <c r="P597" t="s">
        <v>4213</v>
      </c>
      <c r="Q597" t="s">
        <v>4214</v>
      </c>
      <c r="R597" t="s">
        <v>376</v>
      </c>
      <c r="S597" t="s">
        <v>377</v>
      </c>
      <c r="T597" t="s">
        <v>12</v>
      </c>
      <c r="U597" t="s">
        <v>13</v>
      </c>
      <c r="V597" t="s">
        <v>378</v>
      </c>
      <c r="W597" t="s">
        <v>379</v>
      </c>
      <c r="X597" t="s">
        <v>380</v>
      </c>
      <c r="Y597" t="s">
        <v>17</v>
      </c>
      <c r="Z597" t="s">
        <v>381</v>
      </c>
      <c r="AA597" t="s">
        <v>103</v>
      </c>
      <c r="AB597" t="s">
        <v>382</v>
      </c>
      <c r="AC597" t="s">
        <v>1908</v>
      </c>
      <c r="AD597" t="s">
        <v>39</v>
      </c>
      <c r="AE597" t="s">
        <v>1909</v>
      </c>
      <c r="AF597" t="s">
        <v>1910</v>
      </c>
      <c r="AG597" t="s">
        <v>25</v>
      </c>
      <c r="AH597" t="s">
        <v>26</v>
      </c>
      <c r="AI597" t="s">
        <v>27</v>
      </c>
      <c r="AJ597" t="s">
        <v>28</v>
      </c>
      <c r="AK597" s="3">
        <v>9600000</v>
      </c>
      <c r="AL597" s="3">
        <v>0</v>
      </c>
      <c r="AM597" s="3">
        <v>0</v>
      </c>
      <c r="AN597" s="3">
        <v>9600000</v>
      </c>
      <c r="AO597" s="3">
        <v>9600000</v>
      </c>
      <c r="AP597" s="3">
        <v>0</v>
      </c>
      <c r="AQ597" t="s">
        <v>4215</v>
      </c>
      <c r="AR597" t="s">
        <v>1</v>
      </c>
      <c r="AS597" t="s">
        <v>4216</v>
      </c>
      <c r="AT597" t="s">
        <v>1</v>
      </c>
      <c r="AU597" s="2">
        <v>45679</v>
      </c>
    </row>
    <row r="598" spans="1:47" hidden="1" x14ac:dyDescent="0.2">
      <c r="A598" t="s">
        <v>0</v>
      </c>
      <c r="B598" t="s">
        <v>1</v>
      </c>
      <c r="C598" s="2">
        <v>45658</v>
      </c>
      <c r="D598" s="2">
        <v>45777</v>
      </c>
      <c r="E598" t="s">
        <v>2</v>
      </c>
      <c r="F598" s="2">
        <v>45679</v>
      </c>
      <c r="G598" t="s">
        <v>121</v>
      </c>
      <c r="H598" t="s">
        <v>140</v>
      </c>
      <c r="I598" t="s">
        <v>4217</v>
      </c>
      <c r="J598" s="2">
        <v>45658</v>
      </c>
      <c r="K598" s="2">
        <v>46022</v>
      </c>
      <c r="L598" t="s">
        <v>6</v>
      </c>
      <c r="M598" t="s">
        <v>7</v>
      </c>
      <c r="N598" t="s">
        <v>8</v>
      </c>
      <c r="O598" t="s">
        <v>4218</v>
      </c>
      <c r="P598" t="s">
        <v>4218</v>
      </c>
      <c r="Q598" t="s">
        <v>4219</v>
      </c>
      <c r="R598" t="s">
        <v>376</v>
      </c>
      <c r="S598" t="s">
        <v>377</v>
      </c>
      <c r="T598" t="s">
        <v>12</v>
      </c>
      <c r="U598" t="s">
        <v>13</v>
      </c>
      <c r="V598" t="s">
        <v>378</v>
      </c>
      <c r="W598" t="s">
        <v>379</v>
      </c>
      <c r="X598" t="s">
        <v>380</v>
      </c>
      <c r="Y598" t="s">
        <v>17</v>
      </c>
      <c r="Z598" t="s">
        <v>381</v>
      </c>
      <c r="AA598" t="s">
        <v>103</v>
      </c>
      <c r="AB598" t="s">
        <v>382</v>
      </c>
      <c r="AC598" t="s">
        <v>4220</v>
      </c>
      <c r="AD598" t="s">
        <v>39</v>
      </c>
      <c r="AE598" t="s">
        <v>4221</v>
      </c>
      <c r="AF598" t="s">
        <v>4222</v>
      </c>
      <c r="AG598" t="s">
        <v>25</v>
      </c>
      <c r="AH598" t="s">
        <v>26</v>
      </c>
      <c r="AI598" t="s">
        <v>27</v>
      </c>
      <c r="AJ598" t="s">
        <v>28</v>
      </c>
      <c r="AK598" s="3">
        <v>7132500</v>
      </c>
      <c r="AL598" s="3">
        <v>0</v>
      </c>
      <c r="AM598" s="3">
        <v>0</v>
      </c>
      <c r="AN598" s="3">
        <v>7132500</v>
      </c>
      <c r="AO598" s="3">
        <v>6974000</v>
      </c>
      <c r="AP598" s="3">
        <v>158500</v>
      </c>
      <c r="AQ598" t="s">
        <v>4223</v>
      </c>
      <c r="AR598" t="s">
        <v>1</v>
      </c>
      <c r="AS598" t="s">
        <v>4224</v>
      </c>
      <c r="AT598" t="s">
        <v>1</v>
      </c>
      <c r="AU598" s="2">
        <v>45679</v>
      </c>
    </row>
    <row r="599" spans="1:47" hidden="1" x14ac:dyDescent="0.2">
      <c r="A599" t="s">
        <v>0</v>
      </c>
      <c r="B599" t="s">
        <v>1</v>
      </c>
      <c r="C599" s="2">
        <v>45658</v>
      </c>
      <c r="D599" s="2">
        <v>45777</v>
      </c>
      <c r="E599" t="s">
        <v>2</v>
      </c>
      <c r="F599" s="2">
        <v>45679</v>
      </c>
      <c r="G599" t="s">
        <v>121</v>
      </c>
      <c r="H599" t="s">
        <v>140</v>
      </c>
      <c r="I599" t="s">
        <v>4225</v>
      </c>
      <c r="J599" s="2">
        <v>45658</v>
      </c>
      <c r="K599" s="2">
        <v>46022</v>
      </c>
      <c r="L599" t="s">
        <v>6</v>
      </c>
      <c r="M599" t="s">
        <v>7</v>
      </c>
      <c r="N599" t="s">
        <v>8</v>
      </c>
      <c r="O599" t="s">
        <v>4226</v>
      </c>
      <c r="P599" t="s">
        <v>4226</v>
      </c>
      <c r="Q599" t="s">
        <v>4227</v>
      </c>
      <c r="R599" t="s">
        <v>376</v>
      </c>
      <c r="S599" t="s">
        <v>377</v>
      </c>
      <c r="T599" t="s">
        <v>12</v>
      </c>
      <c r="U599" t="s">
        <v>13</v>
      </c>
      <c r="V599" t="s">
        <v>378</v>
      </c>
      <c r="W599" t="s">
        <v>379</v>
      </c>
      <c r="X599" t="s">
        <v>380</v>
      </c>
      <c r="Y599" t="s">
        <v>17</v>
      </c>
      <c r="Z599" t="s">
        <v>381</v>
      </c>
      <c r="AA599" t="s">
        <v>103</v>
      </c>
      <c r="AB599" t="s">
        <v>382</v>
      </c>
      <c r="AC599" t="s">
        <v>735</v>
      </c>
      <c r="AD599" t="s">
        <v>39</v>
      </c>
      <c r="AE599" t="s">
        <v>736</v>
      </c>
      <c r="AF599" t="s">
        <v>737</v>
      </c>
      <c r="AG599" t="s">
        <v>25</v>
      </c>
      <c r="AH599" t="s">
        <v>26</v>
      </c>
      <c r="AI599" t="s">
        <v>27</v>
      </c>
      <c r="AJ599" t="s">
        <v>28</v>
      </c>
      <c r="AK599" s="3">
        <v>13000000</v>
      </c>
      <c r="AL599" s="3">
        <v>0</v>
      </c>
      <c r="AM599" s="3">
        <v>0</v>
      </c>
      <c r="AN599" s="3">
        <v>13000000</v>
      </c>
      <c r="AO599" s="3">
        <v>10400000</v>
      </c>
      <c r="AP599" s="3">
        <v>2600000</v>
      </c>
      <c r="AQ599" t="s">
        <v>4228</v>
      </c>
      <c r="AR599" t="s">
        <v>1</v>
      </c>
      <c r="AS599" t="s">
        <v>4229</v>
      </c>
      <c r="AT599" t="s">
        <v>1</v>
      </c>
      <c r="AU599" s="2">
        <v>45679</v>
      </c>
    </row>
    <row r="600" spans="1:47" hidden="1" x14ac:dyDescent="0.2">
      <c r="A600" t="s">
        <v>0</v>
      </c>
      <c r="B600" t="s">
        <v>1</v>
      </c>
      <c r="C600" s="2">
        <v>45658</v>
      </c>
      <c r="D600" s="2">
        <v>45777</v>
      </c>
      <c r="E600" t="s">
        <v>2</v>
      </c>
      <c r="F600" s="2">
        <v>45679</v>
      </c>
      <c r="G600" t="s">
        <v>121</v>
      </c>
      <c r="H600" t="s">
        <v>140</v>
      </c>
      <c r="I600" t="s">
        <v>4230</v>
      </c>
      <c r="J600" s="2">
        <v>45658</v>
      </c>
      <c r="K600" s="2">
        <v>46022</v>
      </c>
      <c r="L600" t="s">
        <v>6</v>
      </c>
      <c r="M600" t="s">
        <v>7</v>
      </c>
      <c r="N600" t="s">
        <v>8</v>
      </c>
      <c r="O600" t="s">
        <v>4231</v>
      </c>
      <c r="P600" t="s">
        <v>4231</v>
      </c>
      <c r="Q600" t="s">
        <v>4232</v>
      </c>
      <c r="R600" t="s">
        <v>376</v>
      </c>
      <c r="S600" t="s">
        <v>377</v>
      </c>
      <c r="T600" t="s">
        <v>12</v>
      </c>
      <c r="U600" t="s">
        <v>13</v>
      </c>
      <c r="V600" t="s">
        <v>378</v>
      </c>
      <c r="W600" t="s">
        <v>379</v>
      </c>
      <c r="X600" t="s">
        <v>380</v>
      </c>
      <c r="Y600" t="s">
        <v>17</v>
      </c>
      <c r="Z600" t="s">
        <v>381</v>
      </c>
      <c r="AA600" t="s">
        <v>103</v>
      </c>
      <c r="AB600" t="s">
        <v>382</v>
      </c>
      <c r="AC600" t="s">
        <v>1900</v>
      </c>
      <c r="AD600" t="s">
        <v>39</v>
      </c>
      <c r="AE600" t="s">
        <v>1901</v>
      </c>
      <c r="AF600" t="s">
        <v>1902</v>
      </c>
      <c r="AG600" t="s">
        <v>25</v>
      </c>
      <c r="AH600" t="s">
        <v>26</v>
      </c>
      <c r="AI600" t="s">
        <v>27</v>
      </c>
      <c r="AJ600" t="s">
        <v>28</v>
      </c>
      <c r="AK600" s="3">
        <v>12000000</v>
      </c>
      <c r="AL600" s="3">
        <v>0</v>
      </c>
      <c r="AM600" s="3">
        <v>0</v>
      </c>
      <c r="AN600" s="3">
        <v>12000000</v>
      </c>
      <c r="AO600" s="3">
        <v>12000000</v>
      </c>
      <c r="AP600" s="3">
        <v>0</v>
      </c>
      <c r="AQ600" t="s">
        <v>4233</v>
      </c>
      <c r="AR600" t="s">
        <v>1</v>
      </c>
      <c r="AS600" t="s">
        <v>4234</v>
      </c>
      <c r="AT600" t="s">
        <v>1</v>
      </c>
      <c r="AU600" s="2">
        <v>45679</v>
      </c>
    </row>
    <row r="601" spans="1:47" hidden="1" x14ac:dyDescent="0.2">
      <c r="A601" t="s">
        <v>0</v>
      </c>
      <c r="B601" t="s">
        <v>1</v>
      </c>
      <c r="C601" s="2">
        <v>45658</v>
      </c>
      <c r="D601" s="2">
        <v>45777</v>
      </c>
      <c r="E601" t="s">
        <v>2</v>
      </c>
      <c r="F601" s="2">
        <v>45679</v>
      </c>
      <c r="G601" t="s">
        <v>121</v>
      </c>
      <c r="H601" t="s">
        <v>140</v>
      </c>
      <c r="I601" t="s">
        <v>4235</v>
      </c>
      <c r="J601" s="2">
        <v>45658</v>
      </c>
      <c r="K601" s="2">
        <v>46022</v>
      </c>
      <c r="L601" t="s">
        <v>6</v>
      </c>
      <c r="M601" t="s">
        <v>7</v>
      </c>
      <c r="N601" t="s">
        <v>8</v>
      </c>
      <c r="O601" t="s">
        <v>4236</v>
      </c>
      <c r="P601" t="s">
        <v>4236</v>
      </c>
      <c r="Q601" t="s">
        <v>4237</v>
      </c>
      <c r="R601" t="s">
        <v>376</v>
      </c>
      <c r="S601" t="s">
        <v>377</v>
      </c>
      <c r="T601" t="s">
        <v>12</v>
      </c>
      <c r="U601" t="s">
        <v>13</v>
      </c>
      <c r="V601" t="s">
        <v>378</v>
      </c>
      <c r="W601" t="s">
        <v>379</v>
      </c>
      <c r="X601" t="s">
        <v>380</v>
      </c>
      <c r="Y601" t="s">
        <v>17</v>
      </c>
      <c r="Z601" t="s">
        <v>381</v>
      </c>
      <c r="AA601" t="s">
        <v>103</v>
      </c>
      <c r="AB601" t="s">
        <v>382</v>
      </c>
      <c r="AC601" t="s">
        <v>1632</v>
      </c>
      <c r="AD601" t="s">
        <v>39</v>
      </c>
      <c r="AE601" t="s">
        <v>1633</v>
      </c>
      <c r="AF601" t="s">
        <v>1634</v>
      </c>
      <c r="AG601" t="s">
        <v>25</v>
      </c>
      <c r="AH601" t="s">
        <v>26</v>
      </c>
      <c r="AI601" t="s">
        <v>27</v>
      </c>
      <c r="AJ601" t="s">
        <v>28</v>
      </c>
      <c r="AK601" s="3">
        <v>13000000</v>
      </c>
      <c r="AL601" s="3">
        <v>0</v>
      </c>
      <c r="AM601" s="3">
        <v>0</v>
      </c>
      <c r="AN601" s="3">
        <v>13000000</v>
      </c>
      <c r="AO601" s="3">
        <v>13000000</v>
      </c>
      <c r="AP601" s="3">
        <v>0</v>
      </c>
      <c r="AQ601" t="s">
        <v>4238</v>
      </c>
      <c r="AR601" t="s">
        <v>1</v>
      </c>
      <c r="AS601" t="s">
        <v>4239</v>
      </c>
      <c r="AT601" t="s">
        <v>1</v>
      </c>
      <c r="AU601" s="2">
        <v>45679</v>
      </c>
    </row>
    <row r="602" spans="1:47" hidden="1" x14ac:dyDescent="0.2">
      <c r="A602" t="s">
        <v>0</v>
      </c>
      <c r="B602" t="s">
        <v>1</v>
      </c>
      <c r="C602" s="2">
        <v>45658</v>
      </c>
      <c r="D602" s="2">
        <v>45777</v>
      </c>
      <c r="E602" t="s">
        <v>2</v>
      </c>
      <c r="F602" s="2">
        <v>45679</v>
      </c>
      <c r="G602" t="s">
        <v>121</v>
      </c>
      <c r="H602" t="s">
        <v>140</v>
      </c>
      <c r="I602" t="s">
        <v>4240</v>
      </c>
      <c r="J602" s="2">
        <v>45658</v>
      </c>
      <c r="K602" s="2">
        <v>46022</v>
      </c>
      <c r="L602" t="s">
        <v>6</v>
      </c>
      <c r="M602" t="s">
        <v>7</v>
      </c>
      <c r="N602" t="s">
        <v>8</v>
      </c>
      <c r="O602" t="s">
        <v>4241</v>
      </c>
      <c r="P602" t="s">
        <v>4241</v>
      </c>
      <c r="Q602" t="s">
        <v>4242</v>
      </c>
      <c r="R602" t="s">
        <v>376</v>
      </c>
      <c r="S602" t="s">
        <v>377</v>
      </c>
      <c r="T602" t="s">
        <v>12</v>
      </c>
      <c r="U602" t="s">
        <v>13</v>
      </c>
      <c r="V602" t="s">
        <v>378</v>
      </c>
      <c r="W602" t="s">
        <v>379</v>
      </c>
      <c r="X602" t="s">
        <v>380</v>
      </c>
      <c r="Y602" t="s">
        <v>17</v>
      </c>
      <c r="Z602" t="s">
        <v>381</v>
      </c>
      <c r="AA602" t="s">
        <v>103</v>
      </c>
      <c r="AB602" t="s">
        <v>382</v>
      </c>
      <c r="AC602" t="s">
        <v>870</v>
      </c>
      <c r="AD602" t="s">
        <v>39</v>
      </c>
      <c r="AE602" t="s">
        <v>871</v>
      </c>
      <c r="AF602" t="s">
        <v>872</v>
      </c>
      <c r="AG602" t="s">
        <v>25</v>
      </c>
      <c r="AH602" t="s">
        <v>26</v>
      </c>
      <c r="AI602" t="s">
        <v>27</v>
      </c>
      <c r="AJ602" t="s">
        <v>28</v>
      </c>
      <c r="AK602" s="3">
        <v>12000000</v>
      </c>
      <c r="AL602" s="3">
        <v>0</v>
      </c>
      <c r="AM602" s="3">
        <v>0</v>
      </c>
      <c r="AN602" s="3">
        <v>12000000</v>
      </c>
      <c r="AO602" s="3">
        <v>11600000</v>
      </c>
      <c r="AP602" s="3">
        <v>400000</v>
      </c>
      <c r="AQ602" t="s">
        <v>4243</v>
      </c>
      <c r="AR602" t="s">
        <v>1</v>
      </c>
      <c r="AS602" t="s">
        <v>4244</v>
      </c>
      <c r="AT602" t="s">
        <v>1</v>
      </c>
      <c r="AU602" s="2">
        <v>45679</v>
      </c>
    </row>
    <row r="603" spans="1:47" hidden="1" x14ac:dyDescent="0.2">
      <c r="A603" t="s">
        <v>0</v>
      </c>
      <c r="B603" t="s">
        <v>1</v>
      </c>
      <c r="C603" s="2">
        <v>45658</v>
      </c>
      <c r="D603" s="2">
        <v>45777</v>
      </c>
      <c r="E603" t="s">
        <v>2</v>
      </c>
      <c r="F603" s="2">
        <v>45679</v>
      </c>
      <c r="G603" t="s">
        <v>121</v>
      </c>
      <c r="H603" t="s">
        <v>140</v>
      </c>
      <c r="I603" t="s">
        <v>4245</v>
      </c>
      <c r="J603" s="2">
        <v>45658</v>
      </c>
      <c r="K603" s="2">
        <v>46022</v>
      </c>
      <c r="L603" t="s">
        <v>6</v>
      </c>
      <c r="M603" t="s">
        <v>7</v>
      </c>
      <c r="N603" t="s">
        <v>8</v>
      </c>
      <c r="O603" t="s">
        <v>4246</v>
      </c>
      <c r="P603" t="s">
        <v>4246</v>
      </c>
      <c r="Q603" t="s">
        <v>4247</v>
      </c>
      <c r="R603" t="s">
        <v>376</v>
      </c>
      <c r="S603" t="s">
        <v>377</v>
      </c>
      <c r="T603" t="s">
        <v>12</v>
      </c>
      <c r="U603" t="s">
        <v>13</v>
      </c>
      <c r="V603" t="s">
        <v>378</v>
      </c>
      <c r="W603" t="s">
        <v>379</v>
      </c>
      <c r="X603" t="s">
        <v>380</v>
      </c>
      <c r="Y603" t="s">
        <v>17</v>
      </c>
      <c r="Z603" t="s">
        <v>381</v>
      </c>
      <c r="AA603" t="s">
        <v>103</v>
      </c>
      <c r="AB603" t="s">
        <v>382</v>
      </c>
      <c r="AC603" t="s">
        <v>1682</v>
      </c>
      <c r="AD603" t="s">
        <v>39</v>
      </c>
      <c r="AE603" t="s">
        <v>1683</v>
      </c>
      <c r="AF603" t="s">
        <v>1684</v>
      </c>
      <c r="AG603" t="s">
        <v>25</v>
      </c>
      <c r="AH603" t="s">
        <v>26</v>
      </c>
      <c r="AI603" t="s">
        <v>27</v>
      </c>
      <c r="AJ603" t="s">
        <v>28</v>
      </c>
      <c r="AK603" s="3">
        <v>7000000</v>
      </c>
      <c r="AL603" s="3">
        <v>0</v>
      </c>
      <c r="AM603" s="3">
        <v>0</v>
      </c>
      <c r="AN603" s="3">
        <v>7000000</v>
      </c>
      <c r="AO603" s="3">
        <v>5366667</v>
      </c>
      <c r="AP603" s="3">
        <v>1633333</v>
      </c>
      <c r="AQ603" t="s">
        <v>4248</v>
      </c>
      <c r="AR603" t="s">
        <v>1</v>
      </c>
      <c r="AS603" t="s">
        <v>4249</v>
      </c>
      <c r="AT603" t="s">
        <v>1</v>
      </c>
      <c r="AU603" s="2">
        <v>45679</v>
      </c>
    </row>
    <row r="604" spans="1:47" hidden="1" x14ac:dyDescent="0.2">
      <c r="A604" t="s">
        <v>0</v>
      </c>
      <c r="B604" t="s">
        <v>1</v>
      </c>
      <c r="C604" s="2">
        <v>45658</v>
      </c>
      <c r="D604" s="2">
        <v>45777</v>
      </c>
      <c r="E604" t="s">
        <v>2</v>
      </c>
      <c r="F604" s="2">
        <v>45679</v>
      </c>
      <c r="G604" t="s">
        <v>121</v>
      </c>
      <c r="H604" t="s">
        <v>140</v>
      </c>
      <c r="I604" t="s">
        <v>4250</v>
      </c>
      <c r="J604" s="2">
        <v>45658</v>
      </c>
      <c r="K604" s="2">
        <v>46022</v>
      </c>
      <c r="L604" t="s">
        <v>6</v>
      </c>
      <c r="M604" t="s">
        <v>7</v>
      </c>
      <c r="N604" t="s">
        <v>8</v>
      </c>
      <c r="O604" t="s">
        <v>4251</v>
      </c>
      <c r="P604" t="s">
        <v>4251</v>
      </c>
      <c r="Q604" t="s">
        <v>4252</v>
      </c>
      <c r="R604" t="s">
        <v>376</v>
      </c>
      <c r="S604" t="s">
        <v>377</v>
      </c>
      <c r="T604" t="s">
        <v>12</v>
      </c>
      <c r="U604" t="s">
        <v>13</v>
      </c>
      <c r="V604" t="s">
        <v>378</v>
      </c>
      <c r="W604" t="s">
        <v>379</v>
      </c>
      <c r="X604" t="s">
        <v>380</v>
      </c>
      <c r="Y604" t="s">
        <v>17</v>
      </c>
      <c r="Z604" t="s">
        <v>381</v>
      </c>
      <c r="AA604" t="s">
        <v>103</v>
      </c>
      <c r="AB604" t="s">
        <v>382</v>
      </c>
      <c r="AC604" t="s">
        <v>1801</v>
      </c>
      <c r="AD604" t="s">
        <v>39</v>
      </c>
      <c r="AE604" t="s">
        <v>1802</v>
      </c>
      <c r="AF604" t="s">
        <v>1803</v>
      </c>
      <c r="AG604" t="s">
        <v>25</v>
      </c>
      <c r="AH604" t="s">
        <v>26</v>
      </c>
      <c r="AI604" t="s">
        <v>27</v>
      </c>
      <c r="AJ604" t="s">
        <v>28</v>
      </c>
      <c r="AK604" s="3">
        <v>5760000</v>
      </c>
      <c r="AL604" s="3">
        <v>0</v>
      </c>
      <c r="AM604" s="3">
        <v>0</v>
      </c>
      <c r="AN604" s="3">
        <v>5760000</v>
      </c>
      <c r="AO604" s="3">
        <v>4608000</v>
      </c>
      <c r="AP604" s="3">
        <v>1152000</v>
      </c>
      <c r="AQ604" t="s">
        <v>4253</v>
      </c>
      <c r="AR604" t="s">
        <v>1</v>
      </c>
      <c r="AS604" t="s">
        <v>4254</v>
      </c>
      <c r="AT604" t="s">
        <v>1</v>
      </c>
      <c r="AU604" s="2">
        <v>45679</v>
      </c>
    </row>
    <row r="605" spans="1:47" hidden="1" x14ac:dyDescent="0.2">
      <c r="A605" t="s">
        <v>0</v>
      </c>
      <c r="B605" t="s">
        <v>1</v>
      </c>
      <c r="C605" s="2">
        <v>45658</v>
      </c>
      <c r="D605" s="2">
        <v>45777</v>
      </c>
      <c r="E605" t="s">
        <v>2</v>
      </c>
      <c r="F605" s="2">
        <v>45679</v>
      </c>
      <c r="G605" t="s">
        <v>121</v>
      </c>
      <c r="H605" t="s">
        <v>140</v>
      </c>
      <c r="I605" t="s">
        <v>4255</v>
      </c>
      <c r="J605" s="2">
        <v>45658</v>
      </c>
      <c r="K605" s="2">
        <v>46022</v>
      </c>
      <c r="L605" t="s">
        <v>6</v>
      </c>
      <c r="M605" t="s">
        <v>7</v>
      </c>
      <c r="N605" t="s">
        <v>8</v>
      </c>
      <c r="O605" t="s">
        <v>4256</v>
      </c>
      <c r="P605" t="s">
        <v>4256</v>
      </c>
      <c r="Q605" t="s">
        <v>4257</v>
      </c>
      <c r="R605" t="s">
        <v>376</v>
      </c>
      <c r="S605" t="s">
        <v>377</v>
      </c>
      <c r="T605" t="s">
        <v>12</v>
      </c>
      <c r="U605" t="s">
        <v>13</v>
      </c>
      <c r="V605" t="s">
        <v>378</v>
      </c>
      <c r="W605" t="s">
        <v>379</v>
      </c>
      <c r="X605" t="s">
        <v>380</v>
      </c>
      <c r="Y605" t="s">
        <v>17</v>
      </c>
      <c r="Z605" t="s">
        <v>381</v>
      </c>
      <c r="AA605" t="s">
        <v>103</v>
      </c>
      <c r="AB605" t="s">
        <v>382</v>
      </c>
      <c r="AC605" t="s">
        <v>1843</v>
      </c>
      <c r="AD605" t="s">
        <v>39</v>
      </c>
      <c r="AE605" t="s">
        <v>1844</v>
      </c>
      <c r="AF605" t="s">
        <v>1845</v>
      </c>
      <c r="AG605" t="s">
        <v>25</v>
      </c>
      <c r="AH605" t="s">
        <v>26</v>
      </c>
      <c r="AI605" t="s">
        <v>27</v>
      </c>
      <c r="AJ605" t="s">
        <v>28</v>
      </c>
      <c r="AK605" s="3">
        <v>11000000</v>
      </c>
      <c r="AL605" s="3">
        <v>0</v>
      </c>
      <c r="AM605" s="3">
        <v>0</v>
      </c>
      <c r="AN605" s="3">
        <v>11000000</v>
      </c>
      <c r="AO605" s="3">
        <v>11000000</v>
      </c>
      <c r="AP605" s="3">
        <v>0</v>
      </c>
      <c r="AQ605" t="s">
        <v>4258</v>
      </c>
      <c r="AR605" t="s">
        <v>1</v>
      </c>
      <c r="AS605" t="s">
        <v>4259</v>
      </c>
      <c r="AT605" t="s">
        <v>1</v>
      </c>
      <c r="AU605" s="2">
        <v>45679</v>
      </c>
    </row>
    <row r="606" spans="1:47" hidden="1" x14ac:dyDescent="0.2">
      <c r="A606" t="s">
        <v>0</v>
      </c>
      <c r="B606" t="s">
        <v>1</v>
      </c>
      <c r="C606" s="2">
        <v>45658</v>
      </c>
      <c r="D606" s="2">
        <v>45777</v>
      </c>
      <c r="E606" t="s">
        <v>2</v>
      </c>
      <c r="F606" s="2">
        <v>45679</v>
      </c>
      <c r="G606" t="s">
        <v>121</v>
      </c>
      <c r="H606" t="s">
        <v>140</v>
      </c>
      <c r="I606" t="s">
        <v>4260</v>
      </c>
      <c r="J606" s="2">
        <v>45658</v>
      </c>
      <c r="K606" s="2">
        <v>46022</v>
      </c>
      <c r="L606" t="s">
        <v>6</v>
      </c>
      <c r="M606" t="s">
        <v>7</v>
      </c>
      <c r="N606" t="s">
        <v>8</v>
      </c>
      <c r="O606" t="s">
        <v>4261</v>
      </c>
      <c r="P606" t="s">
        <v>4261</v>
      </c>
      <c r="Q606" t="s">
        <v>4262</v>
      </c>
      <c r="R606" t="s">
        <v>376</v>
      </c>
      <c r="S606" t="s">
        <v>377</v>
      </c>
      <c r="T606" t="s">
        <v>12</v>
      </c>
      <c r="U606" t="s">
        <v>13</v>
      </c>
      <c r="V606" t="s">
        <v>378</v>
      </c>
      <c r="W606" t="s">
        <v>379</v>
      </c>
      <c r="X606" t="s">
        <v>380</v>
      </c>
      <c r="Y606" t="s">
        <v>17</v>
      </c>
      <c r="Z606" t="s">
        <v>381</v>
      </c>
      <c r="AA606" t="s">
        <v>103</v>
      </c>
      <c r="AB606" t="s">
        <v>382</v>
      </c>
      <c r="AC606" t="s">
        <v>1722</v>
      </c>
      <c r="AD606" t="s">
        <v>39</v>
      </c>
      <c r="AE606" t="s">
        <v>1723</v>
      </c>
      <c r="AF606" t="s">
        <v>1724</v>
      </c>
      <c r="AG606" t="s">
        <v>25</v>
      </c>
      <c r="AH606" t="s">
        <v>26</v>
      </c>
      <c r="AI606" t="s">
        <v>27</v>
      </c>
      <c r="AJ606" t="s">
        <v>28</v>
      </c>
      <c r="AK606" s="3">
        <v>9600000</v>
      </c>
      <c r="AL606" s="3">
        <v>0</v>
      </c>
      <c r="AM606" s="3">
        <v>0</v>
      </c>
      <c r="AN606" s="3">
        <v>9600000</v>
      </c>
      <c r="AO606" s="3">
        <v>9600000</v>
      </c>
      <c r="AP606" s="3">
        <v>0</v>
      </c>
      <c r="AQ606" t="s">
        <v>4263</v>
      </c>
      <c r="AR606" t="s">
        <v>1</v>
      </c>
      <c r="AS606" t="s">
        <v>4264</v>
      </c>
      <c r="AT606" t="s">
        <v>1</v>
      </c>
      <c r="AU606" s="2">
        <v>45679</v>
      </c>
    </row>
    <row r="607" spans="1:47" hidden="1" x14ac:dyDescent="0.2">
      <c r="A607" t="s">
        <v>0</v>
      </c>
      <c r="B607" t="s">
        <v>1</v>
      </c>
      <c r="C607" s="2">
        <v>45658</v>
      </c>
      <c r="D607" s="2">
        <v>45777</v>
      </c>
      <c r="E607" t="s">
        <v>2</v>
      </c>
      <c r="F607" s="2">
        <v>45679</v>
      </c>
      <c r="G607" t="s">
        <v>121</v>
      </c>
      <c r="H607" t="s">
        <v>140</v>
      </c>
      <c r="I607" t="s">
        <v>4265</v>
      </c>
      <c r="J607" s="2">
        <v>45658</v>
      </c>
      <c r="K607" s="2">
        <v>46022</v>
      </c>
      <c r="L607" t="s">
        <v>6</v>
      </c>
      <c r="M607" t="s">
        <v>7</v>
      </c>
      <c r="N607" t="s">
        <v>8</v>
      </c>
      <c r="O607" t="s">
        <v>4266</v>
      </c>
      <c r="P607" t="s">
        <v>4266</v>
      </c>
      <c r="Q607" t="s">
        <v>4267</v>
      </c>
      <c r="R607" t="s">
        <v>376</v>
      </c>
      <c r="S607" t="s">
        <v>377</v>
      </c>
      <c r="T607" t="s">
        <v>12</v>
      </c>
      <c r="U607" t="s">
        <v>13</v>
      </c>
      <c r="V607" t="s">
        <v>378</v>
      </c>
      <c r="W607" t="s">
        <v>379</v>
      </c>
      <c r="X607" t="s">
        <v>380</v>
      </c>
      <c r="Y607" t="s">
        <v>17</v>
      </c>
      <c r="Z607" t="s">
        <v>381</v>
      </c>
      <c r="AA607" t="s">
        <v>103</v>
      </c>
      <c r="AB607" t="s">
        <v>382</v>
      </c>
      <c r="AC607" t="s">
        <v>1690</v>
      </c>
      <c r="AD607" t="s">
        <v>39</v>
      </c>
      <c r="AE607" t="s">
        <v>1691</v>
      </c>
      <c r="AF607" t="s">
        <v>1692</v>
      </c>
      <c r="AG607" t="s">
        <v>25</v>
      </c>
      <c r="AH607" t="s">
        <v>26</v>
      </c>
      <c r="AI607" t="s">
        <v>27</v>
      </c>
      <c r="AJ607" t="s">
        <v>28</v>
      </c>
      <c r="AK607" s="3">
        <v>6760000</v>
      </c>
      <c r="AL607" s="3">
        <v>0</v>
      </c>
      <c r="AM607" s="3">
        <v>0</v>
      </c>
      <c r="AN607" s="3">
        <v>6760000</v>
      </c>
      <c r="AO607" s="3">
        <v>5971333</v>
      </c>
      <c r="AP607" s="3">
        <v>788667</v>
      </c>
      <c r="AQ607" t="s">
        <v>4268</v>
      </c>
      <c r="AR607" t="s">
        <v>1</v>
      </c>
      <c r="AS607" t="s">
        <v>4269</v>
      </c>
      <c r="AT607" t="s">
        <v>1</v>
      </c>
      <c r="AU607" s="2">
        <v>45679</v>
      </c>
    </row>
    <row r="608" spans="1:47" hidden="1" x14ac:dyDescent="0.2">
      <c r="A608" t="s">
        <v>0</v>
      </c>
      <c r="B608" t="s">
        <v>1</v>
      </c>
      <c r="C608" s="2">
        <v>45658</v>
      </c>
      <c r="D608" s="2">
        <v>45777</v>
      </c>
      <c r="E608" t="s">
        <v>2</v>
      </c>
      <c r="F608" s="2">
        <v>45679</v>
      </c>
      <c r="G608" t="s">
        <v>19</v>
      </c>
      <c r="H608" t="s">
        <v>648</v>
      </c>
      <c r="I608" t="s">
        <v>4270</v>
      </c>
      <c r="J608" s="2">
        <v>45658</v>
      </c>
      <c r="K608" s="2">
        <v>46022</v>
      </c>
      <c r="L608" t="s">
        <v>6</v>
      </c>
      <c r="M608" t="s">
        <v>7</v>
      </c>
      <c r="N608" t="s">
        <v>8</v>
      </c>
      <c r="O608" t="s">
        <v>4271</v>
      </c>
      <c r="P608" t="s">
        <v>4271</v>
      </c>
      <c r="Q608" t="s">
        <v>4272</v>
      </c>
      <c r="R608" t="s">
        <v>376</v>
      </c>
      <c r="S608" t="s">
        <v>377</v>
      </c>
      <c r="T608" t="s">
        <v>12</v>
      </c>
      <c r="U608" t="s">
        <v>13</v>
      </c>
      <c r="V608" t="s">
        <v>378</v>
      </c>
      <c r="W608" t="s">
        <v>379</v>
      </c>
      <c r="X608" t="s">
        <v>380</v>
      </c>
      <c r="Y608" t="s">
        <v>17</v>
      </c>
      <c r="Z608" t="s">
        <v>381</v>
      </c>
      <c r="AA608" t="s">
        <v>103</v>
      </c>
      <c r="AB608" t="s">
        <v>382</v>
      </c>
      <c r="AC608" t="s">
        <v>4273</v>
      </c>
      <c r="AD608" t="s">
        <v>22</v>
      </c>
      <c r="AE608" t="s">
        <v>4274</v>
      </c>
      <c r="AF608" t="s">
        <v>4275</v>
      </c>
      <c r="AG608" t="s">
        <v>25</v>
      </c>
      <c r="AH608" t="s">
        <v>26</v>
      </c>
      <c r="AI608" t="s">
        <v>27</v>
      </c>
      <c r="AJ608" t="s">
        <v>28</v>
      </c>
      <c r="AK608" s="3">
        <v>5400000</v>
      </c>
      <c r="AL608" s="3">
        <v>0</v>
      </c>
      <c r="AM608" s="3">
        <v>0</v>
      </c>
      <c r="AN608" s="3">
        <v>5400000</v>
      </c>
      <c r="AO608" s="3">
        <v>0</v>
      </c>
      <c r="AP608" s="3">
        <v>5400000</v>
      </c>
      <c r="AQ608" t="s">
        <v>4276</v>
      </c>
      <c r="AR608" t="s">
        <v>1</v>
      </c>
      <c r="AS608" t="s">
        <v>4277</v>
      </c>
      <c r="AT608" t="s">
        <v>1</v>
      </c>
      <c r="AU608" s="2">
        <v>45679</v>
      </c>
    </row>
    <row r="609" spans="1:47" hidden="1" x14ac:dyDescent="0.2">
      <c r="A609" t="s">
        <v>0</v>
      </c>
      <c r="B609" t="s">
        <v>1</v>
      </c>
      <c r="C609" s="2">
        <v>45658</v>
      </c>
      <c r="D609" s="2">
        <v>45777</v>
      </c>
      <c r="E609" t="s">
        <v>2</v>
      </c>
      <c r="F609" s="2">
        <v>45679</v>
      </c>
      <c r="G609" t="s">
        <v>121</v>
      </c>
      <c r="H609" t="s">
        <v>140</v>
      </c>
      <c r="I609" t="s">
        <v>4278</v>
      </c>
      <c r="J609" s="2">
        <v>45658</v>
      </c>
      <c r="K609" s="2">
        <v>46022</v>
      </c>
      <c r="L609" t="s">
        <v>6</v>
      </c>
      <c r="M609" t="s">
        <v>7</v>
      </c>
      <c r="N609" t="s">
        <v>8</v>
      </c>
      <c r="O609" t="s">
        <v>4279</v>
      </c>
      <c r="P609" t="s">
        <v>4279</v>
      </c>
      <c r="Q609" t="s">
        <v>4280</v>
      </c>
      <c r="R609" t="s">
        <v>376</v>
      </c>
      <c r="S609" t="s">
        <v>377</v>
      </c>
      <c r="T609" t="s">
        <v>12</v>
      </c>
      <c r="U609" t="s">
        <v>13</v>
      </c>
      <c r="V609" t="s">
        <v>378</v>
      </c>
      <c r="W609" t="s">
        <v>379</v>
      </c>
      <c r="X609" t="s">
        <v>380</v>
      </c>
      <c r="Y609" t="s">
        <v>17</v>
      </c>
      <c r="Z609" t="s">
        <v>381</v>
      </c>
      <c r="AA609" t="s">
        <v>103</v>
      </c>
      <c r="AB609" t="s">
        <v>382</v>
      </c>
      <c r="AC609" t="s">
        <v>1674</v>
      </c>
      <c r="AD609" t="s">
        <v>39</v>
      </c>
      <c r="AE609" t="s">
        <v>1675</v>
      </c>
      <c r="AF609" t="s">
        <v>1676</v>
      </c>
      <c r="AG609" t="s">
        <v>25</v>
      </c>
      <c r="AH609" t="s">
        <v>26</v>
      </c>
      <c r="AI609" t="s">
        <v>27</v>
      </c>
      <c r="AJ609" t="s">
        <v>28</v>
      </c>
      <c r="AK609" s="3">
        <v>5760000</v>
      </c>
      <c r="AL609" s="3">
        <v>0</v>
      </c>
      <c r="AM609" s="3">
        <v>0</v>
      </c>
      <c r="AN609" s="3">
        <v>5760000</v>
      </c>
      <c r="AO609" s="3">
        <v>5760000</v>
      </c>
      <c r="AP609" s="3">
        <v>0</v>
      </c>
      <c r="AQ609" t="s">
        <v>4281</v>
      </c>
      <c r="AR609" t="s">
        <v>1</v>
      </c>
      <c r="AS609" t="s">
        <v>4282</v>
      </c>
      <c r="AT609" t="s">
        <v>1</v>
      </c>
      <c r="AU609" s="2">
        <v>45679</v>
      </c>
    </row>
    <row r="610" spans="1:47" hidden="1" x14ac:dyDescent="0.2">
      <c r="A610" t="s">
        <v>0</v>
      </c>
      <c r="B610" t="s">
        <v>1</v>
      </c>
      <c r="C610" s="2">
        <v>45658</v>
      </c>
      <c r="D610" s="2">
        <v>45777</v>
      </c>
      <c r="E610" t="s">
        <v>2</v>
      </c>
      <c r="F610" s="2">
        <v>45679</v>
      </c>
      <c r="G610" t="s">
        <v>121</v>
      </c>
      <c r="H610" t="s">
        <v>140</v>
      </c>
      <c r="I610" t="s">
        <v>4283</v>
      </c>
      <c r="J610" s="2">
        <v>45658</v>
      </c>
      <c r="K610" s="2">
        <v>46022</v>
      </c>
      <c r="L610" t="s">
        <v>6</v>
      </c>
      <c r="M610" t="s">
        <v>7</v>
      </c>
      <c r="N610" t="s">
        <v>8</v>
      </c>
      <c r="O610" t="s">
        <v>4284</v>
      </c>
      <c r="P610" t="s">
        <v>4284</v>
      </c>
      <c r="Q610" t="s">
        <v>4285</v>
      </c>
      <c r="R610" t="s">
        <v>376</v>
      </c>
      <c r="S610" t="s">
        <v>377</v>
      </c>
      <c r="T610" t="s">
        <v>12</v>
      </c>
      <c r="U610" t="s">
        <v>13</v>
      </c>
      <c r="V610" t="s">
        <v>378</v>
      </c>
      <c r="W610" t="s">
        <v>379</v>
      </c>
      <c r="X610" t="s">
        <v>380</v>
      </c>
      <c r="Y610" t="s">
        <v>17</v>
      </c>
      <c r="Z610" t="s">
        <v>381</v>
      </c>
      <c r="AA610" t="s">
        <v>103</v>
      </c>
      <c r="AB610" t="s">
        <v>382</v>
      </c>
      <c r="AC610" t="s">
        <v>1469</v>
      </c>
      <c r="AD610" t="s">
        <v>39</v>
      </c>
      <c r="AE610" t="s">
        <v>1470</v>
      </c>
      <c r="AF610" t="s">
        <v>1471</v>
      </c>
      <c r="AG610" t="s">
        <v>25</v>
      </c>
      <c r="AH610" t="s">
        <v>26</v>
      </c>
      <c r="AI610" t="s">
        <v>27</v>
      </c>
      <c r="AJ610" t="s">
        <v>28</v>
      </c>
      <c r="AK610" s="3">
        <v>14000000</v>
      </c>
      <c r="AL610" s="3">
        <v>0</v>
      </c>
      <c r="AM610" s="3">
        <v>0</v>
      </c>
      <c r="AN610" s="3">
        <v>14000000</v>
      </c>
      <c r="AO610" s="3">
        <v>10733333</v>
      </c>
      <c r="AP610" s="3">
        <v>3266667</v>
      </c>
      <c r="AQ610" t="s">
        <v>4286</v>
      </c>
      <c r="AR610" t="s">
        <v>1</v>
      </c>
      <c r="AS610" t="s">
        <v>4287</v>
      </c>
      <c r="AT610" t="s">
        <v>1</v>
      </c>
      <c r="AU610" s="2">
        <v>45679</v>
      </c>
    </row>
    <row r="611" spans="1:47" hidden="1" x14ac:dyDescent="0.2">
      <c r="A611" t="s">
        <v>0</v>
      </c>
      <c r="B611" t="s">
        <v>1</v>
      </c>
      <c r="C611" s="2">
        <v>45658</v>
      </c>
      <c r="D611" s="2">
        <v>45777</v>
      </c>
      <c r="E611" t="s">
        <v>2</v>
      </c>
      <c r="F611" s="2">
        <v>45679</v>
      </c>
      <c r="G611" t="s">
        <v>121</v>
      </c>
      <c r="H611" t="s">
        <v>140</v>
      </c>
      <c r="I611" t="s">
        <v>1605</v>
      </c>
      <c r="J611" s="2">
        <v>45658</v>
      </c>
      <c r="K611" s="2">
        <v>46022</v>
      </c>
      <c r="L611" t="s">
        <v>6</v>
      </c>
      <c r="M611" t="s">
        <v>7</v>
      </c>
      <c r="N611" t="s">
        <v>8</v>
      </c>
      <c r="O611" t="s">
        <v>4288</v>
      </c>
      <c r="P611" t="s">
        <v>4288</v>
      </c>
      <c r="Q611" t="s">
        <v>4289</v>
      </c>
      <c r="R611" t="s">
        <v>376</v>
      </c>
      <c r="S611" t="s">
        <v>377</v>
      </c>
      <c r="T611" t="s">
        <v>12</v>
      </c>
      <c r="U611" t="s">
        <v>13</v>
      </c>
      <c r="V611" t="s">
        <v>378</v>
      </c>
      <c r="W611" t="s">
        <v>379</v>
      </c>
      <c r="X611" t="s">
        <v>380</v>
      </c>
      <c r="Y611" t="s">
        <v>17</v>
      </c>
      <c r="Z611" t="s">
        <v>381</v>
      </c>
      <c r="AA611" t="s">
        <v>103</v>
      </c>
      <c r="AB611" t="s">
        <v>382</v>
      </c>
      <c r="AC611" t="s">
        <v>1608</v>
      </c>
      <c r="AD611" t="s">
        <v>39</v>
      </c>
      <c r="AE611" t="s">
        <v>1609</v>
      </c>
      <c r="AF611" t="s">
        <v>1610</v>
      </c>
      <c r="AG611" t="s">
        <v>25</v>
      </c>
      <c r="AH611" t="s">
        <v>26</v>
      </c>
      <c r="AI611" t="s">
        <v>27</v>
      </c>
      <c r="AJ611" t="s">
        <v>28</v>
      </c>
      <c r="AK611" s="3">
        <v>6000000</v>
      </c>
      <c r="AL611" s="3">
        <v>0</v>
      </c>
      <c r="AM611" s="3">
        <v>0</v>
      </c>
      <c r="AN611" s="3">
        <v>6000000</v>
      </c>
      <c r="AO611" s="3">
        <v>6000000</v>
      </c>
      <c r="AP611" s="3">
        <v>0</v>
      </c>
      <c r="AQ611" t="s">
        <v>4290</v>
      </c>
      <c r="AR611" t="s">
        <v>1</v>
      </c>
      <c r="AS611" t="s">
        <v>4291</v>
      </c>
      <c r="AT611" t="s">
        <v>1</v>
      </c>
      <c r="AU611" s="2">
        <v>45679</v>
      </c>
    </row>
    <row r="612" spans="1:47" hidden="1" x14ac:dyDescent="0.2">
      <c r="A612" t="s">
        <v>0</v>
      </c>
      <c r="B612" t="s">
        <v>1</v>
      </c>
      <c r="C612" s="2">
        <v>45658</v>
      </c>
      <c r="D612" s="2">
        <v>45777</v>
      </c>
      <c r="E612" t="s">
        <v>2</v>
      </c>
      <c r="F612" s="2">
        <v>45679</v>
      </c>
      <c r="G612" t="s">
        <v>121</v>
      </c>
      <c r="H612" t="s">
        <v>140</v>
      </c>
      <c r="I612" t="s">
        <v>4292</v>
      </c>
      <c r="J612" s="2">
        <v>45658</v>
      </c>
      <c r="K612" s="2">
        <v>46022</v>
      </c>
      <c r="L612" t="s">
        <v>6</v>
      </c>
      <c r="M612" t="s">
        <v>7</v>
      </c>
      <c r="N612" t="s">
        <v>8</v>
      </c>
      <c r="O612" t="s">
        <v>4293</v>
      </c>
      <c r="P612" t="s">
        <v>4293</v>
      </c>
      <c r="Q612" t="s">
        <v>4294</v>
      </c>
      <c r="R612" t="s">
        <v>376</v>
      </c>
      <c r="S612" t="s">
        <v>377</v>
      </c>
      <c r="T612" t="s">
        <v>12</v>
      </c>
      <c r="U612" t="s">
        <v>13</v>
      </c>
      <c r="V612" t="s">
        <v>378</v>
      </c>
      <c r="W612" t="s">
        <v>379</v>
      </c>
      <c r="X612" t="s">
        <v>380</v>
      </c>
      <c r="Y612" t="s">
        <v>17</v>
      </c>
      <c r="Z612" t="s">
        <v>381</v>
      </c>
      <c r="AA612" t="s">
        <v>103</v>
      </c>
      <c r="AB612" t="s">
        <v>382</v>
      </c>
      <c r="AC612" t="s">
        <v>1785</v>
      </c>
      <c r="AD612" t="s">
        <v>39</v>
      </c>
      <c r="AE612" t="s">
        <v>1786</v>
      </c>
      <c r="AF612" t="s">
        <v>1787</v>
      </c>
      <c r="AG612" t="s">
        <v>25</v>
      </c>
      <c r="AH612" t="s">
        <v>26</v>
      </c>
      <c r="AI612" t="s">
        <v>27</v>
      </c>
      <c r="AJ612" t="s">
        <v>28</v>
      </c>
      <c r="AK612" s="3">
        <v>7500000</v>
      </c>
      <c r="AL612" s="3">
        <v>0</v>
      </c>
      <c r="AM612" s="3">
        <v>0</v>
      </c>
      <c r="AN612" s="3">
        <v>7500000</v>
      </c>
      <c r="AO612" s="3">
        <v>7500000</v>
      </c>
      <c r="AP612" s="3">
        <v>0</v>
      </c>
      <c r="AQ612" t="s">
        <v>4295</v>
      </c>
      <c r="AR612" t="s">
        <v>1</v>
      </c>
      <c r="AS612" t="s">
        <v>4296</v>
      </c>
      <c r="AT612" t="s">
        <v>1</v>
      </c>
      <c r="AU612" s="2">
        <v>45679</v>
      </c>
    </row>
    <row r="613" spans="1:47" hidden="1" x14ac:dyDescent="0.2">
      <c r="A613" t="s">
        <v>0</v>
      </c>
      <c r="B613" t="s">
        <v>1</v>
      </c>
      <c r="C613" s="2">
        <v>45658</v>
      </c>
      <c r="D613" s="2">
        <v>45777</v>
      </c>
      <c r="E613" t="s">
        <v>2</v>
      </c>
      <c r="F613" s="2">
        <v>45679</v>
      </c>
      <c r="G613" t="s">
        <v>121</v>
      </c>
      <c r="H613" t="s">
        <v>140</v>
      </c>
      <c r="I613" t="s">
        <v>4297</v>
      </c>
      <c r="J613" s="2">
        <v>45658</v>
      </c>
      <c r="K613" s="2">
        <v>46022</v>
      </c>
      <c r="L613" t="s">
        <v>6</v>
      </c>
      <c r="M613" t="s">
        <v>7</v>
      </c>
      <c r="N613" t="s">
        <v>8</v>
      </c>
      <c r="O613" t="s">
        <v>4298</v>
      </c>
      <c r="P613" t="s">
        <v>4298</v>
      </c>
      <c r="Q613" t="s">
        <v>4299</v>
      </c>
      <c r="R613" t="s">
        <v>376</v>
      </c>
      <c r="S613" t="s">
        <v>377</v>
      </c>
      <c r="T613" t="s">
        <v>12</v>
      </c>
      <c r="U613" t="s">
        <v>13</v>
      </c>
      <c r="V613" t="s">
        <v>378</v>
      </c>
      <c r="W613" t="s">
        <v>379</v>
      </c>
      <c r="X613" t="s">
        <v>380</v>
      </c>
      <c r="Y613" t="s">
        <v>17</v>
      </c>
      <c r="Z613" t="s">
        <v>381</v>
      </c>
      <c r="AA613" t="s">
        <v>103</v>
      </c>
      <c r="AB613" t="s">
        <v>382</v>
      </c>
      <c r="AC613" t="s">
        <v>499</v>
      </c>
      <c r="AD613" t="s">
        <v>39</v>
      </c>
      <c r="AE613" t="s">
        <v>500</v>
      </c>
      <c r="AF613" t="s">
        <v>501</v>
      </c>
      <c r="AG613" t="s">
        <v>25</v>
      </c>
      <c r="AH613" t="s">
        <v>26</v>
      </c>
      <c r="AI613" t="s">
        <v>27</v>
      </c>
      <c r="AJ613" t="s">
        <v>28</v>
      </c>
      <c r="AK613" s="3">
        <v>14000000</v>
      </c>
      <c r="AL613" s="3">
        <v>0</v>
      </c>
      <c r="AM613" s="3">
        <v>0</v>
      </c>
      <c r="AN613" s="3">
        <v>14000000</v>
      </c>
      <c r="AO613" s="3">
        <v>14000000</v>
      </c>
      <c r="AP613" s="3">
        <v>0</v>
      </c>
      <c r="AQ613" t="s">
        <v>4300</v>
      </c>
      <c r="AR613" t="s">
        <v>1</v>
      </c>
      <c r="AS613" t="s">
        <v>4301</v>
      </c>
      <c r="AT613" t="s">
        <v>1</v>
      </c>
      <c r="AU613" s="2">
        <v>45679</v>
      </c>
    </row>
    <row r="614" spans="1:47" hidden="1" x14ac:dyDescent="0.2">
      <c r="A614" t="s">
        <v>0</v>
      </c>
      <c r="B614" t="s">
        <v>1</v>
      </c>
      <c r="C614" s="2">
        <v>45658</v>
      </c>
      <c r="D614" s="2">
        <v>45777</v>
      </c>
      <c r="E614" t="s">
        <v>2</v>
      </c>
      <c r="F614" s="2">
        <v>45679</v>
      </c>
      <c r="G614" t="s">
        <v>121</v>
      </c>
      <c r="H614" t="s">
        <v>140</v>
      </c>
      <c r="I614" t="s">
        <v>4302</v>
      </c>
      <c r="J614" s="2">
        <v>45658</v>
      </c>
      <c r="K614" s="2">
        <v>46022</v>
      </c>
      <c r="L614" t="s">
        <v>6</v>
      </c>
      <c r="M614" t="s">
        <v>7</v>
      </c>
      <c r="N614" t="s">
        <v>8</v>
      </c>
      <c r="O614" t="s">
        <v>4303</v>
      </c>
      <c r="P614" t="s">
        <v>4303</v>
      </c>
      <c r="Q614" t="s">
        <v>4304</v>
      </c>
      <c r="R614" t="s">
        <v>376</v>
      </c>
      <c r="S614" t="s">
        <v>377</v>
      </c>
      <c r="T614" t="s">
        <v>12</v>
      </c>
      <c r="U614" t="s">
        <v>13</v>
      </c>
      <c r="V614" t="s">
        <v>378</v>
      </c>
      <c r="W614" t="s">
        <v>379</v>
      </c>
      <c r="X614" t="s">
        <v>380</v>
      </c>
      <c r="Y614" t="s">
        <v>17</v>
      </c>
      <c r="Z614" t="s">
        <v>381</v>
      </c>
      <c r="AA614" t="s">
        <v>103</v>
      </c>
      <c r="AB614" t="s">
        <v>382</v>
      </c>
      <c r="AC614" t="s">
        <v>2067</v>
      </c>
      <c r="AD614" t="s">
        <v>39</v>
      </c>
      <c r="AE614" t="s">
        <v>2068</v>
      </c>
      <c r="AF614" t="s">
        <v>2069</v>
      </c>
      <c r="AG614" t="s">
        <v>25</v>
      </c>
      <c r="AH614" t="s">
        <v>26</v>
      </c>
      <c r="AI614" t="s">
        <v>27</v>
      </c>
      <c r="AJ614" t="s">
        <v>28</v>
      </c>
      <c r="AK614" s="3">
        <v>2600000</v>
      </c>
      <c r="AL614" s="3">
        <v>0</v>
      </c>
      <c r="AM614" s="3">
        <v>0</v>
      </c>
      <c r="AN614" s="3">
        <v>2600000</v>
      </c>
      <c r="AO614" s="3">
        <v>2600000</v>
      </c>
      <c r="AP614" s="3">
        <v>0</v>
      </c>
      <c r="AQ614" t="s">
        <v>4305</v>
      </c>
      <c r="AR614" t="s">
        <v>1</v>
      </c>
      <c r="AS614" t="s">
        <v>4306</v>
      </c>
      <c r="AT614" t="s">
        <v>1</v>
      </c>
      <c r="AU614" s="2">
        <v>45679</v>
      </c>
    </row>
    <row r="615" spans="1:47" hidden="1" x14ac:dyDescent="0.2">
      <c r="A615" t="s">
        <v>0</v>
      </c>
      <c r="B615" t="s">
        <v>1</v>
      </c>
      <c r="C615" s="2">
        <v>45658</v>
      </c>
      <c r="D615" s="2">
        <v>45777</v>
      </c>
      <c r="E615" t="s">
        <v>2</v>
      </c>
      <c r="F615" s="2">
        <v>45679</v>
      </c>
      <c r="G615" t="s">
        <v>121</v>
      </c>
      <c r="H615" t="s">
        <v>140</v>
      </c>
      <c r="I615" t="s">
        <v>4307</v>
      </c>
      <c r="J615" s="2">
        <v>45658</v>
      </c>
      <c r="K615" s="2">
        <v>46022</v>
      </c>
      <c r="L615" t="s">
        <v>6</v>
      </c>
      <c r="M615" t="s">
        <v>7</v>
      </c>
      <c r="N615" t="s">
        <v>8</v>
      </c>
      <c r="O615" t="s">
        <v>4308</v>
      </c>
      <c r="P615" t="s">
        <v>4308</v>
      </c>
      <c r="Q615" t="s">
        <v>4309</v>
      </c>
      <c r="R615" t="s">
        <v>376</v>
      </c>
      <c r="S615" t="s">
        <v>377</v>
      </c>
      <c r="T615" t="s">
        <v>12</v>
      </c>
      <c r="U615" t="s">
        <v>13</v>
      </c>
      <c r="V615" t="s">
        <v>378</v>
      </c>
      <c r="W615" t="s">
        <v>379</v>
      </c>
      <c r="X615" t="s">
        <v>380</v>
      </c>
      <c r="Y615" t="s">
        <v>17</v>
      </c>
      <c r="Z615" t="s">
        <v>381</v>
      </c>
      <c r="AA615" t="s">
        <v>103</v>
      </c>
      <c r="AB615" t="s">
        <v>382</v>
      </c>
      <c r="AC615" t="s">
        <v>1777</v>
      </c>
      <c r="AD615" t="s">
        <v>39</v>
      </c>
      <c r="AE615" t="s">
        <v>1778</v>
      </c>
      <c r="AF615" t="s">
        <v>1779</v>
      </c>
      <c r="AG615" t="s">
        <v>25</v>
      </c>
      <c r="AH615" t="s">
        <v>26</v>
      </c>
      <c r="AI615" t="s">
        <v>27</v>
      </c>
      <c r="AJ615" t="s">
        <v>28</v>
      </c>
      <c r="AK615" s="3">
        <v>16000000</v>
      </c>
      <c r="AL615" s="3">
        <v>0</v>
      </c>
      <c r="AM615" s="3">
        <v>0</v>
      </c>
      <c r="AN615" s="3">
        <v>16000000</v>
      </c>
      <c r="AO615" s="3">
        <v>16000000</v>
      </c>
      <c r="AP615" s="3">
        <v>0</v>
      </c>
      <c r="AQ615" t="s">
        <v>4310</v>
      </c>
      <c r="AR615" t="s">
        <v>1</v>
      </c>
      <c r="AS615" t="s">
        <v>4311</v>
      </c>
      <c r="AT615" t="s">
        <v>1</v>
      </c>
      <c r="AU615" s="2">
        <v>45679</v>
      </c>
    </row>
    <row r="616" spans="1:47" hidden="1" x14ac:dyDescent="0.2">
      <c r="A616" t="s">
        <v>0</v>
      </c>
      <c r="B616" t="s">
        <v>1</v>
      </c>
      <c r="C616" s="2">
        <v>45658</v>
      </c>
      <c r="D616" s="2">
        <v>45777</v>
      </c>
      <c r="E616" t="s">
        <v>2</v>
      </c>
      <c r="F616" s="2">
        <v>45679</v>
      </c>
      <c r="G616" t="s">
        <v>121</v>
      </c>
      <c r="H616" t="s">
        <v>140</v>
      </c>
      <c r="I616" t="s">
        <v>4312</v>
      </c>
      <c r="J616" s="2">
        <v>45658</v>
      </c>
      <c r="K616" s="2">
        <v>46022</v>
      </c>
      <c r="L616" t="s">
        <v>6</v>
      </c>
      <c r="M616" t="s">
        <v>7</v>
      </c>
      <c r="N616" t="s">
        <v>8</v>
      </c>
      <c r="O616" t="s">
        <v>4313</v>
      </c>
      <c r="P616" t="s">
        <v>4313</v>
      </c>
      <c r="Q616" t="s">
        <v>4314</v>
      </c>
      <c r="R616" t="s">
        <v>376</v>
      </c>
      <c r="S616" t="s">
        <v>377</v>
      </c>
      <c r="T616" t="s">
        <v>12</v>
      </c>
      <c r="U616" t="s">
        <v>13</v>
      </c>
      <c r="V616" t="s">
        <v>378</v>
      </c>
      <c r="W616" t="s">
        <v>379</v>
      </c>
      <c r="X616" t="s">
        <v>380</v>
      </c>
      <c r="Y616" t="s">
        <v>17</v>
      </c>
      <c r="Z616" t="s">
        <v>381</v>
      </c>
      <c r="AA616" t="s">
        <v>103</v>
      </c>
      <c r="AB616" t="s">
        <v>382</v>
      </c>
      <c r="AC616" t="s">
        <v>1517</v>
      </c>
      <c r="AD616" t="s">
        <v>39</v>
      </c>
      <c r="AE616" t="s">
        <v>1518</v>
      </c>
      <c r="AF616" t="s">
        <v>1519</v>
      </c>
      <c r="AG616" t="s">
        <v>25</v>
      </c>
      <c r="AH616" t="s">
        <v>26</v>
      </c>
      <c r="AI616" t="s">
        <v>27</v>
      </c>
      <c r="AJ616" t="s">
        <v>28</v>
      </c>
      <c r="AK616" s="3">
        <v>4800000</v>
      </c>
      <c r="AL616" s="3">
        <v>0</v>
      </c>
      <c r="AM616" s="3">
        <v>0</v>
      </c>
      <c r="AN616" s="3">
        <v>4800000</v>
      </c>
      <c r="AO616" s="3">
        <v>3680000</v>
      </c>
      <c r="AP616" s="3">
        <v>1120000</v>
      </c>
      <c r="AQ616" t="s">
        <v>4315</v>
      </c>
      <c r="AR616" t="s">
        <v>1</v>
      </c>
      <c r="AS616" t="s">
        <v>4316</v>
      </c>
      <c r="AT616" t="s">
        <v>1</v>
      </c>
      <c r="AU616" s="2">
        <v>45679</v>
      </c>
    </row>
    <row r="617" spans="1:47" hidden="1" x14ac:dyDescent="0.2">
      <c r="A617" t="s">
        <v>0</v>
      </c>
      <c r="B617" t="s">
        <v>1</v>
      </c>
      <c r="C617" s="2">
        <v>45658</v>
      </c>
      <c r="D617" s="2">
        <v>45777</v>
      </c>
      <c r="E617" t="s">
        <v>2</v>
      </c>
      <c r="F617" s="2">
        <v>45679</v>
      </c>
      <c r="G617" t="s">
        <v>121</v>
      </c>
      <c r="H617" t="s">
        <v>140</v>
      </c>
      <c r="I617" t="s">
        <v>4317</v>
      </c>
      <c r="J617" s="2">
        <v>45658</v>
      </c>
      <c r="K617" s="2">
        <v>46022</v>
      </c>
      <c r="L617" t="s">
        <v>6</v>
      </c>
      <c r="M617" t="s">
        <v>7</v>
      </c>
      <c r="N617" t="s">
        <v>8</v>
      </c>
      <c r="O617" t="s">
        <v>4318</v>
      </c>
      <c r="P617" t="s">
        <v>4318</v>
      </c>
      <c r="Q617" t="s">
        <v>4319</v>
      </c>
      <c r="R617" t="s">
        <v>376</v>
      </c>
      <c r="S617" t="s">
        <v>377</v>
      </c>
      <c r="T617" t="s">
        <v>12</v>
      </c>
      <c r="U617" t="s">
        <v>13</v>
      </c>
      <c r="V617" t="s">
        <v>378</v>
      </c>
      <c r="W617" t="s">
        <v>379</v>
      </c>
      <c r="X617" t="s">
        <v>380</v>
      </c>
      <c r="Y617" t="s">
        <v>17</v>
      </c>
      <c r="Z617" t="s">
        <v>381</v>
      </c>
      <c r="AA617" t="s">
        <v>103</v>
      </c>
      <c r="AB617" t="s">
        <v>382</v>
      </c>
      <c r="AC617" t="s">
        <v>1666</v>
      </c>
      <c r="AD617" t="s">
        <v>39</v>
      </c>
      <c r="AE617" t="s">
        <v>1667</v>
      </c>
      <c r="AF617" t="s">
        <v>1668</v>
      </c>
      <c r="AG617" t="s">
        <v>25</v>
      </c>
      <c r="AH617" t="s">
        <v>26</v>
      </c>
      <c r="AI617" t="s">
        <v>27</v>
      </c>
      <c r="AJ617" t="s">
        <v>28</v>
      </c>
      <c r="AK617" s="3">
        <v>12000000</v>
      </c>
      <c r="AL617" s="3">
        <v>0</v>
      </c>
      <c r="AM617" s="3">
        <v>0</v>
      </c>
      <c r="AN617" s="3">
        <v>12000000</v>
      </c>
      <c r="AO617" s="3">
        <v>12000000</v>
      </c>
      <c r="AP617" s="3">
        <v>0</v>
      </c>
      <c r="AQ617" t="s">
        <v>4320</v>
      </c>
      <c r="AR617" t="s">
        <v>1</v>
      </c>
      <c r="AS617" t="s">
        <v>4321</v>
      </c>
      <c r="AT617" t="s">
        <v>1</v>
      </c>
      <c r="AU617" s="2">
        <v>45679</v>
      </c>
    </row>
    <row r="618" spans="1:47" hidden="1" x14ac:dyDescent="0.2">
      <c r="A618" t="s">
        <v>0</v>
      </c>
      <c r="B618" t="s">
        <v>1</v>
      </c>
      <c r="C618" s="2">
        <v>45658</v>
      </c>
      <c r="D618" s="2">
        <v>45777</v>
      </c>
      <c r="E618" t="s">
        <v>2</v>
      </c>
      <c r="F618" s="2">
        <v>45679</v>
      </c>
      <c r="G618" t="s">
        <v>121</v>
      </c>
      <c r="H618" t="s">
        <v>140</v>
      </c>
      <c r="I618" t="s">
        <v>4322</v>
      </c>
      <c r="J618" s="2">
        <v>45658</v>
      </c>
      <c r="K618" s="2">
        <v>46022</v>
      </c>
      <c r="L618" t="s">
        <v>6</v>
      </c>
      <c r="M618" t="s">
        <v>7</v>
      </c>
      <c r="N618" t="s">
        <v>8</v>
      </c>
      <c r="O618" t="s">
        <v>4323</v>
      </c>
      <c r="P618" t="s">
        <v>4323</v>
      </c>
      <c r="Q618" t="s">
        <v>4324</v>
      </c>
      <c r="R618" t="s">
        <v>376</v>
      </c>
      <c r="S618" t="s">
        <v>377</v>
      </c>
      <c r="T618" t="s">
        <v>12</v>
      </c>
      <c r="U618" t="s">
        <v>13</v>
      </c>
      <c r="V618" t="s">
        <v>378</v>
      </c>
      <c r="W618" t="s">
        <v>379</v>
      </c>
      <c r="X618" t="s">
        <v>380</v>
      </c>
      <c r="Y618" t="s">
        <v>17</v>
      </c>
      <c r="Z618" t="s">
        <v>381</v>
      </c>
      <c r="AA618" t="s">
        <v>103</v>
      </c>
      <c r="AB618" t="s">
        <v>382</v>
      </c>
      <c r="AC618" t="s">
        <v>1706</v>
      </c>
      <c r="AD618" t="s">
        <v>39</v>
      </c>
      <c r="AE618" t="s">
        <v>1707</v>
      </c>
      <c r="AF618" t="s">
        <v>1708</v>
      </c>
      <c r="AG618" t="s">
        <v>25</v>
      </c>
      <c r="AH618" t="s">
        <v>26</v>
      </c>
      <c r="AI618" t="s">
        <v>27</v>
      </c>
      <c r="AJ618" t="s">
        <v>28</v>
      </c>
      <c r="AK618" s="3">
        <v>9600000</v>
      </c>
      <c r="AL618" s="3">
        <v>0</v>
      </c>
      <c r="AM618" s="3">
        <v>0</v>
      </c>
      <c r="AN618" s="3">
        <v>9600000</v>
      </c>
      <c r="AO618" s="3">
        <v>8320000</v>
      </c>
      <c r="AP618" s="3">
        <v>1280000</v>
      </c>
      <c r="AQ618" t="s">
        <v>4325</v>
      </c>
      <c r="AR618" t="s">
        <v>1</v>
      </c>
      <c r="AS618" t="s">
        <v>4326</v>
      </c>
      <c r="AT618" t="s">
        <v>1</v>
      </c>
      <c r="AU618" s="2">
        <v>45679</v>
      </c>
    </row>
    <row r="619" spans="1:47" hidden="1" x14ac:dyDescent="0.2">
      <c r="A619" t="s">
        <v>0</v>
      </c>
      <c r="B619" t="s">
        <v>1</v>
      </c>
      <c r="C619" s="2">
        <v>45658</v>
      </c>
      <c r="D619" s="2">
        <v>45777</v>
      </c>
      <c r="E619" t="s">
        <v>2</v>
      </c>
      <c r="F619" s="2">
        <v>45679</v>
      </c>
      <c r="G619" t="s">
        <v>121</v>
      </c>
      <c r="H619" t="s">
        <v>140</v>
      </c>
      <c r="I619" t="s">
        <v>4327</v>
      </c>
      <c r="J619" s="2">
        <v>45658</v>
      </c>
      <c r="K619" s="2">
        <v>46022</v>
      </c>
      <c r="L619" t="s">
        <v>6</v>
      </c>
      <c r="M619" t="s">
        <v>7</v>
      </c>
      <c r="N619" t="s">
        <v>8</v>
      </c>
      <c r="O619" t="s">
        <v>4328</v>
      </c>
      <c r="P619" t="s">
        <v>4328</v>
      </c>
      <c r="Q619" t="s">
        <v>4329</v>
      </c>
      <c r="R619" t="s">
        <v>376</v>
      </c>
      <c r="S619" t="s">
        <v>377</v>
      </c>
      <c r="T619" t="s">
        <v>12</v>
      </c>
      <c r="U619" t="s">
        <v>13</v>
      </c>
      <c r="V619" t="s">
        <v>378</v>
      </c>
      <c r="W619" t="s">
        <v>379</v>
      </c>
      <c r="X619" t="s">
        <v>380</v>
      </c>
      <c r="Y619" t="s">
        <v>17</v>
      </c>
      <c r="Z619" t="s">
        <v>381</v>
      </c>
      <c r="AA619" t="s">
        <v>103</v>
      </c>
      <c r="AB619" t="s">
        <v>382</v>
      </c>
      <c r="AC619" t="s">
        <v>743</v>
      </c>
      <c r="AD619" t="s">
        <v>39</v>
      </c>
      <c r="AE619" t="s">
        <v>744</v>
      </c>
      <c r="AF619" t="s">
        <v>745</v>
      </c>
      <c r="AG619" t="s">
        <v>25</v>
      </c>
      <c r="AH619" t="s">
        <v>26</v>
      </c>
      <c r="AI619" t="s">
        <v>27</v>
      </c>
      <c r="AJ619" t="s">
        <v>28</v>
      </c>
      <c r="AK619" s="3">
        <v>5760000</v>
      </c>
      <c r="AL619" s="3">
        <v>0</v>
      </c>
      <c r="AM619" s="3">
        <v>0</v>
      </c>
      <c r="AN619" s="3">
        <v>5760000</v>
      </c>
      <c r="AO619" s="3">
        <v>4992000</v>
      </c>
      <c r="AP619" s="3">
        <v>768000</v>
      </c>
      <c r="AQ619" t="s">
        <v>4330</v>
      </c>
      <c r="AR619" t="s">
        <v>1</v>
      </c>
      <c r="AS619" t="s">
        <v>4331</v>
      </c>
      <c r="AT619" t="s">
        <v>1</v>
      </c>
      <c r="AU619" s="2">
        <v>45679</v>
      </c>
    </row>
    <row r="620" spans="1:47" hidden="1" x14ac:dyDescent="0.2">
      <c r="A620" t="s">
        <v>0</v>
      </c>
      <c r="B620" t="s">
        <v>1</v>
      </c>
      <c r="C620" s="2">
        <v>45658</v>
      </c>
      <c r="D620" s="2">
        <v>45777</v>
      </c>
      <c r="E620" t="s">
        <v>2</v>
      </c>
      <c r="F620" s="2">
        <v>45679</v>
      </c>
      <c r="G620" t="s">
        <v>121</v>
      </c>
      <c r="H620" t="s">
        <v>140</v>
      </c>
      <c r="I620" t="s">
        <v>4332</v>
      </c>
      <c r="J620" s="2">
        <v>45658</v>
      </c>
      <c r="K620" s="2">
        <v>46022</v>
      </c>
      <c r="L620" t="s">
        <v>6</v>
      </c>
      <c r="M620" t="s">
        <v>7</v>
      </c>
      <c r="N620" t="s">
        <v>8</v>
      </c>
      <c r="O620" t="s">
        <v>4333</v>
      </c>
      <c r="P620" t="s">
        <v>4333</v>
      </c>
      <c r="Q620" t="s">
        <v>4334</v>
      </c>
      <c r="R620" t="s">
        <v>376</v>
      </c>
      <c r="S620" t="s">
        <v>377</v>
      </c>
      <c r="T620" t="s">
        <v>12</v>
      </c>
      <c r="U620" t="s">
        <v>13</v>
      </c>
      <c r="V620" t="s">
        <v>378</v>
      </c>
      <c r="W620" t="s">
        <v>379</v>
      </c>
      <c r="X620" t="s">
        <v>380</v>
      </c>
      <c r="Y620" t="s">
        <v>17</v>
      </c>
      <c r="Z620" t="s">
        <v>381</v>
      </c>
      <c r="AA620" t="s">
        <v>103</v>
      </c>
      <c r="AB620" t="s">
        <v>382</v>
      </c>
      <c r="AC620" t="s">
        <v>4335</v>
      </c>
      <c r="AD620" t="s">
        <v>39</v>
      </c>
      <c r="AE620" t="s">
        <v>4336</v>
      </c>
      <c r="AF620" t="s">
        <v>4337</v>
      </c>
      <c r="AG620" t="s">
        <v>25</v>
      </c>
      <c r="AH620" t="s">
        <v>26</v>
      </c>
      <c r="AI620" t="s">
        <v>27</v>
      </c>
      <c r="AJ620" t="s">
        <v>28</v>
      </c>
      <c r="AK620" s="3">
        <v>8250000</v>
      </c>
      <c r="AL620" s="3">
        <v>0</v>
      </c>
      <c r="AM620" s="3">
        <v>0</v>
      </c>
      <c r="AN620" s="3">
        <v>8250000</v>
      </c>
      <c r="AO620" s="3">
        <v>8250000</v>
      </c>
      <c r="AP620" s="3">
        <v>0</v>
      </c>
      <c r="AQ620" t="s">
        <v>4338</v>
      </c>
      <c r="AR620" t="s">
        <v>1</v>
      </c>
      <c r="AS620" t="s">
        <v>4339</v>
      </c>
      <c r="AT620" t="s">
        <v>1</v>
      </c>
      <c r="AU620" s="2">
        <v>45679</v>
      </c>
    </row>
    <row r="621" spans="1:47" hidden="1" x14ac:dyDescent="0.2">
      <c r="A621" t="s">
        <v>0</v>
      </c>
      <c r="B621" t="s">
        <v>1</v>
      </c>
      <c r="C621" s="2">
        <v>45658</v>
      </c>
      <c r="D621" s="2">
        <v>45777</v>
      </c>
      <c r="E621" t="s">
        <v>2</v>
      </c>
      <c r="F621" s="2">
        <v>45679</v>
      </c>
      <c r="G621" t="s">
        <v>121</v>
      </c>
      <c r="H621" t="s">
        <v>140</v>
      </c>
      <c r="I621" t="s">
        <v>4340</v>
      </c>
      <c r="J621" s="2">
        <v>45658</v>
      </c>
      <c r="K621" s="2">
        <v>46022</v>
      </c>
      <c r="L621" t="s">
        <v>6</v>
      </c>
      <c r="M621" t="s">
        <v>7</v>
      </c>
      <c r="N621" t="s">
        <v>8</v>
      </c>
      <c r="O621" t="s">
        <v>4341</v>
      </c>
      <c r="P621" t="s">
        <v>4341</v>
      </c>
      <c r="Q621" t="s">
        <v>4342</v>
      </c>
      <c r="R621" t="s">
        <v>376</v>
      </c>
      <c r="S621" t="s">
        <v>377</v>
      </c>
      <c r="T621" t="s">
        <v>12</v>
      </c>
      <c r="U621" t="s">
        <v>13</v>
      </c>
      <c r="V621" t="s">
        <v>378</v>
      </c>
      <c r="W621" t="s">
        <v>379</v>
      </c>
      <c r="X621" t="s">
        <v>380</v>
      </c>
      <c r="Y621" t="s">
        <v>17</v>
      </c>
      <c r="Z621" t="s">
        <v>381</v>
      </c>
      <c r="AA621" t="s">
        <v>144</v>
      </c>
      <c r="AB621" t="s">
        <v>145</v>
      </c>
      <c r="AC621" t="s">
        <v>4343</v>
      </c>
      <c r="AD621" t="s">
        <v>22</v>
      </c>
      <c r="AE621" t="s">
        <v>4344</v>
      </c>
      <c r="AF621" t="s">
        <v>4345</v>
      </c>
      <c r="AG621" t="s">
        <v>25</v>
      </c>
      <c r="AH621" t="s">
        <v>26</v>
      </c>
      <c r="AI621" t="s">
        <v>27</v>
      </c>
      <c r="AJ621" t="s">
        <v>28</v>
      </c>
      <c r="AK621" s="3">
        <v>398834385</v>
      </c>
      <c r="AL621" s="3">
        <v>0</v>
      </c>
      <c r="AM621" s="3">
        <v>0</v>
      </c>
      <c r="AN621" s="3">
        <v>398834385</v>
      </c>
      <c r="AO621" s="3">
        <v>0</v>
      </c>
      <c r="AP621" s="3">
        <v>398834385</v>
      </c>
      <c r="AQ621" t="s">
        <v>4346</v>
      </c>
      <c r="AR621" t="s">
        <v>1</v>
      </c>
      <c r="AS621" t="s">
        <v>4347</v>
      </c>
      <c r="AT621" t="s">
        <v>1</v>
      </c>
      <c r="AU621" s="2">
        <v>45679</v>
      </c>
    </row>
    <row r="622" spans="1:47" hidden="1" x14ac:dyDescent="0.2">
      <c r="A622" t="s">
        <v>0</v>
      </c>
      <c r="B622" t="s">
        <v>1</v>
      </c>
      <c r="C622" s="2">
        <v>45658</v>
      </c>
      <c r="D622" s="2">
        <v>45777</v>
      </c>
      <c r="E622" t="s">
        <v>2</v>
      </c>
      <c r="F622" s="2">
        <v>45679</v>
      </c>
      <c r="G622" t="s">
        <v>121</v>
      </c>
      <c r="H622" t="s">
        <v>140</v>
      </c>
      <c r="I622" t="s">
        <v>4340</v>
      </c>
      <c r="J622" s="2">
        <v>45658</v>
      </c>
      <c r="K622" s="2">
        <v>46022</v>
      </c>
      <c r="L622" t="s">
        <v>6</v>
      </c>
      <c r="M622" t="s">
        <v>7</v>
      </c>
      <c r="N622" t="s">
        <v>8</v>
      </c>
      <c r="O622" t="s">
        <v>4348</v>
      </c>
      <c r="P622" t="s">
        <v>4348</v>
      </c>
      <c r="Q622" t="s">
        <v>4342</v>
      </c>
      <c r="R622" t="s">
        <v>376</v>
      </c>
      <c r="S622" t="s">
        <v>377</v>
      </c>
      <c r="T622" t="s">
        <v>12</v>
      </c>
      <c r="U622" t="s">
        <v>13</v>
      </c>
      <c r="V622" t="s">
        <v>378</v>
      </c>
      <c r="W622" t="s">
        <v>379</v>
      </c>
      <c r="X622" t="s">
        <v>380</v>
      </c>
      <c r="Y622" t="s">
        <v>17</v>
      </c>
      <c r="Z622" t="s">
        <v>381</v>
      </c>
      <c r="AA622" t="s">
        <v>144</v>
      </c>
      <c r="AB622" t="s">
        <v>145</v>
      </c>
      <c r="AC622" t="s">
        <v>4343</v>
      </c>
      <c r="AD622" t="s">
        <v>22</v>
      </c>
      <c r="AE622" t="s">
        <v>4344</v>
      </c>
      <c r="AF622" t="s">
        <v>4345</v>
      </c>
      <c r="AG622" t="s">
        <v>25</v>
      </c>
      <c r="AH622" t="s">
        <v>26</v>
      </c>
      <c r="AI622" t="s">
        <v>27</v>
      </c>
      <c r="AJ622" t="s">
        <v>28</v>
      </c>
      <c r="AK622" s="3">
        <v>99911610</v>
      </c>
      <c r="AL622" s="3">
        <v>0</v>
      </c>
      <c r="AM622" s="3">
        <v>0</v>
      </c>
      <c r="AN622" s="3">
        <v>99911610</v>
      </c>
      <c r="AO622" s="3">
        <v>0</v>
      </c>
      <c r="AP622" s="3">
        <v>99911610</v>
      </c>
      <c r="AQ622" t="s">
        <v>4349</v>
      </c>
      <c r="AR622" t="s">
        <v>1</v>
      </c>
      <c r="AS622" t="s">
        <v>4350</v>
      </c>
      <c r="AT622" t="s">
        <v>1</v>
      </c>
      <c r="AU622" s="2">
        <v>45679</v>
      </c>
    </row>
    <row r="623" spans="1:47" hidden="1" x14ac:dyDescent="0.2">
      <c r="A623" t="s">
        <v>0</v>
      </c>
      <c r="B623" t="s">
        <v>1</v>
      </c>
      <c r="C623" s="2">
        <v>45658</v>
      </c>
      <c r="D623" s="2">
        <v>45777</v>
      </c>
      <c r="E623" t="s">
        <v>2</v>
      </c>
      <c r="F623" s="2">
        <v>45679</v>
      </c>
      <c r="G623" t="s">
        <v>121</v>
      </c>
      <c r="H623" t="s">
        <v>140</v>
      </c>
      <c r="I623" t="s">
        <v>4340</v>
      </c>
      <c r="J623" s="2">
        <v>45658</v>
      </c>
      <c r="K623" s="2">
        <v>46022</v>
      </c>
      <c r="L623" t="s">
        <v>6</v>
      </c>
      <c r="M623" t="s">
        <v>7</v>
      </c>
      <c r="N623" t="s">
        <v>8</v>
      </c>
      <c r="O623" t="s">
        <v>4351</v>
      </c>
      <c r="P623" t="s">
        <v>4351</v>
      </c>
      <c r="Q623" t="s">
        <v>4342</v>
      </c>
      <c r="R623" t="s">
        <v>376</v>
      </c>
      <c r="S623" t="s">
        <v>377</v>
      </c>
      <c r="T623" t="s">
        <v>12</v>
      </c>
      <c r="U623" t="s">
        <v>13</v>
      </c>
      <c r="V623" t="s">
        <v>378</v>
      </c>
      <c r="W623" t="s">
        <v>379</v>
      </c>
      <c r="X623" t="s">
        <v>380</v>
      </c>
      <c r="Y623" t="s">
        <v>17</v>
      </c>
      <c r="Z623" t="s">
        <v>381</v>
      </c>
      <c r="AA623" t="s">
        <v>144</v>
      </c>
      <c r="AB623" t="s">
        <v>145</v>
      </c>
      <c r="AC623" t="s">
        <v>4343</v>
      </c>
      <c r="AD623" t="s">
        <v>22</v>
      </c>
      <c r="AE623" t="s">
        <v>4344</v>
      </c>
      <c r="AF623" t="s">
        <v>4345</v>
      </c>
      <c r="AG623" t="s">
        <v>25</v>
      </c>
      <c r="AH623" t="s">
        <v>26</v>
      </c>
      <c r="AI623" t="s">
        <v>27</v>
      </c>
      <c r="AJ623" t="s">
        <v>28</v>
      </c>
      <c r="AK623" s="3">
        <v>335470436</v>
      </c>
      <c r="AL623" s="3">
        <v>0</v>
      </c>
      <c r="AM623" s="3">
        <v>0</v>
      </c>
      <c r="AN623" s="3">
        <v>335470436</v>
      </c>
      <c r="AO623" s="3">
        <v>0</v>
      </c>
      <c r="AP623" s="3">
        <v>335470436</v>
      </c>
      <c r="AQ623" t="s">
        <v>4352</v>
      </c>
      <c r="AR623" t="s">
        <v>1</v>
      </c>
      <c r="AS623" t="s">
        <v>4353</v>
      </c>
      <c r="AT623" t="s">
        <v>1</v>
      </c>
      <c r="AU623" s="2">
        <v>45679</v>
      </c>
    </row>
    <row r="624" spans="1:47" hidden="1" x14ac:dyDescent="0.2">
      <c r="A624" t="s">
        <v>0</v>
      </c>
      <c r="B624" t="s">
        <v>1</v>
      </c>
      <c r="C624" s="2">
        <v>45658</v>
      </c>
      <c r="D624" s="2">
        <v>45777</v>
      </c>
      <c r="E624" t="s">
        <v>2</v>
      </c>
      <c r="F624" s="2">
        <v>45679</v>
      </c>
      <c r="G624" t="s">
        <v>121</v>
      </c>
      <c r="H624" t="s">
        <v>140</v>
      </c>
      <c r="I624" t="s">
        <v>196</v>
      </c>
      <c r="J624" s="2">
        <v>45658</v>
      </c>
      <c r="K624" s="2">
        <v>46022</v>
      </c>
      <c r="L624" t="s">
        <v>6</v>
      </c>
      <c r="M624" t="s">
        <v>7</v>
      </c>
      <c r="N624" t="s">
        <v>8</v>
      </c>
      <c r="O624" t="s">
        <v>4354</v>
      </c>
      <c r="P624" t="s">
        <v>4354</v>
      </c>
      <c r="Q624" t="s">
        <v>198</v>
      </c>
      <c r="R624" t="s">
        <v>376</v>
      </c>
      <c r="S624" t="s">
        <v>377</v>
      </c>
      <c r="T624" t="s">
        <v>12</v>
      </c>
      <c r="U624" t="s">
        <v>13</v>
      </c>
      <c r="V624" t="s">
        <v>378</v>
      </c>
      <c r="W624" t="s">
        <v>379</v>
      </c>
      <c r="X624" t="s">
        <v>380</v>
      </c>
      <c r="Y624" t="s">
        <v>17</v>
      </c>
      <c r="Z624" t="s">
        <v>381</v>
      </c>
      <c r="AA624" t="s">
        <v>144</v>
      </c>
      <c r="AB624" t="s">
        <v>145</v>
      </c>
      <c r="AC624" t="s">
        <v>199</v>
      </c>
      <c r="AD624" t="s">
        <v>22</v>
      </c>
      <c r="AE624" t="s">
        <v>200</v>
      </c>
      <c r="AF624" t="s">
        <v>201</v>
      </c>
      <c r="AG624" t="s">
        <v>25</v>
      </c>
      <c r="AH624" t="s">
        <v>26</v>
      </c>
      <c r="AI624" t="s">
        <v>27</v>
      </c>
      <c r="AJ624" t="s">
        <v>28</v>
      </c>
      <c r="AK624" s="3">
        <v>45649664</v>
      </c>
      <c r="AL624" s="3">
        <v>0</v>
      </c>
      <c r="AM624" s="3">
        <v>0</v>
      </c>
      <c r="AN624" s="3">
        <v>45649664</v>
      </c>
      <c r="AO624" s="3">
        <v>20496272</v>
      </c>
      <c r="AP624" s="3">
        <v>25153392</v>
      </c>
      <c r="AQ624" t="s">
        <v>4355</v>
      </c>
      <c r="AR624" t="s">
        <v>1</v>
      </c>
      <c r="AS624" t="s">
        <v>4356</v>
      </c>
      <c r="AT624" t="s">
        <v>1</v>
      </c>
      <c r="AU624" s="2">
        <v>45679</v>
      </c>
    </row>
    <row r="625" spans="1:47" hidden="1" x14ac:dyDescent="0.2">
      <c r="A625" t="s">
        <v>0</v>
      </c>
      <c r="B625" t="s">
        <v>1</v>
      </c>
      <c r="C625" s="2">
        <v>45658</v>
      </c>
      <c r="D625" s="2">
        <v>45777</v>
      </c>
      <c r="E625" t="s">
        <v>2</v>
      </c>
      <c r="F625" s="2">
        <v>45679</v>
      </c>
      <c r="G625" t="s">
        <v>121</v>
      </c>
      <c r="H625" t="s">
        <v>140</v>
      </c>
      <c r="I625" t="s">
        <v>196</v>
      </c>
      <c r="J625" s="2">
        <v>45658</v>
      </c>
      <c r="K625" s="2">
        <v>46022</v>
      </c>
      <c r="L625" t="s">
        <v>6</v>
      </c>
      <c r="M625" t="s">
        <v>7</v>
      </c>
      <c r="N625" t="s">
        <v>8</v>
      </c>
      <c r="O625" t="s">
        <v>4357</v>
      </c>
      <c r="P625" t="s">
        <v>4357</v>
      </c>
      <c r="Q625" t="s">
        <v>198</v>
      </c>
      <c r="R625" t="s">
        <v>376</v>
      </c>
      <c r="S625" t="s">
        <v>377</v>
      </c>
      <c r="T625" t="s">
        <v>12</v>
      </c>
      <c r="U625" t="s">
        <v>13</v>
      </c>
      <c r="V625" t="s">
        <v>378</v>
      </c>
      <c r="W625" t="s">
        <v>379</v>
      </c>
      <c r="X625" t="s">
        <v>380</v>
      </c>
      <c r="Y625" t="s">
        <v>17</v>
      </c>
      <c r="Z625" t="s">
        <v>381</v>
      </c>
      <c r="AA625" t="s">
        <v>144</v>
      </c>
      <c r="AB625" t="s">
        <v>145</v>
      </c>
      <c r="AC625" t="s">
        <v>199</v>
      </c>
      <c r="AD625" t="s">
        <v>22</v>
      </c>
      <c r="AE625" t="s">
        <v>200</v>
      </c>
      <c r="AF625" t="s">
        <v>201</v>
      </c>
      <c r="AG625" t="s">
        <v>25</v>
      </c>
      <c r="AH625" t="s">
        <v>26</v>
      </c>
      <c r="AI625" t="s">
        <v>27</v>
      </c>
      <c r="AJ625" t="s">
        <v>28</v>
      </c>
      <c r="AK625" s="3">
        <v>80975360</v>
      </c>
      <c r="AL625" s="3">
        <v>0</v>
      </c>
      <c r="AM625" s="3">
        <v>0</v>
      </c>
      <c r="AN625" s="3">
        <v>80975360</v>
      </c>
      <c r="AO625" s="3">
        <v>21150538</v>
      </c>
      <c r="AP625" s="3">
        <v>59824822</v>
      </c>
      <c r="AQ625" t="s">
        <v>4358</v>
      </c>
      <c r="AR625" t="s">
        <v>1</v>
      </c>
      <c r="AS625" t="s">
        <v>4359</v>
      </c>
      <c r="AT625" t="s">
        <v>1</v>
      </c>
      <c r="AU625" s="2">
        <v>45679</v>
      </c>
    </row>
    <row r="626" spans="1:47" hidden="1" x14ac:dyDescent="0.2">
      <c r="A626" t="s">
        <v>0</v>
      </c>
      <c r="B626" t="s">
        <v>1</v>
      </c>
      <c r="C626" s="2">
        <v>45658</v>
      </c>
      <c r="D626" s="2">
        <v>45777</v>
      </c>
      <c r="E626" t="s">
        <v>2</v>
      </c>
      <c r="F626" s="2">
        <v>45679</v>
      </c>
      <c r="G626" t="s">
        <v>121</v>
      </c>
      <c r="H626" t="s">
        <v>140</v>
      </c>
      <c r="I626" t="s">
        <v>196</v>
      </c>
      <c r="J626" s="2">
        <v>45658</v>
      </c>
      <c r="K626" s="2">
        <v>46022</v>
      </c>
      <c r="L626" t="s">
        <v>6</v>
      </c>
      <c r="M626" t="s">
        <v>7</v>
      </c>
      <c r="N626" t="s">
        <v>8</v>
      </c>
      <c r="O626" t="s">
        <v>4360</v>
      </c>
      <c r="P626" t="s">
        <v>4360</v>
      </c>
      <c r="Q626" t="s">
        <v>198</v>
      </c>
      <c r="R626" t="s">
        <v>376</v>
      </c>
      <c r="S626" t="s">
        <v>377</v>
      </c>
      <c r="T626" t="s">
        <v>12</v>
      </c>
      <c r="U626" t="s">
        <v>13</v>
      </c>
      <c r="V626" t="s">
        <v>378</v>
      </c>
      <c r="W626" t="s">
        <v>379</v>
      </c>
      <c r="X626" t="s">
        <v>380</v>
      </c>
      <c r="Y626" t="s">
        <v>17</v>
      </c>
      <c r="Z626" t="s">
        <v>381</v>
      </c>
      <c r="AA626" t="s">
        <v>144</v>
      </c>
      <c r="AB626" t="s">
        <v>145</v>
      </c>
      <c r="AC626" t="s">
        <v>199</v>
      </c>
      <c r="AD626" t="s">
        <v>22</v>
      </c>
      <c r="AE626" t="s">
        <v>200</v>
      </c>
      <c r="AF626" t="s">
        <v>201</v>
      </c>
      <c r="AG626" t="s">
        <v>25</v>
      </c>
      <c r="AH626" t="s">
        <v>26</v>
      </c>
      <c r="AI626" t="s">
        <v>27</v>
      </c>
      <c r="AJ626" t="s">
        <v>28</v>
      </c>
      <c r="AK626" s="3">
        <v>598725470</v>
      </c>
      <c r="AL626" s="3">
        <v>0</v>
      </c>
      <c r="AM626" s="3">
        <v>0</v>
      </c>
      <c r="AN626" s="3">
        <v>598725470</v>
      </c>
      <c r="AO626" s="3">
        <v>238547524</v>
      </c>
      <c r="AP626" s="3">
        <v>360177946</v>
      </c>
      <c r="AQ626" t="s">
        <v>4361</v>
      </c>
      <c r="AR626" t="s">
        <v>1</v>
      </c>
      <c r="AS626" t="s">
        <v>4362</v>
      </c>
      <c r="AT626" t="s">
        <v>1</v>
      </c>
      <c r="AU626" s="2">
        <v>45679</v>
      </c>
    </row>
    <row r="627" spans="1:47" hidden="1" x14ac:dyDescent="0.2">
      <c r="A627" t="s">
        <v>0</v>
      </c>
      <c r="B627" t="s">
        <v>1</v>
      </c>
      <c r="C627" s="2">
        <v>45658</v>
      </c>
      <c r="D627" s="2">
        <v>45777</v>
      </c>
      <c r="E627" t="s">
        <v>2</v>
      </c>
      <c r="F627" s="2">
        <v>45679</v>
      </c>
      <c r="G627" t="s">
        <v>121</v>
      </c>
      <c r="H627" t="s">
        <v>140</v>
      </c>
      <c r="I627" t="s">
        <v>196</v>
      </c>
      <c r="J627" s="2">
        <v>45658</v>
      </c>
      <c r="K627" s="2">
        <v>46022</v>
      </c>
      <c r="L627" t="s">
        <v>6</v>
      </c>
      <c r="M627" t="s">
        <v>7</v>
      </c>
      <c r="N627" t="s">
        <v>8</v>
      </c>
      <c r="O627" t="s">
        <v>4363</v>
      </c>
      <c r="P627" t="s">
        <v>4363</v>
      </c>
      <c r="Q627" t="s">
        <v>198</v>
      </c>
      <c r="R627" t="s">
        <v>376</v>
      </c>
      <c r="S627" t="s">
        <v>377</v>
      </c>
      <c r="T627" t="s">
        <v>12</v>
      </c>
      <c r="U627" t="s">
        <v>13</v>
      </c>
      <c r="V627" t="s">
        <v>378</v>
      </c>
      <c r="W627" t="s">
        <v>379</v>
      </c>
      <c r="X627" t="s">
        <v>380</v>
      </c>
      <c r="Y627" t="s">
        <v>17</v>
      </c>
      <c r="Z627" t="s">
        <v>381</v>
      </c>
      <c r="AA627" t="s">
        <v>144</v>
      </c>
      <c r="AB627" t="s">
        <v>145</v>
      </c>
      <c r="AC627" t="s">
        <v>199</v>
      </c>
      <c r="AD627" t="s">
        <v>22</v>
      </c>
      <c r="AE627" t="s">
        <v>200</v>
      </c>
      <c r="AF627" t="s">
        <v>201</v>
      </c>
      <c r="AG627" t="s">
        <v>25</v>
      </c>
      <c r="AH627" t="s">
        <v>26</v>
      </c>
      <c r="AI627" t="s">
        <v>27</v>
      </c>
      <c r="AJ627" t="s">
        <v>28</v>
      </c>
      <c r="AK627" s="3">
        <v>250000000</v>
      </c>
      <c r="AL627" s="3">
        <v>0</v>
      </c>
      <c r="AM627" s="3">
        <v>0</v>
      </c>
      <c r="AN627" s="3">
        <v>250000000</v>
      </c>
      <c r="AO627" s="3">
        <v>250000000</v>
      </c>
      <c r="AP627" s="3">
        <v>0</v>
      </c>
      <c r="AQ627" t="s">
        <v>4364</v>
      </c>
      <c r="AR627" t="s">
        <v>1</v>
      </c>
      <c r="AS627" t="s">
        <v>4365</v>
      </c>
      <c r="AT627" t="s">
        <v>1</v>
      </c>
      <c r="AU627" s="2">
        <v>45679</v>
      </c>
    </row>
    <row r="628" spans="1:47" hidden="1" x14ac:dyDescent="0.2">
      <c r="A628" t="s">
        <v>0</v>
      </c>
      <c r="B628" t="s">
        <v>1</v>
      </c>
      <c r="C628" s="2">
        <v>45658</v>
      </c>
      <c r="D628" s="2">
        <v>45777</v>
      </c>
      <c r="E628" t="s">
        <v>2</v>
      </c>
      <c r="F628" s="2">
        <v>45679</v>
      </c>
      <c r="G628" t="s">
        <v>121</v>
      </c>
      <c r="H628" t="s">
        <v>140</v>
      </c>
      <c r="I628" t="s">
        <v>196</v>
      </c>
      <c r="J628" s="2">
        <v>45658</v>
      </c>
      <c r="K628" s="2">
        <v>46022</v>
      </c>
      <c r="L628" t="s">
        <v>6</v>
      </c>
      <c r="M628" t="s">
        <v>7</v>
      </c>
      <c r="N628" t="s">
        <v>8</v>
      </c>
      <c r="O628" t="s">
        <v>4366</v>
      </c>
      <c r="P628" t="s">
        <v>4366</v>
      </c>
      <c r="Q628" t="s">
        <v>198</v>
      </c>
      <c r="R628" t="s">
        <v>376</v>
      </c>
      <c r="S628" t="s">
        <v>377</v>
      </c>
      <c r="T628" t="s">
        <v>12</v>
      </c>
      <c r="U628" t="s">
        <v>13</v>
      </c>
      <c r="V628" t="s">
        <v>378</v>
      </c>
      <c r="W628" t="s">
        <v>379</v>
      </c>
      <c r="X628" t="s">
        <v>380</v>
      </c>
      <c r="Y628" t="s">
        <v>17</v>
      </c>
      <c r="Z628" t="s">
        <v>381</v>
      </c>
      <c r="AA628" t="s">
        <v>144</v>
      </c>
      <c r="AB628" t="s">
        <v>145</v>
      </c>
      <c r="AC628" t="s">
        <v>199</v>
      </c>
      <c r="AD628" t="s">
        <v>22</v>
      </c>
      <c r="AE628" t="s">
        <v>200</v>
      </c>
      <c r="AF628" t="s">
        <v>201</v>
      </c>
      <c r="AG628" t="s">
        <v>25</v>
      </c>
      <c r="AH628" t="s">
        <v>26</v>
      </c>
      <c r="AI628" t="s">
        <v>27</v>
      </c>
      <c r="AJ628" t="s">
        <v>28</v>
      </c>
      <c r="AK628" s="3">
        <v>3100002</v>
      </c>
      <c r="AL628" s="3">
        <v>0</v>
      </c>
      <c r="AM628" s="3">
        <v>0</v>
      </c>
      <c r="AN628" s="3">
        <v>3100002</v>
      </c>
      <c r="AO628" s="3">
        <v>2730950</v>
      </c>
      <c r="AP628" s="3">
        <v>369052</v>
      </c>
      <c r="AQ628" t="s">
        <v>4367</v>
      </c>
      <c r="AR628" t="s">
        <v>1</v>
      </c>
      <c r="AS628" t="s">
        <v>4368</v>
      </c>
      <c r="AT628" t="s">
        <v>1</v>
      </c>
      <c r="AU628" s="2">
        <v>45679</v>
      </c>
    </row>
    <row r="629" spans="1:47" hidden="1" x14ac:dyDescent="0.2">
      <c r="A629" t="s">
        <v>0</v>
      </c>
      <c r="B629" t="s">
        <v>1</v>
      </c>
      <c r="C629" s="2">
        <v>45658</v>
      </c>
      <c r="D629" s="2">
        <v>45777</v>
      </c>
      <c r="E629" t="s">
        <v>2</v>
      </c>
      <c r="F629" s="2">
        <v>45679</v>
      </c>
      <c r="G629" t="s">
        <v>121</v>
      </c>
      <c r="H629" t="s">
        <v>140</v>
      </c>
      <c r="I629" t="s">
        <v>196</v>
      </c>
      <c r="J629" s="2">
        <v>45658</v>
      </c>
      <c r="K629" s="2">
        <v>46022</v>
      </c>
      <c r="L629" t="s">
        <v>6</v>
      </c>
      <c r="M629" t="s">
        <v>7</v>
      </c>
      <c r="N629" t="s">
        <v>8</v>
      </c>
      <c r="O629" t="s">
        <v>4369</v>
      </c>
      <c r="P629" t="s">
        <v>4369</v>
      </c>
      <c r="Q629" t="s">
        <v>198</v>
      </c>
      <c r="R629" t="s">
        <v>376</v>
      </c>
      <c r="S629" t="s">
        <v>377</v>
      </c>
      <c r="T629" t="s">
        <v>12</v>
      </c>
      <c r="U629" t="s">
        <v>13</v>
      </c>
      <c r="V629" t="s">
        <v>378</v>
      </c>
      <c r="W629" t="s">
        <v>379</v>
      </c>
      <c r="X629" t="s">
        <v>380</v>
      </c>
      <c r="Y629" t="s">
        <v>17</v>
      </c>
      <c r="Z629" t="s">
        <v>381</v>
      </c>
      <c r="AA629" t="s">
        <v>144</v>
      </c>
      <c r="AB629" t="s">
        <v>145</v>
      </c>
      <c r="AC629" t="s">
        <v>199</v>
      </c>
      <c r="AD629" t="s">
        <v>22</v>
      </c>
      <c r="AE629" t="s">
        <v>200</v>
      </c>
      <c r="AF629" t="s">
        <v>201</v>
      </c>
      <c r="AG629" t="s">
        <v>25</v>
      </c>
      <c r="AH629" t="s">
        <v>26</v>
      </c>
      <c r="AI629" t="s">
        <v>27</v>
      </c>
      <c r="AJ629" t="s">
        <v>28</v>
      </c>
      <c r="AK629" s="3">
        <v>30400000</v>
      </c>
      <c r="AL629" s="3">
        <v>0</v>
      </c>
      <c r="AM629" s="3">
        <v>0</v>
      </c>
      <c r="AN629" s="3">
        <v>30400000</v>
      </c>
      <c r="AO629" s="3">
        <v>11862247</v>
      </c>
      <c r="AP629" s="3">
        <v>18537753</v>
      </c>
      <c r="AQ629" t="s">
        <v>4370</v>
      </c>
      <c r="AR629" t="s">
        <v>1</v>
      </c>
      <c r="AS629" t="s">
        <v>4371</v>
      </c>
      <c r="AT629" t="s">
        <v>1</v>
      </c>
      <c r="AU629" s="2">
        <v>45679</v>
      </c>
    </row>
    <row r="630" spans="1:47" hidden="1" x14ac:dyDescent="0.2">
      <c r="A630" t="s">
        <v>0</v>
      </c>
      <c r="B630" t="s">
        <v>1</v>
      </c>
      <c r="C630" s="2">
        <v>45658</v>
      </c>
      <c r="D630" s="2">
        <v>45777</v>
      </c>
      <c r="E630" t="s">
        <v>2</v>
      </c>
      <c r="F630" s="2">
        <v>45679</v>
      </c>
      <c r="G630" t="s">
        <v>121</v>
      </c>
      <c r="H630" t="s">
        <v>140</v>
      </c>
      <c r="I630" t="s">
        <v>196</v>
      </c>
      <c r="J630" s="2">
        <v>45658</v>
      </c>
      <c r="K630" s="2">
        <v>46022</v>
      </c>
      <c r="L630" t="s">
        <v>6</v>
      </c>
      <c r="M630" t="s">
        <v>7</v>
      </c>
      <c r="N630" t="s">
        <v>8</v>
      </c>
      <c r="O630" t="s">
        <v>4372</v>
      </c>
      <c r="P630" t="s">
        <v>4372</v>
      </c>
      <c r="Q630" t="s">
        <v>198</v>
      </c>
      <c r="R630" t="s">
        <v>376</v>
      </c>
      <c r="S630" t="s">
        <v>377</v>
      </c>
      <c r="T630" t="s">
        <v>12</v>
      </c>
      <c r="U630" t="s">
        <v>13</v>
      </c>
      <c r="V630" t="s">
        <v>378</v>
      </c>
      <c r="W630" t="s">
        <v>379</v>
      </c>
      <c r="X630" t="s">
        <v>380</v>
      </c>
      <c r="Y630" t="s">
        <v>17</v>
      </c>
      <c r="Z630" t="s">
        <v>381</v>
      </c>
      <c r="AA630" t="s">
        <v>144</v>
      </c>
      <c r="AB630" t="s">
        <v>145</v>
      </c>
      <c r="AC630" t="s">
        <v>199</v>
      </c>
      <c r="AD630" t="s">
        <v>22</v>
      </c>
      <c r="AE630" t="s">
        <v>200</v>
      </c>
      <c r="AF630" t="s">
        <v>201</v>
      </c>
      <c r="AG630" t="s">
        <v>25</v>
      </c>
      <c r="AH630" t="s">
        <v>26</v>
      </c>
      <c r="AI630" t="s">
        <v>27</v>
      </c>
      <c r="AJ630" t="s">
        <v>28</v>
      </c>
      <c r="AK630" s="3">
        <v>13000000</v>
      </c>
      <c r="AL630" s="3">
        <v>0</v>
      </c>
      <c r="AM630" s="3">
        <v>0</v>
      </c>
      <c r="AN630" s="3">
        <v>13000000</v>
      </c>
      <c r="AO630" s="3">
        <v>2730950</v>
      </c>
      <c r="AP630" s="3">
        <v>10269050</v>
      </c>
      <c r="AQ630" t="s">
        <v>4373</v>
      </c>
      <c r="AR630" t="s">
        <v>1</v>
      </c>
      <c r="AS630" t="s">
        <v>4374</v>
      </c>
      <c r="AT630" t="s">
        <v>1</v>
      </c>
      <c r="AU630" s="2">
        <v>45679</v>
      </c>
    </row>
    <row r="631" spans="1:47" hidden="1" x14ac:dyDescent="0.2">
      <c r="A631" t="s">
        <v>0</v>
      </c>
      <c r="B631" t="s">
        <v>1</v>
      </c>
      <c r="C631" s="2">
        <v>45658</v>
      </c>
      <c r="D631" s="2">
        <v>45777</v>
      </c>
      <c r="E631" t="s">
        <v>2</v>
      </c>
      <c r="F631" s="2">
        <v>45679</v>
      </c>
      <c r="G631" t="s">
        <v>121</v>
      </c>
      <c r="H631" t="s">
        <v>140</v>
      </c>
      <c r="I631" t="s">
        <v>196</v>
      </c>
      <c r="J631" s="2">
        <v>45658</v>
      </c>
      <c r="K631" s="2">
        <v>46022</v>
      </c>
      <c r="L631" t="s">
        <v>6</v>
      </c>
      <c r="M631" t="s">
        <v>7</v>
      </c>
      <c r="N631" t="s">
        <v>8</v>
      </c>
      <c r="O631" t="s">
        <v>4375</v>
      </c>
      <c r="P631" t="s">
        <v>4375</v>
      </c>
      <c r="Q631" t="s">
        <v>198</v>
      </c>
      <c r="R631" t="s">
        <v>376</v>
      </c>
      <c r="S631" t="s">
        <v>377</v>
      </c>
      <c r="T631" t="s">
        <v>12</v>
      </c>
      <c r="U631" t="s">
        <v>13</v>
      </c>
      <c r="V631" t="s">
        <v>378</v>
      </c>
      <c r="W631" t="s">
        <v>379</v>
      </c>
      <c r="X631" t="s">
        <v>380</v>
      </c>
      <c r="Y631" t="s">
        <v>17</v>
      </c>
      <c r="Z631" t="s">
        <v>381</v>
      </c>
      <c r="AA631" t="s">
        <v>144</v>
      </c>
      <c r="AB631" t="s">
        <v>145</v>
      </c>
      <c r="AC631" t="s">
        <v>199</v>
      </c>
      <c r="AD631" t="s">
        <v>22</v>
      </c>
      <c r="AE631" t="s">
        <v>200</v>
      </c>
      <c r="AF631" t="s">
        <v>201</v>
      </c>
      <c r="AG631" t="s">
        <v>25</v>
      </c>
      <c r="AH631" t="s">
        <v>26</v>
      </c>
      <c r="AI631" t="s">
        <v>27</v>
      </c>
      <c r="AJ631" t="s">
        <v>28</v>
      </c>
      <c r="AK631" s="3">
        <v>14100000</v>
      </c>
      <c r="AL631" s="3">
        <v>0</v>
      </c>
      <c r="AM631" s="3">
        <v>0</v>
      </c>
      <c r="AN631" s="3">
        <v>14100000</v>
      </c>
      <c r="AO631" s="3">
        <v>2184760</v>
      </c>
      <c r="AP631" s="3">
        <v>11915240</v>
      </c>
      <c r="AQ631" t="s">
        <v>4376</v>
      </c>
      <c r="AR631" t="s">
        <v>1</v>
      </c>
      <c r="AS631" t="s">
        <v>4377</v>
      </c>
      <c r="AT631" t="s">
        <v>1</v>
      </c>
      <c r="AU631" s="2">
        <v>45679</v>
      </c>
    </row>
    <row r="632" spans="1:47" hidden="1" x14ac:dyDescent="0.2">
      <c r="A632" t="s">
        <v>0</v>
      </c>
      <c r="B632" t="s">
        <v>1</v>
      </c>
      <c r="C632" s="2">
        <v>45658</v>
      </c>
      <c r="D632" s="2">
        <v>45777</v>
      </c>
      <c r="E632" t="s">
        <v>2</v>
      </c>
      <c r="F632" s="2">
        <v>45679</v>
      </c>
      <c r="G632" t="s">
        <v>121</v>
      </c>
      <c r="H632" t="s">
        <v>140</v>
      </c>
      <c r="I632" t="s">
        <v>196</v>
      </c>
      <c r="J632" s="2">
        <v>45658</v>
      </c>
      <c r="K632" s="2">
        <v>46022</v>
      </c>
      <c r="L632" t="s">
        <v>6</v>
      </c>
      <c r="M632" t="s">
        <v>7</v>
      </c>
      <c r="N632" t="s">
        <v>8</v>
      </c>
      <c r="O632" t="s">
        <v>4378</v>
      </c>
      <c r="P632" t="s">
        <v>4378</v>
      </c>
      <c r="Q632" t="s">
        <v>198</v>
      </c>
      <c r="R632" t="s">
        <v>376</v>
      </c>
      <c r="S632" t="s">
        <v>377</v>
      </c>
      <c r="T632" t="s">
        <v>12</v>
      </c>
      <c r="U632" t="s">
        <v>13</v>
      </c>
      <c r="V632" t="s">
        <v>378</v>
      </c>
      <c r="W632" t="s">
        <v>379</v>
      </c>
      <c r="X632" t="s">
        <v>380</v>
      </c>
      <c r="Y632" t="s">
        <v>17</v>
      </c>
      <c r="Z632" t="s">
        <v>381</v>
      </c>
      <c r="AA632" t="s">
        <v>144</v>
      </c>
      <c r="AB632" t="s">
        <v>145</v>
      </c>
      <c r="AC632" t="s">
        <v>199</v>
      </c>
      <c r="AD632" t="s">
        <v>22</v>
      </c>
      <c r="AE632" t="s">
        <v>200</v>
      </c>
      <c r="AF632" t="s">
        <v>201</v>
      </c>
      <c r="AG632" t="s">
        <v>25</v>
      </c>
      <c r="AH632" t="s">
        <v>26</v>
      </c>
      <c r="AI632" t="s">
        <v>27</v>
      </c>
      <c r="AJ632" t="s">
        <v>28</v>
      </c>
      <c r="AK632" s="3">
        <v>76200000</v>
      </c>
      <c r="AL632" s="3">
        <v>0</v>
      </c>
      <c r="AM632" s="3">
        <v>0</v>
      </c>
      <c r="AN632" s="3">
        <v>76200000</v>
      </c>
      <c r="AO632" s="3">
        <v>22245091</v>
      </c>
      <c r="AP632" s="3">
        <v>53954909</v>
      </c>
      <c r="AQ632" t="s">
        <v>4379</v>
      </c>
      <c r="AR632" t="s">
        <v>1</v>
      </c>
      <c r="AS632" t="s">
        <v>4380</v>
      </c>
      <c r="AT632" t="s">
        <v>1</v>
      </c>
      <c r="AU632" s="2">
        <v>45679</v>
      </c>
    </row>
    <row r="633" spans="1:47" hidden="1" x14ac:dyDescent="0.2">
      <c r="A633" t="s">
        <v>0</v>
      </c>
      <c r="B633" t="s">
        <v>1</v>
      </c>
      <c r="C633" s="2">
        <v>45658</v>
      </c>
      <c r="D633" s="2">
        <v>45777</v>
      </c>
      <c r="E633" t="s">
        <v>2</v>
      </c>
      <c r="F633" s="2">
        <v>45679</v>
      </c>
      <c r="G633" t="s">
        <v>121</v>
      </c>
      <c r="H633" t="s">
        <v>140</v>
      </c>
      <c r="I633" t="s">
        <v>196</v>
      </c>
      <c r="J633" s="2">
        <v>45658</v>
      </c>
      <c r="K633" s="2">
        <v>46022</v>
      </c>
      <c r="L633" t="s">
        <v>6</v>
      </c>
      <c r="M633" t="s">
        <v>7</v>
      </c>
      <c r="N633" t="s">
        <v>8</v>
      </c>
      <c r="O633" t="s">
        <v>4381</v>
      </c>
      <c r="P633" t="s">
        <v>4381</v>
      </c>
      <c r="Q633" t="s">
        <v>198</v>
      </c>
      <c r="R633" t="s">
        <v>376</v>
      </c>
      <c r="S633" t="s">
        <v>377</v>
      </c>
      <c r="T633" t="s">
        <v>12</v>
      </c>
      <c r="U633" t="s">
        <v>13</v>
      </c>
      <c r="V633" t="s">
        <v>378</v>
      </c>
      <c r="W633" t="s">
        <v>379</v>
      </c>
      <c r="X633" t="s">
        <v>380</v>
      </c>
      <c r="Y633" t="s">
        <v>17</v>
      </c>
      <c r="Z633" t="s">
        <v>381</v>
      </c>
      <c r="AA633" t="s">
        <v>144</v>
      </c>
      <c r="AB633" t="s">
        <v>145</v>
      </c>
      <c r="AC633" t="s">
        <v>199</v>
      </c>
      <c r="AD633" t="s">
        <v>22</v>
      </c>
      <c r="AE633" t="s">
        <v>200</v>
      </c>
      <c r="AF633" t="s">
        <v>201</v>
      </c>
      <c r="AG633" t="s">
        <v>25</v>
      </c>
      <c r="AH633" t="s">
        <v>26</v>
      </c>
      <c r="AI633" t="s">
        <v>27</v>
      </c>
      <c r="AJ633" t="s">
        <v>28</v>
      </c>
      <c r="AK633" s="3">
        <v>349238825</v>
      </c>
      <c r="AL633" s="3">
        <v>0</v>
      </c>
      <c r="AM633" s="3">
        <v>0</v>
      </c>
      <c r="AN633" s="3">
        <v>349238825</v>
      </c>
      <c r="AO633" s="3">
        <v>1638570</v>
      </c>
      <c r="AP633" s="3">
        <v>347600255</v>
      </c>
      <c r="AQ633" t="s">
        <v>4382</v>
      </c>
      <c r="AR633" t="s">
        <v>1</v>
      </c>
      <c r="AS633" t="s">
        <v>4383</v>
      </c>
      <c r="AT633" t="s">
        <v>1</v>
      </c>
      <c r="AU633" s="2">
        <v>45679</v>
      </c>
    </row>
    <row r="634" spans="1:47" hidden="1" x14ac:dyDescent="0.2">
      <c r="A634" t="s">
        <v>0</v>
      </c>
      <c r="B634" t="s">
        <v>1</v>
      </c>
      <c r="C634" s="2">
        <v>45658</v>
      </c>
      <c r="D634" s="2">
        <v>45777</v>
      </c>
      <c r="E634" t="s">
        <v>2</v>
      </c>
      <c r="F634" s="2">
        <v>45679</v>
      </c>
      <c r="G634" t="s">
        <v>121</v>
      </c>
      <c r="H634" t="s">
        <v>140</v>
      </c>
      <c r="I634" t="s">
        <v>196</v>
      </c>
      <c r="J634" s="2">
        <v>45658</v>
      </c>
      <c r="K634" s="2">
        <v>46022</v>
      </c>
      <c r="L634" t="s">
        <v>6</v>
      </c>
      <c r="M634" t="s">
        <v>7</v>
      </c>
      <c r="N634" t="s">
        <v>8</v>
      </c>
      <c r="O634" t="s">
        <v>4384</v>
      </c>
      <c r="P634" t="s">
        <v>4384</v>
      </c>
      <c r="Q634" t="s">
        <v>198</v>
      </c>
      <c r="R634" t="s">
        <v>376</v>
      </c>
      <c r="S634" t="s">
        <v>377</v>
      </c>
      <c r="T634" t="s">
        <v>12</v>
      </c>
      <c r="U634" t="s">
        <v>13</v>
      </c>
      <c r="V634" t="s">
        <v>378</v>
      </c>
      <c r="W634" t="s">
        <v>379</v>
      </c>
      <c r="X634" t="s">
        <v>380</v>
      </c>
      <c r="Y634" t="s">
        <v>17</v>
      </c>
      <c r="Z634" t="s">
        <v>381</v>
      </c>
      <c r="AA634" t="s">
        <v>144</v>
      </c>
      <c r="AB634" t="s">
        <v>145</v>
      </c>
      <c r="AC634" t="s">
        <v>199</v>
      </c>
      <c r="AD634" t="s">
        <v>22</v>
      </c>
      <c r="AE634" t="s">
        <v>200</v>
      </c>
      <c r="AF634" t="s">
        <v>201</v>
      </c>
      <c r="AG634" t="s">
        <v>25</v>
      </c>
      <c r="AH634" t="s">
        <v>26</v>
      </c>
      <c r="AI634" t="s">
        <v>27</v>
      </c>
      <c r="AJ634" t="s">
        <v>28</v>
      </c>
      <c r="AK634" s="3">
        <v>47266735</v>
      </c>
      <c r="AL634" s="3">
        <v>0</v>
      </c>
      <c r="AM634" s="3">
        <v>0</v>
      </c>
      <c r="AN634" s="3">
        <v>47266735</v>
      </c>
      <c r="AO634" s="3">
        <v>6477356</v>
      </c>
      <c r="AP634" s="3">
        <v>40789379</v>
      </c>
      <c r="AQ634" t="s">
        <v>4385</v>
      </c>
      <c r="AR634" t="s">
        <v>1</v>
      </c>
      <c r="AS634" t="s">
        <v>4386</v>
      </c>
      <c r="AT634" t="s">
        <v>1</v>
      </c>
      <c r="AU634" s="2">
        <v>45679</v>
      </c>
    </row>
    <row r="635" spans="1:47" hidden="1" x14ac:dyDescent="0.2">
      <c r="A635" t="s">
        <v>0</v>
      </c>
      <c r="B635" t="s">
        <v>1</v>
      </c>
      <c r="C635" s="2">
        <v>45658</v>
      </c>
      <c r="D635" s="2">
        <v>45777</v>
      </c>
      <c r="E635" t="s">
        <v>2</v>
      </c>
      <c r="F635" s="2">
        <v>45679</v>
      </c>
      <c r="G635" t="s">
        <v>121</v>
      </c>
      <c r="H635" t="s">
        <v>140</v>
      </c>
      <c r="I635" t="s">
        <v>196</v>
      </c>
      <c r="J635" s="2">
        <v>45658</v>
      </c>
      <c r="K635" s="2">
        <v>46022</v>
      </c>
      <c r="L635" t="s">
        <v>6</v>
      </c>
      <c r="M635" t="s">
        <v>7</v>
      </c>
      <c r="N635" t="s">
        <v>8</v>
      </c>
      <c r="O635" t="s">
        <v>4387</v>
      </c>
      <c r="P635" t="s">
        <v>4387</v>
      </c>
      <c r="Q635" t="s">
        <v>198</v>
      </c>
      <c r="R635" t="s">
        <v>376</v>
      </c>
      <c r="S635" t="s">
        <v>377</v>
      </c>
      <c r="T635" t="s">
        <v>12</v>
      </c>
      <c r="U635" t="s">
        <v>13</v>
      </c>
      <c r="V635" t="s">
        <v>378</v>
      </c>
      <c r="W635" t="s">
        <v>379</v>
      </c>
      <c r="X635" t="s">
        <v>380</v>
      </c>
      <c r="Y635" t="s">
        <v>17</v>
      </c>
      <c r="Z635" t="s">
        <v>381</v>
      </c>
      <c r="AA635" t="s">
        <v>144</v>
      </c>
      <c r="AB635" t="s">
        <v>145</v>
      </c>
      <c r="AC635" t="s">
        <v>199</v>
      </c>
      <c r="AD635" t="s">
        <v>22</v>
      </c>
      <c r="AE635" t="s">
        <v>200</v>
      </c>
      <c r="AF635" t="s">
        <v>201</v>
      </c>
      <c r="AG635" t="s">
        <v>25</v>
      </c>
      <c r="AH635" t="s">
        <v>26</v>
      </c>
      <c r="AI635" t="s">
        <v>27</v>
      </c>
      <c r="AJ635" t="s">
        <v>28</v>
      </c>
      <c r="AK635" s="3">
        <v>148335057</v>
      </c>
      <c r="AL635" s="3">
        <v>0</v>
      </c>
      <c r="AM635" s="3">
        <v>0</v>
      </c>
      <c r="AN635" s="3">
        <v>148335057</v>
      </c>
      <c r="AO635" s="3">
        <v>60634135</v>
      </c>
      <c r="AP635" s="3">
        <v>87700922</v>
      </c>
      <c r="AQ635" t="s">
        <v>4388</v>
      </c>
      <c r="AR635" t="s">
        <v>1</v>
      </c>
      <c r="AS635" t="s">
        <v>4389</v>
      </c>
      <c r="AT635" t="s">
        <v>1</v>
      </c>
      <c r="AU635" s="2">
        <v>45679</v>
      </c>
    </row>
    <row r="636" spans="1:47" hidden="1" x14ac:dyDescent="0.2">
      <c r="A636" t="s">
        <v>0</v>
      </c>
      <c r="B636" t="s">
        <v>1</v>
      </c>
      <c r="C636" s="2">
        <v>45658</v>
      </c>
      <c r="D636" s="2">
        <v>45777</v>
      </c>
      <c r="E636" t="s">
        <v>2</v>
      </c>
      <c r="F636" s="2">
        <v>45679</v>
      </c>
      <c r="G636" t="s">
        <v>121</v>
      </c>
      <c r="H636" t="s">
        <v>140</v>
      </c>
      <c r="I636" t="s">
        <v>196</v>
      </c>
      <c r="J636" s="2">
        <v>45658</v>
      </c>
      <c r="K636" s="2">
        <v>46022</v>
      </c>
      <c r="L636" t="s">
        <v>6</v>
      </c>
      <c r="M636" t="s">
        <v>7</v>
      </c>
      <c r="N636" t="s">
        <v>8</v>
      </c>
      <c r="O636" t="s">
        <v>4390</v>
      </c>
      <c r="P636" t="s">
        <v>4390</v>
      </c>
      <c r="Q636" t="s">
        <v>198</v>
      </c>
      <c r="R636" t="s">
        <v>376</v>
      </c>
      <c r="S636" t="s">
        <v>377</v>
      </c>
      <c r="T636" t="s">
        <v>12</v>
      </c>
      <c r="U636" t="s">
        <v>13</v>
      </c>
      <c r="V636" t="s">
        <v>378</v>
      </c>
      <c r="W636" t="s">
        <v>379</v>
      </c>
      <c r="X636" t="s">
        <v>380</v>
      </c>
      <c r="Y636" t="s">
        <v>17</v>
      </c>
      <c r="Z636" t="s">
        <v>381</v>
      </c>
      <c r="AA636" t="s">
        <v>144</v>
      </c>
      <c r="AB636" t="s">
        <v>145</v>
      </c>
      <c r="AC636" t="s">
        <v>199</v>
      </c>
      <c r="AD636" t="s">
        <v>22</v>
      </c>
      <c r="AE636" t="s">
        <v>200</v>
      </c>
      <c r="AF636" t="s">
        <v>201</v>
      </c>
      <c r="AG636" t="s">
        <v>25</v>
      </c>
      <c r="AH636" t="s">
        <v>26</v>
      </c>
      <c r="AI636" t="s">
        <v>27</v>
      </c>
      <c r="AJ636" t="s">
        <v>28</v>
      </c>
      <c r="AK636" s="3">
        <v>110000000</v>
      </c>
      <c r="AL636" s="3">
        <v>0</v>
      </c>
      <c r="AM636" s="3">
        <v>0</v>
      </c>
      <c r="AN636" s="3">
        <v>110000000</v>
      </c>
      <c r="AO636" s="3">
        <v>0</v>
      </c>
      <c r="AP636" s="3">
        <v>110000000</v>
      </c>
      <c r="AQ636" t="s">
        <v>4391</v>
      </c>
      <c r="AR636" t="s">
        <v>1</v>
      </c>
      <c r="AS636" t="s">
        <v>4392</v>
      </c>
      <c r="AT636" t="s">
        <v>1</v>
      </c>
      <c r="AU636" s="2">
        <v>45679</v>
      </c>
    </row>
    <row r="637" spans="1:47" hidden="1" x14ac:dyDescent="0.2">
      <c r="A637" t="s">
        <v>0</v>
      </c>
      <c r="B637" t="s">
        <v>1</v>
      </c>
      <c r="C637" s="2">
        <v>45658</v>
      </c>
      <c r="D637" s="2">
        <v>45777</v>
      </c>
      <c r="E637" t="s">
        <v>2</v>
      </c>
      <c r="F637" s="2">
        <v>45679</v>
      </c>
      <c r="G637" t="s">
        <v>121</v>
      </c>
      <c r="H637" t="s">
        <v>140</v>
      </c>
      <c r="I637" t="s">
        <v>4393</v>
      </c>
      <c r="J637" s="2">
        <v>45658</v>
      </c>
      <c r="K637" s="2">
        <v>46022</v>
      </c>
      <c r="L637" t="s">
        <v>6</v>
      </c>
      <c r="M637" t="s">
        <v>7</v>
      </c>
      <c r="N637" t="s">
        <v>8</v>
      </c>
      <c r="O637" t="s">
        <v>4394</v>
      </c>
      <c r="P637" t="s">
        <v>4394</v>
      </c>
      <c r="Q637" t="s">
        <v>4395</v>
      </c>
      <c r="R637" t="s">
        <v>376</v>
      </c>
      <c r="S637" t="s">
        <v>377</v>
      </c>
      <c r="T637" t="s">
        <v>12</v>
      </c>
      <c r="U637" t="s">
        <v>13</v>
      </c>
      <c r="V637" t="s">
        <v>378</v>
      </c>
      <c r="W637" t="s">
        <v>379</v>
      </c>
      <c r="X637" t="s">
        <v>380</v>
      </c>
      <c r="Y637" t="s">
        <v>17</v>
      </c>
      <c r="Z637" t="s">
        <v>381</v>
      </c>
      <c r="AA637" t="s">
        <v>103</v>
      </c>
      <c r="AB637" t="s">
        <v>382</v>
      </c>
      <c r="AC637" t="s">
        <v>1851</v>
      </c>
      <c r="AD637" t="s">
        <v>39</v>
      </c>
      <c r="AE637" t="s">
        <v>1852</v>
      </c>
      <c r="AF637" t="s">
        <v>1853</v>
      </c>
      <c r="AG637" t="s">
        <v>25</v>
      </c>
      <c r="AH637" t="s">
        <v>26</v>
      </c>
      <c r="AI637" t="s">
        <v>27</v>
      </c>
      <c r="AJ637" t="s">
        <v>28</v>
      </c>
      <c r="AK637" s="3">
        <v>6760000</v>
      </c>
      <c r="AL637" s="3">
        <v>0</v>
      </c>
      <c r="AM637" s="3">
        <v>0</v>
      </c>
      <c r="AN637" s="3">
        <v>6760000</v>
      </c>
      <c r="AO637" s="3">
        <v>4619333</v>
      </c>
      <c r="AP637" s="3">
        <v>2140667</v>
      </c>
      <c r="AQ637" t="s">
        <v>4396</v>
      </c>
      <c r="AR637" t="s">
        <v>1</v>
      </c>
      <c r="AS637" t="s">
        <v>4397</v>
      </c>
      <c r="AT637" t="s">
        <v>1</v>
      </c>
      <c r="AU637" s="2">
        <v>45679</v>
      </c>
    </row>
    <row r="638" spans="1:47" hidden="1" x14ac:dyDescent="0.2">
      <c r="A638" t="s">
        <v>0</v>
      </c>
      <c r="B638" t="s">
        <v>1</v>
      </c>
      <c r="C638" s="2">
        <v>45658</v>
      </c>
      <c r="D638" s="2">
        <v>45777</v>
      </c>
      <c r="E638" t="s">
        <v>2</v>
      </c>
      <c r="F638" s="2">
        <v>45679</v>
      </c>
      <c r="G638" t="s">
        <v>121</v>
      </c>
      <c r="H638" t="s">
        <v>140</v>
      </c>
      <c r="I638" t="s">
        <v>4398</v>
      </c>
      <c r="J638" s="2">
        <v>45658</v>
      </c>
      <c r="K638" s="2">
        <v>46022</v>
      </c>
      <c r="L638" t="s">
        <v>6</v>
      </c>
      <c r="M638" t="s">
        <v>7</v>
      </c>
      <c r="N638" t="s">
        <v>8</v>
      </c>
      <c r="O638" t="s">
        <v>4399</v>
      </c>
      <c r="P638" t="s">
        <v>4399</v>
      </c>
      <c r="Q638" t="s">
        <v>4400</v>
      </c>
      <c r="R638" t="s">
        <v>376</v>
      </c>
      <c r="S638" t="s">
        <v>377</v>
      </c>
      <c r="T638" t="s">
        <v>12</v>
      </c>
      <c r="U638" t="s">
        <v>13</v>
      </c>
      <c r="V638" t="s">
        <v>378</v>
      </c>
      <c r="W638" t="s">
        <v>379</v>
      </c>
      <c r="X638" t="s">
        <v>380</v>
      </c>
      <c r="Y638" t="s">
        <v>17</v>
      </c>
      <c r="Z638" t="s">
        <v>381</v>
      </c>
      <c r="AA638" t="s">
        <v>103</v>
      </c>
      <c r="AB638" t="s">
        <v>382</v>
      </c>
      <c r="AC638" t="s">
        <v>1809</v>
      </c>
      <c r="AD638" t="s">
        <v>39</v>
      </c>
      <c r="AE638" t="s">
        <v>1810</v>
      </c>
      <c r="AF638" t="s">
        <v>1811</v>
      </c>
      <c r="AG638" t="s">
        <v>25</v>
      </c>
      <c r="AH638" t="s">
        <v>26</v>
      </c>
      <c r="AI638" t="s">
        <v>27</v>
      </c>
      <c r="AJ638" t="s">
        <v>28</v>
      </c>
      <c r="AK638" s="3">
        <v>6760000</v>
      </c>
      <c r="AL638" s="3">
        <v>0</v>
      </c>
      <c r="AM638" s="3">
        <v>0</v>
      </c>
      <c r="AN638" s="3">
        <v>6760000</v>
      </c>
      <c r="AO638" s="3">
        <v>6760000</v>
      </c>
      <c r="AP638" s="3">
        <v>0</v>
      </c>
      <c r="AQ638" t="s">
        <v>4401</v>
      </c>
      <c r="AR638" t="s">
        <v>1</v>
      </c>
      <c r="AS638" t="s">
        <v>4402</v>
      </c>
      <c r="AT638" t="s">
        <v>1</v>
      </c>
      <c r="AU638" s="2">
        <v>45679</v>
      </c>
    </row>
    <row r="639" spans="1:47" hidden="1" x14ac:dyDescent="0.2">
      <c r="A639" t="s">
        <v>0</v>
      </c>
      <c r="B639" t="s">
        <v>1</v>
      </c>
      <c r="C639" s="2">
        <v>45658</v>
      </c>
      <c r="D639" s="2">
        <v>45777</v>
      </c>
      <c r="E639" t="s">
        <v>2</v>
      </c>
      <c r="F639" s="2">
        <v>45679</v>
      </c>
      <c r="G639" t="s">
        <v>121</v>
      </c>
      <c r="H639" t="s">
        <v>140</v>
      </c>
      <c r="I639" t="s">
        <v>4403</v>
      </c>
      <c r="J639" s="2">
        <v>45658</v>
      </c>
      <c r="K639" s="2">
        <v>46022</v>
      </c>
      <c r="L639" t="s">
        <v>6</v>
      </c>
      <c r="M639" t="s">
        <v>7</v>
      </c>
      <c r="N639" t="s">
        <v>8</v>
      </c>
      <c r="O639" t="s">
        <v>4404</v>
      </c>
      <c r="P639" t="s">
        <v>4404</v>
      </c>
      <c r="Q639" t="s">
        <v>4405</v>
      </c>
      <c r="R639" t="s">
        <v>376</v>
      </c>
      <c r="S639" t="s">
        <v>377</v>
      </c>
      <c r="T639" t="s">
        <v>12</v>
      </c>
      <c r="U639" t="s">
        <v>13</v>
      </c>
      <c r="V639" t="s">
        <v>378</v>
      </c>
      <c r="W639" t="s">
        <v>379</v>
      </c>
      <c r="X639" t="s">
        <v>380</v>
      </c>
      <c r="Y639" t="s">
        <v>17</v>
      </c>
      <c r="Z639" t="s">
        <v>381</v>
      </c>
      <c r="AA639" t="s">
        <v>103</v>
      </c>
      <c r="AB639" t="s">
        <v>382</v>
      </c>
      <c r="AC639" t="s">
        <v>4406</v>
      </c>
      <c r="AD639" t="s">
        <v>39</v>
      </c>
      <c r="AE639" t="s">
        <v>4407</v>
      </c>
      <c r="AF639" t="s">
        <v>4408</v>
      </c>
      <c r="AG639" t="s">
        <v>25</v>
      </c>
      <c r="AH639" t="s">
        <v>26</v>
      </c>
      <c r="AI639" t="s">
        <v>27</v>
      </c>
      <c r="AJ639" t="s">
        <v>28</v>
      </c>
      <c r="AK639" s="3">
        <v>6000000</v>
      </c>
      <c r="AL639" s="3">
        <v>0</v>
      </c>
      <c r="AM639" s="3">
        <v>0</v>
      </c>
      <c r="AN639" s="3">
        <v>6000000</v>
      </c>
      <c r="AO639" s="3">
        <v>6000000</v>
      </c>
      <c r="AP639" s="3">
        <v>0</v>
      </c>
      <c r="AQ639" t="s">
        <v>4409</v>
      </c>
      <c r="AR639" t="s">
        <v>1</v>
      </c>
      <c r="AS639" t="s">
        <v>4410</v>
      </c>
      <c r="AT639" t="s">
        <v>1</v>
      </c>
      <c r="AU639" s="2">
        <v>45679</v>
      </c>
    </row>
    <row r="640" spans="1:47" hidden="1" x14ac:dyDescent="0.2">
      <c r="A640" t="s">
        <v>0</v>
      </c>
      <c r="B640" t="s">
        <v>1</v>
      </c>
      <c r="C640" s="2">
        <v>45658</v>
      </c>
      <c r="D640" s="2">
        <v>45777</v>
      </c>
      <c r="E640" t="s">
        <v>2</v>
      </c>
      <c r="F640" s="2">
        <v>45679</v>
      </c>
      <c r="G640" t="s">
        <v>121</v>
      </c>
      <c r="H640" t="s">
        <v>140</v>
      </c>
      <c r="I640" t="s">
        <v>4411</v>
      </c>
      <c r="J640" s="2">
        <v>45658</v>
      </c>
      <c r="K640" s="2">
        <v>46022</v>
      </c>
      <c r="L640" t="s">
        <v>6</v>
      </c>
      <c r="M640" t="s">
        <v>7</v>
      </c>
      <c r="N640" t="s">
        <v>8</v>
      </c>
      <c r="O640" t="s">
        <v>4412</v>
      </c>
      <c r="P640" t="s">
        <v>4412</v>
      </c>
      <c r="Q640" t="s">
        <v>4413</v>
      </c>
      <c r="R640" t="s">
        <v>376</v>
      </c>
      <c r="S640" t="s">
        <v>377</v>
      </c>
      <c r="T640" t="s">
        <v>12</v>
      </c>
      <c r="U640" t="s">
        <v>13</v>
      </c>
      <c r="V640" t="s">
        <v>378</v>
      </c>
      <c r="W640" t="s">
        <v>379</v>
      </c>
      <c r="X640" t="s">
        <v>380</v>
      </c>
      <c r="Y640" t="s">
        <v>17</v>
      </c>
      <c r="Z640" t="s">
        <v>381</v>
      </c>
      <c r="AA640" t="s">
        <v>103</v>
      </c>
      <c r="AB640" t="s">
        <v>382</v>
      </c>
      <c r="AC640" t="s">
        <v>712</v>
      </c>
      <c r="AD640" t="s">
        <v>39</v>
      </c>
      <c r="AE640" t="s">
        <v>713</v>
      </c>
      <c r="AF640" t="s">
        <v>714</v>
      </c>
      <c r="AG640" t="s">
        <v>25</v>
      </c>
      <c r="AH640" t="s">
        <v>26</v>
      </c>
      <c r="AI640" t="s">
        <v>27</v>
      </c>
      <c r="AJ640" t="s">
        <v>28</v>
      </c>
      <c r="AK640" s="3">
        <v>12000000</v>
      </c>
      <c r="AL640" s="3">
        <v>0</v>
      </c>
      <c r="AM640" s="3">
        <v>0</v>
      </c>
      <c r="AN640" s="3">
        <v>12000000</v>
      </c>
      <c r="AO640" s="3">
        <v>9600000</v>
      </c>
      <c r="AP640" s="3">
        <v>2400000</v>
      </c>
      <c r="AQ640" t="s">
        <v>4414</v>
      </c>
      <c r="AR640" t="s">
        <v>1</v>
      </c>
      <c r="AS640" t="s">
        <v>4415</v>
      </c>
      <c r="AT640" t="s">
        <v>1</v>
      </c>
      <c r="AU640" s="2">
        <v>45679</v>
      </c>
    </row>
    <row r="641" spans="1:47" hidden="1" x14ac:dyDescent="0.2">
      <c r="A641" t="s">
        <v>0</v>
      </c>
      <c r="B641" t="s">
        <v>1</v>
      </c>
      <c r="C641" s="2">
        <v>45658</v>
      </c>
      <c r="D641" s="2">
        <v>45777</v>
      </c>
      <c r="E641" t="s">
        <v>2</v>
      </c>
      <c r="F641" s="2">
        <v>45679</v>
      </c>
      <c r="G641" t="s">
        <v>121</v>
      </c>
      <c r="H641" t="s">
        <v>140</v>
      </c>
      <c r="I641" t="s">
        <v>4416</v>
      </c>
      <c r="J641" s="2">
        <v>45658</v>
      </c>
      <c r="K641" s="2">
        <v>46022</v>
      </c>
      <c r="L641" t="s">
        <v>6</v>
      </c>
      <c r="M641" t="s">
        <v>7</v>
      </c>
      <c r="N641" t="s">
        <v>8</v>
      </c>
      <c r="O641" t="s">
        <v>4417</v>
      </c>
      <c r="P641" t="s">
        <v>4417</v>
      </c>
      <c r="Q641" t="s">
        <v>4418</v>
      </c>
      <c r="R641" t="s">
        <v>376</v>
      </c>
      <c r="S641" t="s">
        <v>377</v>
      </c>
      <c r="T641" t="s">
        <v>12</v>
      </c>
      <c r="U641" t="s">
        <v>13</v>
      </c>
      <c r="V641" t="s">
        <v>378</v>
      </c>
      <c r="W641" t="s">
        <v>379</v>
      </c>
      <c r="X641" t="s">
        <v>380</v>
      </c>
      <c r="Y641" t="s">
        <v>17</v>
      </c>
      <c r="Z641" t="s">
        <v>381</v>
      </c>
      <c r="AA641" t="s">
        <v>103</v>
      </c>
      <c r="AB641" t="s">
        <v>382</v>
      </c>
      <c r="AC641" t="s">
        <v>822</v>
      </c>
      <c r="AD641" t="s">
        <v>39</v>
      </c>
      <c r="AE641" t="s">
        <v>823</v>
      </c>
      <c r="AF641" t="s">
        <v>824</v>
      </c>
      <c r="AG641" t="s">
        <v>25</v>
      </c>
      <c r="AH641" t="s">
        <v>26</v>
      </c>
      <c r="AI641" t="s">
        <v>27</v>
      </c>
      <c r="AJ641" t="s">
        <v>28</v>
      </c>
      <c r="AK641" s="3">
        <v>5760000</v>
      </c>
      <c r="AL641" s="3">
        <v>0</v>
      </c>
      <c r="AM641" s="3">
        <v>0</v>
      </c>
      <c r="AN641" s="3">
        <v>5760000</v>
      </c>
      <c r="AO641" s="3">
        <v>3840000</v>
      </c>
      <c r="AP641" s="3">
        <v>1920000</v>
      </c>
      <c r="AQ641" t="s">
        <v>4419</v>
      </c>
      <c r="AR641" t="s">
        <v>1</v>
      </c>
      <c r="AS641" t="s">
        <v>4420</v>
      </c>
      <c r="AT641" t="s">
        <v>1</v>
      </c>
      <c r="AU641" s="2">
        <v>45679</v>
      </c>
    </row>
    <row r="642" spans="1:47" hidden="1" x14ac:dyDescent="0.2">
      <c r="A642" t="s">
        <v>0</v>
      </c>
      <c r="B642" t="s">
        <v>1</v>
      </c>
      <c r="C642" s="2">
        <v>45658</v>
      </c>
      <c r="D642" s="2">
        <v>45777</v>
      </c>
      <c r="E642" t="s">
        <v>2</v>
      </c>
      <c r="F642" s="2">
        <v>45679</v>
      </c>
      <c r="G642" t="s">
        <v>121</v>
      </c>
      <c r="H642" t="s">
        <v>140</v>
      </c>
      <c r="I642" t="s">
        <v>4421</v>
      </c>
      <c r="J642" s="2">
        <v>45658</v>
      </c>
      <c r="K642" s="2">
        <v>46022</v>
      </c>
      <c r="L642" t="s">
        <v>6</v>
      </c>
      <c r="M642" t="s">
        <v>7</v>
      </c>
      <c r="N642" t="s">
        <v>8</v>
      </c>
      <c r="O642" t="s">
        <v>4422</v>
      </c>
      <c r="P642" t="s">
        <v>4422</v>
      </c>
      <c r="Q642" t="s">
        <v>4423</v>
      </c>
      <c r="R642" t="s">
        <v>376</v>
      </c>
      <c r="S642" t="s">
        <v>377</v>
      </c>
      <c r="T642" t="s">
        <v>12</v>
      </c>
      <c r="U642" t="s">
        <v>13</v>
      </c>
      <c r="V642" t="s">
        <v>378</v>
      </c>
      <c r="W642" t="s">
        <v>379</v>
      </c>
      <c r="X642" t="s">
        <v>380</v>
      </c>
      <c r="Y642" t="s">
        <v>17</v>
      </c>
      <c r="Z642" t="s">
        <v>381</v>
      </c>
      <c r="AA642" t="s">
        <v>103</v>
      </c>
      <c r="AB642" t="s">
        <v>382</v>
      </c>
      <c r="AC642" t="s">
        <v>1501</v>
      </c>
      <c r="AD642" t="s">
        <v>39</v>
      </c>
      <c r="AE642" t="s">
        <v>1502</v>
      </c>
      <c r="AF642" t="s">
        <v>1503</v>
      </c>
      <c r="AG642" t="s">
        <v>25</v>
      </c>
      <c r="AH642" t="s">
        <v>26</v>
      </c>
      <c r="AI642" t="s">
        <v>27</v>
      </c>
      <c r="AJ642" t="s">
        <v>28</v>
      </c>
      <c r="AK642" s="3">
        <v>10900000</v>
      </c>
      <c r="AL642" s="3">
        <v>0</v>
      </c>
      <c r="AM642" s="3">
        <v>0</v>
      </c>
      <c r="AN642" s="3">
        <v>10900000</v>
      </c>
      <c r="AO642" s="3">
        <v>7085000</v>
      </c>
      <c r="AP642" s="3">
        <v>3815000</v>
      </c>
      <c r="AQ642" t="s">
        <v>4424</v>
      </c>
      <c r="AR642" t="s">
        <v>1</v>
      </c>
      <c r="AS642" t="s">
        <v>4425</v>
      </c>
      <c r="AT642" t="s">
        <v>1</v>
      </c>
      <c r="AU642" s="2">
        <v>45679</v>
      </c>
    </row>
    <row r="643" spans="1:47" hidden="1" x14ac:dyDescent="0.2">
      <c r="A643" t="s">
        <v>0</v>
      </c>
      <c r="B643" t="s">
        <v>1</v>
      </c>
      <c r="C643" s="2">
        <v>45658</v>
      </c>
      <c r="D643" s="2">
        <v>45777</v>
      </c>
      <c r="E643" t="s">
        <v>2</v>
      </c>
      <c r="F643" s="2">
        <v>45679</v>
      </c>
      <c r="G643" t="s">
        <v>121</v>
      </c>
      <c r="H643" t="s">
        <v>140</v>
      </c>
      <c r="I643" t="s">
        <v>4426</v>
      </c>
      <c r="J643" s="2">
        <v>45658</v>
      </c>
      <c r="K643" s="2">
        <v>46022</v>
      </c>
      <c r="L643" t="s">
        <v>6</v>
      </c>
      <c r="M643" t="s">
        <v>7</v>
      </c>
      <c r="N643" t="s">
        <v>8</v>
      </c>
      <c r="O643" t="s">
        <v>4427</v>
      </c>
      <c r="P643" t="s">
        <v>4427</v>
      </c>
      <c r="Q643" t="s">
        <v>4428</v>
      </c>
      <c r="R643" t="s">
        <v>376</v>
      </c>
      <c r="S643" t="s">
        <v>377</v>
      </c>
      <c r="T643" t="s">
        <v>12</v>
      </c>
      <c r="U643" t="s">
        <v>13</v>
      </c>
      <c r="V643" t="s">
        <v>378</v>
      </c>
      <c r="W643" t="s">
        <v>379</v>
      </c>
      <c r="X643" t="s">
        <v>380</v>
      </c>
      <c r="Y643" t="s">
        <v>17</v>
      </c>
      <c r="Z643" t="s">
        <v>381</v>
      </c>
      <c r="AA643" t="s">
        <v>103</v>
      </c>
      <c r="AB643" t="s">
        <v>382</v>
      </c>
      <c r="AC643" t="s">
        <v>862</v>
      </c>
      <c r="AD643" t="s">
        <v>39</v>
      </c>
      <c r="AE643" t="s">
        <v>863</v>
      </c>
      <c r="AF643" t="s">
        <v>864</v>
      </c>
      <c r="AG643" t="s">
        <v>25</v>
      </c>
      <c r="AH643" t="s">
        <v>26</v>
      </c>
      <c r="AI643" t="s">
        <v>27</v>
      </c>
      <c r="AJ643" t="s">
        <v>28</v>
      </c>
      <c r="AK643" s="3">
        <v>6000000</v>
      </c>
      <c r="AL643" s="3">
        <v>0</v>
      </c>
      <c r="AM643" s="3">
        <v>0</v>
      </c>
      <c r="AN643" s="3">
        <v>6000000</v>
      </c>
      <c r="AO643" s="3">
        <v>3600000</v>
      </c>
      <c r="AP643" s="3">
        <v>2400000</v>
      </c>
      <c r="AQ643" t="s">
        <v>4429</v>
      </c>
      <c r="AR643" t="s">
        <v>1</v>
      </c>
      <c r="AS643" t="s">
        <v>4430</v>
      </c>
      <c r="AT643" t="s">
        <v>1</v>
      </c>
      <c r="AU643" s="2">
        <v>45679</v>
      </c>
    </row>
    <row r="644" spans="1:47" hidden="1" x14ac:dyDescent="0.2">
      <c r="A644" t="s">
        <v>0</v>
      </c>
      <c r="B644" t="s">
        <v>1</v>
      </c>
      <c r="C644" s="2">
        <v>45658</v>
      </c>
      <c r="D644" s="2">
        <v>45777</v>
      </c>
      <c r="E644" t="s">
        <v>2</v>
      </c>
      <c r="F644" s="2">
        <v>45679</v>
      </c>
      <c r="G644" t="s">
        <v>121</v>
      </c>
      <c r="H644" t="s">
        <v>140</v>
      </c>
      <c r="I644" t="s">
        <v>4431</v>
      </c>
      <c r="J644" s="2">
        <v>45658</v>
      </c>
      <c r="K644" s="2">
        <v>46022</v>
      </c>
      <c r="L644" t="s">
        <v>6</v>
      </c>
      <c r="M644" t="s">
        <v>7</v>
      </c>
      <c r="N644" t="s">
        <v>8</v>
      </c>
      <c r="O644" t="s">
        <v>4432</v>
      </c>
      <c r="P644" t="s">
        <v>4432</v>
      </c>
      <c r="Q644" t="s">
        <v>4433</v>
      </c>
      <c r="R644" t="s">
        <v>376</v>
      </c>
      <c r="S644" t="s">
        <v>377</v>
      </c>
      <c r="T644" t="s">
        <v>12</v>
      </c>
      <c r="U644" t="s">
        <v>13</v>
      </c>
      <c r="V644" t="s">
        <v>378</v>
      </c>
      <c r="W644" t="s">
        <v>379</v>
      </c>
      <c r="X644" t="s">
        <v>380</v>
      </c>
      <c r="Y644" t="s">
        <v>17</v>
      </c>
      <c r="Z644" t="s">
        <v>381</v>
      </c>
      <c r="AA644" t="s">
        <v>103</v>
      </c>
      <c r="AB644" t="s">
        <v>382</v>
      </c>
      <c r="AC644" t="s">
        <v>1730</v>
      </c>
      <c r="AD644" t="s">
        <v>39</v>
      </c>
      <c r="AE644" t="s">
        <v>1731</v>
      </c>
      <c r="AF644" t="s">
        <v>1732</v>
      </c>
      <c r="AG644" t="s">
        <v>25</v>
      </c>
      <c r="AH644" t="s">
        <v>26</v>
      </c>
      <c r="AI644" t="s">
        <v>27</v>
      </c>
      <c r="AJ644" t="s">
        <v>28</v>
      </c>
      <c r="AK644" s="3">
        <v>5760000</v>
      </c>
      <c r="AL644" s="3">
        <v>0</v>
      </c>
      <c r="AM644" s="3">
        <v>0</v>
      </c>
      <c r="AN644" s="3">
        <v>5760000</v>
      </c>
      <c r="AO644" s="3">
        <v>4608000</v>
      </c>
      <c r="AP644" s="3">
        <v>1152000</v>
      </c>
      <c r="AQ644" t="s">
        <v>4434</v>
      </c>
      <c r="AR644" t="s">
        <v>1</v>
      </c>
      <c r="AS644" t="s">
        <v>4435</v>
      </c>
      <c r="AT644" t="s">
        <v>1</v>
      </c>
      <c r="AU644" s="2">
        <v>45679</v>
      </c>
    </row>
    <row r="645" spans="1:47" hidden="1" x14ac:dyDescent="0.2">
      <c r="A645" t="s">
        <v>0</v>
      </c>
      <c r="B645" t="s">
        <v>1</v>
      </c>
      <c r="C645" s="2">
        <v>45658</v>
      </c>
      <c r="D645" s="2">
        <v>45777</v>
      </c>
      <c r="E645" t="s">
        <v>2</v>
      </c>
      <c r="F645" s="2">
        <v>45679</v>
      </c>
      <c r="G645" t="s">
        <v>121</v>
      </c>
      <c r="H645" t="s">
        <v>140</v>
      </c>
      <c r="I645" t="s">
        <v>4436</v>
      </c>
      <c r="J645" s="2">
        <v>45658</v>
      </c>
      <c r="K645" s="2">
        <v>46022</v>
      </c>
      <c r="L645" t="s">
        <v>6</v>
      </c>
      <c r="M645" t="s">
        <v>7</v>
      </c>
      <c r="N645" t="s">
        <v>8</v>
      </c>
      <c r="O645" t="s">
        <v>4437</v>
      </c>
      <c r="P645" t="s">
        <v>4437</v>
      </c>
      <c r="Q645" t="s">
        <v>4438</v>
      </c>
      <c r="R645" t="s">
        <v>376</v>
      </c>
      <c r="S645" t="s">
        <v>377</v>
      </c>
      <c r="T645" t="s">
        <v>12</v>
      </c>
      <c r="U645" t="s">
        <v>13</v>
      </c>
      <c r="V645" t="s">
        <v>378</v>
      </c>
      <c r="W645" t="s">
        <v>379</v>
      </c>
      <c r="X645" t="s">
        <v>380</v>
      </c>
      <c r="Y645" t="s">
        <v>17</v>
      </c>
      <c r="Z645" t="s">
        <v>381</v>
      </c>
      <c r="AA645" t="s">
        <v>103</v>
      </c>
      <c r="AB645" t="s">
        <v>382</v>
      </c>
      <c r="AC645" t="s">
        <v>2246</v>
      </c>
      <c r="AD645" t="s">
        <v>39</v>
      </c>
      <c r="AE645" t="s">
        <v>2247</v>
      </c>
      <c r="AF645" t="s">
        <v>2248</v>
      </c>
      <c r="AG645" t="s">
        <v>25</v>
      </c>
      <c r="AH645" t="s">
        <v>26</v>
      </c>
      <c r="AI645" t="s">
        <v>27</v>
      </c>
      <c r="AJ645" t="s">
        <v>28</v>
      </c>
      <c r="AK645" s="3">
        <v>12000000</v>
      </c>
      <c r="AL645" s="3">
        <v>0</v>
      </c>
      <c r="AM645" s="3">
        <v>0</v>
      </c>
      <c r="AN645" s="3">
        <v>12000000</v>
      </c>
      <c r="AO645" s="3">
        <v>12000000</v>
      </c>
      <c r="AP645" s="3">
        <v>0</v>
      </c>
      <c r="AQ645" t="s">
        <v>4439</v>
      </c>
      <c r="AR645" t="s">
        <v>1</v>
      </c>
      <c r="AS645" t="s">
        <v>4440</v>
      </c>
      <c r="AT645" t="s">
        <v>1</v>
      </c>
      <c r="AU645" s="2">
        <v>45679</v>
      </c>
    </row>
    <row r="646" spans="1:47" hidden="1" x14ac:dyDescent="0.2">
      <c r="A646" t="s">
        <v>0</v>
      </c>
      <c r="B646" t="s">
        <v>1</v>
      </c>
      <c r="C646" s="2">
        <v>45658</v>
      </c>
      <c r="D646" s="2">
        <v>45777</v>
      </c>
      <c r="E646" t="s">
        <v>2</v>
      </c>
      <c r="F646" s="2">
        <v>45679</v>
      </c>
      <c r="G646" t="s">
        <v>121</v>
      </c>
      <c r="H646" t="s">
        <v>140</v>
      </c>
      <c r="I646" t="s">
        <v>4441</v>
      </c>
      <c r="J646" s="2">
        <v>45658</v>
      </c>
      <c r="K646" s="2">
        <v>46022</v>
      </c>
      <c r="L646" t="s">
        <v>6</v>
      </c>
      <c r="M646" t="s">
        <v>7</v>
      </c>
      <c r="N646" t="s">
        <v>8</v>
      </c>
      <c r="O646" t="s">
        <v>4442</v>
      </c>
      <c r="P646" t="s">
        <v>4442</v>
      </c>
      <c r="Q646" t="s">
        <v>4443</v>
      </c>
      <c r="R646" t="s">
        <v>376</v>
      </c>
      <c r="S646" t="s">
        <v>377</v>
      </c>
      <c r="T646" t="s">
        <v>12</v>
      </c>
      <c r="U646" t="s">
        <v>13</v>
      </c>
      <c r="V646" t="s">
        <v>378</v>
      </c>
      <c r="W646" t="s">
        <v>379</v>
      </c>
      <c r="X646" t="s">
        <v>380</v>
      </c>
      <c r="Y646" t="s">
        <v>17</v>
      </c>
      <c r="Z646" t="s">
        <v>381</v>
      </c>
      <c r="AA646" t="s">
        <v>103</v>
      </c>
      <c r="AB646" t="s">
        <v>382</v>
      </c>
      <c r="AC646" t="s">
        <v>1981</v>
      </c>
      <c r="AD646" t="s">
        <v>39</v>
      </c>
      <c r="AE646" t="s">
        <v>1982</v>
      </c>
      <c r="AF646" t="s">
        <v>1983</v>
      </c>
      <c r="AG646" t="s">
        <v>25</v>
      </c>
      <c r="AH646" t="s">
        <v>26</v>
      </c>
      <c r="AI646" t="s">
        <v>27</v>
      </c>
      <c r="AJ646" t="s">
        <v>28</v>
      </c>
      <c r="AK646" s="3">
        <v>8720000</v>
      </c>
      <c r="AL646" s="3">
        <v>0</v>
      </c>
      <c r="AM646" s="3">
        <v>0</v>
      </c>
      <c r="AN646" s="3">
        <v>8720000</v>
      </c>
      <c r="AO646" s="3">
        <v>8720000</v>
      </c>
      <c r="AP646" s="3">
        <v>0</v>
      </c>
      <c r="AQ646" t="s">
        <v>4444</v>
      </c>
      <c r="AR646" t="s">
        <v>1</v>
      </c>
      <c r="AS646" t="s">
        <v>4445</v>
      </c>
      <c r="AT646" t="s">
        <v>1</v>
      </c>
      <c r="AU646" s="2">
        <v>45679</v>
      </c>
    </row>
    <row r="647" spans="1:47" hidden="1" x14ac:dyDescent="0.2">
      <c r="A647" t="s">
        <v>0</v>
      </c>
      <c r="B647" t="s">
        <v>1</v>
      </c>
      <c r="C647" s="2">
        <v>45658</v>
      </c>
      <c r="D647" s="2">
        <v>45777</v>
      </c>
      <c r="E647" t="s">
        <v>2</v>
      </c>
      <c r="F647" s="2">
        <v>45679</v>
      </c>
      <c r="G647" t="s">
        <v>121</v>
      </c>
      <c r="H647" t="s">
        <v>140</v>
      </c>
      <c r="I647" t="s">
        <v>4446</v>
      </c>
      <c r="J647" s="2">
        <v>45658</v>
      </c>
      <c r="K647" s="2">
        <v>46022</v>
      </c>
      <c r="L647" t="s">
        <v>6</v>
      </c>
      <c r="M647" t="s">
        <v>7</v>
      </c>
      <c r="N647" t="s">
        <v>8</v>
      </c>
      <c r="O647" t="s">
        <v>4447</v>
      </c>
      <c r="P647" t="s">
        <v>4447</v>
      </c>
      <c r="Q647" t="s">
        <v>4448</v>
      </c>
      <c r="R647" t="s">
        <v>376</v>
      </c>
      <c r="S647" t="s">
        <v>377</v>
      </c>
      <c r="T647" t="s">
        <v>12</v>
      </c>
      <c r="U647" t="s">
        <v>13</v>
      </c>
      <c r="V647" t="s">
        <v>378</v>
      </c>
      <c r="W647" t="s">
        <v>379</v>
      </c>
      <c r="X647" t="s">
        <v>380</v>
      </c>
      <c r="Y647" t="s">
        <v>17</v>
      </c>
      <c r="Z647" t="s">
        <v>381</v>
      </c>
      <c r="AA647" t="s">
        <v>103</v>
      </c>
      <c r="AB647" t="s">
        <v>382</v>
      </c>
      <c r="AC647" t="s">
        <v>1453</v>
      </c>
      <c r="AD647" t="s">
        <v>39</v>
      </c>
      <c r="AE647" t="s">
        <v>1454</v>
      </c>
      <c r="AF647" t="s">
        <v>1455</v>
      </c>
      <c r="AG647" t="s">
        <v>25</v>
      </c>
      <c r="AH647" t="s">
        <v>26</v>
      </c>
      <c r="AI647" t="s">
        <v>27</v>
      </c>
      <c r="AJ647" t="s">
        <v>28</v>
      </c>
      <c r="AK647" s="3">
        <v>5760000</v>
      </c>
      <c r="AL647" s="3">
        <v>0</v>
      </c>
      <c r="AM647" s="3">
        <v>0</v>
      </c>
      <c r="AN647" s="3">
        <v>5760000</v>
      </c>
      <c r="AO647" s="3">
        <v>3936000</v>
      </c>
      <c r="AP647" s="3">
        <v>1824000</v>
      </c>
      <c r="AQ647" t="s">
        <v>4449</v>
      </c>
      <c r="AR647" t="s">
        <v>1</v>
      </c>
      <c r="AS647" t="s">
        <v>4450</v>
      </c>
      <c r="AT647" t="s">
        <v>1</v>
      </c>
      <c r="AU647" s="2">
        <v>45679</v>
      </c>
    </row>
    <row r="648" spans="1:47" hidden="1" x14ac:dyDescent="0.2">
      <c r="A648" t="s">
        <v>0</v>
      </c>
      <c r="B648" t="s">
        <v>1</v>
      </c>
      <c r="C648" s="2">
        <v>45658</v>
      </c>
      <c r="D648" s="2">
        <v>45777</v>
      </c>
      <c r="E648" t="s">
        <v>2</v>
      </c>
      <c r="F648" s="2">
        <v>45679</v>
      </c>
      <c r="G648" t="s">
        <v>121</v>
      </c>
      <c r="H648" t="s">
        <v>140</v>
      </c>
      <c r="I648" t="s">
        <v>4451</v>
      </c>
      <c r="J648" s="2">
        <v>45658</v>
      </c>
      <c r="K648" s="2">
        <v>46022</v>
      </c>
      <c r="L648" t="s">
        <v>6</v>
      </c>
      <c r="M648" t="s">
        <v>7</v>
      </c>
      <c r="N648" t="s">
        <v>8</v>
      </c>
      <c r="O648" t="s">
        <v>4452</v>
      </c>
      <c r="P648" t="s">
        <v>4452</v>
      </c>
      <c r="Q648" t="s">
        <v>4453</v>
      </c>
      <c r="R648" t="s">
        <v>376</v>
      </c>
      <c r="S648" t="s">
        <v>377</v>
      </c>
      <c r="T648" t="s">
        <v>12</v>
      </c>
      <c r="U648" t="s">
        <v>13</v>
      </c>
      <c r="V648" t="s">
        <v>378</v>
      </c>
      <c r="W648" t="s">
        <v>379</v>
      </c>
      <c r="X648" t="s">
        <v>380</v>
      </c>
      <c r="Y648" t="s">
        <v>17</v>
      </c>
      <c r="Z648" t="s">
        <v>381</v>
      </c>
      <c r="AA648" t="s">
        <v>103</v>
      </c>
      <c r="AB648" t="s">
        <v>382</v>
      </c>
      <c r="AC648" t="s">
        <v>2109</v>
      </c>
      <c r="AD648" t="s">
        <v>39</v>
      </c>
      <c r="AE648" t="s">
        <v>2110</v>
      </c>
      <c r="AF648" t="s">
        <v>2111</v>
      </c>
      <c r="AG648" t="s">
        <v>25</v>
      </c>
      <c r="AH648" t="s">
        <v>26</v>
      </c>
      <c r="AI648" t="s">
        <v>27</v>
      </c>
      <c r="AJ648" t="s">
        <v>28</v>
      </c>
      <c r="AK648" s="3">
        <v>12000000</v>
      </c>
      <c r="AL648" s="3">
        <v>0</v>
      </c>
      <c r="AM648" s="3">
        <v>0</v>
      </c>
      <c r="AN648" s="3">
        <v>12000000</v>
      </c>
      <c r="AO648" s="3">
        <v>8000000</v>
      </c>
      <c r="AP648" s="3">
        <v>4000000</v>
      </c>
      <c r="AQ648" t="s">
        <v>4454</v>
      </c>
      <c r="AR648" t="s">
        <v>1</v>
      </c>
      <c r="AS648" t="s">
        <v>4455</v>
      </c>
      <c r="AT648" t="s">
        <v>1</v>
      </c>
      <c r="AU648" s="2">
        <v>45679</v>
      </c>
    </row>
    <row r="649" spans="1:47" hidden="1" x14ac:dyDescent="0.2">
      <c r="A649" t="s">
        <v>0</v>
      </c>
      <c r="B649" t="s">
        <v>1</v>
      </c>
      <c r="C649" s="2">
        <v>45658</v>
      </c>
      <c r="D649" s="2">
        <v>45777</v>
      </c>
      <c r="E649" t="s">
        <v>2</v>
      </c>
      <c r="F649" s="2">
        <v>45679</v>
      </c>
      <c r="G649" t="s">
        <v>121</v>
      </c>
      <c r="H649" t="s">
        <v>140</v>
      </c>
      <c r="I649" t="s">
        <v>4456</v>
      </c>
      <c r="J649" s="2">
        <v>45658</v>
      </c>
      <c r="K649" s="2">
        <v>46022</v>
      </c>
      <c r="L649" t="s">
        <v>6</v>
      </c>
      <c r="M649" t="s">
        <v>7</v>
      </c>
      <c r="N649" t="s">
        <v>8</v>
      </c>
      <c r="O649" t="s">
        <v>4457</v>
      </c>
      <c r="P649" t="s">
        <v>4457</v>
      </c>
      <c r="Q649" t="s">
        <v>4458</v>
      </c>
      <c r="R649" t="s">
        <v>376</v>
      </c>
      <c r="S649" t="s">
        <v>377</v>
      </c>
      <c r="T649" t="s">
        <v>12</v>
      </c>
      <c r="U649" t="s">
        <v>13</v>
      </c>
      <c r="V649" t="s">
        <v>378</v>
      </c>
      <c r="W649" t="s">
        <v>379</v>
      </c>
      <c r="X649" t="s">
        <v>380</v>
      </c>
      <c r="Y649" t="s">
        <v>17</v>
      </c>
      <c r="Z649" t="s">
        <v>381</v>
      </c>
      <c r="AA649" t="s">
        <v>103</v>
      </c>
      <c r="AB649" t="s">
        <v>382</v>
      </c>
      <c r="AC649" t="s">
        <v>1793</v>
      </c>
      <c r="AD649" t="s">
        <v>39</v>
      </c>
      <c r="AE649" t="s">
        <v>1794</v>
      </c>
      <c r="AF649" t="s">
        <v>1795</v>
      </c>
      <c r="AG649" t="s">
        <v>25</v>
      </c>
      <c r="AH649" t="s">
        <v>26</v>
      </c>
      <c r="AI649" t="s">
        <v>27</v>
      </c>
      <c r="AJ649" t="s">
        <v>28</v>
      </c>
      <c r="AK649" s="3">
        <v>4800000</v>
      </c>
      <c r="AL649" s="3">
        <v>0</v>
      </c>
      <c r="AM649" s="3">
        <v>0</v>
      </c>
      <c r="AN649" s="3">
        <v>4800000</v>
      </c>
      <c r="AO649" s="3">
        <v>4800000</v>
      </c>
      <c r="AP649" s="3">
        <v>0</v>
      </c>
      <c r="AQ649" t="s">
        <v>4459</v>
      </c>
      <c r="AR649" t="s">
        <v>1</v>
      </c>
      <c r="AS649" t="s">
        <v>4460</v>
      </c>
      <c r="AT649" t="s">
        <v>1</v>
      </c>
      <c r="AU649" s="2">
        <v>45679</v>
      </c>
    </row>
    <row r="650" spans="1:47" hidden="1" x14ac:dyDescent="0.2">
      <c r="A650" t="s">
        <v>0</v>
      </c>
      <c r="B650" t="s">
        <v>1</v>
      </c>
      <c r="C650" s="2">
        <v>45658</v>
      </c>
      <c r="D650" s="2">
        <v>45777</v>
      </c>
      <c r="E650" t="s">
        <v>2</v>
      </c>
      <c r="F650" s="2">
        <v>45679</v>
      </c>
      <c r="G650" t="s">
        <v>691</v>
      </c>
      <c r="H650" t="s">
        <v>692</v>
      </c>
      <c r="I650" t="s">
        <v>4461</v>
      </c>
      <c r="J650" s="2">
        <v>45658</v>
      </c>
      <c r="K650" s="2">
        <v>46022</v>
      </c>
      <c r="L650" t="s">
        <v>6</v>
      </c>
      <c r="M650" t="s">
        <v>7</v>
      </c>
      <c r="N650" t="s">
        <v>8</v>
      </c>
      <c r="O650" t="s">
        <v>4462</v>
      </c>
      <c r="P650" t="s">
        <v>4462</v>
      </c>
      <c r="Q650" t="s">
        <v>4463</v>
      </c>
      <c r="R650" t="s">
        <v>376</v>
      </c>
      <c r="S650" t="s">
        <v>377</v>
      </c>
      <c r="T650" t="s">
        <v>12</v>
      </c>
      <c r="U650" t="s">
        <v>13</v>
      </c>
      <c r="V650" t="s">
        <v>378</v>
      </c>
      <c r="W650" t="s">
        <v>379</v>
      </c>
      <c r="X650" t="s">
        <v>380</v>
      </c>
      <c r="Y650" t="s">
        <v>17</v>
      </c>
      <c r="Z650" t="s">
        <v>381</v>
      </c>
      <c r="AA650" t="s">
        <v>103</v>
      </c>
      <c r="AB650" t="s">
        <v>382</v>
      </c>
      <c r="AC650" t="s">
        <v>720</v>
      </c>
      <c r="AD650" t="s">
        <v>39</v>
      </c>
      <c r="AE650" t="s">
        <v>721</v>
      </c>
      <c r="AF650" t="s">
        <v>722</v>
      </c>
      <c r="AG650" t="s">
        <v>25</v>
      </c>
      <c r="AH650" t="s">
        <v>26</v>
      </c>
      <c r="AI650" t="s">
        <v>27</v>
      </c>
      <c r="AJ650" t="s">
        <v>28</v>
      </c>
      <c r="AK650" s="3">
        <v>6000000</v>
      </c>
      <c r="AL650" s="3">
        <v>0</v>
      </c>
      <c r="AM650" s="3">
        <v>0</v>
      </c>
      <c r="AN650" s="3">
        <v>6000000</v>
      </c>
      <c r="AO650" s="3">
        <v>4800000</v>
      </c>
      <c r="AP650" s="3">
        <v>1200000</v>
      </c>
      <c r="AQ650" t="s">
        <v>4464</v>
      </c>
      <c r="AR650" t="s">
        <v>1</v>
      </c>
      <c r="AS650" t="s">
        <v>4465</v>
      </c>
      <c r="AT650" t="s">
        <v>1</v>
      </c>
      <c r="AU650" s="2">
        <v>45679</v>
      </c>
    </row>
    <row r="651" spans="1:47" hidden="1" x14ac:dyDescent="0.2">
      <c r="A651" t="s">
        <v>0</v>
      </c>
      <c r="B651" t="s">
        <v>1</v>
      </c>
      <c r="C651" s="2">
        <v>45658</v>
      </c>
      <c r="D651" s="2">
        <v>45777</v>
      </c>
      <c r="E651" t="s">
        <v>2</v>
      </c>
      <c r="F651" s="2">
        <v>45679</v>
      </c>
      <c r="G651" t="s">
        <v>681</v>
      </c>
      <c r="H651" t="s">
        <v>682</v>
      </c>
      <c r="I651" t="s">
        <v>4466</v>
      </c>
      <c r="J651" s="2">
        <v>45658</v>
      </c>
      <c r="K651" s="2">
        <v>46022</v>
      </c>
      <c r="L651" t="s">
        <v>6</v>
      </c>
      <c r="M651" t="s">
        <v>7</v>
      </c>
      <c r="N651" t="s">
        <v>8</v>
      </c>
      <c r="O651" t="s">
        <v>4467</v>
      </c>
      <c r="P651" t="s">
        <v>4467</v>
      </c>
      <c r="Q651" t="s">
        <v>4468</v>
      </c>
      <c r="R651" t="s">
        <v>376</v>
      </c>
      <c r="S651" t="s">
        <v>377</v>
      </c>
      <c r="T651" t="s">
        <v>12</v>
      </c>
      <c r="U651" t="s">
        <v>13</v>
      </c>
      <c r="V651" t="s">
        <v>378</v>
      </c>
      <c r="W651" t="s">
        <v>379</v>
      </c>
      <c r="X651" t="s">
        <v>380</v>
      </c>
      <c r="Y651" t="s">
        <v>17</v>
      </c>
      <c r="Z651" t="s">
        <v>381</v>
      </c>
      <c r="AA651" t="s">
        <v>103</v>
      </c>
      <c r="AB651" t="s">
        <v>382</v>
      </c>
      <c r="AC651" t="s">
        <v>1756</v>
      </c>
      <c r="AD651" t="s">
        <v>39</v>
      </c>
      <c r="AE651" t="s">
        <v>1757</v>
      </c>
      <c r="AF651" t="s">
        <v>1758</v>
      </c>
      <c r="AG651" t="s">
        <v>25</v>
      </c>
      <c r="AH651" t="s">
        <v>26</v>
      </c>
      <c r="AI651" t="s">
        <v>27</v>
      </c>
      <c r="AJ651" t="s">
        <v>28</v>
      </c>
      <c r="AK651" s="3">
        <v>14600000</v>
      </c>
      <c r="AL651" s="3">
        <v>0</v>
      </c>
      <c r="AM651" s="3">
        <v>0</v>
      </c>
      <c r="AN651" s="3">
        <v>14600000</v>
      </c>
      <c r="AO651" s="3">
        <v>14600000</v>
      </c>
      <c r="AP651" s="3">
        <v>0</v>
      </c>
      <c r="AQ651" t="s">
        <v>4469</v>
      </c>
      <c r="AR651" t="s">
        <v>1</v>
      </c>
      <c r="AS651" t="s">
        <v>4470</v>
      </c>
      <c r="AT651" t="s">
        <v>1</v>
      </c>
      <c r="AU651" s="2">
        <v>45679</v>
      </c>
    </row>
    <row r="652" spans="1:47" hidden="1" x14ac:dyDescent="0.2">
      <c r="A652" t="s">
        <v>0</v>
      </c>
      <c r="B652" t="s">
        <v>1</v>
      </c>
      <c r="C652" s="2">
        <v>45658</v>
      </c>
      <c r="D652" s="2">
        <v>45777</v>
      </c>
      <c r="E652" t="s">
        <v>2</v>
      </c>
      <c r="F652" s="2">
        <v>45679</v>
      </c>
      <c r="G652" t="s">
        <v>691</v>
      </c>
      <c r="H652" t="s">
        <v>692</v>
      </c>
      <c r="I652" t="s">
        <v>4471</v>
      </c>
      <c r="J652" s="2">
        <v>45658</v>
      </c>
      <c r="K652" s="2">
        <v>46022</v>
      </c>
      <c r="L652" t="s">
        <v>6</v>
      </c>
      <c r="M652" t="s">
        <v>7</v>
      </c>
      <c r="N652" t="s">
        <v>8</v>
      </c>
      <c r="O652" t="s">
        <v>4472</v>
      </c>
      <c r="P652" t="s">
        <v>4472</v>
      </c>
      <c r="Q652" t="s">
        <v>4473</v>
      </c>
      <c r="R652" t="s">
        <v>376</v>
      </c>
      <c r="S652" t="s">
        <v>377</v>
      </c>
      <c r="T652" t="s">
        <v>12</v>
      </c>
      <c r="U652" t="s">
        <v>13</v>
      </c>
      <c r="V652" t="s">
        <v>378</v>
      </c>
      <c r="W652" t="s">
        <v>379</v>
      </c>
      <c r="X652" t="s">
        <v>380</v>
      </c>
      <c r="Y652" t="s">
        <v>17</v>
      </c>
      <c r="Z652" t="s">
        <v>381</v>
      </c>
      <c r="AA652" t="s">
        <v>103</v>
      </c>
      <c r="AB652" t="s">
        <v>382</v>
      </c>
      <c r="AC652" t="s">
        <v>2080</v>
      </c>
      <c r="AD652" t="s">
        <v>39</v>
      </c>
      <c r="AE652" t="s">
        <v>2081</v>
      </c>
      <c r="AF652" t="s">
        <v>2082</v>
      </c>
      <c r="AG652" t="s">
        <v>25</v>
      </c>
      <c r="AH652" t="s">
        <v>26</v>
      </c>
      <c r="AI652" t="s">
        <v>27</v>
      </c>
      <c r="AJ652" t="s">
        <v>28</v>
      </c>
      <c r="AK652" s="3">
        <v>1173333</v>
      </c>
      <c r="AL652" s="3">
        <v>0</v>
      </c>
      <c r="AM652" s="3">
        <v>0</v>
      </c>
      <c r="AN652" s="3">
        <v>1173333</v>
      </c>
      <c r="AO652" s="3">
        <v>1173333</v>
      </c>
      <c r="AP652" s="3">
        <v>0</v>
      </c>
      <c r="AQ652" t="s">
        <v>4474</v>
      </c>
      <c r="AR652" t="s">
        <v>1</v>
      </c>
      <c r="AS652" t="s">
        <v>4475</v>
      </c>
      <c r="AT652" t="s">
        <v>1</v>
      </c>
      <c r="AU652" s="2">
        <v>45679</v>
      </c>
    </row>
    <row r="653" spans="1:47" hidden="1" x14ac:dyDescent="0.2">
      <c r="A653" t="s">
        <v>0</v>
      </c>
      <c r="B653" t="s">
        <v>1</v>
      </c>
      <c r="C653" s="2">
        <v>45658</v>
      </c>
      <c r="D653" s="2">
        <v>45777</v>
      </c>
      <c r="E653" t="s">
        <v>2</v>
      </c>
      <c r="F653" s="2">
        <v>45679</v>
      </c>
      <c r="G653" t="s">
        <v>681</v>
      </c>
      <c r="H653" t="s">
        <v>682</v>
      </c>
      <c r="I653" t="s">
        <v>2004</v>
      </c>
      <c r="J653" s="2">
        <v>45658</v>
      </c>
      <c r="K653" s="2">
        <v>46022</v>
      </c>
      <c r="L653" t="s">
        <v>6</v>
      </c>
      <c r="M653" t="s">
        <v>7</v>
      </c>
      <c r="N653" t="s">
        <v>8</v>
      </c>
      <c r="O653" t="s">
        <v>4476</v>
      </c>
      <c r="P653" t="s">
        <v>4476</v>
      </c>
      <c r="Q653" t="s">
        <v>4477</v>
      </c>
      <c r="R653" t="s">
        <v>376</v>
      </c>
      <c r="S653" t="s">
        <v>377</v>
      </c>
      <c r="T653" t="s">
        <v>12</v>
      </c>
      <c r="U653" t="s">
        <v>13</v>
      </c>
      <c r="V653" t="s">
        <v>378</v>
      </c>
      <c r="W653" t="s">
        <v>379</v>
      </c>
      <c r="X653" t="s">
        <v>380</v>
      </c>
      <c r="Y653" t="s">
        <v>17</v>
      </c>
      <c r="Z653" t="s">
        <v>381</v>
      </c>
      <c r="AA653" t="s">
        <v>103</v>
      </c>
      <c r="AB653" t="s">
        <v>382</v>
      </c>
      <c r="AC653" t="s">
        <v>854</v>
      </c>
      <c r="AD653" t="s">
        <v>39</v>
      </c>
      <c r="AE653" t="s">
        <v>855</v>
      </c>
      <c r="AF653" t="s">
        <v>856</v>
      </c>
      <c r="AG653" t="s">
        <v>25</v>
      </c>
      <c r="AH653" t="s">
        <v>26</v>
      </c>
      <c r="AI653" t="s">
        <v>27</v>
      </c>
      <c r="AJ653" t="s">
        <v>28</v>
      </c>
      <c r="AK653" s="3">
        <v>5500000</v>
      </c>
      <c r="AL653" s="3">
        <v>0</v>
      </c>
      <c r="AM653" s="3">
        <v>0</v>
      </c>
      <c r="AN653" s="3">
        <v>5500000</v>
      </c>
      <c r="AO653" s="3">
        <v>2933333</v>
      </c>
      <c r="AP653" s="3">
        <v>2566667</v>
      </c>
      <c r="AQ653" t="s">
        <v>4478</v>
      </c>
      <c r="AR653" t="s">
        <v>1</v>
      </c>
      <c r="AS653" t="s">
        <v>4479</v>
      </c>
      <c r="AT653" t="s">
        <v>1</v>
      </c>
      <c r="AU653" s="2">
        <v>45679</v>
      </c>
    </row>
    <row r="654" spans="1:47" hidden="1" x14ac:dyDescent="0.2">
      <c r="A654" t="s">
        <v>0</v>
      </c>
      <c r="B654" t="s">
        <v>1</v>
      </c>
      <c r="C654" s="2">
        <v>45658</v>
      </c>
      <c r="D654" s="2">
        <v>45777</v>
      </c>
      <c r="E654" t="s">
        <v>2</v>
      </c>
      <c r="F654" s="2">
        <v>45679</v>
      </c>
      <c r="G654" t="s">
        <v>691</v>
      </c>
      <c r="H654" t="s">
        <v>692</v>
      </c>
      <c r="I654" t="s">
        <v>4480</v>
      </c>
      <c r="J654" s="2">
        <v>45658</v>
      </c>
      <c r="K654" s="2">
        <v>46022</v>
      </c>
      <c r="L654" t="s">
        <v>6</v>
      </c>
      <c r="M654" t="s">
        <v>7</v>
      </c>
      <c r="N654" t="s">
        <v>8</v>
      </c>
      <c r="O654" t="s">
        <v>4481</v>
      </c>
      <c r="P654" t="s">
        <v>4481</v>
      </c>
      <c r="Q654" t="s">
        <v>4482</v>
      </c>
      <c r="R654" t="s">
        <v>376</v>
      </c>
      <c r="S654" t="s">
        <v>377</v>
      </c>
      <c r="T654" t="s">
        <v>12</v>
      </c>
      <c r="U654" t="s">
        <v>13</v>
      </c>
      <c r="V654" t="s">
        <v>378</v>
      </c>
      <c r="W654" t="s">
        <v>379</v>
      </c>
      <c r="X654" t="s">
        <v>380</v>
      </c>
      <c r="Y654" t="s">
        <v>17</v>
      </c>
      <c r="Z654" t="s">
        <v>381</v>
      </c>
      <c r="AA654" t="s">
        <v>103</v>
      </c>
      <c r="AB654" t="s">
        <v>382</v>
      </c>
      <c r="AC654" t="s">
        <v>790</v>
      </c>
      <c r="AD654" t="s">
        <v>39</v>
      </c>
      <c r="AE654" t="s">
        <v>791</v>
      </c>
      <c r="AF654" t="s">
        <v>792</v>
      </c>
      <c r="AG654" t="s">
        <v>25</v>
      </c>
      <c r="AH654" t="s">
        <v>26</v>
      </c>
      <c r="AI654" t="s">
        <v>27</v>
      </c>
      <c r="AJ654" t="s">
        <v>28</v>
      </c>
      <c r="AK654" s="3">
        <v>3800000</v>
      </c>
      <c r="AL654" s="3">
        <v>0</v>
      </c>
      <c r="AM654" s="3">
        <v>0</v>
      </c>
      <c r="AN654" s="3">
        <v>3800000</v>
      </c>
      <c r="AO654" s="3">
        <v>2913333</v>
      </c>
      <c r="AP654" s="3">
        <v>886667</v>
      </c>
      <c r="AQ654" t="s">
        <v>4483</v>
      </c>
      <c r="AR654" t="s">
        <v>1</v>
      </c>
      <c r="AS654" t="s">
        <v>4484</v>
      </c>
      <c r="AT654" t="s">
        <v>1</v>
      </c>
      <c r="AU654" s="2">
        <v>45679</v>
      </c>
    </row>
    <row r="655" spans="1:47" hidden="1" x14ac:dyDescent="0.2">
      <c r="A655" t="s">
        <v>0</v>
      </c>
      <c r="B655" t="s">
        <v>1</v>
      </c>
      <c r="C655" s="2">
        <v>45658</v>
      </c>
      <c r="D655" s="2">
        <v>45777</v>
      </c>
      <c r="E655" t="s">
        <v>2</v>
      </c>
      <c r="F655" s="2">
        <v>45679</v>
      </c>
      <c r="G655" t="s">
        <v>681</v>
      </c>
      <c r="H655" t="s">
        <v>682</v>
      </c>
      <c r="I655" t="s">
        <v>4485</v>
      </c>
      <c r="J655" s="2">
        <v>45658</v>
      </c>
      <c r="K655" s="2">
        <v>46022</v>
      </c>
      <c r="L655" t="s">
        <v>6</v>
      </c>
      <c r="M655" t="s">
        <v>7</v>
      </c>
      <c r="N655" t="s">
        <v>8</v>
      </c>
      <c r="O655" t="s">
        <v>4486</v>
      </c>
      <c r="P655" t="s">
        <v>4486</v>
      </c>
      <c r="Q655" t="s">
        <v>4487</v>
      </c>
      <c r="R655" t="s">
        <v>376</v>
      </c>
      <c r="S655" t="s">
        <v>377</v>
      </c>
      <c r="T655" t="s">
        <v>12</v>
      </c>
      <c r="U655" t="s">
        <v>13</v>
      </c>
      <c r="V655" t="s">
        <v>378</v>
      </c>
      <c r="W655" t="s">
        <v>379</v>
      </c>
      <c r="X655" t="s">
        <v>380</v>
      </c>
      <c r="Y655" t="s">
        <v>17</v>
      </c>
      <c r="Z655" t="s">
        <v>381</v>
      </c>
      <c r="AA655" t="s">
        <v>103</v>
      </c>
      <c r="AB655" t="s">
        <v>382</v>
      </c>
      <c r="AC655" t="s">
        <v>539</v>
      </c>
      <c r="AD655" t="s">
        <v>39</v>
      </c>
      <c r="AE655" t="s">
        <v>540</v>
      </c>
      <c r="AF655" t="s">
        <v>541</v>
      </c>
      <c r="AG655" t="s">
        <v>25</v>
      </c>
      <c r="AH655" t="s">
        <v>26</v>
      </c>
      <c r="AI655" t="s">
        <v>27</v>
      </c>
      <c r="AJ655" t="s">
        <v>28</v>
      </c>
      <c r="AK655" s="3">
        <v>14000000</v>
      </c>
      <c r="AL655" s="3">
        <v>0</v>
      </c>
      <c r="AM655" s="3">
        <v>0</v>
      </c>
      <c r="AN655" s="3">
        <v>14000000</v>
      </c>
      <c r="AO655" s="3">
        <v>10500000</v>
      </c>
      <c r="AP655" s="3">
        <v>3500000</v>
      </c>
      <c r="AQ655" t="s">
        <v>4488</v>
      </c>
      <c r="AR655" t="s">
        <v>1</v>
      </c>
      <c r="AS655" t="s">
        <v>4489</v>
      </c>
      <c r="AT655" t="s">
        <v>1</v>
      </c>
      <c r="AU655" s="2">
        <v>45679</v>
      </c>
    </row>
    <row r="656" spans="1:47" hidden="1" x14ac:dyDescent="0.2">
      <c r="A656" t="s">
        <v>0</v>
      </c>
      <c r="B656" t="s">
        <v>1</v>
      </c>
      <c r="C656" s="2">
        <v>45658</v>
      </c>
      <c r="D656" s="2">
        <v>45777</v>
      </c>
      <c r="E656" t="s">
        <v>2</v>
      </c>
      <c r="F656" s="2">
        <v>45679</v>
      </c>
      <c r="G656" t="s">
        <v>691</v>
      </c>
      <c r="H656" t="s">
        <v>692</v>
      </c>
      <c r="I656" t="s">
        <v>4490</v>
      </c>
      <c r="J656" s="2">
        <v>45658</v>
      </c>
      <c r="K656" s="2">
        <v>46022</v>
      </c>
      <c r="L656" t="s">
        <v>6</v>
      </c>
      <c r="M656" t="s">
        <v>7</v>
      </c>
      <c r="N656" t="s">
        <v>8</v>
      </c>
      <c r="O656" t="s">
        <v>4491</v>
      </c>
      <c r="P656" t="s">
        <v>4491</v>
      </c>
      <c r="Q656" t="s">
        <v>4492</v>
      </c>
      <c r="R656" t="s">
        <v>376</v>
      </c>
      <c r="S656" t="s">
        <v>377</v>
      </c>
      <c r="T656" t="s">
        <v>12</v>
      </c>
      <c r="U656" t="s">
        <v>13</v>
      </c>
      <c r="V656" t="s">
        <v>378</v>
      </c>
      <c r="W656" t="s">
        <v>379</v>
      </c>
      <c r="X656" t="s">
        <v>380</v>
      </c>
      <c r="Y656" t="s">
        <v>17</v>
      </c>
      <c r="Z656" t="s">
        <v>381</v>
      </c>
      <c r="AA656" t="s">
        <v>103</v>
      </c>
      <c r="AB656" t="s">
        <v>382</v>
      </c>
      <c r="AC656" t="s">
        <v>2051</v>
      </c>
      <c r="AD656" t="s">
        <v>39</v>
      </c>
      <c r="AE656" t="s">
        <v>2052</v>
      </c>
      <c r="AF656" t="s">
        <v>2053</v>
      </c>
      <c r="AG656" t="s">
        <v>25</v>
      </c>
      <c r="AH656" t="s">
        <v>26</v>
      </c>
      <c r="AI656" t="s">
        <v>27</v>
      </c>
      <c r="AJ656" t="s">
        <v>28</v>
      </c>
      <c r="AK656" s="3">
        <v>5600000</v>
      </c>
      <c r="AL656" s="3">
        <v>0</v>
      </c>
      <c r="AM656" s="3">
        <v>0</v>
      </c>
      <c r="AN656" s="3">
        <v>5600000</v>
      </c>
      <c r="AO656" s="3">
        <v>5600000</v>
      </c>
      <c r="AP656" s="3">
        <v>0</v>
      </c>
      <c r="AQ656" t="s">
        <v>4493</v>
      </c>
      <c r="AR656" t="s">
        <v>1</v>
      </c>
      <c r="AS656" t="s">
        <v>4494</v>
      </c>
      <c r="AT656" t="s">
        <v>1</v>
      </c>
      <c r="AU656" s="2">
        <v>45679</v>
      </c>
    </row>
    <row r="657" spans="1:47" hidden="1" x14ac:dyDescent="0.2">
      <c r="A657" t="s">
        <v>0</v>
      </c>
      <c r="B657" t="s">
        <v>1</v>
      </c>
      <c r="C657" s="2">
        <v>45658</v>
      </c>
      <c r="D657" s="2">
        <v>45777</v>
      </c>
      <c r="E657" t="s">
        <v>2</v>
      </c>
      <c r="F657" s="2">
        <v>45679</v>
      </c>
      <c r="G657" t="s">
        <v>691</v>
      </c>
      <c r="H657" t="s">
        <v>692</v>
      </c>
      <c r="I657" t="s">
        <v>4495</v>
      </c>
      <c r="J657" s="2">
        <v>45658</v>
      </c>
      <c r="K657" s="2">
        <v>46022</v>
      </c>
      <c r="L657" t="s">
        <v>6</v>
      </c>
      <c r="M657" t="s">
        <v>7</v>
      </c>
      <c r="N657" t="s">
        <v>8</v>
      </c>
      <c r="O657" t="s">
        <v>4496</v>
      </c>
      <c r="P657" t="s">
        <v>4496</v>
      </c>
      <c r="Q657" t="s">
        <v>4497</v>
      </c>
      <c r="R657" t="s">
        <v>376</v>
      </c>
      <c r="S657" t="s">
        <v>377</v>
      </c>
      <c r="T657" t="s">
        <v>12</v>
      </c>
      <c r="U657" t="s">
        <v>13</v>
      </c>
      <c r="V657" t="s">
        <v>378</v>
      </c>
      <c r="W657" t="s">
        <v>379</v>
      </c>
      <c r="X657" t="s">
        <v>380</v>
      </c>
      <c r="Y657" t="s">
        <v>17</v>
      </c>
      <c r="Z657" t="s">
        <v>381</v>
      </c>
      <c r="AA657" t="s">
        <v>103</v>
      </c>
      <c r="AB657" t="s">
        <v>382</v>
      </c>
      <c r="AC657" t="s">
        <v>806</v>
      </c>
      <c r="AD657" t="s">
        <v>39</v>
      </c>
      <c r="AE657" t="s">
        <v>807</v>
      </c>
      <c r="AF657" t="s">
        <v>808</v>
      </c>
      <c r="AG657" t="s">
        <v>25</v>
      </c>
      <c r="AH657" t="s">
        <v>26</v>
      </c>
      <c r="AI657" t="s">
        <v>27</v>
      </c>
      <c r="AJ657" t="s">
        <v>28</v>
      </c>
      <c r="AK657" s="3">
        <v>5600000</v>
      </c>
      <c r="AL657" s="3">
        <v>0</v>
      </c>
      <c r="AM657" s="3">
        <v>0</v>
      </c>
      <c r="AN657" s="3">
        <v>5600000</v>
      </c>
      <c r="AO657" s="3">
        <v>5600000</v>
      </c>
      <c r="AP657" s="3">
        <v>0</v>
      </c>
      <c r="AQ657" t="s">
        <v>4498</v>
      </c>
      <c r="AR657" t="s">
        <v>1</v>
      </c>
      <c r="AS657" t="s">
        <v>4499</v>
      </c>
      <c r="AT657" t="s">
        <v>1</v>
      </c>
      <c r="AU657" s="2">
        <v>45679</v>
      </c>
    </row>
    <row r="658" spans="1:47" hidden="1" x14ac:dyDescent="0.2">
      <c r="A658" t="s">
        <v>0</v>
      </c>
      <c r="B658" t="s">
        <v>1</v>
      </c>
      <c r="C658" s="2">
        <v>45658</v>
      </c>
      <c r="D658" s="2">
        <v>45777</v>
      </c>
      <c r="E658" t="s">
        <v>2</v>
      </c>
      <c r="F658" s="2">
        <v>45679</v>
      </c>
      <c r="G658" t="s">
        <v>691</v>
      </c>
      <c r="H658" t="s">
        <v>692</v>
      </c>
      <c r="I658" t="s">
        <v>4500</v>
      </c>
      <c r="J658" s="2">
        <v>45658</v>
      </c>
      <c r="K658" s="2">
        <v>46022</v>
      </c>
      <c r="L658" t="s">
        <v>6</v>
      </c>
      <c r="M658" t="s">
        <v>7</v>
      </c>
      <c r="N658" t="s">
        <v>8</v>
      </c>
      <c r="O658" t="s">
        <v>4501</v>
      </c>
      <c r="P658" t="s">
        <v>4501</v>
      </c>
      <c r="Q658" t="s">
        <v>4502</v>
      </c>
      <c r="R658" t="s">
        <v>376</v>
      </c>
      <c r="S658" t="s">
        <v>377</v>
      </c>
      <c r="T658" t="s">
        <v>12</v>
      </c>
      <c r="U658" t="s">
        <v>13</v>
      </c>
      <c r="V658" t="s">
        <v>378</v>
      </c>
      <c r="W658" t="s">
        <v>379</v>
      </c>
      <c r="X658" t="s">
        <v>380</v>
      </c>
      <c r="Y658" t="s">
        <v>17</v>
      </c>
      <c r="Z658" t="s">
        <v>381</v>
      </c>
      <c r="AA658" t="s">
        <v>103</v>
      </c>
      <c r="AB658" t="s">
        <v>382</v>
      </c>
      <c r="AC658" t="s">
        <v>696</v>
      </c>
      <c r="AD658" t="s">
        <v>39</v>
      </c>
      <c r="AE658" t="s">
        <v>697</v>
      </c>
      <c r="AF658" t="s">
        <v>698</v>
      </c>
      <c r="AG658" t="s">
        <v>25</v>
      </c>
      <c r="AH658" t="s">
        <v>26</v>
      </c>
      <c r="AI658" t="s">
        <v>27</v>
      </c>
      <c r="AJ658" t="s">
        <v>28</v>
      </c>
      <c r="AK658" s="3">
        <v>2600000</v>
      </c>
      <c r="AL658" s="3">
        <v>0</v>
      </c>
      <c r="AM658" s="3">
        <v>0</v>
      </c>
      <c r="AN658" s="3">
        <v>2600000</v>
      </c>
      <c r="AO658" s="3">
        <v>1386666</v>
      </c>
      <c r="AP658" s="3">
        <v>1213334</v>
      </c>
      <c r="AQ658" t="s">
        <v>4503</v>
      </c>
      <c r="AR658" t="s">
        <v>1</v>
      </c>
      <c r="AS658" t="s">
        <v>4504</v>
      </c>
      <c r="AT658" t="s">
        <v>1</v>
      </c>
      <c r="AU658" s="2">
        <v>45679</v>
      </c>
    </row>
    <row r="659" spans="1:47" hidden="1" x14ac:dyDescent="0.2">
      <c r="A659" t="s">
        <v>0</v>
      </c>
      <c r="B659" t="s">
        <v>1</v>
      </c>
      <c r="C659" s="2">
        <v>45658</v>
      </c>
      <c r="D659" s="2">
        <v>45777</v>
      </c>
      <c r="E659" t="s">
        <v>2</v>
      </c>
      <c r="F659" s="2">
        <v>45679</v>
      </c>
      <c r="G659" t="s">
        <v>681</v>
      </c>
      <c r="H659" t="s">
        <v>682</v>
      </c>
      <c r="I659" t="s">
        <v>4505</v>
      </c>
      <c r="J659" s="2">
        <v>45658</v>
      </c>
      <c r="K659" s="2">
        <v>46022</v>
      </c>
      <c r="L659" t="s">
        <v>6</v>
      </c>
      <c r="M659" t="s">
        <v>7</v>
      </c>
      <c r="N659" t="s">
        <v>8</v>
      </c>
      <c r="O659" t="s">
        <v>4506</v>
      </c>
      <c r="P659" t="s">
        <v>4506</v>
      </c>
      <c r="Q659" t="s">
        <v>4507</v>
      </c>
      <c r="R659" t="s">
        <v>376</v>
      </c>
      <c r="S659" t="s">
        <v>377</v>
      </c>
      <c r="T659" t="s">
        <v>12</v>
      </c>
      <c r="U659" t="s">
        <v>13</v>
      </c>
      <c r="V659" t="s">
        <v>378</v>
      </c>
      <c r="W659" t="s">
        <v>379</v>
      </c>
      <c r="X659" t="s">
        <v>380</v>
      </c>
      <c r="Y659" t="s">
        <v>17</v>
      </c>
      <c r="Z659" t="s">
        <v>381</v>
      </c>
      <c r="AA659" t="s">
        <v>103</v>
      </c>
      <c r="AB659" t="s">
        <v>382</v>
      </c>
      <c r="AC659" t="s">
        <v>1960</v>
      </c>
      <c r="AD659" t="s">
        <v>39</v>
      </c>
      <c r="AE659" t="s">
        <v>1961</v>
      </c>
      <c r="AF659" t="s">
        <v>1962</v>
      </c>
      <c r="AG659" t="s">
        <v>25</v>
      </c>
      <c r="AH659" t="s">
        <v>26</v>
      </c>
      <c r="AI659" t="s">
        <v>27</v>
      </c>
      <c r="AJ659" t="s">
        <v>28</v>
      </c>
      <c r="AK659" s="3">
        <v>14000000</v>
      </c>
      <c r="AL659" s="3">
        <v>0</v>
      </c>
      <c r="AM659" s="3">
        <v>0</v>
      </c>
      <c r="AN659" s="3">
        <v>14000000</v>
      </c>
      <c r="AO659" s="3">
        <v>14000000</v>
      </c>
      <c r="AP659" s="3">
        <v>0</v>
      </c>
      <c r="AQ659" t="s">
        <v>4508</v>
      </c>
      <c r="AR659" t="s">
        <v>1</v>
      </c>
      <c r="AS659" t="s">
        <v>4509</v>
      </c>
      <c r="AT659" t="s">
        <v>1</v>
      </c>
      <c r="AU659" s="2">
        <v>45679</v>
      </c>
    </row>
    <row r="660" spans="1:47" hidden="1" x14ac:dyDescent="0.2">
      <c r="A660" t="s">
        <v>0</v>
      </c>
      <c r="B660" t="s">
        <v>1</v>
      </c>
      <c r="C660" s="2">
        <v>45658</v>
      </c>
      <c r="D660" s="2">
        <v>45777</v>
      </c>
      <c r="E660" t="s">
        <v>2</v>
      </c>
      <c r="F660" s="2">
        <v>45679</v>
      </c>
      <c r="G660" t="s">
        <v>681</v>
      </c>
      <c r="H660" t="s">
        <v>682</v>
      </c>
      <c r="I660" t="s">
        <v>4510</v>
      </c>
      <c r="J660" s="2">
        <v>45658</v>
      </c>
      <c r="K660" s="2">
        <v>46022</v>
      </c>
      <c r="L660" t="s">
        <v>6</v>
      </c>
      <c r="M660" t="s">
        <v>7</v>
      </c>
      <c r="N660" t="s">
        <v>8</v>
      </c>
      <c r="O660" t="s">
        <v>4511</v>
      </c>
      <c r="P660" t="s">
        <v>4511</v>
      </c>
      <c r="Q660" t="s">
        <v>4512</v>
      </c>
      <c r="R660" t="s">
        <v>376</v>
      </c>
      <c r="S660" t="s">
        <v>377</v>
      </c>
      <c r="T660" t="s">
        <v>12</v>
      </c>
      <c r="U660" t="s">
        <v>13</v>
      </c>
      <c r="V660" t="s">
        <v>378</v>
      </c>
      <c r="W660" t="s">
        <v>379</v>
      </c>
      <c r="X660" t="s">
        <v>380</v>
      </c>
      <c r="Y660" t="s">
        <v>17</v>
      </c>
      <c r="Z660" t="s">
        <v>381</v>
      </c>
      <c r="AA660" t="s">
        <v>103</v>
      </c>
      <c r="AB660" t="s">
        <v>382</v>
      </c>
      <c r="AC660" t="s">
        <v>2133</v>
      </c>
      <c r="AD660" t="s">
        <v>39</v>
      </c>
      <c r="AE660" t="s">
        <v>2134</v>
      </c>
      <c r="AF660" t="s">
        <v>2135</v>
      </c>
      <c r="AG660" t="s">
        <v>25</v>
      </c>
      <c r="AH660" t="s">
        <v>26</v>
      </c>
      <c r="AI660" t="s">
        <v>27</v>
      </c>
      <c r="AJ660" t="s">
        <v>28</v>
      </c>
      <c r="AK660" s="3">
        <v>9600000</v>
      </c>
      <c r="AL660" s="3">
        <v>0</v>
      </c>
      <c r="AM660" s="3">
        <v>0</v>
      </c>
      <c r="AN660" s="3">
        <v>9600000</v>
      </c>
      <c r="AO660" s="3">
        <v>2880000</v>
      </c>
      <c r="AP660" s="3">
        <v>6720000</v>
      </c>
      <c r="AQ660" t="s">
        <v>4513</v>
      </c>
      <c r="AR660" t="s">
        <v>1</v>
      </c>
      <c r="AS660" t="s">
        <v>4514</v>
      </c>
      <c r="AT660" t="s">
        <v>1</v>
      </c>
      <c r="AU660" s="2">
        <v>45679</v>
      </c>
    </row>
    <row r="661" spans="1:47" hidden="1" x14ac:dyDescent="0.2">
      <c r="A661" t="s">
        <v>0</v>
      </c>
      <c r="B661" t="s">
        <v>1</v>
      </c>
      <c r="C661" s="2">
        <v>45658</v>
      </c>
      <c r="D661" s="2">
        <v>45777</v>
      </c>
      <c r="E661" t="s">
        <v>2</v>
      </c>
      <c r="F661" s="2">
        <v>45679</v>
      </c>
      <c r="G661" t="s">
        <v>681</v>
      </c>
      <c r="H661" t="s">
        <v>682</v>
      </c>
      <c r="I661" t="s">
        <v>4515</v>
      </c>
      <c r="J661" s="2">
        <v>45658</v>
      </c>
      <c r="K661" s="2">
        <v>46022</v>
      </c>
      <c r="L661" t="s">
        <v>6</v>
      </c>
      <c r="M661" t="s">
        <v>7</v>
      </c>
      <c r="N661" t="s">
        <v>8</v>
      </c>
      <c r="O661" t="s">
        <v>4516</v>
      </c>
      <c r="P661" t="s">
        <v>4516</v>
      </c>
      <c r="Q661" t="s">
        <v>4517</v>
      </c>
      <c r="R661" t="s">
        <v>376</v>
      </c>
      <c r="S661" t="s">
        <v>377</v>
      </c>
      <c r="T661" t="s">
        <v>12</v>
      </c>
      <c r="U661" t="s">
        <v>13</v>
      </c>
      <c r="V661" t="s">
        <v>378</v>
      </c>
      <c r="W661" t="s">
        <v>379</v>
      </c>
      <c r="X661" t="s">
        <v>380</v>
      </c>
      <c r="Y661" t="s">
        <v>17</v>
      </c>
      <c r="Z661" t="s">
        <v>381</v>
      </c>
      <c r="AA661" t="s">
        <v>103</v>
      </c>
      <c r="AB661" t="s">
        <v>382</v>
      </c>
      <c r="AC661" t="s">
        <v>2020</v>
      </c>
      <c r="AD661" t="s">
        <v>39</v>
      </c>
      <c r="AE661" t="s">
        <v>2021</v>
      </c>
      <c r="AF661" t="s">
        <v>2022</v>
      </c>
      <c r="AG661" t="s">
        <v>25</v>
      </c>
      <c r="AH661" t="s">
        <v>26</v>
      </c>
      <c r="AI661" t="s">
        <v>27</v>
      </c>
      <c r="AJ661" t="s">
        <v>28</v>
      </c>
      <c r="AK661" s="3">
        <v>15000000</v>
      </c>
      <c r="AL661" s="3">
        <v>0</v>
      </c>
      <c r="AM661" s="3">
        <v>0</v>
      </c>
      <c r="AN661" s="3">
        <v>15000000</v>
      </c>
      <c r="AO661" s="3">
        <v>15000000</v>
      </c>
      <c r="AP661" s="3">
        <v>0</v>
      </c>
      <c r="AQ661" t="s">
        <v>4518</v>
      </c>
      <c r="AR661" t="s">
        <v>1</v>
      </c>
      <c r="AS661" t="s">
        <v>4519</v>
      </c>
      <c r="AT661" t="s">
        <v>1</v>
      </c>
      <c r="AU661" s="2">
        <v>45679</v>
      </c>
    </row>
    <row r="662" spans="1:47" hidden="1" x14ac:dyDescent="0.2">
      <c r="A662" t="s">
        <v>0</v>
      </c>
      <c r="B662" t="s">
        <v>1</v>
      </c>
      <c r="C662" s="2">
        <v>45658</v>
      </c>
      <c r="D662" s="2">
        <v>45777</v>
      </c>
      <c r="E662" t="s">
        <v>2</v>
      </c>
      <c r="F662" s="2">
        <v>45679</v>
      </c>
      <c r="G662" t="s">
        <v>121</v>
      </c>
      <c r="H662" t="s">
        <v>140</v>
      </c>
      <c r="I662" t="s">
        <v>4520</v>
      </c>
      <c r="J662" s="2">
        <v>45658</v>
      </c>
      <c r="K662" s="2">
        <v>46022</v>
      </c>
      <c r="L662" t="s">
        <v>6</v>
      </c>
      <c r="M662" t="s">
        <v>7</v>
      </c>
      <c r="N662" t="s">
        <v>8</v>
      </c>
      <c r="O662" t="s">
        <v>4521</v>
      </c>
      <c r="P662" t="s">
        <v>4521</v>
      </c>
      <c r="Q662" t="s">
        <v>4522</v>
      </c>
      <c r="R662" t="s">
        <v>376</v>
      </c>
      <c r="S662" t="s">
        <v>377</v>
      </c>
      <c r="T662" t="s">
        <v>12</v>
      </c>
      <c r="U662" t="s">
        <v>13</v>
      </c>
      <c r="V662" t="s">
        <v>378</v>
      </c>
      <c r="W662" t="s">
        <v>379</v>
      </c>
      <c r="X662" t="s">
        <v>380</v>
      </c>
      <c r="Y662" t="s">
        <v>17</v>
      </c>
      <c r="Z662" t="s">
        <v>381</v>
      </c>
      <c r="AA662" t="s">
        <v>103</v>
      </c>
      <c r="AB662" t="s">
        <v>382</v>
      </c>
      <c r="AC662" t="s">
        <v>4523</v>
      </c>
      <c r="AD662" t="s">
        <v>39</v>
      </c>
      <c r="AE662" t="s">
        <v>4524</v>
      </c>
      <c r="AF662" t="s">
        <v>4525</v>
      </c>
      <c r="AG662" t="s">
        <v>25</v>
      </c>
      <c r="AH662" t="s">
        <v>26</v>
      </c>
      <c r="AI662" t="s">
        <v>27</v>
      </c>
      <c r="AJ662" t="s">
        <v>28</v>
      </c>
      <c r="AK662" s="3">
        <v>4800000</v>
      </c>
      <c r="AL662" s="3">
        <v>0</v>
      </c>
      <c r="AM662" s="3">
        <v>0</v>
      </c>
      <c r="AN662" s="3">
        <v>4800000</v>
      </c>
      <c r="AO662" s="3">
        <v>4800000</v>
      </c>
      <c r="AP662" s="3">
        <v>0</v>
      </c>
      <c r="AQ662" t="s">
        <v>4526</v>
      </c>
      <c r="AR662" t="s">
        <v>1</v>
      </c>
      <c r="AS662" t="s">
        <v>4527</v>
      </c>
      <c r="AT662" t="s">
        <v>1</v>
      </c>
      <c r="AU662" s="2">
        <v>45679</v>
      </c>
    </row>
    <row r="663" spans="1:47" hidden="1" x14ac:dyDescent="0.2">
      <c r="A663" t="s">
        <v>0</v>
      </c>
      <c r="B663" t="s">
        <v>1</v>
      </c>
      <c r="C663" s="2">
        <v>45658</v>
      </c>
      <c r="D663" s="2">
        <v>45777</v>
      </c>
      <c r="E663" t="s">
        <v>2</v>
      </c>
      <c r="F663" s="2">
        <v>45679</v>
      </c>
      <c r="G663" t="s">
        <v>121</v>
      </c>
      <c r="H663" t="s">
        <v>140</v>
      </c>
      <c r="I663" t="s">
        <v>4528</v>
      </c>
      <c r="J663" s="2">
        <v>45658</v>
      </c>
      <c r="K663" s="2">
        <v>46022</v>
      </c>
      <c r="L663" t="s">
        <v>6</v>
      </c>
      <c r="M663" t="s">
        <v>7</v>
      </c>
      <c r="N663" t="s">
        <v>8</v>
      </c>
      <c r="O663" t="s">
        <v>4529</v>
      </c>
      <c r="P663" t="s">
        <v>4529</v>
      </c>
      <c r="Q663" t="s">
        <v>4530</v>
      </c>
      <c r="R663" t="s">
        <v>376</v>
      </c>
      <c r="S663" t="s">
        <v>377</v>
      </c>
      <c r="T663" t="s">
        <v>12</v>
      </c>
      <c r="U663" t="s">
        <v>13</v>
      </c>
      <c r="V663" t="s">
        <v>378</v>
      </c>
      <c r="W663" t="s">
        <v>379</v>
      </c>
      <c r="X663" t="s">
        <v>380</v>
      </c>
      <c r="Y663" t="s">
        <v>17</v>
      </c>
      <c r="Z663" t="s">
        <v>381</v>
      </c>
      <c r="AA663" t="s">
        <v>103</v>
      </c>
      <c r="AB663" t="s">
        <v>382</v>
      </c>
      <c r="AC663" t="s">
        <v>1876</v>
      </c>
      <c r="AD663" t="s">
        <v>39</v>
      </c>
      <c r="AE663" t="s">
        <v>1877</v>
      </c>
      <c r="AF663" t="s">
        <v>1878</v>
      </c>
      <c r="AG663" t="s">
        <v>25</v>
      </c>
      <c r="AH663" t="s">
        <v>26</v>
      </c>
      <c r="AI663" t="s">
        <v>27</v>
      </c>
      <c r="AJ663" t="s">
        <v>28</v>
      </c>
      <c r="AK663" s="3">
        <v>12000000</v>
      </c>
      <c r="AL663" s="3">
        <v>0</v>
      </c>
      <c r="AM663" s="3">
        <v>0</v>
      </c>
      <c r="AN663" s="3">
        <v>12000000</v>
      </c>
      <c r="AO663" s="3">
        <v>8200000</v>
      </c>
      <c r="AP663" s="3">
        <v>3800000</v>
      </c>
      <c r="AQ663" t="s">
        <v>4531</v>
      </c>
      <c r="AR663" t="s">
        <v>1</v>
      </c>
      <c r="AS663" t="s">
        <v>4532</v>
      </c>
      <c r="AT663" t="s">
        <v>1</v>
      </c>
      <c r="AU663" s="2">
        <v>45679</v>
      </c>
    </row>
    <row r="664" spans="1:47" hidden="1" x14ac:dyDescent="0.2">
      <c r="A664" t="s">
        <v>0</v>
      </c>
      <c r="B664" t="s">
        <v>1</v>
      </c>
      <c r="C664" s="2">
        <v>45658</v>
      </c>
      <c r="D664" s="2">
        <v>45777</v>
      </c>
      <c r="E664" t="s">
        <v>2</v>
      </c>
      <c r="F664" s="2">
        <v>45679</v>
      </c>
      <c r="G664" t="s">
        <v>121</v>
      </c>
      <c r="H664" t="s">
        <v>140</v>
      </c>
      <c r="I664" t="s">
        <v>4533</v>
      </c>
      <c r="J664" s="2">
        <v>45658</v>
      </c>
      <c r="K664" s="2">
        <v>46022</v>
      </c>
      <c r="L664" t="s">
        <v>6</v>
      </c>
      <c r="M664" t="s">
        <v>7</v>
      </c>
      <c r="N664" t="s">
        <v>8</v>
      </c>
      <c r="O664" t="s">
        <v>4534</v>
      </c>
      <c r="P664" t="s">
        <v>4534</v>
      </c>
      <c r="Q664" t="s">
        <v>4535</v>
      </c>
      <c r="R664" t="s">
        <v>376</v>
      </c>
      <c r="S664" t="s">
        <v>377</v>
      </c>
      <c r="T664" t="s">
        <v>12</v>
      </c>
      <c r="U664" t="s">
        <v>13</v>
      </c>
      <c r="V664" t="s">
        <v>378</v>
      </c>
      <c r="W664" t="s">
        <v>379</v>
      </c>
      <c r="X664" t="s">
        <v>380</v>
      </c>
      <c r="Y664" t="s">
        <v>17</v>
      </c>
      <c r="Z664" t="s">
        <v>381</v>
      </c>
      <c r="AA664" t="s">
        <v>103</v>
      </c>
      <c r="AB664" t="s">
        <v>382</v>
      </c>
      <c r="AC664" t="s">
        <v>2012</v>
      </c>
      <c r="AD664" t="s">
        <v>39</v>
      </c>
      <c r="AE664" t="s">
        <v>2013</v>
      </c>
      <c r="AF664" t="s">
        <v>2014</v>
      </c>
      <c r="AG664" t="s">
        <v>25</v>
      </c>
      <c r="AH664" t="s">
        <v>26</v>
      </c>
      <c r="AI664" t="s">
        <v>27</v>
      </c>
      <c r="AJ664" t="s">
        <v>28</v>
      </c>
      <c r="AK664" s="3">
        <v>9520000</v>
      </c>
      <c r="AL664" s="3">
        <v>0</v>
      </c>
      <c r="AM664" s="3">
        <v>0</v>
      </c>
      <c r="AN664" s="3">
        <v>9520000</v>
      </c>
      <c r="AO664" s="3">
        <v>6822667</v>
      </c>
      <c r="AP664" s="3">
        <v>2697333</v>
      </c>
      <c r="AQ664" t="s">
        <v>4536</v>
      </c>
      <c r="AR664" t="s">
        <v>1</v>
      </c>
      <c r="AS664" t="s">
        <v>4537</v>
      </c>
      <c r="AT664" t="s">
        <v>1</v>
      </c>
      <c r="AU664" s="2">
        <v>45679</v>
      </c>
    </row>
    <row r="665" spans="1:47" hidden="1" x14ac:dyDescent="0.2">
      <c r="A665" t="s">
        <v>0</v>
      </c>
      <c r="B665" t="s">
        <v>1</v>
      </c>
      <c r="C665" s="2">
        <v>45658</v>
      </c>
      <c r="D665" s="2">
        <v>45777</v>
      </c>
      <c r="E665" t="s">
        <v>2</v>
      </c>
      <c r="F665" s="2">
        <v>45679</v>
      </c>
      <c r="G665" t="s">
        <v>121</v>
      </c>
      <c r="H665" t="s">
        <v>140</v>
      </c>
      <c r="I665" t="s">
        <v>4538</v>
      </c>
      <c r="J665" s="2">
        <v>45658</v>
      </c>
      <c r="K665" s="2">
        <v>46022</v>
      </c>
      <c r="L665" t="s">
        <v>6</v>
      </c>
      <c r="M665" t="s">
        <v>7</v>
      </c>
      <c r="N665" t="s">
        <v>8</v>
      </c>
      <c r="O665" t="s">
        <v>4539</v>
      </c>
      <c r="P665" t="s">
        <v>4539</v>
      </c>
      <c r="Q665" t="s">
        <v>4540</v>
      </c>
      <c r="R665" t="s">
        <v>376</v>
      </c>
      <c r="S665" t="s">
        <v>377</v>
      </c>
      <c r="T665" t="s">
        <v>12</v>
      </c>
      <c r="U665" t="s">
        <v>13</v>
      </c>
      <c r="V665" t="s">
        <v>378</v>
      </c>
      <c r="W665" t="s">
        <v>379</v>
      </c>
      <c r="X665" t="s">
        <v>380</v>
      </c>
      <c r="Y665" t="s">
        <v>17</v>
      </c>
      <c r="Z665" t="s">
        <v>381</v>
      </c>
      <c r="AA665" t="s">
        <v>7</v>
      </c>
      <c r="AB665" t="s">
        <v>134</v>
      </c>
      <c r="AC665" t="s">
        <v>4541</v>
      </c>
      <c r="AD665" t="s">
        <v>22</v>
      </c>
      <c r="AE665" t="s">
        <v>4542</v>
      </c>
      <c r="AF665" t="s">
        <v>4543</v>
      </c>
      <c r="AG665" t="s">
        <v>25</v>
      </c>
      <c r="AH665" t="s">
        <v>26</v>
      </c>
      <c r="AI665" t="s">
        <v>27</v>
      </c>
      <c r="AJ665" t="s">
        <v>28</v>
      </c>
      <c r="AK665" s="3">
        <v>293560965</v>
      </c>
      <c r="AL665" s="3">
        <v>0</v>
      </c>
      <c r="AM665" s="3">
        <v>0</v>
      </c>
      <c r="AN665" s="3">
        <v>293560965</v>
      </c>
      <c r="AO665" s="3">
        <v>0</v>
      </c>
      <c r="AP665" s="3">
        <v>293560965</v>
      </c>
      <c r="AQ665" t="s">
        <v>4544</v>
      </c>
      <c r="AR665" t="s">
        <v>1</v>
      </c>
      <c r="AS665" t="s">
        <v>4545</v>
      </c>
      <c r="AT665" t="s">
        <v>1</v>
      </c>
      <c r="AU665" s="2">
        <v>45679</v>
      </c>
    </row>
    <row r="666" spans="1:47" hidden="1" x14ac:dyDescent="0.2">
      <c r="A666" t="s">
        <v>0</v>
      </c>
      <c r="B666" t="s">
        <v>1</v>
      </c>
      <c r="C666" s="2">
        <v>45658</v>
      </c>
      <c r="D666" s="2">
        <v>45777</v>
      </c>
      <c r="E666" t="s">
        <v>2</v>
      </c>
      <c r="F666" s="2">
        <v>45679</v>
      </c>
      <c r="G666" t="s">
        <v>121</v>
      </c>
      <c r="H666" t="s">
        <v>140</v>
      </c>
      <c r="I666" t="s">
        <v>4546</v>
      </c>
      <c r="J666" s="2">
        <v>45658</v>
      </c>
      <c r="K666" s="2">
        <v>46022</v>
      </c>
      <c r="L666" t="s">
        <v>6</v>
      </c>
      <c r="M666" t="s">
        <v>7</v>
      </c>
      <c r="N666" t="s">
        <v>8</v>
      </c>
      <c r="O666" t="s">
        <v>4547</v>
      </c>
      <c r="P666" t="s">
        <v>4547</v>
      </c>
      <c r="Q666" t="s">
        <v>4548</v>
      </c>
      <c r="R666" t="s">
        <v>376</v>
      </c>
      <c r="S666" t="s">
        <v>377</v>
      </c>
      <c r="T666" t="s">
        <v>12</v>
      </c>
      <c r="U666" t="s">
        <v>13</v>
      </c>
      <c r="V666" t="s">
        <v>378</v>
      </c>
      <c r="W666" t="s">
        <v>379</v>
      </c>
      <c r="X666" t="s">
        <v>380</v>
      </c>
      <c r="Y666" t="s">
        <v>17</v>
      </c>
      <c r="Z666" t="s">
        <v>381</v>
      </c>
      <c r="AA666" t="s">
        <v>103</v>
      </c>
      <c r="AB666" t="s">
        <v>382</v>
      </c>
      <c r="AC666" t="s">
        <v>926</v>
      </c>
      <c r="AD666" t="s">
        <v>39</v>
      </c>
      <c r="AE666" t="s">
        <v>927</v>
      </c>
      <c r="AF666" t="s">
        <v>928</v>
      </c>
      <c r="AG666" t="s">
        <v>25</v>
      </c>
      <c r="AH666" t="s">
        <v>26</v>
      </c>
      <c r="AI666" t="s">
        <v>27</v>
      </c>
      <c r="AJ666" t="s">
        <v>28</v>
      </c>
      <c r="AK666" s="3">
        <v>12750000</v>
      </c>
      <c r="AL666" s="3">
        <v>0</v>
      </c>
      <c r="AM666" s="3">
        <v>0</v>
      </c>
      <c r="AN666" s="3">
        <v>12750000</v>
      </c>
      <c r="AO666" s="3">
        <v>4250000</v>
      </c>
      <c r="AP666" s="3">
        <v>8500000</v>
      </c>
      <c r="AQ666" t="s">
        <v>4549</v>
      </c>
      <c r="AR666" t="s">
        <v>1</v>
      </c>
      <c r="AS666" t="s">
        <v>4550</v>
      </c>
      <c r="AT666" t="s">
        <v>1</v>
      </c>
      <c r="AU666" s="2">
        <v>45679</v>
      </c>
    </row>
    <row r="667" spans="1:47" hidden="1" x14ac:dyDescent="0.2">
      <c r="A667" t="s">
        <v>0</v>
      </c>
      <c r="B667" t="s">
        <v>1</v>
      </c>
      <c r="C667" s="2">
        <v>45658</v>
      </c>
      <c r="D667" s="2">
        <v>45777</v>
      </c>
      <c r="E667" t="s">
        <v>2</v>
      </c>
      <c r="F667" s="2">
        <v>45679</v>
      </c>
      <c r="G667" t="s">
        <v>121</v>
      </c>
      <c r="H667" t="s">
        <v>140</v>
      </c>
      <c r="I667" t="s">
        <v>4551</v>
      </c>
      <c r="J667" s="2">
        <v>45658</v>
      </c>
      <c r="K667" s="2">
        <v>46022</v>
      </c>
      <c r="L667" t="s">
        <v>6</v>
      </c>
      <c r="M667" t="s">
        <v>7</v>
      </c>
      <c r="N667" t="s">
        <v>8</v>
      </c>
      <c r="O667" t="s">
        <v>4552</v>
      </c>
      <c r="P667" t="s">
        <v>4552</v>
      </c>
      <c r="Q667" t="s">
        <v>4553</v>
      </c>
      <c r="R667" t="s">
        <v>376</v>
      </c>
      <c r="S667" t="s">
        <v>377</v>
      </c>
      <c r="T667" t="s">
        <v>12</v>
      </c>
      <c r="U667" t="s">
        <v>13</v>
      </c>
      <c r="V667" t="s">
        <v>378</v>
      </c>
      <c r="W667" t="s">
        <v>379</v>
      </c>
      <c r="X667" t="s">
        <v>380</v>
      </c>
      <c r="Y667" t="s">
        <v>17</v>
      </c>
      <c r="Z667" t="s">
        <v>381</v>
      </c>
      <c r="AA667" t="s">
        <v>103</v>
      </c>
      <c r="AB667" t="s">
        <v>382</v>
      </c>
      <c r="AC667" t="s">
        <v>2325</v>
      </c>
      <c r="AD667" t="s">
        <v>39</v>
      </c>
      <c r="AE667" t="s">
        <v>2326</v>
      </c>
      <c r="AF667" t="s">
        <v>2327</v>
      </c>
      <c r="AG667" t="s">
        <v>25</v>
      </c>
      <c r="AH667" t="s">
        <v>26</v>
      </c>
      <c r="AI667" t="s">
        <v>27</v>
      </c>
      <c r="AJ667" t="s">
        <v>28</v>
      </c>
      <c r="AK667" s="3">
        <v>4360000</v>
      </c>
      <c r="AL667" s="3">
        <v>0</v>
      </c>
      <c r="AM667" s="3">
        <v>0</v>
      </c>
      <c r="AN667" s="3">
        <v>4360000</v>
      </c>
      <c r="AO667" s="3">
        <v>3197333</v>
      </c>
      <c r="AP667" s="3">
        <v>1162667</v>
      </c>
      <c r="AQ667" t="s">
        <v>4554</v>
      </c>
      <c r="AR667" t="s">
        <v>1</v>
      </c>
      <c r="AS667" t="s">
        <v>4555</v>
      </c>
      <c r="AT667" t="s">
        <v>1</v>
      </c>
      <c r="AU667" s="2">
        <v>45679</v>
      </c>
    </row>
    <row r="668" spans="1:47" hidden="1" x14ac:dyDescent="0.2">
      <c r="A668" t="s">
        <v>0</v>
      </c>
      <c r="B668" t="s">
        <v>1</v>
      </c>
      <c r="C668" s="2">
        <v>45658</v>
      </c>
      <c r="D668" s="2">
        <v>45777</v>
      </c>
      <c r="E668" t="s">
        <v>2</v>
      </c>
      <c r="F668" s="2">
        <v>45679</v>
      </c>
      <c r="G668" t="s">
        <v>561</v>
      </c>
      <c r="H668" t="s">
        <v>960</v>
      </c>
      <c r="I668" t="s">
        <v>4556</v>
      </c>
      <c r="J668" s="2">
        <v>45658</v>
      </c>
      <c r="K668" s="2">
        <v>46022</v>
      </c>
      <c r="L668" t="s">
        <v>6</v>
      </c>
      <c r="M668" t="s">
        <v>7</v>
      </c>
      <c r="N668" t="s">
        <v>8</v>
      </c>
      <c r="O668" t="s">
        <v>4557</v>
      </c>
      <c r="P668" t="s">
        <v>4557</v>
      </c>
      <c r="Q668" t="s">
        <v>4558</v>
      </c>
      <c r="R668" t="s">
        <v>376</v>
      </c>
      <c r="S668" t="s">
        <v>377</v>
      </c>
      <c r="T668" t="s">
        <v>12</v>
      </c>
      <c r="U668" t="s">
        <v>13</v>
      </c>
      <c r="V668" t="s">
        <v>378</v>
      </c>
      <c r="W668" t="s">
        <v>379</v>
      </c>
      <c r="X668" t="s">
        <v>380</v>
      </c>
      <c r="Y668" t="s">
        <v>17</v>
      </c>
      <c r="Z668" t="s">
        <v>381</v>
      </c>
      <c r="AA668" t="s">
        <v>7</v>
      </c>
      <c r="AB668" t="s">
        <v>134</v>
      </c>
      <c r="AC668" t="s">
        <v>4559</v>
      </c>
      <c r="AD668" t="s">
        <v>22</v>
      </c>
      <c r="AE668" t="s">
        <v>4560</v>
      </c>
      <c r="AF668" t="s">
        <v>4561</v>
      </c>
      <c r="AG668" t="s">
        <v>25</v>
      </c>
      <c r="AH668" t="s">
        <v>26</v>
      </c>
      <c r="AI668" t="s">
        <v>27</v>
      </c>
      <c r="AJ668" t="s">
        <v>28</v>
      </c>
      <c r="AK668" s="3">
        <v>220000000</v>
      </c>
      <c r="AL668" s="3">
        <v>0</v>
      </c>
      <c r="AM668" s="3">
        <v>0</v>
      </c>
      <c r="AN668" s="3">
        <v>220000000</v>
      </c>
      <c r="AO668" s="3">
        <v>0</v>
      </c>
      <c r="AP668" s="3">
        <v>220000000</v>
      </c>
      <c r="AQ668" t="s">
        <v>4562</v>
      </c>
      <c r="AR668" t="s">
        <v>1</v>
      </c>
      <c r="AS668" t="s">
        <v>4563</v>
      </c>
      <c r="AT668" t="s">
        <v>1</v>
      </c>
      <c r="AU668" s="2">
        <v>45679</v>
      </c>
    </row>
    <row r="669" spans="1:47" hidden="1" x14ac:dyDescent="0.2">
      <c r="A669" t="s">
        <v>0</v>
      </c>
      <c r="B669" t="s">
        <v>1</v>
      </c>
      <c r="C669" s="2">
        <v>45658</v>
      </c>
      <c r="D669" s="2">
        <v>45777</v>
      </c>
      <c r="E669" t="s">
        <v>2</v>
      </c>
      <c r="F669" s="2">
        <v>45679</v>
      </c>
      <c r="G669" t="s">
        <v>561</v>
      </c>
      <c r="H669" t="s">
        <v>960</v>
      </c>
      <c r="I669" t="s">
        <v>4564</v>
      </c>
      <c r="J669" s="2">
        <v>45658</v>
      </c>
      <c r="K669" s="2">
        <v>46022</v>
      </c>
      <c r="L669" t="s">
        <v>6</v>
      </c>
      <c r="M669" t="s">
        <v>7</v>
      </c>
      <c r="N669" t="s">
        <v>8</v>
      </c>
      <c r="O669" t="s">
        <v>4565</v>
      </c>
      <c r="P669" t="s">
        <v>4565</v>
      </c>
      <c r="Q669" t="s">
        <v>4566</v>
      </c>
      <c r="R669" t="s">
        <v>376</v>
      </c>
      <c r="S669" t="s">
        <v>377</v>
      </c>
      <c r="T669" t="s">
        <v>12</v>
      </c>
      <c r="U669" t="s">
        <v>13</v>
      </c>
      <c r="V669" t="s">
        <v>378</v>
      </c>
      <c r="W669" t="s">
        <v>379</v>
      </c>
      <c r="X669" t="s">
        <v>380</v>
      </c>
      <c r="Y669" t="s">
        <v>17</v>
      </c>
      <c r="Z669" t="s">
        <v>381</v>
      </c>
      <c r="AA669" t="s">
        <v>144</v>
      </c>
      <c r="AB669" t="s">
        <v>145</v>
      </c>
      <c r="AC669" t="s">
        <v>4567</v>
      </c>
      <c r="AD669" t="s">
        <v>22</v>
      </c>
      <c r="AE669" t="s">
        <v>4568</v>
      </c>
      <c r="AF669" t="s">
        <v>4569</v>
      </c>
      <c r="AG669" t="s">
        <v>25</v>
      </c>
      <c r="AH669" t="s">
        <v>26</v>
      </c>
      <c r="AI669" t="s">
        <v>27</v>
      </c>
      <c r="AJ669" t="s">
        <v>28</v>
      </c>
      <c r="AK669" s="3">
        <v>82800605</v>
      </c>
      <c r="AL669" s="3">
        <v>0</v>
      </c>
      <c r="AM669" s="3">
        <v>0</v>
      </c>
      <c r="AN669" s="3">
        <v>82800605</v>
      </c>
      <c r="AO669" s="3">
        <v>44950762</v>
      </c>
      <c r="AP669" s="3">
        <v>37849843</v>
      </c>
      <c r="AQ669" t="s">
        <v>4570</v>
      </c>
      <c r="AR669" t="s">
        <v>1</v>
      </c>
      <c r="AS669" t="s">
        <v>4571</v>
      </c>
      <c r="AT669" t="s">
        <v>1</v>
      </c>
      <c r="AU669" s="2">
        <v>45679</v>
      </c>
    </row>
    <row r="670" spans="1:47" hidden="1" x14ac:dyDescent="0.2">
      <c r="A670" t="s">
        <v>0</v>
      </c>
      <c r="B670" t="s">
        <v>1</v>
      </c>
      <c r="C670" s="2">
        <v>45658</v>
      </c>
      <c r="D670" s="2">
        <v>45777</v>
      </c>
      <c r="E670" t="s">
        <v>2</v>
      </c>
      <c r="F670" s="2">
        <v>45679</v>
      </c>
      <c r="G670" t="s">
        <v>561</v>
      </c>
      <c r="H670" t="s">
        <v>960</v>
      </c>
      <c r="I670" t="s">
        <v>4564</v>
      </c>
      <c r="J670" s="2">
        <v>45658</v>
      </c>
      <c r="K670" s="2">
        <v>46022</v>
      </c>
      <c r="L670" t="s">
        <v>6</v>
      </c>
      <c r="M670" t="s">
        <v>7</v>
      </c>
      <c r="N670" t="s">
        <v>8</v>
      </c>
      <c r="O670" t="s">
        <v>4572</v>
      </c>
      <c r="P670" t="s">
        <v>4572</v>
      </c>
      <c r="Q670" t="s">
        <v>4566</v>
      </c>
      <c r="R670" t="s">
        <v>376</v>
      </c>
      <c r="S670" t="s">
        <v>377</v>
      </c>
      <c r="T670" t="s">
        <v>12</v>
      </c>
      <c r="U670" t="s">
        <v>13</v>
      </c>
      <c r="V670" t="s">
        <v>378</v>
      </c>
      <c r="W670" t="s">
        <v>379</v>
      </c>
      <c r="X670" t="s">
        <v>380</v>
      </c>
      <c r="Y670" t="s">
        <v>17</v>
      </c>
      <c r="Z670" t="s">
        <v>381</v>
      </c>
      <c r="AA670" t="s">
        <v>144</v>
      </c>
      <c r="AB670" t="s">
        <v>145</v>
      </c>
      <c r="AC670" t="s">
        <v>4567</v>
      </c>
      <c r="AD670" t="s">
        <v>22</v>
      </c>
      <c r="AE670" t="s">
        <v>4568</v>
      </c>
      <c r="AF670" t="s">
        <v>4569</v>
      </c>
      <c r="AG670" t="s">
        <v>25</v>
      </c>
      <c r="AH670" t="s">
        <v>26</v>
      </c>
      <c r="AI670" t="s">
        <v>27</v>
      </c>
      <c r="AJ670" t="s">
        <v>28</v>
      </c>
      <c r="AK670" s="3">
        <v>60191308</v>
      </c>
      <c r="AL670" s="3">
        <v>0</v>
      </c>
      <c r="AM670" s="3">
        <v>0</v>
      </c>
      <c r="AN670" s="3">
        <v>60191308</v>
      </c>
      <c r="AO670" s="3">
        <v>0</v>
      </c>
      <c r="AP670" s="3">
        <v>60191308</v>
      </c>
      <c r="AQ670" t="s">
        <v>4573</v>
      </c>
      <c r="AR670" t="s">
        <v>1</v>
      </c>
      <c r="AS670" t="s">
        <v>4574</v>
      </c>
      <c r="AT670" t="s">
        <v>1</v>
      </c>
      <c r="AU670" s="2">
        <v>45679</v>
      </c>
    </row>
    <row r="671" spans="1:47" hidden="1" x14ac:dyDescent="0.2">
      <c r="A671" t="s">
        <v>0</v>
      </c>
      <c r="B671" t="s">
        <v>1</v>
      </c>
      <c r="C671" s="2">
        <v>45658</v>
      </c>
      <c r="D671" s="2">
        <v>45777</v>
      </c>
      <c r="E671" t="s">
        <v>2</v>
      </c>
      <c r="F671" s="2">
        <v>45679</v>
      </c>
      <c r="G671" t="s">
        <v>121</v>
      </c>
      <c r="H671" t="s">
        <v>140</v>
      </c>
      <c r="I671" t="s">
        <v>4575</v>
      </c>
      <c r="J671" s="2">
        <v>45658</v>
      </c>
      <c r="K671" s="2">
        <v>46022</v>
      </c>
      <c r="L671" t="s">
        <v>6</v>
      </c>
      <c r="M671" t="s">
        <v>7</v>
      </c>
      <c r="N671" t="s">
        <v>8</v>
      </c>
      <c r="O671" t="s">
        <v>4576</v>
      </c>
      <c r="P671" t="s">
        <v>4576</v>
      </c>
      <c r="Q671" t="s">
        <v>4577</v>
      </c>
      <c r="R671" t="s">
        <v>376</v>
      </c>
      <c r="S671" t="s">
        <v>377</v>
      </c>
      <c r="T671" t="s">
        <v>12</v>
      </c>
      <c r="U671" t="s">
        <v>13</v>
      </c>
      <c r="V671" t="s">
        <v>378</v>
      </c>
      <c r="W671" t="s">
        <v>379</v>
      </c>
      <c r="X671" t="s">
        <v>380</v>
      </c>
      <c r="Y671" t="s">
        <v>17</v>
      </c>
      <c r="Z671" t="s">
        <v>381</v>
      </c>
      <c r="AA671" t="s">
        <v>103</v>
      </c>
      <c r="AB671" t="s">
        <v>382</v>
      </c>
      <c r="AC671" t="s">
        <v>1916</v>
      </c>
      <c r="AD671" t="s">
        <v>39</v>
      </c>
      <c r="AE671" t="s">
        <v>1917</v>
      </c>
      <c r="AF671" t="s">
        <v>1918</v>
      </c>
      <c r="AG671" t="s">
        <v>25</v>
      </c>
      <c r="AH671" t="s">
        <v>26</v>
      </c>
      <c r="AI671" t="s">
        <v>27</v>
      </c>
      <c r="AJ671" t="s">
        <v>28</v>
      </c>
      <c r="AK671" s="3">
        <v>2800000</v>
      </c>
      <c r="AL671" s="3">
        <v>0</v>
      </c>
      <c r="AM671" s="3">
        <v>0</v>
      </c>
      <c r="AN671" s="3">
        <v>2800000</v>
      </c>
      <c r="AO671" s="3">
        <v>2800000</v>
      </c>
      <c r="AP671" s="3">
        <v>0</v>
      </c>
      <c r="AQ671" t="s">
        <v>4578</v>
      </c>
      <c r="AR671" t="s">
        <v>1</v>
      </c>
      <c r="AS671" t="s">
        <v>4579</v>
      </c>
      <c r="AT671" t="s">
        <v>1</v>
      </c>
      <c r="AU671" s="2">
        <v>45679</v>
      </c>
    </row>
    <row r="672" spans="1:47" hidden="1" x14ac:dyDescent="0.2">
      <c r="A672" t="s">
        <v>0</v>
      </c>
      <c r="B672" t="s">
        <v>1</v>
      </c>
      <c r="C672" s="2">
        <v>45658</v>
      </c>
      <c r="D672" s="2">
        <v>45777</v>
      </c>
      <c r="E672" t="s">
        <v>2</v>
      </c>
      <c r="F672" s="2">
        <v>45679</v>
      </c>
      <c r="G672" t="s">
        <v>121</v>
      </c>
      <c r="H672" t="s">
        <v>140</v>
      </c>
      <c r="I672" t="s">
        <v>4580</v>
      </c>
      <c r="J672" s="2">
        <v>45658</v>
      </c>
      <c r="K672" s="2">
        <v>46022</v>
      </c>
      <c r="L672" t="s">
        <v>6</v>
      </c>
      <c r="M672" t="s">
        <v>7</v>
      </c>
      <c r="N672" t="s">
        <v>8</v>
      </c>
      <c r="O672" t="s">
        <v>4581</v>
      </c>
      <c r="P672" t="s">
        <v>4581</v>
      </c>
      <c r="Q672" t="s">
        <v>4582</v>
      </c>
      <c r="R672" t="s">
        <v>376</v>
      </c>
      <c r="S672" t="s">
        <v>377</v>
      </c>
      <c r="T672" t="s">
        <v>12</v>
      </c>
      <c r="U672" t="s">
        <v>13</v>
      </c>
      <c r="V672" t="s">
        <v>378</v>
      </c>
      <c r="W672" t="s">
        <v>379</v>
      </c>
      <c r="X672" t="s">
        <v>380</v>
      </c>
      <c r="Y672" t="s">
        <v>17</v>
      </c>
      <c r="Z672" t="s">
        <v>381</v>
      </c>
      <c r="AA672" t="s">
        <v>103</v>
      </c>
      <c r="AB672" t="s">
        <v>382</v>
      </c>
      <c r="AC672" t="s">
        <v>2409</v>
      </c>
      <c r="AD672" t="s">
        <v>39</v>
      </c>
      <c r="AE672" t="s">
        <v>2410</v>
      </c>
      <c r="AF672" t="s">
        <v>2411</v>
      </c>
      <c r="AG672" t="s">
        <v>25</v>
      </c>
      <c r="AH672" t="s">
        <v>26</v>
      </c>
      <c r="AI672" t="s">
        <v>27</v>
      </c>
      <c r="AJ672" t="s">
        <v>28</v>
      </c>
      <c r="AK672" s="3">
        <v>3380000</v>
      </c>
      <c r="AL672" s="3">
        <v>0</v>
      </c>
      <c r="AM672" s="3">
        <v>0</v>
      </c>
      <c r="AN672" s="3">
        <v>3380000</v>
      </c>
      <c r="AO672" s="3">
        <v>3380000</v>
      </c>
      <c r="AP672" s="3">
        <v>0</v>
      </c>
      <c r="AQ672" t="s">
        <v>4583</v>
      </c>
      <c r="AR672" t="s">
        <v>1</v>
      </c>
      <c r="AS672" t="s">
        <v>4584</v>
      </c>
      <c r="AT672" t="s">
        <v>1</v>
      </c>
      <c r="AU672" s="2">
        <v>45679</v>
      </c>
    </row>
    <row r="673" spans="1:47" hidden="1" x14ac:dyDescent="0.2">
      <c r="A673" t="s">
        <v>0</v>
      </c>
      <c r="B673" t="s">
        <v>1</v>
      </c>
      <c r="C673" s="2">
        <v>45658</v>
      </c>
      <c r="D673" s="2">
        <v>45777</v>
      </c>
      <c r="E673" t="s">
        <v>2</v>
      </c>
      <c r="F673" s="2">
        <v>45679</v>
      </c>
      <c r="G673" t="s">
        <v>323</v>
      </c>
      <c r="H673" t="s">
        <v>1147</v>
      </c>
      <c r="I673" t="s">
        <v>4585</v>
      </c>
      <c r="J673" s="2">
        <v>45658</v>
      </c>
      <c r="K673" s="2">
        <v>46022</v>
      </c>
      <c r="L673" t="s">
        <v>6</v>
      </c>
      <c r="M673" t="s">
        <v>7</v>
      </c>
      <c r="N673" t="s">
        <v>8</v>
      </c>
      <c r="O673" t="s">
        <v>4586</v>
      </c>
      <c r="P673" t="s">
        <v>4586</v>
      </c>
      <c r="Q673" t="s">
        <v>4587</v>
      </c>
      <c r="R673" t="s">
        <v>376</v>
      </c>
      <c r="S673" t="s">
        <v>377</v>
      </c>
      <c r="T673" t="s">
        <v>12</v>
      </c>
      <c r="U673" t="s">
        <v>13</v>
      </c>
      <c r="V673" t="s">
        <v>378</v>
      </c>
      <c r="W673" t="s">
        <v>379</v>
      </c>
      <c r="X673" t="s">
        <v>380</v>
      </c>
      <c r="Y673" t="s">
        <v>17</v>
      </c>
      <c r="Z673" t="s">
        <v>381</v>
      </c>
      <c r="AA673" t="s">
        <v>1151</v>
      </c>
      <c r="AB673" t="s">
        <v>1152</v>
      </c>
      <c r="AC673" t="s">
        <v>4588</v>
      </c>
      <c r="AD673" t="s">
        <v>22</v>
      </c>
      <c r="AE673" t="s">
        <v>4589</v>
      </c>
      <c r="AF673" t="s">
        <v>4590</v>
      </c>
      <c r="AG673" t="s">
        <v>25</v>
      </c>
      <c r="AH673" t="s">
        <v>26</v>
      </c>
      <c r="AI673" t="s">
        <v>27</v>
      </c>
      <c r="AJ673" t="s">
        <v>28</v>
      </c>
      <c r="AK673" s="3">
        <v>19025412</v>
      </c>
      <c r="AL673" s="3">
        <v>0</v>
      </c>
      <c r="AM673" s="3">
        <v>0</v>
      </c>
      <c r="AN673" s="3">
        <v>19025412</v>
      </c>
      <c r="AO673" s="3">
        <v>0</v>
      </c>
      <c r="AP673" s="3">
        <v>19025412</v>
      </c>
      <c r="AQ673" t="s">
        <v>4591</v>
      </c>
      <c r="AR673" t="s">
        <v>1</v>
      </c>
      <c r="AS673" t="s">
        <v>4592</v>
      </c>
      <c r="AT673" t="s">
        <v>1</v>
      </c>
      <c r="AU673" s="2">
        <v>45679</v>
      </c>
    </row>
    <row r="674" spans="1:47" hidden="1" x14ac:dyDescent="0.2">
      <c r="A674" t="s">
        <v>0</v>
      </c>
      <c r="B674" t="s">
        <v>1</v>
      </c>
      <c r="C674" s="2">
        <v>45658</v>
      </c>
      <c r="D674" s="2">
        <v>45777</v>
      </c>
      <c r="E674" t="s">
        <v>2</v>
      </c>
      <c r="F674" s="2">
        <v>45679</v>
      </c>
      <c r="G674" t="s">
        <v>121</v>
      </c>
      <c r="H674" t="s">
        <v>140</v>
      </c>
      <c r="I674" t="s">
        <v>4593</v>
      </c>
      <c r="J674" s="2">
        <v>45658</v>
      </c>
      <c r="K674" s="2">
        <v>46022</v>
      </c>
      <c r="L674" t="s">
        <v>6</v>
      </c>
      <c r="M674" t="s">
        <v>7</v>
      </c>
      <c r="N674" t="s">
        <v>8</v>
      </c>
      <c r="O674" t="s">
        <v>4594</v>
      </c>
      <c r="P674" t="s">
        <v>4594</v>
      </c>
      <c r="Q674" t="s">
        <v>4595</v>
      </c>
      <c r="R674" t="s">
        <v>376</v>
      </c>
      <c r="S674" t="s">
        <v>377</v>
      </c>
      <c r="T674" t="s">
        <v>12</v>
      </c>
      <c r="U674" t="s">
        <v>13</v>
      </c>
      <c r="V674" t="s">
        <v>378</v>
      </c>
      <c r="W674" t="s">
        <v>379</v>
      </c>
      <c r="X674" t="s">
        <v>380</v>
      </c>
      <c r="Y674" t="s">
        <v>17</v>
      </c>
      <c r="Z674" t="s">
        <v>381</v>
      </c>
      <c r="AA674" t="s">
        <v>103</v>
      </c>
      <c r="AB674" t="s">
        <v>382</v>
      </c>
      <c r="AC674" t="s">
        <v>814</v>
      </c>
      <c r="AD674" t="s">
        <v>39</v>
      </c>
      <c r="AE674" t="s">
        <v>815</v>
      </c>
      <c r="AF674" t="s">
        <v>816</v>
      </c>
      <c r="AG674" t="s">
        <v>25</v>
      </c>
      <c r="AH674" t="s">
        <v>26</v>
      </c>
      <c r="AI674" t="s">
        <v>27</v>
      </c>
      <c r="AJ674" t="s">
        <v>28</v>
      </c>
      <c r="AK674" s="3">
        <v>5000000</v>
      </c>
      <c r="AL674" s="3">
        <v>0</v>
      </c>
      <c r="AM674" s="3">
        <v>0</v>
      </c>
      <c r="AN674" s="3">
        <v>5000000</v>
      </c>
      <c r="AO674" s="3">
        <v>5000000</v>
      </c>
      <c r="AP674" s="3">
        <v>0</v>
      </c>
      <c r="AQ674" t="s">
        <v>4596</v>
      </c>
      <c r="AR674" t="s">
        <v>1</v>
      </c>
      <c r="AS674" t="s">
        <v>4597</v>
      </c>
      <c r="AT674" t="s">
        <v>1</v>
      </c>
      <c r="AU674" s="2">
        <v>45679</v>
      </c>
    </row>
    <row r="675" spans="1:47" hidden="1" x14ac:dyDescent="0.2">
      <c r="A675" t="s">
        <v>0</v>
      </c>
      <c r="B675" t="s">
        <v>1</v>
      </c>
      <c r="C675" s="2">
        <v>45658</v>
      </c>
      <c r="D675" s="2">
        <v>45777</v>
      </c>
      <c r="E675" t="s">
        <v>2</v>
      </c>
      <c r="F675" s="2">
        <v>45679</v>
      </c>
      <c r="G675" t="s">
        <v>121</v>
      </c>
      <c r="H675" t="s">
        <v>140</v>
      </c>
      <c r="I675" t="s">
        <v>4598</v>
      </c>
      <c r="J675" s="2">
        <v>45658</v>
      </c>
      <c r="K675" s="2">
        <v>46022</v>
      </c>
      <c r="L675" t="s">
        <v>6</v>
      </c>
      <c r="M675" t="s">
        <v>7</v>
      </c>
      <c r="N675" t="s">
        <v>8</v>
      </c>
      <c r="O675" t="s">
        <v>4599</v>
      </c>
      <c r="P675" t="s">
        <v>4599</v>
      </c>
      <c r="Q675" t="s">
        <v>4600</v>
      </c>
      <c r="R675" t="s">
        <v>376</v>
      </c>
      <c r="S675" t="s">
        <v>377</v>
      </c>
      <c r="T675" t="s">
        <v>12</v>
      </c>
      <c r="U675" t="s">
        <v>13</v>
      </c>
      <c r="V675" t="s">
        <v>378</v>
      </c>
      <c r="W675" t="s">
        <v>379</v>
      </c>
      <c r="X675" t="s">
        <v>380</v>
      </c>
      <c r="Y675" t="s">
        <v>17</v>
      </c>
      <c r="Z675" t="s">
        <v>381</v>
      </c>
      <c r="AA675" t="s">
        <v>103</v>
      </c>
      <c r="AB675" t="s">
        <v>382</v>
      </c>
      <c r="AC675" t="s">
        <v>668</v>
      </c>
      <c r="AD675" t="s">
        <v>39</v>
      </c>
      <c r="AE675" t="s">
        <v>669</v>
      </c>
      <c r="AF675" t="s">
        <v>670</v>
      </c>
      <c r="AG675" t="s">
        <v>25</v>
      </c>
      <c r="AH675" t="s">
        <v>26</v>
      </c>
      <c r="AI675" t="s">
        <v>27</v>
      </c>
      <c r="AJ675" t="s">
        <v>28</v>
      </c>
      <c r="AK675" s="3">
        <v>6400000</v>
      </c>
      <c r="AL675" s="3">
        <v>0</v>
      </c>
      <c r="AM675" s="3">
        <v>0</v>
      </c>
      <c r="AN675" s="3">
        <v>6400000</v>
      </c>
      <c r="AO675" s="3">
        <v>4373333</v>
      </c>
      <c r="AP675" s="3">
        <v>2026667</v>
      </c>
      <c r="AQ675" t="s">
        <v>4601</v>
      </c>
      <c r="AR675" t="s">
        <v>1</v>
      </c>
      <c r="AS675" t="s">
        <v>4602</v>
      </c>
      <c r="AT675" t="s">
        <v>1</v>
      </c>
      <c r="AU675" s="2">
        <v>45679</v>
      </c>
    </row>
    <row r="676" spans="1:47" hidden="1" x14ac:dyDescent="0.2">
      <c r="A676" t="s">
        <v>0</v>
      </c>
      <c r="B676" t="s">
        <v>1</v>
      </c>
      <c r="C676" s="2">
        <v>45658</v>
      </c>
      <c r="D676" s="2">
        <v>45777</v>
      </c>
      <c r="E676" t="s">
        <v>2</v>
      </c>
      <c r="F676" s="2">
        <v>45679</v>
      </c>
      <c r="G676" t="s">
        <v>121</v>
      </c>
      <c r="H676" t="s">
        <v>140</v>
      </c>
      <c r="I676" t="s">
        <v>4603</v>
      </c>
      <c r="J676" s="2">
        <v>45658</v>
      </c>
      <c r="K676" s="2">
        <v>46022</v>
      </c>
      <c r="L676" t="s">
        <v>6</v>
      </c>
      <c r="M676" t="s">
        <v>7</v>
      </c>
      <c r="N676" t="s">
        <v>8</v>
      </c>
      <c r="O676" t="s">
        <v>4604</v>
      </c>
      <c r="P676" t="s">
        <v>4604</v>
      </c>
      <c r="Q676" t="s">
        <v>4605</v>
      </c>
      <c r="R676" t="s">
        <v>376</v>
      </c>
      <c r="S676" t="s">
        <v>377</v>
      </c>
      <c r="T676" t="s">
        <v>12</v>
      </c>
      <c r="U676" t="s">
        <v>13</v>
      </c>
      <c r="V676" t="s">
        <v>378</v>
      </c>
      <c r="W676" t="s">
        <v>379</v>
      </c>
      <c r="X676" t="s">
        <v>380</v>
      </c>
      <c r="Y676" t="s">
        <v>17</v>
      </c>
      <c r="Z676" t="s">
        <v>381</v>
      </c>
      <c r="AA676" t="s">
        <v>103</v>
      </c>
      <c r="AB676" t="s">
        <v>382</v>
      </c>
      <c r="AC676" t="s">
        <v>1968</v>
      </c>
      <c r="AD676" t="s">
        <v>39</v>
      </c>
      <c r="AE676" t="s">
        <v>1969</v>
      </c>
      <c r="AF676" t="s">
        <v>1970</v>
      </c>
      <c r="AG676" t="s">
        <v>25</v>
      </c>
      <c r="AH676" t="s">
        <v>26</v>
      </c>
      <c r="AI676" t="s">
        <v>27</v>
      </c>
      <c r="AJ676" t="s">
        <v>28</v>
      </c>
      <c r="AK676" s="3">
        <v>8000000</v>
      </c>
      <c r="AL676" s="3">
        <v>0</v>
      </c>
      <c r="AM676" s="3">
        <v>0</v>
      </c>
      <c r="AN676" s="3">
        <v>8000000</v>
      </c>
      <c r="AO676" s="3">
        <v>8000000</v>
      </c>
      <c r="AP676" s="3">
        <v>0</v>
      </c>
      <c r="AQ676" t="s">
        <v>4606</v>
      </c>
      <c r="AR676" t="s">
        <v>1</v>
      </c>
      <c r="AS676" t="s">
        <v>4607</v>
      </c>
      <c r="AT676" t="s">
        <v>1</v>
      </c>
      <c r="AU676" s="2">
        <v>45679</v>
      </c>
    </row>
    <row r="677" spans="1:47" hidden="1" x14ac:dyDescent="0.2">
      <c r="A677" t="s">
        <v>0</v>
      </c>
      <c r="B677" t="s">
        <v>1</v>
      </c>
      <c r="C677" s="2">
        <v>45658</v>
      </c>
      <c r="D677" s="2">
        <v>45777</v>
      </c>
      <c r="E677" t="s">
        <v>2</v>
      </c>
      <c r="F677" s="2">
        <v>45679</v>
      </c>
      <c r="G677" t="s">
        <v>121</v>
      </c>
      <c r="H677" t="s">
        <v>140</v>
      </c>
      <c r="I677" t="s">
        <v>4608</v>
      </c>
      <c r="J677" s="2">
        <v>45658</v>
      </c>
      <c r="K677" s="2">
        <v>46022</v>
      </c>
      <c r="L677" t="s">
        <v>6</v>
      </c>
      <c r="M677" t="s">
        <v>7</v>
      </c>
      <c r="N677" t="s">
        <v>8</v>
      </c>
      <c r="O677" t="s">
        <v>4609</v>
      </c>
      <c r="P677" t="s">
        <v>4609</v>
      </c>
      <c r="Q677" t="s">
        <v>4610</v>
      </c>
      <c r="R677" t="s">
        <v>376</v>
      </c>
      <c r="S677" t="s">
        <v>377</v>
      </c>
      <c r="T677" t="s">
        <v>12</v>
      </c>
      <c r="U677" t="s">
        <v>13</v>
      </c>
      <c r="V677" t="s">
        <v>378</v>
      </c>
      <c r="W677" t="s">
        <v>379</v>
      </c>
      <c r="X677" t="s">
        <v>380</v>
      </c>
      <c r="Y677" t="s">
        <v>17</v>
      </c>
      <c r="Z677" t="s">
        <v>381</v>
      </c>
      <c r="AA677" t="s">
        <v>103</v>
      </c>
      <c r="AB677" t="s">
        <v>382</v>
      </c>
      <c r="AC677" t="s">
        <v>4611</v>
      </c>
      <c r="AD677" t="s">
        <v>39</v>
      </c>
      <c r="AE677" t="s">
        <v>4612</v>
      </c>
      <c r="AF677" t="s">
        <v>4613</v>
      </c>
      <c r="AG677" t="s">
        <v>25</v>
      </c>
      <c r="AH677" t="s">
        <v>26</v>
      </c>
      <c r="AI677" t="s">
        <v>27</v>
      </c>
      <c r="AJ677" t="s">
        <v>28</v>
      </c>
      <c r="AK677" s="3">
        <v>5000000</v>
      </c>
      <c r="AL677" s="3">
        <v>0</v>
      </c>
      <c r="AM677" s="3">
        <v>0</v>
      </c>
      <c r="AN677" s="3">
        <v>5000000</v>
      </c>
      <c r="AO677" s="3">
        <v>5000000</v>
      </c>
      <c r="AP677" s="3">
        <v>0</v>
      </c>
      <c r="AQ677" t="s">
        <v>4614</v>
      </c>
      <c r="AR677" t="s">
        <v>1</v>
      </c>
      <c r="AS677" t="s">
        <v>4615</v>
      </c>
      <c r="AT677" t="s">
        <v>1</v>
      </c>
      <c r="AU677" s="2">
        <v>45679</v>
      </c>
    </row>
    <row r="678" spans="1:47" hidden="1" x14ac:dyDescent="0.2">
      <c r="A678" t="s">
        <v>0</v>
      </c>
      <c r="B678" t="s">
        <v>1</v>
      </c>
      <c r="C678" s="2">
        <v>45658</v>
      </c>
      <c r="D678" s="2">
        <v>45777</v>
      </c>
      <c r="E678" t="s">
        <v>2</v>
      </c>
      <c r="F678" s="2">
        <v>45679</v>
      </c>
      <c r="G678" t="s">
        <v>121</v>
      </c>
      <c r="H678" t="s">
        <v>140</v>
      </c>
      <c r="I678" t="s">
        <v>4616</v>
      </c>
      <c r="J678" s="2">
        <v>45658</v>
      </c>
      <c r="K678" s="2">
        <v>46022</v>
      </c>
      <c r="L678" t="s">
        <v>6</v>
      </c>
      <c r="M678" t="s">
        <v>7</v>
      </c>
      <c r="N678" t="s">
        <v>8</v>
      </c>
      <c r="O678" t="s">
        <v>4617</v>
      </c>
      <c r="P678" t="s">
        <v>4617</v>
      </c>
      <c r="Q678" t="s">
        <v>4618</v>
      </c>
      <c r="R678" t="s">
        <v>376</v>
      </c>
      <c r="S678" t="s">
        <v>377</v>
      </c>
      <c r="T678" t="s">
        <v>12</v>
      </c>
      <c r="U678" t="s">
        <v>13</v>
      </c>
      <c r="V678" t="s">
        <v>378</v>
      </c>
      <c r="W678" t="s">
        <v>379</v>
      </c>
      <c r="X678" t="s">
        <v>380</v>
      </c>
      <c r="Y678" t="s">
        <v>17</v>
      </c>
      <c r="Z678" t="s">
        <v>381</v>
      </c>
      <c r="AA678" t="s">
        <v>103</v>
      </c>
      <c r="AB678" t="s">
        <v>382</v>
      </c>
      <c r="AC678" t="s">
        <v>2294</v>
      </c>
      <c r="AD678" t="s">
        <v>39</v>
      </c>
      <c r="AE678" t="s">
        <v>2295</v>
      </c>
      <c r="AF678" t="s">
        <v>2296</v>
      </c>
      <c r="AG678" t="s">
        <v>25</v>
      </c>
      <c r="AH678" t="s">
        <v>26</v>
      </c>
      <c r="AI678" t="s">
        <v>27</v>
      </c>
      <c r="AJ678" t="s">
        <v>28</v>
      </c>
      <c r="AK678" s="3">
        <v>5000000</v>
      </c>
      <c r="AL678" s="3">
        <v>0</v>
      </c>
      <c r="AM678" s="3">
        <v>0</v>
      </c>
      <c r="AN678" s="3">
        <v>5000000</v>
      </c>
      <c r="AO678" s="3">
        <v>5000000</v>
      </c>
      <c r="AP678" s="3">
        <v>0</v>
      </c>
      <c r="AQ678" t="s">
        <v>4619</v>
      </c>
      <c r="AR678" t="s">
        <v>1</v>
      </c>
      <c r="AS678" t="s">
        <v>4620</v>
      </c>
      <c r="AT678" t="s">
        <v>1</v>
      </c>
      <c r="AU678" s="2">
        <v>45679</v>
      </c>
    </row>
    <row r="679" spans="1:47" hidden="1" x14ac:dyDescent="0.2">
      <c r="A679" t="s">
        <v>0</v>
      </c>
      <c r="B679" t="s">
        <v>1</v>
      </c>
      <c r="C679" s="2">
        <v>45658</v>
      </c>
      <c r="D679" s="2">
        <v>45777</v>
      </c>
      <c r="E679" t="s">
        <v>2</v>
      </c>
      <c r="F679" s="2">
        <v>45679</v>
      </c>
      <c r="G679" t="s">
        <v>121</v>
      </c>
      <c r="H679" t="s">
        <v>140</v>
      </c>
      <c r="I679" t="s">
        <v>4621</v>
      </c>
      <c r="J679" s="2">
        <v>45658</v>
      </c>
      <c r="K679" s="2">
        <v>46022</v>
      </c>
      <c r="L679" t="s">
        <v>6</v>
      </c>
      <c r="M679" t="s">
        <v>7</v>
      </c>
      <c r="N679" t="s">
        <v>8</v>
      </c>
      <c r="O679" t="s">
        <v>4622</v>
      </c>
      <c r="P679" t="s">
        <v>4622</v>
      </c>
      <c r="Q679" t="s">
        <v>4623</v>
      </c>
      <c r="R679" t="s">
        <v>376</v>
      </c>
      <c r="S679" t="s">
        <v>377</v>
      </c>
      <c r="T679" t="s">
        <v>12</v>
      </c>
      <c r="U679" t="s">
        <v>13</v>
      </c>
      <c r="V679" t="s">
        <v>378</v>
      </c>
      <c r="W679" t="s">
        <v>379</v>
      </c>
      <c r="X679" t="s">
        <v>380</v>
      </c>
      <c r="Y679" t="s">
        <v>17</v>
      </c>
      <c r="Z679" t="s">
        <v>381</v>
      </c>
      <c r="AA679" t="s">
        <v>103</v>
      </c>
      <c r="AB679" t="s">
        <v>382</v>
      </c>
      <c r="AC679" t="s">
        <v>1932</v>
      </c>
      <c r="AD679" t="s">
        <v>39</v>
      </c>
      <c r="AE679" t="s">
        <v>1933</v>
      </c>
      <c r="AF679" t="s">
        <v>1934</v>
      </c>
      <c r="AG679" t="s">
        <v>25</v>
      </c>
      <c r="AH679" t="s">
        <v>26</v>
      </c>
      <c r="AI679" t="s">
        <v>27</v>
      </c>
      <c r="AJ679" t="s">
        <v>28</v>
      </c>
      <c r="AK679" s="3">
        <v>17000000</v>
      </c>
      <c r="AL679" s="3">
        <v>0</v>
      </c>
      <c r="AM679" s="3">
        <v>0</v>
      </c>
      <c r="AN679" s="3">
        <v>17000000</v>
      </c>
      <c r="AO679" s="3">
        <v>13600000</v>
      </c>
      <c r="AP679" s="3">
        <v>3400000</v>
      </c>
      <c r="AQ679" t="s">
        <v>4624</v>
      </c>
      <c r="AR679" t="s">
        <v>1</v>
      </c>
      <c r="AS679" t="s">
        <v>4625</v>
      </c>
      <c r="AT679" t="s">
        <v>1</v>
      </c>
      <c r="AU679" s="2">
        <v>45679</v>
      </c>
    </row>
    <row r="680" spans="1:47" hidden="1" x14ac:dyDescent="0.2">
      <c r="A680" t="s">
        <v>0</v>
      </c>
      <c r="B680" t="s">
        <v>1</v>
      </c>
      <c r="C680" s="2">
        <v>45658</v>
      </c>
      <c r="D680" s="2">
        <v>45777</v>
      </c>
      <c r="E680" t="s">
        <v>2</v>
      </c>
      <c r="F680" s="2">
        <v>45679</v>
      </c>
      <c r="G680" t="s">
        <v>121</v>
      </c>
      <c r="H680" t="s">
        <v>140</v>
      </c>
      <c r="I680" t="s">
        <v>4626</v>
      </c>
      <c r="J680" s="2">
        <v>45658</v>
      </c>
      <c r="K680" s="2">
        <v>46022</v>
      </c>
      <c r="L680" t="s">
        <v>6</v>
      </c>
      <c r="M680" t="s">
        <v>7</v>
      </c>
      <c r="N680" t="s">
        <v>8</v>
      </c>
      <c r="O680" t="s">
        <v>4627</v>
      </c>
      <c r="P680" t="s">
        <v>4627</v>
      </c>
      <c r="Q680" t="s">
        <v>4628</v>
      </c>
      <c r="R680" t="s">
        <v>376</v>
      </c>
      <c r="S680" t="s">
        <v>377</v>
      </c>
      <c r="T680" t="s">
        <v>12</v>
      </c>
      <c r="U680" t="s">
        <v>13</v>
      </c>
      <c r="V680" t="s">
        <v>378</v>
      </c>
      <c r="W680" t="s">
        <v>379</v>
      </c>
      <c r="X680" t="s">
        <v>380</v>
      </c>
      <c r="Y680" t="s">
        <v>17</v>
      </c>
      <c r="Z680" t="s">
        <v>381</v>
      </c>
      <c r="AA680" t="s">
        <v>103</v>
      </c>
      <c r="AB680" t="s">
        <v>382</v>
      </c>
      <c r="AC680" t="s">
        <v>1825</v>
      </c>
      <c r="AD680" t="s">
        <v>39</v>
      </c>
      <c r="AE680" t="s">
        <v>1826</v>
      </c>
      <c r="AF680" t="s">
        <v>1827</v>
      </c>
      <c r="AG680" t="s">
        <v>25</v>
      </c>
      <c r="AH680" t="s">
        <v>26</v>
      </c>
      <c r="AI680" t="s">
        <v>27</v>
      </c>
      <c r="AJ680" t="s">
        <v>28</v>
      </c>
      <c r="AK680" s="3">
        <v>4800000</v>
      </c>
      <c r="AL680" s="3">
        <v>0</v>
      </c>
      <c r="AM680" s="3">
        <v>0</v>
      </c>
      <c r="AN680" s="3">
        <v>4800000</v>
      </c>
      <c r="AO680" s="3">
        <v>4800000</v>
      </c>
      <c r="AP680" s="3">
        <v>0</v>
      </c>
      <c r="AQ680" t="s">
        <v>4629</v>
      </c>
      <c r="AR680" t="s">
        <v>1</v>
      </c>
      <c r="AS680" t="s">
        <v>4630</v>
      </c>
      <c r="AT680" t="s">
        <v>1</v>
      </c>
      <c r="AU680" s="2">
        <v>45679</v>
      </c>
    </row>
    <row r="681" spans="1:47" hidden="1" x14ac:dyDescent="0.2">
      <c r="A681" t="s">
        <v>0</v>
      </c>
      <c r="B681" t="s">
        <v>1</v>
      </c>
      <c r="C681" s="2">
        <v>45658</v>
      </c>
      <c r="D681" s="2">
        <v>45777</v>
      </c>
      <c r="E681" t="s">
        <v>2</v>
      </c>
      <c r="F681" s="2">
        <v>45679</v>
      </c>
      <c r="G681" t="s">
        <v>121</v>
      </c>
      <c r="H681" t="s">
        <v>140</v>
      </c>
      <c r="I681" t="s">
        <v>4631</v>
      </c>
      <c r="J681" s="2">
        <v>45658</v>
      </c>
      <c r="K681" s="2">
        <v>46022</v>
      </c>
      <c r="L681" t="s">
        <v>6</v>
      </c>
      <c r="M681" t="s">
        <v>7</v>
      </c>
      <c r="N681" t="s">
        <v>8</v>
      </c>
      <c r="O681" t="s">
        <v>4632</v>
      </c>
      <c r="P681" t="s">
        <v>4632</v>
      </c>
      <c r="Q681" t="s">
        <v>4633</v>
      </c>
      <c r="R681" t="s">
        <v>376</v>
      </c>
      <c r="S681" t="s">
        <v>377</v>
      </c>
      <c r="T681" t="s">
        <v>12</v>
      </c>
      <c r="U681" t="s">
        <v>13</v>
      </c>
      <c r="V681" t="s">
        <v>378</v>
      </c>
      <c r="W681" t="s">
        <v>379</v>
      </c>
      <c r="X681" t="s">
        <v>380</v>
      </c>
      <c r="Y681" t="s">
        <v>17</v>
      </c>
      <c r="Z681" t="s">
        <v>381</v>
      </c>
      <c r="AA681" t="s">
        <v>103</v>
      </c>
      <c r="AB681" t="s">
        <v>382</v>
      </c>
      <c r="AC681" t="s">
        <v>2175</v>
      </c>
      <c r="AD681" t="s">
        <v>39</v>
      </c>
      <c r="AE681" t="s">
        <v>2176</v>
      </c>
      <c r="AF681" t="s">
        <v>2177</v>
      </c>
      <c r="AG681" t="s">
        <v>25</v>
      </c>
      <c r="AH681" t="s">
        <v>26</v>
      </c>
      <c r="AI681" t="s">
        <v>27</v>
      </c>
      <c r="AJ681" t="s">
        <v>28</v>
      </c>
      <c r="AK681" s="3">
        <v>5000000</v>
      </c>
      <c r="AL681" s="3">
        <v>0</v>
      </c>
      <c r="AM681" s="3">
        <v>0</v>
      </c>
      <c r="AN681" s="3">
        <v>5000000</v>
      </c>
      <c r="AO681" s="3">
        <v>5000000</v>
      </c>
      <c r="AP681" s="3">
        <v>0</v>
      </c>
      <c r="AQ681" t="s">
        <v>4634</v>
      </c>
      <c r="AR681" t="s">
        <v>1</v>
      </c>
      <c r="AS681" t="s">
        <v>4635</v>
      </c>
      <c r="AT681" t="s">
        <v>1</v>
      </c>
      <c r="AU681" s="2">
        <v>45679</v>
      </c>
    </row>
    <row r="682" spans="1:47" hidden="1" x14ac:dyDescent="0.2">
      <c r="A682" t="s">
        <v>0</v>
      </c>
      <c r="B682" t="s">
        <v>1</v>
      </c>
      <c r="C682" s="2">
        <v>45658</v>
      </c>
      <c r="D682" s="2">
        <v>45777</v>
      </c>
      <c r="E682" t="s">
        <v>2</v>
      </c>
      <c r="F682" s="2">
        <v>45679</v>
      </c>
      <c r="G682" t="s">
        <v>121</v>
      </c>
      <c r="H682" t="s">
        <v>140</v>
      </c>
      <c r="I682" t="s">
        <v>4636</v>
      </c>
      <c r="J682" s="2">
        <v>45658</v>
      </c>
      <c r="K682" s="2">
        <v>46022</v>
      </c>
      <c r="L682" t="s">
        <v>6</v>
      </c>
      <c r="M682" t="s">
        <v>7</v>
      </c>
      <c r="N682" t="s">
        <v>8</v>
      </c>
      <c r="O682" t="s">
        <v>4637</v>
      </c>
      <c r="P682" t="s">
        <v>4637</v>
      </c>
      <c r="Q682" t="s">
        <v>4638</v>
      </c>
      <c r="R682" t="s">
        <v>376</v>
      </c>
      <c r="S682" t="s">
        <v>377</v>
      </c>
      <c r="T682" t="s">
        <v>12</v>
      </c>
      <c r="U682" t="s">
        <v>13</v>
      </c>
      <c r="V682" t="s">
        <v>378</v>
      </c>
      <c r="W682" t="s">
        <v>379</v>
      </c>
      <c r="X682" t="s">
        <v>380</v>
      </c>
      <c r="Y682" t="s">
        <v>17</v>
      </c>
      <c r="Z682" t="s">
        <v>381</v>
      </c>
      <c r="AA682" t="s">
        <v>103</v>
      </c>
      <c r="AB682" t="s">
        <v>382</v>
      </c>
      <c r="AC682" t="s">
        <v>2262</v>
      </c>
      <c r="AD682" t="s">
        <v>39</v>
      </c>
      <c r="AE682" t="s">
        <v>2263</v>
      </c>
      <c r="AF682" t="s">
        <v>2264</v>
      </c>
      <c r="AG682" t="s">
        <v>25</v>
      </c>
      <c r="AH682" t="s">
        <v>26</v>
      </c>
      <c r="AI682" t="s">
        <v>27</v>
      </c>
      <c r="AJ682" t="s">
        <v>28</v>
      </c>
      <c r="AK682" s="3">
        <v>6200000</v>
      </c>
      <c r="AL682" s="3">
        <v>0</v>
      </c>
      <c r="AM682" s="3">
        <v>0</v>
      </c>
      <c r="AN682" s="3">
        <v>6200000</v>
      </c>
      <c r="AO682" s="3">
        <v>6200000</v>
      </c>
      <c r="AP682" s="3">
        <v>0</v>
      </c>
      <c r="AQ682" t="s">
        <v>4639</v>
      </c>
      <c r="AR682" t="s">
        <v>1</v>
      </c>
      <c r="AS682" t="s">
        <v>4640</v>
      </c>
      <c r="AT682" t="s">
        <v>1</v>
      </c>
      <c r="AU682" s="2">
        <v>45679</v>
      </c>
    </row>
    <row r="683" spans="1:47" hidden="1" x14ac:dyDescent="0.2">
      <c r="A683" t="s">
        <v>0</v>
      </c>
      <c r="B683" t="s">
        <v>1</v>
      </c>
      <c r="C683" s="2">
        <v>45658</v>
      </c>
      <c r="D683" s="2">
        <v>45777</v>
      </c>
      <c r="E683" t="s">
        <v>2</v>
      </c>
      <c r="F683" s="2">
        <v>45679</v>
      </c>
      <c r="G683" t="s">
        <v>121</v>
      </c>
      <c r="H683" t="s">
        <v>140</v>
      </c>
      <c r="I683" t="s">
        <v>4641</v>
      </c>
      <c r="J683" s="2">
        <v>45658</v>
      </c>
      <c r="K683" s="2">
        <v>46022</v>
      </c>
      <c r="L683" t="s">
        <v>6</v>
      </c>
      <c r="M683" t="s">
        <v>7</v>
      </c>
      <c r="N683" t="s">
        <v>8</v>
      </c>
      <c r="O683" t="s">
        <v>4642</v>
      </c>
      <c r="P683" t="s">
        <v>4642</v>
      </c>
      <c r="Q683" t="s">
        <v>4643</v>
      </c>
      <c r="R683" t="s">
        <v>376</v>
      </c>
      <c r="S683" t="s">
        <v>377</v>
      </c>
      <c r="T683" t="s">
        <v>12</v>
      </c>
      <c r="U683" t="s">
        <v>13</v>
      </c>
      <c r="V683" t="s">
        <v>378</v>
      </c>
      <c r="W683" t="s">
        <v>379</v>
      </c>
      <c r="X683" t="s">
        <v>380</v>
      </c>
      <c r="Y683" t="s">
        <v>17</v>
      </c>
      <c r="Z683" t="s">
        <v>381</v>
      </c>
      <c r="AA683" t="s">
        <v>103</v>
      </c>
      <c r="AB683" t="s">
        <v>382</v>
      </c>
      <c r="AC683" t="s">
        <v>1658</v>
      </c>
      <c r="AD683" t="s">
        <v>39</v>
      </c>
      <c r="AE683" t="s">
        <v>1659</v>
      </c>
      <c r="AF683" t="s">
        <v>1660</v>
      </c>
      <c r="AG683" t="s">
        <v>25</v>
      </c>
      <c r="AH683" t="s">
        <v>26</v>
      </c>
      <c r="AI683" t="s">
        <v>27</v>
      </c>
      <c r="AJ683" t="s">
        <v>28</v>
      </c>
      <c r="AK683" s="3">
        <v>2800000</v>
      </c>
      <c r="AL683" s="3">
        <v>0</v>
      </c>
      <c r="AM683" s="3">
        <v>0</v>
      </c>
      <c r="AN683" s="3">
        <v>2800000</v>
      </c>
      <c r="AO683" s="3">
        <v>2800000</v>
      </c>
      <c r="AP683" s="3">
        <v>0</v>
      </c>
      <c r="AQ683" t="s">
        <v>4644</v>
      </c>
      <c r="AR683" t="s">
        <v>1</v>
      </c>
      <c r="AS683" t="s">
        <v>4645</v>
      </c>
      <c r="AT683" t="s">
        <v>1</v>
      </c>
      <c r="AU683" s="2">
        <v>45679</v>
      </c>
    </row>
    <row r="684" spans="1:47" hidden="1" x14ac:dyDescent="0.2">
      <c r="A684" t="s">
        <v>0</v>
      </c>
      <c r="B684" t="s">
        <v>1</v>
      </c>
      <c r="C684" s="2">
        <v>45658</v>
      </c>
      <c r="D684" s="2">
        <v>45777</v>
      </c>
      <c r="E684" t="s">
        <v>2</v>
      </c>
      <c r="F684" s="2">
        <v>45679</v>
      </c>
      <c r="G684" t="s">
        <v>121</v>
      </c>
      <c r="H684" t="s">
        <v>140</v>
      </c>
      <c r="I684" t="s">
        <v>4646</v>
      </c>
      <c r="J684" s="2">
        <v>45658</v>
      </c>
      <c r="K684" s="2">
        <v>46022</v>
      </c>
      <c r="L684" t="s">
        <v>6</v>
      </c>
      <c r="M684" t="s">
        <v>7</v>
      </c>
      <c r="N684" t="s">
        <v>8</v>
      </c>
      <c r="O684" t="s">
        <v>4647</v>
      </c>
      <c r="P684" t="s">
        <v>4647</v>
      </c>
      <c r="Q684" t="s">
        <v>4648</v>
      </c>
      <c r="R684" t="s">
        <v>376</v>
      </c>
      <c r="S684" t="s">
        <v>377</v>
      </c>
      <c r="T684" t="s">
        <v>12</v>
      </c>
      <c r="U684" t="s">
        <v>13</v>
      </c>
      <c r="V684" t="s">
        <v>378</v>
      </c>
      <c r="W684" t="s">
        <v>379</v>
      </c>
      <c r="X684" t="s">
        <v>380</v>
      </c>
      <c r="Y684" t="s">
        <v>17</v>
      </c>
      <c r="Z684" t="s">
        <v>381</v>
      </c>
      <c r="AA684" t="s">
        <v>103</v>
      </c>
      <c r="AB684" t="s">
        <v>382</v>
      </c>
      <c r="AC684" t="s">
        <v>2146</v>
      </c>
      <c r="AD684" t="s">
        <v>39</v>
      </c>
      <c r="AE684" t="s">
        <v>2147</v>
      </c>
      <c r="AF684" t="s">
        <v>2148</v>
      </c>
      <c r="AG684" t="s">
        <v>25</v>
      </c>
      <c r="AH684" t="s">
        <v>26</v>
      </c>
      <c r="AI684" t="s">
        <v>27</v>
      </c>
      <c r="AJ684" t="s">
        <v>28</v>
      </c>
      <c r="AK684" s="3">
        <v>10000000</v>
      </c>
      <c r="AL684" s="3">
        <v>0</v>
      </c>
      <c r="AM684" s="3">
        <v>0</v>
      </c>
      <c r="AN684" s="3">
        <v>10000000</v>
      </c>
      <c r="AO684" s="3">
        <v>9999999</v>
      </c>
      <c r="AP684" s="3">
        <v>1</v>
      </c>
      <c r="AQ684" t="s">
        <v>4649</v>
      </c>
      <c r="AR684" t="s">
        <v>1</v>
      </c>
      <c r="AS684" t="s">
        <v>4650</v>
      </c>
      <c r="AT684" t="s">
        <v>1</v>
      </c>
      <c r="AU684" s="2">
        <v>45679</v>
      </c>
    </row>
    <row r="685" spans="1:47" hidden="1" x14ac:dyDescent="0.2">
      <c r="A685" t="s">
        <v>0</v>
      </c>
      <c r="B685" t="s">
        <v>1</v>
      </c>
      <c r="C685" s="2">
        <v>45658</v>
      </c>
      <c r="D685" s="2">
        <v>45777</v>
      </c>
      <c r="E685" t="s">
        <v>2</v>
      </c>
      <c r="F685" s="2">
        <v>45679</v>
      </c>
      <c r="G685" t="s">
        <v>121</v>
      </c>
      <c r="H685" t="s">
        <v>140</v>
      </c>
      <c r="I685" t="s">
        <v>4651</v>
      </c>
      <c r="J685" s="2">
        <v>45658</v>
      </c>
      <c r="K685" s="2">
        <v>46022</v>
      </c>
      <c r="L685" t="s">
        <v>6</v>
      </c>
      <c r="M685" t="s">
        <v>7</v>
      </c>
      <c r="N685" t="s">
        <v>8</v>
      </c>
      <c r="O685" t="s">
        <v>4652</v>
      </c>
      <c r="P685" t="s">
        <v>4652</v>
      </c>
      <c r="Q685" t="s">
        <v>4653</v>
      </c>
      <c r="R685" t="s">
        <v>376</v>
      </c>
      <c r="S685" t="s">
        <v>377</v>
      </c>
      <c r="T685" t="s">
        <v>12</v>
      </c>
      <c r="U685" t="s">
        <v>13</v>
      </c>
      <c r="V685" t="s">
        <v>378</v>
      </c>
      <c r="W685" t="s">
        <v>379</v>
      </c>
      <c r="X685" t="s">
        <v>380</v>
      </c>
      <c r="Y685" t="s">
        <v>17</v>
      </c>
      <c r="Z685" t="s">
        <v>381</v>
      </c>
      <c r="AA685" t="s">
        <v>103</v>
      </c>
      <c r="AB685" t="s">
        <v>382</v>
      </c>
      <c r="AC685" t="s">
        <v>2832</v>
      </c>
      <c r="AD685" t="s">
        <v>39</v>
      </c>
      <c r="AE685" t="s">
        <v>2833</v>
      </c>
      <c r="AF685" t="s">
        <v>2834</v>
      </c>
      <c r="AG685" t="s">
        <v>25</v>
      </c>
      <c r="AH685" t="s">
        <v>26</v>
      </c>
      <c r="AI685" t="s">
        <v>27</v>
      </c>
      <c r="AJ685" t="s">
        <v>28</v>
      </c>
      <c r="AK685" s="3">
        <v>4800000</v>
      </c>
      <c r="AL685" s="3">
        <v>0</v>
      </c>
      <c r="AM685" s="3">
        <v>0</v>
      </c>
      <c r="AN685" s="3">
        <v>4800000</v>
      </c>
      <c r="AO685" s="3">
        <v>4800000</v>
      </c>
      <c r="AP685" s="3">
        <v>0</v>
      </c>
      <c r="AQ685" t="s">
        <v>4654</v>
      </c>
      <c r="AR685" t="s">
        <v>1</v>
      </c>
      <c r="AS685" t="s">
        <v>4655</v>
      </c>
      <c r="AT685" t="s">
        <v>1</v>
      </c>
      <c r="AU685" s="2">
        <v>45679</v>
      </c>
    </row>
    <row r="686" spans="1:47" hidden="1" x14ac:dyDescent="0.2">
      <c r="A686" t="s">
        <v>0</v>
      </c>
      <c r="B686" t="s">
        <v>1</v>
      </c>
      <c r="C686" s="2">
        <v>45658</v>
      </c>
      <c r="D686" s="2">
        <v>45777</v>
      </c>
      <c r="E686" t="s">
        <v>2</v>
      </c>
      <c r="F686" s="2">
        <v>45679</v>
      </c>
      <c r="G686" t="s">
        <v>121</v>
      </c>
      <c r="H686" t="s">
        <v>140</v>
      </c>
      <c r="I686" t="s">
        <v>4656</v>
      </c>
      <c r="J686" s="2">
        <v>45658</v>
      </c>
      <c r="K686" s="2">
        <v>46022</v>
      </c>
      <c r="L686" t="s">
        <v>6</v>
      </c>
      <c r="M686" t="s">
        <v>7</v>
      </c>
      <c r="N686" t="s">
        <v>8</v>
      </c>
      <c r="O686" t="s">
        <v>4657</v>
      </c>
      <c r="P686" t="s">
        <v>4657</v>
      </c>
      <c r="Q686" t="s">
        <v>4658</v>
      </c>
      <c r="R686" t="s">
        <v>376</v>
      </c>
      <c r="S686" t="s">
        <v>377</v>
      </c>
      <c r="T686" t="s">
        <v>12</v>
      </c>
      <c r="U686" t="s">
        <v>13</v>
      </c>
      <c r="V686" t="s">
        <v>378</v>
      </c>
      <c r="W686" t="s">
        <v>379</v>
      </c>
      <c r="X686" t="s">
        <v>380</v>
      </c>
      <c r="Y686" t="s">
        <v>17</v>
      </c>
      <c r="Z686" t="s">
        <v>381</v>
      </c>
      <c r="AA686" t="s">
        <v>103</v>
      </c>
      <c r="AB686" t="s">
        <v>382</v>
      </c>
      <c r="AC686" t="s">
        <v>1764</v>
      </c>
      <c r="AD686" t="s">
        <v>39</v>
      </c>
      <c r="AE686" t="s">
        <v>1765</v>
      </c>
      <c r="AF686" t="s">
        <v>1766</v>
      </c>
      <c r="AG686" t="s">
        <v>25</v>
      </c>
      <c r="AH686" t="s">
        <v>26</v>
      </c>
      <c r="AI686" t="s">
        <v>27</v>
      </c>
      <c r="AJ686" t="s">
        <v>28</v>
      </c>
      <c r="AK686" s="3">
        <v>6000000</v>
      </c>
      <c r="AL686" s="3">
        <v>0</v>
      </c>
      <c r="AM686" s="3">
        <v>0</v>
      </c>
      <c r="AN686" s="3">
        <v>6000000</v>
      </c>
      <c r="AO686" s="3">
        <v>6000000</v>
      </c>
      <c r="AP686" s="3">
        <v>0</v>
      </c>
      <c r="AQ686" t="s">
        <v>4659</v>
      </c>
      <c r="AR686" t="s">
        <v>1</v>
      </c>
      <c r="AS686" t="s">
        <v>4660</v>
      </c>
      <c r="AT686" t="s">
        <v>1</v>
      </c>
      <c r="AU686" s="2">
        <v>45679</v>
      </c>
    </row>
    <row r="687" spans="1:47" hidden="1" x14ac:dyDescent="0.2">
      <c r="A687" t="s">
        <v>0</v>
      </c>
      <c r="B687" t="s">
        <v>1</v>
      </c>
      <c r="C687" s="2">
        <v>45658</v>
      </c>
      <c r="D687" s="2">
        <v>45777</v>
      </c>
      <c r="E687" t="s">
        <v>2</v>
      </c>
      <c r="F687" s="2">
        <v>45679</v>
      </c>
      <c r="G687" t="s">
        <v>121</v>
      </c>
      <c r="H687" t="s">
        <v>140</v>
      </c>
      <c r="I687" t="s">
        <v>4661</v>
      </c>
      <c r="J687" s="2">
        <v>45658</v>
      </c>
      <c r="K687" s="2">
        <v>46022</v>
      </c>
      <c r="L687" t="s">
        <v>6</v>
      </c>
      <c r="M687" t="s">
        <v>7</v>
      </c>
      <c r="N687" t="s">
        <v>8</v>
      </c>
      <c r="O687" t="s">
        <v>4662</v>
      </c>
      <c r="P687" t="s">
        <v>4662</v>
      </c>
      <c r="Q687" t="s">
        <v>4663</v>
      </c>
      <c r="R687" t="s">
        <v>376</v>
      </c>
      <c r="S687" t="s">
        <v>377</v>
      </c>
      <c r="T687" t="s">
        <v>12</v>
      </c>
      <c r="U687" t="s">
        <v>13</v>
      </c>
      <c r="V687" t="s">
        <v>378</v>
      </c>
      <c r="W687" t="s">
        <v>379</v>
      </c>
      <c r="X687" t="s">
        <v>380</v>
      </c>
      <c r="Y687" t="s">
        <v>17</v>
      </c>
      <c r="Z687" t="s">
        <v>381</v>
      </c>
      <c r="AA687" t="s">
        <v>103</v>
      </c>
      <c r="AB687" t="s">
        <v>382</v>
      </c>
      <c r="AC687" t="s">
        <v>1538</v>
      </c>
      <c r="AD687" t="s">
        <v>39</v>
      </c>
      <c r="AE687" t="s">
        <v>1539</v>
      </c>
      <c r="AF687" t="s">
        <v>1540</v>
      </c>
      <c r="AG687" t="s">
        <v>25</v>
      </c>
      <c r="AH687" t="s">
        <v>26</v>
      </c>
      <c r="AI687" t="s">
        <v>27</v>
      </c>
      <c r="AJ687" t="s">
        <v>28</v>
      </c>
      <c r="AK687" s="3">
        <v>14600000</v>
      </c>
      <c r="AL687" s="3">
        <v>0</v>
      </c>
      <c r="AM687" s="3">
        <v>0</v>
      </c>
      <c r="AN687" s="3">
        <v>14600000</v>
      </c>
      <c r="AO687" s="3">
        <v>8030000</v>
      </c>
      <c r="AP687" s="3">
        <v>6570000</v>
      </c>
      <c r="AQ687" t="s">
        <v>4664</v>
      </c>
      <c r="AR687" t="s">
        <v>1</v>
      </c>
      <c r="AS687" t="s">
        <v>4665</v>
      </c>
      <c r="AT687" t="s">
        <v>1</v>
      </c>
      <c r="AU687" s="2">
        <v>45679</v>
      </c>
    </row>
    <row r="688" spans="1:47" hidden="1" x14ac:dyDescent="0.2">
      <c r="A688" t="s">
        <v>0</v>
      </c>
      <c r="B688" t="s">
        <v>1</v>
      </c>
      <c r="C688" s="2">
        <v>45658</v>
      </c>
      <c r="D688" s="2">
        <v>45777</v>
      </c>
      <c r="E688" t="s">
        <v>2</v>
      </c>
      <c r="F688" s="2">
        <v>45679</v>
      </c>
      <c r="G688" t="s">
        <v>121</v>
      </c>
      <c r="H688" t="s">
        <v>140</v>
      </c>
      <c r="I688" t="s">
        <v>4666</v>
      </c>
      <c r="J688" s="2">
        <v>45658</v>
      </c>
      <c r="K688" s="2">
        <v>46022</v>
      </c>
      <c r="L688" t="s">
        <v>6</v>
      </c>
      <c r="M688" t="s">
        <v>7</v>
      </c>
      <c r="N688" t="s">
        <v>8</v>
      </c>
      <c r="O688" t="s">
        <v>4667</v>
      </c>
      <c r="P688" t="s">
        <v>4667</v>
      </c>
      <c r="Q688" t="s">
        <v>4668</v>
      </c>
      <c r="R688" t="s">
        <v>376</v>
      </c>
      <c r="S688" t="s">
        <v>377</v>
      </c>
      <c r="T688" t="s">
        <v>12</v>
      </c>
      <c r="U688" t="s">
        <v>13</v>
      </c>
      <c r="V688" t="s">
        <v>378</v>
      </c>
      <c r="W688" t="s">
        <v>379</v>
      </c>
      <c r="X688" t="s">
        <v>380</v>
      </c>
      <c r="Y688" t="s">
        <v>17</v>
      </c>
      <c r="Z688" t="s">
        <v>381</v>
      </c>
      <c r="AA688" t="s">
        <v>103</v>
      </c>
      <c r="AB688" t="s">
        <v>382</v>
      </c>
      <c r="AC688" t="s">
        <v>2096</v>
      </c>
      <c r="AD688" t="s">
        <v>39</v>
      </c>
      <c r="AE688" t="s">
        <v>2097</v>
      </c>
      <c r="AF688" t="s">
        <v>2098</v>
      </c>
      <c r="AG688" t="s">
        <v>25</v>
      </c>
      <c r="AH688" t="s">
        <v>26</v>
      </c>
      <c r="AI688" t="s">
        <v>27</v>
      </c>
      <c r="AJ688" t="s">
        <v>28</v>
      </c>
      <c r="AK688" s="3">
        <v>12000000</v>
      </c>
      <c r="AL688" s="3">
        <v>0</v>
      </c>
      <c r="AM688" s="3">
        <v>0</v>
      </c>
      <c r="AN688" s="3">
        <v>12000000</v>
      </c>
      <c r="AO688" s="3">
        <v>10600000</v>
      </c>
      <c r="AP688" s="3">
        <v>1400000</v>
      </c>
      <c r="AQ688" t="s">
        <v>4669</v>
      </c>
      <c r="AR688" t="s">
        <v>1</v>
      </c>
      <c r="AS688" t="s">
        <v>4670</v>
      </c>
      <c r="AT688" t="s">
        <v>1</v>
      </c>
      <c r="AU688" s="2">
        <v>45679</v>
      </c>
    </row>
    <row r="689" spans="1:47" hidden="1" x14ac:dyDescent="0.2">
      <c r="A689" t="s">
        <v>0</v>
      </c>
      <c r="B689" t="s">
        <v>1</v>
      </c>
      <c r="C689" s="2">
        <v>45658</v>
      </c>
      <c r="D689" s="2">
        <v>45777</v>
      </c>
      <c r="E689" t="s">
        <v>2</v>
      </c>
      <c r="F689" s="2">
        <v>45679</v>
      </c>
      <c r="G689" t="s">
        <v>3</v>
      </c>
      <c r="H689" t="s">
        <v>4</v>
      </c>
      <c r="I689" t="s">
        <v>4671</v>
      </c>
      <c r="J689" s="2">
        <v>45658</v>
      </c>
      <c r="K689" s="2">
        <v>46022</v>
      </c>
      <c r="L689" t="s">
        <v>6</v>
      </c>
      <c r="M689" t="s">
        <v>7</v>
      </c>
      <c r="N689" t="s">
        <v>8</v>
      </c>
      <c r="O689" t="s">
        <v>4672</v>
      </c>
      <c r="P689" t="s">
        <v>4672</v>
      </c>
      <c r="Q689" t="s">
        <v>4673</v>
      </c>
      <c r="R689" t="s">
        <v>376</v>
      </c>
      <c r="S689" t="s">
        <v>377</v>
      </c>
      <c r="T689" t="s">
        <v>12</v>
      </c>
      <c r="U689" t="s">
        <v>13</v>
      </c>
      <c r="V689" t="s">
        <v>378</v>
      </c>
      <c r="W689" t="s">
        <v>379</v>
      </c>
      <c r="X689" t="s">
        <v>380</v>
      </c>
      <c r="Y689" t="s">
        <v>17</v>
      </c>
      <c r="Z689" t="s">
        <v>381</v>
      </c>
      <c r="AA689" t="s">
        <v>19</v>
      </c>
      <c r="AB689" t="s">
        <v>20</v>
      </c>
      <c r="AC689" t="s">
        <v>258</v>
      </c>
      <c r="AD689" t="s">
        <v>22</v>
      </c>
      <c r="AE689" t="s">
        <v>259</v>
      </c>
      <c r="AF689" t="s">
        <v>260</v>
      </c>
      <c r="AG689" t="s">
        <v>25</v>
      </c>
      <c r="AH689" t="s">
        <v>26</v>
      </c>
      <c r="AI689" t="s">
        <v>27</v>
      </c>
      <c r="AJ689" t="s">
        <v>28</v>
      </c>
      <c r="AK689" s="3">
        <v>97654397</v>
      </c>
      <c r="AL689" s="3">
        <v>0</v>
      </c>
      <c r="AM689" s="3">
        <v>0</v>
      </c>
      <c r="AN689" s="3">
        <v>97654397</v>
      </c>
      <c r="AO689" s="3">
        <v>97654397</v>
      </c>
      <c r="AP689" s="3">
        <v>0</v>
      </c>
      <c r="AQ689" t="s">
        <v>4674</v>
      </c>
      <c r="AR689" t="s">
        <v>1</v>
      </c>
      <c r="AS689" t="s">
        <v>4675</v>
      </c>
      <c r="AT689" t="s">
        <v>1</v>
      </c>
      <c r="AU689" s="2">
        <v>45679</v>
      </c>
    </row>
    <row r="690" spans="1:47" hidden="1" x14ac:dyDescent="0.2">
      <c r="A690" t="s">
        <v>0</v>
      </c>
      <c r="B690" t="s">
        <v>1</v>
      </c>
      <c r="C690" s="2">
        <v>45658</v>
      </c>
      <c r="D690" s="2">
        <v>45777</v>
      </c>
      <c r="E690" t="s">
        <v>2</v>
      </c>
      <c r="F690" s="2">
        <v>45679</v>
      </c>
      <c r="G690" t="s">
        <v>121</v>
      </c>
      <c r="H690" t="s">
        <v>140</v>
      </c>
      <c r="I690" t="s">
        <v>4676</v>
      </c>
      <c r="J690" s="2">
        <v>45658</v>
      </c>
      <c r="K690" s="2">
        <v>46022</v>
      </c>
      <c r="L690" t="s">
        <v>6</v>
      </c>
      <c r="M690" t="s">
        <v>7</v>
      </c>
      <c r="N690" t="s">
        <v>8</v>
      </c>
      <c r="O690" t="s">
        <v>4677</v>
      </c>
      <c r="P690" t="s">
        <v>4677</v>
      </c>
      <c r="Q690" t="s">
        <v>4678</v>
      </c>
      <c r="R690" t="s">
        <v>376</v>
      </c>
      <c r="S690" t="s">
        <v>377</v>
      </c>
      <c r="T690" t="s">
        <v>12</v>
      </c>
      <c r="U690" t="s">
        <v>13</v>
      </c>
      <c r="V690" t="s">
        <v>378</v>
      </c>
      <c r="W690" t="s">
        <v>379</v>
      </c>
      <c r="X690" t="s">
        <v>380</v>
      </c>
      <c r="Y690" t="s">
        <v>17</v>
      </c>
      <c r="Z690" t="s">
        <v>381</v>
      </c>
      <c r="AA690" t="s">
        <v>103</v>
      </c>
      <c r="AB690" t="s">
        <v>382</v>
      </c>
      <c r="AC690" t="s">
        <v>2254</v>
      </c>
      <c r="AD690" t="s">
        <v>39</v>
      </c>
      <c r="AE690" t="s">
        <v>2255</v>
      </c>
      <c r="AF690" t="s">
        <v>2256</v>
      </c>
      <c r="AG690" t="s">
        <v>25</v>
      </c>
      <c r="AH690" t="s">
        <v>26</v>
      </c>
      <c r="AI690" t="s">
        <v>27</v>
      </c>
      <c r="AJ690" t="s">
        <v>28</v>
      </c>
      <c r="AK690" s="3">
        <v>11400000</v>
      </c>
      <c r="AL690" s="3">
        <v>0</v>
      </c>
      <c r="AM690" s="3">
        <v>0</v>
      </c>
      <c r="AN690" s="3">
        <v>11400000</v>
      </c>
      <c r="AO690" s="3">
        <v>6650000</v>
      </c>
      <c r="AP690" s="3">
        <v>4750000</v>
      </c>
      <c r="AQ690" t="s">
        <v>4679</v>
      </c>
      <c r="AR690" t="s">
        <v>1</v>
      </c>
      <c r="AS690" t="s">
        <v>4680</v>
      </c>
      <c r="AT690" t="s">
        <v>1</v>
      </c>
      <c r="AU690" s="2">
        <v>45679</v>
      </c>
    </row>
    <row r="691" spans="1:47" hidden="1" x14ac:dyDescent="0.2">
      <c r="A691" t="s">
        <v>0</v>
      </c>
      <c r="B691" t="s">
        <v>1</v>
      </c>
      <c r="C691" s="2">
        <v>45658</v>
      </c>
      <c r="D691" s="2">
        <v>45777</v>
      </c>
      <c r="E691" t="s">
        <v>2</v>
      </c>
      <c r="F691" s="2">
        <v>45679</v>
      </c>
      <c r="G691" t="s">
        <v>121</v>
      </c>
      <c r="H691" t="s">
        <v>140</v>
      </c>
      <c r="I691" t="s">
        <v>4681</v>
      </c>
      <c r="J691" s="2">
        <v>45658</v>
      </c>
      <c r="K691" s="2">
        <v>46022</v>
      </c>
      <c r="L691" t="s">
        <v>6</v>
      </c>
      <c r="M691" t="s">
        <v>7</v>
      </c>
      <c r="N691" t="s">
        <v>8</v>
      </c>
      <c r="O691" t="s">
        <v>4682</v>
      </c>
      <c r="P691" t="s">
        <v>4682</v>
      </c>
      <c r="Q691" t="s">
        <v>4683</v>
      </c>
      <c r="R691" t="s">
        <v>376</v>
      </c>
      <c r="S691" t="s">
        <v>377</v>
      </c>
      <c r="T691" t="s">
        <v>12</v>
      </c>
      <c r="U691" t="s">
        <v>13</v>
      </c>
      <c r="V691" t="s">
        <v>378</v>
      </c>
      <c r="W691" t="s">
        <v>379</v>
      </c>
      <c r="X691" t="s">
        <v>380</v>
      </c>
      <c r="Y691" t="s">
        <v>17</v>
      </c>
      <c r="Z691" t="s">
        <v>381</v>
      </c>
      <c r="AA691" t="s">
        <v>103</v>
      </c>
      <c r="AB691" t="s">
        <v>382</v>
      </c>
      <c r="AC691" t="s">
        <v>491</v>
      </c>
      <c r="AD691" t="s">
        <v>39</v>
      </c>
      <c r="AE691" t="s">
        <v>492</v>
      </c>
      <c r="AF691" t="s">
        <v>493</v>
      </c>
      <c r="AG691" t="s">
        <v>25</v>
      </c>
      <c r="AH691" t="s">
        <v>26</v>
      </c>
      <c r="AI691" t="s">
        <v>27</v>
      </c>
      <c r="AJ691" t="s">
        <v>28</v>
      </c>
      <c r="AK691" s="3">
        <v>9600000</v>
      </c>
      <c r="AL691" s="3">
        <v>0</v>
      </c>
      <c r="AM691" s="3">
        <v>0</v>
      </c>
      <c r="AN691" s="3">
        <v>9600000</v>
      </c>
      <c r="AO691" s="3">
        <v>5280000</v>
      </c>
      <c r="AP691" s="3">
        <v>4320000</v>
      </c>
      <c r="AQ691" t="s">
        <v>4684</v>
      </c>
      <c r="AR691" t="s">
        <v>1</v>
      </c>
      <c r="AS691" t="s">
        <v>4685</v>
      </c>
      <c r="AT691" t="s">
        <v>1</v>
      </c>
      <c r="AU691" s="2">
        <v>45679</v>
      </c>
    </row>
    <row r="692" spans="1:47" hidden="1" x14ac:dyDescent="0.2">
      <c r="A692" t="s">
        <v>0</v>
      </c>
      <c r="B692" t="s">
        <v>1</v>
      </c>
      <c r="C692" s="2">
        <v>45658</v>
      </c>
      <c r="D692" s="2">
        <v>45777</v>
      </c>
      <c r="E692" t="s">
        <v>2</v>
      </c>
      <c r="F692" s="2">
        <v>45679</v>
      </c>
      <c r="G692" t="s">
        <v>121</v>
      </c>
      <c r="H692" t="s">
        <v>140</v>
      </c>
      <c r="I692" t="s">
        <v>4686</v>
      </c>
      <c r="J692" s="2">
        <v>45658</v>
      </c>
      <c r="K692" s="2">
        <v>46022</v>
      </c>
      <c r="L692" t="s">
        <v>6</v>
      </c>
      <c r="M692" t="s">
        <v>7</v>
      </c>
      <c r="N692" t="s">
        <v>8</v>
      </c>
      <c r="O692" t="s">
        <v>4687</v>
      </c>
      <c r="P692" t="s">
        <v>4687</v>
      </c>
      <c r="Q692" t="s">
        <v>4688</v>
      </c>
      <c r="R692" t="s">
        <v>376</v>
      </c>
      <c r="S692" t="s">
        <v>377</v>
      </c>
      <c r="T692" t="s">
        <v>12</v>
      </c>
      <c r="U692" t="s">
        <v>13</v>
      </c>
      <c r="V692" t="s">
        <v>378</v>
      </c>
      <c r="W692" t="s">
        <v>379</v>
      </c>
      <c r="X692" t="s">
        <v>380</v>
      </c>
      <c r="Y692" t="s">
        <v>17</v>
      </c>
      <c r="Z692" t="s">
        <v>381</v>
      </c>
      <c r="AA692" t="s">
        <v>103</v>
      </c>
      <c r="AB692" t="s">
        <v>382</v>
      </c>
      <c r="AC692" t="s">
        <v>4689</v>
      </c>
      <c r="AD692" t="s">
        <v>39</v>
      </c>
      <c r="AE692" t="s">
        <v>4690</v>
      </c>
      <c r="AF692" t="s">
        <v>4691</v>
      </c>
      <c r="AG692" t="s">
        <v>25</v>
      </c>
      <c r="AH692" t="s">
        <v>26</v>
      </c>
      <c r="AI692" t="s">
        <v>27</v>
      </c>
      <c r="AJ692" t="s">
        <v>28</v>
      </c>
      <c r="AK692" s="3">
        <v>16000000</v>
      </c>
      <c r="AL692" s="3">
        <v>0</v>
      </c>
      <c r="AM692" s="3">
        <v>0</v>
      </c>
      <c r="AN692" s="3">
        <v>16000000</v>
      </c>
      <c r="AO692" s="3">
        <v>16000000</v>
      </c>
      <c r="AP692" s="3">
        <v>0</v>
      </c>
      <c r="AQ692" t="s">
        <v>4692</v>
      </c>
      <c r="AR692" t="s">
        <v>1</v>
      </c>
      <c r="AS692" t="s">
        <v>4693</v>
      </c>
      <c r="AT692" t="s">
        <v>1</v>
      </c>
      <c r="AU692" s="2">
        <v>45679</v>
      </c>
    </row>
    <row r="693" spans="1:47" hidden="1" x14ac:dyDescent="0.2">
      <c r="A693" t="s">
        <v>0</v>
      </c>
      <c r="B693" t="s">
        <v>1</v>
      </c>
      <c r="C693" s="2">
        <v>45658</v>
      </c>
      <c r="D693" s="2">
        <v>45777</v>
      </c>
      <c r="E693" t="s">
        <v>2</v>
      </c>
      <c r="F693" s="2">
        <v>45679</v>
      </c>
      <c r="G693" t="s">
        <v>121</v>
      </c>
      <c r="H693" t="s">
        <v>140</v>
      </c>
      <c r="I693" t="s">
        <v>4694</v>
      </c>
      <c r="J693" s="2">
        <v>45658</v>
      </c>
      <c r="K693" s="2">
        <v>46022</v>
      </c>
      <c r="L693" t="s">
        <v>6</v>
      </c>
      <c r="M693" t="s">
        <v>7</v>
      </c>
      <c r="N693" t="s">
        <v>8</v>
      </c>
      <c r="O693" t="s">
        <v>4695</v>
      </c>
      <c r="P693" t="s">
        <v>4695</v>
      </c>
      <c r="Q693" t="s">
        <v>4696</v>
      </c>
      <c r="R693" t="s">
        <v>376</v>
      </c>
      <c r="S693" t="s">
        <v>377</v>
      </c>
      <c r="T693" t="s">
        <v>12</v>
      </c>
      <c r="U693" t="s">
        <v>13</v>
      </c>
      <c r="V693" t="s">
        <v>378</v>
      </c>
      <c r="W693" t="s">
        <v>379</v>
      </c>
      <c r="X693" t="s">
        <v>380</v>
      </c>
      <c r="Y693" t="s">
        <v>17</v>
      </c>
      <c r="Z693" t="s">
        <v>381</v>
      </c>
      <c r="AA693" t="s">
        <v>103</v>
      </c>
      <c r="AB693" t="s">
        <v>382</v>
      </c>
      <c r="AC693" t="s">
        <v>2338</v>
      </c>
      <c r="AD693" t="s">
        <v>39</v>
      </c>
      <c r="AE693" t="s">
        <v>2339</v>
      </c>
      <c r="AF693" t="s">
        <v>2340</v>
      </c>
      <c r="AG693" t="s">
        <v>25</v>
      </c>
      <c r="AH693" t="s">
        <v>26</v>
      </c>
      <c r="AI693" t="s">
        <v>27</v>
      </c>
      <c r="AJ693" t="s">
        <v>28</v>
      </c>
      <c r="AK693" s="3">
        <v>11000000</v>
      </c>
      <c r="AL693" s="3">
        <v>0</v>
      </c>
      <c r="AM693" s="3">
        <v>0</v>
      </c>
      <c r="AN693" s="3">
        <v>11000000</v>
      </c>
      <c r="AO693" s="3">
        <v>6050000</v>
      </c>
      <c r="AP693" s="3">
        <v>4950000</v>
      </c>
      <c r="AQ693" t="s">
        <v>4697</v>
      </c>
      <c r="AR693" t="s">
        <v>1</v>
      </c>
      <c r="AS693" t="s">
        <v>4698</v>
      </c>
      <c r="AT693" t="s">
        <v>1</v>
      </c>
      <c r="AU693" s="2">
        <v>45679</v>
      </c>
    </row>
    <row r="694" spans="1:47" hidden="1" x14ac:dyDescent="0.2">
      <c r="A694" t="s">
        <v>0</v>
      </c>
      <c r="B694" t="s">
        <v>1</v>
      </c>
      <c r="C694" s="2">
        <v>45658</v>
      </c>
      <c r="D694" s="2">
        <v>45777</v>
      </c>
      <c r="E694" t="s">
        <v>2</v>
      </c>
      <c r="F694" s="2">
        <v>45679</v>
      </c>
      <c r="G694" t="s">
        <v>121</v>
      </c>
      <c r="H694" t="s">
        <v>140</v>
      </c>
      <c r="I694" t="s">
        <v>4699</v>
      </c>
      <c r="J694" s="2">
        <v>45658</v>
      </c>
      <c r="K694" s="2">
        <v>46022</v>
      </c>
      <c r="L694" t="s">
        <v>6</v>
      </c>
      <c r="M694" t="s">
        <v>7</v>
      </c>
      <c r="N694" t="s">
        <v>8</v>
      </c>
      <c r="O694" t="s">
        <v>4700</v>
      </c>
      <c r="P694" t="s">
        <v>4700</v>
      </c>
      <c r="Q694" t="s">
        <v>4701</v>
      </c>
      <c r="R694" t="s">
        <v>376</v>
      </c>
      <c r="S694" t="s">
        <v>377</v>
      </c>
      <c r="T694" t="s">
        <v>12</v>
      </c>
      <c r="U694" t="s">
        <v>13</v>
      </c>
      <c r="V694" t="s">
        <v>378</v>
      </c>
      <c r="W694" t="s">
        <v>379</v>
      </c>
      <c r="X694" t="s">
        <v>380</v>
      </c>
      <c r="Y694" t="s">
        <v>17</v>
      </c>
      <c r="Z694" t="s">
        <v>381</v>
      </c>
      <c r="AA694" t="s">
        <v>103</v>
      </c>
      <c r="AB694" t="s">
        <v>382</v>
      </c>
      <c r="AC694" t="s">
        <v>2610</v>
      </c>
      <c r="AD694" t="s">
        <v>39</v>
      </c>
      <c r="AE694" t="s">
        <v>2611</v>
      </c>
      <c r="AF694" t="s">
        <v>2612</v>
      </c>
      <c r="AG694" t="s">
        <v>25</v>
      </c>
      <c r="AH694" t="s">
        <v>26</v>
      </c>
      <c r="AI694" t="s">
        <v>27</v>
      </c>
      <c r="AJ694" t="s">
        <v>28</v>
      </c>
      <c r="AK694" s="3">
        <v>12000000</v>
      </c>
      <c r="AL694" s="3">
        <v>0</v>
      </c>
      <c r="AM694" s="3">
        <v>0</v>
      </c>
      <c r="AN694" s="3">
        <v>12000000</v>
      </c>
      <c r="AO694" s="3">
        <v>9600000</v>
      </c>
      <c r="AP694" s="3">
        <v>2400000</v>
      </c>
      <c r="AQ694" t="s">
        <v>4702</v>
      </c>
      <c r="AR694" t="s">
        <v>1</v>
      </c>
      <c r="AS694" t="s">
        <v>4703</v>
      </c>
      <c r="AT694" t="s">
        <v>1</v>
      </c>
      <c r="AU694" s="2">
        <v>45679</v>
      </c>
    </row>
    <row r="695" spans="1:47" hidden="1" x14ac:dyDescent="0.2">
      <c r="A695" t="s">
        <v>0</v>
      </c>
      <c r="B695" t="s">
        <v>1</v>
      </c>
      <c r="C695" s="2">
        <v>45658</v>
      </c>
      <c r="D695" s="2">
        <v>45777</v>
      </c>
      <c r="E695" t="s">
        <v>2</v>
      </c>
      <c r="F695" s="2">
        <v>45679</v>
      </c>
      <c r="G695" t="s">
        <v>121</v>
      </c>
      <c r="H695" t="s">
        <v>140</v>
      </c>
      <c r="I695" t="s">
        <v>4704</v>
      </c>
      <c r="J695" s="2">
        <v>45658</v>
      </c>
      <c r="K695" s="2">
        <v>46022</v>
      </c>
      <c r="L695" t="s">
        <v>6</v>
      </c>
      <c r="M695" t="s">
        <v>7</v>
      </c>
      <c r="N695" t="s">
        <v>8</v>
      </c>
      <c r="O695" t="s">
        <v>4705</v>
      </c>
      <c r="P695" t="s">
        <v>4705</v>
      </c>
      <c r="Q695" t="s">
        <v>4706</v>
      </c>
      <c r="R695" t="s">
        <v>376</v>
      </c>
      <c r="S695" t="s">
        <v>377</v>
      </c>
      <c r="T695" t="s">
        <v>12</v>
      </c>
      <c r="U695" t="s">
        <v>13</v>
      </c>
      <c r="V695" t="s">
        <v>378</v>
      </c>
      <c r="W695" t="s">
        <v>379</v>
      </c>
      <c r="X695" t="s">
        <v>380</v>
      </c>
      <c r="Y695" t="s">
        <v>17</v>
      </c>
      <c r="Z695" t="s">
        <v>381</v>
      </c>
      <c r="AA695" t="s">
        <v>103</v>
      </c>
      <c r="AB695" t="s">
        <v>382</v>
      </c>
      <c r="AC695" t="s">
        <v>2465</v>
      </c>
      <c r="AD695" t="s">
        <v>39</v>
      </c>
      <c r="AE695" t="s">
        <v>2466</v>
      </c>
      <c r="AF695" t="s">
        <v>2467</v>
      </c>
      <c r="AG695" t="s">
        <v>25</v>
      </c>
      <c r="AH695" t="s">
        <v>26</v>
      </c>
      <c r="AI695" t="s">
        <v>27</v>
      </c>
      <c r="AJ695" t="s">
        <v>28</v>
      </c>
      <c r="AK695" s="3">
        <v>2800000</v>
      </c>
      <c r="AL695" s="3">
        <v>0</v>
      </c>
      <c r="AM695" s="3">
        <v>0</v>
      </c>
      <c r="AN695" s="3">
        <v>2800000</v>
      </c>
      <c r="AO695" s="3">
        <v>2800000</v>
      </c>
      <c r="AP695" s="3">
        <v>0</v>
      </c>
      <c r="AQ695" t="s">
        <v>4707</v>
      </c>
      <c r="AR695" t="s">
        <v>1</v>
      </c>
      <c r="AS695" t="s">
        <v>4708</v>
      </c>
      <c r="AT695" t="s">
        <v>1</v>
      </c>
      <c r="AU695" s="2">
        <v>45679</v>
      </c>
    </row>
    <row r="696" spans="1:47" hidden="1" x14ac:dyDescent="0.2">
      <c r="A696" t="s">
        <v>0</v>
      </c>
      <c r="B696" t="s">
        <v>1</v>
      </c>
      <c r="C696" s="2">
        <v>45658</v>
      </c>
      <c r="D696" s="2">
        <v>45777</v>
      </c>
      <c r="E696" t="s">
        <v>2</v>
      </c>
      <c r="F696" s="2">
        <v>45679</v>
      </c>
      <c r="G696" t="s">
        <v>121</v>
      </c>
      <c r="H696" t="s">
        <v>140</v>
      </c>
      <c r="I696" t="s">
        <v>4709</v>
      </c>
      <c r="J696" s="2">
        <v>45658</v>
      </c>
      <c r="K696" s="2">
        <v>46022</v>
      </c>
      <c r="L696" t="s">
        <v>6</v>
      </c>
      <c r="M696" t="s">
        <v>7</v>
      </c>
      <c r="N696" t="s">
        <v>8</v>
      </c>
      <c r="O696" t="s">
        <v>4710</v>
      </c>
      <c r="P696" t="s">
        <v>4710</v>
      </c>
      <c r="Q696" t="s">
        <v>4711</v>
      </c>
      <c r="R696" t="s">
        <v>376</v>
      </c>
      <c r="S696" t="s">
        <v>377</v>
      </c>
      <c r="T696" t="s">
        <v>12</v>
      </c>
      <c r="U696" t="s">
        <v>13</v>
      </c>
      <c r="V696" t="s">
        <v>378</v>
      </c>
      <c r="W696" t="s">
        <v>379</v>
      </c>
      <c r="X696" t="s">
        <v>380</v>
      </c>
      <c r="Y696" t="s">
        <v>17</v>
      </c>
      <c r="Z696" t="s">
        <v>381</v>
      </c>
      <c r="AA696" t="s">
        <v>103</v>
      </c>
      <c r="AB696" t="s">
        <v>382</v>
      </c>
      <c r="AC696" t="s">
        <v>2372</v>
      </c>
      <c r="AD696" t="s">
        <v>39</v>
      </c>
      <c r="AE696" t="s">
        <v>2373</v>
      </c>
      <c r="AF696" t="s">
        <v>2374</v>
      </c>
      <c r="AG696" t="s">
        <v>25</v>
      </c>
      <c r="AH696" t="s">
        <v>26</v>
      </c>
      <c r="AI696" t="s">
        <v>27</v>
      </c>
      <c r="AJ696" t="s">
        <v>28</v>
      </c>
      <c r="AK696" s="3">
        <v>8720000</v>
      </c>
      <c r="AL696" s="3">
        <v>0</v>
      </c>
      <c r="AM696" s="3">
        <v>0</v>
      </c>
      <c r="AN696" s="3">
        <v>8720000</v>
      </c>
      <c r="AO696" s="3">
        <v>8720000</v>
      </c>
      <c r="AP696" s="3">
        <v>0</v>
      </c>
      <c r="AQ696" t="s">
        <v>4712</v>
      </c>
      <c r="AR696" t="s">
        <v>1</v>
      </c>
      <c r="AS696" t="s">
        <v>4713</v>
      </c>
      <c r="AT696" t="s">
        <v>1</v>
      </c>
      <c r="AU696" s="2">
        <v>45679</v>
      </c>
    </row>
    <row r="697" spans="1:47" hidden="1" x14ac:dyDescent="0.2">
      <c r="A697" t="s">
        <v>0</v>
      </c>
      <c r="B697" t="s">
        <v>1</v>
      </c>
      <c r="C697" s="2">
        <v>45658</v>
      </c>
      <c r="D697" s="2">
        <v>45777</v>
      </c>
      <c r="E697" t="s">
        <v>2</v>
      </c>
      <c r="F697" s="2">
        <v>45679</v>
      </c>
      <c r="G697" t="s">
        <v>121</v>
      </c>
      <c r="H697" t="s">
        <v>140</v>
      </c>
      <c r="I697" t="s">
        <v>4714</v>
      </c>
      <c r="J697" s="2">
        <v>45658</v>
      </c>
      <c r="K697" s="2">
        <v>46022</v>
      </c>
      <c r="L697" t="s">
        <v>6</v>
      </c>
      <c r="M697" t="s">
        <v>7</v>
      </c>
      <c r="N697" t="s">
        <v>8</v>
      </c>
      <c r="O697" t="s">
        <v>4715</v>
      </c>
      <c r="P697" t="s">
        <v>4715</v>
      </c>
      <c r="Q697" t="s">
        <v>4716</v>
      </c>
      <c r="R697" t="s">
        <v>376</v>
      </c>
      <c r="S697" t="s">
        <v>377</v>
      </c>
      <c r="T697" t="s">
        <v>12</v>
      </c>
      <c r="U697" t="s">
        <v>13</v>
      </c>
      <c r="V697" t="s">
        <v>378</v>
      </c>
      <c r="W697" t="s">
        <v>379</v>
      </c>
      <c r="X697" t="s">
        <v>380</v>
      </c>
      <c r="Y697" t="s">
        <v>17</v>
      </c>
      <c r="Z697" t="s">
        <v>381</v>
      </c>
      <c r="AA697" t="s">
        <v>103</v>
      </c>
      <c r="AB697" t="s">
        <v>382</v>
      </c>
      <c r="AC697" t="s">
        <v>2199</v>
      </c>
      <c r="AD697" t="s">
        <v>39</v>
      </c>
      <c r="AE697" t="s">
        <v>2200</v>
      </c>
      <c r="AF697" t="s">
        <v>2201</v>
      </c>
      <c r="AG697" t="s">
        <v>25</v>
      </c>
      <c r="AH697" t="s">
        <v>26</v>
      </c>
      <c r="AI697" t="s">
        <v>27</v>
      </c>
      <c r="AJ697" t="s">
        <v>28</v>
      </c>
      <c r="AK697" s="3">
        <v>10000000</v>
      </c>
      <c r="AL697" s="3">
        <v>0</v>
      </c>
      <c r="AM697" s="3">
        <v>0</v>
      </c>
      <c r="AN697" s="3">
        <v>10000000</v>
      </c>
      <c r="AO697" s="3">
        <v>10000000</v>
      </c>
      <c r="AP697" s="3">
        <v>0</v>
      </c>
      <c r="AQ697" t="s">
        <v>4717</v>
      </c>
      <c r="AR697" t="s">
        <v>1</v>
      </c>
      <c r="AS697" t="s">
        <v>4718</v>
      </c>
      <c r="AT697" t="s">
        <v>1</v>
      </c>
      <c r="AU697" s="2">
        <v>45679</v>
      </c>
    </row>
    <row r="698" spans="1:47" hidden="1" x14ac:dyDescent="0.2">
      <c r="A698" t="s">
        <v>0</v>
      </c>
      <c r="B698" t="s">
        <v>1</v>
      </c>
      <c r="C698" s="2">
        <v>45658</v>
      </c>
      <c r="D698" s="2">
        <v>45777</v>
      </c>
      <c r="E698" t="s">
        <v>2</v>
      </c>
      <c r="F698" s="2">
        <v>45679</v>
      </c>
      <c r="G698" t="s">
        <v>121</v>
      </c>
      <c r="H698" t="s">
        <v>140</v>
      </c>
      <c r="I698" t="s">
        <v>4719</v>
      </c>
      <c r="J698" s="2">
        <v>45658</v>
      </c>
      <c r="K698" s="2">
        <v>46022</v>
      </c>
      <c r="L698" t="s">
        <v>6</v>
      </c>
      <c r="M698" t="s">
        <v>7</v>
      </c>
      <c r="N698" t="s">
        <v>8</v>
      </c>
      <c r="O698" t="s">
        <v>4720</v>
      </c>
      <c r="P698" t="s">
        <v>4720</v>
      </c>
      <c r="Q698" t="s">
        <v>4721</v>
      </c>
      <c r="R698" t="s">
        <v>376</v>
      </c>
      <c r="S698" t="s">
        <v>377</v>
      </c>
      <c r="T698" t="s">
        <v>12</v>
      </c>
      <c r="U698" t="s">
        <v>13</v>
      </c>
      <c r="V698" t="s">
        <v>378</v>
      </c>
      <c r="W698" t="s">
        <v>379</v>
      </c>
      <c r="X698" t="s">
        <v>380</v>
      </c>
      <c r="Y698" t="s">
        <v>17</v>
      </c>
      <c r="Z698" t="s">
        <v>381</v>
      </c>
      <c r="AA698" t="s">
        <v>103</v>
      </c>
      <c r="AB698" t="s">
        <v>382</v>
      </c>
      <c r="AC698" t="s">
        <v>2286</v>
      </c>
      <c r="AD698" t="s">
        <v>39</v>
      </c>
      <c r="AE698" t="s">
        <v>2287</v>
      </c>
      <c r="AF698" t="s">
        <v>2288</v>
      </c>
      <c r="AG698" t="s">
        <v>25</v>
      </c>
      <c r="AH698" t="s">
        <v>26</v>
      </c>
      <c r="AI698" t="s">
        <v>27</v>
      </c>
      <c r="AJ698" t="s">
        <v>28</v>
      </c>
      <c r="AK698" s="3">
        <v>12000000</v>
      </c>
      <c r="AL698" s="3">
        <v>0</v>
      </c>
      <c r="AM698" s="3">
        <v>0</v>
      </c>
      <c r="AN698" s="3">
        <v>12000000</v>
      </c>
      <c r="AO698" s="3">
        <v>9200000</v>
      </c>
      <c r="AP698" s="3">
        <v>2800000</v>
      </c>
      <c r="AQ698" t="s">
        <v>4722</v>
      </c>
      <c r="AR698" t="s">
        <v>1</v>
      </c>
      <c r="AS698" t="s">
        <v>4723</v>
      </c>
      <c r="AT698" t="s">
        <v>1</v>
      </c>
      <c r="AU698" s="2">
        <v>45679</v>
      </c>
    </row>
    <row r="699" spans="1:47" hidden="1" x14ac:dyDescent="0.2">
      <c r="A699" t="s">
        <v>0</v>
      </c>
      <c r="B699" t="s">
        <v>1</v>
      </c>
      <c r="C699" s="2">
        <v>45658</v>
      </c>
      <c r="D699" s="2">
        <v>45777</v>
      </c>
      <c r="E699" t="s">
        <v>2</v>
      </c>
      <c r="F699" s="2">
        <v>45679</v>
      </c>
      <c r="G699" t="s">
        <v>121</v>
      </c>
      <c r="H699" t="s">
        <v>140</v>
      </c>
      <c r="I699" t="s">
        <v>4724</v>
      </c>
      <c r="J699" s="2">
        <v>45658</v>
      </c>
      <c r="K699" s="2">
        <v>46022</v>
      </c>
      <c r="L699" t="s">
        <v>6</v>
      </c>
      <c r="M699" t="s">
        <v>7</v>
      </c>
      <c r="N699" t="s">
        <v>8</v>
      </c>
      <c r="O699" t="s">
        <v>4725</v>
      </c>
      <c r="P699" t="s">
        <v>4725</v>
      </c>
      <c r="Q699" t="s">
        <v>4726</v>
      </c>
      <c r="R699" t="s">
        <v>376</v>
      </c>
      <c r="S699" t="s">
        <v>377</v>
      </c>
      <c r="T699" t="s">
        <v>12</v>
      </c>
      <c r="U699" t="s">
        <v>13</v>
      </c>
      <c r="V699" t="s">
        <v>378</v>
      </c>
      <c r="W699" t="s">
        <v>379</v>
      </c>
      <c r="X699" t="s">
        <v>380</v>
      </c>
      <c r="Y699" t="s">
        <v>17</v>
      </c>
      <c r="Z699" t="s">
        <v>381</v>
      </c>
      <c r="AA699" t="s">
        <v>103</v>
      </c>
      <c r="AB699" t="s">
        <v>382</v>
      </c>
      <c r="AC699" t="s">
        <v>2191</v>
      </c>
      <c r="AD699" t="s">
        <v>39</v>
      </c>
      <c r="AE699" t="s">
        <v>2192</v>
      </c>
      <c r="AF699" t="s">
        <v>2193</v>
      </c>
      <c r="AG699" t="s">
        <v>25</v>
      </c>
      <c r="AH699" t="s">
        <v>26</v>
      </c>
      <c r="AI699" t="s">
        <v>27</v>
      </c>
      <c r="AJ699" t="s">
        <v>28</v>
      </c>
      <c r="AK699" s="3">
        <v>5760000</v>
      </c>
      <c r="AL699" s="3">
        <v>0</v>
      </c>
      <c r="AM699" s="3">
        <v>0</v>
      </c>
      <c r="AN699" s="3">
        <v>5760000</v>
      </c>
      <c r="AO699" s="3">
        <v>5760000</v>
      </c>
      <c r="AP699" s="3">
        <v>0</v>
      </c>
      <c r="AQ699" t="s">
        <v>4727</v>
      </c>
      <c r="AR699" t="s">
        <v>1</v>
      </c>
      <c r="AS699" t="s">
        <v>4728</v>
      </c>
      <c r="AT699" t="s">
        <v>1</v>
      </c>
      <c r="AU699" s="2">
        <v>45679</v>
      </c>
    </row>
    <row r="700" spans="1:47" hidden="1" x14ac:dyDescent="0.2">
      <c r="A700" t="s">
        <v>0</v>
      </c>
      <c r="B700" t="s">
        <v>1</v>
      </c>
      <c r="C700" s="2">
        <v>45658</v>
      </c>
      <c r="D700" s="2">
        <v>45777</v>
      </c>
      <c r="E700" t="s">
        <v>2</v>
      </c>
      <c r="F700" s="2">
        <v>45679</v>
      </c>
      <c r="G700" t="s">
        <v>121</v>
      </c>
      <c r="H700" t="s">
        <v>140</v>
      </c>
      <c r="I700" t="s">
        <v>4729</v>
      </c>
      <c r="J700" s="2">
        <v>45658</v>
      </c>
      <c r="K700" s="2">
        <v>46022</v>
      </c>
      <c r="L700" t="s">
        <v>6</v>
      </c>
      <c r="M700" t="s">
        <v>7</v>
      </c>
      <c r="N700" t="s">
        <v>8</v>
      </c>
      <c r="O700" t="s">
        <v>4730</v>
      </c>
      <c r="P700" t="s">
        <v>4730</v>
      </c>
      <c r="Q700" t="s">
        <v>4731</v>
      </c>
      <c r="R700" t="s">
        <v>376</v>
      </c>
      <c r="S700" t="s">
        <v>377</v>
      </c>
      <c r="T700" t="s">
        <v>12</v>
      </c>
      <c r="U700" t="s">
        <v>13</v>
      </c>
      <c r="V700" t="s">
        <v>378</v>
      </c>
      <c r="W700" t="s">
        <v>379</v>
      </c>
      <c r="X700" t="s">
        <v>380</v>
      </c>
      <c r="Y700" t="s">
        <v>17</v>
      </c>
      <c r="Z700" t="s">
        <v>381</v>
      </c>
      <c r="AA700" t="s">
        <v>103</v>
      </c>
      <c r="AB700" t="s">
        <v>382</v>
      </c>
      <c r="AC700" t="s">
        <v>2167</v>
      </c>
      <c r="AD700" t="s">
        <v>39</v>
      </c>
      <c r="AE700" t="s">
        <v>2168</v>
      </c>
      <c r="AF700" t="s">
        <v>2169</v>
      </c>
      <c r="AG700" t="s">
        <v>25</v>
      </c>
      <c r="AH700" t="s">
        <v>26</v>
      </c>
      <c r="AI700" t="s">
        <v>27</v>
      </c>
      <c r="AJ700" t="s">
        <v>28</v>
      </c>
      <c r="AK700" s="3">
        <v>5760000</v>
      </c>
      <c r="AL700" s="3">
        <v>0</v>
      </c>
      <c r="AM700" s="3">
        <v>0</v>
      </c>
      <c r="AN700" s="3">
        <v>5760000</v>
      </c>
      <c r="AO700" s="3">
        <v>5760000</v>
      </c>
      <c r="AP700" s="3">
        <v>0</v>
      </c>
      <c r="AQ700" t="s">
        <v>4732</v>
      </c>
      <c r="AR700" t="s">
        <v>1</v>
      </c>
      <c r="AS700" t="s">
        <v>4733</v>
      </c>
      <c r="AT700" t="s">
        <v>1</v>
      </c>
      <c r="AU700" s="2">
        <v>45679</v>
      </c>
    </row>
    <row r="701" spans="1:47" hidden="1" x14ac:dyDescent="0.2">
      <c r="A701" t="s">
        <v>0</v>
      </c>
      <c r="B701" t="s">
        <v>1</v>
      </c>
      <c r="C701" s="2">
        <v>45658</v>
      </c>
      <c r="D701" s="2">
        <v>45777</v>
      </c>
      <c r="E701" t="s">
        <v>2</v>
      </c>
      <c r="F701" s="2">
        <v>45679</v>
      </c>
      <c r="G701" t="s">
        <v>121</v>
      </c>
      <c r="H701" t="s">
        <v>140</v>
      </c>
      <c r="I701" t="s">
        <v>4734</v>
      </c>
      <c r="J701" s="2">
        <v>45658</v>
      </c>
      <c r="K701" s="2">
        <v>46022</v>
      </c>
      <c r="L701" t="s">
        <v>6</v>
      </c>
      <c r="M701" t="s">
        <v>7</v>
      </c>
      <c r="N701" t="s">
        <v>8</v>
      </c>
      <c r="O701" t="s">
        <v>4735</v>
      </c>
      <c r="P701" t="s">
        <v>4735</v>
      </c>
      <c r="Q701" t="s">
        <v>4736</v>
      </c>
      <c r="R701" t="s">
        <v>376</v>
      </c>
      <c r="S701" t="s">
        <v>377</v>
      </c>
      <c r="T701" t="s">
        <v>12</v>
      </c>
      <c r="U701" t="s">
        <v>13</v>
      </c>
      <c r="V701" t="s">
        <v>378</v>
      </c>
      <c r="W701" t="s">
        <v>379</v>
      </c>
      <c r="X701" t="s">
        <v>380</v>
      </c>
      <c r="Y701" t="s">
        <v>17</v>
      </c>
      <c r="Z701" t="s">
        <v>381</v>
      </c>
      <c r="AA701" t="s">
        <v>103</v>
      </c>
      <c r="AB701" t="s">
        <v>382</v>
      </c>
      <c r="AC701" t="s">
        <v>2038</v>
      </c>
      <c r="AD701" t="s">
        <v>39</v>
      </c>
      <c r="AE701" t="s">
        <v>2039</v>
      </c>
      <c r="AF701" t="s">
        <v>2040</v>
      </c>
      <c r="AG701" t="s">
        <v>25</v>
      </c>
      <c r="AH701" t="s">
        <v>26</v>
      </c>
      <c r="AI701" t="s">
        <v>27</v>
      </c>
      <c r="AJ701" t="s">
        <v>28</v>
      </c>
      <c r="AK701" s="3">
        <v>5760000</v>
      </c>
      <c r="AL701" s="3">
        <v>0</v>
      </c>
      <c r="AM701" s="3">
        <v>0</v>
      </c>
      <c r="AN701" s="3">
        <v>5760000</v>
      </c>
      <c r="AO701" s="3">
        <v>3936000</v>
      </c>
      <c r="AP701" s="3">
        <v>1824000</v>
      </c>
      <c r="AQ701" t="s">
        <v>4737</v>
      </c>
      <c r="AR701" t="s">
        <v>1</v>
      </c>
      <c r="AS701" t="s">
        <v>4738</v>
      </c>
      <c r="AT701" t="s">
        <v>1</v>
      </c>
      <c r="AU701" s="2">
        <v>45679</v>
      </c>
    </row>
    <row r="702" spans="1:47" hidden="1" x14ac:dyDescent="0.2">
      <c r="A702" t="s">
        <v>0</v>
      </c>
      <c r="B702" t="s">
        <v>1</v>
      </c>
      <c r="C702" s="2">
        <v>45658</v>
      </c>
      <c r="D702" s="2">
        <v>45777</v>
      </c>
      <c r="E702" t="s">
        <v>2</v>
      </c>
      <c r="F702" s="2">
        <v>45679</v>
      </c>
      <c r="G702" t="s">
        <v>121</v>
      </c>
      <c r="H702" t="s">
        <v>140</v>
      </c>
      <c r="I702" t="s">
        <v>4739</v>
      </c>
      <c r="J702" s="2">
        <v>45658</v>
      </c>
      <c r="K702" s="2">
        <v>46022</v>
      </c>
      <c r="L702" t="s">
        <v>6</v>
      </c>
      <c r="M702" t="s">
        <v>7</v>
      </c>
      <c r="N702" t="s">
        <v>8</v>
      </c>
      <c r="O702" t="s">
        <v>4740</v>
      </c>
      <c r="P702" t="s">
        <v>4740</v>
      </c>
      <c r="Q702" t="s">
        <v>4741</v>
      </c>
      <c r="R702" t="s">
        <v>376</v>
      </c>
      <c r="S702" t="s">
        <v>377</v>
      </c>
      <c r="T702" t="s">
        <v>12</v>
      </c>
      <c r="U702" t="s">
        <v>13</v>
      </c>
      <c r="V702" t="s">
        <v>378</v>
      </c>
      <c r="W702" t="s">
        <v>379</v>
      </c>
      <c r="X702" t="s">
        <v>380</v>
      </c>
      <c r="Y702" t="s">
        <v>17</v>
      </c>
      <c r="Z702" t="s">
        <v>381</v>
      </c>
      <c r="AA702" t="s">
        <v>103</v>
      </c>
      <c r="AB702" t="s">
        <v>382</v>
      </c>
      <c r="AC702" t="s">
        <v>2278</v>
      </c>
      <c r="AD702" t="s">
        <v>39</v>
      </c>
      <c r="AE702" t="s">
        <v>2279</v>
      </c>
      <c r="AF702" t="s">
        <v>2280</v>
      </c>
      <c r="AG702" t="s">
        <v>25</v>
      </c>
      <c r="AH702" t="s">
        <v>26</v>
      </c>
      <c r="AI702" t="s">
        <v>27</v>
      </c>
      <c r="AJ702" t="s">
        <v>28</v>
      </c>
      <c r="AK702" s="3">
        <v>17000000</v>
      </c>
      <c r="AL702" s="3">
        <v>0</v>
      </c>
      <c r="AM702" s="3">
        <v>0</v>
      </c>
      <c r="AN702" s="3">
        <v>17000000</v>
      </c>
      <c r="AO702" s="3">
        <v>10766666</v>
      </c>
      <c r="AP702" s="3">
        <v>6233334</v>
      </c>
      <c r="AQ702" t="s">
        <v>4742</v>
      </c>
      <c r="AR702" t="s">
        <v>1</v>
      </c>
      <c r="AS702" t="s">
        <v>4743</v>
      </c>
      <c r="AT702" t="s">
        <v>1</v>
      </c>
      <c r="AU702" s="2">
        <v>45679</v>
      </c>
    </row>
    <row r="703" spans="1:47" hidden="1" x14ac:dyDescent="0.2">
      <c r="A703" t="s">
        <v>0</v>
      </c>
      <c r="B703" t="s">
        <v>1</v>
      </c>
      <c r="C703" s="2">
        <v>45658</v>
      </c>
      <c r="D703" s="2">
        <v>45777</v>
      </c>
      <c r="E703" t="s">
        <v>2</v>
      </c>
      <c r="F703" s="2">
        <v>45679</v>
      </c>
      <c r="G703" t="s">
        <v>121</v>
      </c>
      <c r="H703" t="s">
        <v>140</v>
      </c>
      <c r="I703" t="s">
        <v>4744</v>
      </c>
      <c r="J703" s="2">
        <v>45658</v>
      </c>
      <c r="K703" s="2">
        <v>46022</v>
      </c>
      <c r="L703" t="s">
        <v>6</v>
      </c>
      <c r="M703" t="s">
        <v>7</v>
      </c>
      <c r="N703" t="s">
        <v>8</v>
      </c>
      <c r="O703" t="s">
        <v>4745</v>
      </c>
      <c r="P703" t="s">
        <v>4745</v>
      </c>
      <c r="Q703" t="s">
        <v>4746</v>
      </c>
      <c r="R703" t="s">
        <v>376</v>
      </c>
      <c r="S703" t="s">
        <v>377</v>
      </c>
      <c r="T703" t="s">
        <v>12</v>
      </c>
      <c r="U703" t="s">
        <v>13</v>
      </c>
      <c r="V703" t="s">
        <v>378</v>
      </c>
      <c r="W703" t="s">
        <v>379</v>
      </c>
      <c r="X703" t="s">
        <v>380</v>
      </c>
      <c r="Y703" t="s">
        <v>17</v>
      </c>
      <c r="Z703" t="s">
        <v>381</v>
      </c>
      <c r="AA703" t="s">
        <v>103</v>
      </c>
      <c r="AB703" t="s">
        <v>382</v>
      </c>
      <c r="AC703" t="s">
        <v>1130</v>
      </c>
      <c r="AD703" t="s">
        <v>39</v>
      </c>
      <c r="AE703" t="s">
        <v>1131</v>
      </c>
      <c r="AF703" t="s">
        <v>1132</v>
      </c>
      <c r="AG703" t="s">
        <v>25</v>
      </c>
      <c r="AH703" t="s">
        <v>26</v>
      </c>
      <c r="AI703" t="s">
        <v>27</v>
      </c>
      <c r="AJ703" t="s">
        <v>28</v>
      </c>
      <c r="AK703" s="3">
        <v>12400000</v>
      </c>
      <c r="AL703" s="3">
        <v>0</v>
      </c>
      <c r="AM703" s="3">
        <v>0</v>
      </c>
      <c r="AN703" s="3">
        <v>12400000</v>
      </c>
      <c r="AO703" s="3">
        <v>11366666</v>
      </c>
      <c r="AP703" s="3">
        <v>1033334</v>
      </c>
      <c r="AQ703" t="s">
        <v>4747</v>
      </c>
      <c r="AR703" t="s">
        <v>1</v>
      </c>
      <c r="AS703" t="s">
        <v>4748</v>
      </c>
      <c r="AT703" t="s">
        <v>1</v>
      </c>
      <c r="AU703" s="2">
        <v>45679</v>
      </c>
    </row>
    <row r="704" spans="1:47" hidden="1" x14ac:dyDescent="0.2">
      <c r="A704" t="s">
        <v>0</v>
      </c>
      <c r="B704" t="s">
        <v>1</v>
      </c>
      <c r="C704" s="2">
        <v>45658</v>
      </c>
      <c r="D704" s="2">
        <v>45777</v>
      </c>
      <c r="E704" t="s">
        <v>2</v>
      </c>
      <c r="F704" s="2">
        <v>45679</v>
      </c>
      <c r="G704" t="s">
        <v>121</v>
      </c>
      <c r="H704" t="s">
        <v>140</v>
      </c>
      <c r="I704" t="s">
        <v>4749</v>
      </c>
      <c r="J704" s="2">
        <v>45658</v>
      </c>
      <c r="K704" s="2">
        <v>46022</v>
      </c>
      <c r="L704" t="s">
        <v>6</v>
      </c>
      <c r="M704" t="s">
        <v>7</v>
      </c>
      <c r="N704" t="s">
        <v>8</v>
      </c>
      <c r="O704" t="s">
        <v>4750</v>
      </c>
      <c r="P704" t="s">
        <v>4750</v>
      </c>
      <c r="Q704" t="s">
        <v>4751</v>
      </c>
      <c r="R704" t="s">
        <v>376</v>
      </c>
      <c r="S704" t="s">
        <v>377</v>
      </c>
      <c r="T704" t="s">
        <v>12</v>
      </c>
      <c r="U704" t="s">
        <v>13</v>
      </c>
      <c r="V704" t="s">
        <v>378</v>
      </c>
      <c r="W704" t="s">
        <v>379</v>
      </c>
      <c r="X704" t="s">
        <v>380</v>
      </c>
      <c r="Y704" t="s">
        <v>17</v>
      </c>
      <c r="Z704" t="s">
        <v>381</v>
      </c>
      <c r="AA704" t="s">
        <v>103</v>
      </c>
      <c r="AB704" t="s">
        <v>382</v>
      </c>
      <c r="AC704" t="s">
        <v>2554</v>
      </c>
      <c r="AD704" t="s">
        <v>39</v>
      </c>
      <c r="AE704" t="s">
        <v>2555</v>
      </c>
      <c r="AF704" t="s">
        <v>2556</v>
      </c>
      <c r="AG704" t="s">
        <v>25</v>
      </c>
      <c r="AH704" t="s">
        <v>26</v>
      </c>
      <c r="AI704" t="s">
        <v>27</v>
      </c>
      <c r="AJ704" t="s">
        <v>28</v>
      </c>
      <c r="AK704" s="3">
        <v>12000000</v>
      </c>
      <c r="AL704" s="3">
        <v>0</v>
      </c>
      <c r="AM704" s="3">
        <v>0</v>
      </c>
      <c r="AN704" s="3">
        <v>12000000</v>
      </c>
      <c r="AO704" s="3">
        <v>5200000</v>
      </c>
      <c r="AP704" s="3">
        <v>6800000</v>
      </c>
      <c r="AQ704" t="s">
        <v>4752</v>
      </c>
      <c r="AR704" t="s">
        <v>1</v>
      </c>
      <c r="AS704" t="s">
        <v>4753</v>
      </c>
      <c r="AT704" t="s">
        <v>1</v>
      </c>
      <c r="AU704" s="2">
        <v>45679</v>
      </c>
    </row>
    <row r="705" spans="1:47" hidden="1" x14ac:dyDescent="0.2">
      <c r="A705" t="s">
        <v>0</v>
      </c>
      <c r="B705" t="s">
        <v>1</v>
      </c>
      <c r="C705" s="2">
        <v>45658</v>
      </c>
      <c r="D705" s="2">
        <v>45777</v>
      </c>
      <c r="E705" t="s">
        <v>2</v>
      </c>
      <c r="F705" s="2">
        <v>45679</v>
      </c>
      <c r="G705" t="s">
        <v>121</v>
      </c>
      <c r="H705" t="s">
        <v>140</v>
      </c>
      <c r="I705" t="s">
        <v>4754</v>
      </c>
      <c r="J705" s="2">
        <v>45658</v>
      </c>
      <c r="K705" s="2">
        <v>46022</v>
      </c>
      <c r="L705" t="s">
        <v>6</v>
      </c>
      <c r="M705" t="s">
        <v>7</v>
      </c>
      <c r="N705" t="s">
        <v>8</v>
      </c>
      <c r="O705" t="s">
        <v>4755</v>
      </c>
      <c r="P705" t="s">
        <v>4755</v>
      </c>
      <c r="Q705" t="s">
        <v>4756</v>
      </c>
      <c r="R705" t="s">
        <v>376</v>
      </c>
      <c r="S705" t="s">
        <v>377</v>
      </c>
      <c r="T705" t="s">
        <v>12</v>
      </c>
      <c r="U705" t="s">
        <v>13</v>
      </c>
      <c r="V705" t="s">
        <v>378</v>
      </c>
      <c r="W705" t="s">
        <v>379</v>
      </c>
      <c r="X705" t="s">
        <v>380</v>
      </c>
      <c r="Y705" t="s">
        <v>17</v>
      </c>
      <c r="Z705" t="s">
        <v>381</v>
      </c>
      <c r="AA705" t="s">
        <v>103</v>
      </c>
      <c r="AB705" t="s">
        <v>382</v>
      </c>
      <c r="AC705" t="s">
        <v>2220</v>
      </c>
      <c r="AD705" t="s">
        <v>39</v>
      </c>
      <c r="AE705" t="s">
        <v>2221</v>
      </c>
      <c r="AF705" t="s">
        <v>2222</v>
      </c>
      <c r="AG705" t="s">
        <v>25</v>
      </c>
      <c r="AH705" t="s">
        <v>26</v>
      </c>
      <c r="AI705" t="s">
        <v>27</v>
      </c>
      <c r="AJ705" t="s">
        <v>28</v>
      </c>
      <c r="AK705" s="3">
        <v>13000000</v>
      </c>
      <c r="AL705" s="3">
        <v>0</v>
      </c>
      <c r="AM705" s="3">
        <v>0</v>
      </c>
      <c r="AN705" s="3">
        <v>13000000</v>
      </c>
      <c r="AO705" s="3">
        <v>9100000</v>
      </c>
      <c r="AP705" s="3">
        <v>3900000</v>
      </c>
      <c r="AQ705" t="s">
        <v>4757</v>
      </c>
      <c r="AR705" t="s">
        <v>1</v>
      </c>
      <c r="AS705" t="s">
        <v>4758</v>
      </c>
      <c r="AT705" t="s">
        <v>1</v>
      </c>
      <c r="AU705" s="2">
        <v>45679</v>
      </c>
    </row>
    <row r="706" spans="1:47" hidden="1" x14ac:dyDescent="0.2">
      <c r="A706" t="s">
        <v>0</v>
      </c>
      <c r="B706" t="s">
        <v>1</v>
      </c>
      <c r="C706" s="2">
        <v>45658</v>
      </c>
      <c r="D706" s="2">
        <v>45777</v>
      </c>
      <c r="E706" t="s">
        <v>2</v>
      </c>
      <c r="F706" s="2">
        <v>45679</v>
      </c>
      <c r="G706" t="s">
        <v>121</v>
      </c>
      <c r="H706" t="s">
        <v>140</v>
      </c>
      <c r="I706" t="s">
        <v>4759</v>
      </c>
      <c r="J706" s="2">
        <v>45658</v>
      </c>
      <c r="K706" s="2">
        <v>46022</v>
      </c>
      <c r="L706" t="s">
        <v>6</v>
      </c>
      <c r="M706" t="s">
        <v>7</v>
      </c>
      <c r="N706" t="s">
        <v>8</v>
      </c>
      <c r="O706" t="s">
        <v>4760</v>
      </c>
      <c r="P706" t="s">
        <v>4760</v>
      </c>
      <c r="Q706" t="s">
        <v>4761</v>
      </c>
      <c r="R706" t="s">
        <v>376</v>
      </c>
      <c r="S706" t="s">
        <v>377</v>
      </c>
      <c r="T706" t="s">
        <v>12</v>
      </c>
      <c r="U706" t="s">
        <v>13</v>
      </c>
      <c r="V706" t="s">
        <v>378</v>
      </c>
      <c r="W706" t="s">
        <v>379</v>
      </c>
      <c r="X706" t="s">
        <v>380</v>
      </c>
      <c r="Y706" t="s">
        <v>17</v>
      </c>
      <c r="Z706" t="s">
        <v>381</v>
      </c>
      <c r="AA706" t="s">
        <v>103</v>
      </c>
      <c r="AB706" t="s">
        <v>382</v>
      </c>
      <c r="AC706" t="s">
        <v>2441</v>
      </c>
      <c r="AD706" t="s">
        <v>39</v>
      </c>
      <c r="AE706" t="s">
        <v>2442</v>
      </c>
      <c r="AF706" t="s">
        <v>2443</v>
      </c>
      <c r="AG706" t="s">
        <v>25</v>
      </c>
      <c r="AH706" t="s">
        <v>26</v>
      </c>
      <c r="AI706" t="s">
        <v>27</v>
      </c>
      <c r="AJ706" t="s">
        <v>28</v>
      </c>
      <c r="AK706" s="3">
        <v>7400000</v>
      </c>
      <c r="AL706" s="3">
        <v>0</v>
      </c>
      <c r="AM706" s="3">
        <v>0</v>
      </c>
      <c r="AN706" s="3">
        <v>7400000</v>
      </c>
      <c r="AO706" s="3">
        <v>7400000</v>
      </c>
      <c r="AP706" s="3">
        <v>0</v>
      </c>
      <c r="AQ706" t="s">
        <v>4762</v>
      </c>
      <c r="AR706" t="s">
        <v>1</v>
      </c>
      <c r="AS706" t="s">
        <v>4763</v>
      </c>
      <c r="AT706" t="s">
        <v>1</v>
      </c>
      <c r="AU706" s="2">
        <v>45679</v>
      </c>
    </row>
    <row r="707" spans="1:47" hidden="1" x14ac:dyDescent="0.2">
      <c r="A707" t="s">
        <v>0</v>
      </c>
      <c r="B707" t="s">
        <v>1</v>
      </c>
      <c r="C707" s="2">
        <v>45658</v>
      </c>
      <c r="D707" s="2">
        <v>45777</v>
      </c>
      <c r="E707" t="s">
        <v>2</v>
      </c>
      <c r="F707" s="2">
        <v>45679</v>
      </c>
      <c r="G707" t="s">
        <v>121</v>
      </c>
      <c r="H707" t="s">
        <v>140</v>
      </c>
      <c r="I707" t="s">
        <v>4764</v>
      </c>
      <c r="J707" s="2">
        <v>45658</v>
      </c>
      <c r="K707" s="2">
        <v>46022</v>
      </c>
      <c r="L707" t="s">
        <v>6</v>
      </c>
      <c r="M707" t="s">
        <v>7</v>
      </c>
      <c r="N707" t="s">
        <v>8</v>
      </c>
      <c r="O707" t="s">
        <v>4765</v>
      </c>
      <c r="P707" t="s">
        <v>4765</v>
      </c>
      <c r="Q707" t="s">
        <v>4766</v>
      </c>
      <c r="R707" t="s">
        <v>376</v>
      </c>
      <c r="S707" t="s">
        <v>377</v>
      </c>
      <c r="T707" t="s">
        <v>12</v>
      </c>
      <c r="U707" t="s">
        <v>13</v>
      </c>
      <c r="V707" t="s">
        <v>378</v>
      </c>
      <c r="W707" t="s">
        <v>379</v>
      </c>
      <c r="X707" t="s">
        <v>380</v>
      </c>
      <c r="Y707" t="s">
        <v>17</v>
      </c>
      <c r="Z707" t="s">
        <v>381</v>
      </c>
      <c r="AA707" t="s">
        <v>103</v>
      </c>
      <c r="AB707" t="s">
        <v>382</v>
      </c>
      <c r="AC707" t="s">
        <v>2088</v>
      </c>
      <c r="AD707" t="s">
        <v>39</v>
      </c>
      <c r="AE707" t="s">
        <v>2089</v>
      </c>
      <c r="AF707" t="s">
        <v>2090</v>
      </c>
      <c r="AG707" t="s">
        <v>25</v>
      </c>
      <c r="AH707" t="s">
        <v>26</v>
      </c>
      <c r="AI707" t="s">
        <v>27</v>
      </c>
      <c r="AJ707" t="s">
        <v>28</v>
      </c>
      <c r="AK707" s="3">
        <v>7000000</v>
      </c>
      <c r="AL707" s="3">
        <v>0</v>
      </c>
      <c r="AM707" s="3">
        <v>0</v>
      </c>
      <c r="AN707" s="3">
        <v>7000000</v>
      </c>
      <c r="AO707" s="3">
        <v>2100000</v>
      </c>
      <c r="AP707" s="3">
        <v>4900000</v>
      </c>
      <c r="AQ707" t="s">
        <v>4767</v>
      </c>
      <c r="AR707" t="s">
        <v>1</v>
      </c>
      <c r="AS707" t="s">
        <v>4768</v>
      </c>
      <c r="AT707" t="s">
        <v>1</v>
      </c>
      <c r="AU707" s="2">
        <v>45679</v>
      </c>
    </row>
    <row r="708" spans="1:47" hidden="1" x14ac:dyDescent="0.2">
      <c r="A708" t="s">
        <v>0</v>
      </c>
      <c r="B708" t="s">
        <v>1</v>
      </c>
      <c r="C708" s="2">
        <v>45658</v>
      </c>
      <c r="D708" s="2">
        <v>45777</v>
      </c>
      <c r="E708" t="s">
        <v>2</v>
      </c>
      <c r="F708" s="2">
        <v>45679</v>
      </c>
      <c r="G708" t="s">
        <v>121</v>
      </c>
      <c r="H708" t="s">
        <v>140</v>
      </c>
      <c r="I708" t="s">
        <v>4769</v>
      </c>
      <c r="J708" s="2">
        <v>45658</v>
      </c>
      <c r="K708" s="2">
        <v>46022</v>
      </c>
      <c r="L708" t="s">
        <v>6</v>
      </c>
      <c r="M708" t="s">
        <v>7</v>
      </c>
      <c r="N708" t="s">
        <v>8</v>
      </c>
      <c r="O708" t="s">
        <v>4770</v>
      </c>
      <c r="P708" t="s">
        <v>4770</v>
      </c>
      <c r="Q708" t="s">
        <v>4771</v>
      </c>
      <c r="R708" t="s">
        <v>376</v>
      </c>
      <c r="S708" t="s">
        <v>377</v>
      </c>
      <c r="T708" t="s">
        <v>12</v>
      </c>
      <c r="U708" t="s">
        <v>13</v>
      </c>
      <c r="V708" t="s">
        <v>378</v>
      </c>
      <c r="W708" t="s">
        <v>379</v>
      </c>
      <c r="X708" t="s">
        <v>380</v>
      </c>
      <c r="Y708" t="s">
        <v>17</v>
      </c>
      <c r="Z708" t="s">
        <v>381</v>
      </c>
      <c r="AA708" t="s">
        <v>103</v>
      </c>
      <c r="AB708" t="s">
        <v>382</v>
      </c>
      <c r="AC708" t="s">
        <v>2207</v>
      </c>
      <c r="AD708" t="s">
        <v>39</v>
      </c>
      <c r="AE708" t="s">
        <v>2208</v>
      </c>
      <c r="AF708" t="s">
        <v>2209</v>
      </c>
      <c r="AG708" t="s">
        <v>25</v>
      </c>
      <c r="AH708" t="s">
        <v>26</v>
      </c>
      <c r="AI708" t="s">
        <v>27</v>
      </c>
      <c r="AJ708" t="s">
        <v>28</v>
      </c>
      <c r="AK708" s="3">
        <v>20000000</v>
      </c>
      <c r="AL708" s="3">
        <v>0</v>
      </c>
      <c r="AM708" s="3">
        <v>0</v>
      </c>
      <c r="AN708" s="3">
        <v>20000000</v>
      </c>
      <c r="AO708" s="3">
        <v>12666667</v>
      </c>
      <c r="AP708" s="3">
        <v>7333333</v>
      </c>
      <c r="AQ708" t="s">
        <v>4772</v>
      </c>
      <c r="AR708" t="s">
        <v>1</v>
      </c>
      <c r="AS708" t="s">
        <v>4773</v>
      </c>
      <c r="AT708" t="s">
        <v>1</v>
      </c>
      <c r="AU708" s="2">
        <v>45679</v>
      </c>
    </row>
    <row r="709" spans="1:47" hidden="1" x14ac:dyDescent="0.2">
      <c r="A709" t="s">
        <v>0</v>
      </c>
      <c r="B709" t="s">
        <v>1</v>
      </c>
      <c r="C709" s="2">
        <v>45658</v>
      </c>
      <c r="D709" s="2">
        <v>45777</v>
      </c>
      <c r="E709" t="s">
        <v>2</v>
      </c>
      <c r="F709" s="2">
        <v>45679</v>
      </c>
      <c r="G709" t="s">
        <v>121</v>
      </c>
      <c r="H709" t="s">
        <v>140</v>
      </c>
      <c r="I709" t="s">
        <v>4774</v>
      </c>
      <c r="J709" s="2">
        <v>45658</v>
      </c>
      <c r="K709" s="2">
        <v>46022</v>
      </c>
      <c r="L709" t="s">
        <v>6</v>
      </c>
      <c r="M709" t="s">
        <v>7</v>
      </c>
      <c r="N709" t="s">
        <v>8</v>
      </c>
      <c r="O709" t="s">
        <v>4775</v>
      </c>
      <c r="P709" t="s">
        <v>4775</v>
      </c>
      <c r="Q709" t="s">
        <v>4776</v>
      </c>
      <c r="R709" t="s">
        <v>376</v>
      </c>
      <c r="S709" t="s">
        <v>377</v>
      </c>
      <c r="T709" t="s">
        <v>12</v>
      </c>
      <c r="U709" t="s">
        <v>13</v>
      </c>
      <c r="V709" t="s">
        <v>378</v>
      </c>
      <c r="W709" t="s">
        <v>379</v>
      </c>
      <c r="X709" t="s">
        <v>380</v>
      </c>
      <c r="Y709" t="s">
        <v>17</v>
      </c>
      <c r="Z709" t="s">
        <v>381</v>
      </c>
      <c r="AA709" t="s">
        <v>103</v>
      </c>
      <c r="AB709" t="s">
        <v>382</v>
      </c>
      <c r="AC709" t="s">
        <v>2125</v>
      </c>
      <c r="AD709" t="s">
        <v>39</v>
      </c>
      <c r="AE709" t="s">
        <v>2126</v>
      </c>
      <c r="AF709" t="s">
        <v>2127</v>
      </c>
      <c r="AG709" t="s">
        <v>25</v>
      </c>
      <c r="AH709" t="s">
        <v>26</v>
      </c>
      <c r="AI709" t="s">
        <v>27</v>
      </c>
      <c r="AJ709" t="s">
        <v>28</v>
      </c>
      <c r="AK709" s="3">
        <v>2200000</v>
      </c>
      <c r="AL709" s="3">
        <v>0</v>
      </c>
      <c r="AM709" s="3">
        <v>0</v>
      </c>
      <c r="AN709" s="3">
        <v>2200000</v>
      </c>
      <c r="AO709" s="3">
        <v>0</v>
      </c>
      <c r="AP709" s="3">
        <v>2200000</v>
      </c>
      <c r="AQ709" t="s">
        <v>4777</v>
      </c>
      <c r="AR709" t="s">
        <v>1</v>
      </c>
      <c r="AS709" t="s">
        <v>4778</v>
      </c>
      <c r="AT709" t="s">
        <v>1</v>
      </c>
      <c r="AU709" s="2">
        <v>45679</v>
      </c>
    </row>
    <row r="710" spans="1:47" hidden="1" x14ac:dyDescent="0.2">
      <c r="A710" t="s">
        <v>0</v>
      </c>
      <c r="B710" t="s">
        <v>1</v>
      </c>
      <c r="C710" s="2">
        <v>45658</v>
      </c>
      <c r="D710" s="2">
        <v>45777</v>
      </c>
      <c r="E710" t="s">
        <v>2</v>
      </c>
      <c r="F710" s="2">
        <v>45679</v>
      </c>
      <c r="G710" t="s">
        <v>189</v>
      </c>
      <c r="H710" t="s">
        <v>3523</v>
      </c>
      <c r="I710" t="s">
        <v>4779</v>
      </c>
      <c r="J710" s="2">
        <v>45658</v>
      </c>
      <c r="K710" s="2">
        <v>46022</v>
      </c>
      <c r="L710" t="s">
        <v>6</v>
      </c>
      <c r="M710" t="s">
        <v>7</v>
      </c>
      <c r="N710" t="s">
        <v>8</v>
      </c>
      <c r="O710" t="s">
        <v>4780</v>
      </c>
      <c r="P710" t="s">
        <v>4780</v>
      </c>
      <c r="Q710" t="s">
        <v>4781</v>
      </c>
      <c r="R710" t="s">
        <v>376</v>
      </c>
      <c r="S710" t="s">
        <v>377</v>
      </c>
      <c r="T710" t="s">
        <v>12</v>
      </c>
      <c r="U710" t="s">
        <v>13</v>
      </c>
      <c r="V710" t="s">
        <v>378</v>
      </c>
      <c r="W710" t="s">
        <v>379</v>
      </c>
      <c r="X710" t="s">
        <v>380</v>
      </c>
      <c r="Y710" t="s">
        <v>17</v>
      </c>
      <c r="Z710" t="s">
        <v>381</v>
      </c>
      <c r="AA710" t="s">
        <v>103</v>
      </c>
      <c r="AB710" t="s">
        <v>382</v>
      </c>
      <c r="AC710" t="s">
        <v>4782</v>
      </c>
      <c r="AD710" t="s">
        <v>22</v>
      </c>
      <c r="AE710" t="s">
        <v>4783</v>
      </c>
      <c r="AF710" t="s">
        <v>4784</v>
      </c>
      <c r="AG710" t="s">
        <v>25</v>
      </c>
      <c r="AH710" t="s">
        <v>26</v>
      </c>
      <c r="AI710" t="s">
        <v>27</v>
      </c>
      <c r="AJ710" t="s">
        <v>28</v>
      </c>
      <c r="AK710" s="3">
        <v>222245292</v>
      </c>
      <c r="AL710" s="3">
        <v>0</v>
      </c>
      <c r="AM710" s="3">
        <v>0</v>
      </c>
      <c r="AN710" s="3">
        <v>222245292</v>
      </c>
      <c r="AO710" s="3">
        <v>66673588</v>
      </c>
      <c r="AP710" s="3">
        <v>155571704</v>
      </c>
      <c r="AQ710" t="s">
        <v>4785</v>
      </c>
      <c r="AR710" t="s">
        <v>1</v>
      </c>
      <c r="AS710" t="s">
        <v>4786</v>
      </c>
      <c r="AT710" t="s">
        <v>1</v>
      </c>
      <c r="AU710" s="2">
        <v>45679</v>
      </c>
    </row>
    <row r="711" spans="1:47" hidden="1" x14ac:dyDescent="0.2">
      <c r="A711" t="s">
        <v>0</v>
      </c>
      <c r="B711" t="s">
        <v>1</v>
      </c>
      <c r="C711" s="2">
        <v>45658</v>
      </c>
      <c r="D711" s="2">
        <v>45777</v>
      </c>
      <c r="E711" t="s">
        <v>2</v>
      </c>
      <c r="F711" s="2">
        <v>45679</v>
      </c>
      <c r="G711" t="s">
        <v>189</v>
      </c>
      <c r="H711" t="s">
        <v>3523</v>
      </c>
      <c r="I711" t="s">
        <v>4779</v>
      </c>
      <c r="J711" s="2">
        <v>45658</v>
      </c>
      <c r="K711" s="2">
        <v>46022</v>
      </c>
      <c r="L711" t="s">
        <v>6</v>
      </c>
      <c r="M711" t="s">
        <v>7</v>
      </c>
      <c r="N711" t="s">
        <v>8</v>
      </c>
      <c r="O711" t="s">
        <v>4787</v>
      </c>
      <c r="P711" t="s">
        <v>4787</v>
      </c>
      <c r="Q711" t="s">
        <v>4781</v>
      </c>
      <c r="R711" t="s">
        <v>376</v>
      </c>
      <c r="S711" t="s">
        <v>377</v>
      </c>
      <c r="T711" t="s">
        <v>12</v>
      </c>
      <c r="U711" t="s">
        <v>13</v>
      </c>
      <c r="V711" t="s">
        <v>378</v>
      </c>
      <c r="W711" t="s">
        <v>379</v>
      </c>
      <c r="X711" t="s">
        <v>380</v>
      </c>
      <c r="Y711" t="s">
        <v>17</v>
      </c>
      <c r="Z711" t="s">
        <v>381</v>
      </c>
      <c r="AA711" t="s">
        <v>103</v>
      </c>
      <c r="AB711" t="s">
        <v>382</v>
      </c>
      <c r="AC711" t="s">
        <v>4782</v>
      </c>
      <c r="AD711" t="s">
        <v>22</v>
      </c>
      <c r="AE711" t="s">
        <v>4783</v>
      </c>
      <c r="AF711" t="s">
        <v>4784</v>
      </c>
      <c r="AG711" t="s">
        <v>25</v>
      </c>
      <c r="AH711" t="s">
        <v>26</v>
      </c>
      <c r="AI711" t="s">
        <v>27</v>
      </c>
      <c r="AJ711" t="s">
        <v>28</v>
      </c>
      <c r="AK711" s="3">
        <v>615018158</v>
      </c>
      <c r="AL711" s="3">
        <v>0</v>
      </c>
      <c r="AM711" s="3">
        <v>0</v>
      </c>
      <c r="AN711" s="3">
        <v>615018158</v>
      </c>
      <c r="AO711" s="3">
        <v>184505447</v>
      </c>
      <c r="AP711" s="3">
        <v>430512711</v>
      </c>
      <c r="AQ711" t="s">
        <v>4788</v>
      </c>
      <c r="AR711" t="s">
        <v>1</v>
      </c>
      <c r="AS711" t="s">
        <v>4789</v>
      </c>
      <c r="AT711" t="s">
        <v>1</v>
      </c>
      <c r="AU711" s="2">
        <v>45679</v>
      </c>
    </row>
    <row r="712" spans="1:47" hidden="1" x14ac:dyDescent="0.2">
      <c r="A712" t="s">
        <v>0</v>
      </c>
      <c r="B712" t="s">
        <v>1</v>
      </c>
      <c r="C712" s="2">
        <v>45658</v>
      </c>
      <c r="D712" s="2">
        <v>45777</v>
      </c>
      <c r="E712" t="s">
        <v>2</v>
      </c>
      <c r="F712" s="2">
        <v>45679</v>
      </c>
      <c r="G712" t="s">
        <v>189</v>
      </c>
      <c r="H712" t="s">
        <v>3523</v>
      </c>
      <c r="I712" t="s">
        <v>4779</v>
      </c>
      <c r="J712" s="2">
        <v>45658</v>
      </c>
      <c r="K712" s="2">
        <v>46022</v>
      </c>
      <c r="L712" t="s">
        <v>6</v>
      </c>
      <c r="M712" t="s">
        <v>7</v>
      </c>
      <c r="N712" t="s">
        <v>8</v>
      </c>
      <c r="O712" t="s">
        <v>4790</v>
      </c>
      <c r="P712" t="s">
        <v>4790</v>
      </c>
      <c r="Q712" t="s">
        <v>4781</v>
      </c>
      <c r="R712" t="s">
        <v>376</v>
      </c>
      <c r="S712" t="s">
        <v>377</v>
      </c>
      <c r="T712" t="s">
        <v>12</v>
      </c>
      <c r="U712" t="s">
        <v>13</v>
      </c>
      <c r="V712" t="s">
        <v>378</v>
      </c>
      <c r="W712" t="s">
        <v>379</v>
      </c>
      <c r="X712" t="s">
        <v>380</v>
      </c>
      <c r="Y712" t="s">
        <v>17</v>
      </c>
      <c r="Z712" t="s">
        <v>381</v>
      </c>
      <c r="AA712" t="s">
        <v>103</v>
      </c>
      <c r="AB712" t="s">
        <v>382</v>
      </c>
      <c r="AC712" t="s">
        <v>4782</v>
      </c>
      <c r="AD712" t="s">
        <v>22</v>
      </c>
      <c r="AE712" t="s">
        <v>4783</v>
      </c>
      <c r="AF712" t="s">
        <v>4784</v>
      </c>
      <c r="AG712" t="s">
        <v>25</v>
      </c>
      <c r="AH712" t="s">
        <v>26</v>
      </c>
      <c r="AI712" t="s">
        <v>27</v>
      </c>
      <c r="AJ712" t="s">
        <v>28</v>
      </c>
      <c r="AK712" s="3">
        <v>321193578</v>
      </c>
      <c r="AL712" s="3">
        <v>0</v>
      </c>
      <c r="AM712" s="3">
        <v>0</v>
      </c>
      <c r="AN712" s="3">
        <v>321193578</v>
      </c>
      <c r="AO712" s="3">
        <v>300945457</v>
      </c>
      <c r="AP712" s="3">
        <v>20248121</v>
      </c>
      <c r="AQ712" t="s">
        <v>4791</v>
      </c>
      <c r="AR712" t="s">
        <v>1</v>
      </c>
      <c r="AS712" t="s">
        <v>4792</v>
      </c>
      <c r="AT712" t="s">
        <v>1</v>
      </c>
      <c r="AU712" s="2">
        <v>45679</v>
      </c>
    </row>
    <row r="713" spans="1:47" hidden="1" x14ac:dyDescent="0.2">
      <c r="A713" t="s">
        <v>0</v>
      </c>
      <c r="B713" t="s">
        <v>1</v>
      </c>
      <c r="C713" s="2">
        <v>45658</v>
      </c>
      <c r="D713" s="2">
        <v>45777</v>
      </c>
      <c r="E713" t="s">
        <v>2</v>
      </c>
      <c r="F713" s="2">
        <v>45679</v>
      </c>
      <c r="G713" t="s">
        <v>189</v>
      </c>
      <c r="H713" t="s">
        <v>3523</v>
      </c>
      <c r="I713" t="s">
        <v>4779</v>
      </c>
      <c r="J713" s="2">
        <v>45658</v>
      </c>
      <c r="K713" s="2">
        <v>46022</v>
      </c>
      <c r="L713" t="s">
        <v>6</v>
      </c>
      <c r="M713" t="s">
        <v>7</v>
      </c>
      <c r="N713" t="s">
        <v>8</v>
      </c>
      <c r="O713" t="s">
        <v>4793</v>
      </c>
      <c r="P713" t="s">
        <v>4793</v>
      </c>
      <c r="Q713" t="s">
        <v>4781</v>
      </c>
      <c r="R713" t="s">
        <v>376</v>
      </c>
      <c r="S713" t="s">
        <v>377</v>
      </c>
      <c r="T713" t="s">
        <v>12</v>
      </c>
      <c r="U713" t="s">
        <v>13</v>
      </c>
      <c r="V713" t="s">
        <v>378</v>
      </c>
      <c r="W713" t="s">
        <v>379</v>
      </c>
      <c r="X713" t="s">
        <v>380</v>
      </c>
      <c r="Y713" t="s">
        <v>17</v>
      </c>
      <c r="Z713" t="s">
        <v>381</v>
      </c>
      <c r="AA713" t="s">
        <v>103</v>
      </c>
      <c r="AB713" t="s">
        <v>382</v>
      </c>
      <c r="AC713" t="s">
        <v>4782</v>
      </c>
      <c r="AD713" t="s">
        <v>22</v>
      </c>
      <c r="AE713" t="s">
        <v>4783</v>
      </c>
      <c r="AF713" t="s">
        <v>4784</v>
      </c>
      <c r="AG713" t="s">
        <v>25</v>
      </c>
      <c r="AH713" t="s">
        <v>26</v>
      </c>
      <c r="AI713" t="s">
        <v>27</v>
      </c>
      <c r="AJ713" t="s">
        <v>28</v>
      </c>
      <c r="AK713" s="3">
        <v>681957947</v>
      </c>
      <c r="AL713" s="3">
        <v>0</v>
      </c>
      <c r="AM713" s="3">
        <v>0</v>
      </c>
      <c r="AN713" s="3">
        <v>681957947</v>
      </c>
      <c r="AO713" s="3">
        <v>0</v>
      </c>
      <c r="AP713" s="3">
        <v>681957947</v>
      </c>
      <c r="AQ713" t="s">
        <v>4794</v>
      </c>
      <c r="AR713" t="s">
        <v>1</v>
      </c>
      <c r="AS713" t="s">
        <v>4795</v>
      </c>
      <c r="AT713" t="s">
        <v>1</v>
      </c>
      <c r="AU713" s="2">
        <v>45679</v>
      </c>
    </row>
    <row r="714" spans="1:47" hidden="1" x14ac:dyDescent="0.2">
      <c r="A714" t="s">
        <v>0</v>
      </c>
      <c r="B714" t="s">
        <v>1</v>
      </c>
      <c r="C714" s="2">
        <v>45658</v>
      </c>
      <c r="D714" s="2">
        <v>45777</v>
      </c>
      <c r="E714" t="s">
        <v>2</v>
      </c>
      <c r="F714" s="2">
        <v>45679</v>
      </c>
      <c r="G714" t="s">
        <v>189</v>
      </c>
      <c r="H714" t="s">
        <v>3523</v>
      </c>
      <c r="I714" t="s">
        <v>4779</v>
      </c>
      <c r="J714" s="2">
        <v>45658</v>
      </c>
      <c r="K714" s="2">
        <v>46022</v>
      </c>
      <c r="L714" t="s">
        <v>6</v>
      </c>
      <c r="M714" t="s">
        <v>7</v>
      </c>
      <c r="N714" t="s">
        <v>8</v>
      </c>
      <c r="O714" t="s">
        <v>4796</v>
      </c>
      <c r="P714" t="s">
        <v>4796</v>
      </c>
      <c r="Q714" t="s">
        <v>4781</v>
      </c>
      <c r="R714" t="s">
        <v>376</v>
      </c>
      <c r="S714" t="s">
        <v>377</v>
      </c>
      <c r="T714" t="s">
        <v>12</v>
      </c>
      <c r="U714" t="s">
        <v>13</v>
      </c>
      <c r="V714" t="s">
        <v>378</v>
      </c>
      <c r="W714" t="s">
        <v>379</v>
      </c>
      <c r="X714" t="s">
        <v>380</v>
      </c>
      <c r="Y714" t="s">
        <v>17</v>
      </c>
      <c r="Z714" t="s">
        <v>381</v>
      </c>
      <c r="AA714" t="s">
        <v>103</v>
      </c>
      <c r="AB714" t="s">
        <v>382</v>
      </c>
      <c r="AC714" t="s">
        <v>4782</v>
      </c>
      <c r="AD714" t="s">
        <v>22</v>
      </c>
      <c r="AE714" t="s">
        <v>4783</v>
      </c>
      <c r="AF714" t="s">
        <v>4784</v>
      </c>
      <c r="AG714" t="s">
        <v>25</v>
      </c>
      <c r="AH714" t="s">
        <v>26</v>
      </c>
      <c r="AI714" t="s">
        <v>27</v>
      </c>
      <c r="AJ714" t="s">
        <v>28</v>
      </c>
      <c r="AK714" s="3">
        <v>368734639</v>
      </c>
      <c r="AL714" s="3">
        <v>0</v>
      </c>
      <c r="AM714" s="3">
        <v>0</v>
      </c>
      <c r="AN714" s="3">
        <v>368734639</v>
      </c>
      <c r="AO714" s="3">
        <v>110620392</v>
      </c>
      <c r="AP714" s="3">
        <v>258114247</v>
      </c>
      <c r="AQ714" t="s">
        <v>4797</v>
      </c>
      <c r="AR714" t="s">
        <v>1</v>
      </c>
      <c r="AS714" t="s">
        <v>4798</v>
      </c>
      <c r="AT714" t="s">
        <v>1</v>
      </c>
      <c r="AU714" s="2">
        <v>45679</v>
      </c>
    </row>
    <row r="715" spans="1:47" hidden="1" x14ac:dyDescent="0.2">
      <c r="A715" t="s">
        <v>0</v>
      </c>
      <c r="B715" t="s">
        <v>1</v>
      </c>
      <c r="C715" s="2">
        <v>45658</v>
      </c>
      <c r="D715" s="2">
        <v>45777</v>
      </c>
      <c r="E715" t="s">
        <v>2</v>
      </c>
      <c r="F715" s="2">
        <v>45679</v>
      </c>
      <c r="G715" t="s">
        <v>121</v>
      </c>
      <c r="H715" t="s">
        <v>140</v>
      </c>
      <c r="I715" t="s">
        <v>4799</v>
      </c>
      <c r="J715" s="2">
        <v>45658</v>
      </c>
      <c r="K715" s="2">
        <v>46022</v>
      </c>
      <c r="L715" t="s">
        <v>6</v>
      </c>
      <c r="M715" t="s">
        <v>7</v>
      </c>
      <c r="N715" t="s">
        <v>8</v>
      </c>
      <c r="O715" t="s">
        <v>4800</v>
      </c>
      <c r="P715" t="s">
        <v>4800</v>
      </c>
      <c r="Q715" t="s">
        <v>4801</v>
      </c>
      <c r="R715" t="s">
        <v>376</v>
      </c>
      <c r="S715" t="s">
        <v>377</v>
      </c>
      <c r="T715" t="s">
        <v>12</v>
      </c>
      <c r="U715" t="s">
        <v>13</v>
      </c>
      <c r="V715" t="s">
        <v>378</v>
      </c>
      <c r="W715" t="s">
        <v>379</v>
      </c>
      <c r="X715" t="s">
        <v>380</v>
      </c>
      <c r="Y715" t="s">
        <v>17</v>
      </c>
      <c r="Z715" t="s">
        <v>381</v>
      </c>
      <c r="AA715" t="s">
        <v>103</v>
      </c>
      <c r="AB715" t="s">
        <v>382</v>
      </c>
      <c r="AC715" t="s">
        <v>2457</v>
      </c>
      <c r="AD715" t="s">
        <v>39</v>
      </c>
      <c r="AE715" t="s">
        <v>2458</v>
      </c>
      <c r="AF715" t="s">
        <v>2459</v>
      </c>
      <c r="AG715" t="s">
        <v>25</v>
      </c>
      <c r="AH715" t="s">
        <v>26</v>
      </c>
      <c r="AI715" t="s">
        <v>27</v>
      </c>
      <c r="AJ715" t="s">
        <v>28</v>
      </c>
      <c r="AK715" s="3">
        <v>2800000</v>
      </c>
      <c r="AL715" s="3">
        <v>0</v>
      </c>
      <c r="AM715" s="3">
        <v>0</v>
      </c>
      <c r="AN715" s="3">
        <v>2800000</v>
      </c>
      <c r="AO715" s="3">
        <v>2800000</v>
      </c>
      <c r="AP715" s="3">
        <v>0</v>
      </c>
      <c r="AQ715" t="s">
        <v>4802</v>
      </c>
      <c r="AR715" t="s">
        <v>1</v>
      </c>
      <c r="AS715" t="s">
        <v>4803</v>
      </c>
      <c r="AT715" t="s">
        <v>1</v>
      </c>
      <c r="AU715" s="2">
        <v>45679</v>
      </c>
    </row>
    <row r="716" spans="1:47" hidden="1" x14ac:dyDescent="0.2">
      <c r="A716" t="s">
        <v>0</v>
      </c>
      <c r="B716" t="s">
        <v>1</v>
      </c>
      <c r="C716" s="2">
        <v>45658</v>
      </c>
      <c r="D716" s="2">
        <v>45777</v>
      </c>
      <c r="E716" t="s">
        <v>2</v>
      </c>
      <c r="F716" s="2">
        <v>45679</v>
      </c>
      <c r="G716" t="s">
        <v>121</v>
      </c>
      <c r="H716" t="s">
        <v>140</v>
      </c>
      <c r="I716" t="s">
        <v>4804</v>
      </c>
      <c r="J716" s="2">
        <v>45658</v>
      </c>
      <c r="K716" s="2">
        <v>46022</v>
      </c>
      <c r="L716" t="s">
        <v>6</v>
      </c>
      <c r="M716" t="s">
        <v>7</v>
      </c>
      <c r="N716" t="s">
        <v>8</v>
      </c>
      <c r="O716" t="s">
        <v>4805</v>
      </c>
      <c r="P716" t="s">
        <v>4805</v>
      </c>
      <c r="Q716" t="s">
        <v>4806</v>
      </c>
      <c r="R716" t="s">
        <v>376</v>
      </c>
      <c r="S716" t="s">
        <v>377</v>
      </c>
      <c r="T716" t="s">
        <v>12</v>
      </c>
      <c r="U716" t="s">
        <v>13</v>
      </c>
      <c r="V716" t="s">
        <v>378</v>
      </c>
      <c r="W716" t="s">
        <v>379</v>
      </c>
      <c r="X716" t="s">
        <v>380</v>
      </c>
      <c r="Y716" t="s">
        <v>17</v>
      </c>
      <c r="Z716" t="s">
        <v>381</v>
      </c>
      <c r="AA716" t="s">
        <v>103</v>
      </c>
      <c r="AB716" t="s">
        <v>382</v>
      </c>
      <c r="AC716" t="s">
        <v>2502</v>
      </c>
      <c r="AD716" t="s">
        <v>39</v>
      </c>
      <c r="AE716" t="s">
        <v>2503</v>
      </c>
      <c r="AF716" t="s">
        <v>2504</v>
      </c>
      <c r="AG716" t="s">
        <v>25</v>
      </c>
      <c r="AH716" t="s">
        <v>26</v>
      </c>
      <c r="AI716" t="s">
        <v>27</v>
      </c>
      <c r="AJ716" t="s">
        <v>28</v>
      </c>
      <c r="AK716" s="3">
        <v>4800000</v>
      </c>
      <c r="AL716" s="3">
        <v>0</v>
      </c>
      <c r="AM716" s="3">
        <v>0</v>
      </c>
      <c r="AN716" s="3">
        <v>4800000</v>
      </c>
      <c r="AO716" s="3">
        <v>4640000</v>
      </c>
      <c r="AP716" s="3">
        <v>160000</v>
      </c>
      <c r="AQ716" t="s">
        <v>4807</v>
      </c>
      <c r="AR716" t="s">
        <v>1</v>
      </c>
      <c r="AS716" t="s">
        <v>4808</v>
      </c>
      <c r="AT716" t="s">
        <v>1</v>
      </c>
      <c r="AU716" s="2">
        <v>45679</v>
      </c>
    </row>
    <row r="717" spans="1:47" hidden="1" x14ac:dyDescent="0.2">
      <c r="A717" t="s">
        <v>0</v>
      </c>
      <c r="B717" t="s">
        <v>1</v>
      </c>
      <c r="C717" s="2">
        <v>45658</v>
      </c>
      <c r="D717" s="2">
        <v>45777</v>
      </c>
      <c r="E717" t="s">
        <v>2</v>
      </c>
      <c r="F717" s="2">
        <v>45679</v>
      </c>
      <c r="G717" t="s">
        <v>121</v>
      </c>
      <c r="H717" t="s">
        <v>140</v>
      </c>
      <c r="I717" t="s">
        <v>4809</v>
      </c>
      <c r="J717" s="2">
        <v>45658</v>
      </c>
      <c r="K717" s="2">
        <v>46022</v>
      </c>
      <c r="L717" t="s">
        <v>6</v>
      </c>
      <c r="M717" t="s">
        <v>7</v>
      </c>
      <c r="N717" t="s">
        <v>8</v>
      </c>
      <c r="O717" t="s">
        <v>4810</v>
      </c>
      <c r="P717" t="s">
        <v>4810</v>
      </c>
      <c r="Q717" t="s">
        <v>4811</v>
      </c>
      <c r="R717" t="s">
        <v>376</v>
      </c>
      <c r="S717" t="s">
        <v>377</v>
      </c>
      <c r="T717" t="s">
        <v>12</v>
      </c>
      <c r="U717" t="s">
        <v>13</v>
      </c>
      <c r="V717" t="s">
        <v>378</v>
      </c>
      <c r="W717" t="s">
        <v>379</v>
      </c>
      <c r="X717" t="s">
        <v>380</v>
      </c>
      <c r="Y717" t="s">
        <v>17</v>
      </c>
      <c r="Z717" t="s">
        <v>381</v>
      </c>
      <c r="AA717" t="s">
        <v>103</v>
      </c>
      <c r="AB717" t="s">
        <v>382</v>
      </c>
      <c r="AC717" t="s">
        <v>2393</v>
      </c>
      <c r="AD717" t="s">
        <v>39</v>
      </c>
      <c r="AE717" t="s">
        <v>2394</v>
      </c>
      <c r="AF717" t="s">
        <v>2395</v>
      </c>
      <c r="AG717" t="s">
        <v>25</v>
      </c>
      <c r="AH717" t="s">
        <v>26</v>
      </c>
      <c r="AI717" t="s">
        <v>27</v>
      </c>
      <c r="AJ717" t="s">
        <v>28</v>
      </c>
      <c r="AK717" s="3">
        <v>5500000</v>
      </c>
      <c r="AL717" s="3">
        <v>0</v>
      </c>
      <c r="AM717" s="3">
        <v>0</v>
      </c>
      <c r="AN717" s="3">
        <v>5500000</v>
      </c>
      <c r="AO717" s="3">
        <v>5316667</v>
      </c>
      <c r="AP717" s="3">
        <v>183333</v>
      </c>
      <c r="AQ717" t="s">
        <v>4812</v>
      </c>
      <c r="AR717" t="s">
        <v>1</v>
      </c>
      <c r="AS717" t="s">
        <v>4813</v>
      </c>
      <c r="AT717" t="s">
        <v>1</v>
      </c>
      <c r="AU717" s="2">
        <v>45679</v>
      </c>
    </row>
    <row r="718" spans="1:47" hidden="1" x14ac:dyDescent="0.2">
      <c r="A718" t="s">
        <v>0</v>
      </c>
      <c r="B718" t="s">
        <v>1</v>
      </c>
      <c r="C718" s="2">
        <v>45658</v>
      </c>
      <c r="D718" s="2">
        <v>45777</v>
      </c>
      <c r="E718" t="s">
        <v>2</v>
      </c>
      <c r="F718" s="2">
        <v>45679</v>
      </c>
      <c r="G718" t="s">
        <v>121</v>
      </c>
      <c r="H718" t="s">
        <v>140</v>
      </c>
      <c r="I718" t="s">
        <v>4814</v>
      </c>
      <c r="J718" s="2">
        <v>45658</v>
      </c>
      <c r="K718" s="2">
        <v>46022</v>
      </c>
      <c r="L718" t="s">
        <v>6</v>
      </c>
      <c r="M718" t="s">
        <v>7</v>
      </c>
      <c r="N718" t="s">
        <v>8</v>
      </c>
      <c r="O718" t="s">
        <v>4815</v>
      </c>
      <c r="P718" t="s">
        <v>4815</v>
      </c>
      <c r="Q718" t="s">
        <v>4816</v>
      </c>
      <c r="R718" t="s">
        <v>376</v>
      </c>
      <c r="S718" t="s">
        <v>377</v>
      </c>
      <c r="T718" t="s">
        <v>12</v>
      </c>
      <c r="U718" t="s">
        <v>13</v>
      </c>
      <c r="V718" t="s">
        <v>378</v>
      </c>
      <c r="W718" t="s">
        <v>379</v>
      </c>
      <c r="X718" t="s">
        <v>380</v>
      </c>
      <c r="Y718" t="s">
        <v>17</v>
      </c>
      <c r="Z718" t="s">
        <v>381</v>
      </c>
      <c r="AA718" t="s">
        <v>103</v>
      </c>
      <c r="AB718" t="s">
        <v>382</v>
      </c>
      <c r="AC718" t="s">
        <v>2380</v>
      </c>
      <c r="AD718" t="s">
        <v>39</v>
      </c>
      <c r="AE718" t="s">
        <v>2381</v>
      </c>
      <c r="AF718" t="s">
        <v>2382</v>
      </c>
      <c r="AG718" t="s">
        <v>25</v>
      </c>
      <c r="AH718" t="s">
        <v>26</v>
      </c>
      <c r="AI718" t="s">
        <v>27</v>
      </c>
      <c r="AJ718" t="s">
        <v>28</v>
      </c>
      <c r="AK718" s="3">
        <v>5600000</v>
      </c>
      <c r="AL718" s="3">
        <v>0</v>
      </c>
      <c r="AM718" s="3">
        <v>0</v>
      </c>
      <c r="AN718" s="3">
        <v>5600000</v>
      </c>
      <c r="AO718" s="3">
        <v>5600000</v>
      </c>
      <c r="AP718" s="3">
        <v>0</v>
      </c>
      <c r="AQ718" t="s">
        <v>4817</v>
      </c>
      <c r="AR718" t="s">
        <v>1</v>
      </c>
      <c r="AS718" t="s">
        <v>4818</v>
      </c>
      <c r="AT718" t="s">
        <v>1</v>
      </c>
      <c r="AU718" s="2">
        <v>45679</v>
      </c>
    </row>
    <row r="719" spans="1:47" hidden="1" x14ac:dyDescent="0.2">
      <c r="A719" t="s">
        <v>0</v>
      </c>
      <c r="B719" t="s">
        <v>1</v>
      </c>
      <c r="C719" s="2">
        <v>45658</v>
      </c>
      <c r="D719" s="2">
        <v>45777</v>
      </c>
      <c r="E719" t="s">
        <v>2</v>
      </c>
      <c r="F719" s="2">
        <v>45679</v>
      </c>
      <c r="G719" t="s">
        <v>121</v>
      </c>
      <c r="H719" t="s">
        <v>140</v>
      </c>
      <c r="I719" t="s">
        <v>4819</v>
      </c>
      <c r="J719" s="2">
        <v>45658</v>
      </c>
      <c r="K719" s="2">
        <v>46022</v>
      </c>
      <c r="L719" t="s">
        <v>6</v>
      </c>
      <c r="M719" t="s">
        <v>7</v>
      </c>
      <c r="N719" t="s">
        <v>8</v>
      </c>
      <c r="O719" t="s">
        <v>4820</v>
      </c>
      <c r="P719" t="s">
        <v>4820</v>
      </c>
      <c r="Q719" t="s">
        <v>4821</v>
      </c>
      <c r="R719" t="s">
        <v>376</v>
      </c>
      <c r="S719" t="s">
        <v>377</v>
      </c>
      <c r="T719" t="s">
        <v>12</v>
      </c>
      <c r="U719" t="s">
        <v>13</v>
      </c>
      <c r="V719" t="s">
        <v>378</v>
      </c>
      <c r="W719" t="s">
        <v>379</v>
      </c>
      <c r="X719" t="s">
        <v>380</v>
      </c>
      <c r="Y719" t="s">
        <v>17</v>
      </c>
      <c r="Z719" t="s">
        <v>381</v>
      </c>
      <c r="AA719" t="s">
        <v>103</v>
      </c>
      <c r="AB719" t="s">
        <v>382</v>
      </c>
      <c r="AC719" t="s">
        <v>2346</v>
      </c>
      <c r="AD719" t="s">
        <v>39</v>
      </c>
      <c r="AE719" t="s">
        <v>2347</v>
      </c>
      <c r="AF719" t="s">
        <v>2348</v>
      </c>
      <c r="AG719" t="s">
        <v>25</v>
      </c>
      <c r="AH719" t="s">
        <v>26</v>
      </c>
      <c r="AI719" t="s">
        <v>27</v>
      </c>
      <c r="AJ719" t="s">
        <v>28</v>
      </c>
      <c r="AK719" s="3">
        <v>4763000</v>
      </c>
      <c r="AL719" s="3">
        <v>0</v>
      </c>
      <c r="AM719" s="3">
        <v>0</v>
      </c>
      <c r="AN719" s="3">
        <v>4763000</v>
      </c>
      <c r="AO719" s="3">
        <v>4763000</v>
      </c>
      <c r="AP719" s="3">
        <v>0</v>
      </c>
      <c r="AQ719" t="s">
        <v>4822</v>
      </c>
      <c r="AR719" t="s">
        <v>1</v>
      </c>
      <c r="AS719" t="s">
        <v>4823</v>
      </c>
      <c r="AT719" t="s">
        <v>1</v>
      </c>
      <c r="AU719" s="2">
        <v>45679</v>
      </c>
    </row>
    <row r="720" spans="1:47" hidden="1" x14ac:dyDescent="0.2">
      <c r="A720" t="s">
        <v>0</v>
      </c>
      <c r="B720" t="s">
        <v>1</v>
      </c>
      <c r="C720" s="2">
        <v>45658</v>
      </c>
      <c r="D720" s="2">
        <v>45777</v>
      </c>
      <c r="E720" t="s">
        <v>2</v>
      </c>
      <c r="F720" s="2">
        <v>45679</v>
      </c>
      <c r="G720" t="s">
        <v>121</v>
      </c>
      <c r="H720" t="s">
        <v>140</v>
      </c>
      <c r="I720" t="s">
        <v>4824</v>
      </c>
      <c r="J720" s="2">
        <v>45658</v>
      </c>
      <c r="K720" s="2">
        <v>46022</v>
      </c>
      <c r="L720" t="s">
        <v>6</v>
      </c>
      <c r="M720" t="s">
        <v>7</v>
      </c>
      <c r="N720" t="s">
        <v>8</v>
      </c>
      <c r="O720" t="s">
        <v>4825</v>
      </c>
      <c r="P720" t="s">
        <v>4825</v>
      </c>
      <c r="Q720" t="s">
        <v>4826</v>
      </c>
      <c r="R720" t="s">
        <v>376</v>
      </c>
      <c r="S720" t="s">
        <v>377</v>
      </c>
      <c r="T720" t="s">
        <v>12</v>
      </c>
      <c r="U720" t="s">
        <v>13</v>
      </c>
      <c r="V720" t="s">
        <v>378</v>
      </c>
      <c r="W720" t="s">
        <v>379</v>
      </c>
      <c r="X720" t="s">
        <v>380</v>
      </c>
      <c r="Y720" t="s">
        <v>17</v>
      </c>
      <c r="Z720" t="s">
        <v>381</v>
      </c>
      <c r="AA720" t="s">
        <v>103</v>
      </c>
      <c r="AB720" t="s">
        <v>382</v>
      </c>
      <c r="AC720" t="s">
        <v>894</v>
      </c>
      <c r="AD720" t="s">
        <v>39</v>
      </c>
      <c r="AE720" t="s">
        <v>895</v>
      </c>
      <c r="AF720" t="s">
        <v>896</v>
      </c>
      <c r="AG720" t="s">
        <v>25</v>
      </c>
      <c r="AH720" t="s">
        <v>26</v>
      </c>
      <c r="AI720" t="s">
        <v>27</v>
      </c>
      <c r="AJ720" t="s">
        <v>28</v>
      </c>
      <c r="AK720" s="3">
        <v>14000000</v>
      </c>
      <c r="AL720" s="3">
        <v>0</v>
      </c>
      <c r="AM720" s="3">
        <v>0</v>
      </c>
      <c r="AN720" s="3">
        <v>14000000</v>
      </c>
      <c r="AO720" s="3">
        <v>8866666</v>
      </c>
      <c r="AP720" s="3">
        <v>5133334</v>
      </c>
      <c r="AQ720" t="s">
        <v>4827</v>
      </c>
      <c r="AR720" t="s">
        <v>1</v>
      </c>
      <c r="AS720" t="s">
        <v>4828</v>
      </c>
      <c r="AT720" t="s">
        <v>1</v>
      </c>
      <c r="AU720" s="2">
        <v>45679</v>
      </c>
    </row>
    <row r="721" spans="1:47" hidden="1" x14ac:dyDescent="0.2">
      <c r="A721" t="s">
        <v>0</v>
      </c>
      <c r="B721" t="s">
        <v>1</v>
      </c>
      <c r="C721" s="2">
        <v>45658</v>
      </c>
      <c r="D721" s="2">
        <v>45777</v>
      </c>
      <c r="E721" t="s">
        <v>2</v>
      </c>
      <c r="F721" s="2">
        <v>45679</v>
      </c>
      <c r="G721" t="s">
        <v>121</v>
      </c>
      <c r="H721" t="s">
        <v>140</v>
      </c>
      <c r="I721" t="s">
        <v>4829</v>
      </c>
      <c r="J721" s="2">
        <v>45658</v>
      </c>
      <c r="K721" s="2">
        <v>46022</v>
      </c>
      <c r="L721" t="s">
        <v>6</v>
      </c>
      <c r="M721" t="s">
        <v>7</v>
      </c>
      <c r="N721" t="s">
        <v>8</v>
      </c>
      <c r="O721" t="s">
        <v>4830</v>
      </c>
      <c r="P721" t="s">
        <v>4830</v>
      </c>
      <c r="Q721" t="s">
        <v>4831</v>
      </c>
      <c r="R721" t="s">
        <v>376</v>
      </c>
      <c r="S721" t="s">
        <v>377</v>
      </c>
      <c r="T721" t="s">
        <v>12</v>
      </c>
      <c r="U721" t="s">
        <v>13</v>
      </c>
      <c r="V721" t="s">
        <v>378</v>
      </c>
      <c r="W721" t="s">
        <v>379</v>
      </c>
      <c r="X721" t="s">
        <v>380</v>
      </c>
      <c r="Y721" t="s">
        <v>17</v>
      </c>
      <c r="Z721" t="s">
        <v>381</v>
      </c>
      <c r="AA721" t="s">
        <v>103</v>
      </c>
      <c r="AB721" t="s">
        <v>382</v>
      </c>
      <c r="AC721" t="s">
        <v>886</v>
      </c>
      <c r="AD721" t="s">
        <v>39</v>
      </c>
      <c r="AE721" t="s">
        <v>887</v>
      </c>
      <c r="AF721" t="s">
        <v>888</v>
      </c>
      <c r="AG721" t="s">
        <v>25</v>
      </c>
      <c r="AH721" t="s">
        <v>26</v>
      </c>
      <c r="AI721" t="s">
        <v>27</v>
      </c>
      <c r="AJ721" t="s">
        <v>28</v>
      </c>
      <c r="AK721" s="3">
        <v>2400000</v>
      </c>
      <c r="AL721" s="3">
        <v>0</v>
      </c>
      <c r="AM721" s="3">
        <v>0</v>
      </c>
      <c r="AN721" s="3">
        <v>2400000</v>
      </c>
      <c r="AO721" s="3">
        <v>0</v>
      </c>
      <c r="AP721" s="3">
        <v>2400000</v>
      </c>
      <c r="AQ721" t="s">
        <v>4832</v>
      </c>
      <c r="AR721" t="s">
        <v>1</v>
      </c>
      <c r="AS721" t="s">
        <v>4833</v>
      </c>
      <c r="AT721" t="s">
        <v>1</v>
      </c>
      <c r="AU721" s="2">
        <v>45679</v>
      </c>
    </row>
    <row r="722" spans="1:47" hidden="1" x14ac:dyDescent="0.2">
      <c r="A722" t="s">
        <v>0</v>
      </c>
      <c r="B722" t="s">
        <v>1</v>
      </c>
      <c r="C722" s="2">
        <v>45658</v>
      </c>
      <c r="D722" s="2">
        <v>45777</v>
      </c>
      <c r="E722" t="s">
        <v>2</v>
      </c>
      <c r="F722" s="2">
        <v>45679</v>
      </c>
      <c r="G722" t="s">
        <v>121</v>
      </c>
      <c r="H722" t="s">
        <v>140</v>
      </c>
      <c r="I722" t="s">
        <v>4834</v>
      </c>
      <c r="J722" s="2">
        <v>45658</v>
      </c>
      <c r="K722" s="2">
        <v>46022</v>
      </c>
      <c r="L722" t="s">
        <v>6</v>
      </c>
      <c r="M722" t="s">
        <v>7</v>
      </c>
      <c r="N722" t="s">
        <v>8</v>
      </c>
      <c r="O722" t="s">
        <v>4835</v>
      </c>
      <c r="P722" t="s">
        <v>4835</v>
      </c>
      <c r="Q722" t="s">
        <v>4836</v>
      </c>
      <c r="R722" t="s">
        <v>376</v>
      </c>
      <c r="S722" t="s">
        <v>377</v>
      </c>
      <c r="T722" t="s">
        <v>12</v>
      </c>
      <c r="U722" t="s">
        <v>13</v>
      </c>
      <c r="V722" t="s">
        <v>378</v>
      </c>
      <c r="W722" t="s">
        <v>379</v>
      </c>
      <c r="X722" t="s">
        <v>380</v>
      </c>
      <c r="Y722" t="s">
        <v>17</v>
      </c>
      <c r="Z722" t="s">
        <v>381</v>
      </c>
      <c r="AA722" t="s">
        <v>103</v>
      </c>
      <c r="AB722" t="s">
        <v>382</v>
      </c>
      <c r="AC722" t="s">
        <v>2520</v>
      </c>
      <c r="AD722" t="s">
        <v>39</v>
      </c>
      <c r="AE722" t="s">
        <v>2521</v>
      </c>
      <c r="AF722" t="s">
        <v>2522</v>
      </c>
      <c r="AG722" t="s">
        <v>25</v>
      </c>
      <c r="AH722" t="s">
        <v>26</v>
      </c>
      <c r="AI722" t="s">
        <v>27</v>
      </c>
      <c r="AJ722" t="s">
        <v>28</v>
      </c>
      <c r="AK722" s="3">
        <v>5400000</v>
      </c>
      <c r="AL722" s="3">
        <v>0</v>
      </c>
      <c r="AM722" s="3">
        <v>0</v>
      </c>
      <c r="AN722" s="3">
        <v>5400000</v>
      </c>
      <c r="AO722" s="3">
        <v>5400000</v>
      </c>
      <c r="AP722" s="3">
        <v>0</v>
      </c>
      <c r="AQ722" t="s">
        <v>4837</v>
      </c>
      <c r="AR722" t="s">
        <v>1</v>
      </c>
      <c r="AS722" t="s">
        <v>4838</v>
      </c>
      <c r="AT722" t="s">
        <v>1</v>
      </c>
      <c r="AU722" s="2">
        <v>45679</v>
      </c>
    </row>
    <row r="723" spans="1:47" hidden="1" x14ac:dyDescent="0.2">
      <c r="A723" t="s">
        <v>0</v>
      </c>
      <c r="B723" t="s">
        <v>1</v>
      </c>
      <c r="C723" s="2">
        <v>45658</v>
      </c>
      <c r="D723" s="2">
        <v>45777</v>
      </c>
      <c r="E723" t="s">
        <v>2</v>
      </c>
      <c r="F723" s="2">
        <v>45679</v>
      </c>
      <c r="G723" t="s">
        <v>121</v>
      </c>
      <c r="H723" t="s">
        <v>140</v>
      </c>
      <c r="I723" t="s">
        <v>4839</v>
      </c>
      <c r="J723" s="2">
        <v>45658</v>
      </c>
      <c r="K723" s="2">
        <v>46022</v>
      </c>
      <c r="L723" t="s">
        <v>6</v>
      </c>
      <c r="M723" t="s">
        <v>7</v>
      </c>
      <c r="N723" t="s">
        <v>8</v>
      </c>
      <c r="O723" t="s">
        <v>4840</v>
      </c>
      <c r="P723" t="s">
        <v>4840</v>
      </c>
      <c r="Q723" t="s">
        <v>4841</v>
      </c>
      <c r="R723" t="s">
        <v>376</v>
      </c>
      <c r="S723" t="s">
        <v>377</v>
      </c>
      <c r="T723" t="s">
        <v>12</v>
      </c>
      <c r="U723" t="s">
        <v>13</v>
      </c>
      <c r="V723" t="s">
        <v>378</v>
      </c>
      <c r="W723" t="s">
        <v>379</v>
      </c>
      <c r="X723" t="s">
        <v>380</v>
      </c>
      <c r="Y723" t="s">
        <v>17</v>
      </c>
      <c r="Z723" t="s">
        <v>381</v>
      </c>
      <c r="AA723" t="s">
        <v>103</v>
      </c>
      <c r="AB723" t="s">
        <v>382</v>
      </c>
      <c r="AC723" t="s">
        <v>2417</v>
      </c>
      <c r="AD723" t="s">
        <v>39</v>
      </c>
      <c r="AE723" t="s">
        <v>2418</v>
      </c>
      <c r="AF723" t="s">
        <v>2419</v>
      </c>
      <c r="AG723" t="s">
        <v>25</v>
      </c>
      <c r="AH723" t="s">
        <v>26</v>
      </c>
      <c r="AI723" t="s">
        <v>27</v>
      </c>
      <c r="AJ723" t="s">
        <v>28</v>
      </c>
      <c r="AK723" s="3">
        <v>9520000</v>
      </c>
      <c r="AL723" s="3">
        <v>0</v>
      </c>
      <c r="AM723" s="3">
        <v>0</v>
      </c>
      <c r="AN723" s="3">
        <v>9520000</v>
      </c>
      <c r="AO723" s="3">
        <v>0</v>
      </c>
      <c r="AP723" s="3">
        <v>9520000</v>
      </c>
      <c r="AQ723" t="s">
        <v>4842</v>
      </c>
      <c r="AR723" t="s">
        <v>1</v>
      </c>
      <c r="AS723" t="s">
        <v>4843</v>
      </c>
      <c r="AT723" t="s">
        <v>1</v>
      </c>
      <c r="AU723" s="2">
        <v>45679</v>
      </c>
    </row>
    <row r="724" spans="1:47" hidden="1" x14ac:dyDescent="0.2">
      <c r="A724" t="s">
        <v>0</v>
      </c>
      <c r="B724" t="s">
        <v>1</v>
      </c>
      <c r="C724" s="2">
        <v>45658</v>
      </c>
      <c r="D724" s="2">
        <v>45777</v>
      </c>
      <c r="E724" t="s">
        <v>2</v>
      </c>
      <c r="F724" s="2">
        <v>45679</v>
      </c>
      <c r="G724" t="s">
        <v>121</v>
      </c>
      <c r="H724" t="s">
        <v>140</v>
      </c>
      <c r="I724" t="s">
        <v>4844</v>
      </c>
      <c r="J724" s="2">
        <v>45658</v>
      </c>
      <c r="K724" s="2">
        <v>46022</v>
      </c>
      <c r="L724" t="s">
        <v>6</v>
      </c>
      <c r="M724" t="s">
        <v>7</v>
      </c>
      <c r="N724" t="s">
        <v>8</v>
      </c>
      <c r="O724" t="s">
        <v>4845</v>
      </c>
      <c r="P724" t="s">
        <v>4845</v>
      </c>
      <c r="Q724" t="s">
        <v>4846</v>
      </c>
      <c r="R724" t="s">
        <v>376</v>
      </c>
      <c r="S724" t="s">
        <v>377</v>
      </c>
      <c r="T724" t="s">
        <v>12</v>
      </c>
      <c r="U724" t="s">
        <v>13</v>
      </c>
      <c r="V724" t="s">
        <v>378</v>
      </c>
      <c r="W724" t="s">
        <v>379</v>
      </c>
      <c r="X724" t="s">
        <v>380</v>
      </c>
      <c r="Y724" t="s">
        <v>17</v>
      </c>
      <c r="Z724" t="s">
        <v>381</v>
      </c>
      <c r="AA724" t="s">
        <v>103</v>
      </c>
      <c r="AB724" t="s">
        <v>382</v>
      </c>
      <c r="AC724" t="s">
        <v>1432</v>
      </c>
      <c r="AD724" t="s">
        <v>39</v>
      </c>
      <c r="AE724" t="s">
        <v>1433</v>
      </c>
      <c r="AF724" t="s">
        <v>1434</v>
      </c>
      <c r="AG724" t="s">
        <v>25</v>
      </c>
      <c r="AH724" t="s">
        <v>26</v>
      </c>
      <c r="AI724" t="s">
        <v>27</v>
      </c>
      <c r="AJ724" t="s">
        <v>28</v>
      </c>
      <c r="AK724" s="3">
        <v>4800000</v>
      </c>
      <c r="AL724" s="3">
        <v>0</v>
      </c>
      <c r="AM724" s="3">
        <v>0</v>
      </c>
      <c r="AN724" s="3">
        <v>4800000</v>
      </c>
      <c r="AO724" s="3">
        <v>4800000</v>
      </c>
      <c r="AP724" s="3">
        <v>0</v>
      </c>
      <c r="AQ724" t="s">
        <v>4847</v>
      </c>
      <c r="AR724" t="s">
        <v>1</v>
      </c>
      <c r="AS724" t="s">
        <v>4848</v>
      </c>
      <c r="AT724" t="s">
        <v>1</v>
      </c>
      <c r="AU724" s="2">
        <v>45679</v>
      </c>
    </row>
    <row r="725" spans="1:47" hidden="1" x14ac:dyDescent="0.2">
      <c r="A725" t="s">
        <v>0</v>
      </c>
      <c r="B725" t="s">
        <v>1</v>
      </c>
      <c r="C725" s="2">
        <v>45658</v>
      </c>
      <c r="D725" s="2">
        <v>45777</v>
      </c>
      <c r="E725" t="s">
        <v>2</v>
      </c>
      <c r="F725" s="2">
        <v>45679</v>
      </c>
      <c r="G725" t="s">
        <v>121</v>
      </c>
      <c r="H725" t="s">
        <v>140</v>
      </c>
      <c r="I725" t="s">
        <v>4849</v>
      </c>
      <c r="J725" s="2">
        <v>45658</v>
      </c>
      <c r="K725" s="2">
        <v>46022</v>
      </c>
      <c r="L725" t="s">
        <v>6</v>
      </c>
      <c r="M725" t="s">
        <v>7</v>
      </c>
      <c r="N725" t="s">
        <v>8</v>
      </c>
      <c r="O725" t="s">
        <v>4850</v>
      </c>
      <c r="P725" t="s">
        <v>4850</v>
      </c>
      <c r="Q725" t="s">
        <v>4851</v>
      </c>
      <c r="R725" t="s">
        <v>376</v>
      </c>
      <c r="S725" t="s">
        <v>377</v>
      </c>
      <c r="T725" t="s">
        <v>12</v>
      </c>
      <c r="U725" t="s">
        <v>13</v>
      </c>
      <c r="V725" t="s">
        <v>378</v>
      </c>
      <c r="W725" t="s">
        <v>379</v>
      </c>
      <c r="X725" t="s">
        <v>380</v>
      </c>
      <c r="Y725" t="s">
        <v>17</v>
      </c>
      <c r="Z725" t="s">
        <v>381</v>
      </c>
      <c r="AA725" t="s">
        <v>103</v>
      </c>
      <c r="AB725" t="s">
        <v>382</v>
      </c>
      <c r="AC725" t="s">
        <v>2528</v>
      </c>
      <c r="AD725" t="s">
        <v>39</v>
      </c>
      <c r="AE725" t="s">
        <v>2529</v>
      </c>
      <c r="AF725" t="s">
        <v>2530</v>
      </c>
      <c r="AG725" t="s">
        <v>25</v>
      </c>
      <c r="AH725" t="s">
        <v>26</v>
      </c>
      <c r="AI725" t="s">
        <v>27</v>
      </c>
      <c r="AJ725" t="s">
        <v>28</v>
      </c>
      <c r="AK725" s="3">
        <v>9000000</v>
      </c>
      <c r="AL725" s="3">
        <v>0</v>
      </c>
      <c r="AM725" s="3">
        <v>0</v>
      </c>
      <c r="AN725" s="3">
        <v>9000000</v>
      </c>
      <c r="AO725" s="3">
        <v>8400000</v>
      </c>
      <c r="AP725" s="3">
        <v>600000</v>
      </c>
      <c r="AQ725" t="s">
        <v>4852</v>
      </c>
      <c r="AR725" t="s">
        <v>1</v>
      </c>
      <c r="AS725" t="s">
        <v>4853</v>
      </c>
      <c r="AT725" t="s">
        <v>1</v>
      </c>
      <c r="AU725" s="2">
        <v>45679</v>
      </c>
    </row>
    <row r="726" spans="1:47" hidden="1" x14ac:dyDescent="0.2">
      <c r="A726" t="s">
        <v>0</v>
      </c>
      <c r="B726" t="s">
        <v>1</v>
      </c>
      <c r="C726" s="2">
        <v>45658</v>
      </c>
      <c r="D726" s="2">
        <v>45777</v>
      </c>
      <c r="E726" t="s">
        <v>2</v>
      </c>
      <c r="F726" s="2">
        <v>45679</v>
      </c>
      <c r="G726" t="s">
        <v>121</v>
      </c>
      <c r="H726" t="s">
        <v>140</v>
      </c>
      <c r="I726" t="s">
        <v>4854</v>
      </c>
      <c r="J726" s="2">
        <v>45658</v>
      </c>
      <c r="K726" s="2">
        <v>46022</v>
      </c>
      <c r="L726" t="s">
        <v>6</v>
      </c>
      <c r="M726" t="s">
        <v>7</v>
      </c>
      <c r="N726" t="s">
        <v>8</v>
      </c>
      <c r="O726" t="s">
        <v>4855</v>
      </c>
      <c r="P726" t="s">
        <v>4855</v>
      </c>
      <c r="Q726" t="s">
        <v>4856</v>
      </c>
      <c r="R726" t="s">
        <v>376</v>
      </c>
      <c r="S726" t="s">
        <v>377</v>
      </c>
      <c r="T726" t="s">
        <v>12</v>
      </c>
      <c r="U726" t="s">
        <v>13</v>
      </c>
      <c r="V726" t="s">
        <v>378</v>
      </c>
      <c r="W726" t="s">
        <v>379</v>
      </c>
      <c r="X726" t="s">
        <v>380</v>
      </c>
      <c r="Y726" t="s">
        <v>17</v>
      </c>
      <c r="Z726" t="s">
        <v>381</v>
      </c>
      <c r="AA726" t="s">
        <v>103</v>
      </c>
      <c r="AB726" t="s">
        <v>382</v>
      </c>
      <c r="AC726" t="s">
        <v>3087</v>
      </c>
      <c r="AD726" t="s">
        <v>39</v>
      </c>
      <c r="AE726" t="s">
        <v>3088</v>
      </c>
      <c r="AF726" t="s">
        <v>3089</v>
      </c>
      <c r="AG726" t="s">
        <v>25</v>
      </c>
      <c r="AH726" t="s">
        <v>26</v>
      </c>
      <c r="AI726" t="s">
        <v>27</v>
      </c>
      <c r="AJ726" t="s">
        <v>28</v>
      </c>
      <c r="AK726" s="3">
        <v>6500000</v>
      </c>
      <c r="AL726" s="3">
        <v>0</v>
      </c>
      <c r="AM726" s="3">
        <v>0</v>
      </c>
      <c r="AN726" s="3">
        <v>6500000</v>
      </c>
      <c r="AO726" s="3">
        <v>6500000</v>
      </c>
      <c r="AP726" s="3">
        <v>0</v>
      </c>
      <c r="AQ726" t="s">
        <v>4857</v>
      </c>
      <c r="AR726" t="s">
        <v>1</v>
      </c>
      <c r="AS726" t="s">
        <v>4858</v>
      </c>
      <c r="AT726" t="s">
        <v>1</v>
      </c>
      <c r="AU726" s="2">
        <v>45679</v>
      </c>
    </row>
    <row r="727" spans="1:47" hidden="1" x14ac:dyDescent="0.2">
      <c r="A727" t="s">
        <v>0</v>
      </c>
      <c r="B727" t="s">
        <v>1</v>
      </c>
      <c r="C727" s="2">
        <v>45658</v>
      </c>
      <c r="D727" s="2">
        <v>45777</v>
      </c>
      <c r="E727" t="s">
        <v>2</v>
      </c>
      <c r="F727" s="2">
        <v>45679</v>
      </c>
      <c r="G727" t="s">
        <v>121</v>
      </c>
      <c r="H727" t="s">
        <v>140</v>
      </c>
      <c r="I727" t="s">
        <v>4859</v>
      </c>
      <c r="J727" s="2">
        <v>45658</v>
      </c>
      <c r="K727" s="2">
        <v>46022</v>
      </c>
      <c r="L727" t="s">
        <v>6</v>
      </c>
      <c r="M727" t="s">
        <v>7</v>
      </c>
      <c r="N727" t="s">
        <v>8</v>
      </c>
      <c r="O727" t="s">
        <v>4860</v>
      </c>
      <c r="P727" t="s">
        <v>4860</v>
      </c>
      <c r="Q727" t="s">
        <v>4861</v>
      </c>
      <c r="R727" t="s">
        <v>376</v>
      </c>
      <c r="S727" t="s">
        <v>377</v>
      </c>
      <c r="T727" t="s">
        <v>12</v>
      </c>
      <c r="U727" t="s">
        <v>13</v>
      </c>
      <c r="V727" t="s">
        <v>378</v>
      </c>
      <c r="W727" t="s">
        <v>379</v>
      </c>
      <c r="X727" t="s">
        <v>380</v>
      </c>
      <c r="Y727" t="s">
        <v>17</v>
      </c>
      <c r="Z727" t="s">
        <v>381</v>
      </c>
      <c r="AA727" t="s">
        <v>103</v>
      </c>
      <c r="AB727" t="s">
        <v>382</v>
      </c>
      <c r="AC727" t="s">
        <v>2742</v>
      </c>
      <c r="AD727" t="s">
        <v>39</v>
      </c>
      <c r="AE727" t="s">
        <v>2743</v>
      </c>
      <c r="AF727" t="s">
        <v>2744</v>
      </c>
      <c r="AG727" t="s">
        <v>25</v>
      </c>
      <c r="AH727" t="s">
        <v>26</v>
      </c>
      <c r="AI727" t="s">
        <v>27</v>
      </c>
      <c r="AJ727" t="s">
        <v>28</v>
      </c>
      <c r="AK727" s="3">
        <v>8175000</v>
      </c>
      <c r="AL727" s="3">
        <v>0</v>
      </c>
      <c r="AM727" s="3">
        <v>0</v>
      </c>
      <c r="AN727" s="3">
        <v>8175000</v>
      </c>
      <c r="AO727" s="3">
        <v>4905000</v>
      </c>
      <c r="AP727" s="3">
        <v>3270000</v>
      </c>
      <c r="AQ727" t="s">
        <v>4862</v>
      </c>
      <c r="AR727" t="s">
        <v>1</v>
      </c>
      <c r="AS727" t="s">
        <v>4863</v>
      </c>
      <c r="AT727" t="s">
        <v>1</v>
      </c>
      <c r="AU727" s="2">
        <v>45679</v>
      </c>
    </row>
    <row r="728" spans="1:47" hidden="1" x14ac:dyDescent="0.2">
      <c r="A728" t="s">
        <v>0</v>
      </c>
      <c r="B728" t="s">
        <v>1</v>
      </c>
      <c r="C728" s="2">
        <v>45658</v>
      </c>
      <c r="D728" s="2">
        <v>45777</v>
      </c>
      <c r="E728" t="s">
        <v>2</v>
      </c>
      <c r="F728" s="2">
        <v>45679</v>
      </c>
      <c r="G728" t="s">
        <v>121</v>
      </c>
      <c r="H728" t="s">
        <v>140</v>
      </c>
      <c r="I728" t="s">
        <v>4864</v>
      </c>
      <c r="J728" s="2">
        <v>45658</v>
      </c>
      <c r="K728" s="2">
        <v>46022</v>
      </c>
      <c r="L728" t="s">
        <v>6</v>
      </c>
      <c r="M728" t="s">
        <v>7</v>
      </c>
      <c r="N728" t="s">
        <v>8</v>
      </c>
      <c r="O728" t="s">
        <v>4865</v>
      </c>
      <c r="P728" t="s">
        <v>4865</v>
      </c>
      <c r="Q728" t="s">
        <v>4866</v>
      </c>
      <c r="R728" t="s">
        <v>376</v>
      </c>
      <c r="S728" t="s">
        <v>377</v>
      </c>
      <c r="T728" t="s">
        <v>12</v>
      </c>
      <c r="U728" t="s">
        <v>13</v>
      </c>
      <c r="V728" t="s">
        <v>378</v>
      </c>
      <c r="W728" t="s">
        <v>379</v>
      </c>
      <c r="X728" t="s">
        <v>380</v>
      </c>
      <c r="Y728" t="s">
        <v>17</v>
      </c>
      <c r="Z728" t="s">
        <v>381</v>
      </c>
      <c r="AA728" t="s">
        <v>103</v>
      </c>
      <c r="AB728" t="s">
        <v>382</v>
      </c>
      <c r="AC728" t="s">
        <v>2364</v>
      </c>
      <c r="AD728" t="s">
        <v>39</v>
      </c>
      <c r="AE728" t="s">
        <v>2365</v>
      </c>
      <c r="AF728" t="s">
        <v>2366</v>
      </c>
      <c r="AG728" t="s">
        <v>25</v>
      </c>
      <c r="AH728" t="s">
        <v>26</v>
      </c>
      <c r="AI728" t="s">
        <v>27</v>
      </c>
      <c r="AJ728" t="s">
        <v>28</v>
      </c>
      <c r="AK728" s="3">
        <v>5500000</v>
      </c>
      <c r="AL728" s="3">
        <v>0</v>
      </c>
      <c r="AM728" s="3">
        <v>0</v>
      </c>
      <c r="AN728" s="3">
        <v>5500000</v>
      </c>
      <c r="AO728" s="3">
        <v>5500000</v>
      </c>
      <c r="AP728" s="3">
        <v>0</v>
      </c>
      <c r="AQ728" t="s">
        <v>4867</v>
      </c>
      <c r="AR728" t="s">
        <v>1</v>
      </c>
      <c r="AS728" t="s">
        <v>4868</v>
      </c>
      <c r="AT728" t="s">
        <v>1</v>
      </c>
      <c r="AU728" s="2">
        <v>45679</v>
      </c>
    </row>
    <row r="729" spans="1:47" hidden="1" x14ac:dyDescent="0.2">
      <c r="A729" t="s">
        <v>0</v>
      </c>
      <c r="B729" t="s">
        <v>1</v>
      </c>
      <c r="C729" s="2">
        <v>45658</v>
      </c>
      <c r="D729" s="2">
        <v>45777</v>
      </c>
      <c r="E729" t="s">
        <v>2</v>
      </c>
      <c r="F729" s="2">
        <v>45679</v>
      </c>
      <c r="G729" t="s">
        <v>121</v>
      </c>
      <c r="H729" t="s">
        <v>140</v>
      </c>
      <c r="I729" t="s">
        <v>4869</v>
      </c>
      <c r="J729" s="2">
        <v>45658</v>
      </c>
      <c r="K729" s="2">
        <v>46022</v>
      </c>
      <c r="L729" t="s">
        <v>6</v>
      </c>
      <c r="M729" t="s">
        <v>7</v>
      </c>
      <c r="N729" t="s">
        <v>8</v>
      </c>
      <c r="O729" t="s">
        <v>4870</v>
      </c>
      <c r="P729" t="s">
        <v>4870</v>
      </c>
      <c r="Q729" t="s">
        <v>4871</v>
      </c>
      <c r="R729" t="s">
        <v>376</v>
      </c>
      <c r="S729" t="s">
        <v>377</v>
      </c>
      <c r="T729" t="s">
        <v>12</v>
      </c>
      <c r="U729" t="s">
        <v>13</v>
      </c>
      <c r="V729" t="s">
        <v>378</v>
      </c>
      <c r="W729" t="s">
        <v>379</v>
      </c>
      <c r="X729" t="s">
        <v>380</v>
      </c>
      <c r="Y729" t="s">
        <v>17</v>
      </c>
      <c r="Z729" t="s">
        <v>381</v>
      </c>
      <c r="AA729" t="s">
        <v>103</v>
      </c>
      <c r="AB729" t="s">
        <v>382</v>
      </c>
      <c r="AC729" t="s">
        <v>2708</v>
      </c>
      <c r="AD729" t="s">
        <v>39</v>
      </c>
      <c r="AE729" t="s">
        <v>2709</v>
      </c>
      <c r="AF729" t="s">
        <v>2710</v>
      </c>
      <c r="AG729" t="s">
        <v>25</v>
      </c>
      <c r="AH729" t="s">
        <v>26</v>
      </c>
      <c r="AI729" t="s">
        <v>27</v>
      </c>
      <c r="AJ729" t="s">
        <v>28</v>
      </c>
      <c r="AK729" s="3">
        <v>4900000</v>
      </c>
      <c r="AL729" s="3">
        <v>0</v>
      </c>
      <c r="AM729" s="3">
        <v>0</v>
      </c>
      <c r="AN729" s="3">
        <v>4900000</v>
      </c>
      <c r="AO729" s="3">
        <v>3920000</v>
      </c>
      <c r="AP729" s="3">
        <v>980000</v>
      </c>
      <c r="AQ729" t="s">
        <v>4872</v>
      </c>
      <c r="AR729" t="s">
        <v>1</v>
      </c>
      <c r="AS729" t="s">
        <v>4873</v>
      </c>
      <c r="AT729" t="s">
        <v>1</v>
      </c>
      <c r="AU729" s="2">
        <v>45679</v>
      </c>
    </row>
    <row r="730" spans="1:47" hidden="1" x14ac:dyDescent="0.2">
      <c r="A730" t="s">
        <v>0</v>
      </c>
      <c r="B730" t="s">
        <v>1</v>
      </c>
      <c r="C730" s="2">
        <v>45658</v>
      </c>
      <c r="D730" s="2">
        <v>45777</v>
      </c>
      <c r="E730" t="s">
        <v>2</v>
      </c>
      <c r="F730" s="2">
        <v>45679</v>
      </c>
      <c r="G730" t="s">
        <v>121</v>
      </c>
      <c r="H730" t="s">
        <v>140</v>
      </c>
      <c r="I730" t="s">
        <v>4874</v>
      </c>
      <c r="J730" s="2">
        <v>45658</v>
      </c>
      <c r="K730" s="2">
        <v>46022</v>
      </c>
      <c r="L730" t="s">
        <v>6</v>
      </c>
      <c r="M730" t="s">
        <v>7</v>
      </c>
      <c r="N730" t="s">
        <v>8</v>
      </c>
      <c r="O730" t="s">
        <v>4875</v>
      </c>
      <c r="P730" t="s">
        <v>4875</v>
      </c>
      <c r="Q730" t="s">
        <v>4876</v>
      </c>
      <c r="R730" t="s">
        <v>376</v>
      </c>
      <c r="S730" t="s">
        <v>377</v>
      </c>
      <c r="T730" t="s">
        <v>12</v>
      </c>
      <c r="U730" t="s">
        <v>13</v>
      </c>
      <c r="V730" t="s">
        <v>378</v>
      </c>
      <c r="W730" t="s">
        <v>379</v>
      </c>
      <c r="X730" t="s">
        <v>380</v>
      </c>
      <c r="Y730" t="s">
        <v>17</v>
      </c>
      <c r="Z730" t="s">
        <v>381</v>
      </c>
      <c r="AA730" t="s">
        <v>103</v>
      </c>
      <c r="AB730" t="s">
        <v>382</v>
      </c>
      <c r="AC730" t="s">
        <v>2307</v>
      </c>
      <c r="AD730" t="s">
        <v>39</v>
      </c>
      <c r="AE730" t="s">
        <v>2308</v>
      </c>
      <c r="AF730" t="s">
        <v>2309</v>
      </c>
      <c r="AG730" t="s">
        <v>25</v>
      </c>
      <c r="AH730" t="s">
        <v>26</v>
      </c>
      <c r="AI730" t="s">
        <v>27</v>
      </c>
      <c r="AJ730" t="s">
        <v>28</v>
      </c>
      <c r="AK730" s="3">
        <v>2880000</v>
      </c>
      <c r="AL730" s="3">
        <v>0</v>
      </c>
      <c r="AM730" s="3">
        <v>0</v>
      </c>
      <c r="AN730" s="3">
        <v>2880000</v>
      </c>
      <c r="AO730" s="3">
        <v>2880000</v>
      </c>
      <c r="AP730" s="3">
        <v>0</v>
      </c>
      <c r="AQ730" t="s">
        <v>4877</v>
      </c>
      <c r="AR730" t="s">
        <v>1</v>
      </c>
      <c r="AS730" t="s">
        <v>4878</v>
      </c>
      <c r="AT730" t="s">
        <v>1</v>
      </c>
      <c r="AU730" s="2">
        <v>45679</v>
      </c>
    </row>
    <row r="731" spans="1:47" hidden="1" x14ac:dyDescent="0.2">
      <c r="A731" t="s">
        <v>0</v>
      </c>
      <c r="B731" t="s">
        <v>1</v>
      </c>
      <c r="C731" s="2">
        <v>45658</v>
      </c>
      <c r="D731" s="2">
        <v>45777</v>
      </c>
      <c r="E731" t="s">
        <v>2</v>
      </c>
      <c r="F731" s="2">
        <v>45679</v>
      </c>
      <c r="G731" t="s">
        <v>121</v>
      </c>
      <c r="H731" t="s">
        <v>140</v>
      </c>
      <c r="I731" t="s">
        <v>4879</v>
      </c>
      <c r="J731" s="2">
        <v>45658</v>
      </c>
      <c r="K731" s="2">
        <v>46022</v>
      </c>
      <c r="L731" t="s">
        <v>6</v>
      </c>
      <c r="M731" t="s">
        <v>7</v>
      </c>
      <c r="N731" t="s">
        <v>8</v>
      </c>
      <c r="O731" t="s">
        <v>4880</v>
      </c>
      <c r="P731" t="s">
        <v>4880</v>
      </c>
      <c r="Q731" t="s">
        <v>4881</v>
      </c>
      <c r="R731" t="s">
        <v>376</v>
      </c>
      <c r="S731" t="s">
        <v>377</v>
      </c>
      <c r="T731" t="s">
        <v>12</v>
      </c>
      <c r="U731" t="s">
        <v>13</v>
      </c>
      <c r="V731" t="s">
        <v>378</v>
      </c>
      <c r="W731" t="s">
        <v>379</v>
      </c>
      <c r="X731" t="s">
        <v>380</v>
      </c>
      <c r="Y731" t="s">
        <v>17</v>
      </c>
      <c r="Z731" t="s">
        <v>381</v>
      </c>
      <c r="AA731" t="s">
        <v>103</v>
      </c>
      <c r="AB731" t="s">
        <v>382</v>
      </c>
      <c r="AC731" t="s">
        <v>782</v>
      </c>
      <c r="AD731" t="s">
        <v>39</v>
      </c>
      <c r="AE731" t="s">
        <v>783</v>
      </c>
      <c r="AF731" t="s">
        <v>784</v>
      </c>
      <c r="AG731" t="s">
        <v>25</v>
      </c>
      <c r="AH731" t="s">
        <v>26</v>
      </c>
      <c r="AI731" t="s">
        <v>27</v>
      </c>
      <c r="AJ731" t="s">
        <v>28</v>
      </c>
      <c r="AK731" s="3">
        <v>13000000</v>
      </c>
      <c r="AL731" s="3">
        <v>0</v>
      </c>
      <c r="AM731" s="3">
        <v>0</v>
      </c>
      <c r="AN731" s="3">
        <v>13000000</v>
      </c>
      <c r="AO731" s="3">
        <v>6066667</v>
      </c>
      <c r="AP731" s="3">
        <v>6933333</v>
      </c>
      <c r="AQ731" t="s">
        <v>4882</v>
      </c>
      <c r="AR731" t="s">
        <v>1</v>
      </c>
      <c r="AS731" t="s">
        <v>4883</v>
      </c>
      <c r="AT731" t="s">
        <v>1</v>
      </c>
      <c r="AU731" s="2">
        <v>45679</v>
      </c>
    </row>
    <row r="732" spans="1:47" hidden="1" x14ac:dyDescent="0.2">
      <c r="A732" t="s">
        <v>0</v>
      </c>
      <c r="B732" t="s">
        <v>1</v>
      </c>
      <c r="C732" s="2">
        <v>45658</v>
      </c>
      <c r="D732" s="2">
        <v>45777</v>
      </c>
      <c r="E732" t="s">
        <v>2</v>
      </c>
      <c r="F732" s="2">
        <v>45679</v>
      </c>
      <c r="G732" t="s">
        <v>121</v>
      </c>
      <c r="H732" t="s">
        <v>140</v>
      </c>
      <c r="I732" t="s">
        <v>4884</v>
      </c>
      <c r="J732" s="2">
        <v>45658</v>
      </c>
      <c r="K732" s="2">
        <v>46022</v>
      </c>
      <c r="L732" t="s">
        <v>6</v>
      </c>
      <c r="M732" t="s">
        <v>7</v>
      </c>
      <c r="N732" t="s">
        <v>8</v>
      </c>
      <c r="O732" t="s">
        <v>4885</v>
      </c>
      <c r="P732" t="s">
        <v>4885</v>
      </c>
      <c r="Q732" t="s">
        <v>4886</v>
      </c>
      <c r="R732" t="s">
        <v>376</v>
      </c>
      <c r="S732" t="s">
        <v>377</v>
      </c>
      <c r="T732" t="s">
        <v>12</v>
      </c>
      <c r="U732" t="s">
        <v>13</v>
      </c>
      <c r="V732" t="s">
        <v>378</v>
      </c>
      <c r="W732" t="s">
        <v>379</v>
      </c>
      <c r="X732" t="s">
        <v>380</v>
      </c>
      <c r="Y732" t="s">
        <v>17</v>
      </c>
      <c r="Z732" t="s">
        <v>381</v>
      </c>
      <c r="AA732" t="s">
        <v>103</v>
      </c>
      <c r="AB732" t="s">
        <v>382</v>
      </c>
      <c r="AC732" t="s">
        <v>2486</v>
      </c>
      <c r="AD732" t="s">
        <v>39</v>
      </c>
      <c r="AE732" t="s">
        <v>2487</v>
      </c>
      <c r="AF732" t="s">
        <v>2488</v>
      </c>
      <c r="AG732" t="s">
        <v>25</v>
      </c>
      <c r="AH732" t="s">
        <v>26</v>
      </c>
      <c r="AI732" t="s">
        <v>27</v>
      </c>
      <c r="AJ732" t="s">
        <v>28</v>
      </c>
      <c r="AK732" s="3">
        <v>5500000</v>
      </c>
      <c r="AL732" s="3">
        <v>0</v>
      </c>
      <c r="AM732" s="3">
        <v>0</v>
      </c>
      <c r="AN732" s="3">
        <v>5500000</v>
      </c>
      <c r="AO732" s="3">
        <v>5316667</v>
      </c>
      <c r="AP732" s="3">
        <v>183333</v>
      </c>
      <c r="AQ732" t="s">
        <v>4887</v>
      </c>
      <c r="AR732" t="s">
        <v>1</v>
      </c>
      <c r="AS732" t="s">
        <v>4888</v>
      </c>
      <c r="AT732" t="s">
        <v>1</v>
      </c>
      <c r="AU732" s="2">
        <v>45679</v>
      </c>
    </row>
    <row r="733" spans="1:47" hidden="1" x14ac:dyDescent="0.2">
      <c r="A733" t="s">
        <v>0</v>
      </c>
      <c r="B733" t="s">
        <v>1</v>
      </c>
      <c r="C733" s="2">
        <v>45658</v>
      </c>
      <c r="D733" s="2">
        <v>45777</v>
      </c>
      <c r="E733" t="s">
        <v>2</v>
      </c>
      <c r="F733" s="2">
        <v>45679</v>
      </c>
      <c r="G733" t="s">
        <v>121</v>
      </c>
      <c r="H733" t="s">
        <v>140</v>
      </c>
      <c r="I733" t="s">
        <v>4889</v>
      </c>
      <c r="J733" s="2">
        <v>45658</v>
      </c>
      <c r="K733" s="2">
        <v>46022</v>
      </c>
      <c r="L733" t="s">
        <v>6</v>
      </c>
      <c r="M733" t="s">
        <v>7</v>
      </c>
      <c r="N733" t="s">
        <v>8</v>
      </c>
      <c r="O733" t="s">
        <v>4890</v>
      </c>
      <c r="P733" t="s">
        <v>4890</v>
      </c>
      <c r="Q733" t="s">
        <v>4891</v>
      </c>
      <c r="R733" t="s">
        <v>376</v>
      </c>
      <c r="S733" t="s">
        <v>377</v>
      </c>
      <c r="T733" t="s">
        <v>12</v>
      </c>
      <c r="U733" t="s">
        <v>13</v>
      </c>
      <c r="V733" t="s">
        <v>378</v>
      </c>
      <c r="W733" t="s">
        <v>379</v>
      </c>
      <c r="X733" t="s">
        <v>380</v>
      </c>
      <c r="Y733" t="s">
        <v>17</v>
      </c>
      <c r="Z733" t="s">
        <v>381</v>
      </c>
      <c r="AA733" t="s">
        <v>103</v>
      </c>
      <c r="AB733" t="s">
        <v>382</v>
      </c>
      <c r="AC733" t="s">
        <v>2925</v>
      </c>
      <c r="AD733" t="s">
        <v>39</v>
      </c>
      <c r="AE733" t="s">
        <v>2926</v>
      </c>
      <c r="AF733" t="s">
        <v>2927</v>
      </c>
      <c r="AG733" t="s">
        <v>25</v>
      </c>
      <c r="AH733" t="s">
        <v>26</v>
      </c>
      <c r="AI733" t="s">
        <v>27</v>
      </c>
      <c r="AJ733" t="s">
        <v>28</v>
      </c>
      <c r="AK733" s="3">
        <v>2700000</v>
      </c>
      <c r="AL733" s="3">
        <v>0</v>
      </c>
      <c r="AM733" s="3">
        <v>0</v>
      </c>
      <c r="AN733" s="3">
        <v>2700000</v>
      </c>
      <c r="AO733" s="3">
        <v>0</v>
      </c>
      <c r="AP733" s="3">
        <v>2700000</v>
      </c>
      <c r="AQ733" t="s">
        <v>4892</v>
      </c>
      <c r="AR733" t="s">
        <v>1</v>
      </c>
      <c r="AS733" t="s">
        <v>4893</v>
      </c>
      <c r="AT733" t="s">
        <v>1</v>
      </c>
      <c r="AU733" s="2">
        <v>45679</v>
      </c>
    </row>
    <row r="734" spans="1:47" hidden="1" x14ac:dyDescent="0.2">
      <c r="A734" t="s">
        <v>0</v>
      </c>
      <c r="B734" t="s">
        <v>1</v>
      </c>
      <c r="C734" s="2">
        <v>45658</v>
      </c>
      <c r="D734" s="2">
        <v>45777</v>
      </c>
      <c r="E734" t="s">
        <v>2</v>
      </c>
      <c r="F734" s="2">
        <v>45679</v>
      </c>
      <c r="G734" t="s">
        <v>323</v>
      </c>
      <c r="H734" t="s">
        <v>1147</v>
      </c>
      <c r="I734" t="s">
        <v>4894</v>
      </c>
      <c r="J734" s="2">
        <v>45658</v>
      </c>
      <c r="K734" s="2">
        <v>46022</v>
      </c>
      <c r="L734" t="s">
        <v>6</v>
      </c>
      <c r="M734" t="s">
        <v>7</v>
      </c>
      <c r="N734" t="s">
        <v>8</v>
      </c>
      <c r="O734" t="s">
        <v>4895</v>
      </c>
      <c r="P734" t="s">
        <v>4895</v>
      </c>
      <c r="Q734" t="s">
        <v>4896</v>
      </c>
      <c r="R734" t="s">
        <v>376</v>
      </c>
      <c r="S734" t="s">
        <v>377</v>
      </c>
      <c r="T734" t="s">
        <v>12</v>
      </c>
      <c r="U734" t="s">
        <v>13</v>
      </c>
      <c r="V734" t="s">
        <v>378</v>
      </c>
      <c r="W734" t="s">
        <v>379</v>
      </c>
      <c r="X734" t="s">
        <v>380</v>
      </c>
      <c r="Y734" t="s">
        <v>17</v>
      </c>
      <c r="Z734" t="s">
        <v>381</v>
      </c>
      <c r="AA734" t="s">
        <v>1151</v>
      </c>
      <c r="AB734" t="s">
        <v>1152</v>
      </c>
      <c r="AC734" t="s">
        <v>4897</v>
      </c>
      <c r="AD734" t="s">
        <v>22</v>
      </c>
      <c r="AE734" t="s">
        <v>4898</v>
      </c>
      <c r="AF734" t="s">
        <v>4899</v>
      </c>
      <c r="AG734" t="s">
        <v>25</v>
      </c>
      <c r="AH734" t="s">
        <v>26</v>
      </c>
      <c r="AI734" t="s">
        <v>27</v>
      </c>
      <c r="AJ734" t="s">
        <v>28</v>
      </c>
      <c r="AK734" s="3">
        <v>332218610</v>
      </c>
      <c r="AL734" s="3">
        <v>0</v>
      </c>
      <c r="AM734" s="3">
        <v>0</v>
      </c>
      <c r="AN734" s="3">
        <v>332218610</v>
      </c>
      <c r="AO734" s="3">
        <v>0</v>
      </c>
      <c r="AP734" s="3">
        <v>332218610</v>
      </c>
      <c r="AQ734" t="s">
        <v>4900</v>
      </c>
      <c r="AR734" t="s">
        <v>1</v>
      </c>
      <c r="AS734" t="s">
        <v>4901</v>
      </c>
      <c r="AT734" t="s">
        <v>1</v>
      </c>
      <c r="AU734" s="2">
        <v>45679</v>
      </c>
    </row>
    <row r="735" spans="1:47" hidden="1" x14ac:dyDescent="0.2">
      <c r="A735" t="s">
        <v>0</v>
      </c>
      <c r="B735" t="s">
        <v>1</v>
      </c>
      <c r="C735" s="2">
        <v>45658</v>
      </c>
      <c r="D735" s="2">
        <v>45777</v>
      </c>
      <c r="E735" t="s">
        <v>2</v>
      </c>
      <c r="F735" s="2">
        <v>45679</v>
      </c>
      <c r="G735" t="s">
        <v>121</v>
      </c>
      <c r="H735" t="s">
        <v>140</v>
      </c>
      <c r="I735" t="s">
        <v>4902</v>
      </c>
      <c r="J735" s="2">
        <v>45658</v>
      </c>
      <c r="K735" s="2">
        <v>46022</v>
      </c>
      <c r="L735" t="s">
        <v>6</v>
      </c>
      <c r="M735" t="s">
        <v>7</v>
      </c>
      <c r="N735" t="s">
        <v>8</v>
      </c>
      <c r="O735" t="s">
        <v>4903</v>
      </c>
      <c r="P735" t="s">
        <v>4903</v>
      </c>
      <c r="Q735" t="s">
        <v>4904</v>
      </c>
      <c r="R735" t="s">
        <v>376</v>
      </c>
      <c r="S735" t="s">
        <v>377</v>
      </c>
      <c r="T735" t="s">
        <v>12</v>
      </c>
      <c r="U735" t="s">
        <v>13</v>
      </c>
      <c r="V735" t="s">
        <v>378</v>
      </c>
      <c r="W735" t="s">
        <v>379</v>
      </c>
      <c r="X735" t="s">
        <v>380</v>
      </c>
      <c r="Y735" t="s">
        <v>17</v>
      </c>
      <c r="Z735" t="s">
        <v>381</v>
      </c>
      <c r="AA735" t="s">
        <v>103</v>
      </c>
      <c r="AB735" t="s">
        <v>382</v>
      </c>
      <c r="AC735" t="s">
        <v>902</v>
      </c>
      <c r="AD735" t="s">
        <v>39</v>
      </c>
      <c r="AE735" t="s">
        <v>903</v>
      </c>
      <c r="AF735" t="s">
        <v>904</v>
      </c>
      <c r="AG735" t="s">
        <v>25</v>
      </c>
      <c r="AH735" t="s">
        <v>26</v>
      </c>
      <c r="AI735" t="s">
        <v>27</v>
      </c>
      <c r="AJ735" t="s">
        <v>28</v>
      </c>
      <c r="AK735" s="3">
        <v>2700000</v>
      </c>
      <c r="AL735" s="3">
        <v>0</v>
      </c>
      <c r="AM735" s="3">
        <v>0</v>
      </c>
      <c r="AN735" s="3">
        <v>2700000</v>
      </c>
      <c r="AO735" s="3">
        <v>2700000</v>
      </c>
      <c r="AP735" s="3">
        <v>0</v>
      </c>
      <c r="AQ735" t="s">
        <v>4905</v>
      </c>
      <c r="AR735" t="s">
        <v>1</v>
      </c>
      <c r="AS735" t="s">
        <v>4906</v>
      </c>
      <c r="AT735" t="s">
        <v>1</v>
      </c>
      <c r="AU735" s="2">
        <v>45679</v>
      </c>
    </row>
    <row r="736" spans="1:47" hidden="1" x14ac:dyDescent="0.2">
      <c r="A736" t="s">
        <v>0</v>
      </c>
      <c r="B736" t="s">
        <v>1</v>
      </c>
      <c r="C736" s="2">
        <v>45658</v>
      </c>
      <c r="D736" s="2">
        <v>45777</v>
      </c>
      <c r="E736" t="s">
        <v>2</v>
      </c>
      <c r="F736" s="2">
        <v>45679</v>
      </c>
      <c r="G736" t="s">
        <v>121</v>
      </c>
      <c r="H736" t="s">
        <v>140</v>
      </c>
      <c r="I736" t="s">
        <v>4907</v>
      </c>
      <c r="J736" s="2">
        <v>45658</v>
      </c>
      <c r="K736" s="2">
        <v>46022</v>
      </c>
      <c r="L736" t="s">
        <v>6</v>
      </c>
      <c r="M736" t="s">
        <v>7</v>
      </c>
      <c r="N736" t="s">
        <v>8</v>
      </c>
      <c r="O736" t="s">
        <v>4908</v>
      </c>
      <c r="P736" t="s">
        <v>4908</v>
      </c>
      <c r="Q736" t="s">
        <v>4909</v>
      </c>
      <c r="R736" t="s">
        <v>376</v>
      </c>
      <c r="S736" t="s">
        <v>377</v>
      </c>
      <c r="T736" t="s">
        <v>12</v>
      </c>
      <c r="U736" t="s">
        <v>13</v>
      </c>
      <c r="V736" t="s">
        <v>378</v>
      </c>
      <c r="W736" t="s">
        <v>379</v>
      </c>
      <c r="X736" t="s">
        <v>380</v>
      </c>
      <c r="Y736" t="s">
        <v>17</v>
      </c>
      <c r="Z736" t="s">
        <v>381</v>
      </c>
      <c r="AA736" t="s">
        <v>103</v>
      </c>
      <c r="AB736" t="s">
        <v>382</v>
      </c>
      <c r="AC736" t="s">
        <v>3211</v>
      </c>
      <c r="AD736" t="s">
        <v>39</v>
      </c>
      <c r="AE736" t="s">
        <v>3212</v>
      </c>
      <c r="AF736" t="s">
        <v>3213</v>
      </c>
      <c r="AG736" t="s">
        <v>25</v>
      </c>
      <c r="AH736" t="s">
        <v>26</v>
      </c>
      <c r="AI736" t="s">
        <v>27</v>
      </c>
      <c r="AJ736" t="s">
        <v>28</v>
      </c>
      <c r="AK736" s="3">
        <v>9000000</v>
      </c>
      <c r="AL736" s="3">
        <v>0</v>
      </c>
      <c r="AM736" s="3">
        <v>0</v>
      </c>
      <c r="AN736" s="3">
        <v>9000000</v>
      </c>
      <c r="AO736" s="3">
        <v>5000000</v>
      </c>
      <c r="AP736" s="3">
        <v>4000000</v>
      </c>
      <c r="AQ736" t="s">
        <v>4910</v>
      </c>
      <c r="AR736" t="s">
        <v>1</v>
      </c>
      <c r="AS736" t="s">
        <v>4911</v>
      </c>
      <c r="AT736" t="s">
        <v>1</v>
      </c>
      <c r="AU736" s="2">
        <v>45679</v>
      </c>
    </row>
    <row r="737" spans="1:47" hidden="1" x14ac:dyDescent="0.2">
      <c r="A737" t="s">
        <v>0</v>
      </c>
      <c r="B737" t="s">
        <v>1</v>
      </c>
      <c r="C737" s="2">
        <v>45658</v>
      </c>
      <c r="D737" s="2">
        <v>45777</v>
      </c>
      <c r="E737" t="s">
        <v>2</v>
      </c>
      <c r="F737" s="2">
        <v>45679</v>
      </c>
      <c r="G737" t="s">
        <v>121</v>
      </c>
      <c r="H737" t="s">
        <v>140</v>
      </c>
      <c r="I737" t="s">
        <v>4912</v>
      </c>
      <c r="J737" s="2">
        <v>45658</v>
      </c>
      <c r="K737" s="2">
        <v>46022</v>
      </c>
      <c r="L737" t="s">
        <v>6</v>
      </c>
      <c r="M737" t="s">
        <v>7</v>
      </c>
      <c r="N737" t="s">
        <v>8</v>
      </c>
      <c r="O737" t="s">
        <v>4913</v>
      </c>
      <c r="P737" t="s">
        <v>4913</v>
      </c>
      <c r="Q737" t="s">
        <v>4914</v>
      </c>
      <c r="R737" t="s">
        <v>376</v>
      </c>
      <c r="S737" t="s">
        <v>377</v>
      </c>
      <c r="T737" t="s">
        <v>12</v>
      </c>
      <c r="U737" t="s">
        <v>13</v>
      </c>
      <c r="V737" t="s">
        <v>378</v>
      </c>
      <c r="W737" t="s">
        <v>379</v>
      </c>
      <c r="X737" t="s">
        <v>380</v>
      </c>
      <c r="Y737" t="s">
        <v>17</v>
      </c>
      <c r="Z737" t="s">
        <v>381</v>
      </c>
      <c r="AA737" t="s">
        <v>144</v>
      </c>
      <c r="AB737" t="s">
        <v>145</v>
      </c>
      <c r="AC737" t="s">
        <v>4915</v>
      </c>
      <c r="AD737" t="s">
        <v>22</v>
      </c>
      <c r="AE737" t="s">
        <v>4916</v>
      </c>
      <c r="AF737" t="s">
        <v>4917</v>
      </c>
      <c r="AG737" t="s">
        <v>25</v>
      </c>
      <c r="AH737" t="s">
        <v>26</v>
      </c>
      <c r="AI737" t="s">
        <v>27</v>
      </c>
      <c r="AJ737" t="s">
        <v>28</v>
      </c>
      <c r="AK737" s="3">
        <v>1475648331</v>
      </c>
      <c r="AL737" s="3">
        <v>0</v>
      </c>
      <c r="AM737" s="3">
        <v>0</v>
      </c>
      <c r="AN737" s="3">
        <v>1475648331</v>
      </c>
      <c r="AO737" s="3">
        <v>0</v>
      </c>
      <c r="AP737" s="3">
        <v>1475648331</v>
      </c>
      <c r="AQ737" t="s">
        <v>4918</v>
      </c>
      <c r="AR737" t="s">
        <v>1</v>
      </c>
      <c r="AS737" t="s">
        <v>4919</v>
      </c>
      <c r="AT737" t="s">
        <v>1</v>
      </c>
      <c r="AU737" s="2">
        <v>45679</v>
      </c>
    </row>
    <row r="738" spans="1:47" hidden="1" x14ac:dyDescent="0.2">
      <c r="A738" t="s">
        <v>0</v>
      </c>
      <c r="B738" t="s">
        <v>1</v>
      </c>
      <c r="C738" s="2">
        <v>45658</v>
      </c>
      <c r="D738" s="2">
        <v>45777</v>
      </c>
      <c r="E738" t="s">
        <v>2</v>
      </c>
      <c r="F738" s="2">
        <v>45679</v>
      </c>
      <c r="G738" t="s">
        <v>121</v>
      </c>
      <c r="H738" t="s">
        <v>140</v>
      </c>
      <c r="I738" t="s">
        <v>4920</v>
      </c>
      <c r="J738" s="2">
        <v>45658</v>
      </c>
      <c r="K738" s="2">
        <v>46022</v>
      </c>
      <c r="L738" t="s">
        <v>6</v>
      </c>
      <c r="M738" t="s">
        <v>7</v>
      </c>
      <c r="N738" t="s">
        <v>8</v>
      </c>
      <c r="O738" t="s">
        <v>4921</v>
      </c>
      <c r="P738" t="s">
        <v>4921</v>
      </c>
      <c r="Q738" t="s">
        <v>4922</v>
      </c>
      <c r="R738" t="s">
        <v>376</v>
      </c>
      <c r="S738" t="s">
        <v>377</v>
      </c>
      <c r="T738" t="s">
        <v>12</v>
      </c>
      <c r="U738" t="s">
        <v>13</v>
      </c>
      <c r="V738" t="s">
        <v>378</v>
      </c>
      <c r="W738" t="s">
        <v>379</v>
      </c>
      <c r="X738" t="s">
        <v>380</v>
      </c>
      <c r="Y738" t="s">
        <v>17</v>
      </c>
      <c r="Z738" t="s">
        <v>381</v>
      </c>
      <c r="AA738" t="s">
        <v>103</v>
      </c>
      <c r="AB738" t="s">
        <v>382</v>
      </c>
      <c r="AC738" t="s">
        <v>3883</v>
      </c>
      <c r="AD738" t="s">
        <v>39</v>
      </c>
      <c r="AE738" t="s">
        <v>3884</v>
      </c>
      <c r="AF738" t="s">
        <v>3885</v>
      </c>
      <c r="AG738" t="s">
        <v>25</v>
      </c>
      <c r="AH738" t="s">
        <v>26</v>
      </c>
      <c r="AI738" t="s">
        <v>27</v>
      </c>
      <c r="AJ738" t="s">
        <v>28</v>
      </c>
      <c r="AK738" s="3">
        <v>2700000</v>
      </c>
      <c r="AL738" s="3">
        <v>0</v>
      </c>
      <c r="AM738" s="3">
        <v>0</v>
      </c>
      <c r="AN738" s="3">
        <v>2700000</v>
      </c>
      <c r="AO738" s="3">
        <v>0</v>
      </c>
      <c r="AP738" s="3">
        <v>2700000</v>
      </c>
      <c r="AQ738" t="s">
        <v>4923</v>
      </c>
      <c r="AR738" t="s">
        <v>1</v>
      </c>
      <c r="AS738" t="s">
        <v>4924</v>
      </c>
      <c r="AT738" t="s">
        <v>1</v>
      </c>
      <c r="AU738" s="2">
        <v>45679</v>
      </c>
    </row>
    <row r="739" spans="1:47" hidden="1" x14ac:dyDescent="0.2">
      <c r="A739" t="s">
        <v>0</v>
      </c>
      <c r="B739" t="s">
        <v>1</v>
      </c>
      <c r="C739" s="2">
        <v>45658</v>
      </c>
      <c r="D739" s="2">
        <v>45777</v>
      </c>
      <c r="E739" t="s">
        <v>2</v>
      </c>
      <c r="F739" s="2">
        <v>45679</v>
      </c>
      <c r="G739" t="s">
        <v>121</v>
      </c>
      <c r="H739" t="s">
        <v>140</v>
      </c>
      <c r="I739" t="s">
        <v>4925</v>
      </c>
      <c r="J739" s="2">
        <v>45658</v>
      </c>
      <c r="K739" s="2">
        <v>46022</v>
      </c>
      <c r="L739" t="s">
        <v>6</v>
      </c>
      <c r="M739" t="s">
        <v>7</v>
      </c>
      <c r="N739" t="s">
        <v>8</v>
      </c>
      <c r="O739" t="s">
        <v>4926</v>
      </c>
      <c r="P739" t="s">
        <v>4926</v>
      </c>
      <c r="Q739" t="s">
        <v>4927</v>
      </c>
      <c r="R739" t="s">
        <v>376</v>
      </c>
      <c r="S739" t="s">
        <v>377</v>
      </c>
      <c r="T739" t="s">
        <v>12</v>
      </c>
      <c r="U739" t="s">
        <v>13</v>
      </c>
      <c r="V739" t="s">
        <v>378</v>
      </c>
      <c r="W739" t="s">
        <v>379</v>
      </c>
      <c r="X739" t="s">
        <v>380</v>
      </c>
      <c r="Y739" t="s">
        <v>17</v>
      </c>
      <c r="Z739" t="s">
        <v>381</v>
      </c>
      <c r="AA739" t="s">
        <v>103</v>
      </c>
      <c r="AB739" t="s">
        <v>382</v>
      </c>
      <c r="AC739" t="s">
        <v>2724</v>
      </c>
      <c r="AD739" t="s">
        <v>39</v>
      </c>
      <c r="AE739" t="s">
        <v>2725</v>
      </c>
      <c r="AF739" t="s">
        <v>2726</v>
      </c>
      <c r="AG739" t="s">
        <v>25</v>
      </c>
      <c r="AH739" t="s">
        <v>26</v>
      </c>
      <c r="AI739" t="s">
        <v>27</v>
      </c>
      <c r="AJ739" t="s">
        <v>28</v>
      </c>
      <c r="AK739" s="3">
        <v>12000000</v>
      </c>
      <c r="AL739" s="3">
        <v>0</v>
      </c>
      <c r="AM739" s="3">
        <v>0</v>
      </c>
      <c r="AN739" s="3">
        <v>12000000</v>
      </c>
      <c r="AO739" s="3">
        <v>8533334</v>
      </c>
      <c r="AP739" s="3">
        <v>3466666</v>
      </c>
      <c r="AQ739" t="s">
        <v>4928</v>
      </c>
      <c r="AR739" t="s">
        <v>1</v>
      </c>
      <c r="AS739" t="s">
        <v>4929</v>
      </c>
      <c r="AT739" t="s">
        <v>1</v>
      </c>
      <c r="AU739" s="2">
        <v>45679</v>
      </c>
    </row>
    <row r="740" spans="1:47" hidden="1" x14ac:dyDescent="0.2">
      <c r="A740" t="s">
        <v>0</v>
      </c>
      <c r="B740" t="s">
        <v>1</v>
      </c>
      <c r="C740" s="2">
        <v>45658</v>
      </c>
      <c r="D740" s="2">
        <v>45777</v>
      </c>
      <c r="E740" t="s">
        <v>2</v>
      </c>
      <c r="F740" s="2">
        <v>45679</v>
      </c>
      <c r="G740" t="s">
        <v>121</v>
      </c>
      <c r="H740" t="s">
        <v>140</v>
      </c>
      <c r="I740" t="s">
        <v>4930</v>
      </c>
      <c r="J740" s="2">
        <v>45658</v>
      </c>
      <c r="K740" s="2">
        <v>46022</v>
      </c>
      <c r="L740" t="s">
        <v>6</v>
      </c>
      <c r="M740" t="s">
        <v>7</v>
      </c>
      <c r="N740" t="s">
        <v>8</v>
      </c>
      <c r="O740" t="s">
        <v>4931</v>
      </c>
      <c r="P740" t="s">
        <v>4931</v>
      </c>
      <c r="Q740" t="s">
        <v>4932</v>
      </c>
      <c r="R740" t="s">
        <v>376</v>
      </c>
      <c r="S740" t="s">
        <v>377</v>
      </c>
      <c r="T740" t="s">
        <v>12</v>
      </c>
      <c r="U740" t="s">
        <v>13</v>
      </c>
      <c r="V740" t="s">
        <v>378</v>
      </c>
      <c r="W740" t="s">
        <v>379</v>
      </c>
      <c r="X740" t="s">
        <v>380</v>
      </c>
      <c r="Y740" t="s">
        <v>17</v>
      </c>
      <c r="Z740" t="s">
        <v>381</v>
      </c>
      <c r="AA740" t="s">
        <v>103</v>
      </c>
      <c r="AB740" t="s">
        <v>382</v>
      </c>
      <c r="AC740" t="s">
        <v>2716</v>
      </c>
      <c r="AD740" t="s">
        <v>39</v>
      </c>
      <c r="AE740" t="s">
        <v>2717</v>
      </c>
      <c r="AF740" t="s">
        <v>2718</v>
      </c>
      <c r="AG740" t="s">
        <v>25</v>
      </c>
      <c r="AH740" t="s">
        <v>26</v>
      </c>
      <c r="AI740" t="s">
        <v>27</v>
      </c>
      <c r="AJ740" t="s">
        <v>28</v>
      </c>
      <c r="AK740" s="3">
        <v>4050000</v>
      </c>
      <c r="AL740" s="3">
        <v>0</v>
      </c>
      <c r="AM740" s="3">
        <v>0</v>
      </c>
      <c r="AN740" s="3">
        <v>4050000</v>
      </c>
      <c r="AO740" s="3">
        <v>1800000</v>
      </c>
      <c r="AP740" s="3">
        <v>2250000</v>
      </c>
      <c r="AQ740" t="s">
        <v>4933</v>
      </c>
      <c r="AR740" t="s">
        <v>1</v>
      </c>
      <c r="AS740" t="s">
        <v>4934</v>
      </c>
      <c r="AT740" t="s">
        <v>1</v>
      </c>
      <c r="AU740" s="2">
        <v>45679</v>
      </c>
    </row>
    <row r="741" spans="1:47" hidden="1" x14ac:dyDescent="0.2">
      <c r="A741" t="s">
        <v>0</v>
      </c>
      <c r="B741" t="s">
        <v>1</v>
      </c>
      <c r="C741" s="2">
        <v>45658</v>
      </c>
      <c r="D741" s="2">
        <v>45777</v>
      </c>
      <c r="E741" t="s">
        <v>2</v>
      </c>
      <c r="F741" s="2">
        <v>45679</v>
      </c>
      <c r="G741" t="s">
        <v>121</v>
      </c>
      <c r="H741" t="s">
        <v>140</v>
      </c>
      <c r="I741" t="s">
        <v>4935</v>
      </c>
      <c r="J741" s="2">
        <v>45658</v>
      </c>
      <c r="K741" s="2">
        <v>46022</v>
      </c>
      <c r="L741" t="s">
        <v>6</v>
      </c>
      <c r="M741" t="s">
        <v>7</v>
      </c>
      <c r="N741" t="s">
        <v>8</v>
      </c>
      <c r="O741" t="s">
        <v>4936</v>
      </c>
      <c r="P741" t="s">
        <v>4936</v>
      </c>
      <c r="Q741" t="s">
        <v>4937</v>
      </c>
      <c r="R741" t="s">
        <v>376</v>
      </c>
      <c r="S741" t="s">
        <v>377</v>
      </c>
      <c r="T741" t="s">
        <v>12</v>
      </c>
      <c r="U741" t="s">
        <v>13</v>
      </c>
      <c r="V741" t="s">
        <v>378</v>
      </c>
      <c r="W741" t="s">
        <v>379</v>
      </c>
      <c r="X741" t="s">
        <v>380</v>
      </c>
      <c r="Y741" t="s">
        <v>17</v>
      </c>
      <c r="Z741" t="s">
        <v>381</v>
      </c>
      <c r="AA741" t="s">
        <v>103</v>
      </c>
      <c r="AB741" t="s">
        <v>382</v>
      </c>
      <c r="AC741" t="s">
        <v>1004</v>
      </c>
      <c r="AD741" t="s">
        <v>39</v>
      </c>
      <c r="AE741" t="s">
        <v>1005</v>
      </c>
      <c r="AF741" t="s">
        <v>1006</v>
      </c>
      <c r="AG741" t="s">
        <v>25</v>
      </c>
      <c r="AH741" t="s">
        <v>26</v>
      </c>
      <c r="AI741" t="s">
        <v>27</v>
      </c>
      <c r="AJ741" t="s">
        <v>28</v>
      </c>
      <c r="AK741" s="3">
        <v>9000000</v>
      </c>
      <c r="AL741" s="3">
        <v>0</v>
      </c>
      <c r="AM741" s="3">
        <v>0</v>
      </c>
      <c r="AN741" s="3">
        <v>9000000</v>
      </c>
      <c r="AO741" s="3">
        <v>0</v>
      </c>
      <c r="AP741" s="3">
        <v>9000000</v>
      </c>
      <c r="AQ741" t="s">
        <v>4938</v>
      </c>
      <c r="AR741" t="s">
        <v>1</v>
      </c>
      <c r="AS741" t="s">
        <v>4939</v>
      </c>
      <c r="AT741" t="s">
        <v>1</v>
      </c>
      <c r="AU741" s="2">
        <v>45679</v>
      </c>
    </row>
    <row r="742" spans="1:47" hidden="1" x14ac:dyDescent="0.2">
      <c r="A742" t="s">
        <v>0</v>
      </c>
      <c r="B742" t="s">
        <v>1</v>
      </c>
      <c r="C742" s="2">
        <v>45658</v>
      </c>
      <c r="D742" s="2">
        <v>45777</v>
      </c>
      <c r="E742" t="s">
        <v>2</v>
      </c>
      <c r="F742" s="2">
        <v>45679</v>
      </c>
      <c r="G742" t="s">
        <v>121</v>
      </c>
      <c r="H742" t="s">
        <v>140</v>
      </c>
      <c r="I742" t="s">
        <v>4940</v>
      </c>
      <c r="J742" s="2">
        <v>45658</v>
      </c>
      <c r="K742" s="2">
        <v>46022</v>
      </c>
      <c r="L742" t="s">
        <v>6</v>
      </c>
      <c r="M742" t="s">
        <v>7</v>
      </c>
      <c r="N742" t="s">
        <v>8</v>
      </c>
      <c r="O742" t="s">
        <v>4941</v>
      </c>
      <c r="P742" t="s">
        <v>4941</v>
      </c>
      <c r="Q742" t="s">
        <v>4942</v>
      </c>
      <c r="R742" t="s">
        <v>376</v>
      </c>
      <c r="S742" t="s">
        <v>377</v>
      </c>
      <c r="T742" t="s">
        <v>12</v>
      </c>
      <c r="U742" t="s">
        <v>13</v>
      </c>
      <c r="V742" t="s">
        <v>378</v>
      </c>
      <c r="W742" t="s">
        <v>379</v>
      </c>
      <c r="X742" t="s">
        <v>380</v>
      </c>
      <c r="Y742" t="s">
        <v>17</v>
      </c>
      <c r="Z742" t="s">
        <v>381</v>
      </c>
      <c r="AA742" t="s">
        <v>103</v>
      </c>
      <c r="AB742" t="s">
        <v>382</v>
      </c>
      <c r="AC742" t="s">
        <v>4943</v>
      </c>
      <c r="AD742" t="s">
        <v>39</v>
      </c>
      <c r="AE742" t="s">
        <v>4944</v>
      </c>
      <c r="AF742" t="s">
        <v>4945</v>
      </c>
      <c r="AG742" t="s">
        <v>25</v>
      </c>
      <c r="AH742" t="s">
        <v>26</v>
      </c>
      <c r="AI742" t="s">
        <v>27</v>
      </c>
      <c r="AJ742" t="s">
        <v>28</v>
      </c>
      <c r="AK742" s="3">
        <v>13000000</v>
      </c>
      <c r="AL742" s="3">
        <v>0</v>
      </c>
      <c r="AM742" s="3">
        <v>0</v>
      </c>
      <c r="AN742" s="3">
        <v>13000000</v>
      </c>
      <c r="AO742" s="3">
        <v>9100000</v>
      </c>
      <c r="AP742" s="3">
        <v>3900000</v>
      </c>
      <c r="AQ742" t="s">
        <v>4946</v>
      </c>
      <c r="AR742" t="s">
        <v>1</v>
      </c>
      <c r="AS742" t="s">
        <v>4947</v>
      </c>
      <c r="AT742" t="s">
        <v>1</v>
      </c>
      <c r="AU742" s="2">
        <v>45679</v>
      </c>
    </row>
    <row r="743" spans="1:47" hidden="1" x14ac:dyDescent="0.2">
      <c r="A743" t="s">
        <v>0</v>
      </c>
      <c r="B743" t="s">
        <v>1</v>
      </c>
      <c r="C743" s="2">
        <v>45658</v>
      </c>
      <c r="D743" s="2">
        <v>45777</v>
      </c>
      <c r="E743" t="s">
        <v>2</v>
      </c>
      <c r="F743" s="2">
        <v>45679</v>
      </c>
      <c r="G743" t="s">
        <v>121</v>
      </c>
      <c r="H743" t="s">
        <v>140</v>
      </c>
      <c r="I743" t="s">
        <v>4948</v>
      </c>
      <c r="J743" s="2">
        <v>45658</v>
      </c>
      <c r="K743" s="2">
        <v>46022</v>
      </c>
      <c r="L743" t="s">
        <v>6</v>
      </c>
      <c r="M743" t="s">
        <v>7</v>
      </c>
      <c r="N743" t="s">
        <v>8</v>
      </c>
      <c r="O743" t="s">
        <v>4949</v>
      </c>
      <c r="P743" t="s">
        <v>4949</v>
      </c>
      <c r="Q743" t="s">
        <v>4950</v>
      </c>
      <c r="R743" t="s">
        <v>376</v>
      </c>
      <c r="S743" t="s">
        <v>377</v>
      </c>
      <c r="T743" t="s">
        <v>12</v>
      </c>
      <c r="U743" t="s">
        <v>13</v>
      </c>
      <c r="V743" t="s">
        <v>378</v>
      </c>
      <c r="W743" t="s">
        <v>379</v>
      </c>
      <c r="X743" t="s">
        <v>380</v>
      </c>
      <c r="Y743" t="s">
        <v>17</v>
      </c>
      <c r="Z743" t="s">
        <v>381</v>
      </c>
      <c r="AA743" t="s">
        <v>103</v>
      </c>
      <c r="AB743" t="s">
        <v>382</v>
      </c>
      <c r="AC743" t="s">
        <v>2848</v>
      </c>
      <c r="AD743" t="s">
        <v>39</v>
      </c>
      <c r="AE743" t="s">
        <v>2849</v>
      </c>
      <c r="AF743" t="s">
        <v>2850</v>
      </c>
      <c r="AG743" t="s">
        <v>25</v>
      </c>
      <c r="AH743" t="s">
        <v>26</v>
      </c>
      <c r="AI743" t="s">
        <v>27</v>
      </c>
      <c r="AJ743" t="s">
        <v>28</v>
      </c>
      <c r="AK743" s="3">
        <v>7000000</v>
      </c>
      <c r="AL743" s="3">
        <v>0</v>
      </c>
      <c r="AM743" s="3">
        <v>0</v>
      </c>
      <c r="AN743" s="3">
        <v>7000000</v>
      </c>
      <c r="AO743" s="3">
        <v>1166667</v>
      </c>
      <c r="AP743" s="3">
        <v>5833333</v>
      </c>
      <c r="AQ743" t="s">
        <v>4951</v>
      </c>
      <c r="AR743" t="s">
        <v>1</v>
      </c>
      <c r="AS743" t="s">
        <v>4952</v>
      </c>
      <c r="AT743" t="s">
        <v>1</v>
      </c>
      <c r="AU743" s="2">
        <v>45679</v>
      </c>
    </row>
    <row r="744" spans="1:47" hidden="1" x14ac:dyDescent="0.2">
      <c r="A744" t="s">
        <v>0</v>
      </c>
      <c r="B744" t="s">
        <v>1</v>
      </c>
      <c r="C744" s="2">
        <v>45658</v>
      </c>
      <c r="D744" s="2">
        <v>45777</v>
      </c>
      <c r="E744" t="s">
        <v>2</v>
      </c>
      <c r="F744" s="2">
        <v>45679</v>
      </c>
      <c r="G744" t="s">
        <v>121</v>
      </c>
      <c r="H744" t="s">
        <v>140</v>
      </c>
      <c r="I744" t="s">
        <v>4953</v>
      </c>
      <c r="J744" s="2">
        <v>45658</v>
      </c>
      <c r="K744" s="2">
        <v>46022</v>
      </c>
      <c r="L744" t="s">
        <v>6</v>
      </c>
      <c r="M744" t="s">
        <v>7</v>
      </c>
      <c r="N744" t="s">
        <v>8</v>
      </c>
      <c r="O744" t="s">
        <v>4954</v>
      </c>
      <c r="P744" t="s">
        <v>4954</v>
      </c>
      <c r="Q744" t="s">
        <v>4955</v>
      </c>
      <c r="R744" t="s">
        <v>376</v>
      </c>
      <c r="S744" t="s">
        <v>377</v>
      </c>
      <c r="T744" t="s">
        <v>12</v>
      </c>
      <c r="U744" t="s">
        <v>13</v>
      </c>
      <c r="V744" t="s">
        <v>378</v>
      </c>
      <c r="W744" t="s">
        <v>379</v>
      </c>
      <c r="X744" t="s">
        <v>380</v>
      </c>
      <c r="Y744" t="s">
        <v>17</v>
      </c>
      <c r="Z744" t="s">
        <v>381</v>
      </c>
      <c r="AA744" t="s">
        <v>103</v>
      </c>
      <c r="AB744" t="s">
        <v>382</v>
      </c>
      <c r="AC744" t="s">
        <v>3466</v>
      </c>
      <c r="AD744" t="s">
        <v>39</v>
      </c>
      <c r="AE744" t="s">
        <v>3467</v>
      </c>
      <c r="AF744" t="s">
        <v>3468</v>
      </c>
      <c r="AG744" t="s">
        <v>25</v>
      </c>
      <c r="AH744" t="s">
        <v>26</v>
      </c>
      <c r="AI744" t="s">
        <v>27</v>
      </c>
      <c r="AJ744" t="s">
        <v>28</v>
      </c>
      <c r="AK744" s="3">
        <v>5500000</v>
      </c>
      <c r="AL744" s="3">
        <v>0</v>
      </c>
      <c r="AM744" s="3">
        <v>0</v>
      </c>
      <c r="AN744" s="3">
        <v>5500000</v>
      </c>
      <c r="AO744" s="3">
        <v>5500000</v>
      </c>
      <c r="AP744" s="3">
        <v>0</v>
      </c>
      <c r="AQ744" t="s">
        <v>4956</v>
      </c>
      <c r="AR744" t="s">
        <v>1</v>
      </c>
      <c r="AS744" t="s">
        <v>4957</v>
      </c>
      <c r="AT744" t="s">
        <v>1</v>
      </c>
      <c r="AU744" s="2">
        <v>45679</v>
      </c>
    </row>
    <row r="745" spans="1:47" hidden="1" x14ac:dyDescent="0.2">
      <c r="A745" t="s">
        <v>0</v>
      </c>
      <c r="B745" t="s">
        <v>1</v>
      </c>
      <c r="C745" s="2">
        <v>45658</v>
      </c>
      <c r="D745" s="2">
        <v>45777</v>
      </c>
      <c r="E745" t="s">
        <v>2</v>
      </c>
      <c r="F745" s="2">
        <v>45679</v>
      </c>
      <c r="G745" t="s">
        <v>121</v>
      </c>
      <c r="H745" t="s">
        <v>140</v>
      </c>
      <c r="I745" t="s">
        <v>4958</v>
      </c>
      <c r="J745" s="2">
        <v>45658</v>
      </c>
      <c r="K745" s="2">
        <v>46022</v>
      </c>
      <c r="L745" t="s">
        <v>6</v>
      </c>
      <c r="M745" t="s">
        <v>7</v>
      </c>
      <c r="N745" t="s">
        <v>8</v>
      </c>
      <c r="O745" t="s">
        <v>4959</v>
      </c>
      <c r="P745" t="s">
        <v>4959</v>
      </c>
      <c r="Q745" t="s">
        <v>4960</v>
      </c>
      <c r="R745" t="s">
        <v>376</v>
      </c>
      <c r="S745" t="s">
        <v>377</v>
      </c>
      <c r="T745" t="s">
        <v>12</v>
      </c>
      <c r="U745" t="s">
        <v>13</v>
      </c>
      <c r="V745" t="s">
        <v>378</v>
      </c>
      <c r="W745" t="s">
        <v>379</v>
      </c>
      <c r="X745" t="s">
        <v>380</v>
      </c>
      <c r="Y745" t="s">
        <v>17</v>
      </c>
      <c r="Z745" t="s">
        <v>381</v>
      </c>
      <c r="AA745" t="s">
        <v>103</v>
      </c>
      <c r="AB745" t="s">
        <v>382</v>
      </c>
      <c r="AC745" t="s">
        <v>2567</v>
      </c>
      <c r="AD745" t="s">
        <v>39</v>
      </c>
      <c r="AE745" t="s">
        <v>2568</v>
      </c>
      <c r="AF745" t="s">
        <v>2569</v>
      </c>
      <c r="AG745" t="s">
        <v>25</v>
      </c>
      <c r="AH745" t="s">
        <v>26</v>
      </c>
      <c r="AI745" t="s">
        <v>27</v>
      </c>
      <c r="AJ745" t="s">
        <v>28</v>
      </c>
      <c r="AK745" s="3">
        <v>5250000</v>
      </c>
      <c r="AL745" s="3">
        <v>0</v>
      </c>
      <c r="AM745" s="3">
        <v>0</v>
      </c>
      <c r="AN745" s="3">
        <v>5250000</v>
      </c>
      <c r="AO745" s="3">
        <v>2566667</v>
      </c>
      <c r="AP745" s="3">
        <v>2683333</v>
      </c>
      <c r="AQ745" t="s">
        <v>4961</v>
      </c>
      <c r="AR745" t="s">
        <v>1</v>
      </c>
      <c r="AS745" t="s">
        <v>4962</v>
      </c>
      <c r="AT745" t="s">
        <v>1</v>
      </c>
      <c r="AU745" s="2">
        <v>45679</v>
      </c>
    </row>
    <row r="746" spans="1:47" hidden="1" x14ac:dyDescent="0.2">
      <c r="A746" t="s">
        <v>0</v>
      </c>
      <c r="B746" t="s">
        <v>1</v>
      </c>
      <c r="C746" s="2">
        <v>45658</v>
      </c>
      <c r="D746" s="2">
        <v>45777</v>
      </c>
      <c r="E746" t="s">
        <v>2</v>
      </c>
      <c r="F746" s="2">
        <v>45679</v>
      </c>
      <c r="G746" t="s">
        <v>121</v>
      </c>
      <c r="H746" t="s">
        <v>140</v>
      </c>
      <c r="I746" t="s">
        <v>4963</v>
      </c>
      <c r="J746" s="2">
        <v>45658</v>
      </c>
      <c r="K746" s="2">
        <v>46022</v>
      </c>
      <c r="L746" t="s">
        <v>6</v>
      </c>
      <c r="M746" t="s">
        <v>7</v>
      </c>
      <c r="N746" t="s">
        <v>8</v>
      </c>
      <c r="O746" t="s">
        <v>4964</v>
      </c>
      <c r="P746" t="s">
        <v>4964</v>
      </c>
      <c r="Q746" t="s">
        <v>4965</v>
      </c>
      <c r="R746" t="s">
        <v>376</v>
      </c>
      <c r="S746" t="s">
        <v>377</v>
      </c>
      <c r="T746" t="s">
        <v>12</v>
      </c>
      <c r="U746" t="s">
        <v>13</v>
      </c>
      <c r="V746" t="s">
        <v>378</v>
      </c>
      <c r="W746" t="s">
        <v>379</v>
      </c>
      <c r="X746" t="s">
        <v>380</v>
      </c>
      <c r="Y746" t="s">
        <v>17</v>
      </c>
      <c r="Z746" t="s">
        <v>381</v>
      </c>
      <c r="AA746" t="s">
        <v>103</v>
      </c>
      <c r="AB746" t="s">
        <v>382</v>
      </c>
      <c r="AC746" t="s">
        <v>3111</v>
      </c>
      <c r="AD746" t="s">
        <v>39</v>
      </c>
      <c r="AE746" t="s">
        <v>3112</v>
      </c>
      <c r="AF746" t="s">
        <v>3113</v>
      </c>
      <c r="AG746" t="s">
        <v>25</v>
      </c>
      <c r="AH746" t="s">
        <v>26</v>
      </c>
      <c r="AI746" t="s">
        <v>27</v>
      </c>
      <c r="AJ746" t="s">
        <v>28</v>
      </c>
      <c r="AK746" s="3">
        <v>7000000</v>
      </c>
      <c r="AL746" s="3">
        <v>0</v>
      </c>
      <c r="AM746" s="3">
        <v>0</v>
      </c>
      <c r="AN746" s="3">
        <v>7000000</v>
      </c>
      <c r="AO746" s="3">
        <v>0</v>
      </c>
      <c r="AP746" s="3">
        <v>7000000</v>
      </c>
      <c r="AQ746" t="s">
        <v>4966</v>
      </c>
      <c r="AR746" t="s">
        <v>1</v>
      </c>
      <c r="AS746" t="s">
        <v>4967</v>
      </c>
      <c r="AT746" t="s">
        <v>1</v>
      </c>
      <c r="AU746" s="2">
        <v>45679</v>
      </c>
    </row>
    <row r="747" spans="1:47" hidden="1" x14ac:dyDescent="0.2">
      <c r="A747" t="s">
        <v>0</v>
      </c>
      <c r="B747" t="s">
        <v>1</v>
      </c>
      <c r="C747" s="2">
        <v>45658</v>
      </c>
      <c r="D747" s="2">
        <v>45777</v>
      </c>
      <c r="E747" t="s">
        <v>2</v>
      </c>
      <c r="F747" s="2">
        <v>45679</v>
      </c>
      <c r="G747" t="s">
        <v>121</v>
      </c>
      <c r="H747" t="s">
        <v>140</v>
      </c>
      <c r="I747" t="s">
        <v>4968</v>
      </c>
      <c r="J747" s="2">
        <v>45658</v>
      </c>
      <c r="K747" s="2">
        <v>46022</v>
      </c>
      <c r="L747" t="s">
        <v>6</v>
      </c>
      <c r="M747" t="s">
        <v>7</v>
      </c>
      <c r="N747" t="s">
        <v>8</v>
      </c>
      <c r="O747" t="s">
        <v>4969</v>
      </c>
      <c r="P747" t="s">
        <v>4969</v>
      </c>
      <c r="Q747" t="s">
        <v>4970</v>
      </c>
      <c r="R747" t="s">
        <v>376</v>
      </c>
      <c r="S747" t="s">
        <v>377</v>
      </c>
      <c r="T747" t="s">
        <v>12</v>
      </c>
      <c r="U747" t="s">
        <v>13</v>
      </c>
      <c r="V747" t="s">
        <v>378</v>
      </c>
      <c r="W747" t="s">
        <v>379</v>
      </c>
      <c r="X747" t="s">
        <v>380</v>
      </c>
      <c r="Y747" t="s">
        <v>17</v>
      </c>
      <c r="Z747" t="s">
        <v>381</v>
      </c>
      <c r="AA747" t="s">
        <v>103</v>
      </c>
      <c r="AB747" t="s">
        <v>382</v>
      </c>
      <c r="AC747" t="s">
        <v>2270</v>
      </c>
      <c r="AD747" t="s">
        <v>39</v>
      </c>
      <c r="AE747" t="s">
        <v>2271</v>
      </c>
      <c r="AF747" t="s">
        <v>2272</v>
      </c>
      <c r="AG747" t="s">
        <v>25</v>
      </c>
      <c r="AH747" t="s">
        <v>26</v>
      </c>
      <c r="AI747" t="s">
        <v>27</v>
      </c>
      <c r="AJ747" t="s">
        <v>28</v>
      </c>
      <c r="AK747" s="3">
        <v>7000000</v>
      </c>
      <c r="AL747" s="3">
        <v>0</v>
      </c>
      <c r="AM747" s="3">
        <v>0</v>
      </c>
      <c r="AN747" s="3">
        <v>7000000</v>
      </c>
      <c r="AO747" s="3">
        <v>3266667</v>
      </c>
      <c r="AP747" s="3">
        <v>3733333</v>
      </c>
      <c r="AQ747" t="s">
        <v>4971</v>
      </c>
      <c r="AR747" t="s">
        <v>1</v>
      </c>
      <c r="AS747" t="s">
        <v>4972</v>
      </c>
      <c r="AT747" t="s">
        <v>1</v>
      </c>
      <c r="AU747" s="2">
        <v>45679</v>
      </c>
    </row>
    <row r="748" spans="1:47" hidden="1" x14ac:dyDescent="0.2">
      <c r="A748" t="s">
        <v>0</v>
      </c>
      <c r="B748" t="s">
        <v>1</v>
      </c>
      <c r="C748" s="2">
        <v>45658</v>
      </c>
      <c r="D748" s="2">
        <v>45777</v>
      </c>
      <c r="E748" t="s">
        <v>2</v>
      </c>
      <c r="F748" s="2">
        <v>45679</v>
      </c>
      <c r="G748" t="s">
        <v>121</v>
      </c>
      <c r="H748" t="s">
        <v>140</v>
      </c>
      <c r="I748" t="s">
        <v>4973</v>
      </c>
      <c r="J748" s="2">
        <v>45658</v>
      </c>
      <c r="K748" s="2">
        <v>46022</v>
      </c>
      <c r="L748" t="s">
        <v>6</v>
      </c>
      <c r="M748" t="s">
        <v>7</v>
      </c>
      <c r="N748" t="s">
        <v>8</v>
      </c>
      <c r="O748" t="s">
        <v>4974</v>
      </c>
      <c r="P748" t="s">
        <v>4974</v>
      </c>
      <c r="Q748" t="s">
        <v>4975</v>
      </c>
      <c r="R748" t="s">
        <v>376</v>
      </c>
      <c r="S748" t="s">
        <v>377</v>
      </c>
      <c r="T748" t="s">
        <v>12</v>
      </c>
      <c r="U748" t="s">
        <v>13</v>
      </c>
      <c r="V748" t="s">
        <v>378</v>
      </c>
      <c r="W748" t="s">
        <v>379</v>
      </c>
      <c r="X748" t="s">
        <v>380</v>
      </c>
      <c r="Y748" t="s">
        <v>17</v>
      </c>
      <c r="Z748" t="s">
        <v>381</v>
      </c>
      <c r="AA748" t="s">
        <v>103</v>
      </c>
      <c r="AB748" t="s">
        <v>382</v>
      </c>
      <c r="AC748" t="s">
        <v>1817</v>
      </c>
      <c r="AD748" t="s">
        <v>39</v>
      </c>
      <c r="AE748" t="s">
        <v>1818</v>
      </c>
      <c r="AF748" t="s">
        <v>1819</v>
      </c>
      <c r="AG748" t="s">
        <v>25</v>
      </c>
      <c r="AH748" t="s">
        <v>26</v>
      </c>
      <c r="AI748" t="s">
        <v>27</v>
      </c>
      <c r="AJ748" t="s">
        <v>28</v>
      </c>
      <c r="AK748" s="3">
        <v>2880000</v>
      </c>
      <c r="AL748" s="3">
        <v>0</v>
      </c>
      <c r="AM748" s="3">
        <v>0</v>
      </c>
      <c r="AN748" s="3">
        <v>2880000</v>
      </c>
      <c r="AO748" s="3">
        <v>2880000</v>
      </c>
      <c r="AP748" s="3">
        <v>0</v>
      </c>
      <c r="AQ748" t="s">
        <v>4976</v>
      </c>
      <c r="AR748" t="s">
        <v>1</v>
      </c>
      <c r="AS748" t="s">
        <v>4977</v>
      </c>
      <c r="AT748" t="s">
        <v>1</v>
      </c>
      <c r="AU748" s="2">
        <v>45679</v>
      </c>
    </row>
    <row r="749" spans="1:47" hidden="1" x14ac:dyDescent="0.2">
      <c r="A749" t="s">
        <v>0</v>
      </c>
      <c r="B749" t="s">
        <v>1</v>
      </c>
      <c r="C749" s="2">
        <v>45658</v>
      </c>
      <c r="D749" s="2">
        <v>45777</v>
      </c>
      <c r="E749" t="s">
        <v>2</v>
      </c>
      <c r="F749" s="2">
        <v>45679</v>
      </c>
      <c r="G749" t="s">
        <v>121</v>
      </c>
      <c r="H749" t="s">
        <v>140</v>
      </c>
      <c r="I749" t="s">
        <v>4978</v>
      </c>
      <c r="J749" s="2">
        <v>45658</v>
      </c>
      <c r="K749" s="2">
        <v>46022</v>
      </c>
      <c r="L749" t="s">
        <v>6</v>
      </c>
      <c r="M749" t="s">
        <v>7</v>
      </c>
      <c r="N749" t="s">
        <v>8</v>
      </c>
      <c r="O749" t="s">
        <v>4979</v>
      </c>
      <c r="P749" t="s">
        <v>4979</v>
      </c>
      <c r="Q749" t="s">
        <v>4980</v>
      </c>
      <c r="R749" t="s">
        <v>376</v>
      </c>
      <c r="S749" t="s">
        <v>377</v>
      </c>
      <c r="T749" t="s">
        <v>12</v>
      </c>
      <c r="U749" t="s">
        <v>13</v>
      </c>
      <c r="V749" t="s">
        <v>378</v>
      </c>
      <c r="W749" t="s">
        <v>379</v>
      </c>
      <c r="X749" t="s">
        <v>380</v>
      </c>
      <c r="Y749" t="s">
        <v>17</v>
      </c>
      <c r="Z749" t="s">
        <v>381</v>
      </c>
      <c r="AA749" t="s">
        <v>103</v>
      </c>
      <c r="AB749" t="s">
        <v>382</v>
      </c>
      <c r="AC749" t="s">
        <v>1616</v>
      </c>
      <c r="AD749" t="s">
        <v>39</v>
      </c>
      <c r="AE749" t="s">
        <v>1617</v>
      </c>
      <c r="AF749" t="s">
        <v>1618</v>
      </c>
      <c r="AG749" t="s">
        <v>25</v>
      </c>
      <c r="AH749" t="s">
        <v>26</v>
      </c>
      <c r="AI749" t="s">
        <v>27</v>
      </c>
      <c r="AJ749" t="s">
        <v>28</v>
      </c>
      <c r="AK749" s="3">
        <v>5400000</v>
      </c>
      <c r="AL749" s="3">
        <v>0</v>
      </c>
      <c r="AM749" s="3">
        <v>0</v>
      </c>
      <c r="AN749" s="3">
        <v>5400000</v>
      </c>
      <c r="AO749" s="3">
        <v>4860000</v>
      </c>
      <c r="AP749" s="3">
        <v>540000</v>
      </c>
      <c r="AQ749" t="s">
        <v>4981</v>
      </c>
      <c r="AR749" t="s">
        <v>1</v>
      </c>
      <c r="AS749" t="s">
        <v>4982</v>
      </c>
      <c r="AT749" t="s">
        <v>1</v>
      </c>
      <c r="AU749" s="2">
        <v>45679</v>
      </c>
    </row>
    <row r="750" spans="1:47" hidden="1" x14ac:dyDescent="0.2">
      <c r="A750" t="s">
        <v>0</v>
      </c>
      <c r="B750" t="s">
        <v>1</v>
      </c>
      <c r="C750" s="2">
        <v>45658</v>
      </c>
      <c r="D750" s="2">
        <v>45777</v>
      </c>
      <c r="E750" t="s">
        <v>2</v>
      </c>
      <c r="F750" s="2">
        <v>45679</v>
      </c>
      <c r="G750" t="s">
        <v>121</v>
      </c>
      <c r="H750" t="s">
        <v>140</v>
      </c>
      <c r="I750" t="s">
        <v>4983</v>
      </c>
      <c r="J750" s="2">
        <v>45658</v>
      </c>
      <c r="K750" s="2">
        <v>46022</v>
      </c>
      <c r="L750" t="s">
        <v>6</v>
      </c>
      <c r="M750" t="s">
        <v>7</v>
      </c>
      <c r="N750" t="s">
        <v>8</v>
      </c>
      <c r="O750" t="s">
        <v>4984</v>
      </c>
      <c r="P750" t="s">
        <v>4984</v>
      </c>
      <c r="Q750" t="s">
        <v>4985</v>
      </c>
      <c r="R750" t="s">
        <v>376</v>
      </c>
      <c r="S750" t="s">
        <v>377</v>
      </c>
      <c r="T750" t="s">
        <v>12</v>
      </c>
      <c r="U750" t="s">
        <v>13</v>
      </c>
      <c r="V750" t="s">
        <v>378</v>
      </c>
      <c r="W750" t="s">
        <v>379</v>
      </c>
      <c r="X750" t="s">
        <v>380</v>
      </c>
      <c r="Y750" t="s">
        <v>17</v>
      </c>
      <c r="Z750" t="s">
        <v>381</v>
      </c>
      <c r="AA750" t="s">
        <v>103</v>
      </c>
      <c r="AB750" t="s">
        <v>382</v>
      </c>
      <c r="AC750" t="s">
        <v>3347</v>
      </c>
      <c r="AD750" t="s">
        <v>39</v>
      </c>
      <c r="AE750" t="s">
        <v>3348</v>
      </c>
      <c r="AF750" t="s">
        <v>3349</v>
      </c>
      <c r="AG750" t="s">
        <v>25</v>
      </c>
      <c r="AH750" t="s">
        <v>26</v>
      </c>
      <c r="AI750" t="s">
        <v>27</v>
      </c>
      <c r="AJ750" t="s">
        <v>28</v>
      </c>
      <c r="AK750" s="3">
        <v>6500000</v>
      </c>
      <c r="AL750" s="3">
        <v>0</v>
      </c>
      <c r="AM750" s="3">
        <v>0</v>
      </c>
      <c r="AN750" s="3">
        <v>6500000</v>
      </c>
      <c r="AO750" s="3">
        <v>0</v>
      </c>
      <c r="AP750" s="3">
        <v>6500000</v>
      </c>
      <c r="AQ750" t="s">
        <v>4986</v>
      </c>
      <c r="AR750" t="s">
        <v>1</v>
      </c>
      <c r="AS750" t="s">
        <v>4987</v>
      </c>
      <c r="AT750" t="s">
        <v>1</v>
      </c>
      <c r="AU750" s="2">
        <v>45679</v>
      </c>
    </row>
    <row r="751" spans="1:47" hidden="1" x14ac:dyDescent="0.2">
      <c r="A751" t="s">
        <v>0</v>
      </c>
      <c r="B751" t="s">
        <v>1</v>
      </c>
      <c r="C751" s="2">
        <v>45658</v>
      </c>
      <c r="D751" s="2">
        <v>45777</v>
      </c>
      <c r="E751" t="s">
        <v>2</v>
      </c>
      <c r="F751" s="2">
        <v>45679</v>
      </c>
      <c r="G751" t="s">
        <v>121</v>
      </c>
      <c r="H751" t="s">
        <v>140</v>
      </c>
      <c r="I751" t="s">
        <v>4988</v>
      </c>
      <c r="J751" s="2">
        <v>45658</v>
      </c>
      <c r="K751" s="2">
        <v>46022</v>
      </c>
      <c r="L751" t="s">
        <v>6</v>
      </c>
      <c r="M751" t="s">
        <v>7</v>
      </c>
      <c r="N751" t="s">
        <v>8</v>
      </c>
      <c r="O751" t="s">
        <v>4989</v>
      </c>
      <c r="P751" t="s">
        <v>4989</v>
      </c>
      <c r="Q751" t="s">
        <v>4990</v>
      </c>
      <c r="R751" t="s">
        <v>376</v>
      </c>
      <c r="S751" t="s">
        <v>377</v>
      </c>
      <c r="T751" t="s">
        <v>12</v>
      </c>
      <c r="U751" t="s">
        <v>13</v>
      </c>
      <c r="V751" t="s">
        <v>378</v>
      </c>
      <c r="W751" t="s">
        <v>379</v>
      </c>
      <c r="X751" t="s">
        <v>380</v>
      </c>
      <c r="Y751" t="s">
        <v>17</v>
      </c>
      <c r="Z751" t="s">
        <v>381</v>
      </c>
      <c r="AA751" t="s">
        <v>103</v>
      </c>
      <c r="AB751" t="s">
        <v>382</v>
      </c>
      <c r="AC751" t="s">
        <v>2896</v>
      </c>
      <c r="AD751" t="s">
        <v>39</v>
      </c>
      <c r="AE751" t="s">
        <v>2897</v>
      </c>
      <c r="AF751" t="s">
        <v>2898</v>
      </c>
      <c r="AG751" t="s">
        <v>25</v>
      </c>
      <c r="AH751" t="s">
        <v>26</v>
      </c>
      <c r="AI751" t="s">
        <v>27</v>
      </c>
      <c r="AJ751" t="s">
        <v>28</v>
      </c>
      <c r="AK751" s="3">
        <v>6500000</v>
      </c>
      <c r="AL751" s="3">
        <v>0</v>
      </c>
      <c r="AM751" s="3">
        <v>0</v>
      </c>
      <c r="AN751" s="3">
        <v>6500000</v>
      </c>
      <c r="AO751" s="3">
        <v>2600000</v>
      </c>
      <c r="AP751" s="3">
        <v>3900000</v>
      </c>
      <c r="AQ751" t="s">
        <v>4991</v>
      </c>
      <c r="AR751" t="s">
        <v>1</v>
      </c>
      <c r="AS751" t="s">
        <v>4992</v>
      </c>
      <c r="AT751" t="s">
        <v>1</v>
      </c>
      <c r="AU751" s="2">
        <v>45679</v>
      </c>
    </row>
    <row r="752" spans="1:47" hidden="1" x14ac:dyDescent="0.2">
      <c r="A752" t="s">
        <v>0</v>
      </c>
      <c r="B752" t="s">
        <v>1</v>
      </c>
      <c r="C752" s="2">
        <v>45658</v>
      </c>
      <c r="D752" s="2">
        <v>45777</v>
      </c>
      <c r="E752" t="s">
        <v>2</v>
      </c>
      <c r="F752" s="2">
        <v>45679</v>
      </c>
      <c r="G752" t="s">
        <v>121</v>
      </c>
      <c r="H752" t="s">
        <v>140</v>
      </c>
      <c r="I752" t="s">
        <v>4993</v>
      </c>
      <c r="J752" s="2">
        <v>45658</v>
      </c>
      <c r="K752" s="2">
        <v>46022</v>
      </c>
      <c r="L752" t="s">
        <v>6</v>
      </c>
      <c r="M752" t="s">
        <v>7</v>
      </c>
      <c r="N752" t="s">
        <v>8</v>
      </c>
      <c r="O752" t="s">
        <v>4994</v>
      </c>
      <c r="P752" t="s">
        <v>4994</v>
      </c>
      <c r="Q752" t="s">
        <v>4995</v>
      </c>
      <c r="R752" t="s">
        <v>376</v>
      </c>
      <c r="S752" t="s">
        <v>377</v>
      </c>
      <c r="T752" t="s">
        <v>12</v>
      </c>
      <c r="U752" t="s">
        <v>13</v>
      </c>
      <c r="V752" t="s">
        <v>378</v>
      </c>
      <c r="W752" t="s">
        <v>379</v>
      </c>
      <c r="X752" t="s">
        <v>380</v>
      </c>
      <c r="Y752" t="s">
        <v>17</v>
      </c>
      <c r="Z752" t="s">
        <v>381</v>
      </c>
      <c r="AA752" t="s">
        <v>103</v>
      </c>
      <c r="AB752" t="s">
        <v>382</v>
      </c>
      <c r="AC752" t="s">
        <v>1314</v>
      </c>
      <c r="AD752" t="s">
        <v>39</v>
      </c>
      <c r="AE752" t="s">
        <v>1315</v>
      </c>
      <c r="AF752" t="s">
        <v>1316</v>
      </c>
      <c r="AG752" t="s">
        <v>25</v>
      </c>
      <c r="AH752" t="s">
        <v>26</v>
      </c>
      <c r="AI752" t="s">
        <v>27</v>
      </c>
      <c r="AJ752" t="s">
        <v>28</v>
      </c>
      <c r="AK752" s="3">
        <v>5400000</v>
      </c>
      <c r="AL752" s="3">
        <v>0</v>
      </c>
      <c r="AM752" s="3">
        <v>0</v>
      </c>
      <c r="AN752" s="3">
        <v>5400000</v>
      </c>
      <c r="AO752" s="3">
        <v>360000</v>
      </c>
      <c r="AP752" s="3">
        <v>5040000</v>
      </c>
      <c r="AQ752" t="s">
        <v>4996</v>
      </c>
      <c r="AR752" t="s">
        <v>1</v>
      </c>
      <c r="AS752" t="s">
        <v>4997</v>
      </c>
      <c r="AT752" t="s">
        <v>1</v>
      </c>
      <c r="AU752" s="2">
        <v>45679</v>
      </c>
    </row>
    <row r="753" spans="1:47" hidden="1" x14ac:dyDescent="0.2">
      <c r="A753" t="s">
        <v>0</v>
      </c>
      <c r="B753" t="s">
        <v>1</v>
      </c>
      <c r="C753" s="2">
        <v>45658</v>
      </c>
      <c r="D753" s="2">
        <v>45777</v>
      </c>
      <c r="E753" t="s">
        <v>2</v>
      </c>
      <c r="F753" s="2">
        <v>45679</v>
      </c>
      <c r="G753" t="s">
        <v>121</v>
      </c>
      <c r="H753" t="s">
        <v>140</v>
      </c>
      <c r="I753" t="s">
        <v>4998</v>
      </c>
      <c r="J753" s="2">
        <v>45658</v>
      </c>
      <c r="K753" s="2">
        <v>46022</v>
      </c>
      <c r="L753" t="s">
        <v>6</v>
      </c>
      <c r="M753" t="s">
        <v>7</v>
      </c>
      <c r="N753" t="s">
        <v>8</v>
      </c>
      <c r="O753" t="s">
        <v>4999</v>
      </c>
      <c r="P753" t="s">
        <v>4999</v>
      </c>
      <c r="Q753" t="s">
        <v>5000</v>
      </c>
      <c r="R753" t="s">
        <v>376</v>
      </c>
      <c r="S753" t="s">
        <v>377</v>
      </c>
      <c r="T753" t="s">
        <v>12</v>
      </c>
      <c r="U753" t="s">
        <v>13</v>
      </c>
      <c r="V753" t="s">
        <v>378</v>
      </c>
      <c r="W753" t="s">
        <v>379</v>
      </c>
      <c r="X753" t="s">
        <v>380</v>
      </c>
      <c r="Y753" t="s">
        <v>17</v>
      </c>
      <c r="Z753" t="s">
        <v>381</v>
      </c>
      <c r="AA753" t="s">
        <v>103</v>
      </c>
      <c r="AB753" t="s">
        <v>382</v>
      </c>
      <c r="AC753" t="s">
        <v>2966</v>
      </c>
      <c r="AD753" t="s">
        <v>39</v>
      </c>
      <c r="AE753" t="s">
        <v>2967</v>
      </c>
      <c r="AF753" t="s">
        <v>2968</v>
      </c>
      <c r="AG753" t="s">
        <v>25</v>
      </c>
      <c r="AH753" t="s">
        <v>26</v>
      </c>
      <c r="AI753" t="s">
        <v>27</v>
      </c>
      <c r="AJ753" t="s">
        <v>28</v>
      </c>
      <c r="AK753" s="3">
        <v>4800000</v>
      </c>
      <c r="AL753" s="3">
        <v>0</v>
      </c>
      <c r="AM753" s="3">
        <v>0</v>
      </c>
      <c r="AN753" s="3">
        <v>4800000</v>
      </c>
      <c r="AO753" s="3">
        <v>2080000</v>
      </c>
      <c r="AP753" s="3">
        <v>2720000</v>
      </c>
      <c r="AQ753" t="s">
        <v>5001</v>
      </c>
      <c r="AR753" t="s">
        <v>1</v>
      </c>
      <c r="AS753" t="s">
        <v>5002</v>
      </c>
      <c r="AT753" t="s">
        <v>1</v>
      </c>
      <c r="AU753" s="2">
        <v>45679</v>
      </c>
    </row>
    <row r="754" spans="1:47" hidden="1" x14ac:dyDescent="0.2">
      <c r="A754" t="s">
        <v>0</v>
      </c>
      <c r="B754" t="s">
        <v>1</v>
      </c>
      <c r="C754" s="2">
        <v>45658</v>
      </c>
      <c r="D754" s="2">
        <v>45777</v>
      </c>
      <c r="E754" t="s">
        <v>2</v>
      </c>
      <c r="F754" s="2">
        <v>45679</v>
      </c>
      <c r="G754" t="s">
        <v>121</v>
      </c>
      <c r="H754" t="s">
        <v>140</v>
      </c>
      <c r="I754" t="s">
        <v>5003</v>
      </c>
      <c r="J754" s="2">
        <v>45658</v>
      </c>
      <c r="K754" s="2">
        <v>46022</v>
      </c>
      <c r="L754" t="s">
        <v>6</v>
      </c>
      <c r="M754" t="s">
        <v>7</v>
      </c>
      <c r="N754" t="s">
        <v>8</v>
      </c>
      <c r="O754" t="s">
        <v>5004</v>
      </c>
      <c r="P754" t="s">
        <v>5004</v>
      </c>
      <c r="Q754" t="s">
        <v>5005</v>
      </c>
      <c r="R754" t="s">
        <v>376</v>
      </c>
      <c r="S754" t="s">
        <v>377</v>
      </c>
      <c r="T754" t="s">
        <v>12</v>
      </c>
      <c r="U754" t="s">
        <v>13</v>
      </c>
      <c r="V754" t="s">
        <v>378</v>
      </c>
      <c r="W754" t="s">
        <v>379</v>
      </c>
      <c r="X754" t="s">
        <v>380</v>
      </c>
      <c r="Y754" t="s">
        <v>17</v>
      </c>
      <c r="Z754" t="s">
        <v>381</v>
      </c>
      <c r="AA754" t="s">
        <v>103</v>
      </c>
      <c r="AB754" t="s">
        <v>382</v>
      </c>
      <c r="AC754" t="s">
        <v>3875</v>
      </c>
      <c r="AD754" t="s">
        <v>39</v>
      </c>
      <c r="AE754" t="s">
        <v>3876</v>
      </c>
      <c r="AF754" t="s">
        <v>3877</v>
      </c>
      <c r="AG754" t="s">
        <v>25</v>
      </c>
      <c r="AH754" t="s">
        <v>26</v>
      </c>
      <c r="AI754" t="s">
        <v>27</v>
      </c>
      <c r="AJ754" t="s">
        <v>28</v>
      </c>
      <c r="AK754" s="3">
        <v>2700000</v>
      </c>
      <c r="AL754" s="3">
        <v>0</v>
      </c>
      <c r="AM754" s="3">
        <v>0</v>
      </c>
      <c r="AN754" s="3">
        <v>2700000</v>
      </c>
      <c r="AO754" s="3">
        <v>2160000</v>
      </c>
      <c r="AP754" s="3">
        <v>540000</v>
      </c>
      <c r="AQ754" t="s">
        <v>5006</v>
      </c>
      <c r="AR754" t="s">
        <v>1</v>
      </c>
      <c r="AS754" t="s">
        <v>5007</v>
      </c>
      <c r="AT754" t="s">
        <v>1</v>
      </c>
      <c r="AU754" s="2">
        <v>45679</v>
      </c>
    </row>
    <row r="755" spans="1:47" hidden="1" x14ac:dyDescent="0.2">
      <c r="A755" t="s">
        <v>0</v>
      </c>
      <c r="B755" t="s">
        <v>1</v>
      </c>
      <c r="C755" s="2">
        <v>45658</v>
      </c>
      <c r="D755" s="2">
        <v>45777</v>
      </c>
      <c r="E755" t="s">
        <v>2</v>
      </c>
      <c r="F755" s="2">
        <v>45679</v>
      </c>
      <c r="G755" t="s">
        <v>177</v>
      </c>
      <c r="H755" t="s">
        <v>3420</v>
      </c>
      <c r="I755" t="s">
        <v>5008</v>
      </c>
      <c r="J755" s="2">
        <v>45658</v>
      </c>
      <c r="K755" s="2">
        <v>46022</v>
      </c>
      <c r="L755" t="s">
        <v>6</v>
      </c>
      <c r="M755" t="s">
        <v>7</v>
      </c>
      <c r="N755" t="s">
        <v>8</v>
      </c>
      <c r="O755" t="s">
        <v>5009</v>
      </c>
      <c r="P755" t="s">
        <v>5009</v>
      </c>
      <c r="Q755" t="s">
        <v>5010</v>
      </c>
      <c r="R755" t="s">
        <v>376</v>
      </c>
      <c r="S755" t="s">
        <v>377</v>
      </c>
      <c r="T755" t="s">
        <v>12</v>
      </c>
      <c r="U755" t="s">
        <v>13</v>
      </c>
      <c r="V755" t="s">
        <v>378</v>
      </c>
      <c r="W755" t="s">
        <v>379</v>
      </c>
      <c r="X755" t="s">
        <v>380</v>
      </c>
      <c r="Y755" t="s">
        <v>17</v>
      </c>
      <c r="Z755" t="s">
        <v>381</v>
      </c>
      <c r="AA755" t="s">
        <v>1223</v>
      </c>
      <c r="AB755" t="s">
        <v>1224</v>
      </c>
      <c r="AC755" t="s">
        <v>5011</v>
      </c>
      <c r="AD755" t="s">
        <v>22</v>
      </c>
      <c r="AE755" t="s">
        <v>5012</v>
      </c>
      <c r="AF755" t="s">
        <v>5013</v>
      </c>
      <c r="AG755" t="s">
        <v>25</v>
      </c>
      <c r="AH755" t="s">
        <v>26</v>
      </c>
      <c r="AI755" t="s">
        <v>27</v>
      </c>
      <c r="AJ755" t="s">
        <v>28</v>
      </c>
      <c r="AK755" s="3">
        <v>130000000</v>
      </c>
      <c r="AL755" s="3">
        <v>0</v>
      </c>
      <c r="AM755" s="3">
        <v>0</v>
      </c>
      <c r="AN755" s="3">
        <v>130000000</v>
      </c>
      <c r="AO755" s="3">
        <v>129999398</v>
      </c>
      <c r="AP755" s="3">
        <v>602</v>
      </c>
      <c r="AQ755" t="s">
        <v>5014</v>
      </c>
      <c r="AR755" t="s">
        <v>1</v>
      </c>
      <c r="AS755" t="s">
        <v>5015</v>
      </c>
      <c r="AT755" t="s">
        <v>1</v>
      </c>
      <c r="AU755" s="2">
        <v>45679</v>
      </c>
    </row>
    <row r="756" spans="1:47" hidden="1" x14ac:dyDescent="0.2">
      <c r="A756" t="s">
        <v>0</v>
      </c>
      <c r="B756" t="s">
        <v>1</v>
      </c>
      <c r="C756" s="2">
        <v>45658</v>
      </c>
      <c r="D756" s="2">
        <v>45777</v>
      </c>
      <c r="E756" t="s">
        <v>2</v>
      </c>
      <c r="F756" s="2">
        <v>45679</v>
      </c>
      <c r="G756" t="s">
        <v>177</v>
      </c>
      <c r="H756" t="s">
        <v>3420</v>
      </c>
      <c r="I756" t="s">
        <v>5008</v>
      </c>
      <c r="J756" s="2">
        <v>45658</v>
      </c>
      <c r="K756" s="2">
        <v>46022</v>
      </c>
      <c r="L756" t="s">
        <v>6</v>
      </c>
      <c r="M756" t="s">
        <v>7</v>
      </c>
      <c r="N756" t="s">
        <v>8</v>
      </c>
      <c r="O756" t="s">
        <v>5016</v>
      </c>
      <c r="P756" t="s">
        <v>5016</v>
      </c>
      <c r="Q756" t="s">
        <v>5010</v>
      </c>
      <c r="R756" t="s">
        <v>376</v>
      </c>
      <c r="S756" t="s">
        <v>377</v>
      </c>
      <c r="T756" t="s">
        <v>12</v>
      </c>
      <c r="U756" t="s">
        <v>13</v>
      </c>
      <c r="V756" t="s">
        <v>378</v>
      </c>
      <c r="W756" t="s">
        <v>379</v>
      </c>
      <c r="X756" t="s">
        <v>380</v>
      </c>
      <c r="Y756" t="s">
        <v>17</v>
      </c>
      <c r="Z756" t="s">
        <v>381</v>
      </c>
      <c r="AA756" t="s">
        <v>1223</v>
      </c>
      <c r="AB756" t="s">
        <v>1224</v>
      </c>
      <c r="AC756" t="s">
        <v>5011</v>
      </c>
      <c r="AD756" t="s">
        <v>22</v>
      </c>
      <c r="AE756" t="s">
        <v>5012</v>
      </c>
      <c r="AF756" t="s">
        <v>5013</v>
      </c>
      <c r="AG756" t="s">
        <v>25</v>
      </c>
      <c r="AH756" t="s">
        <v>26</v>
      </c>
      <c r="AI756" t="s">
        <v>27</v>
      </c>
      <c r="AJ756" t="s">
        <v>28</v>
      </c>
      <c r="AK756" s="3">
        <v>24000000</v>
      </c>
      <c r="AL756" s="3">
        <v>0</v>
      </c>
      <c r="AM756" s="3">
        <v>0</v>
      </c>
      <c r="AN756" s="3">
        <v>24000000</v>
      </c>
      <c r="AO756" s="3">
        <v>23996021</v>
      </c>
      <c r="AP756" s="3">
        <v>3979</v>
      </c>
      <c r="AQ756" t="s">
        <v>5017</v>
      </c>
      <c r="AR756" t="s">
        <v>1</v>
      </c>
      <c r="AS756" t="s">
        <v>5018</v>
      </c>
      <c r="AT756" t="s">
        <v>1</v>
      </c>
      <c r="AU756" s="2">
        <v>45679</v>
      </c>
    </row>
    <row r="757" spans="1:47" hidden="1" x14ac:dyDescent="0.2">
      <c r="A757" t="s">
        <v>0</v>
      </c>
      <c r="B757" t="s">
        <v>1</v>
      </c>
      <c r="C757" s="2">
        <v>45658</v>
      </c>
      <c r="D757" s="2">
        <v>45777</v>
      </c>
      <c r="E757" t="s">
        <v>2</v>
      </c>
      <c r="F757" s="2">
        <v>45679</v>
      </c>
      <c r="G757" t="s">
        <v>177</v>
      </c>
      <c r="H757" t="s">
        <v>3420</v>
      </c>
      <c r="I757" t="s">
        <v>5008</v>
      </c>
      <c r="J757" s="2">
        <v>45658</v>
      </c>
      <c r="K757" s="2">
        <v>46022</v>
      </c>
      <c r="L757" t="s">
        <v>6</v>
      </c>
      <c r="M757" t="s">
        <v>7</v>
      </c>
      <c r="N757" t="s">
        <v>8</v>
      </c>
      <c r="O757" t="s">
        <v>5019</v>
      </c>
      <c r="P757" t="s">
        <v>5019</v>
      </c>
      <c r="Q757" t="s">
        <v>5010</v>
      </c>
      <c r="R757" t="s">
        <v>376</v>
      </c>
      <c r="S757" t="s">
        <v>377</v>
      </c>
      <c r="T757" t="s">
        <v>12</v>
      </c>
      <c r="U757" t="s">
        <v>13</v>
      </c>
      <c r="V757" t="s">
        <v>378</v>
      </c>
      <c r="W757" t="s">
        <v>379</v>
      </c>
      <c r="X757" t="s">
        <v>380</v>
      </c>
      <c r="Y757" t="s">
        <v>17</v>
      </c>
      <c r="Z757" t="s">
        <v>381</v>
      </c>
      <c r="AA757" t="s">
        <v>1223</v>
      </c>
      <c r="AB757" t="s">
        <v>1224</v>
      </c>
      <c r="AC757" t="s">
        <v>5011</v>
      </c>
      <c r="AD757" t="s">
        <v>22</v>
      </c>
      <c r="AE757" t="s">
        <v>5012</v>
      </c>
      <c r="AF757" t="s">
        <v>5013</v>
      </c>
      <c r="AG757" t="s">
        <v>25</v>
      </c>
      <c r="AH757" t="s">
        <v>26</v>
      </c>
      <c r="AI757" t="s">
        <v>27</v>
      </c>
      <c r="AJ757" t="s">
        <v>28</v>
      </c>
      <c r="AK757" s="3">
        <v>11494600</v>
      </c>
      <c r="AL757" s="3">
        <v>0</v>
      </c>
      <c r="AM757" s="3">
        <v>0</v>
      </c>
      <c r="AN757" s="3">
        <v>11494600</v>
      </c>
      <c r="AO757" s="3">
        <v>11493258</v>
      </c>
      <c r="AP757" s="3">
        <v>1342</v>
      </c>
      <c r="AQ757" t="s">
        <v>5020</v>
      </c>
      <c r="AR757" t="s">
        <v>1</v>
      </c>
      <c r="AS757" t="s">
        <v>5021</v>
      </c>
      <c r="AT757" t="s">
        <v>1</v>
      </c>
      <c r="AU757" s="2">
        <v>45679</v>
      </c>
    </row>
    <row r="758" spans="1:47" hidden="1" x14ac:dyDescent="0.2">
      <c r="A758" t="s">
        <v>0</v>
      </c>
      <c r="B758" t="s">
        <v>1</v>
      </c>
      <c r="C758" s="2">
        <v>45658</v>
      </c>
      <c r="D758" s="2">
        <v>45777</v>
      </c>
      <c r="E758" t="s">
        <v>2</v>
      </c>
      <c r="F758" s="2">
        <v>45679</v>
      </c>
      <c r="G758" t="s">
        <v>177</v>
      </c>
      <c r="H758" t="s">
        <v>3420</v>
      </c>
      <c r="I758" t="s">
        <v>5008</v>
      </c>
      <c r="J758" s="2">
        <v>45658</v>
      </c>
      <c r="K758" s="2">
        <v>46022</v>
      </c>
      <c r="L758" t="s">
        <v>6</v>
      </c>
      <c r="M758" t="s">
        <v>7</v>
      </c>
      <c r="N758" t="s">
        <v>8</v>
      </c>
      <c r="O758" t="s">
        <v>5022</v>
      </c>
      <c r="P758" t="s">
        <v>5022</v>
      </c>
      <c r="Q758" t="s">
        <v>5010</v>
      </c>
      <c r="R758" t="s">
        <v>376</v>
      </c>
      <c r="S758" t="s">
        <v>377</v>
      </c>
      <c r="T758" t="s">
        <v>12</v>
      </c>
      <c r="U758" t="s">
        <v>13</v>
      </c>
      <c r="V758" t="s">
        <v>378</v>
      </c>
      <c r="W758" t="s">
        <v>379</v>
      </c>
      <c r="X758" t="s">
        <v>380</v>
      </c>
      <c r="Y758" t="s">
        <v>17</v>
      </c>
      <c r="Z758" t="s">
        <v>381</v>
      </c>
      <c r="AA758" t="s">
        <v>1223</v>
      </c>
      <c r="AB758" t="s">
        <v>1224</v>
      </c>
      <c r="AC758" t="s">
        <v>5011</v>
      </c>
      <c r="AD758" t="s">
        <v>22</v>
      </c>
      <c r="AE758" t="s">
        <v>5012</v>
      </c>
      <c r="AF758" t="s">
        <v>5013</v>
      </c>
      <c r="AG758" t="s">
        <v>25</v>
      </c>
      <c r="AH758" t="s">
        <v>26</v>
      </c>
      <c r="AI758" t="s">
        <v>27</v>
      </c>
      <c r="AJ758" t="s">
        <v>28</v>
      </c>
      <c r="AK758" s="3">
        <v>5000000</v>
      </c>
      <c r="AL758" s="3">
        <v>0</v>
      </c>
      <c r="AM758" s="3">
        <v>0</v>
      </c>
      <c r="AN758" s="3">
        <v>5000000</v>
      </c>
      <c r="AO758" s="3">
        <v>4999225</v>
      </c>
      <c r="AP758" s="3">
        <v>775</v>
      </c>
      <c r="AQ758" t="s">
        <v>5023</v>
      </c>
      <c r="AR758" t="s">
        <v>1</v>
      </c>
      <c r="AS758" t="s">
        <v>5024</v>
      </c>
      <c r="AT758" t="s">
        <v>1</v>
      </c>
      <c r="AU758" s="2">
        <v>45679</v>
      </c>
    </row>
    <row r="759" spans="1:47" hidden="1" x14ac:dyDescent="0.2">
      <c r="A759" t="s">
        <v>0</v>
      </c>
      <c r="B759" t="s">
        <v>1</v>
      </c>
      <c r="C759" s="2">
        <v>45658</v>
      </c>
      <c r="D759" s="2">
        <v>45777</v>
      </c>
      <c r="E759" t="s">
        <v>2</v>
      </c>
      <c r="F759" s="2">
        <v>45679</v>
      </c>
      <c r="G759" t="s">
        <v>177</v>
      </c>
      <c r="H759" t="s">
        <v>3420</v>
      </c>
      <c r="I759" t="s">
        <v>5008</v>
      </c>
      <c r="J759" s="2">
        <v>45658</v>
      </c>
      <c r="K759" s="2">
        <v>46022</v>
      </c>
      <c r="L759" t="s">
        <v>6</v>
      </c>
      <c r="M759" t="s">
        <v>7</v>
      </c>
      <c r="N759" t="s">
        <v>8</v>
      </c>
      <c r="O759" t="s">
        <v>5025</v>
      </c>
      <c r="P759" t="s">
        <v>5025</v>
      </c>
      <c r="Q759" t="s">
        <v>5010</v>
      </c>
      <c r="R759" t="s">
        <v>376</v>
      </c>
      <c r="S759" t="s">
        <v>377</v>
      </c>
      <c r="T759" t="s">
        <v>12</v>
      </c>
      <c r="U759" t="s">
        <v>13</v>
      </c>
      <c r="V759" t="s">
        <v>378</v>
      </c>
      <c r="W759" t="s">
        <v>379</v>
      </c>
      <c r="X759" t="s">
        <v>380</v>
      </c>
      <c r="Y759" t="s">
        <v>17</v>
      </c>
      <c r="Z759" t="s">
        <v>381</v>
      </c>
      <c r="AA759" t="s">
        <v>1223</v>
      </c>
      <c r="AB759" t="s">
        <v>1224</v>
      </c>
      <c r="AC759" t="s">
        <v>5011</v>
      </c>
      <c r="AD759" t="s">
        <v>22</v>
      </c>
      <c r="AE759" t="s">
        <v>5012</v>
      </c>
      <c r="AF759" t="s">
        <v>5013</v>
      </c>
      <c r="AG759" t="s">
        <v>25</v>
      </c>
      <c r="AH759" t="s">
        <v>26</v>
      </c>
      <c r="AI759" t="s">
        <v>27</v>
      </c>
      <c r="AJ759" t="s">
        <v>28</v>
      </c>
      <c r="AK759" s="3">
        <v>138000000</v>
      </c>
      <c r="AL759" s="3">
        <v>0</v>
      </c>
      <c r="AM759" s="3">
        <v>0</v>
      </c>
      <c r="AN759" s="3">
        <v>138000000</v>
      </c>
      <c r="AO759" s="3">
        <v>56773829</v>
      </c>
      <c r="AP759" s="3">
        <v>81226171</v>
      </c>
      <c r="AQ759" t="s">
        <v>5026</v>
      </c>
      <c r="AR759" t="s">
        <v>1</v>
      </c>
      <c r="AS759" t="s">
        <v>5027</v>
      </c>
      <c r="AT759" t="s">
        <v>1</v>
      </c>
      <c r="AU759" s="2">
        <v>45679</v>
      </c>
    </row>
    <row r="760" spans="1:47" hidden="1" x14ac:dyDescent="0.2">
      <c r="A760" t="s">
        <v>0</v>
      </c>
      <c r="B760" t="s">
        <v>1</v>
      </c>
      <c r="C760" s="2">
        <v>45658</v>
      </c>
      <c r="D760" s="2">
        <v>45777</v>
      </c>
      <c r="E760" t="s">
        <v>2</v>
      </c>
      <c r="F760" s="2">
        <v>45679</v>
      </c>
      <c r="G760" t="s">
        <v>177</v>
      </c>
      <c r="H760" t="s">
        <v>3420</v>
      </c>
      <c r="I760" t="s">
        <v>5008</v>
      </c>
      <c r="J760" s="2">
        <v>45658</v>
      </c>
      <c r="K760" s="2">
        <v>46022</v>
      </c>
      <c r="L760" t="s">
        <v>6</v>
      </c>
      <c r="M760" t="s">
        <v>7</v>
      </c>
      <c r="N760" t="s">
        <v>8</v>
      </c>
      <c r="O760" t="s">
        <v>5028</v>
      </c>
      <c r="P760" t="s">
        <v>5028</v>
      </c>
      <c r="Q760" t="s">
        <v>5010</v>
      </c>
      <c r="R760" t="s">
        <v>376</v>
      </c>
      <c r="S760" t="s">
        <v>377</v>
      </c>
      <c r="T760" t="s">
        <v>12</v>
      </c>
      <c r="U760" t="s">
        <v>13</v>
      </c>
      <c r="V760" t="s">
        <v>378</v>
      </c>
      <c r="W760" t="s">
        <v>379</v>
      </c>
      <c r="X760" t="s">
        <v>380</v>
      </c>
      <c r="Y760" t="s">
        <v>17</v>
      </c>
      <c r="Z760" t="s">
        <v>381</v>
      </c>
      <c r="AA760" t="s">
        <v>1223</v>
      </c>
      <c r="AB760" t="s">
        <v>1224</v>
      </c>
      <c r="AC760" t="s">
        <v>5011</v>
      </c>
      <c r="AD760" t="s">
        <v>22</v>
      </c>
      <c r="AE760" t="s">
        <v>5012</v>
      </c>
      <c r="AF760" t="s">
        <v>5013</v>
      </c>
      <c r="AG760" t="s">
        <v>25</v>
      </c>
      <c r="AH760" t="s">
        <v>26</v>
      </c>
      <c r="AI760" t="s">
        <v>27</v>
      </c>
      <c r="AJ760" t="s">
        <v>28</v>
      </c>
      <c r="AK760" s="3">
        <v>13000000</v>
      </c>
      <c r="AL760" s="3">
        <v>0</v>
      </c>
      <c r="AM760" s="3">
        <v>0</v>
      </c>
      <c r="AN760" s="3">
        <v>13000000</v>
      </c>
      <c r="AO760" s="3">
        <v>12991559</v>
      </c>
      <c r="AP760" s="3">
        <v>8441</v>
      </c>
      <c r="AQ760" t="s">
        <v>5029</v>
      </c>
      <c r="AR760" t="s">
        <v>1</v>
      </c>
      <c r="AS760" t="s">
        <v>5030</v>
      </c>
      <c r="AT760" t="s">
        <v>1</v>
      </c>
      <c r="AU760" s="2">
        <v>45679</v>
      </c>
    </row>
    <row r="761" spans="1:47" hidden="1" x14ac:dyDescent="0.2">
      <c r="A761" t="s">
        <v>0</v>
      </c>
      <c r="B761" t="s">
        <v>1</v>
      </c>
      <c r="C761" s="2">
        <v>45658</v>
      </c>
      <c r="D761" s="2">
        <v>45777</v>
      </c>
      <c r="E761" t="s">
        <v>2</v>
      </c>
      <c r="F761" s="2">
        <v>45679</v>
      </c>
      <c r="G761" t="s">
        <v>177</v>
      </c>
      <c r="H761" t="s">
        <v>3420</v>
      </c>
      <c r="I761" t="s">
        <v>5008</v>
      </c>
      <c r="J761" s="2">
        <v>45658</v>
      </c>
      <c r="K761" s="2">
        <v>46022</v>
      </c>
      <c r="L761" t="s">
        <v>6</v>
      </c>
      <c r="M761" t="s">
        <v>7</v>
      </c>
      <c r="N761" t="s">
        <v>8</v>
      </c>
      <c r="O761" t="s">
        <v>5031</v>
      </c>
      <c r="P761" t="s">
        <v>5031</v>
      </c>
      <c r="Q761" t="s">
        <v>5010</v>
      </c>
      <c r="R761" t="s">
        <v>376</v>
      </c>
      <c r="S761" t="s">
        <v>377</v>
      </c>
      <c r="T761" t="s">
        <v>12</v>
      </c>
      <c r="U761" t="s">
        <v>13</v>
      </c>
      <c r="V761" t="s">
        <v>378</v>
      </c>
      <c r="W761" t="s">
        <v>379</v>
      </c>
      <c r="X761" t="s">
        <v>380</v>
      </c>
      <c r="Y761" t="s">
        <v>17</v>
      </c>
      <c r="Z761" t="s">
        <v>381</v>
      </c>
      <c r="AA761" t="s">
        <v>1223</v>
      </c>
      <c r="AB761" t="s">
        <v>1224</v>
      </c>
      <c r="AC761" t="s">
        <v>5011</v>
      </c>
      <c r="AD761" t="s">
        <v>22</v>
      </c>
      <c r="AE761" t="s">
        <v>5012</v>
      </c>
      <c r="AF761" t="s">
        <v>5013</v>
      </c>
      <c r="AG761" t="s">
        <v>25</v>
      </c>
      <c r="AH761" t="s">
        <v>26</v>
      </c>
      <c r="AI761" t="s">
        <v>27</v>
      </c>
      <c r="AJ761" t="s">
        <v>28</v>
      </c>
      <c r="AK761" s="3">
        <v>10000000</v>
      </c>
      <c r="AL761" s="3">
        <v>0</v>
      </c>
      <c r="AM761" s="3">
        <v>0</v>
      </c>
      <c r="AN761" s="3">
        <v>10000000</v>
      </c>
      <c r="AO761" s="3">
        <v>9999570</v>
      </c>
      <c r="AP761" s="3">
        <v>430</v>
      </c>
      <c r="AQ761" t="s">
        <v>5032</v>
      </c>
      <c r="AR761" t="s">
        <v>1</v>
      </c>
      <c r="AS761" t="s">
        <v>5033</v>
      </c>
      <c r="AT761" t="s">
        <v>1</v>
      </c>
      <c r="AU761" s="2">
        <v>45679</v>
      </c>
    </row>
    <row r="762" spans="1:47" hidden="1" x14ac:dyDescent="0.2">
      <c r="A762" t="s">
        <v>0</v>
      </c>
      <c r="B762" t="s">
        <v>1</v>
      </c>
      <c r="C762" s="2">
        <v>45658</v>
      </c>
      <c r="D762" s="2">
        <v>45777</v>
      </c>
      <c r="E762" t="s">
        <v>2</v>
      </c>
      <c r="F762" s="2">
        <v>45679</v>
      </c>
      <c r="G762" t="s">
        <v>177</v>
      </c>
      <c r="H762" t="s">
        <v>3420</v>
      </c>
      <c r="I762" t="s">
        <v>5034</v>
      </c>
      <c r="J762" s="2">
        <v>45658</v>
      </c>
      <c r="K762" s="2">
        <v>46022</v>
      </c>
      <c r="L762" t="s">
        <v>6</v>
      </c>
      <c r="M762" t="s">
        <v>7</v>
      </c>
      <c r="N762" t="s">
        <v>8</v>
      </c>
      <c r="O762" t="s">
        <v>5035</v>
      </c>
      <c r="P762" t="s">
        <v>5035</v>
      </c>
      <c r="Q762" t="s">
        <v>5036</v>
      </c>
      <c r="R762" t="s">
        <v>376</v>
      </c>
      <c r="S762" t="s">
        <v>377</v>
      </c>
      <c r="T762" t="s">
        <v>12</v>
      </c>
      <c r="U762" t="s">
        <v>13</v>
      </c>
      <c r="V762" t="s">
        <v>378</v>
      </c>
      <c r="W762" t="s">
        <v>379</v>
      </c>
      <c r="X762" t="s">
        <v>380</v>
      </c>
      <c r="Y762" t="s">
        <v>17</v>
      </c>
      <c r="Z762" t="s">
        <v>381</v>
      </c>
      <c r="AA762" t="s">
        <v>1223</v>
      </c>
      <c r="AB762" t="s">
        <v>1224</v>
      </c>
      <c r="AC762" t="s">
        <v>5037</v>
      </c>
      <c r="AD762" t="s">
        <v>22</v>
      </c>
      <c r="AE762" t="s">
        <v>5038</v>
      </c>
      <c r="AF762" t="s">
        <v>5039</v>
      </c>
      <c r="AG762" t="s">
        <v>25</v>
      </c>
      <c r="AH762" t="s">
        <v>26</v>
      </c>
      <c r="AI762" t="s">
        <v>27</v>
      </c>
      <c r="AJ762" t="s">
        <v>28</v>
      </c>
      <c r="AK762" s="3">
        <v>6000000</v>
      </c>
      <c r="AL762" s="3">
        <v>0</v>
      </c>
      <c r="AM762" s="3">
        <v>0</v>
      </c>
      <c r="AN762" s="3">
        <v>6000000</v>
      </c>
      <c r="AO762" s="3">
        <v>0</v>
      </c>
      <c r="AP762" s="3">
        <v>6000000</v>
      </c>
      <c r="AQ762" t="s">
        <v>5040</v>
      </c>
      <c r="AR762" t="s">
        <v>1</v>
      </c>
      <c r="AS762" t="s">
        <v>5041</v>
      </c>
      <c r="AT762" t="s">
        <v>1</v>
      </c>
      <c r="AU762" s="2">
        <v>45679</v>
      </c>
    </row>
    <row r="763" spans="1:47" hidden="1" x14ac:dyDescent="0.2">
      <c r="A763" t="s">
        <v>0</v>
      </c>
      <c r="B763" t="s">
        <v>1</v>
      </c>
      <c r="C763" s="2">
        <v>45658</v>
      </c>
      <c r="D763" s="2">
        <v>45777</v>
      </c>
      <c r="E763" t="s">
        <v>2</v>
      </c>
      <c r="F763" s="2">
        <v>45679</v>
      </c>
      <c r="G763" t="s">
        <v>177</v>
      </c>
      <c r="H763" t="s">
        <v>3420</v>
      </c>
      <c r="I763" t="s">
        <v>5034</v>
      </c>
      <c r="J763" s="2">
        <v>45658</v>
      </c>
      <c r="K763" s="2">
        <v>46022</v>
      </c>
      <c r="L763" t="s">
        <v>6</v>
      </c>
      <c r="M763" t="s">
        <v>7</v>
      </c>
      <c r="N763" t="s">
        <v>8</v>
      </c>
      <c r="O763" t="s">
        <v>5042</v>
      </c>
      <c r="P763" t="s">
        <v>5042</v>
      </c>
      <c r="Q763" t="s">
        <v>5036</v>
      </c>
      <c r="R763" t="s">
        <v>376</v>
      </c>
      <c r="S763" t="s">
        <v>377</v>
      </c>
      <c r="T763" t="s">
        <v>12</v>
      </c>
      <c r="U763" t="s">
        <v>13</v>
      </c>
      <c r="V763" t="s">
        <v>378</v>
      </c>
      <c r="W763" t="s">
        <v>379</v>
      </c>
      <c r="X763" t="s">
        <v>380</v>
      </c>
      <c r="Y763" t="s">
        <v>17</v>
      </c>
      <c r="Z763" t="s">
        <v>381</v>
      </c>
      <c r="AA763" t="s">
        <v>1223</v>
      </c>
      <c r="AB763" t="s">
        <v>1224</v>
      </c>
      <c r="AC763" t="s">
        <v>5037</v>
      </c>
      <c r="AD763" t="s">
        <v>22</v>
      </c>
      <c r="AE763" t="s">
        <v>5038</v>
      </c>
      <c r="AF763" t="s">
        <v>5039</v>
      </c>
      <c r="AG763" t="s">
        <v>25</v>
      </c>
      <c r="AH763" t="s">
        <v>26</v>
      </c>
      <c r="AI763" t="s">
        <v>27</v>
      </c>
      <c r="AJ763" t="s">
        <v>28</v>
      </c>
      <c r="AK763" s="3">
        <v>20000000</v>
      </c>
      <c r="AL763" s="3">
        <v>0</v>
      </c>
      <c r="AM763" s="3">
        <v>0</v>
      </c>
      <c r="AN763" s="3">
        <v>20000000</v>
      </c>
      <c r="AO763" s="3">
        <v>0</v>
      </c>
      <c r="AP763" s="3">
        <v>20000000</v>
      </c>
      <c r="AQ763" t="s">
        <v>5043</v>
      </c>
      <c r="AR763" t="s">
        <v>1</v>
      </c>
      <c r="AS763" t="s">
        <v>5044</v>
      </c>
      <c r="AT763" t="s">
        <v>1</v>
      </c>
      <c r="AU763" s="2">
        <v>45679</v>
      </c>
    </row>
    <row r="764" spans="1:47" hidden="1" x14ac:dyDescent="0.2">
      <c r="A764" t="s">
        <v>0</v>
      </c>
      <c r="B764" t="s">
        <v>1</v>
      </c>
      <c r="C764" s="2">
        <v>45658</v>
      </c>
      <c r="D764" s="2">
        <v>45777</v>
      </c>
      <c r="E764" t="s">
        <v>2</v>
      </c>
      <c r="F764" s="2">
        <v>45679</v>
      </c>
      <c r="G764" t="s">
        <v>159</v>
      </c>
      <c r="H764" t="s">
        <v>209</v>
      </c>
      <c r="I764" t="s">
        <v>5045</v>
      </c>
      <c r="J764" s="2">
        <v>45658</v>
      </c>
      <c r="K764" s="2">
        <v>46022</v>
      </c>
      <c r="L764" t="s">
        <v>6</v>
      </c>
      <c r="M764" t="s">
        <v>7</v>
      </c>
      <c r="N764" t="s">
        <v>8</v>
      </c>
      <c r="O764" t="s">
        <v>5046</v>
      </c>
      <c r="P764" t="s">
        <v>5046</v>
      </c>
      <c r="Q764" t="s">
        <v>5047</v>
      </c>
      <c r="R764" t="s">
        <v>376</v>
      </c>
      <c r="S764" t="s">
        <v>377</v>
      </c>
      <c r="T764" t="s">
        <v>12</v>
      </c>
      <c r="U764" t="s">
        <v>13</v>
      </c>
      <c r="V764" t="s">
        <v>378</v>
      </c>
      <c r="W764" t="s">
        <v>379</v>
      </c>
      <c r="X764" t="s">
        <v>380</v>
      </c>
      <c r="Y764" t="s">
        <v>17</v>
      </c>
      <c r="Z764" t="s">
        <v>381</v>
      </c>
      <c r="AA764" t="s">
        <v>1223</v>
      </c>
      <c r="AB764" t="s">
        <v>1224</v>
      </c>
      <c r="AC764" t="s">
        <v>5048</v>
      </c>
      <c r="AD764" t="s">
        <v>22</v>
      </c>
      <c r="AE764" t="s">
        <v>5049</v>
      </c>
      <c r="AF764" t="s">
        <v>5050</v>
      </c>
      <c r="AG764" t="s">
        <v>25</v>
      </c>
      <c r="AH764" t="s">
        <v>26</v>
      </c>
      <c r="AI764" t="s">
        <v>27</v>
      </c>
      <c r="AJ764" t="s">
        <v>28</v>
      </c>
      <c r="AK764" s="3">
        <v>375999726</v>
      </c>
      <c r="AL764" s="3">
        <v>0</v>
      </c>
      <c r="AM764" s="3">
        <v>0</v>
      </c>
      <c r="AN764" s="3">
        <v>375999726</v>
      </c>
      <c r="AO764" s="3">
        <v>0</v>
      </c>
      <c r="AP764" s="3">
        <v>375999726</v>
      </c>
      <c r="AQ764" t="s">
        <v>5051</v>
      </c>
      <c r="AR764" t="s">
        <v>1</v>
      </c>
      <c r="AS764" t="s">
        <v>5052</v>
      </c>
      <c r="AT764" t="s">
        <v>1</v>
      </c>
      <c r="AU764" s="2">
        <v>45679</v>
      </c>
    </row>
    <row r="765" spans="1:47" hidden="1" x14ac:dyDescent="0.2">
      <c r="A765" t="s">
        <v>0</v>
      </c>
      <c r="B765" t="s">
        <v>1</v>
      </c>
      <c r="C765" s="2">
        <v>45658</v>
      </c>
      <c r="D765" s="2">
        <v>45777</v>
      </c>
      <c r="E765" t="s">
        <v>2</v>
      </c>
      <c r="F765" s="2">
        <v>45679</v>
      </c>
      <c r="G765" t="s">
        <v>177</v>
      </c>
      <c r="H765" t="s">
        <v>3420</v>
      </c>
      <c r="I765" t="s">
        <v>5053</v>
      </c>
      <c r="J765" s="2">
        <v>45658</v>
      </c>
      <c r="K765" s="2">
        <v>46022</v>
      </c>
      <c r="L765" t="s">
        <v>6</v>
      </c>
      <c r="M765" t="s">
        <v>7</v>
      </c>
      <c r="N765" t="s">
        <v>8</v>
      </c>
      <c r="O765" t="s">
        <v>5054</v>
      </c>
      <c r="P765" t="s">
        <v>5054</v>
      </c>
      <c r="Q765" t="s">
        <v>5055</v>
      </c>
      <c r="R765" t="s">
        <v>376</v>
      </c>
      <c r="S765" t="s">
        <v>377</v>
      </c>
      <c r="T765" t="s">
        <v>12</v>
      </c>
      <c r="U765" t="s">
        <v>13</v>
      </c>
      <c r="V765" t="s">
        <v>378</v>
      </c>
      <c r="W765" t="s">
        <v>379</v>
      </c>
      <c r="X765" t="s">
        <v>380</v>
      </c>
      <c r="Y765" t="s">
        <v>17</v>
      </c>
      <c r="Z765" t="s">
        <v>381</v>
      </c>
      <c r="AA765" t="s">
        <v>1223</v>
      </c>
      <c r="AB765" t="s">
        <v>1224</v>
      </c>
      <c r="AC765" t="s">
        <v>5056</v>
      </c>
      <c r="AD765" t="s">
        <v>39</v>
      </c>
      <c r="AE765" t="s">
        <v>5057</v>
      </c>
      <c r="AF765" t="s">
        <v>5058</v>
      </c>
      <c r="AG765" t="s">
        <v>25</v>
      </c>
      <c r="AH765" t="s">
        <v>26</v>
      </c>
      <c r="AI765" t="s">
        <v>27</v>
      </c>
      <c r="AJ765" t="s">
        <v>28</v>
      </c>
      <c r="AK765" s="3">
        <v>30000000</v>
      </c>
      <c r="AL765" s="3">
        <v>0</v>
      </c>
      <c r="AM765" s="3">
        <v>0</v>
      </c>
      <c r="AN765" s="3">
        <v>30000000</v>
      </c>
      <c r="AO765" s="3">
        <v>0</v>
      </c>
      <c r="AP765" s="3">
        <v>30000000</v>
      </c>
      <c r="AQ765" t="s">
        <v>5059</v>
      </c>
      <c r="AR765" t="s">
        <v>1</v>
      </c>
      <c r="AS765" t="s">
        <v>5060</v>
      </c>
      <c r="AT765" t="s">
        <v>1</v>
      </c>
      <c r="AU765" s="2">
        <v>45679</v>
      </c>
    </row>
    <row r="766" spans="1:47" hidden="1" x14ac:dyDescent="0.2">
      <c r="A766" t="s">
        <v>0</v>
      </c>
      <c r="B766" t="s">
        <v>1</v>
      </c>
      <c r="C766" s="2">
        <v>45658</v>
      </c>
      <c r="D766" s="2">
        <v>45777</v>
      </c>
      <c r="E766" t="s">
        <v>2</v>
      </c>
      <c r="F766" s="2">
        <v>45679</v>
      </c>
      <c r="G766" t="s">
        <v>177</v>
      </c>
      <c r="H766" t="s">
        <v>3420</v>
      </c>
      <c r="I766" t="s">
        <v>5061</v>
      </c>
      <c r="J766" s="2">
        <v>45658</v>
      </c>
      <c r="K766" s="2">
        <v>46022</v>
      </c>
      <c r="L766" t="s">
        <v>6</v>
      </c>
      <c r="M766" t="s">
        <v>7</v>
      </c>
      <c r="N766" t="s">
        <v>8</v>
      </c>
      <c r="O766" t="s">
        <v>5062</v>
      </c>
      <c r="P766" t="s">
        <v>5062</v>
      </c>
      <c r="Q766" t="s">
        <v>5063</v>
      </c>
      <c r="R766" t="s">
        <v>376</v>
      </c>
      <c r="S766" t="s">
        <v>377</v>
      </c>
      <c r="T766" t="s">
        <v>12</v>
      </c>
      <c r="U766" t="s">
        <v>13</v>
      </c>
      <c r="V766" t="s">
        <v>378</v>
      </c>
      <c r="W766" t="s">
        <v>379</v>
      </c>
      <c r="X766" t="s">
        <v>380</v>
      </c>
      <c r="Y766" t="s">
        <v>17</v>
      </c>
      <c r="Z766" t="s">
        <v>381</v>
      </c>
      <c r="AA766" t="s">
        <v>1223</v>
      </c>
      <c r="AB766" t="s">
        <v>1224</v>
      </c>
      <c r="AC766" t="s">
        <v>5064</v>
      </c>
      <c r="AD766" t="s">
        <v>22</v>
      </c>
      <c r="AE766" t="s">
        <v>5065</v>
      </c>
      <c r="AF766" t="s">
        <v>5066</v>
      </c>
      <c r="AG766" t="s">
        <v>25</v>
      </c>
      <c r="AH766" t="s">
        <v>26</v>
      </c>
      <c r="AI766" t="s">
        <v>27</v>
      </c>
      <c r="AJ766" t="s">
        <v>28</v>
      </c>
      <c r="AK766" s="3">
        <v>120000000</v>
      </c>
      <c r="AL766" s="3">
        <v>0</v>
      </c>
      <c r="AM766" s="3">
        <v>0</v>
      </c>
      <c r="AN766" s="3">
        <v>120000000</v>
      </c>
      <c r="AO766" s="3">
        <v>0</v>
      </c>
      <c r="AP766" s="3">
        <v>120000000</v>
      </c>
      <c r="AQ766" t="s">
        <v>5067</v>
      </c>
      <c r="AR766" t="s">
        <v>1</v>
      </c>
      <c r="AS766" t="s">
        <v>5068</v>
      </c>
      <c r="AT766" t="s">
        <v>1</v>
      </c>
      <c r="AU766" s="2">
        <v>45679</v>
      </c>
    </row>
    <row r="767" spans="1:47" hidden="1" x14ac:dyDescent="0.2">
      <c r="A767" t="s">
        <v>0</v>
      </c>
      <c r="B767" t="s">
        <v>1</v>
      </c>
      <c r="C767" s="2">
        <v>45658</v>
      </c>
      <c r="D767" s="2">
        <v>45777</v>
      </c>
      <c r="E767" t="s">
        <v>2</v>
      </c>
      <c r="F767" s="2">
        <v>45679</v>
      </c>
      <c r="G767" t="s">
        <v>177</v>
      </c>
      <c r="H767" t="s">
        <v>3420</v>
      </c>
      <c r="I767" t="s">
        <v>5061</v>
      </c>
      <c r="J767" s="2">
        <v>45658</v>
      </c>
      <c r="K767" s="2">
        <v>46022</v>
      </c>
      <c r="L767" t="s">
        <v>6</v>
      </c>
      <c r="M767" t="s">
        <v>7</v>
      </c>
      <c r="N767" t="s">
        <v>8</v>
      </c>
      <c r="O767" t="s">
        <v>5069</v>
      </c>
      <c r="P767" t="s">
        <v>5069</v>
      </c>
      <c r="Q767" t="s">
        <v>5063</v>
      </c>
      <c r="R767" t="s">
        <v>376</v>
      </c>
      <c r="S767" t="s">
        <v>377</v>
      </c>
      <c r="T767" t="s">
        <v>12</v>
      </c>
      <c r="U767" t="s">
        <v>13</v>
      </c>
      <c r="V767" t="s">
        <v>378</v>
      </c>
      <c r="W767" t="s">
        <v>379</v>
      </c>
      <c r="X767" t="s">
        <v>380</v>
      </c>
      <c r="Y767" t="s">
        <v>17</v>
      </c>
      <c r="Z767" t="s">
        <v>381</v>
      </c>
      <c r="AA767" t="s">
        <v>1223</v>
      </c>
      <c r="AB767" t="s">
        <v>1224</v>
      </c>
      <c r="AC767" t="s">
        <v>5064</v>
      </c>
      <c r="AD767" t="s">
        <v>22</v>
      </c>
      <c r="AE767" t="s">
        <v>5065</v>
      </c>
      <c r="AF767" t="s">
        <v>5066</v>
      </c>
      <c r="AG767" t="s">
        <v>25</v>
      </c>
      <c r="AH767" t="s">
        <v>26</v>
      </c>
      <c r="AI767" t="s">
        <v>27</v>
      </c>
      <c r="AJ767" t="s">
        <v>28</v>
      </c>
      <c r="AK767" s="3">
        <v>88500000</v>
      </c>
      <c r="AL767" s="3">
        <v>0</v>
      </c>
      <c r="AM767" s="3">
        <v>0</v>
      </c>
      <c r="AN767" s="3">
        <v>88500000</v>
      </c>
      <c r="AO767" s="3">
        <v>0</v>
      </c>
      <c r="AP767" s="3">
        <v>88500000</v>
      </c>
      <c r="AQ767" t="s">
        <v>5070</v>
      </c>
      <c r="AR767" t="s">
        <v>1</v>
      </c>
      <c r="AS767" t="s">
        <v>5071</v>
      </c>
      <c r="AT767" t="s">
        <v>1</v>
      </c>
      <c r="AU767" s="2">
        <v>45679</v>
      </c>
    </row>
    <row r="768" spans="1:47" hidden="1" x14ac:dyDescent="0.2">
      <c r="A768" t="s">
        <v>0</v>
      </c>
      <c r="B768" t="s">
        <v>1</v>
      </c>
      <c r="C768" s="2">
        <v>45658</v>
      </c>
      <c r="D768" s="2">
        <v>45777</v>
      </c>
      <c r="E768" t="s">
        <v>2</v>
      </c>
      <c r="F768" s="2">
        <v>45679</v>
      </c>
      <c r="G768" t="s">
        <v>177</v>
      </c>
      <c r="H768" t="s">
        <v>3420</v>
      </c>
      <c r="I768" t="s">
        <v>5072</v>
      </c>
      <c r="J768" s="2">
        <v>45658</v>
      </c>
      <c r="K768" s="2">
        <v>46022</v>
      </c>
      <c r="L768" t="s">
        <v>6</v>
      </c>
      <c r="M768" t="s">
        <v>7</v>
      </c>
      <c r="N768" t="s">
        <v>8</v>
      </c>
      <c r="O768" t="s">
        <v>5073</v>
      </c>
      <c r="P768" t="s">
        <v>5073</v>
      </c>
      <c r="Q768" t="s">
        <v>5074</v>
      </c>
      <c r="R768" t="s">
        <v>376</v>
      </c>
      <c r="S768" t="s">
        <v>377</v>
      </c>
      <c r="T768" t="s">
        <v>12</v>
      </c>
      <c r="U768" t="s">
        <v>13</v>
      </c>
      <c r="V768" t="s">
        <v>378</v>
      </c>
      <c r="W768" t="s">
        <v>379</v>
      </c>
      <c r="X768" t="s">
        <v>380</v>
      </c>
      <c r="Y768" t="s">
        <v>17</v>
      </c>
      <c r="Z768" t="s">
        <v>381</v>
      </c>
      <c r="AA768" t="s">
        <v>1223</v>
      </c>
      <c r="AB768" t="s">
        <v>1224</v>
      </c>
      <c r="AC768" t="s">
        <v>5064</v>
      </c>
      <c r="AD768" t="s">
        <v>22</v>
      </c>
      <c r="AE768" t="s">
        <v>5065</v>
      </c>
      <c r="AF768" t="s">
        <v>5066</v>
      </c>
      <c r="AG768" t="s">
        <v>25</v>
      </c>
      <c r="AH768" t="s">
        <v>26</v>
      </c>
      <c r="AI768" t="s">
        <v>27</v>
      </c>
      <c r="AJ768" t="s">
        <v>28</v>
      </c>
      <c r="AK768" s="3">
        <v>112500000</v>
      </c>
      <c r="AL768" s="3">
        <v>0</v>
      </c>
      <c r="AM768" s="3">
        <v>0</v>
      </c>
      <c r="AN768" s="3">
        <v>112500000</v>
      </c>
      <c r="AO768" s="3">
        <v>0</v>
      </c>
      <c r="AP768" s="3">
        <v>112500000</v>
      </c>
      <c r="AQ768" t="s">
        <v>5075</v>
      </c>
      <c r="AR768" t="s">
        <v>1</v>
      </c>
      <c r="AS768" t="s">
        <v>5076</v>
      </c>
      <c r="AT768" t="s">
        <v>1</v>
      </c>
      <c r="AU768" s="2">
        <v>45679</v>
      </c>
    </row>
    <row r="769" spans="1:47" hidden="1" x14ac:dyDescent="0.2">
      <c r="A769" t="s">
        <v>0</v>
      </c>
      <c r="B769" t="s">
        <v>1</v>
      </c>
      <c r="C769" s="2">
        <v>45658</v>
      </c>
      <c r="D769" s="2">
        <v>45777</v>
      </c>
      <c r="E769" t="s">
        <v>2</v>
      </c>
      <c r="F769" s="2">
        <v>45679</v>
      </c>
      <c r="G769" t="s">
        <v>177</v>
      </c>
      <c r="H769" t="s">
        <v>3420</v>
      </c>
      <c r="I769" t="s">
        <v>5072</v>
      </c>
      <c r="J769" s="2">
        <v>45658</v>
      </c>
      <c r="K769" s="2">
        <v>46022</v>
      </c>
      <c r="L769" t="s">
        <v>6</v>
      </c>
      <c r="M769" t="s">
        <v>7</v>
      </c>
      <c r="N769" t="s">
        <v>8</v>
      </c>
      <c r="O769" t="s">
        <v>5077</v>
      </c>
      <c r="P769" t="s">
        <v>5077</v>
      </c>
      <c r="Q769" t="s">
        <v>5074</v>
      </c>
      <c r="R769" t="s">
        <v>376</v>
      </c>
      <c r="S769" t="s">
        <v>377</v>
      </c>
      <c r="T769" t="s">
        <v>12</v>
      </c>
      <c r="U769" t="s">
        <v>13</v>
      </c>
      <c r="V769" t="s">
        <v>378</v>
      </c>
      <c r="W769" t="s">
        <v>379</v>
      </c>
      <c r="X769" t="s">
        <v>380</v>
      </c>
      <c r="Y769" t="s">
        <v>17</v>
      </c>
      <c r="Z769" t="s">
        <v>381</v>
      </c>
      <c r="AA769" t="s">
        <v>1223</v>
      </c>
      <c r="AB769" t="s">
        <v>1224</v>
      </c>
      <c r="AC769" t="s">
        <v>5064</v>
      </c>
      <c r="AD769" t="s">
        <v>22</v>
      </c>
      <c r="AE769" t="s">
        <v>5065</v>
      </c>
      <c r="AF769" t="s">
        <v>5066</v>
      </c>
      <c r="AG769" t="s">
        <v>25</v>
      </c>
      <c r="AH769" t="s">
        <v>26</v>
      </c>
      <c r="AI769" t="s">
        <v>27</v>
      </c>
      <c r="AJ769" t="s">
        <v>28</v>
      </c>
      <c r="AK769" s="3">
        <v>5697500</v>
      </c>
      <c r="AL769" s="3">
        <v>0</v>
      </c>
      <c r="AM769" s="3">
        <v>0</v>
      </c>
      <c r="AN769" s="3">
        <v>5697500</v>
      </c>
      <c r="AO769" s="3">
        <v>0</v>
      </c>
      <c r="AP769" s="3">
        <v>5697500</v>
      </c>
      <c r="AQ769" t="s">
        <v>5078</v>
      </c>
      <c r="AR769" t="s">
        <v>1</v>
      </c>
      <c r="AS769" t="s">
        <v>5079</v>
      </c>
      <c r="AT769" t="s">
        <v>1</v>
      </c>
      <c r="AU769" s="2">
        <v>45679</v>
      </c>
    </row>
    <row r="770" spans="1:47" hidden="1" x14ac:dyDescent="0.2">
      <c r="A770" t="s">
        <v>0</v>
      </c>
      <c r="B770" t="s">
        <v>1</v>
      </c>
      <c r="C770" s="2">
        <v>45658</v>
      </c>
      <c r="D770" s="2">
        <v>45777</v>
      </c>
      <c r="E770" t="s">
        <v>2</v>
      </c>
      <c r="F770" s="2">
        <v>45679</v>
      </c>
      <c r="G770" t="s">
        <v>177</v>
      </c>
      <c r="H770" t="s">
        <v>3420</v>
      </c>
      <c r="I770" t="s">
        <v>5072</v>
      </c>
      <c r="J770" s="2">
        <v>45658</v>
      </c>
      <c r="K770" s="2">
        <v>46022</v>
      </c>
      <c r="L770" t="s">
        <v>6</v>
      </c>
      <c r="M770" t="s">
        <v>7</v>
      </c>
      <c r="N770" t="s">
        <v>8</v>
      </c>
      <c r="O770" t="s">
        <v>5080</v>
      </c>
      <c r="P770" t="s">
        <v>5080</v>
      </c>
      <c r="Q770" t="s">
        <v>5074</v>
      </c>
      <c r="R770" t="s">
        <v>376</v>
      </c>
      <c r="S770" t="s">
        <v>377</v>
      </c>
      <c r="T770" t="s">
        <v>12</v>
      </c>
      <c r="U770" t="s">
        <v>13</v>
      </c>
      <c r="V770" t="s">
        <v>378</v>
      </c>
      <c r="W770" t="s">
        <v>379</v>
      </c>
      <c r="X770" t="s">
        <v>380</v>
      </c>
      <c r="Y770" t="s">
        <v>17</v>
      </c>
      <c r="Z770" t="s">
        <v>381</v>
      </c>
      <c r="AA770" t="s">
        <v>1223</v>
      </c>
      <c r="AB770" t="s">
        <v>1224</v>
      </c>
      <c r="AC770" t="s">
        <v>5064</v>
      </c>
      <c r="AD770" t="s">
        <v>22</v>
      </c>
      <c r="AE770" t="s">
        <v>5065</v>
      </c>
      <c r="AF770" t="s">
        <v>5066</v>
      </c>
      <c r="AG770" t="s">
        <v>25</v>
      </c>
      <c r="AH770" t="s">
        <v>26</v>
      </c>
      <c r="AI770" t="s">
        <v>27</v>
      </c>
      <c r="AJ770" t="s">
        <v>28</v>
      </c>
      <c r="AK770" s="3">
        <v>60000000</v>
      </c>
      <c r="AL770" s="3">
        <v>0</v>
      </c>
      <c r="AM770" s="3">
        <v>0</v>
      </c>
      <c r="AN770" s="3">
        <v>60000000</v>
      </c>
      <c r="AO770" s="3">
        <v>0</v>
      </c>
      <c r="AP770" s="3">
        <v>60000000</v>
      </c>
      <c r="AQ770" t="s">
        <v>5081</v>
      </c>
      <c r="AR770" t="s">
        <v>1</v>
      </c>
      <c r="AS770" t="s">
        <v>5082</v>
      </c>
      <c r="AT770" t="s">
        <v>1</v>
      </c>
      <c r="AU770" s="2">
        <v>45679</v>
      </c>
    </row>
    <row r="771" spans="1:47" hidden="1" x14ac:dyDescent="0.2">
      <c r="A771" t="s">
        <v>0</v>
      </c>
      <c r="B771" t="s">
        <v>1</v>
      </c>
      <c r="C771" s="2">
        <v>45658</v>
      </c>
      <c r="D771" s="2">
        <v>45777</v>
      </c>
      <c r="E771" t="s">
        <v>2</v>
      </c>
      <c r="F771" s="2">
        <v>45679</v>
      </c>
      <c r="G771" t="s">
        <v>121</v>
      </c>
      <c r="H771" t="s">
        <v>140</v>
      </c>
      <c r="I771" t="s">
        <v>5083</v>
      </c>
      <c r="J771" s="2">
        <v>45658</v>
      </c>
      <c r="K771" s="2">
        <v>46022</v>
      </c>
      <c r="L771" t="s">
        <v>6</v>
      </c>
      <c r="M771" t="s">
        <v>7</v>
      </c>
      <c r="N771" t="s">
        <v>8</v>
      </c>
      <c r="O771" t="s">
        <v>5084</v>
      </c>
      <c r="P771" t="s">
        <v>5084</v>
      </c>
      <c r="Q771" t="s">
        <v>5085</v>
      </c>
      <c r="R771" t="s">
        <v>376</v>
      </c>
      <c r="S771" t="s">
        <v>377</v>
      </c>
      <c r="T771" t="s">
        <v>12</v>
      </c>
      <c r="U771" t="s">
        <v>13</v>
      </c>
      <c r="V771" t="s">
        <v>378</v>
      </c>
      <c r="W771" t="s">
        <v>379</v>
      </c>
      <c r="X771" t="s">
        <v>380</v>
      </c>
      <c r="Y771" t="s">
        <v>17</v>
      </c>
      <c r="Z771" t="s">
        <v>381</v>
      </c>
      <c r="AA771" t="s">
        <v>3</v>
      </c>
      <c r="AB771" t="s">
        <v>213</v>
      </c>
      <c r="AC771" t="s">
        <v>5086</v>
      </c>
      <c r="AD771" t="s">
        <v>22</v>
      </c>
      <c r="AE771" t="s">
        <v>5087</v>
      </c>
      <c r="AF771" t="s">
        <v>5088</v>
      </c>
      <c r="AG771" t="s">
        <v>25</v>
      </c>
      <c r="AH771" t="s">
        <v>26</v>
      </c>
      <c r="AI771" t="s">
        <v>27</v>
      </c>
      <c r="AJ771" t="s">
        <v>28</v>
      </c>
      <c r="AK771" s="3">
        <v>1190000</v>
      </c>
      <c r="AL771" s="3">
        <v>0</v>
      </c>
      <c r="AM771" s="3">
        <v>0</v>
      </c>
      <c r="AN771" s="3">
        <v>1190000</v>
      </c>
      <c r="AO771" s="3">
        <v>0</v>
      </c>
      <c r="AP771" s="3">
        <v>1190000</v>
      </c>
      <c r="AQ771" t="s">
        <v>5089</v>
      </c>
      <c r="AR771" t="s">
        <v>1</v>
      </c>
      <c r="AS771" t="s">
        <v>5090</v>
      </c>
      <c r="AT771" t="s">
        <v>1</v>
      </c>
      <c r="AU771" s="2">
        <v>45679</v>
      </c>
    </row>
    <row r="772" spans="1:47" hidden="1" x14ac:dyDescent="0.2">
      <c r="A772" t="s">
        <v>0</v>
      </c>
      <c r="B772" t="s">
        <v>1</v>
      </c>
      <c r="C772" s="2">
        <v>45658</v>
      </c>
      <c r="D772" s="2">
        <v>45777</v>
      </c>
      <c r="E772" t="s">
        <v>2</v>
      </c>
      <c r="F772" s="2">
        <v>45679</v>
      </c>
      <c r="G772" t="s">
        <v>561</v>
      </c>
      <c r="H772" t="s">
        <v>960</v>
      </c>
      <c r="I772" t="s">
        <v>5091</v>
      </c>
      <c r="J772" s="2">
        <v>45658</v>
      </c>
      <c r="K772" s="2">
        <v>46022</v>
      </c>
      <c r="L772" t="s">
        <v>6</v>
      </c>
      <c r="M772" t="s">
        <v>7</v>
      </c>
      <c r="N772" t="s">
        <v>8</v>
      </c>
      <c r="O772" t="s">
        <v>5092</v>
      </c>
      <c r="P772" t="s">
        <v>5092</v>
      </c>
      <c r="Q772" t="s">
        <v>5093</v>
      </c>
      <c r="R772" t="s">
        <v>376</v>
      </c>
      <c r="S772" t="s">
        <v>377</v>
      </c>
      <c r="T772" t="s">
        <v>12</v>
      </c>
      <c r="U772" t="s">
        <v>13</v>
      </c>
      <c r="V772" t="s">
        <v>378</v>
      </c>
      <c r="W772" t="s">
        <v>379</v>
      </c>
      <c r="X772" t="s">
        <v>380</v>
      </c>
      <c r="Y772" t="s">
        <v>17</v>
      </c>
      <c r="Z772" t="s">
        <v>381</v>
      </c>
      <c r="AA772" t="s">
        <v>144</v>
      </c>
      <c r="AB772" t="s">
        <v>145</v>
      </c>
      <c r="AC772" t="s">
        <v>5094</v>
      </c>
      <c r="AD772" t="s">
        <v>22</v>
      </c>
      <c r="AE772" t="s">
        <v>5095</v>
      </c>
      <c r="AF772" t="s">
        <v>5096</v>
      </c>
      <c r="AG772" t="s">
        <v>25</v>
      </c>
      <c r="AH772" t="s">
        <v>26</v>
      </c>
      <c r="AI772" t="s">
        <v>27</v>
      </c>
      <c r="AJ772" t="s">
        <v>28</v>
      </c>
      <c r="AK772" s="3">
        <v>470078293</v>
      </c>
      <c r="AL772" s="3">
        <v>0</v>
      </c>
      <c r="AM772" s="3">
        <v>0</v>
      </c>
      <c r="AN772" s="3">
        <v>470078293</v>
      </c>
      <c r="AO772" s="3">
        <v>0</v>
      </c>
      <c r="AP772" s="3">
        <v>470078293</v>
      </c>
      <c r="AQ772" t="s">
        <v>5097</v>
      </c>
      <c r="AR772" t="s">
        <v>1</v>
      </c>
      <c r="AS772" t="s">
        <v>5098</v>
      </c>
      <c r="AT772" t="s">
        <v>1</v>
      </c>
      <c r="AU772" s="2">
        <v>45679</v>
      </c>
    </row>
    <row r="773" spans="1:47" hidden="1" x14ac:dyDescent="0.2">
      <c r="A773" t="s">
        <v>0</v>
      </c>
      <c r="B773" t="s">
        <v>1</v>
      </c>
      <c r="C773" s="2">
        <v>45658</v>
      </c>
      <c r="D773" s="2">
        <v>45777</v>
      </c>
      <c r="E773" t="s">
        <v>2</v>
      </c>
      <c r="F773" s="2">
        <v>45679</v>
      </c>
      <c r="G773" t="s">
        <v>561</v>
      </c>
      <c r="H773" t="s">
        <v>960</v>
      </c>
      <c r="I773" t="s">
        <v>5091</v>
      </c>
      <c r="J773" s="2">
        <v>45658</v>
      </c>
      <c r="K773" s="2">
        <v>46022</v>
      </c>
      <c r="L773" t="s">
        <v>6</v>
      </c>
      <c r="M773" t="s">
        <v>7</v>
      </c>
      <c r="N773" t="s">
        <v>8</v>
      </c>
      <c r="O773" t="s">
        <v>5099</v>
      </c>
      <c r="P773" t="s">
        <v>5099</v>
      </c>
      <c r="Q773" t="s">
        <v>5093</v>
      </c>
      <c r="R773" t="s">
        <v>376</v>
      </c>
      <c r="S773" t="s">
        <v>377</v>
      </c>
      <c r="T773" t="s">
        <v>12</v>
      </c>
      <c r="U773" t="s">
        <v>13</v>
      </c>
      <c r="V773" t="s">
        <v>378</v>
      </c>
      <c r="W773" t="s">
        <v>379</v>
      </c>
      <c r="X773" t="s">
        <v>380</v>
      </c>
      <c r="Y773" t="s">
        <v>17</v>
      </c>
      <c r="Z773" t="s">
        <v>381</v>
      </c>
      <c r="AA773" t="s">
        <v>144</v>
      </c>
      <c r="AB773" t="s">
        <v>145</v>
      </c>
      <c r="AC773" t="s">
        <v>5094</v>
      </c>
      <c r="AD773" t="s">
        <v>22</v>
      </c>
      <c r="AE773" t="s">
        <v>5095</v>
      </c>
      <c r="AF773" t="s">
        <v>5096</v>
      </c>
      <c r="AG773" t="s">
        <v>25</v>
      </c>
      <c r="AH773" t="s">
        <v>26</v>
      </c>
      <c r="AI773" t="s">
        <v>27</v>
      </c>
      <c r="AJ773" t="s">
        <v>28</v>
      </c>
      <c r="AK773" s="3">
        <v>412644160</v>
      </c>
      <c r="AL773" s="3">
        <v>0</v>
      </c>
      <c r="AM773" s="3">
        <v>0</v>
      </c>
      <c r="AN773" s="3">
        <v>412644160</v>
      </c>
      <c r="AO773" s="3">
        <v>0</v>
      </c>
      <c r="AP773" s="3">
        <v>412644160</v>
      </c>
      <c r="AQ773" t="s">
        <v>5100</v>
      </c>
      <c r="AR773" t="s">
        <v>1</v>
      </c>
      <c r="AS773" t="s">
        <v>5101</v>
      </c>
      <c r="AT773" t="s">
        <v>1</v>
      </c>
      <c r="AU773" s="2">
        <v>45679</v>
      </c>
    </row>
    <row r="774" spans="1:47" hidden="1" x14ac:dyDescent="0.2">
      <c r="A774" t="s">
        <v>0</v>
      </c>
      <c r="B774" t="s">
        <v>1</v>
      </c>
      <c r="C774" s="2">
        <v>45658</v>
      </c>
      <c r="D774" s="2">
        <v>45777</v>
      </c>
      <c r="E774" t="s">
        <v>2</v>
      </c>
      <c r="F774" s="2">
        <v>45679</v>
      </c>
      <c r="G774" t="s">
        <v>561</v>
      </c>
      <c r="H774" t="s">
        <v>960</v>
      </c>
      <c r="I774" t="s">
        <v>5091</v>
      </c>
      <c r="J774" s="2">
        <v>45658</v>
      </c>
      <c r="K774" s="2">
        <v>46022</v>
      </c>
      <c r="L774" t="s">
        <v>6</v>
      </c>
      <c r="M774" t="s">
        <v>7</v>
      </c>
      <c r="N774" t="s">
        <v>8</v>
      </c>
      <c r="O774" t="s">
        <v>5102</v>
      </c>
      <c r="P774" t="s">
        <v>5102</v>
      </c>
      <c r="Q774" t="s">
        <v>5093</v>
      </c>
      <c r="R774" t="s">
        <v>376</v>
      </c>
      <c r="S774" t="s">
        <v>377</v>
      </c>
      <c r="T774" t="s">
        <v>12</v>
      </c>
      <c r="U774" t="s">
        <v>13</v>
      </c>
      <c r="V774" t="s">
        <v>378</v>
      </c>
      <c r="W774" t="s">
        <v>379</v>
      </c>
      <c r="X774" t="s">
        <v>380</v>
      </c>
      <c r="Y774" t="s">
        <v>17</v>
      </c>
      <c r="Z774" t="s">
        <v>381</v>
      </c>
      <c r="AA774" t="s">
        <v>144</v>
      </c>
      <c r="AB774" t="s">
        <v>145</v>
      </c>
      <c r="AC774" t="s">
        <v>5094</v>
      </c>
      <c r="AD774" t="s">
        <v>22</v>
      </c>
      <c r="AE774" t="s">
        <v>5095</v>
      </c>
      <c r="AF774" t="s">
        <v>5096</v>
      </c>
      <c r="AG774" t="s">
        <v>25</v>
      </c>
      <c r="AH774" t="s">
        <v>26</v>
      </c>
      <c r="AI774" t="s">
        <v>27</v>
      </c>
      <c r="AJ774" t="s">
        <v>28</v>
      </c>
      <c r="AK774" s="3">
        <v>928076136</v>
      </c>
      <c r="AL774" s="3">
        <v>0</v>
      </c>
      <c r="AM774" s="3">
        <v>0</v>
      </c>
      <c r="AN774" s="3">
        <v>928076136</v>
      </c>
      <c r="AO774" s="3">
        <v>0</v>
      </c>
      <c r="AP774" s="3">
        <v>928076136</v>
      </c>
      <c r="AQ774" t="s">
        <v>5103</v>
      </c>
      <c r="AR774" t="s">
        <v>1</v>
      </c>
      <c r="AS774" t="s">
        <v>5104</v>
      </c>
      <c r="AT774" t="s">
        <v>1</v>
      </c>
      <c r="AU774" s="2">
        <v>45679</v>
      </c>
    </row>
    <row r="775" spans="1:47" hidden="1" x14ac:dyDescent="0.2">
      <c r="A775" t="s">
        <v>0</v>
      </c>
      <c r="B775" t="s">
        <v>1</v>
      </c>
      <c r="C775" s="2">
        <v>45658</v>
      </c>
      <c r="D775" s="2">
        <v>45777</v>
      </c>
      <c r="E775" t="s">
        <v>2</v>
      </c>
      <c r="F775" s="2">
        <v>45679</v>
      </c>
      <c r="G775" t="s">
        <v>177</v>
      </c>
      <c r="H775" t="s">
        <v>3420</v>
      </c>
      <c r="I775" t="s">
        <v>5105</v>
      </c>
      <c r="J775" s="2">
        <v>45658</v>
      </c>
      <c r="K775" s="2">
        <v>46022</v>
      </c>
      <c r="L775" t="s">
        <v>6</v>
      </c>
      <c r="M775" t="s">
        <v>7</v>
      </c>
      <c r="N775" t="s">
        <v>8</v>
      </c>
      <c r="O775" t="s">
        <v>5106</v>
      </c>
      <c r="P775" t="s">
        <v>5106</v>
      </c>
      <c r="Q775" t="s">
        <v>5107</v>
      </c>
      <c r="R775" t="s">
        <v>376</v>
      </c>
      <c r="S775" t="s">
        <v>377</v>
      </c>
      <c r="T775" t="s">
        <v>12</v>
      </c>
      <c r="U775" t="s">
        <v>13</v>
      </c>
      <c r="V775" t="s">
        <v>378</v>
      </c>
      <c r="W775" t="s">
        <v>379</v>
      </c>
      <c r="X775" t="s">
        <v>380</v>
      </c>
      <c r="Y775" t="s">
        <v>17</v>
      </c>
      <c r="Z775" t="s">
        <v>381</v>
      </c>
      <c r="AA775" t="s">
        <v>1223</v>
      </c>
      <c r="AB775" t="s">
        <v>1224</v>
      </c>
      <c r="AC775" t="s">
        <v>5108</v>
      </c>
      <c r="AD775" t="s">
        <v>39</v>
      </c>
      <c r="AE775" t="s">
        <v>5109</v>
      </c>
      <c r="AF775" t="s">
        <v>5110</v>
      </c>
      <c r="AG775" t="s">
        <v>25</v>
      </c>
      <c r="AH775" t="s">
        <v>26</v>
      </c>
      <c r="AI775" t="s">
        <v>27</v>
      </c>
      <c r="AJ775" t="s">
        <v>28</v>
      </c>
      <c r="AK775" s="3">
        <v>70000000</v>
      </c>
      <c r="AL775" s="3">
        <v>0</v>
      </c>
      <c r="AM775" s="3">
        <v>0</v>
      </c>
      <c r="AN775" s="3">
        <v>70000000</v>
      </c>
      <c r="AO775" s="3">
        <v>0</v>
      </c>
      <c r="AP775" s="3">
        <v>70000000</v>
      </c>
      <c r="AQ775" t="s">
        <v>5111</v>
      </c>
      <c r="AR775" t="s">
        <v>1</v>
      </c>
      <c r="AS775" t="s">
        <v>5112</v>
      </c>
      <c r="AT775" t="s">
        <v>1</v>
      </c>
      <c r="AU775" s="2">
        <v>45679</v>
      </c>
    </row>
    <row r="776" spans="1:47" hidden="1" x14ac:dyDescent="0.2">
      <c r="A776" t="s">
        <v>0</v>
      </c>
      <c r="B776" t="s">
        <v>1</v>
      </c>
      <c r="C776" s="2">
        <v>45658</v>
      </c>
      <c r="D776" s="2">
        <v>45777</v>
      </c>
      <c r="E776" t="s">
        <v>2</v>
      </c>
      <c r="F776" s="2">
        <v>45679</v>
      </c>
      <c r="G776" t="s">
        <v>177</v>
      </c>
      <c r="H776" t="s">
        <v>3420</v>
      </c>
      <c r="I776" t="s">
        <v>5105</v>
      </c>
      <c r="J776" s="2">
        <v>45658</v>
      </c>
      <c r="K776" s="2">
        <v>46022</v>
      </c>
      <c r="L776" t="s">
        <v>6</v>
      </c>
      <c r="M776" t="s">
        <v>7</v>
      </c>
      <c r="N776" t="s">
        <v>8</v>
      </c>
      <c r="O776" t="s">
        <v>5113</v>
      </c>
      <c r="P776" t="s">
        <v>5113</v>
      </c>
      <c r="Q776" t="s">
        <v>5107</v>
      </c>
      <c r="R776" t="s">
        <v>376</v>
      </c>
      <c r="S776" t="s">
        <v>377</v>
      </c>
      <c r="T776" t="s">
        <v>12</v>
      </c>
      <c r="U776" t="s">
        <v>13</v>
      </c>
      <c r="V776" t="s">
        <v>378</v>
      </c>
      <c r="W776" t="s">
        <v>379</v>
      </c>
      <c r="X776" t="s">
        <v>380</v>
      </c>
      <c r="Y776" t="s">
        <v>17</v>
      </c>
      <c r="Z776" t="s">
        <v>381</v>
      </c>
      <c r="AA776" t="s">
        <v>1223</v>
      </c>
      <c r="AB776" t="s">
        <v>1224</v>
      </c>
      <c r="AC776" t="s">
        <v>5108</v>
      </c>
      <c r="AD776" t="s">
        <v>39</v>
      </c>
      <c r="AE776" t="s">
        <v>5109</v>
      </c>
      <c r="AF776" t="s">
        <v>5110</v>
      </c>
      <c r="AG776" t="s">
        <v>25</v>
      </c>
      <c r="AH776" t="s">
        <v>26</v>
      </c>
      <c r="AI776" t="s">
        <v>27</v>
      </c>
      <c r="AJ776" t="s">
        <v>28</v>
      </c>
      <c r="AK776" s="3">
        <v>45000000</v>
      </c>
      <c r="AL776" s="3">
        <v>0</v>
      </c>
      <c r="AM776" s="3">
        <v>0</v>
      </c>
      <c r="AN776" s="3">
        <v>45000000</v>
      </c>
      <c r="AO776" s="3">
        <v>0</v>
      </c>
      <c r="AP776" s="3">
        <v>45000000</v>
      </c>
      <c r="AQ776" t="s">
        <v>5114</v>
      </c>
      <c r="AR776" t="s">
        <v>1</v>
      </c>
      <c r="AS776" t="s">
        <v>5115</v>
      </c>
      <c r="AT776" t="s">
        <v>1</v>
      </c>
      <c r="AU776" s="2">
        <v>45679</v>
      </c>
    </row>
    <row r="777" spans="1:47" hidden="1" x14ac:dyDescent="0.2">
      <c r="A777" t="s">
        <v>0</v>
      </c>
      <c r="B777" t="s">
        <v>1</v>
      </c>
      <c r="C777" s="2">
        <v>45658</v>
      </c>
      <c r="D777" s="2">
        <v>45777</v>
      </c>
      <c r="E777" t="s">
        <v>2</v>
      </c>
      <c r="F777" s="2">
        <v>45679</v>
      </c>
      <c r="G777" t="s">
        <v>177</v>
      </c>
      <c r="H777" t="s">
        <v>3420</v>
      </c>
      <c r="I777" t="s">
        <v>5105</v>
      </c>
      <c r="J777" s="2">
        <v>45658</v>
      </c>
      <c r="K777" s="2">
        <v>46022</v>
      </c>
      <c r="L777" t="s">
        <v>6</v>
      </c>
      <c r="M777" t="s">
        <v>7</v>
      </c>
      <c r="N777" t="s">
        <v>8</v>
      </c>
      <c r="O777" t="s">
        <v>5116</v>
      </c>
      <c r="P777" t="s">
        <v>5116</v>
      </c>
      <c r="Q777" t="s">
        <v>5107</v>
      </c>
      <c r="R777" t="s">
        <v>376</v>
      </c>
      <c r="S777" t="s">
        <v>377</v>
      </c>
      <c r="T777" t="s">
        <v>12</v>
      </c>
      <c r="U777" t="s">
        <v>13</v>
      </c>
      <c r="V777" t="s">
        <v>378</v>
      </c>
      <c r="W777" t="s">
        <v>379</v>
      </c>
      <c r="X777" t="s">
        <v>380</v>
      </c>
      <c r="Y777" t="s">
        <v>17</v>
      </c>
      <c r="Z777" t="s">
        <v>381</v>
      </c>
      <c r="AA777" t="s">
        <v>1223</v>
      </c>
      <c r="AB777" t="s">
        <v>1224</v>
      </c>
      <c r="AC777" t="s">
        <v>5108</v>
      </c>
      <c r="AD777" t="s">
        <v>39</v>
      </c>
      <c r="AE777" t="s">
        <v>5109</v>
      </c>
      <c r="AF777" t="s">
        <v>5110</v>
      </c>
      <c r="AG777" t="s">
        <v>25</v>
      </c>
      <c r="AH777" t="s">
        <v>26</v>
      </c>
      <c r="AI777" t="s">
        <v>27</v>
      </c>
      <c r="AJ777" t="s">
        <v>28</v>
      </c>
      <c r="AK777" s="3">
        <v>12860190</v>
      </c>
      <c r="AL777" s="3">
        <v>0</v>
      </c>
      <c r="AM777" s="3">
        <v>0</v>
      </c>
      <c r="AN777" s="3">
        <v>12860190</v>
      </c>
      <c r="AO777" s="3">
        <v>0</v>
      </c>
      <c r="AP777" s="3">
        <v>12860190</v>
      </c>
      <c r="AQ777" t="s">
        <v>5117</v>
      </c>
      <c r="AR777" t="s">
        <v>1</v>
      </c>
      <c r="AS777" t="s">
        <v>5118</v>
      </c>
      <c r="AT777" t="s">
        <v>1</v>
      </c>
      <c r="AU777" s="2">
        <v>45679</v>
      </c>
    </row>
    <row r="778" spans="1:47" hidden="1" x14ac:dyDescent="0.2">
      <c r="A778" t="s">
        <v>0</v>
      </c>
      <c r="B778" t="s">
        <v>1</v>
      </c>
      <c r="C778" s="2">
        <v>45658</v>
      </c>
      <c r="D778" s="2">
        <v>45777</v>
      </c>
      <c r="E778" t="s">
        <v>2</v>
      </c>
      <c r="F778" s="2">
        <v>45679</v>
      </c>
      <c r="G778" t="s">
        <v>561</v>
      </c>
      <c r="H778" t="s">
        <v>960</v>
      </c>
      <c r="I778" t="s">
        <v>5119</v>
      </c>
      <c r="J778" s="2">
        <v>45658</v>
      </c>
      <c r="K778" s="2">
        <v>46022</v>
      </c>
      <c r="L778" t="s">
        <v>6</v>
      </c>
      <c r="M778" t="s">
        <v>7</v>
      </c>
      <c r="N778" t="s">
        <v>8</v>
      </c>
      <c r="O778" t="s">
        <v>5120</v>
      </c>
      <c r="P778" t="s">
        <v>5120</v>
      </c>
      <c r="Q778" t="s">
        <v>5121</v>
      </c>
      <c r="R778" t="s">
        <v>376</v>
      </c>
      <c r="S778" t="s">
        <v>377</v>
      </c>
      <c r="T778" t="s">
        <v>12</v>
      </c>
      <c r="U778" t="s">
        <v>13</v>
      </c>
      <c r="V778" t="s">
        <v>378</v>
      </c>
      <c r="W778" t="s">
        <v>379</v>
      </c>
      <c r="X778" t="s">
        <v>380</v>
      </c>
      <c r="Y778" t="s">
        <v>17</v>
      </c>
      <c r="Z778" t="s">
        <v>381</v>
      </c>
      <c r="AA778" t="s">
        <v>144</v>
      </c>
      <c r="AB778" t="s">
        <v>145</v>
      </c>
      <c r="AC778" t="s">
        <v>5122</v>
      </c>
      <c r="AD778" t="s">
        <v>22</v>
      </c>
      <c r="AE778" t="s">
        <v>5123</v>
      </c>
      <c r="AF778" t="s">
        <v>5124</v>
      </c>
      <c r="AG778" t="s">
        <v>25</v>
      </c>
      <c r="AH778" t="s">
        <v>26</v>
      </c>
      <c r="AI778" t="s">
        <v>27</v>
      </c>
      <c r="AJ778" t="s">
        <v>28</v>
      </c>
      <c r="AK778" s="3">
        <v>964141857</v>
      </c>
      <c r="AL778" s="3">
        <v>0</v>
      </c>
      <c r="AM778" s="3">
        <v>0</v>
      </c>
      <c r="AN778" s="3">
        <v>964141857</v>
      </c>
      <c r="AO778" s="3">
        <v>289242557</v>
      </c>
      <c r="AP778" s="3">
        <v>674899300</v>
      </c>
      <c r="AQ778" t="s">
        <v>5125</v>
      </c>
      <c r="AR778" t="s">
        <v>1</v>
      </c>
      <c r="AS778" t="s">
        <v>5126</v>
      </c>
      <c r="AT778" t="s">
        <v>1</v>
      </c>
      <c r="AU778" s="2">
        <v>45679</v>
      </c>
    </row>
    <row r="779" spans="1:47" hidden="1" x14ac:dyDescent="0.2">
      <c r="A779" t="s">
        <v>0</v>
      </c>
      <c r="B779" t="s">
        <v>1</v>
      </c>
      <c r="C779" s="2">
        <v>45658</v>
      </c>
      <c r="D779" s="2">
        <v>45777</v>
      </c>
      <c r="E779" t="s">
        <v>2</v>
      </c>
      <c r="F779" s="2">
        <v>45679</v>
      </c>
      <c r="G779" t="s">
        <v>121</v>
      </c>
      <c r="H779" t="s">
        <v>140</v>
      </c>
      <c r="I779" t="s">
        <v>5127</v>
      </c>
      <c r="J779" s="2">
        <v>45658</v>
      </c>
      <c r="K779" s="2">
        <v>46022</v>
      </c>
      <c r="L779" t="s">
        <v>6</v>
      </c>
      <c r="M779" t="s">
        <v>7</v>
      </c>
      <c r="N779" t="s">
        <v>8</v>
      </c>
      <c r="O779" t="s">
        <v>5128</v>
      </c>
      <c r="P779" t="s">
        <v>5128</v>
      </c>
      <c r="Q779" t="s">
        <v>5129</v>
      </c>
      <c r="R779" t="s">
        <v>376</v>
      </c>
      <c r="S779" t="s">
        <v>377</v>
      </c>
      <c r="T779" t="s">
        <v>12</v>
      </c>
      <c r="U779" t="s">
        <v>13</v>
      </c>
      <c r="V779" t="s">
        <v>378</v>
      </c>
      <c r="W779" t="s">
        <v>379</v>
      </c>
      <c r="X779" t="s">
        <v>380</v>
      </c>
      <c r="Y779" t="s">
        <v>17</v>
      </c>
      <c r="Z779" t="s">
        <v>381</v>
      </c>
      <c r="AA779" t="s">
        <v>103</v>
      </c>
      <c r="AB779" t="s">
        <v>382</v>
      </c>
      <c r="AC779" t="s">
        <v>3095</v>
      </c>
      <c r="AD779" t="s">
        <v>39</v>
      </c>
      <c r="AE779" t="s">
        <v>3096</v>
      </c>
      <c r="AF779" t="s">
        <v>3097</v>
      </c>
      <c r="AG779" t="s">
        <v>25</v>
      </c>
      <c r="AH779" t="s">
        <v>26</v>
      </c>
      <c r="AI779" t="s">
        <v>27</v>
      </c>
      <c r="AJ779" t="s">
        <v>28</v>
      </c>
      <c r="AK779" s="3">
        <v>5000000</v>
      </c>
      <c r="AL779" s="3">
        <v>0</v>
      </c>
      <c r="AM779" s="3">
        <v>0</v>
      </c>
      <c r="AN779" s="3">
        <v>5000000</v>
      </c>
      <c r="AO779" s="3">
        <v>1166667</v>
      </c>
      <c r="AP779" s="3">
        <v>3833333</v>
      </c>
      <c r="AQ779" t="s">
        <v>5130</v>
      </c>
      <c r="AR779" t="s">
        <v>1</v>
      </c>
      <c r="AS779" t="s">
        <v>5131</v>
      </c>
      <c r="AT779" t="s">
        <v>1</v>
      </c>
      <c r="AU779" s="2">
        <v>45679</v>
      </c>
    </row>
    <row r="780" spans="1:47" hidden="1" x14ac:dyDescent="0.2">
      <c r="A780" t="s">
        <v>0</v>
      </c>
      <c r="B780" t="s">
        <v>1</v>
      </c>
      <c r="C780" s="2">
        <v>45658</v>
      </c>
      <c r="D780" s="2">
        <v>45777</v>
      </c>
      <c r="E780" t="s">
        <v>2</v>
      </c>
      <c r="F780" s="2">
        <v>45679</v>
      </c>
      <c r="G780" t="s">
        <v>121</v>
      </c>
      <c r="H780" t="s">
        <v>140</v>
      </c>
      <c r="I780" t="s">
        <v>5132</v>
      </c>
      <c r="J780" s="2">
        <v>45658</v>
      </c>
      <c r="K780" s="2">
        <v>46022</v>
      </c>
      <c r="L780" t="s">
        <v>6</v>
      </c>
      <c r="M780" t="s">
        <v>7</v>
      </c>
      <c r="N780" t="s">
        <v>8</v>
      </c>
      <c r="O780" t="s">
        <v>5133</v>
      </c>
      <c r="P780" t="s">
        <v>5133</v>
      </c>
      <c r="Q780" t="s">
        <v>5134</v>
      </c>
      <c r="R780" t="s">
        <v>376</v>
      </c>
      <c r="S780" t="s">
        <v>377</v>
      </c>
      <c r="T780" t="s">
        <v>12</v>
      </c>
      <c r="U780" t="s">
        <v>13</v>
      </c>
      <c r="V780" t="s">
        <v>378</v>
      </c>
      <c r="W780" t="s">
        <v>379</v>
      </c>
      <c r="X780" t="s">
        <v>380</v>
      </c>
      <c r="Y780" t="s">
        <v>17</v>
      </c>
      <c r="Z780" t="s">
        <v>381</v>
      </c>
      <c r="AA780" t="s">
        <v>103</v>
      </c>
      <c r="AB780" t="s">
        <v>382</v>
      </c>
      <c r="AC780" t="s">
        <v>3103</v>
      </c>
      <c r="AD780" t="s">
        <v>39</v>
      </c>
      <c r="AE780" t="s">
        <v>3104</v>
      </c>
      <c r="AF780" t="s">
        <v>3105</v>
      </c>
      <c r="AG780" t="s">
        <v>25</v>
      </c>
      <c r="AH780" t="s">
        <v>26</v>
      </c>
      <c r="AI780" t="s">
        <v>27</v>
      </c>
      <c r="AJ780" t="s">
        <v>28</v>
      </c>
      <c r="AK780" s="3">
        <v>5000000</v>
      </c>
      <c r="AL780" s="3">
        <v>0</v>
      </c>
      <c r="AM780" s="3">
        <v>0</v>
      </c>
      <c r="AN780" s="3">
        <v>5000000</v>
      </c>
      <c r="AO780" s="3">
        <v>500000</v>
      </c>
      <c r="AP780" s="3">
        <v>4500000</v>
      </c>
      <c r="AQ780" t="s">
        <v>5135</v>
      </c>
      <c r="AR780" t="s">
        <v>1</v>
      </c>
      <c r="AS780" t="s">
        <v>5136</v>
      </c>
      <c r="AT780" t="s">
        <v>1</v>
      </c>
      <c r="AU780" s="2">
        <v>45679</v>
      </c>
    </row>
    <row r="781" spans="1:47" hidden="1" x14ac:dyDescent="0.2">
      <c r="A781" t="s">
        <v>0</v>
      </c>
      <c r="B781" t="s">
        <v>1</v>
      </c>
      <c r="C781" s="2">
        <v>45658</v>
      </c>
      <c r="D781" s="2">
        <v>45777</v>
      </c>
      <c r="E781" t="s">
        <v>2</v>
      </c>
      <c r="F781" s="2">
        <v>45679</v>
      </c>
      <c r="G781" t="s">
        <v>121</v>
      </c>
      <c r="H781" t="s">
        <v>140</v>
      </c>
      <c r="I781" t="s">
        <v>5137</v>
      </c>
      <c r="J781" s="2">
        <v>45658</v>
      </c>
      <c r="K781" s="2">
        <v>46022</v>
      </c>
      <c r="L781" t="s">
        <v>6</v>
      </c>
      <c r="M781" t="s">
        <v>7</v>
      </c>
      <c r="N781" t="s">
        <v>8</v>
      </c>
      <c r="O781" t="s">
        <v>5138</v>
      </c>
      <c r="P781" t="s">
        <v>5138</v>
      </c>
      <c r="Q781" t="s">
        <v>5139</v>
      </c>
      <c r="R781" t="s">
        <v>376</v>
      </c>
      <c r="S781" t="s">
        <v>377</v>
      </c>
      <c r="T781" t="s">
        <v>12</v>
      </c>
      <c r="U781" t="s">
        <v>13</v>
      </c>
      <c r="V781" t="s">
        <v>378</v>
      </c>
      <c r="W781" t="s">
        <v>379</v>
      </c>
      <c r="X781" t="s">
        <v>380</v>
      </c>
      <c r="Y781" t="s">
        <v>17</v>
      </c>
      <c r="Z781" t="s">
        <v>381</v>
      </c>
      <c r="AA781" t="s">
        <v>103</v>
      </c>
      <c r="AB781" t="s">
        <v>382</v>
      </c>
      <c r="AC781" t="s">
        <v>595</v>
      </c>
      <c r="AD781" t="s">
        <v>39</v>
      </c>
      <c r="AE781" t="s">
        <v>596</v>
      </c>
      <c r="AF781" t="s">
        <v>597</v>
      </c>
      <c r="AG781" t="s">
        <v>25</v>
      </c>
      <c r="AH781" t="s">
        <v>26</v>
      </c>
      <c r="AI781" t="s">
        <v>27</v>
      </c>
      <c r="AJ781" t="s">
        <v>28</v>
      </c>
      <c r="AK781" s="3">
        <v>8000000</v>
      </c>
      <c r="AL781" s="3">
        <v>0</v>
      </c>
      <c r="AM781" s="3">
        <v>0</v>
      </c>
      <c r="AN781" s="3">
        <v>8000000</v>
      </c>
      <c r="AO781" s="3">
        <v>8000000</v>
      </c>
      <c r="AP781" s="3">
        <v>0</v>
      </c>
      <c r="AQ781" t="s">
        <v>5140</v>
      </c>
      <c r="AR781" t="s">
        <v>1</v>
      </c>
      <c r="AS781" t="s">
        <v>5141</v>
      </c>
      <c r="AT781" t="s">
        <v>1</v>
      </c>
      <c r="AU781" s="2">
        <v>45679</v>
      </c>
    </row>
    <row r="782" spans="1:47" hidden="1" x14ac:dyDescent="0.2">
      <c r="A782" t="s">
        <v>0</v>
      </c>
      <c r="B782" t="s">
        <v>1</v>
      </c>
      <c r="C782" s="2">
        <v>45658</v>
      </c>
      <c r="D782" s="2">
        <v>45777</v>
      </c>
      <c r="E782" t="s">
        <v>2</v>
      </c>
      <c r="F782" s="2">
        <v>45679</v>
      </c>
      <c r="G782" t="s">
        <v>121</v>
      </c>
      <c r="H782" t="s">
        <v>140</v>
      </c>
      <c r="I782" t="s">
        <v>5142</v>
      </c>
      <c r="J782" s="2">
        <v>45658</v>
      </c>
      <c r="K782" s="2">
        <v>46022</v>
      </c>
      <c r="L782" t="s">
        <v>6</v>
      </c>
      <c r="M782" t="s">
        <v>7</v>
      </c>
      <c r="N782" t="s">
        <v>8</v>
      </c>
      <c r="O782" t="s">
        <v>5143</v>
      </c>
      <c r="P782" t="s">
        <v>5143</v>
      </c>
      <c r="Q782" t="s">
        <v>5144</v>
      </c>
      <c r="R782" t="s">
        <v>376</v>
      </c>
      <c r="S782" t="s">
        <v>377</v>
      </c>
      <c r="T782" t="s">
        <v>12</v>
      </c>
      <c r="U782" t="s">
        <v>13</v>
      </c>
      <c r="V782" t="s">
        <v>378</v>
      </c>
      <c r="W782" t="s">
        <v>379</v>
      </c>
      <c r="X782" t="s">
        <v>380</v>
      </c>
      <c r="Y782" t="s">
        <v>17</v>
      </c>
      <c r="Z782" t="s">
        <v>381</v>
      </c>
      <c r="AA782" t="s">
        <v>103</v>
      </c>
      <c r="AB782" t="s">
        <v>382</v>
      </c>
      <c r="AC782" t="s">
        <v>2816</v>
      </c>
      <c r="AD782" t="s">
        <v>39</v>
      </c>
      <c r="AE782" t="s">
        <v>2817</v>
      </c>
      <c r="AF782" t="s">
        <v>2818</v>
      </c>
      <c r="AG782" t="s">
        <v>25</v>
      </c>
      <c r="AH782" t="s">
        <v>26</v>
      </c>
      <c r="AI782" t="s">
        <v>27</v>
      </c>
      <c r="AJ782" t="s">
        <v>28</v>
      </c>
      <c r="AK782" s="3">
        <v>3000000</v>
      </c>
      <c r="AL782" s="3">
        <v>0</v>
      </c>
      <c r="AM782" s="3">
        <v>0</v>
      </c>
      <c r="AN782" s="3">
        <v>3000000</v>
      </c>
      <c r="AO782" s="3">
        <v>3000000</v>
      </c>
      <c r="AP782" s="3">
        <v>0</v>
      </c>
      <c r="AQ782" t="s">
        <v>5145</v>
      </c>
      <c r="AR782" t="s">
        <v>1</v>
      </c>
      <c r="AS782" t="s">
        <v>5146</v>
      </c>
      <c r="AT782" t="s">
        <v>1</v>
      </c>
      <c r="AU782" s="2">
        <v>45679</v>
      </c>
    </row>
    <row r="783" spans="1:47" hidden="1" x14ac:dyDescent="0.2">
      <c r="A783" t="s">
        <v>0</v>
      </c>
      <c r="B783" t="s">
        <v>1</v>
      </c>
      <c r="C783" s="2">
        <v>45658</v>
      </c>
      <c r="D783" s="2">
        <v>45777</v>
      </c>
      <c r="E783" t="s">
        <v>2</v>
      </c>
      <c r="F783" s="2">
        <v>45679</v>
      </c>
      <c r="G783" t="s">
        <v>121</v>
      </c>
      <c r="H783" t="s">
        <v>140</v>
      </c>
      <c r="I783" t="s">
        <v>2747</v>
      </c>
      <c r="J783" s="2">
        <v>45658</v>
      </c>
      <c r="K783" s="2">
        <v>46022</v>
      </c>
      <c r="L783" t="s">
        <v>6</v>
      </c>
      <c r="M783" t="s">
        <v>7</v>
      </c>
      <c r="N783" t="s">
        <v>8</v>
      </c>
      <c r="O783" t="s">
        <v>5147</v>
      </c>
      <c r="P783" t="s">
        <v>5147</v>
      </c>
      <c r="Q783" t="s">
        <v>5148</v>
      </c>
      <c r="R783" t="s">
        <v>376</v>
      </c>
      <c r="S783" t="s">
        <v>377</v>
      </c>
      <c r="T783" t="s">
        <v>12</v>
      </c>
      <c r="U783" t="s">
        <v>13</v>
      </c>
      <c r="V783" t="s">
        <v>378</v>
      </c>
      <c r="W783" t="s">
        <v>379</v>
      </c>
      <c r="X783" t="s">
        <v>380</v>
      </c>
      <c r="Y783" t="s">
        <v>17</v>
      </c>
      <c r="Z783" t="s">
        <v>381</v>
      </c>
      <c r="AA783" t="s">
        <v>103</v>
      </c>
      <c r="AB783" t="s">
        <v>382</v>
      </c>
      <c r="AC783" t="s">
        <v>2750</v>
      </c>
      <c r="AD783" t="s">
        <v>39</v>
      </c>
      <c r="AE783" t="s">
        <v>2751</v>
      </c>
      <c r="AF783" t="s">
        <v>2752</v>
      </c>
      <c r="AG783" t="s">
        <v>25</v>
      </c>
      <c r="AH783" t="s">
        <v>26</v>
      </c>
      <c r="AI783" t="s">
        <v>27</v>
      </c>
      <c r="AJ783" t="s">
        <v>28</v>
      </c>
      <c r="AK783" s="3">
        <v>8500000</v>
      </c>
      <c r="AL783" s="3">
        <v>0</v>
      </c>
      <c r="AM783" s="3">
        <v>0</v>
      </c>
      <c r="AN783" s="3">
        <v>8500000</v>
      </c>
      <c r="AO783" s="3">
        <v>0</v>
      </c>
      <c r="AP783" s="3">
        <v>8500000</v>
      </c>
      <c r="AQ783" t="s">
        <v>5149</v>
      </c>
      <c r="AR783" t="s">
        <v>1</v>
      </c>
      <c r="AS783" t="s">
        <v>5150</v>
      </c>
      <c r="AT783" t="s">
        <v>1</v>
      </c>
      <c r="AU783" s="2">
        <v>45679</v>
      </c>
    </row>
    <row r="784" spans="1:47" hidden="1" x14ac:dyDescent="0.2">
      <c r="A784" t="s">
        <v>0</v>
      </c>
      <c r="B784" t="s">
        <v>1</v>
      </c>
      <c r="C784" s="2">
        <v>45658</v>
      </c>
      <c r="D784" s="2">
        <v>45777</v>
      </c>
      <c r="E784" t="s">
        <v>2</v>
      </c>
      <c r="F784" s="2">
        <v>45679</v>
      </c>
      <c r="G784" t="s">
        <v>323</v>
      </c>
      <c r="H784" t="s">
        <v>1147</v>
      </c>
      <c r="I784" t="s">
        <v>5151</v>
      </c>
      <c r="J784" s="2">
        <v>45658</v>
      </c>
      <c r="K784" s="2">
        <v>46022</v>
      </c>
      <c r="L784" t="s">
        <v>6</v>
      </c>
      <c r="M784" t="s">
        <v>7</v>
      </c>
      <c r="N784" t="s">
        <v>8</v>
      </c>
      <c r="O784" t="s">
        <v>5152</v>
      </c>
      <c r="P784" t="s">
        <v>5152</v>
      </c>
      <c r="Q784" t="s">
        <v>5153</v>
      </c>
      <c r="R784" t="s">
        <v>376</v>
      </c>
      <c r="S784" t="s">
        <v>377</v>
      </c>
      <c r="T784" t="s">
        <v>12</v>
      </c>
      <c r="U784" t="s">
        <v>13</v>
      </c>
      <c r="V784" t="s">
        <v>378</v>
      </c>
      <c r="W784" t="s">
        <v>379</v>
      </c>
      <c r="X784" t="s">
        <v>380</v>
      </c>
      <c r="Y784" t="s">
        <v>17</v>
      </c>
      <c r="Z784" t="s">
        <v>381</v>
      </c>
      <c r="AA784" t="s">
        <v>1151</v>
      </c>
      <c r="AB784" t="s">
        <v>1152</v>
      </c>
      <c r="AC784" t="s">
        <v>5154</v>
      </c>
      <c r="AD784" t="s">
        <v>22</v>
      </c>
      <c r="AE784" t="s">
        <v>5155</v>
      </c>
      <c r="AF784" t="s">
        <v>5156</v>
      </c>
      <c r="AG784" t="s">
        <v>25</v>
      </c>
      <c r="AH784" t="s">
        <v>26</v>
      </c>
      <c r="AI784" t="s">
        <v>27</v>
      </c>
      <c r="AJ784" t="s">
        <v>28</v>
      </c>
      <c r="AK784" s="3">
        <v>234420843</v>
      </c>
      <c r="AL784" s="3">
        <v>0</v>
      </c>
      <c r="AM784" s="3">
        <v>0</v>
      </c>
      <c r="AN784" s="3">
        <v>234420843</v>
      </c>
      <c r="AO784" s="3">
        <v>0</v>
      </c>
      <c r="AP784" s="3">
        <v>234420843</v>
      </c>
      <c r="AQ784" t="s">
        <v>5157</v>
      </c>
      <c r="AR784" t="s">
        <v>1</v>
      </c>
      <c r="AS784" t="s">
        <v>5158</v>
      </c>
      <c r="AT784" t="s">
        <v>1</v>
      </c>
      <c r="AU784" s="2">
        <v>45679</v>
      </c>
    </row>
    <row r="785" spans="1:47" hidden="1" x14ac:dyDescent="0.2">
      <c r="A785" t="s">
        <v>0</v>
      </c>
      <c r="B785" t="s">
        <v>1</v>
      </c>
      <c r="C785" s="2">
        <v>45658</v>
      </c>
      <c r="D785" s="2">
        <v>45777</v>
      </c>
      <c r="E785" t="s">
        <v>2</v>
      </c>
      <c r="F785" s="2">
        <v>45679</v>
      </c>
      <c r="G785" t="s">
        <v>121</v>
      </c>
      <c r="H785" t="s">
        <v>140</v>
      </c>
      <c r="I785" t="s">
        <v>5159</v>
      </c>
      <c r="J785" s="2">
        <v>45658</v>
      </c>
      <c r="K785" s="2">
        <v>46022</v>
      </c>
      <c r="L785" t="s">
        <v>6</v>
      </c>
      <c r="M785" t="s">
        <v>7</v>
      </c>
      <c r="N785" t="s">
        <v>8</v>
      </c>
      <c r="O785" t="s">
        <v>5160</v>
      </c>
      <c r="P785" t="s">
        <v>5160</v>
      </c>
      <c r="Q785" t="s">
        <v>5161</v>
      </c>
      <c r="R785" t="s">
        <v>376</v>
      </c>
      <c r="S785" t="s">
        <v>377</v>
      </c>
      <c r="T785" t="s">
        <v>12</v>
      </c>
      <c r="U785" t="s">
        <v>13</v>
      </c>
      <c r="V785" t="s">
        <v>378</v>
      </c>
      <c r="W785" t="s">
        <v>379</v>
      </c>
      <c r="X785" t="s">
        <v>380</v>
      </c>
      <c r="Y785" t="s">
        <v>17</v>
      </c>
      <c r="Z785" t="s">
        <v>381</v>
      </c>
      <c r="AA785" t="s">
        <v>103</v>
      </c>
      <c r="AB785" t="s">
        <v>382</v>
      </c>
      <c r="AC785" t="s">
        <v>2546</v>
      </c>
      <c r="AD785" t="s">
        <v>39</v>
      </c>
      <c r="AE785" t="s">
        <v>2547</v>
      </c>
      <c r="AF785" t="s">
        <v>2548</v>
      </c>
      <c r="AG785" t="s">
        <v>25</v>
      </c>
      <c r="AH785" t="s">
        <v>26</v>
      </c>
      <c r="AI785" t="s">
        <v>27</v>
      </c>
      <c r="AJ785" t="s">
        <v>28</v>
      </c>
      <c r="AK785" s="3">
        <v>6000000</v>
      </c>
      <c r="AL785" s="3">
        <v>0</v>
      </c>
      <c r="AM785" s="3">
        <v>0</v>
      </c>
      <c r="AN785" s="3">
        <v>6000000</v>
      </c>
      <c r="AO785" s="3">
        <v>5000000</v>
      </c>
      <c r="AP785" s="3">
        <v>1000000</v>
      </c>
      <c r="AQ785" t="s">
        <v>5162</v>
      </c>
      <c r="AR785" t="s">
        <v>1</v>
      </c>
      <c r="AS785" t="s">
        <v>5163</v>
      </c>
      <c r="AT785" t="s">
        <v>1</v>
      </c>
      <c r="AU785" s="2">
        <v>45679</v>
      </c>
    </row>
    <row r="786" spans="1:47" hidden="1" x14ac:dyDescent="0.2">
      <c r="A786" t="s">
        <v>0</v>
      </c>
      <c r="B786" t="s">
        <v>1</v>
      </c>
      <c r="C786" s="2">
        <v>45658</v>
      </c>
      <c r="D786" s="2">
        <v>45777</v>
      </c>
      <c r="E786" t="s">
        <v>2</v>
      </c>
      <c r="F786" s="2">
        <v>45679</v>
      </c>
      <c r="G786" t="s">
        <v>121</v>
      </c>
      <c r="H786" t="s">
        <v>140</v>
      </c>
      <c r="I786" t="s">
        <v>5164</v>
      </c>
      <c r="J786" s="2">
        <v>45658</v>
      </c>
      <c r="K786" s="2">
        <v>46022</v>
      </c>
      <c r="L786" t="s">
        <v>6</v>
      </c>
      <c r="M786" t="s">
        <v>7</v>
      </c>
      <c r="N786" t="s">
        <v>8</v>
      </c>
      <c r="O786" t="s">
        <v>5165</v>
      </c>
      <c r="P786" t="s">
        <v>5165</v>
      </c>
      <c r="Q786" t="s">
        <v>5166</v>
      </c>
      <c r="R786" t="s">
        <v>376</v>
      </c>
      <c r="S786" t="s">
        <v>377</v>
      </c>
      <c r="T786" t="s">
        <v>12</v>
      </c>
      <c r="U786" t="s">
        <v>13</v>
      </c>
      <c r="V786" t="s">
        <v>378</v>
      </c>
      <c r="W786" t="s">
        <v>379</v>
      </c>
      <c r="X786" t="s">
        <v>380</v>
      </c>
      <c r="Y786" t="s">
        <v>17</v>
      </c>
      <c r="Z786" t="s">
        <v>381</v>
      </c>
      <c r="AA786" t="s">
        <v>103</v>
      </c>
      <c r="AB786" t="s">
        <v>382</v>
      </c>
      <c r="AC786" t="s">
        <v>2425</v>
      </c>
      <c r="AD786" t="s">
        <v>39</v>
      </c>
      <c r="AE786" t="s">
        <v>2426</v>
      </c>
      <c r="AF786" t="s">
        <v>2427</v>
      </c>
      <c r="AG786" t="s">
        <v>25</v>
      </c>
      <c r="AH786" t="s">
        <v>26</v>
      </c>
      <c r="AI786" t="s">
        <v>27</v>
      </c>
      <c r="AJ786" t="s">
        <v>28</v>
      </c>
      <c r="AK786" s="3">
        <v>7000000</v>
      </c>
      <c r="AL786" s="3">
        <v>0</v>
      </c>
      <c r="AM786" s="3">
        <v>0</v>
      </c>
      <c r="AN786" s="3">
        <v>7000000</v>
      </c>
      <c r="AO786" s="3">
        <v>7000000</v>
      </c>
      <c r="AP786" s="3">
        <v>0</v>
      </c>
      <c r="AQ786" t="s">
        <v>5167</v>
      </c>
      <c r="AR786" t="s">
        <v>1</v>
      </c>
      <c r="AS786" t="s">
        <v>5168</v>
      </c>
      <c r="AT786" t="s">
        <v>1</v>
      </c>
      <c r="AU786" s="2">
        <v>45679</v>
      </c>
    </row>
    <row r="787" spans="1:47" hidden="1" x14ac:dyDescent="0.2">
      <c r="A787" t="s">
        <v>0</v>
      </c>
      <c r="B787" t="s">
        <v>1</v>
      </c>
      <c r="C787" s="2">
        <v>45658</v>
      </c>
      <c r="D787" s="2">
        <v>45777</v>
      </c>
      <c r="E787" t="s">
        <v>2</v>
      </c>
      <c r="F787" s="2">
        <v>45679</v>
      </c>
      <c r="G787" t="s">
        <v>561</v>
      </c>
      <c r="H787" t="s">
        <v>960</v>
      </c>
      <c r="I787" t="s">
        <v>5169</v>
      </c>
      <c r="J787" s="2">
        <v>45658</v>
      </c>
      <c r="K787" s="2">
        <v>46022</v>
      </c>
      <c r="L787" t="s">
        <v>6</v>
      </c>
      <c r="M787" t="s">
        <v>7</v>
      </c>
      <c r="N787" t="s">
        <v>8</v>
      </c>
      <c r="O787" t="s">
        <v>5170</v>
      </c>
      <c r="P787" t="s">
        <v>5170</v>
      </c>
      <c r="Q787" t="s">
        <v>5171</v>
      </c>
      <c r="R787" t="s">
        <v>376</v>
      </c>
      <c r="S787" t="s">
        <v>377</v>
      </c>
      <c r="T787" t="s">
        <v>12</v>
      </c>
      <c r="U787" t="s">
        <v>13</v>
      </c>
      <c r="V787" t="s">
        <v>378</v>
      </c>
      <c r="W787" t="s">
        <v>379</v>
      </c>
      <c r="X787" t="s">
        <v>380</v>
      </c>
      <c r="Y787" t="s">
        <v>17</v>
      </c>
      <c r="Z787" t="s">
        <v>381</v>
      </c>
      <c r="AA787" t="s">
        <v>144</v>
      </c>
      <c r="AB787" t="s">
        <v>145</v>
      </c>
      <c r="AC787" t="s">
        <v>5172</v>
      </c>
      <c r="AD787" t="s">
        <v>22</v>
      </c>
      <c r="AE787" t="s">
        <v>5173</v>
      </c>
      <c r="AF787" t="s">
        <v>5174</v>
      </c>
      <c r="AG787" t="s">
        <v>25</v>
      </c>
      <c r="AH787" t="s">
        <v>26</v>
      </c>
      <c r="AI787" t="s">
        <v>27</v>
      </c>
      <c r="AJ787" t="s">
        <v>28</v>
      </c>
      <c r="AK787" s="3">
        <v>1295500864</v>
      </c>
      <c r="AL787" s="3">
        <v>0</v>
      </c>
      <c r="AM787" s="3">
        <v>0</v>
      </c>
      <c r="AN787" s="3">
        <v>1295500864</v>
      </c>
      <c r="AO787" s="3">
        <v>388650259</v>
      </c>
      <c r="AP787" s="3">
        <v>906850605</v>
      </c>
      <c r="AQ787" t="s">
        <v>5175</v>
      </c>
      <c r="AR787" t="s">
        <v>1</v>
      </c>
      <c r="AS787" t="s">
        <v>5176</v>
      </c>
      <c r="AT787" t="s">
        <v>1</v>
      </c>
      <c r="AU787" s="2">
        <v>45679</v>
      </c>
    </row>
    <row r="788" spans="1:47" hidden="1" x14ac:dyDescent="0.2">
      <c r="A788" t="s">
        <v>0</v>
      </c>
      <c r="B788" t="s">
        <v>1</v>
      </c>
      <c r="C788" s="2">
        <v>45658</v>
      </c>
      <c r="D788" s="2">
        <v>45777</v>
      </c>
      <c r="E788" t="s">
        <v>2</v>
      </c>
      <c r="F788" s="2">
        <v>45679</v>
      </c>
      <c r="G788" t="s">
        <v>121</v>
      </c>
      <c r="H788" t="s">
        <v>140</v>
      </c>
      <c r="I788" t="s">
        <v>5177</v>
      </c>
      <c r="J788" s="2">
        <v>45658</v>
      </c>
      <c r="K788" s="2">
        <v>46022</v>
      </c>
      <c r="L788" t="s">
        <v>6</v>
      </c>
      <c r="M788" t="s">
        <v>7</v>
      </c>
      <c r="N788" t="s">
        <v>8</v>
      </c>
      <c r="O788" t="s">
        <v>5178</v>
      </c>
      <c r="P788" t="s">
        <v>5178</v>
      </c>
      <c r="Q788" t="s">
        <v>5179</v>
      </c>
      <c r="R788" t="s">
        <v>376</v>
      </c>
      <c r="S788" t="s">
        <v>377</v>
      </c>
      <c r="T788" t="s">
        <v>12</v>
      </c>
      <c r="U788" t="s">
        <v>13</v>
      </c>
      <c r="V788" t="s">
        <v>378</v>
      </c>
      <c r="W788" t="s">
        <v>379</v>
      </c>
      <c r="X788" t="s">
        <v>380</v>
      </c>
      <c r="Y788" t="s">
        <v>17</v>
      </c>
      <c r="Z788" t="s">
        <v>381</v>
      </c>
      <c r="AA788" t="s">
        <v>103</v>
      </c>
      <c r="AB788" t="s">
        <v>382</v>
      </c>
      <c r="AC788" t="s">
        <v>3986</v>
      </c>
      <c r="AD788" t="s">
        <v>39</v>
      </c>
      <c r="AE788" t="s">
        <v>3987</v>
      </c>
      <c r="AF788" t="s">
        <v>3988</v>
      </c>
      <c r="AG788" t="s">
        <v>25</v>
      </c>
      <c r="AH788" t="s">
        <v>26</v>
      </c>
      <c r="AI788" t="s">
        <v>27</v>
      </c>
      <c r="AJ788" t="s">
        <v>28</v>
      </c>
      <c r="AK788" s="3">
        <v>2700000</v>
      </c>
      <c r="AL788" s="3">
        <v>0</v>
      </c>
      <c r="AM788" s="3">
        <v>0</v>
      </c>
      <c r="AN788" s="3">
        <v>2700000</v>
      </c>
      <c r="AO788" s="3">
        <v>0</v>
      </c>
      <c r="AP788" s="3">
        <v>2700000</v>
      </c>
      <c r="AQ788" t="s">
        <v>5180</v>
      </c>
      <c r="AR788" t="s">
        <v>1</v>
      </c>
      <c r="AS788" t="s">
        <v>5181</v>
      </c>
      <c r="AT788" t="s">
        <v>1</v>
      </c>
      <c r="AU788" s="2">
        <v>45679</v>
      </c>
    </row>
    <row r="789" spans="1:47" hidden="1" x14ac:dyDescent="0.2">
      <c r="A789" t="s">
        <v>0</v>
      </c>
      <c r="B789" t="s">
        <v>1</v>
      </c>
      <c r="C789" s="2">
        <v>45658</v>
      </c>
      <c r="D789" s="2">
        <v>45777</v>
      </c>
      <c r="E789" t="s">
        <v>2</v>
      </c>
      <c r="F789" s="2">
        <v>45679</v>
      </c>
      <c r="G789" t="s">
        <v>121</v>
      </c>
      <c r="H789" t="s">
        <v>140</v>
      </c>
      <c r="I789" t="s">
        <v>5182</v>
      </c>
      <c r="J789" s="2">
        <v>45658</v>
      </c>
      <c r="K789" s="2">
        <v>46022</v>
      </c>
      <c r="L789" t="s">
        <v>6</v>
      </c>
      <c r="M789" t="s">
        <v>7</v>
      </c>
      <c r="N789" t="s">
        <v>8</v>
      </c>
      <c r="O789" t="s">
        <v>5183</v>
      </c>
      <c r="P789" t="s">
        <v>5183</v>
      </c>
      <c r="Q789" t="s">
        <v>5184</v>
      </c>
      <c r="R789" t="s">
        <v>376</v>
      </c>
      <c r="S789" t="s">
        <v>377</v>
      </c>
      <c r="T789" t="s">
        <v>12</v>
      </c>
      <c r="U789" t="s">
        <v>13</v>
      </c>
      <c r="V789" t="s">
        <v>378</v>
      </c>
      <c r="W789" t="s">
        <v>379</v>
      </c>
      <c r="X789" t="s">
        <v>380</v>
      </c>
      <c r="Y789" t="s">
        <v>17</v>
      </c>
      <c r="Z789" t="s">
        <v>381</v>
      </c>
      <c r="AA789" t="s">
        <v>103</v>
      </c>
      <c r="AB789" t="s">
        <v>382</v>
      </c>
      <c r="AC789" t="s">
        <v>3087</v>
      </c>
      <c r="AD789" t="s">
        <v>39</v>
      </c>
      <c r="AE789" t="s">
        <v>3088</v>
      </c>
      <c r="AF789" t="s">
        <v>3089</v>
      </c>
      <c r="AG789" t="s">
        <v>25</v>
      </c>
      <c r="AH789" t="s">
        <v>26</v>
      </c>
      <c r="AI789" t="s">
        <v>27</v>
      </c>
      <c r="AJ789" t="s">
        <v>28</v>
      </c>
      <c r="AK789" s="3">
        <v>3250000</v>
      </c>
      <c r="AL789" s="3">
        <v>0</v>
      </c>
      <c r="AM789" s="3">
        <v>0</v>
      </c>
      <c r="AN789" s="3">
        <v>3250000</v>
      </c>
      <c r="AO789" s="3">
        <v>1950000</v>
      </c>
      <c r="AP789" s="3">
        <v>1300000</v>
      </c>
      <c r="AQ789" t="s">
        <v>5185</v>
      </c>
      <c r="AR789" t="s">
        <v>1</v>
      </c>
      <c r="AS789" t="s">
        <v>5186</v>
      </c>
      <c r="AT789" t="s">
        <v>1</v>
      </c>
      <c r="AU789" s="2">
        <v>45679</v>
      </c>
    </row>
    <row r="790" spans="1:47" hidden="1" x14ac:dyDescent="0.2">
      <c r="A790" t="s">
        <v>0</v>
      </c>
      <c r="B790" t="s">
        <v>1</v>
      </c>
      <c r="C790" s="2">
        <v>45658</v>
      </c>
      <c r="D790" s="2">
        <v>45777</v>
      </c>
      <c r="E790" t="s">
        <v>2</v>
      </c>
      <c r="F790" s="2">
        <v>45679</v>
      </c>
      <c r="G790" t="s">
        <v>121</v>
      </c>
      <c r="H790" t="s">
        <v>140</v>
      </c>
      <c r="I790" t="s">
        <v>4471</v>
      </c>
      <c r="J790" s="2">
        <v>45658</v>
      </c>
      <c r="K790" s="2">
        <v>46022</v>
      </c>
      <c r="L790" t="s">
        <v>6</v>
      </c>
      <c r="M790" t="s">
        <v>7</v>
      </c>
      <c r="N790" t="s">
        <v>8</v>
      </c>
      <c r="O790" t="s">
        <v>5187</v>
      </c>
      <c r="P790" t="s">
        <v>5187</v>
      </c>
      <c r="Q790" t="s">
        <v>5188</v>
      </c>
      <c r="R790" t="s">
        <v>376</v>
      </c>
      <c r="S790" t="s">
        <v>377</v>
      </c>
      <c r="T790" t="s">
        <v>12</v>
      </c>
      <c r="U790" t="s">
        <v>13</v>
      </c>
      <c r="V790" t="s">
        <v>378</v>
      </c>
      <c r="W790" t="s">
        <v>379</v>
      </c>
      <c r="X790" t="s">
        <v>380</v>
      </c>
      <c r="Y790" t="s">
        <v>17</v>
      </c>
      <c r="Z790" t="s">
        <v>381</v>
      </c>
      <c r="AA790" t="s">
        <v>103</v>
      </c>
      <c r="AB790" t="s">
        <v>382</v>
      </c>
      <c r="AC790" t="s">
        <v>2080</v>
      </c>
      <c r="AD790" t="s">
        <v>39</v>
      </c>
      <c r="AE790" t="s">
        <v>2081</v>
      </c>
      <c r="AF790" t="s">
        <v>2082</v>
      </c>
      <c r="AG790" t="s">
        <v>25</v>
      </c>
      <c r="AH790" t="s">
        <v>26</v>
      </c>
      <c r="AI790" t="s">
        <v>27</v>
      </c>
      <c r="AJ790" t="s">
        <v>28</v>
      </c>
      <c r="AK790" s="3">
        <v>1026667</v>
      </c>
      <c r="AL790" s="3">
        <v>0</v>
      </c>
      <c r="AM790" s="3">
        <v>0</v>
      </c>
      <c r="AN790" s="3">
        <v>1026667</v>
      </c>
      <c r="AO790" s="3">
        <v>1026667</v>
      </c>
      <c r="AP790" s="3">
        <v>0</v>
      </c>
      <c r="AQ790" t="s">
        <v>5189</v>
      </c>
      <c r="AR790" t="s">
        <v>1</v>
      </c>
      <c r="AS790" t="s">
        <v>5190</v>
      </c>
      <c r="AT790" t="s">
        <v>1</v>
      </c>
      <c r="AU790" s="2">
        <v>45679</v>
      </c>
    </row>
    <row r="791" spans="1:47" hidden="1" x14ac:dyDescent="0.2">
      <c r="A791" t="s">
        <v>0</v>
      </c>
      <c r="B791" t="s">
        <v>1</v>
      </c>
      <c r="C791" s="2">
        <v>45658</v>
      </c>
      <c r="D791" s="2">
        <v>45777</v>
      </c>
      <c r="E791" t="s">
        <v>2</v>
      </c>
      <c r="F791" s="2">
        <v>45679</v>
      </c>
      <c r="G791" t="s">
        <v>561</v>
      </c>
      <c r="H791" t="s">
        <v>960</v>
      </c>
      <c r="I791" t="s">
        <v>5191</v>
      </c>
      <c r="J791" s="2">
        <v>45658</v>
      </c>
      <c r="K791" s="2">
        <v>46022</v>
      </c>
      <c r="L791" t="s">
        <v>6</v>
      </c>
      <c r="M791" t="s">
        <v>7</v>
      </c>
      <c r="N791" t="s">
        <v>8</v>
      </c>
      <c r="O791" t="s">
        <v>5192</v>
      </c>
      <c r="P791" t="s">
        <v>5192</v>
      </c>
      <c r="Q791" t="s">
        <v>5193</v>
      </c>
      <c r="R791" t="s">
        <v>376</v>
      </c>
      <c r="S791" t="s">
        <v>377</v>
      </c>
      <c r="T791" t="s">
        <v>12</v>
      </c>
      <c r="U791" t="s">
        <v>13</v>
      </c>
      <c r="V791" t="s">
        <v>378</v>
      </c>
      <c r="W791" t="s">
        <v>379</v>
      </c>
      <c r="X791" t="s">
        <v>380</v>
      </c>
      <c r="Y791" t="s">
        <v>17</v>
      </c>
      <c r="Z791" t="s">
        <v>381</v>
      </c>
      <c r="AA791" t="s">
        <v>144</v>
      </c>
      <c r="AB791" t="s">
        <v>145</v>
      </c>
      <c r="AC791" t="s">
        <v>5194</v>
      </c>
      <c r="AD791" t="s">
        <v>22</v>
      </c>
      <c r="AE791" t="s">
        <v>5195</v>
      </c>
      <c r="AF791" t="s">
        <v>5196</v>
      </c>
      <c r="AG791" t="s">
        <v>25</v>
      </c>
      <c r="AH791" t="s">
        <v>26</v>
      </c>
      <c r="AI791" t="s">
        <v>27</v>
      </c>
      <c r="AJ791" t="s">
        <v>28</v>
      </c>
      <c r="AK791" s="3">
        <v>706150025</v>
      </c>
      <c r="AL791" s="3">
        <v>706150025</v>
      </c>
      <c r="AM791" s="3">
        <v>0</v>
      </c>
      <c r="AN791" s="3">
        <v>0</v>
      </c>
      <c r="AO791" s="3">
        <v>0</v>
      </c>
      <c r="AP791" s="3">
        <v>0</v>
      </c>
      <c r="AQ791" t="s">
        <v>5197</v>
      </c>
      <c r="AR791" t="s">
        <v>1</v>
      </c>
      <c r="AS791" t="s">
        <v>5198</v>
      </c>
      <c r="AT791" t="s">
        <v>1</v>
      </c>
      <c r="AU791" s="2">
        <v>45679</v>
      </c>
    </row>
    <row r="792" spans="1:47" hidden="1" x14ac:dyDescent="0.2">
      <c r="A792" t="s">
        <v>0</v>
      </c>
      <c r="B792" t="s">
        <v>1</v>
      </c>
      <c r="C792" s="2">
        <v>45658</v>
      </c>
      <c r="D792" s="2">
        <v>45777</v>
      </c>
      <c r="E792" t="s">
        <v>2</v>
      </c>
      <c r="F792" s="2">
        <v>45679</v>
      </c>
      <c r="G792" t="s">
        <v>121</v>
      </c>
      <c r="H792" t="s">
        <v>140</v>
      </c>
      <c r="I792" t="s">
        <v>5199</v>
      </c>
      <c r="J792" s="2">
        <v>45658</v>
      </c>
      <c r="K792" s="2">
        <v>46022</v>
      </c>
      <c r="L792" t="s">
        <v>6</v>
      </c>
      <c r="M792" t="s">
        <v>7</v>
      </c>
      <c r="N792" t="s">
        <v>8</v>
      </c>
      <c r="O792" t="s">
        <v>5200</v>
      </c>
      <c r="P792" t="s">
        <v>5200</v>
      </c>
      <c r="Q792" t="s">
        <v>5201</v>
      </c>
      <c r="R792" t="s">
        <v>376</v>
      </c>
      <c r="S792" t="s">
        <v>377</v>
      </c>
      <c r="T792" t="s">
        <v>12</v>
      </c>
      <c r="U792" t="s">
        <v>13</v>
      </c>
      <c r="V792" t="s">
        <v>378</v>
      </c>
      <c r="W792" t="s">
        <v>379</v>
      </c>
      <c r="X792" t="s">
        <v>380</v>
      </c>
      <c r="Y792" t="s">
        <v>17</v>
      </c>
      <c r="Z792" t="s">
        <v>381</v>
      </c>
      <c r="AA792" t="s">
        <v>103</v>
      </c>
      <c r="AB792" t="s">
        <v>382</v>
      </c>
      <c r="AC792" t="s">
        <v>579</v>
      </c>
      <c r="AD792" t="s">
        <v>39</v>
      </c>
      <c r="AE792" t="s">
        <v>580</v>
      </c>
      <c r="AF792" t="s">
        <v>581</v>
      </c>
      <c r="AG792" t="s">
        <v>25</v>
      </c>
      <c r="AH792" t="s">
        <v>26</v>
      </c>
      <c r="AI792" t="s">
        <v>27</v>
      </c>
      <c r="AJ792" t="s">
        <v>28</v>
      </c>
      <c r="AK792" s="3">
        <v>5200000</v>
      </c>
      <c r="AL792" s="3">
        <v>0</v>
      </c>
      <c r="AM792" s="3">
        <v>0</v>
      </c>
      <c r="AN792" s="3">
        <v>5200000</v>
      </c>
      <c r="AO792" s="3">
        <v>1040000</v>
      </c>
      <c r="AP792" s="3">
        <v>4160000</v>
      </c>
      <c r="AQ792" t="s">
        <v>5202</v>
      </c>
      <c r="AR792" t="s">
        <v>1</v>
      </c>
      <c r="AS792" t="s">
        <v>5203</v>
      </c>
      <c r="AT792" t="s">
        <v>1</v>
      </c>
      <c r="AU792" s="2">
        <v>45679</v>
      </c>
    </row>
    <row r="793" spans="1:47" hidden="1" x14ac:dyDescent="0.2">
      <c r="A793" t="s">
        <v>0</v>
      </c>
      <c r="B793" t="s">
        <v>1</v>
      </c>
      <c r="C793" s="2">
        <v>45658</v>
      </c>
      <c r="D793" s="2">
        <v>45777</v>
      </c>
      <c r="E793" t="s">
        <v>2</v>
      </c>
      <c r="F793" s="2">
        <v>45679</v>
      </c>
      <c r="G793" t="s">
        <v>121</v>
      </c>
      <c r="H793" t="s">
        <v>140</v>
      </c>
      <c r="I793" t="s">
        <v>5204</v>
      </c>
      <c r="J793" s="2">
        <v>45658</v>
      </c>
      <c r="K793" s="2">
        <v>46022</v>
      </c>
      <c r="L793" t="s">
        <v>6</v>
      </c>
      <c r="M793" t="s">
        <v>7</v>
      </c>
      <c r="N793" t="s">
        <v>8</v>
      </c>
      <c r="O793" t="s">
        <v>5205</v>
      </c>
      <c r="P793" t="s">
        <v>5205</v>
      </c>
      <c r="Q793" t="s">
        <v>5206</v>
      </c>
      <c r="R793" t="s">
        <v>376</v>
      </c>
      <c r="S793" t="s">
        <v>377</v>
      </c>
      <c r="T793" t="s">
        <v>12</v>
      </c>
      <c r="U793" t="s">
        <v>13</v>
      </c>
      <c r="V793" t="s">
        <v>378</v>
      </c>
      <c r="W793" t="s">
        <v>379</v>
      </c>
      <c r="X793" t="s">
        <v>380</v>
      </c>
      <c r="Y793" t="s">
        <v>17</v>
      </c>
      <c r="Z793" t="s">
        <v>381</v>
      </c>
      <c r="AA793" t="s">
        <v>103</v>
      </c>
      <c r="AB793" t="s">
        <v>382</v>
      </c>
      <c r="AC793" t="s">
        <v>1375</v>
      </c>
      <c r="AD793" t="s">
        <v>39</v>
      </c>
      <c r="AE793" t="s">
        <v>1376</v>
      </c>
      <c r="AF793" t="s">
        <v>1377</v>
      </c>
      <c r="AG793" t="s">
        <v>25</v>
      </c>
      <c r="AH793" t="s">
        <v>26</v>
      </c>
      <c r="AI793" t="s">
        <v>27</v>
      </c>
      <c r="AJ793" t="s">
        <v>28</v>
      </c>
      <c r="AK793" s="3">
        <v>13600000</v>
      </c>
      <c r="AL793" s="3">
        <v>0</v>
      </c>
      <c r="AM793" s="3">
        <v>0</v>
      </c>
      <c r="AN793" s="3">
        <v>13600000</v>
      </c>
      <c r="AO793" s="3">
        <v>2266666</v>
      </c>
      <c r="AP793" s="3">
        <v>11333334</v>
      </c>
      <c r="AQ793" t="s">
        <v>5207</v>
      </c>
      <c r="AR793" t="s">
        <v>1</v>
      </c>
      <c r="AS793" t="s">
        <v>5208</v>
      </c>
      <c r="AT793" t="s">
        <v>1</v>
      </c>
      <c r="AU793" s="2">
        <v>45679</v>
      </c>
    </row>
    <row r="794" spans="1:47" hidden="1" x14ac:dyDescent="0.2">
      <c r="A794" t="s">
        <v>0</v>
      </c>
      <c r="B794" t="s">
        <v>1</v>
      </c>
      <c r="C794" s="2">
        <v>45658</v>
      </c>
      <c r="D794" s="2">
        <v>45777</v>
      </c>
      <c r="E794" t="s">
        <v>2</v>
      </c>
      <c r="F794" s="2">
        <v>45679</v>
      </c>
      <c r="G794" t="s">
        <v>121</v>
      </c>
      <c r="H794" t="s">
        <v>140</v>
      </c>
      <c r="I794" t="s">
        <v>5209</v>
      </c>
      <c r="J794" s="2">
        <v>45658</v>
      </c>
      <c r="K794" s="2">
        <v>46022</v>
      </c>
      <c r="L794" t="s">
        <v>6</v>
      </c>
      <c r="M794" t="s">
        <v>7</v>
      </c>
      <c r="N794" t="s">
        <v>8</v>
      </c>
      <c r="O794" t="s">
        <v>5210</v>
      </c>
      <c r="P794" t="s">
        <v>5210</v>
      </c>
      <c r="Q794" t="s">
        <v>5211</v>
      </c>
      <c r="R794" t="s">
        <v>376</v>
      </c>
      <c r="S794" t="s">
        <v>377</v>
      </c>
      <c r="T794" t="s">
        <v>12</v>
      </c>
      <c r="U794" t="s">
        <v>13</v>
      </c>
      <c r="V794" t="s">
        <v>378</v>
      </c>
      <c r="W794" t="s">
        <v>379</v>
      </c>
      <c r="X794" t="s">
        <v>380</v>
      </c>
      <c r="Y794" t="s">
        <v>17</v>
      </c>
      <c r="Z794" t="s">
        <v>381</v>
      </c>
      <c r="AA794" t="s">
        <v>103</v>
      </c>
      <c r="AB794" t="s">
        <v>382</v>
      </c>
      <c r="AC794" t="s">
        <v>4406</v>
      </c>
      <c r="AD794" t="s">
        <v>39</v>
      </c>
      <c r="AE794" t="s">
        <v>4407</v>
      </c>
      <c r="AF794" t="s">
        <v>4408</v>
      </c>
      <c r="AG794" t="s">
        <v>25</v>
      </c>
      <c r="AH794" t="s">
        <v>26</v>
      </c>
      <c r="AI794" t="s">
        <v>27</v>
      </c>
      <c r="AJ794" t="s">
        <v>28</v>
      </c>
      <c r="AK794" s="3">
        <v>3000000</v>
      </c>
      <c r="AL794" s="3">
        <v>0</v>
      </c>
      <c r="AM794" s="3">
        <v>0</v>
      </c>
      <c r="AN794" s="3">
        <v>3000000</v>
      </c>
      <c r="AO794" s="3">
        <v>3000000</v>
      </c>
      <c r="AP794" s="3">
        <v>0</v>
      </c>
      <c r="AQ794" t="s">
        <v>5212</v>
      </c>
      <c r="AR794" t="s">
        <v>1</v>
      </c>
      <c r="AS794" t="s">
        <v>5213</v>
      </c>
      <c r="AT794" t="s">
        <v>1</v>
      </c>
      <c r="AU794" s="2">
        <v>45679</v>
      </c>
    </row>
    <row r="795" spans="1:47" hidden="1" x14ac:dyDescent="0.2">
      <c r="A795" t="s">
        <v>0</v>
      </c>
      <c r="B795" t="s">
        <v>1</v>
      </c>
      <c r="C795" s="2">
        <v>45658</v>
      </c>
      <c r="D795" s="2">
        <v>45777</v>
      </c>
      <c r="E795" t="s">
        <v>2</v>
      </c>
      <c r="F795" s="2">
        <v>45679</v>
      </c>
      <c r="G795" t="s">
        <v>323</v>
      </c>
      <c r="H795" t="s">
        <v>1147</v>
      </c>
      <c r="I795" t="s">
        <v>5214</v>
      </c>
      <c r="J795" s="2">
        <v>45658</v>
      </c>
      <c r="K795" s="2">
        <v>46022</v>
      </c>
      <c r="L795" t="s">
        <v>6</v>
      </c>
      <c r="M795" t="s">
        <v>7</v>
      </c>
      <c r="N795" t="s">
        <v>8</v>
      </c>
      <c r="O795" t="s">
        <v>5215</v>
      </c>
      <c r="P795" t="s">
        <v>5215</v>
      </c>
      <c r="Q795" t="s">
        <v>5216</v>
      </c>
      <c r="R795" t="s">
        <v>376</v>
      </c>
      <c r="S795" t="s">
        <v>377</v>
      </c>
      <c r="T795" t="s">
        <v>12</v>
      </c>
      <c r="U795" t="s">
        <v>13</v>
      </c>
      <c r="V795" t="s">
        <v>378</v>
      </c>
      <c r="W795" t="s">
        <v>379</v>
      </c>
      <c r="X795" t="s">
        <v>380</v>
      </c>
      <c r="Y795" t="s">
        <v>17</v>
      </c>
      <c r="Z795" t="s">
        <v>381</v>
      </c>
      <c r="AA795" t="s">
        <v>1151</v>
      </c>
      <c r="AB795" t="s">
        <v>1152</v>
      </c>
      <c r="AC795" t="s">
        <v>5217</v>
      </c>
      <c r="AD795" t="s">
        <v>22</v>
      </c>
      <c r="AE795" t="s">
        <v>5218</v>
      </c>
      <c r="AF795" t="s">
        <v>5219</v>
      </c>
      <c r="AG795" t="s">
        <v>25</v>
      </c>
      <c r="AH795" t="s">
        <v>26</v>
      </c>
      <c r="AI795" t="s">
        <v>27</v>
      </c>
      <c r="AJ795" t="s">
        <v>28</v>
      </c>
      <c r="AK795" s="3">
        <v>278692439</v>
      </c>
      <c r="AL795" s="3">
        <v>0</v>
      </c>
      <c r="AM795" s="3">
        <v>0</v>
      </c>
      <c r="AN795" s="3">
        <v>278692439</v>
      </c>
      <c r="AO795" s="3">
        <v>0</v>
      </c>
      <c r="AP795" s="3">
        <v>278692439</v>
      </c>
      <c r="AQ795" t="s">
        <v>5220</v>
      </c>
      <c r="AR795" t="s">
        <v>1</v>
      </c>
      <c r="AS795" t="s">
        <v>5221</v>
      </c>
      <c r="AT795" t="s">
        <v>1</v>
      </c>
      <c r="AU795" s="2">
        <v>45679</v>
      </c>
    </row>
    <row r="796" spans="1:47" hidden="1" x14ac:dyDescent="0.2">
      <c r="A796" t="s">
        <v>0</v>
      </c>
      <c r="B796" t="s">
        <v>1</v>
      </c>
      <c r="C796" s="2">
        <v>45658</v>
      </c>
      <c r="D796" s="2">
        <v>45777</v>
      </c>
      <c r="E796" t="s">
        <v>2</v>
      </c>
      <c r="F796" s="2">
        <v>45679</v>
      </c>
      <c r="G796" t="s">
        <v>121</v>
      </c>
      <c r="H796" t="s">
        <v>140</v>
      </c>
      <c r="I796" t="s">
        <v>5222</v>
      </c>
      <c r="J796" s="2">
        <v>45658</v>
      </c>
      <c r="K796" s="2">
        <v>46022</v>
      </c>
      <c r="L796" t="s">
        <v>6</v>
      </c>
      <c r="M796" t="s">
        <v>7</v>
      </c>
      <c r="N796" t="s">
        <v>8</v>
      </c>
      <c r="O796" t="s">
        <v>5223</v>
      </c>
      <c r="P796" t="s">
        <v>5223</v>
      </c>
      <c r="Q796" t="s">
        <v>5224</v>
      </c>
      <c r="R796" t="s">
        <v>376</v>
      </c>
      <c r="S796" t="s">
        <v>377</v>
      </c>
      <c r="T796" t="s">
        <v>12</v>
      </c>
      <c r="U796" t="s">
        <v>13</v>
      </c>
      <c r="V796" t="s">
        <v>378</v>
      </c>
      <c r="W796" t="s">
        <v>379</v>
      </c>
      <c r="X796" t="s">
        <v>380</v>
      </c>
      <c r="Y796" t="s">
        <v>17</v>
      </c>
      <c r="Z796" t="s">
        <v>381</v>
      </c>
      <c r="AA796" t="s">
        <v>103</v>
      </c>
      <c r="AB796" t="s">
        <v>382</v>
      </c>
      <c r="AC796" t="s">
        <v>3000</v>
      </c>
      <c r="AD796" t="s">
        <v>39</v>
      </c>
      <c r="AE796" t="s">
        <v>3001</v>
      </c>
      <c r="AF796" t="s">
        <v>3002</v>
      </c>
      <c r="AG796" t="s">
        <v>25</v>
      </c>
      <c r="AH796" t="s">
        <v>26</v>
      </c>
      <c r="AI796" t="s">
        <v>27</v>
      </c>
      <c r="AJ796" t="s">
        <v>28</v>
      </c>
      <c r="AK796" s="3">
        <v>5000000</v>
      </c>
      <c r="AL796" s="3">
        <v>0</v>
      </c>
      <c r="AM796" s="3">
        <v>0</v>
      </c>
      <c r="AN796" s="3">
        <v>5000000</v>
      </c>
      <c r="AO796" s="3">
        <v>4833334</v>
      </c>
      <c r="AP796" s="3">
        <v>166666</v>
      </c>
      <c r="AQ796" t="s">
        <v>5225</v>
      </c>
      <c r="AR796" t="s">
        <v>1</v>
      </c>
      <c r="AS796" t="s">
        <v>5226</v>
      </c>
      <c r="AT796" t="s">
        <v>1</v>
      </c>
      <c r="AU796" s="2">
        <v>45679</v>
      </c>
    </row>
    <row r="797" spans="1:47" hidden="1" x14ac:dyDescent="0.2">
      <c r="A797" t="s">
        <v>0</v>
      </c>
      <c r="B797" t="s">
        <v>1</v>
      </c>
      <c r="C797" s="2">
        <v>45658</v>
      </c>
      <c r="D797" s="2">
        <v>45777</v>
      </c>
      <c r="E797" t="s">
        <v>2</v>
      </c>
      <c r="F797" s="2">
        <v>45679</v>
      </c>
      <c r="G797" t="s">
        <v>121</v>
      </c>
      <c r="H797" t="s">
        <v>140</v>
      </c>
      <c r="I797" t="s">
        <v>5227</v>
      </c>
      <c r="J797" s="2">
        <v>45658</v>
      </c>
      <c r="K797" s="2">
        <v>46022</v>
      </c>
      <c r="L797" t="s">
        <v>6</v>
      </c>
      <c r="M797" t="s">
        <v>7</v>
      </c>
      <c r="N797" t="s">
        <v>8</v>
      </c>
      <c r="O797" t="s">
        <v>5228</v>
      </c>
      <c r="P797" t="s">
        <v>5228</v>
      </c>
      <c r="Q797" t="s">
        <v>5229</v>
      </c>
      <c r="R797" t="s">
        <v>376</v>
      </c>
      <c r="S797" t="s">
        <v>377</v>
      </c>
      <c r="T797" t="s">
        <v>12</v>
      </c>
      <c r="U797" t="s">
        <v>13</v>
      </c>
      <c r="V797" t="s">
        <v>378</v>
      </c>
      <c r="W797" t="s">
        <v>379</v>
      </c>
      <c r="X797" t="s">
        <v>380</v>
      </c>
      <c r="Y797" t="s">
        <v>17</v>
      </c>
      <c r="Z797" t="s">
        <v>381</v>
      </c>
      <c r="AA797" t="s">
        <v>103</v>
      </c>
      <c r="AB797" t="s">
        <v>382</v>
      </c>
      <c r="AC797" t="s">
        <v>3365</v>
      </c>
      <c r="AD797" t="s">
        <v>39</v>
      </c>
      <c r="AE797" t="s">
        <v>3366</v>
      </c>
      <c r="AF797" t="s">
        <v>3367</v>
      </c>
      <c r="AG797" t="s">
        <v>25</v>
      </c>
      <c r="AH797" t="s">
        <v>26</v>
      </c>
      <c r="AI797" t="s">
        <v>27</v>
      </c>
      <c r="AJ797" t="s">
        <v>28</v>
      </c>
      <c r="AK797" s="3">
        <v>4250000</v>
      </c>
      <c r="AL797" s="3">
        <v>0</v>
      </c>
      <c r="AM797" s="3">
        <v>0</v>
      </c>
      <c r="AN797" s="3">
        <v>4250000</v>
      </c>
      <c r="AO797" s="3">
        <v>4250000</v>
      </c>
      <c r="AP797" s="3">
        <v>0</v>
      </c>
      <c r="AQ797" t="s">
        <v>5230</v>
      </c>
      <c r="AR797" t="s">
        <v>1</v>
      </c>
      <c r="AS797" t="s">
        <v>5231</v>
      </c>
      <c r="AT797" t="s">
        <v>1</v>
      </c>
      <c r="AU797" s="2">
        <v>45679</v>
      </c>
    </row>
    <row r="798" spans="1:47" hidden="1" x14ac:dyDescent="0.2">
      <c r="A798" t="s">
        <v>0</v>
      </c>
      <c r="B798" t="s">
        <v>1</v>
      </c>
      <c r="C798" s="2">
        <v>45658</v>
      </c>
      <c r="D798" s="2">
        <v>45777</v>
      </c>
      <c r="E798" t="s">
        <v>2</v>
      </c>
      <c r="F798" s="2">
        <v>45679</v>
      </c>
      <c r="G798" t="s">
        <v>189</v>
      </c>
      <c r="H798" t="s">
        <v>3523</v>
      </c>
      <c r="I798" t="s">
        <v>5232</v>
      </c>
      <c r="J798" s="2">
        <v>45658</v>
      </c>
      <c r="K798" s="2">
        <v>46022</v>
      </c>
      <c r="L798" t="s">
        <v>6</v>
      </c>
      <c r="M798" t="s">
        <v>7</v>
      </c>
      <c r="N798" t="s">
        <v>8</v>
      </c>
      <c r="O798" t="s">
        <v>5233</v>
      </c>
      <c r="P798" t="s">
        <v>5233</v>
      </c>
      <c r="Q798" t="s">
        <v>5234</v>
      </c>
      <c r="R798" t="s">
        <v>376</v>
      </c>
      <c r="S798" t="s">
        <v>377</v>
      </c>
      <c r="T798" t="s">
        <v>12</v>
      </c>
      <c r="U798" t="s">
        <v>13</v>
      </c>
      <c r="V798" t="s">
        <v>378</v>
      </c>
      <c r="W798" t="s">
        <v>379</v>
      </c>
      <c r="X798" t="s">
        <v>380</v>
      </c>
      <c r="Y798" t="s">
        <v>17</v>
      </c>
      <c r="Z798" t="s">
        <v>381</v>
      </c>
      <c r="AA798" t="s">
        <v>103</v>
      </c>
      <c r="AB798" t="s">
        <v>382</v>
      </c>
      <c r="AC798" t="s">
        <v>3527</v>
      </c>
      <c r="AD798" t="s">
        <v>22</v>
      </c>
      <c r="AE798" t="s">
        <v>3528</v>
      </c>
      <c r="AF798" t="s">
        <v>3529</v>
      </c>
      <c r="AG798" t="s">
        <v>25</v>
      </c>
      <c r="AH798" t="s">
        <v>26</v>
      </c>
      <c r="AI798" t="s">
        <v>27</v>
      </c>
      <c r="AJ798" t="s">
        <v>28</v>
      </c>
      <c r="AK798" s="3">
        <v>51900000</v>
      </c>
      <c r="AL798" s="3">
        <v>0</v>
      </c>
      <c r="AM798" s="3">
        <v>0</v>
      </c>
      <c r="AN798" s="3">
        <v>51900000</v>
      </c>
      <c r="AO798" s="3">
        <v>0</v>
      </c>
      <c r="AP798" s="3">
        <v>51900000</v>
      </c>
      <c r="AQ798" t="s">
        <v>5235</v>
      </c>
      <c r="AR798" t="s">
        <v>1</v>
      </c>
      <c r="AS798" t="s">
        <v>5236</v>
      </c>
      <c r="AT798" t="s">
        <v>1</v>
      </c>
      <c r="AU798" s="2">
        <v>45679</v>
      </c>
    </row>
    <row r="799" spans="1:47" hidden="1" x14ac:dyDescent="0.2">
      <c r="A799" t="s">
        <v>0</v>
      </c>
      <c r="B799" t="s">
        <v>1</v>
      </c>
      <c r="C799" s="2">
        <v>45658</v>
      </c>
      <c r="D799" s="2">
        <v>45777</v>
      </c>
      <c r="E799" t="s">
        <v>2</v>
      </c>
      <c r="F799" s="2">
        <v>45679</v>
      </c>
      <c r="G799" t="s">
        <v>323</v>
      </c>
      <c r="H799" t="s">
        <v>1147</v>
      </c>
      <c r="I799" t="s">
        <v>5237</v>
      </c>
      <c r="J799" s="2">
        <v>45658</v>
      </c>
      <c r="K799" s="2">
        <v>46022</v>
      </c>
      <c r="L799" t="s">
        <v>6</v>
      </c>
      <c r="M799" t="s">
        <v>7</v>
      </c>
      <c r="N799" t="s">
        <v>8</v>
      </c>
      <c r="O799" t="s">
        <v>5238</v>
      </c>
      <c r="P799" t="s">
        <v>5238</v>
      </c>
      <c r="Q799" t="s">
        <v>5239</v>
      </c>
      <c r="R799" t="s">
        <v>376</v>
      </c>
      <c r="S799" t="s">
        <v>377</v>
      </c>
      <c r="T799" t="s">
        <v>12</v>
      </c>
      <c r="U799" t="s">
        <v>13</v>
      </c>
      <c r="V799" t="s">
        <v>378</v>
      </c>
      <c r="W799" t="s">
        <v>379</v>
      </c>
      <c r="X799" t="s">
        <v>380</v>
      </c>
      <c r="Y799" t="s">
        <v>17</v>
      </c>
      <c r="Z799" t="s">
        <v>381</v>
      </c>
      <c r="AA799" t="s">
        <v>1151</v>
      </c>
      <c r="AB799" t="s">
        <v>1152</v>
      </c>
      <c r="AC799" t="s">
        <v>5240</v>
      </c>
      <c r="AD799" t="s">
        <v>22</v>
      </c>
      <c r="AE799" t="s">
        <v>5241</v>
      </c>
      <c r="AF799" t="s">
        <v>5242</v>
      </c>
      <c r="AG799" t="s">
        <v>25</v>
      </c>
      <c r="AH799" t="s">
        <v>26</v>
      </c>
      <c r="AI799" t="s">
        <v>27</v>
      </c>
      <c r="AJ799" t="s">
        <v>28</v>
      </c>
      <c r="AK799" s="3">
        <v>286907116</v>
      </c>
      <c r="AL799" s="3">
        <v>0</v>
      </c>
      <c r="AM799" s="3">
        <v>0</v>
      </c>
      <c r="AN799" s="3">
        <v>286907116</v>
      </c>
      <c r="AO799" s="3">
        <v>36724109</v>
      </c>
      <c r="AP799" s="3">
        <v>250183007</v>
      </c>
      <c r="AQ799" t="s">
        <v>5243</v>
      </c>
      <c r="AR799" t="s">
        <v>1</v>
      </c>
      <c r="AS799" t="s">
        <v>5244</v>
      </c>
      <c r="AT799" t="s">
        <v>1</v>
      </c>
      <c r="AU799" s="2">
        <v>45679</v>
      </c>
    </row>
    <row r="800" spans="1:47" hidden="1" x14ac:dyDescent="0.2">
      <c r="A800" t="s">
        <v>0</v>
      </c>
      <c r="B800" t="s">
        <v>1</v>
      </c>
      <c r="C800" s="2">
        <v>45658</v>
      </c>
      <c r="D800" s="2">
        <v>45777</v>
      </c>
      <c r="E800" t="s">
        <v>2</v>
      </c>
      <c r="F800" s="2">
        <v>45679</v>
      </c>
      <c r="G800" t="s">
        <v>132</v>
      </c>
      <c r="H800" t="s">
        <v>3540</v>
      </c>
      <c r="I800" t="s">
        <v>5245</v>
      </c>
      <c r="J800" s="2">
        <v>45658</v>
      </c>
      <c r="K800" s="2">
        <v>46022</v>
      </c>
      <c r="L800" t="s">
        <v>6</v>
      </c>
      <c r="M800" t="s">
        <v>7</v>
      </c>
      <c r="N800" t="s">
        <v>8</v>
      </c>
      <c r="O800" t="s">
        <v>5246</v>
      </c>
      <c r="P800" t="s">
        <v>5246</v>
      </c>
      <c r="Q800" t="s">
        <v>5247</v>
      </c>
      <c r="R800" t="s">
        <v>376</v>
      </c>
      <c r="S800" t="s">
        <v>377</v>
      </c>
      <c r="T800" t="s">
        <v>12</v>
      </c>
      <c r="U800" t="s">
        <v>13</v>
      </c>
      <c r="V800" t="s">
        <v>378</v>
      </c>
      <c r="W800" t="s">
        <v>379</v>
      </c>
      <c r="X800" t="s">
        <v>380</v>
      </c>
      <c r="Y800" t="s">
        <v>17</v>
      </c>
      <c r="Z800" t="s">
        <v>381</v>
      </c>
      <c r="AA800" t="s">
        <v>1151</v>
      </c>
      <c r="AB800" t="s">
        <v>1152</v>
      </c>
      <c r="AC800" t="s">
        <v>5248</v>
      </c>
      <c r="AD800" t="s">
        <v>22</v>
      </c>
      <c r="AE800" t="s">
        <v>5249</v>
      </c>
      <c r="AF800" t="s">
        <v>5250</v>
      </c>
      <c r="AG800" t="s">
        <v>25</v>
      </c>
      <c r="AH800" t="s">
        <v>26</v>
      </c>
      <c r="AI800" t="s">
        <v>27</v>
      </c>
      <c r="AJ800" t="s">
        <v>28</v>
      </c>
      <c r="AK800" s="3">
        <v>157471616</v>
      </c>
      <c r="AL800" s="3">
        <v>0</v>
      </c>
      <c r="AM800" s="3">
        <v>0</v>
      </c>
      <c r="AN800" s="3">
        <v>157471616</v>
      </c>
      <c r="AO800" s="3">
        <v>0</v>
      </c>
      <c r="AP800" s="3">
        <v>157471616</v>
      </c>
      <c r="AQ800" t="s">
        <v>5251</v>
      </c>
      <c r="AR800" t="s">
        <v>1</v>
      </c>
      <c r="AS800" t="s">
        <v>5252</v>
      </c>
      <c r="AT800" t="s">
        <v>1</v>
      </c>
      <c r="AU800" s="2">
        <v>45679</v>
      </c>
    </row>
    <row r="801" spans="1:47" hidden="1" x14ac:dyDescent="0.2">
      <c r="A801" t="s">
        <v>0</v>
      </c>
      <c r="B801" t="s">
        <v>1</v>
      </c>
      <c r="C801" s="2">
        <v>45658</v>
      </c>
      <c r="D801" s="2">
        <v>45777</v>
      </c>
      <c r="E801" t="s">
        <v>2</v>
      </c>
      <c r="F801" s="2">
        <v>45679</v>
      </c>
      <c r="G801" t="s">
        <v>132</v>
      </c>
      <c r="H801" t="s">
        <v>3540</v>
      </c>
      <c r="I801" t="s">
        <v>5245</v>
      </c>
      <c r="J801" s="2">
        <v>45658</v>
      </c>
      <c r="K801" s="2">
        <v>46022</v>
      </c>
      <c r="L801" t="s">
        <v>6</v>
      </c>
      <c r="M801" t="s">
        <v>7</v>
      </c>
      <c r="N801" t="s">
        <v>8</v>
      </c>
      <c r="O801" t="s">
        <v>5253</v>
      </c>
      <c r="P801" t="s">
        <v>5253</v>
      </c>
      <c r="Q801" t="s">
        <v>5247</v>
      </c>
      <c r="R801" t="s">
        <v>376</v>
      </c>
      <c r="S801" t="s">
        <v>377</v>
      </c>
      <c r="T801" t="s">
        <v>12</v>
      </c>
      <c r="U801" t="s">
        <v>13</v>
      </c>
      <c r="V801" t="s">
        <v>378</v>
      </c>
      <c r="W801" t="s">
        <v>379</v>
      </c>
      <c r="X801" t="s">
        <v>380</v>
      </c>
      <c r="Y801" t="s">
        <v>17</v>
      </c>
      <c r="Z801" t="s">
        <v>381</v>
      </c>
      <c r="AA801" t="s">
        <v>1151</v>
      </c>
      <c r="AB801" t="s">
        <v>1152</v>
      </c>
      <c r="AC801" t="s">
        <v>5248</v>
      </c>
      <c r="AD801" t="s">
        <v>22</v>
      </c>
      <c r="AE801" t="s">
        <v>5249</v>
      </c>
      <c r="AF801" t="s">
        <v>5250</v>
      </c>
      <c r="AG801" t="s">
        <v>25</v>
      </c>
      <c r="AH801" t="s">
        <v>26</v>
      </c>
      <c r="AI801" t="s">
        <v>27</v>
      </c>
      <c r="AJ801" t="s">
        <v>28</v>
      </c>
      <c r="AK801" s="3">
        <v>524351571</v>
      </c>
      <c r="AL801" s="3">
        <v>0</v>
      </c>
      <c r="AM801" s="3">
        <v>0</v>
      </c>
      <c r="AN801" s="3">
        <v>524351571</v>
      </c>
      <c r="AO801" s="3">
        <v>0</v>
      </c>
      <c r="AP801" s="3">
        <v>524351571</v>
      </c>
      <c r="AQ801" t="s">
        <v>5254</v>
      </c>
      <c r="AR801" t="s">
        <v>1</v>
      </c>
      <c r="AS801" t="s">
        <v>5255</v>
      </c>
      <c r="AT801" t="s">
        <v>1</v>
      </c>
      <c r="AU801" s="2">
        <v>45679</v>
      </c>
    </row>
    <row r="802" spans="1:47" hidden="1" x14ac:dyDescent="0.2">
      <c r="A802" t="s">
        <v>0</v>
      </c>
      <c r="B802" t="s">
        <v>1</v>
      </c>
      <c r="C802" s="2">
        <v>45658</v>
      </c>
      <c r="D802" s="2">
        <v>45777</v>
      </c>
      <c r="E802" t="s">
        <v>2</v>
      </c>
      <c r="F802" s="2">
        <v>45679</v>
      </c>
      <c r="G802" t="s">
        <v>177</v>
      </c>
      <c r="H802" t="s">
        <v>3420</v>
      </c>
      <c r="I802" t="s">
        <v>5256</v>
      </c>
      <c r="J802" s="2">
        <v>45658</v>
      </c>
      <c r="K802" s="2">
        <v>46022</v>
      </c>
      <c r="L802" t="s">
        <v>6</v>
      </c>
      <c r="M802" t="s">
        <v>7</v>
      </c>
      <c r="N802" t="s">
        <v>8</v>
      </c>
      <c r="O802" t="s">
        <v>5257</v>
      </c>
      <c r="P802" t="s">
        <v>5257</v>
      </c>
      <c r="Q802" t="s">
        <v>5258</v>
      </c>
      <c r="R802" t="s">
        <v>376</v>
      </c>
      <c r="S802" t="s">
        <v>377</v>
      </c>
      <c r="T802" t="s">
        <v>12</v>
      </c>
      <c r="U802" t="s">
        <v>13</v>
      </c>
      <c r="V802" t="s">
        <v>378</v>
      </c>
      <c r="W802" t="s">
        <v>379</v>
      </c>
      <c r="X802" t="s">
        <v>380</v>
      </c>
      <c r="Y802" t="s">
        <v>17</v>
      </c>
      <c r="Z802" t="s">
        <v>381</v>
      </c>
      <c r="AA802" t="s">
        <v>1223</v>
      </c>
      <c r="AB802" t="s">
        <v>1224</v>
      </c>
      <c r="AC802" t="s">
        <v>5259</v>
      </c>
      <c r="AD802" t="s">
        <v>22</v>
      </c>
      <c r="AE802" t="s">
        <v>5260</v>
      </c>
      <c r="AF802" t="s">
        <v>5261</v>
      </c>
      <c r="AG802" t="s">
        <v>25</v>
      </c>
      <c r="AH802" t="s">
        <v>26</v>
      </c>
      <c r="AI802" t="s">
        <v>27</v>
      </c>
      <c r="AJ802" t="s">
        <v>28</v>
      </c>
      <c r="AK802" s="3">
        <v>84900000</v>
      </c>
      <c r="AL802" s="3">
        <v>0</v>
      </c>
      <c r="AM802" s="3">
        <v>0</v>
      </c>
      <c r="AN802" s="3">
        <v>84900000</v>
      </c>
      <c r="AO802" s="3">
        <v>0</v>
      </c>
      <c r="AP802" s="3">
        <v>84900000</v>
      </c>
      <c r="AQ802" t="s">
        <v>5262</v>
      </c>
      <c r="AR802" t="s">
        <v>1</v>
      </c>
      <c r="AS802" t="s">
        <v>5263</v>
      </c>
      <c r="AT802" t="s">
        <v>1</v>
      </c>
      <c r="AU802" s="2">
        <v>45679</v>
      </c>
    </row>
    <row r="803" spans="1:47" hidden="1" x14ac:dyDescent="0.2">
      <c r="A803" t="s">
        <v>0</v>
      </c>
      <c r="B803" t="s">
        <v>1</v>
      </c>
      <c r="C803" s="2">
        <v>45658</v>
      </c>
      <c r="D803" s="2">
        <v>45777</v>
      </c>
      <c r="E803" t="s">
        <v>2</v>
      </c>
      <c r="F803" s="2">
        <v>45679</v>
      </c>
      <c r="G803" t="s">
        <v>177</v>
      </c>
      <c r="H803" t="s">
        <v>3420</v>
      </c>
      <c r="I803" t="s">
        <v>5256</v>
      </c>
      <c r="J803" s="2">
        <v>45658</v>
      </c>
      <c r="K803" s="2">
        <v>46022</v>
      </c>
      <c r="L803" t="s">
        <v>6</v>
      </c>
      <c r="M803" t="s">
        <v>7</v>
      </c>
      <c r="N803" t="s">
        <v>8</v>
      </c>
      <c r="O803" t="s">
        <v>5264</v>
      </c>
      <c r="P803" t="s">
        <v>5264</v>
      </c>
      <c r="Q803" t="s">
        <v>5258</v>
      </c>
      <c r="R803" t="s">
        <v>376</v>
      </c>
      <c r="S803" t="s">
        <v>377</v>
      </c>
      <c r="T803" t="s">
        <v>12</v>
      </c>
      <c r="U803" t="s">
        <v>13</v>
      </c>
      <c r="V803" t="s">
        <v>378</v>
      </c>
      <c r="W803" t="s">
        <v>379</v>
      </c>
      <c r="X803" t="s">
        <v>380</v>
      </c>
      <c r="Y803" t="s">
        <v>17</v>
      </c>
      <c r="Z803" t="s">
        <v>381</v>
      </c>
      <c r="AA803" t="s">
        <v>1223</v>
      </c>
      <c r="AB803" t="s">
        <v>1224</v>
      </c>
      <c r="AC803" t="s">
        <v>5259</v>
      </c>
      <c r="AD803" t="s">
        <v>22</v>
      </c>
      <c r="AE803" t="s">
        <v>5260</v>
      </c>
      <c r="AF803" t="s">
        <v>5261</v>
      </c>
      <c r="AG803" t="s">
        <v>25</v>
      </c>
      <c r="AH803" t="s">
        <v>26</v>
      </c>
      <c r="AI803" t="s">
        <v>27</v>
      </c>
      <c r="AJ803" t="s">
        <v>28</v>
      </c>
      <c r="AK803" s="3">
        <v>24050000</v>
      </c>
      <c r="AL803" s="3">
        <v>0</v>
      </c>
      <c r="AM803" s="3">
        <v>0</v>
      </c>
      <c r="AN803" s="3">
        <v>24050000</v>
      </c>
      <c r="AO803" s="3">
        <v>0</v>
      </c>
      <c r="AP803" s="3">
        <v>24050000</v>
      </c>
      <c r="AQ803" t="s">
        <v>5265</v>
      </c>
      <c r="AR803" t="s">
        <v>1</v>
      </c>
      <c r="AS803" t="s">
        <v>5266</v>
      </c>
      <c r="AT803" t="s">
        <v>1</v>
      </c>
      <c r="AU803" s="2">
        <v>45679</v>
      </c>
    </row>
    <row r="804" spans="1:47" hidden="1" x14ac:dyDescent="0.2">
      <c r="A804" t="s">
        <v>0</v>
      </c>
      <c r="B804" t="s">
        <v>1</v>
      </c>
      <c r="C804" s="2">
        <v>45658</v>
      </c>
      <c r="D804" s="2">
        <v>45777</v>
      </c>
      <c r="E804" t="s">
        <v>2</v>
      </c>
      <c r="F804" s="2">
        <v>45679</v>
      </c>
      <c r="G804" t="s">
        <v>177</v>
      </c>
      <c r="H804" t="s">
        <v>3420</v>
      </c>
      <c r="I804" t="s">
        <v>5267</v>
      </c>
      <c r="J804" s="2">
        <v>45658</v>
      </c>
      <c r="K804" s="2">
        <v>46022</v>
      </c>
      <c r="L804" t="s">
        <v>6</v>
      </c>
      <c r="M804" t="s">
        <v>7</v>
      </c>
      <c r="N804" t="s">
        <v>8</v>
      </c>
      <c r="O804" t="s">
        <v>5268</v>
      </c>
      <c r="P804" t="s">
        <v>5268</v>
      </c>
      <c r="Q804" t="s">
        <v>5269</v>
      </c>
      <c r="R804" t="s">
        <v>376</v>
      </c>
      <c r="S804" t="s">
        <v>377</v>
      </c>
      <c r="T804" t="s">
        <v>12</v>
      </c>
      <c r="U804" t="s">
        <v>13</v>
      </c>
      <c r="V804" t="s">
        <v>378</v>
      </c>
      <c r="W804" t="s">
        <v>379</v>
      </c>
      <c r="X804" t="s">
        <v>380</v>
      </c>
      <c r="Y804" t="s">
        <v>17</v>
      </c>
      <c r="Z804" t="s">
        <v>381</v>
      </c>
      <c r="AA804" t="s">
        <v>1223</v>
      </c>
      <c r="AB804" t="s">
        <v>1224</v>
      </c>
      <c r="AC804" t="s">
        <v>5048</v>
      </c>
      <c r="AD804" t="s">
        <v>22</v>
      </c>
      <c r="AE804" t="s">
        <v>5049</v>
      </c>
      <c r="AF804" t="s">
        <v>5050</v>
      </c>
      <c r="AG804" t="s">
        <v>25</v>
      </c>
      <c r="AH804" t="s">
        <v>26</v>
      </c>
      <c r="AI804" t="s">
        <v>27</v>
      </c>
      <c r="AJ804" t="s">
        <v>28</v>
      </c>
      <c r="AK804" s="3">
        <v>121500000</v>
      </c>
      <c r="AL804" s="3">
        <v>0</v>
      </c>
      <c r="AM804" s="3">
        <v>0</v>
      </c>
      <c r="AN804" s="3">
        <v>121500000</v>
      </c>
      <c r="AO804" s="3">
        <v>0</v>
      </c>
      <c r="AP804" s="3">
        <v>121500000</v>
      </c>
      <c r="AQ804" t="s">
        <v>5270</v>
      </c>
      <c r="AR804" t="s">
        <v>1</v>
      </c>
      <c r="AS804" t="s">
        <v>5271</v>
      </c>
      <c r="AT804" t="s">
        <v>1</v>
      </c>
      <c r="AU804" s="2">
        <v>45679</v>
      </c>
    </row>
    <row r="805" spans="1:47" hidden="1" x14ac:dyDescent="0.2">
      <c r="A805" t="s">
        <v>0</v>
      </c>
      <c r="B805" t="s">
        <v>1</v>
      </c>
      <c r="C805" s="2">
        <v>45658</v>
      </c>
      <c r="D805" s="2">
        <v>45777</v>
      </c>
      <c r="E805" t="s">
        <v>2</v>
      </c>
      <c r="F805" s="2">
        <v>45679</v>
      </c>
      <c r="G805" t="s">
        <v>121</v>
      </c>
      <c r="H805" t="s">
        <v>140</v>
      </c>
      <c r="I805" t="s">
        <v>5272</v>
      </c>
      <c r="J805" s="2">
        <v>45658</v>
      </c>
      <c r="K805" s="2">
        <v>46022</v>
      </c>
      <c r="L805" t="s">
        <v>6</v>
      </c>
      <c r="M805" t="s">
        <v>7</v>
      </c>
      <c r="N805" t="s">
        <v>8</v>
      </c>
      <c r="O805" t="s">
        <v>5273</v>
      </c>
      <c r="P805" t="s">
        <v>5273</v>
      </c>
      <c r="Q805" t="s">
        <v>5274</v>
      </c>
      <c r="R805" t="s">
        <v>376</v>
      </c>
      <c r="S805" t="s">
        <v>377</v>
      </c>
      <c r="T805" t="s">
        <v>12</v>
      </c>
      <c r="U805" t="s">
        <v>13</v>
      </c>
      <c r="V805" t="s">
        <v>378</v>
      </c>
      <c r="W805" t="s">
        <v>379</v>
      </c>
      <c r="X805" t="s">
        <v>380</v>
      </c>
      <c r="Y805" t="s">
        <v>17</v>
      </c>
      <c r="Z805" t="s">
        <v>381</v>
      </c>
      <c r="AA805" t="s">
        <v>103</v>
      </c>
      <c r="AB805" t="s">
        <v>382</v>
      </c>
      <c r="AC805" t="s">
        <v>4058</v>
      </c>
      <c r="AD805" t="s">
        <v>39</v>
      </c>
      <c r="AE805" t="s">
        <v>4059</v>
      </c>
      <c r="AF805" t="s">
        <v>4060</v>
      </c>
      <c r="AG805" t="s">
        <v>25</v>
      </c>
      <c r="AH805" t="s">
        <v>26</v>
      </c>
      <c r="AI805" t="s">
        <v>27</v>
      </c>
      <c r="AJ805" t="s">
        <v>28</v>
      </c>
      <c r="AK805" s="3">
        <v>2500000</v>
      </c>
      <c r="AL805" s="3">
        <v>0</v>
      </c>
      <c r="AM805" s="3">
        <v>0</v>
      </c>
      <c r="AN805" s="3">
        <v>2500000</v>
      </c>
      <c r="AO805" s="3">
        <v>1166667</v>
      </c>
      <c r="AP805" s="3">
        <v>1333333</v>
      </c>
      <c r="AQ805" t="s">
        <v>5275</v>
      </c>
      <c r="AR805" t="s">
        <v>1</v>
      </c>
      <c r="AS805" t="s">
        <v>5276</v>
      </c>
      <c r="AT805" t="s">
        <v>1</v>
      </c>
      <c r="AU805" s="2">
        <v>45679</v>
      </c>
    </row>
    <row r="806" spans="1:47" hidden="1" x14ac:dyDescent="0.2">
      <c r="A806" t="s">
        <v>0</v>
      </c>
      <c r="B806" t="s">
        <v>1</v>
      </c>
      <c r="C806" s="2">
        <v>45658</v>
      </c>
      <c r="D806" s="2">
        <v>45777</v>
      </c>
      <c r="E806" t="s">
        <v>2</v>
      </c>
      <c r="F806" s="2">
        <v>45679</v>
      </c>
      <c r="G806" t="s">
        <v>3</v>
      </c>
      <c r="H806" t="s">
        <v>4</v>
      </c>
      <c r="I806" t="s">
        <v>5277</v>
      </c>
      <c r="J806" s="2">
        <v>45658</v>
      </c>
      <c r="K806" s="2">
        <v>46022</v>
      </c>
      <c r="L806" t="s">
        <v>6</v>
      </c>
      <c r="M806" t="s">
        <v>7</v>
      </c>
      <c r="N806" t="s">
        <v>8</v>
      </c>
      <c r="O806" t="s">
        <v>5278</v>
      </c>
      <c r="P806" t="s">
        <v>5278</v>
      </c>
      <c r="Q806" t="s">
        <v>5279</v>
      </c>
      <c r="R806" t="s">
        <v>376</v>
      </c>
      <c r="S806" t="s">
        <v>377</v>
      </c>
      <c r="T806" t="s">
        <v>12</v>
      </c>
      <c r="U806" t="s">
        <v>13</v>
      </c>
      <c r="V806" t="s">
        <v>378</v>
      </c>
      <c r="W806" t="s">
        <v>379</v>
      </c>
      <c r="X806" t="s">
        <v>380</v>
      </c>
      <c r="Y806" t="s">
        <v>17</v>
      </c>
      <c r="Z806" t="s">
        <v>381</v>
      </c>
      <c r="AA806" t="s">
        <v>19</v>
      </c>
      <c r="AB806" t="s">
        <v>20</v>
      </c>
      <c r="AC806" t="s">
        <v>183</v>
      </c>
      <c r="AD806" t="s">
        <v>22</v>
      </c>
      <c r="AE806" t="s">
        <v>184</v>
      </c>
      <c r="AF806" t="s">
        <v>185</v>
      </c>
      <c r="AG806" t="s">
        <v>25</v>
      </c>
      <c r="AH806" t="s">
        <v>26</v>
      </c>
      <c r="AI806" t="s">
        <v>27</v>
      </c>
      <c r="AJ806" t="s">
        <v>28</v>
      </c>
      <c r="AK806" s="3">
        <v>8546630</v>
      </c>
      <c r="AL806" s="3">
        <v>0</v>
      </c>
      <c r="AM806" s="3">
        <v>0</v>
      </c>
      <c r="AN806" s="3">
        <v>8546630</v>
      </c>
      <c r="AO806" s="3">
        <v>8546630</v>
      </c>
      <c r="AP806" s="3">
        <v>0</v>
      </c>
      <c r="AQ806" t="s">
        <v>5280</v>
      </c>
      <c r="AR806" t="s">
        <v>1</v>
      </c>
      <c r="AS806" t="s">
        <v>5281</v>
      </c>
      <c r="AT806" t="s">
        <v>1</v>
      </c>
      <c r="AU806" s="2">
        <v>45679</v>
      </c>
    </row>
    <row r="807" spans="1:47" hidden="1" x14ac:dyDescent="0.2">
      <c r="A807" t="s">
        <v>0</v>
      </c>
      <c r="B807" t="s">
        <v>1</v>
      </c>
      <c r="C807" s="2">
        <v>45658</v>
      </c>
      <c r="D807" s="2">
        <v>45777</v>
      </c>
      <c r="E807" t="s">
        <v>2</v>
      </c>
      <c r="F807" s="2">
        <v>45679</v>
      </c>
      <c r="G807" t="s">
        <v>3</v>
      </c>
      <c r="H807" t="s">
        <v>4</v>
      </c>
      <c r="I807" t="s">
        <v>5277</v>
      </c>
      <c r="J807" s="2">
        <v>45658</v>
      </c>
      <c r="K807" s="2">
        <v>46022</v>
      </c>
      <c r="L807" t="s">
        <v>6</v>
      </c>
      <c r="M807" t="s">
        <v>7</v>
      </c>
      <c r="N807" t="s">
        <v>8</v>
      </c>
      <c r="O807" t="s">
        <v>5282</v>
      </c>
      <c r="P807" t="s">
        <v>5282</v>
      </c>
      <c r="Q807" t="s">
        <v>5279</v>
      </c>
      <c r="R807" t="s">
        <v>376</v>
      </c>
      <c r="S807" t="s">
        <v>377</v>
      </c>
      <c r="T807" t="s">
        <v>12</v>
      </c>
      <c r="U807" t="s">
        <v>13</v>
      </c>
      <c r="V807" t="s">
        <v>378</v>
      </c>
      <c r="W807" t="s">
        <v>379</v>
      </c>
      <c r="X807" t="s">
        <v>380</v>
      </c>
      <c r="Y807" t="s">
        <v>17</v>
      </c>
      <c r="Z807" t="s">
        <v>381</v>
      </c>
      <c r="AA807" t="s">
        <v>19</v>
      </c>
      <c r="AB807" t="s">
        <v>20</v>
      </c>
      <c r="AC807" t="s">
        <v>183</v>
      </c>
      <c r="AD807" t="s">
        <v>22</v>
      </c>
      <c r="AE807" t="s">
        <v>184</v>
      </c>
      <c r="AF807" t="s">
        <v>185</v>
      </c>
      <c r="AG807" t="s">
        <v>25</v>
      </c>
      <c r="AH807" t="s">
        <v>26</v>
      </c>
      <c r="AI807" t="s">
        <v>27</v>
      </c>
      <c r="AJ807" t="s">
        <v>28</v>
      </c>
      <c r="AK807" s="3">
        <v>2955942</v>
      </c>
      <c r="AL807" s="3">
        <v>0</v>
      </c>
      <c r="AM807" s="3">
        <v>0</v>
      </c>
      <c r="AN807" s="3">
        <v>2955942</v>
      </c>
      <c r="AO807" s="3">
        <v>2955942</v>
      </c>
      <c r="AP807" s="3">
        <v>0</v>
      </c>
      <c r="AQ807" t="s">
        <v>5283</v>
      </c>
      <c r="AR807" t="s">
        <v>1</v>
      </c>
      <c r="AS807" t="s">
        <v>5284</v>
      </c>
      <c r="AT807" t="s">
        <v>1</v>
      </c>
      <c r="AU807" s="2">
        <v>45679</v>
      </c>
    </row>
    <row r="808" spans="1:47" hidden="1" x14ac:dyDescent="0.2">
      <c r="A808" t="s">
        <v>0</v>
      </c>
      <c r="B808" t="s">
        <v>1</v>
      </c>
      <c r="C808" s="2">
        <v>45658</v>
      </c>
      <c r="D808" s="2">
        <v>45777</v>
      </c>
      <c r="E808" t="s">
        <v>2</v>
      </c>
      <c r="F808" s="2">
        <v>45679</v>
      </c>
      <c r="G808" t="s">
        <v>3</v>
      </c>
      <c r="H808" t="s">
        <v>4</v>
      </c>
      <c r="I808" t="s">
        <v>5277</v>
      </c>
      <c r="J808" s="2">
        <v>45658</v>
      </c>
      <c r="K808" s="2">
        <v>46022</v>
      </c>
      <c r="L808" t="s">
        <v>6</v>
      </c>
      <c r="M808" t="s">
        <v>7</v>
      </c>
      <c r="N808" t="s">
        <v>8</v>
      </c>
      <c r="O808" t="s">
        <v>5285</v>
      </c>
      <c r="P808" t="s">
        <v>5285</v>
      </c>
      <c r="Q808" t="s">
        <v>5279</v>
      </c>
      <c r="R808" t="s">
        <v>376</v>
      </c>
      <c r="S808" t="s">
        <v>377</v>
      </c>
      <c r="T808" t="s">
        <v>12</v>
      </c>
      <c r="U808" t="s">
        <v>13</v>
      </c>
      <c r="V808" t="s">
        <v>378</v>
      </c>
      <c r="W808" t="s">
        <v>379</v>
      </c>
      <c r="X808" t="s">
        <v>380</v>
      </c>
      <c r="Y808" t="s">
        <v>17</v>
      </c>
      <c r="Z808" t="s">
        <v>381</v>
      </c>
      <c r="AA808" t="s">
        <v>19</v>
      </c>
      <c r="AB808" t="s">
        <v>20</v>
      </c>
      <c r="AC808" t="s">
        <v>183</v>
      </c>
      <c r="AD808" t="s">
        <v>22</v>
      </c>
      <c r="AE808" t="s">
        <v>184</v>
      </c>
      <c r="AF808" t="s">
        <v>185</v>
      </c>
      <c r="AG808" t="s">
        <v>25</v>
      </c>
      <c r="AH808" t="s">
        <v>26</v>
      </c>
      <c r="AI808" t="s">
        <v>27</v>
      </c>
      <c r="AJ808" t="s">
        <v>28</v>
      </c>
      <c r="AK808" s="3">
        <v>29628445</v>
      </c>
      <c r="AL808" s="3">
        <v>0</v>
      </c>
      <c r="AM808" s="3">
        <v>0</v>
      </c>
      <c r="AN808" s="3">
        <v>29628445</v>
      </c>
      <c r="AO808" s="3">
        <v>29124967</v>
      </c>
      <c r="AP808" s="3">
        <v>503478</v>
      </c>
      <c r="AQ808" t="s">
        <v>5286</v>
      </c>
      <c r="AR808" t="s">
        <v>1</v>
      </c>
      <c r="AS808" t="s">
        <v>5287</v>
      </c>
      <c r="AT808" t="s">
        <v>1</v>
      </c>
      <c r="AU808" s="2">
        <v>45679</v>
      </c>
    </row>
    <row r="809" spans="1:47" hidden="1" x14ac:dyDescent="0.2">
      <c r="A809" t="s">
        <v>0</v>
      </c>
      <c r="B809" t="s">
        <v>1</v>
      </c>
      <c r="C809" s="2">
        <v>45658</v>
      </c>
      <c r="D809" s="2">
        <v>45777</v>
      </c>
      <c r="E809" t="s">
        <v>2</v>
      </c>
      <c r="F809" s="2">
        <v>45679</v>
      </c>
      <c r="G809" t="s">
        <v>3</v>
      </c>
      <c r="H809" t="s">
        <v>4</v>
      </c>
      <c r="I809" t="s">
        <v>5277</v>
      </c>
      <c r="J809" s="2">
        <v>45658</v>
      </c>
      <c r="K809" s="2">
        <v>46022</v>
      </c>
      <c r="L809" t="s">
        <v>6</v>
      </c>
      <c r="M809" t="s">
        <v>7</v>
      </c>
      <c r="N809" t="s">
        <v>8</v>
      </c>
      <c r="O809" t="s">
        <v>5288</v>
      </c>
      <c r="P809" t="s">
        <v>5288</v>
      </c>
      <c r="Q809" t="s">
        <v>5279</v>
      </c>
      <c r="R809" t="s">
        <v>376</v>
      </c>
      <c r="S809" t="s">
        <v>377</v>
      </c>
      <c r="T809" t="s">
        <v>12</v>
      </c>
      <c r="U809" t="s">
        <v>13</v>
      </c>
      <c r="V809" t="s">
        <v>378</v>
      </c>
      <c r="W809" t="s">
        <v>379</v>
      </c>
      <c r="X809" t="s">
        <v>380</v>
      </c>
      <c r="Y809" t="s">
        <v>17</v>
      </c>
      <c r="Z809" t="s">
        <v>381</v>
      </c>
      <c r="AA809" t="s">
        <v>19</v>
      </c>
      <c r="AB809" t="s">
        <v>20</v>
      </c>
      <c r="AC809" t="s">
        <v>183</v>
      </c>
      <c r="AD809" t="s">
        <v>22</v>
      </c>
      <c r="AE809" t="s">
        <v>184</v>
      </c>
      <c r="AF809" t="s">
        <v>185</v>
      </c>
      <c r="AG809" t="s">
        <v>25</v>
      </c>
      <c r="AH809" t="s">
        <v>26</v>
      </c>
      <c r="AI809" t="s">
        <v>27</v>
      </c>
      <c r="AJ809" t="s">
        <v>28</v>
      </c>
      <c r="AK809" s="3">
        <v>71040546</v>
      </c>
      <c r="AL809" s="3">
        <v>0</v>
      </c>
      <c r="AM809" s="3">
        <v>0</v>
      </c>
      <c r="AN809" s="3">
        <v>71040546</v>
      </c>
      <c r="AO809" s="3">
        <v>29761813</v>
      </c>
      <c r="AP809" s="3">
        <v>41278733</v>
      </c>
      <c r="AQ809" t="s">
        <v>5289</v>
      </c>
      <c r="AR809" t="s">
        <v>1</v>
      </c>
      <c r="AS809" t="s">
        <v>5290</v>
      </c>
      <c r="AT809" t="s">
        <v>1</v>
      </c>
      <c r="AU809" s="2">
        <v>45679</v>
      </c>
    </row>
    <row r="810" spans="1:47" hidden="1" x14ac:dyDescent="0.2">
      <c r="A810" t="s">
        <v>0</v>
      </c>
      <c r="B810" t="s">
        <v>1</v>
      </c>
      <c r="C810" s="2">
        <v>45658</v>
      </c>
      <c r="D810" s="2">
        <v>45777</v>
      </c>
      <c r="E810" t="s">
        <v>2</v>
      </c>
      <c r="F810" s="2">
        <v>45679</v>
      </c>
      <c r="G810" t="s">
        <v>3</v>
      </c>
      <c r="H810" t="s">
        <v>4</v>
      </c>
      <c r="I810" t="s">
        <v>5277</v>
      </c>
      <c r="J810" s="2">
        <v>45658</v>
      </c>
      <c r="K810" s="2">
        <v>46022</v>
      </c>
      <c r="L810" t="s">
        <v>6</v>
      </c>
      <c r="M810" t="s">
        <v>7</v>
      </c>
      <c r="N810" t="s">
        <v>8</v>
      </c>
      <c r="O810" t="s">
        <v>5291</v>
      </c>
      <c r="P810" t="s">
        <v>5291</v>
      </c>
      <c r="Q810" t="s">
        <v>5279</v>
      </c>
      <c r="R810" t="s">
        <v>376</v>
      </c>
      <c r="S810" t="s">
        <v>377</v>
      </c>
      <c r="T810" t="s">
        <v>12</v>
      </c>
      <c r="U810" t="s">
        <v>13</v>
      </c>
      <c r="V810" t="s">
        <v>378</v>
      </c>
      <c r="W810" t="s">
        <v>379</v>
      </c>
      <c r="X810" t="s">
        <v>380</v>
      </c>
      <c r="Y810" t="s">
        <v>17</v>
      </c>
      <c r="Z810" t="s">
        <v>381</v>
      </c>
      <c r="AA810" t="s">
        <v>19</v>
      </c>
      <c r="AB810" t="s">
        <v>20</v>
      </c>
      <c r="AC810" t="s">
        <v>183</v>
      </c>
      <c r="AD810" t="s">
        <v>22</v>
      </c>
      <c r="AE810" t="s">
        <v>184</v>
      </c>
      <c r="AF810" t="s">
        <v>185</v>
      </c>
      <c r="AG810" t="s">
        <v>25</v>
      </c>
      <c r="AH810" t="s">
        <v>26</v>
      </c>
      <c r="AI810" t="s">
        <v>27</v>
      </c>
      <c r="AJ810" t="s">
        <v>28</v>
      </c>
      <c r="AK810" s="3">
        <v>19307558</v>
      </c>
      <c r="AL810" s="3">
        <v>0</v>
      </c>
      <c r="AM810" s="3">
        <v>0</v>
      </c>
      <c r="AN810" s="3">
        <v>19307558</v>
      </c>
      <c r="AO810" s="3">
        <v>19307558</v>
      </c>
      <c r="AP810" s="3">
        <v>0</v>
      </c>
      <c r="AQ810" t="s">
        <v>5292</v>
      </c>
      <c r="AR810" t="s">
        <v>1</v>
      </c>
      <c r="AS810" t="s">
        <v>5293</v>
      </c>
      <c r="AT810" t="s">
        <v>1</v>
      </c>
      <c r="AU810" s="2">
        <v>45679</v>
      </c>
    </row>
    <row r="811" spans="1:47" hidden="1" x14ac:dyDescent="0.2">
      <c r="A811" t="s">
        <v>0</v>
      </c>
      <c r="B811" t="s">
        <v>1</v>
      </c>
      <c r="C811" s="2">
        <v>45658</v>
      </c>
      <c r="D811" s="2">
        <v>45777</v>
      </c>
      <c r="E811" t="s">
        <v>2</v>
      </c>
      <c r="F811" s="2">
        <v>45679</v>
      </c>
      <c r="G811" t="s">
        <v>3</v>
      </c>
      <c r="H811" t="s">
        <v>4</v>
      </c>
      <c r="I811" t="s">
        <v>5277</v>
      </c>
      <c r="J811" s="2">
        <v>45658</v>
      </c>
      <c r="K811" s="2">
        <v>46022</v>
      </c>
      <c r="L811" t="s">
        <v>6</v>
      </c>
      <c r="M811" t="s">
        <v>7</v>
      </c>
      <c r="N811" t="s">
        <v>8</v>
      </c>
      <c r="O811" t="s">
        <v>5294</v>
      </c>
      <c r="P811" t="s">
        <v>5294</v>
      </c>
      <c r="Q811" t="s">
        <v>5279</v>
      </c>
      <c r="R811" t="s">
        <v>376</v>
      </c>
      <c r="S811" t="s">
        <v>377</v>
      </c>
      <c r="T811" t="s">
        <v>12</v>
      </c>
      <c r="U811" t="s">
        <v>13</v>
      </c>
      <c r="V811" t="s">
        <v>378</v>
      </c>
      <c r="W811" t="s">
        <v>379</v>
      </c>
      <c r="X811" t="s">
        <v>380</v>
      </c>
      <c r="Y811" t="s">
        <v>17</v>
      </c>
      <c r="Z811" t="s">
        <v>381</v>
      </c>
      <c r="AA811" t="s">
        <v>19</v>
      </c>
      <c r="AB811" t="s">
        <v>20</v>
      </c>
      <c r="AC811" t="s">
        <v>183</v>
      </c>
      <c r="AD811" t="s">
        <v>22</v>
      </c>
      <c r="AE811" t="s">
        <v>184</v>
      </c>
      <c r="AF811" t="s">
        <v>185</v>
      </c>
      <c r="AG811" t="s">
        <v>25</v>
      </c>
      <c r="AH811" t="s">
        <v>26</v>
      </c>
      <c r="AI811" t="s">
        <v>27</v>
      </c>
      <c r="AJ811" t="s">
        <v>28</v>
      </c>
      <c r="AK811" s="3">
        <v>5359313</v>
      </c>
      <c r="AL811" s="3">
        <v>0</v>
      </c>
      <c r="AM811" s="3">
        <v>0</v>
      </c>
      <c r="AN811" s="3">
        <v>5359313</v>
      </c>
      <c r="AO811" s="3">
        <v>5359313</v>
      </c>
      <c r="AP811" s="3">
        <v>0</v>
      </c>
      <c r="AQ811" t="s">
        <v>5295</v>
      </c>
      <c r="AR811" t="s">
        <v>1</v>
      </c>
      <c r="AS811" t="s">
        <v>5296</v>
      </c>
      <c r="AT811" t="s">
        <v>1</v>
      </c>
      <c r="AU811" s="2">
        <v>45679</v>
      </c>
    </row>
    <row r="812" spans="1:47" hidden="1" x14ac:dyDescent="0.2">
      <c r="A812" t="s">
        <v>0</v>
      </c>
      <c r="B812" t="s">
        <v>1</v>
      </c>
      <c r="C812" s="2">
        <v>45658</v>
      </c>
      <c r="D812" s="2">
        <v>45777</v>
      </c>
      <c r="E812" t="s">
        <v>2</v>
      </c>
      <c r="F812" s="2">
        <v>45679</v>
      </c>
      <c r="G812" t="s">
        <v>3</v>
      </c>
      <c r="H812" t="s">
        <v>4</v>
      </c>
      <c r="I812" t="s">
        <v>5277</v>
      </c>
      <c r="J812" s="2">
        <v>45658</v>
      </c>
      <c r="K812" s="2">
        <v>46022</v>
      </c>
      <c r="L812" t="s">
        <v>6</v>
      </c>
      <c r="M812" t="s">
        <v>7</v>
      </c>
      <c r="N812" t="s">
        <v>8</v>
      </c>
      <c r="O812" t="s">
        <v>5297</v>
      </c>
      <c r="P812" t="s">
        <v>5297</v>
      </c>
      <c r="Q812" t="s">
        <v>5279</v>
      </c>
      <c r="R812" t="s">
        <v>376</v>
      </c>
      <c r="S812" t="s">
        <v>377</v>
      </c>
      <c r="T812" t="s">
        <v>12</v>
      </c>
      <c r="U812" t="s">
        <v>13</v>
      </c>
      <c r="V812" t="s">
        <v>378</v>
      </c>
      <c r="W812" t="s">
        <v>379</v>
      </c>
      <c r="X812" t="s">
        <v>380</v>
      </c>
      <c r="Y812" t="s">
        <v>17</v>
      </c>
      <c r="Z812" t="s">
        <v>381</v>
      </c>
      <c r="AA812" t="s">
        <v>19</v>
      </c>
      <c r="AB812" t="s">
        <v>20</v>
      </c>
      <c r="AC812" t="s">
        <v>183</v>
      </c>
      <c r="AD812" t="s">
        <v>22</v>
      </c>
      <c r="AE812" t="s">
        <v>184</v>
      </c>
      <c r="AF812" t="s">
        <v>185</v>
      </c>
      <c r="AG812" t="s">
        <v>25</v>
      </c>
      <c r="AH812" t="s">
        <v>26</v>
      </c>
      <c r="AI812" t="s">
        <v>27</v>
      </c>
      <c r="AJ812" t="s">
        <v>28</v>
      </c>
      <c r="AK812" s="3">
        <v>49949867</v>
      </c>
      <c r="AL812" s="3">
        <v>0</v>
      </c>
      <c r="AM812" s="3">
        <v>0</v>
      </c>
      <c r="AN812" s="3">
        <v>49949867</v>
      </c>
      <c r="AO812" s="3">
        <v>20832970</v>
      </c>
      <c r="AP812" s="3">
        <v>29116897</v>
      </c>
      <c r="AQ812" t="s">
        <v>5298</v>
      </c>
      <c r="AR812" t="s">
        <v>1</v>
      </c>
      <c r="AS812" t="s">
        <v>5299</v>
      </c>
      <c r="AT812" t="s">
        <v>1</v>
      </c>
      <c r="AU812" s="2">
        <v>45679</v>
      </c>
    </row>
    <row r="813" spans="1:47" hidden="1" x14ac:dyDescent="0.2">
      <c r="A813" t="s">
        <v>0</v>
      </c>
      <c r="B813" t="s">
        <v>1</v>
      </c>
      <c r="C813" s="2">
        <v>45658</v>
      </c>
      <c r="D813" s="2">
        <v>45777</v>
      </c>
      <c r="E813" t="s">
        <v>2</v>
      </c>
      <c r="F813" s="2">
        <v>45679</v>
      </c>
      <c r="G813" t="s">
        <v>3</v>
      </c>
      <c r="H813" t="s">
        <v>4</v>
      </c>
      <c r="I813" t="s">
        <v>5277</v>
      </c>
      <c r="J813" s="2">
        <v>45658</v>
      </c>
      <c r="K813" s="2">
        <v>46022</v>
      </c>
      <c r="L813" t="s">
        <v>6</v>
      </c>
      <c r="M813" t="s">
        <v>7</v>
      </c>
      <c r="N813" t="s">
        <v>8</v>
      </c>
      <c r="O813" t="s">
        <v>5300</v>
      </c>
      <c r="P813" t="s">
        <v>5300</v>
      </c>
      <c r="Q813" t="s">
        <v>5279</v>
      </c>
      <c r="R813" t="s">
        <v>376</v>
      </c>
      <c r="S813" t="s">
        <v>377</v>
      </c>
      <c r="T813" t="s">
        <v>12</v>
      </c>
      <c r="U813" t="s">
        <v>13</v>
      </c>
      <c r="V813" t="s">
        <v>378</v>
      </c>
      <c r="W813" t="s">
        <v>379</v>
      </c>
      <c r="X813" t="s">
        <v>380</v>
      </c>
      <c r="Y813" t="s">
        <v>17</v>
      </c>
      <c r="Z813" t="s">
        <v>381</v>
      </c>
      <c r="AA813" t="s">
        <v>19</v>
      </c>
      <c r="AB813" t="s">
        <v>20</v>
      </c>
      <c r="AC813" t="s">
        <v>183</v>
      </c>
      <c r="AD813" t="s">
        <v>22</v>
      </c>
      <c r="AE813" t="s">
        <v>184</v>
      </c>
      <c r="AF813" t="s">
        <v>185</v>
      </c>
      <c r="AG813" t="s">
        <v>25</v>
      </c>
      <c r="AH813" t="s">
        <v>26</v>
      </c>
      <c r="AI813" t="s">
        <v>27</v>
      </c>
      <c r="AJ813" t="s">
        <v>28</v>
      </c>
      <c r="AK813" s="3">
        <v>13135601</v>
      </c>
      <c r="AL813" s="3">
        <v>0</v>
      </c>
      <c r="AM813" s="3">
        <v>0</v>
      </c>
      <c r="AN813" s="3">
        <v>13135601</v>
      </c>
      <c r="AO813" s="3">
        <v>13135601</v>
      </c>
      <c r="AP813" s="3">
        <v>0</v>
      </c>
      <c r="AQ813" t="s">
        <v>5301</v>
      </c>
      <c r="AR813" t="s">
        <v>1</v>
      </c>
      <c r="AS813" t="s">
        <v>5302</v>
      </c>
      <c r="AT813" t="s">
        <v>1</v>
      </c>
      <c r="AU813" s="2">
        <v>45679</v>
      </c>
    </row>
    <row r="814" spans="1:47" hidden="1" x14ac:dyDescent="0.2">
      <c r="A814" t="s">
        <v>0</v>
      </c>
      <c r="B814" t="s">
        <v>1</v>
      </c>
      <c r="C814" s="2">
        <v>45658</v>
      </c>
      <c r="D814" s="2">
        <v>45777</v>
      </c>
      <c r="E814" t="s">
        <v>2</v>
      </c>
      <c r="F814" s="2">
        <v>45679</v>
      </c>
      <c r="G814" t="s">
        <v>3</v>
      </c>
      <c r="H814" t="s">
        <v>4</v>
      </c>
      <c r="I814" t="s">
        <v>5277</v>
      </c>
      <c r="J814" s="2">
        <v>45658</v>
      </c>
      <c r="K814" s="2">
        <v>46022</v>
      </c>
      <c r="L814" t="s">
        <v>6</v>
      </c>
      <c r="M814" t="s">
        <v>7</v>
      </c>
      <c r="N814" t="s">
        <v>8</v>
      </c>
      <c r="O814" t="s">
        <v>5303</v>
      </c>
      <c r="P814" t="s">
        <v>5303</v>
      </c>
      <c r="Q814" t="s">
        <v>5279</v>
      </c>
      <c r="R814" t="s">
        <v>376</v>
      </c>
      <c r="S814" t="s">
        <v>377</v>
      </c>
      <c r="T814" t="s">
        <v>12</v>
      </c>
      <c r="U814" t="s">
        <v>13</v>
      </c>
      <c r="V814" t="s">
        <v>378</v>
      </c>
      <c r="W814" t="s">
        <v>379</v>
      </c>
      <c r="X814" t="s">
        <v>380</v>
      </c>
      <c r="Y814" t="s">
        <v>17</v>
      </c>
      <c r="Z814" t="s">
        <v>381</v>
      </c>
      <c r="AA814" t="s">
        <v>19</v>
      </c>
      <c r="AB814" t="s">
        <v>20</v>
      </c>
      <c r="AC814" t="s">
        <v>183</v>
      </c>
      <c r="AD814" t="s">
        <v>22</v>
      </c>
      <c r="AE814" t="s">
        <v>184</v>
      </c>
      <c r="AF814" t="s">
        <v>185</v>
      </c>
      <c r="AG814" t="s">
        <v>25</v>
      </c>
      <c r="AH814" t="s">
        <v>26</v>
      </c>
      <c r="AI814" t="s">
        <v>27</v>
      </c>
      <c r="AJ814" t="s">
        <v>28</v>
      </c>
      <c r="AK814" s="3">
        <v>54725882</v>
      </c>
      <c r="AL814" s="3">
        <v>0</v>
      </c>
      <c r="AM814" s="3">
        <v>0</v>
      </c>
      <c r="AN814" s="3">
        <v>54725882</v>
      </c>
      <c r="AO814" s="3">
        <v>7475863</v>
      </c>
      <c r="AP814" s="3">
        <v>47250019</v>
      </c>
      <c r="AQ814" t="s">
        <v>5304</v>
      </c>
      <c r="AR814" t="s">
        <v>1</v>
      </c>
      <c r="AS814" t="s">
        <v>5305</v>
      </c>
      <c r="AT814" t="s">
        <v>1</v>
      </c>
      <c r="AU814" s="2">
        <v>45679</v>
      </c>
    </row>
    <row r="815" spans="1:47" hidden="1" x14ac:dyDescent="0.2">
      <c r="A815" t="s">
        <v>0</v>
      </c>
      <c r="B815" t="s">
        <v>1</v>
      </c>
      <c r="C815" s="2">
        <v>45658</v>
      </c>
      <c r="D815" s="2">
        <v>45777</v>
      </c>
      <c r="E815" t="s">
        <v>2</v>
      </c>
      <c r="F815" s="2">
        <v>45679</v>
      </c>
      <c r="G815" t="s">
        <v>3</v>
      </c>
      <c r="H815" t="s">
        <v>4</v>
      </c>
      <c r="I815" t="s">
        <v>5277</v>
      </c>
      <c r="J815" s="2">
        <v>45658</v>
      </c>
      <c r="K815" s="2">
        <v>46022</v>
      </c>
      <c r="L815" t="s">
        <v>6</v>
      </c>
      <c r="M815" t="s">
        <v>7</v>
      </c>
      <c r="N815" t="s">
        <v>8</v>
      </c>
      <c r="O815" t="s">
        <v>5306</v>
      </c>
      <c r="P815" t="s">
        <v>5306</v>
      </c>
      <c r="Q815" t="s">
        <v>5279</v>
      </c>
      <c r="R815" t="s">
        <v>376</v>
      </c>
      <c r="S815" t="s">
        <v>377</v>
      </c>
      <c r="T815" t="s">
        <v>12</v>
      </c>
      <c r="U815" t="s">
        <v>13</v>
      </c>
      <c r="V815" t="s">
        <v>378</v>
      </c>
      <c r="W815" t="s">
        <v>379</v>
      </c>
      <c r="X815" t="s">
        <v>380</v>
      </c>
      <c r="Y815" t="s">
        <v>17</v>
      </c>
      <c r="Z815" t="s">
        <v>381</v>
      </c>
      <c r="AA815" t="s">
        <v>19</v>
      </c>
      <c r="AB815" t="s">
        <v>20</v>
      </c>
      <c r="AC815" t="s">
        <v>183</v>
      </c>
      <c r="AD815" t="s">
        <v>22</v>
      </c>
      <c r="AE815" t="s">
        <v>184</v>
      </c>
      <c r="AF815" t="s">
        <v>185</v>
      </c>
      <c r="AG815" t="s">
        <v>25</v>
      </c>
      <c r="AH815" t="s">
        <v>26</v>
      </c>
      <c r="AI815" t="s">
        <v>27</v>
      </c>
      <c r="AJ815" t="s">
        <v>28</v>
      </c>
      <c r="AK815" s="3">
        <v>617183</v>
      </c>
      <c r="AL815" s="3">
        <v>0</v>
      </c>
      <c r="AM815" s="3">
        <v>0</v>
      </c>
      <c r="AN815" s="3">
        <v>617183</v>
      </c>
      <c r="AO815" s="3">
        <v>0</v>
      </c>
      <c r="AP815" s="3">
        <v>617183</v>
      </c>
      <c r="AQ815" t="s">
        <v>5307</v>
      </c>
      <c r="AR815" t="s">
        <v>1</v>
      </c>
      <c r="AS815" t="s">
        <v>5308</v>
      </c>
      <c r="AT815" t="s">
        <v>1</v>
      </c>
      <c r="AU815" s="2">
        <v>45679</v>
      </c>
    </row>
    <row r="816" spans="1:47" hidden="1" x14ac:dyDescent="0.2">
      <c r="A816" t="s">
        <v>0</v>
      </c>
      <c r="B816" t="s">
        <v>1</v>
      </c>
      <c r="C816" s="2">
        <v>45658</v>
      </c>
      <c r="D816" s="2">
        <v>45777</v>
      </c>
      <c r="E816" t="s">
        <v>2</v>
      </c>
      <c r="F816" s="2">
        <v>45679</v>
      </c>
      <c r="G816" t="s">
        <v>3</v>
      </c>
      <c r="H816" t="s">
        <v>4</v>
      </c>
      <c r="I816" t="s">
        <v>5277</v>
      </c>
      <c r="J816" s="2">
        <v>45658</v>
      </c>
      <c r="K816" s="2">
        <v>46022</v>
      </c>
      <c r="L816" t="s">
        <v>6</v>
      </c>
      <c r="M816" t="s">
        <v>7</v>
      </c>
      <c r="N816" t="s">
        <v>8</v>
      </c>
      <c r="O816" t="s">
        <v>5309</v>
      </c>
      <c r="P816" t="s">
        <v>5309</v>
      </c>
      <c r="Q816" t="s">
        <v>5279</v>
      </c>
      <c r="R816" t="s">
        <v>376</v>
      </c>
      <c r="S816" t="s">
        <v>377</v>
      </c>
      <c r="T816" t="s">
        <v>12</v>
      </c>
      <c r="U816" t="s">
        <v>13</v>
      </c>
      <c r="V816" t="s">
        <v>378</v>
      </c>
      <c r="W816" t="s">
        <v>379</v>
      </c>
      <c r="X816" t="s">
        <v>380</v>
      </c>
      <c r="Y816" t="s">
        <v>17</v>
      </c>
      <c r="Z816" t="s">
        <v>381</v>
      </c>
      <c r="AA816" t="s">
        <v>19</v>
      </c>
      <c r="AB816" t="s">
        <v>20</v>
      </c>
      <c r="AC816" t="s">
        <v>183</v>
      </c>
      <c r="AD816" t="s">
        <v>22</v>
      </c>
      <c r="AE816" t="s">
        <v>184</v>
      </c>
      <c r="AF816" t="s">
        <v>185</v>
      </c>
      <c r="AG816" t="s">
        <v>25</v>
      </c>
      <c r="AH816" t="s">
        <v>26</v>
      </c>
      <c r="AI816" t="s">
        <v>27</v>
      </c>
      <c r="AJ816" t="s">
        <v>28</v>
      </c>
      <c r="AK816" s="3">
        <v>4026674</v>
      </c>
      <c r="AL816" s="3">
        <v>0</v>
      </c>
      <c r="AM816" s="3">
        <v>0</v>
      </c>
      <c r="AN816" s="3">
        <v>4026674</v>
      </c>
      <c r="AO816" s="3">
        <v>4026674</v>
      </c>
      <c r="AP816" s="3">
        <v>0</v>
      </c>
      <c r="AQ816" t="s">
        <v>5310</v>
      </c>
      <c r="AR816" t="s">
        <v>1</v>
      </c>
      <c r="AS816" t="s">
        <v>5311</v>
      </c>
      <c r="AT816" t="s">
        <v>1</v>
      </c>
      <c r="AU816" s="2">
        <v>45679</v>
      </c>
    </row>
    <row r="817" spans="1:47" hidden="1" x14ac:dyDescent="0.2">
      <c r="A817" t="s">
        <v>0</v>
      </c>
      <c r="B817" t="s">
        <v>1</v>
      </c>
      <c r="C817" s="2">
        <v>45658</v>
      </c>
      <c r="D817" s="2">
        <v>45777</v>
      </c>
      <c r="E817" t="s">
        <v>2</v>
      </c>
      <c r="F817" s="2">
        <v>45679</v>
      </c>
      <c r="G817" t="s">
        <v>3</v>
      </c>
      <c r="H817" t="s">
        <v>4</v>
      </c>
      <c r="I817" t="s">
        <v>5277</v>
      </c>
      <c r="J817" s="2">
        <v>45658</v>
      </c>
      <c r="K817" s="2">
        <v>46022</v>
      </c>
      <c r="L817" t="s">
        <v>6</v>
      </c>
      <c r="M817" t="s">
        <v>7</v>
      </c>
      <c r="N817" t="s">
        <v>8</v>
      </c>
      <c r="O817" t="s">
        <v>5312</v>
      </c>
      <c r="P817" t="s">
        <v>5312</v>
      </c>
      <c r="Q817" t="s">
        <v>5279</v>
      </c>
      <c r="R817" t="s">
        <v>376</v>
      </c>
      <c r="S817" t="s">
        <v>377</v>
      </c>
      <c r="T817" t="s">
        <v>12</v>
      </c>
      <c r="U817" t="s">
        <v>13</v>
      </c>
      <c r="V817" t="s">
        <v>378</v>
      </c>
      <c r="W817" t="s">
        <v>379</v>
      </c>
      <c r="X817" t="s">
        <v>380</v>
      </c>
      <c r="Y817" t="s">
        <v>17</v>
      </c>
      <c r="Z817" t="s">
        <v>381</v>
      </c>
      <c r="AA817" t="s">
        <v>19</v>
      </c>
      <c r="AB817" t="s">
        <v>20</v>
      </c>
      <c r="AC817" t="s">
        <v>183</v>
      </c>
      <c r="AD817" t="s">
        <v>22</v>
      </c>
      <c r="AE817" t="s">
        <v>184</v>
      </c>
      <c r="AF817" t="s">
        <v>185</v>
      </c>
      <c r="AG817" t="s">
        <v>25</v>
      </c>
      <c r="AH817" t="s">
        <v>26</v>
      </c>
      <c r="AI817" t="s">
        <v>27</v>
      </c>
      <c r="AJ817" t="s">
        <v>28</v>
      </c>
      <c r="AK817" s="3">
        <v>4404577</v>
      </c>
      <c r="AL817" s="3">
        <v>0</v>
      </c>
      <c r="AM817" s="3">
        <v>0</v>
      </c>
      <c r="AN817" s="3">
        <v>4404577</v>
      </c>
      <c r="AO817" s="3">
        <v>4404577</v>
      </c>
      <c r="AP817" s="3">
        <v>0</v>
      </c>
      <c r="AQ817" t="s">
        <v>5313</v>
      </c>
      <c r="AR817" t="s">
        <v>1</v>
      </c>
      <c r="AS817" t="s">
        <v>5314</v>
      </c>
      <c r="AT817" t="s">
        <v>1</v>
      </c>
      <c r="AU817" s="2">
        <v>45679</v>
      </c>
    </row>
    <row r="818" spans="1:47" hidden="1" x14ac:dyDescent="0.2">
      <c r="A818" t="s">
        <v>0</v>
      </c>
      <c r="B818" t="s">
        <v>1</v>
      </c>
      <c r="C818" s="2">
        <v>45658</v>
      </c>
      <c r="D818" s="2">
        <v>45777</v>
      </c>
      <c r="E818" t="s">
        <v>2</v>
      </c>
      <c r="F818" s="2">
        <v>45679</v>
      </c>
      <c r="G818" t="s">
        <v>3</v>
      </c>
      <c r="H818" t="s">
        <v>4</v>
      </c>
      <c r="I818" t="s">
        <v>5277</v>
      </c>
      <c r="J818" s="2">
        <v>45658</v>
      </c>
      <c r="K818" s="2">
        <v>46022</v>
      </c>
      <c r="L818" t="s">
        <v>6</v>
      </c>
      <c r="M818" t="s">
        <v>7</v>
      </c>
      <c r="N818" t="s">
        <v>8</v>
      </c>
      <c r="O818" t="s">
        <v>5315</v>
      </c>
      <c r="P818" t="s">
        <v>5315</v>
      </c>
      <c r="Q818" t="s">
        <v>5279</v>
      </c>
      <c r="R818" t="s">
        <v>376</v>
      </c>
      <c r="S818" t="s">
        <v>377</v>
      </c>
      <c r="T818" t="s">
        <v>12</v>
      </c>
      <c r="U818" t="s">
        <v>13</v>
      </c>
      <c r="V818" t="s">
        <v>378</v>
      </c>
      <c r="W818" t="s">
        <v>379</v>
      </c>
      <c r="X818" t="s">
        <v>380</v>
      </c>
      <c r="Y818" t="s">
        <v>17</v>
      </c>
      <c r="Z818" t="s">
        <v>381</v>
      </c>
      <c r="AA818" t="s">
        <v>19</v>
      </c>
      <c r="AB818" t="s">
        <v>20</v>
      </c>
      <c r="AC818" t="s">
        <v>183</v>
      </c>
      <c r="AD818" t="s">
        <v>22</v>
      </c>
      <c r="AE818" t="s">
        <v>184</v>
      </c>
      <c r="AF818" t="s">
        <v>185</v>
      </c>
      <c r="AG818" t="s">
        <v>25</v>
      </c>
      <c r="AH818" t="s">
        <v>26</v>
      </c>
      <c r="AI818" t="s">
        <v>27</v>
      </c>
      <c r="AJ818" t="s">
        <v>28</v>
      </c>
      <c r="AK818" s="3">
        <v>3950381</v>
      </c>
      <c r="AL818" s="3">
        <v>0</v>
      </c>
      <c r="AM818" s="3">
        <v>0</v>
      </c>
      <c r="AN818" s="3">
        <v>3950381</v>
      </c>
      <c r="AO818" s="3">
        <v>3950381</v>
      </c>
      <c r="AP818" s="3">
        <v>0</v>
      </c>
      <c r="AQ818" t="s">
        <v>5316</v>
      </c>
      <c r="AR818" t="s">
        <v>1</v>
      </c>
      <c r="AS818" t="s">
        <v>5317</v>
      </c>
      <c r="AT818" t="s">
        <v>1</v>
      </c>
      <c r="AU818" s="2">
        <v>45679</v>
      </c>
    </row>
    <row r="819" spans="1:47" hidden="1" x14ac:dyDescent="0.2">
      <c r="A819" t="s">
        <v>0</v>
      </c>
      <c r="B819" t="s">
        <v>1</v>
      </c>
      <c r="C819" s="2">
        <v>45658</v>
      </c>
      <c r="D819" s="2">
        <v>45777</v>
      </c>
      <c r="E819" t="s">
        <v>2</v>
      </c>
      <c r="F819" s="2">
        <v>45679</v>
      </c>
      <c r="G819" t="s">
        <v>3</v>
      </c>
      <c r="H819" t="s">
        <v>4</v>
      </c>
      <c r="I819" t="s">
        <v>5277</v>
      </c>
      <c r="J819" s="2">
        <v>45658</v>
      </c>
      <c r="K819" s="2">
        <v>46022</v>
      </c>
      <c r="L819" t="s">
        <v>6</v>
      </c>
      <c r="M819" t="s">
        <v>7</v>
      </c>
      <c r="N819" t="s">
        <v>8</v>
      </c>
      <c r="O819" t="s">
        <v>5318</v>
      </c>
      <c r="P819" t="s">
        <v>5318</v>
      </c>
      <c r="Q819" t="s">
        <v>5279</v>
      </c>
      <c r="R819" t="s">
        <v>376</v>
      </c>
      <c r="S819" t="s">
        <v>377</v>
      </c>
      <c r="T819" t="s">
        <v>12</v>
      </c>
      <c r="U819" t="s">
        <v>13</v>
      </c>
      <c r="V819" t="s">
        <v>378</v>
      </c>
      <c r="W819" t="s">
        <v>379</v>
      </c>
      <c r="X819" t="s">
        <v>380</v>
      </c>
      <c r="Y819" t="s">
        <v>17</v>
      </c>
      <c r="Z819" t="s">
        <v>381</v>
      </c>
      <c r="AA819" t="s">
        <v>19</v>
      </c>
      <c r="AB819" t="s">
        <v>20</v>
      </c>
      <c r="AC819" t="s">
        <v>183</v>
      </c>
      <c r="AD819" t="s">
        <v>22</v>
      </c>
      <c r="AE819" t="s">
        <v>184</v>
      </c>
      <c r="AF819" t="s">
        <v>185</v>
      </c>
      <c r="AG819" t="s">
        <v>25</v>
      </c>
      <c r="AH819" t="s">
        <v>26</v>
      </c>
      <c r="AI819" t="s">
        <v>27</v>
      </c>
      <c r="AJ819" t="s">
        <v>28</v>
      </c>
      <c r="AK819" s="3">
        <v>6588878</v>
      </c>
      <c r="AL819" s="3">
        <v>0</v>
      </c>
      <c r="AM819" s="3">
        <v>0</v>
      </c>
      <c r="AN819" s="3">
        <v>6588878</v>
      </c>
      <c r="AO819" s="3">
        <v>4882734</v>
      </c>
      <c r="AP819" s="3">
        <v>1706144</v>
      </c>
      <c r="AQ819" t="s">
        <v>5319</v>
      </c>
      <c r="AR819" t="s">
        <v>1</v>
      </c>
      <c r="AS819" t="s">
        <v>5320</v>
      </c>
      <c r="AT819" t="s">
        <v>1</v>
      </c>
      <c r="AU819" s="2">
        <v>45679</v>
      </c>
    </row>
    <row r="820" spans="1:47" hidden="1" x14ac:dyDescent="0.2">
      <c r="A820" t="s">
        <v>0</v>
      </c>
      <c r="B820" t="s">
        <v>1</v>
      </c>
      <c r="C820" s="2">
        <v>45658</v>
      </c>
      <c r="D820" s="2">
        <v>45777</v>
      </c>
      <c r="E820" t="s">
        <v>2</v>
      </c>
      <c r="F820" s="2">
        <v>45679</v>
      </c>
      <c r="G820" t="s">
        <v>3</v>
      </c>
      <c r="H820" t="s">
        <v>4</v>
      </c>
      <c r="I820" t="s">
        <v>5277</v>
      </c>
      <c r="J820" s="2">
        <v>45658</v>
      </c>
      <c r="K820" s="2">
        <v>46022</v>
      </c>
      <c r="L820" t="s">
        <v>6</v>
      </c>
      <c r="M820" t="s">
        <v>7</v>
      </c>
      <c r="N820" t="s">
        <v>8</v>
      </c>
      <c r="O820" t="s">
        <v>5321</v>
      </c>
      <c r="P820" t="s">
        <v>5321</v>
      </c>
      <c r="Q820" t="s">
        <v>5279</v>
      </c>
      <c r="R820" t="s">
        <v>376</v>
      </c>
      <c r="S820" t="s">
        <v>377</v>
      </c>
      <c r="T820" t="s">
        <v>12</v>
      </c>
      <c r="U820" t="s">
        <v>13</v>
      </c>
      <c r="V820" t="s">
        <v>378</v>
      </c>
      <c r="W820" t="s">
        <v>379</v>
      </c>
      <c r="X820" t="s">
        <v>380</v>
      </c>
      <c r="Y820" t="s">
        <v>17</v>
      </c>
      <c r="Z820" t="s">
        <v>381</v>
      </c>
      <c r="AA820" t="s">
        <v>19</v>
      </c>
      <c r="AB820" t="s">
        <v>20</v>
      </c>
      <c r="AC820" t="s">
        <v>183</v>
      </c>
      <c r="AD820" t="s">
        <v>22</v>
      </c>
      <c r="AE820" t="s">
        <v>184</v>
      </c>
      <c r="AF820" t="s">
        <v>185</v>
      </c>
      <c r="AG820" t="s">
        <v>25</v>
      </c>
      <c r="AH820" t="s">
        <v>26</v>
      </c>
      <c r="AI820" t="s">
        <v>27</v>
      </c>
      <c r="AJ820" t="s">
        <v>28</v>
      </c>
      <c r="AK820" s="3">
        <v>22188021</v>
      </c>
      <c r="AL820" s="3">
        <v>0</v>
      </c>
      <c r="AM820" s="3">
        <v>0</v>
      </c>
      <c r="AN820" s="3">
        <v>22188021</v>
      </c>
      <c r="AO820" s="3">
        <v>13314042</v>
      </c>
      <c r="AP820" s="3">
        <v>8873979</v>
      </c>
      <c r="AQ820" t="s">
        <v>5322</v>
      </c>
      <c r="AR820" t="s">
        <v>1</v>
      </c>
      <c r="AS820" t="s">
        <v>5323</v>
      </c>
      <c r="AT820" t="s">
        <v>1</v>
      </c>
      <c r="AU820" s="2">
        <v>45679</v>
      </c>
    </row>
    <row r="821" spans="1:47" hidden="1" x14ac:dyDescent="0.2">
      <c r="A821" t="s">
        <v>0</v>
      </c>
      <c r="B821" t="s">
        <v>1</v>
      </c>
      <c r="C821" s="2">
        <v>45658</v>
      </c>
      <c r="D821" s="2">
        <v>45777</v>
      </c>
      <c r="E821" t="s">
        <v>2</v>
      </c>
      <c r="F821" s="2">
        <v>45679</v>
      </c>
      <c r="G821" t="s">
        <v>3</v>
      </c>
      <c r="H821" t="s">
        <v>4</v>
      </c>
      <c r="I821" t="s">
        <v>5277</v>
      </c>
      <c r="J821" s="2">
        <v>45658</v>
      </c>
      <c r="K821" s="2">
        <v>46022</v>
      </c>
      <c r="L821" t="s">
        <v>6</v>
      </c>
      <c r="M821" t="s">
        <v>7</v>
      </c>
      <c r="N821" t="s">
        <v>8</v>
      </c>
      <c r="O821" t="s">
        <v>5324</v>
      </c>
      <c r="P821" t="s">
        <v>5324</v>
      </c>
      <c r="Q821" t="s">
        <v>5279</v>
      </c>
      <c r="R821" t="s">
        <v>376</v>
      </c>
      <c r="S821" t="s">
        <v>377</v>
      </c>
      <c r="T821" t="s">
        <v>12</v>
      </c>
      <c r="U821" t="s">
        <v>13</v>
      </c>
      <c r="V821" t="s">
        <v>378</v>
      </c>
      <c r="W821" t="s">
        <v>379</v>
      </c>
      <c r="X821" t="s">
        <v>380</v>
      </c>
      <c r="Y821" t="s">
        <v>17</v>
      </c>
      <c r="Z821" t="s">
        <v>381</v>
      </c>
      <c r="AA821" t="s">
        <v>19</v>
      </c>
      <c r="AB821" t="s">
        <v>20</v>
      </c>
      <c r="AC821" t="s">
        <v>183</v>
      </c>
      <c r="AD821" t="s">
        <v>22</v>
      </c>
      <c r="AE821" t="s">
        <v>184</v>
      </c>
      <c r="AF821" t="s">
        <v>185</v>
      </c>
      <c r="AG821" t="s">
        <v>25</v>
      </c>
      <c r="AH821" t="s">
        <v>26</v>
      </c>
      <c r="AI821" t="s">
        <v>27</v>
      </c>
      <c r="AJ821" t="s">
        <v>28</v>
      </c>
      <c r="AK821" s="3">
        <v>29861013</v>
      </c>
      <c r="AL821" s="3">
        <v>0</v>
      </c>
      <c r="AM821" s="3">
        <v>0</v>
      </c>
      <c r="AN821" s="3">
        <v>29861013</v>
      </c>
      <c r="AO821" s="3">
        <v>24268779</v>
      </c>
      <c r="AP821" s="3">
        <v>5592234</v>
      </c>
      <c r="AQ821" t="s">
        <v>5325</v>
      </c>
      <c r="AR821" t="s">
        <v>1</v>
      </c>
      <c r="AS821" t="s">
        <v>5326</v>
      </c>
      <c r="AT821" t="s">
        <v>1</v>
      </c>
      <c r="AU821" s="2">
        <v>45679</v>
      </c>
    </row>
    <row r="822" spans="1:47" hidden="1" x14ac:dyDescent="0.2">
      <c r="A822" t="s">
        <v>0</v>
      </c>
      <c r="B822" t="s">
        <v>1</v>
      </c>
      <c r="C822" s="2">
        <v>45658</v>
      </c>
      <c r="D822" s="2">
        <v>45777</v>
      </c>
      <c r="E822" t="s">
        <v>2</v>
      </c>
      <c r="F822" s="2">
        <v>45679</v>
      </c>
      <c r="G822" t="s">
        <v>3</v>
      </c>
      <c r="H822" t="s">
        <v>4</v>
      </c>
      <c r="I822" t="s">
        <v>5277</v>
      </c>
      <c r="J822" s="2">
        <v>45658</v>
      </c>
      <c r="K822" s="2">
        <v>46022</v>
      </c>
      <c r="L822" t="s">
        <v>6</v>
      </c>
      <c r="M822" t="s">
        <v>7</v>
      </c>
      <c r="N822" t="s">
        <v>8</v>
      </c>
      <c r="O822" t="s">
        <v>5327</v>
      </c>
      <c r="P822" t="s">
        <v>5327</v>
      </c>
      <c r="Q822" t="s">
        <v>5279</v>
      </c>
      <c r="R822" t="s">
        <v>376</v>
      </c>
      <c r="S822" t="s">
        <v>377</v>
      </c>
      <c r="T822" t="s">
        <v>12</v>
      </c>
      <c r="U822" t="s">
        <v>13</v>
      </c>
      <c r="V822" t="s">
        <v>378</v>
      </c>
      <c r="W822" t="s">
        <v>379</v>
      </c>
      <c r="X822" t="s">
        <v>380</v>
      </c>
      <c r="Y822" t="s">
        <v>17</v>
      </c>
      <c r="Z822" t="s">
        <v>381</v>
      </c>
      <c r="AA822" t="s">
        <v>19</v>
      </c>
      <c r="AB822" t="s">
        <v>20</v>
      </c>
      <c r="AC822" t="s">
        <v>183</v>
      </c>
      <c r="AD822" t="s">
        <v>22</v>
      </c>
      <c r="AE822" t="s">
        <v>184</v>
      </c>
      <c r="AF822" t="s">
        <v>185</v>
      </c>
      <c r="AG822" t="s">
        <v>25</v>
      </c>
      <c r="AH822" t="s">
        <v>26</v>
      </c>
      <c r="AI822" t="s">
        <v>27</v>
      </c>
      <c r="AJ822" t="s">
        <v>28</v>
      </c>
      <c r="AK822" s="3">
        <v>18443021</v>
      </c>
      <c r="AL822" s="3">
        <v>0</v>
      </c>
      <c r="AM822" s="3">
        <v>0</v>
      </c>
      <c r="AN822" s="3">
        <v>18443021</v>
      </c>
      <c r="AO822" s="3">
        <v>18443021</v>
      </c>
      <c r="AP822" s="3">
        <v>0</v>
      </c>
      <c r="AQ822" t="s">
        <v>5328</v>
      </c>
      <c r="AR822" t="s">
        <v>1</v>
      </c>
      <c r="AS822" t="s">
        <v>5329</v>
      </c>
      <c r="AT822" t="s">
        <v>1</v>
      </c>
      <c r="AU822" s="2">
        <v>45679</v>
      </c>
    </row>
    <row r="823" spans="1:47" hidden="1" x14ac:dyDescent="0.2">
      <c r="A823" t="s">
        <v>0</v>
      </c>
      <c r="B823" t="s">
        <v>1</v>
      </c>
      <c r="C823" s="2">
        <v>45658</v>
      </c>
      <c r="D823" s="2">
        <v>45777</v>
      </c>
      <c r="E823" t="s">
        <v>2</v>
      </c>
      <c r="F823" s="2">
        <v>45679</v>
      </c>
      <c r="G823" t="s">
        <v>3</v>
      </c>
      <c r="H823" t="s">
        <v>4</v>
      </c>
      <c r="I823" t="s">
        <v>5277</v>
      </c>
      <c r="J823" s="2">
        <v>45658</v>
      </c>
      <c r="K823" s="2">
        <v>46022</v>
      </c>
      <c r="L823" t="s">
        <v>6</v>
      </c>
      <c r="M823" t="s">
        <v>7</v>
      </c>
      <c r="N823" t="s">
        <v>8</v>
      </c>
      <c r="O823" t="s">
        <v>5330</v>
      </c>
      <c r="P823" t="s">
        <v>5330</v>
      </c>
      <c r="Q823" t="s">
        <v>5279</v>
      </c>
      <c r="R823" t="s">
        <v>376</v>
      </c>
      <c r="S823" t="s">
        <v>377</v>
      </c>
      <c r="T823" t="s">
        <v>12</v>
      </c>
      <c r="U823" t="s">
        <v>13</v>
      </c>
      <c r="V823" t="s">
        <v>378</v>
      </c>
      <c r="W823" t="s">
        <v>379</v>
      </c>
      <c r="X823" t="s">
        <v>380</v>
      </c>
      <c r="Y823" t="s">
        <v>17</v>
      </c>
      <c r="Z823" t="s">
        <v>381</v>
      </c>
      <c r="AA823" t="s">
        <v>19</v>
      </c>
      <c r="AB823" t="s">
        <v>20</v>
      </c>
      <c r="AC823" t="s">
        <v>183</v>
      </c>
      <c r="AD823" t="s">
        <v>22</v>
      </c>
      <c r="AE823" t="s">
        <v>184</v>
      </c>
      <c r="AF823" t="s">
        <v>185</v>
      </c>
      <c r="AG823" t="s">
        <v>25</v>
      </c>
      <c r="AH823" t="s">
        <v>26</v>
      </c>
      <c r="AI823" t="s">
        <v>27</v>
      </c>
      <c r="AJ823" t="s">
        <v>28</v>
      </c>
      <c r="AK823" s="3">
        <v>7064482</v>
      </c>
      <c r="AL823" s="3">
        <v>0</v>
      </c>
      <c r="AM823" s="3">
        <v>0</v>
      </c>
      <c r="AN823" s="3">
        <v>7064482</v>
      </c>
      <c r="AO823" s="3">
        <v>2668687</v>
      </c>
      <c r="AP823" s="3">
        <v>4395795</v>
      </c>
      <c r="AQ823" t="s">
        <v>5331</v>
      </c>
      <c r="AR823" t="s">
        <v>1</v>
      </c>
      <c r="AS823" t="s">
        <v>5332</v>
      </c>
      <c r="AT823" t="s">
        <v>1</v>
      </c>
      <c r="AU823" s="2">
        <v>45679</v>
      </c>
    </row>
    <row r="824" spans="1:47" hidden="1" x14ac:dyDescent="0.2">
      <c r="A824" t="s">
        <v>0</v>
      </c>
      <c r="B824" t="s">
        <v>1</v>
      </c>
      <c r="C824" s="2">
        <v>45658</v>
      </c>
      <c r="D824" s="2">
        <v>45777</v>
      </c>
      <c r="E824" t="s">
        <v>2</v>
      </c>
      <c r="F824" s="2">
        <v>45679</v>
      </c>
      <c r="G824" t="s">
        <v>121</v>
      </c>
      <c r="H824" t="s">
        <v>140</v>
      </c>
      <c r="I824" t="s">
        <v>5333</v>
      </c>
      <c r="J824" s="2">
        <v>45658</v>
      </c>
      <c r="K824" s="2">
        <v>46022</v>
      </c>
      <c r="L824" t="s">
        <v>6</v>
      </c>
      <c r="M824" t="s">
        <v>7</v>
      </c>
      <c r="N824" t="s">
        <v>8</v>
      </c>
      <c r="O824" t="s">
        <v>5334</v>
      </c>
      <c r="P824" t="s">
        <v>5334</v>
      </c>
      <c r="Q824" t="s">
        <v>5335</v>
      </c>
      <c r="R824" t="s">
        <v>376</v>
      </c>
      <c r="S824" t="s">
        <v>377</v>
      </c>
      <c r="T824" t="s">
        <v>12</v>
      </c>
      <c r="U824" t="s">
        <v>13</v>
      </c>
      <c r="V824" t="s">
        <v>378</v>
      </c>
      <c r="W824" t="s">
        <v>379</v>
      </c>
      <c r="X824" t="s">
        <v>380</v>
      </c>
      <c r="Y824" t="s">
        <v>17</v>
      </c>
      <c r="Z824" t="s">
        <v>381</v>
      </c>
      <c r="AA824" t="s">
        <v>144</v>
      </c>
      <c r="AB824" t="s">
        <v>145</v>
      </c>
      <c r="AC824" t="s">
        <v>199</v>
      </c>
      <c r="AD824" t="s">
        <v>22</v>
      </c>
      <c r="AE824" t="s">
        <v>200</v>
      </c>
      <c r="AF824" t="s">
        <v>201</v>
      </c>
      <c r="AG824" t="s">
        <v>25</v>
      </c>
      <c r="AH824" t="s">
        <v>26</v>
      </c>
      <c r="AI824" t="s">
        <v>27</v>
      </c>
      <c r="AJ824" t="s">
        <v>28</v>
      </c>
      <c r="AK824" s="3">
        <v>8546629</v>
      </c>
      <c r="AL824" s="3">
        <v>0</v>
      </c>
      <c r="AM824" s="3">
        <v>0</v>
      </c>
      <c r="AN824" s="3">
        <v>8546629</v>
      </c>
      <c r="AO824" s="3">
        <v>0</v>
      </c>
      <c r="AP824" s="3">
        <v>8546629</v>
      </c>
      <c r="AQ824" t="s">
        <v>5336</v>
      </c>
      <c r="AR824" t="s">
        <v>1</v>
      </c>
      <c r="AS824" t="s">
        <v>5337</v>
      </c>
      <c r="AT824" t="s">
        <v>1</v>
      </c>
      <c r="AU824" s="2">
        <v>45679</v>
      </c>
    </row>
    <row r="825" spans="1:47" hidden="1" x14ac:dyDescent="0.2">
      <c r="A825" t="s">
        <v>0</v>
      </c>
      <c r="B825" t="s">
        <v>1</v>
      </c>
      <c r="C825" s="2">
        <v>45658</v>
      </c>
      <c r="D825" s="2">
        <v>45777</v>
      </c>
      <c r="E825" t="s">
        <v>2</v>
      </c>
      <c r="F825" s="2">
        <v>45679</v>
      </c>
      <c r="G825" t="s">
        <v>121</v>
      </c>
      <c r="H825" t="s">
        <v>140</v>
      </c>
      <c r="I825" t="s">
        <v>5333</v>
      </c>
      <c r="J825" s="2">
        <v>45658</v>
      </c>
      <c r="K825" s="2">
        <v>46022</v>
      </c>
      <c r="L825" t="s">
        <v>6</v>
      </c>
      <c r="M825" t="s">
        <v>7</v>
      </c>
      <c r="N825" t="s">
        <v>8</v>
      </c>
      <c r="O825" t="s">
        <v>5338</v>
      </c>
      <c r="P825" t="s">
        <v>5338</v>
      </c>
      <c r="Q825" t="s">
        <v>5335</v>
      </c>
      <c r="R825" t="s">
        <v>376</v>
      </c>
      <c r="S825" t="s">
        <v>377</v>
      </c>
      <c r="T825" t="s">
        <v>12</v>
      </c>
      <c r="U825" t="s">
        <v>13</v>
      </c>
      <c r="V825" t="s">
        <v>378</v>
      </c>
      <c r="W825" t="s">
        <v>379</v>
      </c>
      <c r="X825" t="s">
        <v>380</v>
      </c>
      <c r="Y825" t="s">
        <v>17</v>
      </c>
      <c r="Z825" t="s">
        <v>381</v>
      </c>
      <c r="AA825" t="s">
        <v>144</v>
      </c>
      <c r="AB825" t="s">
        <v>145</v>
      </c>
      <c r="AC825" t="s">
        <v>199</v>
      </c>
      <c r="AD825" t="s">
        <v>22</v>
      </c>
      <c r="AE825" t="s">
        <v>200</v>
      </c>
      <c r="AF825" t="s">
        <v>201</v>
      </c>
      <c r="AG825" t="s">
        <v>25</v>
      </c>
      <c r="AH825" t="s">
        <v>26</v>
      </c>
      <c r="AI825" t="s">
        <v>27</v>
      </c>
      <c r="AJ825" t="s">
        <v>28</v>
      </c>
      <c r="AK825" s="3">
        <v>19752296</v>
      </c>
      <c r="AL825" s="3">
        <v>0</v>
      </c>
      <c r="AM825" s="3">
        <v>0</v>
      </c>
      <c r="AN825" s="3">
        <v>19752296</v>
      </c>
      <c r="AO825" s="3">
        <v>0</v>
      </c>
      <c r="AP825" s="3">
        <v>19752296</v>
      </c>
      <c r="AQ825" t="s">
        <v>5339</v>
      </c>
      <c r="AR825" t="s">
        <v>1</v>
      </c>
      <c r="AS825" t="s">
        <v>5340</v>
      </c>
      <c r="AT825" t="s">
        <v>1</v>
      </c>
      <c r="AU825" s="2">
        <v>45679</v>
      </c>
    </row>
    <row r="826" spans="1:47" hidden="1" x14ac:dyDescent="0.2">
      <c r="A826" t="s">
        <v>0</v>
      </c>
      <c r="B826" t="s">
        <v>1</v>
      </c>
      <c r="C826" s="2">
        <v>45658</v>
      </c>
      <c r="D826" s="2">
        <v>45777</v>
      </c>
      <c r="E826" t="s">
        <v>2</v>
      </c>
      <c r="F826" s="2">
        <v>45679</v>
      </c>
      <c r="G826" t="s">
        <v>121</v>
      </c>
      <c r="H826" t="s">
        <v>140</v>
      </c>
      <c r="I826" t="s">
        <v>5333</v>
      </c>
      <c r="J826" s="2">
        <v>45658</v>
      </c>
      <c r="K826" s="2">
        <v>46022</v>
      </c>
      <c r="L826" t="s">
        <v>6</v>
      </c>
      <c r="M826" t="s">
        <v>7</v>
      </c>
      <c r="N826" t="s">
        <v>8</v>
      </c>
      <c r="O826" t="s">
        <v>5341</v>
      </c>
      <c r="P826" t="s">
        <v>5341</v>
      </c>
      <c r="Q826" t="s">
        <v>5335</v>
      </c>
      <c r="R826" t="s">
        <v>376</v>
      </c>
      <c r="S826" t="s">
        <v>377</v>
      </c>
      <c r="T826" t="s">
        <v>12</v>
      </c>
      <c r="U826" t="s">
        <v>13</v>
      </c>
      <c r="V826" t="s">
        <v>378</v>
      </c>
      <c r="W826" t="s">
        <v>379</v>
      </c>
      <c r="X826" t="s">
        <v>380</v>
      </c>
      <c r="Y826" t="s">
        <v>17</v>
      </c>
      <c r="Z826" t="s">
        <v>381</v>
      </c>
      <c r="AA826" t="s">
        <v>144</v>
      </c>
      <c r="AB826" t="s">
        <v>145</v>
      </c>
      <c r="AC826" t="s">
        <v>199</v>
      </c>
      <c r="AD826" t="s">
        <v>22</v>
      </c>
      <c r="AE826" t="s">
        <v>200</v>
      </c>
      <c r="AF826" t="s">
        <v>201</v>
      </c>
      <c r="AG826" t="s">
        <v>25</v>
      </c>
      <c r="AH826" t="s">
        <v>26</v>
      </c>
      <c r="AI826" t="s">
        <v>27</v>
      </c>
      <c r="AJ826" t="s">
        <v>28</v>
      </c>
      <c r="AK826" s="3">
        <v>165761275</v>
      </c>
      <c r="AL826" s="3">
        <v>0</v>
      </c>
      <c r="AM826" s="3">
        <v>0</v>
      </c>
      <c r="AN826" s="3">
        <v>165761275</v>
      </c>
      <c r="AO826" s="3">
        <v>0</v>
      </c>
      <c r="AP826" s="3">
        <v>165761275</v>
      </c>
      <c r="AQ826" t="s">
        <v>5342</v>
      </c>
      <c r="AR826" t="s">
        <v>1</v>
      </c>
      <c r="AS826" t="s">
        <v>5343</v>
      </c>
      <c r="AT826" t="s">
        <v>1</v>
      </c>
      <c r="AU826" s="2">
        <v>45679</v>
      </c>
    </row>
    <row r="827" spans="1:47" hidden="1" x14ac:dyDescent="0.2">
      <c r="A827" t="s">
        <v>0</v>
      </c>
      <c r="B827" t="s">
        <v>1</v>
      </c>
      <c r="C827" s="2">
        <v>45658</v>
      </c>
      <c r="D827" s="2">
        <v>45777</v>
      </c>
      <c r="E827" t="s">
        <v>2</v>
      </c>
      <c r="F827" s="2">
        <v>45679</v>
      </c>
      <c r="G827" t="s">
        <v>121</v>
      </c>
      <c r="H827" t="s">
        <v>140</v>
      </c>
      <c r="I827" t="s">
        <v>5333</v>
      </c>
      <c r="J827" s="2">
        <v>45658</v>
      </c>
      <c r="K827" s="2">
        <v>46022</v>
      </c>
      <c r="L827" t="s">
        <v>6</v>
      </c>
      <c r="M827" t="s">
        <v>7</v>
      </c>
      <c r="N827" t="s">
        <v>8</v>
      </c>
      <c r="O827" t="s">
        <v>5344</v>
      </c>
      <c r="P827" t="s">
        <v>5344</v>
      </c>
      <c r="Q827" t="s">
        <v>5335</v>
      </c>
      <c r="R827" t="s">
        <v>376</v>
      </c>
      <c r="S827" t="s">
        <v>377</v>
      </c>
      <c r="T827" t="s">
        <v>12</v>
      </c>
      <c r="U827" t="s">
        <v>13</v>
      </c>
      <c r="V827" t="s">
        <v>378</v>
      </c>
      <c r="W827" t="s">
        <v>379</v>
      </c>
      <c r="X827" t="s">
        <v>380</v>
      </c>
      <c r="Y827" t="s">
        <v>17</v>
      </c>
      <c r="Z827" t="s">
        <v>381</v>
      </c>
      <c r="AA827" t="s">
        <v>144</v>
      </c>
      <c r="AB827" t="s">
        <v>145</v>
      </c>
      <c r="AC827" t="s">
        <v>199</v>
      </c>
      <c r="AD827" t="s">
        <v>22</v>
      </c>
      <c r="AE827" t="s">
        <v>200</v>
      </c>
      <c r="AF827" t="s">
        <v>201</v>
      </c>
      <c r="AG827" t="s">
        <v>25</v>
      </c>
      <c r="AH827" t="s">
        <v>26</v>
      </c>
      <c r="AI827" t="s">
        <v>27</v>
      </c>
      <c r="AJ827" t="s">
        <v>28</v>
      </c>
      <c r="AK827" s="3">
        <v>21437253</v>
      </c>
      <c r="AL827" s="3">
        <v>0</v>
      </c>
      <c r="AM827" s="3">
        <v>0</v>
      </c>
      <c r="AN827" s="3">
        <v>21437253</v>
      </c>
      <c r="AO827" s="3">
        <v>0</v>
      </c>
      <c r="AP827" s="3">
        <v>21437253</v>
      </c>
      <c r="AQ827" t="s">
        <v>5345</v>
      </c>
      <c r="AR827" t="s">
        <v>1</v>
      </c>
      <c r="AS827" t="s">
        <v>5346</v>
      </c>
      <c r="AT827" t="s">
        <v>1</v>
      </c>
      <c r="AU827" s="2">
        <v>45679</v>
      </c>
    </row>
    <row r="828" spans="1:47" hidden="1" x14ac:dyDescent="0.2">
      <c r="A828" t="s">
        <v>0</v>
      </c>
      <c r="B828" t="s">
        <v>1</v>
      </c>
      <c r="C828" s="2">
        <v>45658</v>
      </c>
      <c r="D828" s="2">
        <v>45777</v>
      </c>
      <c r="E828" t="s">
        <v>2</v>
      </c>
      <c r="F828" s="2">
        <v>45679</v>
      </c>
      <c r="G828" t="s">
        <v>121</v>
      </c>
      <c r="H828" t="s">
        <v>140</v>
      </c>
      <c r="I828" t="s">
        <v>5333</v>
      </c>
      <c r="J828" s="2">
        <v>45658</v>
      </c>
      <c r="K828" s="2">
        <v>46022</v>
      </c>
      <c r="L828" t="s">
        <v>6</v>
      </c>
      <c r="M828" t="s">
        <v>7</v>
      </c>
      <c r="N828" t="s">
        <v>8</v>
      </c>
      <c r="O828" t="s">
        <v>5347</v>
      </c>
      <c r="P828" t="s">
        <v>5347</v>
      </c>
      <c r="Q828" t="s">
        <v>5335</v>
      </c>
      <c r="R828" t="s">
        <v>376</v>
      </c>
      <c r="S828" t="s">
        <v>377</v>
      </c>
      <c r="T828" t="s">
        <v>12</v>
      </c>
      <c r="U828" t="s">
        <v>13</v>
      </c>
      <c r="V828" t="s">
        <v>378</v>
      </c>
      <c r="W828" t="s">
        <v>379</v>
      </c>
      <c r="X828" t="s">
        <v>380</v>
      </c>
      <c r="Y828" t="s">
        <v>17</v>
      </c>
      <c r="Z828" t="s">
        <v>381</v>
      </c>
      <c r="AA828" t="s">
        <v>144</v>
      </c>
      <c r="AB828" t="s">
        <v>145</v>
      </c>
      <c r="AC828" t="s">
        <v>199</v>
      </c>
      <c r="AD828" t="s">
        <v>22</v>
      </c>
      <c r="AE828" t="s">
        <v>200</v>
      </c>
      <c r="AF828" t="s">
        <v>201</v>
      </c>
      <c r="AG828" t="s">
        <v>25</v>
      </c>
      <c r="AH828" t="s">
        <v>26</v>
      </c>
      <c r="AI828" t="s">
        <v>27</v>
      </c>
      <c r="AJ828" t="s">
        <v>28</v>
      </c>
      <c r="AK828" s="3">
        <v>29502553</v>
      </c>
      <c r="AL828" s="3">
        <v>0</v>
      </c>
      <c r="AM828" s="3">
        <v>0</v>
      </c>
      <c r="AN828" s="3">
        <v>29502553</v>
      </c>
      <c r="AO828" s="3">
        <v>0</v>
      </c>
      <c r="AP828" s="3">
        <v>29502553</v>
      </c>
      <c r="AQ828" t="s">
        <v>5348</v>
      </c>
      <c r="AR828" t="s">
        <v>1</v>
      </c>
      <c r="AS828" t="s">
        <v>5349</v>
      </c>
      <c r="AT828" t="s">
        <v>1</v>
      </c>
      <c r="AU828" s="2">
        <v>45679</v>
      </c>
    </row>
    <row r="829" spans="1:47" hidden="1" x14ac:dyDescent="0.2">
      <c r="A829" t="s">
        <v>0</v>
      </c>
      <c r="B829" t="s">
        <v>1</v>
      </c>
      <c r="C829" s="2">
        <v>45658</v>
      </c>
      <c r="D829" s="2">
        <v>45777</v>
      </c>
      <c r="E829" t="s">
        <v>2</v>
      </c>
      <c r="F829" s="2">
        <v>45679</v>
      </c>
      <c r="G829" t="s">
        <v>121</v>
      </c>
      <c r="H829" t="s">
        <v>140</v>
      </c>
      <c r="I829" t="s">
        <v>5333</v>
      </c>
      <c r="J829" s="2">
        <v>45658</v>
      </c>
      <c r="K829" s="2">
        <v>46022</v>
      </c>
      <c r="L829" t="s">
        <v>6</v>
      </c>
      <c r="M829" t="s">
        <v>7</v>
      </c>
      <c r="N829" t="s">
        <v>8</v>
      </c>
      <c r="O829" t="s">
        <v>5350</v>
      </c>
      <c r="P829" t="s">
        <v>5350</v>
      </c>
      <c r="Q829" t="s">
        <v>5335</v>
      </c>
      <c r="R829" t="s">
        <v>376</v>
      </c>
      <c r="S829" t="s">
        <v>377</v>
      </c>
      <c r="T829" t="s">
        <v>12</v>
      </c>
      <c r="U829" t="s">
        <v>13</v>
      </c>
      <c r="V829" t="s">
        <v>378</v>
      </c>
      <c r="W829" t="s">
        <v>379</v>
      </c>
      <c r="X829" t="s">
        <v>380</v>
      </c>
      <c r="Y829" t="s">
        <v>17</v>
      </c>
      <c r="Z829" t="s">
        <v>381</v>
      </c>
      <c r="AA829" t="s">
        <v>144</v>
      </c>
      <c r="AB829" t="s">
        <v>145</v>
      </c>
      <c r="AC829" t="s">
        <v>199</v>
      </c>
      <c r="AD829" t="s">
        <v>22</v>
      </c>
      <c r="AE829" t="s">
        <v>200</v>
      </c>
      <c r="AF829" t="s">
        <v>201</v>
      </c>
      <c r="AG829" t="s">
        <v>25</v>
      </c>
      <c r="AH829" t="s">
        <v>26</v>
      </c>
      <c r="AI829" t="s">
        <v>27</v>
      </c>
      <c r="AJ829" t="s">
        <v>28</v>
      </c>
      <c r="AK829" s="3">
        <v>6588878</v>
      </c>
      <c r="AL829" s="3">
        <v>0</v>
      </c>
      <c r="AM829" s="3">
        <v>0</v>
      </c>
      <c r="AN829" s="3">
        <v>6588878</v>
      </c>
      <c r="AO829" s="3">
        <v>0</v>
      </c>
      <c r="AP829" s="3">
        <v>6588878</v>
      </c>
      <c r="AQ829" t="s">
        <v>5351</v>
      </c>
      <c r="AR829" t="s">
        <v>1</v>
      </c>
      <c r="AS829" t="s">
        <v>5352</v>
      </c>
      <c r="AT829" t="s">
        <v>1</v>
      </c>
      <c r="AU829" s="2">
        <v>45679</v>
      </c>
    </row>
    <row r="830" spans="1:47" hidden="1" x14ac:dyDescent="0.2">
      <c r="A830" t="s">
        <v>0</v>
      </c>
      <c r="B830" t="s">
        <v>1</v>
      </c>
      <c r="C830" s="2">
        <v>45658</v>
      </c>
      <c r="D830" s="2">
        <v>45777</v>
      </c>
      <c r="E830" t="s">
        <v>2</v>
      </c>
      <c r="F830" s="2">
        <v>45679</v>
      </c>
      <c r="G830" t="s">
        <v>121</v>
      </c>
      <c r="H830" t="s">
        <v>140</v>
      </c>
      <c r="I830" t="s">
        <v>5333</v>
      </c>
      <c r="J830" s="2">
        <v>45658</v>
      </c>
      <c r="K830" s="2">
        <v>46022</v>
      </c>
      <c r="L830" t="s">
        <v>6</v>
      </c>
      <c r="M830" t="s">
        <v>7</v>
      </c>
      <c r="N830" t="s">
        <v>8</v>
      </c>
      <c r="O830" t="s">
        <v>5353</v>
      </c>
      <c r="P830" t="s">
        <v>5353</v>
      </c>
      <c r="Q830" t="s">
        <v>5335</v>
      </c>
      <c r="R830" t="s">
        <v>376</v>
      </c>
      <c r="S830" t="s">
        <v>377</v>
      </c>
      <c r="T830" t="s">
        <v>12</v>
      </c>
      <c r="U830" t="s">
        <v>13</v>
      </c>
      <c r="V830" t="s">
        <v>378</v>
      </c>
      <c r="W830" t="s">
        <v>379</v>
      </c>
      <c r="X830" t="s">
        <v>380</v>
      </c>
      <c r="Y830" t="s">
        <v>17</v>
      </c>
      <c r="Z830" t="s">
        <v>381</v>
      </c>
      <c r="AA830" t="s">
        <v>144</v>
      </c>
      <c r="AB830" t="s">
        <v>145</v>
      </c>
      <c r="AC830" t="s">
        <v>199</v>
      </c>
      <c r="AD830" t="s">
        <v>22</v>
      </c>
      <c r="AE830" t="s">
        <v>200</v>
      </c>
      <c r="AF830" t="s">
        <v>201</v>
      </c>
      <c r="AG830" t="s">
        <v>25</v>
      </c>
      <c r="AH830" t="s">
        <v>26</v>
      </c>
      <c r="AI830" t="s">
        <v>27</v>
      </c>
      <c r="AJ830" t="s">
        <v>28</v>
      </c>
      <c r="AK830" s="3">
        <v>9509152</v>
      </c>
      <c r="AL830" s="3">
        <v>0</v>
      </c>
      <c r="AM830" s="3">
        <v>0</v>
      </c>
      <c r="AN830" s="3">
        <v>9509152</v>
      </c>
      <c r="AO830" s="3">
        <v>0</v>
      </c>
      <c r="AP830" s="3">
        <v>9509152</v>
      </c>
      <c r="AQ830" t="s">
        <v>5354</v>
      </c>
      <c r="AR830" t="s">
        <v>1</v>
      </c>
      <c r="AS830" t="s">
        <v>5355</v>
      </c>
      <c r="AT830" t="s">
        <v>1</v>
      </c>
      <c r="AU830" s="2">
        <v>45679</v>
      </c>
    </row>
    <row r="831" spans="1:47" hidden="1" x14ac:dyDescent="0.2">
      <c r="A831" t="s">
        <v>0</v>
      </c>
      <c r="B831" t="s">
        <v>1</v>
      </c>
      <c r="C831" s="2">
        <v>45658</v>
      </c>
      <c r="D831" s="2">
        <v>45777</v>
      </c>
      <c r="E831" t="s">
        <v>2</v>
      </c>
      <c r="F831" s="2">
        <v>45679</v>
      </c>
      <c r="G831" t="s">
        <v>121</v>
      </c>
      <c r="H831" t="s">
        <v>140</v>
      </c>
      <c r="I831" t="s">
        <v>5333</v>
      </c>
      <c r="J831" s="2">
        <v>45658</v>
      </c>
      <c r="K831" s="2">
        <v>46022</v>
      </c>
      <c r="L831" t="s">
        <v>6</v>
      </c>
      <c r="M831" t="s">
        <v>7</v>
      </c>
      <c r="N831" t="s">
        <v>8</v>
      </c>
      <c r="O831" t="s">
        <v>5356</v>
      </c>
      <c r="P831" t="s">
        <v>5356</v>
      </c>
      <c r="Q831" t="s">
        <v>5335</v>
      </c>
      <c r="R831" t="s">
        <v>376</v>
      </c>
      <c r="S831" t="s">
        <v>377</v>
      </c>
      <c r="T831" t="s">
        <v>12</v>
      </c>
      <c r="U831" t="s">
        <v>13</v>
      </c>
      <c r="V831" t="s">
        <v>378</v>
      </c>
      <c r="W831" t="s">
        <v>379</v>
      </c>
      <c r="X831" t="s">
        <v>380</v>
      </c>
      <c r="Y831" t="s">
        <v>17</v>
      </c>
      <c r="Z831" t="s">
        <v>381</v>
      </c>
      <c r="AA831" t="s">
        <v>144</v>
      </c>
      <c r="AB831" t="s">
        <v>145</v>
      </c>
      <c r="AC831" t="s">
        <v>199</v>
      </c>
      <c r="AD831" t="s">
        <v>22</v>
      </c>
      <c r="AE831" t="s">
        <v>200</v>
      </c>
      <c r="AF831" t="s">
        <v>201</v>
      </c>
      <c r="AG831" t="s">
        <v>25</v>
      </c>
      <c r="AH831" t="s">
        <v>26</v>
      </c>
      <c r="AI831" t="s">
        <v>27</v>
      </c>
      <c r="AJ831" t="s">
        <v>28</v>
      </c>
      <c r="AK831" s="3">
        <v>50000000</v>
      </c>
      <c r="AL831" s="3">
        <v>0</v>
      </c>
      <c r="AM831" s="3">
        <v>0</v>
      </c>
      <c r="AN831" s="3">
        <v>50000000</v>
      </c>
      <c r="AO831" s="3">
        <v>0</v>
      </c>
      <c r="AP831" s="3">
        <v>50000000</v>
      </c>
      <c r="AQ831" t="s">
        <v>5357</v>
      </c>
      <c r="AR831" t="s">
        <v>1</v>
      </c>
      <c r="AS831" t="s">
        <v>5358</v>
      </c>
      <c r="AT831" t="s">
        <v>1</v>
      </c>
      <c r="AU831" s="2">
        <v>45679</v>
      </c>
    </row>
    <row r="832" spans="1:47" hidden="1" x14ac:dyDescent="0.2">
      <c r="A832" t="s">
        <v>0</v>
      </c>
      <c r="B832" t="s">
        <v>1</v>
      </c>
      <c r="C832" s="2">
        <v>45658</v>
      </c>
      <c r="D832" s="2">
        <v>45777</v>
      </c>
      <c r="E832" t="s">
        <v>2</v>
      </c>
      <c r="F832" s="2">
        <v>45679</v>
      </c>
      <c r="G832" t="s">
        <v>121</v>
      </c>
      <c r="H832" t="s">
        <v>140</v>
      </c>
      <c r="I832" t="s">
        <v>5333</v>
      </c>
      <c r="J832" s="2">
        <v>45658</v>
      </c>
      <c r="K832" s="2">
        <v>46022</v>
      </c>
      <c r="L832" t="s">
        <v>6</v>
      </c>
      <c r="M832" t="s">
        <v>7</v>
      </c>
      <c r="N832" t="s">
        <v>8</v>
      </c>
      <c r="O832" t="s">
        <v>5359</v>
      </c>
      <c r="P832" t="s">
        <v>5359</v>
      </c>
      <c r="Q832" t="s">
        <v>5335</v>
      </c>
      <c r="R832" t="s">
        <v>376</v>
      </c>
      <c r="S832" t="s">
        <v>377</v>
      </c>
      <c r="T832" t="s">
        <v>12</v>
      </c>
      <c r="U832" t="s">
        <v>13</v>
      </c>
      <c r="V832" t="s">
        <v>378</v>
      </c>
      <c r="W832" t="s">
        <v>379</v>
      </c>
      <c r="X832" t="s">
        <v>380</v>
      </c>
      <c r="Y832" t="s">
        <v>17</v>
      </c>
      <c r="Z832" t="s">
        <v>381</v>
      </c>
      <c r="AA832" t="s">
        <v>144</v>
      </c>
      <c r="AB832" t="s">
        <v>145</v>
      </c>
      <c r="AC832" t="s">
        <v>199</v>
      </c>
      <c r="AD832" t="s">
        <v>22</v>
      </c>
      <c r="AE832" t="s">
        <v>200</v>
      </c>
      <c r="AF832" t="s">
        <v>201</v>
      </c>
      <c r="AG832" t="s">
        <v>25</v>
      </c>
      <c r="AH832" t="s">
        <v>26</v>
      </c>
      <c r="AI832" t="s">
        <v>27</v>
      </c>
      <c r="AJ832" t="s">
        <v>28</v>
      </c>
      <c r="AK832" s="3">
        <v>18443021</v>
      </c>
      <c r="AL832" s="3">
        <v>0</v>
      </c>
      <c r="AM832" s="3">
        <v>0</v>
      </c>
      <c r="AN832" s="3">
        <v>18443021</v>
      </c>
      <c r="AO832" s="3">
        <v>0</v>
      </c>
      <c r="AP832" s="3">
        <v>18443021</v>
      </c>
      <c r="AQ832" t="s">
        <v>5360</v>
      </c>
      <c r="AR832" t="s">
        <v>1</v>
      </c>
      <c r="AS832" t="s">
        <v>5361</v>
      </c>
      <c r="AT832" t="s">
        <v>1</v>
      </c>
      <c r="AU832" s="2">
        <v>45679</v>
      </c>
    </row>
    <row r="833" spans="1:47" hidden="1" x14ac:dyDescent="0.2">
      <c r="A833" t="s">
        <v>0</v>
      </c>
      <c r="B833" t="s">
        <v>1</v>
      </c>
      <c r="C833" s="2">
        <v>45658</v>
      </c>
      <c r="D833" s="2">
        <v>45777</v>
      </c>
      <c r="E833" t="s">
        <v>2</v>
      </c>
      <c r="F833" s="2">
        <v>45679</v>
      </c>
      <c r="G833" t="s">
        <v>121</v>
      </c>
      <c r="H833" t="s">
        <v>140</v>
      </c>
      <c r="I833" t="s">
        <v>5333</v>
      </c>
      <c r="J833" s="2">
        <v>45658</v>
      </c>
      <c r="K833" s="2">
        <v>46022</v>
      </c>
      <c r="L833" t="s">
        <v>6</v>
      </c>
      <c r="M833" t="s">
        <v>7</v>
      </c>
      <c r="N833" t="s">
        <v>8</v>
      </c>
      <c r="O833" t="s">
        <v>5362</v>
      </c>
      <c r="P833" t="s">
        <v>5362</v>
      </c>
      <c r="Q833" t="s">
        <v>5335</v>
      </c>
      <c r="R833" t="s">
        <v>376</v>
      </c>
      <c r="S833" t="s">
        <v>377</v>
      </c>
      <c r="T833" t="s">
        <v>12</v>
      </c>
      <c r="U833" t="s">
        <v>13</v>
      </c>
      <c r="V833" t="s">
        <v>378</v>
      </c>
      <c r="W833" t="s">
        <v>379</v>
      </c>
      <c r="X833" t="s">
        <v>380</v>
      </c>
      <c r="Y833" t="s">
        <v>17</v>
      </c>
      <c r="Z833" t="s">
        <v>381</v>
      </c>
      <c r="AA833" t="s">
        <v>144</v>
      </c>
      <c r="AB833" t="s">
        <v>145</v>
      </c>
      <c r="AC833" t="s">
        <v>199</v>
      </c>
      <c r="AD833" t="s">
        <v>22</v>
      </c>
      <c r="AE833" t="s">
        <v>200</v>
      </c>
      <c r="AF833" t="s">
        <v>201</v>
      </c>
      <c r="AG833" t="s">
        <v>25</v>
      </c>
      <c r="AH833" t="s">
        <v>26</v>
      </c>
      <c r="AI833" t="s">
        <v>27</v>
      </c>
      <c r="AJ833" t="s">
        <v>28</v>
      </c>
      <c r="AK833" s="3">
        <v>200000000</v>
      </c>
      <c r="AL833" s="3">
        <v>0</v>
      </c>
      <c r="AM833" s="3">
        <v>0</v>
      </c>
      <c r="AN833" s="3">
        <v>200000000</v>
      </c>
      <c r="AO833" s="3">
        <v>0</v>
      </c>
      <c r="AP833" s="3">
        <v>200000000</v>
      </c>
      <c r="AQ833" t="s">
        <v>5363</v>
      </c>
      <c r="AR833" t="s">
        <v>1</v>
      </c>
      <c r="AS833" t="s">
        <v>5364</v>
      </c>
      <c r="AT833" t="s">
        <v>1</v>
      </c>
      <c r="AU833" s="2">
        <v>45679</v>
      </c>
    </row>
    <row r="834" spans="1:47" hidden="1" x14ac:dyDescent="0.2">
      <c r="A834" t="s">
        <v>0</v>
      </c>
      <c r="B834" t="s">
        <v>1</v>
      </c>
      <c r="C834" s="2">
        <v>45658</v>
      </c>
      <c r="D834" s="2">
        <v>45777</v>
      </c>
      <c r="E834" t="s">
        <v>2</v>
      </c>
      <c r="F834" s="2">
        <v>45679</v>
      </c>
      <c r="G834" t="s">
        <v>121</v>
      </c>
      <c r="H834" t="s">
        <v>140</v>
      </c>
      <c r="I834" t="s">
        <v>5365</v>
      </c>
      <c r="J834" s="2">
        <v>45658</v>
      </c>
      <c r="K834" s="2">
        <v>46022</v>
      </c>
      <c r="L834" t="s">
        <v>6</v>
      </c>
      <c r="M834" t="s">
        <v>7</v>
      </c>
      <c r="N834" t="s">
        <v>8</v>
      </c>
      <c r="O834" t="s">
        <v>5366</v>
      </c>
      <c r="P834" t="s">
        <v>5366</v>
      </c>
      <c r="Q834" t="s">
        <v>5367</v>
      </c>
      <c r="R834" t="s">
        <v>376</v>
      </c>
      <c r="S834" t="s">
        <v>377</v>
      </c>
      <c r="T834" t="s">
        <v>12</v>
      </c>
      <c r="U834" t="s">
        <v>13</v>
      </c>
      <c r="V834" t="s">
        <v>378</v>
      </c>
      <c r="W834" t="s">
        <v>379</v>
      </c>
      <c r="X834" t="s">
        <v>380</v>
      </c>
      <c r="Y834" t="s">
        <v>17</v>
      </c>
      <c r="Z834" t="s">
        <v>381</v>
      </c>
      <c r="AA834" t="s">
        <v>103</v>
      </c>
      <c r="AB834" t="s">
        <v>382</v>
      </c>
      <c r="AC834" t="s">
        <v>3137</v>
      </c>
      <c r="AD834" t="s">
        <v>39</v>
      </c>
      <c r="AE834" t="s">
        <v>3138</v>
      </c>
      <c r="AF834" t="s">
        <v>3139</v>
      </c>
      <c r="AG834" t="s">
        <v>25</v>
      </c>
      <c r="AH834" t="s">
        <v>26</v>
      </c>
      <c r="AI834" t="s">
        <v>27</v>
      </c>
      <c r="AJ834" t="s">
        <v>28</v>
      </c>
      <c r="AK834" s="3">
        <v>2500000</v>
      </c>
      <c r="AL834" s="3">
        <v>0</v>
      </c>
      <c r="AM834" s="3">
        <v>0</v>
      </c>
      <c r="AN834" s="3">
        <v>2500000</v>
      </c>
      <c r="AO834" s="3">
        <v>0</v>
      </c>
      <c r="AP834" s="3">
        <v>2500000</v>
      </c>
      <c r="AQ834" t="s">
        <v>5368</v>
      </c>
      <c r="AR834" t="s">
        <v>1</v>
      </c>
      <c r="AS834" t="s">
        <v>5369</v>
      </c>
      <c r="AT834" t="s">
        <v>1</v>
      </c>
      <c r="AU834" s="2">
        <v>45679</v>
      </c>
    </row>
    <row r="835" spans="1:47" hidden="1" x14ac:dyDescent="0.2">
      <c r="A835" t="s">
        <v>0</v>
      </c>
      <c r="B835" t="s">
        <v>1</v>
      </c>
      <c r="C835" s="2">
        <v>45658</v>
      </c>
      <c r="D835" s="2">
        <v>45777</v>
      </c>
      <c r="E835" t="s">
        <v>2</v>
      </c>
      <c r="F835" s="2">
        <v>45679</v>
      </c>
      <c r="G835" t="s">
        <v>121</v>
      </c>
      <c r="H835" t="s">
        <v>140</v>
      </c>
      <c r="I835" t="s">
        <v>5370</v>
      </c>
      <c r="J835" s="2">
        <v>45658</v>
      </c>
      <c r="K835" s="2">
        <v>46022</v>
      </c>
      <c r="L835" t="s">
        <v>6</v>
      </c>
      <c r="M835" t="s">
        <v>7</v>
      </c>
      <c r="N835" t="s">
        <v>8</v>
      </c>
      <c r="O835" t="s">
        <v>5371</v>
      </c>
      <c r="P835" t="s">
        <v>5371</v>
      </c>
      <c r="Q835" t="s">
        <v>5372</v>
      </c>
      <c r="R835" t="s">
        <v>376</v>
      </c>
      <c r="S835" t="s">
        <v>377</v>
      </c>
      <c r="T835" t="s">
        <v>12</v>
      </c>
      <c r="U835" t="s">
        <v>13</v>
      </c>
      <c r="V835" t="s">
        <v>378</v>
      </c>
      <c r="W835" t="s">
        <v>379</v>
      </c>
      <c r="X835" t="s">
        <v>380</v>
      </c>
      <c r="Y835" t="s">
        <v>17</v>
      </c>
      <c r="Z835" t="s">
        <v>381</v>
      </c>
      <c r="AA835" t="s">
        <v>103</v>
      </c>
      <c r="AB835" t="s">
        <v>382</v>
      </c>
      <c r="AC835" t="s">
        <v>1406</v>
      </c>
      <c r="AD835" t="s">
        <v>39</v>
      </c>
      <c r="AE835" t="s">
        <v>1407</v>
      </c>
      <c r="AF835" t="s">
        <v>1408</v>
      </c>
      <c r="AG835" t="s">
        <v>25</v>
      </c>
      <c r="AH835" t="s">
        <v>26</v>
      </c>
      <c r="AI835" t="s">
        <v>27</v>
      </c>
      <c r="AJ835" t="s">
        <v>28</v>
      </c>
      <c r="AK835" s="3">
        <v>10000000</v>
      </c>
      <c r="AL835" s="3">
        <v>0</v>
      </c>
      <c r="AM835" s="3">
        <v>0</v>
      </c>
      <c r="AN835" s="3">
        <v>10000000</v>
      </c>
      <c r="AO835" s="3">
        <v>3000000</v>
      </c>
      <c r="AP835" s="3">
        <v>7000000</v>
      </c>
      <c r="AQ835" t="s">
        <v>5373</v>
      </c>
      <c r="AR835" t="s">
        <v>1</v>
      </c>
      <c r="AS835" t="s">
        <v>5374</v>
      </c>
      <c r="AT835" t="s">
        <v>1</v>
      </c>
      <c r="AU835" s="2">
        <v>45679</v>
      </c>
    </row>
    <row r="836" spans="1:47" hidden="1" x14ac:dyDescent="0.2">
      <c r="A836" t="s">
        <v>0</v>
      </c>
      <c r="B836" t="s">
        <v>1</v>
      </c>
      <c r="C836" s="2">
        <v>45658</v>
      </c>
      <c r="D836" s="2">
        <v>45777</v>
      </c>
      <c r="E836" t="s">
        <v>2</v>
      </c>
      <c r="F836" s="2">
        <v>45679</v>
      </c>
      <c r="G836" t="s">
        <v>121</v>
      </c>
      <c r="H836" t="s">
        <v>140</v>
      </c>
      <c r="I836" t="s">
        <v>5375</v>
      </c>
      <c r="J836" s="2">
        <v>45658</v>
      </c>
      <c r="K836" s="2">
        <v>46022</v>
      </c>
      <c r="L836" t="s">
        <v>6</v>
      </c>
      <c r="M836" t="s">
        <v>7</v>
      </c>
      <c r="N836" t="s">
        <v>8</v>
      </c>
      <c r="O836" t="s">
        <v>5376</v>
      </c>
      <c r="P836" t="s">
        <v>5376</v>
      </c>
      <c r="Q836" t="s">
        <v>5377</v>
      </c>
      <c r="R836" t="s">
        <v>376</v>
      </c>
      <c r="S836" t="s">
        <v>377</v>
      </c>
      <c r="T836" t="s">
        <v>12</v>
      </c>
      <c r="U836" t="s">
        <v>13</v>
      </c>
      <c r="V836" t="s">
        <v>378</v>
      </c>
      <c r="W836" t="s">
        <v>379</v>
      </c>
      <c r="X836" t="s">
        <v>380</v>
      </c>
      <c r="Y836" t="s">
        <v>17</v>
      </c>
      <c r="Z836" t="s">
        <v>381</v>
      </c>
      <c r="AA836" t="s">
        <v>103</v>
      </c>
      <c r="AB836" t="s">
        <v>382</v>
      </c>
      <c r="AC836" t="s">
        <v>411</v>
      </c>
      <c r="AD836" t="s">
        <v>39</v>
      </c>
      <c r="AE836" t="s">
        <v>412</v>
      </c>
      <c r="AF836" t="s">
        <v>413</v>
      </c>
      <c r="AG836" t="s">
        <v>25</v>
      </c>
      <c r="AH836" t="s">
        <v>26</v>
      </c>
      <c r="AI836" t="s">
        <v>27</v>
      </c>
      <c r="AJ836" t="s">
        <v>28</v>
      </c>
      <c r="AK836" s="3">
        <v>3250000</v>
      </c>
      <c r="AL836" s="3">
        <v>0</v>
      </c>
      <c r="AM836" s="3">
        <v>0</v>
      </c>
      <c r="AN836" s="3">
        <v>3250000</v>
      </c>
      <c r="AO836" s="3">
        <v>3250000</v>
      </c>
      <c r="AP836" s="3">
        <v>0</v>
      </c>
      <c r="AQ836" t="s">
        <v>5378</v>
      </c>
      <c r="AR836" t="s">
        <v>1</v>
      </c>
      <c r="AS836" t="s">
        <v>5379</v>
      </c>
      <c r="AT836" t="s">
        <v>1</v>
      </c>
      <c r="AU836" s="2">
        <v>45679</v>
      </c>
    </row>
    <row r="837" spans="1:47" hidden="1" x14ac:dyDescent="0.2">
      <c r="A837" t="s">
        <v>0</v>
      </c>
      <c r="B837" t="s">
        <v>1</v>
      </c>
      <c r="C837" s="2">
        <v>45658</v>
      </c>
      <c r="D837" s="2">
        <v>45777</v>
      </c>
      <c r="E837" t="s">
        <v>2</v>
      </c>
      <c r="F837" s="2">
        <v>45679</v>
      </c>
      <c r="G837" t="s">
        <v>121</v>
      </c>
      <c r="H837" t="s">
        <v>140</v>
      </c>
      <c r="I837" t="s">
        <v>5380</v>
      </c>
      <c r="J837" s="2">
        <v>45658</v>
      </c>
      <c r="K837" s="2">
        <v>46022</v>
      </c>
      <c r="L837" t="s">
        <v>6</v>
      </c>
      <c r="M837" t="s">
        <v>7</v>
      </c>
      <c r="N837" t="s">
        <v>8</v>
      </c>
      <c r="O837" t="s">
        <v>5381</v>
      </c>
      <c r="P837" t="s">
        <v>5381</v>
      </c>
      <c r="Q837" t="s">
        <v>5382</v>
      </c>
      <c r="R837" t="s">
        <v>376</v>
      </c>
      <c r="S837" t="s">
        <v>377</v>
      </c>
      <c r="T837" t="s">
        <v>12</v>
      </c>
      <c r="U837" t="s">
        <v>13</v>
      </c>
      <c r="V837" t="s">
        <v>378</v>
      </c>
      <c r="W837" t="s">
        <v>379</v>
      </c>
      <c r="X837" t="s">
        <v>380</v>
      </c>
      <c r="Y837" t="s">
        <v>17</v>
      </c>
      <c r="Z837" t="s">
        <v>381</v>
      </c>
      <c r="AA837" t="s">
        <v>103</v>
      </c>
      <c r="AB837" t="s">
        <v>382</v>
      </c>
      <c r="AC837" t="s">
        <v>4220</v>
      </c>
      <c r="AD837" t="s">
        <v>39</v>
      </c>
      <c r="AE837" t="s">
        <v>4221</v>
      </c>
      <c r="AF837" t="s">
        <v>4222</v>
      </c>
      <c r="AG837" t="s">
        <v>25</v>
      </c>
      <c r="AH837" t="s">
        <v>26</v>
      </c>
      <c r="AI837" t="s">
        <v>27</v>
      </c>
      <c r="AJ837" t="s">
        <v>28</v>
      </c>
      <c r="AK837" s="3">
        <v>2377500</v>
      </c>
      <c r="AL837" s="3">
        <v>0</v>
      </c>
      <c r="AM837" s="3">
        <v>0</v>
      </c>
      <c r="AN837" s="3">
        <v>2377500</v>
      </c>
      <c r="AO837" s="3">
        <v>0</v>
      </c>
      <c r="AP837" s="3">
        <v>2377500</v>
      </c>
      <c r="AQ837" t="s">
        <v>5383</v>
      </c>
      <c r="AR837" t="s">
        <v>1</v>
      </c>
      <c r="AS837" t="s">
        <v>5384</v>
      </c>
      <c r="AT837" t="s">
        <v>1</v>
      </c>
      <c r="AU837" s="2">
        <v>45679</v>
      </c>
    </row>
    <row r="838" spans="1:47" hidden="1" x14ac:dyDescent="0.2">
      <c r="A838" t="s">
        <v>0</v>
      </c>
      <c r="B838" t="s">
        <v>1</v>
      </c>
      <c r="C838" s="2">
        <v>45658</v>
      </c>
      <c r="D838" s="2">
        <v>45777</v>
      </c>
      <c r="E838" t="s">
        <v>2</v>
      </c>
      <c r="F838" s="2">
        <v>45679</v>
      </c>
      <c r="G838" t="s">
        <v>121</v>
      </c>
      <c r="H838" t="s">
        <v>140</v>
      </c>
      <c r="I838" t="s">
        <v>5385</v>
      </c>
      <c r="J838" s="2">
        <v>45658</v>
      </c>
      <c r="K838" s="2">
        <v>46022</v>
      </c>
      <c r="L838" t="s">
        <v>6</v>
      </c>
      <c r="M838" t="s">
        <v>7</v>
      </c>
      <c r="N838" t="s">
        <v>8</v>
      </c>
      <c r="O838" t="s">
        <v>5386</v>
      </c>
      <c r="P838" t="s">
        <v>5386</v>
      </c>
      <c r="Q838" t="s">
        <v>5387</v>
      </c>
      <c r="R838" t="s">
        <v>376</v>
      </c>
      <c r="S838" t="s">
        <v>377</v>
      </c>
      <c r="T838" t="s">
        <v>12</v>
      </c>
      <c r="U838" t="s">
        <v>13</v>
      </c>
      <c r="V838" t="s">
        <v>378</v>
      </c>
      <c r="W838" t="s">
        <v>379</v>
      </c>
      <c r="X838" t="s">
        <v>380</v>
      </c>
      <c r="Y838" t="s">
        <v>17</v>
      </c>
      <c r="Z838" t="s">
        <v>381</v>
      </c>
      <c r="AA838" t="s">
        <v>103</v>
      </c>
      <c r="AB838" t="s">
        <v>382</v>
      </c>
      <c r="AC838" t="s">
        <v>2776</v>
      </c>
      <c r="AD838" t="s">
        <v>39</v>
      </c>
      <c r="AE838" t="s">
        <v>2777</v>
      </c>
      <c r="AF838" t="s">
        <v>2778</v>
      </c>
      <c r="AG838" t="s">
        <v>25</v>
      </c>
      <c r="AH838" t="s">
        <v>26</v>
      </c>
      <c r="AI838" t="s">
        <v>27</v>
      </c>
      <c r="AJ838" t="s">
        <v>28</v>
      </c>
      <c r="AK838" s="3">
        <v>4800000</v>
      </c>
      <c r="AL838" s="3">
        <v>0</v>
      </c>
      <c r="AM838" s="3">
        <v>0</v>
      </c>
      <c r="AN838" s="3">
        <v>4800000</v>
      </c>
      <c r="AO838" s="3">
        <v>4800000</v>
      </c>
      <c r="AP838" s="3">
        <v>0</v>
      </c>
      <c r="AQ838" t="s">
        <v>5388</v>
      </c>
      <c r="AR838" t="s">
        <v>1</v>
      </c>
      <c r="AS838" t="s">
        <v>5389</v>
      </c>
      <c r="AT838" t="s">
        <v>1</v>
      </c>
      <c r="AU838" s="2">
        <v>45679</v>
      </c>
    </row>
    <row r="839" spans="1:47" hidden="1" x14ac:dyDescent="0.2">
      <c r="A839" t="s">
        <v>0</v>
      </c>
      <c r="B839" t="s">
        <v>1</v>
      </c>
      <c r="C839" s="2">
        <v>45658</v>
      </c>
      <c r="D839" s="2">
        <v>45777</v>
      </c>
      <c r="E839" t="s">
        <v>2</v>
      </c>
      <c r="F839" s="2">
        <v>45679</v>
      </c>
      <c r="G839" t="s">
        <v>121</v>
      </c>
      <c r="H839" t="s">
        <v>140</v>
      </c>
      <c r="I839" t="s">
        <v>5390</v>
      </c>
      <c r="J839" s="2">
        <v>45658</v>
      </c>
      <c r="K839" s="2">
        <v>46022</v>
      </c>
      <c r="L839" t="s">
        <v>6</v>
      </c>
      <c r="M839" t="s">
        <v>7</v>
      </c>
      <c r="N839" t="s">
        <v>8</v>
      </c>
      <c r="O839" t="s">
        <v>5391</v>
      </c>
      <c r="P839" t="s">
        <v>5391</v>
      </c>
      <c r="Q839" t="s">
        <v>5392</v>
      </c>
      <c r="R839" t="s">
        <v>376</v>
      </c>
      <c r="S839" t="s">
        <v>377</v>
      </c>
      <c r="T839" t="s">
        <v>12</v>
      </c>
      <c r="U839" t="s">
        <v>13</v>
      </c>
      <c r="V839" t="s">
        <v>378</v>
      </c>
      <c r="W839" t="s">
        <v>379</v>
      </c>
      <c r="X839" t="s">
        <v>380</v>
      </c>
      <c r="Y839" t="s">
        <v>17</v>
      </c>
      <c r="Z839" t="s">
        <v>381</v>
      </c>
      <c r="AA839" t="s">
        <v>103</v>
      </c>
      <c r="AB839" t="s">
        <v>382</v>
      </c>
      <c r="AC839" t="s">
        <v>1383</v>
      </c>
      <c r="AD839" t="s">
        <v>39</v>
      </c>
      <c r="AE839" t="s">
        <v>1384</v>
      </c>
      <c r="AF839" t="s">
        <v>1385</v>
      </c>
      <c r="AG839" t="s">
        <v>25</v>
      </c>
      <c r="AH839" t="s">
        <v>26</v>
      </c>
      <c r="AI839" t="s">
        <v>27</v>
      </c>
      <c r="AJ839" t="s">
        <v>28</v>
      </c>
      <c r="AK839" s="3">
        <v>8540000</v>
      </c>
      <c r="AL839" s="3">
        <v>0</v>
      </c>
      <c r="AM839" s="3">
        <v>0</v>
      </c>
      <c r="AN839" s="3">
        <v>8540000</v>
      </c>
      <c r="AO839" s="3">
        <v>0</v>
      </c>
      <c r="AP839" s="3">
        <v>8540000</v>
      </c>
      <c r="AQ839" t="s">
        <v>5393</v>
      </c>
      <c r="AR839" t="s">
        <v>1</v>
      </c>
      <c r="AS839" t="s">
        <v>5394</v>
      </c>
      <c r="AT839" t="s">
        <v>1</v>
      </c>
      <c r="AU839" s="2">
        <v>45679</v>
      </c>
    </row>
    <row r="840" spans="1:47" hidden="1" x14ac:dyDescent="0.2">
      <c r="A840" t="s">
        <v>0</v>
      </c>
      <c r="B840" t="s">
        <v>1</v>
      </c>
      <c r="C840" s="2">
        <v>45658</v>
      </c>
      <c r="D840" s="2">
        <v>45777</v>
      </c>
      <c r="E840" t="s">
        <v>2</v>
      </c>
      <c r="F840" s="2">
        <v>45679</v>
      </c>
      <c r="G840" t="s">
        <v>121</v>
      </c>
      <c r="H840" t="s">
        <v>140</v>
      </c>
      <c r="I840" t="s">
        <v>5395</v>
      </c>
      <c r="J840" s="2">
        <v>45658</v>
      </c>
      <c r="K840" s="2">
        <v>46022</v>
      </c>
      <c r="L840" t="s">
        <v>6</v>
      </c>
      <c r="M840" t="s">
        <v>7</v>
      </c>
      <c r="N840" t="s">
        <v>8</v>
      </c>
      <c r="O840" t="s">
        <v>5396</v>
      </c>
      <c r="P840" t="s">
        <v>5396</v>
      </c>
      <c r="Q840" t="s">
        <v>5397</v>
      </c>
      <c r="R840" t="s">
        <v>376</v>
      </c>
      <c r="S840" t="s">
        <v>377</v>
      </c>
      <c r="T840" t="s">
        <v>12</v>
      </c>
      <c r="U840" t="s">
        <v>13</v>
      </c>
      <c r="V840" t="s">
        <v>378</v>
      </c>
      <c r="W840" t="s">
        <v>379</v>
      </c>
      <c r="X840" t="s">
        <v>380</v>
      </c>
      <c r="Y840" t="s">
        <v>17</v>
      </c>
      <c r="Z840" t="s">
        <v>381</v>
      </c>
      <c r="AA840" t="s">
        <v>103</v>
      </c>
      <c r="AB840" t="s">
        <v>382</v>
      </c>
      <c r="AC840" t="s">
        <v>2864</v>
      </c>
      <c r="AD840" t="s">
        <v>39</v>
      </c>
      <c r="AE840" t="s">
        <v>2865</v>
      </c>
      <c r="AF840" t="s">
        <v>2866</v>
      </c>
      <c r="AG840" t="s">
        <v>25</v>
      </c>
      <c r="AH840" t="s">
        <v>26</v>
      </c>
      <c r="AI840" t="s">
        <v>27</v>
      </c>
      <c r="AJ840" t="s">
        <v>28</v>
      </c>
      <c r="AK840" s="3">
        <v>6000000</v>
      </c>
      <c r="AL840" s="3">
        <v>0</v>
      </c>
      <c r="AM840" s="3">
        <v>0</v>
      </c>
      <c r="AN840" s="3">
        <v>6000000</v>
      </c>
      <c r="AO840" s="3">
        <v>6000000</v>
      </c>
      <c r="AP840" s="3">
        <v>0</v>
      </c>
      <c r="AQ840" t="s">
        <v>5398</v>
      </c>
      <c r="AR840" t="s">
        <v>1</v>
      </c>
      <c r="AS840" t="s">
        <v>5399</v>
      </c>
      <c r="AT840" t="s">
        <v>1</v>
      </c>
      <c r="AU840" s="2">
        <v>45679</v>
      </c>
    </row>
    <row r="841" spans="1:47" hidden="1" x14ac:dyDescent="0.2">
      <c r="A841" t="s">
        <v>0</v>
      </c>
      <c r="B841" t="s">
        <v>1</v>
      </c>
      <c r="C841" s="2">
        <v>45658</v>
      </c>
      <c r="D841" s="2">
        <v>45777</v>
      </c>
      <c r="E841" t="s">
        <v>2</v>
      </c>
      <c r="F841" s="2">
        <v>45679</v>
      </c>
      <c r="G841" t="s">
        <v>121</v>
      </c>
      <c r="H841" t="s">
        <v>140</v>
      </c>
      <c r="I841" t="s">
        <v>5400</v>
      </c>
      <c r="J841" s="2">
        <v>45658</v>
      </c>
      <c r="K841" s="2">
        <v>46022</v>
      </c>
      <c r="L841" t="s">
        <v>6</v>
      </c>
      <c r="M841" t="s">
        <v>7</v>
      </c>
      <c r="N841" t="s">
        <v>8</v>
      </c>
      <c r="O841" t="s">
        <v>5401</v>
      </c>
      <c r="P841" t="s">
        <v>5401</v>
      </c>
      <c r="Q841" t="s">
        <v>5402</v>
      </c>
      <c r="R841" t="s">
        <v>376</v>
      </c>
      <c r="S841" t="s">
        <v>377</v>
      </c>
      <c r="T841" t="s">
        <v>12</v>
      </c>
      <c r="U841" t="s">
        <v>13</v>
      </c>
      <c r="V841" t="s">
        <v>378</v>
      </c>
      <c r="W841" t="s">
        <v>379</v>
      </c>
      <c r="X841" t="s">
        <v>380</v>
      </c>
      <c r="Y841" t="s">
        <v>17</v>
      </c>
      <c r="Z841" t="s">
        <v>381</v>
      </c>
      <c r="AA841" t="s">
        <v>103</v>
      </c>
      <c r="AB841" t="s">
        <v>382</v>
      </c>
      <c r="AC841" t="s">
        <v>2580</v>
      </c>
      <c r="AD841" t="s">
        <v>39</v>
      </c>
      <c r="AE841" t="s">
        <v>2581</v>
      </c>
      <c r="AF841" t="s">
        <v>2582</v>
      </c>
      <c r="AG841" t="s">
        <v>25</v>
      </c>
      <c r="AH841" t="s">
        <v>26</v>
      </c>
      <c r="AI841" t="s">
        <v>27</v>
      </c>
      <c r="AJ841" t="s">
        <v>28</v>
      </c>
      <c r="AK841" s="3">
        <v>4360000</v>
      </c>
      <c r="AL841" s="3">
        <v>0</v>
      </c>
      <c r="AM841" s="3">
        <v>0</v>
      </c>
      <c r="AN841" s="3">
        <v>4360000</v>
      </c>
      <c r="AO841" s="3">
        <v>4360000</v>
      </c>
      <c r="AP841" s="3">
        <v>0</v>
      </c>
      <c r="AQ841" t="s">
        <v>5403</v>
      </c>
      <c r="AR841" t="s">
        <v>1</v>
      </c>
      <c r="AS841" t="s">
        <v>5404</v>
      </c>
      <c r="AT841" t="s">
        <v>1</v>
      </c>
      <c r="AU841" s="2">
        <v>45679</v>
      </c>
    </row>
    <row r="842" spans="1:47" hidden="1" x14ac:dyDescent="0.2">
      <c r="A842" t="s">
        <v>0</v>
      </c>
      <c r="B842" t="s">
        <v>1</v>
      </c>
      <c r="C842" s="2">
        <v>45658</v>
      </c>
      <c r="D842" s="2">
        <v>45777</v>
      </c>
      <c r="E842" t="s">
        <v>2</v>
      </c>
      <c r="F842" s="2">
        <v>45679</v>
      </c>
      <c r="G842" t="s">
        <v>121</v>
      </c>
      <c r="H842" t="s">
        <v>140</v>
      </c>
      <c r="I842" t="s">
        <v>5405</v>
      </c>
      <c r="J842" s="2">
        <v>45658</v>
      </c>
      <c r="K842" s="2">
        <v>46022</v>
      </c>
      <c r="L842" t="s">
        <v>6</v>
      </c>
      <c r="M842" t="s">
        <v>7</v>
      </c>
      <c r="N842" t="s">
        <v>8</v>
      </c>
      <c r="O842" t="s">
        <v>5406</v>
      </c>
      <c r="P842" t="s">
        <v>5406</v>
      </c>
      <c r="Q842" t="s">
        <v>5407</v>
      </c>
      <c r="R842" t="s">
        <v>376</v>
      </c>
      <c r="S842" t="s">
        <v>377</v>
      </c>
      <c r="T842" t="s">
        <v>12</v>
      </c>
      <c r="U842" t="s">
        <v>13</v>
      </c>
      <c r="V842" t="s">
        <v>378</v>
      </c>
      <c r="W842" t="s">
        <v>379</v>
      </c>
      <c r="X842" t="s">
        <v>380</v>
      </c>
      <c r="Y842" t="s">
        <v>17</v>
      </c>
      <c r="Z842" t="s">
        <v>381</v>
      </c>
      <c r="AA842" t="s">
        <v>103</v>
      </c>
      <c r="AB842" t="s">
        <v>382</v>
      </c>
      <c r="AC842" t="s">
        <v>388</v>
      </c>
      <c r="AD842" t="s">
        <v>39</v>
      </c>
      <c r="AE842" t="s">
        <v>389</v>
      </c>
      <c r="AF842" t="s">
        <v>390</v>
      </c>
      <c r="AG842" t="s">
        <v>25</v>
      </c>
      <c r="AH842" t="s">
        <v>26</v>
      </c>
      <c r="AI842" t="s">
        <v>27</v>
      </c>
      <c r="AJ842" t="s">
        <v>28</v>
      </c>
      <c r="AK842" s="3">
        <v>7000000</v>
      </c>
      <c r="AL842" s="3">
        <v>0</v>
      </c>
      <c r="AM842" s="3">
        <v>0</v>
      </c>
      <c r="AN842" s="3">
        <v>7000000</v>
      </c>
      <c r="AO842" s="3">
        <v>4666667</v>
      </c>
      <c r="AP842" s="3">
        <v>2333333</v>
      </c>
      <c r="AQ842" t="s">
        <v>5408</v>
      </c>
      <c r="AR842" t="s">
        <v>1</v>
      </c>
      <c r="AS842" t="s">
        <v>5409</v>
      </c>
      <c r="AT842" t="s">
        <v>1</v>
      </c>
      <c r="AU842" s="2">
        <v>45679</v>
      </c>
    </row>
    <row r="843" spans="1:47" hidden="1" x14ac:dyDescent="0.2">
      <c r="A843" t="s">
        <v>0</v>
      </c>
      <c r="B843" t="s">
        <v>1</v>
      </c>
      <c r="C843" s="2">
        <v>45658</v>
      </c>
      <c r="D843" s="2">
        <v>45777</v>
      </c>
      <c r="E843" t="s">
        <v>2</v>
      </c>
      <c r="F843" s="2">
        <v>45679</v>
      </c>
      <c r="G843" t="s">
        <v>121</v>
      </c>
      <c r="H843" t="s">
        <v>140</v>
      </c>
      <c r="I843" t="s">
        <v>5410</v>
      </c>
      <c r="J843" s="2">
        <v>45658</v>
      </c>
      <c r="K843" s="2">
        <v>46022</v>
      </c>
      <c r="L843" t="s">
        <v>6</v>
      </c>
      <c r="M843" t="s">
        <v>7</v>
      </c>
      <c r="N843" t="s">
        <v>8</v>
      </c>
      <c r="O843" t="s">
        <v>5411</v>
      </c>
      <c r="P843" t="s">
        <v>5411</v>
      </c>
      <c r="Q843" t="s">
        <v>5412</v>
      </c>
      <c r="R843" t="s">
        <v>376</v>
      </c>
      <c r="S843" t="s">
        <v>377</v>
      </c>
      <c r="T843" t="s">
        <v>12</v>
      </c>
      <c r="U843" t="s">
        <v>13</v>
      </c>
      <c r="V843" t="s">
        <v>378</v>
      </c>
      <c r="W843" t="s">
        <v>379</v>
      </c>
      <c r="X843" t="s">
        <v>380</v>
      </c>
      <c r="Y843" t="s">
        <v>17</v>
      </c>
      <c r="Z843" t="s">
        <v>381</v>
      </c>
      <c r="AA843" t="s">
        <v>103</v>
      </c>
      <c r="AB843" t="s">
        <v>382</v>
      </c>
      <c r="AC843" t="s">
        <v>2449</v>
      </c>
      <c r="AD843" t="s">
        <v>39</v>
      </c>
      <c r="AE843" t="s">
        <v>2450</v>
      </c>
      <c r="AF843" t="s">
        <v>2451</v>
      </c>
      <c r="AG843" t="s">
        <v>25</v>
      </c>
      <c r="AH843" t="s">
        <v>26</v>
      </c>
      <c r="AI843" t="s">
        <v>27</v>
      </c>
      <c r="AJ843" t="s">
        <v>28</v>
      </c>
      <c r="AK843" s="3">
        <v>3000000</v>
      </c>
      <c r="AL843" s="3">
        <v>0</v>
      </c>
      <c r="AM843" s="3">
        <v>0</v>
      </c>
      <c r="AN843" s="3">
        <v>3000000</v>
      </c>
      <c r="AO843" s="3">
        <v>0</v>
      </c>
      <c r="AP843" s="3">
        <v>3000000</v>
      </c>
      <c r="AQ843" t="s">
        <v>5413</v>
      </c>
      <c r="AR843" t="s">
        <v>1</v>
      </c>
      <c r="AS843" t="s">
        <v>5414</v>
      </c>
      <c r="AT843" t="s">
        <v>1</v>
      </c>
      <c r="AU843" s="2">
        <v>45679</v>
      </c>
    </row>
    <row r="844" spans="1:47" hidden="1" x14ac:dyDescent="0.2">
      <c r="A844" t="s">
        <v>0</v>
      </c>
      <c r="B844" t="s">
        <v>1</v>
      </c>
      <c r="C844" s="2">
        <v>45658</v>
      </c>
      <c r="D844" s="2">
        <v>45777</v>
      </c>
      <c r="E844" t="s">
        <v>2</v>
      </c>
      <c r="F844" s="2">
        <v>45679</v>
      </c>
      <c r="G844" t="s">
        <v>121</v>
      </c>
      <c r="H844" t="s">
        <v>140</v>
      </c>
      <c r="I844" t="s">
        <v>5415</v>
      </c>
      <c r="J844" s="2">
        <v>45658</v>
      </c>
      <c r="K844" s="2">
        <v>46022</v>
      </c>
      <c r="L844" t="s">
        <v>6</v>
      </c>
      <c r="M844" t="s">
        <v>7</v>
      </c>
      <c r="N844" t="s">
        <v>8</v>
      </c>
      <c r="O844" t="s">
        <v>5416</v>
      </c>
      <c r="P844" t="s">
        <v>5416</v>
      </c>
      <c r="Q844" t="s">
        <v>5417</v>
      </c>
      <c r="R844" t="s">
        <v>376</v>
      </c>
      <c r="S844" t="s">
        <v>377</v>
      </c>
      <c r="T844" t="s">
        <v>12</v>
      </c>
      <c r="U844" t="s">
        <v>13</v>
      </c>
      <c r="V844" t="s">
        <v>378</v>
      </c>
      <c r="W844" t="s">
        <v>379</v>
      </c>
      <c r="X844" t="s">
        <v>380</v>
      </c>
      <c r="Y844" t="s">
        <v>17</v>
      </c>
      <c r="Z844" t="s">
        <v>381</v>
      </c>
      <c r="AA844" t="s">
        <v>103</v>
      </c>
      <c r="AB844" t="s">
        <v>382</v>
      </c>
      <c r="AC844" t="s">
        <v>2933</v>
      </c>
      <c r="AD844" t="s">
        <v>39</v>
      </c>
      <c r="AE844" t="s">
        <v>2934</v>
      </c>
      <c r="AF844" t="s">
        <v>2935</v>
      </c>
      <c r="AG844" t="s">
        <v>25</v>
      </c>
      <c r="AH844" t="s">
        <v>26</v>
      </c>
      <c r="AI844" t="s">
        <v>27</v>
      </c>
      <c r="AJ844" t="s">
        <v>28</v>
      </c>
      <c r="AK844" s="3">
        <v>2700000</v>
      </c>
      <c r="AL844" s="3">
        <v>0</v>
      </c>
      <c r="AM844" s="3">
        <v>0</v>
      </c>
      <c r="AN844" s="3">
        <v>2700000</v>
      </c>
      <c r="AO844" s="3">
        <v>0</v>
      </c>
      <c r="AP844" s="3">
        <v>2700000</v>
      </c>
      <c r="AQ844" t="s">
        <v>5418</v>
      </c>
      <c r="AR844" t="s">
        <v>1</v>
      </c>
      <c r="AS844" t="s">
        <v>5419</v>
      </c>
      <c r="AT844" t="s">
        <v>1</v>
      </c>
      <c r="AU844" s="2">
        <v>45679</v>
      </c>
    </row>
    <row r="845" spans="1:47" hidden="1" x14ac:dyDescent="0.2">
      <c r="A845" t="s">
        <v>0</v>
      </c>
      <c r="B845" t="s">
        <v>1</v>
      </c>
      <c r="C845" s="2">
        <v>45658</v>
      </c>
      <c r="D845" s="2">
        <v>45777</v>
      </c>
      <c r="E845" t="s">
        <v>2</v>
      </c>
      <c r="F845" s="2">
        <v>45679</v>
      </c>
      <c r="G845" t="s">
        <v>177</v>
      </c>
      <c r="H845" t="s">
        <v>3420</v>
      </c>
      <c r="I845" t="s">
        <v>5420</v>
      </c>
      <c r="J845" s="2">
        <v>45658</v>
      </c>
      <c r="K845" s="2">
        <v>46022</v>
      </c>
      <c r="L845" t="s">
        <v>6</v>
      </c>
      <c r="M845" t="s">
        <v>7</v>
      </c>
      <c r="N845" t="s">
        <v>8</v>
      </c>
      <c r="O845" t="s">
        <v>5421</v>
      </c>
      <c r="P845" t="s">
        <v>5421</v>
      </c>
      <c r="Q845" t="s">
        <v>5422</v>
      </c>
      <c r="R845" t="s">
        <v>376</v>
      </c>
      <c r="S845" t="s">
        <v>377</v>
      </c>
      <c r="T845" t="s">
        <v>12</v>
      </c>
      <c r="U845" t="s">
        <v>13</v>
      </c>
      <c r="V845" t="s">
        <v>378</v>
      </c>
      <c r="W845" t="s">
        <v>379</v>
      </c>
      <c r="X845" t="s">
        <v>380</v>
      </c>
      <c r="Y845" t="s">
        <v>17</v>
      </c>
      <c r="Z845" t="s">
        <v>381</v>
      </c>
      <c r="AA845" t="s">
        <v>1223</v>
      </c>
      <c r="AB845" t="s">
        <v>1224</v>
      </c>
      <c r="AC845" t="s">
        <v>5048</v>
      </c>
      <c r="AD845" t="s">
        <v>22</v>
      </c>
      <c r="AE845" t="s">
        <v>5049</v>
      </c>
      <c r="AF845" t="s">
        <v>5050</v>
      </c>
      <c r="AG845" t="s">
        <v>25</v>
      </c>
      <c r="AH845" t="s">
        <v>26</v>
      </c>
      <c r="AI845" t="s">
        <v>27</v>
      </c>
      <c r="AJ845" t="s">
        <v>28</v>
      </c>
      <c r="AK845" s="3">
        <v>84028956</v>
      </c>
      <c r="AL845" s="3">
        <v>0</v>
      </c>
      <c r="AM845" s="3">
        <v>0</v>
      </c>
      <c r="AN845" s="3">
        <v>84028956</v>
      </c>
      <c r="AO845" s="3">
        <v>0</v>
      </c>
      <c r="AP845" s="3">
        <v>84028956</v>
      </c>
      <c r="AQ845" t="s">
        <v>5423</v>
      </c>
      <c r="AR845" t="s">
        <v>1</v>
      </c>
      <c r="AS845" t="s">
        <v>5424</v>
      </c>
      <c r="AT845" t="s">
        <v>1</v>
      </c>
      <c r="AU845" s="2">
        <v>45679</v>
      </c>
    </row>
    <row r="846" spans="1:47" hidden="1" x14ac:dyDescent="0.2">
      <c r="A846" t="s">
        <v>0</v>
      </c>
      <c r="B846" t="s">
        <v>1</v>
      </c>
      <c r="C846" s="2">
        <v>45658</v>
      </c>
      <c r="D846" s="2">
        <v>45777</v>
      </c>
      <c r="E846" t="s">
        <v>2</v>
      </c>
      <c r="F846" s="2">
        <v>45679</v>
      </c>
      <c r="G846" t="s">
        <v>121</v>
      </c>
      <c r="H846" t="s">
        <v>140</v>
      </c>
      <c r="I846" t="s">
        <v>5425</v>
      </c>
      <c r="J846" s="2">
        <v>45658</v>
      </c>
      <c r="K846" s="2">
        <v>46022</v>
      </c>
      <c r="L846" t="s">
        <v>6</v>
      </c>
      <c r="M846" t="s">
        <v>7</v>
      </c>
      <c r="N846" t="s">
        <v>8</v>
      </c>
      <c r="O846" t="s">
        <v>5426</v>
      </c>
      <c r="P846" t="s">
        <v>5426</v>
      </c>
      <c r="Q846" t="s">
        <v>5427</v>
      </c>
      <c r="R846" t="s">
        <v>376</v>
      </c>
      <c r="S846" t="s">
        <v>377</v>
      </c>
      <c r="T846" t="s">
        <v>12</v>
      </c>
      <c r="U846" t="s">
        <v>13</v>
      </c>
      <c r="V846" t="s">
        <v>378</v>
      </c>
      <c r="W846" t="s">
        <v>379</v>
      </c>
      <c r="X846" t="s">
        <v>380</v>
      </c>
      <c r="Y846" t="s">
        <v>17</v>
      </c>
      <c r="Z846" t="s">
        <v>381</v>
      </c>
      <c r="AA846" t="s">
        <v>103</v>
      </c>
      <c r="AB846" t="s">
        <v>382</v>
      </c>
      <c r="AC846" t="s">
        <v>619</v>
      </c>
      <c r="AD846" t="s">
        <v>39</v>
      </c>
      <c r="AE846" t="s">
        <v>620</v>
      </c>
      <c r="AF846" t="s">
        <v>621</v>
      </c>
      <c r="AG846" t="s">
        <v>25</v>
      </c>
      <c r="AH846" t="s">
        <v>26</v>
      </c>
      <c r="AI846" t="s">
        <v>27</v>
      </c>
      <c r="AJ846" t="s">
        <v>28</v>
      </c>
      <c r="AK846" s="3">
        <v>5760000</v>
      </c>
      <c r="AL846" s="3">
        <v>0</v>
      </c>
      <c r="AM846" s="3">
        <v>0</v>
      </c>
      <c r="AN846" s="3">
        <v>5760000</v>
      </c>
      <c r="AO846" s="3">
        <v>2784000</v>
      </c>
      <c r="AP846" s="3">
        <v>2976000</v>
      </c>
      <c r="AQ846" t="s">
        <v>5428</v>
      </c>
      <c r="AR846" t="s">
        <v>1</v>
      </c>
      <c r="AS846" t="s">
        <v>5429</v>
      </c>
      <c r="AT846" t="s">
        <v>1</v>
      </c>
      <c r="AU846" s="2">
        <v>45679</v>
      </c>
    </row>
    <row r="847" spans="1:47" hidden="1" x14ac:dyDescent="0.2">
      <c r="A847" t="s">
        <v>0</v>
      </c>
      <c r="B847" t="s">
        <v>1</v>
      </c>
      <c r="C847" s="2">
        <v>45658</v>
      </c>
      <c r="D847" s="2">
        <v>45777</v>
      </c>
      <c r="E847" t="s">
        <v>2</v>
      </c>
      <c r="F847" s="2">
        <v>45679</v>
      </c>
      <c r="G847" t="s">
        <v>3</v>
      </c>
      <c r="H847" t="s">
        <v>4</v>
      </c>
      <c r="I847" t="s">
        <v>5430</v>
      </c>
      <c r="J847" s="2">
        <v>45658</v>
      </c>
      <c r="K847" s="2">
        <v>46022</v>
      </c>
      <c r="L847" t="s">
        <v>6</v>
      </c>
      <c r="M847" t="s">
        <v>7</v>
      </c>
      <c r="N847" t="s">
        <v>8</v>
      </c>
      <c r="O847" t="s">
        <v>5431</v>
      </c>
      <c r="P847" t="s">
        <v>5431</v>
      </c>
      <c r="Q847" t="s">
        <v>5432</v>
      </c>
      <c r="R847" t="s">
        <v>376</v>
      </c>
      <c r="S847" t="s">
        <v>377</v>
      </c>
      <c r="T847" t="s">
        <v>12</v>
      </c>
      <c r="U847" t="s">
        <v>13</v>
      </c>
      <c r="V847" t="s">
        <v>378</v>
      </c>
      <c r="W847" t="s">
        <v>379</v>
      </c>
      <c r="X847" t="s">
        <v>380</v>
      </c>
      <c r="Y847" t="s">
        <v>17</v>
      </c>
      <c r="Z847" t="s">
        <v>381</v>
      </c>
      <c r="AA847" t="s">
        <v>19</v>
      </c>
      <c r="AB847" t="s">
        <v>20</v>
      </c>
      <c r="AC847" t="s">
        <v>5433</v>
      </c>
      <c r="AD847" t="s">
        <v>22</v>
      </c>
      <c r="AE847" t="s">
        <v>5434</v>
      </c>
      <c r="AF847" t="s">
        <v>5435</v>
      </c>
      <c r="AG847" t="s">
        <v>25</v>
      </c>
      <c r="AH847" t="s">
        <v>26</v>
      </c>
      <c r="AI847" t="s">
        <v>27</v>
      </c>
      <c r="AJ847" t="s">
        <v>28</v>
      </c>
      <c r="AK847" s="3">
        <v>84301900</v>
      </c>
      <c r="AL847" s="3">
        <v>0</v>
      </c>
      <c r="AM847" s="3">
        <v>0</v>
      </c>
      <c r="AN847" s="3">
        <v>84301900</v>
      </c>
      <c r="AO847" s="3">
        <v>0</v>
      </c>
      <c r="AP847" s="3">
        <v>84301900</v>
      </c>
      <c r="AQ847" t="s">
        <v>5436</v>
      </c>
      <c r="AR847" t="s">
        <v>1</v>
      </c>
      <c r="AS847" t="s">
        <v>5437</v>
      </c>
      <c r="AT847" t="s">
        <v>1</v>
      </c>
      <c r="AU847" s="2">
        <v>45679</v>
      </c>
    </row>
    <row r="848" spans="1:47" hidden="1" x14ac:dyDescent="0.2">
      <c r="A848" t="s">
        <v>0</v>
      </c>
      <c r="B848" t="s">
        <v>1</v>
      </c>
      <c r="C848" s="2">
        <v>45658</v>
      </c>
      <c r="D848" s="2">
        <v>45777</v>
      </c>
      <c r="E848" t="s">
        <v>2</v>
      </c>
      <c r="F848" s="2">
        <v>45679</v>
      </c>
      <c r="G848" t="s">
        <v>3</v>
      </c>
      <c r="H848" t="s">
        <v>4</v>
      </c>
      <c r="I848" t="s">
        <v>5430</v>
      </c>
      <c r="J848" s="2">
        <v>45658</v>
      </c>
      <c r="K848" s="2">
        <v>46022</v>
      </c>
      <c r="L848" t="s">
        <v>6</v>
      </c>
      <c r="M848" t="s">
        <v>7</v>
      </c>
      <c r="N848" t="s">
        <v>8</v>
      </c>
      <c r="O848" t="s">
        <v>5438</v>
      </c>
      <c r="P848" t="s">
        <v>5438</v>
      </c>
      <c r="Q848" t="s">
        <v>5432</v>
      </c>
      <c r="R848" t="s">
        <v>376</v>
      </c>
      <c r="S848" t="s">
        <v>377</v>
      </c>
      <c r="T848" t="s">
        <v>12</v>
      </c>
      <c r="U848" t="s">
        <v>13</v>
      </c>
      <c r="V848" t="s">
        <v>378</v>
      </c>
      <c r="W848" t="s">
        <v>379</v>
      </c>
      <c r="X848" t="s">
        <v>380</v>
      </c>
      <c r="Y848" t="s">
        <v>17</v>
      </c>
      <c r="Z848" t="s">
        <v>381</v>
      </c>
      <c r="AA848" t="s">
        <v>19</v>
      </c>
      <c r="AB848" t="s">
        <v>20</v>
      </c>
      <c r="AC848" t="s">
        <v>5433</v>
      </c>
      <c r="AD848" t="s">
        <v>22</v>
      </c>
      <c r="AE848" t="s">
        <v>5434</v>
      </c>
      <c r="AF848" t="s">
        <v>5435</v>
      </c>
      <c r="AG848" t="s">
        <v>25</v>
      </c>
      <c r="AH848" t="s">
        <v>26</v>
      </c>
      <c r="AI848" t="s">
        <v>27</v>
      </c>
      <c r="AJ848" t="s">
        <v>28</v>
      </c>
      <c r="AK848" s="3">
        <v>64008520</v>
      </c>
      <c r="AL848" s="3">
        <v>0</v>
      </c>
      <c r="AM848" s="3">
        <v>0</v>
      </c>
      <c r="AN848" s="3">
        <v>64008520</v>
      </c>
      <c r="AO848" s="3">
        <v>0</v>
      </c>
      <c r="AP848" s="3">
        <v>64008520</v>
      </c>
      <c r="AQ848" t="s">
        <v>5439</v>
      </c>
      <c r="AR848" t="s">
        <v>1</v>
      </c>
      <c r="AS848" t="s">
        <v>5440</v>
      </c>
      <c r="AT848" t="s">
        <v>1</v>
      </c>
      <c r="AU848" s="2">
        <v>45679</v>
      </c>
    </row>
    <row r="849" spans="1:47" hidden="1" x14ac:dyDescent="0.2">
      <c r="A849" t="s">
        <v>0</v>
      </c>
      <c r="B849" t="s">
        <v>1</v>
      </c>
      <c r="C849" s="2">
        <v>45658</v>
      </c>
      <c r="D849" s="2">
        <v>45777</v>
      </c>
      <c r="E849" t="s">
        <v>2</v>
      </c>
      <c r="F849" s="2">
        <v>45679</v>
      </c>
      <c r="G849" t="s">
        <v>3</v>
      </c>
      <c r="H849" t="s">
        <v>4</v>
      </c>
      <c r="I849" t="s">
        <v>5441</v>
      </c>
      <c r="J849" s="2">
        <v>45658</v>
      </c>
      <c r="K849" s="2">
        <v>46022</v>
      </c>
      <c r="L849" t="s">
        <v>6</v>
      </c>
      <c r="M849" t="s">
        <v>7</v>
      </c>
      <c r="N849" t="s">
        <v>8</v>
      </c>
      <c r="O849" t="s">
        <v>5442</v>
      </c>
      <c r="P849" t="s">
        <v>5442</v>
      </c>
      <c r="Q849" t="s">
        <v>5443</v>
      </c>
      <c r="R849" t="s">
        <v>376</v>
      </c>
      <c r="S849" t="s">
        <v>377</v>
      </c>
      <c r="T849" t="s">
        <v>12</v>
      </c>
      <c r="U849" t="s">
        <v>13</v>
      </c>
      <c r="V849" t="s">
        <v>378</v>
      </c>
      <c r="W849" t="s">
        <v>379</v>
      </c>
      <c r="X849" t="s">
        <v>380</v>
      </c>
      <c r="Y849" t="s">
        <v>17</v>
      </c>
      <c r="Z849" t="s">
        <v>381</v>
      </c>
      <c r="AA849" t="s">
        <v>19</v>
      </c>
      <c r="AB849" t="s">
        <v>20</v>
      </c>
      <c r="AC849" t="s">
        <v>5444</v>
      </c>
      <c r="AD849" t="s">
        <v>22</v>
      </c>
      <c r="AE849" t="s">
        <v>5445</v>
      </c>
      <c r="AF849" t="s">
        <v>5446</v>
      </c>
      <c r="AG849" t="s">
        <v>25</v>
      </c>
      <c r="AH849" t="s">
        <v>26</v>
      </c>
      <c r="AI849" t="s">
        <v>27</v>
      </c>
      <c r="AJ849" t="s">
        <v>28</v>
      </c>
      <c r="AK849" s="3">
        <v>12478375</v>
      </c>
      <c r="AL849" s="3">
        <v>0</v>
      </c>
      <c r="AM849" s="3">
        <v>0</v>
      </c>
      <c r="AN849" s="3">
        <v>12478375</v>
      </c>
      <c r="AO849" s="3">
        <v>0</v>
      </c>
      <c r="AP849" s="3">
        <v>12478375</v>
      </c>
      <c r="AQ849" t="s">
        <v>5447</v>
      </c>
      <c r="AR849" t="s">
        <v>1</v>
      </c>
      <c r="AS849" t="s">
        <v>5448</v>
      </c>
      <c r="AT849" t="s">
        <v>1</v>
      </c>
      <c r="AU849" s="2">
        <v>45679</v>
      </c>
    </row>
    <row r="850" spans="1:47" hidden="1" x14ac:dyDescent="0.2">
      <c r="A850" t="s">
        <v>0</v>
      </c>
      <c r="B850" t="s">
        <v>1</v>
      </c>
      <c r="C850" s="2">
        <v>45658</v>
      </c>
      <c r="D850" s="2">
        <v>45777</v>
      </c>
      <c r="E850" t="s">
        <v>2</v>
      </c>
      <c r="F850" s="2">
        <v>45679</v>
      </c>
      <c r="G850" t="s">
        <v>3</v>
      </c>
      <c r="H850" t="s">
        <v>4</v>
      </c>
      <c r="I850" t="s">
        <v>5441</v>
      </c>
      <c r="J850" s="2">
        <v>45658</v>
      </c>
      <c r="K850" s="2">
        <v>46022</v>
      </c>
      <c r="L850" t="s">
        <v>6</v>
      </c>
      <c r="M850" t="s">
        <v>7</v>
      </c>
      <c r="N850" t="s">
        <v>8</v>
      </c>
      <c r="O850" t="s">
        <v>5449</v>
      </c>
      <c r="P850" t="s">
        <v>5449</v>
      </c>
      <c r="Q850" t="s">
        <v>5443</v>
      </c>
      <c r="R850" t="s">
        <v>376</v>
      </c>
      <c r="S850" t="s">
        <v>377</v>
      </c>
      <c r="T850" t="s">
        <v>12</v>
      </c>
      <c r="U850" t="s">
        <v>13</v>
      </c>
      <c r="V850" t="s">
        <v>378</v>
      </c>
      <c r="W850" t="s">
        <v>379</v>
      </c>
      <c r="X850" t="s">
        <v>380</v>
      </c>
      <c r="Y850" t="s">
        <v>17</v>
      </c>
      <c r="Z850" t="s">
        <v>381</v>
      </c>
      <c r="AA850" t="s">
        <v>19</v>
      </c>
      <c r="AB850" t="s">
        <v>20</v>
      </c>
      <c r="AC850" t="s">
        <v>5444</v>
      </c>
      <c r="AD850" t="s">
        <v>22</v>
      </c>
      <c r="AE850" t="s">
        <v>5445</v>
      </c>
      <c r="AF850" t="s">
        <v>5446</v>
      </c>
      <c r="AG850" t="s">
        <v>25</v>
      </c>
      <c r="AH850" t="s">
        <v>26</v>
      </c>
      <c r="AI850" t="s">
        <v>27</v>
      </c>
      <c r="AJ850" t="s">
        <v>28</v>
      </c>
      <c r="AK850" s="3">
        <v>157244937</v>
      </c>
      <c r="AL850" s="3">
        <v>0</v>
      </c>
      <c r="AM850" s="3">
        <v>0</v>
      </c>
      <c r="AN850" s="3">
        <v>157244937</v>
      </c>
      <c r="AO850" s="3">
        <v>0</v>
      </c>
      <c r="AP850" s="3">
        <v>157244937</v>
      </c>
      <c r="AQ850" t="s">
        <v>5450</v>
      </c>
      <c r="AR850" t="s">
        <v>1</v>
      </c>
      <c r="AS850" t="s">
        <v>5451</v>
      </c>
      <c r="AT850" t="s">
        <v>1</v>
      </c>
      <c r="AU850" s="2">
        <v>45679</v>
      </c>
    </row>
    <row r="851" spans="1:47" hidden="1" x14ac:dyDescent="0.2">
      <c r="A851" t="s">
        <v>0</v>
      </c>
      <c r="B851" t="s">
        <v>1</v>
      </c>
      <c r="C851" s="2">
        <v>45658</v>
      </c>
      <c r="D851" s="2">
        <v>45777</v>
      </c>
      <c r="E851" t="s">
        <v>2</v>
      </c>
      <c r="F851" s="2">
        <v>45679</v>
      </c>
      <c r="G851" t="s">
        <v>3</v>
      </c>
      <c r="H851" t="s">
        <v>4</v>
      </c>
      <c r="I851" t="s">
        <v>5452</v>
      </c>
      <c r="J851" s="2">
        <v>45658</v>
      </c>
      <c r="K851" s="2">
        <v>46022</v>
      </c>
      <c r="L851" t="s">
        <v>6</v>
      </c>
      <c r="M851" t="s">
        <v>7</v>
      </c>
      <c r="N851" t="s">
        <v>8</v>
      </c>
      <c r="O851" t="s">
        <v>5453</v>
      </c>
      <c r="P851" t="s">
        <v>5453</v>
      </c>
      <c r="Q851" t="s">
        <v>5454</v>
      </c>
      <c r="R851" t="s">
        <v>376</v>
      </c>
      <c r="S851" t="s">
        <v>377</v>
      </c>
      <c r="T851" t="s">
        <v>12</v>
      </c>
      <c r="U851" t="s">
        <v>13</v>
      </c>
      <c r="V851" t="s">
        <v>378</v>
      </c>
      <c r="W851" t="s">
        <v>379</v>
      </c>
      <c r="X851" t="s">
        <v>380</v>
      </c>
      <c r="Y851" t="s">
        <v>17</v>
      </c>
      <c r="Z851" t="s">
        <v>381</v>
      </c>
      <c r="AA851" t="s">
        <v>19</v>
      </c>
      <c r="AB851" t="s">
        <v>20</v>
      </c>
      <c r="AC851" t="s">
        <v>5455</v>
      </c>
      <c r="AD851" t="s">
        <v>22</v>
      </c>
      <c r="AE851" t="s">
        <v>5456</v>
      </c>
      <c r="AF851" t="s">
        <v>5457</v>
      </c>
      <c r="AG851" t="s">
        <v>25</v>
      </c>
      <c r="AH851" t="s">
        <v>26</v>
      </c>
      <c r="AI851" t="s">
        <v>27</v>
      </c>
      <c r="AJ851" t="s">
        <v>28</v>
      </c>
      <c r="AK851" s="3">
        <v>963020</v>
      </c>
      <c r="AL851" s="3">
        <v>0</v>
      </c>
      <c r="AM851" s="3">
        <v>0</v>
      </c>
      <c r="AN851" s="3">
        <v>963020</v>
      </c>
      <c r="AO851" s="3">
        <v>0</v>
      </c>
      <c r="AP851" s="3">
        <v>963020</v>
      </c>
      <c r="AQ851" t="s">
        <v>5458</v>
      </c>
      <c r="AR851" t="s">
        <v>1</v>
      </c>
      <c r="AS851" t="s">
        <v>5459</v>
      </c>
      <c r="AT851" t="s">
        <v>1</v>
      </c>
      <c r="AU851" s="2">
        <v>45679</v>
      </c>
    </row>
    <row r="852" spans="1:47" hidden="1" x14ac:dyDescent="0.2">
      <c r="A852" t="s">
        <v>0</v>
      </c>
      <c r="B852" t="s">
        <v>1</v>
      </c>
      <c r="C852" s="2">
        <v>45658</v>
      </c>
      <c r="D852" s="2">
        <v>45777</v>
      </c>
      <c r="E852" t="s">
        <v>2</v>
      </c>
      <c r="F852" s="2">
        <v>45679</v>
      </c>
      <c r="G852" t="s">
        <v>3</v>
      </c>
      <c r="H852" t="s">
        <v>4</v>
      </c>
      <c r="I852" t="s">
        <v>5460</v>
      </c>
      <c r="J852" s="2">
        <v>45658</v>
      </c>
      <c r="K852" s="2">
        <v>46022</v>
      </c>
      <c r="L852" t="s">
        <v>6</v>
      </c>
      <c r="M852" t="s">
        <v>7</v>
      </c>
      <c r="N852" t="s">
        <v>8</v>
      </c>
      <c r="O852" t="s">
        <v>5461</v>
      </c>
      <c r="P852" t="s">
        <v>5461</v>
      </c>
      <c r="Q852" t="s">
        <v>5462</v>
      </c>
      <c r="R852" t="s">
        <v>376</v>
      </c>
      <c r="S852" t="s">
        <v>377</v>
      </c>
      <c r="T852" t="s">
        <v>12</v>
      </c>
      <c r="U852" t="s">
        <v>13</v>
      </c>
      <c r="V852" t="s">
        <v>378</v>
      </c>
      <c r="W852" t="s">
        <v>379</v>
      </c>
      <c r="X852" t="s">
        <v>380</v>
      </c>
      <c r="Y852" t="s">
        <v>17</v>
      </c>
      <c r="Z852" t="s">
        <v>381</v>
      </c>
      <c r="AA852" t="s">
        <v>19</v>
      </c>
      <c r="AB852" t="s">
        <v>20</v>
      </c>
      <c r="AC852" t="s">
        <v>5463</v>
      </c>
      <c r="AD852" t="s">
        <v>22</v>
      </c>
      <c r="AE852" t="s">
        <v>5464</v>
      </c>
      <c r="AF852" t="s">
        <v>5465</v>
      </c>
      <c r="AG852" t="s">
        <v>25</v>
      </c>
      <c r="AH852" t="s">
        <v>26</v>
      </c>
      <c r="AI852" t="s">
        <v>27</v>
      </c>
      <c r="AJ852" t="s">
        <v>28</v>
      </c>
      <c r="AK852" s="3">
        <v>26987735</v>
      </c>
      <c r="AL852" s="3">
        <v>0</v>
      </c>
      <c r="AM852" s="3">
        <v>0</v>
      </c>
      <c r="AN852" s="3">
        <v>26987735</v>
      </c>
      <c r="AO852" s="3">
        <v>0</v>
      </c>
      <c r="AP852" s="3">
        <v>26987735</v>
      </c>
      <c r="AQ852" t="s">
        <v>5466</v>
      </c>
      <c r="AR852" t="s">
        <v>1</v>
      </c>
      <c r="AS852" t="s">
        <v>5467</v>
      </c>
      <c r="AT852" t="s">
        <v>1</v>
      </c>
      <c r="AU852" s="2">
        <v>45679</v>
      </c>
    </row>
    <row r="853" spans="1:47" hidden="1" x14ac:dyDescent="0.2">
      <c r="A853" t="s">
        <v>0</v>
      </c>
      <c r="B853" t="s">
        <v>1</v>
      </c>
      <c r="C853" s="2">
        <v>45658</v>
      </c>
      <c r="D853" s="2">
        <v>45777</v>
      </c>
      <c r="E853" t="s">
        <v>2</v>
      </c>
      <c r="F853" s="2">
        <v>45679</v>
      </c>
      <c r="G853" t="s">
        <v>3</v>
      </c>
      <c r="H853" t="s">
        <v>4</v>
      </c>
      <c r="I853" t="s">
        <v>5460</v>
      </c>
      <c r="J853" s="2">
        <v>45658</v>
      </c>
      <c r="K853" s="2">
        <v>46022</v>
      </c>
      <c r="L853" t="s">
        <v>6</v>
      </c>
      <c r="M853" t="s">
        <v>7</v>
      </c>
      <c r="N853" t="s">
        <v>8</v>
      </c>
      <c r="O853" t="s">
        <v>5468</v>
      </c>
      <c r="P853" t="s">
        <v>5468</v>
      </c>
      <c r="Q853" t="s">
        <v>5462</v>
      </c>
      <c r="R853" t="s">
        <v>376</v>
      </c>
      <c r="S853" t="s">
        <v>377</v>
      </c>
      <c r="T853" t="s">
        <v>12</v>
      </c>
      <c r="U853" t="s">
        <v>13</v>
      </c>
      <c r="V853" t="s">
        <v>378</v>
      </c>
      <c r="W853" t="s">
        <v>379</v>
      </c>
      <c r="X853" t="s">
        <v>380</v>
      </c>
      <c r="Y853" t="s">
        <v>17</v>
      </c>
      <c r="Z853" t="s">
        <v>381</v>
      </c>
      <c r="AA853" t="s">
        <v>19</v>
      </c>
      <c r="AB853" t="s">
        <v>20</v>
      </c>
      <c r="AC853" t="s">
        <v>5463</v>
      </c>
      <c r="AD853" t="s">
        <v>22</v>
      </c>
      <c r="AE853" t="s">
        <v>5464</v>
      </c>
      <c r="AF853" t="s">
        <v>5465</v>
      </c>
      <c r="AG853" t="s">
        <v>25</v>
      </c>
      <c r="AH853" t="s">
        <v>26</v>
      </c>
      <c r="AI853" t="s">
        <v>27</v>
      </c>
      <c r="AJ853" t="s">
        <v>28</v>
      </c>
      <c r="AK853" s="3">
        <v>8177421</v>
      </c>
      <c r="AL853" s="3">
        <v>0</v>
      </c>
      <c r="AM853" s="3">
        <v>0</v>
      </c>
      <c r="AN853" s="3">
        <v>8177421</v>
      </c>
      <c r="AO853" s="3">
        <v>0</v>
      </c>
      <c r="AP853" s="3">
        <v>8177421</v>
      </c>
      <c r="AQ853" t="s">
        <v>5469</v>
      </c>
      <c r="AR853" t="s">
        <v>1</v>
      </c>
      <c r="AS853" t="s">
        <v>5470</v>
      </c>
      <c r="AT853" t="s">
        <v>1</v>
      </c>
      <c r="AU853" s="2">
        <v>45679</v>
      </c>
    </row>
    <row r="854" spans="1:47" hidden="1" x14ac:dyDescent="0.2">
      <c r="A854" t="s">
        <v>0</v>
      </c>
      <c r="B854" t="s">
        <v>1</v>
      </c>
      <c r="C854" s="2">
        <v>45658</v>
      </c>
      <c r="D854" s="2">
        <v>45777</v>
      </c>
      <c r="E854" t="s">
        <v>2</v>
      </c>
      <c r="F854" s="2">
        <v>45679</v>
      </c>
      <c r="G854" t="s">
        <v>3</v>
      </c>
      <c r="H854" t="s">
        <v>4</v>
      </c>
      <c r="I854" t="s">
        <v>5471</v>
      </c>
      <c r="J854" s="2">
        <v>45658</v>
      </c>
      <c r="K854" s="2">
        <v>46022</v>
      </c>
      <c r="L854" t="s">
        <v>6</v>
      </c>
      <c r="M854" t="s">
        <v>7</v>
      </c>
      <c r="N854" t="s">
        <v>8</v>
      </c>
      <c r="O854" t="s">
        <v>5472</v>
      </c>
      <c r="P854" t="s">
        <v>5472</v>
      </c>
      <c r="Q854" t="s">
        <v>5473</v>
      </c>
      <c r="R854" t="s">
        <v>376</v>
      </c>
      <c r="S854" t="s">
        <v>377</v>
      </c>
      <c r="T854" t="s">
        <v>12</v>
      </c>
      <c r="U854" t="s">
        <v>13</v>
      </c>
      <c r="V854" t="s">
        <v>378</v>
      </c>
      <c r="W854" t="s">
        <v>379</v>
      </c>
      <c r="X854" t="s">
        <v>380</v>
      </c>
      <c r="Y854" t="s">
        <v>17</v>
      </c>
      <c r="Z854" t="s">
        <v>381</v>
      </c>
      <c r="AA854" t="s">
        <v>19</v>
      </c>
      <c r="AB854" t="s">
        <v>20</v>
      </c>
      <c r="AC854" t="s">
        <v>5474</v>
      </c>
      <c r="AD854" t="s">
        <v>22</v>
      </c>
      <c r="AE854" t="s">
        <v>5475</v>
      </c>
      <c r="AF854" t="s">
        <v>5476</v>
      </c>
      <c r="AG854" t="s">
        <v>25</v>
      </c>
      <c r="AH854" t="s">
        <v>26</v>
      </c>
      <c r="AI854" t="s">
        <v>27</v>
      </c>
      <c r="AJ854" t="s">
        <v>28</v>
      </c>
      <c r="AK854" s="3">
        <v>123522</v>
      </c>
      <c r="AL854" s="3">
        <v>0</v>
      </c>
      <c r="AM854" s="3">
        <v>0</v>
      </c>
      <c r="AN854" s="3">
        <v>123522</v>
      </c>
      <c r="AO854" s="3">
        <v>0</v>
      </c>
      <c r="AP854" s="3">
        <v>123522</v>
      </c>
      <c r="AQ854" t="s">
        <v>5477</v>
      </c>
      <c r="AR854" t="s">
        <v>1</v>
      </c>
      <c r="AS854" t="s">
        <v>5478</v>
      </c>
      <c r="AT854" t="s">
        <v>1</v>
      </c>
      <c r="AU854" s="2">
        <v>45679</v>
      </c>
    </row>
    <row r="855" spans="1:47" hidden="1" x14ac:dyDescent="0.2">
      <c r="A855" t="s">
        <v>0</v>
      </c>
      <c r="B855" t="s">
        <v>1</v>
      </c>
      <c r="C855" s="2">
        <v>45658</v>
      </c>
      <c r="D855" s="2">
        <v>45777</v>
      </c>
      <c r="E855" t="s">
        <v>2</v>
      </c>
      <c r="F855" s="2">
        <v>45679</v>
      </c>
      <c r="G855" t="s">
        <v>3</v>
      </c>
      <c r="H855" t="s">
        <v>4</v>
      </c>
      <c r="I855" t="s">
        <v>5471</v>
      </c>
      <c r="J855" s="2">
        <v>45658</v>
      </c>
      <c r="K855" s="2">
        <v>46022</v>
      </c>
      <c r="L855" t="s">
        <v>6</v>
      </c>
      <c r="M855" t="s">
        <v>7</v>
      </c>
      <c r="N855" t="s">
        <v>8</v>
      </c>
      <c r="O855" t="s">
        <v>5479</v>
      </c>
      <c r="P855" t="s">
        <v>5479</v>
      </c>
      <c r="Q855" t="s">
        <v>5473</v>
      </c>
      <c r="R855" t="s">
        <v>376</v>
      </c>
      <c r="S855" t="s">
        <v>377</v>
      </c>
      <c r="T855" t="s">
        <v>12</v>
      </c>
      <c r="U855" t="s">
        <v>13</v>
      </c>
      <c r="V855" t="s">
        <v>378</v>
      </c>
      <c r="W855" t="s">
        <v>379</v>
      </c>
      <c r="X855" t="s">
        <v>380</v>
      </c>
      <c r="Y855" t="s">
        <v>17</v>
      </c>
      <c r="Z855" t="s">
        <v>381</v>
      </c>
      <c r="AA855" t="s">
        <v>19</v>
      </c>
      <c r="AB855" t="s">
        <v>20</v>
      </c>
      <c r="AC855" t="s">
        <v>5474</v>
      </c>
      <c r="AD855" t="s">
        <v>22</v>
      </c>
      <c r="AE855" t="s">
        <v>5475</v>
      </c>
      <c r="AF855" t="s">
        <v>5476</v>
      </c>
      <c r="AG855" t="s">
        <v>25</v>
      </c>
      <c r="AH855" t="s">
        <v>26</v>
      </c>
      <c r="AI855" t="s">
        <v>27</v>
      </c>
      <c r="AJ855" t="s">
        <v>28</v>
      </c>
      <c r="AK855" s="3">
        <v>70716969</v>
      </c>
      <c r="AL855" s="3">
        <v>0</v>
      </c>
      <c r="AM855" s="3">
        <v>0</v>
      </c>
      <c r="AN855" s="3">
        <v>70716969</v>
      </c>
      <c r="AO855" s="3">
        <v>0</v>
      </c>
      <c r="AP855" s="3">
        <v>70716969</v>
      </c>
      <c r="AQ855" t="s">
        <v>5480</v>
      </c>
      <c r="AR855" t="s">
        <v>1</v>
      </c>
      <c r="AS855" t="s">
        <v>5481</v>
      </c>
      <c r="AT855" t="s">
        <v>1</v>
      </c>
      <c r="AU855" s="2">
        <v>45679</v>
      </c>
    </row>
    <row r="856" spans="1:47" hidden="1" x14ac:dyDescent="0.2">
      <c r="A856" t="s">
        <v>0</v>
      </c>
      <c r="B856" t="s">
        <v>1</v>
      </c>
      <c r="C856" s="2">
        <v>45658</v>
      </c>
      <c r="D856" s="2">
        <v>45777</v>
      </c>
      <c r="E856" t="s">
        <v>2</v>
      </c>
      <c r="F856" s="2">
        <v>45679</v>
      </c>
      <c r="G856" t="s">
        <v>3</v>
      </c>
      <c r="H856" t="s">
        <v>4</v>
      </c>
      <c r="I856" t="s">
        <v>5482</v>
      </c>
      <c r="J856" s="2">
        <v>45658</v>
      </c>
      <c r="K856" s="2">
        <v>46022</v>
      </c>
      <c r="L856" t="s">
        <v>6</v>
      </c>
      <c r="M856" t="s">
        <v>7</v>
      </c>
      <c r="N856" t="s">
        <v>8</v>
      </c>
      <c r="O856" t="s">
        <v>5483</v>
      </c>
      <c r="P856" t="s">
        <v>5483</v>
      </c>
      <c r="Q856" t="s">
        <v>5484</v>
      </c>
      <c r="R856" t="s">
        <v>376</v>
      </c>
      <c r="S856" t="s">
        <v>377</v>
      </c>
      <c r="T856" t="s">
        <v>12</v>
      </c>
      <c r="U856" t="s">
        <v>13</v>
      </c>
      <c r="V856" t="s">
        <v>378</v>
      </c>
      <c r="W856" t="s">
        <v>379</v>
      </c>
      <c r="X856" t="s">
        <v>380</v>
      </c>
      <c r="Y856" t="s">
        <v>17</v>
      </c>
      <c r="Z856" t="s">
        <v>381</v>
      </c>
      <c r="AA856" t="s">
        <v>19</v>
      </c>
      <c r="AB856" t="s">
        <v>20</v>
      </c>
      <c r="AC856" t="s">
        <v>5485</v>
      </c>
      <c r="AD856" t="s">
        <v>22</v>
      </c>
      <c r="AE856" t="s">
        <v>5486</v>
      </c>
      <c r="AF856" t="s">
        <v>5487</v>
      </c>
      <c r="AG856" t="s">
        <v>25</v>
      </c>
      <c r="AH856" t="s">
        <v>26</v>
      </c>
      <c r="AI856" t="s">
        <v>27</v>
      </c>
      <c r="AJ856" t="s">
        <v>28</v>
      </c>
      <c r="AK856" s="3">
        <v>1355693</v>
      </c>
      <c r="AL856" s="3">
        <v>0</v>
      </c>
      <c r="AM856" s="3">
        <v>0</v>
      </c>
      <c r="AN856" s="3">
        <v>1355693</v>
      </c>
      <c r="AO856" s="3">
        <v>0</v>
      </c>
      <c r="AP856" s="3">
        <v>1355693</v>
      </c>
      <c r="AQ856" t="s">
        <v>5488</v>
      </c>
      <c r="AR856" t="s">
        <v>1</v>
      </c>
      <c r="AS856" t="s">
        <v>5489</v>
      </c>
      <c r="AT856" t="s">
        <v>1</v>
      </c>
      <c r="AU856" s="2">
        <v>45679</v>
      </c>
    </row>
    <row r="857" spans="1:47" hidden="1" x14ac:dyDescent="0.2">
      <c r="A857" t="s">
        <v>0</v>
      </c>
      <c r="B857" t="s">
        <v>1</v>
      </c>
      <c r="C857" s="2">
        <v>45658</v>
      </c>
      <c r="D857" s="2">
        <v>45777</v>
      </c>
      <c r="E857" t="s">
        <v>2</v>
      </c>
      <c r="F857" s="2">
        <v>45679</v>
      </c>
      <c r="G857" t="s">
        <v>3</v>
      </c>
      <c r="H857" t="s">
        <v>4</v>
      </c>
      <c r="I857" t="s">
        <v>5482</v>
      </c>
      <c r="J857" s="2">
        <v>45658</v>
      </c>
      <c r="K857" s="2">
        <v>46022</v>
      </c>
      <c r="L857" t="s">
        <v>6</v>
      </c>
      <c r="M857" t="s">
        <v>7</v>
      </c>
      <c r="N857" t="s">
        <v>8</v>
      </c>
      <c r="O857" t="s">
        <v>5490</v>
      </c>
      <c r="P857" t="s">
        <v>5490</v>
      </c>
      <c r="Q857" t="s">
        <v>5484</v>
      </c>
      <c r="R857" t="s">
        <v>376</v>
      </c>
      <c r="S857" t="s">
        <v>377</v>
      </c>
      <c r="T857" t="s">
        <v>12</v>
      </c>
      <c r="U857" t="s">
        <v>13</v>
      </c>
      <c r="V857" t="s">
        <v>378</v>
      </c>
      <c r="W857" t="s">
        <v>379</v>
      </c>
      <c r="X857" t="s">
        <v>380</v>
      </c>
      <c r="Y857" t="s">
        <v>17</v>
      </c>
      <c r="Z857" t="s">
        <v>381</v>
      </c>
      <c r="AA857" t="s">
        <v>19</v>
      </c>
      <c r="AB857" t="s">
        <v>20</v>
      </c>
      <c r="AC857" t="s">
        <v>5485</v>
      </c>
      <c r="AD857" t="s">
        <v>22</v>
      </c>
      <c r="AE857" t="s">
        <v>5486</v>
      </c>
      <c r="AF857" t="s">
        <v>5487</v>
      </c>
      <c r="AG857" t="s">
        <v>25</v>
      </c>
      <c r="AH857" t="s">
        <v>26</v>
      </c>
      <c r="AI857" t="s">
        <v>27</v>
      </c>
      <c r="AJ857" t="s">
        <v>28</v>
      </c>
      <c r="AK857" s="3">
        <v>45254287</v>
      </c>
      <c r="AL857" s="3">
        <v>0</v>
      </c>
      <c r="AM857" s="3">
        <v>0</v>
      </c>
      <c r="AN857" s="3">
        <v>45254287</v>
      </c>
      <c r="AO857" s="3">
        <v>0</v>
      </c>
      <c r="AP857" s="3">
        <v>45254287</v>
      </c>
      <c r="AQ857" t="s">
        <v>5491</v>
      </c>
      <c r="AR857" t="s">
        <v>1</v>
      </c>
      <c r="AS857" t="s">
        <v>5492</v>
      </c>
      <c r="AT857" t="s">
        <v>1</v>
      </c>
      <c r="AU857" s="2">
        <v>45679</v>
      </c>
    </row>
    <row r="858" spans="1:47" hidden="1" x14ac:dyDescent="0.2">
      <c r="A858" t="s">
        <v>0</v>
      </c>
      <c r="B858" t="s">
        <v>1</v>
      </c>
      <c r="C858" s="2">
        <v>45658</v>
      </c>
      <c r="D858" s="2">
        <v>45777</v>
      </c>
      <c r="E858" t="s">
        <v>2</v>
      </c>
      <c r="F858" s="2">
        <v>45679</v>
      </c>
      <c r="G858" t="s">
        <v>3</v>
      </c>
      <c r="H858" t="s">
        <v>4</v>
      </c>
      <c r="I858" t="s">
        <v>5493</v>
      </c>
      <c r="J858" s="2">
        <v>45658</v>
      </c>
      <c r="K858" s="2">
        <v>46022</v>
      </c>
      <c r="L858" t="s">
        <v>6</v>
      </c>
      <c r="M858" t="s">
        <v>7</v>
      </c>
      <c r="N858" t="s">
        <v>8</v>
      </c>
      <c r="O858" t="s">
        <v>5494</v>
      </c>
      <c r="P858" t="s">
        <v>5494</v>
      </c>
      <c r="Q858" t="s">
        <v>5495</v>
      </c>
      <c r="R858" t="s">
        <v>376</v>
      </c>
      <c r="S858" t="s">
        <v>377</v>
      </c>
      <c r="T858" t="s">
        <v>12</v>
      </c>
      <c r="U858" t="s">
        <v>13</v>
      </c>
      <c r="V858" t="s">
        <v>378</v>
      </c>
      <c r="W858" t="s">
        <v>379</v>
      </c>
      <c r="X858" t="s">
        <v>380</v>
      </c>
      <c r="Y858" t="s">
        <v>17</v>
      </c>
      <c r="Z858" t="s">
        <v>381</v>
      </c>
      <c r="AA858" t="s">
        <v>19</v>
      </c>
      <c r="AB858" t="s">
        <v>20</v>
      </c>
      <c r="AC858" t="s">
        <v>5496</v>
      </c>
      <c r="AD858" t="s">
        <v>22</v>
      </c>
      <c r="AE858" t="s">
        <v>5497</v>
      </c>
      <c r="AF858" t="s">
        <v>5498</v>
      </c>
      <c r="AG858" t="s">
        <v>25</v>
      </c>
      <c r="AH858" t="s">
        <v>26</v>
      </c>
      <c r="AI858" t="s">
        <v>27</v>
      </c>
      <c r="AJ858" t="s">
        <v>28</v>
      </c>
      <c r="AK858" s="3">
        <v>10372946</v>
      </c>
      <c r="AL858" s="3">
        <v>0</v>
      </c>
      <c r="AM858" s="3">
        <v>0</v>
      </c>
      <c r="AN858" s="3">
        <v>10372946</v>
      </c>
      <c r="AO858" s="3">
        <v>0</v>
      </c>
      <c r="AP858" s="3">
        <v>10372946</v>
      </c>
      <c r="AQ858" t="s">
        <v>5499</v>
      </c>
      <c r="AR858" t="s">
        <v>1</v>
      </c>
      <c r="AS858" t="s">
        <v>5500</v>
      </c>
      <c r="AT858" t="s">
        <v>1</v>
      </c>
      <c r="AU858" s="2">
        <v>45679</v>
      </c>
    </row>
    <row r="859" spans="1:47" hidden="1" x14ac:dyDescent="0.2">
      <c r="A859" t="s">
        <v>0</v>
      </c>
      <c r="B859" t="s">
        <v>1</v>
      </c>
      <c r="C859" s="2">
        <v>45658</v>
      </c>
      <c r="D859" s="2">
        <v>45777</v>
      </c>
      <c r="E859" t="s">
        <v>2</v>
      </c>
      <c r="F859" s="2">
        <v>45679</v>
      </c>
      <c r="G859" t="s">
        <v>3</v>
      </c>
      <c r="H859" t="s">
        <v>4</v>
      </c>
      <c r="I859" t="s">
        <v>5493</v>
      </c>
      <c r="J859" s="2">
        <v>45658</v>
      </c>
      <c r="K859" s="2">
        <v>46022</v>
      </c>
      <c r="L859" t="s">
        <v>6</v>
      </c>
      <c r="M859" t="s">
        <v>7</v>
      </c>
      <c r="N859" t="s">
        <v>8</v>
      </c>
      <c r="O859" t="s">
        <v>5501</v>
      </c>
      <c r="P859" t="s">
        <v>5501</v>
      </c>
      <c r="Q859" t="s">
        <v>5495</v>
      </c>
      <c r="R859" t="s">
        <v>376</v>
      </c>
      <c r="S859" t="s">
        <v>377</v>
      </c>
      <c r="T859" t="s">
        <v>12</v>
      </c>
      <c r="U859" t="s">
        <v>13</v>
      </c>
      <c r="V859" t="s">
        <v>378</v>
      </c>
      <c r="W859" t="s">
        <v>379</v>
      </c>
      <c r="X859" t="s">
        <v>380</v>
      </c>
      <c r="Y859" t="s">
        <v>17</v>
      </c>
      <c r="Z859" t="s">
        <v>381</v>
      </c>
      <c r="AA859" t="s">
        <v>19</v>
      </c>
      <c r="AB859" t="s">
        <v>20</v>
      </c>
      <c r="AC859" t="s">
        <v>5496</v>
      </c>
      <c r="AD859" t="s">
        <v>22</v>
      </c>
      <c r="AE859" t="s">
        <v>5497</v>
      </c>
      <c r="AF859" t="s">
        <v>5498</v>
      </c>
      <c r="AG859" t="s">
        <v>25</v>
      </c>
      <c r="AH859" t="s">
        <v>26</v>
      </c>
      <c r="AI859" t="s">
        <v>27</v>
      </c>
      <c r="AJ859" t="s">
        <v>28</v>
      </c>
      <c r="AK859" s="3">
        <v>83011779</v>
      </c>
      <c r="AL859" s="3">
        <v>0</v>
      </c>
      <c r="AM859" s="3">
        <v>0</v>
      </c>
      <c r="AN859" s="3">
        <v>83011779</v>
      </c>
      <c r="AO859" s="3">
        <v>0</v>
      </c>
      <c r="AP859" s="3">
        <v>83011779</v>
      </c>
      <c r="AQ859" t="s">
        <v>5502</v>
      </c>
      <c r="AR859" t="s">
        <v>1</v>
      </c>
      <c r="AS859" t="s">
        <v>5503</v>
      </c>
      <c r="AT859" t="s">
        <v>1</v>
      </c>
      <c r="AU859" s="2">
        <v>45679</v>
      </c>
    </row>
    <row r="860" spans="1:47" hidden="1" x14ac:dyDescent="0.2">
      <c r="A860" t="s">
        <v>0</v>
      </c>
      <c r="B860" t="s">
        <v>1</v>
      </c>
      <c r="C860" s="2">
        <v>45658</v>
      </c>
      <c r="D860" s="2">
        <v>45777</v>
      </c>
      <c r="E860" t="s">
        <v>2</v>
      </c>
      <c r="F860" s="2">
        <v>45680</v>
      </c>
      <c r="G860" t="s">
        <v>3</v>
      </c>
      <c r="H860" t="s">
        <v>4</v>
      </c>
      <c r="I860" t="s">
        <v>5504</v>
      </c>
      <c r="J860" s="2">
        <v>45658</v>
      </c>
      <c r="K860" s="2">
        <v>46022</v>
      </c>
      <c r="L860" t="s">
        <v>6</v>
      </c>
      <c r="M860" t="s">
        <v>7</v>
      </c>
      <c r="N860" t="s">
        <v>8</v>
      </c>
      <c r="O860" t="s">
        <v>5505</v>
      </c>
      <c r="P860" t="s">
        <v>5505</v>
      </c>
      <c r="Q860" t="s">
        <v>5506</v>
      </c>
      <c r="R860" t="s">
        <v>376</v>
      </c>
      <c r="S860" t="s">
        <v>377</v>
      </c>
      <c r="T860" t="s">
        <v>12</v>
      </c>
      <c r="U860" t="s">
        <v>13</v>
      </c>
      <c r="V860" t="s">
        <v>378</v>
      </c>
      <c r="W860" t="s">
        <v>379</v>
      </c>
      <c r="X860" t="s">
        <v>380</v>
      </c>
      <c r="Y860" t="s">
        <v>17</v>
      </c>
      <c r="Z860" t="s">
        <v>381</v>
      </c>
      <c r="AA860" t="s">
        <v>19</v>
      </c>
      <c r="AB860" t="s">
        <v>20</v>
      </c>
      <c r="AC860" t="s">
        <v>5064</v>
      </c>
      <c r="AD860" t="s">
        <v>22</v>
      </c>
      <c r="AE860" t="s">
        <v>5065</v>
      </c>
      <c r="AF860" t="s">
        <v>5066</v>
      </c>
      <c r="AG860" t="s">
        <v>25</v>
      </c>
      <c r="AH860" t="s">
        <v>26</v>
      </c>
      <c r="AI860" t="s">
        <v>27</v>
      </c>
      <c r="AJ860" t="s">
        <v>28</v>
      </c>
      <c r="AK860" s="3">
        <v>1880061</v>
      </c>
      <c r="AL860" s="3">
        <v>0</v>
      </c>
      <c r="AM860" s="3">
        <v>0</v>
      </c>
      <c r="AN860" s="3">
        <v>1880061</v>
      </c>
      <c r="AO860" s="3">
        <v>0</v>
      </c>
      <c r="AP860" s="3">
        <v>1880061</v>
      </c>
      <c r="AQ860" t="s">
        <v>5507</v>
      </c>
      <c r="AR860" t="s">
        <v>1</v>
      </c>
      <c r="AS860" t="s">
        <v>5508</v>
      </c>
      <c r="AT860" t="s">
        <v>1</v>
      </c>
      <c r="AU860" s="2">
        <v>45680</v>
      </c>
    </row>
    <row r="861" spans="1:47" hidden="1" x14ac:dyDescent="0.2">
      <c r="A861" t="s">
        <v>0</v>
      </c>
      <c r="B861" t="s">
        <v>1</v>
      </c>
      <c r="C861" s="2">
        <v>45658</v>
      </c>
      <c r="D861" s="2">
        <v>45777</v>
      </c>
      <c r="E861" t="s">
        <v>2</v>
      </c>
      <c r="F861" s="2">
        <v>45680</v>
      </c>
      <c r="G861" t="s">
        <v>3</v>
      </c>
      <c r="H861" t="s">
        <v>4</v>
      </c>
      <c r="I861" t="s">
        <v>5504</v>
      </c>
      <c r="J861" s="2">
        <v>45658</v>
      </c>
      <c r="K861" s="2">
        <v>46022</v>
      </c>
      <c r="L861" t="s">
        <v>6</v>
      </c>
      <c r="M861" t="s">
        <v>7</v>
      </c>
      <c r="N861" t="s">
        <v>8</v>
      </c>
      <c r="O861" t="s">
        <v>5509</v>
      </c>
      <c r="P861" t="s">
        <v>5509</v>
      </c>
      <c r="Q861" t="s">
        <v>5506</v>
      </c>
      <c r="R861" t="s">
        <v>376</v>
      </c>
      <c r="S861" t="s">
        <v>377</v>
      </c>
      <c r="T861" t="s">
        <v>12</v>
      </c>
      <c r="U861" t="s">
        <v>13</v>
      </c>
      <c r="V861" t="s">
        <v>378</v>
      </c>
      <c r="W861" t="s">
        <v>379</v>
      </c>
      <c r="X861" t="s">
        <v>380</v>
      </c>
      <c r="Y861" t="s">
        <v>17</v>
      </c>
      <c r="Z861" t="s">
        <v>381</v>
      </c>
      <c r="AA861" t="s">
        <v>19</v>
      </c>
      <c r="AB861" t="s">
        <v>20</v>
      </c>
      <c r="AC861" t="s">
        <v>5064</v>
      </c>
      <c r="AD861" t="s">
        <v>22</v>
      </c>
      <c r="AE861" t="s">
        <v>5065</v>
      </c>
      <c r="AF861" t="s">
        <v>5066</v>
      </c>
      <c r="AG861" t="s">
        <v>25</v>
      </c>
      <c r="AH861" t="s">
        <v>26</v>
      </c>
      <c r="AI861" t="s">
        <v>27</v>
      </c>
      <c r="AJ861" t="s">
        <v>28</v>
      </c>
      <c r="AK861" s="3">
        <v>179787857</v>
      </c>
      <c r="AL861" s="3">
        <v>0</v>
      </c>
      <c r="AM861" s="3">
        <v>0</v>
      </c>
      <c r="AN861" s="3">
        <v>179787857</v>
      </c>
      <c r="AO861" s="3">
        <v>0</v>
      </c>
      <c r="AP861" s="3">
        <v>179787857</v>
      </c>
      <c r="AQ861" t="s">
        <v>5510</v>
      </c>
      <c r="AR861" t="s">
        <v>1</v>
      </c>
      <c r="AS861" t="s">
        <v>5511</v>
      </c>
      <c r="AT861" t="s">
        <v>1</v>
      </c>
      <c r="AU861" s="2">
        <v>45680</v>
      </c>
    </row>
    <row r="862" spans="1:47" hidden="1" x14ac:dyDescent="0.2">
      <c r="A862" t="s">
        <v>0</v>
      </c>
      <c r="B862" t="s">
        <v>1</v>
      </c>
      <c r="C862" s="2">
        <v>45658</v>
      </c>
      <c r="D862" s="2">
        <v>45777</v>
      </c>
      <c r="E862" t="s">
        <v>2</v>
      </c>
      <c r="F862" s="2">
        <v>45680</v>
      </c>
      <c r="G862" t="s">
        <v>3</v>
      </c>
      <c r="H862" t="s">
        <v>4</v>
      </c>
      <c r="I862" t="s">
        <v>5512</v>
      </c>
      <c r="J862" s="2">
        <v>45658</v>
      </c>
      <c r="K862" s="2">
        <v>46022</v>
      </c>
      <c r="L862" t="s">
        <v>6</v>
      </c>
      <c r="M862" t="s">
        <v>7</v>
      </c>
      <c r="N862" t="s">
        <v>8</v>
      </c>
      <c r="O862" t="s">
        <v>5513</v>
      </c>
      <c r="P862" t="s">
        <v>5513</v>
      </c>
      <c r="Q862" t="s">
        <v>5514</v>
      </c>
      <c r="R862" t="s">
        <v>376</v>
      </c>
      <c r="S862" t="s">
        <v>377</v>
      </c>
      <c r="T862" t="s">
        <v>12</v>
      </c>
      <c r="U862" t="s">
        <v>13</v>
      </c>
      <c r="V862" t="s">
        <v>378</v>
      </c>
      <c r="W862" t="s">
        <v>379</v>
      </c>
      <c r="X862" t="s">
        <v>380</v>
      </c>
      <c r="Y862" t="s">
        <v>17</v>
      </c>
      <c r="Z862" t="s">
        <v>381</v>
      </c>
      <c r="AA862" t="s">
        <v>19</v>
      </c>
      <c r="AB862" t="s">
        <v>20</v>
      </c>
      <c r="AC862" t="s">
        <v>5515</v>
      </c>
      <c r="AD862" t="s">
        <v>22</v>
      </c>
      <c r="AE862" t="s">
        <v>5516</v>
      </c>
      <c r="AF862" t="s">
        <v>5517</v>
      </c>
      <c r="AG862" t="s">
        <v>25</v>
      </c>
      <c r="AH862" t="s">
        <v>26</v>
      </c>
      <c r="AI862" t="s">
        <v>27</v>
      </c>
      <c r="AJ862" t="s">
        <v>28</v>
      </c>
      <c r="AK862" s="3">
        <v>2394767</v>
      </c>
      <c r="AL862" s="3">
        <v>0</v>
      </c>
      <c r="AM862" s="3">
        <v>0</v>
      </c>
      <c r="AN862" s="3">
        <v>2394767</v>
      </c>
      <c r="AO862" s="3">
        <v>0</v>
      </c>
      <c r="AP862" s="3">
        <v>2394767</v>
      </c>
      <c r="AQ862" t="s">
        <v>5518</v>
      </c>
      <c r="AR862" t="s">
        <v>1</v>
      </c>
      <c r="AS862" t="s">
        <v>5519</v>
      </c>
      <c r="AT862" t="s">
        <v>1</v>
      </c>
      <c r="AU862" s="2">
        <v>45680</v>
      </c>
    </row>
    <row r="863" spans="1:47" hidden="1" x14ac:dyDescent="0.2">
      <c r="A863" t="s">
        <v>0</v>
      </c>
      <c r="B863" t="s">
        <v>1</v>
      </c>
      <c r="C863" s="2">
        <v>45658</v>
      </c>
      <c r="D863" s="2">
        <v>45777</v>
      </c>
      <c r="E863" t="s">
        <v>2</v>
      </c>
      <c r="F863" s="2">
        <v>45680</v>
      </c>
      <c r="G863" t="s">
        <v>3</v>
      </c>
      <c r="H863" t="s">
        <v>4</v>
      </c>
      <c r="I863" t="s">
        <v>5512</v>
      </c>
      <c r="J863" s="2">
        <v>45658</v>
      </c>
      <c r="K863" s="2">
        <v>46022</v>
      </c>
      <c r="L863" t="s">
        <v>6</v>
      </c>
      <c r="M863" t="s">
        <v>7</v>
      </c>
      <c r="N863" t="s">
        <v>8</v>
      </c>
      <c r="O863" t="s">
        <v>5520</v>
      </c>
      <c r="P863" t="s">
        <v>5520</v>
      </c>
      <c r="Q863" t="s">
        <v>5514</v>
      </c>
      <c r="R863" t="s">
        <v>376</v>
      </c>
      <c r="S863" t="s">
        <v>377</v>
      </c>
      <c r="T863" t="s">
        <v>12</v>
      </c>
      <c r="U863" t="s">
        <v>13</v>
      </c>
      <c r="V863" t="s">
        <v>378</v>
      </c>
      <c r="W863" t="s">
        <v>379</v>
      </c>
      <c r="X863" t="s">
        <v>380</v>
      </c>
      <c r="Y863" t="s">
        <v>17</v>
      </c>
      <c r="Z863" t="s">
        <v>381</v>
      </c>
      <c r="AA863" t="s">
        <v>19</v>
      </c>
      <c r="AB863" t="s">
        <v>20</v>
      </c>
      <c r="AC863" t="s">
        <v>5515</v>
      </c>
      <c r="AD863" t="s">
        <v>22</v>
      </c>
      <c r="AE863" t="s">
        <v>5516</v>
      </c>
      <c r="AF863" t="s">
        <v>5517</v>
      </c>
      <c r="AG863" t="s">
        <v>25</v>
      </c>
      <c r="AH863" t="s">
        <v>26</v>
      </c>
      <c r="AI863" t="s">
        <v>27</v>
      </c>
      <c r="AJ863" t="s">
        <v>28</v>
      </c>
      <c r="AK863" s="3">
        <v>18710051</v>
      </c>
      <c r="AL863" s="3">
        <v>0</v>
      </c>
      <c r="AM863" s="3">
        <v>0</v>
      </c>
      <c r="AN863" s="3">
        <v>18710051</v>
      </c>
      <c r="AO863" s="3">
        <v>0</v>
      </c>
      <c r="AP863" s="3">
        <v>18710051</v>
      </c>
      <c r="AQ863" t="s">
        <v>5521</v>
      </c>
      <c r="AR863" t="s">
        <v>1</v>
      </c>
      <c r="AS863" t="s">
        <v>5522</v>
      </c>
      <c r="AT863" t="s">
        <v>1</v>
      </c>
      <c r="AU863" s="2">
        <v>45680</v>
      </c>
    </row>
    <row r="864" spans="1:47" hidden="1" x14ac:dyDescent="0.2">
      <c r="A864" t="s">
        <v>0</v>
      </c>
      <c r="B864" t="s">
        <v>1</v>
      </c>
      <c r="C864" s="2">
        <v>45658</v>
      </c>
      <c r="D864" s="2">
        <v>45777</v>
      </c>
      <c r="E864" t="s">
        <v>2</v>
      </c>
      <c r="F864" s="2">
        <v>45680</v>
      </c>
      <c r="G864" t="s">
        <v>3</v>
      </c>
      <c r="H864" t="s">
        <v>4</v>
      </c>
      <c r="I864" t="s">
        <v>5523</v>
      </c>
      <c r="J864" s="2">
        <v>45658</v>
      </c>
      <c r="K864" s="2">
        <v>46022</v>
      </c>
      <c r="L864" t="s">
        <v>6</v>
      </c>
      <c r="M864" t="s">
        <v>7</v>
      </c>
      <c r="N864" t="s">
        <v>8</v>
      </c>
      <c r="O864" t="s">
        <v>5524</v>
      </c>
      <c r="P864" t="s">
        <v>5524</v>
      </c>
      <c r="Q864" t="s">
        <v>5525</v>
      </c>
      <c r="R864" t="s">
        <v>376</v>
      </c>
      <c r="S864" t="s">
        <v>377</v>
      </c>
      <c r="T864" t="s">
        <v>12</v>
      </c>
      <c r="U864" t="s">
        <v>13</v>
      </c>
      <c r="V864" t="s">
        <v>378</v>
      </c>
      <c r="W864" t="s">
        <v>379</v>
      </c>
      <c r="X864" t="s">
        <v>380</v>
      </c>
      <c r="Y864" t="s">
        <v>17</v>
      </c>
      <c r="Z864" t="s">
        <v>381</v>
      </c>
      <c r="AA864" t="s">
        <v>19</v>
      </c>
      <c r="AB864" t="s">
        <v>20</v>
      </c>
      <c r="AC864" t="s">
        <v>5526</v>
      </c>
      <c r="AD864" t="s">
        <v>22</v>
      </c>
      <c r="AE864" t="s">
        <v>5527</v>
      </c>
      <c r="AF864" t="s">
        <v>5528</v>
      </c>
      <c r="AG864" t="s">
        <v>25</v>
      </c>
      <c r="AH864" t="s">
        <v>26</v>
      </c>
      <c r="AI864" t="s">
        <v>27</v>
      </c>
      <c r="AJ864" t="s">
        <v>28</v>
      </c>
      <c r="AK864" s="3">
        <v>8986653</v>
      </c>
      <c r="AL864" s="3">
        <v>0</v>
      </c>
      <c r="AM864" s="3">
        <v>0</v>
      </c>
      <c r="AN864" s="3">
        <v>8986653</v>
      </c>
      <c r="AO864" s="3">
        <v>0</v>
      </c>
      <c r="AP864" s="3">
        <v>8986653</v>
      </c>
      <c r="AQ864" t="s">
        <v>5529</v>
      </c>
      <c r="AR864" t="s">
        <v>1</v>
      </c>
      <c r="AS864" t="s">
        <v>5530</v>
      </c>
      <c r="AT864" t="s">
        <v>1</v>
      </c>
      <c r="AU864" s="2">
        <v>45680</v>
      </c>
    </row>
    <row r="865" spans="1:47" hidden="1" x14ac:dyDescent="0.2">
      <c r="A865" t="s">
        <v>0</v>
      </c>
      <c r="B865" t="s">
        <v>1</v>
      </c>
      <c r="C865" s="2">
        <v>45658</v>
      </c>
      <c r="D865" s="2">
        <v>45777</v>
      </c>
      <c r="E865" t="s">
        <v>2</v>
      </c>
      <c r="F865" s="2">
        <v>45680</v>
      </c>
      <c r="G865" t="s">
        <v>121</v>
      </c>
      <c r="H865" t="s">
        <v>140</v>
      </c>
      <c r="I865" t="s">
        <v>5531</v>
      </c>
      <c r="J865" s="2">
        <v>45658</v>
      </c>
      <c r="K865" s="2">
        <v>46022</v>
      </c>
      <c r="L865" t="s">
        <v>6</v>
      </c>
      <c r="M865" t="s">
        <v>7</v>
      </c>
      <c r="N865" t="s">
        <v>8</v>
      </c>
      <c r="O865" t="s">
        <v>5532</v>
      </c>
      <c r="P865" t="s">
        <v>5532</v>
      </c>
      <c r="Q865" t="s">
        <v>5533</v>
      </c>
      <c r="R865" t="s">
        <v>376</v>
      </c>
      <c r="S865" t="s">
        <v>377</v>
      </c>
      <c r="T865" t="s">
        <v>12</v>
      </c>
      <c r="U865" t="s">
        <v>13</v>
      </c>
      <c r="V865" t="s">
        <v>378</v>
      </c>
      <c r="W865" t="s">
        <v>379</v>
      </c>
      <c r="X865" t="s">
        <v>380</v>
      </c>
      <c r="Y865" t="s">
        <v>17</v>
      </c>
      <c r="Z865" t="s">
        <v>381</v>
      </c>
      <c r="AA865" t="s">
        <v>144</v>
      </c>
      <c r="AB865" t="s">
        <v>145</v>
      </c>
      <c r="AC865" t="s">
        <v>172</v>
      </c>
      <c r="AD865" t="s">
        <v>22</v>
      </c>
      <c r="AE865" t="s">
        <v>173</v>
      </c>
      <c r="AF865" t="s">
        <v>174</v>
      </c>
      <c r="AG865" t="s">
        <v>25</v>
      </c>
      <c r="AH865" t="s">
        <v>26</v>
      </c>
      <c r="AI865" t="s">
        <v>27</v>
      </c>
      <c r="AJ865" t="s">
        <v>28</v>
      </c>
      <c r="AK865" s="3">
        <v>635369602</v>
      </c>
      <c r="AL865" s="3">
        <v>0</v>
      </c>
      <c r="AM865" s="3">
        <v>0</v>
      </c>
      <c r="AN865" s="3">
        <v>635369602</v>
      </c>
      <c r="AO865" s="3">
        <v>635369602</v>
      </c>
      <c r="AP865" s="3">
        <v>0</v>
      </c>
      <c r="AQ865" t="s">
        <v>5534</v>
      </c>
      <c r="AR865" t="s">
        <v>1</v>
      </c>
      <c r="AS865" t="s">
        <v>5535</v>
      </c>
      <c r="AT865" t="s">
        <v>1</v>
      </c>
      <c r="AU865" s="2">
        <v>45680</v>
      </c>
    </row>
    <row r="866" spans="1:47" hidden="1" x14ac:dyDescent="0.2">
      <c r="A866" t="s">
        <v>0</v>
      </c>
      <c r="B866" t="s">
        <v>1</v>
      </c>
      <c r="C866" s="2">
        <v>45658</v>
      </c>
      <c r="D866" s="2">
        <v>45777</v>
      </c>
      <c r="E866" t="s">
        <v>2</v>
      </c>
      <c r="F866" s="2">
        <v>45680</v>
      </c>
      <c r="G866" t="s">
        <v>121</v>
      </c>
      <c r="H866" t="s">
        <v>140</v>
      </c>
      <c r="I866" t="s">
        <v>5531</v>
      </c>
      <c r="J866" s="2">
        <v>45658</v>
      </c>
      <c r="K866" s="2">
        <v>46022</v>
      </c>
      <c r="L866" t="s">
        <v>6</v>
      </c>
      <c r="M866" t="s">
        <v>7</v>
      </c>
      <c r="N866" t="s">
        <v>8</v>
      </c>
      <c r="O866" t="s">
        <v>5536</v>
      </c>
      <c r="P866" t="s">
        <v>5536</v>
      </c>
      <c r="Q866" t="s">
        <v>5533</v>
      </c>
      <c r="R866" t="s">
        <v>376</v>
      </c>
      <c r="S866" t="s">
        <v>377</v>
      </c>
      <c r="T866" t="s">
        <v>12</v>
      </c>
      <c r="U866" t="s">
        <v>13</v>
      </c>
      <c r="V866" t="s">
        <v>378</v>
      </c>
      <c r="W866" t="s">
        <v>379</v>
      </c>
      <c r="X866" t="s">
        <v>380</v>
      </c>
      <c r="Y866" t="s">
        <v>17</v>
      </c>
      <c r="Z866" t="s">
        <v>381</v>
      </c>
      <c r="AA866" t="s">
        <v>144</v>
      </c>
      <c r="AB866" t="s">
        <v>145</v>
      </c>
      <c r="AC866" t="s">
        <v>172</v>
      </c>
      <c r="AD866" t="s">
        <v>22</v>
      </c>
      <c r="AE866" t="s">
        <v>173</v>
      </c>
      <c r="AF866" t="s">
        <v>174</v>
      </c>
      <c r="AG866" t="s">
        <v>25</v>
      </c>
      <c r="AH866" t="s">
        <v>26</v>
      </c>
      <c r="AI866" t="s">
        <v>27</v>
      </c>
      <c r="AJ866" t="s">
        <v>28</v>
      </c>
      <c r="AK866" s="3">
        <v>140000000</v>
      </c>
      <c r="AL866" s="3">
        <v>0</v>
      </c>
      <c r="AM866" s="3">
        <v>0</v>
      </c>
      <c r="AN866" s="3">
        <v>140000000</v>
      </c>
      <c r="AO866" s="3">
        <v>99837043</v>
      </c>
      <c r="AP866" s="3">
        <v>40162957</v>
      </c>
      <c r="AQ866" t="s">
        <v>5537</v>
      </c>
      <c r="AR866" t="s">
        <v>1</v>
      </c>
      <c r="AS866" t="s">
        <v>5538</v>
      </c>
      <c r="AT866" t="s">
        <v>1</v>
      </c>
      <c r="AU866" s="2">
        <v>45680</v>
      </c>
    </row>
    <row r="867" spans="1:47" hidden="1" x14ac:dyDescent="0.2">
      <c r="A867" t="s">
        <v>0</v>
      </c>
      <c r="B867" t="s">
        <v>1</v>
      </c>
      <c r="C867" s="2">
        <v>45658</v>
      </c>
      <c r="D867" s="2">
        <v>45777</v>
      </c>
      <c r="E867" t="s">
        <v>2</v>
      </c>
      <c r="F867" s="2">
        <v>45680</v>
      </c>
      <c r="G867" t="s">
        <v>121</v>
      </c>
      <c r="H867" t="s">
        <v>140</v>
      </c>
      <c r="I867" t="s">
        <v>5531</v>
      </c>
      <c r="J867" s="2">
        <v>45658</v>
      </c>
      <c r="K867" s="2">
        <v>46022</v>
      </c>
      <c r="L867" t="s">
        <v>6</v>
      </c>
      <c r="M867" t="s">
        <v>7</v>
      </c>
      <c r="N867" t="s">
        <v>8</v>
      </c>
      <c r="O867" t="s">
        <v>5539</v>
      </c>
      <c r="P867" t="s">
        <v>5539</v>
      </c>
      <c r="Q867" t="s">
        <v>5533</v>
      </c>
      <c r="R867" t="s">
        <v>376</v>
      </c>
      <c r="S867" t="s">
        <v>377</v>
      </c>
      <c r="T867" t="s">
        <v>12</v>
      </c>
      <c r="U867" t="s">
        <v>13</v>
      </c>
      <c r="V867" t="s">
        <v>378</v>
      </c>
      <c r="W867" t="s">
        <v>379</v>
      </c>
      <c r="X867" t="s">
        <v>380</v>
      </c>
      <c r="Y867" t="s">
        <v>17</v>
      </c>
      <c r="Z867" t="s">
        <v>381</v>
      </c>
      <c r="AA867" t="s">
        <v>144</v>
      </c>
      <c r="AB867" t="s">
        <v>145</v>
      </c>
      <c r="AC867" t="s">
        <v>172</v>
      </c>
      <c r="AD867" t="s">
        <v>22</v>
      </c>
      <c r="AE867" t="s">
        <v>173</v>
      </c>
      <c r="AF867" t="s">
        <v>174</v>
      </c>
      <c r="AG867" t="s">
        <v>25</v>
      </c>
      <c r="AH867" t="s">
        <v>26</v>
      </c>
      <c r="AI867" t="s">
        <v>27</v>
      </c>
      <c r="AJ867" t="s">
        <v>28</v>
      </c>
      <c r="AK867" s="3">
        <v>4628398</v>
      </c>
      <c r="AL867" s="3">
        <v>0</v>
      </c>
      <c r="AM867" s="3">
        <v>0</v>
      </c>
      <c r="AN867" s="3">
        <v>4628398</v>
      </c>
      <c r="AO867" s="3">
        <v>4628398</v>
      </c>
      <c r="AP867" s="3">
        <v>0</v>
      </c>
      <c r="AQ867" t="s">
        <v>5540</v>
      </c>
      <c r="AR867" t="s">
        <v>1</v>
      </c>
      <c r="AS867" t="s">
        <v>5541</v>
      </c>
      <c r="AT867" t="s">
        <v>1</v>
      </c>
      <c r="AU867" s="2">
        <v>45680</v>
      </c>
    </row>
    <row r="868" spans="1:47" hidden="1" x14ac:dyDescent="0.2">
      <c r="A868" t="s">
        <v>0</v>
      </c>
      <c r="B868" t="s">
        <v>1</v>
      </c>
      <c r="C868" s="2">
        <v>45658</v>
      </c>
      <c r="D868" s="2">
        <v>45777</v>
      </c>
      <c r="E868" t="s">
        <v>2</v>
      </c>
      <c r="F868" s="2">
        <v>45680</v>
      </c>
      <c r="G868" t="s">
        <v>3</v>
      </c>
      <c r="H868" t="s">
        <v>4</v>
      </c>
      <c r="I868" t="s">
        <v>227</v>
      </c>
      <c r="J868" s="2">
        <v>45658</v>
      </c>
      <c r="K868" s="2">
        <v>46022</v>
      </c>
      <c r="L868" t="s">
        <v>6</v>
      </c>
      <c r="M868" t="s">
        <v>7</v>
      </c>
      <c r="N868" t="s">
        <v>8</v>
      </c>
      <c r="O868" t="s">
        <v>5542</v>
      </c>
      <c r="P868" t="s">
        <v>5542</v>
      </c>
      <c r="Q868" t="s">
        <v>229</v>
      </c>
      <c r="R868" t="s">
        <v>5543</v>
      </c>
      <c r="S868" t="s">
        <v>5544</v>
      </c>
      <c r="T868" t="s">
        <v>12</v>
      </c>
      <c r="U868" t="s">
        <v>13</v>
      </c>
      <c r="V868" t="s">
        <v>5545</v>
      </c>
      <c r="W868" t="s">
        <v>5546</v>
      </c>
      <c r="X868" t="s">
        <v>5547</v>
      </c>
      <c r="Y868" t="s">
        <v>17</v>
      </c>
      <c r="Z868" t="s">
        <v>5548</v>
      </c>
      <c r="AA868" t="s">
        <v>19</v>
      </c>
      <c r="AB868" t="s">
        <v>20</v>
      </c>
      <c r="AC868" t="s">
        <v>232</v>
      </c>
      <c r="AD868" t="s">
        <v>22</v>
      </c>
      <c r="AE868" t="s">
        <v>233</v>
      </c>
      <c r="AF868" t="s">
        <v>234</v>
      </c>
      <c r="AG868" t="s">
        <v>25</v>
      </c>
      <c r="AH868" t="s">
        <v>26</v>
      </c>
      <c r="AI868" t="s">
        <v>27</v>
      </c>
      <c r="AJ868" t="s">
        <v>28</v>
      </c>
      <c r="AK868" s="3">
        <v>14115</v>
      </c>
      <c r="AL868" s="3">
        <v>0</v>
      </c>
      <c r="AM868" s="3">
        <v>0</v>
      </c>
      <c r="AN868" s="3">
        <v>14115</v>
      </c>
      <c r="AO868" s="3">
        <v>0</v>
      </c>
      <c r="AP868" s="3">
        <v>14115</v>
      </c>
      <c r="AQ868" t="s">
        <v>5549</v>
      </c>
      <c r="AR868" t="s">
        <v>1</v>
      </c>
      <c r="AS868" t="s">
        <v>5550</v>
      </c>
      <c r="AT868" t="s">
        <v>1</v>
      </c>
      <c r="AU868" s="2">
        <v>45680</v>
      </c>
    </row>
    <row r="869" spans="1:47" hidden="1" x14ac:dyDescent="0.2">
      <c r="A869" t="s">
        <v>0</v>
      </c>
      <c r="B869" t="s">
        <v>1</v>
      </c>
      <c r="C869" s="2">
        <v>45658</v>
      </c>
      <c r="D869" s="2">
        <v>45777</v>
      </c>
      <c r="E869" t="s">
        <v>2</v>
      </c>
      <c r="F869" s="2">
        <v>45680</v>
      </c>
      <c r="G869" t="s">
        <v>3</v>
      </c>
      <c r="H869" t="s">
        <v>4</v>
      </c>
      <c r="I869" t="s">
        <v>227</v>
      </c>
      <c r="J869" s="2">
        <v>45658</v>
      </c>
      <c r="K869" s="2">
        <v>46022</v>
      </c>
      <c r="L869" t="s">
        <v>6</v>
      </c>
      <c r="M869" t="s">
        <v>7</v>
      </c>
      <c r="N869" t="s">
        <v>8</v>
      </c>
      <c r="O869" t="s">
        <v>5551</v>
      </c>
      <c r="P869" t="s">
        <v>5551</v>
      </c>
      <c r="Q869" t="s">
        <v>229</v>
      </c>
      <c r="R869" t="s">
        <v>5543</v>
      </c>
      <c r="S869" t="s">
        <v>5544</v>
      </c>
      <c r="T869" t="s">
        <v>12</v>
      </c>
      <c r="U869" t="s">
        <v>13</v>
      </c>
      <c r="V869" t="s">
        <v>5545</v>
      </c>
      <c r="W869" t="s">
        <v>5546</v>
      </c>
      <c r="X869" t="s">
        <v>5547</v>
      </c>
      <c r="Y869" t="s">
        <v>17</v>
      </c>
      <c r="Z869" t="s">
        <v>5548</v>
      </c>
      <c r="AA869" t="s">
        <v>19</v>
      </c>
      <c r="AB869" t="s">
        <v>20</v>
      </c>
      <c r="AC869" t="s">
        <v>232</v>
      </c>
      <c r="AD869" t="s">
        <v>22</v>
      </c>
      <c r="AE869" t="s">
        <v>233</v>
      </c>
      <c r="AF869" t="s">
        <v>234</v>
      </c>
      <c r="AG869" t="s">
        <v>25</v>
      </c>
      <c r="AH869" t="s">
        <v>26</v>
      </c>
      <c r="AI869" t="s">
        <v>27</v>
      </c>
      <c r="AJ869" t="s">
        <v>28</v>
      </c>
      <c r="AK869" s="3">
        <v>195252</v>
      </c>
      <c r="AL869" s="3">
        <v>0</v>
      </c>
      <c r="AM869" s="3">
        <v>0</v>
      </c>
      <c r="AN869" s="3">
        <v>195252</v>
      </c>
      <c r="AO869" s="3">
        <v>0</v>
      </c>
      <c r="AP869" s="3">
        <v>195252</v>
      </c>
      <c r="AQ869" t="s">
        <v>5552</v>
      </c>
      <c r="AR869" t="s">
        <v>1</v>
      </c>
      <c r="AS869" t="s">
        <v>5553</v>
      </c>
      <c r="AT869" t="s">
        <v>1</v>
      </c>
      <c r="AU869" s="2">
        <v>45680</v>
      </c>
    </row>
    <row r="870" spans="1:47" hidden="1" x14ac:dyDescent="0.2">
      <c r="A870" t="s">
        <v>0</v>
      </c>
      <c r="B870" t="s">
        <v>1</v>
      </c>
      <c r="C870" s="2">
        <v>45658</v>
      </c>
      <c r="D870" s="2">
        <v>45777</v>
      </c>
      <c r="E870" t="s">
        <v>2</v>
      </c>
      <c r="F870" s="2">
        <v>45680</v>
      </c>
      <c r="G870" t="s">
        <v>3</v>
      </c>
      <c r="H870" t="s">
        <v>4</v>
      </c>
      <c r="I870" t="s">
        <v>227</v>
      </c>
      <c r="J870" s="2">
        <v>45658</v>
      </c>
      <c r="K870" s="2">
        <v>46022</v>
      </c>
      <c r="L870" t="s">
        <v>6</v>
      </c>
      <c r="M870" t="s">
        <v>7</v>
      </c>
      <c r="N870" t="s">
        <v>8</v>
      </c>
      <c r="O870" t="s">
        <v>5554</v>
      </c>
      <c r="P870" t="s">
        <v>5554</v>
      </c>
      <c r="Q870" t="s">
        <v>229</v>
      </c>
      <c r="R870" t="s">
        <v>5543</v>
      </c>
      <c r="S870" t="s">
        <v>5544</v>
      </c>
      <c r="T870" t="s">
        <v>12</v>
      </c>
      <c r="U870" t="s">
        <v>13</v>
      </c>
      <c r="V870" t="s">
        <v>5545</v>
      </c>
      <c r="W870" t="s">
        <v>5546</v>
      </c>
      <c r="X870" t="s">
        <v>5547</v>
      </c>
      <c r="Y870" t="s">
        <v>17</v>
      </c>
      <c r="Z870" t="s">
        <v>5548</v>
      </c>
      <c r="AA870" t="s">
        <v>19</v>
      </c>
      <c r="AB870" t="s">
        <v>20</v>
      </c>
      <c r="AC870" t="s">
        <v>232</v>
      </c>
      <c r="AD870" t="s">
        <v>22</v>
      </c>
      <c r="AE870" t="s">
        <v>233</v>
      </c>
      <c r="AF870" t="s">
        <v>234</v>
      </c>
      <c r="AG870" t="s">
        <v>25</v>
      </c>
      <c r="AH870" t="s">
        <v>26</v>
      </c>
      <c r="AI870" t="s">
        <v>27</v>
      </c>
      <c r="AJ870" t="s">
        <v>28</v>
      </c>
      <c r="AK870" s="3">
        <v>84823</v>
      </c>
      <c r="AL870" s="3">
        <v>0</v>
      </c>
      <c r="AM870" s="3">
        <v>0</v>
      </c>
      <c r="AN870" s="3">
        <v>84823</v>
      </c>
      <c r="AO870" s="3">
        <v>0</v>
      </c>
      <c r="AP870" s="3">
        <v>84823</v>
      </c>
      <c r="AQ870" t="s">
        <v>5555</v>
      </c>
      <c r="AR870" t="s">
        <v>1</v>
      </c>
      <c r="AS870" t="s">
        <v>5556</v>
      </c>
      <c r="AT870" t="s">
        <v>1</v>
      </c>
      <c r="AU870" s="2">
        <v>45680</v>
      </c>
    </row>
    <row r="871" spans="1:47" hidden="1" x14ac:dyDescent="0.2">
      <c r="A871" t="s">
        <v>0</v>
      </c>
      <c r="B871" t="s">
        <v>1</v>
      </c>
      <c r="C871" s="2">
        <v>45658</v>
      </c>
      <c r="D871" s="2">
        <v>45777</v>
      </c>
      <c r="E871" t="s">
        <v>2</v>
      </c>
      <c r="F871" s="2">
        <v>45680</v>
      </c>
      <c r="G871" t="s">
        <v>3</v>
      </c>
      <c r="H871" t="s">
        <v>4</v>
      </c>
      <c r="I871" t="s">
        <v>227</v>
      </c>
      <c r="J871" s="2">
        <v>45658</v>
      </c>
      <c r="K871" s="2">
        <v>46022</v>
      </c>
      <c r="L871" t="s">
        <v>6</v>
      </c>
      <c r="M871" t="s">
        <v>7</v>
      </c>
      <c r="N871" t="s">
        <v>8</v>
      </c>
      <c r="O871" t="s">
        <v>5557</v>
      </c>
      <c r="P871" t="s">
        <v>5557</v>
      </c>
      <c r="Q871" t="s">
        <v>229</v>
      </c>
      <c r="R871" t="s">
        <v>5543</v>
      </c>
      <c r="S871" t="s">
        <v>5544</v>
      </c>
      <c r="T871" t="s">
        <v>12</v>
      </c>
      <c r="U871" t="s">
        <v>13</v>
      </c>
      <c r="V871" t="s">
        <v>5545</v>
      </c>
      <c r="W871" t="s">
        <v>5546</v>
      </c>
      <c r="X871" t="s">
        <v>5547</v>
      </c>
      <c r="Y871" t="s">
        <v>17</v>
      </c>
      <c r="Z871" t="s">
        <v>5548</v>
      </c>
      <c r="AA871" t="s">
        <v>19</v>
      </c>
      <c r="AB871" t="s">
        <v>20</v>
      </c>
      <c r="AC871" t="s">
        <v>232</v>
      </c>
      <c r="AD871" t="s">
        <v>22</v>
      </c>
      <c r="AE871" t="s">
        <v>233</v>
      </c>
      <c r="AF871" t="s">
        <v>234</v>
      </c>
      <c r="AG871" t="s">
        <v>25</v>
      </c>
      <c r="AH871" t="s">
        <v>26</v>
      </c>
      <c r="AI871" t="s">
        <v>27</v>
      </c>
      <c r="AJ871" t="s">
        <v>28</v>
      </c>
      <c r="AK871" s="3">
        <v>9493</v>
      </c>
      <c r="AL871" s="3">
        <v>0</v>
      </c>
      <c r="AM871" s="3">
        <v>0</v>
      </c>
      <c r="AN871" s="3">
        <v>9493</v>
      </c>
      <c r="AO871" s="3">
        <v>0</v>
      </c>
      <c r="AP871" s="3">
        <v>9493</v>
      </c>
      <c r="AQ871" t="s">
        <v>5558</v>
      </c>
      <c r="AR871" t="s">
        <v>1</v>
      </c>
      <c r="AS871" t="s">
        <v>5559</v>
      </c>
      <c r="AT871" t="s">
        <v>1</v>
      </c>
      <c r="AU871" s="2">
        <v>45680</v>
      </c>
    </row>
    <row r="872" spans="1:47" hidden="1" x14ac:dyDescent="0.2">
      <c r="A872" t="s">
        <v>0</v>
      </c>
      <c r="B872" t="s">
        <v>1</v>
      </c>
      <c r="C872" s="2">
        <v>45658</v>
      </c>
      <c r="D872" s="2">
        <v>45777</v>
      </c>
      <c r="E872" t="s">
        <v>2</v>
      </c>
      <c r="F872" s="2">
        <v>45680</v>
      </c>
      <c r="G872" t="s">
        <v>3</v>
      </c>
      <c r="H872" t="s">
        <v>4</v>
      </c>
      <c r="I872" t="s">
        <v>227</v>
      </c>
      <c r="J872" s="2">
        <v>45658</v>
      </c>
      <c r="K872" s="2">
        <v>46022</v>
      </c>
      <c r="L872" t="s">
        <v>6</v>
      </c>
      <c r="M872" t="s">
        <v>7</v>
      </c>
      <c r="N872" t="s">
        <v>8</v>
      </c>
      <c r="O872" t="s">
        <v>5560</v>
      </c>
      <c r="P872" t="s">
        <v>5560</v>
      </c>
      <c r="Q872" t="s">
        <v>5561</v>
      </c>
      <c r="R872" t="s">
        <v>5543</v>
      </c>
      <c r="S872" t="s">
        <v>5544</v>
      </c>
      <c r="T872" t="s">
        <v>12</v>
      </c>
      <c r="U872" t="s">
        <v>13</v>
      </c>
      <c r="V872" t="s">
        <v>5545</v>
      </c>
      <c r="W872" t="s">
        <v>5546</v>
      </c>
      <c r="X872" t="s">
        <v>5547</v>
      </c>
      <c r="Y872" t="s">
        <v>17</v>
      </c>
      <c r="Z872" t="s">
        <v>5548</v>
      </c>
      <c r="AA872" t="s">
        <v>19</v>
      </c>
      <c r="AB872" t="s">
        <v>20</v>
      </c>
      <c r="AC872" t="s">
        <v>232</v>
      </c>
      <c r="AD872" t="s">
        <v>22</v>
      </c>
      <c r="AE872" t="s">
        <v>233</v>
      </c>
      <c r="AF872" t="s">
        <v>234</v>
      </c>
      <c r="AG872" t="s">
        <v>25</v>
      </c>
      <c r="AH872" t="s">
        <v>26</v>
      </c>
      <c r="AI872" t="s">
        <v>27</v>
      </c>
      <c r="AJ872" t="s">
        <v>28</v>
      </c>
      <c r="AK872" s="3">
        <v>4959737</v>
      </c>
      <c r="AL872" s="3">
        <v>0</v>
      </c>
      <c r="AM872" s="3">
        <v>0</v>
      </c>
      <c r="AN872" s="3">
        <v>4959737</v>
      </c>
      <c r="AO872" s="3">
        <v>0</v>
      </c>
      <c r="AP872" s="3">
        <v>4959737</v>
      </c>
      <c r="AQ872" t="s">
        <v>5562</v>
      </c>
      <c r="AR872" t="s">
        <v>1</v>
      </c>
      <c r="AS872" t="s">
        <v>5563</v>
      </c>
      <c r="AT872" t="s">
        <v>1</v>
      </c>
      <c r="AU872" s="2">
        <v>45680</v>
      </c>
    </row>
    <row r="873" spans="1:47" hidden="1" x14ac:dyDescent="0.2">
      <c r="A873" t="s">
        <v>0</v>
      </c>
      <c r="B873" t="s">
        <v>1</v>
      </c>
      <c r="C873" s="2">
        <v>45658</v>
      </c>
      <c r="D873" s="2">
        <v>45777</v>
      </c>
      <c r="E873" t="s">
        <v>2</v>
      </c>
      <c r="F873" s="2">
        <v>45680</v>
      </c>
      <c r="G873" t="s">
        <v>3</v>
      </c>
      <c r="H873" t="s">
        <v>4</v>
      </c>
      <c r="I873" t="s">
        <v>227</v>
      </c>
      <c r="J873" s="2">
        <v>45658</v>
      </c>
      <c r="K873" s="2">
        <v>46022</v>
      </c>
      <c r="L873" t="s">
        <v>6</v>
      </c>
      <c r="M873" t="s">
        <v>7</v>
      </c>
      <c r="N873" t="s">
        <v>8</v>
      </c>
      <c r="O873" t="s">
        <v>5564</v>
      </c>
      <c r="P873" t="s">
        <v>5564</v>
      </c>
      <c r="Q873" t="s">
        <v>5561</v>
      </c>
      <c r="R873" t="s">
        <v>5543</v>
      </c>
      <c r="S873" t="s">
        <v>5544</v>
      </c>
      <c r="T873" t="s">
        <v>12</v>
      </c>
      <c r="U873" t="s">
        <v>13</v>
      </c>
      <c r="V873" t="s">
        <v>5545</v>
      </c>
      <c r="W873" t="s">
        <v>5546</v>
      </c>
      <c r="X873" t="s">
        <v>5547</v>
      </c>
      <c r="Y873" t="s">
        <v>17</v>
      </c>
      <c r="Z873" t="s">
        <v>5548</v>
      </c>
      <c r="AA873" t="s">
        <v>19</v>
      </c>
      <c r="AB873" t="s">
        <v>20</v>
      </c>
      <c r="AC873" t="s">
        <v>232</v>
      </c>
      <c r="AD873" t="s">
        <v>22</v>
      </c>
      <c r="AE873" t="s">
        <v>233</v>
      </c>
      <c r="AF873" t="s">
        <v>234</v>
      </c>
      <c r="AG873" t="s">
        <v>25</v>
      </c>
      <c r="AH873" t="s">
        <v>26</v>
      </c>
      <c r="AI873" t="s">
        <v>27</v>
      </c>
      <c r="AJ873" t="s">
        <v>28</v>
      </c>
      <c r="AK873" s="3">
        <v>3371553</v>
      </c>
      <c r="AL873" s="3">
        <v>0</v>
      </c>
      <c r="AM873" s="3">
        <v>0</v>
      </c>
      <c r="AN873" s="3">
        <v>3371553</v>
      </c>
      <c r="AO873" s="3">
        <v>0</v>
      </c>
      <c r="AP873" s="3">
        <v>3371553</v>
      </c>
      <c r="AQ873" t="s">
        <v>5565</v>
      </c>
      <c r="AR873" t="s">
        <v>1</v>
      </c>
      <c r="AS873" t="s">
        <v>5566</v>
      </c>
      <c r="AT873" t="s">
        <v>1</v>
      </c>
      <c r="AU873" s="2">
        <v>45680</v>
      </c>
    </row>
    <row r="874" spans="1:47" hidden="1" x14ac:dyDescent="0.2">
      <c r="A874" t="s">
        <v>0</v>
      </c>
      <c r="B874" t="s">
        <v>1</v>
      </c>
      <c r="C874" s="2">
        <v>45658</v>
      </c>
      <c r="D874" s="2">
        <v>45777</v>
      </c>
      <c r="E874" t="s">
        <v>2</v>
      </c>
      <c r="F874" s="2">
        <v>45680</v>
      </c>
      <c r="G874" t="s">
        <v>3</v>
      </c>
      <c r="H874" t="s">
        <v>4</v>
      </c>
      <c r="I874" t="s">
        <v>227</v>
      </c>
      <c r="J874" s="2">
        <v>45658</v>
      </c>
      <c r="K874" s="2">
        <v>46022</v>
      </c>
      <c r="L874" t="s">
        <v>6</v>
      </c>
      <c r="M874" t="s">
        <v>7</v>
      </c>
      <c r="N874" t="s">
        <v>8</v>
      </c>
      <c r="O874" t="s">
        <v>5567</v>
      </c>
      <c r="P874" t="s">
        <v>5567</v>
      </c>
      <c r="Q874" t="s">
        <v>5561</v>
      </c>
      <c r="R874" t="s">
        <v>5543</v>
      </c>
      <c r="S874" t="s">
        <v>5544</v>
      </c>
      <c r="T874" t="s">
        <v>12</v>
      </c>
      <c r="U874" t="s">
        <v>13</v>
      </c>
      <c r="V874" t="s">
        <v>5545</v>
      </c>
      <c r="W874" t="s">
        <v>5546</v>
      </c>
      <c r="X874" t="s">
        <v>5547</v>
      </c>
      <c r="Y874" t="s">
        <v>17</v>
      </c>
      <c r="Z874" t="s">
        <v>5548</v>
      </c>
      <c r="AA874" t="s">
        <v>19</v>
      </c>
      <c r="AB874" t="s">
        <v>20</v>
      </c>
      <c r="AC874" t="s">
        <v>232</v>
      </c>
      <c r="AD874" t="s">
        <v>22</v>
      </c>
      <c r="AE874" t="s">
        <v>233</v>
      </c>
      <c r="AF874" t="s">
        <v>234</v>
      </c>
      <c r="AG874" t="s">
        <v>25</v>
      </c>
      <c r="AH874" t="s">
        <v>26</v>
      </c>
      <c r="AI874" t="s">
        <v>27</v>
      </c>
      <c r="AJ874" t="s">
        <v>28</v>
      </c>
      <c r="AK874" s="3">
        <v>2792289</v>
      </c>
      <c r="AL874" s="3">
        <v>0</v>
      </c>
      <c r="AM874" s="3">
        <v>0</v>
      </c>
      <c r="AN874" s="3">
        <v>2792289</v>
      </c>
      <c r="AO874" s="3">
        <v>0</v>
      </c>
      <c r="AP874" s="3">
        <v>2792289</v>
      </c>
      <c r="AQ874" t="s">
        <v>5568</v>
      </c>
      <c r="AR874" t="s">
        <v>1</v>
      </c>
      <c r="AS874" t="s">
        <v>5569</v>
      </c>
      <c r="AT874" t="s">
        <v>1</v>
      </c>
      <c r="AU874" s="2">
        <v>45680</v>
      </c>
    </row>
    <row r="875" spans="1:47" hidden="1" x14ac:dyDescent="0.2">
      <c r="A875" t="s">
        <v>0</v>
      </c>
      <c r="B875" t="s">
        <v>1</v>
      </c>
      <c r="C875" s="2">
        <v>45658</v>
      </c>
      <c r="D875" s="2">
        <v>45777</v>
      </c>
      <c r="E875" t="s">
        <v>2</v>
      </c>
      <c r="F875" s="2">
        <v>45680</v>
      </c>
      <c r="G875" t="s">
        <v>3</v>
      </c>
      <c r="H875" t="s">
        <v>4</v>
      </c>
      <c r="I875" t="s">
        <v>227</v>
      </c>
      <c r="J875" s="2">
        <v>45658</v>
      </c>
      <c r="K875" s="2">
        <v>46022</v>
      </c>
      <c r="L875" t="s">
        <v>6</v>
      </c>
      <c r="M875" t="s">
        <v>7</v>
      </c>
      <c r="N875" t="s">
        <v>8</v>
      </c>
      <c r="O875" t="s">
        <v>5570</v>
      </c>
      <c r="P875" t="s">
        <v>5570</v>
      </c>
      <c r="Q875" t="s">
        <v>5561</v>
      </c>
      <c r="R875" t="s">
        <v>5543</v>
      </c>
      <c r="S875" t="s">
        <v>5544</v>
      </c>
      <c r="T875" t="s">
        <v>12</v>
      </c>
      <c r="U875" t="s">
        <v>13</v>
      </c>
      <c r="V875" t="s">
        <v>5545</v>
      </c>
      <c r="W875" t="s">
        <v>5546</v>
      </c>
      <c r="X875" t="s">
        <v>5547</v>
      </c>
      <c r="Y875" t="s">
        <v>17</v>
      </c>
      <c r="Z875" t="s">
        <v>5548</v>
      </c>
      <c r="AA875" t="s">
        <v>19</v>
      </c>
      <c r="AB875" t="s">
        <v>20</v>
      </c>
      <c r="AC875" t="s">
        <v>232</v>
      </c>
      <c r="AD875" t="s">
        <v>22</v>
      </c>
      <c r="AE875" t="s">
        <v>233</v>
      </c>
      <c r="AF875" t="s">
        <v>234</v>
      </c>
      <c r="AG875" t="s">
        <v>25</v>
      </c>
      <c r="AH875" t="s">
        <v>26</v>
      </c>
      <c r="AI875" t="s">
        <v>27</v>
      </c>
      <c r="AJ875" t="s">
        <v>28</v>
      </c>
      <c r="AK875" s="3">
        <v>3763088</v>
      </c>
      <c r="AL875" s="3">
        <v>0</v>
      </c>
      <c r="AM875" s="3">
        <v>0</v>
      </c>
      <c r="AN875" s="3">
        <v>3763088</v>
      </c>
      <c r="AO875" s="3">
        <v>0</v>
      </c>
      <c r="AP875" s="3">
        <v>3763088</v>
      </c>
      <c r="AQ875" t="s">
        <v>5571</v>
      </c>
      <c r="AR875" t="s">
        <v>1</v>
      </c>
      <c r="AS875" t="s">
        <v>5572</v>
      </c>
      <c r="AT875" t="s">
        <v>1</v>
      </c>
      <c r="AU875" s="2">
        <v>45680</v>
      </c>
    </row>
    <row r="876" spans="1:47" hidden="1" x14ac:dyDescent="0.2">
      <c r="A876" t="s">
        <v>0</v>
      </c>
      <c r="B876" t="s">
        <v>1</v>
      </c>
      <c r="C876" s="2">
        <v>45658</v>
      </c>
      <c r="D876" s="2">
        <v>45777</v>
      </c>
      <c r="E876" t="s">
        <v>2</v>
      </c>
      <c r="F876" s="2">
        <v>45680</v>
      </c>
      <c r="G876" t="s">
        <v>3</v>
      </c>
      <c r="H876" t="s">
        <v>4</v>
      </c>
      <c r="I876" t="s">
        <v>227</v>
      </c>
      <c r="J876" s="2">
        <v>45658</v>
      </c>
      <c r="K876" s="2">
        <v>46022</v>
      </c>
      <c r="L876" t="s">
        <v>6</v>
      </c>
      <c r="M876" t="s">
        <v>7</v>
      </c>
      <c r="N876" t="s">
        <v>8</v>
      </c>
      <c r="O876" t="s">
        <v>5573</v>
      </c>
      <c r="P876" t="s">
        <v>5573</v>
      </c>
      <c r="Q876" t="s">
        <v>5561</v>
      </c>
      <c r="R876" t="s">
        <v>5543</v>
      </c>
      <c r="S876" t="s">
        <v>5544</v>
      </c>
      <c r="T876" t="s">
        <v>12</v>
      </c>
      <c r="U876" t="s">
        <v>13</v>
      </c>
      <c r="V876" t="s">
        <v>5545</v>
      </c>
      <c r="W876" t="s">
        <v>5546</v>
      </c>
      <c r="X876" t="s">
        <v>5547</v>
      </c>
      <c r="Y876" t="s">
        <v>17</v>
      </c>
      <c r="Z876" t="s">
        <v>5548</v>
      </c>
      <c r="AA876" t="s">
        <v>19</v>
      </c>
      <c r="AB876" t="s">
        <v>20</v>
      </c>
      <c r="AC876" t="s">
        <v>232</v>
      </c>
      <c r="AD876" t="s">
        <v>22</v>
      </c>
      <c r="AE876" t="s">
        <v>233</v>
      </c>
      <c r="AF876" t="s">
        <v>234</v>
      </c>
      <c r="AG876" t="s">
        <v>25</v>
      </c>
      <c r="AH876" t="s">
        <v>26</v>
      </c>
      <c r="AI876" t="s">
        <v>27</v>
      </c>
      <c r="AJ876" t="s">
        <v>28</v>
      </c>
      <c r="AK876" s="3">
        <v>1560462</v>
      </c>
      <c r="AL876" s="3">
        <v>0</v>
      </c>
      <c r="AM876" s="3">
        <v>0</v>
      </c>
      <c r="AN876" s="3">
        <v>1560462</v>
      </c>
      <c r="AO876" s="3">
        <v>0</v>
      </c>
      <c r="AP876" s="3">
        <v>1560462</v>
      </c>
      <c r="AQ876" t="s">
        <v>5574</v>
      </c>
      <c r="AR876" t="s">
        <v>1</v>
      </c>
      <c r="AS876" t="s">
        <v>5575</v>
      </c>
      <c r="AT876" t="s">
        <v>1</v>
      </c>
      <c r="AU876" s="2">
        <v>45680</v>
      </c>
    </row>
    <row r="877" spans="1:47" hidden="1" x14ac:dyDescent="0.2">
      <c r="A877" t="s">
        <v>0</v>
      </c>
      <c r="B877" t="s">
        <v>1</v>
      </c>
      <c r="C877" s="2">
        <v>45658</v>
      </c>
      <c r="D877" s="2">
        <v>45777</v>
      </c>
      <c r="E877" t="s">
        <v>2</v>
      </c>
      <c r="F877" s="2">
        <v>45680</v>
      </c>
      <c r="G877" t="s">
        <v>3</v>
      </c>
      <c r="H877" t="s">
        <v>4</v>
      </c>
      <c r="I877" t="s">
        <v>263</v>
      </c>
      <c r="J877" s="2">
        <v>45658</v>
      </c>
      <c r="K877" s="2">
        <v>46022</v>
      </c>
      <c r="L877" t="s">
        <v>6</v>
      </c>
      <c r="M877" t="s">
        <v>7</v>
      </c>
      <c r="N877" t="s">
        <v>8</v>
      </c>
      <c r="O877" t="s">
        <v>5576</v>
      </c>
      <c r="P877" t="s">
        <v>5576</v>
      </c>
      <c r="Q877" t="s">
        <v>5577</v>
      </c>
      <c r="R877" t="s">
        <v>5543</v>
      </c>
      <c r="S877" t="s">
        <v>5544</v>
      </c>
      <c r="T877" t="s">
        <v>12</v>
      </c>
      <c r="U877" t="s">
        <v>13</v>
      </c>
      <c r="V877" t="s">
        <v>5545</v>
      </c>
      <c r="W877" t="s">
        <v>5546</v>
      </c>
      <c r="X877" t="s">
        <v>5547</v>
      </c>
      <c r="Y877" t="s">
        <v>17</v>
      </c>
      <c r="Z877" t="s">
        <v>5548</v>
      </c>
      <c r="AA877" t="s">
        <v>19</v>
      </c>
      <c r="AB877" t="s">
        <v>20</v>
      </c>
      <c r="AC877" t="s">
        <v>266</v>
      </c>
      <c r="AD877" t="s">
        <v>22</v>
      </c>
      <c r="AE877" t="s">
        <v>267</v>
      </c>
      <c r="AF877" t="s">
        <v>268</v>
      </c>
      <c r="AG877" t="s">
        <v>25</v>
      </c>
      <c r="AH877" t="s">
        <v>26</v>
      </c>
      <c r="AI877" t="s">
        <v>27</v>
      </c>
      <c r="AJ877" t="s">
        <v>28</v>
      </c>
      <c r="AK877" s="3">
        <v>86879</v>
      </c>
      <c r="AL877" s="3">
        <v>0</v>
      </c>
      <c r="AM877" s="3">
        <v>0</v>
      </c>
      <c r="AN877" s="3">
        <v>86879</v>
      </c>
      <c r="AO877" s="3">
        <v>0</v>
      </c>
      <c r="AP877" s="3">
        <v>86879</v>
      </c>
      <c r="AQ877" t="s">
        <v>5578</v>
      </c>
      <c r="AR877" t="s">
        <v>1</v>
      </c>
      <c r="AS877" t="s">
        <v>5579</v>
      </c>
      <c r="AT877" t="s">
        <v>1</v>
      </c>
      <c r="AU877" s="2">
        <v>45680</v>
      </c>
    </row>
    <row r="878" spans="1:47" hidden="1" x14ac:dyDescent="0.2">
      <c r="A878" t="s">
        <v>0</v>
      </c>
      <c r="B878" t="s">
        <v>1</v>
      </c>
      <c r="C878" s="2">
        <v>45658</v>
      </c>
      <c r="D878" s="2">
        <v>45777</v>
      </c>
      <c r="E878" t="s">
        <v>2</v>
      </c>
      <c r="F878" s="2">
        <v>45680</v>
      </c>
      <c r="G878" t="s">
        <v>3</v>
      </c>
      <c r="H878" t="s">
        <v>4</v>
      </c>
      <c r="I878" t="s">
        <v>263</v>
      </c>
      <c r="J878" s="2">
        <v>45658</v>
      </c>
      <c r="K878" s="2">
        <v>46022</v>
      </c>
      <c r="L878" t="s">
        <v>6</v>
      </c>
      <c r="M878" t="s">
        <v>7</v>
      </c>
      <c r="N878" t="s">
        <v>8</v>
      </c>
      <c r="O878" t="s">
        <v>5580</v>
      </c>
      <c r="P878" t="s">
        <v>5580</v>
      </c>
      <c r="Q878" t="s">
        <v>5577</v>
      </c>
      <c r="R878" t="s">
        <v>5543</v>
      </c>
      <c r="S878" t="s">
        <v>5544</v>
      </c>
      <c r="T878" t="s">
        <v>12</v>
      </c>
      <c r="U878" t="s">
        <v>13</v>
      </c>
      <c r="V878" t="s">
        <v>5545</v>
      </c>
      <c r="W878" t="s">
        <v>5546</v>
      </c>
      <c r="X878" t="s">
        <v>5547</v>
      </c>
      <c r="Y878" t="s">
        <v>17</v>
      </c>
      <c r="Z878" t="s">
        <v>5548</v>
      </c>
      <c r="AA878" t="s">
        <v>19</v>
      </c>
      <c r="AB878" t="s">
        <v>20</v>
      </c>
      <c r="AC878" t="s">
        <v>266</v>
      </c>
      <c r="AD878" t="s">
        <v>22</v>
      </c>
      <c r="AE878" t="s">
        <v>267</v>
      </c>
      <c r="AF878" t="s">
        <v>268</v>
      </c>
      <c r="AG878" t="s">
        <v>25</v>
      </c>
      <c r="AH878" t="s">
        <v>26</v>
      </c>
      <c r="AI878" t="s">
        <v>27</v>
      </c>
      <c r="AJ878" t="s">
        <v>28</v>
      </c>
      <c r="AK878" s="3">
        <v>25527333</v>
      </c>
      <c r="AL878" s="3">
        <v>0</v>
      </c>
      <c r="AM878" s="3">
        <v>0</v>
      </c>
      <c r="AN878" s="3">
        <v>25527333</v>
      </c>
      <c r="AO878" s="3">
        <v>3338635</v>
      </c>
      <c r="AP878" s="3">
        <v>22188698</v>
      </c>
      <c r="AQ878" t="s">
        <v>5581</v>
      </c>
      <c r="AR878" t="s">
        <v>1</v>
      </c>
      <c r="AS878" t="s">
        <v>5582</v>
      </c>
      <c r="AT878" t="s">
        <v>1</v>
      </c>
      <c r="AU878" s="2">
        <v>45680</v>
      </c>
    </row>
    <row r="879" spans="1:47" hidden="1" x14ac:dyDescent="0.2">
      <c r="A879" t="s">
        <v>0</v>
      </c>
      <c r="B879" t="s">
        <v>1</v>
      </c>
      <c r="C879" s="2">
        <v>45658</v>
      </c>
      <c r="D879" s="2">
        <v>45777</v>
      </c>
      <c r="E879" t="s">
        <v>2</v>
      </c>
      <c r="F879" s="2">
        <v>45680</v>
      </c>
      <c r="G879" t="s">
        <v>3</v>
      </c>
      <c r="H879" t="s">
        <v>4</v>
      </c>
      <c r="I879" t="s">
        <v>263</v>
      </c>
      <c r="J879" s="2">
        <v>45658</v>
      </c>
      <c r="K879" s="2">
        <v>46022</v>
      </c>
      <c r="L879" t="s">
        <v>6</v>
      </c>
      <c r="M879" t="s">
        <v>7</v>
      </c>
      <c r="N879" t="s">
        <v>8</v>
      </c>
      <c r="O879" t="s">
        <v>5583</v>
      </c>
      <c r="P879" t="s">
        <v>5583</v>
      </c>
      <c r="Q879" t="s">
        <v>5577</v>
      </c>
      <c r="R879" t="s">
        <v>5543</v>
      </c>
      <c r="S879" t="s">
        <v>5544</v>
      </c>
      <c r="T879" t="s">
        <v>12</v>
      </c>
      <c r="U879" t="s">
        <v>13</v>
      </c>
      <c r="V879" t="s">
        <v>5545</v>
      </c>
      <c r="W879" t="s">
        <v>5546</v>
      </c>
      <c r="X879" t="s">
        <v>5547</v>
      </c>
      <c r="Y879" t="s">
        <v>17</v>
      </c>
      <c r="Z879" t="s">
        <v>5548</v>
      </c>
      <c r="AA879" t="s">
        <v>19</v>
      </c>
      <c r="AB879" t="s">
        <v>20</v>
      </c>
      <c r="AC879" t="s">
        <v>266</v>
      </c>
      <c r="AD879" t="s">
        <v>22</v>
      </c>
      <c r="AE879" t="s">
        <v>267</v>
      </c>
      <c r="AF879" t="s">
        <v>268</v>
      </c>
      <c r="AG879" t="s">
        <v>25</v>
      </c>
      <c r="AH879" t="s">
        <v>26</v>
      </c>
      <c r="AI879" t="s">
        <v>27</v>
      </c>
      <c r="AJ879" t="s">
        <v>28</v>
      </c>
      <c r="AK879" s="3">
        <v>1846275</v>
      </c>
      <c r="AL879" s="3">
        <v>0</v>
      </c>
      <c r="AM879" s="3">
        <v>0</v>
      </c>
      <c r="AN879" s="3">
        <v>1846275</v>
      </c>
      <c r="AO879" s="3">
        <v>1484712</v>
      </c>
      <c r="AP879" s="3">
        <v>361563</v>
      </c>
      <c r="AQ879" t="s">
        <v>5584</v>
      </c>
      <c r="AR879" t="s">
        <v>1</v>
      </c>
      <c r="AS879" t="s">
        <v>5585</v>
      </c>
      <c r="AT879" t="s">
        <v>1</v>
      </c>
      <c r="AU879" s="2">
        <v>45680</v>
      </c>
    </row>
    <row r="880" spans="1:47" hidden="1" x14ac:dyDescent="0.2">
      <c r="A880" t="s">
        <v>0</v>
      </c>
      <c r="B880" t="s">
        <v>1</v>
      </c>
      <c r="C880" s="2">
        <v>45658</v>
      </c>
      <c r="D880" s="2">
        <v>45777</v>
      </c>
      <c r="E880" t="s">
        <v>2</v>
      </c>
      <c r="F880" s="2">
        <v>45680</v>
      </c>
      <c r="G880" t="s">
        <v>3</v>
      </c>
      <c r="H880" t="s">
        <v>4</v>
      </c>
      <c r="I880" t="s">
        <v>263</v>
      </c>
      <c r="J880" s="2">
        <v>45658</v>
      </c>
      <c r="K880" s="2">
        <v>46022</v>
      </c>
      <c r="L880" t="s">
        <v>6</v>
      </c>
      <c r="M880" t="s">
        <v>7</v>
      </c>
      <c r="N880" t="s">
        <v>8</v>
      </c>
      <c r="O880" t="s">
        <v>5586</v>
      </c>
      <c r="P880" t="s">
        <v>5586</v>
      </c>
      <c r="Q880" t="s">
        <v>5577</v>
      </c>
      <c r="R880" t="s">
        <v>5543</v>
      </c>
      <c r="S880" t="s">
        <v>5544</v>
      </c>
      <c r="T880" t="s">
        <v>12</v>
      </c>
      <c r="U880" t="s">
        <v>13</v>
      </c>
      <c r="V880" t="s">
        <v>5545</v>
      </c>
      <c r="W880" t="s">
        <v>5546</v>
      </c>
      <c r="X880" t="s">
        <v>5547</v>
      </c>
      <c r="Y880" t="s">
        <v>17</v>
      </c>
      <c r="Z880" t="s">
        <v>5548</v>
      </c>
      <c r="AA880" t="s">
        <v>19</v>
      </c>
      <c r="AB880" t="s">
        <v>20</v>
      </c>
      <c r="AC880" t="s">
        <v>266</v>
      </c>
      <c r="AD880" t="s">
        <v>22</v>
      </c>
      <c r="AE880" t="s">
        <v>267</v>
      </c>
      <c r="AF880" t="s">
        <v>268</v>
      </c>
      <c r="AG880" t="s">
        <v>25</v>
      </c>
      <c r="AH880" t="s">
        <v>26</v>
      </c>
      <c r="AI880" t="s">
        <v>27</v>
      </c>
      <c r="AJ880" t="s">
        <v>28</v>
      </c>
      <c r="AK880" s="3">
        <v>13907810</v>
      </c>
      <c r="AL880" s="3">
        <v>0</v>
      </c>
      <c r="AM880" s="3">
        <v>0</v>
      </c>
      <c r="AN880" s="3">
        <v>13907810</v>
      </c>
      <c r="AO880" s="3">
        <v>3473129</v>
      </c>
      <c r="AP880" s="3">
        <v>10434681</v>
      </c>
      <c r="AQ880" t="s">
        <v>5587</v>
      </c>
      <c r="AR880" t="s">
        <v>1</v>
      </c>
      <c r="AS880" t="s">
        <v>5588</v>
      </c>
      <c r="AT880" t="s">
        <v>1</v>
      </c>
      <c r="AU880" s="2">
        <v>45680</v>
      </c>
    </row>
    <row r="881" spans="1:47" hidden="1" x14ac:dyDescent="0.2">
      <c r="A881" t="s">
        <v>0</v>
      </c>
      <c r="B881" t="s">
        <v>1</v>
      </c>
      <c r="C881" s="2">
        <v>45658</v>
      </c>
      <c r="D881" s="2">
        <v>45777</v>
      </c>
      <c r="E881" t="s">
        <v>2</v>
      </c>
      <c r="F881" s="2">
        <v>45680</v>
      </c>
      <c r="G881" t="s">
        <v>3</v>
      </c>
      <c r="H881" t="s">
        <v>4</v>
      </c>
      <c r="I881" t="s">
        <v>263</v>
      </c>
      <c r="J881" s="2">
        <v>45658</v>
      </c>
      <c r="K881" s="2">
        <v>46022</v>
      </c>
      <c r="L881" t="s">
        <v>6</v>
      </c>
      <c r="M881" t="s">
        <v>7</v>
      </c>
      <c r="N881" t="s">
        <v>8</v>
      </c>
      <c r="O881" t="s">
        <v>5589</v>
      </c>
      <c r="P881" t="s">
        <v>5589</v>
      </c>
      <c r="Q881" t="s">
        <v>5577</v>
      </c>
      <c r="R881" t="s">
        <v>5543</v>
      </c>
      <c r="S881" t="s">
        <v>5544</v>
      </c>
      <c r="T881" t="s">
        <v>12</v>
      </c>
      <c r="U881" t="s">
        <v>13</v>
      </c>
      <c r="V881" t="s">
        <v>5545</v>
      </c>
      <c r="W881" t="s">
        <v>5546</v>
      </c>
      <c r="X881" t="s">
        <v>5547</v>
      </c>
      <c r="Y881" t="s">
        <v>17</v>
      </c>
      <c r="Z881" t="s">
        <v>5548</v>
      </c>
      <c r="AA881" t="s">
        <v>19</v>
      </c>
      <c r="AB881" t="s">
        <v>20</v>
      </c>
      <c r="AC881" t="s">
        <v>266</v>
      </c>
      <c r="AD881" t="s">
        <v>22</v>
      </c>
      <c r="AE881" t="s">
        <v>267</v>
      </c>
      <c r="AF881" t="s">
        <v>268</v>
      </c>
      <c r="AG881" t="s">
        <v>25</v>
      </c>
      <c r="AH881" t="s">
        <v>26</v>
      </c>
      <c r="AI881" t="s">
        <v>27</v>
      </c>
      <c r="AJ881" t="s">
        <v>28</v>
      </c>
      <c r="AK881" s="3">
        <v>72018</v>
      </c>
      <c r="AL881" s="3">
        <v>0</v>
      </c>
      <c r="AM881" s="3">
        <v>0</v>
      </c>
      <c r="AN881" s="3">
        <v>72018</v>
      </c>
      <c r="AO881" s="3">
        <v>0</v>
      </c>
      <c r="AP881" s="3">
        <v>72018</v>
      </c>
      <c r="AQ881" t="s">
        <v>5590</v>
      </c>
      <c r="AR881" t="s">
        <v>1</v>
      </c>
      <c r="AS881" t="s">
        <v>5591</v>
      </c>
      <c r="AT881" t="s">
        <v>1</v>
      </c>
      <c r="AU881" s="2">
        <v>45680</v>
      </c>
    </row>
    <row r="882" spans="1:47" hidden="1" x14ac:dyDescent="0.2">
      <c r="A882" t="s">
        <v>0</v>
      </c>
      <c r="B882" t="s">
        <v>1</v>
      </c>
      <c r="C882" s="2">
        <v>45658</v>
      </c>
      <c r="D882" s="2">
        <v>45777</v>
      </c>
      <c r="E882" t="s">
        <v>2</v>
      </c>
      <c r="F882" s="2">
        <v>45680</v>
      </c>
      <c r="G882" t="s">
        <v>3</v>
      </c>
      <c r="H882" t="s">
        <v>4</v>
      </c>
      <c r="I882" t="s">
        <v>263</v>
      </c>
      <c r="J882" s="2">
        <v>45658</v>
      </c>
      <c r="K882" s="2">
        <v>46022</v>
      </c>
      <c r="L882" t="s">
        <v>6</v>
      </c>
      <c r="M882" t="s">
        <v>7</v>
      </c>
      <c r="N882" t="s">
        <v>8</v>
      </c>
      <c r="O882" t="s">
        <v>5592</v>
      </c>
      <c r="P882" t="s">
        <v>5592</v>
      </c>
      <c r="Q882" t="s">
        <v>5577</v>
      </c>
      <c r="R882" t="s">
        <v>5543</v>
      </c>
      <c r="S882" t="s">
        <v>5544</v>
      </c>
      <c r="T882" t="s">
        <v>12</v>
      </c>
      <c r="U882" t="s">
        <v>13</v>
      </c>
      <c r="V882" t="s">
        <v>5545</v>
      </c>
      <c r="W882" t="s">
        <v>5546</v>
      </c>
      <c r="X882" t="s">
        <v>5547</v>
      </c>
      <c r="Y882" t="s">
        <v>17</v>
      </c>
      <c r="Z882" t="s">
        <v>5548</v>
      </c>
      <c r="AA882" t="s">
        <v>19</v>
      </c>
      <c r="AB882" t="s">
        <v>20</v>
      </c>
      <c r="AC882" t="s">
        <v>266</v>
      </c>
      <c r="AD882" t="s">
        <v>22</v>
      </c>
      <c r="AE882" t="s">
        <v>267</v>
      </c>
      <c r="AF882" t="s">
        <v>268</v>
      </c>
      <c r="AG882" t="s">
        <v>25</v>
      </c>
      <c r="AH882" t="s">
        <v>26</v>
      </c>
      <c r="AI882" t="s">
        <v>27</v>
      </c>
      <c r="AJ882" t="s">
        <v>28</v>
      </c>
      <c r="AK882" s="3">
        <v>736742</v>
      </c>
      <c r="AL882" s="3">
        <v>0</v>
      </c>
      <c r="AM882" s="3">
        <v>0</v>
      </c>
      <c r="AN882" s="3">
        <v>736742</v>
      </c>
      <c r="AO882" s="3">
        <v>0</v>
      </c>
      <c r="AP882" s="3">
        <v>736742</v>
      </c>
      <c r="AQ882" t="s">
        <v>5593</v>
      </c>
      <c r="AR882" t="s">
        <v>1</v>
      </c>
      <c r="AS882" t="s">
        <v>5594</v>
      </c>
      <c r="AT882" t="s">
        <v>1</v>
      </c>
      <c r="AU882" s="2">
        <v>45680</v>
      </c>
    </row>
    <row r="883" spans="1:47" hidden="1" x14ac:dyDescent="0.2">
      <c r="A883" t="s">
        <v>0</v>
      </c>
      <c r="B883" t="s">
        <v>1</v>
      </c>
      <c r="C883" s="2">
        <v>45658</v>
      </c>
      <c r="D883" s="2">
        <v>45777</v>
      </c>
      <c r="E883" t="s">
        <v>2</v>
      </c>
      <c r="F883" s="2">
        <v>45680</v>
      </c>
      <c r="G883" t="s">
        <v>3</v>
      </c>
      <c r="H883" t="s">
        <v>4</v>
      </c>
      <c r="I883" t="s">
        <v>263</v>
      </c>
      <c r="J883" s="2">
        <v>45658</v>
      </c>
      <c r="K883" s="2">
        <v>46022</v>
      </c>
      <c r="L883" t="s">
        <v>6</v>
      </c>
      <c r="M883" t="s">
        <v>7</v>
      </c>
      <c r="N883" t="s">
        <v>8</v>
      </c>
      <c r="O883" t="s">
        <v>5595</v>
      </c>
      <c r="P883" t="s">
        <v>5595</v>
      </c>
      <c r="Q883" t="s">
        <v>5577</v>
      </c>
      <c r="R883" t="s">
        <v>5543</v>
      </c>
      <c r="S883" t="s">
        <v>5544</v>
      </c>
      <c r="T883" t="s">
        <v>12</v>
      </c>
      <c r="U883" t="s">
        <v>13</v>
      </c>
      <c r="V883" t="s">
        <v>5545</v>
      </c>
      <c r="W883" t="s">
        <v>5546</v>
      </c>
      <c r="X883" t="s">
        <v>5547</v>
      </c>
      <c r="Y883" t="s">
        <v>17</v>
      </c>
      <c r="Z883" t="s">
        <v>5548</v>
      </c>
      <c r="AA883" t="s">
        <v>19</v>
      </c>
      <c r="AB883" t="s">
        <v>20</v>
      </c>
      <c r="AC883" t="s">
        <v>266</v>
      </c>
      <c r="AD883" t="s">
        <v>22</v>
      </c>
      <c r="AE883" t="s">
        <v>267</v>
      </c>
      <c r="AF883" t="s">
        <v>268</v>
      </c>
      <c r="AG883" t="s">
        <v>25</v>
      </c>
      <c r="AH883" t="s">
        <v>26</v>
      </c>
      <c r="AI883" t="s">
        <v>27</v>
      </c>
      <c r="AJ883" t="s">
        <v>28</v>
      </c>
      <c r="AK883" s="3">
        <v>24833</v>
      </c>
      <c r="AL883" s="3">
        <v>0</v>
      </c>
      <c r="AM883" s="3">
        <v>0</v>
      </c>
      <c r="AN883" s="3">
        <v>24833</v>
      </c>
      <c r="AO883" s="3">
        <v>0</v>
      </c>
      <c r="AP883" s="3">
        <v>24833</v>
      </c>
      <c r="AQ883" t="s">
        <v>5596</v>
      </c>
      <c r="AR883" t="s">
        <v>1</v>
      </c>
      <c r="AS883" t="s">
        <v>5597</v>
      </c>
      <c r="AT883" t="s">
        <v>1</v>
      </c>
      <c r="AU883" s="2">
        <v>45680</v>
      </c>
    </row>
    <row r="884" spans="1:47" hidden="1" x14ac:dyDescent="0.2">
      <c r="A884" t="s">
        <v>0</v>
      </c>
      <c r="B884" t="s">
        <v>1</v>
      </c>
      <c r="C884" s="2">
        <v>45658</v>
      </c>
      <c r="D884" s="2">
        <v>45777</v>
      </c>
      <c r="E884" t="s">
        <v>2</v>
      </c>
      <c r="F884" s="2">
        <v>45680</v>
      </c>
      <c r="G884" t="s">
        <v>3</v>
      </c>
      <c r="H884" t="s">
        <v>4</v>
      </c>
      <c r="I884" t="s">
        <v>263</v>
      </c>
      <c r="J884" s="2">
        <v>45658</v>
      </c>
      <c r="K884" s="2">
        <v>46022</v>
      </c>
      <c r="L884" t="s">
        <v>6</v>
      </c>
      <c r="M884" t="s">
        <v>7</v>
      </c>
      <c r="N884" t="s">
        <v>8</v>
      </c>
      <c r="O884" t="s">
        <v>5598</v>
      </c>
      <c r="P884" t="s">
        <v>5598</v>
      </c>
      <c r="Q884" t="s">
        <v>5599</v>
      </c>
      <c r="R884" t="s">
        <v>5543</v>
      </c>
      <c r="S884" t="s">
        <v>5544</v>
      </c>
      <c r="T884" t="s">
        <v>12</v>
      </c>
      <c r="U884" t="s">
        <v>13</v>
      </c>
      <c r="V884" t="s">
        <v>5545</v>
      </c>
      <c r="W884" t="s">
        <v>5546</v>
      </c>
      <c r="X884" t="s">
        <v>5547</v>
      </c>
      <c r="Y884" t="s">
        <v>17</v>
      </c>
      <c r="Z884" t="s">
        <v>5548</v>
      </c>
      <c r="AA884" t="s">
        <v>19</v>
      </c>
      <c r="AB884" t="s">
        <v>20</v>
      </c>
      <c r="AC884" t="s">
        <v>266</v>
      </c>
      <c r="AD884" t="s">
        <v>22</v>
      </c>
      <c r="AE884" t="s">
        <v>267</v>
      </c>
      <c r="AF884" t="s">
        <v>268</v>
      </c>
      <c r="AG884" t="s">
        <v>25</v>
      </c>
      <c r="AH884" t="s">
        <v>26</v>
      </c>
      <c r="AI884" t="s">
        <v>27</v>
      </c>
      <c r="AJ884" t="s">
        <v>28</v>
      </c>
      <c r="AK884" s="3">
        <v>1800000</v>
      </c>
      <c r="AL884" s="3">
        <v>0</v>
      </c>
      <c r="AM884" s="3">
        <v>0</v>
      </c>
      <c r="AN884" s="3">
        <v>1800000</v>
      </c>
      <c r="AO884" s="3">
        <v>0</v>
      </c>
      <c r="AP884" s="3">
        <v>1800000</v>
      </c>
      <c r="AQ884" t="s">
        <v>5600</v>
      </c>
      <c r="AR884" t="s">
        <v>1</v>
      </c>
      <c r="AS884" t="s">
        <v>5601</v>
      </c>
      <c r="AT884" t="s">
        <v>1</v>
      </c>
      <c r="AU884" s="2">
        <v>45680</v>
      </c>
    </row>
    <row r="885" spans="1:47" hidden="1" x14ac:dyDescent="0.2">
      <c r="A885" t="s">
        <v>0</v>
      </c>
      <c r="B885" t="s">
        <v>1</v>
      </c>
      <c r="C885" s="2">
        <v>45658</v>
      </c>
      <c r="D885" s="2">
        <v>45777</v>
      </c>
      <c r="E885" t="s">
        <v>2</v>
      </c>
      <c r="F885" s="2">
        <v>45680</v>
      </c>
      <c r="G885" t="s">
        <v>3</v>
      </c>
      <c r="H885" t="s">
        <v>4</v>
      </c>
      <c r="I885" t="s">
        <v>263</v>
      </c>
      <c r="J885" s="2">
        <v>45658</v>
      </c>
      <c r="K885" s="2">
        <v>46022</v>
      </c>
      <c r="L885" t="s">
        <v>6</v>
      </c>
      <c r="M885" t="s">
        <v>7</v>
      </c>
      <c r="N885" t="s">
        <v>8</v>
      </c>
      <c r="O885" t="s">
        <v>5602</v>
      </c>
      <c r="P885" t="s">
        <v>5602</v>
      </c>
      <c r="Q885" t="s">
        <v>5599</v>
      </c>
      <c r="R885" t="s">
        <v>5543</v>
      </c>
      <c r="S885" t="s">
        <v>5544</v>
      </c>
      <c r="T885" t="s">
        <v>12</v>
      </c>
      <c r="U885" t="s">
        <v>13</v>
      </c>
      <c r="V885" t="s">
        <v>5545</v>
      </c>
      <c r="W885" t="s">
        <v>5546</v>
      </c>
      <c r="X885" t="s">
        <v>5547</v>
      </c>
      <c r="Y885" t="s">
        <v>17</v>
      </c>
      <c r="Z885" t="s">
        <v>5548</v>
      </c>
      <c r="AA885" t="s">
        <v>19</v>
      </c>
      <c r="AB885" t="s">
        <v>20</v>
      </c>
      <c r="AC885" t="s">
        <v>266</v>
      </c>
      <c r="AD885" t="s">
        <v>22</v>
      </c>
      <c r="AE885" t="s">
        <v>267</v>
      </c>
      <c r="AF885" t="s">
        <v>268</v>
      </c>
      <c r="AG885" t="s">
        <v>25</v>
      </c>
      <c r="AH885" t="s">
        <v>26</v>
      </c>
      <c r="AI885" t="s">
        <v>27</v>
      </c>
      <c r="AJ885" t="s">
        <v>28</v>
      </c>
      <c r="AK885" s="3">
        <v>44153088</v>
      </c>
      <c r="AL885" s="3">
        <v>0</v>
      </c>
      <c r="AM885" s="3">
        <v>0</v>
      </c>
      <c r="AN885" s="3">
        <v>44153088</v>
      </c>
      <c r="AO885" s="3">
        <v>2891498</v>
      </c>
      <c r="AP885" s="3">
        <v>41261590</v>
      </c>
      <c r="AQ885" t="s">
        <v>5603</v>
      </c>
      <c r="AR885" t="s">
        <v>1</v>
      </c>
      <c r="AS885" t="s">
        <v>5604</v>
      </c>
      <c r="AT885" t="s">
        <v>1</v>
      </c>
      <c r="AU885" s="2">
        <v>45680</v>
      </c>
    </row>
    <row r="886" spans="1:47" hidden="1" x14ac:dyDescent="0.2">
      <c r="A886" t="s">
        <v>0</v>
      </c>
      <c r="B886" t="s">
        <v>1</v>
      </c>
      <c r="C886" s="2">
        <v>45658</v>
      </c>
      <c r="D886" s="2">
        <v>45777</v>
      </c>
      <c r="E886" t="s">
        <v>2</v>
      </c>
      <c r="F886" s="2">
        <v>45680</v>
      </c>
      <c r="G886" t="s">
        <v>121</v>
      </c>
      <c r="H886" t="s">
        <v>140</v>
      </c>
      <c r="I886" t="s">
        <v>5605</v>
      </c>
      <c r="J886" s="2">
        <v>45658</v>
      </c>
      <c r="K886" s="2">
        <v>46022</v>
      </c>
      <c r="L886" t="s">
        <v>6</v>
      </c>
      <c r="M886" t="s">
        <v>7</v>
      </c>
      <c r="N886" t="s">
        <v>8</v>
      </c>
      <c r="O886" t="s">
        <v>5606</v>
      </c>
      <c r="P886" t="s">
        <v>5606</v>
      </c>
      <c r="Q886" t="s">
        <v>5607</v>
      </c>
      <c r="R886" t="s">
        <v>5543</v>
      </c>
      <c r="S886" t="s">
        <v>5544</v>
      </c>
      <c r="T886" t="s">
        <v>12</v>
      </c>
      <c r="U886" t="s">
        <v>13</v>
      </c>
      <c r="V886" t="s">
        <v>5545</v>
      </c>
      <c r="W886" t="s">
        <v>5546</v>
      </c>
      <c r="X886" t="s">
        <v>5547</v>
      </c>
      <c r="Y886" t="s">
        <v>17</v>
      </c>
      <c r="Z886" t="s">
        <v>5548</v>
      </c>
      <c r="AA886" t="s">
        <v>7</v>
      </c>
      <c r="AB886" t="s">
        <v>134</v>
      </c>
      <c r="AC886" t="s">
        <v>5608</v>
      </c>
      <c r="AD886" t="s">
        <v>22</v>
      </c>
      <c r="AE886" t="s">
        <v>5609</v>
      </c>
      <c r="AF886" t="s">
        <v>5610</v>
      </c>
      <c r="AG886" t="s">
        <v>25</v>
      </c>
      <c r="AH886" t="s">
        <v>26</v>
      </c>
      <c r="AI886" t="s">
        <v>27</v>
      </c>
      <c r="AJ886" t="s">
        <v>28</v>
      </c>
      <c r="AK886" s="3">
        <v>234422</v>
      </c>
      <c r="AL886" s="3">
        <v>0</v>
      </c>
      <c r="AM886" s="3">
        <v>0</v>
      </c>
      <c r="AN886" s="3">
        <v>234422</v>
      </c>
      <c r="AO886" s="3">
        <v>0</v>
      </c>
      <c r="AP886" s="3">
        <v>234422</v>
      </c>
      <c r="AQ886" t="s">
        <v>5611</v>
      </c>
      <c r="AR886" t="s">
        <v>1</v>
      </c>
      <c r="AS886" t="s">
        <v>5612</v>
      </c>
      <c r="AT886" t="s">
        <v>1</v>
      </c>
      <c r="AU886" s="2">
        <v>45680</v>
      </c>
    </row>
    <row r="887" spans="1:47" hidden="1" x14ac:dyDescent="0.2">
      <c r="A887" t="s">
        <v>0</v>
      </c>
      <c r="B887" t="s">
        <v>1</v>
      </c>
      <c r="C887" s="2">
        <v>45658</v>
      </c>
      <c r="D887" s="2">
        <v>45777</v>
      </c>
      <c r="E887" t="s">
        <v>2</v>
      </c>
      <c r="F887" s="2">
        <v>45680</v>
      </c>
      <c r="G887" t="s">
        <v>121</v>
      </c>
      <c r="H887" t="s">
        <v>140</v>
      </c>
      <c r="I887" t="s">
        <v>5605</v>
      </c>
      <c r="J887" s="2">
        <v>45658</v>
      </c>
      <c r="K887" s="2">
        <v>46022</v>
      </c>
      <c r="L887" t="s">
        <v>6</v>
      </c>
      <c r="M887" t="s">
        <v>7</v>
      </c>
      <c r="N887" t="s">
        <v>8</v>
      </c>
      <c r="O887" t="s">
        <v>5613</v>
      </c>
      <c r="P887" t="s">
        <v>5613</v>
      </c>
      <c r="Q887" t="s">
        <v>5607</v>
      </c>
      <c r="R887" t="s">
        <v>5543</v>
      </c>
      <c r="S887" t="s">
        <v>5544</v>
      </c>
      <c r="T887" t="s">
        <v>12</v>
      </c>
      <c r="U887" t="s">
        <v>13</v>
      </c>
      <c r="V887" t="s">
        <v>5545</v>
      </c>
      <c r="W887" t="s">
        <v>5546</v>
      </c>
      <c r="X887" t="s">
        <v>5547</v>
      </c>
      <c r="Y887" t="s">
        <v>17</v>
      </c>
      <c r="Z887" t="s">
        <v>5548</v>
      </c>
      <c r="AA887" t="s">
        <v>7</v>
      </c>
      <c r="AB887" t="s">
        <v>134</v>
      </c>
      <c r="AC887" t="s">
        <v>5608</v>
      </c>
      <c r="AD887" t="s">
        <v>22</v>
      </c>
      <c r="AE887" t="s">
        <v>5609</v>
      </c>
      <c r="AF887" t="s">
        <v>5610</v>
      </c>
      <c r="AG887" t="s">
        <v>25</v>
      </c>
      <c r="AH887" t="s">
        <v>26</v>
      </c>
      <c r="AI887" t="s">
        <v>27</v>
      </c>
      <c r="AJ887" t="s">
        <v>28</v>
      </c>
      <c r="AK887" s="3">
        <v>1459103</v>
      </c>
      <c r="AL887" s="3">
        <v>0</v>
      </c>
      <c r="AM887" s="3">
        <v>0</v>
      </c>
      <c r="AN887" s="3">
        <v>1459103</v>
      </c>
      <c r="AO887" s="3">
        <v>0</v>
      </c>
      <c r="AP887" s="3">
        <v>1459103</v>
      </c>
      <c r="AQ887" t="s">
        <v>5614</v>
      </c>
      <c r="AR887" t="s">
        <v>1</v>
      </c>
      <c r="AS887" t="s">
        <v>5615</v>
      </c>
      <c r="AT887" t="s">
        <v>1</v>
      </c>
      <c r="AU887" s="2">
        <v>45680</v>
      </c>
    </row>
    <row r="888" spans="1:47" hidden="1" x14ac:dyDescent="0.2">
      <c r="A888" t="s">
        <v>0</v>
      </c>
      <c r="B888" t="s">
        <v>1</v>
      </c>
      <c r="C888" s="2">
        <v>45658</v>
      </c>
      <c r="D888" s="2">
        <v>45777</v>
      </c>
      <c r="E888" t="s">
        <v>2</v>
      </c>
      <c r="F888" s="2">
        <v>45680</v>
      </c>
      <c r="G888" t="s">
        <v>111</v>
      </c>
      <c r="H888" t="s">
        <v>1206</v>
      </c>
      <c r="I888" t="s">
        <v>5616</v>
      </c>
      <c r="J888" s="2">
        <v>45658</v>
      </c>
      <c r="K888" s="2">
        <v>46022</v>
      </c>
      <c r="L888" t="s">
        <v>6</v>
      </c>
      <c r="M888" t="s">
        <v>7</v>
      </c>
      <c r="N888" t="s">
        <v>8</v>
      </c>
      <c r="O888" t="s">
        <v>5617</v>
      </c>
      <c r="P888" t="s">
        <v>5617</v>
      </c>
      <c r="Q888" t="s">
        <v>5618</v>
      </c>
      <c r="R888" t="s">
        <v>5543</v>
      </c>
      <c r="S888" t="s">
        <v>5544</v>
      </c>
      <c r="T888" t="s">
        <v>12</v>
      </c>
      <c r="U888" t="s">
        <v>13</v>
      </c>
      <c r="V888" t="s">
        <v>5545</v>
      </c>
      <c r="W888" t="s">
        <v>5546</v>
      </c>
      <c r="X888" t="s">
        <v>5547</v>
      </c>
      <c r="Y888" t="s">
        <v>17</v>
      </c>
      <c r="Z888" t="s">
        <v>5548</v>
      </c>
      <c r="AA888" t="s">
        <v>103</v>
      </c>
      <c r="AB888" t="s">
        <v>382</v>
      </c>
      <c r="AC888" t="s">
        <v>5619</v>
      </c>
      <c r="AD888" t="s">
        <v>22</v>
      </c>
      <c r="AE888" t="s">
        <v>5620</v>
      </c>
      <c r="AF888" t="s">
        <v>5621</v>
      </c>
      <c r="AG888" t="s">
        <v>25</v>
      </c>
      <c r="AH888" t="s">
        <v>26</v>
      </c>
      <c r="AI888" t="s">
        <v>27</v>
      </c>
      <c r="AJ888" t="s">
        <v>28</v>
      </c>
      <c r="AK888" s="3">
        <v>171358205</v>
      </c>
      <c r="AL888" s="3">
        <v>0</v>
      </c>
      <c r="AM888" s="3">
        <v>0</v>
      </c>
      <c r="AN888" s="3">
        <v>171358205</v>
      </c>
      <c r="AO888" s="3">
        <v>0</v>
      </c>
      <c r="AP888" s="3">
        <v>171358205</v>
      </c>
      <c r="AQ888" t="s">
        <v>5622</v>
      </c>
      <c r="AR888" t="s">
        <v>1</v>
      </c>
      <c r="AS888" t="s">
        <v>5623</v>
      </c>
      <c r="AT888" t="s">
        <v>1</v>
      </c>
      <c r="AU888" s="2">
        <v>45680</v>
      </c>
    </row>
    <row r="889" spans="1:47" hidden="1" x14ac:dyDescent="0.2">
      <c r="A889" t="s">
        <v>0</v>
      </c>
      <c r="B889" t="s">
        <v>1</v>
      </c>
      <c r="C889" s="2">
        <v>45658</v>
      </c>
      <c r="D889" s="2">
        <v>45777</v>
      </c>
      <c r="E889" t="s">
        <v>2</v>
      </c>
      <c r="F889" s="2">
        <v>45680</v>
      </c>
      <c r="G889" t="s">
        <v>111</v>
      </c>
      <c r="H889" t="s">
        <v>1206</v>
      </c>
      <c r="I889" t="s">
        <v>5616</v>
      </c>
      <c r="J889" s="2">
        <v>45658</v>
      </c>
      <c r="K889" s="2">
        <v>46022</v>
      </c>
      <c r="L889" t="s">
        <v>6</v>
      </c>
      <c r="M889" t="s">
        <v>7</v>
      </c>
      <c r="N889" t="s">
        <v>8</v>
      </c>
      <c r="O889" t="s">
        <v>5624</v>
      </c>
      <c r="P889" t="s">
        <v>5624</v>
      </c>
      <c r="Q889" t="s">
        <v>5618</v>
      </c>
      <c r="R889" t="s">
        <v>5543</v>
      </c>
      <c r="S889" t="s">
        <v>5544</v>
      </c>
      <c r="T889" t="s">
        <v>12</v>
      </c>
      <c r="U889" t="s">
        <v>13</v>
      </c>
      <c r="V889" t="s">
        <v>5545</v>
      </c>
      <c r="W889" t="s">
        <v>5546</v>
      </c>
      <c r="X889" t="s">
        <v>5547</v>
      </c>
      <c r="Y889" t="s">
        <v>17</v>
      </c>
      <c r="Z889" t="s">
        <v>5548</v>
      </c>
      <c r="AA889" t="s">
        <v>103</v>
      </c>
      <c r="AB889" t="s">
        <v>382</v>
      </c>
      <c r="AC889" t="s">
        <v>5619</v>
      </c>
      <c r="AD889" t="s">
        <v>22</v>
      </c>
      <c r="AE889" t="s">
        <v>5620</v>
      </c>
      <c r="AF889" t="s">
        <v>5621</v>
      </c>
      <c r="AG889" t="s">
        <v>25</v>
      </c>
      <c r="AH889" t="s">
        <v>26</v>
      </c>
      <c r="AI889" t="s">
        <v>27</v>
      </c>
      <c r="AJ889" t="s">
        <v>28</v>
      </c>
      <c r="AK889" s="3">
        <v>63234800</v>
      </c>
      <c r="AL889" s="3">
        <v>0</v>
      </c>
      <c r="AM889" s="3">
        <v>0</v>
      </c>
      <c r="AN889" s="3">
        <v>63234800</v>
      </c>
      <c r="AO889" s="3">
        <v>0</v>
      </c>
      <c r="AP889" s="3">
        <v>63234800</v>
      </c>
      <c r="AQ889" t="s">
        <v>5625</v>
      </c>
      <c r="AR889" t="s">
        <v>1</v>
      </c>
      <c r="AS889" t="s">
        <v>5626</v>
      </c>
      <c r="AT889" t="s">
        <v>1</v>
      </c>
      <c r="AU889" s="2">
        <v>45680</v>
      </c>
    </row>
    <row r="890" spans="1:47" hidden="1" x14ac:dyDescent="0.2">
      <c r="A890" t="s">
        <v>0</v>
      </c>
      <c r="B890" t="s">
        <v>1</v>
      </c>
      <c r="C890" s="2">
        <v>45658</v>
      </c>
      <c r="D890" s="2">
        <v>45777</v>
      </c>
      <c r="E890" t="s">
        <v>2</v>
      </c>
      <c r="F890" s="2">
        <v>45680</v>
      </c>
      <c r="G890" t="s">
        <v>177</v>
      </c>
      <c r="H890" t="s">
        <v>3420</v>
      </c>
      <c r="I890" t="s">
        <v>5627</v>
      </c>
      <c r="J890" s="2">
        <v>45658</v>
      </c>
      <c r="K890" s="2">
        <v>46022</v>
      </c>
      <c r="L890" t="s">
        <v>6</v>
      </c>
      <c r="M890" t="s">
        <v>7</v>
      </c>
      <c r="N890" t="s">
        <v>8</v>
      </c>
      <c r="O890" t="s">
        <v>5628</v>
      </c>
      <c r="P890" t="s">
        <v>5628</v>
      </c>
      <c r="Q890" t="s">
        <v>5629</v>
      </c>
      <c r="R890" t="s">
        <v>5543</v>
      </c>
      <c r="S890" t="s">
        <v>5544</v>
      </c>
      <c r="T890" t="s">
        <v>12</v>
      </c>
      <c r="U890" t="s">
        <v>13</v>
      </c>
      <c r="V890" t="s">
        <v>5545</v>
      </c>
      <c r="W890" t="s">
        <v>5546</v>
      </c>
      <c r="X890" t="s">
        <v>5547</v>
      </c>
      <c r="Y890" t="s">
        <v>17</v>
      </c>
      <c r="Z890" t="s">
        <v>5548</v>
      </c>
      <c r="AA890" t="s">
        <v>1223</v>
      </c>
      <c r="AB890" t="s">
        <v>1224</v>
      </c>
      <c r="AC890" t="s">
        <v>5630</v>
      </c>
      <c r="AD890" t="s">
        <v>22</v>
      </c>
      <c r="AE890" t="s">
        <v>5631</v>
      </c>
      <c r="AF890" t="s">
        <v>5632</v>
      </c>
      <c r="AG890" t="s">
        <v>25</v>
      </c>
      <c r="AH890" t="s">
        <v>26</v>
      </c>
      <c r="AI890" t="s">
        <v>27</v>
      </c>
      <c r="AJ890" t="s">
        <v>28</v>
      </c>
      <c r="AK890" s="3">
        <v>18519450</v>
      </c>
      <c r="AL890" s="3">
        <v>0</v>
      </c>
      <c r="AM890" s="3">
        <v>0</v>
      </c>
      <c r="AN890" s="3">
        <v>18519450</v>
      </c>
      <c r="AO890" s="3">
        <v>0</v>
      </c>
      <c r="AP890" s="3">
        <v>18519450</v>
      </c>
      <c r="AQ890" t="s">
        <v>5633</v>
      </c>
      <c r="AR890" t="s">
        <v>1</v>
      </c>
      <c r="AS890" t="s">
        <v>5634</v>
      </c>
      <c r="AT890" t="s">
        <v>1</v>
      </c>
      <c r="AU890" s="2">
        <v>45680</v>
      </c>
    </row>
    <row r="891" spans="1:47" hidden="1" x14ac:dyDescent="0.2">
      <c r="A891" t="s">
        <v>0</v>
      </c>
      <c r="B891" t="s">
        <v>1</v>
      </c>
      <c r="C891" s="2">
        <v>45658</v>
      </c>
      <c r="D891" s="2">
        <v>45777</v>
      </c>
      <c r="E891" t="s">
        <v>2</v>
      </c>
      <c r="F891" s="2">
        <v>45680</v>
      </c>
      <c r="G891" t="s">
        <v>177</v>
      </c>
      <c r="H891" t="s">
        <v>3420</v>
      </c>
      <c r="I891" t="s">
        <v>5627</v>
      </c>
      <c r="J891" s="2">
        <v>45658</v>
      </c>
      <c r="K891" s="2">
        <v>46022</v>
      </c>
      <c r="L891" t="s">
        <v>6</v>
      </c>
      <c r="M891" t="s">
        <v>7</v>
      </c>
      <c r="N891" t="s">
        <v>8</v>
      </c>
      <c r="O891" t="s">
        <v>5635</v>
      </c>
      <c r="P891" t="s">
        <v>5635</v>
      </c>
      <c r="Q891" t="s">
        <v>5629</v>
      </c>
      <c r="R891" t="s">
        <v>5543</v>
      </c>
      <c r="S891" t="s">
        <v>5544</v>
      </c>
      <c r="T891" t="s">
        <v>12</v>
      </c>
      <c r="U891" t="s">
        <v>13</v>
      </c>
      <c r="V891" t="s">
        <v>5545</v>
      </c>
      <c r="W891" t="s">
        <v>5546</v>
      </c>
      <c r="X891" t="s">
        <v>5547</v>
      </c>
      <c r="Y891" t="s">
        <v>17</v>
      </c>
      <c r="Z891" t="s">
        <v>5548</v>
      </c>
      <c r="AA891" t="s">
        <v>1223</v>
      </c>
      <c r="AB891" t="s">
        <v>1224</v>
      </c>
      <c r="AC891" t="s">
        <v>5630</v>
      </c>
      <c r="AD891" t="s">
        <v>22</v>
      </c>
      <c r="AE891" t="s">
        <v>5631</v>
      </c>
      <c r="AF891" t="s">
        <v>5632</v>
      </c>
      <c r="AG891" t="s">
        <v>25</v>
      </c>
      <c r="AH891" t="s">
        <v>26</v>
      </c>
      <c r="AI891" t="s">
        <v>27</v>
      </c>
      <c r="AJ891" t="s">
        <v>28</v>
      </c>
      <c r="AK891" s="3">
        <v>14532</v>
      </c>
      <c r="AL891" s="3">
        <v>0</v>
      </c>
      <c r="AM891" s="3">
        <v>0</v>
      </c>
      <c r="AN891" s="3">
        <v>14532</v>
      </c>
      <c r="AO891" s="3">
        <v>0</v>
      </c>
      <c r="AP891" s="3">
        <v>14532</v>
      </c>
      <c r="AQ891" t="s">
        <v>5636</v>
      </c>
      <c r="AR891" t="s">
        <v>1</v>
      </c>
      <c r="AS891" t="s">
        <v>5637</v>
      </c>
      <c r="AT891" t="s">
        <v>1</v>
      </c>
      <c r="AU891" s="2">
        <v>45680</v>
      </c>
    </row>
    <row r="892" spans="1:47" hidden="1" x14ac:dyDescent="0.2">
      <c r="A892" t="s">
        <v>0</v>
      </c>
      <c r="B892" t="s">
        <v>1</v>
      </c>
      <c r="C892" s="2">
        <v>45658</v>
      </c>
      <c r="D892" s="2">
        <v>45777</v>
      </c>
      <c r="E892" t="s">
        <v>2</v>
      </c>
      <c r="F892" s="2">
        <v>45680</v>
      </c>
      <c r="G892" t="s">
        <v>177</v>
      </c>
      <c r="H892" t="s">
        <v>3420</v>
      </c>
      <c r="I892" t="s">
        <v>5627</v>
      </c>
      <c r="J892" s="2">
        <v>45658</v>
      </c>
      <c r="K892" s="2">
        <v>46022</v>
      </c>
      <c r="L892" t="s">
        <v>6</v>
      </c>
      <c r="M892" t="s">
        <v>7</v>
      </c>
      <c r="N892" t="s">
        <v>8</v>
      </c>
      <c r="O892" t="s">
        <v>5638</v>
      </c>
      <c r="P892" t="s">
        <v>5638</v>
      </c>
      <c r="Q892" t="s">
        <v>5629</v>
      </c>
      <c r="R892" t="s">
        <v>5543</v>
      </c>
      <c r="S892" t="s">
        <v>5544</v>
      </c>
      <c r="T892" t="s">
        <v>12</v>
      </c>
      <c r="U892" t="s">
        <v>13</v>
      </c>
      <c r="V892" t="s">
        <v>5545</v>
      </c>
      <c r="W892" t="s">
        <v>5546</v>
      </c>
      <c r="X892" t="s">
        <v>5547</v>
      </c>
      <c r="Y892" t="s">
        <v>17</v>
      </c>
      <c r="Z892" t="s">
        <v>5548</v>
      </c>
      <c r="AA892" t="s">
        <v>1223</v>
      </c>
      <c r="AB892" t="s">
        <v>1224</v>
      </c>
      <c r="AC892" t="s">
        <v>5630</v>
      </c>
      <c r="AD892" t="s">
        <v>22</v>
      </c>
      <c r="AE892" t="s">
        <v>5631</v>
      </c>
      <c r="AF892" t="s">
        <v>5632</v>
      </c>
      <c r="AG892" t="s">
        <v>25</v>
      </c>
      <c r="AH892" t="s">
        <v>26</v>
      </c>
      <c r="AI892" t="s">
        <v>27</v>
      </c>
      <c r="AJ892" t="s">
        <v>28</v>
      </c>
      <c r="AK892" s="3">
        <v>667</v>
      </c>
      <c r="AL892" s="3">
        <v>0</v>
      </c>
      <c r="AM892" s="3">
        <v>0</v>
      </c>
      <c r="AN892" s="3">
        <v>667</v>
      </c>
      <c r="AO892" s="3">
        <v>0</v>
      </c>
      <c r="AP892" s="3">
        <v>667</v>
      </c>
      <c r="AQ892" t="s">
        <v>5639</v>
      </c>
      <c r="AR892" t="s">
        <v>1</v>
      </c>
      <c r="AS892" t="s">
        <v>5640</v>
      </c>
      <c r="AT892" t="s">
        <v>1</v>
      </c>
      <c r="AU892" s="2">
        <v>45680</v>
      </c>
    </row>
    <row r="893" spans="1:47" hidden="1" x14ac:dyDescent="0.2">
      <c r="A893" t="s">
        <v>0</v>
      </c>
      <c r="B893" t="s">
        <v>1</v>
      </c>
      <c r="C893" s="2">
        <v>45658</v>
      </c>
      <c r="D893" s="2">
        <v>45777</v>
      </c>
      <c r="E893" t="s">
        <v>2</v>
      </c>
      <c r="F893" s="2">
        <v>45680</v>
      </c>
      <c r="G893" t="s">
        <v>177</v>
      </c>
      <c r="H893" t="s">
        <v>3420</v>
      </c>
      <c r="I893" t="s">
        <v>5627</v>
      </c>
      <c r="J893" s="2">
        <v>45658</v>
      </c>
      <c r="K893" s="2">
        <v>46022</v>
      </c>
      <c r="L893" t="s">
        <v>6</v>
      </c>
      <c r="M893" t="s">
        <v>7</v>
      </c>
      <c r="N893" t="s">
        <v>8</v>
      </c>
      <c r="O893" t="s">
        <v>5641</v>
      </c>
      <c r="P893" t="s">
        <v>5641</v>
      </c>
      <c r="Q893" t="s">
        <v>5629</v>
      </c>
      <c r="R893" t="s">
        <v>5543</v>
      </c>
      <c r="S893" t="s">
        <v>5544</v>
      </c>
      <c r="T893" t="s">
        <v>12</v>
      </c>
      <c r="U893" t="s">
        <v>13</v>
      </c>
      <c r="V893" t="s">
        <v>5545</v>
      </c>
      <c r="W893" t="s">
        <v>5546</v>
      </c>
      <c r="X893" t="s">
        <v>5547</v>
      </c>
      <c r="Y893" t="s">
        <v>17</v>
      </c>
      <c r="Z893" t="s">
        <v>5548</v>
      </c>
      <c r="AA893" t="s">
        <v>1223</v>
      </c>
      <c r="AB893" t="s">
        <v>1224</v>
      </c>
      <c r="AC893" t="s">
        <v>5630</v>
      </c>
      <c r="AD893" t="s">
        <v>22</v>
      </c>
      <c r="AE893" t="s">
        <v>5631</v>
      </c>
      <c r="AF893" t="s">
        <v>5632</v>
      </c>
      <c r="AG893" t="s">
        <v>25</v>
      </c>
      <c r="AH893" t="s">
        <v>26</v>
      </c>
      <c r="AI893" t="s">
        <v>27</v>
      </c>
      <c r="AJ893" t="s">
        <v>28</v>
      </c>
      <c r="AK893" s="3">
        <v>755</v>
      </c>
      <c r="AL893" s="3">
        <v>0</v>
      </c>
      <c r="AM893" s="3">
        <v>0</v>
      </c>
      <c r="AN893" s="3">
        <v>755</v>
      </c>
      <c r="AO893" s="3">
        <v>0</v>
      </c>
      <c r="AP893" s="3">
        <v>755</v>
      </c>
      <c r="AQ893" t="s">
        <v>5642</v>
      </c>
      <c r="AR893" t="s">
        <v>1</v>
      </c>
      <c r="AS893" t="s">
        <v>5643</v>
      </c>
      <c r="AT893" t="s">
        <v>1</v>
      </c>
      <c r="AU893" s="2">
        <v>45680</v>
      </c>
    </row>
    <row r="894" spans="1:47" hidden="1" x14ac:dyDescent="0.2">
      <c r="A894" t="s">
        <v>0</v>
      </c>
      <c r="B894" t="s">
        <v>1</v>
      </c>
      <c r="C894" s="2">
        <v>45658</v>
      </c>
      <c r="D894" s="2">
        <v>45777</v>
      </c>
      <c r="E894" t="s">
        <v>2</v>
      </c>
      <c r="F894" s="2">
        <v>45680</v>
      </c>
      <c r="G894" t="s">
        <v>177</v>
      </c>
      <c r="H894" t="s">
        <v>3420</v>
      </c>
      <c r="I894" t="s">
        <v>5627</v>
      </c>
      <c r="J894" s="2">
        <v>45658</v>
      </c>
      <c r="K894" s="2">
        <v>46022</v>
      </c>
      <c r="L894" t="s">
        <v>6</v>
      </c>
      <c r="M894" t="s">
        <v>7</v>
      </c>
      <c r="N894" t="s">
        <v>8</v>
      </c>
      <c r="O894" t="s">
        <v>5644</v>
      </c>
      <c r="P894" t="s">
        <v>5644</v>
      </c>
      <c r="Q894" t="s">
        <v>5629</v>
      </c>
      <c r="R894" t="s">
        <v>5543</v>
      </c>
      <c r="S894" t="s">
        <v>5544</v>
      </c>
      <c r="T894" t="s">
        <v>12</v>
      </c>
      <c r="U894" t="s">
        <v>13</v>
      </c>
      <c r="V894" t="s">
        <v>5545</v>
      </c>
      <c r="W894" t="s">
        <v>5546</v>
      </c>
      <c r="X894" t="s">
        <v>5547</v>
      </c>
      <c r="Y894" t="s">
        <v>17</v>
      </c>
      <c r="Z894" t="s">
        <v>5548</v>
      </c>
      <c r="AA894" t="s">
        <v>1223</v>
      </c>
      <c r="AB894" t="s">
        <v>1224</v>
      </c>
      <c r="AC894" t="s">
        <v>5630</v>
      </c>
      <c r="AD894" t="s">
        <v>22</v>
      </c>
      <c r="AE894" t="s">
        <v>5631</v>
      </c>
      <c r="AF894" t="s">
        <v>5632</v>
      </c>
      <c r="AG894" t="s">
        <v>25</v>
      </c>
      <c r="AH894" t="s">
        <v>26</v>
      </c>
      <c r="AI894" t="s">
        <v>27</v>
      </c>
      <c r="AJ894" t="s">
        <v>28</v>
      </c>
      <c r="AK894" s="3">
        <v>46720</v>
      </c>
      <c r="AL894" s="3">
        <v>0</v>
      </c>
      <c r="AM894" s="3">
        <v>0</v>
      </c>
      <c r="AN894" s="3">
        <v>46720</v>
      </c>
      <c r="AO894" s="3">
        <v>0</v>
      </c>
      <c r="AP894" s="3">
        <v>46720</v>
      </c>
      <c r="AQ894" t="s">
        <v>5645</v>
      </c>
      <c r="AR894" t="s">
        <v>1</v>
      </c>
      <c r="AS894" t="s">
        <v>5646</v>
      </c>
      <c r="AT894" t="s">
        <v>1</v>
      </c>
      <c r="AU894" s="2">
        <v>45680</v>
      </c>
    </row>
    <row r="895" spans="1:47" hidden="1" x14ac:dyDescent="0.2">
      <c r="A895" t="s">
        <v>0</v>
      </c>
      <c r="B895" t="s">
        <v>1</v>
      </c>
      <c r="C895" s="2">
        <v>45658</v>
      </c>
      <c r="D895" s="2">
        <v>45777</v>
      </c>
      <c r="E895" t="s">
        <v>2</v>
      </c>
      <c r="F895" s="2">
        <v>45680</v>
      </c>
      <c r="G895" t="s">
        <v>561</v>
      </c>
      <c r="H895" t="s">
        <v>960</v>
      </c>
      <c r="I895" t="s">
        <v>5647</v>
      </c>
      <c r="J895" s="2">
        <v>45658</v>
      </c>
      <c r="K895" s="2">
        <v>46022</v>
      </c>
      <c r="L895" t="s">
        <v>6</v>
      </c>
      <c r="M895" t="s">
        <v>7</v>
      </c>
      <c r="N895" t="s">
        <v>8</v>
      </c>
      <c r="O895" t="s">
        <v>5648</v>
      </c>
      <c r="P895" t="s">
        <v>5648</v>
      </c>
      <c r="Q895" t="s">
        <v>5649</v>
      </c>
      <c r="R895" t="s">
        <v>5543</v>
      </c>
      <c r="S895" t="s">
        <v>5544</v>
      </c>
      <c r="T895" t="s">
        <v>12</v>
      </c>
      <c r="U895" t="s">
        <v>13</v>
      </c>
      <c r="V895" t="s">
        <v>5545</v>
      </c>
      <c r="W895" t="s">
        <v>5546</v>
      </c>
      <c r="X895" t="s">
        <v>5547</v>
      </c>
      <c r="Y895" t="s">
        <v>17</v>
      </c>
      <c r="Z895" t="s">
        <v>5548</v>
      </c>
      <c r="AA895" t="s">
        <v>7</v>
      </c>
      <c r="AB895" t="s">
        <v>134</v>
      </c>
      <c r="AC895" t="s">
        <v>5650</v>
      </c>
      <c r="AD895" t="s">
        <v>39</v>
      </c>
      <c r="AE895" t="s">
        <v>5651</v>
      </c>
      <c r="AF895" t="s">
        <v>5652</v>
      </c>
      <c r="AG895" t="s">
        <v>25</v>
      </c>
      <c r="AH895" t="s">
        <v>26</v>
      </c>
      <c r="AI895" t="s">
        <v>27</v>
      </c>
      <c r="AJ895" t="s">
        <v>28</v>
      </c>
      <c r="AK895" s="3">
        <v>862689247</v>
      </c>
      <c r="AL895" s="3">
        <v>0</v>
      </c>
      <c r="AM895" s="3">
        <v>0</v>
      </c>
      <c r="AN895" s="3">
        <v>862689247</v>
      </c>
      <c r="AO895" s="3">
        <v>0</v>
      </c>
      <c r="AP895" s="3">
        <v>862689247</v>
      </c>
      <c r="AQ895" t="s">
        <v>5653</v>
      </c>
      <c r="AR895" t="s">
        <v>1</v>
      </c>
      <c r="AS895" t="s">
        <v>5654</v>
      </c>
      <c r="AT895" t="s">
        <v>1</v>
      </c>
      <c r="AU895" s="2">
        <v>45680</v>
      </c>
    </row>
    <row r="896" spans="1:47" hidden="1" x14ac:dyDescent="0.2">
      <c r="A896" t="s">
        <v>0</v>
      </c>
      <c r="B896" t="s">
        <v>1</v>
      </c>
      <c r="C896" s="2">
        <v>45658</v>
      </c>
      <c r="D896" s="2">
        <v>45777</v>
      </c>
      <c r="E896" t="s">
        <v>2</v>
      </c>
      <c r="F896" s="2">
        <v>45680</v>
      </c>
      <c r="G896" t="s">
        <v>561</v>
      </c>
      <c r="H896" t="s">
        <v>960</v>
      </c>
      <c r="I896" t="s">
        <v>5647</v>
      </c>
      <c r="J896" s="2">
        <v>45658</v>
      </c>
      <c r="K896" s="2">
        <v>46022</v>
      </c>
      <c r="L896" t="s">
        <v>6</v>
      </c>
      <c r="M896" t="s">
        <v>7</v>
      </c>
      <c r="N896" t="s">
        <v>8</v>
      </c>
      <c r="O896" t="s">
        <v>5655</v>
      </c>
      <c r="P896" t="s">
        <v>5655</v>
      </c>
      <c r="Q896" t="s">
        <v>5649</v>
      </c>
      <c r="R896" t="s">
        <v>5543</v>
      </c>
      <c r="S896" t="s">
        <v>5544</v>
      </c>
      <c r="T896" t="s">
        <v>12</v>
      </c>
      <c r="U896" t="s">
        <v>13</v>
      </c>
      <c r="V896" t="s">
        <v>5545</v>
      </c>
      <c r="W896" t="s">
        <v>5546</v>
      </c>
      <c r="X896" t="s">
        <v>5547</v>
      </c>
      <c r="Y896" t="s">
        <v>17</v>
      </c>
      <c r="Z896" t="s">
        <v>5548</v>
      </c>
      <c r="AA896" t="s">
        <v>7</v>
      </c>
      <c r="AB896" t="s">
        <v>134</v>
      </c>
      <c r="AC896" t="s">
        <v>5650</v>
      </c>
      <c r="AD896" t="s">
        <v>39</v>
      </c>
      <c r="AE896" t="s">
        <v>5651</v>
      </c>
      <c r="AF896" t="s">
        <v>5652</v>
      </c>
      <c r="AG896" t="s">
        <v>25</v>
      </c>
      <c r="AH896" t="s">
        <v>26</v>
      </c>
      <c r="AI896" t="s">
        <v>27</v>
      </c>
      <c r="AJ896" t="s">
        <v>28</v>
      </c>
      <c r="AK896" s="3">
        <v>168110753</v>
      </c>
      <c r="AL896" s="3">
        <v>0</v>
      </c>
      <c r="AM896" s="3">
        <v>0</v>
      </c>
      <c r="AN896" s="3">
        <v>168110753</v>
      </c>
      <c r="AO896" s="3">
        <v>0</v>
      </c>
      <c r="AP896" s="3">
        <v>168110753</v>
      </c>
      <c r="AQ896" t="s">
        <v>5656</v>
      </c>
      <c r="AR896" t="s">
        <v>1</v>
      </c>
      <c r="AS896" t="s">
        <v>5657</v>
      </c>
      <c r="AT896" t="s">
        <v>1</v>
      </c>
      <c r="AU896" s="2">
        <v>45680</v>
      </c>
    </row>
    <row r="897" spans="1:47" hidden="1" x14ac:dyDescent="0.2">
      <c r="A897" t="s">
        <v>0</v>
      </c>
      <c r="B897" t="s">
        <v>1</v>
      </c>
      <c r="C897" s="2">
        <v>45658</v>
      </c>
      <c r="D897" s="2">
        <v>45777</v>
      </c>
      <c r="E897" t="s">
        <v>2</v>
      </c>
      <c r="F897" s="2">
        <v>45680</v>
      </c>
      <c r="G897" t="s">
        <v>3</v>
      </c>
      <c r="H897" t="s">
        <v>4</v>
      </c>
      <c r="I897" t="s">
        <v>263</v>
      </c>
      <c r="J897" s="2">
        <v>45658</v>
      </c>
      <c r="K897" s="2">
        <v>46022</v>
      </c>
      <c r="L897" t="s">
        <v>6</v>
      </c>
      <c r="M897" t="s">
        <v>7</v>
      </c>
      <c r="N897" t="s">
        <v>8</v>
      </c>
      <c r="O897" t="s">
        <v>5658</v>
      </c>
      <c r="P897" t="s">
        <v>5658</v>
      </c>
      <c r="Q897" t="s">
        <v>265</v>
      </c>
      <c r="R897" t="s">
        <v>5543</v>
      </c>
      <c r="S897" t="s">
        <v>5544</v>
      </c>
      <c r="T897" t="s">
        <v>12</v>
      </c>
      <c r="U897" t="s">
        <v>13</v>
      </c>
      <c r="V897" t="s">
        <v>5545</v>
      </c>
      <c r="W897" t="s">
        <v>5546</v>
      </c>
      <c r="X897" t="s">
        <v>5547</v>
      </c>
      <c r="Y897" t="s">
        <v>17</v>
      </c>
      <c r="Z897" t="s">
        <v>5548</v>
      </c>
      <c r="AA897" t="s">
        <v>19</v>
      </c>
      <c r="AB897" t="s">
        <v>20</v>
      </c>
      <c r="AC897" t="s">
        <v>266</v>
      </c>
      <c r="AD897" t="s">
        <v>22</v>
      </c>
      <c r="AE897" t="s">
        <v>267</v>
      </c>
      <c r="AF897" t="s">
        <v>268</v>
      </c>
      <c r="AG897" t="s">
        <v>25</v>
      </c>
      <c r="AH897" t="s">
        <v>26</v>
      </c>
      <c r="AI897" t="s">
        <v>27</v>
      </c>
      <c r="AJ897" t="s">
        <v>28</v>
      </c>
      <c r="AK897" s="3">
        <v>27742653</v>
      </c>
      <c r="AL897" s="3">
        <v>0</v>
      </c>
      <c r="AM897" s="3">
        <v>0</v>
      </c>
      <c r="AN897" s="3">
        <v>27742653</v>
      </c>
      <c r="AO897" s="3">
        <v>0</v>
      </c>
      <c r="AP897" s="3">
        <v>27742653</v>
      </c>
      <c r="AQ897" t="s">
        <v>5659</v>
      </c>
      <c r="AR897" t="s">
        <v>1</v>
      </c>
      <c r="AS897" t="s">
        <v>5660</v>
      </c>
      <c r="AT897" t="s">
        <v>1</v>
      </c>
      <c r="AU897" s="2">
        <v>45680</v>
      </c>
    </row>
    <row r="898" spans="1:47" hidden="1" x14ac:dyDescent="0.2">
      <c r="A898" t="s">
        <v>0</v>
      </c>
      <c r="B898" t="s">
        <v>1</v>
      </c>
      <c r="C898" s="2">
        <v>45658</v>
      </c>
      <c r="D898" s="2">
        <v>45777</v>
      </c>
      <c r="E898" t="s">
        <v>2</v>
      </c>
      <c r="F898" s="2">
        <v>45680</v>
      </c>
      <c r="G898" t="s">
        <v>3</v>
      </c>
      <c r="H898" t="s">
        <v>4</v>
      </c>
      <c r="I898" t="s">
        <v>263</v>
      </c>
      <c r="J898" s="2">
        <v>45658</v>
      </c>
      <c r="K898" s="2">
        <v>46022</v>
      </c>
      <c r="L898" t="s">
        <v>6</v>
      </c>
      <c r="M898" t="s">
        <v>7</v>
      </c>
      <c r="N898" t="s">
        <v>8</v>
      </c>
      <c r="O898" t="s">
        <v>5661</v>
      </c>
      <c r="P898" t="s">
        <v>5661</v>
      </c>
      <c r="Q898" t="s">
        <v>265</v>
      </c>
      <c r="R898" t="s">
        <v>5543</v>
      </c>
      <c r="S898" t="s">
        <v>5544</v>
      </c>
      <c r="T898" t="s">
        <v>12</v>
      </c>
      <c r="U898" t="s">
        <v>13</v>
      </c>
      <c r="V898" t="s">
        <v>5545</v>
      </c>
      <c r="W898" t="s">
        <v>5546</v>
      </c>
      <c r="X898" t="s">
        <v>5547</v>
      </c>
      <c r="Y898" t="s">
        <v>17</v>
      </c>
      <c r="Z898" t="s">
        <v>5548</v>
      </c>
      <c r="AA898" t="s">
        <v>19</v>
      </c>
      <c r="AB898" t="s">
        <v>20</v>
      </c>
      <c r="AC898" t="s">
        <v>266</v>
      </c>
      <c r="AD898" t="s">
        <v>22</v>
      </c>
      <c r="AE898" t="s">
        <v>267</v>
      </c>
      <c r="AF898" t="s">
        <v>268</v>
      </c>
      <c r="AG898" t="s">
        <v>25</v>
      </c>
      <c r="AH898" t="s">
        <v>26</v>
      </c>
      <c r="AI898" t="s">
        <v>27</v>
      </c>
      <c r="AJ898" t="s">
        <v>28</v>
      </c>
      <c r="AK898" s="3">
        <v>50000000</v>
      </c>
      <c r="AL898" s="3">
        <v>0</v>
      </c>
      <c r="AM898" s="3">
        <v>0</v>
      </c>
      <c r="AN898" s="3">
        <v>50000000</v>
      </c>
      <c r="AO898" s="3">
        <v>0</v>
      </c>
      <c r="AP898" s="3">
        <v>50000000</v>
      </c>
      <c r="AQ898" t="s">
        <v>5662</v>
      </c>
      <c r="AR898" t="s">
        <v>1</v>
      </c>
      <c r="AS898" t="s">
        <v>5663</v>
      </c>
      <c r="AT898" t="s">
        <v>1</v>
      </c>
      <c r="AU898" s="2">
        <v>45680</v>
      </c>
    </row>
    <row r="899" spans="1:47" hidden="1" x14ac:dyDescent="0.2">
      <c r="A899" t="s">
        <v>0</v>
      </c>
      <c r="B899" t="s">
        <v>1</v>
      </c>
      <c r="C899" s="2">
        <v>45658</v>
      </c>
      <c r="D899" s="2">
        <v>45777</v>
      </c>
      <c r="E899" t="s">
        <v>2</v>
      </c>
      <c r="F899" s="2">
        <v>45680</v>
      </c>
      <c r="G899" t="s">
        <v>3</v>
      </c>
      <c r="H899" t="s">
        <v>4</v>
      </c>
      <c r="I899" t="s">
        <v>263</v>
      </c>
      <c r="J899" s="2">
        <v>45658</v>
      </c>
      <c r="K899" s="2">
        <v>46022</v>
      </c>
      <c r="L899" t="s">
        <v>6</v>
      </c>
      <c r="M899" t="s">
        <v>7</v>
      </c>
      <c r="N899" t="s">
        <v>8</v>
      </c>
      <c r="O899" t="s">
        <v>5664</v>
      </c>
      <c r="P899" t="s">
        <v>5664</v>
      </c>
      <c r="Q899" t="s">
        <v>265</v>
      </c>
      <c r="R899" t="s">
        <v>5543</v>
      </c>
      <c r="S899" t="s">
        <v>5544</v>
      </c>
      <c r="T899" t="s">
        <v>12</v>
      </c>
      <c r="U899" t="s">
        <v>13</v>
      </c>
      <c r="V899" t="s">
        <v>5545</v>
      </c>
      <c r="W899" t="s">
        <v>5546</v>
      </c>
      <c r="X899" t="s">
        <v>5547</v>
      </c>
      <c r="Y899" t="s">
        <v>17</v>
      </c>
      <c r="Z899" t="s">
        <v>5548</v>
      </c>
      <c r="AA899" t="s">
        <v>19</v>
      </c>
      <c r="AB899" t="s">
        <v>20</v>
      </c>
      <c r="AC899" t="s">
        <v>266</v>
      </c>
      <c r="AD899" t="s">
        <v>22</v>
      </c>
      <c r="AE899" t="s">
        <v>267</v>
      </c>
      <c r="AF899" t="s">
        <v>268</v>
      </c>
      <c r="AG899" t="s">
        <v>25</v>
      </c>
      <c r="AH899" t="s">
        <v>26</v>
      </c>
      <c r="AI899" t="s">
        <v>27</v>
      </c>
      <c r="AJ899" t="s">
        <v>28</v>
      </c>
      <c r="AK899" s="3">
        <v>10000000</v>
      </c>
      <c r="AL899" s="3">
        <v>0</v>
      </c>
      <c r="AM899" s="3">
        <v>0</v>
      </c>
      <c r="AN899" s="3">
        <v>10000000</v>
      </c>
      <c r="AO899" s="3">
        <v>0</v>
      </c>
      <c r="AP899" s="3">
        <v>10000000</v>
      </c>
      <c r="AQ899" t="s">
        <v>5665</v>
      </c>
      <c r="AR899" t="s">
        <v>1</v>
      </c>
      <c r="AS899" t="s">
        <v>5666</v>
      </c>
      <c r="AT899" t="s">
        <v>1</v>
      </c>
      <c r="AU899" s="2">
        <v>45680</v>
      </c>
    </row>
    <row r="900" spans="1:47" hidden="1" x14ac:dyDescent="0.2">
      <c r="A900" t="s">
        <v>0</v>
      </c>
      <c r="B900" t="s">
        <v>1</v>
      </c>
      <c r="C900" s="2">
        <v>45658</v>
      </c>
      <c r="D900" s="2">
        <v>45777</v>
      </c>
      <c r="E900" t="s">
        <v>2</v>
      </c>
      <c r="F900" s="2">
        <v>45680</v>
      </c>
      <c r="G900" t="s">
        <v>3</v>
      </c>
      <c r="H900" t="s">
        <v>4</v>
      </c>
      <c r="I900" t="s">
        <v>263</v>
      </c>
      <c r="J900" s="2">
        <v>45658</v>
      </c>
      <c r="K900" s="2">
        <v>46022</v>
      </c>
      <c r="L900" t="s">
        <v>6</v>
      </c>
      <c r="M900" t="s">
        <v>7</v>
      </c>
      <c r="N900" t="s">
        <v>8</v>
      </c>
      <c r="O900" t="s">
        <v>5667</v>
      </c>
      <c r="P900" t="s">
        <v>5667</v>
      </c>
      <c r="Q900" t="s">
        <v>265</v>
      </c>
      <c r="R900" t="s">
        <v>5543</v>
      </c>
      <c r="S900" t="s">
        <v>5544</v>
      </c>
      <c r="T900" t="s">
        <v>12</v>
      </c>
      <c r="U900" t="s">
        <v>13</v>
      </c>
      <c r="V900" t="s">
        <v>5545</v>
      </c>
      <c r="W900" t="s">
        <v>5546</v>
      </c>
      <c r="X900" t="s">
        <v>5547</v>
      </c>
      <c r="Y900" t="s">
        <v>17</v>
      </c>
      <c r="Z900" t="s">
        <v>5548</v>
      </c>
      <c r="AA900" t="s">
        <v>19</v>
      </c>
      <c r="AB900" t="s">
        <v>20</v>
      </c>
      <c r="AC900" t="s">
        <v>266</v>
      </c>
      <c r="AD900" t="s">
        <v>22</v>
      </c>
      <c r="AE900" t="s">
        <v>267</v>
      </c>
      <c r="AF900" t="s">
        <v>268</v>
      </c>
      <c r="AG900" t="s">
        <v>25</v>
      </c>
      <c r="AH900" t="s">
        <v>26</v>
      </c>
      <c r="AI900" t="s">
        <v>27</v>
      </c>
      <c r="AJ900" t="s">
        <v>28</v>
      </c>
      <c r="AK900" s="3">
        <v>30000000</v>
      </c>
      <c r="AL900" s="3">
        <v>0</v>
      </c>
      <c r="AM900" s="3">
        <v>0</v>
      </c>
      <c r="AN900" s="3">
        <v>30000000</v>
      </c>
      <c r="AO900" s="3">
        <v>0</v>
      </c>
      <c r="AP900" s="3">
        <v>30000000</v>
      </c>
      <c r="AQ900" t="s">
        <v>5668</v>
      </c>
      <c r="AR900" t="s">
        <v>1</v>
      </c>
      <c r="AS900" t="s">
        <v>5669</v>
      </c>
      <c r="AT900" t="s">
        <v>1</v>
      </c>
      <c r="AU900" s="2">
        <v>45680</v>
      </c>
    </row>
    <row r="901" spans="1:47" hidden="1" x14ac:dyDescent="0.2">
      <c r="A901" t="s">
        <v>0</v>
      </c>
      <c r="B901" t="s">
        <v>1</v>
      </c>
      <c r="C901" s="2">
        <v>45658</v>
      </c>
      <c r="D901" s="2">
        <v>45777</v>
      </c>
      <c r="E901" t="s">
        <v>2</v>
      </c>
      <c r="F901" s="2">
        <v>45680</v>
      </c>
      <c r="G901" t="s">
        <v>3</v>
      </c>
      <c r="H901" t="s">
        <v>4</v>
      </c>
      <c r="I901" t="s">
        <v>5670</v>
      </c>
      <c r="J901" s="2">
        <v>45658</v>
      </c>
      <c r="K901" s="2">
        <v>46022</v>
      </c>
      <c r="L901" t="s">
        <v>6</v>
      </c>
      <c r="M901" t="s">
        <v>7</v>
      </c>
      <c r="N901" t="s">
        <v>8</v>
      </c>
      <c r="O901" t="s">
        <v>5671</v>
      </c>
      <c r="P901" t="s">
        <v>5671</v>
      </c>
      <c r="Q901" t="s">
        <v>5672</v>
      </c>
      <c r="R901" t="s">
        <v>5543</v>
      </c>
      <c r="S901" t="s">
        <v>5544</v>
      </c>
      <c r="T901" t="s">
        <v>12</v>
      </c>
      <c r="U901" t="s">
        <v>13</v>
      </c>
      <c r="V901" t="s">
        <v>5545</v>
      </c>
      <c r="W901" t="s">
        <v>5546</v>
      </c>
      <c r="X901" t="s">
        <v>5547</v>
      </c>
      <c r="Y901" t="s">
        <v>17</v>
      </c>
      <c r="Z901" t="s">
        <v>5548</v>
      </c>
      <c r="AA901" t="s">
        <v>19</v>
      </c>
      <c r="AB901" t="s">
        <v>20</v>
      </c>
      <c r="AC901" t="s">
        <v>164</v>
      </c>
      <c r="AD901" t="s">
        <v>22</v>
      </c>
      <c r="AE901" t="s">
        <v>165</v>
      </c>
      <c r="AF901" t="s">
        <v>166</v>
      </c>
      <c r="AG901" t="s">
        <v>25</v>
      </c>
      <c r="AH901" t="s">
        <v>26</v>
      </c>
      <c r="AI901" t="s">
        <v>27</v>
      </c>
      <c r="AJ901" t="s">
        <v>28</v>
      </c>
      <c r="AK901" s="3">
        <v>1094860</v>
      </c>
      <c r="AL901" s="3">
        <v>0</v>
      </c>
      <c r="AM901" s="3">
        <v>0</v>
      </c>
      <c r="AN901" s="3">
        <v>1094860</v>
      </c>
      <c r="AO901" s="3">
        <v>0</v>
      </c>
      <c r="AP901" s="3">
        <v>1094860</v>
      </c>
      <c r="AQ901" t="s">
        <v>5673</v>
      </c>
      <c r="AR901" t="s">
        <v>1</v>
      </c>
      <c r="AS901" t="s">
        <v>5674</v>
      </c>
      <c r="AT901" t="s">
        <v>1</v>
      </c>
      <c r="AU901" s="2">
        <v>45680</v>
      </c>
    </row>
    <row r="902" spans="1:47" hidden="1" x14ac:dyDescent="0.2">
      <c r="A902" t="s">
        <v>0</v>
      </c>
      <c r="B902" t="s">
        <v>1</v>
      </c>
      <c r="C902" s="2">
        <v>45658</v>
      </c>
      <c r="D902" s="2">
        <v>45777</v>
      </c>
      <c r="E902" t="s">
        <v>2</v>
      </c>
      <c r="F902" s="2">
        <v>45680</v>
      </c>
      <c r="G902" t="s">
        <v>3</v>
      </c>
      <c r="H902" t="s">
        <v>4</v>
      </c>
      <c r="I902" t="s">
        <v>5670</v>
      </c>
      <c r="J902" s="2">
        <v>45658</v>
      </c>
      <c r="K902" s="2">
        <v>46022</v>
      </c>
      <c r="L902" t="s">
        <v>6</v>
      </c>
      <c r="M902" t="s">
        <v>7</v>
      </c>
      <c r="N902" t="s">
        <v>8</v>
      </c>
      <c r="O902" t="s">
        <v>5675</v>
      </c>
      <c r="P902" t="s">
        <v>5675</v>
      </c>
      <c r="Q902" t="s">
        <v>5672</v>
      </c>
      <c r="R902" t="s">
        <v>5543</v>
      </c>
      <c r="S902" t="s">
        <v>5544</v>
      </c>
      <c r="T902" t="s">
        <v>12</v>
      </c>
      <c r="U902" t="s">
        <v>13</v>
      </c>
      <c r="V902" t="s">
        <v>5545</v>
      </c>
      <c r="W902" t="s">
        <v>5546</v>
      </c>
      <c r="X902" t="s">
        <v>5547</v>
      </c>
      <c r="Y902" t="s">
        <v>17</v>
      </c>
      <c r="Z902" t="s">
        <v>5548</v>
      </c>
      <c r="AA902" t="s">
        <v>19</v>
      </c>
      <c r="AB902" t="s">
        <v>20</v>
      </c>
      <c r="AC902" t="s">
        <v>164</v>
      </c>
      <c r="AD902" t="s">
        <v>22</v>
      </c>
      <c r="AE902" t="s">
        <v>165</v>
      </c>
      <c r="AF902" t="s">
        <v>166</v>
      </c>
      <c r="AG902" t="s">
        <v>25</v>
      </c>
      <c r="AH902" t="s">
        <v>26</v>
      </c>
      <c r="AI902" t="s">
        <v>27</v>
      </c>
      <c r="AJ902" t="s">
        <v>28</v>
      </c>
      <c r="AK902" s="3">
        <v>3552545</v>
      </c>
      <c r="AL902" s="3">
        <v>0</v>
      </c>
      <c r="AM902" s="3">
        <v>0</v>
      </c>
      <c r="AN902" s="3">
        <v>3552545</v>
      </c>
      <c r="AO902" s="3">
        <v>0</v>
      </c>
      <c r="AP902" s="3">
        <v>3552545</v>
      </c>
      <c r="AQ902" t="s">
        <v>5676</v>
      </c>
      <c r="AR902" t="s">
        <v>1</v>
      </c>
      <c r="AS902" t="s">
        <v>5677</v>
      </c>
      <c r="AT902" t="s">
        <v>1</v>
      </c>
      <c r="AU902" s="2">
        <v>45680</v>
      </c>
    </row>
    <row r="903" spans="1:47" hidden="1" x14ac:dyDescent="0.2">
      <c r="A903" t="s">
        <v>0</v>
      </c>
      <c r="B903" t="s">
        <v>1</v>
      </c>
      <c r="C903" s="2">
        <v>45658</v>
      </c>
      <c r="D903" s="2">
        <v>45777</v>
      </c>
      <c r="E903" t="s">
        <v>2</v>
      </c>
      <c r="F903" s="2">
        <v>45680</v>
      </c>
      <c r="G903" t="s">
        <v>121</v>
      </c>
      <c r="H903" t="s">
        <v>140</v>
      </c>
      <c r="I903" t="s">
        <v>5678</v>
      </c>
      <c r="J903" s="2">
        <v>45658</v>
      </c>
      <c r="K903" s="2">
        <v>46022</v>
      </c>
      <c r="L903" t="s">
        <v>6</v>
      </c>
      <c r="M903" t="s">
        <v>7</v>
      </c>
      <c r="N903" t="s">
        <v>8</v>
      </c>
      <c r="O903" t="s">
        <v>5679</v>
      </c>
      <c r="P903" t="s">
        <v>5679</v>
      </c>
      <c r="Q903" t="s">
        <v>5680</v>
      </c>
      <c r="R903" t="s">
        <v>5543</v>
      </c>
      <c r="S903" t="s">
        <v>5544</v>
      </c>
      <c r="T903" t="s">
        <v>12</v>
      </c>
      <c r="U903" t="s">
        <v>13</v>
      </c>
      <c r="V903" t="s">
        <v>5545</v>
      </c>
      <c r="W903" t="s">
        <v>5546</v>
      </c>
      <c r="X903" t="s">
        <v>5547</v>
      </c>
      <c r="Y903" t="s">
        <v>17</v>
      </c>
      <c r="Z903" t="s">
        <v>5548</v>
      </c>
      <c r="AA903" t="s">
        <v>144</v>
      </c>
      <c r="AB903" t="s">
        <v>145</v>
      </c>
      <c r="AC903" t="s">
        <v>5681</v>
      </c>
      <c r="AD903" t="s">
        <v>22</v>
      </c>
      <c r="AE903" t="s">
        <v>5682</v>
      </c>
      <c r="AF903" t="s">
        <v>5683</v>
      </c>
      <c r="AG903" t="s">
        <v>25</v>
      </c>
      <c r="AH903" t="s">
        <v>26</v>
      </c>
      <c r="AI903" t="s">
        <v>27</v>
      </c>
      <c r="AJ903" t="s">
        <v>28</v>
      </c>
      <c r="AK903" s="3">
        <v>12001</v>
      </c>
      <c r="AL903" s="3">
        <v>0</v>
      </c>
      <c r="AM903" s="3">
        <v>0</v>
      </c>
      <c r="AN903" s="3">
        <v>12001</v>
      </c>
      <c r="AO903" s="3">
        <v>0</v>
      </c>
      <c r="AP903" s="3">
        <v>12001</v>
      </c>
      <c r="AQ903" t="s">
        <v>5684</v>
      </c>
      <c r="AR903" t="s">
        <v>1</v>
      </c>
      <c r="AS903" t="s">
        <v>5685</v>
      </c>
      <c r="AT903" t="s">
        <v>1</v>
      </c>
      <c r="AU903" s="2">
        <v>45680</v>
      </c>
    </row>
    <row r="904" spans="1:47" hidden="1" x14ac:dyDescent="0.2">
      <c r="A904" t="s">
        <v>0</v>
      </c>
      <c r="B904" t="s">
        <v>1</v>
      </c>
      <c r="C904" s="2">
        <v>45658</v>
      </c>
      <c r="D904" s="2">
        <v>45777</v>
      </c>
      <c r="E904" t="s">
        <v>2</v>
      </c>
      <c r="F904" s="2">
        <v>45680</v>
      </c>
      <c r="G904" t="s">
        <v>561</v>
      </c>
      <c r="H904" t="s">
        <v>960</v>
      </c>
      <c r="I904" t="s">
        <v>5686</v>
      </c>
      <c r="J904" s="2">
        <v>45658</v>
      </c>
      <c r="K904" s="2">
        <v>46022</v>
      </c>
      <c r="L904" t="s">
        <v>6</v>
      </c>
      <c r="M904" t="s">
        <v>7</v>
      </c>
      <c r="N904" t="s">
        <v>8</v>
      </c>
      <c r="O904" t="s">
        <v>5687</v>
      </c>
      <c r="P904" t="s">
        <v>5687</v>
      </c>
      <c r="Q904" t="s">
        <v>5688</v>
      </c>
      <c r="R904" t="s">
        <v>5543</v>
      </c>
      <c r="S904" t="s">
        <v>5544</v>
      </c>
      <c r="T904" t="s">
        <v>12</v>
      </c>
      <c r="U904" t="s">
        <v>13</v>
      </c>
      <c r="V904" t="s">
        <v>5545</v>
      </c>
      <c r="W904" t="s">
        <v>5546</v>
      </c>
      <c r="X904" t="s">
        <v>5547</v>
      </c>
      <c r="Y904" t="s">
        <v>17</v>
      </c>
      <c r="Z904" t="s">
        <v>5548</v>
      </c>
      <c r="AA904" t="s">
        <v>144</v>
      </c>
      <c r="AB904" t="s">
        <v>145</v>
      </c>
      <c r="AC904" t="s">
        <v>3008</v>
      </c>
      <c r="AD904" t="s">
        <v>22</v>
      </c>
      <c r="AE904" t="s">
        <v>3009</v>
      </c>
      <c r="AF904" t="s">
        <v>3010</v>
      </c>
      <c r="AG904" t="s">
        <v>25</v>
      </c>
      <c r="AH904" t="s">
        <v>26</v>
      </c>
      <c r="AI904" t="s">
        <v>27</v>
      </c>
      <c r="AJ904" t="s">
        <v>28</v>
      </c>
      <c r="AK904" s="3">
        <v>1706873585</v>
      </c>
      <c r="AL904" s="3">
        <v>0</v>
      </c>
      <c r="AM904" s="3">
        <v>0</v>
      </c>
      <c r="AN904" s="3">
        <v>1706873585</v>
      </c>
      <c r="AO904" s="3">
        <v>665751157</v>
      </c>
      <c r="AP904" s="3">
        <v>1041122428</v>
      </c>
      <c r="AQ904" t="s">
        <v>5689</v>
      </c>
      <c r="AR904" t="s">
        <v>1</v>
      </c>
      <c r="AS904" t="s">
        <v>5690</v>
      </c>
      <c r="AT904" t="s">
        <v>1</v>
      </c>
      <c r="AU904" s="2">
        <v>45680</v>
      </c>
    </row>
    <row r="905" spans="1:47" hidden="1" x14ac:dyDescent="0.2">
      <c r="A905" t="s">
        <v>0</v>
      </c>
      <c r="B905" t="s">
        <v>1</v>
      </c>
      <c r="C905" s="2">
        <v>45658</v>
      </c>
      <c r="D905" s="2">
        <v>45777</v>
      </c>
      <c r="E905" t="s">
        <v>2</v>
      </c>
      <c r="F905" s="2">
        <v>45680</v>
      </c>
      <c r="G905" t="s">
        <v>561</v>
      </c>
      <c r="H905" t="s">
        <v>960</v>
      </c>
      <c r="I905" t="s">
        <v>5686</v>
      </c>
      <c r="J905" s="2">
        <v>45658</v>
      </c>
      <c r="K905" s="2">
        <v>46022</v>
      </c>
      <c r="L905" t="s">
        <v>6</v>
      </c>
      <c r="M905" t="s">
        <v>7</v>
      </c>
      <c r="N905" t="s">
        <v>8</v>
      </c>
      <c r="O905" t="s">
        <v>5691</v>
      </c>
      <c r="P905" t="s">
        <v>5691</v>
      </c>
      <c r="Q905" t="s">
        <v>5688</v>
      </c>
      <c r="R905" t="s">
        <v>5543</v>
      </c>
      <c r="S905" t="s">
        <v>5544</v>
      </c>
      <c r="T905" t="s">
        <v>12</v>
      </c>
      <c r="U905" t="s">
        <v>13</v>
      </c>
      <c r="V905" t="s">
        <v>5545</v>
      </c>
      <c r="W905" t="s">
        <v>5546</v>
      </c>
      <c r="X905" t="s">
        <v>5547</v>
      </c>
      <c r="Y905" t="s">
        <v>17</v>
      </c>
      <c r="Z905" t="s">
        <v>5548</v>
      </c>
      <c r="AA905" t="s">
        <v>144</v>
      </c>
      <c r="AB905" t="s">
        <v>145</v>
      </c>
      <c r="AC905" t="s">
        <v>3008</v>
      </c>
      <c r="AD905" t="s">
        <v>22</v>
      </c>
      <c r="AE905" t="s">
        <v>3009</v>
      </c>
      <c r="AF905" t="s">
        <v>3010</v>
      </c>
      <c r="AG905" t="s">
        <v>25</v>
      </c>
      <c r="AH905" t="s">
        <v>26</v>
      </c>
      <c r="AI905" t="s">
        <v>27</v>
      </c>
      <c r="AJ905" t="s">
        <v>28</v>
      </c>
      <c r="AK905" s="3">
        <v>700000000</v>
      </c>
      <c r="AL905" s="3">
        <v>0</v>
      </c>
      <c r="AM905" s="3">
        <v>0</v>
      </c>
      <c r="AN905" s="3">
        <v>700000000</v>
      </c>
      <c r="AO905" s="3">
        <v>0</v>
      </c>
      <c r="AP905" s="3">
        <v>700000000</v>
      </c>
      <c r="AQ905" t="s">
        <v>5692</v>
      </c>
      <c r="AR905" t="s">
        <v>1</v>
      </c>
      <c r="AS905" t="s">
        <v>5693</v>
      </c>
      <c r="AT905" t="s">
        <v>1</v>
      </c>
      <c r="AU905" s="2">
        <v>45680</v>
      </c>
    </row>
    <row r="906" spans="1:47" hidden="1" x14ac:dyDescent="0.2">
      <c r="A906" t="s">
        <v>0</v>
      </c>
      <c r="B906" t="s">
        <v>1</v>
      </c>
      <c r="C906" s="2">
        <v>45658</v>
      </c>
      <c r="D906" s="2">
        <v>45777</v>
      </c>
      <c r="E906" t="s">
        <v>2</v>
      </c>
      <c r="F906" s="2">
        <v>45680</v>
      </c>
      <c r="G906" t="s">
        <v>561</v>
      </c>
      <c r="H906" t="s">
        <v>960</v>
      </c>
      <c r="I906" t="s">
        <v>5686</v>
      </c>
      <c r="J906" s="2">
        <v>45658</v>
      </c>
      <c r="K906" s="2">
        <v>46022</v>
      </c>
      <c r="L906" t="s">
        <v>6</v>
      </c>
      <c r="M906" t="s">
        <v>7</v>
      </c>
      <c r="N906" t="s">
        <v>8</v>
      </c>
      <c r="O906" t="s">
        <v>5694</v>
      </c>
      <c r="P906" t="s">
        <v>5694</v>
      </c>
      <c r="Q906" t="s">
        <v>5688</v>
      </c>
      <c r="R906" t="s">
        <v>5543</v>
      </c>
      <c r="S906" t="s">
        <v>5544</v>
      </c>
      <c r="T906" t="s">
        <v>12</v>
      </c>
      <c r="U906" t="s">
        <v>13</v>
      </c>
      <c r="V906" t="s">
        <v>5545</v>
      </c>
      <c r="W906" t="s">
        <v>5546</v>
      </c>
      <c r="X906" t="s">
        <v>5547</v>
      </c>
      <c r="Y906" t="s">
        <v>17</v>
      </c>
      <c r="Z906" t="s">
        <v>5548</v>
      </c>
      <c r="AA906" t="s">
        <v>144</v>
      </c>
      <c r="AB906" t="s">
        <v>145</v>
      </c>
      <c r="AC906" t="s">
        <v>3008</v>
      </c>
      <c r="AD906" t="s">
        <v>22</v>
      </c>
      <c r="AE906" t="s">
        <v>3009</v>
      </c>
      <c r="AF906" t="s">
        <v>3010</v>
      </c>
      <c r="AG906" t="s">
        <v>25</v>
      </c>
      <c r="AH906" t="s">
        <v>26</v>
      </c>
      <c r="AI906" t="s">
        <v>27</v>
      </c>
      <c r="AJ906" t="s">
        <v>28</v>
      </c>
      <c r="AK906" s="3">
        <v>55754650</v>
      </c>
      <c r="AL906" s="3">
        <v>0</v>
      </c>
      <c r="AM906" s="3">
        <v>0</v>
      </c>
      <c r="AN906" s="3">
        <v>55754650</v>
      </c>
      <c r="AO906" s="3">
        <v>0</v>
      </c>
      <c r="AP906" s="3">
        <v>55754650</v>
      </c>
      <c r="AQ906" t="s">
        <v>5695</v>
      </c>
      <c r="AR906" t="s">
        <v>1</v>
      </c>
      <c r="AS906" t="s">
        <v>5696</v>
      </c>
      <c r="AT906" t="s">
        <v>1</v>
      </c>
      <c r="AU906" s="2">
        <v>45680</v>
      </c>
    </row>
    <row r="907" spans="1:47" hidden="1" x14ac:dyDescent="0.2">
      <c r="A907" t="s">
        <v>0</v>
      </c>
      <c r="B907" t="s">
        <v>1</v>
      </c>
      <c r="C907" s="2">
        <v>45658</v>
      </c>
      <c r="D907" s="2">
        <v>45777</v>
      </c>
      <c r="E907" t="s">
        <v>2</v>
      </c>
      <c r="F907" s="2">
        <v>45679</v>
      </c>
      <c r="G907" t="s">
        <v>177</v>
      </c>
      <c r="H907" t="s">
        <v>3420</v>
      </c>
      <c r="I907" t="s">
        <v>5697</v>
      </c>
      <c r="J907" s="2">
        <v>45658</v>
      </c>
      <c r="K907" s="2">
        <v>46022</v>
      </c>
      <c r="L907" t="s">
        <v>6</v>
      </c>
      <c r="M907" t="s">
        <v>7</v>
      </c>
      <c r="N907" t="s">
        <v>8</v>
      </c>
      <c r="O907" t="s">
        <v>5698</v>
      </c>
      <c r="P907" t="s">
        <v>5698</v>
      </c>
      <c r="Q907" t="s">
        <v>5699</v>
      </c>
      <c r="R907" t="s">
        <v>5543</v>
      </c>
      <c r="S907" t="s">
        <v>5544</v>
      </c>
      <c r="T907" t="s">
        <v>12</v>
      </c>
      <c r="U907" t="s">
        <v>13</v>
      </c>
      <c r="V907" t="s">
        <v>5545</v>
      </c>
      <c r="W907" t="s">
        <v>5546</v>
      </c>
      <c r="X907" t="s">
        <v>5547</v>
      </c>
      <c r="Y907" t="s">
        <v>17</v>
      </c>
      <c r="Z907" t="s">
        <v>5548</v>
      </c>
      <c r="AA907" t="s">
        <v>1223</v>
      </c>
      <c r="AB907" t="s">
        <v>1224</v>
      </c>
      <c r="AC907" t="s">
        <v>3424</v>
      </c>
      <c r="AD907" t="s">
        <v>22</v>
      </c>
      <c r="AE907" t="s">
        <v>3425</v>
      </c>
      <c r="AF907" t="s">
        <v>3426</v>
      </c>
      <c r="AG907" t="s">
        <v>25</v>
      </c>
      <c r="AH907" t="s">
        <v>26</v>
      </c>
      <c r="AI907" t="s">
        <v>27</v>
      </c>
      <c r="AJ907" t="s">
        <v>28</v>
      </c>
      <c r="AK907" s="3">
        <v>3322</v>
      </c>
      <c r="AL907" s="3">
        <v>0</v>
      </c>
      <c r="AM907" s="3">
        <v>0</v>
      </c>
      <c r="AN907" s="3">
        <v>3322</v>
      </c>
      <c r="AO907" s="3">
        <v>0</v>
      </c>
      <c r="AP907" s="3">
        <v>3322</v>
      </c>
      <c r="AQ907" t="s">
        <v>5700</v>
      </c>
      <c r="AR907" t="s">
        <v>1</v>
      </c>
      <c r="AS907" t="s">
        <v>5701</v>
      </c>
      <c r="AT907" t="s">
        <v>1</v>
      </c>
      <c r="AU907" s="2">
        <v>45679</v>
      </c>
    </row>
    <row r="908" spans="1:47" hidden="1" x14ac:dyDescent="0.2">
      <c r="A908" t="s">
        <v>0</v>
      </c>
      <c r="B908" t="s">
        <v>1</v>
      </c>
      <c r="C908" s="2">
        <v>45658</v>
      </c>
      <c r="D908" s="2">
        <v>45777</v>
      </c>
      <c r="E908" t="s">
        <v>2</v>
      </c>
      <c r="F908" s="2">
        <v>45679</v>
      </c>
      <c r="G908" t="s">
        <v>121</v>
      </c>
      <c r="H908" t="s">
        <v>140</v>
      </c>
      <c r="I908" t="s">
        <v>5702</v>
      </c>
      <c r="J908" s="2">
        <v>45658</v>
      </c>
      <c r="K908" s="2">
        <v>46022</v>
      </c>
      <c r="L908" t="s">
        <v>6</v>
      </c>
      <c r="M908" t="s">
        <v>7</v>
      </c>
      <c r="N908" t="s">
        <v>8</v>
      </c>
      <c r="O908" t="s">
        <v>5703</v>
      </c>
      <c r="P908" t="s">
        <v>5703</v>
      </c>
      <c r="Q908" t="s">
        <v>5704</v>
      </c>
      <c r="R908" t="s">
        <v>5543</v>
      </c>
      <c r="S908" t="s">
        <v>5544</v>
      </c>
      <c r="T908" t="s">
        <v>12</v>
      </c>
      <c r="U908" t="s">
        <v>13</v>
      </c>
      <c r="V908" t="s">
        <v>5545</v>
      </c>
      <c r="W908" t="s">
        <v>5546</v>
      </c>
      <c r="X908" t="s">
        <v>5547</v>
      </c>
      <c r="Y908" t="s">
        <v>17</v>
      </c>
      <c r="Z908" t="s">
        <v>5548</v>
      </c>
      <c r="AA908" t="s">
        <v>144</v>
      </c>
      <c r="AB908" t="s">
        <v>145</v>
      </c>
      <c r="AC908" t="s">
        <v>1083</v>
      </c>
      <c r="AD908" t="s">
        <v>39</v>
      </c>
      <c r="AE908" t="s">
        <v>1084</v>
      </c>
      <c r="AF908" t="s">
        <v>1085</v>
      </c>
      <c r="AG908" t="s">
        <v>25</v>
      </c>
      <c r="AH908" t="s">
        <v>26</v>
      </c>
      <c r="AI908" t="s">
        <v>27</v>
      </c>
      <c r="AJ908" t="s">
        <v>28</v>
      </c>
      <c r="AK908" s="3">
        <v>86891977</v>
      </c>
      <c r="AL908" s="3">
        <v>0</v>
      </c>
      <c r="AM908" s="3">
        <v>0</v>
      </c>
      <c r="AN908" s="3">
        <v>86891977</v>
      </c>
      <c r="AO908" s="3">
        <v>86891977</v>
      </c>
      <c r="AP908" s="3">
        <v>0</v>
      </c>
      <c r="AQ908" t="s">
        <v>5705</v>
      </c>
      <c r="AR908" t="s">
        <v>1</v>
      </c>
      <c r="AS908" t="s">
        <v>5706</v>
      </c>
      <c r="AT908" t="s">
        <v>1</v>
      </c>
      <c r="AU908" s="2">
        <v>45679</v>
      </c>
    </row>
    <row r="909" spans="1:47" hidden="1" x14ac:dyDescent="0.2">
      <c r="A909" t="s">
        <v>0</v>
      </c>
      <c r="B909" t="s">
        <v>1</v>
      </c>
      <c r="C909" s="2">
        <v>45658</v>
      </c>
      <c r="D909" s="2">
        <v>45777</v>
      </c>
      <c r="E909" t="s">
        <v>2</v>
      </c>
      <c r="F909" s="2">
        <v>45679</v>
      </c>
      <c r="G909" t="s">
        <v>121</v>
      </c>
      <c r="H909" t="s">
        <v>140</v>
      </c>
      <c r="I909" t="s">
        <v>5707</v>
      </c>
      <c r="J909" s="2">
        <v>45658</v>
      </c>
      <c r="K909" s="2">
        <v>46022</v>
      </c>
      <c r="L909" t="s">
        <v>6</v>
      </c>
      <c r="M909" t="s">
        <v>7</v>
      </c>
      <c r="N909" t="s">
        <v>8</v>
      </c>
      <c r="O909" t="s">
        <v>5708</v>
      </c>
      <c r="P909" t="s">
        <v>5708</v>
      </c>
      <c r="Q909" t="s">
        <v>5709</v>
      </c>
      <c r="R909" t="s">
        <v>5543</v>
      </c>
      <c r="S909" t="s">
        <v>5544</v>
      </c>
      <c r="T909" t="s">
        <v>12</v>
      </c>
      <c r="U909" t="s">
        <v>13</v>
      </c>
      <c r="V909" t="s">
        <v>5545</v>
      </c>
      <c r="W909" t="s">
        <v>5546</v>
      </c>
      <c r="X909" t="s">
        <v>5547</v>
      </c>
      <c r="Y909" t="s">
        <v>17</v>
      </c>
      <c r="Z909" t="s">
        <v>5548</v>
      </c>
      <c r="AA909" t="s">
        <v>144</v>
      </c>
      <c r="AB909" t="s">
        <v>145</v>
      </c>
      <c r="AC909" t="s">
        <v>5710</v>
      </c>
      <c r="AD909" t="s">
        <v>22</v>
      </c>
      <c r="AE909" t="s">
        <v>5711</v>
      </c>
      <c r="AF909" t="s">
        <v>5712</v>
      </c>
      <c r="AG909" t="s">
        <v>25</v>
      </c>
      <c r="AH909" t="s">
        <v>26</v>
      </c>
      <c r="AI909" t="s">
        <v>27</v>
      </c>
      <c r="AJ909" t="s">
        <v>28</v>
      </c>
      <c r="AK909" s="3">
        <v>439432328</v>
      </c>
      <c r="AL909" s="3">
        <v>0</v>
      </c>
      <c r="AM909" s="3">
        <v>0</v>
      </c>
      <c r="AN909" s="3">
        <v>439432328</v>
      </c>
      <c r="AO909" s="3">
        <v>0</v>
      </c>
      <c r="AP909" s="3">
        <v>439432328</v>
      </c>
      <c r="AQ909" t="s">
        <v>5713</v>
      </c>
      <c r="AR909" t="s">
        <v>1</v>
      </c>
      <c r="AS909" t="s">
        <v>5714</v>
      </c>
      <c r="AT909" t="s">
        <v>1</v>
      </c>
      <c r="AU909" s="2">
        <v>45679</v>
      </c>
    </row>
    <row r="910" spans="1:47" hidden="1" x14ac:dyDescent="0.2">
      <c r="A910" t="s">
        <v>0</v>
      </c>
      <c r="B910" t="s">
        <v>1</v>
      </c>
      <c r="C910" s="2">
        <v>45658</v>
      </c>
      <c r="D910" s="2">
        <v>45777</v>
      </c>
      <c r="E910" t="s">
        <v>2</v>
      </c>
      <c r="F910" s="2">
        <v>45680</v>
      </c>
      <c r="G910" t="s">
        <v>121</v>
      </c>
      <c r="H910" t="s">
        <v>140</v>
      </c>
      <c r="I910" t="s">
        <v>5707</v>
      </c>
      <c r="J910" s="2">
        <v>45658</v>
      </c>
      <c r="K910" s="2">
        <v>46022</v>
      </c>
      <c r="L910" t="s">
        <v>6</v>
      </c>
      <c r="M910" t="s">
        <v>7</v>
      </c>
      <c r="N910" t="s">
        <v>8</v>
      </c>
      <c r="O910" t="s">
        <v>5715</v>
      </c>
      <c r="P910" t="s">
        <v>5715</v>
      </c>
      <c r="Q910" t="s">
        <v>5709</v>
      </c>
      <c r="R910" t="s">
        <v>5543</v>
      </c>
      <c r="S910" t="s">
        <v>5544</v>
      </c>
      <c r="T910" t="s">
        <v>12</v>
      </c>
      <c r="U910" t="s">
        <v>13</v>
      </c>
      <c r="V910" t="s">
        <v>5545</v>
      </c>
      <c r="W910" t="s">
        <v>5546</v>
      </c>
      <c r="X910" t="s">
        <v>5547</v>
      </c>
      <c r="Y910" t="s">
        <v>17</v>
      </c>
      <c r="Z910" t="s">
        <v>5548</v>
      </c>
      <c r="AA910" t="s">
        <v>144</v>
      </c>
      <c r="AB910" t="s">
        <v>145</v>
      </c>
      <c r="AC910" t="s">
        <v>5710</v>
      </c>
      <c r="AD910" t="s">
        <v>22</v>
      </c>
      <c r="AE910" t="s">
        <v>5711</v>
      </c>
      <c r="AF910" t="s">
        <v>5712</v>
      </c>
      <c r="AG910" t="s">
        <v>25</v>
      </c>
      <c r="AH910" t="s">
        <v>26</v>
      </c>
      <c r="AI910" t="s">
        <v>27</v>
      </c>
      <c r="AJ910" t="s">
        <v>28</v>
      </c>
      <c r="AK910" s="3">
        <v>37625512</v>
      </c>
      <c r="AL910" s="3">
        <v>0</v>
      </c>
      <c r="AM910" s="3">
        <v>0</v>
      </c>
      <c r="AN910" s="3">
        <v>37625512</v>
      </c>
      <c r="AO910" s="3">
        <v>0</v>
      </c>
      <c r="AP910" s="3">
        <v>37625512</v>
      </c>
      <c r="AQ910" t="s">
        <v>5716</v>
      </c>
      <c r="AR910" t="s">
        <v>1</v>
      </c>
      <c r="AS910" t="s">
        <v>5717</v>
      </c>
      <c r="AT910" t="s">
        <v>1</v>
      </c>
      <c r="AU910" s="2">
        <v>45680</v>
      </c>
    </row>
    <row r="911" spans="1:47" hidden="1" x14ac:dyDescent="0.2">
      <c r="A911" t="s">
        <v>0</v>
      </c>
      <c r="B911" t="s">
        <v>1</v>
      </c>
      <c r="C911" s="2">
        <v>45658</v>
      </c>
      <c r="D911" s="2">
        <v>45777</v>
      </c>
      <c r="E911" t="s">
        <v>2</v>
      </c>
      <c r="F911" s="2">
        <v>45680</v>
      </c>
      <c r="G911" t="s">
        <v>3</v>
      </c>
      <c r="H911" t="s">
        <v>4</v>
      </c>
      <c r="I911" t="s">
        <v>5718</v>
      </c>
      <c r="J911" s="2">
        <v>45658</v>
      </c>
      <c r="K911" s="2">
        <v>46022</v>
      </c>
      <c r="L911" t="s">
        <v>6</v>
      </c>
      <c r="M911" t="s">
        <v>7</v>
      </c>
      <c r="N911" t="s">
        <v>8</v>
      </c>
      <c r="O911" t="s">
        <v>5719</v>
      </c>
      <c r="P911" t="s">
        <v>5719</v>
      </c>
      <c r="Q911" t="s">
        <v>5720</v>
      </c>
      <c r="R911" t="s">
        <v>5543</v>
      </c>
      <c r="S911" t="s">
        <v>5544</v>
      </c>
      <c r="T911" t="s">
        <v>12</v>
      </c>
      <c r="U911" t="s">
        <v>13</v>
      </c>
      <c r="V911" t="s">
        <v>5545</v>
      </c>
      <c r="W911" t="s">
        <v>5546</v>
      </c>
      <c r="X911" t="s">
        <v>5547</v>
      </c>
      <c r="Y911" t="s">
        <v>17</v>
      </c>
      <c r="Z911" t="s">
        <v>5548</v>
      </c>
      <c r="AA911" t="s">
        <v>19</v>
      </c>
      <c r="AB911" t="s">
        <v>20</v>
      </c>
      <c r="AC911" t="s">
        <v>5721</v>
      </c>
      <c r="AD911" t="s">
        <v>22</v>
      </c>
      <c r="AE911" t="s">
        <v>5722</v>
      </c>
      <c r="AF911" t="s">
        <v>5723</v>
      </c>
      <c r="AG911" t="s">
        <v>25</v>
      </c>
      <c r="AH911" t="s">
        <v>26</v>
      </c>
      <c r="AI911" t="s">
        <v>27</v>
      </c>
      <c r="AJ911" t="s">
        <v>28</v>
      </c>
      <c r="AK911" s="3">
        <v>42692586</v>
      </c>
      <c r="AL911" s="3">
        <v>0</v>
      </c>
      <c r="AM911" s="3">
        <v>0</v>
      </c>
      <c r="AN911" s="3">
        <v>42692586</v>
      </c>
      <c r="AO911" s="3">
        <v>0</v>
      </c>
      <c r="AP911" s="3">
        <v>42692586</v>
      </c>
      <c r="AQ911" t="s">
        <v>5724</v>
      </c>
      <c r="AR911" t="s">
        <v>1</v>
      </c>
      <c r="AS911" t="s">
        <v>5725</v>
      </c>
      <c r="AT911" t="s">
        <v>1</v>
      </c>
      <c r="AU911" s="2">
        <v>45680</v>
      </c>
    </row>
    <row r="912" spans="1:47" hidden="1" x14ac:dyDescent="0.2">
      <c r="A912" t="s">
        <v>0</v>
      </c>
      <c r="B912" t="s">
        <v>1</v>
      </c>
      <c r="C912" s="2">
        <v>45658</v>
      </c>
      <c r="D912" s="2">
        <v>45777</v>
      </c>
      <c r="E912" t="s">
        <v>2</v>
      </c>
      <c r="F912" s="2">
        <v>45680</v>
      </c>
      <c r="G912" t="s">
        <v>252</v>
      </c>
      <c r="H912" t="s">
        <v>372</v>
      </c>
      <c r="I912" t="s">
        <v>5726</v>
      </c>
      <c r="J912" s="2">
        <v>45658</v>
      </c>
      <c r="K912" s="2">
        <v>46022</v>
      </c>
      <c r="L912" t="s">
        <v>6</v>
      </c>
      <c r="M912" t="s">
        <v>7</v>
      </c>
      <c r="N912" t="s">
        <v>8</v>
      </c>
      <c r="O912" t="s">
        <v>5727</v>
      </c>
      <c r="P912" t="s">
        <v>5727</v>
      </c>
      <c r="Q912" t="s">
        <v>5728</v>
      </c>
      <c r="R912" t="s">
        <v>5543</v>
      </c>
      <c r="S912" t="s">
        <v>5544</v>
      </c>
      <c r="T912" t="s">
        <v>12</v>
      </c>
      <c r="U912" t="s">
        <v>13</v>
      </c>
      <c r="V912" t="s">
        <v>5545</v>
      </c>
      <c r="W912" t="s">
        <v>5546</v>
      </c>
      <c r="X912" t="s">
        <v>5547</v>
      </c>
      <c r="Y912" t="s">
        <v>17</v>
      </c>
      <c r="Z912" t="s">
        <v>5548</v>
      </c>
      <c r="AA912" t="s">
        <v>103</v>
      </c>
      <c r="AB912" t="s">
        <v>382</v>
      </c>
      <c r="AC912" t="s">
        <v>105</v>
      </c>
      <c r="AD912" t="s">
        <v>22</v>
      </c>
      <c r="AE912" t="s">
        <v>106</v>
      </c>
      <c r="AF912" t="s">
        <v>107</v>
      </c>
      <c r="AG912" t="s">
        <v>25</v>
      </c>
      <c r="AH912" t="s">
        <v>26</v>
      </c>
      <c r="AI912" t="s">
        <v>27</v>
      </c>
      <c r="AJ912" t="s">
        <v>28</v>
      </c>
      <c r="AK912" s="3">
        <v>890682</v>
      </c>
      <c r="AL912" s="3">
        <v>0</v>
      </c>
      <c r="AM912" s="3">
        <v>0</v>
      </c>
      <c r="AN912" s="3">
        <v>890682</v>
      </c>
      <c r="AO912" s="3">
        <v>0</v>
      </c>
      <c r="AP912" s="3">
        <v>890682</v>
      </c>
      <c r="AQ912" t="s">
        <v>5729</v>
      </c>
      <c r="AR912" t="s">
        <v>1</v>
      </c>
      <c r="AS912" t="s">
        <v>5730</v>
      </c>
      <c r="AT912" t="s">
        <v>1</v>
      </c>
      <c r="AU912" s="2">
        <v>45680</v>
      </c>
    </row>
    <row r="913" spans="1:47" hidden="1" x14ac:dyDescent="0.2">
      <c r="A913" t="s">
        <v>0</v>
      </c>
      <c r="B913" t="s">
        <v>1</v>
      </c>
      <c r="C913" s="2">
        <v>45658</v>
      </c>
      <c r="D913" s="2">
        <v>45777</v>
      </c>
      <c r="E913" t="s">
        <v>2</v>
      </c>
      <c r="F913" s="2">
        <v>45680</v>
      </c>
      <c r="G913" t="s">
        <v>121</v>
      </c>
      <c r="H913" t="s">
        <v>140</v>
      </c>
      <c r="I913" t="s">
        <v>5731</v>
      </c>
      <c r="J913" s="2">
        <v>45658</v>
      </c>
      <c r="K913" s="2">
        <v>46022</v>
      </c>
      <c r="L913" t="s">
        <v>6</v>
      </c>
      <c r="M913" t="s">
        <v>7</v>
      </c>
      <c r="N913" t="s">
        <v>8</v>
      </c>
      <c r="O913" t="s">
        <v>5732</v>
      </c>
      <c r="P913" t="s">
        <v>5732</v>
      </c>
      <c r="Q913" t="s">
        <v>5733</v>
      </c>
      <c r="R913" t="s">
        <v>5543</v>
      </c>
      <c r="S913" t="s">
        <v>5544</v>
      </c>
      <c r="T913" t="s">
        <v>12</v>
      </c>
      <c r="U913" t="s">
        <v>13</v>
      </c>
      <c r="V913" t="s">
        <v>5545</v>
      </c>
      <c r="W913" t="s">
        <v>5546</v>
      </c>
      <c r="X913" t="s">
        <v>5547</v>
      </c>
      <c r="Y913" t="s">
        <v>17</v>
      </c>
      <c r="Z913" t="s">
        <v>5548</v>
      </c>
      <c r="AA913" t="s">
        <v>103</v>
      </c>
      <c r="AB913" t="s">
        <v>382</v>
      </c>
      <c r="AC913" t="s">
        <v>918</v>
      </c>
      <c r="AD913" t="s">
        <v>39</v>
      </c>
      <c r="AE913" t="s">
        <v>919</v>
      </c>
      <c r="AF913" t="s">
        <v>920</v>
      </c>
      <c r="AG913" t="s">
        <v>25</v>
      </c>
      <c r="AH913" t="s">
        <v>26</v>
      </c>
      <c r="AI913" t="s">
        <v>27</v>
      </c>
      <c r="AJ913" t="s">
        <v>28</v>
      </c>
      <c r="AK913" s="3">
        <v>240000</v>
      </c>
      <c r="AL913" s="3">
        <v>0</v>
      </c>
      <c r="AM913" s="3">
        <v>0</v>
      </c>
      <c r="AN913" s="3">
        <v>240000</v>
      </c>
      <c r="AO913" s="3">
        <v>0</v>
      </c>
      <c r="AP913" s="3">
        <v>240000</v>
      </c>
      <c r="AQ913" t="s">
        <v>5734</v>
      </c>
      <c r="AR913" t="s">
        <v>1</v>
      </c>
      <c r="AS913" t="s">
        <v>5735</v>
      </c>
      <c r="AT913" t="s">
        <v>1</v>
      </c>
      <c r="AU913" s="2">
        <v>45680</v>
      </c>
    </row>
    <row r="914" spans="1:47" hidden="1" x14ac:dyDescent="0.2">
      <c r="A914" t="s">
        <v>0</v>
      </c>
      <c r="B914" t="s">
        <v>1</v>
      </c>
      <c r="C914" s="2">
        <v>45658</v>
      </c>
      <c r="D914" s="2">
        <v>45777</v>
      </c>
      <c r="E914" t="s">
        <v>2</v>
      </c>
      <c r="F914" s="2">
        <v>45680</v>
      </c>
      <c r="G914" t="s">
        <v>121</v>
      </c>
      <c r="H914" t="s">
        <v>140</v>
      </c>
      <c r="I914" t="s">
        <v>5736</v>
      </c>
      <c r="J914" s="2">
        <v>45658</v>
      </c>
      <c r="K914" s="2">
        <v>46022</v>
      </c>
      <c r="L914" t="s">
        <v>6</v>
      </c>
      <c r="M914" t="s">
        <v>7</v>
      </c>
      <c r="N914" t="s">
        <v>8</v>
      </c>
      <c r="O914" t="s">
        <v>5737</v>
      </c>
      <c r="P914" t="s">
        <v>5737</v>
      </c>
      <c r="Q914" t="s">
        <v>5738</v>
      </c>
      <c r="R914" t="s">
        <v>5543</v>
      </c>
      <c r="S914" t="s">
        <v>5544</v>
      </c>
      <c r="T914" t="s">
        <v>12</v>
      </c>
      <c r="U914" t="s">
        <v>13</v>
      </c>
      <c r="V914" t="s">
        <v>5545</v>
      </c>
      <c r="W914" t="s">
        <v>5546</v>
      </c>
      <c r="X914" t="s">
        <v>5547</v>
      </c>
      <c r="Y914" t="s">
        <v>17</v>
      </c>
      <c r="Z914" t="s">
        <v>5548</v>
      </c>
      <c r="AA914" t="s">
        <v>103</v>
      </c>
      <c r="AB914" t="s">
        <v>382</v>
      </c>
      <c r="AC914" t="s">
        <v>3941</v>
      </c>
      <c r="AD914" t="s">
        <v>39</v>
      </c>
      <c r="AE914" t="s">
        <v>3942</v>
      </c>
      <c r="AF914" t="s">
        <v>3943</v>
      </c>
      <c r="AG914" t="s">
        <v>25</v>
      </c>
      <c r="AH914" t="s">
        <v>26</v>
      </c>
      <c r="AI914" t="s">
        <v>27</v>
      </c>
      <c r="AJ914" t="s">
        <v>28</v>
      </c>
      <c r="AK914" s="3">
        <v>183667</v>
      </c>
      <c r="AL914" s="3">
        <v>0</v>
      </c>
      <c r="AM914" s="3">
        <v>0</v>
      </c>
      <c r="AN914" s="3">
        <v>183667</v>
      </c>
      <c r="AO914" s="3">
        <v>0</v>
      </c>
      <c r="AP914" s="3">
        <v>183667</v>
      </c>
      <c r="AQ914" t="s">
        <v>5739</v>
      </c>
      <c r="AR914" t="s">
        <v>1</v>
      </c>
      <c r="AS914" t="s">
        <v>5740</v>
      </c>
      <c r="AT914" t="s">
        <v>1</v>
      </c>
      <c r="AU914" s="2">
        <v>45680</v>
      </c>
    </row>
    <row r="915" spans="1:47" hidden="1" x14ac:dyDescent="0.2">
      <c r="A915" t="s">
        <v>0</v>
      </c>
      <c r="B915" t="s">
        <v>1</v>
      </c>
      <c r="C915" s="2">
        <v>45658</v>
      </c>
      <c r="D915" s="2">
        <v>45777</v>
      </c>
      <c r="E915" t="s">
        <v>2</v>
      </c>
      <c r="F915" s="2">
        <v>45680</v>
      </c>
      <c r="G915" t="s">
        <v>121</v>
      </c>
      <c r="H915" t="s">
        <v>140</v>
      </c>
      <c r="I915" t="s">
        <v>5741</v>
      </c>
      <c r="J915" s="2">
        <v>45658</v>
      </c>
      <c r="K915" s="2">
        <v>46022</v>
      </c>
      <c r="L915" t="s">
        <v>6</v>
      </c>
      <c r="M915" t="s">
        <v>7</v>
      </c>
      <c r="N915" t="s">
        <v>8</v>
      </c>
      <c r="O915" t="s">
        <v>5742</v>
      </c>
      <c r="P915" t="s">
        <v>5742</v>
      </c>
      <c r="Q915" t="s">
        <v>5743</v>
      </c>
      <c r="R915" t="s">
        <v>5543</v>
      </c>
      <c r="S915" t="s">
        <v>5544</v>
      </c>
      <c r="T915" t="s">
        <v>12</v>
      </c>
      <c r="U915" t="s">
        <v>13</v>
      </c>
      <c r="V915" t="s">
        <v>5545</v>
      </c>
      <c r="W915" t="s">
        <v>5546</v>
      </c>
      <c r="X915" t="s">
        <v>5547</v>
      </c>
      <c r="Y915" t="s">
        <v>17</v>
      </c>
      <c r="Z915" t="s">
        <v>5548</v>
      </c>
      <c r="AA915" t="s">
        <v>103</v>
      </c>
      <c r="AB915" t="s">
        <v>382</v>
      </c>
      <c r="AC915" t="s">
        <v>2520</v>
      </c>
      <c r="AD915" t="s">
        <v>39</v>
      </c>
      <c r="AE915" t="s">
        <v>2521</v>
      </c>
      <c r="AF915" t="s">
        <v>2522</v>
      </c>
      <c r="AG915" t="s">
        <v>25</v>
      </c>
      <c r="AH915" t="s">
        <v>26</v>
      </c>
      <c r="AI915" t="s">
        <v>27</v>
      </c>
      <c r="AJ915" t="s">
        <v>28</v>
      </c>
      <c r="AK915" s="3">
        <v>5050000</v>
      </c>
      <c r="AL915" s="3">
        <v>0</v>
      </c>
      <c r="AM915" s="3">
        <v>0</v>
      </c>
      <c r="AN915" s="3">
        <v>5050000</v>
      </c>
      <c r="AO915" s="3">
        <v>505000</v>
      </c>
      <c r="AP915" s="3">
        <v>4545000</v>
      </c>
      <c r="AQ915" t="s">
        <v>5744</v>
      </c>
      <c r="AR915" t="s">
        <v>1</v>
      </c>
      <c r="AS915" t="s">
        <v>5745</v>
      </c>
      <c r="AT915" t="s">
        <v>1</v>
      </c>
      <c r="AU915" s="2">
        <v>45680</v>
      </c>
    </row>
    <row r="916" spans="1:47" hidden="1" x14ac:dyDescent="0.2">
      <c r="A916" t="s">
        <v>0</v>
      </c>
      <c r="B916" t="s">
        <v>1</v>
      </c>
      <c r="C916" s="2">
        <v>45658</v>
      </c>
      <c r="D916" s="2">
        <v>45777</v>
      </c>
      <c r="E916" t="s">
        <v>2</v>
      </c>
      <c r="F916" s="2">
        <v>45680</v>
      </c>
      <c r="G916" t="s">
        <v>121</v>
      </c>
      <c r="H916" t="s">
        <v>140</v>
      </c>
      <c r="I916" t="s">
        <v>5746</v>
      </c>
      <c r="J916" s="2">
        <v>45658</v>
      </c>
      <c r="K916" s="2">
        <v>46022</v>
      </c>
      <c r="L916" t="s">
        <v>6</v>
      </c>
      <c r="M916" t="s">
        <v>7</v>
      </c>
      <c r="N916" t="s">
        <v>8</v>
      </c>
      <c r="O916" t="s">
        <v>5747</v>
      </c>
      <c r="P916" t="s">
        <v>5747</v>
      </c>
      <c r="Q916" t="s">
        <v>5748</v>
      </c>
      <c r="R916" t="s">
        <v>5543</v>
      </c>
      <c r="S916" t="s">
        <v>5544</v>
      </c>
      <c r="T916" t="s">
        <v>12</v>
      </c>
      <c r="U916" t="s">
        <v>13</v>
      </c>
      <c r="V916" t="s">
        <v>5545</v>
      </c>
      <c r="W916" t="s">
        <v>5546</v>
      </c>
      <c r="X916" t="s">
        <v>5547</v>
      </c>
      <c r="Y916" t="s">
        <v>17</v>
      </c>
      <c r="Z916" t="s">
        <v>5548</v>
      </c>
      <c r="AA916" t="s">
        <v>103</v>
      </c>
      <c r="AB916" t="s">
        <v>382</v>
      </c>
      <c r="AC916" t="s">
        <v>5749</v>
      </c>
      <c r="AD916" t="s">
        <v>39</v>
      </c>
      <c r="AE916" t="s">
        <v>5750</v>
      </c>
      <c r="AF916" t="s">
        <v>5751</v>
      </c>
      <c r="AG916" t="s">
        <v>25</v>
      </c>
      <c r="AH916" t="s">
        <v>26</v>
      </c>
      <c r="AI916" t="s">
        <v>27</v>
      </c>
      <c r="AJ916" t="s">
        <v>28</v>
      </c>
      <c r="AK916" s="3">
        <v>10706667</v>
      </c>
      <c r="AL916" s="3">
        <v>0</v>
      </c>
      <c r="AM916" s="3">
        <v>0</v>
      </c>
      <c r="AN916" s="3">
        <v>10706667</v>
      </c>
      <c r="AO916" s="3">
        <v>0</v>
      </c>
      <c r="AP916" s="3">
        <v>10706667</v>
      </c>
      <c r="AQ916" t="s">
        <v>5752</v>
      </c>
      <c r="AR916" t="s">
        <v>1</v>
      </c>
      <c r="AS916" t="s">
        <v>5753</v>
      </c>
      <c r="AT916" t="s">
        <v>1</v>
      </c>
      <c r="AU916" s="2">
        <v>45680</v>
      </c>
    </row>
    <row r="917" spans="1:47" hidden="1" x14ac:dyDescent="0.2">
      <c r="A917" t="s">
        <v>0</v>
      </c>
      <c r="B917" t="s">
        <v>1</v>
      </c>
      <c r="C917" s="2">
        <v>45658</v>
      </c>
      <c r="D917" s="2">
        <v>45777</v>
      </c>
      <c r="E917" t="s">
        <v>2</v>
      </c>
      <c r="F917" s="2">
        <v>45680</v>
      </c>
      <c r="G917" t="s">
        <v>121</v>
      </c>
      <c r="H917" t="s">
        <v>140</v>
      </c>
      <c r="I917" t="s">
        <v>5754</v>
      </c>
      <c r="J917" s="2">
        <v>45658</v>
      </c>
      <c r="K917" s="2">
        <v>46022</v>
      </c>
      <c r="L917" t="s">
        <v>6</v>
      </c>
      <c r="M917" t="s">
        <v>7</v>
      </c>
      <c r="N917" t="s">
        <v>8</v>
      </c>
      <c r="O917" t="s">
        <v>5755</v>
      </c>
      <c r="P917" t="s">
        <v>5755</v>
      </c>
      <c r="Q917" t="s">
        <v>5756</v>
      </c>
      <c r="R917" t="s">
        <v>5543</v>
      </c>
      <c r="S917" t="s">
        <v>5544</v>
      </c>
      <c r="T917" t="s">
        <v>12</v>
      </c>
      <c r="U917" t="s">
        <v>13</v>
      </c>
      <c r="V917" t="s">
        <v>5545</v>
      </c>
      <c r="W917" t="s">
        <v>5546</v>
      </c>
      <c r="X917" t="s">
        <v>5547</v>
      </c>
      <c r="Y917" t="s">
        <v>17</v>
      </c>
      <c r="Z917" t="s">
        <v>5548</v>
      </c>
      <c r="AA917" t="s">
        <v>103</v>
      </c>
      <c r="AB917" t="s">
        <v>382</v>
      </c>
      <c r="AC917" t="s">
        <v>3851</v>
      </c>
      <c r="AD917" t="s">
        <v>39</v>
      </c>
      <c r="AE917" t="s">
        <v>3852</v>
      </c>
      <c r="AF917" t="s">
        <v>3853</v>
      </c>
      <c r="AG917" t="s">
        <v>25</v>
      </c>
      <c r="AH917" t="s">
        <v>26</v>
      </c>
      <c r="AI917" t="s">
        <v>27</v>
      </c>
      <c r="AJ917" t="s">
        <v>28</v>
      </c>
      <c r="AK917" s="3">
        <v>4983334</v>
      </c>
      <c r="AL917" s="3">
        <v>0</v>
      </c>
      <c r="AM917" s="3">
        <v>0</v>
      </c>
      <c r="AN917" s="3">
        <v>4983334</v>
      </c>
      <c r="AO917" s="3">
        <v>0</v>
      </c>
      <c r="AP917" s="3">
        <v>4983334</v>
      </c>
      <c r="AQ917" t="s">
        <v>5757</v>
      </c>
      <c r="AR917" t="s">
        <v>1</v>
      </c>
      <c r="AS917" t="s">
        <v>5758</v>
      </c>
      <c r="AT917" t="s">
        <v>1</v>
      </c>
      <c r="AU917" s="2">
        <v>45680</v>
      </c>
    </row>
    <row r="918" spans="1:47" hidden="1" x14ac:dyDescent="0.2">
      <c r="A918" t="s">
        <v>0</v>
      </c>
      <c r="B918" t="s">
        <v>1</v>
      </c>
      <c r="C918" s="2">
        <v>45658</v>
      </c>
      <c r="D918" s="2">
        <v>45777</v>
      </c>
      <c r="E918" t="s">
        <v>2</v>
      </c>
      <c r="F918" s="2">
        <v>45680</v>
      </c>
      <c r="G918" t="s">
        <v>3</v>
      </c>
      <c r="H918" t="s">
        <v>4</v>
      </c>
      <c r="I918" t="s">
        <v>5759</v>
      </c>
      <c r="J918" s="2">
        <v>45658</v>
      </c>
      <c r="K918" s="2">
        <v>46022</v>
      </c>
      <c r="L918" t="s">
        <v>6</v>
      </c>
      <c r="M918" t="s">
        <v>7</v>
      </c>
      <c r="N918" t="s">
        <v>8</v>
      </c>
      <c r="O918" t="s">
        <v>5760</v>
      </c>
      <c r="P918" t="s">
        <v>5760</v>
      </c>
      <c r="Q918" t="s">
        <v>5761</v>
      </c>
      <c r="R918" t="s">
        <v>5543</v>
      </c>
      <c r="S918" t="s">
        <v>5544</v>
      </c>
      <c r="T918" t="s">
        <v>12</v>
      </c>
      <c r="U918" t="s">
        <v>13</v>
      </c>
      <c r="V918" t="s">
        <v>5545</v>
      </c>
      <c r="W918" t="s">
        <v>5546</v>
      </c>
      <c r="X918" t="s">
        <v>5547</v>
      </c>
      <c r="Y918" t="s">
        <v>17</v>
      </c>
      <c r="Z918" t="s">
        <v>5548</v>
      </c>
      <c r="AA918" t="s">
        <v>19</v>
      </c>
      <c r="AB918" t="s">
        <v>20</v>
      </c>
      <c r="AC918" t="s">
        <v>5762</v>
      </c>
      <c r="AD918" t="s">
        <v>22</v>
      </c>
      <c r="AE918" t="s">
        <v>5763</v>
      </c>
      <c r="AF918" t="s">
        <v>5764</v>
      </c>
      <c r="AG918" t="s">
        <v>25</v>
      </c>
      <c r="AH918" t="s">
        <v>26</v>
      </c>
      <c r="AI918" t="s">
        <v>27</v>
      </c>
      <c r="AJ918" t="s">
        <v>28</v>
      </c>
      <c r="AK918" s="3">
        <v>1</v>
      </c>
      <c r="AL918" s="3">
        <v>0</v>
      </c>
      <c r="AM918" s="3">
        <v>0</v>
      </c>
      <c r="AN918" s="3">
        <v>1</v>
      </c>
      <c r="AO918" s="3">
        <v>0</v>
      </c>
      <c r="AP918" s="3">
        <v>1</v>
      </c>
      <c r="AQ918" t="s">
        <v>5765</v>
      </c>
      <c r="AR918" t="s">
        <v>1</v>
      </c>
      <c r="AS918" t="s">
        <v>5766</v>
      </c>
      <c r="AT918" t="s">
        <v>1</v>
      </c>
      <c r="AU918" s="2">
        <v>45680</v>
      </c>
    </row>
    <row r="919" spans="1:47" hidden="1" x14ac:dyDescent="0.2">
      <c r="A919" t="s">
        <v>0</v>
      </c>
      <c r="B919" t="s">
        <v>1</v>
      </c>
      <c r="C919" s="2">
        <v>45658</v>
      </c>
      <c r="D919" s="2">
        <v>45777</v>
      </c>
      <c r="E919" t="s">
        <v>2</v>
      </c>
      <c r="F919" s="2">
        <v>45680</v>
      </c>
      <c r="G919" t="s">
        <v>121</v>
      </c>
      <c r="H919" t="s">
        <v>140</v>
      </c>
      <c r="I919" t="s">
        <v>5767</v>
      </c>
      <c r="J919" s="2">
        <v>45658</v>
      </c>
      <c r="K919" s="2">
        <v>46022</v>
      </c>
      <c r="L919" t="s">
        <v>6</v>
      </c>
      <c r="M919" t="s">
        <v>7</v>
      </c>
      <c r="N919" t="s">
        <v>8</v>
      </c>
      <c r="O919" t="s">
        <v>5768</v>
      </c>
      <c r="P919" t="s">
        <v>5768</v>
      </c>
      <c r="Q919" t="s">
        <v>5769</v>
      </c>
      <c r="R919" t="s">
        <v>5543</v>
      </c>
      <c r="S919" t="s">
        <v>5544</v>
      </c>
      <c r="T919" t="s">
        <v>12</v>
      </c>
      <c r="U919" t="s">
        <v>13</v>
      </c>
      <c r="V919" t="s">
        <v>5545</v>
      </c>
      <c r="W919" t="s">
        <v>5546</v>
      </c>
      <c r="X919" t="s">
        <v>5547</v>
      </c>
      <c r="Y919" t="s">
        <v>17</v>
      </c>
      <c r="Z919" t="s">
        <v>5548</v>
      </c>
      <c r="AA919" t="s">
        <v>103</v>
      </c>
      <c r="AB919" t="s">
        <v>382</v>
      </c>
      <c r="AC919" t="s">
        <v>5770</v>
      </c>
      <c r="AD919" t="s">
        <v>39</v>
      </c>
      <c r="AE919" t="s">
        <v>5771</v>
      </c>
      <c r="AF919" t="s">
        <v>5772</v>
      </c>
      <c r="AG919" t="s">
        <v>25</v>
      </c>
      <c r="AH919" t="s">
        <v>26</v>
      </c>
      <c r="AI919" t="s">
        <v>27</v>
      </c>
      <c r="AJ919" t="s">
        <v>28</v>
      </c>
      <c r="AK919" s="3">
        <v>3000000</v>
      </c>
      <c r="AL919" s="3">
        <v>0</v>
      </c>
      <c r="AM919" s="3">
        <v>0</v>
      </c>
      <c r="AN919" s="3">
        <v>3000000</v>
      </c>
      <c r="AO919" s="3">
        <v>0</v>
      </c>
      <c r="AP919" s="3">
        <v>3000000</v>
      </c>
      <c r="AQ919" t="s">
        <v>5773</v>
      </c>
      <c r="AR919" t="s">
        <v>1</v>
      </c>
      <c r="AS919" t="s">
        <v>5774</v>
      </c>
      <c r="AT919" t="s">
        <v>1</v>
      </c>
      <c r="AU919" s="2">
        <v>45680</v>
      </c>
    </row>
    <row r="920" spans="1:47" hidden="1" x14ac:dyDescent="0.2">
      <c r="A920" t="s">
        <v>0</v>
      </c>
      <c r="B920" t="s">
        <v>1</v>
      </c>
      <c r="C920" s="2">
        <v>45658</v>
      </c>
      <c r="D920" s="2">
        <v>45777</v>
      </c>
      <c r="E920" t="s">
        <v>2</v>
      </c>
      <c r="F920" s="2">
        <v>45680</v>
      </c>
      <c r="G920" t="s">
        <v>121</v>
      </c>
      <c r="H920" t="s">
        <v>140</v>
      </c>
      <c r="I920" t="s">
        <v>5775</v>
      </c>
      <c r="J920" s="2">
        <v>45658</v>
      </c>
      <c r="K920" s="2">
        <v>46022</v>
      </c>
      <c r="L920" t="s">
        <v>6</v>
      </c>
      <c r="M920" t="s">
        <v>7</v>
      </c>
      <c r="N920" t="s">
        <v>8</v>
      </c>
      <c r="O920" t="s">
        <v>5776</v>
      </c>
      <c r="P920" t="s">
        <v>5776</v>
      </c>
      <c r="Q920" t="s">
        <v>5777</v>
      </c>
      <c r="R920" t="s">
        <v>5543</v>
      </c>
      <c r="S920" t="s">
        <v>5544</v>
      </c>
      <c r="T920" t="s">
        <v>12</v>
      </c>
      <c r="U920" t="s">
        <v>13</v>
      </c>
      <c r="V920" t="s">
        <v>5545</v>
      </c>
      <c r="W920" t="s">
        <v>5546</v>
      </c>
      <c r="X920" t="s">
        <v>5547</v>
      </c>
      <c r="Y920" t="s">
        <v>17</v>
      </c>
      <c r="Z920" t="s">
        <v>5548</v>
      </c>
      <c r="AA920" t="s">
        <v>103</v>
      </c>
      <c r="AB920" t="s">
        <v>382</v>
      </c>
      <c r="AC920" t="s">
        <v>2750</v>
      </c>
      <c r="AD920" t="s">
        <v>39</v>
      </c>
      <c r="AE920" t="s">
        <v>2751</v>
      </c>
      <c r="AF920" t="s">
        <v>2752</v>
      </c>
      <c r="AG920" t="s">
        <v>25</v>
      </c>
      <c r="AH920" t="s">
        <v>26</v>
      </c>
      <c r="AI920" t="s">
        <v>27</v>
      </c>
      <c r="AJ920" t="s">
        <v>28</v>
      </c>
      <c r="AK920" s="3">
        <v>2600000</v>
      </c>
      <c r="AL920" s="3">
        <v>0</v>
      </c>
      <c r="AM920" s="3">
        <v>0</v>
      </c>
      <c r="AN920" s="3">
        <v>2600000</v>
      </c>
      <c r="AO920" s="3">
        <v>0</v>
      </c>
      <c r="AP920" s="3">
        <v>2600000</v>
      </c>
      <c r="AQ920" t="s">
        <v>5778</v>
      </c>
      <c r="AR920" t="s">
        <v>1</v>
      </c>
      <c r="AS920" t="s">
        <v>5779</v>
      </c>
      <c r="AT920" t="s">
        <v>1</v>
      </c>
      <c r="AU920" s="2">
        <v>45680</v>
      </c>
    </row>
    <row r="921" spans="1:47" hidden="1" x14ac:dyDescent="0.2">
      <c r="A921" t="s">
        <v>0</v>
      </c>
      <c r="B921" t="s">
        <v>1</v>
      </c>
      <c r="C921" s="2">
        <v>45658</v>
      </c>
      <c r="D921" s="2">
        <v>45777</v>
      </c>
      <c r="E921" t="s">
        <v>2</v>
      </c>
      <c r="F921" s="2">
        <v>45680</v>
      </c>
      <c r="G921" t="s">
        <v>121</v>
      </c>
      <c r="H921" t="s">
        <v>140</v>
      </c>
      <c r="I921" t="s">
        <v>5780</v>
      </c>
      <c r="J921" s="2">
        <v>45658</v>
      </c>
      <c r="K921" s="2">
        <v>46022</v>
      </c>
      <c r="L921" t="s">
        <v>6</v>
      </c>
      <c r="M921" t="s">
        <v>7</v>
      </c>
      <c r="N921" t="s">
        <v>8</v>
      </c>
      <c r="O921" t="s">
        <v>5781</v>
      </c>
      <c r="P921" t="s">
        <v>5781</v>
      </c>
      <c r="Q921" t="s">
        <v>5782</v>
      </c>
      <c r="R921" t="s">
        <v>5543</v>
      </c>
      <c r="S921" t="s">
        <v>5544</v>
      </c>
      <c r="T921" t="s">
        <v>12</v>
      </c>
      <c r="U921" t="s">
        <v>13</v>
      </c>
      <c r="V921" t="s">
        <v>5545</v>
      </c>
      <c r="W921" t="s">
        <v>5546</v>
      </c>
      <c r="X921" t="s">
        <v>5547</v>
      </c>
      <c r="Y921" t="s">
        <v>17</v>
      </c>
      <c r="Z921" t="s">
        <v>5548</v>
      </c>
      <c r="AA921" t="s">
        <v>103</v>
      </c>
      <c r="AB921" t="s">
        <v>382</v>
      </c>
      <c r="AC921" t="s">
        <v>5783</v>
      </c>
      <c r="AD921" t="s">
        <v>39</v>
      </c>
      <c r="AE921" t="s">
        <v>5784</v>
      </c>
      <c r="AF921" t="s">
        <v>5785</v>
      </c>
      <c r="AG921" t="s">
        <v>25</v>
      </c>
      <c r="AH921" t="s">
        <v>26</v>
      </c>
      <c r="AI921" t="s">
        <v>27</v>
      </c>
      <c r="AJ921" t="s">
        <v>28</v>
      </c>
      <c r="AK921" s="3">
        <v>5306668</v>
      </c>
      <c r="AL921" s="3">
        <v>0</v>
      </c>
      <c r="AM921" s="3">
        <v>0</v>
      </c>
      <c r="AN921" s="3">
        <v>5306668</v>
      </c>
      <c r="AO921" s="3">
        <v>0</v>
      </c>
      <c r="AP921" s="3">
        <v>5306668</v>
      </c>
      <c r="AQ921" t="s">
        <v>5786</v>
      </c>
      <c r="AR921" t="s">
        <v>1</v>
      </c>
      <c r="AS921" t="s">
        <v>5787</v>
      </c>
      <c r="AT921" t="s">
        <v>1</v>
      </c>
      <c r="AU921" s="2">
        <v>45680</v>
      </c>
    </row>
    <row r="922" spans="1:47" hidden="1" x14ac:dyDescent="0.2">
      <c r="A922" t="s">
        <v>0</v>
      </c>
      <c r="B922" t="s">
        <v>1</v>
      </c>
      <c r="C922" s="2">
        <v>45658</v>
      </c>
      <c r="D922" s="2">
        <v>45777</v>
      </c>
      <c r="E922" t="s">
        <v>2</v>
      </c>
      <c r="F922" s="2">
        <v>45680</v>
      </c>
      <c r="G922" t="s">
        <v>121</v>
      </c>
      <c r="H922" t="s">
        <v>140</v>
      </c>
      <c r="I922" t="s">
        <v>5788</v>
      </c>
      <c r="J922" s="2">
        <v>45658</v>
      </c>
      <c r="K922" s="2">
        <v>46022</v>
      </c>
      <c r="L922" t="s">
        <v>6</v>
      </c>
      <c r="M922" t="s">
        <v>7</v>
      </c>
      <c r="N922" t="s">
        <v>8</v>
      </c>
      <c r="O922" t="s">
        <v>5789</v>
      </c>
      <c r="P922" t="s">
        <v>5789</v>
      </c>
      <c r="Q922" t="s">
        <v>5790</v>
      </c>
      <c r="R922" t="s">
        <v>5543</v>
      </c>
      <c r="S922" t="s">
        <v>5544</v>
      </c>
      <c r="T922" t="s">
        <v>12</v>
      </c>
      <c r="U922" t="s">
        <v>13</v>
      </c>
      <c r="V922" t="s">
        <v>5545</v>
      </c>
      <c r="W922" t="s">
        <v>5546</v>
      </c>
      <c r="X922" t="s">
        <v>5547</v>
      </c>
      <c r="Y922" t="s">
        <v>17</v>
      </c>
      <c r="Z922" t="s">
        <v>5548</v>
      </c>
      <c r="AA922" t="s">
        <v>103</v>
      </c>
      <c r="AB922" t="s">
        <v>382</v>
      </c>
      <c r="AC922" t="s">
        <v>5791</v>
      </c>
      <c r="AD922" t="s">
        <v>39</v>
      </c>
      <c r="AE922" t="s">
        <v>5792</v>
      </c>
      <c r="AF922" t="s">
        <v>5793</v>
      </c>
      <c r="AG922" t="s">
        <v>25</v>
      </c>
      <c r="AH922" t="s">
        <v>26</v>
      </c>
      <c r="AI922" t="s">
        <v>27</v>
      </c>
      <c r="AJ922" t="s">
        <v>28</v>
      </c>
      <c r="AK922" s="3">
        <v>20066668</v>
      </c>
      <c r="AL922" s="3">
        <v>0</v>
      </c>
      <c r="AM922" s="3">
        <v>0</v>
      </c>
      <c r="AN922" s="3">
        <v>20066668</v>
      </c>
      <c r="AO922" s="3">
        <v>10733333</v>
      </c>
      <c r="AP922" s="3">
        <v>9333335</v>
      </c>
      <c r="AQ922" t="s">
        <v>5794</v>
      </c>
      <c r="AR922" t="s">
        <v>1</v>
      </c>
      <c r="AS922" t="s">
        <v>5795</v>
      </c>
      <c r="AT922" t="s">
        <v>1</v>
      </c>
      <c r="AU922" s="2">
        <v>45680</v>
      </c>
    </row>
    <row r="923" spans="1:47" hidden="1" x14ac:dyDescent="0.2">
      <c r="A923" t="s">
        <v>0</v>
      </c>
      <c r="B923" t="s">
        <v>1</v>
      </c>
      <c r="C923" s="2">
        <v>45658</v>
      </c>
      <c r="D923" s="2">
        <v>45777</v>
      </c>
      <c r="E923" t="s">
        <v>2</v>
      </c>
      <c r="F923" s="2">
        <v>45680</v>
      </c>
      <c r="G923" t="s">
        <v>121</v>
      </c>
      <c r="H923" t="s">
        <v>140</v>
      </c>
      <c r="I923" t="s">
        <v>5796</v>
      </c>
      <c r="J923" s="2">
        <v>45658</v>
      </c>
      <c r="K923" s="2">
        <v>46022</v>
      </c>
      <c r="L923" t="s">
        <v>6</v>
      </c>
      <c r="M923" t="s">
        <v>7</v>
      </c>
      <c r="N923" t="s">
        <v>8</v>
      </c>
      <c r="O923" t="s">
        <v>5797</v>
      </c>
      <c r="P923" t="s">
        <v>5797</v>
      </c>
      <c r="Q923" t="s">
        <v>5798</v>
      </c>
      <c r="R923" t="s">
        <v>5543</v>
      </c>
      <c r="S923" t="s">
        <v>5544</v>
      </c>
      <c r="T923" t="s">
        <v>12</v>
      </c>
      <c r="U923" t="s">
        <v>13</v>
      </c>
      <c r="V923" t="s">
        <v>5545</v>
      </c>
      <c r="W923" t="s">
        <v>5546</v>
      </c>
      <c r="X923" t="s">
        <v>5547</v>
      </c>
      <c r="Y923" t="s">
        <v>17</v>
      </c>
      <c r="Z923" t="s">
        <v>5548</v>
      </c>
      <c r="AA923" t="s">
        <v>103</v>
      </c>
      <c r="AB923" t="s">
        <v>382</v>
      </c>
      <c r="AC923" t="s">
        <v>1238</v>
      </c>
      <c r="AD923" t="s">
        <v>39</v>
      </c>
      <c r="AE923" t="s">
        <v>1239</v>
      </c>
      <c r="AF923" t="s">
        <v>1240</v>
      </c>
      <c r="AG923" t="s">
        <v>25</v>
      </c>
      <c r="AH923" t="s">
        <v>26</v>
      </c>
      <c r="AI923" t="s">
        <v>27</v>
      </c>
      <c r="AJ923" t="s">
        <v>28</v>
      </c>
      <c r="AK923" s="3">
        <v>566667</v>
      </c>
      <c r="AL923" s="3">
        <v>0</v>
      </c>
      <c r="AM923" s="3">
        <v>0</v>
      </c>
      <c r="AN923" s="3">
        <v>566667</v>
      </c>
      <c r="AO923" s="3">
        <v>566667</v>
      </c>
      <c r="AP923" s="3">
        <v>0</v>
      </c>
      <c r="AQ923" t="s">
        <v>5799</v>
      </c>
      <c r="AR923" t="s">
        <v>1</v>
      </c>
      <c r="AS923" t="s">
        <v>5800</v>
      </c>
      <c r="AT923" t="s">
        <v>1</v>
      </c>
      <c r="AU923" s="2">
        <v>45680</v>
      </c>
    </row>
    <row r="924" spans="1:47" hidden="1" x14ac:dyDescent="0.2">
      <c r="A924" t="s">
        <v>0</v>
      </c>
      <c r="B924" t="s">
        <v>1</v>
      </c>
      <c r="C924" s="2">
        <v>45658</v>
      </c>
      <c r="D924" s="2">
        <v>45777</v>
      </c>
      <c r="E924" t="s">
        <v>2</v>
      </c>
      <c r="F924" s="2">
        <v>45680</v>
      </c>
      <c r="G924" t="s">
        <v>121</v>
      </c>
      <c r="H924" t="s">
        <v>140</v>
      </c>
      <c r="I924" t="s">
        <v>5801</v>
      </c>
      <c r="J924" s="2">
        <v>45658</v>
      </c>
      <c r="K924" s="2">
        <v>46022</v>
      </c>
      <c r="L924" t="s">
        <v>6</v>
      </c>
      <c r="M924" t="s">
        <v>7</v>
      </c>
      <c r="N924" t="s">
        <v>8</v>
      </c>
      <c r="O924" t="s">
        <v>5802</v>
      </c>
      <c r="P924" t="s">
        <v>5802</v>
      </c>
      <c r="Q924" t="s">
        <v>5803</v>
      </c>
      <c r="R924" t="s">
        <v>5543</v>
      </c>
      <c r="S924" t="s">
        <v>5544</v>
      </c>
      <c r="T924" t="s">
        <v>12</v>
      </c>
      <c r="U924" t="s">
        <v>13</v>
      </c>
      <c r="V924" t="s">
        <v>5545</v>
      </c>
      <c r="W924" t="s">
        <v>5546</v>
      </c>
      <c r="X924" t="s">
        <v>5547</v>
      </c>
      <c r="Y924" t="s">
        <v>17</v>
      </c>
      <c r="Z924" t="s">
        <v>5548</v>
      </c>
      <c r="AA924" t="s">
        <v>144</v>
      </c>
      <c r="AB924" t="s">
        <v>145</v>
      </c>
      <c r="AC924" t="s">
        <v>5804</v>
      </c>
      <c r="AD924" t="s">
        <v>22</v>
      </c>
      <c r="AE924" t="s">
        <v>5805</v>
      </c>
      <c r="AF924" t="s">
        <v>5806</v>
      </c>
      <c r="AG924" t="s">
        <v>25</v>
      </c>
      <c r="AH924" t="s">
        <v>26</v>
      </c>
      <c r="AI924" t="s">
        <v>27</v>
      </c>
      <c r="AJ924" t="s">
        <v>28</v>
      </c>
      <c r="AK924" s="3">
        <v>65890734</v>
      </c>
      <c r="AL924" s="3">
        <v>0</v>
      </c>
      <c r="AM924" s="3">
        <v>0</v>
      </c>
      <c r="AN924" s="3">
        <v>65890734</v>
      </c>
      <c r="AO924" s="3">
        <v>65890734</v>
      </c>
      <c r="AP924" s="3">
        <v>0</v>
      </c>
      <c r="AQ924" t="s">
        <v>5807</v>
      </c>
      <c r="AR924" t="s">
        <v>1</v>
      </c>
      <c r="AS924" t="s">
        <v>5808</v>
      </c>
      <c r="AT924" t="s">
        <v>1</v>
      </c>
      <c r="AU924" s="2">
        <v>45680</v>
      </c>
    </row>
    <row r="925" spans="1:47" hidden="1" x14ac:dyDescent="0.2">
      <c r="A925" t="s">
        <v>0</v>
      </c>
      <c r="B925" t="s">
        <v>1</v>
      </c>
      <c r="C925" s="2">
        <v>45658</v>
      </c>
      <c r="D925" s="2">
        <v>45777</v>
      </c>
      <c r="E925" t="s">
        <v>2</v>
      </c>
      <c r="F925" s="2">
        <v>45680</v>
      </c>
      <c r="G925" t="s">
        <v>121</v>
      </c>
      <c r="H925" t="s">
        <v>140</v>
      </c>
      <c r="I925" t="s">
        <v>5809</v>
      </c>
      <c r="J925" s="2">
        <v>45658</v>
      </c>
      <c r="K925" s="2">
        <v>46022</v>
      </c>
      <c r="L925" t="s">
        <v>6</v>
      </c>
      <c r="M925" t="s">
        <v>7</v>
      </c>
      <c r="N925" t="s">
        <v>8</v>
      </c>
      <c r="O925" t="s">
        <v>5810</v>
      </c>
      <c r="P925" t="s">
        <v>5810</v>
      </c>
      <c r="Q925" t="s">
        <v>5811</v>
      </c>
      <c r="R925" t="s">
        <v>5543</v>
      </c>
      <c r="S925" t="s">
        <v>5544</v>
      </c>
      <c r="T925" t="s">
        <v>12</v>
      </c>
      <c r="U925" t="s">
        <v>13</v>
      </c>
      <c r="V925" t="s">
        <v>5545</v>
      </c>
      <c r="W925" t="s">
        <v>5546</v>
      </c>
      <c r="X925" t="s">
        <v>5547</v>
      </c>
      <c r="Y925" t="s">
        <v>17</v>
      </c>
      <c r="Z925" t="s">
        <v>5548</v>
      </c>
      <c r="AA925" t="s">
        <v>103</v>
      </c>
      <c r="AB925" t="s">
        <v>382</v>
      </c>
      <c r="AC925" t="s">
        <v>571</v>
      </c>
      <c r="AD925" t="s">
        <v>39</v>
      </c>
      <c r="AE925" t="s">
        <v>572</v>
      </c>
      <c r="AF925" t="s">
        <v>573</v>
      </c>
      <c r="AG925" t="s">
        <v>25</v>
      </c>
      <c r="AH925" t="s">
        <v>26</v>
      </c>
      <c r="AI925" t="s">
        <v>27</v>
      </c>
      <c r="AJ925" t="s">
        <v>28</v>
      </c>
      <c r="AK925" s="3">
        <v>66667</v>
      </c>
      <c r="AL925" s="3">
        <v>0</v>
      </c>
      <c r="AM925" s="3">
        <v>0</v>
      </c>
      <c r="AN925" s="3">
        <v>66667</v>
      </c>
      <c r="AO925" s="3">
        <v>0</v>
      </c>
      <c r="AP925" s="3">
        <v>66667</v>
      </c>
      <c r="AQ925" t="s">
        <v>5812</v>
      </c>
      <c r="AR925" t="s">
        <v>1</v>
      </c>
      <c r="AS925" t="s">
        <v>5813</v>
      </c>
      <c r="AT925" t="s">
        <v>1</v>
      </c>
      <c r="AU925" s="2">
        <v>45680</v>
      </c>
    </row>
    <row r="926" spans="1:47" hidden="1" x14ac:dyDescent="0.2">
      <c r="A926" t="s">
        <v>0</v>
      </c>
      <c r="B926" t="s">
        <v>1</v>
      </c>
      <c r="C926" s="2">
        <v>45658</v>
      </c>
      <c r="D926" s="2">
        <v>45777</v>
      </c>
      <c r="E926" t="s">
        <v>2</v>
      </c>
      <c r="F926" s="2">
        <v>45680</v>
      </c>
      <c r="G926" t="s">
        <v>121</v>
      </c>
      <c r="H926" t="s">
        <v>140</v>
      </c>
      <c r="I926" t="s">
        <v>5814</v>
      </c>
      <c r="J926" s="2">
        <v>45658</v>
      </c>
      <c r="K926" s="2">
        <v>46022</v>
      </c>
      <c r="L926" t="s">
        <v>6</v>
      </c>
      <c r="M926" t="s">
        <v>7</v>
      </c>
      <c r="N926" t="s">
        <v>8</v>
      </c>
      <c r="O926" t="s">
        <v>5815</v>
      </c>
      <c r="P926" t="s">
        <v>5815</v>
      </c>
      <c r="Q926" t="s">
        <v>5816</v>
      </c>
      <c r="R926" t="s">
        <v>5543</v>
      </c>
      <c r="S926" t="s">
        <v>5544</v>
      </c>
      <c r="T926" t="s">
        <v>12</v>
      </c>
      <c r="U926" t="s">
        <v>13</v>
      </c>
      <c r="V926" t="s">
        <v>5545</v>
      </c>
      <c r="W926" t="s">
        <v>5546</v>
      </c>
      <c r="X926" t="s">
        <v>5547</v>
      </c>
      <c r="Y926" t="s">
        <v>17</v>
      </c>
      <c r="Z926" t="s">
        <v>5548</v>
      </c>
      <c r="AA926" t="s">
        <v>103</v>
      </c>
      <c r="AB926" t="s">
        <v>382</v>
      </c>
      <c r="AC926" t="s">
        <v>2966</v>
      </c>
      <c r="AD926" t="s">
        <v>39</v>
      </c>
      <c r="AE926" t="s">
        <v>2967</v>
      </c>
      <c r="AF926" t="s">
        <v>2968</v>
      </c>
      <c r="AG926" t="s">
        <v>25</v>
      </c>
      <c r="AH926" t="s">
        <v>26</v>
      </c>
      <c r="AI926" t="s">
        <v>27</v>
      </c>
      <c r="AJ926" t="s">
        <v>28</v>
      </c>
      <c r="AK926" s="3">
        <v>153334</v>
      </c>
      <c r="AL926" s="3">
        <v>0</v>
      </c>
      <c r="AM926" s="3">
        <v>0</v>
      </c>
      <c r="AN926" s="3">
        <v>153334</v>
      </c>
      <c r="AO926" s="3">
        <v>0</v>
      </c>
      <c r="AP926" s="3">
        <v>153334</v>
      </c>
      <c r="AQ926" t="s">
        <v>5817</v>
      </c>
      <c r="AR926" t="s">
        <v>1</v>
      </c>
      <c r="AS926" t="s">
        <v>5818</v>
      </c>
      <c r="AT926" t="s">
        <v>1</v>
      </c>
      <c r="AU926" s="2">
        <v>45680</v>
      </c>
    </row>
    <row r="927" spans="1:47" hidden="1" x14ac:dyDescent="0.2">
      <c r="A927" t="s">
        <v>0</v>
      </c>
      <c r="B927" t="s">
        <v>1</v>
      </c>
      <c r="C927" s="2">
        <v>45658</v>
      </c>
      <c r="D927" s="2">
        <v>45777</v>
      </c>
      <c r="E927" t="s">
        <v>2</v>
      </c>
      <c r="F927" s="2">
        <v>45680</v>
      </c>
      <c r="G927" t="s">
        <v>121</v>
      </c>
      <c r="H927" t="s">
        <v>140</v>
      </c>
      <c r="I927" t="s">
        <v>5819</v>
      </c>
      <c r="J927" s="2">
        <v>45658</v>
      </c>
      <c r="K927" s="2">
        <v>46022</v>
      </c>
      <c r="L927" t="s">
        <v>6</v>
      </c>
      <c r="M927" t="s">
        <v>7</v>
      </c>
      <c r="N927" t="s">
        <v>8</v>
      </c>
      <c r="O927" t="s">
        <v>5820</v>
      </c>
      <c r="P927" t="s">
        <v>5820</v>
      </c>
      <c r="Q927" t="s">
        <v>5821</v>
      </c>
      <c r="R927" t="s">
        <v>5543</v>
      </c>
      <c r="S927" t="s">
        <v>5544</v>
      </c>
      <c r="T927" t="s">
        <v>12</v>
      </c>
      <c r="U927" t="s">
        <v>13</v>
      </c>
      <c r="V927" t="s">
        <v>5545</v>
      </c>
      <c r="W927" t="s">
        <v>5546</v>
      </c>
      <c r="X927" t="s">
        <v>5547</v>
      </c>
      <c r="Y927" t="s">
        <v>17</v>
      </c>
      <c r="Z927" t="s">
        <v>5548</v>
      </c>
      <c r="AA927" t="s">
        <v>103</v>
      </c>
      <c r="AB927" t="s">
        <v>382</v>
      </c>
      <c r="AC927" t="s">
        <v>451</v>
      </c>
      <c r="AD927" t="s">
        <v>39</v>
      </c>
      <c r="AE927" t="s">
        <v>452</v>
      </c>
      <c r="AF927" t="s">
        <v>453</v>
      </c>
      <c r="AG927" t="s">
        <v>25</v>
      </c>
      <c r="AH927" t="s">
        <v>26</v>
      </c>
      <c r="AI927" t="s">
        <v>27</v>
      </c>
      <c r="AJ927" t="s">
        <v>28</v>
      </c>
      <c r="AK927" s="3">
        <v>800000</v>
      </c>
      <c r="AL927" s="3">
        <v>0</v>
      </c>
      <c r="AM927" s="3">
        <v>0</v>
      </c>
      <c r="AN927" s="3">
        <v>800000</v>
      </c>
      <c r="AO927" s="3">
        <v>800000</v>
      </c>
      <c r="AP927" s="3">
        <v>0</v>
      </c>
      <c r="AQ927" t="s">
        <v>5822</v>
      </c>
      <c r="AR927" t="s">
        <v>1</v>
      </c>
      <c r="AS927" t="s">
        <v>5823</v>
      </c>
      <c r="AT927" t="s">
        <v>1</v>
      </c>
      <c r="AU927" s="2">
        <v>45680</v>
      </c>
    </row>
    <row r="928" spans="1:47" hidden="1" x14ac:dyDescent="0.2">
      <c r="A928" t="s">
        <v>0</v>
      </c>
      <c r="B928" t="s">
        <v>1</v>
      </c>
      <c r="C928" s="2">
        <v>45658</v>
      </c>
      <c r="D928" s="2">
        <v>45777</v>
      </c>
      <c r="E928" t="s">
        <v>2</v>
      </c>
      <c r="F928" s="2">
        <v>45680</v>
      </c>
      <c r="G928" t="s">
        <v>121</v>
      </c>
      <c r="H928" t="s">
        <v>140</v>
      </c>
      <c r="I928" t="s">
        <v>5796</v>
      </c>
      <c r="J928" s="2">
        <v>45658</v>
      </c>
      <c r="K928" s="2">
        <v>46022</v>
      </c>
      <c r="L928" t="s">
        <v>6</v>
      </c>
      <c r="M928" t="s">
        <v>7</v>
      </c>
      <c r="N928" t="s">
        <v>8</v>
      </c>
      <c r="O928" t="s">
        <v>5824</v>
      </c>
      <c r="P928" t="s">
        <v>5824</v>
      </c>
      <c r="Q928" t="s">
        <v>5825</v>
      </c>
      <c r="R928" t="s">
        <v>5543</v>
      </c>
      <c r="S928" t="s">
        <v>5544</v>
      </c>
      <c r="T928" t="s">
        <v>12</v>
      </c>
      <c r="U928" t="s">
        <v>13</v>
      </c>
      <c r="V928" t="s">
        <v>5545</v>
      </c>
      <c r="W928" t="s">
        <v>5546</v>
      </c>
      <c r="X928" t="s">
        <v>5547</v>
      </c>
      <c r="Y928" t="s">
        <v>17</v>
      </c>
      <c r="Z928" t="s">
        <v>5548</v>
      </c>
      <c r="AA928" t="s">
        <v>103</v>
      </c>
      <c r="AB928" t="s">
        <v>382</v>
      </c>
      <c r="AC928" t="s">
        <v>1238</v>
      </c>
      <c r="AD928" t="s">
        <v>39</v>
      </c>
      <c r="AE928" t="s">
        <v>1239</v>
      </c>
      <c r="AF928" t="s">
        <v>1240</v>
      </c>
      <c r="AG928" t="s">
        <v>25</v>
      </c>
      <c r="AH928" t="s">
        <v>26</v>
      </c>
      <c r="AI928" t="s">
        <v>27</v>
      </c>
      <c r="AJ928" t="s">
        <v>28</v>
      </c>
      <c r="AK928" s="3">
        <v>2000000</v>
      </c>
      <c r="AL928" s="3">
        <v>0</v>
      </c>
      <c r="AM928" s="3">
        <v>0</v>
      </c>
      <c r="AN928" s="3">
        <v>2000000</v>
      </c>
      <c r="AO928" s="3">
        <v>1433333</v>
      </c>
      <c r="AP928" s="3">
        <v>566667</v>
      </c>
      <c r="AQ928" t="s">
        <v>5826</v>
      </c>
      <c r="AR928" t="s">
        <v>1</v>
      </c>
      <c r="AS928" t="s">
        <v>5827</v>
      </c>
      <c r="AT928" t="s">
        <v>1</v>
      </c>
      <c r="AU928" s="2">
        <v>45680</v>
      </c>
    </row>
    <row r="929" spans="1:47" hidden="1" x14ac:dyDescent="0.2">
      <c r="A929" t="s">
        <v>0</v>
      </c>
      <c r="B929" t="s">
        <v>1</v>
      </c>
      <c r="C929" s="2">
        <v>45658</v>
      </c>
      <c r="D929" s="2">
        <v>45777</v>
      </c>
      <c r="E929" t="s">
        <v>2</v>
      </c>
      <c r="F929" s="2">
        <v>45680</v>
      </c>
      <c r="G929" t="s">
        <v>121</v>
      </c>
      <c r="H929" t="s">
        <v>140</v>
      </c>
      <c r="I929" t="s">
        <v>5828</v>
      </c>
      <c r="J929" s="2">
        <v>45658</v>
      </c>
      <c r="K929" s="2">
        <v>46022</v>
      </c>
      <c r="L929" t="s">
        <v>6</v>
      </c>
      <c r="M929" t="s">
        <v>7</v>
      </c>
      <c r="N929" t="s">
        <v>8</v>
      </c>
      <c r="O929" t="s">
        <v>5829</v>
      </c>
      <c r="P929" t="s">
        <v>5829</v>
      </c>
      <c r="Q929" t="s">
        <v>5830</v>
      </c>
      <c r="R929" t="s">
        <v>5543</v>
      </c>
      <c r="S929" t="s">
        <v>5544</v>
      </c>
      <c r="T929" t="s">
        <v>12</v>
      </c>
      <c r="U929" t="s">
        <v>13</v>
      </c>
      <c r="V929" t="s">
        <v>5545</v>
      </c>
      <c r="W929" t="s">
        <v>5546</v>
      </c>
      <c r="X929" t="s">
        <v>5547</v>
      </c>
      <c r="Y929" t="s">
        <v>17</v>
      </c>
      <c r="Z929" t="s">
        <v>5548</v>
      </c>
      <c r="AA929" t="s">
        <v>103</v>
      </c>
      <c r="AB929" t="s">
        <v>382</v>
      </c>
      <c r="AC929" t="s">
        <v>2125</v>
      </c>
      <c r="AD929" t="s">
        <v>39</v>
      </c>
      <c r="AE929" t="s">
        <v>2126</v>
      </c>
      <c r="AF929" t="s">
        <v>2127</v>
      </c>
      <c r="AG929" t="s">
        <v>25</v>
      </c>
      <c r="AH929" t="s">
        <v>26</v>
      </c>
      <c r="AI929" t="s">
        <v>27</v>
      </c>
      <c r="AJ929" t="s">
        <v>28</v>
      </c>
      <c r="AK929" s="3">
        <v>333334</v>
      </c>
      <c r="AL929" s="3">
        <v>0</v>
      </c>
      <c r="AM929" s="3">
        <v>0</v>
      </c>
      <c r="AN929" s="3">
        <v>333334</v>
      </c>
      <c r="AO929" s="3">
        <v>0</v>
      </c>
      <c r="AP929" s="3">
        <v>333334</v>
      </c>
      <c r="AQ929" t="s">
        <v>5831</v>
      </c>
      <c r="AR929" t="s">
        <v>1</v>
      </c>
      <c r="AS929" t="s">
        <v>5832</v>
      </c>
      <c r="AT929" t="s">
        <v>1</v>
      </c>
      <c r="AU929" s="2">
        <v>45680</v>
      </c>
    </row>
    <row r="930" spans="1:47" hidden="1" x14ac:dyDescent="0.2">
      <c r="A930" t="s">
        <v>0</v>
      </c>
      <c r="B930" t="s">
        <v>1</v>
      </c>
      <c r="C930" s="2">
        <v>45658</v>
      </c>
      <c r="D930" s="2">
        <v>45777</v>
      </c>
      <c r="E930" t="s">
        <v>2</v>
      </c>
      <c r="F930" s="2">
        <v>45680</v>
      </c>
      <c r="G930" t="s">
        <v>121</v>
      </c>
      <c r="H930" t="s">
        <v>140</v>
      </c>
      <c r="I930" t="s">
        <v>5801</v>
      </c>
      <c r="J930" s="2">
        <v>45658</v>
      </c>
      <c r="K930" s="2">
        <v>46022</v>
      </c>
      <c r="L930" t="s">
        <v>6</v>
      </c>
      <c r="M930" t="s">
        <v>7</v>
      </c>
      <c r="N930" t="s">
        <v>8</v>
      </c>
      <c r="O930" t="s">
        <v>5833</v>
      </c>
      <c r="P930" t="s">
        <v>5833</v>
      </c>
      <c r="Q930" t="s">
        <v>5834</v>
      </c>
      <c r="R930" t="s">
        <v>5543</v>
      </c>
      <c r="S930" t="s">
        <v>5544</v>
      </c>
      <c r="T930" t="s">
        <v>12</v>
      </c>
      <c r="U930" t="s">
        <v>13</v>
      </c>
      <c r="V930" t="s">
        <v>5545</v>
      </c>
      <c r="W930" t="s">
        <v>5546</v>
      </c>
      <c r="X930" t="s">
        <v>5547</v>
      </c>
      <c r="Y930" t="s">
        <v>17</v>
      </c>
      <c r="Z930" t="s">
        <v>5548</v>
      </c>
      <c r="AA930" t="s">
        <v>144</v>
      </c>
      <c r="AB930" t="s">
        <v>145</v>
      </c>
      <c r="AC930" t="s">
        <v>5804</v>
      </c>
      <c r="AD930" t="s">
        <v>22</v>
      </c>
      <c r="AE930" t="s">
        <v>5805</v>
      </c>
      <c r="AF930" t="s">
        <v>5806</v>
      </c>
      <c r="AG930" t="s">
        <v>25</v>
      </c>
      <c r="AH930" t="s">
        <v>26</v>
      </c>
      <c r="AI930" t="s">
        <v>27</v>
      </c>
      <c r="AJ930" t="s">
        <v>28</v>
      </c>
      <c r="AK930" s="3">
        <v>90768666</v>
      </c>
      <c r="AL930" s="3">
        <v>0</v>
      </c>
      <c r="AM930" s="3">
        <v>0</v>
      </c>
      <c r="AN930" s="3">
        <v>90768666</v>
      </c>
      <c r="AO930" s="3">
        <v>76878201</v>
      </c>
      <c r="AP930" s="3">
        <v>13890465</v>
      </c>
      <c r="AQ930" t="s">
        <v>5835</v>
      </c>
      <c r="AR930" t="s">
        <v>1</v>
      </c>
      <c r="AS930" t="s">
        <v>5836</v>
      </c>
      <c r="AT930" t="s">
        <v>1</v>
      </c>
      <c r="AU930" s="2">
        <v>45680</v>
      </c>
    </row>
    <row r="931" spans="1:47" hidden="1" x14ac:dyDescent="0.2">
      <c r="A931" t="s">
        <v>0</v>
      </c>
      <c r="B931" t="s">
        <v>1</v>
      </c>
      <c r="C931" s="2">
        <v>45658</v>
      </c>
      <c r="D931" s="2">
        <v>45777</v>
      </c>
      <c r="E931" t="s">
        <v>2</v>
      </c>
      <c r="F931" s="2">
        <v>45680</v>
      </c>
      <c r="G931" t="s">
        <v>121</v>
      </c>
      <c r="H931" t="s">
        <v>140</v>
      </c>
      <c r="I931" t="s">
        <v>5837</v>
      </c>
      <c r="J931" s="2">
        <v>45658</v>
      </c>
      <c r="K931" s="2">
        <v>46022</v>
      </c>
      <c r="L931" t="s">
        <v>6</v>
      </c>
      <c r="M931" t="s">
        <v>7</v>
      </c>
      <c r="N931" t="s">
        <v>8</v>
      </c>
      <c r="O931" t="s">
        <v>5838</v>
      </c>
      <c r="P931" t="s">
        <v>5838</v>
      </c>
      <c r="Q931" t="s">
        <v>5839</v>
      </c>
      <c r="R931" t="s">
        <v>5543</v>
      </c>
      <c r="S931" t="s">
        <v>5544</v>
      </c>
      <c r="T931" t="s">
        <v>12</v>
      </c>
      <c r="U931" t="s">
        <v>13</v>
      </c>
      <c r="V931" t="s">
        <v>5545</v>
      </c>
      <c r="W931" t="s">
        <v>5546</v>
      </c>
      <c r="X931" t="s">
        <v>5547</v>
      </c>
      <c r="Y931" t="s">
        <v>17</v>
      </c>
      <c r="Z931" t="s">
        <v>5548</v>
      </c>
      <c r="AA931" t="s">
        <v>103</v>
      </c>
      <c r="AB931" t="s">
        <v>382</v>
      </c>
      <c r="AC931" t="s">
        <v>5840</v>
      </c>
      <c r="AD931" t="s">
        <v>39</v>
      </c>
      <c r="AE931" t="s">
        <v>5841</v>
      </c>
      <c r="AF931" t="s">
        <v>5842</v>
      </c>
      <c r="AG931" t="s">
        <v>25</v>
      </c>
      <c r="AH931" t="s">
        <v>26</v>
      </c>
      <c r="AI931" t="s">
        <v>27</v>
      </c>
      <c r="AJ931" t="s">
        <v>28</v>
      </c>
      <c r="AK931" s="3">
        <v>600000</v>
      </c>
      <c r="AL931" s="3">
        <v>0</v>
      </c>
      <c r="AM931" s="3">
        <v>0</v>
      </c>
      <c r="AN931" s="3">
        <v>600000</v>
      </c>
      <c r="AO931" s="3">
        <v>0</v>
      </c>
      <c r="AP931" s="3">
        <v>600000</v>
      </c>
      <c r="AQ931" t="s">
        <v>5843</v>
      </c>
      <c r="AR931" t="s">
        <v>1</v>
      </c>
      <c r="AS931" t="s">
        <v>5844</v>
      </c>
      <c r="AT931" t="s">
        <v>1</v>
      </c>
      <c r="AU931" s="2">
        <v>45680</v>
      </c>
    </row>
    <row r="932" spans="1:47" hidden="1" x14ac:dyDescent="0.2">
      <c r="A932" t="s">
        <v>0</v>
      </c>
      <c r="B932" t="s">
        <v>1</v>
      </c>
      <c r="C932" s="2">
        <v>45658</v>
      </c>
      <c r="D932" s="2">
        <v>45777</v>
      </c>
      <c r="E932" t="s">
        <v>2</v>
      </c>
      <c r="F932" s="2">
        <v>45680</v>
      </c>
      <c r="G932" t="s">
        <v>121</v>
      </c>
      <c r="H932" t="s">
        <v>140</v>
      </c>
      <c r="I932" t="s">
        <v>5845</v>
      </c>
      <c r="J932" s="2">
        <v>45658</v>
      </c>
      <c r="K932" s="2">
        <v>46022</v>
      </c>
      <c r="L932" t="s">
        <v>6</v>
      </c>
      <c r="M932" t="s">
        <v>7</v>
      </c>
      <c r="N932" t="s">
        <v>8</v>
      </c>
      <c r="O932" t="s">
        <v>5846</v>
      </c>
      <c r="P932" t="s">
        <v>5846</v>
      </c>
      <c r="Q932" t="s">
        <v>5847</v>
      </c>
      <c r="R932" t="s">
        <v>5543</v>
      </c>
      <c r="S932" t="s">
        <v>5544</v>
      </c>
      <c r="T932" t="s">
        <v>12</v>
      </c>
      <c r="U932" t="s">
        <v>13</v>
      </c>
      <c r="V932" t="s">
        <v>5545</v>
      </c>
      <c r="W932" t="s">
        <v>5546</v>
      </c>
      <c r="X932" t="s">
        <v>5547</v>
      </c>
      <c r="Y932" t="s">
        <v>17</v>
      </c>
      <c r="Z932" t="s">
        <v>5548</v>
      </c>
      <c r="AA932" t="s">
        <v>103</v>
      </c>
      <c r="AB932" t="s">
        <v>382</v>
      </c>
      <c r="AC932" t="s">
        <v>5848</v>
      </c>
      <c r="AD932" t="s">
        <v>39</v>
      </c>
      <c r="AE932" t="s">
        <v>5849</v>
      </c>
      <c r="AF932" t="s">
        <v>5850</v>
      </c>
      <c r="AG932" t="s">
        <v>25</v>
      </c>
      <c r="AH932" t="s">
        <v>26</v>
      </c>
      <c r="AI932" t="s">
        <v>27</v>
      </c>
      <c r="AJ932" t="s">
        <v>28</v>
      </c>
      <c r="AK932" s="3">
        <v>613334</v>
      </c>
      <c r="AL932" s="3">
        <v>0</v>
      </c>
      <c r="AM932" s="3">
        <v>0</v>
      </c>
      <c r="AN932" s="3">
        <v>613334</v>
      </c>
      <c r="AO932" s="3">
        <v>0</v>
      </c>
      <c r="AP932" s="3">
        <v>613334</v>
      </c>
      <c r="AQ932" t="s">
        <v>5851</v>
      </c>
      <c r="AR932" t="s">
        <v>1</v>
      </c>
      <c r="AS932" t="s">
        <v>5852</v>
      </c>
      <c r="AT932" t="s">
        <v>1</v>
      </c>
      <c r="AU932" s="2">
        <v>45680</v>
      </c>
    </row>
    <row r="933" spans="1:47" hidden="1" x14ac:dyDescent="0.2">
      <c r="A933" t="s">
        <v>0</v>
      </c>
      <c r="B933" t="s">
        <v>1</v>
      </c>
      <c r="C933" s="2">
        <v>45658</v>
      </c>
      <c r="D933" s="2">
        <v>45777</v>
      </c>
      <c r="E933" t="s">
        <v>2</v>
      </c>
      <c r="F933" s="2">
        <v>45680</v>
      </c>
      <c r="G933" t="s">
        <v>121</v>
      </c>
      <c r="H933" t="s">
        <v>140</v>
      </c>
      <c r="I933" t="s">
        <v>5853</v>
      </c>
      <c r="J933" s="2">
        <v>45658</v>
      </c>
      <c r="K933" s="2">
        <v>46022</v>
      </c>
      <c r="L933" t="s">
        <v>6</v>
      </c>
      <c r="M933" t="s">
        <v>7</v>
      </c>
      <c r="N933" t="s">
        <v>8</v>
      </c>
      <c r="O933" t="s">
        <v>5854</v>
      </c>
      <c r="P933" t="s">
        <v>5854</v>
      </c>
      <c r="Q933" t="s">
        <v>5855</v>
      </c>
      <c r="R933" t="s">
        <v>5543</v>
      </c>
      <c r="S933" t="s">
        <v>5544</v>
      </c>
      <c r="T933" t="s">
        <v>12</v>
      </c>
      <c r="U933" t="s">
        <v>13</v>
      </c>
      <c r="V933" t="s">
        <v>5545</v>
      </c>
      <c r="W933" t="s">
        <v>5546</v>
      </c>
      <c r="X933" t="s">
        <v>5547</v>
      </c>
      <c r="Y933" t="s">
        <v>17</v>
      </c>
      <c r="Z933" t="s">
        <v>5548</v>
      </c>
      <c r="AA933" t="s">
        <v>103</v>
      </c>
      <c r="AB933" t="s">
        <v>382</v>
      </c>
      <c r="AC933" t="s">
        <v>1193</v>
      </c>
      <c r="AD933" t="s">
        <v>39</v>
      </c>
      <c r="AE933" t="s">
        <v>1194</v>
      </c>
      <c r="AF933" t="s">
        <v>1195</v>
      </c>
      <c r="AG933" t="s">
        <v>25</v>
      </c>
      <c r="AH933" t="s">
        <v>26</v>
      </c>
      <c r="AI933" t="s">
        <v>27</v>
      </c>
      <c r="AJ933" t="s">
        <v>28</v>
      </c>
      <c r="AK933" s="3">
        <v>4333334</v>
      </c>
      <c r="AL933" s="3">
        <v>0</v>
      </c>
      <c r="AM933" s="3">
        <v>0</v>
      </c>
      <c r="AN933" s="3">
        <v>4333334</v>
      </c>
      <c r="AO933" s="3">
        <v>4333333</v>
      </c>
      <c r="AP933" s="3">
        <v>1</v>
      </c>
      <c r="AQ933" t="s">
        <v>5856</v>
      </c>
      <c r="AR933" t="s">
        <v>1</v>
      </c>
      <c r="AS933" t="s">
        <v>5857</v>
      </c>
      <c r="AT933" t="s">
        <v>1</v>
      </c>
      <c r="AU933" s="2">
        <v>45680</v>
      </c>
    </row>
    <row r="934" spans="1:47" hidden="1" x14ac:dyDescent="0.2">
      <c r="A934" t="s">
        <v>0</v>
      </c>
      <c r="B934" t="s">
        <v>1</v>
      </c>
      <c r="C934" s="2">
        <v>45658</v>
      </c>
      <c r="D934" s="2">
        <v>45777</v>
      </c>
      <c r="E934" t="s">
        <v>2</v>
      </c>
      <c r="F934" s="2">
        <v>45680</v>
      </c>
      <c r="G934" t="s">
        <v>121</v>
      </c>
      <c r="H934" t="s">
        <v>140</v>
      </c>
      <c r="I934" t="s">
        <v>5858</v>
      </c>
      <c r="J934" s="2">
        <v>45658</v>
      </c>
      <c r="K934" s="2">
        <v>46022</v>
      </c>
      <c r="L934" t="s">
        <v>6</v>
      </c>
      <c r="M934" t="s">
        <v>7</v>
      </c>
      <c r="N934" t="s">
        <v>8</v>
      </c>
      <c r="O934" t="s">
        <v>5859</v>
      </c>
      <c r="P934" t="s">
        <v>5859</v>
      </c>
      <c r="Q934" t="s">
        <v>5860</v>
      </c>
      <c r="R934" t="s">
        <v>5543</v>
      </c>
      <c r="S934" t="s">
        <v>5544</v>
      </c>
      <c r="T934" t="s">
        <v>12</v>
      </c>
      <c r="U934" t="s">
        <v>13</v>
      </c>
      <c r="V934" t="s">
        <v>5545</v>
      </c>
      <c r="W934" t="s">
        <v>5546</v>
      </c>
      <c r="X934" t="s">
        <v>5547</v>
      </c>
      <c r="Y934" t="s">
        <v>17</v>
      </c>
      <c r="Z934" t="s">
        <v>5548</v>
      </c>
      <c r="AA934" t="s">
        <v>103</v>
      </c>
      <c r="AB934" t="s">
        <v>382</v>
      </c>
      <c r="AC934" t="s">
        <v>735</v>
      </c>
      <c r="AD934" t="s">
        <v>39</v>
      </c>
      <c r="AE934" t="s">
        <v>736</v>
      </c>
      <c r="AF934" t="s">
        <v>737</v>
      </c>
      <c r="AG934" t="s">
        <v>25</v>
      </c>
      <c r="AH934" t="s">
        <v>26</v>
      </c>
      <c r="AI934" t="s">
        <v>27</v>
      </c>
      <c r="AJ934" t="s">
        <v>28</v>
      </c>
      <c r="AK934" s="3">
        <v>4400000</v>
      </c>
      <c r="AL934" s="3">
        <v>0</v>
      </c>
      <c r="AM934" s="3">
        <v>0</v>
      </c>
      <c r="AN934" s="3">
        <v>4400000</v>
      </c>
      <c r="AO934" s="3">
        <v>0</v>
      </c>
      <c r="AP934" s="3">
        <v>4400000</v>
      </c>
      <c r="AQ934" t="s">
        <v>5861</v>
      </c>
      <c r="AR934" t="s">
        <v>1</v>
      </c>
      <c r="AS934" t="s">
        <v>5862</v>
      </c>
      <c r="AT934" t="s">
        <v>1</v>
      </c>
      <c r="AU934" s="2">
        <v>45680</v>
      </c>
    </row>
    <row r="935" spans="1:47" hidden="1" x14ac:dyDescent="0.2">
      <c r="A935" t="s">
        <v>0</v>
      </c>
      <c r="B935" t="s">
        <v>1</v>
      </c>
      <c r="C935" s="2">
        <v>45658</v>
      </c>
      <c r="D935" s="2">
        <v>45777</v>
      </c>
      <c r="E935" t="s">
        <v>2</v>
      </c>
      <c r="F935" s="2">
        <v>45680</v>
      </c>
      <c r="G935" t="s">
        <v>121</v>
      </c>
      <c r="H935" t="s">
        <v>140</v>
      </c>
      <c r="I935" t="s">
        <v>5863</v>
      </c>
      <c r="J935" s="2">
        <v>45658</v>
      </c>
      <c r="K935" s="2">
        <v>46022</v>
      </c>
      <c r="L935" t="s">
        <v>6</v>
      </c>
      <c r="M935" t="s">
        <v>7</v>
      </c>
      <c r="N935" t="s">
        <v>8</v>
      </c>
      <c r="O935" t="s">
        <v>5864</v>
      </c>
      <c r="P935" t="s">
        <v>5864</v>
      </c>
      <c r="Q935" t="s">
        <v>5865</v>
      </c>
      <c r="R935" t="s">
        <v>5543</v>
      </c>
      <c r="S935" t="s">
        <v>5544</v>
      </c>
      <c r="T935" t="s">
        <v>12</v>
      </c>
      <c r="U935" t="s">
        <v>13</v>
      </c>
      <c r="V935" t="s">
        <v>5545</v>
      </c>
      <c r="W935" t="s">
        <v>5546</v>
      </c>
      <c r="X935" t="s">
        <v>5547</v>
      </c>
      <c r="Y935" t="s">
        <v>17</v>
      </c>
      <c r="Z935" t="s">
        <v>5548</v>
      </c>
      <c r="AA935" t="s">
        <v>103</v>
      </c>
      <c r="AB935" t="s">
        <v>382</v>
      </c>
      <c r="AC935" t="s">
        <v>870</v>
      </c>
      <c r="AD935" t="s">
        <v>39</v>
      </c>
      <c r="AE935" t="s">
        <v>871</v>
      </c>
      <c r="AF935" t="s">
        <v>872</v>
      </c>
      <c r="AG935" t="s">
        <v>25</v>
      </c>
      <c r="AH935" t="s">
        <v>26</v>
      </c>
      <c r="AI935" t="s">
        <v>27</v>
      </c>
      <c r="AJ935" t="s">
        <v>28</v>
      </c>
      <c r="AK935" s="3">
        <v>7000000</v>
      </c>
      <c r="AL935" s="3">
        <v>0</v>
      </c>
      <c r="AM935" s="3">
        <v>0</v>
      </c>
      <c r="AN935" s="3">
        <v>7000000</v>
      </c>
      <c r="AO935" s="3">
        <v>0</v>
      </c>
      <c r="AP935" s="3">
        <v>7000000</v>
      </c>
      <c r="AQ935" t="s">
        <v>5866</v>
      </c>
      <c r="AR935" t="s">
        <v>1</v>
      </c>
      <c r="AS935" t="s">
        <v>5867</v>
      </c>
      <c r="AT935" t="s">
        <v>1</v>
      </c>
      <c r="AU935" s="2">
        <v>45680</v>
      </c>
    </row>
    <row r="936" spans="1:47" hidden="1" x14ac:dyDescent="0.2">
      <c r="A936" t="s">
        <v>0</v>
      </c>
      <c r="B936" t="s">
        <v>1</v>
      </c>
      <c r="C936" s="2">
        <v>45658</v>
      </c>
      <c r="D936" s="2">
        <v>45777</v>
      </c>
      <c r="E936" t="s">
        <v>2</v>
      </c>
      <c r="F936" s="2">
        <v>45680</v>
      </c>
      <c r="G936" t="s">
        <v>323</v>
      </c>
      <c r="H936" t="s">
        <v>1147</v>
      </c>
      <c r="I936" t="s">
        <v>5868</v>
      </c>
      <c r="J936" s="2">
        <v>45658</v>
      </c>
      <c r="K936" s="2">
        <v>46022</v>
      </c>
      <c r="L936" t="s">
        <v>6</v>
      </c>
      <c r="M936" t="s">
        <v>7</v>
      </c>
      <c r="N936" t="s">
        <v>8</v>
      </c>
      <c r="O936" t="s">
        <v>5869</v>
      </c>
      <c r="P936" t="s">
        <v>5869</v>
      </c>
      <c r="Q936" t="s">
        <v>5870</v>
      </c>
      <c r="R936" t="s">
        <v>5543</v>
      </c>
      <c r="S936" t="s">
        <v>5544</v>
      </c>
      <c r="T936" t="s">
        <v>12</v>
      </c>
      <c r="U936" t="s">
        <v>13</v>
      </c>
      <c r="V936" t="s">
        <v>5545</v>
      </c>
      <c r="W936" t="s">
        <v>5546</v>
      </c>
      <c r="X936" t="s">
        <v>5547</v>
      </c>
      <c r="Y936" t="s">
        <v>17</v>
      </c>
      <c r="Z936" t="s">
        <v>5548</v>
      </c>
      <c r="AA936" t="s">
        <v>1151</v>
      </c>
      <c r="AB936" t="s">
        <v>1152</v>
      </c>
      <c r="AC936" t="s">
        <v>5871</v>
      </c>
      <c r="AD936" t="s">
        <v>22</v>
      </c>
      <c r="AE936" t="s">
        <v>5872</v>
      </c>
      <c r="AF936" t="s">
        <v>5873</v>
      </c>
      <c r="AG936" t="s">
        <v>25</v>
      </c>
      <c r="AH936" t="s">
        <v>26</v>
      </c>
      <c r="AI936" t="s">
        <v>27</v>
      </c>
      <c r="AJ936" t="s">
        <v>28</v>
      </c>
      <c r="AK936" s="3">
        <v>28450259</v>
      </c>
      <c r="AL936" s="3">
        <v>0</v>
      </c>
      <c r="AM936" s="3">
        <v>0</v>
      </c>
      <c r="AN936" s="3">
        <v>28450259</v>
      </c>
      <c r="AO936" s="3">
        <v>0</v>
      </c>
      <c r="AP936" s="3">
        <v>28450259</v>
      </c>
      <c r="AQ936" t="s">
        <v>5874</v>
      </c>
      <c r="AR936" t="s">
        <v>1</v>
      </c>
      <c r="AS936" t="s">
        <v>5875</v>
      </c>
      <c r="AT936" t="s">
        <v>1</v>
      </c>
      <c r="AU936" s="2">
        <v>45680</v>
      </c>
    </row>
    <row r="937" spans="1:47" hidden="1" x14ac:dyDescent="0.2">
      <c r="A937" t="s">
        <v>0</v>
      </c>
      <c r="B937" t="s">
        <v>1</v>
      </c>
      <c r="C937" s="2">
        <v>45658</v>
      </c>
      <c r="D937" s="2">
        <v>45777</v>
      </c>
      <c r="E937" t="s">
        <v>2</v>
      </c>
      <c r="F937" s="2">
        <v>45680</v>
      </c>
      <c r="G937" t="s">
        <v>323</v>
      </c>
      <c r="H937" t="s">
        <v>1147</v>
      </c>
      <c r="I937" t="s">
        <v>5876</v>
      </c>
      <c r="J937" s="2">
        <v>45658</v>
      </c>
      <c r="K937" s="2">
        <v>46022</v>
      </c>
      <c r="L937" t="s">
        <v>6</v>
      </c>
      <c r="M937" t="s">
        <v>7</v>
      </c>
      <c r="N937" t="s">
        <v>8</v>
      </c>
      <c r="O937" t="s">
        <v>5877</v>
      </c>
      <c r="P937" t="s">
        <v>5877</v>
      </c>
      <c r="Q937" t="s">
        <v>5878</v>
      </c>
      <c r="R937" t="s">
        <v>5543</v>
      </c>
      <c r="S937" t="s">
        <v>5544</v>
      </c>
      <c r="T937" t="s">
        <v>12</v>
      </c>
      <c r="U937" t="s">
        <v>13</v>
      </c>
      <c r="V937" t="s">
        <v>5545</v>
      </c>
      <c r="W937" t="s">
        <v>5546</v>
      </c>
      <c r="X937" t="s">
        <v>5547</v>
      </c>
      <c r="Y937" t="s">
        <v>17</v>
      </c>
      <c r="Z937" t="s">
        <v>5548</v>
      </c>
      <c r="AA937" t="s">
        <v>1151</v>
      </c>
      <c r="AB937" t="s">
        <v>1152</v>
      </c>
      <c r="AC937" t="s">
        <v>4588</v>
      </c>
      <c r="AD937" t="s">
        <v>22</v>
      </c>
      <c r="AE937" t="s">
        <v>4589</v>
      </c>
      <c r="AF937" t="s">
        <v>4590</v>
      </c>
      <c r="AG937" t="s">
        <v>25</v>
      </c>
      <c r="AH937" t="s">
        <v>26</v>
      </c>
      <c r="AI937" t="s">
        <v>27</v>
      </c>
      <c r="AJ937" t="s">
        <v>28</v>
      </c>
      <c r="AK937" s="3">
        <v>259551133</v>
      </c>
      <c r="AL937" s="3">
        <v>0</v>
      </c>
      <c r="AM937" s="3">
        <v>0</v>
      </c>
      <c r="AN937" s="3">
        <v>259551133</v>
      </c>
      <c r="AO937" s="3">
        <v>106293945</v>
      </c>
      <c r="AP937" s="3">
        <v>153257188</v>
      </c>
      <c r="AQ937" t="s">
        <v>5879</v>
      </c>
      <c r="AR937" t="s">
        <v>1</v>
      </c>
      <c r="AS937" t="s">
        <v>5880</v>
      </c>
      <c r="AT937" t="s">
        <v>1</v>
      </c>
      <c r="AU937" s="2">
        <v>45680</v>
      </c>
    </row>
    <row r="938" spans="1:47" hidden="1" x14ac:dyDescent="0.2">
      <c r="A938" t="s">
        <v>0</v>
      </c>
      <c r="B938" t="s">
        <v>1</v>
      </c>
      <c r="C938" s="2">
        <v>45658</v>
      </c>
      <c r="D938" s="2">
        <v>45777</v>
      </c>
      <c r="E938" t="s">
        <v>2</v>
      </c>
      <c r="F938" s="2">
        <v>45680</v>
      </c>
      <c r="G938" t="s">
        <v>561</v>
      </c>
      <c r="H938" t="s">
        <v>960</v>
      </c>
      <c r="I938" t="s">
        <v>5881</v>
      </c>
      <c r="J938" s="2">
        <v>45658</v>
      </c>
      <c r="K938" s="2">
        <v>46022</v>
      </c>
      <c r="L938" t="s">
        <v>6</v>
      </c>
      <c r="M938" t="s">
        <v>7</v>
      </c>
      <c r="N938" t="s">
        <v>8</v>
      </c>
      <c r="O938" t="s">
        <v>5882</v>
      </c>
      <c r="P938" t="s">
        <v>5882</v>
      </c>
      <c r="Q938" t="s">
        <v>5883</v>
      </c>
      <c r="R938" t="s">
        <v>5543</v>
      </c>
      <c r="S938" t="s">
        <v>5544</v>
      </c>
      <c r="T938" t="s">
        <v>12</v>
      </c>
      <c r="U938" t="s">
        <v>13</v>
      </c>
      <c r="V938" t="s">
        <v>5545</v>
      </c>
      <c r="W938" t="s">
        <v>5546</v>
      </c>
      <c r="X938" t="s">
        <v>5547</v>
      </c>
      <c r="Y938" t="s">
        <v>17</v>
      </c>
      <c r="Z938" t="s">
        <v>5548</v>
      </c>
      <c r="AA938" t="s">
        <v>144</v>
      </c>
      <c r="AB938" t="s">
        <v>145</v>
      </c>
      <c r="AC938" t="s">
        <v>4567</v>
      </c>
      <c r="AD938" t="s">
        <v>22</v>
      </c>
      <c r="AE938" t="s">
        <v>4568</v>
      </c>
      <c r="AF938" t="s">
        <v>4569</v>
      </c>
      <c r="AG938" t="s">
        <v>25</v>
      </c>
      <c r="AH938" t="s">
        <v>26</v>
      </c>
      <c r="AI938" t="s">
        <v>27</v>
      </c>
      <c r="AJ938" t="s">
        <v>28</v>
      </c>
      <c r="AK938" s="3">
        <v>368657774</v>
      </c>
      <c r="AL938" s="3">
        <v>0</v>
      </c>
      <c r="AM938" s="3">
        <v>0</v>
      </c>
      <c r="AN938" s="3">
        <v>368657774</v>
      </c>
      <c r="AO938" s="3">
        <v>0</v>
      </c>
      <c r="AP938" s="3">
        <v>368657774</v>
      </c>
      <c r="AQ938" t="s">
        <v>5884</v>
      </c>
      <c r="AR938" t="s">
        <v>1</v>
      </c>
      <c r="AS938" t="s">
        <v>5885</v>
      </c>
      <c r="AT938" t="s">
        <v>1</v>
      </c>
      <c r="AU938" s="2">
        <v>45680</v>
      </c>
    </row>
    <row r="939" spans="1:47" hidden="1" x14ac:dyDescent="0.2">
      <c r="A939" t="s">
        <v>0</v>
      </c>
      <c r="B939" t="s">
        <v>1</v>
      </c>
      <c r="C939" s="2">
        <v>45658</v>
      </c>
      <c r="D939" s="2">
        <v>45777</v>
      </c>
      <c r="E939" t="s">
        <v>2</v>
      </c>
      <c r="F939" s="2">
        <v>45680</v>
      </c>
      <c r="G939" t="s">
        <v>121</v>
      </c>
      <c r="H939" t="s">
        <v>140</v>
      </c>
      <c r="I939" t="s">
        <v>5886</v>
      </c>
      <c r="J939" s="2">
        <v>45658</v>
      </c>
      <c r="K939" s="2">
        <v>46022</v>
      </c>
      <c r="L939" t="s">
        <v>6</v>
      </c>
      <c r="M939" t="s">
        <v>7</v>
      </c>
      <c r="N939" t="s">
        <v>8</v>
      </c>
      <c r="O939" t="s">
        <v>5887</v>
      </c>
      <c r="P939" t="s">
        <v>5887</v>
      </c>
      <c r="Q939" t="s">
        <v>5888</v>
      </c>
      <c r="R939" t="s">
        <v>5543</v>
      </c>
      <c r="S939" t="s">
        <v>5544</v>
      </c>
      <c r="T939" t="s">
        <v>12</v>
      </c>
      <c r="U939" t="s">
        <v>13</v>
      </c>
      <c r="V939" t="s">
        <v>5545</v>
      </c>
      <c r="W939" t="s">
        <v>5546</v>
      </c>
      <c r="X939" t="s">
        <v>5547</v>
      </c>
      <c r="Y939" t="s">
        <v>17</v>
      </c>
      <c r="Z939" t="s">
        <v>5548</v>
      </c>
      <c r="AA939" t="s">
        <v>103</v>
      </c>
      <c r="AB939" t="s">
        <v>382</v>
      </c>
      <c r="AC939" t="s">
        <v>1469</v>
      </c>
      <c r="AD939" t="s">
        <v>39</v>
      </c>
      <c r="AE939" t="s">
        <v>1470</v>
      </c>
      <c r="AF939" t="s">
        <v>1471</v>
      </c>
      <c r="AG939" t="s">
        <v>25</v>
      </c>
      <c r="AH939" t="s">
        <v>26</v>
      </c>
      <c r="AI939" t="s">
        <v>27</v>
      </c>
      <c r="AJ939" t="s">
        <v>28</v>
      </c>
      <c r="AK939" s="3">
        <v>2200000</v>
      </c>
      <c r="AL939" s="3">
        <v>0</v>
      </c>
      <c r="AM939" s="3">
        <v>0</v>
      </c>
      <c r="AN939" s="3">
        <v>2200000</v>
      </c>
      <c r="AO939" s="3">
        <v>2200000</v>
      </c>
      <c r="AP939" s="3">
        <v>0</v>
      </c>
      <c r="AQ939" t="s">
        <v>5889</v>
      </c>
      <c r="AR939" t="s">
        <v>1</v>
      </c>
      <c r="AS939" t="s">
        <v>5890</v>
      </c>
      <c r="AT939" t="s">
        <v>1</v>
      </c>
      <c r="AU939" s="2">
        <v>45680</v>
      </c>
    </row>
    <row r="940" spans="1:47" hidden="1" x14ac:dyDescent="0.2">
      <c r="A940" t="s">
        <v>0</v>
      </c>
      <c r="B940" t="s">
        <v>1</v>
      </c>
      <c r="C940" s="2">
        <v>45658</v>
      </c>
      <c r="D940" s="2">
        <v>45777</v>
      </c>
      <c r="E940" t="s">
        <v>2</v>
      </c>
      <c r="F940" s="2">
        <v>45680</v>
      </c>
      <c r="G940" t="s">
        <v>189</v>
      </c>
      <c r="H940" t="s">
        <v>3523</v>
      </c>
      <c r="I940" t="s">
        <v>5891</v>
      </c>
      <c r="J940" s="2">
        <v>45658</v>
      </c>
      <c r="K940" s="2">
        <v>46022</v>
      </c>
      <c r="L940" t="s">
        <v>6</v>
      </c>
      <c r="M940" t="s">
        <v>7</v>
      </c>
      <c r="N940" t="s">
        <v>8</v>
      </c>
      <c r="O940" t="s">
        <v>5892</v>
      </c>
      <c r="P940" t="s">
        <v>5892</v>
      </c>
      <c r="Q940" t="s">
        <v>5893</v>
      </c>
      <c r="R940" t="s">
        <v>5543</v>
      </c>
      <c r="S940" t="s">
        <v>5544</v>
      </c>
      <c r="T940" t="s">
        <v>12</v>
      </c>
      <c r="U940" t="s">
        <v>13</v>
      </c>
      <c r="V940" t="s">
        <v>5545</v>
      </c>
      <c r="W940" t="s">
        <v>5546</v>
      </c>
      <c r="X940" t="s">
        <v>5547</v>
      </c>
      <c r="Y940" t="s">
        <v>17</v>
      </c>
      <c r="Z940" t="s">
        <v>5548</v>
      </c>
      <c r="AA940" t="s">
        <v>121</v>
      </c>
      <c r="AB940" t="s">
        <v>5894</v>
      </c>
      <c r="AC940" t="s">
        <v>3527</v>
      </c>
      <c r="AD940" t="s">
        <v>22</v>
      </c>
      <c r="AE940" t="s">
        <v>3528</v>
      </c>
      <c r="AF940" t="s">
        <v>3529</v>
      </c>
      <c r="AG940" t="s">
        <v>25</v>
      </c>
      <c r="AH940" t="s">
        <v>26</v>
      </c>
      <c r="AI940" t="s">
        <v>27</v>
      </c>
      <c r="AJ940" t="s">
        <v>28</v>
      </c>
      <c r="AK940" s="3">
        <v>225519682</v>
      </c>
      <c r="AL940" s="3">
        <v>0</v>
      </c>
      <c r="AM940" s="3">
        <v>0</v>
      </c>
      <c r="AN940" s="3">
        <v>225519682</v>
      </c>
      <c r="AO940" s="3">
        <v>0</v>
      </c>
      <c r="AP940" s="3">
        <v>225519682</v>
      </c>
      <c r="AQ940" t="s">
        <v>5895</v>
      </c>
      <c r="AR940" t="s">
        <v>1</v>
      </c>
      <c r="AS940" t="s">
        <v>5896</v>
      </c>
      <c r="AT940" t="s">
        <v>1</v>
      </c>
      <c r="AU940" s="2">
        <v>45680</v>
      </c>
    </row>
    <row r="941" spans="1:47" hidden="1" x14ac:dyDescent="0.2">
      <c r="A941" t="s">
        <v>0</v>
      </c>
      <c r="B941" t="s">
        <v>1</v>
      </c>
      <c r="C941" s="2">
        <v>45658</v>
      </c>
      <c r="D941" s="2">
        <v>45777</v>
      </c>
      <c r="E941" t="s">
        <v>2</v>
      </c>
      <c r="F941" s="2">
        <v>45680</v>
      </c>
      <c r="G941" t="s">
        <v>121</v>
      </c>
      <c r="H941" t="s">
        <v>140</v>
      </c>
      <c r="I941" t="s">
        <v>5897</v>
      </c>
      <c r="J941" s="2">
        <v>45658</v>
      </c>
      <c r="K941" s="2">
        <v>46022</v>
      </c>
      <c r="L941" t="s">
        <v>6</v>
      </c>
      <c r="M941" t="s">
        <v>7</v>
      </c>
      <c r="N941" t="s">
        <v>8</v>
      </c>
      <c r="O941" t="s">
        <v>5898</v>
      </c>
      <c r="P941" t="s">
        <v>5898</v>
      </c>
      <c r="Q941" t="s">
        <v>5899</v>
      </c>
      <c r="R941" t="s">
        <v>5543</v>
      </c>
      <c r="S941" t="s">
        <v>5544</v>
      </c>
      <c r="T941" t="s">
        <v>12</v>
      </c>
      <c r="U941" t="s">
        <v>13</v>
      </c>
      <c r="V941" t="s">
        <v>5545</v>
      </c>
      <c r="W941" t="s">
        <v>5546</v>
      </c>
      <c r="X941" t="s">
        <v>5547</v>
      </c>
      <c r="Y941" t="s">
        <v>17</v>
      </c>
      <c r="Z941" t="s">
        <v>5548</v>
      </c>
      <c r="AA941" t="s">
        <v>3</v>
      </c>
      <c r="AB941" t="s">
        <v>213</v>
      </c>
      <c r="AC941" t="s">
        <v>5900</v>
      </c>
      <c r="AD941" t="s">
        <v>22</v>
      </c>
      <c r="AE941" t="s">
        <v>5901</v>
      </c>
      <c r="AF941" t="s">
        <v>5902</v>
      </c>
      <c r="AG941" t="s">
        <v>25</v>
      </c>
      <c r="AH941" t="s">
        <v>26</v>
      </c>
      <c r="AI941" t="s">
        <v>27</v>
      </c>
      <c r="AJ941" t="s">
        <v>28</v>
      </c>
      <c r="AK941" s="3">
        <v>1021251</v>
      </c>
      <c r="AL941" s="3">
        <v>0</v>
      </c>
      <c r="AM941" s="3">
        <v>0</v>
      </c>
      <c r="AN941" s="3">
        <v>1021251</v>
      </c>
      <c r="AO941" s="3">
        <v>0</v>
      </c>
      <c r="AP941" s="3">
        <v>1021251</v>
      </c>
      <c r="AQ941" t="s">
        <v>5903</v>
      </c>
      <c r="AR941" t="s">
        <v>1</v>
      </c>
      <c r="AS941" t="s">
        <v>5904</v>
      </c>
      <c r="AT941" t="s">
        <v>1</v>
      </c>
      <c r="AU941" s="2">
        <v>45680</v>
      </c>
    </row>
    <row r="942" spans="1:47" hidden="1" x14ac:dyDescent="0.2">
      <c r="A942" t="s">
        <v>0</v>
      </c>
      <c r="B942" t="s">
        <v>1</v>
      </c>
      <c r="C942" s="2">
        <v>45658</v>
      </c>
      <c r="D942" s="2">
        <v>45777</v>
      </c>
      <c r="E942" t="s">
        <v>2</v>
      </c>
      <c r="F942" s="2">
        <v>45680</v>
      </c>
      <c r="G942" t="s">
        <v>121</v>
      </c>
      <c r="H942" t="s">
        <v>140</v>
      </c>
      <c r="I942" t="s">
        <v>5905</v>
      </c>
      <c r="J942" s="2">
        <v>45658</v>
      </c>
      <c r="K942" s="2">
        <v>46022</v>
      </c>
      <c r="L942" t="s">
        <v>6</v>
      </c>
      <c r="M942" t="s">
        <v>7</v>
      </c>
      <c r="N942" t="s">
        <v>8</v>
      </c>
      <c r="O942" t="s">
        <v>5906</v>
      </c>
      <c r="P942" t="s">
        <v>5906</v>
      </c>
      <c r="Q942" t="s">
        <v>5907</v>
      </c>
      <c r="R942" t="s">
        <v>5543</v>
      </c>
      <c r="S942" t="s">
        <v>5544</v>
      </c>
      <c r="T942" t="s">
        <v>12</v>
      </c>
      <c r="U942" t="s">
        <v>13</v>
      </c>
      <c r="V942" t="s">
        <v>5545</v>
      </c>
      <c r="W942" t="s">
        <v>5546</v>
      </c>
      <c r="X942" t="s">
        <v>5547</v>
      </c>
      <c r="Y942" t="s">
        <v>17</v>
      </c>
      <c r="Z942" t="s">
        <v>5548</v>
      </c>
      <c r="AA942" t="s">
        <v>103</v>
      </c>
      <c r="AB942" t="s">
        <v>382</v>
      </c>
      <c r="AC942" t="s">
        <v>627</v>
      </c>
      <c r="AD942" t="s">
        <v>39</v>
      </c>
      <c r="AE942" t="s">
        <v>628</v>
      </c>
      <c r="AF942" t="s">
        <v>629</v>
      </c>
      <c r="AG942" t="s">
        <v>25</v>
      </c>
      <c r="AH942" t="s">
        <v>26</v>
      </c>
      <c r="AI942" t="s">
        <v>27</v>
      </c>
      <c r="AJ942" t="s">
        <v>28</v>
      </c>
      <c r="AK942" s="3">
        <v>2300000</v>
      </c>
      <c r="AL942" s="3">
        <v>0</v>
      </c>
      <c r="AM942" s="3">
        <v>0</v>
      </c>
      <c r="AN942" s="3">
        <v>2300000</v>
      </c>
      <c r="AO942" s="3">
        <v>2300000</v>
      </c>
      <c r="AP942" s="3">
        <v>0</v>
      </c>
      <c r="AQ942" t="s">
        <v>5908</v>
      </c>
      <c r="AR942" t="s">
        <v>1</v>
      </c>
      <c r="AS942" t="s">
        <v>5909</v>
      </c>
      <c r="AT942" t="s">
        <v>1</v>
      </c>
      <c r="AU942" s="2">
        <v>45680</v>
      </c>
    </row>
    <row r="943" spans="1:47" hidden="1" x14ac:dyDescent="0.2">
      <c r="A943" t="s">
        <v>0</v>
      </c>
      <c r="B943" t="s">
        <v>1</v>
      </c>
      <c r="C943" s="2">
        <v>45658</v>
      </c>
      <c r="D943" s="2">
        <v>45777</v>
      </c>
      <c r="E943" t="s">
        <v>2</v>
      </c>
      <c r="F943" s="2">
        <v>45680</v>
      </c>
      <c r="G943" t="s">
        <v>121</v>
      </c>
      <c r="H943" t="s">
        <v>140</v>
      </c>
      <c r="I943" t="s">
        <v>5910</v>
      </c>
      <c r="J943" s="2">
        <v>45658</v>
      </c>
      <c r="K943" s="2">
        <v>46022</v>
      </c>
      <c r="L943" t="s">
        <v>6</v>
      </c>
      <c r="M943" t="s">
        <v>7</v>
      </c>
      <c r="N943" t="s">
        <v>8</v>
      </c>
      <c r="O943" t="s">
        <v>5911</v>
      </c>
      <c r="P943" t="s">
        <v>5911</v>
      </c>
      <c r="Q943" t="s">
        <v>5912</v>
      </c>
      <c r="R943" t="s">
        <v>5543</v>
      </c>
      <c r="S943" t="s">
        <v>5544</v>
      </c>
      <c r="T943" t="s">
        <v>12</v>
      </c>
      <c r="U943" t="s">
        <v>13</v>
      </c>
      <c r="V943" t="s">
        <v>5545</v>
      </c>
      <c r="W943" t="s">
        <v>5546</v>
      </c>
      <c r="X943" t="s">
        <v>5547</v>
      </c>
      <c r="Y943" t="s">
        <v>17</v>
      </c>
      <c r="Z943" t="s">
        <v>5548</v>
      </c>
      <c r="AA943" t="s">
        <v>103</v>
      </c>
      <c r="AB943" t="s">
        <v>382</v>
      </c>
      <c r="AC943" t="s">
        <v>5913</v>
      </c>
      <c r="AD943" t="s">
        <v>39</v>
      </c>
      <c r="AE943" t="s">
        <v>5914</v>
      </c>
      <c r="AF943" t="s">
        <v>5915</v>
      </c>
      <c r="AG943" t="s">
        <v>25</v>
      </c>
      <c r="AH943" t="s">
        <v>26</v>
      </c>
      <c r="AI943" t="s">
        <v>27</v>
      </c>
      <c r="AJ943" t="s">
        <v>28</v>
      </c>
      <c r="AK943" s="3">
        <v>2426667</v>
      </c>
      <c r="AL943" s="3">
        <v>0</v>
      </c>
      <c r="AM943" s="3">
        <v>0</v>
      </c>
      <c r="AN943" s="3">
        <v>2426667</v>
      </c>
      <c r="AO943" s="3">
        <v>0</v>
      </c>
      <c r="AP943" s="3">
        <v>2426667</v>
      </c>
      <c r="AQ943" t="s">
        <v>5916</v>
      </c>
      <c r="AR943" t="s">
        <v>1</v>
      </c>
      <c r="AS943" t="s">
        <v>5917</v>
      </c>
      <c r="AT943" t="s">
        <v>1</v>
      </c>
      <c r="AU943" s="2">
        <v>45680</v>
      </c>
    </row>
    <row r="944" spans="1:47" hidden="1" x14ac:dyDescent="0.2">
      <c r="A944" t="s">
        <v>0</v>
      </c>
      <c r="B944" t="s">
        <v>1</v>
      </c>
      <c r="C944" s="2">
        <v>45658</v>
      </c>
      <c r="D944" s="2">
        <v>45777</v>
      </c>
      <c r="E944" t="s">
        <v>2</v>
      </c>
      <c r="F944" s="2">
        <v>45680</v>
      </c>
      <c r="G944" t="s">
        <v>121</v>
      </c>
      <c r="H944" t="s">
        <v>140</v>
      </c>
      <c r="I944" t="s">
        <v>5918</v>
      </c>
      <c r="J944" s="2">
        <v>45658</v>
      </c>
      <c r="K944" s="2">
        <v>46022</v>
      </c>
      <c r="L944" t="s">
        <v>6</v>
      </c>
      <c r="M944" t="s">
        <v>7</v>
      </c>
      <c r="N944" t="s">
        <v>8</v>
      </c>
      <c r="O944" t="s">
        <v>5919</v>
      </c>
      <c r="P944" t="s">
        <v>5919</v>
      </c>
      <c r="Q944" t="s">
        <v>5920</v>
      </c>
      <c r="R944" t="s">
        <v>5543</v>
      </c>
      <c r="S944" t="s">
        <v>5544</v>
      </c>
      <c r="T944" t="s">
        <v>12</v>
      </c>
      <c r="U944" t="s">
        <v>13</v>
      </c>
      <c r="V944" t="s">
        <v>5545</v>
      </c>
      <c r="W944" t="s">
        <v>5546</v>
      </c>
      <c r="X944" t="s">
        <v>5547</v>
      </c>
      <c r="Y944" t="s">
        <v>17</v>
      </c>
      <c r="Z944" t="s">
        <v>5548</v>
      </c>
      <c r="AA944" t="s">
        <v>103</v>
      </c>
      <c r="AB944" t="s">
        <v>382</v>
      </c>
      <c r="AC944" t="s">
        <v>5921</v>
      </c>
      <c r="AD944" t="s">
        <v>39</v>
      </c>
      <c r="AE944" t="s">
        <v>5922</v>
      </c>
      <c r="AF944" t="s">
        <v>5923</v>
      </c>
      <c r="AG944" t="s">
        <v>25</v>
      </c>
      <c r="AH944" t="s">
        <v>26</v>
      </c>
      <c r="AI944" t="s">
        <v>27</v>
      </c>
      <c r="AJ944" t="s">
        <v>28</v>
      </c>
      <c r="AK944" s="3">
        <v>733333</v>
      </c>
      <c r="AL944" s="3">
        <v>0</v>
      </c>
      <c r="AM944" s="3">
        <v>0</v>
      </c>
      <c r="AN944" s="3">
        <v>733333</v>
      </c>
      <c r="AO944" s="3">
        <v>0</v>
      </c>
      <c r="AP944" s="3">
        <v>733333</v>
      </c>
      <c r="AQ944" t="s">
        <v>5924</v>
      </c>
      <c r="AR944" t="s">
        <v>1</v>
      </c>
      <c r="AS944" t="s">
        <v>5925</v>
      </c>
      <c r="AT944" t="s">
        <v>1</v>
      </c>
      <c r="AU944" s="2">
        <v>45680</v>
      </c>
    </row>
    <row r="945" spans="1:47" hidden="1" x14ac:dyDescent="0.2">
      <c r="A945" t="s">
        <v>0</v>
      </c>
      <c r="B945" t="s">
        <v>1</v>
      </c>
      <c r="C945" s="2">
        <v>45658</v>
      </c>
      <c r="D945" s="2">
        <v>45777</v>
      </c>
      <c r="E945" t="s">
        <v>2</v>
      </c>
      <c r="F945" s="2">
        <v>45680</v>
      </c>
      <c r="G945" t="s">
        <v>121</v>
      </c>
      <c r="H945" t="s">
        <v>140</v>
      </c>
      <c r="I945" t="s">
        <v>5926</v>
      </c>
      <c r="J945" s="2">
        <v>45658</v>
      </c>
      <c r="K945" s="2">
        <v>46022</v>
      </c>
      <c r="L945" t="s">
        <v>6</v>
      </c>
      <c r="M945" t="s">
        <v>7</v>
      </c>
      <c r="N945" t="s">
        <v>8</v>
      </c>
      <c r="O945" t="s">
        <v>5927</v>
      </c>
      <c r="P945" t="s">
        <v>5927</v>
      </c>
      <c r="Q945" t="s">
        <v>5928</v>
      </c>
      <c r="R945" t="s">
        <v>5543</v>
      </c>
      <c r="S945" t="s">
        <v>5544</v>
      </c>
      <c r="T945" t="s">
        <v>12</v>
      </c>
      <c r="U945" t="s">
        <v>13</v>
      </c>
      <c r="V945" t="s">
        <v>5545</v>
      </c>
      <c r="W945" t="s">
        <v>5546</v>
      </c>
      <c r="X945" t="s">
        <v>5547</v>
      </c>
      <c r="Y945" t="s">
        <v>17</v>
      </c>
      <c r="Z945" t="s">
        <v>5548</v>
      </c>
      <c r="AA945" t="s">
        <v>103</v>
      </c>
      <c r="AB945" t="s">
        <v>382</v>
      </c>
      <c r="AC945" t="s">
        <v>5913</v>
      </c>
      <c r="AD945" t="s">
        <v>39</v>
      </c>
      <c r="AE945" t="s">
        <v>5914</v>
      </c>
      <c r="AF945" t="s">
        <v>5915</v>
      </c>
      <c r="AG945" t="s">
        <v>25</v>
      </c>
      <c r="AH945" t="s">
        <v>26</v>
      </c>
      <c r="AI945" t="s">
        <v>27</v>
      </c>
      <c r="AJ945" t="s">
        <v>28</v>
      </c>
      <c r="AK945" s="3">
        <v>7540000</v>
      </c>
      <c r="AL945" s="3">
        <v>0</v>
      </c>
      <c r="AM945" s="3">
        <v>0</v>
      </c>
      <c r="AN945" s="3">
        <v>7540000</v>
      </c>
      <c r="AO945" s="3">
        <v>0</v>
      </c>
      <c r="AP945" s="3">
        <v>7540000</v>
      </c>
      <c r="AQ945" t="s">
        <v>5929</v>
      </c>
      <c r="AR945" t="s">
        <v>1</v>
      </c>
      <c r="AS945" t="s">
        <v>5930</v>
      </c>
      <c r="AT945" t="s">
        <v>1</v>
      </c>
      <c r="AU945" s="2">
        <v>45680</v>
      </c>
    </row>
    <row r="946" spans="1:47" hidden="1" x14ac:dyDescent="0.2">
      <c r="A946" t="s">
        <v>0</v>
      </c>
      <c r="B946" t="s">
        <v>1</v>
      </c>
      <c r="C946" s="2">
        <v>45658</v>
      </c>
      <c r="D946" s="2">
        <v>45777</v>
      </c>
      <c r="E946" t="s">
        <v>2</v>
      </c>
      <c r="F946" s="2">
        <v>45680</v>
      </c>
      <c r="G946" t="s">
        <v>121</v>
      </c>
      <c r="H946" t="s">
        <v>140</v>
      </c>
      <c r="I946" t="s">
        <v>5931</v>
      </c>
      <c r="J946" s="2">
        <v>45658</v>
      </c>
      <c r="K946" s="2">
        <v>46022</v>
      </c>
      <c r="L946" t="s">
        <v>6</v>
      </c>
      <c r="M946" t="s">
        <v>7</v>
      </c>
      <c r="N946" t="s">
        <v>8</v>
      </c>
      <c r="O946" t="s">
        <v>5932</v>
      </c>
      <c r="P946" t="s">
        <v>5932</v>
      </c>
      <c r="Q946" t="s">
        <v>5933</v>
      </c>
      <c r="R946" t="s">
        <v>5543</v>
      </c>
      <c r="S946" t="s">
        <v>5544</v>
      </c>
      <c r="T946" t="s">
        <v>12</v>
      </c>
      <c r="U946" t="s">
        <v>13</v>
      </c>
      <c r="V946" t="s">
        <v>5545</v>
      </c>
      <c r="W946" t="s">
        <v>5546</v>
      </c>
      <c r="X946" t="s">
        <v>5547</v>
      </c>
      <c r="Y946" t="s">
        <v>17</v>
      </c>
      <c r="Z946" t="s">
        <v>5548</v>
      </c>
      <c r="AA946" t="s">
        <v>103</v>
      </c>
      <c r="AB946" t="s">
        <v>382</v>
      </c>
      <c r="AC946" t="s">
        <v>878</v>
      </c>
      <c r="AD946" t="s">
        <v>39</v>
      </c>
      <c r="AE946" t="s">
        <v>879</v>
      </c>
      <c r="AF946" t="s">
        <v>880</v>
      </c>
      <c r="AG946" t="s">
        <v>25</v>
      </c>
      <c r="AH946" t="s">
        <v>26</v>
      </c>
      <c r="AI946" t="s">
        <v>27</v>
      </c>
      <c r="AJ946" t="s">
        <v>28</v>
      </c>
      <c r="AK946" s="3">
        <v>766667</v>
      </c>
      <c r="AL946" s="3">
        <v>0</v>
      </c>
      <c r="AM946" s="3">
        <v>0</v>
      </c>
      <c r="AN946" s="3">
        <v>766667</v>
      </c>
      <c r="AO946" s="3">
        <v>0</v>
      </c>
      <c r="AP946" s="3">
        <v>766667</v>
      </c>
      <c r="AQ946" t="s">
        <v>5934</v>
      </c>
      <c r="AR946" t="s">
        <v>1</v>
      </c>
      <c r="AS946" t="s">
        <v>5935</v>
      </c>
      <c r="AT946" t="s">
        <v>1</v>
      </c>
      <c r="AU946" s="2">
        <v>45680</v>
      </c>
    </row>
    <row r="947" spans="1:47" hidden="1" x14ac:dyDescent="0.2">
      <c r="A947" t="s">
        <v>0</v>
      </c>
      <c r="B947" t="s">
        <v>1</v>
      </c>
      <c r="C947" s="2">
        <v>45658</v>
      </c>
      <c r="D947" s="2">
        <v>45777</v>
      </c>
      <c r="E947" t="s">
        <v>2</v>
      </c>
      <c r="F947" s="2">
        <v>45680</v>
      </c>
      <c r="G947" t="s">
        <v>121</v>
      </c>
      <c r="H947" t="s">
        <v>140</v>
      </c>
      <c r="I947" t="s">
        <v>5936</v>
      </c>
      <c r="J947" s="2">
        <v>45658</v>
      </c>
      <c r="K947" s="2">
        <v>46022</v>
      </c>
      <c r="L947" t="s">
        <v>6</v>
      </c>
      <c r="M947" t="s">
        <v>7</v>
      </c>
      <c r="N947" t="s">
        <v>8</v>
      </c>
      <c r="O947" t="s">
        <v>5937</v>
      </c>
      <c r="P947" t="s">
        <v>5937</v>
      </c>
      <c r="Q947" t="s">
        <v>5938</v>
      </c>
      <c r="R947" t="s">
        <v>5543</v>
      </c>
      <c r="S947" t="s">
        <v>5544</v>
      </c>
      <c r="T947" t="s">
        <v>12</v>
      </c>
      <c r="U947" t="s">
        <v>13</v>
      </c>
      <c r="V947" t="s">
        <v>5545</v>
      </c>
      <c r="W947" t="s">
        <v>5546</v>
      </c>
      <c r="X947" t="s">
        <v>5547</v>
      </c>
      <c r="Y947" t="s">
        <v>17</v>
      </c>
      <c r="Z947" t="s">
        <v>5548</v>
      </c>
      <c r="AA947" t="s">
        <v>3</v>
      </c>
      <c r="AB947" t="s">
        <v>213</v>
      </c>
      <c r="AC947" t="s">
        <v>5939</v>
      </c>
      <c r="AD947" t="s">
        <v>22</v>
      </c>
      <c r="AE947" t="s">
        <v>5940</v>
      </c>
      <c r="AF947" t="s">
        <v>5941</v>
      </c>
      <c r="AG947" t="s">
        <v>25</v>
      </c>
      <c r="AH947" t="s">
        <v>26</v>
      </c>
      <c r="AI947" t="s">
        <v>27</v>
      </c>
      <c r="AJ947" t="s">
        <v>28</v>
      </c>
      <c r="AK947" s="3">
        <v>2411735</v>
      </c>
      <c r="AL947" s="3">
        <v>0</v>
      </c>
      <c r="AM947" s="3">
        <v>0</v>
      </c>
      <c r="AN947" s="3">
        <v>2411735</v>
      </c>
      <c r="AO947" s="3">
        <v>252677</v>
      </c>
      <c r="AP947" s="3">
        <v>2159058</v>
      </c>
      <c r="AQ947" t="s">
        <v>5942</v>
      </c>
      <c r="AR947" t="s">
        <v>1</v>
      </c>
      <c r="AS947" t="s">
        <v>5943</v>
      </c>
      <c r="AT947" t="s">
        <v>1</v>
      </c>
      <c r="AU947" s="2">
        <v>45680</v>
      </c>
    </row>
    <row r="948" spans="1:47" hidden="1" x14ac:dyDescent="0.2">
      <c r="A948" t="s">
        <v>0</v>
      </c>
      <c r="B948" t="s">
        <v>1</v>
      </c>
      <c r="C948" s="2">
        <v>45658</v>
      </c>
      <c r="D948" s="2">
        <v>45777</v>
      </c>
      <c r="E948" t="s">
        <v>2</v>
      </c>
      <c r="F948" s="2">
        <v>45680</v>
      </c>
      <c r="G948" t="s">
        <v>121</v>
      </c>
      <c r="H948" t="s">
        <v>140</v>
      </c>
      <c r="I948" t="s">
        <v>5944</v>
      </c>
      <c r="J948" s="2">
        <v>45658</v>
      </c>
      <c r="K948" s="2">
        <v>46022</v>
      </c>
      <c r="L948" t="s">
        <v>6</v>
      </c>
      <c r="M948" t="s">
        <v>7</v>
      </c>
      <c r="N948" t="s">
        <v>8</v>
      </c>
      <c r="O948" t="s">
        <v>5945</v>
      </c>
      <c r="P948" t="s">
        <v>5945</v>
      </c>
      <c r="Q948" t="s">
        <v>5946</v>
      </c>
      <c r="R948" t="s">
        <v>5543</v>
      </c>
      <c r="S948" t="s">
        <v>5544</v>
      </c>
      <c r="T948" t="s">
        <v>12</v>
      </c>
      <c r="U948" t="s">
        <v>13</v>
      </c>
      <c r="V948" t="s">
        <v>5545</v>
      </c>
      <c r="W948" t="s">
        <v>5546</v>
      </c>
      <c r="X948" t="s">
        <v>5547</v>
      </c>
      <c r="Y948" t="s">
        <v>17</v>
      </c>
      <c r="Z948" t="s">
        <v>5548</v>
      </c>
      <c r="AA948" t="s">
        <v>103</v>
      </c>
      <c r="AB948" t="s">
        <v>382</v>
      </c>
      <c r="AC948" t="s">
        <v>2417</v>
      </c>
      <c r="AD948" t="s">
        <v>39</v>
      </c>
      <c r="AE948" t="s">
        <v>2418</v>
      </c>
      <c r="AF948" t="s">
        <v>2419</v>
      </c>
      <c r="AG948" t="s">
        <v>25</v>
      </c>
      <c r="AH948" t="s">
        <v>26</v>
      </c>
      <c r="AI948" t="s">
        <v>27</v>
      </c>
      <c r="AJ948" t="s">
        <v>28</v>
      </c>
      <c r="AK948" s="3">
        <v>800000</v>
      </c>
      <c r="AL948" s="3">
        <v>0</v>
      </c>
      <c r="AM948" s="3">
        <v>0</v>
      </c>
      <c r="AN948" s="3">
        <v>800000</v>
      </c>
      <c r="AO948" s="3">
        <v>0</v>
      </c>
      <c r="AP948" s="3">
        <v>800000</v>
      </c>
      <c r="AQ948" t="s">
        <v>5947</v>
      </c>
      <c r="AR948" t="s">
        <v>1</v>
      </c>
      <c r="AS948" t="s">
        <v>5948</v>
      </c>
      <c r="AT948" t="s">
        <v>1</v>
      </c>
      <c r="AU948" s="2">
        <v>45680</v>
      </c>
    </row>
    <row r="949" spans="1:47" hidden="1" x14ac:dyDescent="0.2">
      <c r="A949" t="s">
        <v>0</v>
      </c>
      <c r="B949" t="s">
        <v>1</v>
      </c>
      <c r="C949" s="2">
        <v>45658</v>
      </c>
      <c r="D949" s="2">
        <v>45777</v>
      </c>
      <c r="E949" t="s">
        <v>2</v>
      </c>
      <c r="F949" s="2">
        <v>45680</v>
      </c>
      <c r="G949" t="s">
        <v>561</v>
      </c>
      <c r="H949" t="s">
        <v>960</v>
      </c>
      <c r="I949" t="s">
        <v>5949</v>
      </c>
      <c r="J949" s="2">
        <v>45658</v>
      </c>
      <c r="K949" s="2">
        <v>46022</v>
      </c>
      <c r="L949" t="s">
        <v>6</v>
      </c>
      <c r="M949" t="s">
        <v>7</v>
      </c>
      <c r="N949" t="s">
        <v>8</v>
      </c>
      <c r="O949" t="s">
        <v>5950</v>
      </c>
      <c r="P949" t="s">
        <v>5950</v>
      </c>
      <c r="Q949" t="s">
        <v>5951</v>
      </c>
      <c r="R949" t="s">
        <v>5543</v>
      </c>
      <c r="S949" t="s">
        <v>5544</v>
      </c>
      <c r="T949" t="s">
        <v>12</v>
      </c>
      <c r="U949" t="s">
        <v>13</v>
      </c>
      <c r="V949" t="s">
        <v>5545</v>
      </c>
      <c r="W949" t="s">
        <v>5546</v>
      </c>
      <c r="X949" t="s">
        <v>5547</v>
      </c>
      <c r="Y949" t="s">
        <v>17</v>
      </c>
      <c r="Z949" t="s">
        <v>5548</v>
      </c>
      <c r="AA949" t="s">
        <v>7</v>
      </c>
      <c r="AB949" t="s">
        <v>134</v>
      </c>
      <c r="AC949" t="s">
        <v>5952</v>
      </c>
      <c r="AD949" t="s">
        <v>22</v>
      </c>
      <c r="AE949" t="s">
        <v>5953</v>
      </c>
      <c r="AF949" t="s">
        <v>5954</v>
      </c>
      <c r="AG949" t="s">
        <v>25</v>
      </c>
      <c r="AH949" t="s">
        <v>26</v>
      </c>
      <c r="AI949" t="s">
        <v>27</v>
      </c>
      <c r="AJ949" t="s">
        <v>28</v>
      </c>
      <c r="AK949" s="3">
        <v>274354</v>
      </c>
      <c r="AL949" s="3">
        <v>0</v>
      </c>
      <c r="AM949" s="3">
        <v>0</v>
      </c>
      <c r="AN949" s="3">
        <v>274354</v>
      </c>
      <c r="AO949" s="3">
        <v>0</v>
      </c>
      <c r="AP949" s="3">
        <v>274354</v>
      </c>
      <c r="AQ949" t="s">
        <v>5955</v>
      </c>
      <c r="AR949" t="s">
        <v>1</v>
      </c>
      <c r="AS949" t="s">
        <v>5956</v>
      </c>
      <c r="AT949" t="s">
        <v>1</v>
      </c>
      <c r="AU949" s="2">
        <v>45680</v>
      </c>
    </row>
    <row r="950" spans="1:47" hidden="1" x14ac:dyDescent="0.2">
      <c r="A950" t="s">
        <v>0</v>
      </c>
      <c r="B950" t="s">
        <v>1</v>
      </c>
      <c r="C950" s="2">
        <v>45658</v>
      </c>
      <c r="D950" s="2">
        <v>45777</v>
      </c>
      <c r="E950" t="s">
        <v>2</v>
      </c>
      <c r="F950" s="2">
        <v>45680</v>
      </c>
      <c r="G950" t="s">
        <v>121</v>
      </c>
      <c r="H950" t="s">
        <v>140</v>
      </c>
      <c r="I950" t="s">
        <v>5957</v>
      </c>
      <c r="J950" s="2">
        <v>45658</v>
      </c>
      <c r="K950" s="2">
        <v>46022</v>
      </c>
      <c r="L950" t="s">
        <v>6</v>
      </c>
      <c r="M950" t="s">
        <v>7</v>
      </c>
      <c r="N950" t="s">
        <v>8</v>
      </c>
      <c r="O950" t="s">
        <v>5958</v>
      </c>
      <c r="P950" t="s">
        <v>5958</v>
      </c>
      <c r="Q950" t="s">
        <v>5959</v>
      </c>
      <c r="R950" t="s">
        <v>5543</v>
      </c>
      <c r="S950" t="s">
        <v>5544</v>
      </c>
      <c r="T950" t="s">
        <v>12</v>
      </c>
      <c r="U950" t="s">
        <v>13</v>
      </c>
      <c r="V950" t="s">
        <v>5545</v>
      </c>
      <c r="W950" t="s">
        <v>5546</v>
      </c>
      <c r="X950" t="s">
        <v>5547</v>
      </c>
      <c r="Y950" t="s">
        <v>17</v>
      </c>
      <c r="Z950" t="s">
        <v>5548</v>
      </c>
      <c r="AA950" t="s">
        <v>103</v>
      </c>
      <c r="AB950" t="s">
        <v>382</v>
      </c>
      <c r="AC950" t="s">
        <v>2220</v>
      </c>
      <c r="AD950" t="s">
        <v>39</v>
      </c>
      <c r="AE950" t="s">
        <v>2221</v>
      </c>
      <c r="AF950" t="s">
        <v>2222</v>
      </c>
      <c r="AG950" t="s">
        <v>25</v>
      </c>
      <c r="AH950" t="s">
        <v>26</v>
      </c>
      <c r="AI950" t="s">
        <v>27</v>
      </c>
      <c r="AJ950" t="s">
        <v>28</v>
      </c>
      <c r="AK950" s="3">
        <v>1666667</v>
      </c>
      <c r="AL950" s="3">
        <v>0</v>
      </c>
      <c r="AM950" s="3">
        <v>0</v>
      </c>
      <c r="AN950" s="3">
        <v>1666667</v>
      </c>
      <c r="AO950" s="3">
        <v>0</v>
      </c>
      <c r="AP950" s="3">
        <v>1666667</v>
      </c>
      <c r="AQ950" t="s">
        <v>5960</v>
      </c>
      <c r="AR950" t="s">
        <v>1</v>
      </c>
      <c r="AS950" t="s">
        <v>5961</v>
      </c>
      <c r="AT950" t="s">
        <v>1</v>
      </c>
      <c r="AU950" s="2">
        <v>45680</v>
      </c>
    </row>
    <row r="951" spans="1:47" hidden="1" x14ac:dyDescent="0.2">
      <c r="A951" t="s">
        <v>0</v>
      </c>
      <c r="B951" t="s">
        <v>1</v>
      </c>
      <c r="C951" s="2">
        <v>45658</v>
      </c>
      <c r="D951" s="2">
        <v>45777</v>
      </c>
      <c r="E951" t="s">
        <v>2</v>
      </c>
      <c r="F951" s="2">
        <v>45680</v>
      </c>
      <c r="G951" t="s">
        <v>121</v>
      </c>
      <c r="H951" t="s">
        <v>140</v>
      </c>
      <c r="I951" t="s">
        <v>5962</v>
      </c>
      <c r="J951" s="2">
        <v>45658</v>
      </c>
      <c r="K951" s="2">
        <v>46022</v>
      </c>
      <c r="L951" t="s">
        <v>6</v>
      </c>
      <c r="M951" t="s">
        <v>7</v>
      </c>
      <c r="N951" t="s">
        <v>8</v>
      </c>
      <c r="O951" t="s">
        <v>5963</v>
      </c>
      <c r="P951" t="s">
        <v>5963</v>
      </c>
      <c r="Q951" t="s">
        <v>5964</v>
      </c>
      <c r="R951" t="s">
        <v>5543</v>
      </c>
      <c r="S951" t="s">
        <v>5544</v>
      </c>
      <c r="T951" t="s">
        <v>12</v>
      </c>
      <c r="U951" t="s">
        <v>13</v>
      </c>
      <c r="V951" t="s">
        <v>5545</v>
      </c>
      <c r="W951" t="s">
        <v>5546</v>
      </c>
      <c r="X951" t="s">
        <v>5547</v>
      </c>
      <c r="Y951" t="s">
        <v>17</v>
      </c>
      <c r="Z951" t="s">
        <v>5548</v>
      </c>
      <c r="AA951" t="s">
        <v>103</v>
      </c>
      <c r="AB951" t="s">
        <v>382</v>
      </c>
      <c r="AC951" t="s">
        <v>1817</v>
      </c>
      <c r="AD951" t="s">
        <v>39</v>
      </c>
      <c r="AE951" t="s">
        <v>1818</v>
      </c>
      <c r="AF951" t="s">
        <v>1819</v>
      </c>
      <c r="AG951" t="s">
        <v>25</v>
      </c>
      <c r="AH951" t="s">
        <v>26</v>
      </c>
      <c r="AI951" t="s">
        <v>27</v>
      </c>
      <c r="AJ951" t="s">
        <v>28</v>
      </c>
      <c r="AK951" s="3">
        <v>1080000</v>
      </c>
      <c r="AL951" s="3">
        <v>0</v>
      </c>
      <c r="AM951" s="3">
        <v>0</v>
      </c>
      <c r="AN951" s="3">
        <v>1080000</v>
      </c>
      <c r="AO951" s="3">
        <v>0</v>
      </c>
      <c r="AP951" s="3">
        <v>1080000</v>
      </c>
      <c r="AQ951" t="s">
        <v>5965</v>
      </c>
      <c r="AR951" t="s">
        <v>1</v>
      </c>
      <c r="AS951" t="s">
        <v>5966</v>
      </c>
      <c r="AT951" t="s">
        <v>1</v>
      </c>
      <c r="AU951" s="2">
        <v>45680</v>
      </c>
    </row>
    <row r="952" spans="1:47" hidden="1" x14ac:dyDescent="0.2">
      <c r="A952" t="s">
        <v>0</v>
      </c>
      <c r="B952" t="s">
        <v>1</v>
      </c>
      <c r="C952" s="2">
        <v>45658</v>
      </c>
      <c r="D952" s="2">
        <v>45777</v>
      </c>
      <c r="E952" t="s">
        <v>2</v>
      </c>
      <c r="F952" s="2">
        <v>45680</v>
      </c>
      <c r="G952" t="s">
        <v>3</v>
      </c>
      <c r="H952" t="s">
        <v>4</v>
      </c>
      <c r="I952" t="s">
        <v>5967</v>
      </c>
      <c r="J952" s="2">
        <v>45658</v>
      </c>
      <c r="K952" s="2">
        <v>46022</v>
      </c>
      <c r="L952" t="s">
        <v>6</v>
      </c>
      <c r="M952" t="s">
        <v>7</v>
      </c>
      <c r="N952" t="s">
        <v>8</v>
      </c>
      <c r="O952" t="s">
        <v>5968</v>
      </c>
      <c r="P952" t="s">
        <v>5968</v>
      </c>
      <c r="Q952" t="s">
        <v>5969</v>
      </c>
      <c r="R952" t="s">
        <v>5543</v>
      </c>
      <c r="S952" t="s">
        <v>5544</v>
      </c>
      <c r="T952" t="s">
        <v>12</v>
      </c>
      <c r="U952" t="s">
        <v>13</v>
      </c>
      <c r="V952" t="s">
        <v>5545</v>
      </c>
      <c r="W952" t="s">
        <v>5546</v>
      </c>
      <c r="X952" t="s">
        <v>5547</v>
      </c>
      <c r="Y952" t="s">
        <v>17</v>
      </c>
      <c r="Z952" t="s">
        <v>5548</v>
      </c>
      <c r="AA952" t="s">
        <v>19</v>
      </c>
      <c r="AB952" t="s">
        <v>20</v>
      </c>
      <c r="AC952" t="s">
        <v>258</v>
      </c>
      <c r="AD952" t="s">
        <v>22</v>
      </c>
      <c r="AE952" t="s">
        <v>259</v>
      </c>
      <c r="AF952" t="s">
        <v>260</v>
      </c>
      <c r="AG952" t="s">
        <v>25</v>
      </c>
      <c r="AH952" t="s">
        <v>26</v>
      </c>
      <c r="AI952" t="s">
        <v>27</v>
      </c>
      <c r="AJ952" t="s">
        <v>28</v>
      </c>
      <c r="AK952" s="3">
        <v>1692526</v>
      </c>
      <c r="AL952" s="3">
        <v>0</v>
      </c>
      <c r="AM952" s="3">
        <v>0</v>
      </c>
      <c r="AN952" s="3">
        <v>1692526</v>
      </c>
      <c r="AO952" s="3">
        <v>0</v>
      </c>
      <c r="AP952" s="3">
        <v>1692526</v>
      </c>
      <c r="AQ952" t="s">
        <v>5970</v>
      </c>
      <c r="AR952" t="s">
        <v>1</v>
      </c>
      <c r="AS952" t="s">
        <v>5971</v>
      </c>
      <c r="AT952" t="s">
        <v>1</v>
      </c>
      <c r="AU952" s="2">
        <v>45680</v>
      </c>
    </row>
    <row r="953" spans="1:47" hidden="1" x14ac:dyDescent="0.2">
      <c r="A953" t="s">
        <v>0</v>
      </c>
      <c r="B953" t="s">
        <v>1</v>
      </c>
      <c r="C953" s="2">
        <v>45658</v>
      </c>
      <c r="D953" s="2">
        <v>45777</v>
      </c>
      <c r="E953" t="s">
        <v>2</v>
      </c>
      <c r="F953" s="2">
        <v>45680</v>
      </c>
      <c r="G953" t="s">
        <v>189</v>
      </c>
      <c r="H953" t="s">
        <v>3523</v>
      </c>
      <c r="I953" t="s">
        <v>5972</v>
      </c>
      <c r="J953" s="2">
        <v>45658</v>
      </c>
      <c r="K953" s="2">
        <v>46022</v>
      </c>
      <c r="L953" t="s">
        <v>6</v>
      </c>
      <c r="M953" t="s">
        <v>7</v>
      </c>
      <c r="N953" t="s">
        <v>8</v>
      </c>
      <c r="O953" t="s">
        <v>5973</v>
      </c>
      <c r="P953" t="s">
        <v>5973</v>
      </c>
      <c r="Q953" t="s">
        <v>5974</v>
      </c>
      <c r="R953" t="s">
        <v>5543</v>
      </c>
      <c r="S953" t="s">
        <v>5544</v>
      </c>
      <c r="T953" t="s">
        <v>12</v>
      </c>
      <c r="U953" t="s">
        <v>13</v>
      </c>
      <c r="V953" t="s">
        <v>5545</v>
      </c>
      <c r="W953" t="s">
        <v>5546</v>
      </c>
      <c r="X953" t="s">
        <v>5547</v>
      </c>
      <c r="Y953" t="s">
        <v>17</v>
      </c>
      <c r="Z953" t="s">
        <v>5548</v>
      </c>
      <c r="AA953" t="s">
        <v>103</v>
      </c>
      <c r="AB953" t="s">
        <v>382</v>
      </c>
      <c r="AC953" t="s">
        <v>3527</v>
      </c>
      <c r="AD953" t="s">
        <v>22</v>
      </c>
      <c r="AE953" t="s">
        <v>3528</v>
      </c>
      <c r="AF953" t="s">
        <v>3529</v>
      </c>
      <c r="AG953" t="s">
        <v>25</v>
      </c>
      <c r="AH953" t="s">
        <v>26</v>
      </c>
      <c r="AI953" t="s">
        <v>27</v>
      </c>
      <c r="AJ953" t="s">
        <v>28</v>
      </c>
      <c r="AK953" s="3">
        <v>130745179</v>
      </c>
      <c r="AL953" s="3">
        <v>0</v>
      </c>
      <c r="AM953" s="3">
        <v>0</v>
      </c>
      <c r="AN953" s="3">
        <v>130745179</v>
      </c>
      <c r="AO953" s="3">
        <v>25215372</v>
      </c>
      <c r="AP953" s="3">
        <v>105529807</v>
      </c>
      <c r="AQ953" t="s">
        <v>5975</v>
      </c>
      <c r="AR953" t="s">
        <v>1</v>
      </c>
      <c r="AS953" t="s">
        <v>5976</v>
      </c>
      <c r="AT953" t="s">
        <v>1</v>
      </c>
      <c r="AU953" s="2">
        <v>45680</v>
      </c>
    </row>
    <row r="954" spans="1:47" hidden="1" x14ac:dyDescent="0.2">
      <c r="A954" t="s">
        <v>0</v>
      </c>
      <c r="B954" t="s">
        <v>1</v>
      </c>
      <c r="C954" s="2">
        <v>45658</v>
      </c>
      <c r="D954" s="2">
        <v>45777</v>
      </c>
      <c r="E954" t="s">
        <v>2</v>
      </c>
      <c r="F954" s="2">
        <v>45680</v>
      </c>
      <c r="G954" t="s">
        <v>121</v>
      </c>
      <c r="H954" t="s">
        <v>140</v>
      </c>
      <c r="I954" t="s">
        <v>5977</v>
      </c>
      <c r="J954" s="2">
        <v>45658</v>
      </c>
      <c r="K954" s="2">
        <v>46022</v>
      </c>
      <c r="L954" t="s">
        <v>6</v>
      </c>
      <c r="M954" t="s">
        <v>7</v>
      </c>
      <c r="N954" t="s">
        <v>8</v>
      </c>
      <c r="O954" t="s">
        <v>5978</v>
      </c>
      <c r="P954" t="s">
        <v>5978</v>
      </c>
      <c r="Q954" t="s">
        <v>5979</v>
      </c>
      <c r="R954" t="s">
        <v>5543</v>
      </c>
      <c r="S954" t="s">
        <v>5544</v>
      </c>
      <c r="T954" t="s">
        <v>12</v>
      </c>
      <c r="U954" t="s">
        <v>13</v>
      </c>
      <c r="V954" t="s">
        <v>5545</v>
      </c>
      <c r="W954" t="s">
        <v>5546</v>
      </c>
      <c r="X954" t="s">
        <v>5547</v>
      </c>
      <c r="Y954" t="s">
        <v>17</v>
      </c>
      <c r="Z954" t="s">
        <v>5548</v>
      </c>
      <c r="AA954" t="s">
        <v>3</v>
      </c>
      <c r="AB954" t="s">
        <v>213</v>
      </c>
      <c r="AC954" t="s">
        <v>5681</v>
      </c>
      <c r="AD954" t="s">
        <v>22</v>
      </c>
      <c r="AE954" t="s">
        <v>5682</v>
      </c>
      <c r="AF954" t="s">
        <v>5683</v>
      </c>
      <c r="AG954" t="s">
        <v>25</v>
      </c>
      <c r="AH954" t="s">
        <v>26</v>
      </c>
      <c r="AI954" t="s">
        <v>27</v>
      </c>
      <c r="AJ954" t="s">
        <v>28</v>
      </c>
      <c r="AK954" s="3">
        <v>338</v>
      </c>
      <c r="AL954" s="3">
        <v>0</v>
      </c>
      <c r="AM954" s="3">
        <v>0</v>
      </c>
      <c r="AN954" s="3">
        <v>338</v>
      </c>
      <c r="AO954" s="3">
        <v>0</v>
      </c>
      <c r="AP954" s="3">
        <v>338</v>
      </c>
      <c r="AQ954" t="s">
        <v>5980</v>
      </c>
      <c r="AR954" t="s">
        <v>1</v>
      </c>
      <c r="AS954" t="s">
        <v>5981</v>
      </c>
      <c r="AT954" t="s">
        <v>1</v>
      </c>
      <c r="AU954" s="2">
        <v>45680</v>
      </c>
    </row>
    <row r="955" spans="1:47" hidden="1" x14ac:dyDescent="0.2">
      <c r="A955" t="s">
        <v>0</v>
      </c>
      <c r="B955" t="s">
        <v>1</v>
      </c>
      <c r="C955" s="2">
        <v>45658</v>
      </c>
      <c r="D955" s="2">
        <v>45777</v>
      </c>
      <c r="E955" t="s">
        <v>2</v>
      </c>
      <c r="F955" s="2">
        <v>45680</v>
      </c>
      <c r="G955" t="s">
        <v>323</v>
      </c>
      <c r="H955" t="s">
        <v>1147</v>
      </c>
      <c r="I955" t="s">
        <v>5982</v>
      </c>
      <c r="J955" s="2">
        <v>45658</v>
      </c>
      <c r="K955" s="2">
        <v>46022</v>
      </c>
      <c r="L955" t="s">
        <v>6</v>
      </c>
      <c r="M955" t="s">
        <v>7</v>
      </c>
      <c r="N955" t="s">
        <v>8</v>
      </c>
      <c r="O955" t="s">
        <v>5983</v>
      </c>
      <c r="P955" t="s">
        <v>5983</v>
      </c>
      <c r="Q955" t="s">
        <v>5984</v>
      </c>
      <c r="R955" t="s">
        <v>5543</v>
      </c>
      <c r="S955" t="s">
        <v>5544</v>
      </c>
      <c r="T955" t="s">
        <v>12</v>
      </c>
      <c r="U955" t="s">
        <v>13</v>
      </c>
      <c r="V955" t="s">
        <v>5545</v>
      </c>
      <c r="W955" t="s">
        <v>5546</v>
      </c>
      <c r="X955" t="s">
        <v>5547</v>
      </c>
      <c r="Y955" t="s">
        <v>17</v>
      </c>
      <c r="Z955" t="s">
        <v>5548</v>
      </c>
      <c r="AA955" t="s">
        <v>1151</v>
      </c>
      <c r="AB955" t="s">
        <v>1152</v>
      </c>
      <c r="AC955" t="s">
        <v>1283</v>
      </c>
      <c r="AD955" t="s">
        <v>22</v>
      </c>
      <c r="AE955" t="s">
        <v>1284</v>
      </c>
      <c r="AF955" t="s">
        <v>1285</v>
      </c>
      <c r="AG955" t="s">
        <v>25</v>
      </c>
      <c r="AH955" t="s">
        <v>26</v>
      </c>
      <c r="AI955" t="s">
        <v>27</v>
      </c>
      <c r="AJ955" t="s">
        <v>28</v>
      </c>
      <c r="AK955" s="3">
        <v>23366625</v>
      </c>
      <c r="AL955" s="3">
        <v>0</v>
      </c>
      <c r="AM955" s="3">
        <v>0</v>
      </c>
      <c r="AN955" s="3">
        <v>23366625</v>
      </c>
      <c r="AO955" s="3">
        <v>23366625</v>
      </c>
      <c r="AP955" s="3">
        <v>0</v>
      </c>
      <c r="AQ955" t="s">
        <v>5985</v>
      </c>
      <c r="AR955" t="s">
        <v>1</v>
      </c>
      <c r="AS955" t="s">
        <v>5986</v>
      </c>
      <c r="AT955" t="s">
        <v>1</v>
      </c>
      <c r="AU955" s="2">
        <v>45680</v>
      </c>
    </row>
    <row r="956" spans="1:47" hidden="1" x14ac:dyDescent="0.2">
      <c r="A956" t="s">
        <v>0</v>
      </c>
      <c r="B956" t="s">
        <v>1</v>
      </c>
      <c r="C956" s="2">
        <v>45658</v>
      </c>
      <c r="D956" s="2">
        <v>45777</v>
      </c>
      <c r="E956" t="s">
        <v>2</v>
      </c>
      <c r="F956" s="2">
        <v>45680</v>
      </c>
      <c r="G956" t="s">
        <v>323</v>
      </c>
      <c r="H956" t="s">
        <v>1147</v>
      </c>
      <c r="I956" t="s">
        <v>5987</v>
      </c>
      <c r="J956" s="2">
        <v>45658</v>
      </c>
      <c r="K956" s="2">
        <v>46022</v>
      </c>
      <c r="L956" t="s">
        <v>6</v>
      </c>
      <c r="M956" t="s">
        <v>7</v>
      </c>
      <c r="N956" t="s">
        <v>8</v>
      </c>
      <c r="O956" t="s">
        <v>5988</v>
      </c>
      <c r="P956" t="s">
        <v>5988</v>
      </c>
      <c r="Q956" t="s">
        <v>5989</v>
      </c>
      <c r="R956" t="s">
        <v>5543</v>
      </c>
      <c r="S956" t="s">
        <v>5544</v>
      </c>
      <c r="T956" t="s">
        <v>12</v>
      </c>
      <c r="U956" t="s">
        <v>13</v>
      </c>
      <c r="V956" t="s">
        <v>5545</v>
      </c>
      <c r="W956" t="s">
        <v>5546</v>
      </c>
      <c r="X956" t="s">
        <v>5547</v>
      </c>
      <c r="Y956" t="s">
        <v>17</v>
      </c>
      <c r="Z956" t="s">
        <v>5548</v>
      </c>
      <c r="AA956" t="s">
        <v>1151</v>
      </c>
      <c r="AB956" t="s">
        <v>1152</v>
      </c>
      <c r="AC956" t="s">
        <v>5990</v>
      </c>
      <c r="AD956" t="s">
        <v>22</v>
      </c>
      <c r="AE956" t="s">
        <v>5991</v>
      </c>
      <c r="AF956" t="s">
        <v>5992</v>
      </c>
      <c r="AG956" t="s">
        <v>25</v>
      </c>
      <c r="AH956" t="s">
        <v>26</v>
      </c>
      <c r="AI956" t="s">
        <v>27</v>
      </c>
      <c r="AJ956" t="s">
        <v>28</v>
      </c>
      <c r="AK956" s="3">
        <v>294074050</v>
      </c>
      <c r="AL956" s="3">
        <v>0</v>
      </c>
      <c r="AM956" s="3">
        <v>0</v>
      </c>
      <c r="AN956" s="3">
        <v>294074050</v>
      </c>
      <c r="AO956" s="3">
        <v>78120986</v>
      </c>
      <c r="AP956" s="3">
        <v>215953064</v>
      </c>
      <c r="AQ956" t="s">
        <v>5993</v>
      </c>
      <c r="AR956" t="s">
        <v>1</v>
      </c>
      <c r="AS956" t="s">
        <v>5994</v>
      </c>
      <c r="AT956" t="s">
        <v>1</v>
      </c>
      <c r="AU956" s="2">
        <v>45680</v>
      </c>
    </row>
    <row r="957" spans="1:47" hidden="1" x14ac:dyDescent="0.2">
      <c r="A957" t="s">
        <v>0</v>
      </c>
      <c r="B957" t="s">
        <v>1</v>
      </c>
      <c r="C957" s="2">
        <v>45658</v>
      </c>
      <c r="D957" s="2">
        <v>45777</v>
      </c>
      <c r="E957" t="s">
        <v>2</v>
      </c>
      <c r="F957" s="2">
        <v>45680</v>
      </c>
      <c r="G957" t="s">
        <v>121</v>
      </c>
      <c r="H957" t="s">
        <v>140</v>
      </c>
      <c r="I957" t="s">
        <v>5995</v>
      </c>
      <c r="J957" s="2">
        <v>45658</v>
      </c>
      <c r="K957" s="2">
        <v>46022</v>
      </c>
      <c r="L957" t="s">
        <v>6</v>
      </c>
      <c r="M957" t="s">
        <v>7</v>
      </c>
      <c r="N957" t="s">
        <v>8</v>
      </c>
      <c r="O957" t="s">
        <v>5996</v>
      </c>
      <c r="P957" t="s">
        <v>5996</v>
      </c>
      <c r="Q957" t="s">
        <v>5997</v>
      </c>
      <c r="R957" t="s">
        <v>5543</v>
      </c>
      <c r="S957" t="s">
        <v>5544</v>
      </c>
      <c r="T957" t="s">
        <v>12</v>
      </c>
      <c r="U957" t="s">
        <v>13</v>
      </c>
      <c r="V957" t="s">
        <v>5545</v>
      </c>
      <c r="W957" t="s">
        <v>5546</v>
      </c>
      <c r="X957" t="s">
        <v>5547</v>
      </c>
      <c r="Y957" t="s">
        <v>17</v>
      </c>
      <c r="Z957" t="s">
        <v>5548</v>
      </c>
      <c r="AA957" t="s">
        <v>103</v>
      </c>
      <c r="AB957" t="s">
        <v>382</v>
      </c>
      <c r="AC957" t="s">
        <v>3347</v>
      </c>
      <c r="AD957" t="s">
        <v>39</v>
      </c>
      <c r="AE957" t="s">
        <v>3348</v>
      </c>
      <c r="AF957" t="s">
        <v>3349</v>
      </c>
      <c r="AG957" t="s">
        <v>25</v>
      </c>
      <c r="AH957" t="s">
        <v>26</v>
      </c>
      <c r="AI957" t="s">
        <v>27</v>
      </c>
      <c r="AJ957" t="s">
        <v>28</v>
      </c>
      <c r="AK957" s="3">
        <v>666667</v>
      </c>
      <c r="AL957" s="3">
        <v>0</v>
      </c>
      <c r="AM957" s="3">
        <v>0</v>
      </c>
      <c r="AN957" s="3">
        <v>666667</v>
      </c>
      <c r="AO957" s="3">
        <v>500000</v>
      </c>
      <c r="AP957" s="3">
        <v>166667</v>
      </c>
      <c r="AQ957" t="s">
        <v>5998</v>
      </c>
      <c r="AR957" t="s">
        <v>1</v>
      </c>
      <c r="AS957" t="s">
        <v>5999</v>
      </c>
      <c r="AT957" t="s">
        <v>1</v>
      </c>
      <c r="AU957" s="2">
        <v>45680</v>
      </c>
    </row>
    <row r="958" spans="1:47" hidden="1" x14ac:dyDescent="0.2">
      <c r="A958" t="s">
        <v>0</v>
      </c>
      <c r="B958" t="s">
        <v>1</v>
      </c>
      <c r="C958" s="2">
        <v>45658</v>
      </c>
      <c r="D958" s="2">
        <v>45777</v>
      </c>
      <c r="E958" t="s">
        <v>2</v>
      </c>
      <c r="F958" s="2">
        <v>45680</v>
      </c>
      <c r="G958" t="s">
        <v>121</v>
      </c>
      <c r="H958" t="s">
        <v>140</v>
      </c>
      <c r="I958" t="s">
        <v>6000</v>
      </c>
      <c r="J958" s="2">
        <v>45658</v>
      </c>
      <c r="K958" s="2">
        <v>46022</v>
      </c>
      <c r="L958" t="s">
        <v>6</v>
      </c>
      <c r="M958" t="s">
        <v>7</v>
      </c>
      <c r="N958" t="s">
        <v>8</v>
      </c>
      <c r="O958" t="s">
        <v>6001</v>
      </c>
      <c r="P958" t="s">
        <v>6001</v>
      </c>
      <c r="Q958" t="s">
        <v>6002</v>
      </c>
      <c r="R958" t="s">
        <v>5543</v>
      </c>
      <c r="S958" t="s">
        <v>5544</v>
      </c>
      <c r="T958" t="s">
        <v>12</v>
      </c>
      <c r="U958" t="s">
        <v>13</v>
      </c>
      <c r="V958" t="s">
        <v>5545</v>
      </c>
      <c r="W958" t="s">
        <v>5546</v>
      </c>
      <c r="X958" t="s">
        <v>5547</v>
      </c>
      <c r="Y958" t="s">
        <v>17</v>
      </c>
      <c r="Z958" t="s">
        <v>5548</v>
      </c>
      <c r="AA958" t="s">
        <v>103</v>
      </c>
      <c r="AB958" t="s">
        <v>382</v>
      </c>
      <c r="AC958" t="s">
        <v>2465</v>
      </c>
      <c r="AD958" t="s">
        <v>39</v>
      </c>
      <c r="AE958" t="s">
        <v>2466</v>
      </c>
      <c r="AF958" t="s">
        <v>2467</v>
      </c>
      <c r="AG958" t="s">
        <v>25</v>
      </c>
      <c r="AH958" t="s">
        <v>26</v>
      </c>
      <c r="AI958" t="s">
        <v>27</v>
      </c>
      <c r="AJ958" t="s">
        <v>28</v>
      </c>
      <c r="AK958" s="3">
        <v>66668</v>
      </c>
      <c r="AL958" s="3">
        <v>0</v>
      </c>
      <c r="AM958" s="3">
        <v>0</v>
      </c>
      <c r="AN958" s="3">
        <v>66668</v>
      </c>
      <c r="AO958" s="3">
        <v>0</v>
      </c>
      <c r="AP958" s="3">
        <v>66668</v>
      </c>
      <c r="AQ958" t="s">
        <v>6003</v>
      </c>
      <c r="AR958" t="s">
        <v>1</v>
      </c>
      <c r="AS958" t="s">
        <v>6004</v>
      </c>
      <c r="AT958" t="s">
        <v>1</v>
      </c>
      <c r="AU958" s="2">
        <v>45680</v>
      </c>
    </row>
    <row r="959" spans="1:47" hidden="1" x14ac:dyDescent="0.2">
      <c r="A959" t="s">
        <v>0</v>
      </c>
      <c r="B959" t="s">
        <v>1</v>
      </c>
      <c r="C959" s="2">
        <v>45658</v>
      </c>
      <c r="D959" s="2">
        <v>45777</v>
      </c>
      <c r="E959" t="s">
        <v>2</v>
      </c>
      <c r="F959" s="2">
        <v>45680</v>
      </c>
      <c r="G959" t="s">
        <v>121</v>
      </c>
      <c r="H959" t="s">
        <v>140</v>
      </c>
      <c r="I959" t="s">
        <v>6005</v>
      </c>
      <c r="J959" s="2">
        <v>45658</v>
      </c>
      <c r="K959" s="2">
        <v>46022</v>
      </c>
      <c r="L959" t="s">
        <v>6</v>
      </c>
      <c r="M959" t="s">
        <v>7</v>
      </c>
      <c r="N959" t="s">
        <v>8</v>
      </c>
      <c r="O959" t="s">
        <v>6006</v>
      </c>
      <c r="P959" t="s">
        <v>6006</v>
      </c>
      <c r="Q959" t="s">
        <v>6007</v>
      </c>
      <c r="R959" t="s">
        <v>5543</v>
      </c>
      <c r="S959" t="s">
        <v>5544</v>
      </c>
      <c r="T959" t="s">
        <v>12</v>
      </c>
      <c r="U959" t="s">
        <v>13</v>
      </c>
      <c r="V959" t="s">
        <v>5545</v>
      </c>
      <c r="W959" t="s">
        <v>5546</v>
      </c>
      <c r="X959" t="s">
        <v>5547</v>
      </c>
      <c r="Y959" t="s">
        <v>17</v>
      </c>
      <c r="Z959" t="s">
        <v>5548</v>
      </c>
      <c r="AA959" t="s">
        <v>103</v>
      </c>
      <c r="AB959" t="s">
        <v>382</v>
      </c>
      <c r="AC959" t="s">
        <v>2133</v>
      </c>
      <c r="AD959" t="s">
        <v>39</v>
      </c>
      <c r="AE959" t="s">
        <v>2134</v>
      </c>
      <c r="AF959" t="s">
        <v>2135</v>
      </c>
      <c r="AG959" t="s">
        <v>25</v>
      </c>
      <c r="AH959" t="s">
        <v>26</v>
      </c>
      <c r="AI959" t="s">
        <v>27</v>
      </c>
      <c r="AJ959" t="s">
        <v>28</v>
      </c>
      <c r="AK959" s="3">
        <v>153400</v>
      </c>
      <c r="AL959" s="3">
        <v>0</v>
      </c>
      <c r="AM959" s="3">
        <v>0</v>
      </c>
      <c r="AN959" s="3">
        <v>153400</v>
      </c>
      <c r="AO959" s="3">
        <v>0</v>
      </c>
      <c r="AP959" s="3">
        <v>153400</v>
      </c>
      <c r="AQ959" t="s">
        <v>6008</v>
      </c>
      <c r="AR959" t="s">
        <v>1</v>
      </c>
      <c r="AS959" t="s">
        <v>6009</v>
      </c>
      <c r="AT959" t="s">
        <v>1</v>
      </c>
      <c r="AU959" s="2">
        <v>45680</v>
      </c>
    </row>
    <row r="960" spans="1:47" hidden="1" x14ac:dyDescent="0.2">
      <c r="A960" t="s">
        <v>0</v>
      </c>
      <c r="B960" t="s">
        <v>1</v>
      </c>
      <c r="C960" s="2">
        <v>45658</v>
      </c>
      <c r="D960" s="2">
        <v>45777</v>
      </c>
      <c r="E960" t="s">
        <v>2</v>
      </c>
      <c r="F960" s="2">
        <v>45680</v>
      </c>
      <c r="G960" t="s">
        <v>121</v>
      </c>
      <c r="H960" t="s">
        <v>140</v>
      </c>
      <c r="I960" t="s">
        <v>6010</v>
      </c>
      <c r="J960" s="2">
        <v>45658</v>
      </c>
      <c r="K960" s="2">
        <v>46022</v>
      </c>
      <c r="L960" t="s">
        <v>6</v>
      </c>
      <c r="M960" t="s">
        <v>7</v>
      </c>
      <c r="N960" t="s">
        <v>8</v>
      </c>
      <c r="O960" t="s">
        <v>6011</v>
      </c>
      <c r="P960" t="s">
        <v>6011</v>
      </c>
      <c r="Q960" t="s">
        <v>6012</v>
      </c>
      <c r="R960" t="s">
        <v>5543</v>
      </c>
      <c r="S960" t="s">
        <v>5544</v>
      </c>
      <c r="T960" t="s">
        <v>12</v>
      </c>
      <c r="U960" t="s">
        <v>13</v>
      </c>
      <c r="V960" t="s">
        <v>5545</v>
      </c>
      <c r="W960" t="s">
        <v>5546</v>
      </c>
      <c r="X960" t="s">
        <v>5547</v>
      </c>
      <c r="Y960" t="s">
        <v>17</v>
      </c>
      <c r="Z960" t="s">
        <v>5548</v>
      </c>
      <c r="AA960" t="s">
        <v>103</v>
      </c>
      <c r="AB960" t="s">
        <v>382</v>
      </c>
      <c r="AC960" t="s">
        <v>3912</v>
      </c>
      <c r="AD960" t="s">
        <v>39</v>
      </c>
      <c r="AE960" t="s">
        <v>3913</v>
      </c>
      <c r="AF960" t="s">
        <v>3914</v>
      </c>
      <c r="AG960" t="s">
        <v>25</v>
      </c>
      <c r="AH960" t="s">
        <v>26</v>
      </c>
      <c r="AI960" t="s">
        <v>27</v>
      </c>
      <c r="AJ960" t="s">
        <v>28</v>
      </c>
      <c r="AK960" s="3">
        <v>210000</v>
      </c>
      <c r="AL960" s="3">
        <v>0</v>
      </c>
      <c r="AM960" s="3">
        <v>0</v>
      </c>
      <c r="AN960" s="3">
        <v>210000</v>
      </c>
      <c r="AO960" s="3">
        <v>0</v>
      </c>
      <c r="AP960" s="3">
        <v>210000</v>
      </c>
      <c r="AQ960" t="s">
        <v>6013</v>
      </c>
      <c r="AR960" t="s">
        <v>1</v>
      </c>
      <c r="AS960" t="s">
        <v>6014</v>
      </c>
      <c r="AT960" t="s">
        <v>1</v>
      </c>
      <c r="AU960" s="2">
        <v>45680</v>
      </c>
    </row>
    <row r="961" spans="1:47" hidden="1" x14ac:dyDescent="0.2">
      <c r="A961" t="s">
        <v>0</v>
      </c>
      <c r="B961" t="s">
        <v>1</v>
      </c>
      <c r="C961" s="2">
        <v>45658</v>
      </c>
      <c r="D961" s="2">
        <v>45777</v>
      </c>
      <c r="E961" t="s">
        <v>2</v>
      </c>
      <c r="F961" s="2">
        <v>45680</v>
      </c>
      <c r="G961" t="s">
        <v>121</v>
      </c>
      <c r="H961" t="s">
        <v>140</v>
      </c>
      <c r="I961" t="s">
        <v>6015</v>
      </c>
      <c r="J961" s="2">
        <v>45658</v>
      </c>
      <c r="K961" s="2">
        <v>46022</v>
      </c>
      <c r="L961" t="s">
        <v>6</v>
      </c>
      <c r="M961" t="s">
        <v>7</v>
      </c>
      <c r="N961" t="s">
        <v>8</v>
      </c>
      <c r="O961" t="s">
        <v>6016</v>
      </c>
      <c r="P961" t="s">
        <v>6016</v>
      </c>
      <c r="Q961" t="s">
        <v>6017</v>
      </c>
      <c r="R961" t="s">
        <v>5543</v>
      </c>
      <c r="S961" t="s">
        <v>5544</v>
      </c>
      <c r="T961" t="s">
        <v>12</v>
      </c>
      <c r="U961" t="s">
        <v>13</v>
      </c>
      <c r="V961" t="s">
        <v>5545</v>
      </c>
      <c r="W961" t="s">
        <v>5546</v>
      </c>
      <c r="X961" t="s">
        <v>5547</v>
      </c>
      <c r="Y961" t="s">
        <v>17</v>
      </c>
      <c r="Z961" t="s">
        <v>5548</v>
      </c>
      <c r="AA961" t="s">
        <v>103</v>
      </c>
      <c r="AB961" t="s">
        <v>382</v>
      </c>
      <c r="AC961" t="s">
        <v>491</v>
      </c>
      <c r="AD961" t="s">
        <v>39</v>
      </c>
      <c r="AE961" t="s">
        <v>492</v>
      </c>
      <c r="AF961" t="s">
        <v>493</v>
      </c>
      <c r="AG961" t="s">
        <v>25</v>
      </c>
      <c r="AH961" t="s">
        <v>26</v>
      </c>
      <c r="AI961" t="s">
        <v>27</v>
      </c>
      <c r="AJ961" t="s">
        <v>28</v>
      </c>
      <c r="AK961" s="3">
        <v>306667</v>
      </c>
      <c r="AL961" s="3">
        <v>0</v>
      </c>
      <c r="AM961" s="3">
        <v>0</v>
      </c>
      <c r="AN961" s="3">
        <v>306667</v>
      </c>
      <c r="AO961" s="3">
        <v>0</v>
      </c>
      <c r="AP961" s="3">
        <v>306667</v>
      </c>
      <c r="AQ961" t="s">
        <v>6018</v>
      </c>
      <c r="AR961" t="s">
        <v>1</v>
      </c>
      <c r="AS961" t="s">
        <v>6019</v>
      </c>
      <c r="AT961" t="s">
        <v>1</v>
      </c>
      <c r="AU961" s="2">
        <v>45680</v>
      </c>
    </row>
    <row r="962" spans="1:47" hidden="1" x14ac:dyDescent="0.2">
      <c r="A962" t="s">
        <v>0</v>
      </c>
      <c r="B962" t="s">
        <v>1</v>
      </c>
      <c r="C962" s="2">
        <v>45658</v>
      </c>
      <c r="D962" s="2">
        <v>45777</v>
      </c>
      <c r="E962" t="s">
        <v>2</v>
      </c>
      <c r="F962" s="2">
        <v>45680</v>
      </c>
      <c r="G962" t="s">
        <v>121</v>
      </c>
      <c r="H962" t="s">
        <v>140</v>
      </c>
      <c r="I962" t="s">
        <v>6020</v>
      </c>
      <c r="J962" s="2">
        <v>45658</v>
      </c>
      <c r="K962" s="2">
        <v>46022</v>
      </c>
      <c r="L962" t="s">
        <v>6</v>
      </c>
      <c r="M962" t="s">
        <v>7</v>
      </c>
      <c r="N962" t="s">
        <v>8</v>
      </c>
      <c r="O962" t="s">
        <v>6021</v>
      </c>
      <c r="P962" t="s">
        <v>6021</v>
      </c>
      <c r="Q962" t="s">
        <v>6022</v>
      </c>
      <c r="R962" t="s">
        <v>5543</v>
      </c>
      <c r="S962" t="s">
        <v>5544</v>
      </c>
      <c r="T962" t="s">
        <v>12</v>
      </c>
      <c r="U962" t="s">
        <v>13</v>
      </c>
      <c r="V962" t="s">
        <v>5545</v>
      </c>
      <c r="W962" t="s">
        <v>5546</v>
      </c>
      <c r="X962" t="s">
        <v>5547</v>
      </c>
      <c r="Y962" t="s">
        <v>17</v>
      </c>
      <c r="Z962" t="s">
        <v>5548</v>
      </c>
      <c r="AA962" t="s">
        <v>103</v>
      </c>
      <c r="AB962" t="s">
        <v>382</v>
      </c>
      <c r="AC962" t="s">
        <v>6023</v>
      </c>
      <c r="AD962" t="s">
        <v>39</v>
      </c>
      <c r="AE962" t="s">
        <v>6024</v>
      </c>
      <c r="AF962" t="s">
        <v>6025</v>
      </c>
      <c r="AG962" t="s">
        <v>25</v>
      </c>
      <c r="AH962" t="s">
        <v>26</v>
      </c>
      <c r="AI962" t="s">
        <v>27</v>
      </c>
      <c r="AJ962" t="s">
        <v>28</v>
      </c>
      <c r="AK962" s="3">
        <v>6200000</v>
      </c>
      <c r="AL962" s="3">
        <v>0</v>
      </c>
      <c r="AM962" s="3">
        <v>0</v>
      </c>
      <c r="AN962" s="3">
        <v>6200000</v>
      </c>
      <c r="AO962" s="3">
        <v>0</v>
      </c>
      <c r="AP962" s="3">
        <v>6200000</v>
      </c>
      <c r="AQ962" t="s">
        <v>6026</v>
      </c>
      <c r="AR962" t="s">
        <v>1</v>
      </c>
      <c r="AS962" t="s">
        <v>6027</v>
      </c>
      <c r="AT962" t="s">
        <v>1</v>
      </c>
      <c r="AU962" s="2">
        <v>45680</v>
      </c>
    </row>
    <row r="963" spans="1:47" hidden="1" x14ac:dyDescent="0.2">
      <c r="A963" t="s">
        <v>0</v>
      </c>
      <c r="B963" t="s">
        <v>1</v>
      </c>
      <c r="C963" s="2">
        <v>45658</v>
      </c>
      <c r="D963" s="2">
        <v>45777</v>
      </c>
      <c r="E963" t="s">
        <v>2</v>
      </c>
      <c r="F963" s="2">
        <v>45680</v>
      </c>
      <c r="G963" t="s">
        <v>121</v>
      </c>
      <c r="H963" t="s">
        <v>140</v>
      </c>
      <c r="I963" t="s">
        <v>6028</v>
      </c>
      <c r="J963" s="2">
        <v>45658</v>
      </c>
      <c r="K963" s="2">
        <v>46022</v>
      </c>
      <c r="L963" t="s">
        <v>6</v>
      </c>
      <c r="M963" t="s">
        <v>7</v>
      </c>
      <c r="N963" t="s">
        <v>8</v>
      </c>
      <c r="O963" t="s">
        <v>6029</v>
      </c>
      <c r="P963" t="s">
        <v>6029</v>
      </c>
      <c r="Q963" t="s">
        <v>6030</v>
      </c>
      <c r="R963" t="s">
        <v>5543</v>
      </c>
      <c r="S963" t="s">
        <v>5544</v>
      </c>
      <c r="T963" t="s">
        <v>12</v>
      </c>
      <c r="U963" t="s">
        <v>13</v>
      </c>
      <c r="V963" t="s">
        <v>5545</v>
      </c>
      <c r="W963" t="s">
        <v>5546</v>
      </c>
      <c r="X963" t="s">
        <v>5547</v>
      </c>
      <c r="Y963" t="s">
        <v>17</v>
      </c>
      <c r="Z963" t="s">
        <v>5548</v>
      </c>
      <c r="AA963" t="s">
        <v>103</v>
      </c>
      <c r="AB963" t="s">
        <v>382</v>
      </c>
      <c r="AC963" t="s">
        <v>6031</v>
      </c>
      <c r="AD963" t="s">
        <v>39</v>
      </c>
      <c r="AE963" t="s">
        <v>6032</v>
      </c>
      <c r="AF963" t="s">
        <v>6033</v>
      </c>
      <c r="AG963" t="s">
        <v>25</v>
      </c>
      <c r="AH963" t="s">
        <v>26</v>
      </c>
      <c r="AI963" t="s">
        <v>27</v>
      </c>
      <c r="AJ963" t="s">
        <v>28</v>
      </c>
      <c r="AK963" s="3">
        <v>200000</v>
      </c>
      <c r="AL963" s="3">
        <v>0</v>
      </c>
      <c r="AM963" s="3">
        <v>0</v>
      </c>
      <c r="AN963" s="3">
        <v>200000</v>
      </c>
      <c r="AO963" s="3">
        <v>0</v>
      </c>
      <c r="AP963" s="3">
        <v>200000</v>
      </c>
      <c r="AQ963" t="s">
        <v>6034</v>
      </c>
      <c r="AR963" t="s">
        <v>1</v>
      </c>
      <c r="AS963" t="s">
        <v>6035</v>
      </c>
      <c r="AT963" t="s">
        <v>1</v>
      </c>
      <c r="AU963" s="2">
        <v>45680</v>
      </c>
    </row>
    <row r="964" spans="1:47" hidden="1" x14ac:dyDescent="0.2">
      <c r="A964" t="s">
        <v>0</v>
      </c>
      <c r="B964" t="s">
        <v>1</v>
      </c>
      <c r="C964" s="2">
        <v>45658</v>
      </c>
      <c r="D964" s="2">
        <v>45777</v>
      </c>
      <c r="E964" t="s">
        <v>2</v>
      </c>
      <c r="F964" s="2">
        <v>45680</v>
      </c>
      <c r="G964" t="s">
        <v>121</v>
      </c>
      <c r="H964" t="s">
        <v>140</v>
      </c>
      <c r="I964" t="s">
        <v>6036</v>
      </c>
      <c r="J964" s="2">
        <v>45658</v>
      </c>
      <c r="K964" s="2">
        <v>46022</v>
      </c>
      <c r="L964" t="s">
        <v>6</v>
      </c>
      <c r="M964" t="s">
        <v>7</v>
      </c>
      <c r="N964" t="s">
        <v>8</v>
      </c>
      <c r="O964" t="s">
        <v>6037</v>
      </c>
      <c r="P964" t="s">
        <v>6037</v>
      </c>
      <c r="Q964" t="s">
        <v>6038</v>
      </c>
      <c r="R964" t="s">
        <v>5543</v>
      </c>
      <c r="S964" t="s">
        <v>5544</v>
      </c>
      <c r="T964" t="s">
        <v>12</v>
      </c>
      <c r="U964" t="s">
        <v>13</v>
      </c>
      <c r="V964" t="s">
        <v>5545</v>
      </c>
      <c r="W964" t="s">
        <v>5546</v>
      </c>
      <c r="X964" t="s">
        <v>5547</v>
      </c>
      <c r="Y964" t="s">
        <v>17</v>
      </c>
      <c r="Z964" t="s">
        <v>5548</v>
      </c>
      <c r="AA964" t="s">
        <v>103</v>
      </c>
      <c r="AB964" t="s">
        <v>382</v>
      </c>
      <c r="AC964" t="s">
        <v>6039</v>
      </c>
      <c r="AD964" t="s">
        <v>39</v>
      </c>
      <c r="AE964" t="s">
        <v>6040</v>
      </c>
      <c r="AF964" t="s">
        <v>6041</v>
      </c>
      <c r="AG964" t="s">
        <v>25</v>
      </c>
      <c r="AH964" t="s">
        <v>26</v>
      </c>
      <c r="AI964" t="s">
        <v>27</v>
      </c>
      <c r="AJ964" t="s">
        <v>28</v>
      </c>
      <c r="AK964" s="3">
        <v>466667</v>
      </c>
      <c r="AL964" s="3">
        <v>0</v>
      </c>
      <c r="AM964" s="3">
        <v>0</v>
      </c>
      <c r="AN964" s="3">
        <v>466667</v>
      </c>
      <c r="AO964" s="3">
        <v>0</v>
      </c>
      <c r="AP964" s="3">
        <v>466667</v>
      </c>
      <c r="AQ964" t="s">
        <v>6042</v>
      </c>
      <c r="AR964" t="s">
        <v>1</v>
      </c>
      <c r="AS964" t="s">
        <v>6043</v>
      </c>
      <c r="AT964" t="s">
        <v>1</v>
      </c>
      <c r="AU964" s="2">
        <v>45680</v>
      </c>
    </row>
    <row r="965" spans="1:47" hidden="1" x14ac:dyDescent="0.2">
      <c r="A965" t="s">
        <v>0</v>
      </c>
      <c r="B965" t="s">
        <v>1</v>
      </c>
      <c r="C965" s="2">
        <v>45658</v>
      </c>
      <c r="D965" s="2">
        <v>45777</v>
      </c>
      <c r="E965" t="s">
        <v>2</v>
      </c>
      <c r="F965" s="2">
        <v>45680</v>
      </c>
      <c r="G965" t="s">
        <v>121</v>
      </c>
      <c r="H965" t="s">
        <v>140</v>
      </c>
      <c r="I965" t="s">
        <v>6044</v>
      </c>
      <c r="J965" s="2">
        <v>45658</v>
      </c>
      <c r="K965" s="2">
        <v>46022</v>
      </c>
      <c r="L965" t="s">
        <v>6</v>
      </c>
      <c r="M965" t="s">
        <v>7</v>
      </c>
      <c r="N965" t="s">
        <v>8</v>
      </c>
      <c r="O965" t="s">
        <v>6045</v>
      </c>
      <c r="P965" t="s">
        <v>6045</v>
      </c>
      <c r="Q965" t="s">
        <v>6046</v>
      </c>
      <c r="R965" t="s">
        <v>5543</v>
      </c>
      <c r="S965" t="s">
        <v>5544</v>
      </c>
      <c r="T965" t="s">
        <v>12</v>
      </c>
      <c r="U965" t="s">
        <v>13</v>
      </c>
      <c r="V965" t="s">
        <v>5545</v>
      </c>
      <c r="W965" t="s">
        <v>5546</v>
      </c>
      <c r="X965" t="s">
        <v>5547</v>
      </c>
      <c r="Y965" t="s">
        <v>17</v>
      </c>
      <c r="Z965" t="s">
        <v>5548</v>
      </c>
      <c r="AA965" t="s">
        <v>103</v>
      </c>
      <c r="AB965" t="s">
        <v>382</v>
      </c>
      <c r="AC965" t="s">
        <v>6047</v>
      </c>
      <c r="AD965" t="s">
        <v>39</v>
      </c>
      <c r="AE965" t="s">
        <v>6048</v>
      </c>
      <c r="AF965" t="s">
        <v>6049</v>
      </c>
      <c r="AG965" t="s">
        <v>25</v>
      </c>
      <c r="AH965" t="s">
        <v>26</v>
      </c>
      <c r="AI965" t="s">
        <v>27</v>
      </c>
      <c r="AJ965" t="s">
        <v>28</v>
      </c>
      <c r="AK965" s="3">
        <v>1633333</v>
      </c>
      <c r="AL965" s="3">
        <v>0</v>
      </c>
      <c r="AM965" s="3">
        <v>0</v>
      </c>
      <c r="AN965" s="3">
        <v>1633333</v>
      </c>
      <c r="AO965" s="3">
        <v>0</v>
      </c>
      <c r="AP965" s="3">
        <v>1633333</v>
      </c>
      <c r="AQ965" t="s">
        <v>6050</v>
      </c>
      <c r="AR965" t="s">
        <v>1</v>
      </c>
      <c r="AS965" t="s">
        <v>6051</v>
      </c>
      <c r="AT965" t="s">
        <v>1</v>
      </c>
      <c r="AU965" s="2">
        <v>45680</v>
      </c>
    </row>
    <row r="966" spans="1:47" hidden="1" x14ac:dyDescent="0.2">
      <c r="A966" t="s">
        <v>0</v>
      </c>
      <c r="B966" t="s">
        <v>1</v>
      </c>
      <c r="C966" s="2">
        <v>45658</v>
      </c>
      <c r="D966" s="2">
        <v>45777</v>
      </c>
      <c r="E966" t="s">
        <v>2</v>
      </c>
      <c r="F966" s="2">
        <v>45680</v>
      </c>
      <c r="G966" t="s">
        <v>121</v>
      </c>
      <c r="H966" t="s">
        <v>140</v>
      </c>
      <c r="I966" t="s">
        <v>6052</v>
      </c>
      <c r="J966" s="2">
        <v>45658</v>
      </c>
      <c r="K966" s="2">
        <v>46022</v>
      </c>
      <c r="L966" t="s">
        <v>6</v>
      </c>
      <c r="M966" t="s">
        <v>7</v>
      </c>
      <c r="N966" t="s">
        <v>8</v>
      </c>
      <c r="O966" t="s">
        <v>6053</v>
      </c>
      <c r="P966" t="s">
        <v>6053</v>
      </c>
      <c r="Q966" t="s">
        <v>6054</v>
      </c>
      <c r="R966" t="s">
        <v>5543</v>
      </c>
      <c r="S966" t="s">
        <v>5544</v>
      </c>
      <c r="T966" t="s">
        <v>12</v>
      </c>
      <c r="U966" t="s">
        <v>13</v>
      </c>
      <c r="V966" t="s">
        <v>5545</v>
      </c>
      <c r="W966" t="s">
        <v>5546</v>
      </c>
      <c r="X966" t="s">
        <v>5547</v>
      </c>
      <c r="Y966" t="s">
        <v>17</v>
      </c>
      <c r="Z966" t="s">
        <v>5548</v>
      </c>
      <c r="AA966" t="s">
        <v>103</v>
      </c>
      <c r="AB966" t="s">
        <v>382</v>
      </c>
      <c r="AC966" t="s">
        <v>6055</v>
      </c>
      <c r="AD966" t="s">
        <v>39</v>
      </c>
      <c r="AE966" t="s">
        <v>6056</v>
      </c>
      <c r="AF966" t="s">
        <v>6057</v>
      </c>
      <c r="AG966" t="s">
        <v>25</v>
      </c>
      <c r="AH966" t="s">
        <v>26</v>
      </c>
      <c r="AI966" t="s">
        <v>27</v>
      </c>
      <c r="AJ966" t="s">
        <v>28</v>
      </c>
      <c r="AK966" s="3">
        <v>613334</v>
      </c>
      <c r="AL966" s="3">
        <v>0</v>
      </c>
      <c r="AM966" s="3">
        <v>0</v>
      </c>
      <c r="AN966" s="3">
        <v>613334</v>
      </c>
      <c r="AO966" s="3">
        <v>0</v>
      </c>
      <c r="AP966" s="3">
        <v>613334</v>
      </c>
      <c r="AQ966" t="s">
        <v>6058</v>
      </c>
      <c r="AR966" t="s">
        <v>1</v>
      </c>
      <c r="AS966" t="s">
        <v>6059</v>
      </c>
      <c r="AT966" t="s">
        <v>1</v>
      </c>
      <c r="AU966" s="2">
        <v>45680</v>
      </c>
    </row>
    <row r="967" spans="1:47" hidden="1" x14ac:dyDescent="0.2">
      <c r="A967" t="s">
        <v>0</v>
      </c>
      <c r="B967" t="s">
        <v>1</v>
      </c>
      <c r="C967" s="2">
        <v>45658</v>
      </c>
      <c r="D967" s="2">
        <v>45777</v>
      </c>
      <c r="E967" t="s">
        <v>2</v>
      </c>
      <c r="F967" s="2">
        <v>45680</v>
      </c>
      <c r="G967" t="s">
        <v>121</v>
      </c>
      <c r="H967" t="s">
        <v>140</v>
      </c>
      <c r="I967" t="s">
        <v>6060</v>
      </c>
      <c r="J967" s="2">
        <v>45658</v>
      </c>
      <c r="K967" s="2">
        <v>46022</v>
      </c>
      <c r="L967" t="s">
        <v>6</v>
      </c>
      <c r="M967" t="s">
        <v>7</v>
      </c>
      <c r="N967" t="s">
        <v>8</v>
      </c>
      <c r="O967" t="s">
        <v>6061</v>
      </c>
      <c r="P967" t="s">
        <v>6061</v>
      </c>
      <c r="Q967" t="s">
        <v>6062</v>
      </c>
      <c r="R967" t="s">
        <v>5543</v>
      </c>
      <c r="S967" t="s">
        <v>5544</v>
      </c>
      <c r="T967" t="s">
        <v>12</v>
      </c>
      <c r="U967" t="s">
        <v>13</v>
      </c>
      <c r="V967" t="s">
        <v>5545</v>
      </c>
      <c r="W967" t="s">
        <v>5546</v>
      </c>
      <c r="X967" t="s">
        <v>5547</v>
      </c>
      <c r="Y967" t="s">
        <v>17</v>
      </c>
      <c r="Z967" t="s">
        <v>5548</v>
      </c>
      <c r="AA967" t="s">
        <v>103</v>
      </c>
      <c r="AB967" t="s">
        <v>382</v>
      </c>
      <c r="AC967" t="s">
        <v>6063</v>
      </c>
      <c r="AD967" t="s">
        <v>39</v>
      </c>
      <c r="AE967" t="s">
        <v>6064</v>
      </c>
      <c r="AF967" t="s">
        <v>6065</v>
      </c>
      <c r="AG967" t="s">
        <v>25</v>
      </c>
      <c r="AH967" t="s">
        <v>26</v>
      </c>
      <c r="AI967" t="s">
        <v>27</v>
      </c>
      <c r="AJ967" t="s">
        <v>28</v>
      </c>
      <c r="AK967" s="3">
        <v>4200000</v>
      </c>
      <c r="AL967" s="3">
        <v>0</v>
      </c>
      <c r="AM967" s="3">
        <v>0</v>
      </c>
      <c r="AN967" s="3">
        <v>4200000</v>
      </c>
      <c r="AO967" s="3">
        <v>0</v>
      </c>
      <c r="AP967" s="3">
        <v>4200000</v>
      </c>
      <c r="AQ967" t="s">
        <v>6066</v>
      </c>
      <c r="AR967" t="s">
        <v>1</v>
      </c>
      <c r="AS967" t="s">
        <v>6067</v>
      </c>
      <c r="AT967" t="s">
        <v>1</v>
      </c>
      <c r="AU967" s="2">
        <v>45680</v>
      </c>
    </row>
    <row r="968" spans="1:47" hidden="1" x14ac:dyDescent="0.2">
      <c r="A968" t="s">
        <v>0</v>
      </c>
      <c r="B968" t="s">
        <v>1</v>
      </c>
      <c r="C968" s="2">
        <v>45658</v>
      </c>
      <c r="D968" s="2">
        <v>45777</v>
      </c>
      <c r="E968" t="s">
        <v>2</v>
      </c>
      <c r="F968" s="2">
        <v>45680</v>
      </c>
      <c r="G968" t="s">
        <v>121</v>
      </c>
      <c r="H968" t="s">
        <v>140</v>
      </c>
      <c r="I968" t="s">
        <v>6068</v>
      </c>
      <c r="J968" s="2">
        <v>45658</v>
      </c>
      <c r="K968" s="2">
        <v>46022</v>
      </c>
      <c r="L968" t="s">
        <v>6</v>
      </c>
      <c r="M968" t="s">
        <v>7</v>
      </c>
      <c r="N968" t="s">
        <v>8</v>
      </c>
      <c r="O968" t="s">
        <v>6069</v>
      </c>
      <c r="P968" t="s">
        <v>6069</v>
      </c>
      <c r="Q968" t="s">
        <v>6070</v>
      </c>
      <c r="R968" t="s">
        <v>5543</v>
      </c>
      <c r="S968" t="s">
        <v>5544</v>
      </c>
      <c r="T968" t="s">
        <v>12</v>
      </c>
      <c r="U968" t="s">
        <v>13</v>
      </c>
      <c r="V968" t="s">
        <v>5545</v>
      </c>
      <c r="W968" t="s">
        <v>5546</v>
      </c>
      <c r="X968" t="s">
        <v>5547</v>
      </c>
      <c r="Y968" t="s">
        <v>17</v>
      </c>
      <c r="Z968" t="s">
        <v>5548</v>
      </c>
      <c r="AA968" t="s">
        <v>103</v>
      </c>
      <c r="AB968" t="s">
        <v>382</v>
      </c>
      <c r="AC968" t="s">
        <v>6071</v>
      </c>
      <c r="AD968" t="s">
        <v>39</v>
      </c>
      <c r="AE968" t="s">
        <v>6072</v>
      </c>
      <c r="AF968" t="s">
        <v>6073</v>
      </c>
      <c r="AG968" t="s">
        <v>25</v>
      </c>
      <c r="AH968" t="s">
        <v>26</v>
      </c>
      <c r="AI968" t="s">
        <v>27</v>
      </c>
      <c r="AJ968" t="s">
        <v>28</v>
      </c>
      <c r="AK968" s="3">
        <v>3360000</v>
      </c>
      <c r="AL968" s="3">
        <v>0</v>
      </c>
      <c r="AM968" s="3">
        <v>0</v>
      </c>
      <c r="AN968" s="3">
        <v>3360000</v>
      </c>
      <c r="AO968" s="3">
        <v>0</v>
      </c>
      <c r="AP968" s="3">
        <v>3360000</v>
      </c>
      <c r="AQ968" t="s">
        <v>6074</v>
      </c>
      <c r="AR968" t="s">
        <v>1</v>
      </c>
      <c r="AS968" t="s">
        <v>6075</v>
      </c>
      <c r="AT968" t="s">
        <v>1</v>
      </c>
      <c r="AU968" s="2">
        <v>45680</v>
      </c>
    </row>
    <row r="969" spans="1:47" hidden="1" x14ac:dyDescent="0.2">
      <c r="A969" t="s">
        <v>0</v>
      </c>
      <c r="B969" t="s">
        <v>1</v>
      </c>
      <c r="C969" s="2">
        <v>45658</v>
      </c>
      <c r="D969" s="2">
        <v>45777</v>
      </c>
      <c r="E969" t="s">
        <v>2</v>
      </c>
      <c r="F969" s="2">
        <v>45680</v>
      </c>
      <c r="G969" t="s">
        <v>121</v>
      </c>
      <c r="H969" t="s">
        <v>140</v>
      </c>
      <c r="I969" t="s">
        <v>6076</v>
      </c>
      <c r="J969" s="2">
        <v>45658</v>
      </c>
      <c r="K969" s="2">
        <v>46022</v>
      </c>
      <c r="L969" t="s">
        <v>6</v>
      </c>
      <c r="M969" t="s">
        <v>7</v>
      </c>
      <c r="N969" t="s">
        <v>8</v>
      </c>
      <c r="O969" t="s">
        <v>6077</v>
      </c>
      <c r="P969" t="s">
        <v>6077</v>
      </c>
      <c r="Q969" t="s">
        <v>6078</v>
      </c>
      <c r="R969" t="s">
        <v>5543</v>
      </c>
      <c r="S969" t="s">
        <v>5544</v>
      </c>
      <c r="T969" t="s">
        <v>12</v>
      </c>
      <c r="U969" t="s">
        <v>13</v>
      </c>
      <c r="V969" t="s">
        <v>5545</v>
      </c>
      <c r="W969" t="s">
        <v>5546</v>
      </c>
      <c r="X969" t="s">
        <v>5547</v>
      </c>
      <c r="Y969" t="s">
        <v>17</v>
      </c>
      <c r="Z969" t="s">
        <v>5548</v>
      </c>
      <c r="AA969" t="s">
        <v>103</v>
      </c>
      <c r="AB969" t="s">
        <v>382</v>
      </c>
      <c r="AC969" t="s">
        <v>491</v>
      </c>
      <c r="AD969" t="s">
        <v>39</v>
      </c>
      <c r="AE969" t="s">
        <v>492</v>
      </c>
      <c r="AF969" t="s">
        <v>493</v>
      </c>
      <c r="AG969" t="s">
        <v>25</v>
      </c>
      <c r="AH969" t="s">
        <v>26</v>
      </c>
      <c r="AI969" t="s">
        <v>27</v>
      </c>
      <c r="AJ969" t="s">
        <v>28</v>
      </c>
      <c r="AK969" s="3">
        <v>766667</v>
      </c>
      <c r="AL969" s="3">
        <v>0</v>
      </c>
      <c r="AM969" s="3">
        <v>0</v>
      </c>
      <c r="AN969" s="3">
        <v>766667</v>
      </c>
      <c r="AO969" s="3">
        <v>0</v>
      </c>
      <c r="AP969" s="3">
        <v>766667</v>
      </c>
      <c r="AQ969" t="s">
        <v>6079</v>
      </c>
      <c r="AR969" t="s">
        <v>1</v>
      </c>
      <c r="AS969" t="s">
        <v>6080</v>
      </c>
      <c r="AT969" t="s">
        <v>1</v>
      </c>
      <c r="AU969" s="2">
        <v>45680</v>
      </c>
    </row>
    <row r="970" spans="1:47" hidden="1" x14ac:dyDescent="0.2">
      <c r="A970" t="s">
        <v>0</v>
      </c>
      <c r="B970" t="s">
        <v>1</v>
      </c>
      <c r="C970" s="2">
        <v>45658</v>
      </c>
      <c r="D970" s="2">
        <v>45777</v>
      </c>
      <c r="E970" t="s">
        <v>2</v>
      </c>
      <c r="F970" s="2">
        <v>45680</v>
      </c>
      <c r="G970" t="s">
        <v>3</v>
      </c>
      <c r="H970" t="s">
        <v>4</v>
      </c>
      <c r="I970" t="s">
        <v>6081</v>
      </c>
      <c r="J970" s="2">
        <v>45658</v>
      </c>
      <c r="K970" s="2">
        <v>46022</v>
      </c>
      <c r="L970" t="s">
        <v>6</v>
      </c>
      <c r="M970" t="s">
        <v>7</v>
      </c>
      <c r="N970" t="s">
        <v>8</v>
      </c>
      <c r="O970" t="s">
        <v>6082</v>
      </c>
      <c r="P970" t="s">
        <v>6082</v>
      </c>
      <c r="Q970" t="s">
        <v>6083</v>
      </c>
      <c r="R970" t="s">
        <v>5543</v>
      </c>
      <c r="S970" t="s">
        <v>5544</v>
      </c>
      <c r="T970" t="s">
        <v>12</v>
      </c>
      <c r="U970" t="s">
        <v>13</v>
      </c>
      <c r="V970" t="s">
        <v>5545</v>
      </c>
      <c r="W970" t="s">
        <v>5546</v>
      </c>
      <c r="X970" t="s">
        <v>5547</v>
      </c>
      <c r="Y970" t="s">
        <v>17</v>
      </c>
      <c r="Z970" t="s">
        <v>5548</v>
      </c>
      <c r="AA970" t="s">
        <v>103</v>
      </c>
      <c r="AB970" t="s">
        <v>382</v>
      </c>
      <c r="AC970" t="s">
        <v>6084</v>
      </c>
      <c r="AD970" t="s">
        <v>22</v>
      </c>
      <c r="AE970" t="s">
        <v>6085</v>
      </c>
      <c r="AF970" t="s">
        <v>6086</v>
      </c>
      <c r="AG970" t="s">
        <v>25</v>
      </c>
      <c r="AH970" t="s">
        <v>26</v>
      </c>
      <c r="AI970" t="s">
        <v>27</v>
      </c>
      <c r="AJ970" t="s">
        <v>28</v>
      </c>
      <c r="AK970" s="3">
        <v>1</v>
      </c>
      <c r="AL970" s="3">
        <v>0</v>
      </c>
      <c r="AM970" s="3">
        <v>0</v>
      </c>
      <c r="AN970" s="3">
        <v>1</v>
      </c>
      <c r="AO970" s="3">
        <v>0</v>
      </c>
      <c r="AP970" s="3">
        <v>1</v>
      </c>
      <c r="AQ970" t="s">
        <v>6087</v>
      </c>
      <c r="AR970" t="s">
        <v>1</v>
      </c>
      <c r="AS970" t="s">
        <v>6088</v>
      </c>
      <c r="AT970" t="s">
        <v>1</v>
      </c>
      <c r="AU970" s="2">
        <v>45680</v>
      </c>
    </row>
    <row r="971" spans="1:47" hidden="1" x14ac:dyDescent="0.2">
      <c r="A971" t="s">
        <v>0</v>
      </c>
      <c r="B971" t="s">
        <v>1</v>
      </c>
      <c r="C971" s="2">
        <v>45658</v>
      </c>
      <c r="D971" s="2">
        <v>45777</v>
      </c>
      <c r="E971" t="s">
        <v>2</v>
      </c>
      <c r="F971" s="2">
        <v>45680</v>
      </c>
      <c r="G971" t="s">
        <v>3</v>
      </c>
      <c r="H971" t="s">
        <v>4</v>
      </c>
      <c r="I971" t="s">
        <v>6089</v>
      </c>
      <c r="J971" s="2">
        <v>45658</v>
      </c>
      <c r="K971" s="2">
        <v>46022</v>
      </c>
      <c r="L971" t="s">
        <v>6</v>
      </c>
      <c r="M971" t="s">
        <v>7</v>
      </c>
      <c r="N971" t="s">
        <v>8</v>
      </c>
      <c r="O971" t="s">
        <v>6090</v>
      </c>
      <c r="P971" t="s">
        <v>6090</v>
      </c>
      <c r="Q971" t="s">
        <v>6091</v>
      </c>
      <c r="R971" t="s">
        <v>5543</v>
      </c>
      <c r="S971" t="s">
        <v>5544</v>
      </c>
      <c r="T971" t="s">
        <v>12</v>
      </c>
      <c r="U971" t="s">
        <v>13</v>
      </c>
      <c r="V971" t="s">
        <v>5545</v>
      </c>
      <c r="W971" t="s">
        <v>5546</v>
      </c>
      <c r="X971" t="s">
        <v>5547</v>
      </c>
      <c r="Y971" t="s">
        <v>17</v>
      </c>
      <c r="Z971" t="s">
        <v>5548</v>
      </c>
      <c r="AA971" t="s">
        <v>19</v>
      </c>
      <c r="AB971" t="s">
        <v>20</v>
      </c>
      <c r="AC971" t="s">
        <v>6092</v>
      </c>
      <c r="AD971" t="s">
        <v>22</v>
      </c>
      <c r="AE971" t="s">
        <v>6093</v>
      </c>
      <c r="AF971" t="s">
        <v>6094</v>
      </c>
      <c r="AG971" t="s">
        <v>25</v>
      </c>
      <c r="AH971" t="s">
        <v>26</v>
      </c>
      <c r="AI971" t="s">
        <v>27</v>
      </c>
      <c r="AJ971" t="s">
        <v>28</v>
      </c>
      <c r="AK971" s="3">
        <v>5081520</v>
      </c>
      <c r="AL971" s="3">
        <v>0</v>
      </c>
      <c r="AM971" s="3">
        <v>0</v>
      </c>
      <c r="AN971" s="3">
        <v>5081520</v>
      </c>
      <c r="AO971" s="3">
        <v>0</v>
      </c>
      <c r="AP971" s="3">
        <v>5081520</v>
      </c>
      <c r="AQ971" t="s">
        <v>6095</v>
      </c>
      <c r="AR971" t="s">
        <v>1</v>
      </c>
      <c r="AS971" t="s">
        <v>6096</v>
      </c>
      <c r="AT971" t="s">
        <v>1</v>
      </c>
      <c r="AU971" s="2">
        <v>45680</v>
      </c>
    </row>
    <row r="972" spans="1:47" hidden="1" x14ac:dyDescent="0.2">
      <c r="A972" t="s">
        <v>0</v>
      </c>
      <c r="B972" t="s">
        <v>1</v>
      </c>
      <c r="C972" s="2">
        <v>45658</v>
      </c>
      <c r="D972" s="2">
        <v>45777</v>
      </c>
      <c r="E972" t="s">
        <v>2</v>
      </c>
      <c r="F972" s="2">
        <v>45680</v>
      </c>
      <c r="G972" t="s">
        <v>121</v>
      </c>
      <c r="H972" t="s">
        <v>140</v>
      </c>
      <c r="I972" t="s">
        <v>6097</v>
      </c>
      <c r="J972" s="2">
        <v>45658</v>
      </c>
      <c r="K972" s="2">
        <v>46022</v>
      </c>
      <c r="L972" t="s">
        <v>6</v>
      </c>
      <c r="M972" t="s">
        <v>7</v>
      </c>
      <c r="N972" t="s">
        <v>8</v>
      </c>
      <c r="O972" t="s">
        <v>6098</v>
      </c>
      <c r="P972" t="s">
        <v>6098</v>
      </c>
      <c r="Q972" t="s">
        <v>6099</v>
      </c>
      <c r="R972" t="s">
        <v>5543</v>
      </c>
      <c r="S972" t="s">
        <v>5544</v>
      </c>
      <c r="T972" t="s">
        <v>12</v>
      </c>
      <c r="U972" t="s">
        <v>13</v>
      </c>
      <c r="V972" t="s">
        <v>5545</v>
      </c>
      <c r="W972" t="s">
        <v>5546</v>
      </c>
      <c r="X972" t="s">
        <v>5547</v>
      </c>
      <c r="Y972" t="s">
        <v>17</v>
      </c>
      <c r="Z972" t="s">
        <v>5548</v>
      </c>
      <c r="AA972" t="s">
        <v>103</v>
      </c>
      <c r="AB972" t="s">
        <v>382</v>
      </c>
      <c r="AC972" t="s">
        <v>6100</v>
      </c>
      <c r="AD972" t="s">
        <v>39</v>
      </c>
      <c r="AE972" t="s">
        <v>6101</v>
      </c>
      <c r="AF972" t="s">
        <v>6102</v>
      </c>
      <c r="AG972" t="s">
        <v>25</v>
      </c>
      <c r="AH972" t="s">
        <v>26</v>
      </c>
      <c r="AI972" t="s">
        <v>27</v>
      </c>
      <c r="AJ972" t="s">
        <v>28</v>
      </c>
      <c r="AK972" s="3">
        <v>7666667</v>
      </c>
      <c r="AL972" s="3">
        <v>0</v>
      </c>
      <c r="AM972" s="3">
        <v>0</v>
      </c>
      <c r="AN972" s="3">
        <v>7666667</v>
      </c>
      <c r="AO972" s="3">
        <v>1000000</v>
      </c>
      <c r="AP972" s="3">
        <v>6666667</v>
      </c>
      <c r="AQ972" t="s">
        <v>6103</v>
      </c>
      <c r="AR972" t="s">
        <v>1</v>
      </c>
      <c r="AS972" t="s">
        <v>6104</v>
      </c>
      <c r="AT972" t="s">
        <v>1</v>
      </c>
      <c r="AU972" s="2">
        <v>45680</v>
      </c>
    </row>
    <row r="973" spans="1:47" hidden="1" x14ac:dyDescent="0.2">
      <c r="A973" t="s">
        <v>0</v>
      </c>
      <c r="B973" t="s">
        <v>1</v>
      </c>
      <c r="C973" s="2">
        <v>45658</v>
      </c>
      <c r="D973" s="2">
        <v>45777</v>
      </c>
      <c r="E973" t="s">
        <v>2</v>
      </c>
      <c r="F973" s="2">
        <v>45680</v>
      </c>
      <c r="G973" t="s">
        <v>121</v>
      </c>
      <c r="H973" t="s">
        <v>140</v>
      </c>
      <c r="I973" t="s">
        <v>6105</v>
      </c>
      <c r="J973" s="2">
        <v>45658</v>
      </c>
      <c r="K973" s="2">
        <v>46022</v>
      </c>
      <c r="L973" t="s">
        <v>6</v>
      </c>
      <c r="M973" t="s">
        <v>7</v>
      </c>
      <c r="N973" t="s">
        <v>8</v>
      </c>
      <c r="O973" t="s">
        <v>6106</v>
      </c>
      <c r="P973" t="s">
        <v>6106</v>
      </c>
      <c r="Q973" t="s">
        <v>6107</v>
      </c>
      <c r="R973" t="s">
        <v>5543</v>
      </c>
      <c r="S973" t="s">
        <v>5544</v>
      </c>
      <c r="T973" t="s">
        <v>12</v>
      </c>
      <c r="U973" t="s">
        <v>13</v>
      </c>
      <c r="V973" t="s">
        <v>5545</v>
      </c>
      <c r="W973" t="s">
        <v>5546</v>
      </c>
      <c r="X973" t="s">
        <v>5547</v>
      </c>
      <c r="Y973" t="s">
        <v>17</v>
      </c>
      <c r="Z973" t="s">
        <v>5548</v>
      </c>
      <c r="AA973" t="s">
        <v>103</v>
      </c>
      <c r="AB973" t="s">
        <v>382</v>
      </c>
      <c r="AC973" t="s">
        <v>6108</v>
      </c>
      <c r="AD973" t="s">
        <v>39</v>
      </c>
      <c r="AE973" t="s">
        <v>6109</v>
      </c>
      <c r="AF973" t="s">
        <v>6110</v>
      </c>
      <c r="AG973" t="s">
        <v>25</v>
      </c>
      <c r="AH973" t="s">
        <v>26</v>
      </c>
      <c r="AI973" t="s">
        <v>27</v>
      </c>
      <c r="AJ973" t="s">
        <v>28</v>
      </c>
      <c r="AK973" s="3">
        <v>150000</v>
      </c>
      <c r="AL973" s="3">
        <v>0</v>
      </c>
      <c r="AM973" s="3">
        <v>0</v>
      </c>
      <c r="AN973" s="3">
        <v>150000</v>
      </c>
      <c r="AO973" s="3">
        <v>0</v>
      </c>
      <c r="AP973" s="3">
        <v>150000</v>
      </c>
      <c r="AQ973" t="s">
        <v>6111</v>
      </c>
      <c r="AR973" t="s">
        <v>1</v>
      </c>
      <c r="AS973" t="s">
        <v>6112</v>
      </c>
      <c r="AT973" t="s">
        <v>1</v>
      </c>
      <c r="AU973" s="2">
        <v>45680</v>
      </c>
    </row>
    <row r="974" spans="1:47" hidden="1" x14ac:dyDescent="0.2">
      <c r="A974" t="s">
        <v>0</v>
      </c>
      <c r="B974" t="s">
        <v>1</v>
      </c>
      <c r="C974" s="2">
        <v>45658</v>
      </c>
      <c r="D974" s="2">
        <v>45777</v>
      </c>
      <c r="E974" t="s">
        <v>2</v>
      </c>
      <c r="F974" s="2">
        <v>45680</v>
      </c>
      <c r="G974" t="s">
        <v>121</v>
      </c>
      <c r="H974" t="s">
        <v>140</v>
      </c>
      <c r="I974" t="s">
        <v>6113</v>
      </c>
      <c r="J974" s="2">
        <v>45658</v>
      </c>
      <c r="K974" s="2">
        <v>46022</v>
      </c>
      <c r="L974" t="s">
        <v>6</v>
      </c>
      <c r="M974" t="s">
        <v>7</v>
      </c>
      <c r="N974" t="s">
        <v>8</v>
      </c>
      <c r="O974" t="s">
        <v>6114</v>
      </c>
      <c r="P974" t="s">
        <v>6114</v>
      </c>
      <c r="Q974" t="s">
        <v>6115</v>
      </c>
      <c r="R974" t="s">
        <v>5543</v>
      </c>
      <c r="S974" t="s">
        <v>5544</v>
      </c>
      <c r="T974" t="s">
        <v>12</v>
      </c>
      <c r="U974" t="s">
        <v>13</v>
      </c>
      <c r="V974" t="s">
        <v>5545</v>
      </c>
      <c r="W974" t="s">
        <v>5546</v>
      </c>
      <c r="X974" t="s">
        <v>5547</v>
      </c>
      <c r="Y974" t="s">
        <v>17</v>
      </c>
      <c r="Z974" t="s">
        <v>5548</v>
      </c>
      <c r="AA974" t="s">
        <v>103</v>
      </c>
      <c r="AB974" t="s">
        <v>382</v>
      </c>
      <c r="AC974" t="s">
        <v>1453</v>
      </c>
      <c r="AD974" t="s">
        <v>39</v>
      </c>
      <c r="AE974" t="s">
        <v>1454</v>
      </c>
      <c r="AF974" t="s">
        <v>1455</v>
      </c>
      <c r="AG974" t="s">
        <v>25</v>
      </c>
      <c r="AH974" t="s">
        <v>26</v>
      </c>
      <c r="AI974" t="s">
        <v>27</v>
      </c>
      <c r="AJ974" t="s">
        <v>28</v>
      </c>
      <c r="AK974" s="3">
        <v>630000</v>
      </c>
      <c r="AL974" s="3">
        <v>0</v>
      </c>
      <c r="AM974" s="3">
        <v>0</v>
      </c>
      <c r="AN974" s="3">
        <v>630000</v>
      </c>
      <c r="AO974" s="3">
        <v>0</v>
      </c>
      <c r="AP974" s="3">
        <v>630000</v>
      </c>
      <c r="AQ974" t="s">
        <v>6116</v>
      </c>
      <c r="AR974" t="s">
        <v>1</v>
      </c>
      <c r="AS974" t="s">
        <v>6117</v>
      </c>
      <c r="AT974" t="s">
        <v>1</v>
      </c>
      <c r="AU974" s="2">
        <v>45680</v>
      </c>
    </row>
    <row r="975" spans="1:47" hidden="1" x14ac:dyDescent="0.2">
      <c r="A975" t="s">
        <v>0</v>
      </c>
      <c r="B975" t="s">
        <v>1</v>
      </c>
      <c r="C975" s="2">
        <v>45658</v>
      </c>
      <c r="D975" s="2">
        <v>45777</v>
      </c>
      <c r="E975" t="s">
        <v>2</v>
      </c>
      <c r="F975" s="2">
        <v>45680</v>
      </c>
      <c r="G975" t="s">
        <v>121</v>
      </c>
      <c r="H975" t="s">
        <v>140</v>
      </c>
      <c r="I975" t="s">
        <v>6118</v>
      </c>
      <c r="J975" s="2">
        <v>45658</v>
      </c>
      <c r="K975" s="2">
        <v>46022</v>
      </c>
      <c r="L975" t="s">
        <v>6</v>
      </c>
      <c r="M975" t="s">
        <v>7</v>
      </c>
      <c r="N975" t="s">
        <v>8</v>
      </c>
      <c r="O975" t="s">
        <v>6119</v>
      </c>
      <c r="P975" t="s">
        <v>6119</v>
      </c>
      <c r="Q975" t="s">
        <v>6120</v>
      </c>
      <c r="R975" t="s">
        <v>5543</v>
      </c>
      <c r="S975" t="s">
        <v>5544</v>
      </c>
      <c r="T975" t="s">
        <v>12</v>
      </c>
      <c r="U975" t="s">
        <v>13</v>
      </c>
      <c r="V975" t="s">
        <v>5545</v>
      </c>
      <c r="W975" t="s">
        <v>5546</v>
      </c>
      <c r="X975" t="s">
        <v>5547</v>
      </c>
      <c r="Y975" t="s">
        <v>17</v>
      </c>
      <c r="Z975" t="s">
        <v>5548</v>
      </c>
      <c r="AA975" t="s">
        <v>103</v>
      </c>
      <c r="AB975" t="s">
        <v>382</v>
      </c>
      <c r="AC975" t="s">
        <v>6121</v>
      </c>
      <c r="AD975" t="s">
        <v>39</v>
      </c>
      <c r="AE975" t="s">
        <v>6122</v>
      </c>
      <c r="AF975" t="s">
        <v>6123</v>
      </c>
      <c r="AG975" t="s">
        <v>25</v>
      </c>
      <c r="AH975" t="s">
        <v>26</v>
      </c>
      <c r="AI975" t="s">
        <v>27</v>
      </c>
      <c r="AJ975" t="s">
        <v>28</v>
      </c>
      <c r="AK975" s="3">
        <v>200000</v>
      </c>
      <c r="AL975" s="3">
        <v>0</v>
      </c>
      <c r="AM975" s="3">
        <v>0</v>
      </c>
      <c r="AN975" s="3">
        <v>200000</v>
      </c>
      <c r="AO975" s="3">
        <v>0</v>
      </c>
      <c r="AP975" s="3">
        <v>200000</v>
      </c>
      <c r="AQ975" t="s">
        <v>6124</v>
      </c>
      <c r="AR975" t="s">
        <v>1</v>
      </c>
      <c r="AS975" t="s">
        <v>6125</v>
      </c>
      <c r="AT975" t="s">
        <v>1</v>
      </c>
      <c r="AU975" s="2">
        <v>45680</v>
      </c>
    </row>
    <row r="976" spans="1:47" hidden="1" x14ac:dyDescent="0.2">
      <c r="A976" t="s">
        <v>0</v>
      </c>
      <c r="B976" t="s">
        <v>1</v>
      </c>
      <c r="C976" s="2">
        <v>45658</v>
      </c>
      <c r="D976" s="2">
        <v>45777</v>
      </c>
      <c r="E976" t="s">
        <v>2</v>
      </c>
      <c r="F976" s="2">
        <v>45680</v>
      </c>
      <c r="G976" t="s">
        <v>121</v>
      </c>
      <c r="H976" t="s">
        <v>140</v>
      </c>
      <c r="I976" t="s">
        <v>6028</v>
      </c>
      <c r="J976" s="2">
        <v>45658</v>
      </c>
      <c r="K976" s="2">
        <v>46022</v>
      </c>
      <c r="L976" t="s">
        <v>6</v>
      </c>
      <c r="M976" t="s">
        <v>7</v>
      </c>
      <c r="N976" t="s">
        <v>8</v>
      </c>
      <c r="O976" t="s">
        <v>6126</v>
      </c>
      <c r="P976" t="s">
        <v>6126</v>
      </c>
      <c r="Q976" t="s">
        <v>6127</v>
      </c>
      <c r="R976" t="s">
        <v>5543</v>
      </c>
      <c r="S976" t="s">
        <v>5544</v>
      </c>
      <c r="T976" t="s">
        <v>12</v>
      </c>
      <c r="U976" t="s">
        <v>13</v>
      </c>
      <c r="V976" t="s">
        <v>5545</v>
      </c>
      <c r="W976" t="s">
        <v>5546</v>
      </c>
      <c r="X976" t="s">
        <v>5547</v>
      </c>
      <c r="Y976" t="s">
        <v>17</v>
      </c>
      <c r="Z976" t="s">
        <v>5548</v>
      </c>
      <c r="AA976" t="s">
        <v>103</v>
      </c>
      <c r="AB976" t="s">
        <v>382</v>
      </c>
      <c r="AC976" t="s">
        <v>6031</v>
      </c>
      <c r="AD976" t="s">
        <v>39</v>
      </c>
      <c r="AE976" t="s">
        <v>6032</v>
      </c>
      <c r="AF976" t="s">
        <v>6033</v>
      </c>
      <c r="AG976" t="s">
        <v>25</v>
      </c>
      <c r="AH976" t="s">
        <v>26</v>
      </c>
      <c r="AI976" t="s">
        <v>27</v>
      </c>
      <c r="AJ976" t="s">
        <v>28</v>
      </c>
      <c r="AK976" s="3">
        <v>1600000</v>
      </c>
      <c r="AL976" s="3">
        <v>0</v>
      </c>
      <c r="AM976" s="3">
        <v>0</v>
      </c>
      <c r="AN976" s="3">
        <v>1600000</v>
      </c>
      <c r="AO976" s="3">
        <v>0</v>
      </c>
      <c r="AP976" s="3">
        <v>1600000</v>
      </c>
      <c r="AQ976" t="s">
        <v>6128</v>
      </c>
      <c r="AR976" t="s">
        <v>1</v>
      </c>
      <c r="AS976" t="s">
        <v>6129</v>
      </c>
      <c r="AT976" t="s">
        <v>1</v>
      </c>
      <c r="AU976" s="2">
        <v>45680</v>
      </c>
    </row>
    <row r="977" spans="1:47" hidden="1" x14ac:dyDescent="0.2">
      <c r="A977" t="s">
        <v>0</v>
      </c>
      <c r="B977" t="s">
        <v>1</v>
      </c>
      <c r="C977" s="2">
        <v>45658</v>
      </c>
      <c r="D977" s="2">
        <v>45777</v>
      </c>
      <c r="E977" t="s">
        <v>2</v>
      </c>
      <c r="F977" s="2">
        <v>45680</v>
      </c>
      <c r="G977" t="s">
        <v>121</v>
      </c>
      <c r="H977" t="s">
        <v>140</v>
      </c>
      <c r="I977" t="s">
        <v>6130</v>
      </c>
      <c r="J977" s="2">
        <v>45658</v>
      </c>
      <c r="K977" s="2">
        <v>46022</v>
      </c>
      <c r="L977" t="s">
        <v>6</v>
      </c>
      <c r="M977" t="s">
        <v>7</v>
      </c>
      <c r="N977" t="s">
        <v>8</v>
      </c>
      <c r="O977" t="s">
        <v>6131</v>
      </c>
      <c r="P977" t="s">
        <v>6131</v>
      </c>
      <c r="Q977" t="s">
        <v>6132</v>
      </c>
      <c r="R977" t="s">
        <v>5543</v>
      </c>
      <c r="S977" t="s">
        <v>5544</v>
      </c>
      <c r="T977" t="s">
        <v>12</v>
      </c>
      <c r="U977" t="s">
        <v>13</v>
      </c>
      <c r="V977" t="s">
        <v>5545</v>
      </c>
      <c r="W977" t="s">
        <v>5546</v>
      </c>
      <c r="X977" t="s">
        <v>5547</v>
      </c>
      <c r="Y977" t="s">
        <v>17</v>
      </c>
      <c r="Z977" t="s">
        <v>5548</v>
      </c>
      <c r="AA977" t="s">
        <v>103</v>
      </c>
      <c r="AB977" t="s">
        <v>382</v>
      </c>
      <c r="AC977" t="s">
        <v>1546</v>
      </c>
      <c r="AD977" t="s">
        <v>39</v>
      </c>
      <c r="AE977" t="s">
        <v>1547</v>
      </c>
      <c r="AF977" t="s">
        <v>1548</v>
      </c>
      <c r="AG977" t="s">
        <v>25</v>
      </c>
      <c r="AH977" t="s">
        <v>26</v>
      </c>
      <c r="AI977" t="s">
        <v>27</v>
      </c>
      <c r="AJ977" t="s">
        <v>28</v>
      </c>
      <c r="AK977" s="3">
        <v>174000</v>
      </c>
      <c r="AL977" s="3">
        <v>0</v>
      </c>
      <c r="AM977" s="3">
        <v>0</v>
      </c>
      <c r="AN977" s="3">
        <v>174000</v>
      </c>
      <c r="AO977" s="3">
        <v>0</v>
      </c>
      <c r="AP977" s="3">
        <v>174000</v>
      </c>
      <c r="AQ977" t="s">
        <v>6133</v>
      </c>
      <c r="AR977" t="s">
        <v>1</v>
      </c>
      <c r="AS977" t="s">
        <v>6134</v>
      </c>
      <c r="AT977" t="s">
        <v>1</v>
      </c>
      <c r="AU977" s="2">
        <v>45680</v>
      </c>
    </row>
    <row r="978" spans="1:47" hidden="1" x14ac:dyDescent="0.2">
      <c r="A978" t="s">
        <v>0</v>
      </c>
      <c r="B978" t="s">
        <v>1</v>
      </c>
      <c r="C978" s="2">
        <v>45658</v>
      </c>
      <c r="D978" s="2">
        <v>45777</v>
      </c>
      <c r="E978" t="s">
        <v>2</v>
      </c>
      <c r="F978" s="2">
        <v>45680</v>
      </c>
      <c r="G978" t="s">
        <v>121</v>
      </c>
      <c r="H978" t="s">
        <v>140</v>
      </c>
      <c r="I978" t="s">
        <v>6135</v>
      </c>
      <c r="J978" s="2">
        <v>45658</v>
      </c>
      <c r="K978" s="2">
        <v>46022</v>
      </c>
      <c r="L978" t="s">
        <v>6</v>
      </c>
      <c r="M978" t="s">
        <v>7</v>
      </c>
      <c r="N978" t="s">
        <v>8</v>
      </c>
      <c r="O978" t="s">
        <v>6136</v>
      </c>
      <c r="P978" t="s">
        <v>6136</v>
      </c>
      <c r="Q978" t="s">
        <v>6137</v>
      </c>
      <c r="R978" t="s">
        <v>5543</v>
      </c>
      <c r="S978" t="s">
        <v>5544</v>
      </c>
      <c r="T978" t="s">
        <v>12</v>
      </c>
      <c r="U978" t="s">
        <v>13</v>
      </c>
      <c r="V978" t="s">
        <v>5545</v>
      </c>
      <c r="W978" t="s">
        <v>5546</v>
      </c>
      <c r="X978" t="s">
        <v>5547</v>
      </c>
      <c r="Y978" t="s">
        <v>17</v>
      </c>
      <c r="Z978" t="s">
        <v>5548</v>
      </c>
      <c r="AA978" t="s">
        <v>103</v>
      </c>
      <c r="AB978" t="s">
        <v>382</v>
      </c>
      <c r="AC978" t="s">
        <v>727</v>
      </c>
      <c r="AD978" t="s">
        <v>39</v>
      </c>
      <c r="AE978" t="s">
        <v>728</v>
      </c>
      <c r="AF978" t="s">
        <v>729</v>
      </c>
      <c r="AG978" t="s">
        <v>25</v>
      </c>
      <c r="AH978" t="s">
        <v>26</v>
      </c>
      <c r="AI978" t="s">
        <v>27</v>
      </c>
      <c r="AJ978" t="s">
        <v>28</v>
      </c>
      <c r="AK978" s="3">
        <v>269267</v>
      </c>
      <c r="AL978" s="3">
        <v>0</v>
      </c>
      <c r="AM978" s="3">
        <v>0</v>
      </c>
      <c r="AN978" s="3">
        <v>269267</v>
      </c>
      <c r="AO978" s="3">
        <v>269267</v>
      </c>
      <c r="AP978" s="3">
        <v>0</v>
      </c>
      <c r="AQ978" t="s">
        <v>6138</v>
      </c>
      <c r="AR978" t="s">
        <v>1</v>
      </c>
      <c r="AS978" t="s">
        <v>6139</v>
      </c>
      <c r="AT978" t="s">
        <v>1</v>
      </c>
      <c r="AU978" s="2">
        <v>45680</v>
      </c>
    </row>
    <row r="979" spans="1:47" hidden="1" x14ac:dyDescent="0.2">
      <c r="A979" t="s">
        <v>0</v>
      </c>
      <c r="B979" t="s">
        <v>1</v>
      </c>
      <c r="C979" s="2">
        <v>45658</v>
      </c>
      <c r="D979" s="2">
        <v>45777</v>
      </c>
      <c r="E979" t="s">
        <v>2</v>
      </c>
      <c r="F979" s="2">
        <v>45680</v>
      </c>
      <c r="G979" t="s">
        <v>121</v>
      </c>
      <c r="H979" t="s">
        <v>140</v>
      </c>
      <c r="I979" t="s">
        <v>6140</v>
      </c>
      <c r="J979" s="2">
        <v>45658</v>
      </c>
      <c r="K979" s="2">
        <v>46022</v>
      </c>
      <c r="L979" t="s">
        <v>6</v>
      </c>
      <c r="M979" t="s">
        <v>7</v>
      </c>
      <c r="N979" t="s">
        <v>8</v>
      </c>
      <c r="O979" t="s">
        <v>6141</v>
      </c>
      <c r="P979" t="s">
        <v>6141</v>
      </c>
      <c r="Q979" t="s">
        <v>6142</v>
      </c>
      <c r="R979" t="s">
        <v>5543</v>
      </c>
      <c r="S979" t="s">
        <v>5544</v>
      </c>
      <c r="T979" t="s">
        <v>12</v>
      </c>
      <c r="U979" t="s">
        <v>13</v>
      </c>
      <c r="V979" t="s">
        <v>5545</v>
      </c>
      <c r="W979" t="s">
        <v>5546</v>
      </c>
      <c r="X979" t="s">
        <v>5547</v>
      </c>
      <c r="Y979" t="s">
        <v>17</v>
      </c>
      <c r="Z979" t="s">
        <v>5548</v>
      </c>
      <c r="AA979" t="s">
        <v>103</v>
      </c>
      <c r="AB979" t="s">
        <v>382</v>
      </c>
      <c r="AC979" t="s">
        <v>3920</v>
      </c>
      <c r="AD979" t="s">
        <v>39</v>
      </c>
      <c r="AE979" t="s">
        <v>3921</v>
      </c>
      <c r="AF979" t="s">
        <v>3922</v>
      </c>
      <c r="AG979" t="s">
        <v>25</v>
      </c>
      <c r="AH979" t="s">
        <v>26</v>
      </c>
      <c r="AI979" t="s">
        <v>27</v>
      </c>
      <c r="AJ979" t="s">
        <v>28</v>
      </c>
      <c r="AK979" s="3">
        <v>1840000</v>
      </c>
      <c r="AL979" s="3">
        <v>0</v>
      </c>
      <c r="AM979" s="3">
        <v>0</v>
      </c>
      <c r="AN979" s="3">
        <v>1840000</v>
      </c>
      <c r="AO979" s="3">
        <v>0</v>
      </c>
      <c r="AP979" s="3">
        <v>1840000</v>
      </c>
      <c r="AQ979" t="s">
        <v>6143</v>
      </c>
      <c r="AR979" t="s">
        <v>1</v>
      </c>
      <c r="AS979" t="s">
        <v>6144</v>
      </c>
      <c r="AT979" t="s">
        <v>1</v>
      </c>
      <c r="AU979" s="2">
        <v>45680</v>
      </c>
    </row>
    <row r="980" spans="1:47" hidden="1" x14ac:dyDescent="0.2">
      <c r="A980" t="s">
        <v>0</v>
      </c>
      <c r="B980" t="s">
        <v>1</v>
      </c>
      <c r="C980" s="2">
        <v>45658</v>
      </c>
      <c r="D980" s="2">
        <v>45777</v>
      </c>
      <c r="E980" t="s">
        <v>2</v>
      </c>
      <c r="F980" s="2">
        <v>45680</v>
      </c>
      <c r="G980" t="s">
        <v>121</v>
      </c>
      <c r="H980" t="s">
        <v>140</v>
      </c>
      <c r="I980" t="s">
        <v>6145</v>
      </c>
      <c r="J980" s="2">
        <v>45658</v>
      </c>
      <c r="K980" s="2">
        <v>46022</v>
      </c>
      <c r="L980" t="s">
        <v>6</v>
      </c>
      <c r="M980" t="s">
        <v>7</v>
      </c>
      <c r="N980" t="s">
        <v>8</v>
      </c>
      <c r="O980" t="s">
        <v>6146</v>
      </c>
      <c r="P980" t="s">
        <v>6146</v>
      </c>
      <c r="Q980" t="s">
        <v>6147</v>
      </c>
      <c r="R980" t="s">
        <v>5543</v>
      </c>
      <c r="S980" t="s">
        <v>5544</v>
      </c>
      <c r="T980" t="s">
        <v>12</v>
      </c>
      <c r="U980" t="s">
        <v>13</v>
      </c>
      <c r="V980" t="s">
        <v>5545</v>
      </c>
      <c r="W980" t="s">
        <v>5546</v>
      </c>
      <c r="X980" t="s">
        <v>5547</v>
      </c>
      <c r="Y980" t="s">
        <v>17</v>
      </c>
      <c r="Z980" t="s">
        <v>5548</v>
      </c>
      <c r="AA980" t="s">
        <v>103</v>
      </c>
      <c r="AB980" t="s">
        <v>382</v>
      </c>
      <c r="AC980" t="s">
        <v>712</v>
      </c>
      <c r="AD980" t="s">
        <v>39</v>
      </c>
      <c r="AE980" t="s">
        <v>713</v>
      </c>
      <c r="AF980" t="s">
        <v>714</v>
      </c>
      <c r="AG980" t="s">
        <v>25</v>
      </c>
      <c r="AH980" t="s">
        <v>26</v>
      </c>
      <c r="AI980" t="s">
        <v>27</v>
      </c>
      <c r="AJ980" t="s">
        <v>28</v>
      </c>
      <c r="AK980" s="3">
        <v>200000</v>
      </c>
      <c r="AL980" s="3">
        <v>0</v>
      </c>
      <c r="AM980" s="3">
        <v>0</v>
      </c>
      <c r="AN980" s="3">
        <v>200000</v>
      </c>
      <c r="AO980" s="3">
        <v>0</v>
      </c>
      <c r="AP980" s="3">
        <v>200000</v>
      </c>
      <c r="AQ980" t="s">
        <v>6148</v>
      </c>
      <c r="AR980" t="s">
        <v>1</v>
      </c>
      <c r="AS980" t="s">
        <v>6149</v>
      </c>
      <c r="AT980" t="s">
        <v>1</v>
      </c>
      <c r="AU980" s="2">
        <v>45680</v>
      </c>
    </row>
    <row r="981" spans="1:47" hidden="1" x14ac:dyDescent="0.2">
      <c r="A981" t="s">
        <v>0</v>
      </c>
      <c r="B981" t="s">
        <v>1</v>
      </c>
      <c r="C981" s="2">
        <v>45658</v>
      </c>
      <c r="D981" s="2">
        <v>45777</v>
      </c>
      <c r="E981" t="s">
        <v>2</v>
      </c>
      <c r="F981" s="2">
        <v>45680</v>
      </c>
      <c r="G981" t="s">
        <v>121</v>
      </c>
      <c r="H981" t="s">
        <v>140</v>
      </c>
      <c r="I981" t="s">
        <v>6150</v>
      </c>
      <c r="J981" s="2">
        <v>45658</v>
      </c>
      <c r="K981" s="2">
        <v>46022</v>
      </c>
      <c r="L981" t="s">
        <v>6</v>
      </c>
      <c r="M981" t="s">
        <v>7</v>
      </c>
      <c r="N981" t="s">
        <v>8</v>
      </c>
      <c r="O981" t="s">
        <v>6151</v>
      </c>
      <c r="P981" t="s">
        <v>6151</v>
      </c>
      <c r="Q981" t="s">
        <v>6152</v>
      </c>
      <c r="R981" t="s">
        <v>5543</v>
      </c>
      <c r="S981" t="s">
        <v>5544</v>
      </c>
      <c r="T981" t="s">
        <v>12</v>
      </c>
      <c r="U981" t="s">
        <v>13</v>
      </c>
      <c r="V981" t="s">
        <v>5545</v>
      </c>
      <c r="W981" t="s">
        <v>5546</v>
      </c>
      <c r="X981" t="s">
        <v>5547</v>
      </c>
      <c r="Y981" t="s">
        <v>17</v>
      </c>
      <c r="Z981" t="s">
        <v>5548</v>
      </c>
      <c r="AA981" t="s">
        <v>103</v>
      </c>
      <c r="AB981" t="s">
        <v>382</v>
      </c>
      <c r="AC981" t="s">
        <v>6153</v>
      </c>
      <c r="AD981" t="s">
        <v>39</v>
      </c>
      <c r="AE981" t="s">
        <v>6154</v>
      </c>
      <c r="AF981" t="s">
        <v>6155</v>
      </c>
      <c r="AG981" t="s">
        <v>25</v>
      </c>
      <c r="AH981" t="s">
        <v>26</v>
      </c>
      <c r="AI981" t="s">
        <v>27</v>
      </c>
      <c r="AJ981" t="s">
        <v>28</v>
      </c>
      <c r="AK981" s="3">
        <v>810000</v>
      </c>
      <c r="AL981" s="3">
        <v>0</v>
      </c>
      <c r="AM981" s="3">
        <v>0</v>
      </c>
      <c r="AN981" s="3">
        <v>810000</v>
      </c>
      <c r="AO981" s="3">
        <v>0</v>
      </c>
      <c r="AP981" s="3">
        <v>810000</v>
      </c>
      <c r="AQ981" t="s">
        <v>6156</v>
      </c>
      <c r="AR981" t="s">
        <v>1</v>
      </c>
      <c r="AS981" t="s">
        <v>6157</v>
      </c>
      <c r="AT981" t="s">
        <v>1</v>
      </c>
      <c r="AU981" s="2">
        <v>45680</v>
      </c>
    </row>
    <row r="982" spans="1:47" hidden="1" x14ac:dyDescent="0.2">
      <c r="A982" t="s">
        <v>0</v>
      </c>
      <c r="B982" t="s">
        <v>1</v>
      </c>
      <c r="C982" s="2">
        <v>45658</v>
      </c>
      <c r="D982" s="2">
        <v>45777</v>
      </c>
      <c r="E982" t="s">
        <v>2</v>
      </c>
      <c r="F982" s="2">
        <v>45680</v>
      </c>
      <c r="G982" t="s">
        <v>121</v>
      </c>
      <c r="H982" t="s">
        <v>140</v>
      </c>
      <c r="I982" t="s">
        <v>6158</v>
      </c>
      <c r="J982" s="2">
        <v>45658</v>
      </c>
      <c r="K982" s="2">
        <v>46022</v>
      </c>
      <c r="L982" t="s">
        <v>6</v>
      </c>
      <c r="M982" t="s">
        <v>7</v>
      </c>
      <c r="N982" t="s">
        <v>8</v>
      </c>
      <c r="O982" t="s">
        <v>6159</v>
      </c>
      <c r="P982" t="s">
        <v>6159</v>
      </c>
      <c r="Q982" t="s">
        <v>6160</v>
      </c>
      <c r="R982" t="s">
        <v>5543</v>
      </c>
      <c r="S982" t="s">
        <v>5544</v>
      </c>
      <c r="T982" t="s">
        <v>12</v>
      </c>
      <c r="U982" t="s">
        <v>13</v>
      </c>
      <c r="V982" t="s">
        <v>5545</v>
      </c>
      <c r="W982" t="s">
        <v>5546</v>
      </c>
      <c r="X982" t="s">
        <v>5547</v>
      </c>
      <c r="Y982" t="s">
        <v>17</v>
      </c>
      <c r="Z982" t="s">
        <v>5548</v>
      </c>
      <c r="AA982" t="s">
        <v>103</v>
      </c>
      <c r="AB982" t="s">
        <v>382</v>
      </c>
      <c r="AC982" t="s">
        <v>822</v>
      </c>
      <c r="AD982" t="s">
        <v>39</v>
      </c>
      <c r="AE982" t="s">
        <v>823</v>
      </c>
      <c r="AF982" t="s">
        <v>824</v>
      </c>
      <c r="AG982" t="s">
        <v>25</v>
      </c>
      <c r="AH982" t="s">
        <v>26</v>
      </c>
      <c r="AI982" t="s">
        <v>27</v>
      </c>
      <c r="AJ982" t="s">
        <v>28</v>
      </c>
      <c r="AK982" s="3">
        <v>270000</v>
      </c>
      <c r="AL982" s="3">
        <v>0</v>
      </c>
      <c r="AM982" s="3">
        <v>0</v>
      </c>
      <c r="AN982" s="3">
        <v>270000</v>
      </c>
      <c r="AO982" s="3">
        <v>0</v>
      </c>
      <c r="AP982" s="3">
        <v>270000</v>
      </c>
      <c r="AQ982" t="s">
        <v>6161</v>
      </c>
      <c r="AR982" t="s">
        <v>1</v>
      </c>
      <c r="AS982" t="s">
        <v>6162</v>
      </c>
      <c r="AT982" t="s">
        <v>1</v>
      </c>
      <c r="AU982" s="2">
        <v>45680</v>
      </c>
    </row>
    <row r="983" spans="1:47" hidden="1" x14ac:dyDescent="0.2">
      <c r="A983" t="s">
        <v>0</v>
      </c>
      <c r="B983" t="s">
        <v>1</v>
      </c>
      <c r="C983" s="2">
        <v>45658</v>
      </c>
      <c r="D983" s="2">
        <v>45777</v>
      </c>
      <c r="E983" t="s">
        <v>2</v>
      </c>
      <c r="F983" s="2">
        <v>45680</v>
      </c>
      <c r="G983" t="s">
        <v>121</v>
      </c>
      <c r="H983" t="s">
        <v>140</v>
      </c>
      <c r="I983" t="s">
        <v>6163</v>
      </c>
      <c r="J983" s="2">
        <v>45658</v>
      </c>
      <c r="K983" s="2">
        <v>46022</v>
      </c>
      <c r="L983" t="s">
        <v>6</v>
      </c>
      <c r="M983" t="s">
        <v>7</v>
      </c>
      <c r="N983" t="s">
        <v>8</v>
      </c>
      <c r="O983" t="s">
        <v>6164</v>
      </c>
      <c r="P983" t="s">
        <v>6164</v>
      </c>
      <c r="Q983" t="s">
        <v>6165</v>
      </c>
      <c r="R983" t="s">
        <v>5543</v>
      </c>
      <c r="S983" t="s">
        <v>5544</v>
      </c>
      <c r="T983" t="s">
        <v>12</v>
      </c>
      <c r="U983" t="s">
        <v>13</v>
      </c>
      <c r="V983" t="s">
        <v>5545</v>
      </c>
      <c r="W983" t="s">
        <v>5546</v>
      </c>
      <c r="X983" t="s">
        <v>5547</v>
      </c>
      <c r="Y983" t="s">
        <v>17</v>
      </c>
      <c r="Z983" t="s">
        <v>5548</v>
      </c>
      <c r="AA983" t="s">
        <v>103</v>
      </c>
      <c r="AB983" t="s">
        <v>382</v>
      </c>
      <c r="AC983" t="s">
        <v>1051</v>
      </c>
      <c r="AD983" t="s">
        <v>39</v>
      </c>
      <c r="AE983" t="s">
        <v>1052</v>
      </c>
      <c r="AF983" t="s">
        <v>1053</v>
      </c>
      <c r="AG983" t="s">
        <v>25</v>
      </c>
      <c r="AH983" t="s">
        <v>26</v>
      </c>
      <c r="AI983" t="s">
        <v>27</v>
      </c>
      <c r="AJ983" t="s">
        <v>28</v>
      </c>
      <c r="AK983" s="3">
        <v>1560000</v>
      </c>
      <c r="AL983" s="3">
        <v>0</v>
      </c>
      <c r="AM983" s="3">
        <v>0</v>
      </c>
      <c r="AN983" s="3">
        <v>1560000</v>
      </c>
      <c r="AO983" s="3">
        <v>0</v>
      </c>
      <c r="AP983" s="3">
        <v>1560000</v>
      </c>
      <c r="AQ983" t="s">
        <v>6166</v>
      </c>
      <c r="AR983" t="s">
        <v>1</v>
      </c>
      <c r="AS983" t="s">
        <v>6167</v>
      </c>
      <c r="AT983" t="s">
        <v>1</v>
      </c>
      <c r="AU983" s="2">
        <v>45680</v>
      </c>
    </row>
    <row r="984" spans="1:47" hidden="1" x14ac:dyDescent="0.2">
      <c r="A984" t="s">
        <v>0</v>
      </c>
      <c r="B984" t="s">
        <v>1</v>
      </c>
      <c r="C984" s="2">
        <v>45658</v>
      </c>
      <c r="D984" s="2">
        <v>45777</v>
      </c>
      <c r="E984" t="s">
        <v>2</v>
      </c>
      <c r="F984" s="2">
        <v>45680</v>
      </c>
      <c r="G984" t="s">
        <v>121</v>
      </c>
      <c r="H984" t="s">
        <v>140</v>
      </c>
      <c r="I984" t="s">
        <v>6168</v>
      </c>
      <c r="J984" s="2">
        <v>45658</v>
      </c>
      <c r="K984" s="2">
        <v>46022</v>
      </c>
      <c r="L984" t="s">
        <v>6</v>
      </c>
      <c r="M984" t="s">
        <v>7</v>
      </c>
      <c r="N984" t="s">
        <v>8</v>
      </c>
      <c r="O984" t="s">
        <v>6169</v>
      </c>
      <c r="P984" t="s">
        <v>6169</v>
      </c>
      <c r="Q984" t="s">
        <v>6170</v>
      </c>
      <c r="R984" t="s">
        <v>5543</v>
      </c>
      <c r="S984" t="s">
        <v>5544</v>
      </c>
      <c r="T984" t="s">
        <v>12</v>
      </c>
      <c r="U984" t="s">
        <v>13</v>
      </c>
      <c r="V984" t="s">
        <v>5545</v>
      </c>
      <c r="W984" t="s">
        <v>5546</v>
      </c>
      <c r="X984" t="s">
        <v>5547</v>
      </c>
      <c r="Y984" t="s">
        <v>17</v>
      </c>
      <c r="Z984" t="s">
        <v>5548</v>
      </c>
      <c r="AA984" t="s">
        <v>103</v>
      </c>
      <c r="AB984" t="s">
        <v>382</v>
      </c>
      <c r="AC984" t="s">
        <v>1469</v>
      </c>
      <c r="AD984" t="s">
        <v>39</v>
      </c>
      <c r="AE984" t="s">
        <v>1470</v>
      </c>
      <c r="AF984" t="s">
        <v>1471</v>
      </c>
      <c r="AG984" t="s">
        <v>25</v>
      </c>
      <c r="AH984" t="s">
        <v>26</v>
      </c>
      <c r="AI984" t="s">
        <v>27</v>
      </c>
      <c r="AJ984" t="s">
        <v>28</v>
      </c>
      <c r="AK984" s="3">
        <v>3733333</v>
      </c>
      <c r="AL984" s="3">
        <v>0</v>
      </c>
      <c r="AM984" s="3">
        <v>0</v>
      </c>
      <c r="AN984" s="3">
        <v>3733333</v>
      </c>
      <c r="AO984" s="3">
        <v>0</v>
      </c>
      <c r="AP984" s="3">
        <v>3733333</v>
      </c>
      <c r="AQ984" t="s">
        <v>6171</v>
      </c>
      <c r="AR984" t="s">
        <v>1</v>
      </c>
      <c r="AS984" t="s">
        <v>6172</v>
      </c>
      <c r="AT984" t="s">
        <v>1</v>
      </c>
      <c r="AU984" s="2">
        <v>45680</v>
      </c>
    </row>
    <row r="985" spans="1:47" hidden="1" x14ac:dyDescent="0.2">
      <c r="A985" t="s">
        <v>0</v>
      </c>
      <c r="B985" t="s">
        <v>1</v>
      </c>
      <c r="C985" s="2">
        <v>45658</v>
      </c>
      <c r="D985" s="2">
        <v>45777</v>
      </c>
      <c r="E985" t="s">
        <v>2</v>
      </c>
      <c r="F985" s="2">
        <v>45680</v>
      </c>
      <c r="G985" t="s">
        <v>3</v>
      </c>
      <c r="H985" t="s">
        <v>4</v>
      </c>
      <c r="I985" t="s">
        <v>5718</v>
      </c>
      <c r="J985" s="2">
        <v>45658</v>
      </c>
      <c r="K985" s="2">
        <v>46022</v>
      </c>
      <c r="L985" t="s">
        <v>6</v>
      </c>
      <c r="M985" t="s">
        <v>7</v>
      </c>
      <c r="N985" t="s">
        <v>8</v>
      </c>
      <c r="O985" t="s">
        <v>6173</v>
      </c>
      <c r="P985" t="s">
        <v>6173</v>
      </c>
      <c r="Q985" t="s">
        <v>6174</v>
      </c>
      <c r="R985" t="s">
        <v>5543</v>
      </c>
      <c r="S985" t="s">
        <v>5544</v>
      </c>
      <c r="T985" t="s">
        <v>12</v>
      </c>
      <c r="U985" t="s">
        <v>13</v>
      </c>
      <c r="V985" t="s">
        <v>5545</v>
      </c>
      <c r="W985" t="s">
        <v>5546</v>
      </c>
      <c r="X985" t="s">
        <v>5547</v>
      </c>
      <c r="Y985" t="s">
        <v>17</v>
      </c>
      <c r="Z985" t="s">
        <v>5548</v>
      </c>
      <c r="AA985" t="s">
        <v>19</v>
      </c>
      <c r="AB985" t="s">
        <v>20</v>
      </c>
      <c r="AC985" t="s">
        <v>5721</v>
      </c>
      <c r="AD985" t="s">
        <v>22</v>
      </c>
      <c r="AE985" t="s">
        <v>5722</v>
      </c>
      <c r="AF985" t="s">
        <v>5723</v>
      </c>
      <c r="AG985" t="s">
        <v>25</v>
      </c>
      <c r="AH985" t="s">
        <v>26</v>
      </c>
      <c r="AI985" t="s">
        <v>27</v>
      </c>
      <c r="AJ985" t="s">
        <v>28</v>
      </c>
      <c r="AK985" s="3">
        <v>275980881</v>
      </c>
      <c r="AL985" s="3">
        <v>0</v>
      </c>
      <c r="AM985" s="3">
        <v>0</v>
      </c>
      <c r="AN985" s="3">
        <v>275980881</v>
      </c>
      <c r="AO985" s="3">
        <v>0</v>
      </c>
      <c r="AP985" s="3">
        <v>275980881</v>
      </c>
      <c r="AQ985" t="s">
        <v>6175</v>
      </c>
      <c r="AR985" t="s">
        <v>1</v>
      </c>
      <c r="AS985" t="s">
        <v>6176</v>
      </c>
      <c r="AT985" t="s">
        <v>1</v>
      </c>
      <c r="AU985" s="2">
        <v>45680</v>
      </c>
    </row>
    <row r="986" spans="1:47" hidden="1" x14ac:dyDescent="0.2">
      <c r="A986" t="s">
        <v>0</v>
      </c>
      <c r="B986" t="s">
        <v>1</v>
      </c>
      <c r="C986" s="2">
        <v>45658</v>
      </c>
      <c r="D986" s="2">
        <v>45777</v>
      </c>
      <c r="E986" t="s">
        <v>2</v>
      </c>
      <c r="F986" s="2">
        <v>45680</v>
      </c>
      <c r="G986" t="s">
        <v>111</v>
      </c>
      <c r="H986" t="s">
        <v>1206</v>
      </c>
      <c r="I986" t="s">
        <v>6177</v>
      </c>
      <c r="J986" s="2">
        <v>45658</v>
      </c>
      <c r="K986" s="2">
        <v>46022</v>
      </c>
      <c r="L986" t="s">
        <v>6</v>
      </c>
      <c r="M986" t="s">
        <v>7</v>
      </c>
      <c r="N986" t="s">
        <v>8</v>
      </c>
      <c r="O986" t="s">
        <v>6178</v>
      </c>
      <c r="P986" t="s">
        <v>6178</v>
      </c>
      <c r="Q986" t="s">
        <v>6179</v>
      </c>
      <c r="R986" t="s">
        <v>5543</v>
      </c>
      <c r="S986" t="s">
        <v>5544</v>
      </c>
      <c r="T986" t="s">
        <v>12</v>
      </c>
      <c r="U986" t="s">
        <v>13</v>
      </c>
      <c r="V986" t="s">
        <v>5545</v>
      </c>
      <c r="W986" t="s">
        <v>5546</v>
      </c>
      <c r="X986" t="s">
        <v>5547</v>
      </c>
      <c r="Y986" t="s">
        <v>17</v>
      </c>
      <c r="Z986" t="s">
        <v>5548</v>
      </c>
      <c r="AA986" t="s">
        <v>103</v>
      </c>
      <c r="AB986" t="s">
        <v>382</v>
      </c>
      <c r="AC986" t="s">
        <v>1210</v>
      </c>
      <c r="AD986" t="s">
        <v>22</v>
      </c>
      <c r="AE986" t="s">
        <v>1211</v>
      </c>
      <c r="AF986" t="s">
        <v>1212</v>
      </c>
      <c r="AG986" t="s">
        <v>25</v>
      </c>
      <c r="AH986" t="s">
        <v>26</v>
      </c>
      <c r="AI986" t="s">
        <v>27</v>
      </c>
      <c r="AJ986" t="s">
        <v>28</v>
      </c>
      <c r="AK986" s="3">
        <v>129580866</v>
      </c>
      <c r="AL986" s="3">
        <v>0</v>
      </c>
      <c r="AM986" s="3">
        <v>0</v>
      </c>
      <c r="AN986" s="3">
        <v>129580866</v>
      </c>
      <c r="AO986" s="3">
        <v>0</v>
      </c>
      <c r="AP986" s="3">
        <v>129580866</v>
      </c>
      <c r="AQ986" t="s">
        <v>6180</v>
      </c>
      <c r="AR986" t="s">
        <v>1</v>
      </c>
      <c r="AS986" t="s">
        <v>6181</v>
      </c>
      <c r="AT986" t="s">
        <v>1</v>
      </c>
      <c r="AU986" s="2">
        <v>45680</v>
      </c>
    </row>
    <row r="987" spans="1:47" hidden="1" x14ac:dyDescent="0.2">
      <c r="A987" t="s">
        <v>0</v>
      </c>
      <c r="B987" t="s">
        <v>1</v>
      </c>
      <c r="C987" s="2">
        <v>45658</v>
      </c>
      <c r="D987" s="2">
        <v>45777</v>
      </c>
      <c r="E987" t="s">
        <v>2</v>
      </c>
      <c r="F987" s="2">
        <v>45680</v>
      </c>
      <c r="G987" t="s">
        <v>121</v>
      </c>
      <c r="H987" t="s">
        <v>140</v>
      </c>
      <c r="I987" t="s">
        <v>6182</v>
      </c>
      <c r="J987" s="2">
        <v>45658</v>
      </c>
      <c r="K987" s="2">
        <v>46022</v>
      </c>
      <c r="L987" t="s">
        <v>6</v>
      </c>
      <c r="M987" t="s">
        <v>7</v>
      </c>
      <c r="N987" t="s">
        <v>8</v>
      </c>
      <c r="O987" t="s">
        <v>6183</v>
      </c>
      <c r="P987" t="s">
        <v>6183</v>
      </c>
      <c r="Q987" t="s">
        <v>6184</v>
      </c>
      <c r="R987" t="s">
        <v>5543</v>
      </c>
      <c r="S987" t="s">
        <v>5544</v>
      </c>
      <c r="T987" t="s">
        <v>12</v>
      </c>
      <c r="U987" t="s">
        <v>13</v>
      </c>
      <c r="V987" t="s">
        <v>5545</v>
      </c>
      <c r="W987" t="s">
        <v>5546</v>
      </c>
      <c r="X987" t="s">
        <v>5547</v>
      </c>
      <c r="Y987" t="s">
        <v>17</v>
      </c>
      <c r="Z987" t="s">
        <v>5548</v>
      </c>
      <c r="AA987" t="s">
        <v>103</v>
      </c>
      <c r="AB987" t="s">
        <v>382</v>
      </c>
      <c r="AC987" t="s">
        <v>6185</v>
      </c>
      <c r="AD987" t="s">
        <v>39</v>
      </c>
      <c r="AE987" t="s">
        <v>6186</v>
      </c>
      <c r="AF987" t="s">
        <v>6187</v>
      </c>
      <c r="AG987" t="s">
        <v>25</v>
      </c>
      <c r="AH987" t="s">
        <v>26</v>
      </c>
      <c r="AI987" t="s">
        <v>27</v>
      </c>
      <c r="AJ987" t="s">
        <v>28</v>
      </c>
      <c r="AK987" s="3">
        <v>4116667</v>
      </c>
      <c r="AL987" s="3">
        <v>0</v>
      </c>
      <c r="AM987" s="3">
        <v>0</v>
      </c>
      <c r="AN987" s="3">
        <v>4116667</v>
      </c>
      <c r="AO987" s="3">
        <v>0</v>
      </c>
      <c r="AP987" s="3">
        <v>4116667</v>
      </c>
      <c r="AQ987" t="s">
        <v>6188</v>
      </c>
      <c r="AR987" t="s">
        <v>1</v>
      </c>
      <c r="AS987" t="s">
        <v>6189</v>
      </c>
      <c r="AT987" t="s">
        <v>1</v>
      </c>
      <c r="AU987" s="2">
        <v>45680</v>
      </c>
    </row>
    <row r="988" spans="1:47" hidden="1" x14ac:dyDescent="0.2">
      <c r="A988" t="s">
        <v>0</v>
      </c>
      <c r="B988" t="s">
        <v>1</v>
      </c>
      <c r="C988" s="2">
        <v>45658</v>
      </c>
      <c r="D988" s="2">
        <v>45777</v>
      </c>
      <c r="E988" t="s">
        <v>2</v>
      </c>
      <c r="F988" s="2">
        <v>45680</v>
      </c>
      <c r="G988" t="s">
        <v>121</v>
      </c>
      <c r="H988" t="s">
        <v>140</v>
      </c>
      <c r="I988" t="s">
        <v>6190</v>
      </c>
      <c r="J988" s="2">
        <v>45658</v>
      </c>
      <c r="K988" s="2">
        <v>46022</v>
      </c>
      <c r="L988" t="s">
        <v>6</v>
      </c>
      <c r="M988" t="s">
        <v>7</v>
      </c>
      <c r="N988" t="s">
        <v>8</v>
      </c>
      <c r="O988" t="s">
        <v>6191</v>
      </c>
      <c r="P988" t="s">
        <v>6191</v>
      </c>
      <c r="Q988" t="s">
        <v>6192</v>
      </c>
      <c r="R988" t="s">
        <v>5543</v>
      </c>
      <c r="S988" t="s">
        <v>5544</v>
      </c>
      <c r="T988" t="s">
        <v>12</v>
      </c>
      <c r="U988" t="s">
        <v>13</v>
      </c>
      <c r="V988" t="s">
        <v>5545</v>
      </c>
      <c r="W988" t="s">
        <v>5546</v>
      </c>
      <c r="X988" t="s">
        <v>5547</v>
      </c>
      <c r="Y988" t="s">
        <v>17</v>
      </c>
      <c r="Z988" t="s">
        <v>5548</v>
      </c>
      <c r="AA988" t="s">
        <v>103</v>
      </c>
      <c r="AB988" t="s">
        <v>382</v>
      </c>
      <c r="AC988" t="s">
        <v>6193</v>
      </c>
      <c r="AD988" t="s">
        <v>39</v>
      </c>
      <c r="AE988" t="s">
        <v>6194</v>
      </c>
      <c r="AF988" t="s">
        <v>6195</v>
      </c>
      <c r="AG988" t="s">
        <v>25</v>
      </c>
      <c r="AH988" t="s">
        <v>26</v>
      </c>
      <c r="AI988" t="s">
        <v>27</v>
      </c>
      <c r="AJ988" t="s">
        <v>28</v>
      </c>
      <c r="AK988" s="3">
        <v>2200000</v>
      </c>
      <c r="AL988" s="3">
        <v>0</v>
      </c>
      <c r="AM988" s="3">
        <v>0</v>
      </c>
      <c r="AN988" s="3">
        <v>2200000</v>
      </c>
      <c r="AO988" s="3">
        <v>0</v>
      </c>
      <c r="AP988" s="3">
        <v>2200000</v>
      </c>
      <c r="AQ988" t="s">
        <v>6196</v>
      </c>
      <c r="AR988" t="s">
        <v>1</v>
      </c>
      <c r="AS988" t="s">
        <v>6197</v>
      </c>
      <c r="AT988" t="s">
        <v>1</v>
      </c>
      <c r="AU988" s="2">
        <v>45680</v>
      </c>
    </row>
    <row r="989" spans="1:47" hidden="1" x14ac:dyDescent="0.2">
      <c r="A989" t="s">
        <v>0</v>
      </c>
      <c r="B989" t="s">
        <v>1</v>
      </c>
      <c r="C989" s="2">
        <v>45658</v>
      </c>
      <c r="D989" s="2">
        <v>45777</v>
      </c>
      <c r="E989" t="s">
        <v>2</v>
      </c>
      <c r="F989" s="2">
        <v>45680</v>
      </c>
      <c r="G989" t="s">
        <v>121</v>
      </c>
      <c r="H989" t="s">
        <v>140</v>
      </c>
      <c r="I989" t="s">
        <v>6198</v>
      </c>
      <c r="J989" s="2">
        <v>45658</v>
      </c>
      <c r="K989" s="2">
        <v>46022</v>
      </c>
      <c r="L989" t="s">
        <v>6</v>
      </c>
      <c r="M989" t="s">
        <v>7</v>
      </c>
      <c r="N989" t="s">
        <v>8</v>
      </c>
      <c r="O989" t="s">
        <v>6199</v>
      </c>
      <c r="P989" t="s">
        <v>6199</v>
      </c>
      <c r="Q989" t="s">
        <v>6200</v>
      </c>
      <c r="R989" t="s">
        <v>5543</v>
      </c>
      <c r="S989" t="s">
        <v>5544</v>
      </c>
      <c r="T989" t="s">
        <v>12</v>
      </c>
      <c r="U989" t="s">
        <v>13</v>
      </c>
      <c r="V989" t="s">
        <v>5545</v>
      </c>
      <c r="W989" t="s">
        <v>5546</v>
      </c>
      <c r="X989" t="s">
        <v>5547</v>
      </c>
      <c r="Y989" t="s">
        <v>17</v>
      </c>
      <c r="Z989" t="s">
        <v>5548</v>
      </c>
      <c r="AA989" t="s">
        <v>103</v>
      </c>
      <c r="AB989" t="s">
        <v>382</v>
      </c>
      <c r="AC989" t="s">
        <v>6201</v>
      </c>
      <c r="AD989" t="s">
        <v>39</v>
      </c>
      <c r="AE989" t="s">
        <v>6202</v>
      </c>
      <c r="AF989" t="s">
        <v>6203</v>
      </c>
      <c r="AG989" t="s">
        <v>25</v>
      </c>
      <c r="AH989" t="s">
        <v>26</v>
      </c>
      <c r="AI989" t="s">
        <v>27</v>
      </c>
      <c r="AJ989" t="s">
        <v>28</v>
      </c>
      <c r="AK989" s="3">
        <v>5400000</v>
      </c>
      <c r="AL989" s="3">
        <v>0</v>
      </c>
      <c r="AM989" s="3">
        <v>0</v>
      </c>
      <c r="AN989" s="3">
        <v>5400000</v>
      </c>
      <c r="AO989" s="3">
        <v>0</v>
      </c>
      <c r="AP989" s="3">
        <v>5400000</v>
      </c>
      <c r="AQ989" t="s">
        <v>6204</v>
      </c>
      <c r="AR989" t="s">
        <v>1</v>
      </c>
      <c r="AS989" t="s">
        <v>6205</v>
      </c>
      <c r="AT989" t="s">
        <v>1</v>
      </c>
      <c r="AU989" s="2">
        <v>45680</v>
      </c>
    </row>
    <row r="990" spans="1:47" hidden="1" x14ac:dyDescent="0.2">
      <c r="A990" t="s">
        <v>0</v>
      </c>
      <c r="B990" t="s">
        <v>1</v>
      </c>
      <c r="C990" s="2">
        <v>45658</v>
      </c>
      <c r="D990" s="2">
        <v>45777</v>
      </c>
      <c r="E990" t="s">
        <v>2</v>
      </c>
      <c r="F990" s="2">
        <v>45680</v>
      </c>
      <c r="G990" t="s">
        <v>121</v>
      </c>
      <c r="H990" t="s">
        <v>140</v>
      </c>
      <c r="I990" t="s">
        <v>6206</v>
      </c>
      <c r="J990" s="2">
        <v>45658</v>
      </c>
      <c r="K990" s="2">
        <v>46022</v>
      </c>
      <c r="L990" t="s">
        <v>6</v>
      </c>
      <c r="M990" t="s">
        <v>7</v>
      </c>
      <c r="N990" t="s">
        <v>8</v>
      </c>
      <c r="O990" t="s">
        <v>6207</v>
      </c>
      <c r="P990" t="s">
        <v>6207</v>
      </c>
      <c r="Q990" t="s">
        <v>6208</v>
      </c>
      <c r="R990" t="s">
        <v>5543</v>
      </c>
      <c r="S990" t="s">
        <v>5544</v>
      </c>
      <c r="T990" t="s">
        <v>12</v>
      </c>
      <c r="U990" t="s">
        <v>13</v>
      </c>
      <c r="V990" t="s">
        <v>5545</v>
      </c>
      <c r="W990" t="s">
        <v>5546</v>
      </c>
      <c r="X990" t="s">
        <v>5547</v>
      </c>
      <c r="Y990" t="s">
        <v>17</v>
      </c>
      <c r="Z990" t="s">
        <v>5548</v>
      </c>
      <c r="AA990" t="s">
        <v>103</v>
      </c>
      <c r="AB990" t="s">
        <v>382</v>
      </c>
      <c r="AC990" t="s">
        <v>6209</v>
      </c>
      <c r="AD990" t="s">
        <v>39</v>
      </c>
      <c r="AE990" t="s">
        <v>6210</v>
      </c>
      <c r="AF990" t="s">
        <v>6211</v>
      </c>
      <c r="AG990" t="s">
        <v>25</v>
      </c>
      <c r="AH990" t="s">
        <v>26</v>
      </c>
      <c r="AI990" t="s">
        <v>27</v>
      </c>
      <c r="AJ990" t="s">
        <v>28</v>
      </c>
      <c r="AK990" s="3">
        <v>8100000</v>
      </c>
      <c r="AL990" s="3">
        <v>0</v>
      </c>
      <c r="AM990" s="3">
        <v>0</v>
      </c>
      <c r="AN990" s="3">
        <v>8100000</v>
      </c>
      <c r="AO990" s="3">
        <v>5400000</v>
      </c>
      <c r="AP990" s="3">
        <v>2700000</v>
      </c>
      <c r="AQ990" t="s">
        <v>6212</v>
      </c>
      <c r="AR990" t="s">
        <v>1</v>
      </c>
      <c r="AS990" t="s">
        <v>6213</v>
      </c>
      <c r="AT990" t="s">
        <v>1</v>
      </c>
      <c r="AU990" s="2">
        <v>45680</v>
      </c>
    </row>
    <row r="991" spans="1:47" hidden="1" x14ac:dyDescent="0.2">
      <c r="A991" t="s">
        <v>0</v>
      </c>
      <c r="B991" t="s">
        <v>1</v>
      </c>
      <c r="C991" s="2">
        <v>45658</v>
      </c>
      <c r="D991" s="2">
        <v>45777</v>
      </c>
      <c r="E991" t="s">
        <v>2</v>
      </c>
      <c r="F991" s="2">
        <v>45680</v>
      </c>
      <c r="G991" t="s">
        <v>3</v>
      </c>
      <c r="H991" t="s">
        <v>4</v>
      </c>
      <c r="I991" t="s">
        <v>6214</v>
      </c>
      <c r="J991" s="2">
        <v>45658</v>
      </c>
      <c r="K991" s="2">
        <v>46022</v>
      </c>
      <c r="L991" t="s">
        <v>6</v>
      </c>
      <c r="M991" t="s">
        <v>7</v>
      </c>
      <c r="N991" t="s">
        <v>8</v>
      </c>
      <c r="O991" t="s">
        <v>6215</v>
      </c>
      <c r="P991" t="s">
        <v>6215</v>
      </c>
      <c r="Q991" t="s">
        <v>6216</v>
      </c>
      <c r="R991" t="s">
        <v>5543</v>
      </c>
      <c r="S991" t="s">
        <v>5544</v>
      </c>
      <c r="T991" t="s">
        <v>12</v>
      </c>
      <c r="U991" t="s">
        <v>13</v>
      </c>
      <c r="V991" t="s">
        <v>5545</v>
      </c>
      <c r="W991" t="s">
        <v>5546</v>
      </c>
      <c r="X991" t="s">
        <v>5547</v>
      </c>
      <c r="Y991" t="s">
        <v>17</v>
      </c>
      <c r="Z991" t="s">
        <v>5548</v>
      </c>
      <c r="AA991" t="s">
        <v>19</v>
      </c>
      <c r="AB991" t="s">
        <v>20</v>
      </c>
      <c r="AC991" t="s">
        <v>258</v>
      </c>
      <c r="AD991" t="s">
        <v>22</v>
      </c>
      <c r="AE991" t="s">
        <v>259</v>
      </c>
      <c r="AF991" t="s">
        <v>260</v>
      </c>
      <c r="AG991" t="s">
        <v>25</v>
      </c>
      <c r="AH991" t="s">
        <v>26</v>
      </c>
      <c r="AI991" t="s">
        <v>27</v>
      </c>
      <c r="AJ991" t="s">
        <v>28</v>
      </c>
      <c r="AK991" s="3">
        <v>5234385</v>
      </c>
      <c r="AL991" s="3">
        <v>0</v>
      </c>
      <c r="AM991" s="3">
        <v>0</v>
      </c>
      <c r="AN991" s="3">
        <v>5234385</v>
      </c>
      <c r="AO991" s="3">
        <v>0</v>
      </c>
      <c r="AP991" s="3">
        <v>5234385</v>
      </c>
      <c r="AQ991" t="s">
        <v>6217</v>
      </c>
      <c r="AR991" t="s">
        <v>1</v>
      </c>
      <c r="AS991" t="s">
        <v>6218</v>
      </c>
      <c r="AT991" t="s">
        <v>1</v>
      </c>
      <c r="AU991" s="2">
        <v>45680</v>
      </c>
    </row>
    <row r="992" spans="1:47" hidden="1" x14ac:dyDescent="0.2">
      <c r="A992" t="s">
        <v>0</v>
      </c>
      <c r="B992" t="s">
        <v>1</v>
      </c>
      <c r="C992" s="2">
        <v>45658</v>
      </c>
      <c r="D992" s="2">
        <v>45777</v>
      </c>
      <c r="E992" t="s">
        <v>2</v>
      </c>
      <c r="F992" s="2">
        <v>45680</v>
      </c>
      <c r="G992" t="s">
        <v>3</v>
      </c>
      <c r="H992" t="s">
        <v>4</v>
      </c>
      <c r="I992" t="s">
        <v>6219</v>
      </c>
      <c r="J992" s="2">
        <v>45658</v>
      </c>
      <c r="K992" s="2">
        <v>46022</v>
      </c>
      <c r="L992" t="s">
        <v>6</v>
      </c>
      <c r="M992" t="s">
        <v>7</v>
      </c>
      <c r="N992" t="s">
        <v>8</v>
      </c>
      <c r="O992" t="s">
        <v>6220</v>
      </c>
      <c r="P992" t="s">
        <v>6220</v>
      </c>
      <c r="Q992" t="s">
        <v>6221</v>
      </c>
      <c r="R992" t="s">
        <v>5543</v>
      </c>
      <c r="S992" t="s">
        <v>5544</v>
      </c>
      <c r="T992" t="s">
        <v>12</v>
      </c>
      <c r="U992" t="s">
        <v>13</v>
      </c>
      <c r="V992" t="s">
        <v>5545</v>
      </c>
      <c r="W992" t="s">
        <v>5546</v>
      </c>
      <c r="X992" t="s">
        <v>5547</v>
      </c>
      <c r="Y992" t="s">
        <v>17</v>
      </c>
      <c r="Z992" t="s">
        <v>5548</v>
      </c>
      <c r="AA992" t="s">
        <v>19</v>
      </c>
      <c r="AB992" t="s">
        <v>20</v>
      </c>
      <c r="AC992" t="s">
        <v>341</v>
      </c>
      <c r="AD992" t="s">
        <v>22</v>
      </c>
      <c r="AE992" t="s">
        <v>342</v>
      </c>
      <c r="AF992" t="s">
        <v>343</v>
      </c>
      <c r="AG992" t="s">
        <v>25</v>
      </c>
      <c r="AH992" t="s">
        <v>26</v>
      </c>
      <c r="AI992" t="s">
        <v>27</v>
      </c>
      <c r="AJ992" t="s">
        <v>28</v>
      </c>
      <c r="AK992" s="3">
        <v>5364335</v>
      </c>
      <c r="AL992" s="3">
        <v>0</v>
      </c>
      <c r="AM992" s="3">
        <v>0</v>
      </c>
      <c r="AN992" s="3">
        <v>5364335</v>
      </c>
      <c r="AO992" s="3">
        <v>0</v>
      </c>
      <c r="AP992" s="3">
        <v>5364335</v>
      </c>
      <c r="AQ992" t="s">
        <v>6222</v>
      </c>
      <c r="AR992" t="s">
        <v>1</v>
      </c>
      <c r="AS992" t="s">
        <v>6223</v>
      </c>
      <c r="AT992" t="s">
        <v>1</v>
      </c>
      <c r="AU992" s="2">
        <v>45680</v>
      </c>
    </row>
    <row r="993" spans="1:47" hidden="1" x14ac:dyDescent="0.2">
      <c r="A993" t="s">
        <v>0</v>
      </c>
      <c r="B993" t="s">
        <v>1</v>
      </c>
      <c r="C993" s="2">
        <v>45658</v>
      </c>
      <c r="D993" s="2">
        <v>45777</v>
      </c>
      <c r="E993" t="s">
        <v>2</v>
      </c>
      <c r="F993" s="2">
        <v>45680</v>
      </c>
      <c r="G993" t="s">
        <v>3</v>
      </c>
      <c r="H993" t="s">
        <v>4</v>
      </c>
      <c r="I993" t="s">
        <v>6219</v>
      </c>
      <c r="J993" s="2">
        <v>45658</v>
      </c>
      <c r="K993" s="2">
        <v>46022</v>
      </c>
      <c r="L993" t="s">
        <v>6</v>
      </c>
      <c r="M993" t="s">
        <v>7</v>
      </c>
      <c r="N993" t="s">
        <v>8</v>
      </c>
      <c r="O993" t="s">
        <v>6224</v>
      </c>
      <c r="P993" t="s">
        <v>6224</v>
      </c>
      <c r="Q993" t="s">
        <v>6225</v>
      </c>
      <c r="R993" t="s">
        <v>5543</v>
      </c>
      <c r="S993" t="s">
        <v>5544</v>
      </c>
      <c r="T993" t="s">
        <v>12</v>
      </c>
      <c r="U993" t="s">
        <v>13</v>
      </c>
      <c r="V993" t="s">
        <v>5545</v>
      </c>
      <c r="W993" t="s">
        <v>5546</v>
      </c>
      <c r="X993" t="s">
        <v>5547</v>
      </c>
      <c r="Y993" t="s">
        <v>17</v>
      </c>
      <c r="Z993" t="s">
        <v>5548</v>
      </c>
      <c r="AA993" t="s">
        <v>19</v>
      </c>
      <c r="AB993" t="s">
        <v>20</v>
      </c>
      <c r="AC993" t="s">
        <v>341</v>
      </c>
      <c r="AD993" t="s">
        <v>22</v>
      </c>
      <c r="AE993" t="s">
        <v>342</v>
      </c>
      <c r="AF993" t="s">
        <v>343</v>
      </c>
      <c r="AG993" t="s">
        <v>25</v>
      </c>
      <c r="AH993" t="s">
        <v>26</v>
      </c>
      <c r="AI993" t="s">
        <v>27</v>
      </c>
      <c r="AJ993" t="s">
        <v>28</v>
      </c>
      <c r="AK993" s="3">
        <v>23780279</v>
      </c>
      <c r="AL993" s="3">
        <v>0</v>
      </c>
      <c r="AM993" s="3">
        <v>0</v>
      </c>
      <c r="AN993" s="3">
        <v>23780279</v>
      </c>
      <c r="AO993" s="3">
        <v>0</v>
      </c>
      <c r="AP993" s="3">
        <v>23780279</v>
      </c>
      <c r="AQ993" t="s">
        <v>6226</v>
      </c>
      <c r="AR993" t="s">
        <v>1</v>
      </c>
      <c r="AS993" t="s">
        <v>6227</v>
      </c>
      <c r="AT993" t="s">
        <v>1</v>
      </c>
      <c r="AU993" s="2">
        <v>45680</v>
      </c>
    </row>
    <row r="994" spans="1:47" hidden="1" x14ac:dyDescent="0.2">
      <c r="A994" t="s">
        <v>0</v>
      </c>
      <c r="B994" t="s">
        <v>1</v>
      </c>
      <c r="C994" s="2">
        <v>45658</v>
      </c>
      <c r="D994" s="2">
        <v>45777</v>
      </c>
      <c r="E994" t="s">
        <v>2</v>
      </c>
      <c r="F994" s="2">
        <v>45680</v>
      </c>
      <c r="G994" t="s">
        <v>3</v>
      </c>
      <c r="H994" t="s">
        <v>4</v>
      </c>
      <c r="I994" t="s">
        <v>6228</v>
      </c>
      <c r="J994" s="2">
        <v>45658</v>
      </c>
      <c r="K994" s="2">
        <v>46022</v>
      </c>
      <c r="L994" t="s">
        <v>6</v>
      </c>
      <c r="M994" t="s">
        <v>7</v>
      </c>
      <c r="N994" t="s">
        <v>8</v>
      </c>
      <c r="O994" t="s">
        <v>6229</v>
      </c>
      <c r="P994" t="s">
        <v>6229</v>
      </c>
      <c r="Q994" t="s">
        <v>6230</v>
      </c>
      <c r="R994" t="s">
        <v>5543</v>
      </c>
      <c r="S994" t="s">
        <v>5544</v>
      </c>
      <c r="T994" t="s">
        <v>12</v>
      </c>
      <c r="U994" t="s">
        <v>13</v>
      </c>
      <c r="V994" t="s">
        <v>5545</v>
      </c>
      <c r="W994" t="s">
        <v>5546</v>
      </c>
      <c r="X994" t="s">
        <v>5547</v>
      </c>
      <c r="Y994" t="s">
        <v>17</v>
      </c>
      <c r="Z994" t="s">
        <v>5548</v>
      </c>
      <c r="AA994" t="s">
        <v>19</v>
      </c>
      <c r="AB994" t="s">
        <v>20</v>
      </c>
      <c r="AC994" t="s">
        <v>354</v>
      </c>
      <c r="AD994" t="s">
        <v>22</v>
      </c>
      <c r="AE994" t="s">
        <v>355</v>
      </c>
      <c r="AF994" t="s">
        <v>356</v>
      </c>
      <c r="AG994" t="s">
        <v>25</v>
      </c>
      <c r="AH994" t="s">
        <v>26</v>
      </c>
      <c r="AI994" t="s">
        <v>27</v>
      </c>
      <c r="AJ994" t="s">
        <v>28</v>
      </c>
      <c r="AK994" s="3">
        <v>4618</v>
      </c>
      <c r="AL994" s="3">
        <v>0</v>
      </c>
      <c r="AM994" s="3">
        <v>0</v>
      </c>
      <c r="AN994" s="3">
        <v>4618</v>
      </c>
      <c r="AO994" s="3">
        <v>0</v>
      </c>
      <c r="AP994" s="3">
        <v>4618</v>
      </c>
      <c r="AQ994" t="s">
        <v>6231</v>
      </c>
      <c r="AR994" t="s">
        <v>1</v>
      </c>
      <c r="AS994" t="s">
        <v>6232</v>
      </c>
      <c r="AT994" t="s">
        <v>1</v>
      </c>
      <c r="AU994" s="2">
        <v>45680</v>
      </c>
    </row>
    <row r="995" spans="1:47" hidden="1" x14ac:dyDescent="0.2">
      <c r="A995" t="s">
        <v>0</v>
      </c>
      <c r="B995" t="s">
        <v>1</v>
      </c>
      <c r="C995" s="2">
        <v>45658</v>
      </c>
      <c r="D995" s="2">
        <v>45777</v>
      </c>
      <c r="E995" t="s">
        <v>2</v>
      </c>
      <c r="F995" s="2">
        <v>45680</v>
      </c>
      <c r="G995" t="s">
        <v>121</v>
      </c>
      <c r="H995" t="s">
        <v>140</v>
      </c>
      <c r="I995" t="s">
        <v>6233</v>
      </c>
      <c r="J995" s="2">
        <v>45658</v>
      </c>
      <c r="K995" s="2">
        <v>46022</v>
      </c>
      <c r="L995" t="s">
        <v>6</v>
      </c>
      <c r="M995" t="s">
        <v>7</v>
      </c>
      <c r="N995" t="s">
        <v>8</v>
      </c>
      <c r="O995" t="s">
        <v>6234</v>
      </c>
      <c r="P995" t="s">
        <v>6234</v>
      </c>
      <c r="Q995" t="s">
        <v>6235</v>
      </c>
      <c r="R995" t="s">
        <v>5543</v>
      </c>
      <c r="S995" t="s">
        <v>5544</v>
      </c>
      <c r="T995" t="s">
        <v>12</v>
      </c>
      <c r="U995" t="s">
        <v>13</v>
      </c>
      <c r="V995" t="s">
        <v>5545</v>
      </c>
      <c r="W995" t="s">
        <v>5546</v>
      </c>
      <c r="X995" t="s">
        <v>5547</v>
      </c>
      <c r="Y995" t="s">
        <v>17</v>
      </c>
      <c r="Z995" t="s">
        <v>5548</v>
      </c>
      <c r="AA995" t="s">
        <v>103</v>
      </c>
      <c r="AB995" t="s">
        <v>382</v>
      </c>
      <c r="AC995" t="s">
        <v>6236</v>
      </c>
      <c r="AD995" t="s">
        <v>39</v>
      </c>
      <c r="AE995" t="s">
        <v>6237</v>
      </c>
      <c r="AF995" t="s">
        <v>6238</v>
      </c>
      <c r="AG995" t="s">
        <v>25</v>
      </c>
      <c r="AH995" t="s">
        <v>26</v>
      </c>
      <c r="AI995" t="s">
        <v>27</v>
      </c>
      <c r="AJ995" t="s">
        <v>28</v>
      </c>
      <c r="AK995" s="3">
        <v>47200000</v>
      </c>
      <c r="AL995" s="3">
        <v>0</v>
      </c>
      <c r="AM995" s="3">
        <v>0</v>
      </c>
      <c r="AN995" s="3">
        <v>47200000</v>
      </c>
      <c r="AO995" s="3">
        <v>0</v>
      </c>
      <c r="AP995" s="3">
        <v>47200000</v>
      </c>
      <c r="AQ995" t="s">
        <v>6239</v>
      </c>
      <c r="AR995" t="s">
        <v>1</v>
      </c>
      <c r="AS995" t="s">
        <v>6240</v>
      </c>
      <c r="AT995" t="s">
        <v>1</v>
      </c>
      <c r="AU995" s="2">
        <v>45680</v>
      </c>
    </row>
    <row r="996" spans="1:47" hidden="1" x14ac:dyDescent="0.2">
      <c r="A996" t="s">
        <v>0</v>
      </c>
      <c r="B996" t="s">
        <v>1</v>
      </c>
      <c r="C996" s="2">
        <v>45658</v>
      </c>
      <c r="D996" s="2">
        <v>45777</v>
      </c>
      <c r="E996" t="s">
        <v>2</v>
      </c>
      <c r="F996" s="2">
        <v>45680</v>
      </c>
      <c r="G996" t="s">
        <v>121</v>
      </c>
      <c r="H996" t="s">
        <v>140</v>
      </c>
      <c r="I996" t="s">
        <v>6241</v>
      </c>
      <c r="J996" s="2">
        <v>45658</v>
      </c>
      <c r="K996" s="2">
        <v>46022</v>
      </c>
      <c r="L996" t="s">
        <v>6</v>
      </c>
      <c r="M996" t="s">
        <v>7</v>
      </c>
      <c r="N996" t="s">
        <v>8</v>
      </c>
      <c r="O996" t="s">
        <v>6242</v>
      </c>
      <c r="P996" t="s">
        <v>6242</v>
      </c>
      <c r="Q996" t="s">
        <v>6243</v>
      </c>
      <c r="R996" t="s">
        <v>5543</v>
      </c>
      <c r="S996" t="s">
        <v>5544</v>
      </c>
      <c r="T996" t="s">
        <v>12</v>
      </c>
      <c r="U996" t="s">
        <v>13</v>
      </c>
      <c r="V996" t="s">
        <v>5545</v>
      </c>
      <c r="W996" t="s">
        <v>5546</v>
      </c>
      <c r="X996" t="s">
        <v>5547</v>
      </c>
      <c r="Y996" t="s">
        <v>17</v>
      </c>
      <c r="Z996" t="s">
        <v>5548</v>
      </c>
      <c r="AA996" t="s">
        <v>103</v>
      </c>
      <c r="AB996" t="s">
        <v>382</v>
      </c>
      <c r="AC996" t="s">
        <v>6244</v>
      </c>
      <c r="AD996" t="s">
        <v>39</v>
      </c>
      <c r="AE996" t="s">
        <v>6245</v>
      </c>
      <c r="AF996" t="s">
        <v>6246</v>
      </c>
      <c r="AG996" t="s">
        <v>25</v>
      </c>
      <c r="AH996" t="s">
        <v>26</v>
      </c>
      <c r="AI996" t="s">
        <v>27</v>
      </c>
      <c r="AJ996" t="s">
        <v>28</v>
      </c>
      <c r="AK996" s="3">
        <v>90000</v>
      </c>
      <c r="AL996" s="3">
        <v>0</v>
      </c>
      <c r="AM996" s="3">
        <v>0</v>
      </c>
      <c r="AN996" s="3">
        <v>90000</v>
      </c>
      <c r="AO996" s="3">
        <v>90000</v>
      </c>
      <c r="AP996" s="3">
        <v>0</v>
      </c>
      <c r="AQ996" t="s">
        <v>6247</v>
      </c>
      <c r="AR996" t="s">
        <v>1</v>
      </c>
      <c r="AS996" t="s">
        <v>6248</v>
      </c>
      <c r="AT996" t="s">
        <v>1</v>
      </c>
      <c r="AU996" s="2">
        <v>45680</v>
      </c>
    </row>
    <row r="997" spans="1:47" hidden="1" x14ac:dyDescent="0.2">
      <c r="A997" t="s">
        <v>0</v>
      </c>
      <c r="B997" t="s">
        <v>1</v>
      </c>
      <c r="C997" s="2">
        <v>45658</v>
      </c>
      <c r="D997" s="2">
        <v>45777</v>
      </c>
      <c r="E997" t="s">
        <v>2</v>
      </c>
      <c r="F997" s="2">
        <v>45680</v>
      </c>
      <c r="G997" t="s">
        <v>121</v>
      </c>
      <c r="H997" t="s">
        <v>140</v>
      </c>
      <c r="I997" t="s">
        <v>6241</v>
      </c>
      <c r="J997" s="2">
        <v>45658</v>
      </c>
      <c r="K997" s="2">
        <v>46022</v>
      </c>
      <c r="L997" t="s">
        <v>6</v>
      </c>
      <c r="M997" t="s">
        <v>7</v>
      </c>
      <c r="N997" t="s">
        <v>8</v>
      </c>
      <c r="O997" t="s">
        <v>6249</v>
      </c>
      <c r="P997" t="s">
        <v>6249</v>
      </c>
      <c r="Q997" t="s">
        <v>6250</v>
      </c>
      <c r="R997" t="s">
        <v>5543</v>
      </c>
      <c r="S997" t="s">
        <v>5544</v>
      </c>
      <c r="T997" t="s">
        <v>12</v>
      </c>
      <c r="U997" t="s">
        <v>13</v>
      </c>
      <c r="V997" t="s">
        <v>5545</v>
      </c>
      <c r="W997" t="s">
        <v>5546</v>
      </c>
      <c r="X997" t="s">
        <v>5547</v>
      </c>
      <c r="Y997" t="s">
        <v>17</v>
      </c>
      <c r="Z997" t="s">
        <v>5548</v>
      </c>
      <c r="AA997" t="s">
        <v>103</v>
      </c>
      <c r="AB997" t="s">
        <v>382</v>
      </c>
      <c r="AC997" t="s">
        <v>6244</v>
      </c>
      <c r="AD997" t="s">
        <v>39</v>
      </c>
      <c r="AE997" t="s">
        <v>6245</v>
      </c>
      <c r="AF997" t="s">
        <v>6246</v>
      </c>
      <c r="AG997" t="s">
        <v>25</v>
      </c>
      <c r="AH997" t="s">
        <v>26</v>
      </c>
      <c r="AI997" t="s">
        <v>27</v>
      </c>
      <c r="AJ997" t="s">
        <v>28</v>
      </c>
      <c r="AK997" s="3">
        <v>2700000</v>
      </c>
      <c r="AL997" s="3">
        <v>0</v>
      </c>
      <c r="AM997" s="3">
        <v>0</v>
      </c>
      <c r="AN997" s="3">
        <v>2700000</v>
      </c>
      <c r="AO997" s="3">
        <v>2700000</v>
      </c>
      <c r="AP997" s="3">
        <v>0</v>
      </c>
      <c r="AQ997" t="s">
        <v>6251</v>
      </c>
      <c r="AR997" t="s">
        <v>1</v>
      </c>
      <c r="AS997" t="s">
        <v>6252</v>
      </c>
      <c r="AT997" t="s">
        <v>1</v>
      </c>
      <c r="AU997" s="2">
        <v>45680</v>
      </c>
    </row>
    <row r="998" spans="1:47" hidden="1" x14ac:dyDescent="0.2">
      <c r="A998" t="s">
        <v>0</v>
      </c>
      <c r="B998" t="s">
        <v>1</v>
      </c>
      <c r="C998" s="2">
        <v>45658</v>
      </c>
      <c r="D998" s="2">
        <v>45777</v>
      </c>
      <c r="E998" t="s">
        <v>2</v>
      </c>
      <c r="F998" s="2">
        <v>45680</v>
      </c>
      <c r="G998" t="s">
        <v>121</v>
      </c>
      <c r="H998" t="s">
        <v>140</v>
      </c>
      <c r="I998" t="s">
        <v>6253</v>
      </c>
      <c r="J998" s="2">
        <v>45658</v>
      </c>
      <c r="K998" s="2">
        <v>46022</v>
      </c>
      <c r="L998" t="s">
        <v>6</v>
      </c>
      <c r="M998" t="s">
        <v>7</v>
      </c>
      <c r="N998" t="s">
        <v>8</v>
      </c>
      <c r="O998" t="s">
        <v>6254</v>
      </c>
      <c r="P998" t="s">
        <v>6254</v>
      </c>
      <c r="Q998" t="s">
        <v>6255</v>
      </c>
      <c r="R998" t="s">
        <v>5543</v>
      </c>
      <c r="S998" t="s">
        <v>5544</v>
      </c>
      <c r="T998" t="s">
        <v>12</v>
      </c>
      <c r="U998" t="s">
        <v>13</v>
      </c>
      <c r="V998" t="s">
        <v>5545</v>
      </c>
      <c r="W998" t="s">
        <v>5546</v>
      </c>
      <c r="X998" t="s">
        <v>5547</v>
      </c>
      <c r="Y998" t="s">
        <v>17</v>
      </c>
      <c r="Z998" t="s">
        <v>5548</v>
      </c>
      <c r="AA998" t="s">
        <v>103</v>
      </c>
      <c r="AB998" t="s">
        <v>382</v>
      </c>
      <c r="AC998" t="s">
        <v>6256</v>
      </c>
      <c r="AD998" t="s">
        <v>39</v>
      </c>
      <c r="AE998" t="s">
        <v>6257</v>
      </c>
      <c r="AF998" t="s">
        <v>6258</v>
      </c>
      <c r="AG998" t="s">
        <v>25</v>
      </c>
      <c r="AH998" t="s">
        <v>26</v>
      </c>
      <c r="AI998" t="s">
        <v>27</v>
      </c>
      <c r="AJ998" t="s">
        <v>28</v>
      </c>
      <c r="AK998" s="3">
        <v>2133334</v>
      </c>
      <c r="AL998" s="3">
        <v>0</v>
      </c>
      <c r="AM998" s="3">
        <v>0</v>
      </c>
      <c r="AN998" s="3">
        <v>2133334</v>
      </c>
      <c r="AO998" s="3">
        <v>0</v>
      </c>
      <c r="AP998" s="3">
        <v>2133334</v>
      </c>
      <c r="AQ998" t="s">
        <v>6259</v>
      </c>
      <c r="AR998" t="s">
        <v>1</v>
      </c>
      <c r="AS998" t="s">
        <v>6260</v>
      </c>
      <c r="AT998" t="s">
        <v>1</v>
      </c>
      <c r="AU998" s="2">
        <v>45680</v>
      </c>
    </row>
    <row r="999" spans="1:47" hidden="1" x14ac:dyDescent="0.2">
      <c r="A999" t="s">
        <v>0</v>
      </c>
      <c r="B999" t="s">
        <v>1</v>
      </c>
      <c r="C999" s="2">
        <v>45658</v>
      </c>
      <c r="D999" s="2">
        <v>45777</v>
      </c>
      <c r="E999" t="s">
        <v>2</v>
      </c>
      <c r="F999" s="2">
        <v>45680</v>
      </c>
      <c r="G999" t="s">
        <v>121</v>
      </c>
      <c r="H999" t="s">
        <v>140</v>
      </c>
      <c r="I999" t="s">
        <v>6261</v>
      </c>
      <c r="J999" s="2">
        <v>45658</v>
      </c>
      <c r="K999" s="2">
        <v>46022</v>
      </c>
      <c r="L999" t="s">
        <v>6</v>
      </c>
      <c r="M999" t="s">
        <v>7</v>
      </c>
      <c r="N999" t="s">
        <v>8</v>
      </c>
      <c r="O999" t="s">
        <v>6262</v>
      </c>
      <c r="P999" t="s">
        <v>6262</v>
      </c>
      <c r="Q999" t="s">
        <v>6263</v>
      </c>
      <c r="R999" t="s">
        <v>5543</v>
      </c>
      <c r="S999" t="s">
        <v>5544</v>
      </c>
      <c r="T999" t="s">
        <v>12</v>
      </c>
      <c r="U999" t="s">
        <v>13</v>
      </c>
      <c r="V999" t="s">
        <v>5545</v>
      </c>
      <c r="W999" t="s">
        <v>5546</v>
      </c>
      <c r="X999" t="s">
        <v>5547</v>
      </c>
      <c r="Y999" t="s">
        <v>17</v>
      </c>
      <c r="Z999" t="s">
        <v>5548</v>
      </c>
      <c r="AA999" t="s">
        <v>103</v>
      </c>
      <c r="AB999" t="s">
        <v>382</v>
      </c>
      <c r="AC999" t="s">
        <v>6264</v>
      </c>
      <c r="AD999" t="s">
        <v>39</v>
      </c>
      <c r="AE999" t="s">
        <v>6265</v>
      </c>
      <c r="AF999" t="s">
        <v>6266</v>
      </c>
      <c r="AG999" t="s">
        <v>25</v>
      </c>
      <c r="AH999" t="s">
        <v>26</v>
      </c>
      <c r="AI999" t="s">
        <v>27</v>
      </c>
      <c r="AJ999" t="s">
        <v>28</v>
      </c>
      <c r="AK999" s="3">
        <v>450000</v>
      </c>
      <c r="AL999" s="3">
        <v>0</v>
      </c>
      <c r="AM999" s="3">
        <v>0</v>
      </c>
      <c r="AN999" s="3">
        <v>450000</v>
      </c>
      <c r="AO999" s="3">
        <v>0</v>
      </c>
      <c r="AP999" s="3">
        <v>450000</v>
      </c>
      <c r="AQ999" t="s">
        <v>6267</v>
      </c>
      <c r="AR999" t="s">
        <v>1</v>
      </c>
      <c r="AS999" t="s">
        <v>6268</v>
      </c>
      <c r="AT999" t="s">
        <v>1</v>
      </c>
      <c r="AU999" s="2">
        <v>45680</v>
      </c>
    </row>
    <row r="1000" spans="1:47" hidden="1" x14ac:dyDescent="0.2">
      <c r="A1000" t="s">
        <v>0</v>
      </c>
      <c r="B1000" t="s">
        <v>1</v>
      </c>
      <c r="C1000" s="2">
        <v>45658</v>
      </c>
      <c r="D1000" s="2">
        <v>45777</v>
      </c>
      <c r="E1000" t="s">
        <v>2</v>
      </c>
      <c r="F1000" s="2">
        <v>45680</v>
      </c>
      <c r="G1000" t="s">
        <v>121</v>
      </c>
      <c r="H1000" t="s">
        <v>140</v>
      </c>
      <c r="I1000" t="s">
        <v>6269</v>
      </c>
      <c r="J1000" s="2">
        <v>45658</v>
      </c>
      <c r="K1000" s="2">
        <v>46022</v>
      </c>
      <c r="L1000" t="s">
        <v>6</v>
      </c>
      <c r="M1000" t="s">
        <v>7</v>
      </c>
      <c r="N1000" t="s">
        <v>8</v>
      </c>
      <c r="O1000" t="s">
        <v>6270</v>
      </c>
      <c r="P1000" t="s">
        <v>6270</v>
      </c>
      <c r="Q1000" t="s">
        <v>6271</v>
      </c>
      <c r="R1000" t="s">
        <v>5543</v>
      </c>
      <c r="S1000" t="s">
        <v>5544</v>
      </c>
      <c r="T1000" t="s">
        <v>12</v>
      </c>
      <c r="U1000" t="s">
        <v>13</v>
      </c>
      <c r="V1000" t="s">
        <v>5545</v>
      </c>
      <c r="W1000" t="s">
        <v>5546</v>
      </c>
      <c r="X1000" t="s">
        <v>5547</v>
      </c>
      <c r="Y1000" t="s">
        <v>17</v>
      </c>
      <c r="Z1000" t="s">
        <v>5548</v>
      </c>
      <c r="AA1000" t="s">
        <v>103</v>
      </c>
      <c r="AB1000" t="s">
        <v>382</v>
      </c>
      <c r="AC1000" t="s">
        <v>6272</v>
      </c>
      <c r="AD1000" t="s">
        <v>22</v>
      </c>
      <c r="AE1000" t="s">
        <v>6273</v>
      </c>
      <c r="AF1000" t="s">
        <v>6274</v>
      </c>
      <c r="AG1000" t="s">
        <v>25</v>
      </c>
      <c r="AH1000" t="s">
        <v>26</v>
      </c>
      <c r="AI1000" t="s">
        <v>27</v>
      </c>
      <c r="AJ1000" t="s">
        <v>28</v>
      </c>
      <c r="AK1000" s="3">
        <v>180793769</v>
      </c>
      <c r="AL1000" s="3">
        <v>0</v>
      </c>
      <c r="AM1000" s="3">
        <v>0</v>
      </c>
      <c r="AN1000" s="3">
        <v>180793769</v>
      </c>
      <c r="AO1000" s="3">
        <v>0</v>
      </c>
      <c r="AP1000" s="3">
        <v>180793769</v>
      </c>
      <c r="AQ1000" t="s">
        <v>6275</v>
      </c>
      <c r="AR1000" t="s">
        <v>1</v>
      </c>
      <c r="AS1000" t="s">
        <v>6276</v>
      </c>
      <c r="AT1000" t="s">
        <v>1</v>
      </c>
      <c r="AU1000" s="2">
        <v>45680</v>
      </c>
    </row>
    <row r="1001" spans="1:47" hidden="1" x14ac:dyDescent="0.2">
      <c r="A1001" t="s">
        <v>0</v>
      </c>
      <c r="B1001" t="s">
        <v>1</v>
      </c>
      <c r="C1001" s="2">
        <v>45658</v>
      </c>
      <c r="D1001" s="2">
        <v>45777</v>
      </c>
      <c r="E1001" t="s">
        <v>2</v>
      </c>
      <c r="F1001" s="2">
        <v>45680</v>
      </c>
      <c r="G1001" t="s">
        <v>121</v>
      </c>
      <c r="H1001" t="s">
        <v>140</v>
      </c>
      <c r="I1001" t="s">
        <v>6277</v>
      </c>
      <c r="J1001" s="2">
        <v>45658</v>
      </c>
      <c r="K1001" s="2">
        <v>46022</v>
      </c>
      <c r="L1001" t="s">
        <v>6</v>
      </c>
      <c r="M1001" t="s">
        <v>7</v>
      </c>
      <c r="N1001" t="s">
        <v>8</v>
      </c>
      <c r="O1001" t="s">
        <v>6278</v>
      </c>
      <c r="P1001" t="s">
        <v>6278</v>
      </c>
      <c r="Q1001" t="s">
        <v>6279</v>
      </c>
      <c r="R1001" t="s">
        <v>5543</v>
      </c>
      <c r="S1001" t="s">
        <v>5544</v>
      </c>
      <c r="T1001" t="s">
        <v>12</v>
      </c>
      <c r="U1001" t="s">
        <v>13</v>
      </c>
      <c r="V1001" t="s">
        <v>5545</v>
      </c>
      <c r="W1001" t="s">
        <v>5546</v>
      </c>
      <c r="X1001" t="s">
        <v>5547</v>
      </c>
      <c r="Y1001" t="s">
        <v>17</v>
      </c>
      <c r="Z1001" t="s">
        <v>5548</v>
      </c>
      <c r="AA1001" t="s">
        <v>144</v>
      </c>
      <c r="AB1001" t="s">
        <v>145</v>
      </c>
      <c r="AC1001" t="s">
        <v>6280</v>
      </c>
      <c r="AD1001" t="s">
        <v>22</v>
      </c>
      <c r="AE1001" t="s">
        <v>6281</v>
      </c>
      <c r="AF1001" t="s">
        <v>6282</v>
      </c>
      <c r="AG1001" t="s">
        <v>25</v>
      </c>
      <c r="AH1001" t="s">
        <v>26</v>
      </c>
      <c r="AI1001" t="s">
        <v>27</v>
      </c>
      <c r="AJ1001" t="s">
        <v>28</v>
      </c>
      <c r="AK1001" s="3">
        <v>505201381</v>
      </c>
      <c r="AL1001" s="3">
        <v>0</v>
      </c>
      <c r="AM1001" s="3">
        <v>0</v>
      </c>
      <c r="AN1001" s="3">
        <v>505201381</v>
      </c>
      <c r="AO1001" s="3">
        <v>0</v>
      </c>
      <c r="AP1001" s="3">
        <v>505201381</v>
      </c>
      <c r="AQ1001" t="s">
        <v>6283</v>
      </c>
      <c r="AR1001" t="s">
        <v>1</v>
      </c>
      <c r="AS1001" t="s">
        <v>6284</v>
      </c>
      <c r="AT1001" t="s">
        <v>1</v>
      </c>
      <c r="AU1001" s="2">
        <v>45680</v>
      </c>
    </row>
    <row r="1002" spans="1:47" hidden="1" x14ac:dyDescent="0.2">
      <c r="A1002" t="s">
        <v>0</v>
      </c>
      <c r="B1002" t="s">
        <v>1</v>
      </c>
      <c r="C1002" s="2">
        <v>45658</v>
      </c>
      <c r="D1002" s="2">
        <v>45777</v>
      </c>
      <c r="E1002" t="s">
        <v>2</v>
      </c>
      <c r="F1002" s="2">
        <v>45680</v>
      </c>
      <c r="G1002" t="s">
        <v>323</v>
      </c>
      <c r="H1002" t="s">
        <v>1147</v>
      </c>
      <c r="I1002" t="s">
        <v>6285</v>
      </c>
      <c r="J1002" s="2">
        <v>45658</v>
      </c>
      <c r="K1002" s="2">
        <v>46022</v>
      </c>
      <c r="L1002" t="s">
        <v>6</v>
      </c>
      <c r="M1002" t="s">
        <v>7</v>
      </c>
      <c r="N1002" t="s">
        <v>8</v>
      </c>
      <c r="O1002" t="s">
        <v>6286</v>
      </c>
      <c r="P1002" t="s">
        <v>6286</v>
      </c>
      <c r="Q1002" t="s">
        <v>6287</v>
      </c>
      <c r="R1002" t="s">
        <v>5543</v>
      </c>
      <c r="S1002" t="s">
        <v>5544</v>
      </c>
      <c r="T1002" t="s">
        <v>12</v>
      </c>
      <c r="U1002" t="s">
        <v>13</v>
      </c>
      <c r="V1002" t="s">
        <v>5545</v>
      </c>
      <c r="W1002" t="s">
        <v>5546</v>
      </c>
      <c r="X1002" t="s">
        <v>5547</v>
      </c>
      <c r="Y1002" t="s">
        <v>17</v>
      </c>
      <c r="Z1002" t="s">
        <v>5548</v>
      </c>
      <c r="AA1002" t="s">
        <v>1151</v>
      </c>
      <c r="AB1002" t="s">
        <v>1152</v>
      </c>
      <c r="AC1002" t="s">
        <v>6288</v>
      </c>
      <c r="AD1002" t="s">
        <v>22</v>
      </c>
      <c r="AE1002" t="s">
        <v>6289</v>
      </c>
      <c r="AF1002" t="s">
        <v>6290</v>
      </c>
      <c r="AG1002" t="s">
        <v>25</v>
      </c>
      <c r="AH1002" t="s">
        <v>26</v>
      </c>
      <c r="AI1002" t="s">
        <v>27</v>
      </c>
      <c r="AJ1002" t="s">
        <v>28</v>
      </c>
      <c r="AK1002" s="3">
        <v>71295042</v>
      </c>
      <c r="AL1002" s="3">
        <v>0</v>
      </c>
      <c r="AM1002" s="3">
        <v>0</v>
      </c>
      <c r="AN1002" s="3">
        <v>71295042</v>
      </c>
      <c r="AO1002" s="3">
        <v>0</v>
      </c>
      <c r="AP1002" s="3">
        <v>71295042</v>
      </c>
      <c r="AQ1002" t="s">
        <v>6291</v>
      </c>
      <c r="AR1002" t="s">
        <v>1</v>
      </c>
      <c r="AS1002" t="s">
        <v>6292</v>
      </c>
      <c r="AT1002" t="s">
        <v>1</v>
      </c>
      <c r="AU1002" s="2">
        <v>45680</v>
      </c>
    </row>
    <row r="1003" spans="1:47" hidden="1" x14ac:dyDescent="0.2">
      <c r="A1003" t="s">
        <v>0</v>
      </c>
      <c r="B1003" t="s">
        <v>1</v>
      </c>
      <c r="C1003" s="2">
        <v>45658</v>
      </c>
      <c r="D1003" s="2">
        <v>45777</v>
      </c>
      <c r="E1003" t="s">
        <v>2</v>
      </c>
      <c r="F1003" s="2">
        <v>45680</v>
      </c>
      <c r="G1003" t="s">
        <v>121</v>
      </c>
      <c r="H1003" t="s">
        <v>140</v>
      </c>
      <c r="I1003" t="s">
        <v>6293</v>
      </c>
      <c r="J1003" s="2">
        <v>45658</v>
      </c>
      <c r="K1003" s="2">
        <v>46022</v>
      </c>
      <c r="L1003" t="s">
        <v>6</v>
      </c>
      <c r="M1003" t="s">
        <v>7</v>
      </c>
      <c r="N1003" t="s">
        <v>8</v>
      </c>
      <c r="O1003" t="s">
        <v>6294</v>
      </c>
      <c r="P1003" t="s">
        <v>6294</v>
      </c>
      <c r="Q1003" t="s">
        <v>6295</v>
      </c>
      <c r="R1003" t="s">
        <v>5543</v>
      </c>
      <c r="S1003" t="s">
        <v>5544</v>
      </c>
      <c r="T1003" t="s">
        <v>12</v>
      </c>
      <c r="U1003" t="s">
        <v>13</v>
      </c>
      <c r="V1003" t="s">
        <v>5545</v>
      </c>
      <c r="W1003" t="s">
        <v>5546</v>
      </c>
      <c r="X1003" t="s">
        <v>5547</v>
      </c>
      <c r="Y1003" t="s">
        <v>17</v>
      </c>
      <c r="Z1003" t="s">
        <v>5548</v>
      </c>
      <c r="AA1003" t="s">
        <v>103</v>
      </c>
      <c r="AB1003" t="s">
        <v>382</v>
      </c>
      <c r="AC1003" t="s">
        <v>6296</v>
      </c>
      <c r="AD1003" t="s">
        <v>39</v>
      </c>
      <c r="AE1003" t="s">
        <v>6297</v>
      </c>
      <c r="AF1003" t="s">
        <v>6298</v>
      </c>
      <c r="AG1003" t="s">
        <v>25</v>
      </c>
      <c r="AH1003" t="s">
        <v>26</v>
      </c>
      <c r="AI1003" t="s">
        <v>27</v>
      </c>
      <c r="AJ1003" t="s">
        <v>28</v>
      </c>
      <c r="AK1003" s="3">
        <v>1166667</v>
      </c>
      <c r="AL1003" s="3">
        <v>0</v>
      </c>
      <c r="AM1003" s="3">
        <v>0</v>
      </c>
      <c r="AN1003" s="3">
        <v>1166667</v>
      </c>
      <c r="AO1003" s="3">
        <v>0</v>
      </c>
      <c r="AP1003" s="3">
        <v>1166667</v>
      </c>
      <c r="AQ1003" t="s">
        <v>6299</v>
      </c>
      <c r="AR1003" t="s">
        <v>1</v>
      </c>
      <c r="AS1003" t="s">
        <v>6300</v>
      </c>
      <c r="AT1003" t="s">
        <v>1</v>
      </c>
      <c r="AU1003" s="2">
        <v>45680</v>
      </c>
    </row>
    <row r="1004" spans="1:47" hidden="1" x14ac:dyDescent="0.2">
      <c r="A1004" t="s">
        <v>0</v>
      </c>
      <c r="B1004" t="s">
        <v>1</v>
      </c>
      <c r="C1004" s="2">
        <v>45658</v>
      </c>
      <c r="D1004" s="2">
        <v>45777</v>
      </c>
      <c r="E1004" t="s">
        <v>2</v>
      </c>
      <c r="F1004" s="2">
        <v>45680</v>
      </c>
      <c r="G1004" t="s">
        <v>121</v>
      </c>
      <c r="H1004" t="s">
        <v>140</v>
      </c>
      <c r="I1004" t="s">
        <v>6301</v>
      </c>
      <c r="J1004" s="2">
        <v>45658</v>
      </c>
      <c r="K1004" s="2">
        <v>46022</v>
      </c>
      <c r="L1004" t="s">
        <v>6</v>
      </c>
      <c r="M1004" t="s">
        <v>7</v>
      </c>
      <c r="N1004" t="s">
        <v>8</v>
      </c>
      <c r="O1004" t="s">
        <v>6302</v>
      </c>
      <c r="P1004" t="s">
        <v>6302</v>
      </c>
      <c r="Q1004" t="s">
        <v>6303</v>
      </c>
      <c r="R1004" t="s">
        <v>5543</v>
      </c>
      <c r="S1004" t="s">
        <v>5544</v>
      </c>
      <c r="T1004" t="s">
        <v>12</v>
      </c>
      <c r="U1004" t="s">
        <v>13</v>
      </c>
      <c r="V1004" t="s">
        <v>5545</v>
      </c>
      <c r="W1004" t="s">
        <v>5546</v>
      </c>
      <c r="X1004" t="s">
        <v>5547</v>
      </c>
      <c r="Y1004" t="s">
        <v>17</v>
      </c>
      <c r="Z1004" t="s">
        <v>5548</v>
      </c>
      <c r="AA1004" t="s">
        <v>103</v>
      </c>
      <c r="AB1004" t="s">
        <v>382</v>
      </c>
      <c r="AC1004" t="s">
        <v>6304</v>
      </c>
      <c r="AD1004" t="s">
        <v>39</v>
      </c>
      <c r="AE1004" t="s">
        <v>6305</v>
      </c>
      <c r="AF1004" t="s">
        <v>6306</v>
      </c>
      <c r="AG1004" t="s">
        <v>25</v>
      </c>
      <c r="AH1004" t="s">
        <v>26</v>
      </c>
      <c r="AI1004" t="s">
        <v>27</v>
      </c>
      <c r="AJ1004" t="s">
        <v>28</v>
      </c>
      <c r="AK1004" s="3">
        <v>600000</v>
      </c>
      <c r="AL1004" s="3">
        <v>0</v>
      </c>
      <c r="AM1004" s="3">
        <v>0</v>
      </c>
      <c r="AN1004" s="3">
        <v>600000</v>
      </c>
      <c r="AO1004" s="3">
        <v>0</v>
      </c>
      <c r="AP1004" s="3">
        <v>600000</v>
      </c>
      <c r="AQ1004" t="s">
        <v>6307</v>
      </c>
      <c r="AR1004" t="s">
        <v>1</v>
      </c>
      <c r="AS1004" t="s">
        <v>6308</v>
      </c>
      <c r="AT1004" t="s">
        <v>1</v>
      </c>
      <c r="AU1004" s="2">
        <v>45680</v>
      </c>
    </row>
    <row r="1005" spans="1:47" hidden="1" x14ac:dyDescent="0.2">
      <c r="A1005" t="s">
        <v>0</v>
      </c>
      <c r="B1005" t="s">
        <v>1</v>
      </c>
      <c r="C1005" s="2">
        <v>45658</v>
      </c>
      <c r="D1005" s="2">
        <v>45777</v>
      </c>
      <c r="E1005" t="s">
        <v>2</v>
      </c>
      <c r="F1005" s="2">
        <v>45680</v>
      </c>
      <c r="G1005" t="s">
        <v>129</v>
      </c>
      <c r="H1005" t="s">
        <v>130</v>
      </c>
      <c r="I1005" t="s">
        <v>6309</v>
      </c>
      <c r="J1005" s="2">
        <v>45658</v>
      </c>
      <c r="K1005" s="2">
        <v>46022</v>
      </c>
      <c r="L1005" t="s">
        <v>6</v>
      </c>
      <c r="M1005" t="s">
        <v>7</v>
      </c>
      <c r="N1005" t="s">
        <v>8</v>
      </c>
      <c r="O1005" t="s">
        <v>6310</v>
      </c>
      <c r="P1005" t="s">
        <v>6310</v>
      </c>
      <c r="Q1005" t="s">
        <v>6311</v>
      </c>
      <c r="R1005" t="s">
        <v>5543</v>
      </c>
      <c r="S1005" t="s">
        <v>5544</v>
      </c>
      <c r="T1005" t="s">
        <v>12</v>
      </c>
      <c r="U1005" t="s">
        <v>13</v>
      </c>
      <c r="V1005" t="s">
        <v>5545</v>
      </c>
      <c r="W1005" t="s">
        <v>5546</v>
      </c>
      <c r="X1005" t="s">
        <v>5547</v>
      </c>
      <c r="Y1005" t="s">
        <v>17</v>
      </c>
      <c r="Z1005" t="s">
        <v>5548</v>
      </c>
      <c r="AA1005" t="s">
        <v>7</v>
      </c>
      <c r="AB1005" t="s">
        <v>134</v>
      </c>
      <c r="AC1005" t="s">
        <v>304</v>
      </c>
      <c r="AD1005" t="s">
        <v>22</v>
      </c>
      <c r="AE1005" t="s">
        <v>305</v>
      </c>
      <c r="AF1005" t="s">
        <v>306</v>
      </c>
      <c r="AG1005" t="s">
        <v>25</v>
      </c>
      <c r="AH1005" t="s">
        <v>26</v>
      </c>
      <c r="AI1005" t="s">
        <v>27</v>
      </c>
      <c r="AJ1005" t="s">
        <v>28</v>
      </c>
      <c r="AK1005" s="3">
        <v>1235000</v>
      </c>
      <c r="AL1005" s="3">
        <v>0</v>
      </c>
      <c r="AM1005" s="3">
        <v>0</v>
      </c>
      <c r="AN1005" s="3">
        <v>1235000</v>
      </c>
      <c r="AO1005" s="3">
        <v>0</v>
      </c>
      <c r="AP1005" s="3">
        <v>1235000</v>
      </c>
      <c r="AQ1005" t="s">
        <v>6312</v>
      </c>
      <c r="AR1005" t="s">
        <v>1</v>
      </c>
      <c r="AS1005" t="s">
        <v>6313</v>
      </c>
      <c r="AT1005" t="s">
        <v>1</v>
      </c>
      <c r="AU1005" s="2">
        <v>45680</v>
      </c>
    </row>
    <row r="1006" spans="1:47" hidden="1" x14ac:dyDescent="0.2">
      <c r="A1006" t="s">
        <v>0</v>
      </c>
      <c r="B1006" t="s">
        <v>1</v>
      </c>
      <c r="C1006" s="2">
        <v>45658</v>
      </c>
      <c r="D1006" s="2">
        <v>45777</v>
      </c>
      <c r="E1006" t="s">
        <v>2</v>
      </c>
      <c r="F1006" s="2">
        <v>45679</v>
      </c>
      <c r="G1006" t="s">
        <v>31</v>
      </c>
      <c r="H1006" t="s">
        <v>32</v>
      </c>
      <c r="I1006" t="s">
        <v>6314</v>
      </c>
      <c r="J1006" s="2">
        <v>45679</v>
      </c>
      <c r="K1006" s="2">
        <v>46022</v>
      </c>
      <c r="L1006" t="s">
        <v>2508</v>
      </c>
      <c r="M1006" t="s">
        <v>7</v>
      </c>
      <c r="N1006" t="s">
        <v>8</v>
      </c>
      <c r="O1006" t="s">
        <v>6315</v>
      </c>
      <c r="P1006" t="s">
        <v>6315</v>
      </c>
      <c r="Q1006" t="s">
        <v>6316</v>
      </c>
      <c r="R1006" t="s">
        <v>6317</v>
      </c>
      <c r="S1006" t="s">
        <v>6318</v>
      </c>
      <c r="T1006" t="s">
        <v>6319</v>
      </c>
      <c r="U1006" t="s">
        <v>6320</v>
      </c>
      <c r="V1006" t="s">
        <v>14</v>
      </c>
      <c r="W1006" t="s">
        <v>15</v>
      </c>
      <c r="X1006" t="s">
        <v>16</v>
      </c>
      <c r="Y1006" t="s">
        <v>17</v>
      </c>
      <c r="Z1006" t="s">
        <v>18</v>
      </c>
      <c r="AA1006" t="s">
        <v>36</v>
      </c>
      <c r="AB1006" t="s">
        <v>37</v>
      </c>
      <c r="AC1006" t="s">
        <v>38</v>
      </c>
      <c r="AD1006" t="s">
        <v>39</v>
      </c>
      <c r="AE1006" t="s">
        <v>40</v>
      </c>
      <c r="AF1006" t="s">
        <v>41</v>
      </c>
      <c r="AG1006" t="s">
        <v>25</v>
      </c>
      <c r="AH1006" t="s">
        <v>26</v>
      </c>
      <c r="AI1006" t="s">
        <v>27</v>
      </c>
      <c r="AJ1006" t="s">
        <v>28</v>
      </c>
      <c r="AK1006" s="3">
        <v>134562000</v>
      </c>
      <c r="AL1006" s="3">
        <v>0</v>
      </c>
      <c r="AM1006" s="3">
        <v>0</v>
      </c>
      <c r="AN1006" s="3">
        <v>134562000</v>
      </c>
      <c r="AO1006" s="3">
        <v>42260684</v>
      </c>
      <c r="AP1006" s="3">
        <v>92301316</v>
      </c>
      <c r="AQ1006" t="s">
        <v>6321</v>
      </c>
      <c r="AR1006" t="s">
        <v>1</v>
      </c>
      <c r="AS1006" t="s">
        <v>6322</v>
      </c>
      <c r="AT1006" t="s">
        <v>1</v>
      </c>
      <c r="AU1006" s="2">
        <v>45679</v>
      </c>
    </row>
    <row r="1007" spans="1:47" hidden="1" x14ac:dyDescent="0.2">
      <c r="A1007" t="s">
        <v>0</v>
      </c>
      <c r="B1007" t="s">
        <v>1</v>
      </c>
      <c r="C1007" s="2">
        <v>45658</v>
      </c>
      <c r="D1007" s="2">
        <v>45777</v>
      </c>
      <c r="E1007" t="s">
        <v>2</v>
      </c>
      <c r="F1007" s="2">
        <v>45679</v>
      </c>
      <c r="G1007" t="s">
        <v>31</v>
      </c>
      <c r="H1007" t="s">
        <v>32</v>
      </c>
      <c r="I1007" t="s">
        <v>6323</v>
      </c>
      <c r="J1007" s="2">
        <v>45679</v>
      </c>
      <c r="K1007" s="2">
        <v>46022</v>
      </c>
      <c r="L1007" t="s">
        <v>2508</v>
      </c>
      <c r="M1007" t="s">
        <v>7</v>
      </c>
      <c r="N1007" t="s">
        <v>8</v>
      </c>
      <c r="O1007" t="s">
        <v>6315</v>
      </c>
      <c r="P1007" t="s">
        <v>6324</v>
      </c>
      <c r="Q1007" t="s">
        <v>6316</v>
      </c>
      <c r="R1007" t="s">
        <v>6317</v>
      </c>
      <c r="S1007" t="s">
        <v>6318</v>
      </c>
      <c r="T1007" t="s">
        <v>6319</v>
      </c>
      <c r="U1007" t="s">
        <v>6320</v>
      </c>
      <c r="V1007" t="s">
        <v>14</v>
      </c>
      <c r="W1007" t="s">
        <v>15</v>
      </c>
      <c r="X1007" t="s">
        <v>16</v>
      </c>
      <c r="Y1007" t="s">
        <v>17</v>
      </c>
      <c r="Z1007" t="s">
        <v>18</v>
      </c>
      <c r="AA1007" t="s">
        <v>36</v>
      </c>
      <c r="AB1007" t="s">
        <v>37</v>
      </c>
      <c r="AC1007" t="s">
        <v>47</v>
      </c>
      <c r="AD1007" t="s">
        <v>39</v>
      </c>
      <c r="AE1007" t="s">
        <v>48</v>
      </c>
      <c r="AF1007" t="s">
        <v>49</v>
      </c>
      <c r="AG1007" t="s">
        <v>25</v>
      </c>
      <c r="AH1007" t="s">
        <v>26</v>
      </c>
      <c r="AI1007" t="s">
        <v>27</v>
      </c>
      <c r="AJ1007" t="s">
        <v>28</v>
      </c>
      <c r="AK1007" s="3">
        <v>134562000</v>
      </c>
      <c r="AL1007" s="3">
        <v>0</v>
      </c>
      <c r="AM1007" s="3">
        <v>0</v>
      </c>
      <c r="AN1007" s="3">
        <v>134562000</v>
      </c>
      <c r="AO1007" s="3">
        <v>42260684</v>
      </c>
      <c r="AP1007" s="3">
        <v>92301316</v>
      </c>
      <c r="AQ1007" t="s">
        <v>6325</v>
      </c>
      <c r="AR1007" t="s">
        <v>1</v>
      </c>
      <c r="AS1007" t="s">
        <v>6322</v>
      </c>
      <c r="AT1007" t="s">
        <v>1</v>
      </c>
      <c r="AU1007" s="2">
        <v>45679</v>
      </c>
    </row>
    <row r="1008" spans="1:47" hidden="1" x14ac:dyDescent="0.2">
      <c r="A1008" t="s">
        <v>0</v>
      </c>
      <c r="B1008" t="s">
        <v>1</v>
      </c>
      <c r="C1008" s="2">
        <v>45658</v>
      </c>
      <c r="D1008" s="2">
        <v>45777</v>
      </c>
      <c r="E1008" t="s">
        <v>2</v>
      </c>
      <c r="F1008" s="2">
        <v>45679</v>
      </c>
      <c r="G1008" t="s">
        <v>31</v>
      </c>
      <c r="H1008" t="s">
        <v>32</v>
      </c>
      <c r="I1008" t="s">
        <v>6326</v>
      </c>
      <c r="J1008" s="2">
        <v>45679</v>
      </c>
      <c r="K1008" s="2">
        <v>46022</v>
      </c>
      <c r="L1008" t="s">
        <v>2508</v>
      </c>
      <c r="M1008" t="s">
        <v>7</v>
      </c>
      <c r="N1008" t="s">
        <v>8</v>
      </c>
      <c r="O1008" t="s">
        <v>6315</v>
      </c>
      <c r="P1008" t="s">
        <v>6327</v>
      </c>
      <c r="Q1008" t="s">
        <v>6316</v>
      </c>
      <c r="R1008" t="s">
        <v>6317</v>
      </c>
      <c r="S1008" t="s">
        <v>6318</v>
      </c>
      <c r="T1008" t="s">
        <v>6319</v>
      </c>
      <c r="U1008" t="s">
        <v>6320</v>
      </c>
      <c r="V1008" t="s">
        <v>14</v>
      </c>
      <c r="W1008" t="s">
        <v>15</v>
      </c>
      <c r="X1008" t="s">
        <v>16</v>
      </c>
      <c r="Y1008" t="s">
        <v>17</v>
      </c>
      <c r="Z1008" t="s">
        <v>18</v>
      </c>
      <c r="AA1008" t="s">
        <v>36</v>
      </c>
      <c r="AB1008" t="s">
        <v>37</v>
      </c>
      <c r="AC1008" t="s">
        <v>55</v>
      </c>
      <c r="AD1008" t="s">
        <v>39</v>
      </c>
      <c r="AE1008" t="s">
        <v>56</v>
      </c>
      <c r="AF1008" t="s">
        <v>57</v>
      </c>
      <c r="AG1008" t="s">
        <v>25</v>
      </c>
      <c r="AH1008" t="s">
        <v>26</v>
      </c>
      <c r="AI1008" t="s">
        <v>27</v>
      </c>
      <c r="AJ1008" t="s">
        <v>28</v>
      </c>
      <c r="AK1008" s="3">
        <v>134562000</v>
      </c>
      <c r="AL1008" s="3">
        <v>0</v>
      </c>
      <c r="AM1008" s="3">
        <v>0</v>
      </c>
      <c r="AN1008" s="3">
        <v>134562000</v>
      </c>
      <c r="AO1008" s="3">
        <v>42260684</v>
      </c>
      <c r="AP1008" s="3">
        <v>92301316</v>
      </c>
      <c r="AQ1008" t="s">
        <v>6328</v>
      </c>
      <c r="AR1008" t="s">
        <v>1</v>
      </c>
      <c r="AS1008" t="s">
        <v>6322</v>
      </c>
      <c r="AT1008" t="s">
        <v>1</v>
      </c>
      <c r="AU1008" s="2">
        <v>45679</v>
      </c>
    </row>
    <row r="1009" spans="1:47" hidden="1" x14ac:dyDescent="0.2">
      <c r="A1009" t="s">
        <v>0</v>
      </c>
      <c r="B1009" t="s">
        <v>1</v>
      </c>
      <c r="C1009" s="2">
        <v>45658</v>
      </c>
      <c r="D1009" s="2">
        <v>45777</v>
      </c>
      <c r="E1009" t="s">
        <v>2</v>
      </c>
      <c r="F1009" s="2">
        <v>45679</v>
      </c>
      <c r="G1009" t="s">
        <v>31</v>
      </c>
      <c r="H1009" t="s">
        <v>32</v>
      </c>
      <c r="I1009" t="s">
        <v>6329</v>
      </c>
      <c r="J1009" s="2">
        <v>45679</v>
      </c>
      <c r="K1009" s="2">
        <v>46022</v>
      </c>
      <c r="L1009" t="s">
        <v>2508</v>
      </c>
      <c r="M1009" t="s">
        <v>7</v>
      </c>
      <c r="N1009" t="s">
        <v>8</v>
      </c>
      <c r="O1009" t="s">
        <v>6315</v>
      </c>
      <c r="P1009" t="s">
        <v>6330</v>
      </c>
      <c r="Q1009" t="s">
        <v>6316</v>
      </c>
      <c r="R1009" t="s">
        <v>6317</v>
      </c>
      <c r="S1009" t="s">
        <v>6318</v>
      </c>
      <c r="T1009" t="s">
        <v>6319</v>
      </c>
      <c r="U1009" t="s">
        <v>6320</v>
      </c>
      <c r="V1009" t="s">
        <v>14</v>
      </c>
      <c r="W1009" t="s">
        <v>15</v>
      </c>
      <c r="X1009" t="s">
        <v>16</v>
      </c>
      <c r="Y1009" t="s">
        <v>17</v>
      </c>
      <c r="Z1009" t="s">
        <v>18</v>
      </c>
      <c r="AA1009" t="s">
        <v>36</v>
      </c>
      <c r="AB1009" t="s">
        <v>37</v>
      </c>
      <c r="AC1009" t="s">
        <v>63</v>
      </c>
      <c r="AD1009" t="s">
        <v>39</v>
      </c>
      <c r="AE1009" t="s">
        <v>64</v>
      </c>
      <c r="AF1009" t="s">
        <v>65</v>
      </c>
      <c r="AG1009" t="s">
        <v>25</v>
      </c>
      <c r="AH1009" t="s">
        <v>26</v>
      </c>
      <c r="AI1009" t="s">
        <v>27</v>
      </c>
      <c r="AJ1009" t="s">
        <v>28</v>
      </c>
      <c r="AK1009" s="3">
        <v>134562000</v>
      </c>
      <c r="AL1009" s="3">
        <v>0</v>
      </c>
      <c r="AM1009" s="3">
        <v>0</v>
      </c>
      <c r="AN1009" s="3">
        <v>134562000</v>
      </c>
      <c r="AO1009" s="3">
        <v>42260683</v>
      </c>
      <c r="AP1009" s="3">
        <v>92301317</v>
      </c>
      <c r="AQ1009" t="s">
        <v>6331</v>
      </c>
      <c r="AR1009" t="s">
        <v>1</v>
      </c>
      <c r="AS1009" t="s">
        <v>6322</v>
      </c>
      <c r="AT1009" t="s">
        <v>1</v>
      </c>
      <c r="AU1009" s="2">
        <v>45679</v>
      </c>
    </row>
    <row r="1010" spans="1:47" hidden="1" x14ac:dyDescent="0.2">
      <c r="A1010" t="s">
        <v>0</v>
      </c>
      <c r="B1010" t="s">
        <v>1</v>
      </c>
      <c r="C1010" s="2">
        <v>45658</v>
      </c>
      <c r="D1010" s="2">
        <v>45777</v>
      </c>
      <c r="E1010" t="s">
        <v>2</v>
      </c>
      <c r="F1010" s="2">
        <v>45679</v>
      </c>
      <c r="G1010" t="s">
        <v>31</v>
      </c>
      <c r="H1010" t="s">
        <v>32</v>
      </c>
      <c r="I1010" t="s">
        <v>6332</v>
      </c>
      <c r="J1010" s="2">
        <v>45679</v>
      </c>
      <c r="K1010" s="2">
        <v>46022</v>
      </c>
      <c r="L1010" t="s">
        <v>2508</v>
      </c>
      <c r="M1010" t="s">
        <v>7</v>
      </c>
      <c r="N1010" t="s">
        <v>8</v>
      </c>
      <c r="O1010" t="s">
        <v>6315</v>
      </c>
      <c r="P1010" t="s">
        <v>6333</v>
      </c>
      <c r="Q1010" t="s">
        <v>6316</v>
      </c>
      <c r="R1010" t="s">
        <v>6317</v>
      </c>
      <c r="S1010" t="s">
        <v>6318</v>
      </c>
      <c r="T1010" t="s">
        <v>6319</v>
      </c>
      <c r="U1010" t="s">
        <v>6320</v>
      </c>
      <c r="V1010" t="s">
        <v>14</v>
      </c>
      <c r="W1010" t="s">
        <v>15</v>
      </c>
      <c r="X1010" t="s">
        <v>16</v>
      </c>
      <c r="Y1010" t="s">
        <v>17</v>
      </c>
      <c r="Z1010" t="s">
        <v>18</v>
      </c>
      <c r="AA1010" t="s">
        <v>36</v>
      </c>
      <c r="AB1010" t="s">
        <v>37</v>
      </c>
      <c r="AC1010" t="s">
        <v>71</v>
      </c>
      <c r="AD1010" t="s">
        <v>39</v>
      </c>
      <c r="AE1010" t="s">
        <v>72</v>
      </c>
      <c r="AF1010" t="s">
        <v>73</v>
      </c>
      <c r="AG1010" t="s">
        <v>25</v>
      </c>
      <c r="AH1010" t="s">
        <v>26</v>
      </c>
      <c r="AI1010" t="s">
        <v>27</v>
      </c>
      <c r="AJ1010" t="s">
        <v>28</v>
      </c>
      <c r="AK1010" s="3">
        <v>134562000</v>
      </c>
      <c r="AL1010" s="3">
        <v>0</v>
      </c>
      <c r="AM1010" s="3">
        <v>0</v>
      </c>
      <c r="AN1010" s="3">
        <v>134562000</v>
      </c>
      <c r="AO1010" s="3">
        <v>42260683</v>
      </c>
      <c r="AP1010" s="3">
        <v>92301317</v>
      </c>
      <c r="AQ1010" t="s">
        <v>6334</v>
      </c>
      <c r="AR1010" t="s">
        <v>1</v>
      </c>
      <c r="AS1010" t="s">
        <v>6322</v>
      </c>
      <c r="AT1010" t="s">
        <v>1</v>
      </c>
      <c r="AU1010" s="2">
        <v>45679</v>
      </c>
    </row>
    <row r="1011" spans="1:47" hidden="1" x14ac:dyDescent="0.2">
      <c r="A1011" t="s">
        <v>0</v>
      </c>
      <c r="B1011" t="s">
        <v>1</v>
      </c>
      <c r="C1011" s="2">
        <v>45658</v>
      </c>
      <c r="D1011" s="2">
        <v>45777</v>
      </c>
      <c r="E1011" t="s">
        <v>2</v>
      </c>
      <c r="F1011" s="2">
        <v>45679</v>
      </c>
      <c r="G1011" t="s">
        <v>31</v>
      </c>
      <c r="H1011" t="s">
        <v>32</v>
      </c>
      <c r="I1011" t="s">
        <v>6335</v>
      </c>
      <c r="J1011" s="2">
        <v>45679</v>
      </c>
      <c r="K1011" s="2">
        <v>46022</v>
      </c>
      <c r="L1011" t="s">
        <v>2508</v>
      </c>
      <c r="M1011" t="s">
        <v>7</v>
      </c>
      <c r="N1011" t="s">
        <v>8</v>
      </c>
      <c r="O1011" t="s">
        <v>6315</v>
      </c>
      <c r="P1011" t="s">
        <v>6336</v>
      </c>
      <c r="Q1011" t="s">
        <v>6316</v>
      </c>
      <c r="R1011" t="s">
        <v>6317</v>
      </c>
      <c r="S1011" t="s">
        <v>6318</v>
      </c>
      <c r="T1011" t="s">
        <v>6319</v>
      </c>
      <c r="U1011" t="s">
        <v>6320</v>
      </c>
      <c r="V1011" t="s">
        <v>14</v>
      </c>
      <c r="W1011" t="s">
        <v>15</v>
      </c>
      <c r="X1011" t="s">
        <v>16</v>
      </c>
      <c r="Y1011" t="s">
        <v>17</v>
      </c>
      <c r="Z1011" t="s">
        <v>18</v>
      </c>
      <c r="AA1011" t="s">
        <v>36</v>
      </c>
      <c r="AB1011" t="s">
        <v>37</v>
      </c>
      <c r="AC1011" t="s">
        <v>79</v>
      </c>
      <c r="AD1011" t="s">
        <v>39</v>
      </c>
      <c r="AE1011" t="s">
        <v>80</v>
      </c>
      <c r="AF1011" t="s">
        <v>81</v>
      </c>
      <c r="AG1011" t="s">
        <v>25</v>
      </c>
      <c r="AH1011" t="s">
        <v>26</v>
      </c>
      <c r="AI1011" t="s">
        <v>27</v>
      </c>
      <c r="AJ1011" t="s">
        <v>28</v>
      </c>
      <c r="AK1011" s="3">
        <v>134562000</v>
      </c>
      <c r="AL1011" s="3">
        <v>0</v>
      </c>
      <c r="AM1011" s="3">
        <v>0</v>
      </c>
      <c r="AN1011" s="3">
        <v>134562000</v>
      </c>
      <c r="AO1011" s="3">
        <v>41740929</v>
      </c>
      <c r="AP1011" s="3">
        <v>92821071</v>
      </c>
      <c r="AQ1011" t="s">
        <v>6337</v>
      </c>
      <c r="AR1011" t="s">
        <v>1</v>
      </c>
      <c r="AS1011" t="s">
        <v>6322</v>
      </c>
      <c r="AT1011" t="s">
        <v>1</v>
      </c>
      <c r="AU1011" s="2">
        <v>45679</v>
      </c>
    </row>
    <row r="1012" spans="1:47" hidden="1" x14ac:dyDescent="0.2">
      <c r="A1012" t="s">
        <v>0</v>
      </c>
      <c r="B1012" t="s">
        <v>1</v>
      </c>
      <c r="C1012" s="2">
        <v>45658</v>
      </c>
      <c r="D1012" s="2">
        <v>45777</v>
      </c>
      <c r="E1012" t="s">
        <v>2</v>
      </c>
      <c r="F1012" s="2">
        <v>45679</v>
      </c>
      <c r="G1012" t="s">
        <v>31</v>
      </c>
      <c r="H1012" t="s">
        <v>32</v>
      </c>
      <c r="I1012" t="s">
        <v>6338</v>
      </c>
      <c r="J1012" s="2">
        <v>45679</v>
      </c>
      <c r="K1012" s="2">
        <v>46022</v>
      </c>
      <c r="L1012" t="s">
        <v>2508</v>
      </c>
      <c r="M1012" t="s">
        <v>7</v>
      </c>
      <c r="N1012" t="s">
        <v>8</v>
      </c>
      <c r="O1012" t="s">
        <v>6315</v>
      </c>
      <c r="P1012" t="s">
        <v>6339</v>
      </c>
      <c r="Q1012" t="s">
        <v>6316</v>
      </c>
      <c r="R1012" t="s">
        <v>6317</v>
      </c>
      <c r="S1012" t="s">
        <v>6318</v>
      </c>
      <c r="T1012" t="s">
        <v>6319</v>
      </c>
      <c r="U1012" t="s">
        <v>6320</v>
      </c>
      <c r="V1012" t="s">
        <v>14</v>
      </c>
      <c r="W1012" t="s">
        <v>15</v>
      </c>
      <c r="X1012" t="s">
        <v>16</v>
      </c>
      <c r="Y1012" t="s">
        <v>17</v>
      </c>
      <c r="Z1012" t="s">
        <v>18</v>
      </c>
      <c r="AA1012" t="s">
        <v>36</v>
      </c>
      <c r="AB1012" t="s">
        <v>37</v>
      </c>
      <c r="AC1012" t="s">
        <v>87</v>
      </c>
      <c r="AD1012" t="s">
        <v>39</v>
      </c>
      <c r="AE1012" t="s">
        <v>88</v>
      </c>
      <c r="AF1012" t="s">
        <v>89</v>
      </c>
      <c r="AG1012" t="s">
        <v>25</v>
      </c>
      <c r="AH1012" t="s">
        <v>26</v>
      </c>
      <c r="AI1012" t="s">
        <v>27</v>
      </c>
      <c r="AJ1012" t="s">
        <v>28</v>
      </c>
      <c r="AK1012" s="3">
        <v>134562000</v>
      </c>
      <c r="AL1012" s="3">
        <v>0</v>
      </c>
      <c r="AM1012" s="3">
        <v>0</v>
      </c>
      <c r="AN1012" s="3">
        <v>134562000</v>
      </c>
      <c r="AO1012" s="3">
        <v>42260683</v>
      </c>
      <c r="AP1012" s="3">
        <v>92301317</v>
      </c>
      <c r="AQ1012" t="s">
        <v>6340</v>
      </c>
      <c r="AR1012" t="s">
        <v>1</v>
      </c>
      <c r="AS1012" t="s">
        <v>6322</v>
      </c>
      <c r="AT1012" t="s">
        <v>1</v>
      </c>
      <c r="AU1012" s="2">
        <v>45679</v>
      </c>
    </row>
    <row r="1013" spans="1:47" hidden="1" x14ac:dyDescent="0.2">
      <c r="A1013" t="s">
        <v>0</v>
      </c>
      <c r="B1013" t="s">
        <v>1</v>
      </c>
      <c r="C1013" s="2">
        <v>45658</v>
      </c>
      <c r="D1013" s="2">
        <v>45777</v>
      </c>
      <c r="E1013" t="s">
        <v>2</v>
      </c>
      <c r="F1013" s="2">
        <v>45680</v>
      </c>
      <c r="G1013" t="s">
        <v>118</v>
      </c>
      <c r="H1013" t="s">
        <v>119</v>
      </c>
      <c r="I1013" t="s">
        <v>6341</v>
      </c>
      <c r="J1013" s="2">
        <v>45680</v>
      </c>
      <c r="K1013" s="2">
        <v>46022</v>
      </c>
      <c r="L1013" t="s">
        <v>2500</v>
      </c>
      <c r="M1013" t="s">
        <v>7</v>
      </c>
      <c r="N1013" t="s">
        <v>8</v>
      </c>
      <c r="O1013" t="s">
        <v>6327</v>
      </c>
      <c r="P1013" t="s">
        <v>6342</v>
      </c>
      <c r="Q1013" t="s">
        <v>6343</v>
      </c>
      <c r="R1013" t="s">
        <v>6344</v>
      </c>
      <c r="S1013" t="s">
        <v>6345</v>
      </c>
      <c r="T1013" t="s">
        <v>6319</v>
      </c>
      <c r="U1013" t="s">
        <v>6320</v>
      </c>
      <c r="V1013" t="s">
        <v>14</v>
      </c>
      <c r="W1013" t="s">
        <v>15</v>
      </c>
      <c r="X1013" t="s">
        <v>16</v>
      </c>
      <c r="Y1013" t="s">
        <v>17</v>
      </c>
      <c r="Z1013" t="s">
        <v>18</v>
      </c>
      <c r="AA1013" t="s">
        <v>123</v>
      </c>
      <c r="AB1013" t="s">
        <v>124</v>
      </c>
      <c r="AC1013" t="s">
        <v>6346</v>
      </c>
      <c r="AD1013" t="s">
        <v>22</v>
      </c>
      <c r="AE1013" t="s">
        <v>6347</v>
      </c>
      <c r="AF1013" t="s">
        <v>6348</v>
      </c>
      <c r="AG1013" t="s">
        <v>25</v>
      </c>
      <c r="AH1013" t="s">
        <v>26</v>
      </c>
      <c r="AI1013" t="s">
        <v>27</v>
      </c>
      <c r="AJ1013" t="s">
        <v>28</v>
      </c>
      <c r="AK1013" s="3">
        <v>9200000</v>
      </c>
      <c r="AL1013" s="3">
        <v>0</v>
      </c>
      <c r="AM1013" s="3">
        <v>0</v>
      </c>
      <c r="AN1013" s="3">
        <v>9200000</v>
      </c>
      <c r="AO1013" s="3">
        <v>6026600</v>
      </c>
      <c r="AP1013" s="3">
        <v>3173400</v>
      </c>
      <c r="AQ1013" t="s">
        <v>6349</v>
      </c>
      <c r="AR1013" t="s">
        <v>1</v>
      </c>
      <c r="AS1013" t="s">
        <v>6350</v>
      </c>
      <c r="AT1013" t="s">
        <v>1</v>
      </c>
      <c r="AU1013" s="2">
        <v>45680</v>
      </c>
    </row>
    <row r="1014" spans="1:47" hidden="1" x14ac:dyDescent="0.2">
      <c r="A1014" t="s">
        <v>0</v>
      </c>
      <c r="B1014" t="s">
        <v>1</v>
      </c>
      <c r="C1014" s="2">
        <v>45658</v>
      </c>
      <c r="D1014" s="2">
        <v>45777</v>
      </c>
      <c r="E1014" t="s">
        <v>2</v>
      </c>
      <c r="F1014" s="2">
        <v>45680</v>
      </c>
      <c r="G1014" t="s">
        <v>118</v>
      </c>
      <c r="H1014" t="s">
        <v>119</v>
      </c>
      <c r="I1014" t="s">
        <v>6351</v>
      </c>
      <c r="J1014" s="2">
        <v>45680</v>
      </c>
      <c r="K1014" s="2">
        <v>46022</v>
      </c>
      <c r="L1014" t="s">
        <v>2500</v>
      </c>
      <c r="M1014" t="s">
        <v>7</v>
      </c>
      <c r="N1014" t="s">
        <v>8</v>
      </c>
      <c r="O1014" t="s">
        <v>6330</v>
      </c>
      <c r="P1014" t="s">
        <v>6352</v>
      </c>
      <c r="Q1014" t="s">
        <v>6353</v>
      </c>
      <c r="R1014" t="s">
        <v>6354</v>
      </c>
      <c r="S1014" t="s">
        <v>6355</v>
      </c>
      <c r="T1014" t="s">
        <v>6319</v>
      </c>
      <c r="U1014" t="s">
        <v>6320</v>
      </c>
      <c r="V1014" t="s">
        <v>14</v>
      </c>
      <c r="W1014" t="s">
        <v>15</v>
      </c>
      <c r="X1014" t="s">
        <v>16</v>
      </c>
      <c r="Y1014" t="s">
        <v>17</v>
      </c>
      <c r="Z1014" t="s">
        <v>18</v>
      </c>
      <c r="AA1014" t="s">
        <v>123</v>
      </c>
      <c r="AB1014" t="s">
        <v>124</v>
      </c>
      <c r="AC1014" t="s">
        <v>6356</v>
      </c>
      <c r="AD1014" t="s">
        <v>22</v>
      </c>
      <c r="AE1014" t="s">
        <v>6357</v>
      </c>
      <c r="AF1014" t="s">
        <v>6358</v>
      </c>
      <c r="AG1014" t="s">
        <v>25</v>
      </c>
      <c r="AH1014" t="s">
        <v>26</v>
      </c>
      <c r="AI1014" t="s">
        <v>27</v>
      </c>
      <c r="AJ1014" t="s">
        <v>28</v>
      </c>
      <c r="AK1014" s="3">
        <v>6787500</v>
      </c>
      <c r="AL1014" s="3">
        <v>0</v>
      </c>
      <c r="AM1014" s="3">
        <v>0</v>
      </c>
      <c r="AN1014" s="3">
        <v>6787500</v>
      </c>
      <c r="AO1014" s="3">
        <v>707450</v>
      </c>
      <c r="AP1014" s="3">
        <v>6080050</v>
      </c>
      <c r="AQ1014" t="s">
        <v>6359</v>
      </c>
      <c r="AR1014" t="s">
        <v>1</v>
      </c>
      <c r="AS1014" t="s">
        <v>6360</v>
      </c>
      <c r="AT1014" t="s">
        <v>1</v>
      </c>
      <c r="AU1014" s="2">
        <v>45680</v>
      </c>
    </row>
    <row r="1015" spans="1:47" hidden="1" x14ac:dyDescent="0.2">
      <c r="A1015" t="s">
        <v>0</v>
      </c>
      <c r="B1015" t="s">
        <v>1</v>
      </c>
      <c r="C1015" s="2">
        <v>45658</v>
      </c>
      <c r="D1015" s="2">
        <v>45777</v>
      </c>
      <c r="E1015" t="s">
        <v>2</v>
      </c>
      <c r="F1015" s="2">
        <v>45680</v>
      </c>
      <c r="G1015" t="s">
        <v>118</v>
      </c>
      <c r="H1015" t="s">
        <v>119</v>
      </c>
      <c r="I1015" t="s">
        <v>6361</v>
      </c>
      <c r="J1015" s="2">
        <v>45680</v>
      </c>
      <c r="K1015" s="2">
        <v>46022</v>
      </c>
      <c r="L1015" t="s">
        <v>2500</v>
      </c>
      <c r="M1015" t="s">
        <v>7</v>
      </c>
      <c r="N1015" t="s">
        <v>8</v>
      </c>
      <c r="O1015" t="s">
        <v>6330</v>
      </c>
      <c r="P1015" t="s">
        <v>6362</v>
      </c>
      <c r="Q1015" t="s">
        <v>6353</v>
      </c>
      <c r="R1015" t="s">
        <v>6354</v>
      </c>
      <c r="S1015" t="s">
        <v>6355</v>
      </c>
      <c r="T1015" t="s">
        <v>6319</v>
      </c>
      <c r="U1015" t="s">
        <v>6320</v>
      </c>
      <c r="V1015" t="s">
        <v>14</v>
      </c>
      <c r="W1015" t="s">
        <v>15</v>
      </c>
      <c r="X1015" t="s">
        <v>16</v>
      </c>
      <c r="Y1015" t="s">
        <v>17</v>
      </c>
      <c r="Z1015" t="s">
        <v>18</v>
      </c>
      <c r="AA1015" t="s">
        <v>123</v>
      </c>
      <c r="AB1015" t="s">
        <v>124</v>
      </c>
      <c r="AC1015" t="s">
        <v>6356</v>
      </c>
      <c r="AD1015" t="s">
        <v>22</v>
      </c>
      <c r="AE1015" t="s">
        <v>6357</v>
      </c>
      <c r="AF1015" t="s">
        <v>6358</v>
      </c>
      <c r="AG1015" t="s">
        <v>25</v>
      </c>
      <c r="AH1015" t="s">
        <v>26</v>
      </c>
      <c r="AI1015" t="s">
        <v>27</v>
      </c>
      <c r="AJ1015" t="s">
        <v>28</v>
      </c>
      <c r="AK1015" s="3">
        <v>6787500</v>
      </c>
      <c r="AL1015" s="3">
        <v>0</v>
      </c>
      <c r="AM1015" s="3">
        <v>0</v>
      </c>
      <c r="AN1015" s="3">
        <v>6787500</v>
      </c>
      <c r="AO1015" s="3">
        <v>2379170</v>
      </c>
      <c r="AP1015" s="3">
        <v>4408330</v>
      </c>
      <c r="AQ1015" t="s">
        <v>6363</v>
      </c>
      <c r="AR1015" t="s">
        <v>1</v>
      </c>
      <c r="AS1015" t="s">
        <v>6360</v>
      </c>
      <c r="AT1015" t="s">
        <v>1</v>
      </c>
      <c r="AU1015" s="2">
        <v>45680</v>
      </c>
    </row>
    <row r="1016" spans="1:47" hidden="1" x14ac:dyDescent="0.2">
      <c r="A1016" t="s">
        <v>0</v>
      </c>
      <c r="B1016" t="s">
        <v>1</v>
      </c>
      <c r="C1016" s="2">
        <v>45658</v>
      </c>
      <c r="D1016" s="2">
        <v>45777</v>
      </c>
      <c r="E1016" t="s">
        <v>2</v>
      </c>
      <c r="F1016" s="2">
        <v>45680</v>
      </c>
      <c r="G1016" t="s">
        <v>118</v>
      </c>
      <c r="H1016" t="s">
        <v>119</v>
      </c>
      <c r="I1016" t="s">
        <v>120</v>
      </c>
      <c r="J1016" s="2">
        <v>45680</v>
      </c>
      <c r="K1016" s="2">
        <v>46022</v>
      </c>
      <c r="L1016" t="s">
        <v>2500</v>
      </c>
      <c r="M1016" t="s">
        <v>7</v>
      </c>
      <c r="N1016" t="s">
        <v>8</v>
      </c>
      <c r="O1016" t="s">
        <v>6333</v>
      </c>
      <c r="P1016" t="s">
        <v>6364</v>
      </c>
      <c r="Q1016" t="s">
        <v>6365</v>
      </c>
      <c r="R1016" t="s">
        <v>6366</v>
      </c>
      <c r="S1016" t="s">
        <v>6367</v>
      </c>
      <c r="T1016" t="s">
        <v>6319</v>
      </c>
      <c r="U1016" t="s">
        <v>6320</v>
      </c>
      <c r="V1016" t="s">
        <v>14</v>
      </c>
      <c r="W1016" t="s">
        <v>15</v>
      </c>
      <c r="X1016" t="s">
        <v>16</v>
      </c>
      <c r="Y1016" t="s">
        <v>17</v>
      </c>
      <c r="Z1016" t="s">
        <v>18</v>
      </c>
      <c r="AA1016" t="s">
        <v>123</v>
      </c>
      <c r="AB1016" t="s">
        <v>124</v>
      </c>
      <c r="AC1016" t="s">
        <v>125</v>
      </c>
      <c r="AD1016" t="s">
        <v>22</v>
      </c>
      <c r="AE1016" t="s">
        <v>120</v>
      </c>
      <c r="AF1016" t="s">
        <v>126</v>
      </c>
      <c r="AG1016" t="s">
        <v>25</v>
      </c>
      <c r="AH1016" t="s">
        <v>26</v>
      </c>
      <c r="AI1016" t="s">
        <v>27</v>
      </c>
      <c r="AJ1016" t="s">
        <v>28</v>
      </c>
      <c r="AK1016" s="3">
        <v>1300000</v>
      </c>
      <c r="AL1016" s="3">
        <v>0</v>
      </c>
      <c r="AM1016" s="3">
        <v>0</v>
      </c>
      <c r="AN1016" s="3">
        <v>1300000</v>
      </c>
      <c r="AO1016" s="3">
        <v>320598</v>
      </c>
      <c r="AP1016" s="3">
        <v>979402</v>
      </c>
      <c r="AQ1016" t="s">
        <v>6368</v>
      </c>
      <c r="AR1016" t="s">
        <v>1</v>
      </c>
      <c r="AS1016" t="s">
        <v>6369</v>
      </c>
      <c r="AT1016" t="s">
        <v>1</v>
      </c>
      <c r="AU1016" s="2">
        <v>45680</v>
      </c>
    </row>
    <row r="1017" spans="1:47" hidden="1" x14ac:dyDescent="0.2">
      <c r="A1017" t="s">
        <v>0</v>
      </c>
      <c r="B1017" t="s">
        <v>1</v>
      </c>
      <c r="C1017" s="2">
        <v>45658</v>
      </c>
      <c r="D1017" s="2">
        <v>45777</v>
      </c>
      <c r="E1017" t="s">
        <v>2</v>
      </c>
      <c r="F1017" s="2">
        <v>45680</v>
      </c>
      <c r="G1017" t="s">
        <v>118</v>
      </c>
      <c r="H1017" t="s">
        <v>119</v>
      </c>
      <c r="I1017" t="s">
        <v>6370</v>
      </c>
      <c r="J1017" s="2">
        <v>45680</v>
      </c>
      <c r="K1017" s="2">
        <v>46022</v>
      </c>
      <c r="L1017" t="s">
        <v>2500</v>
      </c>
      <c r="M1017" t="s">
        <v>7</v>
      </c>
      <c r="N1017" t="s">
        <v>8</v>
      </c>
      <c r="O1017" t="s">
        <v>6333</v>
      </c>
      <c r="P1017" t="s">
        <v>6371</v>
      </c>
      <c r="Q1017" t="s">
        <v>6365</v>
      </c>
      <c r="R1017" t="s">
        <v>6366</v>
      </c>
      <c r="S1017" t="s">
        <v>6367</v>
      </c>
      <c r="T1017" t="s">
        <v>6319</v>
      </c>
      <c r="U1017" t="s">
        <v>6320</v>
      </c>
      <c r="V1017" t="s">
        <v>14</v>
      </c>
      <c r="W1017" t="s">
        <v>15</v>
      </c>
      <c r="X1017" t="s">
        <v>16</v>
      </c>
      <c r="Y1017" t="s">
        <v>17</v>
      </c>
      <c r="Z1017" t="s">
        <v>18</v>
      </c>
      <c r="AA1017" t="s">
        <v>123</v>
      </c>
      <c r="AB1017" t="s">
        <v>124</v>
      </c>
      <c r="AC1017" t="s">
        <v>6372</v>
      </c>
      <c r="AD1017" t="s">
        <v>22</v>
      </c>
      <c r="AE1017" t="s">
        <v>6370</v>
      </c>
      <c r="AF1017" t="s">
        <v>6373</v>
      </c>
      <c r="AG1017" t="s">
        <v>25</v>
      </c>
      <c r="AH1017" t="s">
        <v>26</v>
      </c>
      <c r="AI1017" t="s">
        <v>27</v>
      </c>
      <c r="AJ1017" t="s">
        <v>28</v>
      </c>
      <c r="AK1017" s="3">
        <v>700000</v>
      </c>
      <c r="AL1017" s="3">
        <v>0</v>
      </c>
      <c r="AM1017" s="3">
        <v>0</v>
      </c>
      <c r="AN1017" s="3">
        <v>700000</v>
      </c>
      <c r="AO1017" s="3">
        <v>20151</v>
      </c>
      <c r="AP1017" s="3">
        <v>679849</v>
      </c>
      <c r="AQ1017" t="s">
        <v>6374</v>
      </c>
      <c r="AR1017" t="s">
        <v>1</v>
      </c>
      <c r="AS1017" t="s">
        <v>6369</v>
      </c>
      <c r="AT1017" t="s">
        <v>1</v>
      </c>
      <c r="AU1017" s="2">
        <v>45680</v>
      </c>
    </row>
    <row r="1018" spans="1:47" hidden="1" x14ac:dyDescent="0.2">
      <c r="A1018" t="s">
        <v>0</v>
      </c>
      <c r="B1018" t="s">
        <v>1</v>
      </c>
      <c r="C1018" s="2">
        <v>45658</v>
      </c>
      <c r="D1018" s="2">
        <v>45777</v>
      </c>
      <c r="E1018" t="s">
        <v>2</v>
      </c>
      <c r="F1018" s="2">
        <v>45680</v>
      </c>
      <c r="G1018" t="s">
        <v>118</v>
      </c>
      <c r="H1018" t="s">
        <v>119</v>
      </c>
      <c r="I1018" t="s">
        <v>6375</v>
      </c>
      <c r="J1018" s="2">
        <v>45680</v>
      </c>
      <c r="K1018" s="2">
        <v>46022</v>
      </c>
      <c r="L1018" t="s">
        <v>2500</v>
      </c>
      <c r="M1018" t="s">
        <v>7</v>
      </c>
      <c r="N1018" t="s">
        <v>8</v>
      </c>
      <c r="O1018" t="s">
        <v>6333</v>
      </c>
      <c r="P1018" t="s">
        <v>6376</v>
      </c>
      <c r="Q1018" t="s">
        <v>6365</v>
      </c>
      <c r="R1018" t="s">
        <v>6366</v>
      </c>
      <c r="S1018" t="s">
        <v>6367</v>
      </c>
      <c r="T1018" t="s">
        <v>6319</v>
      </c>
      <c r="U1018" t="s">
        <v>6320</v>
      </c>
      <c r="V1018" t="s">
        <v>14</v>
      </c>
      <c r="W1018" t="s">
        <v>15</v>
      </c>
      <c r="X1018" t="s">
        <v>16</v>
      </c>
      <c r="Y1018" t="s">
        <v>17</v>
      </c>
      <c r="Z1018" t="s">
        <v>18</v>
      </c>
      <c r="AA1018" t="s">
        <v>123</v>
      </c>
      <c r="AB1018" t="s">
        <v>124</v>
      </c>
      <c r="AC1018" t="s">
        <v>6377</v>
      </c>
      <c r="AD1018" t="s">
        <v>22</v>
      </c>
      <c r="AE1018" t="s">
        <v>6375</v>
      </c>
      <c r="AF1018" t="s">
        <v>6378</v>
      </c>
      <c r="AG1018" t="s">
        <v>25</v>
      </c>
      <c r="AH1018" t="s">
        <v>26</v>
      </c>
      <c r="AI1018" t="s">
        <v>27</v>
      </c>
      <c r="AJ1018" t="s">
        <v>28</v>
      </c>
      <c r="AK1018" s="3">
        <v>2000000</v>
      </c>
      <c r="AL1018" s="3">
        <v>0</v>
      </c>
      <c r="AM1018" s="3">
        <v>0</v>
      </c>
      <c r="AN1018" s="3">
        <v>2000000</v>
      </c>
      <c r="AO1018" s="3">
        <v>1352156</v>
      </c>
      <c r="AP1018" s="3">
        <v>647844</v>
      </c>
      <c r="AQ1018" t="s">
        <v>6379</v>
      </c>
      <c r="AR1018" t="s">
        <v>1</v>
      </c>
      <c r="AS1018" t="s">
        <v>6369</v>
      </c>
      <c r="AT1018" t="s">
        <v>1</v>
      </c>
      <c r="AU1018" s="2">
        <v>45680</v>
      </c>
    </row>
    <row r="1019" spans="1:47" hidden="1" x14ac:dyDescent="0.2">
      <c r="A1019" t="s">
        <v>0</v>
      </c>
      <c r="B1019" t="s">
        <v>1</v>
      </c>
      <c r="C1019" s="2">
        <v>45658</v>
      </c>
      <c r="D1019" s="2">
        <v>45777</v>
      </c>
      <c r="E1019" t="s">
        <v>2</v>
      </c>
      <c r="F1019" s="2">
        <v>45680</v>
      </c>
      <c r="G1019" t="s">
        <v>92</v>
      </c>
      <c r="H1019" t="s">
        <v>93</v>
      </c>
      <c r="I1019" t="s">
        <v>6380</v>
      </c>
      <c r="J1019" s="2">
        <v>45680</v>
      </c>
      <c r="K1019" s="2">
        <v>46022</v>
      </c>
      <c r="L1019" t="s">
        <v>2500</v>
      </c>
      <c r="M1019" t="s">
        <v>7</v>
      </c>
      <c r="N1019" t="s">
        <v>8</v>
      </c>
      <c r="O1019" t="s">
        <v>6324</v>
      </c>
      <c r="P1019" t="s">
        <v>6381</v>
      </c>
      <c r="Q1019" t="s">
        <v>6382</v>
      </c>
      <c r="R1019" t="s">
        <v>6383</v>
      </c>
      <c r="S1019" t="s">
        <v>6384</v>
      </c>
      <c r="T1019" t="s">
        <v>6319</v>
      </c>
      <c r="U1019" t="s">
        <v>6320</v>
      </c>
      <c r="V1019" t="s">
        <v>14</v>
      </c>
      <c r="W1019" t="s">
        <v>15</v>
      </c>
      <c r="X1019" t="s">
        <v>16</v>
      </c>
      <c r="Y1019" t="s">
        <v>17</v>
      </c>
      <c r="Z1019" t="s">
        <v>18</v>
      </c>
      <c r="AA1019" t="s">
        <v>36</v>
      </c>
      <c r="AB1019" t="s">
        <v>37</v>
      </c>
      <c r="AC1019" t="s">
        <v>105</v>
      </c>
      <c r="AD1019" t="s">
        <v>22</v>
      </c>
      <c r="AE1019" t="s">
        <v>106</v>
      </c>
      <c r="AF1019" t="s">
        <v>107</v>
      </c>
      <c r="AG1019" t="s">
        <v>25</v>
      </c>
      <c r="AH1019" t="s">
        <v>26</v>
      </c>
      <c r="AI1019" t="s">
        <v>27</v>
      </c>
      <c r="AJ1019" t="s">
        <v>28</v>
      </c>
      <c r="AK1019" s="3">
        <v>51426000</v>
      </c>
      <c r="AL1019" s="3">
        <v>0</v>
      </c>
      <c r="AM1019" s="3">
        <v>0</v>
      </c>
      <c r="AN1019" s="3">
        <v>51426000</v>
      </c>
      <c r="AO1019" s="3">
        <v>12763300</v>
      </c>
      <c r="AP1019" s="3">
        <v>38662700</v>
      </c>
      <c r="AQ1019" t="s">
        <v>6385</v>
      </c>
      <c r="AR1019" t="s">
        <v>1</v>
      </c>
      <c r="AS1019" t="s">
        <v>6386</v>
      </c>
      <c r="AT1019" t="s">
        <v>1</v>
      </c>
      <c r="AU1019" s="2">
        <v>45680</v>
      </c>
    </row>
    <row r="1020" spans="1:47" hidden="1" x14ac:dyDescent="0.2">
      <c r="A1020" t="s">
        <v>0</v>
      </c>
      <c r="B1020" t="s">
        <v>1</v>
      </c>
      <c r="C1020" s="2">
        <v>45658</v>
      </c>
      <c r="D1020" s="2">
        <v>45777</v>
      </c>
      <c r="E1020" t="s">
        <v>2</v>
      </c>
      <c r="F1020" s="2">
        <v>45680</v>
      </c>
      <c r="G1020" t="s">
        <v>92</v>
      </c>
      <c r="H1020" t="s">
        <v>93</v>
      </c>
      <c r="I1020" t="s">
        <v>6387</v>
      </c>
      <c r="J1020" s="2">
        <v>45680</v>
      </c>
      <c r="K1020" s="2">
        <v>46022</v>
      </c>
      <c r="L1020" t="s">
        <v>2500</v>
      </c>
      <c r="M1020" t="s">
        <v>7</v>
      </c>
      <c r="N1020" t="s">
        <v>8</v>
      </c>
      <c r="O1020" t="s">
        <v>6324</v>
      </c>
      <c r="P1020" t="s">
        <v>6388</v>
      </c>
      <c r="Q1020" t="s">
        <v>6382</v>
      </c>
      <c r="R1020" t="s">
        <v>6383</v>
      </c>
      <c r="S1020" t="s">
        <v>6384</v>
      </c>
      <c r="T1020" t="s">
        <v>6319</v>
      </c>
      <c r="U1020" t="s">
        <v>6320</v>
      </c>
      <c r="V1020" t="s">
        <v>14</v>
      </c>
      <c r="W1020" t="s">
        <v>15</v>
      </c>
      <c r="X1020" t="s">
        <v>16</v>
      </c>
      <c r="Y1020" t="s">
        <v>17</v>
      </c>
      <c r="Z1020" t="s">
        <v>18</v>
      </c>
      <c r="AA1020" t="s">
        <v>36</v>
      </c>
      <c r="AB1020" t="s">
        <v>37</v>
      </c>
      <c r="AC1020" t="s">
        <v>97</v>
      </c>
      <c r="AD1020" t="s">
        <v>22</v>
      </c>
      <c r="AE1020" t="s">
        <v>98</v>
      </c>
      <c r="AF1020" t="s">
        <v>99</v>
      </c>
      <c r="AG1020" t="s">
        <v>25</v>
      </c>
      <c r="AH1020" t="s">
        <v>26</v>
      </c>
      <c r="AI1020" t="s">
        <v>27</v>
      </c>
      <c r="AJ1020" t="s">
        <v>28</v>
      </c>
      <c r="AK1020" s="3">
        <v>34284000</v>
      </c>
      <c r="AL1020" s="3">
        <v>0</v>
      </c>
      <c r="AM1020" s="3">
        <v>0</v>
      </c>
      <c r="AN1020" s="3">
        <v>34284000</v>
      </c>
      <c r="AO1020" s="3">
        <v>12501900</v>
      </c>
      <c r="AP1020" s="3">
        <v>21782100</v>
      </c>
      <c r="AQ1020" t="s">
        <v>6389</v>
      </c>
      <c r="AR1020" t="s">
        <v>1</v>
      </c>
      <c r="AS1020" t="s">
        <v>6386</v>
      </c>
      <c r="AT1020" t="s">
        <v>1</v>
      </c>
      <c r="AU1020" s="2">
        <v>45680</v>
      </c>
    </row>
    <row r="1021" spans="1:47" hidden="1" x14ac:dyDescent="0.2">
      <c r="A1021" t="s">
        <v>0</v>
      </c>
      <c r="B1021" t="s">
        <v>1</v>
      </c>
      <c r="C1021" s="2">
        <v>45658</v>
      </c>
      <c r="D1021" s="2">
        <v>45777</v>
      </c>
      <c r="E1021" t="s">
        <v>2</v>
      </c>
      <c r="F1021" s="2">
        <v>45680</v>
      </c>
      <c r="G1021" t="s">
        <v>92</v>
      </c>
      <c r="H1021" t="s">
        <v>93</v>
      </c>
      <c r="I1021" t="s">
        <v>6390</v>
      </c>
      <c r="J1021" s="2">
        <v>45680</v>
      </c>
      <c r="K1021" s="2">
        <v>46022</v>
      </c>
      <c r="L1021" t="s">
        <v>2500</v>
      </c>
      <c r="M1021" t="s">
        <v>7</v>
      </c>
      <c r="N1021" t="s">
        <v>8</v>
      </c>
      <c r="O1021" t="s">
        <v>6324</v>
      </c>
      <c r="P1021" t="s">
        <v>6391</v>
      </c>
      <c r="Q1021" t="s">
        <v>6382</v>
      </c>
      <c r="R1021" t="s">
        <v>6383</v>
      </c>
      <c r="S1021" t="s">
        <v>6384</v>
      </c>
      <c r="T1021" t="s">
        <v>6319</v>
      </c>
      <c r="U1021" t="s">
        <v>6320</v>
      </c>
      <c r="V1021" t="s">
        <v>14</v>
      </c>
      <c r="W1021" t="s">
        <v>15</v>
      </c>
      <c r="X1021" t="s">
        <v>16</v>
      </c>
      <c r="Y1021" t="s">
        <v>17</v>
      </c>
      <c r="Z1021" t="s">
        <v>18</v>
      </c>
      <c r="AA1021" t="s">
        <v>36</v>
      </c>
      <c r="AB1021" t="s">
        <v>37</v>
      </c>
      <c r="AC1021" t="s">
        <v>113</v>
      </c>
      <c r="AD1021" t="s">
        <v>22</v>
      </c>
      <c r="AE1021" t="s">
        <v>114</v>
      </c>
      <c r="AF1021" t="s">
        <v>115</v>
      </c>
      <c r="AG1021" t="s">
        <v>25</v>
      </c>
      <c r="AH1021" t="s">
        <v>26</v>
      </c>
      <c r="AI1021" t="s">
        <v>27</v>
      </c>
      <c r="AJ1021" t="s">
        <v>28</v>
      </c>
      <c r="AK1021" s="3">
        <v>17145000</v>
      </c>
      <c r="AL1021" s="3">
        <v>0</v>
      </c>
      <c r="AM1021" s="3">
        <v>0</v>
      </c>
      <c r="AN1021" s="3">
        <v>17145000</v>
      </c>
      <c r="AO1021" s="3">
        <v>4167300</v>
      </c>
      <c r="AP1021" s="3">
        <v>12977700</v>
      </c>
      <c r="AQ1021" t="s">
        <v>6392</v>
      </c>
      <c r="AR1021" t="s">
        <v>1</v>
      </c>
      <c r="AS1021" t="s">
        <v>6386</v>
      </c>
      <c r="AT1021" t="s">
        <v>1</v>
      </c>
      <c r="AU1021" s="2">
        <v>45680</v>
      </c>
    </row>
    <row r="1022" spans="1:47" hidden="1" x14ac:dyDescent="0.2">
      <c r="A1022" t="s">
        <v>0</v>
      </c>
      <c r="B1022" t="s">
        <v>1</v>
      </c>
      <c r="C1022" s="2">
        <v>45658</v>
      </c>
      <c r="D1022" s="2">
        <v>45777</v>
      </c>
      <c r="E1022" t="s">
        <v>2</v>
      </c>
      <c r="F1022" s="2">
        <v>45680</v>
      </c>
      <c r="G1022" t="s">
        <v>92</v>
      </c>
      <c r="H1022" t="s">
        <v>93</v>
      </c>
      <c r="I1022" t="s">
        <v>6393</v>
      </c>
      <c r="J1022" s="2">
        <v>45680</v>
      </c>
      <c r="K1022" s="2">
        <v>46022</v>
      </c>
      <c r="L1022" t="s">
        <v>2500</v>
      </c>
      <c r="M1022" t="s">
        <v>7</v>
      </c>
      <c r="N1022" t="s">
        <v>8</v>
      </c>
      <c r="O1022" t="s">
        <v>6324</v>
      </c>
      <c r="P1022" t="s">
        <v>6394</v>
      </c>
      <c r="Q1022" t="s">
        <v>6382</v>
      </c>
      <c r="R1022" t="s">
        <v>6383</v>
      </c>
      <c r="S1022" t="s">
        <v>6384</v>
      </c>
      <c r="T1022" t="s">
        <v>6319</v>
      </c>
      <c r="U1022" t="s">
        <v>6320</v>
      </c>
      <c r="V1022" t="s">
        <v>14</v>
      </c>
      <c r="W1022" t="s">
        <v>15</v>
      </c>
      <c r="X1022" t="s">
        <v>16</v>
      </c>
      <c r="Y1022" t="s">
        <v>17</v>
      </c>
      <c r="Z1022" t="s">
        <v>18</v>
      </c>
      <c r="AA1022" t="s">
        <v>36</v>
      </c>
      <c r="AB1022" t="s">
        <v>37</v>
      </c>
      <c r="AC1022" t="s">
        <v>6395</v>
      </c>
      <c r="AD1022" t="s">
        <v>22</v>
      </c>
      <c r="AE1022" t="s">
        <v>6396</v>
      </c>
      <c r="AF1022" t="s">
        <v>6397</v>
      </c>
      <c r="AG1022" t="s">
        <v>25</v>
      </c>
      <c r="AH1022" t="s">
        <v>26</v>
      </c>
      <c r="AI1022" t="s">
        <v>27</v>
      </c>
      <c r="AJ1022" t="s">
        <v>28</v>
      </c>
      <c r="AK1022" s="3">
        <v>17145000</v>
      </c>
      <c r="AL1022" s="3">
        <v>0</v>
      </c>
      <c r="AM1022" s="3">
        <v>0</v>
      </c>
      <c r="AN1022" s="3">
        <v>17145000</v>
      </c>
      <c r="AO1022" s="3">
        <v>0</v>
      </c>
      <c r="AP1022" s="3">
        <v>17145000</v>
      </c>
      <c r="AQ1022" t="s">
        <v>6398</v>
      </c>
      <c r="AR1022" t="s">
        <v>1</v>
      </c>
      <c r="AS1022" t="s">
        <v>6386</v>
      </c>
      <c r="AT1022" t="s">
        <v>1</v>
      </c>
      <c r="AU1022" s="2">
        <v>45680</v>
      </c>
    </row>
    <row r="1023" spans="1:47" hidden="1" x14ac:dyDescent="0.2">
      <c r="A1023" t="s">
        <v>0</v>
      </c>
      <c r="B1023" t="s">
        <v>1</v>
      </c>
      <c r="C1023" s="2">
        <v>45658</v>
      </c>
      <c r="D1023" s="2">
        <v>45777</v>
      </c>
      <c r="E1023" t="s">
        <v>2</v>
      </c>
      <c r="F1023" s="2">
        <v>45687</v>
      </c>
      <c r="G1023" t="s">
        <v>121</v>
      </c>
      <c r="H1023" t="s">
        <v>140</v>
      </c>
      <c r="I1023" t="s">
        <v>6399</v>
      </c>
      <c r="J1023" s="2">
        <v>45687</v>
      </c>
      <c r="K1023" s="2">
        <v>46022</v>
      </c>
      <c r="L1023" t="s">
        <v>2447</v>
      </c>
      <c r="M1023" t="s">
        <v>7</v>
      </c>
      <c r="N1023" t="s">
        <v>8</v>
      </c>
      <c r="O1023" t="s">
        <v>6400</v>
      </c>
      <c r="P1023" t="s">
        <v>6401</v>
      </c>
      <c r="Q1023" t="s">
        <v>6402</v>
      </c>
      <c r="R1023" t="s">
        <v>6403</v>
      </c>
      <c r="S1023" t="s">
        <v>6404</v>
      </c>
      <c r="T1023" t="s">
        <v>6319</v>
      </c>
      <c r="U1023" t="s">
        <v>6320</v>
      </c>
      <c r="V1023" t="s">
        <v>103</v>
      </c>
      <c r="W1023" t="s">
        <v>6405</v>
      </c>
      <c r="X1023" t="s">
        <v>6406</v>
      </c>
      <c r="Y1023" t="s">
        <v>17</v>
      </c>
      <c r="Z1023" t="s">
        <v>6407</v>
      </c>
      <c r="AA1023" t="s">
        <v>103</v>
      </c>
      <c r="AB1023" t="s">
        <v>382</v>
      </c>
      <c r="AC1023" t="s">
        <v>435</v>
      </c>
      <c r="AD1023" t="s">
        <v>39</v>
      </c>
      <c r="AE1023" t="s">
        <v>436</v>
      </c>
      <c r="AF1023" t="s">
        <v>437</v>
      </c>
      <c r="AG1023" t="s">
        <v>25</v>
      </c>
      <c r="AH1023" t="s">
        <v>26</v>
      </c>
      <c r="AI1023" t="s">
        <v>27</v>
      </c>
      <c r="AJ1023" t="s">
        <v>28</v>
      </c>
      <c r="AK1023" s="3">
        <v>37800000</v>
      </c>
      <c r="AL1023" s="3">
        <v>0</v>
      </c>
      <c r="AM1023" s="3">
        <v>0</v>
      </c>
      <c r="AN1023" s="3">
        <v>37800000</v>
      </c>
      <c r="AO1023" s="3">
        <v>12180000</v>
      </c>
      <c r="AP1023" s="3">
        <v>25620000</v>
      </c>
      <c r="AQ1023" t="s">
        <v>6408</v>
      </c>
      <c r="AR1023" t="s">
        <v>1</v>
      </c>
      <c r="AS1023" t="s">
        <v>6409</v>
      </c>
      <c r="AT1023" t="s">
        <v>1</v>
      </c>
      <c r="AU1023" s="2">
        <v>45687</v>
      </c>
    </row>
    <row r="1024" spans="1:47" hidden="1" x14ac:dyDescent="0.2">
      <c r="A1024" t="s">
        <v>0</v>
      </c>
      <c r="B1024" t="s">
        <v>1</v>
      </c>
      <c r="C1024" s="2">
        <v>45658</v>
      </c>
      <c r="D1024" s="2">
        <v>45777</v>
      </c>
      <c r="E1024" t="s">
        <v>2</v>
      </c>
      <c r="F1024" s="2">
        <v>45687</v>
      </c>
      <c r="G1024" t="s">
        <v>121</v>
      </c>
      <c r="H1024" t="s">
        <v>140</v>
      </c>
      <c r="I1024" t="s">
        <v>6410</v>
      </c>
      <c r="J1024" s="2">
        <v>45687</v>
      </c>
      <c r="K1024" s="2">
        <v>46022</v>
      </c>
      <c r="L1024" t="s">
        <v>2447</v>
      </c>
      <c r="M1024" t="s">
        <v>7</v>
      </c>
      <c r="N1024" t="s">
        <v>8</v>
      </c>
      <c r="O1024" t="s">
        <v>6400</v>
      </c>
      <c r="P1024" t="s">
        <v>6411</v>
      </c>
      <c r="Q1024" t="s">
        <v>6412</v>
      </c>
      <c r="R1024" t="s">
        <v>6403</v>
      </c>
      <c r="S1024" t="s">
        <v>6404</v>
      </c>
      <c r="T1024" t="s">
        <v>6319</v>
      </c>
      <c r="U1024" t="s">
        <v>6320</v>
      </c>
      <c r="V1024" t="s">
        <v>103</v>
      </c>
      <c r="W1024" t="s">
        <v>6405</v>
      </c>
      <c r="X1024" t="s">
        <v>6406</v>
      </c>
      <c r="Y1024" t="s">
        <v>17</v>
      </c>
      <c r="Z1024" t="s">
        <v>6407</v>
      </c>
      <c r="AA1024" t="s">
        <v>103</v>
      </c>
      <c r="AB1024" t="s">
        <v>382</v>
      </c>
      <c r="AC1024" t="s">
        <v>6413</v>
      </c>
      <c r="AD1024" t="s">
        <v>39</v>
      </c>
      <c r="AE1024" t="s">
        <v>6414</v>
      </c>
      <c r="AF1024" t="s">
        <v>6415</v>
      </c>
      <c r="AG1024" t="s">
        <v>25</v>
      </c>
      <c r="AH1024" t="s">
        <v>26</v>
      </c>
      <c r="AI1024" t="s">
        <v>27</v>
      </c>
      <c r="AJ1024" t="s">
        <v>28</v>
      </c>
      <c r="AK1024" s="3">
        <v>37800000</v>
      </c>
      <c r="AL1024" s="3">
        <v>0</v>
      </c>
      <c r="AM1024" s="3">
        <v>0</v>
      </c>
      <c r="AN1024" s="3">
        <v>37800000</v>
      </c>
      <c r="AO1024" s="3">
        <v>12180000</v>
      </c>
      <c r="AP1024" s="3">
        <v>25620000</v>
      </c>
      <c r="AQ1024" t="s">
        <v>6416</v>
      </c>
      <c r="AR1024" t="s">
        <v>1</v>
      </c>
      <c r="AS1024" t="s">
        <v>6409</v>
      </c>
      <c r="AT1024" t="s">
        <v>1</v>
      </c>
      <c r="AU1024" s="2">
        <v>45687</v>
      </c>
    </row>
    <row r="1025" spans="1:47" hidden="1" x14ac:dyDescent="0.2">
      <c r="A1025" t="s">
        <v>0</v>
      </c>
      <c r="B1025" t="s">
        <v>1</v>
      </c>
      <c r="C1025" s="2">
        <v>45658</v>
      </c>
      <c r="D1025" s="2">
        <v>45777</v>
      </c>
      <c r="E1025" t="s">
        <v>2</v>
      </c>
      <c r="F1025" s="2">
        <v>45687</v>
      </c>
      <c r="G1025" t="s">
        <v>121</v>
      </c>
      <c r="H1025" t="s">
        <v>140</v>
      </c>
      <c r="I1025" t="s">
        <v>6417</v>
      </c>
      <c r="J1025" s="2">
        <v>45687</v>
      </c>
      <c r="K1025" s="2">
        <v>46022</v>
      </c>
      <c r="L1025" t="s">
        <v>2447</v>
      </c>
      <c r="M1025" t="s">
        <v>7</v>
      </c>
      <c r="N1025" t="s">
        <v>8</v>
      </c>
      <c r="O1025" t="s">
        <v>6400</v>
      </c>
      <c r="P1025" t="s">
        <v>6418</v>
      </c>
      <c r="Q1025" t="s">
        <v>6419</v>
      </c>
      <c r="R1025" t="s">
        <v>6403</v>
      </c>
      <c r="S1025" t="s">
        <v>6404</v>
      </c>
      <c r="T1025" t="s">
        <v>6319</v>
      </c>
      <c r="U1025" t="s">
        <v>6320</v>
      </c>
      <c r="V1025" t="s">
        <v>103</v>
      </c>
      <c r="W1025" t="s">
        <v>6405</v>
      </c>
      <c r="X1025" t="s">
        <v>6406</v>
      </c>
      <c r="Y1025" t="s">
        <v>17</v>
      </c>
      <c r="Z1025" t="s">
        <v>6407</v>
      </c>
      <c r="AA1025" t="s">
        <v>103</v>
      </c>
      <c r="AB1025" t="s">
        <v>382</v>
      </c>
      <c r="AC1025" t="s">
        <v>3074</v>
      </c>
      <c r="AD1025" t="s">
        <v>39</v>
      </c>
      <c r="AE1025" t="s">
        <v>3075</v>
      </c>
      <c r="AF1025" t="s">
        <v>3076</v>
      </c>
      <c r="AG1025" t="s">
        <v>25</v>
      </c>
      <c r="AH1025" t="s">
        <v>26</v>
      </c>
      <c r="AI1025" t="s">
        <v>27</v>
      </c>
      <c r="AJ1025" t="s">
        <v>28</v>
      </c>
      <c r="AK1025" s="3">
        <v>37800000</v>
      </c>
      <c r="AL1025" s="3">
        <v>0</v>
      </c>
      <c r="AM1025" s="3">
        <v>0</v>
      </c>
      <c r="AN1025" s="3">
        <v>37800000</v>
      </c>
      <c r="AO1025" s="3">
        <v>12180000</v>
      </c>
      <c r="AP1025" s="3">
        <v>25620000</v>
      </c>
      <c r="AQ1025" t="s">
        <v>6420</v>
      </c>
      <c r="AR1025" t="s">
        <v>1</v>
      </c>
      <c r="AS1025" t="s">
        <v>6409</v>
      </c>
      <c r="AT1025" t="s">
        <v>1</v>
      </c>
      <c r="AU1025" s="2">
        <v>45687</v>
      </c>
    </row>
    <row r="1026" spans="1:47" hidden="1" x14ac:dyDescent="0.2">
      <c r="A1026" t="s">
        <v>0</v>
      </c>
      <c r="B1026" t="s">
        <v>1</v>
      </c>
      <c r="C1026" s="2">
        <v>45658</v>
      </c>
      <c r="D1026" s="2">
        <v>45777</v>
      </c>
      <c r="E1026" t="s">
        <v>2</v>
      </c>
      <c r="F1026" s="2">
        <v>45687</v>
      </c>
      <c r="G1026" t="s">
        <v>121</v>
      </c>
      <c r="H1026" t="s">
        <v>140</v>
      </c>
      <c r="I1026" t="s">
        <v>6421</v>
      </c>
      <c r="J1026" s="2">
        <v>45687</v>
      </c>
      <c r="K1026" s="2">
        <v>46022</v>
      </c>
      <c r="L1026" t="s">
        <v>2447</v>
      </c>
      <c r="M1026" t="s">
        <v>7</v>
      </c>
      <c r="N1026" t="s">
        <v>8</v>
      </c>
      <c r="O1026" t="s">
        <v>6400</v>
      </c>
      <c r="P1026" t="s">
        <v>6422</v>
      </c>
      <c r="Q1026" t="s">
        <v>6423</v>
      </c>
      <c r="R1026" t="s">
        <v>6403</v>
      </c>
      <c r="S1026" t="s">
        <v>6404</v>
      </c>
      <c r="T1026" t="s">
        <v>6319</v>
      </c>
      <c r="U1026" t="s">
        <v>6320</v>
      </c>
      <c r="V1026" t="s">
        <v>103</v>
      </c>
      <c r="W1026" t="s">
        <v>6405</v>
      </c>
      <c r="X1026" t="s">
        <v>6406</v>
      </c>
      <c r="Y1026" t="s">
        <v>17</v>
      </c>
      <c r="Z1026" t="s">
        <v>6407</v>
      </c>
      <c r="AA1026" t="s">
        <v>103</v>
      </c>
      <c r="AB1026" t="s">
        <v>382</v>
      </c>
      <c r="AC1026" t="s">
        <v>3389</v>
      </c>
      <c r="AD1026" t="s">
        <v>39</v>
      </c>
      <c r="AE1026" t="s">
        <v>3390</v>
      </c>
      <c r="AF1026" t="s">
        <v>3391</v>
      </c>
      <c r="AG1026" t="s">
        <v>25</v>
      </c>
      <c r="AH1026" t="s">
        <v>26</v>
      </c>
      <c r="AI1026" t="s">
        <v>27</v>
      </c>
      <c r="AJ1026" t="s">
        <v>28</v>
      </c>
      <c r="AK1026" s="3">
        <v>37800000</v>
      </c>
      <c r="AL1026" s="3">
        <v>0</v>
      </c>
      <c r="AM1026" s="3">
        <v>0</v>
      </c>
      <c r="AN1026" s="3">
        <v>37800000</v>
      </c>
      <c r="AO1026" s="3">
        <v>11760000</v>
      </c>
      <c r="AP1026" s="3">
        <v>26040000</v>
      </c>
      <c r="AQ1026" t="s">
        <v>6424</v>
      </c>
      <c r="AR1026" t="s">
        <v>1</v>
      </c>
      <c r="AS1026" t="s">
        <v>6409</v>
      </c>
      <c r="AT1026" t="s">
        <v>1</v>
      </c>
      <c r="AU1026" s="2">
        <v>45687</v>
      </c>
    </row>
    <row r="1027" spans="1:47" hidden="1" x14ac:dyDescent="0.2">
      <c r="A1027" t="s">
        <v>0</v>
      </c>
      <c r="B1027" t="s">
        <v>1</v>
      </c>
      <c r="C1027" s="2">
        <v>45658</v>
      </c>
      <c r="D1027" s="2">
        <v>45777</v>
      </c>
      <c r="E1027" t="s">
        <v>2</v>
      </c>
      <c r="F1027" s="2">
        <v>45688</v>
      </c>
      <c r="G1027" t="s">
        <v>121</v>
      </c>
      <c r="H1027" t="s">
        <v>140</v>
      </c>
      <c r="I1027" t="s">
        <v>6425</v>
      </c>
      <c r="J1027" s="2">
        <v>45688</v>
      </c>
      <c r="K1027" s="2">
        <v>46022</v>
      </c>
      <c r="L1027" t="s">
        <v>2439</v>
      </c>
      <c r="M1027" t="s">
        <v>7</v>
      </c>
      <c r="N1027" t="s">
        <v>8</v>
      </c>
      <c r="O1027" t="s">
        <v>6426</v>
      </c>
      <c r="P1027" t="s">
        <v>6427</v>
      </c>
      <c r="Q1027" t="s">
        <v>6428</v>
      </c>
      <c r="R1027" t="s">
        <v>6403</v>
      </c>
      <c r="S1027" t="s">
        <v>6404</v>
      </c>
      <c r="T1027" t="s">
        <v>6319</v>
      </c>
      <c r="U1027" t="s">
        <v>6320</v>
      </c>
      <c r="V1027" t="s">
        <v>103</v>
      </c>
      <c r="W1027" t="s">
        <v>6405</v>
      </c>
      <c r="X1027" t="s">
        <v>6406</v>
      </c>
      <c r="Y1027" t="s">
        <v>17</v>
      </c>
      <c r="Z1027" t="s">
        <v>6407</v>
      </c>
      <c r="AA1027" t="s">
        <v>103</v>
      </c>
      <c r="AB1027" t="s">
        <v>382</v>
      </c>
      <c r="AC1027" t="s">
        <v>475</v>
      </c>
      <c r="AD1027" t="s">
        <v>39</v>
      </c>
      <c r="AE1027" t="s">
        <v>476</v>
      </c>
      <c r="AF1027" t="s">
        <v>477</v>
      </c>
      <c r="AG1027" t="s">
        <v>25</v>
      </c>
      <c r="AH1027" t="s">
        <v>26</v>
      </c>
      <c r="AI1027" t="s">
        <v>27</v>
      </c>
      <c r="AJ1027" t="s">
        <v>28</v>
      </c>
      <c r="AK1027" s="3">
        <v>42120000</v>
      </c>
      <c r="AL1027" s="3">
        <v>0</v>
      </c>
      <c r="AM1027" s="3">
        <v>0</v>
      </c>
      <c r="AN1027" s="3">
        <v>42120000</v>
      </c>
      <c r="AO1027" s="3">
        <v>6318000</v>
      </c>
      <c r="AP1027" s="3">
        <v>35802000</v>
      </c>
      <c r="AQ1027" t="s">
        <v>6429</v>
      </c>
      <c r="AR1027" t="s">
        <v>1</v>
      </c>
      <c r="AS1027" t="s">
        <v>6430</v>
      </c>
      <c r="AT1027" t="s">
        <v>1</v>
      </c>
      <c r="AU1027" s="2">
        <v>45688</v>
      </c>
    </row>
    <row r="1028" spans="1:47" hidden="1" x14ac:dyDescent="0.2">
      <c r="A1028" t="s">
        <v>0</v>
      </c>
      <c r="B1028" t="s">
        <v>1</v>
      </c>
      <c r="C1028" s="2">
        <v>45658</v>
      </c>
      <c r="D1028" s="2">
        <v>45777</v>
      </c>
      <c r="E1028" t="s">
        <v>2</v>
      </c>
      <c r="F1028" s="2">
        <v>45688</v>
      </c>
      <c r="G1028" t="s">
        <v>121</v>
      </c>
      <c r="H1028" t="s">
        <v>140</v>
      </c>
      <c r="I1028" t="s">
        <v>6431</v>
      </c>
      <c r="J1028" s="2">
        <v>45688</v>
      </c>
      <c r="K1028" s="2">
        <v>46022</v>
      </c>
      <c r="L1028" t="s">
        <v>2439</v>
      </c>
      <c r="M1028" t="s">
        <v>7</v>
      </c>
      <c r="N1028" t="s">
        <v>8</v>
      </c>
      <c r="O1028" t="s">
        <v>6352</v>
      </c>
      <c r="P1028" t="s">
        <v>6432</v>
      </c>
      <c r="Q1028" t="s">
        <v>6433</v>
      </c>
      <c r="R1028" t="s">
        <v>6434</v>
      </c>
      <c r="S1028" t="s">
        <v>6435</v>
      </c>
      <c r="T1028" t="s">
        <v>6319</v>
      </c>
      <c r="U1028" t="s">
        <v>6320</v>
      </c>
      <c r="V1028" t="s">
        <v>103</v>
      </c>
      <c r="W1028" t="s">
        <v>6405</v>
      </c>
      <c r="X1028" t="s">
        <v>6436</v>
      </c>
      <c r="Y1028" t="s">
        <v>17</v>
      </c>
      <c r="Z1028" t="s">
        <v>6407</v>
      </c>
      <c r="AA1028" t="s">
        <v>103</v>
      </c>
      <c r="AB1028" t="s">
        <v>382</v>
      </c>
      <c r="AC1028" t="s">
        <v>6437</v>
      </c>
      <c r="AD1028" t="s">
        <v>39</v>
      </c>
      <c r="AE1028" t="s">
        <v>6438</v>
      </c>
      <c r="AF1028" t="s">
        <v>6439</v>
      </c>
      <c r="AG1028" t="s">
        <v>25</v>
      </c>
      <c r="AH1028" t="s">
        <v>26</v>
      </c>
      <c r="AI1028" t="s">
        <v>27</v>
      </c>
      <c r="AJ1028" t="s">
        <v>28</v>
      </c>
      <c r="AK1028" s="3">
        <v>50400000</v>
      </c>
      <c r="AL1028" s="3">
        <v>0</v>
      </c>
      <c r="AM1028" s="3">
        <v>0</v>
      </c>
      <c r="AN1028" s="3">
        <v>50400000</v>
      </c>
      <c r="AO1028" s="3">
        <v>15960000</v>
      </c>
      <c r="AP1028" s="3">
        <v>34440000</v>
      </c>
      <c r="AQ1028" t="s">
        <v>6440</v>
      </c>
      <c r="AR1028" t="s">
        <v>1</v>
      </c>
      <c r="AS1028" t="s">
        <v>6441</v>
      </c>
      <c r="AT1028" t="s">
        <v>1</v>
      </c>
      <c r="AU1028" s="2">
        <v>45688</v>
      </c>
    </row>
    <row r="1029" spans="1:47" hidden="1" x14ac:dyDescent="0.2">
      <c r="A1029" t="s">
        <v>0</v>
      </c>
      <c r="B1029" t="s">
        <v>1</v>
      </c>
      <c r="C1029" s="2">
        <v>45658</v>
      </c>
      <c r="D1029" s="2">
        <v>45777</v>
      </c>
      <c r="E1029" t="s">
        <v>2</v>
      </c>
      <c r="F1029" s="2">
        <v>45688</v>
      </c>
      <c r="G1029" t="s">
        <v>121</v>
      </c>
      <c r="H1029" t="s">
        <v>140</v>
      </c>
      <c r="I1029" t="s">
        <v>6442</v>
      </c>
      <c r="J1029" s="2">
        <v>45688</v>
      </c>
      <c r="K1029" s="2">
        <v>46022</v>
      </c>
      <c r="L1029" t="s">
        <v>2439</v>
      </c>
      <c r="M1029" t="s">
        <v>7</v>
      </c>
      <c r="N1029" t="s">
        <v>8</v>
      </c>
      <c r="O1029" t="s">
        <v>6426</v>
      </c>
      <c r="P1029" t="s">
        <v>6443</v>
      </c>
      <c r="Q1029" t="s">
        <v>6444</v>
      </c>
      <c r="R1029" t="s">
        <v>6403</v>
      </c>
      <c r="S1029" t="s">
        <v>6404</v>
      </c>
      <c r="T1029" t="s">
        <v>6319</v>
      </c>
      <c r="U1029" t="s">
        <v>6320</v>
      </c>
      <c r="V1029" t="s">
        <v>103</v>
      </c>
      <c r="W1029" t="s">
        <v>6405</v>
      </c>
      <c r="X1029" t="s">
        <v>6406</v>
      </c>
      <c r="Y1029" t="s">
        <v>17</v>
      </c>
      <c r="Z1029" t="s">
        <v>6407</v>
      </c>
      <c r="AA1029" t="s">
        <v>103</v>
      </c>
      <c r="AB1029" t="s">
        <v>382</v>
      </c>
      <c r="AC1029" t="s">
        <v>3119</v>
      </c>
      <c r="AD1029" t="s">
        <v>39</v>
      </c>
      <c r="AE1029" t="s">
        <v>3120</v>
      </c>
      <c r="AF1029" t="s">
        <v>3121</v>
      </c>
      <c r="AG1029" t="s">
        <v>25</v>
      </c>
      <c r="AH1029" t="s">
        <v>26</v>
      </c>
      <c r="AI1029" t="s">
        <v>27</v>
      </c>
      <c r="AJ1029" t="s">
        <v>28</v>
      </c>
      <c r="AK1029" s="3">
        <v>42120000</v>
      </c>
      <c r="AL1029" s="3">
        <v>0</v>
      </c>
      <c r="AM1029" s="3">
        <v>0</v>
      </c>
      <c r="AN1029" s="3">
        <v>42120000</v>
      </c>
      <c r="AO1029" s="3">
        <v>13572000</v>
      </c>
      <c r="AP1029" s="3">
        <v>28548000</v>
      </c>
      <c r="AQ1029" t="s">
        <v>6445</v>
      </c>
      <c r="AR1029" t="s">
        <v>1</v>
      </c>
      <c r="AS1029" t="s">
        <v>6430</v>
      </c>
      <c r="AT1029" t="s">
        <v>1</v>
      </c>
      <c r="AU1029" s="2">
        <v>45688</v>
      </c>
    </row>
    <row r="1030" spans="1:47" hidden="1" x14ac:dyDescent="0.2">
      <c r="A1030" t="s">
        <v>0</v>
      </c>
      <c r="B1030" t="s">
        <v>1</v>
      </c>
      <c r="C1030" s="2">
        <v>45658</v>
      </c>
      <c r="D1030" s="2">
        <v>45777</v>
      </c>
      <c r="E1030" t="s">
        <v>2</v>
      </c>
      <c r="F1030" s="2">
        <v>45688</v>
      </c>
      <c r="G1030" t="s">
        <v>121</v>
      </c>
      <c r="H1030" t="s">
        <v>140</v>
      </c>
      <c r="I1030" t="s">
        <v>6446</v>
      </c>
      <c r="J1030" s="2">
        <v>45688</v>
      </c>
      <c r="K1030" s="2">
        <v>46022</v>
      </c>
      <c r="L1030" t="s">
        <v>2439</v>
      </c>
      <c r="M1030" t="s">
        <v>7</v>
      </c>
      <c r="N1030" t="s">
        <v>8</v>
      </c>
      <c r="O1030" t="s">
        <v>6426</v>
      </c>
      <c r="P1030" t="s">
        <v>6447</v>
      </c>
      <c r="Q1030" t="s">
        <v>6448</v>
      </c>
      <c r="R1030" t="s">
        <v>6403</v>
      </c>
      <c r="S1030" t="s">
        <v>6404</v>
      </c>
      <c r="T1030" t="s">
        <v>6319</v>
      </c>
      <c r="U1030" t="s">
        <v>6320</v>
      </c>
      <c r="V1030" t="s">
        <v>103</v>
      </c>
      <c r="W1030" t="s">
        <v>6405</v>
      </c>
      <c r="X1030" t="s">
        <v>6406</v>
      </c>
      <c r="Y1030" t="s">
        <v>17</v>
      </c>
      <c r="Z1030" t="s">
        <v>6407</v>
      </c>
      <c r="AA1030" t="s">
        <v>103</v>
      </c>
      <c r="AB1030" t="s">
        <v>382</v>
      </c>
      <c r="AC1030" t="s">
        <v>603</v>
      </c>
      <c r="AD1030" t="s">
        <v>39</v>
      </c>
      <c r="AE1030" t="s">
        <v>604</v>
      </c>
      <c r="AF1030" t="s">
        <v>605</v>
      </c>
      <c r="AG1030" t="s">
        <v>25</v>
      </c>
      <c r="AH1030" t="s">
        <v>26</v>
      </c>
      <c r="AI1030" t="s">
        <v>27</v>
      </c>
      <c r="AJ1030" t="s">
        <v>28</v>
      </c>
      <c r="AK1030" s="3">
        <v>42120000</v>
      </c>
      <c r="AL1030" s="3">
        <v>0</v>
      </c>
      <c r="AM1030" s="3">
        <v>0</v>
      </c>
      <c r="AN1030" s="3">
        <v>42120000</v>
      </c>
      <c r="AO1030" s="3">
        <v>13572000</v>
      </c>
      <c r="AP1030" s="3">
        <v>28548000</v>
      </c>
      <c r="AQ1030" t="s">
        <v>6449</v>
      </c>
      <c r="AR1030" t="s">
        <v>1</v>
      </c>
      <c r="AS1030" t="s">
        <v>6430</v>
      </c>
      <c r="AT1030" t="s">
        <v>1</v>
      </c>
      <c r="AU1030" s="2">
        <v>45688</v>
      </c>
    </row>
    <row r="1031" spans="1:47" hidden="1" x14ac:dyDescent="0.2">
      <c r="A1031" t="s">
        <v>0</v>
      </c>
      <c r="B1031" t="s">
        <v>1</v>
      </c>
      <c r="C1031" s="2">
        <v>45658</v>
      </c>
      <c r="D1031" s="2">
        <v>45777</v>
      </c>
      <c r="E1031" t="s">
        <v>2</v>
      </c>
      <c r="F1031" s="2">
        <v>45688</v>
      </c>
      <c r="G1031" t="s">
        <v>121</v>
      </c>
      <c r="H1031" t="s">
        <v>140</v>
      </c>
      <c r="I1031" t="s">
        <v>6450</v>
      </c>
      <c r="J1031" s="2">
        <v>45688</v>
      </c>
      <c r="K1031" s="2">
        <v>46022</v>
      </c>
      <c r="L1031" t="s">
        <v>2439</v>
      </c>
      <c r="M1031" t="s">
        <v>7</v>
      </c>
      <c r="N1031" t="s">
        <v>8</v>
      </c>
      <c r="O1031" t="s">
        <v>6432</v>
      </c>
      <c r="P1031" t="s">
        <v>6451</v>
      </c>
      <c r="Q1031" t="s">
        <v>6452</v>
      </c>
      <c r="R1031" t="s">
        <v>6403</v>
      </c>
      <c r="S1031" t="s">
        <v>6404</v>
      </c>
      <c r="T1031" t="s">
        <v>6319</v>
      </c>
      <c r="U1031" t="s">
        <v>6320</v>
      </c>
      <c r="V1031" t="s">
        <v>103</v>
      </c>
      <c r="W1031" t="s">
        <v>6405</v>
      </c>
      <c r="X1031" t="s">
        <v>6406</v>
      </c>
      <c r="Y1031" t="s">
        <v>17</v>
      </c>
      <c r="Z1031" t="s">
        <v>6407</v>
      </c>
      <c r="AA1031" t="s">
        <v>103</v>
      </c>
      <c r="AB1031" t="s">
        <v>382</v>
      </c>
      <c r="AC1031" t="s">
        <v>727</v>
      </c>
      <c r="AD1031" t="s">
        <v>39</v>
      </c>
      <c r="AE1031" t="s">
        <v>728</v>
      </c>
      <c r="AF1031" t="s">
        <v>729</v>
      </c>
      <c r="AG1031" t="s">
        <v>25</v>
      </c>
      <c r="AH1031" t="s">
        <v>26</v>
      </c>
      <c r="AI1031" t="s">
        <v>27</v>
      </c>
      <c r="AJ1031" t="s">
        <v>28</v>
      </c>
      <c r="AK1031" s="3">
        <v>71760000</v>
      </c>
      <c r="AL1031" s="3">
        <v>0</v>
      </c>
      <c r="AM1031" s="3">
        <v>0</v>
      </c>
      <c r="AN1031" s="3">
        <v>71760000</v>
      </c>
      <c r="AO1031" s="3">
        <v>16744000</v>
      </c>
      <c r="AP1031" s="3">
        <v>55016000</v>
      </c>
      <c r="AQ1031" t="s">
        <v>6453</v>
      </c>
      <c r="AR1031" t="s">
        <v>1</v>
      </c>
      <c r="AS1031" t="s">
        <v>6454</v>
      </c>
      <c r="AT1031" t="s">
        <v>1</v>
      </c>
      <c r="AU1031" s="2">
        <v>45688</v>
      </c>
    </row>
    <row r="1032" spans="1:47" hidden="1" x14ac:dyDescent="0.2">
      <c r="A1032" t="s">
        <v>0</v>
      </c>
      <c r="B1032" t="s">
        <v>34</v>
      </c>
      <c r="C1032" s="2">
        <v>45658</v>
      </c>
      <c r="D1032" s="2">
        <v>45777</v>
      </c>
      <c r="E1032" t="s">
        <v>2</v>
      </c>
      <c r="F1032" s="2">
        <v>45691</v>
      </c>
      <c r="G1032" t="s">
        <v>121</v>
      </c>
      <c r="H1032" t="s">
        <v>140</v>
      </c>
      <c r="I1032" t="s">
        <v>6455</v>
      </c>
      <c r="J1032" s="2">
        <v>45691</v>
      </c>
      <c r="K1032" s="2">
        <v>46022</v>
      </c>
      <c r="L1032" t="s">
        <v>2415</v>
      </c>
      <c r="M1032" t="s">
        <v>7</v>
      </c>
      <c r="N1032" t="s">
        <v>8</v>
      </c>
      <c r="O1032" t="s">
        <v>6456</v>
      </c>
      <c r="P1032" t="s">
        <v>6457</v>
      </c>
      <c r="Q1032" t="s">
        <v>6458</v>
      </c>
      <c r="R1032" t="s">
        <v>6403</v>
      </c>
      <c r="S1032" t="s">
        <v>6404</v>
      </c>
      <c r="T1032" t="s">
        <v>6319</v>
      </c>
      <c r="U1032" t="s">
        <v>6320</v>
      </c>
      <c r="V1032" t="s">
        <v>103</v>
      </c>
      <c r="W1032" t="s">
        <v>6405</v>
      </c>
      <c r="X1032" t="s">
        <v>6406</v>
      </c>
      <c r="Y1032" t="s">
        <v>17</v>
      </c>
      <c r="Z1032" t="s">
        <v>6407</v>
      </c>
      <c r="AA1032" t="s">
        <v>103</v>
      </c>
      <c r="AB1032" t="s">
        <v>382</v>
      </c>
      <c r="AC1032" t="s">
        <v>1383</v>
      </c>
      <c r="AD1032" t="s">
        <v>39</v>
      </c>
      <c r="AE1032" t="s">
        <v>1384</v>
      </c>
      <c r="AF1032" t="s">
        <v>1385</v>
      </c>
      <c r="AG1032" t="s">
        <v>25</v>
      </c>
      <c r="AH1032" t="s">
        <v>26</v>
      </c>
      <c r="AI1032" t="s">
        <v>27</v>
      </c>
      <c r="AJ1032" t="s">
        <v>28</v>
      </c>
      <c r="AK1032" s="3">
        <v>52830000</v>
      </c>
      <c r="AL1032" s="3">
        <v>0</v>
      </c>
      <c r="AM1032" s="3">
        <v>0</v>
      </c>
      <c r="AN1032" s="3">
        <v>52830000</v>
      </c>
      <c r="AO1032" s="3">
        <v>16436000</v>
      </c>
      <c r="AP1032" s="3">
        <v>36394000</v>
      </c>
      <c r="AQ1032" t="s">
        <v>6459</v>
      </c>
      <c r="AR1032" t="s">
        <v>1</v>
      </c>
      <c r="AS1032" t="s">
        <v>6460</v>
      </c>
      <c r="AT1032" t="s">
        <v>1</v>
      </c>
      <c r="AU1032" s="2">
        <v>45691</v>
      </c>
    </row>
    <row r="1033" spans="1:47" hidden="1" x14ac:dyDescent="0.2">
      <c r="A1033" t="s">
        <v>0</v>
      </c>
      <c r="B1033" t="s">
        <v>34</v>
      </c>
      <c r="C1033" s="2">
        <v>45658</v>
      </c>
      <c r="D1033" s="2">
        <v>45777</v>
      </c>
      <c r="E1033" t="s">
        <v>2</v>
      </c>
      <c r="F1033" s="2">
        <v>45691</v>
      </c>
      <c r="G1033" t="s">
        <v>121</v>
      </c>
      <c r="H1033" t="s">
        <v>140</v>
      </c>
      <c r="I1033" t="s">
        <v>6461</v>
      </c>
      <c r="J1033" s="2">
        <v>45691</v>
      </c>
      <c r="K1033" s="2">
        <v>46022</v>
      </c>
      <c r="L1033" t="s">
        <v>2415</v>
      </c>
      <c r="M1033" t="s">
        <v>7</v>
      </c>
      <c r="N1033" t="s">
        <v>8</v>
      </c>
      <c r="O1033" t="s">
        <v>6462</v>
      </c>
      <c r="P1033" t="s">
        <v>6463</v>
      </c>
      <c r="Q1033" t="s">
        <v>6464</v>
      </c>
      <c r="R1033" t="s">
        <v>6465</v>
      </c>
      <c r="S1033" t="s">
        <v>6466</v>
      </c>
      <c r="T1033" t="s">
        <v>6319</v>
      </c>
      <c r="U1033" t="s">
        <v>6320</v>
      </c>
      <c r="V1033" t="s">
        <v>103</v>
      </c>
      <c r="W1033" t="s">
        <v>6405</v>
      </c>
      <c r="X1033" t="s">
        <v>6467</v>
      </c>
      <c r="Y1033" t="s">
        <v>17</v>
      </c>
      <c r="Z1033" t="s">
        <v>6407</v>
      </c>
      <c r="AA1033" t="s">
        <v>103</v>
      </c>
      <c r="AB1033" t="s">
        <v>382</v>
      </c>
      <c r="AC1033" t="s">
        <v>4689</v>
      </c>
      <c r="AD1033" t="s">
        <v>39</v>
      </c>
      <c r="AE1033" t="s">
        <v>4690</v>
      </c>
      <c r="AF1033" t="s">
        <v>4691</v>
      </c>
      <c r="AG1033" t="s">
        <v>25</v>
      </c>
      <c r="AH1033" t="s">
        <v>26</v>
      </c>
      <c r="AI1033" t="s">
        <v>27</v>
      </c>
      <c r="AJ1033" t="s">
        <v>28</v>
      </c>
      <c r="AK1033" s="3">
        <v>51000000</v>
      </c>
      <c r="AL1033" s="3">
        <v>0</v>
      </c>
      <c r="AM1033" s="3">
        <v>0</v>
      </c>
      <c r="AN1033" s="3">
        <v>51000000</v>
      </c>
      <c r="AO1033" s="3">
        <v>16150000</v>
      </c>
      <c r="AP1033" s="3">
        <v>34850000</v>
      </c>
      <c r="AQ1033" t="s">
        <v>6468</v>
      </c>
      <c r="AR1033" t="s">
        <v>1</v>
      </c>
      <c r="AS1033" t="s">
        <v>6469</v>
      </c>
      <c r="AT1033" t="s">
        <v>1</v>
      </c>
      <c r="AU1033" s="2">
        <v>45691</v>
      </c>
    </row>
    <row r="1034" spans="1:47" hidden="1" x14ac:dyDescent="0.2">
      <c r="A1034" t="s">
        <v>0</v>
      </c>
      <c r="B1034" t="s">
        <v>34</v>
      </c>
      <c r="C1034" s="2">
        <v>45658</v>
      </c>
      <c r="D1034" s="2">
        <v>45777</v>
      </c>
      <c r="E1034" t="s">
        <v>2</v>
      </c>
      <c r="F1034" s="2">
        <v>45691</v>
      </c>
      <c r="G1034" t="s">
        <v>121</v>
      </c>
      <c r="H1034" t="s">
        <v>140</v>
      </c>
      <c r="I1034" t="s">
        <v>6470</v>
      </c>
      <c r="J1034" s="2">
        <v>45691</v>
      </c>
      <c r="K1034" s="2">
        <v>46022</v>
      </c>
      <c r="L1034" t="s">
        <v>2415</v>
      </c>
      <c r="M1034" t="s">
        <v>7</v>
      </c>
      <c r="N1034" t="s">
        <v>8</v>
      </c>
      <c r="O1034" t="s">
        <v>6339</v>
      </c>
      <c r="P1034" t="s">
        <v>6471</v>
      </c>
      <c r="Q1034" t="s">
        <v>6472</v>
      </c>
      <c r="R1034" t="s">
        <v>6403</v>
      </c>
      <c r="S1034" t="s">
        <v>6404</v>
      </c>
      <c r="T1034" t="s">
        <v>6319</v>
      </c>
      <c r="U1034" t="s">
        <v>6320</v>
      </c>
      <c r="V1034" t="s">
        <v>103</v>
      </c>
      <c r="W1034" t="s">
        <v>6405</v>
      </c>
      <c r="X1034" t="s">
        <v>6406</v>
      </c>
      <c r="Y1034" t="s">
        <v>17</v>
      </c>
      <c r="Z1034" t="s">
        <v>6407</v>
      </c>
      <c r="AA1034" t="s">
        <v>103</v>
      </c>
      <c r="AB1034" t="s">
        <v>382</v>
      </c>
      <c r="AC1034" t="s">
        <v>2012</v>
      </c>
      <c r="AD1034" t="s">
        <v>39</v>
      </c>
      <c r="AE1034" t="s">
        <v>2013</v>
      </c>
      <c r="AF1034" t="s">
        <v>2014</v>
      </c>
      <c r="AG1034" t="s">
        <v>25</v>
      </c>
      <c r="AH1034" t="s">
        <v>26</v>
      </c>
      <c r="AI1034" t="s">
        <v>27</v>
      </c>
      <c r="AJ1034" t="s">
        <v>28</v>
      </c>
      <c r="AK1034" s="3">
        <v>29430000</v>
      </c>
      <c r="AL1034" s="3">
        <v>0</v>
      </c>
      <c r="AM1034" s="3">
        <v>0</v>
      </c>
      <c r="AN1034" s="3">
        <v>29430000</v>
      </c>
      <c r="AO1034" s="3">
        <v>9156000</v>
      </c>
      <c r="AP1034" s="3">
        <v>20274000</v>
      </c>
      <c r="AQ1034" t="s">
        <v>6473</v>
      </c>
      <c r="AR1034" t="s">
        <v>1</v>
      </c>
      <c r="AS1034" t="s">
        <v>6474</v>
      </c>
      <c r="AT1034" t="s">
        <v>1</v>
      </c>
      <c r="AU1034" s="2">
        <v>45691</v>
      </c>
    </row>
    <row r="1035" spans="1:47" hidden="1" x14ac:dyDescent="0.2">
      <c r="A1035" t="s">
        <v>0</v>
      </c>
      <c r="B1035" t="s">
        <v>34</v>
      </c>
      <c r="C1035" s="2">
        <v>45658</v>
      </c>
      <c r="D1035" s="2">
        <v>45777</v>
      </c>
      <c r="E1035" t="s">
        <v>2</v>
      </c>
      <c r="F1035" s="2">
        <v>45691</v>
      </c>
      <c r="G1035" t="s">
        <v>121</v>
      </c>
      <c r="H1035" t="s">
        <v>140</v>
      </c>
      <c r="I1035" t="s">
        <v>6475</v>
      </c>
      <c r="J1035" s="2">
        <v>45691</v>
      </c>
      <c r="K1035" s="2">
        <v>46022</v>
      </c>
      <c r="L1035" t="s">
        <v>2415</v>
      </c>
      <c r="M1035" t="s">
        <v>7</v>
      </c>
      <c r="N1035" t="s">
        <v>8</v>
      </c>
      <c r="O1035" t="s">
        <v>6342</v>
      </c>
      <c r="P1035" t="s">
        <v>6476</v>
      </c>
      <c r="Q1035" t="s">
        <v>6477</v>
      </c>
      <c r="R1035" t="s">
        <v>6403</v>
      </c>
      <c r="S1035" t="s">
        <v>6404</v>
      </c>
      <c r="T1035" t="s">
        <v>6319</v>
      </c>
      <c r="U1035" t="s">
        <v>6320</v>
      </c>
      <c r="V1035" t="s">
        <v>103</v>
      </c>
      <c r="W1035" t="s">
        <v>6405</v>
      </c>
      <c r="X1035" t="s">
        <v>6406</v>
      </c>
      <c r="Y1035" t="s">
        <v>17</v>
      </c>
      <c r="Z1035" t="s">
        <v>6407</v>
      </c>
      <c r="AA1035" t="s">
        <v>103</v>
      </c>
      <c r="AB1035" t="s">
        <v>382</v>
      </c>
      <c r="AC1035" t="s">
        <v>1469</v>
      </c>
      <c r="AD1035" t="s">
        <v>39</v>
      </c>
      <c r="AE1035" t="s">
        <v>1470</v>
      </c>
      <c r="AF1035" t="s">
        <v>1471</v>
      </c>
      <c r="AG1035" t="s">
        <v>25</v>
      </c>
      <c r="AH1035" t="s">
        <v>26</v>
      </c>
      <c r="AI1035" t="s">
        <v>27</v>
      </c>
      <c r="AJ1035" t="s">
        <v>28</v>
      </c>
      <c r="AK1035" s="3">
        <v>48000000</v>
      </c>
      <c r="AL1035" s="3">
        <v>0</v>
      </c>
      <c r="AM1035" s="3">
        <v>0</v>
      </c>
      <c r="AN1035" s="3">
        <v>48000000</v>
      </c>
      <c r="AO1035" s="3">
        <v>14666667</v>
      </c>
      <c r="AP1035" s="3">
        <v>33333333</v>
      </c>
      <c r="AQ1035" t="s">
        <v>6478</v>
      </c>
      <c r="AR1035" t="s">
        <v>1</v>
      </c>
      <c r="AS1035" t="s">
        <v>6479</v>
      </c>
      <c r="AT1035" t="s">
        <v>1</v>
      </c>
      <c r="AU1035" s="2">
        <v>45691</v>
      </c>
    </row>
    <row r="1036" spans="1:47" hidden="1" x14ac:dyDescent="0.2">
      <c r="A1036" t="s">
        <v>0</v>
      </c>
      <c r="B1036" t="s">
        <v>34</v>
      </c>
      <c r="C1036" s="2">
        <v>45658</v>
      </c>
      <c r="D1036" s="2">
        <v>45777</v>
      </c>
      <c r="E1036" t="s">
        <v>2</v>
      </c>
      <c r="F1036" s="2">
        <v>45691</v>
      </c>
      <c r="G1036" t="s">
        <v>121</v>
      </c>
      <c r="H1036" t="s">
        <v>140</v>
      </c>
      <c r="I1036" t="s">
        <v>6480</v>
      </c>
      <c r="J1036" s="2">
        <v>45691</v>
      </c>
      <c r="K1036" s="2">
        <v>46022</v>
      </c>
      <c r="L1036" t="s">
        <v>2415</v>
      </c>
      <c r="M1036" t="s">
        <v>7</v>
      </c>
      <c r="N1036" t="s">
        <v>8</v>
      </c>
      <c r="O1036" t="s">
        <v>6481</v>
      </c>
      <c r="P1036" t="s">
        <v>6482</v>
      </c>
      <c r="Q1036" t="s">
        <v>6483</v>
      </c>
      <c r="R1036" t="s">
        <v>6403</v>
      </c>
      <c r="S1036" t="s">
        <v>6404</v>
      </c>
      <c r="T1036" t="s">
        <v>6319</v>
      </c>
      <c r="U1036" t="s">
        <v>6320</v>
      </c>
      <c r="V1036" t="s">
        <v>103</v>
      </c>
      <c r="W1036" t="s">
        <v>6405</v>
      </c>
      <c r="X1036" t="s">
        <v>6406</v>
      </c>
      <c r="Y1036" t="s">
        <v>17</v>
      </c>
      <c r="Z1036" t="s">
        <v>6407</v>
      </c>
      <c r="AA1036" t="s">
        <v>103</v>
      </c>
      <c r="AB1036" t="s">
        <v>382</v>
      </c>
      <c r="AC1036" t="s">
        <v>3573</v>
      </c>
      <c r="AD1036" t="s">
        <v>39</v>
      </c>
      <c r="AE1036" t="s">
        <v>3574</v>
      </c>
      <c r="AF1036" t="s">
        <v>3575</v>
      </c>
      <c r="AG1036" t="s">
        <v>25</v>
      </c>
      <c r="AH1036" t="s">
        <v>26</v>
      </c>
      <c r="AI1036" t="s">
        <v>27</v>
      </c>
      <c r="AJ1036" t="s">
        <v>28</v>
      </c>
      <c r="AK1036" s="3">
        <v>36000000</v>
      </c>
      <c r="AL1036" s="3">
        <v>0</v>
      </c>
      <c r="AM1036" s="3">
        <v>0</v>
      </c>
      <c r="AN1036" s="3">
        <v>36000000</v>
      </c>
      <c r="AO1036" s="3">
        <v>5400000</v>
      </c>
      <c r="AP1036" s="3">
        <v>30600000</v>
      </c>
      <c r="AQ1036" t="s">
        <v>6484</v>
      </c>
      <c r="AR1036" t="s">
        <v>1</v>
      </c>
      <c r="AS1036" t="s">
        <v>6485</v>
      </c>
      <c r="AT1036" t="s">
        <v>1</v>
      </c>
      <c r="AU1036" s="2">
        <v>45691</v>
      </c>
    </row>
    <row r="1037" spans="1:47" hidden="1" x14ac:dyDescent="0.2">
      <c r="A1037" t="s">
        <v>0</v>
      </c>
      <c r="B1037" t="s">
        <v>34</v>
      </c>
      <c r="C1037" s="2">
        <v>45658</v>
      </c>
      <c r="D1037" s="2">
        <v>45777</v>
      </c>
      <c r="E1037" t="s">
        <v>2</v>
      </c>
      <c r="F1037" s="2">
        <v>45691</v>
      </c>
      <c r="G1037" t="s">
        <v>121</v>
      </c>
      <c r="H1037" t="s">
        <v>140</v>
      </c>
      <c r="I1037" t="s">
        <v>6486</v>
      </c>
      <c r="J1037" s="2">
        <v>45691</v>
      </c>
      <c r="K1037" s="2">
        <v>46022</v>
      </c>
      <c r="L1037" t="s">
        <v>2415</v>
      </c>
      <c r="M1037" t="s">
        <v>7</v>
      </c>
      <c r="N1037" t="s">
        <v>8</v>
      </c>
      <c r="O1037" t="s">
        <v>6487</v>
      </c>
      <c r="P1037" t="s">
        <v>6488</v>
      </c>
      <c r="Q1037" t="s">
        <v>6489</v>
      </c>
      <c r="R1037" t="s">
        <v>6403</v>
      </c>
      <c r="S1037" t="s">
        <v>6404</v>
      </c>
      <c r="T1037" t="s">
        <v>6319</v>
      </c>
      <c r="U1037" t="s">
        <v>6320</v>
      </c>
      <c r="V1037" t="s">
        <v>103</v>
      </c>
      <c r="W1037" t="s">
        <v>6405</v>
      </c>
      <c r="X1037" t="s">
        <v>6406</v>
      </c>
      <c r="Y1037" t="s">
        <v>17</v>
      </c>
      <c r="Z1037" t="s">
        <v>6407</v>
      </c>
      <c r="AA1037" t="s">
        <v>103</v>
      </c>
      <c r="AB1037" t="s">
        <v>382</v>
      </c>
      <c r="AC1037" t="s">
        <v>2325</v>
      </c>
      <c r="AD1037" t="s">
        <v>39</v>
      </c>
      <c r="AE1037" t="s">
        <v>2326</v>
      </c>
      <c r="AF1037" t="s">
        <v>2327</v>
      </c>
      <c r="AG1037" t="s">
        <v>25</v>
      </c>
      <c r="AH1037" t="s">
        <v>26</v>
      </c>
      <c r="AI1037" t="s">
        <v>27</v>
      </c>
      <c r="AJ1037" t="s">
        <v>28</v>
      </c>
      <c r="AK1037" s="3">
        <v>27000000</v>
      </c>
      <c r="AL1037" s="3">
        <v>0</v>
      </c>
      <c r="AM1037" s="3">
        <v>0</v>
      </c>
      <c r="AN1037" s="3">
        <v>27000000</v>
      </c>
      <c r="AO1037" s="3">
        <v>8400000</v>
      </c>
      <c r="AP1037" s="3">
        <v>18600000</v>
      </c>
      <c r="AQ1037" t="s">
        <v>6490</v>
      </c>
      <c r="AR1037" t="s">
        <v>1</v>
      </c>
      <c r="AS1037" t="s">
        <v>6491</v>
      </c>
      <c r="AT1037" t="s">
        <v>1</v>
      </c>
      <c r="AU1037" s="2">
        <v>45691</v>
      </c>
    </row>
    <row r="1038" spans="1:47" hidden="1" x14ac:dyDescent="0.2">
      <c r="A1038" t="s">
        <v>0</v>
      </c>
      <c r="B1038" t="s">
        <v>34</v>
      </c>
      <c r="C1038" s="2">
        <v>45658</v>
      </c>
      <c r="D1038" s="2">
        <v>45777</v>
      </c>
      <c r="E1038" t="s">
        <v>2</v>
      </c>
      <c r="F1038" s="2">
        <v>45691</v>
      </c>
      <c r="G1038" t="s">
        <v>121</v>
      </c>
      <c r="H1038" t="s">
        <v>140</v>
      </c>
      <c r="I1038" t="s">
        <v>6492</v>
      </c>
      <c r="J1038" s="2">
        <v>45691</v>
      </c>
      <c r="K1038" s="2">
        <v>46022</v>
      </c>
      <c r="L1038" t="s">
        <v>2415</v>
      </c>
      <c r="M1038" t="s">
        <v>7</v>
      </c>
      <c r="N1038" t="s">
        <v>8</v>
      </c>
      <c r="O1038" t="s">
        <v>6493</v>
      </c>
      <c r="P1038" t="s">
        <v>6494</v>
      </c>
      <c r="Q1038" t="s">
        <v>6495</v>
      </c>
      <c r="R1038" t="s">
        <v>6403</v>
      </c>
      <c r="S1038" t="s">
        <v>6404</v>
      </c>
      <c r="T1038" t="s">
        <v>6319</v>
      </c>
      <c r="U1038" t="s">
        <v>6320</v>
      </c>
      <c r="V1038" t="s">
        <v>103</v>
      </c>
      <c r="W1038" t="s">
        <v>6405</v>
      </c>
      <c r="X1038" t="s">
        <v>6406</v>
      </c>
      <c r="Y1038" t="s">
        <v>17</v>
      </c>
      <c r="Z1038" t="s">
        <v>6407</v>
      </c>
      <c r="AA1038" t="s">
        <v>103</v>
      </c>
      <c r="AB1038" t="s">
        <v>382</v>
      </c>
      <c r="AC1038" t="s">
        <v>2554</v>
      </c>
      <c r="AD1038" t="s">
        <v>39</v>
      </c>
      <c r="AE1038" t="s">
        <v>2555</v>
      </c>
      <c r="AF1038" t="s">
        <v>2556</v>
      </c>
      <c r="AG1038" t="s">
        <v>25</v>
      </c>
      <c r="AH1038" t="s">
        <v>26</v>
      </c>
      <c r="AI1038" t="s">
        <v>27</v>
      </c>
      <c r="AJ1038" t="s">
        <v>28</v>
      </c>
      <c r="AK1038" s="3">
        <v>37800000</v>
      </c>
      <c r="AL1038" s="3">
        <v>0</v>
      </c>
      <c r="AM1038" s="3">
        <v>0</v>
      </c>
      <c r="AN1038" s="3">
        <v>37800000</v>
      </c>
      <c r="AO1038" s="3">
        <v>11760000</v>
      </c>
      <c r="AP1038" s="3">
        <v>26040000</v>
      </c>
      <c r="AQ1038" t="s">
        <v>6496</v>
      </c>
      <c r="AR1038" t="s">
        <v>1</v>
      </c>
      <c r="AS1038" t="s">
        <v>6497</v>
      </c>
      <c r="AT1038" t="s">
        <v>1</v>
      </c>
      <c r="AU1038" s="2">
        <v>45691</v>
      </c>
    </row>
    <row r="1039" spans="1:47" hidden="1" x14ac:dyDescent="0.2">
      <c r="A1039" t="s">
        <v>0</v>
      </c>
      <c r="B1039" t="s">
        <v>34</v>
      </c>
      <c r="C1039" s="2">
        <v>45658</v>
      </c>
      <c r="D1039" s="2">
        <v>45777</v>
      </c>
      <c r="E1039" t="s">
        <v>2</v>
      </c>
      <c r="F1039" s="2">
        <v>45691</v>
      </c>
      <c r="G1039" t="s">
        <v>121</v>
      </c>
      <c r="H1039" t="s">
        <v>140</v>
      </c>
      <c r="I1039" t="s">
        <v>6498</v>
      </c>
      <c r="J1039" s="2">
        <v>45691</v>
      </c>
      <c r="K1039" s="2">
        <v>46022</v>
      </c>
      <c r="L1039" t="s">
        <v>2415</v>
      </c>
      <c r="M1039" t="s">
        <v>7</v>
      </c>
      <c r="N1039" t="s">
        <v>8</v>
      </c>
      <c r="O1039" t="s">
        <v>6499</v>
      </c>
      <c r="P1039" t="s">
        <v>6500</v>
      </c>
      <c r="Q1039" t="s">
        <v>6501</v>
      </c>
      <c r="R1039" t="s">
        <v>6502</v>
      </c>
      <c r="S1039" t="s">
        <v>6503</v>
      </c>
      <c r="T1039" t="s">
        <v>6319</v>
      </c>
      <c r="U1039" t="s">
        <v>6320</v>
      </c>
      <c r="V1039" t="s">
        <v>103</v>
      </c>
      <c r="W1039" t="s">
        <v>6405</v>
      </c>
      <c r="X1039" t="s">
        <v>6504</v>
      </c>
      <c r="Y1039" t="s">
        <v>17</v>
      </c>
      <c r="Z1039" t="s">
        <v>6407</v>
      </c>
      <c r="AA1039" t="s">
        <v>103</v>
      </c>
      <c r="AB1039" t="s">
        <v>382</v>
      </c>
      <c r="AC1039" t="s">
        <v>6505</v>
      </c>
      <c r="AD1039" t="s">
        <v>39</v>
      </c>
      <c r="AE1039" t="s">
        <v>6506</v>
      </c>
      <c r="AF1039" t="s">
        <v>6507</v>
      </c>
      <c r="AG1039" t="s">
        <v>25</v>
      </c>
      <c r="AH1039" t="s">
        <v>26</v>
      </c>
      <c r="AI1039" t="s">
        <v>27</v>
      </c>
      <c r="AJ1039" t="s">
        <v>28</v>
      </c>
      <c r="AK1039" s="3">
        <v>39000000</v>
      </c>
      <c r="AL1039" s="3">
        <v>0</v>
      </c>
      <c r="AM1039" s="3">
        <v>0</v>
      </c>
      <c r="AN1039" s="3">
        <v>39000000</v>
      </c>
      <c r="AO1039" s="3">
        <v>12133333</v>
      </c>
      <c r="AP1039" s="3">
        <v>26866667</v>
      </c>
      <c r="AQ1039" t="s">
        <v>6508</v>
      </c>
      <c r="AR1039" t="s">
        <v>1</v>
      </c>
      <c r="AS1039" t="s">
        <v>6509</v>
      </c>
      <c r="AT1039" t="s">
        <v>1</v>
      </c>
      <c r="AU1039" s="2">
        <v>45691</v>
      </c>
    </row>
    <row r="1040" spans="1:47" hidden="1" x14ac:dyDescent="0.2">
      <c r="A1040" t="s">
        <v>0</v>
      </c>
      <c r="B1040" t="s">
        <v>34</v>
      </c>
      <c r="C1040" s="2">
        <v>45658</v>
      </c>
      <c r="D1040" s="2">
        <v>45777</v>
      </c>
      <c r="E1040" t="s">
        <v>2</v>
      </c>
      <c r="F1040" s="2">
        <v>45691</v>
      </c>
      <c r="G1040" t="s">
        <v>121</v>
      </c>
      <c r="H1040" t="s">
        <v>140</v>
      </c>
      <c r="I1040" t="s">
        <v>6510</v>
      </c>
      <c r="J1040" s="2">
        <v>45691</v>
      </c>
      <c r="K1040" s="2">
        <v>46022</v>
      </c>
      <c r="L1040" t="s">
        <v>2415</v>
      </c>
      <c r="M1040" t="s">
        <v>7</v>
      </c>
      <c r="N1040" t="s">
        <v>8</v>
      </c>
      <c r="O1040" t="s">
        <v>6362</v>
      </c>
      <c r="P1040" t="s">
        <v>6426</v>
      </c>
      <c r="Q1040" t="s">
        <v>6511</v>
      </c>
      <c r="R1040" t="s">
        <v>6434</v>
      </c>
      <c r="S1040" t="s">
        <v>6435</v>
      </c>
      <c r="T1040" t="s">
        <v>6319</v>
      </c>
      <c r="U1040" t="s">
        <v>6320</v>
      </c>
      <c r="V1040" t="s">
        <v>103</v>
      </c>
      <c r="W1040" t="s">
        <v>6405</v>
      </c>
      <c r="X1040" t="s">
        <v>6436</v>
      </c>
      <c r="Y1040" t="s">
        <v>17</v>
      </c>
      <c r="Z1040" t="s">
        <v>6407</v>
      </c>
      <c r="AA1040" t="s">
        <v>103</v>
      </c>
      <c r="AB1040" t="s">
        <v>382</v>
      </c>
      <c r="AC1040" t="s">
        <v>3347</v>
      </c>
      <c r="AD1040" t="s">
        <v>39</v>
      </c>
      <c r="AE1040" t="s">
        <v>3348</v>
      </c>
      <c r="AF1040" t="s">
        <v>3349</v>
      </c>
      <c r="AG1040" t="s">
        <v>25</v>
      </c>
      <c r="AH1040" t="s">
        <v>26</v>
      </c>
      <c r="AI1040" t="s">
        <v>27</v>
      </c>
      <c r="AJ1040" t="s">
        <v>28</v>
      </c>
      <c r="AK1040" s="3">
        <v>42000000</v>
      </c>
      <c r="AL1040" s="3">
        <v>0</v>
      </c>
      <c r="AM1040" s="3">
        <v>0</v>
      </c>
      <c r="AN1040" s="3">
        <v>42000000</v>
      </c>
      <c r="AO1040" s="3">
        <v>13300000</v>
      </c>
      <c r="AP1040" s="3">
        <v>28700000</v>
      </c>
      <c r="AQ1040" t="s">
        <v>6512</v>
      </c>
      <c r="AR1040" t="s">
        <v>1</v>
      </c>
      <c r="AS1040" t="s">
        <v>6513</v>
      </c>
      <c r="AT1040" t="s">
        <v>1</v>
      </c>
      <c r="AU1040" s="2">
        <v>45691</v>
      </c>
    </row>
    <row r="1041" spans="1:47" hidden="1" x14ac:dyDescent="0.2">
      <c r="A1041" t="s">
        <v>0</v>
      </c>
      <c r="B1041" t="s">
        <v>34</v>
      </c>
      <c r="C1041" s="2">
        <v>45658</v>
      </c>
      <c r="D1041" s="2">
        <v>45777</v>
      </c>
      <c r="E1041" t="s">
        <v>2</v>
      </c>
      <c r="F1041" s="2">
        <v>45691</v>
      </c>
      <c r="G1041" t="s">
        <v>121</v>
      </c>
      <c r="H1041" t="s">
        <v>140</v>
      </c>
      <c r="I1041" t="s">
        <v>6514</v>
      </c>
      <c r="J1041" s="2">
        <v>45691</v>
      </c>
      <c r="K1041" s="2">
        <v>46022</v>
      </c>
      <c r="L1041" t="s">
        <v>2415</v>
      </c>
      <c r="M1041" t="s">
        <v>7</v>
      </c>
      <c r="N1041" t="s">
        <v>8</v>
      </c>
      <c r="O1041" t="s">
        <v>6400</v>
      </c>
      <c r="P1041" t="s">
        <v>6400</v>
      </c>
      <c r="Q1041" t="s">
        <v>6515</v>
      </c>
      <c r="R1041" t="s">
        <v>6403</v>
      </c>
      <c r="S1041" t="s">
        <v>6404</v>
      </c>
      <c r="T1041" t="s">
        <v>6319</v>
      </c>
      <c r="U1041" t="s">
        <v>6320</v>
      </c>
      <c r="V1041" t="s">
        <v>103</v>
      </c>
      <c r="W1041" t="s">
        <v>6405</v>
      </c>
      <c r="X1041" t="s">
        <v>6406</v>
      </c>
      <c r="Y1041" t="s">
        <v>17</v>
      </c>
      <c r="Z1041" t="s">
        <v>6407</v>
      </c>
      <c r="AA1041" t="s">
        <v>103</v>
      </c>
      <c r="AB1041" t="s">
        <v>382</v>
      </c>
      <c r="AC1041" t="s">
        <v>3103</v>
      </c>
      <c r="AD1041" t="s">
        <v>39</v>
      </c>
      <c r="AE1041" t="s">
        <v>3104</v>
      </c>
      <c r="AF1041" t="s">
        <v>3105</v>
      </c>
      <c r="AG1041" t="s">
        <v>25</v>
      </c>
      <c r="AH1041" t="s">
        <v>26</v>
      </c>
      <c r="AI1041" t="s">
        <v>27</v>
      </c>
      <c r="AJ1041" t="s">
        <v>28</v>
      </c>
      <c r="AK1041" s="3">
        <v>37800000</v>
      </c>
      <c r="AL1041" s="3">
        <v>0</v>
      </c>
      <c r="AM1041" s="3">
        <v>0</v>
      </c>
      <c r="AN1041" s="3">
        <v>37800000</v>
      </c>
      <c r="AO1041" s="3">
        <v>11550000</v>
      </c>
      <c r="AP1041" s="3">
        <v>26250000</v>
      </c>
      <c r="AQ1041" t="s">
        <v>6516</v>
      </c>
      <c r="AR1041" t="s">
        <v>1</v>
      </c>
      <c r="AS1041" t="s">
        <v>6409</v>
      </c>
      <c r="AT1041" t="s">
        <v>1</v>
      </c>
      <c r="AU1041" s="2">
        <v>45691</v>
      </c>
    </row>
    <row r="1042" spans="1:47" hidden="1" x14ac:dyDescent="0.2">
      <c r="A1042" t="s">
        <v>0</v>
      </c>
      <c r="B1042" t="s">
        <v>34</v>
      </c>
      <c r="C1042" s="2">
        <v>45658</v>
      </c>
      <c r="D1042" s="2">
        <v>45777</v>
      </c>
      <c r="E1042" t="s">
        <v>2</v>
      </c>
      <c r="F1042" s="2">
        <v>45691</v>
      </c>
      <c r="G1042" t="s">
        <v>121</v>
      </c>
      <c r="H1042" t="s">
        <v>140</v>
      </c>
      <c r="I1042" t="s">
        <v>6517</v>
      </c>
      <c r="J1042" s="2">
        <v>45691</v>
      </c>
      <c r="K1042" s="2">
        <v>46022</v>
      </c>
      <c r="L1042" t="s">
        <v>2415</v>
      </c>
      <c r="M1042" t="s">
        <v>7</v>
      </c>
      <c r="N1042" t="s">
        <v>8</v>
      </c>
      <c r="O1042" t="s">
        <v>6400</v>
      </c>
      <c r="P1042" t="s">
        <v>6499</v>
      </c>
      <c r="Q1042" t="s">
        <v>6515</v>
      </c>
      <c r="R1042" t="s">
        <v>6403</v>
      </c>
      <c r="S1042" t="s">
        <v>6404</v>
      </c>
      <c r="T1042" t="s">
        <v>6319</v>
      </c>
      <c r="U1042" t="s">
        <v>6320</v>
      </c>
      <c r="V1042" t="s">
        <v>103</v>
      </c>
      <c r="W1042" t="s">
        <v>6405</v>
      </c>
      <c r="X1042" t="s">
        <v>6406</v>
      </c>
      <c r="Y1042" t="s">
        <v>17</v>
      </c>
      <c r="Z1042" t="s">
        <v>6407</v>
      </c>
      <c r="AA1042" t="s">
        <v>103</v>
      </c>
      <c r="AB1042" t="s">
        <v>382</v>
      </c>
      <c r="AC1042" t="s">
        <v>1501</v>
      </c>
      <c r="AD1042" t="s">
        <v>39</v>
      </c>
      <c r="AE1042" t="s">
        <v>1502</v>
      </c>
      <c r="AF1042" t="s">
        <v>1503</v>
      </c>
      <c r="AG1042" t="s">
        <v>25</v>
      </c>
      <c r="AH1042" t="s">
        <v>26</v>
      </c>
      <c r="AI1042" t="s">
        <v>27</v>
      </c>
      <c r="AJ1042" t="s">
        <v>28</v>
      </c>
      <c r="AK1042" s="3">
        <v>37800000</v>
      </c>
      <c r="AL1042" s="3">
        <v>0</v>
      </c>
      <c r="AM1042" s="3">
        <v>0</v>
      </c>
      <c r="AN1042" s="3">
        <v>37800000</v>
      </c>
      <c r="AO1042" s="3">
        <v>11760000</v>
      </c>
      <c r="AP1042" s="3">
        <v>26040000</v>
      </c>
      <c r="AQ1042" t="s">
        <v>6518</v>
      </c>
      <c r="AR1042" t="s">
        <v>1</v>
      </c>
      <c r="AS1042" t="s">
        <v>6409</v>
      </c>
      <c r="AT1042" t="s">
        <v>1</v>
      </c>
      <c r="AU1042" s="2">
        <v>45691</v>
      </c>
    </row>
    <row r="1043" spans="1:47" hidden="1" x14ac:dyDescent="0.2">
      <c r="A1043" t="s">
        <v>0</v>
      </c>
      <c r="B1043" t="s">
        <v>34</v>
      </c>
      <c r="C1043" s="2">
        <v>45658</v>
      </c>
      <c r="D1043" s="2">
        <v>45777</v>
      </c>
      <c r="E1043" t="s">
        <v>2</v>
      </c>
      <c r="F1043" s="2">
        <v>45691</v>
      </c>
      <c r="G1043" t="s">
        <v>121</v>
      </c>
      <c r="H1043" t="s">
        <v>140</v>
      </c>
      <c r="I1043" t="s">
        <v>6519</v>
      </c>
      <c r="J1043" s="2">
        <v>45691</v>
      </c>
      <c r="K1043" s="2">
        <v>46022</v>
      </c>
      <c r="L1043" t="s">
        <v>2415</v>
      </c>
      <c r="M1043" t="s">
        <v>7</v>
      </c>
      <c r="N1043" t="s">
        <v>8</v>
      </c>
      <c r="O1043" t="s">
        <v>6520</v>
      </c>
      <c r="P1043" t="s">
        <v>6521</v>
      </c>
      <c r="Q1043" t="s">
        <v>6522</v>
      </c>
      <c r="R1043" t="s">
        <v>6403</v>
      </c>
      <c r="S1043" t="s">
        <v>6404</v>
      </c>
      <c r="T1043" t="s">
        <v>6319</v>
      </c>
      <c r="U1043" t="s">
        <v>6320</v>
      </c>
      <c r="V1043" t="s">
        <v>103</v>
      </c>
      <c r="W1043" t="s">
        <v>6405</v>
      </c>
      <c r="X1043" t="s">
        <v>6406</v>
      </c>
      <c r="Y1043" t="s">
        <v>17</v>
      </c>
      <c r="Z1043" t="s">
        <v>6407</v>
      </c>
      <c r="AA1043" t="s">
        <v>103</v>
      </c>
      <c r="AB1043" t="s">
        <v>382</v>
      </c>
      <c r="AC1043" t="s">
        <v>4406</v>
      </c>
      <c r="AD1043" t="s">
        <v>39</v>
      </c>
      <c r="AE1043" t="s">
        <v>4407</v>
      </c>
      <c r="AF1043" t="s">
        <v>4408</v>
      </c>
      <c r="AG1043" t="s">
        <v>25</v>
      </c>
      <c r="AH1043" t="s">
        <v>26</v>
      </c>
      <c r="AI1043" t="s">
        <v>27</v>
      </c>
      <c r="AJ1043" t="s">
        <v>28</v>
      </c>
      <c r="AK1043" s="3">
        <v>36000000</v>
      </c>
      <c r="AL1043" s="3">
        <v>0</v>
      </c>
      <c r="AM1043" s="3">
        <v>0</v>
      </c>
      <c r="AN1043" s="3">
        <v>36000000</v>
      </c>
      <c r="AO1043" s="3">
        <v>11400000</v>
      </c>
      <c r="AP1043" s="3">
        <v>24600000</v>
      </c>
      <c r="AQ1043" t="s">
        <v>6523</v>
      </c>
      <c r="AR1043" t="s">
        <v>1</v>
      </c>
      <c r="AS1043" t="s">
        <v>6524</v>
      </c>
      <c r="AT1043" t="s">
        <v>1</v>
      </c>
      <c r="AU1043" s="2">
        <v>45691</v>
      </c>
    </row>
    <row r="1044" spans="1:47" hidden="1" x14ac:dyDescent="0.2">
      <c r="A1044" t="s">
        <v>0</v>
      </c>
      <c r="B1044" t="s">
        <v>34</v>
      </c>
      <c r="C1044" s="2">
        <v>45658</v>
      </c>
      <c r="D1044" s="2">
        <v>45777</v>
      </c>
      <c r="E1044" t="s">
        <v>2</v>
      </c>
      <c r="F1044" s="2">
        <v>45692</v>
      </c>
      <c r="G1044" t="s">
        <v>323</v>
      </c>
      <c r="H1044" t="s">
        <v>1147</v>
      </c>
      <c r="I1044" t="s">
        <v>6525</v>
      </c>
      <c r="J1044" s="2">
        <v>45692</v>
      </c>
      <c r="K1044" s="2">
        <v>46022</v>
      </c>
      <c r="L1044" t="s">
        <v>2407</v>
      </c>
      <c r="M1044" t="s">
        <v>7</v>
      </c>
      <c r="N1044" t="s">
        <v>8</v>
      </c>
      <c r="O1044" t="s">
        <v>6526</v>
      </c>
      <c r="P1044" t="s">
        <v>6527</v>
      </c>
      <c r="Q1044" t="s">
        <v>6528</v>
      </c>
      <c r="R1044" t="s">
        <v>6403</v>
      </c>
      <c r="S1044" t="s">
        <v>6404</v>
      </c>
      <c r="T1044" t="s">
        <v>6319</v>
      </c>
      <c r="U1044" t="s">
        <v>6320</v>
      </c>
      <c r="V1044" t="s">
        <v>103</v>
      </c>
      <c r="W1044" t="s">
        <v>6405</v>
      </c>
      <c r="X1044" t="s">
        <v>6406</v>
      </c>
      <c r="Y1044" t="s">
        <v>17</v>
      </c>
      <c r="Z1044" t="s">
        <v>6407</v>
      </c>
      <c r="AA1044" t="s">
        <v>1151</v>
      </c>
      <c r="AB1044" t="s">
        <v>1152</v>
      </c>
      <c r="AC1044" t="s">
        <v>2979</v>
      </c>
      <c r="AD1044" t="s">
        <v>22</v>
      </c>
      <c r="AE1044" t="s">
        <v>2980</v>
      </c>
      <c r="AF1044" t="s">
        <v>2981</v>
      </c>
      <c r="AG1044" t="s">
        <v>25</v>
      </c>
      <c r="AH1044" t="s">
        <v>26</v>
      </c>
      <c r="AI1044" t="s">
        <v>27</v>
      </c>
      <c r="AJ1044" t="s">
        <v>28</v>
      </c>
      <c r="AK1044" s="3">
        <v>131146628</v>
      </c>
      <c r="AL1044" s="3">
        <v>0</v>
      </c>
      <c r="AM1044" s="3">
        <v>0</v>
      </c>
      <c r="AN1044" s="3">
        <v>131146628</v>
      </c>
      <c r="AO1044" s="3">
        <v>0</v>
      </c>
      <c r="AP1044" s="3">
        <v>131146628</v>
      </c>
      <c r="AQ1044" t="s">
        <v>6529</v>
      </c>
      <c r="AR1044" t="s">
        <v>1</v>
      </c>
      <c r="AS1044" t="s">
        <v>6530</v>
      </c>
      <c r="AT1044" t="s">
        <v>1</v>
      </c>
      <c r="AU1044" s="2">
        <v>45692</v>
      </c>
    </row>
    <row r="1045" spans="1:47" hidden="1" x14ac:dyDescent="0.2">
      <c r="A1045" t="s">
        <v>0</v>
      </c>
      <c r="B1045" t="s">
        <v>34</v>
      </c>
      <c r="C1045" s="2">
        <v>45658</v>
      </c>
      <c r="D1045" s="2">
        <v>45777</v>
      </c>
      <c r="E1045" t="s">
        <v>2</v>
      </c>
      <c r="F1045" s="2">
        <v>45693</v>
      </c>
      <c r="G1045" t="s">
        <v>121</v>
      </c>
      <c r="H1045" t="s">
        <v>140</v>
      </c>
      <c r="I1045" t="s">
        <v>6531</v>
      </c>
      <c r="J1045" s="2">
        <v>45693</v>
      </c>
      <c r="K1045" s="2">
        <v>46022</v>
      </c>
      <c r="L1045" t="s">
        <v>2399</v>
      </c>
      <c r="M1045" t="s">
        <v>7</v>
      </c>
      <c r="N1045" t="s">
        <v>8</v>
      </c>
      <c r="O1045" t="s">
        <v>6532</v>
      </c>
      <c r="P1045" t="s">
        <v>6533</v>
      </c>
      <c r="Q1045" t="s">
        <v>6534</v>
      </c>
      <c r="R1045" t="s">
        <v>6403</v>
      </c>
      <c r="S1045" t="s">
        <v>6404</v>
      </c>
      <c r="T1045" t="s">
        <v>6319</v>
      </c>
      <c r="U1045" t="s">
        <v>6320</v>
      </c>
      <c r="V1045" t="s">
        <v>103</v>
      </c>
      <c r="W1045" t="s">
        <v>6405</v>
      </c>
      <c r="X1045" t="s">
        <v>6406</v>
      </c>
      <c r="Y1045" t="s">
        <v>17</v>
      </c>
      <c r="Z1045" t="s">
        <v>6407</v>
      </c>
      <c r="AA1045" t="s">
        <v>103</v>
      </c>
      <c r="AB1045" t="s">
        <v>382</v>
      </c>
      <c r="AC1045" t="s">
        <v>3145</v>
      </c>
      <c r="AD1045" t="s">
        <v>39</v>
      </c>
      <c r="AE1045" t="s">
        <v>3146</v>
      </c>
      <c r="AF1045" t="s">
        <v>3147</v>
      </c>
      <c r="AG1045" t="s">
        <v>25</v>
      </c>
      <c r="AH1045" t="s">
        <v>26</v>
      </c>
      <c r="AI1045" t="s">
        <v>27</v>
      </c>
      <c r="AJ1045" t="s">
        <v>28</v>
      </c>
      <c r="AK1045" s="3">
        <v>42000000</v>
      </c>
      <c r="AL1045" s="3">
        <v>0</v>
      </c>
      <c r="AM1045" s="3">
        <v>0</v>
      </c>
      <c r="AN1045" s="3">
        <v>42000000</v>
      </c>
      <c r="AO1045" s="3">
        <v>13066667</v>
      </c>
      <c r="AP1045" s="3">
        <v>28933333</v>
      </c>
      <c r="AQ1045" t="s">
        <v>6535</v>
      </c>
      <c r="AR1045" t="s">
        <v>1</v>
      </c>
      <c r="AS1045" t="s">
        <v>6536</v>
      </c>
      <c r="AT1045" t="s">
        <v>1</v>
      </c>
      <c r="AU1045" s="2">
        <v>45693</v>
      </c>
    </row>
    <row r="1046" spans="1:47" hidden="1" x14ac:dyDescent="0.2">
      <c r="A1046" t="s">
        <v>0</v>
      </c>
      <c r="B1046" t="s">
        <v>34</v>
      </c>
      <c r="C1046" s="2">
        <v>45658</v>
      </c>
      <c r="D1046" s="2">
        <v>45777</v>
      </c>
      <c r="E1046" t="s">
        <v>2</v>
      </c>
      <c r="F1046" s="2">
        <v>45693</v>
      </c>
      <c r="G1046" t="s">
        <v>121</v>
      </c>
      <c r="H1046" t="s">
        <v>140</v>
      </c>
      <c r="I1046" t="s">
        <v>6537</v>
      </c>
      <c r="J1046" s="2">
        <v>45693</v>
      </c>
      <c r="K1046" s="2">
        <v>46022</v>
      </c>
      <c r="L1046" t="s">
        <v>2399</v>
      </c>
      <c r="M1046" t="s">
        <v>7</v>
      </c>
      <c r="N1046" t="s">
        <v>8</v>
      </c>
      <c r="O1046" t="s">
        <v>6463</v>
      </c>
      <c r="P1046" t="s">
        <v>6538</v>
      </c>
      <c r="Q1046" t="s">
        <v>6539</v>
      </c>
      <c r="R1046" t="s">
        <v>6434</v>
      </c>
      <c r="S1046" t="s">
        <v>6435</v>
      </c>
      <c r="T1046" t="s">
        <v>6319</v>
      </c>
      <c r="U1046" t="s">
        <v>6320</v>
      </c>
      <c r="V1046" t="s">
        <v>103</v>
      </c>
      <c r="W1046" t="s">
        <v>6405</v>
      </c>
      <c r="X1046" t="s">
        <v>6436</v>
      </c>
      <c r="Y1046" t="s">
        <v>17</v>
      </c>
      <c r="Z1046" t="s">
        <v>6407</v>
      </c>
      <c r="AA1046" t="s">
        <v>103</v>
      </c>
      <c r="AB1046" t="s">
        <v>382</v>
      </c>
      <c r="AC1046" t="s">
        <v>1884</v>
      </c>
      <c r="AD1046" t="s">
        <v>39</v>
      </c>
      <c r="AE1046" t="s">
        <v>1885</v>
      </c>
      <c r="AF1046" t="s">
        <v>1886</v>
      </c>
      <c r="AG1046" t="s">
        <v>25</v>
      </c>
      <c r="AH1046" t="s">
        <v>26</v>
      </c>
      <c r="AI1046" t="s">
        <v>27</v>
      </c>
      <c r="AJ1046" t="s">
        <v>28</v>
      </c>
      <c r="AK1046" s="3">
        <v>54600000</v>
      </c>
      <c r="AL1046" s="3">
        <v>0</v>
      </c>
      <c r="AM1046" s="3">
        <v>0</v>
      </c>
      <c r="AN1046" s="3">
        <v>54600000</v>
      </c>
      <c r="AO1046" s="3">
        <v>12512500</v>
      </c>
      <c r="AP1046" s="3">
        <v>42087500</v>
      </c>
      <c r="AQ1046" t="s">
        <v>6540</v>
      </c>
      <c r="AR1046" t="s">
        <v>1</v>
      </c>
      <c r="AS1046" t="s">
        <v>6541</v>
      </c>
      <c r="AT1046" t="s">
        <v>1</v>
      </c>
      <c r="AU1046" s="2">
        <v>45693</v>
      </c>
    </row>
    <row r="1047" spans="1:47" hidden="1" x14ac:dyDescent="0.2">
      <c r="A1047" t="s">
        <v>0</v>
      </c>
      <c r="B1047" t="s">
        <v>34</v>
      </c>
      <c r="C1047" s="2">
        <v>45658</v>
      </c>
      <c r="D1047" s="2">
        <v>45777</v>
      </c>
      <c r="E1047" t="s">
        <v>2</v>
      </c>
      <c r="F1047" s="2">
        <v>45693</v>
      </c>
      <c r="G1047" t="s">
        <v>121</v>
      </c>
      <c r="H1047" t="s">
        <v>140</v>
      </c>
      <c r="I1047" t="s">
        <v>6542</v>
      </c>
      <c r="J1047" s="2">
        <v>45693</v>
      </c>
      <c r="K1047" s="2">
        <v>46022</v>
      </c>
      <c r="L1047" t="s">
        <v>2399</v>
      </c>
      <c r="M1047" t="s">
        <v>7</v>
      </c>
      <c r="N1047" t="s">
        <v>8</v>
      </c>
      <c r="O1047" t="s">
        <v>6476</v>
      </c>
      <c r="P1047" t="s">
        <v>6543</v>
      </c>
      <c r="Q1047" t="s">
        <v>6544</v>
      </c>
      <c r="R1047" t="s">
        <v>6434</v>
      </c>
      <c r="S1047" t="s">
        <v>6435</v>
      </c>
      <c r="T1047" t="s">
        <v>6319</v>
      </c>
      <c r="U1047" t="s">
        <v>6320</v>
      </c>
      <c r="V1047" t="s">
        <v>103</v>
      </c>
      <c r="W1047" t="s">
        <v>6405</v>
      </c>
      <c r="X1047" t="s">
        <v>6436</v>
      </c>
      <c r="Y1047" t="s">
        <v>17</v>
      </c>
      <c r="Z1047" t="s">
        <v>6407</v>
      </c>
      <c r="AA1047" t="s">
        <v>103</v>
      </c>
      <c r="AB1047" t="s">
        <v>382</v>
      </c>
      <c r="AC1047" t="s">
        <v>782</v>
      </c>
      <c r="AD1047" t="s">
        <v>39</v>
      </c>
      <c r="AE1047" t="s">
        <v>783</v>
      </c>
      <c r="AF1047" t="s">
        <v>784</v>
      </c>
      <c r="AG1047" t="s">
        <v>25</v>
      </c>
      <c r="AH1047" t="s">
        <v>26</v>
      </c>
      <c r="AI1047" t="s">
        <v>27</v>
      </c>
      <c r="AJ1047" t="s">
        <v>28</v>
      </c>
      <c r="AK1047" s="3">
        <v>54600000</v>
      </c>
      <c r="AL1047" s="3">
        <v>0</v>
      </c>
      <c r="AM1047" s="3">
        <v>0</v>
      </c>
      <c r="AN1047" s="3">
        <v>54600000</v>
      </c>
      <c r="AO1047" s="3">
        <v>0</v>
      </c>
      <c r="AP1047" s="3">
        <v>54600000</v>
      </c>
      <c r="AQ1047" t="s">
        <v>6545</v>
      </c>
      <c r="AR1047" t="s">
        <v>1</v>
      </c>
      <c r="AS1047" t="s">
        <v>6546</v>
      </c>
      <c r="AT1047" t="s">
        <v>1</v>
      </c>
      <c r="AU1047" s="2">
        <v>45693</v>
      </c>
    </row>
    <row r="1048" spans="1:47" hidden="1" x14ac:dyDescent="0.2">
      <c r="A1048" t="s">
        <v>0</v>
      </c>
      <c r="B1048" t="s">
        <v>34</v>
      </c>
      <c r="C1048" s="2">
        <v>45658</v>
      </c>
      <c r="D1048" s="2">
        <v>45777</v>
      </c>
      <c r="E1048" t="s">
        <v>2</v>
      </c>
      <c r="F1048" s="2">
        <v>45693</v>
      </c>
      <c r="G1048" t="s">
        <v>121</v>
      </c>
      <c r="H1048" t="s">
        <v>140</v>
      </c>
      <c r="I1048" t="s">
        <v>6547</v>
      </c>
      <c r="J1048" s="2">
        <v>45693</v>
      </c>
      <c r="K1048" s="2">
        <v>46022</v>
      </c>
      <c r="L1048" t="s">
        <v>2399</v>
      </c>
      <c r="M1048" t="s">
        <v>7</v>
      </c>
      <c r="N1048" t="s">
        <v>8</v>
      </c>
      <c r="O1048" t="s">
        <v>6548</v>
      </c>
      <c r="P1048" t="s">
        <v>6462</v>
      </c>
      <c r="Q1048" t="s">
        <v>6549</v>
      </c>
      <c r="R1048" t="s">
        <v>6403</v>
      </c>
      <c r="S1048" t="s">
        <v>6404</v>
      </c>
      <c r="T1048" t="s">
        <v>6319</v>
      </c>
      <c r="U1048" t="s">
        <v>6320</v>
      </c>
      <c r="V1048" t="s">
        <v>103</v>
      </c>
      <c r="W1048" t="s">
        <v>6405</v>
      </c>
      <c r="X1048" t="s">
        <v>6406</v>
      </c>
      <c r="Y1048" t="s">
        <v>17</v>
      </c>
      <c r="Z1048" t="s">
        <v>6407</v>
      </c>
      <c r="AA1048" t="s">
        <v>103</v>
      </c>
      <c r="AB1048" t="s">
        <v>382</v>
      </c>
      <c r="AC1048" t="s">
        <v>3708</v>
      </c>
      <c r="AD1048" t="s">
        <v>39</v>
      </c>
      <c r="AE1048" t="s">
        <v>3709</v>
      </c>
      <c r="AF1048" t="s">
        <v>3710</v>
      </c>
      <c r="AG1048" t="s">
        <v>25</v>
      </c>
      <c r="AH1048" t="s">
        <v>26</v>
      </c>
      <c r="AI1048" t="s">
        <v>27</v>
      </c>
      <c r="AJ1048" t="s">
        <v>28</v>
      </c>
      <c r="AK1048" s="3">
        <v>18150000</v>
      </c>
      <c r="AL1048" s="3">
        <v>0</v>
      </c>
      <c r="AM1048" s="3">
        <v>0</v>
      </c>
      <c r="AN1048" s="3">
        <v>18150000</v>
      </c>
      <c r="AO1048" s="3">
        <v>5545833</v>
      </c>
      <c r="AP1048" s="3">
        <v>12604167</v>
      </c>
      <c r="AQ1048" t="s">
        <v>6550</v>
      </c>
      <c r="AR1048" t="s">
        <v>1</v>
      </c>
      <c r="AS1048" t="s">
        <v>6551</v>
      </c>
      <c r="AT1048" t="s">
        <v>1</v>
      </c>
      <c r="AU1048" s="2">
        <v>45693</v>
      </c>
    </row>
    <row r="1049" spans="1:47" hidden="1" x14ac:dyDescent="0.2">
      <c r="A1049" t="s">
        <v>0</v>
      </c>
      <c r="B1049" t="s">
        <v>34</v>
      </c>
      <c r="C1049" s="2">
        <v>45658</v>
      </c>
      <c r="D1049" s="2">
        <v>45777</v>
      </c>
      <c r="E1049" t="s">
        <v>2</v>
      </c>
      <c r="F1049" s="2">
        <v>45693</v>
      </c>
      <c r="G1049" t="s">
        <v>121</v>
      </c>
      <c r="H1049" t="s">
        <v>140</v>
      </c>
      <c r="I1049" t="s">
        <v>6552</v>
      </c>
      <c r="J1049" s="2">
        <v>45693</v>
      </c>
      <c r="K1049" s="2">
        <v>46022</v>
      </c>
      <c r="L1049" t="s">
        <v>2399</v>
      </c>
      <c r="M1049" t="s">
        <v>7</v>
      </c>
      <c r="N1049" t="s">
        <v>8</v>
      </c>
      <c r="O1049" t="s">
        <v>6553</v>
      </c>
      <c r="P1049" t="s">
        <v>6554</v>
      </c>
      <c r="Q1049" t="s">
        <v>6555</v>
      </c>
      <c r="R1049" t="s">
        <v>6403</v>
      </c>
      <c r="S1049" t="s">
        <v>6404</v>
      </c>
      <c r="T1049" t="s">
        <v>6319</v>
      </c>
      <c r="U1049" t="s">
        <v>6320</v>
      </c>
      <c r="V1049" t="s">
        <v>103</v>
      </c>
      <c r="W1049" t="s">
        <v>6405</v>
      </c>
      <c r="X1049" t="s">
        <v>6406</v>
      </c>
      <c r="Y1049" t="s">
        <v>17</v>
      </c>
      <c r="Z1049" t="s">
        <v>6407</v>
      </c>
      <c r="AA1049" t="s">
        <v>103</v>
      </c>
      <c r="AB1049" t="s">
        <v>382</v>
      </c>
      <c r="AC1049" t="s">
        <v>1314</v>
      </c>
      <c r="AD1049" t="s">
        <v>39</v>
      </c>
      <c r="AE1049" t="s">
        <v>1315</v>
      </c>
      <c r="AF1049" t="s">
        <v>1316</v>
      </c>
      <c r="AG1049" t="s">
        <v>25</v>
      </c>
      <c r="AH1049" t="s">
        <v>26</v>
      </c>
      <c r="AI1049" t="s">
        <v>27</v>
      </c>
      <c r="AJ1049" t="s">
        <v>28</v>
      </c>
      <c r="AK1049" s="3">
        <v>34560000</v>
      </c>
      <c r="AL1049" s="3">
        <v>0</v>
      </c>
      <c r="AM1049" s="3">
        <v>0</v>
      </c>
      <c r="AN1049" s="3">
        <v>34560000</v>
      </c>
      <c r="AO1049" s="3">
        <v>10368000</v>
      </c>
      <c r="AP1049" s="3">
        <v>24192000</v>
      </c>
      <c r="AQ1049" t="s">
        <v>6556</v>
      </c>
      <c r="AR1049" t="s">
        <v>1</v>
      </c>
      <c r="AS1049" t="s">
        <v>6557</v>
      </c>
      <c r="AT1049" t="s">
        <v>1</v>
      </c>
      <c r="AU1049" s="2">
        <v>45693</v>
      </c>
    </row>
    <row r="1050" spans="1:47" hidden="1" x14ac:dyDescent="0.2">
      <c r="A1050" t="s">
        <v>0</v>
      </c>
      <c r="B1050" t="s">
        <v>34</v>
      </c>
      <c r="C1050" s="2">
        <v>45658</v>
      </c>
      <c r="D1050" s="2">
        <v>45777</v>
      </c>
      <c r="E1050" t="s">
        <v>2</v>
      </c>
      <c r="F1050" s="2">
        <v>45693</v>
      </c>
      <c r="G1050" t="s">
        <v>121</v>
      </c>
      <c r="H1050" t="s">
        <v>140</v>
      </c>
      <c r="I1050" t="s">
        <v>6558</v>
      </c>
      <c r="J1050" s="2">
        <v>45693</v>
      </c>
      <c r="K1050" s="2">
        <v>46022</v>
      </c>
      <c r="L1050" t="s">
        <v>2399</v>
      </c>
      <c r="M1050" t="s">
        <v>7</v>
      </c>
      <c r="N1050" t="s">
        <v>8</v>
      </c>
      <c r="O1050" t="s">
        <v>6559</v>
      </c>
      <c r="P1050" t="s">
        <v>6532</v>
      </c>
      <c r="Q1050" t="s">
        <v>6560</v>
      </c>
      <c r="R1050" t="s">
        <v>6403</v>
      </c>
      <c r="S1050" t="s">
        <v>6404</v>
      </c>
      <c r="T1050" t="s">
        <v>6319</v>
      </c>
      <c r="U1050" t="s">
        <v>6320</v>
      </c>
      <c r="V1050" t="s">
        <v>103</v>
      </c>
      <c r="W1050" t="s">
        <v>6405</v>
      </c>
      <c r="X1050" t="s">
        <v>6406</v>
      </c>
      <c r="Y1050" t="s">
        <v>17</v>
      </c>
      <c r="Z1050" t="s">
        <v>6407</v>
      </c>
      <c r="AA1050" t="s">
        <v>103</v>
      </c>
      <c r="AB1050" t="s">
        <v>382</v>
      </c>
      <c r="AC1050" t="s">
        <v>3737</v>
      </c>
      <c r="AD1050" t="s">
        <v>39</v>
      </c>
      <c r="AE1050" t="s">
        <v>3738</v>
      </c>
      <c r="AF1050" t="s">
        <v>3739</v>
      </c>
      <c r="AG1050" t="s">
        <v>25</v>
      </c>
      <c r="AH1050" t="s">
        <v>26</v>
      </c>
      <c r="AI1050" t="s">
        <v>27</v>
      </c>
      <c r="AJ1050" t="s">
        <v>28</v>
      </c>
      <c r="AK1050" s="3">
        <v>44100000</v>
      </c>
      <c r="AL1050" s="3">
        <v>0</v>
      </c>
      <c r="AM1050" s="3">
        <v>0</v>
      </c>
      <c r="AN1050" s="3">
        <v>44100000</v>
      </c>
      <c r="AO1050" s="3">
        <v>13475000</v>
      </c>
      <c r="AP1050" s="3">
        <v>30625000</v>
      </c>
      <c r="AQ1050" t="s">
        <v>6561</v>
      </c>
      <c r="AR1050" t="s">
        <v>1</v>
      </c>
      <c r="AS1050" t="s">
        <v>6562</v>
      </c>
      <c r="AT1050" t="s">
        <v>1</v>
      </c>
      <c r="AU1050" s="2">
        <v>45693</v>
      </c>
    </row>
    <row r="1051" spans="1:47" hidden="1" x14ac:dyDescent="0.2">
      <c r="A1051" t="s">
        <v>0</v>
      </c>
      <c r="B1051" t="s">
        <v>34</v>
      </c>
      <c r="C1051" s="2">
        <v>45658</v>
      </c>
      <c r="D1051" s="2">
        <v>45777</v>
      </c>
      <c r="E1051" t="s">
        <v>2</v>
      </c>
      <c r="F1051" s="2">
        <v>45693</v>
      </c>
      <c r="G1051" t="s">
        <v>121</v>
      </c>
      <c r="H1051" t="s">
        <v>140</v>
      </c>
      <c r="I1051" t="s">
        <v>6563</v>
      </c>
      <c r="J1051" s="2">
        <v>45693</v>
      </c>
      <c r="K1051" s="2">
        <v>46022</v>
      </c>
      <c r="L1051" t="s">
        <v>2399</v>
      </c>
      <c r="M1051" t="s">
        <v>7</v>
      </c>
      <c r="N1051" t="s">
        <v>8</v>
      </c>
      <c r="O1051" t="s">
        <v>6400</v>
      </c>
      <c r="P1051" t="s">
        <v>6564</v>
      </c>
      <c r="Q1051" t="s">
        <v>6515</v>
      </c>
      <c r="R1051" t="s">
        <v>6403</v>
      </c>
      <c r="S1051" t="s">
        <v>6404</v>
      </c>
      <c r="T1051" t="s">
        <v>6319</v>
      </c>
      <c r="U1051" t="s">
        <v>6320</v>
      </c>
      <c r="V1051" t="s">
        <v>103</v>
      </c>
      <c r="W1051" t="s">
        <v>6405</v>
      </c>
      <c r="X1051" t="s">
        <v>6406</v>
      </c>
      <c r="Y1051" t="s">
        <v>17</v>
      </c>
      <c r="Z1051" t="s">
        <v>6407</v>
      </c>
      <c r="AA1051" t="s">
        <v>103</v>
      </c>
      <c r="AB1051" t="s">
        <v>382</v>
      </c>
      <c r="AC1051" t="s">
        <v>3095</v>
      </c>
      <c r="AD1051" t="s">
        <v>39</v>
      </c>
      <c r="AE1051" t="s">
        <v>3096</v>
      </c>
      <c r="AF1051" t="s">
        <v>3097</v>
      </c>
      <c r="AG1051" t="s">
        <v>25</v>
      </c>
      <c r="AH1051" t="s">
        <v>26</v>
      </c>
      <c r="AI1051" t="s">
        <v>27</v>
      </c>
      <c r="AJ1051" t="s">
        <v>28</v>
      </c>
      <c r="AK1051" s="3">
        <v>37800000</v>
      </c>
      <c r="AL1051" s="3">
        <v>0</v>
      </c>
      <c r="AM1051" s="3">
        <v>0</v>
      </c>
      <c r="AN1051" s="3">
        <v>37800000</v>
      </c>
      <c r="AO1051" s="3">
        <v>11760000</v>
      </c>
      <c r="AP1051" s="3">
        <v>26040000</v>
      </c>
      <c r="AQ1051" t="s">
        <v>6565</v>
      </c>
      <c r="AR1051" t="s">
        <v>1</v>
      </c>
      <c r="AS1051" t="s">
        <v>6409</v>
      </c>
      <c r="AT1051" t="s">
        <v>1</v>
      </c>
      <c r="AU1051" s="2">
        <v>45693</v>
      </c>
    </row>
    <row r="1052" spans="1:47" hidden="1" x14ac:dyDescent="0.2">
      <c r="A1052" t="s">
        <v>0</v>
      </c>
      <c r="B1052" t="s">
        <v>34</v>
      </c>
      <c r="C1052" s="2">
        <v>45658</v>
      </c>
      <c r="D1052" s="2">
        <v>45777</v>
      </c>
      <c r="E1052" t="s">
        <v>2</v>
      </c>
      <c r="F1052" s="2">
        <v>45693</v>
      </c>
      <c r="G1052" t="s">
        <v>121</v>
      </c>
      <c r="H1052" t="s">
        <v>140</v>
      </c>
      <c r="I1052" t="s">
        <v>6566</v>
      </c>
      <c r="J1052" s="2">
        <v>45693</v>
      </c>
      <c r="K1052" s="2">
        <v>46022</v>
      </c>
      <c r="L1052" t="s">
        <v>2399</v>
      </c>
      <c r="M1052" t="s">
        <v>7</v>
      </c>
      <c r="N1052" t="s">
        <v>8</v>
      </c>
      <c r="O1052" t="s">
        <v>6521</v>
      </c>
      <c r="P1052" t="s">
        <v>6567</v>
      </c>
      <c r="Q1052" t="s">
        <v>6568</v>
      </c>
      <c r="R1052" t="s">
        <v>6434</v>
      </c>
      <c r="S1052" t="s">
        <v>6435</v>
      </c>
      <c r="T1052" t="s">
        <v>6319</v>
      </c>
      <c r="U1052" t="s">
        <v>6320</v>
      </c>
      <c r="V1052" t="s">
        <v>103</v>
      </c>
      <c r="W1052" t="s">
        <v>6405</v>
      </c>
      <c r="X1052" t="s">
        <v>6436</v>
      </c>
      <c r="Y1052" t="s">
        <v>17</v>
      </c>
      <c r="Z1052" t="s">
        <v>6407</v>
      </c>
      <c r="AA1052" t="s">
        <v>103</v>
      </c>
      <c r="AB1052" t="s">
        <v>382</v>
      </c>
      <c r="AC1052" t="s">
        <v>2220</v>
      </c>
      <c r="AD1052" t="s">
        <v>39</v>
      </c>
      <c r="AE1052" t="s">
        <v>2221</v>
      </c>
      <c r="AF1052" t="s">
        <v>2222</v>
      </c>
      <c r="AG1052" t="s">
        <v>25</v>
      </c>
      <c r="AH1052" t="s">
        <v>26</v>
      </c>
      <c r="AI1052" t="s">
        <v>27</v>
      </c>
      <c r="AJ1052" t="s">
        <v>28</v>
      </c>
      <c r="AK1052" s="3">
        <v>42000000</v>
      </c>
      <c r="AL1052" s="3">
        <v>0</v>
      </c>
      <c r="AM1052" s="3">
        <v>0</v>
      </c>
      <c r="AN1052" s="3">
        <v>42000000</v>
      </c>
      <c r="AO1052" s="3">
        <v>12833333</v>
      </c>
      <c r="AP1052" s="3">
        <v>29166667</v>
      </c>
      <c r="AQ1052" t="s">
        <v>6569</v>
      </c>
      <c r="AR1052" t="s">
        <v>1</v>
      </c>
      <c r="AS1052" t="s">
        <v>6570</v>
      </c>
      <c r="AT1052" t="s">
        <v>1</v>
      </c>
      <c r="AU1052" s="2">
        <v>45693</v>
      </c>
    </row>
    <row r="1053" spans="1:47" hidden="1" x14ac:dyDescent="0.2">
      <c r="A1053" t="s">
        <v>0</v>
      </c>
      <c r="B1053" t="s">
        <v>34</v>
      </c>
      <c r="C1053" s="2">
        <v>45658</v>
      </c>
      <c r="D1053" s="2">
        <v>45777</v>
      </c>
      <c r="E1053" t="s">
        <v>2</v>
      </c>
      <c r="F1053" s="2">
        <v>45693</v>
      </c>
      <c r="G1053" t="s">
        <v>121</v>
      </c>
      <c r="H1053" t="s">
        <v>140</v>
      </c>
      <c r="I1053" t="s">
        <v>6571</v>
      </c>
      <c r="J1053" s="2">
        <v>45693</v>
      </c>
      <c r="K1053" s="2">
        <v>46022</v>
      </c>
      <c r="L1053" t="s">
        <v>2399</v>
      </c>
      <c r="M1053" t="s">
        <v>7</v>
      </c>
      <c r="N1053" t="s">
        <v>8</v>
      </c>
      <c r="O1053" t="s">
        <v>6533</v>
      </c>
      <c r="P1053" t="s">
        <v>6572</v>
      </c>
      <c r="Q1053" t="s">
        <v>6573</v>
      </c>
      <c r="R1053" t="s">
        <v>6434</v>
      </c>
      <c r="S1053" t="s">
        <v>6435</v>
      </c>
      <c r="T1053" t="s">
        <v>6319</v>
      </c>
      <c r="U1053" t="s">
        <v>6320</v>
      </c>
      <c r="V1053" t="s">
        <v>103</v>
      </c>
      <c r="W1053" t="s">
        <v>6405</v>
      </c>
      <c r="X1053" t="s">
        <v>6436</v>
      </c>
      <c r="Y1053" t="s">
        <v>17</v>
      </c>
      <c r="Z1053" t="s">
        <v>6407</v>
      </c>
      <c r="AA1053" t="s">
        <v>103</v>
      </c>
      <c r="AB1053" t="s">
        <v>382</v>
      </c>
      <c r="AC1053" t="s">
        <v>2207</v>
      </c>
      <c r="AD1053" t="s">
        <v>39</v>
      </c>
      <c r="AE1053" t="s">
        <v>2208</v>
      </c>
      <c r="AF1053" t="s">
        <v>2209</v>
      </c>
      <c r="AG1053" t="s">
        <v>25</v>
      </c>
      <c r="AH1053" t="s">
        <v>26</v>
      </c>
      <c r="AI1053" t="s">
        <v>27</v>
      </c>
      <c r="AJ1053" t="s">
        <v>28</v>
      </c>
      <c r="AK1053" s="3">
        <v>60000000</v>
      </c>
      <c r="AL1053" s="3">
        <v>0</v>
      </c>
      <c r="AM1053" s="3">
        <v>0</v>
      </c>
      <c r="AN1053" s="3">
        <v>60000000</v>
      </c>
      <c r="AO1053" s="3">
        <v>18333333</v>
      </c>
      <c r="AP1053" s="3">
        <v>41666667</v>
      </c>
      <c r="AQ1053" t="s">
        <v>6574</v>
      </c>
      <c r="AR1053" t="s">
        <v>1</v>
      </c>
      <c r="AS1053" t="s">
        <v>6575</v>
      </c>
      <c r="AT1053" t="s">
        <v>1</v>
      </c>
      <c r="AU1053" s="2">
        <v>45693</v>
      </c>
    </row>
    <row r="1054" spans="1:47" hidden="1" x14ac:dyDescent="0.2">
      <c r="A1054" t="s">
        <v>0</v>
      </c>
      <c r="B1054" t="s">
        <v>34</v>
      </c>
      <c r="C1054" s="2">
        <v>45658</v>
      </c>
      <c r="D1054" s="2">
        <v>45777</v>
      </c>
      <c r="E1054" t="s">
        <v>2</v>
      </c>
      <c r="F1054" s="2">
        <v>45695</v>
      </c>
      <c r="G1054" t="s">
        <v>121</v>
      </c>
      <c r="H1054" t="s">
        <v>140</v>
      </c>
      <c r="I1054" t="s">
        <v>6576</v>
      </c>
      <c r="J1054" s="2">
        <v>45688</v>
      </c>
      <c r="K1054" s="2">
        <v>46022</v>
      </c>
      <c r="L1054" t="s">
        <v>2439</v>
      </c>
      <c r="M1054" t="s">
        <v>7</v>
      </c>
      <c r="N1054" t="s">
        <v>8</v>
      </c>
      <c r="O1054" t="s">
        <v>6572</v>
      </c>
      <c r="P1054" t="s">
        <v>6577</v>
      </c>
      <c r="Q1054" t="s">
        <v>6578</v>
      </c>
      <c r="R1054" t="s">
        <v>6434</v>
      </c>
      <c r="S1054" t="s">
        <v>6435</v>
      </c>
      <c r="T1054" t="s">
        <v>6319</v>
      </c>
      <c r="U1054" t="s">
        <v>6320</v>
      </c>
      <c r="V1054" t="s">
        <v>103</v>
      </c>
      <c r="W1054" t="s">
        <v>6405</v>
      </c>
      <c r="X1054" t="s">
        <v>6436</v>
      </c>
      <c r="Y1054" t="s">
        <v>17</v>
      </c>
      <c r="Z1054" t="s">
        <v>6407</v>
      </c>
      <c r="AA1054" t="s">
        <v>103</v>
      </c>
      <c r="AB1054" t="s">
        <v>382</v>
      </c>
      <c r="AC1054" t="s">
        <v>3474</v>
      </c>
      <c r="AD1054" t="s">
        <v>39</v>
      </c>
      <c r="AE1054" t="s">
        <v>3475</v>
      </c>
      <c r="AF1054" t="s">
        <v>3476</v>
      </c>
      <c r="AG1054" t="s">
        <v>25</v>
      </c>
      <c r="AH1054" t="s">
        <v>26</v>
      </c>
      <c r="AI1054" t="s">
        <v>27</v>
      </c>
      <c r="AJ1054" t="s">
        <v>28</v>
      </c>
      <c r="AK1054" s="3">
        <v>31800000</v>
      </c>
      <c r="AL1054" s="3">
        <v>0</v>
      </c>
      <c r="AM1054" s="3">
        <v>0</v>
      </c>
      <c r="AN1054" s="3">
        <v>31800000</v>
      </c>
      <c r="AO1054" s="3">
        <v>9716667</v>
      </c>
      <c r="AP1054" s="3">
        <v>22083333</v>
      </c>
      <c r="AQ1054" t="s">
        <v>6579</v>
      </c>
      <c r="AR1054" t="s">
        <v>1</v>
      </c>
      <c r="AS1054" t="s">
        <v>6580</v>
      </c>
      <c r="AT1054" t="s">
        <v>1</v>
      </c>
      <c r="AU1054" s="2">
        <v>45695</v>
      </c>
    </row>
    <row r="1055" spans="1:47" hidden="1" x14ac:dyDescent="0.2">
      <c r="A1055" t="s">
        <v>0</v>
      </c>
      <c r="B1055" t="s">
        <v>34</v>
      </c>
      <c r="C1055" s="2">
        <v>45658</v>
      </c>
      <c r="D1055" s="2">
        <v>45777</v>
      </c>
      <c r="E1055" t="s">
        <v>2</v>
      </c>
      <c r="F1055" s="2">
        <v>45695</v>
      </c>
      <c r="G1055" t="s">
        <v>121</v>
      </c>
      <c r="H1055" t="s">
        <v>140</v>
      </c>
      <c r="I1055" t="s">
        <v>6581</v>
      </c>
      <c r="J1055" s="2">
        <v>45688</v>
      </c>
      <c r="K1055" s="2">
        <v>46022</v>
      </c>
      <c r="L1055" t="s">
        <v>2439</v>
      </c>
      <c r="M1055" t="s">
        <v>7</v>
      </c>
      <c r="N1055" t="s">
        <v>8</v>
      </c>
      <c r="O1055" t="s">
        <v>6582</v>
      </c>
      <c r="P1055" t="s">
        <v>6456</v>
      </c>
      <c r="Q1055" t="s">
        <v>6583</v>
      </c>
      <c r="R1055" t="s">
        <v>6403</v>
      </c>
      <c r="S1055" t="s">
        <v>6404</v>
      </c>
      <c r="T1055" t="s">
        <v>6319</v>
      </c>
      <c r="U1055" t="s">
        <v>6320</v>
      </c>
      <c r="V1055" t="s">
        <v>103</v>
      </c>
      <c r="W1055" t="s">
        <v>6405</v>
      </c>
      <c r="X1055" t="s">
        <v>6406</v>
      </c>
      <c r="Y1055" t="s">
        <v>17</v>
      </c>
      <c r="Z1055" t="s">
        <v>6407</v>
      </c>
      <c r="AA1055" t="s">
        <v>103</v>
      </c>
      <c r="AB1055" t="s">
        <v>382</v>
      </c>
      <c r="AC1055" t="s">
        <v>3087</v>
      </c>
      <c r="AD1055" t="s">
        <v>39</v>
      </c>
      <c r="AE1055" t="s">
        <v>3088</v>
      </c>
      <c r="AF1055" t="s">
        <v>3089</v>
      </c>
      <c r="AG1055" t="s">
        <v>25</v>
      </c>
      <c r="AH1055" t="s">
        <v>26</v>
      </c>
      <c r="AI1055" t="s">
        <v>27</v>
      </c>
      <c r="AJ1055" t="s">
        <v>28</v>
      </c>
      <c r="AK1055" s="3">
        <v>42000000</v>
      </c>
      <c r="AL1055" s="3">
        <v>0</v>
      </c>
      <c r="AM1055" s="3">
        <v>0</v>
      </c>
      <c r="AN1055" s="3">
        <v>42000000</v>
      </c>
      <c r="AO1055" s="3">
        <v>12833333</v>
      </c>
      <c r="AP1055" s="3">
        <v>29166667</v>
      </c>
      <c r="AQ1055" t="s">
        <v>6584</v>
      </c>
      <c r="AR1055" t="s">
        <v>1</v>
      </c>
      <c r="AS1055" t="s">
        <v>6585</v>
      </c>
      <c r="AT1055" t="s">
        <v>1</v>
      </c>
      <c r="AU1055" s="2">
        <v>45695</v>
      </c>
    </row>
    <row r="1056" spans="1:47" hidden="1" x14ac:dyDescent="0.2">
      <c r="A1056" t="s">
        <v>0</v>
      </c>
      <c r="B1056" t="s">
        <v>34</v>
      </c>
      <c r="C1056" s="2">
        <v>45658</v>
      </c>
      <c r="D1056" s="2">
        <v>45777</v>
      </c>
      <c r="E1056" t="s">
        <v>2</v>
      </c>
      <c r="F1056" s="2">
        <v>45695</v>
      </c>
      <c r="G1056" t="s">
        <v>121</v>
      </c>
      <c r="H1056" t="s">
        <v>140</v>
      </c>
      <c r="I1056" t="s">
        <v>6586</v>
      </c>
      <c r="J1056" s="2">
        <v>45688</v>
      </c>
      <c r="K1056" s="2">
        <v>46022</v>
      </c>
      <c r="L1056" t="s">
        <v>2439</v>
      </c>
      <c r="M1056" t="s">
        <v>7</v>
      </c>
      <c r="N1056" t="s">
        <v>8</v>
      </c>
      <c r="O1056" t="s">
        <v>6376</v>
      </c>
      <c r="P1056" t="s">
        <v>6587</v>
      </c>
      <c r="Q1056" t="s">
        <v>6588</v>
      </c>
      <c r="R1056" t="s">
        <v>6465</v>
      </c>
      <c r="S1056" t="s">
        <v>6466</v>
      </c>
      <c r="T1056" t="s">
        <v>6319</v>
      </c>
      <c r="U1056" t="s">
        <v>6320</v>
      </c>
      <c r="V1056" t="s">
        <v>103</v>
      </c>
      <c r="W1056" t="s">
        <v>6405</v>
      </c>
      <c r="X1056" t="s">
        <v>6467</v>
      </c>
      <c r="Y1056" t="s">
        <v>17</v>
      </c>
      <c r="Z1056" t="s">
        <v>6407</v>
      </c>
      <c r="AA1056" t="s">
        <v>103</v>
      </c>
      <c r="AB1056" t="s">
        <v>382</v>
      </c>
      <c r="AC1056" t="s">
        <v>2067</v>
      </c>
      <c r="AD1056" t="s">
        <v>39</v>
      </c>
      <c r="AE1056" t="s">
        <v>2068</v>
      </c>
      <c r="AF1056" t="s">
        <v>2069</v>
      </c>
      <c r="AG1056" t="s">
        <v>25</v>
      </c>
      <c r="AH1056" t="s">
        <v>26</v>
      </c>
      <c r="AI1056" t="s">
        <v>27</v>
      </c>
      <c r="AJ1056" t="s">
        <v>28</v>
      </c>
      <c r="AK1056" s="3">
        <v>21840000</v>
      </c>
      <c r="AL1056" s="3">
        <v>0</v>
      </c>
      <c r="AM1056" s="3">
        <v>0</v>
      </c>
      <c r="AN1056" s="3">
        <v>21840000</v>
      </c>
      <c r="AO1056" s="3">
        <v>4641000</v>
      </c>
      <c r="AP1056" s="3">
        <v>17199000</v>
      </c>
      <c r="AQ1056" t="s">
        <v>6589</v>
      </c>
      <c r="AR1056" t="s">
        <v>1</v>
      </c>
      <c r="AS1056" t="s">
        <v>6590</v>
      </c>
      <c r="AT1056" t="s">
        <v>1</v>
      </c>
      <c r="AU1056" s="2">
        <v>45695</v>
      </c>
    </row>
    <row r="1057" spans="1:47" hidden="1" x14ac:dyDescent="0.2">
      <c r="A1057" t="s">
        <v>0</v>
      </c>
      <c r="B1057" t="s">
        <v>34</v>
      </c>
      <c r="C1057" s="2">
        <v>45658</v>
      </c>
      <c r="D1057" s="2">
        <v>45777</v>
      </c>
      <c r="E1057" t="s">
        <v>2</v>
      </c>
      <c r="F1057" s="2">
        <v>45695</v>
      </c>
      <c r="G1057" t="s">
        <v>121</v>
      </c>
      <c r="H1057" t="s">
        <v>140</v>
      </c>
      <c r="I1057" t="s">
        <v>6591</v>
      </c>
      <c r="J1057" s="2">
        <v>45688</v>
      </c>
      <c r="K1057" s="2">
        <v>46022</v>
      </c>
      <c r="L1057" t="s">
        <v>2439</v>
      </c>
      <c r="M1057" t="s">
        <v>7</v>
      </c>
      <c r="N1057" t="s">
        <v>8</v>
      </c>
      <c r="O1057" t="s">
        <v>6592</v>
      </c>
      <c r="P1057" t="s">
        <v>6548</v>
      </c>
      <c r="Q1057" t="s">
        <v>6593</v>
      </c>
      <c r="R1057" t="s">
        <v>6594</v>
      </c>
      <c r="S1057" t="s">
        <v>6595</v>
      </c>
      <c r="T1057" t="s">
        <v>6319</v>
      </c>
      <c r="U1057" t="s">
        <v>6320</v>
      </c>
      <c r="V1057" t="s">
        <v>103</v>
      </c>
      <c r="W1057" t="s">
        <v>6405</v>
      </c>
      <c r="X1057" t="s">
        <v>6596</v>
      </c>
      <c r="Y1057" t="s">
        <v>17</v>
      </c>
      <c r="Z1057" t="s">
        <v>6407</v>
      </c>
      <c r="AA1057" t="s">
        <v>103</v>
      </c>
      <c r="AB1057" t="s">
        <v>382</v>
      </c>
      <c r="AC1057" t="s">
        <v>2708</v>
      </c>
      <c r="AD1057" t="s">
        <v>39</v>
      </c>
      <c r="AE1057" t="s">
        <v>2709</v>
      </c>
      <c r="AF1057" t="s">
        <v>2710</v>
      </c>
      <c r="AG1057" t="s">
        <v>25</v>
      </c>
      <c r="AH1057" t="s">
        <v>26</v>
      </c>
      <c r="AI1057" t="s">
        <v>27</v>
      </c>
      <c r="AJ1057" t="s">
        <v>28</v>
      </c>
      <c r="AK1057" s="3">
        <v>37800000</v>
      </c>
      <c r="AL1057" s="3">
        <v>0</v>
      </c>
      <c r="AM1057" s="3">
        <v>0</v>
      </c>
      <c r="AN1057" s="3">
        <v>37800000</v>
      </c>
      <c r="AO1057" s="3">
        <v>11340000</v>
      </c>
      <c r="AP1057" s="3">
        <v>26460000</v>
      </c>
      <c r="AQ1057" t="s">
        <v>6597</v>
      </c>
      <c r="AR1057" t="s">
        <v>1</v>
      </c>
      <c r="AS1057" t="s">
        <v>6598</v>
      </c>
      <c r="AT1057" t="s">
        <v>1</v>
      </c>
      <c r="AU1057" s="2">
        <v>45695</v>
      </c>
    </row>
    <row r="1058" spans="1:47" hidden="1" x14ac:dyDescent="0.2">
      <c r="A1058" t="s">
        <v>0</v>
      </c>
      <c r="B1058" t="s">
        <v>34</v>
      </c>
      <c r="C1058" s="2">
        <v>45658</v>
      </c>
      <c r="D1058" s="2">
        <v>45777</v>
      </c>
      <c r="E1058" t="s">
        <v>2</v>
      </c>
      <c r="F1058" s="2">
        <v>45695</v>
      </c>
      <c r="G1058" t="s">
        <v>121</v>
      </c>
      <c r="H1058" t="s">
        <v>140</v>
      </c>
      <c r="I1058" t="s">
        <v>6599</v>
      </c>
      <c r="J1058" s="2">
        <v>45688</v>
      </c>
      <c r="K1058" s="2">
        <v>46022</v>
      </c>
      <c r="L1058" t="s">
        <v>2439</v>
      </c>
      <c r="M1058" t="s">
        <v>7</v>
      </c>
      <c r="N1058" t="s">
        <v>8</v>
      </c>
      <c r="O1058" t="s">
        <v>6577</v>
      </c>
      <c r="P1058" t="s">
        <v>6481</v>
      </c>
      <c r="Q1058" t="s">
        <v>6600</v>
      </c>
      <c r="R1058" t="s">
        <v>6403</v>
      </c>
      <c r="S1058" t="s">
        <v>6404</v>
      </c>
      <c r="T1058" t="s">
        <v>6319</v>
      </c>
      <c r="U1058" t="s">
        <v>6320</v>
      </c>
      <c r="V1058" t="s">
        <v>103</v>
      </c>
      <c r="W1058" t="s">
        <v>6405</v>
      </c>
      <c r="X1058" t="s">
        <v>6406</v>
      </c>
      <c r="Y1058" t="s">
        <v>17</v>
      </c>
      <c r="Z1058" t="s">
        <v>6407</v>
      </c>
      <c r="AA1058" t="s">
        <v>103</v>
      </c>
      <c r="AB1058" t="s">
        <v>382</v>
      </c>
      <c r="AC1058" t="s">
        <v>3798</v>
      </c>
      <c r="AD1058" t="s">
        <v>39</v>
      </c>
      <c r="AE1058" t="s">
        <v>3799</v>
      </c>
      <c r="AF1058" t="s">
        <v>3800</v>
      </c>
      <c r="AG1058" t="s">
        <v>25</v>
      </c>
      <c r="AH1058" t="s">
        <v>26</v>
      </c>
      <c r="AI1058" t="s">
        <v>27</v>
      </c>
      <c r="AJ1058" t="s">
        <v>28</v>
      </c>
      <c r="AK1058" s="3">
        <v>45000000</v>
      </c>
      <c r="AL1058" s="3">
        <v>0</v>
      </c>
      <c r="AM1058" s="3">
        <v>0</v>
      </c>
      <c r="AN1058" s="3">
        <v>45000000</v>
      </c>
      <c r="AO1058" s="3">
        <v>6000000</v>
      </c>
      <c r="AP1058" s="3">
        <v>39000000</v>
      </c>
      <c r="AQ1058" t="s">
        <v>6601</v>
      </c>
      <c r="AR1058" t="s">
        <v>1</v>
      </c>
      <c r="AS1058" t="s">
        <v>6602</v>
      </c>
      <c r="AT1058" t="s">
        <v>1</v>
      </c>
      <c r="AU1058" s="2">
        <v>45695</v>
      </c>
    </row>
    <row r="1059" spans="1:47" hidden="1" x14ac:dyDescent="0.2">
      <c r="A1059" t="s">
        <v>0</v>
      </c>
      <c r="B1059" t="s">
        <v>34</v>
      </c>
      <c r="C1059" s="2">
        <v>45658</v>
      </c>
      <c r="D1059" s="2">
        <v>45777</v>
      </c>
      <c r="E1059" t="s">
        <v>2</v>
      </c>
      <c r="F1059" s="2">
        <v>45695</v>
      </c>
      <c r="G1059" t="s">
        <v>121</v>
      </c>
      <c r="H1059" t="s">
        <v>140</v>
      </c>
      <c r="I1059" t="s">
        <v>6603</v>
      </c>
      <c r="J1059" s="2">
        <v>45688</v>
      </c>
      <c r="K1059" s="2">
        <v>46022</v>
      </c>
      <c r="L1059" t="s">
        <v>2439</v>
      </c>
      <c r="M1059" t="s">
        <v>7</v>
      </c>
      <c r="N1059" t="s">
        <v>8</v>
      </c>
      <c r="O1059" t="s">
        <v>6604</v>
      </c>
      <c r="P1059" t="s">
        <v>6605</v>
      </c>
      <c r="Q1059" t="s">
        <v>6606</v>
      </c>
      <c r="R1059" t="s">
        <v>6594</v>
      </c>
      <c r="S1059" t="s">
        <v>6595</v>
      </c>
      <c r="T1059" t="s">
        <v>6319</v>
      </c>
      <c r="U1059" t="s">
        <v>6320</v>
      </c>
      <c r="V1059" t="s">
        <v>103</v>
      </c>
      <c r="W1059" t="s">
        <v>6405</v>
      </c>
      <c r="X1059" t="s">
        <v>6596</v>
      </c>
      <c r="Y1059" t="s">
        <v>17</v>
      </c>
      <c r="Z1059" t="s">
        <v>6407</v>
      </c>
      <c r="AA1059" t="s">
        <v>103</v>
      </c>
      <c r="AB1059" t="s">
        <v>382</v>
      </c>
      <c r="AC1059" t="s">
        <v>870</v>
      </c>
      <c r="AD1059" t="s">
        <v>39</v>
      </c>
      <c r="AE1059" t="s">
        <v>871</v>
      </c>
      <c r="AF1059" t="s">
        <v>872</v>
      </c>
      <c r="AG1059" t="s">
        <v>25</v>
      </c>
      <c r="AH1059" t="s">
        <v>26</v>
      </c>
      <c r="AI1059" t="s">
        <v>27</v>
      </c>
      <c r="AJ1059" t="s">
        <v>28</v>
      </c>
      <c r="AK1059" s="3">
        <v>37800000</v>
      </c>
      <c r="AL1059" s="3">
        <v>0</v>
      </c>
      <c r="AM1059" s="3">
        <v>0</v>
      </c>
      <c r="AN1059" s="3">
        <v>37800000</v>
      </c>
      <c r="AO1059" s="3">
        <v>11340000</v>
      </c>
      <c r="AP1059" s="3">
        <v>26460000</v>
      </c>
      <c r="AQ1059" t="s">
        <v>6607</v>
      </c>
      <c r="AR1059" t="s">
        <v>1</v>
      </c>
      <c r="AS1059" t="s">
        <v>6608</v>
      </c>
      <c r="AT1059" t="s">
        <v>1</v>
      </c>
      <c r="AU1059" s="2">
        <v>45695</v>
      </c>
    </row>
    <row r="1060" spans="1:47" hidden="1" x14ac:dyDescent="0.2">
      <c r="A1060" t="s">
        <v>0</v>
      </c>
      <c r="B1060" t="s">
        <v>34</v>
      </c>
      <c r="C1060" s="2">
        <v>45658</v>
      </c>
      <c r="D1060" s="2">
        <v>45777</v>
      </c>
      <c r="E1060" t="s">
        <v>2</v>
      </c>
      <c r="F1060" s="2">
        <v>45695</v>
      </c>
      <c r="G1060" t="s">
        <v>121</v>
      </c>
      <c r="H1060" t="s">
        <v>140</v>
      </c>
      <c r="I1060" t="s">
        <v>6609</v>
      </c>
      <c r="J1060" s="2">
        <v>45688</v>
      </c>
      <c r="K1060" s="2">
        <v>46022</v>
      </c>
      <c r="L1060" t="s">
        <v>2439</v>
      </c>
      <c r="M1060" t="s">
        <v>7</v>
      </c>
      <c r="N1060" t="s">
        <v>8</v>
      </c>
      <c r="O1060" t="s">
        <v>6391</v>
      </c>
      <c r="P1060" t="s">
        <v>6520</v>
      </c>
      <c r="Q1060" t="s">
        <v>6610</v>
      </c>
      <c r="R1060" t="s">
        <v>6611</v>
      </c>
      <c r="S1060" t="s">
        <v>6612</v>
      </c>
      <c r="T1060" t="s">
        <v>6319</v>
      </c>
      <c r="U1060" t="s">
        <v>6320</v>
      </c>
      <c r="V1060" t="s">
        <v>103</v>
      </c>
      <c r="W1060" t="s">
        <v>6405</v>
      </c>
      <c r="X1060" t="s">
        <v>6613</v>
      </c>
      <c r="Y1060" t="s">
        <v>17</v>
      </c>
      <c r="Z1060" t="s">
        <v>6407</v>
      </c>
      <c r="AA1060" t="s">
        <v>103</v>
      </c>
      <c r="AB1060" t="s">
        <v>382</v>
      </c>
      <c r="AC1060" t="s">
        <v>1645</v>
      </c>
      <c r="AD1060" t="s">
        <v>39</v>
      </c>
      <c r="AE1060" t="s">
        <v>1646</v>
      </c>
      <c r="AF1060" t="s">
        <v>1647</v>
      </c>
      <c r="AG1060" t="s">
        <v>25</v>
      </c>
      <c r="AH1060" t="s">
        <v>26</v>
      </c>
      <c r="AI1060" t="s">
        <v>27</v>
      </c>
      <c r="AJ1060" t="s">
        <v>28</v>
      </c>
      <c r="AK1060" s="3">
        <v>18150000</v>
      </c>
      <c r="AL1060" s="3">
        <v>0</v>
      </c>
      <c r="AM1060" s="3">
        <v>0</v>
      </c>
      <c r="AN1060" s="3">
        <v>18150000</v>
      </c>
      <c r="AO1060" s="3">
        <v>5445000</v>
      </c>
      <c r="AP1060" s="3">
        <v>12705000</v>
      </c>
      <c r="AQ1060" t="s">
        <v>6614</v>
      </c>
      <c r="AR1060" t="s">
        <v>1</v>
      </c>
      <c r="AS1060" t="s">
        <v>6615</v>
      </c>
      <c r="AT1060" t="s">
        <v>1</v>
      </c>
      <c r="AU1060" s="2">
        <v>45695</v>
      </c>
    </row>
    <row r="1061" spans="1:47" hidden="1" x14ac:dyDescent="0.2">
      <c r="A1061" t="s">
        <v>0</v>
      </c>
      <c r="B1061" t="s">
        <v>34</v>
      </c>
      <c r="C1061" s="2">
        <v>45658</v>
      </c>
      <c r="D1061" s="2">
        <v>45777</v>
      </c>
      <c r="E1061" t="s">
        <v>2</v>
      </c>
      <c r="F1061" s="2">
        <v>45695</v>
      </c>
      <c r="G1061" t="s">
        <v>121</v>
      </c>
      <c r="H1061" t="s">
        <v>140</v>
      </c>
      <c r="I1061" t="s">
        <v>6616</v>
      </c>
      <c r="J1061" s="2">
        <v>45688</v>
      </c>
      <c r="K1061" s="2">
        <v>46022</v>
      </c>
      <c r="L1061" t="s">
        <v>2439</v>
      </c>
      <c r="M1061" t="s">
        <v>7</v>
      </c>
      <c r="N1061" t="s">
        <v>8</v>
      </c>
      <c r="O1061" t="s">
        <v>6500</v>
      </c>
      <c r="P1061" t="s">
        <v>6487</v>
      </c>
      <c r="Q1061" t="s">
        <v>6617</v>
      </c>
      <c r="R1061" t="s">
        <v>6403</v>
      </c>
      <c r="S1061" t="s">
        <v>6404</v>
      </c>
      <c r="T1061" t="s">
        <v>6319</v>
      </c>
      <c r="U1061" t="s">
        <v>6320</v>
      </c>
      <c r="V1061" t="s">
        <v>103</v>
      </c>
      <c r="W1061" t="s">
        <v>6405</v>
      </c>
      <c r="X1061" t="s">
        <v>6406</v>
      </c>
      <c r="Y1061" t="s">
        <v>17</v>
      </c>
      <c r="Z1061" t="s">
        <v>6407</v>
      </c>
      <c r="AA1061" t="s">
        <v>103</v>
      </c>
      <c r="AB1061" t="s">
        <v>382</v>
      </c>
      <c r="AC1061" t="s">
        <v>1674</v>
      </c>
      <c r="AD1061" t="s">
        <v>39</v>
      </c>
      <c r="AE1061" t="s">
        <v>1675</v>
      </c>
      <c r="AF1061" t="s">
        <v>1676</v>
      </c>
      <c r="AG1061" t="s">
        <v>25</v>
      </c>
      <c r="AH1061" t="s">
        <v>26</v>
      </c>
      <c r="AI1061" t="s">
        <v>27</v>
      </c>
      <c r="AJ1061" t="s">
        <v>28</v>
      </c>
      <c r="AK1061" s="3">
        <v>18150000</v>
      </c>
      <c r="AL1061" s="3">
        <v>0</v>
      </c>
      <c r="AM1061" s="3">
        <v>0</v>
      </c>
      <c r="AN1061" s="3">
        <v>18150000</v>
      </c>
      <c r="AO1061" s="3">
        <v>1815000</v>
      </c>
      <c r="AP1061" s="3">
        <v>16335000</v>
      </c>
      <c r="AQ1061" t="s">
        <v>6618</v>
      </c>
      <c r="AR1061" t="s">
        <v>1</v>
      </c>
      <c r="AS1061" t="s">
        <v>6619</v>
      </c>
      <c r="AT1061" t="s">
        <v>1</v>
      </c>
      <c r="AU1061" s="2">
        <v>45695</v>
      </c>
    </row>
    <row r="1062" spans="1:47" hidden="1" x14ac:dyDescent="0.2">
      <c r="A1062" t="s">
        <v>0</v>
      </c>
      <c r="B1062" t="s">
        <v>34</v>
      </c>
      <c r="C1062" s="2">
        <v>45658</v>
      </c>
      <c r="D1062" s="2">
        <v>45777</v>
      </c>
      <c r="E1062" t="s">
        <v>2</v>
      </c>
      <c r="F1062" s="2">
        <v>45695</v>
      </c>
      <c r="G1062" t="s">
        <v>121</v>
      </c>
      <c r="H1062" t="s">
        <v>140</v>
      </c>
      <c r="I1062" t="s">
        <v>6620</v>
      </c>
      <c r="J1062" s="2">
        <v>45694</v>
      </c>
      <c r="K1062" s="2">
        <v>46022</v>
      </c>
      <c r="L1062" t="s">
        <v>2391</v>
      </c>
      <c r="M1062" t="s">
        <v>7</v>
      </c>
      <c r="N1062" t="s">
        <v>8</v>
      </c>
      <c r="O1062" t="s">
        <v>6426</v>
      </c>
      <c r="P1062" t="s">
        <v>6621</v>
      </c>
      <c r="Q1062" t="s">
        <v>6622</v>
      </c>
      <c r="R1062" t="s">
        <v>6403</v>
      </c>
      <c r="S1062" t="s">
        <v>6404</v>
      </c>
      <c r="T1062" t="s">
        <v>6319</v>
      </c>
      <c r="U1062" t="s">
        <v>6320</v>
      </c>
      <c r="V1062" t="s">
        <v>103</v>
      </c>
      <c r="W1062" t="s">
        <v>6405</v>
      </c>
      <c r="X1062" t="s">
        <v>6406</v>
      </c>
      <c r="Y1062" t="s">
        <v>17</v>
      </c>
      <c r="Z1062" t="s">
        <v>6407</v>
      </c>
      <c r="AA1062" t="s">
        <v>103</v>
      </c>
      <c r="AB1062" t="s">
        <v>382</v>
      </c>
      <c r="AC1062" t="s">
        <v>411</v>
      </c>
      <c r="AD1062" t="s">
        <v>39</v>
      </c>
      <c r="AE1062" t="s">
        <v>412</v>
      </c>
      <c r="AF1062" t="s">
        <v>413</v>
      </c>
      <c r="AG1062" t="s">
        <v>25</v>
      </c>
      <c r="AH1062" t="s">
        <v>26</v>
      </c>
      <c r="AI1062" t="s">
        <v>27</v>
      </c>
      <c r="AJ1062" t="s">
        <v>28</v>
      </c>
      <c r="AK1062" s="3">
        <v>42120000</v>
      </c>
      <c r="AL1062" s="3">
        <v>0</v>
      </c>
      <c r="AM1062" s="3">
        <v>0</v>
      </c>
      <c r="AN1062" s="3">
        <v>42120000</v>
      </c>
      <c r="AO1062" s="3">
        <v>12636000</v>
      </c>
      <c r="AP1062" s="3">
        <v>29484000</v>
      </c>
      <c r="AQ1062" t="s">
        <v>6623</v>
      </c>
      <c r="AR1062" t="s">
        <v>1</v>
      </c>
      <c r="AS1062" t="s">
        <v>6430</v>
      </c>
      <c r="AT1062" t="s">
        <v>1</v>
      </c>
      <c r="AU1062" s="2">
        <v>45695</v>
      </c>
    </row>
    <row r="1063" spans="1:47" hidden="1" x14ac:dyDescent="0.2">
      <c r="A1063" t="s">
        <v>0</v>
      </c>
      <c r="B1063" t="s">
        <v>34</v>
      </c>
      <c r="C1063" s="2">
        <v>45658</v>
      </c>
      <c r="D1063" s="2">
        <v>45777</v>
      </c>
      <c r="E1063" t="s">
        <v>2</v>
      </c>
      <c r="F1063" s="2">
        <v>45695</v>
      </c>
      <c r="G1063" t="s">
        <v>121</v>
      </c>
      <c r="H1063" t="s">
        <v>140</v>
      </c>
      <c r="I1063" t="s">
        <v>6624</v>
      </c>
      <c r="J1063" s="2">
        <v>45694</v>
      </c>
      <c r="K1063" s="2">
        <v>46022</v>
      </c>
      <c r="L1063" t="s">
        <v>2391</v>
      </c>
      <c r="M1063" t="s">
        <v>7</v>
      </c>
      <c r="N1063" t="s">
        <v>8</v>
      </c>
      <c r="O1063" t="s">
        <v>6427</v>
      </c>
      <c r="P1063" t="s">
        <v>6582</v>
      </c>
      <c r="Q1063" t="s">
        <v>6625</v>
      </c>
      <c r="R1063" t="s">
        <v>6626</v>
      </c>
      <c r="S1063" t="s">
        <v>6627</v>
      </c>
      <c r="T1063" t="s">
        <v>6319</v>
      </c>
      <c r="U1063" t="s">
        <v>6320</v>
      </c>
      <c r="V1063" t="s">
        <v>103</v>
      </c>
      <c r="W1063" t="s">
        <v>6405</v>
      </c>
      <c r="X1063" t="s">
        <v>6628</v>
      </c>
      <c r="Y1063" t="s">
        <v>17</v>
      </c>
      <c r="Z1063" t="s">
        <v>6407</v>
      </c>
      <c r="AA1063" t="s">
        <v>103</v>
      </c>
      <c r="AB1063" t="s">
        <v>382</v>
      </c>
      <c r="AC1063" t="s">
        <v>6629</v>
      </c>
      <c r="AD1063" t="s">
        <v>39</v>
      </c>
      <c r="AE1063" t="s">
        <v>6630</v>
      </c>
      <c r="AF1063" t="s">
        <v>6631</v>
      </c>
      <c r="AG1063" t="s">
        <v>25</v>
      </c>
      <c r="AH1063" t="s">
        <v>26</v>
      </c>
      <c r="AI1063" t="s">
        <v>27</v>
      </c>
      <c r="AJ1063" t="s">
        <v>28</v>
      </c>
      <c r="AK1063" s="3">
        <v>58800000</v>
      </c>
      <c r="AL1063" s="3">
        <v>0</v>
      </c>
      <c r="AM1063" s="3">
        <v>0</v>
      </c>
      <c r="AN1063" s="3">
        <v>58800000</v>
      </c>
      <c r="AO1063" s="3">
        <v>13230000</v>
      </c>
      <c r="AP1063" s="3">
        <v>45570000</v>
      </c>
      <c r="AQ1063" t="s">
        <v>6632</v>
      </c>
      <c r="AR1063" t="s">
        <v>1</v>
      </c>
      <c r="AS1063" t="s">
        <v>6633</v>
      </c>
      <c r="AT1063" t="s">
        <v>1</v>
      </c>
      <c r="AU1063" s="2">
        <v>45695</v>
      </c>
    </row>
    <row r="1064" spans="1:47" hidden="1" x14ac:dyDescent="0.2">
      <c r="A1064" t="s">
        <v>0</v>
      </c>
      <c r="B1064" t="s">
        <v>34</v>
      </c>
      <c r="C1064" s="2">
        <v>45658</v>
      </c>
      <c r="D1064" s="2">
        <v>45777</v>
      </c>
      <c r="E1064" t="s">
        <v>2</v>
      </c>
      <c r="F1064" s="2">
        <v>45695</v>
      </c>
      <c r="G1064" t="s">
        <v>121</v>
      </c>
      <c r="H1064" t="s">
        <v>140</v>
      </c>
      <c r="I1064" t="s">
        <v>6634</v>
      </c>
      <c r="J1064" s="2">
        <v>45694</v>
      </c>
      <c r="K1064" s="2">
        <v>46022</v>
      </c>
      <c r="L1064" t="s">
        <v>2391</v>
      </c>
      <c r="M1064" t="s">
        <v>7</v>
      </c>
      <c r="N1064" t="s">
        <v>8</v>
      </c>
      <c r="O1064" t="s">
        <v>6426</v>
      </c>
      <c r="P1064" t="s">
        <v>6493</v>
      </c>
      <c r="Q1064" t="s">
        <v>6635</v>
      </c>
      <c r="R1064" t="s">
        <v>6403</v>
      </c>
      <c r="S1064" t="s">
        <v>6404</v>
      </c>
      <c r="T1064" t="s">
        <v>6319</v>
      </c>
      <c r="U1064" t="s">
        <v>6320</v>
      </c>
      <c r="V1064" t="s">
        <v>103</v>
      </c>
      <c r="W1064" t="s">
        <v>6405</v>
      </c>
      <c r="X1064" t="s">
        <v>6406</v>
      </c>
      <c r="Y1064" t="s">
        <v>17</v>
      </c>
      <c r="Z1064" t="s">
        <v>6407</v>
      </c>
      <c r="AA1064" t="s">
        <v>103</v>
      </c>
      <c r="AB1064" t="s">
        <v>382</v>
      </c>
      <c r="AC1064" t="s">
        <v>6636</v>
      </c>
      <c r="AD1064" t="s">
        <v>39</v>
      </c>
      <c r="AE1064" t="s">
        <v>6637</v>
      </c>
      <c r="AF1064" t="s">
        <v>6638</v>
      </c>
      <c r="AG1064" t="s">
        <v>25</v>
      </c>
      <c r="AH1064" t="s">
        <v>26</v>
      </c>
      <c r="AI1064" t="s">
        <v>27</v>
      </c>
      <c r="AJ1064" t="s">
        <v>28</v>
      </c>
      <c r="AK1064" s="3">
        <v>42120000</v>
      </c>
      <c r="AL1064" s="3">
        <v>0</v>
      </c>
      <c r="AM1064" s="3">
        <v>0</v>
      </c>
      <c r="AN1064" s="3">
        <v>42120000</v>
      </c>
      <c r="AO1064" s="3">
        <v>11934000</v>
      </c>
      <c r="AP1064" s="3">
        <v>30186000</v>
      </c>
      <c r="AQ1064" t="s">
        <v>6639</v>
      </c>
      <c r="AR1064" t="s">
        <v>1</v>
      </c>
      <c r="AS1064" t="s">
        <v>6430</v>
      </c>
      <c r="AT1064" t="s">
        <v>1</v>
      </c>
      <c r="AU1064" s="2">
        <v>45695</v>
      </c>
    </row>
    <row r="1065" spans="1:47" hidden="1" x14ac:dyDescent="0.2">
      <c r="A1065" t="s">
        <v>0</v>
      </c>
      <c r="B1065" t="s">
        <v>34</v>
      </c>
      <c r="C1065" s="2">
        <v>45658</v>
      </c>
      <c r="D1065" s="2">
        <v>45777</v>
      </c>
      <c r="E1065" t="s">
        <v>2</v>
      </c>
      <c r="F1065" s="2">
        <v>45695</v>
      </c>
      <c r="G1065" t="s">
        <v>121</v>
      </c>
      <c r="H1065" t="s">
        <v>140</v>
      </c>
      <c r="I1065" t="s">
        <v>6640</v>
      </c>
      <c r="J1065" s="2">
        <v>45694</v>
      </c>
      <c r="K1065" s="2">
        <v>46022</v>
      </c>
      <c r="L1065" t="s">
        <v>2391</v>
      </c>
      <c r="M1065" t="s">
        <v>7</v>
      </c>
      <c r="N1065" t="s">
        <v>8</v>
      </c>
      <c r="O1065" t="s">
        <v>6564</v>
      </c>
      <c r="P1065" t="s">
        <v>6553</v>
      </c>
      <c r="Q1065" t="s">
        <v>6641</v>
      </c>
      <c r="R1065" t="s">
        <v>6434</v>
      </c>
      <c r="S1065" t="s">
        <v>6435</v>
      </c>
      <c r="T1065" t="s">
        <v>6319</v>
      </c>
      <c r="U1065" t="s">
        <v>6320</v>
      </c>
      <c r="V1065" t="s">
        <v>103</v>
      </c>
      <c r="W1065" t="s">
        <v>6405</v>
      </c>
      <c r="X1065" t="s">
        <v>6436</v>
      </c>
      <c r="Y1065" t="s">
        <v>17</v>
      </c>
      <c r="Z1065" t="s">
        <v>6407</v>
      </c>
      <c r="AA1065" t="s">
        <v>103</v>
      </c>
      <c r="AB1065" t="s">
        <v>382</v>
      </c>
      <c r="AC1065" t="s">
        <v>555</v>
      </c>
      <c r="AD1065" t="s">
        <v>39</v>
      </c>
      <c r="AE1065" t="s">
        <v>556</v>
      </c>
      <c r="AF1065" t="s">
        <v>557</v>
      </c>
      <c r="AG1065" t="s">
        <v>25</v>
      </c>
      <c r="AH1065" t="s">
        <v>26</v>
      </c>
      <c r="AI1065" t="s">
        <v>27</v>
      </c>
      <c r="AJ1065" t="s">
        <v>28</v>
      </c>
      <c r="AK1065" s="3">
        <v>45990000</v>
      </c>
      <c r="AL1065" s="3">
        <v>0</v>
      </c>
      <c r="AM1065" s="3">
        <v>0</v>
      </c>
      <c r="AN1065" s="3">
        <v>45990000</v>
      </c>
      <c r="AO1065" s="3">
        <v>13797000</v>
      </c>
      <c r="AP1065" s="3">
        <v>32193000</v>
      </c>
      <c r="AQ1065" t="s">
        <v>6642</v>
      </c>
      <c r="AR1065" t="s">
        <v>1</v>
      </c>
      <c r="AS1065" t="s">
        <v>6643</v>
      </c>
      <c r="AT1065" t="s">
        <v>1</v>
      </c>
      <c r="AU1065" s="2">
        <v>45695</v>
      </c>
    </row>
    <row r="1066" spans="1:47" hidden="1" x14ac:dyDescent="0.2">
      <c r="A1066" t="s">
        <v>0</v>
      </c>
      <c r="B1066" t="s">
        <v>34</v>
      </c>
      <c r="C1066" s="2">
        <v>45658</v>
      </c>
      <c r="D1066" s="2">
        <v>45777</v>
      </c>
      <c r="E1066" t="s">
        <v>2</v>
      </c>
      <c r="F1066" s="2">
        <v>45695</v>
      </c>
      <c r="G1066" t="s">
        <v>121</v>
      </c>
      <c r="H1066" t="s">
        <v>140</v>
      </c>
      <c r="I1066" t="s">
        <v>6644</v>
      </c>
      <c r="J1066" s="2">
        <v>45694</v>
      </c>
      <c r="K1066" s="2">
        <v>46022</v>
      </c>
      <c r="L1066" t="s">
        <v>2391</v>
      </c>
      <c r="M1066" t="s">
        <v>7</v>
      </c>
      <c r="N1066" t="s">
        <v>8</v>
      </c>
      <c r="O1066" t="s">
        <v>6645</v>
      </c>
      <c r="P1066" t="s">
        <v>6646</v>
      </c>
      <c r="Q1066" t="s">
        <v>6647</v>
      </c>
      <c r="R1066" t="s">
        <v>6403</v>
      </c>
      <c r="S1066" t="s">
        <v>6404</v>
      </c>
      <c r="T1066" t="s">
        <v>6319</v>
      </c>
      <c r="U1066" t="s">
        <v>6320</v>
      </c>
      <c r="V1066" t="s">
        <v>103</v>
      </c>
      <c r="W1066" t="s">
        <v>6405</v>
      </c>
      <c r="X1066" t="s">
        <v>6406</v>
      </c>
      <c r="Y1066" t="s">
        <v>17</v>
      </c>
      <c r="Z1066" t="s">
        <v>6407</v>
      </c>
      <c r="AA1066" t="s">
        <v>103</v>
      </c>
      <c r="AB1066" t="s">
        <v>382</v>
      </c>
      <c r="AC1066" t="s">
        <v>712</v>
      </c>
      <c r="AD1066" t="s">
        <v>39</v>
      </c>
      <c r="AE1066" t="s">
        <v>713</v>
      </c>
      <c r="AF1066" t="s">
        <v>714</v>
      </c>
      <c r="AG1066" t="s">
        <v>25</v>
      </c>
      <c r="AH1066" t="s">
        <v>26</v>
      </c>
      <c r="AI1066" t="s">
        <v>27</v>
      </c>
      <c r="AJ1066" t="s">
        <v>28</v>
      </c>
      <c r="AK1066" s="3">
        <v>39000000</v>
      </c>
      <c r="AL1066" s="3">
        <v>0</v>
      </c>
      <c r="AM1066" s="3">
        <v>0</v>
      </c>
      <c r="AN1066" s="3">
        <v>39000000</v>
      </c>
      <c r="AO1066" s="3">
        <v>10400000</v>
      </c>
      <c r="AP1066" s="3">
        <v>28600000</v>
      </c>
      <c r="AQ1066" t="s">
        <v>6648</v>
      </c>
      <c r="AR1066" t="s">
        <v>1</v>
      </c>
      <c r="AS1066" t="s">
        <v>6649</v>
      </c>
      <c r="AT1066" t="s">
        <v>1</v>
      </c>
      <c r="AU1066" s="2">
        <v>45695</v>
      </c>
    </row>
    <row r="1067" spans="1:47" hidden="1" x14ac:dyDescent="0.2">
      <c r="A1067" t="s">
        <v>0</v>
      </c>
      <c r="B1067" t="s">
        <v>34</v>
      </c>
      <c r="C1067" s="2">
        <v>45658</v>
      </c>
      <c r="D1067" s="2">
        <v>45777</v>
      </c>
      <c r="E1067" t="s">
        <v>2</v>
      </c>
      <c r="F1067" s="2">
        <v>45695</v>
      </c>
      <c r="G1067" t="s">
        <v>121</v>
      </c>
      <c r="H1067" t="s">
        <v>140</v>
      </c>
      <c r="I1067" t="s">
        <v>6650</v>
      </c>
      <c r="J1067" s="2">
        <v>45695</v>
      </c>
      <c r="K1067" s="2">
        <v>46022</v>
      </c>
      <c r="L1067" t="s">
        <v>2386</v>
      </c>
      <c r="M1067" t="s">
        <v>7</v>
      </c>
      <c r="N1067" t="s">
        <v>8</v>
      </c>
      <c r="O1067" t="s">
        <v>6488</v>
      </c>
      <c r="P1067" t="s">
        <v>6651</v>
      </c>
      <c r="Q1067" t="s">
        <v>6652</v>
      </c>
      <c r="R1067" t="s">
        <v>6403</v>
      </c>
      <c r="S1067" t="s">
        <v>6404</v>
      </c>
      <c r="T1067" t="s">
        <v>6319</v>
      </c>
      <c r="U1067" t="s">
        <v>6320</v>
      </c>
      <c r="V1067" t="s">
        <v>103</v>
      </c>
      <c r="W1067" t="s">
        <v>6405</v>
      </c>
      <c r="X1067" t="s">
        <v>6406</v>
      </c>
      <c r="Y1067" t="s">
        <v>17</v>
      </c>
      <c r="Z1067" t="s">
        <v>6407</v>
      </c>
      <c r="AA1067" t="s">
        <v>103</v>
      </c>
      <c r="AB1067" t="s">
        <v>382</v>
      </c>
      <c r="AC1067" t="s">
        <v>6653</v>
      </c>
      <c r="AD1067" t="s">
        <v>39</v>
      </c>
      <c r="AE1067" t="s">
        <v>6654</v>
      </c>
      <c r="AF1067" t="s">
        <v>6655</v>
      </c>
      <c r="AG1067" t="s">
        <v>25</v>
      </c>
      <c r="AH1067" t="s">
        <v>26</v>
      </c>
      <c r="AI1067" t="s">
        <v>27</v>
      </c>
      <c r="AJ1067" t="s">
        <v>28</v>
      </c>
      <c r="AK1067" s="3">
        <v>50400000</v>
      </c>
      <c r="AL1067" s="3">
        <v>0</v>
      </c>
      <c r="AM1067" s="3">
        <v>0</v>
      </c>
      <c r="AN1067" s="3">
        <v>50400000</v>
      </c>
      <c r="AO1067" s="3">
        <v>0</v>
      </c>
      <c r="AP1067" s="3">
        <v>50400000</v>
      </c>
      <c r="AQ1067" t="s">
        <v>6656</v>
      </c>
      <c r="AR1067" t="s">
        <v>1</v>
      </c>
      <c r="AS1067" t="s">
        <v>6657</v>
      </c>
      <c r="AT1067" t="s">
        <v>1</v>
      </c>
      <c r="AU1067" s="2">
        <v>45695</v>
      </c>
    </row>
    <row r="1068" spans="1:47" hidden="1" x14ac:dyDescent="0.2">
      <c r="A1068" t="s">
        <v>0</v>
      </c>
      <c r="B1068" t="s">
        <v>34</v>
      </c>
      <c r="C1068" s="2">
        <v>45658</v>
      </c>
      <c r="D1068" s="2">
        <v>45777</v>
      </c>
      <c r="E1068" t="s">
        <v>2</v>
      </c>
      <c r="F1068" s="2">
        <v>45695</v>
      </c>
      <c r="G1068" t="s">
        <v>121</v>
      </c>
      <c r="H1068" t="s">
        <v>140</v>
      </c>
      <c r="I1068" t="s">
        <v>6658</v>
      </c>
      <c r="J1068" s="2">
        <v>45695</v>
      </c>
      <c r="K1068" s="2">
        <v>46022</v>
      </c>
      <c r="L1068" t="s">
        <v>2386</v>
      </c>
      <c r="M1068" t="s">
        <v>7</v>
      </c>
      <c r="N1068" t="s">
        <v>8</v>
      </c>
      <c r="O1068" t="s">
        <v>6605</v>
      </c>
      <c r="P1068" t="s">
        <v>6604</v>
      </c>
      <c r="Q1068" t="s">
        <v>6659</v>
      </c>
      <c r="R1068" t="s">
        <v>6403</v>
      </c>
      <c r="S1068" t="s">
        <v>6404</v>
      </c>
      <c r="T1068" t="s">
        <v>6319</v>
      </c>
      <c r="U1068" t="s">
        <v>6320</v>
      </c>
      <c r="V1068" t="s">
        <v>103</v>
      </c>
      <c r="W1068" t="s">
        <v>6405</v>
      </c>
      <c r="X1068" t="s">
        <v>6406</v>
      </c>
      <c r="Y1068" t="s">
        <v>17</v>
      </c>
      <c r="Z1068" t="s">
        <v>6407</v>
      </c>
      <c r="AA1068" t="s">
        <v>103</v>
      </c>
      <c r="AB1068" t="s">
        <v>382</v>
      </c>
      <c r="AC1068" t="s">
        <v>4118</v>
      </c>
      <c r="AD1068" t="s">
        <v>39</v>
      </c>
      <c r="AE1068" t="s">
        <v>4119</v>
      </c>
      <c r="AF1068" t="s">
        <v>4120</v>
      </c>
      <c r="AG1068" t="s">
        <v>25</v>
      </c>
      <c r="AH1068" t="s">
        <v>26</v>
      </c>
      <c r="AI1068" t="s">
        <v>27</v>
      </c>
      <c r="AJ1068" t="s">
        <v>28</v>
      </c>
      <c r="AK1068" s="3">
        <v>37800000</v>
      </c>
      <c r="AL1068" s="3">
        <v>0</v>
      </c>
      <c r="AM1068" s="3">
        <v>0</v>
      </c>
      <c r="AN1068" s="3">
        <v>37800000</v>
      </c>
      <c r="AO1068" s="3">
        <v>11340000</v>
      </c>
      <c r="AP1068" s="3">
        <v>26460000</v>
      </c>
      <c r="AQ1068" t="s">
        <v>6660</v>
      </c>
      <c r="AR1068" t="s">
        <v>1</v>
      </c>
      <c r="AS1068" t="s">
        <v>6661</v>
      </c>
      <c r="AT1068" t="s">
        <v>1</v>
      </c>
      <c r="AU1068" s="2">
        <v>45695</v>
      </c>
    </row>
    <row r="1069" spans="1:47" hidden="1" x14ac:dyDescent="0.2">
      <c r="A1069" t="s">
        <v>0</v>
      </c>
      <c r="B1069" t="s">
        <v>34</v>
      </c>
      <c r="C1069" s="2">
        <v>45658</v>
      </c>
      <c r="D1069" s="2">
        <v>45777</v>
      </c>
      <c r="E1069" t="s">
        <v>2</v>
      </c>
      <c r="F1069" s="2">
        <v>45695</v>
      </c>
      <c r="G1069" t="s">
        <v>121</v>
      </c>
      <c r="H1069" t="s">
        <v>140</v>
      </c>
      <c r="I1069" t="s">
        <v>6662</v>
      </c>
      <c r="J1069" s="2">
        <v>45695</v>
      </c>
      <c r="K1069" s="2">
        <v>46022</v>
      </c>
      <c r="L1069" t="s">
        <v>2386</v>
      </c>
      <c r="M1069" t="s">
        <v>7</v>
      </c>
      <c r="N1069" t="s">
        <v>8</v>
      </c>
      <c r="O1069" t="s">
        <v>6401</v>
      </c>
      <c r="P1069" t="s">
        <v>6663</v>
      </c>
      <c r="Q1069" t="s">
        <v>6664</v>
      </c>
      <c r="R1069" t="s">
        <v>6665</v>
      </c>
      <c r="S1069" t="s">
        <v>6666</v>
      </c>
      <c r="T1069" t="s">
        <v>6319</v>
      </c>
      <c r="U1069" t="s">
        <v>6320</v>
      </c>
      <c r="V1069" t="s">
        <v>103</v>
      </c>
      <c r="W1069" t="s">
        <v>6405</v>
      </c>
      <c r="X1069" t="s">
        <v>6667</v>
      </c>
      <c r="Y1069" t="s">
        <v>17</v>
      </c>
      <c r="Z1069" t="s">
        <v>6407</v>
      </c>
      <c r="AA1069" t="s">
        <v>103</v>
      </c>
      <c r="AB1069" t="s">
        <v>382</v>
      </c>
      <c r="AC1069" t="s">
        <v>2724</v>
      </c>
      <c r="AD1069" t="s">
        <v>39</v>
      </c>
      <c r="AE1069" t="s">
        <v>2725</v>
      </c>
      <c r="AF1069" t="s">
        <v>2726</v>
      </c>
      <c r="AG1069" t="s">
        <v>25</v>
      </c>
      <c r="AH1069" t="s">
        <v>26</v>
      </c>
      <c r="AI1069" t="s">
        <v>27</v>
      </c>
      <c r="AJ1069" t="s">
        <v>28</v>
      </c>
      <c r="AK1069" s="3">
        <v>50400000</v>
      </c>
      <c r="AL1069" s="3">
        <v>0</v>
      </c>
      <c r="AM1069" s="3">
        <v>0</v>
      </c>
      <c r="AN1069" s="3">
        <v>50400000</v>
      </c>
      <c r="AO1069" s="3">
        <v>13160000</v>
      </c>
      <c r="AP1069" s="3">
        <v>37240000</v>
      </c>
      <c r="AQ1069" t="s">
        <v>6668</v>
      </c>
      <c r="AR1069" t="s">
        <v>1</v>
      </c>
      <c r="AS1069" t="s">
        <v>6669</v>
      </c>
      <c r="AT1069" t="s">
        <v>1</v>
      </c>
      <c r="AU1069" s="2">
        <v>45695</v>
      </c>
    </row>
    <row r="1070" spans="1:47" hidden="1" x14ac:dyDescent="0.2">
      <c r="A1070" t="s">
        <v>0</v>
      </c>
      <c r="B1070" t="s">
        <v>34</v>
      </c>
      <c r="C1070" s="2">
        <v>45658</v>
      </c>
      <c r="D1070" s="2">
        <v>45777</v>
      </c>
      <c r="E1070" t="s">
        <v>2</v>
      </c>
      <c r="F1070" s="2">
        <v>45695</v>
      </c>
      <c r="G1070" t="s">
        <v>121</v>
      </c>
      <c r="H1070" t="s">
        <v>140</v>
      </c>
      <c r="I1070" t="s">
        <v>6670</v>
      </c>
      <c r="J1070" s="2">
        <v>45695</v>
      </c>
      <c r="K1070" s="2">
        <v>46022</v>
      </c>
      <c r="L1070" t="s">
        <v>2386</v>
      </c>
      <c r="M1070" t="s">
        <v>7</v>
      </c>
      <c r="N1070" t="s">
        <v>8</v>
      </c>
      <c r="O1070" t="s">
        <v>6646</v>
      </c>
      <c r="P1070" t="s">
        <v>6671</v>
      </c>
      <c r="Q1070" t="s">
        <v>6672</v>
      </c>
      <c r="R1070" t="s">
        <v>6403</v>
      </c>
      <c r="S1070" t="s">
        <v>6404</v>
      </c>
      <c r="T1070" t="s">
        <v>6319</v>
      </c>
      <c r="U1070" t="s">
        <v>6320</v>
      </c>
      <c r="V1070" t="s">
        <v>103</v>
      </c>
      <c r="W1070" t="s">
        <v>6405</v>
      </c>
      <c r="X1070" t="s">
        <v>6406</v>
      </c>
      <c r="Y1070" t="s">
        <v>17</v>
      </c>
      <c r="Z1070" t="s">
        <v>6407</v>
      </c>
      <c r="AA1070" t="s">
        <v>103</v>
      </c>
      <c r="AB1070" t="s">
        <v>382</v>
      </c>
      <c r="AC1070" t="s">
        <v>2270</v>
      </c>
      <c r="AD1070" t="s">
        <v>39</v>
      </c>
      <c r="AE1070" t="s">
        <v>2271</v>
      </c>
      <c r="AF1070" t="s">
        <v>2272</v>
      </c>
      <c r="AG1070" t="s">
        <v>25</v>
      </c>
      <c r="AH1070" t="s">
        <v>26</v>
      </c>
      <c r="AI1070" t="s">
        <v>27</v>
      </c>
      <c r="AJ1070" t="s">
        <v>28</v>
      </c>
      <c r="AK1070" s="3">
        <v>45600000</v>
      </c>
      <c r="AL1070" s="3">
        <v>0</v>
      </c>
      <c r="AM1070" s="3">
        <v>0</v>
      </c>
      <c r="AN1070" s="3">
        <v>45600000</v>
      </c>
      <c r="AO1070" s="3">
        <v>13680000</v>
      </c>
      <c r="AP1070" s="3">
        <v>31920000</v>
      </c>
      <c r="AQ1070" t="s">
        <v>6673</v>
      </c>
      <c r="AR1070" t="s">
        <v>1</v>
      </c>
      <c r="AS1070" t="s">
        <v>6674</v>
      </c>
      <c r="AT1070" t="s">
        <v>1</v>
      </c>
      <c r="AU1070" s="2">
        <v>45695</v>
      </c>
    </row>
    <row r="1071" spans="1:47" hidden="1" x14ac:dyDescent="0.2">
      <c r="A1071" t="s">
        <v>0</v>
      </c>
      <c r="B1071" t="s">
        <v>34</v>
      </c>
      <c r="C1071" s="2">
        <v>45658</v>
      </c>
      <c r="D1071" s="2">
        <v>45777</v>
      </c>
      <c r="E1071" t="s">
        <v>2</v>
      </c>
      <c r="F1071" s="2">
        <v>45695</v>
      </c>
      <c r="G1071" t="s">
        <v>121</v>
      </c>
      <c r="H1071" t="s">
        <v>140</v>
      </c>
      <c r="I1071" t="s">
        <v>6675</v>
      </c>
      <c r="J1071" s="2">
        <v>45695</v>
      </c>
      <c r="K1071" s="2">
        <v>46022</v>
      </c>
      <c r="L1071" t="s">
        <v>2386</v>
      </c>
      <c r="M1071" t="s">
        <v>7</v>
      </c>
      <c r="N1071" t="s">
        <v>8</v>
      </c>
      <c r="O1071" t="s">
        <v>6411</v>
      </c>
      <c r="P1071" t="s">
        <v>6676</v>
      </c>
      <c r="Q1071" t="s">
        <v>6677</v>
      </c>
      <c r="R1071" t="s">
        <v>6403</v>
      </c>
      <c r="S1071" t="s">
        <v>6404</v>
      </c>
      <c r="T1071" t="s">
        <v>6319</v>
      </c>
      <c r="U1071" t="s">
        <v>6320</v>
      </c>
      <c r="V1071" t="s">
        <v>103</v>
      </c>
      <c r="W1071" t="s">
        <v>6405</v>
      </c>
      <c r="X1071" t="s">
        <v>6406</v>
      </c>
      <c r="Y1071" t="s">
        <v>17</v>
      </c>
      <c r="Z1071" t="s">
        <v>6407</v>
      </c>
      <c r="AA1071" t="s">
        <v>103</v>
      </c>
      <c r="AB1071" t="s">
        <v>382</v>
      </c>
      <c r="AC1071" t="s">
        <v>3552</v>
      </c>
      <c r="AD1071" t="s">
        <v>39</v>
      </c>
      <c r="AE1071" t="s">
        <v>3553</v>
      </c>
      <c r="AF1071" t="s">
        <v>3554</v>
      </c>
      <c r="AG1071" t="s">
        <v>25</v>
      </c>
      <c r="AH1071" t="s">
        <v>26</v>
      </c>
      <c r="AI1071" t="s">
        <v>27</v>
      </c>
      <c r="AJ1071" t="s">
        <v>28</v>
      </c>
      <c r="AK1071" s="3">
        <v>19800000</v>
      </c>
      <c r="AL1071" s="3">
        <v>0</v>
      </c>
      <c r="AM1071" s="3">
        <v>0</v>
      </c>
      <c r="AN1071" s="3">
        <v>19800000</v>
      </c>
      <c r="AO1071" s="3">
        <v>5610000</v>
      </c>
      <c r="AP1071" s="3">
        <v>14190000</v>
      </c>
      <c r="AQ1071" t="s">
        <v>6678</v>
      </c>
      <c r="AR1071" t="s">
        <v>1</v>
      </c>
      <c r="AS1071" t="s">
        <v>6679</v>
      </c>
      <c r="AT1071" t="s">
        <v>1</v>
      </c>
      <c r="AU1071" s="2">
        <v>45695</v>
      </c>
    </row>
    <row r="1072" spans="1:47" hidden="1" x14ac:dyDescent="0.2">
      <c r="A1072" t="s">
        <v>0</v>
      </c>
      <c r="B1072" t="s">
        <v>34</v>
      </c>
      <c r="C1072" s="2">
        <v>45658</v>
      </c>
      <c r="D1072" s="2">
        <v>45777</v>
      </c>
      <c r="E1072" t="s">
        <v>2</v>
      </c>
      <c r="F1072" s="2">
        <v>45695</v>
      </c>
      <c r="G1072" t="s">
        <v>121</v>
      </c>
      <c r="H1072" t="s">
        <v>140</v>
      </c>
      <c r="I1072" t="s">
        <v>6680</v>
      </c>
      <c r="J1072" s="2">
        <v>45695</v>
      </c>
      <c r="K1072" s="2">
        <v>46022</v>
      </c>
      <c r="L1072" t="s">
        <v>2386</v>
      </c>
      <c r="M1072" t="s">
        <v>7</v>
      </c>
      <c r="N1072" t="s">
        <v>8</v>
      </c>
      <c r="O1072" t="s">
        <v>6681</v>
      </c>
      <c r="P1072" t="s">
        <v>6682</v>
      </c>
      <c r="Q1072" t="s">
        <v>6683</v>
      </c>
      <c r="R1072" t="s">
        <v>6684</v>
      </c>
      <c r="S1072" t="s">
        <v>6685</v>
      </c>
      <c r="T1072" t="s">
        <v>6319</v>
      </c>
      <c r="U1072" t="s">
        <v>6320</v>
      </c>
      <c r="V1072" t="s">
        <v>103</v>
      </c>
      <c r="W1072" t="s">
        <v>6405</v>
      </c>
      <c r="X1072" t="s">
        <v>6686</v>
      </c>
      <c r="Y1072" t="s">
        <v>17</v>
      </c>
      <c r="Z1072" t="s">
        <v>6407</v>
      </c>
      <c r="AA1072" t="s">
        <v>103</v>
      </c>
      <c r="AB1072" t="s">
        <v>382</v>
      </c>
      <c r="AC1072" t="s">
        <v>2262</v>
      </c>
      <c r="AD1072" t="s">
        <v>39</v>
      </c>
      <c r="AE1072" t="s">
        <v>2263</v>
      </c>
      <c r="AF1072" t="s">
        <v>2264</v>
      </c>
      <c r="AG1072" t="s">
        <v>25</v>
      </c>
      <c r="AH1072" t="s">
        <v>26</v>
      </c>
      <c r="AI1072" t="s">
        <v>27</v>
      </c>
      <c r="AJ1072" t="s">
        <v>28</v>
      </c>
      <c r="AK1072" s="3">
        <v>39060000</v>
      </c>
      <c r="AL1072" s="3">
        <v>0</v>
      </c>
      <c r="AM1072" s="3">
        <v>0</v>
      </c>
      <c r="AN1072" s="3">
        <v>39060000</v>
      </c>
      <c r="AO1072" s="3">
        <v>11718000</v>
      </c>
      <c r="AP1072" s="3">
        <v>27342000</v>
      </c>
      <c r="AQ1072" t="s">
        <v>6687</v>
      </c>
      <c r="AR1072" t="s">
        <v>1</v>
      </c>
      <c r="AS1072" t="s">
        <v>6688</v>
      </c>
      <c r="AT1072" t="s">
        <v>1</v>
      </c>
      <c r="AU1072" s="2">
        <v>45695</v>
      </c>
    </row>
    <row r="1073" spans="1:47" hidden="1" x14ac:dyDescent="0.2">
      <c r="A1073" t="s">
        <v>0</v>
      </c>
      <c r="B1073" t="s">
        <v>34</v>
      </c>
      <c r="C1073" s="2">
        <v>45658</v>
      </c>
      <c r="D1073" s="2">
        <v>45777</v>
      </c>
      <c r="E1073" t="s">
        <v>2</v>
      </c>
      <c r="F1073" s="2">
        <v>45695</v>
      </c>
      <c r="G1073" t="s">
        <v>121</v>
      </c>
      <c r="H1073" t="s">
        <v>140</v>
      </c>
      <c r="I1073" t="s">
        <v>6689</v>
      </c>
      <c r="J1073" s="2">
        <v>45695</v>
      </c>
      <c r="K1073" s="2">
        <v>46022</v>
      </c>
      <c r="L1073" t="s">
        <v>2386</v>
      </c>
      <c r="M1073" t="s">
        <v>7</v>
      </c>
      <c r="N1073" t="s">
        <v>8</v>
      </c>
      <c r="O1073" t="s">
        <v>6645</v>
      </c>
      <c r="P1073" t="s">
        <v>6690</v>
      </c>
      <c r="Q1073" t="s">
        <v>6691</v>
      </c>
      <c r="R1073" t="s">
        <v>6403</v>
      </c>
      <c r="S1073" t="s">
        <v>6404</v>
      </c>
      <c r="T1073" t="s">
        <v>6319</v>
      </c>
      <c r="U1073" t="s">
        <v>6320</v>
      </c>
      <c r="V1073" t="s">
        <v>103</v>
      </c>
      <c r="W1073" t="s">
        <v>6405</v>
      </c>
      <c r="X1073" t="s">
        <v>6406</v>
      </c>
      <c r="Y1073" t="s">
        <v>17</v>
      </c>
      <c r="Z1073" t="s">
        <v>6407</v>
      </c>
      <c r="AA1073" t="s">
        <v>103</v>
      </c>
      <c r="AB1073" t="s">
        <v>382</v>
      </c>
      <c r="AC1073" t="s">
        <v>3912</v>
      </c>
      <c r="AD1073" t="s">
        <v>39</v>
      </c>
      <c r="AE1073" t="s">
        <v>3913</v>
      </c>
      <c r="AF1073" t="s">
        <v>3914</v>
      </c>
      <c r="AG1073" t="s">
        <v>25</v>
      </c>
      <c r="AH1073" t="s">
        <v>26</v>
      </c>
      <c r="AI1073" t="s">
        <v>27</v>
      </c>
      <c r="AJ1073" t="s">
        <v>28</v>
      </c>
      <c r="AK1073" s="3">
        <v>39000000</v>
      </c>
      <c r="AL1073" s="3">
        <v>0</v>
      </c>
      <c r="AM1073" s="3">
        <v>0</v>
      </c>
      <c r="AN1073" s="3">
        <v>39000000</v>
      </c>
      <c r="AO1073" s="3">
        <v>11700000</v>
      </c>
      <c r="AP1073" s="3">
        <v>27300000</v>
      </c>
      <c r="AQ1073" t="s">
        <v>6692</v>
      </c>
      <c r="AR1073" t="s">
        <v>1</v>
      </c>
      <c r="AS1073" t="s">
        <v>6649</v>
      </c>
      <c r="AT1073" t="s">
        <v>1</v>
      </c>
      <c r="AU1073" s="2">
        <v>45695</v>
      </c>
    </row>
    <row r="1074" spans="1:47" hidden="1" x14ac:dyDescent="0.2">
      <c r="A1074" t="s">
        <v>0</v>
      </c>
      <c r="B1074" t="s">
        <v>34</v>
      </c>
      <c r="C1074" s="2">
        <v>45658</v>
      </c>
      <c r="D1074" s="2">
        <v>45777</v>
      </c>
      <c r="E1074" t="s">
        <v>2</v>
      </c>
      <c r="F1074" s="2">
        <v>45695</v>
      </c>
      <c r="G1074" t="s">
        <v>121</v>
      </c>
      <c r="H1074" t="s">
        <v>140</v>
      </c>
      <c r="I1074" t="s">
        <v>6693</v>
      </c>
      <c r="J1074" s="2">
        <v>45695</v>
      </c>
      <c r="K1074" s="2">
        <v>46022</v>
      </c>
      <c r="L1074" t="s">
        <v>2386</v>
      </c>
      <c r="M1074" t="s">
        <v>7</v>
      </c>
      <c r="N1074" t="s">
        <v>8</v>
      </c>
      <c r="O1074" t="s">
        <v>6362</v>
      </c>
      <c r="P1074" t="s">
        <v>6694</v>
      </c>
      <c r="Q1074" t="s">
        <v>6511</v>
      </c>
      <c r="R1074" t="s">
        <v>6434</v>
      </c>
      <c r="S1074" t="s">
        <v>6435</v>
      </c>
      <c r="T1074" t="s">
        <v>6319</v>
      </c>
      <c r="U1074" t="s">
        <v>6320</v>
      </c>
      <c r="V1074" t="s">
        <v>103</v>
      </c>
      <c r="W1074" t="s">
        <v>6405</v>
      </c>
      <c r="X1074" t="s">
        <v>6436</v>
      </c>
      <c r="Y1074" t="s">
        <v>17</v>
      </c>
      <c r="Z1074" t="s">
        <v>6407</v>
      </c>
      <c r="AA1074" t="s">
        <v>103</v>
      </c>
      <c r="AB1074" t="s">
        <v>382</v>
      </c>
      <c r="AC1074" t="s">
        <v>2896</v>
      </c>
      <c r="AD1074" t="s">
        <v>39</v>
      </c>
      <c r="AE1074" t="s">
        <v>2897</v>
      </c>
      <c r="AF1074" t="s">
        <v>2898</v>
      </c>
      <c r="AG1074" t="s">
        <v>25</v>
      </c>
      <c r="AH1074" t="s">
        <v>26</v>
      </c>
      <c r="AI1074" t="s">
        <v>27</v>
      </c>
      <c r="AJ1074" t="s">
        <v>28</v>
      </c>
      <c r="AK1074" s="3">
        <v>42000000</v>
      </c>
      <c r="AL1074" s="3">
        <v>0</v>
      </c>
      <c r="AM1074" s="3">
        <v>0</v>
      </c>
      <c r="AN1074" s="3">
        <v>42000000</v>
      </c>
      <c r="AO1074" s="3">
        <v>11433333</v>
      </c>
      <c r="AP1074" s="3">
        <v>30566667</v>
      </c>
      <c r="AQ1074" t="s">
        <v>6695</v>
      </c>
      <c r="AR1074" t="s">
        <v>1</v>
      </c>
      <c r="AS1074" t="s">
        <v>6513</v>
      </c>
      <c r="AT1074" t="s">
        <v>1</v>
      </c>
      <c r="AU1074" s="2">
        <v>45695</v>
      </c>
    </row>
    <row r="1075" spans="1:47" hidden="1" x14ac:dyDescent="0.2">
      <c r="A1075" t="s">
        <v>0</v>
      </c>
      <c r="B1075" t="s">
        <v>34</v>
      </c>
      <c r="C1075" s="2">
        <v>45658</v>
      </c>
      <c r="D1075" s="2">
        <v>45777</v>
      </c>
      <c r="E1075" t="s">
        <v>2</v>
      </c>
      <c r="F1075" s="2">
        <v>45695</v>
      </c>
      <c r="G1075" t="s">
        <v>121</v>
      </c>
      <c r="H1075" t="s">
        <v>140</v>
      </c>
      <c r="I1075" t="s">
        <v>6696</v>
      </c>
      <c r="J1075" s="2">
        <v>45695</v>
      </c>
      <c r="K1075" s="2">
        <v>46022</v>
      </c>
      <c r="L1075" t="s">
        <v>2386</v>
      </c>
      <c r="M1075" t="s">
        <v>7</v>
      </c>
      <c r="N1075" t="s">
        <v>8</v>
      </c>
      <c r="O1075" t="s">
        <v>6362</v>
      </c>
      <c r="P1075" t="s">
        <v>6697</v>
      </c>
      <c r="Q1075" t="s">
        <v>6511</v>
      </c>
      <c r="R1075" t="s">
        <v>6434</v>
      </c>
      <c r="S1075" t="s">
        <v>6435</v>
      </c>
      <c r="T1075" t="s">
        <v>6319</v>
      </c>
      <c r="U1075" t="s">
        <v>6320</v>
      </c>
      <c r="V1075" t="s">
        <v>103</v>
      </c>
      <c r="W1075" t="s">
        <v>6405</v>
      </c>
      <c r="X1075" t="s">
        <v>6436</v>
      </c>
      <c r="Y1075" t="s">
        <v>17</v>
      </c>
      <c r="Z1075" t="s">
        <v>6407</v>
      </c>
      <c r="AA1075" t="s">
        <v>103</v>
      </c>
      <c r="AB1075" t="s">
        <v>382</v>
      </c>
      <c r="AC1075" t="s">
        <v>547</v>
      </c>
      <c r="AD1075" t="s">
        <v>39</v>
      </c>
      <c r="AE1075" t="s">
        <v>548</v>
      </c>
      <c r="AF1075" t="s">
        <v>549</v>
      </c>
      <c r="AG1075" t="s">
        <v>25</v>
      </c>
      <c r="AH1075" t="s">
        <v>26</v>
      </c>
      <c r="AI1075" t="s">
        <v>27</v>
      </c>
      <c r="AJ1075" t="s">
        <v>28</v>
      </c>
      <c r="AK1075" s="3">
        <v>42000000</v>
      </c>
      <c r="AL1075" s="3">
        <v>0</v>
      </c>
      <c r="AM1075" s="3">
        <v>0</v>
      </c>
      <c r="AN1075" s="3">
        <v>42000000</v>
      </c>
      <c r="AO1075" s="3">
        <v>11900000</v>
      </c>
      <c r="AP1075" s="3">
        <v>30100000</v>
      </c>
      <c r="AQ1075" t="s">
        <v>6698</v>
      </c>
      <c r="AR1075" t="s">
        <v>1</v>
      </c>
      <c r="AS1075" t="s">
        <v>6513</v>
      </c>
      <c r="AT1075" t="s">
        <v>1</v>
      </c>
      <c r="AU1075" s="2">
        <v>45695</v>
      </c>
    </row>
    <row r="1076" spans="1:47" hidden="1" x14ac:dyDescent="0.2">
      <c r="A1076" t="s">
        <v>0</v>
      </c>
      <c r="B1076" t="s">
        <v>34</v>
      </c>
      <c r="C1076" s="2">
        <v>45658</v>
      </c>
      <c r="D1076" s="2">
        <v>45777</v>
      </c>
      <c r="E1076" t="s">
        <v>2</v>
      </c>
      <c r="F1076" s="2">
        <v>45695</v>
      </c>
      <c r="G1076" t="s">
        <v>189</v>
      </c>
      <c r="H1076" t="s">
        <v>3523</v>
      </c>
      <c r="I1076" t="s">
        <v>3586</v>
      </c>
      <c r="J1076" s="2">
        <v>45688</v>
      </c>
      <c r="K1076" s="2">
        <v>46022</v>
      </c>
      <c r="L1076" t="s">
        <v>2439</v>
      </c>
      <c r="M1076" t="s">
        <v>7</v>
      </c>
      <c r="N1076" t="s">
        <v>8</v>
      </c>
      <c r="O1076" t="s">
        <v>3587</v>
      </c>
      <c r="P1076" t="s">
        <v>6645</v>
      </c>
      <c r="Q1076" t="s">
        <v>3588</v>
      </c>
      <c r="R1076" t="s">
        <v>376</v>
      </c>
      <c r="S1076" t="s">
        <v>377</v>
      </c>
      <c r="T1076" t="s">
        <v>12</v>
      </c>
      <c r="U1076" t="s">
        <v>13</v>
      </c>
      <c r="V1076" t="s">
        <v>378</v>
      </c>
      <c r="W1076" t="s">
        <v>379</v>
      </c>
      <c r="X1076" t="s">
        <v>380</v>
      </c>
      <c r="Y1076" t="s">
        <v>17</v>
      </c>
      <c r="Z1076" t="s">
        <v>381</v>
      </c>
      <c r="AA1076" t="s">
        <v>103</v>
      </c>
      <c r="AB1076" t="s">
        <v>382</v>
      </c>
      <c r="AC1076" t="s">
        <v>6699</v>
      </c>
      <c r="AD1076" t="s">
        <v>3590</v>
      </c>
      <c r="AE1076" t="s">
        <v>3591</v>
      </c>
      <c r="AF1076" t="s">
        <v>6700</v>
      </c>
      <c r="AG1076" t="s">
        <v>25</v>
      </c>
      <c r="AH1076" t="s">
        <v>26</v>
      </c>
      <c r="AI1076" t="s">
        <v>27</v>
      </c>
      <c r="AJ1076" t="s">
        <v>28</v>
      </c>
      <c r="AK1076" s="3">
        <v>250000000</v>
      </c>
      <c r="AL1076" s="3">
        <v>0</v>
      </c>
      <c r="AM1076" s="3">
        <v>0</v>
      </c>
      <c r="AN1076" s="3">
        <v>250000000</v>
      </c>
      <c r="AO1076" s="3">
        <v>250000000</v>
      </c>
      <c r="AP1076" s="3">
        <v>0</v>
      </c>
      <c r="AQ1076" t="s">
        <v>6701</v>
      </c>
      <c r="AR1076" t="s">
        <v>1</v>
      </c>
      <c r="AS1076" t="s">
        <v>3594</v>
      </c>
      <c r="AT1076" t="s">
        <v>1</v>
      </c>
      <c r="AU1076" s="2">
        <v>45695</v>
      </c>
    </row>
    <row r="1077" spans="1:47" hidden="1" x14ac:dyDescent="0.2">
      <c r="A1077" t="s">
        <v>0</v>
      </c>
      <c r="B1077" t="s">
        <v>34</v>
      </c>
      <c r="C1077" s="2">
        <v>45658</v>
      </c>
      <c r="D1077" s="2">
        <v>45777</v>
      </c>
      <c r="E1077" t="s">
        <v>2</v>
      </c>
      <c r="F1077" s="2">
        <v>45695</v>
      </c>
      <c r="G1077" t="s">
        <v>189</v>
      </c>
      <c r="H1077" t="s">
        <v>3523</v>
      </c>
      <c r="I1077" t="s">
        <v>3586</v>
      </c>
      <c r="J1077" s="2">
        <v>45688</v>
      </c>
      <c r="K1077" s="2">
        <v>46022</v>
      </c>
      <c r="L1077" t="s">
        <v>2439</v>
      </c>
      <c r="M1077" t="s">
        <v>7</v>
      </c>
      <c r="N1077" t="s">
        <v>8</v>
      </c>
      <c r="O1077" t="s">
        <v>3595</v>
      </c>
      <c r="P1077" t="s">
        <v>6645</v>
      </c>
      <c r="Q1077" t="s">
        <v>3588</v>
      </c>
      <c r="R1077" t="s">
        <v>376</v>
      </c>
      <c r="S1077" t="s">
        <v>377</v>
      </c>
      <c r="T1077" t="s">
        <v>12</v>
      </c>
      <c r="U1077" t="s">
        <v>13</v>
      </c>
      <c r="V1077" t="s">
        <v>378</v>
      </c>
      <c r="W1077" t="s">
        <v>379</v>
      </c>
      <c r="X1077" t="s">
        <v>380</v>
      </c>
      <c r="Y1077" t="s">
        <v>17</v>
      </c>
      <c r="Z1077" t="s">
        <v>381</v>
      </c>
      <c r="AA1077" t="s">
        <v>103</v>
      </c>
      <c r="AB1077" t="s">
        <v>382</v>
      </c>
      <c r="AC1077" t="s">
        <v>6699</v>
      </c>
      <c r="AD1077" t="s">
        <v>3590</v>
      </c>
      <c r="AE1077" t="s">
        <v>3591</v>
      </c>
      <c r="AF1077" t="s">
        <v>6700</v>
      </c>
      <c r="AG1077" t="s">
        <v>25</v>
      </c>
      <c r="AH1077" t="s">
        <v>26</v>
      </c>
      <c r="AI1077" t="s">
        <v>27</v>
      </c>
      <c r="AJ1077" t="s">
        <v>28</v>
      </c>
      <c r="AK1077" s="3">
        <v>226000000</v>
      </c>
      <c r="AL1077" s="3">
        <v>0</v>
      </c>
      <c r="AM1077" s="3">
        <v>0</v>
      </c>
      <c r="AN1077" s="3">
        <v>226000000</v>
      </c>
      <c r="AO1077" s="3">
        <v>226000000</v>
      </c>
      <c r="AP1077" s="3">
        <v>0</v>
      </c>
      <c r="AQ1077" t="s">
        <v>6701</v>
      </c>
      <c r="AR1077" t="s">
        <v>34</v>
      </c>
      <c r="AS1077" t="s">
        <v>3597</v>
      </c>
      <c r="AT1077" t="s">
        <v>1</v>
      </c>
      <c r="AU1077" s="2">
        <v>45695</v>
      </c>
    </row>
    <row r="1078" spans="1:47" hidden="1" x14ac:dyDescent="0.2">
      <c r="A1078" t="s">
        <v>0</v>
      </c>
      <c r="B1078" t="s">
        <v>34</v>
      </c>
      <c r="C1078" s="2">
        <v>45658</v>
      </c>
      <c r="D1078" s="2">
        <v>45777</v>
      </c>
      <c r="E1078" t="s">
        <v>2</v>
      </c>
      <c r="F1078" s="2">
        <v>45695</v>
      </c>
      <c r="G1078" t="s">
        <v>121</v>
      </c>
      <c r="H1078" t="s">
        <v>140</v>
      </c>
      <c r="I1078" t="s">
        <v>6702</v>
      </c>
      <c r="J1078" s="2">
        <v>45688</v>
      </c>
      <c r="K1078" s="2">
        <v>46022</v>
      </c>
      <c r="L1078" t="s">
        <v>2439</v>
      </c>
      <c r="M1078" t="s">
        <v>7</v>
      </c>
      <c r="N1078" t="s">
        <v>8</v>
      </c>
      <c r="O1078" t="s">
        <v>6697</v>
      </c>
      <c r="P1078" t="s">
        <v>6559</v>
      </c>
      <c r="Q1078" t="s">
        <v>6703</v>
      </c>
      <c r="R1078" t="s">
        <v>6434</v>
      </c>
      <c r="S1078" t="s">
        <v>6435</v>
      </c>
      <c r="T1078" t="s">
        <v>6319</v>
      </c>
      <c r="U1078" t="s">
        <v>6320</v>
      </c>
      <c r="V1078" t="s">
        <v>103</v>
      </c>
      <c r="W1078" t="s">
        <v>6405</v>
      </c>
      <c r="X1078" t="s">
        <v>6436</v>
      </c>
      <c r="Y1078" t="s">
        <v>17</v>
      </c>
      <c r="Z1078" t="s">
        <v>6407</v>
      </c>
      <c r="AA1078" t="s">
        <v>103</v>
      </c>
      <c r="AB1078" t="s">
        <v>382</v>
      </c>
      <c r="AC1078" t="s">
        <v>3287</v>
      </c>
      <c r="AD1078" t="s">
        <v>39</v>
      </c>
      <c r="AE1078" t="s">
        <v>3288</v>
      </c>
      <c r="AF1078" t="s">
        <v>3289</v>
      </c>
      <c r="AG1078" t="s">
        <v>25</v>
      </c>
      <c r="AH1078" t="s">
        <v>26</v>
      </c>
      <c r="AI1078" t="s">
        <v>27</v>
      </c>
      <c r="AJ1078" t="s">
        <v>28</v>
      </c>
      <c r="AK1078" s="3">
        <v>31500000</v>
      </c>
      <c r="AL1078" s="3">
        <v>0</v>
      </c>
      <c r="AM1078" s="3">
        <v>0</v>
      </c>
      <c r="AN1078" s="3">
        <v>31500000</v>
      </c>
      <c r="AO1078" s="3">
        <v>9450000</v>
      </c>
      <c r="AP1078" s="3">
        <v>22050000</v>
      </c>
      <c r="AQ1078" t="s">
        <v>6704</v>
      </c>
      <c r="AR1078" t="s">
        <v>1</v>
      </c>
      <c r="AS1078" t="s">
        <v>6705</v>
      </c>
      <c r="AT1078" t="s">
        <v>1</v>
      </c>
      <c r="AU1078" s="2">
        <v>45695</v>
      </c>
    </row>
    <row r="1079" spans="1:47" hidden="1" x14ac:dyDescent="0.2">
      <c r="A1079" t="s">
        <v>0</v>
      </c>
      <c r="B1079" t="s">
        <v>34</v>
      </c>
      <c r="C1079" s="2">
        <v>45658</v>
      </c>
      <c r="D1079" s="2">
        <v>45777</v>
      </c>
      <c r="E1079" t="s">
        <v>2</v>
      </c>
      <c r="F1079" s="2">
        <v>45695</v>
      </c>
      <c r="G1079" t="s">
        <v>121</v>
      </c>
      <c r="H1079" t="s">
        <v>140</v>
      </c>
      <c r="I1079" t="s">
        <v>6706</v>
      </c>
      <c r="J1079" s="2">
        <v>45695</v>
      </c>
      <c r="K1079" s="2">
        <v>46022</v>
      </c>
      <c r="L1079" t="s">
        <v>2386</v>
      </c>
      <c r="M1079" t="s">
        <v>7</v>
      </c>
      <c r="N1079" t="s">
        <v>8</v>
      </c>
      <c r="O1079" t="s">
        <v>6336</v>
      </c>
      <c r="P1079" t="s">
        <v>6707</v>
      </c>
      <c r="Q1079" t="s">
        <v>6708</v>
      </c>
      <c r="R1079" t="s">
        <v>6626</v>
      </c>
      <c r="S1079" t="s">
        <v>6627</v>
      </c>
      <c r="T1079" t="s">
        <v>6319</v>
      </c>
      <c r="U1079" t="s">
        <v>6320</v>
      </c>
      <c r="V1079" t="s">
        <v>103</v>
      </c>
      <c r="W1079" t="s">
        <v>6405</v>
      </c>
      <c r="X1079" t="s">
        <v>6628</v>
      </c>
      <c r="Y1079" t="s">
        <v>17</v>
      </c>
      <c r="Z1079" t="s">
        <v>6407</v>
      </c>
      <c r="AA1079" t="s">
        <v>103</v>
      </c>
      <c r="AB1079" t="s">
        <v>382</v>
      </c>
      <c r="AC1079" t="s">
        <v>6709</v>
      </c>
      <c r="AD1079" t="s">
        <v>39</v>
      </c>
      <c r="AE1079" t="s">
        <v>6710</v>
      </c>
      <c r="AF1079" t="s">
        <v>6711</v>
      </c>
      <c r="AG1079" t="s">
        <v>25</v>
      </c>
      <c r="AH1079" t="s">
        <v>26</v>
      </c>
      <c r="AI1079" t="s">
        <v>27</v>
      </c>
      <c r="AJ1079" t="s">
        <v>28</v>
      </c>
      <c r="AK1079" s="3">
        <v>53550000</v>
      </c>
      <c r="AL1079" s="3">
        <v>0</v>
      </c>
      <c r="AM1079" s="3">
        <v>0</v>
      </c>
      <c r="AN1079" s="3">
        <v>53550000</v>
      </c>
      <c r="AO1079" s="3">
        <v>15172500</v>
      </c>
      <c r="AP1079" s="3">
        <v>38377500</v>
      </c>
      <c r="AQ1079" t="s">
        <v>6712</v>
      </c>
      <c r="AR1079" t="s">
        <v>1</v>
      </c>
      <c r="AS1079" t="s">
        <v>6713</v>
      </c>
      <c r="AT1079" t="s">
        <v>1</v>
      </c>
      <c r="AU1079" s="2">
        <v>45695</v>
      </c>
    </row>
    <row r="1080" spans="1:47" hidden="1" x14ac:dyDescent="0.2">
      <c r="A1080" t="s">
        <v>0</v>
      </c>
      <c r="B1080" t="s">
        <v>34</v>
      </c>
      <c r="C1080" s="2">
        <v>45658</v>
      </c>
      <c r="D1080" s="2">
        <v>45777</v>
      </c>
      <c r="E1080" t="s">
        <v>2</v>
      </c>
      <c r="F1080" s="2">
        <v>45695</v>
      </c>
      <c r="G1080" t="s">
        <v>121</v>
      </c>
      <c r="H1080" t="s">
        <v>140</v>
      </c>
      <c r="I1080" t="s">
        <v>6714</v>
      </c>
      <c r="J1080" s="2">
        <v>45695</v>
      </c>
      <c r="K1080" s="2">
        <v>46022</v>
      </c>
      <c r="L1080" t="s">
        <v>2386</v>
      </c>
      <c r="M1080" t="s">
        <v>7</v>
      </c>
      <c r="N1080" t="s">
        <v>8</v>
      </c>
      <c r="O1080" t="s">
        <v>6715</v>
      </c>
      <c r="P1080" t="s">
        <v>6716</v>
      </c>
      <c r="Q1080" t="s">
        <v>6717</v>
      </c>
      <c r="R1080" t="s">
        <v>6718</v>
      </c>
      <c r="S1080" t="s">
        <v>6719</v>
      </c>
      <c r="T1080" t="s">
        <v>6319</v>
      </c>
      <c r="U1080" t="s">
        <v>6320</v>
      </c>
      <c r="V1080" t="s">
        <v>103</v>
      </c>
      <c r="W1080" t="s">
        <v>6405</v>
      </c>
      <c r="X1080" t="s">
        <v>6720</v>
      </c>
      <c r="Y1080" t="s">
        <v>17</v>
      </c>
      <c r="Z1080" t="s">
        <v>6407</v>
      </c>
      <c r="AA1080" t="s">
        <v>103</v>
      </c>
      <c r="AB1080" t="s">
        <v>382</v>
      </c>
      <c r="AC1080" t="s">
        <v>2254</v>
      </c>
      <c r="AD1080" t="s">
        <v>39</v>
      </c>
      <c r="AE1080" t="s">
        <v>2255</v>
      </c>
      <c r="AF1080" t="s">
        <v>2256</v>
      </c>
      <c r="AG1080" t="s">
        <v>25</v>
      </c>
      <c r="AH1080" t="s">
        <v>26</v>
      </c>
      <c r="AI1080" t="s">
        <v>27</v>
      </c>
      <c r="AJ1080" t="s">
        <v>28</v>
      </c>
      <c r="AK1080" s="3">
        <v>36000000</v>
      </c>
      <c r="AL1080" s="3">
        <v>0</v>
      </c>
      <c r="AM1080" s="3">
        <v>0</v>
      </c>
      <c r="AN1080" s="3">
        <v>36000000</v>
      </c>
      <c r="AO1080" s="3">
        <v>10000000</v>
      </c>
      <c r="AP1080" s="3">
        <v>26000000</v>
      </c>
      <c r="AQ1080" t="s">
        <v>6721</v>
      </c>
      <c r="AR1080" t="s">
        <v>1</v>
      </c>
      <c r="AS1080" t="s">
        <v>6722</v>
      </c>
      <c r="AT1080" t="s">
        <v>1</v>
      </c>
      <c r="AU1080" s="2">
        <v>45695</v>
      </c>
    </row>
    <row r="1081" spans="1:47" hidden="1" x14ac:dyDescent="0.2">
      <c r="A1081" t="s">
        <v>0</v>
      </c>
      <c r="B1081" t="s">
        <v>34</v>
      </c>
      <c r="C1081" s="2">
        <v>45658</v>
      </c>
      <c r="D1081" s="2">
        <v>45777</v>
      </c>
      <c r="E1081" t="s">
        <v>2</v>
      </c>
      <c r="F1081" s="2">
        <v>45695</v>
      </c>
      <c r="G1081" t="s">
        <v>121</v>
      </c>
      <c r="H1081" t="s">
        <v>140</v>
      </c>
      <c r="I1081" t="s">
        <v>6723</v>
      </c>
      <c r="J1081" s="2">
        <v>45695</v>
      </c>
      <c r="K1081" s="2">
        <v>46022</v>
      </c>
      <c r="L1081" t="s">
        <v>2386</v>
      </c>
      <c r="M1081" t="s">
        <v>7</v>
      </c>
      <c r="N1081" t="s">
        <v>8</v>
      </c>
      <c r="O1081" t="s">
        <v>6724</v>
      </c>
      <c r="P1081" t="s">
        <v>6592</v>
      </c>
      <c r="Q1081" t="s">
        <v>6725</v>
      </c>
      <c r="R1081" t="s">
        <v>6465</v>
      </c>
      <c r="S1081" t="s">
        <v>6466</v>
      </c>
      <c r="T1081" t="s">
        <v>6319</v>
      </c>
      <c r="U1081" t="s">
        <v>6320</v>
      </c>
      <c r="V1081" t="s">
        <v>103</v>
      </c>
      <c r="W1081" t="s">
        <v>6405</v>
      </c>
      <c r="X1081" t="s">
        <v>6467</v>
      </c>
      <c r="Y1081" t="s">
        <v>17</v>
      </c>
      <c r="Z1081" t="s">
        <v>6407</v>
      </c>
      <c r="AA1081" t="s">
        <v>103</v>
      </c>
      <c r="AB1081" t="s">
        <v>382</v>
      </c>
      <c r="AC1081" t="s">
        <v>743</v>
      </c>
      <c r="AD1081" t="s">
        <v>39</v>
      </c>
      <c r="AE1081" t="s">
        <v>744</v>
      </c>
      <c r="AF1081" t="s">
        <v>745</v>
      </c>
      <c r="AG1081" t="s">
        <v>25</v>
      </c>
      <c r="AH1081" t="s">
        <v>26</v>
      </c>
      <c r="AI1081" t="s">
        <v>27</v>
      </c>
      <c r="AJ1081" t="s">
        <v>28</v>
      </c>
      <c r="AK1081" s="3">
        <v>18150000</v>
      </c>
      <c r="AL1081" s="3">
        <v>0</v>
      </c>
      <c r="AM1081" s="3">
        <v>0</v>
      </c>
      <c r="AN1081" s="3">
        <v>18150000</v>
      </c>
      <c r="AO1081" s="3">
        <v>5445000</v>
      </c>
      <c r="AP1081" s="3">
        <v>12705000</v>
      </c>
      <c r="AQ1081" t="s">
        <v>6726</v>
      </c>
      <c r="AR1081" t="s">
        <v>1</v>
      </c>
      <c r="AS1081" t="s">
        <v>6727</v>
      </c>
      <c r="AT1081" t="s">
        <v>1</v>
      </c>
      <c r="AU1081" s="2">
        <v>45695</v>
      </c>
    </row>
    <row r="1082" spans="1:47" hidden="1" x14ac:dyDescent="0.2">
      <c r="A1082" t="s">
        <v>0</v>
      </c>
      <c r="B1082" t="s">
        <v>34</v>
      </c>
      <c r="C1082" s="2">
        <v>45658</v>
      </c>
      <c r="D1082" s="2">
        <v>45777</v>
      </c>
      <c r="E1082" t="s">
        <v>2</v>
      </c>
      <c r="F1082" s="2">
        <v>45695</v>
      </c>
      <c r="G1082" t="s">
        <v>121</v>
      </c>
      <c r="H1082" t="s">
        <v>140</v>
      </c>
      <c r="I1082" t="s">
        <v>6728</v>
      </c>
      <c r="J1082" s="2">
        <v>45695</v>
      </c>
      <c r="K1082" s="2">
        <v>46022</v>
      </c>
      <c r="L1082" t="s">
        <v>2386</v>
      </c>
      <c r="M1082" t="s">
        <v>7</v>
      </c>
      <c r="N1082" t="s">
        <v>8</v>
      </c>
      <c r="O1082" t="s">
        <v>6494</v>
      </c>
      <c r="P1082" t="s">
        <v>6729</v>
      </c>
      <c r="Q1082" t="s">
        <v>6730</v>
      </c>
      <c r="R1082" t="s">
        <v>6731</v>
      </c>
      <c r="S1082" t="s">
        <v>6732</v>
      </c>
      <c r="T1082" t="s">
        <v>6319</v>
      </c>
      <c r="U1082" t="s">
        <v>6320</v>
      </c>
      <c r="V1082" t="s">
        <v>103</v>
      </c>
      <c r="W1082" t="s">
        <v>6405</v>
      </c>
      <c r="X1082" t="s">
        <v>6733</v>
      </c>
      <c r="Y1082" t="s">
        <v>17</v>
      </c>
      <c r="Z1082" t="s">
        <v>6407</v>
      </c>
      <c r="AA1082" t="s">
        <v>103</v>
      </c>
      <c r="AB1082" t="s">
        <v>382</v>
      </c>
      <c r="AC1082" t="s">
        <v>2750</v>
      </c>
      <c r="AD1082" t="s">
        <v>39</v>
      </c>
      <c r="AE1082" t="s">
        <v>2751</v>
      </c>
      <c r="AF1082" t="s">
        <v>2752</v>
      </c>
      <c r="AG1082" t="s">
        <v>25</v>
      </c>
      <c r="AH1082" t="s">
        <v>26</v>
      </c>
      <c r="AI1082" t="s">
        <v>27</v>
      </c>
      <c r="AJ1082" t="s">
        <v>28</v>
      </c>
      <c r="AK1082" s="3">
        <v>54000000</v>
      </c>
      <c r="AL1082" s="3">
        <v>0</v>
      </c>
      <c r="AM1082" s="3">
        <v>0</v>
      </c>
      <c r="AN1082" s="3">
        <v>54000000</v>
      </c>
      <c r="AO1082" s="3">
        <v>15000000</v>
      </c>
      <c r="AP1082" s="3">
        <v>39000000</v>
      </c>
      <c r="AQ1082" t="s">
        <v>6734</v>
      </c>
      <c r="AR1082" t="s">
        <v>1</v>
      </c>
      <c r="AS1082" t="s">
        <v>6735</v>
      </c>
      <c r="AT1082" t="s">
        <v>1</v>
      </c>
      <c r="AU1082" s="2">
        <v>45695</v>
      </c>
    </row>
    <row r="1083" spans="1:47" hidden="1" x14ac:dyDescent="0.2">
      <c r="A1083" t="s">
        <v>0</v>
      </c>
      <c r="B1083" t="s">
        <v>34</v>
      </c>
      <c r="C1083" s="2">
        <v>45658</v>
      </c>
      <c r="D1083" s="2">
        <v>45777</v>
      </c>
      <c r="E1083" t="s">
        <v>2</v>
      </c>
      <c r="F1083" s="2">
        <v>45695</v>
      </c>
      <c r="G1083" t="s">
        <v>121</v>
      </c>
      <c r="H1083" t="s">
        <v>140</v>
      </c>
      <c r="I1083" t="s">
        <v>6736</v>
      </c>
      <c r="J1083" s="2">
        <v>45695</v>
      </c>
      <c r="K1083" s="2">
        <v>46022</v>
      </c>
      <c r="L1083" t="s">
        <v>2386</v>
      </c>
      <c r="M1083" t="s">
        <v>7</v>
      </c>
      <c r="N1083" t="s">
        <v>8</v>
      </c>
      <c r="O1083" t="s">
        <v>6418</v>
      </c>
      <c r="P1083" t="s">
        <v>6737</v>
      </c>
      <c r="Q1083" t="s">
        <v>6738</v>
      </c>
      <c r="R1083" t="s">
        <v>6403</v>
      </c>
      <c r="S1083" t="s">
        <v>6404</v>
      </c>
      <c r="T1083" t="s">
        <v>6319</v>
      </c>
      <c r="U1083" t="s">
        <v>6320</v>
      </c>
      <c r="V1083" t="s">
        <v>103</v>
      </c>
      <c r="W1083" t="s">
        <v>6405</v>
      </c>
      <c r="X1083" t="s">
        <v>6406</v>
      </c>
      <c r="Y1083" t="s">
        <v>17</v>
      </c>
      <c r="Z1083" t="s">
        <v>6407</v>
      </c>
      <c r="AA1083" t="s">
        <v>103</v>
      </c>
      <c r="AB1083" t="s">
        <v>382</v>
      </c>
      <c r="AC1083" t="s">
        <v>1801</v>
      </c>
      <c r="AD1083" t="s">
        <v>39</v>
      </c>
      <c r="AE1083" t="s">
        <v>1802</v>
      </c>
      <c r="AF1083" t="s">
        <v>1803</v>
      </c>
      <c r="AG1083" t="s">
        <v>25</v>
      </c>
      <c r="AH1083" t="s">
        <v>26</v>
      </c>
      <c r="AI1083" t="s">
        <v>27</v>
      </c>
      <c r="AJ1083" t="s">
        <v>28</v>
      </c>
      <c r="AK1083" s="3">
        <v>24200000</v>
      </c>
      <c r="AL1083" s="3">
        <v>0</v>
      </c>
      <c r="AM1083" s="3">
        <v>0</v>
      </c>
      <c r="AN1083" s="3">
        <v>24200000</v>
      </c>
      <c r="AO1083" s="3">
        <v>0</v>
      </c>
      <c r="AP1083" s="3">
        <v>24200000</v>
      </c>
      <c r="AQ1083" t="s">
        <v>6739</v>
      </c>
      <c r="AR1083" t="s">
        <v>1</v>
      </c>
      <c r="AS1083" t="s">
        <v>6740</v>
      </c>
      <c r="AT1083" t="s">
        <v>1</v>
      </c>
      <c r="AU1083" s="2">
        <v>45695</v>
      </c>
    </row>
    <row r="1084" spans="1:47" hidden="1" x14ac:dyDescent="0.2">
      <c r="A1084" t="s">
        <v>0</v>
      </c>
      <c r="B1084" t="s">
        <v>34</v>
      </c>
      <c r="C1084" s="2">
        <v>45658</v>
      </c>
      <c r="D1084" s="2">
        <v>45777</v>
      </c>
      <c r="E1084" t="s">
        <v>2</v>
      </c>
      <c r="F1084" s="2">
        <v>45695</v>
      </c>
      <c r="G1084" t="s">
        <v>121</v>
      </c>
      <c r="H1084" t="s">
        <v>140</v>
      </c>
      <c r="I1084" t="s">
        <v>6741</v>
      </c>
      <c r="J1084" s="2">
        <v>45695</v>
      </c>
      <c r="K1084" s="2">
        <v>46022</v>
      </c>
      <c r="L1084" t="s">
        <v>2386</v>
      </c>
      <c r="M1084" t="s">
        <v>7</v>
      </c>
      <c r="N1084" t="s">
        <v>8</v>
      </c>
      <c r="O1084" t="s">
        <v>6742</v>
      </c>
      <c r="P1084" t="s">
        <v>6526</v>
      </c>
      <c r="Q1084" t="s">
        <v>6743</v>
      </c>
      <c r="R1084" t="s">
        <v>6465</v>
      </c>
      <c r="S1084" t="s">
        <v>6466</v>
      </c>
      <c r="T1084" t="s">
        <v>6319</v>
      </c>
      <c r="U1084" t="s">
        <v>6320</v>
      </c>
      <c r="V1084" t="s">
        <v>103</v>
      </c>
      <c r="W1084" t="s">
        <v>6405</v>
      </c>
      <c r="X1084" t="s">
        <v>6467</v>
      </c>
      <c r="Y1084" t="s">
        <v>17</v>
      </c>
      <c r="Z1084" t="s">
        <v>6407</v>
      </c>
      <c r="AA1084" t="s">
        <v>103</v>
      </c>
      <c r="AB1084" t="s">
        <v>382</v>
      </c>
      <c r="AC1084" t="s">
        <v>1193</v>
      </c>
      <c r="AD1084" t="s">
        <v>39</v>
      </c>
      <c r="AE1084" t="s">
        <v>1194</v>
      </c>
      <c r="AF1084" t="s">
        <v>1195</v>
      </c>
      <c r="AG1084" t="s">
        <v>25</v>
      </c>
      <c r="AH1084" t="s">
        <v>26</v>
      </c>
      <c r="AI1084" t="s">
        <v>27</v>
      </c>
      <c r="AJ1084" t="s">
        <v>28</v>
      </c>
      <c r="AK1084" s="3">
        <v>33390000</v>
      </c>
      <c r="AL1084" s="3">
        <v>0</v>
      </c>
      <c r="AM1084" s="3">
        <v>0</v>
      </c>
      <c r="AN1084" s="3">
        <v>33390000</v>
      </c>
      <c r="AO1084" s="3">
        <v>9460500</v>
      </c>
      <c r="AP1084" s="3">
        <v>23929500</v>
      </c>
      <c r="AQ1084" t="s">
        <v>6744</v>
      </c>
      <c r="AR1084" t="s">
        <v>1</v>
      </c>
      <c r="AS1084" t="s">
        <v>6745</v>
      </c>
      <c r="AT1084" t="s">
        <v>1</v>
      </c>
      <c r="AU1084" s="2">
        <v>45695</v>
      </c>
    </row>
    <row r="1085" spans="1:47" hidden="1" x14ac:dyDescent="0.2">
      <c r="A1085" t="s">
        <v>0</v>
      </c>
      <c r="B1085" t="s">
        <v>34</v>
      </c>
      <c r="C1085" s="2">
        <v>45658</v>
      </c>
      <c r="D1085" s="2">
        <v>45777</v>
      </c>
      <c r="E1085" t="s">
        <v>2</v>
      </c>
      <c r="F1085" s="2">
        <v>45695</v>
      </c>
      <c r="G1085" t="s">
        <v>121</v>
      </c>
      <c r="H1085" t="s">
        <v>140</v>
      </c>
      <c r="I1085" t="s">
        <v>6746</v>
      </c>
      <c r="J1085" s="2">
        <v>45695</v>
      </c>
      <c r="K1085" s="2">
        <v>46022</v>
      </c>
      <c r="L1085" t="s">
        <v>2386</v>
      </c>
      <c r="M1085" t="s">
        <v>7</v>
      </c>
      <c r="N1085" t="s">
        <v>8</v>
      </c>
      <c r="O1085" t="s">
        <v>6651</v>
      </c>
      <c r="P1085" t="s">
        <v>6747</v>
      </c>
      <c r="Q1085" t="s">
        <v>6748</v>
      </c>
      <c r="R1085" t="s">
        <v>6731</v>
      </c>
      <c r="S1085" t="s">
        <v>6732</v>
      </c>
      <c r="T1085" t="s">
        <v>6319</v>
      </c>
      <c r="U1085" t="s">
        <v>6320</v>
      </c>
      <c r="V1085" t="s">
        <v>103</v>
      </c>
      <c r="W1085" t="s">
        <v>6405</v>
      </c>
      <c r="X1085" t="s">
        <v>6733</v>
      </c>
      <c r="Y1085" t="s">
        <v>17</v>
      </c>
      <c r="Z1085" t="s">
        <v>6407</v>
      </c>
      <c r="AA1085" t="s">
        <v>103</v>
      </c>
      <c r="AB1085" t="s">
        <v>382</v>
      </c>
      <c r="AC1085" t="s">
        <v>3674</v>
      </c>
      <c r="AD1085" t="s">
        <v>39</v>
      </c>
      <c r="AE1085" t="s">
        <v>3675</v>
      </c>
      <c r="AF1085" t="s">
        <v>3676</v>
      </c>
      <c r="AG1085" t="s">
        <v>25</v>
      </c>
      <c r="AH1085" t="s">
        <v>26</v>
      </c>
      <c r="AI1085" t="s">
        <v>27</v>
      </c>
      <c r="AJ1085" t="s">
        <v>28</v>
      </c>
      <c r="AK1085" s="3">
        <v>36000000</v>
      </c>
      <c r="AL1085" s="3">
        <v>0</v>
      </c>
      <c r="AM1085" s="3">
        <v>0</v>
      </c>
      <c r="AN1085" s="3">
        <v>36000000</v>
      </c>
      <c r="AO1085" s="3">
        <v>10200000</v>
      </c>
      <c r="AP1085" s="3">
        <v>25800000</v>
      </c>
      <c r="AQ1085" t="s">
        <v>6749</v>
      </c>
      <c r="AR1085" t="s">
        <v>1</v>
      </c>
      <c r="AS1085" t="s">
        <v>6750</v>
      </c>
      <c r="AT1085" t="s">
        <v>1</v>
      </c>
      <c r="AU1085" s="2">
        <v>45695</v>
      </c>
    </row>
    <row r="1086" spans="1:47" hidden="1" x14ac:dyDescent="0.2">
      <c r="A1086" t="s">
        <v>0</v>
      </c>
      <c r="B1086" t="s">
        <v>34</v>
      </c>
      <c r="C1086" s="2">
        <v>45658</v>
      </c>
      <c r="D1086" s="2">
        <v>45777</v>
      </c>
      <c r="E1086" t="s">
        <v>2</v>
      </c>
      <c r="F1086" s="2">
        <v>45695</v>
      </c>
      <c r="G1086" t="s">
        <v>121</v>
      </c>
      <c r="H1086" t="s">
        <v>140</v>
      </c>
      <c r="I1086" t="s">
        <v>6751</v>
      </c>
      <c r="J1086" s="2">
        <v>45695</v>
      </c>
      <c r="K1086" s="2">
        <v>46022</v>
      </c>
      <c r="L1086" t="s">
        <v>2386</v>
      </c>
      <c r="M1086" t="s">
        <v>7</v>
      </c>
      <c r="N1086" t="s">
        <v>8</v>
      </c>
      <c r="O1086" t="s">
        <v>6752</v>
      </c>
      <c r="P1086" t="s">
        <v>6753</v>
      </c>
      <c r="Q1086" t="s">
        <v>6754</v>
      </c>
      <c r="R1086" t="s">
        <v>6755</v>
      </c>
      <c r="S1086" t="s">
        <v>6756</v>
      </c>
      <c r="T1086" t="s">
        <v>6319</v>
      </c>
      <c r="U1086" t="s">
        <v>6320</v>
      </c>
      <c r="V1086" t="s">
        <v>103</v>
      </c>
      <c r="W1086" t="s">
        <v>6405</v>
      </c>
      <c r="X1086" t="s">
        <v>6757</v>
      </c>
      <c r="Y1086" t="s">
        <v>17</v>
      </c>
      <c r="Z1086" t="s">
        <v>6407</v>
      </c>
      <c r="AA1086" t="s">
        <v>103</v>
      </c>
      <c r="AB1086" t="s">
        <v>382</v>
      </c>
      <c r="AC1086" t="s">
        <v>2618</v>
      </c>
      <c r="AD1086" t="s">
        <v>39</v>
      </c>
      <c r="AE1086" t="s">
        <v>2619</v>
      </c>
      <c r="AF1086" t="s">
        <v>2620</v>
      </c>
      <c r="AG1086" t="s">
        <v>25</v>
      </c>
      <c r="AH1086" t="s">
        <v>26</v>
      </c>
      <c r="AI1086" t="s">
        <v>27</v>
      </c>
      <c r="AJ1086" t="s">
        <v>28</v>
      </c>
      <c r="AK1086" s="3">
        <v>31500000</v>
      </c>
      <c r="AL1086" s="3">
        <v>0</v>
      </c>
      <c r="AM1086" s="3">
        <v>0</v>
      </c>
      <c r="AN1086" s="3">
        <v>31500000</v>
      </c>
      <c r="AO1086" s="3">
        <v>9450000</v>
      </c>
      <c r="AP1086" s="3">
        <v>22050000</v>
      </c>
      <c r="AQ1086" t="s">
        <v>6758</v>
      </c>
      <c r="AR1086" t="s">
        <v>1</v>
      </c>
      <c r="AS1086" t="s">
        <v>6759</v>
      </c>
      <c r="AT1086" t="s">
        <v>1</v>
      </c>
      <c r="AU1086" s="2">
        <v>45695</v>
      </c>
    </row>
    <row r="1087" spans="1:47" hidden="1" x14ac:dyDescent="0.2">
      <c r="A1087" t="s">
        <v>0</v>
      </c>
      <c r="B1087" t="s">
        <v>34</v>
      </c>
      <c r="C1087" s="2">
        <v>45658</v>
      </c>
      <c r="D1087" s="2">
        <v>45777</v>
      </c>
      <c r="E1087" t="s">
        <v>2</v>
      </c>
      <c r="F1087" s="2">
        <v>45695</v>
      </c>
      <c r="G1087" t="s">
        <v>121</v>
      </c>
      <c r="H1087" t="s">
        <v>140</v>
      </c>
      <c r="I1087" t="s">
        <v>6760</v>
      </c>
      <c r="J1087" s="2">
        <v>45695</v>
      </c>
      <c r="K1087" s="2">
        <v>46022</v>
      </c>
      <c r="L1087" t="s">
        <v>2386</v>
      </c>
      <c r="M1087" t="s">
        <v>7</v>
      </c>
      <c r="N1087" t="s">
        <v>8</v>
      </c>
      <c r="O1087" t="s">
        <v>6716</v>
      </c>
      <c r="P1087" t="s">
        <v>6761</v>
      </c>
      <c r="Q1087" t="s">
        <v>6762</v>
      </c>
      <c r="R1087" t="s">
        <v>6763</v>
      </c>
      <c r="S1087" t="s">
        <v>6764</v>
      </c>
      <c r="T1087" t="s">
        <v>6319</v>
      </c>
      <c r="U1087" t="s">
        <v>6320</v>
      </c>
      <c r="V1087" t="s">
        <v>103</v>
      </c>
      <c r="W1087" t="s">
        <v>6405</v>
      </c>
      <c r="X1087" t="s">
        <v>6765</v>
      </c>
      <c r="Y1087" t="s">
        <v>17</v>
      </c>
      <c r="Z1087" t="s">
        <v>6407</v>
      </c>
      <c r="AA1087" t="s">
        <v>103</v>
      </c>
      <c r="AB1087" t="s">
        <v>382</v>
      </c>
      <c r="AC1087" t="s">
        <v>563</v>
      </c>
      <c r="AD1087" t="s">
        <v>39</v>
      </c>
      <c r="AE1087" t="s">
        <v>564</v>
      </c>
      <c r="AF1087" t="s">
        <v>565</v>
      </c>
      <c r="AG1087" t="s">
        <v>25</v>
      </c>
      <c r="AH1087" t="s">
        <v>26</v>
      </c>
      <c r="AI1087" t="s">
        <v>27</v>
      </c>
      <c r="AJ1087" t="s">
        <v>28</v>
      </c>
      <c r="AK1087" s="3">
        <v>50400000</v>
      </c>
      <c r="AL1087" s="3">
        <v>0</v>
      </c>
      <c r="AM1087" s="3">
        <v>0</v>
      </c>
      <c r="AN1087" s="3">
        <v>50400000</v>
      </c>
      <c r="AO1087" s="3">
        <v>14280000</v>
      </c>
      <c r="AP1087" s="3">
        <v>36120000</v>
      </c>
      <c r="AQ1087" t="s">
        <v>6766</v>
      </c>
      <c r="AR1087" t="s">
        <v>1</v>
      </c>
      <c r="AS1087" t="s">
        <v>6767</v>
      </c>
      <c r="AT1087" t="s">
        <v>1</v>
      </c>
      <c r="AU1087" s="2">
        <v>45695</v>
      </c>
    </row>
    <row r="1088" spans="1:47" hidden="1" x14ac:dyDescent="0.2">
      <c r="A1088" t="s">
        <v>0</v>
      </c>
      <c r="B1088" t="s">
        <v>34</v>
      </c>
      <c r="C1088" s="2">
        <v>45658</v>
      </c>
      <c r="D1088" s="2">
        <v>45777</v>
      </c>
      <c r="E1088" t="s">
        <v>2</v>
      </c>
      <c r="F1088" s="2">
        <v>45695</v>
      </c>
      <c r="G1088" t="s">
        <v>121</v>
      </c>
      <c r="H1088" t="s">
        <v>140</v>
      </c>
      <c r="I1088" t="s">
        <v>6768</v>
      </c>
      <c r="J1088" s="2">
        <v>45695</v>
      </c>
      <c r="K1088" s="2">
        <v>46022</v>
      </c>
      <c r="L1088" t="s">
        <v>2386</v>
      </c>
      <c r="M1088" t="s">
        <v>7</v>
      </c>
      <c r="N1088" t="s">
        <v>8</v>
      </c>
      <c r="O1088" t="s">
        <v>6567</v>
      </c>
      <c r="P1088" t="s">
        <v>6752</v>
      </c>
      <c r="Q1088" t="s">
        <v>6769</v>
      </c>
      <c r="R1088" t="s">
        <v>6434</v>
      </c>
      <c r="S1088" t="s">
        <v>6435</v>
      </c>
      <c r="T1088" t="s">
        <v>6319</v>
      </c>
      <c r="U1088" t="s">
        <v>6320</v>
      </c>
      <c r="V1088" t="s">
        <v>103</v>
      </c>
      <c r="W1088" t="s">
        <v>6405</v>
      </c>
      <c r="X1088" t="s">
        <v>6436</v>
      </c>
      <c r="Y1088" t="s">
        <v>17</v>
      </c>
      <c r="Z1088" t="s">
        <v>6407</v>
      </c>
      <c r="AA1088" t="s">
        <v>103</v>
      </c>
      <c r="AB1088" t="s">
        <v>382</v>
      </c>
      <c r="AC1088" t="s">
        <v>4018</v>
      </c>
      <c r="AD1088" t="s">
        <v>39</v>
      </c>
      <c r="AE1088" t="s">
        <v>4019</v>
      </c>
      <c r="AF1088" t="s">
        <v>4020</v>
      </c>
      <c r="AG1088" t="s">
        <v>25</v>
      </c>
      <c r="AH1088" t="s">
        <v>26</v>
      </c>
      <c r="AI1088" t="s">
        <v>27</v>
      </c>
      <c r="AJ1088" t="s">
        <v>28</v>
      </c>
      <c r="AK1088" s="3">
        <v>18000000</v>
      </c>
      <c r="AL1088" s="3">
        <v>0</v>
      </c>
      <c r="AM1088" s="3">
        <v>0</v>
      </c>
      <c r="AN1088" s="3">
        <v>18000000</v>
      </c>
      <c r="AO1088" s="3">
        <v>0</v>
      </c>
      <c r="AP1088" s="3">
        <v>18000000</v>
      </c>
      <c r="AQ1088" t="s">
        <v>6770</v>
      </c>
      <c r="AR1088" t="s">
        <v>1</v>
      </c>
      <c r="AS1088" t="s">
        <v>6771</v>
      </c>
      <c r="AT1088" t="s">
        <v>1</v>
      </c>
      <c r="AU1088" s="2">
        <v>45695</v>
      </c>
    </row>
    <row r="1089" spans="1:47" hidden="1" x14ac:dyDescent="0.2">
      <c r="A1089" t="s">
        <v>0</v>
      </c>
      <c r="B1089" t="s">
        <v>34</v>
      </c>
      <c r="C1089" s="2">
        <v>45658</v>
      </c>
      <c r="D1089" s="2">
        <v>45777</v>
      </c>
      <c r="E1089" t="s">
        <v>2</v>
      </c>
      <c r="F1089" s="2">
        <v>45695</v>
      </c>
      <c r="G1089" t="s">
        <v>121</v>
      </c>
      <c r="H1089" t="s">
        <v>140</v>
      </c>
      <c r="I1089" t="s">
        <v>6772</v>
      </c>
      <c r="J1089" s="2">
        <v>45695</v>
      </c>
      <c r="K1089" s="2">
        <v>46022</v>
      </c>
      <c r="L1089" t="s">
        <v>2386</v>
      </c>
      <c r="M1089" t="s">
        <v>7</v>
      </c>
      <c r="N1089" t="s">
        <v>8</v>
      </c>
      <c r="O1089" t="s">
        <v>6773</v>
      </c>
      <c r="P1089" t="s">
        <v>6774</v>
      </c>
      <c r="Q1089" t="s">
        <v>6775</v>
      </c>
      <c r="R1089" t="s">
        <v>6465</v>
      </c>
      <c r="S1089" t="s">
        <v>6466</v>
      </c>
      <c r="T1089" t="s">
        <v>6319</v>
      </c>
      <c r="U1089" t="s">
        <v>6320</v>
      </c>
      <c r="V1089" t="s">
        <v>103</v>
      </c>
      <c r="W1089" t="s">
        <v>6405</v>
      </c>
      <c r="X1089" t="s">
        <v>6467</v>
      </c>
      <c r="Y1089" t="s">
        <v>17</v>
      </c>
      <c r="Z1089" t="s">
        <v>6407</v>
      </c>
      <c r="AA1089" t="s">
        <v>103</v>
      </c>
      <c r="AB1089" t="s">
        <v>382</v>
      </c>
      <c r="AC1089" t="s">
        <v>635</v>
      </c>
      <c r="AD1089" t="s">
        <v>39</v>
      </c>
      <c r="AE1089" t="s">
        <v>636</v>
      </c>
      <c r="AF1089" t="s">
        <v>637</v>
      </c>
      <c r="AG1089" t="s">
        <v>25</v>
      </c>
      <c r="AH1089" t="s">
        <v>26</v>
      </c>
      <c r="AI1089" t="s">
        <v>27</v>
      </c>
      <c r="AJ1089" t="s">
        <v>28</v>
      </c>
      <c r="AK1089" s="3">
        <v>31500000</v>
      </c>
      <c r="AL1089" s="3">
        <v>0</v>
      </c>
      <c r="AM1089" s="3">
        <v>0</v>
      </c>
      <c r="AN1089" s="3">
        <v>31500000</v>
      </c>
      <c r="AO1089" s="3">
        <v>9450000</v>
      </c>
      <c r="AP1089" s="3">
        <v>22050000</v>
      </c>
      <c r="AQ1089" t="s">
        <v>6776</v>
      </c>
      <c r="AR1089" t="s">
        <v>1</v>
      </c>
      <c r="AS1089" t="s">
        <v>6777</v>
      </c>
      <c r="AT1089" t="s">
        <v>1</v>
      </c>
      <c r="AU1089" s="2">
        <v>45695</v>
      </c>
    </row>
    <row r="1090" spans="1:47" hidden="1" x14ac:dyDescent="0.2">
      <c r="A1090" t="s">
        <v>0</v>
      </c>
      <c r="B1090" t="s">
        <v>34</v>
      </c>
      <c r="C1090" s="2">
        <v>45658</v>
      </c>
      <c r="D1090" s="2">
        <v>45777</v>
      </c>
      <c r="E1090" t="s">
        <v>2</v>
      </c>
      <c r="F1090" s="2">
        <v>45698</v>
      </c>
      <c r="G1090" t="s">
        <v>121</v>
      </c>
      <c r="H1090" t="s">
        <v>140</v>
      </c>
      <c r="I1090" t="s">
        <v>6778</v>
      </c>
      <c r="J1090" s="2">
        <v>45695</v>
      </c>
      <c r="K1090" s="2">
        <v>46022</v>
      </c>
      <c r="L1090" t="s">
        <v>2386</v>
      </c>
      <c r="M1090" t="s">
        <v>7</v>
      </c>
      <c r="N1090" t="s">
        <v>8</v>
      </c>
      <c r="O1090" t="s">
        <v>6527</v>
      </c>
      <c r="P1090" t="s">
        <v>6779</v>
      </c>
      <c r="Q1090" t="s">
        <v>6780</v>
      </c>
      <c r="R1090" t="s">
        <v>6434</v>
      </c>
      <c r="S1090" t="s">
        <v>6435</v>
      </c>
      <c r="T1090" t="s">
        <v>6319</v>
      </c>
      <c r="U1090" t="s">
        <v>6320</v>
      </c>
      <c r="V1090" t="s">
        <v>103</v>
      </c>
      <c r="W1090" t="s">
        <v>6405</v>
      </c>
      <c r="X1090" t="s">
        <v>6436</v>
      </c>
      <c r="Y1090" t="s">
        <v>17</v>
      </c>
      <c r="Z1090" t="s">
        <v>6407</v>
      </c>
      <c r="AA1090" t="s">
        <v>103</v>
      </c>
      <c r="AB1090" t="s">
        <v>382</v>
      </c>
      <c r="AC1090" t="s">
        <v>2278</v>
      </c>
      <c r="AD1090" t="s">
        <v>39</v>
      </c>
      <c r="AE1090" t="s">
        <v>2279</v>
      </c>
      <c r="AF1090" t="s">
        <v>2280</v>
      </c>
      <c r="AG1090" t="s">
        <v>25</v>
      </c>
      <c r="AH1090" t="s">
        <v>26</v>
      </c>
      <c r="AI1090" t="s">
        <v>27</v>
      </c>
      <c r="AJ1090" t="s">
        <v>28</v>
      </c>
      <c r="AK1090" s="3">
        <v>54000000</v>
      </c>
      <c r="AL1090" s="3">
        <v>0</v>
      </c>
      <c r="AM1090" s="3">
        <v>0</v>
      </c>
      <c r="AN1090" s="3">
        <v>54000000</v>
      </c>
      <c r="AO1090" s="3">
        <v>15300000</v>
      </c>
      <c r="AP1090" s="3">
        <v>38700000</v>
      </c>
      <c r="AQ1090" t="s">
        <v>6781</v>
      </c>
      <c r="AR1090" t="s">
        <v>1</v>
      </c>
      <c r="AS1090" t="s">
        <v>6782</v>
      </c>
      <c r="AT1090" t="s">
        <v>1</v>
      </c>
      <c r="AU1090" s="2">
        <v>45698</v>
      </c>
    </row>
    <row r="1091" spans="1:47" hidden="1" x14ac:dyDescent="0.2">
      <c r="A1091" t="s">
        <v>0</v>
      </c>
      <c r="B1091" t="s">
        <v>34</v>
      </c>
      <c r="C1091" s="2">
        <v>45658</v>
      </c>
      <c r="D1091" s="2">
        <v>45777</v>
      </c>
      <c r="E1091" t="s">
        <v>2</v>
      </c>
      <c r="F1091" s="2">
        <v>45698</v>
      </c>
      <c r="G1091" t="s">
        <v>121</v>
      </c>
      <c r="H1091" t="s">
        <v>140</v>
      </c>
      <c r="I1091" t="s">
        <v>6783</v>
      </c>
      <c r="J1091" s="2">
        <v>45694</v>
      </c>
      <c r="K1091" s="2">
        <v>46022</v>
      </c>
      <c r="L1091" t="s">
        <v>2391</v>
      </c>
      <c r="M1091" t="s">
        <v>7</v>
      </c>
      <c r="N1091" t="s">
        <v>8</v>
      </c>
      <c r="O1091" t="s">
        <v>6587</v>
      </c>
      <c r="P1091" t="s">
        <v>6773</v>
      </c>
      <c r="Q1091" t="s">
        <v>6784</v>
      </c>
      <c r="R1091" t="s">
        <v>6403</v>
      </c>
      <c r="S1091" t="s">
        <v>6404</v>
      </c>
      <c r="T1091" t="s">
        <v>6319</v>
      </c>
      <c r="U1091" t="s">
        <v>6320</v>
      </c>
      <c r="V1091" t="s">
        <v>103</v>
      </c>
      <c r="W1091" t="s">
        <v>6405</v>
      </c>
      <c r="X1091" t="s">
        <v>6406</v>
      </c>
      <c r="Y1091" t="s">
        <v>17</v>
      </c>
      <c r="Z1091" t="s">
        <v>6407</v>
      </c>
      <c r="AA1091" t="s">
        <v>103</v>
      </c>
      <c r="AB1091" t="s">
        <v>382</v>
      </c>
      <c r="AC1091" t="s">
        <v>6785</v>
      </c>
      <c r="AD1091" t="s">
        <v>39</v>
      </c>
      <c r="AE1091" t="s">
        <v>6786</v>
      </c>
      <c r="AF1091" t="s">
        <v>6787</v>
      </c>
      <c r="AG1091" t="s">
        <v>25</v>
      </c>
      <c r="AH1091" t="s">
        <v>26</v>
      </c>
      <c r="AI1091" t="s">
        <v>27</v>
      </c>
      <c r="AJ1091" t="s">
        <v>28</v>
      </c>
      <c r="AK1091" s="3">
        <v>33810000</v>
      </c>
      <c r="AL1091" s="3">
        <v>0</v>
      </c>
      <c r="AM1091" s="3">
        <v>0</v>
      </c>
      <c r="AN1091" s="3">
        <v>33810000</v>
      </c>
      <c r="AO1091" s="3">
        <v>9579500</v>
      </c>
      <c r="AP1091" s="3">
        <v>24230500</v>
      </c>
      <c r="AQ1091" t="s">
        <v>6788</v>
      </c>
      <c r="AR1091" t="s">
        <v>1</v>
      </c>
      <c r="AS1091" t="s">
        <v>6789</v>
      </c>
      <c r="AT1091" t="s">
        <v>1</v>
      </c>
      <c r="AU1091" s="2">
        <v>45698</v>
      </c>
    </row>
    <row r="1092" spans="1:47" hidden="1" x14ac:dyDescent="0.2">
      <c r="A1092" t="s">
        <v>0</v>
      </c>
      <c r="B1092" t="s">
        <v>34</v>
      </c>
      <c r="C1092" s="2">
        <v>45658</v>
      </c>
      <c r="D1092" s="2">
        <v>45777</v>
      </c>
      <c r="E1092" t="s">
        <v>2</v>
      </c>
      <c r="F1092" s="2">
        <v>45698</v>
      </c>
      <c r="G1092" t="s">
        <v>121</v>
      </c>
      <c r="H1092" t="s">
        <v>140</v>
      </c>
      <c r="I1092" t="s">
        <v>6790</v>
      </c>
      <c r="J1092" s="2">
        <v>45698</v>
      </c>
      <c r="K1092" s="2">
        <v>46022</v>
      </c>
      <c r="L1092" t="s">
        <v>2362</v>
      </c>
      <c r="M1092" t="s">
        <v>7</v>
      </c>
      <c r="N1092" t="s">
        <v>8</v>
      </c>
      <c r="O1092" t="s">
        <v>6567</v>
      </c>
      <c r="P1092" t="s">
        <v>6742</v>
      </c>
      <c r="Q1092" t="s">
        <v>6769</v>
      </c>
      <c r="R1092" t="s">
        <v>6434</v>
      </c>
      <c r="S1092" t="s">
        <v>6435</v>
      </c>
      <c r="T1092" t="s">
        <v>6319</v>
      </c>
      <c r="U1092" t="s">
        <v>6320</v>
      </c>
      <c r="V1092" t="s">
        <v>103</v>
      </c>
      <c r="W1092" t="s">
        <v>6405</v>
      </c>
      <c r="X1092" t="s">
        <v>6436</v>
      </c>
      <c r="Y1092" t="s">
        <v>17</v>
      </c>
      <c r="Z1092" t="s">
        <v>6407</v>
      </c>
      <c r="AA1092" t="s">
        <v>103</v>
      </c>
      <c r="AB1092" t="s">
        <v>382</v>
      </c>
      <c r="AC1092" t="s">
        <v>4026</v>
      </c>
      <c r="AD1092" t="s">
        <v>39</v>
      </c>
      <c r="AE1092" t="s">
        <v>4027</v>
      </c>
      <c r="AF1092" t="s">
        <v>4028</v>
      </c>
      <c r="AG1092" t="s">
        <v>25</v>
      </c>
      <c r="AH1092" t="s">
        <v>26</v>
      </c>
      <c r="AI1092" t="s">
        <v>27</v>
      </c>
      <c r="AJ1092" t="s">
        <v>28</v>
      </c>
      <c r="AK1092" s="3">
        <v>18000000</v>
      </c>
      <c r="AL1092" s="3">
        <v>0</v>
      </c>
      <c r="AM1092" s="3">
        <v>0</v>
      </c>
      <c r="AN1092" s="3">
        <v>18000000</v>
      </c>
      <c r="AO1092" s="3">
        <v>4900000</v>
      </c>
      <c r="AP1092" s="3">
        <v>13100000</v>
      </c>
      <c r="AQ1092" t="s">
        <v>6791</v>
      </c>
      <c r="AR1092" t="s">
        <v>1</v>
      </c>
      <c r="AS1092" t="s">
        <v>6771</v>
      </c>
      <c r="AT1092" t="s">
        <v>1</v>
      </c>
      <c r="AU1092" s="2">
        <v>45698</v>
      </c>
    </row>
    <row r="1093" spans="1:47" hidden="1" x14ac:dyDescent="0.2">
      <c r="A1093" t="s">
        <v>0</v>
      </c>
      <c r="B1093" t="s">
        <v>34</v>
      </c>
      <c r="C1093" s="2">
        <v>45658</v>
      </c>
      <c r="D1093" s="2">
        <v>45777</v>
      </c>
      <c r="E1093" t="s">
        <v>2</v>
      </c>
      <c r="F1093" s="2">
        <v>45698</v>
      </c>
      <c r="G1093" t="s">
        <v>121</v>
      </c>
      <c r="H1093" t="s">
        <v>140</v>
      </c>
      <c r="I1093" t="s">
        <v>6792</v>
      </c>
      <c r="J1093" s="2">
        <v>45698</v>
      </c>
      <c r="K1093" s="2">
        <v>46022</v>
      </c>
      <c r="L1093" t="s">
        <v>2362</v>
      </c>
      <c r="M1093" t="s">
        <v>7</v>
      </c>
      <c r="N1093" t="s">
        <v>8</v>
      </c>
      <c r="O1093" t="s">
        <v>6364</v>
      </c>
      <c r="P1093" t="s">
        <v>6793</v>
      </c>
      <c r="Q1093" t="s">
        <v>6794</v>
      </c>
      <c r="R1093" t="s">
        <v>6763</v>
      </c>
      <c r="S1093" t="s">
        <v>6764</v>
      </c>
      <c r="T1093" t="s">
        <v>6319</v>
      </c>
      <c r="U1093" t="s">
        <v>6320</v>
      </c>
      <c r="V1093" t="s">
        <v>103</v>
      </c>
      <c r="W1093" t="s">
        <v>6405</v>
      </c>
      <c r="X1093" t="s">
        <v>6765</v>
      </c>
      <c r="Y1093" t="s">
        <v>17</v>
      </c>
      <c r="Z1093" t="s">
        <v>6407</v>
      </c>
      <c r="AA1093" t="s">
        <v>103</v>
      </c>
      <c r="AB1093" t="s">
        <v>382</v>
      </c>
      <c r="AC1093" t="s">
        <v>926</v>
      </c>
      <c r="AD1093" t="s">
        <v>39</v>
      </c>
      <c r="AE1093" t="s">
        <v>927</v>
      </c>
      <c r="AF1093" t="s">
        <v>928</v>
      </c>
      <c r="AG1093" t="s">
        <v>25</v>
      </c>
      <c r="AH1093" t="s">
        <v>26</v>
      </c>
      <c r="AI1093" t="s">
        <v>27</v>
      </c>
      <c r="AJ1093" t="s">
        <v>28</v>
      </c>
      <c r="AK1093" s="3">
        <v>68000000</v>
      </c>
      <c r="AL1093" s="3">
        <v>0</v>
      </c>
      <c r="AM1093" s="3">
        <v>0</v>
      </c>
      <c r="AN1093" s="3">
        <v>68000000</v>
      </c>
      <c r="AO1093" s="3">
        <v>12183333</v>
      </c>
      <c r="AP1093" s="3">
        <v>55816667</v>
      </c>
      <c r="AQ1093" t="s">
        <v>6795</v>
      </c>
      <c r="AR1093" t="s">
        <v>1</v>
      </c>
      <c r="AS1093" t="s">
        <v>6796</v>
      </c>
      <c r="AT1093" t="s">
        <v>1</v>
      </c>
      <c r="AU1093" s="2">
        <v>45698</v>
      </c>
    </row>
    <row r="1094" spans="1:47" hidden="1" x14ac:dyDescent="0.2">
      <c r="A1094" t="s">
        <v>0</v>
      </c>
      <c r="B1094" t="s">
        <v>34</v>
      </c>
      <c r="C1094" s="2">
        <v>45658</v>
      </c>
      <c r="D1094" s="2">
        <v>45777</v>
      </c>
      <c r="E1094" t="s">
        <v>2</v>
      </c>
      <c r="F1094" s="2">
        <v>45698</v>
      </c>
      <c r="G1094" t="s">
        <v>121</v>
      </c>
      <c r="H1094" t="s">
        <v>140</v>
      </c>
      <c r="I1094" t="s">
        <v>6797</v>
      </c>
      <c r="J1094" s="2">
        <v>45698</v>
      </c>
      <c r="K1094" s="2">
        <v>46022</v>
      </c>
      <c r="L1094" t="s">
        <v>2362</v>
      </c>
      <c r="M1094" t="s">
        <v>7</v>
      </c>
      <c r="N1094" t="s">
        <v>8</v>
      </c>
      <c r="O1094" t="s">
        <v>6567</v>
      </c>
      <c r="P1094" t="s">
        <v>6798</v>
      </c>
      <c r="Q1094" t="s">
        <v>6769</v>
      </c>
      <c r="R1094" t="s">
        <v>6434</v>
      </c>
      <c r="S1094" t="s">
        <v>6435</v>
      </c>
      <c r="T1094" t="s">
        <v>6319</v>
      </c>
      <c r="U1094" t="s">
        <v>6320</v>
      </c>
      <c r="V1094" t="s">
        <v>103</v>
      </c>
      <c r="W1094" t="s">
        <v>6405</v>
      </c>
      <c r="X1094" t="s">
        <v>6436</v>
      </c>
      <c r="Y1094" t="s">
        <v>17</v>
      </c>
      <c r="Z1094" t="s">
        <v>6407</v>
      </c>
      <c r="AA1094" t="s">
        <v>103</v>
      </c>
      <c r="AB1094" t="s">
        <v>382</v>
      </c>
      <c r="AC1094" t="s">
        <v>4010</v>
      </c>
      <c r="AD1094" t="s">
        <v>39</v>
      </c>
      <c r="AE1094" t="s">
        <v>4011</v>
      </c>
      <c r="AF1094" t="s">
        <v>4012</v>
      </c>
      <c r="AG1094" t="s">
        <v>25</v>
      </c>
      <c r="AH1094" t="s">
        <v>26</v>
      </c>
      <c r="AI1094" t="s">
        <v>27</v>
      </c>
      <c r="AJ1094" t="s">
        <v>28</v>
      </c>
      <c r="AK1094" s="3">
        <v>18000000</v>
      </c>
      <c r="AL1094" s="3">
        <v>0</v>
      </c>
      <c r="AM1094" s="3">
        <v>0</v>
      </c>
      <c r="AN1094" s="3">
        <v>18000000</v>
      </c>
      <c r="AO1094" s="3">
        <v>4700000</v>
      </c>
      <c r="AP1094" s="3">
        <v>13300000</v>
      </c>
      <c r="AQ1094" t="s">
        <v>6799</v>
      </c>
      <c r="AR1094" t="s">
        <v>1</v>
      </c>
      <c r="AS1094" t="s">
        <v>6771</v>
      </c>
      <c r="AT1094" t="s">
        <v>1</v>
      </c>
      <c r="AU1094" s="2">
        <v>45698</v>
      </c>
    </row>
    <row r="1095" spans="1:47" hidden="1" x14ac:dyDescent="0.2">
      <c r="A1095" t="s">
        <v>0</v>
      </c>
      <c r="B1095" t="s">
        <v>34</v>
      </c>
      <c r="C1095" s="2">
        <v>45658</v>
      </c>
      <c r="D1095" s="2">
        <v>45777</v>
      </c>
      <c r="E1095" t="s">
        <v>2</v>
      </c>
      <c r="F1095" s="2">
        <v>45699</v>
      </c>
      <c r="G1095" t="s">
        <v>121</v>
      </c>
      <c r="H1095" t="s">
        <v>140</v>
      </c>
      <c r="I1095" t="s">
        <v>6800</v>
      </c>
      <c r="J1095" s="2">
        <v>45699</v>
      </c>
      <c r="K1095" s="2">
        <v>46022</v>
      </c>
      <c r="L1095" t="s">
        <v>2357</v>
      </c>
      <c r="M1095" t="s">
        <v>7</v>
      </c>
      <c r="N1095" t="s">
        <v>8</v>
      </c>
      <c r="O1095" t="s">
        <v>6752</v>
      </c>
      <c r="P1095" t="s">
        <v>6801</v>
      </c>
      <c r="Q1095" t="s">
        <v>6754</v>
      </c>
      <c r="R1095" t="s">
        <v>6755</v>
      </c>
      <c r="S1095" t="s">
        <v>6756</v>
      </c>
      <c r="T1095" t="s">
        <v>6319</v>
      </c>
      <c r="U1095" t="s">
        <v>6320</v>
      </c>
      <c r="V1095" t="s">
        <v>103</v>
      </c>
      <c r="W1095" t="s">
        <v>6405</v>
      </c>
      <c r="X1095" t="s">
        <v>6757</v>
      </c>
      <c r="Y1095" t="s">
        <v>17</v>
      </c>
      <c r="Z1095" t="s">
        <v>6407</v>
      </c>
      <c r="AA1095" t="s">
        <v>103</v>
      </c>
      <c r="AB1095" t="s">
        <v>382</v>
      </c>
      <c r="AC1095" t="s">
        <v>1161</v>
      </c>
      <c r="AD1095" t="s">
        <v>39</v>
      </c>
      <c r="AE1095" t="s">
        <v>1162</v>
      </c>
      <c r="AF1095" t="s">
        <v>1163</v>
      </c>
      <c r="AG1095" t="s">
        <v>25</v>
      </c>
      <c r="AH1095" t="s">
        <v>26</v>
      </c>
      <c r="AI1095" t="s">
        <v>27</v>
      </c>
      <c r="AJ1095" t="s">
        <v>28</v>
      </c>
      <c r="AK1095" s="3">
        <v>31500000</v>
      </c>
      <c r="AL1095" s="3">
        <v>0</v>
      </c>
      <c r="AM1095" s="3">
        <v>0</v>
      </c>
      <c r="AN1095" s="3">
        <v>31500000</v>
      </c>
      <c r="AO1095" s="3">
        <v>8225000</v>
      </c>
      <c r="AP1095" s="3">
        <v>23275000</v>
      </c>
      <c r="AQ1095" t="s">
        <v>6802</v>
      </c>
      <c r="AR1095" t="s">
        <v>1</v>
      </c>
      <c r="AS1095" t="s">
        <v>6759</v>
      </c>
      <c r="AT1095" t="s">
        <v>1</v>
      </c>
      <c r="AU1095" s="2">
        <v>45699</v>
      </c>
    </row>
    <row r="1096" spans="1:47" hidden="1" x14ac:dyDescent="0.2">
      <c r="A1096" t="s">
        <v>0</v>
      </c>
      <c r="B1096" t="s">
        <v>34</v>
      </c>
      <c r="C1096" s="2">
        <v>45658</v>
      </c>
      <c r="D1096" s="2">
        <v>45777</v>
      </c>
      <c r="E1096" t="s">
        <v>2</v>
      </c>
      <c r="F1096" s="2">
        <v>45699</v>
      </c>
      <c r="G1096" t="s">
        <v>121</v>
      </c>
      <c r="H1096" t="s">
        <v>140</v>
      </c>
      <c r="I1096" t="s">
        <v>6803</v>
      </c>
      <c r="J1096" s="2">
        <v>45699</v>
      </c>
      <c r="K1096" s="2">
        <v>46022</v>
      </c>
      <c r="L1096" t="s">
        <v>2357</v>
      </c>
      <c r="M1096" t="s">
        <v>7</v>
      </c>
      <c r="N1096" t="s">
        <v>8</v>
      </c>
      <c r="O1096" t="s">
        <v>6804</v>
      </c>
      <c r="P1096" t="s">
        <v>6805</v>
      </c>
      <c r="Q1096" t="s">
        <v>6806</v>
      </c>
      <c r="R1096" t="s">
        <v>6403</v>
      </c>
      <c r="S1096" t="s">
        <v>6404</v>
      </c>
      <c r="T1096" t="s">
        <v>6319</v>
      </c>
      <c r="U1096" t="s">
        <v>6320</v>
      </c>
      <c r="V1096" t="s">
        <v>103</v>
      </c>
      <c r="W1096" t="s">
        <v>6405</v>
      </c>
      <c r="X1096" t="s">
        <v>6406</v>
      </c>
      <c r="Y1096" t="s">
        <v>17</v>
      </c>
      <c r="Z1096" t="s">
        <v>6407</v>
      </c>
      <c r="AA1096" t="s">
        <v>103</v>
      </c>
      <c r="AB1096" t="s">
        <v>382</v>
      </c>
      <c r="AC1096" t="s">
        <v>3716</v>
      </c>
      <c r="AD1096" t="s">
        <v>39</v>
      </c>
      <c r="AE1096" t="s">
        <v>3717</v>
      </c>
      <c r="AF1096" t="s">
        <v>3718</v>
      </c>
      <c r="AG1096" t="s">
        <v>25</v>
      </c>
      <c r="AH1096" t="s">
        <v>26</v>
      </c>
      <c r="AI1096" t="s">
        <v>27</v>
      </c>
      <c r="AJ1096" t="s">
        <v>28</v>
      </c>
      <c r="AK1096" s="3">
        <v>39600000</v>
      </c>
      <c r="AL1096" s="3">
        <v>0</v>
      </c>
      <c r="AM1096" s="3">
        <v>0</v>
      </c>
      <c r="AN1096" s="3">
        <v>39600000</v>
      </c>
      <c r="AO1096" s="3">
        <v>11000000</v>
      </c>
      <c r="AP1096" s="3">
        <v>28600000</v>
      </c>
      <c r="AQ1096" t="s">
        <v>6807</v>
      </c>
      <c r="AR1096" t="s">
        <v>1</v>
      </c>
      <c r="AS1096" t="s">
        <v>6808</v>
      </c>
      <c r="AT1096" t="s">
        <v>1</v>
      </c>
      <c r="AU1096" s="2">
        <v>45699</v>
      </c>
    </row>
    <row r="1097" spans="1:47" hidden="1" x14ac:dyDescent="0.2">
      <c r="A1097" t="s">
        <v>0</v>
      </c>
      <c r="B1097" t="s">
        <v>34</v>
      </c>
      <c r="C1097" s="2">
        <v>45658</v>
      </c>
      <c r="D1097" s="2">
        <v>45777</v>
      </c>
      <c r="E1097" t="s">
        <v>2</v>
      </c>
      <c r="F1097" s="2">
        <v>45699</v>
      </c>
      <c r="G1097" t="s">
        <v>121</v>
      </c>
      <c r="H1097" t="s">
        <v>140</v>
      </c>
      <c r="I1097" t="s">
        <v>6809</v>
      </c>
      <c r="J1097" s="2">
        <v>45699</v>
      </c>
      <c r="K1097" s="2">
        <v>46022</v>
      </c>
      <c r="L1097" t="s">
        <v>2357</v>
      </c>
      <c r="M1097" t="s">
        <v>7</v>
      </c>
      <c r="N1097" t="s">
        <v>8</v>
      </c>
      <c r="O1097" t="s">
        <v>6671</v>
      </c>
      <c r="P1097" t="s">
        <v>6810</v>
      </c>
      <c r="Q1097" t="s">
        <v>6811</v>
      </c>
      <c r="R1097" t="s">
        <v>6403</v>
      </c>
      <c r="S1097" t="s">
        <v>6404</v>
      </c>
      <c r="T1097" t="s">
        <v>6319</v>
      </c>
      <c r="U1097" t="s">
        <v>6320</v>
      </c>
      <c r="V1097" t="s">
        <v>103</v>
      </c>
      <c r="W1097" t="s">
        <v>6405</v>
      </c>
      <c r="X1097" t="s">
        <v>6406</v>
      </c>
      <c r="Y1097" t="s">
        <v>17</v>
      </c>
      <c r="Z1097" t="s">
        <v>6407</v>
      </c>
      <c r="AA1097" t="s">
        <v>103</v>
      </c>
      <c r="AB1097" t="s">
        <v>382</v>
      </c>
      <c r="AC1097" t="s">
        <v>2742</v>
      </c>
      <c r="AD1097" t="s">
        <v>39</v>
      </c>
      <c r="AE1097" t="s">
        <v>2743</v>
      </c>
      <c r="AF1097" t="s">
        <v>2744</v>
      </c>
      <c r="AG1097" t="s">
        <v>25</v>
      </c>
      <c r="AH1097" t="s">
        <v>26</v>
      </c>
      <c r="AI1097" t="s">
        <v>27</v>
      </c>
      <c r="AJ1097" t="s">
        <v>28</v>
      </c>
      <c r="AK1097" s="3">
        <v>33600000</v>
      </c>
      <c r="AL1097" s="3">
        <v>0</v>
      </c>
      <c r="AM1097" s="3">
        <v>0</v>
      </c>
      <c r="AN1097" s="3">
        <v>33600000</v>
      </c>
      <c r="AO1097" s="3">
        <v>9146667</v>
      </c>
      <c r="AP1097" s="3">
        <v>24453333</v>
      </c>
      <c r="AQ1097" t="s">
        <v>6812</v>
      </c>
      <c r="AR1097" t="s">
        <v>1</v>
      </c>
      <c r="AS1097" t="s">
        <v>6813</v>
      </c>
      <c r="AT1097" t="s">
        <v>1</v>
      </c>
      <c r="AU1097" s="2">
        <v>45699</v>
      </c>
    </row>
    <row r="1098" spans="1:47" hidden="1" x14ac:dyDescent="0.2">
      <c r="A1098" t="s">
        <v>0</v>
      </c>
      <c r="B1098" t="s">
        <v>34</v>
      </c>
      <c r="C1098" s="2">
        <v>45658</v>
      </c>
      <c r="D1098" s="2">
        <v>45777</v>
      </c>
      <c r="E1098" t="s">
        <v>2</v>
      </c>
      <c r="F1098" s="2">
        <v>45699</v>
      </c>
      <c r="G1098" t="s">
        <v>121</v>
      </c>
      <c r="H1098" t="s">
        <v>140</v>
      </c>
      <c r="I1098" t="s">
        <v>6814</v>
      </c>
      <c r="J1098" s="2">
        <v>45699</v>
      </c>
      <c r="K1098" s="2">
        <v>46022</v>
      </c>
      <c r="L1098" t="s">
        <v>2357</v>
      </c>
      <c r="M1098" t="s">
        <v>7</v>
      </c>
      <c r="N1098" t="s">
        <v>8</v>
      </c>
      <c r="O1098" t="s">
        <v>6676</v>
      </c>
      <c r="P1098" t="s">
        <v>6681</v>
      </c>
      <c r="Q1098" t="s">
        <v>6815</v>
      </c>
      <c r="R1098" t="s">
        <v>6816</v>
      </c>
      <c r="S1098" t="s">
        <v>6817</v>
      </c>
      <c r="T1098" t="s">
        <v>6319</v>
      </c>
      <c r="U1098" t="s">
        <v>6320</v>
      </c>
      <c r="V1098" t="s">
        <v>103</v>
      </c>
      <c r="W1098" t="s">
        <v>6405</v>
      </c>
      <c r="X1098" t="s">
        <v>6818</v>
      </c>
      <c r="Y1098" t="s">
        <v>17</v>
      </c>
      <c r="Z1098" t="s">
        <v>6407</v>
      </c>
      <c r="AA1098" t="s">
        <v>103</v>
      </c>
      <c r="AB1098" t="s">
        <v>382</v>
      </c>
      <c r="AC1098" t="s">
        <v>3651</v>
      </c>
      <c r="AD1098" t="s">
        <v>39</v>
      </c>
      <c r="AE1098" t="s">
        <v>3652</v>
      </c>
      <c r="AF1098" t="s">
        <v>3653</v>
      </c>
      <c r="AG1098" t="s">
        <v>25</v>
      </c>
      <c r="AH1098" t="s">
        <v>26</v>
      </c>
      <c r="AI1098" t="s">
        <v>27</v>
      </c>
      <c r="AJ1098" t="s">
        <v>28</v>
      </c>
      <c r="AK1098" s="3">
        <v>37800000</v>
      </c>
      <c r="AL1098" s="3">
        <v>0</v>
      </c>
      <c r="AM1098" s="3">
        <v>0</v>
      </c>
      <c r="AN1098" s="3">
        <v>37800000</v>
      </c>
      <c r="AO1098" s="3">
        <v>10500000</v>
      </c>
      <c r="AP1098" s="3">
        <v>27300000</v>
      </c>
      <c r="AQ1098" t="s">
        <v>6819</v>
      </c>
      <c r="AR1098" t="s">
        <v>1</v>
      </c>
      <c r="AS1098" t="s">
        <v>6820</v>
      </c>
      <c r="AT1098" t="s">
        <v>1</v>
      </c>
      <c r="AU1098" s="2">
        <v>45699</v>
      </c>
    </row>
    <row r="1099" spans="1:47" hidden="1" x14ac:dyDescent="0.2">
      <c r="A1099" t="s">
        <v>0</v>
      </c>
      <c r="B1099" t="s">
        <v>34</v>
      </c>
      <c r="C1099" s="2">
        <v>45658</v>
      </c>
      <c r="D1099" s="2">
        <v>45777</v>
      </c>
      <c r="E1099" t="s">
        <v>2</v>
      </c>
      <c r="F1099" s="2">
        <v>45699</v>
      </c>
      <c r="G1099" t="s">
        <v>121</v>
      </c>
      <c r="H1099" t="s">
        <v>140</v>
      </c>
      <c r="I1099" t="s">
        <v>6821</v>
      </c>
      <c r="J1099" s="2">
        <v>45699</v>
      </c>
      <c r="K1099" s="2">
        <v>46022</v>
      </c>
      <c r="L1099" t="s">
        <v>2357</v>
      </c>
      <c r="M1099" t="s">
        <v>7</v>
      </c>
      <c r="N1099" t="s">
        <v>8</v>
      </c>
      <c r="O1099" t="s">
        <v>6798</v>
      </c>
      <c r="P1099" t="s">
        <v>6724</v>
      </c>
      <c r="Q1099" t="s">
        <v>6822</v>
      </c>
      <c r="R1099" t="s">
        <v>6823</v>
      </c>
      <c r="S1099" t="s">
        <v>6824</v>
      </c>
      <c r="T1099" t="s">
        <v>6319</v>
      </c>
      <c r="U1099" t="s">
        <v>6320</v>
      </c>
      <c r="V1099" t="s">
        <v>103</v>
      </c>
      <c r="W1099" t="s">
        <v>6405</v>
      </c>
      <c r="X1099" t="s">
        <v>6825</v>
      </c>
      <c r="Y1099" t="s">
        <v>17</v>
      </c>
      <c r="Z1099" t="s">
        <v>6407</v>
      </c>
      <c r="AA1099" t="s">
        <v>103</v>
      </c>
      <c r="AB1099" t="s">
        <v>382</v>
      </c>
      <c r="AC1099" t="s">
        <v>2856</v>
      </c>
      <c r="AD1099" t="s">
        <v>39</v>
      </c>
      <c r="AE1099" t="s">
        <v>2857</v>
      </c>
      <c r="AF1099" t="s">
        <v>2858</v>
      </c>
      <c r="AG1099" t="s">
        <v>25</v>
      </c>
      <c r="AH1099" t="s">
        <v>26</v>
      </c>
      <c r="AI1099" t="s">
        <v>27</v>
      </c>
      <c r="AJ1099" t="s">
        <v>28</v>
      </c>
      <c r="AK1099" s="3">
        <v>31500000</v>
      </c>
      <c r="AL1099" s="3">
        <v>0</v>
      </c>
      <c r="AM1099" s="3">
        <v>0</v>
      </c>
      <c r="AN1099" s="3">
        <v>31500000</v>
      </c>
      <c r="AO1099" s="3">
        <v>8750000</v>
      </c>
      <c r="AP1099" s="3">
        <v>22750000</v>
      </c>
      <c r="AQ1099" t="s">
        <v>6826</v>
      </c>
      <c r="AR1099" t="s">
        <v>1</v>
      </c>
      <c r="AS1099" t="s">
        <v>6827</v>
      </c>
      <c r="AT1099" t="s">
        <v>1</v>
      </c>
      <c r="AU1099" s="2">
        <v>45699</v>
      </c>
    </row>
    <row r="1100" spans="1:47" hidden="1" x14ac:dyDescent="0.2">
      <c r="A1100" t="s">
        <v>0</v>
      </c>
      <c r="B1100" t="s">
        <v>34</v>
      </c>
      <c r="C1100" s="2">
        <v>45658</v>
      </c>
      <c r="D1100" s="2">
        <v>45777</v>
      </c>
      <c r="E1100" t="s">
        <v>2</v>
      </c>
      <c r="F1100" s="2">
        <v>45699</v>
      </c>
      <c r="G1100" t="s">
        <v>121</v>
      </c>
      <c r="H1100" t="s">
        <v>140</v>
      </c>
      <c r="I1100" t="s">
        <v>6828</v>
      </c>
      <c r="J1100" s="2">
        <v>45699</v>
      </c>
      <c r="K1100" s="2">
        <v>46022</v>
      </c>
      <c r="L1100" t="s">
        <v>2357</v>
      </c>
      <c r="M1100" t="s">
        <v>7</v>
      </c>
      <c r="N1100" t="s">
        <v>8</v>
      </c>
      <c r="O1100" t="s">
        <v>6554</v>
      </c>
      <c r="P1100" t="s">
        <v>6804</v>
      </c>
      <c r="Q1100" t="s">
        <v>6829</v>
      </c>
      <c r="R1100" t="s">
        <v>6403</v>
      </c>
      <c r="S1100" t="s">
        <v>6404</v>
      </c>
      <c r="T1100" t="s">
        <v>6319</v>
      </c>
      <c r="U1100" t="s">
        <v>6320</v>
      </c>
      <c r="V1100" t="s">
        <v>103</v>
      </c>
      <c r="W1100" t="s">
        <v>6405</v>
      </c>
      <c r="X1100" t="s">
        <v>6406</v>
      </c>
      <c r="Y1100" t="s">
        <v>17</v>
      </c>
      <c r="Z1100" t="s">
        <v>6407</v>
      </c>
      <c r="AA1100" t="s">
        <v>103</v>
      </c>
      <c r="AB1100" t="s">
        <v>382</v>
      </c>
      <c r="AC1100" t="s">
        <v>2096</v>
      </c>
      <c r="AD1100" t="s">
        <v>39</v>
      </c>
      <c r="AE1100" t="s">
        <v>2097</v>
      </c>
      <c r="AF1100" t="s">
        <v>2098</v>
      </c>
      <c r="AG1100" t="s">
        <v>25</v>
      </c>
      <c r="AH1100" t="s">
        <v>26</v>
      </c>
      <c r="AI1100" t="s">
        <v>27</v>
      </c>
      <c r="AJ1100" t="s">
        <v>28</v>
      </c>
      <c r="AK1100" s="3">
        <v>42000000</v>
      </c>
      <c r="AL1100" s="3">
        <v>0</v>
      </c>
      <c r="AM1100" s="3">
        <v>0</v>
      </c>
      <c r="AN1100" s="3">
        <v>42000000</v>
      </c>
      <c r="AO1100" s="3">
        <v>11433333</v>
      </c>
      <c r="AP1100" s="3">
        <v>30566667</v>
      </c>
      <c r="AQ1100" t="s">
        <v>6830</v>
      </c>
      <c r="AR1100" t="s">
        <v>1</v>
      </c>
      <c r="AS1100" t="s">
        <v>6831</v>
      </c>
      <c r="AT1100" t="s">
        <v>1</v>
      </c>
      <c r="AU1100" s="2">
        <v>45699</v>
      </c>
    </row>
    <row r="1101" spans="1:47" hidden="1" x14ac:dyDescent="0.2">
      <c r="A1101" t="s">
        <v>0</v>
      </c>
      <c r="B1101" t="s">
        <v>34</v>
      </c>
      <c r="C1101" s="2">
        <v>45658</v>
      </c>
      <c r="D1101" s="2">
        <v>45777</v>
      </c>
      <c r="E1101" t="s">
        <v>2</v>
      </c>
      <c r="F1101" s="2">
        <v>45699</v>
      </c>
      <c r="G1101" t="s">
        <v>121</v>
      </c>
      <c r="H1101" t="s">
        <v>140</v>
      </c>
      <c r="I1101" t="s">
        <v>6832</v>
      </c>
      <c r="J1101" s="2">
        <v>45699</v>
      </c>
      <c r="K1101" s="2">
        <v>46022</v>
      </c>
      <c r="L1101" t="s">
        <v>2357</v>
      </c>
      <c r="M1101" t="s">
        <v>7</v>
      </c>
      <c r="N1101" t="s">
        <v>8</v>
      </c>
      <c r="O1101" t="s">
        <v>6690</v>
      </c>
      <c r="P1101" t="s">
        <v>6715</v>
      </c>
      <c r="Q1101" t="s">
        <v>6833</v>
      </c>
      <c r="R1101" t="s">
        <v>6465</v>
      </c>
      <c r="S1101" t="s">
        <v>6466</v>
      </c>
      <c r="T1101" t="s">
        <v>6319</v>
      </c>
      <c r="U1101" t="s">
        <v>6320</v>
      </c>
      <c r="V1101" t="s">
        <v>103</v>
      </c>
      <c r="W1101" t="s">
        <v>6405</v>
      </c>
      <c r="X1101" t="s">
        <v>6467</v>
      </c>
      <c r="Y1101" t="s">
        <v>17</v>
      </c>
      <c r="Z1101" t="s">
        <v>6407</v>
      </c>
      <c r="AA1101" t="s">
        <v>103</v>
      </c>
      <c r="AB1101" t="s">
        <v>382</v>
      </c>
      <c r="AC1101" t="s">
        <v>6834</v>
      </c>
      <c r="AD1101" t="s">
        <v>39</v>
      </c>
      <c r="AE1101" t="s">
        <v>6835</v>
      </c>
      <c r="AF1101" t="s">
        <v>6836</v>
      </c>
      <c r="AG1101" t="s">
        <v>25</v>
      </c>
      <c r="AH1101" t="s">
        <v>26</v>
      </c>
      <c r="AI1101" t="s">
        <v>27</v>
      </c>
      <c r="AJ1101" t="s">
        <v>28</v>
      </c>
      <c r="AK1101" s="3">
        <v>36000000</v>
      </c>
      <c r="AL1101" s="3">
        <v>0</v>
      </c>
      <c r="AM1101" s="3">
        <v>0</v>
      </c>
      <c r="AN1101" s="3">
        <v>36000000</v>
      </c>
      <c r="AO1101" s="3">
        <v>10000000</v>
      </c>
      <c r="AP1101" s="3">
        <v>26000000</v>
      </c>
      <c r="AQ1101" t="s">
        <v>6837</v>
      </c>
      <c r="AR1101" t="s">
        <v>1</v>
      </c>
      <c r="AS1101" t="s">
        <v>6838</v>
      </c>
      <c r="AT1101" t="s">
        <v>1</v>
      </c>
      <c r="AU1101" s="2">
        <v>45699</v>
      </c>
    </row>
    <row r="1102" spans="1:47" hidden="1" x14ac:dyDescent="0.2">
      <c r="A1102" t="s">
        <v>0</v>
      </c>
      <c r="B1102" t="s">
        <v>34</v>
      </c>
      <c r="C1102" s="2">
        <v>45658</v>
      </c>
      <c r="D1102" s="2">
        <v>45777</v>
      </c>
      <c r="E1102" t="s">
        <v>2</v>
      </c>
      <c r="F1102" s="2">
        <v>45699</v>
      </c>
      <c r="G1102" t="s">
        <v>121</v>
      </c>
      <c r="H1102" t="s">
        <v>140</v>
      </c>
      <c r="I1102" t="s">
        <v>6839</v>
      </c>
      <c r="J1102" s="2">
        <v>45699</v>
      </c>
      <c r="K1102" s="2">
        <v>46022</v>
      </c>
      <c r="L1102" t="s">
        <v>2357</v>
      </c>
      <c r="M1102" t="s">
        <v>7</v>
      </c>
      <c r="N1102" t="s">
        <v>8</v>
      </c>
      <c r="O1102" t="s">
        <v>6694</v>
      </c>
      <c r="P1102" t="s">
        <v>6840</v>
      </c>
      <c r="Q1102" t="s">
        <v>6841</v>
      </c>
      <c r="R1102" t="s">
        <v>6403</v>
      </c>
      <c r="S1102" t="s">
        <v>6404</v>
      </c>
      <c r="T1102" t="s">
        <v>6319</v>
      </c>
      <c r="U1102" t="s">
        <v>6320</v>
      </c>
      <c r="V1102" t="s">
        <v>103</v>
      </c>
      <c r="W1102" t="s">
        <v>6405</v>
      </c>
      <c r="X1102" t="s">
        <v>6406</v>
      </c>
      <c r="Y1102" t="s">
        <v>17</v>
      </c>
      <c r="Z1102" t="s">
        <v>6407</v>
      </c>
      <c r="AA1102" t="s">
        <v>103</v>
      </c>
      <c r="AB1102" t="s">
        <v>382</v>
      </c>
      <c r="AC1102" t="s">
        <v>6842</v>
      </c>
      <c r="AD1102" t="s">
        <v>39</v>
      </c>
      <c r="AE1102" t="s">
        <v>6843</v>
      </c>
      <c r="AF1102" t="s">
        <v>6844</v>
      </c>
      <c r="AG1102" t="s">
        <v>25</v>
      </c>
      <c r="AH1102" t="s">
        <v>26</v>
      </c>
      <c r="AI1102" t="s">
        <v>27</v>
      </c>
      <c r="AJ1102" t="s">
        <v>28</v>
      </c>
      <c r="AK1102" s="3">
        <v>42000000</v>
      </c>
      <c r="AL1102" s="3">
        <v>0</v>
      </c>
      <c r="AM1102" s="3">
        <v>0</v>
      </c>
      <c r="AN1102" s="3">
        <v>42000000</v>
      </c>
      <c r="AO1102" s="3">
        <v>11666667</v>
      </c>
      <c r="AP1102" s="3">
        <v>30333333</v>
      </c>
      <c r="AQ1102" t="s">
        <v>6845</v>
      </c>
      <c r="AR1102" t="s">
        <v>1</v>
      </c>
      <c r="AS1102" t="s">
        <v>6846</v>
      </c>
      <c r="AT1102" t="s">
        <v>1</v>
      </c>
      <c r="AU1102" s="2">
        <v>45699</v>
      </c>
    </row>
    <row r="1103" spans="1:47" hidden="1" x14ac:dyDescent="0.2">
      <c r="A1103" t="s">
        <v>0</v>
      </c>
      <c r="B1103" t="s">
        <v>34</v>
      </c>
      <c r="C1103" s="2">
        <v>45658</v>
      </c>
      <c r="D1103" s="2">
        <v>45777</v>
      </c>
      <c r="E1103" t="s">
        <v>2</v>
      </c>
      <c r="F1103" s="2">
        <v>45699</v>
      </c>
      <c r="G1103" t="s">
        <v>121</v>
      </c>
      <c r="H1103" t="s">
        <v>140</v>
      </c>
      <c r="I1103" t="s">
        <v>6847</v>
      </c>
      <c r="J1103" s="2">
        <v>45699</v>
      </c>
      <c r="K1103" s="2">
        <v>46022</v>
      </c>
      <c r="L1103" t="s">
        <v>2357</v>
      </c>
      <c r="M1103" t="s">
        <v>7</v>
      </c>
      <c r="N1103" t="s">
        <v>8</v>
      </c>
      <c r="O1103" t="s">
        <v>6774</v>
      </c>
      <c r="P1103" t="s">
        <v>6848</v>
      </c>
      <c r="Q1103" t="s">
        <v>6849</v>
      </c>
      <c r="R1103" t="s">
        <v>6403</v>
      </c>
      <c r="S1103" t="s">
        <v>6404</v>
      </c>
      <c r="T1103" t="s">
        <v>6319</v>
      </c>
      <c r="U1103" t="s">
        <v>6320</v>
      </c>
      <c r="V1103" t="s">
        <v>103</v>
      </c>
      <c r="W1103" t="s">
        <v>6405</v>
      </c>
      <c r="X1103" t="s">
        <v>6406</v>
      </c>
      <c r="Y1103" t="s">
        <v>17</v>
      </c>
      <c r="Z1103" t="s">
        <v>6407</v>
      </c>
      <c r="AA1103" t="s">
        <v>103</v>
      </c>
      <c r="AB1103" t="s">
        <v>382</v>
      </c>
      <c r="AC1103" t="s">
        <v>2286</v>
      </c>
      <c r="AD1103" t="s">
        <v>39</v>
      </c>
      <c r="AE1103" t="s">
        <v>2287</v>
      </c>
      <c r="AF1103" t="s">
        <v>2288</v>
      </c>
      <c r="AG1103" t="s">
        <v>25</v>
      </c>
      <c r="AH1103" t="s">
        <v>26</v>
      </c>
      <c r="AI1103" t="s">
        <v>27</v>
      </c>
      <c r="AJ1103" t="s">
        <v>28</v>
      </c>
      <c r="AK1103" s="3">
        <v>37800000</v>
      </c>
      <c r="AL1103" s="3">
        <v>0</v>
      </c>
      <c r="AM1103" s="3">
        <v>0</v>
      </c>
      <c r="AN1103" s="3">
        <v>37800000</v>
      </c>
      <c r="AO1103" s="3">
        <v>10080000</v>
      </c>
      <c r="AP1103" s="3">
        <v>27720000</v>
      </c>
      <c r="AQ1103" t="s">
        <v>6850</v>
      </c>
      <c r="AR1103" t="s">
        <v>1</v>
      </c>
      <c r="AS1103" t="s">
        <v>6851</v>
      </c>
      <c r="AT1103" t="s">
        <v>1</v>
      </c>
      <c r="AU1103" s="2">
        <v>45699</v>
      </c>
    </row>
    <row r="1104" spans="1:47" hidden="1" x14ac:dyDescent="0.2">
      <c r="A1104" t="s">
        <v>0</v>
      </c>
      <c r="B1104" t="s">
        <v>34</v>
      </c>
      <c r="C1104" s="2">
        <v>45658</v>
      </c>
      <c r="D1104" s="2">
        <v>45777</v>
      </c>
      <c r="E1104" t="s">
        <v>2</v>
      </c>
      <c r="F1104" s="2">
        <v>45699</v>
      </c>
      <c r="G1104" t="s">
        <v>121</v>
      </c>
      <c r="H1104" t="s">
        <v>140</v>
      </c>
      <c r="I1104" t="s">
        <v>6852</v>
      </c>
      <c r="J1104" s="2">
        <v>45699</v>
      </c>
      <c r="K1104" s="2">
        <v>46022</v>
      </c>
      <c r="L1104" t="s">
        <v>2357</v>
      </c>
      <c r="M1104" t="s">
        <v>7</v>
      </c>
      <c r="N1104" t="s">
        <v>8</v>
      </c>
      <c r="O1104" t="s">
        <v>6663</v>
      </c>
      <c r="P1104" t="s">
        <v>6853</v>
      </c>
      <c r="Q1104" t="s">
        <v>6854</v>
      </c>
      <c r="R1104" t="s">
        <v>6611</v>
      </c>
      <c r="S1104" t="s">
        <v>6612</v>
      </c>
      <c r="T1104" t="s">
        <v>6319</v>
      </c>
      <c r="U1104" t="s">
        <v>6320</v>
      </c>
      <c r="V1104" t="s">
        <v>103</v>
      </c>
      <c r="W1104" t="s">
        <v>6405</v>
      </c>
      <c r="X1104" t="s">
        <v>6613</v>
      </c>
      <c r="Y1104" t="s">
        <v>17</v>
      </c>
      <c r="Z1104" t="s">
        <v>6407</v>
      </c>
      <c r="AA1104" t="s">
        <v>103</v>
      </c>
      <c r="AB1104" t="s">
        <v>382</v>
      </c>
      <c r="AC1104" t="s">
        <v>1130</v>
      </c>
      <c r="AD1104" t="s">
        <v>39</v>
      </c>
      <c r="AE1104" t="s">
        <v>1131</v>
      </c>
      <c r="AF1104" t="s">
        <v>1132</v>
      </c>
      <c r="AG1104" t="s">
        <v>25</v>
      </c>
      <c r="AH1104" t="s">
        <v>26</v>
      </c>
      <c r="AI1104" t="s">
        <v>27</v>
      </c>
      <c r="AJ1104" t="s">
        <v>28</v>
      </c>
      <c r="AK1104" s="3">
        <v>39060000</v>
      </c>
      <c r="AL1104" s="3">
        <v>0</v>
      </c>
      <c r="AM1104" s="3">
        <v>0</v>
      </c>
      <c r="AN1104" s="3">
        <v>39060000</v>
      </c>
      <c r="AO1104" s="3">
        <v>9331000</v>
      </c>
      <c r="AP1104" s="3">
        <v>29729000</v>
      </c>
      <c r="AQ1104" t="s">
        <v>6855</v>
      </c>
      <c r="AR1104" t="s">
        <v>1</v>
      </c>
      <c r="AS1104" t="s">
        <v>6856</v>
      </c>
      <c r="AT1104" t="s">
        <v>1</v>
      </c>
      <c r="AU1104" s="2">
        <v>45699</v>
      </c>
    </row>
    <row r="1105" spans="1:47" hidden="1" x14ac:dyDescent="0.2">
      <c r="A1105" t="s">
        <v>0</v>
      </c>
      <c r="B1105" t="s">
        <v>34</v>
      </c>
      <c r="C1105" s="2">
        <v>45658</v>
      </c>
      <c r="D1105" s="2">
        <v>45777</v>
      </c>
      <c r="E1105" t="s">
        <v>2</v>
      </c>
      <c r="F1105" s="2">
        <v>45699</v>
      </c>
      <c r="G1105" t="s">
        <v>121</v>
      </c>
      <c r="H1105" t="s">
        <v>140</v>
      </c>
      <c r="I1105" t="s">
        <v>6857</v>
      </c>
      <c r="J1105" s="2">
        <v>45699</v>
      </c>
      <c r="K1105" s="2">
        <v>46022</v>
      </c>
      <c r="L1105" t="s">
        <v>2357</v>
      </c>
      <c r="M1105" t="s">
        <v>7</v>
      </c>
      <c r="N1105" t="s">
        <v>8</v>
      </c>
      <c r="O1105" t="s">
        <v>6447</v>
      </c>
      <c r="P1105" t="s">
        <v>6858</v>
      </c>
      <c r="Q1105" t="s">
        <v>6859</v>
      </c>
      <c r="R1105" t="s">
        <v>6434</v>
      </c>
      <c r="S1105" t="s">
        <v>6435</v>
      </c>
      <c r="T1105" t="s">
        <v>6319</v>
      </c>
      <c r="U1105" t="s">
        <v>6320</v>
      </c>
      <c r="V1105" t="s">
        <v>103</v>
      </c>
      <c r="W1105" t="s">
        <v>6405</v>
      </c>
      <c r="X1105" t="s">
        <v>6436</v>
      </c>
      <c r="Y1105" t="s">
        <v>17</v>
      </c>
      <c r="Z1105" t="s">
        <v>6407</v>
      </c>
      <c r="AA1105" t="s">
        <v>103</v>
      </c>
      <c r="AB1105" t="s">
        <v>382</v>
      </c>
      <c r="AC1105" t="s">
        <v>1246</v>
      </c>
      <c r="AD1105" t="s">
        <v>39</v>
      </c>
      <c r="AE1105" t="s">
        <v>1247</v>
      </c>
      <c r="AF1105" t="s">
        <v>1248</v>
      </c>
      <c r="AG1105" t="s">
        <v>25</v>
      </c>
      <c r="AH1105" t="s">
        <v>26</v>
      </c>
      <c r="AI1105" t="s">
        <v>27</v>
      </c>
      <c r="AJ1105" t="s">
        <v>28</v>
      </c>
      <c r="AK1105" s="3">
        <v>36120000</v>
      </c>
      <c r="AL1105" s="3">
        <v>0</v>
      </c>
      <c r="AM1105" s="3">
        <v>0</v>
      </c>
      <c r="AN1105" s="3">
        <v>36120000</v>
      </c>
      <c r="AO1105" s="3">
        <v>7374500</v>
      </c>
      <c r="AP1105" s="3">
        <v>28745500</v>
      </c>
      <c r="AQ1105" t="s">
        <v>6860</v>
      </c>
      <c r="AR1105" t="s">
        <v>1</v>
      </c>
      <c r="AS1105" t="s">
        <v>6861</v>
      </c>
      <c r="AT1105" t="s">
        <v>1</v>
      </c>
      <c r="AU1105" s="2">
        <v>45699</v>
      </c>
    </row>
    <row r="1106" spans="1:47" hidden="1" x14ac:dyDescent="0.2">
      <c r="A1106" t="s">
        <v>0</v>
      </c>
      <c r="B1106" t="s">
        <v>34</v>
      </c>
      <c r="C1106" s="2">
        <v>45658</v>
      </c>
      <c r="D1106" s="2">
        <v>45777</v>
      </c>
      <c r="E1106" t="s">
        <v>2</v>
      </c>
      <c r="F1106" s="2">
        <v>45699</v>
      </c>
      <c r="G1106" t="s">
        <v>121</v>
      </c>
      <c r="H1106" t="s">
        <v>140</v>
      </c>
      <c r="I1106" t="s">
        <v>6862</v>
      </c>
      <c r="J1106" s="2">
        <v>45699</v>
      </c>
      <c r="K1106" s="2">
        <v>46022</v>
      </c>
      <c r="L1106" t="s">
        <v>2357</v>
      </c>
      <c r="M1106" t="s">
        <v>7</v>
      </c>
      <c r="N1106" t="s">
        <v>8</v>
      </c>
      <c r="O1106" t="s">
        <v>6543</v>
      </c>
      <c r="P1106" t="s">
        <v>6863</v>
      </c>
      <c r="Q1106" t="s">
        <v>6864</v>
      </c>
      <c r="R1106" t="s">
        <v>6403</v>
      </c>
      <c r="S1106" t="s">
        <v>6404</v>
      </c>
      <c r="T1106" t="s">
        <v>6319</v>
      </c>
      <c r="U1106" t="s">
        <v>6320</v>
      </c>
      <c r="V1106" t="s">
        <v>103</v>
      </c>
      <c r="W1106" t="s">
        <v>6405</v>
      </c>
      <c r="X1106" t="s">
        <v>6406</v>
      </c>
      <c r="Y1106" t="s">
        <v>17</v>
      </c>
      <c r="Z1106" t="s">
        <v>6407</v>
      </c>
      <c r="AA1106" t="s">
        <v>103</v>
      </c>
      <c r="AB1106" t="s">
        <v>382</v>
      </c>
      <c r="AC1106" t="s">
        <v>2109</v>
      </c>
      <c r="AD1106" t="s">
        <v>39</v>
      </c>
      <c r="AE1106" t="s">
        <v>2110</v>
      </c>
      <c r="AF1106" t="s">
        <v>2111</v>
      </c>
      <c r="AG1106" t="s">
        <v>25</v>
      </c>
      <c r="AH1106" t="s">
        <v>26</v>
      </c>
      <c r="AI1106" t="s">
        <v>27</v>
      </c>
      <c r="AJ1106" t="s">
        <v>28</v>
      </c>
      <c r="AK1106" s="3">
        <v>39000000</v>
      </c>
      <c r="AL1106" s="3">
        <v>0</v>
      </c>
      <c r="AM1106" s="3">
        <v>0</v>
      </c>
      <c r="AN1106" s="3">
        <v>39000000</v>
      </c>
      <c r="AO1106" s="3">
        <v>10616667</v>
      </c>
      <c r="AP1106" s="3">
        <v>28383333</v>
      </c>
      <c r="AQ1106" t="s">
        <v>6865</v>
      </c>
      <c r="AR1106" t="s">
        <v>1</v>
      </c>
      <c r="AS1106" t="s">
        <v>6866</v>
      </c>
      <c r="AT1106" t="s">
        <v>1</v>
      </c>
      <c r="AU1106" s="2">
        <v>45699</v>
      </c>
    </row>
    <row r="1107" spans="1:47" hidden="1" x14ac:dyDescent="0.2">
      <c r="A1107" t="s">
        <v>0</v>
      </c>
      <c r="B1107" t="s">
        <v>34</v>
      </c>
      <c r="C1107" s="2">
        <v>45658</v>
      </c>
      <c r="D1107" s="2">
        <v>45777</v>
      </c>
      <c r="E1107" t="s">
        <v>2</v>
      </c>
      <c r="F1107" s="2">
        <v>45699</v>
      </c>
      <c r="G1107" t="s">
        <v>121</v>
      </c>
      <c r="H1107" t="s">
        <v>140</v>
      </c>
      <c r="I1107" t="s">
        <v>6867</v>
      </c>
      <c r="J1107" s="2">
        <v>45699</v>
      </c>
      <c r="K1107" s="2">
        <v>46022</v>
      </c>
      <c r="L1107" t="s">
        <v>2357</v>
      </c>
      <c r="M1107" t="s">
        <v>7</v>
      </c>
      <c r="N1107" t="s">
        <v>8</v>
      </c>
      <c r="O1107" t="s">
        <v>6707</v>
      </c>
      <c r="P1107" t="s">
        <v>6868</v>
      </c>
      <c r="Q1107" t="s">
        <v>6869</v>
      </c>
      <c r="R1107" t="s">
        <v>6403</v>
      </c>
      <c r="S1107" t="s">
        <v>6404</v>
      </c>
      <c r="T1107" t="s">
        <v>6319</v>
      </c>
      <c r="U1107" t="s">
        <v>6320</v>
      </c>
      <c r="V1107" t="s">
        <v>103</v>
      </c>
      <c r="W1107" t="s">
        <v>6405</v>
      </c>
      <c r="X1107" t="s">
        <v>6406</v>
      </c>
      <c r="Y1107" t="s">
        <v>17</v>
      </c>
      <c r="Z1107" t="s">
        <v>6407</v>
      </c>
      <c r="AA1107" t="s">
        <v>103</v>
      </c>
      <c r="AB1107" t="s">
        <v>382</v>
      </c>
      <c r="AC1107" t="s">
        <v>2133</v>
      </c>
      <c r="AD1107" t="s">
        <v>39</v>
      </c>
      <c r="AE1107" t="s">
        <v>2134</v>
      </c>
      <c r="AF1107" t="s">
        <v>2135</v>
      </c>
      <c r="AG1107" t="s">
        <v>25</v>
      </c>
      <c r="AH1107" t="s">
        <v>26</v>
      </c>
      <c r="AI1107" t="s">
        <v>27</v>
      </c>
      <c r="AJ1107" t="s">
        <v>28</v>
      </c>
      <c r="AK1107" s="3">
        <v>36000000</v>
      </c>
      <c r="AL1107" s="3">
        <v>0</v>
      </c>
      <c r="AM1107" s="3">
        <v>0</v>
      </c>
      <c r="AN1107" s="3">
        <v>36000000</v>
      </c>
      <c r="AO1107" s="3">
        <v>0</v>
      </c>
      <c r="AP1107" s="3">
        <v>36000000</v>
      </c>
      <c r="AQ1107" t="s">
        <v>6870</v>
      </c>
      <c r="AR1107" t="s">
        <v>1</v>
      </c>
      <c r="AS1107" t="s">
        <v>6871</v>
      </c>
      <c r="AT1107" t="s">
        <v>1</v>
      </c>
      <c r="AU1107" s="2">
        <v>45699</v>
      </c>
    </row>
    <row r="1108" spans="1:47" hidden="1" x14ac:dyDescent="0.2">
      <c r="A1108" t="s">
        <v>0</v>
      </c>
      <c r="B1108" t="s">
        <v>34</v>
      </c>
      <c r="C1108" s="2">
        <v>45658</v>
      </c>
      <c r="D1108" s="2">
        <v>45777</v>
      </c>
      <c r="E1108" t="s">
        <v>2</v>
      </c>
      <c r="F1108" s="2">
        <v>45699</v>
      </c>
      <c r="G1108" t="s">
        <v>121</v>
      </c>
      <c r="H1108" t="s">
        <v>140</v>
      </c>
      <c r="I1108" t="s">
        <v>6872</v>
      </c>
      <c r="J1108" s="2">
        <v>45699</v>
      </c>
      <c r="K1108" s="2">
        <v>46022</v>
      </c>
      <c r="L1108" t="s">
        <v>2357</v>
      </c>
      <c r="M1108" t="s">
        <v>7</v>
      </c>
      <c r="N1108" t="s">
        <v>8</v>
      </c>
      <c r="O1108" t="s">
        <v>6729</v>
      </c>
      <c r="P1108" t="s">
        <v>6873</v>
      </c>
      <c r="Q1108" t="s">
        <v>6874</v>
      </c>
      <c r="R1108" t="s">
        <v>6875</v>
      </c>
      <c r="S1108" t="s">
        <v>6876</v>
      </c>
      <c r="T1108" t="s">
        <v>6319</v>
      </c>
      <c r="U1108" t="s">
        <v>6320</v>
      </c>
      <c r="V1108" t="s">
        <v>103</v>
      </c>
      <c r="W1108" t="s">
        <v>6405</v>
      </c>
      <c r="X1108" t="s">
        <v>6877</v>
      </c>
      <c r="Y1108" t="s">
        <v>17</v>
      </c>
      <c r="Z1108" t="s">
        <v>6407</v>
      </c>
      <c r="AA1108" t="s">
        <v>103</v>
      </c>
      <c r="AB1108" t="s">
        <v>382</v>
      </c>
      <c r="AC1108" t="s">
        <v>515</v>
      </c>
      <c r="AD1108" t="s">
        <v>39</v>
      </c>
      <c r="AE1108" t="s">
        <v>516</v>
      </c>
      <c r="AF1108" t="s">
        <v>517</v>
      </c>
      <c r="AG1108" t="s">
        <v>25</v>
      </c>
      <c r="AH1108" t="s">
        <v>26</v>
      </c>
      <c r="AI1108" t="s">
        <v>27</v>
      </c>
      <c r="AJ1108" t="s">
        <v>28</v>
      </c>
      <c r="AK1108" s="3">
        <v>30240000</v>
      </c>
      <c r="AL1108" s="3">
        <v>0</v>
      </c>
      <c r="AM1108" s="3">
        <v>0</v>
      </c>
      <c r="AN1108" s="3">
        <v>30240000</v>
      </c>
      <c r="AO1108" s="3">
        <v>8232000</v>
      </c>
      <c r="AP1108" s="3">
        <v>22008000</v>
      </c>
      <c r="AQ1108" t="s">
        <v>6878</v>
      </c>
      <c r="AR1108" t="s">
        <v>1</v>
      </c>
      <c r="AS1108" t="s">
        <v>6879</v>
      </c>
      <c r="AT1108" t="s">
        <v>1</v>
      </c>
      <c r="AU1108" s="2">
        <v>45699</v>
      </c>
    </row>
    <row r="1109" spans="1:47" hidden="1" x14ac:dyDescent="0.2">
      <c r="A1109" t="s">
        <v>0</v>
      </c>
      <c r="B1109" t="s">
        <v>34</v>
      </c>
      <c r="C1109" s="2">
        <v>45658</v>
      </c>
      <c r="D1109" s="2">
        <v>45777</v>
      </c>
      <c r="E1109" t="s">
        <v>2</v>
      </c>
      <c r="F1109" s="2">
        <v>45699</v>
      </c>
      <c r="G1109" t="s">
        <v>121</v>
      </c>
      <c r="H1109" t="s">
        <v>140</v>
      </c>
      <c r="I1109" t="s">
        <v>6880</v>
      </c>
      <c r="J1109" s="2">
        <v>45699</v>
      </c>
      <c r="K1109" s="2">
        <v>46022</v>
      </c>
      <c r="L1109" t="s">
        <v>2357</v>
      </c>
      <c r="M1109" t="s">
        <v>7</v>
      </c>
      <c r="N1109" t="s">
        <v>8</v>
      </c>
      <c r="O1109" t="s">
        <v>6881</v>
      </c>
      <c r="P1109" t="s">
        <v>6882</v>
      </c>
      <c r="Q1109" t="s">
        <v>6883</v>
      </c>
      <c r="R1109" t="s">
        <v>6626</v>
      </c>
      <c r="S1109" t="s">
        <v>6627</v>
      </c>
      <c r="T1109" t="s">
        <v>6319</v>
      </c>
      <c r="U1109" t="s">
        <v>6320</v>
      </c>
      <c r="V1109" t="s">
        <v>103</v>
      </c>
      <c r="W1109" t="s">
        <v>6405</v>
      </c>
      <c r="X1109" t="s">
        <v>6628</v>
      </c>
      <c r="Y1109" t="s">
        <v>17</v>
      </c>
      <c r="Z1109" t="s">
        <v>6407</v>
      </c>
      <c r="AA1109" t="s">
        <v>103</v>
      </c>
      <c r="AB1109" t="s">
        <v>382</v>
      </c>
      <c r="AC1109" t="s">
        <v>2880</v>
      </c>
      <c r="AD1109" t="s">
        <v>39</v>
      </c>
      <c r="AE1109" t="s">
        <v>2881</v>
      </c>
      <c r="AF1109" t="s">
        <v>2882</v>
      </c>
      <c r="AG1109" t="s">
        <v>25</v>
      </c>
      <c r="AH1109" t="s">
        <v>26</v>
      </c>
      <c r="AI1109" t="s">
        <v>27</v>
      </c>
      <c r="AJ1109" t="s">
        <v>28</v>
      </c>
      <c r="AK1109" s="3">
        <v>17640000</v>
      </c>
      <c r="AL1109" s="3">
        <v>0</v>
      </c>
      <c r="AM1109" s="3">
        <v>0</v>
      </c>
      <c r="AN1109" s="3">
        <v>17640000</v>
      </c>
      <c r="AO1109" s="3">
        <v>4802000</v>
      </c>
      <c r="AP1109" s="3">
        <v>12838000</v>
      </c>
      <c r="AQ1109" t="s">
        <v>6884</v>
      </c>
      <c r="AR1109" t="s">
        <v>1</v>
      </c>
      <c r="AS1109" t="s">
        <v>6885</v>
      </c>
      <c r="AT1109" t="s">
        <v>1</v>
      </c>
      <c r="AU1109" s="2">
        <v>45699</v>
      </c>
    </row>
    <row r="1110" spans="1:47" hidden="1" x14ac:dyDescent="0.2">
      <c r="A1110" t="s">
        <v>0</v>
      </c>
      <c r="B1110" t="s">
        <v>34</v>
      </c>
      <c r="C1110" s="2">
        <v>45658</v>
      </c>
      <c r="D1110" s="2">
        <v>45777</v>
      </c>
      <c r="E1110" t="s">
        <v>2</v>
      </c>
      <c r="F1110" s="2">
        <v>45699</v>
      </c>
      <c r="G1110" t="s">
        <v>121</v>
      </c>
      <c r="H1110" t="s">
        <v>140</v>
      </c>
      <c r="I1110" t="s">
        <v>6886</v>
      </c>
      <c r="J1110" s="2">
        <v>45699</v>
      </c>
      <c r="K1110" s="2">
        <v>46022</v>
      </c>
      <c r="L1110" t="s">
        <v>2357</v>
      </c>
      <c r="M1110" t="s">
        <v>7</v>
      </c>
      <c r="N1110" t="s">
        <v>8</v>
      </c>
      <c r="O1110" t="s">
        <v>6881</v>
      </c>
      <c r="P1110" t="s">
        <v>6887</v>
      </c>
      <c r="Q1110" t="s">
        <v>6883</v>
      </c>
      <c r="R1110" t="s">
        <v>6626</v>
      </c>
      <c r="S1110" t="s">
        <v>6627</v>
      </c>
      <c r="T1110" t="s">
        <v>6319</v>
      </c>
      <c r="U1110" t="s">
        <v>6320</v>
      </c>
      <c r="V1110" t="s">
        <v>103</v>
      </c>
      <c r="W1110" t="s">
        <v>6405</v>
      </c>
      <c r="X1110" t="s">
        <v>6628</v>
      </c>
      <c r="Y1110" t="s">
        <v>17</v>
      </c>
      <c r="Z1110" t="s">
        <v>6407</v>
      </c>
      <c r="AA1110" t="s">
        <v>103</v>
      </c>
      <c r="AB1110" t="s">
        <v>382</v>
      </c>
      <c r="AC1110" t="s">
        <v>2872</v>
      </c>
      <c r="AD1110" t="s">
        <v>39</v>
      </c>
      <c r="AE1110" t="s">
        <v>2873</v>
      </c>
      <c r="AF1110" t="s">
        <v>2874</v>
      </c>
      <c r="AG1110" t="s">
        <v>25</v>
      </c>
      <c r="AH1110" t="s">
        <v>26</v>
      </c>
      <c r="AI1110" t="s">
        <v>27</v>
      </c>
      <c r="AJ1110" t="s">
        <v>28</v>
      </c>
      <c r="AK1110" s="3">
        <v>17640000</v>
      </c>
      <c r="AL1110" s="3">
        <v>0</v>
      </c>
      <c r="AM1110" s="3">
        <v>0</v>
      </c>
      <c r="AN1110" s="3">
        <v>17640000</v>
      </c>
      <c r="AO1110" s="3">
        <v>4802000</v>
      </c>
      <c r="AP1110" s="3">
        <v>12838000</v>
      </c>
      <c r="AQ1110" t="s">
        <v>6888</v>
      </c>
      <c r="AR1110" t="s">
        <v>1</v>
      </c>
      <c r="AS1110" t="s">
        <v>6885</v>
      </c>
      <c r="AT1110" t="s">
        <v>1</v>
      </c>
      <c r="AU1110" s="2">
        <v>45699</v>
      </c>
    </row>
    <row r="1111" spans="1:47" hidden="1" x14ac:dyDescent="0.2">
      <c r="A1111" t="s">
        <v>0</v>
      </c>
      <c r="B1111" t="s">
        <v>34</v>
      </c>
      <c r="C1111" s="2">
        <v>45658</v>
      </c>
      <c r="D1111" s="2">
        <v>45777</v>
      </c>
      <c r="E1111" t="s">
        <v>2</v>
      </c>
      <c r="F1111" s="2">
        <v>45699</v>
      </c>
      <c r="G1111" t="s">
        <v>121</v>
      </c>
      <c r="H1111" t="s">
        <v>140</v>
      </c>
      <c r="I1111" t="s">
        <v>6889</v>
      </c>
      <c r="J1111" s="2">
        <v>45699</v>
      </c>
      <c r="K1111" s="2">
        <v>46022</v>
      </c>
      <c r="L1111" t="s">
        <v>2357</v>
      </c>
      <c r="M1111" t="s">
        <v>7</v>
      </c>
      <c r="N1111" t="s">
        <v>8</v>
      </c>
      <c r="O1111" t="s">
        <v>6572</v>
      </c>
      <c r="P1111" t="s">
        <v>6890</v>
      </c>
      <c r="Q1111" t="s">
        <v>6891</v>
      </c>
      <c r="R1111" t="s">
        <v>6434</v>
      </c>
      <c r="S1111" t="s">
        <v>6435</v>
      </c>
      <c r="T1111" t="s">
        <v>6319</v>
      </c>
      <c r="U1111" t="s">
        <v>6320</v>
      </c>
      <c r="V1111" t="s">
        <v>103</v>
      </c>
      <c r="W1111" t="s">
        <v>6405</v>
      </c>
      <c r="X1111" t="s">
        <v>6436</v>
      </c>
      <c r="Y1111" t="s">
        <v>17</v>
      </c>
      <c r="Z1111" t="s">
        <v>6407</v>
      </c>
      <c r="AA1111" t="s">
        <v>103</v>
      </c>
      <c r="AB1111" t="s">
        <v>382</v>
      </c>
      <c r="AC1111" t="s">
        <v>3830</v>
      </c>
      <c r="AD1111" t="s">
        <v>39</v>
      </c>
      <c r="AE1111" t="s">
        <v>3831</v>
      </c>
      <c r="AF1111" t="s">
        <v>3832</v>
      </c>
      <c r="AG1111" t="s">
        <v>25</v>
      </c>
      <c r="AH1111" t="s">
        <v>26</v>
      </c>
      <c r="AI1111" t="s">
        <v>27</v>
      </c>
      <c r="AJ1111" t="s">
        <v>28</v>
      </c>
      <c r="AK1111" s="3">
        <v>31800000</v>
      </c>
      <c r="AL1111" s="3">
        <v>0</v>
      </c>
      <c r="AM1111" s="3">
        <v>0</v>
      </c>
      <c r="AN1111" s="3">
        <v>31800000</v>
      </c>
      <c r="AO1111" s="3">
        <v>8656667</v>
      </c>
      <c r="AP1111" s="3">
        <v>23143333</v>
      </c>
      <c r="AQ1111" t="s">
        <v>6892</v>
      </c>
      <c r="AR1111" t="s">
        <v>1</v>
      </c>
      <c r="AS1111" t="s">
        <v>6580</v>
      </c>
      <c r="AT1111" t="s">
        <v>1</v>
      </c>
      <c r="AU1111" s="2">
        <v>45699</v>
      </c>
    </row>
    <row r="1112" spans="1:47" hidden="1" x14ac:dyDescent="0.2">
      <c r="A1112" t="s">
        <v>0</v>
      </c>
      <c r="B1112" t="s">
        <v>34</v>
      </c>
      <c r="C1112" s="2">
        <v>45658</v>
      </c>
      <c r="D1112" s="2">
        <v>45777</v>
      </c>
      <c r="E1112" t="s">
        <v>2</v>
      </c>
      <c r="F1112" s="2">
        <v>45699</v>
      </c>
      <c r="G1112" t="s">
        <v>121</v>
      </c>
      <c r="H1112" t="s">
        <v>140</v>
      </c>
      <c r="I1112" t="s">
        <v>6893</v>
      </c>
      <c r="J1112" s="2">
        <v>45699</v>
      </c>
      <c r="K1112" s="2">
        <v>46022</v>
      </c>
      <c r="L1112" t="s">
        <v>2357</v>
      </c>
      <c r="M1112" t="s">
        <v>7</v>
      </c>
      <c r="N1112" t="s">
        <v>8</v>
      </c>
      <c r="O1112" t="s">
        <v>6858</v>
      </c>
      <c r="P1112" t="s">
        <v>6894</v>
      </c>
      <c r="Q1112" t="s">
        <v>6895</v>
      </c>
      <c r="R1112" t="s">
        <v>6896</v>
      </c>
      <c r="S1112" t="s">
        <v>6897</v>
      </c>
      <c r="T1112" t="s">
        <v>6319</v>
      </c>
      <c r="U1112" t="s">
        <v>6320</v>
      </c>
      <c r="V1112" t="s">
        <v>103</v>
      </c>
      <c r="W1112" t="s">
        <v>6405</v>
      </c>
      <c r="X1112" t="s">
        <v>6898</v>
      </c>
      <c r="Y1112" t="s">
        <v>17</v>
      </c>
      <c r="Z1112" t="s">
        <v>6407</v>
      </c>
      <c r="AA1112" t="s">
        <v>103</v>
      </c>
      <c r="AB1112" t="s">
        <v>382</v>
      </c>
      <c r="AC1112" t="s">
        <v>2020</v>
      </c>
      <c r="AD1112" t="s">
        <v>39</v>
      </c>
      <c r="AE1112" t="s">
        <v>2021</v>
      </c>
      <c r="AF1112" t="s">
        <v>2022</v>
      </c>
      <c r="AG1112" t="s">
        <v>25</v>
      </c>
      <c r="AH1112" t="s">
        <v>26</v>
      </c>
      <c r="AI1112" t="s">
        <v>27</v>
      </c>
      <c r="AJ1112" t="s">
        <v>28</v>
      </c>
      <c r="AK1112" s="3">
        <v>47250000</v>
      </c>
      <c r="AL1112" s="3">
        <v>0</v>
      </c>
      <c r="AM1112" s="3">
        <v>0</v>
      </c>
      <c r="AN1112" s="3">
        <v>47250000</v>
      </c>
      <c r="AO1112" s="3">
        <v>11550000</v>
      </c>
      <c r="AP1112" s="3">
        <v>35700000</v>
      </c>
      <c r="AQ1112" t="s">
        <v>6899</v>
      </c>
      <c r="AR1112" t="s">
        <v>1</v>
      </c>
      <c r="AS1112" t="s">
        <v>6900</v>
      </c>
      <c r="AT1112" t="s">
        <v>1</v>
      </c>
      <c r="AU1112" s="2">
        <v>45699</v>
      </c>
    </row>
    <row r="1113" spans="1:47" hidden="1" x14ac:dyDescent="0.2">
      <c r="A1113" t="s">
        <v>0</v>
      </c>
      <c r="B1113" t="s">
        <v>34</v>
      </c>
      <c r="C1113" s="2">
        <v>45658</v>
      </c>
      <c r="D1113" s="2">
        <v>45777</v>
      </c>
      <c r="E1113" t="s">
        <v>2</v>
      </c>
      <c r="F1113" s="2">
        <v>45700</v>
      </c>
      <c r="G1113" t="s">
        <v>121</v>
      </c>
      <c r="H1113" t="s">
        <v>140</v>
      </c>
      <c r="I1113" t="s">
        <v>6901</v>
      </c>
      <c r="J1113" s="2">
        <v>45700</v>
      </c>
      <c r="K1113" s="2">
        <v>46022</v>
      </c>
      <c r="L1113" t="s">
        <v>2352</v>
      </c>
      <c r="M1113" t="s">
        <v>7</v>
      </c>
      <c r="N1113" t="s">
        <v>8</v>
      </c>
      <c r="O1113" t="s">
        <v>6902</v>
      </c>
      <c r="P1113" t="s">
        <v>6903</v>
      </c>
      <c r="Q1113" t="s">
        <v>6904</v>
      </c>
      <c r="R1113" t="s">
        <v>6403</v>
      </c>
      <c r="S1113" t="s">
        <v>6404</v>
      </c>
      <c r="T1113" t="s">
        <v>6319</v>
      </c>
      <c r="U1113" t="s">
        <v>6320</v>
      </c>
      <c r="V1113" t="s">
        <v>103</v>
      </c>
      <c r="W1113" t="s">
        <v>6405</v>
      </c>
      <c r="X1113" t="s">
        <v>6406</v>
      </c>
      <c r="Y1113" t="s">
        <v>17</v>
      </c>
      <c r="Z1113" t="s">
        <v>6407</v>
      </c>
      <c r="AA1113" t="s">
        <v>103</v>
      </c>
      <c r="AB1113" t="s">
        <v>382</v>
      </c>
      <c r="AC1113" t="s">
        <v>483</v>
      </c>
      <c r="AD1113" t="s">
        <v>39</v>
      </c>
      <c r="AE1113" t="s">
        <v>484</v>
      </c>
      <c r="AF1113" t="s">
        <v>485</v>
      </c>
      <c r="AG1113" t="s">
        <v>25</v>
      </c>
      <c r="AH1113" t="s">
        <v>26</v>
      </c>
      <c r="AI1113" t="s">
        <v>27</v>
      </c>
      <c r="AJ1113" t="s">
        <v>28</v>
      </c>
      <c r="AK1113" s="3">
        <v>42000000</v>
      </c>
      <c r="AL1113" s="3">
        <v>0</v>
      </c>
      <c r="AM1113" s="3">
        <v>0</v>
      </c>
      <c r="AN1113" s="3">
        <v>42000000</v>
      </c>
      <c r="AO1113" s="3">
        <v>11433333</v>
      </c>
      <c r="AP1113" s="3">
        <v>30566667</v>
      </c>
      <c r="AQ1113" t="s">
        <v>6905</v>
      </c>
      <c r="AR1113" t="s">
        <v>1</v>
      </c>
      <c r="AS1113" t="s">
        <v>6906</v>
      </c>
      <c r="AT1113" t="s">
        <v>1</v>
      </c>
      <c r="AU1113" s="2">
        <v>45700</v>
      </c>
    </row>
    <row r="1114" spans="1:47" hidden="1" x14ac:dyDescent="0.2">
      <c r="A1114" t="s">
        <v>0</v>
      </c>
      <c r="B1114" t="s">
        <v>34</v>
      </c>
      <c r="C1114" s="2">
        <v>45658</v>
      </c>
      <c r="D1114" s="2">
        <v>45777</v>
      </c>
      <c r="E1114" t="s">
        <v>2</v>
      </c>
      <c r="F1114" s="2">
        <v>45700</v>
      </c>
      <c r="G1114" t="s">
        <v>121</v>
      </c>
      <c r="H1114" t="s">
        <v>140</v>
      </c>
      <c r="I1114" t="s">
        <v>6907</v>
      </c>
      <c r="J1114" s="2">
        <v>45700</v>
      </c>
      <c r="K1114" s="2">
        <v>46022</v>
      </c>
      <c r="L1114" t="s">
        <v>2352</v>
      </c>
      <c r="M1114" t="s">
        <v>7</v>
      </c>
      <c r="N1114" t="s">
        <v>8</v>
      </c>
      <c r="O1114" t="s">
        <v>6890</v>
      </c>
      <c r="P1114" t="s">
        <v>6908</v>
      </c>
      <c r="Q1114" t="s">
        <v>6909</v>
      </c>
      <c r="R1114" t="s">
        <v>6403</v>
      </c>
      <c r="S1114" t="s">
        <v>6404</v>
      </c>
      <c r="T1114" t="s">
        <v>6319</v>
      </c>
      <c r="U1114" t="s">
        <v>6320</v>
      </c>
      <c r="V1114" t="s">
        <v>103</v>
      </c>
      <c r="W1114" t="s">
        <v>6405</v>
      </c>
      <c r="X1114" t="s">
        <v>6406</v>
      </c>
      <c r="Y1114" t="s">
        <v>17</v>
      </c>
      <c r="Z1114" t="s">
        <v>6407</v>
      </c>
      <c r="AA1114" t="s">
        <v>103</v>
      </c>
      <c r="AB1114" t="s">
        <v>382</v>
      </c>
      <c r="AC1114" t="s">
        <v>1932</v>
      </c>
      <c r="AD1114" t="s">
        <v>39</v>
      </c>
      <c r="AE1114" t="s">
        <v>1933</v>
      </c>
      <c r="AF1114" t="s">
        <v>1934</v>
      </c>
      <c r="AG1114" t="s">
        <v>25</v>
      </c>
      <c r="AH1114" t="s">
        <v>26</v>
      </c>
      <c r="AI1114" t="s">
        <v>27</v>
      </c>
      <c r="AJ1114" t="s">
        <v>28</v>
      </c>
      <c r="AK1114" s="3">
        <v>52830000</v>
      </c>
      <c r="AL1114" s="3">
        <v>0</v>
      </c>
      <c r="AM1114" s="3">
        <v>0</v>
      </c>
      <c r="AN1114" s="3">
        <v>52830000</v>
      </c>
      <c r="AO1114" s="3">
        <v>14088000</v>
      </c>
      <c r="AP1114" s="3">
        <v>38742000</v>
      </c>
      <c r="AQ1114" t="s">
        <v>6910</v>
      </c>
      <c r="AR1114" t="s">
        <v>1</v>
      </c>
      <c r="AS1114" t="s">
        <v>6911</v>
      </c>
      <c r="AT1114" t="s">
        <v>1</v>
      </c>
      <c r="AU1114" s="2">
        <v>45700</v>
      </c>
    </row>
    <row r="1115" spans="1:47" hidden="1" x14ac:dyDescent="0.2">
      <c r="A1115" t="s">
        <v>0</v>
      </c>
      <c r="B1115" t="s">
        <v>34</v>
      </c>
      <c r="C1115" s="2">
        <v>45658</v>
      </c>
      <c r="D1115" s="2">
        <v>45777</v>
      </c>
      <c r="E1115" t="s">
        <v>2</v>
      </c>
      <c r="F1115" s="2">
        <v>45700</v>
      </c>
      <c r="G1115" t="s">
        <v>121</v>
      </c>
      <c r="H1115" t="s">
        <v>140</v>
      </c>
      <c r="I1115" t="s">
        <v>6912</v>
      </c>
      <c r="J1115" s="2">
        <v>45700</v>
      </c>
      <c r="K1115" s="2">
        <v>46022</v>
      </c>
      <c r="L1115" t="s">
        <v>2352</v>
      </c>
      <c r="M1115" t="s">
        <v>7</v>
      </c>
      <c r="N1115" t="s">
        <v>8</v>
      </c>
      <c r="O1115" t="s">
        <v>6682</v>
      </c>
      <c r="P1115" t="s">
        <v>6881</v>
      </c>
      <c r="Q1115" t="s">
        <v>6913</v>
      </c>
      <c r="R1115" t="s">
        <v>6434</v>
      </c>
      <c r="S1115" t="s">
        <v>6435</v>
      </c>
      <c r="T1115" t="s">
        <v>6319</v>
      </c>
      <c r="U1115" t="s">
        <v>6320</v>
      </c>
      <c r="V1115" t="s">
        <v>103</v>
      </c>
      <c r="W1115" t="s">
        <v>6405</v>
      </c>
      <c r="X1115" t="s">
        <v>6436</v>
      </c>
      <c r="Y1115" t="s">
        <v>17</v>
      </c>
      <c r="Z1115" t="s">
        <v>6407</v>
      </c>
      <c r="AA1115" t="s">
        <v>103</v>
      </c>
      <c r="AB1115" t="s">
        <v>382</v>
      </c>
      <c r="AC1115" t="s">
        <v>4058</v>
      </c>
      <c r="AD1115" t="s">
        <v>39</v>
      </c>
      <c r="AE1115" t="s">
        <v>4059</v>
      </c>
      <c r="AF1115" t="s">
        <v>4060</v>
      </c>
      <c r="AG1115" t="s">
        <v>25</v>
      </c>
      <c r="AH1115" t="s">
        <v>26</v>
      </c>
      <c r="AI1115" t="s">
        <v>27</v>
      </c>
      <c r="AJ1115" t="s">
        <v>28</v>
      </c>
      <c r="AK1115" s="3">
        <v>27480000</v>
      </c>
      <c r="AL1115" s="3">
        <v>0</v>
      </c>
      <c r="AM1115" s="3">
        <v>0</v>
      </c>
      <c r="AN1115" s="3">
        <v>27480000</v>
      </c>
      <c r="AO1115" s="3">
        <v>7328000</v>
      </c>
      <c r="AP1115" s="3">
        <v>20152000</v>
      </c>
      <c r="AQ1115" t="s">
        <v>6914</v>
      </c>
      <c r="AR1115" t="s">
        <v>1</v>
      </c>
      <c r="AS1115" t="s">
        <v>6915</v>
      </c>
      <c r="AT1115" t="s">
        <v>1</v>
      </c>
      <c r="AU1115" s="2">
        <v>45700</v>
      </c>
    </row>
    <row r="1116" spans="1:47" hidden="1" x14ac:dyDescent="0.2">
      <c r="A1116" t="s">
        <v>0</v>
      </c>
      <c r="B1116" t="s">
        <v>34</v>
      </c>
      <c r="C1116" s="2">
        <v>45658</v>
      </c>
      <c r="D1116" s="2">
        <v>45777</v>
      </c>
      <c r="E1116" t="s">
        <v>2</v>
      </c>
      <c r="F1116" s="2">
        <v>45700</v>
      </c>
      <c r="G1116" t="s">
        <v>121</v>
      </c>
      <c r="H1116" t="s">
        <v>140</v>
      </c>
      <c r="I1116" t="s">
        <v>6916</v>
      </c>
      <c r="J1116" s="2">
        <v>45700</v>
      </c>
      <c r="K1116" s="2">
        <v>46022</v>
      </c>
      <c r="L1116" t="s">
        <v>2352</v>
      </c>
      <c r="M1116" t="s">
        <v>7</v>
      </c>
      <c r="N1116" t="s">
        <v>8</v>
      </c>
      <c r="O1116" t="s">
        <v>6737</v>
      </c>
      <c r="P1116" t="s">
        <v>6917</v>
      </c>
      <c r="Q1116" t="s">
        <v>6918</v>
      </c>
      <c r="R1116" t="s">
        <v>6403</v>
      </c>
      <c r="S1116" t="s">
        <v>6404</v>
      </c>
      <c r="T1116" t="s">
        <v>6319</v>
      </c>
      <c r="U1116" t="s">
        <v>6320</v>
      </c>
      <c r="V1116" t="s">
        <v>103</v>
      </c>
      <c r="W1116" t="s">
        <v>6405</v>
      </c>
      <c r="X1116" t="s">
        <v>6406</v>
      </c>
      <c r="Y1116" t="s">
        <v>17</v>
      </c>
      <c r="Z1116" t="s">
        <v>6407</v>
      </c>
      <c r="AA1116" t="s">
        <v>103</v>
      </c>
      <c r="AB1116" t="s">
        <v>382</v>
      </c>
      <c r="AC1116" t="s">
        <v>3389</v>
      </c>
      <c r="AD1116" t="s">
        <v>39</v>
      </c>
      <c r="AE1116" t="s">
        <v>3390</v>
      </c>
      <c r="AF1116" t="s">
        <v>3391</v>
      </c>
      <c r="AG1116" t="s">
        <v>25</v>
      </c>
      <c r="AH1116" t="s">
        <v>26</v>
      </c>
      <c r="AI1116" t="s">
        <v>27</v>
      </c>
      <c r="AJ1116" t="s">
        <v>28</v>
      </c>
      <c r="AK1116" s="3">
        <v>52830000</v>
      </c>
      <c r="AL1116" s="3">
        <v>0</v>
      </c>
      <c r="AM1116" s="3">
        <v>0</v>
      </c>
      <c r="AN1116" s="3">
        <v>52830000</v>
      </c>
      <c r="AO1116" s="3">
        <v>14088000</v>
      </c>
      <c r="AP1116" s="3">
        <v>38742000</v>
      </c>
      <c r="AQ1116" t="s">
        <v>6919</v>
      </c>
      <c r="AR1116" t="s">
        <v>1</v>
      </c>
      <c r="AS1116" t="s">
        <v>6920</v>
      </c>
      <c r="AT1116" t="s">
        <v>1</v>
      </c>
      <c r="AU1116" s="2">
        <v>45700</v>
      </c>
    </row>
    <row r="1117" spans="1:47" hidden="1" x14ac:dyDescent="0.2">
      <c r="A1117" t="s">
        <v>0</v>
      </c>
      <c r="B1117" t="s">
        <v>34</v>
      </c>
      <c r="C1117" s="2">
        <v>45658</v>
      </c>
      <c r="D1117" s="2">
        <v>45777</v>
      </c>
      <c r="E1117" t="s">
        <v>2</v>
      </c>
      <c r="F1117" s="2">
        <v>45700</v>
      </c>
      <c r="G1117" t="s">
        <v>121</v>
      </c>
      <c r="H1117" t="s">
        <v>140</v>
      </c>
      <c r="I1117" t="s">
        <v>6921</v>
      </c>
      <c r="J1117" s="2">
        <v>45700</v>
      </c>
      <c r="K1117" s="2">
        <v>46022</v>
      </c>
      <c r="L1117" t="s">
        <v>2352</v>
      </c>
      <c r="M1117" t="s">
        <v>7</v>
      </c>
      <c r="N1117" t="s">
        <v>8</v>
      </c>
      <c r="O1117" t="s">
        <v>6801</v>
      </c>
      <c r="P1117" t="s">
        <v>6902</v>
      </c>
      <c r="Q1117" t="s">
        <v>6922</v>
      </c>
      <c r="R1117" t="s">
        <v>6403</v>
      </c>
      <c r="S1117" t="s">
        <v>6404</v>
      </c>
      <c r="T1117" t="s">
        <v>6319</v>
      </c>
      <c r="U1117" t="s">
        <v>6320</v>
      </c>
      <c r="V1117" t="s">
        <v>103</v>
      </c>
      <c r="W1117" t="s">
        <v>6405</v>
      </c>
      <c r="X1117" t="s">
        <v>6406</v>
      </c>
      <c r="Y1117" t="s">
        <v>17</v>
      </c>
      <c r="Z1117" t="s">
        <v>6407</v>
      </c>
      <c r="AA1117" t="s">
        <v>103</v>
      </c>
      <c r="AB1117" t="s">
        <v>382</v>
      </c>
      <c r="AC1117" t="s">
        <v>1825</v>
      </c>
      <c r="AD1117" t="s">
        <v>39</v>
      </c>
      <c r="AE1117" t="s">
        <v>1826</v>
      </c>
      <c r="AF1117" t="s">
        <v>1827</v>
      </c>
      <c r="AG1117" t="s">
        <v>25</v>
      </c>
      <c r="AH1117" t="s">
        <v>26</v>
      </c>
      <c r="AI1117" t="s">
        <v>27</v>
      </c>
      <c r="AJ1117" t="s">
        <v>28</v>
      </c>
      <c r="AK1117" s="3">
        <v>30600000</v>
      </c>
      <c r="AL1117" s="3">
        <v>0</v>
      </c>
      <c r="AM1117" s="3">
        <v>0</v>
      </c>
      <c r="AN1117" s="3">
        <v>30600000</v>
      </c>
      <c r="AO1117" s="3">
        <v>7310000</v>
      </c>
      <c r="AP1117" s="3">
        <v>23290000</v>
      </c>
      <c r="AQ1117" t="s">
        <v>6923</v>
      </c>
      <c r="AR1117" t="s">
        <v>1</v>
      </c>
      <c r="AS1117" t="s">
        <v>6924</v>
      </c>
      <c r="AT1117" t="s">
        <v>1</v>
      </c>
      <c r="AU1117" s="2">
        <v>45700</v>
      </c>
    </row>
    <row r="1118" spans="1:47" hidden="1" x14ac:dyDescent="0.2">
      <c r="A1118" t="s">
        <v>0</v>
      </c>
      <c r="B1118" t="s">
        <v>34</v>
      </c>
      <c r="C1118" s="2">
        <v>45658</v>
      </c>
      <c r="D1118" s="2">
        <v>45777</v>
      </c>
      <c r="E1118" t="s">
        <v>2</v>
      </c>
      <c r="F1118" s="2">
        <v>45700</v>
      </c>
      <c r="G1118" t="s">
        <v>121</v>
      </c>
      <c r="H1118" t="s">
        <v>140</v>
      </c>
      <c r="I1118" t="s">
        <v>6925</v>
      </c>
      <c r="J1118" s="2">
        <v>45700</v>
      </c>
      <c r="K1118" s="2">
        <v>46022</v>
      </c>
      <c r="L1118" t="s">
        <v>2352</v>
      </c>
      <c r="M1118" t="s">
        <v>7</v>
      </c>
      <c r="N1118" t="s">
        <v>8</v>
      </c>
      <c r="O1118" t="s">
        <v>6482</v>
      </c>
      <c r="P1118" t="s">
        <v>6926</v>
      </c>
      <c r="Q1118" t="s">
        <v>6927</v>
      </c>
      <c r="R1118" t="s">
        <v>6434</v>
      </c>
      <c r="S1118" t="s">
        <v>6435</v>
      </c>
      <c r="T1118" t="s">
        <v>6319</v>
      </c>
      <c r="U1118" t="s">
        <v>6320</v>
      </c>
      <c r="V1118" t="s">
        <v>103</v>
      </c>
      <c r="W1118" t="s">
        <v>6405</v>
      </c>
      <c r="X1118" t="s">
        <v>6436</v>
      </c>
      <c r="Y1118" t="s">
        <v>17</v>
      </c>
      <c r="Z1118" t="s">
        <v>6407</v>
      </c>
      <c r="AA1118" t="s">
        <v>103</v>
      </c>
      <c r="AB1118" t="s">
        <v>382</v>
      </c>
      <c r="AC1118" t="s">
        <v>1571</v>
      </c>
      <c r="AD1118" t="s">
        <v>39</v>
      </c>
      <c r="AE1118" t="s">
        <v>1572</v>
      </c>
      <c r="AF1118" t="s">
        <v>1573</v>
      </c>
      <c r="AG1118" t="s">
        <v>25</v>
      </c>
      <c r="AH1118" t="s">
        <v>26</v>
      </c>
      <c r="AI1118" t="s">
        <v>27</v>
      </c>
      <c r="AJ1118" t="s">
        <v>28</v>
      </c>
      <c r="AK1118" s="3">
        <v>59640000</v>
      </c>
      <c r="AL1118" s="3">
        <v>0</v>
      </c>
      <c r="AM1118" s="3">
        <v>0</v>
      </c>
      <c r="AN1118" s="3">
        <v>59640000</v>
      </c>
      <c r="AO1118" s="3">
        <v>12176500</v>
      </c>
      <c r="AP1118" s="3">
        <v>47463500</v>
      </c>
      <c r="AQ1118" t="s">
        <v>6928</v>
      </c>
      <c r="AR1118" t="s">
        <v>1</v>
      </c>
      <c r="AS1118" t="s">
        <v>6929</v>
      </c>
      <c r="AT1118" t="s">
        <v>1</v>
      </c>
      <c r="AU1118" s="2">
        <v>45700</v>
      </c>
    </row>
    <row r="1119" spans="1:47" hidden="1" x14ac:dyDescent="0.2">
      <c r="A1119" t="s">
        <v>0</v>
      </c>
      <c r="B1119" t="s">
        <v>34</v>
      </c>
      <c r="C1119" s="2">
        <v>45658</v>
      </c>
      <c r="D1119" s="2">
        <v>45777</v>
      </c>
      <c r="E1119" t="s">
        <v>2</v>
      </c>
      <c r="F1119" s="2">
        <v>45700</v>
      </c>
      <c r="G1119" t="s">
        <v>121</v>
      </c>
      <c r="H1119" t="s">
        <v>140</v>
      </c>
      <c r="I1119" t="s">
        <v>6930</v>
      </c>
      <c r="J1119" s="2">
        <v>45700</v>
      </c>
      <c r="K1119" s="2">
        <v>46022</v>
      </c>
      <c r="L1119" t="s">
        <v>2352</v>
      </c>
      <c r="M1119" t="s">
        <v>7</v>
      </c>
      <c r="N1119" t="s">
        <v>8</v>
      </c>
      <c r="O1119" t="s">
        <v>6931</v>
      </c>
      <c r="P1119" t="s">
        <v>6932</v>
      </c>
      <c r="Q1119" t="s">
        <v>6933</v>
      </c>
      <c r="R1119" t="s">
        <v>6434</v>
      </c>
      <c r="S1119" t="s">
        <v>6435</v>
      </c>
      <c r="T1119" t="s">
        <v>6319</v>
      </c>
      <c r="U1119" t="s">
        <v>6320</v>
      </c>
      <c r="V1119" t="s">
        <v>103</v>
      </c>
      <c r="W1119" t="s">
        <v>6405</v>
      </c>
      <c r="X1119" t="s">
        <v>6436</v>
      </c>
      <c r="Y1119" t="s">
        <v>17</v>
      </c>
      <c r="Z1119" t="s">
        <v>6407</v>
      </c>
      <c r="AA1119" t="s">
        <v>103</v>
      </c>
      <c r="AB1119" t="s">
        <v>382</v>
      </c>
      <c r="AC1119" t="s">
        <v>3560</v>
      </c>
      <c r="AD1119" t="s">
        <v>39</v>
      </c>
      <c r="AE1119" t="s">
        <v>3561</v>
      </c>
      <c r="AF1119" t="s">
        <v>3562</v>
      </c>
      <c r="AG1119" t="s">
        <v>25</v>
      </c>
      <c r="AH1119" t="s">
        <v>26</v>
      </c>
      <c r="AI1119" t="s">
        <v>27</v>
      </c>
      <c r="AJ1119" t="s">
        <v>28</v>
      </c>
      <c r="AK1119" s="3">
        <v>42000000</v>
      </c>
      <c r="AL1119" s="3">
        <v>0</v>
      </c>
      <c r="AM1119" s="3">
        <v>0</v>
      </c>
      <c r="AN1119" s="3">
        <v>42000000</v>
      </c>
      <c r="AO1119" s="3">
        <v>11200000</v>
      </c>
      <c r="AP1119" s="3">
        <v>30800000</v>
      </c>
      <c r="AQ1119" t="s">
        <v>6934</v>
      </c>
      <c r="AR1119" t="s">
        <v>1</v>
      </c>
      <c r="AS1119" t="s">
        <v>6935</v>
      </c>
      <c r="AT1119" t="s">
        <v>1</v>
      </c>
      <c r="AU1119" s="2">
        <v>45700</v>
      </c>
    </row>
    <row r="1120" spans="1:47" hidden="1" x14ac:dyDescent="0.2">
      <c r="A1120" t="s">
        <v>0</v>
      </c>
      <c r="B1120" t="s">
        <v>34</v>
      </c>
      <c r="C1120" s="2">
        <v>45658</v>
      </c>
      <c r="D1120" s="2">
        <v>45777</v>
      </c>
      <c r="E1120" t="s">
        <v>2</v>
      </c>
      <c r="F1120" s="2">
        <v>45701</v>
      </c>
      <c r="G1120" t="s">
        <v>121</v>
      </c>
      <c r="H1120" t="s">
        <v>140</v>
      </c>
      <c r="I1120" t="s">
        <v>6936</v>
      </c>
      <c r="J1120" s="2">
        <v>45700</v>
      </c>
      <c r="K1120" s="2">
        <v>46022</v>
      </c>
      <c r="L1120" t="s">
        <v>2352</v>
      </c>
      <c r="M1120" t="s">
        <v>7</v>
      </c>
      <c r="N1120" t="s">
        <v>8</v>
      </c>
      <c r="O1120" t="s">
        <v>6937</v>
      </c>
      <c r="P1120" t="s">
        <v>6938</v>
      </c>
      <c r="Q1120" t="s">
        <v>6939</v>
      </c>
      <c r="R1120" t="s">
        <v>6403</v>
      </c>
      <c r="S1120" t="s">
        <v>6404</v>
      </c>
      <c r="T1120" t="s">
        <v>6319</v>
      </c>
      <c r="U1120" t="s">
        <v>6320</v>
      </c>
      <c r="V1120" t="s">
        <v>103</v>
      </c>
      <c r="W1120" t="s">
        <v>6405</v>
      </c>
      <c r="X1120" t="s">
        <v>6406</v>
      </c>
      <c r="Y1120" t="s">
        <v>17</v>
      </c>
      <c r="Z1120" t="s">
        <v>6407</v>
      </c>
      <c r="AA1120" t="s">
        <v>103</v>
      </c>
      <c r="AB1120" t="s">
        <v>382</v>
      </c>
      <c r="AC1120" t="s">
        <v>3920</v>
      </c>
      <c r="AD1120" t="s">
        <v>39</v>
      </c>
      <c r="AE1120" t="s">
        <v>3921</v>
      </c>
      <c r="AF1120" t="s">
        <v>3922</v>
      </c>
      <c r="AG1120" t="s">
        <v>25</v>
      </c>
      <c r="AH1120" t="s">
        <v>26</v>
      </c>
      <c r="AI1120" t="s">
        <v>27</v>
      </c>
      <c r="AJ1120" t="s">
        <v>28</v>
      </c>
      <c r="AK1120" s="3">
        <v>30600000</v>
      </c>
      <c r="AL1120" s="3">
        <v>0</v>
      </c>
      <c r="AM1120" s="3">
        <v>0</v>
      </c>
      <c r="AN1120" s="3">
        <v>30600000</v>
      </c>
      <c r="AO1120" s="3">
        <v>8160000</v>
      </c>
      <c r="AP1120" s="3">
        <v>22440000</v>
      </c>
      <c r="AQ1120" t="s">
        <v>6940</v>
      </c>
      <c r="AR1120" t="s">
        <v>1</v>
      </c>
      <c r="AS1120" t="s">
        <v>6941</v>
      </c>
      <c r="AT1120" t="s">
        <v>1</v>
      </c>
      <c r="AU1120" s="2">
        <v>45701</v>
      </c>
    </row>
    <row r="1121" spans="1:47" hidden="1" x14ac:dyDescent="0.2">
      <c r="A1121" t="s">
        <v>0</v>
      </c>
      <c r="B1121" t="s">
        <v>34</v>
      </c>
      <c r="C1121" s="2">
        <v>45658</v>
      </c>
      <c r="D1121" s="2">
        <v>45777</v>
      </c>
      <c r="E1121" t="s">
        <v>2</v>
      </c>
      <c r="F1121" s="2">
        <v>45701</v>
      </c>
      <c r="G1121" t="s">
        <v>121</v>
      </c>
      <c r="H1121" t="s">
        <v>140</v>
      </c>
      <c r="I1121" t="s">
        <v>6942</v>
      </c>
      <c r="J1121" s="2">
        <v>45700</v>
      </c>
      <c r="K1121" s="2">
        <v>46022</v>
      </c>
      <c r="L1121" t="s">
        <v>2352</v>
      </c>
      <c r="M1121" t="s">
        <v>7</v>
      </c>
      <c r="N1121" t="s">
        <v>8</v>
      </c>
      <c r="O1121" t="s">
        <v>6376</v>
      </c>
      <c r="P1121" t="s">
        <v>6937</v>
      </c>
      <c r="Q1121" t="s">
        <v>6943</v>
      </c>
      <c r="R1121" t="s">
        <v>6465</v>
      </c>
      <c r="S1121" t="s">
        <v>6466</v>
      </c>
      <c r="T1121" t="s">
        <v>6319</v>
      </c>
      <c r="U1121" t="s">
        <v>6320</v>
      </c>
      <c r="V1121" t="s">
        <v>103</v>
      </c>
      <c r="W1121" t="s">
        <v>6405</v>
      </c>
      <c r="X1121" t="s">
        <v>6467</v>
      </c>
      <c r="Y1121" t="s">
        <v>17</v>
      </c>
      <c r="Z1121" t="s">
        <v>6407</v>
      </c>
      <c r="AA1121" t="s">
        <v>103</v>
      </c>
      <c r="AB1121" t="s">
        <v>382</v>
      </c>
      <c r="AC1121" t="s">
        <v>696</v>
      </c>
      <c r="AD1121" t="s">
        <v>39</v>
      </c>
      <c r="AE1121" t="s">
        <v>697</v>
      </c>
      <c r="AF1121" t="s">
        <v>698</v>
      </c>
      <c r="AG1121" t="s">
        <v>25</v>
      </c>
      <c r="AH1121" t="s">
        <v>26</v>
      </c>
      <c r="AI1121" t="s">
        <v>27</v>
      </c>
      <c r="AJ1121" t="s">
        <v>28</v>
      </c>
      <c r="AK1121" s="3">
        <v>21840000</v>
      </c>
      <c r="AL1121" s="3">
        <v>0</v>
      </c>
      <c r="AM1121" s="3">
        <v>0</v>
      </c>
      <c r="AN1121" s="3">
        <v>21840000</v>
      </c>
      <c r="AO1121" s="3">
        <v>4277000</v>
      </c>
      <c r="AP1121" s="3">
        <v>17563000</v>
      </c>
      <c r="AQ1121" t="s">
        <v>6944</v>
      </c>
      <c r="AR1121" t="s">
        <v>1</v>
      </c>
      <c r="AS1121" t="s">
        <v>6590</v>
      </c>
      <c r="AT1121" t="s">
        <v>1</v>
      </c>
      <c r="AU1121" s="2">
        <v>45701</v>
      </c>
    </row>
    <row r="1122" spans="1:47" hidden="1" x14ac:dyDescent="0.2">
      <c r="A1122" t="s">
        <v>0</v>
      </c>
      <c r="B1122" t="s">
        <v>34</v>
      </c>
      <c r="C1122" s="2">
        <v>45658</v>
      </c>
      <c r="D1122" s="2">
        <v>45777</v>
      </c>
      <c r="E1122" t="s">
        <v>2</v>
      </c>
      <c r="F1122" s="2">
        <v>45701</v>
      </c>
      <c r="G1122" t="s">
        <v>121</v>
      </c>
      <c r="H1122" t="s">
        <v>140</v>
      </c>
      <c r="I1122" t="s">
        <v>6945</v>
      </c>
      <c r="J1122" s="2">
        <v>45700</v>
      </c>
      <c r="K1122" s="2">
        <v>46022</v>
      </c>
      <c r="L1122" t="s">
        <v>2352</v>
      </c>
      <c r="M1122" t="s">
        <v>7</v>
      </c>
      <c r="N1122" t="s">
        <v>8</v>
      </c>
      <c r="O1122" t="s">
        <v>6761</v>
      </c>
      <c r="P1122" t="s">
        <v>6946</v>
      </c>
      <c r="Q1122" t="s">
        <v>6947</v>
      </c>
      <c r="R1122" t="s">
        <v>6948</v>
      </c>
      <c r="S1122" t="s">
        <v>6949</v>
      </c>
      <c r="T1122" t="s">
        <v>6319</v>
      </c>
      <c r="U1122" t="s">
        <v>6320</v>
      </c>
      <c r="V1122" t="s">
        <v>103</v>
      </c>
      <c r="W1122" t="s">
        <v>6405</v>
      </c>
      <c r="X1122" t="s">
        <v>6950</v>
      </c>
      <c r="Y1122" t="s">
        <v>17</v>
      </c>
      <c r="Z1122" t="s">
        <v>6407</v>
      </c>
      <c r="AA1122" t="s">
        <v>103</v>
      </c>
      <c r="AB1122" t="s">
        <v>382</v>
      </c>
      <c r="AC1122" t="s">
        <v>1666</v>
      </c>
      <c r="AD1122" t="s">
        <v>39</v>
      </c>
      <c r="AE1122" t="s">
        <v>1667</v>
      </c>
      <c r="AF1122" t="s">
        <v>1668</v>
      </c>
      <c r="AG1122" t="s">
        <v>25</v>
      </c>
      <c r="AH1122" t="s">
        <v>26</v>
      </c>
      <c r="AI1122" t="s">
        <v>27</v>
      </c>
      <c r="AJ1122" t="s">
        <v>28</v>
      </c>
      <c r="AK1122" s="3">
        <v>37800000</v>
      </c>
      <c r="AL1122" s="3">
        <v>0</v>
      </c>
      <c r="AM1122" s="3">
        <v>0</v>
      </c>
      <c r="AN1122" s="3">
        <v>37800000</v>
      </c>
      <c r="AO1122" s="3">
        <v>10080000</v>
      </c>
      <c r="AP1122" s="3">
        <v>27720000</v>
      </c>
      <c r="AQ1122" t="s">
        <v>6951</v>
      </c>
      <c r="AR1122" t="s">
        <v>1</v>
      </c>
      <c r="AS1122" t="s">
        <v>6952</v>
      </c>
      <c r="AT1122" t="s">
        <v>1</v>
      </c>
      <c r="AU1122" s="2">
        <v>45701</v>
      </c>
    </row>
    <row r="1123" spans="1:47" hidden="1" x14ac:dyDescent="0.2">
      <c r="A1123" t="s">
        <v>0</v>
      </c>
      <c r="B1123" t="s">
        <v>34</v>
      </c>
      <c r="C1123" s="2">
        <v>45658</v>
      </c>
      <c r="D1123" s="2">
        <v>45777</v>
      </c>
      <c r="E1123" t="s">
        <v>2</v>
      </c>
      <c r="F1123" s="2">
        <v>45701</v>
      </c>
      <c r="G1123" t="s">
        <v>121</v>
      </c>
      <c r="H1123" t="s">
        <v>140</v>
      </c>
      <c r="I1123" t="s">
        <v>6953</v>
      </c>
      <c r="J1123" s="2">
        <v>45700</v>
      </c>
      <c r="K1123" s="2">
        <v>46022</v>
      </c>
      <c r="L1123" t="s">
        <v>2352</v>
      </c>
      <c r="M1123" t="s">
        <v>7</v>
      </c>
      <c r="N1123" t="s">
        <v>8</v>
      </c>
      <c r="O1123" t="s">
        <v>6394</v>
      </c>
      <c r="P1123" t="s">
        <v>6954</v>
      </c>
      <c r="Q1123" t="s">
        <v>6955</v>
      </c>
      <c r="R1123" t="s">
        <v>6502</v>
      </c>
      <c r="S1123" t="s">
        <v>6503</v>
      </c>
      <c r="T1123" t="s">
        <v>6319</v>
      </c>
      <c r="U1123" t="s">
        <v>6320</v>
      </c>
      <c r="V1123" t="s">
        <v>103</v>
      </c>
      <c r="W1123" t="s">
        <v>6405</v>
      </c>
      <c r="X1123" t="s">
        <v>6504</v>
      </c>
      <c r="Y1123" t="s">
        <v>17</v>
      </c>
      <c r="Z1123" t="s">
        <v>6407</v>
      </c>
      <c r="AA1123" t="s">
        <v>103</v>
      </c>
      <c r="AB1123" t="s">
        <v>382</v>
      </c>
      <c r="AC1123" t="s">
        <v>1004</v>
      </c>
      <c r="AD1123" t="s">
        <v>39</v>
      </c>
      <c r="AE1123" t="s">
        <v>1005</v>
      </c>
      <c r="AF1123" t="s">
        <v>1006</v>
      </c>
      <c r="AG1123" t="s">
        <v>25</v>
      </c>
      <c r="AH1123" t="s">
        <v>26</v>
      </c>
      <c r="AI1123" t="s">
        <v>27</v>
      </c>
      <c r="AJ1123" t="s">
        <v>28</v>
      </c>
      <c r="AK1123" s="3">
        <v>39000000</v>
      </c>
      <c r="AL1123" s="3">
        <v>0</v>
      </c>
      <c r="AM1123" s="3">
        <v>0</v>
      </c>
      <c r="AN1123" s="3">
        <v>39000000</v>
      </c>
      <c r="AO1123" s="3">
        <v>9316667</v>
      </c>
      <c r="AP1123" s="3">
        <v>29683333</v>
      </c>
      <c r="AQ1123" t="s">
        <v>6956</v>
      </c>
      <c r="AR1123" t="s">
        <v>1</v>
      </c>
      <c r="AS1123" t="s">
        <v>6957</v>
      </c>
      <c r="AT1123" t="s">
        <v>1</v>
      </c>
      <c r="AU1123" s="2">
        <v>45701</v>
      </c>
    </row>
    <row r="1124" spans="1:47" hidden="1" x14ac:dyDescent="0.2">
      <c r="A1124" t="s">
        <v>0</v>
      </c>
      <c r="B1124" t="s">
        <v>34</v>
      </c>
      <c r="C1124" s="2">
        <v>45658</v>
      </c>
      <c r="D1124" s="2">
        <v>45777</v>
      </c>
      <c r="E1124" t="s">
        <v>2</v>
      </c>
      <c r="F1124" s="2">
        <v>45701</v>
      </c>
      <c r="G1124" t="s">
        <v>121</v>
      </c>
      <c r="H1124" t="s">
        <v>140</v>
      </c>
      <c r="I1124" t="s">
        <v>6958</v>
      </c>
      <c r="J1124" s="2">
        <v>45700</v>
      </c>
      <c r="K1124" s="2">
        <v>46022</v>
      </c>
      <c r="L1124" t="s">
        <v>2352</v>
      </c>
      <c r="M1124" t="s">
        <v>7</v>
      </c>
      <c r="N1124" t="s">
        <v>8</v>
      </c>
      <c r="O1124" t="s">
        <v>6371</v>
      </c>
      <c r="P1124" t="s">
        <v>6959</v>
      </c>
      <c r="Q1124" t="s">
        <v>6960</v>
      </c>
      <c r="R1124" t="s">
        <v>6502</v>
      </c>
      <c r="S1124" t="s">
        <v>6503</v>
      </c>
      <c r="T1124" t="s">
        <v>6319</v>
      </c>
      <c r="U1124" t="s">
        <v>6320</v>
      </c>
      <c r="V1124" t="s">
        <v>103</v>
      </c>
      <c r="W1124" t="s">
        <v>6405</v>
      </c>
      <c r="X1124" t="s">
        <v>6504</v>
      </c>
      <c r="Y1124" t="s">
        <v>17</v>
      </c>
      <c r="Z1124" t="s">
        <v>6407</v>
      </c>
      <c r="AA1124" t="s">
        <v>103</v>
      </c>
      <c r="AB1124" t="s">
        <v>382</v>
      </c>
      <c r="AC1124" t="s">
        <v>2080</v>
      </c>
      <c r="AD1124" t="s">
        <v>39</v>
      </c>
      <c r="AE1124" t="s">
        <v>2081</v>
      </c>
      <c r="AF1124" t="s">
        <v>2082</v>
      </c>
      <c r="AG1124" t="s">
        <v>25</v>
      </c>
      <c r="AH1124" t="s">
        <v>26</v>
      </c>
      <c r="AI1124" t="s">
        <v>27</v>
      </c>
      <c r="AJ1124" t="s">
        <v>28</v>
      </c>
      <c r="AK1124" s="3">
        <v>18480000</v>
      </c>
      <c r="AL1124" s="3">
        <v>0</v>
      </c>
      <c r="AM1124" s="3">
        <v>0</v>
      </c>
      <c r="AN1124" s="3">
        <v>18480000</v>
      </c>
      <c r="AO1124" s="3">
        <v>3619000</v>
      </c>
      <c r="AP1124" s="3">
        <v>14861000</v>
      </c>
      <c r="AQ1124" t="s">
        <v>6961</v>
      </c>
      <c r="AR1124" t="s">
        <v>1</v>
      </c>
      <c r="AS1124" t="s">
        <v>6962</v>
      </c>
      <c r="AT1124" t="s">
        <v>1</v>
      </c>
      <c r="AU1124" s="2">
        <v>45701</v>
      </c>
    </row>
    <row r="1125" spans="1:47" hidden="1" x14ac:dyDescent="0.2">
      <c r="A1125" t="s">
        <v>0</v>
      </c>
      <c r="B1125" t="s">
        <v>34</v>
      </c>
      <c r="C1125" s="2">
        <v>45658</v>
      </c>
      <c r="D1125" s="2">
        <v>45777</v>
      </c>
      <c r="E1125" t="s">
        <v>2</v>
      </c>
      <c r="F1125" s="2">
        <v>45701</v>
      </c>
      <c r="G1125" t="s">
        <v>121</v>
      </c>
      <c r="H1125" t="s">
        <v>140</v>
      </c>
      <c r="I1125" t="s">
        <v>6963</v>
      </c>
      <c r="J1125" s="2">
        <v>45700</v>
      </c>
      <c r="K1125" s="2">
        <v>46022</v>
      </c>
      <c r="L1125" t="s">
        <v>2352</v>
      </c>
      <c r="M1125" t="s">
        <v>7</v>
      </c>
      <c r="N1125" t="s">
        <v>8</v>
      </c>
      <c r="O1125" t="s">
        <v>6903</v>
      </c>
      <c r="P1125" t="s">
        <v>6964</v>
      </c>
      <c r="Q1125" t="s">
        <v>6965</v>
      </c>
      <c r="R1125" t="s">
        <v>6403</v>
      </c>
      <c r="S1125" t="s">
        <v>6404</v>
      </c>
      <c r="T1125" t="s">
        <v>6319</v>
      </c>
      <c r="U1125" t="s">
        <v>6320</v>
      </c>
      <c r="V1125" t="s">
        <v>103</v>
      </c>
      <c r="W1125" t="s">
        <v>6405</v>
      </c>
      <c r="X1125" t="s">
        <v>6406</v>
      </c>
      <c r="Y1125" t="s">
        <v>17</v>
      </c>
      <c r="Z1125" t="s">
        <v>6407</v>
      </c>
      <c r="AA1125" t="s">
        <v>103</v>
      </c>
      <c r="AB1125" t="s">
        <v>382</v>
      </c>
      <c r="AC1125" t="s">
        <v>2816</v>
      </c>
      <c r="AD1125" t="s">
        <v>39</v>
      </c>
      <c r="AE1125" t="s">
        <v>2817</v>
      </c>
      <c r="AF1125" t="s">
        <v>2818</v>
      </c>
      <c r="AG1125" t="s">
        <v>25</v>
      </c>
      <c r="AH1125" t="s">
        <v>26</v>
      </c>
      <c r="AI1125" t="s">
        <v>27</v>
      </c>
      <c r="AJ1125" t="s">
        <v>28</v>
      </c>
      <c r="AK1125" s="3">
        <v>36000000</v>
      </c>
      <c r="AL1125" s="3">
        <v>0</v>
      </c>
      <c r="AM1125" s="3">
        <v>0</v>
      </c>
      <c r="AN1125" s="3">
        <v>36000000</v>
      </c>
      <c r="AO1125" s="3">
        <v>9600000</v>
      </c>
      <c r="AP1125" s="3">
        <v>26400000</v>
      </c>
      <c r="AQ1125" t="s">
        <v>6966</v>
      </c>
      <c r="AR1125" t="s">
        <v>1</v>
      </c>
      <c r="AS1125" t="s">
        <v>6967</v>
      </c>
      <c r="AT1125" t="s">
        <v>1</v>
      </c>
      <c r="AU1125" s="2">
        <v>45701</v>
      </c>
    </row>
    <row r="1126" spans="1:47" hidden="1" x14ac:dyDescent="0.2">
      <c r="A1126" t="s">
        <v>0</v>
      </c>
      <c r="B1126" t="s">
        <v>34</v>
      </c>
      <c r="C1126" s="2">
        <v>45658</v>
      </c>
      <c r="D1126" s="2">
        <v>45777</v>
      </c>
      <c r="E1126" t="s">
        <v>2</v>
      </c>
      <c r="F1126" s="2">
        <v>45701</v>
      </c>
      <c r="G1126" t="s">
        <v>121</v>
      </c>
      <c r="H1126" t="s">
        <v>140</v>
      </c>
      <c r="I1126" t="s">
        <v>6968</v>
      </c>
      <c r="J1126" s="2">
        <v>45700</v>
      </c>
      <c r="K1126" s="2">
        <v>46022</v>
      </c>
      <c r="L1126" t="s">
        <v>2352</v>
      </c>
      <c r="M1126" t="s">
        <v>7</v>
      </c>
      <c r="N1126" t="s">
        <v>8</v>
      </c>
      <c r="O1126" t="s">
        <v>6908</v>
      </c>
      <c r="P1126" t="s">
        <v>6969</v>
      </c>
      <c r="Q1126" t="s">
        <v>6970</v>
      </c>
      <c r="R1126" t="s">
        <v>6403</v>
      </c>
      <c r="S1126" t="s">
        <v>6404</v>
      </c>
      <c r="T1126" t="s">
        <v>6319</v>
      </c>
      <c r="U1126" t="s">
        <v>6320</v>
      </c>
      <c r="V1126" t="s">
        <v>103</v>
      </c>
      <c r="W1126" t="s">
        <v>6405</v>
      </c>
      <c r="X1126" t="s">
        <v>6406</v>
      </c>
      <c r="Y1126" t="s">
        <v>17</v>
      </c>
      <c r="Z1126" t="s">
        <v>6407</v>
      </c>
      <c r="AA1126" t="s">
        <v>103</v>
      </c>
      <c r="AB1126" t="s">
        <v>382</v>
      </c>
      <c r="AC1126" t="s">
        <v>814</v>
      </c>
      <c r="AD1126" t="s">
        <v>39</v>
      </c>
      <c r="AE1126" t="s">
        <v>815</v>
      </c>
      <c r="AF1126" t="s">
        <v>816</v>
      </c>
      <c r="AG1126" t="s">
        <v>25</v>
      </c>
      <c r="AH1126" t="s">
        <v>26</v>
      </c>
      <c r="AI1126" t="s">
        <v>27</v>
      </c>
      <c r="AJ1126" t="s">
        <v>28</v>
      </c>
      <c r="AK1126" s="3">
        <v>31500000</v>
      </c>
      <c r="AL1126" s="3">
        <v>0</v>
      </c>
      <c r="AM1126" s="3">
        <v>0</v>
      </c>
      <c r="AN1126" s="3">
        <v>31500000</v>
      </c>
      <c r="AO1126" s="3">
        <v>5250000</v>
      </c>
      <c r="AP1126" s="3">
        <v>26250000</v>
      </c>
      <c r="AQ1126" t="s">
        <v>6971</v>
      </c>
      <c r="AR1126" t="s">
        <v>1</v>
      </c>
      <c r="AS1126" t="s">
        <v>6972</v>
      </c>
      <c r="AT1126" t="s">
        <v>1</v>
      </c>
      <c r="AU1126" s="2">
        <v>45701</v>
      </c>
    </row>
    <row r="1127" spans="1:47" hidden="1" x14ac:dyDescent="0.2">
      <c r="A1127" t="s">
        <v>0</v>
      </c>
      <c r="B1127" t="s">
        <v>34</v>
      </c>
      <c r="C1127" s="2">
        <v>45658</v>
      </c>
      <c r="D1127" s="2">
        <v>45777</v>
      </c>
      <c r="E1127" t="s">
        <v>2</v>
      </c>
      <c r="F1127" s="2">
        <v>45701</v>
      </c>
      <c r="G1127" t="s">
        <v>121</v>
      </c>
      <c r="H1127" t="s">
        <v>140</v>
      </c>
      <c r="I1127" t="s">
        <v>6973</v>
      </c>
      <c r="J1127" s="2">
        <v>45700</v>
      </c>
      <c r="K1127" s="2">
        <v>46022</v>
      </c>
      <c r="L1127" t="s">
        <v>2352</v>
      </c>
      <c r="M1127" t="s">
        <v>7</v>
      </c>
      <c r="N1127" t="s">
        <v>8</v>
      </c>
      <c r="O1127" t="s">
        <v>6747</v>
      </c>
      <c r="P1127" t="s">
        <v>6974</v>
      </c>
      <c r="Q1127" t="s">
        <v>6975</v>
      </c>
      <c r="R1127" t="s">
        <v>6403</v>
      </c>
      <c r="S1127" t="s">
        <v>6404</v>
      </c>
      <c r="T1127" t="s">
        <v>6319</v>
      </c>
      <c r="U1127" t="s">
        <v>6320</v>
      </c>
      <c r="V1127" t="s">
        <v>103</v>
      </c>
      <c r="W1127" t="s">
        <v>6405</v>
      </c>
      <c r="X1127" t="s">
        <v>6406</v>
      </c>
      <c r="Y1127" t="s">
        <v>17</v>
      </c>
      <c r="Z1127" t="s">
        <v>6407</v>
      </c>
      <c r="AA1127" t="s">
        <v>103</v>
      </c>
      <c r="AB1127" t="s">
        <v>382</v>
      </c>
      <c r="AC1127" t="s">
        <v>2567</v>
      </c>
      <c r="AD1127" t="s">
        <v>39</v>
      </c>
      <c r="AE1127" t="s">
        <v>2568</v>
      </c>
      <c r="AF1127" t="s">
        <v>2569</v>
      </c>
      <c r="AG1127" t="s">
        <v>25</v>
      </c>
      <c r="AH1127" t="s">
        <v>26</v>
      </c>
      <c r="AI1127" t="s">
        <v>27</v>
      </c>
      <c r="AJ1127" t="s">
        <v>28</v>
      </c>
      <c r="AK1127" s="3">
        <v>21780000</v>
      </c>
      <c r="AL1127" s="3">
        <v>0</v>
      </c>
      <c r="AM1127" s="3">
        <v>0</v>
      </c>
      <c r="AN1127" s="3">
        <v>21780000</v>
      </c>
      <c r="AO1127" s="3">
        <v>847000</v>
      </c>
      <c r="AP1127" s="3">
        <v>20933000</v>
      </c>
      <c r="AQ1127" t="s">
        <v>6976</v>
      </c>
      <c r="AR1127" t="s">
        <v>1</v>
      </c>
      <c r="AS1127" t="s">
        <v>6977</v>
      </c>
      <c r="AT1127" t="s">
        <v>1</v>
      </c>
      <c r="AU1127" s="2">
        <v>45701</v>
      </c>
    </row>
    <row r="1128" spans="1:47" hidden="1" x14ac:dyDescent="0.2">
      <c r="A1128" t="s">
        <v>0</v>
      </c>
      <c r="B1128" t="s">
        <v>34</v>
      </c>
      <c r="C1128" s="2">
        <v>45658</v>
      </c>
      <c r="D1128" s="2">
        <v>45777</v>
      </c>
      <c r="E1128" t="s">
        <v>2</v>
      </c>
      <c r="F1128" s="2">
        <v>45701</v>
      </c>
      <c r="G1128" t="s">
        <v>121</v>
      </c>
      <c r="H1128" t="s">
        <v>140</v>
      </c>
      <c r="I1128" t="s">
        <v>6978</v>
      </c>
      <c r="J1128" s="2">
        <v>45700</v>
      </c>
      <c r="K1128" s="2">
        <v>46022</v>
      </c>
      <c r="L1128" t="s">
        <v>2352</v>
      </c>
      <c r="M1128" t="s">
        <v>7</v>
      </c>
      <c r="N1128" t="s">
        <v>8</v>
      </c>
      <c r="O1128" t="s">
        <v>6779</v>
      </c>
      <c r="P1128" t="s">
        <v>6979</v>
      </c>
      <c r="Q1128" t="s">
        <v>6980</v>
      </c>
      <c r="R1128" t="s">
        <v>6403</v>
      </c>
      <c r="S1128" t="s">
        <v>6404</v>
      </c>
      <c r="T1128" t="s">
        <v>6319</v>
      </c>
      <c r="U1128" t="s">
        <v>6320</v>
      </c>
      <c r="V1128" t="s">
        <v>103</v>
      </c>
      <c r="W1128" t="s">
        <v>6405</v>
      </c>
      <c r="X1128" t="s">
        <v>6406</v>
      </c>
      <c r="Y1128" t="s">
        <v>17</v>
      </c>
      <c r="Z1128" t="s">
        <v>6407</v>
      </c>
      <c r="AA1128" t="s">
        <v>103</v>
      </c>
      <c r="AB1128" t="s">
        <v>382</v>
      </c>
      <c r="AC1128" t="s">
        <v>579</v>
      </c>
      <c r="AD1128" t="s">
        <v>39</v>
      </c>
      <c r="AE1128" t="s">
        <v>580</v>
      </c>
      <c r="AF1128" t="s">
        <v>581</v>
      </c>
      <c r="AG1128" t="s">
        <v>25</v>
      </c>
      <c r="AH1128" t="s">
        <v>26</v>
      </c>
      <c r="AI1128" t="s">
        <v>27</v>
      </c>
      <c r="AJ1128" t="s">
        <v>28</v>
      </c>
      <c r="AK1128" s="3">
        <v>31500000</v>
      </c>
      <c r="AL1128" s="3">
        <v>0</v>
      </c>
      <c r="AM1128" s="3">
        <v>0</v>
      </c>
      <c r="AN1128" s="3">
        <v>31500000</v>
      </c>
      <c r="AO1128" s="3">
        <v>8225000</v>
      </c>
      <c r="AP1128" s="3">
        <v>23275000</v>
      </c>
      <c r="AQ1128" t="s">
        <v>6981</v>
      </c>
      <c r="AR1128" t="s">
        <v>1</v>
      </c>
      <c r="AS1128" t="s">
        <v>6982</v>
      </c>
      <c r="AT1128" t="s">
        <v>1</v>
      </c>
      <c r="AU1128" s="2">
        <v>45701</v>
      </c>
    </row>
    <row r="1129" spans="1:47" hidden="1" x14ac:dyDescent="0.2">
      <c r="A1129" t="s">
        <v>0</v>
      </c>
      <c r="B1129" t="s">
        <v>34</v>
      </c>
      <c r="C1129" s="2">
        <v>45658</v>
      </c>
      <c r="D1129" s="2">
        <v>45777</v>
      </c>
      <c r="E1129" t="s">
        <v>2</v>
      </c>
      <c r="F1129" s="2">
        <v>45701</v>
      </c>
      <c r="G1129" t="s">
        <v>121</v>
      </c>
      <c r="H1129" t="s">
        <v>140</v>
      </c>
      <c r="I1129" t="s">
        <v>6983</v>
      </c>
      <c r="J1129" s="2">
        <v>45700</v>
      </c>
      <c r="K1129" s="2">
        <v>46022</v>
      </c>
      <c r="L1129" t="s">
        <v>2352</v>
      </c>
      <c r="M1129" t="s">
        <v>7</v>
      </c>
      <c r="N1129" t="s">
        <v>8</v>
      </c>
      <c r="O1129" t="s">
        <v>6381</v>
      </c>
      <c r="P1129" t="s">
        <v>6984</v>
      </c>
      <c r="Q1129" t="s">
        <v>6985</v>
      </c>
      <c r="R1129" t="s">
        <v>6986</v>
      </c>
      <c r="S1129" t="s">
        <v>6987</v>
      </c>
      <c r="T1129" t="s">
        <v>6319</v>
      </c>
      <c r="U1129" t="s">
        <v>6320</v>
      </c>
      <c r="V1129" t="s">
        <v>103</v>
      </c>
      <c r="W1129" t="s">
        <v>6405</v>
      </c>
      <c r="X1129" t="s">
        <v>6988</v>
      </c>
      <c r="Y1129" t="s">
        <v>17</v>
      </c>
      <c r="Z1129" t="s">
        <v>6407</v>
      </c>
      <c r="AA1129" t="s">
        <v>103</v>
      </c>
      <c r="AB1129" t="s">
        <v>382</v>
      </c>
      <c r="AC1129" t="s">
        <v>3867</v>
      </c>
      <c r="AD1129" t="s">
        <v>39</v>
      </c>
      <c r="AE1129" t="s">
        <v>3868</v>
      </c>
      <c r="AF1129" t="s">
        <v>3869</v>
      </c>
      <c r="AG1129" t="s">
        <v>25</v>
      </c>
      <c r="AH1129" t="s">
        <v>26</v>
      </c>
      <c r="AI1129" t="s">
        <v>27</v>
      </c>
      <c r="AJ1129" t="s">
        <v>28</v>
      </c>
      <c r="AK1129" s="3">
        <v>19320000</v>
      </c>
      <c r="AL1129" s="3">
        <v>0</v>
      </c>
      <c r="AM1129" s="3">
        <v>0</v>
      </c>
      <c r="AN1129" s="3">
        <v>19320000</v>
      </c>
      <c r="AO1129" s="3">
        <v>3783500</v>
      </c>
      <c r="AP1129" s="3">
        <v>15536500</v>
      </c>
      <c r="AQ1129" t="s">
        <v>6989</v>
      </c>
      <c r="AR1129" t="s">
        <v>1</v>
      </c>
      <c r="AS1129" t="s">
        <v>6990</v>
      </c>
      <c r="AT1129" t="s">
        <v>1</v>
      </c>
      <c r="AU1129" s="2">
        <v>45701</v>
      </c>
    </row>
    <row r="1130" spans="1:47" hidden="1" x14ac:dyDescent="0.2">
      <c r="A1130" t="s">
        <v>0</v>
      </c>
      <c r="B1130" t="s">
        <v>34</v>
      </c>
      <c r="C1130" s="2">
        <v>45658</v>
      </c>
      <c r="D1130" s="2">
        <v>45777</v>
      </c>
      <c r="E1130" t="s">
        <v>2</v>
      </c>
      <c r="F1130" s="2">
        <v>45701</v>
      </c>
      <c r="G1130" t="s">
        <v>121</v>
      </c>
      <c r="H1130" t="s">
        <v>140</v>
      </c>
      <c r="I1130" t="s">
        <v>6991</v>
      </c>
      <c r="J1130" s="2">
        <v>45700</v>
      </c>
      <c r="K1130" s="2">
        <v>46022</v>
      </c>
      <c r="L1130" t="s">
        <v>2352</v>
      </c>
      <c r="M1130" t="s">
        <v>7</v>
      </c>
      <c r="N1130" t="s">
        <v>8</v>
      </c>
      <c r="O1130" t="s">
        <v>6937</v>
      </c>
      <c r="P1130" t="s">
        <v>6992</v>
      </c>
      <c r="Q1130" t="s">
        <v>6939</v>
      </c>
      <c r="R1130" t="s">
        <v>6403</v>
      </c>
      <c r="S1130" t="s">
        <v>6404</v>
      </c>
      <c r="T1130" t="s">
        <v>6319</v>
      </c>
      <c r="U1130" t="s">
        <v>6320</v>
      </c>
      <c r="V1130" t="s">
        <v>103</v>
      </c>
      <c r="W1130" t="s">
        <v>6405</v>
      </c>
      <c r="X1130" t="s">
        <v>6406</v>
      </c>
      <c r="Y1130" t="s">
        <v>17</v>
      </c>
      <c r="Z1130" t="s">
        <v>6407</v>
      </c>
      <c r="AA1130" t="s">
        <v>103</v>
      </c>
      <c r="AB1130" t="s">
        <v>382</v>
      </c>
      <c r="AC1130" t="s">
        <v>3745</v>
      </c>
      <c r="AD1130" t="s">
        <v>39</v>
      </c>
      <c r="AE1130" t="s">
        <v>3746</v>
      </c>
      <c r="AF1130" t="s">
        <v>3747</v>
      </c>
      <c r="AG1130" t="s">
        <v>25</v>
      </c>
      <c r="AH1130" t="s">
        <v>26</v>
      </c>
      <c r="AI1130" t="s">
        <v>27</v>
      </c>
      <c r="AJ1130" t="s">
        <v>28</v>
      </c>
      <c r="AK1130" s="3">
        <v>30600000</v>
      </c>
      <c r="AL1130" s="3">
        <v>0</v>
      </c>
      <c r="AM1130" s="3">
        <v>0</v>
      </c>
      <c r="AN1130" s="3">
        <v>30600000</v>
      </c>
      <c r="AO1130" s="3">
        <v>7990000</v>
      </c>
      <c r="AP1130" s="3">
        <v>22610000</v>
      </c>
      <c r="AQ1130" t="s">
        <v>6993</v>
      </c>
      <c r="AR1130" t="s">
        <v>1</v>
      </c>
      <c r="AS1130" t="s">
        <v>6941</v>
      </c>
      <c r="AT1130" t="s">
        <v>1</v>
      </c>
      <c r="AU1130" s="2">
        <v>45701</v>
      </c>
    </row>
    <row r="1131" spans="1:47" hidden="1" x14ac:dyDescent="0.2">
      <c r="A1131" t="s">
        <v>0</v>
      </c>
      <c r="B1131" t="s">
        <v>34</v>
      </c>
      <c r="C1131" s="2">
        <v>45658</v>
      </c>
      <c r="D1131" s="2">
        <v>45777</v>
      </c>
      <c r="E1131" t="s">
        <v>2</v>
      </c>
      <c r="F1131" s="2">
        <v>45701</v>
      </c>
      <c r="G1131" t="s">
        <v>121</v>
      </c>
      <c r="H1131" t="s">
        <v>140</v>
      </c>
      <c r="I1131" t="s">
        <v>6994</v>
      </c>
      <c r="J1131" s="2">
        <v>45700</v>
      </c>
      <c r="K1131" s="2">
        <v>46022</v>
      </c>
      <c r="L1131" t="s">
        <v>2352</v>
      </c>
      <c r="M1131" t="s">
        <v>7</v>
      </c>
      <c r="N1131" t="s">
        <v>8</v>
      </c>
      <c r="O1131" t="s">
        <v>6848</v>
      </c>
      <c r="P1131" t="s">
        <v>6995</v>
      </c>
      <c r="Q1131" t="s">
        <v>6996</v>
      </c>
      <c r="R1131" t="s">
        <v>6731</v>
      </c>
      <c r="S1131" t="s">
        <v>6732</v>
      </c>
      <c r="T1131" t="s">
        <v>6319</v>
      </c>
      <c r="U1131" t="s">
        <v>6320</v>
      </c>
      <c r="V1131" t="s">
        <v>103</v>
      </c>
      <c r="W1131" t="s">
        <v>6405</v>
      </c>
      <c r="X1131" t="s">
        <v>6733</v>
      </c>
      <c r="Y1131" t="s">
        <v>17</v>
      </c>
      <c r="Z1131" t="s">
        <v>6407</v>
      </c>
      <c r="AA1131" t="s">
        <v>103</v>
      </c>
      <c r="AB1131" t="s">
        <v>382</v>
      </c>
      <c r="AC1131" t="s">
        <v>830</v>
      </c>
      <c r="AD1131" t="s">
        <v>39</v>
      </c>
      <c r="AE1131" t="s">
        <v>831</v>
      </c>
      <c r="AF1131" t="s">
        <v>832</v>
      </c>
      <c r="AG1131" t="s">
        <v>25</v>
      </c>
      <c r="AH1131" t="s">
        <v>26</v>
      </c>
      <c r="AI1131" t="s">
        <v>27</v>
      </c>
      <c r="AJ1131" t="s">
        <v>28</v>
      </c>
      <c r="AK1131" s="3">
        <v>30240000</v>
      </c>
      <c r="AL1131" s="3">
        <v>0</v>
      </c>
      <c r="AM1131" s="3">
        <v>0</v>
      </c>
      <c r="AN1131" s="3">
        <v>30240000</v>
      </c>
      <c r="AO1131" s="3">
        <v>2016000</v>
      </c>
      <c r="AP1131" s="3">
        <v>28224000</v>
      </c>
      <c r="AQ1131" t="s">
        <v>6997</v>
      </c>
      <c r="AR1131" t="s">
        <v>1</v>
      </c>
      <c r="AS1131" t="s">
        <v>6998</v>
      </c>
      <c r="AT1131" t="s">
        <v>1</v>
      </c>
      <c r="AU1131" s="2">
        <v>45701</v>
      </c>
    </row>
    <row r="1132" spans="1:47" hidden="1" x14ac:dyDescent="0.2">
      <c r="A1132" t="s">
        <v>0</v>
      </c>
      <c r="B1132" t="s">
        <v>34</v>
      </c>
      <c r="C1132" s="2">
        <v>45658</v>
      </c>
      <c r="D1132" s="2">
        <v>45777</v>
      </c>
      <c r="E1132" t="s">
        <v>2</v>
      </c>
      <c r="F1132" s="2">
        <v>45701</v>
      </c>
      <c r="G1132" t="s">
        <v>121</v>
      </c>
      <c r="H1132" t="s">
        <v>140</v>
      </c>
      <c r="I1132" t="s">
        <v>6999</v>
      </c>
      <c r="J1132" s="2">
        <v>45700</v>
      </c>
      <c r="K1132" s="2">
        <v>46022</v>
      </c>
      <c r="L1132" t="s">
        <v>2352</v>
      </c>
      <c r="M1132" t="s">
        <v>7</v>
      </c>
      <c r="N1132" t="s">
        <v>8</v>
      </c>
      <c r="O1132" t="s">
        <v>6954</v>
      </c>
      <c r="P1132" t="s">
        <v>7000</v>
      </c>
      <c r="Q1132" t="s">
        <v>7001</v>
      </c>
      <c r="R1132" t="s">
        <v>6403</v>
      </c>
      <c r="S1132" t="s">
        <v>6404</v>
      </c>
      <c r="T1132" t="s">
        <v>6319</v>
      </c>
      <c r="U1132" t="s">
        <v>6320</v>
      </c>
      <c r="V1132" t="s">
        <v>103</v>
      </c>
      <c r="W1132" t="s">
        <v>6405</v>
      </c>
      <c r="X1132" t="s">
        <v>6406</v>
      </c>
      <c r="Y1132" t="s">
        <v>17</v>
      </c>
      <c r="Z1132" t="s">
        <v>6407</v>
      </c>
      <c r="AA1132" t="s">
        <v>103</v>
      </c>
      <c r="AB1132" t="s">
        <v>382</v>
      </c>
      <c r="AC1132" t="s">
        <v>1900</v>
      </c>
      <c r="AD1132" t="s">
        <v>39</v>
      </c>
      <c r="AE1132" t="s">
        <v>1901</v>
      </c>
      <c r="AF1132" t="s">
        <v>1902</v>
      </c>
      <c r="AG1132" t="s">
        <v>25</v>
      </c>
      <c r="AH1132" t="s">
        <v>26</v>
      </c>
      <c r="AI1132" t="s">
        <v>27</v>
      </c>
      <c r="AJ1132" t="s">
        <v>28</v>
      </c>
      <c r="AK1132" s="3">
        <v>37800000</v>
      </c>
      <c r="AL1132" s="3">
        <v>0</v>
      </c>
      <c r="AM1132" s="3">
        <v>0</v>
      </c>
      <c r="AN1132" s="3">
        <v>37800000</v>
      </c>
      <c r="AO1132" s="3">
        <v>9870000</v>
      </c>
      <c r="AP1132" s="3">
        <v>27930000</v>
      </c>
      <c r="AQ1132" t="s">
        <v>7002</v>
      </c>
      <c r="AR1132" t="s">
        <v>1</v>
      </c>
      <c r="AS1132" t="s">
        <v>7003</v>
      </c>
      <c r="AT1132" t="s">
        <v>1</v>
      </c>
      <c r="AU1132" s="2">
        <v>45701</v>
      </c>
    </row>
    <row r="1133" spans="1:47" hidden="1" x14ac:dyDescent="0.2">
      <c r="A1133" t="s">
        <v>0</v>
      </c>
      <c r="B1133" t="s">
        <v>34</v>
      </c>
      <c r="C1133" s="2">
        <v>45658</v>
      </c>
      <c r="D1133" s="2">
        <v>45777</v>
      </c>
      <c r="E1133" t="s">
        <v>2</v>
      </c>
      <c r="F1133" s="2">
        <v>45701</v>
      </c>
      <c r="G1133" t="s">
        <v>121</v>
      </c>
      <c r="H1133" t="s">
        <v>140</v>
      </c>
      <c r="I1133" t="s">
        <v>7004</v>
      </c>
      <c r="J1133" s="2">
        <v>45700</v>
      </c>
      <c r="K1133" s="2">
        <v>46022</v>
      </c>
      <c r="L1133" t="s">
        <v>2352</v>
      </c>
      <c r="M1133" t="s">
        <v>7</v>
      </c>
      <c r="N1133" t="s">
        <v>8</v>
      </c>
      <c r="O1133" t="s">
        <v>6938</v>
      </c>
      <c r="P1133" t="s">
        <v>7005</v>
      </c>
      <c r="Q1133" t="s">
        <v>7006</v>
      </c>
      <c r="R1133" t="s">
        <v>6434</v>
      </c>
      <c r="S1133" t="s">
        <v>6435</v>
      </c>
      <c r="T1133" t="s">
        <v>6319</v>
      </c>
      <c r="U1133" t="s">
        <v>6320</v>
      </c>
      <c r="V1133" t="s">
        <v>103</v>
      </c>
      <c r="W1133" t="s">
        <v>6405</v>
      </c>
      <c r="X1133" t="s">
        <v>6436</v>
      </c>
      <c r="Y1133" t="s">
        <v>17</v>
      </c>
      <c r="Z1133" t="s">
        <v>6407</v>
      </c>
      <c r="AA1133" t="s">
        <v>103</v>
      </c>
      <c r="AB1133" t="s">
        <v>382</v>
      </c>
      <c r="AC1133" t="s">
        <v>1538</v>
      </c>
      <c r="AD1133" t="s">
        <v>39</v>
      </c>
      <c r="AE1133" t="s">
        <v>1539</v>
      </c>
      <c r="AF1133" t="s">
        <v>1540</v>
      </c>
      <c r="AG1133" t="s">
        <v>25</v>
      </c>
      <c r="AH1133" t="s">
        <v>26</v>
      </c>
      <c r="AI1133" t="s">
        <v>27</v>
      </c>
      <c r="AJ1133" t="s">
        <v>28</v>
      </c>
      <c r="AK1133" s="3">
        <v>43800000</v>
      </c>
      <c r="AL1133" s="3">
        <v>0</v>
      </c>
      <c r="AM1133" s="3">
        <v>0</v>
      </c>
      <c r="AN1133" s="3">
        <v>43800000</v>
      </c>
      <c r="AO1133" s="3">
        <v>0</v>
      </c>
      <c r="AP1133" s="3">
        <v>43800000</v>
      </c>
      <c r="AQ1133" t="s">
        <v>7007</v>
      </c>
      <c r="AR1133" t="s">
        <v>1</v>
      </c>
      <c r="AS1133" t="s">
        <v>7008</v>
      </c>
      <c r="AT1133" t="s">
        <v>1</v>
      </c>
      <c r="AU1133" s="2">
        <v>45701</v>
      </c>
    </row>
    <row r="1134" spans="1:47" hidden="1" x14ac:dyDescent="0.2">
      <c r="A1134" t="s">
        <v>0</v>
      </c>
      <c r="B1134" t="s">
        <v>34</v>
      </c>
      <c r="C1134" s="2">
        <v>45658</v>
      </c>
      <c r="D1134" s="2">
        <v>45777</v>
      </c>
      <c r="E1134" t="s">
        <v>2</v>
      </c>
      <c r="F1134" s="2">
        <v>45701</v>
      </c>
      <c r="G1134" t="s">
        <v>121</v>
      </c>
      <c r="H1134" t="s">
        <v>140</v>
      </c>
      <c r="I1134" t="s">
        <v>7009</v>
      </c>
      <c r="J1134" s="2">
        <v>45700</v>
      </c>
      <c r="K1134" s="2">
        <v>46022</v>
      </c>
      <c r="L1134" t="s">
        <v>2352</v>
      </c>
      <c r="M1134" t="s">
        <v>7</v>
      </c>
      <c r="N1134" t="s">
        <v>8</v>
      </c>
      <c r="O1134" t="s">
        <v>6964</v>
      </c>
      <c r="P1134" t="s">
        <v>7010</v>
      </c>
      <c r="Q1134" t="s">
        <v>7011</v>
      </c>
      <c r="R1134" t="s">
        <v>6403</v>
      </c>
      <c r="S1134" t="s">
        <v>6404</v>
      </c>
      <c r="T1134" t="s">
        <v>6319</v>
      </c>
      <c r="U1134" t="s">
        <v>6320</v>
      </c>
      <c r="V1134" t="s">
        <v>103</v>
      </c>
      <c r="W1134" t="s">
        <v>6405</v>
      </c>
      <c r="X1134" t="s">
        <v>6406</v>
      </c>
      <c r="Y1134" t="s">
        <v>17</v>
      </c>
      <c r="Z1134" t="s">
        <v>6407</v>
      </c>
      <c r="AA1134" t="s">
        <v>103</v>
      </c>
      <c r="AB1134" t="s">
        <v>382</v>
      </c>
      <c r="AC1134" t="s">
        <v>3933</v>
      </c>
      <c r="AD1134" t="s">
        <v>39</v>
      </c>
      <c r="AE1134" t="s">
        <v>3934</v>
      </c>
      <c r="AF1134" t="s">
        <v>3935</v>
      </c>
      <c r="AG1134" t="s">
        <v>25</v>
      </c>
      <c r="AH1134" t="s">
        <v>26</v>
      </c>
      <c r="AI1134" t="s">
        <v>27</v>
      </c>
      <c r="AJ1134" t="s">
        <v>28</v>
      </c>
      <c r="AK1134" s="3">
        <v>18150000</v>
      </c>
      <c r="AL1134" s="3">
        <v>0</v>
      </c>
      <c r="AM1134" s="3">
        <v>0</v>
      </c>
      <c r="AN1134" s="3">
        <v>18150000</v>
      </c>
      <c r="AO1134" s="3">
        <v>4739167</v>
      </c>
      <c r="AP1134" s="3">
        <v>13410833</v>
      </c>
      <c r="AQ1134" t="s">
        <v>7012</v>
      </c>
      <c r="AR1134" t="s">
        <v>1</v>
      </c>
      <c r="AS1134" t="s">
        <v>7013</v>
      </c>
      <c r="AT1134" t="s">
        <v>1</v>
      </c>
      <c r="AU1134" s="2">
        <v>45701</v>
      </c>
    </row>
    <row r="1135" spans="1:47" hidden="1" x14ac:dyDescent="0.2">
      <c r="A1135" t="s">
        <v>0</v>
      </c>
      <c r="B1135" t="s">
        <v>34</v>
      </c>
      <c r="C1135" s="2">
        <v>45658</v>
      </c>
      <c r="D1135" s="2">
        <v>45777</v>
      </c>
      <c r="E1135" t="s">
        <v>2</v>
      </c>
      <c r="F1135" s="2">
        <v>45701</v>
      </c>
      <c r="G1135" t="s">
        <v>121</v>
      </c>
      <c r="H1135" t="s">
        <v>140</v>
      </c>
      <c r="I1135" t="s">
        <v>7014</v>
      </c>
      <c r="J1135" s="2">
        <v>45700</v>
      </c>
      <c r="K1135" s="2">
        <v>46022</v>
      </c>
      <c r="L1135" t="s">
        <v>2352</v>
      </c>
      <c r="M1135" t="s">
        <v>7</v>
      </c>
      <c r="N1135" t="s">
        <v>8</v>
      </c>
      <c r="O1135" t="s">
        <v>6810</v>
      </c>
      <c r="P1135" t="s">
        <v>6931</v>
      </c>
      <c r="Q1135" t="s">
        <v>7015</v>
      </c>
      <c r="R1135" t="s">
        <v>6465</v>
      </c>
      <c r="S1135" t="s">
        <v>6466</v>
      </c>
      <c r="T1135" t="s">
        <v>6319</v>
      </c>
      <c r="U1135" t="s">
        <v>6320</v>
      </c>
      <c r="V1135" t="s">
        <v>103</v>
      </c>
      <c r="W1135" t="s">
        <v>6405</v>
      </c>
      <c r="X1135" t="s">
        <v>6467</v>
      </c>
      <c r="Y1135" t="s">
        <v>17</v>
      </c>
      <c r="Z1135" t="s">
        <v>6407</v>
      </c>
      <c r="AA1135" t="s">
        <v>103</v>
      </c>
      <c r="AB1135" t="s">
        <v>382</v>
      </c>
      <c r="AC1135" t="s">
        <v>3024</v>
      </c>
      <c r="AD1135" t="s">
        <v>39</v>
      </c>
      <c r="AE1135" t="s">
        <v>3025</v>
      </c>
      <c r="AF1135" t="s">
        <v>3026</v>
      </c>
      <c r="AG1135" t="s">
        <v>25</v>
      </c>
      <c r="AH1135" t="s">
        <v>26</v>
      </c>
      <c r="AI1135" t="s">
        <v>27</v>
      </c>
      <c r="AJ1135" t="s">
        <v>28</v>
      </c>
      <c r="AK1135" s="3">
        <v>30240000</v>
      </c>
      <c r="AL1135" s="3">
        <v>0</v>
      </c>
      <c r="AM1135" s="3">
        <v>0</v>
      </c>
      <c r="AN1135" s="3">
        <v>30240000</v>
      </c>
      <c r="AO1135" s="3">
        <v>7224000</v>
      </c>
      <c r="AP1135" s="3">
        <v>23016000</v>
      </c>
      <c r="AQ1135" t="s">
        <v>7016</v>
      </c>
      <c r="AR1135" t="s">
        <v>1</v>
      </c>
      <c r="AS1135" t="s">
        <v>7017</v>
      </c>
      <c r="AT1135" t="s">
        <v>1</v>
      </c>
      <c r="AU1135" s="2">
        <v>45701</v>
      </c>
    </row>
    <row r="1136" spans="1:47" hidden="1" x14ac:dyDescent="0.2">
      <c r="A1136" t="s">
        <v>0</v>
      </c>
      <c r="B1136" t="s">
        <v>34</v>
      </c>
      <c r="C1136" s="2">
        <v>45658</v>
      </c>
      <c r="D1136" s="2">
        <v>45777</v>
      </c>
      <c r="E1136" t="s">
        <v>2</v>
      </c>
      <c r="F1136" s="2">
        <v>45701</v>
      </c>
      <c r="G1136" t="s">
        <v>121</v>
      </c>
      <c r="H1136" t="s">
        <v>140</v>
      </c>
      <c r="I1136" t="s">
        <v>7018</v>
      </c>
      <c r="J1136" s="2">
        <v>45700</v>
      </c>
      <c r="K1136" s="2">
        <v>46022</v>
      </c>
      <c r="L1136" t="s">
        <v>2352</v>
      </c>
      <c r="M1136" t="s">
        <v>7</v>
      </c>
      <c r="N1136" t="s">
        <v>8</v>
      </c>
      <c r="O1136" t="s">
        <v>6848</v>
      </c>
      <c r="P1136" t="s">
        <v>7019</v>
      </c>
      <c r="Q1136" t="s">
        <v>6996</v>
      </c>
      <c r="R1136" t="s">
        <v>6731</v>
      </c>
      <c r="S1136" t="s">
        <v>6732</v>
      </c>
      <c r="T1136" t="s">
        <v>6319</v>
      </c>
      <c r="U1136" t="s">
        <v>6320</v>
      </c>
      <c r="V1136" t="s">
        <v>103</v>
      </c>
      <c r="W1136" t="s">
        <v>6405</v>
      </c>
      <c r="X1136" t="s">
        <v>6733</v>
      </c>
      <c r="Y1136" t="s">
        <v>17</v>
      </c>
      <c r="Z1136" t="s">
        <v>6407</v>
      </c>
      <c r="AA1136" t="s">
        <v>103</v>
      </c>
      <c r="AB1136" t="s">
        <v>382</v>
      </c>
      <c r="AC1136" t="s">
        <v>4087</v>
      </c>
      <c r="AD1136" t="s">
        <v>39</v>
      </c>
      <c r="AE1136" t="s">
        <v>4088</v>
      </c>
      <c r="AF1136" t="s">
        <v>4089</v>
      </c>
      <c r="AG1136" t="s">
        <v>25</v>
      </c>
      <c r="AH1136" t="s">
        <v>26</v>
      </c>
      <c r="AI1136" t="s">
        <v>27</v>
      </c>
      <c r="AJ1136" t="s">
        <v>28</v>
      </c>
      <c r="AK1136" s="3">
        <v>30240000</v>
      </c>
      <c r="AL1136" s="3">
        <v>0</v>
      </c>
      <c r="AM1136" s="3">
        <v>0</v>
      </c>
      <c r="AN1136" s="3">
        <v>30240000</v>
      </c>
      <c r="AO1136" s="3">
        <v>0</v>
      </c>
      <c r="AP1136" s="3">
        <v>30240000</v>
      </c>
      <c r="AQ1136" t="s">
        <v>7020</v>
      </c>
      <c r="AR1136" t="s">
        <v>1</v>
      </c>
      <c r="AS1136" t="s">
        <v>6998</v>
      </c>
      <c r="AT1136" t="s">
        <v>1</v>
      </c>
      <c r="AU1136" s="2">
        <v>45701</v>
      </c>
    </row>
    <row r="1137" spans="1:47" hidden="1" x14ac:dyDescent="0.2">
      <c r="A1137" t="s">
        <v>0</v>
      </c>
      <c r="B1137" t="s">
        <v>34</v>
      </c>
      <c r="C1137" s="2">
        <v>45658</v>
      </c>
      <c r="D1137" s="2">
        <v>45777</v>
      </c>
      <c r="E1137" t="s">
        <v>2</v>
      </c>
      <c r="F1137" s="2">
        <v>45701</v>
      </c>
      <c r="G1137" t="s">
        <v>121</v>
      </c>
      <c r="H1137" t="s">
        <v>140</v>
      </c>
      <c r="I1137" t="s">
        <v>7021</v>
      </c>
      <c r="J1137" s="2">
        <v>45700</v>
      </c>
      <c r="K1137" s="2">
        <v>46022</v>
      </c>
      <c r="L1137" t="s">
        <v>2352</v>
      </c>
      <c r="M1137" t="s">
        <v>7</v>
      </c>
      <c r="N1137" t="s">
        <v>8</v>
      </c>
      <c r="O1137" t="s">
        <v>6995</v>
      </c>
      <c r="P1137" t="s">
        <v>7022</v>
      </c>
      <c r="Q1137" t="s">
        <v>7023</v>
      </c>
      <c r="R1137" t="s">
        <v>6465</v>
      </c>
      <c r="S1137" t="s">
        <v>6466</v>
      </c>
      <c r="T1137" t="s">
        <v>6319</v>
      </c>
      <c r="U1137" t="s">
        <v>6320</v>
      </c>
      <c r="V1137" t="s">
        <v>103</v>
      </c>
      <c r="W1137" t="s">
        <v>6405</v>
      </c>
      <c r="X1137" t="s">
        <v>6467</v>
      </c>
      <c r="Y1137" t="s">
        <v>17</v>
      </c>
      <c r="Z1137" t="s">
        <v>6407</v>
      </c>
      <c r="AA1137" t="s">
        <v>103</v>
      </c>
      <c r="AB1137" t="s">
        <v>382</v>
      </c>
      <c r="AC1137" t="s">
        <v>1579</v>
      </c>
      <c r="AD1137" t="s">
        <v>39</v>
      </c>
      <c r="AE1137" t="s">
        <v>1580</v>
      </c>
      <c r="AF1137" t="s">
        <v>1581</v>
      </c>
      <c r="AG1137" t="s">
        <v>25</v>
      </c>
      <c r="AH1137" t="s">
        <v>26</v>
      </c>
      <c r="AI1137" t="s">
        <v>27</v>
      </c>
      <c r="AJ1137" t="s">
        <v>28</v>
      </c>
      <c r="AK1137" s="3">
        <v>37800000</v>
      </c>
      <c r="AL1137" s="3">
        <v>0</v>
      </c>
      <c r="AM1137" s="3">
        <v>0</v>
      </c>
      <c r="AN1137" s="3">
        <v>37800000</v>
      </c>
      <c r="AO1137" s="3">
        <v>9030000</v>
      </c>
      <c r="AP1137" s="3">
        <v>28770000</v>
      </c>
      <c r="AQ1137" t="s">
        <v>7024</v>
      </c>
      <c r="AR1137" t="s">
        <v>1</v>
      </c>
      <c r="AS1137" t="s">
        <v>7025</v>
      </c>
      <c r="AT1137" t="s">
        <v>1</v>
      </c>
      <c r="AU1137" s="2">
        <v>45701</v>
      </c>
    </row>
    <row r="1138" spans="1:47" hidden="1" x14ac:dyDescent="0.2">
      <c r="A1138" t="s">
        <v>0</v>
      </c>
      <c r="B1138" t="s">
        <v>34</v>
      </c>
      <c r="C1138" s="2">
        <v>45658</v>
      </c>
      <c r="D1138" s="2">
        <v>45777</v>
      </c>
      <c r="E1138" t="s">
        <v>2</v>
      </c>
      <c r="F1138" s="2">
        <v>45701</v>
      </c>
      <c r="G1138" t="s">
        <v>121</v>
      </c>
      <c r="H1138" t="s">
        <v>140</v>
      </c>
      <c r="I1138" t="s">
        <v>7026</v>
      </c>
      <c r="J1138" s="2">
        <v>45701</v>
      </c>
      <c r="K1138" s="2">
        <v>46022</v>
      </c>
      <c r="L1138" t="s">
        <v>2344</v>
      </c>
      <c r="M1138" t="s">
        <v>7</v>
      </c>
      <c r="N1138" t="s">
        <v>8</v>
      </c>
      <c r="O1138" t="s">
        <v>6793</v>
      </c>
      <c r="P1138" t="s">
        <v>7027</v>
      </c>
      <c r="Q1138" t="s">
        <v>7028</v>
      </c>
      <c r="R1138" t="s">
        <v>6875</v>
      </c>
      <c r="S1138" t="s">
        <v>6876</v>
      </c>
      <c r="T1138" t="s">
        <v>6319</v>
      </c>
      <c r="U1138" t="s">
        <v>6320</v>
      </c>
      <c r="V1138" t="s">
        <v>103</v>
      </c>
      <c r="W1138" t="s">
        <v>6405</v>
      </c>
      <c r="X1138" t="s">
        <v>6877</v>
      </c>
      <c r="Y1138" t="s">
        <v>17</v>
      </c>
      <c r="Z1138" t="s">
        <v>6407</v>
      </c>
      <c r="AA1138" t="s">
        <v>103</v>
      </c>
      <c r="AB1138" t="s">
        <v>382</v>
      </c>
      <c r="AC1138" t="s">
        <v>3211</v>
      </c>
      <c r="AD1138" t="s">
        <v>39</v>
      </c>
      <c r="AE1138" t="s">
        <v>3212</v>
      </c>
      <c r="AF1138" t="s">
        <v>3213</v>
      </c>
      <c r="AG1138" t="s">
        <v>25</v>
      </c>
      <c r="AH1138" t="s">
        <v>26</v>
      </c>
      <c r="AI1138" t="s">
        <v>27</v>
      </c>
      <c r="AJ1138" t="s">
        <v>28</v>
      </c>
      <c r="AK1138" s="3">
        <v>37800000</v>
      </c>
      <c r="AL1138" s="3">
        <v>0</v>
      </c>
      <c r="AM1138" s="3">
        <v>0</v>
      </c>
      <c r="AN1138" s="3">
        <v>37800000</v>
      </c>
      <c r="AO1138" s="3">
        <v>8400000</v>
      </c>
      <c r="AP1138" s="3">
        <v>29400000</v>
      </c>
      <c r="AQ1138" t="s">
        <v>7029</v>
      </c>
      <c r="AR1138" t="s">
        <v>1</v>
      </c>
      <c r="AS1138" t="s">
        <v>7030</v>
      </c>
      <c r="AT1138" t="s">
        <v>1</v>
      </c>
      <c r="AU1138" s="2">
        <v>45701</v>
      </c>
    </row>
    <row r="1139" spans="1:47" hidden="1" x14ac:dyDescent="0.2">
      <c r="A1139" t="s">
        <v>0</v>
      </c>
      <c r="B1139" t="s">
        <v>34</v>
      </c>
      <c r="C1139" s="2">
        <v>45658</v>
      </c>
      <c r="D1139" s="2">
        <v>45777</v>
      </c>
      <c r="E1139" t="s">
        <v>2</v>
      </c>
      <c r="F1139" s="2">
        <v>45701</v>
      </c>
      <c r="G1139" t="s">
        <v>121</v>
      </c>
      <c r="H1139" t="s">
        <v>140</v>
      </c>
      <c r="I1139" t="s">
        <v>7031</v>
      </c>
      <c r="J1139" s="2">
        <v>45701</v>
      </c>
      <c r="K1139" s="2">
        <v>46022</v>
      </c>
      <c r="L1139" t="s">
        <v>2344</v>
      </c>
      <c r="M1139" t="s">
        <v>7</v>
      </c>
      <c r="N1139" t="s">
        <v>8</v>
      </c>
      <c r="O1139" t="s">
        <v>6959</v>
      </c>
      <c r="P1139" t="s">
        <v>7032</v>
      </c>
      <c r="Q1139" t="s">
        <v>7033</v>
      </c>
      <c r="R1139" t="s">
        <v>6403</v>
      </c>
      <c r="S1139" t="s">
        <v>6404</v>
      </c>
      <c r="T1139" t="s">
        <v>6319</v>
      </c>
      <c r="U1139" t="s">
        <v>6320</v>
      </c>
      <c r="V1139" t="s">
        <v>103</v>
      </c>
      <c r="W1139" t="s">
        <v>6405</v>
      </c>
      <c r="X1139" t="s">
        <v>6406</v>
      </c>
      <c r="Y1139" t="s">
        <v>17</v>
      </c>
      <c r="Z1139" t="s">
        <v>6407</v>
      </c>
      <c r="AA1139" t="s">
        <v>103</v>
      </c>
      <c r="AB1139" t="s">
        <v>382</v>
      </c>
      <c r="AC1139" t="s">
        <v>2364</v>
      </c>
      <c r="AD1139" t="s">
        <v>39</v>
      </c>
      <c r="AE1139" t="s">
        <v>2365</v>
      </c>
      <c r="AF1139" t="s">
        <v>2366</v>
      </c>
      <c r="AG1139" t="s">
        <v>25</v>
      </c>
      <c r="AH1139" t="s">
        <v>26</v>
      </c>
      <c r="AI1139" t="s">
        <v>27</v>
      </c>
      <c r="AJ1139" t="s">
        <v>28</v>
      </c>
      <c r="AK1139" s="3">
        <v>36000000</v>
      </c>
      <c r="AL1139" s="3">
        <v>0</v>
      </c>
      <c r="AM1139" s="3">
        <v>0</v>
      </c>
      <c r="AN1139" s="3">
        <v>36000000</v>
      </c>
      <c r="AO1139" s="3">
        <v>9400000</v>
      </c>
      <c r="AP1139" s="3">
        <v>26600000</v>
      </c>
      <c r="AQ1139" t="s">
        <v>7034</v>
      </c>
      <c r="AR1139" t="s">
        <v>1</v>
      </c>
      <c r="AS1139" t="s">
        <v>7035</v>
      </c>
      <c r="AT1139" t="s">
        <v>1</v>
      </c>
      <c r="AU1139" s="2">
        <v>45701</v>
      </c>
    </row>
    <row r="1140" spans="1:47" hidden="1" x14ac:dyDescent="0.2">
      <c r="A1140" t="s">
        <v>0</v>
      </c>
      <c r="B1140" t="s">
        <v>34</v>
      </c>
      <c r="C1140" s="2">
        <v>45658</v>
      </c>
      <c r="D1140" s="2">
        <v>45777</v>
      </c>
      <c r="E1140" t="s">
        <v>2</v>
      </c>
      <c r="F1140" s="2">
        <v>45701</v>
      </c>
      <c r="G1140" t="s">
        <v>121</v>
      </c>
      <c r="H1140" t="s">
        <v>140</v>
      </c>
      <c r="I1140" t="s">
        <v>7036</v>
      </c>
      <c r="J1140" s="2">
        <v>45701</v>
      </c>
      <c r="K1140" s="2">
        <v>46022</v>
      </c>
      <c r="L1140" t="s">
        <v>2344</v>
      </c>
      <c r="M1140" t="s">
        <v>7</v>
      </c>
      <c r="N1140" t="s">
        <v>8</v>
      </c>
      <c r="O1140" t="s">
        <v>6917</v>
      </c>
      <c r="P1140" t="s">
        <v>7037</v>
      </c>
      <c r="Q1140" t="s">
        <v>7038</v>
      </c>
      <c r="R1140" t="s">
        <v>6403</v>
      </c>
      <c r="S1140" t="s">
        <v>6404</v>
      </c>
      <c r="T1140" t="s">
        <v>6319</v>
      </c>
      <c r="U1140" t="s">
        <v>6320</v>
      </c>
      <c r="V1140" t="s">
        <v>103</v>
      </c>
      <c r="W1140" t="s">
        <v>6405</v>
      </c>
      <c r="X1140" t="s">
        <v>6406</v>
      </c>
      <c r="Y1140" t="s">
        <v>17</v>
      </c>
      <c r="Z1140" t="s">
        <v>6407</v>
      </c>
      <c r="AA1140" t="s">
        <v>103</v>
      </c>
      <c r="AB1140" t="s">
        <v>382</v>
      </c>
      <c r="AC1140" t="s">
        <v>3581</v>
      </c>
      <c r="AD1140" t="s">
        <v>39</v>
      </c>
      <c r="AE1140" t="s">
        <v>3582</v>
      </c>
      <c r="AF1140" t="s">
        <v>3583</v>
      </c>
      <c r="AG1140" t="s">
        <v>25</v>
      </c>
      <c r="AH1140" t="s">
        <v>26</v>
      </c>
      <c r="AI1140" t="s">
        <v>27</v>
      </c>
      <c r="AJ1140" t="s">
        <v>28</v>
      </c>
      <c r="AK1140" s="3">
        <v>18150000</v>
      </c>
      <c r="AL1140" s="3">
        <v>0</v>
      </c>
      <c r="AM1140" s="3">
        <v>0</v>
      </c>
      <c r="AN1140" s="3">
        <v>18150000</v>
      </c>
      <c r="AO1140" s="3">
        <v>4739167</v>
      </c>
      <c r="AP1140" s="3">
        <v>13410833</v>
      </c>
      <c r="AQ1140" t="s">
        <v>7039</v>
      </c>
      <c r="AR1140" t="s">
        <v>1</v>
      </c>
      <c r="AS1140" t="s">
        <v>7040</v>
      </c>
      <c r="AT1140" t="s">
        <v>1</v>
      </c>
      <c r="AU1140" s="2">
        <v>45701</v>
      </c>
    </row>
    <row r="1141" spans="1:47" hidden="1" x14ac:dyDescent="0.2">
      <c r="A1141" t="s">
        <v>0</v>
      </c>
      <c r="B1141" t="s">
        <v>34</v>
      </c>
      <c r="C1141" s="2">
        <v>45658</v>
      </c>
      <c r="D1141" s="2">
        <v>45777</v>
      </c>
      <c r="E1141" t="s">
        <v>2</v>
      </c>
      <c r="F1141" s="2">
        <v>45701</v>
      </c>
      <c r="G1141" t="s">
        <v>121</v>
      </c>
      <c r="H1141" t="s">
        <v>140</v>
      </c>
      <c r="I1141" t="s">
        <v>7041</v>
      </c>
      <c r="J1141" s="2">
        <v>45701</v>
      </c>
      <c r="K1141" s="2">
        <v>46022</v>
      </c>
      <c r="L1141" t="s">
        <v>2344</v>
      </c>
      <c r="M1141" t="s">
        <v>7</v>
      </c>
      <c r="N1141" t="s">
        <v>8</v>
      </c>
      <c r="O1141" t="s">
        <v>7042</v>
      </c>
      <c r="P1141" t="s">
        <v>7043</v>
      </c>
      <c r="Q1141" t="s">
        <v>7044</v>
      </c>
      <c r="R1141" t="s">
        <v>6434</v>
      </c>
      <c r="S1141" t="s">
        <v>6435</v>
      </c>
      <c r="T1141" t="s">
        <v>6319</v>
      </c>
      <c r="U1141" t="s">
        <v>6320</v>
      </c>
      <c r="V1141" t="s">
        <v>103</v>
      </c>
      <c r="W1141" t="s">
        <v>6405</v>
      </c>
      <c r="X1141" t="s">
        <v>6436</v>
      </c>
      <c r="Y1141" t="s">
        <v>17</v>
      </c>
      <c r="Z1141" t="s">
        <v>6407</v>
      </c>
      <c r="AA1141" t="s">
        <v>103</v>
      </c>
      <c r="AB1141" t="s">
        <v>382</v>
      </c>
      <c r="AC1141" t="s">
        <v>7045</v>
      </c>
      <c r="AD1141" t="s">
        <v>39</v>
      </c>
      <c r="AE1141" t="s">
        <v>7046</v>
      </c>
      <c r="AF1141" t="s">
        <v>7047</v>
      </c>
      <c r="AG1141" t="s">
        <v>25</v>
      </c>
      <c r="AH1141" t="s">
        <v>26</v>
      </c>
      <c r="AI1141" t="s">
        <v>27</v>
      </c>
      <c r="AJ1141" t="s">
        <v>28</v>
      </c>
      <c r="AK1141" s="3">
        <v>36000000</v>
      </c>
      <c r="AL1141" s="3">
        <v>0</v>
      </c>
      <c r="AM1141" s="3">
        <v>0</v>
      </c>
      <c r="AN1141" s="3">
        <v>36000000</v>
      </c>
      <c r="AO1141" s="3">
        <v>3400000</v>
      </c>
      <c r="AP1141" s="3">
        <v>32600000</v>
      </c>
      <c r="AQ1141" t="s">
        <v>7048</v>
      </c>
      <c r="AR1141" t="s">
        <v>1</v>
      </c>
      <c r="AS1141" t="s">
        <v>7049</v>
      </c>
      <c r="AT1141" t="s">
        <v>1</v>
      </c>
      <c r="AU1141" s="2">
        <v>45701</v>
      </c>
    </row>
    <row r="1142" spans="1:47" hidden="1" x14ac:dyDescent="0.2">
      <c r="A1142" t="s">
        <v>0</v>
      </c>
      <c r="B1142" t="s">
        <v>34</v>
      </c>
      <c r="C1142" s="2">
        <v>45658</v>
      </c>
      <c r="D1142" s="2">
        <v>45777</v>
      </c>
      <c r="E1142" t="s">
        <v>2</v>
      </c>
      <c r="F1142" s="2">
        <v>45701</v>
      </c>
      <c r="G1142" t="s">
        <v>121</v>
      </c>
      <c r="H1142" t="s">
        <v>140</v>
      </c>
      <c r="I1142" t="s">
        <v>7050</v>
      </c>
      <c r="J1142" s="2">
        <v>45701</v>
      </c>
      <c r="K1142" s="2">
        <v>46022</v>
      </c>
      <c r="L1142" t="s">
        <v>2344</v>
      </c>
      <c r="M1142" t="s">
        <v>7</v>
      </c>
      <c r="N1142" t="s">
        <v>8</v>
      </c>
      <c r="O1142" t="s">
        <v>7032</v>
      </c>
      <c r="P1142" t="s">
        <v>7051</v>
      </c>
      <c r="Q1142" t="s">
        <v>7052</v>
      </c>
      <c r="R1142" t="s">
        <v>6403</v>
      </c>
      <c r="S1142" t="s">
        <v>6404</v>
      </c>
      <c r="T1142" t="s">
        <v>6319</v>
      </c>
      <c r="U1142" t="s">
        <v>6320</v>
      </c>
      <c r="V1142" t="s">
        <v>103</v>
      </c>
      <c r="W1142" t="s">
        <v>6405</v>
      </c>
      <c r="X1142" t="s">
        <v>6406</v>
      </c>
      <c r="Y1142" t="s">
        <v>17</v>
      </c>
      <c r="Z1142" t="s">
        <v>6407</v>
      </c>
      <c r="AA1142" t="s">
        <v>103</v>
      </c>
      <c r="AB1142" t="s">
        <v>382</v>
      </c>
      <c r="AC1142" t="s">
        <v>3941</v>
      </c>
      <c r="AD1142" t="s">
        <v>39</v>
      </c>
      <c r="AE1142" t="s">
        <v>3942</v>
      </c>
      <c r="AF1142" t="s">
        <v>3943</v>
      </c>
      <c r="AG1142" t="s">
        <v>25</v>
      </c>
      <c r="AH1142" t="s">
        <v>26</v>
      </c>
      <c r="AI1142" t="s">
        <v>27</v>
      </c>
      <c r="AJ1142" t="s">
        <v>28</v>
      </c>
      <c r="AK1142" s="3">
        <v>37800000</v>
      </c>
      <c r="AL1142" s="3">
        <v>0</v>
      </c>
      <c r="AM1142" s="3">
        <v>0</v>
      </c>
      <c r="AN1142" s="3">
        <v>37800000</v>
      </c>
      <c r="AO1142" s="3">
        <v>9030000</v>
      </c>
      <c r="AP1142" s="3">
        <v>28770000</v>
      </c>
      <c r="AQ1142" t="s">
        <v>7053</v>
      </c>
      <c r="AR1142" t="s">
        <v>1</v>
      </c>
      <c r="AS1142" t="s">
        <v>7054</v>
      </c>
      <c r="AT1142" t="s">
        <v>1</v>
      </c>
      <c r="AU1142" s="2">
        <v>45701</v>
      </c>
    </row>
    <row r="1143" spans="1:47" hidden="1" x14ac:dyDescent="0.2">
      <c r="A1143" t="s">
        <v>0</v>
      </c>
      <c r="B1143" t="s">
        <v>34</v>
      </c>
      <c r="C1143" s="2">
        <v>45658</v>
      </c>
      <c r="D1143" s="2">
        <v>45777</v>
      </c>
      <c r="E1143" t="s">
        <v>2</v>
      </c>
      <c r="F1143" s="2">
        <v>45701</v>
      </c>
      <c r="G1143" t="s">
        <v>121</v>
      </c>
      <c r="H1143" t="s">
        <v>140</v>
      </c>
      <c r="I1143" t="s">
        <v>7055</v>
      </c>
      <c r="J1143" s="2">
        <v>45701</v>
      </c>
      <c r="K1143" s="2">
        <v>46022</v>
      </c>
      <c r="L1143" t="s">
        <v>2344</v>
      </c>
      <c r="M1143" t="s">
        <v>7</v>
      </c>
      <c r="N1143" t="s">
        <v>8</v>
      </c>
      <c r="O1143" t="s">
        <v>6548</v>
      </c>
      <c r="P1143" t="s">
        <v>7056</v>
      </c>
      <c r="Q1143" t="s">
        <v>6549</v>
      </c>
      <c r="R1143" t="s">
        <v>6403</v>
      </c>
      <c r="S1143" t="s">
        <v>6404</v>
      </c>
      <c r="T1143" t="s">
        <v>6319</v>
      </c>
      <c r="U1143" t="s">
        <v>6320</v>
      </c>
      <c r="V1143" t="s">
        <v>103</v>
      </c>
      <c r="W1143" t="s">
        <v>6405</v>
      </c>
      <c r="X1143" t="s">
        <v>6406</v>
      </c>
      <c r="Y1143" t="s">
        <v>17</v>
      </c>
      <c r="Z1143" t="s">
        <v>6407</v>
      </c>
      <c r="AA1143" t="s">
        <v>103</v>
      </c>
      <c r="AB1143" t="s">
        <v>382</v>
      </c>
      <c r="AC1143" t="s">
        <v>7057</v>
      </c>
      <c r="AD1143" t="s">
        <v>39</v>
      </c>
      <c r="AE1143" t="s">
        <v>7058</v>
      </c>
      <c r="AF1143" t="s">
        <v>7059</v>
      </c>
      <c r="AG1143" t="s">
        <v>25</v>
      </c>
      <c r="AH1143" t="s">
        <v>26</v>
      </c>
      <c r="AI1143" t="s">
        <v>27</v>
      </c>
      <c r="AJ1143" t="s">
        <v>28</v>
      </c>
      <c r="AK1143" s="3">
        <v>18150000</v>
      </c>
      <c r="AL1143" s="3">
        <v>0</v>
      </c>
      <c r="AM1143" s="3">
        <v>0</v>
      </c>
      <c r="AN1143" s="3">
        <v>18150000</v>
      </c>
      <c r="AO1143" s="3">
        <v>4840000</v>
      </c>
      <c r="AP1143" s="3">
        <v>13310000</v>
      </c>
      <c r="AQ1143" t="s">
        <v>7060</v>
      </c>
      <c r="AR1143" t="s">
        <v>1</v>
      </c>
      <c r="AS1143" t="s">
        <v>6551</v>
      </c>
      <c r="AT1143" t="s">
        <v>1</v>
      </c>
      <c r="AU1143" s="2">
        <v>45701</v>
      </c>
    </row>
    <row r="1144" spans="1:47" hidden="1" x14ac:dyDescent="0.2">
      <c r="A1144" t="s">
        <v>0</v>
      </c>
      <c r="B1144" t="s">
        <v>34</v>
      </c>
      <c r="C1144" s="2">
        <v>45658</v>
      </c>
      <c r="D1144" s="2">
        <v>45777</v>
      </c>
      <c r="E1144" t="s">
        <v>2</v>
      </c>
      <c r="F1144" s="2">
        <v>45705</v>
      </c>
      <c r="G1144" t="s">
        <v>681</v>
      </c>
      <c r="H1144" t="s">
        <v>682</v>
      </c>
      <c r="I1144" t="s">
        <v>7061</v>
      </c>
      <c r="J1144" s="2">
        <v>45705</v>
      </c>
      <c r="K1144" s="2">
        <v>45885</v>
      </c>
      <c r="L1144" t="s">
        <v>1373</v>
      </c>
      <c r="M1144" t="s">
        <v>7</v>
      </c>
      <c r="N1144" t="s">
        <v>8</v>
      </c>
      <c r="O1144" t="s">
        <v>6592</v>
      </c>
      <c r="P1144" t="s">
        <v>7062</v>
      </c>
      <c r="Q1144" t="s">
        <v>7063</v>
      </c>
      <c r="R1144" t="s">
        <v>6594</v>
      </c>
      <c r="S1144" t="s">
        <v>6595</v>
      </c>
      <c r="T1144" t="s">
        <v>6319</v>
      </c>
      <c r="U1144" t="s">
        <v>6320</v>
      </c>
      <c r="V1144" t="s">
        <v>103</v>
      </c>
      <c r="W1144" t="s">
        <v>6405</v>
      </c>
      <c r="X1144" t="s">
        <v>6596</v>
      </c>
      <c r="Y1144" t="s">
        <v>17</v>
      </c>
      <c r="Z1144" t="s">
        <v>6407</v>
      </c>
      <c r="AA1144" t="s">
        <v>103</v>
      </c>
      <c r="AB1144" t="s">
        <v>382</v>
      </c>
      <c r="AC1144" t="s">
        <v>3179</v>
      </c>
      <c r="AD1144" t="s">
        <v>39</v>
      </c>
      <c r="AE1144" t="s">
        <v>3180</v>
      </c>
      <c r="AF1144" t="s">
        <v>3181</v>
      </c>
      <c r="AG1144" t="s">
        <v>7064</v>
      </c>
      <c r="AH1144" t="s">
        <v>7065</v>
      </c>
      <c r="AI1144" t="s">
        <v>27</v>
      </c>
      <c r="AJ1144" t="s">
        <v>28</v>
      </c>
      <c r="AK1144" s="3">
        <v>37800000</v>
      </c>
      <c r="AL1144" s="3">
        <v>0</v>
      </c>
      <c r="AM1144" s="3">
        <v>0</v>
      </c>
      <c r="AN1144" s="3">
        <v>37800000</v>
      </c>
      <c r="AO1144" s="3">
        <v>9240000</v>
      </c>
      <c r="AP1144" s="3">
        <v>28560000</v>
      </c>
      <c r="AQ1144" t="s">
        <v>7066</v>
      </c>
      <c r="AR1144" t="s">
        <v>1</v>
      </c>
      <c r="AS1144" t="s">
        <v>6598</v>
      </c>
      <c r="AT1144" t="s">
        <v>1</v>
      </c>
      <c r="AU1144" s="2">
        <v>45705</v>
      </c>
    </row>
    <row r="1145" spans="1:47" hidden="1" x14ac:dyDescent="0.2">
      <c r="A1145" t="s">
        <v>0</v>
      </c>
      <c r="B1145" t="s">
        <v>34</v>
      </c>
      <c r="C1145" s="2">
        <v>45658</v>
      </c>
      <c r="D1145" s="2">
        <v>45777</v>
      </c>
      <c r="E1145" t="s">
        <v>2</v>
      </c>
      <c r="F1145" s="2">
        <v>45705</v>
      </c>
      <c r="G1145" t="s">
        <v>691</v>
      </c>
      <c r="H1145" t="s">
        <v>692</v>
      </c>
      <c r="I1145" t="s">
        <v>7067</v>
      </c>
      <c r="J1145" s="2">
        <v>45705</v>
      </c>
      <c r="K1145" s="2">
        <v>45885</v>
      </c>
      <c r="L1145" t="s">
        <v>1373</v>
      </c>
      <c r="M1145" t="s">
        <v>7</v>
      </c>
      <c r="N1145" t="s">
        <v>8</v>
      </c>
      <c r="O1145" t="s">
        <v>6848</v>
      </c>
      <c r="P1145" t="s">
        <v>7068</v>
      </c>
      <c r="Q1145" t="s">
        <v>7069</v>
      </c>
      <c r="R1145" t="s">
        <v>6731</v>
      </c>
      <c r="S1145" t="s">
        <v>6732</v>
      </c>
      <c r="T1145" t="s">
        <v>6319</v>
      </c>
      <c r="U1145" t="s">
        <v>6320</v>
      </c>
      <c r="V1145" t="s">
        <v>103</v>
      </c>
      <c r="W1145" t="s">
        <v>6405</v>
      </c>
      <c r="X1145" t="s">
        <v>6733</v>
      </c>
      <c r="Y1145" t="s">
        <v>17</v>
      </c>
      <c r="Z1145" t="s">
        <v>6407</v>
      </c>
      <c r="AA1145" t="s">
        <v>103</v>
      </c>
      <c r="AB1145" t="s">
        <v>382</v>
      </c>
      <c r="AC1145" t="s">
        <v>4110</v>
      </c>
      <c r="AD1145" t="s">
        <v>39</v>
      </c>
      <c r="AE1145" t="s">
        <v>4111</v>
      </c>
      <c r="AF1145" t="s">
        <v>4112</v>
      </c>
      <c r="AG1145" t="s">
        <v>7064</v>
      </c>
      <c r="AH1145" t="s">
        <v>7065</v>
      </c>
      <c r="AI1145" t="s">
        <v>27</v>
      </c>
      <c r="AJ1145" t="s">
        <v>28</v>
      </c>
      <c r="AK1145" s="3">
        <v>30240000</v>
      </c>
      <c r="AL1145" s="3">
        <v>0</v>
      </c>
      <c r="AM1145" s="3">
        <v>0</v>
      </c>
      <c r="AN1145" s="3">
        <v>30240000</v>
      </c>
      <c r="AO1145" s="3">
        <v>7392000</v>
      </c>
      <c r="AP1145" s="3">
        <v>22848000</v>
      </c>
      <c r="AQ1145" t="s">
        <v>7070</v>
      </c>
      <c r="AR1145" t="s">
        <v>1</v>
      </c>
      <c r="AS1145" t="s">
        <v>6998</v>
      </c>
      <c r="AT1145" t="s">
        <v>1</v>
      </c>
      <c r="AU1145" s="2">
        <v>45705</v>
      </c>
    </row>
    <row r="1146" spans="1:47" hidden="1" x14ac:dyDescent="0.2">
      <c r="A1146" t="s">
        <v>0</v>
      </c>
      <c r="B1146" t="s">
        <v>34</v>
      </c>
      <c r="C1146" s="2">
        <v>45658</v>
      </c>
      <c r="D1146" s="2">
        <v>45777</v>
      </c>
      <c r="E1146" t="s">
        <v>2</v>
      </c>
      <c r="F1146" s="2">
        <v>45705</v>
      </c>
      <c r="G1146" t="s">
        <v>691</v>
      </c>
      <c r="H1146" t="s">
        <v>692</v>
      </c>
      <c r="I1146" t="s">
        <v>7071</v>
      </c>
      <c r="J1146" s="2">
        <v>45705</v>
      </c>
      <c r="K1146" s="2">
        <v>45885</v>
      </c>
      <c r="L1146" t="s">
        <v>1373</v>
      </c>
      <c r="M1146" t="s">
        <v>7</v>
      </c>
      <c r="N1146" t="s">
        <v>8</v>
      </c>
      <c r="O1146" t="s">
        <v>6848</v>
      </c>
      <c r="P1146" t="s">
        <v>7072</v>
      </c>
      <c r="Q1146" t="s">
        <v>7073</v>
      </c>
      <c r="R1146" t="s">
        <v>6731</v>
      </c>
      <c r="S1146" t="s">
        <v>6732</v>
      </c>
      <c r="T1146" t="s">
        <v>6319</v>
      </c>
      <c r="U1146" t="s">
        <v>6320</v>
      </c>
      <c r="V1146" t="s">
        <v>103</v>
      </c>
      <c r="W1146" t="s">
        <v>6405</v>
      </c>
      <c r="X1146" t="s">
        <v>6733</v>
      </c>
      <c r="Y1146" t="s">
        <v>17</v>
      </c>
      <c r="Z1146" t="s">
        <v>6407</v>
      </c>
      <c r="AA1146" t="s">
        <v>103</v>
      </c>
      <c r="AB1146" t="s">
        <v>382</v>
      </c>
      <c r="AC1146" t="s">
        <v>2401</v>
      </c>
      <c r="AD1146" t="s">
        <v>39</v>
      </c>
      <c r="AE1146" t="s">
        <v>2402</v>
      </c>
      <c r="AF1146" t="s">
        <v>2403</v>
      </c>
      <c r="AG1146" t="s">
        <v>7064</v>
      </c>
      <c r="AH1146" t="s">
        <v>7065</v>
      </c>
      <c r="AI1146" t="s">
        <v>27</v>
      </c>
      <c r="AJ1146" t="s">
        <v>28</v>
      </c>
      <c r="AK1146" s="3">
        <v>30240000</v>
      </c>
      <c r="AL1146" s="3">
        <v>0</v>
      </c>
      <c r="AM1146" s="3">
        <v>0</v>
      </c>
      <c r="AN1146" s="3">
        <v>30240000</v>
      </c>
      <c r="AO1146" s="3">
        <v>7224000</v>
      </c>
      <c r="AP1146" s="3">
        <v>23016000</v>
      </c>
      <c r="AQ1146" t="s">
        <v>7074</v>
      </c>
      <c r="AR1146" t="s">
        <v>1</v>
      </c>
      <c r="AS1146" t="s">
        <v>6998</v>
      </c>
      <c r="AT1146" t="s">
        <v>1</v>
      </c>
      <c r="AU1146" s="2">
        <v>45705</v>
      </c>
    </row>
    <row r="1147" spans="1:47" hidden="1" x14ac:dyDescent="0.2">
      <c r="A1147" t="s">
        <v>0</v>
      </c>
      <c r="B1147" t="s">
        <v>34</v>
      </c>
      <c r="C1147" s="2">
        <v>45658</v>
      </c>
      <c r="D1147" s="2">
        <v>45777</v>
      </c>
      <c r="E1147" t="s">
        <v>2</v>
      </c>
      <c r="F1147" s="2">
        <v>45705</v>
      </c>
      <c r="G1147" t="s">
        <v>691</v>
      </c>
      <c r="H1147" t="s">
        <v>692</v>
      </c>
      <c r="I1147" t="s">
        <v>7075</v>
      </c>
      <c r="J1147" s="2">
        <v>45705</v>
      </c>
      <c r="K1147" s="2">
        <v>45885</v>
      </c>
      <c r="L1147" t="s">
        <v>1373</v>
      </c>
      <c r="M1147" t="s">
        <v>7</v>
      </c>
      <c r="N1147" t="s">
        <v>8</v>
      </c>
      <c r="O1147" t="s">
        <v>6881</v>
      </c>
      <c r="P1147" t="s">
        <v>7076</v>
      </c>
      <c r="Q1147" t="s">
        <v>7077</v>
      </c>
      <c r="R1147" t="s">
        <v>6626</v>
      </c>
      <c r="S1147" t="s">
        <v>6627</v>
      </c>
      <c r="T1147" t="s">
        <v>6319</v>
      </c>
      <c r="U1147" t="s">
        <v>6320</v>
      </c>
      <c r="V1147" t="s">
        <v>103</v>
      </c>
      <c r="W1147" t="s">
        <v>6405</v>
      </c>
      <c r="X1147" t="s">
        <v>6628</v>
      </c>
      <c r="Y1147" t="s">
        <v>17</v>
      </c>
      <c r="Z1147" t="s">
        <v>6407</v>
      </c>
      <c r="AA1147" t="s">
        <v>103</v>
      </c>
      <c r="AB1147" t="s">
        <v>382</v>
      </c>
      <c r="AC1147" t="s">
        <v>2888</v>
      </c>
      <c r="AD1147" t="s">
        <v>39</v>
      </c>
      <c r="AE1147" t="s">
        <v>2889</v>
      </c>
      <c r="AF1147" t="s">
        <v>2890</v>
      </c>
      <c r="AG1147" t="s">
        <v>7064</v>
      </c>
      <c r="AH1147" t="s">
        <v>7065</v>
      </c>
      <c r="AI1147" t="s">
        <v>27</v>
      </c>
      <c r="AJ1147" t="s">
        <v>28</v>
      </c>
      <c r="AK1147" s="3">
        <v>17640000</v>
      </c>
      <c r="AL1147" s="3">
        <v>0</v>
      </c>
      <c r="AM1147" s="3">
        <v>0</v>
      </c>
      <c r="AN1147" s="3">
        <v>17640000</v>
      </c>
      <c r="AO1147" s="3">
        <v>0</v>
      </c>
      <c r="AP1147" s="3">
        <v>17640000</v>
      </c>
      <c r="AQ1147" t="s">
        <v>7078</v>
      </c>
      <c r="AR1147" t="s">
        <v>1</v>
      </c>
      <c r="AS1147" t="s">
        <v>6885</v>
      </c>
      <c r="AT1147" t="s">
        <v>1</v>
      </c>
      <c r="AU1147" s="2">
        <v>45705</v>
      </c>
    </row>
    <row r="1148" spans="1:47" hidden="1" x14ac:dyDescent="0.2">
      <c r="A1148" t="s">
        <v>0</v>
      </c>
      <c r="B1148" t="s">
        <v>34</v>
      </c>
      <c r="C1148" s="2">
        <v>45658</v>
      </c>
      <c r="D1148" s="2">
        <v>45777</v>
      </c>
      <c r="E1148" t="s">
        <v>2</v>
      </c>
      <c r="F1148" s="2">
        <v>45706</v>
      </c>
      <c r="G1148" t="s">
        <v>681</v>
      </c>
      <c r="H1148" t="s">
        <v>682</v>
      </c>
      <c r="I1148" t="s">
        <v>7079</v>
      </c>
      <c r="J1148" s="2">
        <v>45706</v>
      </c>
      <c r="K1148" s="2">
        <v>45886</v>
      </c>
      <c r="L1148" t="s">
        <v>1373</v>
      </c>
      <c r="M1148" t="s">
        <v>7</v>
      </c>
      <c r="N1148" t="s">
        <v>8</v>
      </c>
      <c r="O1148" t="s">
        <v>6984</v>
      </c>
      <c r="P1148" t="s">
        <v>7080</v>
      </c>
      <c r="Q1148" t="s">
        <v>7081</v>
      </c>
      <c r="R1148" t="s">
        <v>6948</v>
      </c>
      <c r="S1148" t="s">
        <v>6949</v>
      </c>
      <c r="T1148" t="s">
        <v>6319</v>
      </c>
      <c r="U1148" t="s">
        <v>6320</v>
      </c>
      <c r="V1148" t="s">
        <v>103</v>
      </c>
      <c r="W1148" t="s">
        <v>6405</v>
      </c>
      <c r="X1148" t="s">
        <v>6950</v>
      </c>
      <c r="Y1148" t="s">
        <v>17</v>
      </c>
      <c r="Z1148" t="s">
        <v>6407</v>
      </c>
      <c r="AA1148" t="s">
        <v>103</v>
      </c>
      <c r="AB1148" t="s">
        <v>382</v>
      </c>
      <c r="AC1148" t="s">
        <v>1375</v>
      </c>
      <c r="AD1148" t="s">
        <v>39</v>
      </c>
      <c r="AE1148" t="s">
        <v>1376</v>
      </c>
      <c r="AF1148" t="s">
        <v>1377</v>
      </c>
      <c r="AG1148" t="s">
        <v>7064</v>
      </c>
      <c r="AH1148" t="s">
        <v>7065</v>
      </c>
      <c r="AI1148" t="s">
        <v>27</v>
      </c>
      <c r="AJ1148" t="s">
        <v>28</v>
      </c>
      <c r="AK1148" s="3">
        <v>43200000</v>
      </c>
      <c r="AL1148" s="3">
        <v>0</v>
      </c>
      <c r="AM1148" s="3">
        <v>0</v>
      </c>
      <c r="AN1148" s="3">
        <v>43200000</v>
      </c>
      <c r="AO1148" s="3">
        <v>10080000</v>
      </c>
      <c r="AP1148" s="3">
        <v>33120000</v>
      </c>
      <c r="AQ1148" t="s">
        <v>7082</v>
      </c>
      <c r="AR1148" t="s">
        <v>1</v>
      </c>
      <c r="AS1148" t="s">
        <v>7083</v>
      </c>
      <c r="AT1148" t="s">
        <v>1</v>
      </c>
      <c r="AU1148" s="2">
        <v>45706</v>
      </c>
    </row>
    <row r="1149" spans="1:47" hidden="1" x14ac:dyDescent="0.2">
      <c r="A1149" t="s">
        <v>0</v>
      </c>
      <c r="B1149" t="s">
        <v>34</v>
      </c>
      <c r="C1149" s="2">
        <v>45658</v>
      </c>
      <c r="D1149" s="2">
        <v>45777</v>
      </c>
      <c r="E1149" t="s">
        <v>2</v>
      </c>
      <c r="F1149" s="2">
        <v>45706</v>
      </c>
      <c r="G1149" t="s">
        <v>681</v>
      </c>
      <c r="H1149" t="s">
        <v>682</v>
      </c>
      <c r="I1149" t="s">
        <v>7084</v>
      </c>
      <c r="J1149" s="2">
        <v>45706</v>
      </c>
      <c r="K1149" s="2">
        <v>45886</v>
      </c>
      <c r="L1149" t="s">
        <v>1373</v>
      </c>
      <c r="M1149" t="s">
        <v>7</v>
      </c>
      <c r="N1149" t="s">
        <v>8</v>
      </c>
      <c r="O1149" t="s">
        <v>6984</v>
      </c>
      <c r="P1149" t="s">
        <v>7085</v>
      </c>
      <c r="Q1149" t="s">
        <v>7086</v>
      </c>
      <c r="R1149" t="s">
        <v>6948</v>
      </c>
      <c r="S1149" t="s">
        <v>6949</v>
      </c>
      <c r="T1149" t="s">
        <v>6319</v>
      </c>
      <c r="U1149" t="s">
        <v>6320</v>
      </c>
      <c r="V1149" t="s">
        <v>103</v>
      </c>
      <c r="W1149" t="s">
        <v>6405</v>
      </c>
      <c r="X1149" t="s">
        <v>6950</v>
      </c>
      <c r="Y1149" t="s">
        <v>17</v>
      </c>
      <c r="Z1149" t="s">
        <v>6407</v>
      </c>
      <c r="AA1149" t="s">
        <v>103</v>
      </c>
      <c r="AB1149" t="s">
        <v>382</v>
      </c>
      <c r="AC1149" t="s">
        <v>3111</v>
      </c>
      <c r="AD1149" t="s">
        <v>39</v>
      </c>
      <c r="AE1149" t="s">
        <v>3112</v>
      </c>
      <c r="AF1149" t="s">
        <v>3113</v>
      </c>
      <c r="AG1149" t="s">
        <v>7064</v>
      </c>
      <c r="AH1149" t="s">
        <v>7065</v>
      </c>
      <c r="AI1149" t="s">
        <v>27</v>
      </c>
      <c r="AJ1149" t="s">
        <v>28</v>
      </c>
      <c r="AK1149" s="3">
        <v>43200000</v>
      </c>
      <c r="AL1149" s="3">
        <v>0</v>
      </c>
      <c r="AM1149" s="3">
        <v>0</v>
      </c>
      <c r="AN1149" s="3">
        <v>43200000</v>
      </c>
      <c r="AO1149" s="3">
        <v>10080000</v>
      </c>
      <c r="AP1149" s="3">
        <v>33120000</v>
      </c>
      <c r="AQ1149" t="s">
        <v>7087</v>
      </c>
      <c r="AR1149" t="s">
        <v>1</v>
      </c>
      <c r="AS1149" t="s">
        <v>7083</v>
      </c>
      <c r="AT1149" t="s">
        <v>1</v>
      </c>
      <c r="AU1149" s="2">
        <v>45706</v>
      </c>
    </row>
    <row r="1150" spans="1:47" hidden="1" x14ac:dyDescent="0.2">
      <c r="A1150" t="s">
        <v>0</v>
      </c>
      <c r="B1150" t="s">
        <v>34</v>
      </c>
      <c r="C1150" s="2">
        <v>45658</v>
      </c>
      <c r="D1150" s="2">
        <v>45777</v>
      </c>
      <c r="E1150" t="s">
        <v>2</v>
      </c>
      <c r="F1150" s="2">
        <v>45706</v>
      </c>
      <c r="G1150" t="s">
        <v>691</v>
      </c>
      <c r="H1150" t="s">
        <v>692</v>
      </c>
      <c r="I1150" t="s">
        <v>7088</v>
      </c>
      <c r="J1150" s="2">
        <v>45706</v>
      </c>
      <c r="K1150" s="2">
        <v>45886</v>
      </c>
      <c r="L1150" t="s">
        <v>1373</v>
      </c>
      <c r="M1150" t="s">
        <v>7</v>
      </c>
      <c r="N1150" t="s">
        <v>8</v>
      </c>
      <c r="O1150" t="s">
        <v>7089</v>
      </c>
      <c r="P1150" t="s">
        <v>7090</v>
      </c>
      <c r="Q1150" t="s">
        <v>7091</v>
      </c>
      <c r="R1150" t="s">
        <v>6875</v>
      </c>
      <c r="S1150" t="s">
        <v>6876</v>
      </c>
      <c r="T1150" t="s">
        <v>6319</v>
      </c>
      <c r="U1150" t="s">
        <v>6320</v>
      </c>
      <c r="V1150" t="s">
        <v>103</v>
      </c>
      <c r="W1150" t="s">
        <v>6405</v>
      </c>
      <c r="X1150" t="s">
        <v>6877</v>
      </c>
      <c r="Y1150" t="s">
        <v>17</v>
      </c>
      <c r="Z1150" t="s">
        <v>6407</v>
      </c>
      <c r="AA1150" t="s">
        <v>103</v>
      </c>
      <c r="AB1150" t="s">
        <v>382</v>
      </c>
      <c r="AC1150" t="s">
        <v>7092</v>
      </c>
      <c r="AD1150" t="s">
        <v>39</v>
      </c>
      <c r="AE1150" t="s">
        <v>7093</v>
      </c>
      <c r="AF1150" t="s">
        <v>7094</v>
      </c>
      <c r="AG1150" t="s">
        <v>7064</v>
      </c>
      <c r="AH1150" t="s">
        <v>7065</v>
      </c>
      <c r="AI1150" t="s">
        <v>27</v>
      </c>
      <c r="AJ1150" t="s">
        <v>28</v>
      </c>
      <c r="AK1150" s="3">
        <v>24000000</v>
      </c>
      <c r="AL1150" s="3">
        <v>0</v>
      </c>
      <c r="AM1150" s="3">
        <v>0</v>
      </c>
      <c r="AN1150" s="3">
        <v>24000000</v>
      </c>
      <c r="AO1150" s="3">
        <v>5600000</v>
      </c>
      <c r="AP1150" s="3">
        <v>18400000</v>
      </c>
      <c r="AQ1150" t="s">
        <v>7095</v>
      </c>
      <c r="AR1150" t="s">
        <v>1</v>
      </c>
      <c r="AS1150" t="s">
        <v>7096</v>
      </c>
      <c r="AT1150" t="s">
        <v>1</v>
      </c>
      <c r="AU1150" s="2">
        <v>45706</v>
      </c>
    </row>
    <row r="1151" spans="1:47" hidden="1" x14ac:dyDescent="0.2">
      <c r="A1151" t="s">
        <v>0</v>
      </c>
      <c r="B1151" t="s">
        <v>34</v>
      </c>
      <c r="C1151" s="2">
        <v>45658</v>
      </c>
      <c r="D1151" s="2">
        <v>45777</v>
      </c>
      <c r="E1151" t="s">
        <v>2</v>
      </c>
      <c r="F1151" s="2">
        <v>45706</v>
      </c>
      <c r="G1151" t="s">
        <v>691</v>
      </c>
      <c r="H1151" t="s">
        <v>692</v>
      </c>
      <c r="I1151" t="s">
        <v>7097</v>
      </c>
      <c r="J1151" s="2">
        <v>45706</v>
      </c>
      <c r="K1151" s="2">
        <v>45886</v>
      </c>
      <c r="L1151" t="s">
        <v>1373</v>
      </c>
      <c r="M1151" t="s">
        <v>7</v>
      </c>
      <c r="N1151" t="s">
        <v>8</v>
      </c>
      <c r="O1151" t="s">
        <v>6548</v>
      </c>
      <c r="P1151" t="s">
        <v>7098</v>
      </c>
      <c r="Q1151" t="s">
        <v>6549</v>
      </c>
      <c r="R1151" t="s">
        <v>6403</v>
      </c>
      <c r="S1151" t="s">
        <v>6404</v>
      </c>
      <c r="T1151" t="s">
        <v>6319</v>
      </c>
      <c r="U1151" t="s">
        <v>6320</v>
      </c>
      <c r="V1151" t="s">
        <v>103</v>
      </c>
      <c r="W1151" t="s">
        <v>6405</v>
      </c>
      <c r="X1151" t="s">
        <v>6406</v>
      </c>
      <c r="Y1151" t="s">
        <v>17</v>
      </c>
      <c r="Z1151" t="s">
        <v>6407</v>
      </c>
      <c r="AA1151" t="s">
        <v>103</v>
      </c>
      <c r="AB1151" t="s">
        <v>382</v>
      </c>
      <c r="AC1151" t="s">
        <v>3822</v>
      </c>
      <c r="AD1151" t="s">
        <v>39</v>
      </c>
      <c r="AE1151" t="s">
        <v>3823</v>
      </c>
      <c r="AF1151" t="s">
        <v>3824</v>
      </c>
      <c r="AG1151" t="s">
        <v>7064</v>
      </c>
      <c r="AH1151" t="s">
        <v>7065</v>
      </c>
      <c r="AI1151" t="s">
        <v>27</v>
      </c>
      <c r="AJ1151" t="s">
        <v>28</v>
      </c>
      <c r="AK1151" s="3">
        <v>18150000</v>
      </c>
      <c r="AL1151" s="3">
        <v>0</v>
      </c>
      <c r="AM1151" s="3">
        <v>0</v>
      </c>
      <c r="AN1151" s="3">
        <v>18150000</v>
      </c>
      <c r="AO1151" s="3">
        <v>4134167</v>
      </c>
      <c r="AP1151" s="3">
        <v>14015833</v>
      </c>
      <c r="AQ1151" t="s">
        <v>7099</v>
      </c>
      <c r="AR1151" t="s">
        <v>1</v>
      </c>
      <c r="AS1151" t="s">
        <v>6551</v>
      </c>
      <c r="AT1151" t="s">
        <v>1</v>
      </c>
      <c r="AU1151" s="2">
        <v>45706</v>
      </c>
    </row>
    <row r="1152" spans="1:47" hidden="1" x14ac:dyDescent="0.2">
      <c r="A1152" t="s">
        <v>0</v>
      </c>
      <c r="B1152" t="s">
        <v>34</v>
      </c>
      <c r="C1152" s="2">
        <v>45658</v>
      </c>
      <c r="D1152" s="2">
        <v>45777</v>
      </c>
      <c r="E1152" t="s">
        <v>2</v>
      </c>
      <c r="F1152" s="2">
        <v>45706</v>
      </c>
      <c r="G1152" t="s">
        <v>691</v>
      </c>
      <c r="H1152" t="s">
        <v>692</v>
      </c>
      <c r="I1152" t="s">
        <v>7100</v>
      </c>
      <c r="J1152" s="2">
        <v>45706</v>
      </c>
      <c r="K1152" s="2">
        <v>45886</v>
      </c>
      <c r="L1152" t="s">
        <v>1373</v>
      </c>
      <c r="M1152" t="s">
        <v>7</v>
      </c>
      <c r="N1152" t="s">
        <v>8</v>
      </c>
      <c r="O1152" t="s">
        <v>6992</v>
      </c>
      <c r="P1152" t="s">
        <v>7101</v>
      </c>
      <c r="Q1152" t="s">
        <v>7102</v>
      </c>
      <c r="R1152" t="s">
        <v>6434</v>
      </c>
      <c r="S1152" t="s">
        <v>6435</v>
      </c>
      <c r="T1152" t="s">
        <v>6319</v>
      </c>
      <c r="U1152" t="s">
        <v>6320</v>
      </c>
      <c r="V1152" t="s">
        <v>103</v>
      </c>
      <c r="W1152" t="s">
        <v>6405</v>
      </c>
      <c r="X1152" t="s">
        <v>6436</v>
      </c>
      <c r="Y1152" t="s">
        <v>17</v>
      </c>
      <c r="Z1152" t="s">
        <v>6407</v>
      </c>
      <c r="AA1152" t="s">
        <v>103</v>
      </c>
      <c r="AB1152" t="s">
        <v>382</v>
      </c>
      <c r="AC1152" t="s">
        <v>1817</v>
      </c>
      <c r="AD1152" t="s">
        <v>39</v>
      </c>
      <c r="AE1152" t="s">
        <v>1818</v>
      </c>
      <c r="AF1152" t="s">
        <v>1819</v>
      </c>
      <c r="AG1152" t="s">
        <v>7064</v>
      </c>
      <c r="AH1152" t="s">
        <v>7065</v>
      </c>
      <c r="AI1152" t="s">
        <v>27</v>
      </c>
      <c r="AJ1152" t="s">
        <v>28</v>
      </c>
      <c r="AK1152" s="3">
        <v>18150000</v>
      </c>
      <c r="AL1152" s="3">
        <v>0</v>
      </c>
      <c r="AM1152" s="3">
        <v>0</v>
      </c>
      <c r="AN1152" s="3">
        <v>18150000</v>
      </c>
      <c r="AO1152" s="3">
        <v>4235000</v>
      </c>
      <c r="AP1152" s="3">
        <v>13915000</v>
      </c>
      <c r="AQ1152" t="s">
        <v>7103</v>
      </c>
      <c r="AR1152" t="s">
        <v>1</v>
      </c>
      <c r="AS1152" t="s">
        <v>7104</v>
      </c>
      <c r="AT1152" t="s">
        <v>1</v>
      </c>
      <c r="AU1152" s="2">
        <v>45706</v>
      </c>
    </row>
    <row r="1153" spans="1:47" hidden="1" x14ac:dyDescent="0.2">
      <c r="A1153" t="s">
        <v>0</v>
      </c>
      <c r="B1153" t="s">
        <v>34</v>
      </c>
      <c r="C1153" s="2">
        <v>45658</v>
      </c>
      <c r="D1153" s="2">
        <v>45777</v>
      </c>
      <c r="E1153" t="s">
        <v>2</v>
      </c>
      <c r="F1153" s="2">
        <v>45706</v>
      </c>
      <c r="G1153" t="s">
        <v>691</v>
      </c>
      <c r="H1153" t="s">
        <v>692</v>
      </c>
      <c r="I1153" t="s">
        <v>7105</v>
      </c>
      <c r="J1153" s="2">
        <v>45706</v>
      </c>
      <c r="K1153" s="2">
        <v>45886</v>
      </c>
      <c r="L1153" t="s">
        <v>1373</v>
      </c>
      <c r="M1153" t="s">
        <v>7</v>
      </c>
      <c r="N1153" t="s">
        <v>8</v>
      </c>
      <c r="O1153" t="s">
        <v>7010</v>
      </c>
      <c r="P1153" t="s">
        <v>7106</v>
      </c>
      <c r="Q1153" t="s">
        <v>7107</v>
      </c>
      <c r="R1153" t="s">
        <v>6434</v>
      </c>
      <c r="S1153" t="s">
        <v>6435</v>
      </c>
      <c r="T1153" t="s">
        <v>6319</v>
      </c>
      <c r="U1153" t="s">
        <v>6320</v>
      </c>
      <c r="V1153" t="s">
        <v>103</v>
      </c>
      <c r="W1153" t="s">
        <v>6405</v>
      </c>
      <c r="X1153" t="s">
        <v>6436</v>
      </c>
      <c r="Y1153" t="s">
        <v>17</v>
      </c>
      <c r="Z1153" t="s">
        <v>6407</v>
      </c>
      <c r="AA1153" t="s">
        <v>103</v>
      </c>
      <c r="AB1153" t="s">
        <v>382</v>
      </c>
      <c r="AC1153" t="s">
        <v>3053</v>
      </c>
      <c r="AD1153" t="s">
        <v>39</v>
      </c>
      <c r="AE1153" t="s">
        <v>3054</v>
      </c>
      <c r="AF1153" t="s">
        <v>3055</v>
      </c>
      <c r="AG1153" t="s">
        <v>7064</v>
      </c>
      <c r="AH1153" t="s">
        <v>7065</v>
      </c>
      <c r="AI1153" t="s">
        <v>27</v>
      </c>
      <c r="AJ1153" t="s">
        <v>28</v>
      </c>
      <c r="AK1153" s="3">
        <v>25200000</v>
      </c>
      <c r="AL1153" s="3">
        <v>0</v>
      </c>
      <c r="AM1153" s="3">
        <v>0</v>
      </c>
      <c r="AN1153" s="3">
        <v>25200000</v>
      </c>
      <c r="AO1153" s="3">
        <v>5880000</v>
      </c>
      <c r="AP1153" s="3">
        <v>19320000</v>
      </c>
      <c r="AQ1153" t="s">
        <v>7108</v>
      </c>
      <c r="AR1153" t="s">
        <v>1</v>
      </c>
      <c r="AS1153" t="s">
        <v>7109</v>
      </c>
      <c r="AT1153" t="s">
        <v>1</v>
      </c>
      <c r="AU1153" s="2">
        <v>45706</v>
      </c>
    </row>
    <row r="1154" spans="1:47" hidden="1" x14ac:dyDescent="0.2">
      <c r="A1154" t="s">
        <v>0</v>
      </c>
      <c r="B1154" t="s">
        <v>34</v>
      </c>
      <c r="C1154" s="2">
        <v>45658</v>
      </c>
      <c r="D1154" s="2">
        <v>45777</v>
      </c>
      <c r="E1154" t="s">
        <v>2</v>
      </c>
      <c r="F1154" s="2">
        <v>45707</v>
      </c>
      <c r="G1154" t="s">
        <v>691</v>
      </c>
      <c r="H1154" t="s">
        <v>692</v>
      </c>
      <c r="I1154" t="s">
        <v>7110</v>
      </c>
      <c r="J1154" s="2">
        <v>45707</v>
      </c>
      <c r="K1154" s="2">
        <v>45887</v>
      </c>
      <c r="L1154" t="s">
        <v>1373</v>
      </c>
      <c r="M1154" t="s">
        <v>7</v>
      </c>
      <c r="N1154" t="s">
        <v>8</v>
      </c>
      <c r="O1154" t="s">
        <v>6422</v>
      </c>
      <c r="P1154" t="s">
        <v>7111</v>
      </c>
      <c r="Q1154" t="s">
        <v>7112</v>
      </c>
      <c r="R1154" t="s">
        <v>7113</v>
      </c>
      <c r="S1154" t="s">
        <v>7114</v>
      </c>
      <c r="T1154" t="s">
        <v>6319</v>
      </c>
      <c r="U1154" t="s">
        <v>6320</v>
      </c>
      <c r="V1154" t="s">
        <v>103</v>
      </c>
      <c r="W1154" t="s">
        <v>6405</v>
      </c>
      <c r="X1154" t="s">
        <v>7115</v>
      </c>
      <c r="Y1154" t="s">
        <v>17</v>
      </c>
      <c r="Z1154" t="s">
        <v>6407</v>
      </c>
      <c r="AA1154" t="s">
        <v>103</v>
      </c>
      <c r="AB1154" t="s">
        <v>382</v>
      </c>
      <c r="AC1154" t="s">
        <v>758</v>
      </c>
      <c r="AD1154" t="s">
        <v>39</v>
      </c>
      <c r="AE1154" t="s">
        <v>759</v>
      </c>
      <c r="AF1154" t="s">
        <v>760</v>
      </c>
      <c r="AG1154" t="s">
        <v>7064</v>
      </c>
      <c r="AH1154" t="s">
        <v>7065</v>
      </c>
      <c r="AI1154" t="s">
        <v>27</v>
      </c>
      <c r="AJ1154" t="s">
        <v>28</v>
      </c>
      <c r="AK1154" s="3">
        <v>28400000</v>
      </c>
      <c r="AL1154" s="3">
        <v>0</v>
      </c>
      <c r="AM1154" s="3">
        <v>0</v>
      </c>
      <c r="AN1154" s="3">
        <v>28400000</v>
      </c>
      <c r="AO1154" s="3">
        <v>4970000</v>
      </c>
      <c r="AP1154" s="3">
        <v>23430000</v>
      </c>
      <c r="AQ1154" t="s">
        <v>7116</v>
      </c>
      <c r="AR1154" t="s">
        <v>1</v>
      </c>
      <c r="AS1154" t="s">
        <v>7117</v>
      </c>
      <c r="AT1154" t="s">
        <v>1</v>
      </c>
      <c r="AU1154" s="2">
        <v>45707</v>
      </c>
    </row>
    <row r="1155" spans="1:47" hidden="1" x14ac:dyDescent="0.2">
      <c r="A1155" t="s">
        <v>0</v>
      </c>
      <c r="B1155" t="s">
        <v>34</v>
      </c>
      <c r="C1155" s="2">
        <v>45658</v>
      </c>
      <c r="D1155" s="2">
        <v>45777</v>
      </c>
      <c r="E1155" t="s">
        <v>2</v>
      </c>
      <c r="F1155" s="2">
        <v>45707</v>
      </c>
      <c r="G1155" t="s">
        <v>691</v>
      </c>
      <c r="H1155" t="s">
        <v>692</v>
      </c>
      <c r="I1155" t="s">
        <v>7118</v>
      </c>
      <c r="J1155" s="2">
        <v>45707</v>
      </c>
      <c r="K1155" s="2">
        <v>45948</v>
      </c>
      <c r="L1155" t="s">
        <v>1799</v>
      </c>
      <c r="M1155" t="s">
        <v>7</v>
      </c>
      <c r="N1155" t="s">
        <v>8</v>
      </c>
      <c r="O1155" t="s">
        <v>6451</v>
      </c>
      <c r="P1155" t="s">
        <v>7119</v>
      </c>
      <c r="Q1155" t="s">
        <v>7120</v>
      </c>
      <c r="R1155" t="s">
        <v>6434</v>
      </c>
      <c r="S1155" t="s">
        <v>6435</v>
      </c>
      <c r="T1155" t="s">
        <v>6319</v>
      </c>
      <c r="U1155" t="s">
        <v>6320</v>
      </c>
      <c r="V1155" t="s">
        <v>103</v>
      </c>
      <c r="W1155" t="s">
        <v>6405</v>
      </c>
      <c r="X1155" t="s">
        <v>6436</v>
      </c>
      <c r="Y1155" t="s">
        <v>17</v>
      </c>
      <c r="Z1155" t="s">
        <v>6407</v>
      </c>
      <c r="AA1155" t="s">
        <v>103</v>
      </c>
      <c r="AB1155" t="s">
        <v>382</v>
      </c>
      <c r="AC1155" t="s">
        <v>660</v>
      </c>
      <c r="AD1155" t="s">
        <v>39</v>
      </c>
      <c r="AE1155" t="s">
        <v>661</v>
      </c>
      <c r="AF1155" t="s">
        <v>662</v>
      </c>
      <c r="AG1155" t="s">
        <v>7064</v>
      </c>
      <c r="AH1155" t="s">
        <v>7065</v>
      </c>
      <c r="AI1155" t="s">
        <v>27</v>
      </c>
      <c r="AJ1155" t="s">
        <v>28</v>
      </c>
      <c r="AK1155" s="3">
        <v>36640000</v>
      </c>
      <c r="AL1155" s="3">
        <v>0</v>
      </c>
      <c r="AM1155" s="3">
        <v>0</v>
      </c>
      <c r="AN1155" s="3">
        <v>36640000</v>
      </c>
      <c r="AO1155" s="3">
        <v>1679333</v>
      </c>
      <c r="AP1155" s="3">
        <v>34960667</v>
      </c>
      <c r="AQ1155" t="s">
        <v>7121</v>
      </c>
      <c r="AR1155" t="s">
        <v>1</v>
      </c>
      <c r="AS1155" t="s">
        <v>7122</v>
      </c>
      <c r="AT1155" t="s">
        <v>1</v>
      </c>
      <c r="AU1155" s="2">
        <v>45707</v>
      </c>
    </row>
    <row r="1156" spans="1:47" hidden="1" x14ac:dyDescent="0.2">
      <c r="A1156" t="s">
        <v>0</v>
      </c>
      <c r="B1156" t="s">
        <v>34</v>
      </c>
      <c r="C1156" s="2">
        <v>45658</v>
      </c>
      <c r="D1156" s="2">
        <v>45777</v>
      </c>
      <c r="E1156" t="s">
        <v>2</v>
      </c>
      <c r="F1156" s="2">
        <v>45707</v>
      </c>
      <c r="G1156" t="s">
        <v>681</v>
      </c>
      <c r="H1156" t="s">
        <v>682</v>
      </c>
      <c r="I1156" t="s">
        <v>7123</v>
      </c>
      <c r="J1156" s="2">
        <v>45707</v>
      </c>
      <c r="K1156" s="2">
        <v>45887</v>
      </c>
      <c r="L1156" t="s">
        <v>1373</v>
      </c>
      <c r="M1156" t="s">
        <v>7</v>
      </c>
      <c r="N1156" t="s">
        <v>8</v>
      </c>
      <c r="O1156" t="s">
        <v>7085</v>
      </c>
      <c r="P1156" t="s">
        <v>7124</v>
      </c>
      <c r="Q1156" t="s">
        <v>7125</v>
      </c>
      <c r="R1156" t="s">
        <v>6816</v>
      </c>
      <c r="S1156" t="s">
        <v>6817</v>
      </c>
      <c r="T1156" t="s">
        <v>6319</v>
      </c>
      <c r="U1156" t="s">
        <v>6320</v>
      </c>
      <c r="V1156" t="s">
        <v>103</v>
      </c>
      <c r="W1156" t="s">
        <v>6405</v>
      </c>
      <c r="X1156" t="s">
        <v>6818</v>
      </c>
      <c r="Y1156" t="s">
        <v>17</v>
      </c>
      <c r="Z1156" t="s">
        <v>6407</v>
      </c>
      <c r="AA1156" t="s">
        <v>103</v>
      </c>
      <c r="AB1156" t="s">
        <v>382</v>
      </c>
      <c r="AC1156" t="s">
        <v>2199</v>
      </c>
      <c r="AD1156" t="s">
        <v>39</v>
      </c>
      <c r="AE1156" t="s">
        <v>2200</v>
      </c>
      <c r="AF1156" t="s">
        <v>2201</v>
      </c>
      <c r="AG1156" t="s">
        <v>7064</v>
      </c>
      <c r="AH1156" t="s">
        <v>7065</v>
      </c>
      <c r="AI1156" t="s">
        <v>27</v>
      </c>
      <c r="AJ1156" t="s">
        <v>28</v>
      </c>
      <c r="AK1156" s="3">
        <v>31500000</v>
      </c>
      <c r="AL1156" s="3">
        <v>0</v>
      </c>
      <c r="AM1156" s="3">
        <v>0</v>
      </c>
      <c r="AN1156" s="3">
        <v>31500000</v>
      </c>
      <c r="AO1156" s="3">
        <v>6475000</v>
      </c>
      <c r="AP1156" s="3">
        <v>25025000</v>
      </c>
      <c r="AQ1156" t="s">
        <v>7126</v>
      </c>
      <c r="AR1156" t="s">
        <v>1</v>
      </c>
      <c r="AS1156" t="s">
        <v>7127</v>
      </c>
      <c r="AT1156" t="s">
        <v>1</v>
      </c>
      <c r="AU1156" s="2">
        <v>45707</v>
      </c>
    </row>
    <row r="1157" spans="1:47" hidden="1" x14ac:dyDescent="0.2">
      <c r="A1157" t="s">
        <v>0</v>
      </c>
      <c r="B1157" t="s">
        <v>34</v>
      </c>
      <c r="C1157" s="2">
        <v>45658</v>
      </c>
      <c r="D1157" s="2">
        <v>45777</v>
      </c>
      <c r="E1157" t="s">
        <v>2</v>
      </c>
      <c r="F1157" s="2">
        <v>45707</v>
      </c>
      <c r="G1157" t="s">
        <v>681</v>
      </c>
      <c r="H1157" t="s">
        <v>682</v>
      </c>
      <c r="I1157" t="s">
        <v>7128</v>
      </c>
      <c r="J1157" s="2">
        <v>45707</v>
      </c>
      <c r="K1157" s="2">
        <v>45887</v>
      </c>
      <c r="L1157" t="s">
        <v>1373</v>
      </c>
      <c r="M1157" t="s">
        <v>7</v>
      </c>
      <c r="N1157" t="s">
        <v>8</v>
      </c>
      <c r="O1157" t="s">
        <v>7101</v>
      </c>
      <c r="P1157" t="s">
        <v>7129</v>
      </c>
      <c r="Q1157" t="s">
        <v>7130</v>
      </c>
      <c r="R1157" t="s">
        <v>6875</v>
      </c>
      <c r="S1157" t="s">
        <v>6876</v>
      </c>
      <c r="T1157" t="s">
        <v>6319</v>
      </c>
      <c r="U1157" t="s">
        <v>6320</v>
      </c>
      <c r="V1157" t="s">
        <v>103</v>
      </c>
      <c r="W1157" t="s">
        <v>6405</v>
      </c>
      <c r="X1157" t="s">
        <v>6877</v>
      </c>
      <c r="Y1157" t="s">
        <v>17</v>
      </c>
      <c r="Z1157" t="s">
        <v>6407</v>
      </c>
      <c r="AA1157" t="s">
        <v>103</v>
      </c>
      <c r="AB1157" t="s">
        <v>382</v>
      </c>
      <c r="AC1157" t="s">
        <v>3279</v>
      </c>
      <c r="AD1157" t="s">
        <v>39</v>
      </c>
      <c r="AE1157" t="s">
        <v>3280</v>
      </c>
      <c r="AF1157" t="s">
        <v>3281</v>
      </c>
      <c r="AG1157" t="s">
        <v>7064</v>
      </c>
      <c r="AH1157" t="s">
        <v>7065</v>
      </c>
      <c r="AI1157" t="s">
        <v>27</v>
      </c>
      <c r="AJ1157" t="s">
        <v>28</v>
      </c>
      <c r="AK1157" s="3">
        <v>30240000</v>
      </c>
      <c r="AL1157" s="3">
        <v>0</v>
      </c>
      <c r="AM1157" s="3">
        <v>0</v>
      </c>
      <c r="AN1157" s="3">
        <v>30240000</v>
      </c>
      <c r="AO1157" s="3">
        <v>6888000</v>
      </c>
      <c r="AP1157" s="3">
        <v>23352000</v>
      </c>
      <c r="AQ1157" t="s">
        <v>7131</v>
      </c>
      <c r="AR1157" t="s">
        <v>1</v>
      </c>
      <c r="AS1157" t="s">
        <v>7132</v>
      </c>
      <c r="AT1157" t="s">
        <v>1</v>
      </c>
      <c r="AU1157" s="2">
        <v>45707</v>
      </c>
    </row>
    <row r="1158" spans="1:47" hidden="1" x14ac:dyDescent="0.2">
      <c r="A1158" t="s">
        <v>0</v>
      </c>
      <c r="B1158" t="s">
        <v>34</v>
      </c>
      <c r="C1158" s="2">
        <v>45658</v>
      </c>
      <c r="D1158" s="2">
        <v>45777</v>
      </c>
      <c r="E1158" t="s">
        <v>2</v>
      </c>
      <c r="F1158" s="2">
        <v>45707</v>
      </c>
      <c r="G1158" t="s">
        <v>691</v>
      </c>
      <c r="H1158" t="s">
        <v>692</v>
      </c>
      <c r="I1158" t="s">
        <v>7133</v>
      </c>
      <c r="J1158" s="2">
        <v>45707</v>
      </c>
      <c r="K1158" s="2">
        <v>45948</v>
      </c>
      <c r="L1158" t="s">
        <v>1799</v>
      </c>
      <c r="M1158" t="s">
        <v>7</v>
      </c>
      <c r="N1158" t="s">
        <v>8</v>
      </c>
      <c r="O1158" t="s">
        <v>6443</v>
      </c>
      <c r="P1158" t="s">
        <v>7134</v>
      </c>
      <c r="Q1158" t="s">
        <v>7135</v>
      </c>
      <c r="R1158" t="s">
        <v>6948</v>
      </c>
      <c r="S1158" t="s">
        <v>6949</v>
      </c>
      <c r="T1158" t="s">
        <v>6319</v>
      </c>
      <c r="U1158" t="s">
        <v>6320</v>
      </c>
      <c r="V1158" t="s">
        <v>103</v>
      </c>
      <c r="W1158" t="s">
        <v>6405</v>
      </c>
      <c r="X1158" t="s">
        <v>6950</v>
      </c>
      <c r="Y1158" t="s">
        <v>17</v>
      </c>
      <c r="Z1158" t="s">
        <v>6407</v>
      </c>
      <c r="AA1158" t="s">
        <v>103</v>
      </c>
      <c r="AB1158" t="s">
        <v>382</v>
      </c>
      <c r="AC1158" t="s">
        <v>2917</v>
      </c>
      <c r="AD1158" t="s">
        <v>39</v>
      </c>
      <c r="AE1158" t="s">
        <v>2918</v>
      </c>
      <c r="AF1158" t="s">
        <v>2919</v>
      </c>
      <c r="AG1158" t="s">
        <v>7064</v>
      </c>
      <c r="AH1158" t="s">
        <v>7065</v>
      </c>
      <c r="AI1158" t="s">
        <v>27</v>
      </c>
      <c r="AJ1158" t="s">
        <v>28</v>
      </c>
      <c r="AK1158" s="3">
        <v>16800000</v>
      </c>
      <c r="AL1158" s="3">
        <v>0</v>
      </c>
      <c r="AM1158" s="3">
        <v>0</v>
      </c>
      <c r="AN1158" s="3">
        <v>16800000</v>
      </c>
      <c r="AO1158" s="3">
        <v>2590000</v>
      </c>
      <c r="AP1158" s="3">
        <v>14210000</v>
      </c>
      <c r="AQ1158" t="s">
        <v>7136</v>
      </c>
      <c r="AR1158" t="s">
        <v>1</v>
      </c>
      <c r="AS1158" t="s">
        <v>7137</v>
      </c>
      <c r="AT1158" t="s">
        <v>1</v>
      </c>
      <c r="AU1158" s="2">
        <v>45707</v>
      </c>
    </row>
    <row r="1159" spans="1:47" hidden="1" x14ac:dyDescent="0.2">
      <c r="A1159" t="s">
        <v>0</v>
      </c>
      <c r="B1159" t="s">
        <v>34</v>
      </c>
      <c r="C1159" s="2">
        <v>45658</v>
      </c>
      <c r="D1159" s="2">
        <v>45777</v>
      </c>
      <c r="E1159" t="s">
        <v>2</v>
      </c>
      <c r="F1159" s="2">
        <v>45707</v>
      </c>
      <c r="G1159" t="s">
        <v>681</v>
      </c>
      <c r="H1159" t="s">
        <v>682</v>
      </c>
      <c r="I1159" t="s">
        <v>7138</v>
      </c>
      <c r="J1159" s="2">
        <v>45707</v>
      </c>
      <c r="K1159" s="2">
        <v>45887</v>
      </c>
      <c r="L1159" t="s">
        <v>1373</v>
      </c>
      <c r="M1159" t="s">
        <v>7</v>
      </c>
      <c r="N1159" t="s">
        <v>8</v>
      </c>
      <c r="O1159" t="s">
        <v>7101</v>
      </c>
      <c r="P1159" t="s">
        <v>7042</v>
      </c>
      <c r="Q1159" t="s">
        <v>7139</v>
      </c>
      <c r="R1159" t="s">
        <v>6875</v>
      </c>
      <c r="S1159" t="s">
        <v>6876</v>
      </c>
      <c r="T1159" t="s">
        <v>6319</v>
      </c>
      <c r="U1159" t="s">
        <v>6320</v>
      </c>
      <c r="V1159" t="s">
        <v>103</v>
      </c>
      <c r="W1159" t="s">
        <v>6405</v>
      </c>
      <c r="X1159" t="s">
        <v>6877</v>
      </c>
      <c r="Y1159" t="s">
        <v>17</v>
      </c>
      <c r="Z1159" t="s">
        <v>6407</v>
      </c>
      <c r="AA1159" t="s">
        <v>103</v>
      </c>
      <c r="AB1159" t="s">
        <v>382</v>
      </c>
      <c r="AC1159" t="s">
        <v>1722</v>
      </c>
      <c r="AD1159" t="s">
        <v>39</v>
      </c>
      <c r="AE1159" t="s">
        <v>1723</v>
      </c>
      <c r="AF1159" t="s">
        <v>1724</v>
      </c>
      <c r="AG1159" t="s">
        <v>7064</v>
      </c>
      <c r="AH1159" t="s">
        <v>7065</v>
      </c>
      <c r="AI1159" t="s">
        <v>27</v>
      </c>
      <c r="AJ1159" t="s">
        <v>28</v>
      </c>
      <c r="AK1159" s="3">
        <v>30240000</v>
      </c>
      <c r="AL1159" s="3">
        <v>0</v>
      </c>
      <c r="AM1159" s="3">
        <v>0</v>
      </c>
      <c r="AN1159" s="3">
        <v>30240000</v>
      </c>
      <c r="AO1159" s="3">
        <v>6888000</v>
      </c>
      <c r="AP1159" s="3">
        <v>23352000</v>
      </c>
      <c r="AQ1159" t="s">
        <v>7140</v>
      </c>
      <c r="AR1159" t="s">
        <v>1</v>
      </c>
      <c r="AS1159" t="s">
        <v>7132</v>
      </c>
      <c r="AT1159" t="s">
        <v>1</v>
      </c>
      <c r="AU1159" s="2">
        <v>45707</v>
      </c>
    </row>
    <row r="1160" spans="1:47" hidden="1" x14ac:dyDescent="0.2">
      <c r="A1160" t="s">
        <v>0</v>
      </c>
      <c r="B1160" t="s">
        <v>34</v>
      </c>
      <c r="C1160" s="2">
        <v>45658</v>
      </c>
      <c r="D1160" s="2">
        <v>45777</v>
      </c>
      <c r="E1160" t="s">
        <v>2</v>
      </c>
      <c r="F1160" s="2">
        <v>45707</v>
      </c>
      <c r="G1160" t="s">
        <v>691</v>
      </c>
      <c r="H1160" t="s">
        <v>692</v>
      </c>
      <c r="I1160" t="s">
        <v>7141</v>
      </c>
      <c r="J1160" s="2">
        <v>45707</v>
      </c>
      <c r="K1160" s="2">
        <v>45887</v>
      </c>
      <c r="L1160" t="s">
        <v>1373</v>
      </c>
      <c r="M1160" t="s">
        <v>7</v>
      </c>
      <c r="N1160" t="s">
        <v>8</v>
      </c>
      <c r="O1160" t="s">
        <v>7019</v>
      </c>
      <c r="P1160" t="s">
        <v>7142</v>
      </c>
      <c r="Q1160" t="s">
        <v>7143</v>
      </c>
      <c r="R1160" t="s">
        <v>6403</v>
      </c>
      <c r="S1160" t="s">
        <v>6404</v>
      </c>
      <c r="T1160" t="s">
        <v>6319</v>
      </c>
      <c r="U1160" t="s">
        <v>6320</v>
      </c>
      <c r="V1160" t="s">
        <v>103</v>
      </c>
      <c r="W1160" t="s">
        <v>6405</v>
      </c>
      <c r="X1160" t="s">
        <v>6406</v>
      </c>
      <c r="Y1160" t="s">
        <v>17</v>
      </c>
      <c r="Z1160" t="s">
        <v>6407</v>
      </c>
      <c r="AA1160" t="s">
        <v>103</v>
      </c>
      <c r="AB1160" t="s">
        <v>382</v>
      </c>
      <c r="AC1160" t="s">
        <v>1924</v>
      </c>
      <c r="AD1160" t="s">
        <v>39</v>
      </c>
      <c r="AE1160" t="s">
        <v>1925</v>
      </c>
      <c r="AF1160" t="s">
        <v>1926</v>
      </c>
      <c r="AG1160" t="s">
        <v>7064</v>
      </c>
      <c r="AH1160" t="s">
        <v>7065</v>
      </c>
      <c r="AI1160" t="s">
        <v>27</v>
      </c>
      <c r="AJ1160" t="s">
        <v>28</v>
      </c>
      <c r="AK1160" s="3">
        <v>27000000</v>
      </c>
      <c r="AL1160" s="3">
        <v>0</v>
      </c>
      <c r="AM1160" s="3">
        <v>0</v>
      </c>
      <c r="AN1160" s="3">
        <v>27000000</v>
      </c>
      <c r="AO1160" s="3">
        <v>6150000</v>
      </c>
      <c r="AP1160" s="3">
        <v>20850000</v>
      </c>
      <c r="AQ1160" t="s">
        <v>7144</v>
      </c>
      <c r="AR1160" t="s">
        <v>1</v>
      </c>
      <c r="AS1160" t="s">
        <v>7145</v>
      </c>
      <c r="AT1160" t="s">
        <v>1</v>
      </c>
      <c r="AU1160" s="2">
        <v>45707</v>
      </c>
    </row>
    <row r="1161" spans="1:47" hidden="1" x14ac:dyDescent="0.2">
      <c r="A1161" t="s">
        <v>0</v>
      </c>
      <c r="B1161" t="s">
        <v>34</v>
      </c>
      <c r="C1161" s="2">
        <v>45658</v>
      </c>
      <c r="D1161" s="2">
        <v>45777</v>
      </c>
      <c r="E1161" t="s">
        <v>2</v>
      </c>
      <c r="F1161" s="2">
        <v>45707</v>
      </c>
      <c r="G1161" t="s">
        <v>691</v>
      </c>
      <c r="H1161" t="s">
        <v>692</v>
      </c>
      <c r="I1161" t="s">
        <v>7146</v>
      </c>
      <c r="J1161" s="2">
        <v>45707</v>
      </c>
      <c r="K1161" s="2">
        <v>45887</v>
      </c>
      <c r="L1161" t="s">
        <v>1373</v>
      </c>
      <c r="M1161" t="s">
        <v>7</v>
      </c>
      <c r="N1161" t="s">
        <v>8</v>
      </c>
      <c r="O1161" t="s">
        <v>7000</v>
      </c>
      <c r="P1161" t="s">
        <v>7147</v>
      </c>
      <c r="Q1161" t="s">
        <v>7148</v>
      </c>
      <c r="R1161" t="s">
        <v>6465</v>
      </c>
      <c r="S1161" t="s">
        <v>6466</v>
      </c>
      <c r="T1161" t="s">
        <v>6319</v>
      </c>
      <c r="U1161" t="s">
        <v>6320</v>
      </c>
      <c r="V1161" t="s">
        <v>103</v>
      </c>
      <c r="W1161" t="s">
        <v>6405</v>
      </c>
      <c r="X1161" t="s">
        <v>6467</v>
      </c>
      <c r="Y1161" t="s">
        <v>17</v>
      </c>
      <c r="Z1161" t="s">
        <v>6407</v>
      </c>
      <c r="AA1161" t="s">
        <v>103</v>
      </c>
      <c r="AB1161" t="s">
        <v>382</v>
      </c>
      <c r="AC1161" t="s">
        <v>2346</v>
      </c>
      <c r="AD1161" t="s">
        <v>39</v>
      </c>
      <c r="AE1161" t="s">
        <v>2347</v>
      </c>
      <c r="AF1161" t="s">
        <v>2348</v>
      </c>
      <c r="AG1161" t="s">
        <v>7064</v>
      </c>
      <c r="AH1161" t="s">
        <v>7065</v>
      </c>
      <c r="AI1161" t="s">
        <v>27</v>
      </c>
      <c r="AJ1161" t="s">
        <v>28</v>
      </c>
      <c r="AK1161" s="3">
        <v>29430000</v>
      </c>
      <c r="AL1161" s="3">
        <v>0</v>
      </c>
      <c r="AM1161" s="3">
        <v>0</v>
      </c>
      <c r="AN1161" s="3">
        <v>29430000</v>
      </c>
      <c r="AO1161" s="3">
        <v>6540000</v>
      </c>
      <c r="AP1161" s="3">
        <v>22890000</v>
      </c>
      <c r="AQ1161" t="s">
        <v>7149</v>
      </c>
      <c r="AR1161" t="s">
        <v>1</v>
      </c>
      <c r="AS1161" t="s">
        <v>7150</v>
      </c>
      <c r="AT1161" t="s">
        <v>1</v>
      </c>
      <c r="AU1161" s="2">
        <v>45707</v>
      </c>
    </row>
    <row r="1162" spans="1:47" hidden="1" x14ac:dyDescent="0.2">
      <c r="A1162" t="s">
        <v>0</v>
      </c>
      <c r="B1162" t="s">
        <v>34</v>
      </c>
      <c r="C1162" s="2">
        <v>45658</v>
      </c>
      <c r="D1162" s="2">
        <v>45777</v>
      </c>
      <c r="E1162" t="s">
        <v>2</v>
      </c>
      <c r="F1162" s="2">
        <v>45707</v>
      </c>
      <c r="G1162" t="s">
        <v>681</v>
      </c>
      <c r="H1162" t="s">
        <v>682</v>
      </c>
      <c r="I1162" t="s">
        <v>7151</v>
      </c>
      <c r="J1162" s="2">
        <v>45707</v>
      </c>
      <c r="K1162" s="2">
        <v>45887</v>
      </c>
      <c r="L1162" t="s">
        <v>1373</v>
      </c>
      <c r="M1162" t="s">
        <v>7</v>
      </c>
      <c r="N1162" t="s">
        <v>8</v>
      </c>
      <c r="O1162" t="s">
        <v>7068</v>
      </c>
      <c r="P1162" t="s">
        <v>7152</v>
      </c>
      <c r="Q1162" t="s">
        <v>7153</v>
      </c>
      <c r="R1162" t="s">
        <v>6948</v>
      </c>
      <c r="S1162" t="s">
        <v>6949</v>
      </c>
      <c r="T1162" t="s">
        <v>6319</v>
      </c>
      <c r="U1162" t="s">
        <v>6320</v>
      </c>
      <c r="V1162" t="s">
        <v>103</v>
      </c>
      <c r="W1162" t="s">
        <v>6405</v>
      </c>
      <c r="X1162" t="s">
        <v>6950</v>
      </c>
      <c r="Y1162" t="s">
        <v>17</v>
      </c>
      <c r="Z1162" t="s">
        <v>6407</v>
      </c>
      <c r="AA1162" t="s">
        <v>103</v>
      </c>
      <c r="AB1162" t="s">
        <v>382</v>
      </c>
      <c r="AC1162" t="s">
        <v>3622</v>
      </c>
      <c r="AD1162" t="s">
        <v>39</v>
      </c>
      <c r="AE1162" t="s">
        <v>3623</v>
      </c>
      <c r="AF1162" t="s">
        <v>3624</v>
      </c>
      <c r="AG1162" t="s">
        <v>7064</v>
      </c>
      <c r="AH1162" t="s">
        <v>7065</v>
      </c>
      <c r="AI1162" t="s">
        <v>27</v>
      </c>
      <c r="AJ1162" t="s">
        <v>28</v>
      </c>
      <c r="AK1162" s="3">
        <v>36000000</v>
      </c>
      <c r="AL1162" s="3">
        <v>0</v>
      </c>
      <c r="AM1162" s="3">
        <v>0</v>
      </c>
      <c r="AN1162" s="3">
        <v>36000000</v>
      </c>
      <c r="AO1162" s="3">
        <v>8400000</v>
      </c>
      <c r="AP1162" s="3">
        <v>27600000</v>
      </c>
      <c r="AQ1162" t="s">
        <v>7154</v>
      </c>
      <c r="AR1162" t="s">
        <v>1</v>
      </c>
      <c r="AS1162" t="s">
        <v>7155</v>
      </c>
      <c r="AT1162" t="s">
        <v>1</v>
      </c>
      <c r="AU1162" s="2">
        <v>45707</v>
      </c>
    </row>
    <row r="1163" spans="1:47" hidden="1" x14ac:dyDescent="0.2">
      <c r="A1163" t="s">
        <v>0</v>
      </c>
      <c r="B1163" t="s">
        <v>34</v>
      </c>
      <c r="C1163" s="2">
        <v>45658</v>
      </c>
      <c r="D1163" s="2">
        <v>45777</v>
      </c>
      <c r="E1163" t="s">
        <v>2</v>
      </c>
      <c r="F1163" s="2">
        <v>45707</v>
      </c>
      <c r="G1163" t="s">
        <v>681</v>
      </c>
      <c r="H1163" t="s">
        <v>682</v>
      </c>
      <c r="I1163" t="s">
        <v>7156</v>
      </c>
      <c r="J1163" s="2">
        <v>45707</v>
      </c>
      <c r="K1163" s="2">
        <v>45887</v>
      </c>
      <c r="L1163" t="s">
        <v>1373</v>
      </c>
      <c r="M1163" t="s">
        <v>7</v>
      </c>
      <c r="N1163" t="s">
        <v>8</v>
      </c>
      <c r="O1163" t="s">
        <v>7157</v>
      </c>
      <c r="P1163" t="s">
        <v>7089</v>
      </c>
      <c r="Q1163" t="s">
        <v>7158</v>
      </c>
      <c r="R1163" t="s">
        <v>6403</v>
      </c>
      <c r="S1163" t="s">
        <v>6404</v>
      </c>
      <c r="T1163" t="s">
        <v>6319</v>
      </c>
      <c r="U1163" t="s">
        <v>6320</v>
      </c>
      <c r="V1163" t="s">
        <v>103</v>
      </c>
      <c r="W1163" t="s">
        <v>6405</v>
      </c>
      <c r="X1163" t="s">
        <v>6406</v>
      </c>
      <c r="Y1163" t="s">
        <v>17</v>
      </c>
      <c r="Z1163" t="s">
        <v>6407</v>
      </c>
      <c r="AA1163" t="s">
        <v>103</v>
      </c>
      <c r="AB1163" t="s">
        <v>382</v>
      </c>
      <c r="AC1163" t="s">
        <v>7159</v>
      </c>
      <c r="AD1163" t="s">
        <v>39</v>
      </c>
      <c r="AE1163" t="s">
        <v>7160</v>
      </c>
      <c r="AF1163" t="s">
        <v>7161</v>
      </c>
      <c r="AG1163" t="s">
        <v>7064</v>
      </c>
      <c r="AH1163" t="s">
        <v>7065</v>
      </c>
      <c r="AI1163" t="s">
        <v>27</v>
      </c>
      <c r="AJ1163" t="s">
        <v>28</v>
      </c>
      <c r="AK1163" s="3">
        <v>15000000</v>
      </c>
      <c r="AL1163" s="3">
        <v>0</v>
      </c>
      <c r="AM1163" s="3">
        <v>0</v>
      </c>
      <c r="AN1163" s="3">
        <v>15000000</v>
      </c>
      <c r="AO1163" s="3">
        <v>2500000</v>
      </c>
      <c r="AP1163" s="3">
        <v>12500000</v>
      </c>
      <c r="AQ1163" t="s">
        <v>7162</v>
      </c>
      <c r="AR1163" t="s">
        <v>1</v>
      </c>
      <c r="AS1163" t="s">
        <v>7163</v>
      </c>
      <c r="AT1163" t="s">
        <v>1</v>
      </c>
      <c r="AU1163" s="2">
        <v>45707</v>
      </c>
    </row>
    <row r="1164" spans="1:47" hidden="1" x14ac:dyDescent="0.2">
      <c r="A1164" t="s">
        <v>0</v>
      </c>
      <c r="B1164" t="s">
        <v>34</v>
      </c>
      <c r="C1164" s="2">
        <v>45658</v>
      </c>
      <c r="D1164" s="2">
        <v>45777</v>
      </c>
      <c r="E1164" t="s">
        <v>2</v>
      </c>
      <c r="F1164" s="2">
        <v>45707</v>
      </c>
      <c r="G1164" t="s">
        <v>691</v>
      </c>
      <c r="H1164" t="s">
        <v>692</v>
      </c>
      <c r="I1164" t="s">
        <v>7164</v>
      </c>
      <c r="J1164" s="2">
        <v>45707</v>
      </c>
      <c r="K1164" s="2">
        <v>45887</v>
      </c>
      <c r="L1164" t="s">
        <v>1373</v>
      </c>
      <c r="M1164" t="s">
        <v>7</v>
      </c>
      <c r="N1164" t="s">
        <v>8</v>
      </c>
      <c r="O1164" t="s">
        <v>7022</v>
      </c>
      <c r="P1164" t="s">
        <v>7165</v>
      </c>
      <c r="Q1164" t="s">
        <v>7166</v>
      </c>
      <c r="R1164" t="s">
        <v>6403</v>
      </c>
      <c r="S1164" t="s">
        <v>6404</v>
      </c>
      <c r="T1164" t="s">
        <v>6319</v>
      </c>
      <c r="U1164" t="s">
        <v>6320</v>
      </c>
      <c r="V1164" t="s">
        <v>103</v>
      </c>
      <c r="W1164" t="s">
        <v>6405</v>
      </c>
      <c r="X1164" t="s">
        <v>6406</v>
      </c>
      <c r="Y1164" t="s">
        <v>17</v>
      </c>
      <c r="Z1164" t="s">
        <v>6407</v>
      </c>
      <c r="AA1164" t="s">
        <v>103</v>
      </c>
      <c r="AB1164" t="s">
        <v>382</v>
      </c>
      <c r="AC1164" t="s">
        <v>1968</v>
      </c>
      <c r="AD1164" t="s">
        <v>39</v>
      </c>
      <c r="AE1164" t="s">
        <v>1969</v>
      </c>
      <c r="AF1164" t="s">
        <v>1970</v>
      </c>
      <c r="AG1164" t="s">
        <v>7064</v>
      </c>
      <c r="AH1164" t="s">
        <v>7065</v>
      </c>
      <c r="AI1164" t="s">
        <v>27</v>
      </c>
      <c r="AJ1164" t="s">
        <v>28</v>
      </c>
      <c r="AK1164" s="3">
        <v>25200000</v>
      </c>
      <c r="AL1164" s="3">
        <v>0</v>
      </c>
      <c r="AM1164" s="3">
        <v>0</v>
      </c>
      <c r="AN1164" s="3">
        <v>25200000</v>
      </c>
      <c r="AO1164" s="3">
        <v>5880000</v>
      </c>
      <c r="AP1164" s="3">
        <v>19320000</v>
      </c>
      <c r="AQ1164" t="s">
        <v>7167</v>
      </c>
      <c r="AR1164" t="s">
        <v>1</v>
      </c>
      <c r="AS1164" t="s">
        <v>7168</v>
      </c>
      <c r="AT1164" t="s">
        <v>1</v>
      </c>
      <c r="AU1164" s="2">
        <v>45707</v>
      </c>
    </row>
    <row r="1165" spans="1:47" hidden="1" x14ac:dyDescent="0.2">
      <c r="A1165" t="s">
        <v>0</v>
      </c>
      <c r="B1165" t="s">
        <v>34</v>
      </c>
      <c r="C1165" s="2">
        <v>45658</v>
      </c>
      <c r="D1165" s="2">
        <v>45777</v>
      </c>
      <c r="E1165" t="s">
        <v>2</v>
      </c>
      <c r="F1165" s="2">
        <v>45708</v>
      </c>
      <c r="G1165" t="s">
        <v>252</v>
      </c>
      <c r="H1165" t="s">
        <v>372</v>
      </c>
      <c r="I1165" t="s">
        <v>7169</v>
      </c>
      <c r="J1165" s="2">
        <v>45707</v>
      </c>
      <c r="K1165" s="2">
        <v>46022</v>
      </c>
      <c r="L1165" t="s">
        <v>2305</v>
      </c>
      <c r="M1165" t="s">
        <v>7</v>
      </c>
      <c r="N1165" t="s">
        <v>8</v>
      </c>
      <c r="O1165" t="s">
        <v>7170</v>
      </c>
      <c r="P1165" t="s">
        <v>7157</v>
      </c>
      <c r="Q1165" t="s">
        <v>7171</v>
      </c>
      <c r="R1165" t="s">
        <v>6403</v>
      </c>
      <c r="S1165" t="s">
        <v>6404</v>
      </c>
      <c r="T1165" t="s">
        <v>6319</v>
      </c>
      <c r="U1165" t="s">
        <v>6320</v>
      </c>
      <c r="V1165" t="s">
        <v>103</v>
      </c>
      <c r="W1165" t="s">
        <v>6405</v>
      </c>
      <c r="X1165" t="s">
        <v>6406</v>
      </c>
      <c r="Y1165" t="s">
        <v>17</v>
      </c>
      <c r="Z1165" t="s">
        <v>6407</v>
      </c>
      <c r="AA1165" t="s">
        <v>36</v>
      </c>
      <c r="AB1165" t="s">
        <v>37</v>
      </c>
      <c r="AC1165" t="s">
        <v>1355</v>
      </c>
      <c r="AD1165" t="s">
        <v>22</v>
      </c>
      <c r="AE1165" t="s">
        <v>1356</v>
      </c>
      <c r="AF1165" t="s">
        <v>1357</v>
      </c>
      <c r="AG1165" t="s">
        <v>7064</v>
      </c>
      <c r="AH1165" t="s">
        <v>7065</v>
      </c>
      <c r="AI1165" t="s">
        <v>27</v>
      </c>
      <c r="AJ1165" t="s">
        <v>28</v>
      </c>
      <c r="AK1165" s="3">
        <v>324408</v>
      </c>
      <c r="AL1165" s="3">
        <v>0</v>
      </c>
      <c r="AM1165" s="3">
        <v>0</v>
      </c>
      <c r="AN1165" s="3">
        <v>324408</v>
      </c>
      <c r="AO1165" s="3">
        <v>324408</v>
      </c>
      <c r="AP1165" s="3">
        <v>0</v>
      </c>
      <c r="AQ1165" t="s">
        <v>7172</v>
      </c>
      <c r="AR1165" t="s">
        <v>1</v>
      </c>
      <c r="AS1165" t="s">
        <v>7173</v>
      </c>
      <c r="AT1165" t="s">
        <v>1</v>
      </c>
      <c r="AU1165" s="2">
        <v>45708</v>
      </c>
    </row>
    <row r="1166" spans="1:47" hidden="1" x14ac:dyDescent="0.2">
      <c r="A1166" t="s">
        <v>0</v>
      </c>
      <c r="B1166" t="s">
        <v>34</v>
      </c>
      <c r="C1166" s="2">
        <v>45658</v>
      </c>
      <c r="D1166" s="2">
        <v>45777</v>
      </c>
      <c r="E1166" t="s">
        <v>2</v>
      </c>
      <c r="F1166" s="2">
        <v>45708</v>
      </c>
      <c r="G1166" t="s">
        <v>252</v>
      </c>
      <c r="H1166" t="s">
        <v>372</v>
      </c>
      <c r="I1166" t="s">
        <v>7169</v>
      </c>
      <c r="J1166" s="2">
        <v>45707</v>
      </c>
      <c r="K1166" s="2">
        <v>46022</v>
      </c>
      <c r="L1166" t="s">
        <v>2305</v>
      </c>
      <c r="M1166" t="s">
        <v>7</v>
      </c>
      <c r="N1166" t="s">
        <v>8</v>
      </c>
      <c r="O1166" t="s">
        <v>7170</v>
      </c>
      <c r="P1166" t="s">
        <v>7157</v>
      </c>
      <c r="Q1166" t="s">
        <v>7171</v>
      </c>
      <c r="R1166" t="s">
        <v>6611</v>
      </c>
      <c r="S1166" t="s">
        <v>6612</v>
      </c>
      <c r="T1166" t="s">
        <v>6319</v>
      </c>
      <c r="U1166" t="s">
        <v>6320</v>
      </c>
      <c r="V1166" t="s">
        <v>103</v>
      </c>
      <c r="W1166" t="s">
        <v>6405</v>
      </c>
      <c r="X1166" t="s">
        <v>6613</v>
      </c>
      <c r="Y1166" t="s">
        <v>17</v>
      </c>
      <c r="Z1166" t="s">
        <v>6407</v>
      </c>
      <c r="AA1166" t="s">
        <v>36</v>
      </c>
      <c r="AB1166" t="s">
        <v>37</v>
      </c>
      <c r="AC1166" t="s">
        <v>1355</v>
      </c>
      <c r="AD1166" t="s">
        <v>22</v>
      </c>
      <c r="AE1166" t="s">
        <v>1356</v>
      </c>
      <c r="AF1166" t="s">
        <v>1357</v>
      </c>
      <c r="AG1166" t="s">
        <v>7064</v>
      </c>
      <c r="AH1166" t="s">
        <v>7065</v>
      </c>
      <c r="AI1166" t="s">
        <v>27</v>
      </c>
      <c r="AJ1166" t="s">
        <v>28</v>
      </c>
      <c r="AK1166" s="3">
        <v>920792</v>
      </c>
      <c r="AL1166" s="3">
        <v>0</v>
      </c>
      <c r="AM1166" s="3">
        <v>0</v>
      </c>
      <c r="AN1166" s="3">
        <v>920792</v>
      </c>
      <c r="AO1166" s="3">
        <v>920792</v>
      </c>
      <c r="AP1166" s="3">
        <v>0</v>
      </c>
      <c r="AQ1166" t="s">
        <v>7172</v>
      </c>
      <c r="AR1166" t="s">
        <v>34</v>
      </c>
      <c r="AS1166" t="s">
        <v>7173</v>
      </c>
      <c r="AT1166" t="s">
        <v>34</v>
      </c>
      <c r="AU1166" s="2">
        <v>45708</v>
      </c>
    </row>
    <row r="1167" spans="1:47" hidden="1" x14ac:dyDescent="0.2">
      <c r="A1167" t="s">
        <v>0</v>
      </c>
      <c r="B1167" t="s">
        <v>34</v>
      </c>
      <c r="C1167" s="2">
        <v>45658</v>
      </c>
      <c r="D1167" s="2">
        <v>45777</v>
      </c>
      <c r="E1167" t="s">
        <v>2</v>
      </c>
      <c r="F1167" s="2">
        <v>45708</v>
      </c>
      <c r="G1167" t="s">
        <v>681</v>
      </c>
      <c r="H1167" t="s">
        <v>682</v>
      </c>
      <c r="I1167" t="s">
        <v>7174</v>
      </c>
      <c r="J1167" s="2">
        <v>45708</v>
      </c>
      <c r="K1167" s="2">
        <v>45888</v>
      </c>
      <c r="L1167" t="s">
        <v>1373</v>
      </c>
      <c r="M1167" t="s">
        <v>7</v>
      </c>
      <c r="N1167" t="s">
        <v>8</v>
      </c>
      <c r="O1167" t="s">
        <v>7147</v>
      </c>
      <c r="P1167" t="s">
        <v>7175</v>
      </c>
      <c r="Q1167" t="s">
        <v>7176</v>
      </c>
      <c r="R1167" t="s">
        <v>6465</v>
      </c>
      <c r="S1167" t="s">
        <v>6466</v>
      </c>
      <c r="T1167" t="s">
        <v>6319</v>
      </c>
      <c r="U1167" t="s">
        <v>6320</v>
      </c>
      <c r="V1167" t="s">
        <v>103</v>
      </c>
      <c r="W1167" t="s">
        <v>6405</v>
      </c>
      <c r="X1167" t="s">
        <v>6467</v>
      </c>
      <c r="Y1167" t="s">
        <v>17</v>
      </c>
      <c r="Z1167" t="s">
        <v>6407</v>
      </c>
      <c r="AA1167" t="s">
        <v>103</v>
      </c>
      <c r="AB1167" t="s">
        <v>382</v>
      </c>
      <c r="AC1167" t="s">
        <v>2800</v>
      </c>
      <c r="AD1167" t="s">
        <v>39</v>
      </c>
      <c r="AE1167" t="s">
        <v>2801</v>
      </c>
      <c r="AF1167" t="s">
        <v>2802</v>
      </c>
      <c r="AG1167" t="s">
        <v>7064</v>
      </c>
      <c r="AH1167" t="s">
        <v>7065</v>
      </c>
      <c r="AI1167" t="s">
        <v>27</v>
      </c>
      <c r="AJ1167" t="s">
        <v>28</v>
      </c>
      <c r="AK1167" s="3">
        <v>37800000</v>
      </c>
      <c r="AL1167" s="3">
        <v>0</v>
      </c>
      <c r="AM1167" s="3">
        <v>0</v>
      </c>
      <c r="AN1167" s="3">
        <v>37800000</v>
      </c>
      <c r="AO1167" s="3">
        <v>7770000</v>
      </c>
      <c r="AP1167" s="3">
        <v>30030000</v>
      </c>
      <c r="AQ1167" t="s">
        <v>7177</v>
      </c>
      <c r="AR1167" t="s">
        <v>1</v>
      </c>
      <c r="AS1167" t="s">
        <v>7178</v>
      </c>
      <c r="AT1167" t="s">
        <v>1</v>
      </c>
      <c r="AU1167" s="2">
        <v>45708</v>
      </c>
    </row>
    <row r="1168" spans="1:47" hidden="1" x14ac:dyDescent="0.2">
      <c r="A1168" t="s">
        <v>0</v>
      </c>
      <c r="B1168" t="s">
        <v>34</v>
      </c>
      <c r="C1168" s="2">
        <v>45658</v>
      </c>
      <c r="D1168" s="2">
        <v>45777</v>
      </c>
      <c r="E1168" t="s">
        <v>2</v>
      </c>
      <c r="F1168" s="2">
        <v>45708</v>
      </c>
      <c r="G1168" t="s">
        <v>691</v>
      </c>
      <c r="H1168" t="s">
        <v>692</v>
      </c>
      <c r="I1168" t="s">
        <v>7179</v>
      </c>
      <c r="J1168" s="2">
        <v>45708</v>
      </c>
      <c r="K1168" s="2">
        <v>45888</v>
      </c>
      <c r="L1168" t="s">
        <v>1373</v>
      </c>
      <c r="M1168" t="s">
        <v>7</v>
      </c>
      <c r="N1168" t="s">
        <v>8</v>
      </c>
      <c r="O1168" t="s">
        <v>6979</v>
      </c>
      <c r="P1168" t="s">
        <v>7180</v>
      </c>
      <c r="Q1168" t="s">
        <v>7181</v>
      </c>
      <c r="R1168" t="s">
        <v>6434</v>
      </c>
      <c r="S1168" t="s">
        <v>6435</v>
      </c>
      <c r="T1168" t="s">
        <v>6319</v>
      </c>
      <c r="U1168" t="s">
        <v>6320</v>
      </c>
      <c r="V1168" t="s">
        <v>103</v>
      </c>
      <c r="W1168" t="s">
        <v>6405</v>
      </c>
      <c r="X1168" t="s">
        <v>6436</v>
      </c>
      <c r="Y1168" t="s">
        <v>17</v>
      </c>
      <c r="Z1168" t="s">
        <v>6407</v>
      </c>
      <c r="AA1168" t="s">
        <v>103</v>
      </c>
      <c r="AB1168" t="s">
        <v>382</v>
      </c>
      <c r="AC1168" t="s">
        <v>2417</v>
      </c>
      <c r="AD1168" t="s">
        <v>39</v>
      </c>
      <c r="AE1168" t="s">
        <v>2418</v>
      </c>
      <c r="AF1168" t="s">
        <v>2419</v>
      </c>
      <c r="AG1168" t="s">
        <v>7064</v>
      </c>
      <c r="AH1168" t="s">
        <v>7065</v>
      </c>
      <c r="AI1168" t="s">
        <v>27</v>
      </c>
      <c r="AJ1168" t="s">
        <v>28</v>
      </c>
      <c r="AK1168" s="3">
        <v>29490000</v>
      </c>
      <c r="AL1168" s="3">
        <v>0</v>
      </c>
      <c r="AM1168" s="3">
        <v>0</v>
      </c>
      <c r="AN1168" s="3">
        <v>29490000</v>
      </c>
      <c r="AO1168" s="3">
        <v>0</v>
      </c>
      <c r="AP1168" s="3">
        <v>29490000</v>
      </c>
      <c r="AQ1168" t="s">
        <v>7182</v>
      </c>
      <c r="AR1168" t="s">
        <v>1</v>
      </c>
      <c r="AS1168" t="s">
        <v>7183</v>
      </c>
      <c r="AT1168" t="s">
        <v>1</v>
      </c>
      <c r="AU1168" s="2">
        <v>45708</v>
      </c>
    </row>
    <row r="1169" spans="1:47" hidden="1" x14ac:dyDescent="0.2">
      <c r="A1169" t="s">
        <v>0</v>
      </c>
      <c r="B1169" t="s">
        <v>34</v>
      </c>
      <c r="C1169" s="2">
        <v>45658</v>
      </c>
      <c r="D1169" s="2">
        <v>45777</v>
      </c>
      <c r="E1169" t="s">
        <v>2</v>
      </c>
      <c r="F1169" s="2">
        <v>45709</v>
      </c>
      <c r="G1169" t="s">
        <v>252</v>
      </c>
      <c r="H1169" t="s">
        <v>372</v>
      </c>
      <c r="I1169" t="s">
        <v>7184</v>
      </c>
      <c r="J1169" s="2">
        <v>45709</v>
      </c>
      <c r="K1169" s="2">
        <v>46022</v>
      </c>
      <c r="L1169" t="s">
        <v>2292</v>
      </c>
      <c r="M1169" t="s">
        <v>7</v>
      </c>
      <c r="N1169" t="s">
        <v>8</v>
      </c>
      <c r="O1169" t="s">
        <v>7185</v>
      </c>
      <c r="P1169" t="s">
        <v>7186</v>
      </c>
      <c r="Q1169" t="s">
        <v>7187</v>
      </c>
      <c r="R1169" t="s">
        <v>6684</v>
      </c>
      <c r="S1169" t="s">
        <v>6685</v>
      </c>
      <c r="T1169" t="s">
        <v>6319</v>
      </c>
      <c r="U1169" t="s">
        <v>6320</v>
      </c>
      <c r="V1169" t="s">
        <v>103</v>
      </c>
      <c r="W1169" t="s">
        <v>6405</v>
      </c>
      <c r="X1169" t="s">
        <v>6686</v>
      </c>
      <c r="Y1169" t="s">
        <v>17</v>
      </c>
      <c r="Z1169" t="s">
        <v>6407</v>
      </c>
      <c r="AA1169" t="s">
        <v>36</v>
      </c>
      <c r="AB1169" t="s">
        <v>37</v>
      </c>
      <c r="AC1169" t="s">
        <v>105</v>
      </c>
      <c r="AD1169" t="s">
        <v>22</v>
      </c>
      <c r="AE1169" t="s">
        <v>106</v>
      </c>
      <c r="AF1169" t="s">
        <v>107</v>
      </c>
      <c r="AG1169" t="s">
        <v>7064</v>
      </c>
      <c r="AH1169" t="s">
        <v>7065</v>
      </c>
      <c r="AI1169" t="s">
        <v>27</v>
      </c>
      <c r="AJ1169" t="s">
        <v>28</v>
      </c>
      <c r="AK1169" s="3">
        <v>800000</v>
      </c>
      <c r="AL1169" s="3">
        <v>0</v>
      </c>
      <c r="AM1169" s="3">
        <v>0</v>
      </c>
      <c r="AN1169" s="3">
        <v>800000</v>
      </c>
      <c r="AO1169" s="3">
        <v>638568</v>
      </c>
      <c r="AP1169" s="3">
        <v>161432</v>
      </c>
      <c r="AQ1169" t="s">
        <v>7188</v>
      </c>
      <c r="AR1169" t="s">
        <v>1</v>
      </c>
      <c r="AS1169" t="s">
        <v>7189</v>
      </c>
      <c r="AT1169" t="s">
        <v>1</v>
      </c>
      <c r="AU1169" s="2">
        <v>45709</v>
      </c>
    </row>
    <row r="1170" spans="1:47" hidden="1" x14ac:dyDescent="0.2">
      <c r="A1170" t="s">
        <v>0</v>
      </c>
      <c r="B1170" t="s">
        <v>34</v>
      </c>
      <c r="C1170" s="2">
        <v>45658</v>
      </c>
      <c r="D1170" s="2">
        <v>45777</v>
      </c>
      <c r="E1170" t="s">
        <v>2</v>
      </c>
      <c r="F1170" s="2">
        <v>45709</v>
      </c>
      <c r="G1170" t="s">
        <v>252</v>
      </c>
      <c r="H1170" t="s">
        <v>372</v>
      </c>
      <c r="I1170" t="s">
        <v>7190</v>
      </c>
      <c r="J1170" s="2">
        <v>45709</v>
      </c>
      <c r="K1170" s="2">
        <v>46022</v>
      </c>
      <c r="L1170" t="s">
        <v>2292</v>
      </c>
      <c r="M1170" t="s">
        <v>7</v>
      </c>
      <c r="N1170" t="s">
        <v>8</v>
      </c>
      <c r="O1170" t="s">
        <v>7191</v>
      </c>
      <c r="P1170" t="s">
        <v>7192</v>
      </c>
      <c r="Q1170" t="s">
        <v>7193</v>
      </c>
      <c r="R1170" t="s">
        <v>6684</v>
      </c>
      <c r="S1170" t="s">
        <v>6685</v>
      </c>
      <c r="T1170" t="s">
        <v>6319</v>
      </c>
      <c r="U1170" t="s">
        <v>6320</v>
      </c>
      <c r="V1170" t="s">
        <v>103</v>
      </c>
      <c r="W1170" t="s">
        <v>6405</v>
      </c>
      <c r="X1170" t="s">
        <v>6686</v>
      </c>
      <c r="Y1170" t="s">
        <v>17</v>
      </c>
      <c r="Z1170" t="s">
        <v>6407</v>
      </c>
      <c r="AA1170" t="s">
        <v>36</v>
      </c>
      <c r="AB1170" t="s">
        <v>37</v>
      </c>
      <c r="AC1170" t="s">
        <v>105</v>
      </c>
      <c r="AD1170" t="s">
        <v>22</v>
      </c>
      <c r="AE1170" t="s">
        <v>106</v>
      </c>
      <c r="AF1170" t="s">
        <v>107</v>
      </c>
      <c r="AG1170" t="s">
        <v>7064</v>
      </c>
      <c r="AH1170" t="s">
        <v>7065</v>
      </c>
      <c r="AI1170" t="s">
        <v>27</v>
      </c>
      <c r="AJ1170" t="s">
        <v>28</v>
      </c>
      <c r="AK1170" s="3">
        <v>39650000</v>
      </c>
      <c r="AL1170" s="3">
        <v>0</v>
      </c>
      <c r="AM1170" s="3">
        <v>0</v>
      </c>
      <c r="AN1170" s="3">
        <v>39650000</v>
      </c>
      <c r="AO1170" s="3">
        <v>39650000</v>
      </c>
      <c r="AP1170" s="3">
        <v>0</v>
      </c>
      <c r="AQ1170" t="s">
        <v>7194</v>
      </c>
      <c r="AR1170" t="s">
        <v>1</v>
      </c>
      <c r="AS1170" t="s">
        <v>7195</v>
      </c>
      <c r="AT1170" t="s">
        <v>1</v>
      </c>
      <c r="AU1170" s="2">
        <v>45709</v>
      </c>
    </row>
    <row r="1171" spans="1:47" hidden="1" x14ac:dyDescent="0.2">
      <c r="A1171" t="s">
        <v>0</v>
      </c>
      <c r="B1171" t="s">
        <v>34</v>
      </c>
      <c r="C1171" s="2">
        <v>45658</v>
      </c>
      <c r="D1171" s="2">
        <v>45777</v>
      </c>
      <c r="E1171" t="s">
        <v>2</v>
      </c>
      <c r="F1171" s="2">
        <v>45709</v>
      </c>
      <c r="G1171" t="s">
        <v>681</v>
      </c>
      <c r="H1171" t="s">
        <v>682</v>
      </c>
      <c r="I1171" t="s">
        <v>7196</v>
      </c>
      <c r="J1171" s="2">
        <v>45709</v>
      </c>
      <c r="K1171" s="2">
        <v>46022</v>
      </c>
      <c r="L1171" t="s">
        <v>2292</v>
      </c>
      <c r="M1171" t="s">
        <v>7</v>
      </c>
      <c r="N1171" t="s">
        <v>8</v>
      </c>
      <c r="O1171" t="s">
        <v>6938</v>
      </c>
      <c r="P1171" t="s">
        <v>7197</v>
      </c>
      <c r="Q1171" t="s">
        <v>7198</v>
      </c>
      <c r="R1171" t="s">
        <v>6434</v>
      </c>
      <c r="S1171" t="s">
        <v>6435</v>
      </c>
      <c r="T1171" t="s">
        <v>6319</v>
      </c>
      <c r="U1171" t="s">
        <v>6320</v>
      </c>
      <c r="V1171" t="s">
        <v>103</v>
      </c>
      <c r="W1171" t="s">
        <v>6405</v>
      </c>
      <c r="X1171" t="s">
        <v>6436</v>
      </c>
      <c r="Y1171" t="s">
        <v>17</v>
      </c>
      <c r="Z1171" t="s">
        <v>6407</v>
      </c>
      <c r="AA1171" t="s">
        <v>103</v>
      </c>
      <c r="AB1171" t="s">
        <v>382</v>
      </c>
      <c r="AC1171" t="s">
        <v>388</v>
      </c>
      <c r="AD1171" t="s">
        <v>39</v>
      </c>
      <c r="AE1171" t="s">
        <v>389</v>
      </c>
      <c r="AF1171" t="s">
        <v>390</v>
      </c>
      <c r="AG1171" t="s">
        <v>7064</v>
      </c>
      <c r="AH1171" t="s">
        <v>7065</v>
      </c>
      <c r="AI1171" t="s">
        <v>27</v>
      </c>
      <c r="AJ1171" t="s">
        <v>28</v>
      </c>
      <c r="AK1171" s="3">
        <v>43800000</v>
      </c>
      <c r="AL1171" s="3">
        <v>0</v>
      </c>
      <c r="AM1171" s="3">
        <v>0</v>
      </c>
      <c r="AN1171" s="3">
        <v>43800000</v>
      </c>
      <c r="AO1171" s="3">
        <v>0</v>
      </c>
      <c r="AP1171" s="3">
        <v>43800000</v>
      </c>
      <c r="AQ1171" t="s">
        <v>7199</v>
      </c>
      <c r="AR1171" t="s">
        <v>1</v>
      </c>
      <c r="AS1171" t="s">
        <v>7008</v>
      </c>
      <c r="AT1171" t="s">
        <v>1</v>
      </c>
      <c r="AU1171" s="2">
        <v>45709</v>
      </c>
    </row>
    <row r="1172" spans="1:47" hidden="1" x14ac:dyDescent="0.2">
      <c r="A1172" t="s">
        <v>0</v>
      </c>
      <c r="B1172" t="s">
        <v>34</v>
      </c>
      <c r="C1172" s="2">
        <v>45658</v>
      </c>
      <c r="D1172" s="2">
        <v>45777</v>
      </c>
      <c r="E1172" t="s">
        <v>2</v>
      </c>
      <c r="F1172" s="2">
        <v>45709</v>
      </c>
      <c r="G1172" t="s">
        <v>691</v>
      </c>
      <c r="H1172" t="s">
        <v>692</v>
      </c>
      <c r="I1172" t="s">
        <v>7200</v>
      </c>
      <c r="J1172" s="2">
        <v>45709</v>
      </c>
      <c r="K1172" s="2">
        <v>46022</v>
      </c>
      <c r="L1172" t="s">
        <v>2292</v>
      </c>
      <c r="M1172" t="s">
        <v>7</v>
      </c>
      <c r="N1172" t="s">
        <v>8</v>
      </c>
      <c r="O1172" t="s">
        <v>6873</v>
      </c>
      <c r="P1172" t="s">
        <v>7201</v>
      </c>
      <c r="Q1172" t="s">
        <v>7202</v>
      </c>
      <c r="R1172" t="s">
        <v>6403</v>
      </c>
      <c r="S1172" t="s">
        <v>6404</v>
      </c>
      <c r="T1172" t="s">
        <v>6319</v>
      </c>
      <c r="U1172" t="s">
        <v>6320</v>
      </c>
      <c r="V1172" t="s">
        <v>103</v>
      </c>
      <c r="W1172" t="s">
        <v>6405</v>
      </c>
      <c r="X1172" t="s">
        <v>6406</v>
      </c>
      <c r="Y1172" t="s">
        <v>17</v>
      </c>
      <c r="Z1172" t="s">
        <v>6407</v>
      </c>
      <c r="AA1172" t="s">
        <v>103</v>
      </c>
      <c r="AB1172" t="s">
        <v>382</v>
      </c>
      <c r="AC1172" t="s">
        <v>1851</v>
      </c>
      <c r="AD1172" t="s">
        <v>39</v>
      </c>
      <c r="AE1172" t="s">
        <v>1852</v>
      </c>
      <c r="AF1172" t="s">
        <v>1853</v>
      </c>
      <c r="AG1172" t="s">
        <v>7064</v>
      </c>
      <c r="AH1172" t="s">
        <v>7065</v>
      </c>
      <c r="AI1172" t="s">
        <v>27</v>
      </c>
      <c r="AJ1172" t="s">
        <v>28</v>
      </c>
      <c r="AK1172" s="3">
        <v>21780000</v>
      </c>
      <c r="AL1172" s="3">
        <v>0</v>
      </c>
      <c r="AM1172" s="3">
        <v>0</v>
      </c>
      <c r="AN1172" s="3">
        <v>21780000</v>
      </c>
      <c r="AO1172" s="3">
        <v>4840000</v>
      </c>
      <c r="AP1172" s="3">
        <v>16940000</v>
      </c>
      <c r="AQ1172" t="s">
        <v>7203</v>
      </c>
      <c r="AR1172" t="s">
        <v>1</v>
      </c>
      <c r="AS1172" t="s">
        <v>7204</v>
      </c>
      <c r="AT1172" t="s">
        <v>1</v>
      </c>
      <c r="AU1172" s="2">
        <v>45709</v>
      </c>
    </row>
    <row r="1173" spans="1:47" hidden="1" x14ac:dyDescent="0.2">
      <c r="A1173" t="s">
        <v>0</v>
      </c>
      <c r="B1173" t="s">
        <v>34</v>
      </c>
      <c r="C1173" s="2">
        <v>45658</v>
      </c>
      <c r="D1173" s="2">
        <v>45777</v>
      </c>
      <c r="E1173" t="s">
        <v>2</v>
      </c>
      <c r="F1173" s="2">
        <v>45709</v>
      </c>
      <c r="G1173" t="s">
        <v>691</v>
      </c>
      <c r="H1173" t="s">
        <v>692</v>
      </c>
      <c r="I1173" t="s">
        <v>7205</v>
      </c>
      <c r="J1173" s="2">
        <v>45709</v>
      </c>
      <c r="K1173" s="2">
        <v>46022</v>
      </c>
      <c r="L1173" t="s">
        <v>2292</v>
      </c>
      <c r="M1173" t="s">
        <v>7</v>
      </c>
      <c r="N1173" t="s">
        <v>8</v>
      </c>
      <c r="O1173" t="s">
        <v>6882</v>
      </c>
      <c r="P1173" t="s">
        <v>7206</v>
      </c>
      <c r="Q1173" t="s">
        <v>7207</v>
      </c>
      <c r="R1173" t="s">
        <v>6403</v>
      </c>
      <c r="S1173" t="s">
        <v>6404</v>
      </c>
      <c r="T1173" t="s">
        <v>6319</v>
      </c>
      <c r="U1173" t="s">
        <v>6320</v>
      </c>
      <c r="V1173" t="s">
        <v>103</v>
      </c>
      <c r="W1173" t="s">
        <v>6405</v>
      </c>
      <c r="X1173" t="s">
        <v>6406</v>
      </c>
      <c r="Y1173" t="s">
        <v>17</v>
      </c>
      <c r="Z1173" t="s">
        <v>6407</v>
      </c>
      <c r="AA1173" t="s">
        <v>103</v>
      </c>
      <c r="AB1173" t="s">
        <v>382</v>
      </c>
      <c r="AC1173" t="s">
        <v>806</v>
      </c>
      <c r="AD1173" t="s">
        <v>39</v>
      </c>
      <c r="AE1173" t="s">
        <v>807</v>
      </c>
      <c r="AF1173" t="s">
        <v>808</v>
      </c>
      <c r="AG1173" t="s">
        <v>7064</v>
      </c>
      <c r="AH1173" t="s">
        <v>7065</v>
      </c>
      <c r="AI1173" t="s">
        <v>27</v>
      </c>
      <c r="AJ1173" t="s">
        <v>28</v>
      </c>
      <c r="AK1173" s="3">
        <v>17640000</v>
      </c>
      <c r="AL1173" s="3">
        <v>0</v>
      </c>
      <c r="AM1173" s="3">
        <v>0</v>
      </c>
      <c r="AN1173" s="3">
        <v>17640000</v>
      </c>
      <c r="AO1173" s="3">
        <v>3626000</v>
      </c>
      <c r="AP1173" s="3">
        <v>14014000</v>
      </c>
      <c r="AQ1173" t="s">
        <v>7208</v>
      </c>
      <c r="AR1173" t="s">
        <v>1</v>
      </c>
      <c r="AS1173" t="s">
        <v>7209</v>
      </c>
      <c r="AT1173" t="s">
        <v>1</v>
      </c>
      <c r="AU1173" s="2">
        <v>45709</v>
      </c>
    </row>
    <row r="1174" spans="1:47" hidden="1" x14ac:dyDescent="0.2">
      <c r="A1174" t="s">
        <v>0</v>
      </c>
      <c r="B1174" t="s">
        <v>34</v>
      </c>
      <c r="C1174" s="2">
        <v>45658</v>
      </c>
      <c r="D1174" s="2">
        <v>45777</v>
      </c>
      <c r="E1174" t="s">
        <v>2</v>
      </c>
      <c r="F1174" s="2">
        <v>45709</v>
      </c>
      <c r="G1174" t="s">
        <v>691</v>
      </c>
      <c r="H1174" t="s">
        <v>692</v>
      </c>
      <c r="I1174" t="s">
        <v>7210</v>
      </c>
      <c r="J1174" s="2">
        <v>45709</v>
      </c>
      <c r="K1174" s="2">
        <v>46022</v>
      </c>
      <c r="L1174" t="s">
        <v>2292</v>
      </c>
      <c r="M1174" t="s">
        <v>7</v>
      </c>
      <c r="N1174" t="s">
        <v>8</v>
      </c>
      <c r="O1174" t="s">
        <v>6969</v>
      </c>
      <c r="P1174" t="s">
        <v>7211</v>
      </c>
      <c r="Q1174" t="s">
        <v>7212</v>
      </c>
      <c r="R1174" t="s">
        <v>6403</v>
      </c>
      <c r="S1174" t="s">
        <v>6404</v>
      </c>
      <c r="T1174" t="s">
        <v>6319</v>
      </c>
      <c r="U1174" t="s">
        <v>6320</v>
      </c>
      <c r="V1174" t="s">
        <v>103</v>
      </c>
      <c r="W1174" t="s">
        <v>6405</v>
      </c>
      <c r="X1174" t="s">
        <v>6406</v>
      </c>
      <c r="Y1174" t="s">
        <v>17</v>
      </c>
      <c r="Z1174" t="s">
        <v>6407</v>
      </c>
      <c r="AA1174" t="s">
        <v>103</v>
      </c>
      <c r="AB1174" t="s">
        <v>382</v>
      </c>
      <c r="AC1174" t="s">
        <v>2580</v>
      </c>
      <c r="AD1174" t="s">
        <v>39</v>
      </c>
      <c r="AE1174" t="s">
        <v>2581</v>
      </c>
      <c r="AF1174" t="s">
        <v>2582</v>
      </c>
      <c r="AG1174" t="s">
        <v>7064</v>
      </c>
      <c r="AH1174" t="s">
        <v>7065</v>
      </c>
      <c r="AI1174" t="s">
        <v>27</v>
      </c>
      <c r="AJ1174" t="s">
        <v>28</v>
      </c>
      <c r="AK1174" s="3">
        <v>27540000</v>
      </c>
      <c r="AL1174" s="3">
        <v>0</v>
      </c>
      <c r="AM1174" s="3">
        <v>0</v>
      </c>
      <c r="AN1174" s="3">
        <v>27540000</v>
      </c>
      <c r="AO1174" s="3">
        <v>5661000</v>
      </c>
      <c r="AP1174" s="3">
        <v>21879000</v>
      </c>
      <c r="AQ1174" t="s">
        <v>7213</v>
      </c>
      <c r="AR1174" t="s">
        <v>1</v>
      </c>
      <c r="AS1174" t="s">
        <v>7214</v>
      </c>
      <c r="AT1174" t="s">
        <v>1</v>
      </c>
      <c r="AU1174" s="2">
        <v>45709</v>
      </c>
    </row>
    <row r="1175" spans="1:47" hidden="1" x14ac:dyDescent="0.2">
      <c r="A1175" t="s">
        <v>0</v>
      </c>
      <c r="B1175" t="s">
        <v>34</v>
      </c>
      <c r="C1175" s="2">
        <v>45658</v>
      </c>
      <c r="D1175" s="2">
        <v>45777</v>
      </c>
      <c r="E1175" t="s">
        <v>2</v>
      </c>
      <c r="F1175" s="2">
        <v>45709</v>
      </c>
      <c r="G1175" t="s">
        <v>121</v>
      </c>
      <c r="H1175" t="s">
        <v>140</v>
      </c>
      <c r="I1175" t="s">
        <v>7215</v>
      </c>
      <c r="J1175" s="2">
        <v>45709</v>
      </c>
      <c r="K1175" s="2">
        <v>46022</v>
      </c>
      <c r="L1175" t="s">
        <v>2292</v>
      </c>
      <c r="M1175" t="s">
        <v>7</v>
      </c>
      <c r="N1175" t="s">
        <v>8</v>
      </c>
      <c r="O1175" t="s">
        <v>7216</v>
      </c>
      <c r="P1175" t="s">
        <v>7217</v>
      </c>
      <c r="Q1175" t="s">
        <v>7218</v>
      </c>
      <c r="R1175" t="s">
        <v>7219</v>
      </c>
      <c r="S1175" t="s">
        <v>7220</v>
      </c>
      <c r="T1175" t="s">
        <v>6319</v>
      </c>
      <c r="U1175" t="s">
        <v>6320</v>
      </c>
      <c r="V1175" t="s">
        <v>14</v>
      </c>
      <c r="W1175" t="s">
        <v>15</v>
      </c>
      <c r="X1175" t="s">
        <v>16</v>
      </c>
      <c r="Y1175" t="s">
        <v>17</v>
      </c>
      <c r="Z1175" t="s">
        <v>18</v>
      </c>
      <c r="AA1175" t="s">
        <v>144</v>
      </c>
      <c r="AB1175" t="s">
        <v>145</v>
      </c>
      <c r="AC1175" t="s">
        <v>146</v>
      </c>
      <c r="AD1175" t="s">
        <v>22</v>
      </c>
      <c r="AE1175" t="s">
        <v>147</v>
      </c>
      <c r="AF1175" t="s">
        <v>148</v>
      </c>
      <c r="AG1175" t="s">
        <v>7064</v>
      </c>
      <c r="AH1175" t="s">
        <v>7065</v>
      </c>
      <c r="AI1175" t="s">
        <v>27</v>
      </c>
      <c r="AJ1175" t="s">
        <v>28</v>
      </c>
      <c r="AK1175" s="3">
        <v>97315399</v>
      </c>
      <c r="AL1175" s="3">
        <v>0</v>
      </c>
      <c r="AM1175" s="3">
        <v>0</v>
      </c>
      <c r="AN1175" s="3">
        <v>97315399</v>
      </c>
      <c r="AO1175" s="3">
        <v>0</v>
      </c>
      <c r="AP1175" s="3">
        <v>97315399</v>
      </c>
      <c r="AQ1175" t="s">
        <v>7221</v>
      </c>
      <c r="AR1175" t="s">
        <v>1</v>
      </c>
      <c r="AS1175" t="s">
        <v>7222</v>
      </c>
      <c r="AT1175" t="s">
        <v>1</v>
      </c>
      <c r="AU1175" s="2">
        <v>45709</v>
      </c>
    </row>
    <row r="1176" spans="1:47" hidden="1" x14ac:dyDescent="0.2">
      <c r="A1176" t="s">
        <v>0</v>
      </c>
      <c r="B1176" t="s">
        <v>34</v>
      </c>
      <c r="C1176" s="2">
        <v>45658</v>
      </c>
      <c r="D1176" s="2">
        <v>45777</v>
      </c>
      <c r="E1176" t="s">
        <v>2</v>
      </c>
      <c r="F1176" s="2">
        <v>45709</v>
      </c>
      <c r="G1176" t="s">
        <v>681</v>
      </c>
      <c r="H1176" t="s">
        <v>682</v>
      </c>
      <c r="I1176" t="s">
        <v>7223</v>
      </c>
      <c r="J1176" s="2">
        <v>45709</v>
      </c>
      <c r="K1176" s="2">
        <v>46022</v>
      </c>
      <c r="L1176" t="s">
        <v>2292</v>
      </c>
      <c r="M1176" t="s">
        <v>7</v>
      </c>
      <c r="N1176" t="s">
        <v>8</v>
      </c>
      <c r="O1176" t="s">
        <v>6932</v>
      </c>
      <c r="P1176" t="s">
        <v>7216</v>
      </c>
      <c r="Q1176" t="s">
        <v>7224</v>
      </c>
      <c r="R1176" t="s">
        <v>7225</v>
      </c>
      <c r="S1176" t="s">
        <v>7226</v>
      </c>
      <c r="T1176" t="s">
        <v>6319</v>
      </c>
      <c r="U1176" t="s">
        <v>6320</v>
      </c>
      <c r="V1176" t="s">
        <v>103</v>
      </c>
      <c r="W1176" t="s">
        <v>6405</v>
      </c>
      <c r="X1176" t="s">
        <v>7227</v>
      </c>
      <c r="Y1176" t="s">
        <v>17</v>
      </c>
      <c r="Z1176" t="s">
        <v>6407</v>
      </c>
      <c r="AA1176" t="s">
        <v>103</v>
      </c>
      <c r="AB1176" t="s">
        <v>382</v>
      </c>
      <c r="AC1176" t="s">
        <v>686</v>
      </c>
      <c r="AD1176" t="s">
        <v>39</v>
      </c>
      <c r="AE1176" t="s">
        <v>687</v>
      </c>
      <c r="AF1176" t="s">
        <v>688</v>
      </c>
      <c r="AG1176" t="s">
        <v>7064</v>
      </c>
      <c r="AH1176" t="s">
        <v>7065</v>
      </c>
      <c r="AI1176" t="s">
        <v>27</v>
      </c>
      <c r="AJ1176" t="s">
        <v>28</v>
      </c>
      <c r="AK1176" s="3">
        <v>42000000</v>
      </c>
      <c r="AL1176" s="3">
        <v>0</v>
      </c>
      <c r="AM1176" s="3">
        <v>0</v>
      </c>
      <c r="AN1176" s="3">
        <v>42000000</v>
      </c>
      <c r="AO1176" s="3">
        <v>8633333</v>
      </c>
      <c r="AP1176" s="3">
        <v>33366667</v>
      </c>
      <c r="AQ1176" t="s">
        <v>7228</v>
      </c>
      <c r="AR1176" t="s">
        <v>1</v>
      </c>
      <c r="AS1176" t="s">
        <v>7229</v>
      </c>
      <c r="AT1176" t="s">
        <v>1</v>
      </c>
      <c r="AU1176" s="2">
        <v>45709</v>
      </c>
    </row>
    <row r="1177" spans="1:47" hidden="1" x14ac:dyDescent="0.2">
      <c r="A1177" t="s">
        <v>0</v>
      </c>
      <c r="B1177" t="s">
        <v>34</v>
      </c>
      <c r="C1177" s="2">
        <v>45658</v>
      </c>
      <c r="D1177" s="2">
        <v>45777</v>
      </c>
      <c r="E1177" t="s">
        <v>2</v>
      </c>
      <c r="F1177" s="2">
        <v>45709</v>
      </c>
      <c r="G1177" t="s">
        <v>681</v>
      </c>
      <c r="H1177" t="s">
        <v>682</v>
      </c>
      <c r="I1177" t="s">
        <v>7230</v>
      </c>
      <c r="J1177" s="2">
        <v>45709</v>
      </c>
      <c r="K1177" s="2">
        <v>46022</v>
      </c>
      <c r="L1177" t="s">
        <v>2292</v>
      </c>
      <c r="M1177" t="s">
        <v>7</v>
      </c>
      <c r="N1177" t="s">
        <v>8</v>
      </c>
      <c r="O1177" t="s">
        <v>7180</v>
      </c>
      <c r="P1177" t="s">
        <v>7231</v>
      </c>
      <c r="Q1177" t="s">
        <v>7232</v>
      </c>
      <c r="R1177" t="s">
        <v>6403</v>
      </c>
      <c r="S1177" t="s">
        <v>6404</v>
      </c>
      <c r="T1177" t="s">
        <v>6319</v>
      </c>
      <c r="U1177" t="s">
        <v>6320</v>
      </c>
      <c r="V1177" t="s">
        <v>103</v>
      </c>
      <c r="W1177" t="s">
        <v>6405</v>
      </c>
      <c r="X1177" t="s">
        <v>6406</v>
      </c>
      <c r="Y1177" t="s">
        <v>17</v>
      </c>
      <c r="Z1177" t="s">
        <v>6407</v>
      </c>
      <c r="AA1177" t="s">
        <v>103</v>
      </c>
      <c r="AB1177" t="s">
        <v>382</v>
      </c>
      <c r="AC1177" t="s">
        <v>4335</v>
      </c>
      <c r="AD1177" t="s">
        <v>39</v>
      </c>
      <c r="AE1177" t="s">
        <v>4336</v>
      </c>
      <c r="AF1177" t="s">
        <v>4337</v>
      </c>
      <c r="AG1177" t="s">
        <v>7064</v>
      </c>
      <c r="AH1177" t="s">
        <v>7065</v>
      </c>
      <c r="AI1177" t="s">
        <v>27</v>
      </c>
      <c r="AJ1177" t="s">
        <v>28</v>
      </c>
      <c r="AK1177" s="3">
        <v>34650000</v>
      </c>
      <c r="AL1177" s="3">
        <v>0</v>
      </c>
      <c r="AM1177" s="3">
        <v>0</v>
      </c>
      <c r="AN1177" s="3">
        <v>34650000</v>
      </c>
      <c r="AO1177" s="3">
        <v>7122500</v>
      </c>
      <c r="AP1177" s="3">
        <v>27527500</v>
      </c>
      <c r="AQ1177" t="s">
        <v>7233</v>
      </c>
      <c r="AR1177" t="s">
        <v>1</v>
      </c>
      <c r="AS1177" t="s">
        <v>7234</v>
      </c>
      <c r="AT1177" t="s">
        <v>1</v>
      </c>
      <c r="AU1177" s="2">
        <v>45709</v>
      </c>
    </row>
    <row r="1178" spans="1:47" hidden="1" x14ac:dyDescent="0.2">
      <c r="A1178" t="s">
        <v>0</v>
      </c>
      <c r="B1178" t="s">
        <v>34</v>
      </c>
      <c r="C1178" s="2">
        <v>45658</v>
      </c>
      <c r="D1178" s="2">
        <v>45777</v>
      </c>
      <c r="E1178" t="s">
        <v>2</v>
      </c>
      <c r="F1178" s="2">
        <v>45709</v>
      </c>
      <c r="G1178" t="s">
        <v>681</v>
      </c>
      <c r="H1178" t="s">
        <v>682</v>
      </c>
      <c r="I1178" t="s">
        <v>7235</v>
      </c>
      <c r="J1178" s="2">
        <v>45709</v>
      </c>
      <c r="K1178" s="2">
        <v>46022</v>
      </c>
      <c r="L1178" t="s">
        <v>2292</v>
      </c>
      <c r="M1178" t="s">
        <v>7</v>
      </c>
      <c r="N1178" t="s">
        <v>8</v>
      </c>
      <c r="O1178" t="s">
        <v>7165</v>
      </c>
      <c r="P1178" t="s">
        <v>7185</v>
      </c>
      <c r="Q1178" t="s">
        <v>7236</v>
      </c>
      <c r="R1178" t="s">
        <v>6626</v>
      </c>
      <c r="S1178" t="s">
        <v>6627</v>
      </c>
      <c r="T1178" t="s">
        <v>6319</v>
      </c>
      <c r="U1178" t="s">
        <v>6320</v>
      </c>
      <c r="V1178" t="s">
        <v>103</v>
      </c>
      <c r="W1178" t="s">
        <v>6405</v>
      </c>
      <c r="X1178" t="s">
        <v>6628</v>
      </c>
      <c r="Y1178" t="s">
        <v>17</v>
      </c>
      <c r="Z1178" t="s">
        <v>6407</v>
      </c>
      <c r="AA1178" t="s">
        <v>103</v>
      </c>
      <c r="AB1178" t="s">
        <v>382</v>
      </c>
      <c r="AC1178" t="s">
        <v>499</v>
      </c>
      <c r="AD1178" t="s">
        <v>39</v>
      </c>
      <c r="AE1178" t="s">
        <v>500</v>
      </c>
      <c r="AF1178" t="s">
        <v>501</v>
      </c>
      <c r="AG1178" t="s">
        <v>7064</v>
      </c>
      <c r="AH1178" t="s">
        <v>7065</v>
      </c>
      <c r="AI1178" t="s">
        <v>27</v>
      </c>
      <c r="AJ1178" t="s">
        <v>28</v>
      </c>
      <c r="AK1178" s="3">
        <v>43200000</v>
      </c>
      <c r="AL1178" s="3">
        <v>0</v>
      </c>
      <c r="AM1178" s="3">
        <v>0</v>
      </c>
      <c r="AN1178" s="3">
        <v>43200000</v>
      </c>
      <c r="AO1178" s="3">
        <v>8880000</v>
      </c>
      <c r="AP1178" s="3">
        <v>34320000</v>
      </c>
      <c r="AQ1178" t="s">
        <v>7237</v>
      </c>
      <c r="AR1178" t="s">
        <v>1</v>
      </c>
      <c r="AS1178" t="s">
        <v>7238</v>
      </c>
      <c r="AT1178" t="s">
        <v>1</v>
      </c>
      <c r="AU1178" s="2">
        <v>45709</v>
      </c>
    </row>
    <row r="1179" spans="1:47" hidden="1" x14ac:dyDescent="0.2">
      <c r="A1179" t="s">
        <v>0</v>
      </c>
      <c r="B1179" t="s">
        <v>34</v>
      </c>
      <c r="C1179" s="2">
        <v>45658</v>
      </c>
      <c r="D1179" s="2">
        <v>45777</v>
      </c>
      <c r="E1179" t="s">
        <v>2</v>
      </c>
      <c r="F1179" s="2">
        <v>45709</v>
      </c>
      <c r="G1179" t="s">
        <v>691</v>
      </c>
      <c r="H1179" t="s">
        <v>692</v>
      </c>
      <c r="I1179" t="s">
        <v>7239</v>
      </c>
      <c r="J1179" s="2">
        <v>45709</v>
      </c>
      <c r="K1179" s="2">
        <v>46022</v>
      </c>
      <c r="L1179" t="s">
        <v>2292</v>
      </c>
      <c r="M1179" t="s">
        <v>7</v>
      </c>
      <c r="N1179" t="s">
        <v>8</v>
      </c>
      <c r="O1179" t="s">
        <v>7192</v>
      </c>
      <c r="P1179" t="s">
        <v>7191</v>
      </c>
      <c r="Q1179" t="s">
        <v>7240</v>
      </c>
      <c r="R1179" t="s">
        <v>6403</v>
      </c>
      <c r="S1179" t="s">
        <v>6404</v>
      </c>
      <c r="T1179" t="s">
        <v>6319</v>
      </c>
      <c r="U1179" t="s">
        <v>6320</v>
      </c>
      <c r="V1179" t="s">
        <v>103</v>
      </c>
      <c r="W1179" t="s">
        <v>6405</v>
      </c>
      <c r="X1179" t="s">
        <v>6406</v>
      </c>
      <c r="Y1179" t="s">
        <v>17</v>
      </c>
      <c r="Z1179" t="s">
        <v>6407</v>
      </c>
      <c r="AA1179" t="s">
        <v>103</v>
      </c>
      <c r="AB1179" t="s">
        <v>382</v>
      </c>
      <c r="AC1179" t="s">
        <v>3237</v>
      </c>
      <c r="AD1179" t="s">
        <v>39</v>
      </c>
      <c r="AE1179" t="s">
        <v>3238</v>
      </c>
      <c r="AF1179" t="s">
        <v>3239</v>
      </c>
      <c r="AG1179" t="s">
        <v>7064</v>
      </c>
      <c r="AH1179" t="s">
        <v>7065</v>
      </c>
      <c r="AI1179" t="s">
        <v>27</v>
      </c>
      <c r="AJ1179" t="s">
        <v>28</v>
      </c>
      <c r="AK1179" s="3">
        <v>27540000</v>
      </c>
      <c r="AL1179" s="3">
        <v>0</v>
      </c>
      <c r="AM1179" s="3">
        <v>0</v>
      </c>
      <c r="AN1179" s="3">
        <v>27540000</v>
      </c>
      <c r="AO1179" s="3">
        <v>5661000</v>
      </c>
      <c r="AP1179" s="3">
        <v>21879000</v>
      </c>
      <c r="AQ1179" t="s">
        <v>7241</v>
      </c>
      <c r="AR1179" t="s">
        <v>1</v>
      </c>
      <c r="AS1179" t="s">
        <v>7242</v>
      </c>
      <c r="AT1179" t="s">
        <v>1</v>
      </c>
      <c r="AU1179" s="2">
        <v>45709</v>
      </c>
    </row>
    <row r="1180" spans="1:47" hidden="1" x14ac:dyDescent="0.2">
      <c r="A1180" t="s">
        <v>0</v>
      </c>
      <c r="B1180" t="s">
        <v>34</v>
      </c>
      <c r="C1180" s="2">
        <v>45658</v>
      </c>
      <c r="D1180" s="2">
        <v>45777</v>
      </c>
      <c r="E1180" t="s">
        <v>2</v>
      </c>
      <c r="F1180" s="2">
        <v>45712</v>
      </c>
      <c r="G1180" t="s">
        <v>561</v>
      </c>
      <c r="H1180" t="s">
        <v>960</v>
      </c>
      <c r="I1180" t="s">
        <v>7243</v>
      </c>
      <c r="J1180" s="2">
        <v>45658</v>
      </c>
      <c r="K1180" s="2">
        <v>46022</v>
      </c>
      <c r="L1180" t="s">
        <v>6</v>
      </c>
      <c r="M1180" t="s">
        <v>7</v>
      </c>
      <c r="N1180" t="s">
        <v>8</v>
      </c>
      <c r="O1180" t="s">
        <v>5192</v>
      </c>
      <c r="P1180" t="s">
        <v>7170</v>
      </c>
      <c r="Q1180" t="s">
        <v>7244</v>
      </c>
      <c r="R1180" t="s">
        <v>376</v>
      </c>
      <c r="S1180" t="s">
        <v>377</v>
      </c>
      <c r="T1180" t="s">
        <v>12</v>
      </c>
      <c r="U1180" t="s">
        <v>13</v>
      </c>
      <c r="V1180" t="s">
        <v>378</v>
      </c>
      <c r="W1180" t="s">
        <v>379</v>
      </c>
      <c r="X1180" t="s">
        <v>380</v>
      </c>
      <c r="Y1180" t="s">
        <v>17</v>
      </c>
      <c r="Z1180" t="s">
        <v>381</v>
      </c>
      <c r="AA1180" t="s">
        <v>144</v>
      </c>
      <c r="AB1180" t="s">
        <v>145</v>
      </c>
      <c r="AC1180" t="s">
        <v>7245</v>
      </c>
      <c r="AD1180" t="s">
        <v>22</v>
      </c>
      <c r="AE1180" t="s">
        <v>7246</v>
      </c>
      <c r="AF1180" t="s">
        <v>7247</v>
      </c>
      <c r="AG1180" t="s">
        <v>7064</v>
      </c>
      <c r="AH1180" t="s">
        <v>7065</v>
      </c>
      <c r="AI1180" t="s">
        <v>27</v>
      </c>
      <c r="AJ1180" t="s">
        <v>28</v>
      </c>
      <c r="AK1180" s="3">
        <v>706150025</v>
      </c>
      <c r="AL1180" s="3">
        <v>0</v>
      </c>
      <c r="AM1180" s="3">
        <v>0</v>
      </c>
      <c r="AN1180" s="3">
        <v>706150025</v>
      </c>
      <c r="AO1180" s="3">
        <v>211845008</v>
      </c>
      <c r="AP1180" s="3">
        <v>494305017</v>
      </c>
      <c r="AQ1180" t="s">
        <v>7248</v>
      </c>
      <c r="AR1180" t="s">
        <v>1</v>
      </c>
      <c r="AS1180" t="s">
        <v>5198</v>
      </c>
      <c r="AT1180" t="s">
        <v>1</v>
      </c>
      <c r="AU1180" s="2">
        <v>45712</v>
      </c>
    </row>
    <row r="1181" spans="1:47" hidden="1" x14ac:dyDescent="0.2">
      <c r="A1181" t="s">
        <v>0</v>
      </c>
      <c r="B1181" t="s">
        <v>34</v>
      </c>
      <c r="C1181" s="2">
        <v>45658</v>
      </c>
      <c r="D1181" s="2">
        <v>45777</v>
      </c>
      <c r="E1181" t="s">
        <v>2</v>
      </c>
      <c r="F1181" s="2">
        <v>45712</v>
      </c>
      <c r="G1181" t="s">
        <v>681</v>
      </c>
      <c r="H1181" t="s">
        <v>682</v>
      </c>
      <c r="I1181" t="s">
        <v>7249</v>
      </c>
      <c r="J1181" s="2">
        <v>45712</v>
      </c>
      <c r="K1181" s="2">
        <v>46022</v>
      </c>
      <c r="L1181" t="s">
        <v>2268</v>
      </c>
      <c r="M1181" t="s">
        <v>7</v>
      </c>
      <c r="N1181" t="s">
        <v>8</v>
      </c>
      <c r="O1181" t="s">
        <v>6894</v>
      </c>
      <c r="P1181" t="s">
        <v>7250</v>
      </c>
      <c r="Q1181" t="s">
        <v>7251</v>
      </c>
      <c r="R1181" t="s">
        <v>6403</v>
      </c>
      <c r="S1181" t="s">
        <v>6404</v>
      </c>
      <c r="T1181" t="s">
        <v>6319</v>
      </c>
      <c r="U1181" t="s">
        <v>6320</v>
      </c>
      <c r="V1181" t="s">
        <v>103</v>
      </c>
      <c r="W1181" t="s">
        <v>6405</v>
      </c>
      <c r="X1181" t="s">
        <v>6406</v>
      </c>
      <c r="Y1181" t="s">
        <v>17</v>
      </c>
      <c r="Z1181" t="s">
        <v>6407</v>
      </c>
      <c r="AA1181" t="s">
        <v>103</v>
      </c>
      <c r="AB1181" t="s">
        <v>382</v>
      </c>
      <c r="AC1181" t="s">
        <v>3682</v>
      </c>
      <c r="AD1181" t="s">
        <v>39</v>
      </c>
      <c r="AE1181" t="s">
        <v>3683</v>
      </c>
      <c r="AF1181" t="s">
        <v>3684</v>
      </c>
      <c r="AG1181" t="s">
        <v>7064</v>
      </c>
      <c r="AH1181" t="s">
        <v>7065</v>
      </c>
      <c r="AI1181" t="s">
        <v>27</v>
      </c>
      <c r="AJ1181" t="s">
        <v>28</v>
      </c>
      <c r="AK1181" s="3">
        <v>30600000</v>
      </c>
      <c r="AL1181" s="3">
        <v>0</v>
      </c>
      <c r="AM1181" s="3">
        <v>0</v>
      </c>
      <c r="AN1181" s="3">
        <v>30600000</v>
      </c>
      <c r="AO1181" s="3">
        <v>6120000</v>
      </c>
      <c r="AP1181" s="3">
        <v>24480000</v>
      </c>
      <c r="AQ1181" t="s">
        <v>7252</v>
      </c>
      <c r="AR1181" t="s">
        <v>1</v>
      </c>
      <c r="AS1181" t="s">
        <v>7253</v>
      </c>
      <c r="AT1181" t="s">
        <v>1</v>
      </c>
      <c r="AU1181" s="2">
        <v>45712</v>
      </c>
    </row>
    <row r="1182" spans="1:47" hidden="1" x14ac:dyDescent="0.2">
      <c r="A1182" t="s">
        <v>0</v>
      </c>
      <c r="B1182" t="s">
        <v>34</v>
      </c>
      <c r="C1182" s="2">
        <v>45658</v>
      </c>
      <c r="D1182" s="2">
        <v>45777</v>
      </c>
      <c r="E1182" t="s">
        <v>2</v>
      </c>
      <c r="F1182" s="2">
        <v>45712</v>
      </c>
      <c r="G1182" t="s">
        <v>691</v>
      </c>
      <c r="H1182" t="s">
        <v>692</v>
      </c>
      <c r="I1182" t="s">
        <v>7254</v>
      </c>
      <c r="J1182" s="2">
        <v>45712</v>
      </c>
      <c r="K1182" s="2">
        <v>46022</v>
      </c>
      <c r="L1182" t="s">
        <v>2268</v>
      </c>
      <c r="M1182" t="s">
        <v>7</v>
      </c>
      <c r="N1182" t="s">
        <v>8</v>
      </c>
      <c r="O1182" t="s">
        <v>7217</v>
      </c>
      <c r="P1182" t="s">
        <v>7255</v>
      </c>
      <c r="Q1182" t="s">
        <v>7256</v>
      </c>
      <c r="R1182" t="s">
        <v>6403</v>
      </c>
      <c r="S1182" t="s">
        <v>6404</v>
      </c>
      <c r="T1182" t="s">
        <v>6319</v>
      </c>
      <c r="U1182" t="s">
        <v>6320</v>
      </c>
      <c r="V1182" t="s">
        <v>103</v>
      </c>
      <c r="W1182" t="s">
        <v>6405</v>
      </c>
      <c r="X1182" t="s">
        <v>6406</v>
      </c>
      <c r="Y1182" t="s">
        <v>17</v>
      </c>
      <c r="Z1182" t="s">
        <v>6407</v>
      </c>
      <c r="AA1182" t="s">
        <v>103</v>
      </c>
      <c r="AB1182" t="s">
        <v>382</v>
      </c>
      <c r="AC1182" t="s">
        <v>3814</v>
      </c>
      <c r="AD1182" t="s">
        <v>39</v>
      </c>
      <c r="AE1182" t="s">
        <v>3815</v>
      </c>
      <c r="AF1182" t="s">
        <v>3816</v>
      </c>
      <c r="AG1182" t="s">
        <v>7064</v>
      </c>
      <c r="AH1182" t="s">
        <v>7065</v>
      </c>
      <c r="AI1182" t="s">
        <v>27</v>
      </c>
      <c r="AJ1182" t="s">
        <v>28</v>
      </c>
      <c r="AK1182" s="3">
        <v>13860000</v>
      </c>
      <c r="AL1182" s="3">
        <v>0</v>
      </c>
      <c r="AM1182" s="3">
        <v>0</v>
      </c>
      <c r="AN1182" s="3">
        <v>13860000</v>
      </c>
      <c r="AO1182" s="3">
        <v>2849000</v>
      </c>
      <c r="AP1182" s="3">
        <v>11011000</v>
      </c>
      <c r="AQ1182" t="s">
        <v>7257</v>
      </c>
      <c r="AR1182" t="s">
        <v>1</v>
      </c>
      <c r="AS1182" t="s">
        <v>7258</v>
      </c>
      <c r="AT1182" t="s">
        <v>1</v>
      </c>
      <c r="AU1182" s="2">
        <v>45712</v>
      </c>
    </row>
    <row r="1183" spans="1:47" hidden="1" x14ac:dyDescent="0.2">
      <c r="A1183" t="s">
        <v>0</v>
      </c>
      <c r="B1183" t="s">
        <v>34</v>
      </c>
      <c r="C1183" s="2">
        <v>45658</v>
      </c>
      <c r="D1183" s="2">
        <v>45777</v>
      </c>
      <c r="E1183" t="s">
        <v>2</v>
      </c>
      <c r="F1183" s="2">
        <v>45712</v>
      </c>
      <c r="G1183" t="s">
        <v>681</v>
      </c>
      <c r="H1183" t="s">
        <v>682</v>
      </c>
      <c r="I1183" t="s">
        <v>7259</v>
      </c>
      <c r="J1183" s="2">
        <v>45712</v>
      </c>
      <c r="K1183" s="2">
        <v>46022</v>
      </c>
      <c r="L1183" t="s">
        <v>2268</v>
      </c>
      <c r="M1183" t="s">
        <v>7</v>
      </c>
      <c r="N1183" t="s">
        <v>8</v>
      </c>
      <c r="O1183" t="s">
        <v>7142</v>
      </c>
      <c r="P1183" t="s">
        <v>7260</v>
      </c>
      <c r="Q1183" t="s">
        <v>7261</v>
      </c>
      <c r="R1183" t="s">
        <v>6403</v>
      </c>
      <c r="S1183" t="s">
        <v>6404</v>
      </c>
      <c r="T1183" t="s">
        <v>6319</v>
      </c>
      <c r="U1183" t="s">
        <v>6320</v>
      </c>
      <c r="V1183" t="s">
        <v>103</v>
      </c>
      <c r="W1183" t="s">
        <v>6405</v>
      </c>
      <c r="X1183" t="s">
        <v>6406</v>
      </c>
      <c r="Y1183" t="s">
        <v>17</v>
      </c>
      <c r="Z1183" t="s">
        <v>6407</v>
      </c>
      <c r="AA1183" t="s">
        <v>103</v>
      </c>
      <c r="AB1183" t="s">
        <v>382</v>
      </c>
      <c r="AC1183" t="s">
        <v>7262</v>
      </c>
      <c r="AD1183" t="s">
        <v>39</v>
      </c>
      <c r="AE1183" t="s">
        <v>7263</v>
      </c>
      <c r="AF1183" t="s">
        <v>7264</v>
      </c>
      <c r="AG1183" t="s">
        <v>7064</v>
      </c>
      <c r="AH1183" t="s">
        <v>7065</v>
      </c>
      <c r="AI1183" t="s">
        <v>27</v>
      </c>
      <c r="AJ1183" t="s">
        <v>28</v>
      </c>
      <c r="AK1183" s="3">
        <v>42000000</v>
      </c>
      <c r="AL1183" s="3">
        <v>0</v>
      </c>
      <c r="AM1183" s="3">
        <v>0</v>
      </c>
      <c r="AN1183" s="3">
        <v>42000000</v>
      </c>
      <c r="AO1183" s="3">
        <v>8166667</v>
      </c>
      <c r="AP1183" s="3">
        <v>33833333</v>
      </c>
      <c r="AQ1183" t="s">
        <v>7265</v>
      </c>
      <c r="AR1183" t="s">
        <v>1</v>
      </c>
      <c r="AS1183" t="s">
        <v>7266</v>
      </c>
      <c r="AT1183" t="s">
        <v>1</v>
      </c>
      <c r="AU1183" s="2">
        <v>45712</v>
      </c>
    </row>
    <row r="1184" spans="1:47" hidden="1" x14ac:dyDescent="0.2">
      <c r="A1184" t="s">
        <v>0</v>
      </c>
      <c r="B1184" t="s">
        <v>34</v>
      </c>
      <c r="C1184" s="2">
        <v>45658</v>
      </c>
      <c r="D1184" s="2">
        <v>45777</v>
      </c>
      <c r="E1184" t="s">
        <v>2</v>
      </c>
      <c r="F1184" s="2">
        <v>45712</v>
      </c>
      <c r="G1184" t="s">
        <v>681</v>
      </c>
      <c r="H1184" t="s">
        <v>682</v>
      </c>
      <c r="I1184" t="s">
        <v>7267</v>
      </c>
      <c r="J1184" s="2">
        <v>45712</v>
      </c>
      <c r="K1184" s="2">
        <v>46022</v>
      </c>
      <c r="L1184" t="s">
        <v>2268</v>
      </c>
      <c r="M1184" t="s">
        <v>7</v>
      </c>
      <c r="N1184" t="s">
        <v>8</v>
      </c>
      <c r="O1184" t="s">
        <v>7231</v>
      </c>
      <c r="P1184" t="s">
        <v>7268</v>
      </c>
      <c r="Q1184" t="s">
        <v>7269</v>
      </c>
      <c r="R1184" t="s">
        <v>6594</v>
      </c>
      <c r="S1184" t="s">
        <v>6595</v>
      </c>
      <c r="T1184" t="s">
        <v>6319</v>
      </c>
      <c r="U1184" t="s">
        <v>6320</v>
      </c>
      <c r="V1184" t="s">
        <v>103</v>
      </c>
      <c r="W1184" t="s">
        <v>6405</v>
      </c>
      <c r="X1184" t="s">
        <v>6596</v>
      </c>
      <c r="Y1184" t="s">
        <v>17</v>
      </c>
      <c r="Z1184" t="s">
        <v>6407</v>
      </c>
      <c r="AA1184" t="s">
        <v>103</v>
      </c>
      <c r="AB1184" t="s">
        <v>382</v>
      </c>
      <c r="AC1184" t="s">
        <v>4042</v>
      </c>
      <c r="AD1184" t="s">
        <v>39</v>
      </c>
      <c r="AE1184" t="s">
        <v>4043</v>
      </c>
      <c r="AF1184" t="s">
        <v>4044</v>
      </c>
      <c r="AG1184" t="s">
        <v>7064</v>
      </c>
      <c r="AH1184" t="s">
        <v>7065</v>
      </c>
      <c r="AI1184" t="s">
        <v>27</v>
      </c>
      <c r="AJ1184" t="s">
        <v>28</v>
      </c>
      <c r="AK1184" s="3">
        <v>39060000</v>
      </c>
      <c r="AL1184" s="3">
        <v>0</v>
      </c>
      <c r="AM1184" s="3">
        <v>0</v>
      </c>
      <c r="AN1184" s="3">
        <v>39060000</v>
      </c>
      <c r="AO1184" s="3">
        <v>8029000</v>
      </c>
      <c r="AP1184" s="3">
        <v>31031000</v>
      </c>
      <c r="AQ1184" t="s">
        <v>7270</v>
      </c>
      <c r="AR1184" t="s">
        <v>1</v>
      </c>
      <c r="AS1184" t="s">
        <v>7271</v>
      </c>
      <c r="AT1184" t="s">
        <v>1</v>
      </c>
      <c r="AU1184" s="2">
        <v>45712</v>
      </c>
    </row>
    <row r="1185" spans="1:47" hidden="1" x14ac:dyDescent="0.2">
      <c r="A1185" t="s">
        <v>0</v>
      </c>
      <c r="B1185" t="s">
        <v>34</v>
      </c>
      <c r="C1185" s="2">
        <v>45658</v>
      </c>
      <c r="D1185" s="2">
        <v>45777</v>
      </c>
      <c r="E1185" t="s">
        <v>2</v>
      </c>
      <c r="F1185" s="2">
        <v>45712</v>
      </c>
      <c r="G1185" t="s">
        <v>129</v>
      </c>
      <c r="H1185" t="s">
        <v>130</v>
      </c>
      <c r="I1185" t="s">
        <v>7272</v>
      </c>
      <c r="J1185" s="2">
        <v>45712</v>
      </c>
      <c r="K1185" s="2">
        <v>46022</v>
      </c>
      <c r="L1185" t="s">
        <v>2268</v>
      </c>
      <c r="M1185" t="s">
        <v>7</v>
      </c>
      <c r="N1185" t="s">
        <v>8</v>
      </c>
      <c r="O1185" t="s">
        <v>7273</v>
      </c>
      <c r="P1185" t="s">
        <v>7274</v>
      </c>
      <c r="Q1185" t="s">
        <v>7275</v>
      </c>
      <c r="R1185" t="s">
        <v>6434</v>
      </c>
      <c r="S1185" t="s">
        <v>6435</v>
      </c>
      <c r="T1185" t="s">
        <v>6319</v>
      </c>
      <c r="U1185" t="s">
        <v>6320</v>
      </c>
      <c r="V1185" t="s">
        <v>103</v>
      </c>
      <c r="W1185" t="s">
        <v>6405</v>
      </c>
      <c r="X1185" t="s">
        <v>6436</v>
      </c>
      <c r="Y1185" t="s">
        <v>17</v>
      </c>
      <c r="Z1185" t="s">
        <v>6407</v>
      </c>
      <c r="AA1185" t="s">
        <v>7</v>
      </c>
      <c r="AB1185" t="s">
        <v>134</v>
      </c>
      <c r="AC1185" t="s">
        <v>312</v>
      </c>
      <c r="AD1185" t="s">
        <v>22</v>
      </c>
      <c r="AE1185" t="s">
        <v>313</v>
      </c>
      <c r="AF1185" t="s">
        <v>314</v>
      </c>
      <c r="AG1185" t="s">
        <v>7064</v>
      </c>
      <c r="AH1185" t="s">
        <v>7065</v>
      </c>
      <c r="AI1185" t="s">
        <v>27</v>
      </c>
      <c r="AJ1185" t="s">
        <v>28</v>
      </c>
      <c r="AK1185" s="3">
        <v>43071931</v>
      </c>
      <c r="AL1185" s="3">
        <v>0</v>
      </c>
      <c r="AM1185" s="3">
        <v>0</v>
      </c>
      <c r="AN1185" s="3">
        <v>43071931</v>
      </c>
      <c r="AO1185" s="3">
        <v>0</v>
      </c>
      <c r="AP1185" s="3">
        <v>43071931</v>
      </c>
      <c r="AQ1185" t="s">
        <v>7276</v>
      </c>
      <c r="AR1185" t="s">
        <v>1</v>
      </c>
      <c r="AS1185" t="s">
        <v>7277</v>
      </c>
      <c r="AT1185" t="s">
        <v>1</v>
      </c>
      <c r="AU1185" s="2">
        <v>45712</v>
      </c>
    </row>
    <row r="1186" spans="1:47" hidden="1" x14ac:dyDescent="0.2">
      <c r="A1186" t="s">
        <v>0</v>
      </c>
      <c r="B1186" t="s">
        <v>34</v>
      </c>
      <c r="C1186" s="2">
        <v>45658</v>
      </c>
      <c r="D1186" s="2">
        <v>45777</v>
      </c>
      <c r="E1186" t="s">
        <v>2</v>
      </c>
      <c r="F1186" s="2">
        <v>45712</v>
      </c>
      <c r="G1186" t="s">
        <v>129</v>
      </c>
      <c r="H1186" t="s">
        <v>130</v>
      </c>
      <c r="I1186" t="s">
        <v>7272</v>
      </c>
      <c r="J1186" s="2">
        <v>45712</v>
      </c>
      <c r="K1186" s="2">
        <v>46022</v>
      </c>
      <c r="L1186" t="s">
        <v>2268</v>
      </c>
      <c r="M1186" t="s">
        <v>7</v>
      </c>
      <c r="N1186" t="s">
        <v>8</v>
      </c>
      <c r="O1186" t="s">
        <v>7273</v>
      </c>
      <c r="P1186" t="s">
        <v>7274</v>
      </c>
      <c r="Q1186" t="s">
        <v>7275</v>
      </c>
      <c r="R1186" t="s">
        <v>7278</v>
      </c>
      <c r="S1186" t="s">
        <v>7279</v>
      </c>
      <c r="T1186" t="s">
        <v>6319</v>
      </c>
      <c r="U1186" t="s">
        <v>6320</v>
      </c>
      <c r="V1186" t="s">
        <v>14</v>
      </c>
      <c r="W1186" t="s">
        <v>15</v>
      </c>
      <c r="X1186" t="s">
        <v>16</v>
      </c>
      <c r="Y1186" t="s">
        <v>17</v>
      </c>
      <c r="Z1186" t="s">
        <v>18</v>
      </c>
      <c r="AA1186" t="s">
        <v>7</v>
      </c>
      <c r="AB1186" t="s">
        <v>134</v>
      </c>
      <c r="AC1186" t="s">
        <v>312</v>
      </c>
      <c r="AD1186" t="s">
        <v>22</v>
      </c>
      <c r="AE1186" t="s">
        <v>313</v>
      </c>
      <c r="AF1186" t="s">
        <v>314</v>
      </c>
      <c r="AG1186" t="s">
        <v>7064</v>
      </c>
      <c r="AH1186" t="s">
        <v>7065</v>
      </c>
      <c r="AI1186" t="s">
        <v>27</v>
      </c>
      <c r="AJ1186" t="s">
        <v>28</v>
      </c>
      <c r="AK1186" s="3">
        <v>19469303</v>
      </c>
      <c r="AL1186" s="3">
        <v>0</v>
      </c>
      <c r="AM1186" s="3">
        <v>0</v>
      </c>
      <c r="AN1186" s="3">
        <v>19469303</v>
      </c>
      <c r="AO1186" s="3">
        <v>0</v>
      </c>
      <c r="AP1186" s="3">
        <v>19469303</v>
      </c>
      <c r="AQ1186" t="s">
        <v>7276</v>
      </c>
      <c r="AR1186" t="s">
        <v>34</v>
      </c>
      <c r="AS1186" t="s">
        <v>7277</v>
      </c>
      <c r="AT1186" t="s">
        <v>34</v>
      </c>
      <c r="AU1186" s="2">
        <v>45712</v>
      </c>
    </row>
    <row r="1187" spans="1:47" hidden="1" x14ac:dyDescent="0.2">
      <c r="A1187" t="s">
        <v>0</v>
      </c>
      <c r="B1187" t="s">
        <v>34</v>
      </c>
      <c r="C1187" s="2">
        <v>45658</v>
      </c>
      <c r="D1187" s="2">
        <v>45777</v>
      </c>
      <c r="E1187" t="s">
        <v>2</v>
      </c>
      <c r="F1187" s="2">
        <v>45713</v>
      </c>
      <c r="G1187" t="s">
        <v>681</v>
      </c>
      <c r="H1187" t="s">
        <v>682</v>
      </c>
      <c r="I1187" t="s">
        <v>7280</v>
      </c>
      <c r="J1187" s="2">
        <v>45713</v>
      </c>
      <c r="K1187" s="2">
        <v>46022</v>
      </c>
      <c r="L1187" t="s">
        <v>2260</v>
      </c>
      <c r="M1187" t="s">
        <v>7</v>
      </c>
      <c r="N1187" t="s">
        <v>8</v>
      </c>
      <c r="O1187" t="s">
        <v>6804</v>
      </c>
      <c r="P1187" t="s">
        <v>7281</v>
      </c>
      <c r="Q1187" t="s">
        <v>7282</v>
      </c>
      <c r="R1187" t="s">
        <v>6403</v>
      </c>
      <c r="S1187" t="s">
        <v>6404</v>
      </c>
      <c r="T1187" t="s">
        <v>6319</v>
      </c>
      <c r="U1187" t="s">
        <v>6320</v>
      </c>
      <c r="V1187" t="s">
        <v>103</v>
      </c>
      <c r="W1187" t="s">
        <v>6405</v>
      </c>
      <c r="X1187" t="s">
        <v>6406</v>
      </c>
      <c r="Y1187" t="s">
        <v>17</v>
      </c>
      <c r="Z1187" t="s">
        <v>6407</v>
      </c>
      <c r="AA1187" t="s">
        <v>103</v>
      </c>
      <c r="AB1187" t="s">
        <v>382</v>
      </c>
      <c r="AC1187" t="s">
        <v>7283</v>
      </c>
      <c r="AD1187" t="s">
        <v>39</v>
      </c>
      <c r="AE1187" t="s">
        <v>7284</v>
      </c>
      <c r="AF1187" t="s">
        <v>7285</v>
      </c>
      <c r="AG1187" t="s">
        <v>7064</v>
      </c>
      <c r="AH1187" t="s">
        <v>7065</v>
      </c>
      <c r="AI1187" t="s">
        <v>27</v>
      </c>
      <c r="AJ1187" t="s">
        <v>28</v>
      </c>
      <c r="AK1187" s="3">
        <v>39600000</v>
      </c>
      <c r="AL1187" s="3">
        <v>0</v>
      </c>
      <c r="AM1187" s="3">
        <v>0</v>
      </c>
      <c r="AN1187" s="3">
        <v>39600000</v>
      </c>
      <c r="AO1187" s="3">
        <v>6160000</v>
      </c>
      <c r="AP1187" s="3">
        <v>33440000</v>
      </c>
      <c r="AQ1187" t="s">
        <v>7286</v>
      </c>
      <c r="AR1187" t="s">
        <v>1</v>
      </c>
      <c r="AS1187" t="s">
        <v>6808</v>
      </c>
      <c r="AT1187" t="s">
        <v>1</v>
      </c>
      <c r="AU1187" s="2">
        <v>45713</v>
      </c>
    </row>
    <row r="1188" spans="1:47" hidden="1" x14ac:dyDescent="0.2">
      <c r="A1188" t="s">
        <v>0</v>
      </c>
      <c r="B1188" t="s">
        <v>34</v>
      </c>
      <c r="C1188" s="2">
        <v>45658</v>
      </c>
      <c r="D1188" s="2">
        <v>45777</v>
      </c>
      <c r="E1188" t="s">
        <v>2</v>
      </c>
      <c r="F1188" s="2">
        <v>45713</v>
      </c>
      <c r="G1188" t="s">
        <v>681</v>
      </c>
      <c r="H1188" t="s">
        <v>682</v>
      </c>
      <c r="I1188" t="s">
        <v>7287</v>
      </c>
      <c r="J1188" s="2">
        <v>45713</v>
      </c>
      <c r="K1188" s="2">
        <v>46022</v>
      </c>
      <c r="L1188" t="s">
        <v>2260</v>
      </c>
      <c r="M1188" t="s">
        <v>7</v>
      </c>
      <c r="N1188" t="s">
        <v>8</v>
      </c>
      <c r="O1188" t="s">
        <v>6954</v>
      </c>
      <c r="P1188" t="s">
        <v>7288</v>
      </c>
      <c r="Q1188" t="s">
        <v>7289</v>
      </c>
      <c r="R1188" t="s">
        <v>6403</v>
      </c>
      <c r="S1188" t="s">
        <v>6404</v>
      </c>
      <c r="T1188" t="s">
        <v>6319</v>
      </c>
      <c r="U1188" t="s">
        <v>6320</v>
      </c>
      <c r="V1188" t="s">
        <v>103</v>
      </c>
      <c r="W1188" t="s">
        <v>6405</v>
      </c>
      <c r="X1188" t="s">
        <v>6406</v>
      </c>
      <c r="Y1188" t="s">
        <v>17</v>
      </c>
      <c r="Z1188" t="s">
        <v>6407</v>
      </c>
      <c r="AA1188" t="s">
        <v>103</v>
      </c>
      <c r="AB1188" t="s">
        <v>382</v>
      </c>
      <c r="AC1188" t="s">
        <v>2520</v>
      </c>
      <c r="AD1188" t="s">
        <v>39</v>
      </c>
      <c r="AE1188" t="s">
        <v>2521</v>
      </c>
      <c r="AF1188" t="s">
        <v>2522</v>
      </c>
      <c r="AG1188" t="s">
        <v>7064</v>
      </c>
      <c r="AH1188" t="s">
        <v>7065</v>
      </c>
      <c r="AI1188" t="s">
        <v>27</v>
      </c>
      <c r="AJ1188" t="s">
        <v>28</v>
      </c>
      <c r="AK1188" s="3">
        <v>37800000</v>
      </c>
      <c r="AL1188" s="3">
        <v>0</v>
      </c>
      <c r="AM1188" s="3">
        <v>0</v>
      </c>
      <c r="AN1188" s="3">
        <v>37800000</v>
      </c>
      <c r="AO1188" s="3">
        <v>7350000</v>
      </c>
      <c r="AP1188" s="3">
        <v>30450000</v>
      </c>
      <c r="AQ1188" t="s">
        <v>7290</v>
      </c>
      <c r="AR1188" t="s">
        <v>1</v>
      </c>
      <c r="AS1188" t="s">
        <v>7003</v>
      </c>
      <c r="AT1188" t="s">
        <v>1</v>
      </c>
      <c r="AU1188" s="2">
        <v>45713</v>
      </c>
    </row>
    <row r="1189" spans="1:47" hidden="1" x14ac:dyDescent="0.2">
      <c r="A1189" t="s">
        <v>0</v>
      </c>
      <c r="B1189" t="s">
        <v>34</v>
      </c>
      <c r="C1189" s="2">
        <v>45658</v>
      </c>
      <c r="D1189" s="2">
        <v>45777</v>
      </c>
      <c r="E1189" t="s">
        <v>2</v>
      </c>
      <c r="F1189" s="2">
        <v>45713</v>
      </c>
      <c r="G1189" t="s">
        <v>691</v>
      </c>
      <c r="H1189" t="s">
        <v>692</v>
      </c>
      <c r="I1189" t="s">
        <v>7291</v>
      </c>
      <c r="J1189" s="2">
        <v>45713</v>
      </c>
      <c r="K1189" s="2">
        <v>46022</v>
      </c>
      <c r="L1189" t="s">
        <v>2260</v>
      </c>
      <c r="M1189" t="s">
        <v>7</v>
      </c>
      <c r="N1189" t="s">
        <v>8</v>
      </c>
      <c r="O1189" t="s">
        <v>6926</v>
      </c>
      <c r="P1189" t="s">
        <v>7292</v>
      </c>
      <c r="Q1189" t="s">
        <v>7293</v>
      </c>
      <c r="R1189" t="s">
        <v>6403</v>
      </c>
      <c r="S1189" t="s">
        <v>6404</v>
      </c>
      <c r="T1189" t="s">
        <v>6319</v>
      </c>
      <c r="U1189" t="s">
        <v>6320</v>
      </c>
      <c r="V1189" t="s">
        <v>103</v>
      </c>
      <c r="W1189" t="s">
        <v>6405</v>
      </c>
      <c r="X1189" t="s">
        <v>6406</v>
      </c>
      <c r="Y1189" t="s">
        <v>17</v>
      </c>
      <c r="Z1189" t="s">
        <v>6407</v>
      </c>
      <c r="AA1189" t="s">
        <v>103</v>
      </c>
      <c r="AB1189" t="s">
        <v>382</v>
      </c>
      <c r="AC1189" t="s">
        <v>7294</v>
      </c>
      <c r="AD1189" t="s">
        <v>39</v>
      </c>
      <c r="AE1189" t="s">
        <v>7295</v>
      </c>
      <c r="AF1189" t="s">
        <v>8748</v>
      </c>
      <c r="AG1189" t="s">
        <v>7064</v>
      </c>
      <c r="AH1189" t="s">
        <v>7065</v>
      </c>
      <c r="AI1189" t="s">
        <v>27</v>
      </c>
      <c r="AJ1189" t="s">
        <v>28</v>
      </c>
      <c r="AK1189" s="3">
        <v>37800000</v>
      </c>
      <c r="AL1189" s="3">
        <v>0</v>
      </c>
      <c r="AM1189" s="3">
        <v>0</v>
      </c>
      <c r="AN1189" s="3">
        <v>37800000</v>
      </c>
      <c r="AO1189" s="3">
        <v>7350000</v>
      </c>
      <c r="AP1189" s="3">
        <v>30450000</v>
      </c>
      <c r="AQ1189" t="s">
        <v>7297</v>
      </c>
      <c r="AR1189" t="s">
        <v>1</v>
      </c>
      <c r="AS1189" t="s">
        <v>7298</v>
      </c>
      <c r="AT1189" t="s">
        <v>1</v>
      </c>
      <c r="AU1189" s="2">
        <v>45713</v>
      </c>
    </row>
    <row r="1190" spans="1:47" hidden="1" x14ac:dyDescent="0.2">
      <c r="A1190" t="s">
        <v>0</v>
      </c>
      <c r="B1190" t="s">
        <v>34</v>
      </c>
      <c r="C1190" s="2">
        <v>45658</v>
      </c>
      <c r="D1190" s="2">
        <v>45777</v>
      </c>
      <c r="E1190" t="s">
        <v>2</v>
      </c>
      <c r="F1190" s="2">
        <v>45713</v>
      </c>
      <c r="G1190" t="s">
        <v>691</v>
      </c>
      <c r="H1190" t="s">
        <v>692</v>
      </c>
      <c r="I1190" t="s">
        <v>7299</v>
      </c>
      <c r="J1190" s="2">
        <v>45713</v>
      </c>
      <c r="K1190" s="2">
        <v>46022</v>
      </c>
      <c r="L1190" t="s">
        <v>2260</v>
      </c>
      <c r="M1190" t="s">
        <v>7</v>
      </c>
      <c r="N1190" t="s">
        <v>8</v>
      </c>
      <c r="O1190" t="s">
        <v>7201</v>
      </c>
      <c r="P1190" t="s">
        <v>7300</v>
      </c>
      <c r="Q1190" t="s">
        <v>7301</v>
      </c>
      <c r="R1190" t="s">
        <v>6403</v>
      </c>
      <c r="S1190" t="s">
        <v>6404</v>
      </c>
      <c r="T1190" t="s">
        <v>6319</v>
      </c>
      <c r="U1190" t="s">
        <v>6320</v>
      </c>
      <c r="V1190" t="s">
        <v>103</v>
      </c>
      <c r="W1190" t="s">
        <v>6405</v>
      </c>
      <c r="X1190" t="s">
        <v>6406</v>
      </c>
      <c r="Y1190" t="s">
        <v>17</v>
      </c>
      <c r="Z1190" t="s">
        <v>6407</v>
      </c>
      <c r="AA1190" t="s">
        <v>103</v>
      </c>
      <c r="AB1190" t="s">
        <v>382</v>
      </c>
      <c r="AC1190" t="s">
        <v>704</v>
      </c>
      <c r="AD1190" t="s">
        <v>39</v>
      </c>
      <c r="AE1190" t="s">
        <v>705</v>
      </c>
      <c r="AF1190" t="s">
        <v>706</v>
      </c>
      <c r="AG1190" t="s">
        <v>7064</v>
      </c>
      <c r="AH1190" t="s">
        <v>7065</v>
      </c>
      <c r="AI1190" t="s">
        <v>27</v>
      </c>
      <c r="AJ1190" t="s">
        <v>28</v>
      </c>
      <c r="AK1190" s="3">
        <v>18150000</v>
      </c>
      <c r="AL1190" s="3">
        <v>0</v>
      </c>
      <c r="AM1190" s="3">
        <v>0</v>
      </c>
      <c r="AN1190" s="3">
        <v>18150000</v>
      </c>
      <c r="AO1190" s="3">
        <v>3529167</v>
      </c>
      <c r="AP1190" s="3">
        <v>14620833</v>
      </c>
      <c r="AQ1190" t="s">
        <v>7302</v>
      </c>
      <c r="AR1190" t="s">
        <v>1</v>
      </c>
      <c r="AS1190" t="s">
        <v>7303</v>
      </c>
      <c r="AT1190" t="s">
        <v>1</v>
      </c>
      <c r="AU1190" s="2">
        <v>45713</v>
      </c>
    </row>
    <row r="1191" spans="1:47" hidden="1" x14ac:dyDescent="0.2">
      <c r="A1191" t="s">
        <v>0</v>
      </c>
      <c r="B1191" t="s">
        <v>34</v>
      </c>
      <c r="C1191" s="2">
        <v>45658</v>
      </c>
      <c r="D1191" s="2">
        <v>45777</v>
      </c>
      <c r="E1191" t="s">
        <v>2</v>
      </c>
      <c r="F1191" s="2">
        <v>45713</v>
      </c>
      <c r="G1191" t="s">
        <v>691</v>
      </c>
      <c r="H1191" t="s">
        <v>692</v>
      </c>
      <c r="I1191" t="s">
        <v>7304</v>
      </c>
      <c r="J1191" s="2">
        <v>45713</v>
      </c>
      <c r="K1191" s="2">
        <v>46022</v>
      </c>
      <c r="L1191" t="s">
        <v>2260</v>
      </c>
      <c r="M1191" t="s">
        <v>7</v>
      </c>
      <c r="N1191" t="s">
        <v>8</v>
      </c>
      <c r="O1191" t="s">
        <v>6848</v>
      </c>
      <c r="P1191" t="s">
        <v>7305</v>
      </c>
      <c r="Q1191" t="s">
        <v>7306</v>
      </c>
      <c r="R1191" t="s">
        <v>6731</v>
      </c>
      <c r="S1191" t="s">
        <v>6732</v>
      </c>
      <c r="T1191" t="s">
        <v>6319</v>
      </c>
      <c r="U1191" t="s">
        <v>6320</v>
      </c>
      <c r="V1191" t="s">
        <v>103</v>
      </c>
      <c r="W1191" t="s">
        <v>6405</v>
      </c>
      <c r="X1191" t="s">
        <v>6733</v>
      </c>
      <c r="Y1191" t="s">
        <v>17</v>
      </c>
      <c r="Z1191" t="s">
        <v>6407</v>
      </c>
      <c r="AA1191" t="s">
        <v>103</v>
      </c>
      <c r="AB1191" t="s">
        <v>382</v>
      </c>
      <c r="AC1191" t="s">
        <v>798</v>
      </c>
      <c r="AD1191" t="s">
        <v>39</v>
      </c>
      <c r="AE1191" t="s">
        <v>799</v>
      </c>
      <c r="AF1191" t="s">
        <v>800</v>
      </c>
      <c r="AG1191" t="s">
        <v>7064</v>
      </c>
      <c r="AH1191" t="s">
        <v>7065</v>
      </c>
      <c r="AI1191" t="s">
        <v>27</v>
      </c>
      <c r="AJ1191" t="s">
        <v>28</v>
      </c>
      <c r="AK1191" s="3">
        <v>30240000</v>
      </c>
      <c r="AL1191" s="3">
        <v>0</v>
      </c>
      <c r="AM1191" s="3">
        <v>0</v>
      </c>
      <c r="AN1191" s="3">
        <v>30240000</v>
      </c>
      <c r="AO1191" s="3">
        <v>0</v>
      </c>
      <c r="AP1191" s="3">
        <v>30240000</v>
      </c>
      <c r="AQ1191" t="s">
        <v>7307</v>
      </c>
      <c r="AR1191" t="s">
        <v>1</v>
      </c>
      <c r="AS1191" t="s">
        <v>6998</v>
      </c>
      <c r="AT1191" t="s">
        <v>1</v>
      </c>
      <c r="AU1191" s="2">
        <v>45713</v>
      </c>
    </row>
    <row r="1192" spans="1:47" hidden="1" x14ac:dyDescent="0.2">
      <c r="A1192" t="s">
        <v>0</v>
      </c>
      <c r="B1192" t="s">
        <v>34</v>
      </c>
      <c r="C1192" s="2">
        <v>45658</v>
      </c>
      <c r="D1192" s="2">
        <v>45777</v>
      </c>
      <c r="E1192" t="s">
        <v>2</v>
      </c>
      <c r="F1192" s="2">
        <v>45713</v>
      </c>
      <c r="G1192" t="s">
        <v>681</v>
      </c>
      <c r="H1192" t="s">
        <v>682</v>
      </c>
      <c r="I1192" t="s">
        <v>7308</v>
      </c>
      <c r="J1192" s="2">
        <v>45713</v>
      </c>
      <c r="K1192" s="2">
        <v>46022</v>
      </c>
      <c r="L1192" t="s">
        <v>2260</v>
      </c>
      <c r="M1192" t="s">
        <v>7</v>
      </c>
      <c r="N1192" t="s">
        <v>8</v>
      </c>
      <c r="O1192" t="s">
        <v>6463</v>
      </c>
      <c r="P1192" t="s">
        <v>7309</v>
      </c>
      <c r="Q1192" t="s">
        <v>7310</v>
      </c>
      <c r="R1192" t="s">
        <v>6434</v>
      </c>
      <c r="S1192" t="s">
        <v>6435</v>
      </c>
      <c r="T1192" t="s">
        <v>6319</v>
      </c>
      <c r="U1192" t="s">
        <v>6320</v>
      </c>
      <c r="V1192" t="s">
        <v>103</v>
      </c>
      <c r="W1192" t="s">
        <v>6405</v>
      </c>
      <c r="X1192" t="s">
        <v>6436</v>
      </c>
      <c r="Y1192" t="s">
        <v>17</v>
      </c>
      <c r="Z1192" t="s">
        <v>6407</v>
      </c>
      <c r="AA1192" t="s">
        <v>103</v>
      </c>
      <c r="AB1192" t="s">
        <v>382</v>
      </c>
      <c r="AC1192" t="s">
        <v>7311</v>
      </c>
      <c r="AD1192" t="s">
        <v>39</v>
      </c>
      <c r="AE1192" t="s">
        <v>7312</v>
      </c>
      <c r="AF1192" t="s">
        <v>7313</v>
      </c>
      <c r="AG1192" t="s">
        <v>7064</v>
      </c>
      <c r="AH1192" t="s">
        <v>7065</v>
      </c>
      <c r="AI1192" t="s">
        <v>27</v>
      </c>
      <c r="AJ1192" t="s">
        <v>28</v>
      </c>
      <c r="AK1192" s="3">
        <v>54600000</v>
      </c>
      <c r="AL1192" s="3">
        <v>0</v>
      </c>
      <c r="AM1192" s="3">
        <v>0</v>
      </c>
      <c r="AN1192" s="3">
        <v>54600000</v>
      </c>
      <c r="AO1192" s="3">
        <v>6142500</v>
      </c>
      <c r="AP1192" s="3">
        <v>48457500</v>
      </c>
      <c r="AQ1192" t="s">
        <v>7314</v>
      </c>
      <c r="AR1192" t="s">
        <v>1</v>
      </c>
      <c r="AS1192" t="s">
        <v>6541</v>
      </c>
      <c r="AT1192" t="s">
        <v>1</v>
      </c>
      <c r="AU1192" s="2">
        <v>45713</v>
      </c>
    </row>
    <row r="1193" spans="1:47" hidden="1" x14ac:dyDescent="0.2">
      <c r="A1193" t="s">
        <v>0</v>
      </c>
      <c r="B1193" t="s">
        <v>34</v>
      </c>
      <c r="C1193" s="2">
        <v>45658</v>
      </c>
      <c r="D1193" s="2">
        <v>45777</v>
      </c>
      <c r="E1193" t="s">
        <v>2</v>
      </c>
      <c r="F1193" s="2">
        <v>45713</v>
      </c>
      <c r="G1193" t="s">
        <v>681</v>
      </c>
      <c r="H1193" t="s">
        <v>682</v>
      </c>
      <c r="I1193" t="s">
        <v>7315</v>
      </c>
      <c r="J1193" s="2">
        <v>45713</v>
      </c>
      <c r="K1193" s="2">
        <v>46022</v>
      </c>
      <c r="L1193" t="s">
        <v>2260</v>
      </c>
      <c r="M1193" t="s">
        <v>7</v>
      </c>
      <c r="N1193" t="s">
        <v>8</v>
      </c>
      <c r="O1193" t="s">
        <v>6840</v>
      </c>
      <c r="P1193" t="s">
        <v>7316</v>
      </c>
      <c r="Q1193" t="s">
        <v>7317</v>
      </c>
      <c r="R1193" t="s">
        <v>6403</v>
      </c>
      <c r="S1193" t="s">
        <v>6404</v>
      </c>
      <c r="T1193" t="s">
        <v>6319</v>
      </c>
      <c r="U1193" t="s">
        <v>6320</v>
      </c>
      <c r="V1193" t="s">
        <v>103</v>
      </c>
      <c r="W1193" t="s">
        <v>6405</v>
      </c>
      <c r="X1193" t="s">
        <v>6406</v>
      </c>
      <c r="Y1193" t="s">
        <v>17</v>
      </c>
      <c r="Z1193" t="s">
        <v>6407</v>
      </c>
      <c r="AA1193" t="s">
        <v>103</v>
      </c>
      <c r="AB1193" t="s">
        <v>382</v>
      </c>
      <c r="AC1193" t="s">
        <v>3466</v>
      </c>
      <c r="AD1193" t="s">
        <v>39</v>
      </c>
      <c r="AE1193" t="s">
        <v>3467</v>
      </c>
      <c r="AF1193" t="s">
        <v>3468</v>
      </c>
      <c r="AG1193" t="s">
        <v>7064</v>
      </c>
      <c r="AH1193" t="s">
        <v>7065</v>
      </c>
      <c r="AI1193" t="s">
        <v>27</v>
      </c>
      <c r="AJ1193" t="s">
        <v>28</v>
      </c>
      <c r="AK1193" s="3">
        <v>34560000</v>
      </c>
      <c r="AL1193" s="3">
        <v>0</v>
      </c>
      <c r="AM1193" s="3">
        <v>0</v>
      </c>
      <c r="AN1193" s="3">
        <v>34560000</v>
      </c>
      <c r="AO1193" s="3">
        <v>6912000</v>
      </c>
      <c r="AP1193" s="3">
        <v>27648000</v>
      </c>
      <c r="AQ1193" t="s">
        <v>7318</v>
      </c>
      <c r="AR1193" t="s">
        <v>1</v>
      </c>
      <c r="AS1193" t="s">
        <v>7319</v>
      </c>
      <c r="AT1193" t="s">
        <v>1</v>
      </c>
      <c r="AU1193" s="2">
        <v>45713</v>
      </c>
    </row>
    <row r="1194" spans="1:47" hidden="1" x14ac:dyDescent="0.2">
      <c r="A1194" t="s">
        <v>0</v>
      </c>
      <c r="B1194" t="s">
        <v>34</v>
      </c>
      <c r="C1194" s="2">
        <v>45658</v>
      </c>
      <c r="D1194" s="2">
        <v>45777</v>
      </c>
      <c r="E1194" t="s">
        <v>2</v>
      </c>
      <c r="F1194" s="2">
        <v>45713</v>
      </c>
      <c r="G1194" t="s">
        <v>681</v>
      </c>
      <c r="H1194" t="s">
        <v>682</v>
      </c>
      <c r="I1194" t="s">
        <v>7320</v>
      </c>
      <c r="J1194" s="2">
        <v>45713</v>
      </c>
      <c r="K1194" s="2">
        <v>46022</v>
      </c>
      <c r="L1194" t="s">
        <v>2260</v>
      </c>
      <c r="M1194" t="s">
        <v>7</v>
      </c>
      <c r="N1194" t="s">
        <v>8</v>
      </c>
      <c r="O1194" t="s">
        <v>7321</v>
      </c>
      <c r="P1194" t="s">
        <v>7322</v>
      </c>
      <c r="Q1194" t="s">
        <v>7323</v>
      </c>
      <c r="R1194" t="s">
        <v>6611</v>
      </c>
      <c r="S1194" t="s">
        <v>6612</v>
      </c>
      <c r="T1194" t="s">
        <v>6319</v>
      </c>
      <c r="U1194" t="s">
        <v>6320</v>
      </c>
      <c r="V1194" t="s">
        <v>103</v>
      </c>
      <c r="W1194" t="s">
        <v>6405</v>
      </c>
      <c r="X1194" t="s">
        <v>6613</v>
      </c>
      <c r="Y1194" t="s">
        <v>17</v>
      </c>
      <c r="Z1194" t="s">
        <v>6407</v>
      </c>
      <c r="AA1194" t="s">
        <v>103</v>
      </c>
      <c r="AB1194" t="s">
        <v>382</v>
      </c>
      <c r="AC1194" t="s">
        <v>3766</v>
      </c>
      <c r="AD1194" t="s">
        <v>39</v>
      </c>
      <c r="AE1194" t="s">
        <v>3767</v>
      </c>
      <c r="AF1194" t="s">
        <v>3768</v>
      </c>
      <c r="AG1194" t="s">
        <v>7064</v>
      </c>
      <c r="AH1194" t="s">
        <v>7065</v>
      </c>
      <c r="AI1194" t="s">
        <v>27</v>
      </c>
      <c r="AJ1194" t="s">
        <v>28</v>
      </c>
      <c r="AK1194" s="3">
        <v>44100000</v>
      </c>
      <c r="AL1194" s="3">
        <v>0</v>
      </c>
      <c r="AM1194" s="3">
        <v>0</v>
      </c>
      <c r="AN1194" s="3">
        <v>44100000</v>
      </c>
      <c r="AO1194" s="3">
        <v>8820000</v>
      </c>
      <c r="AP1194" s="3">
        <v>35280000</v>
      </c>
      <c r="AQ1194" t="s">
        <v>7324</v>
      </c>
      <c r="AR1194" t="s">
        <v>1</v>
      </c>
      <c r="AS1194" t="s">
        <v>7325</v>
      </c>
      <c r="AT1194" t="s">
        <v>1</v>
      </c>
      <c r="AU1194" s="2">
        <v>45713</v>
      </c>
    </row>
    <row r="1195" spans="1:47" hidden="1" x14ac:dyDescent="0.2">
      <c r="A1195" t="s">
        <v>0</v>
      </c>
      <c r="B1195" t="s">
        <v>34</v>
      </c>
      <c r="C1195" s="2">
        <v>45658</v>
      </c>
      <c r="D1195" s="2">
        <v>45777</v>
      </c>
      <c r="E1195" t="s">
        <v>2</v>
      </c>
      <c r="F1195" s="2">
        <v>45713</v>
      </c>
      <c r="G1195" t="s">
        <v>691</v>
      </c>
      <c r="H1195" t="s">
        <v>692</v>
      </c>
      <c r="I1195" t="s">
        <v>7326</v>
      </c>
      <c r="J1195" s="2">
        <v>45713</v>
      </c>
      <c r="K1195" s="2">
        <v>46022</v>
      </c>
      <c r="L1195" t="s">
        <v>2260</v>
      </c>
      <c r="M1195" t="s">
        <v>7</v>
      </c>
      <c r="N1195" t="s">
        <v>8</v>
      </c>
      <c r="O1195" t="s">
        <v>7062</v>
      </c>
      <c r="P1195" t="s">
        <v>7327</v>
      </c>
      <c r="Q1195" t="s">
        <v>7328</v>
      </c>
      <c r="R1195" t="s">
        <v>6465</v>
      </c>
      <c r="S1195" t="s">
        <v>6466</v>
      </c>
      <c r="T1195" t="s">
        <v>6319</v>
      </c>
      <c r="U1195" t="s">
        <v>6320</v>
      </c>
      <c r="V1195" t="s">
        <v>103</v>
      </c>
      <c r="W1195" t="s">
        <v>6405</v>
      </c>
      <c r="X1195" t="s">
        <v>6467</v>
      </c>
      <c r="Y1195" t="s">
        <v>17</v>
      </c>
      <c r="Z1195" t="s">
        <v>6407</v>
      </c>
      <c r="AA1195" t="s">
        <v>103</v>
      </c>
      <c r="AB1195" t="s">
        <v>382</v>
      </c>
      <c r="AC1195" t="s">
        <v>643</v>
      </c>
      <c r="AD1195" t="s">
        <v>39</v>
      </c>
      <c r="AE1195" t="s">
        <v>644</v>
      </c>
      <c r="AF1195" t="s">
        <v>645</v>
      </c>
      <c r="AG1195" t="s">
        <v>7064</v>
      </c>
      <c r="AH1195" t="s">
        <v>7065</v>
      </c>
      <c r="AI1195" t="s">
        <v>27</v>
      </c>
      <c r="AJ1195" t="s">
        <v>28</v>
      </c>
      <c r="AK1195" s="3">
        <v>21300000</v>
      </c>
      <c r="AL1195" s="3">
        <v>0</v>
      </c>
      <c r="AM1195" s="3">
        <v>0</v>
      </c>
      <c r="AN1195" s="3">
        <v>21300000</v>
      </c>
      <c r="AO1195" s="3">
        <v>3550000</v>
      </c>
      <c r="AP1195" s="3">
        <v>17750000</v>
      </c>
      <c r="AQ1195" t="s">
        <v>7329</v>
      </c>
      <c r="AR1195" t="s">
        <v>1</v>
      </c>
      <c r="AS1195" t="s">
        <v>7330</v>
      </c>
      <c r="AT1195" t="s">
        <v>1</v>
      </c>
      <c r="AU1195" s="2">
        <v>45713</v>
      </c>
    </row>
    <row r="1196" spans="1:47" hidden="1" x14ac:dyDescent="0.2">
      <c r="A1196" t="s">
        <v>0</v>
      </c>
      <c r="B1196" t="s">
        <v>34</v>
      </c>
      <c r="C1196" s="2">
        <v>45658</v>
      </c>
      <c r="D1196" s="2">
        <v>45777</v>
      </c>
      <c r="E1196" t="s">
        <v>2</v>
      </c>
      <c r="F1196" s="2">
        <v>45713</v>
      </c>
      <c r="G1196" t="s">
        <v>681</v>
      </c>
      <c r="H1196" t="s">
        <v>682</v>
      </c>
      <c r="I1196" t="s">
        <v>7331</v>
      </c>
      <c r="J1196" s="2">
        <v>45713</v>
      </c>
      <c r="K1196" s="2">
        <v>46022</v>
      </c>
      <c r="L1196" t="s">
        <v>2260</v>
      </c>
      <c r="M1196" t="s">
        <v>7</v>
      </c>
      <c r="N1196" t="s">
        <v>8</v>
      </c>
      <c r="O1196" t="s">
        <v>7332</v>
      </c>
      <c r="P1196" t="s">
        <v>7332</v>
      </c>
      <c r="Q1196" t="s">
        <v>7333</v>
      </c>
      <c r="R1196" t="s">
        <v>6684</v>
      </c>
      <c r="S1196" t="s">
        <v>6685</v>
      </c>
      <c r="T1196" t="s">
        <v>6319</v>
      </c>
      <c r="U1196" t="s">
        <v>6320</v>
      </c>
      <c r="V1196" t="s">
        <v>103</v>
      </c>
      <c r="W1196" t="s">
        <v>6405</v>
      </c>
      <c r="X1196" t="s">
        <v>6686</v>
      </c>
      <c r="Y1196" t="s">
        <v>17</v>
      </c>
      <c r="Z1196" t="s">
        <v>6407</v>
      </c>
      <c r="AA1196" t="s">
        <v>103</v>
      </c>
      <c r="AB1196" t="s">
        <v>382</v>
      </c>
      <c r="AC1196" t="s">
        <v>3859</v>
      </c>
      <c r="AD1196" t="s">
        <v>39</v>
      </c>
      <c r="AE1196" t="s">
        <v>3860</v>
      </c>
      <c r="AF1196" t="s">
        <v>3861</v>
      </c>
      <c r="AG1196" t="s">
        <v>7064</v>
      </c>
      <c r="AH1196" t="s">
        <v>7065</v>
      </c>
      <c r="AI1196" t="s">
        <v>27</v>
      </c>
      <c r="AJ1196" t="s">
        <v>28</v>
      </c>
      <c r="AK1196" s="3">
        <v>30240000</v>
      </c>
      <c r="AL1196" s="3">
        <v>0</v>
      </c>
      <c r="AM1196" s="3">
        <v>0</v>
      </c>
      <c r="AN1196" s="3">
        <v>30240000</v>
      </c>
      <c r="AO1196" s="3">
        <v>0</v>
      </c>
      <c r="AP1196" s="3">
        <v>30240000</v>
      </c>
      <c r="AQ1196" t="s">
        <v>7334</v>
      </c>
      <c r="AR1196" t="s">
        <v>1</v>
      </c>
      <c r="AS1196" t="s">
        <v>7335</v>
      </c>
      <c r="AT1196" t="s">
        <v>1</v>
      </c>
      <c r="AU1196" s="2">
        <v>45713</v>
      </c>
    </row>
    <row r="1197" spans="1:47" hidden="1" x14ac:dyDescent="0.2">
      <c r="A1197" t="s">
        <v>0</v>
      </c>
      <c r="B1197" t="s">
        <v>34</v>
      </c>
      <c r="C1197" s="2">
        <v>45658</v>
      </c>
      <c r="D1197" s="2">
        <v>45777</v>
      </c>
      <c r="E1197" t="s">
        <v>2</v>
      </c>
      <c r="F1197" s="2">
        <v>45713</v>
      </c>
      <c r="G1197" t="s">
        <v>691</v>
      </c>
      <c r="H1197" t="s">
        <v>692</v>
      </c>
      <c r="I1197" t="s">
        <v>7336</v>
      </c>
      <c r="J1197" s="2">
        <v>45713</v>
      </c>
      <c r="K1197" s="2">
        <v>46022</v>
      </c>
      <c r="L1197" t="s">
        <v>2260</v>
      </c>
      <c r="M1197" t="s">
        <v>7</v>
      </c>
      <c r="N1197" t="s">
        <v>8</v>
      </c>
      <c r="O1197" t="s">
        <v>6381</v>
      </c>
      <c r="P1197" t="s">
        <v>7337</v>
      </c>
      <c r="Q1197" t="s">
        <v>7338</v>
      </c>
      <c r="R1197" t="s">
        <v>6986</v>
      </c>
      <c r="S1197" t="s">
        <v>6987</v>
      </c>
      <c r="T1197" t="s">
        <v>6319</v>
      </c>
      <c r="U1197" t="s">
        <v>6320</v>
      </c>
      <c r="V1197" t="s">
        <v>103</v>
      </c>
      <c r="W1197" t="s">
        <v>6405</v>
      </c>
      <c r="X1197" t="s">
        <v>6988</v>
      </c>
      <c r="Y1197" t="s">
        <v>17</v>
      </c>
      <c r="Z1197" t="s">
        <v>6407</v>
      </c>
      <c r="AA1197" t="s">
        <v>103</v>
      </c>
      <c r="AB1197" t="s">
        <v>382</v>
      </c>
      <c r="AC1197" t="s">
        <v>3229</v>
      </c>
      <c r="AD1197" t="s">
        <v>39</v>
      </c>
      <c r="AE1197" t="s">
        <v>3230</v>
      </c>
      <c r="AF1197" t="s">
        <v>3231</v>
      </c>
      <c r="AG1197" t="s">
        <v>7064</v>
      </c>
      <c r="AH1197" t="s">
        <v>7065</v>
      </c>
      <c r="AI1197" t="s">
        <v>27</v>
      </c>
      <c r="AJ1197" t="s">
        <v>28</v>
      </c>
      <c r="AK1197" s="3">
        <v>19320000</v>
      </c>
      <c r="AL1197" s="3">
        <v>0</v>
      </c>
      <c r="AM1197" s="3">
        <v>0</v>
      </c>
      <c r="AN1197" s="3">
        <v>19320000</v>
      </c>
      <c r="AO1197" s="3">
        <v>2817500</v>
      </c>
      <c r="AP1197" s="3">
        <v>16502500</v>
      </c>
      <c r="AQ1197" t="s">
        <v>7339</v>
      </c>
      <c r="AR1197" t="s">
        <v>1</v>
      </c>
      <c r="AS1197" t="s">
        <v>6990</v>
      </c>
      <c r="AT1197" t="s">
        <v>1</v>
      </c>
      <c r="AU1197" s="2">
        <v>45713</v>
      </c>
    </row>
    <row r="1198" spans="1:47" hidden="1" x14ac:dyDescent="0.2">
      <c r="A1198" t="s">
        <v>0</v>
      </c>
      <c r="B1198" t="s">
        <v>34</v>
      </c>
      <c r="C1198" s="2">
        <v>45658</v>
      </c>
      <c r="D1198" s="2">
        <v>45777</v>
      </c>
      <c r="E1198" t="s">
        <v>2</v>
      </c>
      <c r="F1198" s="2">
        <v>45714</v>
      </c>
      <c r="G1198" t="s">
        <v>691</v>
      </c>
      <c r="H1198" t="s">
        <v>692</v>
      </c>
      <c r="I1198" t="s">
        <v>7340</v>
      </c>
      <c r="J1198" s="2">
        <v>45714</v>
      </c>
      <c r="K1198" s="2">
        <v>46022</v>
      </c>
      <c r="L1198" t="s">
        <v>2252</v>
      </c>
      <c r="M1198" t="s">
        <v>7</v>
      </c>
      <c r="N1198" t="s">
        <v>8</v>
      </c>
      <c r="O1198" t="s">
        <v>7292</v>
      </c>
      <c r="P1198" t="s">
        <v>7341</v>
      </c>
      <c r="Q1198" t="s">
        <v>7342</v>
      </c>
      <c r="R1198" t="s">
        <v>6434</v>
      </c>
      <c r="S1198" t="s">
        <v>6435</v>
      </c>
      <c r="T1198" t="s">
        <v>6319</v>
      </c>
      <c r="U1198" t="s">
        <v>6320</v>
      </c>
      <c r="V1198" t="s">
        <v>103</v>
      </c>
      <c r="W1198" t="s">
        <v>6405</v>
      </c>
      <c r="X1198" t="s">
        <v>6436</v>
      </c>
      <c r="Y1198" t="s">
        <v>17</v>
      </c>
      <c r="Z1198" t="s">
        <v>6407</v>
      </c>
      <c r="AA1198" t="s">
        <v>103</v>
      </c>
      <c r="AB1198" t="s">
        <v>382</v>
      </c>
      <c r="AC1198" t="s">
        <v>2307</v>
      </c>
      <c r="AD1198" t="s">
        <v>39</v>
      </c>
      <c r="AE1198" t="s">
        <v>2308</v>
      </c>
      <c r="AF1198" t="s">
        <v>2309</v>
      </c>
      <c r="AG1198" t="s">
        <v>7064</v>
      </c>
      <c r="AH1198" t="s">
        <v>7065</v>
      </c>
      <c r="AI1198" t="s">
        <v>27</v>
      </c>
      <c r="AJ1198" t="s">
        <v>28</v>
      </c>
      <c r="AK1198" s="3">
        <v>18150000</v>
      </c>
      <c r="AL1198" s="3">
        <v>0</v>
      </c>
      <c r="AM1198" s="3">
        <v>0</v>
      </c>
      <c r="AN1198" s="3">
        <v>18150000</v>
      </c>
      <c r="AO1198" s="3">
        <v>2722500</v>
      </c>
      <c r="AP1198" s="3">
        <v>15427500</v>
      </c>
      <c r="AQ1198" t="s">
        <v>7343</v>
      </c>
      <c r="AR1198" t="s">
        <v>1</v>
      </c>
      <c r="AS1198" t="s">
        <v>7344</v>
      </c>
      <c r="AT1198" t="s">
        <v>1</v>
      </c>
      <c r="AU1198" s="2">
        <v>45714</v>
      </c>
    </row>
    <row r="1199" spans="1:47" hidden="1" x14ac:dyDescent="0.2">
      <c r="A1199" t="s">
        <v>0</v>
      </c>
      <c r="B1199" t="s">
        <v>34</v>
      </c>
      <c r="C1199" s="2">
        <v>45658</v>
      </c>
      <c r="D1199" s="2">
        <v>45777</v>
      </c>
      <c r="E1199" t="s">
        <v>2</v>
      </c>
      <c r="F1199" s="2">
        <v>45714</v>
      </c>
      <c r="G1199" t="s">
        <v>681</v>
      </c>
      <c r="H1199" t="s">
        <v>682</v>
      </c>
      <c r="I1199" t="s">
        <v>7345</v>
      </c>
      <c r="J1199" s="2">
        <v>45714</v>
      </c>
      <c r="K1199" s="2">
        <v>46022</v>
      </c>
      <c r="L1199" t="s">
        <v>2252</v>
      </c>
      <c r="M1199" t="s">
        <v>7</v>
      </c>
      <c r="N1199" t="s">
        <v>8</v>
      </c>
      <c r="O1199" t="s">
        <v>7037</v>
      </c>
      <c r="P1199" t="s">
        <v>7346</v>
      </c>
      <c r="Q1199" t="s">
        <v>7347</v>
      </c>
      <c r="R1199" t="s">
        <v>6403</v>
      </c>
      <c r="S1199" t="s">
        <v>6404</v>
      </c>
      <c r="T1199" t="s">
        <v>6319</v>
      </c>
      <c r="U1199" t="s">
        <v>6320</v>
      </c>
      <c r="V1199" t="s">
        <v>103</v>
      </c>
      <c r="W1199" t="s">
        <v>6405</v>
      </c>
      <c r="X1199" t="s">
        <v>6406</v>
      </c>
      <c r="Y1199" t="s">
        <v>17</v>
      </c>
      <c r="Z1199" t="s">
        <v>6407</v>
      </c>
      <c r="AA1199" t="s">
        <v>103</v>
      </c>
      <c r="AB1199" t="s">
        <v>382</v>
      </c>
      <c r="AC1199" t="s">
        <v>3329</v>
      </c>
      <c r="AD1199" t="s">
        <v>39</v>
      </c>
      <c r="AE1199" t="s">
        <v>3330</v>
      </c>
      <c r="AF1199" t="s">
        <v>3331</v>
      </c>
      <c r="AG1199" t="s">
        <v>7064</v>
      </c>
      <c r="AH1199" t="s">
        <v>7065</v>
      </c>
      <c r="AI1199" t="s">
        <v>27</v>
      </c>
      <c r="AJ1199" t="s">
        <v>28</v>
      </c>
      <c r="AK1199" s="3">
        <v>35910000</v>
      </c>
      <c r="AL1199" s="3">
        <v>0</v>
      </c>
      <c r="AM1199" s="3">
        <v>0</v>
      </c>
      <c r="AN1199" s="3">
        <v>35910000</v>
      </c>
      <c r="AO1199" s="3">
        <v>5386500</v>
      </c>
      <c r="AP1199" s="3">
        <v>30523500</v>
      </c>
      <c r="AQ1199" t="s">
        <v>7348</v>
      </c>
      <c r="AR1199" t="s">
        <v>1</v>
      </c>
      <c r="AS1199" t="s">
        <v>7349</v>
      </c>
      <c r="AT1199" t="s">
        <v>1</v>
      </c>
      <c r="AU1199" s="2">
        <v>45714</v>
      </c>
    </row>
    <row r="1200" spans="1:47" hidden="1" x14ac:dyDescent="0.2">
      <c r="A1200" t="s">
        <v>0</v>
      </c>
      <c r="B1200" t="s">
        <v>34</v>
      </c>
      <c r="C1200" s="2">
        <v>45658</v>
      </c>
      <c r="D1200" s="2">
        <v>45777</v>
      </c>
      <c r="E1200" t="s">
        <v>2</v>
      </c>
      <c r="F1200" s="2">
        <v>45714</v>
      </c>
      <c r="G1200" t="s">
        <v>681</v>
      </c>
      <c r="H1200" t="s">
        <v>682</v>
      </c>
      <c r="I1200" t="s">
        <v>7350</v>
      </c>
      <c r="J1200" s="2">
        <v>45714</v>
      </c>
      <c r="K1200" s="2">
        <v>46022</v>
      </c>
      <c r="L1200" t="s">
        <v>2252</v>
      </c>
      <c r="M1200" t="s">
        <v>7</v>
      </c>
      <c r="N1200" t="s">
        <v>8</v>
      </c>
      <c r="O1200" t="s">
        <v>6974</v>
      </c>
      <c r="P1200" t="s">
        <v>7351</v>
      </c>
      <c r="Q1200" t="s">
        <v>7352</v>
      </c>
      <c r="R1200" t="s">
        <v>6718</v>
      </c>
      <c r="S1200" t="s">
        <v>6719</v>
      </c>
      <c r="T1200" t="s">
        <v>6319</v>
      </c>
      <c r="U1200" t="s">
        <v>6320</v>
      </c>
      <c r="V1200" t="s">
        <v>103</v>
      </c>
      <c r="W1200" t="s">
        <v>6405</v>
      </c>
      <c r="X1200" t="s">
        <v>6720</v>
      </c>
      <c r="Y1200" t="s">
        <v>17</v>
      </c>
      <c r="Z1200" t="s">
        <v>6407</v>
      </c>
      <c r="AA1200" t="s">
        <v>103</v>
      </c>
      <c r="AB1200" t="s">
        <v>382</v>
      </c>
      <c r="AC1200" t="s">
        <v>3482</v>
      </c>
      <c r="AD1200" t="s">
        <v>39</v>
      </c>
      <c r="AE1200" t="s">
        <v>3483</v>
      </c>
      <c r="AF1200" t="s">
        <v>3484</v>
      </c>
      <c r="AG1200" t="s">
        <v>7064</v>
      </c>
      <c r="AH1200" t="s">
        <v>7065</v>
      </c>
      <c r="AI1200" t="s">
        <v>27</v>
      </c>
      <c r="AJ1200" t="s">
        <v>28</v>
      </c>
      <c r="AK1200" s="3">
        <v>42000000</v>
      </c>
      <c r="AL1200" s="3">
        <v>0</v>
      </c>
      <c r="AM1200" s="3">
        <v>0</v>
      </c>
      <c r="AN1200" s="3">
        <v>42000000</v>
      </c>
      <c r="AO1200" s="3">
        <v>8166667</v>
      </c>
      <c r="AP1200" s="3">
        <v>33833333</v>
      </c>
      <c r="AQ1200" t="s">
        <v>7353</v>
      </c>
      <c r="AR1200" t="s">
        <v>1</v>
      </c>
      <c r="AS1200" t="s">
        <v>7354</v>
      </c>
      <c r="AT1200" t="s">
        <v>1</v>
      </c>
      <c r="AU1200" s="2">
        <v>45714</v>
      </c>
    </row>
    <row r="1201" spans="1:47" hidden="1" x14ac:dyDescent="0.2">
      <c r="A1201" t="s">
        <v>0</v>
      </c>
      <c r="B1201" t="s">
        <v>34</v>
      </c>
      <c r="C1201" s="2">
        <v>45658</v>
      </c>
      <c r="D1201" s="2">
        <v>45777</v>
      </c>
      <c r="E1201" t="s">
        <v>2</v>
      </c>
      <c r="F1201" s="2">
        <v>45714</v>
      </c>
      <c r="G1201" t="s">
        <v>681</v>
      </c>
      <c r="H1201" t="s">
        <v>682</v>
      </c>
      <c r="I1201" t="s">
        <v>7355</v>
      </c>
      <c r="J1201" s="2">
        <v>45714</v>
      </c>
      <c r="K1201" s="2">
        <v>46022</v>
      </c>
      <c r="L1201" t="s">
        <v>2252</v>
      </c>
      <c r="M1201" t="s">
        <v>7</v>
      </c>
      <c r="N1201" t="s">
        <v>8</v>
      </c>
      <c r="O1201" t="s">
        <v>7356</v>
      </c>
      <c r="P1201" t="s">
        <v>7357</v>
      </c>
      <c r="Q1201" t="s">
        <v>7358</v>
      </c>
      <c r="R1201" t="s">
        <v>6403</v>
      </c>
      <c r="S1201" t="s">
        <v>6404</v>
      </c>
      <c r="T1201" t="s">
        <v>6319</v>
      </c>
      <c r="U1201" t="s">
        <v>6320</v>
      </c>
      <c r="V1201" t="s">
        <v>103</v>
      </c>
      <c r="W1201" t="s">
        <v>6405</v>
      </c>
      <c r="X1201" t="s">
        <v>6406</v>
      </c>
      <c r="Y1201" t="s">
        <v>17</v>
      </c>
      <c r="Z1201" t="s">
        <v>6407</v>
      </c>
      <c r="AA1201" t="s">
        <v>103</v>
      </c>
      <c r="AB1201" t="s">
        <v>382</v>
      </c>
      <c r="AC1201" t="s">
        <v>7359</v>
      </c>
      <c r="AD1201" t="s">
        <v>39</v>
      </c>
      <c r="AE1201" t="s">
        <v>7360</v>
      </c>
      <c r="AF1201" t="s">
        <v>7361</v>
      </c>
      <c r="AG1201" t="s">
        <v>7064</v>
      </c>
      <c r="AH1201" t="s">
        <v>7065</v>
      </c>
      <c r="AI1201" t="s">
        <v>27</v>
      </c>
      <c r="AJ1201" t="s">
        <v>28</v>
      </c>
      <c r="AK1201" s="3">
        <v>36000000</v>
      </c>
      <c r="AL1201" s="3">
        <v>0</v>
      </c>
      <c r="AM1201" s="3">
        <v>0</v>
      </c>
      <c r="AN1201" s="3">
        <v>36000000</v>
      </c>
      <c r="AO1201" s="3">
        <v>7000000</v>
      </c>
      <c r="AP1201" s="3">
        <v>29000000</v>
      </c>
      <c r="AQ1201" t="s">
        <v>7362</v>
      </c>
      <c r="AR1201" t="s">
        <v>1</v>
      </c>
      <c r="AS1201" t="s">
        <v>7363</v>
      </c>
      <c r="AT1201" t="s">
        <v>1</v>
      </c>
      <c r="AU1201" s="2">
        <v>45714</v>
      </c>
    </row>
    <row r="1202" spans="1:47" hidden="1" x14ac:dyDescent="0.2">
      <c r="A1202" t="s">
        <v>0</v>
      </c>
      <c r="B1202" t="s">
        <v>34</v>
      </c>
      <c r="C1202" s="2">
        <v>45658</v>
      </c>
      <c r="D1202" s="2">
        <v>45777</v>
      </c>
      <c r="E1202" t="s">
        <v>2</v>
      </c>
      <c r="F1202" s="2">
        <v>45714</v>
      </c>
      <c r="G1202" t="s">
        <v>691</v>
      </c>
      <c r="H1202" t="s">
        <v>692</v>
      </c>
      <c r="I1202" t="s">
        <v>7364</v>
      </c>
      <c r="J1202" s="2">
        <v>45714</v>
      </c>
      <c r="K1202" s="2">
        <v>46022</v>
      </c>
      <c r="L1202" t="s">
        <v>2252</v>
      </c>
      <c r="M1202" t="s">
        <v>7</v>
      </c>
      <c r="N1202" t="s">
        <v>8</v>
      </c>
      <c r="O1202" t="s">
        <v>6882</v>
      </c>
      <c r="P1202" t="s">
        <v>7365</v>
      </c>
      <c r="Q1202" t="s">
        <v>7366</v>
      </c>
      <c r="R1202" t="s">
        <v>6403</v>
      </c>
      <c r="S1202" t="s">
        <v>6404</v>
      </c>
      <c r="T1202" t="s">
        <v>6319</v>
      </c>
      <c r="U1202" t="s">
        <v>6320</v>
      </c>
      <c r="V1202" t="s">
        <v>103</v>
      </c>
      <c r="W1202" t="s">
        <v>6405</v>
      </c>
      <c r="X1202" t="s">
        <v>6406</v>
      </c>
      <c r="Y1202" t="s">
        <v>17</v>
      </c>
      <c r="Z1202" t="s">
        <v>6407</v>
      </c>
      <c r="AA1202" t="s">
        <v>103</v>
      </c>
      <c r="AB1202" t="s">
        <v>382</v>
      </c>
      <c r="AC1202" t="s">
        <v>2051</v>
      </c>
      <c r="AD1202" t="s">
        <v>39</v>
      </c>
      <c r="AE1202" t="s">
        <v>2052</v>
      </c>
      <c r="AF1202" t="s">
        <v>2053</v>
      </c>
      <c r="AG1202" t="s">
        <v>7064</v>
      </c>
      <c r="AH1202" t="s">
        <v>7065</v>
      </c>
      <c r="AI1202" t="s">
        <v>27</v>
      </c>
      <c r="AJ1202" t="s">
        <v>28</v>
      </c>
      <c r="AK1202" s="3">
        <v>17640000</v>
      </c>
      <c r="AL1202" s="3">
        <v>0</v>
      </c>
      <c r="AM1202" s="3">
        <v>0</v>
      </c>
      <c r="AN1202" s="3">
        <v>17640000</v>
      </c>
      <c r="AO1202" s="3">
        <v>3430000</v>
      </c>
      <c r="AP1202" s="3">
        <v>14210000</v>
      </c>
      <c r="AQ1202" t="s">
        <v>7367</v>
      </c>
      <c r="AR1202" t="s">
        <v>1</v>
      </c>
      <c r="AS1202" t="s">
        <v>7209</v>
      </c>
      <c r="AT1202" t="s">
        <v>1</v>
      </c>
      <c r="AU1202" s="2">
        <v>45714</v>
      </c>
    </row>
    <row r="1203" spans="1:47" hidden="1" x14ac:dyDescent="0.2">
      <c r="A1203" t="s">
        <v>0</v>
      </c>
      <c r="B1203" t="s">
        <v>34</v>
      </c>
      <c r="C1203" s="2">
        <v>45658</v>
      </c>
      <c r="D1203" s="2">
        <v>45777</v>
      </c>
      <c r="E1203" t="s">
        <v>2</v>
      </c>
      <c r="F1203" s="2">
        <v>45714</v>
      </c>
      <c r="G1203" t="s">
        <v>691</v>
      </c>
      <c r="H1203" t="s">
        <v>692</v>
      </c>
      <c r="I1203" t="s">
        <v>7368</v>
      </c>
      <c r="J1203" s="2">
        <v>45714</v>
      </c>
      <c r="K1203" s="2">
        <v>46022</v>
      </c>
      <c r="L1203" t="s">
        <v>2252</v>
      </c>
      <c r="M1203" t="s">
        <v>7</v>
      </c>
      <c r="N1203" t="s">
        <v>8</v>
      </c>
      <c r="O1203" t="s">
        <v>7369</v>
      </c>
      <c r="P1203" t="s">
        <v>7370</v>
      </c>
      <c r="Q1203" t="s">
        <v>7371</v>
      </c>
      <c r="R1203" t="s">
        <v>6611</v>
      </c>
      <c r="S1203" t="s">
        <v>6612</v>
      </c>
      <c r="T1203" t="s">
        <v>6319</v>
      </c>
      <c r="U1203" t="s">
        <v>6320</v>
      </c>
      <c r="V1203" t="s">
        <v>103</v>
      </c>
      <c r="W1203" t="s">
        <v>6405</v>
      </c>
      <c r="X1203" t="s">
        <v>6613</v>
      </c>
      <c r="Y1203" t="s">
        <v>17</v>
      </c>
      <c r="Z1203" t="s">
        <v>6407</v>
      </c>
      <c r="AA1203" t="s">
        <v>103</v>
      </c>
      <c r="AB1203" t="s">
        <v>382</v>
      </c>
      <c r="AC1203" t="s">
        <v>3986</v>
      </c>
      <c r="AD1203" t="s">
        <v>39</v>
      </c>
      <c r="AE1203" t="s">
        <v>3987</v>
      </c>
      <c r="AF1203" t="s">
        <v>3988</v>
      </c>
      <c r="AG1203" t="s">
        <v>7064</v>
      </c>
      <c r="AH1203" t="s">
        <v>7065</v>
      </c>
      <c r="AI1203" t="s">
        <v>27</v>
      </c>
      <c r="AJ1203" t="s">
        <v>28</v>
      </c>
      <c r="AK1203" s="3">
        <v>17010000</v>
      </c>
      <c r="AL1203" s="3">
        <v>0</v>
      </c>
      <c r="AM1203" s="3">
        <v>0</v>
      </c>
      <c r="AN1203" s="3">
        <v>17010000</v>
      </c>
      <c r="AO1203" s="3">
        <v>0</v>
      </c>
      <c r="AP1203" s="3">
        <v>17010000</v>
      </c>
      <c r="AQ1203" t="s">
        <v>7372</v>
      </c>
      <c r="AR1203" t="s">
        <v>1</v>
      </c>
      <c r="AS1203" t="s">
        <v>7373</v>
      </c>
      <c r="AT1203" t="s">
        <v>1</v>
      </c>
      <c r="AU1203" s="2">
        <v>45714</v>
      </c>
    </row>
    <row r="1204" spans="1:47" hidden="1" x14ac:dyDescent="0.2">
      <c r="A1204" t="s">
        <v>0</v>
      </c>
      <c r="B1204" t="s">
        <v>34</v>
      </c>
      <c r="C1204" s="2">
        <v>45658</v>
      </c>
      <c r="D1204" s="2">
        <v>45777</v>
      </c>
      <c r="E1204" t="s">
        <v>2</v>
      </c>
      <c r="F1204" s="2">
        <v>45714</v>
      </c>
      <c r="G1204" t="s">
        <v>681</v>
      </c>
      <c r="H1204" t="s">
        <v>682</v>
      </c>
      <c r="I1204" t="s">
        <v>7374</v>
      </c>
      <c r="J1204" s="2">
        <v>45714</v>
      </c>
      <c r="K1204" s="2">
        <v>46022</v>
      </c>
      <c r="L1204" t="s">
        <v>2252</v>
      </c>
      <c r="M1204" t="s">
        <v>7</v>
      </c>
      <c r="N1204" t="s">
        <v>8</v>
      </c>
      <c r="O1204" t="s">
        <v>7375</v>
      </c>
      <c r="P1204" t="s">
        <v>7321</v>
      </c>
      <c r="Q1204" t="s">
        <v>7376</v>
      </c>
      <c r="R1204" t="s">
        <v>6465</v>
      </c>
      <c r="S1204" t="s">
        <v>6466</v>
      </c>
      <c r="T1204" t="s">
        <v>6319</v>
      </c>
      <c r="U1204" t="s">
        <v>6320</v>
      </c>
      <c r="V1204" t="s">
        <v>103</v>
      </c>
      <c r="W1204" t="s">
        <v>6405</v>
      </c>
      <c r="X1204" t="s">
        <v>6467</v>
      </c>
      <c r="Y1204" t="s">
        <v>17</v>
      </c>
      <c r="Z1204" t="s">
        <v>6407</v>
      </c>
      <c r="AA1204" t="s">
        <v>103</v>
      </c>
      <c r="AB1204" t="s">
        <v>382</v>
      </c>
      <c r="AC1204" t="s">
        <v>854</v>
      </c>
      <c r="AD1204" t="s">
        <v>39</v>
      </c>
      <c r="AE1204" t="s">
        <v>855</v>
      </c>
      <c r="AF1204" t="s">
        <v>856</v>
      </c>
      <c r="AG1204" t="s">
        <v>7064</v>
      </c>
      <c r="AH1204" t="s">
        <v>7065</v>
      </c>
      <c r="AI1204" t="s">
        <v>27</v>
      </c>
      <c r="AJ1204" t="s">
        <v>28</v>
      </c>
      <c r="AK1204" s="3">
        <v>34650000</v>
      </c>
      <c r="AL1204" s="3">
        <v>0</v>
      </c>
      <c r="AM1204" s="3">
        <v>0</v>
      </c>
      <c r="AN1204" s="3">
        <v>34650000</v>
      </c>
      <c r="AO1204" s="3">
        <v>6545000</v>
      </c>
      <c r="AP1204" s="3">
        <v>28105000</v>
      </c>
      <c r="AQ1204" t="s">
        <v>7377</v>
      </c>
      <c r="AR1204" t="s">
        <v>1</v>
      </c>
      <c r="AS1204" t="s">
        <v>7378</v>
      </c>
      <c r="AT1204" t="s">
        <v>1</v>
      </c>
      <c r="AU1204" s="2">
        <v>45714</v>
      </c>
    </row>
    <row r="1205" spans="1:47" hidden="1" x14ac:dyDescent="0.2">
      <c r="A1205" t="s">
        <v>0</v>
      </c>
      <c r="B1205" t="s">
        <v>34</v>
      </c>
      <c r="C1205" s="2">
        <v>45658</v>
      </c>
      <c r="D1205" s="2">
        <v>45777</v>
      </c>
      <c r="E1205" t="s">
        <v>2</v>
      </c>
      <c r="F1205" s="2">
        <v>45714</v>
      </c>
      <c r="G1205" t="s">
        <v>681</v>
      </c>
      <c r="H1205" t="s">
        <v>682</v>
      </c>
      <c r="I1205" t="s">
        <v>7379</v>
      </c>
      <c r="J1205" s="2">
        <v>45714</v>
      </c>
      <c r="K1205" s="2">
        <v>46022</v>
      </c>
      <c r="L1205" t="s">
        <v>2252</v>
      </c>
      <c r="M1205" t="s">
        <v>7</v>
      </c>
      <c r="N1205" t="s">
        <v>8</v>
      </c>
      <c r="O1205" t="s">
        <v>7309</v>
      </c>
      <c r="P1205" t="s">
        <v>7380</v>
      </c>
      <c r="Q1205" t="s">
        <v>7381</v>
      </c>
      <c r="R1205" t="s">
        <v>6611</v>
      </c>
      <c r="S1205" t="s">
        <v>6612</v>
      </c>
      <c r="T1205" t="s">
        <v>6319</v>
      </c>
      <c r="U1205" t="s">
        <v>6320</v>
      </c>
      <c r="V1205" t="s">
        <v>103</v>
      </c>
      <c r="W1205" t="s">
        <v>6405</v>
      </c>
      <c r="X1205" t="s">
        <v>6613</v>
      </c>
      <c r="Y1205" t="s">
        <v>17</v>
      </c>
      <c r="Z1205" t="s">
        <v>6407</v>
      </c>
      <c r="AA1205" t="s">
        <v>103</v>
      </c>
      <c r="AB1205" t="s">
        <v>382</v>
      </c>
      <c r="AC1205" t="s">
        <v>3402</v>
      </c>
      <c r="AD1205" t="s">
        <v>39</v>
      </c>
      <c r="AE1205" t="s">
        <v>3403</v>
      </c>
      <c r="AF1205" t="s">
        <v>3404</v>
      </c>
      <c r="AG1205" t="s">
        <v>7064</v>
      </c>
      <c r="AH1205" t="s">
        <v>7065</v>
      </c>
      <c r="AI1205" t="s">
        <v>27</v>
      </c>
      <c r="AJ1205" t="s">
        <v>28</v>
      </c>
      <c r="AK1205" s="3">
        <v>40950000</v>
      </c>
      <c r="AL1205" s="3">
        <v>0</v>
      </c>
      <c r="AM1205" s="3">
        <v>0</v>
      </c>
      <c r="AN1205" s="3">
        <v>40950000</v>
      </c>
      <c r="AO1205" s="3">
        <v>6370000</v>
      </c>
      <c r="AP1205" s="3">
        <v>34580000</v>
      </c>
      <c r="AQ1205" t="s">
        <v>7382</v>
      </c>
      <c r="AR1205" t="s">
        <v>1</v>
      </c>
      <c r="AS1205" t="s">
        <v>7383</v>
      </c>
      <c r="AT1205" t="s">
        <v>1</v>
      </c>
      <c r="AU1205" s="2">
        <v>45714</v>
      </c>
    </row>
    <row r="1206" spans="1:47" hidden="1" x14ac:dyDescent="0.2">
      <c r="A1206" t="s">
        <v>0</v>
      </c>
      <c r="B1206" t="s">
        <v>34</v>
      </c>
      <c r="C1206" s="2">
        <v>45658</v>
      </c>
      <c r="D1206" s="2">
        <v>45777</v>
      </c>
      <c r="E1206" t="s">
        <v>2</v>
      </c>
      <c r="F1206" s="2">
        <v>45714</v>
      </c>
      <c r="G1206" t="s">
        <v>681</v>
      </c>
      <c r="H1206" t="s">
        <v>682</v>
      </c>
      <c r="I1206" t="s">
        <v>7384</v>
      </c>
      <c r="J1206" s="2">
        <v>45714</v>
      </c>
      <c r="K1206" s="2">
        <v>46022</v>
      </c>
      <c r="L1206" t="s">
        <v>2252</v>
      </c>
      <c r="M1206" t="s">
        <v>7</v>
      </c>
      <c r="N1206" t="s">
        <v>8</v>
      </c>
      <c r="O1206" t="s">
        <v>7370</v>
      </c>
      <c r="P1206" t="s">
        <v>7385</v>
      </c>
      <c r="Q1206" t="s">
        <v>7386</v>
      </c>
      <c r="R1206" t="s">
        <v>6626</v>
      </c>
      <c r="S1206" t="s">
        <v>6627</v>
      </c>
      <c r="T1206" t="s">
        <v>6319</v>
      </c>
      <c r="U1206" t="s">
        <v>6320</v>
      </c>
      <c r="V1206" t="s">
        <v>103</v>
      </c>
      <c r="W1206" t="s">
        <v>6405</v>
      </c>
      <c r="X1206" t="s">
        <v>6628</v>
      </c>
      <c r="Y1206" t="s">
        <v>17</v>
      </c>
      <c r="Z1206" t="s">
        <v>6407</v>
      </c>
      <c r="AA1206" t="s">
        <v>103</v>
      </c>
      <c r="AB1206" t="s">
        <v>382</v>
      </c>
      <c r="AC1206" t="s">
        <v>2546</v>
      </c>
      <c r="AD1206" t="s">
        <v>39</v>
      </c>
      <c r="AE1206" t="s">
        <v>2547</v>
      </c>
      <c r="AF1206" t="s">
        <v>2548</v>
      </c>
      <c r="AG1206" t="s">
        <v>7064</v>
      </c>
      <c r="AH1206" t="s">
        <v>7065</v>
      </c>
      <c r="AI1206" t="s">
        <v>27</v>
      </c>
      <c r="AJ1206" t="s">
        <v>28</v>
      </c>
      <c r="AK1206" s="3">
        <v>37800000</v>
      </c>
      <c r="AL1206" s="3">
        <v>0</v>
      </c>
      <c r="AM1206" s="3">
        <v>0</v>
      </c>
      <c r="AN1206" s="3">
        <v>37800000</v>
      </c>
      <c r="AO1206" s="3">
        <v>5880000</v>
      </c>
      <c r="AP1206" s="3">
        <v>31920000</v>
      </c>
      <c r="AQ1206" t="s">
        <v>7387</v>
      </c>
      <c r="AR1206" t="s">
        <v>1</v>
      </c>
      <c r="AS1206" t="s">
        <v>7388</v>
      </c>
      <c r="AT1206" t="s">
        <v>1</v>
      </c>
      <c r="AU1206" s="2">
        <v>45714</v>
      </c>
    </row>
    <row r="1207" spans="1:47" hidden="1" x14ac:dyDescent="0.2">
      <c r="A1207" t="s">
        <v>0</v>
      </c>
      <c r="B1207" t="s">
        <v>34</v>
      </c>
      <c r="C1207" s="2">
        <v>45658</v>
      </c>
      <c r="D1207" s="2">
        <v>45777</v>
      </c>
      <c r="E1207" t="s">
        <v>2</v>
      </c>
      <c r="F1207" s="2">
        <v>45714</v>
      </c>
      <c r="G1207" t="s">
        <v>691</v>
      </c>
      <c r="H1207" t="s">
        <v>692</v>
      </c>
      <c r="I1207" t="s">
        <v>7389</v>
      </c>
      <c r="J1207" s="2">
        <v>45714</v>
      </c>
      <c r="K1207" s="2">
        <v>46022</v>
      </c>
      <c r="L1207" t="s">
        <v>2252</v>
      </c>
      <c r="M1207" t="s">
        <v>7</v>
      </c>
      <c r="N1207" t="s">
        <v>8</v>
      </c>
      <c r="O1207" t="s">
        <v>7369</v>
      </c>
      <c r="P1207" t="s">
        <v>7390</v>
      </c>
      <c r="Q1207" t="s">
        <v>7391</v>
      </c>
      <c r="R1207" t="s">
        <v>6611</v>
      </c>
      <c r="S1207" t="s">
        <v>6612</v>
      </c>
      <c r="T1207" t="s">
        <v>6319</v>
      </c>
      <c r="U1207" t="s">
        <v>6320</v>
      </c>
      <c r="V1207" t="s">
        <v>103</v>
      </c>
      <c r="W1207" t="s">
        <v>6405</v>
      </c>
      <c r="X1207" t="s">
        <v>6613</v>
      </c>
      <c r="Y1207" t="s">
        <v>17</v>
      </c>
      <c r="Z1207" t="s">
        <v>6407</v>
      </c>
      <c r="AA1207" t="s">
        <v>103</v>
      </c>
      <c r="AB1207" t="s">
        <v>382</v>
      </c>
      <c r="AC1207" t="s">
        <v>3883</v>
      </c>
      <c r="AD1207" t="s">
        <v>39</v>
      </c>
      <c r="AE1207" t="s">
        <v>3884</v>
      </c>
      <c r="AF1207" t="s">
        <v>3885</v>
      </c>
      <c r="AG1207" t="s">
        <v>7064</v>
      </c>
      <c r="AH1207" t="s">
        <v>7065</v>
      </c>
      <c r="AI1207" t="s">
        <v>27</v>
      </c>
      <c r="AJ1207" t="s">
        <v>28</v>
      </c>
      <c r="AK1207" s="3">
        <v>17010000</v>
      </c>
      <c r="AL1207" s="3">
        <v>0</v>
      </c>
      <c r="AM1207" s="3">
        <v>0</v>
      </c>
      <c r="AN1207" s="3">
        <v>17010000</v>
      </c>
      <c r="AO1207" s="3">
        <v>0</v>
      </c>
      <c r="AP1207" s="3">
        <v>17010000</v>
      </c>
      <c r="AQ1207" t="s">
        <v>7392</v>
      </c>
      <c r="AR1207" t="s">
        <v>1</v>
      </c>
      <c r="AS1207" t="s">
        <v>7373</v>
      </c>
      <c r="AT1207" t="s">
        <v>1</v>
      </c>
      <c r="AU1207" s="2">
        <v>45714</v>
      </c>
    </row>
    <row r="1208" spans="1:47" hidden="1" x14ac:dyDescent="0.2">
      <c r="A1208" t="s">
        <v>0</v>
      </c>
      <c r="B1208" t="s">
        <v>34</v>
      </c>
      <c r="C1208" s="2">
        <v>45658</v>
      </c>
      <c r="D1208" s="2">
        <v>45777</v>
      </c>
      <c r="E1208" t="s">
        <v>2</v>
      </c>
      <c r="F1208" s="2">
        <v>45714</v>
      </c>
      <c r="G1208" t="s">
        <v>691</v>
      </c>
      <c r="H1208" t="s">
        <v>692</v>
      </c>
      <c r="I1208" t="s">
        <v>7393</v>
      </c>
      <c r="J1208" s="2">
        <v>45714</v>
      </c>
      <c r="K1208" s="2">
        <v>46022</v>
      </c>
      <c r="L1208" t="s">
        <v>2252</v>
      </c>
      <c r="M1208" t="s">
        <v>7</v>
      </c>
      <c r="N1208" t="s">
        <v>8</v>
      </c>
      <c r="O1208" t="s">
        <v>6848</v>
      </c>
      <c r="P1208" t="s">
        <v>7394</v>
      </c>
      <c r="Q1208" t="s">
        <v>7395</v>
      </c>
      <c r="R1208" t="s">
        <v>6731</v>
      </c>
      <c r="S1208" t="s">
        <v>6732</v>
      </c>
      <c r="T1208" t="s">
        <v>6319</v>
      </c>
      <c r="U1208" t="s">
        <v>6320</v>
      </c>
      <c r="V1208" t="s">
        <v>103</v>
      </c>
      <c r="W1208" t="s">
        <v>6405</v>
      </c>
      <c r="X1208" t="s">
        <v>6733</v>
      </c>
      <c r="Y1208" t="s">
        <v>17</v>
      </c>
      <c r="Z1208" t="s">
        <v>6407</v>
      </c>
      <c r="AA1208" t="s">
        <v>103</v>
      </c>
      <c r="AB1208" t="s">
        <v>382</v>
      </c>
      <c r="AC1208" t="s">
        <v>507</v>
      </c>
      <c r="AD1208" t="s">
        <v>39</v>
      </c>
      <c r="AE1208" t="s">
        <v>508</v>
      </c>
      <c r="AF1208" t="s">
        <v>509</v>
      </c>
      <c r="AG1208" t="s">
        <v>7064</v>
      </c>
      <c r="AH1208" t="s">
        <v>7065</v>
      </c>
      <c r="AI1208" t="s">
        <v>27</v>
      </c>
      <c r="AJ1208" t="s">
        <v>28</v>
      </c>
      <c r="AK1208" s="3">
        <v>30240000</v>
      </c>
      <c r="AL1208" s="3">
        <v>0</v>
      </c>
      <c r="AM1208" s="3">
        <v>0</v>
      </c>
      <c r="AN1208" s="3">
        <v>30240000</v>
      </c>
      <c r="AO1208" s="3">
        <v>0</v>
      </c>
      <c r="AP1208" s="3">
        <v>30240000</v>
      </c>
      <c r="AQ1208" t="s">
        <v>7396</v>
      </c>
      <c r="AR1208" t="s">
        <v>1</v>
      </c>
      <c r="AS1208" t="s">
        <v>6998</v>
      </c>
      <c r="AT1208" t="s">
        <v>1</v>
      </c>
      <c r="AU1208" s="2">
        <v>45714</v>
      </c>
    </row>
    <row r="1209" spans="1:47" hidden="1" x14ac:dyDescent="0.2">
      <c r="A1209" t="s">
        <v>0</v>
      </c>
      <c r="B1209" t="s">
        <v>34</v>
      </c>
      <c r="C1209" s="2">
        <v>45658</v>
      </c>
      <c r="D1209" s="2">
        <v>45777</v>
      </c>
      <c r="E1209" t="s">
        <v>2</v>
      </c>
      <c r="F1209" s="2">
        <v>45715</v>
      </c>
      <c r="G1209" t="s">
        <v>691</v>
      </c>
      <c r="H1209" t="s">
        <v>692</v>
      </c>
      <c r="I1209" t="s">
        <v>7397</v>
      </c>
      <c r="J1209" s="2">
        <v>45715</v>
      </c>
      <c r="K1209" s="2">
        <v>46022</v>
      </c>
      <c r="L1209" t="s">
        <v>2244</v>
      </c>
      <c r="M1209" t="s">
        <v>7</v>
      </c>
      <c r="N1209" t="s">
        <v>8</v>
      </c>
      <c r="O1209" t="s">
        <v>6873</v>
      </c>
      <c r="P1209" t="s">
        <v>7398</v>
      </c>
      <c r="Q1209" t="s">
        <v>7399</v>
      </c>
      <c r="R1209" t="s">
        <v>6403</v>
      </c>
      <c r="S1209" t="s">
        <v>6404</v>
      </c>
      <c r="T1209" t="s">
        <v>6319</v>
      </c>
      <c r="U1209" t="s">
        <v>6320</v>
      </c>
      <c r="V1209" t="s">
        <v>103</v>
      </c>
      <c r="W1209" t="s">
        <v>6405</v>
      </c>
      <c r="X1209" t="s">
        <v>6406</v>
      </c>
      <c r="Y1209" t="s">
        <v>17</v>
      </c>
      <c r="Z1209" t="s">
        <v>6407</v>
      </c>
      <c r="AA1209" t="s">
        <v>103</v>
      </c>
      <c r="AB1209" t="s">
        <v>382</v>
      </c>
      <c r="AC1209" t="s">
        <v>1809</v>
      </c>
      <c r="AD1209" t="s">
        <v>39</v>
      </c>
      <c r="AE1209" t="s">
        <v>1810</v>
      </c>
      <c r="AF1209" t="s">
        <v>1811</v>
      </c>
      <c r="AG1209" t="s">
        <v>7064</v>
      </c>
      <c r="AH1209" t="s">
        <v>7065</v>
      </c>
      <c r="AI1209" t="s">
        <v>27</v>
      </c>
      <c r="AJ1209" t="s">
        <v>28</v>
      </c>
      <c r="AK1209" s="3">
        <v>21780000</v>
      </c>
      <c r="AL1209" s="3">
        <v>0</v>
      </c>
      <c r="AM1209" s="3">
        <v>0</v>
      </c>
      <c r="AN1209" s="3">
        <v>21780000</v>
      </c>
      <c r="AO1209" s="3">
        <v>3388000</v>
      </c>
      <c r="AP1209" s="3">
        <v>18392000</v>
      </c>
      <c r="AQ1209" t="s">
        <v>7400</v>
      </c>
      <c r="AR1209" t="s">
        <v>1</v>
      </c>
      <c r="AS1209" t="s">
        <v>7204</v>
      </c>
      <c r="AT1209" t="s">
        <v>1</v>
      </c>
      <c r="AU1209" s="2">
        <v>45715</v>
      </c>
    </row>
    <row r="1210" spans="1:47" hidden="1" x14ac:dyDescent="0.2">
      <c r="A1210" t="s">
        <v>0</v>
      </c>
      <c r="B1210" t="s">
        <v>34</v>
      </c>
      <c r="C1210" s="2">
        <v>45658</v>
      </c>
      <c r="D1210" s="2">
        <v>45777</v>
      </c>
      <c r="E1210" t="s">
        <v>2</v>
      </c>
      <c r="F1210" s="2">
        <v>45715</v>
      </c>
      <c r="G1210" t="s">
        <v>681</v>
      </c>
      <c r="H1210" t="s">
        <v>682</v>
      </c>
      <c r="I1210" t="s">
        <v>7401</v>
      </c>
      <c r="J1210" s="2">
        <v>45715</v>
      </c>
      <c r="K1210" s="2">
        <v>46022</v>
      </c>
      <c r="L1210" t="s">
        <v>2244</v>
      </c>
      <c r="M1210" t="s">
        <v>7</v>
      </c>
      <c r="N1210" t="s">
        <v>8</v>
      </c>
      <c r="O1210" t="s">
        <v>6902</v>
      </c>
      <c r="P1210" t="s">
        <v>7402</v>
      </c>
      <c r="Q1210" t="s">
        <v>7403</v>
      </c>
      <c r="R1210" t="s">
        <v>6403</v>
      </c>
      <c r="S1210" t="s">
        <v>6404</v>
      </c>
      <c r="T1210" t="s">
        <v>6319</v>
      </c>
      <c r="U1210" t="s">
        <v>6320</v>
      </c>
      <c r="V1210" t="s">
        <v>103</v>
      </c>
      <c r="W1210" t="s">
        <v>6405</v>
      </c>
      <c r="X1210" t="s">
        <v>6406</v>
      </c>
      <c r="Y1210" t="s">
        <v>17</v>
      </c>
      <c r="Z1210" t="s">
        <v>6407</v>
      </c>
      <c r="AA1210" t="s">
        <v>103</v>
      </c>
      <c r="AB1210" t="s">
        <v>382</v>
      </c>
      <c r="AC1210" t="s">
        <v>2246</v>
      </c>
      <c r="AD1210" t="s">
        <v>39</v>
      </c>
      <c r="AE1210" t="s">
        <v>2247</v>
      </c>
      <c r="AF1210" t="s">
        <v>2248</v>
      </c>
      <c r="AG1210" t="s">
        <v>7064</v>
      </c>
      <c r="AH1210" t="s">
        <v>7065</v>
      </c>
      <c r="AI1210" t="s">
        <v>27</v>
      </c>
      <c r="AJ1210" t="s">
        <v>28</v>
      </c>
      <c r="AK1210" s="3">
        <v>42000000</v>
      </c>
      <c r="AL1210" s="3">
        <v>0</v>
      </c>
      <c r="AM1210" s="3">
        <v>0</v>
      </c>
      <c r="AN1210" s="3">
        <v>42000000</v>
      </c>
      <c r="AO1210" s="3">
        <v>6533333</v>
      </c>
      <c r="AP1210" s="3">
        <v>35466667</v>
      </c>
      <c r="AQ1210" t="s">
        <v>7404</v>
      </c>
      <c r="AR1210" t="s">
        <v>1</v>
      </c>
      <c r="AS1210" t="s">
        <v>6906</v>
      </c>
      <c r="AT1210" t="s">
        <v>1</v>
      </c>
      <c r="AU1210" s="2">
        <v>45715</v>
      </c>
    </row>
    <row r="1211" spans="1:47" hidden="1" x14ac:dyDescent="0.2">
      <c r="A1211" t="s">
        <v>0</v>
      </c>
      <c r="B1211" t="s">
        <v>34</v>
      </c>
      <c r="C1211" s="2">
        <v>45658</v>
      </c>
      <c r="D1211" s="2">
        <v>45777</v>
      </c>
      <c r="E1211" t="s">
        <v>2</v>
      </c>
      <c r="F1211" s="2">
        <v>45715</v>
      </c>
      <c r="G1211" t="s">
        <v>681</v>
      </c>
      <c r="H1211" t="s">
        <v>682</v>
      </c>
      <c r="I1211" t="s">
        <v>7405</v>
      </c>
      <c r="J1211" s="2">
        <v>45715</v>
      </c>
      <c r="K1211" s="2">
        <v>46022</v>
      </c>
      <c r="L1211" t="s">
        <v>2244</v>
      </c>
      <c r="M1211" t="s">
        <v>7</v>
      </c>
      <c r="N1211" t="s">
        <v>8</v>
      </c>
      <c r="O1211" t="s">
        <v>7365</v>
      </c>
      <c r="P1211" t="s">
        <v>7406</v>
      </c>
      <c r="Q1211" t="s">
        <v>7407</v>
      </c>
      <c r="R1211" t="s">
        <v>6823</v>
      </c>
      <c r="S1211" t="s">
        <v>6824</v>
      </c>
      <c r="T1211" t="s">
        <v>6319</v>
      </c>
      <c r="U1211" t="s">
        <v>6320</v>
      </c>
      <c r="V1211" t="s">
        <v>103</v>
      </c>
      <c r="W1211" t="s">
        <v>6405</v>
      </c>
      <c r="X1211" t="s">
        <v>6825</v>
      </c>
      <c r="Y1211" t="s">
        <v>17</v>
      </c>
      <c r="Z1211" t="s">
        <v>6407</v>
      </c>
      <c r="AA1211" t="s">
        <v>103</v>
      </c>
      <c r="AB1211" t="s">
        <v>382</v>
      </c>
      <c r="AC1211" t="s">
        <v>1275</v>
      </c>
      <c r="AD1211" t="s">
        <v>39</v>
      </c>
      <c r="AE1211" t="s">
        <v>1276</v>
      </c>
      <c r="AF1211" t="s">
        <v>1277</v>
      </c>
      <c r="AG1211" t="s">
        <v>7064</v>
      </c>
      <c r="AH1211" t="s">
        <v>7065</v>
      </c>
      <c r="AI1211" t="s">
        <v>27</v>
      </c>
      <c r="AJ1211" t="s">
        <v>28</v>
      </c>
      <c r="AK1211" s="3">
        <v>39000000</v>
      </c>
      <c r="AL1211" s="3">
        <v>0</v>
      </c>
      <c r="AM1211" s="3">
        <v>0</v>
      </c>
      <c r="AN1211" s="3">
        <v>39000000</v>
      </c>
      <c r="AO1211" s="3">
        <v>6066667</v>
      </c>
      <c r="AP1211" s="3">
        <v>32933333</v>
      </c>
      <c r="AQ1211" t="s">
        <v>7408</v>
      </c>
      <c r="AR1211" t="s">
        <v>1</v>
      </c>
      <c r="AS1211" t="s">
        <v>7409</v>
      </c>
      <c r="AT1211" t="s">
        <v>1</v>
      </c>
      <c r="AU1211" s="2">
        <v>45715</v>
      </c>
    </row>
    <row r="1212" spans="1:47" hidden="1" x14ac:dyDescent="0.2">
      <c r="A1212" t="s">
        <v>0</v>
      </c>
      <c r="B1212" t="s">
        <v>34</v>
      </c>
      <c r="C1212" s="2">
        <v>45658</v>
      </c>
      <c r="D1212" s="2">
        <v>45777</v>
      </c>
      <c r="E1212" t="s">
        <v>2</v>
      </c>
      <c r="F1212" s="2">
        <v>45715</v>
      </c>
      <c r="G1212" t="s">
        <v>681</v>
      </c>
      <c r="H1212" t="s">
        <v>682</v>
      </c>
      <c r="I1212" t="s">
        <v>7410</v>
      </c>
      <c r="J1212" s="2">
        <v>45715</v>
      </c>
      <c r="K1212" s="2">
        <v>46022</v>
      </c>
      <c r="L1212" t="s">
        <v>2244</v>
      </c>
      <c r="M1212" t="s">
        <v>7</v>
      </c>
      <c r="N1212" t="s">
        <v>8</v>
      </c>
      <c r="O1212" t="s">
        <v>7206</v>
      </c>
      <c r="P1212" t="s">
        <v>7356</v>
      </c>
      <c r="Q1212" t="s">
        <v>7411</v>
      </c>
      <c r="R1212" t="s">
        <v>6403</v>
      </c>
      <c r="S1212" t="s">
        <v>6404</v>
      </c>
      <c r="T1212" t="s">
        <v>6319</v>
      </c>
      <c r="U1212" t="s">
        <v>6320</v>
      </c>
      <c r="V1212" t="s">
        <v>103</v>
      </c>
      <c r="W1212" t="s">
        <v>6405</v>
      </c>
      <c r="X1212" t="s">
        <v>6406</v>
      </c>
      <c r="Y1212" t="s">
        <v>17</v>
      </c>
      <c r="Z1212" t="s">
        <v>6407</v>
      </c>
      <c r="AA1212" t="s">
        <v>103</v>
      </c>
      <c r="AB1212" t="s">
        <v>382</v>
      </c>
      <c r="AC1212" t="s">
        <v>3365</v>
      </c>
      <c r="AD1212" t="s">
        <v>39</v>
      </c>
      <c r="AE1212" t="s">
        <v>3366</v>
      </c>
      <c r="AF1212" t="s">
        <v>3367</v>
      </c>
      <c r="AG1212" t="s">
        <v>7064</v>
      </c>
      <c r="AH1212" t="s">
        <v>7065</v>
      </c>
      <c r="AI1212" t="s">
        <v>27</v>
      </c>
      <c r="AJ1212" t="s">
        <v>28</v>
      </c>
      <c r="AK1212" s="3">
        <v>54000000</v>
      </c>
      <c r="AL1212" s="3">
        <v>0</v>
      </c>
      <c r="AM1212" s="3">
        <v>0</v>
      </c>
      <c r="AN1212" s="3">
        <v>54000000</v>
      </c>
      <c r="AO1212" s="3">
        <v>8400000</v>
      </c>
      <c r="AP1212" s="3">
        <v>45600000</v>
      </c>
      <c r="AQ1212" t="s">
        <v>7412</v>
      </c>
      <c r="AR1212" t="s">
        <v>1</v>
      </c>
      <c r="AS1212" t="s">
        <v>7413</v>
      </c>
      <c r="AT1212" t="s">
        <v>1</v>
      </c>
      <c r="AU1212" s="2">
        <v>45715</v>
      </c>
    </row>
    <row r="1213" spans="1:47" hidden="1" x14ac:dyDescent="0.2">
      <c r="A1213" t="s">
        <v>0</v>
      </c>
      <c r="B1213" t="s">
        <v>34</v>
      </c>
      <c r="C1213" s="2">
        <v>45658</v>
      </c>
      <c r="D1213" s="2">
        <v>45777</v>
      </c>
      <c r="E1213" t="s">
        <v>2</v>
      </c>
      <c r="F1213" s="2">
        <v>45715</v>
      </c>
      <c r="G1213" t="s">
        <v>691</v>
      </c>
      <c r="H1213" t="s">
        <v>692</v>
      </c>
      <c r="I1213" t="s">
        <v>7414</v>
      </c>
      <c r="J1213" s="2">
        <v>45715</v>
      </c>
      <c r="K1213" s="2">
        <v>46022</v>
      </c>
      <c r="L1213" t="s">
        <v>2244</v>
      </c>
      <c r="M1213" t="s">
        <v>7</v>
      </c>
      <c r="N1213" t="s">
        <v>8</v>
      </c>
      <c r="O1213" t="s">
        <v>6882</v>
      </c>
      <c r="P1213" t="s">
        <v>7415</v>
      </c>
      <c r="Q1213" t="s">
        <v>7416</v>
      </c>
      <c r="R1213" t="s">
        <v>6403</v>
      </c>
      <c r="S1213" t="s">
        <v>6404</v>
      </c>
      <c r="T1213" t="s">
        <v>6319</v>
      </c>
      <c r="U1213" t="s">
        <v>6320</v>
      </c>
      <c r="V1213" t="s">
        <v>103</v>
      </c>
      <c r="W1213" t="s">
        <v>6405</v>
      </c>
      <c r="X1213" t="s">
        <v>6406</v>
      </c>
      <c r="Y1213" t="s">
        <v>17</v>
      </c>
      <c r="Z1213" t="s">
        <v>6407</v>
      </c>
      <c r="AA1213" t="s">
        <v>103</v>
      </c>
      <c r="AB1213" t="s">
        <v>382</v>
      </c>
      <c r="AC1213" t="s">
        <v>2380</v>
      </c>
      <c r="AD1213" t="s">
        <v>39</v>
      </c>
      <c r="AE1213" t="s">
        <v>2381</v>
      </c>
      <c r="AF1213" t="s">
        <v>2382</v>
      </c>
      <c r="AG1213" t="s">
        <v>7064</v>
      </c>
      <c r="AH1213" t="s">
        <v>7065</v>
      </c>
      <c r="AI1213" t="s">
        <v>27</v>
      </c>
      <c r="AJ1213" t="s">
        <v>28</v>
      </c>
      <c r="AK1213" s="3">
        <v>17640000</v>
      </c>
      <c r="AL1213" s="3">
        <v>0</v>
      </c>
      <c r="AM1213" s="3">
        <v>0</v>
      </c>
      <c r="AN1213" s="3">
        <v>17640000</v>
      </c>
      <c r="AO1213" s="3">
        <v>2646000</v>
      </c>
      <c r="AP1213" s="3">
        <v>14994000</v>
      </c>
      <c r="AQ1213" t="s">
        <v>7417</v>
      </c>
      <c r="AR1213" t="s">
        <v>1</v>
      </c>
      <c r="AS1213" t="s">
        <v>7209</v>
      </c>
      <c r="AT1213" t="s">
        <v>1</v>
      </c>
      <c r="AU1213" s="2">
        <v>45715</v>
      </c>
    </row>
    <row r="1214" spans="1:47" hidden="1" x14ac:dyDescent="0.2">
      <c r="A1214" t="s">
        <v>0</v>
      </c>
      <c r="B1214" t="s">
        <v>34</v>
      </c>
      <c r="C1214" s="2">
        <v>45658</v>
      </c>
      <c r="D1214" s="2">
        <v>45777</v>
      </c>
      <c r="E1214" t="s">
        <v>2</v>
      </c>
      <c r="F1214" s="2">
        <v>45715</v>
      </c>
      <c r="G1214" t="s">
        <v>681</v>
      </c>
      <c r="H1214" t="s">
        <v>682</v>
      </c>
      <c r="I1214" t="s">
        <v>7418</v>
      </c>
      <c r="J1214" s="2">
        <v>45715</v>
      </c>
      <c r="K1214" s="2">
        <v>46022</v>
      </c>
      <c r="L1214" t="s">
        <v>2244</v>
      </c>
      <c r="M1214" t="s">
        <v>7</v>
      </c>
      <c r="N1214" t="s">
        <v>8</v>
      </c>
      <c r="O1214" t="s">
        <v>7255</v>
      </c>
      <c r="P1214" t="s">
        <v>7419</v>
      </c>
      <c r="Q1214" t="s">
        <v>7420</v>
      </c>
      <c r="R1214" t="s">
        <v>6594</v>
      </c>
      <c r="S1214" t="s">
        <v>6595</v>
      </c>
      <c r="T1214" t="s">
        <v>6319</v>
      </c>
      <c r="U1214" t="s">
        <v>6320</v>
      </c>
      <c r="V1214" t="s">
        <v>103</v>
      </c>
      <c r="W1214" t="s">
        <v>6405</v>
      </c>
      <c r="X1214" t="s">
        <v>6596</v>
      </c>
      <c r="Y1214" t="s">
        <v>17</v>
      </c>
      <c r="Z1214" t="s">
        <v>6407</v>
      </c>
      <c r="AA1214" t="s">
        <v>103</v>
      </c>
      <c r="AB1214" t="s">
        <v>382</v>
      </c>
      <c r="AC1214" t="s">
        <v>7421</v>
      </c>
      <c r="AD1214" t="s">
        <v>39</v>
      </c>
      <c r="AE1214" t="s">
        <v>7422</v>
      </c>
      <c r="AF1214" t="s">
        <v>7423</v>
      </c>
      <c r="AG1214" t="s">
        <v>7064</v>
      </c>
      <c r="AH1214" t="s">
        <v>7065</v>
      </c>
      <c r="AI1214" t="s">
        <v>27</v>
      </c>
      <c r="AJ1214" t="s">
        <v>28</v>
      </c>
      <c r="AK1214" s="3">
        <v>42000000</v>
      </c>
      <c r="AL1214" s="3">
        <v>0</v>
      </c>
      <c r="AM1214" s="3">
        <v>0</v>
      </c>
      <c r="AN1214" s="3">
        <v>42000000</v>
      </c>
      <c r="AO1214" s="3">
        <v>6300000</v>
      </c>
      <c r="AP1214" s="3">
        <v>35700000</v>
      </c>
      <c r="AQ1214" t="s">
        <v>7424</v>
      </c>
      <c r="AR1214" t="s">
        <v>1</v>
      </c>
      <c r="AS1214" t="s">
        <v>7425</v>
      </c>
      <c r="AT1214" t="s">
        <v>1</v>
      </c>
      <c r="AU1214" s="2">
        <v>45715</v>
      </c>
    </row>
    <row r="1215" spans="1:47" hidden="1" x14ac:dyDescent="0.2">
      <c r="A1215" t="s">
        <v>0</v>
      </c>
      <c r="B1215" t="s">
        <v>34</v>
      </c>
      <c r="C1215" s="2">
        <v>45658</v>
      </c>
      <c r="D1215" s="2">
        <v>45777</v>
      </c>
      <c r="E1215" t="s">
        <v>2</v>
      </c>
      <c r="F1215" s="2">
        <v>45715</v>
      </c>
      <c r="G1215" t="s">
        <v>681</v>
      </c>
      <c r="H1215" t="s">
        <v>682</v>
      </c>
      <c r="I1215" t="s">
        <v>7426</v>
      </c>
      <c r="J1215" s="2">
        <v>45715</v>
      </c>
      <c r="K1215" s="2">
        <v>46022</v>
      </c>
      <c r="L1215" t="s">
        <v>2244</v>
      </c>
      <c r="M1215" t="s">
        <v>7</v>
      </c>
      <c r="N1215" t="s">
        <v>8</v>
      </c>
      <c r="O1215" t="s">
        <v>7419</v>
      </c>
      <c r="P1215" t="s">
        <v>7427</v>
      </c>
      <c r="Q1215" t="s">
        <v>7428</v>
      </c>
      <c r="R1215" t="s">
        <v>6403</v>
      </c>
      <c r="S1215" t="s">
        <v>6404</v>
      </c>
      <c r="T1215" t="s">
        <v>6319</v>
      </c>
      <c r="U1215" t="s">
        <v>6320</v>
      </c>
      <c r="V1215" t="s">
        <v>103</v>
      </c>
      <c r="W1215" t="s">
        <v>6405</v>
      </c>
      <c r="X1215" t="s">
        <v>6406</v>
      </c>
      <c r="Y1215" t="s">
        <v>17</v>
      </c>
      <c r="Z1215" t="s">
        <v>6407</v>
      </c>
      <c r="AA1215" t="s">
        <v>103</v>
      </c>
      <c r="AB1215" t="s">
        <v>382</v>
      </c>
      <c r="AC1215" t="s">
        <v>2832</v>
      </c>
      <c r="AD1215" t="s">
        <v>39</v>
      </c>
      <c r="AE1215" t="s">
        <v>2833</v>
      </c>
      <c r="AF1215" t="s">
        <v>2834</v>
      </c>
      <c r="AG1215" t="s">
        <v>7064</v>
      </c>
      <c r="AH1215" t="s">
        <v>7065</v>
      </c>
      <c r="AI1215" t="s">
        <v>27</v>
      </c>
      <c r="AJ1215" t="s">
        <v>28</v>
      </c>
      <c r="AK1215" s="3">
        <v>30600000</v>
      </c>
      <c r="AL1215" s="3">
        <v>0</v>
      </c>
      <c r="AM1215" s="3">
        <v>0</v>
      </c>
      <c r="AN1215" s="3">
        <v>30600000</v>
      </c>
      <c r="AO1215" s="3">
        <v>4760000</v>
      </c>
      <c r="AP1215" s="3">
        <v>25840000</v>
      </c>
      <c r="AQ1215" t="s">
        <v>7429</v>
      </c>
      <c r="AR1215" t="s">
        <v>1</v>
      </c>
      <c r="AS1215" t="s">
        <v>7430</v>
      </c>
      <c r="AT1215" t="s">
        <v>1</v>
      </c>
      <c r="AU1215" s="2">
        <v>45715</v>
      </c>
    </row>
    <row r="1216" spans="1:47" hidden="1" x14ac:dyDescent="0.2">
      <c r="A1216" t="s">
        <v>0</v>
      </c>
      <c r="B1216" t="s">
        <v>34</v>
      </c>
      <c r="C1216" s="2">
        <v>45658</v>
      </c>
      <c r="D1216" s="2">
        <v>45777</v>
      </c>
      <c r="E1216" t="s">
        <v>2</v>
      </c>
      <c r="F1216" s="2">
        <v>45715</v>
      </c>
      <c r="G1216" t="s">
        <v>681</v>
      </c>
      <c r="H1216" t="s">
        <v>682</v>
      </c>
      <c r="I1216" t="s">
        <v>7431</v>
      </c>
      <c r="J1216" s="2">
        <v>45715</v>
      </c>
      <c r="K1216" s="2">
        <v>46022</v>
      </c>
      <c r="L1216" t="s">
        <v>2244</v>
      </c>
      <c r="M1216" t="s">
        <v>7</v>
      </c>
      <c r="N1216" t="s">
        <v>8</v>
      </c>
      <c r="O1216" t="s">
        <v>7072</v>
      </c>
      <c r="P1216" t="s">
        <v>7369</v>
      </c>
      <c r="Q1216" t="s">
        <v>7432</v>
      </c>
      <c r="R1216" t="s">
        <v>6684</v>
      </c>
      <c r="S1216" t="s">
        <v>6685</v>
      </c>
      <c r="T1216" t="s">
        <v>6319</v>
      </c>
      <c r="U1216" t="s">
        <v>6320</v>
      </c>
      <c r="V1216" t="s">
        <v>103</v>
      </c>
      <c r="W1216" t="s">
        <v>6405</v>
      </c>
      <c r="X1216" t="s">
        <v>6686</v>
      </c>
      <c r="Y1216" t="s">
        <v>17</v>
      </c>
      <c r="Z1216" t="s">
        <v>6407</v>
      </c>
      <c r="AA1216" t="s">
        <v>103</v>
      </c>
      <c r="AB1216" t="s">
        <v>382</v>
      </c>
      <c r="AC1216" t="s">
        <v>3061</v>
      </c>
      <c r="AD1216" t="s">
        <v>39</v>
      </c>
      <c r="AE1216" t="s">
        <v>3062</v>
      </c>
      <c r="AF1216" t="s">
        <v>3063</v>
      </c>
      <c r="AG1216" t="s">
        <v>7064</v>
      </c>
      <c r="AH1216" t="s">
        <v>7065</v>
      </c>
      <c r="AI1216" t="s">
        <v>27</v>
      </c>
      <c r="AJ1216" t="s">
        <v>28</v>
      </c>
      <c r="AK1216" s="3">
        <v>39060000</v>
      </c>
      <c r="AL1216" s="3">
        <v>0</v>
      </c>
      <c r="AM1216" s="3">
        <v>0</v>
      </c>
      <c r="AN1216" s="3">
        <v>39060000</v>
      </c>
      <c r="AO1216" s="3">
        <v>6076000</v>
      </c>
      <c r="AP1216" s="3">
        <v>32984000</v>
      </c>
      <c r="AQ1216" t="s">
        <v>7433</v>
      </c>
      <c r="AR1216" t="s">
        <v>1</v>
      </c>
      <c r="AS1216" t="s">
        <v>7434</v>
      </c>
      <c r="AT1216" t="s">
        <v>1</v>
      </c>
      <c r="AU1216" s="2">
        <v>45715</v>
      </c>
    </row>
    <row r="1217" spans="1:47" hidden="1" x14ac:dyDescent="0.2">
      <c r="A1217" t="s">
        <v>0</v>
      </c>
      <c r="B1217" t="s">
        <v>34</v>
      </c>
      <c r="C1217" s="2">
        <v>45658</v>
      </c>
      <c r="D1217" s="2">
        <v>45777</v>
      </c>
      <c r="E1217" t="s">
        <v>2</v>
      </c>
      <c r="F1217" s="2">
        <v>45715</v>
      </c>
      <c r="G1217" t="s">
        <v>691</v>
      </c>
      <c r="H1217" t="s">
        <v>692</v>
      </c>
      <c r="I1217" t="s">
        <v>7435</v>
      </c>
      <c r="J1217" s="2">
        <v>45715</v>
      </c>
      <c r="K1217" s="2">
        <v>46022</v>
      </c>
      <c r="L1217" t="s">
        <v>2244</v>
      </c>
      <c r="M1217" t="s">
        <v>7</v>
      </c>
      <c r="N1217" t="s">
        <v>8</v>
      </c>
      <c r="O1217" t="s">
        <v>7436</v>
      </c>
      <c r="P1217" t="s">
        <v>7437</v>
      </c>
      <c r="Q1217" t="s">
        <v>7438</v>
      </c>
      <c r="R1217" t="s">
        <v>6403</v>
      </c>
      <c r="S1217" t="s">
        <v>6404</v>
      </c>
      <c r="T1217" t="s">
        <v>6319</v>
      </c>
      <c r="U1217" t="s">
        <v>6320</v>
      </c>
      <c r="V1217" t="s">
        <v>103</v>
      </c>
      <c r="W1217" t="s">
        <v>6405</v>
      </c>
      <c r="X1217" t="s">
        <v>6406</v>
      </c>
      <c r="Y1217" t="s">
        <v>17</v>
      </c>
      <c r="Z1217" t="s">
        <v>6407</v>
      </c>
      <c r="AA1217" t="s">
        <v>103</v>
      </c>
      <c r="AB1217" t="s">
        <v>382</v>
      </c>
      <c r="AC1217" t="s">
        <v>1916</v>
      </c>
      <c r="AD1217" t="s">
        <v>39</v>
      </c>
      <c r="AE1217" t="s">
        <v>1917</v>
      </c>
      <c r="AF1217" t="s">
        <v>1918</v>
      </c>
      <c r="AG1217" t="s">
        <v>7064</v>
      </c>
      <c r="AH1217" t="s">
        <v>7065</v>
      </c>
      <c r="AI1217" t="s">
        <v>27</v>
      </c>
      <c r="AJ1217" t="s">
        <v>28</v>
      </c>
      <c r="AK1217" s="3">
        <v>23520000</v>
      </c>
      <c r="AL1217" s="3">
        <v>0</v>
      </c>
      <c r="AM1217" s="3">
        <v>0</v>
      </c>
      <c r="AN1217" s="3">
        <v>23520000</v>
      </c>
      <c r="AO1217" s="3">
        <v>2646000</v>
      </c>
      <c r="AP1217" s="3">
        <v>20874000</v>
      </c>
      <c r="AQ1217" t="s">
        <v>7439</v>
      </c>
      <c r="AR1217" t="s">
        <v>1</v>
      </c>
      <c r="AS1217" t="s">
        <v>7440</v>
      </c>
      <c r="AT1217" t="s">
        <v>1</v>
      </c>
      <c r="AU1217" s="2">
        <v>45715</v>
      </c>
    </row>
    <row r="1218" spans="1:47" hidden="1" x14ac:dyDescent="0.2">
      <c r="A1218" t="s">
        <v>0</v>
      </c>
      <c r="B1218" t="s">
        <v>34</v>
      </c>
      <c r="C1218" s="2">
        <v>45658</v>
      </c>
      <c r="D1218" s="2">
        <v>45777</v>
      </c>
      <c r="E1218" t="s">
        <v>2</v>
      </c>
      <c r="F1218" s="2">
        <v>45715</v>
      </c>
      <c r="G1218" t="s">
        <v>681</v>
      </c>
      <c r="H1218" t="s">
        <v>682</v>
      </c>
      <c r="I1218" t="s">
        <v>7441</v>
      </c>
      <c r="J1218" s="2">
        <v>45715</v>
      </c>
      <c r="K1218" s="2">
        <v>46022</v>
      </c>
      <c r="L1218" t="s">
        <v>2244</v>
      </c>
      <c r="M1218" t="s">
        <v>7</v>
      </c>
      <c r="N1218" t="s">
        <v>8</v>
      </c>
      <c r="O1218" t="s">
        <v>6388</v>
      </c>
      <c r="P1218" t="s">
        <v>7442</v>
      </c>
      <c r="Q1218" t="s">
        <v>7443</v>
      </c>
      <c r="R1218" t="s">
        <v>6434</v>
      </c>
      <c r="S1218" t="s">
        <v>6435</v>
      </c>
      <c r="T1218" t="s">
        <v>6319</v>
      </c>
      <c r="U1218" t="s">
        <v>6320</v>
      </c>
      <c r="V1218" t="s">
        <v>103</v>
      </c>
      <c r="W1218" t="s">
        <v>6405</v>
      </c>
      <c r="X1218" t="s">
        <v>6436</v>
      </c>
      <c r="Y1218" t="s">
        <v>17</v>
      </c>
      <c r="Z1218" t="s">
        <v>6407</v>
      </c>
      <c r="AA1218" t="s">
        <v>103</v>
      </c>
      <c r="AB1218" t="s">
        <v>382</v>
      </c>
      <c r="AC1218" t="s">
        <v>7444</v>
      </c>
      <c r="AD1218" t="s">
        <v>39</v>
      </c>
      <c r="AE1218" t="s">
        <v>7445</v>
      </c>
      <c r="AF1218" t="s">
        <v>7446</v>
      </c>
      <c r="AG1218" t="s">
        <v>7064</v>
      </c>
      <c r="AH1218" t="s">
        <v>7065</v>
      </c>
      <c r="AI1218" t="s">
        <v>27</v>
      </c>
      <c r="AJ1218" t="s">
        <v>28</v>
      </c>
      <c r="AK1218" s="3">
        <v>45600000</v>
      </c>
      <c r="AL1218" s="3">
        <v>0</v>
      </c>
      <c r="AM1218" s="3">
        <v>0</v>
      </c>
      <c r="AN1218" s="3">
        <v>45600000</v>
      </c>
      <c r="AO1218" s="3">
        <v>6840000</v>
      </c>
      <c r="AP1218" s="3">
        <v>38760000</v>
      </c>
      <c r="AQ1218" t="s">
        <v>7447</v>
      </c>
      <c r="AR1218" t="s">
        <v>1</v>
      </c>
      <c r="AS1218" t="s">
        <v>7448</v>
      </c>
      <c r="AT1218" t="s">
        <v>1</v>
      </c>
      <c r="AU1218" s="2">
        <v>45715</v>
      </c>
    </row>
    <row r="1219" spans="1:47" hidden="1" x14ac:dyDescent="0.2">
      <c r="A1219" t="s">
        <v>0</v>
      </c>
      <c r="B1219" t="s">
        <v>45</v>
      </c>
      <c r="C1219" s="2">
        <v>45658</v>
      </c>
      <c r="D1219" s="2">
        <v>45777</v>
      </c>
      <c r="E1219" t="s">
        <v>2</v>
      </c>
      <c r="F1219" s="2">
        <v>45719</v>
      </c>
      <c r="G1219" t="s">
        <v>691</v>
      </c>
      <c r="H1219" t="s">
        <v>692</v>
      </c>
      <c r="I1219" t="s">
        <v>7449</v>
      </c>
      <c r="J1219" s="2">
        <v>45716</v>
      </c>
      <c r="K1219" s="2">
        <v>46022</v>
      </c>
      <c r="L1219" t="s">
        <v>2239</v>
      </c>
      <c r="M1219" t="s">
        <v>7</v>
      </c>
      <c r="N1219" t="s">
        <v>8</v>
      </c>
      <c r="O1219" t="s">
        <v>7450</v>
      </c>
      <c r="P1219" t="s">
        <v>7451</v>
      </c>
      <c r="Q1219" t="s">
        <v>7452</v>
      </c>
      <c r="R1219" t="s">
        <v>6403</v>
      </c>
      <c r="S1219" t="s">
        <v>6404</v>
      </c>
      <c r="T1219" t="s">
        <v>6319</v>
      </c>
      <c r="U1219" t="s">
        <v>6320</v>
      </c>
      <c r="V1219" t="s">
        <v>103</v>
      </c>
      <c r="W1219" t="s">
        <v>6405</v>
      </c>
      <c r="X1219" t="s">
        <v>6406</v>
      </c>
      <c r="Y1219" t="s">
        <v>17</v>
      </c>
      <c r="Z1219" t="s">
        <v>6407</v>
      </c>
      <c r="AA1219" t="s">
        <v>103</v>
      </c>
      <c r="AB1219" t="s">
        <v>382</v>
      </c>
      <c r="AC1219" t="s">
        <v>3729</v>
      </c>
      <c r="AD1219" t="s">
        <v>39</v>
      </c>
      <c r="AE1219" t="s">
        <v>3730</v>
      </c>
      <c r="AF1219" t="s">
        <v>3731</v>
      </c>
      <c r="AG1219" t="s">
        <v>7064</v>
      </c>
      <c r="AH1219" t="s">
        <v>7065</v>
      </c>
      <c r="AI1219" t="s">
        <v>27</v>
      </c>
      <c r="AJ1219" t="s">
        <v>28</v>
      </c>
      <c r="AK1219" s="3">
        <v>27540000</v>
      </c>
      <c r="AL1219" s="3">
        <v>0</v>
      </c>
      <c r="AM1219" s="3">
        <v>0</v>
      </c>
      <c r="AN1219" s="3">
        <v>27540000</v>
      </c>
      <c r="AO1219" s="3">
        <v>4131000</v>
      </c>
      <c r="AP1219" s="3">
        <v>23409000</v>
      </c>
      <c r="AQ1219" t="s">
        <v>7453</v>
      </c>
      <c r="AR1219" t="s">
        <v>1</v>
      </c>
      <c r="AS1219" t="s">
        <v>7454</v>
      </c>
      <c r="AT1219" t="s">
        <v>1</v>
      </c>
      <c r="AU1219" s="2">
        <v>45719</v>
      </c>
    </row>
    <row r="1220" spans="1:47" hidden="1" x14ac:dyDescent="0.2">
      <c r="A1220" t="s">
        <v>0</v>
      </c>
      <c r="B1220" t="s">
        <v>45</v>
      </c>
      <c r="C1220" s="2">
        <v>45658</v>
      </c>
      <c r="D1220" s="2">
        <v>45777</v>
      </c>
      <c r="E1220" t="s">
        <v>2</v>
      </c>
      <c r="F1220" s="2">
        <v>45719</v>
      </c>
      <c r="G1220" t="s">
        <v>691</v>
      </c>
      <c r="H1220" t="s">
        <v>692</v>
      </c>
      <c r="I1220" t="s">
        <v>7455</v>
      </c>
      <c r="J1220" s="2">
        <v>45716</v>
      </c>
      <c r="K1220" s="2">
        <v>46022</v>
      </c>
      <c r="L1220" t="s">
        <v>2239</v>
      </c>
      <c r="M1220" t="s">
        <v>7</v>
      </c>
      <c r="N1220" t="s">
        <v>8</v>
      </c>
      <c r="O1220" t="s">
        <v>7436</v>
      </c>
      <c r="P1220" t="s">
        <v>7456</v>
      </c>
      <c r="Q1220" t="s">
        <v>7457</v>
      </c>
      <c r="R1220" t="s">
        <v>6403</v>
      </c>
      <c r="S1220" t="s">
        <v>6404</v>
      </c>
      <c r="T1220" t="s">
        <v>6319</v>
      </c>
      <c r="U1220" t="s">
        <v>6320</v>
      </c>
      <c r="V1220" t="s">
        <v>103</v>
      </c>
      <c r="W1220" t="s">
        <v>6405</v>
      </c>
      <c r="X1220" t="s">
        <v>6406</v>
      </c>
      <c r="Y1220" t="s">
        <v>17</v>
      </c>
      <c r="Z1220" t="s">
        <v>6407</v>
      </c>
      <c r="AA1220" t="s">
        <v>103</v>
      </c>
      <c r="AB1220" t="s">
        <v>382</v>
      </c>
      <c r="AC1220" t="s">
        <v>2465</v>
      </c>
      <c r="AD1220" t="s">
        <v>39</v>
      </c>
      <c r="AE1220" t="s">
        <v>2466</v>
      </c>
      <c r="AF1220" t="s">
        <v>2467</v>
      </c>
      <c r="AG1220" t="s">
        <v>7064</v>
      </c>
      <c r="AH1220" t="s">
        <v>7065</v>
      </c>
      <c r="AI1220" t="s">
        <v>27</v>
      </c>
      <c r="AJ1220" t="s">
        <v>28</v>
      </c>
      <c r="AK1220" s="3">
        <v>23520000</v>
      </c>
      <c r="AL1220" s="3">
        <v>0</v>
      </c>
      <c r="AM1220" s="3">
        <v>0</v>
      </c>
      <c r="AN1220" s="3">
        <v>23520000</v>
      </c>
      <c r="AO1220" s="3">
        <v>2646000</v>
      </c>
      <c r="AP1220" s="3">
        <v>20874000</v>
      </c>
      <c r="AQ1220" t="s">
        <v>7458</v>
      </c>
      <c r="AR1220" t="s">
        <v>1</v>
      </c>
      <c r="AS1220" t="s">
        <v>7440</v>
      </c>
      <c r="AT1220" t="s">
        <v>1</v>
      </c>
      <c r="AU1220" s="2">
        <v>45719</v>
      </c>
    </row>
    <row r="1221" spans="1:47" hidden="1" x14ac:dyDescent="0.2">
      <c r="A1221" t="s">
        <v>0</v>
      </c>
      <c r="B1221" t="s">
        <v>45</v>
      </c>
      <c r="C1221" s="2">
        <v>45658</v>
      </c>
      <c r="D1221" s="2">
        <v>45777</v>
      </c>
      <c r="E1221" t="s">
        <v>2</v>
      </c>
      <c r="F1221" s="2">
        <v>45719</v>
      </c>
      <c r="G1221" t="s">
        <v>691</v>
      </c>
      <c r="H1221" t="s">
        <v>692</v>
      </c>
      <c r="I1221" t="s">
        <v>7459</v>
      </c>
      <c r="J1221" s="2">
        <v>45716</v>
      </c>
      <c r="K1221" s="2">
        <v>46022</v>
      </c>
      <c r="L1221" t="s">
        <v>2239</v>
      </c>
      <c r="M1221" t="s">
        <v>7</v>
      </c>
      <c r="N1221" t="s">
        <v>8</v>
      </c>
      <c r="O1221" t="s">
        <v>7436</v>
      </c>
      <c r="P1221" t="s">
        <v>7273</v>
      </c>
      <c r="Q1221" t="s">
        <v>7460</v>
      </c>
      <c r="R1221" t="s">
        <v>6403</v>
      </c>
      <c r="S1221" t="s">
        <v>6404</v>
      </c>
      <c r="T1221" t="s">
        <v>6319</v>
      </c>
      <c r="U1221" t="s">
        <v>6320</v>
      </c>
      <c r="V1221" t="s">
        <v>103</v>
      </c>
      <c r="W1221" t="s">
        <v>6405</v>
      </c>
      <c r="X1221" t="s">
        <v>6406</v>
      </c>
      <c r="Y1221" t="s">
        <v>17</v>
      </c>
      <c r="Z1221" t="s">
        <v>6407</v>
      </c>
      <c r="AA1221" t="s">
        <v>103</v>
      </c>
      <c r="AB1221" t="s">
        <v>382</v>
      </c>
      <c r="AC1221" t="s">
        <v>2457</v>
      </c>
      <c r="AD1221" t="s">
        <v>39</v>
      </c>
      <c r="AE1221" t="s">
        <v>2458</v>
      </c>
      <c r="AF1221" t="s">
        <v>2459</v>
      </c>
      <c r="AG1221" t="s">
        <v>7064</v>
      </c>
      <c r="AH1221" t="s">
        <v>7065</v>
      </c>
      <c r="AI1221" t="s">
        <v>27</v>
      </c>
      <c r="AJ1221" t="s">
        <v>28</v>
      </c>
      <c r="AK1221" s="3">
        <v>23520000</v>
      </c>
      <c r="AL1221" s="3">
        <v>0</v>
      </c>
      <c r="AM1221" s="3">
        <v>0</v>
      </c>
      <c r="AN1221" s="3">
        <v>23520000</v>
      </c>
      <c r="AO1221" s="3">
        <v>2646000</v>
      </c>
      <c r="AP1221" s="3">
        <v>20874000</v>
      </c>
      <c r="AQ1221" t="s">
        <v>7461</v>
      </c>
      <c r="AR1221" t="s">
        <v>1</v>
      </c>
      <c r="AS1221" t="s">
        <v>7440</v>
      </c>
      <c r="AT1221" t="s">
        <v>1</v>
      </c>
      <c r="AU1221" s="2">
        <v>45719</v>
      </c>
    </row>
    <row r="1222" spans="1:47" hidden="1" x14ac:dyDescent="0.2">
      <c r="A1222" t="s">
        <v>0</v>
      </c>
      <c r="B1222" t="s">
        <v>45</v>
      </c>
      <c r="C1222" s="2">
        <v>45658</v>
      </c>
      <c r="D1222" s="2">
        <v>45777</v>
      </c>
      <c r="E1222" t="s">
        <v>2</v>
      </c>
      <c r="F1222" s="2">
        <v>45719</v>
      </c>
      <c r="G1222" t="s">
        <v>691</v>
      </c>
      <c r="H1222" t="s">
        <v>692</v>
      </c>
      <c r="I1222" t="s">
        <v>7462</v>
      </c>
      <c r="J1222" s="2">
        <v>45716</v>
      </c>
      <c r="K1222" s="2">
        <v>46022</v>
      </c>
      <c r="L1222" t="s">
        <v>2239</v>
      </c>
      <c r="M1222" t="s">
        <v>7</v>
      </c>
      <c r="N1222" t="s">
        <v>8</v>
      </c>
      <c r="O1222" t="s">
        <v>7385</v>
      </c>
      <c r="P1222" t="s">
        <v>7463</v>
      </c>
      <c r="Q1222" t="s">
        <v>7464</v>
      </c>
      <c r="R1222" t="s">
        <v>6731</v>
      </c>
      <c r="S1222" t="s">
        <v>6732</v>
      </c>
      <c r="T1222" t="s">
        <v>6319</v>
      </c>
      <c r="U1222" t="s">
        <v>6320</v>
      </c>
      <c r="V1222" t="s">
        <v>103</v>
      </c>
      <c r="W1222" t="s">
        <v>6405</v>
      </c>
      <c r="X1222" t="s">
        <v>6733</v>
      </c>
      <c r="Y1222" t="s">
        <v>17</v>
      </c>
      <c r="Z1222" t="s">
        <v>6407</v>
      </c>
      <c r="AA1222" t="s">
        <v>103</v>
      </c>
      <c r="AB1222" t="s">
        <v>382</v>
      </c>
      <c r="AC1222" t="s">
        <v>531</v>
      </c>
      <c r="AD1222" t="s">
        <v>39</v>
      </c>
      <c r="AE1222" t="s">
        <v>532</v>
      </c>
      <c r="AF1222" t="s">
        <v>533</v>
      </c>
      <c r="AG1222" t="s">
        <v>7064</v>
      </c>
      <c r="AH1222" t="s">
        <v>7065</v>
      </c>
      <c r="AI1222" t="s">
        <v>27</v>
      </c>
      <c r="AJ1222" t="s">
        <v>28</v>
      </c>
      <c r="AK1222" s="3">
        <v>21300000</v>
      </c>
      <c r="AL1222" s="3">
        <v>0</v>
      </c>
      <c r="AM1222" s="3">
        <v>0</v>
      </c>
      <c r="AN1222" s="3">
        <v>21300000</v>
      </c>
      <c r="AO1222" s="3">
        <v>0</v>
      </c>
      <c r="AP1222" s="3">
        <v>21300000</v>
      </c>
      <c r="AQ1222" t="s">
        <v>7465</v>
      </c>
      <c r="AR1222" t="s">
        <v>1</v>
      </c>
      <c r="AS1222" t="s">
        <v>7466</v>
      </c>
      <c r="AT1222" t="s">
        <v>1</v>
      </c>
      <c r="AU1222" s="2">
        <v>45719</v>
      </c>
    </row>
    <row r="1223" spans="1:47" hidden="1" x14ac:dyDescent="0.2">
      <c r="A1223" t="s">
        <v>0</v>
      </c>
      <c r="B1223" t="s">
        <v>45</v>
      </c>
      <c r="C1223" s="2">
        <v>45658</v>
      </c>
      <c r="D1223" s="2">
        <v>45777</v>
      </c>
      <c r="E1223" t="s">
        <v>2</v>
      </c>
      <c r="F1223" s="2">
        <v>45719</v>
      </c>
      <c r="G1223" t="s">
        <v>691</v>
      </c>
      <c r="H1223" t="s">
        <v>692</v>
      </c>
      <c r="I1223" t="s">
        <v>7467</v>
      </c>
      <c r="J1223" s="2">
        <v>45716</v>
      </c>
      <c r="K1223" s="2">
        <v>46022</v>
      </c>
      <c r="L1223" t="s">
        <v>2239</v>
      </c>
      <c r="M1223" t="s">
        <v>7</v>
      </c>
      <c r="N1223" t="s">
        <v>8</v>
      </c>
      <c r="O1223" t="s">
        <v>6853</v>
      </c>
      <c r="P1223" t="s">
        <v>7468</v>
      </c>
      <c r="Q1223" t="s">
        <v>7469</v>
      </c>
      <c r="R1223" t="s">
        <v>6465</v>
      </c>
      <c r="S1223" t="s">
        <v>6466</v>
      </c>
      <c r="T1223" t="s">
        <v>6319</v>
      </c>
      <c r="U1223" t="s">
        <v>6320</v>
      </c>
      <c r="V1223" t="s">
        <v>103</v>
      </c>
      <c r="W1223" t="s">
        <v>6405</v>
      </c>
      <c r="X1223" t="s">
        <v>6467</v>
      </c>
      <c r="Y1223" t="s">
        <v>17</v>
      </c>
      <c r="Z1223" t="s">
        <v>6407</v>
      </c>
      <c r="AA1223" t="s">
        <v>103</v>
      </c>
      <c r="AB1223" t="s">
        <v>382</v>
      </c>
      <c r="AC1223" t="s">
        <v>1690</v>
      </c>
      <c r="AD1223" t="s">
        <v>39</v>
      </c>
      <c r="AE1223" t="s">
        <v>1691</v>
      </c>
      <c r="AF1223" t="s">
        <v>1692</v>
      </c>
      <c r="AG1223" t="s">
        <v>7064</v>
      </c>
      <c r="AH1223" t="s">
        <v>7065</v>
      </c>
      <c r="AI1223" t="s">
        <v>27</v>
      </c>
      <c r="AJ1223" t="s">
        <v>28</v>
      </c>
      <c r="AK1223" s="3">
        <v>21300000</v>
      </c>
      <c r="AL1223" s="3">
        <v>0</v>
      </c>
      <c r="AM1223" s="3">
        <v>0</v>
      </c>
      <c r="AN1223" s="3">
        <v>21300000</v>
      </c>
      <c r="AO1223" s="3">
        <v>3195000</v>
      </c>
      <c r="AP1223" s="3">
        <v>18105000</v>
      </c>
      <c r="AQ1223" t="s">
        <v>7470</v>
      </c>
      <c r="AR1223" t="s">
        <v>1</v>
      </c>
      <c r="AS1223" t="s">
        <v>7471</v>
      </c>
      <c r="AT1223" t="s">
        <v>1</v>
      </c>
      <c r="AU1223" s="2">
        <v>45719</v>
      </c>
    </row>
    <row r="1224" spans="1:47" hidden="1" x14ac:dyDescent="0.2">
      <c r="A1224" t="s">
        <v>0</v>
      </c>
      <c r="B1224" t="s">
        <v>45</v>
      </c>
      <c r="C1224" s="2">
        <v>45658</v>
      </c>
      <c r="D1224" s="2">
        <v>45777</v>
      </c>
      <c r="E1224" t="s">
        <v>2</v>
      </c>
      <c r="F1224" s="2">
        <v>45719</v>
      </c>
      <c r="G1224" t="s">
        <v>681</v>
      </c>
      <c r="H1224" t="s">
        <v>682</v>
      </c>
      <c r="I1224" t="s">
        <v>7472</v>
      </c>
      <c r="J1224" s="2">
        <v>45716</v>
      </c>
      <c r="K1224" s="2">
        <v>46022</v>
      </c>
      <c r="L1224" t="s">
        <v>2239</v>
      </c>
      <c r="M1224" t="s">
        <v>7</v>
      </c>
      <c r="N1224" t="s">
        <v>8</v>
      </c>
      <c r="O1224" t="s">
        <v>7473</v>
      </c>
      <c r="P1224" t="s">
        <v>7473</v>
      </c>
      <c r="Q1224" t="s">
        <v>7474</v>
      </c>
      <c r="R1224" t="s">
        <v>6626</v>
      </c>
      <c r="S1224" t="s">
        <v>6627</v>
      </c>
      <c r="T1224" t="s">
        <v>6319</v>
      </c>
      <c r="U1224" t="s">
        <v>6320</v>
      </c>
      <c r="V1224" t="s">
        <v>103</v>
      </c>
      <c r="W1224" t="s">
        <v>6405</v>
      </c>
      <c r="X1224" t="s">
        <v>6628</v>
      </c>
      <c r="Y1224" t="s">
        <v>17</v>
      </c>
      <c r="Z1224" t="s">
        <v>6407</v>
      </c>
      <c r="AA1224" t="s">
        <v>103</v>
      </c>
      <c r="AB1224" t="s">
        <v>382</v>
      </c>
      <c r="AC1224" t="s">
        <v>3203</v>
      </c>
      <c r="AD1224" t="s">
        <v>39</v>
      </c>
      <c r="AE1224" t="s">
        <v>3204</v>
      </c>
      <c r="AF1224" t="s">
        <v>3205</v>
      </c>
      <c r="AG1224" t="s">
        <v>7064</v>
      </c>
      <c r="AH1224" t="s">
        <v>7065</v>
      </c>
      <c r="AI1224" t="s">
        <v>27</v>
      </c>
      <c r="AJ1224" t="s">
        <v>28</v>
      </c>
      <c r="AK1224" s="3">
        <v>30240000</v>
      </c>
      <c r="AL1224" s="3">
        <v>0</v>
      </c>
      <c r="AM1224" s="3">
        <v>0</v>
      </c>
      <c r="AN1224" s="3">
        <v>30240000</v>
      </c>
      <c r="AO1224" s="3">
        <v>4536000</v>
      </c>
      <c r="AP1224" s="3">
        <v>25704000</v>
      </c>
      <c r="AQ1224" t="s">
        <v>7475</v>
      </c>
      <c r="AR1224" t="s">
        <v>1</v>
      </c>
      <c r="AS1224" t="s">
        <v>7476</v>
      </c>
      <c r="AT1224" t="s">
        <v>1</v>
      </c>
      <c r="AU1224" s="2">
        <v>45719</v>
      </c>
    </row>
    <row r="1225" spans="1:47" hidden="1" x14ac:dyDescent="0.2">
      <c r="A1225" t="s">
        <v>0</v>
      </c>
      <c r="B1225" t="s">
        <v>45</v>
      </c>
      <c r="C1225" s="2">
        <v>45658</v>
      </c>
      <c r="D1225" s="2">
        <v>45777</v>
      </c>
      <c r="E1225" t="s">
        <v>2</v>
      </c>
      <c r="F1225" s="2">
        <v>45719</v>
      </c>
      <c r="G1225" t="s">
        <v>681</v>
      </c>
      <c r="H1225" t="s">
        <v>682</v>
      </c>
      <c r="I1225" t="s">
        <v>7477</v>
      </c>
      <c r="J1225" s="2">
        <v>45716</v>
      </c>
      <c r="K1225" s="2">
        <v>46022</v>
      </c>
      <c r="L1225" t="s">
        <v>2239</v>
      </c>
      <c r="M1225" t="s">
        <v>7</v>
      </c>
      <c r="N1225" t="s">
        <v>8</v>
      </c>
      <c r="O1225" t="s">
        <v>7098</v>
      </c>
      <c r="P1225" t="s">
        <v>7478</v>
      </c>
      <c r="Q1225" t="s">
        <v>7479</v>
      </c>
      <c r="R1225" t="s">
        <v>7480</v>
      </c>
      <c r="S1225" t="s">
        <v>7481</v>
      </c>
      <c r="T1225" t="s">
        <v>6319</v>
      </c>
      <c r="U1225" t="s">
        <v>6320</v>
      </c>
      <c r="V1225" t="s">
        <v>103</v>
      </c>
      <c r="W1225" t="s">
        <v>6405</v>
      </c>
      <c r="X1225" t="s">
        <v>7482</v>
      </c>
      <c r="Y1225" t="s">
        <v>17</v>
      </c>
      <c r="Z1225" t="s">
        <v>6407</v>
      </c>
      <c r="AA1225" t="s">
        <v>103</v>
      </c>
      <c r="AB1225" t="s">
        <v>382</v>
      </c>
      <c r="AC1225" t="s">
        <v>2502</v>
      </c>
      <c r="AD1225" t="s">
        <v>39</v>
      </c>
      <c r="AE1225" t="s">
        <v>2503</v>
      </c>
      <c r="AF1225" t="s">
        <v>2504</v>
      </c>
      <c r="AG1225" t="s">
        <v>7064</v>
      </c>
      <c r="AH1225" t="s">
        <v>7065</v>
      </c>
      <c r="AI1225" t="s">
        <v>27</v>
      </c>
      <c r="AJ1225" t="s">
        <v>28</v>
      </c>
      <c r="AK1225" s="3">
        <v>30240000</v>
      </c>
      <c r="AL1225" s="3">
        <v>0</v>
      </c>
      <c r="AM1225" s="3">
        <v>0</v>
      </c>
      <c r="AN1225" s="3">
        <v>30240000</v>
      </c>
      <c r="AO1225" s="3">
        <v>0</v>
      </c>
      <c r="AP1225" s="3">
        <v>30240000</v>
      </c>
      <c r="AQ1225" t="s">
        <v>7483</v>
      </c>
      <c r="AR1225" t="s">
        <v>1</v>
      </c>
      <c r="AS1225" t="s">
        <v>7484</v>
      </c>
      <c r="AT1225" t="s">
        <v>1</v>
      </c>
      <c r="AU1225" s="2">
        <v>45719</v>
      </c>
    </row>
    <row r="1226" spans="1:47" hidden="1" x14ac:dyDescent="0.2">
      <c r="A1226" t="s">
        <v>0</v>
      </c>
      <c r="B1226" t="s">
        <v>45</v>
      </c>
      <c r="C1226" s="2">
        <v>45658</v>
      </c>
      <c r="D1226" s="2">
        <v>45777</v>
      </c>
      <c r="E1226" t="s">
        <v>2</v>
      </c>
      <c r="F1226" s="2">
        <v>45719</v>
      </c>
      <c r="G1226" t="s">
        <v>691</v>
      </c>
      <c r="H1226" t="s">
        <v>692</v>
      </c>
      <c r="I1226" t="s">
        <v>7485</v>
      </c>
      <c r="J1226" s="2">
        <v>45716</v>
      </c>
      <c r="K1226" s="2">
        <v>46022</v>
      </c>
      <c r="L1226" t="s">
        <v>2239</v>
      </c>
      <c r="M1226" t="s">
        <v>7</v>
      </c>
      <c r="N1226" t="s">
        <v>8</v>
      </c>
      <c r="O1226" t="s">
        <v>7486</v>
      </c>
      <c r="P1226" t="s">
        <v>7487</v>
      </c>
      <c r="Q1226" t="s">
        <v>7488</v>
      </c>
      <c r="R1226" t="s">
        <v>6403</v>
      </c>
      <c r="S1226" t="s">
        <v>6404</v>
      </c>
      <c r="T1226" t="s">
        <v>6319</v>
      </c>
      <c r="U1226" t="s">
        <v>6320</v>
      </c>
      <c r="V1226" t="s">
        <v>103</v>
      </c>
      <c r="W1226" t="s">
        <v>6405</v>
      </c>
      <c r="X1226" t="s">
        <v>6406</v>
      </c>
      <c r="Y1226" t="s">
        <v>17</v>
      </c>
      <c r="Z1226" t="s">
        <v>6407</v>
      </c>
      <c r="AA1226" t="s">
        <v>103</v>
      </c>
      <c r="AB1226" t="s">
        <v>382</v>
      </c>
      <c r="AC1226" t="s">
        <v>7489</v>
      </c>
      <c r="AD1226" t="s">
        <v>39</v>
      </c>
      <c r="AE1226" t="s">
        <v>7490</v>
      </c>
      <c r="AF1226" t="s">
        <v>7491</v>
      </c>
      <c r="AG1226" t="s">
        <v>7064</v>
      </c>
      <c r="AH1226" t="s">
        <v>7065</v>
      </c>
      <c r="AI1226" t="s">
        <v>27</v>
      </c>
      <c r="AJ1226" t="s">
        <v>28</v>
      </c>
      <c r="AK1226" s="3">
        <v>24000000</v>
      </c>
      <c r="AL1226" s="3">
        <v>0</v>
      </c>
      <c r="AM1226" s="3">
        <v>0</v>
      </c>
      <c r="AN1226" s="3">
        <v>24000000</v>
      </c>
      <c r="AO1226" s="3">
        <v>3600000</v>
      </c>
      <c r="AP1226" s="3">
        <v>20400000</v>
      </c>
      <c r="AQ1226" t="s">
        <v>7492</v>
      </c>
      <c r="AR1226" t="s">
        <v>1</v>
      </c>
      <c r="AS1226" t="s">
        <v>7493</v>
      </c>
      <c r="AT1226" t="s">
        <v>1</v>
      </c>
      <c r="AU1226" s="2">
        <v>45719</v>
      </c>
    </row>
    <row r="1227" spans="1:47" hidden="1" x14ac:dyDescent="0.2">
      <c r="A1227" t="s">
        <v>0</v>
      </c>
      <c r="B1227" t="s">
        <v>45</v>
      </c>
      <c r="C1227" s="2">
        <v>45658</v>
      </c>
      <c r="D1227" s="2">
        <v>45777</v>
      </c>
      <c r="E1227" t="s">
        <v>2</v>
      </c>
      <c r="F1227" s="2">
        <v>45719</v>
      </c>
      <c r="G1227" t="s">
        <v>691</v>
      </c>
      <c r="H1227" t="s">
        <v>692</v>
      </c>
      <c r="I1227" t="s">
        <v>7494</v>
      </c>
      <c r="J1227" s="2">
        <v>45716</v>
      </c>
      <c r="K1227" s="2">
        <v>46022</v>
      </c>
      <c r="L1227" t="s">
        <v>2239</v>
      </c>
      <c r="M1227" t="s">
        <v>7</v>
      </c>
      <c r="N1227" t="s">
        <v>8</v>
      </c>
      <c r="O1227" t="s">
        <v>7106</v>
      </c>
      <c r="P1227" t="s">
        <v>7495</v>
      </c>
      <c r="Q1227" t="s">
        <v>7496</v>
      </c>
      <c r="R1227" t="s">
        <v>6626</v>
      </c>
      <c r="S1227" t="s">
        <v>6627</v>
      </c>
      <c r="T1227" t="s">
        <v>6319</v>
      </c>
      <c r="U1227" t="s">
        <v>6320</v>
      </c>
      <c r="V1227" t="s">
        <v>103</v>
      </c>
      <c r="W1227" t="s">
        <v>6405</v>
      </c>
      <c r="X1227" t="s">
        <v>6628</v>
      </c>
      <c r="Y1227" t="s">
        <v>17</v>
      </c>
      <c r="Z1227" t="s">
        <v>6407</v>
      </c>
      <c r="AA1227" t="s">
        <v>103</v>
      </c>
      <c r="AB1227" t="s">
        <v>382</v>
      </c>
      <c r="AC1227" t="s">
        <v>1981</v>
      </c>
      <c r="AD1227" t="s">
        <v>39</v>
      </c>
      <c r="AE1227" t="s">
        <v>1982</v>
      </c>
      <c r="AF1227" t="s">
        <v>1983</v>
      </c>
      <c r="AG1227" t="s">
        <v>7064</v>
      </c>
      <c r="AH1227" t="s">
        <v>7065</v>
      </c>
      <c r="AI1227" t="s">
        <v>27</v>
      </c>
      <c r="AJ1227" t="s">
        <v>28</v>
      </c>
      <c r="AK1227" s="3">
        <v>27480000</v>
      </c>
      <c r="AL1227" s="3">
        <v>0</v>
      </c>
      <c r="AM1227" s="3">
        <v>0</v>
      </c>
      <c r="AN1227" s="3">
        <v>27480000</v>
      </c>
      <c r="AO1227" s="3">
        <v>4122000</v>
      </c>
      <c r="AP1227" s="3">
        <v>23358000</v>
      </c>
      <c r="AQ1227" t="s">
        <v>7497</v>
      </c>
      <c r="AR1227" t="s">
        <v>1</v>
      </c>
      <c r="AS1227" t="s">
        <v>7498</v>
      </c>
      <c r="AT1227" t="s">
        <v>1</v>
      </c>
      <c r="AU1227" s="2">
        <v>45719</v>
      </c>
    </row>
    <row r="1228" spans="1:47" hidden="1" x14ac:dyDescent="0.2">
      <c r="A1228" t="s">
        <v>0</v>
      </c>
      <c r="B1228" t="s">
        <v>45</v>
      </c>
      <c r="C1228" s="2">
        <v>45658</v>
      </c>
      <c r="D1228" s="2">
        <v>45777</v>
      </c>
      <c r="E1228" t="s">
        <v>2</v>
      </c>
      <c r="F1228" s="2">
        <v>45719</v>
      </c>
      <c r="G1228" t="s">
        <v>681</v>
      </c>
      <c r="H1228" t="s">
        <v>682</v>
      </c>
      <c r="I1228" t="s">
        <v>7499</v>
      </c>
      <c r="J1228" s="2">
        <v>45716</v>
      </c>
      <c r="K1228" s="2">
        <v>46022</v>
      </c>
      <c r="L1228" t="s">
        <v>2239</v>
      </c>
      <c r="M1228" t="s">
        <v>7</v>
      </c>
      <c r="N1228" t="s">
        <v>8</v>
      </c>
      <c r="O1228" t="s">
        <v>7098</v>
      </c>
      <c r="P1228" t="s">
        <v>7500</v>
      </c>
      <c r="Q1228" t="s">
        <v>7501</v>
      </c>
      <c r="R1228" t="s">
        <v>7480</v>
      </c>
      <c r="S1228" t="s">
        <v>7481</v>
      </c>
      <c r="T1228" t="s">
        <v>6319</v>
      </c>
      <c r="U1228" t="s">
        <v>6320</v>
      </c>
      <c r="V1228" t="s">
        <v>103</v>
      </c>
      <c r="W1228" t="s">
        <v>6405</v>
      </c>
      <c r="X1228" t="s">
        <v>7482</v>
      </c>
      <c r="Y1228" t="s">
        <v>17</v>
      </c>
      <c r="Z1228" t="s">
        <v>6407</v>
      </c>
      <c r="AA1228" t="s">
        <v>103</v>
      </c>
      <c r="AB1228" t="s">
        <v>382</v>
      </c>
      <c r="AC1228" t="s">
        <v>1706</v>
      </c>
      <c r="AD1228" t="s">
        <v>39</v>
      </c>
      <c r="AE1228" t="s">
        <v>1707</v>
      </c>
      <c r="AF1228" t="s">
        <v>1708</v>
      </c>
      <c r="AG1228" t="s">
        <v>7064</v>
      </c>
      <c r="AH1228" t="s">
        <v>7065</v>
      </c>
      <c r="AI1228" t="s">
        <v>27</v>
      </c>
      <c r="AJ1228" t="s">
        <v>28</v>
      </c>
      <c r="AK1228" s="3">
        <v>30240000</v>
      </c>
      <c r="AL1228" s="3">
        <v>0</v>
      </c>
      <c r="AM1228" s="3">
        <v>0</v>
      </c>
      <c r="AN1228" s="3">
        <v>30240000</v>
      </c>
      <c r="AO1228" s="3">
        <v>4536000</v>
      </c>
      <c r="AP1228" s="3">
        <v>25704000</v>
      </c>
      <c r="AQ1228" t="s">
        <v>7502</v>
      </c>
      <c r="AR1228" t="s">
        <v>1</v>
      </c>
      <c r="AS1228" t="s">
        <v>7484</v>
      </c>
      <c r="AT1228" t="s">
        <v>1</v>
      </c>
      <c r="AU1228" s="2">
        <v>45719</v>
      </c>
    </row>
    <row r="1229" spans="1:47" hidden="1" x14ac:dyDescent="0.2">
      <c r="A1229" t="s">
        <v>0</v>
      </c>
      <c r="B1229" t="s">
        <v>45</v>
      </c>
      <c r="C1229" s="2">
        <v>45658</v>
      </c>
      <c r="D1229" s="2">
        <v>45777</v>
      </c>
      <c r="E1229" t="s">
        <v>2</v>
      </c>
      <c r="F1229" s="2">
        <v>45719</v>
      </c>
      <c r="G1229" t="s">
        <v>691</v>
      </c>
      <c r="H1229" t="s">
        <v>692</v>
      </c>
      <c r="I1229" t="s">
        <v>7503</v>
      </c>
      <c r="J1229" s="2">
        <v>45716</v>
      </c>
      <c r="K1229" s="2">
        <v>46022</v>
      </c>
      <c r="L1229" t="s">
        <v>2239</v>
      </c>
      <c r="M1229" t="s">
        <v>7</v>
      </c>
      <c r="N1229" t="s">
        <v>8</v>
      </c>
      <c r="O1229" t="s">
        <v>7211</v>
      </c>
      <c r="P1229" t="s">
        <v>7504</v>
      </c>
      <c r="Q1229" t="s">
        <v>7505</v>
      </c>
      <c r="R1229" t="s">
        <v>6465</v>
      </c>
      <c r="S1229" t="s">
        <v>6466</v>
      </c>
      <c r="T1229" t="s">
        <v>6319</v>
      </c>
      <c r="U1229" t="s">
        <v>6320</v>
      </c>
      <c r="V1229" t="s">
        <v>103</v>
      </c>
      <c r="W1229" t="s">
        <v>6405</v>
      </c>
      <c r="X1229" t="s">
        <v>6467</v>
      </c>
      <c r="Y1229" t="s">
        <v>17</v>
      </c>
      <c r="Z1229" t="s">
        <v>6407</v>
      </c>
      <c r="AA1229" t="s">
        <v>103</v>
      </c>
      <c r="AB1229" t="s">
        <v>382</v>
      </c>
      <c r="AC1229" t="s">
        <v>3295</v>
      </c>
      <c r="AD1229" t="s">
        <v>39</v>
      </c>
      <c r="AE1229" t="s">
        <v>3296</v>
      </c>
      <c r="AF1229" t="s">
        <v>3297</v>
      </c>
      <c r="AG1229" t="s">
        <v>7064</v>
      </c>
      <c r="AH1229" t="s">
        <v>7065</v>
      </c>
      <c r="AI1229" t="s">
        <v>27</v>
      </c>
      <c r="AJ1229" t="s">
        <v>28</v>
      </c>
      <c r="AK1229" s="3">
        <v>16380000</v>
      </c>
      <c r="AL1229" s="3">
        <v>16380000</v>
      </c>
      <c r="AM1229" s="3">
        <v>0</v>
      </c>
      <c r="AN1229" s="3">
        <v>0</v>
      </c>
      <c r="AO1229" s="3">
        <v>0</v>
      </c>
      <c r="AP1229" s="3">
        <v>0</v>
      </c>
      <c r="AQ1229" t="s">
        <v>7506</v>
      </c>
      <c r="AR1229" t="s">
        <v>1</v>
      </c>
      <c r="AS1229" t="s">
        <v>7507</v>
      </c>
      <c r="AT1229" t="s">
        <v>1</v>
      </c>
      <c r="AU1229" s="2">
        <v>45719</v>
      </c>
    </row>
    <row r="1230" spans="1:47" hidden="1" x14ac:dyDescent="0.2">
      <c r="A1230" t="s">
        <v>0</v>
      </c>
      <c r="B1230" t="s">
        <v>45</v>
      </c>
      <c r="C1230" s="2">
        <v>45658</v>
      </c>
      <c r="D1230" s="2">
        <v>45777</v>
      </c>
      <c r="E1230" t="s">
        <v>2</v>
      </c>
      <c r="F1230" s="2">
        <v>45719</v>
      </c>
      <c r="G1230" t="s">
        <v>681</v>
      </c>
      <c r="H1230" t="s">
        <v>682</v>
      </c>
      <c r="I1230" t="s">
        <v>7508</v>
      </c>
      <c r="J1230" s="2">
        <v>45716</v>
      </c>
      <c r="K1230" s="2">
        <v>46022</v>
      </c>
      <c r="L1230" t="s">
        <v>2239</v>
      </c>
      <c r="M1230" t="s">
        <v>7</v>
      </c>
      <c r="N1230" t="s">
        <v>8</v>
      </c>
      <c r="O1230" t="s">
        <v>7427</v>
      </c>
      <c r="P1230" t="s">
        <v>7509</v>
      </c>
      <c r="Q1230" t="s">
        <v>7510</v>
      </c>
      <c r="R1230" t="s">
        <v>6403</v>
      </c>
      <c r="S1230" t="s">
        <v>6404</v>
      </c>
      <c r="T1230" t="s">
        <v>6319</v>
      </c>
      <c r="U1230" t="s">
        <v>6320</v>
      </c>
      <c r="V1230" t="s">
        <v>103</v>
      </c>
      <c r="W1230" t="s">
        <v>6405</v>
      </c>
      <c r="X1230" t="s">
        <v>6406</v>
      </c>
      <c r="Y1230" t="s">
        <v>17</v>
      </c>
      <c r="Z1230" t="s">
        <v>6407</v>
      </c>
      <c r="AA1230" t="s">
        <v>103</v>
      </c>
      <c r="AB1230" t="s">
        <v>382</v>
      </c>
      <c r="AC1230" t="s">
        <v>3295</v>
      </c>
      <c r="AD1230" t="s">
        <v>39</v>
      </c>
      <c r="AE1230" t="s">
        <v>3296</v>
      </c>
      <c r="AF1230" t="s">
        <v>3297</v>
      </c>
      <c r="AG1230" t="s">
        <v>7064</v>
      </c>
      <c r="AH1230" t="s">
        <v>7065</v>
      </c>
      <c r="AI1230" t="s">
        <v>27</v>
      </c>
      <c r="AJ1230" t="s">
        <v>28</v>
      </c>
      <c r="AK1230" s="3">
        <v>44100000</v>
      </c>
      <c r="AL1230" s="3">
        <v>44100000</v>
      </c>
      <c r="AM1230" s="3">
        <v>0</v>
      </c>
      <c r="AN1230" s="3">
        <v>0</v>
      </c>
      <c r="AO1230" s="3">
        <v>0</v>
      </c>
      <c r="AP1230" s="3">
        <v>0</v>
      </c>
      <c r="AQ1230" t="s">
        <v>7511</v>
      </c>
      <c r="AR1230" t="s">
        <v>1</v>
      </c>
      <c r="AS1230" t="s">
        <v>7512</v>
      </c>
      <c r="AT1230" t="s">
        <v>1</v>
      </c>
      <c r="AU1230" s="2">
        <v>45719</v>
      </c>
    </row>
    <row r="1231" spans="1:47" hidden="1" x14ac:dyDescent="0.2">
      <c r="A1231" t="s">
        <v>0</v>
      </c>
      <c r="B1231" t="s">
        <v>45</v>
      </c>
      <c r="C1231" s="2">
        <v>45658</v>
      </c>
      <c r="D1231" s="2">
        <v>45777</v>
      </c>
      <c r="E1231" t="s">
        <v>2</v>
      </c>
      <c r="F1231" s="2">
        <v>45719</v>
      </c>
      <c r="G1231" t="s">
        <v>681</v>
      </c>
      <c r="H1231" t="s">
        <v>682</v>
      </c>
      <c r="I1231" t="s">
        <v>7513</v>
      </c>
      <c r="J1231" s="2">
        <v>45716</v>
      </c>
      <c r="K1231" s="2">
        <v>46022</v>
      </c>
      <c r="L1231" t="s">
        <v>2239</v>
      </c>
      <c r="M1231" t="s">
        <v>7</v>
      </c>
      <c r="N1231" t="s">
        <v>8</v>
      </c>
      <c r="O1231" t="s">
        <v>6471</v>
      </c>
      <c r="P1231" t="s">
        <v>7514</v>
      </c>
      <c r="Q1231" t="s">
        <v>7515</v>
      </c>
      <c r="R1231" t="s">
        <v>6434</v>
      </c>
      <c r="S1231" t="s">
        <v>6435</v>
      </c>
      <c r="T1231" t="s">
        <v>6319</v>
      </c>
      <c r="U1231" t="s">
        <v>6320</v>
      </c>
      <c r="V1231" t="s">
        <v>103</v>
      </c>
      <c r="W1231" t="s">
        <v>6405</v>
      </c>
      <c r="X1231" t="s">
        <v>6436</v>
      </c>
      <c r="Y1231" t="s">
        <v>17</v>
      </c>
      <c r="Z1231" t="s">
        <v>6407</v>
      </c>
      <c r="AA1231" t="s">
        <v>103</v>
      </c>
      <c r="AB1231" t="s">
        <v>382</v>
      </c>
      <c r="AC1231" t="s">
        <v>862</v>
      </c>
      <c r="AD1231" t="s">
        <v>39</v>
      </c>
      <c r="AE1231" t="s">
        <v>863</v>
      </c>
      <c r="AF1231" t="s">
        <v>864</v>
      </c>
      <c r="AG1231" t="s">
        <v>7064</v>
      </c>
      <c r="AH1231" t="s">
        <v>7065</v>
      </c>
      <c r="AI1231" t="s">
        <v>27</v>
      </c>
      <c r="AJ1231" t="s">
        <v>28</v>
      </c>
      <c r="AK1231" s="3">
        <v>50400000</v>
      </c>
      <c r="AL1231" s="3">
        <v>0</v>
      </c>
      <c r="AM1231" s="3">
        <v>0</v>
      </c>
      <c r="AN1231" s="3">
        <v>50400000</v>
      </c>
      <c r="AO1231" s="3">
        <v>5880000</v>
      </c>
      <c r="AP1231" s="3">
        <v>44520000</v>
      </c>
      <c r="AQ1231" t="s">
        <v>7516</v>
      </c>
      <c r="AR1231" t="s">
        <v>1</v>
      </c>
      <c r="AS1231" t="s">
        <v>7517</v>
      </c>
      <c r="AT1231" t="s">
        <v>1</v>
      </c>
      <c r="AU1231" s="2">
        <v>45719</v>
      </c>
    </row>
    <row r="1232" spans="1:47" hidden="1" x14ac:dyDescent="0.2">
      <c r="A1232" t="s">
        <v>0</v>
      </c>
      <c r="B1232" t="s">
        <v>45</v>
      </c>
      <c r="C1232" s="2">
        <v>45658</v>
      </c>
      <c r="D1232" s="2">
        <v>45777</v>
      </c>
      <c r="E1232" t="s">
        <v>2</v>
      </c>
      <c r="F1232" s="2">
        <v>45719</v>
      </c>
      <c r="G1232" t="s">
        <v>681</v>
      </c>
      <c r="H1232" t="s">
        <v>682</v>
      </c>
      <c r="I1232" t="s">
        <v>7518</v>
      </c>
      <c r="J1232" s="2">
        <v>45716</v>
      </c>
      <c r="K1232" s="2">
        <v>46022</v>
      </c>
      <c r="L1232" t="s">
        <v>2239</v>
      </c>
      <c r="M1232" t="s">
        <v>7</v>
      </c>
      <c r="N1232" t="s">
        <v>8</v>
      </c>
      <c r="O1232" t="s">
        <v>7322</v>
      </c>
      <c r="P1232" t="s">
        <v>7519</v>
      </c>
      <c r="Q1232" t="s">
        <v>7520</v>
      </c>
      <c r="R1232" t="s">
        <v>6403</v>
      </c>
      <c r="S1232" t="s">
        <v>6404</v>
      </c>
      <c r="T1232" t="s">
        <v>6319</v>
      </c>
      <c r="U1232" t="s">
        <v>6320</v>
      </c>
      <c r="V1232" t="s">
        <v>103</v>
      </c>
      <c r="W1232" t="s">
        <v>6405</v>
      </c>
      <c r="X1232" t="s">
        <v>6406</v>
      </c>
      <c r="Y1232" t="s">
        <v>17</v>
      </c>
      <c r="Z1232" t="s">
        <v>6407</v>
      </c>
      <c r="AA1232" t="s">
        <v>103</v>
      </c>
      <c r="AB1232" t="s">
        <v>382</v>
      </c>
      <c r="AC1232" t="s">
        <v>7521</v>
      </c>
      <c r="AD1232" t="s">
        <v>39</v>
      </c>
      <c r="AE1232" t="s">
        <v>7518</v>
      </c>
      <c r="AF1232" t="s">
        <v>7522</v>
      </c>
      <c r="AG1232" t="s">
        <v>7064</v>
      </c>
      <c r="AH1232" t="s">
        <v>7065</v>
      </c>
      <c r="AI1232" t="s">
        <v>27</v>
      </c>
      <c r="AJ1232" t="s">
        <v>28</v>
      </c>
      <c r="AK1232" s="3">
        <v>31500000</v>
      </c>
      <c r="AL1232" s="3">
        <v>31500000</v>
      </c>
      <c r="AM1232" s="3">
        <v>0</v>
      </c>
      <c r="AN1232" s="3">
        <v>0</v>
      </c>
      <c r="AO1232" s="3">
        <v>0</v>
      </c>
      <c r="AP1232" s="3">
        <v>0</v>
      </c>
      <c r="AQ1232" t="s">
        <v>7523</v>
      </c>
      <c r="AR1232" t="s">
        <v>1</v>
      </c>
      <c r="AS1232" t="s">
        <v>7524</v>
      </c>
      <c r="AT1232" t="s">
        <v>1</v>
      </c>
      <c r="AU1232" s="2">
        <v>45719</v>
      </c>
    </row>
    <row r="1233" spans="1:47" hidden="1" x14ac:dyDescent="0.2">
      <c r="A1233" t="s">
        <v>0</v>
      </c>
      <c r="B1233" t="s">
        <v>45</v>
      </c>
      <c r="C1233" s="2">
        <v>45658</v>
      </c>
      <c r="D1233" s="2">
        <v>45777</v>
      </c>
      <c r="E1233" t="s">
        <v>2</v>
      </c>
      <c r="F1233" s="2">
        <v>45719</v>
      </c>
      <c r="G1233" t="s">
        <v>681</v>
      </c>
      <c r="H1233" t="s">
        <v>682</v>
      </c>
      <c r="I1233" t="s">
        <v>7525</v>
      </c>
      <c r="J1233" s="2">
        <v>45716</v>
      </c>
      <c r="K1233" s="2">
        <v>46022</v>
      </c>
      <c r="L1233" t="s">
        <v>2239</v>
      </c>
      <c r="M1233" t="s">
        <v>7</v>
      </c>
      <c r="N1233" t="s">
        <v>8</v>
      </c>
      <c r="O1233" t="s">
        <v>7526</v>
      </c>
      <c r="P1233" t="s">
        <v>7527</v>
      </c>
      <c r="Q1233" t="s">
        <v>7528</v>
      </c>
      <c r="R1233" t="s">
        <v>7225</v>
      </c>
      <c r="S1233" t="s">
        <v>7226</v>
      </c>
      <c r="T1233" t="s">
        <v>6319</v>
      </c>
      <c r="U1233" t="s">
        <v>6320</v>
      </c>
      <c r="V1233" t="s">
        <v>103</v>
      </c>
      <c r="W1233" t="s">
        <v>6405</v>
      </c>
      <c r="X1233" t="s">
        <v>7227</v>
      </c>
      <c r="Y1233" t="s">
        <v>17</v>
      </c>
      <c r="Z1233" t="s">
        <v>6407</v>
      </c>
      <c r="AA1233" t="s">
        <v>103</v>
      </c>
      <c r="AB1233" t="s">
        <v>382</v>
      </c>
      <c r="AC1233" t="s">
        <v>1756</v>
      </c>
      <c r="AD1233" t="s">
        <v>39</v>
      </c>
      <c r="AE1233" t="s">
        <v>1757</v>
      </c>
      <c r="AF1233" t="s">
        <v>1758</v>
      </c>
      <c r="AG1233" t="s">
        <v>7064</v>
      </c>
      <c r="AH1233" t="s">
        <v>7065</v>
      </c>
      <c r="AI1233" t="s">
        <v>27</v>
      </c>
      <c r="AJ1233" t="s">
        <v>28</v>
      </c>
      <c r="AK1233" s="3">
        <v>45990000</v>
      </c>
      <c r="AL1233" s="3">
        <v>0</v>
      </c>
      <c r="AM1233" s="3">
        <v>0</v>
      </c>
      <c r="AN1233" s="3">
        <v>45990000</v>
      </c>
      <c r="AO1233" s="3">
        <v>7154000</v>
      </c>
      <c r="AP1233" s="3">
        <v>38836000</v>
      </c>
      <c r="AQ1233" t="s">
        <v>7529</v>
      </c>
      <c r="AR1233" t="s">
        <v>1</v>
      </c>
      <c r="AS1233" t="s">
        <v>7530</v>
      </c>
      <c r="AT1233" t="s">
        <v>1</v>
      </c>
      <c r="AU1233" s="2">
        <v>45719</v>
      </c>
    </row>
    <row r="1234" spans="1:47" hidden="1" x14ac:dyDescent="0.2">
      <c r="A1234" t="s">
        <v>0</v>
      </c>
      <c r="B1234" t="s">
        <v>45</v>
      </c>
      <c r="C1234" s="2">
        <v>45658</v>
      </c>
      <c r="D1234" s="2">
        <v>45777</v>
      </c>
      <c r="E1234" t="s">
        <v>2</v>
      </c>
      <c r="F1234" s="2">
        <v>45719</v>
      </c>
      <c r="G1234" t="s">
        <v>681</v>
      </c>
      <c r="H1234" t="s">
        <v>682</v>
      </c>
      <c r="I1234" t="s">
        <v>7531</v>
      </c>
      <c r="J1234" s="2">
        <v>45719</v>
      </c>
      <c r="K1234" s="2">
        <v>46022</v>
      </c>
      <c r="L1234" t="s">
        <v>2218</v>
      </c>
      <c r="M1234" t="s">
        <v>7</v>
      </c>
      <c r="N1234" t="s">
        <v>8</v>
      </c>
      <c r="O1234" t="s">
        <v>7322</v>
      </c>
      <c r="P1234" t="s">
        <v>7532</v>
      </c>
      <c r="Q1234" t="s">
        <v>7533</v>
      </c>
      <c r="R1234" t="s">
        <v>6403</v>
      </c>
      <c r="S1234" t="s">
        <v>6404</v>
      </c>
      <c r="T1234" t="s">
        <v>6319</v>
      </c>
      <c r="U1234" t="s">
        <v>6320</v>
      </c>
      <c r="V1234" t="s">
        <v>103</v>
      </c>
      <c r="W1234" t="s">
        <v>6405</v>
      </c>
      <c r="X1234" t="s">
        <v>6406</v>
      </c>
      <c r="Y1234" t="s">
        <v>17</v>
      </c>
      <c r="Z1234" t="s">
        <v>6407</v>
      </c>
      <c r="AA1234" t="s">
        <v>103</v>
      </c>
      <c r="AB1234" t="s">
        <v>382</v>
      </c>
      <c r="AC1234" t="s">
        <v>7521</v>
      </c>
      <c r="AD1234" t="s">
        <v>39</v>
      </c>
      <c r="AE1234" t="s">
        <v>7518</v>
      </c>
      <c r="AF1234" t="s">
        <v>7522</v>
      </c>
      <c r="AG1234" t="s">
        <v>7064</v>
      </c>
      <c r="AH1234" t="s">
        <v>7065</v>
      </c>
      <c r="AI1234" t="s">
        <v>27</v>
      </c>
      <c r="AJ1234" t="s">
        <v>28</v>
      </c>
      <c r="AK1234" s="3">
        <v>31500000</v>
      </c>
      <c r="AL1234" s="3">
        <v>0</v>
      </c>
      <c r="AM1234" s="3">
        <v>0</v>
      </c>
      <c r="AN1234" s="3">
        <v>31500000</v>
      </c>
      <c r="AO1234" s="3">
        <v>4900000</v>
      </c>
      <c r="AP1234" s="3">
        <v>26600000</v>
      </c>
      <c r="AQ1234" t="s">
        <v>7534</v>
      </c>
      <c r="AR1234" t="s">
        <v>1</v>
      </c>
      <c r="AS1234" t="s">
        <v>7524</v>
      </c>
      <c r="AT1234" t="s">
        <v>1</v>
      </c>
      <c r="AU1234" s="2">
        <v>45719</v>
      </c>
    </row>
    <row r="1235" spans="1:47" hidden="1" x14ac:dyDescent="0.2">
      <c r="A1235" t="s">
        <v>0</v>
      </c>
      <c r="B1235" t="s">
        <v>45</v>
      </c>
      <c r="C1235" s="2">
        <v>45658</v>
      </c>
      <c r="D1235" s="2">
        <v>45777</v>
      </c>
      <c r="E1235" t="s">
        <v>2</v>
      </c>
      <c r="F1235" s="2">
        <v>45719</v>
      </c>
      <c r="G1235" t="s">
        <v>691</v>
      </c>
      <c r="H1235" t="s">
        <v>692</v>
      </c>
      <c r="I1235" t="s">
        <v>7535</v>
      </c>
      <c r="J1235" s="2">
        <v>45719</v>
      </c>
      <c r="K1235" s="2">
        <v>46022</v>
      </c>
      <c r="L1235" t="s">
        <v>2218</v>
      </c>
      <c r="M1235" t="s">
        <v>7</v>
      </c>
      <c r="N1235" t="s">
        <v>8</v>
      </c>
      <c r="O1235" t="s">
        <v>7211</v>
      </c>
      <c r="P1235" t="s">
        <v>7536</v>
      </c>
      <c r="Q1235" t="s">
        <v>7537</v>
      </c>
      <c r="R1235" t="s">
        <v>6465</v>
      </c>
      <c r="S1235" t="s">
        <v>6466</v>
      </c>
      <c r="T1235" t="s">
        <v>6319</v>
      </c>
      <c r="U1235" t="s">
        <v>6320</v>
      </c>
      <c r="V1235" t="s">
        <v>103</v>
      </c>
      <c r="W1235" t="s">
        <v>6405</v>
      </c>
      <c r="X1235" t="s">
        <v>6467</v>
      </c>
      <c r="Y1235" t="s">
        <v>17</v>
      </c>
      <c r="Z1235" t="s">
        <v>6407</v>
      </c>
      <c r="AA1235" t="s">
        <v>103</v>
      </c>
      <c r="AB1235" t="s">
        <v>382</v>
      </c>
      <c r="AC1235" t="s">
        <v>3295</v>
      </c>
      <c r="AD1235" t="s">
        <v>39</v>
      </c>
      <c r="AE1235" t="s">
        <v>3296</v>
      </c>
      <c r="AF1235" t="s">
        <v>3297</v>
      </c>
      <c r="AG1235" t="s">
        <v>7064</v>
      </c>
      <c r="AH1235" t="s">
        <v>7065</v>
      </c>
      <c r="AI1235" t="s">
        <v>27</v>
      </c>
      <c r="AJ1235" t="s">
        <v>28</v>
      </c>
      <c r="AK1235" s="3">
        <v>16380000</v>
      </c>
      <c r="AL1235" s="3">
        <v>0</v>
      </c>
      <c r="AM1235" s="3">
        <v>0</v>
      </c>
      <c r="AN1235" s="3">
        <v>16380000</v>
      </c>
      <c r="AO1235" s="3">
        <v>2548000</v>
      </c>
      <c r="AP1235" s="3">
        <v>13832000</v>
      </c>
      <c r="AQ1235" t="s">
        <v>7538</v>
      </c>
      <c r="AR1235" t="s">
        <v>1</v>
      </c>
      <c r="AS1235" t="s">
        <v>7507</v>
      </c>
      <c r="AT1235" t="s">
        <v>1</v>
      </c>
      <c r="AU1235" s="2">
        <v>45719</v>
      </c>
    </row>
    <row r="1236" spans="1:47" hidden="1" x14ac:dyDescent="0.2">
      <c r="A1236" t="s">
        <v>0</v>
      </c>
      <c r="B1236" t="s">
        <v>45</v>
      </c>
      <c r="C1236" s="2">
        <v>45658</v>
      </c>
      <c r="D1236" s="2">
        <v>45777</v>
      </c>
      <c r="E1236" t="s">
        <v>2</v>
      </c>
      <c r="F1236" s="2">
        <v>45719</v>
      </c>
      <c r="G1236" t="s">
        <v>681</v>
      </c>
      <c r="H1236" t="s">
        <v>682</v>
      </c>
      <c r="I1236" t="s">
        <v>7508</v>
      </c>
      <c r="J1236" s="2">
        <v>45719</v>
      </c>
      <c r="K1236" s="2">
        <v>46022</v>
      </c>
      <c r="L1236" t="s">
        <v>2218</v>
      </c>
      <c r="M1236" t="s">
        <v>7</v>
      </c>
      <c r="N1236" t="s">
        <v>8</v>
      </c>
      <c r="O1236" t="s">
        <v>7427</v>
      </c>
      <c r="P1236" t="s">
        <v>7539</v>
      </c>
      <c r="Q1236" t="s">
        <v>7540</v>
      </c>
      <c r="R1236" t="s">
        <v>6403</v>
      </c>
      <c r="S1236" t="s">
        <v>6404</v>
      </c>
      <c r="T1236" t="s">
        <v>6319</v>
      </c>
      <c r="U1236" t="s">
        <v>6320</v>
      </c>
      <c r="V1236" t="s">
        <v>103</v>
      </c>
      <c r="W1236" t="s">
        <v>6405</v>
      </c>
      <c r="X1236" t="s">
        <v>6406</v>
      </c>
      <c r="Y1236" t="s">
        <v>17</v>
      </c>
      <c r="Z1236" t="s">
        <v>6407</v>
      </c>
      <c r="AA1236" t="s">
        <v>103</v>
      </c>
      <c r="AB1236" t="s">
        <v>382</v>
      </c>
      <c r="AC1236" t="s">
        <v>894</v>
      </c>
      <c r="AD1236" t="s">
        <v>39</v>
      </c>
      <c r="AE1236" t="s">
        <v>895</v>
      </c>
      <c r="AF1236" t="s">
        <v>896</v>
      </c>
      <c r="AG1236" t="s">
        <v>7064</v>
      </c>
      <c r="AH1236" t="s">
        <v>7065</v>
      </c>
      <c r="AI1236" t="s">
        <v>27</v>
      </c>
      <c r="AJ1236" t="s">
        <v>28</v>
      </c>
      <c r="AK1236" s="3">
        <v>44100000</v>
      </c>
      <c r="AL1236" s="3">
        <v>0</v>
      </c>
      <c r="AM1236" s="3">
        <v>0</v>
      </c>
      <c r="AN1236" s="3">
        <v>44100000</v>
      </c>
      <c r="AO1236" s="3">
        <v>0</v>
      </c>
      <c r="AP1236" s="3">
        <v>44100000</v>
      </c>
      <c r="AQ1236" t="s">
        <v>7541</v>
      </c>
      <c r="AR1236" t="s">
        <v>1</v>
      </c>
      <c r="AS1236" t="s">
        <v>7512</v>
      </c>
      <c r="AT1236" t="s">
        <v>1</v>
      </c>
      <c r="AU1236" s="2">
        <v>45719</v>
      </c>
    </row>
    <row r="1237" spans="1:47" hidden="1" x14ac:dyDescent="0.2">
      <c r="A1237" t="s">
        <v>0</v>
      </c>
      <c r="B1237" t="s">
        <v>45</v>
      </c>
      <c r="C1237" s="2">
        <v>45658</v>
      </c>
      <c r="D1237" s="2">
        <v>45777</v>
      </c>
      <c r="E1237" t="s">
        <v>2</v>
      </c>
      <c r="F1237" s="2">
        <v>45719</v>
      </c>
      <c r="G1237" t="s">
        <v>681</v>
      </c>
      <c r="H1237" t="s">
        <v>682</v>
      </c>
      <c r="I1237" t="s">
        <v>7542</v>
      </c>
      <c r="J1237" s="2">
        <v>45719</v>
      </c>
      <c r="K1237" s="2">
        <v>46022</v>
      </c>
      <c r="L1237" t="s">
        <v>2218</v>
      </c>
      <c r="M1237" t="s">
        <v>7</v>
      </c>
      <c r="N1237" t="s">
        <v>8</v>
      </c>
      <c r="O1237" t="s">
        <v>7536</v>
      </c>
      <c r="P1237" t="s">
        <v>7375</v>
      </c>
      <c r="Q1237" t="s">
        <v>7543</v>
      </c>
      <c r="R1237" t="s">
        <v>6434</v>
      </c>
      <c r="S1237" t="s">
        <v>6435</v>
      </c>
      <c r="T1237" t="s">
        <v>6319</v>
      </c>
      <c r="U1237" t="s">
        <v>6320</v>
      </c>
      <c r="V1237" t="s">
        <v>103</v>
      </c>
      <c r="W1237" t="s">
        <v>6405</v>
      </c>
      <c r="X1237" t="s">
        <v>6436</v>
      </c>
      <c r="Y1237" t="s">
        <v>17</v>
      </c>
      <c r="Z1237" t="s">
        <v>6407</v>
      </c>
      <c r="AA1237" t="s">
        <v>103</v>
      </c>
      <c r="AB1237" t="s">
        <v>382</v>
      </c>
      <c r="AC1237" t="s">
        <v>3970</v>
      </c>
      <c r="AD1237" t="s">
        <v>39</v>
      </c>
      <c r="AE1237" t="s">
        <v>3971</v>
      </c>
      <c r="AF1237" t="s">
        <v>3972</v>
      </c>
      <c r="AG1237" t="s">
        <v>7064</v>
      </c>
      <c r="AH1237" t="s">
        <v>7065</v>
      </c>
      <c r="AI1237" t="s">
        <v>27</v>
      </c>
      <c r="AJ1237" t="s">
        <v>28</v>
      </c>
      <c r="AK1237" s="3">
        <v>39000000</v>
      </c>
      <c r="AL1237" s="3">
        <v>0</v>
      </c>
      <c r="AM1237" s="3">
        <v>0</v>
      </c>
      <c r="AN1237" s="3">
        <v>39000000</v>
      </c>
      <c r="AO1237" s="3">
        <v>6066667</v>
      </c>
      <c r="AP1237" s="3">
        <v>32933333</v>
      </c>
      <c r="AQ1237" t="s">
        <v>7544</v>
      </c>
      <c r="AR1237" t="s">
        <v>1</v>
      </c>
      <c r="AS1237" t="s">
        <v>7545</v>
      </c>
      <c r="AT1237" t="s">
        <v>1</v>
      </c>
      <c r="AU1237" s="2">
        <v>45719</v>
      </c>
    </row>
    <row r="1238" spans="1:47" hidden="1" x14ac:dyDescent="0.2">
      <c r="A1238" t="s">
        <v>0</v>
      </c>
      <c r="B1238" t="s">
        <v>45</v>
      </c>
      <c r="C1238" s="2">
        <v>45658</v>
      </c>
      <c r="D1238" s="2">
        <v>45777</v>
      </c>
      <c r="E1238" t="s">
        <v>2</v>
      </c>
      <c r="F1238" s="2">
        <v>45719</v>
      </c>
      <c r="G1238" t="s">
        <v>681</v>
      </c>
      <c r="H1238" t="s">
        <v>682</v>
      </c>
      <c r="I1238" t="s">
        <v>7546</v>
      </c>
      <c r="J1238" s="2">
        <v>45719</v>
      </c>
      <c r="K1238" s="2">
        <v>46022</v>
      </c>
      <c r="L1238" t="s">
        <v>2218</v>
      </c>
      <c r="M1238" t="s">
        <v>7</v>
      </c>
      <c r="N1238" t="s">
        <v>8</v>
      </c>
      <c r="O1238" t="s">
        <v>7098</v>
      </c>
      <c r="P1238" t="s">
        <v>7547</v>
      </c>
      <c r="Q1238" t="s">
        <v>7548</v>
      </c>
      <c r="R1238" t="s">
        <v>7480</v>
      </c>
      <c r="S1238" t="s">
        <v>7481</v>
      </c>
      <c r="T1238" t="s">
        <v>6319</v>
      </c>
      <c r="U1238" t="s">
        <v>6320</v>
      </c>
      <c r="V1238" t="s">
        <v>103</v>
      </c>
      <c r="W1238" t="s">
        <v>6405</v>
      </c>
      <c r="X1238" t="s">
        <v>7482</v>
      </c>
      <c r="Y1238" t="s">
        <v>17</v>
      </c>
      <c r="Z1238" t="s">
        <v>6407</v>
      </c>
      <c r="AA1238" t="s">
        <v>103</v>
      </c>
      <c r="AB1238" t="s">
        <v>382</v>
      </c>
      <c r="AC1238" t="s">
        <v>1908</v>
      </c>
      <c r="AD1238" t="s">
        <v>39</v>
      </c>
      <c r="AE1238" t="s">
        <v>1909</v>
      </c>
      <c r="AF1238" t="s">
        <v>1910</v>
      </c>
      <c r="AG1238" t="s">
        <v>7064</v>
      </c>
      <c r="AH1238" t="s">
        <v>7065</v>
      </c>
      <c r="AI1238" t="s">
        <v>27</v>
      </c>
      <c r="AJ1238" t="s">
        <v>28</v>
      </c>
      <c r="AK1238" s="3">
        <v>30240000</v>
      </c>
      <c r="AL1238" s="3">
        <v>0</v>
      </c>
      <c r="AM1238" s="3">
        <v>0</v>
      </c>
      <c r="AN1238" s="3">
        <v>30240000</v>
      </c>
      <c r="AO1238" s="3">
        <v>4536000</v>
      </c>
      <c r="AP1238" s="3">
        <v>25704000</v>
      </c>
      <c r="AQ1238" t="s">
        <v>7549</v>
      </c>
      <c r="AR1238" t="s">
        <v>1</v>
      </c>
      <c r="AS1238" t="s">
        <v>7484</v>
      </c>
      <c r="AT1238" t="s">
        <v>1</v>
      </c>
      <c r="AU1238" s="2">
        <v>45719</v>
      </c>
    </row>
    <row r="1239" spans="1:47" hidden="1" x14ac:dyDescent="0.2">
      <c r="A1239" t="s">
        <v>0</v>
      </c>
      <c r="B1239" t="s">
        <v>45</v>
      </c>
      <c r="C1239" s="2">
        <v>45658</v>
      </c>
      <c r="D1239" s="2">
        <v>45777</v>
      </c>
      <c r="E1239" t="s">
        <v>2</v>
      </c>
      <c r="F1239" s="2">
        <v>45719</v>
      </c>
      <c r="G1239" t="s">
        <v>681</v>
      </c>
      <c r="H1239" t="s">
        <v>682</v>
      </c>
      <c r="I1239" t="s">
        <v>7550</v>
      </c>
      <c r="J1239" s="2">
        <v>45719</v>
      </c>
      <c r="K1239" s="2">
        <v>46022</v>
      </c>
      <c r="L1239" t="s">
        <v>2218</v>
      </c>
      <c r="M1239" t="s">
        <v>7</v>
      </c>
      <c r="N1239" t="s">
        <v>8</v>
      </c>
      <c r="O1239" t="s">
        <v>7305</v>
      </c>
      <c r="P1239" t="s">
        <v>7486</v>
      </c>
      <c r="Q1239" t="s">
        <v>7551</v>
      </c>
      <c r="R1239" t="s">
        <v>6403</v>
      </c>
      <c r="S1239" t="s">
        <v>6404</v>
      </c>
      <c r="T1239" t="s">
        <v>6319</v>
      </c>
      <c r="U1239" t="s">
        <v>6320</v>
      </c>
      <c r="V1239" t="s">
        <v>103</v>
      </c>
      <c r="W1239" t="s">
        <v>6405</v>
      </c>
      <c r="X1239" t="s">
        <v>6406</v>
      </c>
      <c r="Y1239" t="s">
        <v>17</v>
      </c>
      <c r="Z1239" t="s">
        <v>6407</v>
      </c>
      <c r="AA1239" t="s">
        <v>103</v>
      </c>
      <c r="AB1239" t="s">
        <v>382</v>
      </c>
      <c r="AC1239" t="s">
        <v>1960</v>
      </c>
      <c r="AD1239" t="s">
        <v>39</v>
      </c>
      <c r="AE1239" t="s">
        <v>1961</v>
      </c>
      <c r="AF1239" t="s">
        <v>1962</v>
      </c>
      <c r="AG1239" t="s">
        <v>7064</v>
      </c>
      <c r="AH1239" t="s">
        <v>7065</v>
      </c>
      <c r="AI1239" t="s">
        <v>27</v>
      </c>
      <c r="AJ1239" t="s">
        <v>28</v>
      </c>
      <c r="AK1239" s="3">
        <v>44100000</v>
      </c>
      <c r="AL1239" s="3">
        <v>0</v>
      </c>
      <c r="AM1239" s="3">
        <v>0</v>
      </c>
      <c r="AN1239" s="3">
        <v>44100000</v>
      </c>
      <c r="AO1239" s="3">
        <v>0</v>
      </c>
      <c r="AP1239" s="3">
        <v>44100000</v>
      </c>
      <c r="AQ1239" t="s">
        <v>7552</v>
      </c>
      <c r="AR1239" t="s">
        <v>1</v>
      </c>
      <c r="AS1239" t="s">
        <v>7553</v>
      </c>
      <c r="AT1239" t="s">
        <v>1</v>
      </c>
      <c r="AU1239" s="2">
        <v>45719</v>
      </c>
    </row>
    <row r="1240" spans="1:47" hidden="1" x14ac:dyDescent="0.2">
      <c r="A1240" t="s">
        <v>0</v>
      </c>
      <c r="B1240" t="s">
        <v>45</v>
      </c>
      <c r="C1240" s="2">
        <v>45658</v>
      </c>
      <c r="D1240" s="2">
        <v>45777</v>
      </c>
      <c r="E1240" t="s">
        <v>2</v>
      </c>
      <c r="F1240" s="2">
        <v>45719</v>
      </c>
      <c r="G1240" t="s">
        <v>681</v>
      </c>
      <c r="H1240" t="s">
        <v>682</v>
      </c>
      <c r="I1240" t="s">
        <v>7554</v>
      </c>
      <c r="J1240" s="2">
        <v>45719</v>
      </c>
      <c r="K1240" s="2">
        <v>46022</v>
      </c>
      <c r="L1240" t="s">
        <v>2218</v>
      </c>
      <c r="M1240" t="s">
        <v>7</v>
      </c>
      <c r="N1240" t="s">
        <v>8</v>
      </c>
      <c r="O1240" t="s">
        <v>6868</v>
      </c>
      <c r="P1240" t="s">
        <v>7436</v>
      </c>
      <c r="Q1240" t="s">
        <v>7555</v>
      </c>
      <c r="R1240" t="s">
        <v>6403</v>
      </c>
      <c r="S1240" t="s">
        <v>6404</v>
      </c>
      <c r="T1240" t="s">
        <v>6319</v>
      </c>
      <c r="U1240" t="s">
        <v>6320</v>
      </c>
      <c r="V1240" t="s">
        <v>103</v>
      </c>
      <c r="W1240" t="s">
        <v>6405</v>
      </c>
      <c r="X1240" t="s">
        <v>6406</v>
      </c>
      <c r="Y1240" t="s">
        <v>17</v>
      </c>
      <c r="Z1240" t="s">
        <v>6407</v>
      </c>
      <c r="AA1240" t="s">
        <v>103</v>
      </c>
      <c r="AB1240" t="s">
        <v>382</v>
      </c>
      <c r="AC1240" t="s">
        <v>3045</v>
      </c>
      <c r="AD1240" t="s">
        <v>39</v>
      </c>
      <c r="AE1240" t="s">
        <v>3046</v>
      </c>
      <c r="AF1240" t="s">
        <v>3047</v>
      </c>
      <c r="AG1240" t="s">
        <v>7064</v>
      </c>
      <c r="AH1240" t="s">
        <v>7065</v>
      </c>
      <c r="AI1240" t="s">
        <v>27</v>
      </c>
      <c r="AJ1240" t="s">
        <v>28</v>
      </c>
      <c r="AK1240" s="3">
        <v>44100000</v>
      </c>
      <c r="AL1240" s="3">
        <v>0</v>
      </c>
      <c r="AM1240" s="3">
        <v>0</v>
      </c>
      <c r="AN1240" s="3">
        <v>44100000</v>
      </c>
      <c r="AO1240" s="3">
        <v>6860000</v>
      </c>
      <c r="AP1240" s="3">
        <v>37240000</v>
      </c>
      <c r="AQ1240" t="s">
        <v>7556</v>
      </c>
      <c r="AR1240" t="s">
        <v>1</v>
      </c>
      <c r="AS1240" t="s">
        <v>7557</v>
      </c>
      <c r="AT1240" t="s">
        <v>1</v>
      </c>
      <c r="AU1240" s="2">
        <v>45719</v>
      </c>
    </row>
    <row r="1241" spans="1:47" hidden="1" x14ac:dyDescent="0.2">
      <c r="A1241" t="s">
        <v>0</v>
      </c>
      <c r="B1241" t="s">
        <v>45</v>
      </c>
      <c r="C1241" s="2">
        <v>45658</v>
      </c>
      <c r="D1241" s="2">
        <v>45777</v>
      </c>
      <c r="E1241" t="s">
        <v>2</v>
      </c>
      <c r="F1241" s="2">
        <v>45719</v>
      </c>
      <c r="G1241" t="s">
        <v>691</v>
      </c>
      <c r="H1241" t="s">
        <v>692</v>
      </c>
      <c r="I1241" t="s">
        <v>7558</v>
      </c>
      <c r="J1241" s="2">
        <v>45719</v>
      </c>
      <c r="K1241" s="2">
        <v>46022</v>
      </c>
      <c r="L1241" t="s">
        <v>2218</v>
      </c>
      <c r="M1241" t="s">
        <v>7</v>
      </c>
      <c r="N1241" t="s">
        <v>8</v>
      </c>
      <c r="O1241" t="s">
        <v>7369</v>
      </c>
      <c r="P1241" t="s">
        <v>7559</v>
      </c>
      <c r="Q1241" t="s">
        <v>7560</v>
      </c>
      <c r="R1241" t="s">
        <v>6611</v>
      </c>
      <c r="S1241" t="s">
        <v>6612</v>
      </c>
      <c r="T1241" t="s">
        <v>6319</v>
      </c>
      <c r="U1241" t="s">
        <v>6320</v>
      </c>
      <c r="V1241" t="s">
        <v>103</v>
      </c>
      <c r="W1241" t="s">
        <v>6405</v>
      </c>
      <c r="X1241" t="s">
        <v>6613</v>
      </c>
      <c r="Y1241" t="s">
        <v>17</v>
      </c>
      <c r="Z1241" t="s">
        <v>6407</v>
      </c>
      <c r="AA1241" t="s">
        <v>103</v>
      </c>
      <c r="AB1241" t="s">
        <v>382</v>
      </c>
      <c r="AC1241" t="s">
        <v>3875</v>
      </c>
      <c r="AD1241" t="s">
        <v>39</v>
      </c>
      <c r="AE1241" t="s">
        <v>3876</v>
      </c>
      <c r="AF1241" t="s">
        <v>3877</v>
      </c>
      <c r="AG1241" t="s">
        <v>7064</v>
      </c>
      <c r="AH1241" t="s">
        <v>7065</v>
      </c>
      <c r="AI1241" t="s">
        <v>27</v>
      </c>
      <c r="AJ1241" t="s">
        <v>28</v>
      </c>
      <c r="AK1241" s="3">
        <v>17010000</v>
      </c>
      <c r="AL1241" s="3">
        <v>0</v>
      </c>
      <c r="AM1241" s="3">
        <v>0</v>
      </c>
      <c r="AN1241" s="3">
        <v>17010000</v>
      </c>
      <c r="AO1241" s="3">
        <v>0</v>
      </c>
      <c r="AP1241" s="3">
        <v>17010000</v>
      </c>
      <c r="AQ1241" t="s">
        <v>7561</v>
      </c>
      <c r="AR1241" t="s">
        <v>1</v>
      </c>
      <c r="AS1241" t="s">
        <v>7373</v>
      </c>
      <c r="AT1241" t="s">
        <v>1</v>
      </c>
      <c r="AU1241" s="2">
        <v>45719</v>
      </c>
    </row>
    <row r="1242" spans="1:47" hidden="1" x14ac:dyDescent="0.2">
      <c r="A1242" t="s">
        <v>0</v>
      </c>
      <c r="B1242" t="s">
        <v>45</v>
      </c>
      <c r="C1242" s="2">
        <v>45658</v>
      </c>
      <c r="D1242" s="2">
        <v>45777</v>
      </c>
      <c r="E1242" t="s">
        <v>2</v>
      </c>
      <c r="F1242" s="2">
        <v>45719</v>
      </c>
      <c r="G1242" t="s">
        <v>691</v>
      </c>
      <c r="H1242" t="s">
        <v>692</v>
      </c>
      <c r="I1242" t="s">
        <v>7562</v>
      </c>
      <c r="J1242" s="2">
        <v>45719</v>
      </c>
      <c r="K1242" s="2">
        <v>46022</v>
      </c>
      <c r="L1242" t="s">
        <v>2218</v>
      </c>
      <c r="M1242" t="s">
        <v>7</v>
      </c>
      <c r="N1242" t="s">
        <v>8</v>
      </c>
      <c r="O1242" t="s">
        <v>6848</v>
      </c>
      <c r="P1242" t="s">
        <v>7526</v>
      </c>
      <c r="Q1242" t="s">
        <v>7563</v>
      </c>
      <c r="R1242" t="s">
        <v>6731</v>
      </c>
      <c r="S1242" t="s">
        <v>6732</v>
      </c>
      <c r="T1242" t="s">
        <v>6319</v>
      </c>
      <c r="U1242" t="s">
        <v>6320</v>
      </c>
      <c r="V1242" t="s">
        <v>103</v>
      </c>
      <c r="W1242" t="s">
        <v>6405</v>
      </c>
      <c r="X1242" t="s">
        <v>6733</v>
      </c>
      <c r="Y1242" t="s">
        <v>17</v>
      </c>
      <c r="Z1242" t="s">
        <v>6407</v>
      </c>
      <c r="AA1242" t="s">
        <v>103</v>
      </c>
      <c r="AB1242" t="s">
        <v>382</v>
      </c>
      <c r="AC1242" t="s">
        <v>4002</v>
      </c>
      <c r="AD1242" t="s">
        <v>39</v>
      </c>
      <c r="AE1242" t="s">
        <v>4003</v>
      </c>
      <c r="AF1242" t="s">
        <v>4004</v>
      </c>
      <c r="AG1242" t="s">
        <v>7064</v>
      </c>
      <c r="AH1242" t="s">
        <v>7065</v>
      </c>
      <c r="AI1242" t="s">
        <v>27</v>
      </c>
      <c r="AJ1242" t="s">
        <v>28</v>
      </c>
      <c r="AK1242" s="3">
        <v>30240000</v>
      </c>
      <c r="AL1242" s="3">
        <v>0</v>
      </c>
      <c r="AM1242" s="3">
        <v>0</v>
      </c>
      <c r="AN1242" s="3">
        <v>30240000</v>
      </c>
      <c r="AO1242" s="3">
        <v>0</v>
      </c>
      <c r="AP1242" s="3">
        <v>30240000</v>
      </c>
      <c r="AQ1242" t="s">
        <v>7564</v>
      </c>
      <c r="AR1242" t="s">
        <v>1</v>
      </c>
      <c r="AS1242" t="s">
        <v>6998</v>
      </c>
      <c r="AT1242" t="s">
        <v>1</v>
      </c>
      <c r="AU1242" s="2">
        <v>45719</v>
      </c>
    </row>
    <row r="1243" spans="1:47" hidden="1" x14ac:dyDescent="0.2">
      <c r="A1243" t="s">
        <v>0</v>
      </c>
      <c r="B1243" t="s">
        <v>45</v>
      </c>
      <c r="C1243" s="2">
        <v>45658</v>
      </c>
      <c r="D1243" s="2">
        <v>45777</v>
      </c>
      <c r="E1243" t="s">
        <v>2</v>
      </c>
      <c r="F1243" s="2">
        <v>45719</v>
      </c>
      <c r="G1243" t="s">
        <v>681</v>
      </c>
      <c r="H1243" t="s">
        <v>682</v>
      </c>
      <c r="I1243" t="s">
        <v>7565</v>
      </c>
      <c r="J1243" s="2">
        <v>45719</v>
      </c>
      <c r="K1243" s="2">
        <v>46022</v>
      </c>
      <c r="L1243" t="s">
        <v>2218</v>
      </c>
      <c r="M1243" t="s">
        <v>7</v>
      </c>
      <c r="N1243" t="s">
        <v>8</v>
      </c>
      <c r="O1243" t="s">
        <v>7527</v>
      </c>
      <c r="P1243" t="s">
        <v>7566</v>
      </c>
      <c r="Q1243" t="s">
        <v>7567</v>
      </c>
      <c r="R1243" t="s">
        <v>7113</v>
      </c>
      <c r="S1243" t="s">
        <v>7114</v>
      </c>
      <c r="T1243" t="s">
        <v>6319</v>
      </c>
      <c r="U1243" t="s">
        <v>6320</v>
      </c>
      <c r="V1243" t="s">
        <v>103</v>
      </c>
      <c r="W1243" t="s">
        <v>6405</v>
      </c>
      <c r="X1243" t="s">
        <v>7115</v>
      </c>
      <c r="Y1243" t="s">
        <v>17</v>
      </c>
      <c r="Z1243" t="s">
        <v>6407</v>
      </c>
      <c r="AA1243" t="s">
        <v>103</v>
      </c>
      <c r="AB1243" t="s">
        <v>382</v>
      </c>
      <c r="AC1243" t="s">
        <v>3442</v>
      </c>
      <c r="AD1243" t="s">
        <v>39</v>
      </c>
      <c r="AE1243" t="s">
        <v>3443</v>
      </c>
      <c r="AF1243" t="s">
        <v>3444</v>
      </c>
      <c r="AG1243" t="s">
        <v>7064</v>
      </c>
      <c r="AH1243" t="s">
        <v>7065</v>
      </c>
      <c r="AI1243" t="s">
        <v>27</v>
      </c>
      <c r="AJ1243" t="s">
        <v>28</v>
      </c>
      <c r="AK1243" s="3">
        <v>37800000</v>
      </c>
      <c r="AL1243" s="3">
        <v>0</v>
      </c>
      <c r="AM1243" s="3">
        <v>0</v>
      </c>
      <c r="AN1243" s="3">
        <v>37800000</v>
      </c>
      <c r="AO1243" s="3">
        <v>0</v>
      </c>
      <c r="AP1243" s="3">
        <v>37800000</v>
      </c>
      <c r="AQ1243" t="s">
        <v>7568</v>
      </c>
      <c r="AR1243" t="s">
        <v>1</v>
      </c>
      <c r="AS1243" t="s">
        <v>7569</v>
      </c>
      <c r="AT1243" t="s">
        <v>1</v>
      </c>
      <c r="AU1243" s="2">
        <v>45719</v>
      </c>
    </row>
    <row r="1244" spans="1:47" hidden="1" x14ac:dyDescent="0.2">
      <c r="A1244" t="s">
        <v>0</v>
      </c>
      <c r="B1244" t="s">
        <v>45</v>
      </c>
      <c r="C1244" s="2">
        <v>45658</v>
      </c>
      <c r="D1244" s="2">
        <v>45777</v>
      </c>
      <c r="E1244" t="s">
        <v>2</v>
      </c>
      <c r="F1244" s="2">
        <v>45719</v>
      </c>
      <c r="G1244" t="s">
        <v>681</v>
      </c>
      <c r="H1244" t="s">
        <v>682</v>
      </c>
      <c r="I1244" t="s">
        <v>7570</v>
      </c>
      <c r="J1244" s="2">
        <v>45719</v>
      </c>
      <c r="K1244" s="2">
        <v>46022</v>
      </c>
      <c r="L1244" t="s">
        <v>2218</v>
      </c>
      <c r="M1244" t="s">
        <v>7</v>
      </c>
      <c r="N1244" t="s">
        <v>8</v>
      </c>
      <c r="O1244" t="s">
        <v>7527</v>
      </c>
      <c r="P1244" t="s">
        <v>7571</v>
      </c>
      <c r="Q1244" t="s">
        <v>7572</v>
      </c>
      <c r="R1244" t="s">
        <v>7113</v>
      </c>
      <c r="S1244" t="s">
        <v>7114</v>
      </c>
      <c r="T1244" t="s">
        <v>6319</v>
      </c>
      <c r="U1244" t="s">
        <v>6320</v>
      </c>
      <c r="V1244" t="s">
        <v>103</v>
      </c>
      <c r="W1244" t="s">
        <v>6405</v>
      </c>
      <c r="X1244" t="s">
        <v>7115</v>
      </c>
      <c r="Y1244" t="s">
        <v>17</v>
      </c>
      <c r="Z1244" t="s">
        <v>6407</v>
      </c>
      <c r="AA1244" t="s">
        <v>103</v>
      </c>
      <c r="AB1244" t="s">
        <v>382</v>
      </c>
      <c r="AC1244" t="s">
        <v>3373</v>
      </c>
      <c r="AD1244" t="s">
        <v>39</v>
      </c>
      <c r="AE1244" t="s">
        <v>3374</v>
      </c>
      <c r="AF1244" t="s">
        <v>3375</v>
      </c>
      <c r="AG1244" t="s">
        <v>7064</v>
      </c>
      <c r="AH1244" t="s">
        <v>7065</v>
      </c>
      <c r="AI1244" t="s">
        <v>27</v>
      </c>
      <c r="AJ1244" t="s">
        <v>28</v>
      </c>
      <c r="AK1244" s="3">
        <v>37800000</v>
      </c>
      <c r="AL1244" s="3">
        <v>0</v>
      </c>
      <c r="AM1244" s="3">
        <v>0</v>
      </c>
      <c r="AN1244" s="3">
        <v>37800000</v>
      </c>
      <c r="AO1244" s="3">
        <v>0</v>
      </c>
      <c r="AP1244" s="3">
        <v>37800000</v>
      </c>
      <c r="AQ1244" t="s">
        <v>7573</v>
      </c>
      <c r="AR1244" t="s">
        <v>1</v>
      </c>
      <c r="AS1244" t="s">
        <v>7569</v>
      </c>
      <c r="AT1244" t="s">
        <v>1</v>
      </c>
      <c r="AU1244" s="2">
        <v>45719</v>
      </c>
    </row>
    <row r="1245" spans="1:47" hidden="1" x14ac:dyDescent="0.2">
      <c r="A1245" t="s">
        <v>0</v>
      </c>
      <c r="B1245" t="s">
        <v>45</v>
      </c>
      <c r="C1245" s="2">
        <v>45658</v>
      </c>
      <c r="D1245" s="2">
        <v>45777</v>
      </c>
      <c r="E1245" t="s">
        <v>2</v>
      </c>
      <c r="F1245" s="2">
        <v>45719</v>
      </c>
      <c r="G1245" t="s">
        <v>681</v>
      </c>
      <c r="H1245" t="s">
        <v>682</v>
      </c>
      <c r="I1245" t="s">
        <v>7574</v>
      </c>
      <c r="J1245" s="2">
        <v>45719</v>
      </c>
      <c r="K1245" s="2">
        <v>46022</v>
      </c>
      <c r="L1245" t="s">
        <v>2218</v>
      </c>
      <c r="M1245" t="s">
        <v>7</v>
      </c>
      <c r="N1245" t="s">
        <v>8</v>
      </c>
      <c r="O1245" t="s">
        <v>7504</v>
      </c>
      <c r="P1245" t="s">
        <v>7575</v>
      </c>
      <c r="Q1245" t="s">
        <v>7576</v>
      </c>
      <c r="R1245" t="s">
        <v>6755</v>
      </c>
      <c r="S1245" t="s">
        <v>6756</v>
      </c>
      <c r="T1245" t="s">
        <v>6319</v>
      </c>
      <c r="U1245" t="s">
        <v>6320</v>
      </c>
      <c r="V1245" t="s">
        <v>103</v>
      </c>
      <c r="W1245" t="s">
        <v>6405</v>
      </c>
      <c r="X1245" t="s">
        <v>6757</v>
      </c>
      <c r="Y1245" t="s">
        <v>17</v>
      </c>
      <c r="Z1245" t="s">
        <v>6407</v>
      </c>
      <c r="AA1245" t="s">
        <v>103</v>
      </c>
      <c r="AB1245" t="s">
        <v>382</v>
      </c>
      <c r="AC1245" t="s">
        <v>7577</v>
      </c>
      <c r="AD1245" t="s">
        <v>39</v>
      </c>
      <c r="AE1245" t="s">
        <v>7578</v>
      </c>
      <c r="AF1245" t="s">
        <v>7579</v>
      </c>
      <c r="AG1245" t="s">
        <v>7064</v>
      </c>
      <c r="AH1245" t="s">
        <v>7065</v>
      </c>
      <c r="AI1245" t="s">
        <v>27</v>
      </c>
      <c r="AJ1245" t="s">
        <v>28</v>
      </c>
      <c r="AK1245" s="3">
        <v>30240000</v>
      </c>
      <c r="AL1245" s="3">
        <v>0</v>
      </c>
      <c r="AM1245" s="3">
        <v>0</v>
      </c>
      <c r="AN1245" s="3">
        <v>30240000</v>
      </c>
      <c r="AO1245" s="3">
        <v>4536000</v>
      </c>
      <c r="AP1245" s="3">
        <v>25704000</v>
      </c>
      <c r="AQ1245" t="s">
        <v>7580</v>
      </c>
      <c r="AR1245" t="s">
        <v>1</v>
      </c>
      <c r="AS1245" t="s">
        <v>7581</v>
      </c>
      <c r="AT1245" t="s">
        <v>1</v>
      </c>
      <c r="AU1245" s="2">
        <v>45719</v>
      </c>
    </row>
    <row r="1246" spans="1:47" hidden="1" x14ac:dyDescent="0.2">
      <c r="A1246" t="s">
        <v>0</v>
      </c>
      <c r="B1246" t="s">
        <v>45</v>
      </c>
      <c r="C1246" s="2">
        <v>45658</v>
      </c>
      <c r="D1246" s="2">
        <v>45777</v>
      </c>
      <c r="E1246" t="s">
        <v>2</v>
      </c>
      <c r="F1246" s="2">
        <v>45719</v>
      </c>
      <c r="G1246" t="s">
        <v>681</v>
      </c>
      <c r="H1246" t="s">
        <v>682</v>
      </c>
      <c r="I1246" t="s">
        <v>7582</v>
      </c>
      <c r="J1246" s="2">
        <v>45719</v>
      </c>
      <c r="K1246" s="2">
        <v>46022</v>
      </c>
      <c r="L1246" t="s">
        <v>2218</v>
      </c>
      <c r="M1246" t="s">
        <v>7</v>
      </c>
      <c r="N1246" t="s">
        <v>8</v>
      </c>
      <c r="O1246" t="s">
        <v>7504</v>
      </c>
      <c r="P1246" t="s">
        <v>7583</v>
      </c>
      <c r="Q1246" t="s">
        <v>7584</v>
      </c>
      <c r="R1246" t="s">
        <v>6755</v>
      </c>
      <c r="S1246" t="s">
        <v>6756</v>
      </c>
      <c r="T1246" t="s">
        <v>6319</v>
      </c>
      <c r="U1246" t="s">
        <v>6320</v>
      </c>
      <c r="V1246" t="s">
        <v>103</v>
      </c>
      <c r="W1246" t="s">
        <v>6405</v>
      </c>
      <c r="X1246" t="s">
        <v>6757</v>
      </c>
      <c r="Y1246" t="s">
        <v>17</v>
      </c>
      <c r="Z1246" t="s">
        <v>6407</v>
      </c>
      <c r="AA1246" t="s">
        <v>103</v>
      </c>
      <c r="AB1246" t="s">
        <v>382</v>
      </c>
      <c r="AC1246" t="s">
        <v>3308</v>
      </c>
      <c r="AD1246" t="s">
        <v>39</v>
      </c>
      <c r="AE1246" t="s">
        <v>3309</v>
      </c>
      <c r="AF1246" t="s">
        <v>3310</v>
      </c>
      <c r="AG1246" t="s">
        <v>7064</v>
      </c>
      <c r="AH1246" t="s">
        <v>7065</v>
      </c>
      <c r="AI1246" t="s">
        <v>27</v>
      </c>
      <c r="AJ1246" t="s">
        <v>28</v>
      </c>
      <c r="AK1246" s="3">
        <v>30240000</v>
      </c>
      <c r="AL1246" s="3">
        <v>0</v>
      </c>
      <c r="AM1246" s="3">
        <v>0</v>
      </c>
      <c r="AN1246" s="3">
        <v>30240000</v>
      </c>
      <c r="AO1246" s="3">
        <v>4536000</v>
      </c>
      <c r="AP1246" s="3">
        <v>25704000</v>
      </c>
      <c r="AQ1246" t="s">
        <v>7585</v>
      </c>
      <c r="AR1246" t="s">
        <v>1</v>
      </c>
      <c r="AS1246" t="s">
        <v>7581</v>
      </c>
      <c r="AT1246" t="s">
        <v>1</v>
      </c>
      <c r="AU1246" s="2">
        <v>45719</v>
      </c>
    </row>
    <row r="1247" spans="1:47" hidden="1" x14ac:dyDescent="0.2">
      <c r="A1247" t="s">
        <v>0</v>
      </c>
      <c r="B1247" t="s">
        <v>45</v>
      </c>
      <c r="C1247" s="2">
        <v>45658</v>
      </c>
      <c r="D1247" s="2">
        <v>45777</v>
      </c>
      <c r="E1247" t="s">
        <v>2</v>
      </c>
      <c r="F1247" s="2">
        <v>45719</v>
      </c>
      <c r="G1247" t="s">
        <v>681</v>
      </c>
      <c r="H1247" t="s">
        <v>682</v>
      </c>
      <c r="I1247" t="s">
        <v>7586</v>
      </c>
      <c r="J1247" s="2">
        <v>45719</v>
      </c>
      <c r="K1247" s="2">
        <v>46022</v>
      </c>
      <c r="L1247" t="s">
        <v>2218</v>
      </c>
      <c r="M1247" t="s">
        <v>7</v>
      </c>
      <c r="N1247" t="s">
        <v>8</v>
      </c>
      <c r="O1247" t="s">
        <v>7532</v>
      </c>
      <c r="P1247" t="s">
        <v>7450</v>
      </c>
      <c r="Q1247" t="s">
        <v>7587</v>
      </c>
      <c r="R1247" t="s">
        <v>6718</v>
      </c>
      <c r="S1247" t="s">
        <v>6719</v>
      </c>
      <c r="T1247" t="s">
        <v>6319</v>
      </c>
      <c r="U1247" t="s">
        <v>6320</v>
      </c>
      <c r="V1247" t="s">
        <v>103</v>
      </c>
      <c r="W1247" t="s">
        <v>6405</v>
      </c>
      <c r="X1247" t="s">
        <v>6720</v>
      </c>
      <c r="Y1247" t="s">
        <v>17</v>
      </c>
      <c r="Z1247" t="s">
        <v>6407</v>
      </c>
      <c r="AA1247" t="s">
        <v>103</v>
      </c>
      <c r="AB1247" t="s">
        <v>382</v>
      </c>
      <c r="AC1247" t="s">
        <v>735</v>
      </c>
      <c r="AD1247" t="s">
        <v>39</v>
      </c>
      <c r="AE1247" t="s">
        <v>736</v>
      </c>
      <c r="AF1247" t="s">
        <v>737</v>
      </c>
      <c r="AG1247" t="s">
        <v>7064</v>
      </c>
      <c r="AH1247" t="s">
        <v>7065</v>
      </c>
      <c r="AI1247" t="s">
        <v>27</v>
      </c>
      <c r="AJ1247" t="s">
        <v>28</v>
      </c>
      <c r="AK1247" s="3">
        <v>42000000</v>
      </c>
      <c r="AL1247" s="3">
        <v>0</v>
      </c>
      <c r="AM1247" s="3">
        <v>0</v>
      </c>
      <c r="AN1247" s="3">
        <v>42000000</v>
      </c>
      <c r="AO1247" s="3">
        <v>6533333</v>
      </c>
      <c r="AP1247" s="3">
        <v>35466667</v>
      </c>
      <c r="AQ1247" t="s">
        <v>7588</v>
      </c>
      <c r="AR1247" t="s">
        <v>1</v>
      </c>
      <c r="AS1247" t="s">
        <v>7589</v>
      </c>
      <c r="AT1247" t="s">
        <v>1</v>
      </c>
      <c r="AU1247" s="2">
        <v>45719</v>
      </c>
    </row>
    <row r="1248" spans="1:47" hidden="1" x14ac:dyDescent="0.2">
      <c r="A1248" t="s">
        <v>0</v>
      </c>
      <c r="B1248" t="s">
        <v>45</v>
      </c>
      <c r="C1248" s="2">
        <v>45658</v>
      </c>
      <c r="D1248" s="2">
        <v>45777</v>
      </c>
      <c r="E1248" t="s">
        <v>2</v>
      </c>
      <c r="F1248" s="2">
        <v>45720</v>
      </c>
      <c r="G1248" t="s">
        <v>121</v>
      </c>
      <c r="H1248" t="s">
        <v>140</v>
      </c>
      <c r="I1248" t="s">
        <v>7590</v>
      </c>
      <c r="J1248" s="2">
        <v>45720</v>
      </c>
      <c r="K1248" s="2">
        <v>46022</v>
      </c>
      <c r="L1248" t="s">
        <v>2213</v>
      </c>
      <c r="M1248" t="s">
        <v>7</v>
      </c>
      <c r="N1248" t="s">
        <v>8</v>
      </c>
      <c r="O1248" t="s">
        <v>7591</v>
      </c>
      <c r="P1248" t="s">
        <v>7592</v>
      </c>
      <c r="Q1248" t="s">
        <v>7593</v>
      </c>
      <c r="R1248" t="s">
        <v>6626</v>
      </c>
      <c r="S1248" t="s">
        <v>6627</v>
      </c>
      <c r="T1248" t="s">
        <v>6319</v>
      </c>
      <c r="U1248" t="s">
        <v>6320</v>
      </c>
      <c r="V1248" t="s">
        <v>103</v>
      </c>
      <c r="W1248" t="s">
        <v>6405</v>
      </c>
      <c r="X1248" t="s">
        <v>6628</v>
      </c>
      <c r="Y1248" t="s">
        <v>17</v>
      </c>
      <c r="Z1248" t="s">
        <v>6407</v>
      </c>
      <c r="AA1248" t="s">
        <v>103</v>
      </c>
      <c r="AB1248" t="s">
        <v>382</v>
      </c>
      <c r="AC1248" t="s">
        <v>2768</v>
      </c>
      <c r="AD1248" t="s">
        <v>39</v>
      </c>
      <c r="AE1248" t="s">
        <v>2769</v>
      </c>
      <c r="AF1248" t="s">
        <v>2770</v>
      </c>
      <c r="AG1248" t="s">
        <v>7064</v>
      </c>
      <c r="AH1248" t="s">
        <v>7065</v>
      </c>
      <c r="AI1248" t="s">
        <v>27</v>
      </c>
      <c r="AJ1248" t="s">
        <v>28</v>
      </c>
      <c r="AK1248" s="3">
        <v>37800000</v>
      </c>
      <c r="AL1248" s="3">
        <v>0</v>
      </c>
      <c r="AM1248" s="3">
        <v>0</v>
      </c>
      <c r="AN1248" s="3">
        <v>37800000</v>
      </c>
      <c r="AO1248" s="3">
        <v>4200000</v>
      </c>
      <c r="AP1248" s="3">
        <v>33600000</v>
      </c>
      <c r="AQ1248" t="s">
        <v>7594</v>
      </c>
      <c r="AR1248" t="s">
        <v>1</v>
      </c>
      <c r="AS1248" t="s">
        <v>7595</v>
      </c>
      <c r="AT1248" t="s">
        <v>1</v>
      </c>
      <c r="AU1248" s="2">
        <v>45720</v>
      </c>
    </row>
    <row r="1249" spans="1:47" hidden="1" x14ac:dyDescent="0.2">
      <c r="A1249" t="s">
        <v>0</v>
      </c>
      <c r="B1249" t="s">
        <v>45</v>
      </c>
      <c r="C1249" s="2">
        <v>45658</v>
      </c>
      <c r="D1249" s="2">
        <v>45777</v>
      </c>
      <c r="E1249" t="s">
        <v>2</v>
      </c>
      <c r="F1249" s="2">
        <v>45720</v>
      </c>
      <c r="G1249" t="s">
        <v>121</v>
      </c>
      <c r="H1249" t="s">
        <v>140</v>
      </c>
      <c r="I1249" t="s">
        <v>7596</v>
      </c>
      <c r="J1249" s="2">
        <v>45720</v>
      </c>
      <c r="K1249" s="2">
        <v>46022</v>
      </c>
      <c r="L1249" t="s">
        <v>2213</v>
      </c>
      <c r="M1249" t="s">
        <v>7</v>
      </c>
      <c r="N1249" t="s">
        <v>8</v>
      </c>
      <c r="O1249" t="s">
        <v>7080</v>
      </c>
      <c r="P1249" t="s">
        <v>7597</v>
      </c>
      <c r="Q1249" t="s">
        <v>7598</v>
      </c>
      <c r="R1249" t="s">
        <v>6731</v>
      </c>
      <c r="S1249" t="s">
        <v>6732</v>
      </c>
      <c r="T1249" t="s">
        <v>6319</v>
      </c>
      <c r="U1249" t="s">
        <v>6320</v>
      </c>
      <c r="V1249" t="s">
        <v>103</v>
      </c>
      <c r="W1249" t="s">
        <v>6405</v>
      </c>
      <c r="X1249" t="s">
        <v>6733</v>
      </c>
      <c r="Y1249" t="s">
        <v>17</v>
      </c>
      <c r="Z1249" t="s">
        <v>6407</v>
      </c>
      <c r="AA1249" t="s">
        <v>103</v>
      </c>
      <c r="AB1249" t="s">
        <v>382</v>
      </c>
      <c r="AC1249" t="s">
        <v>4071</v>
      </c>
      <c r="AD1249" t="s">
        <v>39</v>
      </c>
      <c r="AE1249" t="s">
        <v>4072</v>
      </c>
      <c r="AF1249" t="s">
        <v>4073</v>
      </c>
      <c r="AG1249" t="s">
        <v>7064</v>
      </c>
      <c r="AH1249" t="s">
        <v>7065</v>
      </c>
      <c r="AI1249" t="s">
        <v>27</v>
      </c>
      <c r="AJ1249" t="s">
        <v>28</v>
      </c>
      <c r="AK1249" s="3">
        <v>37800000</v>
      </c>
      <c r="AL1249" s="3">
        <v>0</v>
      </c>
      <c r="AM1249" s="3">
        <v>0</v>
      </c>
      <c r="AN1249" s="3">
        <v>37800000</v>
      </c>
      <c r="AO1249" s="3">
        <v>4200000</v>
      </c>
      <c r="AP1249" s="3">
        <v>33600000</v>
      </c>
      <c r="AQ1249" t="s">
        <v>7599</v>
      </c>
      <c r="AR1249" t="s">
        <v>1</v>
      </c>
      <c r="AS1249" t="s">
        <v>7600</v>
      </c>
      <c r="AT1249" t="s">
        <v>1</v>
      </c>
      <c r="AU1249" s="2">
        <v>45720</v>
      </c>
    </row>
    <row r="1250" spans="1:47" hidden="1" x14ac:dyDescent="0.2">
      <c r="A1250" t="s">
        <v>0</v>
      </c>
      <c r="B1250" t="s">
        <v>45</v>
      </c>
      <c r="C1250" s="2">
        <v>45658</v>
      </c>
      <c r="D1250" s="2">
        <v>45777</v>
      </c>
      <c r="E1250" t="s">
        <v>2</v>
      </c>
      <c r="F1250" s="2">
        <v>45720</v>
      </c>
      <c r="G1250" t="s">
        <v>121</v>
      </c>
      <c r="H1250" t="s">
        <v>140</v>
      </c>
      <c r="I1250" t="s">
        <v>7601</v>
      </c>
      <c r="J1250" s="2">
        <v>45720</v>
      </c>
      <c r="K1250" s="2">
        <v>46022</v>
      </c>
      <c r="L1250" t="s">
        <v>2213</v>
      </c>
      <c r="M1250" t="s">
        <v>7</v>
      </c>
      <c r="N1250" t="s">
        <v>8</v>
      </c>
      <c r="O1250" t="s">
        <v>7175</v>
      </c>
      <c r="P1250" t="s">
        <v>7602</v>
      </c>
      <c r="Q1250" t="s">
        <v>7603</v>
      </c>
      <c r="R1250" t="s">
        <v>6755</v>
      </c>
      <c r="S1250" t="s">
        <v>6756</v>
      </c>
      <c r="T1250" t="s">
        <v>6319</v>
      </c>
      <c r="U1250" t="s">
        <v>6320</v>
      </c>
      <c r="V1250" t="s">
        <v>103</v>
      </c>
      <c r="W1250" t="s">
        <v>6405</v>
      </c>
      <c r="X1250" t="s">
        <v>6757</v>
      </c>
      <c r="Y1250" t="s">
        <v>17</v>
      </c>
      <c r="Z1250" t="s">
        <v>6407</v>
      </c>
      <c r="AA1250" t="s">
        <v>103</v>
      </c>
      <c r="AB1250" t="s">
        <v>382</v>
      </c>
      <c r="AC1250" t="s">
        <v>7604</v>
      </c>
      <c r="AD1250" t="s">
        <v>39</v>
      </c>
      <c r="AE1250" t="s">
        <v>7605</v>
      </c>
      <c r="AF1250" t="s">
        <v>7606</v>
      </c>
      <c r="AG1250" t="s">
        <v>7064</v>
      </c>
      <c r="AH1250" t="s">
        <v>7065</v>
      </c>
      <c r="AI1250" t="s">
        <v>27</v>
      </c>
      <c r="AJ1250" t="s">
        <v>28</v>
      </c>
      <c r="AK1250" s="3">
        <v>48000000</v>
      </c>
      <c r="AL1250" s="3">
        <v>0</v>
      </c>
      <c r="AM1250" s="3">
        <v>0</v>
      </c>
      <c r="AN1250" s="3">
        <v>48000000</v>
      </c>
      <c r="AO1250" s="3">
        <v>7200000</v>
      </c>
      <c r="AP1250" s="3">
        <v>40800000</v>
      </c>
      <c r="AQ1250" t="s">
        <v>7607</v>
      </c>
      <c r="AR1250" t="s">
        <v>1</v>
      </c>
      <c r="AS1250" t="s">
        <v>7608</v>
      </c>
      <c r="AT1250" t="s">
        <v>1</v>
      </c>
      <c r="AU1250" s="2">
        <v>45720</v>
      </c>
    </row>
    <row r="1251" spans="1:47" hidden="1" x14ac:dyDescent="0.2">
      <c r="A1251" t="s">
        <v>0</v>
      </c>
      <c r="B1251" t="s">
        <v>45</v>
      </c>
      <c r="C1251" s="2">
        <v>45658</v>
      </c>
      <c r="D1251" s="2">
        <v>45777</v>
      </c>
      <c r="E1251" t="s">
        <v>2</v>
      </c>
      <c r="F1251" s="2">
        <v>45720</v>
      </c>
      <c r="G1251" t="s">
        <v>121</v>
      </c>
      <c r="H1251" t="s">
        <v>140</v>
      </c>
      <c r="I1251" t="s">
        <v>7609</v>
      </c>
      <c r="J1251" s="2">
        <v>45720</v>
      </c>
      <c r="K1251" s="2">
        <v>46022</v>
      </c>
      <c r="L1251" t="s">
        <v>2213</v>
      </c>
      <c r="M1251" t="s">
        <v>7</v>
      </c>
      <c r="N1251" t="s">
        <v>8</v>
      </c>
      <c r="O1251" t="s">
        <v>7197</v>
      </c>
      <c r="P1251" t="s">
        <v>7610</v>
      </c>
      <c r="Q1251" t="s">
        <v>7611</v>
      </c>
      <c r="R1251" t="s">
        <v>6403</v>
      </c>
      <c r="S1251" t="s">
        <v>6404</v>
      </c>
      <c r="T1251" t="s">
        <v>6319</v>
      </c>
      <c r="U1251" t="s">
        <v>6320</v>
      </c>
      <c r="V1251" t="s">
        <v>103</v>
      </c>
      <c r="W1251" t="s">
        <v>6405</v>
      </c>
      <c r="X1251" t="s">
        <v>6406</v>
      </c>
      <c r="Y1251" t="s">
        <v>17</v>
      </c>
      <c r="Z1251" t="s">
        <v>6407</v>
      </c>
      <c r="AA1251" t="s">
        <v>103</v>
      </c>
      <c r="AB1251" t="s">
        <v>382</v>
      </c>
      <c r="AC1251" t="s">
        <v>2038</v>
      </c>
      <c r="AD1251" t="s">
        <v>39</v>
      </c>
      <c r="AE1251" t="s">
        <v>2039</v>
      </c>
      <c r="AF1251" t="s">
        <v>2040</v>
      </c>
      <c r="AG1251" t="s">
        <v>7064</v>
      </c>
      <c r="AH1251" t="s">
        <v>7065</v>
      </c>
      <c r="AI1251" t="s">
        <v>27</v>
      </c>
      <c r="AJ1251" t="s">
        <v>28</v>
      </c>
      <c r="AK1251" s="3">
        <v>18150000</v>
      </c>
      <c r="AL1251" s="3">
        <v>0</v>
      </c>
      <c r="AM1251" s="3">
        <v>0</v>
      </c>
      <c r="AN1251" s="3">
        <v>18150000</v>
      </c>
      <c r="AO1251" s="3">
        <v>2722500</v>
      </c>
      <c r="AP1251" s="3">
        <v>15427500</v>
      </c>
      <c r="AQ1251" t="s">
        <v>7612</v>
      </c>
      <c r="AR1251" t="s">
        <v>1</v>
      </c>
      <c r="AS1251" t="s">
        <v>7613</v>
      </c>
      <c r="AT1251" t="s">
        <v>1</v>
      </c>
      <c r="AU1251" s="2">
        <v>45720</v>
      </c>
    </row>
    <row r="1252" spans="1:47" hidden="1" x14ac:dyDescent="0.2">
      <c r="A1252" t="s">
        <v>0</v>
      </c>
      <c r="B1252" t="s">
        <v>45</v>
      </c>
      <c r="C1252" s="2">
        <v>45658</v>
      </c>
      <c r="D1252" s="2">
        <v>45777</v>
      </c>
      <c r="E1252" t="s">
        <v>2</v>
      </c>
      <c r="F1252" s="2">
        <v>45720</v>
      </c>
      <c r="G1252" t="s">
        <v>121</v>
      </c>
      <c r="H1252" t="s">
        <v>140</v>
      </c>
      <c r="I1252" t="s">
        <v>7614</v>
      </c>
      <c r="J1252" s="2">
        <v>45720</v>
      </c>
      <c r="K1252" s="2">
        <v>46022</v>
      </c>
      <c r="L1252" t="s">
        <v>2213</v>
      </c>
      <c r="M1252" t="s">
        <v>7</v>
      </c>
      <c r="N1252" t="s">
        <v>8</v>
      </c>
      <c r="O1252" t="s">
        <v>7043</v>
      </c>
      <c r="P1252" t="s">
        <v>7591</v>
      </c>
      <c r="Q1252" t="s">
        <v>7615</v>
      </c>
      <c r="R1252" t="s">
        <v>7113</v>
      </c>
      <c r="S1252" t="s">
        <v>7114</v>
      </c>
      <c r="T1252" t="s">
        <v>6319</v>
      </c>
      <c r="U1252" t="s">
        <v>6320</v>
      </c>
      <c r="V1252" t="s">
        <v>103</v>
      </c>
      <c r="W1252" t="s">
        <v>6405</v>
      </c>
      <c r="X1252" t="s">
        <v>7115</v>
      </c>
      <c r="Y1252" t="s">
        <v>17</v>
      </c>
      <c r="Z1252" t="s">
        <v>6407</v>
      </c>
      <c r="AA1252" t="s">
        <v>103</v>
      </c>
      <c r="AB1252" t="s">
        <v>382</v>
      </c>
      <c r="AC1252" t="s">
        <v>7616</v>
      </c>
      <c r="AD1252" t="s">
        <v>39</v>
      </c>
      <c r="AE1252" t="s">
        <v>7617</v>
      </c>
      <c r="AF1252" t="s">
        <v>7618</v>
      </c>
      <c r="AG1252" t="s">
        <v>7064</v>
      </c>
      <c r="AH1252" t="s">
        <v>7065</v>
      </c>
      <c r="AI1252" t="s">
        <v>27</v>
      </c>
      <c r="AJ1252" t="s">
        <v>28</v>
      </c>
      <c r="AK1252" s="3">
        <v>33810000</v>
      </c>
      <c r="AL1252" s="3">
        <v>0</v>
      </c>
      <c r="AM1252" s="3">
        <v>0</v>
      </c>
      <c r="AN1252" s="3">
        <v>33810000</v>
      </c>
      <c r="AO1252" s="3">
        <v>5071500</v>
      </c>
      <c r="AP1252" s="3">
        <v>28738500</v>
      </c>
      <c r="AQ1252" t="s">
        <v>7619</v>
      </c>
      <c r="AR1252" t="s">
        <v>1</v>
      </c>
      <c r="AS1252" t="s">
        <v>7620</v>
      </c>
      <c r="AT1252" t="s">
        <v>1</v>
      </c>
      <c r="AU1252" s="2">
        <v>45720</v>
      </c>
    </row>
    <row r="1253" spans="1:47" hidden="1" x14ac:dyDescent="0.2">
      <c r="A1253" t="s">
        <v>0</v>
      </c>
      <c r="B1253" t="s">
        <v>45</v>
      </c>
      <c r="C1253" s="2">
        <v>45658</v>
      </c>
      <c r="D1253" s="2">
        <v>45777</v>
      </c>
      <c r="E1253" t="s">
        <v>2</v>
      </c>
      <c r="F1253" s="2">
        <v>45720</v>
      </c>
      <c r="G1253" t="s">
        <v>121</v>
      </c>
      <c r="H1253" t="s">
        <v>140</v>
      </c>
      <c r="I1253" t="s">
        <v>7621</v>
      </c>
      <c r="J1253" s="2">
        <v>45720</v>
      </c>
      <c r="K1253" s="2">
        <v>46022</v>
      </c>
      <c r="L1253" t="s">
        <v>2213</v>
      </c>
      <c r="M1253" t="s">
        <v>7</v>
      </c>
      <c r="N1253" t="s">
        <v>8</v>
      </c>
      <c r="O1253" t="s">
        <v>7316</v>
      </c>
      <c r="P1253" t="s">
        <v>7622</v>
      </c>
      <c r="Q1253" t="s">
        <v>7623</v>
      </c>
      <c r="R1253" t="s">
        <v>6403</v>
      </c>
      <c r="S1253" t="s">
        <v>6404</v>
      </c>
      <c r="T1253" t="s">
        <v>6319</v>
      </c>
      <c r="U1253" t="s">
        <v>6320</v>
      </c>
      <c r="V1253" t="s">
        <v>103</v>
      </c>
      <c r="W1253" t="s">
        <v>6405</v>
      </c>
      <c r="X1253" t="s">
        <v>6406</v>
      </c>
      <c r="Y1253" t="s">
        <v>17</v>
      </c>
      <c r="Z1253" t="s">
        <v>6407</v>
      </c>
      <c r="AA1253" t="s">
        <v>103</v>
      </c>
      <c r="AB1253" t="s">
        <v>382</v>
      </c>
      <c r="AC1253" t="s">
        <v>427</v>
      </c>
      <c r="AD1253" t="s">
        <v>39</v>
      </c>
      <c r="AE1253" t="s">
        <v>428</v>
      </c>
      <c r="AF1253" t="s">
        <v>429</v>
      </c>
      <c r="AG1253" t="s">
        <v>7064</v>
      </c>
      <c r="AH1253" t="s">
        <v>7065</v>
      </c>
      <c r="AI1253" t="s">
        <v>27</v>
      </c>
      <c r="AJ1253" t="s">
        <v>28</v>
      </c>
      <c r="AK1253" s="3">
        <v>17100000</v>
      </c>
      <c r="AL1253" s="3">
        <v>0</v>
      </c>
      <c r="AM1253" s="3">
        <v>0</v>
      </c>
      <c r="AN1253" s="3">
        <v>17100000</v>
      </c>
      <c r="AO1253" s="3">
        <v>2565000</v>
      </c>
      <c r="AP1253" s="3">
        <v>14535000</v>
      </c>
      <c r="AQ1253" t="s">
        <v>7624</v>
      </c>
      <c r="AR1253" t="s">
        <v>1</v>
      </c>
      <c r="AS1253" t="s">
        <v>7625</v>
      </c>
      <c r="AT1253" t="s">
        <v>1</v>
      </c>
      <c r="AU1253" s="2">
        <v>45720</v>
      </c>
    </row>
    <row r="1254" spans="1:47" hidden="1" x14ac:dyDescent="0.2">
      <c r="A1254" t="s">
        <v>0</v>
      </c>
      <c r="B1254" t="s">
        <v>45</v>
      </c>
      <c r="C1254" s="2">
        <v>45658</v>
      </c>
      <c r="D1254" s="2">
        <v>45777</v>
      </c>
      <c r="E1254" t="s">
        <v>2</v>
      </c>
      <c r="F1254" s="2">
        <v>45720</v>
      </c>
      <c r="G1254" t="s">
        <v>121</v>
      </c>
      <c r="H1254" t="s">
        <v>140</v>
      </c>
      <c r="I1254" t="s">
        <v>7626</v>
      </c>
      <c r="J1254" s="2">
        <v>45720</v>
      </c>
      <c r="K1254" s="2">
        <v>46022</v>
      </c>
      <c r="L1254" t="s">
        <v>2213</v>
      </c>
      <c r="M1254" t="s">
        <v>7</v>
      </c>
      <c r="N1254" t="s">
        <v>8</v>
      </c>
      <c r="O1254" t="s">
        <v>7341</v>
      </c>
      <c r="P1254" t="s">
        <v>7627</v>
      </c>
      <c r="Q1254" t="s">
        <v>7628</v>
      </c>
      <c r="R1254" t="s">
        <v>6731</v>
      </c>
      <c r="S1254" t="s">
        <v>6732</v>
      </c>
      <c r="T1254" t="s">
        <v>6319</v>
      </c>
      <c r="U1254" t="s">
        <v>6320</v>
      </c>
      <c r="V1254" t="s">
        <v>103</v>
      </c>
      <c r="W1254" t="s">
        <v>6405</v>
      </c>
      <c r="X1254" t="s">
        <v>6733</v>
      </c>
      <c r="Y1254" t="s">
        <v>17</v>
      </c>
      <c r="Z1254" t="s">
        <v>6407</v>
      </c>
      <c r="AA1254" t="s">
        <v>103</v>
      </c>
      <c r="AB1254" t="s">
        <v>382</v>
      </c>
      <c r="AC1254" t="s">
        <v>750</v>
      </c>
      <c r="AD1254" t="s">
        <v>39</v>
      </c>
      <c r="AE1254" t="s">
        <v>751</v>
      </c>
      <c r="AF1254" t="s">
        <v>752</v>
      </c>
      <c r="AG1254" t="s">
        <v>7064</v>
      </c>
      <c r="AH1254" t="s">
        <v>7065</v>
      </c>
      <c r="AI1254" t="s">
        <v>27</v>
      </c>
      <c r="AJ1254" t="s">
        <v>28</v>
      </c>
      <c r="AK1254" s="3">
        <v>13860000</v>
      </c>
      <c r="AL1254" s="3">
        <v>0</v>
      </c>
      <c r="AM1254" s="3">
        <v>0</v>
      </c>
      <c r="AN1254" s="3">
        <v>13860000</v>
      </c>
      <c r="AO1254" s="3">
        <v>0</v>
      </c>
      <c r="AP1254" s="3">
        <v>13860000</v>
      </c>
      <c r="AQ1254" t="s">
        <v>7629</v>
      </c>
      <c r="AR1254" t="s">
        <v>1</v>
      </c>
      <c r="AS1254" t="s">
        <v>7630</v>
      </c>
      <c r="AT1254" t="s">
        <v>1</v>
      </c>
      <c r="AU1254" s="2">
        <v>45720</v>
      </c>
    </row>
    <row r="1255" spans="1:47" hidden="1" x14ac:dyDescent="0.2">
      <c r="A1255" t="s">
        <v>0</v>
      </c>
      <c r="B1255" t="s">
        <v>45</v>
      </c>
      <c r="C1255" s="2">
        <v>45658</v>
      </c>
      <c r="D1255" s="2">
        <v>45777</v>
      </c>
      <c r="E1255" t="s">
        <v>2</v>
      </c>
      <c r="F1255" s="2">
        <v>45720</v>
      </c>
      <c r="G1255" t="s">
        <v>121</v>
      </c>
      <c r="H1255" t="s">
        <v>140</v>
      </c>
      <c r="I1255" t="s">
        <v>7631</v>
      </c>
      <c r="J1255" s="2">
        <v>45720</v>
      </c>
      <c r="K1255" s="2">
        <v>46022</v>
      </c>
      <c r="L1255" t="s">
        <v>2213</v>
      </c>
      <c r="M1255" t="s">
        <v>7</v>
      </c>
      <c r="N1255" t="s">
        <v>8</v>
      </c>
      <c r="O1255" t="s">
        <v>7357</v>
      </c>
      <c r="P1255" t="s">
        <v>7632</v>
      </c>
      <c r="Q1255" t="s">
        <v>7633</v>
      </c>
      <c r="R1255" t="s">
        <v>6665</v>
      </c>
      <c r="S1255" t="s">
        <v>6666</v>
      </c>
      <c r="T1255" t="s">
        <v>6319</v>
      </c>
      <c r="U1255" t="s">
        <v>6320</v>
      </c>
      <c r="V1255" t="s">
        <v>103</v>
      </c>
      <c r="W1255" t="s">
        <v>6405</v>
      </c>
      <c r="X1255" t="s">
        <v>6667</v>
      </c>
      <c r="Y1255" t="s">
        <v>17</v>
      </c>
      <c r="Z1255" t="s">
        <v>6407</v>
      </c>
      <c r="AA1255" t="s">
        <v>103</v>
      </c>
      <c r="AB1255" t="s">
        <v>382</v>
      </c>
      <c r="AC1255" t="s">
        <v>7634</v>
      </c>
      <c r="AD1255" t="s">
        <v>39</v>
      </c>
      <c r="AE1255" t="s">
        <v>7635</v>
      </c>
      <c r="AF1255" t="s">
        <v>7636</v>
      </c>
      <c r="AG1255" t="s">
        <v>7064</v>
      </c>
      <c r="AH1255" t="s">
        <v>7065</v>
      </c>
      <c r="AI1255" t="s">
        <v>27</v>
      </c>
      <c r="AJ1255" t="s">
        <v>28</v>
      </c>
      <c r="AK1255" s="3">
        <v>17010000</v>
      </c>
      <c r="AL1255" s="3">
        <v>0</v>
      </c>
      <c r="AM1255" s="3">
        <v>0</v>
      </c>
      <c r="AN1255" s="3">
        <v>17010000</v>
      </c>
      <c r="AO1255" s="3">
        <v>2551500</v>
      </c>
      <c r="AP1255" s="3">
        <v>14458500</v>
      </c>
      <c r="AQ1255" t="s">
        <v>7637</v>
      </c>
      <c r="AR1255" t="s">
        <v>1</v>
      </c>
      <c r="AS1255" t="s">
        <v>7638</v>
      </c>
      <c r="AT1255" t="s">
        <v>1</v>
      </c>
      <c r="AU1255" s="2">
        <v>45720</v>
      </c>
    </row>
    <row r="1256" spans="1:47" hidden="1" x14ac:dyDescent="0.2">
      <c r="A1256" t="s">
        <v>0</v>
      </c>
      <c r="B1256" t="s">
        <v>45</v>
      </c>
      <c r="C1256" s="2">
        <v>45658</v>
      </c>
      <c r="D1256" s="2">
        <v>45777</v>
      </c>
      <c r="E1256" t="s">
        <v>2</v>
      </c>
      <c r="F1256" s="2">
        <v>45720</v>
      </c>
      <c r="G1256" t="s">
        <v>121</v>
      </c>
      <c r="H1256" t="s">
        <v>140</v>
      </c>
      <c r="I1256" t="s">
        <v>7639</v>
      </c>
      <c r="J1256" s="2">
        <v>45720</v>
      </c>
      <c r="K1256" s="2">
        <v>46022</v>
      </c>
      <c r="L1256" t="s">
        <v>2213</v>
      </c>
      <c r="M1256" t="s">
        <v>7</v>
      </c>
      <c r="N1256" t="s">
        <v>8</v>
      </c>
      <c r="O1256" t="s">
        <v>7419</v>
      </c>
      <c r="P1256" t="s">
        <v>7640</v>
      </c>
      <c r="Q1256" t="s">
        <v>7641</v>
      </c>
      <c r="R1256" t="s">
        <v>6403</v>
      </c>
      <c r="S1256" t="s">
        <v>6404</v>
      </c>
      <c r="T1256" t="s">
        <v>6319</v>
      </c>
      <c r="U1256" t="s">
        <v>6320</v>
      </c>
      <c r="V1256" t="s">
        <v>103</v>
      </c>
      <c r="W1256" t="s">
        <v>6405</v>
      </c>
      <c r="X1256" t="s">
        <v>6406</v>
      </c>
      <c r="Y1256" t="s">
        <v>17</v>
      </c>
      <c r="Z1256" t="s">
        <v>6407</v>
      </c>
      <c r="AA1256" t="s">
        <v>103</v>
      </c>
      <c r="AB1256" t="s">
        <v>382</v>
      </c>
      <c r="AC1256" t="s">
        <v>7642</v>
      </c>
      <c r="AD1256" t="s">
        <v>39</v>
      </c>
      <c r="AE1256" t="s">
        <v>7643</v>
      </c>
      <c r="AF1256" t="s">
        <v>7644</v>
      </c>
      <c r="AG1256" t="s">
        <v>7064</v>
      </c>
      <c r="AH1256" t="s">
        <v>7065</v>
      </c>
      <c r="AI1256" t="s">
        <v>27</v>
      </c>
      <c r="AJ1256" t="s">
        <v>28</v>
      </c>
      <c r="AK1256" s="3">
        <v>30600000</v>
      </c>
      <c r="AL1256" s="3">
        <v>0</v>
      </c>
      <c r="AM1256" s="3">
        <v>0</v>
      </c>
      <c r="AN1256" s="3">
        <v>30600000</v>
      </c>
      <c r="AO1256" s="3">
        <v>4590000</v>
      </c>
      <c r="AP1256" s="3">
        <v>26010000</v>
      </c>
      <c r="AQ1256" t="s">
        <v>7645</v>
      </c>
      <c r="AR1256" t="s">
        <v>1</v>
      </c>
      <c r="AS1256" t="s">
        <v>7430</v>
      </c>
      <c r="AT1256" t="s">
        <v>1</v>
      </c>
      <c r="AU1256" s="2">
        <v>45720</v>
      </c>
    </row>
    <row r="1257" spans="1:47" hidden="1" x14ac:dyDescent="0.2">
      <c r="A1257" t="s">
        <v>0</v>
      </c>
      <c r="B1257" t="s">
        <v>45</v>
      </c>
      <c r="C1257" s="2">
        <v>45658</v>
      </c>
      <c r="D1257" s="2">
        <v>45777</v>
      </c>
      <c r="E1257" t="s">
        <v>2</v>
      </c>
      <c r="F1257" s="2">
        <v>45720</v>
      </c>
      <c r="G1257" t="s">
        <v>121</v>
      </c>
      <c r="H1257" t="s">
        <v>140</v>
      </c>
      <c r="I1257" t="s">
        <v>7646</v>
      </c>
      <c r="J1257" s="2">
        <v>45720</v>
      </c>
      <c r="K1257" s="2">
        <v>46022</v>
      </c>
      <c r="L1257" t="s">
        <v>2213</v>
      </c>
      <c r="M1257" t="s">
        <v>7</v>
      </c>
      <c r="N1257" t="s">
        <v>8</v>
      </c>
      <c r="O1257" t="s">
        <v>7468</v>
      </c>
      <c r="P1257" t="s">
        <v>7647</v>
      </c>
      <c r="Q1257" t="s">
        <v>7648</v>
      </c>
      <c r="R1257" t="s">
        <v>6434</v>
      </c>
      <c r="S1257" t="s">
        <v>6435</v>
      </c>
      <c r="T1257" t="s">
        <v>6319</v>
      </c>
      <c r="U1257" t="s">
        <v>6320</v>
      </c>
      <c r="V1257" t="s">
        <v>103</v>
      </c>
      <c r="W1257" t="s">
        <v>6405</v>
      </c>
      <c r="X1257" t="s">
        <v>6436</v>
      </c>
      <c r="Y1257" t="s">
        <v>17</v>
      </c>
      <c r="Z1257" t="s">
        <v>6407</v>
      </c>
      <c r="AA1257" t="s">
        <v>103</v>
      </c>
      <c r="AB1257" t="s">
        <v>382</v>
      </c>
      <c r="AC1257" t="s">
        <v>7649</v>
      </c>
      <c r="AD1257" t="s">
        <v>39</v>
      </c>
      <c r="AE1257" t="s">
        <v>7650</v>
      </c>
      <c r="AF1257" t="s">
        <v>7651</v>
      </c>
      <c r="AG1257" t="s">
        <v>7064</v>
      </c>
      <c r="AH1257" t="s">
        <v>7065</v>
      </c>
      <c r="AI1257" t="s">
        <v>27</v>
      </c>
      <c r="AJ1257" t="s">
        <v>28</v>
      </c>
      <c r="AK1257" s="3">
        <v>24000000</v>
      </c>
      <c r="AL1257" s="3">
        <v>0</v>
      </c>
      <c r="AM1257" s="3">
        <v>0</v>
      </c>
      <c r="AN1257" s="3">
        <v>24000000</v>
      </c>
      <c r="AO1257" s="3">
        <v>3600000</v>
      </c>
      <c r="AP1257" s="3">
        <v>20400000</v>
      </c>
      <c r="AQ1257" t="s">
        <v>7652</v>
      </c>
      <c r="AR1257" t="s">
        <v>1</v>
      </c>
      <c r="AS1257" t="s">
        <v>7653</v>
      </c>
      <c r="AT1257" t="s">
        <v>1</v>
      </c>
      <c r="AU1257" s="2">
        <v>45720</v>
      </c>
    </row>
    <row r="1258" spans="1:47" hidden="1" x14ac:dyDescent="0.2">
      <c r="A1258" t="s">
        <v>0</v>
      </c>
      <c r="B1258" t="s">
        <v>45</v>
      </c>
      <c r="C1258" s="2">
        <v>45658</v>
      </c>
      <c r="D1258" s="2">
        <v>45777</v>
      </c>
      <c r="E1258" t="s">
        <v>2</v>
      </c>
      <c r="F1258" s="2">
        <v>45720</v>
      </c>
      <c r="G1258" t="s">
        <v>121</v>
      </c>
      <c r="H1258" t="s">
        <v>140</v>
      </c>
      <c r="I1258" t="s">
        <v>7654</v>
      </c>
      <c r="J1258" s="2">
        <v>45720</v>
      </c>
      <c r="K1258" s="2">
        <v>46022</v>
      </c>
      <c r="L1258" t="s">
        <v>2213</v>
      </c>
      <c r="M1258" t="s">
        <v>7</v>
      </c>
      <c r="N1258" t="s">
        <v>8</v>
      </c>
      <c r="O1258" t="s">
        <v>6753</v>
      </c>
      <c r="P1258" t="s">
        <v>7655</v>
      </c>
      <c r="Q1258" t="s">
        <v>7656</v>
      </c>
      <c r="R1258" t="s">
        <v>6403</v>
      </c>
      <c r="S1258" t="s">
        <v>6404</v>
      </c>
      <c r="T1258" t="s">
        <v>6319</v>
      </c>
      <c r="U1258" t="s">
        <v>6320</v>
      </c>
      <c r="V1258" t="s">
        <v>103</v>
      </c>
      <c r="W1258" t="s">
        <v>6405</v>
      </c>
      <c r="X1258" t="s">
        <v>6406</v>
      </c>
      <c r="Y1258" t="s">
        <v>17</v>
      </c>
      <c r="Z1258" t="s">
        <v>6407</v>
      </c>
      <c r="AA1258" t="s">
        <v>103</v>
      </c>
      <c r="AB1258" t="s">
        <v>382</v>
      </c>
      <c r="AC1258" t="s">
        <v>7657</v>
      </c>
      <c r="AD1258" t="s">
        <v>39</v>
      </c>
      <c r="AE1258" t="s">
        <v>7658</v>
      </c>
      <c r="AF1258" t="s">
        <v>7659</v>
      </c>
      <c r="AG1258" t="s">
        <v>7064</v>
      </c>
      <c r="AH1258" t="s">
        <v>7065</v>
      </c>
      <c r="AI1258" t="s">
        <v>27</v>
      </c>
      <c r="AJ1258" t="s">
        <v>28</v>
      </c>
      <c r="AK1258" s="3">
        <v>37800000</v>
      </c>
      <c r="AL1258" s="3">
        <v>0</v>
      </c>
      <c r="AM1258" s="3">
        <v>0</v>
      </c>
      <c r="AN1258" s="3">
        <v>37800000</v>
      </c>
      <c r="AO1258" s="3">
        <v>0</v>
      </c>
      <c r="AP1258" s="3">
        <v>37800000</v>
      </c>
      <c r="AQ1258" t="s">
        <v>7660</v>
      </c>
      <c r="AR1258" t="s">
        <v>1</v>
      </c>
      <c r="AS1258" t="s">
        <v>7661</v>
      </c>
      <c r="AT1258" t="s">
        <v>1</v>
      </c>
      <c r="AU1258" s="2">
        <v>45720</v>
      </c>
    </row>
    <row r="1259" spans="1:47" hidden="1" x14ac:dyDescent="0.2">
      <c r="A1259" t="s">
        <v>0</v>
      </c>
      <c r="B1259" t="s">
        <v>45</v>
      </c>
      <c r="C1259" s="2">
        <v>45658</v>
      </c>
      <c r="D1259" s="2">
        <v>45777</v>
      </c>
      <c r="E1259" t="s">
        <v>2</v>
      </c>
      <c r="F1259" s="2">
        <v>45720</v>
      </c>
      <c r="G1259" t="s">
        <v>121</v>
      </c>
      <c r="H1259" t="s">
        <v>140</v>
      </c>
      <c r="I1259" t="s">
        <v>7662</v>
      </c>
      <c r="J1259" s="2">
        <v>45720</v>
      </c>
      <c r="K1259" s="2">
        <v>46022</v>
      </c>
      <c r="L1259" t="s">
        <v>2213</v>
      </c>
      <c r="M1259" t="s">
        <v>7</v>
      </c>
      <c r="N1259" t="s">
        <v>8</v>
      </c>
      <c r="O1259" t="s">
        <v>7346</v>
      </c>
      <c r="P1259" t="s">
        <v>7663</v>
      </c>
      <c r="Q1259" t="s">
        <v>7664</v>
      </c>
      <c r="R1259" t="s">
        <v>6403</v>
      </c>
      <c r="S1259" t="s">
        <v>6404</v>
      </c>
      <c r="T1259" t="s">
        <v>6319</v>
      </c>
      <c r="U1259" t="s">
        <v>6320</v>
      </c>
      <c r="V1259" t="s">
        <v>103</v>
      </c>
      <c r="W1259" t="s">
        <v>6405</v>
      </c>
      <c r="X1259" t="s">
        <v>6406</v>
      </c>
      <c r="Y1259" t="s">
        <v>17</v>
      </c>
      <c r="Z1259" t="s">
        <v>6407</v>
      </c>
      <c r="AA1259" t="s">
        <v>103</v>
      </c>
      <c r="AB1259" t="s">
        <v>382</v>
      </c>
      <c r="AC1259" t="s">
        <v>1608</v>
      </c>
      <c r="AD1259" t="s">
        <v>39</v>
      </c>
      <c r="AE1259" t="s">
        <v>1609</v>
      </c>
      <c r="AF1259" t="s">
        <v>1610</v>
      </c>
      <c r="AG1259" t="s">
        <v>7064</v>
      </c>
      <c r="AH1259" t="s">
        <v>7065</v>
      </c>
      <c r="AI1259" t="s">
        <v>27</v>
      </c>
      <c r="AJ1259" t="s">
        <v>28</v>
      </c>
      <c r="AK1259" s="3">
        <v>37800000</v>
      </c>
      <c r="AL1259" s="3">
        <v>0</v>
      </c>
      <c r="AM1259" s="3">
        <v>0</v>
      </c>
      <c r="AN1259" s="3">
        <v>37800000</v>
      </c>
      <c r="AO1259" s="3">
        <v>5670000</v>
      </c>
      <c r="AP1259" s="3">
        <v>32130000</v>
      </c>
      <c r="AQ1259" t="s">
        <v>7665</v>
      </c>
      <c r="AR1259" t="s">
        <v>1</v>
      </c>
      <c r="AS1259" t="s">
        <v>7666</v>
      </c>
      <c r="AT1259" t="s">
        <v>1</v>
      </c>
      <c r="AU1259" s="2">
        <v>45720</v>
      </c>
    </row>
    <row r="1260" spans="1:47" hidden="1" x14ac:dyDescent="0.2">
      <c r="A1260" t="s">
        <v>0</v>
      </c>
      <c r="B1260" t="s">
        <v>45</v>
      </c>
      <c r="C1260" s="2">
        <v>45658</v>
      </c>
      <c r="D1260" s="2">
        <v>45777</v>
      </c>
      <c r="E1260" t="s">
        <v>2</v>
      </c>
      <c r="F1260" s="2">
        <v>45720</v>
      </c>
      <c r="G1260" t="s">
        <v>121</v>
      </c>
      <c r="H1260" t="s">
        <v>140</v>
      </c>
      <c r="I1260" t="s">
        <v>7667</v>
      </c>
      <c r="J1260" s="2">
        <v>45720</v>
      </c>
      <c r="K1260" s="2">
        <v>46022</v>
      </c>
      <c r="L1260" t="s">
        <v>2213</v>
      </c>
      <c r="M1260" t="s">
        <v>7</v>
      </c>
      <c r="N1260" t="s">
        <v>8</v>
      </c>
      <c r="O1260" t="s">
        <v>7268</v>
      </c>
      <c r="P1260" t="s">
        <v>7668</v>
      </c>
      <c r="Q1260" t="s">
        <v>7669</v>
      </c>
      <c r="R1260" t="s">
        <v>6763</v>
      </c>
      <c r="S1260" t="s">
        <v>6764</v>
      </c>
      <c r="T1260" t="s">
        <v>6319</v>
      </c>
      <c r="U1260" t="s">
        <v>6320</v>
      </c>
      <c r="V1260" t="s">
        <v>103</v>
      </c>
      <c r="W1260" t="s">
        <v>6405</v>
      </c>
      <c r="X1260" t="s">
        <v>6765</v>
      </c>
      <c r="Y1260" t="s">
        <v>17</v>
      </c>
      <c r="Z1260" t="s">
        <v>6407</v>
      </c>
      <c r="AA1260" t="s">
        <v>103</v>
      </c>
      <c r="AB1260" t="s">
        <v>382</v>
      </c>
      <c r="AC1260" t="s">
        <v>7670</v>
      </c>
      <c r="AD1260" t="s">
        <v>39</v>
      </c>
      <c r="AE1260" t="s">
        <v>7671</v>
      </c>
      <c r="AF1260" t="s">
        <v>7672</v>
      </c>
      <c r="AG1260" t="s">
        <v>7064</v>
      </c>
      <c r="AH1260" t="s">
        <v>7065</v>
      </c>
      <c r="AI1260" t="s">
        <v>27</v>
      </c>
      <c r="AJ1260" t="s">
        <v>28</v>
      </c>
      <c r="AK1260" s="3">
        <v>40950000</v>
      </c>
      <c r="AL1260" s="3">
        <v>0</v>
      </c>
      <c r="AM1260" s="3">
        <v>0</v>
      </c>
      <c r="AN1260" s="3">
        <v>40950000</v>
      </c>
      <c r="AO1260" s="3">
        <v>4550000</v>
      </c>
      <c r="AP1260" s="3">
        <v>36400000</v>
      </c>
      <c r="AQ1260" t="s">
        <v>7673</v>
      </c>
      <c r="AR1260" t="s">
        <v>1</v>
      </c>
      <c r="AS1260" t="s">
        <v>7674</v>
      </c>
      <c r="AT1260" t="s">
        <v>1</v>
      </c>
      <c r="AU1260" s="2">
        <v>45720</v>
      </c>
    </row>
    <row r="1261" spans="1:47" hidden="1" x14ac:dyDescent="0.2">
      <c r="A1261" t="s">
        <v>0</v>
      </c>
      <c r="B1261" t="s">
        <v>45</v>
      </c>
      <c r="C1261" s="2">
        <v>45658</v>
      </c>
      <c r="D1261" s="2">
        <v>45777</v>
      </c>
      <c r="E1261" t="s">
        <v>2</v>
      </c>
      <c r="F1261" s="2">
        <v>45720</v>
      </c>
      <c r="G1261" t="s">
        <v>121</v>
      </c>
      <c r="H1261" t="s">
        <v>140</v>
      </c>
      <c r="I1261" t="s">
        <v>7675</v>
      </c>
      <c r="J1261" s="2">
        <v>45720</v>
      </c>
      <c r="K1261" s="2">
        <v>46022</v>
      </c>
      <c r="L1261" t="s">
        <v>2213</v>
      </c>
      <c r="M1261" t="s">
        <v>7</v>
      </c>
      <c r="N1261" t="s">
        <v>8</v>
      </c>
      <c r="O1261" t="s">
        <v>7451</v>
      </c>
      <c r="P1261" t="s">
        <v>7676</v>
      </c>
      <c r="Q1261" t="s">
        <v>7677</v>
      </c>
      <c r="R1261" t="s">
        <v>6626</v>
      </c>
      <c r="S1261" t="s">
        <v>6627</v>
      </c>
      <c r="T1261" t="s">
        <v>6319</v>
      </c>
      <c r="U1261" t="s">
        <v>6320</v>
      </c>
      <c r="V1261" t="s">
        <v>103</v>
      </c>
      <c r="W1261" t="s">
        <v>6405</v>
      </c>
      <c r="X1261" t="s">
        <v>6628</v>
      </c>
      <c r="Y1261" t="s">
        <v>17</v>
      </c>
      <c r="Z1261" t="s">
        <v>6407</v>
      </c>
      <c r="AA1261" t="s">
        <v>103</v>
      </c>
      <c r="AB1261" t="s">
        <v>382</v>
      </c>
      <c r="AC1261" t="s">
        <v>720</v>
      </c>
      <c r="AD1261" t="s">
        <v>39</v>
      </c>
      <c r="AE1261" t="s">
        <v>721</v>
      </c>
      <c r="AF1261" t="s">
        <v>722</v>
      </c>
      <c r="AG1261" t="s">
        <v>7064</v>
      </c>
      <c r="AH1261" t="s">
        <v>7065</v>
      </c>
      <c r="AI1261" t="s">
        <v>27</v>
      </c>
      <c r="AJ1261" t="s">
        <v>28</v>
      </c>
      <c r="AK1261" s="3">
        <v>20160000</v>
      </c>
      <c r="AL1261" s="3">
        <v>0</v>
      </c>
      <c r="AM1261" s="3">
        <v>0</v>
      </c>
      <c r="AN1261" s="3">
        <v>20160000</v>
      </c>
      <c r="AO1261" s="3">
        <v>3024000</v>
      </c>
      <c r="AP1261" s="3">
        <v>17136000</v>
      </c>
      <c r="AQ1261" t="s">
        <v>7678</v>
      </c>
      <c r="AR1261" t="s">
        <v>1</v>
      </c>
      <c r="AS1261" t="s">
        <v>7679</v>
      </c>
      <c r="AT1261" t="s">
        <v>1</v>
      </c>
      <c r="AU1261" s="2">
        <v>45720</v>
      </c>
    </row>
    <row r="1262" spans="1:47" hidden="1" x14ac:dyDescent="0.2">
      <c r="A1262" t="s">
        <v>0</v>
      </c>
      <c r="B1262" t="s">
        <v>45</v>
      </c>
      <c r="C1262" s="2">
        <v>45658</v>
      </c>
      <c r="D1262" s="2">
        <v>45777</v>
      </c>
      <c r="E1262" t="s">
        <v>2</v>
      </c>
      <c r="F1262" s="2">
        <v>45720</v>
      </c>
      <c r="G1262" t="s">
        <v>121</v>
      </c>
      <c r="H1262" t="s">
        <v>140</v>
      </c>
      <c r="I1262" t="s">
        <v>7680</v>
      </c>
      <c r="J1262" s="2">
        <v>45720</v>
      </c>
      <c r="K1262" s="2">
        <v>46022</v>
      </c>
      <c r="L1262" t="s">
        <v>2213</v>
      </c>
      <c r="M1262" t="s">
        <v>7</v>
      </c>
      <c r="N1262" t="s">
        <v>8</v>
      </c>
      <c r="O1262" t="s">
        <v>7451</v>
      </c>
      <c r="P1262" t="s">
        <v>7681</v>
      </c>
      <c r="Q1262" t="s">
        <v>7677</v>
      </c>
      <c r="R1262" t="s">
        <v>6626</v>
      </c>
      <c r="S1262" t="s">
        <v>6627</v>
      </c>
      <c r="T1262" t="s">
        <v>6319</v>
      </c>
      <c r="U1262" t="s">
        <v>6320</v>
      </c>
      <c r="V1262" t="s">
        <v>103</v>
      </c>
      <c r="W1262" t="s">
        <v>6405</v>
      </c>
      <c r="X1262" t="s">
        <v>6628</v>
      </c>
      <c r="Y1262" t="s">
        <v>17</v>
      </c>
      <c r="Z1262" t="s">
        <v>6407</v>
      </c>
      <c r="AA1262" t="s">
        <v>103</v>
      </c>
      <c r="AB1262" t="s">
        <v>382</v>
      </c>
      <c r="AC1262" t="s">
        <v>2941</v>
      </c>
      <c r="AD1262" t="s">
        <v>39</v>
      </c>
      <c r="AE1262" t="s">
        <v>2943</v>
      </c>
      <c r="AF1262" t="s">
        <v>2944</v>
      </c>
      <c r="AG1262" t="s">
        <v>7064</v>
      </c>
      <c r="AH1262" t="s">
        <v>7065</v>
      </c>
      <c r="AI1262" t="s">
        <v>27</v>
      </c>
      <c r="AJ1262" t="s">
        <v>28</v>
      </c>
      <c r="AK1262" s="3">
        <v>20160000</v>
      </c>
      <c r="AL1262" s="3">
        <v>0</v>
      </c>
      <c r="AM1262" s="3">
        <v>0</v>
      </c>
      <c r="AN1262" s="3">
        <v>20160000</v>
      </c>
      <c r="AO1262" s="3">
        <v>0</v>
      </c>
      <c r="AP1262" s="3">
        <v>20160000</v>
      </c>
      <c r="AQ1262" t="s">
        <v>7682</v>
      </c>
      <c r="AR1262" t="s">
        <v>1</v>
      </c>
      <c r="AS1262" t="s">
        <v>7679</v>
      </c>
      <c r="AT1262" t="s">
        <v>1</v>
      </c>
      <c r="AU1262" s="2">
        <v>45720</v>
      </c>
    </row>
    <row r="1263" spans="1:47" hidden="1" x14ac:dyDescent="0.2">
      <c r="A1263" t="s">
        <v>0</v>
      </c>
      <c r="B1263" t="s">
        <v>45</v>
      </c>
      <c r="C1263" s="2">
        <v>45658</v>
      </c>
      <c r="D1263" s="2">
        <v>45777</v>
      </c>
      <c r="E1263" t="s">
        <v>2</v>
      </c>
      <c r="F1263" s="2">
        <v>45720</v>
      </c>
      <c r="G1263" t="s">
        <v>121</v>
      </c>
      <c r="H1263" t="s">
        <v>140</v>
      </c>
      <c r="I1263" t="s">
        <v>7683</v>
      </c>
      <c r="J1263" s="2">
        <v>45720</v>
      </c>
      <c r="K1263" s="2">
        <v>46022</v>
      </c>
      <c r="L1263" t="s">
        <v>2213</v>
      </c>
      <c r="M1263" t="s">
        <v>7</v>
      </c>
      <c r="N1263" t="s">
        <v>8</v>
      </c>
      <c r="O1263" t="s">
        <v>6964</v>
      </c>
      <c r="P1263" t="s">
        <v>7684</v>
      </c>
      <c r="Q1263" t="s">
        <v>7011</v>
      </c>
      <c r="R1263" t="s">
        <v>6403</v>
      </c>
      <c r="S1263" t="s">
        <v>6404</v>
      </c>
      <c r="T1263" t="s">
        <v>6319</v>
      </c>
      <c r="U1263" t="s">
        <v>6320</v>
      </c>
      <c r="V1263" t="s">
        <v>103</v>
      </c>
      <c r="W1263" t="s">
        <v>6405</v>
      </c>
      <c r="X1263" t="s">
        <v>6406</v>
      </c>
      <c r="Y1263" t="s">
        <v>17</v>
      </c>
      <c r="Z1263" t="s">
        <v>6407</v>
      </c>
      <c r="AA1263" t="s">
        <v>103</v>
      </c>
      <c r="AB1263" t="s">
        <v>382</v>
      </c>
      <c r="AC1263" t="s">
        <v>4050</v>
      </c>
      <c r="AD1263" t="s">
        <v>39</v>
      </c>
      <c r="AE1263" t="s">
        <v>4051</v>
      </c>
      <c r="AF1263" t="s">
        <v>4052</v>
      </c>
      <c r="AG1263" t="s">
        <v>7064</v>
      </c>
      <c r="AH1263" t="s">
        <v>7065</v>
      </c>
      <c r="AI1263" t="s">
        <v>27</v>
      </c>
      <c r="AJ1263" t="s">
        <v>28</v>
      </c>
      <c r="AK1263" s="3">
        <v>18150000</v>
      </c>
      <c r="AL1263" s="3">
        <v>0</v>
      </c>
      <c r="AM1263" s="3">
        <v>0</v>
      </c>
      <c r="AN1263" s="3">
        <v>18150000</v>
      </c>
      <c r="AO1263" s="3">
        <v>2722500</v>
      </c>
      <c r="AP1263" s="3">
        <v>15427500</v>
      </c>
      <c r="AQ1263" t="s">
        <v>7685</v>
      </c>
      <c r="AR1263" t="s">
        <v>1</v>
      </c>
      <c r="AS1263" t="s">
        <v>7013</v>
      </c>
      <c r="AT1263" t="s">
        <v>1</v>
      </c>
      <c r="AU1263" s="2">
        <v>45720</v>
      </c>
    </row>
    <row r="1264" spans="1:47" hidden="1" x14ac:dyDescent="0.2">
      <c r="A1264" t="s">
        <v>0</v>
      </c>
      <c r="B1264" t="s">
        <v>45</v>
      </c>
      <c r="C1264" s="2">
        <v>45658</v>
      </c>
      <c r="D1264" s="2">
        <v>45777</v>
      </c>
      <c r="E1264" t="s">
        <v>2</v>
      </c>
      <c r="F1264" s="2">
        <v>45720</v>
      </c>
      <c r="G1264" t="s">
        <v>121</v>
      </c>
      <c r="H1264" t="s">
        <v>140</v>
      </c>
      <c r="I1264" t="s">
        <v>7686</v>
      </c>
      <c r="J1264" s="2">
        <v>45720</v>
      </c>
      <c r="K1264" s="2">
        <v>46022</v>
      </c>
      <c r="L1264" t="s">
        <v>2213</v>
      </c>
      <c r="M1264" t="s">
        <v>7</v>
      </c>
      <c r="N1264" t="s">
        <v>8</v>
      </c>
      <c r="O1264" t="s">
        <v>7406</v>
      </c>
      <c r="P1264" t="s">
        <v>7687</v>
      </c>
      <c r="Q1264" t="s">
        <v>7688</v>
      </c>
      <c r="R1264" t="s">
        <v>6502</v>
      </c>
      <c r="S1264" t="s">
        <v>6503</v>
      </c>
      <c r="T1264" t="s">
        <v>6319</v>
      </c>
      <c r="U1264" t="s">
        <v>6320</v>
      </c>
      <c r="V1264" t="s">
        <v>103</v>
      </c>
      <c r="W1264" t="s">
        <v>6405</v>
      </c>
      <c r="X1264" t="s">
        <v>6504</v>
      </c>
      <c r="Y1264" t="s">
        <v>17</v>
      </c>
      <c r="Z1264" t="s">
        <v>6407</v>
      </c>
      <c r="AA1264" t="s">
        <v>103</v>
      </c>
      <c r="AB1264" t="s">
        <v>382</v>
      </c>
      <c r="AC1264" t="s">
        <v>2610</v>
      </c>
      <c r="AD1264" t="s">
        <v>39</v>
      </c>
      <c r="AE1264" t="s">
        <v>2611</v>
      </c>
      <c r="AF1264" t="s">
        <v>2612</v>
      </c>
      <c r="AG1264" t="s">
        <v>7064</v>
      </c>
      <c r="AH1264" t="s">
        <v>7065</v>
      </c>
      <c r="AI1264" t="s">
        <v>27</v>
      </c>
      <c r="AJ1264" t="s">
        <v>28</v>
      </c>
      <c r="AK1264" s="3">
        <v>37800000</v>
      </c>
      <c r="AL1264" s="3">
        <v>0</v>
      </c>
      <c r="AM1264" s="3">
        <v>0</v>
      </c>
      <c r="AN1264" s="3">
        <v>37800000</v>
      </c>
      <c r="AO1264" s="3">
        <v>5670000</v>
      </c>
      <c r="AP1264" s="3">
        <v>32130000</v>
      </c>
      <c r="AQ1264" t="s">
        <v>7689</v>
      </c>
      <c r="AR1264" t="s">
        <v>1</v>
      </c>
      <c r="AS1264" t="s">
        <v>7690</v>
      </c>
      <c r="AT1264" t="s">
        <v>1</v>
      </c>
      <c r="AU1264" s="2">
        <v>45720</v>
      </c>
    </row>
    <row r="1265" spans="1:47" hidden="1" x14ac:dyDescent="0.2">
      <c r="A1265" t="s">
        <v>0</v>
      </c>
      <c r="B1265" t="s">
        <v>45</v>
      </c>
      <c r="C1265" s="2">
        <v>45658</v>
      </c>
      <c r="D1265" s="2">
        <v>45777</v>
      </c>
      <c r="E1265" t="s">
        <v>2</v>
      </c>
      <c r="F1265" s="2">
        <v>45720</v>
      </c>
      <c r="G1265" t="s">
        <v>121</v>
      </c>
      <c r="H1265" t="s">
        <v>140</v>
      </c>
      <c r="I1265" t="s">
        <v>7691</v>
      </c>
      <c r="J1265" s="2">
        <v>45720</v>
      </c>
      <c r="K1265" s="2">
        <v>46022</v>
      </c>
      <c r="L1265" t="s">
        <v>2213</v>
      </c>
      <c r="M1265" t="s">
        <v>7</v>
      </c>
      <c r="N1265" t="s">
        <v>8</v>
      </c>
      <c r="O1265" t="s">
        <v>7592</v>
      </c>
      <c r="P1265" t="s">
        <v>7692</v>
      </c>
      <c r="Q1265" t="s">
        <v>7693</v>
      </c>
      <c r="R1265" t="s">
        <v>6403</v>
      </c>
      <c r="S1265" t="s">
        <v>6404</v>
      </c>
      <c r="T1265" t="s">
        <v>6319</v>
      </c>
      <c r="U1265" t="s">
        <v>6320</v>
      </c>
      <c r="V1265" t="s">
        <v>103</v>
      </c>
      <c r="W1265" t="s">
        <v>6405</v>
      </c>
      <c r="X1265" t="s">
        <v>6406</v>
      </c>
      <c r="Y1265" t="s">
        <v>17</v>
      </c>
      <c r="Z1265" t="s">
        <v>6407</v>
      </c>
      <c r="AA1265" t="s">
        <v>103</v>
      </c>
      <c r="AB1265" t="s">
        <v>382</v>
      </c>
      <c r="AC1265" t="s">
        <v>886</v>
      </c>
      <c r="AD1265" t="s">
        <v>39</v>
      </c>
      <c r="AE1265" t="s">
        <v>887</v>
      </c>
      <c r="AF1265" t="s">
        <v>888</v>
      </c>
      <c r="AG1265" t="s">
        <v>7064</v>
      </c>
      <c r="AH1265" t="s">
        <v>7065</v>
      </c>
      <c r="AI1265" t="s">
        <v>27</v>
      </c>
      <c r="AJ1265" t="s">
        <v>28</v>
      </c>
      <c r="AK1265" s="3">
        <v>15120000</v>
      </c>
      <c r="AL1265" s="3">
        <v>0</v>
      </c>
      <c r="AM1265" s="3">
        <v>0</v>
      </c>
      <c r="AN1265" s="3">
        <v>15120000</v>
      </c>
      <c r="AO1265" s="3">
        <v>0</v>
      </c>
      <c r="AP1265" s="3">
        <v>15120000</v>
      </c>
      <c r="AQ1265" t="s">
        <v>7694</v>
      </c>
      <c r="AR1265" t="s">
        <v>1</v>
      </c>
      <c r="AS1265" t="s">
        <v>7695</v>
      </c>
      <c r="AT1265" t="s">
        <v>1</v>
      </c>
      <c r="AU1265" s="2">
        <v>45720</v>
      </c>
    </row>
    <row r="1266" spans="1:47" hidden="1" x14ac:dyDescent="0.2">
      <c r="A1266" t="s">
        <v>0</v>
      </c>
      <c r="B1266" t="s">
        <v>45</v>
      </c>
      <c r="C1266" s="2">
        <v>45658</v>
      </c>
      <c r="D1266" s="2">
        <v>45777</v>
      </c>
      <c r="E1266" t="s">
        <v>2</v>
      </c>
      <c r="F1266" s="2">
        <v>45720</v>
      </c>
      <c r="G1266" t="s">
        <v>121</v>
      </c>
      <c r="H1266" t="s">
        <v>140</v>
      </c>
      <c r="I1266" t="s">
        <v>7696</v>
      </c>
      <c r="J1266" s="2">
        <v>45720</v>
      </c>
      <c r="K1266" s="2">
        <v>46022</v>
      </c>
      <c r="L1266" t="s">
        <v>2213</v>
      </c>
      <c r="M1266" t="s">
        <v>7</v>
      </c>
      <c r="N1266" t="s">
        <v>8</v>
      </c>
      <c r="O1266" t="s">
        <v>6887</v>
      </c>
      <c r="P1266" t="s">
        <v>7697</v>
      </c>
      <c r="Q1266" t="s">
        <v>7698</v>
      </c>
      <c r="R1266" t="s">
        <v>6465</v>
      </c>
      <c r="S1266" t="s">
        <v>6466</v>
      </c>
      <c r="T1266" t="s">
        <v>6319</v>
      </c>
      <c r="U1266" t="s">
        <v>6320</v>
      </c>
      <c r="V1266" t="s">
        <v>103</v>
      </c>
      <c r="W1266" t="s">
        <v>6405</v>
      </c>
      <c r="X1266" t="s">
        <v>6467</v>
      </c>
      <c r="Y1266" t="s">
        <v>17</v>
      </c>
      <c r="Z1266" t="s">
        <v>6407</v>
      </c>
      <c r="AA1266" t="s">
        <v>103</v>
      </c>
      <c r="AB1266" t="s">
        <v>382</v>
      </c>
      <c r="AC1266" t="s">
        <v>539</v>
      </c>
      <c r="AD1266" t="s">
        <v>39</v>
      </c>
      <c r="AE1266" t="s">
        <v>540</v>
      </c>
      <c r="AF1266" t="s">
        <v>541</v>
      </c>
      <c r="AG1266" t="s">
        <v>7064</v>
      </c>
      <c r="AH1266" t="s">
        <v>7065</v>
      </c>
      <c r="AI1266" t="s">
        <v>27</v>
      </c>
      <c r="AJ1266" t="s">
        <v>28</v>
      </c>
      <c r="AK1266" s="3">
        <v>44100000</v>
      </c>
      <c r="AL1266" s="3">
        <v>0</v>
      </c>
      <c r="AM1266" s="3">
        <v>0</v>
      </c>
      <c r="AN1266" s="3">
        <v>44100000</v>
      </c>
      <c r="AO1266" s="3">
        <v>6615000</v>
      </c>
      <c r="AP1266" s="3">
        <v>37485000</v>
      </c>
      <c r="AQ1266" t="s">
        <v>7699</v>
      </c>
      <c r="AR1266" t="s">
        <v>1</v>
      </c>
      <c r="AS1266" t="s">
        <v>7700</v>
      </c>
      <c r="AT1266" t="s">
        <v>1</v>
      </c>
      <c r="AU1266" s="2">
        <v>45720</v>
      </c>
    </row>
    <row r="1267" spans="1:47" hidden="1" x14ac:dyDescent="0.2">
      <c r="A1267" t="s">
        <v>0</v>
      </c>
      <c r="B1267" t="s">
        <v>45</v>
      </c>
      <c r="C1267" s="2">
        <v>45658</v>
      </c>
      <c r="D1267" s="2">
        <v>45777</v>
      </c>
      <c r="E1267" t="s">
        <v>2</v>
      </c>
      <c r="F1267" s="2">
        <v>45720</v>
      </c>
      <c r="G1267" t="s">
        <v>121</v>
      </c>
      <c r="H1267" t="s">
        <v>140</v>
      </c>
      <c r="I1267" t="s">
        <v>7701</v>
      </c>
      <c r="J1267" s="2">
        <v>45720</v>
      </c>
      <c r="K1267" s="2">
        <v>46022</v>
      </c>
      <c r="L1267" t="s">
        <v>2213</v>
      </c>
      <c r="M1267" t="s">
        <v>7</v>
      </c>
      <c r="N1267" t="s">
        <v>8</v>
      </c>
      <c r="O1267" t="s">
        <v>6538</v>
      </c>
      <c r="P1267" t="s">
        <v>7702</v>
      </c>
      <c r="Q1267" t="s">
        <v>7703</v>
      </c>
      <c r="R1267" t="s">
        <v>6403</v>
      </c>
      <c r="S1267" t="s">
        <v>6404</v>
      </c>
      <c r="T1267" t="s">
        <v>6319</v>
      </c>
      <c r="U1267" t="s">
        <v>6320</v>
      </c>
      <c r="V1267" t="s">
        <v>103</v>
      </c>
      <c r="W1267" t="s">
        <v>6405</v>
      </c>
      <c r="X1267" t="s">
        <v>6406</v>
      </c>
      <c r="Y1267" t="s">
        <v>17</v>
      </c>
      <c r="Z1267" t="s">
        <v>6407</v>
      </c>
      <c r="AA1267" t="s">
        <v>103</v>
      </c>
      <c r="AB1267" t="s">
        <v>382</v>
      </c>
      <c r="AC1267" t="s">
        <v>1406</v>
      </c>
      <c r="AD1267" t="s">
        <v>39</v>
      </c>
      <c r="AE1267" t="s">
        <v>1407</v>
      </c>
      <c r="AF1267" t="s">
        <v>1408</v>
      </c>
      <c r="AG1267" t="s">
        <v>7064</v>
      </c>
      <c r="AH1267" t="s">
        <v>7065</v>
      </c>
      <c r="AI1267" t="s">
        <v>27</v>
      </c>
      <c r="AJ1267" t="s">
        <v>28</v>
      </c>
      <c r="AK1267" s="3">
        <v>60000000</v>
      </c>
      <c r="AL1267" s="3">
        <v>0</v>
      </c>
      <c r="AM1267" s="3">
        <v>0</v>
      </c>
      <c r="AN1267" s="3">
        <v>60000000</v>
      </c>
      <c r="AO1267" s="3">
        <v>9000000</v>
      </c>
      <c r="AP1267" s="3">
        <v>51000000</v>
      </c>
      <c r="AQ1267" t="s">
        <v>7704</v>
      </c>
      <c r="AR1267" t="s">
        <v>1</v>
      </c>
      <c r="AS1267" t="s">
        <v>7705</v>
      </c>
      <c r="AT1267" t="s">
        <v>1</v>
      </c>
      <c r="AU1267" s="2">
        <v>45720</v>
      </c>
    </row>
    <row r="1268" spans="1:47" hidden="1" x14ac:dyDescent="0.2">
      <c r="A1268" t="s">
        <v>0</v>
      </c>
      <c r="B1268" t="s">
        <v>45</v>
      </c>
      <c r="C1268" s="2">
        <v>45658</v>
      </c>
      <c r="D1268" s="2">
        <v>45777</v>
      </c>
      <c r="E1268" t="s">
        <v>2</v>
      </c>
      <c r="F1268" s="2">
        <v>45720</v>
      </c>
      <c r="G1268" t="s">
        <v>121</v>
      </c>
      <c r="H1268" t="s">
        <v>140</v>
      </c>
      <c r="I1268" t="s">
        <v>7706</v>
      </c>
      <c r="J1268" s="2">
        <v>45720</v>
      </c>
      <c r="K1268" s="2">
        <v>46022</v>
      </c>
      <c r="L1268" t="s">
        <v>2213</v>
      </c>
      <c r="M1268" t="s">
        <v>7</v>
      </c>
      <c r="N1268" t="s">
        <v>8</v>
      </c>
      <c r="O1268" t="s">
        <v>7547</v>
      </c>
      <c r="P1268" t="s">
        <v>7707</v>
      </c>
      <c r="Q1268" t="s">
        <v>7708</v>
      </c>
      <c r="R1268" t="s">
        <v>6465</v>
      </c>
      <c r="S1268" t="s">
        <v>6466</v>
      </c>
      <c r="T1268" t="s">
        <v>6319</v>
      </c>
      <c r="U1268" t="s">
        <v>6320</v>
      </c>
      <c r="V1268" t="s">
        <v>103</v>
      </c>
      <c r="W1268" t="s">
        <v>6405</v>
      </c>
      <c r="X1268" t="s">
        <v>6467</v>
      </c>
      <c r="Y1268" t="s">
        <v>17</v>
      </c>
      <c r="Z1268" t="s">
        <v>6407</v>
      </c>
      <c r="AA1268" t="s">
        <v>103</v>
      </c>
      <c r="AB1268" t="s">
        <v>382</v>
      </c>
      <c r="AC1268" t="s">
        <v>3490</v>
      </c>
      <c r="AD1268" t="s">
        <v>39</v>
      </c>
      <c r="AE1268" t="s">
        <v>3491</v>
      </c>
      <c r="AF1268" t="s">
        <v>3492</v>
      </c>
      <c r="AG1268" t="s">
        <v>7064</v>
      </c>
      <c r="AH1268" t="s">
        <v>7065</v>
      </c>
      <c r="AI1268" t="s">
        <v>27</v>
      </c>
      <c r="AJ1268" t="s">
        <v>28</v>
      </c>
      <c r="AK1268" s="3">
        <v>21300000</v>
      </c>
      <c r="AL1268" s="3">
        <v>0</v>
      </c>
      <c r="AM1268" s="3">
        <v>0</v>
      </c>
      <c r="AN1268" s="3">
        <v>21300000</v>
      </c>
      <c r="AO1268" s="3">
        <v>3195000</v>
      </c>
      <c r="AP1268" s="3">
        <v>18105000</v>
      </c>
      <c r="AQ1268" t="s">
        <v>7709</v>
      </c>
      <c r="AR1268" t="s">
        <v>1</v>
      </c>
      <c r="AS1268" t="s">
        <v>7710</v>
      </c>
      <c r="AT1268" t="s">
        <v>1</v>
      </c>
      <c r="AU1268" s="2">
        <v>45720</v>
      </c>
    </row>
    <row r="1269" spans="1:47" hidden="1" x14ac:dyDescent="0.2">
      <c r="A1269" t="s">
        <v>0</v>
      </c>
      <c r="B1269" t="s">
        <v>45</v>
      </c>
      <c r="C1269" s="2">
        <v>45658</v>
      </c>
      <c r="D1269" s="2">
        <v>45777</v>
      </c>
      <c r="E1269" t="s">
        <v>2</v>
      </c>
      <c r="F1269" s="2">
        <v>45720</v>
      </c>
      <c r="G1269" t="s">
        <v>121</v>
      </c>
      <c r="H1269" t="s">
        <v>140</v>
      </c>
      <c r="I1269" t="s">
        <v>7711</v>
      </c>
      <c r="J1269" s="2">
        <v>45720</v>
      </c>
      <c r="K1269" s="2">
        <v>46022</v>
      </c>
      <c r="L1269" t="s">
        <v>2213</v>
      </c>
      <c r="M1269" t="s">
        <v>7</v>
      </c>
      <c r="N1269" t="s">
        <v>8</v>
      </c>
      <c r="O1269" t="s">
        <v>7610</v>
      </c>
      <c r="P1269" t="s">
        <v>7712</v>
      </c>
      <c r="Q1269" t="s">
        <v>7713</v>
      </c>
      <c r="R1269" t="s">
        <v>6763</v>
      </c>
      <c r="S1269" t="s">
        <v>6764</v>
      </c>
      <c r="T1269" t="s">
        <v>6319</v>
      </c>
      <c r="U1269" t="s">
        <v>6320</v>
      </c>
      <c r="V1269" t="s">
        <v>103</v>
      </c>
      <c r="W1269" t="s">
        <v>6405</v>
      </c>
      <c r="X1269" t="s">
        <v>6765</v>
      </c>
      <c r="Y1269" t="s">
        <v>17</v>
      </c>
      <c r="Z1269" t="s">
        <v>6407</v>
      </c>
      <c r="AA1269" t="s">
        <v>103</v>
      </c>
      <c r="AB1269" t="s">
        <v>382</v>
      </c>
      <c r="AC1269" t="s">
        <v>1419</v>
      </c>
      <c r="AD1269" t="s">
        <v>39</v>
      </c>
      <c r="AE1269" t="s">
        <v>1420</v>
      </c>
      <c r="AF1269" t="s">
        <v>1421</v>
      </c>
      <c r="AG1269" t="s">
        <v>7064</v>
      </c>
      <c r="AH1269" t="s">
        <v>7065</v>
      </c>
      <c r="AI1269" t="s">
        <v>27</v>
      </c>
      <c r="AJ1269" t="s">
        <v>28</v>
      </c>
      <c r="AK1269" s="3">
        <v>37800000</v>
      </c>
      <c r="AL1269" s="3">
        <v>0</v>
      </c>
      <c r="AM1269" s="3">
        <v>0</v>
      </c>
      <c r="AN1269" s="3">
        <v>37800000</v>
      </c>
      <c r="AO1269" s="3">
        <v>5670000</v>
      </c>
      <c r="AP1269" s="3">
        <v>32130000</v>
      </c>
      <c r="AQ1269" t="s">
        <v>7714</v>
      </c>
      <c r="AR1269" t="s">
        <v>1</v>
      </c>
      <c r="AS1269" t="s">
        <v>7715</v>
      </c>
      <c r="AT1269" t="s">
        <v>1</v>
      </c>
      <c r="AU1269" s="2">
        <v>45720</v>
      </c>
    </row>
    <row r="1270" spans="1:47" hidden="1" x14ac:dyDescent="0.2">
      <c r="A1270" t="s">
        <v>0</v>
      </c>
      <c r="B1270" t="s">
        <v>45</v>
      </c>
      <c r="C1270" s="2">
        <v>45658</v>
      </c>
      <c r="D1270" s="2">
        <v>45777</v>
      </c>
      <c r="E1270" t="s">
        <v>2</v>
      </c>
      <c r="F1270" s="2">
        <v>45720</v>
      </c>
      <c r="G1270" t="s">
        <v>121</v>
      </c>
      <c r="H1270" t="s">
        <v>140</v>
      </c>
      <c r="I1270" t="s">
        <v>7716</v>
      </c>
      <c r="J1270" s="2">
        <v>45720</v>
      </c>
      <c r="K1270" s="2">
        <v>46022</v>
      </c>
      <c r="L1270" t="s">
        <v>2213</v>
      </c>
      <c r="M1270" t="s">
        <v>7</v>
      </c>
      <c r="N1270" t="s">
        <v>8</v>
      </c>
      <c r="O1270" t="s">
        <v>6381</v>
      </c>
      <c r="P1270" t="s">
        <v>7717</v>
      </c>
      <c r="Q1270" t="s">
        <v>6985</v>
      </c>
      <c r="R1270" t="s">
        <v>6986</v>
      </c>
      <c r="S1270" t="s">
        <v>6987</v>
      </c>
      <c r="T1270" t="s">
        <v>6319</v>
      </c>
      <c r="U1270" t="s">
        <v>6320</v>
      </c>
      <c r="V1270" t="s">
        <v>103</v>
      </c>
      <c r="W1270" t="s">
        <v>6405</v>
      </c>
      <c r="X1270" t="s">
        <v>6988</v>
      </c>
      <c r="Y1270" t="s">
        <v>17</v>
      </c>
      <c r="Z1270" t="s">
        <v>6407</v>
      </c>
      <c r="AA1270" t="s">
        <v>103</v>
      </c>
      <c r="AB1270" t="s">
        <v>382</v>
      </c>
      <c r="AC1270" t="s">
        <v>3838</v>
      </c>
      <c r="AD1270" t="s">
        <v>39</v>
      </c>
      <c r="AE1270" t="s">
        <v>3839</v>
      </c>
      <c r="AF1270" t="s">
        <v>3840</v>
      </c>
      <c r="AG1270" t="s">
        <v>7064</v>
      </c>
      <c r="AH1270" t="s">
        <v>7065</v>
      </c>
      <c r="AI1270" t="s">
        <v>27</v>
      </c>
      <c r="AJ1270" t="s">
        <v>28</v>
      </c>
      <c r="AK1270" s="3">
        <v>19320000</v>
      </c>
      <c r="AL1270" s="3">
        <v>0</v>
      </c>
      <c r="AM1270" s="3">
        <v>0</v>
      </c>
      <c r="AN1270" s="3">
        <v>19320000</v>
      </c>
      <c r="AO1270" s="3">
        <v>2173500</v>
      </c>
      <c r="AP1270" s="3">
        <v>17146500</v>
      </c>
      <c r="AQ1270" t="s">
        <v>7718</v>
      </c>
      <c r="AR1270" t="s">
        <v>1</v>
      </c>
      <c r="AS1270" t="s">
        <v>6990</v>
      </c>
      <c r="AT1270" t="s">
        <v>1</v>
      </c>
      <c r="AU1270" s="2">
        <v>45720</v>
      </c>
    </row>
    <row r="1271" spans="1:47" hidden="1" x14ac:dyDescent="0.2">
      <c r="A1271" t="s">
        <v>0</v>
      </c>
      <c r="B1271" t="s">
        <v>45</v>
      </c>
      <c r="C1271" s="2">
        <v>45658</v>
      </c>
      <c r="D1271" s="2">
        <v>45777</v>
      </c>
      <c r="E1271" t="s">
        <v>2</v>
      </c>
      <c r="F1271" s="2">
        <v>45720</v>
      </c>
      <c r="G1271" t="s">
        <v>121</v>
      </c>
      <c r="H1271" t="s">
        <v>140</v>
      </c>
      <c r="I1271" t="s">
        <v>7719</v>
      </c>
      <c r="J1271" s="2">
        <v>45720</v>
      </c>
      <c r="K1271" s="2">
        <v>46022</v>
      </c>
      <c r="L1271" t="s">
        <v>2213</v>
      </c>
      <c r="M1271" t="s">
        <v>7</v>
      </c>
      <c r="N1271" t="s">
        <v>8</v>
      </c>
      <c r="O1271" t="s">
        <v>7463</v>
      </c>
      <c r="P1271" t="s">
        <v>7720</v>
      </c>
      <c r="Q1271" t="s">
        <v>7721</v>
      </c>
      <c r="R1271" t="s">
        <v>6465</v>
      </c>
      <c r="S1271" t="s">
        <v>6466</v>
      </c>
      <c r="T1271" t="s">
        <v>6319</v>
      </c>
      <c r="U1271" t="s">
        <v>6320</v>
      </c>
      <c r="V1271" t="s">
        <v>103</v>
      </c>
      <c r="W1271" t="s">
        <v>6405</v>
      </c>
      <c r="X1271" t="s">
        <v>6467</v>
      </c>
      <c r="Y1271" t="s">
        <v>17</v>
      </c>
      <c r="Z1271" t="s">
        <v>6407</v>
      </c>
      <c r="AA1271" t="s">
        <v>103</v>
      </c>
      <c r="AB1271" t="s">
        <v>382</v>
      </c>
      <c r="AC1271" t="s">
        <v>7722</v>
      </c>
      <c r="AD1271" t="s">
        <v>39</v>
      </c>
      <c r="AE1271" t="s">
        <v>7723</v>
      </c>
      <c r="AF1271" t="s">
        <v>7724</v>
      </c>
      <c r="AG1271" t="s">
        <v>7064</v>
      </c>
      <c r="AH1271" t="s">
        <v>7065</v>
      </c>
      <c r="AI1271" t="s">
        <v>27</v>
      </c>
      <c r="AJ1271" t="s">
        <v>28</v>
      </c>
      <c r="AK1271" s="3">
        <v>33000000</v>
      </c>
      <c r="AL1271" s="3">
        <v>0</v>
      </c>
      <c r="AM1271" s="3">
        <v>0</v>
      </c>
      <c r="AN1271" s="3">
        <v>33000000</v>
      </c>
      <c r="AO1271" s="3">
        <v>0</v>
      </c>
      <c r="AP1271" s="3">
        <v>33000000</v>
      </c>
      <c r="AQ1271" t="s">
        <v>7725</v>
      </c>
      <c r="AR1271" t="s">
        <v>1</v>
      </c>
      <c r="AS1271" t="s">
        <v>7726</v>
      </c>
      <c r="AT1271" t="s">
        <v>1</v>
      </c>
      <c r="AU1271" s="2">
        <v>45720</v>
      </c>
    </row>
    <row r="1272" spans="1:47" hidden="1" x14ac:dyDescent="0.2">
      <c r="A1272" t="s">
        <v>0</v>
      </c>
      <c r="B1272" t="s">
        <v>45</v>
      </c>
      <c r="C1272" s="2">
        <v>45658</v>
      </c>
      <c r="D1272" s="2">
        <v>45777</v>
      </c>
      <c r="E1272" t="s">
        <v>2</v>
      </c>
      <c r="F1272" s="2">
        <v>45720</v>
      </c>
      <c r="G1272" t="s">
        <v>121</v>
      </c>
      <c r="H1272" t="s">
        <v>140</v>
      </c>
      <c r="I1272" t="s">
        <v>7727</v>
      </c>
      <c r="J1272" s="2">
        <v>45720</v>
      </c>
      <c r="K1272" s="2">
        <v>46022</v>
      </c>
      <c r="L1272" t="s">
        <v>2213</v>
      </c>
      <c r="M1272" t="s">
        <v>7</v>
      </c>
      <c r="N1272" t="s">
        <v>8</v>
      </c>
      <c r="O1272" t="s">
        <v>7211</v>
      </c>
      <c r="P1272" t="s">
        <v>7728</v>
      </c>
      <c r="Q1272" t="s">
        <v>7729</v>
      </c>
      <c r="R1272" t="s">
        <v>6465</v>
      </c>
      <c r="S1272" t="s">
        <v>6466</v>
      </c>
      <c r="T1272" t="s">
        <v>6319</v>
      </c>
      <c r="U1272" t="s">
        <v>6320</v>
      </c>
      <c r="V1272" t="s">
        <v>103</v>
      </c>
      <c r="W1272" t="s">
        <v>6405</v>
      </c>
      <c r="X1272" t="s">
        <v>6467</v>
      </c>
      <c r="Y1272" t="s">
        <v>17</v>
      </c>
      <c r="Z1272" t="s">
        <v>6407</v>
      </c>
      <c r="AA1272" t="s">
        <v>103</v>
      </c>
      <c r="AB1272" t="s">
        <v>382</v>
      </c>
      <c r="AC1272" t="s">
        <v>1339</v>
      </c>
      <c r="AD1272" t="s">
        <v>39</v>
      </c>
      <c r="AE1272" t="s">
        <v>1340</v>
      </c>
      <c r="AF1272" t="s">
        <v>1341</v>
      </c>
      <c r="AG1272" t="s">
        <v>7064</v>
      </c>
      <c r="AH1272" t="s">
        <v>7065</v>
      </c>
      <c r="AI1272" t="s">
        <v>27</v>
      </c>
      <c r="AJ1272" t="s">
        <v>28</v>
      </c>
      <c r="AK1272" s="3">
        <v>16380000</v>
      </c>
      <c r="AL1272" s="3">
        <v>0</v>
      </c>
      <c r="AM1272" s="3">
        <v>0</v>
      </c>
      <c r="AN1272" s="3">
        <v>16380000</v>
      </c>
      <c r="AO1272" s="3">
        <v>1820000</v>
      </c>
      <c r="AP1272" s="3">
        <v>14560000</v>
      </c>
      <c r="AQ1272" t="s">
        <v>7730</v>
      </c>
      <c r="AR1272" t="s">
        <v>1</v>
      </c>
      <c r="AS1272" t="s">
        <v>7507</v>
      </c>
      <c r="AT1272" t="s">
        <v>1</v>
      </c>
      <c r="AU1272" s="2">
        <v>45720</v>
      </c>
    </row>
    <row r="1273" spans="1:47" hidden="1" x14ac:dyDescent="0.2">
      <c r="A1273" t="s">
        <v>0</v>
      </c>
      <c r="B1273" t="s">
        <v>45</v>
      </c>
      <c r="C1273" s="2">
        <v>45658</v>
      </c>
      <c r="D1273" s="2">
        <v>45777</v>
      </c>
      <c r="E1273" t="s">
        <v>2</v>
      </c>
      <c r="F1273" s="2">
        <v>45720</v>
      </c>
      <c r="G1273" t="s">
        <v>121</v>
      </c>
      <c r="H1273" t="s">
        <v>140</v>
      </c>
      <c r="I1273" t="s">
        <v>7731</v>
      </c>
      <c r="J1273" s="2">
        <v>45720</v>
      </c>
      <c r="K1273" s="2">
        <v>46022</v>
      </c>
      <c r="L1273" t="s">
        <v>2213</v>
      </c>
      <c r="M1273" t="s">
        <v>7</v>
      </c>
      <c r="N1273" t="s">
        <v>8</v>
      </c>
      <c r="O1273" t="s">
        <v>6381</v>
      </c>
      <c r="P1273" t="s">
        <v>7732</v>
      </c>
      <c r="Q1273" t="s">
        <v>6985</v>
      </c>
      <c r="R1273" t="s">
        <v>6986</v>
      </c>
      <c r="S1273" t="s">
        <v>6987</v>
      </c>
      <c r="T1273" t="s">
        <v>6319</v>
      </c>
      <c r="U1273" t="s">
        <v>6320</v>
      </c>
      <c r="V1273" t="s">
        <v>103</v>
      </c>
      <c r="W1273" t="s">
        <v>6405</v>
      </c>
      <c r="X1273" t="s">
        <v>6988</v>
      </c>
      <c r="Y1273" t="s">
        <v>17</v>
      </c>
      <c r="Z1273" t="s">
        <v>6407</v>
      </c>
      <c r="AA1273" t="s">
        <v>103</v>
      </c>
      <c r="AB1273" t="s">
        <v>382</v>
      </c>
      <c r="AC1273" t="s">
        <v>3954</v>
      </c>
      <c r="AD1273" t="s">
        <v>39</v>
      </c>
      <c r="AE1273" t="s">
        <v>3955</v>
      </c>
      <c r="AF1273" t="s">
        <v>3956</v>
      </c>
      <c r="AG1273" t="s">
        <v>7064</v>
      </c>
      <c r="AH1273" t="s">
        <v>7065</v>
      </c>
      <c r="AI1273" t="s">
        <v>27</v>
      </c>
      <c r="AJ1273" t="s">
        <v>28</v>
      </c>
      <c r="AK1273" s="3">
        <v>19320000</v>
      </c>
      <c r="AL1273" s="3">
        <v>0</v>
      </c>
      <c r="AM1273" s="3">
        <v>0</v>
      </c>
      <c r="AN1273" s="3">
        <v>19320000</v>
      </c>
      <c r="AO1273" s="3">
        <v>2173500</v>
      </c>
      <c r="AP1273" s="3">
        <v>17146500</v>
      </c>
      <c r="AQ1273" t="s">
        <v>7733</v>
      </c>
      <c r="AR1273" t="s">
        <v>1</v>
      </c>
      <c r="AS1273" t="s">
        <v>6990</v>
      </c>
      <c r="AT1273" t="s">
        <v>1</v>
      </c>
      <c r="AU1273" s="2">
        <v>45720</v>
      </c>
    </row>
    <row r="1274" spans="1:47" hidden="1" x14ac:dyDescent="0.2">
      <c r="A1274" t="s">
        <v>0</v>
      </c>
      <c r="B1274" t="s">
        <v>45</v>
      </c>
      <c r="C1274" s="2">
        <v>45658</v>
      </c>
      <c r="D1274" s="2">
        <v>45777</v>
      </c>
      <c r="E1274" t="s">
        <v>2</v>
      </c>
      <c r="F1274" s="2">
        <v>45720</v>
      </c>
      <c r="G1274" t="s">
        <v>121</v>
      </c>
      <c r="H1274" t="s">
        <v>140</v>
      </c>
      <c r="I1274" t="s">
        <v>7734</v>
      </c>
      <c r="J1274" s="2">
        <v>45720</v>
      </c>
      <c r="K1274" s="2">
        <v>46022</v>
      </c>
      <c r="L1274" t="s">
        <v>2213</v>
      </c>
      <c r="M1274" t="s">
        <v>7</v>
      </c>
      <c r="N1274" t="s">
        <v>8</v>
      </c>
      <c r="O1274" t="s">
        <v>6381</v>
      </c>
      <c r="P1274" t="s">
        <v>7735</v>
      </c>
      <c r="Q1274" t="s">
        <v>6985</v>
      </c>
      <c r="R1274" t="s">
        <v>6986</v>
      </c>
      <c r="S1274" t="s">
        <v>6987</v>
      </c>
      <c r="T1274" t="s">
        <v>6319</v>
      </c>
      <c r="U1274" t="s">
        <v>6320</v>
      </c>
      <c r="V1274" t="s">
        <v>103</v>
      </c>
      <c r="W1274" t="s">
        <v>6405</v>
      </c>
      <c r="X1274" t="s">
        <v>6988</v>
      </c>
      <c r="Y1274" t="s">
        <v>17</v>
      </c>
      <c r="Z1274" t="s">
        <v>6407</v>
      </c>
      <c r="AA1274" t="s">
        <v>103</v>
      </c>
      <c r="AB1274" t="s">
        <v>382</v>
      </c>
      <c r="AC1274" t="s">
        <v>1595</v>
      </c>
      <c r="AD1274" t="s">
        <v>39</v>
      </c>
      <c r="AE1274" t="s">
        <v>1596</v>
      </c>
      <c r="AF1274" t="s">
        <v>1597</v>
      </c>
      <c r="AG1274" t="s">
        <v>7064</v>
      </c>
      <c r="AH1274" t="s">
        <v>7065</v>
      </c>
      <c r="AI1274" t="s">
        <v>27</v>
      </c>
      <c r="AJ1274" t="s">
        <v>28</v>
      </c>
      <c r="AK1274" s="3">
        <v>19320000</v>
      </c>
      <c r="AL1274" s="3">
        <v>0</v>
      </c>
      <c r="AM1274" s="3">
        <v>0</v>
      </c>
      <c r="AN1274" s="3">
        <v>19320000</v>
      </c>
      <c r="AO1274" s="3">
        <v>2173500</v>
      </c>
      <c r="AP1274" s="3">
        <v>17146500</v>
      </c>
      <c r="AQ1274" t="s">
        <v>7736</v>
      </c>
      <c r="AR1274" t="s">
        <v>1</v>
      </c>
      <c r="AS1274" t="s">
        <v>6990</v>
      </c>
      <c r="AT1274" t="s">
        <v>1</v>
      </c>
      <c r="AU1274" s="2">
        <v>45720</v>
      </c>
    </row>
    <row r="1275" spans="1:47" hidden="1" x14ac:dyDescent="0.2">
      <c r="A1275" t="s">
        <v>0</v>
      </c>
      <c r="B1275" t="s">
        <v>45</v>
      </c>
      <c r="C1275" s="2">
        <v>45658</v>
      </c>
      <c r="D1275" s="2">
        <v>45777</v>
      </c>
      <c r="E1275" t="s">
        <v>2</v>
      </c>
      <c r="F1275" s="2">
        <v>45720</v>
      </c>
      <c r="G1275" t="s">
        <v>121</v>
      </c>
      <c r="H1275" t="s">
        <v>140</v>
      </c>
      <c r="I1275" t="s">
        <v>7737</v>
      </c>
      <c r="J1275" s="2">
        <v>45720</v>
      </c>
      <c r="K1275" s="2">
        <v>46022</v>
      </c>
      <c r="L1275" t="s">
        <v>2213</v>
      </c>
      <c r="M1275" t="s">
        <v>7</v>
      </c>
      <c r="N1275" t="s">
        <v>8</v>
      </c>
      <c r="O1275" t="s">
        <v>6381</v>
      </c>
      <c r="P1275" t="s">
        <v>7738</v>
      </c>
      <c r="Q1275" t="s">
        <v>6985</v>
      </c>
      <c r="R1275" t="s">
        <v>6986</v>
      </c>
      <c r="S1275" t="s">
        <v>6987</v>
      </c>
      <c r="T1275" t="s">
        <v>6319</v>
      </c>
      <c r="U1275" t="s">
        <v>6320</v>
      </c>
      <c r="V1275" t="s">
        <v>103</v>
      </c>
      <c r="W1275" t="s">
        <v>6405</v>
      </c>
      <c r="X1275" t="s">
        <v>6988</v>
      </c>
      <c r="Y1275" t="s">
        <v>17</v>
      </c>
      <c r="Z1275" t="s">
        <v>6407</v>
      </c>
      <c r="AA1275" t="s">
        <v>103</v>
      </c>
      <c r="AB1275" t="s">
        <v>382</v>
      </c>
      <c r="AC1275" t="s">
        <v>1530</v>
      </c>
      <c r="AD1275" t="s">
        <v>39</v>
      </c>
      <c r="AE1275" t="s">
        <v>1531</v>
      </c>
      <c r="AF1275" t="s">
        <v>1532</v>
      </c>
      <c r="AG1275" t="s">
        <v>7064</v>
      </c>
      <c r="AH1275" t="s">
        <v>7065</v>
      </c>
      <c r="AI1275" t="s">
        <v>27</v>
      </c>
      <c r="AJ1275" t="s">
        <v>28</v>
      </c>
      <c r="AK1275" s="3">
        <v>19320000</v>
      </c>
      <c r="AL1275" s="3">
        <v>0</v>
      </c>
      <c r="AM1275" s="3">
        <v>0</v>
      </c>
      <c r="AN1275" s="3">
        <v>19320000</v>
      </c>
      <c r="AO1275" s="3">
        <v>0</v>
      </c>
      <c r="AP1275" s="3">
        <v>19320000</v>
      </c>
      <c r="AQ1275" t="s">
        <v>7739</v>
      </c>
      <c r="AR1275" t="s">
        <v>1</v>
      </c>
      <c r="AS1275" t="s">
        <v>6990</v>
      </c>
      <c r="AT1275" t="s">
        <v>1</v>
      </c>
      <c r="AU1275" s="2">
        <v>45720</v>
      </c>
    </row>
    <row r="1276" spans="1:47" hidden="1" x14ac:dyDescent="0.2">
      <c r="A1276" t="s">
        <v>0</v>
      </c>
      <c r="B1276" t="s">
        <v>45</v>
      </c>
      <c r="C1276" s="2">
        <v>45658</v>
      </c>
      <c r="D1276" s="2">
        <v>45777</v>
      </c>
      <c r="E1276" t="s">
        <v>2</v>
      </c>
      <c r="F1276" s="2">
        <v>45720</v>
      </c>
      <c r="G1276" t="s">
        <v>121</v>
      </c>
      <c r="H1276" t="s">
        <v>140</v>
      </c>
      <c r="I1276" t="s">
        <v>7740</v>
      </c>
      <c r="J1276" s="2">
        <v>45720</v>
      </c>
      <c r="K1276" s="2">
        <v>46022</v>
      </c>
      <c r="L1276" t="s">
        <v>2213</v>
      </c>
      <c r="M1276" t="s">
        <v>7</v>
      </c>
      <c r="N1276" t="s">
        <v>8</v>
      </c>
      <c r="O1276" t="s">
        <v>7495</v>
      </c>
      <c r="P1276" t="s">
        <v>7741</v>
      </c>
      <c r="Q1276" t="s">
        <v>7742</v>
      </c>
      <c r="R1276" t="s">
        <v>6763</v>
      </c>
      <c r="S1276" t="s">
        <v>6764</v>
      </c>
      <c r="T1276" t="s">
        <v>6319</v>
      </c>
      <c r="U1276" t="s">
        <v>6320</v>
      </c>
      <c r="V1276" t="s">
        <v>103</v>
      </c>
      <c r="W1276" t="s">
        <v>6405</v>
      </c>
      <c r="X1276" t="s">
        <v>6765</v>
      </c>
      <c r="Y1276" t="s">
        <v>17</v>
      </c>
      <c r="Z1276" t="s">
        <v>6407</v>
      </c>
      <c r="AA1276" t="s">
        <v>103</v>
      </c>
      <c r="AB1276" t="s">
        <v>382</v>
      </c>
      <c r="AC1276" t="s">
        <v>822</v>
      </c>
      <c r="AD1276" t="s">
        <v>39</v>
      </c>
      <c r="AE1276" t="s">
        <v>823</v>
      </c>
      <c r="AF1276" t="s">
        <v>824</v>
      </c>
      <c r="AG1276" t="s">
        <v>7064</v>
      </c>
      <c r="AH1276" t="s">
        <v>7065</v>
      </c>
      <c r="AI1276" t="s">
        <v>27</v>
      </c>
      <c r="AJ1276" t="s">
        <v>28</v>
      </c>
      <c r="AK1276" s="3">
        <v>18150000</v>
      </c>
      <c r="AL1276" s="3">
        <v>0</v>
      </c>
      <c r="AM1276" s="3">
        <v>0</v>
      </c>
      <c r="AN1276" s="3">
        <v>18150000</v>
      </c>
      <c r="AO1276" s="3">
        <v>2722500</v>
      </c>
      <c r="AP1276" s="3">
        <v>15427500</v>
      </c>
      <c r="AQ1276" t="s">
        <v>7743</v>
      </c>
      <c r="AR1276" t="s">
        <v>1</v>
      </c>
      <c r="AS1276" t="s">
        <v>7744</v>
      </c>
      <c r="AT1276" t="s">
        <v>1</v>
      </c>
      <c r="AU1276" s="2">
        <v>45720</v>
      </c>
    </row>
    <row r="1277" spans="1:47" hidden="1" x14ac:dyDescent="0.2">
      <c r="A1277" t="s">
        <v>0</v>
      </c>
      <c r="B1277" t="s">
        <v>45</v>
      </c>
      <c r="C1277" s="2">
        <v>45658</v>
      </c>
      <c r="D1277" s="2">
        <v>45777</v>
      </c>
      <c r="E1277" t="s">
        <v>2</v>
      </c>
      <c r="F1277" s="2">
        <v>45720</v>
      </c>
      <c r="G1277" t="s">
        <v>121</v>
      </c>
      <c r="H1277" t="s">
        <v>140</v>
      </c>
      <c r="I1277" t="s">
        <v>7745</v>
      </c>
      <c r="J1277" s="2">
        <v>45720</v>
      </c>
      <c r="K1277" s="2">
        <v>46022</v>
      </c>
      <c r="L1277" t="s">
        <v>2213</v>
      </c>
      <c r="M1277" t="s">
        <v>7</v>
      </c>
      <c r="N1277" t="s">
        <v>8</v>
      </c>
      <c r="O1277" t="s">
        <v>7380</v>
      </c>
      <c r="P1277" t="s">
        <v>7746</v>
      </c>
      <c r="Q1277" t="s">
        <v>7747</v>
      </c>
      <c r="R1277" t="s">
        <v>6403</v>
      </c>
      <c r="S1277" t="s">
        <v>6404</v>
      </c>
      <c r="T1277" t="s">
        <v>6319</v>
      </c>
      <c r="U1277" t="s">
        <v>6320</v>
      </c>
      <c r="V1277" t="s">
        <v>103</v>
      </c>
      <c r="W1277" t="s">
        <v>6405</v>
      </c>
      <c r="X1277" t="s">
        <v>6406</v>
      </c>
      <c r="Y1277" t="s">
        <v>17</v>
      </c>
      <c r="Z1277" t="s">
        <v>6407</v>
      </c>
      <c r="AA1277" t="s">
        <v>103</v>
      </c>
      <c r="AB1277" t="s">
        <v>382</v>
      </c>
      <c r="AC1277" t="s">
        <v>7748</v>
      </c>
      <c r="AD1277" t="s">
        <v>39</v>
      </c>
      <c r="AE1277" t="s">
        <v>7749</v>
      </c>
      <c r="AF1277" t="s">
        <v>7750</v>
      </c>
      <c r="AG1277" t="s">
        <v>7064</v>
      </c>
      <c r="AH1277" t="s">
        <v>7065</v>
      </c>
      <c r="AI1277" t="s">
        <v>27</v>
      </c>
      <c r="AJ1277" t="s">
        <v>28</v>
      </c>
      <c r="AK1277" s="3">
        <v>44100000</v>
      </c>
      <c r="AL1277" s="3">
        <v>0</v>
      </c>
      <c r="AM1277" s="3">
        <v>0</v>
      </c>
      <c r="AN1277" s="3">
        <v>44100000</v>
      </c>
      <c r="AO1277" s="3">
        <v>6615000</v>
      </c>
      <c r="AP1277" s="3">
        <v>37485000</v>
      </c>
      <c r="AQ1277" t="s">
        <v>7751</v>
      </c>
      <c r="AR1277" t="s">
        <v>1</v>
      </c>
      <c r="AS1277" t="s">
        <v>7752</v>
      </c>
      <c r="AT1277" t="s">
        <v>1</v>
      </c>
      <c r="AU1277" s="2">
        <v>45720</v>
      </c>
    </row>
    <row r="1278" spans="1:47" hidden="1" x14ac:dyDescent="0.2">
      <c r="A1278" t="s">
        <v>0</v>
      </c>
      <c r="B1278" t="s">
        <v>45</v>
      </c>
      <c r="C1278" s="2">
        <v>45658</v>
      </c>
      <c r="D1278" s="2">
        <v>45777</v>
      </c>
      <c r="E1278" t="s">
        <v>2</v>
      </c>
      <c r="F1278" s="2">
        <v>45720</v>
      </c>
      <c r="G1278" t="s">
        <v>121</v>
      </c>
      <c r="H1278" t="s">
        <v>140</v>
      </c>
      <c r="I1278" t="s">
        <v>7753</v>
      </c>
      <c r="J1278" s="2">
        <v>45720</v>
      </c>
      <c r="K1278" s="2">
        <v>46022</v>
      </c>
      <c r="L1278" t="s">
        <v>2213</v>
      </c>
      <c r="M1278" t="s">
        <v>7</v>
      </c>
      <c r="N1278" t="s">
        <v>8</v>
      </c>
      <c r="O1278" t="s">
        <v>7559</v>
      </c>
      <c r="P1278" t="s">
        <v>7754</v>
      </c>
      <c r="Q1278" t="s">
        <v>7755</v>
      </c>
      <c r="R1278" t="s">
        <v>6403</v>
      </c>
      <c r="S1278" t="s">
        <v>6404</v>
      </c>
      <c r="T1278" t="s">
        <v>6319</v>
      </c>
      <c r="U1278" t="s">
        <v>6320</v>
      </c>
      <c r="V1278" t="s">
        <v>103</v>
      </c>
      <c r="W1278" t="s">
        <v>6405</v>
      </c>
      <c r="X1278" t="s">
        <v>6406</v>
      </c>
      <c r="Y1278" t="s">
        <v>17</v>
      </c>
      <c r="Z1278" t="s">
        <v>6407</v>
      </c>
      <c r="AA1278" t="s">
        <v>103</v>
      </c>
      <c r="AB1278" t="s">
        <v>382</v>
      </c>
      <c r="AC1278" t="s">
        <v>2776</v>
      </c>
      <c r="AD1278" t="s">
        <v>39</v>
      </c>
      <c r="AE1278" t="s">
        <v>2777</v>
      </c>
      <c r="AF1278" t="s">
        <v>2778</v>
      </c>
      <c r="AG1278" t="s">
        <v>7064</v>
      </c>
      <c r="AH1278" t="s">
        <v>7065</v>
      </c>
      <c r="AI1278" t="s">
        <v>27</v>
      </c>
      <c r="AJ1278" t="s">
        <v>28</v>
      </c>
      <c r="AK1278" s="3">
        <v>30600000</v>
      </c>
      <c r="AL1278" s="3">
        <v>0</v>
      </c>
      <c r="AM1278" s="3">
        <v>0</v>
      </c>
      <c r="AN1278" s="3">
        <v>30600000</v>
      </c>
      <c r="AO1278" s="3">
        <v>3400000</v>
      </c>
      <c r="AP1278" s="3">
        <v>27200000</v>
      </c>
      <c r="AQ1278" t="s">
        <v>7756</v>
      </c>
      <c r="AR1278" t="s">
        <v>1</v>
      </c>
      <c r="AS1278" t="s">
        <v>7757</v>
      </c>
      <c r="AT1278" t="s">
        <v>1</v>
      </c>
      <c r="AU1278" s="2">
        <v>45720</v>
      </c>
    </row>
    <row r="1279" spans="1:47" hidden="1" x14ac:dyDescent="0.2">
      <c r="A1279" t="s">
        <v>0</v>
      </c>
      <c r="B1279" t="s">
        <v>45</v>
      </c>
      <c r="C1279" s="2">
        <v>45658</v>
      </c>
      <c r="D1279" s="2">
        <v>45777</v>
      </c>
      <c r="E1279" t="s">
        <v>2</v>
      </c>
      <c r="F1279" s="2">
        <v>45720</v>
      </c>
      <c r="G1279" t="s">
        <v>121</v>
      </c>
      <c r="H1279" t="s">
        <v>140</v>
      </c>
      <c r="I1279" t="s">
        <v>7758</v>
      </c>
      <c r="J1279" s="2">
        <v>45720</v>
      </c>
      <c r="K1279" s="2">
        <v>46022</v>
      </c>
      <c r="L1279" t="s">
        <v>2213</v>
      </c>
      <c r="M1279" t="s">
        <v>7</v>
      </c>
      <c r="N1279" t="s">
        <v>8</v>
      </c>
      <c r="O1279" t="s">
        <v>7566</v>
      </c>
      <c r="P1279" t="s">
        <v>7759</v>
      </c>
      <c r="Q1279" t="s">
        <v>7760</v>
      </c>
      <c r="R1279" t="s">
        <v>6403</v>
      </c>
      <c r="S1279" t="s">
        <v>6404</v>
      </c>
      <c r="T1279" t="s">
        <v>6319</v>
      </c>
      <c r="U1279" t="s">
        <v>6320</v>
      </c>
      <c r="V1279" t="s">
        <v>103</v>
      </c>
      <c r="W1279" t="s">
        <v>6405</v>
      </c>
      <c r="X1279" t="s">
        <v>6406</v>
      </c>
      <c r="Y1279" t="s">
        <v>17</v>
      </c>
      <c r="Z1279" t="s">
        <v>6407</v>
      </c>
      <c r="AA1279" t="s">
        <v>103</v>
      </c>
      <c r="AB1279" t="s">
        <v>382</v>
      </c>
      <c r="AC1279" t="s">
        <v>403</v>
      </c>
      <c r="AD1279" t="s">
        <v>39</v>
      </c>
      <c r="AE1279" t="s">
        <v>404</v>
      </c>
      <c r="AF1279" t="s">
        <v>405</v>
      </c>
      <c r="AG1279" t="s">
        <v>7064</v>
      </c>
      <c r="AH1279" t="s">
        <v>7065</v>
      </c>
      <c r="AI1279" t="s">
        <v>27</v>
      </c>
      <c r="AJ1279" t="s">
        <v>28</v>
      </c>
      <c r="AK1279" s="3">
        <v>21780000</v>
      </c>
      <c r="AL1279" s="3">
        <v>0</v>
      </c>
      <c r="AM1279" s="3">
        <v>0</v>
      </c>
      <c r="AN1279" s="3">
        <v>21780000</v>
      </c>
      <c r="AO1279" s="3">
        <v>3267000</v>
      </c>
      <c r="AP1279" s="3">
        <v>18513000</v>
      </c>
      <c r="AQ1279" t="s">
        <v>7761</v>
      </c>
      <c r="AR1279" t="s">
        <v>1</v>
      </c>
      <c r="AS1279" t="s">
        <v>7762</v>
      </c>
      <c r="AT1279" t="s">
        <v>1</v>
      </c>
      <c r="AU1279" s="2">
        <v>45720</v>
      </c>
    </row>
    <row r="1280" spans="1:47" hidden="1" x14ac:dyDescent="0.2">
      <c r="A1280" t="s">
        <v>0</v>
      </c>
      <c r="B1280" t="s">
        <v>45</v>
      </c>
      <c r="C1280" s="2">
        <v>45658</v>
      </c>
      <c r="D1280" s="2">
        <v>45777</v>
      </c>
      <c r="E1280" t="s">
        <v>2</v>
      </c>
      <c r="F1280" s="2">
        <v>45720</v>
      </c>
      <c r="G1280" t="s">
        <v>121</v>
      </c>
      <c r="H1280" t="s">
        <v>140</v>
      </c>
      <c r="I1280" t="s">
        <v>7763</v>
      </c>
      <c r="J1280" s="2">
        <v>45720</v>
      </c>
      <c r="K1280" s="2">
        <v>46022</v>
      </c>
      <c r="L1280" t="s">
        <v>2213</v>
      </c>
      <c r="M1280" t="s">
        <v>7</v>
      </c>
      <c r="N1280" t="s">
        <v>8</v>
      </c>
      <c r="O1280" t="s">
        <v>6747</v>
      </c>
      <c r="P1280" t="s">
        <v>7764</v>
      </c>
      <c r="Q1280" t="s">
        <v>6975</v>
      </c>
      <c r="R1280" t="s">
        <v>6403</v>
      </c>
      <c r="S1280" t="s">
        <v>6404</v>
      </c>
      <c r="T1280" t="s">
        <v>6319</v>
      </c>
      <c r="U1280" t="s">
        <v>6320</v>
      </c>
      <c r="V1280" t="s">
        <v>103</v>
      </c>
      <c r="W1280" t="s">
        <v>6405</v>
      </c>
      <c r="X1280" t="s">
        <v>6406</v>
      </c>
      <c r="Y1280" t="s">
        <v>17</v>
      </c>
      <c r="Z1280" t="s">
        <v>6407</v>
      </c>
      <c r="AA1280" t="s">
        <v>103</v>
      </c>
      <c r="AB1280" t="s">
        <v>382</v>
      </c>
      <c r="AC1280" t="s">
        <v>7765</v>
      </c>
      <c r="AD1280" t="s">
        <v>39</v>
      </c>
      <c r="AE1280" t="s">
        <v>7766</v>
      </c>
      <c r="AF1280" t="s">
        <v>7767</v>
      </c>
      <c r="AG1280" t="s">
        <v>7064</v>
      </c>
      <c r="AH1280" t="s">
        <v>7065</v>
      </c>
      <c r="AI1280" t="s">
        <v>27</v>
      </c>
      <c r="AJ1280" t="s">
        <v>28</v>
      </c>
      <c r="AK1280" s="3">
        <v>21780000</v>
      </c>
      <c r="AL1280" s="3">
        <v>0</v>
      </c>
      <c r="AM1280" s="3">
        <v>0</v>
      </c>
      <c r="AN1280" s="3">
        <v>21780000</v>
      </c>
      <c r="AO1280" s="3">
        <v>2420000</v>
      </c>
      <c r="AP1280" s="3">
        <v>19360000</v>
      </c>
      <c r="AQ1280" t="s">
        <v>7768</v>
      </c>
      <c r="AR1280" t="s">
        <v>1</v>
      </c>
      <c r="AS1280" t="s">
        <v>6977</v>
      </c>
      <c r="AT1280" t="s">
        <v>1</v>
      </c>
      <c r="AU1280" s="2">
        <v>45720</v>
      </c>
    </row>
    <row r="1281" spans="1:47" hidden="1" x14ac:dyDescent="0.2">
      <c r="A1281" t="s">
        <v>0</v>
      </c>
      <c r="B1281" t="s">
        <v>45</v>
      </c>
      <c r="C1281" s="2">
        <v>45658</v>
      </c>
      <c r="D1281" s="2">
        <v>45777</v>
      </c>
      <c r="E1281" t="s">
        <v>2</v>
      </c>
      <c r="F1281" s="2">
        <v>45720</v>
      </c>
      <c r="G1281" t="s">
        <v>121</v>
      </c>
      <c r="H1281" t="s">
        <v>140</v>
      </c>
      <c r="I1281" t="s">
        <v>7769</v>
      </c>
      <c r="J1281" s="2">
        <v>45720</v>
      </c>
      <c r="K1281" s="2">
        <v>46022</v>
      </c>
      <c r="L1281" t="s">
        <v>2213</v>
      </c>
      <c r="M1281" t="s">
        <v>7</v>
      </c>
      <c r="N1281" t="s">
        <v>8</v>
      </c>
      <c r="O1281" t="s">
        <v>7051</v>
      </c>
      <c r="P1281" t="s">
        <v>7770</v>
      </c>
      <c r="Q1281" t="s">
        <v>7771</v>
      </c>
      <c r="R1281" t="s">
        <v>7113</v>
      </c>
      <c r="S1281" t="s">
        <v>7114</v>
      </c>
      <c r="T1281" t="s">
        <v>6319</v>
      </c>
      <c r="U1281" t="s">
        <v>6320</v>
      </c>
      <c r="V1281" t="s">
        <v>103</v>
      </c>
      <c r="W1281" t="s">
        <v>6405</v>
      </c>
      <c r="X1281" t="s">
        <v>7115</v>
      </c>
      <c r="Y1281" t="s">
        <v>17</v>
      </c>
      <c r="Z1281" t="s">
        <v>6407</v>
      </c>
      <c r="AA1281" t="s">
        <v>103</v>
      </c>
      <c r="AB1281" t="s">
        <v>382</v>
      </c>
      <c r="AC1281" t="s">
        <v>587</v>
      </c>
      <c r="AD1281" t="s">
        <v>39</v>
      </c>
      <c r="AE1281" t="s">
        <v>588</v>
      </c>
      <c r="AF1281" t="s">
        <v>589</v>
      </c>
      <c r="AG1281" t="s">
        <v>7064</v>
      </c>
      <c r="AH1281" t="s">
        <v>7065</v>
      </c>
      <c r="AI1281" t="s">
        <v>27</v>
      </c>
      <c r="AJ1281" t="s">
        <v>28</v>
      </c>
      <c r="AK1281" s="3">
        <v>37800000</v>
      </c>
      <c r="AL1281" s="3">
        <v>0</v>
      </c>
      <c r="AM1281" s="3">
        <v>0</v>
      </c>
      <c r="AN1281" s="3">
        <v>37800000</v>
      </c>
      <c r="AO1281" s="3">
        <v>5670000</v>
      </c>
      <c r="AP1281" s="3">
        <v>32130000</v>
      </c>
      <c r="AQ1281" t="s">
        <v>7772</v>
      </c>
      <c r="AR1281" t="s">
        <v>1</v>
      </c>
      <c r="AS1281" t="s">
        <v>7773</v>
      </c>
      <c r="AT1281" t="s">
        <v>1</v>
      </c>
      <c r="AU1281" s="2">
        <v>45720</v>
      </c>
    </row>
    <row r="1282" spans="1:47" hidden="1" x14ac:dyDescent="0.2">
      <c r="A1282" t="s">
        <v>0</v>
      </c>
      <c r="B1282" t="s">
        <v>45</v>
      </c>
      <c r="C1282" s="2">
        <v>45658</v>
      </c>
      <c r="D1282" s="2">
        <v>45777</v>
      </c>
      <c r="E1282" t="s">
        <v>2</v>
      </c>
      <c r="F1282" s="2">
        <v>45720</v>
      </c>
      <c r="G1282" t="s">
        <v>121</v>
      </c>
      <c r="H1282" t="s">
        <v>140</v>
      </c>
      <c r="I1282" t="s">
        <v>7774</v>
      </c>
      <c r="J1282" s="2">
        <v>45720</v>
      </c>
      <c r="K1282" s="2">
        <v>46022</v>
      </c>
      <c r="L1282" t="s">
        <v>2213</v>
      </c>
      <c r="M1282" t="s">
        <v>7</v>
      </c>
      <c r="N1282" t="s">
        <v>8</v>
      </c>
      <c r="O1282" t="s">
        <v>7300</v>
      </c>
      <c r="P1282" t="s">
        <v>7775</v>
      </c>
      <c r="Q1282" t="s">
        <v>7776</v>
      </c>
      <c r="R1282" t="s">
        <v>6403</v>
      </c>
      <c r="S1282" t="s">
        <v>6404</v>
      </c>
      <c r="T1282" t="s">
        <v>6319</v>
      </c>
      <c r="U1282" t="s">
        <v>6320</v>
      </c>
      <c r="V1282" t="s">
        <v>103</v>
      </c>
      <c r="W1282" t="s">
        <v>6405</v>
      </c>
      <c r="X1282" t="s">
        <v>6406</v>
      </c>
      <c r="Y1282" t="s">
        <v>17</v>
      </c>
      <c r="Z1282" t="s">
        <v>6407</v>
      </c>
      <c r="AA1282" t="s">
        <v>103</v>
      </c>
      <c r="AB1282" t="s">
        <v>382</v>
      </c>
      <c r="AC1282" t="s">
        <v>7777</v>
      </c>
      <c r="AD1282" t="s">
        <v>39</v>
      </c>
      <c r="AE1282" t="s">
        <v>7778</v>
      </c>
      <c r="AF1282" t="s">
        <v>7779</v>
      </c>
      <c r="AG1282" t="s">
        <v>7064</v>
      </c>
      <c r="AH1282" t="s">
        <v>7065</v>
      </c>
      <c r="AI1282" t="s">
        <v>27</v>
      </c>
      <c r="AJ1282" t="s">
        <v>28</v>
      </c>
      <c r="AK1282" s="3">
        <v>33000000</v>
      </c>
      <c r="AL1282" s="3">
        <v>0</v>
      </c>
      <c r="AM1282" s="3">
        <v>0</v>
      </c>
      <c r="AN1282" s="3">
        <v>33000000</v>
      </c>
      <c r="AO1282" s="3">
        <v>0</v>
      </c>
      <c r="AP1282" s="3">
        <v>33000000</v>
      </c>
      <c r="AQ1282" t="s">
        <v>7780</v>
      </c>
      <c r="AR1282" t="s">
        <v>1</v>
      </c>
      <c r="AS1282" t="s">
        <v>7781</v>
      </c>
      <c r="AT1282" t="s">
        <v>1</v>
      </c>
      <c r="AU1282" s="2">
        <v>45720</v>
      </c>
    </row>
    <row r="1283" spans="1:47" hidden="1" x14ac:dyDescent="0.2">
      <c r="A1283" t="s">
        <v>0</v>
      </c>
      <c r="B1283" t="s">
        <v>45</v>
      </c>
      <c r="C1283" s="2">
        <v>45658</v>
      </c>
      <c r="D1283" s="2">
        <v>45777</v>
      </c>
      <c r="E1283" t="s">
        <v>2</v>
      </c>
      <c r="F1283" s="2">
        <v>45720</v>
      </c>
      <c r="G1283" t="s">
        <v>121</v>
      </c>
      <c r="H1283" t="s">
        <v>140</v>
      </c>
      <c r="I1283" t="s">
        <v>7782</v>
      </c>
      <c r="J1283" s="2">
        <v>45720</v>
      </c>
      <c r="K1283" s="2">
        <v>46022</v>
      </c>
      <c r="L1283" t="s">
        <v>2213</v>
      </c>
      <c r="M1283" t="s">
        <v>7</v>
      </c>
      <c r="N1283" t="s">
        <v>8</v>
      </c>
      <c r="O1283" t="s">
        <v>7575</v>
      </c>
      <c r="P1283" t="s">
        <v>7783</v>
      </c>
      <c r="Q1283" t="s">
        <v>7784</v>
      </c>
      <c r="R1283" t="s">
        <v>7785</v>
      </c>
      <c r="S1283" t="s">
        <v>7786</v>
      </c>
      <c r="T1283" t="s">
        <v>6319</v>
      </c>
      <c r="U1283" t="s">
        <v>6320</v>
      </c>
      <c r="V1283" t="s">
        <v>103</v>
      </c>
      <c r="W1283" t="s">
        <v>6405</v>
      </c>
      <c r="X1283" t="s">
        <v>7787</v>
      </c>
      <c r="Y1283" t="s">
        <v>17</v>
      </c>
      <c r="Z1283" t="s">
        <v>6407</v>
      </c>
      <c r="AA1283" t="s">
        <v>103</v>
      </c>
      <c r="AB1283" t="s">
        <v>382</v>
      </c>
      <c r="AC1283" t="s">
        <v>4611</v>
      </c>
      <c r="AD1283" t="s">
        <v>39</v>
      </c>
      <c r="AE1283" t="s">
        <v>4612</v>
      </c>
      <c r="AF1283" t="s">
        <v>4613</v>
      </c>
      <c r="AG1283" t="s">
        <v>7064</v>
      </c>
      <c r="AH1283" t="s">
        <v>7065</v>
      </c>
      <c r="AI1283" t="s">
        <v>27</v>
      </c>
      <c r="AJ1283" t="s">
        <v>28</v>
      </c>
      <c r="AK1283" s="3">
        <v>31500000</v>
      </c>
      <c r="AL1283" s="3">
        <v>0</v>
      </c>
      <c r="AM1283" s="3">
        <v>0</v>
      </c>
      <c r="AN1283" s="3">
        <v>31500000</v>
      </c>
      <c r="AO1283" s="3">
        <v>3500000</v>
      </c>
      <c r="AP1283" s="3">
        <v>28000000</v>
      </c>
      <c r="AQ1283" t="s">
        <v>7788</v>
      </c>
      <c r="AR1283" t="s">
        <v>1</v>
      </c>
      <c r="AS1283" t="s">
        <v>7789</v>
      </c>
      <c r="AT1283" t="s">
        <v>1</v>
      </c>
      <c r="AU1283" s="2">
        <v>45720</v>
      </c>
    </row>
    <row r="1284" spans="1:47" hidden="1" x14ac:dyDescent="0.2">
      <c r="A1284" t="s">
        <v>0</v>
      </c>
      <c r="B1284" t="s">
        <v>45</v>
      </c>
      <c r="C1284" s="2">
        <v>45658</v>
      </c>
      <c r="D1284" s="2">
        <v>45777</v>
      </c>
      <c r="E1284" t="s">
        <v>2</v>
      </c>
      <c r="F1284" s="2">
        <v>45720</v>
      </c>
      <c r="G1284" t="s">
        <v>121</v>
      </c>
      <c r="H1284" t="s">
        <v>140</v>
      </c>
      <c r="I1284" t="s">
        <v>7790</v>
      </c>
      <c r="J1284" s="2">
        <v>45720</v>
      </c>
      <c r="K1284" s="2">
        <v>46022</v>
      </c>
      <c r="L1284" t="s">
        <v>2213</v>
      </c>
      <c r="M1284" t="s">
        <v>7</v>
      </c>
      <c r="N1284" t="s">
        <v>8</v>
      </c>
      <c r="O1284" t="s">
        <v>7027</v>
      </c>
      <c r="P1284" t="s">
        <v>7791</v>
      </c>
      <c r="Q1284" t="s">
        <v>7792</v>
      </c>
      <c r="R1284" t="s">
        <v>6403</v>
      </c>
      <c r="S1284" t="s">
        <v>6404</v>
      </c>
      <c r="T1284" t="s">
        <v>6319</v>
      </c>
      <c r="U1284" t="s">
        <v>6320</v>
      </c>
      <c r="V1284" t="s">
        <v>103</v>
      </c>
      <c r="W1284" t="s">
        <v>6405</v>
      </c>
      <c r="X1284" t="s">
        <v>6406</v>
      </c>
      <c r="Y1284" t="s">
        <v>17</v>
      </c>
      <c r="Z1284" t="s">
        <v>6407</v>
      </c>
      <c r="AA1284" t="s">
        <v>103</v>
      </c>
      <c r="AB1284" t="s">
        <v>382</v>
      </c>
      <c r="AC1284" t="s">
        <v>2167</v>
      </c>
      <c r="AD1284" t="s">
        <v>39</v>
      </c>
      <c r="AE1284" t="s">
        <v>2168</v>
      </c>
      <c r="AF1284" t="s">
        <v>2169</v>
      </c>
      <c r="AG1284" t="s">
        <v>7064</v>
      </c>
      <c r="AH1284" t="s">
        <v>7065</v>
      </c>
      <c r="AI1284" t="s">
        <v>27</v>
      </c>
      <c r="AJ1284" t="s">
        <v>28</v>
      </c>
      <c r="AK1284" s="3">
        <v>17100000</v>
      </c>
      <c r="AL1284" s="3">
        <v>0</v>
      </c>
      <c r="AM1284" s="3">
        <v>0</v>
      </c>
      <c r="AN1284" s="3">
        <v>17100000</v>
      </c>
      <c r="AO1284" s="3">
        <v>2565000</v>
      </c>
      <c r="AP1284" s="3">
        <v>14535000</v>
      </c>
      <c r="AQ1284" t="s">
        <v>7793</v>
      </c>
      <c r="AR1284" t="s">
        <v>1</v>
      </c>
      <c r="AS1284" t="s">
        <v>7794</v>
      </c>
      <c r="AT1284" t="s">
        <v>1</v>
      </c>
      <c r="AU1284" s="2">
        <v>45720</v>
      </c>
    </row>
    <row r="1285" spans="1:47" hidden="1" x14ac:dyDescent="0.2">
      <c r="A1285" t="s">
        <v>0</v>
      </c>
      <c r="B1285" t="s">
        <v>45</v>
      </c>
      <c r="C1285" s="2">
        <v>45658</v>
      </c>
      <c r="D1285" s="2">
        <v>45777</v>
      </c>
      <c r="E1285" t="s">
        <v>2</v>
      </c>
      <c r="F1285" s="2">
        <v>45720</v>
      </c>
      <c r="G1285" t="s">
        <v>121</v>
      </c>
      <c r="H1285" t="s">
        <v>140</v>
      </c>
      <c r="I1285" t="s">
        <v>7795</v>
      </c>
      <c r="J1285" s="2">
        <v>45720</v>
      </c>
      <c r="K1285" s="2">
        <v>46022</v>
      </c>
      <c r="L1285" t="s">
        <v>2213</v>
      </c>
      <c r="M1285" t="s">
        <v>7</v>
      </c>
      <c r="N1285" t="s">
        <v>8</v>
      </c>
      <c r="O1285" t="s">
        <v>6946</v>
      </c>
      <c r="P1285" t="s">
        <v>7796</v>
      </c>
      <c r="Q1285" t="s">
        <v>7797</v>
      </c>
      <c r="R1285" t="s">
        <v>6403</v>
      </c>
      <c r="S1285" t="s">
        <v>6404</v>
      </c>
      <c r="T1285" t="s">
        <v>6319</v>
      </c>
      <c r="U1285" t="s">
        <v>6320</v>
      </c>
      <c r="V1285" t="s">
        <v>103</v>
      </c>
      <c r="W1285" t="s">
        <v>6405</v>
      </c>
      <c r="X1285" t="s">
        <v>6406</v>
      </c>
      <c r="Y1285" t="s">
        <v>17</v>
      </c>
      <c r="Z1285" t="s">
        <v>6407</v>
      </c>
      <c r="AA1285" t="s">
        <v>103</v>
      </c>
      <c r="AB1285" t="s">
        <v>382</v>
      </c>
      <c r="AC1285" t="s">
        <v>2159</v>
      </c>
      <c r="AD1285" t="s">
        <v>39</v>
      </c>
      <c r="AE1285" t="s">
        <v>2160</v>
      </c>
      <c r="AF1285" t="s">
        <v>2161</v>
      </c>
      <c r="AG1285" t="s">
        <v>7064</v>
      </c>
      <c r="AH1285" t="s">
        <v>7065</v>
      </c>
      <c r="AI1285" t="s">
        <v>27</v>
      </c>
      <c r="AJ1285" t="s">
        <v>28</v>
      </c>
      <c r="AK1285" s="3">
        <v>60000000</v>
      </c>
      <c r="AL1285" s="3">
        <v>0</v>
      </c>
      <c r="AM1285" s="3">
        <v>0</v>
      </c>
      <c r="AN1285" s="3">
        <v>60000000</v>
      </c>
      <c r="AO1285" s="3">
        <v>6666667</v>
      </c>
      <c r="AP1285" s="3">
        <v>53333333</v>
      </c>
      <c r="AQ1285" t="s">
        <v>7798</v>
      </c>
      <c r="AR1285" t="s">
        <v>1</v>
      </c>
      <c r="AS1285" t="s">
        <v>7799</v>
      </c>
      <c r="AT1285" t="s">
        <v>1</v>
      </c>
      <c r="AU1285" s="2">
        <v>45720</v>
      </c>
    </row>
    <row r="1286" spans="1:47" hidden="1" x14ac:dyDescent="0.2">
      <c r="A1286" t="s">
        <v>0</v>
      </c>
      <c r="B1286" t="s">
        <v>45</v>
      </c>
      <c r="C1286" s="2">
        <v>45658</v>
      </c>
      <c r="D1286" s="2">
        <v>45777</v>
      </c>
      <c r="E1286" t="s">
        <v>2</v>
      </c>
      <c r="F1286" s="2">
        <v>45720</v>
      </c>
      <c r="G1286" t="s">
        <v>121</v>
      </c>
      <c r="H1286" t="s">
        <v>140</v>
      </c>
      <c r="I1286" t="s">
        <v>7800</v>
      </c>
      <c r="J1286" s="2">
        <v>45720</v>
      </c>
      <c r="K1286" s="2">
        <v>46022</v>
      </c>
      <c r="L1286" t="s">
        <v>2213</v>
      </c>
      <c r="M1286" t="s">
        <v>7</v>
      </c>
      <c r="N1286" t="s">
        <v>8</v>
      </c>
      <c r="O1286" t="s">
        <v>7281</v>
      </c>
      <c r="P1286" t="s">
        <v>7801</v>
      </c>
      <c r="Q1286" t="s">
        <v>7802</v>
      </c>
      <c r="R1286" t="s">
        <v>6502</v>
      </c>
      <c r="S1286" t="s">
        <v>6503</v>
      </c>
      <c r="T1286" t="s">
        <v>6319</v>
      </c>
      <c r="U1286" t="s">
        <v>6320</v>
      </c>
      <c r="V1286" t="s">
        <v>103</v>
      </c>
      <c r="W1286" t="s">
        <v>6405</v>
      </c>
      <c r="X1286" t="s">
        <v>6504</v>
      </c>
      <c r="Y1286" t="s">
        <v>17</v>
      </c>
      <c r="Z1286" t="s">
        <v>6407</v>
      </c>
      <c r="AA1286" t="s">
        <v>103</v>
      </c>
      <c r="AB1286" t="s">
        <v>382</v>
      </c>
      <c r="AC1286" t="s">
        <v>3700</v>
      </c>
      <c r="AD1286" t="s">
        <v>39</v>
      </c>
      <c r="AE1286" t="s">
        <v>3701</v>
      </c>
      <c r="AF1286" t="s">
        <v>3702</v>
      </c>
      <c r="AG1286" t="s">
        <v>7064</v>
      </c>
      <c r="AH1286" t="s">
        <v>7065</v>
      </c>
      <c r="AI1286" t="s">
        <v>27</v>
      </c>
      <c r="AJ1286" t="s">
        <v>28</v>
      </c>
      <c r="AK1286" s="3">
        <v>39000000</v>
      </c>
      <c r="AL1286" s="3">
        <v>0</v>
      </c>
      <c r="AM1286" s="3">
        <v>0</v>
      </c>
      <c r="AN1286" s="3">
        <v>39000000</v>
      </c>
      <c r="AO1286" s="3">
        <v>4333333</v>
      </c>
      <c r="AP1286" s="3">
        <v>34666667</v>
      </c>
      <c r="AQ1286" t="s">
        <v>7803</v>
      </c>
      <c r="AR1286" t="s">
        <v>1</v>
      </c>
      <c r="AS1286" t="s">
        <v>7804</v>
      </c>
      <c r="AT1286" t="s">
        <v>1</v>
      </c>
      <c r="AU1286" s="2">
        <v>45720</v>
      </c>
    </row>
    <row r="1287" spans="1:47" hidden="1" x14ac:dyDescent="0.2">
      <c r="A1287" t="s">
        <v>0</v>
      </c>
      <c r="B1287" t="s">
        <v>45</v>
      </c>
      <c r="C1287" s="2">
        <v>45658</v>
      </c>
      <c r="D1287" s="2">
        <v>45777</v>
      </c>
      <c r="E1287" t="s">
        <v>2</v>
      </c>
      <c r="F1287" s="2">
        <v>45720</v>
      </c>
      <c r="G1287" t="s">
        <v>121</v>
      </c>
      <c r="H1287" t="s">
        <v>140</v>
      </c>
      <c r="I1287" t="s">
        <v>7805</v>
      </c>
      <c r="J1287" s="2">
        <v>45720</v>
      </c>
      <c r="K1287" s="2">
        <v>46022</v>
      </c>
      <c r="L1287" t="s">
        <v>2213</v>
      </c>
      <c r="M1287" t="s">
        <v>7</v>
      </c>
      <c r="N1287" t="s">
        <v>8</v>
      </c>
      <c r="O1287" t="s">
        <v>7062</v>
      </c>
      <c r="P1287" t="s">
        <v>7806</v>
      </c>
      <c r="Q1287" t="s">
        <v>7807</v>
      </c>
      <c r="R1287" t="s">
        <v>6465</v>
      </c>
      <c r="S1287" t="s">
        <v>6466</v>
      </c>
      <c r="T1287" t="s">
        <v>6319</v>
      </c>
      <c r="U1287" t="s">
        <v>6320</v>
      </c>
      <c r="V1287" t="s">
        <v>103</v>
      </c>
      <c r="W1287" t="s">
        <v>6405</v>
      </c>
      <c r="X1287" t="s">
        <v>6467</v>
      </c>
      <c r="Y1287" t="s">
        <v>17</v>
      </c>
      <c r="Z1287" t="s">
        <v>6407</v>
      </c>
      <c r="AA1287" t="s">
        <v>103</v>
      </c>
      <c r="AB1287" t="s">
        <v>382</v>
      </c>
      <c r="AC1287" t="s">
        <v>1347</v>
      </c>
      <c r="AD1287" t="s">
        <v>39</v>
      </c>
      <c r="AE1287" t="s">
        <v>1348</v>
      </c>
      <c r="AF1287" t="s">
        <v>1349</v>
      </c>
      <c r="AG1287" t="s">
        <v>7064</v>
      </c>
      <c r="AH1287" t="s">
        <v>7065</v>
      </c>
      <c r="AI1287" t="s">
        <v>27</v>
      </c>
      <c r="AJ1287" t="s">
        <v>28</v>
      </c>
      <c r="AK1287" s="3">
        <v>21300000</v>
      </c>
      <c r="AL1287" s="3">
        <v>0</v>
      </c>
      <c r="AM1287" s="3">
        <v>0</v>
      </c>
      <c r="AN1287" s="3">
        <v>21300000</v>
      </c>
      <c r="AO1287" s="3">
        <v>2366667</v>
      </c>
      <c r="AP1287" s="3">
        <v>18933333</v>
      </c>
      <c r="AQ1287" t="s">
        <v>7808</v>
      </c>
      <c r="AR1287" t="s">
        <v>1</v>
      </c>
      <c r="AS1287" t="s">
        <v>7330</v>
      </c>
      <c r="AT1287" t="s">
        <v>1</v>
      </c>
      <c r="AU1287" s="2">
        <v>45720</v>
      </c>
    </row>
    <row r="1288" spans="1:47" hidden="1" x14ac:dyDescent="0.2">
      <c r="A1288" t="s">
        <v>0</v>
      </c>
      <c r="B1288" t="s">
        <v>45</v>
      </c>
      <c r="C1288" s="2">
        <v>45658</v>
      </c>
      <c r="D1288" s="2">
        <v>45777</v>
      </c>
      <c r="E1288" t="s">
        <v>2</v>
      </c>
      <c r="F1288" s="2">
        <v>45720</v>
      </c>
      <c r="G1288" t="s">
        <v>121</v>
      </c>
      <c r="H1288" t="s">
        <v>140</v>
      </c>
      <c r="I1288" t="s">
        <v>7809</v>
      </c>
      <c r="J1288" s="2">
        <v>45720</v>
      </c>
      <c r="K1288" s="2">
        <v>46022</v>
      </c>
      <c r="L1288" t="s">
        <v>2213</v>
      </c>
      <c r="M1288" t="s">
        <v>7</v>
      </c>
      <c r="N1288" t="s">
        <v>8</v>
      </c>
      <c r="O1288" t="s">
        <v>7436</v>
      </c>
      <c r="P1288" t="s">
        <v>7810</v>
      </c>
      <c r="Q1288" t="s">
        <v>7811</v>
      </c>
      <c r="R1288" t="s">
        <v>6403</v>
      </c>
      <c r="S1288" t="s">
        <v>6404</v>
      </c>
      <c r="T1288" t="s">
        <v>6319</v>
      </c>
      <c r="U1288" t="s">
        <v>6320</v>
      </c>
      <c r="V1288" t="s">
        <v>103</v>
      </c>
      <c r="W1288" t="s">
        <v>6405</v>
      </c>
      <c r="X1288" t="s">
        <v>6406</v>
      </c>
      <c r="Y1288" t="s">
        <v>17</v>
      </c>
      <c r="Z1288" t="s">
        <v>6407</v>
      </c>
      <c r="AA1288" t="s">
        <v>103</v>
      </c>
      <c r="AB1288" t="s">
        <v>382</v>
      </c>
      <c r="AC1288" t="s">
        <v>1658</v>
      </c>
      <c r="AD1288" t="s">
        <v>39</v>
      </c>
      <c r="AE1288" t="s">
        <v>1659</v>
      </c>
      <c r="AF1288" t="s">
        <v>1660</v>
      </c>
      <c r="AG1288" t="s">
        <v>7064</v>
      </c>
      <c r="AH1288" t="s">
        <v>7065</v>
      </c>
      <c r="AI1288" t="s">
        <v>27</v>
      </c>
      <c r="AJ1288" t="s">
        <v>28</v>
      </c>
      <c r="AK1288" s="3">
        <v>23520000</v>
      </c>
      <c r="AL1288" s="3">
        <v>0</v>
      </c>
      <c r="AM1288" s="3">
        <v>0</v>
      </c>
      <c r="AN1288" s="3">
        <v>23520000</v>
      </c>
      <c r="AO1288" s="3">
        <v>1960000</v>
      </c>
      <c r="AP1288" s="3">
        <v>21560000</v>
      </c>
      <c r="AQ1288" t="s">
        <v>7812</v>
      </c>
      <c r="AR1288" t="s">
        <v>1</v>
      </c>
      <c r="AS1288" t="s">
        <v>7440</v>
      </c>
      <c r="AT1288" t="s">
        <v>1</v>
      </c>
      <c r="AU1288" s="2">
        <v>45720</v>
      </c>
    </row>
    <row r="1289" spans="1:47" hidden="1" x14ac:dyDescent="0.2">
      <c r="A1289" t="s">
        <v>0</v>
      </c>
      <c r="B1289" t="s">
        <v>45</v>
      </c>
      <c r="C1289" s="2">
        <v>45658</v>
      </c>
      <c r="D1289" s="2">
        <v>45777</v>
      </c>
      <c r="E1289" t="s">
        <v>2</v>
      </c>
      <c r="F1289" s="2">
        <v>45720</v>
      </c>
      <c r="G1289" t="s">
        <v>121</v>
      </c>
      <c r="H1289" t="s">
        <v>140</v>
      </c>
      <c r="I1289" t="s">
        <v>7813</v>
      </c>
      <c r="J1289" s="2">
        <v>45720</v>
      </c>
      <c r="K1289" s="2">
        <v>46022</v>
      </c>
      <c r="L1289" t="s">
        <v>2213</v>
      </c>
      <c r="M1289" t="s">
        <v>7</v>
      </c>
      <c r="N1289" t="s">
        <v>8</v>
      </c>
      <c r="O1289" t="s">
        <v>7514</v>
      </c>
      <c r="P1289" t="s">
        <v>7814</v>
      </c>
      <c r="Q1289" t="s">
        <v>7815</v>
      </c>
      <c r="R1289" t="s">
        <v>6434</v>
      </c>
      <c r="S1289" t="s">
        <v>6435</v>
      </c>
      <c r="T1289" t="s">
        <v>6319</v>
      </c>
      <c r="U1289" t="s">
        <v>6320</v>
      </c>
      <c r="V1289" t="s">
        <v>103</v>
      </c>
      <c r="W1289" t="s">
        <v>6405</v>
      </c>
      <c r="X1289" t="s">
        <v>6436</v>
      </c>
      <c r="Y1289" t="s">
        <v>17</v>
      </c>
      <c r="Z1289" t="s">
        <v>6407</v>
      </c>
      <c r="AA1289" t="s">
        <v>103</v>
      </c>
      <c r="AB1289" t="s">
        <v>382</v>
      </c>
      <c r="AC1289" t="s">
        <v>1793</v>
      </c>
      <c r="AD1289" t="s">
        <v>39</v>
      </c>
      <c r="AE1289" t="s">
        <v>1794</v>
      </c>
      <c r="AF1289" t="s">
        <v>1795</v>
      </c>
      <c r="AG1289" t="s">
        <v>7064</v>
      </c>
      <c r="AH1289" t="s">
        <v>7065</v>
      </c>
      <c r="AI1289" t="s">
        <v>27</v>
      </c>
      <c r="AJ1289" t="s">
        <v>28</v>
      </c>
      <c r="AK1289" s="3">
        <v>30240000</v>
      </c>
      <c r="AL1289" s="3">
        <v>0</v>
      </c>
      <c r="AM1289" s="3">
        <v>0</v>
      </c>
      <c r="AN1289" s="3">
        <v>30240000</v>
      </c>
      <c r="AO1289" s="3">
        <v>4536000</v>
      </c>
      <c r="AP1289" s="3">
        <v>25704000</v>
      </c>
      <c r="AQ1289" t="s">
        <v>7816</v>
      </c>
      <c r="AR1289" t="s">
        <v>1</v>
      </c>
      <c r="AS1289" t="s">
        <v>7817</v>
      </c>
      <c r="AT1289" t="s">
        <v>1</v>
      </c>
      <c r="AU1289" s="2">
        <v>45720</v>
      </c>
    </row>
    <row r="1290" spans="1:47" hidden="1" x14ac:dyDescent="0.2">
      <c r="A1290" t="s">
        <v>0</v>
      </c>
      <c r="B1290" t="s">
        <v>45</v>
      </c>
      <c r="C1290" s="2">
        <v>45658</v>
      </c>
      <c r="D1290" s="2">
        <v>45777</v>
      </c>
      <c r="E1290" t="s">
        <v>2</v>
      </c>
      <c r="F1290" s="2">
        <v>45720</v>
      </c>
      <c r="G1290" t="s">
        <v>121</v>
      </c>
      <c r="H1290" t="s">
        <v>140</v>
      </c>
      <c r="I1290" t="s">
        <v>7818</v>
      </c>
      <c r="J1290" s="2">
        <v>45720</v>
      </c>
      <c r="K1290" s="2">
        <v>46022</v>
      </c>
      <c r="L1290" t="s">
        <v>2213</v>
      </c>
      <c r="M1290" t="s">
        <v>7</v>
      </c>
      <c r="N1290" t="s">
        <v>8</v>
      </c>
      <c r="O1290" t="s">
        <v>7090</v>
      </c>
      <c r="P1290" t="s">
        <v>7819</v>
      </c>
      <c r="Q1290" t="s">
        <v>7820</v>
      </c>
      <c r="R1290" t="s">
        <v>7480</v>
      </c>
      <c r="S1290" t="s">
        <v>7481</v>
      </c>
      <c r="T1290" t="s">
        <v>6319</v>
      </c>
      <c r="U1290" t="s">
        <v>6320</v>
      </c>
      <c r="V1290" t="s">
        <v>103</v>
      </c>
      <c r="W1290" t="s">
        <v>6405</v>
      </c>
      <c r="X1290" t="s">
        <v>7482</v>
      </c>
      <c r="Y1290" t="s">
        <v>17</v>
      </c>
      <c r="Z1290" t="s">
        <v>6407</v>
      </c>
      <c r="AA1290" t="s">
        <v>103</v>
      </c>
      <c r="AB1290" t="s">
        <v>382</v>
      </c>
      <c r="AC1290" t="s">
        <v>595</v>
      </c>
      <c r="AD1290" t="s">
        <v>39</v>
      </c>
      <c r="AE1290" t="s">
        <v>596</v>
      </c>
      <c r="AF1290" t="s">
        <v>597</v>
      </c>
      <c r="AG1290" t="s">
        <v>7064</v>
      </c>
      <c r="AH1290" t="s">
        <v>7065</v>
      </c>
      <c r="AI1290" t="s">
        <v>27</v>
      </c>
      <c r="AJ1290" t="s">
        <v>28</v>
      </c>
      <c r="AK1290" s="3">
        <v>50400000</v>
      </c>
      <c r="AL1290" s="3">
        <v>0</v>
      </c>
      <c r="AM1290" s="3">
        <v>0</v>
      </c>
      <c r="AN1290" s="3">
        <v>50400000</v>
      </c>
      <c r="AO1290" s="3">
        <v>7560000</v>
      </c>
      <c r="AP1290" s="3">
        <v>42840000</v>
      </c>
      <c r="AQ1290" t="s">
        <v>7821</v>
      </c>
      <c r="AR1290" t="s">
        <v>1</v>
      </c>
      <c r="AS1290" t="s">
        <v>7822</v>
      </c>
      <c r="AT1290" t="s">
        <v>1</v>
      </c>
      <c r="AU1290" s="2">
        <v>45720</v>
      </c>
    </row>
    <row r="1291" spans="1:47" hidden="1" x14ac:dyDescent="0.2">
      <c r="A1291" t="s">
        <v>0</v>
      </c>
      <c r="B1291" t="s">
        <v>45</v>
      </c>
      <c r="C1291" s="2">
        <v>45658</v>
      </c>
      <c r="D1291" s="2">
        <v>45777</v>
      </c>
      <c r="E1291" t="s">
        <v>2</v>
      </c>
      <c r="F1291" s="2">
        <v>45720</v>
      </c>
      <c r="G1291" t="s">
        <v>121</v>
      </c>
      <c r="H1291" t="s">
        <v>140</v>
      </c>
      <c r="I1291" t="s">
        <v>7823</v>
      </c>
      <c r="J1291" s="2">
        <v>45720</v>
      </c>
      <c r="K1291" s="2">
        <v>46022</v>
      </c>
      <c r="L1291" t="s">
        <v>2213</v>
      </c>
      <c r="M1291" t="s">
        <v>7</v>
      </c>
      <c r="N1291" t="s">
        <v>8</v>
      </c>
      <c r="O1291" t="s">
        <v>7559</v>
      </c>
      <c r="P1291" t="s">
        <v>7824</v>
      </c>
      <c r="Q1291" t="s">
        <v>7755</v>
      </c>
      <c r="R1291" t="s">
        <v>6403</v>
      </c>
      <c r="S1291" t="s">
        <v>6404</v>
      </c>
      <c r="T1291" t="s">
        <v>6319</v>
      </c>
      <c r="U1291" t="s">
        <v>6320</v>
      </c>
      <c r="V1291" t="s">
        <v>103</v>
      </c>
      <c r="W1291" t="s">
        <v>6405</v>
      </c>
      <c r="X1291" t="s">
        <v>6406</v>
      </c>
      <c r="Y1291" t="s">
        <v>17</v>
      </c>
      <c r="Z1291" t="s">
        <v>6407</v>
      </c>
      <c r="AA1291" t="s">
        <v>103</v>
      </c>
      <c r="AB1291" t="s">
        <v>382</v>
      </c>
      <c r="AC1291" t="s">
        <v>2784</v>
      </c>
      <c r="AD1291" t="s">
        <v>39</v>
      </c>
      <c r="AE1291" t="s">
        <v>2785</v>
      </c>
      <c r="AF1291" t="s">
        <v>2786</v>
      </c>
      <c r="AG1291" t="s">
        <v>7064</v>
      </c>
      <c r="AH1291" t="s">
        <v>7065</v>
      </c>
      <c r="AI1291" t="s">
        <v>27</v>
      </c>
      <c r="AJ1291" t="s">
        <v>28</v>
      </c>
      <c r="AK1291" s="3">
        <v>30600000</v>
      </c>
      <c r="AL1291" s="3">
        <v>0</v>
      </c>
      <c r="AM1291" s="3">
        <v>0</v>
      </c>
      <c r="AN1291" s="3">
        <v>30600000</v>
      </c>
      <c r="AO1291" s="3">
        <v>4590000</v>
      </c>
      <c r="AP1291" s="3">
        <v>26010000</v>
      </c>
      <c r="AQ1291" t="s">
        <v>7825</v>
      </c>
      <c r="AR1291" t="s">
        <v>1</v>
      </c>
      <c r="AS1291" t="s">
        <v>7757</v>
      </c>
      <c r="AT1291" t="s">
        <v>1</v>
      </c>
      <c r="AU1291" s="2">
        <v>45720</v>
      </c>
    </row>
    <row r="1292" spans="1:47" hidden="1" x14ac:dyDescent="0.2">
      <c r="A1292" t="s">
        <v>0</v>
      </c>
      <c r="B1292" t="s">
        <v>45</v>
      </c>
      <c r="C1292" s="2">
        <v>45658</v>
      </c>
      <c r="D1292" s="2">
        <v>45777</v>
      </c>
      <c r="E1292" t="s">
        <v>2</v>
      </c>
      <c r="F1292" s="2">
        <v>45720</v>
      </c>
      <c r="G1292" t="s">
        <v>121</v>
      </c>
      <c r="H1292" t="s">
        <v>140</v>
      </c>
      <c r="I1292" t="s">
        <v>7826</v>
      </c>
      <c r="J1292" s="2">
        <v>45720</v>
      </c>
      <c r="K1292" s="2">
        <v>46022</v>
      </c>
      <c r="L1292" t="s">
        <v>2213</v>
      </c>
      <c r="M1292" t="s">
        <v>7</v>
      </c>
      <c r="N1292" t="s">
        <v>8</v>
      </c>
      <c r="O1292" t="s">
        <v>6938</v>
      </c>
      <c r="P1292" t="s">
        <v>7827</v>
      </c>
      <c r="Q1292" t="s">
        <v>7006</v>
      </c>
      <c r="R1292" t="s">
        <v>6434</v>
      </c>
      <c r="S1292" t="s">
        <v>6435</v>
      </c>
      <c r="T1292" t="s">
        <v>6319</v>
      </c>
      <c r="U1292" t="s">
        <v>6320</v>
      </c>
      <c r="V1292" t="s">
        <v>103</v>
      </c>
      <c r="W1292" t="s">
        <v>6405</v>
      </c>
      <c r="X1292" t="s">
        <v>6436</v>
      </c>
      <c r="Y1292" t="s">
        <v>17</v>
      </c>
      <c r="Z1292" t="s">
        <v>6407</v>
      </c>
      <c r="AA1292" t="s">
        <v>103</v>
      </c>
      <c r="AB1292" t="s">
        <v>382</v>
      </c>
      <c r="AC1292" t="s">
        <v>2425</v>
      </c>
      <c r="AD1292" t="s">
        <v>39</v>
      </c>
      <c r="AE1292" t="s">
        <v>2426</v>
      </c>
      <c r="AF1292" t="s">
        <v>2427</v>
      </c>
      <c r="AG1292" t="s">
        <v>7064</v>
      </c>
      <c r="AH1292" t="s">
        <v>7065</v>
      </c>
      <c r="AI1292" t="s">
        <v>27</v>
      </c>
      <c r="AJ1292" t="s">
        <v>28</v>
      </c>
      <c r="AK1292" s="3">
        <v>43800000</v>
      </c>
      <c r="AL1292" s="3">
        <v>0</v>
      </c>
      <c r="AM1292" s="3">
        <v>0</v>
      </c>
      <c r="AN1292" s="3">
        <v>43800000</v>
      </c>
      <c r="AO1292" s="3">
        <v>6570000</v>
      </c>
      <c r="AP1292" s="3">
        <v>37230000</v>
      </c>
      <c r="AQ1292" t="s">
        <v>7828</v>
      </c>
      <c r="AR1292" t="s">
        <v>1</v>
      </c>
      <c r="AS1292" t="s">
        <v>7008</v>
      </c>
      <c r="AT1292" t="s">
        <v>1</v>
      </c>
      <c r="AU1292" s="2">
        <v>45720</v>
      </c>
    </row>
    <row r="1293" spans="1:47" hidden="1" x14ac:dyDescent="0.2">
      <c r="A1293" t="s">
        <v>0</v>
      </c>
      <c r="B1293" t="s">
        <v>45</v>
      </c>
      <c r="C1293" s="2">
        <v>45658</v>
      </c>
      <c r="D1293" s="2">
        <v>45777</v>
      </c>
      <c r="E1293" t="s">
        <v>2</v>
      </c>
      <c r="F1293" s="2">
        <v>45720</v>
      </c>
      <c r="G1293" t="s">
        <v>121</v>
      </c>
      <c r="H1293" t="s">
        <v>140</v>
      </c>
      <c r="I1293" t="s">
        <v>7829</v>
      </c>
      <c r="J1293" s="2">
        <v>45720</v>
      </c>
      <c r="K1293" s="2">
        <v>46022</v>
      </c>
      <c r="L1293" t="s">
        <v>2213</v>
      </c>
      <c r="M1293" t="s">
        <v>7</v>
      </c>
      <c r="N1293" t="s">
        <v>8</v>
      </c>
      <c r="O1293" t="s">
        <v>7288</v>
      </c>
      <c r="P1293" t="s">
        <v>7830</v>
      </c>
      <c r="Q1293" t="s">
        <v>7831</v>
      </c>
      <c r="R1293" t="s">
        <v>6403</v>
      </c>
      <c r="S1293" t="s">
        <v>6404</v>
      </c>
      <c r="T1293" t="s">
        <v>6319</v>
      </c>
      <c r="U1293" t="s">
        <v>6320</v>
      </c>
      <c r="V1293" t="s">
        <v>103</v>
      </c>
      <c r="W1293" t="s">
        <v>6405</v>
      </c>
      <c r="X1293" t="s">
        <v>6406</v>
      </c>
      <c r="Y1293" t="s">
        <v>17</v>
      </c>
      <c r="Z1293" t="s">
        <v>6407</v>
      </c>
      <c r="AA1293" t="s">
        <v>103</v>
      </c>
      <c r="AB1293" t="s">
        <v>382</v>
      </c>
      <c r="AC1293" t="s">
        <v>2191</v>
      </c>
      <c r="AD1293" t="s">
        <v>39</v>
      </c>
      <c r="AE1293" t="s">
        <v>2192</v>
      </c>
      <c r="AF1293" t="s">
        <v>2193</v>
      </c>
      <c r="AG1293" t="s">
        <v>7064</v>
      </c>
      <c r="AH1293" t="s">
        <v>7065</v>
      </c>
      <c r="AI1293" t="s">
        <v>27</v>
      </c>
      <c r="AJ1293" t="s">
        <v>28</v>
      </c>
      <c r="AK1293" s="3">
        <v>18150000</v>
      </c>
      <c r="AL1293" s="3">
        <v>0</v>
      </c>
      <c r="AM1293" s="3">
        <v>0</v>
      </c>
      <c r="AN1293" s="3">
        <v>18150000</v>
      </c>
      <c r="AO1293" s="3">
        <v>2722500</v>
      </c>
      <c r="AP1293" s="3">
        <v>15427500</v>
      </c>
      <c r="AQ1293" t="s">
        <v>7832</v>
      </c>
      <c r="AR1293" t="s">
        <v>1</v>
      </c>
      <c r="AS1293" t="s">
        <v>7833</v>
      </c>
      <c r="AT1293" t="s">
        <v>1</v>
      </c>
      <c r="AU1293" s="2">
        <v>45720</v>
      </c>
    </row>
    <row r="1294" spans="1:47" hidden="1" x14ac:dyDescent="0.2">
      <c r="A1294" t="s">
        <v>0</v>
      </c>
      <c r="B1294" t="s">
        <v>45</v>
      </c>
      <c r="C1294" s="2">
        <v>45658</v>
      </c>
      <c r="D1294" s="2">
        <v>45777</v>
      </c>
      <c r="E1294" t="s">
        <v>2</v>
      </c>
      <c r="F1294" s="2">
        <v>45720</v>
      </c>
      <c r="G1294" t="s">
        <v>121</v>
      </c>
      <c r="H1294" t="s">
        <v>140</v>
      </c>
      <c r="I1294" t="s">
        <v>7834</v>
      </c>
      <c r="J1294" s="2">
        <v>45720</v>
      </c>
      <c r="K1294" s="2">
        <v>46022</v>
      </c>
      <c r="L1294" t="s">
        <v>2213</v>
      </c>
      <c r="M1294" t="s">
        <v>7</v>
      </c>
      <c r="N1294" t="s">
        <v>8</v>
      </c>
      <c r="O1294" t="s">
        <v>7390</v>
      </c>
      <c r="P1294" t="s">
        <v>7835</v>
      </c>
      <c r="Q1294" t="s">
        <v>7836</v>
      </c>
      <c r="R1294" t="s">
        <v>7837</v>
      </c>
      <c r="S1294" t="s">
        <v>7838</v>
      </c>
      <c r="T1294" t="s">
        <v>6319</v>
      </c>
      <c r="U1294" t="s">
        <v>6320</v>
      </c>
      <c r="V1294" t="s">
        <v>103</v>
      </c>
      <c r="W1294" t="s">
        <v>6405</v>
      </c>
      <c r="X1294" t="s">
        <v>7839</v>
      </c>
      <c r="Y1294" t="s">
        <v>17</v>
      </c>
      <c r="Z1294" t="s">
        <v>6407</v>
      </c>
      <c r="AA1294" t="s">
        <v>103</v>
      </c>
      <c r="AB1294" t="s">
        <v>382</v>
      </c>
      <c r="AC1294" t="s">
        <v>2393</v>
      </c>
      <c r="AD1294" t="s">
        <v>39</v>
      </c>
      <c r="AE1294" t="s">
        <v>2394</v>
      </c>
      <c r="AF1294" t="s">
        <v>2395</v>
      </c>
      <c r="AG1294" t="s">
        <v>7064</v>
      </c>
      <c r="AH1294" t="s">
        <v>7065</v>
      </c>
      <c r="AI1294" t="s">
        <v>27</v>
      </c>
      <c r="AJ1294" t="s">
        <v>28</v>
      </c>
      <c r="AK1294" s="3">
        <v>34650000</v>
      </c>
      <c r="AL1294" s="3">
        <v>0</v>
      </c>
      <c r="AM1294" s="3">
        <v>0</v>
      </c>
      <c r="AN1294" s="3">
        <v>34650000</v>
      </c>
      <c r="AO1294" s="3">
        <v>5197500</v>
      </c>
      <c r="AP1294" s="3">
        <v>29452500</v>
      </c>
      <c r="AQ1294" t="s">
        <v>7840</v>
      </c>
      <c r="AR1294" t="s">
        <v>1</v>
      </c>
      <c r="AS1294" t="s">
        <v>7841</v>
      </c>
      <c r="AT1294" t="s">
        <v>1</v>
      </c>
      <c r="AU1294" s="2">
        <v>45720</v>
      </c>
    </row>
    <row r="1295" spans="1:47" hidden="1" x14ac:dyDescent="0.2">
      <c r="A1295" t="s">
        <v>0</v>
      </c>
      <c r="B1295" t="s">
        <v>45</v>
      </c>
      <c r="C1295" s="2">
        <v>45658</v>
      </c>
      <c r="D1295" s="2">
        <v>45777</v>
      </c>
      <c r="E1295" t="s">
        <v>2</v>
      </c>
      <c r="F1295" s="2">
        <v>45720</v>
      </c>
      <c r="G1295" t="s">
        <v>121</v>
      </c>
      <c r="H1295" t="s">
        <v>140</v>
      </c>
      <c r="I1295" t="s">
        <v>7842</v>
      </c>
      <c r="J1295" s="2">
        <v>45720</v>
      </c>
      <c r="K1295" s="2">
        <v>46022</v>
      </c>
      <c r="L1295" t="s">
        <v>2213</v>
      </c>
      <c r="M1295" t="s">
        <v>7</v>
      </c>
      <c r="N1295" t="s">
        <v>8</v>
      </c>
      <c r="O1295" t="s">
        <v>6457</v>
      </c>
      <c r="P1295" t="s">
        <v>7843</v>
      </c>
      <c r="Q1295" t="s">
        <v>7844</v>
      </c>
      <c r="R1295" t="s">
        <v>6434</v>
      </c>
      <c r="S1295" t="s">
        <v>6435</v>
      </c>
      <c r="T1295" t="s">
        <v>6319</v>
      </c>
      <c r="U1295" t="s">
        <v>6320</v>
      </c>
      <c r="V1295" t="s">
        <v>103</v>
      </c>
      <c r="W1295" t="s">
        <v>6405</v>
      </c>
      <c r="X1295" t="s">
        <v>6436</v>
      </c>
      <c r="Y1295" t="s">
        <v>17</v>
      </c>
      <c r="Z1295" t="s">
        <v>6407</v>
      </c>
      <c r="AA1295" t="s">
        <v>103</v>
      </c>
      <c r="AB1295" t="s">
        <v>382</v>
      </c>
      <c r="AC1295" t="s">
        <v>7845</v>
      </c>
      <c r="AD1295" t="s">
        <v>39</v>
      </c>
      <c r="AE1295" t="s">
        <v>7846</v>
      </c>
      <c r="AF1295" t="s">
        <v>7847</v>
      </c>
      <c r="AG1295" t="s">
        <v>7064</v>
      </c>
      <c r="AH1295" t="s">
        <v>7065</v>
      </c>
      <c r="AI1295" t="s">
        <v>27</v>
      </c>
      <c r="AJ1295" t="s">
        <v>28</v>
      </c>
      <c r="AK1295" s="3">
        <v>46200000</v>
      </c>
      <c r="AL1295" s="3">
        <v>0</v>
      </c>
      <c r="AM1295" s="3">
        <v>0</v>
      </c>
      <c r="AN1295" s="3">
        <v>46200000</v>
      </c>
      <c r="AO1295" s="3">
        <v>0</v>
      </c>
      <c r="AP1295" s="3">
        <v>46200000</v>
      </c>
      <c r="AQ1295" t="s">
        <v>7848</v>
      </c>
      <c r="AR1295" t="s">
        <v>1</v>
      </c>
      <c r="AS1295" t="s">
        <v>7849</v>
      </c>
      <c r="AT1295" t="s">
        <v>1</v>
      </c>
      <c r="AU1295" s="2">
        <v>45720</v>
      </c>
    </row>
    <row r="1296" spans="1:47" hidden="1" x14ac:dyDescent="0.2">
      <c r="A1296" t="s">
        <v>0</v>
      </c>
      <c r="B1296" t="s">
        <v>45</v>
      </c>
      <c r="C1296" s="2">
        <v>45658</v>
      </c>
      <c r="D1296" s="2">
        <v>45777</v>
      </c>
      <c r="E1296" t="s">
        <v>2</v>
      </c>
      <c r="F1296" s="2">
        <v>45720</v>
      </c>
      <c r="G1296" t="s">
        <v>121</v>
      </c>
      <c r="H1296" t="s">
        <v>140</v>
      </c>
      <c r="I1296" t="s">
        <v>7850</v>
      </c>
      <c r="J1296" s="2">
        <v>45720</v>
      </c>
      <c r="K1296" s="2">
        <v>46022</v>
      </c>
      <c r="L1296" t="s">
        <v>2213</v>
      </c>
      <c r="M1296" t="s">
        <v>7</v>
      </c>
      <c r="N1296" t="s">
        <v>8</v>
      </c>
      <c r="O1296" t="s">
        <v>7076</v>
      </c>
      <c r="P1296" t="s">
        <v>7851</v>
      </c>
      <c r="Q1296" t="s">
        <v>7852</v>
      </c>
      <c r="R1296" t="s">
        <v>6434</v>
      </c>
      <c r="S1296" t="s">
        <v>6435</v>
      </c>
      <c r="T1296" t="s">
        <v>6319</v>
      </c>
      <c r="U1296" t="s">
        <v>6320</v>
      </c>
      <c r="V1296" t="s">
        <v>103</v>
      </c>
      <c r="W1296" t="s">
        <v>6405</v>
      </c>
      <c r="X1296" t="s">
        <v>6436</v>
      </c>
      <c r="Y1296" t="s">
        <v>17</v>
      </c>
      <c r="Z1296" t="s">
        <v>6407</v>
      </c>
      <c r="AA1296" t="s">
        <v>103</v>
      </c>
      <c r="AB1296" t="s">
        <v>382</v>
      </c>
      <c r="AC1296" t="s">
        <v>3316</v>
      </c>
      <c r="AD1296" t="s">
        <v>39</v>
      </c>
      <c r="AE1296" t="s">
        <v>3317</v>
      </c>
      <c r="AF1296" t="s">
        <v>3318</v>
      </c>
      <c r="AG1296" t="s">
        <v>7064</v>
      </c>
      <c r="AH1296" t="s">
        <v>7065</v>
      </c>
      <c r="AI1296" t="s">
        <v>27</v>
      </c>
      <c r="AJ1296" t="s">
        <v>28</v>
      </c>
      <c r="AK1296" s="3">
        <v>13860000</v>
      </c>
      <c r="AL1296" s="3">
        <v>0</v>
      </c>
      <c r="AM1296" s="3">
        <v>0</v>
      </c>
      <c r="AN1296" s="3">
        <v>13860000</v>
      </c>
      <c r="AO1296" s="3">
        <v>1309000</v>
      </c>
      <c r="AP1296" s="3">
        <v>12551000</v>
      </c>
      <c r="AQ1296" t="s">
        <v>7853</v>
      </c>
      <c r="AR1296" t="s">
        <v>1</v>
      </c>
      <c r="AS1296" t="s">
        <v>7854</v>
      </c>
      <c r="AT1296" t="s">
        <v>1</v>
      </c>
      <c r="AU1296" s="2">
        <v>45720</v>
      </c>
    </row>
    <row r="1297" spans="1:47" hidden="1" x14ac:dyDescent="0.2">
      <c r="A1297" t="s">
        <v>0</v>
      </c>
      <c r="B1297" t="s">
        <v>45</v>
      </c>
      <c r="C1297" s="2">
        <v>45658</v>
      </c>
      <c r="D1297" s="2">
        <v>45777</v>
      </c>
      <c r="E1297" t="s">
        <v>2</v>
      </c>
      <c r="F1297" s="2">
        <v>45720</v>
      </c>
      <c r="G1297" t="s">
        <v>121</v>
      </c>
      <c r="H1297" t="s">
        <v>140</v>
      </c>
      <c r="I1297" t="s">
        <v>7855</v>
      </c>
      <c r="J1297" s="2">
        <v>45720</v>
      </c>
      <c r="K1297" s="2">
        <v>46022</v>
      </c>
      <c r="L1297" t="s">
        <v>2213</v>
      </c>
      <c r="M1297" t="s">
        <v>7</v>
      </c>
      <c r="N1297" t="s">
        <v>8</v>
      </c>
      <c r="O1297" t="s">
        <v>6810</v>
      </c>
      <c r="P1297" t="s">
        <v>7856</v>
      </c>
      <c r="Q1297" t="s">
        <v>7015</v>
      </c>
      <c r="R1297" t="s">
        <v>6465</v>
      </c>
      <c r="S1297" t="s">
        <v>6466</v>
      </c>
      <c r="T1297" t="s">
        <v>6319</v>
      </c>
      <c r="U1297" t="s">
        <v>6320</v>
      </c>
      <c r="V1297" t="s">
        <v>103</v>
      </c>
      <c r="W1297" t="s">
        <v>6405</v>
      </c>
      <c r="X1297" t="s">
        <v>6467</v>
      </c>
      <c r="Y1297" t="s">
        <v>17</v>
      </c>
      <c r="Z1297" t="s">
        <v>6407</v>
      </c>
      <c r="AA1297" t="s">
        <v>103</v>
      </c>
      <c r="AB1297" t="s">
        <v>382</v>
      </c>
      <c r="AC1297" t="s">
        <v>2824</v>
      </c>
      <c r="AD1297" t="s">
        <v>39</v>
      </c>
      <c r="AE1297" t="s">
        <v>2825</v>
      </c>
      <c r="AF1297" t="s">
        <v>2826</v>
      </c>
      <c r="AG1297" t="s">
        <v>7064</v>
      </c>
      <c r="AH1297" t="s">
        <v>7065</v>
      </c>
      <c r="AI1297" t="s">
        <v>27</v>
      </c>
      <c r="AJ1297" t="s">
        <v>28</v>
      </c>
      <c r="AK1297" s="3">
        <v>30240000</v>
      </c>
      <c r="AL1297" s="3">
        <v>0</v>
      </c>
      <c r="AM1297" s="3">
        <v>0</v>
      </c>
      <c r="AN1297" s="3">
        <v>30240000</v>
      </c>
      <c r="AO1297" s="3">
        <v>3360000</v>
      </c>
      <c r="AP1297" s="3">
        <v>26880000</v>
      </c>
      <c r="AQ1297" t="s">
        <v>7857</v>
      </c>
      <c r="AR1297" t="s">
        <v>1</v>
      </c>
      <c r="AS1297" t="s">
        <v>7017</v>
      </c>
      <c r="AT1297" t="s">
        <v>1</v>
      </c>
      <c r="AU1297" s="2">
        <v>45720</v>
      </c>
    </row>
    <row r="1298" spans="1:47" hidden="1" x14ac:dyDescent="0.2">
      <c r="A1298" t="s">
        <v>0</v>
      </c>
      <c r="B1298" t="s">
        <v>45</v>
      </c>
      <c r="C1298" s="2">
        <v>45658</v>
      </c>
      <c r="D1298" s="2">
        <v>45777</v>
      </c>
      <c r="E1298" t="s">
        <v>2</v>
      </c>
      <c r="F1298" s="2">
        <v>45720</v>
      </c>
      <c r="G1298" t="s">
        <v>252</v>
      </c>
      <c r="H1298" t="s">
        <v>372</v>
      </c>
      <c r="I1298" t="s">
        <v>0</v>
      </c>
      <c r="J1298" s="2">
        <v>45720</v>
      </c>
      <c r="K1298" s="2">
        <v>46022</v>
      </c>
      <c r="L1298" t="s">
        <v>2213</v>
      </c>
      <c r="M1298" t="s">
        <v>7</v>
      </c>
      <c r="N1298" t="s">
        <v>8</v>
      </c>
      <c r="O1298" t="s">
        <v>7712</v>
      </c>
      <c r="P1298" t="s">
        <v>7858</v>
      </c>
      <c r="Q1298" t="s">
        <v>7171</v>
      </c>
      <c r="R1298" t="s">
        <v>6665</v>
      </c>
      <c r="S1298" t="s">
        <v>6666</v>
      </c>
      <c r="T1298" t="s">
        <v>6319</v>
      </c>
      <c r="U1298" t="s">
        <v>6320</v>
      </c>
      <c r="V1298" t="s">
        <v>103</v>
      </c>
      <c r="W1298" t="s">
        <v>6405</v>
      </c>
      <c r="X1298" t="s">
        <v>6667</v>
      </c>
      <c r="Y1298" t="s">
        <v>17</v>
      </c>
      <c r="Z1298" t="s">
        <v>6407</v>
      </c>
      <c r="AA1298" t="s">
        <v>36</v>
      </c>
      <c r="AB1298" t="s">
        <v>37</v>
      </c>
      <c r="AC1298" t="s">
        <v>1355</v>
      </c>
      <c r="AD1298" t="s">
        <v>22</v>
      </c>
      <c r="AE1298" t="s">
        <v>1356</v>
      </c>
      <c r="AF1298" t="s">
        <v>1357</v>
      </c>
      <c r="AG1298" t="s">
        <v>7064</v>
      </c>
      <c r="AH1298" t="s">
        <v>7065</v>
      </c>
      <c r="AI1298" t="s">
        <v>27</v>
      </c>
      <c r="AJ1298" t="s">
        <v>28</v>
      </c>
      <c r="AK1298" s="3">
        <v>6795800</v>
      </c>
      <c r="AL1298" s="3">
        <v>0</v>
      </c>
      <c r="AM1298" s="3">
        <v>0</v>
      </c>
      <c r="AN1298" s="3">
        <v>6795800</v>
      </c>
      <c r="AO1298" s="3">
        <v>863500</v>
      </c>
      <c r="AP1298" s="3">
        <v>5932300</v>
      </c>
      <c r="AQ1298" t="s">
        <v>7859</v>
      </c>
      <c r="AR1298" t="s">
        <v>1</v>
      </c>
      <c r="AS1298" t="s">
        <v>7860</v>
      </c>
      <c r="AT1298" t="s">
        <v>1</v>
      </c>
      <c r="AU1298" s="2">
        <v>45720</v>
      </c>
    </row>
    <row r="1299" spans="1:47" hidden="1" x14ac:dyDescent="0.2">
      <c r="A1299" t="s">
        <v>0</v>
      </c>
      <c r="B1299" t="s">
        <v>45</v>
      </c>
      <c r="C1299" s="2">
        <v>45658</v>
      </c>
      <c r="D1299" s="2">
        <v>45777</v>
      </c>
      <c r="E1299" t="s">
        <v>2</v>
      </c>
      <c r="F1299" s="2">
        <v>45720</v>
      </c>
      <c r="G1299" t="s">
        <v>252</v>
      </c>
      <c r="H1299" t="s">
        <v>372</v>
      </c>
      <c r="I1299" t="s">
        <v>0</v>
      </c>
      <c r="J1299" s="2">
        <v>45720</v>
      </c>
      <c r="K1299" s="2">
        <v>46022</v>
      </c>
      <c r="L1299" t="s">
        <v>2213</v>
      </c>
      <c r="M1299" t="s">
        <v>7</v>
      </c>
      <c r="N1299" t="s">
        <v>8</v>
      </c>
      <c r="O1299" t="s">
        <v>7712</v>
      </c>
      <c r="P1299" t="s">
        <v>7858</v>
      </c>
      <c r="Q1299" t="s">
        <v>7171</v>
      </c>
      <c r="R1299" t="s">
        <v>6434</v>
      </c>
      <c r="S1299" t="s">
        <v>6435</v>
      </c>
      <c r="T1299" t="s">
        <v>6319</v>
      </c>
      <c r="U1299" t="s">
        <v>6320</v>
      </c>
      <c r="V1299" t="s">
        <v>103</v>
      </c>
      <c r="W1299" t="s">
        <v>6405</v>
      </c>
      <c r="X1299" t="s">
        <v>6436</v>
      </c>
      <c r="Y1299" t="s">
        <v>17</v>
      </c>
      <c r="Z1299" t="s">
        <v>6407</v>
      </c>
      <c r="AA1299" t="s">
        <v>36</v>
      </c>
      <c r="AB1299" t="s">
        <v>37</v>
      </c>
      <c r="AC1299" t="s">
        <v>1355</v>
      </c>
      <c r="AD1299" t="s">
        <v>22</v>
      </c>
      <c r="AE1299" t="s">
        <v>1356</v>
      </c>
      <c r="AF1299" t="s">
        <v>1357</v>
      </c>
      <c r="AG1299" t="s">
        <v>7064</v>
      </c>
      <c r="AH1299" t="s">
        <v>7065</v>
      </c>
      <c r="AI1299" t="s">
        <v>27</v>
      </c>
      <c r="AJ1299" t="s">
        <v>28</v>
      </c>
      <c r="AK1299" s="3">
        <v>2025100</v>
      </c>
      <c r="AL1299" s="3">
        <v>0</v>
      </c>
      <c r="AM1299" s="3">
        <v>0</v>
      </c>
      <c r="AN1299" s="3">
        <v>2025100</v>
      </c>
      <c r="AO1299" s="3">
        <v>272600</v>
      </c>
      <c r="AP1299" s="3">
        <v>1752500</v>
      </c>
      <c r="AQ1299" t="s">
        <v>7859</v>
      </c>
      <c r="AR1299" t="s">
        <v>34</v>
      </c>
      <c r="AS1299" t="s">
        <v>7860</v>
      </c>
      <c r="AT1299" t="s">
        <v>34</v>
      </c>
      <c r="AU1299" s="2">
        <v>45720</v>
      </c>
    </row>
    <row r="1300" spans="1:47" hidden="1" x14ac:dyDescent="0.2">
      <c r="A1300" t="s">
        <v>0</v>
      </c>
      <c r="B1300" t="s">
        <v>45</v>
      </c>
      <c r="C1300" s="2">
        <v>45658</v>
      </c>
      <c r="D1300" s="2">
        <v>45777</v>
      </c>
      <c r="E1300" t="s">
        <v>2</v>
      </c>
      <c r="F1300" s="2">
        <v>45720</v>
      </c>
      <c r="G1300" t="s">
        <v>252</v>
      </c>
      <c r="H1300" t="s">
        <v>372</v>
      </c>
      <c r="I1300" t="s">
        <v>0</v>
      </c>
      <c r="J1300" s="2">
        <v>45720</v>
      </c>
      <c r="K1300" s="2">
        <v>46022</v>
      </c>
      <c r="L1300" t="s">
        <v>2213</v>
      </c>
      <c r="M1300" t="s">
        <v>7</v>
      </c>
      <c r="N1300" t="s">
        <v>8</v>
      </c>
      <c r="O1300" t="s">
        <v>7712</v>
      </c>
      <c r="P1300" t="s">
        <v>7858</v>
      </c>
      <c r="Q1300" t="s">
        <v>7171</v>
      </c>
      <c r="R1300" t="s">
        <v>6611</v>
      </c>
      <c r="S1300" t="s">
        <v>6612</v>
      </c>
      <c r="T1300" t="s">
        <v>6319</v>
      </c>
      <c r="U1300" t="s">
        <v>6320</v>
      </c>
      <c r="V1300" t="s">
        <v>103</v>
      </c>
      <c r="W1300" t="s">
        <v>6405</v>
      </c>
      <c r="X1300" t="s">
        <v>6613</v>
      </c>
      <c r="Y1300" t="s">
        <v>17</v>
      </c>
      <c r="Z1300" t="s">
        <v>6407</v>
      </c>
      <c r="AA1300" t="s">
        <v>36</v>
      </c>
      <c r="AB1300" t="s">
        <v>37</v>
      </c>
      <c r="AC1300" t="s">
        <v>1355</v>
      </c>
      <c r="AD1300" t="s">
        <v>22</v>
      </c>
      <c r="AE1300" t="s">
        <v>1356</v>
      </c>
      <c r="AF1300" t="s">
        <v>1357</v>
      </c>
      <c r="AG1300" t="s">
        <v>7064</v>
      </c>
      <c r="AH1300" t="s">
        <v>7065</v>
      </c>
      <c r="AI1300" t="s">
        <v>27</v>
      </c>
      <c r="AJ1300" t="s">
        <v>28</v>
      </c>
      <c r="AK1300" s="3">
        <v>2180200</v>
      </c>
      <c r="AL1300" s="3">
        <v>0</v>
      </c>
      <c r="AM1300" s="3">
        <v>0</v>
      </c>
      <c r="AN1300" s="3">
        <v>2180200</v>
      </c>
      <c r="AO1300" s="3">
        <v>462800</v>
      </c>
      <c r="AP1300" s="3">
        <v>1717400</v>
      </c>
      <c r="AQ1300" t="s">
        <v>7859</v>
      </c>
      <c r="AR1300" t="s">
        <v>45</v>
      </c>
      <c r="AS1300" t="s">
        <v>7860</v>
      </c>
      <c r="AT1300" t="s">
        <v>45</v>
      </c>
      <c r="AU1300" s="2">
        <v>45720</v>
      </c>
    </row>
    <row r="1301" spans="1:47" hidden="1" x14ac:dyDescent="0.2">
      <c r="A1301" t="s">
        <v>0</v>
      </c>
      <c r="B1301" t="s">
        <v>45</v>
      </c>
      <c r="C1301" s="2">
        <v>45658</v>
      </c>
      <c r="D1301" s="2">
        <v>45777</v>
      </c>
      <c r="E1301" t="s">
        <v>2</v>
      </c>
      <c r="F1301" s="2">
        <v>45720</v>
      </c>
      <c r="G1301" t="s">
        <v>252</v>
      </c>
      <c r="H1301" t="s">
        <v>372</v>
      </c>
      <c r="I1301" t="s">
        <v>0</v>
      </c>
      <c r="J1301" s="2">
        <v>45720</v>
      </c>
      <c r="K1301" s="2">
        <v>46022</v>
      </c>
      <c r="L1301" t="s">
        <v>2213</v>
      </c>
      <c r="M1301" t="s">
        <v>7</v>
      </c>
      <c r="N1301" t="s">
        <v>8</v>
      </c>
      <c r="O1301" t="s">
        <v>7712</v>
      </c>
      <c r="P1301" t="s">
        <v>7858</v>
      </c>
      <c r="Q1301" t="s">
        <v>7171</v>
      </c>
      <c r="R1301" t="s">
        <v>6403</v>
      </c>
      <c r="S1301" t="s">
        <v>6404</v>
      </c>
      <c r="T1301" t="s">
        <v>6319</v>
      </c>
      <c r="U1301" t="s">
        <v>6320</v>
      </c>
      <c r="V1301" t="s">
        <v>103</v>
      </c>
      <c r="W1301" t="s">
        <v>6405</v>
      </c>
      <c r="X1301" t="s">
        <v>6406</v>
      </c>
      <c r="Y1301" t="s">
        <v>17</v>
      </c>
      <c r="Z1301" t="s">
        <v>6407</v>
      </c>
      <c r="AA1301" t="s">
        <v>36</v>
      </c>
      <c r="AB1301" t="s">
        <v>37</v>
      </c>
      <c r="AC1301" t="s">
        <v>1355</v>
      </c>
      <c r="AD1301" t="s">
        <v>22</v>
      </c>
      <c r="AE1301" t="s">
        <v>1356</v>
      </c>
      <c r="AF1301" t="s">
        <v>1357</v>
      </c>
      <c r="AG1301" t="s">
        <v>7064</v>
      </c>
      <c r="AH1301" t="s">
        <v>7065</v>
      </c>
      <c r="AI1301" t="s">
        <v>27</v>
      </c>
      <c r="AJ1301" t="s">
        <v>28</v>
      </c>
      <c r="AK1301" s="3">
        <v>9740500</v>
      </c>
      <c r="AL1301" s="3">
        <v>0</v>
      </c>
      <c r="AM1301" s="3">
        <v>0</v>
      </c>
      <c r="AN1301" s="3">
        <v>9740500</v>
      </c>
      <c r="AO1301" s="3">
        <v>1030700</v>
      </c>
      <c r="AP1301" s="3">
        <v>8709800</v>
      </c>
      <c r="AQ1301" t="s">
        <v>7859</v>
      </c>
      <c r="AR1301" t="s">
        <v>53</v>
      </c>
      <c r="AS1301" t="s">
        <v>7860</v>
      </c>
      <c r="AT1301" t="s">
        <v>53</v>
      </c>
      <c r="AU1301" s="2">
        <v>45720</v>
      </c>
    </row>
    <row r="1302" spans="1:47" hidden="1" x14ac:dyDescent="0.2">
      <c r="A1302" t="s">
        <v>0</v>
      </c>
      <c r="B1302" t="s">
        <v>45</v>
      </c>
      <c r="C1302" s="2">
        <v>45658</v>
      </c>
      <c r="D1302" s="2">
        <v>45777</v>
      </c>
      <c r="E1302" t="s">
        <v>2</v>
      </c>
      <c r="F1302" s="2">
        <v>45720</v>
      </c>
      <c r="G1302" t="s">
        <v>252</v>
      </c>
      <c r="H1302" t="s">
        <v>372</v>
      </c>
      <c r="I1302" t="s">
        <v>0</v>
      </c>
      <c r="J1302" s="2">
        <v>45720</v>
      </c>
      <c r="K1302" s="2">
        <v>46022</v>
      </c>
      <c r="L1302" t="s">
        <v>2213</v>
      </c>
      <c r="M1302" t="s">
        <v>7</v>
      </c>
      <c r="N1302" t="s">
        <v>8</v>
      </c>
      <c r="O1302" t="s">
        <v>7712</v>
      </c>
      <c r="P1302" t="s">
        <v>7858</v>
      </c>
      <c r="Q1302" t="s">
        <v>7171</v>
      </c>
      <c r="R1302" t="s">
        <v>6502</v>
      </c>
      <c r="S1302" t="s">
        <v>6503</v>
      </c>
      <c r="T1302" t="s">
        <v>6319</v>
      </c>
      <c r="U1302" t="s">
        <v>6320</v>
      </c>
      <c r="V1302" t="s">
        <v>103</v>
      </c>
      <c r="W1302" t="s">
        <v>6405</v>
      </c>
      <c r="X1302" t="s">
        <v>6504</v>
      </c>
      <c r="Y1302" t="s">
        <v>17</v>
      </c>
      <c r="Z1302" t="s">
        <v>6407</v>
      </c>
      <c r="AA1302" t="s">
        <v>36</v>
      </c>
      <c r="AB1302" t="s">
        <v>37</v>
      </c>
      <c r="AC1302" t="s">
        <v>1355</v>
      </c>
      <c r="AD1302" t="s">
        <v>22</v>
      </c>
      <c r="AE1302" t="s">
        <v>1356</v>
      </c>
      <c r="AF1302" t="s">
        <v>1357</v>
      </c>
      <c r="AG1302" t="s">
        <v>7064</v>
      </c>
      <c r="AH1302" t="s">
        <v>7065</v>
      </c>
      <c r="AI1302" t="s">
        <v>27</v>
      </c>
      <c r="AJ1302" t="s">
        <v>28</v>
      </c>
      <c r="AK1302" s="3">
        <v>682000</v>
      </c>
      <c r="AL1302" s="3">
        <v>0</v>
      </c>
      <c r="AM1302" s="3">
        <v>0</v>
      </c>
      <c r="AN1302" s="3">
        <v>682000</v>
      </c>
      <c r="AO1302" s="3">
        <v>97100</v>
      </c>
      <c r="AP1302" s="3">
        <v>584900</v>
      </c>
      <c r="AQ1302" t="s">
        <v>7859</v>
      </c>
      <c r="AR1302" t="s">
        <v>61</v>
      </c>
      <c r="AS1302" t="s">
        <v>7860</v>
      </c>
      <c r="AT1302" t="s">
        <v>61</v>
      </c>
      <c r="AU1302" s="2">
        <v>45720</v>
      </c>
    </row>
    <row r="1303" spans="1:47" hidden="1" x14ac:dyDescent="0.2">
      <c r="A1303" t="s">
        <v>0</v>
      </c>
      <c r="B1303" t="s">
        <v>45</v>
      </c>
      <c r="C1303" s="2">
        <v>45658</v>
      </c>
      <c r="D1303" s="2">
        <v>45777</v>
      </c>
      <c r="E1303" t="s">
        <v>2</v>
      </c>
      <c r="F1303" s="2">
        <v>45720</v>
      </c>
      <c r="G1303" t="s">
        <v>252</v>
      </c>
      <c r="H1303" t="s">
        <v>372</v>
      </c>
      <c r="I1303" t="s">
        <v>0</v>
      </c>
      <c r="J1303" s="2">
        <v>45720</v>
      </c>
      <c r="K1303" s="2">
        <v>46022</v>
      </c>
      <c r="L1303" t="s">
        <v>2213</v>
      </c>
      <c r="M1303" t="s">
        <v>7</v>
      </c>
      <c r="N1303" t="s">
        <v>8</v>
      </c>
      <c r="O1303" t="s">
        <v>7712</v>
      </c>
      <c r="P1303" t="s">
        <v>7858</v>
      </c>
      <c r="Q1303" t="s">
        <v>7171</v>
      </c>
      <c r="R1303" t="s">
        <v>6465</v>
      </c>
      <c r="S1303" t="s">
        <v>6466</v>
      </c>
      <c r="T1303" t="s">
        <v>6319</v>
      </c>
      <c r="U1303" t="s">
        <v>6320</v>
      </c>
      <c r="V1303" t="s">
        <v>103</v>
      </c>
      <c r="W1303" t="s">
        <v>6405</v>
      </c>
      <c r="X1303" t="s">
        <v>6467</v>
      </c>
      <c r="Y1303" t="s">
        <v>17</v>
      </c>
      <c r="Z1303" t="s">
        <v>6407</v>
      </c>
      <c r="AA1303" t="s">
        <v>36</v>
      </c>
      <c r="AB1303" t="s">
        <v>37</v>
      </c>
      <c r="AC1303" t="s">
        <v>1355</v>
      </c>
      <c r="AD1303" t="s">
        <v>22</v>
      </c>
      <c r="AE1303" t="s">
        <v>1356</v>
      </c>
      <c r="AF1303" t="s">
        <v>1357</v>
      </c>
      <c r="AG1303" t="s">
        <v>7064</v>
      </c>
      <c r="AH1303" t="s">
        <v>7065</v>
      </c>
      <c r="AI1303" t="s">
        <v>27</v>
      </c>
      <c r="AJ1303" t="s">
        <v>28</v>
      </c>
      <c r="AK1303" s="3">
        <v>4239400</v>
      </c>
      <c r="AL1303" s="3">
        <v>0</v>
      </c>
      <c r="AM1303" s="3">
        <v>0</v>
      </c>
      <c r="AN1303" s="3">
        <v>4239400</v>
      </c>
      <c r="AO1303" s="3">
        <v>725000</v>
      </c>
      <c r="AP1303" s="3">
        <v>3514400</v>
      </c>
      <c r="AQ1303" t="s">
        <v>7859</v>
      </c>
      <c r="AR1303" t="s">
        <v>69</v>
      </c>
      <c r="AS1303" t="s">
        <v>7860</v>
      </c>
      <c r="AT1303" t="s">
        <v>69</v>
      </c>
      <c r="AU1303" s="2">
        <v>45720</v>
      </c>
    </row>
    <row r="1304" spans="1:47" hidden="1" x14ac:dyDescent="0.2">
      <c r="A1304" t="s">
        <v>0</v>
      </c>
      <c r="B1304" t="s">
        <v>45</v>
      </c>
      <c r="C1304" s="2">
        <v>45658</v>
      </c>
      <c r="D1304" s="2">
        <v>45777</v>
      </c>
      <c r="E1304" t="s">
        <v>2</v>
      </c>
      <c r="F1304" s="2">
        <v>45720</v>
      </c>
      <c r="G1304" t="s">
        <v>252</v>
      </c>
      <c r="H1304" t="s">
        <v>372</v>
      </c>
      <c r="I1304" t="s">
        <v>0</v>
      </c>
      <c r="J1304" s="2">
        <v>45720</v>
      </c>
      <c r="K1304" s="2">
        <v>46022</v>
      </c>
      <c r="L1304" t="s">
        <v>2213</v>
      </c>
      <c r="M1304" t="s">
        <v>7</v>
      </c>
      <c r="N1304" t="s">
        <v>8</v>
      </c>
      <c r="O1304" t="s">
        <v>7712</v>
      </c>
      <c r="P1304" t="s">
        <v>7858</v>
      </c>
      <c r="Q1304" t="s">
        <v>7171</v>
      </c>
      <c r="R1304" t="s">
        <v>6986</v>
      </c>
      <c r="S1304" t="s">
        <v>6987</v>
      </c>
      <c r="T1304" t="s">
        <v>6319</v>
      </c>
      <c r="U1304" t="s">
        <v>6320</v>
      </c>
      <c r="V1304" t="s">
        <v>103</v>
      </c>
      <c r="W1304" t="s">
        <v>6405</v>
      </c>
      <c r="X1304" t="s">
        <v>6988</v>
      </c>
      <c r="Y1304" t="s">
        <v>17</v>
      </c>
      <c r="Z1304" t="s">
        <v>6407</v>
      </c>
      <c r="AA1304" t="s">
        <v>36</v>
      </c>
      <c r="AB1304" t="s">
        <v>37</v>
      </c>
      <c r="AC1304" t="s">
        <v>1355</v>
      </c>
      <c r="AD1304" t="s">
        <v>22</v>
      </c>
      <c r="AE1304" t="s">
        <v>1356</v>
      </c>
      <c r="AF1304" t="s">
        <v>1357</v>
      </c>
      <c r="AG1304" t="s">
        <v>7064</v>
      </c>
      <c r="AH1304" t="s">
        <v>7065</v>
      </c>
      <c r="AI1304" t="s">
        <v>27</v>
      </c>
      <c r="AJ1304" t="s">
        <v>28</v>
      </c>
      <c r="AK1304" s="3">
        <v>1364000</v>
      </c>
      <c r="AL1304" s="3">
        <v>0</v>
      </c>
      <c r="AM1304" s="3">
        <v>0</v>
      </c>
      <c r="AN1304" s="3">
        <v>1364000</v>
      </c>
      <c r="AO1304" s="3">
        <v>378500</v>
      </c>
      <c r="AP1304" s="3">
        <v>985500</v>
      </c>
      <c r="AQ1304" t="s">
        <v>7859</v>
      </c>
      <c r="AR1304" t="s">
        <v>77</v>
      </c>
      <c r="AS1304" t="s">
        <v>7860</v>
      </c>
      <c r="AT1304" t="s">
        <v>77</v>
      </c>
      <c r="AU1304" s="2">
        <v>45720</v>
      </c>
    </row>
    <row r="1305" spans="1:47" hidden="1" x14ac:dyDescent="0.2">
      <c r="A1305" t="s">
        <v>0</v>
      </c>
      <c r="B1305" t="s">
        <v>45</v>
      </c>
      <c r="C1305" s="2">
        <v>45658</v>
      </c>
      <c r="D1305" s="2">
        <v>45777</v>
      </c>
      <c r="E1305" t="s">
        <v>2</v>
      </c>
      <c r="F1305" s="2">
        <v>45720</v>
      </c>
      <c r="G1305" t="s">
        <v>121</v>
      </c>
      <c r="H1305" t="s">
        <v>140</v>
      </c>
      <c r="I1305" t="s">
        <v>7861</v>
      </c>
      <c r="J1305" s="2">
        <v>45720</v>
      </c>
      <c r="K1305" s="2">
        <v>46022</v>
      </c>
      <c r="L1305" t="s">
        <v>2213</v>
      </c>
      <c r="M1305" t="s">
        <v>7</v>
      </c>
      <c r="N1305" t="s">
        <v>8</v>
      </c>
      <c r="O1305" t="s">
        <v>6426</v>
      </c>
      <c r="P1305" t="s">
        <v>7862</v>
      </c>
      <c r="Q1305" t="s">
        <v>7863</v>
      </c>
      <c r="R1305" t="s">
        <v>6403</v>
      </c>
      <c r="S1305" t="s">
        <v>6404</v>
      </c>
      <c r="T1305" t="s">
        <v>6319</v>
      </c>
      <c r="U1305" t="s">
        <v>6320</v>
      </c>
      <c r="V1305" t="s">
        <v>103</v>
      </c>
      <c r="W1305" t="s">
        <v>6405</v>
      </c>
      <c r="X1305" t="s">
        <v>6406</v>
      </c>
      <c r="Y1305" t="s">
        <v>17</v>
      </c>
      <c r="Z1305" t="s">
        <v>6407</v>
      </c>
      <c r="AA1305" t="s">
        <v>103</v>
      </c>
      <c r="AB1305" t="s">
        <v>382</v>
      </c>
      <c r="AC1305" t="s">
        <v>7864</v>
      </c>
      <c r="AD1305" t="s">
        <v>39</v>
      </c>
      <c r="AE1305" t="s">
        <v>7865</v>
      </c>
      <c r="AF1305" t="s">
        <v>7866</v>
      </c>
      <c r="AG1305" t="s">
        <v>7064</v>
      </c>
      <c r="AH1305" t="s">
        <v>7065</v>
      </c>
      <c r="AI1305" t="s">
        <v>27</v>
      </c>
      <c r="AJ1305" t="s">
        <v>28</v>
      </c>
      <c r="AK1305" s="3">
        <v>42120000</v>
      </c>
      <c r="AL1305" s="3">
        <v>0</v>
      </c>
      <c r="AM1305" s="3">
        <v>0</v>
      </c>
      <c r="AN1305" s="3">
        <v>42120000</v>
      </c>
      <c r="AO1305" s="3">
        <v>4680000</v>
      </c>
      <c r="AP1305" s="3">
        <v>37440000</v>
      </c>
      <c r="AQ1305" t="s">
        <v>7867</v>
      </c>
      <c r="AR1305" t="s">
        <v>1</v>
      </c>
      <c r="AS1305" t="s">
        <v>6430</v>
      </c>
      <c r="AT1305" t="s">
        <v>1</v>
      </c>
      <c r="AU1305" s="2">
        <v>45720</v>
      </c>
    </row>
    <row r="1306" spans="1:47" hidden="1" x14ac:dyDescent="0.2">
      <c r="A1306" t="s">
        <v>0</v>
      </c>
      <c r="B1306" t="s">
        <v>45</v>
      </c>
      <c r="C1306" s="2">
        <v>45658</v>
      </c>
      <c r="D1306" s="2">
        <v>45777</v>
      </c>
      <c r="E1306" t="s">
        <v>2</v>
      </c>
      <c r="F1306" s="2">
        <v>45720</v>
      </c>
      <c r="G1306" t="s">
        <v>121</v>
      </c>
      <c r="H1306" t="s">
        <v>140</v>
      </c>
      <c r="I1306" t="s">
        <v>7868</v>
      </c>
      <c r="J1306" s="2">
        <v>45720</v>
      </c>
      <c r="K1306" s="2">
        <v>46022</v>
      </c>
      <c r="L1306" t="s">
        <v>2213</v>
      </c>
      <c r="M1306" t="s">
        <v>7</v>
      </c>
      <c r="N1306" t="s">
        <v>8</v>
      </c>
      <c r="O1306" t="s">
        <v>6488</v>
      </c>
      <c r="P1306" t="s">
        <v>7869</v>
      </c>
      <c r="Q1306" t="s">
        <v>6652</v>
      </c>
      <c r="R1306" t="s">
        <v>6403</v>
      </c>
      <c r="S1306" t="s">
        <v>6404</v>
      </c>
      <c r="T1306" t="s">
        <v>6319</v>
      </c>
      <c r="U1306" t="s">
        <v>6320</v>
      </c>
      <c r="V1306" t="s">
        <v>103</v>
      </c>
      <c r="W1306" t="s">
        <v>6405</v>
      </c>
      <c r="X1306" t="s">
        <v>6406</v>
      </c>
      <c r="Y1306" t="s">
        <v>17</v>
      </c>
      <c r="Z1306" t="s">
        <v>6407</v>
      </c>
      <c r="AA1306" t="s">
        <v>103</v>
      </c>
      <c r="AB1306" t="s">
        <v>382</v>
      </c>
      <c r="AC1306" t="s">
        <v>2792</v>
      </c>
      <c r="AD1306" t="s">
        <v>39</v>
      </c>
      <c r="AE1306" t="s">
        <v>2793</v>
      </c>
      <c r="AF1306" t="s">
        <v>2794</v>
      </c>
      <c r="AG1306" t="s">
        <v>7064</v>
      </c>
      <c r="AH1306" t="s">
        <v>7065</v>
      </c>
      <c r="AI1306" t="s">
        <v>27</v>
      </c>
      <c r="AJ1306" t="s">
        <v>28</v>
      </c>
      <c r="AK1306" s="3">
        <v>50400000</v>
      </c>
      <c r="AL1306" s="3">
        <v>0</v>
      </c>
      <c r="AM1306" s="3">
        <v>0</v>
      </c>
      <c r="AN1306" s="3">
        <v>50400000</v>
      </c>
      <c r="AO1306" s="3">
        <v>0</v>
      </c>
      <c r="AP1306" s="3">
        <v>50400000</v>
      </c>
      <c r="AQ1306" t="s">
        <v>7870</v>
      </c>
      <c r="AR1306" t="s">
        <v>1</v>
      </c>
      <c r="AS1306" t="s">
        <v>6657</v>
      </c>
      <c r="AT1306" t="s">
        <v>1</v>
      </c>
      <c r="AU1306" s="2">
        <v>45720</v>
      </c>
    </row>
    <row r="1307" spans="1:47" hidden="1" x14ac:dyDescent="0.2">
      <c r="A1307" t="s">
        <v>0</v>
      </c>
      <c r="B1307" t="s">
        <v>45</v>
      </c>
      <c r="C1307" s="2">
        <v>45658</v>
      </c>
      <c r="D1307" s="2">
        <v>45777</v>
      </c>
      <c r="E1307" t="s">
        <v>2</v>
      </c>
      <c r="F1307" s="2">
        <v>45720</v>
      </c>
      <c r="G1307" t="s">
        <v>121</v>
      </c>
      <c r="H1307" t="s">
        <v>140</v>
      </c>
      <c r="I1307" t="s">
        <v>7871</v>
      </c>
      <c r="J1307" s="2">
        <v>45720</v>
      </c>
      <c r="K1307" s="2">
        <v>46022</v>
      </c>
      <c r="L1307" t="s">
        <v>2213</v>
      </c>
      <c r="M1307" t="s">
        <v>7</v>
      </c>
      <c r="N1307" t="s">
        <v>8</v>
      </c>
      <c r="O1307" t="s">
        <v>7500</v>
      </c>
      <c r="P1307" t="s">
        <v>7872</v>
      </c>
      <c r="Q1307" t="s">
        <v>7873</v>
      </c>
      <c r="R1307" t="s">
        <v>6403</v>
      </c>
      <c r="S1307" t="s">
        <v>6404</v>
      </c>
      <c r="T1307" t="s">
        <v>6319</v>
      </c>
      <c r="U1307" t="s">
        <v>6320</v>
      </c>
      <c r="V1307" t="s">
        <v>103</v>
      </c>
      <c r="W1307" t="s">
        <v>6405</v>
      </c>
      <c r="X1307" t="s">
        <v>6406</v>
      </c>
      <c r="Y1307" t="s">
        <v>17</v>
      </c>
      <c r="Z1307" t="s">
        <v>6407</v>
      </c>
      <c r="AA1307" t="s">
        <v>103</v>
      </c>
      <c r="AB1307" t="s">
        <v>382</v>
      </c>
      <c r="AC1307" t="s">
        <v>2449</v>
      </c>
      <c r="AD1307" t="s">
        <v>39</v>
      </c>
      <c r="AE1307" t="s">
        <v>2450</v>
      </c>
      <c r="AF1307" t="s">
        <v>2451</v>
      </c>
      <c r="AG1307" t="s">
        <v>7064</v>
      </c>
      <c r="AH1307" t="s">
        <v>7065</v>
      </c>
      <c r="AI1307" t="s">
        <v>27</v>
      </c>
      <c r="AJ1307" t="s">
        <v>28</v>
      </c>
      <c r="AK1307" s="3">
        <v>19800000</v>
      </c>
      <c r="AL1307" s="3">
        <v>0</v>
      </c>
      <c r="AM1307" s="3">
        <v>0</v>
      </c>
      <c r="AN1307" s="3">
        <v>19800000</v>
      </c>
      <c r="AO1307" s="3">
        <v>0</v>
      </c>
      <c r="AP1307" s="3">
        <v>19800000</v>
      </c>
      <c r="AQ1307" t="s">
        <v>7874</v>
      </c>
      <c r="AR1307" t="s">
        <v>1</v>
      </c>
      <c r="AS1307" t="s">
        <v>7875</v>
      </c>
      <c r="AT1307" t="s">
        <v>1</v>
      </c>
      <c r="AU1307" s="2">
        <v>45720</v>
      </c>
    </row>
    <row r="1308" spans="1:47" hidden="1" x14ac:dyDescent="0.2">
      <c r="A1308" t="s">
        <v>0</v>
      </c>
      <c r="B1308" t="s">
        <v>45</v>
      </c>
      <c r="C1308" s="2">
        <v>45658</v>
      </c>
      <c r="D1308" s="2">
        <v>45777</v>
      </c>
      <c r="E1308" t="s">
        <v>2</v>
      </c>
      <c r="F1308" s="2">
        <v>45720</v>
      </c>
      <c r="G1308" t="s">
        <v>121</v>
      </c>
      <c r="H1308" t="s">
        <v>140</v>
      </c>
      <c r="I1308" t="s">
        <v>7876</v>
      </c>
      <c r="J1308" s="2">
        <v>45720</v>
      </c>
      <c r="K1308" s="2">
        <v>46022</v>
      </c>
      <c r="L1308" t="s">
        <v>2213</v>
      </c>
      <c r="M1308" t="s">
        <v>7</v>
      </c>
      <c r="N1308" t="s">
        <v>8</v>
      </c>
      <c r="O1308" t="s">
        <v>6848</v>
      </c>
      <c r="P1308" t="s">
        <v>7877</v>
      </c>
      <c r="Q1308" t="s">
        <v>6996</v>
      </c>
      <c r="R1308" t="s">
        <v>6731</v>
      </c>
      <c r="S1308" t="s">
        <v>6732</v>
      </c>
      <c r="T1308" t="s">
        <v>6319</v>
      </c>
      <c r="U1308" t="s">
        <v>6320</v>
      </c>
      <c r="V1308" t="s">
        <v>103</v>
      </c>
      <c r="W1308" t="s">
        <v>6405</v>
      </c>
      <c r="X1308" t="s">
        <v>6733</v>
      </c>
      <c r="Y1308" t="s">
        <v>17</v>
      </c>
      <c r="Z1308" t="s">
        <v>6407</v>
      </c>
      <c r="AA1308" t="s">
        <v>103</v>
      </c>
      <c r="AB1308" t="s">
        <v>382</v>
      </c>
      <c r="AC1308" t="s">
        <v>1517</v>
      </c>
      <c r="AD1308" t="s">
        <v>39</v>
      </c>
      <c r="AE1308" t="s">
        <v>1518</v>
      </c>
      <c r="AF1308" t="s">
        <v>1519</v>
      </c>
      <c r="AG1308" t="s">
        <v>7064</v>
      </c>
      <c r="AH1308" t="s">
        <v>7065</v>
      </c>
      <c r="AI1308" t="s">
        <v>27</v>
      </c>
      <c r="AJ1308" t="s">
        <v>28</v>
      </c>
      <c r="AK1308" s="3">
        <v>30240000</v>
      </c>
      <c r="AL1308" s="3">
        <v>0</v>
      </c>
      <c r="AM1308" s="3">
        <v>0</v>
      </c>
      <c r="AN1308" s="3">
        <v>30240000</v>
      </c>
      <c r="AO1308" s="3">
        <v>0</v>
      </c>
      <c r="AP1308" s="3">
        <v>30240000</v>
      </c>
      <c r="AQ1308" t="s">
        <v>7878</v>
      </c>
      <c r="AR1308" t="s">
        <v>1</v>
      </c>
      <c r="AS1308" t="s">
        <v>6998</v>
      </c>
      <c r="AT1308" t="s">
        <v>1</v>
      </c>
      <c r="AU1308" s="2">
        <v>45720</v>
      </c>
    </row>
    <row r="1309" spans="1:47" hidden="1" x14ac:dyDescent="0.2">
      <c r="A1309" t="s">
        <v>0</v>
      </c>
      <c r="B1309" t="s">
        <v>45</v>
      </c>
      <c r="C1309" s="2">
        <v>45658</v>
      </c>
      <c r="D1309" s="2">
        <v>45777</v>
      </c>
      <c r="E1309" t="s">
        <v>2</v>
      </c>
      <c r="F1309" s="2">
        <v>45720</v>
      </c>
      <c r="G1309" t="s">
        <v>121</v>
      </c>
      <c r="H1309" t="s">
        <v>140</v>
      </c>
      <c r="I1309" t="s">
        <v>7879</v>
      </c>
      <c r="J1309" s="2">
        <v>45720</v>
      </c>
      <c r="K1309" s="2">
        <v>46022</v>
      </c>
      <c r="L1309" t="s">
        <v>2213</v>
      </c>
      <c r="M1309" t="s">
        <v>7</v>
      </c>
      <c r="N1309" t="s">
        <v>8</v>
      </c>
      <c r="O1309" t="s">
        <v>6394</v>
      </c>
      <c r="P1309" t="s">
        <v>7880</v>
      </c>
      <c r="Q1309" t="s">
        <v>6955</v>
      </c>
      <c r="R1309" t="s">
        <v>6502</v>
      </c>
      <c r="S1309" t="s">
        <v>6503</v>
      </c>
      <c r="T1309" t="s">
        <v>6319</v>
      </c>
      <c r="U1309" t="s">
        <v>6320</v>
      </c>
      <c r="V1309" t="s">
        <v>103</v>
      </c>
      <c r="W1309" t="s">
        <v>6405</v>
      </c>
      <c r="X1309" t="s">
        <v>6504</v>
      </c>
      <c r="Y1309" t="s">
        <v>17</v>
      </c>
      <c r="Z1309" t="s">
        <v>6407</v>
      </c>
      <c r="AA1309" t="s">
        <v>103</v>
      </c>
      <c r="AB1309" t="s">
        <v>382</v>
      </c>
      <c r="AC1309" t="s">
        <v>611</v>
      </c>
      <c r="AD1309" t="s">
        <v>39</v>
      </c>
      <c r="AE1309" t="s">
        <v>612</v>
      </c>
      <c r="AF1309" t="s">
        <v>613</v>
      </c>
      <c r="AG1309" t="s">
        <v>7064</v>
      </c>
      <c r="AH1309" t="s">
        <v>7065</v>
      </c>
      <c r="AI1309" t="s">
        <v>27</v>
      </c>
      <c r="AJ1309" t="s">
        <v>28</v>
      </c>
      <c r="AK1309" s="3">
        <v>39000000</v>
      </c>
      <c r="AL1309" s="3">
        <v>0</v>
      </c>
      <c r="AM1309" s="3">
        <v>0</v>
      </c>
      <c r="AN1309" s="3">
        <v>39000000</v>
      </c>
      <c r="AO1309" s="3">
        <v>4333333</v>
      </c>
      <c r="AP1309" s="3">
        <v>34666667</v>
      </c>
      <c r="AQ1309" t="s">
        <v>7881</v>
      </c>
      <c r="AR1309" t="s">
        <v>1</v>
      </c>
      <c r="AS1309" t="s">
        <v>6957</v>
      </c>
      <c r="AT1309" t="s">
        <v>1</v>
      </c>
      <c r="AU1309" s="2">
        <v>45720</v>
      </c>
    </row>
    <row r="1310" spans="1:47" hidden="1" x14ac:dyDescent="0.2">
      <c r="A1310" t="s">
        <v>0</v>
      </c>
      <c r="B1310" t="s">
        <v>45</v>
      </c>
      <c r="C1310" s="2">
        <v>45658</v>
      </c>
      <c r="D1310" s="2">
        <v>45777</v>
      </c>
      <c r="E1310" t="s">
        <v>2</v>
      </c>
      <c r="F1310" s="2">
        <v>45720</v>
      </c>
      <c r="G1310" t="s">
        <v>121</v>
      </c>
      <c r="H1310" t="s">
        <v>140</v>
      </c>
      <c r="I1310" t="s">
        <v>7882</v>
      </c>
      <c r="J1310" s="2">
        <v>45720</v>
      </c>
      <c r="K1310" s="2">
        <v>46022</v>
      </c>
      <c r="L1310" t="s">
        <v>2213</v>
      </c>
      <c r="M1310" t="s">
        <v>7</v>
      </c>
      <c r="N1310" t="s">
        <v>8</v>
      </c>
      <c r="O1310" t="s">
        <v>7080</v>
      </c>
      <c r="P1310" t="s">
        <v>7883</v>
      </c>
      <c r="Q1310" t="s">
        <v>7598</v>
      </c>
      <c r="R1310" t="s">
        <v>6731</v>
      </c>
      <c r="S1310" t="s">
        <v>6732</v>
      </c>
      <c r="T1310" t="s">
        <v>6319</v>
      </c>
      <c r="U1310" t="s">
        <v>6320</v>
      </c>
      <c r="V1310" t="s">
        <v>103</v>
      </c>
      <c r="W1310" t="s">
        <v>6405</v>
      </c>
      <c r="X1310" t="s">
        <v>6733</v>
      </c>
      <c r="Y1310" t="s">
        <v>17</v>
      </c>
      <c r="Z1310" t="s">
        <v>6407</v>
      </c>
      <c r="AA1310" t="s">
        <v>103</v>
      </c>
      <c r="AB1310" t="s">
        <v>382</v>
      </c>
      <c r="AC1310" t="s">
        <v>7884</v>
      </c>
      <c r="AD1310" t="s">
        <v>39</v>
      </c>
      <c r="AE1310" t="s">
        <v>7885</v>
      </c>
      <c r="AF1310" t="s">
        <v>7886</v>
      </c>
      <c r="AG1310" t="s">
        <v>7064</v>
      </c>
      <c r="AH1310" t="s">
        <v>7065</v>
      </c>
      <c r="AI1310" t="s">
        <v>27</v>
      </c>
      <c r="AJ1310" t="s">
        <v>28</v>
      </c>
      <c r="AK1310" s="3">
        <v>37800000</v>
      </c>
      <c r="AL1310" s="3">
        <v>0</v>
      </c>
      <c r="AM1310" s="3">
        <v>0</v>
      </c>
      <c r="AN1310" s="3">
        <v>37800000</v>
      </c>
      <c r="AO1310" s="3">
        <v>4200000</v>
      </c>
      <c r="AP1310" s="3">
        <v>33600000</v>
      </c>
      <c r="AQ1310" t="s">
        <v>7887</v>
      </c>
      <c r="AR1310" t="s">
        <v>1</v>
      </c>
      <c r="AS1310" t="s">
        <v>7600</v>
      </c>
      <c r="AT1310" t="s">
        <v>1</v>
      </c>
      <c r="AU1310" s="2">
        <v>45720</v>
      </c>
    </row>
    <row r="1311" spans="1:47" hidden="1" x14ac:dyDescent="0.2">
      <c r="A1311" t="s">
        <v>0</v>
      </c>
      <c r="B1311" t="s">
        <v>45</v>
      </c>
      <c r="C1311" s="2">
        <v>45658</v>
      </c>
      <c r="D1311" s="2">
        <v>45777</v>
      </c>
      <c r="E1311" t="s">
        <v>2</v>
      </c>
      <c r="F1311" s="2">
        <v>45720</v>
      </c>
      <c r="G1311" t="s">
        <v>121</v>
      </c>
      <c r="H1311" t="s">
        <v>140</v>
      </c>
      <c r="I1311" t="s">
        <v>7888</v>
      </c>
      <c r="J1311" s="2">
        <v>45720</v>
      </c>
      <c r="K1311" s="2">
        <v>46022</v>
      </c>
      <c r="L1311" t="s">
        <v>2213</v>
      </c>
      <c r="M1311" t="s">
        <v>7</v>
      </c>
      <c r="N1311" t="s">
        <v>8</v>
      </c>
      <c r="O1311" t="s">
        <v>7676</v>
      </c>
      <c r="P1311" t="s">
        <v>7889</v>
      </c>
      <c r="Q1311" t="s">
        <v>7890</v>
      </c>
      <c r="R1311" t="s">
        <v>6434</v>
      </c>
      <c r="S1311" t="s">
        <v>6435</v>
      </c>
      <c r="T1311" t="s">
        <v>6319</v>
      </c>
      <c r="U1311" t="s">
        <v>6320</v>
      </c>
      <c r="V1311" t="s">
        <v>103</v>
      </c>
      <c r="W1311" t="s">
        <v>6405</v>
      </c>
      <c r="X1311" t="s">
        <v>6436</v>
      </c>
      <c r="Y1311" t="s">
        <v>17</v>
      </c>
      <c r="Z1311" t="s">
        <v>6407</v>
      </c>
      <c r="AA1311" t="s">
        <v>103</v>
      </c>
      <c r="AB1311" t="s">
        <v>382</v>
      </c>
      <c r="AC1311" t="s">
        <v>3891</v>
      </c>
      <c r="AD1311" t="s">
        <v>39</v>
      </c>
      <c r="AE1311" t="s">
        <v>3892</v>
      </c>
      <c r="AF1311" t="s">
        <v>3893</v>
      </c>
      <c r="AG1311" t="s">
        <v>7064</v>
      </c>
      <c r="AH1311" t="s">
        <v>7065</v>
      </c>
      <c r="AI1311" t="s">
        <v>27</v>
      </c>
      <c r="AJ1311" t="s">
        <v>28</v>
      </c>
      <c r="AK1311" s="3">
        <v>33600000</v>
      </c>
      <c r="AL1311" s="3">
        <v>0</v>
      </c>
      <c r="AM1311" s="3">
        <v>0</v>
      </c>
      <c r="AN1311" s="3">
        <v>33600000</v>
      </c>
      <c r="AO1311" s="3">
        <v>3733333</v>
      </c>
      <c r="AP1311" s="3">
        <v>29866667</v>
      </c>
      <c r="AQ1311" t="s">
        <v>7891</v>
      </c>
      <c r="AR1311" t="s">
        <v>1</v>
      </c>
      <c r="AS1311" t="s">
        <v>7892</v>
      </c>
      <c r="AT1311" t="s">
        <v>1</v>
      </c>
      <c r="AU1311" s="2">
        <v>45720</v>
      </c>
    </row>
    <row r="1312" spans="1:47" hidden="1" x14ac:dyDescent="0.2">
      <c r="A1312" t="s">
        <v>0</v>
      </c>
      <c r="B1312" t="s">
        <v>45</v>
      </c>
      <c r="C1312" s="2">
        <v>45658</v>
      </c>
      <c r="D1312" s="2">
        <v>45777</v>
      </c>
      <c r="E1312" t="s">
        <v>2</v>
      </c>
      <c r="F1312" s="2">
        <v>45720</v>
      </c>
      <c r="G1312" t="s">
        <v>121</v>
      </c>
      <c r="H1312" t="s">
        <v>140</v>
      </c>
      <c r="I1312" t="s">
        <v>7893</v>
      </c>
      <c r="J1312" s="2">
        <v>45720</v>
      </c>
      <c r="K1312" s="2">
        <v>46022</v>
      </c>
      <c r="L1312" t="s">
        <v>2213</v>
      </c>
      <c r="M1312" t="s">
        <v>7</v>
      </c>
      <c r="N1312" t="s">
        <v>8</v>
      </c>
      <c r="O1312" t="s">
        <v>7622</v>
      </c>
      <c r="P1312" t="s">
        <v>7894</v>
      </c>
      <c r="Q1312" t="s">
        <v>7895</v>
      </c>
      <c r="R1312" t="s">
        <v>6403</v>
      </c>
      <c r="S1312" t="s">
        <v>6404</v>
      </c>
      <c r="T1312" t="s">
        <v>6319</v>
      </c>
      <c r="U1312" t="s">
        <v>6320</v>
      </c>
      <c r="V1312" t="s">
        <v>103</v>
      </c>
      <c r="W1312" t="s">
        <v>6405</v>
      </c>
      <c r="X1312" t="s">
        <v>6406</v>
      </c>
      <c r="Y1312" t="s">
        <v>17</v>
      </c>
      <c r="Z1312" t="s">
        <v>6407</v>
      </c>
      <c r="AA1312" t="s">
        <v>103</v>
      </c>
      <c r="AB1312" t="s">
        <v>382</v>
      </c>
      <c r="AC1312" t="s">
        <v>7896</v>
      </c>
      <c r="AD1312" t="s">
        <v>39</v>
      </c>
      <c r="AE1312" t="s">
        <v>7897</v>
      </c>
      <c r="AF1312" t="s">
        <v>7898</v>
      </c>
      <c r="AG1312" t="s">
        <v>7064</v>
      </c>
      <c r="AH1312" t="s">
        <v>7065</v>
      </c>
      <c r="AI1312" t="s">
        <v>27</v>
      </c>
      <c r="AJ1312" t="s">
        <v>28</v>
      </c>
      <c r="AK1312" s="3">
        <v>18000000</v>
      </c>
      <c r="AL1312" s="3">
        <v>0</v>
      </c>
      <c r="AM1312" s="3">
        <v>0</v>
      </c>
      <c r="AN1312" s="3">
        <v>18000000</v>
      </c>
      <c r="AO1312" s="3">
        <v>2000000</v>
      </c>
      <c r="AP1312" s="3">
        <v>16000000</v>
      </c>
      <c r="AQ1312" t="s">
        <v>7899</v>
      </c>
      <c r="AR1312" t="s">
        <v>1</v>
      </c>
      <c r="AS1312" t="s">
        <v>7900</v>
      </c>
      <c r="AT1312" t="s">
        <v>1</v>
      </c>
      <c r="AU1312" s="2">
        <v>45720</v>
      </c>
    </row>
    <row r="1313" spans="1:47" hidden="1" x14ac:dyDescent="0.2">
      <c r="A1313" t="s">
        <v>0</v>
      </c>
      <c r="B1313" t="s">
        <v>45</v>
      </c>
      <c r="C1313" s="2">
        <v>45658</v>
      </c>
      <c r="D1313" s="2">
        <v>45777</v>
      </c>
      <c r="E1313" t="s">
        <v>2</v>
      </c>
      <c r="F1313" s="2">
        <v>45720</v>
      </c>
      <c r="G1313" t="s">
        <v>121</v>
      </c>
      <c r="H1313" t="s">
        <v>140</v>
      </c>
      <c r="I1313" t="s">
        <v>7901</v>
      </c>
      <c r="J1313" s="2">
        <v>45720</v>
      </c>
      <c r="K1313" s="2">
        <v>46022</v>
      </c>
      <c r="L1313" t="s">
        <v>2213</v>
      </c>
      <c r="M1313" t="s">
        <v>7</v>
      </c>
      <c r="N1313" t="s">
        <v>8</v>
      </c>
      <c r="O1313" t="s">
        <v>7692</v>
      </c>
      <c r="P1313" t="s">
        <v>7902</v>
      </c>
      <c r="Q1313" t="s">
        <v>7903</v>
      </c>
      <c r="R1313" t="s">
        <v>6403</v>
      </c>
      <c r="S1313" t="s">
        <v>6404</v>
      </c>
      <c r="T1313" t="s">
        <v>6319</v>
      </c>
      <c r="U1313" t="s">
        <v>6320</v>
      </c>
      <c r="V1313" t="s">
        <v>103</v>
      </c>
      <c r="W1313" t="s">
        <v>6405</v>
      </c>
      <c r="X1313" t="s">
        <v>6406</v>
      </c>
      <c r="Y1313" t="s">
        <v>17</v>
      </c>
      <c r="Z1313" t="s">
        <v>6407</v>
      </c>
      <c r="AA1313" t="s">
        <v>103</v>
      </c>
      <c r="AB1313" t="s">
        <v>382</v>
      </c>
      <c r="AC1313" t="s">
        <v>7904</v>
      </c>
      <c r="AD1313" t="s">
        <v>39</v>
      </c>
      <c r="AE1313" t="s">
        <v>7905</v>
      </c>
      <c r="AF1313" t="s">
        <v>7906</v>
      </c>
      <c r="AG1313" t="s">
        <v>7064</v>
      </c>
      <c r="AH1313" t="s">
        <v>7065</v>
      </c>
      <c r="AI1313" t="s">
        <v>27</v>
      </c>
      <c r="AJ1313" t="s">
        <v>28</v>
      </c>
      <c r="AK1313" s="3">
        <v>30000000</v>
      </c>
      <c r="AL1313" s="3">
        <v>0</v>
      </c>
      <c r="AM1313" s="3">
        <v>0</v>
      </c>
      <c r="AN1313" s="3">
        <v>30000000</v>
      </c>
      <c r="AO1313" s="3">
        <v>0</v>
      </c>
      <c r="AP1313" s="3">
        <v>30000000</v>
      </c>
      <c r="AQ1313" t="s">
        <v>7907</v>
      </c>
      <c r="AR1313" t="s">
        <v>1</v>
      </c>
      <c r="AS1313" t="s">
        <v>7908</v>
      </c>
      <c r="AT1313" t="s">
        <v>1</v>
      </c>
      <c r="AU1313" s="2">
        <v>45720</v>
      </c>
    </row>
    <row r="1314" spans="1:47" hidden="1" x14ac:dyDescent="0.2">
      <c r="A1314" t="s">
        <v>0</v>
      </c>
      <c r="B1314" t="s">
        <v>45</v>
      </c>
      <c r="C1314" s="2">
        <v>45658</v>
      </c>
      <c r="D1314" s="2">
        <v>45777</v>
      </c>
      <c r="E1314" t="s">
        <v>2</v>
      </c>
      <c r="F1314" s="2">
        <v>45720</v>
      </c>
      <c r="G1314" t="s">
        <v>121</v>
      </c>
      <c r="H1314" t="s">
        <v>140</v>
      </c>
      <c r="I1314" t="s">
        <v>7909</v>
      </c>
      <c r="J1314" s="2">
        <v>45720</v>
      </c>
      <c r="K1314" s="2">
        <v>46022</v>
      </c>
      <c r="L1314" t="s">
        <v>2213</v>
      </c>
      <c r="M1314" t="s">
        <v>7</v>
      </c>
      <c r="N1314" t="s">
        <v>8</v>
      </c>
      <c r="O1314" t="s">
        <v>7268</v>
      </c>
      <c r="P1314" t="s">
        <v>7910</v>
      </c>
      <c r="Q1314" t="s">
        <v>7669</v>
      </c>
      <c r="R1314" t="s">
        <v>6763</v>
      </c>
      <c r="S1314" t="s">
        <v>6764</v>
      </c>
      <c r="T1314" t="s">
        <v>6319</v>
      </c>
      <c r="U1314" t="s">
        <v>6320</v>
      </c>
      <c r="V1314" t="s">
        <v>103</v>
      </c>
      <c r="W1314" t="s">
        <v>6405</v>
      </c>
      <c r="X1314" t="s">
        <v>6765</v>
      </c>
      <c r="Y1314" t="s">
        <v>17</v>
      </c>
      <c r="Z1314" t="s">
        <v>6407</v>
      </c>
      <c r="AA1314" t="s">
        <v>103</v>
      </c>
      <c r="AB1314" t="s">
        <v>382</v>
      </c>
      <c r="AC1314" t="s">
        <v>7911</v>
      </c>
      <c r="AD1314" t="s">
        <v>39</v>
      </c>
      <c r="AE1314" t="s">
        <v>7912</v>
      </c>
      <c r="AF1314" t="s">
        <v>7913</v>
      </c>
      <c r="AG1314" t="s">
        <v>7064</v>
      </c>
      <c r="AH1314" t="s">
        <v>7065</v>
      </c>
      <c r="AI1314" t="s">
        <v>27</v>
      </c>
      <c r="AJ1314" t="s">
        <v>28</v>
      </c>
      <c r="AK1314" s="3">
        <v>40950000</v>
      </c>
      <c r="AL1314" s="3">
        <v>0</v>
      </c>
      <c r="AM1314" s="3">
        <v>0</v>
      </c>
      <c r="AN1314" s="3">
        <v>40950000</v>
      </c>
      <c r="AO1314" s="3">
        <v>4550000</v>
      </c>
      <c r="AP1314" s="3">
        <v>36400000</v>
      </c>
      <c r="AQ1314" t="s">
        <v>7914</v>
      </c>
      <c r="AR1314" t="s">
        <v>1</v>
      </c>
      <c r="AS1314" t="s">
        <v>7674</v>
      </c>
      <c r="AT1314" t="s">
        <v>1</v>
      </c>
      <c r="AU1314" s="2">
        <v>45720</v>
      </c>
    </row>
    <row r="1315" spans="1:47" hidden="1" x14ac:dyDescent="0.2">
      <c r="A1315" t="s">
        <v>0</v>
      </c>
      <c r="B1315" t="s">
        <v>45</v>
      </c>
      <c r="C1315" s="2">
        <v>45658</v>
      </c>
      <c r="D1315" s="2">
        <v>45777</v>
      </c>
      <c r="E1315" t="s">
        <v>2</v>
      </c>
      <c r="F1315" s="2">
        <v>45720</v>
      </c>
      <c r="G1315" t="s">
        <v>121</v>
      </c>
      <c r="H1315" t="s">
        <v>140</v>
      </c>
      <c r="I1315" t="s">
        <v>7915</v>
      </c>
      <c r="J1315" s="2">
        <v>45720</v>
      </c>
      <c r="K1315" s="2">
        <v>46022</v>
      </c>
      <c r="L1315" t="s">
        <v>2213</v>
      </c>
      <c r="M1315" t="s">
        <v>7</v>
      </c>
      <c r="N1315" t="s">
        <v>8</v>
      </c>
      <c r="O1315" t="s">
        <v>7687</v>
      </c>
      <c r="P1315" t="s">
        <v>7916</v>
      </c>
      <c r="Q1315" t="s">
        <v>7917</v>
      </c>
      <c r="R1315" t="s">
        <v>6684</v>
      </c>
      <c r="S1315" t="s">
        <v>6685</v>
      </c>
      <c r="T1315" t="s">
        <v>6319</v>
      </c>
      <c r="U1315" t="s">
        <v>6320</v>
      </c>
      <c r="V1315" t="s">
        <v>103</v>
      </c>
      <c r="W1315" t="s">
        <v>6405</v>
      </c>
      <c r="X1315" t="s">
        <v>6686</v>
      </c>
      <c r="Y1315" t="s">
        <v>17</v>
      </c>
      <c r="Z1315" t="s">
        <v>6407</v>
      </c>
      <c r="AA1315" t="s">
        <v>103</v>
      </c>
      <c r="AB1315" t="s">
        <v>382</v>
      </c>
      <c r="AC1315" t="s">
        <v>2372</v>
      </c>
      <c r="AD1315" t="s">
        <v>39</v>
      </c>
      <c r="AE1315" t="s">
        <v>2373</v>
      </c>
      <c r="AF1315" t="s">
        <v>2374</v>
      </c>
      <c r="AG1315" t="s">
        <v>7064</v>
      </c>
      <c r="AH1315" t="s">
        <v>7065</v>
      </c>
      <c r="AI1315" t="s">
        <v>27</v>
      </c>
      <c r="AJ1315" t="s">
        <v>28</v>
      </c>
      <c r="AK1315" s="3">
        <v>27480000</v>
      </c>
      <c r="AL1315" s="3">
        <v>0</v>
      </c>
      <c r="AM1315" s="3">
        <v>0</v>
      </c>
      <c r="AN1315" s="3">
        <v>27480000</v>
      </c>
      <c r="AO1315" s="3">
        <v>3053333</v>
      </c>
      <c r="AP1315" s="3">
        <v>24426667</v>
      </c>
      <c r="AQ1315" t="s">
        <v>7918</v>
      </c>
      <c r="AR1315" t="s">
        <v>1</v>
      </c>
      <c r="AS1315" t="s">
        <v>7919</v>
      </c>
      <c r="AT1315" t="s">
        <v>1</v>
      </c>
      <c r="AU1315" s="2">
        <v>45720</v>
      </c>
    </row>
    <row r="1316" spans="1:47" hidden="1" x14ac:dyDescent="0.2">
      <c r="A1316" t="s">
        <v>0</v>
      </c>
      <c r="B1316" t="s">
        <v>45</v>
      </c>
      <c r="C1316" s="2">
        <v>45658</v>
      </c>
      <c r="D1316" s="2">
        <v>45777</v>
      </c>
      <c r="E1316" t="s">
        <v>2</v>
      </c>
      <c r="F1316" s="2">
        <v>45720</v>
      </c>
      <c r="G1316" t="s">
        <v>121</v>
      </c>
      <c r="H1316" t="s">
        <v>140</v>
      </c>
      <c r="I1316" t="s">
        <v>7920</v>
      </c>
      <c r="J1316" s="2">
        <v>45720</v>
      </c>
      <c r="K1316" s="2">
        <v>46022</v>
      </c>
      <c r="L1316" t="s">
        <v>2213</v>
      </c>
      <c r="M1316" t="s">
        <v>7</v>
      </c>
      <c r="N1316" t="s">
        <v>8</v>
      </c>
      <c r="O1316" t="s">
        <v>7663</v>
      </c>
      <c r="P1316" t="s">
        <v>7921</v>
      </c>
      <c r="Q1316" t="s">
        <v>7922</v>
      </c>
      <c r="R1316" t="s">
        <v>6875</v>
      </c>
      <c r="S1316" t="s">
        <v>6876</v>
      </c>
      <c r="T1316" t="s">
        <v>6319</v>
      </c>
      <c r="U1316" t="s">
        <v>6320</v>
      </c>
      <c r="V1316" t="s">
        <v>103</v>
      </c>
      <c r="W1316" t="s">
        <v>6405</v>
      </c>
      <c r="X1316" t="s">
        <v>6877</v>
      </c>
      <c r="Y1316" t="s">
        <v>17</v>
      </c>
      <c r="Z1316" t="s">
        <v>6407</v>
      </c>
      <c r="AA1316" t="s">
        <v>103</v>
      </c>
      <c r="AB1316" t="s">
        <v>382</v>
      </c>
      <c r="AC1316" t="s">
        <v>7923</v>
      </c>
      <c r="AD1316" t="s">
        <v>39</v>
      </c>
      <c r="AE1316" t="s">
        <v>7924</v>
      </c>
      <c r="AF1316" t="s">
        <v>7925</v>
      </c>
      <c r="AG1316" t="s">
        <v>7064</v>
      </c>
      <c r="AH1316" t="s">
        <v>7065</v>
      </c>
      <c r="AI1316" t="s">
        <v>27</v>
      </c>
      <c r="AJ1316" t="s">
        <v>28</v>
      </c>
      <c r="AK1316" s="3">
        <v>39000000</v>
      </c>
      <c r="AL1316" s="3">
        <v>0</v>
      </c>
      <c r="AM1316" s="3">
        <v>0</v>
      </c>
      <c r="AN1316" s="3">
        <v>39000000</v>
      </c>
      <c r="AO1316" s="3">
        <v>4333333</v>
      </c>
      <c r="AP1316" s="3">
        <v>34666667</v>
      </c>
      <c r="AQ1316" t="s">
        <v>7926</v>
      </c>
      <c r="AR1316" t="s">
        <v>1</v>
      </c>
      <c r="AS1316" t="s">
        <v>7927</v>
      </c>
      <c r="AT1316" t="s">
        <v>1</v>
      </c>
      <c r="AU1316" s="2">
        <v>45720</v>
      </c>
    </row>
    <row r="1317" spans="1:47" hidden="1" x14ac:dyDescent="0.2">
      <c r="A1317" t="s">
        <v>0</v>
      </c>
      <c r="B1317" t="s">
        <v>45</v>
      </c>
      <c r="C1317" s="2">
        <v>45658</v>
      </c>
      <c r="D1317" s="2">
        <v>45777</v>
      </c>
      <c r="E1317" t="s">
        <v>2</v>
      </c>
      <c r="F1317" s="2">
        <v>45720</v>
      </c>
      <c r="G1317" t="s">
        <v>121</v>
      </c>
      <c r="H1317" t="s">
        <v>140</v>
      </c>
      <c r="I1317" t="s">
        <v>7928</v>
      </c>
      <c r="J1317" s="2">
        <v>45720</v>
      </c>
      <c r="K1317" s="2">
        <v>46022</v>
      </c>
      <c r="L1317" t="s">
        <v>2213</v>
      </c>
      <c r="M1317" t="s">
        <v>7</v>
      </c>
      <c r="N1317" t="s">
        <v>8</v>
      </c>
      <c r="O1317" t="s">
        <v>7684</v>
      </c>
      <c r="P1317" t="s">
        <v>7929</v>
      </c>
      <c r="Q1317" t="s">
        <v>7930</v>
      </c>
      <c r="R1317" t="s">
        <v>6434</v>
      </c>
      <c r="S1317" t="s">
        <v>6435</v>
      </c>
      <c r="T1317" t="s">
        <v>6319</v>
      </c>
      <c r="U1317" t="s">
        <v>6320</v>
      </c>
      <c r="V1317" t="s">
        <v>103</v>
      </c>
      <c r="W1317" t="s">
        <v>6405</v>
      </c>
      <c r="X1317" t="s">
        <v>6436</v>
      </c>
      <c r="Y1317" t="s">
        <v>17</v>
      </c>
      <c r="Z1317" t="s">
        <v>6407</v>
      </c>
      <c r="AA1317" t="s">
        <v>103</v>
      </c>
      <c r="AB1317" t="s">
        <v>382</v>
      </c>
      <c r="AC1317" t="s">
        <v>4144</v>
      </c>
      <c r="AD1317" t="s">
        <v>39</v>
      </c>
      <c r="AE1317" t="s">
        <v>4145</v>
      </c>
      <c r="AF1317" t="s">
        <v>4146</v>
      </c>
      <c r="AG1317" t="s">
        <v>7064</v>
      </c>
      <c r="AH1317" t="s">
        <v>7065</v>
      </c>
      <c r="AI1317" t="s">
        <v>27</v>
      </c>
      <c r="AJ1317" t="s">
        <v>28</v>
      </c>
      <c r="AK1317" s="3">
        <v>21000000</v>
      </c>
      <c r="AL1317" s="3">
        <v>0</v>
      </c>
      <c r="AM1317" s="3">
        <v>0</v>
      </c>
      <c r="AN1317" s="3">
        <v>21000000</v>
      </c>
      <c r="AO1317" s="3">
        <v>0</v>
      </c>
      <c r="AP1317" s="3">
        <v>21000000</v>
      </c>
      <c r="AQ1317" t="s">
        <v>7931</v>
      </c>
      <c r="AR1317" t="s">
        <v>1</v>
      </c>
      <c r="AS1317" t="s">
        <v>7932</v>
      </c>
      <c r="AT1317" t="s">
        <v>1</v>
      </c>
      <c r="AU1317" s="2">
        <v>45720</v>
      </c>
    </row>
    <row r="1318" spans="1:47" hidden="1" x14ac:dyDescent="0.2">
      <c r="A1318" t="s">
        <v>0</v>
      </c>
      <c r="B1318" t="s">
        <v>45</v>
      </c>
      <c r="C1318" s="2">
        <v>45658</v>
      </c>
      <c r="D1318" s="2">
        <v>45777</v>
      </c>
      <c r="E1318" t="s">
        <v>2</v>
      </c>
      <c r="F1318" s="2">
        <v>45720</v>
      </c>
      <c r="G1318" t="s">
        <v>121</v>
      </c>
      <c r="H1318" t="s">
        <v>140</v>
      </c>
      <c r="I1318" t="s">
        <v>7933</v>
      </c>
      <c r="J1318" s="2">
        <v>45720</v>
      </c>
      <c r="K1318" s="2">
        <v>46022</v>
      </c>
      <c r="L1318" t="s">
        <v>2213</v>
      </c>
      <c r="M1318" t="s">
        <v>7</v>
      </c>
      <c r="N1318" t="s">
        <v>8</v>
      </c>
      <c r="O1318" t="s">
        <v>7702</v>
      </c>
      <c r="P1318" t="s">
        <v>7934</v>
      </c>
      <c r="Q1318" t="s">
        <v>7935</v>
      </c>
      <c r="R1318" t="s">
        <v>6434</v>
      </c>
      <c r="S1318" t="s">
        <v>6435</v>
      </c>
      <c r="T1318" t="s">
        <v>6319</v>
      </c>
      <c r="U1318" t="s">
        <v>6320</v>
      </c>
      <c r="V1318" t="s">
        <v>103</v>
      </c>
      <c r="W1318" t="s">
        <v>6405</v>
      </c>
      <c r="X1318" t="s">
        <v>6436</v>
      </c>
      <c r="Y1318" t="s">
        <v>17</v>
      </c>
      <c r="Z1318" t="s">
        <v>6407</v>
      </c>
      <c r="AA1318" t="s">
        <v>144</v>
      </c>
      <c r="AB1318" t="s">
        <v>145</v>
      </c>
      <c r="AC1318" t="s">
        <v>172</v>
      </c>
      <c r="AD1318" t="s">
        <v>22</v>
      </c>
      <c r="AE1318" t="s">
        <v>173</v>
      </c>
      <c r="AF1318" t="s">
        <v>174</v>
      </c>
      <c r="AG1318" t="s">
        <v>7064</v>
      </c>
      <c r="AH1318" t="s">
        <v>7065</v>
      </c>
      <c r="AI1318" t="s">
        <v>27</v>
      </c>
      <c r="AJ1318" t="s">
        <v>28</v>
      </c>
      <c r="AK1318" s="3">
        <v>166007957</v>
      </c>
      <c r="AL1318" s="3">
        <v>0</v>
      </c>
      <c r="AM1318" s="3">
        <v>0</v>
      </c>
      <c r="AN1318" s="3">
        <v>166007957</v>
      </c>
      <c r="AO1318" s="3">
        <v>142736014</v>
      </c>
      <c r="AP1318" s="3">
        <v>23271943</v>
      </c>
      <c r="AQ1318" t="s">
        <v>7936</v>
      </c>
      <c r="AR1318" t="s">
        <v>1</v>
      </c>
      <c r="AS1318" t="s">
        <v>7937</v>
      </c>
      <c r="AT1318" t="s">
        <v>1</v>
      </c>
      <c r="AU1318" s="2">
        <v>45720</v>
      </c>
    </row>
    <row r="1319" spans="1:47" hidden="1" x14ac:dyDescent="0.2">
      <c r="A1319" t="s">
        <v>0</v>
      </c>
      <c r="B1319" t="s">
        <v>45</v>
      </c>
      <c r="C1319" s="2">
        <v>45658</v>
      </c>
      <c r="D1319" s="2">
        <v>45777</v>
      </c>
      <c r="E1319" t="s">
        <v>2</v>
      </c>
      <c r="F1319" s="2">
        <v>45720</v>
      </c>
      <c r="G1319" t="s">
        <v>121</v>
      </c>
      <c r="H1319" t="s">
        <v>140</v>
      </c>
      <c r="I1319" t="s">
        <v>7933</v>
      </c>
      <c r="J1319" s="2">
        <v>45720</v>
      </c>
      <c r="K1319" s="2">
        <v>46022</v>
      </c>
      <c r="L1319" t="s">
        <v>2213</v>
      </c>
      <c r="M1319" t="s">
        <v>7</v>
      </c>
      <c r="N1319" t="s">
        <v>8</v>
      </c>
      <c r="O1319" t="s">
        <v>7702</v>
      </c>
      <c r="P1319" t="s">
        <v>7934</v>
      </c>
      <c r="Q1319" t="s">
        <v>7935</v>
      </c>
      <c r="R1319" t="s">
        <v>7938</v>
      </c>
      <c r="S1319" t="s">
        <v>7939</v>
      </c>
      <c r="T1319" t="s">
        <v>6319</v>
      </c>
      <c r="U1319" t="s">
        <v>6320</v>
      </c>
      <c r="V1319" t="s">
        <v>14</v>
      </c>
      <c r="W1319" t="s">
        <v>15</v>
      </c>
      <c r="X1319" t="s">
        <v>16</v>
      </c>
      <c r="Y1319" t="s">
        <v>17</v>
      </c>
      <c r="Z1319" t="s">
        <v>18</v>
      </c>
      <c r="AA1319" t="s">
        <v>144</v>
      </c>
      <c r="AB1319" t="s">
        <v>145</v>
      </c>
      <c r="AC1319" t="s">
        <v>172</v>
      </c>
      <c r="AD1319" t="s">
        <v>22</v>
      </c>
      <c r="AE1319" t="s">
        <v>173</v>
      </c>
      <c r="AF1319" t="s">
        <v>174</v>
      </c>
      <c r="AG1319" t="s">
        <v>7064</v>
      </c>
      <c r="AH1319" t="s">
        <v>7065</v>
      </c>
      <c r="AI1319" t="s">
        <v>27</v>
      </c>
      <c r="AJ1319" t="s">
        <v>28</v>
      </c>
      <c r="AK1319" s="3">
        <v>19955000</v>
      </c>
      <c r="AL1319" s="3">
        <v>0</v>
      </c>
      <c r="AM1319" s="3">
        <v>0</v>
      </c>
      <c r="AN1319" s="3">
        <v>19955000</v>
      </c>
      <c r="AO1319" s="3">
        <v>19955000</v>
      </c>
      <c r="AP1319" s="3">
        <v>0</v>
      </c>
      <c r="AQ1319" t="s">
        <v>7936</v>
      </c>
      <c r="AR1319" t="s">
        <v>34</v>
      </c>
      <c r="AS1319" t="s">
        <v>7937</v>
      </c>
      <c r="AT1319" t="s">
        <v>34</v>
      </c>
      <c r="AU1319" s="2">
        <v>45720</v>
      </c>
    </row>
    <row r="1320" spans="1:47" hidden="1" x14ac:dyDescent="0.2">
      <c r="A1320" t="s">
        <v>0</v>
      </c>
      <c r="B1320" t="s">
        <v>45</v>
      </c>
      <c r="C1320" s="2">
        <v>45658</v>
      </c>
      <c r="D1320" s="2">
        <v>45777</v>
      </c>
      <c r="E1320" t="s">
        <v>2</v>
      </c>
      <c r="F1320" s="2">
        <v>45720</v>
      </c>
      <c r="G1320" t="s">
        <v>121</v>
      </c>
      <c r="H1320" t="s">
        <v>140</v>
      </c>
      <c r="I1320" t="s">
        <v>7940</v>
      </c>
      <c r="J1320" s="2">
        <v>45720</v>
      </c>
      <c r="K1320" s="2">
        <v>46022</v>
      </c>
      <c r="L1320" t="s">
        <v>2213</v>
      </c>
      <c r="M1320" t="s">
        <v>7</v>
      </c>
      <c r="N1320" t="s">
        <v>8</v>
      </c>
      <c r="O1320" t="s">
        <v>7402</v>
      </c>
      <c r="P1320" t="s">
        <v>7941</v>
      </c>
      <c r="Q1320" t="s">
        <v>7942</v>
      </c>
      <c r="R1320" t="s">
        <v>6763</v>
      </c>
      <c r="S1320" t="s">
        <v>6764</v>
      </c>
      <c r="T1320" t="s">
        <v>6319</v>
      </c>
      <c r="U1320" t="s">
        <v>6320</v>
      </c>
      <c r="V1320" t="s">
        <v>103</v>
      </c>
      <c r="W1320" t="s">
        <v>6405</v>
      </c>
      <c r="X1320" t="s">
        <v>6765</v>
      </c>
      <c r="Y1320" t="s">
        <v>17</v>
      </c>
      <c r="Z1320" t="s">
        <v>6407</v>
      </c>
      <c r="AA1320" t="s">
        <v>103</v>
      </c>
      <c r="AB1320" t="s">
        <v>382</v>
      </c>
      <c r="AC1320" t="s">
        <v>7943</v>
      </c>
      <c r="AD1320" t="s">
        <v>39</v>
      </c>
      <c r="AE1320" t="s">
        <v>7944</v>
      </c>
      <c r="AF1320" t="s">
        <v>7945</v>
      </c>
      <c r="AG1320" t="s">
        <v>7064</v>
      </c>
      <c r="AH1320" t="s">
        <v>7065</v>
      </c>
      <c r="AI1320" t="s">
        <v>27</v>
      </c>
      <c r="AJ1320" t="s">
        <v>28</v>
      </c>
      <c r="AK1320" s="3">
        <v>24960000</v>
      </c>
      <c r="AL1320" s="3">
        <v>12480000</v>
      </c>
      <c r="AM1320" s="3">
        <v>0</v>
      </c>
      <c r="AN1320" s="3">
        <v>12480000</v>
      </c>
      <c r="AO1320" s="3">
        <v>1386667</v>
      </c>
      <c r="AP1320" s="3">
        <v>11093333</v>
      </c>
      <c r="AQ1320" t="s">
        <v>7946</v>
      </c>
      <c r="AR1320" t="s">
        <v>1</v>
      </c>
      <c r="AS1320" t="s">
        <v>7947</v>
      </c>
      <c r="AT1320" t="s">
        <v>1</v>
      </c>
      <c r="AU1320" s="2">
        <v>45720</v>
      </c>
    </row>
    <row r="1321" spans="1:47" hidden="1" x14ac:dyDescent="0.2">
      <c r="A1321" t="s">
        <v>0</v>
      </c>
      <c r="B1321" t="s">
        <v>45</v>
      </c>
      <c r="C1321" s="2">
        <v>45658</v>
      </c>
      <c r="D1321" s="2">
        <v>45777</v>
      </c>
      <c r="E1321" t="s">
        <v>2</v>
      </c>
      <c r="F1321" s="2">
        <v>45720</v>
      </c>
      <c r="G1321" t="s">
        <v>121</v>
      </c>
      <c r="H1321" t="s">
        <v>140</v>
      </c>
      <c r="I1321" t="s">
        <v>7948</v>
      </c>
      <c r="J1321" s="2">
        <v>45720</v>
      </c>
      <c r="K1321" s="2">
        <v>46022</v>
      </c>
      <c r="L1321" t="s">
        <v>2213</v>
      </c>
      <c r="M1321" t="s">
        <v>7</v>
      </c>
      <c r="N1321" t="s">
        <v>8</v>
      </c>
      <c r="O1321" t="s">
        <v>7043</v>
      </c>
      <c r="P1321" t="s">
        <v>7949</v>
      </c>
      <c r="Q1321" t="s">
        <v>7615</v>
      </c>
      <c r="R1321" t="s">
        <v>7113</v>
      </c>
      <c r="S1321" t="s">
        <v>7114</v>
      </c>
      <c r="T1321" t="s">
        <v>6319</v>
      </c>
      <c r="U1321" t="s">
        <v>6320</v>
      </c>
      <c r="V1321" t="s">
        <v>103</v>
      </c>
      <c r="W1321" t="s">
        <v>6405</v>
      </c>
      <c r="X1321" t="s">
        <v>7115</v>
      </c>
      <c r="Y1321" t="s">
        <v>17</v>
      </c>
      <c r="Z1321" t="s">
        <v>6407</v>
      </c>
      <c r="AA1321" t="s">
        <v>103</v>
      </c>
      <c r="AB1321" t="s">
        <v>382</v>
      </c>
      <c r="AC1321" t="s">
        <v>7950</v>
      </c>
      <c r="AD1321" t="s">
        <v>39</v>
      </c>
      <c r="AE1321" t="s">
        <v>7951</v>
      </c>
      <c r="AF1321" t="s">
        <v>7952</v>
      </c>
      <c r="AG1321" t="s">
        <v>7064</v>
      </c>
      <c r="AH1321" t="s">
        <v>7065</v>
      </c>
      <c r="AI1321" t="s">
        <v>27</v>
      </c>
      <c r="AJ1321" t="s">
        <v>28</v>
      </c>
      <c r="AK1321" s="3">
        <v>33810000</v>
      </c>
      <c r="AL1321" s="3">
        <v>0</v>
      </c>
      <c r="AM1321" s="3">
        <v>0</v>
      </c>
      <c r="AN1321" s="3">
        <v>33810000</v>
      </c>
      <c r="AO1321" s="3">
        <v>3756667</v>
      </c>
      <c r="AP1321" s="3">
        <v>30053333</v>
      </c>
      <c r="AQ1321" t="s">
        <v>7953</v>
      </c>
      <c r="AR1321" t="s">
        <v>1</v>
      </c>
      <c r="AS1321" t="s">
        <v>7620</v>
      </c>
      <c r="AT1321" t="s">
        <v>1</v>
      </c>
      <c r="AU1321" s="2">
        <v>45720</v>
      </c>
    </row>
    <row r="1322" spans="1:47" hidden="1" x14ac:dyDescent="0.2">
      <c r="A1322" t="s">
        <v>0</v>
      </c>
      <c r="B1322" t="s">
        <v>45</v>
      </c>
      <c r="C1322" s="2">
        <v>45658</v>
      </c>
      <c r="D1322" s="2">
        <v>45777</v>
      </c>
      <c r="E1322" t="s">
        <v>2</v>
      </c>
      <c r="F1322" s="2">
        <v>45720</v>
      </c>
      <c r="G1322" t="s">
        <v>121</v>
      </c>
      <c r="H1322" t="s">
        <v>140</v>
      </c>
      <c r="I1322" t="s">
        <v>7954</v>
      </c>
      <c r="J1322" s="2">
        <v>45720</v>
      </c>
      <c r="K1322" s="2">
        <v>46022</v>
      </c>
      <c r="L1322" t="s">
        <v>2213</v>
      </c>
      <c r="M1322" t="s">
        <v>7</v>
      </c>
      <c r="N1322" t="s">
        <v>8</v>
      </c>
      <c r="O1322" t="s">
        <v>6488</v>
      </c>
      <c r="P1322" t="s">
        <v>7955</v>
      </c>
      <c r="Q1322" t="s">
        <v>6652</v>
      </c>
      <c r="R1322" t="s">
        <v>6403</v>
      </c>
      <c r="S1322" t="s">
        <v>6404</v>
      </c>
      <c r="T1322" t="s">
        <v>6319</v>
      </c>
      <c r="U1322" t="s">
        <v>6320</v>
      </c>
      <c r="V1322" t="s">
        <v>103</v>
      </c>
      <c r="W1322" t="s">
        <v>6405</v>
      </c>
      <c r="X1322" t="s">
        <v>6406</v>
      </c>
      <c r="Y1322" t="s">
        <v>17</v>
      </c>
      <c r="Z1322" t="s">
        <v>6407</v>
      </c>
      <c r="AA1322" t="s">
        <v>103</v>
      </c>
      <c r="AB1322" t="s">
        <v>382</v>
      </c>
      <c r="AC1322" t="s">
        <v>7956</v>
      </c>
      <c r="AD1322" t="s">
        <v>39</v>
      </c>
      <c r="AE1322" t="s">
        <v>7957</v>
      </c>
      <c r="AF1322" t="s">
        <v>7958</v>
      </c>
      <c r="AG1322" t="s">
        <v>7064</v>
      </c>
      <c r="AH1322" t="s">
        <v>7065</v>
      </c>
      <c r="AI1322" t="s">
        <v>27</v>
      </c>
      <c r="AJ1322" t="s">
        <v>28</v>
      </c>
      <c r="AK1322" s="3">
        <v>50400000</v>
      </c>
      <c r="AL1322" s="3">
        <v>0</v>
      </c>
      <c r="AM1322" s="3">
        <v>0</v>
      </c>
      <c r="AN1322" s="3">
        <v>50400000</v>
      </c>
      <c r="AO1322" s="3">
        <v>4200000</v>
      </c>
      <c r="AP1322" s="3">
        <v>46200000</v>
      </c>
      <c r="AQ1322" t="s">
        <v>7959</v>
      </c>
      <c r="AR1322" t="s">
        <v>1</v>
      </c>
      <c r="AS1322" t="s">
        <v>6657</v>
      </c>
      <c r="AT1322" t="s">
        <v>1</v>
      </c>
      <c r="AU1322" s="2">
        <v>45720</v>
      </c>
    </row>
    <row r="1323" spans="1:47" hidden="1" x14ac:dyDescent="0.2">
      <c r="A1323" t="s">
        <v>0</v>
      </c>
      <c r="B1323" t="s">
        <v>45</v>
      </c>
      <c r="C1323" s="2">
        <v>45658</v>
      </c>
      <c r="D1323" s="2">
        <v>45777</v>
      </c>
      <c r="E1323" t="s">
        <v>2</v>
      </c>
      <c r="F1323" s="2">
        <v>45720</v>
      </c>
      <c r="G1323" t="s">
        <v>121</v>
      </c>
      <c r="H1323" t="s">
        <v>140</v>
      </c>
      <c r="I1323" t="s">
        <v>7960</v>
      </c>
      <c r="J1323" s="2">
        <v>45720</v>
      </c>
      <c r="K1323" s="2">
        <v>46022</v>
      </c>
      <c r="L1323" t="s">
        <v>2213</v>
      </c>
      <c r="M1323" t="s">
        <v>7</v>
      </c>
      <c r="N1323" t="s">
        <v>8</v>
      </c>
      <c r="O1323" t="s">
        <v>7124</v>
      </c>
      <c r="P1323" t="s">
        <v>7961</v>
      </c>
      <c r="Q1323" t="s">
        <v>7962</v>
      </c>
      <c r="R1323" t="s">
        <v>6403</v>
      </c>
      <c r="S1323" t="s">
        <v>6404</v>
      </c>
      <c r="T1323" t="s">
        <v>6319</v>
      </c>
      <c r="U1323" t="s">
        <v>6320</v>
      </c>
      <c r="V1323" t="s">
        <v>103</v>
      </c>
      <c r="W1323" t="s">
        <v>6405</v>
      </c>
      <c r="X1323" t="s">
        <v>6406</v>
      </c>
      <c r="Y1323" t="s">
        <v>17</v>
      </c>
      <c r="Z1323" t="s">
        <v>6407</v>
      </c>
      <c r="AA1323" t="s">
        <v>103</v>
      </c>
      <c r="AB1323" t="s">
        <v>382</v>
      </c>
      <c r="AC1323" t="s">
        <v>7963</v>
      </c>
      <c r="AD1323" t="s">
        <v>39</v>
      </c>
      <c r="AE1323" t="s">
        <v>7964</v>
      </c>
      <c r="AF1323" t="s">
        <v>7965</v>
      </c>
      <c r="AG1323" t="s">
        <v>7064</v>
      </c>
      <c r="AH1323" t="s">
        <v>7065</v>
      </c>
      <c r="AI1323" t="s">
        <v>27</v>
      </c>
      <c r="AJ1323" t="s">
        <v>28</v>
      </c>
      <c r="AK1323" s="3">
        <v>37800000</v>
      </c>
      <c r="AL1323" s="3">
        <v>0</v>
      </c>
      <c r="AM1323" s="3">
        <v>0</v>
      </c>
      <c r="AN1323" s="3">
        <v>37800000</v>
      </c>
      <c r="AO1323" s="3">
        <v>4200000</v>
      </c>
      <c r="AP1323" s="3">
        <v>33600000</v>
      </c>
      <c r="AQ1323" t="s">
        <v>7966</v>
      </c>
      <c r="AR1323" t="s">
        <v>1</v>
      </c>
      <c r="AS1323" t="s">
        <v>7967</v>
      </c>
      <c r="AT1323" t="s">
        <v>1</v>
      </c>
      <c r="AU1323" s="2">
        <v>45720</v>
      </c>
    </row>
    <row r="1324" spans="1:47" hidden="1" x14ac:dyDescent="0.2">
      <c r="A1324" t="s">
        <v>0</v>
      </c>
      <c r="B1324" t="s">
        <v>45</v>
      </c>
      <c r="C1324" s="2">
        <v>45658</v>
      </c>
      <c r="D1324" s="2">
        <v>45777</v>
      </c>
      <c r="E1324" t="s">
        <v>2</v>
      </c>
      <c r="F1324" s="2">
        <v>45720</v>
      </c>
      <c r="G1324" t="s">
        <v>121</v>
      </c>
      <c r="H1324" t="s">
        <v>140</v>
      </c>
      <c r="I1324" t="s">
        <v>7968</v>
      </c>
      <c r="J1324" s="2">
        <v>45720</v>
      </c>
      <c r="K1324" s="2">
        <v>46022</v>
      </c>
      <c r="L1324" t="s">
        <v>2213</v>
      </c>
      <c r="M1324" t="s">
        <v>7</v>
      </c>
      <c r="N1324" t="s">
        <v>8</v>
      </c>
      <c r="O1324" t="s">
        <v>6381</v>
      </c>
      <c r="P1324" t="s">
        <v>7969</v>
      </c>
      <c r="Q1324" t="s">
        <v>6985</v>
      </c>
      <c r="R1324" t="s">
        <v>6986</v>
      </c>
      <c r="S1324" t="s">
        <v>6987</v>
      </c>
      <c r="T1324" t="s">
        <v>6319</v>
      </c>
      <c r="U1324" t="s">
        <v>6320</v>
      </c>
      <c r="V1324" t="s">
        <v>103</v>
      </c>
      <c r="W1324" t="s">
        <v>6405</v>
      </c>
      <c r="X1324" t="s">
        <v>6988</v>
      </c>
      <c r="Y1324" t="s">
        <v>17</v>
      </c>
      <c r="Z1324" t="s">
        <v>6407</v>
      </c>
      <c r="AA1324" t="s">
        <v>103</v>
      </c>
      <c r="AB1324" t="s">
        <v>382</v>
      </c>
      <c r="AC1324" t="s">
        <v>1748</v>
      </c>
      <c r="AD1324" t="s">
        <v>39</v>
      </c>
      <c r="AE1324" t="s">
        <v>1749</v>
      </c>
      <c r="AF1324" t="s">
        <v>1750</v>
      </c>
      <c r="AG1324" t="s">
        <v>7064</v>
      </c>
      <c r="AH1324" t="s">
        <v>7065</v>
      </c>
      <c r="AI1324" t="s">
        <v>27</v>
      </c>
      <c r="AJ1324" t="s">
        <v>28</v>
      </c>
      <c r="AK1324" s="3">
        <v>19320000</v>
      </c>
      <c r="AL1324" s="3">
        <v>0</v>
      </c>
      <c r="AM1324" s="3">
        <v>0</v>
      </c>
      <c r="AN1324" s="3">
        <v>19320000</v>
      </c>
      <c r="AO1324" s="3">
        <v>1610000</v>
      </c>
      <c r="AP1324" s="3">
        <v>17710000</v>
      </c>
      <c r="AQ1324" t="s">
        <v>7970</v>
      </c>
      <c r="AR1324" t="s">
        <v>1</v>
      </c>
      <c r="AS1324" t="s">
        <v>6990</v>
      </c>
      <c r="AT1324" t="s">
        <v>1</v>
      </c>
      <c r="AU1324" s="2">
        <v>45720</v>
      </c>
    </row>
    <row r="1325" spans="1:47" hidden="1" x14ac:dyDescent="0.2">
      <c r="A1325" t="s">
        <v>0</v>
      </c>
      <c r="B1325" t="s">
        <v>45</v>
      </c>
      <c r="C1325" s="2">
        <v>45658</v>
      </c>
      <c r="D1325" s="2">
        <v>45777</v>
      </c>
      <c r="E1325" t="s">
        <v>2</v>
      </c>
      <c r="F1325" s="2">
        <v>45720</v>
      </c>
      <c r="G1325" t="s">
        <v>121</v>
      </c>
      <c r="H1325" t="s">
        <v>140</v>
      </c>
      <c r="I1325" t="s">
        <v>7971</v>
      </c>
      <c r="J1325" s="2">
        <v>45720</v>
      </c>
      <c r="K1325" s="2">
        <v>46022</v>
      </c>
      <c r="L1325" t="s">
        <v>2213</v>
      </c>
      <c r="M1325" t="s">
        <v>7</v>
      </c>
      <c r="N1325" t="s">
        <v>8</v>
      </c>
      <c r="O1325" t="s">
        <v>7370</v>
      </c>
      <c r="P1325" t="s">
        <v>7972</v>
      </c>
      <c r="Q1325" t="s">
        <v>7386</v>
      </c>
      <c r="R1325" t="s">
        <v>6626</v>
      </c>
      <c r="S1325" t="s">
        <v>6627</v>
      </c>
      <c r="T1325" t="s">
        <v>6319</v>
      </c>
      <c r="U1325" t="s">
        <v>6320</v>
      </c>
      <c r="V1325" t="s">
        <v>103</v>
      </c>
      <c r="W1325" t="s">
        <v>6405</v>
      </c>
      <c r="X1325" t="s">
        <v>6628</v>
      </c>
      <c r="Y1325" t="s">
        <v>17</v>
      </c>
      <c r="Z1325" t="s">
        <v>6407</v>
      </c>
      <c r="AA1325" t="s">
        <v>103</v>
      </c>
      <c r="AB1325" t="s">
        <v>382</v>
      </c>
      <c r="AC1325" t="s">
        <v>7973</v>
      </c>
      <c r="AD1325" t="s">
        <v>39</v>
      </c>
      <c r="AE1325" t="s">
        <v>7974</v>
      </c>
      <c r="AF1325" t="s">
        <v>7975</v>
      </c>
      <c r="AG1325" t="s">
        <v>7064</v>
      </c>
      <c r="AH1325" t="s">
        <v>7065</v>
      </c>
      <c r="AI1325" t="s">
        <v>27</v>
      </c>
      <c r="AJ1325" t="s">
        <v>28</v>
      </c>
      <c r="AK1325" s="3">
        <v>37800000</v>
      </c>
      <c r="AL1325" s="3">
        <v>0</v>
      </c>
      <c r="AM1325" s="3">
        <v>0</v>
      </c>
      <c r="AN1325" s="3">
        <v>37800000</v>
      </c>
      <c r="AO1325" s="3">
        <v>0</v>
      </c>
      <c r="AP1325" s="3">
        <v>37800000</v>
      </c>
      <c r="AQ1325" t="s">
        <v>7976</v>
      </c>
      <c r="AR1325" t="s">
        <v>1</v>
      </c>
      <c r="AS1325" t="s">
        <v>7388</v>
      </c>
      <c r="AT1325" t="s">
        <v>1</v>
      </c>
      <c r="AU1325" s="2">
        <v>45720</v>
      </c>
    </row>
    <row r="1326" spans="1:47" hidden="1" x14ac:dyDescent="0.2">
      <c r="A1326" t="s">
        <v>0</v>
      </c>
      <c r="B1326" t="s">
        <v>45</v>
      </c>
      <c r="C1326" s="2">
        <v>45658</v>
      </c>
      <c r="D1326" s="2">
        <v>45777</v>
      </c>
      <c r="E1326" t="s">
        <v>2</v>
      </c>
      <c r="F1326" s="2">
        <v>45720</v>
      </c>
      <c r="G1326" t="s">
        <v>121</v>
      </c>
      <c r="H1326" t="s">
        <v>140</v>
      </c>
      <c r="I1326" t="s">
        <v>7977</v>
      </c>
      <c r="J1326" s="2">
        <v>45720</v>
      </c>
      <c r="K1326" s="2">
        <v>46022</v>
      </c>
      <c r="L1326" t="s">
        <v>2213</v>
      </c>
      <c r="M1326" t="s">
        <v>7</v>
      </c>
      <c r="N1326" t="s">
        <v>8</v>
      </c>
      <c r="O1326" t="s">
        <v>7062</v>
      </c>
      <c r="P1326" t="s">
        <v>7978</v>
      </c>
      <c r="Q1326" t="s">
        <v>7807</v>
      </c>
      <c r="R1326" t="s">
        <v>6465</v>
      </c>
      <c r="S1326" t="s">
        <v>6466</v>
      </c>
      <c r="T1326" t="s">
        <v>6319</v>
      </c>
      <c r="U1326" t="s">
        <v>6320</v>
      </c>
      <c r="V1326" t="s">
        <v>103</v>
      </c>
      <c r="W1326" t="s">
        <v>6405</v>
      </c>
      <c r="X1326" t="s">
        <v>6467</v>
      </c>
      <c r="Y1326" t="s">
        <v>17</v>
      </c>
      <c r="Z1326" t="s">
        <v>6407</v>
      </c>
      <c r="AA1326" t="s">
        <v>103</v>
      </c>
      <c r="AB1326" t="s">
        <v>382</v>
      </c>
      <c r="AC1326" t="s">
        <v>3258</v>
      </c>
      <c r="AD1326" t="s">
        <v>39</v>
      </c>
      <c r="AE1326" t="s">
        <v>3259</v>
      </c>
      <c r="AF1326" t="s">
        <v>3260</v>
      </c>
      <c r="AG1326" t="s">
        <v>7064</v>
      </c>
      <c r="AH1326" t="s">
        <v>7065</v>
      </c>
      <c r="AI1326" t="s">
        <v>27</v>
      </c>
      <c r="AJ1326" t="s">
        <v>28</v>
      </c>
      <c r="AK1326" s="3">
        <v>21300000</v>
      </c>
      <c r="AL1326" s="3">
        <v>0</v>
      </c>
      <c r="AM1326" s="3">
        <v>0</v>
      </c>
      <c r="AN1326" s="3">
        <v>21300000</v>
      </c>
      <c r="AO1326" s="3">
        <v>2366667</v>
      </c>
      <c r="AP1326" s="3">
        <v>18933333</v>
      </c>
      <c r="AQ1326" t="s">
        <v>7979</v>
      </c>
      <c r="AR1326" t="s">
        <v>1</v>
      </c>
      <c r="AS1326" t="s">
        <v>7330</v>
      </c>
      <c r="AT1326" t="s">
        <v>1</v>
      </c>
      <c r="AU1326" s="2">
        <v>45720</v>
      </c>
    </row>
    <row r="1327" spans="1:47" hidden="1" x14ac:dyDescent="0.2">
      <c r="A1327" t="s">
        <v>0</v>
      </c>
      <c r="B1327" t="s">
        <v>45</v>
      </c>
      <c r="C1327" s="2">
        <v>45658</v>
      </c>
      <c r="D1327" s="2">
        <v>45777</v>
      </c>
      <c r="E1327" t="s">
        <v>2</v>
      </c>
      <c r="F1327" s="2">
        <v>45730</v>
      </c>
      <c r="G1327" t="s">
        <v>129</v>
      </c>
      <c r="H1327" t="s">
        <v>130</v>
      </c>
      <c r="I1327" t="s">
        <v>7980</v>
      </c>
      <c r="J1327" s="2">
        <v>45729</v>
      </c>
      <c r="K1327" s="2">
        <v>46022</v>
      </c>
      <c r="L1327" t="s">
        <v>2144</v>
      </c>
      <c r="M1327" t="s">
        <v>7</v>
      </c>
      <c r="N1327" t="s">
        <v>8</v>
      </c>
      <c r="O1327" t="s">
        <v>7707</v>
      </c>
      <c r="P1327" t="s">
        <v>7981</v>
      </c>
      <c r="Q1327" t="s">
        <v>7982</v>
      </c>
      <c r="R1327" t="s">
        <v>6434</v>
      </c>
      <c r="S1327" t="s">
        <v>6435</v>
      </c>
      <c r="T1327" t="s">
        <v>6319</v>
      </c>
      <c r="U1327" t="s">
        <v>6320</v>
      </c>
      <c r="V1327" t="s">
        <v>103</v>
      </c>
      <c r="W1327" t="s">
        <v>6405</v>
      </c>
      <c r="X1327" t="s">
        <v>6436</v>
      </c>
      <c r="Y1327" t="s">
        <v>17</v>
      </c>
      <c r="Z1327" t="s">
        <v>6407</v>
      </c>
      <c r="AA1327" t="s">
        <v>7</v>
      </c>
      <c r="AB1327" t="s">
        <v>134</v>
      </c>
      <c r="AC1327" t="s">
        <v>312</v>
      </c>
      <c r="AD1327" t="s">
        <v>22</v>
      </c>
      <c r="AE1327" t="s">
        <v>313</v>
      </c>
      <c r="AF1327" t="s">
        <v>314</v>
      </c>
      <c r="AG1327" t="s">
        <v>7064</v>
      </c>
      <c r="AH1327" t="s">
        <v>7065</v>
      </c>
      <c r="AI1327" t="s">
        <v>7983</v>
      </c>
      <c r="AJ1327" t="s">
        <v>7984</v>
      </c>
      <c r="AK1327" s="3">
        <v>2136769</v>
      </c>
      <c r="AL1327" s="3">
        <v>0</v>
      </c>
      <c r="AM1327" s="3">
        <v>0</v>
      </c>
      <c r="AN1327" s="3">
        <v>2136769</v>
      </c>
      <c r="AO1327" s="3">
        <v>0</v>
      </c>
      <c r="AP1327" s="3">
        <v>2136769</v>
      </c>
      <c r="AQ1327" t="s">
        <v>7985</v>
      </c>
      <c r="AR1327" t="s">
        <v>1</v>
      </c>
      <c r="AS1327" t="s">
        <v>7986</v>
      </c>
      <c r="AT1327" t="s">
        <v>1</v>
      </c>
      <c r="AU1327" s="2">
        <v>45730</v>
      </c>
    </row>
    <row r="1328" spans="1:47" hidden="1" x14ac:dyDescent="0.2">
      <c r="A1328" t="s">
        <v>0</v>
      </c>
      <c r="B1328" t="s">
        <v>45</v>
      </c>
      <c r="C1328" s="2">
        <v>45658</v>
      </c>
      <c r="D1328" s="2">
        <v>45777</v>
      </c>
      <c r="E1328" t="s">
        <v>2</v>
      </c>
      <c r="F1328" s="2">
        <v>45730</v>
      </c>
      <c r="G1328" t="s">
        <v>681</v>
      </c>
      <c r="H1328" t="s">
        <v>682</v>
      </c>
      <c r="I1328" t="s">
        <v>7987</v>
      </c>
      <c r="J1328" s="2">
        <v>45729</v>
      </c>
      <c r="K1328" s="2">
        <v>46022</v>
      </c>
      <c r="L1328" t="s">
        <v>2144</v>
      </c>
      <c r="M1328" t="s">
        <v>7</v>
      </c>
      <c r="N1328" t="s">
        <v>8</v>
      </c>
      <c r="O1328" t="s">
        <v>7337</v>
      </c>
      <c r="P1328" t="s">
        <v>7988</v>
      </c>
      <c r="Q1328" t="s">
        <v>7989</v>
      </c>
      <c r="R1328" t="s">
        <v>6718</v>
      </c>
      <c r="S1328" t="s">
        <v>6719</v>
      </c>
      <c r="T1328" t="s">
        <v>6319</v>
      </c>
      <c r="U1328" t="s">
        <v>6320</v>
      </c>
      <c r="V1328" t="s">
        <v>103</v>
      </c>
      <c r="W1328" t="s">
        <v>6405</v>
      </c>
      <c r="X1328" t="s">
        <v>6720</v>
      </c>
      <c r="Y1328" t="s">
        <v>17</v>
      </c>
      <c r="Z1328" t="s">
        <v>6407</v>
      </c>
      <c r="AA1328" t="s">
        <v>103</v>
      </c>
      <c r="AB1328" t="s">
        <v>382</v>
      </c>
      <c r="AC1328" t="s">
        <v>1493</v>
      </c>
      <c r="AD1328" t="s">
        <v>39</v>
      </c>
      <c r="AE1328" t="s">
        <v>1494</v>
      </c>
      <c r="AF1328" t="s">
        <v>1495</v>
      </c>
      <c r="AG1328" t="s">
        <v>7064</v>
      </c>
      <c r="AH1328" t="s">
        <v>7065</v>
      </c>
      <c r="AI1328" t="s">
        <v>7983</v>
      </c>
      <c r="AJ1328" t="s">
        <v>7984</v>
      </c>
      <c r="AK1328" s="3">
        <v>42210000</v>
      </c>
      <c r="AL1328" s="3">
        <v>0</v>
      </c>
      <c r="AM1328" s="3">
        <v>0</v>
      </c>
      <c r="AN1328" s="3">
        <v>42210000</v>
      </c>
      <c r="AO1328" s="3">
        <v>3986500</v>
      </c>
      <c r="AP1328" s="3">
        <v>38223500</v>
      </c>
      <c r="AQ1328" t="s">
        <v>7990</v>
      </c>
      <c r="AR1328" t="s">
        <v>1</v>
      </c>
      <c r="AS1328" t="s">
        <v>7991</v>
      </c>
      <c r="AT1328" t="s">
        <v>1</v>
      </c>
      <c r="AU1328" s="2">
        <v>45730</v>
      </c>
    </row>
    <row r="1329" spans="1:47" hidden="1" x14ac:dyDescent="0.2">
      <c r="A1329" t="s">
        <v>0</v>
      </c>
      <c r="B1329" t="s">
        <v>45</v>
      </c>
      <c r="C1329" s="2">
        <v>45658</v>
      </c>
      <c r="D1329" s="2">
        <v>45777</v>
      </c>
      <c r="E1329" t="s">
        <v>2</v>
      </c>
      <c r="F1329" s="2">
        <v>45730</v>
      </c>
      <c r="G1329" t="s">
        <v>681</v>
      </c>
      <c r="H1329" t="s">
        <v>682</v>
      </c>
      <c r="I1329" t="s">
        <v>7992</v>
      </c>
      <c r="J1329" s="2">
        <v>45729</v>
      </c>
      <c r="K1329" s="2">
        <v>46022</v>
      </c>
      <c r="L1329" t="s">
        <v>2144</v>
      </c>
      <c r="M1329" t="s">
        <v>7</v>
      </c>
      <c r="N1329" t="s">
        <v>8</v>
      </c>
      <c r="O1329" t="s">
        <v>7351</v>
      </c>
      <c r="P1329" t="s">
        <v>7993</v>
      </c>
      <c r="Q1329" t="s">
        <v>7994</v>
      </c>
      <c r="R1329" t="s">
        <v>6403</v>
      </c>
      <c r="S1329" t="s">
        <v>6404</v>
      </c>
      <c r="T1329" t="s">
        <v>6319</v>
      </c>
      <c r="U1329" t="s">
        <v>6320</v>
      </c>
      <c r="V1329" t="s">
        <v>103</v>
      </c>
      <c r="W1329" t="s">
        <v>6405</v>
      </c>
      <c r="X1329" t="s">
        <v>6406</v>
      </c>
      <c r="Y1329" t="s">
        <v>17</v>
      </c>
      <c r="Z1329" t="s">
        <v>6407</v>
      </c>
      <c r="AA1329" t="s">
        <v>103</v>
      </c>
      <c r="AB1329" t="s">
        <v>382</v>
      </c>
      <c r="AC1329" t="s">
        <v>7995</v>
      </c>
      <c r="AD1329" t="s">
        <v>39</v>
      </c>
      <c r="AE1329" t="s">
        <v>7996</v>
      </c>
      <c r="AF1329" t="s">
        <v>7997</v>
      </c>
      <c r="AG1329" t="s">
        <v>7064</v>
      </c>
      <c r="AH1329" t="s">
        <v>7065</v>
      </c>
      <c r="AI1329" t="s">
        <v>7983</v>
      </c>
      <c r="AJ1329" t="s">
        <v>7984</v>
      </c>
      <c r="AK1329" s="3">
        <v>31500000</v>
      </c>
      <c r="AL1329" s="3">
        <v>0</v>
      </c>
      <c r="AM1329" s="3">
        <v>0</v>
      </c>
      <c r="AN1329" s="3">
        <v>31500000</v>
      </c>
      <c r="AO1329" s="3">
        <v>2975000</v>
      </c>
      <c r="AP1329" s="3">
        <v>28525000</v>
      </c>
      <c r="AQ1329" t="s">
        <v>7998</v>
      </c>
      <c r="AR1329" t="s">
        <v>1</v>
      </c>
      <c r="AS1329" t="s">
        <v>7999</v>
      </c>
      <c r="AT1329" t="s">
        <v>1</v>
      </c>
      <c r="AU1329" s="2">
        <v>45730</v>
      </c>
    </row>
    <row r="1330" spans="1:47" hidden="1" x14ac:dyDescent="0.2">
      <c r="A1330" t="s">
        <v>0</v>
      </c>
      <c r="B1330" t="s">
        <v>45</v>
      </c>
      <c r="C1330" s="2">
        <v>45658</v>
      </c>
      <c r="D1330" s="2">
        <v>45777</v>
      </c>
      <c r="E1330" t="s">
        <v>2</v>
      </c>
      <c r="F1330" s="2">
        <v>45730</v>
      </c>
      <c r="G1330" t="s">
        <v>681</v>
      </c>
      <c r="H1330" t="s">
        <v>682</v>
      </c>
      <c r="I1330" t="s">
        <v>8000</v>
      </c>
      <c r="J1330" s="2">
        <v>45729</v>
      </c>
      <c r="K1330" s="2">
        <v>46022</v>
      </c>
      <c r="L1330" t="s">
        <v>2144</v>
      </c>
      <c r="M1330" t="s">
        <v>7</v>
      </c>
      <c r="N1330" t="s">
        <v>8</v>
      </c>
      <c r="O1330" t="s">
        <v>7571</v>
      </c>
      <c r="P1330" t="s">
        <v>8001</v>
      </c>
      <c r="Q1330" t="s">
        <v>8002</v>
      </c>
      <c r="R1330" t="s">
        <v>6626</v>
      </c>
      <c r="S1330" t="s">
        <v>6627</v>
      </c>
      <c r="T1330" t="s">
        <v>6319</v>
      </c>
      <c r="U1330" t="s">
        <v>6320</v>
      </c>
      <c r="V1330" t="s">
        <v>103</v>
      </c>
      <c r="W1330" t="s">
        <v>6405</v>
      </c>
      <c r="X1330" t="s">
        <v>6628</v>
      </c>
      <c r="Y1330" t="s">
        <v>17</v>
      </c>
      <c r="Z1330" t="s">
        <v>6407</v>
      </c>
      <c r="AA1330" t="s">
        <v>103</v>
      </c>
      <c r="AB1330" t="s">
        <v>382</v>
      </c>
      <c r="AC1330" t="s">
        <v>3271</v>
      </c>
      <c r="AD1330" t="s">
        <v>39</v>
      </c>
      <c r="AE1330" t="s">
        <v>3272</v>
      </c>
      <c r="AF1330" t="s">
        <v>3273</v>
      </c>
      <c r="AG1330" t="s">
        <v>7064</v>
      </c>
      <c r="AH1330" t="s">
        <v>7065</v>
      </c>
      <c r="AI1330" t="s">
        <v>7983</v>
      </c>
      <c r="AJ1330" t="s">
        <v>7984</v>
      </c>
      <c r="AK1330" s="3">
        <v>15750000</v>
      </c>
      <c r="AL1330" s="3">
        <v>0</v>
      </c>
      <c r="AM1330" s="3">
        <v>0</v>
      </c>
      <c r="AN1330" s="3">
        <v>15750000</v>
      </c>
      <c r="AO1330" s="3">
        <v>1487500</v>
      </c>
      <c r="AP1330" s="3">
        <v>14262500</v>
      </c>
      <c r="AQ1330" t="s">
        <v>8003</v>
      </c>
      <c r="AR1330" t="s">
        <v>1</v>
      </c>
      <c r="AS1330" t="s">
        <v>8004</v>
      </c>
      <c r="AT1330" t="s">
        <v>1</v>
      </c>
      <c r="AU1330" s="2">
        <v>45730</v>
      </c>
    </row>
    <row r="1331" spans="1:47" hidden="1" x14ac:dyDescent="0.2">
      <c r="A1331" t="s">
        <v>0</v>
      </c>
      <c r="B1331" t="s">
        <v>45</v>
      </c>
      <c r="C1331" s="2">
        <v>45658</v>
      </c>
      <c r="D1331" s="2">
        <v>45777</v>
      </c>
      <c r="E1331" t="s">
        <v>2</v>
      </c>
      <c r="F1331" s="2">
        <v>45730</v>
      </c>
      <c r="G1331" t="s">
        <v>691</v>
      </c>
      <c r="H1331" t="s">
        <v>692</v>
      </c>
      <c r="I1331" t="s">
        <v>8005</v>
      </c>
      <c r="J1331" s="2">
        <v>45729</v>
      </c>
      <c r="K1331" s="2">
        <v>46022</v>
      </c>
      <c r="L1331" t="s">
        <v>2144</v>
      </c>
      <c r="M1331" t="s">
        <v>7</v>
      </c>
      <c r="N1331" t="s">
        <v>8</v>
      </c>
      <c r="O1331" t="s">
        <v>7027</v>
      </c>
      <c r="P1331" t="s">
        <v>8006</v>
      </c>
      <c r="Q1331" t="s">
        <v>8007</v>
      </c>
      <c r="R1331" t="s">
        <v>6403</v>
      </c>
      <c r="S1331" t="s">
        <v>6404</v>
      </c>
      <c r="T1331" t="s">
        <v>6319</v>
      </c>
      <c r="U1331" t="s">
        <v>6320</v>
      </c>
      <c r="V1331" t="s">
        <v>103</v>
      </c>
      <c r="W1331" t="s">
        <v>6405</v>
      </c>
      <c r="X1331" t="s">
        <v>6406</v>
      </c>
      <c r="Y1331" t="s">
        <v>17</v>
      </c>
      <c r="Z1331" t="s">
        <v>6407</v>
      </c>
      <c r="AA1331" t="s">
        <v>103</v>
      </c>
      <c r="AB1331" t="s">
        <v>382</v>
      </c>
      <c r="AC1331" t="s">
        <v>2909</v>
      </c>
      <c r="AD1331" t="s">
        <v>39</v>
      </c>
      <c r="AE1331" t="s">
        <v>2910</v>
      </c>
      <c r="AF1331" t="s">
        <v>2911</v>
      </c>
      <c r="AG1331" t="s">
        <v>7064</v>
      </c>
      <c r="AH1331" t="s">
        <v>7065</v>
      </c>
      <c r="AI1331" t="s">
        <v>7983</v>
      </c>
      <c r="AJ1331" t="s">
        <v>7984</v>
      </c>
      <c r="AK1331" s="3">
        <v>17100000</v>
      </c>
      <c r="AL1331" s="3">
        <v>0</v>
      </c>
      <c r="AM1331" s="3">
        <v>0</v>
      </c>
      <c r="AN1331" s="3">
        <v>17100000</v>
      </c>
      <c r="AO1331" s="3">
        <v>0</v>
      </c>
      <c r="AP1331" s="3">
        <v>17100000</v>
      </c>
      <c r="AQ1331" t="s">
        <v>8008</v>
      </c>
      <c r="AR1331" t="s">
        <v>1</v>
      </c>
      <c r="AS1331" t="s">
        <v>7794</v>
      </c>
      <c r="AT1331" t="s">
        <v>1</v>
      </c>
      <c r="AU1331" s="2">
        <v>45730</v>
      </c>
    </row>
    <row r="1332" spans="1:47" hidden="1" x14ac:dyDescent="0.2">
      <c r="A1332" t="s">
        <v>0</v>
      </c>
      <c r="B1332" t="s">
        <v>45</v>
      </c>
      <c r="C1332" s="2">
        <v>45658</v>
      </c>
      <c r="D1332" s="2">
        <v>45777</v>
      </c>
      <c r="E1332" t="s">
        <v>2</v>
      </c>
      <c r="F1332" s="2">
        <v>45730</v>
      </c>
      <c r="G1332" t="s">
        <v>691</v>
      </c>
      <c r="H1332" t="s">
        <v>692</v>
      </c>
      <c r="I1332" t="s">
        <v>8009</v>
      </c>
      <c r="J1332" s="2">
        <v>45729</v>
      </c>
      <c r="K1332" s="2">
        <v>46022</v>
      </c>
      <c r="L1332" t="s">
        <v>2144</v>
      </c>
      <c r="M1332" t="s">
        <v>7</v>
      </c>
      <c r="N1332" t="s">
        <v>8</v>
      </c>
      <c r="O1332" t="s">
        <v>7519</v>
      </c>
      <c r="P1332" t="s">
        <v>8010</v>
      </c>
      <c r="Q1332" t="s">
        <v>8011</v>
      </c>
      <c r="R1332" t="s">
        <v>6948</v>
      </c>
      <c r="S1332" t="s">
        <v>6949</v>
      </c>
      <c r="T1332" t="s">
        <v>6319</v>
      </c>
      <c r="U1332" t="s">
        <v>6320</v>
      </c>
      <c r="V1332" t="s">
        <v>103</v>
      </c>
      <c r="W1332" t="s">
        <v>6405</v>
      </c>
      <c r="X1332" t="s">
        <v>6950</v>
      </c>
      <c r="Y1332" t="s">
        <v>17</v>
      </c>
      <c r="Z1332" t="s">
        <v>6407</v>
      </c>
      <c r="AA1332" t="s">
        <v>103</v>
      </c>
      <c r="AB1332" t="s">
        <v>382</v>
      </c>
      <c r="AC1332" t="s">
        <v>668</v>
      </c>
      <c r="AD1332" t="s">
        <v>39</v>
      </c>
      <c r="AE1332" t="s">
        <v>669</v>
      </c>
      <c r="AF1332" t="s">
        <v>670</v>
      </c>
      <c r="AG1332" t="s">
        <v>7064</v>
      </c>
      <c r="AH1332" t="s">
        <v>7065</v>
      </c>
      <c r="AI1332" t="s">
        <v>7983</v>
      </c>
      <c r="AJ1332" t="s">
        <v>7984</v>
      </c>
      <c r="AK1332" s="3">
        <v>20160000</v>
      </c>
      <c r="AL1332" s="3">
        <v>0</v>
      </c>
      <c r="AM1332" s="3">
        <v>0</v>
      </c>
      <c r="AN1332" s="3">
        <v>20160000</v>
      </c>
      <c r="AO1332" s="3">
        <v>0</v>
      </c>
      <c r="AP1332" s="3">
        <v>20160000</v>
      </c>
      <c r="AQ1332" t="s">
        <v>8012</v>
      </c>
      <c r="AR1332" t="s">
        <v>1</v>
      </c>
      <c r="AS1332" t="s">
        <v>8013</v>
      </c>
      <c r="AT1332" t="s">
        <v>1</v>
      </c>
      <c r="AU1332" s="2">
        <v>45730</v>
      </c>
    </row>
    <row r="1333" spans="1:47" hidden="1" x14ac:dyDescent="0.2">
      <c r="A1333" t="s">
        <v>0</v>
      </c>
      <c r="B1333" t="s">
        <v>45</v>
      </c>
      <c r="C1333" s="2">
        <v>45658</v>
      </c>
      <c r="D1333" s="2">
        <v>45777</v>
      </c>
      <c r="E1333" t="s">
        <v>2</v>
      </c>
      <c r="F1333" s="2">
        <v>45730</v>
      </c>
      <c r="G1333" t="s">
        <v>691</v>
      </c>
      <c r="H1333" t="s">
        <v>692</v>
      </c>
      <c r="I1333" t="s">
        <v>8014</v>
      </c>
      <c r="J1333" s="2">
        <v>45729</v>
      </c>
      <c r="K1333" s="2">
        <v>46022</v>
      </c>
      <c r="L1333" t="s">
        <v>2144</v>
      </c>
      <c r="M1333" t="s">
        <v>7</v>
      </c>
      <c r="N1333" t="s">
        <v>8</v>
      </c>
      <c r="O1333" t="s">
        <v>6926</v>
      </c>
      <c r="P1333" t="s">
        <v>8015</v>
      </c>
      <c r="Q1333" t="s">
        <v>8016</v>
      </c>
      <c r="R1333" t="s">
        <v>6403</v>
      </c>
      <c r="S1333" t="s">
        <v>6404</v>
      </c>
      <c r="T1333" t="s">
        <v>6319</v>
      </c>
      <c r="U1333" t="s">
        <v>6320</v>
      </c>
      <c r="V1333" t="s">
        <v>103</v>
      </c>
      <c r="W1333" t="s">
        <v>6405</v>
      </c>
      <c r="X1333" t="s">
        <v>6406</v>
      </c>
      <c r="Y1333" t="s">
        <v>17</v>
      </c>
      <c r="Z1333" t="s">
        <v>6407</v>
      </c>
      <c r="AA1333" t="s">
        <v>103</v>
      </c>
      <c r="AB1333" t="s">
        <v>382</v>
      </c>
      <c r="AC1333" t="s">
        <v>8017</v>
      </c>
      <c r="AD1333" t="s">
        <v>39</v>
      </c>
      <c r="AE1333" t="s">
        <v>8018</v>
      </c>
      <c r="AF1333" t="s">
        <v>8019</v>
      </c>
      <c r="AG1333" t="s">
        <v>7064</v>
      </c>
      <c r="AH1333" t="s">
        <v>7065</v>
      </c>
      <c r="AI1333" t="s">
        <v>7983</v>
      </c>
      <c r="AJ1333" t="s">
        <v>7984</v>
      </c>
      <c r="AK1333" s="3">
        <v>37800000</v>
      </c>
      <c r="AL1333" s="3">
        <v>0</v>
      </c>
      <c r="AM1333" s="3">
        <v>0</v>
      </c>
      <c r="AN1333" s="3">
        <v>37800000</v>
      </c>
      <c r="AO1333" s="3">
        <v>3570000</v>
      </c>
      <c r="AP1333" s="3">
        <v>34230000</v>
      </c>
      <c r="AQ1333" t="s">
        <v>8020</v>
      </c>
      <c r="AR1333" t="s">
        <v>1</v>
      </c>
      <c r="AS1333" t="s">
        <v>7298</v>
      </c>
      <c r="AT1333" t="s">
        <v>1</v>
      </c>
      <c r="AU1333" s="2">
        <v>45730</v>
      </c>
    </row>
    <row r="1334" spans="1:47" hidden="1" x14ac:dyDescent="0.2">
      <c r="A1334" t="s">
        <v>0</v>
      </c>
      <c r="B1334" t="s">
        <v>45</v>
      </c>
      <c r="C1334" s="2">
        <v>45658</v>
      </c>
      <c r="D1334" s="2">
        <v>45777</v>
      </c>
      <c r="E1334" t="s">
        <v>2</v>
      </c>
      <c r="F1334" s="2">
        <v>45730</v>
      </c>
      <c r="G1334" t="s">
        <v>691</v>
      </c>
      <c r="H1334" t="s">
        <v>692</v>
      </c>
      <c r="I1334" t="s">
        <v>8021</v>
      </c>
      <c r="J1334" s="2">
        <v>45729</v>
      </c>
      <c r="K1334" s="2">
        <v>46022</v>
      </c>
      <c r="L1334" t="s">
        <v>2144</v>
      </c>
      <c r="M1334" t="s">
        <v>7</v>
      </c>
      <c r="N1334" t="s">
        <v>8</v>
      </c>
      <c r="O1334" t="s">
        <v>7478</v>
      </c>
      <c r="P1334" t="s">
        <v>8022</v>
      </c>
      <c r="Q1334" t="s">
        <v>8023</v>
      </c>
      <c r="R1334" t="s">
        <v>6403</v>
      </c>
      <c r="S1334" t="s">
        <v>6404</v>
      </c>
      <c r="T1334" t="s">
        <v>6319</v>
      </c>
      <c r="U1334" t="s">
        <v>6320</v>
      </c>
      <c r="V1334" t="s">
        <v>103</v>
      </c>
      <c r="W1334" t="s">
        <v>6405</v>
      </c>
      <c r="X1334" t="s">
        <v>6406</v>
      </c>
      <c r="Y1334" t="s">
        <v>17</v>
      </c>
      <c r="Z1334" t="s">
        <v>6407</v>
      </c>
      <c r="AA1334" t="s">
        <v>103</v>
      </c>
      <c r="AB1334" t="s">
        <v>382</v>
      </c>
      <c r="AC1334" t="s">
        <v>3037</v>
      </c>
      <c r="AD1334" t="s">
        <v>39</v>
      </c>
      <c r="AE1334" t="s">
        <v>3038</v>
      </c>
      <c r="AF1334" t="s">
        <v>3039</v>
      </c>
      <c r="AG1334" t="s">
        <v>7064</v>
      </c>
      <c r="AH1334" t="s">
        <v>7065</v>
      </c>
      <c r="AI1334" t="s">
        <v>7983</v>
      </c>
      <c r="AJ1334" t="s">
        <v>7984</v>
      </c>
      <c r="AK1334" s="3">
        <v>14400000</v>
      </c>
      <c r="AL1334" s="3">
        <v>0</v>
      </c>
      <c r="AM1334" s="3">
        <v>0</v>
      </c>
      <c r="AN1334" s="3">
        <v>14400000</v>
      </c>
      <c r="AO1334" s="3">
        <v>1360000</v>
      </c>
      <c r="AP1334" s="3">
        <v>13040000</v>
      </c>
      <c r="AQ1334" t="s">
        <v>8024</v>
      </c>
      <c r="AR1334" t="s">
        <v>1</v>
      </c>
      <c r="AS1334" t="s">
        <v>8025</v>
      </c>
      <c r="AT1334" t="s">
        <v>1</v>
      </c>
      <c r="AU1334" s="2">
        <v>45730</v>
      </c>
    </row>
    <row r="1335" spans="1:47" hidden="1" x14ac:dyDescent="0.2">
      <c r="A1335" t="s">
        <v>0</v>
      </c>
      <c r="B1335" t="s">
        <v>45</v>
      </c>
      <c r="C1335" s="2">
        <v>45658</v>
      </c>
      <c r="D1335" s="2">
        <v>45777</v>
      </c>
      <c r="E1335" t="s">
        <v>2</v>
      </c>
      <c r="F1335" s="2">
        <v>45730</v>
      </c>
      <c r="G1335" t="s">
        <v>681</v>
      </c>
      <c r="H1335" t="s">
        <v>682</v>
      </c>
      <c r="I1335" t="s">
        <v>8026</v>
      </c>
      <c r="J1335" s="2">
        <v>45729</v>
      </c>
      <c r="K1335" s="2">
        <v>46022</v>
      </c>
      <c r="L1335" t="s">
        <v>2144</v>
      </c>
      <c r="M1335" t="s">
        <v>7</v>
      </c>
      <c r="N1335" t="s">
        <v>8</v>
      </c>
      <c r="O1335" t="s">
        <v>7456</v>
      </c>
      <c r="P1335" t="s">
        <v>8027</v>
      </c>
      <c r="Q1335" t="s">
        <v>8028</v>
      </c>
      <c r="R1335" t="s">
        <v>6403</v>
      </c>
      <c r="S1335" t="s">
        <v>6404</v>
      </c>
      <c r="T1335" t="s">
        <v>6319</v>
      </c>
      <c r="U1335" t="s">
        <v>6320</v>
      </c>
      <c r="V1335" t="s">
        <v>103</v>
      </c>
      <c r="W1335" t="s">
        <v>6405</v>
      </c>
      <c r="X1335" t="s">
        <v>6406</v>
      </c>
      <c r="Y1335" t="s">
        <v>17</v>
      </c>
      <c r="Z1335" t="s">
        <v>6407</v>
      </c>
      <c r="AA1335" t="s">
        <v>103</v>
      </c>
      <c r="AB1335" t="s">
        <v>382</v>
      </c>
      <c r="AC1335" t="s">
        <v>8029</v>
      </c>
      <c r="AD1335" t="s">
        <v>39</v>
      </c>
      <c r="AE1335" t="s">
        <v>8030</v>
      </c>
      <c r="AF1335" t="s">
        <v>8031</v>
      </c>
      <c r="AG1335" t="s">
        <v>7064</v>
      </c>
      <c r="AH1335" t="s">
        <v>7065</v>
      </c>
      <c r="AI1335" t="s">
        <v>7983</v>
      </c>
      <c r="AJ1335" t="s">
        <v>7984</v>
      </c>
      <c r="AK1335" s="3">
        <v>36000000</v>
      </c>
      <c r="AL1335" s="3">
        <v>0</v>
      </c>
      <c r="AM1335" s="3">
        <v>0</v>
      </c>
      <c r="AN1335" s="3">
        <v>36000000</v>
      </c>
      <c r="AO1335" s="3">
        <v>3400000</v>
      </c>
      <c r="AP1335" s="3">
        <v>32600000</v>
      </c>
      <c r="AQ1335" t="s">
        <v>8032</v>
      </c>
      <c r="AR1335" t="s">
        <v>1</v>
      </c>
      <c r="AS1335" t="s">
        <v>8033</v>
      </c>
      <c r="AT1335" t="s">
        <v>1</v>
      </c>
      <c r="AU1335" s="2">
        <v>45730</v>
      </c>
    </row>
    <row r="1336" spans="1:47" hidden="1" x14ac:dyDescent="0.2">
      <c r="A1336" t="s">
        <v>0</v>
      </c>
      <c r="B1336" t="s">
        <v>45</v>
      </c>
      <c r="C1336" s="2">
        <v>45658</v>
      </c>
      <c r="D1336" s="2">
        <v>45777</v>
      </c>
      <c r="E1336" t="s">
        <v>2</v>
      </c>
      <c r="F1336" s="2">
        <v>45730</v>
      </c>
      <c r="G1336" t="s">
        <v>691</v>
      </c>
      <c r="H1336" t="s">
        <v>692</v>
      </c>
      <c r="I1336" t="s">
        <v>8034</v>
      </c>
      <c r="J1336" s="2">
        <v>45729</v>
      </c>
      <c r="K1336" s="2">
        <v>46022</v>
      </c>
      <c r="L1336" t="s">
        <v>2144</v>
      </c>
      <c r="M1336" t="s">
        <v>7</v>
      </c>
      <c r="N1336" t="s">
        <v>8</v>
      </c>
      <c r="O1336" t="s">
        <v>7602</v>
      </c>
      <c r="P1336" t="s">
        <v>8035</v>
      </c>
      <c r="Q1336" t="s">
        <v>8036</v>
      </c>
      <c r="R1336" t="s">
        <v>6502</v>
      </c>
      <c r="S1336" t="s">
        <v>6503</v>
      </c>
      <c r="T1336" t="s">
        <v>6319</v>
      </c>
      <c r="U1336" t="s">
        <v>6320</v>
      </c>
      <c r="V1336" t="s">
        <v>103</v>
      </c>
      <c r="W1336" t="s">
        <v>6405</v>
      </c>
      <c r="X1336" t="s">
        <v>6504</v>
      </c>
      <c r="Y1336" t="s">
        <v>17</v>
      </c>
      <c r="Z1336" t="s">
        <v>6407</v>
      </c>
      <c r="AA1336" t="s">
        <v>103</v>
      </c>
      <c r="AB1336" t="s">
        <v>382</v>
      </c>
      <c r="AC1336" t="s">
        <v>790</v>
      </c>
      <c r="AD1336" t="s">
        <v>39</v>
      </c>
      <c r="AE1336" t="s">
        <v>791</v>
      </c>
      <c r="AF1336" t="s">
        <v>792</v>
      </c>
      <c r="AG1336" t="s">
        <v>7064</v>
      </c>
      <c r="AH1336" t="s">
        <v>7065</v>
      </c>
      <c r="AI1336" t="s">
        <v>7983</v>
      </c>
      <c r="AJ1336" t="s">
        <v>7984</v>
      </c>
      <c r="AK1336" s="3">
        <v>12000000</v>
      </c>
      <c r="AL1336" s="3">
        <v>0</v>
      </c>
      <c r="AM1336" s="3">
        <v>0</v>
      </c>
      <c r="AN1336" s="3">
        <v>12000000</v>
      </c>
      <c r="AO1336" s="3">
        <v>1200000</v>
      </c>
      <c r="AP1336" s="3">
        <v>10800000</v>
      </c>
      <c r="AQ1336" t="s">
        <v>8037</v>
      </c>
      <c r="AR1336" t="s">
        <v>1</v>
      </c>
      <c r="AS1336" t="s">
        <v>8038</v>
      </c>
      <c r="AT1336" t="s">
        <v>1</v>
      </c>
      <c r="AU1336" s="2">
        <v>45730</v>
      </c>
    </row>
    <row r="1337" spans="1:47" hidden="1" x14ac:dyDescent="0.2">
      <c r="A1337" t="s">
        <v>0</v>
      </c>
      <c r="B1337" t="s">
        <v>45</v>
      </c>
      <c r="C1337" s="2">
        <v>45658</v>
      </c>
      <c r="D1337" s="2">
        <v>45777</v>
      </c>
      <c r="E1337" t="s">
        <v>2</v>
      </c>
      <c r="F1337" s="2">
        <v>45730</v>
      </c>
      <c r="G1337" t="s">
        <v>691</v>
      </c>
      <c r="H1337" t="s">
        <v>692</v>
      </c>
      <c r="I1337" t="s">
        <v>8039</v>
      </c>
      <c r="J1337" s="2">
        <v>45729</v>
      </c>
      <c r="K1337" s="2">
        <v>46022</v>
      </c>
      <c r="L1337" t="s">
        <v>2144</v>
      </c>
      <c r="M1337" t="s">
        <v>7</v>
      </c>
      <c r="N1337" t="s">
        <v>8</v>
      </c>
      <c r="O1337" t="s">
        <v>7487</v>
      </c>
      <c r="P1337" t="s">
        <v>8040</v>
      </c>
      <c r="Q1337" t="s">
        <v>8041</v>
      </c>
      <c r="R1337" t="s">
        <v>6403</v>
      </c>
      <c r="S1337" t="s">
        <v>6404</v>
      </c>
      <c r="T1337" t="s">
        <v>6319</v>
      </c>
      <c r="U1337" t="s">
        <v>6320</v>
      </c>
      <c r="V1337" t="s">
        <v>103</v>
      </c>
      <c r="W1337" t="s">
        <v>6405</v>
      </c>
      <c r="X1337" t="s">
        <v>6406</v>
      </c>
      <c r="Y1337" t="s">
        <v>17</v>
      </c>
      <c r="Z1337" t="s">
        <v>6407</v>
      </c>
      <c r="AA1337" t="s">
        <v>103</v>
      </c>
      <c r="AB1337" t="s">
        <v>382</v>
      </c>
      <c r="AC1337" t="s">
        <v>1331</v>
      </c>
      <c r="AD1337" t="s">
        <v>39</v>
      </c>
      <c r="AE1337" t="s">
        <v>1332</v>
      </c>
      <c r="AF1337" t="s">
        <v>1333</v>
      </c>
      <c r="AG1337" t="s">
        <v>7064</v>
      </c>
      <c r="AH1337" t="s">
        <v>7065</v>
      </c>
      <c r="AI1337" t="s">
        <v>7983</v>
      </c>
      <c r="AJ1337" t="s">
        <v>7984</v>
      </c>
      <c r="AK1337" s="3">
        <v>24000000</v>
      </c>
      <c r="AL1337" s="3">
        <v>0</v>
      </c>
      <c r="AM1337" s="3">
        <v>0</v>
      </c>
      <c r="AN1337" s="3">
        <v>24000000</v>
      </c>
      <c r="AO1337" s="3">
        <v>2266667</v>
      </c>
      <c r="AP1337" s="3">
        <v>21733333</v>
      </c>
      <c r="AQ1337" t="s">
        <v>8042</v>
      </c>
      <c r="AR1337" t="s">
        <v>1</v>
      </c>
      <c r="AS1337" t="s">
        <v>8043</v>
      </c>
      <c r="AT1337" t="s">
        <v>1</v>
      </c>
      <c r="AU1337" s="2">
        <v>45730</v>
      </c>
    </row>
    <row r="1338" spans="1:47" hidden="1" x14ac:dyDescent="0.2">
      <c r="A1338" t="s">
        <v>0</v>
      </c>
      <c r="B1338" t="s">
        <v>45</v>
      </c>
      <c r="C1338" s="2">
        <v>45658</v>
      </c>
      <c r="D1338" s="2">
        <v>45777</v>
      </c>
      <c r="E1338" t="s">
        <v>2</v>
      </c>
      <c r="F1338" s="2">
        <v>45730</v>
      </c>
      <c r="G1338" t="s">
        <v>681</v>
      </c>
      <c r="H1338" t="s">
        <v>682</v>
      </c>
      <c r="I1338" t="s">
        <v>8044</v>
      </c>
      <c r="J1338" s="2">
        <v>45729</v>
      </c>
      <c r="K1338" s="2">
        <v>46022</v>
      </c>
      <c r="L1338" t="s">
        <v>2144</v>
      </c>
      <c r="M1338" t="s">
        <v>7</v>
      </c>
      <c r="N1338" t="s">
        <v>8</v>
      </c>
      <c r="O1338" t="s">
        <v>7415</v>
      </c>
      <c r="P1338" t="s">
        <v>8045</v>
      </c>
      <c r="Q1338" t="s">
        <v>8046</v>
      </c>
      <c r="R1338" t="s">
        <v>6665</v>
      </c>
      <c r="S1338" t="s">
        <v>6666</v>
      </c>
      <c r="T1338" t="s">
        <v>6319</v>
      </c>
      <c r="U1338" t="s">
        <v>6320</v>
      </c>
      <c r="V1338" t="s">
        <v>103</v>
      </c>
      <c r="W1338" t="s">
        <v>6405</v>
      </c>
      <c r="X1338" t="s">
        <v>6667</v>
      </c>
      <c r="Y1338" t="s">
        <v>17</v>
      </c>
      <c r="Z1338" t="s">
        <v>6407</v>
      </c>
      <c r="AA1338" t="s">
        <v>103</v>
      </c>
      <c r="AB1338" t="s">
        <v>382</v>
      </c>
      <c r="AC1338" t="s">
        <v>8047</v>
      </c>
      <c r="AD1338" t="s">
        <v>39</v>
      </c>
      <c r="AE1338" t="s">
        <v>8048</v>
      </c>
      <c r="AF1338" t="s">
        <v>8049</v>
      </c>
      <c r="AG1338" t="s">
        <v>7064</v>
      </c>
      <c r="AH1338" t="s">
        <v>7065</v>
      </c>
      <c r="AI1338" t="s">
        <v>7983</v>
      </c>
      <c r="AJ1338" t="s">
        <v>7984</v>
      </c>
      <c r="AK1338" s="3">
        <v>36000000</v>
      </c>
      <c r="AL1338" s="3">
        <v>0</v>
      </c>
      <c r="AM1338" s="3">
        <v>0</v>
      </c>
      <c r="AN1338" s="3">
        <v>36000000</v>
      </c>
      <c r="AO1338" s="3">
        <v>3400000</v>
      </c>
      <c r="AP1338" s="3">
        <v>32600000</v>
      </c>
      <c r="AQ1338" t="s">
        <v>8050</v>
      </c>
      <c r="AR1338" t="s">
        <v>1</v>
      </c>
      <c r="AS1338" t="s">
        <v>8051</v>
      </c>
      <c r="AT1338" t="s">
        <v>1</v>
      </c>
      <c r="AU1338" s="2">
        <v>45730</v>
      </c>
    </row>
    <row r="1339" spans="1:47" hidden="1" x14ac:dyDescent="0.2">
      <c r="A1339" t="s">
        <v>0</v>
      </c>
      <c r="B1339" t="s">
        <v>45</v>
      </c>
      <c r="C1339" s="2">
        <v>45658</v>
      </c>
      <c r="D1339" s="2">
        <v>45777</v>
      </c>
      <c r="E1339" t="s">
        <v>2</v>
      </c>
      <c r="F1339" s="2">
        <v>45730</v>
      </c>
      <c r="G1339" t="s">
        <v>691</v>
      </c>
      <c r="H1339" t="s">
        <v>692</v>
      </c>
      <c r="I1339" t="s">
        <v>8052</v>
      </c>
      <c r="J1339" s="2">
        <v>45729</v>
      </c>
      <c r="K1339" s="2">
        <v>46022</v>
      </c>
      <c r="L1339" t="s">
        <v>2144</v>
      </c>
      <c r="M1339" t="s">
        <v>7</v>
      </c>
      <c r="N1339" t="s">
        <v>8</v>
      </c>
      <c r="O1339" t="s">
        <v>7437</v>
      </c>
      <c r="P1339" t="s">
        <v>8053</v>
      </c>
      <c r="Q1339" t="s">
        <v>8054</v>
      </c>
      <c r="R1339" t="s">
        <v>6823</v>
      </c>
      <c r="S1339" t="s">
        <v>6824</v>
      </c>
      <c r="T1339" t="s">
        <v>6319</v>
      </c>
      <c r="U1339" t="s">
        <v>6320</v>
      </c>
      <c r="V1339" t="s">
        <v>103</v>
      </c>
      <c r="W1339" t="s">
        <v>6405</v>
      </c>
      <c r="X1339" t="s">
        <v>6825</v>
      </c>
      <c r="Y1339" t="s">
        <v>17</v>
      </c>
      <c r="Z1339" t="s">
        <v>6407</v>
      </c>
      <c r="AA1339" t="s">
        <v>103</v>
      </c>
      <c r="AB1339" t="s">
        <v>382</v>
      </c>
      <c r="AC1339" t="s">
        <v>3899</v>
      </c>
      <c r="AD1339" t="s">
        <v>39</v>
      </c>
      <c r="AE1339" t="s">
        <v>3900</v>
      </c>
      <c r="AF1339" t="s">
        <v>3901</v>
      </c>
      <c r="AG1339" t="s">
        <v>7064</v>
      </c>
      <c r="AH1339" t="s">
        <v>7065</v>
      </c>
      <c r="AI1339" t="s">
        <v>7983</v>
      </c>
      <c r="AJ1339" t="s">
        <v>7984</v>
      </c>
      <c r="AK1339" s="3">
        <v>16380000</v>
      </c>
      <c r="AL1339" s="3">
        <v>0</v>
      </c>
      <c r="AM1339" s="3">
        <v>0</v>
      </c>
      <c r="AN1339" s="3">
        <v>16380000</v>
      </c>
      <c r="AO1339" s="3">
        <v>1547000</v>
      </c>
      <c r="AP1339" s="3">
        <v>14833000</v>
      </c>
      <c r="AQ1339" t="s">
        <v>8055</v>
      </c>
      <c r="AR1339" t="s">
        <v>1</v>
      </c>
      <c r="AS1339" t="s">
        <v>8056</v>
      </c>
      <c r="AT1339" t="s">
        <v>1</v>
      </c>
      <c r="AU1339" s="2">
        <v>45730</v>
      </c>
    </row>
    <row r="1340" spans="1:47" hidden="1" x14ac:dyDescent="0.2">
      <c r="A1340" t="s">
        <v>0</v>
      </c>
      <c r="B1340" t="s">
        <v>45</v>
      </c>
      <c r="C1340" s="2">
        <v>45658</v>
      </c>
      <c r="D1340" s="2">
        <v>45777</v>
      </c>
      <c r="E1340" t="s">
        <v>2</v>
      </c>
      <c r="F1340" s="2">
        <v>45730</v>
      </c>
      <c r="G1340" t="s">
        <v>691</v>
      </c>
      <c r="H1340" t="s">
        <v>692</v>
      </c>
      <c r="I1340" t="s">
        <v>8057</v>
      </c>
      <c r="J1340" s="2">
        <v>45729</v>
      </c>
      <c r="K1340" s="2">
        <v>46022</v>
      </c>
      <c r="L1340" t="s">
        <v>2144</v>
      </c>
      <c r="M1340" t="s">
        <v>7</v>
      </c>
      <c r="N1340" t="s">
        <v>8</v>
      </c>
      <c r="O1340" t="s">
        <v>7632</v>
      </c>
      <c r="P1340" t="s">
        <v>8058</v>
      </c>
      <c r="Q1340" t="s">
        <v>8059</v>
      </c>
      <c r="R1340" t="s">
        <v>6948</v>
      </c>
      <c r="S1340" t="s">
        <v>6949</v>
      </c>
      <c r="T1340" t="s">
        <v>6319</v>
      </c>
      <c r="U1340" t="s">
        <v>6320</v>
      </c>
      <c r="V1340" t="s">
        <v>103</v>
      </c>
      <c r="W1340" t="s">
        <v>6405</v>
      </c>
      <c r="X1340" t="s">
        <v>6950</v>
      </c>
      <c r="Y1340" t="s">
        <v>17</v>
      </c>
      <c r="Z1340" t="s">
        <v>6407</v>
      </c>
      <c r="AA1340" t="s">
        <v>103</v>
      </c>
      <c r="AB1340" t="s">
        <v>382</v>
      </c>
      <c r="AC1340" t="s">
        <v>8060</v>
      </c>
      <c r="AD1340" t="s">
        <v>39</v>
      </c>
      <c r="AE1340" t="s">
        <v>8061</v>
      </c>
      <c r="AF1340" t="s">
        <v>8062</v>
      </c>
      <c r="AG1340" t="s">
        <v>7064</v>
      </c>
      <c r="AH1340" t="s">
        <v>7065</v>
      </c>
      <c r="AI1340" t="s">
        <v>7983</v>
      </c>
      <c r="AJ1340" t="s">
        <v>7984</v>
      </c>
      <c r="AK1340" s="3">
        <v>23400000</v>
      </c>
      <c r="AL1340" s="3">
        <v>0</v>
      </c>
      <c r="AM1340" s="3">
        <v>0</v>
      </c>
      <c r="AN1340" s="3">
        <v>23400000</v>
      </c>
      <c r="AO1340" s="3">
        <v>2210000</v>
      </c>
      <c r="AP1340" s="3">
        <v>21190000</v>
      </c>
      <c r="AQ1340" t="s">
        <v>8063</v>
      </c>
      <c r="AR1340" t="s">
        <v>1</v>
      </c>
      <c r="AS1340" t="s">
        <v>8064</v>
      </c>
      <c r="AT1340" t="s">
        <v>1</v>
      </c>
      <c r="AU1340" s="2">
        <v>45730</v>
      </c>
    </row>
    <row r="1341" spans="1:47" hidden="1" x14ac:dyDescent="0.2">
      <c r="A1341" t="s">
        <v>0</v>
      </c>
      <c r="B1341" t="s">
        <v>45</v>
      </c>
      <c r="C1341" s="2">
        <v>45658</v>
      </c>
      <c r="D1341" s="2">
        <v>45777</v>
      </c>
      <c r="E1341" t="s">
        <v>2</v>
      </c>
      <c r="F1341" s="2">
        <v>45730</v>
      </c>
      <c r="G1341" t="s">
        <v>681</v>
      </c>
      <c r="H1341" t="s">
        <v>682</v>
      </c>
      <c r="I1341" t="s">
        <v>8065</v>
      </c>
      <c r="J1341" s="2">
        <v>45729</v>
      </c>
      <c r="K1341" s="2">
        <v>46022</v>
      </c>
      <c r="L1341" t="s">
        <v>2144</v>
      </c>
      <c r="M1341" t="s">
        <v>7</v>
      </c>
      <c r="N1341" t="s">
        <v>8</v>
      </c>
      <c r="O1341" t="s">
        <v>7647</v>
      </c>
      <c r="P1341" t="s">
        <v>8066</v>
      </c>
      <c r="Q1341" t="s">
        <v>8067</v>
      </c>
      <c r="R1341" t="s">
        <v>7480</v>
      </c>
      <c r="S1341" t="s">
        <v>7481</v>
      </c>
      <c r="T1341" t="s">
        <v>6319</v>
      </c>
      <c r="U1341" t="s">
        <v>6320</v>
      </c>
      <c r="V1341" t="s">
        <v>103</v>
      </c>
      <c r="W1341" t="s">
        <v>6405</v>
      </c>
      <c r="X1341" t="s">
        <v>7482</v>
      </c>
      <c r="Y1341" t="s">
        <v>17</v>
      </c>
      <c r="Z1341" t="s">
        <v>6407</v>
      </c>
      <c r="AA1341" t="s">
        <v>103</v>
      </c>
      <c r="AB1341" t="s">
        <v>382</v>
      </c>
      <c r="AC1341" t="s">
        <v>2966</v>
      </c>
      <c r="AD1341" t="s">
        <v>39</v>
      </c>
      <c r="AE1341" t="s">
        <v>2967</v>
      </c>
      <c r="AF1341" t="s">
        <v>2968</v>
      </c>
      <c r="AG1341" t="s">
        <v>7064</v>
      </c>
      <c r="AH1341" t="s">
        <v>7065</v>
      </c>
      <c r="AI1341" t="s">
        <v>7983</v>
      </c>
      <c r="AJ1341" t="s">
        <v>7984</v>
      </c>
      <c r="AK1341" s="3">
        <v>30240000</v>
      </c>
      <c r="AL1341" s="3">
        <v>0</v>
      </c>
      <c r="AM1341" s="3">
        <v>0</v>
      </c>
      <c r="AN1341" s="3">
        <v>30240000</v>
      </c>
      <c r="AO1341" s="3">
        <v>0</v>
      </c>
      <c r="AP1341" s="3">
        <v>30240000</v>
      </c>
      <c r="AQ1341" t="s">
        <v>8068</v>
      </c>
      <c r="AR1341" t="s">
        <v>1</v>
      </c>
      <c r="AS1341" t="s">
        <v>8069</v>
      </c>
      <c r="AT1341" t="s">
        <v>1</v>
      </c>
      <c r="AU1341" s="2">
        <v>45730</v>
      </c>
    </row>
    <row r="1342" spans="1:47" hidden="1" x14ac:dyDescent="0.2">
      <c r="A1342" t="s">
        <v>0</v>
      </c>
      <c r="B1342" t="s">
        <v>45</v>
      </c>
      <c r="C1342" s="2">
        <v>45658</v>
      </c>
      <c r="D1342" s="2">
        <v>45777</v>
      </c>
      <c r="E1342" t="s">
        <v>2</v>
      </c>
      <c r="F1342" s="2">
        <v>45730</v>
      </c>
      <c r="G1342" t="s">
        <v>691</v>
      </c>
      <c r="H1342" t="s">
        <v>692</v>
      </c>
      <c r="I1342" t="s">
        <v>8070</v>
      </c>
      <c r="J1342" s="2">
        <v>45730</v>
      </c>
      <c r="K1342" s="2">
        <v>46022</v>
      </c>
      <c r="L1342" t="s">
        <v>2139</v>
      </c>
      <c r="M1342" t="s">
        <v>7</v>
      </c>
      <c r="N1342" t="s">
        <v>8</v>
      </c>
      <c r="O1342" t="s">
        <v>7627</v>
      </c>
      <c r="P1342" t="s">
        <v>8071</v>
      </c>
      <c r="Q1342" t="s">
        <v>8072</v>
      </c>
      <c r="R1342" t="s">
        <v>6626</v>
      </c>
      <c r="S1342" t="s">
        <v>6627</v>
      </c>
      <c r="T1342" t="s">
        <v>6319</v>
      </c>
      <c r="U1342" t="s">
        <v>6320</v>
      </c>
      <c r="V1342" t="s">
        <v>103</v>
      </c>
      <c r="W1342" t="s">
        <v>6405</v>
      </c>
      <c r="X1342" t="s">
        <v>6628</v>
      </c>
      <c r="Y1342" t="s">
        <v>17</v>
      </c>
      <c r="Z1342" t="s">
        <v>6407</v>
      </c>
      <c r="AA1342" t="s">
        <v>103</v>
      </c>
      <c r="AB1342" t="s">
        <v>382</v>
      </c>
      <c r="AC1342" t="s">
        <v>1461</v>
      </c>
      <c r="AD1342" t="s">
        <v>39</v>
      </c>
      <c r="AE1342" t="s">
        <v>1462</v>
      </c>
      <c r="AF1342" t="s">
        <v>1463</v>
      </c>
      <c r="AG1342" t="s">
        <v>7064</v>
      </c>
      <c r="AH1342" t="s">
        <v>7065</v>
      </c>
      <c r="AI1342" t="s">
        <v>7983</v>
      </c>
      <c r="AJ1342" t="s">
        <v>7984</v>
      </c>
      <c r="AK1342" s="3">
        <v>17010000</v>
      </c>
      <c r="AL1342" s="3">
        <v>0</v>
      </c>
      <c r="AM1342" s="3">
        <v>0</v>
      </c>
      <c r="AN1342" s="3">
        <v>17010000</v>
      </c>
      <c r="AO1342" s="3">
        <v>0</v>
      </c>
      <c r="AP1342" s="3">
        <v>17010000</v>
      </c>
      <c r="AQ1342" t="s">
        <v>8073</v>
      </c>
      <c r="AR1342" t="s">
        <v>1</v>
      </c>
      <c r="AS1342" t="s">
        <v>8074</v>
      </c>
      <c r="AT1342" t="s">
        <v>1</v>
      </c>
      <c r="AU1342" s="2">
        <v>45730</v>
      </c>
    </row>
    <row r="1343" spans="1:47" hidden="1" x14ac:dyDescent="0.2">
      <c r="A1343" t="s">
        <v>0</v>
      </c>
      <c r="B1343" t="s">
        <v>45</v>
      </c>
      <c r="C1343" s="2">
        <v>45658</v>
      </c>
      <c r="D1343" s="2">
        <v>45777</v>
      </c>
      <c r="E1343" t="s">
        <v>2</v>
      </c>
      <c r="F1343" s="2">
        <v>45730</v>
      </c>
      <c r="G1343" t="s">
        <v>691</v>
      </c>
      <c r="H1343" t="s">
        <v>692</v>
      </c>
      <c r="I1343" t="s">
        <v>8075</v>
      </c>
      <c r="J1343" s="2">
        <v>45730</v>
      </c>
      <c r="K1343" s="2">
        <v>46022</v>
      </c>
      <c r="L1343" t="s">
        <v>2139</v>
      </c>
      <c r="M1343" t="s">
        <v>7</v>
      </c>
      <c r="N1343" t="s">
        <v>8</v>
      </c>
      <c r="O1343" t="s">
        <v>7357</v>
      </c>
      <c r="P1343" t="s">
        <v>8076</v>
      </c>
      <c r="Q1343" t="s">
        <v>8077</v>
      </c>
      <c r="R1343" t="s">
        <v>6665</v>
      </c>
      <c r="S1343" t="s">
        <v>6666</v>
      </c>
      <c r="T1343" t="s">
        <v>6319</v>
      </c>
      <c r="U1343" t="s">
        <v>6320</v>
      </c>
      <c r="V1343" t="s">
        <v>103</v>
      </c>
      <c r="W1343" t="s">
        <v>6405</v>
      </c>
      <c r="X1343" t="s">
        <v>6667</v>
      </c>
      <c r="Y1343" t="s">
        <v>17</v>
      </c>
      <c r="Z1343" t="s">
        <v>6407</v>
      </c>
      <c r="AA1343" t="s">
        <v>103</v>
      </c>
      <c r="AB1343" t="s">
        <v>382</v>
      </c>
      <c r="AC1343" t="s">
        <v>2933</v>
      </c>
      <c r="AD1343" t="s">
        <v>39</v>
      </c>
      <c r="AE1343" t="s">
        <v>2934</v>
      </c>
      <c r="AF1343" t="s">
        <v>2935</v>
      </c>
      <c r="AG1343" t="s">
        <v>7064</v>
      </c>
      <c r="AH1343" t="s">
        <v>7065</v>
      </c>
      <c r="AI1343" t="s">
        <v>7983</v>
      </c>
      <c r="AJ1343" t="s">
        <v>7984</v>
      </c>
      <c r="AK1343" s="3">
        <v>17010000</v>
      </c>
      <c r="AL1343" s="3">
        <v>0</v>
      </c>
      <c r="AM1343" s="3">
        <v>0</v>
      </c>
      <c r="AN1343" s="3">
        <v>17010000</v>
      </c>
      <c r="AO1343" s="3">
        <v>1606500</v>
      </c>
      <c r="AP1343" s="3">
        <v>15403500</v>
      </c>
      <c r="AQ1343" t="s">
        <v>8078</v>
      </c>
      <c r="AR1343" t="s">
        <v>1</v>
      </c>
      <c r="AS1343" t="s">
        <v>7638</v>
      </c>
      <c r="AT1343" t="s">
        <v>1</v>
      </c>
      <c r="AU1343" s="2">
        <v>45730</v>
      </c>
    </row>
    <row r="1344" spans="1:47" hidden="1" x14ac:dyDescent="0.2">
      <c r="A1344" t="s">
        <v>0</v>
      </c>
      <c r="B1344" t="s">
        <v>45</v>
      </c>
      <c r="C1344" s="2">
        <v>45658</v>
      </c>
      <c r="D1344" s="2">
        <v>45777</v>
      </c>
      <c r="E1344" t="s">
        <v>2</v>
      </c>
      <c r="F1344" s="2">
        <v>45730</v>
      </c>
      <c r="G1344" t="s">
        <v>691</v>
      </c>
      <c r="H1344" t="s">
        <v>692</v>
      </c>
      <c r="I1344" t="s">
        <v>8079</v>
      </c>
      <c r="J1344" s="2">
        <v>45730</v>
      </c>
      <c r="K1344" s="2">
        <v>46022</v>
      </c>
      <c r="L1344" t="s">
        <v>2139</v>
      </c>
      <c r="M1344" t="s">
        <v>7</v>
      </c>
      <c r="N1344" t="s">
        <v>8</v>
      </c>
      <c r="O1344" t="s">
        <v>6863</v>
      </c>
      <c r="P1344" t="s">
        <v>8080</v>
      </c>
      <c r="Q1344" t="s">
        <v>8081</v>
      </c>
      <c r="R1344" t="s">
        <v>7480</v>
      </c>
      <c r="S1344" t="s">
        <v>7481</v>
      </c>
      <c r="T1344" t="s">
        <v>6319</v>
      </c>
      <c r="U1344" t="s">
        <v>6320</v>
      </c>
      <c r="V1344" t="s">
        <v>103</v>
      </c>
      <c r="W1344" t="s">
        <v>6405</v>
      </c>
      <c r="X1344" t="s">
        <v>7482</v>
      </c>
      <c r="Y1344" t="s">
        <v>17</v>
      </c>
      <c r="Z1344" t="s">
        <v>6407</v>
      </c>
      <c r="AA1344" t="s">
        <v>103</v>
      </c>
      <c r="AB1344" t="s">
        <v>382</v>
      </c>
      <c r="AC1344" t="s">
        <v>571</v>
      </c>
      <c r="AD1344" t="s">
        <v>39</v>
      </c>
      <c r="AE1344" t="s">
        <v>572</v>
      </c>
      <c r="AF1344" t="s">
        <v>573</v>
      </c>
      <c r="AG1344" t="s">
        <v>7064</v>
      </c>
      <c r="AH1344" t="s">
        <v>7065</v>
      </c>
      <c r="AI1344" t="s">
        <v>7983</v>
      </c>
      <c r="AJ1344" t="s">
        <v>7984</v>
      </c>
      <c r="AK1344" s="3">
        <v>15750000</v>
      </c>
      <c r="AL1344" s="3">
        <v>0</v>
      </c>
      <c r="AM1344" s="3">
        <v>0</v>
      </c>
      <c r="AN1344" s="3">
        <v>15750000</v>
      </c>
      <c r="AO1344" s="3">
        <v>0</v>
      </c>
      <c r="AP1344" s="3">
        <v>15750000</v>
      </c>
      <c r="AQ1344" t="s">
        <v>8082</v>
      </c>
      <c r="AR1344" t="s">
        <v>1</v>
      </c>
      <c r="AS1344" t="s">
        <v>8083</v>
      </c>
      <c r="AT1344" t="s">
        <v>1</v>
      </c>
      <c r="AU1344" s="2">
        <v>45730</v>
      </c>
    </row>
    <row r="1345" spans="1:47" hidden="1" x14ac:dyDescent="0.2">
      <c r="A1345" t="s">
        <v>0</v>
      </c>
      <c r="B1345" t="s">
        <v>45</v>
      </c>
      <c r="C1345" s="2">
        <v>45658</v>
      </c>
      <c r="D1345" s="2">
        <v>45777</v>
      </c>
      <c r="E1345" t="s">
        <v>2</v>
      </c>
      <c r="F1345" s="2">
        <v>45730</v>
      </c>
      <c r="G1345" t="s">
        <v>691</v>
      </c>
      <c r="H1345" t="s">
        <v>692</v>
      </c>
      <c r="I1345" t="s">
        <v>8084</v>
      </c>
      <c r="J1345" s="2">
        <v>45730</v>
      </c>
      <c r="K1345" s="2">
        <v>46022</v>
      </c>
      <c r="L1345" t="s">
        <v>2139</v>
      </c>
      <c r="M1345" t="s">
        <v>7</v>
      </c>
      <c r="N1345" t="s">
        <v>8</v>
      </c>
      <c r="O1345" t="s">
        <v>6863</v>
      </c>
      <c r="P1345" t="s">
        <v>8085</v>
      </c>
      <c r="Q1345" t="s">
        <v>8086</v>
      </c>
      <c r="R1345" t="s">
        <v>7480</v>
      </c>
      <c r="S1345" t="s">
        <v>7481</v>
      </c>
      <c r="T1345" t="s">
        <v>6319</v>
      </c>
      <c r="U1345" t="s">
        <v>6320</v>
      </c>
      <c r="V1345" t="s">
        <v>103</v>
      </c>
      <c r="W1345" t="s">
        <v>6405</v>
      </c>
      <c r="X1345" t="s">
        <v>7482</v>
      </c>
      <c r="Y1345" t="s">
        <v>17</v>
      </c>
      <c r="Z1345" t="s">
        <v>6407</v>
      </c>
      <c r="AA1345" t="s">
        <v>103</v>
      </c>
      <c r="AB1345" t="s">
        <v>382</v>
      </c>
      <c r="AC1345" t="s">
        <v>451</v>
      </c>
      <c r="AD1345" t="s">
        <v>39</v>
      </c>
      <c r="AE1345" t="s">
        <v>452</v>
      </c>
      <c r="AF1345" t="s">
        <v>453</v>
      </c>
      <c r="AG1345" t="s">
        <v>7064</v>
      </c>
      <c r="AH1345" t="s">
        <v>7065</v>
      </c>
      <c r="AI1345" t="s">
        <v>7983</v>
      </c>
      <c r="AJ1345" t="s">
        <v>7984</v>
      </c>
      <c r="AK1345" s="3">
        <v>15750000</v>
      </c>
      <c r="AL1345" s="3">
        <v>0</v>
      </c>
      <c r="AM1345" s="3">
        <v>0</v>
      </c>
      <c r="AN1345" s="3">
        <v>15750000</v>
      </c>
      <c r="AO1345" s="3">
        <v>0</v>
      </c>
      <c r="AP1345" s="3">
        <v>15750000</v>
      </c>
      <c r="AQ1345" t="s">
        <v>8087</v>
      </c>
      <c r="AR1345" t="s">
        <v>1</v>
      </c>
      <c r="AS1345" t="s">
        <v>8083</v>
      </c>
      <c r="AT1345" t="s">
        <v>1</v>
      </c>
      <c r="AU1345" s="2">
        <v>45730</v>
      </c>
    </row>
    <row r="1346" spans="1:47" hidden="1" x14ac:dyDescent="0.2">
      <c r="A1346" t="s">
        <v>0</v>
      </c>
      <c r="B1346" t="s">
        <v>45</v>
      </c>
      <c r="C1346" s="2">
        <v>45658</v>
      </c>
      <c r="D1346" s="2">
        <v>45777</v>
      </c>
      <c r="E1346" t="s">
        <v>2</v>
      </c>
      <c r="F1346" s="2">
        <v>45730</v>
      </c>
      <c r="G1346" t="s">
        <v>681</v>
      </c>
      <c r="H1346" t="s">
        <v>682</v>
      </c>
      <c r="I1346" t="s">
        <v>8088</v>
      </c>
      <c r="J1346" s="2">
        <v>45730</v>
      </c>
      <c r="K1346" s="2">
        <v>46022</v>
      </c>
      <c r="L1346" t="s">
        <v>2139</v>
      </c>
      <c r="M1346" t="s">
        <v>7</v>
      </c>
      <c r="N1346" t="s">
        <v>8</v>
      </c>
      <c r="O1346" t="s">
        <v>7394</v>
      </c>
      <c r="P1346" t="s">
        <v>8089</v>
      </c>
      <c r="Q1346" t="s">
        <v>8090</v>
      </c>
      <c r="R1346" t="s">
        <v>6403</v>
      </c>
      <c r="S1346" t="s">
        <v>6404</v>
      </c>
      <c r="T1346" t="s">
        <v>6319</v>
      </c>
      <c r="U1346" t="s">
        <v>6320</v>
      </c>
      <c r="V1346" t="s">
        <v>103</v>
      </c>
      <c r="W1346" t="s">
        <v>6405</v>
      </c>
      <c r="X1346" t="s">
        <v>6406</v>
      </c>
      <c r="Y1346" t="s">
        <v>17</v>
      </c>
      <c r="Z1346" t="s">
        <v>6407</v>
      </c>
      <c r="AA1346" t="s">
        <v>103</v>
      </c>
      <c r="AB1346" t="s">
        <v>382</v>
      </c>
      <c r="AC1346" t="s">
        <v>8091</v>
      </c>
      <c r="AD1346" t="s">
        <v>39</v>
      </c>
      <c r="AE1346" t="s">
        <v>8092</v>
      </c>
      <c r="AF1346" t="s">
        <v>8093</v>
      </c>
      <c r="AG1346" t="s">
        <v>7064</v>
      </c>
      <c r="AH1346" t="s">
        <v>7065</v>
      </c>
      <c r="AI1346" t="s">
        <v>7983</v>
      </c>
      <c r="AJ1346" t="s">
        <v>7984</v>
      </c>
      <c r="AK1346" s="3">
        <v>30600000</v>
      </c>
      <c r="AL1346" s="3">
        <v>0</v>
      </c>
      <c r="AM1346" s="3">
        <v>0</v>
      </c>
      <c r="AN1346" s="3">
        <v>30600000</v>
      </c>
      <c r="AO1346" s="3">
        <v>2890000</v>
      </c>
      <c r="AP1346" s="3">
        <v>27710000</v>
      </c>
      <c r="AQ1346" t="s">
        <v>8094</v>
      </c>
      <c r="AR1346" t="s">
        <v>1</v>
      </c>
      <c r="AS1346" t="s">
        <v>8095</v>
      </c>
      <c r="AT1346" t="s">
        <v>1</v>
      </c>
      <c r="AU1346" s="2">
        <v>45730</v>
      </c>
    </row>
    <row r="1347" spans="1:47" hidden="1" x14ac:dyDescent="0.2">
      <c r="A1347" t="s">
        <v>0</v>
      </c>
      <c r="B1347" t="s">
        <v>45</v>
      </c>
      <c r="C1347" s="2">
        <v>45658</v>
      </c>
      <c r="D1347" s="2">
        <v>45777</v>
      </c>
      <c r="E1347" t="s">
        <v>2</v>
      </c>
      <c r="F1347" s="2">
        <v>45730</v>
      </c>
      <c r="G1347" t="s">
        <v>691</v>
      </c>
      <c r="H1347" t="s">
        <v>692</v>
      </c>
      <c r="I1347" t="s">
        <v>8096</v>
      </c>
      <c r="J1347" s="2">
        <v>45730</v>
      </c>
      <c r="K1347" s="2">
        <v>46022</v>
      </c>
      <c r="L1347" t="s">
        <v>2139</v>
      </c>
      <c r="M1347" t="s">
        <v>7</v>
      </c>
      <c r="N1347" t="s">
        <v>8</v>
      </c>
      <c r="O1347" t="s">
        <v>7357</v>
      </c>
      <c r="P1347" t="s">
        <v>8097</v>
      </c>
      <c r="Q1347" t="s">
        <v>8098</v>
      </c>
      <c r="R1347" t="s">
        <v>6665</v>
      </c>
      <c r="S1347" t="s">
        <v>6666</v>
      </c>
      <c r="T1347" t="s">
        <v>6319</v>
      </c>
      <c r="U1347" t="s">
        <v>6320</v>
      </c>
      <c r="V1347" t="s">
        <v>103</v>
      </c>
      <c r="W1347" t="s">
        <v>6405</v>
      </c>
      <c r="X1347" t="s">
        <v>6667</v>
      </c>
      <c r="Y1347" t="s">
        <v>17</v>
      </c>
      <c r="Z1347" t="s">
        <v>6407</v>
      </c>
      <c r="AA1347" t="s">
        <v>103</v>
      </c>
      <c r="AB1347" t="s">
        <v>382</v>
      </c>
      <c r="AC1347" t="s">
        <v>2716</v>
      </c>
      <c r="AD1347" t="s">
        <v>39</v>
      </c>
      <c r="AE1347" t="s">
        <v>2717</v>
      </c>
      <c r="AF1347" t="s">
        <v>2718</v>
      </c>
      <c r="AG1347" t="s">
        <v>7064</v>
      </c>
      <c r="AH1347" t="s">
        <v>7065</v>
      </c>
      <c r="AI1347" t="s">
        <v>7983</v>
      </c>
      <c r="AJ1347" t="s">
        <v>7984</v>
      </c>
      <c r="AK1347" s="3">
        <v>17010000</v>
      </c>
      <c r="AL1347" s="3">
        <v>0</v>
      </c>
      <c r="AM1347" s="3">
        <v>0</v>
      </c>
      <c r="AN1347" s="3">
        <v>17010000</v>
      </c>
      <c r="AO1347" s="3">
        <v>1606500</v>
      </c>
      <c r="AP1347" s="3">
        <v>15403500</v>
      </c>
      <c r="AQ1347" t="s">
        <v>8099</v>
      </c>
      <c r="AR1347" t="s">
        <v>1</v>
      </c>
      <c r="AS1347" t="s">
        <v>7638</v>
      </c>
      <c r="AT1347" t="s">
        <v>1</v>
      </c>
      <c r="AU1347" s="2">
        <v>45730</v>
      </c>
    </row>
    <row r="1348" spans="1:47" hidden="1" x14ac:dyDescent="0.2">
      <c r="A1348" t="s">
        <v>0</v>
      </c>
      <c r="B1348" t="s">
        <v>45</v>
      </c>
      <c r="C1348" s="2">
        <v>45658</v>
      </c>
      <c r="D1348" s="2">
        <v>45777</v>
      </c>
      <c r="E1348" t="s">
        <v>2</v>
      </c>
      <c r="F1348" s="2">
        <v>45730</v>
      </c>
      <c r="G1348" t="s">
        <v>681</v>
      </c>
      <c r="H1348" t="s">
        <v>682</v>
      </c>
      <c r="I1348" t="s">
        <v>8100</v>
      </c>
      <c r="J1348" s="2">
        <v>45730</v>
      </c>
      <c r="K1348" s="2">
        <v>46022</v>
      </c>
      <c r="L1348" t="s">
        <v>2139</v>
      </c>
      <c r="M1348" t="s">
        <v>7</v>
      </c>
      <c r="N1348" t="s">
        <v>8</v>
      </c>
      <c r="O1348" t="s">
        <v>7668</v>
      </c>
      <c r="P1348" t="s">
        <v>8101</v>
      </c>
      <c r="Q1348" t="s">
        <v>8102</v>
      </c>
      <c r="R1348" t="s">
        <v>6875</v>
      </c>
      <c r="S1348" t="s">
        <v>6876</v>
      </c>
      <c r="T1348" t="s">
        <v>6319</v>
      </c>
      <c r="U1348" t="s">
        <v>6320</v>
      </c>
      <c r="V1348" t="s">
        <v>103</v>
      </c>
      <c r="W1348" t="s">
        <v>6405</v>
      </c>
      <c r="X1348" t="s">
        <v>6877</v>
      </c>
      <c r="Y1348" t="s">
        <v>17</v>
      </c>
      <c r="Z1348" t="s">
        <v>6407</v>
      </c>
      <c r="AA1348" t="s">
        <v>103</v>
      </c>
      <c r="AB1348" t="s">
        <v>382</v>
      </c>
      <c r="AC1348" t="s">
        <v>8103</v>
      </c>
      <c r="AD1348" t="s">
        <v>39</v>
      </c>
      <c r="AE1348" t="s">
        <v>8104</v>
      </c>
      <c r="AF1348" t="s">
        <v>8105</v>
      </c>
      <c r="AG1348" t="s">
        <v>7064</v>
      </c>
      <c r="AH1348" t="s">
        <v>7065</v>
      </c>
      <c r="AI1348" t="s">
        <v>7983</v>
      </c>
      <c r="AJ1348" t="s">
        <v>7984</v>
      </c>
      <c r="AK1348" s="3">
        <v>30000000</v>
      </c>
      <c r="AL1348" s="3">
        <v>0</v>
      </c>
      <c r="AM1348" s="3">
        <v>0</v>
      </c>
      <c r="AN1348" s="3">
        <v>30000000</v>
      </c>
      <c r="AO1348" s="3">
        <v>2833333</v>
      </c>
      <c r="AP1348" s="3">
        <v>27166667</v>
      </c>
      <c r="AQ1348" t="s">
        <v>8106</v>
      </c>
      <c r="AR1348" t="s">
        <v>1</v>
      </c>
      <c r="AS1348" t="s">
        <v>8107</v>
      </c>
      <c r="AT1348" t="s">
        <v>1</v>
      </c>
      <c r="AU1348" s="2">
        <v>45730</v>
      </c>
    </row>
    <row r="1349" spans="1:47" hidden="1" x14ac:dyDescent="0.2">
      <c r="A1349" t="s">
        <v>0</v>
      </c>
      <c r="B1349" t="s">
        <v>45</v>
      </c>
      <c r="C1349" s="2">
        <v>45658</v>
      </c>
      <c r="D1349" s="2">
        <v>45777</v>
      </c>
      <c r="E1349" t="s">
        <v>2</v>
      </c>
      <c r="F1349" s="2">
        <v>45730</v>
      </c>
      <c r="G1349" t="s">
        <v>691</v>
      </c>
      <c r="H1349" t="s">
        <v>692</v>
      </c>
      <c r="I1349" t="s">
        <v>8108</v>
      </c>
      <c r="J1349" s="2">
        <v>45730</v>
      </c>
      <c r="K1349" s="2">
        <v>46022</v>
      </c>
      <c r="L1349" t="s">
        <v>2139</v>
      </c>
      <c r="M1349" t="s">
        <v>7</v>
      </c>
      <c r="N1349" t="s">
        <v>8</v>
      </c>
      <c r="O1349" t="s">
        <v>7442</v>
      </c>
      <c r="P1349" t="s">
        <v>8109</v>
      </c>
      <c r="Q1349" t="s">
        <v>8110</v>
      </c>
      <c r="R1349" t="s">
        <v>6718</v>
      </c>
      <c r="S1349" t="s">
        <v>6719</v>
      </c>
      <c r="T1349" t="s">
        <v>6319</v>
      </c>
      <c r="U1349" t="s">
        <v>6320</v>
      </c>
      <c r="V1349" t="s">
        <v>103</v>
      </c>
      <c r="W1349" t="s">
        <v>6405</v>
      </c>
      <c r="X1349" t="s">
        <v>6720</v>
      </c>
      <c r="Y1349" t="s">
        <v>17</v>
      </c>
      <c r="Z1349" t="s">
        <v>6407</v>
      </c>
      <c r="AA1349" t="s">
        <v>103</v>
      </c>
      <c r="AB1349" t="s">
        <v>382</v>
      </c>
      <c r="AC1349" t="s">
        <v>8111</v>
      </c>
      <c r="AD1349" t="s">
        <v>39</v>
      </c>
      <c r="AE1349" t="s">
        <v>8112</v>
      </c>
      <c r="AF1349" t="s">
        <v>8113</v>
      </c>
      <c r="AG1349" t="s">
        <v>7064</v>
      </c>
      <c r="AH1349" t="s">
        <v>7065</v>
      </c>
      <c r="AI1349" t="s">
        <v>7983</v>
      </c>
      <c r="AJ1349" t="s">
        <v>7984</v>
      </c>
      <c r="AK1349" s="3">
        <v>18600000</v>
      </c>
      <c r="AL1349" s="3">
        <v>0</v>
      </c>
      <c r="AM1349" s="3">
        <v>0</v>
      </c>
      <c r="AN1349" s="3">
        <v>18600000</v>
      </c>
      <c r="AO1349" s="3">
        <v>0</v>
      </c>
      <c r="AP1349" s="3">
        <v>18600000</v>
      </c>
      <c r="AQ1349" t="s">
        <v>8114</v>
      </c>
      <c r="AR1349" t="s">
        <v>1</v>
      </c>
      <c r="AS1349" t="s">
        <v>8115</v>
      </c>
      <c r="AT1349" t="s">
        <v>1</v>
      </c>
      <c r="AU1349" s="2">
        <v>45730</v>
      </c>
    </row>
    <row r="1350" spans="1:47" hidden="1" x14ac:dyDescent="0.2">
      <c r="A1350" t="s">
        <v>0</v>
      </c>
      <c r="B1350" t="s">
        <v>45</v>
      </c>
      <c r="C1350" s="2">
        <v>45658</v>
      </c>
      <c r="D1350" s="2">
        <v>45777</v>
      </c>
      <c r="E1350" t="s">
        <v>2</v>
      </c>
      <c r="F1350" s="2">
        <v>45730</v>
      </c>
      <c r="G1350" t="s">
        <v>691</v>
      </c>
      <c r="H1350" t="s">
        <v>692</v>
      </c>
      <c r="I1350" t="s">
        <v>8116</v>
      </c>
      <c r="J1350" s="2">
        <v>45730</v>
      </c>
      <c r="K1350" s="2">
        <v>46022</v>
      </c>
      <c r="L1350" t="s">
        <v>2139</v>
      </c>
      <c r="M1350" t="s">
        <v>7</v>
      </c>
      <c r="N1350" t="s">
        <v>8</v>
      </c>
      <c r="O1350" t="s">
        <v>7111</v>
      </c>
      <c r="P1350" t="s">
        <v>8117</v>
      </c>
      <c r="Q1350" t="s">
        <v>8118</v>
      </c>
      <c r="R1350" t="s">
        <v>6823</v>
      </c>
      <c r="S1350" t="s">
        <v>6824</v>
      </c>
      <c r="T1350" t="s">
        <v>6319</v>
      </c>
      <c r="U1350" t="s">
        <v>6320</v>
      </c>
      <c r="V1350" t="s">
        <v>103</v>
      </c>
      <c r="W1350" t="s">
        <v>6405</v>
      </c>
      <c r="X1350" t="s">
        <v>6825</v>
      </c>
      <c r="Y1350" t="s">
        <v>17</v>
      </c>
      <c r="Z1350" t="s">
        <v>6407</v>
      </c>
      <c r="AA1350" t="s">
        <v>103</v>
      </c>
      <c r="AB1350" t="s">
        <v>382</v>
      </c>
      <c r="AC1350" t="s">
        <v>1445</v>
      </c>
      <c r="AD1350" t="s">
        <v>39</v>
      </c>
      <c r="AE1350" t="s">
        <v>1446</v>
      </c>
      <c r="AF1350" t="s">
        <v>1447</v>
      </c>
      <c r="AG1350" t="s">
        <v>7064</v>
      </c>
      <c r="AH1350" t="s">
        <v>7065</v>
      </c>
      <c r="AI1350" t="s">
        <v>7983</v>
      </c>
      <c r="AJ1350" t="s">
        <v>7984</v>
      </c>
      <c r="AK1350" s="3">
        <v>18900000</v>
      </c>
      <c r="AL1350" s="3">
        <v>0</v>
      </c>
      <c r="AM1350" s="3">
        <v>0</v>
      </c>
      <c r="AN1350" s="3">
        <v>18900000</v>
      </c>
      <c r="AO1350" s="3">
        <v>0</v>
      </c>
      <c r="AP1350" s="3">
        <v>18900000</v>
      </c>
      <c r="AQ1350" t="s">
        <v>8119</v>
      </c>
      <c r="AR1350" t="s">
        <v>1</v>
      </c>
      <c r="AS1350" t="s">
        <v>8120</v>
      </c>
      <c r="AT1350" t="s">
        <v>1</v>
      </c>
      <c r="AU1350" s="2">
        <v>45730</v>
      </c>
    </row>
    <row r="1351" spans="1:47" hidden="1" x14ac:dyDescent="0.2">
      <c r="A1351" t="s">
        <v>0</v>
      </c>
      <c r="B1351" t="s">
        <v>45</v>
      </c>
      <c r="C1351" s="2">
        <v>45658</v>
      </c>
      <c r="D1351" s="2">
        <v>45777</v>
      </c>
      <c r="E1351" t="s">
        <v>2</v>
      </c>
      <c r="F1351" s="2">
        <v>45730</v>
      </c>
      <c r="G1351" t="s">
        <v>681</v>
      </c>
      <c r="H1351" t="s">
        <v>682</v>
      </c>
      <c r="I1351" t="s">
        <v>8121</v>
      </c>
      <c r="J1351" s="2">
        <v>45730</v>
      </c>
      <c r="K1351" s="2">
        <v>46022</v>
      </c>
      <c r="L1351" t="s">
        <v>2139</v>
      </c>
      <c r="M1351" t="s">
        <v>7</v>
      </c>
      <c r="N1351" t="s">
        <v>8</v>
      </c>
      <c r="O1351" t="s">
        <v>7717</v>
      </c>
      <c r="P1351" t="s">
        <v>8122</v>
      </c>
      <c r="Q1351" t="s">
        <v>8123</v>
      </c>
      <c r="R1351" t="s">
        <v>6403</v>
      </c>
      <c r="S1351" t="s">
        <v>6404</v>
      </c>
      <c r="T1351" t="s">
        <v>6319</v>
      </c>
      <c r="U1351" t="s">
        <v>6320</v>
      </c>
      <c r="V1351" t="s">
        <v>103</v>
      </c>
      <c r="W1351" t="s">
        <v>6405</v>
      </c>
      <c r="X1351" t="s">
        <v>6406</v>
      </c>
      <c r="Y1351" t="s">
        <v>17</v>
      </c>
      <c r="Z1351" t="s">
        <v>6407</v>
      </c>
      <c r="AA1351" t="s">
        <v>103</v>
      </c>
      <c r="AB1351" t="s">
        <v>382</v>
      </c>
      <c r="AC1351" t="s">
        <v>8124</v>
      </c>
      <c r="AD1351" t="s">
        <v>39</v>
      </c>
      <c r="AE1351" t="s">
        <v>8125</v>
      </c>
      <c r="AF1351" t="s">
        <v>8126</v>
      </c>
      <c r="AG1351" t="s">
        <v>7064</v>
      </c>
      <c r="AH1351" t="s">
        <v>7065</v>
      </c>
      <c r="AI1351" t="s">
        <v>7983</v>
      </c>
      <c r="AJ1351" t="s">
        <v>7984</v>
      </c>
      <c r="AK1351" s="3">
        <v>36000000</v>
      </c>
      <c r="AL1351" s="3">
        <v>0</v>
      </c>
      <c r="AM1351" s="3">
        <v>0</v>
      </c>
      <c r="AN1351" s="3">
        <v>36000000</v>
      </c>
      <c r="AO1351" s="3">
        <v>3400000</v>
      </c>
      <c r="AP1351" s="3">
        <v>32600000</v>
      </c>
      <c r="AQ1351" t="s">
        <v>8127</v>
      </c>
      <c r="AR1351" t="s">
        <v>1</v>
      </c>
      <c r="AS1351" t="s">
        <v>8128</v>
      </c>
      <c r="AT1351" t="s">
        <v>1</v>
      </c>
      <c r="AU1351" s="2">
        <v>45730</v>
      </c>
    </row>
    <row r="1352" spans="1:47" hidden="1" x14ac:dyDescent="0.2">
      <c r="A1352" t="s">
        <v>0</v>
      </c>
      <c r="B1352" t="s">
        <v>45</v>
      </c>
      <c r="C1352" s="2">
        <v>45658</v>
      </c>
      <c r="D1352" s="2">
        <v>45777</v>
      </c>
      <c r="E1352" t="s">
        <v>2</v>
      </c>
      <c r="F1352" s="2">
        <v>45730</v>
      </c>
      <c r="G1352" t="s">
        <v>323</v>
      </c>
      <c r="H1352" t="s">
        <v>1147</v>
      </c>
      <c r="I1352" t="s">
        <v>8129</v>
      </c>
      <c r="J1352" s="2">
        <v>45730</v>
      </c>
      <c r="K1352" s="2">
        <v>46022</v>
      </c>
      <c r="L1352" t="s">
        <v>2139</v>
      </c>
      <c r="M1352" t="s">
        <v>7</v>
      </c>
      <c r="N1352" t="s">
        <v>8</v>
      </c>
      <c r="O1352" t="s">
        <v>7738</v>
      </c>
      <c r="P1352" t="s">
        <v>8130</v>
      </c>
      <c r="Q1352" t="s">
        <v>8131</v>
      </c>
      <c r="R1352" t="s">
        <v>6403</v>
      </c>
      <c r="S1352" t="s">
        <v>6404</v>
      </c>
      <c r="T1352" t="s">
        <v>6319</v>
      </c>
      <c r="U1352" t="s">
        <v>6320</v>
      </c>
      <c r="V1352" t="s">
        <v>103</v>
      </c>
      <c r="W1352" t="s">
        <v>6405</v>
      </c>
      <c r="X1352" t="s">
        <v>6406</v>
      </c>
      <c r="Y1352" t="s">
        <v>17</v>
      </c>
      <c r="Z1352" t="s">
        <v>6407</v>
      </c>
      <c r="AA1352" t="s">
        <v>1151</v>
      </c>
      <c r="AB1352" t="s">
        <v>1152</v>
      </c>
      <c r="AC1352" t="s">
        <v>2979</v>
      </c>
      <c r="AD1352" t="s">
        <v>22</v>
      </c>
      <c r="AE1352" t="s">
        <v>2980</v>
      </c>
      <c r="AF1352" t="s">
        <v>2981</v>
      </c>
      <c r="AG1352" t="s">
        <v>7064</v>
      </c>
      <c r="AH1352" t="s">
        <v>7065</v>
      </c>
      <c r="AI1352" t="s">
        <v>7983</v>
      </c>
      <c r="AJ1352" t="s">
        <v>7984</v>
      </c>
      <c r="AK1352" s="3">
        <v>124208154</v>
      </c>
      <c r="AL1352" s="3">
        <v>0</v>
      </c>
      <c r="AM1352" s="3">
        <v>0</v>
      </c>
      <c r="AN1352" s="3">
        <v>124208154</v>
      </c>
      <c r="AO1352" s="3">
        <v>0</v>
      </c>
      <c r="AP1352" s="3">
        <v>124208154</v>
      </c>
      <c r="AQ1352" t="s">
        <v>8132</v>
      </c>
      <c r="AR1352" t="s">
        <v>1</v>
      </c>
      <c r="AS1352" t="s">
        <v>8133</v>
      </c>
      <c r="AT1352" t="s">
        <v>1</v>
      </c>
      <c r="AU1352" s="2">
        <v>45730</v>
      </c>
    </row>
    <row r="1353" spans="1:47" hidden="1" x14ac:dyDescent="0.2">
      <c r="A1353" t="s">
        <v>0</v>
      </c>
      <c r="B1353" t="s">
        <v>45</v>
      </c>
      <c r="C1353" s="2">
        <v>45658</v>
      </c>
      <c r="D1353" s="2">
        <v>45777</v>
      </c>
      <c r="E1353" t="s">
        <v>2</v>
      </c>
      <c r="F1353" s="2">
        <v>45737</v>
      </c>
      <c r="G1353" t="s">
        <v>252</v>
      </c>
      <c r="H1353" t="s">
        <v>372</v>
      </c>
      <c r="I1353" t="s">
        <v>8134</v>
      </c>
      <c r="J1353" s="2">
        <v>45737</v>
      </c>
      <c r="K1353" s="2">
        <v>46022</v>
      </c>
      <c r="L1353" t="s">
        <v>2086</v>
      </c>
      <c r="M1353" t="s">
        <v>7</v>
      </c>
      <c r="N1353" t="s">
        <v>8</v>
      </c>
      <c r="O1353" t="s">
        <v>7754</v>
      </c>
      <c r="P1353" t="s">
        <v>8135</v>
      </c>
      <c r="Q1353" t="s">
        <v>8136</v>
      </c>
      <c r="R1353" t="s">
        <v>6684</v>
      </c>
      <c r="S1353" t="s">
        <v>6685</v>
      </c>
      <c r="T1353" t="s">
        <v>6319</v>
      </c>
      <c r="U1353" t="s">
        <v>6320</v>
      </c>
      <c r="V1353" t="s">
        <v>103</v>
      </c>
      <c r="W1353" t="s">
        <v>6405</v>
      </c>
      <c r="X1353" t="s">
        <v>6686</v>
      </c>
      <c r="Y1353" t="s">
        <v>17</v>
      </c>
      <c r="Z1353" t="s">
        <v>6407</v>
      </c>
      <c r="AA1353" t="s">
        <v>103</v>
      </c>
      <c r="AB1353" t="s">
        <v>382</v>
      </c>
      <c r="AC1353" t="s">
        <v>105</v>
      </c>
      <c r="AD1353" t="s">
        <v>22</v>
      </c>
      <c r="AE1353" t="s">
        <v>106</v>
      </c>
      <c r="AF1353" t="s">
        <v>107</v>
      </c>
      <c r="AG1353" t="s">
        <v>7064</v>
      </c>
      <c r="AH1353" t="s">
        <v>7065</v>
      </c>
      <c r="AI1353" t="s">
        <v>8137</v>
      </c>
      <c r="AJ1353" t="s">
        <v>8138</v>
      </c>
      <c r="AK1353" s="3">
        <v>1600000</v>
      </c>
      <c r="AL1353" s="3">
        <v>0</v>
      </c>
      <c r="AM1353" s="3">
        <v>0</v>
      </c>
      <c r="AN1353" s="3">
        <v>1600000</v>
      </c>
      <c r="AO1353" s="3">
        <v>0</v>
      </c>
      <c r="AP1353" s="3">
        <v>1600000</v>
      </c>
      <c r="AQ1353" t="s">
        <v>8139</v>
      </c>
      <c r="AR1353" t="s">
        <v>1</v>
      </c>
      <c r="AS1353" t="s">
        <v>8140</v>
      </c>
      <c r="AT1353" t="s">
        <v>1</v>
      </c>
      <c r="AU1353" s="2">
        <v>45737</v>
      </c>
    </row>
    <row r="1354" spans="1:47" hidden="1" x14ac:dyDescent="0.2">
      <c r="A1354" t="s">
        <v>0</v>
      </c>
      <c r="B1354" t="s">
        <v>45</v>
      </c>
      <c r="C1354" s="2">
        <v>45658</v>
      </c>
      <c r="D1354" s="2">
        <v>45777</v>
      </c>
      <c r="E1354" t="s">
        <v>2</v>
      </c>
      <c r="F1354" s="2">
        <v>45737</v>
      </c>
      <c r="G1354" t="s">
        <v>252</v>
      </c>
      <c r="H1354" t="s">
        <v>372</v>
      </c>
      <c r="I1354" t="s">
        <v>8141</v>
      </c>
      <c r="J1354" s="2">
        <v>45737</v>
      </c>
      <c r="K1354" s="2">
        <v>46022</v>
      </c>
      <c r="L1354" t="s">
        <v>2086</v>
      </c>
      <c r="M1354" t="s">
        <v>7</v>
      </c>
      <c r="N1354" t="s">
        <v>8</v>
      </c>
      <c r="O1354" t="s">
        <v>7759</v>
      </c>
      <c r="P1354" t="s">
        <v>8142</v>
      </c>
      <c r="Q1354" t="s">
        <v>8143</v>
      </c>
      <c r="R1354" t="s">
        <v>6684</v>
      </c>
      <c r="S1354" t="s">
        <v>6685</v>
      </c>
      <c r="T1354" t="s">
        <v>6319</v>
      </c>
      <c r="U1354" t="s">
        <v>6320</v>
      </c>
      <c r="V1354" t="s">
        <v>103</v>
      </c>
      <c r="W1354" t="s">
        <v>6405</v>
      </c>
      <c r="X1354" t="s">
        <v>6686</v>
      </c>
      <c r="Y1354" t="s">
        <v>17</v>
      </c>
      <c r="Z1354" t="s">
        <v>6407</v>
      </c>
      <c r="AA1354" t="s">
        <v>103</v>
      </c>
      <c r="AB1354" t="s">
        <v>382</v>
      </c>
      <c r="AC1354" t="s">
        <v>105</v>
      </c>
      <c r="AD1354" t="s">
        <v>22</v>
      </c>
      <c r="AE1354" t="s">
        <v>106</v>
      </c>
      <c r="AF1354" t="s">
        <v>107</v>
      </c>
      <c r="AG1354" t="s">
        <v>7064</v>
      </c>
      <c r="AH1354" t="s">
        <v>7065</v>
      </c>
      <c r="AI1354" t="s">
        <v>8137</v>
      </c>
      <c r="AJ1354" t="s">
        <v>8138</v>
      </c>
      <c r="AK1354" s="3">
        <v>91500000</v>
      </c>
      <c r="AL1354" s="3">
        <v>0</v>
      </c>
      <c r="AM1354" s="3">
        <v>0</v>
      </c>
      <c r="AN1354" s="3">
        <v>91500000</v>
      </c>
      <c r="AO1354" s="3">
        <v>91500000</v>
      </c>
      <c r="AP1354" s="3">
        <v>0</v>
      </c>
      <c r="AQ1354" t="s">
        <v>8144</v>
      </c>
      <c r="AR1354" t="s">
        <v>1</v>
      </c>
      <c r="AS1354" t="s">
        <v>8145</v>
      </c>
      <c r="AT1354" t="s">
        <v>1</v>
      </c>
      <c r="AU1354" s="2">
        <v>45737</v>
      </c>
    </row>
    <row r="1355" spans="1:47" hidden="1" x14ac:dyDescent="0.2">
      <c r="A1355" t="s">
        <v>0</v>
      </c>
      <c r="B1355" t="s">
        <v>45</v>
      </c>
      <c r="C1355" s="2">
        <v>45658</v>
      </c>
      <c r="D1355" s="2">
        <v>45777</v>
      </c>
      <c r="E1355" t="s">
        <v>2</v>
      </c>
      <c r="F1355" s="2">
        <v>45737</v>
      </c>
      <c r="G1355" t="s">
        <v>3</v>
      </c>
      <c r="H1355" t="s">
        <v>4</v>
      </c>
      <c r="I1355" t="s">
        <v>8146</v>
      </c>
      <c r="J1355" s="2">
        <v>45737</v>
      </c>
      <c r="K1355" s="2">
        <v>46022</v>
      </c>
      <c r="L1355" t="s">
        <v>2086</v>
      </c>
      <c r="M1355" t="s">
        <v>7</v>
      </c>
      <c r="N1355" t="s">
        <v>8</v>
      </c>
      <c r="O1355" t="s">
        <v>7732</v>
      </c>
      <c r="P1355" t="s">
        <v>8147</v>
      </c>
      <c r="Q1355" t="s">
        <v>8148</v>
      </c>
      <c r="R1355" t="s">
        <v>6434</v>
      </c>
      <c r="S1355" t="s">
        <v>6435</v>
      </c>
      <c r="T1355" t="s">
        <v>6319</v>
      </c>
      <c r="U1355" t="s">
        <v>6320</v>
      </c>
      <c r="V1355" t="s">
        <v>103</v>
      </c>
      <c r="W1355" t="s">
        <v>6405</v>
      </c>
      <c r="X1355" t="s">
        <v>6436</v>
      </c>
      <c r="Y1355" t="s">
        <v>17</v>
      </c>
      <c r="Z1355" t="s">
        <v>6407</v>
      </c>
      <c r="AA1355" t="s">
        <v>19</v>
      </c>
      <c r="AB1355" t="s">
        <v>20</v>
      </c>
      <c r="AC1355" t="s">
        <v>258</v>
      </c>
      <c r="AD1355" t="s">
        <v>22</v>
      </c>
      <c r="AE1355" t="s">
        <v>259</v>
      </c>
      <c r="AF1355" t="s">
        <v>260</v>
      </c>
      <c r="AG1355" t="s">
        <v>7064</v>
      </c>
      <c r="AH1355" t="s">
        <v>7065</v>
      </c>
      <c r="AI1355" t="s">
        <v>8137</v>
      </c>
      <c r="AJ1355" t="s">
        <v>8138</v>
      </c>
      <c r="AK1355" s="3">
        <v>39000000</v>
      </c>
      <c r="AL1355" s="3">
        <v>0</v>
      </c>
      <c r="AM1355" s="3">
        <v>0</v>
      </c>
      <c r="AN1355" s="3">
        <v>39000000</v>
      </c>
      <c r="AO1355" s="3">
        <v>18364223</v>
      </c>
      <c r="AP1355" s="3">
        <v>20635777</v>
      </c>
      <c r="AQ1355" t="s">
        <v>8149</v>
      </c>
      <c r="AR1355" t="s">
        <v>1</v>
      </c>
      <c r="AS1355" t="s">
        <v>8150</v>
      </c>
      <c r="AT1355" t="s">
        <v>1</v>
      </c>
      <c r="AU1355" s="2">
        <v>45737</v>
      </c>
    </row>
    <row r="1356" spans="1:47" hidden="1" x14ac:dyDescent="0.2">
      <c r="A1356" t="s">
        <v>0</v>
      </c>
      <c r="B1356" t="s">
        <v>45</v>
      </c>
      <c r="C1356" s="2">
        <v>45658</v>
      </c>
      <c r="D1356" s="2">
        <v>45777</v>
      </c>
      <c r="E1356" t="s">
        <v>2</v>
      </c>
      <c r="F1356" s="2">
        <v>45737</v>
      </c>
      <c r="G1356" t="s">
        <v>3</v>
      </c>
      <c r="H1356" t="s">
        <v>4</v>
      </c>
      <c r="I1356" t="s">
        <v>8151</v>
      </c>
      <c r="J1356" s="2">
        <v>45737</v>
      </c>
      <c r="K1356" s="2">
        <v>46022</v>
      </c>
      <c r="L1356" t="s">
        <v>2086</v>
      </c>
      <c r="M1356" t="s">
        <v>7</v>
      </c>
      <c r="N1356" t="s">
        <v>8</v>
      </c>
      <c r="O1356" t="s">
        <v>7728</v>
      </c>
      <c r="P1356" t="s">
        <v>8152</v>
      </c>
      <c r="Q1356" t="s">
        <v>8153</v>
      </c>
      <c r="R1356" t="s">
        <v>6665</v>
      </c>
      <c r="S1356" t="s">
        <v>6666</v>
      </c>
      <c r="T1356" t="s">
        <v>6319</v>
      </c>
      <c r="U1356" t="s">
        <v>6320</v>
      </c>
      <c r="V1356" t="s">
        <v>103</v>
      </c>
      <c r="W1356" t="s">
        <v>6405</v>
      </c>
      <c r="X1356" t="s">
        <v>6667</v>
      </c>
      <c r="Y1356" t="s">
        <v>17</v>
      </c>
      <c r="Z1356" t="s">
        <v>6407</v>
      </c>
      <c r="AA1356" t="s">
        <v>19</v>
      </c>
      <c r="AB1356" t="s">
        <v>20</v>
      </c>
      <c r="AC1356" t="s">
        <v>183</v>
      </c>
      <c r="AD1356" t="s">
        <v>22</v>
      </c>
      <c r="AE1356" t="s">
        <v>184</v>
      </c>
      <c r="AF1356" t="s">
        <v>185</v>
      </c>
      <c r="AG1356" t="s">
        <v>7064</v>
      </c>
      <c r="AH1356" t="s">
        <v>7065</v>
      </c>
      <c r="AI1356" t="s">
        <v>8137</v>
      </c>
      <c r="AJ1356" t="s">
        <v>8138</v>
      </c>
      <c r="AK1356" s="3">
        <v>10000000</v>
      </c>
      <c r="AL1356" s="3">
        <v>0</v>
      </c>
      <c r="AM1356" s="3">
        <v>0</v>
      </c>
      <c r="AN1356" s="3">
        <v>10000000</v>
      </c>
      <c r="AO1356" s="3">
        <v>0</v>
      </c>
      <c r="AP1356" s="3">
        <v>10000000</v>
      </c>
      <c r="AQ1356" t="s">
        <v>8154</v>
      </c>
      <c r="AR1356" t="s">
        <v>1</v>
      </c>
      <c r="AS1356" t="s">
        <v>8155</v>
      </c>
      <c r="AT1356" t="s">
        <v>1</v>
      </c>
      <c r="AU1356" s="2">
        <v>45737</v>
      </c>
    </row>
    <row r="1357" spans="1:47" hidden="1" x14ac:dyDescent="0.2">
      <c r="A1357" t="s">
        <v>0</v>
      </c>
      <c r="B1357" t="s">
        <v>45</v>
      </c>
      <c r="C1357" s="2">
        <v>45658</v>
      </c>
      <c r="D1357" s="2">
        <v>45777</v>
      </c>
      <c r="E1357" t="s">
        <v>2</v>
      </c>
      <c r="F1357" s="2">
        <v>45737</v>
      </c>
      <c r="G1357" t="s">
        <v>3</v>
      </c>
      <c r="H1357" t="s">
        <v>4</v>
      </c>
      <c r="I1357" t="s">
        <v>8151</v>
      </c>
      <c r="J1357" s="2">
        <v>45737</v>
      </c>
      <c r="K1357" s="2">
        <v>46022</v>
      </c>
      <c r="L1357" t="s">
        <v>2086</v>
      </c>
      <c r="M1357" t="s">
        <v>7</v>
      </c>
      <c r="N1357" t="s">
        <v>8</v>
      </c>
      <c r="O1357" t="s">
        <v>7728</v>
      </c>
      <c r="P1357" t="s">
        <v>8152</v>
      </c>
      <c r="Q1357" t="s">
        <v>8153</v>
      </c>
      <c r="R1357" t="s">
        <v>7225</v>
      </c>
      <c r="S1357" t="s">
        <v>7226</v>
      </c>
      <c r="T1357" t="s">
        <v>6319</v>
      </c>
      <c r="U1357" t="s">
        <v>6320</v>
      </c>
      <c r="V1357" t="s">
        <v>103</v>
      </c>
      <c r="W1357" t="s">
        <v>6405</v>
      </c>
      <c r="X1357" t="s">
        <v>7227</v>
      </c>
      <c r="Y1357" t="s">
        <v>17</v>
      </c>
      <c r="Z1357" t="s">
        <v>6407</v>
      </c>
      <c r="AA1357" t="s">
        <v>19</v>
      </c>
      <c r="AB1357" t="s">
        <v>20</v>
      </c>
      <c r="AC1357" t="s">
        <v>183</v>
      </c>
      <c r="AD1357" t="s">
        <v>22</v>
      </c>
      <c r="AE1357" t="s">
        <v>184</v>
      </c>
      <c r="AF1357" t="s">
        <v>185</v>
      </c>
      <c r="AG1357" t="s">
        <v>7064</v>
      </c>
      <c r="AH1357" t="s">
        <v>7065</v>
      </c>
      <c r="AI1357" t="s">
        <v>8137</v>
      </c>
      <c r="AJ1357" t="s">
        <v>8138</v>
      </c>
      <c r="AK1357" s="3">
        <v>5000000</v>
      </c>
      <c r="AL1357" s="3">
        <v>0</v>
      </c>
      <c r="AM1357" s="3">
        <v>0</v>
      </c>
      <c r="AN1357" s="3">
        <v>5000000</v>
      </c>
      <c r="AO1357" s="3">
        <v>510433</v>
      </c>
      <c r="AP1357" s="3">
        <v>4489567</v>
      </c>
      <c r="AQ1357" t="s">
        <v>8154</v>
      </c>
      <c r="AR1357" t="s">
        <v>34</v>
      </c>
      <c r="AS1357" t="s">
        <v>8155</v>
      </c>
      <c r="AT1357" t="s">
        <v>34</v>
      </c>
      <c r="AU1357" s="2">
        <v>45737</v>
      </c>
    </row>
    <row r="1358" spans="1:47" hidden="1" x14ac:dyDescent="0.2">
      <c r="A1358" t="s">
        <v>0</v>
      </c>
      <c r="B1358" t="s">
        <v>45</v>
      </c>
      <c r="C1358" s="2">
        <v>45658</v>
      </c>
      <c r="D1358" s="2">
        <v>45777</v>
      </c>
      <c r="E1358" t="s">
        <v>2</v>
      </c>
      <c r="F1358" s="2">
        <v>45737</v>
      </c>
      <c r="G1358" t="s">
        <v>3</v>
      </c>
      <c r="H1358" t="s">
        <v>4</v>
      </c>
      <c r="I1358" t="s">
        <v>8151</v>
      </c>
      <c r="J1358" s="2">
        <v>45737</v>
      </c>
      <c r="K1358" s="2">
        <v>46022</v>
      </c>
      <c r="L1358" t="s">
        <v>2086</v>
      </c>
      <c r="M1358" t="s">
        <v>7</v>
      </c>
      <c r="N1358" t="s">
        <v>8</v>
      </c>
      <c r="O1358" t="s">
        <v>7728</v>
      </c>
      <c r="P1358" t="s">
        <v>8152</v>
      </c>
      <c r="Q1358" t="s">
        <v>8153</v>
      </c>
      <c r="R1358" t="s">
        <v>6434</v>
      </c>
      <c r="S1358" t="s">
        <v>6435</v>
      </c>
      <c r="T1358" t="s">
        <v>6319</v>
      </c>
      <c r="U1358" t="s">
        <v>6320</v>
      </c>
      <c r="V1358" t="s">
        <v>103</v>
      </c>
      <c r="W1358" t="s">
        <v>6405</v>
      </c>
      <c r="X1358" t="s">
        <v>6436</v>
      </c>
      <c r="Y1358" t="s">
        <v>17</v>
      </c>
      <c r="Z1358" t="s">
        <v>6407</v>
      </c>
      <c r="AA1358" t="s">
        <v>19</v>
      </c>
      <c r="AB1358" t="s">
        <v>20</v>
      </c>
      <c r="AC1358" t="s">
        <v>183</v>
      </c>
      <c r="AD1358" t="s">
        <v>22</v>
      </c>
      <c r="AE1358" t="s">
        <v>184</v>
      </c>
      <c r="AF1358" t="s">
        <v>185</v>
      </c>
      <c r="AG1358" t="s">
        <v>7064</v>
      </c>
      <c r="AH1358" t="s">
        <v>7065</v>
      </c>
      <c r="AI1358" t="s">
        <v>8137</v>
      </c>
      <c r="AJ1358" t="s">
        <v>8138</v>
      </c>
      <c r="AK1358" s="3">
        <v>5000000</v>
      </c>
      <c r="AL1358" s="3">
        <v>0</v>
      </c>
      <c r="AM1358" s="3">
        <v>0</v>
      </c>
      <c r="AN1358" s="3">
        <v>5000000</v>
      </c>
      <c r="AO1358" s="3">
        <v>3509870</v>
      </c>
      <c r="AP1358" s="3">
        <v>1490130</v>
      </c>
      <c r="AQ1358" t="s">
        <v>8154</v>
      </c>
      <c r="AR1358" t="s">
        <v>45</v>
      </c>
      <c r="AS1358" t="s">
        <v>8155</v>
      </c>
      <c r="AT1358" t="s">
        <v>45</v>
      </c>
      <c r="AU1358" s="2">
        <v>45737</v>
      </c>
    </row>
    <row r="1359" spans="1:47" hidden="1" x14ac:dyDescent="0.2">
      <c r="A1359" t="s">
        <v>0</v>
      </c>
      <c r="B1359" t="s">
        <v>45</v>
      </c>
      <c r="C1359" s="2">
        <v>45658</v>
      </c>
      <c r="D1359" s="2">
        <v>45777</v>
      </c>
      <c r="E1359" t="s">
        <v>2</v>
      </c>
      <c r="F1359" s="2">
        <v>45737</v>
      </c>
      <c r="G1359" t="s">
        <v>3</v>
      </c>
      <c r="H1359" t="s">
        <v>4</v>
      </c>
      <c r="I1359" t="s">
        <v>8151</v>
      </c>
      <c r="J1359" s="2">
        <v>45737</v>
      </c>
      <c r="K1359" s="2">
        <v>46022</v>
      </c>
      <c r="L1359" t="s">
        <v>2086</v>
      </c>
      <c r="M1359" t="s">
        <v>7</v>
      </c>
      <c r="N1359" t="s">
        <v>8</v>
      </c>
      <c r="O1359" t="s">
        <v>7728</v>
      </c>
      <c r="P1359" t="s">
        <v>8152</v>
      </c>
      <c r="Q1359" t="s">
        <v>8153</v>
      </c>
      <c r="R1359" t="s">
        <v>7113</v>
      </c>
      <c r="S1359" t="s">
        <v>7114</v>
      </c>
      <c r="T1359" t="s">
        <v>6319</v>
      </c>
      <c r="U1359" t="s">
        <v>6320</v>
      </c>
      <c r="V1359" t="s">
        <v>103</v>
      </c>
      <c r="W1359" t="s">
        <v>6405</v>
      </c>
      <c r="X1359" t="s">
        <v>7115</v>
      </c>
      <c r="Y1359" t="s">
        <v>17</v>
      </c>
      <c r="Z1359" t="s">
        <v>6407</v>
      </c>
      <c r="AA1359" t="s">
        <v>19</v>
      </c>
      <c r="AB1359" t="s">
        <v>20</v>
      </c>
      <c r="AC1359" t="s">
        <v>183</v>
      </c>
      <c r="AD1359" t="s">
        <v>22</v>
      </c>
      <c r="AE1359" t="s">
        <v>184</v>
      </c>
      <c r="AF1359" t="s">
        <v>185</v>
      </c>
      <c r="AG1359" t="s">
        <v>7064</v>
      </c>
      <c r="AH1359" t="s">
        <v>7065</v>
      </c>
      <c r="AI1359" t="s">
        <v>8137</v>
      </c>
      <c r="AJ1359" t="s">
        <v>8138</v>
      </c>
      <c r="AK1359" s="3">
        <v>8000000</v>
      </c>
      <c r="AL1359" s="3">
        <v>0</v>
      </c>
      <c r="AM1359" s="3">
        <v>0</v>
      </c>
      <c r="AN1359" s="3">
        <v>8000000</v>
      </c>
      <c r="AO1359" s="3">
        <v>0</v>
      </c>
      <c r="AP1359" s="3">
        <v>8000000</v>
      </c>
      <c r="AQ1359" t="s">
        <v>8154</v>
      </c>
      <c r="AR1359" t="s">
        <v>53</v>
      </c>
      <c r="AS1359" t="s">
        <v>8155</v>
      </c>
      <c r="AT1359" t="s">
        <v>53</v>
      </c>
      <c r="AU1359" s="2">
        <v>45737</v>
      </c>
    </row>
    <row r="1360" spans="1:47" hidden="1" x14ac:dyDescent="0.2">
      <c r="A1360" t="s">
        <v>0</v>
      </c>
      <c r="B1360" t="s">
        <v>45</v>
      </c>
      <c r="C1360" s="2">
        <v>45658</v>
      </c>
      <c r="D1360" s="2">
        <v>45777</v>
      </c>
      <c r="E1360" t="s">
        <v>2</v>
      </c>
      <c r="F1360" s="2">
        <v>45737</v>
      </c>
      <c r="G1360" t="s">
        <v>3</v>
      </c>
      <c r="H1360" t="s">
        <v>4</v>
      </c>
      <c r="I1360" t="s">
        <v>8151</v>
      </c>
      <c r="J1360" s="2">
        <v>45737</v>
      </c>
      <c r="K1360" s="2">
        <v>46022</v>
      </c>
      <c r="L1360" t="s">
        <v>2086</v>
      </c>
      <c r="M1360" t="s">
        <v>7</v>
      </c>
      <c r="N1360" t="s">
        <v>8</v>
      </c>
      <c r="O1360" t="s">
        <v>7728</v>
      </c>
      <c r="P1360" t="s">
        <v>8152</v>
      </c>
      <c r="Q1360" t="s">
        <v>8153</v>
      </c>
      <c r="R1360" t="s">
        <v>6731</v>
      </c>
      <c r="S1360" t="s">
        <v>6732</v>
      </c>
      <c r="T1360" t="s">
        <v>6319</v>
      </c>
      <c r="U1360" t="s">
        <v>6320</v>
      </c>
      <c r="V1360" t="s">
        <v>103</v>
      </c>
      <c r="W1360" t="s">
        <v>6405</v>
      </c>
      <c r="X1360" t="s">
        <v>6733</v>
      </c>
      <c r="Y1360" t="s">
        <v>17</v>
      </c>
      <c r="Z1360" t="s">
        <v>6407</v>
      </c>
      <c r="AA1360" t="s">
        <v>19</v>
      </c>
      <c r="AB1360" t="s">
        <v>20</v>
      </c>
      <c r="AC1360" t="s">
        <v>183</v>
      </c>
      <c r="AD1360" t="s">
        <v>22</v>
      </c>
      <c r="AE1360" t="s">
        <v>184</v>
      </c>
      <c r="AF1360" t="s">
        <v>185</v>
      </c>
      <c r="AG1360" t="s">
        <v>7064</v>
      </c>
      <c r="AH1360" t="s">
        <v>7065</v>
      </c>
      <c r="AI1360" t="s">
        <v>8137</v>
      </c>
      <c r="AJ1360" t="s">
        <v>8138</v>
      </c>
      <c r="AK1360" s="3">
        <v>20000000</v>
      </c>
      <c r="AL1360" s="3">
        <v>0</v>
      </c>
      <c r="AM1360" s="3">
        <v>0</v>
      </c>
      <c r="AN1360" s="3">
        <v>20000000</v>
      </c>
      <c r="AO1360" s="3">
        <v>0</v>
      </c>
      <c r="AP1360" s="3">
        <v>20000000</v>
      </c>
      <c r="AQ1360" t="s">
        <v>8154</v>
      </c>
      <c r="AR1360" t="s">
        <v>61</v>
      </c>
      <c r="AS1360" t="s">
        <v>8155</v>
      </c>
      <c r="AT1360" t="s">
        <v>61</v>
      </c>
      <c r="AU1360" s="2">
        <v>45737</v>
      </c>
    </row>
    <row r="1361" spans="1:47" hidden="1" x14ac:dyDescent="0.2">
      <c r="A1361" t="s">
        <v>0</v>
      </c>
      <c r="B1361" t="s">
        <v>45</v>
      </c>
      <c r="C1361" s="2">
        <v>45658</v>
      </c>
      <c r="D1361" s="2">
        <v>45777</v>
      </c>
      <c r="E1361" t="s">
        <v>2</v>
      </c>
      <c r="F1361" s="2">
        <v>45737</v>
      </c>
      <c r="G1361" t="s">
        <v>3</v>
      </c>
      <c r="H1361" t="s">
        <v>4</v>
      </c>
      <c r="I1361" t="s">
        <v>8151</v>
      </c>
      <c r="J1361" s="2">
        <v>45737</v>
      </c>
      <c r="K1361" s="2">
        <v>46022</v>
      </c>
      <c r="L1361" t="s">
        <v>2086</v>
      </c>
      <c r="M1361" t="s">
        <v>7</v>
      </c>
      <c r="N1361" t="s">
        <v>8</v>
      </c>
      <c r="O1361" t="s">
        <v>7728</v>
      </c>
      <c r="P1361" t="s">
        <v>8152</v>
      </c>
      <c r="Q1361" t="s">
        <v>8153</v>
      </c>
      <c r="R1361" t="s">
        <v>6684</v>
      </c>
      <c r="S1361" t="s">
        <v>6685</v>
      </c>
      <c r="T1361" t="s">
        <v>6319</v>
      </c>
      <c r="U1361" t="s">
        <v>6320</v>
      </c>
      <c r="V1361" t="s">
        <v>103</v>
      </c>
      <c r="W1361" t="s">
        <v>6405</v>
      </c>
      <c r="X1361" t="s">
        <v>6686</v>
      </c>
      <c r="Y1361" t="s">
        <v>17</v>
      </c>
      <c r="Z1361" t="s">
        <v>6407</v>
      </c>
      <c r="AA1361" t="s">
        <v>19</v>
      </c>
      <c r="AB1361" t="s">
        <v>20</v>
      </c>
      <c r="AC1361" t="s">
        <v>183</v>
      </c>
      <c r="AD1361" t="s">
        <v>22</v>
      </c>
      <c r="AE1361" t="s">
        <v>184</v>
      </c>
      <c r="AF1361" t="s">
        <v>185</v>
      </c>
      <c r="AG1361" t="s">
        <v>7064</v>
      </c>
      <c r="AH1361" t="s">
        <v>7065</v>
      </c>
      <c r="AI1361" t="s">
        <v>8137</v>
      </c>
      <c r="AJ1361" t="s">
        <v>8138</v>
      </c>
      <c r="AK1361" s="3">
        <v>10000000</v>
      </c>
      <c r="AL1361" s="3">
        <v>0</v>
      </c>
      <c r="AM1361" s="3">
        <v>0</v>
      </c>
      <c r="AN1361" s="3">
        <v>10000000</v>
      </c>
      <c r="AO1361" s="3">
        <v>5480202</v>
      </c>
      <c r="AP1361" s="3">
        <v>4519798</v>
      </c>
      <c r="AQ1361" t="s">
        <v>8154</v>
      </c>
      <c r="AR1361" t="s">
        <v>69</v>
      </c>
      <c r="AS1361" t="s">
        <v>8155</v>
      </c>
      <c r="AT1361" t="s">
        <v>69</v>
      </c>
      <c r="AU1361" s="2">
        <v>45737</v>
      </c>
    </row>
    <row r="1362" spans="1:47" hidden="1" x14ac:dyDescent="0.2">
      <c r="A1362" t="s">
        <v>0</v>
      </c>
      <c r="B1362" t="s">
        <v>45</v>
      </c>
      <c r="C1362" s="2">
        <v>45658</v>
      </c>
      <c r="D1362" s="2">
        <v>45777</v>
      </c>
      <c r="E1362" t="s">
        <v>2</v>
      </c>
      <c r="F1362" s="2">
        <v>45737</v>
      </c>
      <c r="G1362" t="s">
        <v>3</v>
      </c>
      <c r="H1362" t="s">
        <v>4</v>
      </c>
      <c r="I1362" t="s">
        <v>8151</v>
      </c>
      <c r="J1362" s="2">
        <v>45737</v>
      </c>
      <c r="K1362" s="2">
        <v>46022</v>
      </c>
      <c r="L1362" t="s">
        <v>2086</v>
      </c>
      <c r="M1362" t="s">
        <v>7</v>
      </c>
      <c r="N1362" t="s">
        <v>8</v>
      </c>
      <c r="O1362" t="s">
        <v>7728</v>
      </c>
      <c r="P1362" t="s">
        <v>8152</v>
      </c>
      <c r="Q1362" t="s">
        <v>8153</v>
      </c>
      <c r="R1362" t="s">
        <v>7480</v>
      </c>
      <c r="S1362" t="s">
        <v>7481</v>
      </c>
      <c r="T1362" t="s">
        <v>6319</v>
      </c>
      <c r="U1362" t="s">
        <v>6320</v>
      </c>
      <c r="V1362" t="s">
        <v>103</v>
      </c>
      <c r="W1362" t="s">
        <v>6405</v>
      </c>
      <c r="X1362" t="s">
        <v>7482</v>
      </c>
      <c r="Y1362" t="s">
        <v>17</v>
      </c>
      <c r="Z1362" t="s">
        <v>6407</v>
      </c>
      <c r="AA1362" t="s">
        <v>19</v>
      </c>
      <c r="AB1362" t="s">
        <v>20</v>
      </c>
      <c r="AC1362" t="s">
        <v>183</v>
      </c>
      <c r="AD1362" t="s">
        <v>22</v>
      </c>
      <c r="AE1362" t="s">
        <v>184</v>
      </c>
      <c r="AF1362" t="s">
        <v>185</v>
      </c>
      <c r="AG1362" t="s">
        <v>7064</v>
      </c>
      <c r="AH1362" t="s">
        <v>7065</v>
      </c>
      <c r="AI1362" t="s">
        <v>8137</v>
      </c>
      <c r="AJ1362" t="s">
        <v>8138</v>
      </c>
      <c r="AK1362" s="3">
        <v>10000000</v>
      </c>
      <c r="AL1362" s="3">
        <v>0</v>
      </c>
      <c r="AM1362" s="3">
        <v>0</v>
      </c>
      <c r="AN1362" s="3">
        <v>10000000</v>
      </c>
      <c r="AO1362" s="3">
        <v>0</v>
      </c>
      <c r="AP1362" s="3">
        <v>10000000</v>
      </c>
      <c r="AQ1362" t="s">
        <v>8154</v>
      </c>
      <c r="AR1362" t="s">
        <v>77</v>
      </c>
      <c r="AS1362" t="s">
        <v>8155</v>
      </c>
      <c r="AT1362" t="s">
        <v>77</v>
      </c>
      <c r="AU1362" s="2">
        <v>45737</v>
      </c>
    </row>
    <row r="1363" spans="1:47" hidden="1" x14ac:dyDescent="0.2">
      <c r="A1363" t="s">
        <v>0</v>
      </c>
      <c r="B1363" t="s">
        <v>45</v>
      </c>
      <c r="C1363" s="2">
        <v>45658</v>
      </c>
      <c r="D1363" s="2">
        <v>45777</v>
      </c>
      <c r="E1363" t="s">
        <v>2</v>
      </c>
      <c r="F1363" s="2">
        <v>45737</v>
      </c>
      <c r="G1363" t="s">
        <v>3</v>
      </c>
      <c r="H1363" t="s">
        <v>4</v>
      </c>
      <c r="I1363" t="s">
        <v>8151</v>
      </c>
      <c r="J1363" s="2">
        <v>45737</v>
      </c>
      <c r="K1363" s="2">
        <v>46022</v>
      </c>
      <c r="L1363" t="s">
        <v>2086</v>
      </c>
      <c r="M1363" t="s">
        <v>7</v>
      </c>
      <c r="N1363" t="s">
        <v>8</v>
      </c>
      <c r="O1363" t="s">
        <v>7728</v>
      </c>
      <c r="P1363" t="s">
        <v>8152</v>
      </c>
      <c r="Q1363" t="s">
        <v>8153</v>
      </c>
      <c r="R1363" t="s">
        <v>6875</v>
      </c>
      <c r="S1363" t="s">
        <v>6876</v>
      </c>
      <c r="T1363" t="s">
        <v>6319</v>
      </c>
      <c r="U1363" t="s">
        <v>6320</v>
      </c>
      <c r="V1363" t="s">
        <v>103</v>
      </c>
      <c r="W1363" t="s">
        <v>6405</v>
      </c>
      <c r="X1363" t="s">
        <v>6877</v>
      </c>
      <c r="Y1363" t="s">
        <v>17</v>
      </c>
      <c r="Z1363" t="s">
        <v>6407</v>
      </c>
      <c r="AA1363" t="s">
        <v>19</v>
      </c>
      <c r="AB1363" t="s">
        <v>20</v>
      </c>
      <c r="AC1363" t="s">
        <v>183</v>
      </c>
      <c r="AD1363" t="s">
        <v>22</v>
      </c>
      <c r="AE1363" t="s">
        <v>184</v>
      </c>
      <c r="AF1363" t="s">
        <v>185</v>
      </c>
      <c r="AG1363" t="s">
        <v>7064</v>
      </c>
      <c r="AH1363" t="s">
        <v>7065</v>
      </c>
      <c r="AI1363" t="s">
        <v>8137</v>
      </c>
      <c r="AJ1363" t="s">
        <v>8138</v>
      </c>
      <c r="AK1363" s="3">
        <v>10000000</v>
      </c>
      <c r="AL1363" s="3">
        <v>0</v>
      </c>
      <c r="AM1363" s="3">
        <v>0</v>
      </c>
      <c r="AN1363" s="3">
        <v>10000000</v>
      </c>
      <c r="AO1363" s="3">
        <v>5493589</v>
      </c>
      <c r="AP1363" s="3">
        <v>4506411</v>
      </c>
      <c r="AQ1363" t="s">
        <v>8154</v>
      </c>
      <c r="AR1363" t="s">
        <v>85</v>
      </c>
      <c r="AS1363" t="s">
        <v>8155</v>
      </c>
      <c r="AT1363" t="s">
        <v>85</v>
      </c>
      <c r="AU1363" s="2">
        <v>45737</v>
      </c>
    </row>
    <row r="1364" spans="1:47" hidden="1" x14ac:dyDescent="0.2">
      <c r="A1364" t="s">
        <v>0</v>
      </c>
      <c r="B1364" t="s">
        <v>45</v>
      </c>
      <c r="C1364" s="2">
        <v>45658</v>
      </c>
      <c r="D1364" s="2">
        <v>45777</v>
      </c>
      <c r="E1364" t="s">
        <v>2</v>
      </c>
      <c r="F1364" s="2">
        <v>45737</v>
      </c>
      <c r="G1364" t="s">
        <v>3</v>
      </c>
      <c r="H1364" t="s">
        <v>4</v>
      </c>
      <c r="I1364" t="s">
        <v>8151</v>
      </c>
      <c r="J1364" s="2">
        <v>45737</v>
      </c>
      <c r="K1364" s="2">
        <v>46022</v>
      </c>
      <c r="L1364" t="s">
        <v>2086</v>
      </c>
      <c r="M1364" t="s">
        <v>7</v>
      </c>
      <c r="N1364" t="s">
        <v>8</v>
      </c>
      <c r="O1364" t="s">
        <v>7728</v>
      </c>
      <c r="P1364" t="s">
        <v>8152</v>
      </c>
      <c r="Q1364" t="s">
        <v>8153</v>
      </c>
      <c r="R1364" t="s">
        <v>6594</v>
      </c>
      <c r="S1364" t="s">
        <v>6595</v>
      </c>
      <c r="T1364" t="s">
        <v>6319</v>
      </c>
      <c r="U1364" t="s">
        <v>6320</v>
      </c>
      <c r="V1364" t="s">
        <v>103</v>
      </c>
      <c r="W1364" t="s">
        <v>6405</v>
      </c>
      <c r="X1364" t="s">
        <v>6596</v>
      </c>
      <c r="Y1364" t="s">
        <v>17</v>
      </c>
      <c r="Z1364" t="s">
        <v>6407</v>
      </c>
      <c r="AA1364" t="s">
        <v>19</v>
      </c>
      <c r="AB1364" t="s">
        <v>20</v>
      </c>
      <c r="AC1364" t="s">
        <v>183</v>
      </c>
      <c r="AD1364" t="s">
        <v>22</v>
      </c>
      <c r="AE1364" t="s">
        <v>184</v>
      </c>
      <c r="AF1364" t="s">
        <v>185</v>
      </c>
      <c r="AG1364" t="s">
        <v>7064</v>
      </c>
      <c r="AH1364" t="s">
        <v>7065</v>
      </c>
      <c r="AI1364" t="s">
        <v>8137</v>
      </c>
      <c r="AJ1364" t="s">
        <v>8138</v>
      </c>
      <c r="AK1364" s="3">
        <v>8000000</v>
      </c>
      <c r="AL1364" s="3">
        <v>0</v>
      </c>
      <c r="AM1364" s="3">
        <v>0</v>
      </c>
      <c r="AN1364" s="3">
        <v>8000000</v>
      </c>
      <c r="AO1364" s="3">
        <v>4050509</v>
      </c>
      <c r="AP1364" s="3">
        <v>3949491</v>
      </c>
      <c r="AQ1364" t="s">
        <v>8154</v>
      </c>
      <c r="AR1364" t="s">
        <v>95</v>
      </c>
      <c r="AS1364" t="s">
        <v>8155</v>
      </c>
      <c r="AT1364" t="s">
        <v>95</v>
      </c>
      <c r="AU1364" s="2">
        <v>45737</v>
      </c>
    </row>
    <row r="1365" spans="1:47" hidden="1" x14ac:dyDescent="0.2">
      <c r="A1365" t="s">
        <v>0</v>
      </c>
      <c r="B1365" t="s">
        <v>45</v>
      </c>
      <c r="C1365" s="2">
        <v>45658</v>
      </c>
      <c r="D1365" s="2">
        <v>45777</v>
      </c>
      <c r="E1365" t="s">
        <v>2</v>
      </c>
      <c r="F1365" s="2">
        <v>45737</v>
      </c>
      <c r="G1365" t="s">
        <v>3</v>
      </c>
      <c r="H1365" t="s">
        <v>4</v>
      </c>
      <c r="I1365" t="s">
        <v>8151</v>
      </c>
      <c r="J1365" s="2">
        <v>45737</v>
      </c>
      <c r="K1365" s="2">
        <v>46022</v>
      </c>
      <c r="L1365" t="s">
        <v>2086</v>
      </c>
      <c r="M1365" t="s">
        <v>7</v>
      </c>
      <c r="N1365" t="s">
        <v>8</v>
      </c>
      <c r="O1365" t="s">
        <v>7728</v>
      </c>
      <c r="P1365" t="s">
        <v>8152</v>
      </c>
      <c r="Q1365" t="s">
        <v>8153</v>
      </c>
      <c r="R1365" t="s">
        <v>6465</v>
      </c>
      <c r="S1365" t="s">
        <v>6466</v>
      </c>
      <c r="T1365" t="s">
        <v>6319</v>
      </c>
      <c r="U1365" t="s">
        <v>6320</v>
      </c>
      <c r="V1365" t="s">
        <v>103</v>
      </c>
      <c r="W1365" t="s">
        <v>6405</v>
      </c>
      <c r="X1365" t="s">
        <v>6467</v>
      </c>
      <c r="Y1365" t="s">
        <v>17</v>
      </c>
      <c r="Z1365" t="s">
        <v>6407</v>
      </c>
      <c r="AA1365" t="s">
        <v>19</v>
      </c>
      <c r="AB1365" t="s">
        <v>20</v>
      </c>
      <c r="AC1365" t="s">
        <v>183</v>
      </c>
      <c r="AD1365" t="s">
        <v>22</v>
      </c>
      <c r="AE1365" t="s">
        <v>184</v>
      </c>
      <c r="AF1365" t="s">
        <v>185</v>
      </c>
      <c r="AG1365" t="s">
        <v>7064</v>
      </c>
      <c r="AH1365" t="s">
        <v>7065</v>
      </c>
      <c r="AI1365" t="s">
        <v>8137</v>
      </c>
      <c r="AJ1365" t="s">
        <v>8138</v>
      </c>
      <c r="AK1365" s="3">
        <v>52781160</v>
      </c>
      <c r="AL1365" s="3">
        <v>0</v>
      </c>
      <c r="AM1365" s="3">
        <v>0</v>
      </c>
      <c r="AN1365" s="3">
        <v>52781160</v>
      </c>
      <c r="AO1365" s="3">
        <v>12620414</v>
      </c>
      <c r="AP1365" s="3">
        <v>40160746</v>
      </c>
      <c r="AQ1365" t="s">
        <v>8154</v>
      </c>
      <c r="AR1365" t="s">
        <v>103</v>
      </c>
      <c r="AS1365" t="s">
        <v>8155</v>
      </c>
      <c r="AT1365" t="s">
        <v>103</v>
      </c>
      <c r="AU1365" s="2">
        <v>45737</v>
      </c>
    </row>
    <row r="1366" spans="1:47" hidden="1" x14ac:dyDescent="0.2">
      <c r="A1366" t="s">
        <v>0</v>
      </c>
      <c r="B1366" t="s">
        <v>45</v>
      </c>
      <c r="C1366" s="2">
        <v>45658</v>
      </c>
      <c r="D1366" s="2">
        <v>45777</v>
      </c>
      <c r="E1366" t="s">
        <v>2</v>
      </c>
      <c r="F1366" s="2">
        <v>45737</v>
      </c>
      <c r="G1366" t="s">
        <v>3</v>
      </c>
      <c r="H1366" t="s">
        <v>4</v>
      </c>
      <c r="I1366" t="s">
        <v>8151</v>
      </c>
      <c r="J1366" s="2">
        <v>45737</v>
      </c>
      <c r="K1366" s="2">
        <v>46022</v>
      </c>
      <c r="L1366" t="s">
        <v>2086</v>
      </c>
      <c r="M1366" t="s">
        <v>7</v>
      </c>
      <c r="N1366" t="s">
        <v>8</v>
      </c>
      <c r="O1366" t="s">
        <v>7728</v>
      </c>
      <c r="P1366" t="s">
        <v>8152</v>
      </c>
      <c r="Q1366" t="s">
        <v>8153</v>
      </c>
      <c r="R1366" t="s">
        <v>6718</v>
      </c>
      <c r="S1366" t="s">
        <v>6719</v>
      </c>
      <c r="T1366" t="s">
        <v>6319</v>
      </c>
      <c r="U1366" t="s">
        <v>6320</v>
      </c>
      <c r="V1366" t="s">
        <v>103</v>
      </c>
      <c r="W1366" t="s">
        <v>6405</v>
      </c>
      <c r="X1366" t="s">
        <v>6720</v>
      </c>
      <c r="Y1366" t="s">
        <v>17</v>
      </c>
      <c r="Z1366" t="s">
        <v>6407</v>
      </c>
      <c r="AA1366" t="s">
        <v>19</v>
      </c>
      <c r="AB1366" t="s">
        <v>20</v>
      </c>
      <c r="AC1366" t="s">
        <v>183</v>
      </c>
      <c r="AD1366" t="s">
        <v>22</v>
      </c>
      <c r="AE1366" t="s">
        <v>184</v>
      </c>
      <c r="AF1366" t="s">
        <v>185</v>
      </c>
      <c r="AG1366" t="s">
        <v>7064</v>
      </c>
      <c r="AH1366" t="s">
        <v>7065</v>
      </c>
      <c r="AI1366" t="s">
        <v>8137</v>
      </c>
      <c r="AJ1366" t="s">
        <v>8138</v>
      </c>
      <c r="AK1366" s="3">
        <v>2000000</v>
      </c>
      <c r="AL1366" s="3">
        <v>0</v>
      </c>
      <c r="AM1366" s="3">
        <v>0</v>
      </c>
      <c r="AN1366" s="3">
        <v>2000000</v>
      </c>
      <c r="AO1366" s="3">
        <v>1223991</v>
      </c>
      <c r="AP1366" s="3">
        <v>776009</v>
      </c>
      <c r="AQ1366" t="s">
        <v>8154</v>
      </c>
      <c r="AR1366" t="s">
        <v>111</v>
      </c>
      <c r="AS1366" t="s">
        <v>8155</v>
      </c>
      <c r="AT1366" t="s">
        <v>111</v>
      </c>
      <c r="AU1366" s="2">
        <v>45737</v>
      </c>
    </row>
    <row r="1367" spans="1:47" hidden="1" x14ac:dyDescent="0.2">
      <c r="A1367" t="s">
        <v>0</v>
      </c>
      <c r="B1367" t="s">
        <v>45</v>
      </c>
      <c r="C1367" s="2">
        <v>45658</v>
      </c>
      <c r="D1367" s="2">
        <v>45777</v>
      </c>
      <c r="E1367" t="s">
        <v>2</v>
      </c>
      <c r="F1367" s="2">
        <v>45737</v>
      </c>
      <c r="G1367" t="s">
        <v>3</v>
      </c>
      <c r="H1367" t="s">
        <v>4</v>
      </c>
      <c r="I1367" t="s">
        <v>8151</v>
      </c>
      <c r="J1367" s="2">
        <v>45737</v>
      </c>
      <c r="K1367" s="2">
        <v>46022</v>
      </c>
      <c r="L1367" t="s">
        <v>2086</v>
      </c>
      <c r="M1367" t="s">
        <v>7</v>
      </c>
      <c r="N1367" t="s">
        <v>8</v>
      </c>
      <c r="O1367" t="s">
        <v>7728</v>
      </c>
      <c r="P1367" t="s">
        <v>8152</v>
      </c>
      <c r="Q1367" t="s">
        <v>8153</v>
      </c>
      <c r="R1367" t="s">
        <v>6948</v>
      </c>
      <c r="S1367" t="s">
        <v>6949</v>
      </c>
      <c r="T1367" t="s">
        <v>6319</v>
      </c>
      <c r="U1367" t="s">
        <v>6320</v>
      </c>
      <c r="V1367" t="s">
        <v>103</v>
      </c>
      <c r="W1367" t="s">
        <v>6405</v>
      </c>
      <c r="X1367" t="s">
        <v>6950</v>
      </c>
      <c r="Y1367" t="s">
        <v>17</v>
      </c>
      <c r="Z1367" t="s">
        <v>6407</v>
      </c>
      <c r="AA1367" t="s">
        <v>19</v>
      </c>
      <c r="AB1367" t="s">
        <v>20</v>
      </c>
      <c r="AC1367" t="s">
        <v>183</v>
      </c>
      <c r="AD1367" t="s">
        <v>22</v>
      </c>
      <c r="AE1367" t="s">
        <v>184</v>
      </c>
      <c r="AF1367" t="s">
        <v>185</v>
      </c>
      <c r="AG1367" t="s">
        <v>7064</v>
      </c>
      <c r="AH1367" t="s">
        <v>7065</v>
      </c>
      <c r="AI1367" t="s">
        <v>8137</v>
      </c>
      <c r="AJ1367" t="s">
        <v>8138</v>
      </c>
      <c r="AK1367" s="3">
        <v>60000000</v>
      </c>
      <c r="AL1367" s="3">
        <v>0</v>
      </c>
      <c r="AM1367" s="3">
        <v>0</v>
      </c>
      <c r="AN1367" s="3">
        <v>60000000</v>
      </c>
      <c r="AO1367" s="3">
        <v>19953664</v>
      </c>
      <c r="AP1367" s="3">
        <v>40046336</v>
      </c>
      <c r="AQ1367" t="s">
        <v>8154</v>
      </c>
      <c r="AR1367" t="s">
        <v>121</v>
      </c>
      <c r="AS1367" t="s">
        <v>8155</v>
      </c>
      <c r="AT1367" t="s">
        <v>121</v>
      </c>
      <c r="AU1367" s="2">
        <v>45737</v>
      </c>
    </row>
    <row r="1368" spans="1:47" hidden="1" x14ac:dyDescent="0.2">
      <c r="A1368" t="s">
        <v>0</v>
      </c>
      <c r="B1368" t="s">
        <v>45</v>
      </c>
      <c r="C1368" s="2">
        <v>45658</v>
      </c>
      <c r="D1368" s="2">
        <v>45777</v>
      </c>
      <c r="E1368" t="s">
        <v>2</v>
      </c>
      <c r="F1368" s="2">
        <v>45737</v>
      </c>
      <c r="G1368" t="s">
        <v>3</v>
      </c>
      <c r="H1368" t="s">
        <v>4</v>
      </c>
      <c r="I1368" t="s">
        <v>8151</v>
      </c>
      <c r="J1368" s="2">
        <v>45737</v>
      </c>
      <c r="K1368" s="2">
        <v>46022</v>
      </c>
      <c r="L1368" t="s">
        <v>2086</v>
      </c>
      <c r="M1368" t="s">
        <v>7</v>
      </c>
      <c r="N1368" t="s">
        <v>8</v>
      </c>
      <c r="O1368" t="s">
        <v>7728</v>
      </c>
      <c r="P1368" t="s">
        <v>8152</v>
      </c>
      <c r="Q1368" t="s">
        <v>8153</v>
      </c>
      <c r="R1368" t="s">
        <v>8156</v>
      </c>
      <c r="S1368" t="s">
        <v>8157</v>
      </c>
      <c r="T1368" t="s">
        <v>6319</v>
      </c>
      <c r="U1368" t="s">
        <v>6320</v>
      </c>
      <c r="V1368" t="s">
        <v>14</v>
      </c>
      <c r="W1368" t="s">
        <v>15</v>
      </c>
      <c r="X1368" t="s">
        <v>16</v>
      </c>
      <c r="Y1368" t="s">
        <v>17</v>
      </c>
      <c r="Z1368" t="s">
        <v>18</v>
      </c>
      <c r="AA1368" t="s">
        <v>19</v>
      </c>
      <c r="AB1368" t="s">
        <v>20</v>
      </c>
      <c r="AC1368" t="s">
        <v>183</v>
      </c>
      <c r="AD1368" t="s">
        <v>22</v>
      </c>
      <c r="AE1368" t="s">
        <v>184</v>
      </c>
      <c r="AF1368" t="s">
        <v>185</v>
      </c>
      <c r="AG1368" t="s">
        <v>7064</v>
      </c>
      <c r="AH1368" t="s">
        <v>7065</v>
      </c>
      <c r="AI1368" t="s">
        <v>8137</v>
      </c>
      <c r="AJ1368" t="s">
        <v>8138</v>
      </c>
      <c r="AK1368" s="3">
        <v>5000000</v>
      </c>
      <c r="AL1368" s="3">
        <v>0</v>
      </c>
      <c r="AM1368" s="3">
        <v>0</v>
      </c>
      <c r="AN1368" s="3">
        <v>5000000</v>
      </c>
      <c r="AO1368" s="3">
        <v>0</v>
      </c>
      <c r="AP1368" s="3">
        <v>5000000</v>
      </c>
      <c r="AQ1368" t="s">
        <v>8154</v>
      </c>
      <c r="AR1368" t="s">
        <v>132</v>
      </c>
      <c r="AS1368" t="s">
        <v>8155</v>
      </c>
      <c r="AT1368" t="s">
        <v>132</v>
      </c>
      <c r="AU1368" s="2">
        <v>45737</v>
      </c>
    </row>
    <row r="1369" spans="1:47" hidden="1" x14ac:dyDescent="0.2">
      <c r="A1369" t="s">
        <v>0</v>
      </c>
      <c r="B1369" t="s">
        <v>45</v>
      </c>
      <c r="C1369" s="2">
        <v>45658</v>
      </c>
      <c r="D1369" s="2">
        <v>45777</v>
      </c>
      <c r="E1369" t="s">
        <v>2</v>
      </c>
      <c r="F1369" s="2">
        <v>45741</v>
      </c>
      <c r="G1369" t="s">
        <v>681</v>
      </c>
      <c r="H1369" t="s">
        <v>682</v>
      </c>
      <c r="I1369" t="s">
        <v>8158</v>
      </c>
      <c r="J1369" s="2">
        <v>45741</v>
      </c>
      <c r="K1369" s="2">
        <v>46022</v>
      </c>
      <c r="L1369" t="s">
        <v>2061</v>
      </c>
      <c r="M1369" t="s">
        <v>7</v>
      </c>
      <c r="N1369" t="s">
        <v>8</v>
      </c>
      <c r="O1369" t="s">
        <v>7250</v>
      </c>
      <c r="P1369" t="s">
        <v>8159</v>
      </c>
      <c r="Q1369" t="s">
        <v>8160</v>
      </c>
      <c r="R1369" t="s">
        <v>6611</v>
      </c>
      <c r="S1369" t="s">
        <v>6612</v>
      </c>
      <c r="T1369" t="s">
        <v>6319</v>
      </c>
      <c r="U1369" t="s">
        <v>6320</v>
      </c>
      <c r="V1369" t="s">
        <v>103</v>
      </c>
      <c r="W1369" t="s">
        <v>6405</v>
      </c>
      <c r="X1369" t="s">
        <v>6613</v>
      </c>
      <c r="Y1369" t="s">
        <v>17</v>
      </c>
      <c r="Z1369" t="s">
        <v>6407</v>
      </c>
      <c r="AA1369" t="s">
        <v>103</v>
      </c>
      <c r="AB1369" t="s">
        <v>382</v>
      </c>
      <c r="AC1369" t="s">
        <v>8161</v>
      </c>
      <c r="AD1369" t="s">
        <v>39</v>
      </c>
      <c r="AE1369" t="s">
        <v>8162</v>
      </c>
      <c r="AF1369" t="s">
        <v>8163</v>
      </c>
      <c r="AG1369" t="s">
        <v>7064</v>
      </c>
      <c r="AH1369" t="s">
        <v>7065</v>
      </c>
      <c r="AI1369" t="s">
        <v>8137</v>
      </c>
      <c r="AJ1369" t="s">
        <v>8138</v>
      </c>
      <c r="AK1369" s="3">
        <v>33000000</v>
      </c>
      <c r="AL1369" s="3">
        <v>0</v>
      </c>
      <c r="AM1369" s="3">
        <v>0</v>
      </c>
      <c r="AN1369" s="3">
        <v>33000000</v>
      </c>
      <c r="AO1369" s="3">
        <v>0</v>
      </c>
      <c r="AP1369" s="3">
        <v>33000000</v>
      </c>
      <c r="AQ1369" t="s">
        <v>8164</v>
      </c>
      <c r="AR1369" t="s">
        <v>1</v>
      </c>
      <c r="AS1369" t="s">
        <v>8165</v>
      </c>
      <c r="AT1369" t="s">
        <v>1</v>
      </c>
      <c r="AU1369" s="2">
        <v>45741</v>
      </c>
    </row>
    <row r="1370" spans="1:47" hidden="1" x14ac:dyDescent="0.2">
      <c r="A1370" t="s">
        <v>0</v>
      </c>
      <c r="B1370" t="s">
        <v>45</v>
      </c>
      <c r="C1370" s="2">
        <v>45658</v>
      </c>
      <c r="D1370" s="2">
        <v>45777</v>
      </c>
      <c r="E1370" t="s">
        <v>2</v>
      </c>
      <c r="F1370" s="2">
        <v>45743</v>
      </c>
      <c r="G1370" t="s">
        <v>681</v>
      </c>
      <c r="H1370" t="s">
        <v>682</v>
      </c>
      <c r="I1370" t="s">
        <v>8166</v>
      </c>
      <c r="J1370" s="2">
        <v>45743</v>
      </c>
      <c r="K1370" s="2">
        <v>46022</v>
      </c>
      <c r="L1370" t="s">
        <v>2049</v>
      </c>
      <c r="M1370" t="s">
        <v>7</v>
      </c>
      <c r="N1370" t="s">
        <v>8</v>
      </c>
      <c r="O1370" t="s">
        <v>7260</v>
      </c>
      <c r="P1370" t="s">
        <v>8167</v>
      </c>
      <c r="Q1370" t="s">
        <v>8168</v>
      </c>
      <c r="R1370" t="s">
        <v>6403</v>
      </c>
      <c r="S1370" t="s">
        <v>6404</v>
      </c>
      <c r="T1370" t="s">
        <v>6319</v>
      </c>
      <c r="U1370" t="s">
        <v>6320</v>
      </c>
      <c r="V1370" t="s">
        <v>103</v>
      </c>
      <c r="W1370" t="s">
        <v>6405</v>
      </c>
      <c r="X1370" t="s">
        <v>6406</v>
      </c>
      <c r="Y1370" t="s">
        <v>17</v>
      </c>
      <c r="Z1370" t="s">
        <v>6407</v>
      </c>
      <c r="AA1370" t="s">
        <v>103</v>
      </c>
      <c r="AB1370" t="s">
        <v>382</v>
      </c>
      <c r="AC1370" t="s">
        <v>8169</v>
      </c>
      <c r="AD1370" t="s">
        <v>39</v>
      </c>
      <c r="AE1370" t="s">
        <v>8170</v>
      </c>
      <c r="AF1370" t="s">
        <v>8171</v>
      </c>
      <c r="AG1370" t="s">
        <v>7064</v>
      </c>
      <c r="AH1370" t="s">
        <v>7065</v>
      </c>
      <c r="AI1370" t="s">
        <v>8137</v>
      </c>
      <c r="AJ1370" t="s">
        <v>8138</v>
      </c>
      <c r="AK1370" s="3">
        <v>50400000</v>
      </c>
      <c r="AL1370" s="3">
        <v>0</v>
      </c>
      <c r="AM1370" s="3">
        <v>0</v>
      </c>
      <c r="AN1370" s="3">
        <v>50400000</v>
      </c>
      <c r="AO1370" s="3">
        <v>0</v>
      </c>
      <c r="AP1370" s="3">
        <v>50400000</v>
      </c>
      <c r="AQ1370" t="s">
        <v>8172</v>
      </c>
      <c r="AR1370" t="s">
        <v>1</v>
      </c>
      <c r="AS1370" t="s">
        <v>8173</v>
      </c>
      <c r="AT1370" t="s">
        <v>1</v>
      </c>
      <c r="AU1370" s="2">
        <v>45743</v>
      </c>
    </row>
    <row r="1371" spans="1:47" hidden="1" x14ac:dyDescent="0.2">
      <c r="A1371" t="s">
        <v>0</v>
      </c>
      <c r="B1371" t="s">
        <v>45</v>
      </c>
      <c r="C1371" s="2">
        <v>45658</v>
      </c>
      <c r="D1371" s="2">
        <v>45777</v>
      </c>
      <c r="E1371" t="s">
        <v>2</v>
      </c>
      <c r="F1371" s="2">
        <v>45747</v>
      </c>
      <c r="G1371" t="s">
        <v>691</v>
      </c>
      <c r="H1371" t="s">
        <v>692</v>
      </c>
      <c r="I1371" t="s">
        <v>8174</v>
      </c>
      <c r="J1371" s="2">
        <v>45747</v>
      </c>
      <c r="K1371" s="2">
        <v>46022</v>
      </c>
      <c r="L1371" t="s">
        <v>2026</v>
      </c>
      <c r="M1371" t="s">
        <v>7</v>
      </c>
      <c r="N1371" t="s">
        <v>8</v>
      </c>
      <c r="O1371" t="s">
        <v>6747</v>
      </c>
      <c r="P1371" t="s">
        <v>8175</v>
      </c>
      <c r="Q1371" t="s">
        <v>8176</v>
      </c>
      <c r="R1371" t="s">
        <v>6403</v>
      </c>
      <c r="S1371" t="s">
        <v>6404</v>
      </c>
      <c r="T1371" t="s">
        <v>6319</v>
      </c>
      <c r="U1371" t="s">
        <v>6320</v>
      </c>
      <c r="V1371" t="s">
        <v>103</v>
      </c>
      <c r="W1371" t="s">
        <v>6405</v>
      </c>
      <c r="X1371" t="s">
        <v>6406</v>
      </c>
      <c r="Y1371" t="s">
        <v>17</v>
      </c>
      <c r="Z1371" t="s">
        <v>6407</v>
      </c>
      <c r="AA1371" t="s">
        <v>103</v>
      </c>
      <c r="AB1371" t="s">
        <v>382</v>
      </c>
      <c r="AC1371" t="s">
        <v>8177</v>
      </c>
      <c r="AD1371" t="s">
        <v>39</v>
      </c>
      <c r="AE1371" t="s">
        <v>8178</v>
      </c>
      <c r="AF1371" t="s">
        <v>8179</v>
      </c>
      <c r="AG1371" t="s">
        <v>7064</v>
      </c>
      <c r="AH1371" t="s">
        <v>7065</v>
      </c>
      <c r="AI1371" t="s">
        <v>8137</v>
      </c>
      <c r="AJ1371" t="s">
        <v>8138</v>
      </c>
      <c r="AK1371" s="3">
        <v>21780000</v>
      </c>
      <c r="AL1371" s="3">
        <v>0</v>
      </c>
      <c r="AM1371" s="3">
        <v>0</v>
      </c>
      <c r="AN1371" s="3">
        <v>21780000</v>
      </c>
      <c r="AO1371" s="3">
        <v>0</v>
      </c>
      <c r="AP1371" s="3">
        <v>21780000</v>
      </c>
      <c r="AQ1371" t="s">
        <v>8180</v>
      </c>
      <c r="AR1371" t="s">
        <v>1</v>
      </c>
      <c r="AS1371" t="s">
        <v>6977</v>
      </c>
      <c r="AT1371" t="s">
        <v>1</v>
      </c>
      <c r="AU1371" s="2">
        <v>45747</v>
      </c>
    </row>
    <row r="1372" spans="1:47" hidden="1" x14ac:dyDescent="0.2">
      <c r="A1372" t="s">
        <v>0</v>
      </c>
      <c r="B1372" t="s">
        <v>45</v>
      </c>
      <c r="C1372" s="2">
        <v>45658</v>
      </c>
      <c r="D1372" s="2">
        <v>45777</v>
      </c>
      <c r="E1372" t="s">
        <v>2</v>
      </c>
      <c r="F1372" s="2">
        <v>45747</v>
      </c>
      <c r="G1372" t="s">
        <v>691</v>
      </c>
      <c r="H1372" t="s">
        <v>692</v>
      </c>
      <c r="I1372" t="s">
        <v>8181</v>
      </c>
      <c r="J1372" s="2">
        <v>45747</v>
      </c>
      <c r="K1372" s="2">
        <v>46022</v>
      </c>
      <c r="L1372" t="s">
        <v>2026</v>
      </c>
      <c r="M1372" t="s">
        <v>7</v>
      </c>
      <c r="N1372" t="s">
        <v>8</v>
      </c>
      <c r="O1372" t="s">
        <v>6873</v>
      </c>
      <c r="P1372" t="s">
        <v>8182</v>
      </c>
      <c r="Q1372" t="s">
        <v>8183</v>
      </c>
      <c r="R1372" t="s">
        <v>6403</v>
      </c>
      <c r="S1372" t="s">
        <v>6404</v>
      </c>
      <c r="T1372" t="s">
        <v>6319</v>
      </c>
      <c r="U1372" t="s">
        <v>6320</v>
      </c>
      <c r="V1372" t="s">
        <v>103</v>
      </c>
      <c r="W1372" t="s">
        <v>6405</v>
      </c>
      <c r="X1372" t="s">
        <v>6406</v>
      </c>
      <c r="Y1372" t="s">
        <v>17</v>
      </c>
      <c r="Z1372" t="s">
        <v>6407</v>
      </c>
      <c r="AA1372" t="s">
        <v>103</v>
      </c>
      <c r="AB1372" t="s">
        <v>382</v>
      </c>
      <c r="AC1372" t="s">
        <v>8184</v>
      </c>
      <c r="AD1372" t="s">
        <v>39</v>
      </c>
      <c r="AE1372" t="s">
        <v>8185</v>
      </c>
      <c r="AF1372" t="s">
        <v>8186</v>
      </c>
      <c r="AG1372" t="s">
        <v>7064</v>
      </c>
      <c r="AH1372" t="s">
        <v>7065</v>
      </c>
      <c r="AI1372" t="s">
        <v>8137</v>
      </c>
      <c r="AJ1372" t="s">
        <v>8138</v>
      </c>
      <c r="AK1372" s="3">
        <v>21780000</v>
      </c>
      <c r="AL1372" s="3">
        <v>0</v>
      </c>
      <c r="AM1372" s="3">
        <v>0</v>
      </c>
      <c r="AN1372" s="3">
        <v>21780000</v>
      </c>
      <c r="AO1372" s="3">
        <v>0</v>
      </c>
      <c r="AP1372" s="3">
        <v>21780000</v>
      </c>
      <c r="AQ1372" t="s">
        <v>8187</v>
      </c>
      <c r="AR1372" t="s">
        <v>1</v>
      </c>
      <c r="AS1372" t="s">
        <v>7204</v>
      </c>
      <c r="AT1372" t="s">
        <v>1</v>
      </c>
      <c r="AU1372" s="2">
        <v>45747</v>
      </c>
    </row>
    <row r="1373" spans="1:47" hidden="1" x14ac:dyDescent="0.2">
      <c r="A1373" t="s">
        <v>0</v>
      </c>
      <c r="B1373" t="s">
        <v>45</v>
      </c>
      <c r="C1373" s="2">
        <v>45658</v>
      </c>
      <c r="D1373" s="2">
        <v>45777</v>
      </c>
      <c r="E1373" t="s">
        <v>2</v>
      </c>
      <c r="F1373" s="2">
        <v>45747</v>
      </c>
      <c r="G1373" t="s">
        <v>691</v>
      </c>
      <c r="H1373" t="s">
        <v>692</v>
      </c>
      <c r="I1373" t="s">
        <v>8188</v>
      </c>
      <c r="J1373" s="2">
        <v>45747</v>
      </c>
      <c r="K1373" s="2">
        <v>46022</v>
      </c>
      <c r="L1373" t="s">
        <v>2026</v>
      </c>
      <c r="M1373" t="s">
        <v>7</v>
      </c>
      <c r="N1373" t="s">
        <v>8</v>
      </c>
      <c r="O1373" t="s">
        <v>6863</v>
      </c>
      <c r="P1373" t="s">
        <v>8189</v>
      </c>
      <c r="Q1373" t="s">
        <v>8190</v>
      </c>
      <c r="R1373" t="s">
        <v>7480</v>
      </c>
      <c r="S1373" t="s">
        <v>7481</v>
      </c>
      <c r="T1373" t="s">
        <v>6319</v>
      </c>
      <c r="U1373" t="s">
        <v>6320</v>
      </c>
      <c r="V1373" t="s">
        <v>103</v>
      </c>
      <c r="W1373" t="s">
        <v>6405</v>
      </c>
      <c r="X1373" t="s">
        <v>7482</v>
      </c>
      <c r="Y1373" t="s">
        <v>17</v>
      </c>
      <c r="Z1373" t="s">
        <v>6407</v>
      </c>
      <c r="AA1373" t="s">
        <v>103</v>
      </c>
      <c r="AB1373" t="s">
        <v>382</v>
      </c>
      <c r="AC1373" t="s">
        <v>8191</v>
      </c>
      <c r="AD1373" t="s">
        <v>39</v>
      </c>
      <c r="AE1373" t="s">
        <v>8192</v>
      </c>
      <c r="AF1373" t="s">
        <v>8193</v>
      </c>
      <c r="AG1373" t="s">
        <v>7064</v>
      </c>
      <c r="AH1373" t="s">
        <v>7065</v>
      </c>
      <c r="AI1373" t="s">
        <v>8137</v>
      </c>
      <c r="AJ1373" t="s">
        <v>8138</v>
      </c>
      <c r="AK1373" s="3">
        <v>15750000</v>
      </c>
      <c r="AL1373" s="3">
        <v>0</v>
      </c>
      <c r="AM1373" s="3">
        <v>0</v>
      </c>
      <c r="AN1373" s="3">
        <v>15750000</v>
      </c>
      <c r="AO1373" s="3">
        <v>0</v>
      </c>
      <c r="AP1373" s="3">
        <v>15750000</v>
      </c>
      <c r="AQ1373" t="s">
        <v>8194</v>
      </c>
      <c r="AR1373" t="s">
        <v>1</v>
      </c>
      <c r="AS1373" t="s">
        <v>8083</v>
      </c>
      <c r="AT1373" t="s">
        <v>1</v>
      </c>
      <c r="AU1373" s="2">
        <v>45747</v>
      </c>
    </row>
    <row r="1374" spans="1:47" x14ac:dyDescent="0.2">
      <c r="A1374" t="s">
        <v>0</v>
      </c>
      <c r="B1374" t="s">
        <v>53</v>
      </c>
      <c r="C1374" s="2">
        <v>45658</v>
      </c>
      <c r="D1374" s="2">
        <v>45777</v>
      </c>
      <c r="E1374" t="s">
        <v>2</v>
      </c>
      <c r="F1374" s="2">
        <v>45748</v>
      </c>
      <c r="G1374" t="s">
        <v>691</v>
      </c>
      <c r="H1374" t="s">
        <v>692</v>
      </c>
      <c r="I1374" t="s">
        <v>8546</v>
      </c>
      <c r="J1374" s="2">
        <v>45748</v>
      </c>
      <c r="K1374" s="2">
        <v>46022</v>
      </c>
      <c r="L1374" t="s">
        <v>2018</v>
      </c>
      <c r="M1374" t="s">
        <v>7</v>
      </c>
      <c r="N1374" t="s">
        <v>8</v>
      </c>
      <c r="O1374" t="s">
        <v>7442</v>
      </c>
      <c r="P1374" t="s">
        <v>8747</v>
      </c>
      <c r="Q1374" t="s">
        <v>8746</v>
      </c>
      <c r="R1374" t="s">
        <v>6718</v>
      </c>
      <c r="S1374" t="s">
        <v>6719</v>
      </c>
      <c r="T1374" t="s">
        <v>6319</v>
      </c>
      <c r="U1374" t="s">
        <v>6320</v>
      </c>
      <c r="V1374" t="s">
        <v>103</v>
      </c>
      <c r="W1374" t="s">
        <v>6405</v>
      </c>
      <c r="X1374" t="s">
        <v>6720</v>
      </c>
      <c r="Y1374" t="s">
        <v>17</v>
      </c>
      <c r="Z1374" t="s">
        <v>6407</v>
      </c>
      <c r="AA1374" t="s">
        <v>103</v>
      </c>
      <c r="AB1374" t="s">
        <v>382</v>
      </c>
      <c r="AC1374" t="s">
        <v>8745</v>
      </c>
      <c r="AD1374" t="s">
        <v>39</v>
      </c>
      <c r="AE1374" t="s">
        <v>8744</v>
      </c>
      <c r="AF1374" t="s">
        <v>8743</v>
      </c>
      <c r="AG1374" t="s">
        <v>7064</v>
      </c>
      <c r="AH1374" t="s">
        <v>7065</v>
      </c>
      <c r="AI1374" t="s">
        <v>8137</v>
      </c>
      <c r="AJ1374" t="s">
        <v>8138</v>
      </c>
      <c r="AK1374" s="3">
        <v>18600000</v>
      </c>
      <c r="AL1374" s="3">
        <v>0</v>
      </c>
      <c r="AM1374" s="3">
        <v>0</v>
      </c>
      <c r="AN1374" s="3">
        <v>18600000</v>
      </c>
      <c r="AO1374" s="3">
        <v>0</v>
      </c>
      <c r="AP1374" s="3">
        <v>18600000</v>
      </c>
      <c r="AQ1374" t="s">
        <v>8742</v>
      </c>
      <c r="AR1374" t="s">
        <v>1</v>
      </c>
      <c r="AS1374" t="s">
        <v>8115</v>
      </c>
      <c r="AT1374" t="s">
        <v>1</v>
      </c>
      <c r="AU1374" s="2">
        <v>45748</v>
      </c>
    </row>
    <row r="1375" spans="1:47" x14ac:dyDescent="0.2">
      <c r="A1375" t="s">
        <v>0</v>
      </c>
      <c r="B1375" t="s">
        <v>53</v>
      </c>
      <c r="C1375" s="2">
        <v>45658</v>
      </c>
      <c r="D1375" s="2">
        <v>45777</v>
      </c>
      <c r="E1375" t="s">
        <v>2</v>
      </c>
      <c r="F1375" s="2">
        <v>45749</v>
      </c>
      <c r="G1375" t="s">
        <v>681</v>
      </c>
      <c r="H1375" t="s">
        <v>682</v>
      </c>
      <c r="I1375" t="s">
        <v>8547</v>
      </c>
      <c r="J1375" s="2">
        <v>45749</v>
      </c>
      <c r="K1375" s="2">
        <v>46022</v>
      </c>
      <c r="L1375" t="s">
        <v>2010</v>
      </c>
      <c r="M1375" t="s">
        <v>7</v>
      </c>
      <c r="N1375" t="s">
        <v>8</v>
      </c>
      <c r="O1375" t="s">
        <v>7647</v>
      </c>
      <c r="P1375" t="s">
        <v>8741</v>
      </c>
      <c r="Q1375" t="s">
        <v>8573</v>
      </c>
      <c r="R1375" t="s">
        <v>7480</v>
      </c>
      <c r="S1375" t="s">
        <v>7481</v>
      </c>
      <c r="T1375" t="s">
        <v>6319</v>
      </c>
      <c r="U1375" t="s">
        <v>6320</v>
      </c>
      <c r="V1375" t="s">
        <v>103</v>
      </c>
      <c r="W1375" t="s">
        <v>6405</v>
      </c>
      <c r="X1375" t="s">
        <v>7482</v>
      </c>
      <c r="Y1375" t="s">
        <v>17</v>
      </c>
      <c r="Z1375" t="s">
        <v>6407</v>
      </c>
      <c r="AA1375" t="s">
        <v>103</v>
      </c>
      <c r="AB1375" t="s">
        <v>382</v>
      </c>
      <c r="AC1375" t="s">
        <v>8740</v>
      </c>
      <c r="AD1375" t="s">
        <v>39</v>
      </c>
      <c r="AE1375" t="s">
        <v>8739</v>
      </c>
      <c r="AF1375" t="s">
        <v>8599</v>
      </c>
      <c r="AG1375" t="s">
        <v>7064</v>
      </c>
      <c r="AH1375" t="s">
        <v>7065</v>
      </c>
      <c r="AI1375" t="s">
        <v>8137</v>
      </c>
      <c r="AJ1375" t="s">
        <v>8138</v>
      </c>
      <c r="AK1375" s="3">
        <v>30240000</v>
      </c>
      <c r="AL1375" s="3">
        <v>0</v>
      </c>
      <c r="AM1375" s="3">
        <v>0</v>
      </c>
      <c r="AN1375" s="3">
        <v>30240000</v>
      </c>
      <c r="AO1375" s="3">
        <v>0</v>
      </c>
      <c r="AP1375" s="3">
        <v>30240000</v>
      </c>
      <c r="AQ1375" t="s">
        <v>8738</v>
      </c>
      <c r="AR1375" t="s">
        <v>1</v>
      </c>
      <c r="AS1375" t="s">
        <v>8069</v>
      </c>
      <c r="AT1375" t="s">
        <v>1</v>
      </c>
      <c r="AU1375" s="2">
        <v>45749</v>
      </c>
    </row>
    <row r="1376" spans="1:47" x14ac:dyDescent="0.2">
      <c r="A1376" t="s">
        <v>0</v>
      </c>
      <c r="B1376" t="s">
        <v>53</v>
      </c>
      <c r="C1376" s="2">
        <v>45658</v>
      </c>
      <c r="D1376" s="2">
        <v>45777</v>
      </c>
      <c r="E1376" t="s">
        <v>2</v>
      </c>
      <c r="F1376" s="2">
        <v>45749</v>
      </c>
      <c r="G1376" t="s">
        <v>691</v>
      </c>
      <c r="H1376" t="s">
        <v>692</v>
      </c>
      <c r="I1376" t="s">
        <v>8548</v>
      </c>
      <c r="J1376" s="2">
        <v>45749</v>
      </c>
      <c r="K1376" s="2">
        <v>46022</v>
      </c>
      <c r="L1376" t="s">
        <v>2010</v>
      </c>
      <c r="M1376" t="s">
        <v>7</v>
      </c>
      <c r="N1376" t="s">
        <v>8</v>
      </c>
      <c r="O1376" t="s">
        <v>7622</v>
      </c>
      <c r="P1376" t="s">
        <v>8737</v>
      </c>
      <c r="Q1376" t="s">
        <v>8574</v>
      </c>
      <c r="R1376" t="s">
        <v>6403</v>
      </c>
      <c r="S1376" t="s">
        <v>6404</v>
      </c>
      <c r="T1376" t="s">
        <v>6319</v>
      </c>
      <c r="U1376" t="s">
        <v>6320</v>
      </c>
      <c r="V1376" t="s">
        <v>103</v>
      </c>
      <c r="W1376" t="s">
        <v>6405</v>
      </c>
      <c r="X1376" t="s">
        <v>6406</v>
      </c>
      <c r="Y1376" t="s">
        <v>17</v>
      </c>
      <c r="Z1376" t="s">
        <v>6407</v>
      </c>
      <c r="AA1376" t="s">
        <v>103</v>
      </c>
      <c r="AB1376" t="s">
        <v>382</v>
      </c>
      <c r="AC1376" t="s">
        <v>8736</v>
      </c>
      <c r="AD1376" t="s">
        <v>39</v>
      </c>
      <c r="AE1376" t="s">
        <v>8735</v>
      </c>
      <c r="AF1376" t="s">
        <v>8600</v>
      </c>
      <c r="AG1376" t="s">
        <v>7064</v>
      </c>
      <c r="AH1376" t="s">
        <v>7065</v>
      </c>
      <c r="AI1376" t="s">
        <v>8137</v>
      </c>
      <c r="AJ1376" t="s">
        <v>8138</v>
      </c>
      <c r="AK1376" s="3">
        <v>18000000</v>
      </c>
      <c r="AL1376" s="3">
        <v>0</v>
      </c>
      <c r="AM1376" s="3">
        <v>0</v>
      </c>
      <c r="AN1376" s="3">
        <v>18000000</v>
      </c>
      <c r="AO1376" s="3">
        <v>0</v>
      </c>
      <c r="AP1376" s="3">
        <v>18000000</v>
      </c>
      <c r="AQ1376" t="s">
        <v>8734</v>
      </c>
      <c r="AR1376" t="s">
        <v>1</v>
      </c>
      <c r="AS1376" t="s">
        <v>7900</v>
      </c>
      <c r="AT1376" t="s">
        <v>1</v>
      </c>
      <c r="AU1376" s="2">
        <v>45749</v>
      </c>
    </row>
    <row r="1377" spans="1:47" x14ac:dyDescent="0.2">
      <c r="A1377" t="s">
        <v>0</v>
      </c>
      <c r="B1377" t="s">
        <v>53</v>
      </c>
      <c r="C1377" s="2">
        <v>45658</v>
      </c>
      <c r="D1377" s="2">
        <v>45777</v>
      </c>
      <c r="E1377" t="s">
        <v>2</v>
      </c>
      <c r="F1377" s="2">
        <v>45749</v>
      </c>
      <c r="G1377" t="s">
        <v>691</v>
      </c>
      <c r="H1377" t="s">
        <v>692</v>
      </c>
      <c r="I1377" t="s">
        <v>8549</v>
      </c>
      <c r="J1377" s="2">
        <v>45749</v>
      </c>
      <c r="K1377" s="2">
        <v>46022</v>
      </c>
      <c r="L1377" t="s">
        <v>2010</v>
      </c>
      <c r="M1377" t="s">
        <v>7</v>
      </c>
      <c r="N1377" t="s">
        <v>8</v>
      </c>
      <c r="O1377" t="s">
        <v>6863</v>
      </c>
      <c r="P1377" t="s">
        <v>8733</v>
      </c>
      <c r="Q1377" t="s">
        <v>8575</v>
      </c>
      <c r="R1377" t="s">
        <v>7480</v>
      </c>
      <c r="S1377" t="s">
        <v>7481</v>
      </c>
      <c r="T1377" t="s">
        <v>6319</v>
      </c>
      <c r="U1377" t="s">
        <v>6320</v>
      </c>
      <c r="V1377" t="s">
        <v>103</v>
      </c>
      <c r="W1377" t="s">
        <v>6405</v>
      </c>
      <c r="X1377" t="s">
        <v>7482</v>
      </c>
      <c r="Y1377" t="s">
        <v>17</v>
      </c>
      <c r="Z1377" t="s">
        <v>6407</v>
      </c>
      <c r="AA1377" t="s">
        <v>103</v>
      </c>
      <c r="AB1377" t="s">
        <v>382</v>
      </c>
      <c r="AC1377" t="s">
        <v>8732</v>
      </c>
      <c r="AD1377" t="s">
        <v>39</v>
      </c>
      <c r="AE1377" t="s">
        <v>8731</v>
      </c>
      <c r="AF1377" t="s">
        <v>8601</v>
      </c>
      <c r="AG1377" t="s">
        <v>7064</v>
      </c>
      <c r="AH1377" t="s">
        <v>7065</v>
      </c>
      <c r="AI1377" t="s">
        <v>8137</v>
      </c>
      <c r="AJ1377" t="s">
        <v>8138</v>
      </c>
      <c r="AK1377" s="3">
        <v>15750000</v>
      </c>
      <c r="AL1377" s="3">
        <v>0</v>
      </c>
      <c r="AM1377" s="3">
        <v>0</v>
      </c>
      <c r="AN1377" s="3">
        <v>15750000</v>
      </c>
      <c r="AO1377" s="3">
        <v>0</v>
      </c>
      <c r="AP1377" s="3">
        <v>15750000</v>
      </c>
      <c r="AQ1377" t="s">
        <v>8730</v>
      </c>
      <c r="AR1377" t="s">
        <v>1</v>
      </c>
      <c r="AS1377" t="s">
        <v>8083</v>
      </c>
      <c r="AT1377" t="s">
        <v>1</v>
      </c>
      <c r="AU1377" s="2">
        <v>45749</v>
      </c>
    </row>
    <row r="1378" spans="1:47" x14ac:dyDescent="0.2">
      <c r="A1378" t="s">
        <v>0</v>
      </c>
      <c r="B1378" t="s">
        <v>53</v>
      </c>
      <c r="C1378" s="2">
        <v>45658</v>
      </c>
      <c r="D1378" s="2">
        <v>45777</v>
      </c>
      <c r="E1378" t="s">
        <v>2</v>
      </c>
      <c r="F1378" s="2">
        <v>45749</v>
      </c>
      <c r="G1378" t="s">
        <v>681</v>
      </c>
      <c r="H1378" t="s">
        <v>682</v>
      </c>
      <c r="I1378" t="s">
        <v>8550</v>
      </c>
      <c r="J1378" s="2">
        <v>45749</v>
      </c>
      <c r="K1378" s="2">
        <v>46022</v>
      </c>
      <c r="L1378" t="s">
        <v>2010</v>
      </c>
      <c r="M1378" t="s">
        <v>7</v>
      </c>
      <c r="N1378" t="s">
        <v>8</v>
      </c>
      <c r="O1378" t="s">
        <v>7129</v>
      </c>
      <c r="P1378" t="s">
        <v>8729</v>
      </c>
      <c r="Q1378" t="s">
        <v>8576</v>
      </c>
      <c r="R1378" t="s">
        <v>6403</v>
      </c>
      <c r="S1378" t="s">
        <v>6404</v>
      </c>
      <c r="T1378" t="s">
        <v>6319</v>
      </c>
      <c r="U1378" t="s">
        <v>6320</v>
      </c>
      <c r="V1378" t="s">
        <v>103</v>
      </c>
      <c r="W1378" t="s">
        <v>6405</v>
      </c>
      <c r="X1378" t="s">
        <v>6406</v>
      </c>
      <c r="Y1378" t="s">
        <v>17</v>
      </c>
      <c r="Z1378" t="s">
        <v>6407</v>
      </c>
      <c r="AA1378" t="s">
        <v>103</v>
      </c>
      <c r="AB1378" t="s">
        <v>382</v>
      </c>
      <c r="AC1378" t="s">
        <v>8728</v>
      </c>
      <c r="AD1378" t="s">
        <v>39</v>
      </c>
      <c r="AE1378" t="s">
        <v>8727</v>
      </c>
      <c r="AF1378" t="s">
        <v>8602</v>
      </c>
      <c r="AG1378" t="s">
        <v>7064</v>
      </c>
      <c r="AH1378" t="s">
        <v>7065</v>
      </c>
      <c r="AI1378" t="s">
        <v>8137</v>
      </c>
      <c r="AJ1378" t="s">
        <v>8138</v>
      </c>
      <c r="AK1378" s="3">
        <v>37800000</v>
      </c>
      <c r="AL1378" s="3">
        <v>0</v>
      </c>
      <c r="AM1378" s="3">
        <v>0</v>
      </c>
      <c r="AN1378" s="3">
        <v>37800000</v>
      </c>
      <c r="AO1378" s="3">
        <v>0</v>
      </c>
      <c r="AP1378" s="3">
        <v>37800000</v>
      </c>
      <c r="AQ1378" t="s">
        <v>8726</v>
      </c>
      <c r="AR1378" t="s">
        <v>1</v>
      </c>
      <c r="AS1378" t="s">
        <v>8725</v>
      </c>
      <c r="AT1378" t="s">
        <v>1</v>
      </c>
      <c r="AU1378" s="2">
        <v>45749</v>
      </c>
    </row>
    <row r="1379" spans="1:47" x14ac:dyDescent="0.2">
      <c r="A1379" t="s">
        <v>0</v>
      </c>
      <c r="B1379" t="s">
        <v>53</v>
      </c>
      <c r="C1379" s="2">
        <v>45658</v>
      </c>
      <c r="D1379" s="2">
        <v>45777</v>
      </c>
      <c r="E1379" t="s">
        <v>2</v>
      </c>
      <c r="F1379" s="2">
        <v>45749</v>
      </c>
      <c r="G1379" t="s">
        <v>691</v>
      </c>
      <c r="H1379" t="s">
        <v>692</v>
      </c>
      <c r="I1379" t="s">
        <v>8551</v>
      </c>
      <c r="J1379" s="2">
        <v>45749</v>
      </c>
      <c r="K1379" s="2">
        <v>46022</v>
      </c>
      <c r="L1379" t="s">
        <v>2010</v>
      </c>
      <c r="M1379" t="s">
        <v>7</v>
      </c>
      <c r="N1379" t="s">
        <v>8</v>
      </c>
      <c r="O1379" t="s">
        <v>6863</v>
      </c>
      <c r="P1379" t="s">
        <v>8724</v>
      </c>
      <c r="Q1379" t="s">
        <v>8577</v>
      </c>
      <c r="R1379" t="s">
        <v>7480</v>
      </c>
      <c r="S1379" t="s">
        <v>7481</v>
      </c>
      <c r="T1379" t="s">
        <v>6319</v>
      </c>
      <c r="U1379" t="s">
        <v>6320</v>
      </c>
      <c r="V1379" t="s">
        <v>103</v>
      </c>
      <c r="W1379" t="s">
        <v>6405</v>
      </c>
      <c r="X1379" t="s">
        <v>7482</v>
      </c>
      <c r="Y1379" t="s">
        <v>17</v>
      </c>
      <c r="Z1379" t="s">
        <v>6407</v>
      </c>
      <c r="AA1379" t="s">
        <v>103</v>
      </c>
      <c r="AB1379" t="s">
        <v>382</v>
      </c>
      <c r="AC1379" t="s">
        <v>1238</v>
      </c>
      <c r="AD1379" t="s">
        <v>39</v>
      </c>
      <c r="AE1379" t="s">
        <v>1239</v>
      </c>
      <c r="AF1379" t="s">
        <v>1240</v>
      </c>
      <c r="AG1379" t="s">
        <v>7064</v>
      </c>
      <c r="AH1379" t="s">
        <v>7065</v>
      </c>
      <c r="AI1379" t="s">
        <v>8137</v>
      </c>
      <c r="AJ1379" t="s">
        <v>8138</v>
      </c>
      <c r="AK1379" s="3">
        <v>15750000</v>
      </c>
      <c r="AL1379" s="3">
        <v>0</v>
      </c>
      <c r="AM1379" s="3">
        <v>0</v>
      </c>
      <c r="AN1379" s="3">
        <v>15750000</v>
      </c>
      <c r="AO1379" s="3">
        <v>0</v>
      </c>
      <c r="AP1379" s="3">
        <v>15750000</v>
      </c>
      <c r="AQ1379" t="s">
        <v>8723</v>
      </c>
      <c r="AR1379" t="s">
        <v>1</v>
      </c>
      <c r="AS1379" t="s">
        <v>8083</v>
      </c>
      <c r="AT1379" t="s">
        <v>1</v>
      </c>
      <c r="AU1379" s="2">
        <v>45749</v>
      </c>
    </row>
    <row r="1380" spans="1:47" x14ac:dyDescent="0.2">
      <c r="A1380" t="s">
        <v>0</v>
      </c>
      <c r="B1380" t="s">
        <v>53</v>
      </c>
      <c r="C1380" s="2">
        <v>45658</v>
      </c>
      <c r="D1380" s="2">
        <v>45777</v>
      </c>
      <c r="E1380" t="s">
        <v>2</v>
      </c>
      <c r="F1380" s="2">
        <v>45749</v>
      </c>
      <c r="G1380" t="s">
        <v>691</v>
      </c>
      <c r="H1380" t="s">
        <v>692</v>
      </c>
      <c r="I1380" t="s">
        <v>8552</v>
      </c>
      <c r="J1380" s="2">
        <v>45749</v>
      </c>
      <c r="K1380" s="2">
        <v>46022</v>
      </c>
      <c r="L1380" t="s">
        <v>2010</v>
      </c>
      <c r="M1380" t="s">
        <v>7</v>
      </c>
      <c r="N1380" t="s">
        <v>8</v>
      </c>
      <c r="O1380" t="s">
        <v>7027</v>
      </c>
      <c r="P1380" t="s">
        <v>8722</v>
      </c>
      <c r="Q1380" t="s">
        <v>8578</v>
      </c>
      <c r="R1380" t="s">
        <v>6403</v>
      </c>
      <c r="S1380" t="s">
        <v>6404</v>
      </c>
      <c r="T1380" t="s">
        <v>6319</v>
      </c>
      <c r="U1380" t="s">
        <v>6320</v>
      </c>
      <c r="V1380" t="s">
        <v>103</v>
      </c>
      <c r="W1380" t="s">
        <v>6405</v>
      </c>
      <c r="X1380" t="s">
        <v>6406</v>
      </c>
      <c r="Y1380" t="s">
        <v>17</v>
      </c>
      <c r="Z1380" t="s">
        <v>6407</v>
      </c>
      <c r="AA1380" t="s">
        <v>103</v>
      </c>
      <c r="AB1380" t="s">
        <v>382</v>
      </c>
      <c r="AC1380" t="s">
        <v>8721</v>
      </c>
      <c r="AD1380" t="s">
        <v>39</v>
      </c>
      <c r="AE1380" t="s">
        <v>8720</v>
      </c>
      <c r="AF1380" t="s">
        <v>8603</v>
      </c>
      <c r="AG1380" t="s">
        <v>7064</v>
      </c>
      <c r="AH1380" t="s">
        <v>7065</v>
      </c>
      <c r="AI1380" t="s">
        <v>8137</v>
      </c>
      <c r="AJ1380" t="s">
        <v>8138</v>
      </c>
      <c r="AK1380" s="3">
        <v>17100000</v>
      </c>
      <c r="AL1380" s="3">
        <v>0</v>
      </c>
      <c r="AM1380" s="3">
        <v>0</v>
      </c>
      <c r="AN1380" s="3">
        <v>17100000</v>
      </c>
      <c r="AO1380" s="3">
        <v>0</v>
      </c>
      <c r="AP1380" s="3">
        <v>17100000</v>
      </c>
      <c r="AQ1380" t="s">
        <v>8719</v>
      </c>
      <c r="AR1380" t="s">
        <v>1</v>
      </c>
      <c r="AS1380" t="s">
        <v>7794</v>
      </c>
      <c r="AT1380" t="s">
        <v>1</v>
      </c>
      <c r="AU1380" s="2">
        <v>45749</v>
      </c>
    </row>
    <row r="1381" spans="1:47" x14ac:dyDescent="0.2">
      <c r="A1381" t="s">
        <v>0</v>
      </c>
      <c r="B1381" t="s">
        <v>53</v>
      </c>
      <c r="C1381" s="2">
        <v>45658</v>
      </c>
      <c r="D1381" s="2">
        <v>45777</v>
      </c>
      <c r="E1381" t="s">
        <v>2</v>
      </c>
      <c r="F1381" s="2">
        <v>45749</v>
      </c>
      <c r="G1381" t="s">
        <v>691</v>
      </c>
      <c r="H1381" t="s">
        <v>692</v>
      </c>
      <c r="I1381" t="s">
        <v>8553</v>
      </c>
      <c r="J1381" s="2">
        <v>45749</v>
      </c>
      <c r="K1381" s="2">
        <v>46022</v>
      </c>
      <c r="L1381" t="s">
        <v>2010</v>
      </c>
      <c r="M1381" t="s">
        <v>7</v>
      </c>
      <c r="N1381" t="s">
        <v>8</v>
      </c>
      <c r="O1381" t="s">
        <v>6863</v>
      </c>
      <c r="P1381" t="s">
        <v>8718</v>
      </c>
      <c r="Q1381" t="s">
        <v>8579</v>
      </c>
      <c r="R1381" t="s">
        <v>7480</v>
      </c>
      <c r="S1381" t="s">
        <v>7481</v>
      </c>
      <c r="T1381" t="s">
        <v>6319</v>
      </c>
      <c r="U1381" t="s">
        <v>6320</v>
      </c>
      <c r="V1381" t="s">
        <v>103</v>
      </c>
      <c r="W1381" t="s">
        <v>6405</v>
      </c>
      <c r="X1381" t="s">
        <v>7482</v>
      </c>
      <c r="Y1381" t="s">
        <v>17</v>
      </c>
      <c r="Z1381" t="s">
        <v>6407</v>
      </c>
      <c r="AA1381" t="s">
        <v>103</v>
      </c>
      <c r="AB1381" t="s">
        <v>382</v>
      </c>
      <c r="AC1381" t="s">
        <v>3250</v>
      </c>
      <c r="AD1381" t="s">
        <v>39</v>
      </c>
      <c r="AE1381" t="s">
        <v>3251</v>
      </c>
      <c r="AF1381" t="s">
        <v>3252</v>
      </c>
      <c r="AG1381" t="s">
        <v>7064</v>
      </c>
      <c r="AH1381" t="s">
        <v>7065</v>
      </c>
      <c r="AI1381" t="s">
        <v>8137</v>
      </c>
      <c r="AJ1381" t="s">
        <v>8138</v>
      </c>
      <c r="AK1381" s="3">
        <v>15750000</v>
      </c>
      <c r="AL1381" s="3">
        <v>0</v>
      </c>
      <c r="AM1381" s="3">
        <v>0</v>
      </c>
      <c r="AN1381" s="3">
        <v>15750000</v>
      </c>
      <c r="AO1381" s="3">
        <v>0</v>
      </c>
      <c r="AP1381" s="3">
        <v>15750000</v>
      </c>
      <c r="AQ1381" t="s">
        <v>8717</v>
      </c>
      <c r="AR1381" t="s">
        <v>1</v>
      </c>
      <c r="AS1381" t="s">
        <v>8083</v>
      </c>
      <c r="AT1381" t="s">
        <v>1</v>
      </c>
      <c r="AU1381" s="2">
        <v>45749</v>
      </c>
    </row>
    <row r="1382" spans="1:47" x14ac:dyDescent="0.2">
      <c r="A1382" t="s">
        <v>0</v>
      </c>
      <c r="B1382" t="s">
        <v>53</v>
      </c>
      <c r="C1382" s="2">
        <v>45658</v>
      </c>
      <c r="D1382" s="2">
        <v>45777</v>
      </c>
      <c r="E1382" t="s">
        <v>2</v>
      </c>
      <c r="F1382" s="2">
        <v>45749</v>
      </c>
      <c r="G1382" t="s">
        <v>681</v>
      </c>
      <c r="H1382" t="s">
        <v>682</v>
      </c>
      <c r="I1382" t="s">
        <v>8554</v>
      </c>
      <c r="J1382" s="2">
        <v>45749</v>
      </c>
      <c r="K1382" s="2">
        <v>46022</v>
      </c>
      <c r="L1382" t="s">
        <v>2010</v>
      </c>
      <c r="M1382" t="s">
        <v>7</v>
      </c>
      <c r="N1382" t="s">
        <v>8</v>
      </c>
      <c r="O1382" t="s">
        <v>7327</v>
      </c>
      <c r="P1382" t="s">
        <v>8716</v>
      </c>
      <c r="Q1382" t="s">
        <v>8580</v>
      </c>
      <c r="R1382" t="s">
        <v>6718</v>
      </c>
      <c r="S1382" t="s">
        <v>6719</v>
      </c>
      <c r="T1382" t="s">
        <v>6319</v>
      </c>
      <c r="U1382" t="s">
        <v>6320</v>
      </c>
      <c r="V1382" t="s">
        <v>103</v>
      </c>
      <c r="W1382" t="s">
        <v>6405</v>
      </c>
      <c r="X1382" t="s">
        <v>6720</v>
      </c>
      <c r="Y1382" t="s">
        <v>17</v>
      </c>
      <c r="Z1382" t="s">
        <v>6407</v>
      </c>
      <c r="AA1382" t="s">
        <v>103</v>
      </c>
      <c r="AB1382" t="s">
        <v>382</v>
      </c>
      <c r="AC1382" t="s">
        <v>8715</v>
      </c>
      <c r="AD1382" t="s">
        <v>39</v>
      </c>
      <c r="AE1382" t="s">
        <v>8714</v>
      </c>
      <c r="AF1382" t="s">
        <v>8604</v>
      </c>
      <c r="AG1382" t="s">
        <v>7064</v>
      </c>
      <c r="AH1382" t="s">
        <v>7065</v>
      </c>
      <c r="AI1382" t="s">
        <v>8137</v>
      </c>
      <c r="AJ1382" t="s">
        <v>8138</v>
      </c>
      <c r="AK1382" s="3">
        <v>37200000</v>
      </c>
      <c r="AL1382" s="3">
        <v>0</v>
      </c>
      <c r="AM1382" s="3">
        <v>0</v>
      </c>
      <c r="AN1382" s="3">
        <v>37200000</v>
      </c>
      <c r="AO1382" s="3">
        <v>0</v>
      </c>
      <c r="AP1382" s="3">
        <v>37200000</v>
      </c>
      <c r="AQ1382" t="s">
        <v>8713</v>
      </c>
      <c r="AR1382" t="s">
        <v>1</v>
      </c>
      <c r="AS1382" t="s">
        <v>8712</v>
      </c>
      <c r="AT1382" t="s">
        <v>1</v>
      </c>
      <c r="AU1382" s="2">
        <v>45749</v>
      </c>
    </row>
    <row r="1383" spans="1:47" x14ac:dyDescent="0.2">
      <c r="A1383" t="s">
        <v>0</v>
      </c>
      <c r="B1383" t="s">
        <v>53</v>
      </c>
      <c r="C1383" s="2">
        <v>45658</v>
      </c>
      <c r="D1383" s="2">
        <v>45777</v>
      </c>
      <c r="E1383" t="s">
        <v>2</v>
      </c>
      <c r="F1383" s="2">
        <v>45749</v>
      </c>
      <c r="G1383" t="s">
        <v>681</v>
      </c>
      <c r="H1383" t="s">
        <v>682</v>
      </c>
      <c r="I1383" t="s">
        <v>8555</v>
      </c>
      <c r="J1383" s="2">
        <v>45749</v>
      </c>
      <c r="K1383" s="2">
        <v>46022</v>
      </c>
      <c r="L1383" t="s">
        <v>2010</v>
      </c>
      <c r="M1383" t="s">
        <v>7</v>
      </c>
      <c r="N1383" t="s">
        <v>8</v>
      </c>
      <c r="O1383" t="s">
        <v>7539</v>
      </c>
      <c r="P1383" t="s">
        <v>8711</v>
      </c>
      <c r="Q1383" t="s">
        <v>8581</v>
      </c>
      <c r="R1383" t="s">
        <v>6403</v>
      </c>
      <c r="S1383" t="s">
        <v>6404</v>
      </c>
      <c r="T1383" t="s">
        <v>6319</v>
      </c>
      <c r="U1383" t="s">
        <v>6320</v>
      </c>
      <c r="V1383" t="s">
        <v>103</v>
      </c>
      <c r="W1383" t="s">
        <v>6405</v>
      </c>
      <c r="X1383" t="s">
        <v>6406</v>
      </c>
      <c r="Y1383" t="s">
        <v>17</v>
      </c>
      <c r="Z1383" t="s">
        <v>6407</v>
      </c>
      <c r="AA1383" t="s">
        <v>103</v>
      </c>
      <c r="AB1383" t="s">
        <v>382</v>
      </c>
      <c r="AC1383" t="s">
        <v>8710</v>
      </c>
      <c r="AD1383" t="s">
        <v>39</v>
      </c>
      <c r="AE1383" t="s">
        <v>8709</v>
      </c>
      <c r="AF1383" t="s">
        <v>8605</v>
      </c>
      <c r="AG1383" t="s">
        <v>7064</v>
      </c>
      <c r="AH1383" t="s">
        <v>7065</v>
      </c>
      <c r="AI1383" t="s">
        <v>8137</v>
      </c>
      <c r="AJ1383" t="s">
        <v>8138</v>
      </c>
      <c r="AK1383" s="3">
        <v>48000000</v>
      </c>
      <c r="AL1383" s="3">
        <v>0</v>
      </c>
      <c r="AM1383" s="3">
        <v>0</v>
      </c>
      <c r="AN1383" s="3">
        <v>48000000</v>
      </c>
      <c r="AO1383" s="3">
        <v>0</v>
      </c>
      <c r="AP1383" s="3">
        <v>48000000</v>
      </c>
      <c r="AQ1383" t="s">
        <v>8708</v>
      </c>
      <c r="AR1383" t="s">
        <v>1</v>
      </c>
      <c r="AS1383" t="s">
        <v>8707</v>
      </c>
      <c r="AT1383" t="s">
        <v>1</v>
      </c>
      <c r="AU1383" s="2">
        <v>45749</v>
      </c>
    </row>
    <row r="1384" spans="1:47" x14ac:dyDescent="0.2">
      <c r="A1384" t="s">
        <v>0</v>
      </c>
      <c r="B1384" t="s">
        <v>53</v>
      </c>
      <c r="C1384" s="2">
        <v>45658</v>
      </c>
      <c r="D1384" s="2">
        <v>45777</v>
      </c>
      <c r="E1384" t="s">
        <v>2</v>
      </c>
      <c r="F1384" s="2">
        <v>45751</v>
      </c>
      <c r="G1384" t="s">
        <v>691</v>
      </c>
      <c r="H1384" t="s">
        <v>692</v>
      </c>
      <c r="I1384" t="s">
        <v>8556</v>
      </c>
      <c r="J1384" s="2">
        <v>45751</v>
      </c>
      <c r="K1384" s="2">
        <v>46022</v>
      </c>
      <c r="L1384" t="s">
        <v>1997</v>
      </c>
      <c r="M1384" t="s">
        <v>7</v>
      </c>
      <c r="N1384" t="s">
        <v>8</v>
      </c>
      <c r="O1384" t="s">
        <v>7152</v>
      </c>
      <c r="P1384" t="s">
        <v>8706</v>
      </c>
      <c r="Q1384" t="s">
        <v>8582</v>
      </c>
      <c r="R1384" t="s">
        <v>6403</v>
      </c>
      <c r="S1384" t="s">
        <v>6404</v>
      </c>
      <c r="T1384" t="s">
        <v>6319</v>
      </c>
      <c r="U1384" t="s">
        <v>6320</v>
      </c>
      <c r="V1384" t="s">
        <v>103</v>
      </c>
      <c r="W1384" t="s">
        <v>6405</v>
      </c>
      <c r="X1384" t="s">
        <v>6406</v>
      </c>
      <c r="Y1384" t="s">
        <v>17</v>
      </c>
      <c r="Z1384" t="s">
        <v>6407</v>
      </c>
      <c r="AA1384" t="s">
        <v>103</v>
      </c>
      <c r="AB1384" t="s">
        <v>382</v>
      </c>
      <c r="AC1384" t="s">
        <v>8705</v>
      </c>
      <c r="AD1384" t="s">
        <v>39</v>
      </c>
      <c r="AE1384" t="s">
        <v>8704</v>
      </c>
      <c r="AF1384" t="s">
        <v>8606</v>
      </c>
      <c r="AG1384" t="s">
        <v>7064</v>
      </c>
      <c r="AH1384" t="s">
        <v>7065</v>
      </c>
      <c r="AI1384" t="s">
        <v>8137</v>
      </c>
      <c r="AJ1384" t="s">
        <v>8138</v>
      </c>
      <c r="AK1384" s="3">
        <v>24000000</v>
      </c>
      <c r="AL1384" s="3">
        <v>0</v>
      </c>
      <c r="AM1384" s="3">
        <v>0</v>
      </c>
      <c r="AN1384" s="3">
        <v>24000000</v>
      </c>
      <c r="AO1384" s="3">
        <v>0</v>
      </c>
      <c r="AP1384" s="3">
        <v>24000000</v>
      </c>
      <c r="AQ1384" t="s">
        <v>8703</v>
      </c>
      <c r="AR1384" t="s">
        <v>1</v>
      </c>
      <c r="AS1384" t="s">
        <v>8702</v>
      </c>
      <c r="AT1384" t="s">
        <v>1</v>
      </c>
      <c r="AU1384" s="2">
        <v>45751</v>
      </c>
    </row>
    <row r="1385" spans="1:47" x14ac:dyDescent="0.2">
      <c r="A1385" t="s">
        <v>0</v>
      </c>
      <c r="B1385" t="s">
        <v>53</v>
      </c>
      <c r="C1385" s="2">
        <v>45658</v>
      </c>
      <c r="D1385" s="2">
        <v>45777</v>
      </c>
      <c r="E1385" t="s">
        <v>2</v>
      </c>
      <c r="F1385" s="2">
        <v>45754</v>
      </c>
      <c r="G1385" t="s">
        <v>691</v>
      </c>
      <c r="H1385" t="s">
        <v>692</v>
      </c>
      <c r="I1385" t="s">
        <v>8557</v>
      </c>
      <c r="J1385" s="2">
        <v>45754</v>
      </c>
      <c r="K1385" s="2">
        <v>46022</v>
      </c>
      <c r="L1385" t="s">
        <v>1979</v>
      </c>
      <c r="M1385" t="s">
        <v>7</v>
      </c>
      <c r="N1385" t="s">
        <v>8</v>
      </c>
      <c r="O1385" t="s">
        <v>7398</v>
      </c>
      <c r="P1385" t="s">
        <v>8701</v>
      </c>
      <c r="Q1385" t="s">
        <v>8583</v>
      </c>
      <c r="R1385" t="s">
        <v>7480</v>
      </c>
      <c r="S1385" t="s">
        <v>7481</v>
      </c>
      <c r="T1385" t="s">
        <v>6319</v>
      </c>
      <c r="U1385" t="s">
        <v>6320</v>
      </c>
      <c r="V1385" t="s">
        <v>103</v>
      </c>
      <c r="W1385" t="s">
        <v>6405</v>
      </c>
      <c r="X1385" t="s">
        <v>7482</v>
      </c>
      <c r="Y1385" t="s">
        <v>17</v>
      </c>
      <c r="Z1385" t="s">
        <v>6407</v>
      </c>
      <c r="AA1385" t="s">
        <v>103</v>
      </c>
      <c r="AB1385" t="s">
        <v>382</v>
      </c>
      <c r="AC1385" t="s">
        <v>8700</v>
      </c>
      <c r="AD1385" t="s">
        <v>39</v>
      </c>
      <c r="AE1385" t="s">
        <v>8699</v>
      </c>
      <c r="AF1385" t="s">
        <v>8607</v>
      </c>
      <c r="AG1385" t="s">
        <v>7064</v>
      </c>
      <c r="AH1385" t="s">
        <v>7065</v>
      </c>
      <c r="AI1385" t="s">
        <v>8137</v>
      </c>
      <c r="AJ1385" t="s">
        <v>8138</v>
      </c>
      <c r="AK1385" s="3">
        <v>21300000</v>
      </c>
      <c r="AL1385" s="3">
        <v>0</v>
      </c>
      <c r="AM1385" s="3">
        <v>0</v>
      </c>
      <c r="AN1385" s="3">
        <v>21300000</v>
      </c>
      <c r="AO1385" s="3">
        <v>0</v>
      </c>
      <c r="AP1385" s="3">
        <v>21300000</v>
      </c>
      <c r="AQ1385" t="s">
        <v>8698</v>
      </c>
      <c r="AR1385" t="s">
        <v>1</v>
      </c>
      <c r="AS1385" t="s">
        <v>8697</v>
      </c>
      <c r="AT1385" t="s">
        <v>1</v>
      </c>
      <c r="AU1385" s="2">
        <v>45754</v>
      </c>
    </row>
    <row r="1386" spans="1:47" x14ac:dyDescent="0.2">
      <c r="A1386" t="s">
        <v>0</v>
      </c>
      <c r="B1386" t="s">
        <v>53</v>
      </c>
      <c r="C1386" s="2">
        <v>45658</v>
      </c>
      <c r="D1386" s="2">
        <v>45777</v>
      </c>
      <c r="E1386" t="s">
        <v>2</v>
      </c>
      <c r="F1386" s="2">
        <v>45755</v>
      </c>
      <c r="G1386" t="s">
        <v>681</v>
      </c>
      <c r="H1386" t="s">
        <v>682</v>
      </c>
      <c r="I1386" t="s">
        <v>8558</v>
      </c>
      <c r="J1386" s="2">
        <v>45755</v>
      </c>
      <c r="K1386" s="2">
        <v>46022</v>
      </c>
      <c r="L1386" t="s">
        <v>1974</v>
      </c>
      <c r="M1386" t="s">
        <v>7</v>
      </c>
      <c r="N1386" t="s">
        <v>8</v>
      </c>
      <c r="O1386" t="s">
        <v>7783</v>
      </c>
      <c r="P1386" t="s">
        <v>8696</v>
      </c>
      <c r="Q1386" t="s">
        <v>8584</v>
      </c>
      <c r="R1386" t="s">
        <v>6403</v>
      </c>
      <c r="S1386" t="s">
        <v>6404</v>
      </c>
      <c r="T1386" t="s">
        <v>6319</v>
      </c>
      <c r="U1386" t="s">
        <v>6320</v>
      </c>
      <c r="V1386" t="s">
        <v>103</v>
      </c>
      <c r="W1386" t="s">
        <v>6405</v>
      </c>
      <c r="X1386" t="s">
        <v>6406</v>
      </c>
      <c r="Y1386" t="s">
        <v>17</v>
      </c>
      <c r="Z1386" t="s">
        <v>6407</v>
      </c>
      <c r="AA1386" t="s">
        <v>103</v>
      </c>
      <c r="AB1386" t="s">
        <v>382</v>
      </c>
      <c r="AC1386" t="s">
        <v>8695</v>
      </c>
      <c r="AD1386" t="s">
        <v>39</v>
      </c>
      <c r="AE1386" t="s">
        <v>8694</v>
      </c>
      <c r="AF1386" t="s">
        <v>8608</v>
      </c>
      <c r="AG1386" t="s">
        <v>7064</v>
      </c>
      <c r="AH1386" t="s">
        <v>7065</v>
      </c>
      <c r="AI1386" t="s">
        <v>8137</v>
      </c>
      <c r="AJ1386" t="s">
        <v>8138</v>
      </c>
      <c r="AK1386" s="3">
        <v>45080000</v>
      </c>
      <c r="AL1386" s="3">
        <v>0</v>
      </c>
      <c r="AM1386" s="3">
        <v>0</v>
      </c>
      <c r="AN1386" s="3">
        <v>45080000</v>
      </c>
      <c r="AO1386" s="3">
        <v>0</v>
      </c>
      <c r="AP1386" s="3">
        <v>45080000</v>
      </c>
      <c r="AQ1386" t="s">
        <v>8693</v>
      </c>
      <c r="AR1386" t="s">
        <v>1</v>
      </c>
      <c r="AS1386" t="s">
        <v>8692</v>
      </c>
      <c r="AT1386" t="s">
        <v>1</v>
      </c>
      <c r="AU1386" s="2">
        <v>45755</v>
      </c>
    </row>
    <row r="1387" spans="1:47" x14ac:dyDescent="0.2">
      <c r="A1387" t="s">
        <v>0</v>
      </c>
      <c r="B1387" t="s">
        <v>53</v>
      </c>
      <c r="C1387" s="2">
        <v>45658</v>
      </c>
      <c r="D1387" s="2">
        <v>45777</v>
      </c>
      <c r="E1387" t="s">
        <v>2</v>
      </c>
      <c r="F1387" s="2">
        <v>45756</v>
      </c>
      <c r="G1387" t="s">
        <v>681</v>
      </c>
      <c r="H1387" t="s">
        <v>682</v>
      </c>
      <c r="I1387" t="s">
        <v>8559</v>
      </c>
      <c r="J1387" s="2">
        <v>45756</v>
      </c>
      <c r="K1387" s="2">
        <v>46022</v>
      </c>
      <c r="L1387" t="s">
        <v>1966</v>
      </c>
      <c r="M1387" t="s">
        <v>7</v>
      </c>
      <c r="N1387" t="s">
        <v>8</v>
      </c>
      <c r="O1387" t="s">
        <v>7775</v>
      </c>
      <c r="P1387" t="s">
        <v>8691</v>
      </c>
      <c r="Q1387" t="s">
        <v>8585</v>
      </c>
      <c r="R1387" t="s">
        <v>6403</v>
      </c>
      <c r="S1387" t="s">
        <v>6404</v>
      </c>
      <c r="T1387" t="s">
        <v>6319</v>
      </c>
      <c r="U1387" t="s">
        <v>6320</v>
      </c>
      <c r="V1387" t="s">
        <v>103</v>
      </c>
      <c r="W1387" t="s">
        <v>6405</v>
      </c>
      <c r="X1387" t="s">
        <v>6406</v>
      </c>
      <c r="Y1387" t="s">
        <v>17</v>
      </c>
      <c r="Z1387" t="s">
        <v>6407</v>
      </c>
      <c r="AA1387" t="s">
        <v>103</v>
      </c>
      <c r="AB1387" t="s">
        <v>382</v>
      </c>
      <c r="AC1387" t="s">
        <v>8690</v>
      </c>
      <c r="AD1387" t="s">
        <v>39</v>
      </c>
      <c r="AE1387" t="s">
        <v>8689</v>
      </c>
      <c r="AF1387" t="s">
        <v>8609</v>
      </c>
      <c r="AG1387" t="s">
        <v>7064</v>
      </c>
      <c r="AH1387" t="s">
        <v>7065</v>
      </c>
      <c r="AI1387" t="s">
        <v>8137</v>
      </c>
      <c r="AJ1387" t="s">
        <v>8138</v>
      </c>
      <c r="AK1387" s="3">
        <v>86400000</v>
      </c>
      <c r="AL1387" s="3">
        <v>0</v>
      </c>
      <c r="AM1387" s="3">
        <v>0</v>
      </c>
      <c r="AN1387" s="3">
        <v>86400000</v>
      </c>
      <c r="AO1387" s="3">
        <v>0</v>
      </c>
      <c r="AP1387" s="3">
        <v>86400000</v>
      </c>
      <c r="AQ1387" t="s">
        <v>8688</v>
      </c>
      <c r="AR1387" t="s">
        <v>1</v>
      </c>
      <c r="AS1387" t="s">
        <v>8687</v>
      </c>
      <c r="AT1387" t="s">
        <v>1</v>
      </c>
      <c r="AU1387" s="2">
        <v>45756</v>
      </c>
    </row>
    <row r="1388" spans="1:47" x14ac:dyDescent="0.2">
      <c r="A1388" t="s">
        <v>0</v>
      </c>
      <c r="B1388" t="s">
        <v>53</v>
      </c>
      <c r="C1388" s="2">
        <v>45658</v>
      </c>
      <c r="D1388" s="2">
        <v>45777</v>
      </c>
      <c r="E1388" t="s">
        <v>2</v>
      </c>
      <c r="F1388" s="2">
        <v>45756</v>
      </c>
      <c r="G1388" t="s">
        <v>681</v>
      </c>
      <c r="H1388" t="s">
        <v>682</v>
      </c>
      <c r="I1388" t="s">
        <v>8560</v>
      </c>
      <c r="J1388" s="2">
        <v>45756</v>
      </c>
      <c r="K1388" s="2">
        <v>46022</v>
      </c>
      <c r="L1388" t="s">
        <v>1966</v>
      </c>
      <c r="M1388" t="s">
        <v>7</v>
      </c>
      <c r="N1388" t="s">
        <v>8</v>
      </c>
      <c r="O1388" t="s">
        <v>7032</v>
      </c>
      <c r="P1388" t="s">
        <v>8686</v>
      </c>
      <c r="Q1388" t="s">
        <v>8586</v>
      </c>
      <c r="R1388" t="s">
        <v>6403</v>
      </c>
      <c r="S1388" t="s">
        <v>6404</v>
      </c>
      <c r="T1388" t="s">
        <v>6319</v>
      </c>
      <c r="U1388" t="s">
        <v>6320</v>
      </c>
      <c r="V1388" t="s">
        <v>103</v>
      </c>
      <c r="W1388" t="s">
        <v>6405</v>
      </c>
      <c r="X1388" t="s">
        <v>6406</v>
      </c>
      <c r="Y1388" t="s">
        <v>17</v>
      </c>
      <c r="Z1388" t="s">
        <v>6407</v>
      </c>
      <c r="AA1388" t="s">
        <v>103</v>
      </c>
      <c r="AB1388" t="s">
        <v>382</v>
      </c>
      <c r="AC1388" t="s">
        <v>8685</v>
      </c>
      <c r="AD1388" t="s">
        <v>39</v>
      </c>
      <c r="AE1388" t="s">
        <v>8684</v>
      </c>
      <c r="AF1388" t="s">
        <v>8610</v>
      </c>
      <c r="AG1388" t="s">
        <v>7064</v>
      </c>
      <c r="AH1388" t="s">
        <v>7065</v>
      </c>
      <c r="AI1388" t="s">
        <v>8137</v>
      </c>
      <c r="AJ1388" t="s">
        <v>8138</v>
      </c>
      <c r="AK1388" s="3">
        <v>37800000</v>
      </c>
      <c r="AL1388" s="3">
        <v>0</v>
      </c>
      <c r="AM1388" s="3">
        <v>0</v>
      </c>
      <c r="AN1388" s="3">
        <v>37800000</v>
      </c>
      <c r="AO1388" s="3">
        <v>0</v>
      </c>
      <c r="AP1388" s="3">
        <v>37800000</v>
      </c>
      <c r="AQ1388" t="s">
        <v>8683</v>
      </c>
      <c r="AR1388" t="s">
        <v>1</v>
      </c>
      <c r="AS1388" t="s">
        <v>7054</v>
      </c>
      <c r="AT1388" t="s">
        <v>1</v>
      </c>
      <c r="AU1388" s="2">
        <v>45756</v>
      </c>
    </row>
    <row r="1389" spans="1:47" hidden="1" x14ac:dyDescent="0.2">
      <c r="A1389" t="s">
        <v>0</v>
      </c>
      <c r="B1389" t="s">
        <v>53</v>
      </c>
      <c r="C1389" s="2">
        <v>45658</v>
      </c>
      <c r="D1389" s="2">
        <v>45777</v>
      </c>
      <c r="E1389" t="s">
        <v>2</v>
      </c>
      <c r="F1389" s="2">
        <v>45756</v>
      </c>
      <c r="G1389" t="s">
        <v>129</v>
      </c>
      <c r="H1389" t="s">
        <v>130</v>
      </c>
      <c r="I1389" t="s">
        <v>8682</v>
      </c>
      <c r="J1389" s="2">
        <v>45756</v>
      </c>
      <c r="K1389" s="2">
        <v>46022</v>
      </c>
      <c r="L1389" t="s">
        <v>1966</v>
      </c>
      <c r="M1389" t="s">
        <v>7</v>
      </c>
      <c r="N1389" t="s">
        <v>8</v>
      </c>
      <c r="O1389" t="s">
        <v>7764</v>
      </c>
      <c r="P1389" t="s">
        <v>8681</v>
      </c>
      <c r="Q1389" t="s">
        <v>8680</v>
      </c>
      <c r="R1389" t="s">
        <v>8679</v>
      </c>
      <c r="S1389" t="s">
        <v>8678</v>
      </c>
      <c r="T1389" t="s">
        <v>6319</v>
      </c>
      <c r="U1389" t="s">
        <v>6320</v>
      </c>
      <c r="V1389" t="s">
        <v>14</v>
      </c>
      <c r="W1389" t="s">
        <v>15</v>
      </c>
      <c r="X1389" t="s">
        <v>16</v>
      </c>
      <c r="Y1389" t="s">
        <v>17</v>
      </c>
      <c r="Z1389" t="s">
        <v>18</v>
      </c>
      <c r="AA1389" t="s">
        <v>3</v>
      </c>
      <c r="AB1389" t="s">
        <v>213</v>
      </c>
      <c r="AC1389" t="s">
        <v>8677</v>
      </c>
      <c r="AD1389" t="s">
        <v>22</v>
      </c>
      <c r="AE1389" t="s">
        <v>8676</v>
      </c>
      <c r="AF1389" t="s">
        <v>8675</v>
      </c>
      <c r="AG1389" t="s">
        <v>7064</v>
      </c>
      <c r="AH1389" t="s">
        <v>7065</v>
      </c>
      <c r="AI1389" t="s">
        <v>8137</v>
      </c>
      <c r="AJ1389" t="s">
        <v>8138</v>
      </c>
      <c r="AK1389" s="3">
        <v>13814964</v>
      </c>
      <c r="AL1389" s="3">
        <v>0</v>
      </c>
      <c r="AM1389" s="3">
        <v>0</v>
      </c>
      <c r="AN1389" s="3">
        <v>13814964</v>
      </c>
      <c r="AO1389" s="3">
        <v>0</v>
      </c>
      <c r="AP1389" s="3">
        <v>13814964</v>
      </c>
      <c r="AQ1389" t="s">
        <v>8674</v>
      </c>
      <c r="AR1389" t="s">
        <v>1</v>
      </c>
      <c r="AS1389" t="s">
        <v>8673</v>
      </c>
      <c r="AT1389" t="s">
        <v>1</v>
      </c>
      <c r="AU1389" s="2">
        <v>45756</v>
      </c>
    </row>
    <row r="1390" spans="1:47" x14ac:dyDescent="0.2">
      <c r="A1390" t="s">
        <v>0</v>
      </c>
      <c r="B1390" t="s">
        <v>53</v>
      </c>
      <c r="C1390" s="2">
        <v>45658</v>
      </c>
      <c r="D1390" s="2">
        <v>45777</v>
      </c>
      <c r="E1390" t="s">
        <v>2</v>
      </c>
      <c r="F1390" s="2">
        <v>45768</v>
      </c>
      <c r="G1390" t="s">
        <v>691</v>
      </c>
      <c r="H1390" t="s">
        <v>692</v>
      </c>
      <c r="I1390" t="s">
        <v>8561</v>
      </c>
      <c r="J1390" s="2">
        <v>45768</v>
      </c>
      <c r="K1390" s="2">
        <v>46022</v>
      </c>
      <c r="L1390" t="s">
        <v>1882</v>
      </c>
      <c r="M1390" t="s">
        <v>7</v>
      </c>
      <c r="N1390" t="s">
        <v>8</v>
      </c>
      <c r="O1390" t="s">
        <v>7402</v>
      </c>
      <c r="P1390" t="s">
        <v>8672</v>
      </c>
      <c r="Q1390" t="s">
        <v>8587</v>
      </c>
      <c r="R1390" t="s">
        <v>6763</v>
      </c>
      <c r="S1390" t="s">
        <v>6764</v>
      </c>
      <c r="T1390" t="s">
        <v>6319</v>
      </c>
      <c r="U1390" t="s">
        <v>6320</v>
      </c>
      <c r="V1390" t="s">
        <v>103</v>
      </c>
      <c r="W1390" t="s">
        <v>6405</v>
      </c>
      <c r="X1390" t="s">
        <v>6765</v>
      </c>
      <c r="Y1390" t="s">
        <v>17</v>
      </c>
      <c r="Z1390" t="s">
        <v>6407</v>
      </c>
      <c r="AA1390" t="s">
        <v>103</v>
      </c>
      <c r="AB1390" t="s">
        <v>382</v>
      </c>
      <c r="AC1390" t="s">
        <v>8671</v>
      </c>
      <c r="AD1390" t="s">
        <v>39</v>
      </c>
      <c r="AE1390" t="s">
        <v>8670</v>
      </c>
      <c r="AF1390" t="s">
        <v>8611</v>
      </c>
      <c r="AG1390" t="s">
        <v>7064</v>
      </c>
      <c r="AH1390" t="s">
        <v>7065</v>
      </c>
      <c r="AI1390" t="s">
        <v>8137</v>
      </c>
      <c r="AJ1390" t="s">
        <v>8138</v>
      </c>
      <c r="AK1390" s="3">
        <v>12480000</v>
      </c>
      <c r="AL1390" s="3">
        <v>0</v>
      </c>
      <c r="AM1390" s="3">
        <v>0</v>
      </c>
      <c r="AN1390" s="3">
        <v>12480000</v>
      </c>
      <c r="AO1390" s="3">
        <v>0</v>
      </c>
      <c r="AP1390" s="3">
        <v>12480000</v>
      </c>
      <c r="AQ1390" t="s">
        <v>8669</v>
      </c>
      <c r="AR1390" t="s">
        <v>1</v>
      </c>
      <c r="AS1390" t="s">
        <v>7947</v>
      </c>
      <c r="AT1390" t="s">
        <v>1</v>
      </c>
      <c r="AU1390" s="2">
        <v>45768</v>
      </c>
    </row>
    <row r="1391" spans="1:47" x14ac:dyDescent="0.2">
      <c r="A1391" t="s">
        <v>0</v>
      </c>
      <c r="B1391" t="s">
        <v>53</v>
      </c>
      <c r="C1391" s="2">
        <v>45658</v>
      </c>
      <c r="D1391" s="2">
        <v>45777</v>
      </c>
      <c r="E1391" t="s">
        <v>2</v>
      </c>
      <c r="F1391" s="2">
        <v>45768</v>
      </c>
      <c r="G1391" t="s">
        <v>681</v>
      </c>
      <c r="H1391" t="s">
        <v>682</v>
      </c>
      <c r="I1391" t="s">
        <v>8562</v>
      </c>
      <c r="J1391" s="2">
        <v>45768</v>
      </c>
      <c r="K1391" s="2">
        <v>46022</v>
      </c>
      <c r="L1391" t="s">
        <v>1882</v>
      </c>
      <c r="M1391" t="s">
        <v>7</v>
      </c>
      <c r="N1391" t="s">
        <v>8</v>
      </c>
      <c r="O1391" t="s">
        <v>7801</v>
      </c>
      <c r="P1391" t="s">
        <v>8668</v>
      </c>
      <c r="Q1391" t="s">
        <v>8588</v>
      </c>
      <c r="R1391" t="s">
        <v>6403</v>
      </c>
      <c r="S1391" t="s">
        <v>6404</v>
      </c>
      <c r="T1391" t="s">
        <v>6319</v>
      </c>
      <c r="U1391" t="s">
        <v>6320</v>
      </c>
      <c r="V1391" t="s">
        <v>103</v>
      </c>
      <c r="W1391" t="s">
        <v>6405</v>
      </c>
      <c r="X1391" t="s">
        <v>6406</v>
      </c>
      <c r="Y1391" t="s">
        <v>17</v>
      </c>
      <c r="Z1391" t="s">
        <v>6407</v>
      </c>
      <c r="AA1391" t="s">
        <v>103</v>
      </c>
      <c r="AB1391" t="s">
        <v>382</v>
      </c>
      <c r="AC1391" t="s">
        <v>8667</v>
      </c>
      <c r="AD1391" t="s">
        <v>39</v>
      </c>
      <c r="AE1391" t="s">
        <v>8666</v>
      </c>
      <c r="AF1391" t="s">
        <v>8612</v>
      </c>
      <c r="AG1391" t="s">
        <v>7064</v>
      </c>
      <c r="AH1391" t="s">
        <v>7065</v>
      </c>
      <c r="AI1391" t="s">
        <v>8137</v>
      </c>
      <c r="AJ1391" t="s">
        <v>8138</v>
      </c>
      <c r="AK1391" s="3">
        <v>86400000</v>
      </c>
      <c r="AL1391" s="3">
        <v>0</v>
      </c>
      <c r="AM1391" s="3">
        <v>0</v>
      </c>
      <c r="AN1391" s="3">
        <v>86400000</v>
      </c>
      <c r="AO1391" s="3">
        <v>0</v>
      </c>
      <c r="AP1391" s="3">
        <v>86400000</v>
      </c>
      <c r="AQ1391" t="s">
        <v>8665</v>
      </c>
      <c r="AR1391" t="s">
        <v>1</v>
      </c>
      <c r="AS1391" t="s">
        <v>8664</v>
      </c>
      <c r="AT1391" t="s">
        <v>1</v>
      </c>
      <c r="AU1391" s="2">
        <v>45768</v>
      </c>
    </row>
    <row r="1392" spans="1:47" x14ac:dyDescent="0.2">
      <c r="A1392" t="s">
        <v>0</v>
      </c>
      <c r="B1392" t="s">
        <v>53</v>
      </c>
      <c r="C1392" s="2">
        <v>45658</v>
      </c>
      <c r="D1392" s="2">
        <v>45777</v>
      </c>
      <c r="E1392" t="s">
        <v>2</v>
      </c>
      <c r="F1392" s="2">
        <v>45770</v>
      </c>
      <c r="G1392" t="s">
        <v>681</v>
      </c>
      <c r="H1392" t="s">
        <v>682</v>
      </c>
      <c r="I1392" t="s">
        <v>8563</v>
      </c>
      <c r="J1392" s="2">
        <v>45770</v>
      </c>
      <c r="K1392" s="2">
        <v>46022</v>
      </c>
      <c r="L1392" t="s">
        <v>1870</v>
      </c>
      <c r="M1392" t="s">
        <v>7</v>
      </c>
      <c r="N1392" t="s">
        <v>8</v>
      </c>
      <c r="O1392" t="s">
        <v>7806</v>
      </c>
      <c r="P1392" t="s">
        <v>8663</v>
      </c>
      <c r="Q1392" t="s">
        <v>8589</v>
      </c>
      <c r="R1392" t="s">
        <v>7113</v>
      </c>
      <c r="S1392" t="s">
        <v>7114</v>
      </c>
      <c r="T1392" t="s">
        <v>6319</v>
      </c>
      <c r="U1392" t="s">
        <v>6320</v>
      </c>
      <c r="V1392" t="s">
        <v>103</v>
      </c>
      <c r="W1392" t="s">
        <v>6405</v>
      </c>
      <c r="X1392" t="s">
        <v>7115</v>
      </c>
      <c r="Y1392" t="s">
        <v>17</v>
      </c>
      <c r="Z1392" t="s">
        <v>6407</v>
      </c>
      <c r="AA1392" t="s">
        <v>103</v>
      </c>
      <c r="AB1392" t="s">
        <v>382</v>
      </c>
      <c r="AC1392" t="s">
        <v>8662</v>
      </c>
      <c r="AD1392" t="s">
        <v>39</v>
      </c>
      <c r="AE1392" t="s">
        <v>8661</v>
      </c>
      <c r="AF1392" t="s">
        <v>8613</v>
      </c>
      <c r="AG1392" t="s">
        <v>7064</v>
      </c>
      <c r="AH1392" t="s">
        <v>7065</v>
      </c>
      <c r="AI1392" t="s">
        <v>8137</v>
      </c>
      <c r="AJ1392" t="s">
        <v>8138</v>
      </c>
      <c r="AK1392" s="3">
        <v>50400000</v>
      </c>
      <c r="AL1392" s="3">
        <v>0</v>
      </c>
      <c r="AM1392" s="3">
        <v>0</v>
      </c>
      <c r="AN1392" s="3">
        <v>50400000</v>
      </c>
      <c r="AO1392" s="3">
        <v>0</v>
      </c>
      <c r="AP1392" s="3">
        <v>50400000</v>
      </c>
      <c r="AQ1392" t="s">
        <v>8660</v>
      </c>
      <c r="AR1392" t="s">
        <v>1</v>
      </c>
      <c r="AS1392" t="s">
        <v>8659</v>
      </c>
      <c r="AT1392" t="s">
        <v>1</v>
      </c>
      <c r="AU1392" s="2">
        <v>45770</v>
      </c>
    </row>
    <row r="1393" spans="1:47" x14ac:dyDescent="0.2">
      <c r="A1393" t="s">
        <v>0</v>
      </c>
      <c r="B1393" t="s">
        <v>53</v>
      </c>
      <c r="C1393" s="2">
        <v>45658</v>
      </c>
      <c r="D1393" s="2">
        <v>45777</v>
      </c>
      <c r="E1393" t="s">
        <v>2</v>
      </c>
      <c r="F1393" s="2">
        <v>45772</v>
      </c>
      <c r="G1393" t="s">
        <v>121</v>
      </c>
      <c r="H1393" t="s">
        <v>140</v>
      </c>
      <c r="I1393" t="s">
        <v>8564</v>
      </c>
      <c r="J1393" s="2">
        <v>45772</v>
      </c>
      <c r="K1393" s="2">
        <v>46022</v>
      </c>
      <c r="L1393" t="s">
        <v>1864</v>
      </c>
      <c r="M1393" t="s">
        <v>7</v>
      </c>
      <c r="N1393" t="s">
        <v>8</v>
      </c>
      <c r="O1393" t="s">
        <v>7735</v>
      </c>
      <c r="P1393" t="s">
        <v>8658</v>
      </c>
      <c r="Q1393" t="s">
        <v>8590</v>
      </c>
      <c r="R1393" t="s">
        <v>6403</v>
      </c>
      <c r="S1393" t="s">
        <v>6404</v>
      </c>
      <c r="T1393" t="s">
        <v>6319</v>
      </c>
      <c r="U1393" t="s">
        <v>6320</v>
      </c>
      <c r="V1393" t="s">
        <v>103</v>
      </c>
      <c r="W1393" t="s">
        <v>6405</v>
      </c>
      <c r="X1393" t="s">
        <v>6406</v>
      </c>
      <c r="Y1393" t="s">
        <v>17</v>
      </c>
      <c r="Z1393" t="s">
        <v>6407</v>
      </c>
      <c r="AA1393" t="s">
        <v>144</v>
      </c>
      <c r="AB1393" t="s">
        <v>145</v>
      </c>
      <c r="AC1393" t="s">
        <v>8657</v>
      </c>
      <c r="AD1393" t="s">
        <v>22</v>
      </c>
      <c r="AE1393" t="s">
        <v>8656</v>
      </c>
      <c r="AF1393" t="s">
        <v>8614</v>
      </c>
      <c r="AG1393" t="s">
        <v>7064</v>
      </c>
      <c r="AH1393" t="s">
        <v>7065</v>
      </c>
      <c r="AI1393" t="s">
        <v>8137</v>
      </c>
      <c r="AJ1393" t="s">
        <v>8138</v>
      </c>
      <c r="AK1393" s="3">
        <v>143315399</v>
      </c>
      <c r="AL1393" s="3">
        <v>0</v>
      </c>
      <c r="AM1393" s="3">
        <v>0</v>
      </c>
      <c r="AN1393" s="3">
        <v>143315399</v>
      </c>
      <c r="AO1393" s="3">
        <v>0</v>
      </c>
      <c r="AP1393" s="3">
        <v>143315399</v>
      </c>
      <c r="AQ1393" t="s">
        <v>8655</v>
      </c>
      <c r="AR1393" t="s">
        <v>1</v>
      </c>
      <c r="AS1393" t="s">
        <v>8654</v>
      </c>
      <c r="AT1393" t="s">
        <v>1</v>
      </c>
      <c r="AU1393" s="2">
        <v>45772</v>
      </c>
    </row>
    <row r="1394" spans="1:47" hidden="1" x14ac:dyDescent="0.2">
      <c r="A1394" t="s">
        <v>0</v>
      </c>
      <c r="B1394" t="s">
        <v>53</v>
      </c>
      <c r="C1394" s="2">
        <v>45658</v>
      </c>
      <c r="D1394" s="2">
        <v>45777</v>
      </c>
      <c r="E1394" t="s">
        <v>2</v>
      </c>
      <c r="F1394" s="2">
        <v>45772</v>
      </c>
      <c r="G1394" t="s">
        <v>121</v>
      </c>
      <c r="H1394" t="s">
        <v>140</v>
      </c>
      <c r="I1394" t="s">
        <v>8564</v>
      </c>
      <c r="J1394" s="2">
        <v>45772</v>
      </c>
      <c r="K1394" s="2">
        <v>46022</v>
      </c>
      <c r="L1394" t="s">
        <v>1864</v>
      </c>
      <c r="M1394" t="s">
        <v>7</v>
      </c>
      <c r="N1394" t="s">
        <v>8</v>
      </c>
      <c r="O1394" t="s">
        <v>7735</v>
      </c>
      <c r="P1394" t="s">
        <v>8658</v>
      </c>
      <c r="Q1394" t="s">
        <v>8590</v>
      </c>
      <c r="R1394" t="s">
        <v>7219</v>
      </c>
      <c r="S1394" t="s">
        <v>7220</v>
      </c>
      <c r="T1394" t="s">
        <v>6319</v>
      </c>
      <c r="U1394" t="s">
        <v>6320</v>
      </c>
      <c r="V1394" t="s">
        <v>14</v>
      </c>
      <c r="W1394" t="s">
        <v>15</v>
      </c>
      <c r="X1394" t="s">
        <v>16</v>
      </c>
      <c r="Y1394" t="s">
        <v>17</v>
      </c>
      <c r="Z1394" t="s">
        <v>18</v>
      </c>
      <c r="AA1394" t="s">
        <v>144</v>
      </c>
      <c r="AB1394" t="s">
        <v>145</v>
      </c>
      <c r="AC1394" t="s">
        <v>8657</v>
      </c>
      <c r="AD1394" t="s">
        <v>22</v>
      </c>
      <c r="AE1394" t="s">
        <v>8656</v>
      </c>
      <c r="AF1394" t="s">
        <v>8614</v>
      </c>
      <c r="AG1394" t="s">
        <v>7064</v>
      </c>
      <c r="AH1394" t="s">
        <v>7065</v>
      </c>
      <c r="AI1394" t="s">
        <v>8137</v>
      </c>
      <c r="AJ1394" t="s">
        <v>8138</v>
      </c>
      <c r="AK1394" s="3">
        <v>516684601</v>
      </c>
      <c r="AL1394" s="3">
        <v>0</v>
      </c>
      <c r="AM1394" s="3">
        <v>0</v>
      </c>
      <c r="AN1394" s="3">
        <v>516684601</v>
      </c>
      <c r="AO1394" s="3">
        <v>0</v>
      </c>
      <c r="AP1394" s="3">
        <v>516684601</v>
      </c>
      <c r="AQ1394" t="s">
        <v>8655</v>
      </c>
      <c r="AR1394" t="s">
        <v>34</v>
      </c>
      <c r="AS1394" t="s">
        <v>8654</v>
      </c>
      <c r="AT1394" t="s">
        <v>34</v>
      </c>
      <c r="AU1394" s="2">
        <v>45772</v>
      </c>
    </row>
    <row r="1395" spans="1:47" x14ac:dyDescent="0.2">
      <c r="A1395" t="s">
        <v>0</v>
      </c>
      <c r="B1395" t="s">
        <v>53</v>
      </c>
      <c r="C1395" s="2">
        <v>45658</v>
      </c>
      <c r="D1395" s="2">
        <v>45777</v>
      </c>
      <c r="E1395" t="s">
        <v>2</v>
      </c>
      <c r="F1395" s="2">
        <v>45775</v>
      </c>
      <c r="G1395" t="s">
        <v>691</v>
      </c>
      <c r="H1395" t="s">
        <v>692</v>
      </c>
      <c r="I1395" t="s">
        <v>8565</v>
      </c>
      <c r="J1395" s="2">
        <v>45775</v>
      </c>
      <c r="K1395" s="2">
        <v>46022</v>
      </c>
      <c r="L1395" t="s">
        <v>1841</v>
      </c>
      <c r="M1395" t="s">
        <v>7</v>
      </c>
      <c r="N1395" t="s">
        <v>8</v>
      </c>
      <c r="O1395" t="s">
        <v>7791</v>
      </c>
      <c r="P1395" t="s">
        <v>8653</v>
      </c>
      <c r="Q1395" t="s">
        <v>8591</v>
      </c>
      <c r="R1395" t="s">
        <v>6434</v>
      </c>
      <c r="S1395" t="s">
        <v>6435</v>
      </c>
      <c r="T1395" t="s">
        <v>6319</v>
      </c>
      <c r="U1395" t="s">
        <v>6320</v>
      </c>
      <c r="V1395" t="s">
        <v>103</v>
      </c>
      <c r="W1395" t="s">
        <v>6405</v>
      </c>
      <c r="X1395" t="s">
        <v>6436</v>
      </c>
      <c r="Y1395" t="s">
        <v>17</v>
      </c>
      <c r="Z1395" t="s">
        <v>6407</v>
      </c>
      <c r="AA1395" t="s">
        <v>103</v>
      </c>
      <c r="AB1395" t="s">
        <v>382</v>
      </c>
      <c r="AC1395" t="s">
        <v>8652</v>
      </c>
      <c r="AD1395" t="s">
        <v>39</v>
      </c>
      <c r="AE1395" t="s">
        <v>8651</v>
      </c>
      <c r="AF1395" t="s">
        <v>8615</v>
      </c>
      <c r="AG1395" t="s">
        <v>7064</v>
      </c>
      <c r="AH1395" t="s">
        <v>7065</v>
      </c>
      <c r="AI1395" t="s">
        <v>8137</v>
      </c>
      <c r="AJ1395" t="s">
        <v>8138</v>
      </c>
      <c r="AK1395" s="3">
        <v>2883000</v>
      </c>
      <c r="AL1395" s="3">
        <v>0</v>
      </c>
      <c r="AM1395" s="3">
        <v>0</v>
      </c>
      <c r="AN1395" s="3">
        <v>2883000</v>
      </c>
      <c r="AO1395" s="3">
        <v>0</v>
      </c>
      <c r="AP1395" s="3">
        <v>2883000</v>
      </c>
      <c r="AQ1395" t="s">
        <v>8650</v>
      </c>
      <c r="AR1395" t="s">
        <v>1</v>
      </c>
      <c r="AS1395" t="s">
        <v>8632</v>
      </c>
      <c r="AT1395" t="s">
        <v>1</v>
      </c>
      <c r="AU1395" s="2">
        <v>45775</v>
      </c>
    </row>
    <row r="1396" spans="1:47" x14ac:dyDescent="0.2">
      <c r="A1396" t="s">
        <v>0</v>
      </c>
      <c r="B1396" t="s">
        <v>53</v>
      </c>
      <c r="C1396" s="2">
        <v>45658</v>
      </c>
      <c r="D1396" s="2">
        <v>45777</v>
      </c>
      <c r="E1396" t="s">
        <v>2</v>
      </c>
      <c r="F1396" s="2">
        <v>45776</v>
      </c>
      <c r="G1396" t="s">
        <v>691</v>
      </c>
      <c r="H1396" t="s">
        <v>692</v>
      </c>
      <c r="I1396" t="s">
        <v>8566</v>
      </c>
      <c r="J1396" s="2">
        <v>45776</v>
      </c>
      <c r="K1396" s="2">
        <v>46022</v>
      </c>
      <c r="L1396" t="s">
        <v>1836</v>
      </c>
      <c r="M1396" t="s">
        <v>7</v>
      </c>
      <c r="N1396" t="s">
        <v>8</v>
      </c>
      <c r="O1396" t="s">
        <v>7810</v>
      </c>
      <c r="P1396" t="s">
        <v>8649</v>
      </c>
      <c r="Q1396" t="s">
        <v>8592</v>
      </c>
      <c r="R1396" t="s">
        <v>6434</v>
      </c>
      <c r="S1396" t="s">
        <v>6435</v>
      </c>
      <c r="T1396" t="s">
        <v>6319</v>
      </c>
      <c r="U1396" t="s">
        <v>6320</v>
      </c>
      <c r="V1396" t="s">
        <v>103</v>
      </c>
      <c r="W1396" t="s">
        <v>6405</v>
      </c>
      <c r="X1396" t="s">
        <v>6436</v>
      </c>
      <c r="Y1396" t="s">
        <v>17</v>
      </c>
      <c r="Z1396" t="s">
        <v>6407</v>
      </c>
      <c r="AA1396" t="s">
        <v>103</v>
      </c>
      <c r="AB1396" t="s">
        <v>382</v>
      </c>
      <c r="AC1396" t="s">
        <v>8648</v>
      </c>
      <c r="AD1396" t="s">
        <v>39</v>
      </c>
      <c r="AE1396" t="s">
        <v>8647</v>
      </c>
      <c r="AF1396" t="s">
        <v>8616</v>
      </c>
      <c r="AG1396" t="s">
        <v>7064</v>
      </c>
      <c r="AH1396" t="s">
        <v>7065</v>
      </c>
      <c r="AI1396" t="s">
        <v>8137</v>
      </c>
      <c r="AJ1396" t="s">
        <v>8138</v>
      </c>
      <c r="AK1396" s="3">
        <v>3400000</v>
      </c>
      <c r="AL1396" s="3">
        <v>0</v>
      </c>
      <c r="AM1396" s="3">
        <v>0</v>
      </c>
      <c r="AN1396" s="3">
        <v>3400000</v>
      </c>
      <c r="AO1396" s="3">
        <v>0</v>
      </c>
      <c r="AP1396" s="3">
        <v>3400000</v>
      </c>
      <c r="AQ1396" t="s">
        <v>8646</v>
      </c>
      <c r="AR1396" t="s">
        <v>1</v>
      </c>
      <c r="AS1396" t="s">
        <v>8641</v>
      </c>
      <c r="AT1396" t="s">
        <v>1</v>
      </c>
      <c r="AU1396" s="2">
        <v>45776</v>
      </c>
    </row>
    <row r="1397" spans="1:47" x14ac:dyDescent="0.2">
      <c r="A1397" t="s">
        <v>0</v>
      </c>
      <c r="B1397" t="s">
        <v>53</v>
      </c>
      <c r="C1397" s="2">
        <v>45658</v>
      </c>
      <c r="D1397" s="2">
        <v>45777</v>
      </c>
      <c r="E1397" t="s">
        <v>2</v>
      </c>
      <c r="F1397" s="2">
        <v>45776</v>
      </c>
      <c r="G1397" t="s">
        <v>691</v>
      </c>
      <c r="H1397" t="s">
        <v>692</v>
      </c>
      <c r="I1397" t="s">
        <v>8567</v>
      </c>
      <c r="J1397" s="2">
        <v>45776</v>
      </c>
      <c r="K1397" s="2">
        <v>46022</v>
      </c>
      <c r="L1397" t="s">
        <v>1836</v>
      </c>
      <c r="M1397" t="s">
        <v>7</v>
      </c>
      <c r="N1397" t="s">
        <v>8</v>
      </c>
      <c r="O1397" t="s">
        <v>7810</v>
      </c>
      <c r="P1397" t="s">
        <v>8645</v>
      </c>
      <c r="Q1397" t="s">
        <v>8593</v>
      </c>
      <c r="R1397" t="s">
        <v>6434</v>
      </c>
      <c r="S1397" t="s">
        <v>6435</v>
      </c>
      <c r="T1397" t="s">
        <v>6319</v>
      </c>
      <c r="U1397" t="s">
        <v>6320</v>
      </c>
      <c r="V1397" t="s">
        <v>103</v>
      </c>
      <c r="W1397" t="s">
        <v>6405</v>
      </c>
      <c r="X1397" t="s">
        <v>6436</v>
      </c>
      <c r="Y1397" t="s">
        <v>17</v>
      </c>
      <c r="Z1397" t="s">
        <v>6407</v>
      </c>
      <c r="AA1397" t="s">
        <v>103</v>
      </c>
      <c r="AB1397" t="s">
        <v>382</v>
      </c>
      <c r="AC1397" t="s">
        <v>8644</v>
      </c>
      <c r="AD1397" t="s">
        <v>39</v>
      </c>
      <c r="AE1397" t="s">
        <v>8643</v>
      </c>
      <c r="AF1397" t="s">
        <v>8617</v>
      </c>
      <c r="AG1397" t="s">
        <v>7064</v>
      </c>
      <c r="AH1397" t="s">
        <v>7065</v>
      </c>
      <c r="AI1397" t="s">
        <v>8137</v>
      </c>
      <c r="AJ1397" t="s">
        <v>8138</v>
      </c>
      <c r="AK1397" s="3">
        <v>3400000</v>
      </c>
      <c r="AL1397" s="3">
        <v>0</v>
      </c>
      <c r="AM1397" s="3">
        <v>0</v>
      </c>
      <c r="AN1397" s="3">
        <v>3400000</v>
      </c>
      <c r="AO1397" s="3">
        <v>0</v>
      </c>
      <c r="AP1397" s="3">
        <v>3400000</v>
      </c>
      <c r="AQ1397" t="s">
        <v>8642</v>
      </c>
      <c r="AR1397" t="s">
        <v>1</v>
      </c>
      <c r="AS1397" t="s">
        <v>8641</v>
      </c>
      <c r="AT1397" t="s">
        <v>1</v>
      </c>
      <c r="AU1397" s="2">
        <v>45776</v>
      </c>
    </row>
    <row r="1398" spans="1:47" x14ac:dyDescent="0.2">
      <c r="A1398" t="s">
        <v>0</v>
      </c>
      <c r="B1398" t="s">
        <v>53</v>
      </c>
      <c r="C1398" s="2">
        <v>45658</v>
      </c>
      <c r="D1398" s="2">
        <v>45777</v>
      </c>
      <c r="E1398" t="s">
        <v>2</v>
      </c>
      <c r="F1398" s="2">
        <v>45776</v>
      </c>
      <c r="G1398" t="s">
        <v>691</v>
      </c>
      <c r="H1398" t="s">
        <v>692</v>
      </c>
      <c r="I1398" t="s">
        <v>8568</v>
      </c>
      <c r="J1398" s="2">
        <v>45776</v>
      </c>
      <c r="K1398" s="2">
        <v>46022</v>
      </c>
      <c r="L1398" t="s">
        <v>1836</v>
      </c>
      <c r="M1398" t="s">
        <v>7</v>
      </c>
      <c r="N1398" t="s">
        <v>8</v>
      </c>
      <c r="O1398" t="s">
        <v>7791</v>
      </c>
      <c r="P1398" t="s">
        <v>8640</v>
      </c>
      <c r="Q1398" t="s">
        <v>8594</v>
      </c>
      <c r="R1398" t="s">
        <v>6434</v>
      </c>
      <c r="S1398" t="s">
        <v>6435</v>
      </c>
      <c r="T1398" t="s">
        <v>6319</v>
      </c>
      <c r="U1398" t="s">
        <v>6320</v>
      </c>
      <c r="V1398" t="s">
        <v>103</v>
      </c>
      <c r="W1398" t="s">
        <v>6405</v>
      </c>
      <c r="X1398" t="s">
        <v>6436</v>
      </c>
      <c r="Y1398" t="s">
        <v>17</v>
      </c>
      <c r="Z1398" t="s">
        <v>6407</v>
      </c>
      <c r="AA1398" t="s">
        <v>103</v>
      </c>
      <c r="AB1398" t="s">
        <v>382</v>
      </c>
      <c r="AC1398" t="s">
        <v>8639</v>
      </c>
      <c r="AD1398" t="s">
        <v>39</v>
      </c>
      <c r="AE1398" t="s">
        <v>8638</v>
      </c>
      <c r="AF1398" t="s">
        <v>8618</v>
      </c>
      <c r="AG1398" t="s">
        <v>7064</v>
      </c>
      <c r="AH1398" t="s">
        <v>7065</v>
      </c>
      <c r="AI1398" t="s">
        <v>8137</v>
      </c>
      <c r="AJ1398" t="s">
        <v>8138</v>
      </c>
      <c r="AK1398" s="3">
        <v>2883000</v>
      </c>
      <c r="AL1398" s="3">
        <v>0</v>
      </c>
      <c r="AM1398" s="3">
        <v>0</v>
      </c>
      <c r="AN1398" s="3">
        <v>2883000</v>
      </c>
      <c r="AO1398" s="3">
        <v>0</v>
      </c>
      <c r="AP1398" s="3">
        <v>2883000</v>
      </c>
      <c r="AQ1398" t="s">
        <v>8637</v>
      </c>
      <c r="AR1398" t="s">
        <v>1</v>
      </c>
      <c r="AS1398" t="s">
        <v>8632</v>
      </c>
      <c r="AT1398" t="s">
        <v>1</v>
      </c>
      <c r="AU1398" s="2">
        <v>45776</v>
      </c>
    </row>
    <row r="1399" spans="1:47" x14ac:dyDescent="0.2">
      <c r="A1399" t="s">
        <v>0</v>
      </c>
      <c r="B1399" t="s">
        <v>53</v>
      </c>
      <c r="C1399" s="2">
        <v>45658</v>
      </c>
      <c r="D1399" s="2">
        <v>45777</v>
      </c>
      <c r="E1399" t="s">
        <v>2</v>
      </c>
      <c r="F1399" s="2">
        <v>45776</v>
      </c>
      <c r="G1399" t="s">
        <v>691</v>
      </c>
      <c r="H1399" t="s">
        <v>692</v>
      </c>
      <c r="I1399" t="s">
        <v>8569</v>
      </c>
      <c r="J1399" s="2">
        <v>45776</v>
      </c>
      <c r="K1399" s="2">
        <v>46022</v>
      </c>
      <c r="L1399" t="s">
        <v>1836</v>
      </c>
      <c r="M1399" t="s">
        <v>7</v>
      </c>
      <c r="N1399" t="s">
        <v>8</v>
      </c>
      <c r="O1399" t="s">
        <v>7791</v>
      </c>
      <c r="P1399" t="s">
        <v>8636</v>
      </c>
      <c r="Q1399" t="s">
        <v>8595</v>
      </c>
      <c r="R1399" t="s">
        <v>6434</v>
      </c>
      <c r="S1399" t="s">
        <v>6435</v>
      </c>
      <c r="T1399" t="s">
        <v>6319</v>
      </c>
      <c r="U1399" t="s">
        <v>6320</v>
      </c>
      <c r="V1399" t="s">
        <v>103</v>
      </c>
      <c r="W1399" t="s">
        <v>6405</v>
      </c>
      <c r="X1399" t="s">
        <v>6436</v>
      </c>
      <c r="Y1399" t="s">
        <v>17</v>
      </c>
      <c r="Z1399" t="s">
        <v>6407</v>
      </c>
      <c r="AA1399" t="s">
        <v>103</v>
      </c>
      <c r="AB1399" t="s">
        <v>382</v>
      </c>
      <c r="AC1399" t="s">
        <v>8635</v>
      </c>
      <c r="AD1399" t="s">
        <v>39</v>
      </c>
      <c r="AE1399" t="s">
        <v>8634</v>
      </c>
      <c r="AF1399" t="s">
        <v>8619</v>
      </c>
      <c r="AG1399" t="s">
        <v>7064</v>
      </c>
      <c r="AH1399" t="s">
        <v>7065</v>
      </c>
      <c r="AI1399" t="s">
        <v>8137</v>
      </c>
      <c r="AJ1399" t="s">
        <v>8138</v>
      </c>
      <c r="AK1399" s="3">
        <v>2883000</v>
      </c>
      <c r="AL1399" s="3">
        <v>0</v>
      </c>
      <c r="AM1399" s="3">
        <v>0</v>
      </c>
      <c r="AN1399" s="3">
        <v>2883000</v>
      </c>
      <c r="AO1399" s="3">
        <v>0</v>
      </c>
      <c r="AP1399" s="3">
        <v>2883000</v>
      </c>
      <c r="AQ1399" t="s">
        <v>8633</v>
      </c>
      <c r="AR1399" t="s">
        <v>1</v>
      </c>
      <c r="AS1399" t="s">
        <v>8632</v>
      </c>
      <c r="AT1399" t="s">
        <v>1</v>
      </c>
      <c r="AU1399" s="2">
        <v>45776</v>
      </c>
    </row>
    <row r="1400" spans="1:47" x14ac:dyDescent="0.2">
      <c r="A1400" t="s">
        <v>0</v>
      </c>
      <c r="B1400" t="s">
        <v>53</v>
      </c>
      <c r="C1400" s="2">
        <v>45658</v>
      </c>
      <c r="D1400" s="2">
        <v>45777</v>
      </c>
      <c r="E1400" t="s">
        <v>2</v>
      </c>
      <c r="F1400" s="2">
        <v>45777</v>
      </c>
      <c r="G1400" t="s">
        <v>691</v>
      </c>
      <c r="H1400" t="s">
        <v>692</v>
      </c>
      <c r="I1400" t="s">
        <v>8570</v>
      </c>
      <c r="J1400" s="2">
        <v>45777</v>
      </c>
      <c r="K1400" s="2">
        <v>46022</v>
      </c>
      <c r="L1400" t="s">
        <v>1831</v>
      </c>
      <c r="M1400" t="s">
        <v>7</v>
      </c>
      <c r="N1400" t="s">
        <v>8</v>
      </c>
      <c r="O1400" t="s">
        <v>7796</v>
      </c>
      <c r="P1400" t="s">
        <v>8631</v>
      </c>
      <c r="Q1400" t="s">
        <v>8596</v>
      </c>
      <c r="R1400" t="s">
        <v>6434</v>
      </c>
      <c r="S1400" t="s">
        <v>6435</v>
      </c>
      <c r="T1400" t="s">
        <v>6319</v>
      </c>
      <c r="U1400" t="s">
        <v>6320</v>
      </c>
      <c r="V1400" t="s">
        <v>103</v>
      </c>
      <c r="W1400" t="s">
        <v>6405</v>
      </c>
      <c r="X1400" t="s">
        <v>6436</v>
      </c>
      <c r="Y1400" t="s">
        <v>17</v>
      </c>
      <c r="Z1400" t="s">
        <v>6407</v>
      </c>
      <c r="AA1400" t="s">
        <v>103</v>
      </c>
      <c r="AB1400" t="s">
        <v>382</v>
      </c>
      <c r="AC1400" t="s">
        <v>8630</v>
      </c>
      <c r="AD1400" t="s">
        <v>39</v>
      </c>
      <c r="AE1400" t="s">
        <v>8629</v>
      </c>
      <c r="AF1400" t="s">
        <v>8620</v>
      </c>
      <c r="AG1400" t="s">
        <v>7064</v>
      </c>
      <c r="AH1400" t="s">
        <v>7065</v>
      </c>
      <c r="AI1400" t="s">
        <v>8137</v>
      </c>
      <c r="AJ1400" t="s">
        <v>8138</v>
      </c>
      <c r="AK1400" s="3">
        <v>2883000</v>
      </c>
      <c r="AL1400" s="3">
        <v>0</v>
      </c>
      <c r="AM1400" s="3">
        <v>0</v>
      </c>
      <c r="AN1400" s="3">
        <v>2883000</v>
      </c>
      <c r="AO1400" s="3">
        <v>0</v>
      </c>
      <c r="AP1400" s="3">
        <v>2883000</v>
      </c>
      <c r="AQ1400" t="s">
        <v>8628</v>
      </c>
      <c r="AR1400" t="s">
        <v>1</v>
      </c>
      <c r="AS1400" t="s">
        <v>8627</v>
      </c>
      <c r="AT1400" t="s">
        <v>1</v>
      </c>
      <c r="AU1400" s="2">
        <v>45777</v>
      </c>
    </row>
    <row r="1401" spans="1:47" x14ac:dyDescent="0.2">
      <c r="A1401" t="s">
        <v>0</v>
      </c>
      <c r="B1401" t="s">
        <v>53</v>
      </c>
      <c r="C1401" s="2">
        <v>45658</v>
      </c>
      <c r="D1401" s="2">
        <v>45777</v>
      </c>
      <c r="E1401" t="s">
        <v>2</v>
      </c>
      <c r="F1401" s="2">
        <v>45777</v>
      </c>
      <c r="G1401" t="s">
        <v>561</v>
      </c>
      <c r="H1401" t="s">
        <v>960</v>
      </c>
      <c r="I1401" t="s">
        <v>8571</v>
      </c>
      <c r="J1401" s="2">
        <v>45777</v>
      </c>
      <c r="K1401" s="2">
        <v>46022</v>
      </c>
      <c r="L1401" t="s">
        <v>1831</v>
      </c>
      <c r="M1401" t="s">
        <v>7</v>
      </c>
      <c r="N1401" t="s">
        <v>8</v>
      </c>
      <c r="O1401" t="s">
        <v>7851</v>
      </c>
      <c r="P1401" t="s">
        <v>8626</v>
      </c>
      <c r="Q1401" t="s">
        <v>8597</v>
      </c>
      <c r="R1401" t="s">
        <v>6403</v>
      </c>
      <c r="S1401" t="s">
        <v>6404</v>
      </c>
      <c r="T1401" t="s">
        <v>12</v>
      </c>
      <c r="U1401" t="s">
        <v>13</v>
      </c>
      <c r="V1401" t="s">
        <v>103</v>
      </c>
      <c r="W1401" t="s">
        <v>6405</v>
      </c>
      <c r="X1401" t="s">
        <v>6406</v>
      </c>
      <c r="Y1401" t="s">
        <v>17</v>
      </c>
      <c r="Z1401" t="s">
        <v>6407</v>
      </c>
      <c r="AA1401" t="s">
        <v>144</v>
      </c>
      <c r="AB1401" t="s">
        <v>145</v>
      </c>
      <c r="AC1401" t="s">
        <v>3008</v>
      </c>
      <c r="AD1401" t="s">
        <v>22</v>
      </c>
      <c r="AE1401" t="s">
        <v>3009</v>
      </c>
      <c r="AF1401" t="s">
        <v>3010</v>
      </c>
      <c r="AG1401" t="s">
        <v>7064</v>
      </c>
      <c r="AH1401" t="s">
        <v>7065</v>
      </c>
      <c r="AI1401" t="s">
        <v>8137</v>
      </c>
      <c r="AJ1401" t="s">
        <v>8138</v>
      </c>
      <c r="AK1401" s="3">
        <v>780405495</v>
      </c>
      <c r="AL1401" s="3">
        <v>0</v>
      </c>
      <c r="AM1401" s="3">
        <v>0</v>
      </c>
      <c r="AN1401" s="3">
        <v>780405495</v>
      </c>
      <c r="AO1401" s="3">
        <v>0</v>
      </c>
      <c r="AP1401" s="3">
        <v>780405495</v>
      </c>
      <c r="AQ1401" t="s">
        <v>8625</v>
      </c>
      <c r="AR1401" t="s">
        <v>1</v>
      </c>
      <c r="AS1401" t="s">
        <v>8624</v>
      </c>
      <c r="AT1401" t="s">
        <v>1</v>
      </c>
      <c r="AU1401" s="2">
        <v>45777</v>
      </c>
    </row>
    <row r="1402" spans="1:47" x14ac:dyDescent="0.2">
      <c r="A1402" t="s">
        <v>0</v>
      </c>
      <c r="B1402" t="s">
        <v>53</v>
      </c>
      <c r="C1402" s="2">
        <v>45658</v>
      </c>
      <c r="D1402" s="2">
        <v>45777</v>
      </c>
      <c r="E1402" t="s">
        <v>2</v>
      </c>
      <c r="F1402" s="2">
        <v>45777</v>
      </c>
      <c r="G1402" t="s">
        <v>323</v>
      </c>
      <c r="H1402" t="s">
        <v>1147</v>
      </c>
      <c r="I1402" t="s">
        <v>8572</v>
      </c>
      <c r="J1402" s="2">
        <v>45777</v>
      </c>
      <c r="K1402" s="2">
        <v>46022</v>
      </c>
      <c r="L1402" t="s">
        <v>1831</v>
      </c>
      <c r="M1402" t="s">
        <v>7</v>
      </c>
      <c r="N1402" t="s">
        <v>8</v>
      </c>
      <c r="O1402" t="s">
        <v>7843</v>
      </c>
      <c r="P1402" t="s">
        <v>8623</v>
      </c>
      <c r="Q1402" t="s">
        <v>8598</v>
      </c>
      <c r="R1402" t="s">
        <v>6403</v>
      </c>
      <c r="S1402" t="s">
        <v>6404</v>
      </c>
      <c r="T1402" t="s">
        <v>6319</v>
      </c>
      <c r="U1402" t="s">
        <v>6320</v>
      </c>
      <c r="V1402" t="s">
        <v>103</v>
      </c>
      <c r="W1402" t="s">
        <v>6405</v>
      </c>
      <c r="X1402" t="s">
        <v>6406</v>
      </c>
      <c r="Y1402" t="s">
        <v>17</v>
      </c>
      <c r="Z1402" t="s">
        <v>6407</v>
      </c>
      <c r="AA1402" t="s">
        <v>1151</v>
      </c>
      <c r="AB1402" t="s">
        <v>1152</v>
      </c>
      <c r="AC1402" t="s">
        <v>2979</v>
      </c>
      <c r="AD1402" t="s">
        <v>22</v>
      </c>
      <c r="AE1402" t="s">
        <v>2980</v>
      </c>
      <c r="AF1402" t="s">
        <v>2981</v>
      </c>
      <c r="AG1402" t="s">
        <v>7064</v>
      </c>
      <c r="AH1402" t="s">
        <v>7065</v>
      </c>
      <c r="AI1402" t="s">
        <v>8137</v>
      </c>
      <c r="AJ1402" t="s">
        <v>8138</v>
      </c>
      <c r="AK1402" s="3">
        <v>82233165</v>
      </c>
      <c r="AL1402" s="3">
        <v>0</v>
      </c>
      <c r="AM1402" s="3">
        <v>0</v>
      </c>
      <c r="AN1402" s="3">
        <v>82233165</v>
      </c>
      <c r="AO1402" s="3">
        <v>0</v>
      </c>
      <c r="AP1402" s="3">
        <v>82233165</v>
      </c>
      <c r="AQ1402" t="s">
        <v>8622</v>
      </c>
      <c r="AR1402" t="s">
        <v>1</v>
      </c>
      <c r="AS1402" t="s">
        <v>8621</v>
      </c>
      <c r="AT1402" t="s">
        <v>1</v>
      </c>
      <c r="AU1402" s="2">
        <v>45777</v>
      </c>
    </row>
  </sheetData>
  <autoFilter ref="A1:AU1402" xr:uid="{38FD7311-30B3-4F10-A344-703534F3FE29}">
    <filterColumn colId="15">
      <filters>
        <filter val="1352"/>
        <filter val="1353"/>
        <filter val="1354"/>
        <filter val="1355"/>
        <filter val="1356"/>
        <filter val="1357"/>
        <filter val="1358"/>
        <filter val="1359"/>
        <filter val="1360"/>
        <filter val="1361"/>
        <filter val="1362"/>
        <filter val="1363"/>
        <filter val="1364"/>
        <filter val="1365"/>
        <filter val="1366"/>
        <filter val="1368"/>
        <filter val="1369"/>
        <filter val="1370"/>
        <filter val="1371"/>
        <filter val="1372"/>
        <filter val="1373"/>
        <filter val="1374"/>
        <filter val="1375"/>
        <filter val="1376"/>
        <filter val="1377"/>
        <filter val="1378"/>
        <filter val="1379"/>
      </filters>
    </filterColumn>
    <filterColumn colId="17">
      <filters>
        <filter val="O23011745992024223001000"/>
        <filter val="O23011745992024226501000"/>
        <filter val="O23011745992024227801000"/>
        <filter val="O23011745992024228901000"/>
        <filter val="O23011745992024229001000"/>
        <filter val="O23011745992024231501000"/>
        <filter val="O23011745992024231901000"/>
        <filter val="O23011745992024232401000"/>
        <filter val="O23011745992024232701000"/>
        <filter val="O23011745992024235801000"/>
        <filter val="O23011745992024236201000"/>
        <filter val="O23011745992024238801000"/>
        <filter val="O23011745992024239801000"/>
        <filter val="O23011745992024247401000"/>
        <filter val="O23011745992024248601000"/>
        <filter val="O23011745992024252601000"/>
        <filter val="O23011745992024254101000"/>
        <filter val="O23011745992024261301000"/>
        <filter val="O23011745992024266601000"/>
        <filter val="O23011745992024267101000"/>
        <filter val="O23011745992024268201000"/>
        <filter val="O23011745992024268901000"/>
        <filter val="O23011745992024269601000"/>
        <filter val="O23011745992024270301000"/>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39084-E29F-43E2-8F1D-CE744CC8696C}">
  <sheetPr filterMode="1">
    <tabColor theme="3" tint="0.499984740745262"/>
  </sheetPr>
  <dimension ref="A1:BA1444"/>
  <sheetViews>
    <sheetView showGridLines="0" workbookViewId="0">
      <pane ySplit="1" topLeftCell="A1418" activePane="bottomLeft" state="frozen"/>
      <selection pane="bottomLeft" activeCell="J1433" sqref="J1433"/>
    </sheetView>
  </sheetViews>
  <sheetFormatPr baseColWidth="10" defaultRowHeight="12.75" x14ac:dyDescent="0.2"/>
  <sheetData>
    <row r="1" spans="1:53" ht="38.25" x14ac:dyDescent="0.2">
      <c r="A1" s="5" t="s">
        <v>8750</v>
      </c>
      <c r="B1" s="5" t="s">
        <v>8751</v>
      </c>
      <c r="C1" s="5" t="s">
        <v>8197</v>
      </c>
      <c r="D1" s="5" t="s">
        <v>8198</v>
      </c>
      <c r="E1" s="5" t="s">
        <v>8752</v>
      </c>
      <c r="F1" s="5" t="s">
        <v>8200</v>
      </c>
      <c r="G1" s="6" t="s">
        <v>8201</v>
      </c>
      <c r="H1" s="5" t="s">
        <v>8202</v>
      </c>
      <c r="I1" s="5" t="s">
        <v>8203</v>
      </c>
      <c r="J1" s="1" t="s">
        <v>8197</v>
      </c>
      <c r="K1" s="1" t="s">
        <v>8198</v>
      </c>
      <c r="L1" s="5" t="s">
        <v>8204</v>
      </c>
      <c r="M1" s="1" t="s">
        <v>8205</v>
      </c>
      <c r="N1" s="5" t="s">
        <v>8206</v>
      </c>
      <c r="O1" s="5" t="s">
        <v>8207</v>
      </c>
      <c r="P1" s="5" t="s">
        <v>8208</v>
      </c>
      <c r="Q1" s="5" t="s">
        <v>8209</v>
      </c>
      <c r="R1" s="5" t="s">
        <v>8210</v>
      </c>
      <c r="S1" s="5"/>
      <c r="T1" s="5" t="s">
        <v>8211</v>
      </c>
      <c r="U1" s="1" t="s">
        <v>8212</v>
      </c>
      <c r="V1" s="1" t="s">
        <v>8213</v>
      </c>
      <c r="W1" s="1" t="s">
        <v>8753</v>
      </c>
      <c r="X1" s="1" t="s">
        <v>8754</v>
      </c>
      <c r="Y1" s="1" t="s">
        <v>8216</v>
      </c>
      <c r="Z1" s="1" t="s">
        <v>8217</v>
      </c>
      <c r="AA1" s="1" t="s">
        <v>8218</v>
      </c>
      <c r="AB1" s="6" t="s">
        <v>8219</v>
      </c>
      <c r="AC1" s="5" t="s">
        <v>8755</v>
      </c>
      <c r="AD1" s="1" t="s">
        <v>8221</v>
      </c>
      <c r="AE1" s="4" t="s">
        <v>8222</v>
      </c>
      <c r="AF1" s="6" t="s">
        <v>8223</v>
      </c>
      <c r="AG1" s="5" t="s">
        <v>8224</v>
      </c>
      <c r="AH1" s="1" t="s">
        <v>8225</v>
      </c>
      <c r="AI1" s="1" t="s">
        <v>8226</v>
      </c>
      <c r="AJ1" s="1" t="s">
        <v>8227</v>
      </c>
      <c r="AK1" s="1" t="s">
        <v>8228</v>
      </c>
      <c r="AL1" s="1" t="s">
        <v>8229</v>
      </c>
      <c r="AM1" s="1" t="s">
        <v>8756</v>
      </c>
      <c r="AN1" s="5" t="s">
        <v>8230</v>
      </c>
      <c r="AO1" s="5" t="s">
        <v>8231</v>
      </c>
      <c r="AP1" s="5" t="s">
        <v>8232</v>
      </c>
      <c r="AQ1" s="6" t="s">
        <v>8757</v>
      </c>
      <c r="AR1" s="5" t="s">
        <v>8758</v>
      </c>
      <c r="AS1" s="1" t="s">
        <v>8759</v>
      </c>
      <c r="AT1" s="4" t="s">
        <v>8760</v>
      </c>
      <c r="AU1" s="4" t="s">
        <v>8761</v>
      </c>
      <c r="AV1" s="4" t="s">
        <v>8762</v>
      </c>
      <c r="AW1" s="1" t="s">
        <v>8239</v>
      </c>
      <c r="AX1" s="1" t="s">
        <v>8763</v>
      </c>
      <c r="AY1" s="1" t="s">
        <v>8764</v>
      </c>
      <c r="AZ1" s="1" t="s">
        <v>8765</v>
      </c>
      <c r="BA1" s="4" t="s">
        <v>8766</v>
      </c>
    </row>
    <row r="2" spans="1:53" hidden="1" x14ac:dyDescent="0.2">
      <c r="A2">
        <v>2025</v>
      </c>
      <c r="B2">
        <v>1</v>
      </c>
      <c r="C2" s="2">
        <v>45658</v>
      </c>
      <c r="D2" s="2">
        <v>45808</v>
      </c>
      <c r="E2" t="s">
        <v>2</v>
      </c>
      <c r="F2" s="2">
        <v>45679</v>
      </c>
      <c r="G2">
        <v>4</v>
      </c>
      <c r="H2" t="s">
        <v>4</v>
      </c>
      <c r="I2" t="s">
        <v>5</v>
      </c>
      <c r="J2" s="2">
        <v>45658</v>
      </c>
      <c r="K2" s="2">
        <v>46022</v>
      </c>
      <c r="L2">
        <v>364</v>
      </c>
      <c r="M2">
        <v>2</v>
      </c>
      <c r="N2" t="s">
        <v>8</v>
      </c>
      <c r="O2">
        <v>1</v>
      </c>
      <c r="P2">
        <v>1</v>
      </c>
      <c r="Q2" t="s">
        <v>9</v>
      </c>
      <c r="R2" t="s">
        <v>10</v>
      </c>
      <c r="T2" t="s">
        <v>11</v>
      </c>
      <c r="U2" t="s">
        <v>12</v>
      </c>
      <c r="V2" t="s">
        <v>13</v>
      </c>
      <c r="W2" t="s">
        <v>14</v>
      </c>
      <c r="X2" t="s">
        <v>15</v>
      </c>
      <c r="Y2" t="s">
        <v>16</v>
      </c>
      <c r="Z2" t="s">
        <v>17</v>
      </c>
      <c r="AA2" t="s">
        <v>18</v>
      </c>
      <c r="AB2">
        <v>17</v>
      </c>
      <c r="AC2" t="s">
        <v>20</v>
      </c>
      <c r="AD2">
        <v>1000527639</v>
      </c>
      <c r="AE2" t="s">
        <v>22</v>
      </c>
      <c r="AF2">
        <v>860067479</v>
      </c>
      <c r="AG2" t="s">
        <v>24</v>
      </c>
      <c r="AH2">
        <v>1000182646</v>
      </c>
      <c r="AI2" t="s">
        <v>26</v>
      </c>
      <c r="AJ2">
        <v>1005660653</v>
      </c>
      <c r="AK2" t="s">
        <v>28</v>
      </c>
      <c r="AL2" s="3">
        <v>1169306</v>
      </c>
      <c r="AM2" t="s">
        <v>8767</v>
      </c>
      <c r="AN2" s="3">
        <v>0</v>
      </c>
      <c r="AO2" s="3">
        <v>0</v>
      </c>
      <c r="AP2" s="3">
        <v>1169306</v>
      </c>
      <c r="AQ2" s="3">
        <v>0</v>
      </c>
      <c r="AR2" s="3">
        <v>1169306</v>
      </c>
      <c r="AS2">
        <v>5000817986</v>
      </c>
      <c r="AT2">
        <v>1</v>
      </c>
      <c r="AU2">
        <v>687491</v>
      </c>
      <c r="AV2">
        <v>1</v>
      </c>
      <c r="AW2" s="2">
        <v>45679</v>
      </c>
      <c r="AX2">
        <v>20</v>
      </c>
      <c r="AY2" t="s">
        <v>17</v>
      </c>
      <c r="AZ2" t="s">
        <v>17</v>
      </c>
      <c r="BA2">
        <v>0</v>
      </c>
    </row>
    <row r="3" spans="1:53" hidden="1" x14ac:dyDescent="0.2">
      <c r="A3">
        <v>2025</v>
      </c>
      <c r="B3">
        <v>1</v>
      </c>
      <c r="C3" s="2">
        <v>45658</v>
      </c>
      <c r="D3" s="2">
        <v>45808</v>
      </c>
      <c r="E3" t="s">
        <v>2</v>
      </c>
      <c r="F3" s="2">
        <v>45678</v>
      </c>
      <c r="G3">
        <v>39</v>
      </c>
      <c r="H3" t="s">
        <v>32</v>
      </c>
      <c r="I3" t="s">
        <v>33</v>
      </c>
      <c r="J3" s="2">
        <v>45658</v>
      </c>
      <c r="K3" s="2">
        <v>46022</v>
      </c>
      <c r="L3">
        <v>364</v>
      </c>
      <c r="M3">
        <v>2</v>
      </c>
      <c r="N3" t="s">
        <v>8</v>
      </c>
      <c r="O3">
        <v>2</v>
      </c>
      <c r="P3">
        <v>2</v>
      </c>
      <c r="Q3" t="s">
        <v>35</v>
      </c>
      <c r="R3" t="s">
        <v>10</v>
      </c>
      <c r="T3" t="s">
        <v>11</v>
      </c>
      <c r="U3" t="s">
        <v>12</v>
      </c>
      <c r="V3" t="s">
        <v>13</v>
      </c>
      <c r="W3" t="s">
        <v>14</v>
      </c>
      <c r="X3" t="s">
        <v>15</v>
      </c>
      <c r="Y3" t="s">
        <v>16</v>
      </c>
      <c r="Z3" t="s">
        <v>17</v>
      </c>
      <c r="AA3" t="s">
        <v>18</v>
      </c>
      <c r="AB3">
        <v>96</v>
      </c>
      <c r="AC3" t="s">
        <v>37</v>
      </c>
      <c r="AD3">
        <v>1011933504</v>
      </c>
      <c r="AE3" t="s">
        <v>39</v>
      </c>
      <c r="AF3">
        <v>1022399769</v>
      </c>
      <c r="AG3" t="s">
        <v>41</v>
      </c>
      <c r="AH3">
        <v>1000182646</v>
      </c>
      <c r="AI3" t="s">
        <v>26</v>
      </c>
      <c r="AJ3">
        <v>1005660653</v>
      </c>
      <c r="AK3" t="s">
        <v>28</v>
      </c>
      <c r="AL3" s="3">
        <v>1471446</v>
      </c>
      <c r="AM3" t="s">
        <v>8767</v>
      </c>
      <c r="AN3" s="3">
        <v>0</v>
      </c>
      <c r="AO3" s="3">
        <v>0</v>
      </c>
      <c r="AP3" s="3">
        <v>1471446</v>
      </c>
      <c r="AQ3" s="3">
        <v>1471446</v>
      </c>
      <c r="AR3" s="3">
        <v>0</v>
      </c>
      <c r="AS3">
        <v>5000817987</v>
      </c>
      <c r="AT3">
        <v>1</v>
      </c>
      <c r="AU3">
        <v>687494</v>
      </c>
      <c r="AV3">
        <v>1</v>
      </c>
      <c r="AW3" s="2">
        <v>45678</v>
      </c>
      <c r="AX3">
        <v>20</v>
      </c>
      <c r="AY3" t="s">
        <v>17</v>
      </c>
      <c r="AZ3" t="s">
        <v>17</v>
      </c>
      <c r="BA3">
        <v>0</v>
      </c>
    </row>
    <row r="4" spans="1:53" hidden="1" x14ac:dyDescent="0.2">
      <c r="A4">
        <v>2025</v>
      </c>
      <c r="B4">
        <v>1</v>
      </c>
      <c r="C4" s="2">
        <v>45658</v>
      </c>
      <c r="D4" s="2">
        <v>45808</v>
      </c>
      <c r="E4" t="s">
        <v>2</v>
      </c>
      <c r="F4" s="2">
        <v>45678</v>
      </c>
      <c r="G4">
        <v>39</v>
      </c>
      <c r="H4" t="s">
        <v>32</v>
      </c>
      <c r="I4" t="s">
        <v>44</v>
      </c>
      <c r="J4" s="2">
        <v>45658</v>
      </c>
      <c r="K4" s="2">
        <v>46022</v>
      </c>
      <c r="L4">
        <v>364</v>
      </c>
      <c r="M4">
        <v>2</v>
      </c>
      <c r="N4" t="s">
        <v>8</v>
      </c>
      <c r="O4">
        <v>3</v>
      </c>
      <c r="P4">
        <v>3</v>
      </c>
      <c r="Q4" t="s">
        <v>46</v>
      </c>
      <c r="R4" t="s">
        <v>10</v>
      </c>
      <c r="T4" t="s">
        <v>11</v>
      </c>
      <c r="U4" t="s">
        <v>12</v>
      </c>
      <c r="V4" t="s">
        <v>13</v>
      </c>
      <c r="W4" t="s">
        <v>14</v>
      </c>
      <c r="X4" t="s">
        <v>15</v>
      </c>
      <c r="Y4" t="s">
        <v>16</v>
      </c>
      <c r="Z4" t="s">
        <v>17</v>
      </c>
      <c r="AA4" t="s">
        <v>18</v>
      </c>
      <c r="AB4">
        <v>96</v>
      </c>
      <c r="AC4" t="s">
        <v>37</v>
      </c>
      <c r="AD4">
        <v>1000206180</v>
      </c>
      <c r="AE4" t="s">
        <v>39</v>
      </c>
      <c r="AF4">
        <v>80453048</v>
      </c>
      <c r="AG4" t="s">
        <v>49</v>
      </c>
      <c r="AH4">
        <v>1000182646</v>
      </c>
      <c r="AI4" t="s">
        <v>26</v>
      </c>
      <c r="AJ4">
        <v>1005660653</v>
      </c>
      <c r="AK4" t="s">
        <v>28</v>
      </c>
      <c r="AL4" s="3">
        <v>1471446</v>
      </c>
      <c r="AM4" t="s">
        <v>8767</v>
      </c>
      <c r="AN4" s="3">
        <v>0</v>
      </c>
      <c r="AO4" s="3">
        <v>0</v>
      </c>
      <c r="AP4" s="3">
        <v>1471446</v>
      </c>
      <c r="AQ4" s="3">
        <v>1471446</v>
      </c>
      <c r="AR4" s="3">
        <v>0</v>
      </c>
      <c r="AS4">
        <v>5000817988</v>
      </c>
      <c r="AT4">
        <v>1</v>
      </c>
      <c r="AU4">
        <v>687495</v>
      </c>
      <c r="AV4">
        <v>1</v>
      </c>
      <c r="AW4" s="2">
        <v>45678</v>
      </c>
      <c r="AX4">
        <v>20</v>
      </c>
      <c r="AY4" t="s">
        <v>17</v>
      </c>
      <c r="AZ4" t="s">
        <v>17</v>
      </c>
      <c r="BA4">
        <v>0</v>
      </c>
    </row>
    <row r="5" spans="1:53" hidden="1" x14ac:dyDescent="0.2">
      <c r="A5">
        <v>2025</v>
      </c>
      <c r="B5">
        <v>1</v>
      </c>
      <c r="C5" s="2">
        <v>45658</v>
      </c>
      <c r="D5" s="2">
        <v>45808</v>
      </c>
      <c r="E5" t="s">
        <v>2</v>
      </c>
      <c r="F5" s="2">
        <v>45678</v>
      </c>
      <c r="G5">
        <v>39</v>
      </c>
      <c r="H5" t="s">
        <v>32</v>
      </c>
      <c r="I5" t="s">
        <v>52</v>
      </c>
      <c r="J5" s="2">
        <v>45658</v>
      </c>
      <c r="K5" s="2">
        <v>46022</v>
      </c>
      <c r="L5">
        <v>364</v>
      </c>
      <c r="M5">
        <v>2</v>
      </c>
      <c r="N5" t="s">
        <v>8</v>
      </c>
      <c r="O5">
        <v>4</v>
      </c>
      <c r="P5">
        <v>4</v>
      </c>
      <c r="Q5" t="s">
        <v>54</v>
      </c>
      <c r="R5" t="s">
        <v>10</v>
      </c>
      <c r="T5" t="s">
        <v>11</v>
      </c>
      <c r="U5" t="s">
        <v>12</v>
      </c>
      <c r="V5" t="s">
        <v>13</v>
      </c>
      <c r="W5" t="s">
        <v>14</v>
      </c>
      <c r="X5" t="s">
        <v>15</v>
      </c>
      <c r="Y5" t="s">
        <v>16</v>
      </c>
      <c r="Z5" t="s">
        <v>17</v>
      </c>
      <c r="AA5" t="s">
        <v>18</v>
      </c>
      <c r="AB5">
        <v>96</v>
      </c>
      <c r="AC5" t="s">
        <v>37</v>
      </c>
      <c r="AD5">
        <v>1000152741</v>
      </c>
      <c r="AE5" t="s">
        <v>39</v>
      </c>
      <c r="AF5">
        <v>1022985649</v>
      </c>
      <c r="AG5" t="s">
        <v>57</v>
      </c>
      <c r="AH5">
        <v>1000182646</v>
      </c>
      <c r="AI5" t="s">
        <v>26</v>
      </c>
      <c r="AJ5">
        <v>1005660653</v>
      </c>
      <c r="AK5" t="s">
        <v>28</v>
      </c>
      <c r="AL5" s="3">
        <v>1471446</v>
      </c>
      <c r="AM5" t="s">
        <v>8767</v>
      </c>
      <c r="AN5" s="3">
        <v>0</v>
      </c>
      <c r="AO5" s="3">
        <v>0</v>
      </c>
      <c r="AP5" s="3">
        <v>1471446</v>
      </c>
      <c r="AQ5" s="3">
        <v>1471446</v>
      </c>
      <c r="AR5" s="3">
        <v>0</v>
      </c>
      <c r="AS5">
        <v>5000817989</v>
      </c>
      <c r="AT5">
        <v>1</v>
      </c>
      <c r="AU5">
        <v>687497</v>
      </c>
      <c r="AV5">
        <v>1</v>
      </c>
      <c r="AW5" s="2">
        <v>45678</v>
      </c>
      <c r="AX5">
        <v>20</v>
      </c>
      <c r="AY5" t="s">
        <v>17</v>
      </c>
      <c r="AZ5" t="s">
        <v>17</v>
      </c>
      <c r="BA5">
        <v>0</v>
      </c>
    </row>
    <row r="6" spans="1:53" hidden="1" x14ac:dyDescent="0.2">
      <c r="A6">
        <v>2025</v>
      </c>
      <c r="B6">
        <v>1</v>
      </c>
      <c r="C6" s="2">
        <v>45658</v>
      </c>
      <c r="D6" s="2">
        <v>45808</v>
      </c>
      <c r="E6" t="s">
        <v>2</v>
      </c>
      <c r="F6" s="2">
        <v>45678</v>
      </c>
      <c r="G6">
        <v>39</v>
      </c>
      <c r="H6" t="s">
        <v>32</v>
      </c>
      <c r="I6" t="s">
        <v>60</v>
      </c>
      <c r="J6" s="2">
        <v>45658</v>
      </c>
      <c r="K6" s="2">
        <v>46022</v>
      </c>
      <c r="L6">
        <v>364</v>
      </c>
      <c r="M6">
        <v>2</v>
      </c>
      <c r="N6" t="s">
        <v>8</v>
      </c>
      <c r="O6">
        <v>5</v>
      </c>
      <c r="P6">
        <v>5</v>
      </c>
      <c r="Q6" t="s">
        <v>62</v>
      </c>
      <c r="R6" t="s">
        <v>10</v>
      </c>
      <c r="T6" t="s">
        <v>11</v>
      </c>
      <c r="U6" t="s">
        <v>12</v>
      </c>
      <c r="V6" t="s">
        <v>13</v>
      </c>
      <c r="W6" t="s">
        <v>14</v>
      </c>
      <c r="X6" t="s">
        <v>15</v>
      </c>
      <c r="Y6" t="s">
        <v>16</v>
      </c>
      <c r="Z6" t="s">
        <v>17</v>
      </c>
      <c r="AA6" t="s">
        <v>18</v>
      </c>
      <c r="AB6">
        <v>96</v>
      </c>
      <c r="AC6" t="s">
        <v>37</v>
      </c>
      <c r="AD6">
        <v>1006058122</v>
      </c>
      <c r="AE6" t="s">
        <v>39</v>
      </c>
      <c r="AF6">
        <v>1033704681</v>
      </c>
      <c r="AG6" t="s">
        <v>65</v>
      </c>
      <c r="AH6">
        <v>1000182646</v>
      </c>
      <c r="AI6" t="s">
        <v>26</v>
      </c>
      <c r="AJ6">
        <v>1005660653</v>
      </c>
      <c r="AK6" t="s">
        <v>28</v>
      </c>
      <c r="AL6" s="3">
        <v>1471447</v>
      </c>
      <c r="AM6" t="s">
        <v>8767</v>
      </c>
      <c r="AN6" s="3">
        <v>0</v>
      </c>
      <c r="AO6" s="3">
        <v>0</v>
      </c>
      <c r="AP6" s="3">
        <v>1471447</v>
      </c>
      <c r="AQ6" s="3">
        <v>1471447</v>
      </c>
      <c r="AR6" s="3">
        <v>0</v>
      </c>
      <c r="AS6">
        <v>5000817991</v>
      </c>
      <c r="AT6">
        <v>1</v>
      </c>
      <c r="AU6">
        <v>687498</v>
      </c>
      <c r="AV6">
        <v>1</v>
      </c>
      <c r="AW6" s="2">
        <v>45678</v>
      </c>
      <c r="AX6">
        <v>20</v>
      </c>
      <c r="AY6" t="s">
        <v>17</v>
      </c>
      <c r="AZ6" t="s">
        <v>17</v>
      </c>
      <c r="BA6">
        <v>0</v>
      </c>
    </row>
    <row r="7" spans="1:53" hidden="1" x14ac:dyDescent="0.2">
      <c r="A7">
        <v>2025</v>
      </c>
      <c r="B7">
        <v>1</v>
      </c>
      <c r="C7" s="2">
        <v>45658</v>
      </c>
      <c r="D7" s="2">
        <v>45808</v>
      </c>
      <c r="E7" t="s">
        <v>2</v>
      </c>
      <c r="F7" s="2">
        <v>45678</v>
      </c>
      <c r="G7">
        <v>39</v>
      </c>
      <c r="H7" t="s">
        <v>32</v>
      </c>
      <c r="I7" t="s">
        <v>68</v>
      </c>
      <c r="J7" s="2">
        <v>45658</v>
      </c>
      <c r="K7" s="2">
        <v>46022</v>
      </c>
      <c r="L7">
        <v>364</v>
      </c>
      <c r="M7">
        <v>2</v>
      </c>
      <c r="N7" t="s">
        <v>8</v>
      </c>
      <c r="O7">
        <v>6</v>
      </c>
      <c r="P7">
        <v>6</v>
      </c>
      <c r="Q7" t="s">
        <v>70</v>
      </c>
      <c r="R7" t="s">
        <v>10</v>
      </c>
      <c r="T7" t="s">
        <v>11</v>
      </c>
      <c r="U7" t="s">
        <v>12</v>
      </c>
      <c r="V7" t="s">
        <v>13</v>
      </c>
      <c r="W7" t="s">
        <v>14</v>
      </c>
      <c r="X7" t="s">
        <v>15</v>
      </c>
      <c r="Y7" t="s">
        <v>16</v>
      </c>
      <c r="Z7" t="s">
        <v>17</v>
      </c>
      <c r="AA7" t="s">
        <v>18</v>
      </c>
      <c r="AB7">
        <v>96</v>
      </c>
      <c r="AC7" t="s">
        <v>37</v>
      </c>
      <c r="AD7">
        <v>1000178549</v>
      </c>
      <c r="AE7" t="s">
        <v>39</v>
      </c>
      <c r="AF7">
        <v>53038646</v>
      </c>
      <c r="AG7" t="s">
        <v>73</v>
      </c>
      <c r="AH7">
        <v>1000182646</v>
      </c>
      <c r="AI7" t="s">
        <v>26</v>
      </c>
      <c r="AJ7">
        <v>1005660653</v>
      </c>
      <c r="AK7" t="s">
        <v>28</v>
      </c>
      <c r="AL7" s="3">
        <v>1471447</v>
      </c>
      <c r="AM7" t="s">
        <v>8767</v>
      </c>
      <c r="AN7" s="3">
        <v>0</v>
      </c>
      <c r="AO7" s="3">
        <v>0</v>
      </c>
      <c r="AP7" s="3">
        <v>1471447</v>
      </c>
      <c r="AQ7" s="3">
        <v>1471447</v>
      </c>
      <c r="AR7" s="3">
        <v>0</v>
      </c>
      <c r="AS7">
        <v>5000817992</v>
      </c>
      <c r="AT7">
        <v>1</v>
      </c>
      <c r="AU7">
        <v>687499</v>
      </c>
      <c r="AV7">
        <v>1</v>
      </c>
      <c r="AW7" s="2">
        <v>45678</v>
      </c>
      <c r="AX7">
        <v>20</v>
      </c>
      <c r="AY7" t="s">
        <v>17</v>
      </c>
      <c r="AZ7" t="s">
        <v>17</v>
      </c>
      <c r="BA7">
        <v>0</v>
      </c>
    </row>
    <row r="8" spans="1:53" hidden="1" x14ac:dyDescent="0.2">
      <c r="A8">
        <v>2025</v>
      </c>
      <c r="B8">
        <v>1</v>
      </c>
      <c r="C8" s="2">
        <v>45658</v>
      </c>
      <c r="D8" s="2">
        <v>45808</v>
      </c>
      <c r="E8" t="s">
        <v>2</v>
      </c>
      <c r="F8" s="2">
        <v>45678</v>
      </c>
      <c r="G8">
        <v>39</v>
      </c>
      <c r="H8" t="s">
        <v>32</v>
      </c>
      <c r="I8" t="s">
        <v>76</v>
      </c>
      <c r="J8" s="2">
        <v>45658</v>
      </c>
      <c r="K8" s="2">
        <v>46022</v>
      </c>
      <c r="L8">
        <v>364</v>
      </c>
      <c r="M8">
        <v>2</v>
      </c>
      <c r="N8" t="s">
        <v>8</v>
      </c>
      <c r="O8">
        <v>7</v>
      </c>
      <c r="P8">
        <v>7</v>
      </c>
      <c r="Q8" t="s">
        <v>78</v>
      </c>
      <c r="R8" t="s">
        <v>10</v>
      </c>
      <c r="T8" t="s">
        <v>11</v>
      </c>
      <c r="U8" t="s">
        <v>12</v>
      </c>
      <c r="V8" t="s">
        <v>13</v>
      </c>
      <c r="W8" t="s">
        <v>14</v>
      </c>
      <c r="X8" t="s">
        <v>15</v>
      </c>
      <c r="Y8" t="s">
        <v>16</v>
      </c>
      <c r="Z8" t="s">
        <v>17</v>
      </c>
      <c r="AA8" t="s">
        <v>18</v>
      </c>
      <c r="AB8">
        <v>96</v>
      </c>
      <c r="AC8" t="s">
        <v>37</v>
      </c>
      <c r="AD8">
        <v>1009395631</v>
      </c>
      <c r="AE8" t="s">
        <v>39</v>
      </c>
      <c r="AF8">
        <v>1010236658</v>
      </c>
      <c r="AG8" t="s">
        <v>81</v>
      </c>
      <c r="AH8">
        <v>1000182646</v>
      </c>
      <c r="AI8" t="s">
        <v>26</v>
      </c>
      <c r="AJ8">
        <v>1005660653</v>
      </c>
      <c r="AK8" t="s">
        <v>28</v>
      </c>
      <c r="AL8" s="3">
        <v>1991201</v>
      </c>
      <c r="AM8" t="s">
        <v>8767</v>
      </c>
      <c r="AN8" s="3">
        <v>0</v>
      </c>
      <c r="AO8" s="3">
        <v>0</v>
      </c>
      <c r="AP8" s="3">
        <v>1991201</v>
      </c>
      <c r="AQ8" s="3">
        <v>1991201</v>
      </c>
      <c r="AR8" s="3">
        <v>0</v>
      </c>
      <c r="AS8">
        <v>5000817993</v>
      </c>
      <c r="AT8">
        <v>1</v>
      </c>
      <c r="AU8">
        <v>687500</v>
      </c>
      <c r="AV8">
        <v>1</v>
      </c>
      <c r="AW8" s="2">
        <v>45678</v>
      </c>
      <c r="AX8">
        <v>20</v>
      </c>
      <c r="AY8" t="s">
        <v>17</v>
      </c>
      <c r="AZ8" t="s">
        <v>17</v>
      </c>
      <c r="BA8">
        <v>0</v>
      </c>
    </row>
    <row r="9" spans="1:53" hidden="1" x14ac:dyDescent="0.2">
      <c r="A9">
        <v>2025</v>
      </c>
      <c r="B9">
        <v>1</v>
      </c>
      <c r="C9" s="2">
        <v>45658</v>
      </c>
      <c r="D9" s="2">
        <v>45808</v>
      </c>
      <c r="E9" t="s">
        <v>2</v>
      </c>
      <c r="F9" s="2">
        <v>45678</v>
      </c>
      <c r="G9">
        <v>39</v>
      </c>
      <c r="H9" t="s">
        <v>32</v>
      </c>
      <c r="I9" t="s">
        <v>84</v>
      </c>
      <c r="J9" s="2">
        <v>45658</v>
      </c>
      <c r="K9" s="2">
        <v>46022</v>
      </c>
      <c r="L9">
        <v>364</v>
      </c>
      <c r="M9">
        <v>2</v>
      </c>
      <c r="N9" t="s">
        <v>8</v>
      </c>
      <c r="O9">
        <v>8</v>
      </c>
      <c r="P9">
        <v>8</v>
      </c>
      <c r="Q9" t="s">
        <v>86</v>
      </c>
      <c r="R9" t="s">
        <v>10</v>
      </c>
      <c r="T9" t="s">
        <v>11</v>
      </c>
      <c r="U9" t="s">
        <v>12</v>
      </c>
      <c r="V9" t="s">
        <v>13</v>
      </c>
      <c r="W9" t="s">
        <v>14</v>
      </c>
      <c r="X9" t="s">
        <v>15</v>
      </c>
      <c r="Y9" t="s">
        <v>16</v>
      </c>
      <c r="Z9" t="s">
        <v>17</v>
      </c>
      <c r="AA9" t="s">
        <v>18</v>
      </c>
      <c r="AB9">
        <v>96</v>
      </c>
      <c r="AC9" t="s">
        <v>37</v>
      </c>
      <c r="AD9">
        <v>1003023511</v>
      </c>
      <c r="AE9" t="s">
        <v>39</v>
      </c>
      <c r="AF9">
        <v>79832201</v>
      </c>
      <c r="AG9" t="s">
        <v>89</v>
      </c>
      <c r="AH9">
        <v>1000182646</v>
      </c>
      <c r="AI9" t="s">
        <v>26</v>
      </c>
      <c r="AJ9">
        <v>1005660653</v>
      </c>
      <c r="AK9" t="s">
        <v>28</v>
      </c>
      <c r="AL9" s="3">
        <v>1471447</v>
      </c>
      <c r="AM9" t="s">
        <v>8767</v>
      </c>
      <c r="AN9" s="3">
        <v>0</v>
      </c>
      <c r="AO9" s="3">
        <v>0</v>
      </c>
      <c r="AP9" s="3">
        <v>1471447</v>
      </c>
      <c r="AQ9" s="3">
        <v>1471447</v>
      </c>
      <c r="AR9" s="3">
        <v>0</v>
      </c>
      <c r="AS9">
        <v>5000817994</v>
      </c>
      <c r="AT9">
        <v>1</v>
      </c>
      <c r="AU9">
        <v>687502</v>
      </c>
      <c r="AV9">
        <v>1</v>
      </c>
      <c r="AW9" s="2">
        <v>45678</v>
      </c>
      <c r="AX9">
        <v>20</v>
      </c>
      <c r="AY9" t="s">
        <v>17</v>
      </c>
      <c r="AZ9" t="s">
        <v>17</v>
      </c>
      <c r="BA9">
        <v>0</v>
      </c>
    </row>
    <row r="10" spans="1:53" hidden="1" x14ac:dyDescent="0.2">
      <c r="A10">
        <v>2025</v>
      </c>
      <c r="B10">
        <v>1</v>
      </c>
      <c r="C10" s="2">
        <v>45658</v>
      </c>
      <c r="D10" s="2">
        <v>45808</v>
      </c>
      <c r="E10" t="s">
        <v>2</v>
      </c>
      <c r="F10" s="2">
        <v>45678</v>
      </c>
      <c r="G10">
        <v>130</v>
      </c>
      <c r="H10" t="s">
        <v>93</v>
      </c>
      <c r="I10" t="s">
        <v>94</v>
      </c>
      <c r="J10" s="2">
        <v>45658</v>
      </c>
      <c r="K10" s="2">
        <v>46022</v>
      </c>
      <c r="L10">
        <v>364</v>
      </c>
      <c r="M10">
        <v>2</v>
      </c>
      <c r="N10" t="s">
        <v>8</v>
      </c>
      <c r="O10">
        <v>9</v>
      </c>
      <c r="P10">
        <v>9</v>
      </c>
      <c r="Q10" t="s">
        <v>96</v>
      </c>
      <c r="R10" t="s">
        <v>10</v>
      </c>
      <c r="T10" t="s">
        <v>11</v>
      </c>
      <c r="U10" t="s">
        <v>12</v>
      </c>
      <c r="V10" t="s">
        <v>13</v>
      </c>
      <c r="W10" t="s">
        <v>14</v>
      </c>
      <c r="X10" t="s">
        <v>15</v>
      </c>
      <c r="Y10" t="s">
        <v>16</v>
      </c>
      <c r="Z10" t="s">
        <v>17</v>
      </c>
      <c r="AA10" t="s">
        <v>18</v>
      </c>
      <c r="AB10">
        <v>96</v>
      </c>
      <c r="AC10" t="s">
        <v>37</v>
      </c>
      <c r="AD10">
        <v>1000538749</v>
      </c>
      <c r="AE10" t="s">
        <v>22</v>
      </c>
      <c r="AF10">
        <v>830003564</v>
      </c>
      <c r="AG10" t="s">
        <v>99</v>
      </c>
      <c r="AH10">
        <v>1000182646</v>
      </c>
      <c r="AI10" t="s">
        <v>26</v>
      </c>
      <c r="AJ10">
        <v>1005660653</v>
      </c>
      <c r="AK10" t="s">
        <v>28</v>
      </c>
      <c r="AL10" s="3">
        <v>3898200</v>
      </c>
      <c r="AM10" t="s">
        <v>8767</v>
      </c>
      <c r="AN10" s="3">
        <v>0</v>
      </c>
      <c r="AO10" s="3">
        <v>0</v>
      </c>
      <c r="AP10" s="3">
        <v>3898200</v>
      </c>
      <c r="AQ10" s="3">
        <v>3898200</v>
      </c>
      <c r="AR10" s="3">
        <v>0</v>
      </c>
      <c r="AS10">
        <v>5000817995</v>
      </c>
      <c r="AT10">
        <v>1</v>
      </c>
      <c r="AU10">
        <v>687503</v>
      </c>
      <c r="AV10">
        <v>1</v>
      </c>
      <c r="AW10" s="2">
        <v>45678</v>
      </c>
      <c r="AX10">
        <v>20</v>
      </c>
      <c r="AY10" t="s">
        <v>17</v>
      </c>
      <c r="AZ10" t="s">
        <v>17</v>
      </c>
      <c r="BA10">
        <v>0</v>
      </c>
    </row>
    <row r="11" spans="1:53" hidden="1" x14ac:dyDescent="0.2">
      <c r="A11">
        <v>2025</v>
      </c>
      <c r="B11">
        <v>1</v>
      </c>
      <c r="C11" s="2">
        <v>45658</v>
      </c>
      <c r="D11" s="2">
        <v>45808</v>
      </c>
      <c r="E11" t="s">
        <v>2</v>
      </c>
      <c r="F11" s="2">
        <v>45678</v>
      </c>
      <c r="G11">
        <v>130</v>
      </c>
      <c r="H11" t="s">
        <v>93</v>
      </c>
      <c r="I11" t="s">
        <v>102</v>
      </c>
      <c r="J11" s="2">
        <v>45658</v>
      </c>
      <c r="K11" s="2">
        <v>46022</v>
      </c>
      <c r="L11">
        <v>364</v>
      </c>
      <c r="M11">
        <v>2</v>
      </c>
      <c r="N11" t="s">
        <v>8</v>
      </c>
      <c r="O11">
        <v>10</v>
      </c>
      <c r="P11">
        <v>10</v>
      </c>
      <c r="Q11" t="s">
        <v>104</v>
      </c>
      <c r="R11" t="s">
        <v>10</v>
      </c>
      <c r="T11" t="s">
        <v>11</v>
      </c>
      <c r="U11" t="s">
        <v>12</v>
      </c>
      <c r="V11" t="s">
        <v>13</v>
      </c>
      <c r="W11" t="s">
        <v>14</v>
      </c>
      <c r="X11" t="s">
        <v>15</v>
      </c>
      <c r="Y11" t="s">
        <v>16</v>
      </c>
      <c r="Z11" t="s">
        <v>17</v>
      </c>
      <c r="AA11" t="s">
        <v>18</v>
      </c>
      <c r="AB11">
        <v>96</v>
      </c>
      <c r="AC11" t="s">
        <v>37</v>
      </c>
      <c r="AD11">
        <v>1000509765</v>
      </c>
      <c r="AE11" t="s">
        <v>22</v>
      </c>
      <c r="AF11">
        <v>860066942</v>
      </c>
      <c r="AG11" t="s">
        <v>107</v>
      </c>
      <c r="AH11">
        <v>1000182646</v>
      </c>
      <c r="AI11" t="s">
        <v>26</v>
      </c>
      <c r="AJ11">
        <v>1005660653</v>
      </c>
      <c r="AK11" t="s">
        <v>28</v>
      </c>
      <c r="AL11" s="3">
        <v>3898200</v>
      </c>
      <c r="AM11" t="s">
        <v>8767</v>
      </c>
      <c r="AN11" s="3">
        <v>0</v>
      </c>
      <c r="AO11" s="3">
        <v>0</v>
      </c>
      <c r="AP11" s="3">
        <v>3898200</v>
      </c>
      <c r="AQ11" s="3">
        <v>3898200</v>
      </c>
      <c r="AR11" s="3">
        <v>0</v>
      </c>
      <c r="AS11">
        <v>5000817996</v>
      </c>
      <c r="AT11">
        <v>1</v>
      </c>
      <c r="AU11">
        <v>687504</v>
      </c>
      <c r="AV11">
        <v>1</v>
      </c>
      <c r="AW11" s="2">
        <v>45678</v>
      </c>
      <c r="AX11">
        <v>20</v>
      </c>
      <c r="AY11" t="s">
        <v>17</v>
      </c>
      <c r="AZ11" t="s">
        <v>17</v>
      </c>
      <c r="BA11">
        <v>0</v>
      </c>
    </row>
    <row r="12" spans="1:53" hidden="1" x14ac:dyDescent="0.2">
      <c r="A12">
        <v>2025</v>
      </c>
      <c r="B12">
        <v>1</v>
      </c>
      <c r="C12" s="2">
        <v>45658</v>
      </c>
      <c r="D12" s="2">
        <v>45808</v>
      </c>
      <c r="E12" t="s">
        <v>2</v>
      </c>
      <c r="F12" s="2">
        <v>45678</v>
      </c>
      <c r="G12">
        <v>130</v>
      </c>
      <c r="H12" t="s">
        <v>93</v>
      </c>
      <c r="I12" t="s">
        <v>110</v>
      </c>
      <c r="J12" s="2">
        <v>45658</v>
      </c>
      <c r="K12" s="2">
        <v>46022</v>
      </c>
      <c r="L12">
        <v>364</v>
      </c>
      <c r="M12">
        <v>2</v>
      </c>
      <c r="N12" t="s">
        <v>8</v>
      </c>
      <c r="O12">
        <v>11</v>
      </c>
      <c r="P12">
        <v>11</v>
      </c>
      <c r="Q12" t="s">
        <v>112</v>
      </c>
      <c r="R12" t="s">
        <v>10</v>
      </c>
      <c r="T12" t="s">
        <v>11</v>
      </c>
      <c r="U12" t="s">
        <v>12</v>
      </c>
      <c r="V12" t="s">
        <v>13</v>
      </c>
      <c r="W12" t="s">
        <v>14</v>
      </c>
      <c r="X12" t="s">
        <v>15</v>
      </c>
      <c r="Y12" t="s">
        <v>16</v>
      </c>
      <c r="Z12" t="s">
        <v>17</v>
      </c>
      <c r="AA12" t="s">
        <v>18</v>
      </c>
      <c r="AB12">
        <v>96</v>
      </c>
      <c r="AC12" t="s">
        <v>37</v>
      </c>
      <c r="AD12">
        <v>1000504947</v>
      </c>
      <c r="AE12" t="s">
        <v>22</v>
      </c>
      <c r="AF12">
        <v>800130907</v>
      </c>
      <c r="AG12" t="s">
        <v>8768</v>
      </c>
      <c r="AH12">
        <v>1000182646</v>
      </c>
      <c r="AI12" t="s">
        <v>26</v>
      </c>
      <c r="AJ12">
        <v>1005660653</v>
      </c>
      <c r="AK12" t="s">
        <v>28</v>
      </c>
      <c r="AL12" s="3">
        <v>1299400</v>
      </c>
      <c r="AM12" t="s">
        <v>8767</v>
      </c>
      <c r="AN12" s="3">
        <v>0</v>
      </c>
      <c r="AO12" s="3">
        <v>0</v>
      </c>
      <c r="AP12" s="3">
        <v>1299400</v>
      </c>
      <c r="AQ12" s="3">
        <v>1299400</v>
      </c>
      <c r="AR12" s="3">
        <v>0</v>
      </c>
      <c r="AS12">
        <v>5000817997</v>
      </c>
      <c r="AT12">
        <v>1</v>
      </c>
      <c r="AU12">
        <v>687505</v>
      </c>
      <c r="AV12">
        <v>1</v>
      </c>
      <c r="AW12" s="2">
        <v>45678</v>
      </c>
      <c r="AX12">
        <v>20</v>
      </c>
      <c r="AY12" t="s">
        <v>17</v>
      </c>
      <c r="AZ12" t="s">
        <v>17</v>
      </c>
      <c r="BA12">
        <v>0</v>
      </c>
    </row>
    <row r="13" spans="1:53" hidden="1" x14ac:dyDescent="0.2">
      <c r="A13">
        <v>2025</v>
      </c>
      <c r="B13">
        <v>1</v>
      </c>
      <c r="C13" s="2">
        <v>45658</v>
      </c>
      <c r="D13" s="2">
        <v>45808</v>
      </c>
      <c r="E13" t="s">
        <v>2</v>
      </c>
      <c r="F13" s="2">
        <v>45678</v>
      </c>
      <c r="G13">
        <v>28</v>
      </c>
      <c r="H13" t="s">
        <v>119</v>
      </c>
      <c r="I13" t="s">
        <v>120</v>
      </c>
      <c r="J13" s="2">
        <v>45658</v>
      </c>
      <c r="K13" s="2">
        <v>46022</v>
      </c>
      <c r="L13">
        <v>364</v>
      </c>
      <c r="M13">
        <v>2</v>
      </c>
      <c r="N13" t="s">
        <v>8</v>
      </c>
      <c r="O13">
        <v>12</v>
      </c>
      <c r="P13">
        <v>12</v>
      </c>
      <c r="Q13" t="s">
        <v>122</v>
      </c>
      <c r="R13" t="s">
        <v>10</v>
      </c>
      <c r="T13" t="s">
        <v>11</v>
      </c>
      <c r="U13" t="s">
        <v>12</v>
      </c>
      <c r="V13" t="s">
        <v>13</v>
      </c>
      <c r="W13" t="s">
        <v>14</v>
      </c>
      <c r="X13" t="s">
        <v>15</v>
      </c>
      <c r="Y13" t="s">
        <v>16</v>
      </c>
      <c r="Z13" t="s">
        <v>17</v>
      </c>
      <c r="AA13" t="s">
        <v>18</v>
      </c>
      <c r="AB13">
        <v>93</v>
      </c>
      <c r="AC13" t="s">
        <v>124</v>
      </c>
      <c r="AD13">
        <v>1000655365</v>
      </c>
      <c r="AE13" t="s">
        <v>22</v>
      </c>
      <c r="AF13">
        <v>830138027</v>
      </c>
      <c r="AG13" t="s">
        <v>8769</v>
      </c>
      <c r="AH13">
        <v>1000182646</v>
      </c>
      <c r="AI13" t="s">
        <v>26</v>
      </c>
      <c r="AJ13">
        <v>1005660653</v>
      </c>
      <c r="AK13" t="s">
        <v>28</v>
      </c>
      <c r="AL13" s="3">
        <v>17134</v>
      </c>
      <c r="AM13" t="s">
        <v>8767</v>
      </c>
      <c r="AN13" s="3">
        <v>0</v>
      </c>
      <c r="AO13" s="3">
        <v>0</v>
      </c>
      <c r="AP13" s="3">
        <v>17134</v>
      </c>
      <c r="AQ13" s="3">
        <v>17134</v>
      </c>
      <c r="AR13" s="3">
        <v>0</v>
      </c>
      <c r="AS13">
        <v>5000817998</v>
      </c>
      <c r="AT13">
        <v>1</v>
      </c>
      <c r="AU13">
        <v>687506</v>
      </c>
      <c r="AV13">
        <v>1</v>
      </c>
      <c r="AW13" s="2">
        <v>45678</v>
      </c>
      <c r="AX13">
        <v>20</v>
      </c>
      <c r="AY13" t="s">
        <v>17</v>
      </c>
      <c r="AZ13" t="s">
        <v>17</v>
      </c>
      <c r="BA13">
        <v>0</v>
      </c>
    </row>
    <row r="14" spans="1:53" hidden="1" x14ac:dyDescent="0.2">
      <c r="A14">
        <v>2025</v>
      </c>
      <c r="B14">
        <v>1</v>
      </c>
      <c r="C14" s="2">
        <v>45658</v>
      </c>
      <c r="D14" s="2">
        <v>45808</v>
      </c>
      <c r="E14" t="s">
        <v>2</v>
      </c>
      <c r="F14" s="2">
        <v>45678</v>
      </c>
      <c r="G14">
        <v>53</v>
      </c>
      <c r="H14" t="s">
        <v>130</v>
      </c>
      <c r="I14" t="s">
        <v>131</v>
      </c>
      <c r="J14" s="2">
        <v>45658</v>
      </c>
      <c r="K14" s="2">
        <v>46022</v>
      </c>
      <c r="L14">
        <v>364</v>
      </c>
      <c r="M14">
        <v>2</v>
      </c>
      <c r="N14" t="s">
        <v>8</v>
      </c>
      <c r="O14">
        <v>13</v>
      </c>
      <c r="P14">
        <v>13</v>
      </c>
      <c r="Q14" t="s">
        <v>133</v>
      </c>
      <c r="R14" t="s">
        <v>10</v>
      </c>
      <c r="T14" t="s">
        <v>11</v>
      </c>
      <c r="U14" t="s">
        <v>12</v>
      </c>
      <c r="V14" t="s">
        <v>13</v>
      </c>
      <c r="W14" t="s">
        <v>14</v>
      </c>
      <c r="X14" t="s">
        <v>15</v>
      </c>
      <c r="Y14" t="s">
        <v>16</v>
      </c>
      <c r="Z14" t="s">
        <v>17</v>
      </c>
      <c r="AA14" t="s">
        <v>18</v>
      </c>
      <c r="AB14">
        <v>2</v>
      </c>
      <c r="AC14" t="s">
        <v>134</v>
      </c>
      <c r="AD14">
        <v>1000502378</v>
      </c>
      <c r="AE14" t="s">
        <v>22</v>
      </c>
      <c r="AF14">
        <v>860002400</v>
      </c>
      <c r="AG14" t="s">
        <v>137</v>
      </c>
      <c r="AH14">
        <v>1000182646</v>
      </c>
      <c r="AI14" t="s">
        <v>26</v>
      </c>
      <c r="AJ14">
        <v>1005660653</v>
      </c>
      <c r="AK14" t="s">
        <v>28</v>
      </c>
      <c r="AL14" s="3">
        <v>920785</v>
      </c>
      <c r="AM14" t="s">
        <v>8767</v>
      </c>
      <c r="AN14" s="3">
        <v>0</v>
      </c>
      <c r="AO14" s="3">
        <v>0</v>
      </c>
      <c r="AP14" s="3">
        <v>920785</v>
      </c>
      <c r="AQ14" s="3">
        <v>0</v>
      </c>
      <c r="AR14" s="3">
        <v>920785</v>
      </c>
      <c r="AS14">
        <v>5000817999</v>
      </c>
      <c r="AT14">
        <v>1</v>
      </c>
      <c r="AU14">
        <v>687507</v>
      </c>
      <c r="AV14">
        <v>1</v>
      </c>
      <c r="AW14" s="2">
        <v>45678</v>
      </c>
      <c r="AX14">
        <v>20</v>
      </c>
      <c r="AY14" t="s">
        <v>17</v>
      </c>
      <c r="AZ14" t="s">
        <v>17</v>
      </c>
      <c r="BA14">
        <v>0</v>
      </c>
    </row>
    <row r="15" spans="1:53" hidden="1" x14ac:dyDescent="0.2">
      <c r="A15">
        <v>2025</v>
      </c>
      <c r="B15">
        <v>1</v>
      </c>
      <c r="C15" s="2">
        <v>45658</v>
      </c>
      <c r="D15" s="2">
        <v>45808</v>
      </c>
      <c r="E15" t="s">
        <v>2</v>
      </c>
      <c r="F15" s="2">
        <v>45678</v>
      </c>
      <c r="G15">
        <v>12</v>
      </c>
      <c r="H15" t="s">
        <v>140</v>
      </c>
      <c r="I15" t="s">
        <v>141</v>
      </c>
      <c r="J15" s="2">
        <v>45658</v>
      </c>
      <c r="K15" s="2">
        <v>46022</v>
      </c>
      <c r="L15">
        <v>364</v>
      </c>
      <c r="M15">
        <v>2</v>
      </c>
      <c r="N15" t="s">
        <v>8</v>
      </c>
      <c r="O15">
        <v>14</v>
      </c>
      <c r="P15">
        <v>14</v>
      </c>
      <c r="Q15" t="s">
        <v>143</v>
      </c>
      <c r="R15" t="s">
        <v>10</v>
      </c>
      <c r="T15" t="s">
        <v>11</v>
      </c>
      <c r="U15" t="s">
        <v>12</v>
      </c>
      <c r="V15" t="s">
        <v>13</v>
      </c>
      <c r="W15" t="s">
        <v>14</v>
      </c>
      <c r="X15" t="s">
        <v>15</v>
      </c>
      <c r="Y15" t="s">
        <v>16</v>
      </c>
      <c r="Z15" t="s">
        <v>17</v>
      </c>
      <c r="AA15" t="s">
        <v>18</v>
      </c>
      <c r="AB15">
        <v>1</v>
      </c>
      <c r="AC15" t="s">
        <v>145</v>
      </c>
      <c r="AD15">
        <v>1000617736</v>
      </c>
      <c r="AE15" t="s">
        <v>22</v>
      </c>
      <c r="AF15">
        <v>804010775</v>
      </c>
      <c r="AG15" t="s">
        <v>148</v>
      </c>
      <c r="AH15">
        <v>1000182646</v>
      </c>
      <c r="AI15" t="s">
        <v>26</v>
      </c>
      <c r="AJ15">
        <v>1005660653</v>
      </c>
      <c r="AK15" t="s">
        <v>28</v>
      </c>
      <c r="AL15" s="3">
        <v>28382157</v>
      </c>
      <c r="AM15" t="s">
        <v>8767</v>
      </c>
      <c r="AN15" s="3">
        <v>0</v>
      </c>
      <c r="AO15" s="3">
        <v>0</v>
      </c>
      <c r="AP15" s="3">
        <v>28382157</v>
      </c>
      <c r="AQ15" s="3">
        <v>28382157</v>
      </c>
      <c r="AR15" s="3">
        <v>0</v>
      </c>
      <c r="AS15">
        <v>5000818000</v>
      </c>
      <c r="AT15">
        <v>1</v>
      </c>
      <c r="AU15">
        <v>687508</v>
      </c>
      <c r="AV15">
        <v>1</v>
      </c>
      <c r="AW15" s="2">
        <v>45678</v>
      </c>
      <c r="AX15">
        <v>20</v>
      </c>
      <c r="AY15" t="s">
        <v>17</v>
      </c>
      <c r="AZ15" t="s">
        <v>17</v>
      </c>
      <c r="BA15">
        <v>0</v>
      </c>
    </row>
    <row r="16" spans="1:53" hidden="1" x14ac:dyDescent="0.2">
      <c r="A16">
        <v>2025</v>
      </c>
      <c r="B16">
        <v>1</v>
      </c>
      <c r="C16" s="2">
        <v>45658</v>
      </c>
      <c r="D16" s="2">
        <v>45808</v>
      </c>
      <c r="E16" t="s">
        <v>2</v>
      </c>
      <c r="F16" s="2">
        <v>45678</v>
      </c>
      <c r="G16">
        <v>4</v>
      </c>
      <c r="H16" t="s">
        <v>4</v>
      </c>
      <c r="I16" t="s">
        <v>151</v>
      </c>
      <c r="J16" s="2">
        <v>45658</v>
      </c>
      <c r="K16" s="2">
        <v>46022</v>
      </c>
      <c r="L16">
        <v>364</v>
      </c>
      <c r="M16">
        <v>2</v>
      </c>
      <c r="N16" t="s">
        <v>8</v>
      </c>
      <c r="O16">
        <v>15</v>
      </c>
      <c r="P16">
        <v>15</v>
      </c>
      <c r="Q16" t="s">
        <v>153</v>
      </c>
      <c r="R16" t="s">
        <v>10</v>
      </c>
      <c r="T16" t="s">
        <v>11</v>
      </c>
      <c r="U16" t="s">
        <v>12</v>
      </c>
      <c r="V16" t="s">
        <v>13</v>
      </c>
      <c r="W16" t="s">
        <v>14</v>
      </c>
      <c r="X16" t="s">
        <v>15</v>
      </c>
      <c r="Y16" t="s">
        <v>16</v>
      </c>
      <c r="Z16" t="s">
        <v>17</v>
      </c>
      <c r="AA16" t="s">
        <v>18</v>
      </c>
      <c r="AB16">
        <v>17</v>
      </c>
      <c r="AC16" t="s">
        <v>20</v>
      </c>
      <c r="AD16">
        <v>1000524755</v>
      </c>
      <c r="AE16" t="s">
        <v>22</v>
      </c>
      <c r="AF16">
        <v>830095213</v>
      </c>
      <c r="AG16" t="s">
        <v>156</v>
      </c>
      <c r="AH16">
        <v>1000182646</v>
      </c>
      <c r="AI16" t="s">
        <v>26</v>
      </c>
      <c r="AJ16">
        <v>1005660653</v>
      </c>
      <c r="AK16" t="s">
        <v>28</v>
      </c>
      <c r="AL16" s="3">
        <v>14616539</v>
      </c>
      <c r="AM16" t="s">
        <v>8767</v>
      </c>
      <c r="AN16" s="3">
        <v>0</v>
      </c>
      <c r="AO16" s="3">
        <v>0</v>
      </c>
      <c r="AP16" s="3">
        <v>14616539</v>
      </c>
      <c r="AQ16" s="3">
        <v>3861224</v>
      </c>
      <c r="AR16" s="3">
        <v>10755315</v>
      </c>
      <c r="AS16">
        <v>5000818001</v>
      </c>
      <c r="AT16">
        <v>1</v>
      </c>
      <c r="AU16">
        <v>687510</v>
      </c>
      <c r="AV16">
        <v>1</v>
      </c>
      <c r="AW16" s="2">
        <v>45678</v>
      </c>
      <c r="AX16">
        <v>20</v>
      </c>
      <c r="AY16" t="s">
        <v>17</v>
      </c>
      <c r="AZ16" t="s">
        <v>17</v>
      </c>
      <c r="BA16">
        <v>0</v>
      </c>
    </row>
    <row r="17" spans="1:53" hidden="1" x14ac:dyDescent="0.2">
      <c r="A17">
        <v>2025</v>
      </c>
      <c r="B17">
        <v>1</v>
      </c>
      <c r="C17" s="2">
        <v>45658</v>
      </c>
      <c r="D17" s="2">
        <v>45808</v>
      </c>
      <c r="E17" t="s">
        <v>2</v>
      </c>
      <c r="F17" s="2">
        <v>45678</v>
      </c>
      <c r="G17">
        <v>4</v>
      </c>
      <c r="H17" t="s">
        <v>4</v>
      </c>
      <c r="I17" t="s">
        <v>151</v>
      </c>
      <c r="J17" s="2">
        <v>45658</v>
      </c>
      <c r="K17" s="2">
        <v>46022</v>
      </c>
      <c r="L17">
        <v>364</v>
      </c>
      <c r="M17">
        <v>2</v>
      </c>
      <c r="N17" t="s">
        <v>8</v>
      </c>
      <c r="O17">
        <v>16</v>
      </c>
      <c r="P17">
        <v>16</v>
      </c>
      <c r="Q17" t="s">
        <v>153</v>
      </c>
      <c r="R17" t="s">
        <v>10</v>
      </c>
      <c r="T17" t="s">
        <v>11</v>
      </c>
      <c r="U17" t="s">
        <v>12</v>
      </c>
      <c r="V17" t="s">
        <v>13</v>
      </c>
      <c r="W17" t="s">
        <v>14</v>
      </c>
      <c r="X17" t="s">
        <v>15</v>
      </c>
      <c r="Y17" t="s">
        <v>16</v>
      </c>
      <c r="Z17" t="s">
        <v>17</v>
      </c>
      <c r="AA17" t="s">
        <v>18</v>
      </c>
      <c r="AB17">
        <v>17</v>
      </c>
      <c r="AC17" t="s">
        <v>20</v>
      </c>
      <c r="AD17">
        <v>1000524755</v>
      </c>
      <c r="AE17" t="s">
        <v>22</v>
      </c>
      <c r="AF17">
        <v>830095213</v>
      </c>
      <c r="AG17" t="s">
        <v>156</v>
      </c>
      <c r="AH17">
        <v>1000182646</v>
      </c>
      <c r="AI17" t="s">
        <v>26</v>
      </c>
      <c r="AJ17">
        <v>1005660653</v>
      </c>
      <c r="AK17" t="s">
        <v>28</v>
      </c>
      <c r="AL17" s="3">
        <v>30490716</v>
      </c>
      <c r="AM17" t="s">
        <v>8767</v>
      </c>
      <c r="AN17" s="3">
        <v>0</v>
      </c>
      <c r="AO17" s="3">
        <v>0</v>
      </c>
      <c r="AP17" s="3">
        <v>30490716</v>
      </c>
      <c r="AQ17" s="3">
        <v>30490716</v>
      </c>
      <c r="AR17" s="3">
        <v>0</v>
      </c>
      <c r="AS17">
        <v>5000818002</v>
      </c>
      <c r="AT17">
        <v>1</v>
      </c>
      <c r="AU17">
        <v>687511</v>
      </c>
      <c r="AV17">
        <v>1</v>
      </c>
      <c r="AW17" s="2">
        <v>45678</v>
      </c>
      <c r="AX17">
        <v>20</v>
      </c>
      <c r="AY17" t="s">
        <v>17</v>
      </c>
      <c r="AZ17" t="s">
        <v>17</v>
      </c>
      <c r="BA17">
        <v>0</v>
      </c>
    </row>
    <row r="18" spans="1:53" hidden="1" x14ac:dyDescent="0.2">
      <c r="A18">
        <v>2025</v>
      </c>
      <c r="B18">
        <v>1</v>
      </c>
      <c r="C18" s="2">
        <v>45658</v>
      </c>
      <c r="D18" s="2">
        <v>45808</v>
      </c>
      <c r="E18" t="s">
        <v>2</v>
      </c>
      <c r="F18" s="2">
        <v>45678</v>
      </c>
      <c r="G18">
        <v>4</v>
      </c>
      <c r="H18" t="s">
        <v>4</v>
      </c>
      <c r="I18" t="s">
        <v>162</v>
      </c>
      <c r="J18" s="2">
        <v>45658</v>
      </c>
      <c r="K18" s="2">
        <v>46022</v>
      </c>
      <c r="L18">
        <v>364</v>
      </c>
      <c r="M18">
        <v>2</v>
      </c>
      <c r="N18" t="s">
        <v>8</v>
      </c>
      <c r="O18">
        <v>17</v>
      </c>
      <c r="P18">
        <v>17</v>
      </c>
      <c r="Q18" t="s">
        <v>163</v>
      </c>
      <c r="R18" t="s">
        <v>10</v>
      </c>
      <c r="T18" t="s">
        <v>11</v>
      </c>
      <c r="U18" t="s">
        <v>12</v>
      </c>
      <c r="V18" t="s">
        <v>13</v>
      </c>
      <c r="W18" t="s">
        <v>14</v>
      </c>
      <c r="X18" t="s">
        <v>15</v>
      </c>
      <c r="Y18" t="s">
        <v>16</v>
      </c>
      <c r="Z18" t="s">
        <v>17</v>
      </c>
      <c r="AA18" t="s">
        <v>18</v>
      </c>
      <c r="AB18">
        <v>17</v>
      </c>
      <c r="AC18" t="s">
        <v>20</v>
      </c>
      <c r="AD18">
        <v>1013220407</v>
      </c>
      <c r="AE18" t="s">
        <v>22</v>
      </c>
      <c r="AF18">
        <v>901668960</v>
      </c>
      <c r="AG18" t="s">
        <v>166</v>
      </c>
      <c r="AH18">
        <v>1000182646</v>
      </c>
      <c r="AI18" t="s">
        <v>26</v>
      </c>
      <c r="AJ18">
        <v>1005660653</v>
      </c>
      <c r="AK18" t="s">
        <v>28</v>
      </c>
      <c r="AL18" s="3">
        <v>59284</v>
      </c>
      <c r="AM18" t="s">
        <v>8767</v>
      </c>
      <c r="AN18" s="3">
        <v>0</v>
      </c>
      <c r="AO18" s="3">
        <v>0</v>
      </c>
      <c r="AP18" s="3">
        <v>59284</v>
      </c>
      <c r="AQ18" s="3">
        <v>0</v>
      </c>
      <c r="AR18" s="3">
        <v>59284</v>
      </c>
      <c r="AS18">
        <v>5000818003</v>
      </c>
      <c r="AT18">
        <v>1</v>
      </c>
      <c r="AU18">
        <v>687512</v>
      </c>
      <c r="AV18">
        <v>1</v>
      </c>
      <c r="AW18" s="2">
        <v>45678</v>
      </c>
      <c r="AX18">
        <v>20</v>
      </c>
      <c r="AY18" t="s">
        <v>17</v>
      </c>
      <c r="AZ18" t="s">
        <v>17</v>
      </c>
      <c r="BA18">
        <v>0</v>
      </c>
    </row>
    <row r="19" spans="1:53" hidden="1" x14ac:dyDescent="0.2">
      <c r="A19">
        <v>2025</v>
      </c>
      <c r="B19">
        <v>1</v>
      </c>
      <c r="C19" s="2">
        <v>45658</v>
      </c>
      <c r="D19" s="2">
        <v>45808</v>
      </c>
      <c r="E19" t="s">
        <v>2</v>
      </c>
      <c r="F19" s="2">
        <v>45678</v>
      </c>
      <c r="G19">
        <v>12</v>
      </c>
      <c r="H19" t="s">
        <v>140</v>
      </c>
      <c r="I19" t="s">
        <v>169</v>
      </c>
      <c r="J19" s="2">
        <v>45658</v>
      </c>
      <c r="K19" s="2">
        <v>46022</v>
      </c>
      <c r="L19">
        <v>364</v>
      </c>
      <c r="M19">
        <v>2</v>
      </c>
      <c r="N19" t="s">
        <v>8</v>
      </c>
      <c r="O19">
        <v>18</v>
      </c>
      <c r="P19">
        <v>18</v>
      </c>
      <c r="Q19" t="s">
        <v>171</v>
      </c>
      <c r="R19" t="s">
        <v>10</v>
      </c>
      <c r="T19" t="s">
        <v>11</v>
      </c>
      <c r="U19" t="s">
        <v>12</v>
      </c>
      <c r="V19" t="s">
        <v>13</v>
      </c>
      <c r="W19" t="s">
        <v>14</v>
      </c>
      <c r="X19" t="s">
        <v>15</v>
      </c>
      <c r="Y19" t="s">
        <v>16</v>
      </c>
      <c r="Z19" t="s">
        <v>17</v>
      </c>
      <c r="AA19" t="s">
        <v>18</v>
      </c>
      <c r="AB19">
        <v>1</v>
      </c>
      <c r="AC19" t="s">
        <v>145</v>
      </c>
      <c r="AD19">
        <v>1013695511</v>
      </c>
      <c r="AE19" t="s">
        <v>22</v>
      </c>
      <c r="AF19">
        <v>901867581</v>
      </c>
      <c r="AG19" t="s">
        <v>174</v>
      </c>
      <c r="AH19">
        <v>1000182646</v>
      </c>
      <c r="AI19" t="s">
        <v>26</v>
      </c>
      <c r="AJ19">
        <v>1005660653</v>
      </c>
      <c r="AK19" t="s">
        <v>28</v>
      </c>
      <c r="AL19" s="3">
        <v>41547400</v>
      </c>
      <c r="AM19" t="s">
        <v>8767</v>
      </c>
      <c r="AN19" s="3">
        <v>0</v>
      </c>
      <c r="AO19" s="3">
        <v>0</v>
      </c>
      <c r="AP19" s="3">
        <v>41547400</v>
      </c>
      <c r="AQ19" s="3">
        <v>41208200</v>
      </c>
      <c r="AR19" s="3">
        <v>339200</v>
      </c>
      <c r="AS19">
        <v>5000818004</v>
      </c>
      <c r="AT19">
        <v>1</v>
      </c>
      <c r="AU19">
        <v>687513</v>
      </c>
      <c r="AV19">
        <v>1</v>
      </c>
      <c r="AW19" s="2">
        <v>45678</v>
      </c>
      <c r="AX19">
        <v>20</v>
      </c>
      <c r="AY19" t="s">
        <v>17</v>
      </c>
      <c r="AZ19" t="s">
        <v>17</v>
      </c>
      <c r="BA19">
        <v>0</v>
      </c>
    </row>
    <row r="20" spans="1:53" hidden="1" x14ac:dyDescent="0.2">
      <c r="A20">
        <v>2025</v>
      </c>
      <c r="B20">
        <v>1</v>
      </c>
      <c r="C20" s="2">
        <v>45658</v>
      </c>
      <c r="D20" s="2">
        <v>45808</v>
      </c>
      <c r="E20" t="s">
        <v>2</v>
      </c>
      <c r="F20" s="2">
        <v>45678</v>
      </c>
      <c r="G20">
        <v>12</v>
      </c>
      <c r="H20" t="s">
        <v>140</v>
      </c>
      <c r="I20" t="s">
        <v>169</v>
      </c>
      <c r="J20" s="2">
        <v>45658</v>
      </c>
      <c r="K20" s="2">
        <v>46022</v>
      </c>
      <c r="L20">
        <v>364</v>
      </c>
      <c r="M20">
        <v>2</v>
      </c>
      <c r="N20" t="s">
        <v>8</v>
      </c>
      <c r="O20">
        <v>19</v>
      </c>
      <c r="P20">
        <v>19</v>
      </c>
      <c r="Q20" t="s">
        <v>171</v>
      </c>
      <c r="R20" t="s">
        <v>10</v>
      </c>
      <c r="T20" t="s">
        <v>11</v>
      </c>
      <c r="U20" t="s">
        <v>12</v>
      </c>
      <c r="V20" t="s">
        <v>13</v>
      </c>
      <c r="W20" t="s">
        <v>14</v>
      </c>
      <c r="X20" t="s">
        <v>15</v>
      </c>
      <c r="Y20" t="s">
        <v>16</v>
      </c>
      <c r="Z20" t="s">
        <v>17</v>
      </c>
      <c r="AA20" t="s">
        <v>18</v>
      </c>
      <c r="AB20">
        <v>1</v>
      </c>
      <c r="AC20" t="s">
        <v>145</v>
      </c>
      <c r="AD20">
        <v>1013695511</v>
      </c>
      <c r="AE20" t="s">
        <v>22</v>
      </c>
      <c r="AF20">
        <v>901867581</v>
      </c>
      <c r="AG20" t="s">
        <v>174</v>
      </c>
      <c r="AH20">
        <v>1000182646</v>
      </c>
      <c r="AI20" t="s">
        <v>26</v>
      </c>
      <c r="AJ20">
        <v>1005660653</v>
      </c>
      <c r="AK20" t="s">
        <v>28</v>
      </c>
      <c r="AL20" s="3">
        <v>28479674</v>
      </c>
      <c r="AM20" t="s">
        <v>8767</v>
      </c>
      <c r="AN20" s="3">
        <v>0</v>
      </c>
      <c r="AO20" s="3">
        <v>0</v>
      </c>
      <c r="AP20" s="3">
        <v>28479674</v>
      </c>
      <c r="AQ20" s="3">
        <v>28479536</v>
      </c>
      <c r="AR20" s="3">
        <v>138</v>
      </c>
      <c r="AS20">
        <v>5000818005</v>
      </c>
      <c r="AT20">
        <v>1</v>
      </c>
      <c r="AU20">
        <v>687514</v>
      </c>
      <c r="AV20">
        <v>1</v>
      </c>
      <c r="AW20" s="2">
        <v>45678</v>
      </c>
      <c r="AX20">
        <v>20</v>
      </c>
      <c r="AY20" t="s">
        <v>17</v>
      </c>
      <c r="AZ20" t="s">
        <v>17</v>
      </c>
      <c r="BA20">
        <v>0</v>
      </c>
    </row>
    <row r="21" spans="1:53" hidden="1" x14ac:dyDescent="0.2">
      <c r="A21">
        <v>2025</v>
      </c>
      <c r="B21">
        <v>1</v>
      </c>
      <c r="C21" s="2">
        <v>45658</v>
      </c>
      <c r="D21" s="2">
        <v>45808</v>
      </c>
      <c r="E21" t="s">
        <v>2</v>
      </c>
      <c r="F21" s="2">
        <v>45678</v>
      </c>
      <c r="G21">
        <v>4</v>
      </c>
      <c r="H21" t="s">
        <v>4</v>
      </c>
      <c r="I21" t="s">
        <v>180</v>
      </c>
      <c r="J21" s="2">
        <v>45658</v>
      </c>
      <c r="K21" s="2">
        <v>46022</v>
      </c>
      <c r="L21">
        <v>364</v>
      </c>
      <c r="M21">
        <v>2</v>
      </c>
      <c r="N21" t="s">
        <v>8</v>
      </c>
      <c r="O21">
        <v>20</v>
      </c>
      <c r="P21">
        <v>20</v>
      </c>
      <c r="Q21" t="s">
        <v>182</v>
      </c>
      <c r="R21" t="s">
        <v>10</v>
      </c>
      <c r="T21" t="s">
        <v>11</v>
      </c>
      <c r="U21" t="s">
        <v>12</v>
      </c>
      <c r="V21" t="s">
        <v>13</v>
      </c>
      <c r="W21" t="s">
        <v>14</v>
      </c>
      <c r="X21" t="s">
        <v>15</v>
      </c>
      <c r="Y21" t="s">
        <v>16</v>
      </c>
      <c r="Z21" t="s">
        <v>17</v>
      </c>
      <c r="AA21" t="s">
        <v>18</v>
      </c>
      <c r="AB21">
        <v>17</v>
      </c>
      <c r="AC21" t="s">
        <v>20</v>
      </c>
      <c r="AD21">
        <v>1013407829</v>
      </c>
      <c r="AE21" t="s">
        <v>22</v>
      </c>
      <c r="AF21">
        <v>901676315</v>
      </c>
      <c r="AG21" t="s">
        <v>185</v>
      </c>
      <c r="AH21">
        <v>1000182646</v>
      </c>
      <c r="AI21" t="s">
        <v>26</v>
      </c>
      <c r="AJ21">
        <v>1005660653</v>
      </c>
      <c r="AK21" t="s">
        <v>28</v>
      </c>
      <c r="AL21" s="3">
        <v>1196921</v>
      </c>
      <c r="AM21" t="s">
        <v>8767</v>
      </c>
      <c r="AN21" s="3">
        <v>0</v>
      </c>
      <c r="AO21" s="3">
        <v>0</v>
      </c>
      <c r="AP21" s="3">
        <v>1196921</v>
      </c>
      <c r="AQ21" s="3">
        <v>1196921</v>
      </c>
      <c r="AR21" s="3">
        <v>0</v>
      </c>
      <c r="AS21">
        <v>5000818006</v>
      </c>
      <c r="AT21">
        <v>1</v>
      </c>
      <c r="AU21">
        <v>687515</v>
      </c>
      <c r="AV21">
        <v>1</v>
      </c>
      <c r="AW21" s="2">
        <v>45678</v>
      </c>
      <c r="AX21">
        <v>20</v>
      </c>
      <c r="AY21" t="s">
        <v>17</v>
      </c>
      <c r="AZ21" t="s">
        <v>17</v>
      </c>
      <c r="BA21">
        <v>0</v>
      </c>
    </row>
    <row r="22" spans="1:53" hidden="1" x14ac:dyDescent="0.2">
      <c r="A22">
        <v>2025</v>
      </c>
      <c r="B22">
        <v>1</v>
      </c>
      <c r="C22" s="2">
        <v>45658</v>
      </c>
      <c r="D22" s="2">
        <v>45808</v>
      </c>
      <c r="E22" t="s">
        <v>2</v>
      </c>
      <c r="F22" s="2">
        <v>45678</v>
      </c>
      <c r="G22">
        <v>4</v>
      </c>
      <c r="H22" t="s">
        <v>4</v>
      </c>
      <c r="I22" t="s">
        <v>188</v>
      </c>
      <c r="J22" s="2">
        <v>45658</v>
      </c>
      <c r="K22" s="2">
        <v>46022</v>
      </c>
      <c r="L22">
        <v>364</v>
      </c>
      <c r="M22">
        <v>2</v>
      </c>
      <c r="N22" t="s">
        <v>8</v>
      </c>
      <c r="O22">
        <v>21</v>
      </c>
      <c r="P22">
        <v>21</v>
      </c>
      <c r="Q22" t="s">
        <v>190</v>
      </c>
      <c r="R22" t="s">
        <v>10</v>
      </c>
      <c r="T22" t="s">
        <v>11</v>
      </c>
      <c r="U22" t="s">
        <v>12</v>
      </c>
      <c r="V22" t="s">
        <v>13</v>
      </c>
      <c r="W22" t="s">
        <v>14</v>
      </c>
      <c r="X22" t="s">
        <v>15</v>
      </c>
      <c r="Y22" t="s">
        <v>16</v>
      </c>
      <c r="Z22" t="s">
        <v>17</v>
      </c>
      <c r="AA22" t="s">
        <v>18</v>
      </c>
      <c r="AB22">
        <v>17</v>
      </c>
      <c r="AC22" t="s">
        <v>20</v>
      </c>
      <c r="AD22">
        <v>1013393831</v>
      </c>
      <c r="AE22" t="s">
        <v>22</v>
      </c>
      <c r="AF22">
        <v>901676833</v>
      </c>
      <c r="AG22" t="s">
        <v>193</v>
      </c>
      <c r="AH22">
        <v>1000182646</v>
      </c>
      <c r="AI22" t="s">
        <v>26</v>
      </c>
      <c r="AJ22">
        <v>1005660653</v>
      </c>
      <c r="AK22" t="s">
        <v>28</v>
      </c>
      <c r="AL22" s="3">
        <v>31107278</v>
      </c>
      <c r="AM22" t="s">
        <v>8767</v>
      </c>
      <c r="AN22" s="3">
        <v>0</v>
      </c>
      <c r="AO22" s="3">
        <v>0</v>
      </c>
      <c r="AP22" s="3">
        <v>31107278</v>
      </c>
      <c r="AQ22" s="3">
        <v>31107278</v>
      </c>
      <c r="AR22" s="3">
        <v>0</v>
      </c>
      <c r="AS22">
        <v>5000818009</v>
      </c>
      <c r="AT22">
        <v>1</v>
      </c>
      <c r="AU22">
        <v>687516</v>
      </c>
      <c r="AV22">
        <v>1</v>
      </c>
      <c r="AW22" s="2">
        <v>45678</v>
      </c>
      <c r="AX22">
        <v>20</v>
      </c>
      <c r="AY22" t="s">
        <v>17</v>
      </c>
      <c r="AZ22" t="s">
        <v>17</v>
      </c>
      <c r="BA22">
        <v>0</v>
      </c>
    </row>
    <row r="23" spans="1:53" hidden="1" x14ac:dyDescent="0.2">
      <c r="A23">
        <v>2025</v>
      </c>
      <c r="B23">
        <v>1</v>
      </c>
      <c r="C23" s="2">
        <v>45658</v>
      </c>
      <c r="D23" s="2">
        <v>45808</v>
      </c>
      <c r="E23" t="s">
        <v>2</v>
      </c>
      <c r="F23" s="2">
        <v>45678</v>
      </c>
      <c r="G23">
        <v>12</v>
      </c>
      <c r="H23" t="s">
        <v>140</v>
      </c>
      <c r="I23" t="s">
        <v>196</v>
      </c>
      <c r="J23" s="2">
        <v>45658</v>
      </c>
      <c r="K23" s="2">
        <v>46022</v>
      </c>
      <c r="L23">
        <v>364</v>
      </c>
      <c r="M23">
        <v>2</v>
      </c>
      <c r="N23" t="s">
        <v>8</v>
      </c>
      <c r="O23">
        <v>22</v>
      </c>
      <c r="P23">
        <v>22</v>
      </c>
      <c r="Q23" t="s">
        <v>198</v>
      </c>
      <c r="R23" t="s">
        <v>10</v>
      </c>
      <c r="T23" t="s">
        <v>11</v>
      </c>
      <c r="U23" t="s">
        <v>12</v>
      </c>
      <c r="V23" t="s">
        <v>13</v>
      </c>
      <c r="W23" t="s">
        <v>14</v>
      </c>
      <c r="X23" t="s">
        <v>15</v>
      </c>
      <c r="Y23" t="s">
        <v>16</v>
      </c>
      <c r="Z23" t="s">
        <v>17</v>
      </c>
      <c r="AA23" t="s">
        <v>18</v>
      </c>
      <c r="AB23">
        <v>1</v>
      </c>
      <c r="AC23" t="s">
        <v>145</v>
      </c>
      <c r="AD23">
        <v>1013727078</v>
      </c>
      <c r="AE23" t="s">
        <v>22</v>
      </c>
      <c r="AF23">
        <v>901894486</v>
      </c>
      <c r="AG23" t="s">
        <v>201</v>
      </c>
      <c r="AH23">
        <v>1000182646</v>
      </c>
      <c r="AI23" t="s">
        <v>26</v>
      </c>
      <c r="AJ23">
        <v>1005660653</v>
      </c>
      <c r="AK23" t="s">
        <v>28</v>
      </c>
      <c r="AL23" s="3">
        <v>2311600</v>
      </c>
      <c r="AM23" t="s">
        <v>8767</v>
      </c>
      <c r="AN23" s="3">
        <v>0</v>
      </c>
      <c r="AO23" s="3">
        <v>0</v>
      </c>
      <c r="AP23" s="3">
        <v>2311600</v>
      </c>
      <c r="AQ23" s="3">
        <v>0</v>
      </c>
      <c r="AR23" s="3">
        <v>2311600</v>
      </c>
      <c r="AS23">
        <v>5000818010</v>
      </c>
      <c r="AT23">
        <v>1</v>
      </c>
      <c r="AU23">
        <v>687517</v>
      </c>
      <c r="AV23">
        <v>1</v>
      </c>
      <c r="AW23" s="2">
        <v>45678</v>
      </c>
      <c r="AX23">
        <v>20</v>
      </c>
      <c r="AY23" t="s">
        <v>17</v>
      </c>
      <c r="AZ23" t="s">
        <v>17</v>
      </c>
      <c r="BA23">
        <v>0</v>
      </c>
    </row>
    <row r="24" spans="1:53" hidden="1" x14ac:dyDescent="0.2">
      <c r="A24">
        <v>2025</v>
      </c>
      <c r="B24">
        <v>1</v>
      </c>
      <c r="C24" s="2">
        <v>45658</v>
      </c>
      <c r="D24" s="2">
        <v>45808</v>
      </c>
      <c r="E24" t="s">
        <v>2</v>
      </c>
      <c r="F24" s="2">
        <v>45678</v>
      </c>
      <c r="G24">
        <v>4</v>
      </c>
      <c r="H24" t="s">
        <v>4</v>
      </c>
      <c r="I24" t="s">
        <v>204</v>
      </c>
      <c r="J24" s="2">
        <v>45658</v>
      </c>
      <c r="K24" s="2">
        <v>46022</v>
      </c>
      <c r="L24">
        <v>364</v>
      </c>
      <c r="M24">
        <v>2</v>
      </c>
      <c r="N24" t="s">
        <v>8</v>
      </c>
      <c r="O24">
        <v>23</v>
      </c>
      <c r="P24">
        <v>23</v>
      </c>
      <c r="Q24" t="s">
        <v>206</v>
      </c>
      <c r="R24" t="s">
        <v>10</v>
      </c>
      <c r="T24" t="s">
        <v>11</v>
      </c>
      <c r="U24" t="s">
        <v>12</v>
      </c>
      <c r="V24" t="s">
        <v>13</v>
      </c>
      <c r="W24" t="s">
        <v>14</v>
      </c>
      <c r="X24" t="s">
        <v>15</v>
      </c>
      <c r="Y24" t="s">
        <v>16</v>
      </c>
      <c r="Z24" t="s">
        <v>17</v>
      </c>
      <c r="AA24" t="s">
        <v>18</v>
      </c>
      <c r="AB24">
        <v>17</v>
      </c>
      <c r="AC24" t="s">
        <v>20</v>
      </c>
      <c r="AD24">
        <v>1013393831</v>
      </c>
      <c r="AE24" t="s">
        <v>22</v>
      </c>
      <c r="AF24">
        <v>901676833</v>
      </c>
      <c r="AG24" t="s">
        <v>193</v>
      </c>
      <c r="AH24">
        <v>1000182646</v>
      </c>
      <c r="AI24" t="s">
        <v>26</v>
      </c>
      <c r="AJ24">
        <v>1005660653</v>
      </c>
      <c r="AK24" t="s">
        <v>28</v>
      </c>
      <c r="AL24" s="3">
        <v>18774052</v>
      </c>
      <c r="AM24" t="s">
        <v>8767</v>
      </c>
      <c r="AN24" s="3">
        <v>0</v>
      </c>
      <c r="AO24" s="3">
        <v>0</v>
      </c>
      <c r="AP24" s="3">
        <v>18774052</v>
      </c>
      <c r="AQ24" s="3">
        <v>4914282</v>
      </c>
      <c r="AR24" s="3">
        <v>13859770</v>
      </c>
      <c r="AS24">
        <v>5000818011</v>
      </c>
      <c r="AT24">
        <v>1</v>
      </c>
      <c r="AU24">
        <v>687518</v>
      </c>
      <c r="AV24">
        <v>1</v>
      </c>
      <c r="AW24" s="2">
        <v>45678</v>
      </c>
      <c r="AX24">
        <v>20</v>
      </c>
      <c r="AY24" t="s">
        <v>17</v>
      </c>
      <c r="AZ24" t="s">
        <v>17</v>
      </c>
      <c r="BA24">
        <v>0</v>
      </c>
    </row>
    <row r="25" spans="1:53" hidden="1" x14ac:dyDescent="0.2">
      <c r="A25">
        <v>2025</v>
      </c>
      <c r="B25">
        <v>1</v>
      </c>
      <c r="C25" s="2">
        <v>45658</v>
      </c>
      <c r="D25" s="2">
        <v>45808</v>
      </c>
      <c r="E25" t="s">
        <v>2</v>
      </c>
      <c r="F25" s="2">
        <v>45678</v>
      </c>
      <c r="G25">
        <v>16</v>
      </c>
      <c r="H25" t="s">
        <v>209</v>
      </c>
      <c r="I25" t="s">
        <v>210</v>
      </c>
      <c r="J25" s="2">
        <v>45658</v>
      </c>
      <c r="K25" s="2">
        <v>46022</v>
      </c>
      <c r="L25">
        <v>364</v>
      </c>
      <c r="M25">
        <v>2</v>
      </c>
      <c r="N25" t="s">
        <v>8</v>
      </c>
      <c r="O25">
        <v>24</v>
      </c>
      <c r="P25">
        <v>24</v>
      </c>
      <c r="Q25" t="s">
        <v>212</v>
      </c>
      <c r="R25" t="s">
        <v>10</v>
      </c>
      <c r="T25" t="s">
        <v>11</v>
      </c>
      <c r="U25" t="s">
        <v>12</v>
      </c>
      <c r="V25" t="s">
        <v>13</v>
      </c>
      <c r="W25" t="s">
        <v>14</v>
      </c>
      <c r="X25" t="s">
        <v>15</v>
      </c>
      <c r="Y25" t="s">
        <v>16</v>
      </c>
      <c r="Z25" t="s">
        <v>17</v>
      </c>
      <c r="AA25" t="s">
        <v>18</v>
      </c>
      <c r="AB25">
        <v>4</v>
      </c>
      <c r="AC25" t="s">
        <v>213</v>
      </c>
      <c r="AD25">
        <v>1012059639</v>
      </c>
      <c r="AE25" t="s">
        <v>22</v>
      </c>
      <c r="AF25">
        <v>901046407</v>
      </c>
      <c r="AG25" t="s">
        <v>216</v>
      </c>
      <c r="AH25">
        <v>1000182646</v>
      </c>
      <c r="AI25" t="s">
        <v>26</v>
      </c>
      <c r="AJ25">
        <v>1005660653</v>
      </c>
      <c r="AK25" t="s">
        <v>28</v>
      </c>
      <c r="AL25" s="3">
        <v>9592000</v>
      </c>
      <c r="AM25" t="s">
        <v>8767</v>
      </c>
      <c r="AN25" s="3">
        <v>0</v>
      </c>
      <c r="AO25" s="3">
        <v>0</v>
      </c>
      <c r="AP25" s="3">
        <v>9592000</v>
      </c>
      <c r="AQ25" s="3">
        <v>9592000</v>
      </c>
      <c r="AR25" s="3">
        <v>0</v>
      </c>
      <c r="AS25">
        <v>5000818012</v>
      </c>
      <c r="AT25">
        <v>1</v>
      </c>
      <c r="AU25">
        <v>687520</v>
      </c>
      <c r="AV25">
        <v>1</v>
      </c>
      <c r="AW25" s="2">
        <v>45678</v>
      </c>
      <c r="AX25">
        <v>20</v>
      </c>
      <c r="AY25" t="s">
        <v>17</v>
      </c>
      <c r="AZ25" t="s">
        <v>17</v>
      </c>
      <c r="BA25">
        <v>0</v>
      </c>
    </row>
    <row r="26" spans="1:53" hidden="1" x14ac:dyDescent="0.2">
      <c r="A26">
        <v>2025</v>
      </c>
      <c r="B26">
        <v>1</v>
      </c>
      <c r="C26" s="2">
        <v>45658</v>
      </c>
      <c r="D26" s="2">
        <v>45808</v>
      </c>
      <c r="E26" t="s">
        <v>2</v>
      </c>
      <c r="F26" s="2">
        <v>45678</v>
      </c>
      <c r="G26">
        <v>12</v>
      </c>
      <c r="H26" t="s">
        <v>140</v>
      </c>
      <c r="I26" t="s">
        <v>219</v>
      </c>
      <c r="J26" s="2">
        <v>45658</v>
      </c>
      <c r="K26" s="2">
        <v>46022</v>
      </c>
      <c r="L26">
        <v>364</v>
      </c>
      <c r="M26">
        <v>2</v>
      </c>
      <c r="N26" t="s">
        <v>8</v>
      </c>
      <c r="O26">
        <v>25</v>
      </c>
      <c r="P26">
        <v>25</v>
      </c>
      <c r="Q26" t="s">
        <v>221</v>
      </c>
      <c r="R26" t="s">
        <v>10</v>
      </c>
      <c r="T26" t="s">
        <v>11</v>
      </c>
      <c r="U26" t="s">
        <v>12</v>
      </c>
      <c r="V26" t="s">
        <v>13</v>
      </c>
      <c r="W26" t="s">
        <v>14</v>
      </c>
      <c r="X26" t="s">
        <v>15</v>
      </c>
      <c r="Y26" t="s">
        <v>16</v>
      </c>
      <c r="Z26" t="s">
        <v>17</v>
      </c>
      <c r="AA26" t="s">
        <v>18</v>
      </c>
      <c r="AB26">
        <v>1</v>
      </c>
      <c r="AC26" t="s">
        <v>145</v>
      </c>
      <c r="AD26">
        <v>1000617736</v>
      </c>
      <c r="AE26" t="s">
        <v>22</v>
      </c>
      <c r="AF26">
        <v>804010775</v>
      </c>
      <c r="AG26" t="s">
        <v>148</v>
      </c>
      <c r="AH26">
        <v>1000182646</v>
      </c>
      <c r="AI26" t="s">
        <v>26</v>
      </c>
      <c r="AJ26">
        <v>1005660653</v>
      </c>
      <c r="AK26" t="s">
        <v>28</v>
      </c>
      <c r="AL26" s="3">
        <v>75801377</v>
      </c>
      <c r="AM26" t="s">
        <v>8767</v>
      </c>
      <c r="AN26" s="3">
        <v>0</v>
      </c>
      <c r="AO26" s="3">
        <v>0</v>
      </c>
      <c r="AP26" s="3">
        <v>75801377</v>
      </c>
      <c r="AQ26" s="3">
        <v>75801377</v>
      </c>
      <c r="AR26" s="3">
        <v>0</v>
      </c>
      <c r="AS26">
        <v>5000818013</v>
      </c>
      <c r="AT26">
        <v>1</v>
      </c>
      <c r="AU26">
        <v>687521</v>
      </c>
      <c r="AV26">
        <v>1</v>
      </c>
      <c r="AW26" s="2">
        <v>45678</v>
      </c>
      <c r="AX26">
        <v>20</v>
      </c>
      <c r="AY26" t="s">
        <v>17</v>
      </c>
      <c r="AZ26" t="s">
        <v>17</v>
      </c>
      <c r="BA26">
        <v>0</v>
      </c>
    </row>
    <row r="27" spans="1:53" hidden="1" x14ac:dyDescent="0.2">
      <c r="A27">
        <v>2025</v>
      </c>
      <c r="B27">
        <v>1</v>
      </c>
      <c r="C27" s="2">
        <v>45658</v>
      </c>
      <c r="D27" s="2">
        <v>45808</v>
      </c>
      <c r="E27" t="s">
        <v>2</v>
      </c>
      <c r="F27" s="2">
        <v>45678</v>
      </c>
      <c r="G27">
        <v>12</v>
      </c>
      <c r="H27" t="s">
        <v>140</v>
      </c>
      <c r="I27" t="s">
        <v>219</v>
      </c>
      <c r="J27" s="2">
        <v>45658</v>
      </c>
      <c r="K27" s="2">
        <v>46022</v>
      </c>
      <c r="L27">
        <v>364</v>
      </c>
      <c r="M27">
        <v>2</v>
      </c>
      <c r="N27" t="s">
        <v>8</v>
      </c>
      <c r="O27">
        <v>26</v>
      </c>
      <c r="P27">
        <v>26</v>
      </c>
      <c r="Q27" t="s">
        <v>221</v>
      </c>
      <c r="R27" t="s">
        <v>10</v>
      </c>
      <c r="T27" t="s">
        <v>11</v>
      </c>
      <c r="U27" t="s">
        <v>12</v>
      </c>
      <c r="V27" t="s">
        <v>13</v>
      </c>
      <c r="W27" t="s">
        <v>14</v>
      </c>
      <c r="X27" t="s">
        <v>15</v>
      </c>
      <c r="Y27" t="s">
        <v>16</v>
      </c>
      <c r="Z27" t="s">
        <v>17</v>
      </c>
      <c r="AA27" t="s">
        <v>18</v>
      </c>
      <c r="AB27">
        <v>1</v>
      </c>
      <c r="AC27" t="s">
        <v>145</v>
      </c>
      <c r="AD27">
        <v>1000617736</v>
      </c>
      <c r="AE27" t="s">
        <v>22</v>
      </c>
      <c r="AF27">
        <v>804010775</v>
      </c>
      <c r="AG27" t="s">
        <v>148</v>
      </c>
      <c r="AH27">
        <v>1000182646</v>
      </c>
      <c r="AI27" t="s">
        <v>26</v>
      </c>
      <c r="AJ27">
        <v>1005660653</v>
      </c>
      <c r="AK27" t="s">
        <v>28</v>
      </c>
      <c r="AL27" s="3">
        <v>29302193</v>
      </c>
      <c r="AM27" t="s">
        <v>8767</v>
      </c>
      <c r="AN27" s="3">
        <v>0</v>
      </c>
      <c r="AO27" s="3">
        <v>0</v>
      </c>
      <c r="AP27" s="3">
        <v>29302193</v>
      </c>
      <c r="AQ27" s="3">
        <v>29302193</v>
      </c>
      <c r="AR27" s="3">
        <v>0</v>
      </c>
      <c r="AS27">
        <v>5000818014</v>
      </c>
      <c r="AT27">
        <v>1</v>
      </c>
      <c r="AU27">
        <v>687522</v>
      </c>
      <c r="AV27">
        <v>1</v>
      </c>
      <c r="AW27" s="2">
        <v>45678</v>
      </c>
      <c r="AX27">
        <v>20</v>
      </c>
      <c r="AY27" t="s">
        <v>17</v>
      </c>
      <c r="AZ27" t="s">
        <v>17</v>
      </c>
      <c r="BA27">
        <v>0</v>
      </c>
    </row>
    <row r="28" spans="1:53" hidden="1" x14ac:dyDescent="0.2">
      <c r="A28">
        <v>2025</v>
      </c>
      <c r="B28">
        <v>1</v>
      </c>
      <c r="C28" s="2">
        <v>45658</v>
      </c>
      <c r="D28" s="2">
        <v>45808</v>
      </c>
      <c r="E28" t="s">
        <v>2</v>
      </c>
      <c r="F28" s="2">
        <v>45678</v>
      </c>
      <c r="G28">
        <v>4</v>
      </c>
      <c r="H28" t="s">
        <v>4</v>
      </c>
      <c r="I28" t="s">
        <v>227</v>
      </c>
      <c r="J28" s="2">
        <v>45658</v>
      </c>
      <c r="K28" s="2">
        <v>46022</v>
      </c>
      <c r="L28">
        <v>364</v>
      </c>
      <c r="M28">
        <v>2</v>
      </c>
      <c r="N28" t="s">
        <v>8</v>
      </c>
      <c r="O28">
        <v>27</v>
      </c>
      <c r="P28">
        <v>27</v>
      </c>
      <c r="Q28" t="s">
        <v>229</v>
      </c>
      <c r="R28" t="s">
        <v>230</v>
      </c>
      <c r="T28" t="s">
        <v>231</v>
      </c>
      <c r="U28" t="s">
        <v>12</v>
      </c>
      <c r="V28" t="s">
        <v>13</v>
      </c>
      <c r="W28" t="s">
        <v>14</v>
      </c>
      <c r="X28" t="s">
        <v>15</v>
      </c>
      <c r="Y28" t="s">
        <v>16</v>
      </c>
      <c r="Z28" t="s">
        <v>17</v>
      </c>
      <c r="AA28" t="s">
        <v>18</v>
      </c>
      <c r="AB28">
        <v>17</v>
      </c>
      <c r="AC28" t="s">
        <v>20</v>
      </c>
      <c r="AD28">
        <v>1012070096</v>
      </c>
      <c r="AE28" t="s">
        <v>22</v>
      </c>
      <c r="AF28">
        <v>901446013</v>
      </c>
      <c r="AG28" t="s">
        <v>234</v>
      </c>
      <c r="AH28">
        <v>1000182646</v>
      </c>
      <c r="AI28" t="s">
        <v>26</v>
      </c>
      <c r="AJ28">
        <v>1005660653</v>
      </c>
      <c r="AK28" t="s">
        <v>28</v>
      </c>
      <c r="AL28" s="3">
        <v>999572</v>
      </c>
      <c r="AM28" t="s">
        <v>8767</v>
      </c>
      <c r="AN28" s="3">
        <v>999572</v>
      </c>
      <c r="AO28" s="3">
        <v>0</v>
      </c>
      <c r="AP28" s="3">
        <v>0</v>
      </c>
      <c r="AQ28" s="3">
        <v>0</v>
      </c>
      <c r="AR28" s="3">
        <v>0</v>
      </c>
      <c r="AS28">
        <v>5000818022</v>
      </c>
      <c r="AT28">
        <v>1</v>
      </c>
      <c r="AU28">
        <v>687569</v>
      </c>
      <c r="AV28">
        <v>1</v>
      </c>
      <c r="AW28" s="2">
        <v>45678</v>
      </c>
      <c r="AX28">
        <v>20</v>
      </c>
      <c r="AY28" t="s">
        <v>17</v>
      </c>
      <c r="AZ28" t="s">
        <v>17</v>
      </c>
      <c r="BA28">
        <v>0</v>
      </c>
    </row>
    <row r="29" spans="1:53" hidden="1" x14ac:dyDescent="0.2">
      <c r="A29">
        <v>2025</v>
      </c>
      <c r="B29">
        <v>1</v>
      </c>
      <c r="C29" s="2">
        <v>45658</v>
      </c>
      <c r="D29" s="2">
        <v>45808</v>
      </c>
      <c r="E29" t="s">
        <v>2</v>
      </c>
      <c r="F29" s="2">
        <v>45678</v>
      </c>
      <c r="G29">
        <v>4</v>
      </c>
      <c r="H29" t="s">
        <v>4</v>
      </c>
      <c r="I29" t="s">
        <v>237</v>
      </c>
      <c r="J29" s="2">
        <v>45658</v>
      </c>
      <c r="K29" s="2">
        <v>46022</v>
      </c>
      <c r="L29">
        <v>364</v>
      </c>
      <c r="M29">
        <v>2</v>
      </c>
      <c r="N29" t="s">
        <v>8</v>
      </c>
      <c r="O29">
        <v>28</v>
      </c>
      <c r="P29">
        <v>28</v>
      </c>
      <c r="Q29" t="s">
        <v>238</v>
      </c>
      <c r="R29" t="s">
        <v>230</v>
      </c>
      <c r="T29" t="s">
        <v>231</v>
      </c>
      <c r="U29" t="s">
        <v>12</v>
      </c>
      <c r="V29" t="s">
        <v>13</v>
      </c>
      <c r="W29" t="s">
        <v>14</v>
      </c>
      <c r="X29" t="s">
        <v>15</v>
      </c>
      <c r="Y29" t="s">
        <v>16</v>
      </c>
      <c r="Z29" t="s">
        <v>17</v>
      </c>
      <c r="AA29" t="s">
        <v>18</v>
      </c>
      <c r="AB29">
        <v>17</v>
      </c>
      <c r="AC29" t="s">
        <v>20</v>
      </c>
      <c r="AD29">
        <v>1000630153</v>
      </c>
      <c r="AE29" t="s">
        <v>22</v>
      </c>
      <c r="AF29">
        <v>900110012</v>
      </c>
      <c r="AG29" t="s">
        <v>241</v>
      </c>
      <c r="AH29">
        <v>1000182646</v>
      </c>
      <c r="AI29" t="s">
        <v>26</v>
      </c>
      <c r="AJ29">
        <v>1005660653</v>
      </c>
      <c r="AK29" t="s">
        <v>28</v>
      </c>
      <c r="AL29" s="3">
        <v>1710015</v>
      </c>
      <c r="AM29" t="s">
        <v>8767</v>
      </c>
      <c r="AN29" s="3">
        <v>0</v>
      </c>
      <c r="AO29" s="3">
        <v>0</v>
      </c>
      <c r="AP29" s="3">
        <v>1710015</v>
      </c>
      <c r="AQ29" s="3">
        <v>0</v>
      </c>
      <c r="AR29" s="3">
        <v>1710015</v>
      </c>
      <c r="AS29">
        <v>5000818023</v>
      </c>
      <c r="AT29">
        <v>1</v>
      </c>
      <c r="AU29">
        <v>687572</v>
      </c>
      <c r="AV29">
        <v>1</v>
      </c>
      <c r="AW29" s="2">
        <v>45678</v>
      </c>
      <c r="AX29">
        <v>20</v>
      </c>
      <c r="AY29" t="s">
        <v>17</v>
      </c>
      <c r="AZ29" t="s">
        <v>17</v>
      </c>
      <c r="BA29">
        <v>0</v>
      </c>
    </row>
    <row r="30" spans="1:53" hidden="1" x14ac:dyDescent="0.2">
      <c r="A30">
        <v>2025</v>
      </c>
      <c r="B30">
        <v>1</v>
      </c>
      <c r="C30" s="2">
        <v>45658</v>
      </c>
      <c r="D30" s="2">
        <v>45808</v>
      </c>
      <c r="E30" t="s">
        <v>2</v>
      </c>
      <c r="F30" s="2">
        <v>45678</v>
      </c>
      <c r="G30">
        <v>4</v>
      </c>
      <c r="H30" t="s">
        <v>4</v>
      </c>
      <c r="I30" t="s">
        <v>237</v>
      </c>
      <c r="J30" s="2">
        <v>45658</v>
      </c>
      <c r="K30" s="2">
        <v>46022</v>
      </c>
      <c r="L30">
        <v>364</v>
      </c>
      <c r="M30">
        <v>2</v>
      </c>
      <c r="N30" t="s">
        <v>8</v>
      </c>
      <c r="O30">
        <v>29</v>
      </c>
      <c r="P30">
        <v>29</v>
      </c>
      <c r="Q30" t="s">
        <v>238</v>
      </c>
      <c r="R30" t="s">
        <v>230</v>
      </c>
      <c r="T30" t="s">
        <v>231</v>
      </c>
      <c r="U30" t="s">
        <v>12</v>
      </c>
      <c r="V30" t="s">
        <v>13</v>
      </c>
      <c r="W30" t="s">
        <v>14</v>
      </c>
      <c r="X30" t="s">
        <v>15</v>
      </c>
      <c r="Y30" t="s">
        <v>16</v>
      </c>
      <c r="Z30" t="s">
        <v>17</v>
      </c>
      <c r="AA30" t="s">
        <v>18</v>
      </c>
      <c r="AB30">
        <v>17</v>
      </c>
      <c r="AC30" t="s">
        <v>20</v>
      </c>
      <c r="AD30">
        <v>1000630153</v>
      </c>
      <c r="AE30" t="s">
        <v>22</v>
      </c>
      <c r="AF30">
        <v>900110012</v>
      </c>
      <c r="AG30" t="s">
        <v>241</v>
      </c>
      <c r="AH30">
        <v>1000182646</v>
      </c>
      <c r="AI30" t="s">
        <v>26</v>
      </c>
      <c r="AJ30">
        <v>1005660653</v>
      </c>
      <c r="AK30" t="s">
        <v>28</v>
      </c>
      <c r="AL30" s="3">
        <v>27103430</v>
      </c>
      <c r="AM30" t="s">
        <v>8767</v>
      </c>
      <c r="AN30" s="3">
        <v>0</v>
      </c>
      <c r="AO30" s="3">
        <v>0</v>
      </c>
      <c r="AP30" s="3">
        <v>27103430</v>
      </c>
      <c r="AQ30" s="3">
        <v>0</v>
      </c>
      <c r="AR30" s="3">
        <v>27103430</v>
      </c>
      <c r="AS30">
        <v>5000818024</v>
      </c>
      <c r="AT30">
        <v>1</v>
      </c>
      <c r="AU30">
        <v>687574</v>
      </c>
      <c r="AV30">
        <v>1</v>
      </c>
      <c r="AW30" s="2">
        <v>45678</v>
      </c>
      <c r="AX30">
        <v>20</v>
      </c>
      <c r="AY30" t="s">
        <v>17</v>
      </c>
      <c r="AZ30" t="s">
        <v>17</v>
      </c>
      <c r="BA30">
        <v>0</v>
      </c>
    </row>
    <row r="31" spans="1:53" hidden="1" x14ac:dyDescent="0.2">
      <c r="A31">
        <v>2025</v>
      </c>
      <c r="B31">
        <v>1</v>
      </c>
      <c r="C31" s="2">
        <v>45658</v>
      </c>
      <c r="D31" s="2">
        <v>45808</v>
      </c>
      <c r="E31" t="s">
        <v>2</v>
      </c>
      <c r="F31" s="2">
        <v>45678</v>
      </c>
      <c r="G31">
        <v>4</v>
      </c>
      <c r="H31" t="s">
        <v>4</v>
      </c>
      <c r="I31" t="s">
        <v>247</v>
      </c>
      <c r="J31" s="2">
        <v>45658</v>
      </c>
      <c r="K31" s="2">
        <v>46022</v>
      </c>
      <c r="L31">
        <v>364</v>
      </c>
      <c r="M31">
        <v>2</v>
      </c>
      <c r="N31" t="s">
        <v>8</v>
      </c>
      <c r="O31">
        <v>30</v>
      </c>
      <c r="P31">
        <v>30</v>
      </c>
      <c r="Q31" t="s">
        <v>249</v>
      </c>
      <c r="R31" t="s">
        <v>230</v>
      </c>
      <c r="T31" t="s">
        <v>231</v>
      </c>
      <c r="U31" t="s">
        <v>12</v>
      </c>
      <c r="V31" t="s">
        <v>13</v>
      </c>
      <c r="W31" t="s">
        <v>14</v>
      </c>
      <c r="X31" t="s">
        <v>15</v>
      </c>
      <c r="Y31" t="s">
        <v>16</v>
      </c>
      <c r="Z31" t="s">
        <v>17</v>
      </c>
      <c r="AA31" t="s">
        <v>18</v>
      </c>
      <c r="AB31">
        <v>17</v>
      </c>
      <c r="AC31" t="s">
        <v>20</v>
      </c>
      <c r="AD31">
        <v>1000630153</v>
      </c>
      <c r="AE31" t="s">
        <v>22</v>
      </c>
      <c r="AF31">
        <v>900110012</v>
      </c>
      <c r="AG31" t="s">
        <v>241</v>
      </c>
      <c r="AH31">
        <v>1000182646</v>
      </c>
      <c r="AI31" t="s">
        <v>26</v>
      </c>
      <c r="AJ31">
        <v>1005660653</v>
      </c>
      <c r="AK31" t="s">
        <v>28</v>
      </c>
      <c r="AL31" s="3">
        <v>1481003</v>
      </c>
      <c r="AM31" t="s">
        <v>8767</v>
      </c>
      <c r="AN31" s="3">
        <v>0</v>
      </c>
      <c r="AO31" s="3">
        <v>0</v>
      </c>
      <c r="AP31" s="3">
        <v>1481003</v>
      </c>
      <c r="AQ31" s="3">
        <v>0</v>
      </c>
      <c r="AR31" s="3">
        <v>1481003</v>
      </c>
      <c r="AS31">
        <v>5000818025</v>
      </c>
      <c r="AT31">
        <v>1</v>
      </c>
      <c r="AU31">
        <v>687575</v>
      </c>
      <c r="AV31">
        <v>1</v>
      </c>
      <c r="AW31" s="2">
        <v>45678</v>
      </c>
      <c r="AX31">
        <v>20</v>
      </c>
      <c r="AY31" t="s">
        <v>17</v>
      </c>
      <c r="AZ31" t="s">
        <v>17</v>
      </c>
      <c r="BA31">
        <v>0</v>
      </c>
    </row>
    <row r="32" spans="1:53" hidden="1" x14ac:dyDescent="0.2">
      <c r="A32">
        <v>2025</v>
      </c>
      <c r="B32">
        <v>1</v>
      </c>
      <c r="C32" s="2">
        <v>45658</v>
      </c>
      <c r="D32" s="2">
        <v>45808</v>
      </c>
      <c r="E32" t="s">
        <v>2</v>
      </c>
      <c r="F32" s="2">
        <v>45678</v>
      </c>
      <c r="G32">
        <v>4</v>
      </c>
      <c r="H32" t="s">
        <v>4</v>
      </c>
      <c r="I32" t="s">
        <v>247</v>
      </c>
      <c r="J32" s="2">
        <v>45658</v>
      </c>
      <c r="K32" s="2">
        <v>46022</v>
      </c>
      <c r="L32">
        <v>364</v>
      </c>
      <c r="M32">
        <v>2</v>
      </c>
      <c r="N32" t="s">
        <v>8</v>
      </c>
      <c r="O32">
        <v>31</v>
      </c>
      <c r="P32">
        <v>31</v>
      </c>
      <c r="Q32" t="s">
        <v>249</v>
      </c>
      <c r="R32" t="s">
        <v>230</v>
      </c>
      <c r="T32" t="s">
        <v>231</v>
      </c>
      <c r="U32" t="s">
        <v>12</v>
      </c>
      <c r="V32" t="s">
        <v>13</v>
      </c>
      <c r="W32" t="s">
        <v>14</v>
      </c>
      <c r="X32" t="s">
        <v>15</v>
      </c>
      <c r="Y32" t="s">
        <v>16</v>
      </c>
      <c r="Z32" t="s">
        <v>17</v>
      </c>
      <c r="AA32" t="s">
        <v>18</v>
      </c>
      <c r="AB32">
        <v>17</v>
      </c>
      <c r="AC32" t="s">
        <v>20</v>
      </c>
      <c r="AD32">
        <v>1000630153</v>
      </c>
      <c r="AE32" t="s">
        <v>22</v>
      </c>
      <c r="AF32">
        <v>900110012</v>
      </c>
      <c r="AG32" t="s">
        <v>241</v>
      </c>
      <c r="AH32">
        <v>1000182646</v>
      </c>
      <c r="AI32" t="s">
        <v>26</v>
      </c>
      <c r="AJ32">
        <v>1005660653</v>
      </c>
      <c r="AK32" t="s">
        <v>28</v>
      </c>
      <c r="AL32" s="3">
        <v>20080980</v>
      </c>
      <c r="AM32" t="s">
        <v>8767</v>
      </c>
      <c r="AN32" s="3">
        <v>0</v>
      </c>
      <c r="AO32" s="3">
        <v>0</v>
      </c>
      <c r="AP32" s="3">
        <v>20080980</v>
      </c>
      <c r="AQ32" s="3">
        <v>0</v>
      </c>
      <c r="AR32" s="3">
        <v>20080980</v>
      </c>
      <c r="AS32">
        <v>5000818026</v>
      </c>
      <c r="AT32">
        <v>1</v>
      </c>
      <c r="AU32">
        <v>687577</v>
      </c>
      <c r="AV32">
        <v>1</v>
      </c>
      <c r="AW32" s="2">
        <v>45678</v>
      </c>
      <c r="AX32">
        <v>20</v>
      </c>
      <c r="AY32" t="s">
        <v>17</v>
      </c>
      <c r="AZ32" t="s">
        <v>17</v>
      </c>
      <c r="BA32">
        <v>0</v>
      </c>
    </row>
    <row r="33" spans="1:53" hidden="1" x14ac:dyDescent="0.2">
      <c r="A33">
        <v>2025</v>
      </c>
      <c r="B33">
        <v>1</v>
      </c>
      <c r="C33" s="2">
        <v>45658</v>
      </c>
      <c r="D33" s="2">
        <v>45808</v>
      </c>
      <c r="E33" t="s">
        <v>2</v>
      </c>
      <c r="F33" s="2">
        <v>45678</v>
      </c>
      <c r="G33">
        <v>4</v>
      </c>
      <c r="H33" t="s">
        <v>4</v>
      </c>
      <c r="I33" t="s">
        <v>255</v>
      </c>
      <c r="J33" s="2">
        <v>45658</v>
      </c>
      <c r="K33" s="2">
        <v>46022</v>
      </c>
      <c r="L33">
        <v>364</v>
      </c>
      <c r="M33">
        <v>2</v>
      </c>
      <c r="N33" t="s">
        <v>8</v>
      </c>
      <c r="O33">
        <v>32</v>
      </c>
      <c r="P33">
        <v>32</v>
      </c>
      <c r="Q33" t="s">
        <v>257</v>
      </c>
      <c r="R33" t="s">
        <v>230</v>
      </c>
      <c r="T33" t="s">
        <v>231</v>
      </c>
      <c r="U33" t="s">
        <v>12</v>
      </c>
      <c r="V33" t="s">
        <v>13</v>
      </c>
      <c r="W33" t="s">
        <v>14</v>
      </c>
      <c r="X33" t="s">
        <v>15</v>
      </c>
      <c r="Y33" t="s">
        <v>16</v>
      </c>
      <c r="Z33" t="s">
        <v>17</v>
      </c>
      <c r="AA33" t="s">
        <v>18</v>
      </c>
      <c r="AB33">
        <v>17</v>
      </c>
      <c r="AC33" t="s">
        <v>20</v>
      </c>
      <c r="AD33">
        <v>1000621919</v>
      </c>
      <c r="AE33" t="s">
        <v>22</v>
      </c>
      <c r="AF33">
        <v>900459737</v>
      </c>
      <c r="AG33" t="s">
        <v>260</v>
      </c>
      <c r="AH33">
        <v>1000182646</v>
      </c>
      <c r="AI33" t="s">
        <v>26</v>
      </c>
      <c r="AJ33">
        <v>1005660653</v>
      </c>
      <c r="AK33" t="s">
        <v>28</v>
      </c>
      <c r="AL33" s="3">
        <v>4370301</v>
      </c>
      <c r="AM33" t="s">
        <v>8767</v>
      </c>
      <c r="AN33" s="3">
        <v>0</v>
      </c>
      <c r="AO33" s="3">
        <v>0</v>
      </c>
      <c r="AP33" s="3">
        <v>4370301</v>
      </c>
      <c r="AQ33" s="3">
        <v>0</v>
      </c>
      <c r="AR33" s="3">
        <v>4370301</v>
      </c>
      <c r="AS33">
        <v>5000818027</v>
      </c>
      <c r="AT33">
        <v>1</v>
      </c>
      <c r="AU33">
        <v>687579</v>
      </c>
      <c r="AV33">
        <v>1</v>
      </c>
      <c r="AW33" s="2">
        <v>45678</v>
      </c>
      <c r="AX33">
        <v>20</v>
      </c>
      <c r="AY33" t="s">
        <v>17</v>
      </c>
      <c r="AZ33" t="s">
        <v>17</v>
      </c>
      <c r="BA33">
        <v>0</v>
      </c>
    </row>
    <row r="34" spans="1:53" hidden="1" x14ac:dyDescent="0.2">
      <c r="A34">
        <v>2025</v>
      </c>
      <c r="B34">
        <v>1</v>
      </c>
      <c r="C34" s="2">
        <v>45658</v>
      </c>
      <c r="D34" s="2">
        <v>45808</v>
      </c>
      <c r="E34" t="s">
        <v>2</v>
      </c>
      <c r="F34" s="2">
        <v>45678</v>
      </c>
      <c r="G34">
        <v>4</v>
      </c>
      <c r="H34" t="s">
        <v>4</v>
      </c>
      <c r="I34" t="s">
        <v>263</v>
      </c>
      <c r="J34" s="2">
        <v>45658</v>
      </c>
      <c r="K34" s="2">
        <v>46022</v>
      </c>
      <c r="L34">
        <v>364</v>
      </c>
      <c r="M34">
        <v>2</v>
      </c>
      <c r="N34" t="s">
        <v>8</v>
      </c>
      <c r="O34">
        <v>33</v>
      </c>
      <c r="P34">
        <v>33</v>
      </c>
      <c r="Q34" t="s">
        <v>265</v>
      </c>
      <c r="R34" t="s">
        <v>230</v>
      </c>
      <c r="T34" t="s">
        <v>231</v>
      </c>
      <c r="U34" t="s">
        <v>12</v>
      </c>
      <c r="V34" t="s">
        <v>13</v>
      </c>
      <c r="W34" t="s">
        <v>14</v>
      </c>
      <c r="X34" t="s">
        <v>15</v>
      </c>
      <c r="Y34" t="s">
        <v>16</v>
      </c>
      <c r="Z34" t="s">
        <v>17</v>
      </c>
      <c r="AA34" t="s">
        <v>18</v>
      </c>
      <c r="AB34">
        <v>17</v>
      </c>
      <c r="AC34" t="s">
        <v>20</v>
      </c>
      <c r="AD34">
        <v>1012137666</v>
      </c>
      <c r="AE34" t="s">
        <v>22</v>
      </c>
      <c r="AF34">
        <v>901443606</v>
      </c>
      <c r="AG34" t="s">
        <v>268</v>
      </c>
      <c r="AH34">
        <v>1000182646</v>
      </c>
      <c r="AI34" t="s">
        <v>26</v>
      </c>
      <c r="AJ34">
        <v>1005660653</v>
      </c>
      <c r="AK34" t="s">
        <v>28</v>
      </c>
      <c r="AL34" s="3">
        <v>10601177</v>
      </c>
      <c r="AM34" t="s">
        <v>8767</v>
      </c>
      <c r="AN34" s="3">
        <v>0</v>
      </c>
      <c r="AO34" s="3">
        <v>0</v>
      </c>
      <c r="AP34" s="3">
        <v>10601177</v>
      </c>
      <c r="AQ34" s="3">
        <v>0</v>
      </c>
      <c r="AR34" s="3">
        <v>10601177</v>
      </c>
      <c r="AS34">
        <v>5000818029</v>
      </c>
      <c r="AT34">
        <v>1</v>
      </c>
      <c r="AU34">
        <v>687581</v>
      </c>
      <c r="AV34">
        <v>1</v>
      </c>
      <c r="AW34" s="2">
        <v>45678</v>
      </c>
      <c r="AX34">
        <v>20</v>
      </c>
      <c r="AY34" t="s">
        <v>17</v>
      </c>
      <c r="AZ34" t="s">
        <v>17</v>
      </c>
      <c r="BA34">
        <v>0</v>
      </c>
    </row>
    <row r="35" spans="1:53" hidden="1" x14ac:dyDescent="0.2">
      <c r="A35">
        <v>2025</v>
      </c>
      <c r="B35">
        <v>1</v>
      </c>
      <c r="C35" s="2">
        <v>45658</v>
      </c>
      <c r="D35" s="2">
        <v>45808</v>
      </c>
      <c r="E35" t="s">
        <v>2</v>
      </c>
      <c r="F35" s="2">
        <v>45678</v>
      </c>
      <c r="G35">
        <v>53</v>
      </c>
      <c r="H35" t="s">
        <v>130</v>
      </c>
      <c r="I35" t="s">
        <v>271</v>
      </c>
      <c r="J35" s="2">
        <v>45658</v>
      </c>
      <c r="K35" s="2">
        <v>46022</v>
      </c>
      <c r="L35">
        <v>364</v>
      </c>
      <c r="M35">
        <v>2</v>
      </c>
      <c r="N35" t="s">
        <v>8</v>
      </c>
      <c r="O35">
        <v>34</v>
      </c>
      <c r="P35">
        <v>34</v>
      </c>
      <c r="Q35" t="s">
        <v>273</v>
      </c>
      <c r="R35" t="s">
        <v>230</v>
      </c>
      <c r="T35" t="s">
        <v>231</v>
      </c>
      <c r="U35" t="s">
        <v>12</v>
      </c>
      <c r="V35" t="s">
        <v>13</v>
      </c>
      <c r="W35" t="s">
        <v>14</v>
      </c>
      <c r="X35" t="s">
        <v>15</v>
      </c>
      <c r="Y35" t="s">
        <v>16</v>
      </c>
      <c r="Z35" t="s">
        <v>17</v>
      </c>
      <c r="AA35" t="s">
        <v>18</v>
      </c>
      <c r="AB35">
        <v>2</v>
      </c>
      <c r="AC35" t="s">
        <v>134</v>
      </c>
      <c r="AD35">
        <v>1000502378</v>
      </c>
      <c r="AE35" t="s">
        <v>22</v>
      </c>
      <c r="AF35">
        <v>860002400</v>
      </c>
      <c r="AG35" t="s">
        <v>137</v>
      </c>
      <c r="AH35">
        <v>1000182646</v>
      </c>
      <c r="AI35" t="s">
        <v>26</v>
      </c>
      <c r="AJ35">
        <v>1005660653</v>
      </c>
      <c r="AK35" t="s">
        <v>28</v>
      </c>
      <c r="AL35" s="3">
        <v>20784</v>
      </c>
      <c r="AM35" t="s">
        <v>8767</v>
      </c>
      <c r="AN35" s="3">
        <v>0</v>
      </c>
      <c r="AO35" s="3">
        <v>0</v>
      </c>
      <c r="AP35" s="3">
        <v>20784</v>
      </c>
      <c r="AQ35" s="3">
        <v>0</v>
      </c>
      <c r="AR35" s="3">
        <v>20784</v>
      </c>
      <c r="AS35">
        <v>5000818030</v>
      </c>
      <c r="AT35">
        <v>1</v>
      </c>
      <c r="AU35">
        <v>687583</v>
      </c>
      <c r="AV35">
        <v>1</v>
      </c>
      <c r="AW35" s="2">
        <v>45678</v>
      </c>
      <c r="AX35">
        <v>20</v>
      </c>
      <c r="AY35" t="s">
        <v>17</v>
      </c>
      <c r="AZ35" t="s">
        <v>17</v>
      </c>
      <c r="BA35">
        <v>0</v>
      </c>
    </row>
    <row r="36" spans="1:53" hidden="1" x14ac:dyDescent="0.2">
      <c r="A36">
        <v>2025</v>
      </c>
      <c r="B36">
        <v>1</v>
      </c>
      <c r="C36" s="2">
        <v>45658</v>
      </c>
      <c r="D36" s="2">
        <v>45808</v>
      </c>
      <c r="E36" t="s">
        <v>2</v>
      </c>
      <c r="F36" s="2">
        <v>45678</v>
      </c>
      <c r="G36">
        <v>53</v>
      </c>
      <c r="H36" t="s">
        <v>130</v>
      </c>
      <c r="I36" t="s">
        <v>271</v>
      </c>
      <c r="J36" s="2">
        <v>45658</v>
      </c>
      <c r="K36" s="2">
        <v>46022</v>
      </c>
      <c r="L36">
        <v>364</v>
      </c>
      <c r="M36">
        <v>2</v>
      </c>
      <c r="N36" t="s">
        <v>8</v>
      </c>
      <c r="O36">
        <v>35</v>
      </c>
      <c r="P36">
        <v>35</v>
      </c>
      <c r="Q36" t="s">
        <v>273</v>
      </c>
      <c r="R36" t="s">
        <v>230</v>
      </c>
      <c r="T36" t="s">
        <v>231</v>
      </c>
      <c r="U36" t="s">
        <v>12</v>
      </c>
      <c r="V36" t="s">
        <v>13</v>
      </c>
      <c r="W36" t="s">
        <v>14</v>
      </c>
      <c r="X36" t="s">
        <v>15</v>
      </c>
      <c r="Y36" t="s">
        <v>16</v>
      </c>
      <c r="Z36" t="s">
        <v>17</v>
      </c>
      <c r="AA36" t="s">
        <v>18</v>
      </c>
      <c r="AB36">
        <v>2</v>
      </c>
      <c r="AC36" t="s">
        <v>134</v>
      </c>
      <c r="AD36">
        <v>1000502378</v>
      </c>
      <c r="AE36" t="s">
        <v>22</v>
      </c>
      <c r="AF36">
        <v>860002400</v>
      </c>
      <c r="AG36" t="s">
        <v>137</v>
      </c>
      <c r="AH36">
        <v>1000182646</v>
      </c>
      <c r="AI36" t="s">
        <v>26</v>
      </c>
      <c r="AJ36">
        <v>1005660653</v>
      </c>
      <c r="AK36" t="s">
        <v>28</v>
      </c>
      <c r="AL36" s="3">
        <v>900000</v>
      </c>
      <c r="AM36" t="s">
        <v>8767</v>
      </c>
      <c r="AN36" s="3">
        <v>0</v>
      </c>
      <c r="AO36" s="3">
        <v>0</v>
      </c>
      <c r="AP36" s="3">
        <v>900000</v>
      </c>
      <c r="AQ36" s="3">
        <v>0</v>
      </c>
      <c r="AR36" s="3">
        <v>900000</v>
      </c>
      <c r="AS36">
        <v>5000818031</v>
      </c>
      <c r="AT36">
        <v>1</v>
      </c>
      <c r="AU36">
        <v>687585</v>
      </c>
      <c r="AV36">
        <v>1</v>
      </c>
      <c r="AW36" s="2">
        <v>45678</v>
      </c>
      <c r="AX36">
        <v>20</v>
      </c>
      <c r="AY36" t="s">
        <v>17</v>
      </c>
      <c r="AZ36" t="s">
        <v>17</v>
      </c>
      <c r="BA36">
        <v>0</v>
      </c>
    </row>
    <row r="37" spans="1:53" hidden="1" x14ac:dyDescent="0.2">
      <c r="A37">
        <v>2025</v>
      </c>
      <c r="B37">
        <v>1</v>
      </c>
      <c r="C37" s="2">
        <v>45658</v>
      </c>
      <c r="D37" s="2">
        <v>45808</v>
      </c>
      <c r="E37" t="s">
        <v>2</v>
      </c>
      <c r="F37" s="2">
        <v>45678</v>
      </c>
      <c r="G37">
        <v>4</v>
      </c>
      <c r="H37" t="s">
        <v>4</v>
      </c>
      <c r="I37" t="s">
        <v>279</v>
      </c>
      <c r="J37" s="2">
        <v>45658</v>
      </c>
      <c r="K37" s="2">
        <v>46022</v>
      </c>
      <c r="L37">
        <v>364</v>
      </c>
      <c r="M37">
        <v>2</v>
      </c>
      <c r="N37" t="s">
        <v>8</v>
      </c>
      <c r="O37">
        <v>36</v>
      </c>
      <c r="P37">
        <v>36</v>
      </c>
      <c r="Q37" t="s">
        <v>281</v>
      </c>
      <c r="R37" t="s">
        <v>230</v>
      </c>
      <c r="T37" t="s">
        <v>231</v>
      </c>
      <c r="U37" t="s">
        <v>12</v>
      </c>
      <c r="V37" t="s">
        <v>13</v>
      </c>
      <c r="W37" t="s">
        <v>14</v>
      </c>
      <c r="X37" t="s">
        <v>15</v>
      </c>
      <c r="Y37" t="s">
        <v>16</v>
      </c>
      <c r="Z37" t="s">
        <v>17</v>
      </c>
      <c r="AA37" t="s">
        <v>18</v>
      </c>
      <c r="AB37">
        <v>17</v>
      </c>
      <c r="AC37" t="s">
        <v>20</v>
      </c>
      <c r="AD37">
        <v>1000556366</v>
      </c>
      <c r="AE37" t="s">
        <v>22</v>
      </c>
      <c r="AF37">
        <v>860536250</v>
      </c>
      <c r="AG37" t="s">
        <v>284</v>
      </c>
      <c r="AH37">
        <v>1000182646</v>
      </c>
      <c r="AI37" t="s">
        <v>26</v>
      </c>
      <c r="AJ37">
        <v>1005660653</v>
      </c>
      <c r="AK37" t="s">
        <v>28</v>
      </c>
      <c r="AL37" s="3">
        <v>875466</v>
      </c>
      <c r="AM37" t="s">
        <v>8767</v>
      </c>
      <c r="AN37" s="3">
        <v>0</v>
      </c>
      <c r="AO37" s="3">
        <v>0</v>
      </c>
      <c r="AP37" s="3">
        <v>875466</v>
      </c>
      <c r="AQ37" s="3">
        <v>0</v>
      </c>
      <c r="AR37" s="3">
        <v>875466</v>
      </c>
      <c r="AS37">
        <v>5000818032</v>
      </c>
      <c r="AT37">
        <v>1</v>
      </c>
      <c r="AU37">
        <v>687587</v>
      </c>
      <c r="AV37">
        <v>1</v>
      </c>
      <c r="AW37" s="2">
        <v>45678</v>
      </c>
      <c r="AX37">
        <v>20</v>
      </c>
      <c r="AY37" t="s">
        <v>17</v>
      </c>
      <c r="AZ37" t="s">
        <v>17</v>
      </c>
      <c r="BA37">
        <v>0</v>
      </c>
    </row>
    <row r="38" spans="1:53" hidden="1" x14ac:dyDescent="0.2">
      <c r="A38">
        <v>2025</v>
      </c>
      <c r="B38">
        <v>1</v>
      </c>
      <c r="C38" s="2">
        <v>45658</v>
      </c>
      <c r="D38" s="2">
        <v>45808</v>
      </c>
      <c r="E38" t="s">
        <v>2</v>
      </c>
      <c r="F38" s="2">
        <v>45678</v>
      </c>
      <c r="G38">
        <v>4</v>
      </c>
      <c r="H38" t="s">
        <v>4</v>
      </c>
      <c r="I38" t="s">
        <v>287</v>
      </c>
      <c r="J38" s="2">
        <v>45658</v>
      </c>
      <c r="K38" s="2">
        <v>46022</v>
      </c>
      <c r="L38">
        <v>364</v>
      </c>
      <c r="M38">
        <v>2</v>
      </c>
      <c r="N38" t="s">
        <v>8</v>
      </c>
      <c r="O38">
        <v>37</v>
      </c>
      <c r="P38">
        <v>37</v>
      </c>
      <c r="Q38" t="s">
        <v>289</v>
      </c>
      <c r="R38" t="s">
        <v>230</v>
      </c>
      <c r="T38" t="s">
        <v>231</v>
      </c>
      <c r="U38" t="s">
        <v>12</v>
      </c>
      <c r="V38" t="s">
        <v>13</v>
      </c>
      <c r="W38" t="s">
        <v>14</v>
      </c>
      <c r="X38" t="s">
        <v>15</v>
      </c>
      <c r="Y38" t="s">
        <v>16</v>
      </c>
      <c r="Z38" t="s">
        <v>17</v>
      </c>
      <c r="AA38" t="s">
        <v>18</v>
      </c>
      <c r="AB38">
        <v>17</v>
      </c>
      <c r="AC38" t="s">
        <v>20</v>
      </c>
      <c r="AD38">
        <v>1000524755</v>
      </c>
      <c r="AE38" t="s">
        <v>22</v>
      </c>
      <c r="AF38">
        <v>830095213</v>
      </c>
      <c r="AG38" t="s">
        <v>156</v>
      </c>
      <c r="AH38">
        <v>1000182646</v>
      </c>
      <c r="AI38" t="s">
        <v>26</v>
      </c>
      <c r="AJ38">
        <v>1005660653</v>
      </c>
      <c r="AK38" t="s">
        <v>28</v>
      </c>
      <c r="AL38" s="3">
        <v>864412</v>
      </c>
      <c r="AM38" t="s">
        <v>8767</v>
      </c>
      <c r="AN38" s="3">
        <v>0</v>
      </c>
      <c r="AO38" s="3">
        <v>0</v>
      </c>
      <c r="AP38" s="3">
        <v>864412</v>
      </c>
      <c r="AQ38" s="3">
        <v>0</v>
      </c>
      <c r="AR38" s="3">
        <v>864412</v>
      </c>
      <c r="AS38">
        <v>5000818033</v>
      </c>
      <c r="AT38">
        <v>1</v>
      </c>
      <c r="AU38">
        <v>687589</v>
      </c>
      <c r="AV38">
        <v>1</v>
      </c>
      <c r="AW38" s="2">
        <v>45678</v>
      </c>
      <c r="AX38">
        <v>20</v>
      </c>
      <c r="AY38" t="s">
        <v>17</v>
      </c>
      <c r="AZ38" t="s">
        <v>17</v>
      </c>
      <c r="BA38">
        <v>0</v>
      </c>
    </row>
    <row r="39" spans="1:53" hidden="1" x14ac:dyDescent="0.2">
      <c r="A39">
        <v>2025</v>
      </c>
      <c r="B39">
        <v>1</v>
      </c>
      <c r="C39" s="2">
        <v>45658</v>
      </c>
      <c r="D39" s="2">
        <v>45808</v>
      </c>
      <c r="E39" t="s">
        <v>2</v>
      </c>
      <c r="F39" s="2">
        <v>45678</v>
      </c>
      <c r="G39">
        <v>4</v>
      </c>
      <c r="H39" t="s">
        <v>4</v>
      </c>
      <c r="I39" t="s">
        <v>292</v>
      </c>
      <c r="J39" s="2">
        <v>45658</v>
      </c>
      <c r="K39" s="2">
        <v>46022</v>
      </c>
      <c r="L39">
        <v>364</v>
      </c>
      <c r="M39">
        <v>2</v>
      </c>
      <c r="N39" t="s">
        <v>8</v>
      </c>
      <c r="O39">
        <v>38</v>
      </c>
      <c r="P39">
        <v>38</v>
      </c>
      <c r="Q39" t="s">
        <v>294</v>
      </c>
      <c r="R39" t="s">
        <v>230</v>
      </c>
      <c r="T39" t="s">
        <v>231</v>
      </c>
      <c r="U39" t="s">
        <v>12</v>
      </c>
      <c r="V39" t="s">
        <v>13</v>
      </c>
      <c r="W39" t="s">
        <v>14</v>
      </c>
      <c r="X39" t="s">
        <v>15</v>
      </c>
      <c r="Y39" t="s">
        <v>16</v>
      </c>
      <c r="Z39" t="s">
        <v>17</v>
      </c>
      <c r="AA39" t="s">
        <v>18</v>
      </c>
      <c r="AB39">
        <v>17</v>
      </c>
      <c r="AC39" t="s">
        <v>20</v>
      </c>
      <c r="AD39">
        <v>1000621919</v>
      </c>
      <c r="AE39" t="s">
        <v>22</v>
      </c>
      <c r="AF39">
        <v>900459737</v>
      </c>
      <c r="AG39" t="s">
        <v>260</v>
      </c>
      <c r="AH39">
        <v>1000182646</v>
      </c>
      <c r="AI39" t="s">
        <v>26</v>
      </c>
      <c r="AJ39">
        <v>1005660653</v>
      </c>
      <c r="AK39" t="s">
        <v>28</v>
      </c>
      <c r="AL39" s="3">
        <v>27542854</v>
      </c>
      <c r="AM39" t="s">
        <v>8767</v>
      </c>
      <c r="AN39" s="3">
        <v>0</v>
      </c>
      <c r="AO39" s="3">
        <v>0</v>
      </c>
      <c r="AP39" s="3">
        <v>27542854</v>
      </c>
      <c r="AQ39" s="3">
        <v>0</v>
      </c>
      <c r="AR39" s="3">
        <v>27542854</v>
      </c>
      <c r="AS39">
        <v>5000818034</v>
      </c>
      <c r="AT39">
        <v>1</v>
      </c>
      <c r="AU39">
        <v>687592</v>
      </c>
      <c r="AV39">
        <v>1</v>
      </c>
      <c r="AW39" s="2">
        <v>45678</v>
      </c>
      <c r="AX39">
        <v>20</v>
      </c>
      <c r="AY39" t="s">
        <v>17</v>
      </c>
      <c r="AZ39" t="s">
        <v>17</v>
      </c>
      <c r="BA39">
        <v>0</v>
      </c>
    </row>
    <row r="40" spans="1:53" hidden="1" x14ac:dyDescent="0.2">
      <c r="A40">
        <v>2025</v>
      </c>
      <c r="B40">
        <v>1</v>
      </c>
      <c r="C40" s="2">
        <v>45658</v>
      </c>
      <c r="D40" s="2">
        <v>45808</v>
      </c>
      <c r="E40" t="s">
        <v>2</v>
      </c>
      <c r="F40" s="2">
        <v>45678</v>
      </c>
      <c r="G40">
        <v>4</v>
      </c>
      <c r="H40" t="s">
        <v>4</v>
      </c>
      <c r="I40" t="s">
        <v>297</v>
      </c>
      <c r="J40" s="2">
        <v>45658</v>
      </c>
      <c r="K40" s="2">
        <v>46022</v>
      </c>
      <c r="L40">
        <v>364</v>
      </c>
      <c r="M40">
        <v>2</v>
      </c>
      <c r="N40" t="s">
        <v>8</v>
      </c>
      <c r="O40">
        <v>39</v>
      </c>
      <c r="P40">
        <v>39</v>
      </c>
      <c r="Q40" t="s">
        <v>298</v>
      </c>
      <c r="R40" t="s">
        <v>230</v>
      </c>
      <c r="T40" t="s">
        <v>231</v>
      </c>
      <c r="U40" t="s">
        <v>12</v>
      </c>
      <c r="V40" t="s">
        <v>13</v>
      </c>
      <c r="W40" t="s">
        <v>14</v>
      </c>
      <c r="X40" t="s">
        <v>15</v>
      </c>
      <c r="Y40" t="s">
        <v>16</v>
      </c>
      <c r="Z40" t="s">
        <v>17</v>
      </c>
      <c r="AA40" t="s">
        <v>18</v>
      </c>
      <c r="AB40">
        <v>17</v>
      </c>
      <c r="AC40" t="s">
        <v>20</v>
      </c>
      <c r="AD40">
        <v>1000630153</v>
      </c>
      <c r="AE40" t="s">
        <v>22</v>
      </c>
      <c r="AF40">
        <v>900110012</v>
      </c>
      <c r="AG40" t="s">
        <v>241</v>
      </c>
      <c r="AH40">
        <v>1000182646</v>
      </c>
      <c r="AI40" t="s">
        <v>26</v>
      </c>
      <c r="AJ40">
        <v>1005660653</v>
      </c>
      <c r="AK40" t="s">
        <v>28</v>
      </c>
      <c r="AL40" s="3">
        <v>406385</v>
      </c>
      <c r="AM40" t="s">
        <v>8767</v>
      </c>
      <c r="AN40" s="3">
        <v>0</v>
      </c>
      <c r="AO40" s="3">
        <v>0</v>
      </c>
      <c r="AP40" s="3">
        <v>406385</v>
      </c>
      <c r="AQ40" s="3">
        <v>0</v>
      </c>
      <c r="AR40" s="3">
        <v>406385</v>
      </c>
      <c r="AS40">
        <v>5000818035</v>
      </c>
      <c r="AT40">
        <v>1</v>
      </c>
      <c r="AU40">
        <v>687594</v>
      </c>
      <c r="AV40">
        <v>1</v>
      </c>
      <c r="AW40" s="2">
        <v>45678</v>
      </c>
      <c r="AX40">
        <v>20</v>
      </c>
      <c r="AY40" t="s">
        <v>17</v>
      </c>
      <c r="AZ40" t="s">
        <v>17</v>
      </c>
      <c r="BA40">
        <v>0</v>
      </c>
    </row>
    <row r="41" spans="1:53" hidden="1" x14ac:dyDescent="0.2">
      <c r="A41">
        <v>2025</v>
      </c>
      <c r="B41">
        <v>1</v>
      </c>
      <c r="C41" s="2">
        <v>45658</v>
      </c>
      <c r="D41" s="2">
        <v>45808</v>
      </c>
      <c r="E41" t="s">
        <v>2</v>
      </c>
      <c r="F41" s="2">
        <v>45678</v>
      </c>
      <c r="G41">
        <v>53</v>
      </c>
      <c r="H41" t="s">
        <v>130</v>
      </c>
      <c r="I41" t="s">
        <v>301</v>
      </c>
      <c r="J41" s="2">
        <v>45658</v>
      </c>
      <c r="K41" s="2">
        <v>46022</v>
      </c>
      <c r="L41">
        <v>364</v>
      </c>
      <c r="M41">
        <v>2</v>
      </c>
      <c r="N41" t="s">
        <v>8</v>
      </c>
      <c r="O41">
        <v>40</v>
      </c>
      <c r="P41">
        <v>40</v>
      </c>
      <c r="Q41" t="s">
        <v>303</v>
      </c>
      <c r="R41" t="s">
        <v>230</v>
      </c>
      <c r="T41" t="s">
        <v>231</v>
      </c>
      <c r="U41" t="s">
        <v>12</v>
      </c>
      <c r="V41" t="s">
        <v>13</v>
      </c>
      <c r="W41" t="s">
        <v>14</v>
      </c>
      <c r="X41" t="s">
        <v>15</v>
      </c>
      <c r="Y41" t="s">
        <v>16</v>
      </c>
      <c r="Z41" t="s">
        <v>17</v>
      </c>
      <c r="AA41" t="s">
        <v>18</v>
      </c>
      <c r="AB41">
        <v>4</v>
      </c>
      <c r="AC41" t="s">
        <v>213</v>
      </c>
      <c r="AD41">
        <v>1000508787</v>
      </c>
      <c r="AE41" t="s">
        <v>22</v>
      </c>
      <c r="AF41">
        <v>860037013</v>
      </c>
      <c r="AG41" t="s">
        <v>306</v>
      </c>
      <c r="AH41">
        <v>1000182646</v>
      </c>
      <c r="AI41" t="s">
        <v>26</v>
      </c>
      <c r="AJ41">
        <v>1005660653</v>
      </c>
      <c r="AK41" t="s">
        <v>28</v>
      </c>
      <c r="AL41" s="3">
        <v>7035623</v>
      </c>
      <c r="AM41" t="s">
        <v>8767</v>
      </c>
      <c r="AN41" s="3">
        <v>0</v>
      </c>
      <c r="AO41" s="3">
        <v>0</v>
      </c>
      <c r="AP41" s="3">
        <v>7035623</v>
      </c>
      <c r="AQ41" s="3">
        <v>0</v>
      </c>
      <c r="AR41" s="3">
        <v>7035623</v>
      </c>
      <c r="AS41">
        <v>5000818037</v>
      </c>
      <c r="AT41">
        <v>1</v>
      </c>
      <c r="AU41">
        <v>687597</v>
      </c>
      <c r="AV41">
        <v>1</v>
      </c>
      <c r="AW41" s="2">
        <v>45678</v>
      </c>
      <c r="AX41">
        <v>20</v>
      </c>
      <c r="AY41" t="s">
        <v>17</v>
      </c>
      <c r="AZ41" t="s">
        <v>17</v>
      </c>
      <c r="BA41">
        <v>0</v>
      </c>
    </row>
    <row r="42" spans="1:53" hidden="1" x14ac:dyDescent="0.2">
      <c r="A42">
        <v>2025</v>
      </c>
      <c r="B42">
        <v>1</v>
      </c>
      <c r="C42" s="2">
        <v>45658</v>
      </c>
      <c r="D42" s="2">
        <v>45808</v>
      </c>
      <c r="E42" t="s">
        <v>2</v>
      </c>
      <c r="F42" s="2">
        <v>45678</v>
      </c>
      <c r="G42">
        <v>53</v>
      </c>
      <c r="H42" t="s">
        <v>130</v>
      </c>
      <c r="I42" t="s">
        <v>309</v>
      </c>
      <c r="J42" s="2">
        <v>45658</v>
      </c>
      <c r="K42" s="2">
        <v>46022</v>
      </c>
      <c r="L42">
        <v>364</v>
      </c>
      <c r="M42">
        <v>2</v>
      </c>
      <c r="N42" t="s">
        <v>8</v>
      </c>
      <c r="O42">
        <v>41</v>
      </c>
      <c r="P42">
        <v>41</v>
      </c>
      <c r="Q42" t="s">
        <v>311</v>
      </c>
      <c r="R42" t="s">
        <v>230</v>
      </c>
      <c r="T42" t="s">
        <v>231</v>
      </c>
      <c r="U42" t="s">
        <v>12</v>
      </c>
      <c r="V42" t="s">
        <v>13</v>
      </c>
      <c r="W42" t="s">
        <v>14</v>
      </c>
      <c r="X42" t="s">
        <v>15</v>
      </c>
      <c r="Y42" t="s">
        <v>16</v>
      </c>
      <c r="Z42" t="s">
        <v>17</v>
      </c>
      <c r="AA42" t="s">
        <v>18</v>
      </c>
      <c r="AB42">
        <v>2</v>
      </c>
      <c r="AC42" t="s">
        <v>134</v>
      </c>
      <c r="AD42">
        <v>1000510697</v>
      </c>
      <c r="AE42" t="s">
        <v>22</v>
      </c>
      <c r="AF42">
        <v>860524654</v>
      </c>
      <c r="AG42" t="s">
        <v>314</v>
      </c>
      <c r="AH42">
        <v>1000182646</v>
      </c>
      <c r="AI42" t="s">
        <v>26</v>
      </c>
      <c r="AJ42">
        <v>1005660653</v>
      </c>
      <c r="AK42" t="s">
        <v>28</v>
      </c>
      <c r="AL42" s="3">
        <v>2204300</v>
      </c>
      <c r="AM42" t="s">
        <v>8767</v>
      </c>
      <c r="AN42" s="3">
        <v>0</v>
      </c>
      <c r="AO42" s="3">
        <v>0</v>
      </c>
      <c r="AP42" s="3">
        <v>2204300</v>
      </c>
      <c r="AQ42" s="3">
        <v>0</v>
      </c>
      <c r="AR42" s="3">
        <v>2204300</v>
      </c>
      <c r="AS42">
        <v>5000818038</v>
      </c>
      <c r="AT42">
        <v>1</v>
      </c>
      <c r="AU42">
        <v>687599</v>
      </c>
      <c r="AV42">
        <v>1</v>
      </c>
      <c r="AW42" s="2">
        <v>45678</v>
      </c>
      <c r="AX42">
        <v>20</v>
      </c>
      <c r="AY42" t="s">
        <v>17</v>
      </c>
      <c r="AZ42" t="s">
        <v>17</v>
      </c>
      <c r="BA42">
        <v>0</v>
      </c>
    </row>
    <row r="43" spans="1:53" hidden="1" x14ac:dyDescent="0.2">
      <c r="A43">
        <v>2025</v>
      </c>
      <c r="B43">
        <v>1</v>
      </c>
      <c r="C43" s="2">
        <v>45658</v>
      </c>
      <c r="D43" s="2">
        <v>45808</v>
      </c>
      <c r="E43" t="s">
        <v>2</v>
      </c>
      <c r="F43" s="2">
        <v>45678</v>
      </c>
      <c r="G43">
        <v>53</v>
      </c>
      <c r="H43" t="s">
        <v>130</v>
      </c>
      <c r="I43" t="s">
        <v>317</v>
      </c>
      <c r="J43" s="2">
        <v>45658</v>
      </c>
      <c r="K43" s="2">
        <v>46022</v>
      </c>
      <c r="L43">
        <v>364</v>
      </c>
      <c r="M43">
        <v>2</v>
      </c>
      <c r="N43" t="s">
        <v>8</v>
      </c>
      <c r="O43">
        <v>42</v>
      </c>
      <c r="P43">
        <v>42</v>
      </c>
      <c r="Q43" t="s">
        <v>319</v>
      </c>
      <c r="R43" t="s">
        <v>230</v>
      </c>
      <c r="T43" t="s">
        <v>231</v>
      </c>
      <c r="U43" t="s">
        <v>12</v>
      </c>
      <c r="V43" t="s">
        <v>13</v>
      </c>
      <c r="W43" t="s">
        <v>14</v>
      </c>
      <c r="X43" t="s">
        <v>15</v>
      </c>
      <c r="Y43" t="s">
        <v>16</v>
      </c>
      <c r="Z43" t="s">
        <v>17</v>
      </c>
      <c r="AA43" t="s">
        <v>18</v>
      </c>
      <c r="AB43">
        <v>4</v>
      </c>
      <c r="AC43" t="s">
        <v>213</v>
      </c>
      <c r="AD43">
        <v>1000502378</v>
      </c>
      <c r="AE43" t="s">
        <v>22</v>
      </c>
      <c r="AF43">
        <v>860002400</v>
      </c>
      <c r="AG43" t="s">
        <v>137</v>
      </c>
      <c r="AH43">
        <v>1000182646</v>
      </c>
      <c r="AI43" t="s">
        <v>26</v>
      </c>
      <c r="AJ43">
        <v>1005660653</v>
      </c>
      <c r="AK43" t="s">
        <v>28</v>
      </c>
      <c r="AL43" s="3">
        <v>744100</v>
      </c>
      <c r="AM43" t="s">
        <v>8767</v>
      </c>
      <c r="AN43" s="3">
        <v>0</v>
      </c>
      <c r="AO43" s="3">
        <v>0</v>
      </c>
      <c r="AP43" s="3">
        <v>744100</v>
      </c>
      <c r="AQ43" s="3">
        <v>0</v>
      </c>
      <c r="AR43" s="3">
        <v>744100</v>
      </c>
      <c r="AS43">
        <v>5000818039</v>
      </c>
      <c r="AT43">
        <v>1</v>
      </c>
      <c r="AU43">
        <v>687600</v>
      </c>
      <c r="AV43">
        <v>1</v>
      </c>
      <c r="AW43" s="2">
        <v>45678</v>
      </c>
      <c r="AX43">
        <v>20</v>
      </c>
      <c r="AY43" t="s">
        <v>17</v>
      </c>
      <c r="AZ43" t="s">
        <v>17</v>
      </c>
      <c r="BA43">
        <v>0</v>
      </c>
    </row>
    <row r="44" spans="1:53" hidden="1" x14ac:dyDescent="0.2">
      <c r="A44">
        <v>2025</v>
      </c>
      <c r="B44">
        <v>1</v>
      </c>
      <c r="C44" s="2">
        <v>45658</v>
      </c>
      <c r="D44" s="2">
        <v>45808</v>
      </c>
      <c r="E44" t="s">
        <v>2</v>
      </c>
      <c r="F44" s="2">
        <v>45678</v>
      </c>
      <c r="G44">
        <v>12</v>
      </c>
      <c r="H44" t="s">
        <v>140</v>
      </c>
      <c r="I44" t="s">
        <v>322</v>
      </c>
      <c r="J44" s="2">
        <v>45658</v>
      </c>
      <c r="K44" s="2">
        <v>46022</v>
      </c>
      <c r="L44">
        <v>364</v>
      </c>
      <c r="M44">
        <v>2</v>
      </c>
      <c r="N44" t="s">
        <v>8</v>
      </c>
      <c r="O44">
        <v>43</v>
      </c>
      <c r="P44">
        <v>43</v>
      </c>
      <c r="Q44" t="s">
        <v>324</v>
      </c>
      <c r="R44" t="s">
        <v>230</v>
      </c>
      <c r="T44" t="s">
        <v>231</v>
      </c>
      <c r="U44" t="s">
        <v>12</v>
      </c>
      <c r="V44" t="s">
        <v>13</v>
      </c>
      <c r="W44" t="s">
        <v>14</v>
      </c>
      <c r="X44" t="s">
        <v>15</v>
      </c>
      <c r="Y44" t="s">
        <v>16</v>
      </c>
      <c r="Z44" t="s">
        <v>17</v>
      </c>
      <c r="AA44" t="s">
        <v>18</v>
      </c>
      <c r="AB44">
        <v>2</v>
      </c>
      <c r="AC44" t="s">
        <v>134</v>
      </c>
      <c r="AD44">
        <v>1000532503</v>
      </c>
      <c r="AE44" t="s">
        <v>22</v>
      </c>
      <c r="AF44">
        <v>800067868</v>
      </c>
      <c r="AG44" t="s">
        <v>327</v>
      </c>
      <c r="AH44">
        <v>1000182646</v>
      </c>
      <c r="AI44" t="s">
        <v>26</v>
      </c>
      <c r="AJ44">
        <v>1005660653</v>
      </c>
      <c r="AK44" t="s">
        <v>28</v>
      </c>
      <c r="AL44" s="3">
        <v>222762</v>
      </c>
      <c r="AM44" t="s">
        <v>8767</v>
      </c>
      <c r="AN44" s="3">
        <v>0</v>
      </c>
      <c r="AO44" s="3">
        <v>0</v>
      </c>
      <c r="AP44" s="3">
        <v>222762</v>
      </c>
      <c r="AQ44" s="3">
        <v>0</v>
      </c>
      <c r="AR44" s="3">
        <v>222762</v>
      </c>
      <c r="AS44">
        <v>5000818040</v>
      </c>
      <c r="AT44">
        <v>1</v>
      </c>
      <c r="AU44">
        <v>687601</v>
      </c>
      <c r="AV44">
        <v>1</v>
      </c>
      <c r="AW44" s="2">
        <v>45678</v>
      </c>
      <c r="AX44">
        <v>20</v>
      </c>
      <c r="AY44" t="s">
        <v>17</v>
      </c>
      <c r="AZ44" t="s">
        <v>17</v>
      </c>
      <c r="BA44">
        <v>0</v>
      </c>
    </row>
    <row r="45" spans="1:53" hidden="1" x14ac:dyDescent="0.2">
      <c r="A45">
        <v>2025</v>
      </c>
      <c r="B45">
        <v>1</v>
      </c>
      <c r="C45" s="2">
        <v>45658</v>
      </c>
      <c r="D45" s="2">
        <v>45808</v>
      </c>
      <c r="E45" t="s">
        <v>2</v>
      </c>
      <c r="F45" s="2">
        <v>45678</v>
      </c>
      <c r="G45">
        <v>4</v>
      </c>
      <c r="H45" t="s">
        <v>4</v>
      </c>
      <c r="I45" t="s">
        <v>330</v>
      </c>
      <c r="J45" s="2">
        <v>45658</v>
      </c>
      <c r="K45" s="2">
        <v>46022</v>
      </c>
      <c r="L45">
        <v>364</v>
      </c>
      <c r="M45">
        <v>2</v>
      </c>
      <c r="N45" t="s">
        <v>8</v>
      </c>
      <c r="O45">
        <v>44</v>
      </c>
      <c r="P45">
        <v>44</v>
      </c>
      <c r="Q45" t="s">
        <v>332</v>
      </c>
      <c r="R45" t="s">
        <v>230</v>
      </c>
      <c r="T45" t="s">
        <v>231</v>
      </c>
      <c r="U45" t="s">
        <v>12</v>
      </c>
      <c r="V45" t="s">
        <v>13</v>
      </c>
      <c r="W45" t="s">
        <v>14</v>
      </c>
      <c r="X45" t="s">
        <v>15</v>
      </c>
      <c r="Y45" t="s">
        <v>16</v>
      </c>
      <c r="Z45" t="s">
        <v>17</v>
      </c>
      <c r="AA45" t="s">
        <v>18</v>
      </c>
      <c r="AB45">
        <v>17</v>
      </c>
      <c r="AC45" t="s">
        <v>20</v>
      </c>
      <c r="AD45">
        <v>1000646589</v>
      </c>
      <c r="AE45" t="s">
        <v>22</v>
      </c>
      <c r="AF45">
        <v>900229503</v>
      </c>
      <c r="AG45" t="s">
        <v>8770</v>
      </c>
      <c r="AH45">
        <v>1000182646</v>
      </c>
      <c r="AI45" t="s">
        <v>26</v>
      </c>
      <c r="AJ45">
        <v>1005660653</v>
      </c>
      <c r="AK45" t="s">
        <v>28</v>
      </c>
      <c r="AL45" s="3">
        <v>290969</v>
      </c>
      <c r="AM45" t="s">
        <v>8767</v>
      </c>
      <c r="AN45" s="3">
        <v>0</v>
      </c>
      <c r="AO45" s="3">
        <v>0</v>
      </c>
      <c r="AP45" s="3">
        <v>290969</v>
      </c>
      <c r="AQ45" s="3">
        <v>0</v>
      </c>
      <c r="AR45" s="3">
        <v>290969</v>
      </c>
      <c r="AS45">
        <v>5000818041</v>
      </c>
      <c r="AT45">
        <v>1</v>
      </c>
      <c r="AU45">
        <v>687602</v>
      </c>
      <c r="AV45">
        <v>1</v>
      </c>
      <c r="AW45" s="2">
        <v>45678</v>
      </c>
      <c r="AX45">
        <v>20</v>
      </c>
      <c r="AY45" t="s">
        <v>17</v>
      </c>
      <c r="AZ45" t="s">
        <v>17</v>
      </c>
      <c r="BA45">
        <v>0</v>
      </c>
    </row>
    <row r="46" spans="1:53" hidden="1" x14ac:dyDescent="0.2">
      <c r="A46">
        <v>2025</v>
      </c>
      <c r="B46">
        <v>1</v>
      </c>
      <c r="C46" s="2">
        <v>45658</v>
      </c>
      <c r="D46" s="2">
        <v>45808</v>
      </c>
      <c r="E46" t="s">
        <v>2</v>
      </c>
      <c r="F46" s="2">
        <v>45678</v>
      </c>
      <c r="G46">
        <v>4</v>
      </c>
      <c r="H46" t="s">
        <v>4</v>
      </c>
      <c r="I46" t="s">
        <v>338</v>
      </c>
      <c r="J46" s="2">
        <v>45658</v>
      </c>
      <c r="K46" s="2">
        <v>46022</v>
      </c>
      <c r="L46">
        <v>364</v>
      </c>
      <c r="M46">
        <v>2</v>
      </c>
      <c r="N46" t="s">
        <v>8</v>
      </c>
      <c r="O46">
        <v>45</v>
      </c>
      <c r="P46">
        <v>45</v>
      </c>
      <c r="Q46" t="s">
        <v>340</v>
      </c>
      <c r="R46" t="s">
        <v>230</v>
      </c>
      <c r="T46" t="s">
        <v>231</v>
      </c>
      <c r="U46" t="s">
        <v>12</v>
      </c>
      <c r="V46" t="s">
        <v>13</v>
      </c>
      <c r="W46" t="s">
        <v>14</v>
      </c>
      <c r="X46" t="s">
        <v>15</v>
      </c>
      <c r="Y46" t="s">
        <v>16</v>
      </c>
      <c r="Z46" t="s">
        <v>17</v>
      </c>
      <c r="AA46" t="s">
        <v>18</v>
      </c>
      <c r="AB46">
        <v>17</v>
      </c>
      <c r="AC46" t="s">
        <v>20</v>
      </c>
      <c r="AD46">
        <v>1000541512</v>
      </c>
      <c r="AE46" t="s">
        <v>22</v>
      </c>
      <c r="AF46">
        <v>830031296</v>
      </c>
      <c r="AG46" t="s">
        <v>343</v>
      </c>
      <c r="AH46">
        <v>1000182646</v>
      </c>
      <c r="AI46" t="s">
        <v>26</v>
      </c>
      <c r="AJ46">
        <v>1005660653</v>
      </c>
      <c r="AK46" t="s">
        <v>28</v>
      </c>
      <c r="AL46" s="3">
        <v>3220679</v>
      </c>
      <c r="AM46" t="s">
        <v>8767</v>
      </c>
      <c r="AN46" s="3">
        <v>3220679</v>
      </c>
      <c r="AO46" s="3">
        <v>0</v>
      </c>
      <c r="AP46" s="3">
        <v>0</v>
      </c>
      <c r="AQ46" s="3">
        <v>0</v>
      </c>
      <c r="AR46" s="3">
        <v>0</v>
      </c>
      <c r="AS46">
        <v>5000818043</v>
      </c>
      <c r="AT46">
        <v>1</v>
      </c>
      <c r="AU46">
        <v>687603</v>
      </c>
      <c r="AV46">
        <v>1</v>
      </c>
      <c r="AW46" s="2">
        <v>45678</v>
      </c>
      <c r="AX46">
        <v>20</v>
      </c>
      <c r="AY46" t="s">
        <v>17</v>
      </c>
      <c r="AZ46" t="s">
        <v>17</v>
      </c>
      <c r="BA46">
        <v>0</v>
      </c>
    </row>
    <row r="47" spans="1:53" hidden="1" x14ac:dyDescent="0.2">
      <c r="A47">
        <v>2025</v>
      </c>
      <c r="B47">
        <v>1</v>
      </c>
      <c r="C47" s="2">
        <v>45658</v>
      </c>
      <c r="D47" s="2">
        <v>45808</v>
      </c>
      <c r="E47" t="s">
        <v>2</v>
      </c>
      <c r="F47" s="2">
        <v>45678</v>
      </c>
      <c r="G47">
        <v>4</v>
      </c>
      <c r="H47" t="s">
        <v>4</v>
      </c>
      <c r="I47" t="s">
        <v>346</v>
      </c>
      <c r="J47" s="2">
        <v>45658</v>
      </c>
      <c r="K47" s="2">
        <v>46022</v>
      </c>
      <c r="L47">
        <v>364</v>
      </c>
      <c r="M47">
        <v>2</v>
      </c>
      <c r="N47" t="s">
        <v>8</v>
      </c>
      <c r="O47">
        <v>46</v>
      </c>
      <c r="P47">
        <v>46</v>
      </c>
      <c r="Q47" t="s">
        <v>348</v>
      </c>
      <c r="R47" t="s">
        <v>230</v>
      </c>
      <c r="T47" t="s">
        <v>231</v>
      </c>
      <c r="U47" t="s">
        <v>12</v>
      </c>
      <c r="V47" t="s">
        <v>13</v>
      </c>
      <c r="W47" t="s">
        <v>14</v>
      </c>
      <c r="X47" t="s">
        <v>15</v>
      </c>
      <c r="Y47" t="s">
        <v>16</v>
      </c>
      <c r="Z47" t="s">
        <v>17</v>
      </c>
      <c r="AA47" t="s">
        <v>18</v>
      </c>
      <c r="AB47">
        <v>17</v>
      </c>
      <c r="AC47" t="s">
        <v>20</v>
      </c>
      <c r="AD47">
        <v>1000541512</v>
      </c>
      <c r="AE47" t="s">
        <v>22</v>
      </c>
      <c r="AF47">
        <v>830031296</v>
      </c>
      <c r="AG47" t="s">
        <v>343</v>
      </c>
      <c r="AH47">
        <v>1000182646</v>
      </c>
      <c r="AI47" t="s">
        <v>26</v>
      </c>
      <c r="AJ47">
        <v>1005660653</v>
      </c>
      <c r="AK47" t="s">
        <v>28</v>
      </c>
      <c r="AL47" s="3">
        <v>4714011</v>
      </c>
      <c r="AM47" t="s">
        <v>8767</v>
      </c>
      <c r="AN47" s="3">
        <v>0</v>
      </c>
      <c r="AO47" s="3">
        <v>0</v>
      </c>
      <c r="AP47" s="3">
        <v>4714011</v>
      </c>
      <c r="AQ47" s="3">
        <v>0</v>
      </c>
      <c r="AR47" s="3">
        <v>4714011</v>
      </c>
      <c r="AS47">
        <v>5000818044</v>
      </c>
      <c r="AT47">
        <v>1</v>
      </c>
      <c r="AU47">
        <v>687604</v>
      </c>
      <c r="AV47">
        <v>1</v>
      </c>
      <c r="AW47" s="2">
        <v>45678</v>
      </c>
      <c r="AX47">
        <v>20</v>
      </c>
      <c r="AY47" t="s">
        <v>17</v>
      </c>
      <c r="AZ47" t="s">
        <v>17</v>
      </c>
      <c r="BA47">
        <v>0</v>
      </c>
    </row>
    <row r="48" spans="1:53" hidden="1" x14ac:dyDescent="0.2">
      <c r="A48">
        <v>2025</v>
      </c>
      <c r="B48">
        <v>1</v>
      </c>
      <c r="C48" s="2">
        <v>45658</v>
      </c>
      <c r="D48" s="2">
        <v>45808</v>
      </c>
      <c r="E48" t="s">
        <v>2</v>
      </c>
      <c r="F48" s="2">
        <v>45678</v>
      </c>
      <c r="G48">
        <v>12</v>
      </c>
      <c r="H48" t="s">
        <v>140</v>
      </c>
      <c r="I48" t="s">
        <v>351</v>
      </c>
      <c r="J48" s="2">
        <v>45658</v>
      </c>
      <c r="K48" s="2">
        <v>46022</v>
      </c>
      <c r="L48">
        <v>364</v>
      </c>
      <c r="M48">
        <v>2</v>
      </c>
      <c r="N48" t="s">
        <v>8</v>
      </c>
      <c r="O48">
        <v>47</v>
      </c>
      <c r="P48">
        <v>47</v>
      </c>
      <c r="Q48" t="s">
        <v>353</v>
      </c>
      <c r="R48" t="s">
        <v>230</v>
      </c>
      <c r="T48" t="s">
        <v>231</v>
      </c>
      <c r="U48" t="s">
        <v>12</v>
      </c>
      <c r="V48" t="s">
        <v>13</v>
      </c>
      <c r="W48" t="s">
        <v>14</v>
      </c>
      <c r="X48" t="s">
        <v>15</v>
      </c>
      <c r="Y48" t="s">
        <v>16</v>
      </c>
      <c r="Z48" t="s">
        <v>17</v>
      </c>
      <c r="AA48" t="s">
        <v>18</v>
      </c>
      <c r="AB48">
        <v>2</v>
      </c>
      <c r="AC48" t="s">
        <v>134</v>
      </c>
      <c r="AD48">
        <v>1000544789</v>
      </c>
      <c r="AE48" t="s">
        <v>22</v>
      </c>
      <c r="AF48">
        <v>830070987</v>
      </c>
      <c r="AG48" t="s">
        <v>356</v>
      </c>
      <c r="AH48">
        <v>1000182646</v>
      </c>
      <c r="AI48" t="s">
        <v>26</v>
      </c>
      <c r="AJ48">
        <v>1005660653</v>
      </c>
      <c r="AK48" t="s">
        <v>28</v>
      </c>
      <c r="AL48" s="3">
        <v>899239</v>
      </c>
      <c r="AM48" t="s">
        <v>8767</v>
      </c>
      <c r="AN48" s="3">
        <v>899239</v>
      </c>
      <c r="AO48" s="3">
        <v>0</v>
      </c>
      <c r="AP48" s="3">
        <v>0</v>
      </c>
      <c r="AQ48" s="3">
        <v>0</v>
      </c>
      <c r="AR48" s="3">
        <v>0</v>
      </c>
      <c r="AS48">
        <v>5000818045</v>
      </c>
      <c r="AT48">
        <v>1</v>
      </c>
      <c r="AU48">
        <v>687605</v>
      </c>
      <c r="AV48">
        <v>1</v>
      </c>
      <c r="AW48" s="2">
        <v>45678</v>
      </c>
      <c r="AX48">
        <v>20</v>
      </c>
      <c r="AY48" t="s">
        <v>17</v>
      </c>
      <c r="AZ48" t="s">
        <v>17</v>
      </c>
      <c r="BA48">
        <v>0</v>
      </c>
    </row>
    <row r="49" spans="1:53" hidden="1" x14ac:dyDescent="0.2">
      <c r="A49">
        <v>2025</v>
      </c>
      <c r="B49">
        <v>1</v>
      </c>
      <c r="C49" s="2">
        <v>45658</v>
      </c>
      <c r="D49" s="2">
        <v>45808</v>
      </c>
      <c r="E49" t="s">
        <v>2</v>
      </c>
      <c r="F49" s="2">
        <v>45678</v>
      </c>
      <c r="G49">
        <v>12</v>
      </c>
      <c r="H49" t="s">
        <v>140</v>
      </c>
      <c r="I49" t="s">
        <v>359</v>
      </c>
      <c r="J49" s="2">
        <v>45658</v>
      </c>
      <c r="K49" s="2">
        <v>46022</v>
      </c>
      <c r="L49">
        <v>364</v>
      </c>
      <c r="M49">
        <v>2</v>
      </c>
      <c r="N49" t="s">
        <v>8</v>
      </c>
      <c r="O49">
        <v>48</v>
      </c>
      <c r="P49">
        <v>48</v>
      </c>
      <c r="Q49" t="s">
        <v>361</v>
      </c>
      <c r="R49" t="s">
        <v>230</v>
      </c>
      <c r="T49" t="s">
        <v>231</v>
      </c>
      <c r="U49" t="s">
        <v>12</v>
      </c>
      <c r="V49" t="s">
        <v>13</v>
      </c>
      <c r="W49" t="s">
        <v>14</v>
      </c>
      <c r="X49" t="s">
        <v>15</v>
      </c>
      <c r="Y49" t="s">
        <v>16</v>
      </c>
      <c r="Z49" t="s">
        <v>17</v>
      </c>
      <c r="AA49" t="s">
        <v>18</v>
      </c>
      <c r="AB49">
        <v>2</v>
      </c>
      <c r="AC49" t="s">
        <v>134</v>
      </c>
      <c r="AD49">
        <v>1000563475</v>
      </c>
      <c r="AE49" t="s">
        <v>22</v>
      </c>
      <c r="AF49">
        <v>830092628</v>
      </c>
      <c r="AG49" t="s">
        <v>364</v>
      </c>
      <c r="AH49">
        <v>1000182646</v>
      </c>
      <c r="AI49" t="s">
        <v>26</v>
      </c>
      <c r="AJ49">
        <v>1005660653</v>
      </c>
      <c r="AK49" t="s">
        <v>28</v>
      </c>
      <c r="AL49" s="3">
        <v>28446878</v>
      </c>
      <c r="AM49" t="s">
        <v>8767</v>
      </c>
      <c r="AN49" s="3">
        <v>0</v>
      </c>
      <c r="AO49" s="3">
        <v>0</v>
      </c>
      <c r="AP49" s="3">
        <v>28446878</v>
      </c>
      <c r="AQ49" s="3">
        <v>0</v>
      </c>
      <c r="AR49" s="3">
        <v>28446878</v>
      </c>
      <c r="AS49">
        <v>5000818046</v>
      </c>
      <c r="AT49">
        <v>1</v>
      </c>
      <c r="AU49">
        <v>687606</v>
      </c>
      <c r="AV49">
        <v>1</v>
      </c>
      <c r="AW49" s="2">
        <v>45678</v>
      </c>
      <c r="AX49">
        <v>20</v>
      </c>
      <c r="AY49" t="s">
        <v>17</v>
      </c>
      <c r="AZ49" t="s">
        <v>17</v>
      </c>
      <c r="BA49">
        <v>0</v>
      </c>
    </row>
    <row r="50" spans="1:53" hidden="1" x14ac:dyDescent="0.2">
      <c r="A50">
        <v>2025</v>
      </c>
      <c r="B50">
        <v>1</v>
      </c>
      <c r="C50" s="2">
        <v>45658</v>
      </c>
      <c r="D50" s="2">
        <v>45808</v>
      </c>
      <c r="E50" t="s">
        <v>2</v>
      </c>
      <c r="F50" s="2">
        <v>45678</v>
      </c>
      <c r="G50">
        <v>12</v>
      </c>
      <c r="H50" t="s">
        <v>140</v>
      </c>
      <c r="I50" t="s">
        <v>367</v>
      </c>
      <c r="J50" s="2">
        <v>45658</v>
      </c>
      <c r="K50" s="2">
        <v>46022</v>
      </c>
      <c r="L50">
        <v>364</v>
      </c>
      <c r="M50">
        <v>2</v>
      </c>
      <c r="N50" t="s">
        <v>8</v>
      </c>
      <c r="O50">
        <v>49</v>
      </c>
      <c r="P50">
        <v>49</v>
      </c>
      <c r="Q50" t="s">
        <v>369</v>
      </c>
      <c r="R50" t="s">
        <v>230</v>
      </c>
      <c r="T50" t="s">
        <v>231</v>
      </c>
      <c r="U50" t="s">
        <v>12</v>
      </c>
      <c r="V50" t="s">
        <v>13</v>
      </c>
      <c r="W50" t="s">
        <v>14</v>
      </c>
      <c r="X50" t="s">
        <v>15</v>
      </c>
      <c r="Y50" t="s">
        <v>16</v>
      </c>
      <c r="Z50" t="s">
        <v>17</v>
      </c>
      <c r="AA50" t="s">
        <v>18</v>
      </c>
      <c r="AB50">
        <v>2</v>
      </c>
      <c r="AC50" t="s">
        <v>134</v>
      </c>
      <c r="AD50">
        <v>1000563475</v>
      </c>
      <c r="AE50" t="s">
        <v>22</v>
      </c>
      <c r="AF50">
        <v>830092628</v>
      </c>
      <c r="AG50" t="s">
        <v>364</v>
      </c>
      <c r="AH50">
        <v>1000182646</v>
      </c>
      <c r="AI50" t="s">
        <v>26</v>
      </c>
      <c r="AJ50">
        <v>1005660653</v>
      </c>
      <c r="AK50" t="s">
        <v>28</v>
      </c>
      <c r="AL50" s="3">
        <v>1538918</v>
      </c>
      <c r="AM50" t="s">
        <v>8767</v>
      </c>
      <c r="AN50" s="3">
        <v>0</v>
      </c>
      <c r="AO50" s="3">
        <v>0</v>
      </c>
      <c r="AP50" s="3">
        <v>1538918</v>
      </c>
      <c r="AQ50" s="3">
        <v>0</v>
      </c>
      <c r="AR50" s="3">
        <v>1538918</v>
      </c>
      <c r="AS50">
        <v>5000818047</v>
      </c>
      <c r="AT50">
        <v>1</v>
      </c>
      <c r="AU50">
        <v>687607</v>
      </c>
      <c r="AV50">
        <v>1</v>
      </c>
      <c r="AW50" s="2">
        <v>45678</v>
      </c>
      <c r="AX50">
        <v>20</v>
      </c>
      <c r="AY50" t="s">
        <v>17</v>
      </c>
      <c r="AZ50" t="s">
        <v>17</v>
      </c>
      <c r="BA50">
        <v>0</v>
      </c>
    </row>
    <row r="51" spans="1:53" hidden="1" x14ac:dyDescent="0.2">
      <c r="A51">
        <v>2025</v>
      </c>
      <c r="B51">
        <v>1</v>
      </c>
      <c r="C51" s="2">
        <v>45658</v>
      </c>
      <c r="D51" s="2">
        <v>45808</v>
      </c>
      <c r="E51" t="s">
        <v>2</v>
      </c>
      <c r="F51" s="2">
        <v>45678</v>
      </c>
      <c r="G51">
        <v>31</v>
      </c>
      <c r="H51" t="s">
        <v>372</v>
      </c>
      <c r="I51" t="s">
        <v>373</v>
      </c>
      <c r="J51" s="2">
        <v>45658</v>
      </c>
      <c r="K51" s="2">
        <v>46022</v>
      </c>
      <c r="L51">
        <v>364</v>
      </c>
      <c r="M51">
        <v>2</v>
      </c>
      <c r="N51" t="s">
        <v>8</v>
      </c>
      <c r="O51">
        <v>50</v>
      </c>
      <c r="P51">
        <v>50</v>
      </c>
      <c r="Q51" t="s">
        <v>375</v>
      </c>
      <c r="R51" t="s">
        <v>376</v>
      </c>
      <c r="T51" t="s">
        <v>377</v>
      </c>
      <c r="U51" t="s">
        <v>12</v>
      </c>
      <c r="V51" t="s">
        <v>13</v>
      </c>
      <c r="W51" t="s">
        <v>378</v>
      </c>
      <c r="X51" t="s">
        <v>379</v>
      </c>
      <c r="Y51" t="s">
        <v>380</v>
      </c>
      <c r="Z51" t="s">
        <v>17</v>
      </c>
      <c r="AA51" t="s">
        <v>381</v>
      </c>
      <c r="AB51">
        <v>10</v>
      </c>
      <c r="AC51" t="s">
        <v>382</v>
      </c>
      <c r="AD51">
        <v>1000509765</v>
      </c>
      <c r="AE51" t="s">
        <v>22</v>
      </c>
      <c r="AF51">
        <v>860066942</v>
      </c>
      <c r="AG51" t="s">
        <v>107</v>
      </c>
      <c r="AH51">
        <v>1000182646</v>
      </c>
      <c r="AI51" t="s">
        <v>26</v>
      </c>
      <c r="AJ51">
        <v>1005660653</v>
      </c>
      <c r="AK51" t="s">
        <v>28</v>
      </c>
      <c r="AL51" s="3">
        <v>167060</v>
      </c>
      <c r="AM51" t="s">
        <v>8767</v>
      </c>
      <c r="AN51" s="3">
        <v>0</v>
      </c>
      <c r="AO51" s="3">
        <v>0</v>
      </c>
      <c r="AP51" s="3">
        <v>167060</v>
      </c>
      <c r="AQ51" s="3">
        <v>0</v>
      </c>
      <c r="AR51" s="3">
        <v>167060</v>
      </c>
      <c r="AS51">
        <v>5000818082</v>
      </c>
      <c r="AT51">
        <v>1</v>
      </c>
      <c r="AU51">
        <v>687645</v>
      </c>
      <c r="AV51">
        <v>1</v>
      </c>
      <c r="AW51" s="2">
        <v>45678</v>
      </c>
      <c r="AX51">
        <v>1.330689E+20</v>
      </c>
      <c r="AY51" t="s">
        <v>17</v>
      </c>
      <c r="AZ51" t="s">
        <v>17</v>
      </c>
      <c r="BA51">
        <v>0</v>
      </c>
    </row>
    <row r="52" spans="1:53" hidden="1" x14ac:dyDescent="0.2">
      <c r="A52">
        <v>2025</v>
      </c>
      <c r="B52">
        <v>1</v>
      </c>
      <c r="C52" s="2">
        <v>45658</v>
      </c>
      <c r="D52" s="2">
        <v>45808</v>
      </c>
      <c r="E52" t="s">
        <v>2</v>
      </c>
      <c r="F52" s="2">
        <v>45679</v>
      </c>
      <c r="G52">
        <v>12</v>
      </c>
      <c r="H52" t="s">
        <v>140</v>
      </c>
      <c r="I52" t="s">
        <v>385</v>
      </c>
      <c r="J52" s="2">
        <v>45658</v>
      </c>
      <c r="K52" s="2">
        <v>46022</v>
      </c>
      <c r="L52">
        <v>364</v>
      </c>
      <c r="M52">
        <v>2</v>
      </c>
      <c r="N52" t="s">
        <v>8</v>
      </c>
      <c r="O52">
        <v>51</v>
      </c>
      <c r="P52">
        <v>51</v>
      </c>
      <c r="Q52" t="s">
        <v>387</v>
      </c>
      <c r="R52" t="s">
        <v>376</v>
      </c>
      <c r="T52" t="s">
        <v>377</v>
      </c>
      <c r="U52" t="s">
        <v>12</v>
      </c>
      <c r="V52" t="s">
        <v>13</v>
      </c>
      <c r="W52" t="s">
        <v>378</v>
      </c>
      <c r="X52" t="s">
        <v>379</v>
      </c>
      <c r="Y52" t="s">
        <v>380</v>
      </c>
      <c r="Z52" t="s">
        <v>17</v>
      </c>
      <c r="AA52" t="s">
        <v>381</v>
      </c>
      <c r="AB52">
        <v>10</v>
      </c>
      <c r="AC52" t="s">
        <v>382</v>
      </c>
      <c r="AD52">
        <v>1000178450</v>
      </c>
      <c r="AE52" t="s">
        <v>39</v>
      </c>
      <c r="AF52">
        <v>19466911</v>
      </c>
      <c r="AG52" t="s">
        <v>390</v>
      </c>
      <c r="AH52">
        <v>1000182646</v>
      </c>
      <c r="AI52" t="s">
        <v>26</v>
      </c>
      <c r="AJ52">
        <v>1005660653</v>
      </c>
      <c r="AK52" t="s">
        <v>28</v>
      </c>
      <c r="AL52" s="3">
        <v>4666667</v>
      </c>
      <c r="AM52" t="s">
        <v>8767</v>
      </c>
      <c r="AN52" s="3">
        <v>0</v>
      </c>
      <c r="AO52" s="3">
        <v>0</v>
      </c>
      <c r="AP52" s="3">
        <v>4666667</v>
      </c>
      <c r="AQ52" s="3">
        <v>4666667</v>
      </c>
      <c r="AR52" s="3">
        <v>0</v>
      </c>
      <c r="AS52">
        <v>5000818083</v>
      </c>
      <c r="AT52">
        <v>1</v>
      </c>
      <c r="AU52">
        <v>687646</v>
      </c>
      <c r="AV52">
        <v>1</v>
      </c>
      <c r="AW52" s="2">
        <v>45679</v>
      </c>
      <c r="AX52">
        <v>1.330689E+20</v>
      </c>
      <c r="AY52" t="s">
        <v>17</v>
      </c>
      <c r="AZ52" t="s">
        <v>17</v>
      </c>
      <c r="BA52">
        <v>0</v>
      </c>
    </row>
    <row r="53" spans="1:53" hidden="1" x14ac:dyDescent="0.2">
      <c r="A53">
        <v>2025</v>
      </c>
      <c r="B53">
        <v>1</v>
      </c>
      <c r="C53" s="2">
        <v>45658</v>
      </c>
      <c r="D53" s="2">
        <v>45808</v>
      </c>
      <c r="E53" t="s">
        <v>2</v>
      </c>
      <c r="F53" s="2">
        <v>45679</v>
      </c>
      <c r="G53">
        <v>12</v>
      </c>
      <c r="H53" t="s">
        <v>140</v>
      </c>
      <c r="I53" t="s">
        <v>393</v>
      </c>
      <c r="J53" s="2">
        <v>45658</v>
      </c>
      <c r="K53" s="2">
        <v>46022</v>
      </c>
      <c r="L53">
        <v>364</v>
      </c>
      <c r="M53">
        <v>2</v>
      </c>
      <c r="N53" t="s">
        <v>8</v>
      </c>
      <c r="O53">
        <v>52</v>
      </c>
      <c r="P53">
        <v>52</v>
      </c>
      <c r="Q53" t="s">
        <v>395</v>
      </c>
      <c r="R53" t="s">
        <v>376</v>
      </c>
      <c r="T53" t="s">
        <v>377</v>
      </c>
      <c r="U53" t="s">
        <v>12</v>
      </c>
      <c r="V53" t="s">
        <v>13</v>
      </c>
      <c r="W53" t="s">
        <v>378</v>
      </c>
      <c r="X53" t="s">
        <v>379</v>
      </c>
      <c r="Y53" t="s">
        <v>380</v>
      </c>
      <c r="Z53" t="s">
        <v>17</v>
      </c>
      <c r="AA53" t="s">
        <v>381</v>
      </c>
      <c r="AB53">
        <v>10</v>
      </c>
      <c r="AC53" t="s">
        <v>382</v>
      </c>
      <c r="AD53">
        <v>1011318280</v>
      </c>
      <c r="AE53" t="s">
        <v>39</v>
      </c>
      <c r="AF53">
        <v>94427046</v>
      </c>
      <c r="AG53" t="s">
        <v>398</v>
      </c>
      <c r="AH53">
        <v>1000182646</v>
      </c>
      <c r="AI53" t="s">
        <v>26</v>
      </c>
      <c r="AJ53">
        <v>1005660653</v>
      </c>
      <c r="AK53" t="s">
        <v>28</v>
      </c>
      <c r="AL53" s="3">
        <v>1</v>
      </c>
      <c r="AM53" t="s">
        <v>8767</v>
      </c>
      <c r="AN53" s="3">
        <v>0</v>
      </c>
      <c r="AO53" s="3">
        <v>0</v>
      </c>
      <c r="AP53" s="3">
        <v>1</v>
      </c>
      <c r="AQ53" s="3">
        <v>0</v>
      </c>
      <c r="AR53" s="3">
        <v>1</v>
      </c>
      <c r="AS53">
        <v>5000818086</v>
      </c>
      <c r="AT53">
        <v>1</v>
      </c>
      <c r="AU53">
        <v>687648</v>
      </c>
      <c r="AV53">
        <v>1</v>
      </c>
      <c r="AW53" s="2">
        <v>45679</v>
      </c>
      <c r="AX53">
        <v>1.330689E+20</v>
      </c>
      <c r="AY53" t="s">
        <v>17</v>
      </c>
      <c r="AZ53" t="s">
        <v>17</v>
      </c>
      <c r="BA53">
        <v>0</v>
      </c>
    </row>
    <row r="54" spans="1:53" hidden="1" x14ac:dyDescent="0.2">
      <c r="A54">
        <v>2025</v>
      </c>
      <c r="B54">
        <v>1</v>
      </c>
      <c r="C54" s="2">
        <v>45658</v>
      </c>
      <c r="D54" s="2">
        <v>45808</v>
      </c>
      <c r="E54" t="s">
        <v>2</v>
      </c>
      <c r="F54" s="2">
        <v>45679</v>
      </c>
      <c r="G54">
        <v>12</v>
      </c>
      <c r="H54" t="s">
        <v>140</v>
      </c>
      <c r="I54" t="s">
        <v>401</v>
      </c>
      <c r="J54" s="2">
        <v>45658</v>
      </c>
      <c r="K54" s="2">
        <v>46022</v>
      </c>
      <c r="L54">
        <v>364</v>
      </c>
      <c r="M54">
        <v>2</v>
      </c>
      <c r="N54" t="s">
        <v>8</v>
      </c>
      <c r="O54">
        <v>53</v>
      </c>
      <c r="P54">
        <v>53</v>
      </c>
      <c r="Q54" t="s">
        <v>402</v>
      </c>
      <c r="R54" t="s">
        <v>376</v>
      </c>
      <c r="T54" t="s">
        <v>377</v>
      </c>
      <c r="U54" t="s">
        <v>12</v>
      </c>
      <c r="V54" t="s">
        <v>13</v>
      </c>
      <c r="W54" t="s">
        <v>378</v>
      </c>
      <c r="X54" t="s">
        <v>379</v>
      </c>
      <c r="Y54" t="s">
        <v>380</v>
      </c>
      <c r="Z54" t="s">
        <v>17</v>
      </c>
      <c r="AA54" t="s">
        <v>381</v>
      </c>
      <c r="AB54">
        <v>10</v>
      </c>
      <c r="AC54" t="s">
        <v>382</v>
      </c>
      <c r="AD54">
        <v>1012070451</v>
      </c>
      <c r="AE54" t="s">
        <v>39</v>
      </c>
      <c r="AF54">
        <v>1072661424</v>
      </c>
      <c r="AG54" t="s">
        <v>405</v>
      </c>
      <c r="AH54">
        <v>1000182646</v>
      </c>
      <c r="AI54" t="s">
        <v>26</v>
      </c>
      <c r="AJ54">
        <v>1005660653</v>
      </c>
      <c r="AK54" t="s">
        <v>28</v>
      </c>
      <c r="AL54" s="3">
        <v>2479000</v>
      </c>
      <c r="AM54" t="s">
        <v>8767</v>
      </c>
      <c r="AN54" s="3">
        <v>0</v>
      </c>
      <c r="AO54" s="3">
        <v>0</v>
      </c>
      <c r="AP54" s="3">
        <v>2479000</v>
      </c>
      <c r="AQ54" s="3">
        <v>2479000</v>
      </c>
      <c r="AR54" s="3">
        <v>0</v>
      </c>
      <c r="AS54">
        <v>5000818087</v>
      </c>
      <c r="AT54">
        <v>1</v>
      </c>
      <c r="AU54">
        <v>687649</v>
      </c>
      <c r="AV54">
        <v>1</v>
      </c>
      <c r="AW54" s="2">
        <v>45679</v>
      </c>
      <c r="AX54">
        <v>1.330689E+20</v>
      </c>
      <c r="AY54" t="s">
        <v>17</v>
      </c>
      <c r="AZ54" t="s">
        <v>17</v>
      </c>
      <c r="BA54">
        <v>0</v>
      </c>
    </row>
    <row r="55" spans="1:53" hidden="1" x14ac:dyDescent="0.2">
      <c r="A55">
        <v>2025</v>
      </c>
      <c r="B55">
        <v>1</v>
      </c>
      <c r="C55" s="2">
        <v>45658</v>
      </c>
      <c r="D55" s="2">
        <v>45808</v>
      </c>
      <c r="E55" t="s">
        <v>2</v>
      </c>
      <c r="F55" s="2">
        <v>45679</v>
      </c>
      <c r="G55">
        <v>12</v>
      </c>
      <c r="H55" t="s">
        <v>140</v>
      </c>
      <c r="I55" t="s">
        <v>408</v>
      </c>
      <c r="J55" s="2">
        <v>45658</v>
      </c>
      <c r="K55" s="2">
        <v>46022</v>
      </c>
      <c r="L55">
        <v>364</v>
      </c>
      <c r="M55">
        <v>2</v>
      </c>
      <c r="N55" t="s">
        <v>8</v>
      </c>
      <c r="O55">
        <v>54</v>
      </c>
      <c r="P55">
        <v>54</v>
      </c>
      <c r="Q55" t="s">
        <v>410</v>
      </c>
      <c r="R55" t="s">
        <v>376</v>
      </c>
      <c r="T55" t="s">
        <v>377</v>
      </c>
      <c r="U55" t="s">
        <v>12</v>
      </c>
      <c r="V55" t="s">
        <v>13</v>
      </c>
      <c r="W55" t="s">
        <v>378</v>
      </c>
      <c r="X55" t="s">
        <v>379</v>
      </c>
      <c r="Y55" t="s">
        <v>380</v>
      </c>
      <c r="Z55" t="s">
        <v>17</v>
      </c>
      <c r="AA55" t="s">
        <v>381</v>
      </c>
      <c r="AB55">
        <v>10</v>
      </c>
      <c r="AC55" t="s">
        <v>382</v>
      </c>
      <c r="AD55">
        <v>1000180552</v>
      </c>
      <c r="AE55" t="s">
        <v>39</v>
      </c>
      <c r="AF55">
        <v>1033734844</v>
      </c>
      <c r="AG55" t="s">
        <v>413</v>
      </c>
      <c r="AH55">
        <v>1000182646</v>
      </c>
      <c r="AI55" t="s">
        <v>26</v>
      </c>
      <c r="AJ55">
        <v>1005660653</v>
      </c>
      <c r="AK55" t="s">
        <v>28</v>
      </c>
      <c r="AL55" s="3">
        <v>1</v>
      </c>
      <c r="AM55" t="s">
        <v>8767</v>
      </c>
      <c r="AN55" s="3">
        <v>0</v>
      </c>
      <c r="AO55" s="3">
        <v>0</v>
      </c>
      <c r="AP55" s="3">
        <v>1</v>
      </c>
      <c r="AQ55" s="3">
        <v>0</v>
      </c>
      <c r="AR55" s="3">
        <v>1</v>
      </c>
      <c r="AS55">
        <v>5000818088</v>
      </c>
      <c r="AT55">
        <v>1</v>
      </c>
      <c r="AU55">
        <v>687650</v>
      </c>
      <c r="AV55">
        <v>1</v>
      </c>
      <c r="AW55" s="2">
        <v>45679</v>
      </c>
      <c r="AX55">
        <v>1.330689E+20</v>
      </c>
      <c r="AY55" t="s">
        <v>17</v>
      </c>
      <c r="AZ55" t="s">
        <v>17</v>
      </c>
      <c r="BA55">
        <v>0</v>
      </c>
    </row>
    <row r="56" spans="1:53" hidden="1" x14ac:dyDescent="0.2">
      <c r="A56">
        <v>2025</v>
      </c>
      <c r="B56">
        <v>1</v>
      </c>
      <c r="C56" s="2">
        <v>45658</v>
      </c>
      <c r="D56" s="2">
        <v>45808</v>
      </c>
      <c r="E56" t="s">
        <v>2</v>
      </c>
      <c r="F56" s="2">
        <v>45679</v>
      </c>
      <c r="G56">
        <v>12</v>
      </c>
      <c r="H56" t="s">
        <v>140</v>
      </c>
      <c r="I56" t="s">
        <v>416</v>
      </c>
      <c r="J56" s="2">
        <v>45658</v>
      </c>
      <c r="K56" s="2">
        <v>46022</v>
      </c>
      <c r="L56">
        <v>364</v>
      </c>
      <c r="M56">
        <v>2</v>
      </c>
      <c r="N56" t="s">
        <v>8</v>
      </c>
      <c r="O56">
        <v>55</v>
      </c>
      <c r="P56">
        <v>55</v>
      </c>
      <c r="Q56" t="s">
        <v>418</v>
      </c>
      <c r="R56" t="s">
        <v>376</v>
      </c>
      <c r="T56" t="s">
        <v>377</v>
      </c>
      <c r="U56" t="s">
        <v>12</v>
      </c>
      <c r="V56" t="s">
        <v>13</v>
      </c>
      <c r="W56" t="s">
        <v>378</v>
      </c>
      <c r="X56" t="s">
        <v>379</v>
      </c>
      <c r="Y56" t="s">
        <v>380</v>
      </c>
      <c r="Z56" t="s">
        <v>17</v>
      </c>
      <c r="AA56" t="s">
        <v>381</v>
      </c>
      <c r="AB56">
        <v>10</v>
      </c>
      <c r="AC56" t="s">
        <v>382</v>
      </c>
      <c r="AD56">
        <v>1011989516</v>
      </c>
      <c r="AE56" t="s">
        <v>39</v>
      </c>
      <c r="AF56">
        <v>1016101268</v>
      </c>
      <c r="AG56" t="s">
        <v>421</v>
      </c>
      <c r="AH56">
        <v>1000182646</v>
      </c>
      <c r="AI56" t="s">
        <v>26</v>
      </c>
      <c r="AJ56">
        <v>1005660653</v>
      </c>
      <c r="AK56" t="s">
        <v>28</v>
      </c>
      <c r="AL56" s="3">
        <v>6500000</v>
      </c>
      <c r="AM56" t="s">
        <v>8767</v>
      </c>
      <c r="AN56" s="3">
        <v>0</v>
      </c>
      <c r="AO56" s="3">
        <v>0</v>
      </c>
      <c r="AP56" s="3">
        <v>6500000</v>
      </c>
      <c r="AQ56" s="3">
        <v>6500000</v>
      </c>
      <c r="AR56" s="3">
        <v>0</v>
      </c>
      <c r="AS56">
        <v>5000818089</v>
      </c>
      <c r="AT56">
        <v>1</v>
      </c>
      <c r="AU56">
        <v>687651</v>
      </c>
      <c r="AV56">
        <v>1</v>
      </c>
      <c r="AW56" s="2">
        <v>45679</v>
      </c>
      <c r="AX56">
        <v>1.330689E+20</v>
      </c>
      <c r="AY56" t="s">
        <v>17</v>
      </c>
      <c r="AZ56" t="s">
        <v>17</v>
      </c>
      <c r="BA56">
        <v>0</v>
      </c>
    </row>
    <row r="57" spans="1:53" hidden="1" x14ac:dyDescent="0.2">
      <c r="A57">
        <v>2025</v>
      </c>
      <c r="B57">
        <v>1</v>
      </c>
      <c r="C57" s="2">
        <v>45658</v>
      </c>
      <c r="D57" s="2">
        <v>45808</v>
      </c>
      <c r="E57" t="s">
        <v>2</v>
      </c>
      <c r="F57" s="2">
        <v>45679</v>
      </c>
      <c r="G57">
        <v>12</v>
      </c>
      <c r="H57" t="s">
        <v>140</v>
      </c>
      <c r="I57" t="s">
        <v>424</v>
      </c>
      <c r="J57" s="2">
        <v>45658</v>
      </c>
      <c r="K57" s="2">
        <v>46022</v>
      </c>
      <c r="L57">
        <v>364</v>
      </c>
      <c r="M57">
        <v>2</v>
      </c>
      <c r="N57" t="s">
        <v>8</v>
      </c>
      <c r="O57">
        <v>56</v>
      </c>
      <c r="P57">
        <v>56</v>
      </c>
      <c r="Q57" t="s">
        <v>426</v>
      </c>
      <c r="R57" t="s">
        <v>376</v>
      </c>
      <c r="T57" t="s">
        <v>377</v>
      </c>
      <c r="U57" t="s">
        <v>12</v>
      </c>
      <c r="V57" t="s">
        <v>13</v>
      </c>
      <c r="W57" t="s">
        <v>378</v>
      </c>
      <c r="X57" t="s">
        <v>379</v>
      </c>
      <c r="Y57" t="s">
        <v>380</v>
      </c>
      <c r="Z57" t="s">
        <v>17</v>
      </c>
      <c r="AA57" t="s">
        <v>381</v>
      </c>
      <c r="AB57">
        <v>10</v>
      </c>
      <c r="AC57" t="s">
        <v>382</v>
      </c>
      <c r="AD57">
        <v>1000257602</v>
      </c>
      <c r="AE57" t="s">
        <v>39</v>
      </c>
      <c r="AF57">
        <v>1033767652</v>
      </c>
      <c r="AG57" t="s">
        <v>429</v>
      </c>
      <c r="AH57">
        <v>1000182646</v>
      </c>
      <c r="AI57" t="s">
        <v>26</v>
      </c>
      <c r="AJ57">
        <v>1005660653</v>
      </c>
      <c r="AK57" t="s">
        <v>28</v>
      </c>
      <c r="AL57" s="3">
        <v>90000</v>
      </c>
      <c r="AM57" t="s">
        <v>8767</v>
      </c>
      <c r="AN57" s="3">
        <v>0</v>
      </c>
      <c r="AO57" s="3">
        <v>0</v>
      </c>
      <c r="AP57" s="3">
        <v>90000</v>
      </c>
      <c r="AQ57" s="3">
        <v>0</v>
      </c>
      <c r="AR57" s="3">
        <v>90000</v>
      </c>
      <c r="AS57">
        <v>5000818090</v>
      </c>
      <c r="AT57">
        <v>1</v>
      </c>
      <c r="AU57">
        <v>687653</v>
      </c>
      <c r="AV57">
        <v>1</v>
      </c>
      <c r="AW57" s="2">
        <v>45679</v>
      </c>
      <c r="AX57">
        <v>1.330689E+20</v>
      </c>
      <c r="AY57" t="s">
        <v>17</v>
      </c>
      <c r="AZ57" t="s">
        <v>17</v>
      </c>
      <c r="BA57">
        <v>0</v>
      </c>
    </row>
    <row r="58" spans="1:53" hidden="1" x14ac:dyDescent="0.2">
      <c r="A58">
        <v>2025</v>
      </c>
      <c r="B58">
        <v>1</v>
      </c>
      <c r="C58" s="2">
        <v>45658</v>
      </c>
      <c r="D58" s="2">
        <v>45808</v>
      </c>
      <c r="E58" t="s">
        <v>2</v>
      </c>
      <c r="F58" s="2">
        <v>45679</v>
      </c>
      <c r="G58">
        <v>12</v>
      </c>
      <c r="H58" t="s">
        <v>140</v>
      </c>
      <c r="I58" t="s">
        <v>432</v>
      </c>
      <c r="J58" s="2">
        <v>45658</v>
      </c>
      <c r="K58" s="2">
        <v>46022</v>
      </c>
      <c r="L58">
        <v>364</v>
      </c>
      <c r="M58">
        <v>2</v>
      </c>
      <c r="N58" t="s">
        <v>8</v>
      </c>
      <c r="O58">
        <v>57</v>
      </c>
      <c r="P58">
        <v>57</v>
      </c>
      <c r="Q58" t="s">
        <v>434</v>
      </c>
      <c r="R58" t="s">
        <v>376</v>
      </c>
      <c r="T58" t="s">
        <v>377</v>
      </c>
      <c r="U58" t="s">
        <v>12</v>
      </c>
      <c r="V58" t="s">
        <v>13</v>
      </c>
      <c r="W58" t="s">
        <v>378</v>
      </c>
      <c r="X58" t="s">
        <v>379</v>
      </c>
      <c r="Y58" t="s">
        <v>380</v>
      </c>
      <c r="Z58" t="s">
        <v>17</v>
      </c>
      <c r="AA58" t="s">
        <v>381</v>
      </c>
      <c r="AB58">
        <v>10</v>
      </c>
      <c r="AC58" t="s">
        <v>382</v>
      </c>
      <c r="AD58">
        <v>1009584543</v>
      </c>
      <c r="AE58" t="s">
        <v>39</v>
      </c>
      <c r="AF58">
        <v>1053344353</v>
      </c>
      <c r="AG58" t="s">
        <v>437</v>
      </c>
      <c r="AH58">
        <v>1000182646</v>
      </c>
      <c r="AI58" t="s">
        <v>26</v>
      </c>
      <c r="AJ58">
        <v>1005660653</v>
      </c>
      <c r="AK58" t="s">
        <v>28</v>
      </c>
      <c r="AL58" s="3">
        <v>5200000</v>
      </c>
      <c r="AM58" t="s">
        <v>8767</v>
      </c>
      <c r="AN58" s="3">
        <v>0</v>
      </c>
      <c r="AO58" s="3">
        <v>0</v>
      </c>
      <c r="AP58" s="3">
        <v>5200000</v>
      </c>
      <c r="AQ58" s="3">
        <v>5200000</v>
      </c>
      <c r="AR58" s="3">
        <v>0</v>
      </c>
      <c r="AS58">
        <v>5000818091</v>
      </c>
      <c r="AT58">
        <v>1</v>
      </c>
      <c r="AU58">
        <v>687654</v>
      </c>
      <c r="AV58">
        <v>1</v>
      </c>
      <c r="AW58" s="2">
        <v>45679</v>
      </c>
      <c r="AX58">
        <v>1.330689E+20</v>
      </c>
      <c r="AY58" t="s">
        <v>17</v>
      </c>
      <c r="AZ58" t="s">
        <v>17</v>
      </c>
      <c r="BA58">
        <v>0</v>
      </c>
    </row>
    <row r="59" spans="1:53" hidden="1" x14ac:dyDescent="0.2">
      <c r="A59">
        <v>2025</v>
      </c>
      <c r="B59">
        <v>1</v>
      </c>
      <c r="C59" s="2">
        <v>45658</v>
      </c>
      <c r="D59" s="2">
        <v>45808</v>
      </c>
      <c r="E59" t="s">
        <v>2</v>
      </c>
      <c r="F59" s="2">
        <v>45679</v>
      </c>
      <c r="G59">
        <v>12</v>
      </c>
      <c r="H59" t="s">
        <v>140</v>
      </c>
      <c r="I59" t="s">
        <v>440</v>
      </c>
      <c r="J59" s="2">
        <v>45658</v>
      </c>
      <c r="K59" s="2">
        <v>46022</v>
      </c>
      <c r="L59">
        <v>364</v>
      </c>
      <c r="M59">
        <v>2</v>
      </c>
      <c r="N59" t="s">
        <v>8</v>
      </c>
      <c r="O59">
        <v>58</v>
      </c>
      <c r="P59">
        <v>58</v>
      </c>
      <c r="Q59" t="s">
        <v>442</v>
      </c>
      <c r="R59" t="s">
        <v>376</v>
      </c>
      <c r="T59" t="s">
        <v>377</v>
      </c>
      <c r="U59" t="s">
        <v>12</v>
      </c>
      <c r="V59" t="s">
        <v>13</v>
      </c>
      <c r="W59" t="s">
        <v>378</v>
      </c>
      <c r="X59" t="s">
        <v>379</v>
      </c>
      <c r="Y59" t="s">
        <v>380</v>
      </c>
      <c r="Z59" t="s">
        <v>17</v>
      </c>
      <c r="AA59" t="s">
        <v>381</v>
      </c>
      <c r="AB59">
        <v>10</v>
      </c>
      <c r="AC59" t="s">
        <v>382</v>
      </c>
      <c r="AD59">
        <v>1000103365</v>
      </c>
      <c r="AE59" t="s">
        <v>39</v>
      </c>
      <c r="AF59">
        <v>1026560560</v>
      </c>
      <c r="AG59" t="s">
        <v>445</v>
      </c>
      <c r="AH59">
        <v>1000182646</v>
      </c>
      <c r="AI59" t="s">
        <v>26</v>
      </c>
      <c r="AJ59">
        <v>1005660653</v>
      </c>
      <c r="AK59" t="s">
        <v>28</v>
      </c>
      <c r="AL59" s="3">
        <v>800000</v>
      </c>
      <c r="AM59" t="s">
        <v>8767</v>
      </c>
      <c r="AN59" s="3">
        <v>0</v>
      </c>
      <c r="AO59" s="3">
        <v>0</v>
      </c>
      <c r="AP59" s="3">
        <v>800000</v>
      </c>
      <c r="AQ59" s="3">
        <v>0</v>
      </c>
      <c r="AR59" s="3">
        <v>800000</v>
      </c>
      <c r="AS59">
        <v>5000818092</v>
      </c>
      <c r="AT59">
        <v>1</v>
      </c>
      <c r="AU59">
        <v>687655</v>
      </c>
      <c r="AV59">
        <v>1</v>
      </c>
      <c r="AW59" s="2">
        <v>45679</v>
      </c>
      <c r="AX59">
        <v>1.330689E+20</v>
      </c>
      <c r="AY59" t="s">
        <v>17</v>
      </c>
      <c r="AZ59" t="s">
        <v>17</v>
      </c>
      <c r="BA59">
        <v>0</v>
      </c>
    </row>
    <row r="60" spans="1:53" hidden="1" x14ac:dyDescent="0.2">
      <c r="A60">
        <v>2025</v>
      </c>
      <c r="B60">
        <v>1</v>
      </c>
      <c r="C60" s="2">
        <v>45658</v>
      </c>
      <c r="D60" s="2">
        <v>45808</v>
      </c>
      <c r="E60" t="s">
        <v>2</v>
      </c>
      <c r="F60" s="2">
        <v>45679</v>
      </c>
      <c r="G60">
        <v>12</v>
      </c>
      <c r="H60" t="s">
        <v>140</v>
      </c>
      <c r="I60" t="s">
        <v>448</v>
      </c>
      <c r="J60" s="2">
        <v>45658</v>
      </c>
      <c r="K60" s="2">
        <v>46022</v>
      </c>
      <c r="L60">
        <v>364</v>
      </c>
      <c r="M60">
        <v>2</v>
      </c>
      <c r="N60" t="s">
        <v>8</v>
      </c>
      <c r="O60">
        <v>59</v>
      </c>
      <c r="P60">
        <v>59</v>
      </c>
      <c r="Q60" t="s">
        <v>450</v>
      </c>
      <c r="R60" t="s">
        <v>376</v>
      </c>
      <c r="T60" t="s">
        <v>377</v>
      </c>
      <c r="U60" t="s">
        <v>12</v>
      </c>
      <c r="V60" t="s">
        <v>13</v>
      </c>
      <c r="W60" t="s">
        <v>378</v>
      </c>
      <c r="X60" t="s">
        <v>379</v>
      </c>
      <c r="Y60" t="s">
        <v>380</v>
      </c>
      <c r="Z60" t="s">
        <v>17</v>
      </c>
      <c r="AA60" t="s">
        <v>381</v>
      </c>
      <c r="AB60">
        <v>10</v>
      </c>
      <c r="AC60" t="s">
        <v>382</v>
      </c>
      <c r="AD60">
        <v>1007639161</v>
      </c>
      <c r="AE60" t="s">
        <v>39</v>
      </c>
      <c r="AF60">
        <v>348932</v>
      </c>
      <c r="AG60" t="s">
        <v>453</v>
      </c>
      <c r="AH60">
        <v>1000182646</v>
      </c>
      <c r="AI60" t="s">
        <v>26</v>
      </c>
      <c r="AJ60">
        <v>1005660653</v>
      </c>
      <c r="AK60" t="s">
        <v>28</v>
      </c>
      <c r="AL60" s="3">
        <v>500000</v>
      </c>
      <c r="AM60" t="s">
        <v>8767</v>
      </c>
      <c r="AN60" s="3">
        <v>0</v>
      </c>
      <c r="AO60" s="3">
        <v>0</v>
      </c>
      <c r="AP60" s="3">
        <v>500000</v>
      </c>
      <c r="AQ60" s="3">
        <v>0</v>
      </c>
      <c r="AR60" s="3">
        <v>500000</v>
      </c>
      <c r="AS60">
        <v>5000818093</v>
      </c>
      <c r="AT60">
        <v>1</v>
      </c>
      <c r="AU60">
        <v>687656</v>
      </c>
      <c r="AV60">
        <v>1</v>
      </c>
      <c r="AW60" s="2">
        <v>45679</v>
      </c>
      <c r="AX60">
        <v>1.330689E+20</v>
      </c>
      <c r="AY60" t="s">
        <v>17</v>
      </c>
      <c r="AZ60" t="s">
        <v>17</v>
      </c>
      <c r="BA60">
        <v>0</v>
      </c>
    </row>
    <row r="61" spans="1:53" hidden="1" x14ac:dyDescent="0.2">
      <c r="A61">
        <v>2025</v>
      </c>
      <c r="B61">
        <v>1</v>
      </c>
      <c r="C61" s="2">
        <v>45658</v>
      </c>
      <c r="D61" s="2">
        <v>45808</v>
      </c>
      <c r="E61" t="s">
        <v>2</v>
      </c>
      <c r="F61" s="2">
        <v>45679</v>
      </c>
      <c r="G61">
        <v>12</v>
      </c>
      <c r="H61" t="s">
        <v>140</v>
      </c>
      <c r="I61" t="s">
        <v>456</v>
      </c>
      <c r="J61" s="2">
        <v>45658</v>
      </c>
      <c r="K61" s="2">
        <v>46022</v>
      </c>
      <c r="L61">
        <v>364</v>
      </c>
      <c r="M61">
        <v>2</v>
      </c>
      <c r="N61" t="s">
        <v>8</v>
      </c>
      <c r="O61">
        <v>60</v>
      </c>
      <c r="P61">
        <v>60</v>
      </c>
      <c r="Q61" t="s">
        <v>458</v>
      </c>
      <c r="R61" t="s">
        <v>376</v>
      </c>
      <c r="T61" t="s">
        <v>377</v>
      </c>
      <c r="U61" t="s">
        <v>12</v>
      </c>
      <c r="V61" t="s">
        <v>13</v>
      </c>
      <c r="W61" t="s">
        <v>378</v>
      </c>
      <c r="X61" t="s">
        <v>379</v>
      </c>
      <c r="Y61" t="s">
        <v>380</v>
      </c>
      <c r="Z61" t="s">
        <v>17</v>
      </c>
      <c r="AA61" t="s">
        <v>381</v>
      </c>
      <c r="AB61">
        <v>10</v>
      </c>
      <c r="AC61" t="s">
        <v>382</v>
      </c>
      <c r="AD61">
        <v>1000834489</v>
      </c>
      <c r="AE61" t="s">
        <v>39</v>
      </c>
      <c r="AF61">
        <v>80134623</v>
      </c>
      <c r="AG61" t="s">
        <v>461</v>
      </c>
      <c r="AH61">
        <v>1000182646</v>
      </c>
      <c r="AI61" t="s">
        <v>26</v>
      </c>
      <c r="AJ61">
        <v>1005660653</v>
      </c>
      <c r="AK61" t="s">
        <v>28</v>
      </c>
      <c r="AL61" s="3">
        <v>20366667</v>
      </c>
      <c r="AM61" t="s">
        <v>8767</v>
      </c>
      <c r="AN61" s="3">
        <v>0</v>
      </c>
      <c r="AO61" s="3">
        <v>0</v>
      </c>
      <c r="AP61" s="3">
        <v>20366667</v>
      </c>
      <c r="AQ61" s="3">
        <v>0</v>
      </c>
      <c r="AR61" s="3">
        <v>20366667</v>
      </c>
      <c r="AS61">
        <v>5000818094</v>
      </c>
      <c r="AT61">
        <v>1</v>
      </c>
      <c r="AU61">
        <v>687657</v>
      </c>
      <c r="AV61">
        <v>1</v>
      </c>
      <c r="AW61" s="2">
        <v>45679</v>
      </c>
      <c r="AX61">
        <v>1.330689E+20</v>
      </c>
      <c r="AY61" t="s">
        <v>17</v>
      </c>
      <c r="AZ61" t="s">
        <v>17</v>
      </c>
      <c r="BA61">
        <v>0</v>
      </c>
    </row>
    <row r="62" spans="1:53" hidden="1" x14ac:dyDescent="0.2">
      <c r="A62">
        <v>2025</v>
      </c>
      <c r="B62">
        <v>1</v>
      </c>
      <c r="C62" s="2">
        <v>45658</v>
      </c>
      <c r="D62" s="2">
        <v>45808</v>
      </c>
      <c r="E62" t="s">
        <v>2</v>
      </c>
      <c r="F62" s="2">
        <v>45679</v>
      </c>
      <c r="G62">
        <v>12</v>
      </c>
      <c r="H62" t="s">
        <v>140</v>
      </c>
      <c r="I62" t="s">
        <v>464</v>
      </c>
      <c r="J62" s="2">
        <v>45658</v>
      </c>
      <c r="K62" s="2">
        <v>46022</v>
      </c>
      <c r="L62">
        <v>364</v>
      </c>
      <c r="M62">
        <v>2</v>
      </c>
      <c r="N62" t="s">
        <v>8</v>
      </c>
      <c r="O62">
        <v>61</v>
      </c>
      <c r="P62">
        <v>61</v>
      </c>
      <c r="Q62" t="s">
        <v>466</v>
      </c>
      <c r="R62" t="s">
        <v>376</v>
      </c>
      <c r="T62" t="s">
        <v>377</v>
      </c>
      <c r="U62" t="s">
        <v>12</v>
      </c>
      <c r="V62" t="s">
        <v>13</v>
      </c>
      <c r="W62" t="s">
        <v>378</v>
      </c>
      <c r="X62" t="s">
        <v>379</v>
      </c>
      <c r="Y62" t="s">
        <v>380</v>
      </c>
      <c r="Z62" t="s">
        <v>17</v>
      </c>
      <c r="AA62" t="s">
        <v>381</v>
      </c>
      <c r="AB62">
        <v>10</v>
      </c>
      <c r="AC62" t="s">
        <v>382</v>
      </c>
      <c r="AD62">
        <v>1013300917</v>
      </c>
      <c r="AE62" t="s">
        <v>39</v>
      </c>
      <c r="AF62">
        <v>1001169998</v>
      </c>
      <c r="AG62" t="s">
        <v>469</v>
      </c>
      <c r="AH62">
        <v>1000182646</v>
      </c>
      <c r="AI62" t="s">
        <v>26</v>
      </c>
      <c r="AJ62">
        <v>1005660653</v>
      </c>
      <c r="AK62" t="s">
        <v>28</v>
      </c>
      <c r="AL62" s="3">
        <v>1</v>
      </c>
      <c r="AM62" t="s">
        <v>8767</v>
      </c>
      <c r="AN62" s="3">
        <v>0</v>
      </c>
      <c r="AO62" s="3">
        <v>0</v>
      </c>
      <c r="AP62" s="3">
        <v>1</v>
      </c>
      <c r="AQ62" s="3">
        <v>0</v>
      </c>
      <c r="AR62" s="3">
        <v>1</v>
      </c>
      <c r="AS62">
        <v>5000818095</v>
      </c>
      <c r="AT62">
        <v>1</v>
      </c>
      <c r="AU62">
        <v>687658</v>
      </c>
      <c r="AV62">
        <v>1</v>
      </c>
      <c r="AW62" s="2">
        <v>45679</v>
      </c>
      <c r="AX62">
        <v>1.330689E+20</v>
      </c>
      <c r="AY62" t="s">
        <v>17</v>
      </c>
      <c r="AZ62" t="s">
        <v>17</v>
      </c>
      <c r="BA62">
        <v>0</v>
      </c>
    </row>
    <row r="63" spans="1:53" hidden="1" x14ac:dyDescent="0.2">
      <c r="A63">
        <v>2025</v>
      </c>
      <c r="B63">
        <v>1</v>
      </c>
      <c r="C63" s="2">
        <v>45658</v>
      </c>
      <c r="D63" s="2">
        <v>45808</v>
      </c>
      <c r="E63" t="s">
        <v>2</v>
      </c>
      <c r="F63" s="2">
        <v>45679</v>
      </c>
      <c r="G63">
        <v>12</v>
      </c>
      <c r="H63" t="s">
        <v>140</v>
      </c>
      <c r="I63" t="s">
        <v>472</v>
      </c>
      <c r="J63" s="2">
        <v>45658</v>
      </c>
      <c r="K63" s="2">
        <v>46022</v>
      </c>
      <c r="L63">
        <v>364</v>
      </c>
      <c r="M63">
        <v>2</v>
      </c>
      <c r="N63" t="s">
        <v>8</v>
      </c>
      <c r="O63">
        <v>62</v>
      </c>
      <c r="P63">
        <v>62</v>
      </c>
      <c r="Q63" t="s">
        <v>474</v>
      </c>
      <c r="R63" t="s">
        <v>376</v>
      </c>
      <c r="T63" t="s">
        <v>377</v>
      </c>
      <c r="U63" t="s">
        <v>12</v>
      </c>
      <c r="V63" t="s">
        <v>13</v>
      </c>
      <c r="W63" t="s">
        <v>378</v>
      </c>
      <c r="X63" t="s">
        <v>379</v>
      </c>
      <c r="Y63" t="s">
        <v>380</v>
      </c>
      <c r="Z63" t="s">
        <v>17</v>
      </c>
      <c r="AA63" t="s">
        <v>381</v>
      </c>
      <c r="AB63">
        <v>10</v>
      </c>
      <c r="AC63" t="s">
        <v>382</v>
      </c>
      <c r="AD63">
        <v>1011847011</v>
      </c>
      <c r="AE63" t="s">
        <v>39</v>
      </c>
      <c r="AF63">
        <v>1055963762</v>
      </c>
      <c r="AG63" t="s">
        <v>477</v>
      </c>
      <c r="AH63">
        <v>1000182646</v>
      </c>
      <c r="AI63" t="s">
        <v>26</v>
      </c>
      <c r="AJ63">
        <v>1005660653</v>
      </c>
      <c r="AK63" t="s">
        <v>28</v>
      </c>
      <c r="AL63" s="3">
        <v>1300000</v>
      </c>
      <c r="AM63" t="s">
        <v>8767</v>
      </c>
      <c r="AN63" s="3">
        <v>0</v>
      </c>
      <c r="AO63" s="3">
        <v>0</v>
      </c>
      <c r="AP63" s="3">
        <v>1300000</v>
      </c>
      <c r="AQ63" s="3">
        <v>0</v>
      </c>
      <c r="AR63" s="3">
        <v>1300000</v>
      </c>
      <c r="AS63">
        <v>5000818096</v>
      </c>
      <c r="AT63">
        <v>1</v>
      </c>
      <c r="AU63">
        <v>687659</v>
      </c>
      <c r="AV63">
        <v>1</v>
      </c>
      <c r="AW63" s="2">
        <v>45679</v>
      </c>
      <c r="AX63">
        <v>1.330689E+20</v>
      </c>
      <c r="AY63" t="s">
        <v>17</v>
      </c>
      <c r="AZ63" t="s">
        <v>17</v>
      </c>
      <c r="BA63">
        <v>0</v>
      </c>
    </row>
    <row r="64" spans="1:53" hidden="1" x14ac:dyDescent="0.2">
      <c r="A64">
        <v>2025</v>
      </c>
      <c r="B64">
        <v>1</v>
      </c>
      <c r="C64" s="2">
        <v>45658</v>
      </c>
      <c r="D64" s="2">
        <v>45808</v>
      </c>
      <c r="E64" t="s">
        <v>2</v>
      </c>
      <c r="F64" s="2">
        <v>45679</v>
      </c>
      <c r="G64">
        <v>12</v>
      </c>
      <c r="H64" t="s">
        <v>140</v>
      </c>
      <c r="I64" t="s">
        <v>480</v>
      </c>
      <c r="J64" s="2">
        <v>45658</v>
      </c>
      <c r="K64" s="2">
        <v>46022</v>
      </c>
      <c r="L64">
        <v>364</v>
      </c>
      <c r="M64">
        <v>2</v>
      </c>
      <c r="N64" t="s">
        <v>8</v>
      </c>
      <c r="O64">
        <v>63</v>
      </c>
      <c r="P64">
        <v>63</v>
      </c>
      <c r="Q64" t="s">
        <v>482</v>
      </c>
      <c r="R64" t="s">
        <v>376</v>
      </c>
      <c r="T64" t="s">
        <v>377</v>
      </c>
      <c r="U64" t="s">
        <v>12</v>
      </c>
      <c r="V64" t="s">
        <v>13</v>
      </c>
      <c r="W64" t="s">
        <v>378</v>
      </c>
      <c r="X64" t="s">
        <v>379</v>
      </c>
      <c r="Y64" t="s">
        <v>380</v>
      </c>
      <c r="Z64" t="s">
        <v>17</v>
      </c>
      <c r="AA64" t="s">
        <v>381</v>
      </c>
      <c r="AB64">
        <v>10</v>
      </c>
      <c r="AC64" t="s">
        <v>382</v>
      </c>
      <c r="AD64">
        <v>1000093706</v>
      </c>
      <c r="AE64" t="s">
        <v>39</v>
      </c>
      <c r="AF64">
        <v>52900762</v>
      </c>
      <c r="AG64" t="s">
        <v>485</v>
      </c>
      <c r="AH64">
        <v>1000182646</v>
      </c>
      <c r="AI64" t="s">
        <v>26</v>
      </c>
      <c r="AJ64">
        <v>1005660653</v>
      </c>
      <c r="AK64" t="s">
        <v>28</v>
      </c>
      <c r="AL64" s="3">
        <v>866667</v>
      </c>
      <c r="AM64" t="s">
        <v>8767</v>
      </c>
      <c r="AN64" s="3">
        <v>0</v>
      </c>
      <c r="AO64" s="3">
        <v>0</v>
      </c>
      <c r="AP64" s="3">
        <v>866667</v>
      </c>
      <c r="AQ64" s="3">
        <v>0</v>
      </c>
      <c r="AR64" s="3">
        <v>866667</v>
      </c>
      <c r="AS64">
        <v>5000818097</v>
      </c>
      <c r="AT64">
        <v>1</v>
      </c>
      <c r="AU64">
        <v>687660</v>
      </c>
      <c r="AV64">
        <v>1</v>
      </c>
      <c r="AW64" s="2">
        <v>45679</v>
      </c>
      <c r="AX64">
        <v>1.330689E+20</v>
      </c>
      <c r="AY64" t="s">
        <v>17</v>
      </c>
      <c r="AZ64" t="s">
        <v>17</v>
      </c>
      <c r="BA64">
        <v>0</v>
      </c>
    </row>
    <row r="65" spans="1:53" hidden="1" x14ac:dyDescent="0.2">
      <c r="A65">
        <v>2025</v>
      </c>
      <c r="B65">
        <v>1</v>
      </c>
      <c r="C65" s="2">
        <v>45658</v>
      </c>
      <c r="D65" s="2">
        <v>45808</v>
      </c>
      <c r="E65" t="s">
        <v>2</v>
      </c>
      <c r="F65" s="2">
        <v>45679</v>
      </c>
      <c r="G65">
        <v>12</v>
      </c>
      <c r="H65" t="s">
        <v>140</v>
      </c>
      <c r="I65" t="s">
        <v>488</v>
      </c>
      <c r="J65" s="2">
        <v>45658</v>
      </c>
      <c r="K65" s="2">
        <v>46022</v>
      </c>
      <c r="L65">
        <v>364</v>
      </c>
      <c r="M65">
        <v>2</v>
      </c>
      <c r="N65" t="s">
        <v>8</v>
      </c>
      <c r="O65">
        <v>64</v>
      </c>
      <c r="P65">
        <v>64</v>
      </c>
      <c r="Q65" t="s">
        <v>490</v>
      </c>
      <c r="R65" t="s">
        <v>376</v>
      </c>
      <c r="T65" t="s">
        <v>377</v>
      </c>
      <c r="U65" t="s">
        <v>12</v>
      </c>
      <c r="V65" t="s">
        <v>13</v>
      </c>
      <c r="W65" t="s">
        <v>378</v>
      </c>
      <c r="X65" t="s">
        <v>379</v>
      </c>
      <c r="Y65" t="s">
        <v>380</v>
      </c>
      <c r="Z65" t="s">
        <v>17</v>
      </c>
      <c r="AA65" t="s">
        <v>381</v>
      </c>
      <c r="AB65">
        <v>10</v>
      </c>
      <c r="AC65" t="s">
        <v>382</v>
      </c>
      <c r="AD65">
        <v>1013244249</v>
      </c>
      <c r="AE65" t="s">
        <v>39</v>
      </c>
      <c r="AF65">
        <v>81715296</v>
      </c>
      <c r="AG65" t="s">
        <v>493</v>
      </c>
      <c r="AH65">
        <v>1000182646</v>
      </c>
      <c r="AI65" t="s">
        <v>26</v>
      </c>
      <c r="AJ65">
        <v>1005660653</v>
      </c>
      <c r="AK65" t="s">
        <v>28</v>
      </c>
      <c r="AL65" s="3">
        <v>1120000</v>
      </c>
      <c r="AM65" t="s">
        <v>8767</v>
      </c>
      <c r="AN65" s="3">
        <v>0</v>
      </c>
      <c r="AO65" s="3">
        <v>0</v>
      </c>
      <c r="AP65" s="3">
        <v>1120000</v>
      </c>
      <c r="AQ65" s="3">
        <v>0</v>
      </c>
      <c r="AR65" s="3">
        <v>1120000</v>
      </c>
      <c r="AS65">
        <v>5000818099</v>
      </c>
      <c r="AT65">
        <v>1</v>
      </c>
      <c r="AU65">
        <v>687661</v>
      </c>
      <c r="AV65">
        <v>1</v>
      </c>
      <c r="AW65" s="2">
        <v>45679</v>
      </c>
      <c r="AX65">
        <v>1.330689E+20</v>
      </c>
      <c r="AY65" t="s">
        <v>17</v>
      </c>
      <c r="AZ65" t="s">
        <v>17</v>
      </c>
      <c r="BA65">
        <v>0</v>
      </c>
    </row>
    <row r="66" spans="1:53" hidden="1" x14ac:dyDescent="0.2">
      <c r="A66">
        <v>2025</v>
      </c>
      <c r="B66">
        <v>1</v>
      </c>
      <c r="C66" s="2">
        <v>45658</v>
      </c>
      <c r="D66" s="2">
        <v>45808</v>
      </c>
      <c r="E66" t="s">
        <v>2</v>
      </c>
      <c r="F66" s="2">
        <v>45679</v>
      </c>
      <c r="G66">
        <v>12</v>
      </c>
      <c r="H66" t="s">
        <v>140</v>
      </c>
      <c r="I66" t="s">
        <v>496</v>
      </c>
      <c r="J66" s="2">
        <v>45658</v>
      </c>
      <c r="K66" s="2">
        <v>46022</v>
      </c>
      <c r="L66">
        <v>364</v>
      </c>
      <c r="M66">
        <v>2</v>
      </c>
      <c r="N66" t="s">
        <v>8</v>
      </c>
      <c r="O66">
        <v>65</v>
      </c>
      <c r="P66">
        <v>65</v>
      </c>
      <c r="Q66" t="s">
        <v>498</v>
      </c>
      <c r="R66" t="s">
        <v>376</v>
      </c>
      <c r="T66" t="s">
        <v>377</v>
      </c>
      <c r="U66" t="s">
        <v>12</v>
      </c>
      <c r="V66" t="s">
        <v>13</v>
      </c>
      <c r="W66" t="s">
        <v>378</v>
      </c>
      <c r="X66" t="s">
        <v>379</v>
      </c>
      <c r="Y66" t="s">
        <v>380</v>
      </c>
      <c r="Z66" t="s">
        <v>17</v>
      </c>
      <c r="AA66" t="s">
        <v>381</v>
      </c>
      <c r="AB66">
        <v>10</v>
      </c>
      <c r="AC66" t="s">
        <v>382</v>
      </c>
      <c r="AD66">
        <v>1009450363</v>
      </c>
      <c r="AE66" t="s">
        <v>39</v>
      </c>
      <c r="AF66">
        <v>1022991460</v>
      </c>
      <c r="AG66" t="s">
        <v>501</v>
      </c>
      <c r="AH66">
        <v>1000182646</v>
      </c>
      <c r="AI66" t="s">
        <v>26</v>
      </c>
      <c r="AJ66">
        <v>1005660653</v>
      </c>
      <c r="AK66" t="s">
        <v>28</v>
      </c>
      <c r="AL66" s="3">
        <v>1400000</v>
      </c>
      <c r="AM66" t="s">
        <v>8767</v>
      </c>
      <c r="AN66" s="3">
        <v>0</v>
      </c>
      <c r="AO66" s="3">
        <v>0</v>
      </c>
      <c r="AP66" s="3">
        <v>1400000</v>
      </c>
      <c r="AQ66" s="3">
        <v>1400000</v>
      </c>
      <c r="AR66" s="3">
        <v>0</v>
      </c>
      <c r="AS66">
        <v>5000818100</v>
      </c>
      <c r="AT66">
        <v>1</v>
      </c>
      <c r="AU66">
        <v>687662</v>
      </c>
      <c r="AV66">
        <v>1</v>
      </c>
      <c r="AW66" s="2">
        <v>45679</v>
      </c>
      <c r="AX66">
        <v>1.330689E+20</v>
      </c>
      <c r="AY66" t="s">
        <v>17</v>
      </c>
      <c r="AZ66" t="s">
        <v>17</v>
      </c>
      <c r="BA66">
        <v>0</v>
      </c>
    </row>
    <row r="67" spans="1:53" hidden="1" x14ac:dyDescent="0.2">
      <c r="A67">
        <v>2025</v>
      </c>
      <c r="B67">
        <v>1</v>
      </c>
      <c r="C67" s="2">
        <v>45658</v>
      </c>
      <c r="D67" s="2">
        <v>45808</v>
      </c>
      <c r="E67" t="s">
        <v>2</v>
      </c>
      <c r="F67" s="2">
        <v>45679</v>
      </c>
      <c r="G67">
        <v>12</v>
      </c>
      <c r="H67" t="s">
        <v>140</v>
      </c>
      <c r="I67" t="s">
        <v>504</v>
      </c>
      <c r="J67" s="2">
        <v>45658</v>
      </c>
      <c r="K67" s="2">
        <v>46022</v>
      </c>
      <c r="L67">
        <v>364</v>
      </c>
      <c r="M67">
        <v>2</v>
      </c>
      <c r="N67" t="s">
        <v>8</v>
      </c>
      <c r="O67">
        <v>66</v>
      </c>
      <c r="P67">
        <v>66</v>
      </c>
      <c r="Q67" t="s">
        <v>506</v>
      </c>
      <c r="R67" t="s">
        <v>376</v>
      </c>
      <c r="T67" t="s">
        <v>377</v>
      </c>
      <c r="U67" t="s">
        <v>12</v>
      </c>
      <c r="V67" t="s">
        <v>13</v>
      </c>
      <c r="W67" t="s">
        <v>378</v>
      </c>
      <c r="X67" t="s">
        <v>379</v>
      </c>
      <c r="Y67" t="s">
        <v>380</v>
      </c>
      <c r="Z67" t="s">
        <v>17</v>
      </c>
      <c r="AA67" t="s">
        <v>381</v>
      </c>
      <c r="AB67">
        <v>10</v>
      </c>
      <c r="AC67" t="s">
        <v>382</v>
      </c>
      <c r="AD67">
        <v>1000125069</v>
      </c>
      <c r="AE67" t="s">
        <v>39</v>
      </c>
      <c r="AF67">
        <v>1016098648</v>
      </c>
      <c r="AG67" t="s">
        <v>509</v>
      </c>
      <c r="AH67">
        <v>1000182646</v>
      </c>
      <c r="AI67" t="s">
        <v>26</v>
      </c>
      <c r="AJ67">
        <v>1005660653</v>
      </c>
      <c r="AK67" t="s">
        <v>28</v>
      </c>
      <c r="AL67" s="3">
        <v>2080000</v>
      </c>
      <c r="AM67" t="s">
        <v>8767</v>
      </c>
      <c r="AN67" s="3">
        <v>0</v>
      </c>
      <c r="AO67" s="3">
        <v>0</v>
      </c>
      <c r="AP67" s="3">
        <v>2080000</v>
      </c>
      <c r="AQ67" s="3">
        <v>0</v>
      </c>
      <c r="AR67" s="3">
        <v>2080000</v>
      </c>
      <c r="AS67">
        <v>5000818102</v>
      </c>
      <c r="AT67">
        <v>1</v>
      </c>
      <c r="AU67">
        <v>687663</v>
      </c>
      <c r="AV67">
        <v>1</v>
      </c>
      <c r="AW67" s="2">
        <v>45679</v>
      </c>
      <c r="AX67">
        <v>1.330689E+20</v>
      </c>
      <c r="AY67" t="s">
        <v>17</v>
      </c>
      <c r="AZ67" t="s">
        <v>17</v>
      </c>
      <c r="BA67">
        <v>0</v>
      </c>
    </row>
    <row r="68" spans="1:53" hidden="1" x14ac:dyDescent="0.2">
      <c r="A68">
        <v>2025</v>
      </c>
      <c r="B68">
        <v>1</v>
      </c>
      <c r="C68" s="2">
        <v>45658</v>
      </c>
      <c r="D68" s="2">
        <v>45808</v>
      </c>
      <c r="E68" t="s">
        <v>2</v>
      </c>
      <c r="F68" s="2">
        <v>45679</v>
      </c>
      <c r="G68">
        <v>12</v>
      </c>
      <c r="H68" t="s">
        <v>140</v>
      </c>
      <c r="I68" t="s">
        <v>512</v>
      </c>
      <c r="J68" s="2">
        <v>45658</v>
      </c>
      <c r="K68" s="2">
        <v>46022</v>
      </c>
      <c r="L68">
        <v>364</v>
      </c>
      <c r="M68">
        <v>2</v>
      </c>
      <c r="N68" t="s">
        <v>8</v>
      </c>
      <c r="O68">
        <v>67</v>
      </c>
      <c r="P68">
        <v>67</v>
      </c>
      <c r="Q68" t="s">
        <v>514</v>
      </c>
      <c r="R68" t="s">
        <v>376</v>
      </c>
      <c r="T68" t="s">
        <v>377</v>
      </c>
      <c r="U68" t="s">
        <v>12</v>
      </c>
      <c r="V68" t="s">
        <v>13</v>
      </c>
      <c r="W68" t="s">
        <v>378</v>
      </c>
      <c r="X68" t="s">
        <v>379</v>
      </c>
      <c r="Y68" t="s">
        <v>380</v>
      </c>
      <c r="Z68" t="s">
        <v>17</v>
      </c>
      <c r="AA68" t="s">
        <v>381</v>
      </c>
      <c r="AB68">
        <v>10</v>
      </c>
      <c r="AC68" t="s">
        <v>382</v>
      </c>
      <c r="AD68">
        <v>1009796856</v>
      </c>
      <c r="AE68" t="s">
        <v>39</v>
      </c>
      <c r="AF68">
        <v>1015467013</v>
      </c>
      <c r="AG68" t="s">
        <v>517</v>
      </c>
      <c r="AH68">
        <v>1000182646</v>
      </c>
      <c r="AI68" t="s">
        <v>26</v>
      </c>
      <c r="AJ68">
        <v>1005660653</v>
      </c>
      <c r="AK68" t="s">
        <v>28</v>
      </c>
      <c r="AL68" s="3">
        <v>1920000</v>
      </c>
      <c r="AM68" t="s">
        <v>8767</v>
      </c>
      <c r="AN68" s="3">
        <v>0</v>
      </c>
      <c r="AO68" s="3">
        <v>0</v>
      </c>
      <c r="AP68" s="3">
        <v>1920000</v>
      </c>
      <c r="AQ68" s="3">
        <v>1920000</v>
      </c>
      <c r="AR68" s="3">
        <v>0</v>
      </c>
      <c r="AS68">
        <v>5000818104</v>
      </c>
      <c r="AT68">
        <v>1</v>
      </c>
      <c r="AU68">
        <v>687664</v>
      </c>
      <c r="AV68">
        <v>1</v>
      </c>
      <c r="AW68" s="2">
        <v>45679</v>
      </c>
      <c r="AX68">
        <v>1.330689E+20</v>
      </c>
      <c r="AY68" t="s">
        <v>17</v>
      </c>
      <c r="AZ68" t="s">
        <v>17</v>
      </c>
      <c r="BA68">
        <v>0</v>
      </c>
    </row>
    <row r="69" spans="1:53" hidden="1" x14ac:dyDescent="0.2">
      <c r="A69">
        <v>2025</v>
      </c>
      <c r="B69">
        <v>1</v>
      </c>
      <c r="C69" s="2">
        <v>45658</v>
      </c>
      <c r="D69" s="2">
        <v>45808</v>
      </c>
      <c r="E69" t="s">
        <v>2</v>
      </c>
      <c r="F69" s="2">
        <v>45679</v>
      </c>
      <c r="G69">
        <v>12</v>
      </c>
      <c r="H69" t="s">
        <v>140</v>
      </c>
      <c r="I69" t="s">
        <v>520</v>
      </c>
      <c r="J69" s="2">
        <v>45658</v>
      </c>
      <c r="K69" s="2">
        <v>46022</v>
      </c>
      <c r="L69">
        <v>364</v>
      </c>
      <c r="M69">
        <v>2</v>
      </c>
      <c r="N69" t="s">
        <v>8</v>
      </c>
      <c r="O69">
        <v>68</v>
      </c>
      <c r="P69">
        <v>68</v>
      </c>
      <c r="Q69" t="s">
        <v>522</v>
      </c>
      <c r="R69" t="s">
        <v>376</v>
      </c>
      <c r="T69" t="s">
        <v>377</v>
      </c>
      <c r="U69" t="s">
        <v>12</v>
      </c>
      <c r="V69" t="s">
        <v>13</v>
      </c>
      <c r="W69" t="s">
        <v>378</v>
      </c>
      <c r="X69" t="s">
        <v>379</v>
      </c>
      <c r="Y69" t="s">
        <v>380</v>
      </c>
      <c r="Z69" t="s">
        <v>17</v>
      </c>
      <c r="AA69" t="s">
        <v>381</v>
      </c>
      <c r="AB69">
        <v>10</v>
      </c>
      <c r="AC69" t="s">
        <v>382</v>
      </c>
      <c r="AD69">
        <v>1001977208</v>
      </c>
      <c r="AE69" t="s">
        <v>39</v>
      </c>
      <c r="AF69">
        <v>52742203</v>
      </c>
      <c r="AG69" t="s">
        <v>525</v>
      </c>
      <c r="AH69">
        <v>1000182646</v>
      </c>
      <c r="AI69" t="s">
        <v>26</v>
      </c>
      <c r="AJ69">
        <v>1005660653</v>
      </c>
      <c r="AK69" t="s">
        <v>28</v>
      </c>
      <c r="AL69" s="3">
        <v>726000</v>
      </c>
      <c r="AM69" t="s">
        <v>8767</v>
      </c>
      <c r="AN69" s="3">
        <v>0</v>
      </c>
      <c r="AO69" s="3">
        <v>0</v>
      </c>
      <c r="AP69" s="3">
        <v>726000</v>
      </c>
      <c r="AQ69" s="3">
        <v>0</v>
      </c>
      <c r="AR69" s="3">
        <v>726000</v>
      </c>
      <c r="AS69">
        <v>5000818105</v>
      </c>
      <c r="AT69">
        <v>1</v>
      </c>
      <c r="AU69">
        <v>687665</v>
      </c>
      <c r="AV69">
        <v>1</v>
      </c>
      <c r="AW69" s="2">
        <v>45679</v>
      </c>
      <c r="AX69">
        <v>1.330689E+20</v>
      </c>
      <c r="AY69" t="s">
        <v>17</v>
      </c>
      <c r="AZ69" t="s">
        <v>17</v>
      </c>
      <c r="BA69">
        <v>0</v>
      </c>
    </row>
    <row r="70" spans="1:53" hidden="1" x14ac:dyDescent="0.2">
      <c r="A70">
        <v>2025</v>
      </c>
      <c r="B70">
        <v>1</v>
      </c>
      <c r="C70" s="2">
        <v>45658</v>
      </c>
      <c r="D70" s="2">
        <v>45808</v>
      </c>
      <c r="E70" t="s">
        <v>2</v>
      </c>
      <c r="F70" s="2">
        <v>45679</v>
      </c>
      <c r="G70">
        <v>12</v>
      </c>
      <c r="H70" t="s">
        <v>140</v>
      </c>
      <c r="I70" t="s">
        <v>528</v>
      </c>
      <c r="J70" s="2">
        <v>45658</v>
      </c>
      <c r="K70" s="2">
        <v>46022</v>
      </c>
      <c r="L70">
        <v>364</v>
      </c>
      <c r="M70">
        <v>2</v>
      </c>
      <c r="N70" t="s">
        <v>8</v>
      </c>
      <c r="O70">
        <v>69</v>
      </c>
      <c r="P70">
        <v>69</v>
      </c>
      <c r="Q70" t="s">
        <v>530</v>
      </c>
      <c r="R70" t="s">
        <v>376</v>
      </c>
      <c r="T70" t="s">
        <v>377</v>
      </c>
      <c r="U70" t="s">
        <v>12</v>
      </c>
      <c r="V70" t="s">
        <v>13</v>
      </c>
      <c r="W70" t="s">
        <v>378</v>
      </c>
      <c r="X70" t="s">
        <v>379</v>
      </c>
      <c r="Y70" t="s">
        <v>380</v>
      </c>
      <c r="Z70" t="s">
        <v>17</v>
      </c>
      <c r="AA70" t="s">
        <v>381</v>
      </c>
      <c r="AB70">
        <v>10</v>
      </c>
      <c r="AC70" t="s">
        <v>382</v>
      </c>
      <c r="AD70">
        <v>1012362766</v>
      </c>
      <c r="AE70" t="s">
        <v>39</v>
      </c>
      <c r="AF70">
        <v>1032465730</v>
      </c>
      <c r="AG70" t="s">
        <v>533</v>
      </c>
      <c r="AH70">
        <v>1000182646</v>
      </c>
      <c r="AI70" t="s">
        <v>26</v>
      </c>
      <c r="AJ70">
        <v>1005660653</v>
      </c>
      <c r="AK70" t="s">
        <v>28</v>
      </c>
      <c r="AL70" s="3">
        <v>1464667</v>
      </c>
      <c r="AM70" t="s">
        <v>8767</v>
      </c>
      <c r="AN70" s="3">
        <v>0</v>
      </c>
      <c r="AO70" s="3">
        <v>0</v>
      </c>
      <c r="AP70" s="3">
        <v>1464667</v>
      </c>
      <c r="AQ70" s="3">
        <v>1464667</v>
      </c>
      <c r="AR70" s="3">
        <v>0</v>
      </c>
      <c r="AS70">
        <v>5000818106</v>
      </c>
      <c r="AT70">
        <v>1</v>
      </c>
      <c r="AU70">
        <v>687666</v>
      </c>
      <c r="AV70">
        <v>1</v>
      </c>
      <c r="AW70" s="2">
        <v>45679</v>
      </c>
      <c r="AX70">
        <v>1.330689E+20</v>
      </c>
      <c r="AY70" t="s">
        <v>17</v>
      </c>
      <c r="AZ70" t="s">
        <v>17</v>
      </c>
      <c r="BA70">
        <v>0</v>
      </c>
    </row>
    <row r="71" spans="1:53" hidden="1" x14ac:dyDescent="0.2">
      <c r="A71">
        <v>2025</v>
      </c>
      <c r="B71">
        <v>1</v>
      </c>
      <c r="C71" s="2">
        <v>45658</v>
      </c>
      <c r="D71" s="2">
        <v>45808</v>
      </c>
      <c r="E71" t="s">
        <v>2</v>
      </c>
      <c r="F71" s="2">
        <v>45679</v>
      </c>
      <c r="G71">
        <v>12</v>
      </c>
      <c r="H71" t="s">
        <v>140</v>
      </c>
      <c r="I71" t="s">
        <v>536</v>
      </c>
      <c r="J71" s="2">
        <v>45658</v>
      </c>
      <c r="K71" s="2">
        <v>46022</v>
      </c>
      <c r="L71">
        <v>364</v>
      </c>
      <c r="M71">
        <v>2</v>
      </c>
      <c r="N71" t="s">
        <v>8</v>
      </c>
      <c r="O71">
        <v>70</v>
      </c>
      <c r="P71">
        <v>70</v>
      </c>
      <c r="Q71" t="s">
        <v>538</v>
      </c>
      <c r="R71" t="s">
        <v>376</v>
      </c>
      <c r="T71" t="s">
        <v>377</v>
      </c>
      <c r="U71" t="s">
        <v>12</v>
      </c>
      <c r="V71" t="s">
        <v>13</v>
      </c>
      <c r="W71" t="s">
        <v>378</v>
      </c>
      <c r="X71" t="s">
        <v>379</v>
      </c>
      <c r="Y71" t="s">
        <v>380</v>
      </c>
      <c r="Z71" t="s">
        <v>17</v>
      </c>
      <c r="AA71" t="s">
        <v>381</v>
      </c>
      <c r="AB71">
        <v>10</v>
      </c>
      <c r="AC71" t="s">
        <v>382</v>
      </c>
      <c r="AD71">
        <v>1011485798</v>
      </c>
      <c r="AE71" t="s">
        <v>39</v>
      </c>
      <c r="AF71">
        <v>7180598</v>
      </c>
      <c r="AG71" t="s">
        <v>541</v>
      </c>
      <c r="AH71">
        <v>1000182646</v>
      </c>
      <c r="AI71" t="s">
        <v>26</v>
      </c>
      <c r="AJ71">
        <v>1005660653</v>
      </c>
      <c r="AK71" t="s">
        <v>28</v>
      </c>
      <c r="AL71" s="3">
        <v>3033334</v>
      </c>
      <c r="AM71" t="s">
        <v>8767</v>
      </c>
      <c r="AN71" s="3">
        <v>0</v>
      </c>
      <c r="AO71" s="3">
        <v>0</v>
      </c>
      <c r="AP71" s="3">
        <v>3033334</v>
      </c>
      <c r="AQ71" s="3">
        <v>3033333</v>
      </c>
      <c r="AR71" s="3">
        <v>1</v>
      </c>
      <c r="AS71">
        <v>5000818107</v>
      </c>
      <c r="AT71">
        <v>1</v>
      </c>
      <c r="AU71">
        <v>687667</v>
      </c>
      <c r="AV71">
        <v>1</v>
      </c>
      <c r="AW71" s="2">
        <v>45679</v>
      </c>
      <c r="AX71">
        <v>1.330689E+20</v>
      </c>
      <c r="AY71" t="s">
        <v>17</v>
      </c>
      <c r="AZ71" t="s">
        <v>17</v>
      </c>
      <c r="BA71">
        <v>0</v>
      </c>
    </row>
    <row r="72" spans="1:53" hidden="1" x14ac:dyDescent="0.2">
      <c r="A72">
        <v>2025</v>
      </c>
      <c r="B72">
        <v>1</v>
      </c>
      <c r="C72" s="2">
        <v>45658</v>
      </c>
      <c r="D72" s="2">
        <v>45808</v>
      </c>
      <c r="E72" t="s">
        <v>2</v>
      </c>
      <c r="F72" s="2">
        <v>45679</v>
      </c>
      <c r="G72">
        <v>12</v>
      </c>
      <c r="H72" t="s">
        <v>140</v>
      </c>
      <c r="I72" t="s">
        <v>544</v>
      </c>
      <c r="J72" s="2">
        <v>45658</v>
      </c>
      <c r="K72" s="2">
        <v>46022</v>
      </c>
      <c r="L72">
        <v>364</v>
      </c>
      <c r="M72">
        <v>2</v>
      </c>
      <c r="N72" t="s">
        <v>8</v>
      </c>
      <c r="O72">
        <v>71</v>
      </c>
      <c r="P72">
        <v>71</v>
      </c>
      <c r="Q72" t="s">
        <v>546</v>
      </c>
      <c r="R72" t="s">
        <v>376</v>
      </c>
      <c r="T72" t="s">
        <v>377</v>
      </c>
      <c r="U72" t="s">
        <v>12</v>
      </c>
      <c r="V72" t="s">
        <v>13</v>
      </c>
      <c r="W72" t="s">
        <v>378</v>
      </c>
      <c r="X72" t="s">
        <v>379</v>
      </c>
      <c r="Y72" t="s">
        <v>380</v>
      </c>
      <c r="Z72" t="s">
        <v>17</v>
      </c>
      <c r="AA72" t="s">
        <v>381</v>
      </c>
      <c r="AB72">
        <v>10</v>
      </c>
      <c r="AC72" t="s">
        <v>382</v>
      </c>
      <c r="AD72">
        <v>1009786716</v>
      </c>
      <c r="AE72" t="s">
        <v>39</v>
      </c>
      <c r="AF72">
        <v>1032484368</v>
      </c>
      <c r="AG72" t="s">
        <v>549</v>
      </c>
      <c r="AH72">
        <v>1000182646</v>
      </c>
      <c r="AI72" t="s">
        <v>26</v>
      </c>
      <c r="AJ72">
        <v>1005660653</v>
      </c>
      <c r="AK72" t="s">
        <v>28</v>
      </c>
      <c r="AL72" s="3">
        <v>216667</v>
      </c>
      <c r="AM72" t="s">
        <v>8767</v>
      </c>
      <c r="AN72" s="3">
        <v>0</v>
      </c>
      <c r="AO72" s="3">
        <v>0</v>
      </c>
      <c r="AP72" s="3">
        <v>216667</v>
      </c>
      <c r="AQ72" s="3">
        <v>0</v>
      </c>
      <c r="AR72" s="3">
        <v>216667</v>
      </c>
      <c r="AS72">
        <v>5000818108</v>
      </c>
      <c r="AT72">
        <v>1</v>
      </c>
      <c r="AU72">
        <v>687668</v>
      </c>
      <c r="AV72">
        <v>1</v>
      </c>
      <c r="AW72" s="2">
        <v>45679</v>
      </c>
      <c r="AX72">
        <v>1.330689E+20</v>
      </c>
      <c r="AY72" t="s">
        <v>17</v>
      </c>
      <c r="AZ72" t="s">
        <v>17</v>
      </c>
      <c r="BA72">
        <v>0</v>
      </c>
    </row>
    <row r="73" spans="1:53" hidden="1" x14ac:dyDescent="0.2">
      <c r="A73">
        <v>2025</v>
      </c>
      <c r="B73">
        <v>1</v>
      </c>
      <c r="C73" s="2">
        <v>45658</v>
      </c>
      <c r="D73" s="2">
        <v>45808</v>
      </c>
      <c r="E73" t="s">
        <v>2</v>
      </c>
      <c r="F73" s="2">
        <v>45679</v>
      </c>
      <c r="G73">
        <v>12</v>
      </c>
      <c r="H73" t="s">
        <v>140</v>
      </c>
      <c r="I73" t="s">
        <v>552</v>
      </c>
      <c r="J73" s="2">
        <v>45658</v>
      </c>
      <c r="K73" s="2">
        <v>46022</v>
      </c>
      <c r="L73">
        <v>364</v>
      </c>
      <c r="M73">
        <v>2</v>
      </c>
      <c r="N73" t="s">
        <v>8</v>
      </c>
      <c r="O73">
        <v>72</v>
      </c>
      <c r="P73">
        <v>72</v>
      </c>
      <c r="Q73" t="s">
        <v>554</v>
      </c>
      <c r="R73" t="s">
        <v>376</v>
      </c>
      <c r="T73" t="s">
        <v>377</v>
      </c>
      <c r="U73" t="s">
        <v>12</v>
      </c>
      <c r="V73" t="s">
        <v>13</v>
      </c>
      <c r="W73" t="s">
        <v>378</v>
      </c>
      <c r="X73" t="s">
        <v>379</v>
      </c>
      <c r="Y73" t="s">
        <v>380</v>
      </c>
      <c r="Z73" t="s">
        <v>17</v>
      </c>
      <c r="AA73" t="s">
        <v>381</v>
      </c>
      <c r="AB73">
        <v>10</v>
      </c>
      <c r="AC73" t="s">
        <v>382</v>
      </c>
      <c r="AD73">
        <v>1000195077</v>
      </c>
      <c r="AE73" t="s">
        <v>39</v>
      </c>
      <c r="AF73">
        <v>1077860558</v>
      </c>
      <c r="AG73" t="s">
        <v>557</v>
      </c>
      <c r="AH73">
        <v>1000182646</v>
      </c>
      <c r="AI73" t="s">
        <v>26</v>
      </c>
      <c r="AJ73">
        <v>1005660653</v>
      </c>
      <c r="AK73" t="s">
        <v>28</v>
      </c>
      <c r="AL73" s="3">
        <v>2676667</v>
      </c>
      <c r="AM73" t="s">
        <v>8767</v>
      </c>
      <c r="AN73" s="3">
        <v>0</v>
      </c>
      <c r="AO73" s="3">
        <v>0</v>
      </c>
      <c r="AP73" s="3">
        <v>2676667</v>
      </c>
      <c r="AQ73" s="3">
        <v>0</v>
      </c>
      <c r="AR73" s="3">
        <v>2676667</v>
      </c>
      <c r="AS73">
        <v>5000818109</v>
      </c>
      <c r="AT73">
        <v>1</v>
      </c>
      <c r="AU73">
        <v>687669</v>
      </c>
      <c r="AV73">
        <v>1</v>
      </c>
      <c r="AW73" s="2">
        <v>45679</v>
      </c>
      <c r="AX73">
        <v>1.330689E+20</v>
      </c>
      <c r="AY73" t="s">
        <v>17</v>
      </c>
      <c r="AZ73" t="s">
        <v>17</v>
      </c>
      <c r="BA73">
        <v>0</v>
      </c>
    </row>
    <row r="74" spans="1:53" hidden="1" x14ac:dyDescent="0.2">
      <c r="A74">
        <v>2025</v>
      </c>
      <c r="B74">
        <v>1</v>
      </c>
      <c r="C74" s="2">
        <v>45658</v>
      </c>
      <c r="D74" s="2">
        <v>45808</v>
      </c>
      <c r="E74" t="s">
        <v>2</v>
      </c>
      <c r="F74" s="2">
        <v>45679</v>
      </c>
      <c r="G74">
        <v>12</v>
      </c>
      <c r="H74" t="s">
        <v>140</v>
      </c>
      <c r="I74" t="s">
        <v>560</v>
      </c>
      <c r="J74" s="2">
        <v>45658</v>
      </c>
      <c r="K74" s="2">
        <v>46022</v>
      </c>
      <c r="L74">
        <v>364</v>
      </c>
      <c r="M74">
        <v>2</v>
      </c>
      <c r="N74" t="s">
        <v>8</v>
      </c>
      <c r="O74">
        <v>73</v>
      </c>
      <c r="P74">
        <v>73</v>
      </c>
      <c r="Q74" t="s">
        <v>562</v>
      </c>
      <c r="R74" t="s">
        <v>376</v>
      </c>
      <c r="T74" t="s">
        <v>377</v>
      </c>
      <c r="U74" t="s">
        <v>12</v>
      </c>
      <c r="V74" t="s">
        <v>13</v>
      </c>
      <c r="W74" t="s">
        <v>378</v>
      </c>
      <c r="X74" t="s">
        <v>379</v>
      </c>
      <c r="Y74" t="s">
        <v>380</v>
      </c>
      <c r="Z74" t="s">
        <v>17</v>
      </c>
      <c r="AA74" t="s">
        <v>381</v>
      </c>
      <c r="AB74">
        <v>10</v>
      </c>
      <c r="AC74" t="s">
        <v>382</v>
      </c>
      <c r="AD74">
        <v>1005525856</v>
      </c>
      <c r="AE74" t="s">
        <v>39</v>
      </c>
      <c r="AF74">
        <v>1016046855</v>
      </c>
      <c r="AG74" t="s">
        <v>565</v>
      </c>
      <c r="AH74">
        <v>1000182646</v>
      </c>
      <c r="AI74" t="s">
        <v>26</v>
      </c>
      <c r="AJ74">
        <v>1005660653</v>
      </c>
      <c r="AK74" t="s">
        <v>28</v>
      </c>
      <c r="AL74" s="3">
        <v>3466667</v>
      </c>
      <c r="AM74" t="s">
        <v>8767</v>
      </c>
      <c r="AN74" s="3">
        <v>0</v>
      </c>
      <c r="AO74" s="3">
        <v>0</v>
      </c>
      <c r="AP74" s="3">
        <v>3466667</v>
      </c>
      <c r="AQ74" s="3">
        <v>3466667</v>
      </c>
      <c r="AR74" s="3">
        <v>0</v>
      </c>
      <c r="AS74">
        <v>5000818110</v>
      </c>
      <c r="AT74">
        <v>1</v>
      </c>
      <c r="AU74">
        <v>687670</v>
      </c>
      <c r="AV74">
        <v>1</v>
      </c>
      <c r="AW74" s="2">
        <v>45679</v>
      </c>
      <c r="AX74">
        <v>1.330689E+20</v>
      </c>
      <c r="AY74" t="s">
        <v>17</v>
      </c>
      <c r="AZ74" t="s">
        <v>17</v>
      </c>
      <c r="BA74">
        <v>0</v>
      </c>
    </row>
    <row r="75" spans="1:53" hidden="1" x14ac:dyDescent="0.2">
      <c r="A75">
        <v>2025</v>
      </c>
      <c r="B75">
        <v>1</v>
      </c>
      <c r="C75" s="2">
        <v>45658</v>
      </c>
      <c r="D75" s="2">
        <v>45808</v>
      </c>
      <c r="E75" t="s">
        <v>2</v>
      </c>
      <c r="F75" s="2">
        <v>45679</v>
      </c>
      <c r="G75">
        <v>12</v>
      </c>
      <c r="H75" t="s">
        <v>140</v>
      </c>
      <c r="I75" t="s">
        <v>568</v>
      </c>
      <c r="J75" s="2">
        <v>45658</v>
      </c>
      <c r="K75" s="2">
        <v>46022</v>
      </c>
      <c r="L75">
        <v>364</v>
      </c>
      <c r="M75">
        <v>2</v>
      </c>
      <c r="N75" t="s">
        <v>8</v>
      </c>
      <c r="O75">
        <v>74</v>
      </c>
      <c r="P75">
        <v>74</v>
      </c>
      <c r="Q75" t="s">
        <v>570</v>
      </c>
      <c r="R75" t="s">
        <v>376</v>
      </c>
      <c r="T75" t="s">
        <v>377</v>
      </c>
      <c r="U75" t="s">
        <v>12</v>
      </c>
      <c r="V75" t="s">
        <v>13</v>
      </c>
      <c r="W75" t="s">
        <v>378</v>
      </c>
      <c r="X75" t="s">
        <v>379</v>
      </c>
      <c r="Y75" t="s">
        <v>380</v>
      </c>
      <c r="Z75" t="s">
        <v>17</v>
      </c>
      <c r="AA75" t="s">
        <v>381</v>
      </c>
      <c r="AB75">
        <v>10</v>
      </c>
      <c r="AC75" t="s">
        <v>382</v>
      </c>
      <c r="AD75">
        <v>1004626129</v>
      </c>
      <c r="AE75" t="s">
        <v>39</v>
      </c>
      <c r="AF75">
        <v>1032656486</v>
      </c>
      <c r="AG75" t="s">
        <v>573</v>
      </c>
      <c r="AH75">
        <v>1000182646</v>
      </c>
      <c r="AI75" t="s">
        <v>26</v>
      </c>
      <c r="AJ75">
        <v>1005660653</v>
      </c>
      <c r="AK75" t="s">
        <v>28</v>
      </c>
      <c r="AL75" s="3">
        <v>1500000</v>
      </c>
      <c r="AM75" t="s">
        <v>8767</v>
      </c>
      <c r="AN75" s="3">
        <v>0</v>
      </c>
      <c r="AO75" s="3">
        <v>0</v>
      </c>
      <c r="AP75" s="3">
        <v>1500000</v>
      </c>
      <c r="AQ75" s="3">
        <v>0</v>
      </c>
      <c r="AR75" s="3">
        <v>1500000</v>
      </c>
      <c r="AS75">
        <v>5000818111</v>
      </c>
      <c r="AT75">
        <v>1</v>
      </c>
      <c r="AU75">
        <v>687672</v>
      </c>
      <c r="AV75">
        <v>1</v>
      </c>
      <c r="AW75" s="2">
        <v>45679</v>
      </c>
      <c r="AX75">
        <v>1.330689E+20</v>
      </c>
      <c r="AY75" t="s">
        <v>17</v>
      </c>
      <c r="AZ75" t="s">
        <v>17</v>
      </c>
      <c r="BA75">
        <v>0</v>
      </c>
    </row>
    <row r="76" spans="1:53" hidden="1" x14ac:dyDescent="0.2">
      <c r="A76">
        <v>2025</v>
      </c>
      <c r="B76">
        <v>1</v>
      </c>
      <c r="C76" s="2">
        <v>45658</v>
      </c>
      <c r="D76" s="2">
        <v>45808</v>
      </c>
      <c r="E76" t="s">
        <v>2</v>
      </c>
      <c r="F76" s="2">
        <v>45679</v>
      </c>
      <c r="G76">
        <v>12</v>
      </c>
      <c r="H76" t="s">
        <v>140</v>
      </c>
      <c r="I76" t="s">
        <v>576</v>
      </c>
      <c r="J76" s="2">
        <v>45658</v>
      </c>
      <c r="K76" s="2">
        <v>46022</v>
      </c>
      <c r="L76">
        <v>364</v>
      </c>
      <c r="M76">
        <v>2</v>
      </c>
      <c r="N76" t="s">
        <v>8</v>
      </c>
      <c r="O76">
        <v>75</v>
      </c>
      <c r="P76">
        <v>75</v>
      </c>
      <c r="Q76" t="s">
        <v>578</v>
      </c>
      <c r="R76" t="s">
        <v>376</v>
      </c>
      <c r="T76" t="s">
        <v>377</v>
      </c>
      <c r="U76" t="s">
        <v>12</v>
      </c>
      <c r="V76" t="s">
        <v>13</v>
      </c>
      <c r="W76" t="s">
        <v>378</v>
      </c>
      <c r="X76" t="s">
        <v>379</v>
      </c>
      <c r="Y76" t="s">
        <v>380</v>
      </c>
      <c r="Z76" t="s">
        <v>17</v>
      </c>
      <c r="AA76" t="s">
        <v>381</v>
      </c>
      <c r="AB76">
        <v>10</v>
      </c>
      <c r="AC76" t="s">
        <v>382</v>
      </c>
      <c r="AD76">
        <v>1012989981</v>
      </c>
      <c r="AE76" t="s">
        <v>39</v>
      </c>
      <c r="AF76">
        <v>1023032202</v>
      </c>
      <c r="AG76" t="s">
        <v>581</v>
      </c>
      <c r="AH76">
        <v>1000182646</v>
      </c>
      <c r="AI76" t="s">
        <v>26</v>
      </c>
      <c r="AJ76">
        <v>1005660653</v>
      </c>
      <c r="AK76" t="s">
        <v>28</v>
      </c>
      <c r="AL76" s="3">
        <v>924000</v>
      </c>
      <c r="AM76" t="s">
        <v>8767</v>
      </c>
      <c r="AN76" s="3">
        <v>0</v>
      </c>
      <c r="AO76" s="3">
        <v>0</v>
      </c>
      <c r="AP76" s="3">
        <v>924000</v>
      </c>
      <c r="AQ76" s="3">
        <v>0</v>
      </c>
      <c r="AR76" s="3">
        <v>924000</v>
      </c>
      <c r="AS76">
        <v>5000818112</v>
      </c>
      <c r="AT76">
        <v>1</v>
      </c>
      <c r="AU76">
        <v>687673</v>
      </c>
      <c r="AV76">
        <v>1</v>
      </c>
      <c r="AW76" s="2">
        <v>45679</v>
      </c>
      <c r="AX76">
        <v>1.330689E+20</v>
      </c>
      <c r="AY76" t="s">
        <v>17</v>
      </c>
      <c r="AZ76" t="s">
        <v>17</v>
      </c>
      <c r="BA76">
        <v>0</v>
      </c>
    </row>
    <row r="77" spans="1:53" hidden="1" x14ac:dyDescent="0.2">
      <c r="A77">
        <v>2025</v>
      </c>
      <c r="B77">
        <v>1</v>
      </c>
      <c r="C77" s="2">
        <v>45658</v>
      </c>
      <c r="D77" s="2">
        <v>45808</v>
      </c>
      <c r="E77" t="s">
        <v>2</v>
      </c>
      <c r="F77" s="2">
        <v>45679</v>
      </c>
      <c r="G77">
        <v>12</v>
      </c>
      <c r="H77" t="s">
        <v>140</v>
      </c>
      <c r="I77" t="s">
        <v>584</v>
      </c>
      <c r="J77" s="2">
        <v>45658</v>
      </c>
      <c r="K77" s="2">
        <v>46022</v>
      </c>
      <c r="L77">
        <v>364</v>
      </c>
      <c r="M77">
        <v>2</v>
      </c>
      <c r="N77" t="s">
        <v>8</v>
      </c>
      <c r="O77">
        <v>76</v>
      </c>
      <c r="P77">
        <v>76</v>
      </c>
      <c r="Q77" t="s">
        <v>586</v>
      </c>
      <c r="R77" t="s">
        <v>376</v>
      </c>
      <c r="T77" t="s">
        <v>377</v>
      </c>
      <c r="U77" t="s">
        <v>12</v>
      </c>
      <c r="V77" t="s">
        <v>13</v>
      </c>
      <c r="W77" t="s">
        <v>378</v>
      </c>
      <c r="X77" t="s">
        <v>379</v>
      </c>
      <c r="Y77" t="s">
        <v>380</v>
      </c>
      <c r="Z77" t="s">
        <v>17</v>
      </c>
      <c r="AA77" t="s">
        <v>381</v>
      </c>
      <c r="AB77">
        <v>10</v>
      </c>
      <c r="AC77" t="s">
        <v>382</v>
      </c>
      <c r="AD77">
        <v>1012222477</v>
      </c>
      <c r="AE77" t="s">
        <v>39</v>
      </c>
      <c r="AF77">
        <v>1073170778</v>
      </c>
      <c r="AG77" t="s">
        <v>589</v>
      </c>
      <c r="AH77">
        <v>1000182646</v>
      </c>
      <c r="AI77" t="s">
        <v>26</v>
      </c>
      <c r="AJ77">
        <v>1005660653</v>
      </c>
      <c r="AK77" t="s">
        <v>28</v>
      </c>
      <c r="AL77" s="3">
        <v>2800000</v>
      </c>
      <c r="AM77" t="s">
        <v>8767</v>
      </c>
      <c r="AN77" s="3">
        <v>0</v>
      </c>
      <c r="AO77" s="3">
        <v>0</v>
      </c>
      <c r="AP77" s="3">
        <v>2800000</v>
      </c>
      <c r="AQ77" s="3">
        <v>2800000</v>
      </c>
      <c r="AR77" s="3">
        <v>0</v>
      </c>
      <c r="AS77">
        <v>5000818114</v>
      </c>
      <c r="AT77">
        <v>1</v>
      </c>
      <c r="AU77">
        <v>687676</v>
      </c>
      <c r="AV77">
        <v>1</v>
      </c>
      <c r="AW77" s="2">
        <v>45679</v>
      </c>
      <c r="AX77">
        <v>1.330689E+20</v>
      </c>
      <c r="AY77" t="s">
        <v>17</v>
      </c>
      <c r="AZ77" t="s">
        <v>17</v>
      </c>
      <c r="BA77">
        <v>0</v>
      </c>
    </row>
    <row r="78" spans="1:53" hidden="1" x14ac:dyDescent="0.2">
      <c r="A78">
        <v>2025</v>
      </c>
      <c r="B78">
        <v>1</v>
      </c>
      <c r="C78" s="2">
        <v>45658</v>
      </c>
      <c r="D78" s="2">
        <v>45808</v>
      </c>
      <c r="E78" t="s">
        <v>2</v>
      </c>
      <c r="F78" s="2">
        <v>45679</v>
      </c>
      <c r="G78">
        <v>12</v>
      </c>
      <c r="H78" t="s">
        <v>140</v>
      </c>
      <c r="I78" t="s">
        <v>592</v>
      </c>
      <c r="J78" s="2">
        <v>45658</v>
      </c>
      <c r="K78" s="2">
        <v>46022</v>
      </c>
      <c r="L78">
        <v>364</v>
      </c>
      <c r="M78">
        <v>2</v>
      </c>
      <c r="N78" t="s">
        <v>8</v>
      </c>
      <c r="O78">
        <v>77</v>
      </c>
      <c r="P78">
        <v>77</v>
      </c>
      <c r="Q78" t="s">
        <v>594</v>
      </c>
      <c r="R78" t="s">
        <v>376</v>
      </c>
      <c r="T78" t="s">
        <v>377</v>
      </c>
      <c r="U78" t="s">
        <v>12</v>
      </c>
      <c r="V78" t="s">
        <v>13</v>
      </c>
      <c r="W78" t="s">
        <v>378</v>
      </c>
      <c r="X78" t="s">
        <v>379</v>
      </c>
      <c r="Y78" t="s">
        <v>380</v>
      </c>
      <c r="Z78" t="s">
        <v>17</v>
      </c>
      <c r="AA78" t="s">
        <v>381</v>
      </c>
      <c r="AB78">
        <v>10</v>
      </c>
      <c r="AC78" t="s">
        <v>382</v>
      </c>
      <c r="AD78">
        <v>1000129056</v>
      </c>
      <c r="AE78" t="s">
        <v>39</v>
      </c>
      <c r="AF78">
        <v>1015426783</v>
      </c>
      <c r="AG78" t="s">
        <v>597</v>
      </c>
      <c r="AH78">
        <v>1000182646</v>
      </c>
      <c r="AI78" t="s">
        <v>26</v>
      </c>
      <c r="AJ78">
        <v>1005660653</v>
      </c>
      <c r="AK78" t="s">
        <v>28</v>
      </c>
      <c r="AL78" s="3">
        <v>1</v>
      </c>
      <c r="AM78" t="s">
        <v>8767</v>
      </c>
      <c r="AN78" s="3">
        <v>0</v>
      </c>
      <c r="AO78" s="3">
        <v>0</v>
      </c>
      <c r="AP78" s="3">
        <v>1</v>
      </c>
      <c r="AQ78" s="3">
        <v>0</v>
      </c>
      <c r="AR78" s="3">
        <v>1</v>
      </c>
      <c r="AS78">
        <v>5000818115</v>
      </c>
      <c r="AT78">
        <v>1</v>
      </c>
      <c r="AU78">
        <v>687677</v>
      </c>
      <c r="AV78">
        <v>1</v>
      </c>
      <c r="AW78" s="2">
        <v>45679</v>
      </c>
      <c r="AX78">
        <v>1.330689E+20</v>
      </c>
      <c r="AY78" t="s">
        <v>17</v>
      </c>
      <c r="AZ78" t="s">
        <v>17</v>
      </c>
      <c r="BA78">
        <v>0</v>
      </c>
    </row>
    <row r="79" spans="1:53" hidden="1" x14ac:dyDescent="0.2">
      <c r="A79">
        <v>2025</v>
      </c>
      <c r="B79">
        <v>1</v>
      </c>
      <c r="C79" s="2">
        <v>45658</v>
      </c>
      <c r="D79" s="2">
        <v>45808</v>
      </c>
      <c r="E79" t="s">
        <v>2</v>
      </c>
      <c r="F79" s="2">
        <v>45679</v>
      </c>
      <c r="G79">
        <v>12</v>
      </c>
      <c r="H79" t="s">
        <v>140</v>
      </c>
      <c r="I79" t="s">
        <v>600</v>
      </c>
      <c r="J79" s="2">
        <v>45658</v>
      </c>
      <c r="K79" s="2">
        <v>46022</v>
      </c>
      <c r="L79">
        <v>364</v>
      </c>
      <c r="M79">
        <v>2</v>
      </c>
      <c r="N79" t="s">
        <v>8</v>
      </c>
      <c r="O79">
        <v>78</v>
      </c>
      <c r="P79">
        <v>78</v>
      </c>
      <c r="Q79" t="s">
        <v>602</v>
      </c>
      <c r="R79" t="s">
        <v>376</v>
      </c>
      <c r="T79" t="s">
        <v>377</v>
      </c>
      <c r="U79" t="s">
        <v>12</v>
      </c>
      <c r="V79" t="s">
        <v>13</v>
      </c>
      <c r="W79" t="s">
        <v>378</v>
      </c>
      <c r="X79" t="s">
        <v>379</v>
      </c>
      <c r="Y79" t="s">
        <v>380</v>
      </c>
      <c r="Z79" t="s">
        <v>17</v>
      </c>
      <c r="AA79" t="s">
        <v>381</v>
      </c>
      <c r="AB79">
        <v>10</v>
      </c>
      <c r="AC79" t="s">
        <v>382</v>
      </c>
      <c r="AD79">
        <v>1000027211</v>
      </c>
      <c r="AE79" t="s">
        <v>39</v>
      </c>
      <c r="AF79">
        <v>52777050</v>
      </c>
      <c r="AG79" t="s">
        <v>605</v>
      </c>
      <c r="AH79">
        <v>1000182646</v>
      </c>
      <c r="AI79" t="s">
        <v>26</v>
      </c>
      <c r="AJ79">
        <v>1005660653</v>
      </c>
      <c r="AK79" t="s">
        <v>28</v>
      </c>
      <c r="AL79" s="3">
        <v>866666</v>
      </c>
      <c r="AM79" t="s">
        <v>8767</v>
      </c>
      <c r="AN79" s="3">
        <v>0</v>
      </c>
      <c r="AO79" s="3">
        <v>0</v>
      </c>
      <c r="AP79" s="3">
        <v>866666</v>
      </c>
      <c r="AQ79" s="3">
        <v>866666</v>
      </c>
      <c r="AR79" s="3">
        <v>0</v>
      </c>
      <c r="AS79">
        <v>5000818116</v>
      </c>
      <c r="AT79">
        <v>1</v>
      </c>
      <c r="AU79">
        <v>687678</v>
      </c>
      <c r="AV79">
        <v>1</v>
      </c>
      <c r="AW79" s="2">
        <v>45679</v>
      </c>
      <c r="AX79">
        <v>1.330689E+20</v>
      </c>
      <c r="AY79" t="s">
        <v>17</v>
      </c>
      <c r="AZ79" t="s">
        <v>17</v>
      </c>
      <c r="BA79">
        <v>0</v>
      </c>
    </row>
    <row r="80" spans="1:53" hidden="1" x14ac:dyDescent="0.2">
      <c r="A80">
        <v>2025</v>
      </c>
      <c r="B80">
        <v>1</v>
      </c>
      <c r="C80" s="2">
        <v>45658</v>
      </c>
      <c r="D80" s="2">
        <v>45808</v>
      </c>
      <c r="E80" t="s">
        <v>2</v>
      </c>
      <c r="F80" s="2">
        <v>45679</v>
      </c>
      <c r="G80">
        <v>12</v>
      </c>
      <c r="H80" t="s">
        <v>140</v>
      </c>
      <c r="I80" t="s">
        <v>608</v>
      </c>
      <c r="J80" s="2">
        <v>45658</v>
      </c>
      <c r="K80" s="2">
        <v>46022</v>
      </c>
      <c r="L80">
        <v>364</v>
      </c>
      <c r="M80">
        <v>2</v>
      </c>
      <c r="N80" t="s">
        <v>8</v>
      </c>
      <c r="O80">
        <v>79</v>
      </c>
      <c r="P80">
        <v>79</v>
      </c>
      <c r="Q80" t="s">
        <v>610</v>
      </c>
      <c r="R80" t="s">
        <v>376</v>
      </c>
      <c r="T80" t="s">
        <v>377</v>
      </c>
      <c r="U80" t="s">
        <v>12</v>
      </c>
      <c r="V80" t="s">
        <v>13</v>
      </c>
      <c r="W80" t="s">
        <v>378</v>
      </c>
      <c r="X80" t="s">
        <v>379</v>
      </c>
      <c r="Y80" t="s">
        <v>380</v>
      </c>
      <c r="Z80" t="s">
        <v>17</v>
      </c>
      <c r="AA80" t="s">
        <v>381</v>
      </c>
      <c r="AB80">
        <v>10</v>
      </c>
      <c r="AC80" t="s">
        <v>382</v>
      </c>
      <c r="AD80">
        <v>1005091489</v>
      </c>
      <c r="AE80" t="s">
        <v>39</v>
      </c>
      <c r="AF80">
        <v>80002849</v>
      </c>
      <c r="AG80" t="s">
        <v>613</v>
      </c>
      <c r="AH80">
        <v>1000182646</v>
      </c>
      <c r="AI80" t="s">
        <v>26</v>
      </c>
      <c r="AJ80">
        <v>1005660653</v>
      </c>
      <c r="AK80" t="s">
        <v>28</v>
      </c>
      <c r="AL80" s="3">
        <v>4340001</v>
      </c>
      <c r="AM80" t="s">
        <v>8767</v>
      </c>
      <c r="AN80" s="3">
        <v>0</v>
      </c>
      <c r="AO80" s="3">
        <v>0</v>
      </c>
      <c r="AP80" s="3">
        <v>4340001</v>
      </c>
      <c r="AQ80" s="3">
        <v>4340001</v>
      </c>
      <c r="AR80" s="3">
        <v>0</v>
      </c>
      <c r="AS80">
        <v>5000818117</v>
      </c>
      <c r="AT80">
        <v>1</v>
      </c>
      <c r="AU80">
        <v>687679</v>
      </c>
      <c r="AV80">
        <v>1</v>
      </c>
      <c r="AW80" s="2">
        <v>45679</v>
      </c>
      <c r="AX80">
        <v>1.330689E+20</v>
      </c>
      <c r="AY80" t="s">
        <v>17</v>
      </c>
      <c r="AZ80" t="s">
        <v>17</v>
      </c>
      <c r="BA80">
        <v>0</v>
      </c>
    </row>
    <row r="81" spans="1:53" hidden="1" x14ac:dyDescent="0.2">
      <c r="A81">
        <v>2025</v>
      </c>
      <c r="B81">
        <v>1</v>
      </c>
      <c r="C81" s="2">
        <v>45658</v>
      </c>
      <c r="D81" s="2">
        <v>45808</v>
      </c>
      <c r="E81" t="s">
        <v>2</v>
      </c>
      <c r="F81" s="2">
        <v>45679</v>
      </c>
      <c r="G81">
        <v>12</v>
      </c>
      <c r="H81" t="s">
        <v>140</v>
      </c>
      <c r="I81" t="s">
        <v>616</v>
      </c>
      <c r="J81" s="2">
        <v>45658</v>
      </c>
      <c r="K81" s="2">
        <v>46022</v>
      </c>
      <c r="L81">
        <v>364</v>
      </c>
      <c r="M81">
        <v>2</v>
      </c>
      <c r="N81" t="s">
        <v>8</v>
      </c>
      <c r="O81">
        <v>80</v>
      </c>
      <c r="P81">
        <v>80</v>
      </c>
      <c r="Q81" t="s">
        <v>618</v>
      </c>
      <c r="R81" t="s">
        <v>376</v>
      </c>
      <c r="T81" t="s">
        <v>377</v>
      </c>
      <c r="U81" t="s">
        <v>12</v>
      </c>
      <c r="V81" t="s">
        <v>13</v>
      </c>
      <c r="W81" t="s">
        <v>378</v>
      </c>
      <c r="X81" t="s">
        <v>379</v>
      </c>
      <c r="Y81" t="s">
        <v>380</v>
      </c>
      <c r="Z81" t="s">
        <v>17</v>
      </c>
      <c r="AA81" t="s">
        <v>381</v>
      </c>
      <c r="AB81">
        <v>10</v>
      </c>
      <c r="AC81" t="s">
        <v>382</v>
      </c>
      <c r="AD81">
        <v>1013396670</v>
      </c>
      <c r="AE81" t="s">
        <v>39</v>
      </c>
      <c r="AF81">
        <v>1233695771</v>
      </c>
      <c r="AG81" t="s">
        <v>621</v>
      </c>
      <c r="AH81">
        <v>1000182646</v>
      </c>
      <c r="AI81" t="s">
        <v>26</v>
      </c>
      <c r="AJ81">
        <v>1005660653</v>
      </c>
      <c r="AK81" t="s">
        <v>28</v>
      </c>
      <c r="AL81" s="3">
        <v>1920000</v>
      </c>
      <c r="AM81" t="s">
        <v>8767</v>
      </c>
      <c r="AN81" s="3">
        <v>0</v>
      </c>
      <c r="AO81" s="3">
        <v>0</v>
      </c>
      <c r="AP81" s="3">
        <v>1920000</v>
      </c>
      <c r="AQ81" s="3">
        <v>0</v>
      </c>
      <c r="AR81" s="3">
        <v>1920000</v>
      </c>
      <c r="AS81">
        <v>5000818118</v>
      </c>
      <c r="AT81">
        <v>1</v>
      </c>
      <c r="AU81">
        <v>687680</v>
      </c>
      <c r="AV81">
        <v>1</v>
      </c>
      <c r="AW81" s="2">
        <v>45679</v>
      </c>
      <c r="AX81">
        <v>1.330689E+20</v>
      </c>
      <c r="AY81" t="s">
        <v>17</v>
      </c>
      <c r="AZ81" t="s">
        <v>17</v>
      </c>
      <c r="BA81">
        <v>0</v>
      </c>
    </row>
    <row r="82" spans="1:53" hidden="1" x14ac:dyDescent="0.2">
      <c r="A82">
        <v>2025</v>
      </c>
      <c r="B82">
        <v>1</v>
      </c>
      <c r="C82" s="2">
        <v>45658</v>
      </c>
      <c r="D82" s="2">
        <v>45808</v>
      </c>
      <c r="E82" t="s">
        <v>2</v>
      </c>
      <c r="F82" s="2">
        <v>45679</v>
      </c>
      <c r="G82">
        <v>12</v>
      </c>
      <c r="H82" t="s">
        <v>140</v>
      </c>
      <c r="I82" t="s">
        <v>624</v>
      </c>
      <c r="J82" s="2">
        <v>45658</v>
      </c>
      <c r="K82" s="2">
        <v>46022</v>
      </c>
      <c r="L82">
        <v>364</v>
      </c>
      <c r="M82">
        <v>2</v>
      </c>
      <c r="N82" t="s">
        <v>8</v>
      </c>
      <c r="O82">
        <v>81</v>
      </c>
      <c r="P82">
        <v>81</v>
      </c>
      <c r="Q82" t="s">
        <v>626</v>
      </c>
      <c r="R82" t="s">
        <v>376</v>
      </c>
      <c r="T82" t="s">
        <v>377</v>
      </c>
      <c r="U82" t="s">
        <v>12</v>
      </c>
      <c r="V82" t="s">
        <v>13</v>
      </c>
      <c r="W82" t="s">
        <v>378</v>
      </c>
      <c r="X82" t="s">
        <v>379</v>
      </c>
      <c r="Y82" t="s">
        <v>380</v>
      </c>
      <c r="Z82" t="s">
        <v>17</v>
      </c>
      <c r="AA82" t="s">
        <v>381</v>
      </c>
      <c r="AB82">
        <v>10</v>
      </c>
      <c r="AC82" t="s">
        <v>382</v>
      </c>
      <c r="AD82">
        <v>1013410042</v>
      </c>
      <c r="AE82" t="s">
        <v>39</v>
      </c>
      <c r="AF82">
        <v>1026306666</v>
      </c>
      <c r="AG82" t="s">
        <v>629</v>
      </c>
      <c r="AH82">
        <v>1000182646</v>
      </c>
      <c r="AI82" t="s">
        <v>26</v>
      </c>
      <c r="AJ82">
        <v>1005660653</v>
      </c>
      <c r="AK82" t="s">
        <v>28</v>
      </c>
      <c r="AL82" s="3">
        <v>2880000</v>
      </c>
      <c r="AM82" t="s">
        <v>8767</v>
      </c>
      <c r="AN82" s="3">
        <v>0</v>
      </c>
      <c r="AO82" s="3">
        <v>0</v>
      </c>
      <c r="AP82" s="3">
        <v>2880000</v>
      </c>
      <c r="AQ82" s="3">
        <v>2880000</v>
      </c>
      <c r="AR82" s="3">
        <v>0</v>
      </c>
      <c r="AS82">
        <v>5000818119</v>
      </c>
      <c r="AT82">
        <v>1</v>
      </c>
      <c r="AU82">
        <v>687681</v>
      </c>
      <c r="AV82">
        <v>1</v>
      </c>
      <c r="AW82" s="2">
        <v>45679</v>
      </c>
      <c r="AX82">
        <v>1.330689E+20</v>
      </c>
      <c r="AY82" t="s">
        <v>17</v>
      </c>
      <c r="AZ82" t="s">
        <v>17</v>
      </c>
      <c r="BA82">
        <v>0</v>
      </c>
    </row>
    <row r="83" spans="1:53" hidden="1" x14ac:dyDescent="0.2">
      <c r="A83">
        <v>2025</v>
      </c>
      <c r="B83">
        <v>1</v>
      </c>
      <c r="C83" s="2">
        <v>45658</v>
      </c>
      <c r="D83" s="2">
        <v>45808</v>
      </c>
      <c r="E83" t="s">
        <v>2</v>
      </c>
      <c r="F83" s="2">
        <v>45679</v>
      </c>
      <c r="G83">
        <v>12</v>
      </c>
      <c r="H83" t="s">
        <v>140</v>
      </c>
      <c r="I83" t="s">
        <v>632</v>
      </c>
      <c r="J83" s="2">
        <v>45658</v>
      </c>
      <c r="K83" s="2">
        <v>46022</v>
      </c>
      <c r="L83">
        <v>364</v>
      </c>
      <c r="M83">
        <v>2</v>
      </c>
      <c r="N83" t="s">
        <v>8</v>
      </c>
      <c r="O83">
        <v>82</v>
      </c>
      <c r="P83">
        <v>82</v>
      </c>
      <c r="Q83" t="s">
        <v>634</v>
      </c>
      <c r="R83" t="s">
        <v>376</v>
      </c>
      <c r="T83" t="s">
        <v>377</v>
      </c>
      <c r="U83" t="s">
        <v>12</v>
      </c>
      <c r="V83" t="s">
        <v>13</v>
      </c>
      <c r="W83" t="s">
        <v>378</v>
      </c>
      <c r="X83" t="s">
        <v>379</v>
      </c>
      <c r="Y83" t="s">
        <v>380</v>
      </c>
      <c r="Z83" t="s">
        <v>17</v>
      </c>
      <c r="AA83" t="s">
        <v>381</v>
      </c>
      <c r="AB83">
        <v>10</v>
      </c>
      <c r="AC83" t="s">
        <v>382</v>
      </c>
      <c r="AD83">
        <v>1004625680</v>
      </c>
      <c r="AE83" t="s">
        <v>39</v>
      </c>
      <c r="AF83">
        <v>1018418402</v>
      </c>
      <c r="AG83" t="s">
        <v>637</v>
      </c>
      <c r="AH83">
        <v>1000182646</v>
      </c>
      <c r="AI83" t="s">
        <v>26</v>
      </c>
      <c r="AJ83">
        <v>1005660653</v>
      </c>
      <c r="AK83" t="s">
        <v>28</v>
      </c>
      <c r="AL83" s="3">
        <v>4433334</v>
      </c>
      <c r="AM83" t="s">
        <v>8767</v>
      </c>
      <c r="AN83" s="3">
        <v>0</v>
      </c>
      <c r="AO83" s="3">
        <v>0</v>
      </c>
      <c r="AP83" s="3">
        <v>4433334</v>
      </c>
      <c r="AQ83" s="3">
        <v>4433334</v>
      </c>
      <c r="AR83" s="3">
        <v>0</v>
      </c>
      <c r="AS83">
        <v>5000818120</v>
      </c>
      <c r="AT83">
        <v>1</v>
      </c>
      <c r="AU83">
        <v>687682</v>
      </c>
      <c r="AV83">
        <v>1</v>
      </c>
      <c r="AW83" s="2">
        <v>45679</v>
      </c>
      <c r="AX83">
        <v>1.330689E+20</v>
      </c>
      <c r="AY83" t="s">
        <v>17</v>
      </c>
      <c r="AZ83" t="s">
        <v>17</v>
      </c>
      <c r="BA83">
        <v>0</v>
      </c>
    </row>
    <row r="84" spans="1:53" hidden="1" x14ac:dyDescent="0.2">
      <c r="A84">
        <v>2025</v>
      </c>
      <c r="B84">
        <v>1</v>
      </c>
      <c r="C84" s="2">
        <v>45658</v>
      </c>
      <c r="D84" s="2">
        <v>45808</v>
      </c>
      <c r="E84" t="s">
        <v>2</v>
      </c>
      <c r="F84" s="2">
        <v>45679</v>
      </c>
      <c r="G84">
        <v>12</v>
      </c>
      <c r="H84" t="s">
        <v>140</v>
      </c>
      <c r="I84" t="s">
        <v>640</v>
      </c>
      <c r="J84" s="2">
        <v>45658</v>
      </c>
      <c r="K84" s="2">
        <v>46022</v>
      </c>
      <c r="L84">
        <v>364</v>
      </c>
      <c r="M84">
        <v>2</v>
      </c>
      <c r="N84" t="s">
        <v>8</v>
      </c>
      <c r="O84">
        <v>83</v>
      </c>
      <c r="P84">
        <v>83</v>
      </c>
      <c r="Q84" t="s">
        <v>642</v>
      </c>
      <c r="R84" t="s">
        <v>376</v>
      </c>
      <c r="T84" t="s">
        <v>377</v>
      </c>
      <c r="U84" t="s">
        <v>12</v>
      </c>
      <c r="V84" t="s">
        <v>13</v>
      </c>
      <c r="W84" t="s">
        <v>378</v>
      </c>
      <c r="X84" t="s">
        <v>379</v>
      </c>
      <c r="Y84" t="s">
        <v>380</v>
      </c>
      <c r="Z84" t="s">
        <v>17</v>
      </c>
      <c r="AA84" t="s">
        <v>381</v>
      </c>
      <c r="AB84">
        <v>10</v>
      </c>
      <c r="AC84" t="s">
        <v>382</v>
      </c>
      <c r="AD84">
        <v>1013640810</v>
      </c>
      <c r="AE84" t="s">
        <v>39</v>
      </c>
      <c r="AF84">
        <v>1023013463</v>
      </c>
      <c r="AG84" t="s">
        <v>645</v>
      </c>
      <c r="AH84">
        <v>1000182646</v>
      </c>
      <c r="AI84" t="s">
        <v>26</v>
      </c>
      <c r="AJ84">
        <v>1005660653</v>
      </c>
      <c r="AK84" t="s">
        <v>28</v>
      </c>
      <c r="AL84" s="3">
        <v>1</v>
      </c>
      <c r="AM84" t="s">
        <v>8767</v>
      </c>
      <c r="AN84" s="3">
        <v>0</v>
      </c>
      <c r="AO84" s="3">
        <v>0</v>
      </c>
      <c r="AP84" s="3">
        <v>1</v>
      </c>
      <c r="AQ84" s="3">
        <v>0</v>
      </c>
      <c r="AR84" s="3">
        <v>1</v>
      </c>
      <c r="AS84">
        <v>5000818122</v>
      </c>
      <c r="AT84">
        <v>1</v>
      </c>
      <c r="AU84">
        <v>687683</v>
      </c>
      <c r="AV84">
        <v>1</v>
      </c>
      <c r="AW84" s="2">
        <v>45679</v>
      </c>
      <c r="AX84">
        <v>1.330689E+20</v>
      </c>
      <c r="AY84" t="s">
        <v>17</v>
      </c>
      <c r="AZ84" t="s">
        <v>17</v>
      </c>
      <c r="BA84">
        <v>0</v>
      </c>
    </row>
    <row r="85" spans="1:53" hidden="1" x14ac:dyDescent="0.2">
      <c r="A85">
        <v>2025</v>
      </c>
      <c r="B85">
        <v>1</v>
      </c>
      <c r="C85" s="2">
        <v>45658</v>
      </c>
      <c r="D85" s="2">
        <v>45808</v>
      </c>
      <c r="E85" t="s">
        <v>2</v>
      </c>
      <c r="F85" s="2">
        <v>45679</v>
      </c>
      <c r="G85">
        <v>17</v>
      </c>
      <c r="H85" t="s">
        <v>648</v>
      </c>
      <c r="I85" t="s">
        <v>649</v>
      </c>
      <c r="J85" s="2">
        <v>45658</v>
      </c>
      <c r="K85" s="2">
        <v>46022</v>
      </c>
      <c r="L85">
        <v>364</v>
      </c>
      <c r="M85">
        <v>2</v>
      </c>
      <c r="N85" t="s">
        <v>8</v>
      </c>
      <c r="O85">
        <v>84</v>
      </c>
      <c r="P85">
        <v>84</v>
      </c>
      <c r="Q85" t="s">
        <v>651</v>
      </c>
      <c r="R85" t="s">
        <v>376</v>
      </c>
      <c r="T85" t="s">
        <v>377</v>
      </c>
      <c r="U85" t="s">
        <v>12</v>
      </c>
      <c r="V85" t="s">
        <v>13</v>
      </c>
      <c r="W85" t="s">
        <v>378</v>
      </c>
      <c r="X85" t="s">
        <v>379</v>
      </c>
      <c r="Y85" t="s">
        <v>380</v>
      </c>
      <c r="Z85" t="s">
        <v>17</v>
      </c>
      <c r="AA85" t="s">
        <v>381</v>
      </c>
      <c r="AB85">
        <v>10</v>
      </c>
      <c r="AC85" t="s">
        <v>382</v>
      </c>
      <c r="AD85">
        <v>1000988494</v>
      </c>
      <c r="AE85" t="s">
        <v>22</v>
      </c>
      <c r="AF85">
        <v>830061092</v>
      </c>
      <c r="AG85" t="s">
        <v>654</v>
      </c>
      <c r="AH85">
        <v>1000182646</v>
      </c>
      <c r="AI85" t="s">
        <v>26</v>
      </c>
      <c r="AJ85">
        <v>1005660653</v>
      </c>
      <c r="AK85" t="s">
        <v>28</v>
      </c>
      <c r="AL85" s="3">
        <v>600000</v>
      </c>
      <c r="AM85" t="s">
        <v>8767</v>
      </c>
      <c r="AN85" s="3">
        <v>0</v>
      </c>
      <c r="AO85" s="3">
        <v>0</v>
      </c>
      <c r="AP85" s="3">
        <v>600000</v>
      </c>
      <c r="AQ85" s="3">
        <v>600000</v>
      </c>
      <c r="AR85" s="3">
        <v>0</v>
      </c>
      <c r="AS85">
        <v>5000818123</v>
      </c>
      <c r="AT85">
        <v>1</v>
      </c>
      <c r="AU85">
        <v>687684</v>
      </c>
      <c r="AV85">
        <v>1</v>
      </c>
      <c r="AW85" s="2">
        <v>45679</v>
      </c>
      <c r="AX85">
        <v>1.330689E+20</v>
      </c>
      <c r="AY85" t="s">
        <v>17</v>
      </c>
      <c r="AZ85" t="s">
        <v>17</v>
      </c>
      <c r="BA85">
        <v>0</v>
      </c>
    </row>
    <row r="86" spans="1:53" hidden="1" x14ac:dyDescent="0.2">
      <c r="A86">
        <v>2025</v>
      </c>
      <c r="B86">
        <v>1</v>
      </c>
      <c r="C86" s="2">
        <v>45658</v>
      </c>
      <c r="D86" s="2">
        <v>45808</v>
      </c>
      <c r="E86" t="s">
        <v>2</v>
      </c>
      <c r="F86" s="2">
        <v>45679</v>
      </c>
      <c r="G86">
        <v>12</v>
      </c>
      <c r="H86" t="s">
        <v>140</v>
      </c>
      <c r="I86" t="s">
        <v>657</v>
      </c>
      <c r="J86" s="2">
        <v>45658</v>
      </c>
      <c r="K86" s="2">
        <v>46022</v>
      </c>
      <c r="L86">
        <v>364</v>
      </c>
      <c r="M86">
        <v>2</v>
      </c>
      <c r="N86" t="s">
        <v>8</v>
      </c>
      <c r="O86">
        <v>85</v>
      </c>
      <c r="P86">
        <v>85</v>
      </c>
      <c r="Q86" t="s">
        <v>659</v>
      </c>
      <c r="R86" t="s">
        <v>376</v>
      </c>
      <c r="T86" t="s">
        <v>377</v>
      </c>
      <c r="U86" t="s">
        <v>12</v>
      </c>
      <c r="V86" t="s">
        <v>13</v>
      </c>
      <c r="W86" t="s">
        <v>378</v>
      </c>
      <c r="X86" t="s">
        <v>379</v>
      </c>
      <c r="Y86" t="s">
        <v>380</v>
      </c>
      <c r="Z86" t="s">
        <v>17</v>
      </c>
      <c r="AA86" t="s">
        <v>381</v>
      </c>
      <c r="AB86">
        <v>10</v>
      </c>
      <c r="AC86" t="s">
        <v>382</v>
      </c>
      <c r="AD86">
        <v>1002083864</v>
      </c>
      <c r="AE86" t="s">
        <v>39</v>
      </c>
      <c r="AF86">
        <v>1022969793</v>
      </c>
      <c r="AG86" t="s">
        <v>662</v>
      </c>
      <c r="AH86">
        <v>1000182646</v>
      </c>
      <c r="AI86" t="s">
        <v>26</v>
      </c>
      <c r="AJ86">
        <v>1005660653</v>
      </c>
      <c r="AK86" t="s">
        <v>28</v>
      </c>
      <c r="AL86" s="3">
        <v>4360000</v>
      </c>
      <c r="AM86" t="s">
        <v>8767</v>
      </c>
      <c r="AN86" s="3">
        <v>0</v>
      </c>
      <c r="AO86" s="3">
        <v>0</v>
      </c>
      <c r="AP86" s="3">
        <v>4360000</v>
      </c>
      <c r="AQ86" s="3">
        <v>0</v>
      </c>
      <c r="AR86" s="3">
        <v>4360000</v>
      </c>
      <c r="AS86">
        <v>5000818124</v>
      </c>
      <c r="AT86">
        <v>1</v>
      </c>
      <c r="AU86">
        <v>687685</v>
      </c>
      <c r="AV86">
        <v>1</v>
      </c>
      <c r="AW86" s="2">
        <v>45679</v>
      </c>
      <c r="AX86">
        <v>1.330689E+20</v>
      </c>
      <c r="AY86" t="s">
        <v>17</v>
      </c>
      <c r="AZ86" t="s">
        <v>17</v>
      </c>
      <c r="BA86">
        <v>0</v>
      </c>
    </row>
    <row r="87" spans="1:53" hidden="1" x14ac:dyDescent="0.2">
      <c r="A87">
        <v>2025</v>
      </c>
      <c r="B87">
        <v>1</v>
      </c>
      <c r="C87" s="2">
        <v>45658</v>
      </c>
      <c r="D87" s="2">
        <v>45808</v>
      </c>
      <c r="E87" t="s">
        <v>2</v>
      </c>
      <c r="F87" s="2">
        <v>45679</v>
      </c>
      <c r="G87">
        <v>12</v>
      </c>
      <c r="H87" t="s">
        <v>140</v>
      </c>
      <c r="I87" t="s">
        <v>665</v>
      </c>
      <c r="J87" s="2">
        <v>45658</v>
      </c>
      <c r="K87" s="2">
        <v>46022</v>
      </c>
      <c r="L87">
        <v>364</v>
      </c>
      <c r="M87">
        <v>2</v>
      </c>
      <c r="N87" t="s">
        <v>8</v>
      </c>
      <c r="O87">
        <v>86</v>
      </c>
      <c r="P87">
        <v>86</v>
      </c>
      <c r="Q87" t="s">
        <v>667</v>
      </c>
      <c r="R87" t="s">
        <v>376</v>
      </c>
      <c r="T87" t="s">
        <v>377</v>
      </c>
      <c r="U87" t="s">
        <v>12</v>
      </c>
      <c r="V87" t="s">
        <v>13</v>
      </c>
      <c r="W87" t="s">
        <v>378</v>
      </c>
      <c r="X87" t="s">
        <v>379</v>
      </c>
      <c r="Y87" t="s">
        <v>380</v>
      </c>
      <c r="Z87" t="s">
        <v>17</v>
      </c>
      <c r="AA87" t="s">
        <v>381</v>
      </c>
      <c r="AB87">
        <v>10</v>
      </c>
      <c r="AC87" t="s">
        <v>382</v>
      </c>
      <c r="AD87">
        <v>1000364049</v>
      </c>
      <c r="AE87" t="s">
        <v>39</v>
      </c>
      <c r="AF87">
        <v>52373257</v>
      </c>
      <c r="AG87" t="s">
        <v>670</v>
      </c>
      <c r="AH87">
        <v>1000182646</v>
      </c>
      <c r="AI87" t="s">
        <v>26</v>
      </c>
      <c r="AJ87">
        <v>1005660653</v>
      </c>
      <c r="AK87" t="s">
        <v>28</v>
      </c>
      <c r="AL87" s="3">
        <v>213334</v>
      </c>
      <c r="AM87" t="s">
        <v>8767</v>
      </c>
      <c r="AN87" s="3">
        <v>0</v>
      </c>
      <c r="AO87" s="3">
        <v>0</v>
      </c>
      <c r="AP87" s="3">
        <v>213334</v>
      </c>
      <c r="AQ87" s="3">
        <v>0</v>
      </c>
      <c r="AR87" s="3">
        <v>213334</v>
      </c>
      <c r="AS87">
        <v>5000818126</v>
      </c>
      <c r="AT87">
        <v>1</v>
      </c>
      <c r="AU87">
        <v>687686</v>
      </c>
      <c r="AV87">
        <v>1</v>
      </c>
      <c r="AW87" s="2">
        <v>45679</v>
      </c>
      <c r="AX87">
        <v>1.330689E+20</v>
      </c>
      <c r="AY87" t="s">
        <v>17</v>
      </c>
      <c r="AZ87" t="s">
        <v>17</v>
      </c>
      <c r="BA87">
        <v>0</v>
      </c>
    </row>
    <row r="88" spans="1:53" hidden="1" x14ac:dyDescent="0.2">
      <c r="A88">
        <v>2025</v>
      </c>
      <c r="B88">
        <v>1</v>
      </c>
      <c r="C88" s="2">
        <v>45658</v>
      </c>
      <c r="D88" s="2">
        <v>45808</v>
      </c>
      <c r="E88" t="s">
        <v>2</v>
      </c>
      <c r="F88" s="2">
        <v>45679</v>
      </c>
      <c r="G88">
        <v>12</v>
      </c>
      <c r="H88" t="s">
        <v>140</v>
      </c>
      <c r="I88" t="s">
        <v>673</v>
      </c>
      <c r="J88" s="2">
        <v>45658</v>
      </c>
      <c r="K88" s="2">
        <v>46022</v>
      </c>
      <c r="L88">
        <v>364</v>
      </c>
      <c r="M88">
        <v>2</v>
      </c>
      <c r="N88" t="s">
        <v>8</v>
      </c>
      <c r="O88">
        <v>87</v>
      </c>
      <c r="P88">
        <v>87</v>
      </c>
      <c r="Q88" t="s">
        <v>675</v>
      </c>
      <c r="R88" t="s">
        <v>376</v>
      </c>
      <c r="T88" t="s">
        <v>377</v>
      </c>
      <c r="U88" t="s">
        <v>12</v>
      </c>
      <c r="V88" t="s">
        <v>13</v>
      </c>
      <c r="W88" t="s">
        <v>378</v>
      </c>
      <c r="X88" t="s">
        <v>379</v>
      </c>
      <c r="Y88" t="s">
        <v>380</v>
      </c>
      <c r="Z88" t="s">
        <v>17</v>
      </c>
      <c r="AA88" t="s">
        <v>381</v>
      </c>
      <c r="AB88">
        <v>10</v>
      </c>
      <c r="AC88" t="s">
        <v>382</v>
      </c>
      <c r="AD88">
        <v>1000200278</v>
      </c>
      <c r="AE88" t="s">
        <v>39</v>
      </c>
      <c r="AF88">
        <v>79505644</v>
      </c>
      <c r="AG88" t="s">
        <v>678</v>
      </c>
      <c r="AH88">
        <v>1000182646</v>
      </c>
      <c r="AI88" t="s">
        <v>26</v>
      </c>
      <c r="AJ88">
        <v>1005660653</v>
      </c>
      <c r="AK88" t="s">
        <v>28</v>
      </c>
      <c r="AL88" s="3">
        <v>9166667</v>
      </c>
      <c r="AM88" t="s">
        <v>8767</v>
      </c>
      <c r="AN88" s="3">
        <v>0</v>
      </c>
      <c r="AO88" s="3">
        <v>0</v>
      </c>
      <c r="AP88" s="3">
        <v>9166667</v>
      </c>
      <c r="AQ88" s="3">
        <v>0</v>
      </c>
      <c r="AR88" s="3">
        <v>9166667</v>
      </c>
      <c r="AS88">
        <v>5000818127</v>
      </c>
      <c r="AT88">
        <v>1</v>
      </c>
      <c r="AU88">
        <v>687687</v>
      </c>
      <c r="AV88">
        <v>1</v>
      </c>
      <c r="AW88" s="2">
        <v>45679</v>
      </c>
      <c r="AX88">
        <v>1.330689E+20</v>
      </c>
      <c r="AY88" t="s">
        <v>17</v>
      </c>
      <c r="AZ88" t="s">
        <v>17</v>
      </c>
      <c r="BA88">
        <v>0</v>
      </c>
    </row>
    <row r="89" spans="1:53" hidden="1" x14ac:dyDescent="0.2">
      <c r="A89">
        <v>2025</v>
      </c>
      <c r="B89">
        <v>1</v>
      </c>
      <c r="C89" s="2">
        <v>45658</v>
      </c>
      <c r="D89" s="2">
        <v>45808</v>
      </c>
      <c r="E89" t="s">
        <v>2</v>
      </c>
      <c r="F89" s="2">
        <v>45679</v>
      </c>
      <c r="G89">
        <v>145</v>
      </c>
      <c r="H89" t="s">
        <v>682</v>
      </c>
      <c r="I89" t="s">
        <v>683</v>
      </c>
      <c r="J89" s="2">
        <v>45658</v>
      </c>
      <c r="K89" s="2">
        <v>46022</v>
      </c>
      <c r="L89">
        <v>364</v>
      </c>
      <c r="M89">
        <v>2</v>
      </c>
      <c r="N89" t="s">
        <v>8</v>
      </c>
      <c r="O89">
        <v>88</v>
      </c>
      <c r="P89">
        <v>88</v>
      </c>
      <c r="Q89" t="s">
        <v>685</v>
      </c>
      <c r="R89" t="s">
        <v>376</v>
      </c>
      <c r="T89" t="s">
        <v>377</v>
      </c>
      <c r="U89" t="s">
        <v>12</v>
      </c>
      <c r="V89" t="s">
        <v>13</v>
      </c>
      <c r="W89" t="s">
        <v>378</v>
      </c>
      <c r="X89" t="s">
        <v>379</v>
      </c>
      <c r="Y89" t="s">
        <v>380</v>
      </c>
      <c r="Z89" t="s">
        <v>17</v>
      </c>
      <c r="AA89" t="s">
        <v>381</v>
      </c>
      <c r="AB89">
        <v>10</v>
      </c>
      <c r="AC89" t="s">
        <v>382</v>
      </c>
      <c r="AD89">
        <v>1013585447</v>
      </c>
      <c r="AE89" t="s">
        <v>39</v>
      </c>
      <c r="AF89">
        <v>1052409028</v>
      </c>
      <c r="AG89" t="s">
        <v>688</v>
      </c>
      <c r="AH89">
        <v>1000182646</v>
      </c>
      <c r="AI89" t="s">
        <v>26</v>
      </c>
      <c r="AJ89">
        <v>1005660653</v>
      </c>
      <c r="AK89" t="s">
        <v>28</v>
      </c>
      <c r="AL89" s="3">
        <v>4166667</v>
      </c>
      <c r="AM89" t="s">
        <v>8767</v>
      </c>
      <c r="AN89" s="3">
        <v>0</v>
      </c>
      <c r="AO89" s="3">
        <v>0</v>
      </c>
      <c r="AP89" s="3">
        <v>4166667</v>
      </c>
      <c r="AQ89" s="3">
        <v>0</v>
      </c>
      <c r="AR89" s="3">
        <v>4166667</v>
      </c>
      <c r="AS89">
        <v>5000818128</v>
      </c>
      <c r="AT89">
        <v>1</v>
      </c>
      <c r="AU89">
        <v>687688</v>
      </c>
      <c r="AV89">
        <v>1</v>
      </c>
      <c r="AW89" s="2">
        <v>45679</v>
      </c>
      <c r="AX89">
        <v>1.330689E+20</v>
      </c>
      <c r="AY89" t="s">
        <v>17</v>
      </c>
      <c r="AZ89" t="s">
        <v>17</v>
      </c>
      <c r="BA89">
        <v>0</v>
      </c>
    </row>
    <row r="90" spans="1:53" hidden="1" x14ac:dyDescent="0.2">
      <c r="A90">
        <v>2025</v>
      </c>
      <c r="B90">
        <v>1</v>
      </c>
      <c r="C90" s="2">
        <v>45658</v>
      </c>
      <c r="D90" s="2">
        <v>45808</v>
      </c>
      <c r="E90" t="s">
        <v>2</v>
      </c>
      <c r="F90" s="2">
        <v>45679</v>
      </c>
      <c r="G90">
        <v>148</v>
      </c>
      <c r="H90" t="s">
        <v>692</v>
      </c>
      <c r="I90" t="s">
        <v>693</v>
      </c>
      <c r="J90" s="2">
        <v>45658</v>
      </c>
      <c r="K90" s="2">
        <v>46022</v>
      </c>
      <c r="L90">
        <v>364</v>
      </c>
      <c r="M90">
        <v>2</v>
      </c>
      <c r="N90" t="s">
        <v>8</v>
      </c>
      <c r="O90">
        <v>89</v>
      </c>
      <c r="P90">
        <v>89</v>
      </c>
      <c r="Q90" t="s">
        <v>695</v>
      </c>
      <c r="R90" t="s">
        <v>376</v>
      </c>
      <c r="T90" t="s">
        <v>377</v>
      </c>
      <c r="U90" t="s">
        <v>12</v>
      </c>
      <c r="V90" t="s">
        <v>13</v>
      </c>
      <c r="W90" t="s">
        <v>378</v>
      </c>
      <c r="X90" t="s">
        <v>379</v>
      </c>
      <c r="Y90" t="s">
        <v>380</v>
      </c>
      <c r="Z90" t="s">
        <v>17</v>
      </c>
      <c r="AA90" t="s">
        <v>381</v>
      </c>
      <c r="AB90">
        <v>10</v>
      </c>
      <c r="AC90" t="s">
        <v>382</v>
      </c>
      <c r="AD90">
        <v>1000172954</v>
      </c>
      <c r="AE90" t="s">
        <v>39</v>
      </c>
      <c r="AF90">
        <v>52124245</v>
      </c>
      <c r="AG90" t="s">
        <v>698</v>
      </c>
      <c r="AH90">
        <v>1000182646</v>
      </c>
      <c r="AI90" t="s">
        <v>26</v>
      </c>
      <c r="AJ90">
        <v>1005660653</v>
      </c>
      <c r="AK90" t="s">
        <v>28</v>
      </c>
      <c r="AL90" s="3">
        <v>86667</v>
      </c>
      <c r="AM90" t="s">
        <v>8767</v>
      </c>
      <c r="AN90" s="3">
        <v>0</v>
      </c>
      <c r="AO90" s="3">
        <v>0</v>
      </c>
      <c r="AP90" s="3">
        <v>86667</v>
      </c>
      <c r="AQ90" s="3">
        <v>86667</v>
      </c>
      <c r="AR90" s="3">
        <v>0</v>
      </c>
      <c r="AS90">
        <v>5000818129</v>
      </c>
      <c r="AT90">
        <v>1</v>
      </c>
      <c r="AU90">
        <v>687689</v>
      </c>
      <c r="AV90">
        <v>1</v>
      </c>
      <c r="AW90" s="2">
        <v>45679</v>
      </c>
      <c r="AX90">
        <v>1.330689E+20</v>
      </c>
      <c r="AY90" t="s">
        <v>17</v>
      </c>
      <c r="AZ90" t="s">
        <v>17</v>
      </c>
      <c r="BA90">
        <v>0</v>
      </c>
    </row>
    <row r="91" spans="1:53" hidden="1" x14ac:dyDescent="0.2">
      <c r="A91">
        <v>2025</v>
      </c>
      <c r="B91">
        <v>1</v>
      </c>
      <c r="C91" s="2">
        <v>45658</v>
      </c>
      <c r="D91" s="2">
        <v>45808</v>
      </c>
      <c r="E91" t="s">
        <v>2</v>
      </c>
      <c r="F91" s="2">
        <v>45679</v>
      </c>
      <c r="G91">
        <v>148</v>
      </c>
      <c r="H91" t="s">
        <v>692</v>
      </c>
      <c r="I91" t="s">
        <v>701</v>
      </c>
      <c r="J91" s="2">
        <v>45658</v>
      </c>
      <c r="K91" s="2">
        <v>46022</v>
      </c>
      <c r="L91">
        <v>364</v>
      </c>
      <c r="M91">
        <v>2</v>
      </c>
      <c r="N91" t="s">
        <v>8</v>
      </c>
      <c r="O91">
        <v>90</v>
      </c>
      <c r="P91">
        <v>90</v>
      </c>
      <c r="Q91" t="s">
        <v>703</v>
      </c>
      <c r="R91" t="s">
        <v>376</v>
      </c>
      <c r="T91" t="s">
        <v>377</v>
      </c>
      <c r="U91" t="s">
        <v>12</v>
      </c>
      <c r="V91" t="s">
        <v>13</v>
      </c>
      <c r="W91" t="s">
        <v>378</v>
      </c>
      <c r="X91" t="s">
        <v>379</v>
      </c>
      <c r="Y91" t="s">
        <v>380</v>
      </c>
      <c r="Z91" t="s">
        <v>17</v>
      </c>
      <c r="AA91" t="s">
        <v>381</v>
      </c>
      <c r="AB91">
        <v>10</v>
      </c>
      <c r="AC91" t="s">
        <v>382</v>
      </c>
      <c r="AD91">
        <v>1000191830</v>
      </c>
      <c r="AE91" t="s">
        <v>39</v>
      </c>
      <c r="AF91">
        <v>1030521003</v>
      </c>
      <c r="AG91" t="s">
        <v>706</v>
      </c>
      <c r="AH91">
        <v>1000182646</v>
      </c>
      <c r="AI91" t="s">
        <v>26</v>
      </c>
      <c r="AJ91">
        <v>1005660653</v>
      </c>
      <c r="AK91" t="s">
        <v>28</v>
      </c>
      <c r="AL91" s="3">
        <v>96000</v>
      </c>
      <c r="AM91" t="s">
        <v>8767</v>
      </c>
      <c r="AN91" s="3">
        <v>0</v>
      </c>
      <c r="AO91" s="3">
        <v>0</v>
      </c>
      <c r="AP91" s="3">
        <v>96000</v>
      </c>
      <c r="AQ91" s="3">
        <v>0</v>
      </c>
      <c r="AR91" s="3">
        <v>96000</v>
      </c>
      <c r="AS91">
        <v>5000818130</v>
      </c>
      <c r="AT91">
        <v>1</v>
      </c>
      <c r="AU91">
        <v>687690</v>
      </c>
      <c r="AV91">
        <v>1</v>
      </c>
      <c r="AW91" s="2">
        <v>45679</v>
      </c>
      <c r="AX91">
        <v>1.330689E+20</v>
      </c>
      <c r="AY91" t="s">
        <v>17</v>
      </c>
      <c r="AZ91" t="s">
        <v>17</v>
      </c>
      <c r="BA91">
        <v>0</v>
      </c>
    </row>
    <row r="92" spans="1:53" hidden="1" x14ac:dyDescent="0.2">
      <c r="A92">
        <v>2025</v>
      </c>
      <c r="B92">
        <v>1</v>
      </c>
      <c r="C92" s="2">
        <v>45658</v>
      </c>
      <c r="D92" s="2">
        <v>45808</v>
      </c>
      <c r="E92" t="s">
        <v>2</v>
      </c>
      <c r="F92" s="2">
        <v>45679</v>
      </c>
      <c r="G92">
        <v>145</v>
      </c>
      <c r="H92" t="s">
        <v>682</v>
      </c>
      <c r="I92" t="s">
        <v>709</v>
      </c>
      <c r="J92" s="2">
        <v>45658</v>
      </c>
      <c r="K92" s="2">
        <v>46022</v>
      </c>
      <c r="L92">
        <v>364</v>
      </c>
      <c r="M92">
        <v>2</v>
      </c>
      <c r="N92" t="s">
        <v>8</v>
      </c>
      <c r="O92">
        <v>91</v>
      </c>
      <c r="P92">
        <v>91</v>
      </c>
      <c r="Q92" t="s">
        <v>711</v>
      </c>
      <c r="R92" t="s">
        <v>376</v>
      </c>
      <c r="T92" t="s">
        <v>377</v>
      </c>
      <c r="U92" t="s">
        <v>12</v>
      </c>
      <c r="V92" t="s">
        <v>13</v>
      </c>
      <c r="W92" t="s">
        <v>378</v>
      </c>
      <c r="X92" t="s">
        <v>379</v>
      </c>
      <c r="Y92" t="s">
        <v>380</v>
      </c>
      <c r="Z92" t="s">
        <v>17</v>
      </c>
      <c r="AA92" t="s">
        <v>381</v>
      </c>
      <c r="AB92">
        <v>10</v>
      </c>
      <c r="AC92" t="s">
        <v>382</v>
      </c>
      <c r="AD92">
        <v>1013564198</v>
      </c>
      <c r="AE92" t="s">
        <v>39</v>
      </c>
      <c r="AF92">
        <v>1109004909</v>
      </c>
      <c r="AG92" t="s">
        <v>714</v>
      </c>
      <c r="AH92">
        <v>1000182646</v>
      </c>
      <c r="AI92" t="s">
        <v>26</v>
      </c>
      <c r="AJ92">
        <v>1005660653</v>
      </c>
      <c r="AK92" t="s">
        <v>28</v>
      </c>
      <c r="AL92" s="3">
        <v>200000</v>
      </c>
      <c r="AM92" t="s">
        <v>8767</v>
      </c>
      <c r="AN92" s="3">
        <v>0</v>
      </c>
      <c r="AO92" s="3">
        <v>0</v>
      </c>
      <c r="AP92" s="3">
        <v>200000</v>
      </c>
      <c r="AQ92" s="3">
        <v>0</v>
      </c>
      <c r="AR92" s="3">
        <v>200000</v>
      </c>
      <c r="AS92">
        <v>5000818131</v>
      </c>
      <c r="AT92">
        <v>1</v>
      </c>
      <c r="AU92">
        <v>687691</v>
      </c>
      <c r="AV92">
        <v>1</v>
      </c>
      <c r="AW92" s="2">
        <v>45679</v>
      </c>
      <c r="AX92">
        <v>1.330689E+20</v>
      </c>
      <c r="AY92" t="s">
        <v>17</v>
      </c>
      <c r="AZ92" t="s">
        <v>17</v>
      </c>
      <c r="BA92">
        <v>0</v>
      </c>
    </row>
    <row r="93" spans="1:53" hidden="1" x14ac:dyDescent="0.2">
      <c r="A93">
        <v>2025</v>
      </c>
      <c r="B93">
        <v>1</v>
      </c>
      <c r="C93" s="2">
        <v>45658</v>
      </c>
      <c r="D93" s="2">
        <v>45808</v>
      </c>
      <c r="E93" t="s">
        <v>2</v>
      </c>
      <c r="F93" s="2">
        <v>45679</v>
      </c>
      <c r="G93">
        <v>12</v>
      </c>
      <c r="H93" t="s">
        <v>140</v>
      </c>
      <c r="I93" t="s">
        <v>717</v>
      </c>
      <c r="J93" s="2">
        <v>45658</v>
      </c>
      <c r="K93" s="2">
        <v>46022</v>
      </c>
      <c r="L93">
        <v>364</v>
      </c>
      <c r="M93">
        <v>2</v>
      </c>
      <c r="N93" t="s">
        <v>8</v>
      </c>
      <c r="O93">
        <v>92</v>
      </c>
      <c r="P93">
        <v>92</v>
      </c>
      <c r="Q93" t="s">
        <v>719</v>
      </c>
      <c r="R93" t="s">
        <v>376</v>
      </c>
      <c r="T93" t="s">
        <v>377</v>
      </c>
      <c r="U93" t="s">
        <v>12</v>
      </c>
      <c r="V93" t="s">
        <v>13</v>
      </c>
      <c r="W93" t="s">
        <v>378</v>
      </c>
      <c r="X93" t="s">
        <v>379</v>
      </c>
      <c r="Y93" t="s">
        <v>380</v>
      </c>
      <c r="Z93" t="s">
        <v>17</v>
      </c>
      <c r="AA93" t="s">
        <v>381</v>
      </c>
      <c r="AB93">
        <v>10</v>
      </c>
      <c r="AC93" t="s">
        <v>382</v>
      </c>
      <c r="AD93">
        <v>1002909869</v>
      </c>
      <c r="AE93" t="s">
        <v>39</v>
      </c>
      <c r="AF93">
        <v>51970000</v>
      </c>
      <c r="AG93" t="s">
        <v>722</v>
      </c>
      <c r="AH93">
        <v>1000182646</v>
      </c>
      <c r="AI93" t="s">
        <v>26</v>
      </c>
      <c r="AJ93">
        <v>1005660653</v>
      </c>
      <c r="AK93" t="s">
        <v>28</v>
      </c>
      <c r="AL93" s="3">
        <v>100000</v>
      </c>
      <c r="AM93" t="s">
        <v>8767</v>
      </c>
      <c r="AN93" s="3">
        <v>0</v>
      </c>
      <c r="AO93" s="3">
        <v>0</v>
      </c>
      <c r="AP93" s="3">
        <v>100000</v>
      </c>
      <c r="AQ93" s="3">
        <v>0</v>
      </c>
      <c r="AR93" s="3">
        <v>100000</v>
      </c>
      <c r="AS93">
        <v>5000818132</v>
      </c>
      <c r="AT93">
        <v>1</v>
      </c>
      <c r="AU93">
        <v>687692</v>
      </c>
      <c r="AV93">
        <v>1</v>
      </c>
      <c r="AW93" s="2">
        <v>45679</v>
      </c>
      <c r="AX93">
        <v>1.330689E+20</v>
      </c>
      <c r="AY93" t="s">
        <v>17</v>
      </c>
      <c r="AZ93" t="s">
        <v>17</v>
      </c>
      <c r="BA93">
        <v>0</v>
      </c>
    </row>
    <row r="94" spans="1:53" hidden="1" x14ac:dyDescent="0.2">
      <c r="A94">
        <v>2025</v>
      </c>
      <c r="B94">
        <v>1</v>
      </c>
      <c r="C94" s="2">
        <v>45658</v>
      </c>
      <c r="D94" s="2">
        <v>45808</v>
      </c>
      <c r="E94" t="s">
        <v>2</v>
      </c>
      <c r="F94" s="2">
        <v>45679</v>
      </c>
      <c r="G94">
        <v>12</v>
      </c>
      <c r="H94" t="s">
        <v>140</v>
      </c>
      <c r="I94" t="s">
        <v>725</v>
      </c>
      <c r="J94" s="2">
        <v>45658</v>
      </c>
      <c r="K94" s="2">
        <v>46022</v>
      </c>
      <c r="L94">
        <v>364</v>
      </c>
      <c r="M94">
        <v>2</v>
      </c>
      <c r="N94" t="s">
        <v>8</v>
      </c>
      <c r="O94">
        <v>93</v>
      </c>
      <c r="P94">
        <v>93</v>
      </c>
      <c r="Q94" t="s">
        <v>726</v>
      </c>
      <c r="R94" t="s">
        <v>376</v>
      </c>
      <c r="T94" t="s">
        <v>377</v>
      </c>
      <c r="U94" t="s">
        <v>12</v>
      </c>
      <c r="V94" t="s">
        <v>13</v>
      </c>
      <c r="W94" t="s">
        <v>378</v>
      </c>
      <c r="X94" t="s">
        <v>379</v>
      </c>
      <c r="Y94" t="s">
        <v>380</v>
      </c>
      <c r="Z94" t="s">
        <v>17</v>
      </c>
      <c r="AA94" t="s">
        <v>381</v>
      </c>
      <c r="AB94">
        <v>10</v>
      </c>
      <c r="AC94" t="s">
        <v>382</v>
      </c>
      <c r="AD94">
        <v>1009216643</v>
      </c>
      <c r="AE94" t="s">
        <v>39</v>
      </c>
      <c r="AF94">
        <v>1053344917</v>
      </c>
      <c r="AG94" t="s">
        <v>729</v>
      </c>
      <c r="AH94">
        <v>1000182646</v>
      </c>
      <c r="AI94" t="s">
        <v>26</v>
      </c>
      <c r="AJ94">
        <v>1005660653</v>
      </c>
      <c r="AK94" t="s">
        <v>28</v>
      </c>
      <c r="AL94" s="3">
        <v>17364667</v>
      </c>
      <c r="AM94" t="s">
        <v>8767</v>
      </c>
      <c r="AN94" s="3">
        <v>0</v>
      </c>
      <c r="AO94" s="3">
        <v>0</v>
      </c>
      <c r="AP94" s="3">
        <v>17364667</v>
      </c>
      <c r="AQ94" s="3">
        <v>17080000</v>
      </c>
      <c r="AR94" s="3">
        <v>284667</v>
      </c>
      <c r="AS94">
        <v>5000818133</v>
      </c>
      <c r="AT94">
        <v>1</v>
      </c>
      <c r="AU94">
        <v>687693</v>
      </c>
      <c r="AV94">
        <v>1</v>
      </c>
      <c r="AW94" s="2">
        <v>45679</v>
      </c>
      <c r="AX94">
        <v>1.330689E+20</v>
      </c>
      <c r="AY94" t="s">
        <v>17</v>
      </c>
      <c r="AZ94" t="s">
        <v>17</v>
      </c>
      <c r="BA94">
        <v>0</v>
      </c>
    </row>
    <row r="95" spans="1:53" hidden="1" x14ac:dyDescent="0.2">
      <c r="A95">
        <v>2025</v>
      </c>
      <c r="B95">
        <v>1</v>
      </c>
      <c r="C95" s="2">
        <v>45658</v>
      </c>
      <c r="D95" s="2">
        <v>45808</v>
      </c>
      <c r="E95" t="s">
        <v>2</v>
      </c>
      <c r="F95" s="2">
        <v>45679</v>
      </c>
      <c r="G95">
        <v>12</v>
      </c>
      <c r="H95" t="s">
        <v>140</v>
      </c>
      <c r="I95" t="s">
        <v>732</v>
      </c>
      <c r="J95" s="2">
        <v>45658</v>
      </c>
      <c r="K95" s="2">
        <v>46022</v>
      </c>
      <c r="L95">
        <v>364</v>
      </c>
      <c r="M95">
        <v>2</v>
      </c>
      <c r="N95" t="s">
        <v>8</v>
      </c>
      <c r="O95">
        <v>94</v>
      </c>
      <c r="P95">
        <v>94</v>
      </c>
      <c r="Q95" t="s">
        <v>734</v>
      </c>
      <c r="R95" t="s">
        <v>376</v>
      </c>
      <c r="T95" t="s">
        <v>377</v>
      </c>
      <c r="U95" t="s">
        <v>12</v>
      </c>
      <c r="V95" t="s">
        <v>13</v>
      </c>
      <c r="W95" t="s">
        <v>378</v>
      </c>
      <c r="X95" t="s">
        <v>379</v>
      </c>
      <c r="Y95" t="s">
        <v>380</v>
      </c>
      <c r="Z95" t="s">
        <v>17</v>
      </c>
      <c r="AA95" t="s">
        <v>381</v>
      </c>
      <c r="AB95">
        <v>10</v>
      </c>
      <c r="AC95" t="s">
        <v>382</v>
      </c>
      <c r="AD95">
        <v>1012361692</v>
      </c>
      <c r="AE95" t="s">
        <v>39</v>
      </c>
      <c r="AF95">
        <v>1073524239</v>
      </c>
      <c r="AG95" t="s">
        <v>737</v>
      </c>
      <c r="AH95">
        <v>1000182646</v>
      </c>
      <c r="AI95" t="s">
        <v>26</v>
      </c>
      <c r="AJ95">
        <v>1005660653</v>
      </c>
      <c r="AK95" t="s">
        <v>28</v>
      </c>
      <c r="AL95" s="3">
        <v>216667</v>
      </c>
      <c r="AM95" t="s">
        <v>8767</v>
      </c>
      <c r="AN95" s="3">
        <v>0</v>
      </c>
      <c r="AO95" s="3">
        <v>0</v>
      </c>
      <c r="AP95" s="3">
        <v>216667</v>
      </c>
      <c r="AQ95" s="3">
        <v>216667</v>
      </c>
      <c r="AR95" s="3">
        <v>0</v>
      </c>
      <c r="AS95">
        <v>5000818134</v>
      </c>
      <c r="AT95">
        <v>1</v>
      </c>
      <c r="AU95">
        <v>687694</v>
      </c>
      <c r="AV95">
        <v>1</v>
      </c>
      <c r="AW95" s="2">
        <v>45679</v>
      </c>
      <c r="AX95">
        <v>1.330689E+20</v>
      </c>
      <c r="AY95" t="s">
        <v>17</v>
      </c>
      <c r="AZ95" t="s">
        <v>17</v>
      </c>
      <c r="BA95">
        <v>0</v>
      </c>
    </row>
    <row r="96" spans="1:53" hidden="1" x14ac:dyDescent="0.2">
      <c r="A96">
        <v>2025</v>
      </c>
      <c r="B96">
        <v>1</v>
      </c>
      <c r="C96" s="2">
        <v>45658</v>
      </c>
      <c r="D96" s="2">
        <v>45808</v>
      </c>
      <c r="E96" t="s">
        <v>2</v>
      </c>
      <c r="F96" s="2">
        <v>45679</v>
      </c>
      <c r="G96">
        <v>12</v>
      </c>
      <c r="H96" t="s">
        <v>140</v>
      </c>
      <c r="I96" t="s">
        <v>740</v>
      </c>
      <c r="J96" s="2">
        <v>45658</v>
      </c>
      <c r="K96" s="2">
        <v>46022</v>
      </c>
      <c r="L96">
        <v>364</v>
      </c>
      <c r="M96">
        <v>2</v>
      </c>
      <c r="N96" t="s">
        <v>8</v>
      </c>
      <c r="O96">
        <v>95</v>
      </c>
      <c r="P96">
        <v>95</v>
      </c>
      <c r="Q96" t="s">
        <v>742</v>
      </c>
      <c r="R96" t="s">
        <v>376</v>
      </c>
      <c r="T96" t="s">
        <v>377</v>
      </c>
      <c r="U96" t="s">
        <v>12</v>
      </c>
      <c r="V96" t="s">
        <v>13</v>
      </c>
      <c r="W96" t="s">
        <v>378</v>
      </c>
      <c r="X96" t="s">
        <v>379</v>
      </c>
      <c r="Y96" t="s">
        <v>380</v>
      </c>
      <c r="Z96" t="s">
        <v>17</v>
      </c>
      <c r="AA96" t="s">
        <v>381</v>
      </c>
      <c r="AB96">
        <v>10</v>
      </c>
      <c r="AC96" t="s">
        <v>382</v>
      </c>
      <c r="AD96">
        <v>1010273615</v>
      </c>
      <c r="AE96" t="s">
        <v>39</v>
      </c>
      <c r="AF96">
        <v>1030538532</v>
      </c>
      <c r="AG96" t="s">
        <v>745</v>
      </c>
      <c r="AH96">
        <v>1000182646</v>
      </c>
      <c r="AI96" t="s">
        <v>26</v>
      </c>
      <c r="AJ96">
        <v>1005660653</v>
      </c>
      <c r="AK96" t="s">
        <v>28</v>
      </c>
      <c r="AL96" s="3">
        <v>192000</v>
      </c>
      <c r="AM96" t="s">
        <v>8767</v>
      </c>
      <c r="AN96" s="3">
        <v>0</v>
      </c>
      <c r="AO96" s="3">
        <v>0</v>
      </c>
      <c r="AP96" s="3">
        <v>192000</v>
      </c>
      <c r="AQ96" s="3">
        <v>192000</v>
      </c>
      <c r="AR96" s="3">
        <v>0</v>
      </c>
      <c r="AS96">
        <v>5000818135</v>
      </c>
      <c r="AT96">
        <v>1</v>
      </c>
      <c r="AU96">
        <v>687696</v>
      </c>
      <c r="AV96">
        <v>1</v>
      </c>
      <c r="AW96" s="2">
        <v>45679</v>
      </c>
      <c r="AX96">
        <v>1.330689E+20</v>
      </c>
      <c r="AY96" t="s">
        <v>17</v>
      </c>
      <c r="AZ96" t="s">
        <v>17</v>
      </c>
      <c r="BA96">
        <v>0</v>
      </c>
    </row>
    <row r="97" spans="1:53" hidden="1" x14ac:dyDescent="0.2">
      <c r="A97">
        <v>2025</v>
      </c>
      <c r="B97">
        <v>1</v>
      </c>
      <c r="C97" s="2">
        <v>45658</v>
      </c>
      <c r="D97" s="2">
        <v>45808</v>
      </c>
      <c r="E97" t="s">
        <v>2</v>
      </c>
      <c r="F97" s="2">
        <v>45679</v>
      </c>
      <c r="G97">
        <v>12</v>
      </c>
      <c r="H97" t="s">
        <v>140</v>
      </c>
      <c r="I97" t="s">
        <v>748</v>
      </c>
      <c r="J97" s="2">
        <v>45658</v>
      </c>
      <c r="K97" s="2">
        <v>46022</v>
      </c>
      <c r="L97">
        <v>364</v>
      </c>
      <c r="M97">
        <v>2</v>
      </c>
      <c r="N97" t="s">
        <v>8</v>
      </c>
      <c r="O97">
        <v>96</v>
      </c>
      <c r="P97">
        <v>96</v>
      </c>
      <c r="Q97" t="s">
        <v>749</v>
      </c>
      <c r="R97" t="s">
        <v>376</v>
      </c>
      <c r="T97" t="s">
        <v>377</v>
      </c>
      <c r="U97" t="s">
        <v>12</v>
      </c>
      <c r="V97" t="s">
        <v>13</v>
      </c>
      <c r="W97" t="s">
        <v>378</v>
      </c>
      <c r="X97" t="s">
        <v>379</v>
      </c>
      <c r="Y97" t="s">
        <v>380</v>
      </c>
      <c r="Z97" t="s">
        <v>17</v>
      </c>
      <c r="AA97" t="s">
        <v>381</v>
      </c>
      <c r="AB97">
        <v>10</v>
      </c>
      <c r="AC97" t="s">
        <v>382</v>
      </c>
      <c r="AD97">
        <v>1013642295</v>
      </c>
      <c r="AE97" t="s">
        <v>39</v>
      </c>
      <c r="AF97">
        <v>1001170058</v>
      </c>
      <c r="AG97" t="s">
        <v>752</v>
      </c>
      <c r="AH97">
        <v>1000182646</v>
      </c>
      <c r="AI97" t="s">
        <v>26</v>
      </c>
      <c r="AJ97">
        <v>1005660653</v>
      </c>
      <c r="AK97" t="s">
        <v>28</v>
      </c>
      <c r="AL97" s="3">
        <v>220000</v>
      </c>
      <c r="AM97" t="s">
        <v>8767</v>
      </c>
      <c r="AN97" s="3">
        <v>0</v>
      </c>
      <c r="AO97" s="3">
        <v>0</v>
      </c>
      <c r="AP97" s="3">
        <v>220000</v>
      </c>
      <c r="AQ97" s="3">
        <v>0</v>
      </c>
      <c r="AR97" s="3">
        <v>220000</v>
      </c>
      <c r="AS97">
        <v>5000818136</v>
      </c>
      <c r="AT97">
        <v>1</v>
      </c>
      <c r="AU97">
        <v>687698</v>
      </c>
      <c r="AV97">
        <v>1</v>
      </c>
      <c r="AW97" s="2">
        <v>45679</v>
      </c>
      <c r="AX97">
        <v>1.330689E+20</v>
      </c>
      <c r="AY97" t="s">
        <v>17</v>
      </c>
      <c r="AZ97" t="s">
        <v>17</v>
      </c>
      <c r="BA97">
        <v>0</v>
      </c>
    </row>
    <row r="98" spans="1:53" hidden="1" x14ac:dyDescent="0.2">
      <c r="A98">
        <v>2025</v>
      </c>
      <c r="B98">
        <v>1</v>
      </c>
      <c r="C98" s="2">
        <v>45658</v>
      </c>
      <c r="D98" s="2">
        <v>45808</v>
      </c>
      <c r="E98" t="s">
        <v>2</v>
      </c>
      <c r="F98" s="2">
        <v>45679</v>
      </c>
      <c r="G98">
        <v>12</v>
      </c>
      <c r="H98" t="s">
        <v>140</v>
      </c>
      <c r="I98" t="s">
        <v>755</v>
      </c>
      <c r="J98" s="2">
        <v>45658</v>
      </c>
      <c r="K98" s="2">
        <v>46022</v>
      </c>
      <c r="L98">
        <v>364</v>
      </c>
      <c r="M98">
        <v>2</v>
      </c>
      <c r="N98" t="s">
        <v>8</v>
      </c>
      <c r="O98">
        <v>97</v>
      </c>
      <c r="P98">
        <v>97</v>
      </c>
      <c r="Q98" t="s">
        <v>757</v>
      </c>
      <c r="R98" t="s">
        <v>376</v>
      </c>
      <c r="T98" t="s">
        <v>377</v>
      </c>
      <c r="U98" t="s">
        <v>12</v>
      </c>
      <c r="V98" t="s">
        <v>13</v>
      </c>
      <c r="W98" t="s">
        <v>378</v>
      </c>
      <c r="X98" t="s">
        <v>379</v>
      </c>
      <c r="Y98" t="s">
        <v>380</v>
      </c>
      <c r="Z98" t="s">
        <v>17</v>
      </c>
      <c r="AA98" t="s">
        <v>381</v>
      </c>
      <c r="AB98">
        <v>10</v>
      </c>
      <c r="AC98" t="s">
        <v>382</v>
      </c>
      <c r="AD98">
        <v>1013248720</v>
      </c>
      <c r="AE98" t="s">
        <v>39</v>
      </c>
      <c r="AF98">
        <v>1024577117</v>
      </c>
      <c r="AG98" t="s">
        <v>760</v>
      </c>
      <c r="AH98">
        <v>1000182646</v>
      </c>
      <c r="AI98" t="s">
        <v>26</v>
      </c>
      <c r="AJ98">
        <v>1005660653</v>
      </c>
      <c r="AK98" t="s">
        <v>28</v>
      </c>
      <c r="AL98" s="3">
        <v>450667</v>
      </c>
      <c r="AM98" t="s">
        <v>8767</v>
      </c>
      <c r="AN98" s="3">
        <v>0</v>
      </c>
      <c r="AO98" s="3">
        <v>0</v>
      </c>
      <c r="AP98" s="3">
        <v>450667</v>
      </c>
      <c r="AQ98" s="3">
        <v>0</v>
      </c>
      <c r="AR98" s="3">
        <v>450667</v>
      </c>
      <c r="AS98">
        <v>5000818137</v>
      </c>
      <c r="AT98">
        <v>1</v>
      </c>
      <c r="AU98">
        <v>687700</v>
      </c>
      <c r="AV98">
        <v>1</v>
      </c>
      <c r="AW98" s="2">
        <v>45679</v>
      </c>
      <c r="AX98">
        <v>1.330689E+20</v>
      </c>
      <c r="AY98" t="s">
        <v>17</v>
      </c>
      <c r="AZ98" t="s">
        <v>17</v>
      </c>
      <c r="BA98">
        <v>0</v>
      </c>
    </row>
    <row r="99" spans="1:53" hidden="1" x14ac:dyDescent="0.2">
      <c r="A99">
        <v>2025</v>
      </c>
      <c r="B99">
        <v>1</v>
      </c>
      <c r="C99" s="2">
        <v>45658</v>
      </c>
      <c r="D99" s="2">
        <v>45808</v>
      </c>
      <c r="E99" t="s">
        <v>2</v>
      </c>
      <c r="F99" s="2">
        <v>45679</v>
      </c>
      <c r="G99">
        <v>12</v>
      </c>
      <c r="H99" t="s">
        <v>140</v>
      </c>
      <c r="I99" t="s">
        <v>763</v>
      </c>
      <c r="J99" s="2">
        <v>45658</v>
      </c>
      <c r="K99" s="2">
        <v>46022</v>
      </c>
      <c r="L99">
        <v>364</v>
      </c>
      <c r="M99">
        <v>2</v>
      </c>
      <c r="N99" t="s">
        <v>8</v>
      </c>
      <c r="O99">
        <v>98</v>
      </c>
      <c r="P99">
        <v>98</v>
      </c>
      <c r="Q99" t="s">
        <v>765</v>
      </c>
      <c r="R99" t="s">
        <v>376</v>
      </c>
      <c r="T99" t="s">
        <v>377</v>
      </c>
      <c r="U99" t="s">
        <v>12</v>
      </c>
      <c r="V99" t="s">
        <v>13</v>
      </c>
      <c r="W99" t="s">
        <v>378</v>
      </c>
      <c r="X99" t="s">
        <v>379</v>
      </c>
      <c r="Y99" t="s">
        <v>380</v>
      </c>
      <c r="Z99" t="s">
        <v>17</v>
      </c>
      <c r="AA99" t="s">
        <v>381</v>
      </c>
      <c r="AB99">
        <v>10</v>
      </c>
      <c r="AC99" t="s">
        <v>382</v>
      </c>
      <c r="AD99">
        <v>1008966005</v>
      </c>
      <c r="AE99" t="s">
        <v>39</v>
      </c>
      <c r="AF99">
        <v>1032463668</v>
      </c>
      <c r="AG99" t="s">
        <v>768</v>
      </c>
      <c r="AH99">
        <v>1000182646</v>
      </c>
      <c r="AI99" t="s">
        <v>26</v>
      </c>
      <c r="AJ99">
        <v>1005660653</v>
      </c>
      <c r="AK99" t="s">
        <v>28</v>
      </c>
      <c r="AL99" s="3">
        <v>15666667</v>
      </c>
      <c r="AM99" t="s">
        <v>8767</v>
      </c>
      <c r="AN99" s="3">
        <v>0</v>
      </c>
      <c r="AO99" s="3">
        <v>0</v>
      </c>
      <c r="AP99" s="3">
        <v>15666667</v>
      </c>
      <c r="AQ99" s="3">
        <v>10000000</v>
      </c>
      <c r="AR99" s="3">
        <v>5666667</v>
      </c>
      <c r="AS99">
        <v>5000818138</v>
      </c>
      <c r="AT99">
        <v>1</v>
      </c>
      <c r="AU99">
        <v>687701</v>
      </c>
      <c r="AV99">
        <v>1</v>
      </c>
      <c r="AW99" s="2">
        <v>45679</v>
      </c>
      <c r="AX99">
        <v>1.330689E+20</v>
      </c>
      <c r="AY99" t="s">
        <v>17</v>
      </c>
      <c r="AZ99" t="s">
        <v>17</v>
      </c>
      <c r="BA99">
        <v>0</v>
      </c>
    </row>
    <row r="100" spans="1:53" hidden="1" x14ac:dyDescent="0.2">
      <c r="A100">
        <v>2025</v>
      </c>
      <c r="B100">
        <v>1</v>
      </c>
      <c r="C100" s="2">
        <v>45658</v>
      </c>
      <c r="D100" s="2">
        <v>45808</v>
      </c>
      <c r="E100" t="s">
        <v>2</v>
      </c>
      <c r="F100" s="2">
        <v>45679</v>
      </c>
      <c r="G100">
        <v>12</v>
      </c>
      <c r="H100" t="s">
        <v>140</v>
      </c>
      <c r="I100" t="s">
        <v>771</v>
      </c>
      <c r="J100" s="2">
        <v>45658</v>
      </c>
      <c r="K100" s="2">
        <v>46022</v>
      </c>
      <c r="L100">
        <v>364</v>
      </c>
      <c r="M100">
        <v>2</v>
      </c>
      <c r="N100" t="s">
        <v>8</v>
      </c>
      <c r="O100">
        <v>99</v>
      </c>
      <c r="P100">
        <v>99</v>
      </c>
      <c r="Q100" t="s">
        <v>773</v>
      </c>
      <c r="R100" t="s">
        <v>376</v>
      </c>
      <c r="T100" t="s">
        <v>377</v>
      </c>
      <c r="U100" t="s">
        <v>12</v>
      </c>
      <c r="V100" t="s">
        <v>13</v>
      </c>
      <c r="W100" t="s">
        <v>378</v>
      </c>
      <c r="X100" t="s">
        <v>379</v>
      </c>
      <c r="Y100" t="s">
        <v>380</v>
      </c>
      <c r="Z100" t="s">
        <v>17</v>
      </c>
      <c r="AA100" t="s">
        <v>381</v>
      </c>
      <c r="AB100">
        <v>10</v>
      </c>
      <c r="AC100" t="s">
        <v>382</v>
      </c>
      <c r="AD100">
        <v>1013642296</v>
      </c>
      <c r="AE100" t="s">
        <v>39</v>
      </c>
      <c r="AF100">
        <v>1069753609</v>
      </c>
      <c r="AG100" t="s">
        <v>776</v>
      </c>
      <c r="AH100">
        <v>1000182646</v>
      </c>
      <c r="AI100" t="s">
        <v>26</v>
      </c>
      <c r="AJ100">
        <v>1005660653</v>
      </c>
      <c r="AK100" t="s">
        <v>28</v>
      </c>
      <c r="AL100" s="3">
        <v>320000</v>
      </c>
      <c r="AM100" t="s">
        <v>8767</v>
      </c>
      <c r="AN100" s="3">
        <v>0</v>
      </c>
      <c r="AO100" s="3">
        <v>0</v>
      </c>
      <c r="AP100" s="3">
        <v>320000</v>
      </c>
      <c r="AQ100" s="3">
        <v>320000</v>
      </c>
      <c r="AR100" s="3">
        <v>0</v>
      </c>
      <c r="AS100">
        <v>5000818139</v>
      </c>
      <c r="AT100">
        <v>1</v>
      </c>
      <c r="AU100">
        <v>687702</v>
      </c>
      <c r="AV100">
        <v>1</v>
      </c>
      <c r="AW100" s="2">
        <v>45679</v>
      </c>
      <c r="AX100">
        <v>1.330689E+20</v>
      </c>
      <c r="AY100" t="s">
        <v>17</v>
      </c>
      <c r="AZ100" t="s">
        <v>17</v>
      </c>
      <c r="BA100">
        <v>0</v>
      </c>
    </row>
    <row r="101" spans="1:53" hidden="1" x14ac:dyDescent="0.2">
      <c r="A101">
        <v>2025</v>
      </c>
      <c r="B101">
        <v>1</v>
      </c>
      <c r="C101" s="2">
        <v>45658</v>
      </c>
      <c r="D101" s="2">
        <v>45808</v>
      </c>
      <c r="E101" t="s">
        <v>2</v>
      </c>
      <c r="F101" s="2">
        <v>45679</v>
      </c>
      <c r="G101">
        <v>12</v>
      </c>
      <c r="H101" t="s">
        <v>140</v>
      </c>
      <c r="I101" t="s">
        <v>779</v>
      </c>
      <c r="J101" s="2">
        <v>45658</v>
      </c>
      <c r="K101" s="2">
        <v>46022</v>
      </c>
      <c r="L101">
        <v>364</v>
      </c>
      <c r="M101">
        <v>2</v>
      </c>
      <c r="N101" t="s">
        <v>8</v>
      </c>
      <c r="O101">
        <v>100</v>
      </c>
      <c r="P101">
        <v>100</v>
      </c>
      <c r="Q101" t="s">
        <v>781</v>
      </c>
      <c r="R101" t="s">
        <v>376</v>
      </c>
      <c r="T101" t="s">
        <v>377</v>
      </c>
      <c r="U101" t="s">
        <v>12</v>
      </c>
      <c r="V101" t="s">
        <v>13</v>
      </c>
      <c r="W101" t="s">
        <v>378</v>
      </c>
      <c r="X101" t="s">
        <v>379</v>
      </c>
      <c r="Y101" t="s">
        <v>380</v>
      </c>
      <c r="Z101" t="s">
        <v>17</v>
      </c>
      <c r="AA101" t="s">
        <v>381</v>
      </c>
      <c r="AB101">
        <v>10</v>
      </c>
      <c r="AC101" t="s">
        <v>382</v>
      </c>
      <c r="AD101">
        <v>1000203722</v>
      </c>
      <c r="AE101" t="s">
        <v>39</v>
      </c>
      <c r="AF101">
        <v>36307760</v>
      </c>
      <c r="AG101" t="s">
        <v>784</v>
      </c>
      <c r="AH101">
        <v>1000182646</v>
      </c>
      <c r="AI101" t="s">
        <v>26</v>
      </c>
      <c r="AJ101">
        <v>1005660653</v>
      </c>
      <c r="AK101" t="s">
        <v>28</v>
      </c>
      <c r="AL101" s="3">
        <v>433333</v>
      </c>
      <c r="AM101" t="s">
        <v>8767</v>
      </c>
      <c r="AN101" s="3">
        <v>0</v>
      </c>
      <c r="AO101" s="3">
        <v>0</v>
      </c>
      <c r="AP101" s="3">
        <v>433333</v>
      </c>
      <c r="AQ101" s="3">
        <v>433333</v>
      </c>
      <c r="AR101" s="3">
        <v>0</v>
      </c>
      <c r="AS101">
        <v>5000818148</v>
      </c>
      <c r="AT101">
        <v>1</v>
      </c>
      <c r="AU101">
        <v>687710</v>
      </c>
      <c r="AV101">
        <v>1</v>
      </c>
      <c r="AW101" s="2">
        <v>45679</v>
      </c>
      <c r="AX101">
        <v>1.330689E+20</v>
      </c>
      <c r="AY101" t="s">
        <v>17</v>
      </c>
      <c r="AZ101" t="s">
        <v>17</v>
      </c>
      <c r="BA101">
        <v>0</v>
      </c>
    </row>
    <row r="102" spans="1:53" hidden="1" x14ac:dyDescent="0.2">
      <c r="A102">
        <v>2025</v>
      </c>
      <c r="B102">
        <v>1</v>
      </c>
      <c r="C102" s="2">
        <v>45658</v>
      </c>
      <c r="D102" s="2">
        <v>45808</v>
      </c>
      <c r="E102" t="s">
        <v>2</v>
      </c>
      <c r="F102" s="2">
        <v>45679</v>
      </c>
      <c r="G102">
        <v>12</v>
      </c>
      <c r="H102" t="s">
        <v>140</v>
      </c>
      <c r="I102" t="s">
        <v>787</v>
      </c>
      <c r="J102" s="2">
        <v>45658</v>
      </c>
      <c r="K102" s="2">
        <v>46022</v>
      </c>
      <c r="L102">
        <v>364</v>
      </c>
      <c r="M102">
        <v>2</v>
      </c>
      <c r="N102" t="s">
        <v>8</v>
      </c>
      <c r="O102">
        <v>101</v>
      </c>
      <c r="P102">
        <v>101</v>
      </c>
      <c r="Q102" t="s">
        <v>789</v>
      </c>
      <c r="R102" t="s">
        <v>376</v>
      </c>
      <c r="T102" t="s">
        <v>377</v>
      </c>
      <c r="U102" t="s">
        <v>12</v>
      </c>
      <c r="V102" t="s">
        <v>13</v>
      </c>
      <c r="W102" t="s">
        <v>378</v>
      </c>
      <c r="X102" t="s">
        <v>379</v>
      </c>
      <c r="Y102" t="s">
        <v>380</v>
      </c>
      <c r="Z102" t="s">
        <v>17</v>
      </c>
      <c r="AA102" t="s">
        <v>381</v>
      </c>
      <c r="AB102">
        <v>10</v>
      </c>
      <c r="AC102" t="s">
        <v>382</v>
      </c>
      <c r="AD102">
        <v>1013642297</v>
      </c>
      <c r="AE102" t="s">
        <v>39</v>
      </c>
      <c r="AF102">
        <v>1011321001</v>
      </c>
      <c r="AG102" t="s">
        <v>792</v>
      </c>
      <c r="AH102">
        <v>1000182646</v>
      </c>
      <c r="AI102" t="s">
        <v>26</v>
      </c>
      <c r="AJ102">
        <v>1005660653</v>
      </c>
      <c r="AK102" t="s">
        <v>28</v>
      </c>
      <c r="AL102" s="3">
        <v>126667</v>
      </c>
      <c r="AM102" t="s">
        <v>8767</v>
      </c>
      <c r="AN102" s="3">
        <v>0</v>
      </c>
      <c r="AO102" s="3">
        <v>0</v>
      </c>
      <c r="AP102" s="3">
        <v>126667</v>
      </c>
      <c r="AQ102" s="3">
        <v>126667</v>
      </c>
      <c r="AR102" s="3">
        <v>0</v>
      </c>
      <c r="AS102">
        <v>5000818151</v>
      </c>
      <c r="AT102">
        <v>1</v>
      </c>
      <c r="AU102">
        <v>687711</v>
      </c>
      <c r="AV102">
        <v>1</v>
      </c>
      <c r="AW102" s="2">
        <v>45679</v>
      </c>
      <c r="AX102">
        <v>1.330689E+20</v>
      </c>
      <c r="AY102" t="s">
        <v>17</v>
      </c>
      <c r="AZ102" t="s">
        <v>17</v>
      </c>
      <c r="BA102">
        <v>0</v>
      </c>
    </row>
    <row r="103" spans="1:53" hidden="1" x14ac:dyDescent="0.2">
      <c r="A103">
        <v>2025</v>
      </c>
      <c r="B103">
        <v>1</v>
      </c>
      <c r="C103" s="2">
        <v>45658</v>
      </c>
      <c r="D103" s="2">
        <v>45808</v>
      </c>
      <c r="E103" t="s">
        <v>2</v>
      </c>
      <c r="F103" s="2">
        <v>45679</v>
      </c>
      <c r="G103">
        <v>12</v>
      </c>
      <c r="H103" t="s">
        <v>140</v>
      </c>
      <c r="I103" t="s">
        <v>795</v>
      </c>
      <c r="J103" s="2">
        <v>45658</v>
      </c>
      <c r="K103" s="2">
        <v>46022</v>
      </c>
      <c r="L103">
        <v>364</v>
      </c>
      <c r="M103">
        <v>2</v>
      </c>
      <c r="N103" t="s">
        <v>8</v>
      </c>
      <c r="O103">
        <v>102</v>
      </c>
      <c r="P103">
        <v>102</v>
      </c>
      <c r="Q103" t="s">
        <v>797</v>
      </c>
      <c r="R103" t="s">
        <v>376</v>
      </c>
      <c r="T103" t="s">
        <v>377</v>
      </c>
      <c r="U103" t="s">
        <v>12</v>
      </c>
      <c r="V103" t="s">
        <v>13</v>
      </c>
      <c r="W103" t="s">
        <v>378</v>
      </c>
      <c r="X103" t="s">
        <v>379</v>
      </c>
      <c r="Y103" t="s">
        <v>380</v>
      </c>
      <c r="Z103" t="s">
        <v>17</v>
      </c>
      <c r="AA103" t="s">
        <v>381</v>
      </c>
      <c r="AB103">
        <v>10</v>
      </c>
      <c r="AC103" t="s">
        <v>382</v>
      </c>
      <c r="AD103">
        <v>1000045841</v>
      </c>
      <c r="AE103" t="s">
        <v>39</v>
      </c>
      <c r="AF103">
        <v>3128728</v>
      </c>
      <c r="AG103" t="s">
        <v>800</v>
      </c>
      <c r="AH103">
        <v>1000182646</v>
      </c>
      <c r="AI103" t="s">
        <v>26</v>
      </c>
      <c r="AJ103">
        <v>1005660653</v>
      </c>
      <c r="AK103" t="s">
        <v>28</v>
      </c>
      <c r="AL103" s="3">
        <v>160000</v>
      </c>
      <c r="AM103" t="s">
        <v>8767</v>
      </c>
      <c r="AN103" s="3">
        <v>0</v>
      </c>
      <c r="AO103" s="3">
        <v>0</v>
      </c>
      <c r="AP103" s="3">
        <v>160000</v>
      </c>
      <c r="AQ103" s="3">
        <v>0</v>
      </c>
      <c r="AR103" s="3">
        <v>160000</v>
      </c>
      <c r="AS103">
        <v>5000818153</v>
      </c>
      <c r="AT103">
        <v>1</v>
      </c>
      <c r="AU103">
        <v>687712</v>
      </c>
      <c r="AV103">
        <v>1</v>
      </c>
      <c r="AW103" s="2">
        <v>45679</v>
      </c>
      <c r="AX103">
        <v>1.330689E+20</v>
      </c>
      <c r="AY103" t="s">
        <v>17</v>
      </c>
      <c r="AZ103" t="s">
        <v>17</v>
      </c>
      <c r="BA103">
        <v>0</v>
      </c>
    </row>
    <row r="104" spans="1:53" hidden="1" x14ac:dyDescent="0.2">
      <c r="A104">
        <v>2025</v>
      </c>
      <c r="B104">
        <v>1</v>
      </c>
      <c r="C104" s="2">
        <v>45658</v>
      </c>
      <c r="D104" s="2">
        <v>45808</v>
      </c>
      <c r="E104" t="s">
        <v>2</v>
      </c>
      <c r="F104" s="2">
        <v>45679</v>
      </c>
      <c r="G104">
        <v>12</v>
      </c>
      <c r="H104" t="s">
        <v>140</v>
      </c>
      <c r="I104" t="s">
        <v>803</v>
      </c>
      <c r="J104" s="2">
        <v>45658</v>
      </c>
      <c r="K104" s="2">
        <v>46022</v>
      </c>
      <c r="L104">
        <v>364</v>
      </c>
      <c r="M104">
        <v>2</v>
      </c>
      <c r="N104" t="s">
        <v>8</v>
      </c>
      <c r="O104">
        <v>103</v>
      </c>
      <c r="P104">
        <v>103</v>
      </c>
      <c r="Q104" t="s">
        <v>805</v>
      </c>
      <c r="R104" t="s">
        <v>376</v>
      </c>
      <c r="T104" t="s">
        <v>377</v>
      </c>
      <c r="U104" t="s">
        <v>12</v>
      </c>
      <c r="V104" t="s">
        <v>13</v>
      </c>
      <c r="W104" t="s">
        <v>378</v>
      </c>
      <c r="X104" t="s">
        <v>379</v>
      </c>
      <c r="Y104" t="s">
        <v>380</v>
      </c>
      <c r="Z104" t="s">
        <v>17</v>
      </c>
      <c r="AA104" t="s">
        <v>381</v>
      </c>
      <c r="AB104">
        <v>10</v>
      </c>
      <c r="AC104" t="s">
        <v>382</v>
      </c>
      <c r="AD104">
        <v>1013241755</v>
      </c>
      <c r="AE104" t="s">
        <v>39</v>
      </c>
      <c r="AF104">
        <v>1077942240</v>
      </c>
      <c r="AG104" t="s">
        <v>808</v>
      </c>
      <c r="AH104">
        <v>1000182646</v>
      </c>
      <c r="AI104" t="s">
        <v>26</v>
      </c>
      <c r="AJ104">
        <v>1005660653</v>
      </c>
      <c r="AK104" t="s">
        <v>28</v>
      </c>
      <c r="AL104" s="3">
        <v>93334</v>
      </c>
      <c r="AM104" t="s">
        <v>8767</v>
      </c>
      <c r="AN104" s="3">
        <v>0</v>
      </c>
      <c r="AO104" s="3">
        <v>0</v>
      </c>
      <c r="AP104" s="3">
        <v>93334</v>
      </c>
      <c r="AQ104" s="3">
        <v>0</v>
      </c>
      <c r="AR104" s="3">
        <v>93334</v>
      </c>
      <c r="AS104">
        <v>5000818154</v>
      </c>
      <c r="AT104">
        <v>1</v>
      </c>
      <c r="AU104">
        <v>687716</v>
      </c>
      <c r="AV104">
        <v>1</v>
      </c>
      <c r="AW104" s="2">
        <v>45679</v>
      </c>
      <c r="AX104">
        <v>1.330689E+20</v>
      </c>
      <c r="AY104" t="s">
        <v>17</v>
      </c>
      <c r="AZ104" t="s">
        <v>17</v>
      </c>
      <c r="BA104">
        <v>0</v>
      </c>
    </row>
    <row r="105" spans="1:53" hidden="1" x14ac:dyDescent="0.2">
      <c r="A105">
        <v>2025</v>
      </c>
      <c r="B105">
        <v>1</v>
      </c>
      <c r="C105" s="2">
        <v>45658</v>
      </c>
      <c r="D105" s="2">
        <v>45808</v>
      </c>
      <c r="E105" t="s">
        <v>2</v>
      </c>
      <c r="F105" s="2">
        <v>45679</v>
      </c>
      <c r="G105">
        <v>12</v>
      </c>
      <c r="H105" t="s">
        <v>140</v>
      </c>
      <c r="I105" t="s">
        <v>811</v>
      </c>
      <c r="J105" s="2">
        <v>45658</v>
      </c>
      <c r="K105" s="2">
        <v>46022</v>
      </c>
      <c r="L105">
        <v>364</v>
      </c>
      <c r="M105">
        <v>2</v>
      </c>
      <c r="N105" t="s">
        <v>8</v>
      </c>
      <c r="O105">
        <v>104</v>
      </c>
      <c r="P105">
        <v>104</v>
      </c>
      <c r="Q105" t="s">
        <v>813</v>
      </c>
      <c r="R105" t="s">
        <v>376</v>
      </c>
      <c r="T105" t="s">
        <v>377</v>
      </c>
      <c r="U105" t="s">
        <v>12</v>
      </c>
      <c r="V105" t="s">
        <v>13</v>
      </c>
      <c r="W105" t="s">
        <v>378</v>
      </c>
      <c r="X105" t="s">
        <v>379</v>
      </c>
      <c r="Y105" t="s">
        <v>380</v>
      </c>
      <c r="Z105" t="s">
        <v>17</v>
      </c>
      <c r="AA105" t="s">
        <v>381</v>
      </c>
      <c r="AB105">
        <v>10</v>
      </c>
      <c r="AC105" t="s">
        <v>382</v>
      </c>
      <c r="AD105">
        <v>1011977969</v>
      </c>
      <c r="AE105" t="s">
        <v>39</v>
      </c>
      <c r="AF105">
        <v>1010237047</v>
      </c>
      <c r="AG105" t="s">
        <v>816</v>
      </c>
      <c r="AH105">
        <v>1000182646</v>
      </c>
      <c r="AI105" t="s">
        <v>26</v>
      </c>
      <c r="AJ105">
        <v>1005660653</v>
      </c>
      <c r="AK105" t="s">
        <v>28</v>
      </c>
      <c r="AL105" s="3">
        <v>666667</v>
      </c>
      <c r="AM105" t="s">
        <v>8767</v>
      </c>
      <c r="AN105" s="3">
        <v>0</v>
      </c>
      <c r="AO105" s="3">
        <v>0</v>
      </c>
      <c r="AP105" s="3">
        <v>666667</v>
      </c>
      <c r="AQ105" s="3">
        <v>500000</v>
      </c>
      <c r="AR105" s="3">
        <v>166667</v>
      </c>
      <c r="AS105">
        <v>5000818156</v>
      </c>
      <c r="AT105">
        <v>1</v>
      </c>
      <c r="AU105">
        <v>687717</v>
      </c>
      <c r="AV105">
        <v>1</v>
      </c>
      <c r="AW105" s="2">
        <v>45679</v>
      </c>
      <c r="AX105">
        <v>1.330689E+20</v>
      </c>
      <c r="AY105" t="s">
        <v>17</v>
      </c>
      <c r="AZ105" t="s">
        <v>17</v>
      </c>
      <c r="BA105">
        <v>0</v>
      </c>
    </row>
    <row r="106" spans="1:53" hidden="1" x14ac:dyDescent="0.2">
      <c r="A106">
        <v>2025</v>
      </c>
      <c r="B106">
        <v>1</v>
      </c>
      <c r="C106" s="2">
        <v>45658</v>
      </c>
      <c r="D106" s="2">
        <v>45808</v>
      </c>
      <c r="E106" t="s">
        <v>2</v>
      </c>
      <c r="F106" s="2">
        <v>45679</v>
      </c>
      <c r="G106">
        <v>12</v>
      </c>
      <c r="H106" t="s">
        <v>140</v>
      </c>
      <c r="I106" t="s">
        <v>819</v>
      </c>
      <c r="J106" s="2">
        <v>45658</v>
      </c>
      <c r="K106" s="2">
        <v>46022</v>
      </c>
      <c r="L106">
        <v>364</v>
      </c>
      <c r="M106">
        <v>2</v>
      </c>
      <c r="N106" t="s">
        <v>8</v>
      </c>
      <c r="O106">
        <v>105</v>
      </c>
      <c r="P106">
        <v>105</v>
      </c>
      <c r="Q106" t="s">
        <v>821</v>
      </c>
      <c r="R106" t="s">
        <v>376</v>
      </c>
      <c r="T106" t="s">
        <v>377</v>
      </c>
      <c r="U106" t="s">
        <v>12</v>
      </c>
      <c r="V106" t="s">
        <v>13</v>
      </c>
      <c r="W106" t="s">
        <v>378</v>
      </c>
      <c r="X106" t="s">
        <v>379</v>
      </c>
      <c r="Y106" t="s">
        <v>380</v>
      </c>
      <c r="Z106" t="s">
        <v>17</v>
      </c>
      <c r="AA106" t="s">
        <v>381</v>
      </c>
      <c r="AB106">
        <v>10</v>
      </c>
      <c r="AC106" t="s">
        <v>382</v>
      </c>
      <c r="AD106">
        <v>1013381443</v>
      </c>
      <c r="AE106" t="s">
        <v>39</v>
      </c>
      <c r="AF106">
        <v>1030695925</v>
      </c>
      <c r="AG106" t="s">
        <v>824</v>
      </c>
      <c r="AH106">
        <v>1000182646</v>
      </c>
      <c r="AI106" t="s">
        <v>26</v>
      </c>
      <c r="AJ106">
        <v>1005660653</v>
      </c>
      <c r="AK106" t="s">
        <v>28</v>
      </c>
      <c r="AL106" s="3">
        <v>672000</v>
      </c>
      <c r="AM106" t="s">
        <v>8767</v>
      </c>
      <c r="AN106" s="3">
        <v>0</v>
      </c>
      <c r="AO106" s="3">
        <v>0</v>
      </c>
      <c r="AP106" s="3">
        <v>672000</v>
      </c>
      <c r="AQ106" s="3">
        <v>0</v>
      </c>
      <c r="AR106" s="3">
        <v>672000</v>
      </c>
      <c r="AS106">
        <v>5000818158</v>
      </c>
      <c r="AT106">
        <v>1</v>
      </c>
      <c r="AU106">
        <v>687718</v>
      </c>
      <c r="AV106">
        <v>1</v>
      </c>
      <c r="AW106" s="2">
        <v>45679</v>
      </c>
      <c r="AX106">
        <v>1.330689E+20</v>
      </c>
      <c r="AY106" t="s">
        <v>17</v>
      </c>
      <c r="AZ106" t="s">
        <v>17</v>
      </c>
      <c r="BA106">
        <v>0</v>
      </c>
    </row>
    <row r="107" spans="1:53" hidden="1" x14ac:dyDescent="0.2">
      <c r="A107">
        <v>2025</v>
      </c>
      <c r="B107">
        <v>1</v>
      </c>
      <c r="C107" s="2">
        <v>45658</v>
      </c>
      <c r="D107" s="2">
        <v>45808</v>
      </c>
      <c r="E107" t="s">
        <v>2</v>
      </c>
      <c r="F107" s="2">
        <v>45679</v>
      </c>
      <c r="G107">
        <v>12</v>
      </c>
      <c r="H107" t="s">
        <v>140</v>
      </c>
      <c r="I107" t="s">
        <v>827</v>
      </c>
      <c r="J107" s="2">
        <v>45658</v>
      </c>
      <c r="K107" s="2">
        <v>46022</v>
      </c>
      <c r="L107">
        <v>364</v>
      </c>
      <c r="M107">
        <v>2</v>
      </c>
      <c r="N107" t="s">
        <v>8</v>
      </c>
      <c r="O107">
        <v>106</v>
      </c>
      <c r="P107">
        <v>106</v>
      </c>
      <c r="Q107" t="s">
        <v>829</v>
      </c>
      <c r="R107" t="s">
        <v>376</v>
      </c>
      <c r="T107" t="s">
        <v>377</v>
      </c>
      <c r="U107" t="s">
        <v>12</v>
      </c>
      <c r="V107" t="s">
        <v>13</v>
      </c>
      <c r="W107" t="s">
        <v>378</v>
      </c>
      <c r="X107" t="s">
        <v>379</v>
      </c>
      <c r="Y107" t="s">
        <v>380</v>
      </c>
      <c r="Z107" t="s">
        <v>17</v>
      </c>
      <c r="AA107" t="s">
        <v>381</v>
      </c>
      <c r="AB107">
        <v>10</v>
      </c>
      <c r="AC107" t="s">
        <v>382</v>
      </c>
      <c r="AD107">
        <v>1000150177</v>
      </c>
      <c r="AE107" t="s">
        <v>39</v>
      </c>
      <c r="AF107">
        <v>1073670067</v>
      </c>
      <c r="AG107" t="s">
        <v>832</v>
      </c>
      <c r="AH107">
        <v>1000182646</v>
      </c>
      <c r="AI107" t="s">
        <v>26</v>
      </c>
      <c r="AJ107">
        <v>1005660653</v>
      </c>
      <c r="AK107" t="s">
        <v>28</v>
      </c>
      <c r="AL107" s="3">
        <v>333933</v>
      </c>
      <c r="AM107" t="s">
        <v>8767</v>
      </c>
      <c r="AN107" s="3">
        <v>0</v>
      </c>
      <c r="AO107" s="3">
        <v>0</v>
      </c>
      <c r="AP107" s="3">
        <v>333933</v>
      </c>
      <c r="AQ107" s="3">
        <v>333333</v>
      </c>
      <c r="AR107" s="3">
        <v>600</v>
      </c>
      <c r="AS107">
        <v>5000818160</v>
      </c>
      <c r="AT107">
        <v>1</v>
      </c>
      <c r="AU107">
        <v>687719</v>
      </c>
      <c r="AV107">
        <v>1</v>
      </c>
      <c r="AW107" s="2">
        <v>45679</v>
      </c>
      <c r="AX107">
        <v>1.330689E+20</v>
      </c>
      <c r="AY107" t="s">
        <v>17</v>
      </c>
      <c r="AZ107" t="s">
        <v>17</v>
      </c>
      <c r="BA107">
        <v>0</v>
      </c>
    </row>
    <row r="108" spans="1:53" hidden="1" x14ac:dyDescent="0.2">
      <c r="A108">
        <v>2025</v>
      </c>
      <c r="B108">
        <v>1</v>
      </c>
      <c r="C108" s="2">
        <v>45658</v>
      </c>
      <c r="D108" s="2">
        <v>45808</v>
      </c>
      <c r="E108" t="s">
        <v>2</v>
      </c>
      <c r="F108" s="2">
        <v>45679</v>
      </c>
      <c r="G108">
        <v>12</v>
      </c>
      <c r="H108" t="s">
        <v>140</v>
      </c>
      <c r="I108" t="s">
        <v>835</v>
      </c>
      <c r="J108" s="2">
        <v>45658</v>
      </c>
      <c r="K108" s="2">
        <v>46022</v>
      </c>
      <c r="L108">
        <v>364</v>
      </c>
      <c r="M108">
        <v>2</v>
      </c>
      <c r="N108" t="s">
        <v>8</v>
      </c>
      <c r="O108">
        <v>107</v>
      </c>
      <c r="P108">
        <v>107</v>
      </c>
      <c r="Q108" t="s">
        <v>837</v>
      </c>
      <c r="R108" t="s">
        <v>376</v>
      </c>
      <c r="T108" t="s">
        <v>377</v>
      </c>
      <c r="U108" t="s">
        <v>12</v>
      </c>
      <c r="V108" t="s">
        <v>13</v>
      </c>
      <c r="W108" t="s">
        <v>378</v>
      </c>
      <c r="X108" t="s">
        <v>379</v>
      </c>
      <c r="Y108" t="s">
        <v>380</v>
      </c>
      <c r="Z108" t="s">
        <v>17</v>
      </c>
      <c r="AA108" t="s">
        <v>381</v>
      </c>
      <c r="AB108">
        <v>10</v>
      </c>
      <c r="AC108" t="s">
        <v>382</v>
      </c>
      <c r="AD108">
        <v>1011968963</v>
      </c>
      <c r="AE108" t="s">
        <v>39</v>
      </c>
      <c r="AF108">
        <v>1023019741</v>
      </c>
      <c r="AG108" t="s">
        <v>840</v>
      </c>
      <c r="AH108">
        <v>1000182646</v>
      </c>
      <c r="AI108" t="s">
        <v>26</v>
      </c>
      <c r="AJ108">
        <v>1005660653</v>
      </c>
      <c r="AK108" t="s">
        <v>28</v>
      </c>
      <c r="AL108" s="3">
        <v>333334</v>
      </c>
      <c r="AM108" t="s">
        <v>8767</v>
      </c>
      <c r="AN108" s="3">
        <v>0</v>
      </c>
      <c r="AO108" s="3">
        <v>0</v>
      </c>
      <c r="AP108" s="3">
        <v>333334</v>
      </c>
      <c r="AQ108" s="3">
        <v>0</v>
      </c>
      <c r="AR108" s="3">
        <v>333334</v>
      </c>
      <c r="AS108">
        <v>5000818163</v>
      </c>
      <c r="AT108">
        <v>1</v>
      </c>
      <c r="AU108">
        <v>687720</v>
      </c>
      <c r="AV108">
        <v>1</v>
      </c>
      <c r="AW108" s="2">
        <v>45679</v>
      </c>
      <c r="AX108">
        <v>1.330689E+20</v>
      </c>
      <c r="AY108" t="s">
        <v>17</v>
      </c>
      <c r="AZ108" t="s">
        <v>17</v>
      </c>
      <c r="BA108">
        <v>0</v>
      </c>
    </row>
    <row r="109" spans="1:53" hidden="1" x14ac:dyDescent="0.2">
      <c r="A109">
        <v>2025</v>
      </c>
      <c r="B109">
        <v>1</v>
      </c>
      <c r="C109" s="2">
        <v>45658</v>
      </c>
      <c r="D109" s="2">
        <v>45808</v>
      </c>
      <c r="E109" t="s">
        <v>2</v>
      </c>
      <c r="F109" s="2">
        <v>45679</v>
      </c>
      <c r="G109">
        <v>12</v>
      </c>
      <c r="H109" t="s">
        <v>140</v>
      </c>
      <c r="I109" t="s">
        <v>843</v>
      </c>
      <c r="J109" s="2">
        <v>45658</v>
      </c>
      <c r="K109" s="2">
        <v>46022</v>
      </c>
      <c r="L109">
        <v>364</v>
      </c>
      <c r="M109">
        <v>2</v>
      </c>
      <c r="N109" t="s">
        <v>8</v>
      </c>
      <c r="O109">
        <v>108</v>
      </c>
      <c r="P109">
        <v>108</v>
      </c>
      <c r="Q109" t="s">
        <v>845</v>
      </c>
      <c r="R109" t="s">
        <v>376</v>
      </c>
      <c r="T109" t="s">
        <v>377</v>
      </c>
      <c r="U109" t="s">
        <v>12</v>
      </c>
      <c r="V109" t="s">
        <v>13</v>
      </c>
      <c r="W109" t="s">
        <v>378</v>
      </c>
      <c r="X109" t="s">
        <v>379</v>
      </c>
      <c r="Y109" t="s">
        <v>380</v>
      </c>
      <c r="Z109" t="s">
        <v>17</v>
      </c>
      <c r="AA109" t="s">
        <v>381</v>
      </c>
      <c r="AB109">
        <v>10</v>
      </c>
      <c r="AC109" t="s">
        <v>382</v>
      </c>
      <c r="AD109">
        <v>1012477786</v>
      </c>
      <c r="AE109" t="s">
        <v>39</v>
      </c>
      <c r="AF109">
        <v>1031159012</v>
      </c>
      <c r="AG109" t="s">
        <v>848</v>
      </c>
      <c r="AH109">
        <v>1000182646</v>
      </c>
      <c r="AI109" t="s">
        <v>26</v>
      </c>
      <c r="AJ109">
        <v>1005660653</v>
      </c>
      <c r="AK109" t="s">
        <v>28</v>
      </c>
      <c r="AL109" s="3">
        <v>5967000</v>
      </c>
      <c r="AM109" t="s">
        <v>8767</v>
      </c>
      <c r="AN109" s="3">
        <v>0</v>
      </c>
      <c r="AO109" s="3">
        <v>0</v>
      </c>
      <c r="AP109" s="3">
        <v>5967000</v>
      </c>
      <c r="AQ109" s="3">
        <v>0</v>
      </c>
      <c r="AR109" s="3">
        <v>5967000</v>
      </c>
      <c r="AS109">
        <v>5000818165</v>
      </c>
      <c r="AT109">
        <v>1</v>
      </c>
      <c r="AU109">
        <v>687721</v>
      </c>
      <c r="AV109">
        <v>1</v>
      </c>
      <c r="AW109" s="2">
        <v>45679</v>
      </c>
      <c r="AX109">
        <v>1.330689E+20</v>
      </c>
      <c r="AY109" t="s">
        <v>17</v>
      </c>
      <c r="AZ109" t="s">
        <v>17</v>
      </c>
      <c r="BA109">
        <v>0</v>
      </c>
    </row>
    <row r="110" spans="1:53" hidden="1" x14ac:dyDescent="0.2">
      <c r="A110">
        <v>2025</v>
      </c>
      <c r="B110">
        <v>1</v>
      </c>
      <c r="C110" s="2">
        <v>45658</v>
      </c>
      <c r="D110" s="2">
        <v>45808</v>
      </c>
      <c r="E110" t="s">
        <v>2</v>
      </c>
      <c r="F110" s="2">
        <v>45679</v>
      </c>
      <c r="G110">
        <v>12</v>
      </c>
      <c r="H110" t="s">
        <v>140</v>
      </c>
      <c r="I110" t="s">
        <v>851</v>
      </c>
      <c r="J110" s="2">
        <v>45658</v>
      </c>
      <c r="K110" s="2">
        <v>46022</v>
      </c>
      <c r="L110">
        <v>364</v>
      </c>
      <c r="M110">
        <v>2</v>
      </c>
      <c r="N110" t="s">
        <v>8</v>
      </c>
      <c r="O110">
        <v>109</v>
      </c>
      <c r="P110">
        <v>109</v>
      </c>
      <c r="Q110" t="s">
        <v>853</v>
      </c>
      <c r="R110" t="s">
        <v>376</v>
      </c>
      <c r="T110" t="s">
        <v>377</v>
      </c>
      <c r="U110" t="s">
        <v>12</v>
      </c>
      <c r="V110" t="s">
        <v>13</v>
      </c>
      <c r="W110" t="s">
        <v>378</v>
      </c>
      <c r="X110" t="s">
        <v>379</v>
      </c>
      <c r="Y110" t="s">
        <v>380</v>
      </c>
      <c r="Z110" t="s">
        <v>17</v>
      </c>
      <c r="AA110" t="s">
        <v>381</v>
      </c>
      <c r="AB110">
        <v>10</v>
      </c>
      <c r="AC110" t="s">
        <v>382</v>
      </c>
      <c r="AD110">
        <v>1012021198</v>
      </c>
      <c r="AE110" t="s">
        <v>39</v>
      </c>
      <c r="AF110">
        <v>1069751551</v>
      </c>
      <c r="AG110" t="s">
        <v>856</v>
      </c>
      <c r="AH110">
        <v>1000182646</v>
      </c>
      <c r="AI110" t="s">
        <v>26</v>
      </c>
      <c r="AJ110">
        <v>1005660653</v>
      </c>
      <c r="AK110" t="s">
        <v>28</v>
      </c>
      <c r="AL110" s="3">
        <v>550000</v>
      </c>
      <c r="AM110" t="s">
        <v>8767</v>
      </c>
      <c r="AN110" s="3">
        <v>0</v>
      </c>
      <c r="AO110" s="3">
        <v>0</v>
      </c>
      <c r="AP110" s="3">
        <v>550000</v>
      </c>
      <c r="AQ110" s="3">
        <v>550000</v>
      </c>
      <c r="AR110" s="3">
        <v>0</v>
      </c>
      <c r="AS110">
        <v>5000818167</v>
      </c>
      <c r="AT110">
        <v>1</v>
      </c>
      <c r="AU110">
        <v>687723</v>
      </c>
      <c r="AV110">
        <v>1</v>
      </c>
      <c r="AW110" s="2">
        <v>45679</v>
      </c>
      <c r="AX110">
        <v>1.330689E+20</v>
      </c>
      <c r="AY110" t="s">
        <v>17</v>
      </c>
      <c r="AZ110" t="s">
        <v>17</v>
      </c>
      <c r="BA110">
        <v>0</v>
      </c>
    </row>
    <row r="111" spans="1:53" hidden="1" x14ac:dyDescent="0.2">
      <c r="A111">
        <v>2025</v>
      </c>
      <c r="B111">
        <v>1</v>
      </c>
      <c r="C111" s="2">
        <v>45658</v>
      </c>
      <c r="D111" s="2">
        <v>45808</v>
      </c>
      <c r="E111" t="s">
        <v>2</v>
      </c>
      <c r="F111" s="2">
        <v>45679</v>
      </c>
      <c r="G111">
        <v>12</v>
      </c>
      <c r="H111" t="s">
        <v>140</v>
      </c>
      <c r="I111" t="s">
        <v>859</v>
      </c>
      <c r="J111" s="2">
        <v>45658</v>
      </c>
      <c r="K111" s="2">
        <v>46022</v>
      </c>
      <c r="L111">
        <v>364</v>
      </c>
      <c r="M111">
        <v>2</v>
      </c>
      <c r="N111" t="s">
        <v>8</v>
      </c>
      <c r="O111">
        <v>110</v>
      </c>
      <c r="P111">
        <v>110</v>
      </c>
      <c r="Q111" t="s">
        <v>861</v>
      </c>
      <c r="R111" t="s">
        <v>376</v>
      </c>
      <c r="T111" t="s">
        <v>377</v>
      </c>
      <c r="U111" t="s">
        <v>12</v>
      </c>
      <c r="V111" t="s">
        <v>13</v>
      </c>
      <c r="W111" t="s">
        <v>378</v>
      </c>
      <c r="X111" t="s">
        <v>379</v>
      </c>
      <c r="Y111" t="s">
        <v>380</v>
      </c>
      <c r="Z111" t="s">
        <v>17</v>
      </c>
      <c r="AA111" t="s">
        <v>381</v>
      </c>
      <c r="AB111">
        <v>10</v>
      </c>
      <c r="AC111" t="s">
        <v>382</v>
      </c>
      <c r="AD111">
        <v>1009549747</v>
      </c>
      <c r="AE111" t="s">
        <v>39</v>
      </c>
      <c r="AF111">
        <v>1193047676</v>
      </c>
      <c r="AG111" t="s">
        <v>864</v>
      </c>
      <c r="AH111">
        <v>1000182646</v>
      </c>
      <c r="AI111" t="s">
        <v>26</v>
      </c>
      <c r="AJ111">
        <v>1005660653</v>
      </c>
      <c r="AK111" t="s">
        <v>28</v>
      </c>
      <c r="AL111" s="3">
        <v>600000</v>
      </c>
      <c r="AM111" t="s">
        <v>8767</v>
      </c>
      <c r="AN111" s="3">
        <v>0</v>
      </c>
      <c r="AO111" s="3">
        <v>0</v>
      </c>
      <c r="AP111" s="3">
        <v>600000</v>
      </c>
      <c r="AQ111" s="3">
        <v>0</v>
      </c>
      <c r="AR111" s="3">
        <v>600000</v>
      </c>
      <c r="AS111">
        <v>5000818169</v>
      </c>
      <c r="AT111">
        <v>1</v>
      </c>
      <c r="AU111">
        <v>687724</v>
      </c>
      <c r="AV111">
        <v>1</v>
      </c>
      <c r="AW111" s="2">
        <v>45679</v>
      </c>
      <c r="AX111">
        <v>1.330689E+20</v>
      </c>
      <c r="AY111" t="s">
        <v>17</v>
      </c>
      <c r="AZ111" t="s">
        <v>17</v>
      </c>
      <c r="BA111">
        <v>0</v>
      </c>
    </row>
    <row r="112" spans="1:53" hidden="1" x14ac:dyDescent="0.2">
      <c r="A112">
        <v>2025</v>
      </c>
      <c r="B112">
        <v>1</v>
      </c>
      <c r="C112" s="2">
        <v>45658</v>
      </c>
      <c r="D112" s="2">
        <v>45808</v>
      </c>
      <c r="E112" t="s">
        <v>2</v>
      </c>
      <c r="F112" s="2">
        <v>45679</v>
      </c>
      <c r="G112">
        <v>12</v>
      </c>
      <c r="H112" t="s">
        <v>140</v>
      </c>
      <c r="I112" t="s">
        <v>867</v>
      </c>
      <c r="J112" s="2">
        <v>45658</v>
      </c>
      <c r="K112" s="2">
        <v>46022</v>
      </c>
      <c r="L112">
        <v>364</v>
      </c>
      <c r="M112">
        <v>2</v>
      </c>
      <c r="N112" t="s">
        <v>8</v>
      </c>
      <c r="O112">
        <v>111</v>
      </c>
      <c r="P112">
        <v>111</v>
      </c>
      <c r="Q112" t="s">
        <v>869</v>
      </c>
      <c r="R112" t="s">
        <v>376</v>
      </c>
      <c r="T112" t="s">
        <v>377</v>
      </c>
      <c r="U112" t="s">
        <v>12</v>
      </c>
      <c r="V112" t="s">
        <v>13</v>
      </c>
      <c r="W112" t="s">
        <v>378</v>
      </c>
      <c r="X112" t="s">
        <v>379</v>
      </c>
      <c r="Y112" t="s">
        <v>380</v>
      </c>
      <c r="Z112" t="s">
        <v>17</v>
      </c>
      <c r="AA112" t="s">
        <v>381</v>
      </c>
      <c r="AB112">
        <v>10</v>
      </c>
      <c r="AC112" t="s">
        <v>382</v>
      </c>
      <c r="AD112">
        <v>1000773955</v>
      </c>
      <c r="AE112" t="s">
        <v>39</v>
      </c>
      <c r="AF112">
        <v>1019088970</v>
      </c>
      <c r="AG112" t="s">
        <v>872</v>
      </c>
      <c r="AH112">
        <v>1000182646</v>
      </c>
      <c r="AI112" t="s">
        <v>26</v>
      </c>
      <c r="AJ112">
        <v>1005660653</v>
      </c>
      <c r="AK112" t="s">
        <v>28</v>
      </c>
      <c r="AL112" s="3">
        <v>1600000</v>
      </c>
      <c r="AM112" t="s">
        <v>8767</v>
      </c>
      <c r="AN112" s="3">
        <v>0</v>
      </c>
      <c r="AO112" s="3">
        <v>0</v>
      </c>
      <c r="AP112" s="3">
        <v>1600000</v>
      </c>
      <c r="AQ112" s="3">
        <v>1600000</v>
      </c>
      <c r="AR112" s="3">
        <v>0</v>
      </c>
      <c r="AS112">
        <v>5000818171</v>
      </c>
      <c r="AT112">
        <v>1</v>
      </c>
      <c r="AU112">
        <v>687726</v>
      </c>
      <c r="AV112">
        <v>1</v>
      </c>
      <c r="AW112" s="2">
        <v>45679</v>
      </c>
      <c r="AX112">
        <v>1.330689E+20</v>
      </c>
      <c r="AY112" t="s">
        <v>17</v>
      </c>
      <c r="AZ112" t="s">
        <v>17</v>
      </c>
      <c r="BA112">
        <v>0</v>
      </c>
    </row>
    <row r="113" spans="1:53" hidden="1" x14ac:dyDescent="0.2">
      <c r="A113">
        <v>2025</v>
      </c>
      <c r="B113">
        <v>1</v>
      </c>
      <c r="C113" s="2">
        <v>45658</v>
      </c>
      <c r="D113" s="2">
        <v>45808</v>
      </c>
      <c r="E113" t="s">
        <v>2</v>
      </c>
      <c r="F113" s="2">
        <v>45679</v>
      </c>
      <c r="G113">
        <v>12</v>
      </c>
      <c r="H113" t="s">
        <v>140</v>
      </c>
      <c r="I113" t="s">
        <v>875</v>
      </c>
      <c r="J113" s="2">
        <v>45658</v>
      </c>
      <c r="K113" s="2">
        <v>46022</v>
      </c>
      <c r="L113">
        <v>364</v>
      </c>
      <c r="M113">
        <v>2</v>
      </c>
      <c r="N113" t="s">
        <v>8</v>
      </c>
      <c r="O113">
        <v>112</v>
      </c>
      <c r="P113">
        <v>112</v>
      </c>
      <c r="Q113" t="s">
        <v>877</v>
      </c>
      <c r="R113" t="s">
        <v>376</v>
      </c>
      <c r="T113" t="s">
        <v>377</v>
      </c>
      <c r="U113" t="s">
        <v>12</v>
      </c>
      <c r="V113" t="s">
        <v>13</v>
      </c>
      <c r="W113" t="s">
        <v>378</v>
      </c>
      <c r="X113" t="s">
        <v>379</v>
      </c>
      <c r="Y113" t="s">
        <v>380</v>
      </c>
      <c r="Z113" t="s">
        <v>17</v>
      </c>
      <c r="AA113" t="s">
        <v>381</v>
      </c>
      <c r="AB113">
        <v>10</v>
      </c>
      <c r="AC113" t="s">
        <v>382</v>
      </c>
      <c r="AD113">
        <v>1013410279</v>
      </c>
      <c r="AE113" t="s">
        <v>39</v>
      </c>
      <c r="AF113">
        <v>1083002825</v>
      </c>
      <c r="AG113" t="s">
        <v>880</v>
      </c>
      <c r="AH113">
        <v>1000182646</v>
      </c>
      <c r="AI113" t="s">
        <v>26</v>
      </c>
      <c r="AJ113">
        <v>1005660653</v>
      </c>
      <c r="AK113" t="s">
        <v>28</v>
      </c>
      <c r="AL113" s="3">
        <v>5920000</v>
      </c>
      <c r="AM113" t="s">
        <v>8767</v>
      </c>
      <c r="AN113" s="3">
        <v>0</v>
      </c>
      <c r="AO113" s="3">
        <v>0</v>
      </c>
      <c r="AP113" s="3">
        <v>5920000</v>
      </c>
      <c r="AQ113" s="3">
        <v>0</v>
      </c>
      <c r="AR113" s="3">
        <v>5920000</v>
      </c>
      <c r="AS113">
        <v>5000818173</v>
      </c>
      <c r="AT113">
        <v>1</v>
      </c>
      <c r="AU113">
        <v>687728</v>
      </c>
      <c r="AV113">
        <v>1</v>
      </c>
      <c r="AW113" s="2">
        <v>45679</v>
      </c>
      <c r="AX113">
        <v>1.330689E+20</v>
      </c>
      <c r="AY113" t="s">
        <v>17</v>
      </c>
      <c r="AZ113" t="s">
        <v>17</v>
      </c>
      <c r="BA113">
        <v>0</v>
      </c>
    </row>
    <row r="114" spans="1:53" hidden="1" x14ac:dyDescent="0.2">
      <c r="A114">
        <v>2025</v>
      </c>
      <c r="B114">
        <v>1</v>
      </c>
      <c r="C114" s="2">
        <v>45658</v>
      </c>
      <c r="D114" s="2">
        <v>45808</v>
      </c>
      <c r="E114" t="s">
        <v>2</v>
      </c>
      <c r="F114" s="2">
        <v>45679</v>
      </c>
      <c r="G114">
        <v>12</v>
      </c>
      <c r="H114" t="s">
        <v>140</v>
      </c>
      <c r="I114" t="s">
        <v>883</v>
      </c>
      <c r="J114" s="2">
        <v>45658</v>
      </c>
      <c r="K114" s="2">
        <v>46022</v>
      </c>
      <c r="L114">
        <v>364</v>
      </c>
      <c r="M114">
        <v>2</v>
      </c>
      <c r="N114" t="s">
        <v>8</v>
      </c>
      <c r="O114">
        <v>113</v>
      </c>
      <c r="P114">
        <v>113</v>
      </c>
      <c r="Q114" t="s">
        <v>885</v>
      </c>
      <c r="R114" t="s">
        <v>376</v>
      </c>
      <c r="T114" t="s">
        <v>377</v>
      </c>
      <c r="U114" t="s">
        <v>12</v>
      </c>
      <c r="V114" t="s">
        <v>13</v>
      </c>
      <c r="W114" t="s">
        <v>378</v>
      </c>
      <c r="X114" t="s">
        <v>379</v>
      </c>
      <c r="Y114" t="s">
        <v>380</v>
      </c>
      <c r="Z114" t="s">
        <v>17</v>
      </c>
      <c r="AA114" t="s">
        <v>381</v>
      </c>
      <c r="AB114">
        <v>10</v>
      </c>
      <c r="AC114" t="s">
        <v>382</v>
      </c>
      <c r="AD114">
        <v>1012218121</v>
      </c>
      <c r="AE114" t="s">
        <v>39</v>
      </c>
      <c r="AF114">
        <v>1069743456</v>
      </c>
      <c r="AG114" t="s">
        <v>888</v>
      </c>
      <c r="AH114">
        <v>1000182646</v>
      </c>
      <c r="AI114" t="s">
        <v>26</v>
      </c>
      <c r="AJ114">
        <v>1005660653</v>
      </c>
      <c r="AK114" t="s">
        <v>28</v>
      </c>
      <c r="AL114" s="3">
        <v>320000</v>
      </c>
      <c r="AM114" t="s">
        <v>8767</v>
      </c>
      <c r="AN114" s="3">
        <v>0</v>
      </c>
      <c r="AO114" s="3">
        <v>0</v>
      </c>
      <c r="AP114" s="3">
        <v>320000</v>
      </c>
      <c r="AQ114" s="3">
        <v>320000</v>
      </c>
      <c r="AR114" s="3">
        <v>0</v>
      </c>
      <c r="AS114">
        <v>5000818175</v>
      </c>
      <c r="AT114">
        <v>1</v>
      </c>
      <c r="AU114">
        <v>687730</v>
      </c>
      <c r="AV114">
        <v>1</v>
      </c>
      <c r="AW114" s="2">
        <v>45679</v>
      </c>
      <c r="AX114">
        <v>1.330689E+20</v>
      </c>
      <c r="AY114" t="s">
        <v>17</v>
      </c>
      <c r="AZ114" t="s">
        <v>17</v>
      </c>
      <c r="BA114">
        <v>0</v>
      </c>
    </row>
    <row r="115" spans="1:53" hidden="1" x14ac:dyDescent="0.2">
      <c r="A115">
        <v>2025</v>
      </c>
      <c r="B115">
        <v>1</v>
      </c>
      <c r="C115" s="2">
        <v>45658</v>
      </c>
      <c r="D115" s="2">
        <v>45808</v>
      </c>
      <c r="E115" t="s">
        <v>2</v>
      </c>
      <c r="F115" s="2">
        <v>45679</v>
      </c>
      <c r="G115">
        <v>12</v>
      </c>
      <c r="H115" t="s">
        <v>140</v>
      </c>
      <c r="I115" t="s">
        <v>891</v>
      </c>
      <c r="J115" s="2">
        <v>45658</v>
      </c>
      <c r="K115" s="2">
        <v>46022</v>
      </c>
      <c r="L115">
        <v>364</v>
      </c>
      <c r="M115">
        <v>2</v>
      </c>
      <c r="N115" t="s">
        <v>8</v>
      </c>
      <c r="O115">
        <v>114</v>
      </c>
      <c r="P115">
        <v>114</v>
      </c>
      <c r="Q115" t="s">
        <v>893</v>
      </c>
      <c r="R115" t="s">
        <v>376</v>
      </c>
      <c r="T115" t="s">
        <v>377</v>
      </c>
      <c r="U115" t="s">
        <v>12</v>
      </c>
      <c r="V115" t="s">
        <v>13</v>
      </c>
      <c r="W115" t="s">
        <v>378</v>
      </c>
      <c r="X115" t="s">
        <v>379</v>
      </c>
      <c r="Y115" t="s">
        <v>380</v>
      </c>
      <c r="Z115" t="s">
        <v>17</v>
      </c>
      <c r="AA115" t="s">
        <v>381</v>
      </c>
      <c r="AB115">
        <v>10</v>
      </c>
      <c r="AC115" t="s">
        <v>382</v>
      </c>
      <c r="AD115">
        <v>1000242067</v>
      </c>
      <c r="AE115" t="s">
        <v>39</v>
      </c>
      <c r="AF115">
        <v>79041345</v>
      </c>
      <c r="AG115" t="s">
        <v>896</v>
      </c>
      <c r="AH115">
        <v>1000182646</v>
      </c>
      <c r="AI115" t="s">
        <v>26</v>
      </c>
      <c r="AJ115">
        <v>1005660653</v>
      </c>
      <c r="AK115" t="s">
        <v>28</v>
      </c>
      <c r="AL115" s="3">
        <v>2100000</v>
      </c>
      <c r="AM115" t="s">
        <v>8767</v>
      </c>
      <c r="AN115" s="3">
        <v>0</v>
      </c>
      <c r="AO115" s="3">
        <v>0</v>
      </c>
      <c r="AP115" s="3">
        <v>2100000</v>
      </c>
      <c r="AQ115" s="3">
        <v>0</v>
      </c>
      <c r="AR115" s="3">
        <v>2100000</v>
      </c>
      <c r="AS115">
        <v>5000818177</v>
      </c>
      <c r="AT115">
        <v>1</v>
      </c>
      <c r="AU115">
        <v>687732</v>
      </c>
      <c r="AV115">
        <v>1</v>
      </c>
      <c r="AW115" s="2">
        <v>45679</v>
      </c>
      <c r="AX115">
        <v>1.330689E+20</v>
      </c>
      <c r="AY115" t="s">
        <v>17</v>
      </c>
      <c r="AZ115" t="s">
        <v>17</v>
      </c>
      <c r="BA115">
        <v>0</v>
      </c>
    </row>
    <row r="116" spans="1:53" hidden="1" x14ac:dyDescent="0.2">
      <c r="A116">
        <v>2025</v>
      </c>
      <c r="B116">
        <v>1</v>
      </c>
      <c r="C116" s="2">
        <v>45658</v>
      </c>
      <c r="D116" s="2">
        <v>45808</v>
      </c>
      <c r="E116" t="s">
        <v>2</v>
      </c>
      <c r="F116" s="2">
        <v>45679</v>
      </c>
      <c r="G116">
        <v>12</v>
      </c>
      <c r="H116" t="s">
        <v>140</v>
      </c>
      <c r="I116" t="s">
        <v>899</v>
      </c>
      <c r="J116" s="2">
        <v>45658</v>
      </c>
      <c r="K116" s="2">
        <v>46022</v>
      </c>
      <c r="L116">
        <v>364</v>
      </c>
      <c r="M116">
        <v>2</v>
      </c>
      <c r="N116" t="s">
        <v>8</v>
      </c>
      <c r="O116">
        <v>115</v>
      </c>
      <c r="P116">
        <v>115</v>
      </c>
      <c r="Q116" t="s">
        <v>901</v>
      </c>
      <c r="R116" t="s">
        <v>376</v>
      </c>
      <c r="T116" t="s">
        <v>377</v>
      </c>
      <c r="U116" t="s">
        <v>12</v>
      </c>
      <c r="V116" t="s">
        <v>13</v>
      </c>
      <c r="W116" t="s">
        <v>378</v>
      </c>
      <c r="X116" t="s">
        <v>379</v>
      </c>
      <c r="Y116" t="s">
        <v>380</v>
      </c>
      <c r="Z116" t="s">
        <v>17</v>
      </c>
      <c r="AA116" t="s">
        <v>381</v>
      </c>
      <c r="AB116">
        <v>10</v>
      </c>
      <c r="AC116" t="s">
        <v>382</v>
      </c>
      <c r="AD116">
        <v>1011841771</v>
      </c>
      <c r="AE116" t="s">
        <v>39</v>
      </c>
      <c r="AF116">
        <v>1023009879</v>
      </c>
      <c r="AG116" t="s">
        <v>904</v>
      </c>
      <c r="AH116">
        <v>1000182646</v>
      </c>
      <c r="AI116" t="s">
        <v>26</v>
      </c>
      <c r="AJ116">
        <v>1005660653</v>
      </c>
      <c r="AK116" t="s">
        <v>28</v>
      </c>
      <c r="AL116" s="3">
        <v>11200000</v>
      </c>
      <c r="AM116" t="s">
        <v>8767</v>
      </c>
      <c r="AN116" s="3">
        <v>0</v>
      </c>
      <c r="AO116" s="3">
        <v>0</v>
      </c>
      <c r="AP116" s="3">
        <v>11200000</v>
      </c>
      <c r="AQ116" s="3">
        <v>0</v>
      </c>
      <c r="AR116" s="3">
        <v>11200000</v>
      </c>
      <c r="AS116">
        <v>5000818179</v>
      </c>
      <c r="AT116">
        <v>1</v>
      </c>
      <c r="AU116">
        <v>687734</v>
      </c>
      <c r="AV116">
        <v>1</v>
      </c>
      <c r="AW116" s="2">
        <v>45679</v>
      </c>
      <c r="AX116">
        <v>1.330689E+20</v>
      </c>
      <c r="AY116" t="s">
        <v>17</v>
      </c>
      <c r="AZ116" t="s">
        <v>17</v>
      </c>
      <c r="BA116">
        <v>0</v>
      </c>
    </row>
    <row r="117" spans="1:53" hidden="1" x14ac:dyDescent="0.2">
      <c r="A117">
        <v>2025</v>
      </c>
      <c r="B117">
        <v>1</v>
      </c>
      <c r="C117" s="2">
        <v>45658</v>
      </c>
      <c r="D117" s="2">
        <v>45808</v>
      </c>
      <c r="E117" t="s">
        <v>2</v>
      </c>
      <c r="F117" s="2">
        <v>45679</v>
      </c>
      <c r="G117">
        <v>12</v>
      </c>
      <c r="H117" t="s">
        <v>140</v>
      </c>
      <c r="I117" t="s">
        <v>907</v>
      </c>
      <c r="J117" s="2">
        <v>45658</v>
      </c>
      <c r="K117" s="2">
        <v>46022</v>
      </c>
      <c r="L117">
        <v>364</v>
      </c>
      <c r="M117">
        <v>2</v>
      </c>
      <c r="N117" t="s">
        <v>8</v>
      </c>
      <c r="O117">
        <v>116</v>
      </c>
      <c r="P117">
        <v>116</v>
      </c>
      <c r="Q117" t="s">
        <v>909</v>
      </c>
      <c r="R117" t="s">
        <v>376</v>
      </c>
      <c r="T117" t="s">
        <v>377</v>
      </c>
      <c r="U117" t="s">
        <v>12</v>
      </c>
      <c r="V117" t="s">
        <v>13</v>
      </c>
      <c r="W117" t="s">
        <v>378</v>
      </c>
      <c r="X117" t="s">
        <v>379</v>
      </c>
      <c r="Y117" t="s">
        <v>380</v>
      </c>
      <c r="Z117" t="s">
        <v>17</v>
      </c>
      <c r="AA117" t="s">
        <v>381</v>
      </c>
      <c r="AB117">
        <v>10</v>
      </c>
      <c r="AC117" t="s">
        <v>382</v>
      </c>
      <c r="AD117">
        <v>1000389257</v>
      </c>
      <c r="AE117" t="s">
        <v>39</v>
      </c>
      <c r="AF117">
        <v>1032455158</v>
      </c>
      <c r="AG117" t="s">
        <v>912</v>
      </c>
      <c r="AH117">
        <v>1000182646</v>
      </c>
      <c r="AI117" t="s">
        <v>26</v>
      </c>
      <c r="AJ117">
        <v>1005660653</v>
      </c>
      <c r="AK117" t="s">
        <v>28</v>
      </c>
      <c r="AL117" s="3">
        <v>2800000</v>
      </c>
      <c r="AM117" t="s">
        <v>8767</v>
      </c>
      <c r="AN117" s="3">
        <v>0</v>
      </c>
      <c r="AO117" s="3">
        <v>0</v>
      </c>
      <c r="AP117" s="3">
        <v>2800000</v>
      </c>
      <c r="AQ117" s="3">
        <v>2800000</v>
      </c>
      <c r="AR117" s="3">
        <v>0</v>
      </c>
      <c r="AS117">
        <v>5000818180</v>
      </c>
      <c r="AT117">
        <v>1</v>
      </c>
      <c r="AU117">
        <v>687737</v>
      </c>
      <c r="AV117">
        <v>1</v>
      </c>
      <c r="AW117" s="2">
        <v>45679</v>
      </c>
      <c r="AX117">
        <v>1.330689E+20</v>
      </c>
      <c r="AY117" t="s">
        <v>17</v>
      </c>
      <c r="AZ117" t="s">
        <v>17</v>
      </c>
      <c r="BA117">
        <v>0</v>
      </c>
    </row>
    <row r="118" spans="1:53" hidden="1" x14ac:dyDescent="0.2">
      <c r="A118">
        <v>2025</v>
      </c>
      <c r="B118">
        <v>1</v>
      </c>
      <c r="C118" s="2">
        <v>45658</v>
      </c>
      <c r="D118" s="2">
        <v>45808</v>
      </c>
      <c r="E118" t="s">
        <v>2</v>
      </c>
      <c r="F118" s="2">
        <v>45679</v>
      </c>
      <c r="G118">
        <v>12</v>
      </c>
      <c r="H118" t="s">
        <v>140</v>
      </c>
      <c r="I118" t="s">
        <v>915</v>
      </c>
      <c r="J118" s="2">
        <v>45658</v>
      </c>
      <c r="K118" s="2">
        <v>46022</v>
      </c>
      <c r="L118">
        <v>364</v>
      </c>
      <c r="M118">
        <v>2</v>
      </c>
      <c r="N118" t="s">
        <v>8</v>
      </c>
      <c r="O118">
        <v>117</v>
      </c>
      <c r="P118">
        <v>117</v>
      </c>
      <c r="Q118" t="s">
        <v>917</v>
      </c>
      <c r="R118" t="s">
        <v>376</v>
      </c>
      <c r="T118" t="s">
        <v>377</v>
      </c>
      <c r="U118" t="s">
        <v>12</v>
      </c>
      <c r="V118" t="s">
        <v>13</v>
      </c>
      <c r="W118" t="s">
        <v>378</v>
      </c>
      <c r="X118" t="s">
        <v>379</v>
      </c>
      <c r="Y118" t="s">
        <v>380</v>
      </c>
      <c r="Z118" t="s">
        <v>17</v>
      </c>
      <c r="AA118" t="s">
        <v>381</v>
      </c>
      <c r="AB118">
        <v>10</v>
      </c>
      <c r="AC118" t="s">
        <v>382</v>
      </c>
      <c r="AD118">
        <v>1007871272</v>
      </c>
      <c r="AE118" t="s">
        <v>39</v>
      </c>
      <c r="AF118">
        <v>39799452</v>
      </c>
      <c r="AG118" t="s">
        <v>920</v>
      </c>
      <c r="AH118">
        <v>1000182646</v>
      </c>
      <c r="AI118" t="s">
        <v>26</v>
      </c>
      <c r="AJ118">
        <v>1005660653</v>
      </c>
      <c r="AK118" t="s">
        <v>28</v>
      </c>
      <c r="AL118" s="3">
        <v>5967000</v>
      </c>
      <c r="AM118" t="s">
        <v>8767</v>
      </c>
      <c r="AN118" s="3">
        <v>0</v>
      </c>
      <c r="AO118" s="3">
        <v>0</v>
      </c>
      <c r="AP118" s="3">
        <v>5967000</v>
      </c>
      <c r="AQ118" s="3">
        <v>0</v>
      </c>
      <c r="AR118" s="3">
        <v>5967000</v>
      </c>
      <c r="AS118">
        <v>5000818181</v>
      </c>
      <c r="AT118">
        <v>1</v>
      </c>
      <c r="AU118">
        <v>687739</v>
      </c>
      <c r="AV118">
        <v>1</v>
      </c>
      <c r="AW118" s="2">
        <v>45679</v>
      </c>
      <c r="AX118">
        <v>1.330689E+20</v>
      </c>
      <c r="AY118" t="s">
        <v>17</v>
      </c>
      <c r="AZ118" t="s">
        <v>17</v>
      </c>
      <c r="BA118">
        <v>0</v>
      </c>
    </row>
    <row r="119" spans="1:53" hidden="1" x14ac:dyDescent="0.2">
      <c r="A119">
        <v>2025</v>
      </c>
      <c r="B119">
        <v>1</v>
      </c>
      <c r="C119" s="2">
        <v>45658</v>
      </c>
      <c r="D119" s="2">
        <v>45808</v>
      </c>
      <c r="E119" t="s">
        <v>2</v>
      </c>
      <c r="F119" s="2">
        <v>45679</v>
      </c>
      <c r="G119">
        <v>12</v>
      </c>
      <c r="H119" t="s">
        <v>140</v>
      </c>
      <c r="I119" t="s">
        <v>923</v>
      </c>
      <c r="J119" s="2">
        <v>45658</v>
      </c>
      <c r="K119" s="2">
        <v>46022</v>
      </c>
      <c r="L119">
        <v>364</v>
      </c>
      <c r="M119">
        <v>2</v>
      </c>
      <c r="N119" t="s">
        <v>8</v>
      </c>
      <c r="O119">
        <v>118</v>
      </c>
      <c r="P119">
        <v>118</v>
      </c>
      <c r="Q119" t="s">
        <v>925</v>
      </c>
      <c r="R119" t="s">
        <v>376</v>
      </c>
      <c r="T119" t="s">
        <v>377</v>
      </c>
      <c r="U119" t="s">
        <v>12</v>
      </c>
      <c r="V119" t="s">
        <v>13</v>
      </c>
      <c r="W119" t="s">
        <v>378</v>
      </c>
      <c r="X119" t="s">
        <v>379</v>
      </c>
      <c r="Y119" t="s">
        <v>380</v>
      </c>
      <c r="Z119" t="s">
        <v>17</v>
      </c>
      <c r="AA119" t="s">
        <v>381</v>
      </c>
      <c r="AB119">
        <v>10</v>
      </c>
      <c r="AC119" t="s">
        <v>382</v>
      </c>
      <c r="AD119">
        <v>1000308360</v>
      </c>
      <c r="AE119" t="s">
        <v>39</v>
      </c>
      <c r="AF119">
        <v>79866406</v>
      </c>
      <c r="AG119" t="s">
        <v>928</v>
      </c>
      <c r="AH119">
        <v>1000182646</v>
      </c>
      <c r="AI119" t="s">
        <v>26</v>
      </c>
      <c r="AJ119">
        <v>1005660653</v>
      </c>
      <c r="AK119" t="s">
        <v>28</v>
      </c>
      <c r="AL119" s="3">
        <v>12750000</v>
      </c>
      <c r="AM119" t="s">
        <v>8767</v>
      </c>
      <c r="AN119" s="3">
        <v>0</v>
      </c>
      <c r="AO119" s="3">
        <v>0</v>
      </c>
      <c r="AP119" s="3">
        <v>12750000</v>
      </c>
      <c r="AQ119" s="3">
        <v>8500000</v>
      </c>
      <c r="AR119" s="3">
        <v>4250000</v>
      </c>
      <c r="AS119">
        <v>5000818182</v>
      </c>
      <c r="AT119">
        <v>1</v>
      </c>
      <c r="AU119">
        <v>687741</v>
      </c>
      <c r="AV119">
        <v>1</v>
      </c>
      <c r="AW119" s="2">
        <v>45679</v>
      </c>
      <c r="AX119">
        <v>1.330689E+20</v>
      </c>
      <c r="AY119" t="s">
        <v>17</v>
      </c>
      <c r="AZ119" t="s">
        <v>17</v>
      </c>
      <c r="BA119">
        <v>0</v>
      </c>
    </row>
    <row r="120" spans="1:53" hidden="1" x14ac:dyDescent="0.2">
      <c r="A120">
        <v>2025</v>
      </c>
      <c r="B120">
        <v>1</v>
      </c>
      <c r="C120" s="2">
        <v>45658</v>
      </c>
      <c r="D120" s="2">
        <v>45808</v>
      </c>
      <c r="E120" t="s">
        <v>2</v>
      </c>
      <c r="F120" s="2">
        <v>45679</v>
      </c>
      <c r="G120">
        <v>4</v>
      </c>
      <c r="H120" t="s">
        <v>4</v>
      </c>
      <c r="I120" t="s">
        <v>931</v>
      </c>
      <c r="J120" s="2">
        <v>45658</v>
      </c>
      <c r="K120" s="2">
        <v>46022</v>
      </c>
      <c r="L120">
        <v>364</v>
      </c>
      <c r="M120">
        <v>2</v>
      </c>
      <c r="N120" t="s">
        <v>8</v>
      </c>
      <c r="O120">
        <v>119</v>
      </c>
      <c r="P120">
        <v>119</v>
      </c>
      <c r="Q120" t="s">
        <v>933</v>
      </c>
      <c r="R120" t="s">
        <v>376</v>
      </c>
      <c r="T120" t="s">
        <v>377</v>
      </c>
      <c r="U120" t="s">
        <v>12</v>
      </c>
      <c r="V120" t="s">
        <v>13</v>
      </c>
      <c r="W120" t="s">
        <v>378</v>
      </c>
      <c r="X120" t="s">
        <v>379</v>
      </c>
      <c r="Y120" t="s">
        <v>380</v>
      </c>
      <c r="Z120" t="s">
        <v>17</v>
      </c>
      <c r="AA120" t="s">
        <v>381</v>
      </c>
      <c r="AB120">
        <v>17</v>
      </c>
      <c r="AC120" t="s">
        <v>20</v>
      </c>
      <c r="AD120">
        <v>1000621919</v>
      </c>
      <c r="AE120" t="s">
        <v>22</v>
      </c>
      <c r="AF120">
        <v>900459737</v>
      </c>
      <c r="AG120" t="s">
        <v>260</v>
      </c>
      <c r="AH120">
        <v>1000182646</v>
      </c>
      <c r="AI120" t="s">
        <v>26</v>
      </c>
      <c r="AJ120">
        <v>1005660653</v>
      </c>
      <c r="AK120" t="s">
        <v>28</v>
      </c>
      <c r="AL120" s="3">
        <v>27170483</v>
      </c>
      <c r="AM120" t="s">
        <v>8767</v>
      </c>
      <c r="AN120" s="3">
        <v>0</v>
      </c>
      <c r="AO120" s="3">
        <v>0</v>
      </c>
      <c r="AP120" s="3">
        <v>27170483</v>
      </c>
      <c r="AQ120" s="3">
        <v>27170483</v>
      </c>
      <c r="AR120" s="3">
        <v>0</v>
      </c>
      <c r="AS120">
        <v>5000818183</v>
      </c>
      <c r="AT120">
        <v>1</v>
      </c>
      <c r="AU120">
        <v>687742</v>
      </c>
      <c r="AV120">
        <v>1</v>
      </c>
      <c r="AW120" s="2">
        <v>45679</v>
      </c>
      <c r="AX120">
        <v>1.330689E+20</v>
      </c>
      <c r="AY120" t="s">
        <v>17</v>
      </c>
      <c r="AZ120" t="s">
        <v>17</v>
      </c>
      <c r="BA120">
        <v>0</v>
      </c>
    </row>
    <row r="121" spans="1:53" hidden="1" x14ac:dyDescent="0.2">
      <c r="A121">
        <v>2025</v>
      </c>
      <c r="B121">
        <v>1</v>
      </c>
      <c r="C121" s="2">
        <v>45658</v>
      </c>
      <c r="D121" s="2">
        <v>45808</v>
      </c>
      <c r="E121" t="s">
        <v>2</v>
      </c>
      <c r="F121" s="2">
        <v>45679</v>
      </c>
      <c r="G121">
        <v>148</v>
      </c>
      <c r="H121" t="s">
        <v>692</v>
      </c>
      <c r="I121" t="s">
        <v>936</v>
      </c>
      <c r="J121" s="2">
        <v>45658</v>
      </c>
      <c r="K121" s="2">
        <v>46022</v>
      </c>
      <c r="L121">
        <v>364</v>
      </c>
      <c r="M121">
        <v>2</v>
      </c>
      <c r="N121" t="s">
        <v>8</v>
      </c>
      <c r="O121">
        <v>120</v>
      </c>
      <c r="P121">
        <v>120</v>
      </c>
      <c r="Q121" t="s">
        <v>938</v>
      </c>
      <c r="R121" t="s">
        <v>376</v>
      </c>
      <c r="T121" t="s">
        <v>377</v>
      </c>
      <c r="U121" t="s">
        <v>12</v>
      </c>
      <c r="V121" t="s">
        <v>13</v>
      </c>
      <c r="W121" t="s">
        <v>378</v>
      </c>
      <c r="X121" t="s">
        <v>379</v>
      </c>
      <c r="Y121" t="s">
        <v>380</v>
      </c>
      <c r="Z121" t="s">
        <v>17</v>
      </c>
      <c r="AA121" t="s">
        <v>381</v>
      </c>
      <c r="AB121">
        <v>10</v>
      </c>
      <c r="AC121" t="s">
        <v>382</v>
      </c>
      <c r="AD121">
        <v>1013643937</v>
      </c>
      <c r="AE121" t="s">
        <v>39</v>
      </c>
      <c r="AF121">
        <v>1032656217</v>
      </c>
      <c r="AG121" t="s">
        <v>941</v>
      </c>
      <c r="AH121">
        <v>1000182646</v>
      </c>
      <c r="AI121" t="s">
        <v>26</v>
      </c>
      <c r="AJ121">
        <v>1005660653</v>
      </c>
      <c r="AK121" t="s">
        <v>28</v>
      </c>
      <c r="AL121" s="3">
        <v>1386000</v>
      </c>
      <c r="AM121" t="s">
        <v>8767</v>
      </c>
      <c r="AN121" s="3">
        <v>0</v>
      </c>
      <c r="AO121" s="3">
        <v>0</v>
      </c>
      <c r="AP121" s="3">
        <v>1386000</v>
      </c>
      <c r="AQ121" s="3">
        <v>0</v>
      </c>
      <c r="AR121" s="3">
        <v>1386000</v>
      </c>
      <c r="AS121">
        <v>5000818184</v>
      </c>
      <c r="AT121">
        <v>1</v>
      </c>
      <c r="AU121">
        <v>687743</v>
      </c>
      <c r="AV121">
        <v>1</v>
      </c>
      <c r="AW121" s="2">
        <v>45679</v>
      </c>
      <c r="AX121">
        <v>1.330689E+20</v>
      </c>
      <c r="AY121" t="s">
        <v>17</v>
      </c>
      <c r="AZ121" t="s">
        <v>17</v>
      </c>
      <c r="BA121">
        <v>0</v>
      </c>
    </row>
    <row r="122" spans="1:53" hidden="1" x14ac:dyDescent="0.2">
      <c r="A122">
        <v>2025</v>
      </c>
      <c r="B122">
        <v>1</v>
      </c>
      <c r="C122" s="2">
        <v>45658</v>
      </c>
      <c r="D122" s="2">
        <v>45808</v>
      </c>
      <c r="E122" t="s">
        <v>2</v>
      </c>
      <c r="F122" s="2">
        <v>45679</v>
      </c>
      <c r="G122">
        <v>12</v>
      </c>
      <c r="H122" t="s">
        <v>140</v>
      </c>
      <c r="I122" t="s">
        <v>944</v>
      </c>
      <c r="J122" s="2">
        <v>45658</v>
      </c>
      <c r="K122" s="2">
        <v>46022</v>
      </c>
      <c r="L122">
        <v>364</v>
      </c>
      <c r="M122">
        <v>2</v>
      </c>
      <c r="N122" t="s">
        <v>8</v>
      </c>
      <c r="O122">
        <v>121</v>
      </c>
      <c r="P122">
        <v>121</v>
      </c>
      <c r="Q122" t="s">
        <v>946</v>
      </c>
      <c r="R122" t="s">
        <v>376</v>
      </c>
      <c r="T122" t="s">
        <v>377</v>
      </c>
      <c r="U122" t="s">
        <v>12</v>
      </c>
      <c r="V122" t="s">
        <v>13</v>
      </c>
      <c r="W122" t="s">
        <v>378</v>
      </c>
      <c r="X122" t="s">
        <v>379</v>
      </c>
      <c r="Y122" t="s">
        <v>380</v>
      </c>
      <c r="Z122" t="s">
        <v>17</v>
      </c>
      <c r="AA122" t="s">
        <v>381</v>
      </c>
      <c r="AB122">
        <v>10</v>
      </c>
      <c r="AC122" t="s">
        <v>382</v>
      </c>
      <c r="AD122">
        <v>1000165118</v>
      </c>
      <c r="AE122" t="s">
        <v>39</v>
      </c>
      <c r="AF122">
        <v>1069743066</v>
      </c>
      <c r="AG122" t="s">
        <v>949</v>
      </c>
      <c r="AH122">
        <v>1000182646</v>
      </c>
      <c r="AI122" t="s">
        <v>26</v>
      </c>
      <c r="AJ122">
        <v>1005660653</v>
      </c>
      <c r="AK122" t="s">
        <v>28</v>
      </c>
      <c r="AL122" s="3">
        <v>320000</v>
      </c>
      <c r="AM122" t="s">
        <v>8767</v>
      </c>
      <c r="AN122" s="3">
        <v>0</v>
      </c>
      <c r="AO122" s="3">
        <v>0</v>
      </c>
      <c r="AP122" s="3">
        <v>320000</v>
      </c>
      <c r="AQ122" s="3">
        <v>0</v>
      </c>
      <c r="AR122" s="3">
        <v>320000</v>
      </c>
      <c r="AS122">
        <v>5000818185</v>
      </c>
      <c r="AT122">
        <v>1</v>
      </c>
      <c r="AU122">
        <v>687744</v>
      </c>
      <c r="AV122">
        <v>1</v>
      </c>
      <c r="AW122" s="2">
        <v>45679</v>
      </c>
      <c r="AX122">
        <v>1.330689E+20</v>
      </c>
      <c r="AY122" t="s">
        <v>17</v>
      </c>
      <c r="AZ122" t="s">
        <v>17</v>
      </c>
      <c r="BA122">
        <v>0</v>
      </c>
    </row>
    <row r="123" spans="1:53" hidden="1" x14ac:dyDescent="0.2">
      <c r="A123">
        <v>2025</v>
      </c>
      <c r="B123">
        <v>1</v>
      </c>
      <c r="C123" s="2">
        <v>45658</v>
      </c>
      <c r="D123" s="2">
        <v>45808</v>
      </c>
      <c r="E123" t="s">
        <v>2</v>
      </c>
      <c r="F123" s="2">
        <v>45679</v>
      </c>
      <c r="G123">
        <v>4</v>
      </c>
      <c r="H123" t="s">
        <v>4</v>
      </c>
      <c r="I123" t="s">
        <v>952</v>
      </c>
      <c r="J123" s="2">
        <v>45658</v>
      </c>
      <c r="K123" s="2">
        <v>46022</v>
      </c>
      <c r="L123">
        <v>364</v>
      </c>
      <c r="M123">
        <v>2</v>
      </c>
      <c r="N123" t="s">
        <v>8</v>
      </c>
      <c r="O123">
        <v>122</v>
      </c>
      <c r="P123">
        <v>122</v>
      </c>
      <c r="Q123" t="s">
        <v>954</v>
      </c>
      <c r="R123" t="s">
        <v>376</v>
      </c>
      <c r="T123" t="s">
        <v>377</v>
      </c>
      <c r="U123" t="s">
        <v>12</v>
      </c>
      <c r="V123" t="s">
        <v>13</v>
      </c>
      <c r="W123" t="s">
        <v>378</v>
      </c>
      <c r="X123" t="s">
        <v>379</v>
      </c>
      <c r="Y123" t="s">
        <v>380</v>
      </c>
      <c r="Z123" t="s">
        <v>17</v>
      </c>
      <c r="AA123" t="s">
        <v>381</v>
      </c>
      <c r="AB123">
        <v>10</v>
      </c>
      <c r="AC123" t="s">
        <v>382</v>
      </c>
      <c r="AD123">
        <v>1000641066</v>
      </c>
      <c r="AE123" t="s">
        <v>22</v>
      </c>
      <c r="AF123">
        <v>830060331</v>
      </c>
      <c r="AG123" t="s">
        <v>957</v>
      </c>
      <c r="AH123">
        <v>1000182646</v>
      </c>
      <c r="AI123" t="s">
        <v>26</v>
      </c>
      <c r="AJ123">
        <v>1005660653</v>
      </c>
      <c r="AK123" t="s">
        <v>28</v>
      </c>
      <c r="AL123" s="3">
        <v>582340995</v>
      </c>
      <c r="AM123" t="s">
        <v>8767</v>
      </c>
      <c r="AN123" s="3">
        <v>0</v>
      </c>
      <c r="AO123" s="3">
        <v>0</v>
      </c>
      <c r="AP123" s="3">
        <v>582340995</v>
      </c>
      <c r="AQ123" s="3">
        <v>582340995</v>
      </c>
      <c r="AR123" s="3">
        <v>0</v>
      </c>
      <c r="AS123">
        <v>5000818186</v>
      </c>
      <c r="AT123">
        <v>1</v>
      </c>
      <c r="AU123">
        <v>687745</v>
      </c>
      <c r="AV123">
        <v>1</v>
      </c>
      <c r="AW123" s="2">
        <v>45679</v>
      </c>
      <c r="AX123">
        <v>1.330689E+20</v>
      </c>
      <c r="AY123" t="s">
        <v>17</v>
      </c>
      <c r="AZ123" t="s">
        <v>17</v>
      </c>
      <c r="BA123">
        <v>0</v>
      </c>
    </row>
    <row r="124" spans="1:53" hidden="1" x14ac:dyDescent="0.2">
      <c r="A124">
        <v>2025</v>
      </c>
      <c r="B124">
        <v>1</v>
      </c>
      <c r="C124" s="2">
        <v>45658</v>
      </c>
      <c r="D124" s="2">
        <v>45808</v>
      </c>
      <c r="E124" t="s">
        <v>2</v>
      </c>
      <c r="F124" s="2">
        <v>45679</v>
      </c>
      <c r="G124">
        <v>73</v>
      </c>
      <c r="H124" t="s">
        <v>960</v>
      </c>
      <c r="I124" t="s">
        <v>961</v>
      </c>
      <c r="J124" s="2">
        <v>45658</v>
      </c>
      <c r="K124" s="2">
        <v>46022</v>
      </c>
      <c r="L124">
        <v>364</v>
      </c>
      <c r="M124">
        <v>2</v>
      </c>
      <c r="N124" t="s">
        <v>8</v>
      </c>
      <c r="O124">
        <v>123</v>
      </c>
      <c r="P124">
        <v>123</v>
      </c>
      <c r="Q124" t="s">
        <v>963</v>
      </c>
      <c r="R124" t="s">
        <v>376</v>
      </c>
      <c r="T124" t="s">
        <v>377</v>
      </c>
      <c r="U124" t="s">
        <v>12</v>
      </c>
      <c r="V124" t="s">
        <v>13</v>
      </c>
      <c r="W124" t="s">
        <v>378</v>
      </c>
      <c r="X124" t="s">
        <v>379</v>
      </c>
      <c r="Y124" t="s">
        <v>380</v>
      </c>
      <c r="Z124" t="s">
        <v>17</v>
      </c>
      <c r="AA124" t="s">
        <v>381</v>
      </c>
      <c r="AB124">
        <v>2</v>
      </c>
      <c r="AC124" t="s">
        <v>134</v>
      </c>
      <c r="AD124">
        <v>1013546231</v>
      </c>
      <c r="AE124" t="s">
        <v>22</v>
      </c>
      <c r="AF124">
        <v>901772293</v>
      </c>
      <c r="AG124" t="s">
        <v>966</v>
      </c>
      <c r="AH124">
        <v>1000182646</v>
      </c>
      <c r="AI124" t="s">
        <v>26</v>
      </c>
      <c r="AJ124">
        <v>1005660653</v>
      </c>
      <c r="AK124" t="s">
        <v>28</v>
      </c>
      <c r="AL124" s="3">
        <v>36257339</v>
      </c>
      <c r="AM124" t="s">
        <v>8767</v>
      </c>
      <c r="AN124" s="3">
        <v>0</v>
      </c>
      <c r="AO124" s="3">
        <v>0</v>
      </c>
      <c r="AP124" s="3">
        <v>36257339</v>
      </c>
      <c r="AQ124" s="3">
        <v>36257339</v>
      </c>
      <c r="AR124" s="3">
        <v>0</v>
      </c>
      <c r="AS124">
        <v>5000818187</v>
      </c>
      <c r="AT124">
        <v>1</v>
      </c>
      <c r="AU124">
        <v>687746</v>
      </c>
      <c r="AV124">
        <v>1</v>
      </c>
      <c r="AW124" s="2">
        <v>45679</v>
      </c>
      <c r="AX124">
        <v>1.330689E+20</v>
      </c>
      <c r="AY124" t="s">
        <v>17</v>
      </c>
      <c r="AZ124" t="s">
        <v>17</v>
      </c>
      <c r="BA124">
        <v>0</v>
      </c>
    </row>
    <row r="125" spans="1:53" hidden="1" x14ac:dyDescent="0.2">
      <c r="A125">
        <v>2025</v>
      </c>
      <c r="B125">
        <v>1</v>
      </c>
      <c r="C125" s="2">
        <v>45658</v>
      </c>
      <c r="D125" s="2">
        <v>45808</v>
      </c>
      <c r="E125" t="s">
        <v>2</v>
      </c>
      <c r="F125" s="2">
        <v>45679</v>
      </c>
      <c r="G125">
        <v>4</v>
      </c>
      <c r="H125" t="s">
        <v>4</v>
      </c>
      <c r="I125" t="s">
        <v>969</v>
      </c>
      <c r="J125" s="2">
        <v>45658</v>
      </c>
      <c r="K125" s="2">
        <v>46022</v>
      </c>
      <c r="L125">
        <v>364</v>
      </c>
      <c r="M125">
        <v>2</v>
      </c>
      <c r="N125" t="s">
        <v>8</v>
      </c>
      <c r="O125">
        <v>124</v>
      </c>
      <c r="P125">
        <v>124</v>
      </c>
      <c r="Q125" t="s">
        <v>971</v>
      </c>
      <c r="R125" t="s">
        <v>376</v>
      </c>
      <c r="T125" t="s">
        <v>377</v>
      </c>
      <c r="U125" t="s">
        <v>12</v>
      </c>
      <c r="V125" t="s">
        <v>13</v>
      </c>
      <c r="W125" t="s">
        <v>378</v>
      </c>
      <c r="X125" t="s">
        <v>379</v>
      </c>
      <c r="Y125" t="s">
        <v>380</v>
      </c>
      <c r="Z125" t="s">
        <v>17</v>
      </c>
      <c r="AA125" t="s">
        <v>381</v>
      </c>
      <c r="AB125">
        <v>17</v>
      </c>
      <c r="AC125" t="s">
        <v>20</v>
      </c>
      <c r="AD125">
        <v>1011944510</v>
      </c>
      <c r="AE125" t="s">
        <v>39</v>
      </c>
      <c r="AF125">
        <v>91282210</v>
      </c>
      <c r="AG125" t="s">
        <v>974</v>
      </c>
      <c r="AH125">
        <v>1000182646</v>
      </c>
      <c r="AI125" t="s">
        <v>26</v>
      </c>
      <c r="AJ125">
        <v>1005660653</v>
      </c>
      <c r="AK125" t="s">
        <v>28</v>
      </c>
      <c r="AL125" s="3">
        <v>299060</v>
      </c>
      <c r="AM125" t="s">
        <v>8767</v>
      </c>
      <c r="AN125" s="3">
        <v>0</v>
      </c>
      <c r="AO125" s="3">
        <v>0</v>
      </c>
      <c r="AP125" s="3">
        <v>299060</v>
      </c>
      <c r="AQ125" s="3">
        <v>299060</v>
      </c>
      <c r="AR125" s="3">
        <v>0</v>
      </c>
      <c r="AS125">
        <v>5000818188</v>
      </c>
      <c r="AT125">
        <v>1</v>
      </c>
      <c r="AU125">
        <v>687747</v>
      </c>
      <c r="AV125">
        <v>1</v>
      </c>
      <c r="AW125" s="2">
        <v>45679</v>
      </c>
      <c r="AX125">
        <v>1.330689E+20</v>
      </c>
      <c r="AY125" t="s">
        <v>17</v>
      </c>
      <c r="AZ125" t="s">
        <v>17</v>
      </c>
      <c r="BA125">
        <v>0</v>
      </c>
    </row>
    <row r="126" spans="1:53" hidden="1" x14ac:dyDescent="0.2">
      <c r="A126">
        <v>2025</v>
      </c>
      <c r="B126">
        <v>1</v>
      </c>
      <c r="C126" s="2">
        <v>45658</v>
      </c>
      <c r="D126" s="2">
        <v>45808</v>
      </c>
      <c r="E126" t="s">
        <v>2</v>
      </c>
      <c r="F126" s="2">
        <v>45679</v>
      </c>
      <c r="G126">
        <v>12</v>
      </c>
      <c r="H126" t="s">
        <v>140</v>
      </c>
      <c r="I126" t="s">
        <v>977</v>
      </c>
      <c r="J126" s="2">
        <v>45658</v>
      </c>
      <c r="K126" s="2">
        <v>46022</v>
      </c>
      <c r="L126">
        <v>364</v>
      </c>
      <c r="M126">
        <v>2</v>
      </c>
      <c r="N126" t="s">
        <v>8</v>
      </c>
      <c r="O126">
        <v>125</v>
      </c>
      <c r="P126">
        <v>125</v>
      </c>
      <c r="Q126" t="s">
        <v>979</v>
      </c>
      <c r="R126" t="s">
        <v>376</v>
      </c>
      <c r="T126" t="s">
        <v>377</v>
      </c>
      <c r="U126" t="s">
        <v>12</v>
      </c>
      <c r="V126" t="s">
        <v>13</v>
      </c>
      <c r="W126" t="s">
        <v>378</v>
      </c>
      <c r="X126" t="s">
        <v>379</v>
      </c>
      <c r="Y126" t="s">
        <v>380</v>
      </c>
      <c r="Z126" t="s">
        <v>17</v>
      </c>
      <c r="AA126" t="s">
        <v>381</v>
      </c>
      <c r="AB126">
        <v>10</v>
      </c>
      <c r="AC126" t="s">
        <v>382</v>
      </c>
      <c r="AD126">
        <v>1013645252</v>
      </c>
      <c r="AE126" t="s">
        <v>22</v>
      </c>
      <c r="AF126">
        <v>901789251</v>
      </c>
      <c r="AG126" t="s">
        <v>982</v>
      </c>
      <c r="AH126">
        <v>1000182646</v>
      </c>
      <c r="AI126" t="s">
        <v>26</v>
      </c>
      <c r="AJ126">
        <v>1005660653</v>
      </c>
      <c r="AK126" t="s">
        <v>28</v>
      </c>
      <c r="AL126" s="3">
        <v>8400000</v>
      </c>
      <c r="AM126" t="s">
        <v>8767</v>
      </c>
      <c r="AN126" s="3">
        <v>0</v>
      </c>
      <c r="AO126" s="3">
        <v>0</v>
      </c>
      <c r="AP126" s="3">
        <v>8400000</v>
      </c>
      <c r="AQ126" s="3">
        <v>0</v>
      </c>
      <c r="AR126" s="3">
        <v>8400000</v>
      </c>
      <c r="AS126">
        <v>5000818190</v>
      </c>
      <c r="AT126">
        <v>1</v>
      </c>
      <c r="AU126">
        <v>687748</v>
      </c>
      <c r="AV126">
        <v>1</v>
      </c>
      <c r="AW126" s="2">
        <v>45679</v>
      </c>
      <c r="AX126">
        <v>1.330689E+20</v>
      </c>
      <c r="AY126" t="s">
        <v>17</v>
      </c>
      <c r="AZ126" t="s">
        <v>17</v>
      </c>
      <c r="BA126">
        <v>0</v>
      </c>
    </row>
    <row r="127" spans="1:53" hidden="1" x14ac:dyDescent="0.2">
      <c r="A127">
        <v>2025</v>
      </c>
      <c r="B127">
        <v>1</v>
      </c>
      <c r="C127" s="2">
        <v>45658</v>
      </c>
      <c r="D127" s="2">
        <v>45808</v>
      </c>
      <c r="E127" t="s">
        <v>2</v>
      </c>
      <c r="F127" s="2">
        <v>45679</v>
      </c>
      <c r="G127">
        <v>12</v>
      </c>
      <c r="H127" t="s">
        <v>140</v>
      </c>
      <c r="I127" t="s">
        <v>985</v>
      </c>
      <c r="J127" s="2">
        <v>45658</v>
      </c>
      <c r="K127" s="2">
        <v>46022</v>
      </c>
      <c r="L127">
        <v>364</v>
      </c>
      <c r="M127">
        <v>2</v>
      </c>
      <c r="N127" t="s">
        <v>8</v>
      </c>
      <c r="O127">
        <v>126</v>
      </c>
      <c r="P127">
        <v>126</v>
      </c>
      <c r="Q127" t="s">
        <v>987</v>
      </c>
      <c r="R127" t="s">
        <v>376</v>
      </c>
      <c r="T127" t="s">
        <v>377</v>
      </c>
      <c r="U127" t="s">
        <v>12</v>
      </c>
      <c r="V127" t="s">
        <v>13</v>
      </c>
      <c r="W127" t="s">
        <v>378</v>
      </c>
      <c r="X127" t="s">
        <v>379</v>
      </c>
      <c r="Y127" t="s">
        <v>380</v>
      </c>
      <c r="Z127" t="s">
        <v>17</v>
      </c>
      <c r="AA127" t="s">
        <v>381</v>
      </c>
      <c r="AB127">
        <v>10</v>
      </c>
      <c r="AC127" t="s">
        <v>382</v>
      </c>
      <c r="AD127">
        <v>1005704354</v>
      </c>
      <c r="AE127" t="s">
        <v>39</v>
      </c>
      <c r="AF127">
        <v>1033711681</v>
      </c>
      <c r="AG127" t="s">
        <v>990</v>
      </c>
      <c r="AH127">
        <v>1000182646</v>
      </c>
      <c r="AI127" t="s">
        <v>26</v>
      </c>
      <c r="AJ127">
        <v>1005660653</v>
      </c>
      <c r="AK127" t="s">
        <v>28</v>
      </c>
      <c r="AL127" s="3">
        <v>4290000</v>
      </c>
      <c r="AM127" t="s">
        <v>8767</v>
      </c>
      <c r="AN127" s="3">
        <v>0</v>
      </c>
      <c r="AO127" s="3">
        <v>0</v>
      </c>
      <c r="AP127" s="3">
        <v>4290000</v>
      </c>
      <c r="AQ127" s="3">
        <v>3960000</v>
      </c>
      <c r="AR127" s="3">
        <v>330000</v>
      </c>
      <c r="AS127">
        <v>5000818191</v>
      </c>
      <c r="AT127">
        <v>1</v>
      </c>
      <c r="AU127">
        <v>687749</v>
      </c>
      <c r="AV127">
        <v>1</v>
      </c>
      <c r="AW127" s="2">
        <v>45679</v>
      </c>
      <c r="AX127">
        <v>1.330689E+20</v>
      </c>
      <c r="AY127" t="s">
        <v>17</v>
      </c>
      <c r="AZ127" t="s">
        <v>17</v>
      </c>
      <c r="BA127">
        <v>0</v>
      </c>
    </row>
    <row r="128" spans="1:53" hidden="1" x14ac:dyDescent="0.2">
      <c r="A128">
        <v>2025</v>
      </c>
      <c r="B128">
        <v>1</v>
      </c>
      <c r="C128" s="2">
        <v>45658</v>
      </c>
      <c r="D128" s="2">
        <v>45808</v>
      </c>
      <c r="E128" t="s">
        <v>2</v>
      </c>
      <c r="F128" s="2">
        <v>45679</v>
      </c>
      <c r="G128">
        <v>12</v>
      </c>
      <c r="H128" t="s">
        <v>140</v>
      </c>
      <c r="I128" t="s">
        <v>993</v>
      </c>
      <c r="J128" s="2">
        <v>45658</v>
      </c>
      <c r="K128" s="2">
        <v>46022</v>
      </c>
      <c r="L128">
        <v>364</v>
      </c>
      <c r="M128">
        <v>2</v>
      </c>
      <c r="N128" t="s">
        <v>8</v>
      </c>
      <c r="O128">
        <v>127</v>
      </c>
      <c r="P128">
        <v>127</v>
      </c>
      <c r="Q128" t="s">
        <v>995</v>
      </c>
      <c r="R128" t="s">
        <v>376</v>
      </c>
      <c r="T128" t="s">
        <v>377</v>
      </c>
      <c r="U128" t="s">
        <v>12</v>
      </c>
      <c r="V128" t="s">
        <v>13</v>
      </c>
      <c r="W128" t="s">
        <v>378</v>
      </c>
      <c r="X128" t="s">
        <v>379</v>
      </c>
      <c r="Y128" t="s">
        <v>380</v>
      </c>
      <c r="Z128" t="s">
        <v>17</v>
      </c>
      <c r="AA128" t="s">
        <v>381</v>
      </c>
      <c r="AB128">
        <v>10</v>
      </c>
      <c r="AC128" t="s">
        <v>382</v>
      </c>
      <c r="AD128">
        <v>1000283445</v>
      </c>
      <c r="AE128" t="s">
        <v>39</v>
      </c>
      <c r="AF128">
        <v>1022972630</v>
      </c>
      <c r="AG128" t="s">
        <v>998</v>
      </c>
      <c r="AH128">
        <v>1000182646</v>
      </c>
      <c r="AI128" t="s">
        <v>26</v>
      </c>
      <c r="AJ128">
        <v>1005660653</v>
      </c>
      <c r="AK128" t="s">
        <v>28</v>
      </c>
      <c r="AL128" s="3">
        <v>1</v>
      </c>
      <c r="AM128" t="s">
        <v>8767</v>
      </c>
      <c r="AN128" s="3">
        <v>0</v>
      </c>
      <c r="AO128" s="3">
        <v>0</v>
      </c>
      <c r="AP128" s="3">
        <v>1</v>
      </c>
      <c r="AQ128" s="3">
        <v>0</v>
      </c>
      <c r="AR128" s="3">
        <v>1</v>
      </c>
      <c r="AS128">
        <v>5000818193</v>
      </c>
      <c r="AT128">
        <v>1</v>
      </c>
      <c r="AU128">
        <v>687750</v>
      </c>
      <c r="AV128">
        <v>1</v>
      </c>
      <c r="AW128" s="2">
        <v>45679</v>
      </c>
      <c r="AX128">
        <v>1.330689E+20</v>
      </c>
      <c r="AY128" t="s">
        <v>17</v>
      </c>
      <c r="AZ128" t="s">
        <v>17</v>
      </c>
      <c r="BA128">
        <v>0</v>
      </c>
    </row>
    <row r="129" spans="1:53" hidden="1" x14ac:dyDescent="0.2">
      <c r="A129">
        <v>2025</v>
      </c>
      <c r="B129">
        <v>1</v>
      </c>
      <c r="C129" s="2">
        <v>45658</v>
      </c>
      <c r="D129" s="2">
        <v>45808</v>
      </c>
      <c r="E129" t="s">
        <v>2</v>
      </c>
      <c r="F129" s="2">
        <v>45679</v>
      </c>
      <c r="G129">
        <v>12</v>
      </c>
      <c r="H129" t="s">
        <v>140</v>
      </c>
      <c r="I129" t="s">
        <v>1001</v>
      </c>
      <c r="J129" s="2">
        <v>45658</v>
      </c>
      <c r="K129" s="2">
        <v>46022</v>
      </c>
      <c r="L129">
        <v>364</v>
      </c>
      <c r="M129">
        <v>2</v>
      </c>
      <c r="N129" t="s">
        <v>8</v>
      </c>
      <c r="O129">
        <v>128</v>
      </c>
      <c r="P129">
        <v>128</v>
      </c>
      <c r="Q129" t="s">
        <v>1003</v>
      </c>
      <c r="R129" t="s">
        <v>376</v>
      </c>
      <c r="T129" t="s">
        <v>377</v>
      </c>
      <c r="U129" t="s">
        <v>12</v>
      </c>
      <c r="V129" t="s">
        <v>13</v>
      </c>
      <c r="W129" t="s">
        <v>378</v>
      </c>
      <c r="X129" t="s">
        <v>379</v>
      </c>
      <c r="Y129" t="s">
        <v>380</v>
      </c>
      <c r="Z129" t="s">
        <v>17</v>
      </c>
      <c r="AA129" t="s">
        <v>381</v>
      </c>
      <c r="AB129">
        <v>10</v>
      </c>
      <c r="AC129" t="s">
        <v>382</v>
      </c>
      <c r="AD129">
        <v>1012359873</v>
      </c>
      <c r="AE129" t="s">
        <v>39</v>
      </c>
      <c r="AF129">
        <v>1022982961</v>
      </c>
      <c r="AG129" t="s">
        <v>1006</v>
      </c>
      <c r="AH129">
        <v>1000182646</v>
      </c>
      <c r="AI129" t="s">
        <v>26</v>
      </c>
      <c r="AJ129">
        <v>1005660653</v>
      </c>
      <c r="AK129" t="s">
        <v>28</v>
      </c>
      <c r="AL129" s="3">
        <v>2310000</v>
      </c>
      <c r="AM129" t="s">
        <v>8767</v>
      </c>
      <c r="AN129" s="3">
        <v>0</v>
      </c>
      <c r="AO129" s="3">
        <v>0</v>
      </c>
      <c r="AP129" s="3">
        <v>2310000</v>
      </c>
      <c r="AQ129" s="3">
        <v>0</v>
      </c>
      <c r="AR129" s="3">
        <v>2310000</v>
      </c>
      <c r="AS129">
        <v>5000818194</v>
      </c>
      <c r="AT129">
        <v>1</v>
      </c>
      <c r="AU129">
        <v>687751</v>
      </c>
      <c r="AV129">
        <v>1</v>
      </c>
      <c r="AW129" s="2">
        <v>45679</v>
      </c>
      <c r="AX129">
        <v>1.330689E+20</v>
      </c>
      <c r="AY129" t="s">
        <v>17</v>
      </c>
      <c r="AZ129" t="s">
        <v>17</v>
      </c>
      <c r="BA129">
        <v>0</v>
      </c>
    </row>
    <row r="130" spans="1:53" hidden="1" x14ac:dyDescent="0.2">
      <c r="A130">
        <v>2025</v>
      </c>
      <c r="B130">
        <v>1</v>
      </c>
      <c r="C130" s="2">
        <v>45658</v>
      </c>
      <c r="D130" s="2">
        <v>45808</v>
      </c>
      <c r="E130" t="s">
        <v>2</v>
      </c>
      <c r="F130" s="2">
        <v>45679</v>
      </c>
      <c r="G130">
        <v>12</v>
      </c>
      <c r="H130" t="s">
        <v>140</v>
      </c>
      <c r="I130" t="s">
        <v>1009</v>
      </c>
      <c r="J130" s="2">
        <v>45658</v>
      </c>
      <c r="K130" s="2">
        <v>46022</v>
      </c>
      <c r="L130">
        <v>364</v>
      </c>
      <c r="M130">
        <v>2</v>
      </c>
      <c r="N130" t="s">
        <v>8</v>
      </c>
      <c r="O130">
        <v>129</v>
      </c>
      <c r="P130">
        <v>129</v>
      </c>
      <c r="Q130" t="s">
        <v>1011</v>
      </c>
      <c r="R130" t="s">
        <v>376</v>
      </c>
      <c r="T130" t="s">
        <v>377</v>
      </c>
      <c r="U130" t="s">
        <v>12</v>
      </c>
      <c r="V130" t="s">
        <v>13</v>
      </c>
      <c r="W130" t="s">
        <v>378</v>
      </c>
      <c r="X130" t="s">
        <v>379</v>
      </c>
      <c r="Y130" t="s">
        <v>380</v>
      </c>
      <c r="Z130" t="s">
        <v>17</v>
      </c>
      <c r="AA130" t="s">
        <v>381</v>
      </c>
      <c r="AB130">
        <v>10</v>
      </c>
      <c r="AC130" t="s">
        <v>382</v>
      </c>
      <c r="AD130">
        <v>1012013255</v>
      </c>
      <c r="AE130" t="s">
        <v>39</v>
      </c>
      <c r="AF130">
        <v>1003671076</v>
      </c>
      <c r="AG130" t="s">
        <v>1014</v>
      </c>
      <c r="AH130">
        <v>1000182646</v>
      </c>
      <c r="AI130" t="s">
        <v>26</v>
      </c>
      <c r="AJ130">
        <v>1005660653</v>
      </c>
      <c r="AK130" t="s">
        <v>28</v>
      </c>
      <c r="AL130" s="3">
        <v>5940000</v>
      </c>
      <c r="AM130" t="s">
        <v>8767</v>
      </c>
      <c r="AN130" s="3">
        <v>0</v>
      </c>
      <c r="AO130" s="3">
        <v>0</v>
      </c>
      <c r="AP130" s="3">
        <v>5940000</v>
      </c>
      <c r="AQ130" s="3">
        <v>0</v>
      </c>
      <c r="AR130" s="3">
        <v>5940000</v>
      </c>
      <c r="AS130">
        <v>5000818195</v>
      </c>
      <c r="AT130">
        <v>1</v>
      </c>
      <c r="AU130">
        <v>687752</v>
      </c>
      <c r="AV130">
        <v>1</v>
      </c>
      <c r="AW130" s="2">
        <v>45679</v>
      </c>
      <c r="AX130">
        <v>1.330689E+20</v>
      </c>
      <c r="AY130" t="s">
        <v>17</v>
      </c>
      <c r="AZ130" t="s">
        <v>17</v>
      </c>
      <c r="BA130">
        <v>0</v>
      </c>
    </row>
    <row r="131" spans="1:53" hidden="1" x14ac:dyDescent="0.2">
      <c r="A131">
        <v>2025</v>
      </c>
      <c r="B131">
        <v>1</v>
      </c>
      <c r="C131" s="2">
        <v>45658</v>
      </c>
      <c r="D131" s="2">
        <v>45808</v>
      </c>
      <c r="E131" t="s">
        <v>2</v>
      </c>
      <c r="F131" s="2">
        <v>45679</v>
      </c>
      <c r="G131">
        <v>12</v>
      </c>
      <c r="H131" t="s">
        <v>140</v>
      </c>
      <c r="I131" t="s">
        <v>1017</v>
      </c>
      <c r="J131" s="2">
        <v>45658</v>
      </c>
      <c r="K131" s="2">
        <v>46022</v>
      </c>
      <c r="L131">
        <v>364</v>
      </c>
      <c r="M131">
        <v>2</v>
      </c>
      <c r="N131" t="s">
        <v>8</v>
      </c>
      <c r="O131">
        <v>130</v>
      </c>
      <c r="P131">
        <v>130</v>
      </c>
      <c r="Q131" t="s">
        <v>1018</v>
      </c>
      <c r="R131" t="s">
        <v>376</v>
      </c>
      <c r="T131" t="s">
        <v>377</v>
      </c>
      <c r="U131" t="s">
        <v>12</v>
      </c>
      <c r="V131" t="s">
        <v>13</v>
      </c>
      <c r="W131" t="s">
        <v>378</v>
      </c>
      <c r="X131" t="s">
        <v>379</v>
      </c>
      <c r="Y131" t="s">
        <v>380</v>
      </c>
      <c r="Z131" t="s">
        <v>17</v>
      </c>
      <c r="AA131" t="s">
        <v>381</v>
      </c>
      <c r="AB131">
        <v>10</v>
      </c>
      <c r="AC131" t="s">
        <v>382</v>
      </c>
      <c r="AD131">
        <v>1004922308</v>
      </c>
      <c r="AE131" t="s">
        <v>39</v>
      </c>
      <c r="AF131">
        <v>1022976217</v>
      </c>
      <c r="AG131" t="s">
        <v>1021</v>
      </c>
      <c r="AH131">
        <v>1000182646</v>
      </c>
      <c r="AI131" t="s">
        <v>26</v>
      </c>
      <c r="AJ131">
        <v>1005660653</v>
      </c>
      <c r="AK131" t="s">
        <v>28</v>
      </c>
      <c r="AL131" s="3">
        <v>1650000</v>
      </c>
      <c r="AM131" t="s">
        <v>8767</v>
      </c>
      <c r="AN131" s="3">
        <v>0</v>
      </c>
      <c r="AO131" s="3">
        <v>0</v>
      </c>
      <c r="AP131" s="3">
        <v>1650000</v>
      </c>
      <c r="AQ131" s="3">
        <v>0</v>
      </c>
      <c r="AR131" s="3">
        <v>1650000</v>
      </c>
      <c r="AS131">
        <v>5000818196</v>
      </c>
      <c r="AT131">
        <v>1</v>
      </c>
      <c r="AU131">
        <v>687753</v>
      </c>
      <c r="AV131">
        <v>1</v>
      </c>
      <c r="AW131" s="2">
        <v>45679</v>
      </c>
      <c r="AX131">
        <v>1.330689E+20</v>
      </c>
      <c r="AY131" t="s">
        <v>17</v>
      </c>
      <c r="AZ131" t="s">
        <v>17</v>
      </c>
      <c r="BA131">
        <v>0</v>
      </c>
    </row>
    <row r="132" spans="1:53" hidden="1" x14ac:dyDescent="0.2">
      <c r="A132">
        <v>2025</v>
      </c>
      <c r="B132">
        <v>1</v>
      </c>
      <c r="C132" s="2">
        <v>45658</v>
      </c>
      <c r="D132" s="2">
        <v>45808</v>
      </c>
      <c r="E132" t="s">
        <v>2</v>
      </c>
      <c r="F132" s="2">
        <v>45679</v>
      </c>
      <c r="G132">
        <v>12</v>
      </c>
      <c r="H132" t="s">
        <v>140</v>
      </c>
      <c r="I132" t="s">
        <v>1024</v>
      </c>
      <c r="J132" s="2">
        <v>45658</v>
      </c>
      <c r="K132" s="2">
        <v>46022</v>
      </c>
      <c r="L132">
        <v>364</v>
      </c>
      <c r="M132">
        <v>2</v>
      </c>
      <c r="N132" t="s">
        <v>8</v>
      </c>
      <c r="O132">
        <v>131</v>
      </c>
      <c r="P132">
        <v>131</v>
      </c>
      <c r="Q132" t="s">
        <v>1026</v>
      </c>
      <c r="R132" t="s">
        <v>376</v>
      </c>
      <c r="T132" t="s">
        <v>377</v>
      </c>
      <c r="U132" t="s">
        <v>12</v>
      </c>
      <c r="V132" t="s">
        <v>13</v>
      </c>
      <c r="W132" t="s">
        <v>378</v>
      </c>
      <c r="X132" t="s">
        <v>379</v>
      </c>
      <c r="Y132" t="s">
        <v>380</v>
      </c>
      <c r="Z132" t="s">
        <v>17</v>
      </c>
      <c r="AA132" t="s">
        <v>381</v>
      </c>
      <c r="AB132">
        <v>10</v>
      </c>
      <c r="AC132" t="s">
        <v>382</v>
      </c>
      <c r="AD132">
        <v>1012932787</v>
      </c>
      <c r="AE132" t="s">
        <v>39</v>
      </c>
      <c r="AF132">
        <v>1003752648</v>
      </c>
      <c r="AG132" t="s">
        <v>1029</v>
      </c>
      <c r="AH132">
        <v>1000182646</v>
      </c>
      <c r="AI132" t="s">
        <v>26</v>
      </c>
      <c r="AJ132">
        <v>1005660653</v>
      </c>
      <c r="AK132" t="s">
        <v>28</v>
      </c>
      <c r="AL132" s="3">
        <v>1650000</v>
      </c>
      <c r="AM132" t="s">
        <v>8767</v>
      </c>
      <c r="AN132" s="3">
        <v>0</v>
      </c>
      <c r="AO132" s="3">
        <v>0</v>
      </c>
      <c r="AP132" s="3">
        <v>1650000</v>
      </c>
      <c r="AQ132" s="3">
        <v>0</v>
      </c>
      <c r="AR132" s="3">
        <v>1650000</v>
      </c>
      <c r="AS132">
        <v>5000818197</v>
      </c>
      <c r="AT132">
        <v>1</v>
      </c>
      <c r="AU132">
        <v>687754</v>
      </c>
      <c r="AV132">
        <v>1</v>
      </c>
      <c r="AW132" s="2">
        <v>45679</v>
      </c>
      <c r="AX132">
        <v>1.330689E+20</v>
      </c>
      <c r="AY132" t="s">
        <v>17</v>
      </c>
      <c r="AZ132" t="s">
        <v>17</v>
      </c>
      <c r="BA132">
        <v>0</v>
      </c>
    </row>
    <row r="133" spans="1:53" hidden="1" x14ac:dyDescent="0.2">
      <c r="A133">
        <v>2025</v>
      </c>
      <c r="B133">
        <v>1</v>
      </c>
      <c r="C133" s="2">
        <v>45658</v>
      </c>
      <c r="D133" s="2">
        <v>45808</v>
      </c>
      <c r="E133" t="s">
        <v>2</v>
      </c>
      <c r="F133" s="2">
        <v>45679</v>
      </c>
      <c r="G133">
        <v>4</v>
      </c>
      <c r="H133" t="s">
        <v>4</v>
      </c>
      <c r="I133" t="s">
        <v>1032</v>
      </c>
      <c r="J133" s="2">
        <v>45658</v>
      </c>
      <c r="K133" s="2">
        <v>46022</v>
      </c>
      <c r="L133">
        <v>364</v>
      </c>
      <c r="M133">
        <v>2</v>
      </c>
      <c r="N133" t="s">
        <v>8</v>
      </c>
      <c r="O133">
        <v>132</v>
      </c>
      <c r="P133">
        <v>132</v>
      </c>
      <c r="Q133" t="s">
        <v>1034</v>
      </c>
      <c r="R133" t="s">
        <v>376</v>
      </c>
      <c r="T133" t="s">
        <v>377</v>
      </c>
      <c r="U133" t="s">
        <v>12</v>
      </c>
      <c r="V133" t="s">
        <v>13</v>
      </c>
      <c r="W133" t="s">
        <v>378</v>
      </c>
      <c r="X133" t="s">
        <v>379</v>
      </c>
      <c r="Y133" t="s">
        <v>380</v>
      </c>
      <c r="Z133" t="s">
        <v>17</v>
      </c>
      <c r="AA133" t="s">
        <v>381</v>
      </c>
      <c r="AB133">
        <v>17</v>
      </c>
      <c r="AC133" t="s">
        <v>20</v>
      </c>
      <c r="AD133">
        <v>1000303306</v>
      </c>
      <c r="AE133" t="s">
        <v>39</v>
      </c>
      <c r="AF133">
        <v>35261900</v>
      </c>
      <c r="AG133" t="s">
        <v>1037</v>
      </c>
      <c r="AH133">
        <v>1000182646</v>
      </c>
      <c r="AI133" t="s">
        <v>26</v>
      </c>
      <c r="AJ133">
        <v>1005660653</v>
      </c>
      <c r="AK133" t="s">
        <v>28</v>
      </c>
      <c r="AL133" s="3">
        <v>11</v>
      </c>
      <c r="AM133" t="s">
        <v>8767</v>
      </c>
      <c r="AN133" s="3">
        <v>0</v>
      </c>
      <c r="AO133" s="3">
        <v>0</v>
      </c>
      <c r="AP133" s="3">
        <v>11</v>
      </c>
      <c r="AQ133" s="3">
        <v>0</v>
      </c>
      <c r="AR133" s="3">
        <v>11</v>
      </c>
      <c r="AS133">
        <v>5000818198</v>
      </c>
      <c r="AT133">
        <v>1</v>
      </c>
      <c r="AU133">
        <v>687756</v>
      </c>
      <c r="AV133">
        <v>1</v>
      </c>
      <c r="AW133" s="2">
        <v>45679</v>
      </c>
      <c r="AX133">
        <v>1.330689E+20</v>
      </c>
      <c r="AY133" t="s">
        <v>17</v>
      </c>
      <c r="AZ133" t="s">
        <v>17</v>
      </c>
      <c r="BA133">
        <v>0</v>
      </c>
    </row>
    <row r="134" spans="1:53" hidden="1" x14ac:dyDescent="0.2">
      <c r="A134">
        <v>2025</v>
      </c>
      <c r="B134">
        <v>1</v>
      </c>
      <c r="C134" s="2">
        <v>45658</v>
      </c>
      <c r="D134" s="2">
        <v>45808</v>
      </c>
      <c r="E134" t="s">
        <v>2</v>
      </c>
      <c r="F134" s="2">
        <v>45679</v>
      </c>
      <c r="G134">
        <v>12</v>
      </c>
      <c r="H134" t="s">
        <v>140</v>
      </c>
      <c r="I134" t="s">
        <v>1040</v>
      </c>
      <c r="J134" s="2">
        <v>45658</v>
      </c>
      <c r="K134" s="2">
        <v>46022</v>
      </c>
      <c r="L134">
        <v>364</v>
      </c>
      <c r="M134">
        <v>2</v>
      </c>
      <c r="N134" t="s">
        <v>8</v>
      </c>
      <c r="O134">
        <v>133</v>
      </c>
      <c r="P134">
        <v>133</v>
      </c>
      <c r="Q134" t="s">
        <v>1042</v>
      </c>
      <c r="R134" t="s">
        <v>376</v>
      </c>
      <c r="T134" t="s">
        <v>377</v>
      </c>
      <c r="U134" t="s">
        <v>12</v>
      </c>
      <c r="V134" t="s">
        <v>13</v>
      </c>
      <c r="W134" t="s">
        <v>378</v>
      </c>
      <c r="X134" t="s">
        <v>379</v>
      </c>
      <c r="Y134" t="s">
        <v>380</v>
      </c>
      <c r="Z134" t="s">
        <v>17</v>
      </c>
      <c r="AA134" t="s">
        <v>381</v>
      </c>
      <c r="AB134">
        <v>10</v>
      </c>
      <c r="AC134" t="s">
        <v>382</v>
      </c>
      <c r="AD134">
        <v>1013644832</v>
      </c>
      <c r="AE134" t="s">
        <v>39</v>
      </c>
      <c r="AF134">
        <v>1022934297</v>
      </c>
      <c r="AG134" t="s">
        <v>1045</v>
      </c>
      <c r="AH134">
        <v>1000182646</v>
      </c>
      <c r="AI134" t="s">
        <v>26</v>
      </c>
      <c r="AJ134">
        <v>1005660653</v>
      </c>
      <c r="AK134" t="s">
        <v>28</v>
      </c>
      <c r="AL134" s="3">
        <v>66000</v>
      </c>
      <c r="AM134" t="s">
        <v>8767</v>
      </c>
      <c r="AN134" s="3">
        <v>0</v>
      </c>
      <c r="AO134" s="3">
        <v>0</v>
      </c>
      <c r="AP134" s="3">
        <v>66000</v>
      </c>
      <c r="AQ134" s="3">
        <v>0</v>
      </c>
      <c r="AR134" s="3">
        <v>66000</v>
      </c>
      <c r="AS134">
        <v>5000818199</v>
      </c>
      <c r="AT134">
        <v>1</v>
      </c>
      <c r="AU134">
        <v>687757</v>
      </c>
      <c r="AV134">
        <v>1</v>
      </c>
      <c r="AW134" s="2">
        <v>45679</v>
      </c>
      <c r="AX134">
        <v>1.330689E+20</v>
      </c>
      <c r="AY134" t="s">
        <v>17</v>
      </c>
      <c r="AZ134" t="s">
        <v>17</v>
      </c>
      <c r="BA134">
        <v>0</v>
      </c>
    </row>
    <row r="135" spans="1:53" hidden="1" x14ac:dyDescent="0.2">
      <c r="A135">
        <v>2025</v>
      </c>
      <c r="B135">
        <v>1</v>
      </c>
      <c r="C135" s="2">
        <v>45658</v>
      </c>
      <c r="D135" s="2">
        <v>45808</v>
      </c>
      <c r="E135" t="s">
        <v>2</v>
      </c>
      <c r="F135" s="2">
        <v>45679</v>
      </c>
      <c r="G135">
        <v>12</v>
      </c>
      <c r="H135" t="s">
        <v>140</v>
      </c>
      <c r="I135" t="s">
        <v>1048</v>
      </c>
      <c r="J135" s="2">
        <v>45658</v>
      </c>
      <c r="K135" s="2">
        <v>46022</v>
      </c>
      <c r="L135">
        <v>364</v>
      </c>
      <c r="M135">
        <v>2</v>
      </c>
      <c r="N135" t="s">
        <v>8</v>
      </c>
      <c r="O135">
        <v>134</v>
      </c>
      <c r="P135">
        <v>134</v>
      </c>
      <c r="Q135" t="s">
        <v>1050</v>
      </c>
      <c r="R135" t="s">
        <v>376</v>
      </c>
      <c r="T135" t="s">
        <v>377</v>
      </c>
      <c r="U135" t="s">
        <v>12</v>
      </c>
      <c r="V135" t="s">
        <v>13</v>
      </c>
      <c r="W135" t="s">
        <v>378</v>
      </c>
      <c r="X135" t="s">
        <v>379</v>
      </c>
      <c r="Y135" t="s">
        <v>380</v>
      </c>
      <c r="Z135" t="s">
        <v>17</v>
      </c>
      <c r="AA135" t="s">
        <v>381</v>
      </c>
      <c r="AB135">
        <v>10</v>
      </c>
      <c r="AC135" t="s">
        <v>382</v>
      </c>
      <c r="AD135">
        <v>1000334583</v>
      </c>
      <c r="AE135" t="s">
        <v>39</v>
      </c>
      <c r="AF135">
        <v>1016048338</v>
      </c>
      <c r="AG135" t="s">
        <v>1053</v>
      </c>
      <c r="AH135">
        <v>1000182646</v>
      </c>
      <c r="AI135" t="s">
        <v>26</v>
      </c>
      <c r="AJ135">
        <v>1005660653</v>
      </c>
      <c r="AK135" t="s">
        <v>28</v>
      </c>
      <c r="AL135" s="3">
        <v>1000000</v>
      </c>
      <c r="AM135" t="s">
        <v>8767</v>
      </c>
      <c r="AN135" s="3">
        <v>0</v>
      </c>
      <c r="AO135" s="3">
        <v>0</v>
      </c>
      <c r="AP135" s="3">
        <v>1000000</v>
      </c>
      <c r="AQ135" s="3">
        <v>0</v>
      </c>
      <c r="AR135" s="3">
        <v>1000000</v>
      </c>
      <c r="AS135">
        <v>5000818201</v>
      </c>
      <c r="AT135">
        <v>1</v>
      </c>
      <c r="AU135">
        <v>687758</v>
      </c>
      <c r="AV135">
        <v>1</v>
      </c>
      <c r="AW135" s="2">
        <v>45679</v>
      </c>
      <c r="AX135">
        <v>1.330689E+20</v>
      </c>
      <c r="AY135" t="s">
        <v>17</v>
      </c>
      <c r="AZ135" t="s">
        <v>17</v>
      </c>
      <c r="BA135">
        <v>0</v>
      </c>
    </row>
    <row r="136" spans="1:53" hidden="1" x14ac:dyDescent="0.2">
      <c r="A136">
        <v>2025</v>
      </c>
      <c r="B136">
        <v>1</v>
      </c>
      <c r="C136" s="2">
        <v>45658</v>
      </c>
      <c r="D136" s="2">
        <v>45808</v>
      </c>
      <c r="E136" t="s">
        <v>2</v>
      </c>
      <c r="F136" s="2">
        <v>45679</v>
      </c>
      <c r="G136">
        <v>12</v>
      </c>
      <c r="H136" t="s">
        <v>140</v>
      </c>
      <c r="I136" t="s">
        <v>1056</v>
      </c>
      <c r="J136" s="2">
        <v>45658</v>
      </c>
      <c r="K136" s="2">
        <v>46022</v>
      </c>
      <c r="L136">
        <v>364</v>
      </c>
      <c r="M136">
        <v>2</v>
      </c>
      <c r="N136" t="s">
        <v>8</v>
      </c>
      <c r="O136">
        <v>135</v>
      </c>
      <c r="P136">
        <v>135</v>
      </c>
      <c r="Q136" t="s">
        <v>1058</v>
      </c>
      <c r="R136" t="s">
        <v>376</v>
      </c>
      <c r="T136" t="s">
        <v>377</v>
      </c>
      <c r="U136" t="s">
        <v>12</v>
      </c>
      <c r="V136" t="s">
        <v>13</v>
      </c>
      <c r="W136" t="s">
        <v>378</v>
      </c>
      <c r="X136" t="s">
        <v>379</v>
      </c>
      <c r="Y136" t="s">
        <v>380</v>
      </c>
      <c r="Z136" t="s">
        <v>17</v>
      </c>
      <c r="AA136" t="s">
        <v>381</v>
      </c>
      <c r="AB136">
        <v>10</v>
      </c>
      <c r="AC136" t="s">
        <v>382</v>
      </c>
      <c r="AD136">
        <v>1003064364</v>
      </c>
      <c r="AE136" t="s">
        <v>39</v>
      </c>
      <c r="AF136">
        <v>80227717</v>
      </c>
      <c r="AG136" t="s">
        <v>1061</v>
      </c>
      <c r="AH136">
        <v>1000182646</v>
      </c>
      <c r="AI136" t="s">
        <v>26</v>
      </c>
      <c r="AJ136">
        <v>1005660653</v>
      </c>
      <c r="AK136" t="s">
        <v>28</v>
      </c>
      <c r="AL136" s="3">
        <v>1000000</v>
      </c>
      <c r="AM136" t="s">
        <v>8767</v>
      </c>
      <c r="AN136" s="3">
        <v>0</v>
      </c>
      <c r="AO136" s="3">
        <v>0</v>
      </c>
      <c r="AP136" s="3">
        <v>1000000</v>
      </c>
      <c r="AQ136" s="3">
        <v>0</v>
      </c>
      <c r="AR136" s="3">
        <v>1000000</v>
      </c>
      <c r="AS136">
        <v>5000818202</v>
      </c>
      <c r="AT136">
        <v>1</v>
      </c>
      <c r="AU136">
        <v>687759</v>
      </c>
      <c r="AV136">
        <v>1</v>
      </c>
      <c r="AW136" s="2">
        <v>45679</v>
      </c>
      <c r="AX136">
        <v>1.330689E+20</v>
      </c>
      <c r="AY136" t="s">
        <v>17</v>
      </c>
      <c r="AZ136" t="s">
        <v>17</v>
      </c>
      <c r="BA136">
        <v>0</v>
      </c>
    </row>
    <row r="137" spans="1:53" hidden="1" x14ac:dyDescent="0.2">
      <c r="A137">
        <v>2025</v>
      </c>
      <c r="B137">
        <v>1</v>
      </c>
      <c r="C137" s="2">
        <v>45658</v>
      </c>
      <c r="D137" s="2">
        <v>45808</v>
      </c>
      <c r="E137" t="s">
        <v>2</v>
      </c>
      <c r="F137" s="2">
        <v>45679</v>
      </c>
      <c r="G137">
        <v>12</v>
      </c>
      <c r="H137" t="s">
        <v>140</v>
      </c>
      <c r="I137" t="s">
        <v>1064</v>
      </c>
      <c r="J137" s="2">
        <v>45658</v>
      </c>
      <c r="K137" s="2">
        <v>46022</v>
      </c>
      <c r="L137">
        <v>364</v>
      </c>
      <c r="M137">
        <v>2</v>
      </c>
      <c r="N137" t="s">
        <v>8</v>
      </c>
      <c r="O137">
        <v>136</v>
      </c>
      <c r="P137">
        <v>136</v>
      </c>
      <c r="Q137" t="s">
        <v>1066</v>
      </c>
      <c r="R137" t="s">
        <v>376</v>
      </c>
      <c r="T137" t="s">
        <v>377</v>
      </c>
      <c r="U137" t="s">
        <v>12</v>
      </c>
      <c r="V137" t="s">
        <v>13</v>
      </c>
      <c r="W137" t="s">
        <v>378</v>
      </c>
      <c r="X137" t="s">
        <v>379</v>
      </c>
      <c r="Y137" t="s">
        <v>380</v>
      </c>
      <c r="Z137" t="s">
        <v>17</v>
      </c>
      <c r="AA137" t="s">
        <v>381</v>
      </c>
      <c r="AB137">
        <v>10</v>
      </c>
      <c r="AC137" t="s">
        <v>382</v>
      </c>
      <c r="AD137">
        <v>1008921161</v>
      </c>
      <c r="AE137" t="s">
        <v>39</v>
      </c>
      <c r="AF137">
        <v>1012401887</v>
      </c>
      <c r="AG137" t="s">
        <v>1069</v>
      </c>
      <c r="AH137">
        <v>1000182646</v>
      </c>
      <c r="AI137" t="s">
        <v>26</v>
      </c>
      <c r="AJ137">
        <v>1005660653</v>
      </c>
      <c r="AK137" t="s">
        <v>28</v>
      </c>
      <c r="AL137" s="3">
        <v>563334</v>
      </c>
      <c r="AM137" t="s">
        <v>8767</v>
      </c>
      <c r="AN137" s="3">
        <v>0</v>
      </c>
      <c r="AO137" s="3">
        <v>0</v>
      </c>
      <c r="AP137" s="3">
        <v>563334</v>
      </c>
      <c r="AQ137" s="3">
        <v>0</v>
      </c>
      <c r="AR137" s="3">
        <v>563334</v>
      </c>
      <c r="AS137">
        <v>5000818203</v>
      </c>
      <c r="AT137">
        <v>1</v>
      </c>
      <c r="AU137">
        <v>687760</v>
      </c>
      <c r="AV137">
        <v>1</v>
      </c>
      <c r="AW137" s="2">
        <v>45679</v>
      </c>
      <c r="AX137">
        <v>1.330689E+20</v>
      </c>
      <c r="AY137" t="s">
        <v>17</v>
      </c>
      <c r="AZ137" t="s">
        <v>17</v>
      </c>
      <c r="BA137">
        <v>0</v>
      </c>
    </row>
    <row r="138" spans="1:53" hidden="1" x14ac:dyDescent="0.2">
      <c r="A138">
        <v>2025</v>
      </c>
      <c r="B138">
        <v>1</v>
      </c>
      <c r="C138" s="2">
        <v>45658</v>
      </c>
      <c r="D138" s="2">
        <v>45808</v>
      </c>
      <c r="E138" t="s">
        <v>2</v>
      </c>
      <c r="F138" s="2">
        <v>45679</v>
      </c>
      <c r="G138">
        <v>12</v>
      </c>
      <c r="H138" t="s">
        <v>140</v>
      </c>
      <c r="I138" t="s">
        <v>1072</v>
      </c>
      <c r="J138" s="2">
        <v>45658</v>
      </c>
      <c r="K138" s="2">
        <v>46022</v>
      </c>
      <c r="L138">
        <v>364</v>
      </c>
      <c r="M138">
        <v>2</v>
      </c>
      <c r="N138" t="s">
        <v>8</v>
      </c>
      <c r="O138">
        <v>137</v>
      </c>
      <c r="P138">
        <v>137</v>
      </c>
      <c r="Q138" t="s">
        <v>1074</v>
      </c>
      <c r="R138" t="s">
        <v>376</v>
      </c>
      <c r="T138" t="s">
        <v>377</v>
      </c>
      <c r="U138" t="s">
        <v>12</v>
      </c>
      <c r="V138" t="s">
        <v>13</v>
      </c>
      <c r="W138" t="s">
        <v>378</v>
      </c>
      <c r="X138" t="s">
        <v>379</v>
      </c>
      <c r="Y138" t="s">
        <v>380</v>
      </c>
      <c r="Z138" t="s">
        <v>17</v>
      </c>
      <c r="AA138" t="s">
        <v>381</v>
      </c>
      <c r="AB138">
        <v>10</v>
      </c>
      <c r="AC138" t="s">
        <v>382</v>
      </c>
      <c r="AD138">
        <v>1013649019</v>
      </c>
      <c r="AE138" t="s">
        <v>39</v>
      </c>
      <c r="AF138">
        <v>1001170003</v>
      </c>
      <c r="AG138" t="s">
        <v>1077</v>
      </c>
      <c r="AH138">
        <v>1000182646</v>
      </c>
      <c r="AI138" t="s">
        <v>26</v>
      </c>
      <c r="AJ138">
        <v>1005660653</v>
      </c>
      <c r="AK138" t="s">
        <v>28</v>
      </c>
      <c r="AL138" s="3">
        <v>5016000</v>
      </c>
      <c r="AM138" t="s">
        <v>8767</v>
      </c>
      <c r="AN138" s="3">
        <v>0</v>
      </c>
      <c r="AO138" s="3">
        <v>0</v>
      </c>
      <c r="AP138" s="3">
        <v>5016000</v>
      </c>
      <c r="AQ138" s="3">
        <v>0</v>
      </c>
      <c r="AR138" s="3">
        <v>5016000</v>
      </c>
      <c r="AS138">
        <v>5000818204</v>
      </c>
      <c r="AT138">
        <v>1</v>
      </c>
      <c r="AU138">
        <v>687762</v>
      </c>
      <c r="AV138">
        <v>1</v>
      </c>
      <c r="AW138" s="2">
        <v>45679</v>
      </c>
      <c r="AX138">
        <v>1.330689E+20</v>
      </c>
      <c r="AY138" t="s">
        <v>17</v>
      </c>
      <c r="AZ138" t="s">
        <v>17</v>
      </c>
      <c r="BA138">
        <v>0</v>
      </c>
    </row>
    <row r="139" spans="1:53" hidden="1" x14ac:dyDescent="0.2">
      <c r="A139">
        <v>2025</v>
      </c>
      <c r="B139">
        <v>1</v>
      </c>
      <c r="C139" s="2">
        <v>45658</v>
      </c>
      <c r="D139" s="2">
        <v>45808</v>
      </c>
      <c r="E139" t="s">
        <v>2</v>
      </c>
      <c r="F139" s="2">
        <v>45679</v>
      </c>
      <c r="G139">
        <v>12</v>
      </c>
      <c r="H139" t="s">
        <v>140</v>
      </c>
      <c r="I139" t="s">
        <v>1080</v>
      </c>
      <c r="J139" s="2">
        <v>45658</v>
      </c>
      <c r="K139" s="2">
        <v>46022</v>
      </c>
      <c r="L139">
        <v>364</v>
      </c>
      <c r="M139">
        <v>2</v>
      </c>
      <c r="N139" t="s">
        <v>8</v>
      </c>
      <c r="O139">
        <v>138</v>
      </c>
      <c r="P139">
        <v>138</v>
      </c>
      <c r="Q139" t="s">
        <v>1082</v>
      </c>
      <c r="R139" t="s">
        <v>376</v>
      </c>
      <c r="T139" t="s">
        <v>377</v>
      </c>
      <c r="U139" t="s">
        <v>12</v>
      </c>
      <c r="V139" t="s">
        <v>13</v>
      </c>
      <c r="W139" t="s">
        <v>378</v>
      </c>
      <c r="X139" t="s">
        <v>379</v>
      </c>
      <c r="Y139" t="s">
        <v>380</v>
      </c>
      <c r="Z139" t="s">
        <v>17</v>
      </c>
      <c r="AA139" t="s">
        <v>381</v>
      </c>
      <c r="AB139">
        <v>1</v>
      </c>
      <c r="AC139" t="s">
        <v>145</v>
      </c>
      <c r="AD139">
        <v>1000263847</v>
      </c>
      <c r="AE139" t="s">
        <v>39</v>
      </c>
      <c r="AF139">
        <v>42965526</v>
      </c>
      <c r="AG139" t="s">
        <v>1085</v>
      </c>
      <c r="AH139">
        <v>1000182646</v>
      </c>
      <c r="AI139" t="s">
        <v>26</v>
      </c>
      <c r="AJ139">
        <v>1005660653</v>
      </c>
      <c r="AK139" t="s">
        <v>28</v>
      </c>
      <c r="AL139" s="3">
        <v>26643855</v>
      </c>
      <c r="AM139" t="s">
        <v>8767</v>
      </c>
      <c r="AN139" s="3">
        <v>0</v>
      </c>
      <c r="AO139" s="3">
        <v>0</v>
      </c>
      <c r="AP139" s="3">
        <v>26643855</v>
      </c>
      <c r="AQ139" s="3">
        <v>26643855</v>
      </c>
      <c r="AR139" s="3">
        <v>0</v>
      </c>
      <c r="AS139">
        <v>5000818205</v>
      </c>
      <c r="AT139">
        <v>1</v>
      </c>
      <c r="AU139">
        <v>687764</v>
      </c>
      <c r="AV139">
        <v>1</v>
      </c>
      <c r="AW139" s="2">
        <v>45679</v>
      </c>
      <c r="AX139">
        <v>1.330689E+20</v>
      </c>
      <c r="AY139" t="s">
        <v>17</v>
      </c>
      <c r="AZ139" t="s">
        <v>17</v>
      </c>
      <c r="BA139">
        <v>0</v>
      </c>
    </row>
    <row r="140" spans="1:53" hidden="1" x14ac:dyDescent="0.2">
      <c r="A140">
        <v>2025</v>
      </c>
      <c r="B140">
        <v>1</v>
      </c>
      <c r="C140" s="2">
        <v>45658</v>
      </c>
      <c r="D140" s="2">
        <v>45808</v>
      </c>
      <c r="E140" t="s">
        <v>2</v>
      </c>
      <c r="F140" s="2">
        <v>45679</v>
      </c>
      <c r="G140">
        <v>12</v>
      </c>
      <c r="H140" t="s">
        <v>140</v>
      </c>
      <c r="I140" t="s">
        <v>1088</v>
      </c>
      <c r="J140" s="2">
        <v>45658</v>
      </c>
      <c r="K140" s="2">
        <v>46022</v>
      </c>
      <c r="L140">
        <v>364</v>
      </c>
      <c r="M140">
        <v>2</v>
      </c>
      <c r="N140" t="s">
        <v>8</v>
      </c>
      <c r="O140">
        <v>139</v>
      </c>
      <c r="P140">
        <v>139</v>
      </c>
      <c r="Q140" t="s">
        <v>1090</v>
      </c>
      <c r="R140" t="s">
        <v>376</v>
      </c>
      <c r="T140" t="s">
        <v>377</v>
      </c>
      <c r="U140" t="s">
        <v>12</v>
      </c>
      <c r="V140" t="s">
        <v>13</v>
      </c>
      <c r="W140" t="s">
        <v>378</v>
      </c>
      <c r="X140" t="s">
        <v>379</v>
      </c>
      <c r="Y140" t="s">
        <v>380</v>
      </c>
      <c r="Z140" t="s">
        <v>17</v>
      </c>
      <c r="AA140" t="s">
        <v>381</v>
      </c>
      <c r="AB140">
        <v>10</v>
      </c>
      <c r="AC140" t="s">
        <v>382</v>
      </c>
      <c r="AD140">
        <v>1006124622</v>
      </c>
      <c r="AE140" t="s">
        <v>39</v>
      </c>
      <c r="AF140">
        <v>52129555</v>
      </c>
      <c r="AG140" t="s">
        <v>1093</v>
      </c>
      <c r="AH140">
        <v>1000182646</v>
      </c>
      <c r="AI140" t="s">
        <v>26</v>
      </c>
      <c r="AJ140">
        <v>1005660653</v>
      </c>
      <c r="AK140" t="s">
        <v>28</v>
      </c>
      <c r="AL140" s="3">
        <v>1056000</v>
      </c>
      <c r="AM140" t="s">
        <v>8767</v>
      </c>
      <c r="AN140" s="3">
        <v>0</v>
      </c>
      <c r="AO140" s="3">
        <v>0</v>
      </c>
      <c r="AP140" s="3">
        <v>1056000</v>
      </c>
      <c r="AQ140" s="3">
        <v>0</v>
      </c>
      <c r="AR140" s="3">
        <v>1056000</v>
      </c>
      <c r="AS140">
        <v>5000818206</v>
      </c>
      <c r="AT140">
        <v>1</v>
      </c>
      <c r="AU140">
        <v>687765</v>
      </c>
      <c r="AV140">
        <v>1</v>
      </c>
      <c r="AW140" s="2">
        <v>45679</v>
      </c>
      <c r="AX140">
        <v>1.330689E+20</v>
      </c>
      <c r="AY140" t="s">
        <v>17</v>
      </c>
      <c r="AZ140" t="s">
        <v>17</v>
      </c>
      <c r="BA140">
        <v>0</v>
      </c>
    </row>
    <row r="141" spans="1:53" hidden="1" x14ac:dyDescent="0.2">
      <c r="A141">
        <v>2025</v>
      </c>
      <c r="B141">
        <v>1</v>
      </c>
      <c r="C141" s="2">
        <v>45658</v>
      </c>
      <c r="D141" s="2">
        <v>45808</v>
      </c>
      <c r="E141" t="s">
        <v>2</v>
      </c>
      <c r="F141" s="2">
        <v>45679</v>
      </c>
      <c r="G141">
        <v>12</v>
      </c>
      <c r="H141" t="s">
        <v>140</v>
      </c>
      <c r="I141" t="s">
        <v>1096</v>
      </c>
      <c r="J141" s="2">
        <v>45658</v>
      </c>
      <c r="K141" s="2">
        <v>46022</v>
      </c>
      <c r="L141">
        <v>364</v>
      </c>
      <c r="M141">
        <v>2</v>
      </c>
      <c r="N141" t="s">
        <v>8</v>
      </c>
      <c r="O141">
        <v>140</v>
      </c>
      <c r="P141">
        <v>140</v>
      </c>
      <c r="Q141" t="s">
        <v>1098</v>
      </c>
      <c r="R141" t="s">
        <v>376</v>
      </c>
      <c r="T141" t="s">
        <v>377</v>
      </c>
      <c r="U141" t="s">
        <v>12</v>
      </c>
      <c r="V141" t="s">
        <v>13</v>
      </c>
      <c r="W141" t="s">
        <v>378</v>
      </c>
      <c r="X141" t="s">
        <v>379</v>
      </c>
      <c r="Y141" t="s">
        <v>380</v>
      </c>
      <c r="Z141" t="s">
        <v>17</v>
      </c>
      <c r="AA141" t="s">
        <v>381</v>
      </c>
      <c r="AB141">
        <v>10</v>
      </c>
      <c r="AC141" t="s">
        <v>382</v>
      </c>
      <c r="AD141">
        <v>1012297759</v>
      </c>
      <c r="AE141" t="s">
        <v>39</v>
      </c>
      <c r="AF141">
        <v>1074576150</v>
      </c>
      <c r="AG141" t="s">
        <v>1101</v>
      </c>
      <c r="AH141">
        <v>1000182646</v>
      </c>
      <c r="AI141" t="s">
        <v>26</v>
      </c>
      <c r="AJ141">
        <v>1005660653</v>
      </c>
      <c r="AK141" t="s">
        <v>28</v>
      </c>
      <c r="AL141" s="3">
        <v>1254000</v>
      </c>
      <c r="AM141" t="s">
        <v>8767</v>
      </c>
      <c r="AN141" s="3">
        <v>0</v>
      </c>
      <c r="AO141" s="3">
        <v>0</v>
      </c>
      <c r="AP141" s="3">
        <v>1254000</v>
      </c>
      <c r="AQ141" s="3">
        <v>0</v>
      </c>
      <c r="AR141" s="3">
        <v>1254000</v>
      </c>
      <c r="AS141">
        <v>5000818207</v>
      </c>
      <c r="AT141">
        <v>1</v>
      </c>
      <c r="AU141">
        <v>687766</v>
      </c>
      <c r="AV141">
        <v>1</v>
      </c>
      <c r="AW141" s="2">
        <v>45679</v>
      </c>
      <c r="AX141">
        <v>1.330689E+20</v>
      </c>
      <c r="AY141" t="s">
        <v>17</v>
      </c>
      <c r="AZ141" t="s">
        <v>17</v>
      </c>
      <c r="BA141">
        <v>0</v>
      </c>
    </row>
    <row r="142" spans="1:53" hidden="1" x14ac:dyDescent="0.2">
      <c r="A142">
        <v>2025</v>
      </c>
      <c r="B142">
        <v>1</v>
      </c>
      <c r="C142" s="2">
        <v>45658</v>
      </c>
      <c r="D142" s="2">
        <v>45808</v>
      </c>
      <c r="E142" t="s">
        <v>2</v>
      </c>
      <c r="F142" s="2">
        <v>45679</v>
      </c>
      <c r="G142">
        <v>4</v>
      </c>
      <c r="H142" t="s">
        <v>4</v>
      </c>
      <c r="I142" t="s">
        <v>1104</v>
      </c>
      <c r="J142" s="2">
        <v>45658</v>
      </c>
      <c r="K142" s="2">
        <v>46022</v>
      </c>
      <c r="L142">
        <v>364</v>
      </c>
      <c r="M142">
        <v>2</v>
      </c>
      <c r="N142" t="s">
        <v>8</v>
      </c>
      <c r="O142">
        <v>141</v>
      </c>
      <c r="P142">
        <v>141</v>
      </c>
      <c r="Q142" t="s">
        <v>1106</v>
      </c>
      <c r="R142" t="s">
        <v>376</v>
      </c>
      <c r="T142" t="s">
        <v>377</v>
      </c>
      <c r="U142" t="s">
        <v>12</v>
      </c>
      <c r="V142" t="s">
        <v>13</v>
      </c>
      <c r="W142" t="s">
        <v>378</v>
      </c>
      <c r="X142" t="s">
        <v>379</v>
      </c>
      <c r="Y142" t="s">
        <v>380</v>
      </c>
      <c r="Z142" t="s">
        <v>17</v>
      </c>
      <c r="AA142" t="s">
        <v>381</v>
      </c>
      <c r="AB142">
        <v>17</v>
      </c>
      <c r="AC142" t="s">
        <v>20</v>
      </c>
      <c r="AD142">
        <v>1013220407</v>
      </c>
      <c r="AE142" t="s">
        <v>22</v>
      </c>
      <c r="AF142">
        <v>901668960</v>
      </c>
      <c r="AG142" t="s">
        <v>166</v>
      </c>
      <c r="AH142">
        <v>1000182646</v>
      </c>
      <c r="AI142" t="s">
        <v>26</v>
      </c>
      <c r="AJ142">
        <v>1005660653</v>
      </c>
      <c r="AK142" t="s">
        <v>28</v>
      </c>
      <c r="AL142" s="3">
        <v>2261627</v>
      </c>
      <c r="AM142" t="s">
        <v>8767</v>
      </c>
      <c r="AN142" s="3">
        <v>0</v>
      </c>
      <c r="AO142" s="3">
        <v>0</v>
      </c>
      <c r="AP142" s="3">
        <v>2261627</v>
      </c>
      <c r="AQ142" s="3">
        <v>0</v>
      </c>
      <c r="AR142" s="3">
        <v>2261627</v>
      </c>
      <c r="AS142">
        <v>5000818208</v>
      </c>
      <c r="AT142">
        <v>1</v>
      </c>
      <c r="AU142">
        <v>687767</v>
      </c>
      <c r="AV142">
        <v>1</v>
      </c>
      <c r="AW142" s="2">
        <v>45679</v>
      </c>
      <c r="AX142">
        <v>1.330689E+20</v>
      </c>
      <c r="AY142" t="s">
        <v>17</v>
      </c>
      <c r="AZ142" t="s">
        <v>17</v>
      </c>
      <c r="BA142">
        <v>0</v>
      </c>
    </row>
    <row r="143" spans="1:53" hidden="1" x14ac:dyDescent="0.2">
      <c r="A143">
        <v>2025</v>
      </c>
      <c r="B143">
        <v>1</v>
      </c>
      <c r="C143" s="2">
        <v>45658</v>
      </c>
      <c r="D143" s="2">
        <v>45808</v>
      </c>
      <c r="E143" t="s">
        <v>2</v>
      </c>
      <c r="F143" s="2">
        <v>45679</v>
      </c>
      <c r="G143">
        <v>4</v>
      </c>
      <c r="H143" t="s">
        <v>4</v>
      </c>
      <c r="I143" t="s">
        <v>1104</v>
      </c>
      <c r="J143" s="2">
        <v>45658</v>
      </c>
      <c r="K143" s="2">
        <v>46022</v>
      </c>
      <c r="L143">
        <v>364</v>
      </c>
      <c r="M143">
        <v>2</v>
      </c>
      <c r="N143" t="s">
        <v>8</v>
      </c>
      <c r="O143">
        <v>142</v>
      </c>
      <c r="P143">
        <v>142</v>
      </c>
      <c r="Q143" t="s">
        <v>1106</v>
      </c>
      <c r="R143" t="s">
        <v>376</v>
      </c>
      <c r="T143" t="s">
        <v>377</v>
      </c>
      <c r="U143" t="s">
        <v>12</v>
      </c>
      <c r="V143" t="s">
        <v>13</v>
      </c>
      <c r="W143" t="s">
        <v>378</v>
      </c>
      <c r="X143" t="s">
        <v>379</v>
      </c>
      <c r="Y143" t="s">
        <v>380</v>
      </c>
      <c r="Z143" t="s">
        <v>17</v>
      </c>
      <c r="AA143" t="s">
        <v>381</v>
      </c>
      <c r="AB143">
        <v>17</v>
      </c>
      <c r="AC143" t="s">
        <v>20</v>
      </c>
      <c r="AD143">
        <v>1013220407</v>
      </c>
      <c r="AE143" t="s">
        <v>22</v>
      </c>
      <c r="AF143">
        <v>901668960</v>
      </c>
      <c r="AG143" t="s">
        <v>166</v>
      </c>
      <c r="AH143">
        <v>1000182646</v>
      </c>
      <c r="AI143" t="s">
        <v>26</v>
      </c>
      <c r="AJ143">
        <v>1005660653</v>
      </c>
      <c r="AK143" t="s">
        <v>28</v>
      </c>
      <c r="AL143" s="3">
        <v>207371</v>
      </c>
      <c r="AM143" t="s">
        <v>8767</v>
      </c>
      <c r="AN143" s="3">
        <v>0</v>
      </c>
      <c r="AO143" s="3">
        <v>0</v>
      </c>
      <c r="AP143" s="3">
        <v>207371</v>
      </c>
      <c r="AQ143" s="3">
        <v>0</v>
      </c>
      <c r="AR143" s="3">
        <v>207371</v>
      </c>
      <c r="AS143">
        <v>5000818210</v>
      </c>
      <c r="AT143">
        <v>1</v>
      </c>
      <c r="AU143">
        <v>687769</v>
      </c>
      <c r="AV143">
        <v>1</v>
      </c>
      <c r="AW143" s="2">
        <v>45679</v>
      </c>
      <c r="AX143">
        <v>1.330689E+20</v>
      </c>
      <c r="AY143" t="s">
        <v>17</v>
      </c>
      <c r="AZ143" t="s">
        <v>17</v>
      </c>
      <c r="BA143">
        <v>0</v>
      </c>
    </row>
    <row r="144" spans="1:53" hidden="1" x14ac:dyDescent="0.2">
      <c r="A144">
        <v>2025</v>
      </c>
      <c r="B144">
        <v>1</v>
      </c>
      <c r="C144" s="2">
        <v>45658</v>
      </c>
      <c r="D144" s="2">
        <v>45808</v>
      </c>
      <c r="E144" t="s">
        <v>2</v>
      </c>
      <c r="F144" s="2">
        <v>45679</v>
      </c>
      <c r="G144">
        <v>4</v>
      </c>
      <c r="H144" t="s">
        <v>4</v>
      </c>
      <c r="I144" t="s">
        <v>1104</v>
      </c>
      <c r="J144" s="2">
        <v>45658</v>
      </c>
      <c r="K144" s="2">
        <v>46022</v>
      </c>
      <c r="L144">
        <v>364</v>
      </c>
      <c r="M144">
        <v>2</v>
      </c>
      <c r="N144" t="s">
        <v>8</v>
      </c>
      <c r="O144">
        <v>143</v>
      </c>
      <c r="P144">
        <v>143</v>
      </c>
      <c r="Q144" t="s">
        <v>1106</v>
      </c>
      <c r="R144" t="s">
        <v>376</v>
      </c>
      <c r="T144" t="s">
        <v>377</v>
      </c>
      <c r="U144" t="s">
        <v>12</v>
      </c>
      <c r="V144" t="s">
        <v>13</v>
      </c>
      <c r="W144" t="s">
        <v>378</v>
      </c>
      <c r="X144" t="s">
        <v>379</v>
      </c>
      <c r="Y144" t="s">
        <v>380</v>
      </c>
      <c r="Z144" t="s">
        <v>17</v>
      </c>
      <c r="AA144" t="s">
        <v>381</v>
      </c>
      <c r="AB144">
        <v>17</v>
      </c>
      <c r="AC144" t="s">
        <v>20</v>
      </c>
      <c r="AD144">
        <v>1013220407</v>
      </c>
      <c r="AE144" t="s">
        <v>22</v>
      </c>
      <c r="AF144">
        <v>901668960</v>
      </c>
      <c r="AG144" t="s">
        <v>166</v>
      </c>
      <c r="AH144">
        <v>1000182646</v>
      </c>
      <c r="AI144" t="s">
        <v>26</v>
      </c>
      <c r="AJ144">
        <v>1005660653</v>
      </c>
      <c r="AK144" t="s">
        <v>28</v>
      </c>
      <c r="AL144" s="3">
        <v>100</v>
      </c>
      <c r="AM144" t="s">
        <v>8767</v>
      </c>
      <c r="AN144" s="3">
        <v>0</v>
      </c>
      <c r="AO144" s="3">
        <v>0</v>
      </c>
      <c r="AP144" s="3">
        <v>100</v>
      </c>
      <c r="AQ144" s="3">
        <v>0</v>
      </c>
      <c r="AR144" s="3">
        <v>100</v>
      </c>
      <c r="AS144">
        <v>5000818211</v>
      </c>
      <c r="AT144">
        <v>1</v>
      </c>
      <c r="AU144">
        <v>687770</v>
      </c>
      <c r="AV144">
        <v>1</v>
      </c>
      <c r="AW144" s="2">
        <v>45679</v>
      </c>
      <c r="AX144">
        <v>1.330689E+20</v>
      </c>
      <c r="AY144" t="s">
        <v>17</v>
      </c>
      <c r="AZ144" t="s">
        <v>17</v>
      </c>
      <c r="BA144">
        <v>0</v>
      </c>
    </row>
    <row r="145" spans="1:53" hidden="1" x14ac:dyDescent="0.2">
      <c r="A145">
        <v>2025</v>
      </c>
      <c r="B145">
        <v>1</v>
      </c>
      <c r="C145" s="2">
        <v>45658</v>
      </c>
      <c r="D145" s="2">
        <v>45808</v>
      </c>
      <c r="E145" t="s">
        <v>2</v>
      </c>
      <c r="F145" s="2">
        <v>45679</v>
      </c>
      <c r="G145">
        <v>4</v>
      </c>
      <c r="H145" t="s">
        <v>4</v>
      </c>
      <c r="I145" t="s">
        <v>1115</v>
      </c>
      <c r="J145" s="2">
        <v>45658</v>
      </c>
      <c r="K145" s="2">
        <v>46022</v>
      </c>
      <c r="L145">
        <v>364</v>
      </c>
      <c r="M145">
        <v>2</v>
      </c>
      <c r="N145" t="s">
        <v>8</v>
      </c>
      <c r="O145">
        <v>144</v>
      </c>
      <c r="P145">
        <v>144</v>
      </c>
      <c r="Q145" t="s">
        <v>1117</v>
      </c>
      <c r="R145" t="s">
        <v>376</v>
      </c>
      <c r="T145" t="s">
        <v>377</v>
      </c>
      <c r="U145" t="s">
        <v>12</v>
      </c>
      <c r="V145" t="s">
        <v>13</v>
      </c>
      <c r="W145" t="s">
        <v>378</v>
      </c>
      <c r="X145" t="s">
        <v>379</v>
      </c>
      <c r="Y145" t="s">
        <v>380</v>
      </c>
      <c r="Z145" t="s">
        <v>17</v>
      </c>
      <c r="AA145" t="s">
        <v>381</v>
      </c>
      <c r="AB145">
        <v>17</v>
      </c>
      <c r="AC145" t="s">
        <v>20</v>
      </c>
      <c r="AD145">
        <v>1011944510</v>
      </c>
      <c r="AE145" t="s">
        <v>39</v>
      </c>
      <c r="AF145">
        <v>91282210</v>
      </c>
      <c r="AG145" t="s">
        <v>974</v>
      </c>
      <c r="AH145">
        <v>1000182646</v>
      </c>
      <c r="AI145" t="s">
        <v>26</v>
      </c>
      <c r="AJ145">
        <v>1005660653</v>
      </c>
      <c r="AK145" t="s">
        <v>28</v>
      </c>
      <c r="AL145" s="3">
        <v>9852000</v>
      </c>
      <c r="AM145" t="s">
        <v>8767</v>
      </c>
      <c r="AN145" s="3">
        <v>0</v>
      </c>
      <c r="AO145" s="3">
        <v>0</v>
      </c>
      <c r="AP145" s="3">
        <v>9852000</v>
      </c>
      <c r="AQ145" s="3">
        <v>0</v>
      </c>
      <c r="AR145" s="3">
        <v>9852000</v>
      </c>
      <c r="AS145">
        <v>5000818212</v>
      </c>
      <c r="AT145">
        <v>1</v>
      </c>
      <c r="AU145">
        <v>687771</v>
      </c>
      <c r="AV145">
        <v>1</v>
      </c>
      <c r="AW145" s="2">
        <v>45679</v>
      </c>
      <c r="AX145">
        <v>1.330689E+20</v>
      </c>
      <c r="AY145" t="s">
        <v>17</v>
      </c>
      <c r="AZ145" t="s">
        <v>17</v>
      </c>
      <c r="BA145">
        <v>0</v>
      </c>
    </row>
    <row r="146" spans="1:53" hidden="1" x14ac:dyDescent="0.2">
      <c r="A146">
        <v>2025</v>
      </c>
      <c r="B146">
        <v>1</v>
      </c>
      <c r="C146" s="2">
        <v>45658</v>
      </c>
      <c r="D146" s="2">
        <v>45808</v>
      </c>
      <c r="E146" t="s">
        <v>2</v>
      </c>
      <c r="F146" s="2">
        <v>45679</v>
      </c>
      <c r="G146">
        <v>12</v>
      </c>
      <c r="H146" t="s">
        <v>140</v>
      </c>
      <c r="I146" t="s">
        <v>1120</v>
      </c>
      <c r="J146" s="2">
        <v>45658</v>
      </c>
      <c r="K146" s="2">
        <v>46022</v>
      </c>
      <c r="L146">
        <v>364</v>
      </c>
      <c r="M146">
        <v>2</v>
      </c>
      <c r="N146" t="s">
        <v>8</v>
      </c>
      <c r="O146">
        <v>145</v>
      </c>
      <c r="P146">
        <v>145</v>
      </c>
      <c r="Q146" t="s">
        <v>1121</v>
      </c>
      <c r="R146" t="s">
        <v>376</v>
      </c>
      <c r="T146" t="s">
        <v>377</v>
      </c>
      <c r="U146" t="s">
        <v>12</v>
      </c>
      <c r="V146" t="s">
        <v>13</v>
      </c>
      <c r="W146" t="s">
        <v>378</v>
      </c>
      <c r="X146" t="s">
        <v>379</v>
      </c>
      <c r="Y146" t="s">
        <v>380</v>
      </c>
      <c r="Z146" t="s">
        <v>17</v>
      </c>
      <c r="AA146" t="s">
        <v>381</v>
      </c>
      <c r="AB146">
        <v>10</v>
      </c>
      <c r="AC146" t="s">
        <v>382</v>
      </c>
      <c r="AD146">
        <v>1000257396</v>
      </c>
      <c r="AE146" t="s">
        <v>39</v>
      </c>
      <c r="AF146">
        <v>79048220</v>
      </c>
      <c r="AG146" t="s">
        <v>1124</v>
      </c>
      <c r="AH146">
        <v>1000182646</v>
      </c>
      <c r="AI146" t="s">
        <v>26</v>
      </c>
      <c r="AJ146">
        <v>1005660653</v>
      </c>
      <c r="AK146" t="s">
        <v>28</v>
      </c>
      <c r="AL146" s="3">
        <v>3833334</v>
      </c>
      <c r="AM146" t="s">
        <v>8767</v>
      </c>
      <c r="AN146" s="3">
        <v>0</v>
      </c>
      <c r="AO146" s="3">
        <v>0</v>
      </c>
      <c r="AP146" s="3">
        <v>3833334</v>
      </c>
      <c r="AQ146" s="3">
        <v>3833334</v>
      </c>
      <c r="AR146" s="3">
        <v>0</v>
      </c>
      <c r="AS146">
        <v>5000818213</v>
      </c>
      <c r="AT146">
        <v>1</v>
      </c>
      <c r="AU146">
        <v>687772</v>
      </c>
      <c r="AV146">
        <v>1</v>
      </c>
      <c r="AW146" s="2">
        <v>45679</v>
      </c>
      <c r="AX146">
        <v>1.330689E+20</v>
      </c>
      <c r="AY146" t="s">
        <v>17</v>
      </c>
      <c r="AZ146" t="s">
        <v>17</v>
      </c>
      <c r="BA146">
        <v>0</v>
      </c>
    </row>
    <row r="147" spans="1:53" hidden="1" x14ac:dyDescent="0.2">
      <c r="A147">
        <v>2025</v>
      </c>
      <c r="B147">
        <v>1</v>
      </c>
      <c r="C147" s="2">
        <v>45658</v>
      </c>
      <c r="D147" s="2">
        <v>45808</v>
      </c>
      <c r="E147" t="s">
        <v>2</v>
      </c>
      <c r="F147" s="2">
        <v>45679</v>
      </c>
      <c r="G147">
        <v>12</v>
      </c>
      <c r="H147" t="s">
        <v>140</v>
      </c>
      <c r="I147" t="s">
        <v>1127</v>
      </c>
      <c r="J147" s="2">
        <v>45658</v>
      </c>
      <c r="K147" s="2">
        <v>46022</v>
      </c>
      <c r="L147">
        <v>364</v>
      </c>
      <c r="M147">
        <v>2</v>
      </c>
      <c r="N147" t="s">
        <v>8</v>
      </c>
      <c r="O147">
        <v>146</v>
      </c>
      <c r="P147">
        <v>146</v>
      </c>
      <c r="Q147" t="s">
        <v>1129</v>
      </c>
      <c r="R147" t="s">
        <v>376</v>
      </c>
      <c r="T147" t="s">
        <v>377</v>
      </c>
      <c r="U147" t="s">
        <v>12</v>
      </c>
      <c r="V147" t="s">
        <v>13</v>
      </c>
      <c r="W147" t="s">
        <v>378</v>
      </c>
      <c r="X147" t="s">
        <v>379</v>
      </c>
      <c r="Y147" t="s">
        <v>380</v>
      </c>
      <c r="Z147" t="s">
        <v>17</v>
      </c>
      <c r="AA147" t="s">
        <v>381</v>
      </c>
      <c r="AB147">
        <v>10</v>
      </c>
      <c r="AC147" t="s">
        <v>382</v>
      </c>
      <c r="AD147">
        <v>1000243469</v>
      </c>
      <c r="AE147" t="s">
        <v>39</v>
      </c>
      <c r="AF147">
        <v>1024555613</v>
      </c>
      <c r="AG147" t="s">
        <v>1132</v>
      </c>
      <c r="AH147">
        <v>1000182646</v>
      </c>
      <c r="AI147" t="s">
        <v>26</v>
      </c>
      <c r="AJ147">
        <v>1005660653</v>
      </c>
      <c r="AK147" t="s">
        <v>28</v>
      </c>
      <c r="AL147" s="3">
        <v>1</v>
      </c>
      <c r="AM147" t="s">
        <v>8767</v>
      </c>
      <c r="AN147" s="3">
        <v>0</v>
      </c>
      <c r="AO147" s="3">
        <v>0</v>
      </c>
      <c r="AP147" s="3">
        <v>1</v>
      </c>
      <c r="AQ147" s="3">
        <v>0</v>
      </c>
      <c r="AR147" s="3">
        <v>1</v>
      </c>
      <c r="AS147">
        <v>5000818214</v>
      </c>
      <c r="AT147">
        <v>1</v>
      </c>
      <c r="AU147">
        <v>687773</v>
      </c>
      <c r="AV147">
        <v>1</v>
      </c>
      <c r="AW147" s="2">
        <v>45679</v>
      </c>
      <c r="AX147">
        <v>1.330689E+20</v>
      </c>
      <c r="AY147" t="s">
        <v>17</v>
      </c>
      <c r="AZ147" t="s">
        <v>17</v>
      </c>
      <c r="BA147">
        <v>0</v>
      </c>
    </row>
    <row r="148" spans="1:53" hidden="1" x14ac:dyDescent="0.2">
      <c r="A148">
        <v>2025</v>
      </c>
      <c r="B148">
        <v>1</v>
      </c>
      <c r="C148" s="2">
        <v>45658</v>
      </c>
      <c r="D148" s="2">
        <v>45808</v>
      </c>
      <c r="E148" t="s">
        <v>2</v>
      </c>
      <c r="F148" s="2">
        <v>45679</v>
      </c>
      <c r="G148">
        <v>17</v>
      </c>
      <c r="H148" t="s">
        <v>648</v>
      </c>
      <c r="I148" t="s">
        <v>1135</v>
      </c>
      <c r="J148" s="2">
        <v>45658</v>
      </c>
      <c r="K148" s="2">
        <v>46022</v>
      </c>
      <c r="L148">
        <v>364</v>
      </c>
      <c r="M148">
        <v>2</v>
      </c>
      <c r="N148" t="s">
        <v>8</v>
      </c>
      <c r="O148">
        <v>147</v>
      </c>
      <c r="P148">
        <v>147</v>
      </c>
      <c r="Q148" t="s">
        <v>1137</v>
      </c>
      <c r="R148" t="s">
        <v>376</v>
      </c>
      <c r="T148" t="s">
        <v>377</v>
      </c>
      <c r="U148" t="s">
        <v>12</v>
      </c>
      <c r="V148" t="s">
        <v>13</v>
      </c>
      <c r="W148" t="s">
        <v>378</v>
      </c>
      <c r="X148" t="s">
        <v>379</v>
      </c>
      <c r="Y148" t="s">
        <v>380</v>
      </c>
      <c r="Z148" t="s">
        <v>17</v>
      </c>
      <c r="AA148" t="s">
        <v>381</v>
      </c>
      <c r="AB148">
        <v>10</v>
      </c>
      <c r="AC148" t="s">
        <v>382</v>
      </c>
      <c r="AD148">
        <v>1000988494</v>
      </c>
      <c r="AE148" t="s">
        <v>22</v>
      </c>
      <c r="AF148">
        <v>830061092</v>
      </c>
      <c r="AG148" t="s">
        <v>654</v>
      </c>
      <c r="AH148">
        <v>1000182646</v>
      </c>
      <c r="AI148" t="s">
        <v>26</v>
      </c>
      <c r="AJ148">
        <v>1005660653</v>
      </c>
      <c r="AK148" t="s">
        <v>28</v>
      </c>
      <c r="AL148" s="3">
        <v>4320000</v>
      </c>
      <c r="AM148" t="s">
        <v>8767</v>
      </c>
      <c r="AN148" s="3">
        <v>0</v>
      </c>
      <c r="AO148" s="3">
        <v>0</v>
      </c>
      <c r="AP148" s="3">
        <v>4320000</v>
      </c>
      <c r="AQ148" s="3">
        <v>3600000</v>
      </c>
      <c r="AR148" s="3">
        <v>720000</v>
      </c>
      <c r="AS148">
        <v>5000818215</v>
      </c>
      <c r="AT148">
        <v>1</v>
      </c>
      <c r="AU148">
        <v>687774</v>
      </c>
      <c r="AV148">
        <v>1</v>
      </c>
      <c r="AW148" s="2">
        <v>45679</v>
      </c>
      <c r="AX148">
        <v>1.330689E+20</v>
      </c>
      <c r="AY148" t="s">
        <v>17</v>
      </c>
      <c r="AZ148" t="s">
        <v>17</v>
      </c>
      <c r="BA148">
        <v>0</v>
      </c>
    </row>
    <row r="149" spans="1:53" hidden="1" x14ac:dyDescent="0.2">
      <c r="A149">
        <v>2025</v>
      </c>
      <c r="B149">
        <v>1</v>
      </c>
      <c r="C149" s="2">
        <v>45658</v>
      </c>
      <c r="D149" s="2">
        <v>45808</v>
      </c>
      <c r="E149" t="s">
        <v>2</v>
      </c>
      <c r="F149" s="2">
        <v>45679</v>
      </c>
      <c r="G149">
        <v>73</v>
      </c>
      <c r="H149" t="s">
        <v>960</v>
      </c>
      <c r="I149" t="s">
        <v>1140</v>
      </c>
      <c r="J149" s="2">
        <v>45658</v>
      </c>
      <c r="K149" s="2">
        <v>46022</v>
      </c>
      <c r="L149">
        <v>364</v>
      </c>
      <c r="M149">
        <v>2</v>
      </c>
      <c r="N149" t="s">
        <v>8</v>
      </c>
      <c r="O149">
        <v>148</v>
      </c>
      <c r="P149">
        <v>148</v>
      </c>
      <c r="Q149" t="s">
        <v>1141</v>
      </c>
      <c r="R149" t="s">
        <v>376</v>
      </c>
      <c r="T149" t="s">
        <v>377</v>
      </c>
      <c r="U149" t="s">
        <v>12</v>
      </c>
      <c r="V149" t="s">
        <v>13</v>
      </c>
      <c r="W149" t="s">
        <v>378</v>
      </c>
      <c r="X149" t="s">
        <v>379</v>
      </c>
      <c r="Y149" t="s">
        <v>380</v>
      </c>
      <c r="Z149" t="s">
        <v>17</v>
      </c>
      <c r="AA149" t="s">
        <v>381</v>
      </c>
      <c r="AB149">
        <v>1</v>
      </c>
      <c r="AC149" t="s">
        <v>145</v>
      </c>
      <c r="AD149">
        <v>1013545845</v>
      </c>
      <c r="AE149" t="s">
        <v>22</v>
      </c>
      <c r="AF149">
        <v>901768486</v>
      </c>
      <c r="AG149" t="s">
        <v>1144</v>
      </c>
      <c r="AH149">
        <v>1000182646</v>
      </c>
      <c r="AI149" t="s">
        <v>26</v>
      </c>
      <c r="AJ149">
        <v>1005660653</v>
      </c>
      <c r="AK149" t="s">
        <v>28</v>
      </c>
      <c r="AL149" s="3">
        <v>73421291</v>
      </c>
      <c r="AM149" t="s">
        <v>8767</v>
      </c>
      <c r="AN149" s="3">
        <v>0</v>
      </c>
      <c r="AO149" s="3">
        <v>0</v>
      </c>
      <c r="AP149" s="3">
        <v>73421291</v>
      </c>
      <c r="AQ149" s="3">
        <v>73421291</v>
      </c>
      <c r="AR149" s="3">
        <v>0</v>
      </c>
      <c r="AS149">
        <v>5000818216</v>
      </c>
      <c r="AT149">
        <v>1</v>
      </c>
      <c r="AU149">
        <v>687775</v>
      </c>
      <c r="AV149">
        <v>1</v>
      </c>
      <c r="AW149" s="2">
        <v>45679</v>
      </c>
      <c r="AX149">
        <v>1.330689E+20</v>
      </c>
      <c r="AY149" t="s">
        <v>17</v>
      </c>
      <c r="AZ149" t="s">
        <v>17</v>
      </c>
      <c r="BA149">
        <v>0</v>
      </c>
    </row>
    <row r="150" spans="1:53" hidden="1" x14ac:dyDescent="0.2">
      <c r="A150">
        <v>2025</v>
      </c>
      <c r="B150">
        <v>1</v>
      </c>
      <c r="C150" s="2">
        <v>45658</v>
      </c>
      <c r="D150" s="2">
        <v>45808</v>
      </c>
      <c r="E150" t="s">
        <v>2</v>
      </c>
      <c r="F150" s="2">
        <v>45679</v>
      </c>
      <c r="G150">
        <v>43</v>
      </c>
      <c r="H150" t="s">
        <v>1147</v>
      </c>
      <c r="I150" t="s">
        <v>1148</v>
      </c>
      <c r="J150" s="2">
        <v>45658</v>
      </c>
      <c r="K150" s="2">
        <v>46022</v>
      </c>
      <c r="L150">
        <v>364</v>
      </c>
      <c r="M150">
        <v>2</v>
      </c>
      <c r="N150" t="s">
        <v>8</v>
      </c>
      <c r="O150">
        <v>149</v>
      </c>
      <c r="P150">
        <v>149</v>
      </c>
      <c r="Q150" t="s">
        <v>1150</v>
      </c>
      <c r="R150" t="s">
        <v>376</v>
      </c>
      <c r="T150" t="s">
        <v>377</v>
      </c>
      <c r="U150" t="s">
        <v>12</v>
      </c>
      <c r="V150" t="s">
        <v>13</v>
      </c>
      <c r="W150" t="s">
        <v>378</v>
      </c>
      <c r="X150" t="s">
        <v>379</v>
      </c>
      <c r="Y150" t="s">
        <v>380</v>
      </c>
      <c r="Z150" t="s">
        <v>17</v>
      </c>
      <c r="AA150" t="s">
        <v>381</v>
      </c>
      <c r="AB150">
        <v>8</v>
      </c>
      <c r="AC150" t="s">
        <v>1152</v>
      </c>
      <c r="AD150">
        <v>1013551337</v>
      </c>
      <c r="AE150" t="s">
        <v>22</v>
      </c>
      <c r="AF150">
        <v>901668187</v>
      </c>
      <c r="AG150" t="s">
        <v>1155</v>
      </c>
      <c r="AH150">
        <v>1000182646</v>
      </c>
      <c r="AI150" t="s">
        <v>26</v>
      </c>
      <c r="AJ150">
        <v>1005660653</v>
      </c>
      <c r="AK150" t="s">
        <v>28</v>
      </c>
      <c r="AL150" s="3">
        <v>18188117</v>
      </c>
      <c r="AM150" t="s">
        <v>8767</v>
      </c>
      <c r="AN150" s="3">
        <v>0</v>
      </c>
      <c r="AO150" s="3">
        <v>0</v>
      </c>
      <c r="AP150" s="3">
        <v>18188117</v>
      </c>
      <c r="AQ150" s="3">
        <v>18188117</v>
      </c>
      <c r="AR150" s="3">
        <v>0</v>
      </c>
      <c r="AS150">
        <v>5000818217</v>
      </c>
      <c r="AT150">
        <v>1</v>
      </c>
      <c r="AU150">
        <v>687776</v>
      </c>
      <c r="AV150">
        <v>1</v>
      </c>
      <c r="AW150" s="2">
        <v>45679</v>
      </c>
      <c r="AX150">
        <v>1.330689E+20</v>
      </c>
      <c r="AY150" t="s">
        <v>17</v>
      </c>
      <c r="AZ150" t="s">
        <v>17</v>
      </c>
      <c r="BA150">
        <v>0</v>
      </c>
    </row>
    <row r="151" spans="1:53" hidden="1" x14ac:dyDescent="0.2">
      <c r="A151">
        <v>2025</v>
      </c>
      <c r="B151">
        <v>1</v>
      </c>
      <c r="C151" s="2">
        <v>45658</v>
      </c>
      <c r="D151" s="2">
        <v>45808</v>
      </c>
      <c r="E151" t="s">
        <v>2</v>
      </c>
      <c r="F151" s="2">
        <v>45679</v>
      </c>
      <c r="G151">
        <v>12</v>
      </c>
      <c r="H151" t="s">
        <v>140</v>
      </c>
      <c r="I151" t="s">
        <v>1158</v>
      </c>
      <c r="J151" s="2">
        <v>45658</v>
      </c>
      <c r="K151" s="2">
        <v>46022</v>
      </c>
      <c r="L151">
        <v>364</v>
      </c>
      <c r="M151">
        <v>2</v>
      </c>
      <c r="N151" t="s">
        <v>8</v>
      </c>
      <c r="O151">
        <v>150</v>
      </c>
      <c r="P151">
        <v>150</v>
      </c>
      <c r="Q151" t="s">
        <v>1160</v>
      </c>
      <c r="R151" t="s">
        <v>376</v>
      </c>
      <c r="T151" t="s">
        <v>377</v>
      </c>
      <c r="U151" t="s">
        <v>12</v>
      </c>
      <c r="V151" t="s">
        <v>13</v>
      </c>
      <c r="W151" t="s">
        <v>378</v>
      </c>
      <c r="X151" t="s">
        <v>379</v>
      </c>
      <c r="Y151" t="s">
        <v>380</v>
      </c>
      <c r="Z151" t="s">
        <v>17</v>
      </c>
      <c r="AA151" t="s">
        <v>381</v>
      </c>
      <c r="AB151">
        <v>10</v>
      </c>
      <c r="AC151" t="s">
        <v>382</v>
      </c>
      <c r="AD151">
        <v>1011122812</v>
      </c>
      <c r="AE151" t="s">
        <v>39</v>
      </c>
      <c r="AF151">
        <v>1083553855</v>
      </c>
      <c r="AG151" t="s">
        <v>1163</v>
      </c>
      <c r="AH151">
        <v>1000182646</v>
      </c>
      <c r="AI151" t="s">
        <v>26</v>
      </c>
      <c r="AJ151">
        <v>1005660653</v>
      </c>
      <c r="AK151" t="s">
        <v>28</v>
      </c>
      <c r="AL151" s="3">
        <v>500000</v>
      </c>
      <c r="AM151" t="s">
        <v>8767</v>
      </c>
      <c r="AN151" s="3">
        <v>0</v>
      </c>
      <c r="AO151" s="3">
        <v>0</v>
      </c>
      <c r="AP151" s="3">
        <v>500000</v>
      </c>
      <c r="AQ151" s="3">
        <v>500000</v>
      </c>
      <c r="AR151" s="3">
        <v>0</v>
      </c>
      <c r="AS151">
        <v>5000818218</v>
      </c>
      <c r="AT151">
        <v>1</v>
      </c>
      <c r="AU151">
        <v>687785</v>
      </c>
      <c r="AV151">
        <v>1</v>
      </c>
      <c r="AW151" s="2">
        <v>45679</v>
      </c>
      <c r="AX151">
        <v>1.330689E+20</v>
      </c>
      <c r="AY151" t="s">
        <v>17</v>
      </c>
      <c r="AZ151" t="s">
        <v>17</v>
      </c>
      <c r="BA151">
        <v>0</v>
      </c>
    </row>
    <row r="152" spans="1:53" hidden="1" x14ac:dyDescent="0.2">
      <c r="A152">
        <v>2025</v>
      </c>
      <c r="B152">
        <v>1</v>
      </c>
      <c r="C152" s="2">
        <v>45658</v>
      </c>
      <c r="D152" s="2">
        <v>45808</v>
      </c>
      <c r="E152" t="s">
        <v>2</v>
      </c>
      <c r="F152" s="2">
        <v>45679</v>
      </c>
      <c r="G152">
        <v>12</v>
      </c>
      <c r="H152" t="s">
        <v>140</v>
      </c>
      <c r="I152" t="s">
        <v>1166</v>
      </c>
      <c r="J152" s="2">
        <v>45658</v>
      </c>
      <c r="K152" s="2">
        <v>46022</v>
      </c>
      <c r="L152">
        <v>364</v>
      </c>
      <c r="M152">
        <v>2</v>
      </c>
      <c r="N152" t="s">
        <v>8</v>
      </c>
      <c r="O152">
        <v>151</v>
      </c>
      <c r="P152">
        <v>151</v>
      </c>
      <c r="Q152" t="s">
        <v>1168</v>
      </c>
      <c r="R152" t="s">
        <v>376</v>
      </c>
      <c r="T152" t="s">
        <v>377</v>
      </c>
      <c r="U152" t="s">
        <v>12</v>
      </c>
      <c r="V152" t="s">
        <v>13</v>
      </c>
      <c r="W152" t="s">
        <v>378</v>
      </c>
      <c r="X152" t="s">
        <v>379</v>
      </c>
      <c r="Y152" t="s">
        <v>380</v>
      </c>
      <c r="Z152" t="s">
        <v>17</v>
      </c>
      <c r="AA152" t="s">
        <v>381</v>
      </c>
      <c r="AB152">
        <v>10</v>
      </c>
      <c r="AC152" t="s">
        <v>382</v>
      </c>
      <c r="AD152">
        <v>1013651561</v>
      </c>
      <c r="AE152" t="s">
        <v>39</v>
      </c>
      <c r="AF152">
        <v>1033680375</v>
      </c>
      <c r="AG152" t="s">
        <v>1171</v>
      </c>
      <c r="AH152">
        <v>1000182646</v>
      </c>
      <c r="AI152" t="s">
        <v>26</v>
      </c>
      <c r="AJ152">
        <v>1005660653</v>
      </c>
      <c r="AK152" t="s">
        <v>28</v>
      </c>
      <c r="AL152" s="3">
        <v>264000</v>
      </c>
      <c r="AM152" t="s">
        <v>8767</v>
      </c>
      <c r="AN152" s="3">
        <v>0</v>
      </c>
      <c r="AO152" s="3">
        <v>0</v>
      </c>
      <c r="AP152" s="3">
        <v>264000</v>
      </c>
      <c r="AQ152" s="3">
        <v>0</v>
      </c>
      <c r="AR152" s="3">
        <v>264000</v>
      </c>
      <c r="AS152">
        <v>5000818219</v>
      </c>
      <c r="AT152">
        <v>1</v>
      </c>
      <c r="AU152">
        <v>687786</v>
      </c>
      <c r="AV152">
        <v>1</v>
      </c>
      <c r="AW152" s="2">
        <v>45679</v>
      </c>
      <c r="AX152">
        <v>1.330689E+20</v>
      </c>
      <c r="AY152" t="s">
        <v>17</v>
      </c>
      <c r="AZ152" t="s">
        <v>17</v>
      </c>
      <c r="BA152">
        <v>0</v>
      </c>
    </row>
    <row r="153" spans="1:53" hidden="1" x14ac:dyDescent="0.2">
      <c r="A153">
        <v>2025</v>
      </c>
      <c r="B153">
        <v>1</v>
      </c>
      <c r="C153" s="2">
        <v>45658</v>
      </c>
      <c r="D153" s="2">
        <v>45808</v>
      </c>
      <c r="E153" t="s">
        <v>2</v>
      </c>
      <c r="F153" s="2">
        <v>45679</v>
      </c>
      <c r="G153">
        <v>12</v>
      </c>
      <c r="H153" t="s">
        <v>140</v>
      </c>
      <c r="I153" t="s">
        <v>1174</v>
      </c>
      <c r="J153" s="2">
        <v>45658</v>
      </c>
      <c r="K153" s="2">
        <v>46022</v>
      </c>
      <c r="L153">
        <v>364</v>
      </c>
      <c r="M153">
        <v>2</v>
      </c>
      <c r="N153" t="s">
        <v>8</v>
      </c>
      <c r="O153">
        <v>152</v>
      </c>
      <c r="P153">
        <v>152</v>
      </c>
      <c r="Q153" t="s">
        <v>1176</v>
      </c>
      <c r="R153" t="s">
        <v>376</v>
      </c>
      <c r="T153" t="s">
        <v>377</v>
      </c>
      <c r="U153" t="s">
        <v>12</v>
      </c>
      <c r="V153" t="s">
        <v>13</v>
      </c>
      <c r="W153" t="s">
        <v>378</v>
      </c>
      <c r="X153" t="s">
        <v>379</v>
      </c>
      <c r="Y153" t="s">
        <v>380</v>
      </c>
      <c r="Z153" t="s">
        <v>17</v>
      </c>
      <c r="AA153" t="s">
        <v>381</v>
      </c>
      <c r="AB153">
        <v>10</v>
      </c>
      <c r="AC153" t="s">
        <v>382</v>
      </c>
      <c r="AD153">
        <v>1008776126</v>
      </c>
      <c r="AE153" t="s">
        <v>39</v>
      </c>
      <c r="AF153">
        <v>80779625</v>
      </c>
      <c r="AG153" t="s">
        <v>1179</v>
      </c>
      <c r="AH153">
        <v>1000182646</v>
      </c>
      <c r="AI153" t="s">
        <v>26</v>
      </c>
      <c r="AJ153">
        <v>1005660653</v>
      </c>
      <c r="AK153" t="s">
        <v>28</v>
      </c>
      <c r="AL153" s="3">
        <v>3264000</v>
      </c>
      <c r="AM153" t="s">
        <v>8767</v>
      </c>
      <c r="AN153" s="3">
        <v>0</v>
      </c>
      <c r="AO153" s="3">
        <v>0</v>
      </c>
      <c r="AP153" s="3">
        <v>3264000</v>
      </c>
      <c r="AQ153" s="3">
        <v>0</v>
      </c>
      <c r="AR153" s="3">
        <v>3264000</v>
      </c>
      <c r="AS153">
        <v>5000818220</v>
      </c>
      <c r="AT153">
        <v>1</v>
      </c>
      <c r="AU153">
        <v>687787</v>
      </c>
      <c r="AV153">
        <v>1</v>
      </c>
      <c r="AW153" s="2">
        <v>45679</v>
      </c>
      <c r="AX153">
        <v>1.330689E+20</v>
      </c>
      <c r="AY153" t="s">
        <v>17</v>
      </c>
      <c r="AZ153" t="s">
        <v>17</v>
      </c>
      <c r="BA153">
        <v>0</v>
      </c>
    </row>
    <row r="154" spans="1:53" hidden="1" x14ac:dyDescent="0.2">
      <c r="A154">
        <v>2025</v>
      </c>
      <c r="B154">
        <v>1</v>
      </c>
      <c r="C154" s="2">
        <v>45658</v>
      </c>
      <c r="D154" s="2">
        <v>45808</v>
      </c>
      <c r="E154" t="s">
        <v>2</v>
      </c>
      <c r="F154" s="2">
        <v>45679</v>
      </c>
      <c r="G154">
        <v>12</v>
      </c>
      <c r="H154" t="s">
        <v>140</v>
      </c>
      <c r="I154" t="s">
        <v>1182</v>
      </c>
      <c r="J154" s="2">
        <v>45658</v>
      </c>
      <c r="K154" s="2">
        <v>46022</v>
      </c>
      <c r="L154">
        <v>364</v>
      </c>
      <c r="M154">
        <v>2</v>
      </c>
      <c r="N154" t="s">
        <v>8</v>
      </c>
      <c r="O154">
        <v>153</v>
      </c>
      <c r="P154">
        <v>153</v>
      </c>
      <c r="Q154" t="s">
        <v>1184</v>
      </c>
      <c r="R154" t="s">
        <v>376</v>
      </c>
      <c r="T154" t="s">
        <v>377</v>
      </c>
      <c r="U154" t="s">
        <v>12</v>
      </c>
      <c r="V154" t="s">
        <v>13</v>
      </c>
      <c r="W154" t="s">
        <v>378</v>
      </c>
      <c r="X154" t="s">
        <v>379</v>
      </c>
      <c r="Y154" t="s">
        <v>380</v>
      </c>
      <c r="Z154" t="s">
        <v>17</v>
      </c>
      <c r="AA154" t="s">
        <v>381</v>
      </c>
      <c r="AB154">
        <v>10</v>
      </c>
      <c r="AC154" t="s">
        <v>382</v>
      </c>
      <c r="AD154">
        <v>1010183139</v>
      </c>
      <c r="AE154" t="s">
        <v>39</v>
      </c>
      <c r="AF154">
        <v>1032656281</v>
      </c>
      <c r="AG154" t="s">
        <v>1187</v>
      </c>
      <c r="AH154">
        <v>1000182646</v>
      </c>
      <c r="AI154" t="s">
        <v>26</v>
      </c>
      <c r="AJ154">
        <v>1005660653</v>
      </c>
      <c r="AK154" t="s">
        <v>28</v>
      </c>
      <c r="AL154" s="3">
        <v>800000</v>
      </c>
      <c r="AM154" t="s">
        <v>8767</v>
      </c>
      <c r="AN154" s="3">
        <v>0</v>
      </c>
      <c r="AO154" s="3">
        <v>0</v>
      </c>
      <c r="AP154" s="3">
        <v>800000</v>
      </c>
      <c r="AQ154" s="3">
        <v>0</v>
      </c>
      <c r="AR154" s="3">
        <v>800000</v>
      </c>
      <c r="AS154">
        <v>5000818221</v>
      </c>
      <c r="AT154">
        <v>1</v>
      </c>
      <c r="AU154">
        <v>687788</v>
      </c>
      <c r="AV154">
        <v>1</v>
      </c>
      <c r="AW154" s="2">
        <v>45679</v>
      </c>
      <c r="AX154">
        <v>1.330689E+20</v>
      </c>
      <c r="AY154" t="s">
        <v>17</v>
      </c>
      <c r="AZ154" t="s">
        <v>17</v>
      </c>
      <c r="BA154">
        <v>0</v>
      </c>
    </row>
    <row r="155" spans="1:53" hidden="1" x14ac:dyDescent="0.2">
      <c r="A155">
        <v>2025</v>
      </c>
      <c r="B155">
        <v>1</v>
      </c>
      <c r="C155" s="2">
        <v>45658</v>
      </c>
      <c r="D155" s="2">
        <v>45808</v>
      </c>
      <c r="E155" t="s">
        <v>2</v>
      </c>
      <c r="F155" s="2">
        <v>45679</v>
      </c>
      <c r="G155">
        <v>12</v>
      </c>
      <c r="H155" t="s">
        <v>140</v>
      </c>
      <c r="I155" t="s">
        <v>1190</v>
      </c>
      <c r="J155" s="2">
        <v>45658</v>
      </c>
      <c r="K155" s="2">
        <v>46022</v>
      </c>
      <c r="L155">
        <v>364</v>
      </c>
      <c r="M155">
        <v>2</v>
      </c>
      <c r="N155" t="s">
        <v>8</v>
      </c>
      <c r="O155">
        <v>154</v>
      </c>
      <c r="P155">
        <v>154</v>
      </c>
      <c r="Q155" t="s">
        <v>1192</v>
      </c>
      <c r="R155" t="s">
        <v>376</v>
      </c>
      <c r="T155" t="s">
        <v>377</v>
      </c>
      <c r="U155" t="s">
        <v>12</v>
      </c>
      <c r="V155" t="s">
        <v>13</v>
      </c>
      <c r="W155" t="s">
        <v>378</v>
      </c>
      <c r="X155" t="s">
        <v>379</v>
      </c>
      <c r="Y155" t="s">
        <v>380</v>
      </c>
      <c r="Z155" t="s">
        <v>17</v>
      </c>
      <c r="AA155" t="s">
        <v>381</v>
      </c>
      <c r="AB155">
        <v>10</v>
      </c>
      <c r="AC155" t="s">
        <v>382</v>
      </c>
      <c r="AD155">
        <v>1011844133</v>
      </c>
      <c r="AE155" t="s">
        <v>39</v>
      </c>
      <c r="AF155">
        <v>1014280764</v>
      </c>
      <c r="AG155" t="s">
        <v>1195</v>
      </c>
      <c r="AH155">
        <v>1000182646</v>
      </c>
      <c r="AI155" t="s">
        <v>26</v>
      </c>
      <c r="AJ155">
        <v>1005660653</v>
      </c>
      <c r="AK155" t="s">
        <v>28</v>
      </c>
      <c r="AL155" s="3">
        <v>883334</v>
      </c>
      <c r="AM155" t="s">
        <v>8767</v>
      </c>
      <c r="AN155" s="3">
        <v>0</v>
      </c>
      <c r="AO155" s="3">
        <v>0</v>
      </c>
      <c r="AP155" s="3">
        <v>883334</v>
      </c>
      <c r="AQ155" s="3">
        <v>0</v>
      </c>
      <c r="AR155" s="3">
        <v>883334</v>
      </c>
      <c r="AS155">
        <v>5000818222</v>
      </c>
      <c r="AT155">
        <v>1</v>
      </c>
      <c r="AU155">
        <v>687789</v>
      </c>
      <c r="AV155">
        <v>1</v>
      </c>
      <c r="AW155" s="2">
        <v>45679</v>
      </c>
      <c r="AX155">
        <v>1.330689E+20</v>
      </c>
      <c r="AY155" t="s">
        <v>17</v>
      </c>
      <c r="AZ155" t="s">
        <v>17</v>
      </c>
      <c r="BA155">
        <v>0</v>
      </c>
    </row>
    <row r="156" spans="1:53" hidden="1" x14ac:dyDescent="0.2">
      <c r="A156">
        <v>2025</v>
      </c>
      <c r="B156">
        <v>1</v>
      </c>
      <c r="C156" s="2">
        <v>45658</v>
      </c>
      <c r="D156" s="2">
        <v>45808</v>
      </c>
      <c r="E156" t="s">
        <v>2</v>
      </c>
      <c r="F156" s="2">
        <v>45679</v>
      </c>
      <c r="G156">
        <v>12</v>
      </c>
      <c r="H156" t="s">
        <v>140</v>
      </c>
      <c r="I156" t="s">
        <v>1198</v>
      </c>
      <c r="J156" s="2">
        <v>45658</v>
      </c>
      <c r="K156" s="2">
        <v>46022</v>
      </c>
      <c r="L156">
        <v>364</v>
      </c>
      <c r="M156">
        <v>2</v>
      </c>
      <c r="N156" t="s">
        <v>8</v>
      </c>
      <c r="O156">
        <v>155</v>
      </c>
      <c r="P156">
        <v>155</v>
      </c>
      <c r="Q156" t="s">
        <v>1200</v>
      </c>
      <c r="R156" t="s">
        <v>376</v>
      </c>
      <c r="T156" t="s">
        <v>377</v>
      </c>
      <c r="U156" t="s">
        <v>12</v>
      </c>
      <c r="V156" t="s">
        <v>13</v>
      </c>
      <c r="W156" t="s">
        <v>378</v>
      </c>
      <c r="X156" t="s">
        <v>379</v>
      </c>
      <c r="Y156" t="s">
        <v>380</v>
      </c>
      <c r="Z156" t="s">
        <v>17</v>
      </c>
      <c r="AA156" t="s">
        <v>381</v>
      </c>
      <c r="AB156">
        <v>4</v>
      </c>
      <c r="AC156" t="s">
        <v>213</v>
      </c>
      <c r="AD156">
        <v>1000645538</v>
      </c>
      <c r="AE156" t="s">
        <v>22</v>
      </c>
      <c r="AF156">
        <v>900693270</v>
      </c>
      <c r="AG156" t="s">
        <v>1203</v>
      </c>
      <c r="AH156">
        <v>1000182646</v>
      </c>
      <c r="AI156" t="s">
        <v>26</v>
      </c>
      <c r="AJ156">
        <v>1005660653</v>
      </c>
      <c r="AK156" t="s">
        <v>28</v>
      </c>
      <c r="AL156" s="3">
        <v>120</v>
      </c>
      <c r="AM156" t="s">
        <v>8767</v>
      </c>
      <c r="AN156" s="3">
        <v>120</v>
      </c>
      <c r="AO156" s="3">
        <v>0</v>
      </c>
      <c r="AP156" s="3">
        <v>0</v>
      </c>
      <c r="AQ156" s="3">
        <v>0</v>
      </c>
      <c r="AR156" s="3">
        <v>0</v>
      </c>
      <c r="AS156">
        <v>5000818223</v>
      </c>
      <c r="AT156">
        <v>1</v>
      </c>
      <c r="AU156">
        <v>687790</v>
      </c>
      <c r="AV156">
        <v>1</v>
      </c>
      <c r="AW156" s="2">
        <v>45679</v>
      </c>
      <c r="AX156">
        <v>1.330689E+20</v>
      </c>
      <c r="AY156" t="s">
        <v>17</v>
      </c>
      <c r="AZ156" t="s">
        <v>17</v>
      </c>
      <c r="BA156">
        <v>0</v>
      </c>
    </row>
    <row r="157" spans="1:53" hidden="1" x14ac:dyDescent="0.2">
      <c r="A157">
        <v>2025</v>
      </c>
      <c r="B157">
        <v>1</v>
      </c>
      <c r="C157" s="2">
        <v>45658</v>
      </c>
      <c r="D157" s="2">
        <v>45808</v>
      </c>
      <c r="E157" t="s">
        <v>2</v>
      </c>
      <c r="F157" s="2">
        <v>45679</v>
      </c>
      <c r="G157">
        <v>11</v>
      </c>
      <c r="H157" t="s">
        <v>1206</v>
      </c>
      <c r="I157" t="s">
        <v>1207</v>
      </c>
      <c r="J157" s="2">
        <v>45658</v>
      </c>
      <c r="K157" s="2">
        <v>46022</v>
      </c>
      <c r="L157">
        <v>364</v>
      </c>
      <c r="M157">
        <v>2</v>
      </c>
      <c r="N157" t="s">
        <v>8</v>
      </c>
      <c r="O157">
        <v>156</v>
      </c>
      <c r="P157">
        <v>156</v>
      </c>
      <c r="Q157" t="s">
        <v>1209</v>
      </c>
      <c r="R157" t="s">
        <v>376</v>
      </c>
      <c r="T157" t="s">
        <v>377</v>
      </c>
      <c r="U157" t="s">
        <v>12</v>
      </c>
      <c r="V157" t="s">
        <v>13</v>
      </c>
      <c r="W157" t="s">
        <v>378</v>
      </c>
      <c r="X157" t="s">
        <v>379</v>
      </c>
      <c r="Y157" t="s">
        <v>380</v>
      </c>
      <c r="Z157" t="s">
        <v>17</v>
      </c>
      <c r="AA157" t="s">
        <v>381</v>
      </c>
      <c r="AB157">
        <v>10</v>
      </c>
      <c r="AC157" t="s">
        <v>382</v>
      </c>
      <c r="AD157">
        <v>1012135572</v>
      </c>
      <c r="AE157" t="s">
        <v>22</v>
      </c>
      <c r="AF157">
        <v>901445387</v>
      </c>
      <c r="AG157" t="s">
        <v>1212</v>
      </c>
      <c r="AH157">
        <v>1000182646</v>
      </c>
      <c r="AI157" t="s">
        <v>26</v>
      </c>
      <c r="AJ157">
        <v>1005660653</v>
      </c>
      <c r="AK157" t="s">
        <v>28</v>
      </c>
      <c r="AL157" s="3">
        <v>27043482</v>
      </c>
      <c r="AM157" t="s">
        <v>8767</v>
      </c>
      <c r="AN157" s="3">
        <v>0</v>
      </c>
      <c r="AO157" s="3">
        <v>0</v>
      </c>
      <c r="AP157" s="3">
        <v>27043482</v>
      </c>
      <c r="AQ157" s="3">
        <v>0</v>
      </c>
      <c r="AR157" s="3">
        <v>27043482</v>
      </c>
      <c r="AS157">
        <v>5000818224</v>
      </c>
      <c r="AT157">
        <v>1</v>
      </c>
      <c r="AU157">
        <v>687792</v>
      </c>
      <c r="AV157">
        <v>1</v>
      </c>
      <c r="AW157" s="2">
        <v>45679</v>
      </c>
      <c r="AX157">
        <v>1.330689E+20</v>
      </c>
      <c r="AY157" t="s">
        <v>17</v>
      </c>
      <c r="AZ157" t="s">
        <v>17</v>
      </c>
      <c r="BA157">
        <v>0</v>
      </c>
    </row>
    <row r="158" spans="1:53" hidden="1" x14ac:dyDescent="0.2">
      <c r="A158">
        <v>2025</v>
      </c>
      <c r="B158">
        <v>1</v>
      </c>
      <c r="C158" s="2">
        <v>45658</v>
      </c>
      <c r="D158" s="2">
        <v>45808</v>
      </c>
      <c r="E158" t="s">
        <v>2</v>
      </c>
      <c r="F158" s="2">
        <v>45679</v>
      </c>
      <c r="G158">
        <v>12</v>
      </c>
      <c r="H158" t="s">
        <v>140</v>
      </c>
      <c r="I158" t="s">
        <v>1215</v>
      </c>
      <c r="J158" s="2">
        <v>45658</v>
      </c>
      <c r="K158" s="2">
        <v>46022</v>
      </c>
      <c r="L158">
        <v>364</v>
      </c>
      <c r="M158">
        <v>2</v>
      </c>
      <c r="N158" t="s">
        <v>8</v>
      </c>
      <c r="O158">
        <v>157</v>
      </c>
      <c r="P158">
        <v>157</v>
      </c>
      <c r="Q158" t="s">
        <v>1217</v>
      </c>
      <c r="R158" t="s">
        <v>376</v>
      </c>
      <c r="T158" t="s">
        <v>377</v>
      </c>
      <c r="U158" t="s">
        <v>12</v>
      </c>
      <c r="V158" t="s">
        <v>13</v>
      </c>
      <c r="W158" t="s">
        <v>378</v>
      </c>
      <c r="X158" t="s">
        <v>379</v>
      </c>
      <c r="Y158" t="s">
        <v>380</v>
      </c>
      <c r="Z158" t="s">
        <v>17</v>
      </c>
      <c r="AA158" t="s">
        <v>381</v>
      </c>
      <c r="AB158">
        <v>10</v>
      </c>
      <c r="AC158" t="s">
        <v>382</v>
      </c>
      <c r="AD158">
        <v>1000178450</v>
      </c>
      <c r="AE158" t="s">
        <v>39</v>
      </c>
      <c r="AF158">
        <v>19466911</v>
      </c>
      <c r="AG158" t="s">
        <v>390</v>
      </c>
      <c r="AH158">
        <v>1000182646</v>
      </c>
      <c r="AI158" t="s">
        <v>26</v>
      </c>
      <c r="AJ158">
        <v>1005660653</v>
      </c>
      <c r="AK158" t="s">
        <v>28</v>
      </c>
      <c r="AL158" s="3">
        <v>1400000</v>
      </c>
      <c r="AM158" t="s">
        <v>8767</v>
      </c>
      <c r="AN158" s="3">
        <v>0</v>
      </c>
      <c r="AO158" s="3">
        <v>0</v>
      </c>
      <c r="AP158" s="3">
        <v>1400000</v>
      </c>
      <c r="AQ158" s="3">
        <v>1400000</v>
      </c>
      <c r="AR158" s="3">
        <v>0</v>
      </c>
      <c r="AS158">
        <v>5000818225</v>
      </c>
      <c r="AT158">
        <v>1</v>
      </c>
      <c r="AU158">
        <v>687793</v>
      </c>
      <c r="AV158">
        <v>1</v>
      </c>
      <c r="AW158" s="2">
        <v>45679</v>
      </c>
      <c r="AX158">
        <v>1.330689E+20</v>
      </c>
      <c r="AY158" t="s">
        <v>17</v>
      </c>
      <c r="AZ158" t="s">
        <v>17</v>
      </c>
      <c r="BA158">
        <v>0</v>
      </c>
    </row>
    <row r="159" spans="1:53" hidden="1" x14ac:dyDescent="0.2">
      <c r="A159">
        <v>2025</v>
      </c>
      <c r="B159">
        <v>1</v>
      </c>
      <c r="C159" s="2">
        <v>45658</v>
      </c>
      <c r="D159" s="2">
        <v>45808</v>
      </c>
      <c r="E159" t="s">
        <v>2</v>
      </c>
      <c r="F159" s="2">
        <v>45679</v>
      </c>
      <c r="G159">
        <v>16</v>
      </c>
      <c r="H159" t="s">
        <v>209</v>
      </c>
      <c r="I159" t="s">
        <v>1220</v>
      </c>
      <c r="J159" s="2">
        <v>45658</v>
      </c>
      <c r="K159" s="2">
        <v>46022</v>
      </c>
      <c r="L159">
        <v>364</v>
      </c>
      <c r="M159">
        <v>2</v>
      </c>
      <c r="N159" t="s">
        <v>8</v>
      </c>
      <c r="O159">
        <v>158</v>
      </c>
      <c r="P159">
        <v>158</v>
      </c>
      <c r="Q159" t="s">
        <v>1222</v>
      </c>
      <c r="R159" t="s">
        <v>376</v>
      </c>
      <c r="T159" t="s">
        <v>377</v>
      </c>
      <c r="U159" t="s">
        <v>12</v>
      </c>
      <c r="V159" t="s">
        <v>13</v>
      </c>
      <c r="W159" t="s">
        <v>378</v>
      </c>
      <c r="X159" t="s">
        <v>379</v>
      </c>
      <c r="Y159" t="s">
        <v>380</v>
      </c>
      <c r="Z159" t="s">
        <v>17</v>
      </c>
      <c r="AA159" t="s">
        <v>381</v>
      </c>
      <c r="AB159">
        <v>3</v>
      </c>
      <c r="AC159" t="s">
        <v>1224</v>
      </c>
      <c r="AD159">
        <v>1001242084</v>
      </c>
      <c r="AE159" t="s">
        <v>22</v>
      </c>
      <c r="AF159">
        <v>900163263</v>
      </c>
      <c r="AG159" t="s">
        <v>1227</v>
      </c>
      <c r="AH159">
        <v>1000182646</v>
      </c>
      <c r="AI159" t="s">
        <v>26</v>
      </c>
      <c r="AJ159">
        <v>1005660653</v>
      </c>
      <c r="AK159" t="s">
        <v>28</v>
      </c>
      <c r="AL159" s="3">
        <v>373244849</v>
      </c>
      <c r="AM159" t="s">
        <v>8767</v>
      </c>
      <c r="AN159" s="3">
        <v>0</v>
      </c>
      <c r="AO159" s="3">
        <v>0</v>
      </c>
      <c r="AP159" s="3">
        <v>373244849</v>
      </c>
      <c r="AQ159" s="3">
        <v>373242843</v>
      </c>
      <c r="AR159" s="3">
        <v>2006</v>
      </c>
      <c r="AS159">
        <v>5000818226</v>
      </c>
      <c r="AT159">
        <v>1</v>
      </c>
      <c r="AU159">
        <v>687794</v>
      </c>
      <c r="AV159">
        <v>1</v>
      </c>
      <c r="AW159" s="2">
        <v>45679</v>
      </c>
      <c r="AX159">
        <v>1.330689E+20</v>
      </c>
      <c r="AY159" t="s">
        <v>17</v>
      </c>
      <c r="AZ159" t="s">
        <v>17</v>
      </c>
      <c r="BA159">
        <v>0</v>
      </c>
    </row>
    <row r="160" spans="1:53" hidden="1" x14ac:dyDescent="0.2">
      <c r="A160">
        <v>2025</v>
      </c>
      <c r="B160">
        <v>1</v>
      </c>
      <c r="C160" s="2">
        <v>45658</v>
      </c>
      <c r="D160" s="2">
        <v>45808</v>
      </c>
      <c r="E160" t="s">
        <v>2</v>
      </c>
      <c r="F160" s="2">
        <v>45679</v>
      </c>
      <c r="G160">
        <v>12</v>
      </c>
      <c r="H160" t="s">
        <v>140</v>
      </c>
      <c r="I160" t="s">
        <v>1230</v>
      </c>
      <c r="J160" s="2">
        <v>45658</v>
      </c>
      <c r="K160" s="2">
        <v>46022</v>
      </c>
      <c r="L160">
        <v>364</v>
      </c>
      <c r="M160">
        <v>2</v>
      </c>
      <c r="N160" t="s">
        <v>8</v>
      </c>
      <c r="O160">
        <v>159</v>
      </c>
      <c r="P160">
        <v>159</v>
      </c>
      <c r="Q160" t="s">
        <v>1232</v>
      </c>
      <c r="R160" t="s">
        <v>376</v>
      </c>
      <c r="T160" t="s">
        <v>377</v>
      </c>
      <c r="U160" t="s">
        <v>12</v>
      </c>
      <c r="V160" t="s">
        <v>13</v>
      </c>
      <c r="W160" t="s">
        <v>378</v>
      </c>
      <c r="X160" t="s">
        <v>379</v>
      </c>
      <c r="Y160" t="s">
        <v>380</v>
      </c>
      <c r="Z160" t="s">
        <v>17</v>
      </c>
      <c r="AA160" t="s">
        <v>381</v>
      </c>
      <c r="AB160">
        <v>1</v>
      </c>
      <c r="AC160" t="s">
        <v>145</v>
      </c>
      <c r="AD160">
        <v>1000263847</v>
      </c>
      <c r="AE160" t="s">
        <v>39</v>
      </c>
      <c r="AF160">
        <v>42965526</v>
      </c>
      <c r="AG160" t="s">
        <v>1085</v>
      </c>
      <c r="AH160">
        <v>1000182646</v>
      </c>
      <c r="AI160" t="s">
        <v>26</v>
      </c>
      <c r="AJ160">
        <v>1005660653</v>
      </c>
      <c r="AK160" t="s">
        <v>28</v>
      </c>
      <c r="AL160" s="3">
        <v>68401245</v>
      </c>
      <c r="AM160" t="s">
        <v>8767</v>
      </c>
      <c r="AN160" s="3">
        <v>0</v>
      </c>
      <c r="AO160" s="3">
        <v>0</v>
      </c>
      <c r="AP160" s="3">
        <v>68401245</v>
      </c>
      <c r="AQ160" s="3">
        <v>68401245</v>
      </c>
      <c r="AR160" s="3">
        <v>0</v>
      </c>
      <c r="AS160">
        <v>5000818227</v>
      </c>
      <c r="AT160">
        <v>1</v>
      </c>
      <c r="AU160">
        <v>687795</v>
      </c>
      <c r="AV160">
        <v>1</v>
      </c>
      <c r="AW160" s="2">
        <v>45679</v>
      </c>
      <c r="AX160">
        <v>1.330689E+20</v>
      </c>
      <c r="AY160" t="s">
        <v>17</v>
      </c>
      <c r="AZ160" t="s">
        <v>17</v>
      </c>
      <c r="BA160">
        <v>0</v>
      </c>
    </row>
    <row r="161" spans="1:53" hidden="1" x14ac:dyDescent="0.2">
      <c r="A161">
        <v>2025</v>
      </c>
      <c r="B161">
        <v>1</v>
      </c>
      <c r="C161" s="2">
        <v>45658</v>
      </c>
      <c r="D161" s="2">
        <v>45808</v>
      </c>
      <c r="E161" t="s">
        <v>2</v>
      </c>
      <c r="F161" s="2">
        <v>45679</v>
      </c>
      <c r="G161">
        <v>12</v>
      </c>
      <c r="H161" t="s">
        <v>140</v>
      </c>
      <c r="I161" t="s">
        <v>1235</v>
      </c>
      <c r="J161" s="2">
        <v>45658</v>
      </c>
      <c r="K161" s="2">
        <v>46022</v>
      </c>
      <c r="L161">
        <v>364</v>
      </c>
      <c r="M161">
        <v>2</v>
      </c>
      <c r="N161" t="s">
        <v>8</v>
      </c>
      <c r="O161">
        <v>160</v>
      </c>
      <c r="P161">
        <v>160</v>
      </c>
      <c r="Q161" t="s">
        <v>1237</v>
      </c>
      <c r="R161" t="s">
        <v>376</v>
      </c>
      <c r="T161" t="s">
        <v>377</v>
      </c>
      <c r="U161" t="s">
        <v>12</v>
      </c>
      <c r="V161" t="s">
        <v>13</v>
      </c>
      <c r="W161" t="s">
        <v>378</v>
      </c>
      <c r="X161" t="s">
        <v>379</v>
      </c>
      <c r="Y161" t="s">
        <v>380</v>
      </c>
      <c r="Z161" t="s">
        <v>17</v>
      </c>
      <c r="AA161" t="s">
        <v>381</v>
      </c>
      <c r="AB161">
        <v>10</v>
      </c>
      <c r="AC161" t="s">
        <v>382</v>
      </c>
      <c r="AD161">
        <v>1004636195</v>
      </c>
      <c r="AE161" t="s">
        <v>39</v>
      </c>
      <c r="AF161">
        <v>1032656465</v>
      </c>
      <c r="AG161" t="s">
        <v>1240</v>
      </c>
      <c r="AH161">
        <v>1000182646</v>
      </c>
      <c r="AI161" t="s">
        <v>26</v>
      </c>
      <c r="AJ161">
        <v>1005660653</v>
      </c>
      <c r="AK161" t="s">
        <v>28</v>
      </c>
      <c r="AL161" s="3">
        <v>3583334</v>
      </c>
      <c r="AM161" t="s">
        <v>8767</v>
      </c>
      <c r="AN161" s="3">
        <v>0</v>
      </c>
      <c r="AO161" s="3">
        <v>0</v>
      </c>
      <c r="AP161" s="3">
        <v>3583334</v>
      </c>
      <c r="AQ161" s="3">
        <v>1083334</v>
      </c>
      <c r="AR161" s="3">
        <v>2500000</v>
      </c>
      <c r="AS161">
        <v>5000818240</v>
      </c>
      <c r="AT161">
        <v>1</v>
      </c>
      <c r="AU161">
        <v>687796</v>
      </c>
      <c r="AV161">
        <v>1</v>
      </c>
      <c r="AW161" s="2">
        <v>45679</v>
      </c>
      <c r="AX161">
        <v>1.330689E+20</v>
      </c>
      <c r="AY161" t="s">
        <v>17</v>
      </c>
      <c r="AZ161" t="s">
        <v>17</v>
      </c>
      <c r="BA161">
        <v>0</v>
      </c>
    </row>
    <row r="162" spans="1:53" hidden="1" x14ac:dyDescent="0.2">
      <c r="A162">
        <v>2025</v>
      </c>
      <c r="B162">
        <v>1</v>
      </c>
      <c r="C162" s="2">
        <v>45658</v>
      </c>
      <c r="D162" s="2">
        <v>45808</v>
      </c>
      <c r="E162" t="s">
        <v>2</v>
      </c>
      <c r="F162" s="2">
        <v>45679</v>
      </c>
      <c r="G162">
        <v>12</v>
      </c>
      <c r="H162" t="s">
        <v>140</v>
      </c>
      <c r="I162" t="s">
        <v>1243</v>
      </c>
      <c r="J162" s="2">
        <v>45658</v>
      </c>
      <c r="K162" s="2">
        <v>46022</v>
      </c>
      <c r="L162">
        <v>364</v>
      </c>
      <c r="M162">
        <v>2</v>
      </c>
      <c r="N162" t="s">
        <v>8</v>
      </c>
      <c r="O162">
        <v>161</v>
      </c>
      <c r="P162">
        <v>161</v>
      </c>
      <c r="Q162" t="s">
        <v>1245</v>
      </c>
      <c r="R162" t="s">
        <v>376</v>
      </c>
      <c r="T162" t="s">
        <v>377</v>
      </c>
      <c r="U162" t="s">
        <v>12</v>
      </c>
      <c r="V162" t="s">
        <v>13</v>
      </c>
      <c r="W162" t="s">
        <v>378</v>
      </c>
      <c r="X162" t="s">
        <v>379</v>
      </c>
      <c r="Y162" t="s">
        <v>380</v>
      </c>
      <c r="Z162" t="s">
        <v>17</v>
      </c>
      <c r="AA162" t="s">
        <v>381</v>
      </c>
      <c r="AB162">
        <v>10</v>
      </c>
      <c r="AC162" t="s">
        <v>382</v>
      </c>
      <c r="AD162">
        <v>1008986572</v>
      </c>
      <c r="AE162" t="s">
        <v>39</v>
      </c>
      <c r="AF162">
        <v>1012397312</v>
      </c>
      <c r="AG162" t="s">
        <v>1248</v>
      </c>
      <c r="AH162">
        <v>1000182646</v>
      </c>
      <c r="AI162" t="s">
        <v>26</v>
      </c>
      <c r="AJ162">
        <v>1005660653</v>
      </c>
      <c r="AK162" t="s">
        <v>28</v>
      </c>
      <c r="AL162" s="3">
        <v>1863333</v>
      </c>
      <c r="AM162" t="s">
        <v>8767</v>
      </c>
      <c r="AN162" s="3">
        <v>0</v>
      </c>
      <c r="AO162" s="3">
        <v>0</v>
      </c>
      <c r="AP162" s="3">
        <v>1863333</v>
      </c>
      <c r="AQ162" s="3">
        <v>1863333</v>
      </c>
      <c r="AR162" s="3">
        <v>0</v>
      </c>
      <c r="AS162">
        <v>5000818243</v>
      </c>
      <c r="AT162">
        <v>1</v>
      </c>
      <c r="AU162">
        <v>687797</v>
      </c>
      <c r="AV162">
        <v>1</v>
      </c>
      <c r="AW162" s="2">
        <v>45679</v>
      </c>
      <c r="AX162">
        <v>1.330689E+20</v>
      </c>
      <c r="AY162" t="s">
        <v>17</v>
      </c>
      <c r="AZ162" t="s">
        <v>17</v>
      </c>
      <c r="BA162">
        <v>0</v>
      </c>
    </row>
    <row r="163" spans="1:53" hidden="1" x14ac:dyDescent="0.2">
      <c r="A163">
        <v>2025</v>
      </c>
      <c r="B163">
        <v>1</v>
      </c>
      <c r="C163" s="2">
        <v>45658</v>
      </c>
      <c r="D163" s="2">
        <v>45808</v>
      </c>
      <c r="E163" t="s">
        <v>2</v>
      </c>
      <c r="F163" s="2">
        <v>45679</v>
      </c>
      <c r="G163">
        <v>12</v>
      </c>
      <c r="H163" t="s">
        <v>140</v>
      </c>
      <c r="I163" t="s">
        <v>1251</v>
      </c>
      <c r="J163" s="2">
        <v>45658</v>
      </c>
      <c r="K163" s="2">
        <v>46022</v>
      </c>
      <c r="L163">
        <v>364</v>
      </c>
      <c r="M163">
        <v>2</v>
      </c>
      <c r="N163" t="s">
        <v>8</v>
      </c>
      <c r="O163">
        <v>162</v>
      </c>
      <c r="P163">
        <v>162</v>
      </c>
      <c r="Q163" t="s">
        <v>1253</v>
      </c>
      <c r="R163" t="s">
        <v>376</v>
      </c>
      <c r="T163" t="s">
        <v>377</v>
      </c>
      <c r="U163" t="s">
        <v>12</v>
      </c>
      <c r="V163" t="s">
        <v>13</v>
      </c>
      <c r="W163" t="s">
        <v>378</v>
      </c>
      <c r="X163" t="s">
        <v>379</v>
      </c>
      <c r="Y163" t="s">
        <v>380</v>
      </c>
      <c r="Z163" t="s">
        <v>17</v>
      </c>
      <c r="AA163" t="s">
        <v>381</v>
      </c>
      <c r="AB163">
        <v>10</v>
      </c>
      <c r="AC163" t="s">
        <v>382</v>
      </c>
      <c r="AD163">
        <v>1009490780</v>
      </c>
      <c r="AE163" t="s">
        <v>39</v>
      </c>
      <c r="AF163">
        <v>1072774992</v>
      </c>
      <c r="AG163" t="s">
        <v>1256</v>
      </c>
      <c r="AH163">
        <v>1000182646</v>
      </c>
      <c r="AI163" t="s">
        <v>26</v>
      </c>
      <c r="AJ163">
        <v>1005660653</v>
      </c>
      <c r="AK163" t="s">
        <v>28</v>
      </c>
      <c r="AL163" s="3">
        <v>1</v>
      </c>
      <c r="AM163" t="s">
        <v>8767</v>
      </c>
      <c r="AN163" s="3">
        <v>0</v>
      </c>
      <c r="AO163" s="3">
        <v>0</v>
      </c>
      <c r="AP163" s="3">
        <v>1</v>
      </c>
      <c r="AQ163" s="3">
        <v>0</v>
      </c>
      <c r="AR163" s="3">
        <v>1</v>
      </c>
      <c r="AS163">
        <v>5000818245</v>
      </c>
      <c r="AT163">
        <v>1</v>
      </c>
      <c r="AU163">
        <v>687798</v>
      </c>
      <c r="AV163">
        <v>1</v>
      </c>
      <c r="AW163" s="2">
        <v>45679</v>
      </c>
      <c r="AX163">
        <v>1.330689E+20</v>
      </c>
      <c r="AY163" t="s">
        <v>17</v>
      </c>
      <c r="AZ163" t="s">
        <v>17</v>
      </c>
      <c r="BA163">
        <v>0</v>
      </c>
    </row>
    <row r="164" spans="1:53" hidden="1" x14ac:dyDescent="0.2">
      <c r="A164">
        <v>2025</v>
      </c>
      <c r="B164">
        <v>1</v>
      </c>
      <c r="C164" s="2">
        <v>45658</v>
      </c>
      <c r="D164" s="2">
        <v>45808</v>
      </c>
      <c r="E164" t="s">
        <v>2</v>
      </c>
      <c r="F164" s="2">
        <v>45679</v>
      </c>
      <c r="G164">
        <v>73</v>
      </c>
      <c r="H164" t="s">
        <v>960</v>
      </c>
      <c r="I164" t="s">
        <v>1259</v>
      </c>
      <c r="J164" s="2">
        <v>45658</v>
      </c>
      <c r="K164" s="2">
        <v>46022</v>
      </c>
      <c r="L164">
        <v>364</v>
      </c>
      <c r="M164">
        <v>2</v>
      </c>
      <c r="N164" t="s">
        <v>8</v>
      </c>
      <c r="O164">
        <v>163</v>
      </c>
      <c r="P164">
        <v>163</v>
      </c>
      <c r="Q164" t="s">
        <v>1261</v>
      </c>
      <c r="R164" t="s">
        <v>376</v>
      </c>
      <c r="T164" t="s">
        <v>377</v>
      </c>
      <c r="U164" t="s">
        <v>12</v>
      </c>
      <c r="V164" t="s">
        <v>13</v>
      </c>
      <c r="W164" t="s">
        <v>378</v>
      </c>
      <c r="X164" t="s">
        <v>379</v>
      </c>
      <c r="Y164" t="s">
        <v>380</v>
      </c>
      <c r="Z164" t="s">
        <v>17</v>
      </c>
      <c r="AA164" t="s">
        <v>381</v>
      </c>
      <c r="AB164">
        <v>10</v>
      </c>
      <c r="AC164" t="s">
        <v>382</v>
      </c>
      <c r="AD164">
        <v>1013569074</v>
      </c>
      <c r="AE164" t="s">
        <v>22</v>
      </c>
      <c r="AF164">
        <v>901782304</v>
      </c>
      <c r="AG164" t="s">
        <v>1264</v>
      </c>
      <c r="AH164">
        <v>1000182646</v>
      </c>
      <c r="AI164" t="s">
        <v>26</v>
      </c>
      <c r="AJ164">
        <v>1005660653</v>
      </c>
      <c r="AK164" t="s">
        <v>28</v>
      </c>
      <c r="AL164" s="3">
        <v>29558886</v>
      </c>
      <c r="AM164" t="s">
        <v>8767</v>
      </c>
      <c r="AN164" s="3">
        <v>0</v>
      </c>
      <c r="AO164" s="3">
        <v>0</v>
      </c>
      <c r="AP164" s="3">
        <v>29558886</v>
      </c>
      <c r="AQ164" s="3">
        <v>0</v>
      </c>
      <c r="AR164" s="3">
        <v>29558886</v>
      </c>
      <c r="AS164">
        <v>5000818246</v>
      </c>
      <c r="AT164">
        <v>1</v>
      </c>
      <c r="AU164">
        <v>687799</v>
      </c>
      <c r="AV164">
        <v>1</v>
      </c>
      <c r="AW164" s="2">
        <v>45679</v>
      </c>
      <c r="AX164">
        <v>1.330689E+20</v>
      </c>
      <c r="AY164" t="s">
        <v>17</v>
      </c>
      <c r="AZ164" t="s">
        <v>17</v>
      </c>
      <c r="BA164">
        <v>0</v>
      </c>
    </row>
    <row r="165" spans="1:53" hidden="1" x14ac:dyDescent="0.2">
      <c r="A165">
        <v>2025</v>
      </c>
      <c r="B165">
        <v>1</v>
      </c>
      <c r="C165" s="2">
        <v>45658</v>
      </c>
      <c r="D165" s="2">
        <v>45808</v>
      </c>
      <c r="E165" t="s">
        <v>2</v>
      </c>
      <c r="F165" s="2">
        <v>45679</v>
      </c>
      <c r="G165">
        <v>12</v>
      </c>
      <c r="H165" t="s">
        <v>140</v>
      </c>
      <c r="I165" t="s">
        <v>1267</v>
      </c>
      <c r="J165" s="2">
        <v>45658</v>
      </c>
      <c r="K165" s="2">
        <v>46022</v>
      </c>
      <c r="L165">
        <v>364</v>
      </c>
      <c r="M165">
        <v>2</v>
      </c>
      <c r="N165" t="s">
        <v>8</v>
      </c>
      <c r="O165">
        <v>164</v>
      </c>
      <c r="P165">
        <v>164</v>
      </c>
      <c r="Q165" t="s">
        <v>1269</v>
      </c>
      <c r="R165" t="s">
        <v>376</v>
      </c>
      <c r="T165" t="s">
        <v>377</v>
      </c>
      <c r="U165" t="s">
        <v>12</v>
      </c>
      <c r="V165" t="s">
        <v>13</v>
      </c>
      <c r="W165" t="s">
        <v>378</v>
      </c>
      <c r="X165" t="s">
        <v>379</v>
      </c>
      <c r="Y165" t="s">
        <v>380</v>
      </c>
      <c r="Z165" t="s">
        <v>17</v>
      </c>
      <c r="AA165" t="s">
        <v>381</v>
      </c>
      <c r="AB165">
        <v>10</v>
      </c>
      <c r="AC165" t="s">
        <v>382</v>
      </c>
      <c r="AD165">
        <v>1007639161</v>
      </c>
      <c r="AE165" t="s">
        <v>39</v>
      </c>
      <c r="AF165">
        <v>348932</v>
      </c>
      <c r="AG165" t="s">
        <v>453</v>
      </c>
      <c r="AH165">
        <v>1000182646</v>
      </c>
      <c r="AI165" t="s">
        <v>26</v>
      </c>
      <c r="AJ165">
        <v>1005660653</v>
      </c>
      <c r="AK165" t="s">
        <v>28</v>
      </c>
      <c r="AL165" s="3">
        <v>1083333</v>
      </c>
      <c r="AM165" t="s">
        <v>8767</v>
      </c>
      <c r="AN165" s="3">
        <v>0</v>
      </c>
      <c r="AO165" s="3">
        <v>0</v>
      </c>
      <c r="AP165" s="3">
        <v>1083333</v>
      </c>
      <c r="AQ165" s="3">
        <v>0</v>
      </c>
      <c r="AR165" s="3">
        <v>1083333</v>
      </c>
      <c r="AS165">
        <v>5000818247</v>
      </c>
      <c r="AT165">
        <v>1</v>
      </c>
      <c r="AU165">
        <v>687800</v>
      </c>
      <c r="AV165">
        <v>1</v>
      </c>
      <c r="AW165" s="2">
        <v>45679</v>
      </c>
      <c r="AX165">
        <v>1.330689E+20</v>
      </c>
      <c r="AY165" t="s">
        <v>17</v>
      </c>
      <c r="AZ165" t="s">
        <v>17</v>
      </c>
      <c r="BA165">
        <v>0</v>
      </c>
    </row>
    <row r="166" spans="1:53" hidden="1" x14ac:dyDescent="0.2">
      <c r="A166">
        <v>2025</v>
      </c>
      <c r="B166">
        <v>1</v>
      </c>
      <c r="C166" s="2">
        <v>45658</v>
      </c>
      <c r="D166" s="2">
        <v>45808</v>
      </c>
      <c r="E166" t="s">
        <v>2</v>
      </c>
      <c r="F166" s="2">
        <v>45679</v>
      </c>
      <c r="G166">
        <v>12</v>
      </c>
      <c r="H166" t="s">
        <v>140</v>
      </c>
      <c r="I166" t="s">
        <v>1272</v>
      </c>
      <c r="J166" s="2">
        <v>45658</v>
      </c>
      <c r="K166" s="2">
        <v>46022</v>
      </c>
      <c r="L166">
        <v>364</v>
      </c>
      <c r="M166">
        <v>2</v>
      </c>
      <c r="N166" t="s">
        <v>8</v>
      </c>
      <c r="O166">
        <v>165</v>
      </c>
      <c r="P166">
        <v>165</v>
      </c>
      <c r="Q166" t="s">
        <v>1274</v>
      </c>
      <c r="R166" t="s">
        <v>376</v>
      </c>
      <c r="T166" t="s">
        <v>377</v>
      </c>
      <c r="U166" t="s">
        <v>12</v>
      </c>
      <c r="V166" t="s">
        <v>13</v>
      </c>
      <c r="W166" t="s">
        <v>378</v>
      </c>
      <c r="X166" t="s">
        <v>379</v>
      </c>
      <c r="Y166" t="s">
        <v>380</v>
      </c>
      <c r="Z166" t="s">
        <v>17</v>
      </c>
      <c r="AA166" t="s">
        <v>381</v>
      </c>
      <c r="AB166">
        <v>10</v>
      </c>
      <c r="AC166" t="s">
        <v>382</v>
      </c>
      <c r="AD166">
        <v>1002987644</v>
      </c>
      <c r="AE166" t="s">
        <v>39</v>
      </c>
      <c r="AF166">
        <v>29180253</v>
      </c>
      <c r="AG166" t="s">
        <v>1277</v>
      </c>
      <c r="AH166">
        <v>1000182646</v>
      </c>
      <c r="AI166" t="s">
        <v>26</v>
      </c>
      <c r="AJ166">
        <v>1005660653</v>
      </c>
      <c r="AK166" t="s">
        <v>28</v>
      </c>
      <c r="AL166" s="3">
        <v>2833334</v>
      </c>
      <c r="AM166" t="s">
        <v>8767</v>
      </c>
      <c r="AN166" s="3">
        <v>0</v>
      </c>
      <c r="AO166" s="3">
        <v>0</v>
      </c>
      <c r="AP166" s="3">
        <v>2833334</v>
      </c>
      <c r="AQ166" s="3">
        <v>2833334</v>
      </c>
      <c r="AR166" s="3">
        <v>0</v>
      </c>
      <c r="AS166">
        <v>5000818248</v>
      </c>
      <c r="AT166">
        <v>1</v>
      </c>
      <c r="AU166">
        <v>687801</v>
      </c>
      <c r="AV166">
        <v>1</v>
      </c>
      <c r="AW166" s="2">
        <v>45679</v>
      </c>
      <c r="AX166">
        <v>1.330689E+20</v>
      </c>
      <c r="AY166" t="s">
        <v>17</v>
      </c>
      <c r="AZ166" t="s">
        <v>17</v>
      </c>
      <c r="BA166">
        <v>0</v>
      </c>
    </row>
    <row r="167" spans="1:53" hidden="1" x14ac:dyDescent="0.2">
      <c r="A167">
        <v>2025</v>
      </c>
      <c r="B167">
        <v>1</v>
      </c>
      <c r="C167" s="2">
        <v>45658</v>
      </c>
      <c r="D167" s="2">
        <v>45808</v>
      </c>
      <c r="E167" t="s">
        <v>2</v>
      </c>
      <c r="F167" s="2">
        <v>45679</v>
      </c>
      <c r="G167">
        <v>43</v>
      </c>
      <c r="H167" t="s">
        <v>1147</v>
      </c>
      <c r="I167" t="s">
        <v>1280</v>
      </c>
      <c r="J167" s="2">
        <v>45658</v>
      </c>
      <c r="K167" s="2">
        <v>46022</v>
      </c>
      <c r="L167">
        <v>364</v>
      </c>
      <c r="M167">
        <v>2</v>
      </c>
      <c r="N167" t="s">
        <v>8</v>
      </c>
      <c r="O167">
        <v>166</v>
      </c>
      <c r="P167">
        <v>166</v>
      </c>
      <c r="Q167" t="s">
        <v>1282</v>
      </c>
      <c r="R167" t="s">
        <v>376</v>
      </c>
      <c r="T167" t="s">
        <v>377</v>
      </c>
      <c r="U167" t="s">
        <v>12</v>
      </c>
      <c r="V167" t="s">
        <v>13</v>
      </c>
      <c r="W167" t="s">
        <v>378</v>
      </c>
      <c r="X167" t="s">
        <v>379</v>
      </c>
      <c r="Y167" t="s">
        <v>380</v>
      </c>
      <c r="Z167" t="s">
        <v>17</v>
      </c>
      <c r="AA167" t="s">
        <v>381</v>
      </c>
      <c r="AB167">
        <v>8</v>
      </c>
      <c r="AC167" t="s">
        <v>1152</v>
      </c>
      <c r="AD167">
        <v>1013574141</v>
      </c>
      <c r="AE167" t="s">
        <v>22</v>
      </c>
      <c r="AF167">
        <v>901784624</v>
      </c>
      <c r="AG167" t="s">
        <v>1285</v>
      </c>
      <c r="AH167">
        <v>1000182646</v>
      </c>
      <c r="AI167" t="s">
        <v>26</v>
      </c>
      <c r="AJ167">
        <v>1005660653</v>
      </c>
      <c r="AK167" t="s">
        <v>28</v>
      </c>
      <c r="AL167" s="3">
        <v>33756649</v>
      </c>
      <c r="AM167" t="s">
        <v>8767</v>
      </c>
      <c r="AN167" s="3">
        <v>0</v>
      </c>
      <c r="AO167" s="3">
        <v>0</v>
      </c>
      <c r="AP167" s="3">
        <v>33756649</v>
      </c>
      <c r="AQ167" s="3">
        <v>33756649</v>
      </c>
      <c r="AR167" s="3">
        <v>0</v>
      </c>
      <c r="AS167">
        <v>5000818249</v>
      </c>
      <c r="AT167">
        <v>1</v>
      </c>
      <c r="AU167">
        <v>687802</v>
      </c>
      <c r="AV167">
        <v>1</v>
      </c>
      <c r="AW167" s="2">
        <v>45679</v>
      </c>
      <c r="AX167">
        <v>1.330689E+20</v>
      </c>
      <c r="AY167" t="s">
        <v>17</v>
      </c>
      <c r="AZ167" t="s">
        <v>17</v>
      </c>
      <c r="BA167">
        <v>0</v>
      </c>
    </row>
    <row r="168" spans="1:53" hidden="1" x14ac:dyDescent="0.2">
      <c r="A168">
        <v>2025</v>
      </c>
      <c r="B168">
        <v>1</v>
      </c>
      <c r="C168" s="2">
        <v>45658</v>
      </c>
      <c r="D168" s="2">
        <v>45808</v>
      </c>
      <c r="E168" t="s">
        <v>2</v>
      </c>
      <c r="F168" s="2">
        <v>45679</v>
      </c>
      <c r="G168">
        <v>43</v>
      </c>
      <c r="H168" t="s">
        <v>1147</v>
      </c>
      <c r="I168" t="s">
        <v>1288</v>
      </c>
      <c r="J168" s="2">
        <v>45658</v>
      </c>
      <c r="K168" s="2">
        <v>46022</v>
      </c>
      <c r="L168">
        <v>364</v>
      </c>
      <c r="M168">
        <v>2</v>
      </c>
      <c r="N168" t="s">
        <v>8</v>
      </c>
      <c r="O168">
        <v>167</v>
      </c>
      <c r="P168">
        <v>167</v>
      </c>
      <c r="Q168" t="s">
        <v>1290</v>
      </c>
      <c r="R168" t="s">
        <v>376</v>
      </c>
      <c r="T168" t="s">
        <v>377</v>
      </c>
      <c r="U168" t="s">
        <v>12</v>
      </c>
      <c r="V168" t="s">
        <v>13</v>
      </c>
      <c r="W168" t="s">
        <v>378</v>
      </c>
      <c r="X168" t="s">
        <v>379</v>
      </c>
      <c r="Y168" t="s">
        <v>380</v>
      </c>
      <c r="Z168" t="s">
        <v>17</v>
      </c>
      <c r="AA168" t="s">
        <v>381</v>
      </c>
      <c r="AB168">
        <v>8</v>
      </c>
      <c r="AC168" t="s">
        <v>1152</v>
      </c>
      <c r="AD168">
        <v>1000060271</v>
      </c>
      <c r="AE168" t="s">
        <v>39</v>
      </c>
      <c r="AF168">
        <v>6760332</v>
      </c>
      <c r="AG168" t="s">
        <v>1293</v>
      </c>
      <c r="AH168">
        <v>1000182646</v>
      </c>
      <c r="AI168" t="s">
        <v>26</v>
      </c>
      <c r="AJ168">
        <v>1005660653</v>
      </c>
      <c r="AK168" t="s">
        <v>28</v>
      </c>
      <c r="AL168" s="3">
        <v>45022089</v>
      </c>
      <c r="AM168" t="s">
        <v>8767</v>
      </c>
      <c r="AN168" s="3">
        <v>0</v>
      </c>
      <c r="AO168" s="3">
        <v>0</v>
      </c>
      <c r="AP168" s="3">
        <v>45022089</v>
      </c>
      <c r="AQ168" s="3">
        <v>45022089</v>
      </c>
      <c r="AR168" s="3">
        <v>0</v>
      </c>
      <c r="AS168">
        <v>5000818250</v>
      </c>
      <c r="AT168">
        <v>1</v>
      </c>
      <c r="AU168">
        <v>687803</v>
      </c>
      <c r="AV168">
        <v>1</v>
      </c>
      <c r="AW168" s="2">
        <v>45679</v>
      </c>
      <c r="AX168">
        <v>1.330689E+20</v>
      </c>
      <c r="AY168" t="s">
        <v>17</v>
      </c>
      <c r="AZ168" t="s">
        <v>17</v>
      </c>
      <c r="BA168">
        <v>0</v>
      </c>
    </row>
    <row r="169" spans="1:53" hidden="1" x14ac:dyDescent="0.2">
      <c r="A169">
        <v>2025</v>
      </c>
      <c r="B169">
        <v>1</v>
      </c>
      <c r="C169" s="2">
        <v>45658</v>
      </c>
      <c r="D169" s="2">
        <v>45808</v>
      </c>
      <c r="E169" t="s">
        <v>2</v>
      </c>
      <c r="F169" s="2">
        <v>45679</v>
      </c>
      <c r="G169">
        <v>12</v>
      </c>
      <c r="H169" t="s">
        <v>140</v>
      </c>
      <c r="I169" t="s">
        <v>1296</v>
      </c>
      <c r="J169" s="2">
        <v>45658</v>
      </c>
      <c r="K169" s="2">
        <v>46022</v>
      </c>
      <c r="L169">
        <v>364</v>
      </c>
      <c r="M169">
        <v>2</v>
      </c>
      <c r="N169" t="s">
        <v>8</v>
      </c>
      <c r="O169">
        <v>168</v>
      </c>
      <c r="P169">
        <v>168</v>
      </c>
      <c r="Q169" t="s">
        <v>1298</v>
      </c>
      <c r="R169" t="s">
        <v>376</v>
      </c>
      <c r="T169" t="s">
        <v>377</v>
      </c>
      <c r="U169" t="s">
        <v>12</v>
      </c>
      <c r="V169" t="s">
        <v>13</v>
      </c>
      <c r="W169" t="s">
        <v>378</v>
      </c>
      <c r="X169" t="s">
        <v>379</v>
      </c>
      <c r="Y169" t="s">
        <v>380</v>
      </c>
      <c r="Z169" t="s">
        <v>17</v>
      </c>
      <c r="AA169" t="s">
        <v>381</v>
      </c>
      <c r="AB169">
        <v>10</v>
      </c>
      <c r="AC169" t="s">
        <v>382</v>
      </c>
      <c r="AD169">
        <v>1004626129</v>
      </c>
      <c r="AE169" t="s">
        <v>39</v>
      </c>
      <c r="AF169">
        <v>1032656486</v>
      </c>
      <c r="AG169" t="s">
        <v>573</v>
      </c>
      <c r="AH169">
        <v>1000182646</v>
      </c>
      <c r="AI169" t="s">
        <v>26</v>
      </c>
      <c r="AJ169">
        <v>1005660653</v>
      </c>
      <c r="AK169" t="s">
        <v>28</v>
      </c>
      <c r="AL169" s="3">
        <v>83333</v>
      </c>
      <c r="AM169" t="s">
        <v>8767</v>
      </c>
      <c r="AN169" s="3">
        <v>0</v>
      </c>
      <c r="AO169" s="3">
        <v>0</v>
      </c>
      <c r="AP169" s="3">
        <v>83333</v>
      </c>
      <c r="AQ169" s="3">
        <v>83333</v>
      </c>
      <c r="AR169" s="3">
        <v>0</v>
      </c>
      <c r="AS169">
        <v>5000818251</v>
      </c>
      <c r="AT169">
        <v>1</v>
      </c>
      <c r="AU169">
        <v>687804</v>
      </c>
      <c r="AV169">
        <v>1</v>
      </c>
      <c r="AW169" s="2">
        <v>45679</v>
      </c>
      <c r="AX169">
        <v>1.330689E+20</v>
      </c>
      <c r="AY169" t="s">
        <v>17</v>
      </c>
      <c r="AZ169" t="s">
        <v>17</v>
      </c>
      <c r="BA169">
        <v>0</v>
      </c>
    </row>
    <row r="170" spans="1:53" hidden="1" x14ac:dyDescent="0.2">
      <c r="A170">
        <v>2025</v>
      </c>
      <c r="B170">
        <v>1</v>
      </c>
      <c r="C170" s="2">
        <v>45658</v>
      </c>
      <c r="D170" s="2">
        <v>45808</v>
      </c>
      <c r="E170" t="s">
        <v>2</v>
      </c>
      <c r="F170" s="2">
        <v>45679</v>
      </c>
      <c r="G170">
        <v>12</v>
      </c>
      <c r="H170" t="s">
        <v>140</v>
      </c>
      <c r="I170" t="s">
        <v>1301</v>
      </c>
      <c r="J170" s="2">
        <v>45658</v>
      </c>
      <c r="K170" s="2">
        <v>46022</v>
      </c>
      <c r="L170">
        <v>364</v>
      </c>
      <c r="M170">
        <v>2</v>
      </c>
      <c r="N170" t="s">
        <v>8</v>
      </c>
      <c r="O170">
        <v>169</v>
      </c>
      <c r="P170">
        <v>169</v>
      </c>
      <c r="Q170" t="s">
        <v>1303</v>
      </c>
      <c r="R170" t="s">
        <v>376</v>
      </c>
      <c r="T170" t="s">
        <v>377</v>
      </c>
      <c r="U170" t="s">
        <v>12</v>
      </c>
      <c r="V170" t="s">
        <v>13</v>
      </c>
      <c r="W170" t="s">
        <v>378</v>
      </c>
      <c r="X170" t="s">
        <v>379</v>
      </c>
      <c r="Y170" t="s">
        <v>380</v>
      </c>
      <c r="Z170" t="s">
        <v>17</v>
      </c>
      <c r="AA170" t="s">
        <v>381</v>
      </c>
      <c r="AB170">
        <v>10</v>
      </c>
      <c r="AC170" t="s">
        <v>382</v>
      </c>
      <c r="AD170">
        <v>1000257602</v>
      </c>
      <c r="AE170" t="s">
        <v>39</v>
      </c>
      <c r="AF170">
        <v>1033767652</v>
      </c>
      <c r="AG170" t="s">
        <v>429</v>
      </c>
      <c r="AH170">
        <v>1000182646</v>
      </c>
      <c r="AI170" t="s">
        <v>26</v>
      </c>
      <c r="AJ170">
        <v>1005660653</v>
      </c>
      <c r="AK170" t="s">
        <v>28</v>
      </c>
      <c r="AL170" s="3">
        <v>90000</v>
      </c>
      <c r="AM170" t="s">
        <v>8767</v>
      </c>
      <c r="AN170" s="3">
        <v>0</v>
      </c>
      <c r="AO170" s="3">
        <v>0</v>
      </c>
      <c r="AP170" s="3">
        <v>90000</v>
      </c>
      <c r="AQ170" s="3">
        <v>90000</v>
      </c>
      <c r="AR170" s="3">
        <v>0</v>
      </c>
      <c r="AS170">
        <v>5000818252</v>
      </c>
      <c r="AT170">
        <v>1</v>
      </c>
      <c r="AU170">
        <v>687805</v>
      </c>
      <c r="AV170">
        <v>1</v>
      </c>
      <c r="AW170" s="2">
        <v>45679</v>
      </c>
      <c r="AX170">
        <v>1.330689E+20</v>
      </c>
      <c r="AY170" t="s">
        <v>17</v>
      </c>
      <c r="AZ170" t="s">
        <v>17</v>
      </c>
      <c r="BA170">
        <v>0</v>
      </c>
    </row>
    <row r="171" spans="1:53" hidden="1" x14ac:dyDescent="0.2">
      <c r="A171">
        <v>2025</v>
      </c>
      <c r="B171">
        <v>1</v>
      </c>
      <c r="C171" s="2">
        <v>45658</v>
      </c>
      <c r="D171" s="2">
        <v>45808</v>
      </c>
      <c r="E171" t="s">
        <v>2</v>
      </c>
      <c r="F171" s="2">
        <v>45679</v>
      </c>
      <c r="G171">
        <v>12</v>
      </c>
      <c r="H171" t="s">
        <v>140</v>
      </c>
      <c r="I171" t="s">
        <v>1306</v>
      </c>
      <c r="J171" s="2">
        <v>45658</v>
      </c>
      <c r="K171" s="2">
        <v>46022</v>
      </c>
      <c r="L171">
        <v>364</v>
      </c>
      <c r="M171">
        <v>2</v>
      </c>
      <c r="N171" t="s">
        <v>8</v>
      </c>
      <c r="O171">
        <v>170</v>
      </c>
      <c r="P171">
        <v>170</v>
      </c>
      <c r="Q171" t="s">
        <v>1308</v>
      </c>
      <c r="R171" t="s">
        <v>376</v>
      </c>
      <c r="T171" t="s">
        <v>377</v>
      </c>
      <c r="U171" t="s">
        <v>12</v>
      </c>
      <c r="V171" t="s">
        <v>13</v>
      </c>
      <c r="W171" t="s">
        <v>378</v>
      </c>
      <c r="X171" t="s">
        <v>379</v>
      </c>
      <c r="Y171" t="s">
        <v>380</v>
      </c>
      <c r="Z171" t="s">
        <v>17</v>
      </c>
      <c r="AA171" t="s">
        <v>381</v>
      </c>
      <c r="AB171">
        <v>10</v>
      </c>
      <c r="AC171" t="s">
        <v>382</v>
      </c>
      <c r="AD171">
        <v>1013585447</v>
      </c>
      <c r="AE171" t="s">
        <v>39</v>
      </c>
      <c r="AF171">
        <v>1052409028</v>
      </c>
      <c r="AG171" t="s">
        <v>688</v>
      </c>
      <c r="AH171">
        <v>1000182646</v>
      </c>
      <c r="AI171" t="s">
        <v>26</v>
      </c>
      <c r="AJ171">
        <v>1005660653</v>
      </c>
      <c r="AK171" t="s">
        <v>28</v>
      </c>
      <c r="AL171" s="3">
        <v>4500000</v>
      </c>
      <c r="AM171" t="s">
        <v>8767</v>
      </c>
      <c r="AN171" s="3">
        <v>0</v>
      </c>
      <c r="AO171" s="3">
        <v>0</v>
      </c>
      <c r="AP171" s="3">
        <v>4500000</v>
      </c>
      <c r="AQ171" s="3">
        <v>0</v>
      </c>
      <c r="AR171" s="3">
        <v>4500000</v>
      </c>
      <c r="AS171">
        <v>5000818253</v>
      </c>
      <c r="AT171">
        <v>1</v>
      </c>
      <c r="AU171">
        <v>687806</v>
      </c>
      <c r="AV171">
        <v>1</v>
      </c>
      <c r="AW171" s="2">
        <v>45679</v>
      </c>
      <c r="AX171">
        <v>1.330689E+20</v>
      </c>
      <c r="AY171" t="s">
        <v>17</v>
      </c>
      <c r="AZ171" t="s">
        <v>17</v>
      </c>
      <c r="BA171">
        <v>0</v>
      </c>
    </row>
    <row r="172" spans="1:53" hidden="1" x14ac:dyDescent="0.2">
      <c r="A172">
        <v>2025</v>
      </c>
      <c r="B172">
        <v>1</v>
      </c>
      <c r="C172" s="2">
        <v>45658</v>
      </c>
      <c r="D172" s="2">
        <v>45808</v>
      </c>
      <c r="E172" t="s">
        <v>2</v>
      </c>
      <c r="F172" s="2">
        <v>45679</v>
      </c>
      <c r="G172">
        <v>12</v>
      </c>
      <c r="H172" t="s">
        <v>140</v>
      </c>
      <c r="I172" t="s">
        <v>1311</v>
      </c>
      <c r="J172" s="2">
        <v>45658</v>
      </c>
      <c r="K172" s="2">
        <v>46022</v>
      </c>
      <c r="L172">
        <v>364</v>
      </c>
      <c r="M172">
        <v>2</v>
      </c>
      <c r="N172" t="s">
        <v>8</v>
      </c>
      <c r="O172">
        <v>171</v>
      </c>
      <c r="P172">
        <v>171</v>
      </c>
      <c r="Q172" t="s">
        <v>1313</v>
      </c>
      <c r="R172" t="s">
        <v>376</v>
      </c>
      <c r="T172" t="s">
        <v>377</v>
      </c>
      <c r="U172" t="s">
        <v>12</v>
      </c>
      <c r="V172" t="s">
        <v>13</v>
      </c>
      <c r="W172" t="s">
        <v>378</v>
      </c>
      <c r="X172" t="s">
        <v>379</v>
      </c>
      <c r="Y172" t="s">
        <v>380</v>
      </c>
      <c r="Z172" t="s">
        <v>17</v>
      </c>
      <c r="AA172" t="s">
        <v>381</v>
      </c>
      <c r="AB172">
        <v>10</v>
      </c>
      <c r="AC172" t="s">
        <v>382</v>
      </c>
      <c r="AD172">
        <v>1005485630</v>
      </c>
      <c r="AE172" t="s">
        <v>39</v>
      </c>
      <c r="AF172">
        <v>1020802394</v>
      </c>
      <c r="AG172" t="s">
        <v>1316</v>
      </c>
      <c r="AH172">
        <v>1000182646</v>
      </c>
      <c r="AI172" t="s">
        <v>26</v>
      </c>
      <c r="AJ172">
        <v>1005660653</v>
      </c>
      <c r="AK172" t="s">
        <v>28</v>
      </c>
      <c r="AL172" s="3">
        <v>4860000</v>
      </c>
      <c r="AM172" t="s">
        <v>8767</v>
      </c>
      <c r="AN172" s="3">
        <v>0</v>
      </c>
      <c r="AO172" s="3">
        <v>0</v>
      </c>
      <c r="AP172" s="3">
        <v>4860000</v>
      </c>
      <c r="AQ172" s="3">
        <v>0</v>
      </c>
      <c r="AR172" s="3">
        <v>4860000</v>
      </c>
      <c r="AS172">
        <v>5000818254</v>
      </c>
      <c r="AT172">
        <v>1</v>
      </c>
      <c r="AU172">
        <v>687807</v>
      </c>
      <c r="AV172">
        <v>1</v>
      </c>
      <c r="AW172" s="2">
        <v>45679</v>
      </c>
      <c r="AX172">
        <v>1.330689E+20</v>
      </c>
      <c r="AY172" t="s">
        <v>17</v>
      </c>
      <c r="AZ172" t="s">
        <v>17</v>
      </c>
      <c r="BA172">
        <v>0</v>
      </c>
    </row>
    <row r="173" spans="1:53" hidden="1" x14ac:dyDescent="0.2">
      <c r="A173">
        <v>2025</v>
      </c>
      <c r="B173">
        <v>1</v>
      </c>
      <c r="C173" s="2">
        <v>45658</v>
      </c>
      <c r="D173" s="2">
        <v>45808</v>
      </c>
      <c r="E173" t="s">
        <v>2</v>
      </c>
      <c r="F173" s="2">
        <v>45679</v>
      </c>
      <c r="G173">
        <v>14</v>
      </c>
      <c r="H173" t="s">
        <v>1319</v>
      </c>
      <c r="I173" t="s">
        <v>1320</v>
      </c>
      <c r="J173" s="2">
        <v>45658</v>
      </c>
      <c r="K173" s="2">
        <v>46022</v>
      </c>
      <c r="L173">
        <v>364</v>
      </c>
      <c r="M173">
        <v>2</v>
      </c>
      <c r="N173" t="s">
        <v>8</v>
      </c>
      <c r="O173">
        <v>172</v>
      </c>
      <c r="P173">
        <v>172</v>
      </c>
      <c r="Q173" t="s">
        <v>1322</v>
      </c>
      <c r="R173" t="s">
        <v>376</v>
      </c>
      <c r="T173" t="s">
        <v>377</v>
      </c>
      <c r="U173" t="s">
        <v>12</v>
      </c>
      <c r="V173" t="s">
        <v>13</v>
      </c>
      <c r="W173" t="s">
        <v>378</v>
      </c>
      <c r="X173" t="s">
        <v>379</v>
      </c>
      <c r="Y173" t="s">
        <v>380</v>
      </c>
      <c r="Z173" t="s">
        <v>17</v>
      </c>
      <c r="AA173" t="s">
        <v>381</v>
      </c>
      <c r="AB173">
        <v>1</v>
      </c>
      <c r="AC173" t="s">
        <v>145</v>
      </c>
      <c r="AD173">
        <v>1013668986</v>
      </c>
      <c r="AE173" t="s">
        <v>22</v>
      </c>
      <c r="AF173">
        <v>901842241</v>
      </c>
      <c r="AG173" t="s">
        <v>1325</v>
      </c>
      <c r="AH173">
        <v>1000182646</v>
      </c>
      <c r="AI173" t="s">
        <v>26</v>
      </c>
      <c r="AJ173">
        <v>1005660653</v>
      </c>
      <c r="AK173" t="s">
        <v>28</v>
      </c>
      <c r="AL173" s="3">
        <v>997795775</v>
      </c>
      <c r="AM173" t="s">
        <v>8767</v>
      </c>
      <c r="AN173" s="3">
        <v>0</v>
      </c>
      <c r="AO173" s="3">
        <v>0</v>
      </c>
      <c r="AP173" s="3">
        <v>997795775</v>
      </c>
      <c r="AQ173" s="3">
        <v>788741923</v>
      </c>
      <c r="AR173" s="3">
        <v>209053852</v>
      </c>
      <c r="AS173">
        <v>5000818255</v>
      </c>
      <c r="AT173">
        <v>1</v>
      </c>
      <c r="AU173">
        <v>687808</v>
      </c>
      <c r="AV173">
        <v>1</v>
      </c>
      <c r="AW173" s="2">
        <v>45679</v>
      </c>
      <c r="AX173">
        <v>1.330689E+20</v>
      </c>
      <c r="AY173" t="s">
        <v>17</v>
      </c>
      <c r="AZ173" t="s">
        <v>17</v>
      </c>
      <c r="BA173">
        <v>0</v>
      </c>
    </row>
    <row r="174" spans="1:53" hidden="1" x14ac:dyDescent="0.2">
      <c r="A174">
        <v>2025</v>
      </c>
      <c r="B174">
        <v>1</v>
      </c>
      <c r="C174" s="2">
        <v>45658</v>
      </c>
      <c r="D174" s="2">
        <v>45808</v>
      </c>
      <c r="E174" t="s">
        <v>2</v>
      </c>
      <c r="F174" s="2">
        <v>45679</v>
      </c>
      <c r="G174">
        <v>12</v>
      </c>
      <c r="H174" t="s">
        <v>140</v>
      </c>
      <c r="I174" t="s">
        <v>1328</v>
      </c>
      <c r="J174" s="2">
        <v>45658</v>
      </c>
      <c r="K174" s="2">
        <v>46022</v>
      </c>
      <c r="L174">
        <v>364</v>
      </c>
      <c r="M174">
        <v>2</v>
      </c>
      <c r="N174" t="s">
        <v>8</v>
      </c>
      <c r="O174">
        <v>173</v>
      </c>
      <c r="P174">
        <v>173</v>
      </c>
      <c r="Q174" t="s">
        <v>1330</v>
      </c>
      <c r="R174" t="s">
        <v>376</v>
      </c>
      <c r="T174" t="s">
        <v>377</v>
      </c>
      <c r="U174" t="s">
        <v>12</v>
      </c>
      <c r="V174" t="s">
        <v>13</v>
      </c>
      <c r="W174" t="s">
        <v>378</v>
      </c>
      <c r="X174" t="s">
        <v>379</v>
      </c>
      <c r="Y174" t="s">
        <v>380</v>
      </c>
      <c r="Z174" t="s">
        <v>17</v>
      </c>
      <c r="AA174" t="s">
        <v>381</v>
      </c>
      <c r="AB174">
        <v>10</v>
      </c>
      <c r="AC174" t="s">
        <v>382</v>
      </c>
      <c r="AD174">
        <v>1013220786</v>
      </c>
      <c r="AE174" t="s">
        <v>39</v>
      </c>
      <c r="AF174">
        <v>1017258647</v>
      </c>
      <c r="AG174" t="s">
        <v>1333</v>
      </c>
      <c r="AH174">
        <v>1000182646</v>
      </c>
      <c r="AI174" t="s">
        <v>26</v>
      </c>
      <c r="AJ174">
        <v>1005660653</v>
      </c>
      <c r="AK174" t="s">
        <v>28</v>
      </c>
      <c r="AL174" s="3">
        <v>338000</v>
      </c>
      <c r="AM174" t="s">
        <v>8767</v>
      </c>
      <c r="AN174" s="3">
        <v>0</v>
      </c>
      <c r="AO174" s="3">
        <v>0</v>
      </c>
      <c r="AP174" s="3">
        <v>338000</v>
      </c>
      <c r="AQ174" s="3">
        <v>0</v>
      </c>
      <c r="AR174" s="3">
        <v>338000</v>
      </c>
      <c r="AS174">
        <v>5000818256</v>
      </c>
      <c r="AT174">
        <v>1</v>
      </c>
      <c r="AU174">
        <v>687809</v>
      </c>
      <c r="AV174">
        <v>1</v>
      </c>
      <c r="AW174" s="2">
        <v>45679</v>
      </c>
      <c r="AX174">
        <v>1.330689E+20</v>
      </c>
      <c r="AY174" t="s">
        <v>17</v>
      </c>
      <c r="AZ174" t="s">
        <v>17</v>
      </c>
      <c r="BA174">
        <v>0</v>
      </c>
    </row>
    <row r="175" spans="1:53" hidden="1" x14ac:dyDescent="0.2">
      <c r="A175">
        <v>2025</v>
      </c>
      <c r="B175">
        <v>1</v>
      </c>
      <c r="C175" s="2">
        <v>45658</v>
      </c>
      <c r="D175" s="2">
        <v>45808</v>
      </c>
      <c r="E175" t="s">
        <v>2</v>
      </c>
      <c r="F175" s="2">
        <v>45679</v>
      </c>
      <c r="G175">
        <v>12</v>
      </c>
      <c r="H175" t="s">
        <v>140</v>
      </c>
      <c r="I175" t="s">
        <v>1336</v>
      </c>
      <c r="J175" s="2">
        <v>45658</v>
      </c>
      <c r="K175" s="2">
        <v>46022</v>
      </c>
      <c r="L175">
        <v>364</v>
      </c>
      <c r="M175">
        <v>2</v>
      </c>
      <c r="N175" t="s">
        <v>8</v>
      </c>
      <c r="O175">
        <v>174</v>
      </c>
      <c r="P175">
        <v>174</v>
      </c>
      <c r="Q175" t="s">
        <v>1338</v>
      </c>
      <c r="R175" t="s">
        <v>376</v>
      </c>
      <c r="T175" t="s">
        <v>377</v>
      </c>
      <c r="U175" t="s">
        <v>12</v>
      </c>
      <c r="V175" t="s">
        <v>13</v>
      </c>
      <c r="W175" t="s">
        <v>378</v>
      </c>
      <c r="X175" t="s">
        <v>379</v>
      </c>
      <c r="Y175" t="s">
        <v>380</v>
      </c>
      <c r="Z175" t="s">
        <v>17</v>
      </c>
      <c r="AA175" t="s">
        <v>381</v>
      </c>
      <c r="AB175">
        <v>10</v>
      </c>
      <c r="AC175" t="s">
        <v>382</v>
      </c>
      <c r="AD175">
        <v>1004835207</v>
      </c>
      <c r="AE175" t="s">
        <v>39</v>
      </c>
      <c r="AF175">
        <v>80374930</v>
      </c>
      <c r="AG175" t="s">
        <v>1341</v>
      </c>
      <c r="AH175">
        <v>1000182646</v>
      </c>
      <c r="AI175" t="s">
        <v>26</v>
      </c>
      <c r="AJ175">
        <v>1005660653</v>
      </c>
      <c r="AK175" t="s">
        <v>28</v>
      </c>
      <c r="AL175" s="3">
        <v>173334</v>
      </c>
      <c r="AM175" t="s">
        <v>8767</v>
      </c>
      <c r="AN175" s="3">
        <v>0</v>
      </c>
      <c r="AO175" s="3">
        <v>0</v>
      </c>
      <c r="AP175" s="3">
        <v>173334</v>
      </c>
      <c r="AQ175" s="3">
        <v>173334</v>
      </c>
      <c r="AR175" s="3">
        <v>0</v>
      </c>
      <c r="AS175">
        <v>5000818257</v>
      </c>
      <c r="AT175">
        <v>1</v>
      </c>
      <c r="AU175">
        <v>687810</v>
      </c>
      <c r="AV175">
        <v>1</v>
      </c>
      <c r="AW175" s="2">
        <v>45679</v>
      </c>
      <c r="AX175">
        <v>1.330689E+20</v>
      </c>
      <c r="AY175" t="s">
        <v>17</v>
      </c>
      <c r="AZ175" t="s">
        <v>17</v>
      </c>
      <c r="BA175">
        <v>0</v>
      </c>
    </row>
    <row r="176" spans="1:53" hidden="1" x14ac:dyDescent="0.2">
      <c r="A176">
        <v>2025</v>
      </c>
      <c r="B176">
        <v>1</v>
      </c>
      <c r="C176" s="2">
        <v>45658</v>
      </c>
      <c r="D176" s="2">
        <v>45808</v>
      </c>
      <c r="E176" t="s">
        <v>2</v>
      </c>
      <c r="F176" s="2">
        <v>45679</v>
      </c>
      <c r="G176">
        <v>12</v>
      </c>
      <c r="H176" t="s">
        <v>140</v>
      </c>
      <c r="I176" t="s">
        <v>1344</v>
      </c>
      <c r="J176" s="2">
        <v>45658</v>
      </c>
      <c r="K176" s="2">
        <v>46022</v>
      </c>
      <c r="L176">
        <v>364</v>
      </c>
      <c r="M176">
        <v>2</v>
      </c>
      <c r="N176" t="s">
        <v>8</v>
      </c>
      <c r="O176">
        <v>175</v>
      </c>
      <c r="P176">
        <v>175</v>
      </c>
      <c r="Q176" t="s">
        <v>1346</v>
      </c>
      <c r="R176" t="s">
        <v>376</v>
      </c>
      <c r="T176" t="s">
        <v>377</v>
      </c>
      <c r="U176" t="s">
        <v>12</v>
      </c>
      <c r="V176" t="s">
        <v>13</v>
      </c>
      <c r="W176" t="s">
        <v>378</v>
      </c>
      <c r="X176" t="s">
        <v>379</v>
      </c>
      <c r="Y176" t="s">
        <v>380</v>
      </c>
      <c r="Z176" t="s">
        <v>17</v>
      </c>
      <c r="AA176" t="s">
        <v>381</v>
      </c>
      <c r="AB176">
        <v>10</v>
      </c>
      <c r="AC176" t="s">
        <v>382</v>
      </c>
      <c r="AD176">
        <v>1013388865</v>
      </c>
      <c r="AE176" t="s">
        <v>39</v>
      </c>
      <c r="AF176">
        <v>1001170088</v>
      </c>
      <c r="AG176" t="s">
        <v>1349</v>
      </c>
      <c r="AH176">
        <v>1000182646</v>
      </c>
      <c r="AI176" t="s">
        <v>26</v>
      </c>
      <c r="AJ176">
        <v>1005660653</v>
      </c>
      <c r="AK176" t="s">
        <v>28</v>
      </c>
      <c r="AL176" s="3">
        <v>450667</v>
      </c>
      <c r="AM176" t="s">
        <v>8767</v>
      </c>
      <c r="AN176" s="3">
        <v>0</v>
      </c>
      <c r="AO176" s="3">
        <v>0</v>
      </c>
      <c r="AP176" s="3">
        <v>450667</v>
      </c>
      <c r="AQ176" s="3">
        <v>450667</v>
      </c>
      <c r="AR176" s="3">
        <v>0</v>
      </c>
      <c r="AS176">
        <v>5000818258</v>
      </c>
      <c r="AT176">
        <v>1</v>
      </c>
      <c r="AU176">
        <v>687811</v>
      </c>
      <c r="AV176">
        <v>1</v>
      </c>
      <c r="AW176" s="2">
        <v>45679</v>
      </c>
      <c r="AX176">
        <v>1.330689E+20</v>
      </c>
      <c r="AY176" t="s">
        <v>17</v>
      </c>
      <c r="AZ176" t="s">
        <v>17</v>
      </c>
      <c r="BA176">
        <v>0</v>
      </c>
    </row>
    <row r="177" spans="1:53" hidden="1" x14ac:dyDescent="0.2">
      <c r="A177">
        <v>2025</v>
      </c>
      <c r="B177">
        <v>1</v>
      </c>
      <c r="C177" s="2">
        <v>45658</v>
      </c>
      <c r="D177" s="2">
        <v>45808</v>
      </c>
      <c r="E177" t="s">
        <v>2</v>
      </c>
      <c r="F177" s="2">
        <v>45679</v>
      </c>
      <c r="G177">
        <v>31</v>
      </c>
      <c r="H177" t="s">
        <v>372</v>
      </c>
      <c r="I177" t="s">
        <v>1352</v>
      </c>
      <c r="J177" s="2">
        <v>45658</v>
      </c>
      <c r="K177" s="2">
        <v>46022</v>
      </c>
      <c r="L177">
        <v>364</v>
      </c>
      <c r="M177">
        <v>2</v>
      </c>
      <c r="N177" t="s">
        <v>8</v>
      </c>
      <c r="O177">
        <v>176</v>
      </c>
      <c r="P177">
        <v>176</v>
      </c>
      <c r="Q177" t="s">
        <v>1354</v>
      </c>
      <c r="R177" t="s">
        <v>376</v>
      </c>
      <c r="T177" t="s">
        <v>377</v>
      </c>
      <c r="U177" t="s">
        <v>12</v>
      </c>
      <c r="V177" t="s">
        <v>13</v>
      </c>
      <c r="W177" t="s">
        <v>378</v>
      </c>
      <c r="X177" t="s">
        <v>379</v>
      </c>
      <c r="Y177" t="s">
        <v>380</v>
      </c>
      <c r="Z177" t="s">
        <v>17</v>
      </c>
      <c r="AA177" t="s">
        <v>381</v>
      </c>
      <c r="AB177">
        <v>96</v>
      </c>
      <c r="AC177" t="s">
        <v>37</v>
      </c>
      <c r="AD177">
        <v>1000502369</v>
      </c>
      <c r="AE177" t="s">
        <v>22</v>
      </c>
      <c r="AF177">
        <v>860011153</v>
      </c>
      <c r="AG177" t="s">
        <v>1357</v>
      </c>
      <c r="AH177">
        <v>1000182646</v>
      </c>
      <c r="AI177" t="s">
        <v>26</v>
      </c>
      <c r="AJ177">
        <v>1005660653</v>
      </c>
      <c r="AK177" t="s">
        <v>28</v>
      </c>
      <c r="AL177" s="3">
        <v>1402930</v>
      </c>
      <c r="AM177" t="s">
        <v>8767</v>
      </c>
      <c r="AN177" s="3">
        <v>0</v>
      </c>
      <c r="AO177" s="3">
        <v>0</v>
      </c>
      <c r="AP177" s="3">
        <v>1402930</v>
      </c>
      <c r="AQ177" s="3">
        <v>1229400</v>
      </c>
      <c r="AR177" s="3">
        <v>173530</v>
      </c>
      <c r="AS177">
        <v>5000818259</v>
      </c>
      <c r="AT177">
        <v>1</v>
      </c>
      <c r="AU177">
        <v>687812</v>
      </c>
      <c r="AV177">
        <v>1</v>
      </c>
      <c r="AW177" s="2">
        <v>45679</v>
      </c>
      <c r="AX177">
        <v>1.330689E+20</v>
      </c>
      <c r="AY177" t="s">
        <v>17</v>
      </c>
      <c r="AZ177" t="s">
        <v>17</v>
      </c>
      <c r="BA177">
        <v>0</v>
      </c>
    </row>
    <row r="178" spans="1:53" hidden="1" x14ac:dyDescent="0.2">
      <c r="A178">
        <v>2025</v>
      </c>
      <c r="B178">
        <v>1</v>
      </c>
      <c r="C178" s="2">
        <v>45658</v>
      </c>
      <c r="D178" s="2">
        <v>45808</v>
      </c>
      <c r="E178" t="s">
        <v>2</v>
      </c>
      <c r="F178" s="2">
        <v>45679</v>
      </c>
      <c r="G178">
        <v>31</v>
      </c>
      <c r="H178" t="s">
        <v>372</v>
      </c>
      <c r="I178" t="s">
        <v>1352</v>
      </c>
      <c r="J178" s="2">
        <v>45658</v>
      </c>
      <c r="K178" s="2">
        <v>46022</v>
      </c>
      <c r="L178">
        <v>364</v>
      </c>
      <c r="M178">
        <v>2</v>
      </c>
      <c r="N178" t="s">
        <v>8</v>
      </c>
      <c r="O178">
        <v>177</v>
      </c>
      <c r="P178">
        <v>177</v>
      </c>
      <c r="Q178" t="s">
        <v>1354</v>
      </c>
      <c r="R178" t="s">
        <v>376</v>
      </c>
      <c r="T178" t="s">
        <v>377</v>
      </c>
      <c r="U178" t="s">
        <v>12</v>
      </c>
      <c r="V178" t="s">
        <v>13</v>
      </c>
      <c r="W178" t="s">
        <v>378</v>
      </c>
      <c r="X178" t="s">
        <v>379</v>
      </c>
      <c r="Y178" t="s">
        <v>380</v>
      </c>
      <c r="Z178" t="s">
        <v>17</v>
      </c>
      <c r="AA178" t="s">
        <v>381</v>
      </c>
      <c r="AB178">
        <v>96</v>
      </c>
      <c r="AC178" t="s">
        <v>37</v>
      </c>
      <c r="AD178">
        <v>1000502369</v>
      </c>
      <c r="AE178" t="s">
        <v>22</v>
      </c>
      <c r="AF178">
        <v>860011153</v>
      </c>
      <c r="AG178" t="s">
        <v>1357</v>
      </c>
      <c r="AH178">
        <v>1000182646</v>
      </c>
      <c r="AI178" t="s">
        <v>26</v>
      </c>
      <c r="AJ178">
        <v>1005660653</v>
      </c>
      <c r="AK178" t="s">
        <v>28</v>
      </c>
      <c r="AL178" s="3">
        <v>225670</v>
      </c>
      <c r="AM178" t="s">
        <v>8767</v>
      </c>
      <c r="AN178" s="3">
        <v>0</v>
      </c>
      <c r="AO178" s="3">
        <v>0</v>
      </c>
      <c r="AP178" s="3">
        <v>225670</v>
      </c>
      <c r="AQ178" s="3">
        <v>0</v>
      </c>
      <c r="AR178" s="3">
        <v>225670</v>
      </c>
      <c r="AS178">
        <v>5000818260</v>
      </c>
      <c r="AT178">
        <v>1</v>
      </c>
      <c r="AU178">
        <v>687813</v>
      </c>
      <c r="AV178">
        <v>1</v>
      </c>
      <c r="AW178" s="2">
        <v>45679</v>
      </c>
      <c r="AX178">
        <v>1.330689E+20</v>
      </c>
      <c r="AY178" t="s">
        <v>17</v>
      </c>
      <c r="AZ178" t="s">
        <v>17</v>
      </c>
      <c r="BA178">
        <v>0</v>
      </c>
    </row>
    <row r="179" spans="1:53" hidden="1" x14ac:dyDescent="0.2">
      <c r="A179">
        <v>2025</v>
      </c>
      <c r="B179">
        <v>1</v>
      </c>
      <c r="C179" s="2">
        <v>45658</v>
      </c>
      <c r="D179" s="2">
        <v>45808</v>
      </c>
      <c r="E179" t="s">
        <v>2</v>
      </c>
      <c r="F179" s="2">
        <v>45679</v>
      </c>
      <c r="G179">
        <v>31</v>
      </c>
      <c r="H179" t="s">
        <v>372</v>
      </c>
      <c r="I179" t="s">
        <v>472</v>
      </c>
      <c r="J179" s="2">
        <v>45658</v>
      </c>
      <c r="K179" s="2">
        <v>46022</v>
      </c>
      <c r="L179">
        <v>364</v>
      </c>
      <c r="M179">
        <v>2</v>
      </c>
      <c r="N179" t="s">
        <v>8</v>
      </c>
      <c r="O179">
        <v>178</v>
      </c>
      <c r="P179">
        <v>178</v>
      </c>
      <c r="Q179" t="s">
        <v>1364</v>
      </c>
      <c r="R179" t="s">
        <v>376</v>
      </c>
      <c r="T179" t="s">
        <v>377</v>
      </c>
      <c r="U179" t="s">
        <v>12</v>
      </c>
      <c r="V179" t="s">
        <v>13</v>
      </c>
      <c r="W179" t="s">
        <v>378</v>
      </c>
      <c r="X179" t="s">
        <v>379</v>
      </c>
      <c r="Y179" t="s">
        <v>380</v>
      </c>
      <c r="Z179" t="s">
        <v>17</v>
      </c>
      <c r="AA179" t="s">
        <v>381</v>
      </c>
      <c r="AB179">
        <v>96</v>
      </c>
      <c r="AC179" t="s">
        <v>37</v>
      </c>
      <c r="AD179">
        <v>1000509765</v>
      </c>
      <c r="AE179" t="s">
        <v>22</v>
      </c>
      <c r="AF179">
        <v>860066942</v>
      </c>
      <c r="AG179" t="s">
        <v>107</v>
      </c>
      <c r="AH179">
        <v>1000182646</v>
      </c>
      <c r="AI179" t="s">
        <v>26</v>
      </c>
      <c r="AJ179">
        <v>1005660653</v>
      </c>
      <c r="AK179" t="s">
        <v>28</v>
      </c>
      <c r="AL179" s="3">
        <v>39641000</v>
      </c>
      <c r="AM179" t="s">
        <v>8767</v>
      </c>
      <c r="AN179" s="3">
        <v>0</v>
      </c>
      <c r="AO179" s="3">
        <v>0</v>
      </c>
      <c r="AP179" s="3">
        <v>39641000</v>
      </c>
      <c r="AQ179" s="3">
        <v>39641000</v>
      </c>
      <c r="AR179" s="3">
        <v>0</v>
      </c>
      <c r="AS179">
        <v>5000818261</v>
      </c>
      <c r="AT179">
        <v>1</v>
      </c>
      <c r="AU179">
        <v>687814</v>
      </c>
      <c r="AV179">
        <v>1</v>
      </c>
      <c r="AW179" s="2">
        <v>45679</v>
      </c>
      <c r="AX179">
        <v>1.330689E+20</v>
      </c>
      <c r="AY179" t="s">
        <v>17</v>
      </c>
      <c r="AZ179" t="s">
        <v>17</v>
      </c>
      <c r="BA179">
        <v>0</v>
      </c>
    </row>
    <row r="180" spans="1:53" hidden="1" x14ac:dyDescent="0.2">
      <c r="A180">
        <v>2025</v>
      </c>
      <c r="B180">
        <v>1</v>
      </c>
      <c r="C180" s="2">
        <v>45658</v>
      </c>
      <c r="D180" s="2">
        <v>45808</v>
      </c>
      <c r="E180" t="s">
        <v>2</v>
      </c>
      <c r="F180" s="2">
        <v>45679</v>
      </c>
      <c r="G180">
        <v>31</v>
      </c>
      <c r="H180" t="s">
        <v>372</v>
      </c>
      <c r="I180" t="s">
        <v>1367</v>
      </c>
      <c r="J180" s="2">
        <v>45658</v>
      </c>
      <c r="K180" s="2">
        <v>46022</v>
      </c>
      <c r="L180">
        <v>364</v>
      </c>
      <c r="M180">
        <v>2</v>
      </c>
      <c r="N180" t="s">
        <v>8</v>
      </c>
      <c r="O180">
        <v>179</v>
      </c>
      <c r="P180">
        <v>179</v>
      </c>
      <c r="Q180" t="s">
        <v>1369</v>
      </c>
      <c r="R180" t="s">
        <v>376</v>
      </c>
      <c r="T180" t="s">
        <v>377</v>
      </c>
      <c r="U180" t="s">
        <v>12</v>
      </c>
      <c r="V180" t="s">
        <v>13</v>
      </c>
      <c r="W180" t="s">
        <v>378</v>
      </c>
      <c r="X180" t="s">
        <v>379</v>
      </c>
      <c r="Y180" t="s">
        <v>380</v>
      </c>
      <c r="Z180" t="s">
        <v>17</v>
      </c>
      <c r="AA180" t="s">
        <v>381</v>
      </c>
      <c r="AB180">
        <v>96</v>
      </c>
      <c r="AC180" t="s">
        <v>37</v>
      </c>
      <c r="AD180">
        <v>1000509765</v>
      </c>
      <c r="AE180" t="s">
        <v>22</v>
      </c>
      <c r="AF180">
        <v>860066942</v>
      </c>
      <c r="AG180" t="s">
        <v>107</v>
      </c>
      <c r="AH180">
        <v>1000182646</v>
      </c>
      <c r="AI180" t="s">
        <v>26</v>
      </c>
      <c r="AJ180">
        <v>1005660653</v>
      </c>
      <c r="AK180" t="s">
        <v>28</v>
      </c>
      <c r="AL180" s="3">
        <v>2949130</v>
      </c>
      <c r="AM180" t="s">
        <v>8767</v>
      </c>
      <c r="AN180" s="3">
        <v>0</v>
      </c>
      <c r="AO180" s="3">
        <v>0</v>
      </c>
      <c r="AP180" s="3">
        <v>2949130</v>
      </c>
      <c r="AQ180" s="3">
        <v>1295016</v>
      </c>
      <c r="AR180" s="3">
        <v>1654114</v>
      </c>
      <c r="AS180">
        <v>5000818262</v>
      </c>
      <c r="AT180">
        <v>1</v>
      </c>
      <c r="AU180">
        <v>687815</v>
      </c>
      <c r="AV180">
        <v>1</v>
      </c>
      <c r="AW180" s="2">
        <v>45679</v>
      </c>
      <c r="AX180">
        <v>1.330689E+20</v>
      </c>
      <c r="AY180" t="s">
        <v>17</v>
      </c>
      <c r="AZ180" t="s">
        <v>17</v>
      </c>
      <c r="BA180">
        <v>0</v>
      </c>
    </row>
    <row r="181" spans="1:53" hidden="1" x14ac:dyDescent="0.2">
      <c r="A181">
        <v>2025</v>
      </c>
      <c r="B181">
        <v>1</v>
      </c>
      <c r="C181" s="2">
        <v>45658</v>
      </c>
      <c r="D181" s="2">
        <v>45808</v>
      </c>
      <c r="E181" t="s">
        <v>2</v>
      </c>
      <c r="F181" s="2">
        <v>45679</v>
      </c>
      <c r="G181">
        <v>12</v>
      </c>
      <c r="H181" t="s">
        <v>140</v>
      </c>
      <c r="I181" t="s">
        <v>1372</v>
      </c>
      <c r="J181" s="2">
        <v>45658</v>
      </c>
      <c r="K181" s="2">
        <v>46022</v>
      </c>
      <c r="L181">
        <v>364</v>
      </c>
      <c r="M181">
        <v>2</v>
      </c>
      <c r="N181" t="s">
        <v>8</v>
      </c>
      <c r="O181">
        <v>180</v>
      </c>
      <c r="P181">
        <v>180</v>
      </c>
      <c r="Q181" t="s">
        <v>1374</v>
      </c>
      <c r="R181" t="s">
        <v>376</v>
      </c>
      <c r="T181" t="s">
        <v>377</v>
      </c>
      <c r="U181" t="s">
        <v>12</v>
      </c>
      <c r="V181" t="s">
        <v>13</v>
      </c>
      <c r="W181" t="s">
        <v>378</v>
      </c>
      <c r="X181" t="s">
        <v>379</v>
      </c>
      <c r="Y181" t="s">
        <v>380</v>
      </c>
      <c r="Z181" t="s">
        <v>17</v>
      </c>
      <c r="AA181" t="s">
        <v>381</v>
      </c>
      <c r="AB181">
        <v>10</v>
      </c>
      <c r="AC181" t="s">
        <v>382</v>
      </c>
      <c r="AD181">
        <v>1010759737</v>
      </c>
      <c r="AE181" t="s">
        <v>39</v>
      </c>
      <c r="AF181">
        <v>1015415370</v>
      </c>
      <c r="AG181" t="s">
        <v>1377</v>
      </c>
      <c r="AH181">
        <v>1000182646</v>
      </c>
      <c r="AI181" t="s">
        <v>26</v>
      </c>
      <c r="AJ181">
        <v>1005660653</v>
      </c>
      <c r="AK181" t="s">
        <v>28</v>
      </c>
      <c r="AL181" s="3">
        <v>15186667</v>
      </c>
      <c r="AM181" t="s">
        <v>8767</v>
      </c>
      <c r="AN181" s="3">
        <v>0</v>
      </c>
      <c r="AO181" s="3">
        <v>0</v>
      </c>
      <c r="AP181" s="3">
        <v>15186667</v>
      </c>
      <c r="AQ181" s="3">
        <v>15186667</v>
      </c>
      <c r="AR181" s="3">
        <v>0</v>
      </c>
      <c r="AS181">
        <v>5000818264</v>
      </c>
      <c r="AT181">
        <v>1</v>
      </c>
      <c r="AU181">
        <v>687816</v>
      </c>
      <c r="AV181">
        <v>1</v>
      </c>
      <c r="AW181" s="2">
        <v>45679</v>
      </c>
      <c r="AX181">
        <v>1.330689E+20</v>
      </c>
      <c r="AY181" t="s">
        <v>17</v>
      </c>
      <c r="AZ181" t="s">
        <v>17</v>
      </c>
      <c r="BA181">
        <v>0</v>
      </c>
    </row>
    <row r="182" spans="1:53" hidden="1" x14ac:dyDescent="0.2">
      <c r="A182">
        <v>2025</v>
      </c>
      <c r="B182">
        <v>1</v>
      </c>
      <c r="C182" s="2">
        <v>45658</v>
      </c>
      <c r="D182" s="2">
        <v>45808</v>
      </c>
      <c r="E182" t="s">
        <v>2</v>
      </c>
      <c r="F182" s="2">
        <v>45679</v>
      </c>
      <c r="G182">
        <v>12</v>
      </c>
      <c r="H182" t="s">
        <v>140</v>
      </c>
      <c r="I182" t="s">
        <v>1380</v>
      </c>
      <c r="J182" s="2">
        <v>45658</v>
      </c>
      <c r="K182" s="2">
        <v>46022</v>
      </c>
      <c r="L182">
        <v>364</v>
      </c>
      <c r="M182">
        <v>2</v>
      </c>
      <c r="N182" t="s">
        <v>8</v>
      </c>
      <c r="O182">
        <v>181</v>
      </c>
      <c r="P182">
        <v>181</v>
      </c>
      <c r="Q182" t="s">
        <v>1382</v>
      </c>
      <c r="R182" t="s">
        <v>376</v>
      </c>
      <c r="T182" t="s">
        <v>377</v>
      </c>
      <c r="U182" t="s">
        <v>12</v>
      </c>
      <c r="V182" t="s">
        <v>13</v>
      </c>
      <c r="W182" t="s">
        <v>378</v>
      </c>
      <c r="X182" t="s">
        <v>379</v>
      </c>
      <c r="Y182" t="s">
        <v>380</v>
      </c>
      <c r="Z182" t="s">
        <v>17</v>
      </c>
      <c r="AA182" t="s">
        <v>381</v>
      </c>
      <c r="AB182">
        <v>10</v>
      </c>
      <c r="AC182" t="s">
        <v>382</v>
      </c>
      <c r="AD182">
        <v>1006197480</v>
      </c>
      <c r="AE182" t="s">
        <v>39</v>
      </c>
      <c r="AF182">
        <v>1022324164</v>
      </c>
      <c r="AG182" t="s">
        <v>1385</v>
      </c>
      <c r="AH182">
        <v>1000182646</v>
      </c>
      <c r="AI182" t="s">
        <v>26</v>
      </c>
      <c r="AJ182">
        <v>1005660653</v>
      </c>
      <c r="AK182" t="s">
        <v>28</v>
      </c>
      <c r="AL182" s="3">
        <v>2032667</v>
      </c>
      <c r="AM182" t="s">
        <v>8767</v>
      </c>
      <c r="AN182" s="3">
        <v>0</v>
      </c>
      <c r="AO182" s="3">
        <v>0</v>
      </c>
      <c r="AP182" s="3">
        <v>2032667</v>
      </c>
      <c r="AQ182" s="3">
        <v>0</v>
      </c>
      <c r="AR182" s="3">
        <v>2032667</v>
      </c>
      <c r="AS182">
        <v>5000818265</v>
      </c>
      <c r="AT182">
        <v>1</v>
      </c>
      <c r="AU182">
        <v>687818</v>
      </c>
      <c r="AV182">
        <v>1</v>
      </c>
      <c r="AW182" s="2">
        <v>45679</v>
      </c>
      <c r="AX182">
        <v>1.330689E+20</v>
      </c>
      <c r="AY182" t="s">
        <v>17</v>
      </c>
      <c r="AZ182" t="s">
        <v>17</v>
      </c>
      <c r="BA182">
        <v>0</v>
      </c>
    </row>
    <row r="183" spans="1:53" hidden="1" x14ac:dyDescent="0.2">
      <c r="A183">
        <v>2025</v>
      </c>
      <c r="B183">
        <v>1</v>
      </c>
      <c r="C183" s="2">
        <v>45658</v>
      </c>
      <c r="D183" s="2">
        <v>45808</v>
      </c>
      <c r="E183" t="s">
        <v>2</v>
      </c>
      <c r="F183" s="2">
        <v>45679</v>
      </c>
      <c r="G183">
        <v>12</v>
      </c>
      <c r="H183" t="s">
        <v>140</v>
      </c>
      <c r="I183" t="s">
        <v>1388</v>
      </c>
      <c r="J183" s="2">
        <v>45658</v>
      </c>
      <c r="K183" s="2">
        <v>46022</v>
      </c>
      <c r="L183">
        <v>364</v>
      </c>
      <c r="M183">
        <v>2</v>
      </c>
      <c r="N183" t="s">
        <v>8</v>
      </c>
      <c r="O183">
        <v>182</v>
      </c>
      <c r="P183">
        <v>182</v>
      </c>
      <c r="Q183" t="s">
        <v>1390</v>
      </c>
      <c r="R183" t="s">
        <v>376</v>
      </c>
      <c r="T183" t="s">
        <v>377</v>
      </c>
      <c r="U183" t="s">
        <v>12</v>
      </c>
      <c r="V183" t="s">
        <v>13</v>
      </c>
      <c r="W183" t="s">
        <v>378</v>
      </c>
      <c r="X183" t="s">
        <v>379</v>
      </c>
      <c r="Y183" t="s">
        <v>380</v>
      </c>
      <c r="Z183" t="s">
        <v>17</v>
      </c>
      <c r="AA183" t="s">
        <v>381</v>
      </c>
      <c r="AB183">
        <v>10</v>
      </c>
      <c r="AC183" t="s">
        <v>382</v>
      </c>
      <c r="AD183">
        <v>1011989516</v>
      </c>
      <c r="AE183" t="s">
        <v>39</v>
      </c>
      <c r="AF183">
        <v>1016101268</v>
      </c>
      <c r="AG183" t="s">
        <v>421</v>
      </c>
      <c r="AH183">
        <v>1000182646</v>
      </c>
      <c r="AI183" t="s">
        <v>26</v>
      </c>
      <c r="AJ183">
        <v>1005660653</v>
      </c>
      <c r="AK183" t="s">
        <v>28</v>
      </c>
      <c r="AL183" s="3">
        <v>14950000</v>
      </c>
      <c r="AM183" t="s">
        <v>8767</v>
      </c>
      <c r="AN183" s="3">
        <v>0</v>
      </c>
      <c r="AO183" s="3">
        <v>0</v>
      </c>
      <c r="AP183" s="3">
        <v>14950000</v>
      </c>
      <c r="AQ183" s="3">
        <v>2166667</v>
      </c>
      <c r="AR183" s="3">
        <v>12783333</v>
      </c>
      <c r="AS183">
        <v>5000818266</v>
      </c>
      <c r="AT183">
        <v>1</v>
      </c>
      <c r="AU183">
        <v>687820</v>
      </c>
      <c r="AV183">
        <v>1</v>
      </c>
      <c r="AW183" s="2">
        <v>45679</v>
      </c>
      <c r="AX183">
        <v>1.330689E+20</v>
      </c>
      <c r="AY183" t="s">
        <v>17</v>
      </c>
      <c r="AZ183" t="s">
        <v>17</v>
      </c>
      <c r="BA183">
        <v>0</v>
      </c>
    </row>
    <row r="184" spans="1:53" hidden="1" x14ac:dyDescent="0.2">
      <c r="A184">
        <v>2025</v>
      </c>
      <c r="B184">
        <v>1</v>
      </c>
      <c r="C184" s="2">
        <v>45658</v>
      </c>
      <c r="D184" s="2">
        <v>45808</v>
      </c>
      <c r="E184" t="s">
        <v>2</v>
      </c>
      <c r="F184" s="2">
        <v>45679</v>
      </c>
      <c r="G184">
        <v>12</v>
      </c>
      <c r="H184" t="s">
        <v>140</v>
      </c>
      <c r="I184" t="s">
        <v>1393</v>
      </c>
      <c r="J184" s="2">
        <v>45658</v>
      </c>
      <c r="K184" s="2">
        <v>46022</v>
      </c>
      <c r="L184">
        <v>364</v>
      </c>
      <c r="M184">
        <v>2</v>
      </c>
      <c r="N184" t="s">
        <v>8</v>
      </c>
      <c r="O184">
        <v>183</v>
      </c>
      <c r="P184">
        <v>183</v>
      </c>
      <c r="Q184" t="s">
        <v>1395</v>
      </c>
      <c r="R184" t="s">
        <v>376</v>
      </c>
      <c r="T184" t="s">
        <v>377</v>
      </c>
      <c r="U184" t="s">
        <v>12</v>
      </c>
      <c r="V184" t="s">
        <v>13</v>
      </c>
      <c r="W184" t="s">
        <v>378</v>
      </c>
      <c r="X184" t="s">
        <v>379</v>
      </c>
      <c r="Y184" t="s">
        <v>380</v>
      </c>
      <c r="Z184" t="s">
        <v>17</v>
      </c>
      <c r="AA184" t="s">
        <v>381</v>
      </c>
      <c r="AB184">
        <v>10</v>
      </c>
      <c r="AC184" t="s">
        <v>382</v>
      </c>
      <c r="AD184">
        <v>1001977208</v>
      </c>
      <c r="AE184" t="s">
        <v>39</v>
      </c>
      <c r="AF184">
        <v>52742203</v>
      </c>
      <c r="AG184" t="s">
        <v>525</v>
      </c>
      <c r="AH184">
        <v>1000182646</v>
      </c>
      <c r="AI184" t="s">
        <v>26</v>
      </c>
      <c r="AJ184">
        <v>1005660653</v>
      </c>
      <c r="AK184" t="s">
        <v>28</v>
      </c>
      <c r="AL184" s="3">
        <v>990000</v>
      </c>
      <c r="AM184" t="s">
        <v>8767</v>
      </c>
      <c r="AN184" s="3">
        <v>0</v>
      </c>
      <c r="AO184" s="3">
        <v>0</v>
      </c>
      <c r="AP184" s="3">
        <v>990000</v>
      </c>
      <c r="AQ184" s="3">
        <v>990000</v>
      </c>
      <c r="AR184" s="3">
        <v>0</v>
      </c>
      <c r="AS184">
        <v>5000818267</v>
      </c>
      <c r="AT184">
        <v>1</v>
      </c>
      <c r="AU184">
        <v>687821</v>
      </c>
      <c r="AV184">
        <v>1</v>
      </c>
      <c r="AW184" s="2">
        <v>45679</v>
      </c>
      <c r="AX184">
        <v>1.330689E+20</v>
      </c>
      <c r="AY184" t="s">
        <v>17</v>
      </c>
      <c r="AZ184" t="s">
        <v>17</v>
      </c>
      <c r="BA184">
        <v>0</v>
      </c>
    </row>
    <row r="185" spans="1:53" hidden="1" x14ac:dyDescent="0.2">
      <c r="A185">
        <v>2025</v>
      </c>
      <c r="B185">
        <v>1</v>
      </c>
      <c r="C185" s="2">
        <v>45658</v>
      </c>
      <c r="D185" s="2">
        <v>45808</v>
      </c>
      <c r="E185" t="s">
        <v>2</v>
      </c>
      <c r="F185" s="2">
        <v>45679</v>
      </c>
      <c r="G185">
        <v>12</v>
      </c>
      <c r="H185" t="s">
        <v>140</v>
      </c>
      <c r="I185" t="s">
        <v>1398</v>
      </c>
      <c r="J185" s="2">
        <v>45658</v>
      </c>
      <c r="K185" s="2">
        <v>46022</v>
      </c>
      <c r="L185">
        <v>364</v>
      </c>
      <c r="M185">
        <v>2</v>
      </c>
      <c r="N185" t="s">
        <v>8</v>
      </c>
      <c r="O185">
        <v>184</v>
      </c>
      <c r="P185">
        <v>184</v>
      </c>
      <c r="Q185" t="s">
        <v>1400</v>
      </c>
      <c r="R185" t="s">
        <v>376</v>
      </c>
      <c r="T185" t="s">
        <v>377</v>
      </c>
      <c r="U185" t="s">
        <v>12</v>
      </c>
      <c r="V185" t="s">
        <v>13</v>
      </c>
      <c r="W185" t="s">
        <v>378</v>
      </c>
      <c r="X185" t="s">
        <v>379</v>
      </c>
      <c r="Y185" t="s">
        <v>380</v>
      </c>
      <c r="Z185" t="s">
        <v>17</v>
      </c>
      <c r="AA185" t="s">
        <v>381</v>
      </c>
      <c r="AB185">
        <v>10</v>
      </c>
      <c r="AC185" t="s">
        <v>382</v>
      </c>
      <c r="AD185">
        <v>1012989981</v>
      </c>
      <c r="AE185" t="s">
        <v>39</v>
      </c>
      <c r="AF185">
        <v>1023032202</v>
      </c>
      <c r="AG185" t="s">
        <v>581</v>
      </c>
      <c r="AH185">
        <v>1000182646</v>
      </c>
      <c r="AI185" t="s">
        <v>26</v>
      </c>
      <c r="AJ185">
        <v>1005660653</v>
      </c>
      <c r="AK185" t="s">
        <v>28</v>
      </c>
      <c r="AL185" s="3">
        <v>990000</v>
      </c>
      <c r="AM185" t="s">
        <v>8767</v>
      </c>
      <c r="AN185" s="3">
        <v>0</v>
      </c>
      <c r="AO185" s="3">
        <v>0</v>
      </c>
      <c r="AP185" s="3">
        <v>990000</v>
      </c>
      <c r="AQ185" s="3">
        <v>0</v>
      </c>
      <c r="AR185" s="3">
        <v>990000</v>
      </c>
      <c r="AS185">
        <v>5000818268</v>
      </c>
      <c r="AT185">
        <v>1</v>
      </c>
      <c r="AU185">
        <v>687822</v>
      </c>
      <c r="AV185">
        <v>1</v>
      </c>
      <c r="AW185" s="2">
        <v>45679</v>
      </c>
      <c r="AX185">
        <v>1.330689E+20</v>
      </c>
      <c r="AY185" t="s">
        <v>17</v>
      </c>
      <c r="AZ185" t="s">
        <v>17</v>
      </c>
      <c r="BA185">
        <v>0</v>
      </c>
    </row>
    <row r="186" spans="1:53" hidden="1" x14ac:dyDescent="0.2">
      <c r="A186">
        <v>2025</v>
      </c>
      <c r="B186">
        <v>1</v>
      </c>
      <c r="C186" s="2">
        <v>45658</v>
      </c>
      <c r="D186" s="2">
        <v>45808</v>
      </c>
      <c r="E186" t="s">
        <v>2</v>
      </c>
      <c r="F186" s="2">
        <v>45679</v>
      </c>
      <c r="G186">
        <v>12</v>
      </c>
      <c r="H186" t="s">
        <v>140</v>
      </c>
      <c r="I186" t="s">
        <v>1403</v>
      </c>
      <c r="J186" s="2">
        <v>45658</v>
      </c>
      <c r="K186" s="2">
        <v>46022</v>
      </c>
      <c r="L186">
        <v>364</v>
      </c>
      <c r="M186">
        <v>2</v>
      </c>
      <c r="N186" t="s">
        <v>8</v>
      </c>
      <c r="O186">
        <v>185</v>
      </c>
      <c r="P186">
        <v>185</v>
      </c>
      <c r="Q186" t="s">
        <v>1405</v>
      </c>
      <c r="R186" t="s">
        <v>376</v>
      </c>
      <c r="T186" t="s">
        <v>377</v>
      </c>
      <c r="U186" t="s">
        <v>12</v>
      </c>
      <c r="V186" t="s">
        <v>13</v>
      </c>
      <c r="W186" t="s">
        <v>378</v>
      </c>
      <c r="X186" t="s">
        <v>379</v>
      </c>
      <c r="Y186" t="s">
        <v>380</v>
      </c>
      <c r="Z186" t="s">
        <v>17</v>
      </c>
      <c r="AA186" t="s">
        <v>381</v>
      </c>
      <c r="AB186">
        <v>10</v>
      </c>
      <c r="AC186" t="s">
        <v>382</v>
      </c>
      <c r="AD186">
        <v>1000248715</v>
      </c>
      <c r="AE186" t="s">
        <v>39</v>
      </c>
      <c r="AF186">
        <v>1010177074</v>
      </c>
      <c r="AG186" t="s">
        <v>1408</v>
      </c>
      <c r="AH186">
        <v>1000182646</v>
      </c>
      <c r="AI186" t="s">
        <v>26</v>
      </c>
      <c r="AJ186">
        <v>1005660653</v>
      </c>
      <c r="AK186" t="s">
        <v>28</v>
      </c>
      <c r="AL186" s="3">
        <v>2400000</v>
      </c>
      <c r="AM186" t="s">
        <v>8767</v>
      </c>
      <c r="AN186" s="3">
        <v>0</v>
      </c>
      <c r="AO186" s="3">
        <v>0</v>
      </c>
      <c r="AP186" s="3">
        <v>2400000</v>
      </c>
      <c r="AQ186" s="3">
        <v>0</v>
      </c>
      <c r="AR186" s="3">
        <v>2400000</v>
      </c>
      <c r="AS186">
        <v>5000818270</v>
      </c>
      <c r="AT186">
        <v>1</v>
      </c>
      <c r="AU186">
        <v>687823</v>
      </c>
      <c r="AV186">
        <v>1</v>
      </c>
      <c r="AW186" s="2">
        <v>45679</v>
      </c>
      <c r="AX186">
        <v>1.330689E+20</v>
      </c>
      <c r="AY186" t="s">
        <v>17</v>
      </c>
      <c r="AZ186" t="s">
        <v>17</v>
      </c>
      <c r="BA186">
        <v>0</v>
      </c>
    </row>
    <row r="187" spans="1:53" hidden="1" x14ac:dyDescent="0.2">
      <c r="A187">
        <v>2025</v>
      </c>
      <c r="B187">
        <v>1</v>
      </c>
      <c r="C187" s="2">
        <v>45658</v>
      </c>
      <c r="D187" s="2">
        <v>45808</v>
      </c>
      <c r="E187" t="s">
        <v>2</v>
      </c>
      <c r="F187" s="2">
        <v>45679</v>
      </c>
      <c r="G187">
        <v>43</v>
      </c>
      <c r="H187" t="s">
        <v>1147</v>
      </c>
      <c r="I187" t="s">
        <v>1411</v>
      </c>
      <c r="J187" s="2">
        <v>45658</v>
      </c>
      <c r="K187" s="2">
        <v>46022</v>
      </c>
      <c r="L187">
        <v>364</v>
      </c>
      <c r="M187">
        <v>2</v>
      </c>
      <c r="N187" t="s">
        <v>8</v>
      </c>
      <c r="O187">
        <v>186</v>
      </c>
      <c r="P187">
        <v>186</v>
      </c>
      <c r="Q187" t="s">
        <v>1413</v>
      </c>
      <c r="R187" t="s">
        <v>376</v>
      </c>
      <c r="T187" t="s">
        <v>377</v>
      </c>
      <c r="U187" t="s">
        <v>12</v>
      </c>
      <c r="V187" t="s">
        <v>13</v>
      </c>
      <c r="W187" t="s">
        <v>378</v>
      </c>
      <c r="X187" t="s">
        <v>379</v>
      </c>
      <c r="Y187" t="s">
        <v>380</v>
      </c>
      <c r="Z187" t="s">
        <v>17</v>
      </c>
      <c r="AA187" t="s">
        <v>381</v>
      </c>
      <c r="AB187">
        <v>8</v>
      </c>
      <c r="AC187" t="s">
        <v>1152</v>
      </c>
      <c r="AD187">
        <v>1013574141</v>
      </c>
      <c r="AE187" t="s">
        <v>22</v>
      </c>
      <c r="AF187">
        <v>901784624</v>
      </c>
      <c r="AG187" t="s">
        <v>1285</v>
      </c>
      <c r="AH187">
        <v>1000182646</v>
      </c>
      <c r="AI187" t="s">
        <v>26</v>
      </c>
      <c r="AJ187">
        <v>1005660653</v>
      </c>
      <c r="AK187" t="s">
        <v>28</v>
      </c>
      <c r="AL187" s="3">
        <v>35758360</v>
      </c>
      <c r="AM187" t="s">
        <v>8767</v>
      </c>
      <c r="AN187" s="3">
        <v>0</v>
      </c>
      <c r="AO187" s="3">
        <v>0</v>
      </c>
      <c r="AP187" s="3">
        <v>35758360</v>
      </c>
      <c r="AQ187" s="3">
        <v>35758360</v>
      </c>
      <c r="AR187" s="3">
        <v>0</v>
      </c>
      <c r="AS187">
        <v>5000818271</v>
      </c>
      <c r="AT187">
        <v>1</v>
      </c>
      <c r="AU187">
        <v>687824</v>
      </c>
      <c r="AV187">
        <v>1</v>
      </c>
      <c r="AW187" s="2">
        <v>45679</v>
      </c>
      <c r="AX187">
        <v>1.330689E+20</v>
      </c>
      <c r="AY187" t="s">
        <v>17</v>
      </c>
      <c r="AZ187" t="s">
        <v>17</v>
      </c>
      <c r="BA187">
        <v>0</v>
      </c>
    </row>
    <row r="188" spans="1:53" hidden="1" x14ac:dyDescent="0.2">
      <c r="A188">
        <v>2025</v>
      </c>
      <c r="B188">
        <v>1</v>
      </c>
      <c r="C188" s="2">
        <v>45658</v>
      </c>
      <c r="D188" s="2">
        <v>45808</v>
      </c>
      <c r="E188" t="s">
        <v>2</v>
      </c>
      <c r="F188" s="2">
        <v>45679</v>
      </c>
      <c r="G188">
        <v>145</v>
      </c>
      <c r="H188" t="s">
        <v>682</v>
      </c>
      <c r="I188" t="s">
        <v>1416</v>
      </c>
      <c r="J188" s="2">
        <v>45658</v>
      </c>
      <c r="K188" s="2">
        <v>46022</v>
      </c>
      <c r="L188">
        <v>364</v>
      </c>
      <c r="M188">
        <v>2</v>
      </c>
      <c r="N188" t="s">
        <v>8</v>
      </c>
      <c r="O188">
        <v>187</v>
      </c>
      <c r="P188">
        <v>187</v>
      </c>
      <c r="Q188" t="s">
        <v>1418</v>
      </c>
      <c r="R188" t="s">
        <v>376</v>
      </c>
      <c r="T188" t="s">
        <v>377</v>
      </c>
      <c r="U188" t="s">
        <v>12</v>
      </c>
      <c r="V188" t="s">
        <v>13</v>
      </c>
      <c r="W188" t="s">
        <v>378</v>
      </c>
      <c r="X188" t="s">
        <v>379</v>
      </c>
      <c r="Y188" t="s">
        <v>380</v>
      </c>
      <c r="Z188" t="s">
        <v>17</v>
      </c>
      <c r="AA188" t="s">
        <v>381</v>
      </c>
      <c r="AB188">
        <v>10</v>
      </c>
      <c r="AC188" t="s">
        <v>382</v>
      </c>
      <c r="AD188">
        <v>1000206213</v>
      </c>
      <c r="AE188" t="s">
        <v>39</v>
      </c>
      <c r="AF188">
        <v>80453113</v>
      </c>
      <c r="AG188" t="s">
        <v>1421</v>
      </c>
      <c r="AH188">
        <v>1000182646</v>
      </c>
      <c r="AI188" t="s">
        <v>26</v>
      </c>
      <c r="AJ188">
        <v>1005660653</v>
      </c>
      <c r="AK188" t="s">
        <v>28</v>
      </c>
      <c r="AL188" s="3">
        <v>3000000</v>
      </c>
      <c r="AM188" t="s">
        <v>8767</v>
      </c>
      <c r="AN188" s="3">
        <v>0</v>
      </c>
      <c r="AO188" s="3">
        <v>0</v>
      </c>
      <c r="AP188" s="3">
        <v>3000000</v>
      </c>
      <c r="AQ188" s="3">
        <v>3000000</v>
      </c>
      <c r="AR188" s="3">
        <v>0</v>
      </c>
      <c r="AS188">
        <v>5000818272</v>
      </c>
      <c r="AT188">
        <v>1</v>
      </c>
      <c r="AU188">
        <v>687825</v>
      </c>
      <c r="AV188">
        <v>1</v>
      </c>
      <c r="AW188" s="2">
        <v>45679</v>
      </c>
      <c r="AX188">
        <v>1.330689E+20</v>
      </c>
      <c r="AY188" t="s">
        <v>17</v>
      </c>
      <c r="AZ188" t="s">
        <v>17</v>
      </c>
      <c r="BA188">
        <v>0</v>
      </c>
    </row>
    <row r="189" spans="1:53" hidden="1" x14ac:dyDescent="0.2">
      <c r="A189">
        <v>2025</v>
      </c>
      <c r="B189">
        <v>1</v>
      </c>
      <c r="C189" s="2">
        <v>45658</v>
      </c>
      <c r="D189" s="2">
        <v>45808</v>
      </c>
      <c r="E189" t="s">
        <v>2</v>
      </c>
      <c r="F189" s="2">
        <v>45679</v>
      </c>
      <c r="G189">
        <v>12</v>
      </c>
      <c r="H189" t="s">
        <v>140</v>
      </c>
      <c r="I189" t="s">
        <v>1424</v>
      </c>
      <c r="J189" s="2">
        <v>45658</v>
      </c>
      <c r="K189" s="2">
        <v>46022</v>
      </c>
      <c r="L189">
        <v>364</v>
      </c>
      <c r="M189">
        <v>2</v>
      </c>
      <c r="N189" t="s">
        <v>8</v>
      </c>
      <c r="O189">
        <v>188</v>
      </c>
      <c r="P189">
        <v>188</v>
      </c>
      <c r="Q189" t="s">
        <v>1426</v>
      </c>
      <c r="R189" t="s">
        <v>376</v>
      </c>
      <c r="T189" t="s">
        <v>377</v>
      </c>
      <c r="U189" t="s">
        <v>12</v>
      </c>
      <c r="V189" t="s">
        <v>13</v>
      </c>
      <c r="W189" t="s">
        <v>378</v>
      </c>
      <c r="X189" t="s">
        <v>379</v>
      </c>
      <c r="Y189" t="s">
        <v>380</v>
      </c>
      <c r="Z189" t="s">
        <v>17</v>
      </c>
      <c r="AA189" t="s">
        <v>381</v>
      </c>
      <c r="AB189">
        <v>10</v>
      </c>
      <c r="AC189" t="s">
        <v>382</v>
      </c>
      <c r="AD189">
        <v>1000389257</v>
      </c>
      <c r="AE189" t="s">
        <v>39</v>
      </c>
      <c r="AF189">
        <v>1032455158</v>
      </c>
      <c r="AG189" t="s">
        <v>912</v>
      </c>
      <c r="AH189">
        <v>1000182646</v>
      </c>
      <c r="AI189" t="s">
        <v>26</v>
      </c>
      <c r="AJ189">
        <v>1005660653</v>
      </c>
      <c r="AK189" t="s">
        <v>28</v>
      </c>
      <c r="AL189" s="3">
        <v>6000000</v>
      </c>
      <c r="AM189" t="s">
        <v>8767</v>
      </c>
      <c r="AN189" s="3">
        <v>0</v>
      </c>
      <c r="AO189" s="3">
        <v>0</v>
      </c>
      <c r="AP189" s="3">
        <v>6000000</v>
      </c>
      <c r="AQ189" s="3">
        <v>3200000</v>
      </c>
      <c r="AR189" s="3">
        <v>2800000</v>
      </c>
      <c r="AS189">
        <v>5000818273</v>
      </c>
      <c r="AT189">
        <v>1</v>
      </c>
      <c r="AU189">
        <v>687826</v>
      </c>
      <c r="AV189">
        <v>1</v>
      </c>
      <c r="AW189" s="2">
        <v>45679</v>
      </c>
      <c r="AX189">
        <v>1.330689E+20</v>
      </c>
      <c r="AY189" t="s">
        <v>17</v>
      </c>
      <c r="AZ189" t="s">
        <v>17</v>
      </c>
      <c r="BA189">
        <v>0</v>
      </c>
    </row>
    <row r="190" spans="1:53" hidden="1" x14ac:dyDescent="0.2">
      <c r="A190">
        <v>2025</v>
      </c>
      <c r="B190">
        <v>1</v>
      </c>
      <c r="C190" s="2">
        <v>45658</v>
      </c>
      <c r="D190" s="2">
        <v>45808</v>
      </c>
      <c r="E190" t="s">
        <v>2</v>
      </c>
      <c r="F190" s="2">
        <v>45679</v>
      </c>
      <c r="G190">
        <v>12</v>
      </c>
      <c r="H190" t="s">
        <v>140</v>
      </c>
      <c r="I190" t="s">
        <v>1429</v>
      </c>
      <c r="J190" s="2">
        <v>45658</v>
      </c>
      <c r="K190" s="2">
        <v>46022</v>
      </c>
      <c r="L190">
        <v>364</v>
      </c>
      <c r="M190">
        <v>2</v>
      </c>
      <c r="N190" t="s">
        <v>8</v>
      </c>
      <c r="O190">
        <v>189</v>
      </c>
      <c r="P190">
        <v>189</v>
      </c>
      <c r="Q190" t="s">
        <v>1431</v>
      </c>
      <c r="R190" t="s">
        <v>376</v>
      </c>
      <c r="T190" t="s">
        <v>377</v>
      </c>
      <c r="U190" t="s">
        <v>12</v>
      </c>
      <c r="V190" t="s">
        <v>13</v>
      </c>
      <c r="W190" t="s">
        <v>378</v>
      </c>
      <c r="X190" t="s">
        <v>379</v>
      </c>
      <c r="Y190" t="s">
        <v>380</v>
      </c>
      <c r="Z190" t="s">
        <v>17</v>
      </c>
      <c r="AA190" t="s">
        <v>381</v>
      </c>
      <c r="AB190">
        <v>10</v>
      </c>
      <c r="AC190" t="s">
        <v>382</v>
      </c>
      <c r="AD190">
        <v>1002416728</v>
      </c>
      <c r="AE190" t="s">
        <v>39</v>
      </c>
      <c r="AF190">
        <v>80161114</v>
      </c>
      <c r="AG190" t="s">
        <v>1434</v>
      </c>
      <c r="AH190">
        <v>1000182646</v>
      </c>
      <c r="AI190" t="s">
        <v>26</v>
      </c>
      <c r="AJ190">
        <v>1005660653</v>
      </c>
      <c r="AK190" t="s">
        <v>28</v>
      </c>
      <c r="AL190" s="3">
        <v>2080000</v>
      </c>
      <c r="AM190" t="s">
        <v>8767</v>
      </c>
      <c r="AN190" s="3">
        <v>0</v>
      </c>
      <c r="AO190" s="3">
        <v>0</v>
      </c>
      <c r="AP190" s="3">
        <v>2080000</v>
      </c>
      <c r="AQ190" s="3">
        <v>0</v>
      </c>
      <c r="AR190" s="3">
        <v>2080000</v>
      </c>
      <c r="AS190">
        <v>5000818274</v>
      </c>
      <c r="AT190">
        <v>1</v>
      </c>
      <c r="AU190">
        <v>687827</v>
      </c>
      <c r="AV190">
        <v>1</v>
      </c>
      <c r="AW190" s="2">
        <v>45679</v>
      </c>
      <c r="AX190">
        <v>1.330689E+20</v>
      </c>
      <c r="AY190" t="s">
        <v>17</v>
      </c>
      <c r="AZ190" t="s">
        <v>17</v>
      </c>
      <c r="BA190">
        <v>0</v>
      </c>
    </row>
    <row r="191" spans="1:53" hidden="1" x14ac:dyDescent="0.2">
      <c r="A191">
        <v>2025</v>
      </c>
      <c r="B191">
        <v>1</v>
      </c>
      <c r="C191" s="2">
        <v>45658</v>
      </c>
      <c r="D191" s="2">
        <v>45808</v>
      </c>
      <c r="E191" t="s">
        <v>2</v>
      </c>
      <c r="F191" s="2">
        <v>45679</v>
      </c>
      <c r="G191">
        <v>12</v>
      </c>
      <c r="H191" t="s">
        <v>140</v>
      </c>
      <c r="I191" t="s">
        <v>1437</v>
      </c>
      <c r="J191" s="2">
        <v>45658</v>
      </c>
      <c r="K191" s="2">
        <v>46022</v>
      </c>
      <c r="L191">
        <v>364</v>
      </c>
      <c r="M191">
        <v>2</v>
      </c>
      <c r="N191" t="s">
        <v>8</v>
      </c>
      <c r="O191">
        <v>190</v>
      </c>
      <c r="P191">
        <v>190</v>
      </c>
      <c r="Q191" t="s">
        <v>1439</v>
      </c>
      <c r="R191" t="s">
        <v>376</v>
      </c>
      <c r="T191" t="s">
        <v>377</v>
      </c>
      <c r="U191" t="s">
        <v>12</v>
      </c>
      <c r="V191" t="s">
        <v>13</v>
      </c>
      <c r="W191" t="s">
        <v>378</v>
      </c>
      <c r="X191" t="s">
        <v>379</v>
      </c>
      <c r="Y191" t="s">
        <v>380</v>
      </c>
      <c r="Z191" t="s">
        <v>17</v>
      </c>
      <c r="AA191" t="s">
        <v>381</v>
      </c>
      <c r="AB191">
        <v>10</v>
      </c>
      <c r="AC191" t="s">
        <v>382</v>
      </c>
      <c r="AD191">
        <v>1000308360</v>
      </c>
      <c r="AE191" t="s">
        <v>39</v>
      </c>
      <c r="AF191">
        <v>79866406</v>
      </c>
      <c r="AG191" t="s">
        <v>928</v>
      </c>
      <c r="AH191">
        <v>1000182646</v>
      </c>
      <c r="AI191" t="s">
        <v>26</v>
      </c>
      <c r="AJ191">
        <v>1005660653</v>
      </c>
      <c r="AK191" t="s">
        <v>28</v>
      </c>
      <c r="AL191" s="3">
        <v>8500000</v>
      </c>
      <c r="AM191" t="s">
        <v>8767</v>
      </c>
      <c r="AN191" s="3">
        <v>0</v>
      </c>
      <c r="AO191" s="3">
        <v>0</v>
      </c>
      <c r="AP191" s="3">
        <v>8500000</v>
      </c>
      <c r="AQ191" s="3">
        <v>0</v>
      </c>
      <c r="AR191" s="3">
        <v>8500000</v>
      </c>
      <c r="AS191">
        <v>5000818275</v>
      </c>
      <c r="AT191">
        <v>1</v>
      </c>
      <c r="AU191">
        <v>687828</v>
      </c>
      <c r="AV191">
        <v>1</v>
      </c>
      <c r="AW191" s="2">
        <v>45679</v>
      </c>
      <c r="AX191">
        <v>1.330689E+20</v>
      </c>
      <c r="AY191" t="s">
        <v>17</v>
      </c>
      <c r="AZ191" t="s">
        <v>17</v>
      </c>
      <c r="BA191">
        <v>0</v>
      </c>
    </row>
    <row r="192" spans="1:53" hidden="1" x14ac:dyDescent="0.2">
      <c r="A192">
        <v>2025</v>
      </c>
      <c r="B192">
        <v>1</v>
      </c>
      <c r="C192" s="2">
        <v>45658</v>
      </c>
      <c r="D192" s="2">
        <v>45808</v>
      </c>
      <c r="E192" t="s">
        <v>2</v>
      </c>
      <c r="F192" s="2">
        <v>45679</v>
      </c>
      <c r="G192">
        <v>12</v>
      </c>
      <c r="H192" t="s">
        <v>140</v>
      </c>
      <c r="I192" t="s">
        <v>1442</v>
      </c>
      <c r="J192" s="2">
        <v>45658</v>
      </c>
      <c r="K192" s="2">
        <v>46022</v>
      </c>
      <c r="L192">
        <v>364</v>
      </c>
      <c r="M192">
        <v>2</v>
      </c>
      <c r="N192" t="s">
        <v>8</v>
      </c>
      <c r="O192">
        <v>191</v>
      </c>
      <c r="P192">
        <v>191</v>
      </c>
      <c r="Q192" t="s">
        <v>1444</v>
      </c>
      <c r="R192" t="s">
        <v>376</v>
      </c>
      <c r="T192" t="s">
        <v>377</v>
      </c>
      <c r="U192" t="s">
        <v>12</v>
      </c>
      <c r="V192" t="s">
        <v>13</v>
      </c>
      <c r="W192" t="s">
        <v>378</v>
      </c>
      <c r="X192" t="s">
        <v>379</v>
      </c>
      <c r="Y192" t="s">
        <v>380</v>
      </c>
      <c r="Z192" t="s">
        <v>17</v>
      </c>
      <c r="AA192" t="s">
        <v>381</v>
      </c>
      <c r="AB192">
        <v>10</v>
      </c>
      <c r="AC192" t="s">
        <v>382</v>
      </c>
      <c r="AD192">
        <v>1000194271</v>
      </c>
      <c r="AE192" t="s">
        <v>39</v>
      </c>
      <c r="AF192">
        <v>1013617405</v>
      </c>
      <c r="AG192" t="s">
        <v>1447</v>
      </c>
      <c r="AH192">
        <v>1000182646</v>
      </c>
      <c r="AI192" t="s">
        <v>26</v>
      </c>
      <c r="AJ192">
        <v>1005660653</v>
      </c>
      <c r="AK192" t="s">
        <v>28</v>
      </c>
      <c r="AL192" s="3">
        <v>4600000</v>
      </c>
      <c r="AM192" t="s">
        <v>8767</v>
      </c>
      <c r="AN192" s="3">
        <v>0</v>
      </c>
      <c r="AO192" s="3">
        <v>0</v>
      </c>
      <c r="AP192" s="3">
        <v>4600000</v>
      </c>
      <c r="AQ192" s="3">
        <v>3000000</v>
      </c>
      <c r="AR192" s="3">
        <v>1600000</v>
      </c>
      <c r="AS192">
        <v>5000818276</v>
      </c>
      <c r="AT192">
        <v>1</v>
      </c>
      <c r="AU192">
        <v>687829</v>
      </c>
      <c r="AV192">
        <v>1</v>
      </c>
      <c r="AW192" s="2">
        <v>45679</v>
      </c>
      <c r="AX192">
        <v>1.330689E+20</v>
      </c>
      <c r="AY192" t="s">
        <v>17</v>
      </c>
      <c r="AZ192" t="s">
        <v>17</v>
      </c>
      <c r="BA192">
        <v>0</v>
      </c>
    </row>
    <row r="193" spans="1:53" hidden="1" x14ac:dyDescent="0.2">
      <c r="A193">
        <v>2025</v>
      </c>
      <c r="B193">
        <v>1</v>
      </c>
      <c r="C193" s="2">
        <v>45658</v>
      </c>
      <c r="D193" s="2">
        <v>45808</v>
      </c>
      <c r="E193" t="s">
        <v>2</v>
      </c>
      <c r="F193" s="2">
        <v>45679</v>
      </c>
      <c r="G193">
        <v>12</v>
      </c>
      <c r="H193" t="s">
        <v>140</v>
      </c>
      <c r="I193" t="s">
        <v>1450</v>
      </c>
      <c r="J193" s="2">
        <v>45658</v>
      </c>
      <c r="K193" s="2">
        <v>46022</v>
      </c>
      <c r="L193">
        <v>364</v>
      </c>
      <c r="M193">
        <v>2</v>
      </c>
      <c r="N193" t="s">
        <v>8</v>
      </c>
      <c r="O193">
        <v>192</v>
      </c>
      <c r="P193">
        <v>192</v>
      </c>
      <c r="Q193" t="s">
        <v>1452</v>
      </c>
      <c r="R193" t="s">
        <v>376</v>
      </c>
      <c r="T193" t="s">
        <v>377</v>
      </c>
      <c r="U193" t="s">
        <v>12</v>
      </c>
      <c r="V193" t="s">
        <v>13</v>
      </c>
      <c r="W193" t="s">
        <v>378</v>
      </c>
      <c r="X193" t="s">
        <v>379</v>
      </c>
      <c r="Y193" t="s">
        <v>380</v>
      </c>
      <c r="Z193" t="s">
        <v>17</v>
      </c>
      <c r="AA193" t="s">
        <v>381</v>
      </c>
      <c r="AB193">
        <v>10</v>
      </c>
      <c r="AC193" t="s">
        <v>382</v>
      </c>
      <c r="AD193">
        <v>1011995516</v>
      </c>
      <c r="AE193" t="s">
        <v>39</v>
      </c>
      <c r="AF193">
        <v>1023024870</v>
      </c>
      <c r="AG193" t="s">
        <v>1455</v>
      </c>
      <c r="AH193">
        <v>1000182646</v>
      </c>
      <c r="AI193" t="s">
        <v>26</v>
      </c>
      <c r="AJ193">
        <v>1005660653</v>
      </c>
      <c r="AK193" t="s">
        <v>28</v>
      </c>
      <c r="AL193" s="3">
        <v>1344000</v>
      </c>
      <c r="AM193" t="s">
        <v>8767</v>
      </c>
      <c r="AN193" s="3">
        <v>0</v>
      </c>
      <c r="AO193" s="3">
        <v>0</v>
      </c>
      <c r="AP193" s="3">
        <v>1344000</v>
      </c>
      <c r="AQ193" s="3">
        <v>0</v>
      </c>
      <c r="AR193" s="3">
        <v>1344000</v>
      </c>
      <c r="AS193">
        <v>5000818277</v>
      </c>
      <c r="AT193">
        <v>1</v>
      </c>
      <c r="AU193">
        <v>687830</v>
      </c>
      <c r="AV193">
        <v>1</v>
      </c>
      <c r="AW193" s="2">
        <v>45679</v>
      </c>
      <c r="AX193">
        <v>1.330689E+20</v>
      </c>
      <c r="AY193" t="s">
        <v>17</v>
      </c>
      <c r="AZ193" t="s">
        <v>17</v>
      </c>
      <c r="BA193">
        <v>0</v>
      </c>
    </row>
    <row r="194" spans="1:53" hidden="1" x14ac:dyDescent="0.2">
      <c r="A194">
        <v>2025</v>
      </c>
      <c r="B194">
        <v>1</v>
      </c>
      <c r="C194" s="2">
        <v>45658</v>
      </c>
      <c r="D194" s="2">
        <v>45808</v>
      </c>
      <c r="E194" t="s">
        <v>2</v>
      </c>
      <c r="F194" s="2">
        <v>45679</v>
      </c>
      <c r="G194">
        <v>12</v>
      </c>
      <c r="H194" t="s">
        <v>140</v>
      </c>
      <c r="I194" t="s">
        <v>1458</v>
      </c>
      <c r="J194" s="2">
        <v>45658</v>
      </c>
      <c r="K194" s="2">
        <v>46022</v>
      </c>
      <c r="L194">
        <v>364</v>
      </c>
      <c r="M194">
        <v>2</v>
      </c>
      <c r="N194" t="s">
        <v>8</v>
      </c>
      <c r="O194">
        <v>193</v>
      </c>
      <c r="P194">
        <v>193</v>
      </c>
      <c r="Q194" t="s">
        <v>1460</v>
      </c>
      <c r="R194" t="s">
        <v>376</v>
      </c>
      <c r="T194" t="s">
        <v>377</v>
      </c>
      <c r="U194" t="s">
        <v>12</v>
      </c>
      <c r="V194" t="s">
        <v>13</v>
      </c>
      <c r="W194" t="s">
        <v>378</v>
      </c>
      <c r="X194" t="s">
        <v>379</v>
      </c>
      <c r="Y194" t="s">
        <v>380</v>
      </c>
      <c r="Z194" t="s">
        <v>17</v>
      </c>
      <c r="AA194" t="s">
        <v>381</v>
      </c>
      <c r="AB194">
        <v>10</v>
      </c>
      <c r="AC194" t="s">
        <v>382</v>
      </c>
      <c r="AD194">
        <v>1005810258</v>
      </c>
      <c r="AE194" t="s">
        <v>39</v>
      </c>
      <c r="AF194">
        <v>1069716477</v>
      </c>
      <c r="AG194" t="s">
        <v>1463</v>
      </c>
      <c r="AH194">
        <v>1000182646</v>
      </c>
      <c r="AI194" t="s">
        <v>26</v>
      </c>
      <c r="AJ194">
        <v>1005660653</v>
      </c>
      <c r="AK194" t="s">
        <v>28</v>
      </c>
      <c r="AL194" s="3">
        <v>1530000</v>
      </c>
      <c r="AM194" t="s">
        <v>8767</v>
      </c>
      <c r="AN194" s="3">
        <v>0</v>
      </c>
      <c r="AO194" s="3">
        <v>0</v>
      </c>
      <c r="AP194" s="3">
        <v>1530000</v>
      </c>
      <c r="AQ194" s="3">
        <v>1530000</v>
      </c>
      <c r="AR194" s="3">
        <v>0</v>
      </c>
      <c r="AS194">
        <v>5000818278</v>
      </c>
      <c r="AT194">
        <v>1</v>
      </c>
      <c r="AU194">
        <v>687831</v>
      </c>
      <c r="AV194">
        <v>1</v>
      </c>
      <c r="AW194" s="2">
        <v>45679</v>
      </c>
      <c r="AX194">
        <v>1.330689E+20</v>
      </c>
      <c r="AY194" t="s">
        <v>17</v>
      </c>
      <c r="AZ194" t="s">
        <v>17</v>
      </c>
      <c r="BA194">
        <v>0</v>
      </c>
    </row>
    <row r="195" spans="1:53" hidden="1" x14ac:dyDescent="0.2">
      <c r="A195">
        <v>2025</v>
      </c>
      <c r="B195">
        <v>1</v>
      </c>
      <c r="C195" s="2">
        <v>45658</v>
      </c>
      <c r="D195" s="2">
        <v>45808</v>
      </c>
      <c r="E195" t="s">
        <v>2</v>
      </c>
      <c r="F195" s="2">
        <v>45679</v>
      </c>
      <c r="G195">
        <v>12</v>
      </c>
      <c r="H195" t="s">
        <v>140</v>
      </c>
      <c r="I195" t="s">
        <v>1466</v>
      </c>
      <c r="J195" s="2">
        <v>45658</v>
      </c>
      <c r="K195" s="2">
        <v>46022</v>
      </c>
      <c r="L195">
        <v>364</v>
      </c>
      <c r="M195">
        <v>2</v>
      </c>
      <c r="N195" t="s">
        <v>8</v>
      </c>
      <c r="O195">
        <v>194</v>
      </c>
      <c r="P195">
        <v>194</v>
      </c>
      <c r="Q195" t="s">
        <v>1468</v>
      </c>
      <c r="R195" t="s">
        <v>376</v>
      </c>
      <c r="T195" t="s">
        <v>377</v>
      </c>
      <c r="U195" t="s">
        <v>12</v>
      </c>
      <c r="V195" t="s">
        <v>13</v>
      </c>
      <c r="W195" t="s">
        <v>378</v>
      </c>
      <c r="X195" t="s">
        <v>379</v>
      </c>
      <c r="Y195" t="s">
        <v>380</v>
      </c>
      <c r="Z195" t="s">
        <v>17</v>
      </c>
      <c r="AA195" t="s">
        <v>381</v>
      </c>
      <c r="AB195">
        <v>10</v>
      </c>
      <c r="AC195" t="s">
        <v>382</v>
      </c>
      <c r="AD195">
        <v>1005232133</v>
      </c>
      <c r="AE195" t="s">
        <v>39</v>
      </c>
      <c r="AF195">
        <v>52787056</v>
      </c>
      <c r="AG195" t="s">
        <v>1471</v>
      </c>
      <c r="AH195">
        <v>1000182646</v>
      </c>
      <c r="AI195" t="s">
        <v>26</v>
      </c>
      <c r="AJ195">
        <v>1005660653</v>
      </c>
      <c r="AK195" t="s">
        <v>28</v>
      </c>
      <c r="AL195" s="3">
        <v>3733333</v>
      </c>
      <c r="AM195" t="s">
        <v>8767</v>
      </c>
      <c r="AN195" s="3">
        <v>0</v>
      </c>
      <c r="AO195" s="3">
        <v>0</v>
      </c>
      <c r="AP195" s="3">
        <v>3733333</v>
      </c>
      <c r="AQ195" s="3">
        <v>0</v>
      </c>
      <c r="AR195" s="3">
        <v>3733333</v>
      </c>
      <c r="AS195">
        <v>5000818279</v>
      </c>
      <c r="AT195">
        <v>1</v>
      </c>
      <c r="AU195">
        <v>687832</v>
      </c>
      <c r="AV195">
        <v>1</v>
      </c>
      <c r="AW195" s="2">
        <v>45679</v>
      </c>
      <c r="AX195">
        <v>1.330689E+20</v>
      </c>
      <c r="AY195" t="s">
        <v>17</v>
      </c>
      <c r="AZ195" t="s">
        <v>17</v>
      </c>
      <c r="BA195">
        <v>0</v>
      </c>
    </row>
    <row r="196" spans="1:53" hidden="1" x14ac:dyDescent="0.2">
      <c r="A196">
        <v>2025</v>
      </c>
      <c r="B196">
        <v>1</v>
      </c>
      <c r="C196" s="2">
        <v>45658</v>
      </c>
      <c r="D196" s="2">
        <v>45808</v>
      </c>
      <c r="E196" t="s">
        <v>2</v>
      </c>
      <c r="F196" s="2">
        <v>45679</v>
      </c>
      <c r="G196">
        <v>12</v>
      </c>
      <c r="H196" t="s">
        <v>140</v>
      </c>
      <c r="I196" t="s">
        <v>1474</v>
      </c>
      <c r="J196" s="2">
        <v>45658</v>
      </c>
      <c r="K196" s="2">
        <v>46022</v>
      </c>
      <c r="L196">
        <v>364</v>
      </c>
      <c r="M196">
        <v>2</v>
      </c>
      <c r="N196" t="s">
        <v>8</v>
      </c>
      <c r="O196">
        <v>195</v>
      </c>
      <c r="P196">
        <v>195</v>
      </c>
      <c r="Q196" t="s">
        <v>1476</v>
      </c>
      <c r="R196" t="s">
        <v>376</v>
      </c>
      <c r="T196" t="s">
        <v>377</v>
      </c>
      <c r="U196" t="s">
        <v>12</v>
      </c>
      <c r="V196" t="s">
        <v>13</v>
      </c>
      <c r="W196" t="s">
        <v>378</v>
      </c>
      <c r="X196" t="s">
        <v>379</v>
      </c>
      <c r="Y196" t="s">
        <v>380</v>
      </c>
      <c r="Z196" t="s">
        <v>17</v>
      </c>
      <c r="AA196" t="s">
        <v>381</v>
      </c>
      <c r="AB196">
        <v>10</v>
      </c>
      <c r="AC196" t="s">
        <v>382</v>
      </c>
      <c r="AD196">
        <v>1013224053</v>
      </c>
      <c r="AE196" t="s">
        <v>39</v>
      </c>
      <c r="AF196">
        <v>1073427048</v>
      </c>
      <c r="AG196" t="s">
        <v>1479</v>
      </c>
      <c r="AH196">
        <v>1000182646</v>
      </c>
      <c r="AI196" t="s">
        <v>26</v>
      </c>
      <c r="AJ196">
        <v>1005660653</v>
      </c>
      <c r="AK196" t="s">
        <v>28</v>
      </c>
      <c r="AL196" s="3">
        <v>4400000</v>
      </c>
      <c r="AM196" t="s">
        <v>8767</v>
      </c>
      <c r="AN196" s="3">
        <v>0</v>
      </c>
      <c r="AO196" s="3">
        <v>0</v>
      </c>
      <c r="AP196" s="3">
        <v>4400000</v>
      </c>
      <c r="AQ196" s="3">
        <v>4400000</v>
      </c>
      <c r="AR196" s="3">
        <v>0</v>
      </c>
      <c r="AS196">
        <v>5000818280</v>
      </c>
      <c r="AT196">
        <v>1</v>
      </c>
      <c r="AU196">
        <v>687833</v>
      </c>
      <c r="AV196">
        <v>1</v>
      </c>
      <c r="AW196" s="2">
        <v>45679</v>
      </c>
      <c r="AX196">
        <v>1.330689E+20</v>
      </c>
      <c r="AY196" t="s">
        <v>17</v>
      </c>
      <c r="AZ196" t="s">
        <v>17</v>
      </c>
      <c r="BA196">
        <v>0</v>
      </c>
    </row>
    <row r="197" spans="1:53" hidden="1" x14ac:dyDescent="0.2">
      <c r="A197">
        <v>2025</v>
      </c>
      <c r="B197">
        <v>1</v>
      </c>
      <c r="C197" s="2">
        <v>45658</v>
      </c>
      <c r="D197" s="2">
        <v>45808</v>
      </c>
      <c r="E197" t="s">
        <v>2</v>
      </c>
      <c r="F197" s="2">
        <v>45679</v>
      </c>
      <c r="G197">
        <v>12</v>
      </c>
      <c r="H197" t="s">
        <v>140</v>
      </c>
      <c r="I197" t="s">
        <v>1482</v>
      </c>
      <c r="J197" s="2">
        <v>45658</v>
      </c>
      <c r="K197" s="2">
        <v>46022</v>
      </c>
      <c r="L197">
        <v>364</v>
      </c>
      <c r="M197">
        <v>2</v>
      </c>
      <c r="N197" t="s">
        <v>8</v>
      </c>
      <c r="O197">
        <v>196</v>
      </c>
      <c r="P197">
        <v>196</v>
      </c>
      <c r="Q197" t="s">
        <v>1484</v>
      </c>
      <c r="R197" t="s">
        <v>376</v>
      </c>
      <c r="T197" t="s">
        <v>377</v>
      </c>
      <c r="U197" t="s">
        <v>12</v>
      </c>
      <c r="V197" t="s">
        <v>13</v>
      </c>
      <c r="W197" t="s">
        <v>378</v>
      </c>
      <c r="X197" t="s">
        <v>379</v>
      </c>
      <c r="Y197" t="s">
        <v>380</v>
      </c>
      <c r="Z197" t="s">
        <v>17</v>
      </c>
      <c r="AA197" t="s">
        <v>381</v>
      </c>
      <c r="AB197">
        <v>10</v>
      </c>
      <c r="AC197" t="s">
        <v>382</v>
      </c>
      <c r="AD197">
        <v>1011183399</v>
      </c>
      <c r="AE197" t="s">
        <v>39</v>
      </c>
      <c r="AF197">
        <v>37578805</v>
      </c>
      <c r="AG197" t="s">
        <v>1487</v>
      </c>
      <c r="AH197">
        <v>1000182646</v>
      </c>
      <c r="AI197" t="s">
        <v>26</v>
      </c>
      <c r="AJ197">
        <v>1005660653</v>
      </c>
      <c r="AK197" t="s">
        <v>28</v>
      </c>
      <c r="AL197" s="3">
        <v>4400000</v>
      </c>
      <c r="AM197" t="s">
        <v>8767</v>
      </c>
      <c r="AN197" s="3">
        <v>0</v>
      </c>
      <c r="AO197" s="3">
        <v>0</v>
      </c>
      <c r="AP197" s="3">
        <v>4400000</v>
      </c>
      <c r="AQ197" s="3">
        <v>4400000</v>
      </c>
      <c r="AR197" s="3">
        <v>0</v>
      </c>
      <c r="AS197">
        <v>5000818282</v>
      </c>
      <c r="AT197">
        <v>1</v>
      </c>
      <c r="AU197">
        <v>687835</v>
      </c>
      <c r="AV197">
        <v>1</v>
      </c>
      <c r="AW197" s="2">
        <v>45679</v>
      </c>
      <c r="AX197">
        <v>1.330689E+20</v>
      </c>
      <c r="AY197" t="s">
        <v>17</v>
      </c>
      <c r="AZ197" t="s">
        <v>17</v>
      </c>
      <c r="BA197">
        <v>0</v>
      </c>
    </row>
    <row r="198" spans="1:53" hidden="1" x14ac:dyDescent="0.2">
      <c r="A198">
        <v>2025</v>
      </c>
      <c r="B198">
        <v>1</v>
      </c>
      <c r="C198" s="2">
        <v>45658</v>
      </c>
      <c r="D198" s="2">
        <v>45808</v>
      </c>
      <c r="E198" t="s">
        <v>2</v>
      </c>
      <c r="F198" s="2">
        <v>45679</v>
      </c>
      <c r="G198">
        <v>145</v>
      </c>
      <c r="H198" t="s">
        <v>682</v>
      </c>
      <c r="I198" t="s">
        <v>1490</v>
      </c>
      <c r="J198" s="2">
        <v>45658</v>
      </c>
      <c r="K198" s="2">
        <v>46022</v>
      </c>
      <c r="L198">
        <v>364</v>
      </c>
      <c r="M198">
        <v>2</v>
      </c>
      <c r="N198" t="s">
        <v>8</v>
      </c>
      <c r="O198">
        <v>197</v>
      </c>
      <c r="P198">
        <v>197</v>
      </c>
      <c r="Q198" t="s">
        <v>1492</v>
      </c>
      <c r="R198" t="s">
        <v>376</v>
      </c>
      <c r="T198" t="s">
        <v>377</v>
      </c>
      <c r="U198" t="s">
        <v>12</v>
      </c>
      <c r="V198" t="s">
        <v>13</v>
      </c>
      <c r="W198" t="s">
        <v>378</v>
      </c>
      <c r="X198" t="s">
        <v>379</v>
      </c>
      <c r="Y198" t="s">
        <v>380</v>
      </c>
      <c r="Z198" t="s">
        <v>17</v>
      </c>
      <c r="AA198" t="s">
        <v>381</v>
      </c>
      <c r="AB198">
        <v>10</v>
      </c>
      <c r="AC198" t="s">
        <v>382</v>
      </c>
      <c r="AD198">
        <v>1008925712</v>
      </c>
      <c r="AE198" t="s">
        <v>39</v>
      </c>
      <c r="AF198">
        <v>1010193626</v>
      </c>
      <c r="AG198" t="s">
        <v>1495</v>
      </c>
      <c r="AH198">
        <v>1000182646</v>
      </c>
      <c r="AI198" t="s">
        <v>26</v>
      </c>
      <c r="AJ198">
        <v>1005660653</v>
      </c>
      <c r="AK198" t="s">
        <v>28</v>
      </c>
      <c r="AL198" s="3">
        <v>4023334</v>
      </c>
      <c r="AM198" t="s">
        <v>8767</v>
      </c>
      <c r="AN198" s="3">
        <v>0</v>
      </c>
      <c r="AO198" s="3">
        <v>0</v>
      </c>
      <c r="AP198" s="3">
        <v>4023334</v>
      </c>
      <c r="AQ198" s="3">
        <v>4023334</v>
      </c>
      <c r="AR198" s="3">
        <v>0</v>
      </c>
      <c r="AS198">
        <v>5000818283</v>
      </c>
      <c r="AT198">
        <v>1</v>
      </c>
      <c r="AU198">
        <v>687836</v>
      </c>
      <c r="AV198">
        <v>1</v>
      </c>
      <c r="AW198" s="2">
        <v>45679</v>
      </c>
      <c r="AX198">
        <v>1.330689E+20</v>
      </c>
      <c r="AY198" t="s">
        <v>17</v>
      </c>
      <c r="AZ198" t="s">
        <v>17</v>
      </c>
      <c r="BA198">
        <v>0</v>
      </c>
    </row>
    <row r="199" spans="1:53" hidden="1" x14ac:dyDescent="0.2">
      <c r="A199">
        <v>2025</v>
      </c>
      <c r="B199">
        <v>1</v>
      </c>
      <c r="C199" s="2">
        <v>45658</v>
      </c>
      <c r="D199" s="2">
        <v>45808</v>
      </c>
      <c r="E199" t="s">
        <v>2</v>
      </c>
      <c r="F199" s="2">
        <v>45679</v>
      </c>
      <c r="G199">
        <v>148</v>
      </c>
      <c r="H199" t="s">
        <v>692</v>
      </c>
      <c r="I199" t="s">
        <v>1498</v>
      </c>
      <c r="J199" s="2">
        <v>45658</v>
      </c>
      <c r="K199" s="2">
        <v>46022</v>
      </c>
      <c r="L199">
        <v>364</v>
      </c>
      <c r="M199">
        <v>2</v>
      </c>
      <c r="N199" t="s">
        <v>8</v>
      </c>
      <c r="O199">
        <v>198</v>
      </c>
      <c r="P199">
        <v>198</v>
      </c>
      <c r="Q199" t="s">
        <v>1500</v>
      </c>
      <c r="R199" t="s">
        <v>376</v>
      </c>
      <c r="T199" t="s">
        <v>377</v>
      </c>
      <c r="U199" t="s">
        <v>12</v>
      </c>
      <c r="V199" t="s">
        <v>13</v>
      </c>
      <c r="W199" t="s">
        <v>378</v>
      </c>
      <c r="X199" t="s">
        <v>379</v>
      </c>
      <c r="Y199" t="s">
        <v>380</v>
      </c>
      <c r="Z199" t="s">
        <v>17</v>
      </c>
      <c r="AA199" t="s">
        <v>381</v>
      </c>
      <c r="AB199">
        <v>10</v>
      </c>
      <c r="AC199" t="s">
        <v>382</v>
      </c>
      <c r="AD199">
        <v>1010090420</v>
      </c>
      <c r="AE199" t="s">
        <v>39</v>
      </c>
      <c r="AF199">
        <v>1020755846</v>
      </c>
      <c r="AG199" t="s">
        <v>1503</v>
      </c>
      <c r="AH199">
        <v>1000182646</v>
      </c>
      <c r="AI199" t="s">
        <v>26</v>
      </c>
      <c r="AJ199">
        <v>1005660653</v>
      </c>
      <c r="AK199" t="s">
        <v>28</v>
      </c>
      <c r="AL199" s="3">
        <v>1</v>
      </c>
      <c r="AM199" t="s">
        <v>8767</v>
      </c>
      <c r="AN199" s="3">
        <v>0</v>
      </c>
      <c r="AO199" s="3">
        <v>0</v>
      </c>
      <c r="AP199" s="3">
        <v>1</v>
      </c>
      <c r="AQ199" s="3">
        <v>0</v>
      </c>
      <c r="AR199" s="3">
        <v>1</v>
      </c>
      <c r="AS199">
        <v>5000818284</v>
      </c>
      <c r="AT199">
        <v>1</v>
      </c>
      <c r="AU199">
        <v>687837</v>
      </c>
      <c r="AV199">
        <v>1</v>
      </c>
      <c r="AW199" s="2">
        <v>45679</v>
      </c>
      <c r="AX199">
        <v>1.330689E+20</v>
      </c>
      <c r="AY199" t="s">
        <v>17</v>
      </c>
      <c r="AZ199" t="s">
        <v>17</v>
      </c>
      <c r="BA199">
        <v>0</v>
      </c>
    </row>
    <row r="200" spans="1:53" hidden="1" x14ac:dyDescent="0.2">
      <c r="A200">
        <v>2025</v>
      </c>
      <c r="B200">
        <v>1</v>
      </c>
      <c r="C200" s="2">
        <v>45658</v>
      </c>
      <c r="D200" s="2">
        <v>45808</v>
      </c>
      <c r="E200" t="s">
        <v>2</v>
      </c>
      <c r="F200" s="2">
        <v>45679</v>
      </c>
      <c r="G200">
        <v>12</v>
      </c>
      <c r="H200" t="s">
        <v>140</v>
      </c>
      <c r="I200" t="s">
        <v>1506</v>
      </c>
      <c r="J200" s="2">
        <v>45658</v>
      </c>
      <c r="K200" s="2">
        <v>46022</v>
      </c>
      <c r="L200">
        <v>364</v>
      </c>
      <c r="M200">
        <v>2</v>
      </c>
      <c r="N200" t="s">
        <v>8</v>
      </c>
      <c r="O200">
        <v>199</v>
      </c>
      <c r="P200">
        <v>199</v>
      </c>
      <c r="Q200" t="s">
        <v>1508</v>
      </c>
      <c r="R200" t="s">
        <v>376</v>
      </c>
      <c r="T200" t="s">
        <v>377</v>
      </c>
      <c r="U200" t="s">
        <v>12</v>
      </c>
      <c r="V200" t="s">
        <v>13</v>
      </c>
      <c r="W200" t="s">
        <v>378</v>
      </c>
      <c r="X200" t="s">
        <v>379</v>
      </c>
      <c r="Y200" t="s">
        <v>380</v>
      </c>
      <c r="Z200" t="s">
        <v>17</v>
      </c>
      <c r="AA200" t="s">
        <v>381</v>
      </c>
      <c r="AB200">
        <v>10</v>
      </c>
      <c r="AC200" t="s">
        <v>382</v>
      </c>
      <c r="AD200">
        <v>1005628830</v>
      </c>
      <c r="AE200" t="s">
        <v>39</v>
      </c>
      <c r="AF200">
        <v>80779614</v>
      </c>
      <c r="AG200" t="s">
        <v>1511</v>
      </c>
      <c r="AH200">
        <v>1000182646</v>
      </c>
      <c r="AI200" t="s">
        <v>26</v>
      </c>
      <c r="AJ200">
        <v>1005660653</v>
      </c>
      <c r="AK200" t="s">
        <v>28</v>
      </c>
      <c r="AL200" s="3">
        <v>6912000</v>
      </c>
      <c r="AM200" t="s">
        <v>8767</v>
      </c>
      <c r="AN200" s="3">
        <v>6912000</v>
      </c>
      <c r="AO200" s="3">
        <v>0</v>
      </c>
      <c r="AP200" s="3">
        <v>0</v>
      </c>
      <c r="AQ200" s="3">
        <v>0</v>
      </c>
      <c r="AR200" s="3">
        <v>0</v>
      </c>
      <c r="AS200">
        <v>5000818285</v>
      </c>
      <c r="AT200">
        <v>1</v>
      </c>
      <c r="AU200">
        <v>687838</v>
      </c>
      <c r="AV200">
        <v>1</v>
      </c>
      <c r="AW200" s="2">
        <v>45679</v>
      </c>
      <c r="AX200">
        <v>1.330689E+20</v>
      </c>
      <c r="AY200" t="s">
        <v>17</v>
      </c>
      <c r="AZ200" t="s">
        <v>17</v>
      </c>
      <c r="BA200">
        <v>0</v>
      </c>
    </row>
    <row r="201" spans="1:53" hidden="1" x14ac:dyDescent="0.2">
      <c r="A201">
        <v>2025</v>
      </c>
      <c r="B201">
        <v>1</v>
      </c>
      <c r="C201" s="2">
        <v>45658</v>
      </c>
      <c r="D201" s="2">
        <v>45808</v>
      </c>
      <c r="E201" t="s">
        <v>2</v>
      </c>
      <c r="F201" s="2">
        <v>45679</v>
      </c>
      <c r="G201">
        <v>12</v>
      </c>
      <c r="H201" t="s">
        <v>140</v>
      </c>
      <c r="I201" t="s">
        <v>1514</v>
      </c>
      <c r="J201" s="2">
        <v>45658</v>
      </c>
      <c r="K201" s="2">
        <v>46022</v>
      </c>
      <c r="L201">
        <v>364</v>
      </c>
      <c r="M201">
        <v>2</v>
      </c>
      <c r="N201" t="s">
        <v>8</v>
      </c>
      <c r="O201">
        <v>200</v>
      </c>
      <c r="P201">
        <v>200</v>
      </c>
      <c r="Q201" t="s">
        <v>1516</v>
      </c>
      <c r="R201" t="s">
        <v>376</v>
      </c>
      <c r="T201" t="s">
        <v>377</v>
      </c>
      <c r="U201" t="s">
        <v>12</v>
      </c>
      <c r="V201" t="s">
        <v>13</v>
      </c>
      <c r="W201" t="s">
        <v>378</v>
      </c>
      <c r="X201" t="s">
        <v>379</v>
      </c>
      <c r="Y201" t="s">
        <v>380</v>
      </c>
      <c r="Z201" t="s">
        <v>17</v>
      </c>
      <c r="AA201" t="s">
        <v>381</v>
      </c>
      <c r="AB201">
        <v>10</v>
      </c>
      <c r="AC201" t="s">
        <v>382</v>
      </c>
      <c r="AD201">
        <v>1008856129</v>
      </c>
      <c r="AE201" t="s">
        <v>39</v>
      </c>
      <c r="AF201">
        <v>1022997317</v>
      </c>
      <c r="AG201" t="s">
        <v>1519</v>
      </c>
      <c r="AH201">
        <v>1000182646</v>
      </c>
      <c r="AI201" t="s">
        <v>26</v>
      </c>
      <c r="AJ201">
        <v>1005660653</v>
      </c>
      <c r="AK201" t="s">
        <v>28</v>
      </c>
      <c r="AL201" s="3">
        <v>5920000</v>
      </c>
      <c r="AM201" t="s">
        <v>8767</v>
      </c>
      <c r="AN201" s="3">
        <v>0</v>
      </c>
      <c r="AO201" s="3">
        <v>0</v>
      </c>
      <c r="AP201" s="3">
        <v>5920000</v>
      </c>
      <c r="AQ201" s="3">
        <v>5920000</v>
      </c>
      <c r="AR201" s="3">
        <v>0</v>
      </c>
      <c r="AS201">
        <v>5000818287</v>
      </c>
      <c r="AT201">
        <v>1</v>
      </c>
      <c r="AU201">
        <v>687849</v>
      </c>
      <c r="AV201">
        <v>1</v>
      </c>
      <c r="AW201" s="2">
        <v>45679</v>
      </c>
      <c r="AX201">
        <v>1.330689E+20</v>
      </c>
      <c r="AY201" t="s">
        <v>17</v>
      </c>
      <c r="AZ201" t="s">
        <v>17</v>
      </c>
      <c r="BA201">
        <v>0</v>
      </c>
    </row>
    <row r="202" spans="1:53" hidden="1" x14ac:dyDescent="0.2">
      <c r="A202">
        <v>2025</v>
      </c>
      <c r="B202">
        <v>1</v>
      </c>
      <c r="C202" s="2">
        <v>45658</v>
      </c>
      <c r="D202" s="2">
        <v>45808</v>
      </c>
      <c r="E202" t="s">
        <v>2</v>
      </c>
      <c r="F202" s="2">
        <v>45679</v>
      </c>
      <c r="G202">
        <v>12</v>
      </c>
      <c r="H202" t="s">
        <v>140</v>
      </c>
      <c r="I202" t="s">
        <v>1522</v>
      </c>
      <c r="J202" s="2">
        <v>45658</v>
      </c>
      <c r="K202" s="2">
        <v>46022</v>
      </c>
      <c r="L202">
        <v>364</v>
      </c>
      <c r="M202">
        <v>2</v>
      </c>
      <c r="N202" t="s">
        <v>8</v>
      </c>
      <c r="O202">
        <v>201</v>
      </c>
      <c r="P202">
        <v>201</v>
      </c>
      <c r="Q202" t="s">
        <v>1524</v>
      </c>
      <c r="R202" t="s">
        <v>376</v>
      </c>
      <c r="T202" t="s">
        <v>377</v>
      </c>
      <c r="U202" t="s">
        <v>12</v>
      </c>
      <c r="V202" t="s">
        <v>13</v>
      </c>
      <c r="W202" t="s">
        <v>378</v>
      </c>
      <c r="X202" t="s">
        <v>379</v>
      </c>
      <c r="Y202" t="s">
        <v>380</v>
      </c>
      <c r="Z202" t="s">
        <v>17</v>
      </c>
      <c r="AA202" t="s">
        <v>381</v>
      </c>
      <c r="AB202">
        <v>10</v>
      </c>
      <c r="AC202" t="s">
        <v>382</v>
      </c>
      <c r="AD202">
        <v>1000125069</v>
      </c>
      <c r="AE202" t="s">
        <v>39</v>
      </c>
      <c r="AF202">
        <v>1016098648</v>
      </c>
      <c r="AG202" t="s">
        <v>509</v>
      </c>
      <c r="AH202">
        <v>1000182646</v>
      </c>
      <c r="AI202" t="s">
        <v>26</v>
      </c>
      <c r="AJ202">
        <v>1005660653</v>
      </c>
      <c r="AK202" t="s">
        <v>28</v>
      </c>
      <c r="AL202" s="3">
        <v>9280000</v>
      </c>
      <c r="AM202" t="s">
        <v>8767</v>
      </c>
      <c r="AN202" s="3">
        <v>0</v>
      </c>
      <c r="AO202" s="3">
        <v>0</v>
      </c>
      <c r="AP202" s="3">
        <v>9280000</v>
      </c>
      <c r="AQ202" s="3">
        <v>9280000</v>
      </c>
      <c r="AR202" s="3">
        <v>0</v>
      </c>
      <c r="AS202">
        <v>5000818288</v>
      </c>
      <c r="AT202">
        <v>1</v>
      </c>
      <c r="AU202">
        <v>687850</v>
      </c>
      <c r="AV202">
        <v>1</v>
      </c>
      <c r="AW202" s="2">
        <v>45679</v>
      </c>
      <c r="AX202">
        <v>1.330689E+20</v>
      </c>
      <c r="AY202" t="s">
        <v>17</v>
      </c>
      <c r="AZ202" t="s">
        <v>17</v>
      </c>
      <c r="BA202">
        <v>0</v>
      </c>
    </row>
    <row r="203" spans="1:53" hidden="1" x14ac:dyDescent="0.2">
      <c r="A203">
        <v>2025</v>
      </c>
      <c r="B203">
        <v>1</v>
      </c>
      <c r="C203" s="2">
        <v>45658</v>
      </c>
      <c r="D203" s="2">
        <v>45808</v>
      </c>
      <c r="E203" t="s">
        <v>2</v>
      </c>
      <c r="F203" s="2">
        <v>45679</v>
      </c>
      <c r="G203">
        <v>12</v>
      </c>
      <c r="H203" t="s">
        <v>140</v>
      </c>
      <c r="I203" t="s">
        <v>1527</v>
      </c>
      <c r="J203" s="2">
        <v>45658</v>
      </c>
      <c r="K203" s="2">
        <v>46022</v>
      </c>
      <c r="L203">
        <v>364</v>
      </c>
      <c r="M203">
        <v>2</v>
      </c>
      <c r="N203" t="s">
        <v>8</v>
      </c>
      <c r="O203">
        <v>202</v>
      </c>
      <c r="P203">
        <v>202</v>
      </c>
      <c r="Q203" t="s">
        <v>1529</v>
      </c>
      <c r="R203" t="s">
        <v>376</v>
      </c>
      <c r="T203" t="s">
        <v>377</v>
      </c>
      <c r="U203" t="s">
        <v>12</v>
      </c>
      <c r="V203" t="s">
        <v>13</v>
      </c>
      <c r="W203" t="s">
        <v>378</v>
      </c>
      <c r="X203" t="s">
        <v>379</v>
      </c>
      <c r="Y203" t="s">
        <v>380</v>
      </c>
      <c r="Z203" t="s">
        <v>17</v>
      </c>
      <c r="AA203" t="s">
        <v>381</v>
      </c>
      <c r="AB203">
        <v>10</v>
      </c>
      <c r="AC203" t="s">
        <v>382</v>
      </c>
      <c r="AD203">
        <v>1012362445</v>
      </c>
      <c r="AE203" t="s">
        <v>39</v>
      </c>
      <c r="AF203">
        <v>1069756761</v>
      </c>
      <c r="AG203" t="s">
        <v>1532</v>
      </c>
      <c r="AH203">
        <v>1000182646</v>
      </c>
      <c r="AI203" t="s">
        <v>26</v>
      </c>
      <c r="AJ203">
        <v>1005660653</v>
      </c>
      <c r="AK203" t="s">
        <v>28</v>
      </c>
      <c r="AL203" s="3">
        <v>2300000</v>
      </c>
      <c r="AM203" t="s">
        <v>8767</v>
      </c>
      <c r="AN203" s="3">
        <v>0</v>
      </c>
      <c r="AO203" s="3">
        <v>0</v>
      </c>
      <c r="AP203" s="3">
        <v>2300000</v>
      </c>
      <c r="AQ203" s="3">
        <v>2300000</v>
      </c>
      <c r="AR203" s="3">
        <v>0</v>
      </c>
      <c r="AS203">
        <v>5000818289</v>
      </c>
      <c r="AT203">
        <v>1</v>
      </c>
      <c r="AU203">
        <v>687851</v>
      </c>
      <c r="AV203">
        <v>1</v>
      </c>
      <c r="AW203" s="2">
        <v>45679</v>
      </c>
      <c r="AX203">
        <v>1.330689E+20</v>
      </c>
      <c r="AY203" t="s">
        <v>17</v>
      </c>
      <c r="AZ203" t="s">
        <v>17</v>
      </c>
      <c r="BA203">
        <v>0</v>
      </c>
    </row>
    <row r="204" spans="1:53" hidden="1" x14ac:dyDescent="0.2">
      <c r="A204">
        <v>2025</v>
      </c>
      <c r="B204">
        <v>1</v>
      </c>
      <c r="C204" s="2">
        <v>45658</v>
      </c>
      <c r="D204" s="2">
        <v>45808</v>
      </c>
      <c r="E204" t="s">
        <v>2</v>
      </c>
      <c r="F204" s="2">
        <v>45679</v>
      </c>
      <c r="G204">
        <v>12</v>
      </c>
      <c r="H204" t="s">
        <v>140</v>
      </c>
      <c r="I204" t="s">
        <v>1535</v>
      </c>
      <c r="J204" s="2">
        <v>45658</v>
      </c>
      <c r="K204" s="2">
        <v>46022</v>
      </c>
      <c r="L204">
        <v>364</v>
      </c>
      <c r="M204">
        <v>2</v>
      </c>
      <c r="N204" t="s">
        <v>8</v>
      </c>
      <c r="O204">
        <v>203</v>
      </c>
      <c r="P204">
        <v>203</v>
      </c>
      <c r="Q204" t="s">
        <v>1537</v>
      </c>
      <c r="R204" t="s">
        <v>376</v>
      </c>
      <c r="T204" t="s">
        <v>377</v>
      </c>
      <c r="U204" t="s">
        <v>12</v>
      </c>
      <c r="V204" t="s">
        <v>13</v>
      </c>
      <c r="W204" t="s">
        <v>378</v>
      </c>
      <c r="X204" t="s">
        <v>379</v>
      </c>
      <c r="Y204" t="s">
        <v>380</v>
      </c>
      <c r="Z204" t="s">
        <v>17</v>
      </c>
      <c r="AA204" t="s">
        <v>381</v>
      </c>
      <c r="AB204">
        <v>10</v>
      </c>
      <c r="AC204" t="s">
        <v>382</v>
      </c>
      <c r="AD204">
        <v>1005394264</v>
      </c>
      <c r="AE204" t="s">
        <v>39</v>
      </c>
      <c r="AF204">
        <v>1071142720</v>
      </c>
      <c r="AG204" t="s">
        <v>1540</v>
      </c>
      <c r="AH204">
        <v>1000182646</v>
      </c>
      <c r="AI204" t="s">
        <v>26</v>
      </c>
      <c r="AJ204">
        <v>1005660653</v>
      </c>
      <c r="AK204" t="s">
        <v>28</v>
      </c>
      <c r="AL204" s="3">
        <v>6083333</v>
      </c>
      <c r="AM204" t="s">
        <v>8767</v>
      </c>
      <c r="AN204" s="3">
        <v>0</v>
      </c>
      <c r="AO204" s="3">
        <v>0</v>
      </c>
      <c r="AP204" s="3">
        <v>6083333</v>
      </c>
      <c r="AQ204" s="3">
        <v>0</v>
      </c>
      <c r="AR204" s="3">
        <v>6083333</v>
      </c>
      <c r="AS204">
        <v>5000818290</v>
      </c>
      <c r="AT204">
        <v>1</v>
      </c>
      <c r="AU204">
        <v>687852</v>
      </c>
      <c r="AV204">
        <v>1</v>
      </c>
      <c r="AW204" s="2">
        <v>45679</v>
      </c>
      <c r="AX204">
        <v>1.330689E+20</v>
      </c>
      <c r="AY204" t="s">
        <v>17</v>
      </c>
      <c r="AZ204" t="s">
        <v>17</v>
      </c>
      <c r="BA204">
        <v>0</v>
      </c>
    </row>
    <row r="205" spans="1:53" hidden="1" x14ac:dyDescent="0.2">
      <c r="A205">
        <v>2025</v>
      </c>
      <c r="B205">
        <v>1</v>
      </c>
      <c r="C205" s="2">
        <v>45658</v>
      </c>
      <c r="D205" s="2">
        <v>45808</v>
      </c>
      <c r="E205" t="s">
        <v>2</v>
      </c>
      <c r="F205" s="2">
        <v>45679</v>
      </c>
      <c r="G205">
        <v>12</v>
      </c>
      <c r="H205" t="s">
        <v>140</v>
      </c>
      <c r="I205" t="s">
        <v>1543</v>
      </c>
      <c r="J205" s="2">
        <v>45658</v>
      </c>
      <c r="K205" s="2">
        <v>46022</v>
      </c>
      <c r="L205">
        <v>364</v>
      </c>
      <c r="M205">
        <v>2</v>
      </c>
      <c r="N205" t="s">
        <v>8</v>
      </c>
      <c r="O205">
        <v>204</v>
      </c>
      <c r="P205">
        <v>204</v>
      </c>
      <c r="Q205" t="s">
        <v>1545</v>
      </c>
      <c r="R205" t="s">
        <v>376</v>
      </c>
      <c r="T205" t="s">
        <v>377</v>
      </c>
      <c r="U205" t="s">
        <v>12</v>
      </c>
      <c r="V205" t="s">
        <v>13</v>
      </c>
      <c r="W205" t="s">
        <v>378</v>
      </c>
      <c r="X205" t="s">
        <v>379</v>
      </c>
      <c r="Y205" t="s">
        <v>380</v>
      </c>
      <c r="Z205" t="s">
        <v>17</v>
      </c>
      <c r="AA205" t="s">
        <v>381</v>
      </c>
      <c r="AB205">
        <v>10</v>
      </c>
      <c r="AC205" t="s">
        <v>382</v>
      </c>
      <c r="AD205">
        <v>1004874686</v>
      </c>
      <c r="AE205" t="s">
        <v>39</v>
      </c>
      <c r="AF205">
        <v>51992895</v>
      </c>
      <c r="AG205" t="s">
        <v>1548</v>
      </c>
      <c r="AH205">
        <v>1000182646</v>
      </c>
      <c r="AI205" t="s">
        <v>26</v>
      </c>
      <c r="AJ205">
        <v>1005660653</v>
      </c>
      <c r="AK205" t="s">
        <v>28</v>
      </c>
      <c r="AL205" s="3">
        <v>6000000</v>
      </c>
      <c r="AM205" t="s">
        <v>8767</v>
      </c>
      <c r="AN205" s="3">
        <v>0</v>
      </c>
      <c r="AO205" s="3">
        <v>0</v>
      </c>
      <c r="AP205" s="3">
        <v>6000000</v>
      </c>
      <c r="AQ205" s="3">
        <v>6000000</v>
      </c>
      <c r="AR205" s="3">
        <v>0</v>
      </c>
      <c r="AS205">
        <v>5000818291</v>
      </c>
      <c r="AT205">
        <v>1</v>
      </c>
      <c r="AU205">
        <v>687853</v>
      </c>
      <c r="AV205">
        <v>1</v>
      </c>
      <c r="AW205" s="2">
        <v>45679</v>
      </c>
      <c r="AX205">
        <v>1.330689E+20</v>
      </c>
      <c r="AY205" t="s">
        <v>17</v>
      </c>
      <c r="AZ205" t="s">
        <v>17</v>
      </c>
      <c r="BA205">
        <v>0</v>
      </c>
    </row>
    <row r="206" spans="1:53" hidden="1" x14ac:dyDescent="0.2">
      <c r="A206">
        <v>2025</v>
      </c>
      <c r="B206">
        <v>1</v>
      </c>
      <c r="C206" s="2">
        <v>45658</v>
      </c>
      <c r="D206" s="2">
        <v>45808</v>
      </c>
      <c r="E206" t="s">
        <v>2</v>
      </c>
      <c r="F206" s="2">
        <v>45679</v>
      </c>
      <c r="G206">
        <v>4</v>
      </c>
      <c r="H206" t="s">
        <v>4</v>
      </c>
      <c r="I206" t="s">
        <v>162</v>
      </c>
      <c r="J206" s="2">
        <v>45658</v>
      </c>
      <c r="K206" s="2">
        <v>46022</v>
      </c>
      <c r="L206">
        <v>364</v>
      </c>
      <c r="M206">
        <v>2</v>
      </c>
      <c r="N206" t="s">
        <v>8</v>
      </c>
      <c r="O206">
        <v>205</v>
      </c>
      <c r="P206">
        <v>205</v>
      </c>
      <c r="Q206" t="s">
        <v>163</v>
      </c>
      <c r="R206" t="s">
        <v>376</v>
      </c>
      <c r="T206" t="s">
        <v>377</v>
      </c>
      <c r="U206" t="s">
        <v>12</v>
      </c>
      <c r="V206" t="s">
        <v>13</v>
      </c>
      <c r="W206" t="s">
        <v>378</v>
      </c>
      <c r="X206" t="s">
        <v>379</v>
      </c>
      <c r="Y206" t="s">
        <v>380</v>
      </c>
      <c r="Z206" t="s">
        <v>17</v>
      </c>
      <c r="AA206" t="s">
        <v>381</v>
      </c>
      <c r="AB206">
        <v>17</v>
      </c>
      <c r="AC206" t="s">
        <v>20</v>
      </c>
      <c r="AD206">
        <v>1013220407</v>
      </c>
      <c r="AE206" t="s">
        <v>22</v>
      </c>
      <c r="AF206">
        <v>901668960</v>
      </c>
      <c r="AG206" t="s">
        <v>166</v>
      </c>
      <c r="AH206">
        <v>1000182646</v>
      </c>
      <c r="AI206" t="s">
        <v>26</v>
      </c>
      <c r="AJ206">
        <v>1005660653</v>
      </c>
      <c r="AK206" t="s">
        <v>28</v>
      </c>
      <c r="AL206" s="3">
        <v>717149</v>
      </c>
      <c r="AM206" t="s">
        <v>8767</v>
      </c>
      <c r="AN206" s="3">
        <v>0</v>
      </c>
      <c r="AO206" s="3">
        <v>0</v>
      </c>
      <c r="AP206" s="3">
        <v>717149</v>
      </c>
      <c r="AQ206" s="3">
        <v>0</v>
      </c>
      <c r="AR206" s="3">
        <v>717149</v>
      </c>
      <c r="AS206">
        <v>5000818293</v>
      </c>
      <c r="AT206">
        <v>1</v>
      </c>
      <c r="AU206">
        <v>687854</v>
      </c>
      <c r="AV206">
        <v>1</v>
      </c>
      <c r="AW206" s="2">
        <v>45679</v>
      </c>
      <c r="AX206">
        <v>1.330689E+20</v>
      </c>
      <c r="AY206" t="s">
        <v>17</v>
      </c>
      <c r="AZ206" t="s">
        <v>17</v>
      </c>
      <c r="BA206">
        <v>0</v>
      </c>
    </row>
    <row r="207" spans="1:53" hidden="1" x14ac:dyDescent="0.2">
      <c r="A207">
        <v>2025</v>
      </c>
      <c r="B207">
        <v>1</v>
      </c>
      <c r="C207" s="2">
        <v>45658</v>
      </c>
      <c r="D207" s="2">
        <v>45808</v>
      </c>
      <c r="E207" t="s">
        <v>2</v>
      </c>
      <c r="F207" s="2">
        <v>45679</v>
      </c>
      <c r="G207">
        <v>4</v>
      </c>
      <c r="H207" t="s">
        <v>4</v>
      </c>
      <c r="I207" t="s">
        <v>162</v>
      </c>
      <c r="J207" s="2">
        <v>45658</v>
      </c>
      <c r="K207" s="2">
        <v>46022</v>
      </c>
      <c r="L207">
        <v>364</v>
      </c>
      <c r="M207">
        <v>2</v>
      </c>
      <c r="N207" t="s">
        <v>8</v>
      </c>
      <c r="O207">
        <v>206</v>
      </c>
      <c r="P207">
        <v>206</v>
      </c>
      <c r="Q207" t="s">
        <v>163</v>
      </c>
      <c r="R207" t="s">
        <v>376</v>
      </c>
      <c r="T207" t="s">
        <v>377</v>
      </c>
      <c r="U207" t="s">
        <v>12</v>
      </c>
      <c r="V207" t="s">
        <v>13</v>
      </c>
      <c r="W207" t="s">
        <v>378</v>
      </c>
      <c r="X207" t="s">
        <v>379</v>
      </c>
      <c r="Y207" t="s">
        <v>380</v>
      </c>
      <c r="Z207" t="s">
        <v>17</v>
      </c>
      <c r="AA207" t="s">
        <v>381</v>
      </c>
      <c r="AB207">
        <v>17</v>
      </c>
      <c r="AC207" t="s">
        <v>20</v>
      </c>
      <c r="AD207">
        <v>1013220407</v>
      </c>
      <c r="AE207" t="s">
        <v>22</v>
      </c>
      <c r="AF207">
        <v>901668960</v>
      </c>
      <c r="AG207" t="s">
        <v>166</v>
      </c>
      <c r="AH207">
        <v>1000182646</v>
      </c>
      <c r="AI207" t="s">
        <v>26</v>
      </c>
      <c r="AJ207">
        <v>1005660653</v>
      </c>
      <c r="AK207" t="s">
        <v>28</v>
      </c>
      <c r="AL207" s="3">
        <v>2173191</v>
      </c>
      <c r="AM207" t="s">
        <v>8767</v>
      </c>
      <c r="AN207" s="3">
        <v>0</v>
      </c>
      <c r="AO207" s="3">
        <v>0</v>
      </c>
      <c r="AP207" s="3">
        <v>2173191</v>
      </c>
      <c r="AQ207" s="3">
        <v>0</v>
      </c>
      <c r="AR207" s="3">
        <v>2173191</v>
      </c>
      <c r="AS207">
        <v>5000818294</v>
      </c>
      <c r="AT207">
        <v>1</v>
      </c>
      <c r="AU207">
        <v>687855</v>
      </c>
      <c r="AV207">
        <v>1</v>
      </c>
      <c r="AW207" s="2">
        <v>45679</v>
      </c>
      <c r="AX207">
        <v>1.330689E+20</v>
      </c>
      <c r="AY207" t="s">
        <v>17</v>
      </c>
      <c r="AZ207" t="s">
        <v>17</v>
      </c>
      <c r="BA207">
        <v>0</v>
      </c>
    </row>
    <row r="208" spans="1:53" hidden="1" x14ac:dyDescent="0.2">
      <c r="A208">
        <v>2025</v>
      </c>
      <c r="B208">
        <v>1</v>
      </c>
      <c r="C208" s="2">
        <v>45658</v>
      </c>
      <c r="D208" s="2">
        <v>45808</v>
      </c>
      <c r="E208" t="s">
        <v>2</v>
      </c>
      <c r="F208" s="2">
        <v>45679</v>
      </c>
      <c r="G208">
        <v>4</v>
      </c>
      <c r="H208" t="s">
        <v>4</v>
      </c>
      <c r="I208" t="s">
        <v>162</v>
      </c>
      <c r="J208" s="2">
        <v>45658</v>
      </c>
      <c r="K208" s="2">
        <v>46022</v>
      </c>
      <c r="L208">
        <v>364</v>
      </c>
      <c r="M208">
        <v>2</v>
      </c>
      <c r="N208" t="s">
        <v>8</v>
      </c>
      <c r="O208">
        <v>207</v>
      </c>
      <c r="P208">
        <v>207</v>
      </c>
      <c r="Q208" t="s">
        <v>163</v>
      </c>
      <c r="R208" t="s">
        <v>376</v>
      </c>
      <c r="T208" t="s">
        <v>377</v>
      </c>
      <c r="U208" t="s">
        <v>12</v>
      </c>
      <c r="V208" t="s">
        <v>13</v>
      </c>
      <c r="W208" t="s">
        <v>378</v>
      </c>
      <c r="X208" t="s">
        <v>379</v>
      </c>
      <c r="Y208" t="s">
        <v>380</v>
      </c>
      <c r="Z208" t="s">
        <v>17</v>
      </c>
      <c r="AA208" t="s">
        <v>381</v>
      </c>
      <c r="AB208">
        <v>17</v>
      </c>
      <c r="AC208" t="s">
        <v>20</v>
      </c>
      <c r="AD208">
        <v>1013220407</v>
      </c>
      <c r="AE208" t="s">
        <v>22</v>
      </c>
      <c r="AF208">
        <v>901668960</v>
      </c>
      <c r="AG208" t="s">
        <v>166</v>
      </c>
      <c r="AH208">
        <v>1000182646</v>
      </c>
      <c r="AI208" t="s">
        <v>26</v>
      </c>
      <c r="AJ208">
        <v>1005660653</v>
      </c>
      <c r="AK208" t="s">
        <v>28</v>
      </c>
      <c r="AL208" s="3">
        <v>111391</v>
      </c>
      <c r="AM208" t="s">
        <v>8767</v>
      </c>
      <c r="AN208" s="3">
        <v>0</v>
      </c>
      <c r="AO208" s="3">
        <v>0</v>
      </c>
      <c r="AP208" s="3">
        <v>111391</v>
      </c>
      <c r="AQ208" s="3">
        <v>0</v>
      </c>
      <c r="AR208" s="3">
        <v>111391</v>
      </c>
      <c r="AS208">
        <v>5000818296</v>
      </c>
      <c r="AT208">
        <v>1</v>
      </c>
      <c r="AU208">
        <v>687856</v>
      </c>
      <c r="AV208">
        <v>1</v>
      </c>
      <c r="AW208" s="2">
        <v>45679</v>
      </c>
      <c r="AX208">
        <v>1.330689E+20</v>
      </c>
      <c r="AY208" t="s">
        <v>17</v>
      </c>
      <c r="AZ208" t="s">
        <v>17</v>
      </c>
      <c r="BA208">
        <v>0</v>
      </c>
    </row>
    <row r="209" spans="1:53" hidden="1" x14ac:dyDescent="0.2">
      <c r="A209">
        <v>2025</v>
      </c>
      <c r="B209">
        <v>1</v>
      </c>
      <c r="C209" s="2">
        <v>45658</v>
      </c>
      <c r="D209" s="2">
        <v>45808</v>
      </c>
      <c r="E209" t="s">
        <v>2</v>
      </c>
      <c r="F209" s="2">
        <v>45679</v>
      </c>
      <c r="G209">
        <v>4</v>
      </c>
      <c r="H209" t="s">
        <v>4</v>
      </c>
      <c r="I209" t="s">
        <v>162</v>
      </c>
      <c r="J209" s="2">
        <v>45658</v>
      </c>
      <c r="K209" s="2">
        <v>46022</v>
      </c>
      <c r="L209">
        <v>364</v>
      </c>
      <c r="M209">
        <v>2</v>
      </c>
      <c r="N209" t="s">
        <v>8</v>
      </c>
      <c r="O209">
        <v>208</v>
      </c>
      <c r="P209">
        <v>208</v>
      </c>
      <c r="Q209" t="s">
        <v>163</v>
      </c>
      <c r="R209" t="s">
        <v>376</v>
      </c>
      <c r="T209" t="s">
        <v>377</v>
      </c>
      <c r="U209" t="s">
        <v>12</v>
      </c>
      <c r="V209" t="s">
        <v>13</v>
      </c>
      <c r="W209" t="s">
        <v>378</v>
      </c>
      <c r="X209" t="s">
        <v>379</v>
      </c>
      <c r="Y209" t="s">
        <v>380</v>
      </c>
      <c r="Z209" t="s">
        <v>17</v>
      </c>
      <c r="AA209" t="s">
        <v>381</v>
      </c>
      <c r="AB209">
        <v>17</v>
      </c>
      <c r="AC209" t="s">
        <v>20</v>
      </c>
      <c r="AD209">
        <v>1013220407</v>
      </c>
      <c r="AE209" t="s">
        <v>22</v>
      </c>
      <c r="AF209">
        <v>901668960</v>
      </c>
      <c r="AG209" t="s">
        <v>166</v>
      </c>
      <c r="AH209">
        <v>1000182646</v>
      </c>
      <c r="AI209" t="s">
        <v>26</v>
      </c>
      <c r="AJ209">
        <v>1005660653</v>
      </c>
      <c r="AK209" t="s">
        <v>28</v>
      </c>
      <c r="AL209" s="3">
        <v>326635</v>
      </c>
      <c r="AM209" t="s">
        <v>8767</v>
      </c>
      <c r="AN209" s="3">
        <v>0</v>
      </c>
      <c r="AO209" s="3">
        <v>0</v>
      </c>
      <c r="AP209" s="3">
        <v>326635</v>
      </c>
      <c r="AQ209" s="3">
        <v>0</v>
      </c>
      <c r="AR209" s="3">
        <v>326635</v>
      </c>
      <c r="AS209">
        <v>5000818297</v>
      </c>
      <c r="AT209">
        <v>1</v>
      </c>
      <c r="AU209">
        <v>687857</v>
      </c>
      <c r="AV209">
        <v>1</v>
      </c>
      <c r="AW209" s="2">
        <v>45679</v>
      </c>
      <c r="AX209">
        <v>1.330689E+20</v>
      </c>
      <c r="AY209" t="s">
        <v>17</v>
      </c>
      <c r="AZ209" t="s">
        <v>17</v>
      </c>
      <c r="BA209">
        <v>0</v>
      </c>
    </row>
    <row r="210" spans="1:53" hidden="1" x14ac:dyDescent="0.2">
      <c r="A210">
        <v>2025</v>
      </c>
      <c r="B210">
        <v>1</v>
      </c>
      <c r="C210" s="2">
        <v>45658</v>
      </c>
      <c r="D210" s="2">
        <v>45808</v>
      </c>
      <c r="E210" t="s">
        <v>2</v>
      </c>
      <c r="F210" s="2">
        <v>45679</v>
      </c>
      <c r="G210">
        <v>12</v>
      </c>
      <c r="H210" t="s">
        <v>140</v>
      </c>
      <c r="I210" t="s">
        <v>1563</v>
      </c>
      <c r="J210" s="2">
        <v>45658</v>
      </c>
      <c r="K210" s="2">
        <v>46022</v>
      </c>
      <c r="L210">
        <v>364</v>
      </c>
      <c r="M210">
        <v>2</v>
      </c>
      <c r="N210" t="s">
        <v>8</v>
      </c>
      <c r="O210">
        <v>209</v>
      </c>
      <c r="P210">
        <v>209</v>
      </c>
      <c r="Q210" t="s">
        <v>1565</v>
      </c>
      <c r="R210" t="s">
        <v>376</v>
      </c>
      <c r="T210" t="s">
        <v>377</v>
      </c>
      <c r="U210" t="s">
        <v>12</v>
      </c>
      <c r="V210" t="s">
        <v>13</v>
      </c>
      <c r="W210" t="s">
        <v>378</v>
      </c>
      <c r="X210" t="s">
        <v>379</v>
      </c>
      <c r="Y210" t="s">
        <v>380</v>
      </c>
      <c r="Z210" t="s">
        <v>17</v>
      </c>
      <c r="AA210" t="s">
        <v>381</v>
      </c>
      <c r="AB210">
        <v>10</v>
      </c>
      <c r="AC210" t="s">
        <v>382</v>
      </c>
      <c r="AD210">
        <v>1000045841</v>
      </c>
      <c r="AE210" t="s">
        <v>39</v>
      </c>
      <c r="AF210">
        <v>3128728</v>
      </c>
      <c r="AG210" t="s">
        <v>800</v>
      </c>
      <c r="AH210">
        <v>1000182646</v>
      </c>
      <c r="AI210" t="s">
        <v>26</v>
      </c>
      <c r="AJ210">
        <v>1005660653</v>
      </c>
      <c r="AK210" t="s">
        <v>28</v>
      </c>
      <c r="AL210" s="3">
        <v>14400000</v>
      </c>
      <c r="AM210" t="s">
        <v>8767</v>
      </c>
      <c r="AN210" s="3">
        <v>0</v>
      </c>
      <c r="AO210" s="3">
        <v>0</v>
      </c>
      <c r="AP210" s="3">
        <v>14400000</v>
      </c>
      <c r="AQ210" s="3">
        <v>14400000</v>
      </c>
      <c r="AR210" s="3">
        <v>0</v>
      </c>
      <c r="AS210">
        <v>5000818298</v>
      </c>
      <c r="AT210">
        <v>1</v>
      </c>
      <c r="AU210">
        <v>687858</v>
      </c>
      <c r="AV210">
        <v>1</v>
      </c>
      <c r="AW210" s="2">
        <v>45679</v>
      </c>
      <c r="AX210">
        <v>1.330689E+20</v>
      </c>
      <c r="AY210" t="s">
        <v>17</v>
      </c>
      <c r="AZ210" t="s">
        <v>17</v>
      </c>
      <c r="BA210">
        <v>0</v>
      </c>
    </row>
    <row r="211" spans="1:53" hidden="1" x14ac:dyDescent="0.2">
      <c r="A211">
        <v>2025</v>
      </c>
      <c r="B211">
        <v>1</v>
      </c>
      <c r="C211" s="2">
        <v>45658</v>
      </c>
      <c r="D211" s="2">
        <v>45808</v>
      </c>
      <c r="E211" t="s">
        <v>2</v>
      </c>
      <c r="F211" s="2">
        <v>45679</v>
      </c>
      <c r="G211">
        <v>12</v>
      </c>
      <c r="H211" t="s">
        <v>140</v>
      </c>
      <c r="I211" t="s">
        <v>1568</v>
      </c>
      <c r="J211" s="2">
        <v>45658</v>
      </c>
      <c r="K211" s="2">
        <v>46022</v>
      </c>
      <c r="L211">
        <v>364</v>
      </c>
      <c r="M211">
        <v>2</v>
      </c>
      <c r="N211" t="s">
        <v>8</v>
      </c>
      <c r="O211">
        <v>210</v>
      </c>
      <c r="P211">
        <v>210</v>
      </c>
      <c r="Q211" t="s">
        <v>8771</v>
      </c>
      <c r="R211" t="s">
        <v>376</v>
      </c>
      <c r="T211" t="s">
        <v>377</v>
      </c>
      <c r="U211" t="s">
        <v>12</v>
      </c>
      <c r="V211" t="s">
        <v>13</v>
      </c>
      <c r="W211" t="s">
        <v>378</v>
      </c>
      <c r="X211" t="s">
        <v>379</v>
      </c>
      <c r="Y211" t="s">
        <v>380</v>
      </c>
      <c r="Z211" t="s">
        <v>17</v>
      </c>
      <c r="AA211" t="s">
        <v>381</v>
      </c>
      <c r="AB211">
        <v>10</v>
      </c>
      <c r="AC211" t="s">
        <v>382</v>
      </c>
      <c r="AD211">
        <v>1004736612</v>
      </c>
      <c r="AE211" t="s">
        <v>39</v>
      </c>
      <c r="AF211">
        <v>1014182479</v>
      </c>
      <c r="AG211" t="s">
        <v>1573</v>
      </c>
      <c r="AH211">
        <v>1000182646</v>
      </c>
      <c r="AI211" t="s">
        <v>26</v>
      </c>
      <c r="AJ211">
        <v>1005660653</v>
      </c>
      <c r="AK211" t="s">
        <v>28</v>
      </c>
      <c r="AL211" s="3">
        <v>236667</v>
      </c>
      <c r="AM211" t="s">
        <v>8767</v>
      </c>
      <c r="AN211" s="3">
        <v>0</v>
      </c>
      <c r="AO211" s="3">
        <v>0</v>
      </c>
      <c r="AP211" s="3">
        <v>236667</v>
      </c>
      <c r="AQ211" s="3">
        <v>236667</v>
      </c>
      <c r="AR211" s="3">
        <v>0</v>
      </c>
      <c r="AS211">
        <v>5000818299</v>
      </c>
      <c r="AT211">
        <v>1</v>
      </c>
      <c r="AU211">
        <v>687859</v>
      </c>
      <c r="AV211">
        <v>1</v>
      </c>
      <c r="AW211" s="2">
        <v>45679</v>
      </c>
      <c r="AX211">
        <v>1.330689E+20</v>
      </c>
      <c r="AY211" t="s">
        <v>17</v>
      </c>
      <c r="AZ211" t="s">
        <v>17</v>
      </c>
      <c r="BA211">
        <v>0</v>
      </c>
    </row>
    <row r="212" spans="1:53" hidden="1" x14ac:dyDescent="0.2">
      <c r="A212">
        <v>2025</v>
      </c>
      <c r="B212">
        <v>1</v>
      </c>
      <c r="C212" s="2">
        <v>45658</v>
      </c>
      <c r="D212" s="2">
        <v>45808</v>
      </c>
      <c r="E212" t="s">
        <v>2</v>
      </c>
      <c r="F212" s="2">
        <v>45679</v>
      </c>
      <c r="G212">
        <v>12</v>
      </c>
      <c r="H212" t="s">
        <v>140</v>
      </c>
      <c r="I212" t="s">
        <v>1576</v>
      </c>
      <c r="J212" s="2">
        <v>45658</v>
      </c>
      <c r="K212" s="2">
        <v>46022</v>
      </c>
      <c r="L212">
        <v>364</v>
      </c>
      <c r="M212">
        <v>2</v>
      </c>
      <c r="N212" t="s">
        <v>8</v>
      </c>
      <c r="O212">
        <v>211</v>
      </c>
      <c r="P212">
        <v>211</v>
      </c>
      <c r="Q212" t="s">
        <v>8772</v>
      </c>
      <c r="R212" t="s">
        <v>376</v>
      </c>
      <c r="T212" t="s">
        <v>377</v>
      </c>
      <c r="U212" t="s">
        <v>12</v>
      </c>
      <c r="V212" t="s">
        <v>13</v>
      </c>
      <c r="W212" t="s">
        <v>378</v>
      </c>
      <c r="X212" t="s">
        <v>379</v>
      </c>
      <c r="Y212" t="s">
        <v>380</v>
      </c>
      <c r="Z212" t="s">
        <v>17</v>
      </c>
      <c r="AA212" t="s">
        <v>381</v>
      </c>
      <c r="AB212">
        <v>10</v>
      </c>
      <c r="AC212" t="s">
        <v>382</v>
      </c>
      <c r="AD212">
        <v>1007874940</v>
      </c>
      <c r="AE212" t="s">
        <v>39</v>
      </c>
      <c r="AF212">
        <v>1022380296</v>
      </c>
      <c r="AG212" t="s">
        <v>1581</v>
      </c>
      <c r="AH212">
        <v>1000182646</v>
      </c>
      <c r="AI212" t="s">
        <v>26</v>
      </c>
      <c r="AJ212">
        <v>1005660653</v>
      </c>
      <c r="AK212" t="s">
        <v>28</v>
      </c>
      <c r="AL212" s="3">
        <v>200000</v>
      </c>
      <c r="AM212" t="s">
        <v>8767</v>
      </c>
      <c r="AN212" s="3">
        <v>0</v>
      </c>
      <c r="AO212" s="3">
        <v>0</v>
      </c>
      <c r="AP212" s="3">
        <v>200000</v>
      </c>
      <c r="AQ212" s="3">
        <v>200000</v>
      </c>
      <c r="AR212" s="3">
        <v>0</v>
      </c>
      <c r="AS212">
        <v>5000818300</v>
      </c>
      <c r="AT212">
        <v>1</v>
      </c>
      <c r="AU212">
        <v>687860</v>
      </c>
      <c r="AV212">
        <v>1</v>
      </c>
      <c r="AW212" s="2">
        <v>45679</v>
      </c>
      <c r="AX212">
        <v>1.330689E+20</v>
      </c>
      <c r="AY212" t="s">
        <v>17</v>
      </c>
      <c r="AZ212" t="s">
        <v>17</v>
      </c>
      <c r="BA212">
        <v>0</v>
      </c>
    </row>
    <row r="213" spans="1:53" hidden="1" x14ac:dyDescent="0.2">
      <c r="A213">
        <v>2025</v>
      </c>
      <c r="B213">
        <v>1</v>
      </c>
      <c r="C213" s="2">
        <v>45658</v>
      </c>
      <c r="D213" s="2">
        <v>45808</v>
      </c>
      <c r="E213" t="s">
        <v>2</v>
      </c>
      <c r="F213" s="2">
        <v>45679</v>
      </c>
      <c r="G213">
        <v>43</v>
      </c>
      <c r="H213" t="s">
        <v>1147</v>
      </c>
      <c r="I213" t="s">
        <v>1584</v>
      </c>
      <c r="J213" s="2">
        <v>45658</v>
      </c>
      <c r="K213" s="2">
        <v>46022</v>
      </c>
      <c r="L213">
        <v>364</v>
      </c>
      <c r="M213">
        <v>2</v>
      </c>
      <c r="N213" t="s">
        <v>8</v>
      </c>
      <c r="O213">
        <v>212</v>
      </c>
      <c r="P213">
        <v>212</v>
      </c>
      <c r="Q213" t="s">
        <v>1586</v>
      </c>
      <c r="R213" t="s">
        <v>376</v>
      </c>
      <c r="T213" t="s">
        <v>377</v>
      </c>
      <c r="U213" t="s">
        <v>12</v>
      </c>
      <c r="V213" t="s">
        <v>13</v>
      </c>
      <c r="W213" t="s">
        <v>378</v>
      </c>
      <c r="X213" t="s">
        <v>379</v>
      </c>
      <c r="Y213" t="s">
        <v>380</v>
      </c>
      <c r="Z213" t="s">
        <v>17</v>
      </c>
      <c r="AA213" t="s">
        <v>381</v>
      </c>
      <c r="AB213">
        <v>8</v>
      </c>
      <c r="AC213" t="s">
        <v>1152</v>
      </c>
      <c r="AD213">
        <v>1013574080</v>
      </c>
      <c r="AE213" t="s">
        <v>22</v>
      </c>
      <c r="AF213">
        <v>901784096</v>
      </c>
      <c r="AG213" t="s">
        <v>1589</v>
      </c>
      <c r="AH213">
        <v>1000182646</v>
      </c>
      <c r="AI213" t="s">
        <v>26</v>
      </c>
      <c r="AJ213">
        <v>1005660653</v>
      </c>
      <c r="AK213" t="s">
        <v>28</v>
      </c>
      <c r="AL213" s="3">
        <v>21495547</v>
      </c>
      <c r="AM213" t="s">
        <v>8767</v>
      </c>
      <c r="AN213" s="3">
        <v>0</v>
      </c>
      <c r="AO213" s="3">
        <v>0</v>
      </c>
      <c r="AP213" s="3">
        <v>21495547</v>
      </c>
      <c r="AQ213" s="3">
        <v>0</v>
      </c>
      <c r="AR213" s="3">
        <v>21495547</v>
      </c>
      <c r="AS213">
        <v>5000818302</v>
      </c>
      <c r="AT213">
        <v>1</v>
      </c>
      <c r="AU213">
        <v>687861</v>
      </c>
      <c r="AV213">
        <v>1</v>
      </c>
      <c r="AW213" s="2">
        <v>45679</v>
      </c>
      <c r="AX213">
        <v>1.330689E+20</v>
      </c>
      <c r="AY213" t="s">
        <v>17</v>
      </c>
      <c r="AZ213" t="s">
        <v>17</v>
      </c>
      <c r="BA213">
        <v>0</v>
      </c>
    </row>
    <row r="214" spans="1:53" hidden="1" x14ac:dyDescent="0.2">
      <c r="A214">
        <v>2025</v>
      </c>
      <c r="B214">
        <v>1</v>
      </c>
      <c r="C214" s="2">
        <v>45658</v>
      </c>
      <c r="D214" s="2">
        <v>45808</v>
      </c>
      <c r="E214" t="s">
        <v>2</v>
      </c>
      <c r="F214" s="2">
        <v>45679</v>
      </c>
      <c r="G214">
        <v>12</v>
      </c>
      <c r="H214" t="s">
        <v>140</v>
      </c>
      <c r="I214" t="s">
        <v>1592</v>
      </c>
      <c r="J214" s="2">
        <v>45658</v>
      </c>
      <c r="K214" s="2">
        <v>46022</v>
      </c>
      <c r="L214">
        <v>364</v>
      </c>
      <c r="M214">
        <v>2</v>
      </c>
      <c r="N214" t="s">
        <v>8</v>
      </c>
      <c r="O214">
        <v>213</v>
      </c>
      <c r="P214">
        <v>213</v>
      </c>
      <c r="Q214" t="s">
        <v>1594</v>
      </c>
      <c r="R214" t="s">
        <v>376</v>
      </c>
      <c r="T214" t="s">
        <v>377</v>
      </c>
      <c r="U214" t="s">
        <v>12</v>
      </c>
      <c r="V214" t="s">
        <v>13</v>
      </c>
      <c r="W214" t="s">
        <v>378</v>
      </c>
      <c r="X214" t="s">
        <v>379</v>
      </c>
      <c r="Y214" t="s">
        <v>380</v>
      </c>
      <c r="Z214" t="s">
        <v>17</v>
      </c>
      <c r="AA214" t="s">
        <v>381</v>
      </c>
      <c r="AB214">
        <v>10</v>
      </c>
      <c r="AC214" t="s">
        <v>382</v>
      </c>
      <c r="AD214">
        <v>1012389183</v>
      </c>
      <c r="AE214" t="s">
        <v>39</v>
      </c>
      <c r="AF214">
        <v>80812274</v>
      </c>
      <c r="AG214" t="s">
        <v>1597</v>
      </c>
      <c r="AH214">
        <v>1000182646</v>
      </c>
      <c r="AI214" t="s">
        <v>26</v>
      </c>
      <c r="AJ214">
        <v>1005660653</v>
      </c>
      <c r="AK214" t="s">
        <v>28</v>
      </c>
      <c r="AL214" s="3">
        <v>366667</v>
      </c>
      <c r="AM214" t="s">
        <v>8767</v>
      </c>
      <c r="AN214" s="3">
        <v>0</v>
      </c>
      <c r="AO214" s="3">
        <v>0</v>
      </c>
      <c r="AP214" s="3">
        <v>366667</v>
      </c>
      <c r="AQ214" s="3">
        <v>366667</v>
      </c>
      <c r="AR214" s="3">
        <v>0</v>
      </c>
      <c r="AS214">
        <v>5000818303</v>
      </c>
      <c r="AT214">
        <v>1</v>
      </c>
      <c r="AU214">
        <v>687862</v>
      </c>
      <c r="AV214">
        <v>1</v>
      </c>
      <c r="AW214" s="2">
        <v>45679</v>
      </c>
      <c r="AX214">
        <v>1.330689E+20</v>
      </c>
      <c r="AY214" t="s">
        <v>17</v>
      </c>
      <c r="AZ214" t="s">
        <v>17</v>
      </c>
      <c r="BA214">
        <v>0</v>
      </c>
    </row>
    <row r="215" spans="1:53" hidden="1" x14ac:dyDescent="0.2">
      <c r="A215">
        <v>2025</v>
      </c>
      <c r="B215">
        <v>1</v>
      </c>
      <c r="C215" s="2">
        <v>45658</v>
      </c>
      <c r="D215" s="2">
        <v>45808</v>
      </c>
      <c r="E215" t="s">
        <v>2</v>
      </c>
      <c r="F215" s="2">
        <v>45679</v>
      </c>
      <c r="G215">
        <v>12</v>
      </c>
      <c r="H215" t="s">
        <v>140</v>
      </c>
      <c r="I215" t="s">
        <v>1600</v>
      </c>
      <c r="J215" s="2">
        <v>45658</v>
      </c>
      <c r="K215" s="2">
        <v>46022</v>
      </c>
      <c r="L215">
        <v>364</v>
      </c>
      <c r="M215">
        <v>2</v>
      </c>
      <c r="N215" t="s">
        <v>8</v>
      </c>
      <c r="O215">
        <v>214</v>
      </c>
      <c r="P215">
        <v>214</v>
      </c>
      <c r="Q215" t="s">
        <v>1602</v>
      </c>
      <c r="R215" t="s">
        <v>376</v>
      </c>
      <c r="T215" t="s">
        <v>377</v>
      </c>
      <c r="U215" t="s">
        <v>12</v>
      </c>
      <c r="V215" t="s">
        <v>13</v>
      </c>
      <c r="W215" t="s">
        <v>378</v>
      </c>
      <c r="X215" t="s">
        <v>379</v>
      </c>
      <c r="Y215" t="s">
        <v>380</v>
      </c>
      <c r="Z215" t="s">
        <v>17</v>
      </c>
      <c r="AA215" t="s">
        <v>381</v>
      </c>
      <c r="AB215">
        <v>10</v>
      </c>
      <c r="AC215" t="s">
        <v>382</v>
      </c>
      <c r="AD215">
        <v>1000200278</v>
      </c>
      <c r="AE215" t="s">
        <v>39</v>
      </c>
      <c r="AF215">
        <v>79505644</v>
      </c>
      <c r="AG215" t="s">
        <v>678</v>
      </c>
      <c r="AH215">
        <v>1000182646</v>
      </c>
      <c r="AI215" t="s">
        <v>26</v>
      </c>
      <c r="AJ215">
        <v>1005660653</v>
      </c>
      <c r="AK215" t="s">
        <v>28</v>
      </c>
      <c r="AL215" s="3">
        <v>5000000</v>
      </c>
      <c r="AM215" t="s">
        <v>8767</v>
      </c>
      <c r="AN215" s="3">
        <v>0</v>
      </c>
      <c r="AO215" s="3">
        <v>0</v>
      </c>
      <c r="AP215" s="3">
        <v>5000000</v>
      </c>
      <c r="AQ215" s="3">
        <v>0</v>
      </c>
      <c r="AR215" s="3">
        <v>5000000</v>
      </c>
      <c r="AS215">
        <v>5000818304</v>
      </c>
      <c r="AT215">
        <v>1</v>
      </c>
      <c r="AU215">
        <v>687863</v>
      </c>
      <c r="AV215">
        <v>1</v>
      </c>
      <c r="AW215" s="2">
        <v>45679</v>
      </c>
      <c r="AX215">
        <v>1.330689E+20</v>
      </c>
      <c r="AY215" t="s">
        <v>17</v>
      </c>
      <c r="AZ215" t="s">
        <v>17</v>
      </c>
      <c r="BA215">
        <v>0</v>
      </c>
    </row>
    <row r="216" spans="1:53" hidden="1" x14ac:dyDescent="0.2">
      <c r="A216">
        <v>2025</v>
      </c>
      <c r="B216">
        <v>1</v>
      </c>
      <c r="C216" s="2">
        <v>45658</v>
      </c>
      <c r="D216" s="2">
        <v>45808</v>
      </c>
      <c r="E216" t="s">
        <v>2</v>
      </c>
      <c r="F216" s="2">
        <v>45679</v>
      </c>
      <c r="G216">
        <v>12</v>
      </c>
      <c r="H216" t="s">
        <v>140</v>
      </c>
      <c r="I216" t="s">
        <v>1605</v>
      </c>
      <c r="J216" s="2">
        <v>45658</v>
      </c>
      <c r="K216" s="2">
        <v>46022</v>
      </c>
      <c r="L216">
        <v>364</v>
      </c>
      <c r="M216">
        <v>2</v>
      </c>
      <c r="N216" t="s">
        <v>8</v>
      </c>
      <c r="O216">
        <v>215</v>
      </c>
      <c r="P216">
        <v>215</v>
      </c>
      <c r="Q216" t="s">
        <v>1607</v>
      </c>
      <c r="R216" t="s">
        <v>376</v>
      </c>
      <c r="T216" t="s">
        <v>377</v>
      </c>
      <c r="U216" t="s">
        <v>12</v>
      </c>
      <c r="V216" t="s">
        <v>13</v>
      </c>
      <c r="W216" t="s">
        <v>378</v>
      </c>
      <c r="X216" t="s">
        <v>379</v>
      </c>
      <c r="Y216" t="s">
        <v>380</v>
      </c>
      <c r="Z216" t="s">
        <v>17</v>
      </c>
      <c r="AA216" t="s">
        <v>381</v>
      </c>
      <c r="AB216">
        <v>10</v>
      </c>
      <c r="AC216" t="s">
        <v>382</v>
      </c>
      <c r="AD216">
        <v>1000353652</v>
      </c>
      <c r="AE216" t="s">
        <v>39</v>
      </c>
      <c r="AF216">
        <v>80796246</v>
      </c>
      <c r="AG216" t="s">
        <v>1610</v>
      </c>
      <c r="AH216">
        <v>1000182646</v>
      </c>
      <c r="AI216" t="s">
        <v>26</v>
      </c>
      <c r="AJ216">
        <v>1005660653</v>
      </c>
      <c r="AK216" t="s">
        <v>28</v>
      </c>
      <c r="AL216" s="3">
        <v>1400000</v>
      </c>
      <c r="AM216" t="s">
        <v>8767</v>
      </c>
      <c r="AN216" s="3">
        <v>0</v>
      </c>
      <c r="AO216" s="3">
        <v>0</v>
      </c>
      <c r="AP216" s="3">
        <v>1400000</v>
      </c>
      <c r="AQ216" s="3">
        <v>1400000</v>
      </c>
      <c r="AR216" s="3">
        <v>0</v>
      </c>
      <c r="AS216">
        <v>5000818305</v>
      </c>
      <c r="AT216">
        <v>1</v>
      </c>
      <c r="AU216">
        <v>687864</v>
      </c>
      <c r="AV216">
        <v>1</v>
      </c>
      <c r="AW216" s="2">
        <v>45679</v>
      </c>
      <c r="AX216">
        <v>1.330689E+20</v>
      </c>
      <c r="AY216" t="s">
        <v>17</v>
      </c>
      <c r="AZ216" t="s">
        <v>17</v>
      </c>
      <c r="BA216">
        <v>0</v>
      </c>
    </row>
    <row r="217" spans="1:53" hidden="1" x14ac:dyDescent="0.2">
      <c r="A217">
        <v>2025</v>
      </c>
      <c r="B217">
        <v>1</v>
      </c>
      <c r="C217" s="2">
        <v>45658</v>
      </c>
      <c r="D217" s="2">
        <v>45808</v>
      </c>
      <c r="E217" t="s">
        <v>2</v>
      </c>
      <c r="F217" s="2">
        <v>45679</v>
      </c>
      <c r="G217">
        <v>12</v>
      </c>
      <c r="H217" t="s">
        <v>140</v>
      </c>
      <c r="I217" t="s">
        <v>1613</v>
      </c>
      <c r="J217" s="2">
        <v>45658</v>
      </c>
      <c r="K217" s="2">
        <v>46022</v>
      </c>
      <c r="L217">
        <v>364</v>
      </c>
      <c r="M217">
        <v>2</v>
      </c>
      <c r="N217" t="s">
        <v>8</v>
      </c>
      <c r="O217">
        <v>216</v>
      </c>
      <c r="P217">
        <v>216</v>
      </c>
      <c r="Q217" t="s">
        <v>1615</v>
      </c>
      <c r="R217" t="s">
        <v>376</v>
      </c>
      <c r="T217" t="s">
        <v>377</v>
      </c>
      <c r="U217" t="s">
        <v>12</v>
      </c>
      <c r="V217" t="s">
        <v>13</v>
      </c>
      <c r="W217" t="s">
        <v>378</v>
      </c>
      <c r="X217" t="s">
        <v>379</v>
      </c>
      <c r="Y217" t="s">
        <v>380</v>
      </c>
      <c r="Z217" t="s">
        <v>17</v>
      </c>
      <c r="AA217" t="s">
        <v>381</v>
      </c>
      <c r="AB217">
        <v>10</v>
      </c>
      <c r="AC217" t="s">
        <v>382</v>
      </c>
      <c r="AD217">
        <v>1013514552</v>
      </c>
      <c r="AE217" t="s">
        <v>39</v>
      </c>
      <c r="AF217">
        <v>1032465951</v>
      </c>
      <c r="AG217" t="s">
        <v>1618</v>
      </c>
      <c r="AH217">
        <v>1000182646</v>
      </c>
      <c r="AI217" t="s">
        <v>26</v>
      </c>
      <c r="AJ217">
        <v>1005660653</v>
      </c>
      <c r="AK217" t="s">
        <v>28</v>
      </c>
      <c r="AL217" s="3">
        <v>180000</v>
      </c>
      <c r="AM217" t="s">
        <v>8767</v>
      </c>
      <c r="AN217" s="3">
        <v>0</v>
      </c>
      <c r="AO217" s="3">
        <v>0</v>
      </c>
      <c r="AP217" s="3">
        <v>180000</v>
      </c>
      <c r="AQ217" s="3">
        <v>0</v>
      </c>
      <c r="AR217" s="3">
        <v>180000</v>
      </c>
      <c r="AS217">
        <v>5000818306</v>
      </c>
      <c r="AT217">
        <v>1</v>
      </c>
      <c r="AU217">
        <v>687865</v>
      </c>
      <c r="AV217">
        <v>1</v>
      </c>
      <c r="AW217" s="2">
        <v>45679</v>
      </c>
      <c r="AX217">
        <v>1.330689E+20</v>
      </c>
      <c r="AY217" t="s">
        <v>17</v>
      </c>
      <c r="AZ217" t="s">
        <v>17</v>
      </c>
      <c r="BA217">
        <v>0</v>
      </c>
    </row>
    <row r="218" spans="1:53" hidden="1" x14ac:dyDescent="0.2">
      <c r="A218">
        <v>2025</v>
      </c>
      <c r="B218">
        <v>1</v>
      </c>
      <c r="C218" s="2">
        <v>45658</v>
      </c>
      <c r="D218" s="2">
        <v>45808</v>
      </c>
      <c r="E218" t="s">
        <v>2</v>
      </c>
      <c r="F218" s="2">
        <v>45679</v>
      </c>
      <c r="G218">
        <v>12</v>
      </c>
      <c r="H218" t="s">
        <v>140</v>
      </c>
      <c r="I218" t="s">
        <v>1621</v>
      </c>
      <c r="J218" s="2">
        <v>45658</v>
      </c>
      <c r="K218" s="2">
        <v>46022</v>
      </c>
      <c r="L218">
        <v>364</v>
      </c>
      <c r="M218">
        <v>2</v>
      </c>
      <c r="N218" t="s">
        <v>8</v>
      </c>
      <c r="O218">
        <v>217</v>
      </c>
      <c r="P218">
        <v>217</v>
      </c>
      <c r="Q218" t="s">
        <v>1623</v>
      </c>
      <c r="R218" t="s">
        <v>376</v>
      </c>
      <c r="T218" t="s">
        <v>377</v>
      </c>
      <c r="U218" t="s">
        <v>12</v>
      </c>
      <c r="V218" t="s">
        <v>13</v>
      </c>
      <c r="W218" t="s">
        <v>378</v>
      </c>
      <c r="X218" t="s">
        <v>379</v>
      </c>
      <c r="Y218" t="s">
        <v>380</v>
      </c>
      <c r="Z218" t="s">
        <v>17</v>
      </c>
      <c r="AA218" t="s">
        <v>381</v>
      </c>
      <c r="AB218">
        <v>10</v>
      </c>
      <c r="AC218" t="s">
        <v>382</v>
      </c>
      <c r="AD218">
        <v>1012067084</v>
      </c>
      <c r="AE218" t="s">
        <v>39</v>
      </c>
      <c r="AF218">
        <v>1013642097</v>
      </c>
      <c r="AG218" t="s">
        <v>1626</v>
      </c>
      <c r="AH218">
        <v>1000182646</v>
      </c>
      <c r="AI218" t="s">
        <v>26</v>
      </c>
      <c r="AJ218">
        <v>1005660653</v>
      </c>
      <c r="AK218" t="s">
        <v>28</v>
      </c>
      <c r="AL218" s="3">
        <v>11166667</v>
      </c>
      <c r="AM218" t="s">
        <v>8767</v>
      </c>
      <c r="AN218" s="3">
        <v>11166667</v>
      </c>
      <c r="AO218" s="3">
        <v>0</v>
      </c>
      <c r="AP218" s="3">
        <v>0</v>
      </c>
      <c r="AQ218" s="3">
        <v>0</v>
      </c>
      <c r="AR218" s="3">
        <v>0</v>
      </c>
      <c r="AS218">
        <v>5000818307</v>
      </c>
      <c r="AT218">
        <v>1</v>
      </c>
      <c r="AU218">
        <v>687866</v>
      </c>
      <c r="AV218">
        <v>1</v>
      </c>
      <c r="AW218" s="2">
        <v>45679</v>
      </c>
      <c r="AX218">
        <v>1.330689E+20</v>
      </c>
      <c r="AY218" t="s">
        <v>17</v>
      </c>
      <c r="AZ218" t="s">
        <v>17</v>
      </c>
      <c r="BA218">
        <v>0</v>
      </c>
    </row>
    <row r="219" spans="1:53" hidden="1" x14ac:dyDescent="0.2">
      <c r="A219">
        <v>2025</v>
      </c>
      <c r="B219">
        <v>1</v>
      </c>
      <c r="C219" s="2">
        <v>45658</v>
      </c>
      <c r="D219" s="2">
        <v>45808</v>
      </c>
      <c r="E219" t="s">
        <v>2</v>
      </c>
      <c r="F219" s="2">
        <v>45679</v>
      </c>
      <c r="G219">
        <v>12</v>
      </c>
      <c r="H219" t="s">
        <v>140</v>
      </c>
      <c r="I219" t="s">
        <v>1629</v>
      </c>
      <c r="J219" s="2">
        <v>45658</v>
      </c>
      <c r="K219" s="2">
        <v>46022</v>
      </c>
      <c r="L219">
        <v>364</v>
      </c>
      <c r="M219">
        <v>2</v>
      </c>
      <c r="N219" t="s">
        <v>8</v>
      </c>
      <c r="O219">
        <v>218</v>
      </c>
      <c r="P219">
        <v>218</v>
      </c>
      <c r="Q219" t="s">
        <v>1631</v>
      </c>
      <c r="R219" t="s">
        <v>376</v>
      </c>
      <c r="T219" t="s">
        <v>377</v>
      </c>
      <c r="U219" t="s">
        <v>12</v>
      </c>
      <c r="V219" t="s">
        <v>13</v>
      </c>
      <c r="W219" t="s">
        <v>378</v>
      </c>
      <c r="X219" t="s">
        <v>379</v>
      </c>
      <c r="Y219" t="s">
        <v>380</v>
      </c>
      <c r="Z219" t="s">
        <v>17</v>
      </c>
      <c r="AA219" t="s">
        <v>381</v>
      </c>
      <c r="AB219">
        <v>10</v>
      </c>
      <c r="AC219" t="s">
        <v>382</v>
      </c>
      <c r="AD219">
        <v>1000204428</v>
      </c>
      <c r="AE219" t="s">
        <v>39</v>
      </c>
      <c r="AF219">
        <v>1070010719</v>
      </c>
      <c r="AG219" t="s">
        <v>1634</v>
      </c>
      <c r="AH219">
        <v>1000182646</v>
      </c>
      <c r="AI219" t="s">
        <v>26</v>
      </c>
      <c r="AJ219">
        <v>1005660653</v>
      </c>
      <c r="AK219" t="s">
        <v>28</v>
      </c>
      <c r="AL219" s="3">
        <v>1516667</v>
      </c>
      <c r="AM219" t="s">
        <v>8767</v>
      </c>
      <c r="AN219" s="3">
        <v>0</v>
      </c>
      <c r="AO219" s="3">
        <v>0</v>
      </c>
      <c r="AP219" s="3">
        <v>1516667</v>
      </c>
      <c r="AQ219" s="3">
        <v>1516667</v>
      </c>
      <c r="AR219" s="3">
        <v>0</v>
      </c>
      <c r="AS219">
        <v>5000818309</v>
      </c>
      <c r="AT219">
        <v>1</v>
      </c>
      <c r="AU219">
        <v>687867</v>
      </c>
      <c r="AV219">
        <v>1</v>
      </c>
      <c r="AW219" s="2">
        <v>45679</v>
      </c>
      <c r="AX219">
        <v>1.330689E+20</v>
      </c>
      <c r="AY219" t="s">
        <v>17</v>
      </c>
      <c r="AZ219" t="s">
        <v>17</v>
      </c>
      <c r="BA219">
        <v>0</v>
      </c>
    </row>
    <row r="220" spans="1:53" hidden="1" x14ac:dyDescent="0.2">
      <c r="A220">
        <v>2025</v>
      </c>
      <c r="B220">
        <v>1</v>
      </c>
      <c r="C220" s="2">
        <v>45658</v>
      </c>
      <c r="D220" s="2">
        <v>45808</v>
      </c>
      <c r="E220" t="s">
        <v>2</v>
      </c>
      <c r="F220" s="2">
        <v>45679</v>
      </c>
      <c r="G220">
        <v>12</v>
      </c>
      <c r="H220" t="s">
        <v>140</v>
      </c>
      <c r="I220" t="s">
        <v>1637</v>
      </c>
      <c r="J220" s="2">
        <v>45658</v>
      </c>
      <c r="K220" s="2">
        <v>46022</v>
      </c>
      <c r="L220">
        <v>364</v>
      </c>
      <c r="M220">
        <v>2</v>
      </c>
      <c r="N220" t="s">
        <v>8</v>
      </c>
      <c r="O220">
        <v>219</v>
      </c>
      <c r="P220">
        <v>219</v>
      </c>
      <c r="Q220" t="s">
        <v>1639</v>
      </c>
      <c r="R220" t="s">
        <v>376</v>
      </c>
      <c r="T220" t="s">
        <v>377</v>
      </c>
      <c r="U220" t="s">
        <v>12</v>
      </c>
      <c r="V220" t="s">
        <v>13</v>
      </c>
      <c r="W220" t="s">
        <v>378</v>
      </c>
      <c r="X220" t="s">
        <v>379</v>
      </c>
      <c r="Y220" t="s">
        <v>380</v>
      </c>
      <c r="Z220" t="s">
        <v>17</v>
      </c>
      <c r="AA220" t="s">
        <v>381</v>
      </c>
      <c r="AB220">
        <v>10</v>
      </c>
      <c r="AC220" t="s">
        <v>382</v>
      </c>
      <c r="AD220">
        <v>1000773955</v>
      </c>
      <c r="AE220" t="s">
        <v>39</v>
      </c>
      <c r="AF220">
        <v>1019088970</v>
      </c>
      <c r="AG220" t="s">
        <v>872</v>
      </c>
      <c r="AH220">
        <v>1000182646</v>
      </c>
      <c r="AI220" t="s">
        <v>26</v>
      </c>
      <c r="AJ220">
        <v>1005660653</v>
      </c>
      <c r="AK220" t="s">
        <v>28</v>
      </c>
      <c r="AL220" s="3">
        <v>1600000</v>
      </c>
      <c r="AM220" t="s">
        <v>8767</v>
      </c>
      <c r="AN220" s="3">
        <v>0</v>
      </c>
      <c r="AO220" s="3">
        <v>0</v>
      </c>
      <c r="AP220" s="3">
        <v>1600000</v>
      </c>
      <c r="AQ220" s="3">
        <v>1600000</v>
      </c>
      <c r="AR220" s="3">
        <v>0</v>
      </c>
      <c r="AS220">
        <v>5000818310</v>
      </c>
      <c r="AT220">
        <v>1</v>
      </c>
      <c r="AU220">
        <v>687868</v>
      </c>
      <c r="AV220">
        <v>1</v>
      </c>
      <c r="AW220" s="2">
        <v>45679</v>
      </c>
      <c r="AX220">
        <v>1.330689E+20</v>
      </c>
      <c r="AY220" t="s">
        <v>17</v>
      </c>
      <c r="AZ220" t="s">
        <v>17</v>
      </c>
      <c r="BA220">
        <v>0</v>
      </c>
    </row>
    <row r="221" spans="1:53" hidden="1" x14ac:dyDescent="0.2">
      <c r="A221">
        <v>2025</v>
      </c>
      <c r="B221">
        <v>1</v>
      </c>
      <c r="C221" s="2">
        <v>45658</v>
      </c>
      <c r="D221" s="2">
        <v>45808</v>
      </c>
      <c r="E221" t="s">
        <v>2</v>
      </c>
      <c r="F221" s="2">
        <v>45679</v>
      </c>
      <c r="G221">
        <v>12</v>
      </c>
      <c r="H221" t="s">
        <v>140</v>
      </c>
      <c r="I221" t="s">
        <v>1642</v>
      </c>
      <c r="J221" s="2">
        <v>45658</v>
      </c>
      <c r="K221" s="2">
        <v>46022</v>
      </c>
      <c r="L221">
        <v>364</v>
      </c>
      <c r="M221">
        <v>2</v>
      </c>
      <c r="N221" t="s">
        <v>8</v>
      </c>
      <c r="O221">
        <v>220</v>
      </c>
      <c r="P221">
        <v>220</v>
      </c>
      <c r="Q221" t="s">
        <v>1644</v>
      </c>
      <c r="R221" t="s">
        <v>376</v>
      </c>
      <c r="T221" t="s">
        <v>377</v>
      </c>
      <c r="U221" t="s">
        <v>12</v>
      </c>
      <c r="V221" t="s">
        <v>13</v>
      </c>
      <c r="W221" t="s">
        <v>378</v>
      </c>
      <c r="X221" t="s">
        <v>379</v>
      </c>
      <c r="Y221" t="s">
        <v>380</v>
      </c>
      <c r="Z221" t="s">
        <v>17</v>
      </c>
      <c r="AA221" t="s">
        <v>381</v>
      </c>
      <c r="AB221">
        <v>10</v>
      </c>
      <c r="AC221" t="s">
        <v>382</v>
      </c>
      <c r="AD221">
        <v>1012973720</v>
      </c>
      <c r="AE221" t="s">
        <v>39</v>
      </c>
      <c r="AF221">
        <v>1007295745</v>
      </c>
      <c r="AG221" t="s">
        <v>1647</v>
      </c>
      <c r="AH221">
        <v>1000182646</v>
      </c>
      <c r="AI221" t="s">
        <v>26</v>
      </c>
      <c r="AJ221">
        <v>1005660653</v>
      </c>
      <c r="AK221" t="s">
        <v>28</v>
      </c>
      <c r="AL221" s="3">
        <v>672000</v>
      </c>
      <c r="AM221" t="s">
        <v>8767</v>
      </c>
      <c r="AN221" s="3">
        <v>0</v>
      </c>
      <c r="AO221" s="3">
        <v>0</v>
      </c>
      <c r="AP221" s="3">
        <v>672000</v>
      </c>
      <c r="AQ221" s="3">
        <v>672000</v>
      </c>
      <c r="AR221" s="3">
        <v>0</v>
      </c>
      <c r="AS221">
        <v>5000818328</v>
      </c>
      <c r="AT221">
        <v>1</v>
      </c>
      <c r="AU221">
        <v>687869</v>
      </c>
      <c r="AV221">
        <v>1</v>
      </c>
      <c r="AW221" s="2">
        <v>45679</v>
      </c>
      <c r="AX221">
        <v>1.330689E+20</v>
      </c>
      <c r="AY221" t="s">
        <v>17</v>
      </c>
      <c r="AZ221" t="s">
        <v>17</v>
      </c>
      <c r="BA221">
        <v>0</v>
      </c>
    </row>
    <row r="222" spans="1:53" hidden="1" x14ac:dyDescent="0.2">
      <c r="A222">
        <v>2025</v>
      </c>
      <c r="B222">
        <v>1</v>
      </c>
      <c r="C222" s="2">
        <v>45658</v>
      </c>
      <c r="D222" s="2">
        <v>45808</v>
      </c>
      <c r="E222" t="s">
        <v>2</v>
      </c>
      <c r="F222" s="2">
        <v>45679</v>
      </c>
      <c r="G222">
        <v>12</v>
      </c>
      <c r="H222" t="s">
        <v>140</v>
      </c>
      <c r="I222" t="s">
        <v>1650</v>
      </c>
      <c r="J222" s="2">
        <v>45658</v>
      </c>
      <c r="K222" s="2">
        <v>46022</v>
      </c>
      <c r="L222">
        <v>364</v>
      </c>
      <c r="M222">
        <v>2</v>
      </c>
      <c r="N222" t="s">
        <v>8</v>
      </c>
      <c r="O222">
        <v>221</v>
      </c>
      <c r="P222">
        <v>221</v>
      </c>
      <c r="Q222" t="s">
        <v>1652</v>
      </c>
      <c r="R222" t="s">
        <v>376</v>
      </c>
      <c r="T222" t="s">
        <v>377</v>
      </c>
      <c r="U222" t="s">
        <v>12</v>
      </c>
      <c r="V222" t="s">
        <v>13</v>
      </c>
      <c r="W222" t="s">
        <v>378</v>
      </c>
      <c r="X222" t="s">
        <v>379</v>
      </c>
      <c r="Y222" t="s">
        <v>380</v>
      </c>
      <c r="Z222" t="s">
        <v>17</v>
      </c>
      <c r="AA222" t="s">
        <v>381</v>
      </c>
      <c r="AB222">
        <v>10</v>
      </c>
      <c r="AC222" t="s">
        <v>382</v>
      </c>
      <c r="AD222">
        <v>1010273615</v>
      </c>
      <c r="AE222" t="s">
        <v>39</v>
      </c>
      <c r="AF222">
        <v>1030538532</v>
      </c>
      <c r="AG222" t="s">
        <v>745</v>
      </c>
      <c r="AH222">
        <v>1000182646</v>
      </c>
      <c r="AI222" t="s">
        <v>26</v>
      </c>
      <c r="AJ222">
        <v>1005660653</v>
      </c>
      <c r="AK222" t="s">
        <v>28</v>
      </c>
      <c r="AL222" s="3">
        <v>768000</v>
      </c>
      <c r="AM222" t="s">
        <v>8767</v>
      </c>
      <c r="AN222" s="3">
        <v>0</v>
      </c>
      <c r="AO222" s="3">
        <v>0</v>
      </c>
      <c r="AP222" s="3">
        <v>768000</v>
      </c>
      <c r="AQ222" s="3">
        <v>768000</v>
      </c>
      <c r="AR222" s="3">
        <v>0</v>
      </c>
      <c r="AS222">
        <v>5000818329</v>
      </c>
      <c r="AT222">
        <v>1</v>
      </c>
      <c r="AU222">
        <v>687870</v>
      </c>
      <c r="AV222">
        <v>1</v>
      </c>
      <c r="AW222" s="2">
        <v>45679</v>
      </c>
      <c r="AX222">
        <v>1.330689E+20</v>
      </c>
      <c r="AY222" t="s">
        <v>17</v>
      </c>
      <c r="AZ222" t="s">
        <v>17</v>
      </c>
      <c r="BA222">
        <v>0</v>
      </c>
    </row>
    <row r="223" spans="1:53" hidden="1" x14ac:dyDescent="0.2">
      <c r="A223">
        <v>2025</v>
      </c>
      <c r="B223">
        <v>1</v>
      </c>
      <c r="C223" s="2">
        <v>45658</v>
      </c>
      <c r="D223" s="2">
        <v>45808</v>
      </c>
      <c r="E223" t="s">
        <v>2</v>
      </c>
      <c r="F223" s="2">
        <v>45679</v>
      </c>
      <c r="G223">
        <v>12</v>
      </c>
      <c r="H223" t="s">
        <v>140</v>
      </c>
      <c r="I223" t="s">
        <v>1655</v>
      </c>
      <c r="J223" s="2">
        <v>45658</v>
      </c>
      <c r="K223" s="2">
        <v>46022</v>
      </c>
      <c r="L223">
        <v>364</v>
      </c>
      <c r="M223">
        <v>2</v>
      </c>
      <c r="N223" t="s">
        <v>8</v>
      </c>
      <c r="O223">
        <v>222</v>
      </c>
      <c r="P223">
        <v>222</v>
      </c>
      <c r="Q223" t="s">
        <v>1657</v>
      </c>
      <c r="R223" t="s">
        <v>376</v>
      </c>
      <c r="T223" t="s">
        <v>377</v>
      </c>
      <c r="U223" t="s">
        <v>12</v>
      </c>
      <c r="V223" t="s">
        <v>13</v>
      </c>
      <c r="W223" t="s">
        <v>378</v>
      </c>
      <c r="X223" t="s">
        <v>379</v>
      </c>
      <c r="Y223" t="s">
        <v>380</v>
      </c>
      <c r="Z223" t="s">
        <v>17</v>
      </c>
      <c r="AA223" t="s">
        <v>381</v>
      </c>
      <c r="AB223">
        <v>10</v>
      </c>
      <c r="AC223" t="s">
        <v>382</v>
      </c>
      <c r="AD223">
        <v>1011841773</v>
      </c>
      <c r="AE223" t="s">
        <v>39</v>
      </c>
      <c r="AF223">
        <v>1032656565</v>
      </c>
      <c r="AG223" t="s">
        <v>1660</v>
      </c>
      <c r="AH223">
        <v>1000182646</v>
      </c>
      <c r="AI223" t="s">
        <v>26</v>
      </c>
      <c r="AJ223">
        <v>1005660653</v>
      </c>
      <c r="AK223" t="s">
        <v>28</v>
      </c>
      <c r="AL223" s="3">
        <v>1026667</v>
      </c>
      <c r="AM223" t="s">
        <v>8767</v>
      </c>
      <c r="AN223" s="3">
        <v>0</v>
      </c>
      <c r="AO223" s="3">
        <v>0</v>
      </c>
      <c r="AP223" s="3">
        <v>1026667</v>
      </c>
      <c r="AQ223" s="3">
        <v>1026667</v>
      </c>
      <c r="AR223" s="3">
        <v>0</v>
      </c>
      <c r="AS223">
        <v>5000818330</v>
      </c>
      <c r="AT223">
        <v>1</v>
      </c>
      <c r="AU223">
        <v>687873</v>
      </c>
      <c r="AV223">
        <v>1</v>
      </c>
      <c r="AW223" s="2">
        <v>45679</v>
      </c>
      <c r="AX223">
        <v>1.330689E+20</v>
      </c>
      <c r="AY223" t="s">
        <v>17</v>
      </c>
      <c r="AZ223" t="s">
        <v>17</v>
      </c>
      <c r="BA223">
        <v>0</v>
      </c>
    </row>
    <row r="224" spans="1:53" hidden="1" x14ac:dyDescent="0.2">
      <c r="A224">
        <v>2025</v>
      </c>
      <c r="B224">
        <v>1</v>
      </c>
      <c r="C224" s="2">
        <v>45658</v>
      </c>
      <c r="D224" s="2">
        <v>45808</v>
      </c>
      <c r="E224" t="s">
        <v>2</v>
      </c>
      <c r="F224" s="2">
        <v>45679</v>
      </c>
      <c r="G224">
        <v>12</v>
      </c>
      <c r="H224" t="s">
        <v>140</v>
      </c>
      <c r="I224" t="s">
        <v>1663</v>
      </c>
      <c r="J224" s="2">
        <v>45658</v>
      </c>
      <c r="K224" s="2">
        <v>46022</v>
      </c>
      <c r="L224">
        <v>364</v>
      </c>
      <c r="M224">
        <v>2</v>
      </c>
      <c r="N224" t="s">
        <v>8</v>
      </c>
      <c r="O224">
        <v>223</v>
      </c>
      <c r="P224">
        <v>223</v>
      </c>
      <c r="Q224" t="s">
        <v>1665</v>
      </c>
      <c r="R224" t="s">
        <v>376</v>
      </c>
      <c r="T224" t="s">
        <v>377</v>
      </c>
      <c r="U224" t="s">
        <v>12</v>
      </c>
      <c r="V224" t="s">
        <v>13</v>
      </c>
      <c r="W224" t="s">
        <v>378</v>
      </c>
      <c r="X224" t="s">
        <v>379</v>
      </c>
      <c r="Y224" t="s">
        <v>380</v>
      </c>
      <c r="Z224" t="s">
        <v>17</v>
      </c>
      <c r="AA224" t="s">
        <v>381</v>
      </c>
      <c r="AB224">
        <v>10</v>
      </c>
      <c r="AC224" t="s">
        <v>382</v>
      </c>
      <c r="AD224">
        <v>1011037232</v>
      </c>
      <c r="AE224" t="s">
        <v>39</v>
      </c>
      <c r="AF224">
        <v>1016007758</v>
      </c>
      <c r="AG224" t="s">
        <v>1668</v>
      </c>
      <c r="AH224">
        <v>1000182646</v>
      </c>
      <c r="AI224" t="s">
        <v>26</v>
      </c>
      <c r="AJ224">
        <v>1005660653</v>
      </c>
      <c r="AK224" t="s">
        <v>28</v>
      </c>
      <c r="AL224" s="3">
        <v>1600000</v>
      </c>
      <c r="AM224" t="s">
        <v>8767</v>
      </c>
      <c r="AN224" s="3">
        <v>0</v>
      </c>
      <c r="AO224" s="3">
        <v>0</v>
      </c>
      <c r="AP224" s="3">
        <v>1600000</v>
      </c>
      <c r="AQ224" s="3">
        <v>1600000</v>
      </c>
      <c r="AR224" s="3">
        <v>0</v>
      </c>
      <c r="AS224">
        <v>5000818331</v>
      </c>
      <c r="AT224">
        <v>1</v>
      </c>
      <c r="AU224">
        <v>687874</v>
      </c>
      <c r="AV224">
        <v>1</v>
      </c>
      <c r="AW224" s="2">
        <v>45679</v>
      </c>
      <c r="AX224">
        <v>1.330689E+20</v>
      </c>
      <c r="AY224" t="s">
        <v>17</v>
      </c>
      <c r="AZ224" t="s">
        <v>17</v>
      </c>
      <c r="BA224">
        <v>0</v>
      </c>
    </row>
    <row r="225" spans="1:53" hidden="1" x14ac:dyDescent="0.2">
      <c r="A225">
        <v>2025</v>
      </c>
      <c r="B225">
        <v>1</v>
      </c>
      <c r="C225" s="2">
        <v>45658</v>
      </c>
      <c r="D225" s="2">
        <v>45808</v>
      </c>
      <c r="E225" t="s">
        <v>2</v>
      </c>
      <c r="F225" s="2">
        <v>45679</v>
      </c>
      <c r="G225">
        <v>12</v>
      </c>
      <c r="H225" t="s">
        <v>140</v>
      </c>
      <c r="I225" t="s">
        <v>1671</v>
      </c>
      <c r="J225" s="2">
        <v>45658</v>
      </c>
      <c r="K225" s="2">
        <v>46022</v>
      </c>
      <c r="L225">
        <v>364</v>
      </c>
      <c r="M225">
        <v>2</v>
      </c>
      <c r="N225" t="s">
        <v>8</v>
      </c>
      <c r="O225">
        <v>224</v>
      </c>
      <c r="P225">
        <v>224</v>
      </c>
      <c r="Q225" t="s">
        <v>1673</v>
      </c>
      <c r="R225" t="s">
        <v>376</v>
      </c>
      <c r="T225" t="s">
        <v>377</v>
      </c>
      <c r="U225" t="s">
        <v>12</v>
      </c>
      <c r="V225" t="s">
        <v>13</v>
      </c>
      <c r="W225" t="s">
        <v>378</v>
      </c>
      <c r="X225" t="s">
        <v>379</v>
      </c>
      <c r="Y225" t="s">
        <v>380</v>
      </c>
      <c r="Z225" t="s">
        <v>17</v>
      </c>
      <c r="AA225" t="s">
        <v>381</v>
      </c>
      <c r="AB225">
        <v>10</v>
      </c>
      <c r="AC225" t="s">
        <v>382</v>
      </c>
      <c r="AD225">
        <v>1013640692</v>
      </c>
      <c r="AE225" t="s">
        <v>39</v>
      </c>
      <c r="AF225">
        <v>1014231457</v>
      </c>
      <c r="AG225" t="s">
        <v>1676</v>
      </c>
      <c r="AH225">
        <v>1000182646</v>
      </c>
      <c r="AI225" t="s">
        <v>26</v>
      </c>
      <c r="AJ225">
        <v>1005660653</v>
      </c>
      <c r="AK225" t="s">
        <v>28</v>
      </c>
      <c r="AL225" s="3">
        <v>1152000</v>
      </c>
      <c r="AM225" t="s">
        <v>8767</v>
      </c>
      <c r="AN225" s="3">
        <v>0</v>
      </c>
      <c r="AO225" s="3">
        <v>0</v>
      </c>
      <c r="AP225" s="3">
        <v>1152000</v>
      </c>
      <c r="AQ225" s="3">
        <v>1152000</v>
      </c>
      <c r="AR225" s="3">
        <v>0</v>
      </c>
      <c r="AS225">
        <v>5000818332</v>
      </c>
      <c r="AT225">
        <v>1</v>
      </c>
      <c r="AU225">
        <v>687875</v>
      </c>
      <c r="AV225">
        <v>1</v>
      </c>
      <c r="AW225" s="2">
        <v>45679</v>
      </c>
      <c r="AX225">
        <v>1.330689E+20</v>
      </c>
      <c r="AY225" t="s">
        <v>17</v>
      </c>
      <c r="AZ225" t="s">
        <v>17</v>
      </c>
      <c r="BA225">
        <v>0</v>
      </c>
    </row>
    <row r="226" spans="1:53" hidden="1" x14ac:dyDescent="0.2">
      <c r="A226">
        <v>2025</v>
      </c>
      <c r="B226">
        <v>1</v>
      </c>
      <c r="C226" s="2">
        <v>45658</v>
      </c>
      <c r="D226" s="2">
        <v>45808</v>
      </c>
      <c r="E226" t="s">
        <v>2</v>
      </c>
      <c r="F226" s="2">
        <v>45679</v>
      </c>
      <c r="G226">
        <v>12</v>
      </c>
      <c r="H226" t="s">
        <v>140</v>
      </c>
      <c r="I226" t="s">
        <v>1679</v>
      </c>
      <c r="J226" s="2">
        <v>45658</v>
      </c>
      <c r="K226" s="2">
        <v>46022</v>
      </c>
      <c r="L226">
        <v>364</v>
      </c>
      <c r="M226">
        <v>2</v>
      </c>
      <c r="N226" t="s">
        <v>8</v>
      </c>
      <c r="O226">
        <v>225</v>
      </c>
      <c r="P226">
        <v>225</v>
      </c>
      <c r="Q226" t="s">
        <v>1681</v>
      </c>
      <c r="R226" t="s">
        <v>376</v>
      </c>
      <c r="T226" t="s">
        <v>377</v>
      </c>
      <c r="U226" t="s">
        <v>12</v>
      </c>
      <c r="V226" t="s">
        <v>13</v>
      </c>
      <c r="W226" t="s">
        <v>378</v>
      </c>
      <c r="X226" t="s">
        <v>379</v>
      </c>
      <c r="Y226" t="s">
        <v>380</v>
      </c>
      <c r="Z226" t="s">
        <v>17</v>
      </c>
      <c r="AA226" t="s">
        <v>381</v>
      </c>
      <c r="AB226">
        <v>10</v>
      </c>
      <c r="AC226" t="s">
        <v>382</v>
      </c>
      <c r="AD226">
        <v>1013550723</v>
      </c>
      <c r="AE226" t="s">
        <v>39</v>
      </c>
      <c r="AF226">
        <v>1073152182</v>
      </c>
      <c r="AG226" t="s">
        <v>1684</v>
      </c>
      <c r="AH226">
        <v>1000182646</v>
      </c>
      <c r="AI226" t="s">
        <v>26</v>
      </c>
      <c r="AJ226">
        <v>1005660653</v>
      </c>
      <c r="AK226" t="s">
        <v>28</v>
      </c>
      <c r="AL226" s="3">
        <v>1633333</v>
      </c>
      <c r="AM226" t="s">
        <v>8767</v>
      </c>
      <c r="AN226" s="3">
        <v>0</v>
      </c>
      <c r="AO226" s="3">
        <v>0</v>
      </c>
      <c r="AP226" s="3">
        <v>1633333</v>
      </c>
      <c r="AQ226" s="3">
        <v>1633333</v>
      </c>
      <c r="AR226" s="3">
        <v>0</v>
      </c>
      <c r="AS226">
        <v>5000818333</v>
      </c>
      <c r="AT226">
        <v>1</v>
      </c>
      <c r="AU226">
        <v>687876</v>
      </c>
      <c r="AV226">
        <v>1</v>
      </c>
      <c r="AW226" s="2">
        <v>45679</v>
      </c>
      <c r="AX226">
        <v>1.330689E+20</v>
      </c>
      <c r="AY226" t="s">
        <v>17</v>
      </c>
      <c r="AZ226" t="s">
        <v>17</v>
      </c>
      <c r="BA226">
        <v>0</v>
      </c>
    </row>
    <row r="227" spans="1:53" hidden="1" x14ac:dyDescent="0.2">
      <c r="A227">
        <v>2025</v>
      </c>
      <c r="B227">
        <v>1</v>
      </c>
      <c r="C227" s="2">
        <v>45658</v>
      </c>
      <c r="D227" s="2">
        <v>45808</v>
      </c>
      <c r="E227" t="s">
        <v>2</v>
      </c>
      <c r="F227" s="2">
        <v>45679</v>
      </c>
      <c r="G227">
        <v>12</v>
      </c>
      <c r="H227" t="s">
        <v>140</v>
      </c>
      <c r="I227" t="s">
        <v>1687</v>
      </c>
      <c r="J227" s="2">
        <v>45658</v>
      </c>
      <c r="K227" s="2">
        <v>46022</v>
      </c>
      <c r="L227">
        <v>364</v>
      </c>
      <c r="M227">
        <v>2</v>
      </c>
      <c r="N227" t="s">
        <v>8</v>
      </c>
      <c r="O227">
        <v>226</v>
      </c>
      <c r="P227">
        <v>226</v>
      </c>
      <c r="Q227" t="s">
        <v>1689</v>
      </c>
      <c r="R227" t="s">
        <v>376</v>
      </c>
      <c r="T227" t="s">
        <v>377</v>
      </c>
      <c r="U227" t="s">
        <v>12</v>
      </c>
      <c r="V227" t="s">
        <v>13</v>
      </c>
      <c r="W227" t="s">
        <v>378</v>
      </c>
      <c r="X227" t="s">
        <v>379</v>
      </c>
      <c r="Y227" t="s">
        <v>380</v>
      </c>
      <c r="Z227" t="s">
        <v>17</v>
      </c>
      <c r="AA227" t="s">
        <v>381</v>
      </c>
      <c r="AB227">
        <v>10</v>
      </c>
      <c r="AC227" t="s">
        <v>382</v>
      </c>
      <c r="AD227">
        <v>1011937117</v>
      </c>
      <c r="AE227" t="s">
        <v>39</v>
      </c>
      <c r="AF227">
        <v>1023019730</v>
      </c>
      <c r="AG227" t="s">
        <v>1692</v>
      </c>
      <c r="AH227">
        <v>1000182646</v>
      </c>
      <c r="AI227" t="s">
        <v>26</v>
      </c>
      <c r="AJ227">
        <v>1005660653</v>
      </c>
      <c r="AK227" t="s">
        <v>28</v>
      </c>
      <c r="AL227" s="3">
        <v>788667</v>
      </c>
      <c r="AM227" t="s">
        <v>8767</v>
      </c>
      <c r="AN227" s="3">
        <v>0</v>
      </c>
      <c r="AO227" s="3">
        <v>0</v>
      </c>
      <c r="AP227" s="3">
        <v>788667</v>
      </c>
      <c r="AQ227" s="3">
        <v>788667</v>
      </c>
      <c r="AR227" s="3">
        <v>0</v>
      </c>
      <c r="AS227">
        <v>5000818334</v>
      </c>
      <c r="AT227">
        <v>1</v>
      </c>
      <c r="AU227">
        <v>687877</v>
      </c>
      <c r="AV227">
        <v>1</v>
      </c>
      <c r="AW227" s="2">
        <v>45679</v>
      </c>
      <c r="AX227">
        <v>1.330689E+20</v>
      </c>
      <c r="AY227" t="s">
        <v>17</v>
      </c>
      <c r="AZ227" t="s">
        <v>17</v>
      </c>
      <c r="BA227">
        <v>0</v>
      </c>
    </row>
    <row r="228" spans="1:53" hidden="1" x14ac:dyDescent="0.2">
      <c r="A228">
        <v>2025</v>
      </c>
      <c r="B228">
        <v>1</v>
      </c>
      <c r="C228" s="2">
        <v>45658</v>
      </c>
      <c r="D228" s="2">
        <v>45808</v>
      </c>
      <c r="E228" t="s">
        <v>2</v>
      </c>
      <c r="F228" s="2">
        <v>45679</v>
      </c>
      <c r="G228">
        <v>12</v>
      </c>
      <c r="H228" t="s">
        <v>140</v>
      </c>
      <c r="I228" t="s">
        <v>1695</v>
      </c>
      <c r="J228" s="2">
        <v>45658</v>
      </c>
      <c r="K228" s="2">
        <v>46022</v>
      </c>
      <c r="L228">
        <v>364</v>
      </c>
      <c r="M228">
        <v>2</v>
      </c>
      <c r="N228" t="s">
        <v>8</v>
      </c>
      <c r="O228">
        <v>227</v>
      </c>
      <c r="P228">
        <v>227</v>
      </c>
      <c r="Q228" t="s">
        <v>1697</v>
      </c>
      <c r="R228" t="s">
        <v>376</v>
      </c>
      <c r="T228" t="s">
        <v>377</v>
      </c>
      <c r="U228" t="s">
        <v>12</v>
      </c>
      <c r="V228" t="s">
        <v>13</v>
      </c>
      <c r="W228" t="s">
        <v>378</v>
      </c>
      <c r="X228" t="s">
        <v>379</v>
      </c>
      <c r="Y228" t="s">
        <v>380</v>
      </c>
      <c r="Z228" t="s">
        <v>17</v>
      </c>
      <c r="AA228" t="s">
        <v>381</v>
      </c>
      <c r="AB228">
        <v>10</v>
      </c>
      <c r="AC228" t="s">
        <v>382</v>
      </c>
      <c r="AD228">
        <v>1002302863</v>
      </c>
      <c r="AE228" t="s">
        <v>39</v>
      </c>
      <c r="AF228">
        <v>1057546420</v>
      </c>
      <c r="AG228" t="s">
        <v>1700</v>
      </c>
      <c r="AH228">
        <v>1000182646</v>
      </c>
      <c r="AI228" t="s">
        <v>26</v>
      </c>
      <c r="AJ228">
        <v>1005660653</v>
      </c>
      <c r="AK228" t="s">
        <v>28</v>
      </c>
      <c r="AL228" s="3">
        <v>1500000</v>
      </c>
      <c r="AM228" t="s">
        <v>8767</v>
      </c>
      <c r="AN228" s="3">
        <v>0</v>
      </c>
      <c r="AO228" s="3">
        <v>0</v>
      </c>
      <c r="AP228" s="3">
        <v>1500000</v>
      </c>
      <c r="AQ228" s="3">
        <v>1500000</v>
      </c>
      <c r="AR228" s="3">
        <v>0</v>
      </c>
      <c r="AS228">
        <v>5000818335</v>
      </c>
      <c r="AT228">
        <v>1</v>
      </c>
      <c r="AU228">
        <v>687878</v>
      </c>
      <c r="AV228">
        <v>1</v>
      </c>
      <c r="AW228" s="2">
        <v>45679</v>
      </c>
      <c r="AX228">
        <v>1.330689E+20</v>
      </c>
      <c r="AY228" t="s">
        <v>17</v>
      </c>
      <c r="AZ228" t="s">
        <v>17</v>
      </c>
      <c r="BA228">
        <v>0</v>
      </c>
    </row>
    <row r="229" spans="1:53" hidden="1" x14ac:dyDescent="0.2">
      <c r="A229">
        <v>2025</v>
      </c>
      <c r="B229">
        <v>1</v>
      </c>
      <c r="C229" s="2">
        <v>45658</v>
      </c>
      <c r="D229" s="2">
        <v>45808</v>
      </c>
      <c r="E229" t="s">
        <v>2</v>
      </c>
      <c r="F229" s="2">
        <v>45679</v>
      </c>
      <c r="G229">
        <v>12</v>
      </c>
      <c r="H229" t="s">
        <v>140</v>
      </c>
      <c r="I229" t="s">
        <v>1703</v>
      </c>
      <c r="J229" s="2">
        <v>45658</v>
      </c>
      <c r="K229" s="2">
        <v>46022</v>
      </c>
      <c r="L229">
        <v>364</v>
      </c>
      <c r="M229">
        <v>2</v>
      </c>
      <c r="N229" t="s">
        <v>8</v>
      </c>
      <c r="O229">
        <v>228</v>
      </c>
      <c r="P229">
        <v>228</v>
      </c>
      <c r="Q229" t="s">
        <v>1705</v>
      </c>
      <c r="R229" t="s">
        <v>376</v>
      </c>
      <c r="T229" t="s">
        <v>377</v>
      </c>
      <c r="U229" t="s">
        <v>12</v>
      </c>
      <c r="V229" t="s">
        <v>13</v>
      </c>
      <c r="W229" t="s">
        <v>378</v>
      </c>
      <c r="X229" t="s">
        <v>379</v>
      </c>
      <c r="Y229" t="s">
        <v>380</v>
      </c>
      <c r="Z229" t="s">
        <v>17</v>
      </c>
      <c r="AA229" t="s">
        <v>381</v>
      </c>
      <c r="AB229">
        <v>10</v>
      </c>
      <c r="AC229" t="s">
        <v>382</v>
      </c>
      <c r="AD229">
        <v>1004898061</v>
      </c>
      <c r="AE229" t="s">
        <v>39</v>
      </c>
      <c r="AF229">
        <v>80811956</v>
      </c>
      <c r="AG229" t="s">
        <v>1708</v>
      </c>
      <c r="AH229">
        <v>1000182646</v>
      </c>
      <c r="AI229" t="s">
        <v>26</v>
      </c>
      <c r="AJ229">
        <v>1005660653</v>
      </c>
      <c r="AK229" t="s">
        <v>28</v>
      </c>
      <c r="AL229" s="3">
        <v>1280000</v>
      </c>
      <c r="AM229" t="s">
        <v>8767</v>
      </c>
      <c r="AN229" s="3">
        <v>0</v>
      </c>
      <c r="AO229" s="3">
        <v>0</v>
      </c>
      <c r="AP229" s="3">
        <v>1280000</v>
      </c>
      <c r="AQ229" s="3">
        <v>1280000</v>
      </c>
      <c r="AR229" s="3">
        <v>0</v>
      </c>
      <c r="AS229">
        <v>5000818336</v>
      </c>
      <c r="AT229">
        <v>1</v>
      </c>
      <c r="AU229">
        <v>687879</v>
      </c>
      <c r="AV229">
        <v>1</v>
      </c>
      <c r="AW229" s="2">
        <v>45679</v>
      </c>
      <c r="AX229">
        <v>1.330689E+20</v>
      </c>
      <c r="AY229" t="s">
        <v>17</v>
      </c>
      <c r="AZ229" t="s">
        <v>17</v>
      </c>
      <c r="BA229">
        <v>0</v>
      </c>
    </row>
    <row r="230" spans="1:53" hidden="1" x14ac:dyDescent="0.2">
      <c r="A230">
        <v>2025</v>
      </c>
      <c r="B230">
        <v>1</v>
      </c>
      <c r="C230" s="2">
        <v>45658</v>
      </c>
      <c r="D230" s="2">
        <v>45808</v>
      </c>
      <c r="E230" t="s">
        <v>2</v>
      </c>
      <c r="F230" s="2">
        <v>45679</v>
      </c>
      <c r="G230">
        <v>43</v>
      </c>
      <c r="H230" t="s">
        <v>1147</v>
      </c>
      <c r="I230" t="s">
        <v>1711</v>
      </c>
      <c r="J230" s="2">
        <v>45658</v>
      </c>
      <c r="K230" s="2">
        <v>46022</v>
      </c>
      <c r="L230">
        <v>364</v>
      </c>
      <c r="M230">
        <v>2</v>
      </c>
      <c r="N230" t="s">
        <v>8</v>
      </c>
      <c r="O230">
        <v>229</v>
      </c>
      <c r="P230">
        <v>229</v>
      </c>
      <c r="Q230" t="s">
        <v>1713</v>
      </c>
      <c r="R230" t="s">
        <v>376</v>
      </c>
      <c r="T230" t="s">
        <v>377</v>
      </c>
      <c r="U230" t="s">
        <v>12</v>
      </c>
      <c r="V230" t="s">
        <v>13</v>
      </c>
      <c r="W230" t="s">
        <v>378</v>
      </c>
      <c r="X230" t="s">
        <v>379</v>
      </c>
      <c r="Y230" t="s">
        <v>380</v>
      </c>
      <c r="Z230" t="s">
        <v>17</v>
      </c>
      <c r="AA230" t="s">
        <v>381</v>
      </c>
      <c r="AB230">
        <v>8</v>
      </c>
      <c r="AC230" t="s">
        <v>1152</v>
      </c>
      <c r="AD230">
        <v>1013683495</v>
      </c>
      <c r="AE230" t="s">
        <v>22</v>
      </c>
      <c r="AF230">
        <v>901852911</v>
      </c>
      <c r="AG230" t="s">
        <v>1716</v>
      </c>
      <c r="AH230">
        <v>1000182646</v>
      </c>
      <c r="AI230" t="s">
        <v>26</v>
      </c>
      <c r="AJ230">
        <v>1005660653</v>
      </c>
      <c r="AK230" t="s">
        <v>28</v>
      </c>
      <c r="AL230" s="3">
        <v>248600815</v>
      </c>
      <c r="AM230" t="s">
        <v>8767</v>
      </c>
      <c r="AN230" s="3">
        <v>0</v>
      </c>
      <c r="AO230" s="3">
        <v>0</v>
      </c>
      <c r="AP230" s="3">
        <v>248600815</v>
      </c>
      <c r="AQ230" s="3">
        <v>213124352</v>
      </c>
      <c r="AR230" s="3">
        <v>35476463</v>
      </c>
      <c r="AS230">
        <v>5000818337</v>
      </c>
      <c r="AT230">
        <v>1</v>
      </c>
      <c r="AU230">
        <v>687880</v>
      </c>
      <c r="AV230">
        <v>1</v>
      </c>
      <c r="AW230" s="2">
        <v>45679</v>
      </c>
      <c r="AX230">
        <v>1.330689E+20</v>
      </c>
      <c r="AY230" t="s">
        <v>17</v>
      </c>
      <c r="AZ230" t="s">
        <v>17</v>
      </c>
      <c r="BA230">
        <v>0</v>
      </c>
    </row>
    <row r="231" spans="1:53" hidden="1" x14ac:dyDescent="0.2">
      <c r="A231">
        <v>2025</v>
      </c>
      <c r="B231">
        <v>1</v>
      </c>
      <c r="C231" s="2">
        <v>45658</v>
      </c>
      <c r="D231" s="2">
        <v>45808</v>
      </c>
      <c r="E231" t="s">
        <v>2</v>
      </c>
      <c r="F231" s="2">
        <v>45679</v>
      </c>
      <c r="G231">
        <v>12</v>
      </c>
      <c r="H231" t="s">
        <v>140</v>
      </c>
      <c r="I231" t="s">
        <v>1719</v>
      </c>
      <c r="J231" s="2">
        <v>45658</v>
      </c>
      <c r="K231" s="2">
        <v>46022</v>
      </c>
      <c r="L231">
        <v>364</v>
      </c>
      <c r="M231">
        <v>2</v>
      </c>
      <c r="N231" t="s">
        <v>8</v>
      </c>
      <c r="O231">
        <v>230</v>
      </c>
      <c r="P231">
        <v>230</v>
      </c>
      <c r="Q231" t="s">
        <v>1721</v>
      </c>
      <c r="R231" t="s">
        <v>376</v>
      </c>
      <c r="T231" t="s">
        <v>377</v>
      </c>
      <c r="U231" t="s">
        <v>12</v>
      </c>
      <c r="V231" t="s">
        <v>13</v>
      </c>
      <c r="W231" t="s">
        <v>378</v>
      </c>
      <c r="X231" t="s">
        <v>379</v>
      </c>
      <c r="Y231" t="s">
        <v>380</v>
      </c>
      <c r="Z231" t="s">
        <v>17</v>
      </c>
      <c r="AA231" t="s">
        <v>381</v>
      </c>
      <c r="AB231">
        <v>10</v>
      </c>
      <c r="AC231" t="s">
        <v>382</v>
      </c>
      <c r="AD231">
        <v>1011938276</v>
      </c>
      <c r="AE231" t="s">
        <v>39</v>
      </c>
      <c r="AF231">
        <v>1012436498</v>
      </c>
      <c r="AG231" t="s">
        <v>1724</v>
      </c>
      <c r="AH231">
        <v>1000182646</v>
      </c>
      <c r="AI231" t="s">
        <v>26</v>
      </c>
      <c r="AJ231">
        <v>1005660653</v>
      </c>
      <c r="AK231" t="s">
        <v>28</v>
      </c>
      <c r="AL231" s="3">
        <v>1280000</v>
      </c>
      <c r="AM231" t="s">
        <v>8767</v>
      </c>
      <c r="AN231" s="3">
        <v>0</v>
      </c>
      <c r="AO231" s="3">
        <v>0</v>
      </c>
      <c r="AP231" s="3">
        <v>1280000</v>
      </c>
      <c r="AQ231" s="3">
        <v>1280000</v>
      </c>
      <c r="AR231" s="3">
        <v>0</v>
      </c>
      <c r="AS231">
        <v>5000818338</v>
      </c>
      <c r="AT231">
        <v>1</v>
      </c>
      <c r="AU231">
        <v>687881</v>
      </c>
      <c r="AV231">
        <v>1</v>
      </c>
      <c r="AW231" s="2">
        <v>45679</v>
      </c>
      <c r="AX231">
        <v>1.330689E+20</v>
      </c>
      <c r="AY231" t="s">
        <v>17</v>
      </c>
      <c r="AZ231" t="s">
        <v>17</v>
      </c>
      <c r="BA231">
        <v>0</v>
      </c>
    </row>
    <row r="232" spans="1:53" hidden="1" x14ac:dyDescent="0.2">
      <c r="A232">
        <v>2025</v>
      </c>
      <c r="B232">
        <v>1</v>
      </c>
      <c r="C232" s="2">
        <v>45658</v>
      </c>
      <c r="D232" s="2">
        <v>45808</v>
      </c>
      <c r="E232" t="s">
        <v>2</v>
      </c>
      <c r="F232" s="2">
        <v>45679</v>
      </c>
      <c r="G232">
        <v>12</v>
      </c>
      <c r="H232" t="s">
        <v>140</v>
      </c>
      <c r="I232" t="s">
        <v>1727</v>
      </c>
      <c r="J232" s="2">
        <v>45658</v>
      </c>
      <c r="K232" s="2">
        <v>46022</v>
      </c>
      <c r="L232">
        <v>364</v>
      </c>
      <c r="M232">
        <v>2</v>
      </c>
      <c r="N232" t="s">
        <v>8</v>
      </c>
      <c r="O232">
        <v>231</v>
      </c>
      <c r="P232">
        <v>231</v>
      </c>
      <c r="Q232" t="s">
        <v>1729</v>
      </c>
      <c r="R232" t="s">
        <v>376</v>
      </c>
      <c r="T232" t="s">
        <v>377</v>
      </c>
      <c r="U232" t="s">
        <v>12</v>
      </c>
      <c r="V232" t="s">
        <v>13</v>
      </c>
      <c r="W232" t="s">
        <v>378</v>
      </c>
      <c r="X232" t="s">
        <v>379</v>
      </c>
      <c r="Y232" t="s">
        <v>380</v>
      </c>
      <c r="Z232" t="s">
        <v>17</v>
      </c>
      <c r="AA232" t="s">
        <v>381</v>
      </c>
      <c r="AB232">
        <v>10</v>
      </c>
      <c r="AC232" t="s">
        <v>382</v>
      </c>
      <c r="AD232">
        <v>1004703811</v>
      </c>
      <c r="AE232" t="s">
        <v>39</v>
      </c>
      <c r="AF232">
        <v>1032656249</v>
      </c>
      <c r="AG232" t="s">
        <v>1732</v>
      </c>
      <c r="AH232">
        <v>1000182646</v>
      </c>
      <c r="AI232" t="s">
        <v>26</v>
      </c>
      <c r="AJ232">
        <v>1005660653</v>
      </c>
      <c r="AK232" t="s">
        <v>28</v>
      </c>
      <c r="AL232" s="3">
        <v>1152000</v>
      </c>
      <c r="AM232" t="s">
        <v>8767</v>
      </c>
      <c r="AN232" s="3">
        <v>0</v>
      </c>
      <c r="AO232" s="3">
        <v>0</v>
      </c>
      <c r="AP232" s="3">
        <v>1152000</v>
      </c>
      <c r="AQ232" s="3">
        <v>1152000</v>
      </c>
      <c r="AR232" s="3">
        <v>0</v>
      </c>
      <c r="AS232">
        <v>5000818339</v>
      </c>
      <c r="AT232">
        <v>1</v>
      </c>
      <c r="AU232">
        <v>687883</v>
      </c>
      <c r="AV232">
        <v>1</v>
      </c>
      <c r="AW232" s="2">
        <v>45679</v>
      </c>
      <c r="AX232">
        <v>1.330689E+20</v>
      </c>
      <c r="AY232" t="s">
        <v>17</v>
      </c>
      <c r="AZ232" t="s">
        <v>17</v>
      </c>
      <c r="BA232">
        <v>0</v>
      </c>
    </row>
    <row r="233" spans="1:53" hidden="1" x14ac:dyDescent="0.2">
      <c r="A233">
        <v>2025</v>
      </c>
      <c r="B233">
        <v>1</v>
      </c>
      <c r="C233" s="2">
        <v>45658</v>
      </c>
      <c r="D233" s="2">
        <v>45808</v>
      </c>
      <c r="E233" t="s">
        <v>2</v>
      </c>
      <c r="F233" s="2">
        <v>45679</v>
      </c>
      <c r="G233">
        <v>12</v>
      </c>
      <c r="H233" t="s">
        <v>140</v>
      </c>
      <c r="I233" t="s">
        <v>1735</v>
      </c>
      <c r="J233" s="2">
        <v>45658</v>
      </c>
      <c r="K233" s="2">
        <v>46022</v>
      </c>
      <c r="L233">
        <v>364</v>
      </c>
      <c r="M233">
        <v>2</v>
      </c>
      <c r="N233" t="s">
        <v>8</v>
      </c>
      <c r="O233">
        <v>232</v>
      </c>
      <c r="P233">
        <v>232</v>
      </c>
      <c r="Q233" t="s">
        <v>1737</v>
      </c>
      <c r="R233" t="s">
        <v>376</v>
      </c>
      <c r="T233" t="s">
        <v>377</v>
      </c>
      <c r="U233" t="s">
        <v>12</v>
      </c>
      <c r="V233" t="s">
        <v>13</v>
      </c>
      <c r="W233" t="s">
        <v>378</v>
      </c>
      <c r="X233" t="s">
        <v>379</v>
      </c>
      <c r="Y233" t="s">
        <v>380</v>
      </c>
      <c r="Z233" t="s">
        <v>17</v>
      </c>
      <c r="AA233" t="s">
        <v>381</v>
      </c>
      <c r="AB233">
        <v>10</v>
      </c>
      <c r="AC233" t="s">
        <v>382</v>
      </c>
      <c r="AD233">
        <v>1000283445</v>
      </c>
      <c r="AE233" t="s">
        <v>39</v>
      </c>
      <c r="AF233">
        <v>1022972630</v>
      </c>
      <c r="AG233" t="s">
        <v>998</v>
      </c>
      <c r="AH233">
        <v>1000182646</v>
      </c>
      <c r="AI233" t="s">
        <v>26</v>
      </c>
      <c r="AJ233">
        <v>1005660653</v>
      </c>
      <c r="AK233" t="s">
        <v>28</v>
      </c>
      <c r="AL233" s="3">
        <v>901333</v>
      </c>
      <c r="AM233" t="s">
        <v>8767</v>
      </c>
      <c r="AN233" s="3">
        <v>0</v>
      </c>
      <c r="AO233" s="3">
        <v>0</v>
      </c>
      <c r="AP233" s="3">
        <v>901333</v>
      </c>
      <c r="AQ233" s="3">
        <v>901333</v>
      </c>
      <c r="AR233" s="3">
        <v>0</v>
      </c>
      <c r="AS233">
        <v>5000818340</v>
      </c>
      <c r="AT233">
        <v>1</v>
      </c>
      <c r="AU233">
        <v>687884</v>
      </c>
      <c r="AV233">
        <v>1</v>
      </c>
      <c r="AW233" s="2">
        <v>45679</v>
      </c>
      <c r="AX233">
        <v>1.330689E+20</v>
      </c>
      <c r="AY233" t="s">
        <v>17</v>
      </c>
      <c r="AZ233" t="s">
        <v>17</v>
      </c>
      <c r="BA233">
        <v>0</v>
      </c>
    </row>
    <row r="234" spans="1:53" hidden="1" x14ac:dyDescent="0.2">
      <c r="A234">
        <v>2025</v>
      </c>
      <c r="B234">
        <v>1</v>
      </c>
      <c r="C234" s="2">
        <v>45658</v>
      </c>
      <c r="D234" s="2">
        <v>45808</v>
      </c>
      <c r="E234" t="s">
        <v>2</v>
      </c>
      <c r="F234" s="2">
        <v>45679</v>
      </c>
      <c r="G234">
        <v>12</v>
      </c>
      <c r="H234" t="s">
        <v>140</v>
      </c>
      <c r="I234" t="s">
        <v>1740</v>
      </c>
      <c r="J234" s="2">
        <v>45658</v>
      </c>
      <c r="K234" s="2">
        <v>46022</v>
      </c>
      <c r="L234">
        <v>364</v>
      </c>
      <c r="M234">
        <v>2</v>
      </c>
      <c r="N234" t="s">
        <v>8</v>
      </c>
      <c r="O234">
        <v>233</v>
      </c>
      <c r="P234">
        <v>233</v>
      </c>
      <c r="Q234" t="s">
        <v>1742</v>
      </c>
      <c r="R234" t="s">
        <v>376</v>
      </c>
      <c r="T234" t="s">
        <v>377</v>
      </c>
      <c r="U234" t="s">
        <v>12</v>
      </c>
      <c r="V234" t="s">
        <v>13</v>
      </c>
      <c r="W234" t="s">
        <v>378</v>
      </c>
      <c r="X234" t="s">
        <v>379</v>
      </c>
      <c r="Y234" t="s">
        <v>380</v>
      </c>
      <c r="Z234" t="s">
        <v>17</v>
      </c>
      <c r="AA234" t="s">
        <v>381</v>
      </c>
      <c r="AB234">
        <v>10</v>
      </c>
      <c r="AC234" t="s">
        <v>382</v>
      </c>
      <c r="AD234">
        <v>1000093706</v>
      </c>
      <c r="AE234" t="s">
        <v>39</v>
      </c>
      <c r="AF234">
        <v>52900762</v>
      </c>
      <c r="AG234" t="s">
        <v>485</v>
      </c>
      <c r="AH234">
        <v>1000182646</v>
      </c>
      <c r="AI234" t="s">
        <v>26</v>
      </c>
      <c r="AJ234">
        <v>1005660653</v>
      </c>
      <c r="AK234" t="s">
        <v>28</v>
      </c>
      <c r="AL234" s="3">
        <v>1733333</v>
      </c>
      <c r="AM234" t="s">
        <v>8767</v>
      </c>
      <c r="AN234" s="3">
        <v>0</v>
      </c>
      <c r="AO234" s="3">
        <v>0</v>
      </c>
      <c r="AP234" s="3">
        <v>1733333</v>
      </c>
      <c r="AQ234" s="3">
        <v>1733333</v>
      </c>
      <c r="AR234" s="3">
        <v>0</v>
      </c>
      <c r="AS234">
        <v>5000818341</v>
      </c>
      <c r="AT234">
        <v>1</v>
      </c>
      <c r="AU234">
        <v>687885</v>
      </c>
      <c r="AV234">
        <v>1</v>
      </c>
      <c r="AW234" s="2">
        <v>45679</v>
      </c>
      <c r="AX234">
        <v>1.330689E+20</v>
      </c>
      <c r="AY234" t="s">
        <v>17</v>
      </c>
      <c r="AZ234" t="s">
        <v>17</v>
      </c>
      <c r="BA234">
        <v>0</v>
      </c>
    </row>
    <row r="235" spans="1:53" hidden="1" x14ac:dyDescent="0.2">
      <c r="A235">
        <v>2025</v>
      </c>
      <c r="B235">
        <v>1</v>
      </c>
      <c r="C235" s="2">
        <v>45658</v>
      </c>
      <c r="D235" s="2">
        <v>45808</v>
      </c>
      <c r="E235" t="s">
        <v>2</v>
      </c>
      <c r="F235" s="2">
        <v>45679</v>
      </c>
      <c r="G235">
        <v>12</v>
      </c>
      <c r="H235" t="s">
        <v>140</v>
      </c>
      <c r="I235" t="s">
        <v>1745</v>
      </c>
      <c r="J235" s="2">
        <v>45658</v>
      </c>
      <c r="K235" s="2">
        <v>46022</v>
      </c>
      <c r="L235">
        <v>364</v>
      </c>
      <c r="M235">
        <v>2</v>
      </c>
      <c r="N235" t="s">
        <v>8</v>
      </c>
      <c r="O235">
        <v>234</v>
      </c>
      <c r="P235">
        <v>234</v>
      </c>
      <c r="Q235" t="s">
        <v>1747</v>
      </c>
      <c r="R235" t="s">
        <v>376</v>
      </c>
      <c r="T235" t="s">
        <v>377</v>
      </c>
      <c r="U235" t="s">
        <v>12</v>
      </c>
      <c r="V235" t="s">
        <v>13</v>
      </c>
      <c r="W235" t="s">
        <v>378</v>
      </c>
      <c r="X235" t="s">
        <v>379</v>
      </c>
      <c r="Y235" t="s">
        <v>380</v>
      </c>
      <c r="Z235" t="s">
        <v>17</v>
      </c>
      <c r="AA235" t="s">
        <v>381</v>
      </c>
      <c r="AB235">
        <v>10</v>
      </c>
      <c r="AC235" t="s">
        <v>382</v>
      </c>
      <c r="AD235">
        <v>1012730381</v>
      </c>
      <c r="AE235" t="s">
        <v>39</v>
      </c>
      <c r="AF235">
        <v>1032656551</v>
      </c>
      <c r="AG235" t="s">
        <v>1750</v>
      </c>
      <c r="AH235">
        <v>1000182646</v>
      </c>
      <c r="AI235" t="s">
        <v>26</v>
      </c>
      <c r="AJ235">
        <v>1005660653</v>
      </c>
      <c r="AK235" t="s">
        <v>28</v>
      </c>
      <c r="AL235" s="3">
        <v>1073333</v>
      </c>
      <c r="AM235" t="s">
        <v>8767</v>
      </c>
      <c r="AN235" s="3">
        <v>0</v>
      </c>
      <c r="AO235" s="3">
        <v>0</v>
      </c>
      <c r="AP235" s="3">
        <v>1073333</v>
      </c>
      <c r="AQ235" s="3">
        <v>1073333</v>
      </c>
      <c r="AR235" s="3">
        <v>0</v>
      </c>
      <c r="AS235">
        <v>5000818342</v>
      </c>
      <c r="AT235">
        <v>1</v>
      </c>
      <c r="AU235">
        <v>687887</v>
      </c>
      <c r="AV235">
        <v>1</v>
      </c>
      <c r="AW235" s="2">
        <v>45679</v>
      </c>
      <c r="AX235">
        <v>1.330689E+20</v>
      </c>
      <c r="AY235" t="s">
        <v>17</v>
      </c>
      <c r="AZ235" t="s">
        <v>17</v>
      </c>
      <c r="BA235">
        <v>0</v>
      </c>
    </row>
    <row r="236" spans="1:53" hidden="1" x14ac:dyDescent="0.2">
      <c r="A236">
        <v>2025</v>
      </c>
      <c r="B236">
        <v>1</v>
      </c>
      <c r="C236" s="2">
        <v>45658</v>
      </c>
      <c r="D236" s="2">
        <v>45808</v>
      </c>
      <c r="E236" t="s">
        <v>2</v>
      </c>
      <c r="F236" s="2">
        <v>45679</v>
      </c>
      <c r="G236">
        <v>12</v>
      </c>
      <c r="H236" t="s">
        <v>140</v>
      </c>
      <c r="I236" t="s">
        <v>1753</v>
      </c>
      <c r="J236" s="2">
        <v>45658</v>
      </c>
      <c r="K236" s="2">
        <v>46022</v>
      </c>
      <c r="L236">
        <v>364</v>
      </c>
      <c r="M236">
        <v>2</v>
      </c>
      <c r="N236" t="s">
        <v>8</v>
      </c>
      <c r="O236">
        <v>235</v>
      </c>
      <c r="P236">
        <v>235</v>
      </c>
      <c r="Q236" t="s">
        <v>1755</v>
      </c>
      <c r="R236" t="s">
        <v>376</v>
      </c>
      <c r="T236" t="s">
        <v>377</v>
      </c>
      <c r="U236" t="s">
        <v>12</v>
      </c>
      <c r="V236" t="s">
        <v>13</v>
      </c>
      <c r="W236" t="s">
        <v>378</v>
      </c>
      <c r="X236" t="s">
        <v>379</v>
      </c>
      <c r="Y236" t="s">
        <v>380</v>
      </c>
      <c r="Z236" t="s">
        <v>17</v>
      </c>
      <c r="AA236" t="s">
        <v>381</v>
      </c>
      <c r="AB236">
        <v>10</v>
      </c>
      <c r="AC236" t="s">
        <v>382</v>
      </c>
      <c r="AD236">
        <v>1013569580</v>
      </c>
      <c r="AE236" t="s">
        <v>39</v>
      </c>
      <c r="AF236">
        <v>1053611272</v>
      </c>
      <c r="AG236" t="s">
        <v>1758</v>
      </c>
      <c r="AH236">
        <v>1000182646</v>
      </c>
      <c r="AI236" t="s">
        <v>26</v>
      </c>
      <c r="AJ236">
        <v>1005660653</v>
      </c>
      <c r="AK236" t="s">
        <v>28</v>
      </c>
      <c r="AL236" s="3">
        <v>2920000</v>
      </c>
      <c r="AM236" t="s">
        <v>8767</v>
      </c>
      <c r="AN236" s="3">
        <v>0</v>
      </c>
      <c r="AO236" s="3">
        <v>0</v>
      </c>
      <c r="AP236" s="3">
        <v>2920000</v>
      </c>
      <c r="AQ236" s="3">
        <v>2920000</v>
      </c>
      <c r="AR236" s="3">
        <v>0</v>
      </c>
      <c r="AS236">
        <v>5000818343</v>
      </c>
      <c r="AT236">
        <v>1</v>
      </c>
      <c r="AU236">
        <v>687888</v>
      </c>
      <c r="AV236">
        <v>1</v>
      </c>
      <c r="AW236" s="2">
        <v>45679</v>
      </c>
      <c r="AX236">
        <v>1.330689E+20</v>
      </c>
      <c r="AY236" t="s">
        <v>17</v>
      </c>
      <c r="AZ236" t="s">
        <v>17</v>
      </c>
      <c r="BA236">
        <v>0</v>
      </c>
    </row>
    <row r="237" spans="1:53" hidden="1" x14ac:dyDescent="0.2">
      <c r="A237">
        <v>2025</v>
      </c>
      <c r="B237">
        <v>1</v>
      </c>
      <c r="C237" s="2">
        <v>45658</v>
      </c>
      <c r="D237" s="2">
        <v>45808</v>
      </c>
      <c r="E237" t="s">
        <v>2</v>
      </c>
      <c r="F237" s="2">
        <v>45679</v>
      </c>
      <c r="G237">
        <v>12</v>
      </c>
      <c r="H237" t="s">
        <v>140</v>
      </c>
      <c r="I237" t="s">
        <v>1761</v>
      </c>
      <c r="J237" s="2">
        <v>45658</v>
      </c>
      <c r="K237" s="2">
        <v>46022</v>
      </c>
      <c r="L237">
        <v>364</v>
      </c>
      <c r="M237">
        <v>2</v>
      </c>
      <c r="N237" t="s">
        <v>8</v>
      </c>
      <c r="O237">
        <v>236</v>
      </c>
      <c r="P237">
        <v>236</v>
      </c>
      <c r="Q237" t="s">
        <v>1763</v>
      </c>
      <c r="R237" t="s">
        <v>376</v>
      </c>
      <c r="T237" t="s">
        <v>377</v>
      </c>
      <c r="U237" t="s">
        <v>12</v>
      </c>
      <c r="V237" t="s">
        <v>13</v>
      </c>
      <c r="W237" t="s">
        <v>378</v>
      </c>
      <c r="X237" t="s">
        <v>379</v>
      </c>
      <c r="Y237" t="s">
        <v>380</v>
      </c>
      <c r="Z237" t="s">
        <v>17</v>
      </c>
      <c r="AA237" t="s">
        <v>381</v>
      </c>
      <c r="AB237">
        <v>10</v>
      </c>
      <c r="AC237" t="s">
        <v>382</v>
      </c>
      <c r="AD237">
        <v>1000887227</v>
      </c>
      <c r="AE237" t="s">
        <v>39</v>
      </c>
      <c r="AF237">
        <v>1033718488</v>
      </c>
      <c r="AG237" t="s">
        <v>1766</v>
      </c>
      <c r="AH237">
        <v>1000182646</v>
      </c>
      <c r="AI237" t="s">
        <v>26</v>
      </c>
      <c r="AJ237">
        <v>1005660653</v>
      </c>
      <c r="AK237" t="s">
        <v>28</v>
      </c>
      <c r="AL237" s="3">
        <v>2400000</v>
      </c>
      <c r="AM237" t="s">
        <v>8767</v>
      </c>
      <c r="AN237" s="3">
        <v>0</v>
      </c>
      <c r="AO237" s="3">
        <v>0</v>
      </c>
      <c r="AP237" s="3">
        <v>2400000</v>
      </c>
      <c r="AQ237" s="3">
        <v>2400000</v>
      </c>
      <c r="AR237" s="3">
        <v>0</v>
      </c>
      <c r="AS237">
        <v>5000818345</v>
      </c>
      <c r="AT237">
        <v>1</v>
      </c>
      <c r="AU237">
        <v>687889</v>
      </c>
      <c r="AV237">
        <v>1</v>
      </c>
      <c r="AW237" s="2">
        <v>45679</v>
      </c>
      <c r="AX237">
        <v>1.330689E+20</v>
      </c>
      <c r="AY237" t="s">
        <v>17</v>
      </c>
      <c r="AZ237" t="s">
        <v>17</v>
      </c>
      <c r="BA237">
        <v>0</v>
      </c>
    </row>
    <row r="238" spans="1:53" hidden="1" x14ac:dyDescent="0.2">
      <c r="A238">
        <v>2025</v>
      </c>
      <c r="B238">
        <v>1</v>
      </c>
      <c r="C238" s="2">
        <v>45658</v>
      </c>
      <c r="D238" s="2">
        <v>45808</v>
      </c>
      <c r="E238" t="s">
        <v>2</v>
      </c>
      <c r="F238" s="2">
        <v>45679</v>
      </c>
      <c r="G238">
        <v>12</v>
      </c>
      <c r="H238" t="s">
        <v>140</v>
      </c>
      <c r="I238" t="s">
        <v>1769</v>
      </c>
      <c r="J238" s="2">
        <v>45658</v>
      </c>
      <c r="K238" s="2">
        <v>46022</v>
      </c>
      <c r="L238">
        <v>364</v>
      </c>
      <c r="M238">
        <v>2</v>
      </c>
      <c r="N238" t="s">
        <v>8</v>
      </c>
      <c r="O238">
        <v>237</v>
      </c>
      <c r="P238">
        <v>237</v>
      </c>
      <c r="Q238" t="s">
        <v>1771</v>
      </c>
      <c r="R238" t="s">
        <v>376</v>
      </c>
      <c r="T238" t="s">
        <v>377</v>
      </c>
      <c r="U238" t="s">
        <v>12</v>
      </c>
      <c r="V238" t="s">
        <v>13</v>
      </c>
      <c r="W238" t="s">
        <v>378</v>
      </c>
      <c r="X238" t="s">
        <v>379</v>
      </c>
      <c r="Y238" t="s">
        <v>380</v>
      </c>
      <c r="Z238" t="s">
        <v>17</v>
      </c>
      <c r="AA238" t="s">
        <v>381</v>
      </c>
      <c r="AB238">
        <v>10</v>
      </c>
      <c r="AC238" t="s">
        <v>382</v>
      </c>
      <c r="AD238">
        <v>1011977969</v>
      </c>
      <c r="AE238" t="s">
        <v>39</v>
      </c>
      <c r="AF238">
        <v>1010237047</v>
      </c>
      <c r="AG238" t="s">
        <v>816</v>
      </c>
      <c r="AH238">
        <v>1000182646</v>
      </c>
      <c r="AI238" t="s">
        <v>26</v>
      </c>
      <c r="AJ238">
        <v>1005660653</v>
      </c>
      <c r="AK238" t="s">
        <v>28</v>
      </c>
      <c r="AL238" s="3">
        <v>2000000</v>
      </c>
      <c r="AM238" t="s">
        <v>8767</v>
      </c>
      <c r="AN238" s="3">
        <v>0</v>
      </c>
      <c r="AO238" s="3">
        <v>0</v>
      </c>
      <c r="AP238" s="3">
        <v>2000000</v>
      </c>
      <c r="AQ238" s="3">
        <v>2000000</v>
      </c>
      <c r="AR238" s="3">
        <v>0</v>
      </c>
      <c r="AS238">
        <v>5000818347</v>
      </c>
      <c r="AT238">
        <v>1</v>
      </c>
      <c r="AU238">
        <v>687890</v>
      </c>
      <c r="AV238">
        <v>1</v>
      </c>
      <c r="AW238" s="2">
        <v>45679</v>
      </c>
      <c r="AX238">
        <v>1.330689E+20</v>
      </c>
      <c r="AY238" t="s">
        <v>17</v>
      </c>
      <c r="AZ238" t="s">
        <v>17</v>
      </c>
      <c r="BA238">
        <v>0</v>
      </c>
    </row>
    <row r="239" spans="1:53" hidden="1" x14ac:dyDescent="0.2">
      <c r="A239">
        <v>2025</v>
      </c>
      <c r="B239">
        <v>1</v>
      </c>
      <c r="C239" s="2">
        <v>45658</v>
      </c>
      <c r="D239" s="2">
        <v>45808</v>
      </c>
      <c r="E239" t="s">
        <v>2</v>
      </c>
      <c r="F239" s="2">
        <v>45679</v>
      </c>
      <c r="G239">
        <v>12</v>
      </c>
      <c r="H239" t="s">
        <v>140</v>
      </c>
      <c r="I239" t="s">
        <v>1774</v>
      </c>
      <c r="J239" s="2">
        <v>45658</v>
      </c>
      <c r="K239" s="2">
        <v>46022</v>
      </c>
      <c r="L239">
        <v>364</v>
      </c>
      <c r="M239">
        <v>2</v>
      </c>
      <c r="N239" t="s">
        <v>8</v>
      </c>
      <c r="O239">
        <v>238</v>
      </c>
      <c r="P239">
        <v>238</v>
      </c>
      <c r="Q239" t="s">
        <v>1776</v>
      </c>
      <c r="R239" t="s">
        <v>376</v>
      </c>
      <c r="T239" t="s">
        <v>377</v>
      </c>
      <c r="U239" t="s">
        <v>12</v>
      </c>
      <c r="V239" t="s">
        <v>13</v>
      </c>
      <c r="W239" t="s">
        <v>378</v>
      </c>
      <c r="X239" t="s">
        <v>379</v>
      </c>
      <c r="Y239" t="s">
        <v>380</v>
      </c>
      <c r="Z239" t="s">
        <v>17</v>
      </c>
      <c r="AA239" t="s">
        <v>381</v>
      </c>
      <c r="AB239">
        <v>10</v>
      </c>
      <c r="AC239" t="s">
        <v>382</v>
      </c>
      <c r="AD239">
        <v>1013557214</v>
      </c>
      <c r="AE239" t="s">
        <v>39</v>
      </c>
      <c r="AF239">
        <v>93364787</v>
      </c>
      <c r="AG239" t="s">
        <v>1779</v>
      </c>
      <c r="AH239">
        <v>1000182646</v>
      </c>
      <c r="AI239" t="s">
        <v>26</v>
      </c>
      <c r="AJ239">
        <v>1005660653</v>
      </c>
      <c r="AK239" t="s">
        <v>28</v>
      </c>
      <c r="AL239" s="3">
        <v>2133334</v>
      </c>
      <c r="AM239" t="s">
        <v>8767</v>
      </c>
      <c r="AN239" s="3">
        <v>0</v>
      </c>
      <c r="AO239" s="3">
        <v>0</v>
      </c>
      <c r="AP239" s="3">
        <v>2133334</v>
      </c>
      <c r="AQ239" s="3">
        <v>2133334</v>
      </c>
      <c r="AR239" s="3">
        <v>0</v>
      </c>
      <c r="AS239">
        <v>5000818349</v>
      </c>
      <c r="AT239">
        <v>1</v>
      </c>
      <c r="AU239">
        <v>687891</v>
      </c>
      <c r="AV239">
        <v>1</v>
      </c>
      <c r="AW239" s="2">
        <v>45679</v>
      </c>
      <c r="AX239">
        <v>1.330689E+20</v>
      </c>
      <c r="AY239" t="s">
        <v>17</v>
      </c>
      <c r="AZ239" t="s">
        <v>17</v>
      </c>
      <c r="BA239">
        <v>0</v>
      </c>
    </row>
    <row r="240" spans="1:53" hidden="1" x14ac:dyDescent="0.2">
      <c r="A240">
        <v>2025</v>
      </c>
      <c r="B240">
        <v>1</v>
      </c>
      <c r="C240" s="2">
        <v>45658</v>
      </c>
      <c r="D240" s="2">
        <v>45808</v>
      </c>
      <c r="E240" t="s">
        <v>2</v>
      </c>
      <c r="F240" s="2">
        <v>45679</v>
      </c>
      <c r="G240">
        <v>12</v>
      </c>
      <c r="H240" t="s">
        <v>140</v>
      </c>
      <c r="I240" t="s">
        <v>1782</v>
      </c>
      <c r="J240" s="2">
        <v>45658</v>
      </c>
      <c r="K240" s="2">
        <v>46022</v>
      </c>
      <c r="L240">
        <v>364</v>
      </c>
      <c r="M240">
        <v>2</v>
      </c>
      <c r="N240" t="s">
        <v>8</v>
      </c>
      <c r="O240">
        <v>239</v>
      </c>
      <c r="P240">
        <v>239</v>
      </c>
      <c r="Q240" t="s">
        <v>1784</v>
      </c>
      <c r="R240" t="s">
        <v>376</v>
      </c>
      <c r="T240" t="s">
        <v>377</v>
      </c>
      <c r="U240" t="s">
        <v>12</v>
      </c>
      <c r="V240" t="s">
        <v>13</v>
      </c>
      <c r="W240" t="s">
        <v>378</v>
      </c>
      <c r="X240" t="s">
        <v>379</v>
      </c>
      <c r="Y240" t="s">
        <v>380</v>
      </c>
      <c r="Z240" t="s">
        <v>17</v>
      </c>
      <c r="AA240" t="s">
        <v>381</v>
      </c>
      <c r="AB240">
        <v>10</v>
      </c>
      <c r="AC240" t="s">
        <v>382</v>
      </c>
      <c r="AD240">
        <v>1007581472</v>
      </c>
      <c r="AE240" t="s">
        <v>39</v>
      </c>
      <c r="AF240">
        <v>1026260730</v>
      </c>
      <c r="AG240" t="s">
        <v>1787</v>
      </c>
      <c r="AH240">
        <v>1000182646</v>
      </c>
      <c r="AI240" t="s">
        <v>26</v>
      </c>
      <c r="AJ240">
        <v>1005660653</v>
      </c>
      <c r="AK240" t="s">
        <v>28</v>
      </c>
      <c r="AL240" s="3">
        <v>1166667</v>
      </c>
      <c r="AM240" t="s">
        <v>8767</v>
      </c>
      <c r="AN240" s="3">
        <v>0</v>
      </c>
      <c r="AO240" s="3">
        <v>0</v>
      </c>
      <c r="AP240" s="3">
        <v>1166667</v>
      </c>
      <c r="AQ240" s="3">
        <v>1166667</v>
      </c>
      <c r="AR240" s="3">
        <v>0</v>
      </c>
      <c r="AS240">
        <v>5000818350</v>
      </c>
      <c r="AT240">
        <v>1</v>
      </c>
      <c r="AU240">
        <v>687892</v>
      </c>
      <c r="AV240">
        <v>1</v>
      </c>
      <c r="AW240" s="2">
        <v>45679</v>
      </c>
      <c r="AX240">
        <v>1.330689E+20</v>
      </c>
      <c r="AY240" t="s">
        <v>17</v>
      </c>
      <c r="AZ240" t="s">
        <v>17</v>
      </c>
      <c r="BA240">
        <v>0</v>
      </c>
    </row>
    <row r="241" spans="1:53" hidden="1" x14ac:dyDescent="0.2">
      <c r="A241">
        <v>2025</v>
      </c>
      <c r="B241">
        <v>1</v>
      </c>
      <c r="C241" s="2">
        <v>45658</v>
      </c>
      <c r="D241" s="2">
        <v>45808</v>
      </c>
      <c r="E241" t="s">
        <v>2</v>
      </c>
      <c r="F241" s="2">
        <v>45679</v>
      </c>
      <c r="G241">
        <v>12</v>
      </c>
      <c r="H241" t="s">
        <v>140</v>
      </c>
      <c r="I241" t="s">
        <v>1790</v>
      </c>
      <c r="J241" s="2">
        <v>45658</v>
      </c>
      <c r="K241" s="2">
        <v>46022</v>
      </c>
      <c r="L241">
        <v>364</v>
      </c>
      <c r="M241">
        <v>2</v>
      </c>
      <c r="N241" t="s">
        <v>8</v>
      </c>
      <c r="O241">
        <v>240</v>
      </c>
      <c r="P241">
        <v>240</v>
      </c>
      <c r="Q241" t="s">
        <v>1792</v>
      </c>
      <c r="R241" t="s">
        <v>376</v>
      </c>
      <c r="T241" t="s">
        <v>377</v>
      </c>
      <c r="U241" t="s">
        <v>12</v>
      </c>
      <c r="V241" t="s">
        <v>13</v>
      </c>
      <c r="W241" t="s">
        <v>378</v>
      </c>
      <c r="X241" t="s">
        <v>379</v>
      </c>
      <c r="Y241" t="s">
        <v>380</v>
      </c>
      <c r="Z241" t="s">
        <v>17</v>
      </c>
      <c r="AA241" t="s">
        <v>381</v>
      </c>
      <c r="AB241">
        <v>10</v>
      </c>
      <c r="AC241" t="s">
        <v>382</v>
      </c>
      <c r="AD241">
        <v>1013649247</v>
      </c>
      <c r="AE241" t="s">
        <v>39</v>
      </c>
      <c r="AF241">
        <v>51962673</v>
      </c>
      <c r="AG241" t="s">
        <v>1795</v>
      </c>
      <c r="AH241">
        <v>1000182646</v>
      </c>
      <c r="AI241" t="s">
        <v>26</v>
      </c>
      <c r="AJ241">
        <v>1005660653</v>
      </c>
      <c r="AK241" t="s">
        <v>28</v>
      </c>
      <c r="AL241" s="3">
        <v>2400000</v>
      </c>
      <c r="AM241" t="s">
        <v>8767</v>
      </c>
      <c r="AN241" s="3">
        <v>0</v>
      </c>
      <c r="AO241" s="3">
        <v>0</v>
      </c>
      <c r="AP241" s="3">
        <v>2400000</v>
      </c>
      <c r="AQ241" s="3">
        <v>2400000</v>
      </c>
      <c r="AR241" s="3">
        <v>0</v>
      </c>
      <c r="AS241">
        <v>5000818351</v>
      </c>
      <c r="AT241">
        <v>1</v>
      </c>
      <c r="AU241">
        <v>687893</v>
      </c>
      <c r="AV241">
        <v>1</v>
      </c>
      <c r="AW241" s="2">
        <v>45679</v>
      </c>
      <c r="AX241">
        <v>1.330689E+20</v>
      </c>
      <c r="AY241" t="s">
        <v>17</v>
      </c>
      <c r="AZ241" t="s">
        <v>17</v>
      </c>
      <c r="BA241">
        <v>0</v>
      </c>
    </row>
    <row r="242" spans="1:53" hidden="1" x14ac:dyDescent="0.2">
      <c r="A242">
        <v>2025</v>
      </c>
      <c r="B242">
        <v>1</v>
      </c>
      <c r="C242" s="2">
        <v>45658</v>
      </c>
      <c r="D242" s="2">
        <v>45808</v>
      </c>
      <c r="E242" t="s">
        <v>2</v>
      </c>
      <c r="F242" s="2">
        <v>45679</v>
      </c>
      <c r="G242">
        <v>12</v>
      </c>
      <c r="H242" t="s">
        <v>140</v>
      </c>
      <c r="I242" t="s">
        <v>1798</v>
      </c>
      <c r="J242" s="2">
        <v>45658</v>
      </c>
      <c r="K242" s="2">
        <v>46022</v>
      </c>
      <c r="L242">
        <v>364</v>
      </c>
      <c r="M242">
        <v>2</v>
      </c>
      <c r="N242" t="s">
        <v>8</v>
      </c>
      <c r="O242">
        <v>241</v>
      </c>
      <c r="P242">
        <v>241</v>
      </c>
      <c r="Q242" t="s">
        <v>1800</v>
      </c>
      <c r="R242" t="s">
        <v>376</v>
      </c>
      <c r="T242" t="s">
        <v>377</v>
      </c>
      <c r="U242" t="s">
        <v>12</v>
      </c>
      <c r="V242" t="s">
        <v>13</v>
      </c>
      <c r="W242" t="s">
        <v>378</v>
      </c>
      <c r="X242" t="s">
        <v>379</v>
      </c>
      <c r="Y242" t="s">
        <v>380</v>
      </c>
      <c r="Z242" t="s">
        <v>17</v>
      </c>
      <c r="AA242" t="s">
        <v>381</v>
      </c>
      <c r="AB242">
        <v>10</v>
      </c>
      <c r="AC242" t="s">
        <v>382</v>
      </c>
      <c r="AD242">
        <v>1012871074</v>
      </c>
      <c r="AE242" t="s">
        <v>39</v>
      </c>
      <c r="AF242">
        <v>1000365003</v>
      </c>
      <c r="AG242" t="s">
        <v>1803</v>
      </c>
      <c r="AH242">
        <v>1000182646</v>
      </c>
      <c r="AI242" t="s">
        <v>26</v>
      </c>
      <c r="AJ242">
        <v>1005660653</v>
      </c>
      <c r="AK242" t="s">
        <v>28</v>
      </c>
      <c r="AL242" s="3">
        <v>4032000</v>
      </c>
      <c r="AM242" t="s">
        <v>8767</v>
      </c>
      <c r="AN242" s="3">
        <v>0</v>
      </c>
      <c r="AO242" s="3">
        <v>0</v>
      </c>
      <c r="AP242" s="3">
        <v>4032000</v>
      </c>
      <c r="AQ242" s="3">
        <v>4032000</v>
      </c>
      <c r="AR242" s="3">
        <v>0</v>
      </c>
      <c r="AS242">
        <v>5000818353</v>
      </c>
      <c r="AT242">
        <v>1</v>
      </c>
      <c r="AU242">
        <v>687894</v>
      </c>
      <c r="AV242">
        <v>1</v>
      </c>
      <c r="AW242" s="2">
        <v>45679</v>
      </c>
      <c r="AX242">
        <v>1.330689E+20</v>
      </c>
      <c r="AY242" t="s">
        <v>17</v>
      </c>
      <c r="AZ242" t="s">
        <v>17</v>
      </c>
      <c r="BA242">
        <v>0</v>
      </c>
    </row>
    <row r="243" spans="1:53" hidden="1" x14ac:dyDescent="0.2">
      <c r="A243">
        <v>2025</v>
      </c>
      <c r="B243">
        <v>1</v>
      </c>
      <c r="C243" s="2">
        <v>45658</v>
      </c>
      <c r="D243" s="2">
        <v>45808</v>
      </c>
      <c r="E243" t="s">
        <v>2</v>
      </c>
      <c r="F243" s="2">
        <v>45679</v>
      </c>
      <c r="G243">
        <v>12</v>
      </c>
      <c r="H243" t="s">
        <v>140</v>
      </c>
      <c r="I243" t="s">
        <v>1806</v>
      </c>
      <c r="J243" s="2">
        <v>45658</v>
      </c>
      <c r="K243" s="2">
        <v>46022</v>
      </c>
      <c r="L243">
        <v>364</v>
      </c>
      <c r="M243">
        <v>2</v>
      </c>
      <c r="N243" t="s">
        <v>8</v>
      </c>
      <c r="O243">
        <v>242</v>
      </c>
      <c r="P243">
        <v>242</v>
      </c>
      <c r="Q243" t="s">
        <v>1808</v>
      </c>
      <c r="R243" t="s">
        <v>376</v>
      </c>
      <c r="T243" t="s">
        <v>377</v>
      </c>
      <c r="U243" t="s">
        <v>12</v>
      </c>
      <c r="V243" t="s">
        <v>13</v>
      </c>
      <c r="W243" t="s">
        <v>378</v>
      </c>
      <c r="X243" t="s">
        <v>379</v>
      </c>
      <c r="Y243" t="s">
        <v>380</v>
      </c>
      <c r="Z243" t="s">
        <v>17</v>
      </c>
      <c r="AA243" t="s">
        <v>381</v>
      </c>
      <c r="AB243">
        <v>10</v>
      </c>
      <c r="AC243" t="s">
        <v>382</v>
      </c>
      <c r="AD243">
        <v>1009053985</v>
      </c>
      <c r="AE243" t="s">
        <v>39</v>
      </c>
      <c r="AF243">
        <v>1031133957</v>
      </c>
      <c r="AG243" t="s">
        <v>1811</v>
      </c>
      <c r="AH243">
        <v>1000182646</v>
      </c>
      <c r="AI243" t="s">
        <v>26</v>
      </c>
      <c r="AJ243">
        <v>1005660653</v>
      </c>
      <c r="AK243" t="s">
        <v>28</v>
      </c>
      <c r="AL243" s="3">
        <v>2253333</v>
      </c>
      <c r="AM243" t="s">
        <v>8767</v>
      </c>
      <c r="AN243" s="3">
        <v>0</v>
      </c>
      <c r="AO243" s="3">
        <v>0</v>
      </c>
      <c r="AP243" s="3">
        <v>2253333</v>
      </c>
      <c r="AQ243" s="3">
        <v>2253333</v>
      </c>
      <c r="AR243" s="3">
        <v>0</v>
      </c>
      <c r="AS243">
        <v>5000818354</v>
      </c>
      <c r="AT243">
        <v>1</v>
      </c>
      <c r="AU243">
        <v>687895</v>
      </c>
      <c r="AV243">
        <v>1</v>
      </c>
      <c r="AW243" s="2">
        <v>45679</v>
      </c>
      <c r="AX243">
        <v>1.330689E+20</v>
      </c>
      <c r="AY243" t="s">
        <v>17</v>
      </c>
      <c r="AZ243" t="s">
        <v>17</v>
      </c>
      <c r="BA243">
        <v>0</v>
      </c>
    </row>
    <row r="244" spans="1:53" hidden="1" x14ac:dyDescent="0.2">
      <c r="A244">
        <v>2025</v>
      </c>
      <c r="B244">
        <v>1</v>
      </c>
      <c r="C244" s="2">
        <v>45658</v>
      </c>
      <c r="D244" s="2">
        <v>45808</v>
      </c>
      <c r="E244" t="s">
        <v>2</v>
      </c>
      <c r="F244" s="2">
        <v>45679</v>
      </c>
      <c r="G244">
        <v>12</v>
      </c>
      <c r="H244" t="s">
        <v>140</v>
      </c>
      <c r="I244" t="s">
        <v>1814</v>
      </c>
      <c r="J244" s="2">
        <v>45658</v>
      </c>
      <c r="K244" s="2">
        <v>46022</v>
      </c>
      <c r="L244">
        <v>364</v>
      </c>
      <c r="M244">
        <v>2</v>
      </c>
      <c r="N244" t="s">
        <v>8</v>
      </c>
      <c r="O244">
        <v>243</v>
      </c>
      <c r="P244">
        <v>243</v>
      </c>
      <c r="Q244" t="s">
        <v>1816</v>
      </c>
      <c r="R244" t="s">
        <v>376</v>
      </c>
      <c r="T244" t="s">
        <v>377</v>
      </c>
      <c r="U244" t="s">
        <v>12</v>
      </c>
      <c r="V244" t="s">
        <v>13</v>
      </c>
      <c r="W244" t="s">
        <v>378</v>
      </c>
      <c r="X244" t="s">
        <v>379</v>
      </c>
      <c r="Y244" t="s">
        <v>380</v>
      </c>
      <c r="Z244" t="s">
        <v>17</v>
      </c>
      <c r="AA244" t="s">
        <v>381</v>
      </c>
      <c r="AB244">
        <v>10</v>
      </c>
      <c r="AC244" t="s">
        <v>382</v>
      </c>
      <c r="AD244">
        <v>1002774705</v>
      </c>
      <c r="AE244" t="s">
        <v>39</v>
      </c>
      <c r="AF244">
        <v>52145858</v>
      </c>
      <c r="AG244" t="s">
        <v>1819</v>
      </c>
      <c r="AH244">
        <v>1000182646</v>
      </c>
      <c r="AI244" t="s">
        <v>26</v>
      </c>
      <c r="AJ244">
        <v>1005660653</v>
      </c>
      <c r="AK244" t="s">
        <v>28</v>
      </c>
      <c r="AL244" s="3">
        <v>768000</v>
      </c>
      <c r="AM244" t="s">
        <v>8767</v>
      </c>
      <c r="AN244" s="3">
        <v>0</v>
      </c>
      <c r="AO244" s="3">
        <v>0</v>
      </c>
      <c r="AP244" s="3">
        <v>768000</v>
      </c>
      <c r="AQ244" s="3">
        <v>0</v>
      </c>
      <c r="AR244" s="3">
        <v>768000</v>
      </c>
      <c r="AS244">
        <v>5000818355</v>
      </c>
      <c r="AT244">
        <v>1</v>
      </c>
      <c r="AU244">
        <v>687896</v>
      </c>
      <c r="AV244">
        <v>1</v>
      </c>
      <c r="AW244" s="2">
        <v>45679</v>
      </c>
      <c r="AX244">
        <v>1.330689E+20</v>
      </c>
      <c r="AY244" t="s">
        <v>17</v>
      </c>
      <c r="AZ244" t="s">
        <v>17</v>
      </c>
      <c r="BA244">
        <v>0</v>
      </c>
    </row>
    <row r="245" spans="1:53" hidden="1" x14ac:dyDescent="0.2">
      <c r="A245">
        <v>2025</v>
      </c>
      <c r="B245">
        <v>1</v>
      </c>
      <c r="C245" s="2">
        <v>45658</v>
      </c>
      <c r="D245" s="2">
        <v>45808</v>
      </c>
      <c r="E245" t="s">
        <v>2</v>
      </c>
      <c r="F245" s="2">
        <v>45679</v>
      </c>
      <c r="G245">
        <v>12</v>
      </c>
      <c r="H245" t="s">
        <v>140</v>
      </c>
      <c r="I245" t="s">
        <v>1822</v>
      </c>
      <c r="J245" s="2">
        <v>45658</v>
      </c>
      <c r="K245" s="2">
        <v>46022</v>
      </c>
      <c r="L245">
        <v>364</v>
      </c>
      <c r="M245">
        <v>2</v>
      </c>
      <c r="N245" t="s">
        <v>8</v>
      </c>
      <c r="O245">
        <v>244</v>
      </c>
      <c r="P245">
        <v>244</v>
      </c>
      <c r="Q245" t="s">
        <v>1824</v>
      </c>
      <c r="R245" t="s">
        <v>376</v>
      </c>
      <c r="T245" t="s">
        <v>377</v>
      </c>
      <c r="U245" t="s">
        <v>12</v>
      </c>
      <c r="V245" t="s">
        <v>13</v>
      </c>
      <c r="W245" t="s">
        <v>378</v>
      </c>
      <c r="X245" t="s">
        <v>379</v>
      </c>
      <c r="Y245" t="s">
        <v>380</v>
      </c>
      <c r="Z245" t="s">
        <v>17</v>
      </c>
      <c r="AA245" t="s">
        <v>381</v>
      </c>
      <c r="AB245">
        <v>10</v>
      </c>
      <c r="AC245" t="s">
        <v>382</v>
      </c>
      <c r="AD245">
        <v>1002281705</v>
      </c>
      <c r="AE245" t="s">
        <v>39</v>
      </c>
      <c r="AF245">
        <v>20686756</v>
      </c>
      <c r="AG245" t="s">
        <v>1827</v>
      </c>
      <c r="AH245">
        <v>1000182646</v>
      </c>
      <c r="AI245" t="s">
        <v>26</v>
      </c>
      <c r="AJ245">
        <v>1005660653</v>
      </c>
      <c r="AK245" t="s">
        <v>28</v>
      </c>
      <c r="AL245" s="3">
        <v>1920000</v>
      </c>
      <c r="AM245" t="s">
        <v>8767</v>
      </c>
      <c r="AN245" s="3">
        <v>0</v>
      </c>
      <c r="AO245" s="3">
        <v>0</v>
      </c>
      <c r="AP245" s="3">
        <v>1920000</v>
      </c>
      <c r="AQ245" s="3">
        <v>1920000</v>
      </c>
      <c r="AR245" s="3">
        <v>0</v>
      </c>
      <c r="AS245">
        <v>5000818356</v>
      </c>
      <c r="AT245">
        <v>1</v>
      </c>
      <c r="AU245">
        <v>687898</v>
      </c>
      <c r="AV245">
        <v>1</v>
      </c>
      <c r="AW245" s="2">
        <v>45679</v>
      </c>
      <c r="AX245">
        <v>1.330689E+20</v>
      </c>
      <c r="AY245" t="s">
        <v>17</v>
      </c>
      <c r="AZ245" t="s">
        <v>17</v>
      </c>
      <c r="BA245">
        <v>0</v>
      </c>
    </row>
    <row r="246" spans="1:53" hidden="1" x14ac:dyDescent="0.2">
      <c r="A246">
        <v>2025</v>
      </c>
      <c r="B246">
        <v>1</v>
      </c>
      <c r="C246" s="2">
        <v>45658</v>
      </c>
      <c r="D246" s="2">
        <v>45808</v>
      </c>
      <c r="E246" t="s">
        <v>2</v>
      </c>
      <c r="F246" s="2">
        <v>45679</v>
      </c>
      <c r="G246">
        <v>12</v>
      </c>
      <c r="H246" t="s">
        <v>140</v>
      </c>
      <c r="I246" t="s">
        <v>1830</v>
      </c>
      <c r="J246" s="2">
        <v>45658</v>
      </c>
      <c r="K246" s="2">
        <v>46022</v>
      </c>
      <c r="L246">
        <v>364</v>
      </c>
      <c r="M246">
        <v>2</v>
      </c>
      <c r="N246" t="s">
        <v>8</v>
      </c>
      <c r="O246">
        <v>245</v>
      </c>
      <c r="P246">
        <v>245</v>
      </c>
      <c r="Q246" t="s">
        <v>1832</v>
      </c>
      <c r="R246" t="s">
        <v>376</v>
      </c>
      <c r="T246" t="s">
        <v>377</v>
      </c>
      <c r="U246" t="s">
        <v>12</v>
      </c>
      <c r="V246" t="s">
        <v>13</v>
      </c>
      <c r="W246" t="s">
        <v>378</v>
      </c>
      <c r="X246" t="s">
        <v>379</v>
      </c>
      <c r="Y246" t="s">
        <v>380</v>
      </c>
      <c r="Z246" t="s">
        <v>17</v>
      </c>
      <c r="AA246" t="s">
        <v>381</v>
      </c>
      <c r="AB246">
        <v>10</v>
      </c>
      <c r="AC246" t="s">
        <v>382</v>
      </c>
      <c r="AD246">
        <v>1011995516</v>
      </c>
      <c r="AE246" t="s">
        <v>39</v>
      </c>
      <c r="AF246">
        <v>1023024870</v>
      </c>
      <c r="AG246" t="s">
        <v>1455</v>
      </c>
      <c r="AH246">
        <v>1000182646</v>
      </c>
      <c r="AI246" t="s">
        <v>26</v>
      </c>
      <c r="AJ246">
        <v>1005660653</v>
      </c>
      <c r="AK246" t="s">
        <v>28</v>
      </c>
      <c r="AL246" s="3">
        <v>1824000</v>
      </c>
      <c r="AM246" t="s">
        <v>8767</v>
      </c>
      <c r="AN246" s="3">
        <v>0</v>
      </c>
      <c r="AO246" s="3">
        <v>0</v>
      </c>
      <c r="AP246" s="3">
        <v>1824000</v>
      </c>
      <c r="AQ246" s="3">
        <v>1824000</v>
      </c>
      <c r="AR246" s="3">
        <v>0</v>
      </c>
      <c r="AS246">
        <v>5000818357</v>
      </c>
      <c r="AT246">
        <v>1</v>
      </c>
      <c r="AU246">
        <v>687899</v>
      </c>
      <c r="AV246">
        <v>1</v>
      </c>
      <c r="AW246" s="2">
        <v>45679</v>
      </c>
      <c r="AX246">
        <v>1.330689E+20</v>
      </c>
      <c r="AY246" t="s">
        <v>17</v>
      </c>
      <c r="AZ246" t="s">
        <v>17</v>
      </c>
      <c r="BA246">
        <v>0</v>
      </c>
    </row>
    <row r="247" spans="1:53" hidden="1" x14ac:dyDescent="0.2">
      <c r="A247">
        <v>2025</v>
      </c>
      <c r="B247">
        <v>1</v>
      </c>
      <c r="C247" s="2">
        <v>45658</v>
      </c>
      <c r="D247" s="2">
        <v>45808</v>
      </c>
      <c r="E247" t="s">
        <v>2</v>
      </c>
      <c r="F247" s="2">
        <v>45679</v>
      </c>
      <c r="G247">
        <v>12</v>
      </c>
      <c r="H247" t="s">
        <v>140</v>
      </c>
      <c r="I247" t="s">
        <v>1835</v>
      </c>
      <c r="J247" s="2">
        <v>45658</v>
      </c>
      <c r="K247" s="2">
        <v>46022</v>
      </c>
      <c r="L247">
        <v>364</v>
      </c>
      <c r="M247">
        <v>2</v>
      </c>
      <c r="N247" t="s">
        <v>8</v>
      </c>
      <c r="O247">
        <v>246</v>
      </c>
      <c r="P247">
        <v>246</v>
      </c>
      <c r="Q247" t="s">
        <v>1837</v>
      </c>
      <c r="R247" t="s">
        <v>376</v>
      </c>
      <c r="T247" t="s">
        <v>377</v>
      </c>
      <c r="U247" t="s">
        <v>12</v>
      </c>
      <c r="V247" t="s">
        <v>13</v>
      </c>
      <c r="W247" t="s">
        <v>378</v>
      </c>
      <c r="X247" t="s">
        <v>379</v>
      </c>
      <c r="Y247" t="s">
        <v>380</v>
      </c>
      <c r="Z247" t="s">
        <v>17</v>
      </c>
      <c r="AA247" t="s">
        <v>381</v>
      </c>
      <c r="AB247">
        <v>10</v>
      </c>
      <c r="AC247" t="s">
        <v>382</v>
      </c>
      <c r="AD247">
        <v>1009549747</v>
      </c>
      <c r="AE247" t="s">
        <v>39</v>
      </c>
      <c r="AF247">
        <v>1193047676</v>
      </c>
      <c r="AG247" t="s">
        <v>864</v>
      </c>
      <c r="AH247">
        <v>1000182646</v>
      </c>
      <c r="AI247" t="s">
        <v>26</v>
      </c>
      <c r="AJ247">
        <v>1005660653</v>
      </c>
      <c r="AK247" t="s">
        <v>28</v>
      </c>
      <c r="AL247" s="3">
        <v>2400000</v>
      </c>
      <c r="AM247" t="s">
        <v>8767</v>
      </c>
      <c r="AN247" s="3">
        <v>0</v>
      </c>
      <c r="AO247" s="3">
        <v>0</v>
      </c>
      <c r="AP247" s="3">
        <v>2400000</v>
      </c>
      <c r="AQ247" s="3">
        <v>2400000</v>
      </c>
      <c r="AR247" s="3">
        <v>0</v>
      </c>
      <c r="AS247">
        <v>5000818358</v>
      </c>
      <c r="AT247">
        <v>1</v>
      </c>
      <c r="AU247">
        <v>687900</v>
      </c>
      <c r="AV247">
        <v>1</v>
      </c>
      <c r="AW247" s="2">
        <v>45679</v>
      </c>
      <c r="AX247">
        <v>1.330689E+20</v>
      </c>
      <c r="AY247" t="s">
        <v>17</v>
      </c>
      <c r="AZ247" t="s">
        <v>17</v>
      </c>
      <c r="BA247">
        <v>0</v>
      </c>
    </row>
    <row r="248" spans="1:53" hidden="1" x14ac:dyDescent="0.2">
      <c r="A248">
        <v>2025</v>
      </c>
      <c r="B248">
        <v>1</v>
      </c>
      <c r="C248" s="2">
        <v>45658</v>
      </c>
      <c r="D248" s="2">
        <v>45808</v>
      </c>
      <c r="E248" t="s">
        <v>2</v>
      </c>
      <c r="F248" s="2">
        <v>45679</v>
      </c>
      <c r="G248">
        <v>12</v>
      </c>
      <c r="H248" t="s">
        <v>140</v>
      </c>
      <c r="I248" t="s">
        <v>1840</v>
      </c>
      <c r="J248" s="2">
        <v>45658</v>
      </c>
      <c r="K248" s="2">
        <v>46022</v>
      </c>
      <c r="L248">
        <v>364</v>
      </c>
      <c r="M248">
        <v>2</v>
      </c>
      <c r="N248" t="s">
        <v>8</v>
      </c>
      <c r="O248">
        <v>247</v>
      </c>
      <c r="P248">
        <v>247</v>
      </c>
      <c r="Q248" t="s">
        <v>1842</v>
      </c>
      <c r="R248" t="s">
        <v>376</v>
      </c>
      <c r="T248" t="s">
        <v>377</v>
      </c>
      <c r="U248" t="s">
        <v>12</v>
      </c>
      <c r="V248" t="s">
        <v>13</v>
      </c>
      <c r="W248" t="s">
        <v>378</v>
      </c>
      <c r="X248" t="s">
        <v>379</v>
      </c>
      <c r="Y248" t="s">
        <v>380</v>
      </c>
      <c r="Z248" t="s">
        <v>17</v>
      </c>
      <c r="AA248" t="s">
        <v>381</v>
      </c>
      <c r="AB248">
        <v>10</v>
      </c>
      <c r="AC248" t="s">
        <v>382</v>
      </c>
      <c r="AD248">
        <v>1000207431</v>
      </c>
      <c r="AE248" t="s">
        <v>39</v>
      </c>
      <c r="AF248">
        <v>1014177647</v>
      </c>
      <c r="AG248" t="s">
        <v>1845</v>
      </c>
      <c r="AH248">
        <v>1000182646</v>
      </c>
      <c r="AI248" t="s">
        <v>26</v>
      </c>
      <c r="AJ248">
        <v>1005660653</v>
      </c>
      <c r="AK248" t="s">
        <v>28</v>
      </c>
      <c r="AL248" s="3">
        <v>2200000</v>
      </c>
      <c r="AM248" t="s">
        <v>8767</v>
      </c>
      <c r="AN248" s="3">
        <v>0</v>
      </c>
      <c r="AO248" s="3">
        <v>0</v>
      </c>
      <c r="AP248" s="3">
        <v>2200000</v>
      </c>
      <c r="AQ248" s="3">
        <v>2200000</v>
      </c>
      <c r="AR248" s="3">
        <v>0</v>
      </c>
      <c r="AS248">
        <v>5000818359</v>
      </c>
      <c r="AT248">
        <v>1</v>
      </c>
      <c r="AU248">
        <v>687901</v>
      </c>
      <c r="AV248">
        <v>1</v>
      </c>
      <c r="AW248" s="2">
        <v>45679</v>
      </c>
      <c r="AX248">
        <v>1.330689E+20</v>
      </c>
      <c r="AY248" t="s">
        <v>17</v>
      </c>
      <c r="AZ248" t="s">
        <v>17</v>
      </c>
      <c r="BA248">
        <v>0</v>
      </c>
    </row>
    <row r="249" spans="1:53" hidden="1" x14ac:dyDescent="0.2">
      <c r="A249">
        <v>2025</v>
      </c>
      <c r="B249">
        <v>1</v>
      </c>
      <c r="C249" s="2">
        <v>45658</v>
      </c>
      <c r="D249" s="2">
        <v>45808</v>
      </c>
      <c r="E249" t="s">
        <v>2</v>
      </c>
      <c r="F249" s="2">
        <v>45679</v>
      </c>
      <c r="G249">
        <v>12</v>
      </c>
      <c r="H249" t="s">
        <v>140</v>
      </c>
      <c r="I249" t="s">
        <v>1848</v>
      </c>
      <c r="J249" s="2">
        <v>45658</v>
      </c>
      <c r="K249" s="2">
        <v>46022</v>
      </c>
      <c r="L249">
        <v>364</v>
      </c>
      <c r="M249">
        <v>2</v>
      </c>
      <c r="N249" t="s">
        <v>8</v>
      </c>
      <c r="O249">
        <v>248</v>
      </c>
      <c r="P249">
        <v>248</v>
      </c>
      <c r="Q249" t="s">
        <v>1850</v>
      </c>
      <c r="R249" t="s">
        <v>376</v>
      </c>
      <c r="T249" t="s">
        <v>377</v>
      </c>
      <c r="U249" t="s">
        <v>12</v>
      </c>
      <c r="V249" t="s">
        <v>13</v>
      </c>
      <c r="W249" t="s">
        <v>378</v>
      </c>
      <c r="X249" t="s">
        <v>379</v>
      </c>
      <c r="Y249" t="s">
        <v>380</v>
      </c>
      <c r="Z249" t="s">
        <v>17</v>
      </c>
      <c r="AA249" t="s">
        <v>381</v>
      </c>
      <c r="AB249">
        <v>10</v>
      </c>
      <c r="AC249" t="s">
        <v>382</v>
      </c>
      <c r="AD249">
        <v>1010334257</v>
      </c>
      <c r="AE249" t="s">
        <v>39</v>
      </c>
      <c r="AF249">
        <v>1032656434</v>
      </c>
      <c r="AG249" t="s">
        <v>1853</v>
      </c>
      <c r="AH249">
        <v>1000182646</v>
      </c>
      <c r="AI249" t="s">
        <v>26</v>
      </c>
      <c r="AJ249">
        <v>1005660653</v>
      </c>
      <c r="AK249" t="s">
        <v>28</v>
      </c>
      <c r="AL249" s="3">
        <v>2140667</v>
      </c>
      <c r="AM249" t="s">
        <v>8767</v>
      </c>
      <c r="AN249" s="3">
        <v>0</v>
      </c>
      <c r="AO249" s="3">
        <v>0</v>
      </c>
      <c r="AP249" s="3">
        <v>2140667</v>
      </c>
      <c r="AQ249" s="3">
        <v>2140667</v>
      </c>
      <c r="AR249" s="3">
        <v>0</v>
      </c>
      <c r="AS249">
        <v>5000818360</v>
      </c>
      <c r="AT249">
        <v>1</v>
      </c>
      <c r="AU249">
        <v>687903</v>
      </c>
      <c r="AV249">
        <v>1</v>
      </c>
      <c r="AW249" s="2">
        <v>45679</v>
      </c>
      <c r="AX249">
        <v>1.330689E+20</v>
      </c>
      <c r="AY249" t="s">
        <v>17</v>
      </c>
      <c r="AZ249" t="s">
        <v>17</v>
      </c>
      <c r="BA249">
        <v>0</v>
      </c>
    </row>
    <row r="250" spans="1:53" hidden="1" x14ac:dyDescent="0.2">
      <c r="A250">
        <v>2025</v>
      </c>
      <c r="B250">
        <v>1</v>
      </c>
      <c r="C250" s="2">
        <v>45658</v>
      </c>
      <c r="D250" s="2">
        <v>45808</v>
      </c>
      <c r="E250" t="s">
        <v>2</v>
      </c>
      <c r="F250" s="2">
        <v>45679</v>
      </c>
      <c r="G250">
        <v>73</v>
      </c>
      <c r="H250" t="s">
        <v>960</v>
      </c>
      <c r="I250" t="s">
        <v>1856</v>
      </c>
      <c r="J250" s="2">
        <v>45658</v>
      </c>
      <c r="K250" s="2">
        <v>46022</v>
      </c>
      <c r="L250">
        <v>364</v>
      </c>
      <c r="M250">
        <v>2</v>
      </c>
      <c r="N250" t="s">
        <v>8</v>
      </c>
      <c r="O250">
        <v>249</v>
      </c>
      <c r="P250">
        <v>249</v>
      </c>
      <c r="Q250" t="s">
        <v>1858</v>
      </c>
      <c r="R250" t="s">
        <v>376</v>
      </c>
      <c r="T250" t="s">
        <v>377</v>
      </c>
      <c r="U250" t="s">
        <v>12</v>
      </c>
      <c r="V250" t="s">
        <v>13</v>
      </c>
      <c r="W250" t="s">
        <v>378</v>
      </c>
      <c r="X250" t="s">
        <v>379</v>
      </c>
      <c r="Y250" t="s">
        <v>380</v>
      </c>
      <c r="Z250" t="s">
        <v>17</v>
      </c>
      <c r="AA250" t="s">
        <v>381</v>
      </c>
      <c r="AB250">
        <v>1</v>
      </c>
      <c r="AC250" t="s">
        <v>145</v>
      </c>
      <c r="AD250">
        <v>1013685032</v>
      </c>
      <c r="AE250" t="s">
        <v>22</v>
      </c>
      <c r="AF250">
        <v>901855113</v>
      </c>
      <c r="AG250" t="s">
        <v>1861</v>
      </c>
      <c r="AH250">
        <v>1000182646</v>
      </c>
      <c r="AI250" t="s">
        <v>26</v>
      </c>
      <c r="AJ250">
        <v>1005660653</v>
      </c>
      <c r="AK250" t="s">
        <v>28</v>
      </c>
      <c r="AL250" s="3">
        <v>1447056100</v>
      </c>
      <c r="AM250" t="s">
        <v>8767</v>
      </c>
      <c r="AN250" s="3">
        <v>0</v>
      </c>
      <c r="AO250" s="3">
        <v>0</v>
      </c>
      <c r="AP250" s="3">
        <v>1447056100</v>
      </c>
      <c r="AQ250" s="3">
        <v>754288740</v>
      </c>
      <c r="AR250" s="3">
        <v>692767360</v>
      </c>
      <c r="AS250">
        <v>5000818361</v>
      </c>
      <c r="AT250">
        <v>1</v>
      </c>
      <c r="AU250">
        <v>687904</v>
      </c>
      <c r="AV250">
        <v>1</v>
      </c>
      <c r="AW250" s="2">
        <v>45679</v>
      </c>
      <c r="AX250">
        <v>1.330689E+20</v>
      </c>
      <c r="AY250" t="s">
        <v>17</v>
      </c>
      <c r="AZ250" t="s">
        <v>17</v>
      </c>
      <c r="BA250">
        <v>0</v>
      </c>
    </row>
    <row r="251" spans="1:53" hidden="1" x14ac:dyDescent="0.2">
      <c r="A251">
        <v>2025</v>
      </c>
      <c r="B251">
        <v>1</v>
      </c>
      <c r="C251" s="2">
        <v>45658</v>
      </c>
      <c r="D251" s="2">
        <v>45808</v>
      </c>
      <c r="E251" t="s">
        <v>2</v>
      </c>
      <c r="F251" s="2">
        <v>45679</v>
      </c>
      <c r="G251">
        <v>73</v>
      </c>
      <c r="H251" t="s">
        <v>960</v>
      </c>
      <c r="I251" t="s">
        <v>1856</v>
      </c>
      <c r="J251" s="2">
        <v>45658</v>
      </c>
      <c r="K251" s="2">
        <v>46022</v>
      </c>
      <c r="L251">
        <v>364</v>
      </c>
      <c r="M251">
        <v>2</v>
      </c>
      <c r="N251" t="s">
        <v>8</v>
      </c>
      <c r="O251">
        <v>250</v>
      </c>
      <c r="P251">
        <v>250</v>
      </c>
      <c r="Q251" t="s">
        <v>1858</v>
      </c>
      <c r="R251" t="s">
        <v>376</v>
      </c>
      <c r="T251" t="s">
        <v>377</v>
      </c>
      <c r="U251" t="s">
        <v>12</v>
      </c>
      <c r="V251" t="s">
        <v>13</v>
      </c>
      <c r="W251" t="s">
        <v>378</v>
      </c>
      <c r="X251" t="s">
        <v>379</v>
      </c>
      <c r="Y251" t="s">
        <v>380</v>
      </c>
      <c r="Z251" t="s">
        <v>17</v>
      </c>
      <c r="AA251" t="s">
        <v>381</v>
      </c>
      <c r="AB251">
        <v>1</v>
      </c>
      <c r="AC251" t="s">
        <v>145</v>
      </c>
      <c r="AD251">
        <v>1013685032</v>
      </c>
      <c r="AE251" t="s">
        <v>22</v>
      </c>
      <c r="AF251">
        <v>901855113</v>
      </c>
      <c r="AG251" t="s">
        <v>1861</v>
      </c>
      <c r="AH251">
        <v>1000182646</v>
      </c>
      <c r="AI251" t="s">
        <v>26</v>
      </c>
      <c r="AJ251">
        <v>1005660653</v>
      </c>
      <c r="AK251" t="s">
        <v>28</v>
      </c>
      <c r="AL251" s="3">
        <v>2866791200</v>
      </c>
      <c r="AM251" t="s">
        <v>8767</v>
      </c>
      <c r="AN251" s="3">
        <v>0</v>
      </c>
      <c r="AO251" s="3">
        <v>0</v>
      </c>
      <c r="AP251" s="3">
        <v>2866791200</v>
      </c>
      <c r="AQ251" s="3">
        <v>55430407</v>
      </c>
      <c r="AR251" s="3">
        <v>2811360793</v>
      </c>
      <c r="AS251">
        <v>5000818362</v>
      </c>
      <c r="AT251">
        <v>1</v>
      </c>
      <c r="AU251">
        <v>687910</v>
      </c>
      <c r="AV251">
        <v>1</v>
      </c>
      <c r="AW251" s="2">
        <v>45679</v>
      </c>
      <c r="AX251">
        <v>1.330689E+20</v>
      </c>
      <c r="AY251" t="s">
        <v>17</v>
      </c>
      <c r="AZ251" t="s">
        <v>17</v>
      </c>
      <c r="BA251">
        <v>0</v>
      </c>
    </row>
    <row r="252" spans="1:53" hidden="1" x14ac:dyDescent="0.2">
      <c r="A252">
        <v>2025</v>
      </c>
      <c r="B252">
        <v>1</v>
      </c>
      <c r="C252" s="2">
        <v>45658</v>
      </c>
      <c r="D252" s="2">
        <v>45808</v>
      </c>
      <c r="E252" t="s">
        <v>2</v>
      </c>
      <c r="F252" s="2">
        <v>45679</v>
      </c>
      <c r="G252">
        <v>73</v>
      </c>
      <c r="H252" t="s">
        <v>960</v>
      </c>
      <c r="I252" t="s">
        <v>1856</v>
      </c>
      <c r="J252" s="2">
        <v>45658</v>
      </c>
      <c r="K252" s="2">
        <v>46022</v>
      </c>
      <c r="L252">
        <v>364</v>
      </c>
      <c r="M252">
        <v>2</v>
      </c>
      <c r="N252" t="s">
        <v>8</v>
      </c>
      <c r="O252">
        <v>251</v>
      </c>
      <c r="P252">
        <v>251</v>
      </c>
      <c r="Q252" t="s">
        <v>1858</v>
      </c>
      <c r="R252" t="s">
        <v>376</v>
      </c>
      <c r="T252" t="s">
        <v>377</v>
      </c>
      <c r="U252" t="s">
        <v>12</v>
      </c>
      <c r="V252" t="s">
        <v>13</v>
      </c>
      <c r="W252" t="s">
        <v>378</v>
      </c>
      <c r="X252" t="s">
        <v>379</v>
      </c>
      <c r="Y252" t="s">
        <v>380</v>
      </c>
      <c r="Z252" t="s">
        <v>17</v>
      </c>
      <c r="AA252" t="s">
        <v>381</v>
      </c>
      <c r="AB252">
        <v>1</v>
      </c>
      <c r="AC252" t="s">
        <v>145</v>
      </c>
      <c r="AD252">
        <v>1013685032</v>
      </c>
      <c r="AE252" t="s">
        <v>22</v>
      </c>
      <c r="AF252">
        <v>901855113</v>
      </c>
      <c r="AG252" t="s">
        <v>1861</v>
      </c>
      <c r="AH252">
        <v>1000182646</v>
      </c>
      <c r="AI252" t="s">
        <v>26</v>
      </c>
      <c r="AJ252">
        <v>1005660653</v>
      </c>
      <c r="AK252" t="s">
        <v>28</v>
      </c>
      <c r="AL252" s="3">
        <v>7000000</v>
      </c>
      <c r="AM252" t="s">
        <v>8767</v>
      </c>
      <c r="AN252" s="3">
        <v>0</v>
      </c>
      <c r="AO252" s="3">
        <v>0</v>
      </c>
      <c r="AP252" s="3">
        <v>7000000</v>
      </c>
      <c r="AQ252" s="3">
        <v>0</v>
      </c>
      <c r="AR252" s="3">
        <v>7000000</v>
      </c>
      <c r="AS252">
        <v>5000818364</v>
      </c>
      <c r="AT252">
        <v>1</v>
      </c>
      <c r="AU252">
        <v>687911</v>
      </c>
      <c r="AV252">
        <v>1</v>
      </c>
      <c r="AW252" s="2">
        <v>45679</v>
      </c>
      <c r="AX252">
        <v>1.330689E+20</v>
      </c>
      <c r="AY252" t="s">
        <v>17</v>
      </c>
      <c r="AZ252" t="s">
        <v>17</v>
      </c>
      <c r="BA252">
        <v>0</v>
      </c>
    </row>
    <row r="253" spans="1:53" hidden="1" x14ac:dyDescent="0.2">
      <c r="A253">
        <v>2025</v>
      </c>
      <c r="B253">
        <v>1</v>
      </c>
      <c r="C253" s="2">
        <v>45658</v>
      </c>
      <c r="D253" s="2">
        <v>45808</v>
      </c>
      <c r="E253" t="s">
        <v>2</v>
      </c>
      <c r="F253" s="2">
        <v>45679</v>
      </c>
      <c r="G253">
        <v>73</v>
      </c>
      <c r="H253" t="s">
        <v>960</v>
      </c>
      <c r="I253" t="s">
        <v>1856</v>
      </c>
      <c r="J253" s="2">
        <v>45658</v>
      </c>
      <c r="K253" s="2">
        <v>46022</v>
      </c>
      <c r="L253">
        <v>364</v>
      </c>
      <c r="M253">
        <v>2</v>
      </c>
      <c r="N253" t="s">
        <v>8</v>
      </c>
      <c r="O253">
        <v>252</v>
      </c>
      <c r="P253">
        <v>252</v>
      </c>
      <c r="Q253" t="s">
        <v>1858</v>
      </c>
      <c r="R253" t="s">
        <v>376</v>
      </c>
      <c r="T253" t="s">
        <v>377</v>
      </c>
      <c r="U253" t="s">
        <v>12</v>
      </c>
      <c r="V253" t="s">
        <v>13</v>
      </c>
      <c r="W253" t="s">
        <v>378</v>
      </c>
      <c r="X253" t="s">
        <v>379</v>
      </c>
      <c r="Y253" t="s">
        <v>380</v>
      </c>
      <c r="Z253" t="s">
        <v>17</v>
      </c>
      <c r="AA253" t="s">
        <v>381</v>
      </c>
      <c r="AB253">
        <v>1</v>
      </c>
      <c r="AC253" t="s">
        <v>145</v>
      </c>
      <c r="AD253">
        <v>1013685032</v>
      </c>
      <c r="AE253" t="s">
        <v>22</v>
      </c>
      <c r="AF253">
        <v>901855113</v>
      </c>
      <c r="AG253" t="s">
        <v>1861</v>
      </c>
      <c r="AH253">
        <v>1000182646</v>
      </c>
      <c r="AI253" t="s">
        <v>26</v>
      </c>
      <c r="AJ253">
        <v>1005660653</v>
      </c>
      <c r="AK253" t="s">
        <v>28</v>
      </c>
      <c r="AL253" s="3">
        <v>1171355240</v>
      </c>
      <c r="AM253" t="s">
        <v>8767</v>
      </c>
      <c r="AN253" s="3">
        <v>0</v>
      </c>
      <c r="AO253" s="3">
        <v>0</v>
      </c>
      <c r="AP253" s="3">
        <v>1171355240</v>
      </c>
      <c r="AQ253" s="3">
        <v>0</v>
      </c>
      <c r="AR253" s="3">
        <v>1171355240</v>
      </c>
      <c r="AS253">
        <v>5000818365</v>
      </c>
      <c r="AT253">
        <v>1</v>
      </c>
      <c r="AU253">
        <v>687912</v>
      </c>
      <c r="AV253">
        <v>1</v>
      </c>
      <c r="AW253" s="2">
        <v>45679</v>
      </c>
      <c r="AX253">
        <v>1.330689E+20</v>
      </c>
      <c r="AY253" t="s">
        <v>17</v>
      </c>
      <c r="AZ253" t="s">
        <v>17</v>
      </c>
      <c r="BA253">
        <v>0</v>
      </c>
    </row>
    <row r="254" spans="1:53" hidden="1" x14ac:dyDescent="0.2">
      <c r="A254">
        <v>2025</v>
      </c>
      <c r="B254">
        <v>1</v>
      </c>
      <c r="C254" s="2">
        <v>45658</v>
      </c>
      <c r="D254" s="2">
        <v>45808</v>
      </c>
      <c r="E254" t="s">
        <v>2</v>
      </c>
      <c r="F254" s="2">
        <v>45679</v>
      </c>
      <c r="G254">
        <v>12</v>
      </c>
      <c r="H254" t="s">
        <v>140</v>
      </c>
      <c r="I254" t="s">
        <v>1873</v>
      </c>
      <c r="J254" s="2">
        <v>45658</v>
      </c>
      <c r="K254" s="2">
        <v>46022</v>
      </c>
      <c r="L254">
        <v>364</v>
      </c>
      <c r="M254">
        <v>2</v>
      </c>
      <c r="N254" t="s">
        <v>8</v>
      </c>
      <c r="O254">
        <v>253</v>
      </c>
      <c r="P254">
        <v>253</v>
      </c>
      <c r="Q254" t="s">
        <v>1875</v>
      </c>
      <c r="R254" t="s">
        <v>376</v>
      </c>
      <c r="T254" t="s">
        <v>377</v>
      </c>
      <c r="U254" t="s">
        <v>12</v>
      </c>
      <c r="V254" t="s">
        <v>13</v>
      </c>
      <c r="W254" t="s">
        <v>378</v>
      </c>
      <c r="X254" t="s">
        <v>379</v>
      </c>
      <c r="Y254" t="s">
        <v>380</v>
      </c>
      <c r="Z254" t="s">
        <v>17</v>
      </c>
      <c r="AA254" t="s">
        <v>381</v>
      </c>
      <c r="AB254">
        <v>10</v>
      </c>
      <c r="AC254" t="s">
        <v>382</v>
      </c>
      <c r="AD254">
        <v>1000013565</v>
      </c>
      <c r="AE254" t="s">
        <v>39</v>
      </c>
      <c r="AF254">
        <v>79650959</v>
      </c>
      <c r="AG254" t="s">
        <v>1878</v>
      </c>
      <c r="AH254">
        <v>1000182646</v>
      </c>
      <c r="AI254" t="s">
        <v>26</v>
      </c>
      <c r="AJ254">
        <v>1005660653</v>
      </c>
      <c r="AK254" t="s">
        <v>28</v>
      </c>
      <c r="AL254" s="3">
        <v>3800000</v>
      </c>
      <c r="AM254" t="s">
        <v>8767</v>
      </c>
      <c r="AN254" s="3">
        <v>0</v>
      </c>
      <c r="AO254" s="3">
        <v>0</v>
      </c>
      <c r="AP254" s="3">
        <v>3800000</v>
      </c>
      <c r="AQ254" s="3">
        <v>3800000</v>
      </c>
      <c r="AR254" s="3">
        <v>0</v>
      </c>
      <c r="AS254">
        <v>5000818366</v>
      </c>
      <c r="AT254">
        <v>1</v>
      </c>
      <c r="AU254">
        <v>687913</v>
      </c>
      <c r="AV254">
        <v>1</v>
      </c>
      <c r="AW254" s="2">
        <v>45679</v>
      </c>
      <c r="AX254">
        <v>1.330689E+20</v>
      </c>
      <c r="AY254" t="s">
        <v>17</v>
      </c>
      <c r="AZ254" t="s">
        <v>17</v>
      </c>
      <c r="BA254">
        <v>0</v>
      </c>
    </row>
    <row r="255" spans="1:53" hidden="1" x14ac:dyDescent="0.2">
      <c r="A255">
        <v>2025</v>
      </c>
      <c r="B255">
        <v>1</v>
      </c>
      <c r="C255" s="2">
        <v>45658</v>
      </c>
      <c r="D255" s="2">
        <v>45808</v>
      </c>
      <c r="E255" t="s">
        <v>2</v>
      </c>
      <c r="F255" s="2">
        <v>45679</v>
      </c>
      <c r="G255">
        <v>12</v>
      </c>
      <c r="H255" t="s">
        <v>140</v>
      </c>
      <c r="I255" t="s">
        <v>1881</v>
      </c>
      <c r="J255" s="2">
        <v>45658</v>
      </c>
      <c r="K255" s="2">
        <v>46022</v>
      </c>
      <c r="L255">
        <v>364</v>
      </c>
      <c r="M255">
        <v>2</v>
      </c>
      <c r="N255" t="s">
        <v>8</v>
      </c>
      <c r="O255">
        <v>254</v>
      </c>
      <c r="P255">
        <v>254</v>
      </c>
      <c r="Q255" t="s">
        <v>1883</v>
      </c>
      <c r="R255" t="s">
        <v>376</v>
      </c>
      <c r="T255" t="s">
        <v>377</v>
      </c>
      <c r="U255" t="s">
        <v>12</v>
      </c>
      <c r="V255" t="s">
        <v>13</v>
      </c>
      <c r="W255" t="s">
        <v>378</v>
      </c>
      <c r="X255" t="s">
        <v>379</v>
      </c>
      <c r="Y255" t="s">
        <v>380</v>
      </c>
      <c r="Z255" t="s">
        <v>17</v>
      </c>
      <c r="AA255" t="s">
        <v>381</v>
      </c>
      <c r="AB255">
        <v>10</v>
      </c>
      <c r="AC255" t="s">
        <v>382</v>
      </c>
      <c r="AD255">
        <v>1000216830</v>
      </c>
      <c r="AE255" t="s">
        <v>39</v>
      </c>
      <c r="AF255">
        <v>1019076136</v>
      </c>
      <c r="AG255" t="s">
        <v>1886</v>
      </c>
      <c r="AH255">
        <v>1000182646</v>
      </c>
      <c r="AI255" t="s">
        <v>26</v>
      </c>
      <c r="AJ255">
        <v>1005660653</v>
      </c>
      <c r="AK255" t="s">
        <v>28</v>
      </c>
      <c r="AL255" s="3">
        <v>4116667</v>
      </c>
      <c r="AM255" t="s">
        <v>8767</v>
      </c>
      <c r="AN255" s="3">
        <v>0</v>
      </c>
      <c r="AO255" s="3">
        <v>0</v>
      </c>
      <c r="AP255" s="3">
        <v>4116667</v>
      </c>
      <c r="AQ255" s="3">
        <v>4116667</v>
      </c>
      <c r="AR255" s="3">
        <v>0</v>
      </c>
      <c r="AS255">
        <v>5000818367</v>
      </c>
      <c r="AT255">
        <v>1</v>
      </c>
      <c r="AU255">
        <v>687914</v>
      </c>
      <c r="AV255">
        <v>1</v>
      </c>
      <c r="AW255" s="2">
        <v>45679</v>
      </c>
      <c r="AX255">
        <v>1.330689E+20</v>
      </c>
      <c r="AY255" t="s">
        <v>17</v>
      </c>
      <c r="AZ255" t="s">
        <v>17</v>
      </c>
      <c r="BA255">
        <v>0</v>
      </c>
    </row>
    <row r="256" spans="1:53" hidden="1" x14ac:dyDescent="0.2">
      <c r="A256">
        <v>2025</v>
      </c>
      <c r="B256">
        <v>1</v>
      </c>
      <c r="C256" s="2">
        <v>45658</v>
      </c>
      <c r="D256" s="2">
        <v>45808</v>
      </c>
      <c r="E256" t="s">
        <v>2</v>
      </c>
      <c r="F256" s="2">
        <v>45679</v>
      </c>
      <c r="G256">
        <v>12</v>
      </c>
      <c r="H256" t="s">
        <v>140</v>
      </c>
      <c r="I256" t="s">
        <v>1889</v>
      </c>
      <c r="J256" s="2">
        <v>45658</v>
      </c>
      <c r="K256" s="2">
        <v>46022</v>
      </c>
      <c r="L256">
        <v>364</v>
      </c>
      <c r="M256">
        <v>2</v>
      </c>
      <c r="N256" t="s">
        <v>8</v>
      </c>
      <c r="O256">
        <v>255</v>
      </c>
      <c r="P256">
        <v>255</v>
      </c>
      <c r="Q256" t="s">
        <v>1891</v>
      </c>
      <c r="R256" t="s">
        <v>376</v>
      </c>
      <c r="T256" t="s">
        <v>377</v>
      </c>
      <c r="U256" t="s">
        <v>12</v>
      </c>
      <c r="V256" t="s">
        <v>13</v>
      </c>
      <c r="W256" t="s">
        <v>378</v>
      </c>
      <c r="X256" t="s">
        <v>379</v>
      </c>
      <c r="Y256" t="s">
        <v>380</v>
      </c>
      <c r="Z256" t="s">
        <v>17</v>
      </c>
      <c r="AA256" t="s">
        <v>381</v>
      </c>
      <c r="AB256">
        <v>10</v>
      </c>
      <c r="AC256" t="s">
        <v>382</v>
      </c>
      <c r="AD256">
        <v>1012393942</v>
      </c>
      <c r="AE256" t="s">
        <v>39</v>
      </c>
      <c r="AF256">
        <v>80062594</v>
      </c>
      <c r="AG256" t="s">
        <v>1894</v>
      </c>
      <c r="AH256">
        <v>1000182646</v>
      </c>
      <c r="AI256" t="s">
        <v>26</v>
      </c>
      <c r="AJ256">
        <v>1005660653</v>
      </c>
      <c r="AK256" t="s">
        <v>28</v>
      </c>
      <c r="AL256" s="3">
        <v>2960000</v>
      </c>
      <c r="AM256" t="s">
        <v>8767</v>
      </c>
      <c r="AN256" s="3">
        <v>0</v>
      </c>
      <c r="AO256" s="3">
        <v>0</v>
      </c>
      <c r="AP256" s="3">
        <v>2960000</v>
      </c>
      <c r="AQ256" s="3">
        <v>2960000</v>
      </c>
      <c r="AR256" s="3">
        <v>0</v>
      </c>
      <c r="AS256">
        <v>5000818368</v>
      </c>
      <c r="AT256">
        <v>1</v>
      </c>
      <c r="AU256">
        <v>687916</v>
      </c>
      <c r="AV256">
        <v>1</v>
      </c>
      <c r="AW256" s="2">
        <v>45679</v>
      </c>
      <c r="AX256">
        <v>1.330689E+20</v>
      </c>
      <c r="AY256" t="s">
        <v>17</v>
      </c>
      <c r="AZ256" t="s">
        <v>17</v>
      </c>
      <c r="BA256">
        <v>0</v>
      </c>
    </row>
    <row r="257" spans="1:53" hidden="1" x14ac:dyDescent="0.2">
      <c r="A257">
        <v>2025</v>
      </c>
      <c r="B257">
        <v>1</v>
      </c>
      <c r="C257" s="2">
        <v>45658</v>
      </c>
      <c r="D257" s="2">
        <v>45808</v>
      </c>
      <c r="E257" t="s">
        <v>2</v>
      </c>
      <c r="F257" s="2">
        <v>45679</v>
      </c>
      <c r="G257">
        <v>12</v>
      </c>
      <c r="H257" t="s">
        <v>140</v>
      </c>
      <c r="I257" t="s">
        <v>1897</v>
      </c>
      <c r="J257" s="2">
        <v>45658</v>
      </c>
      <c r="K257" s="2">
        <v>46022</v>
      </c>
      <c r="L257">
        <v>364</v>
      </c>
      <c r="M257">
        <v>2</v>
      </c>
      <c r="N257" t="s">
        <v>8</v>
      </c>
      <c r="O257">
        <v>256</v>
      </c>
      <c r="P257">
        <v>256</v>
      </c>
      <c r="Q257" t="s">
        <v>1899</v>
      </c>
      <c r="R257" t="s">
        <v>376</v>
      </c>
      <c r="T257" t="s">
        <v>377</v>
      </c>
      <c r="U257" t="s">
        <v>12</v>
      </c>
      <c r="V257" t="s">
        <v>13</v>
      </c>
      <c r="W257" t="s">
        <v>378</v>
      </c>
      <c r="X257" t="s">
        <v>379</v>
      </c>
      <c r="Y257" t="s">
        <v>380</v>
      </c>
      <c r="Z257" t="s">
        <v>17</v>
      </c>
      <c r="AA257" t="s">
        <v>381</v>
      </c>
      <c r="AB257">
        <v>10</v>
      </c>
      <c r="AC257" t="s">
        <v>382</v>
      </c>
      <c r="AD257">
        <v>1012251310</v>
      </c>
      <c r="AE257" t="s">
        <v>39</v>
      </c>
      <c r="AF257">
        <v>1030672223</v>
      </c>
      <c r="AG257" t="s">
        <v>1902</v>
      </c>
      <c r="AH257">
        <v>1000182646</v>
      </c>
      <c r="AI257" t="s">
        <v>26</v>
      </c>
      <c r="AJ257">
        <v>1005660653</v>
      </c>
      <c r="AK257" t="s">
        <v>28</v>
      </c>
      <c r="AL257" s="3">
        <v>2400000</v>
      </c>
      <c r="AM257" t="s">
        <v>8767</v>
      </c>
      <c r="AN257" s="3">
        <v>0</v>
      </c>
      <c r="AO257" s="3">
        <v>0</v>
      </c>
      <c r="AP257" s="3">
        <v>2400000</v>
      </c>
      <c r="AQ257" s="3">
        <v>2400000</v>
      </c>
      <c r="AR257" s="3">
        <v>0</v>
      </c>
      <c r="AS257">
        <v>5000818370</v>
      </c>
      <c r="AT257">
        <v>1</v>
      </c>
      <c r="AU257">
        <v>687917</v>
      </c>
      <c r="AV257">
        <v>1</v>
      </c>
      <c r="AW257" s="2">
        <v>45679</v>
      </c>
      <c r="AX257">
        <v>1.330689E+20</v>
      </c>
      <c r="AY257" t="s">
        <v>17</v>
      </c>
      <c r="AZ257" t="s">
        <v>17</v>
      </c>
      <c r="BA257">
        <v>0</v>
      </c>
    </row>
    <row r="258" spans="1:53" hidden="1" x14ac:dyDescent="0.2">
      <c r="A258">
        <v>2025</v>
      </c>
      <c r="B258">
        <v>1</v>
      </c>
      <c r="C258" s="2">
        <v>45658</v>
      </c>
      <c r="D258" s="2">
        <v>45808</v>
      </c>
      <c r="E258" t="s">
        <v>2</v>
      </c>
      <c r="F258" s="2">
        <v>45679</v>
      </c>
      <c r="G258">
        <v>12</v>
      </c>
      <c r="H258" t="s">
        <v>140</v>
      </c>
      <c r="I258" t="s">
        <v>1905</v>
      </c>
      <c r="J258" s="2">
        <v>45658</v>
      </c>
      <c r="K258" s="2">
        <v>46022</v>
      </c>
      <c r="L258">
        <v>364</v>
      </c>
      <c r="M258">
        <v>2</v>
      </c>
      <c r="N258" t="s">
        <v>8</v>
      </c>
      <c r="O258">
        <v>257</v>
      </c>
      <c r="P258">
        <v>257</v>
      </c>
      <c r="Q258" t="s">
        <v>1907</v>
      </c>
      <c r="R258" t="s">
        <v>376</v>
      </c>
      <c r="T258" t="s">
        <v>377</v>
      </c>
      <c r="U258" t="s">
        <v>12</v>
      </c>
      <c r="V258" t="s">
        <v>13</v>
      </c>
      <c r="W258" t="s">
        <v>378</v>
      </c>
      <c r="X258" t="s">
        <v>379</v>
      </c>
      <c r="Y258" t="s">
        <v>380</v>
      </c>
      <c r="Z258" t="s">
        <v>17</v>
      </c>
      <c r="AA258" t="s">
        <v>381</v>
      </c>
      <c r="AB258">
        <v>10</v>
      </c>
      <c r="AC258" t="s">
        <v>382</v>
      </c>
      <c r="AD258">
        <v>1000224814</v>
      </c>
      <c r="AE258" t="s">
        <v>39</v>
      </c>
      <c r="AF258">
        <v>1032381512</v>
      </c>
      <c r="AG258" t="s">
        <v>1910</v>
      </c>
      <c r="AH258">
        <v>1000182646</v>
      </c>
      <c r="AI258" t="s">
        <v>26</v>
      </c>
      <c r="AJ258">
        <v>1005660653</v>
      </c>
      <c r="AK258" t="s">
        <v>28</v>
      </c>
      <c r="AL258" s="3">
        <v>1920000</v>
      </c>
      <c r="AM258" t="s">
        <v>8767</v>
      </c>
      <c r="AN258" s="3">
        <v>0</v>
      </c>
      <c r="AO258" s="3">
        <v>0</v>
      </c>
      <c r="AP258" s="3">
        <v>1920000</v>
      </c>
      <c r="AQ258" s="3">
        <v>1920000</v>
      </c>
      <c r="AR258" s="3">
        <v>0</v>
      </c>
      <c r="AS258">
        <v>5000818371</v>
      </c>
      <c r="AT258">
        <v>1</v>
      </c>
      <c r="AU258">
        <v>687918</v>
      </c>
      <c r="AV258">
        <v>1</v>
      </c>
      <c r="AW258" s="2">
        <v>45679</v>
      </c>
      <c r="AX258">
        <v>1.330689E+20</v>
      </c>
      <c r="AY258" t="s">
        <v>17</v>
      </c>
      <c r="AZ258" t="s">
        <v>17</v>
      </c>
      <c r="BA258">
        <v>0</v>
      </c>
    </row>
    <row r="259" spans="1:53" hidden="1" x14ac:dyDescent="0.2">
      <c r="A259">
        <v>2025</v>
      </c>
      <c r="B259">
        <v>1</v>
      </c>
      <c r="C259" s="2">
        <v>45658</v>
      </c>
      <c r="D259" s="2">
        <v>45808</v>
      </c>
      <c r="E259" t="s">
        <v>2</v>
      </c>
      <c r="F259" s="2">
        <v>45679</v>
      </c>
      <c r="G259">
        <v>12</v>
      </c>
      <c r="H259" t="s">
        <v>140</v>
      </c>
      <c r="I259" t="s">
        <v>1913</v>
      </c>
      <c r="J259" s="2">
        <v>45658</v>
      </c>
      <c r="K259" s="2">
        <v>46022</v>
      </c>
      <c r="L259">
        <v>364</v>
      </c>
      <c r="M259">
        <v>2</v>
      </c>
      <c r="N259" t="s">
        <v>8</v>
      </c>
      <c r="O259">
        <v>258</v>
      </c>
      <c r="P259">
        <v>258</v>
      </c>
      <c r="Q259" t="s">
        <v>1915</v>
      </c>
      <c r="R259" t="s">
        <v>376</v>
      </c>
      <c r="T259" t="s">
        <v>377</v>
      </c>
      <c r="U259" t="s">
        <v>12</v>
      </c>
      <c r="V259" t="s">
        <v>13</v>
      </c>
      <c r="W259" t="s">
        <v>378</v>
      </c>
      <c r="X259" t="s">
        <v>379</v>
      </c>
      <c r="Y259" t="s">
        <v>380</v>
      </c>
      <c r="Z259" t="s">
        <v>17</v>
      </c>
      <c r="AA259" t="s">
        <v>381</v>
      </c>
      <c r="AB259">
        <v>10</v>
      </c>
      <c r="AC259" t="s">
        <v>382</v>
      </c>
      <c r="AD259">
        <v>1006116523</v>
      </c>
      <c r="AE259" t="s">
        <v>39</v>
      </c>
      <c r="AF259">
        <v>1022949328</v>
      </c>
      <c r="AG259" t="s">
        <v>1918</v>
      </c>
      <c r="AH259">
        <v>1000182646</v>
      </c>
      <c r="AI259" t="s">
        <v>26</v>
      </c>
      <c r="AJ259">
        <v>1005660653</v>
      </c>
      <c r="AK259" t="s">
        <v>28</v>
      </c>
      <c r="AL259" s="3">
        <v>1040000</v>
      </c>
      <c r="AM259" t="s">
        <v>8767</v>
      </c>
      <c r="AN259" s="3">
        <v>0</v>
      </c>
      <c r="AO259" s="3">
        <v>0</v>
      </c>
      <c r="AP259" s="3">
        <v>1040000</v>
      </c>
      <c r="AQ259" s="3">
        <v>1040000</v>
      </c>
      <c r="AR259" s="3">
        <v>0</v>
      </c>
      <c r="AS259">
        <v>5000818372</v>
      </c>
      <c r="AT259">
        <v>1</v>
      </c>
      <c r="AU259">
        <v>687919</v>
      </c>
      <c r="AV259">
        <v>1</v>
      </c>
      <c r="AW259" s="2">
        <v>45679</v>
      </c>
      <c r="AX259">
        <v>1.330689E+20</v>
      </c>
      <c r="AY259" t="s">
        <v>17</v>
      </c>
      <c r="AZ259" t="s">
        <v>17</v>
      </c>
      <c r="BA259">
        <v>0</v>
      </c>
    </row>
    <row r="260" spans="1:53" hidden="1" x14ac:dyDescent="0.2">
      <c r="A260">
        <v>2025</v>
      </c>
      <c r="B260">
        <v>1</v>
      </c>
      <c r="C260" s="2">
        <v>45658</v>
      </c>
      <c r="D260" s="2">
        <v>45808</v>
      </c>
      <c r="E260" t="s">
        <v>2</v>
      </c>
      <c r="F260" s="2">
        <v>45679</v>
      </c>
      <c r="G260">
        <v>12</v>
      </c>
      <c r="H260" t="s">
        <v>140</v>
      </c>
      <c r="I260" t="s">
        <v>1921</v>
      </c>
      <c r="J260" s="2">
        <v>45658</v>
      </c>
      <c r="K260" s="2">
        <v>46022</v>
      </c>
      <c r="L260">
        <v>364</v>
      </c>
      <c r="M260">
        <v>2</v>
      </c>
      <c r="N260" t="s">
        <v>8</v>
      </c>
      <c r="O260">
        <v>259</v>
      </c>
      <c r="P260">
        <v>259</v>
      </c>
      <c r="Q260" t="s">
        <v>1923</v>
      </c>
      <c r="R260" t="s">
        <v>376</v>
      </c>
      <c r="T260" t="s">
        <v>377</v>
      </c>
      <c r="U260" t="s">
        <v>12</v>
      </c>
      <c r="V260" t="s">
        <v>13</v>
      </c>
      <c r="W260" t="s">
        <v>378</v>
      </c>
      <c r="X260" t="s">
        <v>379</v>
      </c>
      <c r="Y260" t="s">
        <v>380</v>
      </c>
      <c r="Z260" t="s">
        <v>17</v>
      </c>
      <c r="AA260" t="s">
        <v>381</v>
      </c>
      <c r="AB260">
        <v>10</v>
      </c>
      <c r="AC260" t="s">
        <v>382</v>
      </c>
      <c r="AD260">
        <v>1000401890</v>
      </c>
      <c r="AE260" t="s">
        <v>39</v>
      </c>
      <c r="AF260">
        <v>79556596</v>
      </c>
      <c r="AG260" t="s">
        <v>1926</v>
      </c>
      <c r="AH260">
        <v>1000182646</v>
      </c>
      <c r="AI260" t="s">
        <v>26</v>
      </c>
      <c r="AJ260">
        <v>1005660653</v>
      </c>
      <c r="AK260" t="s">
        <v>28</v>
      </c>
      <c r="AL260" s="3">
        <v>2761333</v>
      </c>
      <c r="AM260" t="s">
        <v>8767</v>
      </c>
      <c r="AN260" s="3">
        <v>0</v>
      </c>
      <c r="AO260" s="3">
        <v>0</v>
      </c>
      <c r="AP260" s="3">
        <v>2761333</v>
      </c>
      <c r="AQ260" s="3">
        <v>2761333</v>
      </c>
      <c r="AR260" s="3">
        <v>0</v>
      </c>
      <c r="AS260">
        <v>5000818373</v>
      </c>
      <c r="AT260">
        <v>1</v>
      </c>
      <c r="AU260">
        <v>687920</v>
      </c>
      <c r="AV260">
        <v>1</v>
      </c>
      <c r="AW260" s="2">
        <v>45679</v>
      </c>
      <c r="AX260">
        <v>1.330689E+20</v>
      </c>
      <c r="AY260" t="s">
        <v>17</v>
      </c>
      <c r="AZ260" t="s">
        <v>17</v>
      </c>
      <c r="BA260">
        <v>0</v>
      </c>
    </row>
    <row r="261" spans="1:53" hidden="1" x14ac:dyDescent="0.2">
      <c r="A261">
        <v>2025</v>
      </c>
      <c r="B261">
        <v>1</v>
      </c>
      <c r="C261" s="2">
        <v>45658</v>
      </c>
      <c r="D261" s="2">
        <v>45808</v>
      </c>
      <c r="E261" t="s">
        <v>2</v>
      </c>
      <c r="F261" s="2">
        <v>45679</v>
      </c>
      <c r="G261">
        <v>12</v>
      </c>
      <c r="H261" t="s">
        <v>140</v>
      </c>
      <c r="I261" t="s">
        <v>1929</v>
      </c>
      <c r="J261" s="2">
        <v>45658</v>
      </c>
      <c r="K261" s="2">
        <v>46022</v>
      </c>
      <c r="L261">
        <v>364</v>
      </c>
      <c r="M261">
        <v>2</v>
      </c>
      <c r="N261" t="s">
        <v>8</v>
      </c>
      <c r="O261">
        <v>260</v>
      </c>
      <c r="P261">
        <v>260</v>
      </c>
      <c r="Q261" t="s">
        <v>1931</v>
      </c>
      <c r="R261" t="s">
        <v>376</v>
      </c>
      <c r="T261" t="s">
        <v>377</v>
      </c>
      <c r="U261" t="s">
        <v>12</v>
      </c>
      <c r="V261" t="s">
        <v>13</v>
      </c>
      <c r="W261" t="s">
        <v>378</v>
      </c>
      <c r="X261" t="s">
        <v>379</v>
      </c>
      <c r="Y261" t="s">
        <v>380</v>
      </c>
      <c r="Z261" t="s">
        <v>17</v>
      </c>
      <c r="AA261" t="s">
        <v>381</v>
      </c>
      <c r="AB261">
        <v>10</v>
      </c>
      <c r="AC261" t="s">
        <v>382</v>
      </c>
      <c r="AD261">
        <v>1004619907</v>
      </c>
      <c r="AE261" t="s">
        <v>39</v>
      </c>
      <c r="AF261">
        <v>1036598600</v>
      </c>
      <c r="AG261" t="s">
        <v>1934</v>
      </c>
      <c r="AH261">
        <v>1000182646</v>
      </c>
      <c r="AI261" t="s">
        <v>26</v>
      </c>
      <c r="AJ261">
        <v>1005660653</v>
      </c>
      <c r="AK261" t="s">
        <v>28</v>
      </c>
      <c r="AL261" s="3">
        <v>3400000</v>
      </c>
      <c r="AM261" t="s">
        <v>8767</v>
      </c>
      <c r="AN261" s="3">
        <v>0</v>
      </c>
      <c r="AO261" s="3">
        <v>0</v>
      </c>
      <c r="AP261" s="3">
        <v>3400000</v>
      </c>
      <c r="AQ261" s="3">
        <v>3400000</v>
      </c>
      <c r="AR261" s="3">
        <v>0</v>
      </c>
      <c r="AS261">
        <v>5000818374</v>
      </c>
      <c r="AT261">
        <v>1</v>
      </c>
      <c r="AU261">
        <v>687921</v>
      </c>
      <c r="AV261">
        <v>1</v>
      </c>
      <c r="AW261" s="2">
        <v>45679</v>
      </c>
      <c r="AX261">
        <v>1.330689E+20</v>
      </c>
      <c r="AY261" t="s">
        <v>17</v>
      </c>
      <c r="AZ261" t="s">
        <v>17</v>
      </c>
      <c r="BA261">
        <v>0</v>
      </c>
    </row>
    <row r="262" spans="1:53" hidden="1" x14ac:dyDescent="0.2">
      <c r="A262">
        <v>2025</v>
      </c>
      <c r="B262">
        <v>1</v>
      </c>
      <c r="C262" s="2">
        <v>45658</v>
      </c>
      <c r="D262" s="2">
        <v>45808</v>
      </c>
      <c r="E262" t="s">
        <v>2</v>
      </c>
      <c r="F262" s="2">
        <v>45679</v>
      </c>
      <c r="G262">
        <v>12</v>
      </c>
      <c r="H262" t="s">
        <v>140</v>
      </c>
      <c r="I262" t="s">
        <v>1937</v>
      </c>
      <c r="J262" s="2">
        <v>45658</v>
      </c>
      <c r="K262" s="2">
        <v>46022</v>
      </c>
      <c r="L262">
        <v>364</v>
      </c>
      <c r="M262">
        <v>2</v>
      </c>
      <c r="N262" t="s">
        <v>8</v>
      </c>
      <c r="O262">
        <v>261</v>
      </c>
      <c r="P262">
        <v>261</v>
      </c>
      <c r="Q262" t="s">
        <v>1939</v>
      </c>
      <c r="R262" t="s">
        <v>376</v>
      </c>
      <c r="T262" t="s">
        <v>377</v>
      </c>
      <c r="U262" t="s">
        <v>12</v>
      </c>
      <c r="V262" t="s">
        <v>13</v>
      </c>
      <c r="W262" t="s">
        <v>378</v>
      </c>
      <c r="X262" t="s">
        <v>379</v>
      </c>
      <c r="Y262" t="s">
        <v>380</v>
      </c>
      <c r="Z262" t="s">
        <v>17</v>
      </c>
      <c r="AA262" t="s">
        <v>381</v>
      </c>
      <c r="AB262">
        <v>10</v>
      </c>
      <c r="AC262" t="s">
        <v>382</v>
      </c>
      <c r="AD262">
        <v>1012361692</v>
      </c>
      <c r="AE262" t="s">
        <v>39</v>
      </c>
      <c r="AF262">
        <v>1073524239</v>
      </c>
      <c r="AG262" t="s">
        <v>737</v>
      </c>
      <c r="AH262">
        <v>1000182646</v>
      </c>
      <c r="AI262" t="s">
        <v>26</v>
      </c>
      <c r="AJ262">
        <v>1005660653</v>
      </c>
      <c r="AK262" t="s">
        <v>28</v>
      </c>
      <c r="AL262" s="3">
        <v>2600000</v>
      </c>
      <c r="AM262" t="s">
        <v>8767</v>
      </c>
      <c r="AN262" s="3">
        <v>0</v>
      </c>
      <c r="AO262" s="3">
        <v>0</v>
      </c>
      <c r="AP262" s="3">
        <v>2600000</v>
      </c>
      <c r="AQ262" s="3">
        <v>2600000</v>
      </c>
      <c r="AR262" s="3">
        <v>0</v>
      </c>
      <c r="AS262">
        <v>5000818376</v>
      </c>
      <c r="AT262">
        <v>1</v>
      </c>
      <c r="AU262">
        <v>687922</v>
      </c>
      <c r="AV262">
        <v>1</v>
      </c>
      <c r="AW262" s="2">
        <v>45679</v>
      </c>
      <c r="AX262">
        <v>1.330689E+20</v>
      </c>
      <c r="AY262" t="s">
        <v>17</v>
      </c>
      <c r="AZ262" t="s">
        <v>17</v>
      </c>
      <c r="BA262">
        <v>0</v>
      </c>
    </row>
    <row r="263" spans="1:53" hidden="1" x14ac:dyDescent="0.2">
      <c r="A263">
        <v>2025</v>
      </c>
      <c r="B263">
        <v>1</v>
      </c>
      <c r="C263" s="2">
        <v>45658</v>
      </c>
      <c r="D263" s="2">
        <v>45808</v>
      </c>
      <c r="E263" t="s">
        <v>2</v>
      </c>
      <c r="F263" s="2">
        <v>45679</v>
      </c>
      <c r="G263">
        <v>12</v>
      </c>
      <c r="H263" t="s">
        <v>140</v>
      </c>
      <c r="I263" t="s">
        <v>1942</v>
      </c>
      <c r="J263" s="2">
        <v>45658</v>
      </c>
      <c r="K263" s="2">
        <v>46022</v>
      </c>
      <c r="L263">
        <v>364</v>
      </c>
      <c r="M263">
        <v>2</v>
      </c>
      <c r="N263" t="s">
        <v>8</v>
      </c>
      <c r="O263">
        <v>262</v>
      </c>
      <c r="P263">
        <v>262</v>
      </c>
      <c r="Q263" t="s">
        <v>1944</v>
      </c>
      <c r="R263" t="s">
        <v>376</v>
      </c>
      <c r="T263" t="s">
        <v>377</v>
      </c>
      <c r="U263" t="s">
        <v>12</v>
      </c>
      <c r="V263" t="s">
        <v>13</v>
      </c>
      <c r="W263" t="s">
        <v>378</v>
      </c>
      <c r="X263" t="s">
        <v>379</v>
      </c>
      <c r="Y263" t="s">
        <v>380</v>
      </c>
      <c r="Z263" t="s">
        <v>17</v>
      </c>
      <c r="AA263" t="s">
        <v>381</v>
      </c>
      <c r="AB263">
        <v>10</v>
      </c>
      <c r="AC263" t="s">
        <v>382</v>
      </c>
      <c r="AD263">
        <v>1000257396</v>
      </c>
      <c r="AE263" t="s">
        <v>39</v>
      </c>
      <c r="AF263">
        <v>79048220</v>
      </c>
      <c r="AG263" t="s">
        <v>1124</v>
      </c>
      <c r="AH263">
        <v>1000182646</v>
      </c>
      <c r="AI263" t="s">
        <v>26</v>
      </c>
      <c r="AJ263">
        <v>1005660653</v>
      </c>
      <c r="AK263" t="s">
        <v>28</v>
      </c>
      <c r="AL263" s="3">
        <v>14166667</v>
      </c>
      <c r="AM263" t="s">
        <v>8767</v>
      </c>
      <c r="AN263" s="3">
        <v>0</v>
      </c>
      <c r="AO263" s="3">
        <v>0</v>
      </c>
      <c r="AP263" s="3">
        <v>14166667</v>
      </c>
      <c r="AQ263" s="3">
        <v>10000000</v>
      </c>
      <c r="AR263" s="3">
        <v>4166667</v>
      </c>
      <c r="AS263">
        <v>5000818377</v>
      </c>
      <c r="AT263">
        <v>1</v>
      </c>
      <c r="AU263">
        <v>687923</v>
      </c>
      <c r="AV263">
        <v>1</v>
      </c>
      <c r="AW263" s="2">
        <v>45679</v>
      </c>
      <c r="AX263">
        <v>1.330689E+20</v>
      </c>
      <c r="AY263" t="s">
        <v>17</v>
      </c>
      <c r="AZ263" t="s">
        <v>17</v>
      </c>
      <c r="BA263">
        <v>0</v>
      </c>
    </row>
    <row r="264" spans="1:53" hidden="1" x14ac:dyDescent="0.2">
      <c r="A264">
        <v>2025</v>
      </c>
      <c r="B264">
        <v>1</v>
      </c>
      <c r="C264" s="2">
        <v>45658</v>
      </c>
      <c r="D264" s="2">
        <v>45808</v>
      </c>
      <c r="E264" t="s">
        <v>2</v>
      </c>
      <c r="F264" s="2">
        <v>45679</v>
      </c>
      <c r="G264">
        <v>12</v>
      </c>
      <c r="H264" t="s">
        <v>140</v>
      </c>
      <c r="I264" t="s">
        <v>1947</v>
      </c>
      <c r="J264" s="2">
        <v>45658</v>
      </c>
      <c r="K264" s="2">
        <v>46022</v>
      </c>
      <c r="L264">
        <v>364</v>
      </c>
      <c r="M264">
        <v>2</v>
      </c>
      <c r="N264" t="s">
        <v>8</v>
      </c>
      <c r="O264">
        <v>263</v>
      </c>
      <c r="P264">
        <v>263</v>
      </c>
      <c r="Q264" t="s">
        <v>1949</v>
      </c>
      <c r="R264" t="s">
        <v>376</v>
      </c>
      <c r="T264" t="s">
        <v>377</v>
      </c>
      <c r="U264" t="s">
        <v>12</v>
      </c>
      <c r="V264" t="s">
        <v>13</v>
      </c>
      <c r="W264" t="s">
        <v>378</v>
      </c>
      <c r="X264" t="s">
        <v>379</v>
      </c>
      <c r="Y264" t="s">
        <v>380</v>
      </c>
      <c r="Z264" t="s">
        <v>17</v>
      </c>
      <c r="AA264" t="s">
        <v>381</v>
      </c>
      <c r="AB264">
        <v>10</v>
      </c>
      <c r="AC264" t="s">
        <v>382</v>
      </c>
      <c r="AD264">
        <v>1013564198</v>
      </c>
      <c r="AE264" t="s">
        <v>39</v>
      </c>
      <c r="AF264">
        <v>1109004909</v>
      </c>
      <c r="AG264" t="s">
        <v>714</v>
      </c>
      <c r="AH264">
        <v>1000182646</v>
      </c>
      <c r="AI264" t="s">
        <v>26</v>
      </c>
      <c r="AJ264">
        <v>1005660653</v>
      </c>
      <c r="AK264" t="s">
        <v>28</v>
      </c>
      <c r="AL264" s="3">
        <v>2400000</v>
      </c>
      <c r="AM264" t="s">
        <v>8767</v>
      </c>
      <c r="AN264" s="3">
        <v>0</v>
      </c>
      <c r="AO264" s="3">
        <v>0</v>
      </c>
      <c r="AP264" s="3">
        <v>2400000</v>
      </c>
      <c r="AQ264" s="3">
        <v>2400000</v>
      </c>
      <c r="AR264" s="3">
        <v>0</v>
      </c>
      <c r="AS264">
        <v>5000818379</v>
      </c>
      <c r="AT264">
        <v>1</v>
      </c>
      <c r="AU264">
        <v>687924</v>
      </c>
      <c r="AV264">
        <v>1</v>
      </c>
      <c r="AW264" s="2">
        <v>45679</v>
      </c>
      <c r="AX264">
        <v>1.330689E+20</v>
      </c>
      <c r="AY264" t="s">
        <v>17</v>
      </c>
      <c r="AZ264" t="s">
        <v>17</v>
      </c>
      <c r="BA264">
        <v>0</v>
      </c>
    </row>
    <row r="265" spans="1:53" hidden="1" x14ac:dyDescent="0.2">
      <c r="A265">
        <v>2025</v>
      </c>
      <c r="B265">
        <v>1</v>
      </c>
      <c r="C265" s="2">
        <v>45658</v>
      </c>
      <c r="D265" s="2">
        <v>45808</v>
      </c>
      <c r="E265" t="s">
        <v>2</v>
      </c>
      <c r="F265" s="2">
        <v>45679</v>
      </c>
      <c r="G265">
        <v>12</v>
      </c>
      <c r="H265" t="s">
        <v>140</v>
      </c>
      <c r="I265" t="s">
        <v>1952</v>
      </c>
      <c r="J265" s="2">
        <v>45658</v>
      </c>
      <c r="K265" s="2">
        <v>46022</v>
      </c>
      <c r="L265">
        <v>364</v>
      </c>
      <c r="M265">
        <v>2</v>
      </c>
      <c r="N265" t="s">
        <v>8</v>
      </c>
      <c r="O265">
        <v>264</v>
      </c>
      <c r="P265">
        <v>264</v>
      </c>
      <c r="Q265" t="s">
        <v>1954</v>
      </c>
      <c r="R265" t="s">
        <v>376</v>
      </c>
      <c r="T265" t="s">
        <v>377</v>
      </c>
      <c r="U265" t="s">
        <v>12</v>
      </c>
      <c r="V265" t="s">
        <v>13</v>
      </c>
      <c r="W265" t="s">
        <v>378</v>
      </c>
      <c r="X265" t="s">
        <v>379</v>
      </c>
      <c r="Y265" t="s">
        <v>380</v>
      </c>
      <c r="Z265" t="s">
        <v>17</v>
      </c>
      <c r="AA265" t="s">
        <v>381</v>
      </c>
      <c r="AB265">
        <v>10</v>
      </c>
      <c r="AC265" t="s">
        <v>382</v>
      </c>
      <c r="AD265">
        <v>1002909869</v>
      </c>
      <c r="AE265" t="s">
        <v>39</v>
      </c>
      <c r="AF265">
        <v>51970000</v>
      </c>
      <c r="AG265" t="s">
        <v>722</v>
      </c>
      <c r="AH265">
        <v>1000182646</v>
      </c>
      <c r="AI265" t="s">
        <v>26</v>
      </c>
      <c r="AJ265">
        <v>1005660653</v>
      </c>
      <c r="AK265" t="s">
        <v>28</v>
      </c>
      <c r="AL265" s="3">
        <v>1200000</v>
      </c>
      <c r="AM265" t="s">
        <v>8767</v>
      </c>
      <c r="AN265" s="3">
        <v>0</v>
      </c>
      <c r="AO265" s="3">
        <v>0</v>
      </c>
      <c r="AP265" s="3">
        <v>1200000</v>
      </c>
      <c r="AQ265" s="3">
        <v>1200000</v>
      </c>
      <c r="AR265" s="3">
        <v>0</v>
      </c>
      <c r="AS265">
        <v>5000818380</v>
      </c>
      <c r="AT265">
        <v>1</v>
      </c>
      <c r="AU265">
        <v>687925</v>
      </c>
      <c r="AV265">
        <v>1</v>
      </c>
      <c r="AW265" s="2">
        <v>45679</v>
      </c>
      <c r="AX265">
        <v>1.330689E+20</v>
      </c>
      <c r="AY265" t="s">
        <v>17</v>
      </c>
      <c r="AZ265" t="s">
        <v>17</v>
      </c>
      <c r="BA265">
        <v>0</v>
      </c>
    </row>
    <row r="266" spans="1:53" hidden="1" x14ac:dyDescent="0.2">
      <c r="A266">
        <v>2025</v>
      </c>
      <c r="B266">
        <v>1</v>
      </c>
      <c r="C266" s="2">
        <v>45658</v>
      </c>
      <c r="D266" s="2">
        <v>45808</v>
      </c>
      <c r="E266" t="s">
        <v>2</v>
      </c>
      <c r="F266" s="2">
        <v>45679</v>
      </c>
      <c r="G266">
        <v>12</v>
      </c>
      <c r="H266" t="s">
        <v>140</v>
      </c>
      <c r="I266" t="s">
        <v>1957</v>
      </c>
      <c r="J266" s="2">
        <v>45658</v>
      </c>
      <c r="K266" s="2">
        <v>46022</v>
      </c>
      <c r="L266">
        <v>364</v>
      </c>
      <c r="M266">
        <v>2</v>
      </c>
      <c r="N266" t="s">
        <v>8</v>
      </c>
      <c r="O266">
        <v>265</v>
      </c>
      <c r="P266">
        <v>265</v>
      </c>
      <c r="Q266" t="s">
        <v>1959</v>
      </c>
      <c r="R266" t="s">
        <v>376</v>
      </c>
      <c r="T266" t="s">
        <v>377</v>
      </c>
      <c r="U266" t="s">
        <v>12</v>
      </c>
      <c r="V266" t="s">
        <v>13</v>
      </c>
      <c r="W266" t="s">
        <v>378</v>
      </c>
      <c r="X266" t="s">
        <v>379</v>
      </c>
      <c r="Y266" t="s">
        <v>380</v>
      </c>
      <c r="Z266" t="s">
        <v>17</v>
      </c>
      <c r="AA266" t="s">
        <v>381</v>
      </c>
      <c r="AB266">
        <v>10</v>
      </c>
      <c r="AC266" t="s">
        <v>382</v>
      </c>
      <c r="AD266">
        <v>1000039344</v>
      </c>
      <c r="AE266" t="s">
        <v>39</v>
      </c>
      <c r="AF266">
        <v>51620368</v>
      </c>
      <c r="AG266" t="s">
        <v>1962</v>
      </c>
      <c r="AH266">
        <v>1000182646</v>
      </c>
      <c r="AI266" t="s">
        <v>26</v>
      </c>
      <c r="AJ266">
        <v>1005660653</v>
      </c>
      <c r="AK266" t="s">
        <v>28</v>
      </c>
      <c r="AL266" s="3">
        <v>3033333</v>
      </c>
      <c r="AM266" t="s">
        <v>8767</v>
      </c>
      <c r="AN266" s="3">
        <v>0</v>
      </c>
      <c r="AO266" s="3">
        <v>0</v>
      </c>
      <c r="AP266" s="3">
        <v>3033333</v>
      </c>
      <c r="AQ266" s="3">
        <v>3033333</v>
      </c>
      <c r="AR266" s="3">
        <v>0</v>
      </c>
      <c r="AS266">
        <v>5000818381</v>
      </c>
      <c r="AT266">
        <v>1</v>
      </c>
      <c r="AU266">
        <v>687927</v>
      </c>
      <c r="AV266">
        <v>1</v>
      </c>
      <c r="AW266" s="2">
        <v>45679</v>
      </c>
      <c r="AX266">
        <v>1.330689E+20</v>
      </c>
      <c r="AY266" t="s">
        <v>17</v>
      </c>
      <c r="AZ266" t="s">
        <v>17</v>
      </c>
      <c r="BA266">
        <v>0</v>
      </c>
    </row>
    <row r="267" spans="1:53" hidden="1" x14ac:dyDescent="0.2">
      <c r="A267">
        <v>2025</v>
      </c>
      <c r="B267">
        <v>1</v>
      </c>
      <c r="C267" s="2">
        <v>45658</v>
      </c>
      <c r="D267" s="2">
        <v>45808</v>
      </c>
      <c r="E267" t="s">
        <v>2</v>
      </c>
      <c r="F267" s="2">
        <v>45679</v>
      </c>
      <c r="G267">
        <v>12</v>
      </c>
      <c r="H267" t="s">
        <v>140</v>
      </c>
      <c r="I267" t="s">
        <v>1965</v>
      </c>
      <c r="J267" s="2">
        <v>45658</v>
      </c>
      <c r="K267" s="2">
        <v>46022</v>
      </c>
      <c r="L267">
        <v>364</v>
      </c>
      <c r="M267">
        <v>2</v>
      </c>
      <c r="N267" t="s">
        <v>8</v>
      </c>
      <c r="O267">
        <v>266</v>
      </c>
      <c r="P267">
        <v>266</v>
      </c>
      <c r="Q267" t="s">
        <v>1967</v>
      </c>
      <c r="R267" t="s">
        <v>376</v>
      </c>
      <c r="T267" t="s">
        <v>377</v>
      </c>
      <c r="U267" t="s">
        <v>12</v>
      </c>
      <c r="V267" t="s">
        <v>13</v>
      </c>
      <c r="W267" t="s">
        <v>378</v>
      </c>
      <c r="X267" t="s">
        <v>379</v>
      </c>
      <c r="Y267" t="s">
        <v>380</v>
      </c>
      <c r="Z267" t="s">
        <v>17</v>
      </c>
      <c r="AA267" t="s">
        <v>381</v>
      </c>
      <c r="AB267">
        <v>10</v>
      </c>
      <c r="AC267" t="s">
        <v>382</v>
      </c>
      <c r="AD267">
        <v>1006373553</v>
      </c>
      <c r="AE267" t="s">
        <v>39</v>
      </c>
      <c r="AF267">
        <v>23497387</v>
      </c>
      <c r="AG267" t="s">
        <v>1970</v>
      </c>
      <c r="AH267">
        <v>1000182646</v>
      </c>
      <c r="AI267" t="s">
        <v>26</v>
      </c>
      <c r="AJ267">
        <v>1005660653</v>
      </c>
      <c r="AK267" t="s">
        <v>28</v>
      </c>
      <c r="AL267" s="3">
        <v>1733333</v>
      </c>
      <c r="AM267" t="s">
        <v>8767</v>
      </c>
      <c r="AN267" s="3">
        <v>0</v>
      </c>
      <c r="AO267" s="3">
        <v>0</v>
      </c>
      <c r="AP267" s="3">
        <v>1733333</v>
      </c>
      <c r="AQ267" s="3">
        <v>1733333</v>
      </c>
      <c r="AR267" s="3">
        <v>0</v>
      </c>
      <c r="AS267">
        <v>5000818382</v>
      </c>
      <c r="AT267">
        <v>1</v>
      </c>
      <c r="AU267">
        <v>687928</v>
      </c>
      <c r="AV267">
        <v>1</v>
      </c>
      <c r="AW267" s="2">
        <v>45679</v>
      </c>
      <c r="AX267">
        <v>1.330689E+20</v>
      </c>
      <c r="AY267" t="s">
        <v>17</v>
      </c>
      <c r="AZ267" t="s">
        <v>17</v>
      </c>
      <c r="BA267">
        <v>0</v>
      </c>
    </row>
    <row r="268" spans="1:53" hidden="1" x14ac:dyDescent="0.2">
      <c r="A268">
        <v>2025</v>
      </c>
      <c r="B268">
        <v>1</v>
      </c>
      <c r="C268" s="2">
        <v>45658</v>
      </c>
      <c r="D268" s="2">
        <v>45808</v>
      </c>
      <c r="E268" t="s">
        <v>2</v>
      </c>
      <c r="F268" s="2">
        <v>45679</v>
      </c>
      <c r="G268">
        <v>12</v>
      </c>
      <c r="H268" t="s">
        <v>140</v>
      </c>
      <c r="I268" t="s">
        <v>1973</v>
      </c>
      <c r="J268" s="2">
        <v>45658</v>
      </c>
      <c r="K268" s="2">
        <v>46022</v>
      </c>
      <c r="L268">
        <v>364</v>
      </c>
      <c r="M268">
        <v>2</v>
      </c>
      <c r="N268" t="s">
        <v>8</v>
      </c>
      <c r="O268">
        <v>267</v>
      </c>
      <c r="P268">
        <v>267</v>
      </c>
      <c r="Q268" t="s">
        <v>1975</v>
      </c>
      <c r="R268" t="s">
        <v>376</v>
      </c>
      <c r="T268" t="s">
        <v>377</v>
      </c>
      <c r="U268" t="s">
        <v>12</v>
      </c>
      <c r="V268" t="s">
        <v>13</v>
      </c>
      <c r="W268" t="s">
        <v>378</v>
      </c>
      <c r="X268" t="s">
        <v>379</v>
      </c>
      <c r="Y268" t="s">
        <v>380</v>
      </c>
      <c r="Z268" t="s">
        <v>17</v>
      </c>
      <c r="AA268" t="s">
        <v>381</v>
      </c>
      <c r="AB268">
        <v>10</v>
      </c>
      <c r="AC268" t="s">
        <v>382</v>
      </c>
      <c r="AD268">
        <v>1003064364</v>
      </c>
      <c r="AE268" t="s">
        <v>39</v>
      </c>
      <c r="AF268">
        <v>80227717</v>
      </c>
      <c r="AG268" t="s">
        <v>1061</v>
      </c>
      <c r="AH268">
        <v>1000182646</v>
      </c>
      <c r="AI268" t="s">
        <v>26</v>
      </c>
      <c r="AJ268">
        <v>1005660653</v>
      </c>
      <c r="AK268" t="s">
        <v>28</v>
      </c>
      <c r="AL268" s="3">
        <v>2800000</v>
      </c>
      <c r="AM268" t="s">
        <v>8767</v>
      </c>
      <c r="AN268" s="3">
        <v>0</v>
      </c>
      <c r="AO268" s="3">
        <v>0</v>
      </c>
      <c r="AP268" s="3">
        <v>2800000</v>
      </c>
      <c r="AQ268" s="3">
        <v>2800000</v>
      </c>
      <c r="AR268" s="3">
        <v>0</v>
      </c>
      <c r="AS268">
        <v>5000818383</v>
      </c>
      <c r="AT268">
        <v>1</v>
      </c>
      <c r="AU268">
        <v>687930</v>
      </c>
      <c r="AV268">
        <v>1</v>
      </c>
      <c r="AW268" s="2">
        <v>45679</v>
      </c>
      <c r="AX268">
        <v>1.330689E+20</v>
      </c>
      <c r="AY268" t="s">
        <v>17</v>
      </c>
      <c r="AZ268" t="s">
        <v>17</v>
      </c>
      <c r="BA268">
        <v>0</v>
      </c>
    </row>
    <row r="269" spans="1:53" hidden="1" x14ac:dyDescent="0.2">
      <c r="A269">
        <v>2025</v>
      </c>
      <c r="B269">
        <v>1</v>
      </c>
      <c r="C269" s="2">
        <v>45658</v>
      </c>
      <c r="D269" s="2">
        <v>45808</v>
      </c>
      <c r="E269" t="s">
        <v>2</v>
      </c>
      <c r="F269" s="2">
        <v>45679</v>
      </c>
      <c r="G269">
        <v>12</v>
      </c>
      <c r="H269" t="s">
        <v>140</v>
      </c>
      <c r="I269" t="s">
        <v>1978</v>
      </c>
      <c r="J269" s="2">
        <v>45658</v>
      </c>
      <c r="K269" s="2">
        <v>46022</v>
      </c>
      <c r="L269">
        <v>364</v>
      </c>
      <c r="M269">
        <v>2</v>
      </c>
      <c r="N269" t="s">
        <v>8</v>
      </c>
      <c r="O269">
        <v>268</v>
      </c>
      <c r="P269">
        <v>268</v>
      </c>
      <c r="Q269" t="s">
        <v>1980</v>
      </c>
      <c r="R269" t="s">
        <v>376</v>
      </c>
      <c r="T269" t="s">
        <v>377</v>
      </c>
      <c r="U269" t="s">
        <v>12</v>
      </c>
      <c r="V269" t="s">
        <v>13</v>
      </c>
      <c r="W269" t="s">
        <v>378</v>
      </c>
      <c r="X269" t="s">
        <v>379</v>
      </c>
      <c r="Y269" t="s">
        <v>380</v>
      </c>
      <c r="Z269" t="s">
        <v>17</v>
      </c>
      <c r="AA269" t="s">
        <v>381</v>
      </c>
      <c r="AB269">
        <v>10</v>
      </c>
      <c r="AC269" t="s">
        <v>382</v>
      </c>
      <c r="AD269">
        <v>1011992123</v>
      </c>
      <c r="AE269" t="s">
        <v>39</v>
      </c>
      <c r="AF269">
        <v>1000691517</v>
      </c>
      <c r="AG269" t="s">
        <v>1983</v>
      </c>
      <c r="AH269">
        <v>1000182646</v>
      </c>
      <c r="AI269" t="s">
        <v>26</v>
      </c>
      <c r="AJ269">
        <v>1005660653</v>
      </c>
      <c r="AK269" t="s">
        <v>28</v>
      </c>
      <c r="AL269" s="3">
        <v>2761333</v>
      </c>
      <c r="AM269" t="s">
        <v>8767</v>
      </c>
      <c r="AN269" s="3">
        <v>0</v>
      </c>
      <c r="AO269" s="3">
        <v>0</v>
      </c>
      <c r="AP269" s="3">
        <v>2761333</v>
      </c>
      <c r="AQ269" s="3">
        <v>2761333</v>
      </c>
      <c r="AR269" s="3">
        <v>0</v>
      </c>
      <c r="AS269">
        <v>5000818384</v>
      </c>
      <c r="AT269">
        <v>1</v>
      </c>
      <c r="AU269">
        <v>687931</v>
      </c>
      <c r="AV269">
        <v>1</v>
      </c>
      <c r="AW269" s="2">
        <v>45679</v>
      </c>
      <c r="AX269">
        <v>1.330689E+20</v>
      </c>
      <c r="AY269" t="s">
        <v>17</v>
      </c>
      <c r="AZ269" t="s">
        <v>17</v>
      </c>
      <c r="BA269">
        <v>0</v>
      </c>
    </row>
    <row r="270" spans="1:53" hidden="1" x14ac:dyDescent="0.2">
      <c r="A270">
        <v>2025</v>
      </c>
      <c r="B270">
        <v>1</v>
      </c>
      <c r="C270" s="2">
        <v>45658</v>
      </c>
      <c r="D270" s="2">
        <v>45808</v>
      </c>
      <c r="E270" t="s">
        <v>2</v>
      </c>
      <c r="F270" s="2">
        <v>45679</v>
      </c>
      <c r="G270">
        <v>12</v>
      </c>
      <c r="H270" t="s">
        <v>140</v>
      </c>
      <c r="I270" t="s">
        <v>1986</v>
      </c>
      <c r="J270" s="2">
        <v>45658</v>
      </c>
      <c r="K270" s="2">
        <v>46022</v>
      </c>
      <c r="L270">
        <v>364</v>
      </c>
      <c r="M270">
        <v>2</v>
      </c>
      <c r="N270" t="s">
        <v>8</v>
      </c>
      <c r="O270">
        <v>269</v>
      </c>
      <c r="P270">
        <v>269</v>
      </c>
      <c r="Q270" t="s">
        <v>1988</v>
      </c>
      <c r="R270" t="s">
        <v>376</v>
      </c>
      <c r="T270" t="s">
        <v>377</v>
      </c>
      <c r="U270" t="s">
        <v>12</v>
      </c>
      <c r="V270" t="s">
        <v>13</v>
      </c>
      <c r="W270" t="s">
        <v>378</v>
      </c>
      <c r="X270" t="s">
        <v>379</v>
      </c>
      <c r="Y270" t="s">
        <v>380</v>
      </c>
      <c r="Z270" t="s">
        <v>17</v>
      </c>
      <c r="AA270" t="s">
        <v>381</v>
      </c>
      <c r="AB270">
        <v>10</v>
      </c>
      <c r="AC270" t="s">
        <v>382</v>
      </c>
      <c r="AD270">
        <v>1000172954</v>
      </c>
      <c r="AE270" t="s">
        <v>39</v>
      </c>
      <c r="AF270">
        <v>52124245</v>
      </c>
      <c r="AG270" t="s">
        <v>698</v>
      </c>
      <c r="AH270">
        <v>1000182646</v>
      </c>
      <c r="AI270" t="s">
        <v>26</v>
      </c>
      <c r="AJ270">
        <v>1005660653</v>
      </c>
      <c r="AK270" t="s">
        <v>28</v>
      </c>
      <c r="AL270" s="3">
        <v>1213334</v>
      </c>
      <c r="AM270" t="s">
        <v>8767</v>
      </c>
      <c r="AN270" s="3">
        <v>0</v>
      </c>
      <c r="AO270" s="3">
        <v>0</v>
      </c>
      <c r="AP270" s="3">
        <v>1213334</v>
      </c>
      <c r="AQ270" s="3">
        <v>1213334</v>
      </c>
      <c r="AR270" s="3">
        <v>0</v>
      </c>
      <c r="AS270">
        <v>5000818385</v>
      </c>
      <c r="AT270">
        <v>1</v>
      </c>
      <c r="AU270">
        <v>687932</v>
      </c>
      <c r="AV270">
        <v>1</v>
      </c>
      <c r="AW270" s="2">
        <v>45679</v>
      </c>
      <c r="AX270">
        <v>1.330689E+20</v>
      </c>
      <c r="AY270" t="s">
        <v>17</v>
      </c>
      <c r="AZ270" t="s">
        <v>17</v>
      </c>
      <c r="BA270">
        <v>0</v>
      </c>
    </row>
    <row r="271" spans="1:53" hidden="1" x14ac:dyDescent="0.2">
      <c r="A271">
        <v>2025</v>
      </c>
      <c r="B271">
        <v>1</v>
      </c>
      <c r="C271" s="2">
        <v>45658</v>
      </c>
      <c r="D271" s="2">
        <v>45808</v>
      </c>
      <c r="E271" t="s">
        <v>2</v>
      </c>
      <c r="F271" s="2">
        <v>45679</v>
      </c>
      <c r="G271">
        <v>12</v>
      </c>
      <c r="H271" t="s">
        <v>140</v>
      </c>
      <c r="I271" t="s">
        <v>1991</v>
      </c>
      <c r="J271" s="2">
        <v>45658</v>
      </c>
      <c r="K271" s="2">
        <v>46022</v>
      </c>
      <c r="L271">
        <v>364</v>
      </c>
      <c r="M271">
        <v>2</v>
      </c>
      <c r="N271" t="s">
        <v>8</v>
      </c>
      <c r="O271">
        <v>270</v>
      </c>
      <c r="P271">
        <v>270</v>
      </c>
      <c r="Q271" t="s">
        <v>1993</v>
      </c>
      <c r="R271" t="s">
        <v>376</v>
      </c>
      <c r="T271" t="s">
        <v>377</v>
      </c>
      <c r="U271" t="s">
        <v>12</v>
      </c>
      <c r="V271" t="s">
        <v>13</v>
      </c>
      <c r="W271" t="s">
        <v>378</v>
      </c>
      <c r="X271" t="s">
        <v>379</v>
      </c>
      <c r="Y271" t="s">
        <v>380</v>
      </c>
      <c r="Z271" t="s">
        <v>17</v>
      </c>
      <c r="AA271" t="s">
        <v>381</v>
      </c>
      <c r="AB271">
        <v>10</v>
      </c>
      <c r="AC271" t="s">
        <v>382</v>
      </c>
      <c r="AD271">
        <v>1000308360</v>
      </c>
      <c r="AE271" t="s">
        <v>39</v>
      </c>
      <c r="AF271">
        <v>79866406</v>
      </c>
      <c r="AG271" t="s">
        <v>928</v>
      </c>
      <c r="AH271">
        <v>1000182646</v>
      </c>
      <c r="AI271" t="s">
        <v>26</v>
      </c>
      <c r="AJ271">
        <v>1005660653</v>
      </c>
      <c r="AK271" t="s">
        <v>28</v>
      </c>
      <c r="AL271" s="3">
        <v>17000000</v>
      </c>
      <c r="AM271" t="s">
        <v>8767</v>
      </c>
      <c r="AN271" s="3">
        <v>0</v>
      </c>
      <c r="AO271" s="3">
        <v>0</v>
      </c>
      <c r="AP271" s="3">
        <v>17000000</v>
      </c>
      <c r="AQ271" s="3">
        <v>17000000</v>
      </c>
      <c r="AR271" s="3">
        <v>0</v>
      </c>
      <c r="AS271">
        <v>5000818386</v>
      </c>
      <c r="AT271">
        <v>1</v>
      </c>
      <c r="AU271">
        <v>687933</v>
      </c>
      <c r="AV271">
        <v>1</v>
      </c>
      <c r="AW271" s="2">
        <v>45679</v>
      </c>
      <c r="AX271">
        <v>1.330689E+20</v>
      </c>
      <c r="AY271" t="s">
        <v>17</v>
      </c>
      <c r="AZ271" t="s">
        <v>17</v>
      </c>
      <c r="BA271">
        <v>0</v>
      </c>
    </row>
    <row r="272" spans="1:53" hidden="1" x14ac:dyDescent="0.2">
      <c r="A272">
        <v>2025</v>
      </c>
      <c r="B272">
        <v>1</v>
      </c>
      <c r="C272" s="2">
        <v>45658</v>
      </c>
      <c r="D272" s="2">
        <v>45808</v>
      </c>
      <c r="E272" t="s">
        <v>2</v>
      </c>
      <c r="F272" s="2">
        <v>45679</v>
      </c>
      <c r="G272">
        <v>12</v>
      </c>
      <c r="H272" t="s">
        <v>140</v>
      </c>
      <c r="I272" t="s">
        <v>1996</v>
      </c>
      <c r="J272" s="2">
        <v>45658</v>
      </c>
      <c r="K272" s="2">
        <v>46022</v>
      </c>
      <c r="L272">
        <v>364</v>
      </c>
      <c r="M272">
        <v>2</v>
      </c>
      <c r="N272" t="s">
        <v>8</v>
      </c>
      <c r="O272">
        <v>271</v>
      </c>
      <c r="P272">
        <v>271</v>
      </c>
      <c r="Q272" t="s">
        <v>1998</v>
      </c>
      <c r="R272" t="s">
        <v>376</v>
      </c>
      <c r="T272" t="s">
        <v>377</v>
      </c>
      <c r="U272" t="s">
        <v>12</v>
      </c>
      <c r="V272" t="s">
        <v>13</v>
      </c>
      <c r="W272" t="s">
        <v>378</v>
      </c>
      <c r="X272" t="s">
        <v>379</v>
      </c>
      <c r="Y272" t="s">
        <v>380</v>
      </c>
      <c r="Z272" t="s">
        <v>17</v>
      </c>
      <c r="AA272" t="s">
        <v>381</v>
      </c>
      <c r="AB272">
        <v>1</v>
      </c>
      <c r="AC272" t="s">
        <v>145</v>
      </c>
      <c r="AD272">
        <v>1013573944</v>
      </c>
      <c r="AE272" t="s">
        <v>22</v>
      </c>
      <c r="AF272">
        <v>901783530</v>
      </c>
      <c r="AG272" t="s">
        <v>2001</v>
      </c>
      <c r="AH272">
        <v>1000182646</v>
      </c>
      <c r="AI272" t="s">
        <v>26</v>
      </c>
      <c r="AJ272">
        <v>1005660653</v>
      </c>
      <c r="AK272" t="s">
        <v>28</v>
      </c>
      <c r="AL272" s="3">
        <v>80210326</v>
      </c>
      <c r="AM272" t="s">
        <v>8767</v>
      </c>
      <c r="AN272" s="3">
        <v>0</v>
      </c>
      <c r="AO272" s="3">
        <v>0</v>
      </c>
      <c r="AP272" s="3">
        <v>80210326</v>
      </c>
      <c r="AQ272" s="3">
        <v>0</v>
      </c>
      <c r="AR272" s="3">
        <v>80210326</v>
      </c>
      <c r="AS272">
        <v>5000818387</v>
      </c>
      <c r="AT272">
        <v>1</v>
      </c>
      <c r="AU272">
        <v>687934</v>
      </c>
      <c r="AV272">
        <v>1</v>
      </c>
      <c r="AW272" s="2">
        <v>45679</v>
      </c>
      <c r="AX272">
        <v>1.330689E+20</v>
      </c>
      <c r="AY272" t="s">
        <v>17</v>
      </c>
      <c r="AZ272" t="s">
        <v>17</v>
      </c>
      <c r="BA272">
        <v>0</v>
      </c>
    </row>
    <row r="273" spans="1:53" hidden="1" x14ac:dyDescent="0.2">
      <c r="A273">
        <v>2025</v>
      </c>
      <c r="B273">
        <v>1</v>
      </c>
      <c r="C273" s="2">
        <v>45658</v>
      </c>
      <c r="D273" s="2">
        <v>45808</v>
      </c>
      <c r="E273" t="s">
        <v>2</v>
      </c>
      <c r="F273" s="2">
        <v>45679</v>
      </c>
      <c r="G273">
        <v>12</v>
      </c>
      <c r="H273" t="s">
        <v>140</v>
      </c>
      <c r="I273" t="s">
        <v>2004</v>
      </c>
      <c r="J273" s="2">
        <v>45658</v>
      </c>
      <c r="K273" s="2">
        <v>46022</v>
      </c>
      <c r="L273">
        <v>364</v>
      </c>
      <c r="M273">
        <v>2</v>
      </c>
      <c r="N273" t="s">
        <v>8</v>
      </c>
      <c r="O273">
        <v>272</v>
      </c>
      <c r="P273">
        <v>272</v>
      </c>
      <c r="Q273" t="s">
        <v>2006</v>
      </c>
      <c r="R273" t="s">
        <v>376</v>
      </c>
      <c r="T273" t="s">
        <v>377</v>
      </c>
      <c r="U273" t="s">
        <v>12</v>
      </c>
      <c r="V273" t="s">
        <v>13</v>
      </c>
      <c r="W273" t="s">
        <v>378</v>
      </c>
      <c r="X273" t="s">
        <v>379</v>
      </c>
      <c r="Y273" t="s">
        <v>380</v>
      </c>
      <c r="Z273" t="s">
        <v>17</v>
      </c>
      <c r="AA273" t="s">
        <v>381</v>
      </c>
      <c r="AB273">
        <v>10</v>
      </c>
      <c r="AC273" t="s">
        <v>382</v>
      </c>
      <c r="AD273">
        <v>1012021198</v>
      </c>
      <c r="AE273" t="s">
        <v>39</v>
      </c>
      <c r="AF273">
        <v>1069751551</v>
      </c>
      <c r="AG273" t="s">
        <v>856</v>
      </c>
      <c r="AH273">
        <v>1000182646</v>
      </c>
      <c r="AI273" t="s">
        <v>26</v>
      </c>
      <c r="AJ273">
        <v>1005660653</v>
      </c>
      <c r="AK273" t="s">
        <v>28</v>
      </c>
      <c r="AL273" s="3">
        <v>2566667</v>
      </c>
      <c r="AM273" t="s">
        <v>8767</v>
      </c>
      <c r="AN273" s="3">
        <v>0</v>
      </c>
      <c r="AO273" s="3">
        <v>0</v>
      </c>
      <c r="AP273" s="3">
        <v>2566667</v>
      </c>
      <c r="AQ273" s="3">
        <v>2566667</v>
      </c>
      <c r="AR273" s="3">
        <v>0</v>
      </c>
      <c r="AS273">
        <v>5000818388</v>
      </c>
      <c r="AT273">
        <v>1</v>
      </c>
      <c r="AU273">
        <v>687935</v>
      </c>
      <c r="AV273">
        <v>1</v>
      </c>
      <c r="AW273" s="2">
        <v>45679</v>
      </c>
      <c r="AX273">
        <v>1.330689E+20</v>
      </c>
      <c r="AY273" t="s">
        <v>17</v>
      </c>
      <c r="AZ273" t="s">
        <v>17</v>
      </c>
      <c r="BA273">
        <v>0</v>
      </c>
    </row>
    <row r="274" spans="1:53" hidden="1" x14ac:dyDescent="0.2">
      <c r="A274">
        <v>2025</v>
      </c>
      <c r="B274">
        <v>1</v>
      </c>
      <c r="C274" s="2">
        <v>45658</v>
      </c>
      <c r="D274" s="2">
        <v>45808</v>
      </c>
      <c r="E274" t="s">
        <v>2</v>
      </c>
      <c r="F274" s="2">
        <v>45679</v>
      </c>
      <c r="G274">
        <v>12</v>
      </c>
      <c r="H274" t="s">
        <v>140</v>
      </c>
      <c r="I274" t="s">
        <v>2009</v>
      </c>
      <c r="J274" s="2">
        <v>45658</v>
      </c>
      <c r="K274" s="2">
        <v>46022</v>
      </c>
      <c r="L274">
        <v>364</v>
      </c>
      <c r="M274">
        <v>2</v>
      </c>
      <c r="N274" t="s">
        <v>8</v>
      </c>
      <c r="O274">
        <v>273</v>
      </c>
      <c r="P274">
        <v>273</v>
      </c>
      <c r="Q274" t="s">
        <v>2011</v>
      </c>
      <c r="R274" t="s">
        <v>376</v>
      </c>
      <c r="T274" t="s">
        <v>377</v>
      </c>
      <c r="U274" t="s">
        <v>12</v>
      </c>
      <c r="V274" t="s">
        <v>13</v>
      </c>
      <c r="W274" t="s">
        <v>378</v>
      </c>
      <c r="X274" t="s">
        <v>379</v>
      </c>
      <c r="Y274" t="s">
        <v>380</v>
      </c>
      <c r="Z274" t="s">
        <v>17</v>
      </c>
      <c r="AA274" t="s">
        <v>381</v>
      </c>
      <c r="AB274">
        <v>10</v>
      </c>
      <c r="AC274" t="s">
        <v>382</v>
      </c>
      <c r="AD274">
        <v>1007536419</v>
      </c>
      <c r="AE274" t="s">
        <v>39</v>
      </c>
      <c r="AF274">
        <v>80172113</v>
      </c>
      <c r="AG274" t="s">
        <v>2014</v>
      </c>
      <c r="AH274">
        <v>1000182646</v>
      </c>
      <c r="AI274" t="s">
        <v>26</v>
      </c>
      <c r="AJ274">
        <v>1005660653</v>
      </c>
      <c r="AK274" t="s">
        <v>28</v>
      </c>
      <c r="AL274" s="3">
        <v>3332000</v>
      </c>
      <c r="AM274" t="s">
        <v>8767</v>
      </c>
      <c r="AN274" s="3">
        <v>0</v>
      </c>
      <c r="AO274" s="3">
        <v>0</v>
      </c>
      <c r="AP274" s="3">
        <v>3332000</v>
      </c>
      <c r="AQ274" s="3">
        <v>3332000</v>
      </c>
      <c r="AR274" s="3">
        <v>0</v>
      </c>
      <c r="AS274">
        <v>5000818389</v>
      </c>
      <c r="AT274">
        <v>1</v>
      </c>
      <c r="AU274">
        <v>687936</v>
      </c>
      <c r="AV274">
        <v>1</v>
      </c>
      <c r="AW274" s="2">
        <v>45679</v>
      </c>
      <c r="AX274">
        <v>1.330689E+20</v>
      </c>
      <c r="AY274" t="s">
        <v>17</v>
      </c>
      <c r="AZ274" t="s">
        <v>17</v>
      </c>
      <c r="BA274">
        <v>0</v>
      </c>
    </row>
    <row r="275" spans="1:53" hidden="1" x14ac:dyDescent="0.2">
      <c r="A275">
        <v>2025</v>
      </c>
      <c r="B275">
        <v>1</v>
      </c>
      <c r="C275" s="2">
        <v>45658</v>
      </c>
      <c r="D275" s="2">
        <v>45808</v>
      </c>
      <c r="E275" t="s">
        <v>2</v>
      </c>
      <c r="F275" s="2">
        <v>45679</v>
      </c>
      <c r="G275">
        <v>12</v>
      </c>
      <c r="H275" t="s">
        <v>140</v>
      </c>
      <c r="I275" t="s">
        <v>2017</v>
      </c>
      <c r="J275" s="2">
        <v>45658</v>
      </c>
      <c r="K275" s="2">
        <v>46022</v>
      </c>
      <c r="L275">
        <v>364</v>
      </c>
      <c r="M275">
        <v>2</v>
      </c>
      <c r="N275" t="s">
        <v>8</v>
      </c>
      <c r="O275">
        <v>274</v>
      </c>
      <c r="P275">
        <v>274</v>
      </c>
      <c r="Q275" t="s">
        <v>2019</v>
      </c>
      <c r="R275" t="s">
        <v>376</v>
      </c>
      <c r="T275" t="s">
        <v>377</v>
      </c>
      <c r="U275" t="s">
        <v>12</v>
      </c>
      <c r="V275" t="s">
        <v>13</v>
      </c>
      <c r="W275" t="s">
        <v>378</v>
      </c>
      <c r="X275" t="s">
        <v>379</v>
      </c>
      <c r="Y275" t="s">
        <v>380</v>
      </c>
      <c r="Z275" t="s">
        <v>17</v>
      </c>
      <c r="AA275" t="s">
        <v>381</v>
      </c>
      <c r="AB275">
        <v>10</v>
      </c>
      <c r="AC275" t="s">
        <v>382</v>
      </c>
      <c r="AD275">
        <v>1006101636</v>
      </c>
      <c r="AE275" t="s">
        <v>39</v>
      </c>
      <c r="AF275">
        <v>53167430</v>
      </c>
      <c r="AG275" t="s">
        <v>2022</v>
      </c>
      <c r="AH275">
        <v>1000182646</v>
      </c>
      <c r="AI275" t="s">
        <v>26</v>
      </c>
      <c r="AJ275">
        <v>1005660653</v>
      </c>
      <c r="AK275" t="s">
        <v>28</v>
      </c>
      <c r="AL275" s="3">
        <v>3500000</v>
      </c>
      <c r="AM275" t="s">
        <v>8767</v>
      </c>
      <c r="AN275" s="3">
        <v>0</v>
      </c>
      <c r="AO275" s="3">
        <v>0</v>
      </c>
      <c r="AP275" s="3">
        <v>3500000</v>
      </c>
      <c r="AQ275" s="3">
        <v>3500000</v>
      </c>
      <c r="AR275" s="3">
        <v>0</v>
      </c>
      <c r="AS275">
        <v>5000818390</v>
      </c>
      <c r="AT275">
        <v>1</v>
      </c>
      <c r="AU275">
        <v>687938</v>
      </c>
      <c r="AV275">
        <v>1</v>
      </c>
      <c r="AW275" s="2">
        <v>45679</v>
      </c>
      <c r="AX275">
        <v>1.330689E+20</v>
      </c>
      <c r="AY275" t="s">
        <v>17</v>
      </c>
      <c r="AZ275" t="s">
        <v>17</v>
      </c>
      <c r="BA275">
        <v>0</v>
      </c>
    </row>
    <row r="276" spans="1:53" hidden="1" x14ac:dyDescent="0.2">
      <c r="A276">
        <v>2025</v>
      </c>
      <c r="B276">
        <v>1</v>
      </c>
      <c r="C276" s="2">
        <v>45658</v>
      </c>
      <c r="D276" s="2">
        <v>45808</v>
      </c>
      <c r="E276" t="s">
        <v>2</v>
      </c>
      <c r="F276" s="2">
        <v>45679</v>
      </c>
      <c r="G276">
        <v>12</v>
      </c>
      <c r="H276" t="s">
        <v>140</v>
      </c>
      <c r="I276" t="s">
        <v>2025</v>
      </c>
      <c r="J276" s="2">
        <v>45658</v>
      </c>
      <c r="K276" s="2">
        <v>46022</v>
      </c>
      <c r="L276">
        <v>364</v>
      </c>
      <c r="M276">
        <v>2</v>
      </c>
      <c r="N276" t="s">
        <v>8</v>
      </c>
      <c r="O276">
        <v>275</v>
      </c>
      <c r="P276">
        <v>275</v>
      </c>
      <c r="Q276" t="s">
        <v>2027</v>
      </c>
      <c r="R276" t="s">
        <v>376</v>
      </c>
      <c r="T276" t="s">
        <v>377</v>
      </c>
      <c r="U276" t="s">
        <v>12</v>
      </c>
      <c r="V276" t="s">
        <v>13</v>
      </c>
      <c r="W276" t="s">
        <v>378</v>
      </c>
      <c r="X276" t="s">
        <v>379</v>
      </c>
      <c r="Y276" t="s">
        <v>380</v>
      </c>
      <c r="Z276" t="s">
        <v>17</v>
      </c>
      <c r="AA276" t="s">
        <v>381</v>
      </c>
      <c r="AB276">
        <v>10</v>
      </c>
      <c r="AC276" t="s">
        <v>382</v>
      </c>
      <c r="AD276">
        <v>1013642297</v>
      </c>
      <c r="AE276" t="s">
        <v>39</v>
      </c>
      <c r="AF276">
        <v>1011321001</v>
      </c>
      <c r="AG276" t="s">
        <v>792</v>
      </c>
      <c r="AH276">
        <v>1000182646</v>
      </c>
      <c r="AI276" t="s">
        <v>26</v>
      </c>
      <c r="AJ276">
        <v>1005660653</v>
      </c>
      <c r="AK276" t="s">
        <v>28</v>
      </c>
      <c r="AL276" s="3">
        <v>886667</v>
      </c>
      <c r="AM276" t="s">
        <v>8767</v>
      </c>
      <c r="AN276" s="3">
        <v>0</v>
      </c>
      <c r="AO276" s="3">
        <v>0</v>
      </c>
      <c r="AP276" s="3">
        <v>886667</v>
      </c>
      <c r="AQ276" s="3">
        <v>886667</v>
      </c>
      <c r="AR276" s="3">
        <v>0</v>
      </c>
      <c r="AS276">
        <v>5000818393</v>
      </c>
      <c r="AT276">
        <v>1</v>
      </c>
      <c r="AU276">
        <v>687939</v>
      </c>
      <c r="AV276">
        <v>1</v>
      </c>
      <c r="AW276" s="2">
        <v>45679</v>
      </c>
      <c r="AX276">
        <v>1.330689E+20</v>
      </c>
      <c r="AY276" t="s">
        <v>17</v>
      </c>
      <c r="AZ276" t="s">
        <v>17</v>
      </c>
      <c r="BA276">
        <v>0</v>
      </c>
    </row>
    <row r="277" spans="1:53" hidden="1" x14ac:dyDescent="0.2">
      <c r="A277">
        <v>2025</v>
      </c>
      <c r="B277">
        <v>1</v>
      </c>
      <c r="C277" s="2">
        <v>45658</v>
      </c>
      <c r="D277" s="2">
        <v>45808</v>
      </c>
      <c r="E277" t="s">
        <v>2</v>
      </c>
      <c r="F277" s="2">
        <v>45679</v>
      </c>
      <c r="G277">
        <v>43</v>
      </c>
      <c r="H277" t="s">
        <v>1147</v>
      </c>
      <c r="I277" t="s">
        <v>2030</v>
      </c>
      <c r="J277" s="2">
        <v>45658</v>
      </c>
      <c r="K277" s="2">
        <v>46022</v>
      </c>
      <c r="L277">
        <v>364</v>
      </c>
      <c r="M277">
        <v>2</v>
      </c>
      <c r="N277" t="s">
        <v>8</v>
      </c>
      <c r="O277">
        <v>276</v>
      </c>
      <c r="P277">
        <v>276</v>
      </c>
      <c r="Q277" t="s">
        <v>2032</v>
      </c>
      <c r="R277" t="s">
        <v>376</v>
      </c>
      <c r="T277" t="s">
        <v>377</v>
      </c>
      <c r="U277" t="s">
        <v>12</v>
      </c>
      <c r="V277" t="s">
        <v>13</v>
      </c>
      <c r="W277" t="s">
        <v>378</v>
      </c>
      <c r="X277" t="s">
        <v>379</v>
      </c>
      <c r="Y277" t="s">
        <v>380</v>
      </c>
      <c r="Z277" t="s">
        <v>17</v>
      </c>
      <c r="AA277" t="s">
        <v>381</v>
      </c>
      <c r="AB277">
        <v>8</v>
      </c>
      <c r="AC277" t="s">
        <v>1152</v>
      </c>
      <c r="AD277">
        <v>1013574141</v>
      </c>
      <c r="AE277" t="s">
        <v>22</v>
      </c>
      <c r="AF277">
        <v>901784624</v>
      </c>
      <c r="AG277" t="s">
        <v>1285</v>
      </c>
      <c r="AH277">
        <v>1000182646</v>
      </c>
      <c r="AI277" t="s">
        <v>26</v>
      </c>
      <c r="AJ277">
        <v>1005660653</v>
      </c>
      <c r="AK277" t="s">
        <v>28</v>
      </c>
      <c r="AL277" s="3">
        <v>39699792</v>
      </c>
      <c r="AM277" t="s">
        <v>8767</v>
      </c>
      <c r="AN277" s="3">
        <v>0</v>
      </c>
      <c r="AO277" s="3">
        <v>0</v>
      </c>
      <c r="AP277" s="3">
        <v>39699792</v>
      </c>
      <c r="AQ277" s="3">
        <v>5708015</v>
      </c>
      <c r="AR277" s="3">
        <v>33991777</v>
      </c>
      <c r="AS277">
        <v>5000818394</v>
      </c>
      <c r="AT277">
        <v>1</v>
      </c>
      <c r="AU277">
        <v>687940</v>
      </c>
      <c r="AV277">
        <v>1</v>
      </c>
      <c r="AW277" s="2">
        <v>45679</v>
      </c>
      <c r="AX277">
        <v>1.330689E+20</v>
      </c>
      <c r="AY277" t="s">
        <v>17</v>
      </c>
      <c r="AZ277" t="s">
        <v>17</v>
      </c>
      <c r="BA277">
        <v>0</v>
      </c>
    </row>
    <row r="278" spans="1:53" hidden="1" x14ac:dyDescent="0.2">
      <c r="A278">
        <v>2025</v>
      </c>
      <c r="B278">
        <v>1</v>
      </c>
      <c r="C278" s="2">
        <v>45658</v>
      </c>
      <c r="D278" s="2">
        <v>45808</v>
      </c>
      <c r="E278" t="s">
        <v>2</v>
      </c>
      <c r="F278" s="2">
        <v>45679</v>
      </c>
      <c r="G278">
        <v>12</v>
      </c>
      <c r="H278" t="s">
        <v>140</v>
      </c>
      <c r="I278" t="s">
        <v>2035</v>
      </c>
      <c r="J278" s="2">
        <v>45658</v>
      </c>
      <c r="K278" s="2">
        <v>46022</v>
      </c>
      <c r="L278">
        <v>364</v>
      </c>
      <c r="M278">
        <v>2</v>
      </c>
      <c r="N278" t="s">
        <v>8</v>
      </c>
      <c r="O278">
        <v>277</v>
      </c>
      <c r="P278">
        <v>277</v>
      </c>
      <c r="Q278" t="s">
        <v>2037</v>
      </c>
      <c r="R278" t="s">
        <v>376</v>
      </c>
      <c r="T278" t="s">
        <v>377</v>
      </c>
      <c r="U278" t="s">
        <v>12</v>
      </c>
      <c r="V278" t="s">
        <v>13</v>
      </c>
      <c r="W278" t="s">
        <v>378</v>
      </c>
      <c r="X278" t="s">
        <v>379</v>
      </c>
      <c r="Y278" t="s">
        <v>380</v>
      </c>
      <c r="Z278" t="s">
        <v>17</v>
      </c>
      <c r="AA278" t="s">
        <v>381</v>
      </c>
      <c r="AB278">
        <v>10</v>
      </c>
      <c r="AC278" t="s">
        <v>382</v>
      </c>
      <c r="AD278">
        <v>1013246075</v>
      </c>
      <c r="AE278" t="s">
        <v>39</v>
      </c>
      <c r="AF278">
        <v>1069757495</v>
      </c>
      <c r="AG278" t="s">
        <v>2040</v>
      </c>
      <c r="AH278">
        <v>1000182646</v>
      </c>
      <c r="AI278" t="s">
        <v>26</v>
      </c>
      <c r="AJ278">
        <v>1005660653</v>
      </c>
      <c r="AK278" t="s">
        <v>28</v>
      </c>
      <c r="AL278" s="3">
        <v>1824000</v>
      </c>
      <c r="AM278" t="s">
        <v>8767</v>
      </c>
      <c r="AN278" s="3">
        <v>0</v>
      </c>
      <c r="AO278" s="3">
        <v>0</v>
      </c>
      <c r="AP278" s="3">
        <v>1824000</v>
      </c>
      <c r="AQ278" s="3">
        <v>1824000</v>
      </c>
      <c r="AR278" s="3">
        <v>0</v>
      </c>
      <c r="AS278">
        <v>5000818396</v>
      </c>
      <c r="AT278">
        <v>1</v>
      </c>
      <c r="AU278">
        <v>687941</v>
      </c>
      <c r="AV278">
        <v>1</v>
      </c>
      <c r="AW278" s="2">
        <v>45679</v>
      </c>
      <c r="AX278">
        <v>1.330689E+20</v>
      </c>
      <c r="AY278" t="s">
        <v>17</v>
      </c>
      <c r="AZ278" t="s">
        <v>17</v>
      </c>
      <c r="BA278">
        <v>0</v>
      </c>
    </row>
    <row r="279" spans="1:53" hidden="1" x14ac:dyDescent="0.2">
      <c r="A279">
        <v>2025</v>
      </c>
      <c r="B279">
        <v>1</v>
      </c>
      <c r="C279" s="2">
        <v>45658</v>
      </c>
      <c r="D279" s="2">
        <v>45808</v>
      </c>
      <c r="E279" t="s">
        <v>2</v>
      </c>
      <c r="F279" s="2">
        <v>45679</v>
      </c>
      <c r="G279">
        <v>12</v>
      </c>
      <c r="H279" t="s">
        <v>140</v>
      </c>
      <c r="I279" t="s">
        <v>2043</v>
      </c>
      <c r="J279" s="2">
        <v>45658</v>
      </c>
      <c r="K279" s="2">
        <v>46022</v>
      </c>
      <c r="L279">
        <v>364</v>
      </c>
      <c r="M279">
        <v>2</v>
      </c>
      <c r="N279" t="s">
        <v>8</v>
      </c>
      <c r="O279">
        <v>278</v>
      </c>
      <c r="P279">
        <v>278</v>
      </c>
      <c r="Q279" t="s">
        <v>2045</v>
      </c>
      <c r="R279" t="s">
        <v>376</v>
      </c>
      <c r="T279" t="s">
        <v>377</v>
      </c>
      <c r="U279" t="s">
        <v>12</v>
      </c>
      <c r="V279" t="s">
        <v>13</v>
      </c>
      <c r="W279" t="s">
        <v>378</v>
      </c>
      <c r="X279" t="s">
        <v>379</v>
      </c>
      <c r="Y279" t="s">
        <v>380</v>
      </c>
      <c r="Z279" t="s">
        <v>17</v>
      </c>
      <c r="AA279" t="s">
        <v>381</v>
      </c>
      <c r="AB279">
        <v>10</v>
      </c>
      <c r="AC279" t="s">
        <v>382</v>
      </c>
      <c r="AD279">
        <v>1013241755</v>
      </c>
      <c r="AE279" t="s">
        <v>39</v>
      </c>
      <c r="AF279">
        <v>1077942240</v>
      </c>
      <c r="AG279" t="s">
        <v>808</v>
      </c>
      <c r="AH279">
        <v>1000182646</v>
      </c>
      <c r="AI279" t="s">
        <v>26</v>
      </c>
      <c r="AJ279">
        <v>1005660653</v>
      </c>
      <c r="AK279" t="s">
        <v>28</v>
      </c>
      <c r="AL279" s="3">
        <v>1306667</v>
      </c>
      <c r="AM279" t="s">
        <v>8767</v>
      </c>
      <c r="AN279" s="3">
        <v>0</v>
      </c>
      <c r="AO279" s="3">
        <v>0</v>
      </c>
      <c r="AP279" s="3">
        <v>1306667</v>
      </c>
      <c r="AQ279" s="3">
        <v>1306667</v>
      </c>
      <c r="AR279" s="3">
        <v>0</v>
      </c>
      <c r="AS279">
        <v>5000818397</v>
      </c>
      <c r="AT279">
        <v>1</v>
      </c>
      <c r="AU279">
        <v>687942</v>
      </c>
      <c r="AV279">
        <v>1</v>
      </c>
      <c r="AW279" s="2">
        <v>45679</v>
      </c>
      <c r="AX279">
        <v>1.330689E+20</v>
      </c>
      <c r="AY279" t="s">
        <v>17</v>
      </c>
      <c r="AZ279" t="s">
        <v>17</v>
      </c>
      <c r="BA279">
        <v>0</v>
      </c>
    </row>
    <row r="280" spans="1:53" hidden="1" x14ac:dyDescent="0.2">
      <c r="A280">
        <v>2025</v>
      </c>
      <c r="B280">
        <v>1</v>
      </c>
      <c r="C280" s="2">
        <v>45658</v>
      </c>
      <c r="D280" s="2">
        <v>45808</v>
      </c>
      <c r="E280" t="s">
        <v>2</v>
      </c>
      <c r="F280" s="2">
        <v>45679</v>
      </c>
      <c r="G280">
        <v>12</v>
      </c>
      <c r="H280" t="s">
        <v>140</v>
      </c>
      <c r="I280" t="s">
        <v>2048</v>
      </c>
      <c r="J280" s="2">
        <v>45658</v>
      </c>
      <c r="K280" s="2">
        <v>46022</v>
      </c>
      <c r="L280">
        <v>364</v>
      </c>
      <c r="M280">
        <v>2</v>
      </c>
      <c r="N280" t="s">
        <v>8</v>
      </c>
      <c r="O280">
        <v>279</v>
      </c>
      <c r="P280">
        <v>279</v>
      </c>
      <c r="Q280" t="s">
        <v>2050</v>
      </c>
      <c r="R280" t="s">
        <v>376</v>
      </c>
      <c r="T280" t="s">
        <v>377</v>
      </c>
      <c r="U280" t="s">
        <v>12</v>
      </c>
      <c r="V280" t="s">
        <v>13</v>
      </c>
      <c r="W280" t="s">
        <v>378</v>
      </c>
      <c r="X280" t="s">
        <v>379</v>
      </c>
      <c r="Y280" t="s">
        <v>380</v>
      </c>
      <c r="Z280" t="s">
        <v>17</v>
      </c>
      <c r="AA280" t="s">
        <v>381</v>
      </c>
      <c r="AB280">
        <v>10</v>
      </c>
      <c r="AC280" t="s">
        <v>382</v>
      </c>
      <c r="AD280">
        <v>1005942509</v>
      </c>
      <c r="AE280" t="s">
        <v>39</v>
      </c>
      <c r="AF280">
        <v>1032656270</v>
      </c>
      <c r="AG280" t="s">
        <v>2053</v>
      </c>
      <c r="AH280">
        <v>1000182646</v>
      </c>
      <c r="AI280" t="s">
        <v>26</v>
      </c>
      <c r="AJ280">
        <v>1005660653</v>
      </c>
      <c r="AK280" t="s">
        <v>28</v>
      </c>
      <c r="AL280" s="3">
        <v>1306667</v>
      </c>
      <c r="AM280" t="s">
        <v>8767</v>
      </c>
      <c r="AN280" s="3">
        <v>0</v>
      </c>
      <c r="AO280" s="3">
        <v>0</v>
      </c>
      <c r="AP280" s="3">
        <v>1306667</v>
      </c>
      <c r="AQ280" s="3">
        <v>1306667</v>
      </c>
      <c r="AR280" s="3">
        <v>0</v>
      </c>
      <c r="AS280">
        <v>5000818398</v>
      </c>
      <c r="AT280">
        <v>1</v>
      </c>
      <c r="AU280">
        <v>687943</v>
      </c>
      <c r="AV280">
        <v>1</v>
      </c>
      <c r="AW280" s="2">
        <v>45679</v>
      </c>
      <c r="AX280">
        <v>1.330689E+20</v>
      </c>
      <c r="AY280" t="s">
        <v>17</v>
      </c>
      <c r="AZ280" t="s">
        <v>17</v>
      </c>
      <c r="BA280">
        <v>0</v>
      </c>
    </row>
    <row r="281" spans="1:53" hidden="1" x14ac:dyDescent="0.2">
      <c r="A281">
        <v>2025</v>
      </c>
      <c r="B281">
        <v>1</v>
      </c>
      <c r="C281" s="2">
        <v>45658</v>
      </c>
      <c r="D281" s="2">
        <v>45808</v>
      </c>
      <c r="E281" t="s">
        <v>2</v>
      </c>
      <c r="F281" s="2">
        <v>45679</v>
      </c>
      <c r="G281">
        <v>4</v>
      </c>
      <c r="H281" t="s">
        <v>4</v>
      </c>
      <c r="I281" t="s">
        <v>2056</v>
      </c>
      <c r="J281" s="2">
        <v>45658</v>
      </c>
      <c r="K281" s="2">
        <v>46022</v>
      </c>
      <c r="L281">
        <v>364</v>
      </c>
      <c r="M281">
        <v>2</v>
      </c>
      <c r="N281" t="s">
        <v>8</v>
      </c>
      <c r="O281">
        <v>280</v>
      </c>
      <c r="P281">
        <v>280</v>
      </c>
      <c r="Q281" t="s">
        <v>2058</v>
      </c>
      <c r="R281" t="s">
        <v>376</v>
      </c>
      <c r="T281" t="s">
        <v>377</v>
      </c>
      <c r="U281" t="s">
        <v>12</v>
      </c>
      <c r="V281" t="s">
        <v>13</v>
      </c>
      <c r="W281" t="s">
        <v>378</v>
      </c>
      <c r="X281" t="s">
        <v>379</v>
      </c>
      <c r="Y281" t="s">
        <v>380</v>
      </c>
      <c r="Z281" t="s">
        <v>17</v>
      </c>
      <c r="AA281" t="s">
        <v>381</v>
      </c>
      <c r="AB281">
        <v>17</v>
      </c>
      <c r="AC281" t="s">
        <v>20</v>
      </c>
      <c r="AD281">
        <v>1013220407</v>
      </c>
      <c r="AE281" t="s">
        <v>22</v>
      </c>
      <c r="AF281">
        <v>901668960</v>
      </c>
      <c r="AG281" t="s">
        <v>166</v>
      </c>
      <c r="AH281">
        <v>1000182646</v>
      </c>
      <c r="AI281" t="s">
        <v>26</v>
      </c>
      <c r="AJ281">
        <v>1005660653</v>
      </c>
      <c r="AK281" t="s">
        <v>28</v>
      </c>
      <c r="AL281" s="3">
        <v>50871</v>
      </c>
      <c r="AM281" t="s">
        <v>8767</v>
      </c>
      <c r="AN281" s="3">
        <v>0</v>
      </c>
      <c r="AO281" s="3">
        <v>0</v>
      </c>
      <c r="AP281" s="3">
        <v>50871</v>
      </c>
      <c r="AQ281" s="3">
        <v>0</v>
      </c>
      <c r="AR281" s="3">
        <v>50871</v>
      </c>
      <c r="AS281">
        <v>5000818423</v>
      </c>
      <c r="AT281">
        <v>1</v>
      </c>
      <c r="AU281">
        <v>687944</v>
      </c>
      <c r="AV281">
        <v>1</v>
      </c>
      <c r="AW281" s="2">
        <v>45679</v>
      </c>
      <c r="AX281">
        <v>1.330689E+20</v>
      </c>
      <c r="AY281" t="s">
        <v>17</v>
      </c>
      <c r="AZ281" t="s">
        <v>17</v>
      </c>
      <c r="BA281">
        <v>0</v>
      </c>
    </row>
    <row r="282" spans="1:53" hidden="1" x14ac:dyDescent="0.2">
      <c r="A282">
        <v>2025</v>
      </c>
      <c r="B282">
        <v>1</v>
      </c>
      <c r="C282" s="2">
        <v>45658</v>
      </c>
      <c r="D282" s="2">
        <v>45808</v>
      </c>
      <c r="E282" t="s">
        <v>2</v>
      </c>
      <c r="F282" s="2">
        <v>45679</v>
      </c>
      <c r="G282">
        <v>4</v>
      </c>
      <c r="H282" t="s">
        <v>4</v>
      </c>
      <c r="I282" t="s">
        <v>2056</v>
      </c>
      <c r="J282" s="2">
        <v>45658</v>
      </c>
      <c r="K282" s="2">
        <v>46022</v>
      </c>
      <c r="L282">
        <v>364</v>
      </c>
      <c r="M282">
        <v>2</v>
      </c>
      <c r="N282" t="s">
        <v>8</v>
      </c>
      <c r="O282">
        <v>281</v>
      </c>
      <c r="P282">
        <v>281</v>
      </c>
      <c r="Q282" t="s">
        <v>2058</v>
      </c>
      <c r="R282" t="s">
        <v>376</v>
      </c>
      <c r="T282" t="s">
        <v>377</v>
      </c>
      <c r="U282" t="s">
        <v>12</v>
      </c>
      <c r="V282" t="s">
        <v>13</v>
      </c>
      <c r="W282" t="s">
        <v>378</v>
      </c>
      <c r="X282" t="s">
        <v>379</v>
      </c>
      <c r="Y282" t="s">
        <v>380</v>
      </c>
      <c r="Z282" t="s">
        <v>17</v>
      </c>
      <c r="AA282" t="s">
        <v>381</v>
      </c>
      <c r="AB282">
        <v>17</v>
      </c>
      <c r="AC282" t="s">
        <v>20</v>
      </c>
      <c r="AD282">
        <v>1013220407</v>
      </c>
      <c r="AE282" t="s">
        <v>22</v>
      </c>
      <c r="AF282">
        <v>901668960</v>
      </c>
      <c r="AG282" t="s">
        <v>166</v>
      </c>
      <c r="AH282">
        <v>1000182646</v>
      </c>
      <c r="AI282" t="s">
        <v>26</v>
      </c>
      <c r="AJ282">
        <v>1005660653</v>
      </c>
      <c r="AK282" t="s">
        <v>28</v>
      </c>
      <c r="AL282" s="3">
        <v>3596986</v>
      </c>
      <c r="AM282" t="s">
        <v>8767</v>
      </c>
      <c r="AN282" s="3">
        <v>0</v>
      </c>
      <c r="AO282" s="3">
        <v>0</v>
      </c>
      <c r="AP282" s="3">
        <v>3596986</v>
      </c>
      <c r="AQ282" s="3">
        <v>0</v>
      </c>
      <c r="AR282" s="3">
        <v>3596986</v>
      </c>
      <c r="AS282">
        <v>5000818425</v>
      </c>
      <c r="AT282">
        <v>1</v>
      </c>
      <c r="AU282">
        <v>687945</v>
      </c>
      <c r="AV282">
        <v>1</v>
      </c>
      <c r="AW282" s="2">
        <v>45679</v>
      </c>
      <c r="AX282">
        <v>1.330689E+20</v>
      </c>
      <c r="AY282" t="s">
        <v>17</v>
      </c>
      <c r="AZ282" t="s">
        <v>17</v>
      </c>
      <c r="BA282">
        <v>0</v>
      </c>
    </row>
    <row r="283" spans="1:53" hidden="1" x14ac:dyDescent="0.2">
      <c r="A283">
        <v>2025</v>
      </c>
      <c r="B283">
        <v>1</v>
      </c>
      <c r="C283" s="2">
        <v>45658</v>
      </c>
      <c r="D283" s="2">
        <v>45808</v>
      </c>
      <c r="E283" t="s">
        <v>2</v>
      </c>
      <c r="F283" s="2">
        <v>45679</v>
      </c>
      <c r="G283">
        <v>12</v>
      </c>
      <c r="H283" t="s">
        <v>140</v>
      </c>
      <c r="I283" t="s">
        <v>2064</v>
      </c>
      <c r="J283" s="2">
        <v>45658</v>
      </c>
      <c r="K283" s="2">
        <v>46022</v>
      </c>
      <c r="L283">
        <v>364</v>
      </c>
      <c r="M283">
        <v>2</v>
      </c>
      <c r="N283" t="s">
        <v>8</v>
      </c>
      <c r="O283">
        <v>282</v>
      </c>
      <c r="P283">
        <v>282</v>
      </c>
      <c r="Q283" t="s">
        <v>2066</v>
      </c>
      <c r="R283" t="s">
        <v>376</v>
      </c>
      <c r="T283" t="s">
        <v>377</v>
      </c>
      <c r="U283" t="s">
        <v>12</v>
      </c>
      <c r="V283" t="s">
        <v>13</v>
      </c>
      <c r="W283" t="s">
        <v>378</v>
      </c>
      <c r="X283" t="s">
        <v>379</v>
      </c>
      <c r="Y283" t="s">
        <v>380</v>
      </c>
      <c r="Z283" t="s">
        <v>17</v>
      </c>
      <c r="AA283" t="s">
        <v>381</v>
      </c>
      <c r="AB283">
        <v>10</v>
      </c>
      <c r="AC283" t="s">
        <v>382</v>
      </c>
      <c r="AD283">
        <v>1002515495</v>
      </c>
      <c r="AE283" t="s">
        <v>39</v>
      </c>
      <c r="AF283">
        <v>52303112</v>
      </c>
      <c r="AG283" t="s">
        <v>2069</v>
      </c>
      <c r="AH283">
        <v>1000182646</v>
      </c>
      <c r="AI283" t="s">
        <v>26</v>
      </c>
      <c r="AJ283">
        <v>1005660653</v>
      </c>
      <c r="AK283" t="s">
        <v>28</v>
      </c>
      <c r="AL283" s="3">
        <v>1733333</v>
      </c>
      <c r="AM283" t="s">
        <v>8767</v>
      </c>
      <c r="AN283" s="3">
        <v>0</v>
      </c>
      <c r="AO283" s="3">
        <v>0</v>
      </c>
      <c r="AP283" s="3">
        <v>1733333</v>
      </c>
      <c r="AQ283" s="3">
        <v>1733333</v>
      </c>
      <c r="AR283" s="3">
        <v>0</v>
      </c>
      <c r="AS283">
        <v>5000818427</v>
      </c>
      <c r="AT283">
        <v>1</v>
      </c>
      <c r="AU283">
        <v>687946</v>
      </c>
      <c r="AV283">
        <v>1</v>
      </c>
      <c r="AW283" s="2">
        <v>45679</v>
      </c>
      <c r="AX283">
        <v>1.330689E+20</v>
      </c>
      <c r="AY283" t="s">
        <v>17</v>
      </c>
      <c r="AZ283" t="s">
        <v>17</v>
      </c>
      <c r="BA283">
        <v>0</v>
      </c>
    </row>
    <row r="284" spans="1:53" hidden="1" x14ac:dyDescent="0.2">
      <c r="A284">
        <v>2025</v>
      </c>
      <c r="B284">
        <v>1</v>
      </c>
      <c r="C284" s="2">
        <v>45658</v>
      </c>
      <c r="D284" s="2">
        <v>45808</v>
      </c>
      <c r="E284" t="s">
        <v>2</v>
      </c>
      <c r="F284" s="2">
        <v>45679</v>
      </c>
      <c r="G284">
        <v>12</v>
      </c>
      <c r="H284" t="s">
        <v>140</v>
      </c>
      <c r="I284" t="s">
        <v>2072</v>
      </c>
      <c r="J284" s="2">
        <v>45658</v>
      </c>
      <c r="K284" s="2">
        <v>46022</v>
      </c>
      <c r="L284">
        <v>364</v>
      </c>
      <c r="M284">
        <v>2</v>
      </c>
      <c r="N284" t="s">
        <v>8</v>
      </c>
      <c r="O284">
        <v>283</v>
      </c>
      <c r="P284">
        <v>283</v>
      </c>
      <c r="Q284" t="s">
        <v>2074</v>
      </c>
      <c r="R284" t="s">
        <v>376</v>
      </c>
      <c r="T284" t="s">
        <v>377</v>
      </c>
      <c r="U284" t="s">
        <v>12</v>
      </c>
      <c r="V284" t="s">
        <v>13</v>
      </c>
      <c r="W284" t="s">
        <v>378</v>
      </c>
      <c r="X284" t="s">
        <v>379</v>
      </c>
      <c r="Y284" t="s">
        <v>380</v>
      </c>
      <c r="Z284" t="s">
        <v>17</v>
      </c>
      <c r="AA284" t="s">
        <v>381</v>
      </c>
      <c r="AB284">
        <v>10</v>
      </c>
      <c r="AC284" t="s">
        <v>382</v>
      </c>
      <c r="AD284">
        <v>1005232133</v>
      </c>
      <c r="AE284" t="s">
        <v>39</v>
      </c>
      <c r="AF284">
        <v>52787056</v>
      </c>
      <c r="AG284" t="s">
        <v>1471</v>
      </c>
      <c r="AH284">
        <v>1000182646</v>
      </c>
      <c r="AI284" t="s">
        <v>26</v>
      </c>
      <c r="AJ284">
        <v>1005660653</v>
      </c>
      <c r="AK284" t="s">
        <v>28</v>
      </c>
      <c r="AL284" s="3">
        <v>4433333</v>
      </c>
      <c r="AM284" t="s">
        <v>8767</v>
      </c>
      <c r="AN284" s="3">
        <v>0</v>
      </c>
      <c r="AO284" s="3">
        <v>0</v>
      </c>
      <c r="AP284" s="3">
        <v>4433333</v>
      </c>
      <c r="AQ284" s="3">
        <v>4433333</v>
      </c>
      <c r="AR284" s="3">
        <v>0</v>
      </c>
      <c r="AS284">
        <v>5000818430</v>
      </c>
      <c r="AT284">
        <v>1</v>
      </c>
      <c r="AU284">
        <v>687947</v>
      </c>
      <c r="AV284">
        <v>1</v>
      </c>
      <c r="AW284" s="2">
        <v>45679</v>
      </c>
      <c r="AX284">
        <v>1.330689E+20</v>
      </c>
      <c r="AY284" t="s">
        <v>17</v>
      </c>
      <c r="AZ284" t="s">
        <v>17</v>
      </c>
      <c r="BA284">
        <v>0</v>
      </c>
    </row>
    <row r="285" spans="1:53" hidden="1" x14ac:dyDescent="0.2">
      <c r="A285">
        <v>2025</v>
      </c>
      <c r="B285">
        <v>1</v>
      </c>
      <c r="C285" s="2">
        <v>45658</v>
      </c>
      <c r="D285" s="2">
        <v>45808</v>
      </c>
      <c r="E285" t="s">
        <v>2</v>
      </c>
      <c r="F285" s="2">
        <v>45679</v>
      </c>
      <c r="G285">
        <v>12</v>
      </c>
      <c r="H285" t="s">
        <v>140</v>
      </c>
      <c r="I285" t="s">
        <v>2077</v>
      </c>
      <c r="J285" s="2">
        <v>45658</v>
      </c>
      <c r="K285" s="2">
        <v>46022</v>
      </c>
      <c r="L285">
        <v>364</v>
      </c>
      <c r="M285">
        <v>2</v>
      </c>
      <c r="N285" t="s">
        <v>8</v>
      </c>
      <c r="O285">
        <v>284</v>
      </c>
      <c r="P285">
        <v>284</v>
      </c>
      <c r="Q285" t="s">
        <v>2079</v>
      </c>
      <c r="R285" t="s">
        <v>376</v>
      </c>
      <c r="T285" t="s">
        <v>377</v>
      </c>
      <c r="U285" t="s">
        <v>12</v>
      </c>
      <c r="V285" t="s">
        <v>13</v>
      </c>
      <c r="W285" t="s">
        <v>378</v>
      </c>
      <c r="X285" t="s">
        <v>379</v>
      </c>
      <c r="Y285" t="s">
        <v>380</v>
      </c>
      <c r="Z285" t="s">
        <v>17</v>
      </c>
      <c r="AA285" t="s">
        <v>381</v>
      </c>
      <c r="AB285">
        <v>10</v>
      </c>
      <c r="AC285" t="s">
        <v>382</v>
      </c>
      <c r="AD285">
        <v>1012386441</v>
      </c>
      <c r="AE285" t="s">
        <v>39</v>
      </c>
      <c r="AF285">
        <v>1001170050</v>
      </c>
      <c r="AG285" t="s">
        <v>2082</v>
      </c>
      <c r="AH285">
        <v>1000182646</v>
      </c>
      <c r="AI285" t="s">
        <v>26</v>
      </c>
      <c r="AJ285">
        <v>1005660653</v>
      </c>
      <c r="AK285" t="s">
        <v>28</v>
      </c>
      <c r="AL285" s="3">
        <v>1026667</v>
      </c>
      <c r="AM285" t="s">
        <v>8767</v>
      </c>
      <c r="AN285" s="3">
        <v>0</v>
      </c>
      <c r="AO285" s="3">
        <v>0</v>
      </c>
      <c r="AP285" s="3">
        <v>1026667</v>
      </c>
      <c r="AQ285" s="3">
        <v>1026667</v>
      </c>
      <c r="AR285" s="3">
        <v>0</v>
      </c>
      <c r="AS285">
        <v>5000818432</v>
      </c>
      <c r="AT285">
        <v>1</v>
      </c>
      <c r="AU285">
        <v>687948</v>
      </c>
      <c r="AV285">
        <v>1</v>
      </c>
      <c r="AW285" s="2">
        <v>45679</v>
      </c>
      <c r="AX285">
        <v>1.330689E+20</v>
      </c>
      <c r="AY285" t="s">
        <v>17</v>
      </c>
      <c r="AZ285" t="s">
        <v>17</v>
      </c>
      <c r="BA285">
        <v>0</v>
      </c>
    </row>
    <row r="286" spans="1:53" hidden="1" x14ac:dyDescent="0.2">
      <c r="A286">
        <v>2025</v>
      </c>
      <c r="B286">
        <v>1</v>
      </c>
      <c r="C286" s="2">
        <v>45658</v>
      </c>
      <c r="D286" s="2">
        <v>45808</v>
      </c>
      <c r="E286" t="s">
        <v>2</v>
      </c>
      <c r="F286" s="2">
        <v>45679</v>
      </c>
      <c r="G286">
        <v>12</v>
      </c>
      <c r="H286" t="s">
        <v>140</v>
      </c>
      <c r="I286" t="s">
        <v>2085</v>
      </c>
      <c r="J286" s="2">
        <v>45658</v>
      </c>
      <c r="K286" s="2">
        <v>46022</v>
      </c>
      <c r="L286">
        <v>364</v>
      </c>
      <c r="M286">
        <v>2</v>
      </c>
      <c r="N286" t="s">
        <v>8</v>
      </c>
      <c r="O286">
        <v>285</v>
      </c>
      <c r="P286">
        <v>285</v>
      </c>
      <c r="Q286" t="s">
        <v>2087</v>
      </c>
      <c r="R286" t="s">
        <v>376</v>
      </c>
      <c r="T286" t="s">
        <v>377</v>
      </c>
      <c r="U286" t="s">
        <v>12</v>
      </c>
      <c r="V286" t="s">
        <v>13</v>
      </c>
      <c r="W286" t="s">
        <v>378</v>
      </c>
      <c r="X286" t="s">
        <v>379</v>
      </c>
      <c r="Y286" t="s">
        <v>380</v>
      </c>
      <c r="Z286" t="s">
        <v>17</v>
      </c>
      <c r="AA286" t="s">
        <v>381</v>
      </c>
      <c r="AB286">
        <v>10</v>
      </c>
      <c r="AC286" t="s">
        <v>382</v>
      </c>
      <c r="AD286">
        <v>1002551167</v>
      </c>
      <c r="AE286" t="s">
        <v>39</v>
      </c>
      <c r="AF286">
        <v>79554505</v>
      </c>
      <c r="AG286" t="s">
        <v>2090</v>
      </c>
      <c r="AH286">
        <v>1000182646</v>
      </c>
      <c r="AI286" t="s">
        <v>26</v>
      </c>
      <c r="AJ286">
        <v>1005660653</v>
      </c>
      <c r="AK286" t="s">
        <v>28</v>
      </c>
      <c r="AL286" s="3">
        <v>4900000</v>
      </c>
      <c r="AM286" t="s">
        <v>8767</v>
      </c>
      <c r="AN286" s="3">
        <v>0</v>
      </c>
      <c r="AO286" s="3">
        <v>0</v>
      </c>
      <c r="AP286" s="3">
        <v>4900000</v>
      </c>
      <c r="AQ286" s="3">
        <v>4900000</v>
      </c>
      <c r="AR286" s="3">
        <v>0</v>
      </c>
      <c r="AS286">
        <v>5000818435</v>
      </c>
      <c r="AT286">
        <v>1</v>
      </c>
      <c r="AU286">
        <v>687949</v>
      </c>
      <c r="AV286">
        <v>1</v>
      </c>
      <c r="AW286" s="2">
        <v>45679</v>
      </c>
      <c r="AX286">
        <v>1.330689E+20</v>
      </c>
      <c r="AY286" t="s">
        <v>17</v>
      </c>
      <c r="AZ286" t="s">
        <v>17</v>
      </c>
      <c r="BA286">
        <v>0</v>
      </c>
    </row>
    <row r="287" spans="1:53" hidden="1" x14ac:dyDescent="0.2">
      <c r="A287">
        <v>2025</v>
      </c>
      <c r="B287">
        <v>1</v>
      </c>
      <c r="C287" s="2">
        <v>45658</v>
      </c>
      <c r="D287" s="2">
        <v>45808</v>
      </c>
      <c r="E287" t="s">
        <v>2</v>
      </c>
      <c r="F287" s="2">
        <v>45679</v>
      </c>
      <c r="G287">
        <v>12</v>
      </c>
      <c r="H287" t="s">
        <v>140</v>
      </c>
      <c r="I287" t="s">
        <v>2093</v>
      </c>
      <c r="J287" s="2">
        <v>45658</v>
      </c>
      <c r="K287" s="2">
        <v>46022</v>
      </c>
      <c r="L287">
        <v>364</v>
      </c>
      <c r="M287">
        <v>2</v>
      </c>
      <c r="N287" t="s">
        <v>8</v>
      </c>
      <c r="O287">
        <v>286</v>
      </c>
      <c r="P287">
        <v>286</v>
      </c>
      <c r="Q287" t="s">
        <v>2095</v>
      </c>
      <c r="R287" t="s">
        <v>376</v>
      </c>
      <c r="T287" t="s">
        <v>377</v>
      </c>
      <c r="U287" t="s">
        <v>12</v>
      </c>
      <c r="V287" t="s">
        <v>13</v>
      </c>
      <c r="W287" t="s">
        <v>378</v>
      </c>
      <c r="X287" t="s">
        <v>379</v>
      </c>
      <c r="Y287" t="s">
        <v>380</v>
      </c>
      <c r="Z287" t="s">
        <v>17</v>
      </c>
      <c r="AA287" t="s">
        <v>381</v>
      </c>
      <c r="AB287">
        <v>10</v>
      </c>
      <c r="AC287" t="s">
        <v>382</v>
      </c>
      <c r="AD287">
        <v>1011833132</v>
      </c>
      <c r="AE287" t="s">
        <v>39</v>
      </c>
      <c r="AF287">
        <v>1079411787</v>
      </c>
      <c r="AG287" t="s">
        <v>2098</v>
      </c>
      <c r="AH287">
        <v>1000182646</v>
      </c>
      <c r="AI287" t="s">
        <v>26</v>
      </c>
      <c r="AJ287">
        <v>1005660653</v>
      </c>
      <c r="AK287" t="s">
        <v>28</v>
      </c>
      <c r="AL287" s="3">
        <v>3800000</v>
      </c>
      <c r="AM287" t="s">
        <v>8767</v>
      </c>
      <c r="AN287" s="3">
        <v>0</v>
      </c>
      <c r="AO287" s="3">
        <v>0</v>
      </c>
      <c r="AP287" s="3">
        <v>3800000</v>
      </c>
      <c r="AQ287" s="3">
        <v>3800000</v>
      </c>
      <c r="AR287" s="3">
        <v>0</v>
      </c>
      <c r="AS287">
        <v>5000818437</v>
      </c>
      <c r="AT287">
        <v>1</v>
      </c>
      <c r="AU287">
        <v>687951</v>
      </c>
      <c r="AV287">
        <v>1</v>
      </c>
      <c r="AW287" s="2">
        <v>45679</v>
      </c>
      <c r="AX287">
        <v>1.330689E+20</v>
      </c>
      <c r="AY287" t="s">
        <v>17</v>
      </c>
      <c r="AZ287" t="s">
        <v>17</v>
      </c>
      <c r="BA287">
        <v>0</v>
      </c>
    </row>
    <row r="288" spans="1:53" hidden="1" x14ac:dyDescent="0.2">
      <c r="A288">
        <v>2025</v>
      </c>
      <c r="B288">
        <v>1</v>
      </c>
      <c r="C288" s="2">
        <v>45658</v>
      </c>
      <c r="D288" s="2">
        <v>45808</v>
      </c>
      <c r="E288" t="s">
        <v>2</v>
      </c>
      <c r="F288" s="2">
        <v>45679</v>
      </c>
      <c r="G288">
        <v>12</v>
      </c>
      <c r="H288" t="s">
        <v>140</v>
      </c>
      <c r="I288" t="s">
        <v>2101</v>
      </c>
      <c r="J288" s="2">
        <v>45658</v>
      </c>
      <c r="K288" s="2">
        <v>46022</v>
      </c>
      <c r="L288">
        <v>364</v>
      </c>
      <c r="M288">
        <v>2</v>
      </c>
      <c r="N288" t="s">
        <v>8</v>
      </c>
      <c r="O288">
        <v>287</v>
      </c>
      <c r="P288">
        <v>287</v>
      </c>
      <c r="Q288" t="s">
        <v>2103</v>
      </c>
      <c r="R288" t="s">
        <v>376</v>
      </c>
      <c r="T288" t="s">
        <v>377</v>
      </c>
      <c r="U288" t="s">
        <v>12</v>
      </c>
      <c r="V288" t="s">
        <v>13</v>
      </c>
      <c r="W288" t="s">
        <v>378</v>
      </c>
      <c r="X288" t="s">
        <v>379</v>
      </c>
      <c r="Y288" t="s">
        <v>380</v>
      </c>
      <c r="Z288" t="s">
        <v>17</v>
      </c>
      <c r="AA288" t="s">
        <v>381</v>
      </c>
      <c r="AB288">
        <v>10</v>
      </c>
      <c r="AC288" t="s">
        <v>382</v>
      </c>
      <c r="AD288">
        <v>1011485798</v>
      </c>
      <c r="AE288" t="s">
        <v>39</v>
      </c>
      <c r="AF288">
        <v>7180598</v>
      </c>
      <c r="AG288" t="s">
        <v>541</v>
      </c>
      <c r="AH288">
        <v>1000182646</v>
      </c>
      <c r="AI288" t="s">
        <v>26</v>
      </c>
      <c r="AJ288">
        <v>1005660653</v>
      </c>
      <c r="AK288" t="s">
        <v>28</v>
      </c>
      <c r="AL288" s="3">
        <v>3500000</v>
      </c>
      <c r="AM288" t="s">
        <v>8767</v>
      </c>
      <c r="AN288" s="3">
        <v>0</v>
      </c>
      <c r="AO288" s="3">
        <v>0</v>
      </c>
      <c r="AP288" s="3">
        <v>3500000</v>
      </c>
      <c r="AQ288" s="3">
        <v>3500000</v>
      </c>
      <c r="AR288" s="3">
        <v>0</v>
      </c>
      <c r="AS288">
        <v>5000818440</v>
      </c>
      <c r="AT288">
        <v>1</v>
      </c>
      <c r="AU288">
        <v>687952</v>
      </c>
      <c r="AV288">
        <v>1</v>
      </c>
      <c r="AW288" s="2">
        <v>45679</v>
      </c>
      <c r="AX288">
        <v>1.330689E+20</v>
      </c>
      <c r="AY288" t="s">
        <v>17</v>
      </c>
      <c r="AZ288" t="s">
        <v>17</v>
      </c>
      <c r="BA288">
        <v>0</v>
      </c>
    </row>
    <row r="289" spans="1:53" hidden="1" x14ac:dyDescent="0.2">
      <c r="A289">
        <v>2025</v>
      </c>
      <c r="B289">
        <v>1</v>
      </c>
      <c r="C289" s="2">
        <v>45658</v>
      </c>
      <c r="D289" s="2">
        <v>45808</v>
      </c>
      <c r="E289" t="s">
        <v>2</v>
      </c>
      <c r="F289" s="2">
        <v>45679</v>
      </c>
      <c r="G289">
        <v>12</v>
      </c>
      <c r="H289" t="s">
        <v>140</v>
      </c>
      <c r="I289" t="s">
        <v>2106</v>
      </c>
      <c r="J289" s="2">
        <v>45658</v>
      </c>
      <c r="K289" s="2">
        <v>46022</v>
      </c>
      <c r="L289">
        <v>364</v>
      </c>
      <c r="M289">
        <v>2</v>
      </c>
      <c r="N289" t="s">
        <v>8</v>
      </c>
      <c r="O289">
        <v>288</v>
      </c>
      <c r="P289">
        <v>288</v>
      </c>
      <c r="Q289" t="s">
        <v>2108</v>
      </c>
      <c r="R289" t="s">
        <v>376</v>
      </c>
      <c r="T289" t="s">
        <v>377</v>
      </c>
      <c r="U289" t="s">
        <v>12</v>
      </c>
      <c r="V289" t="s">
        <v>13</v>
      </c>
      <c r="W289" t="s">
        <v>378</v>
      </c>
      <c r="X289" t="s">
        <v>379</v>
      </c>
      <c r="Y289" t="s">
        <v>380</v>
      </c>
      <c r="Z289" t="s">
        <v>17</v>
      </c>
      <c r="AA289" t="s">
        <v>381</v>
      </c>
      <c r="AB289">
        <v>10</v>
      </c>
      <c r="AC289" t="s">
        <v>382</v>
      </c>
      <c r="AD289">
        <v>1007233508</v>
      </c>
      <c r="AE289" t="s">
        <v>39</v>
      </c>
      <c r="AF289">
        <v>1010014055</v>
      </c>
      <c r="AG289" t="s">
        <v>2111</v>
      </c>
      <c r="AH289">
        <v>1000182646</v>
      </c>
      <c r="AI289" t="s">
        <v>26</v>
      </c>
      <c r="AJ289">
        <v>1005660653</v>
      </c>
      <c r="AK289" t="s">
        <v>28</v>
      </c>
      <c r="AL289" s="3">
        <v>4000000</v>
      </c>
      <c r="AM289" t="s">
        <v>8767</v>
      </c>
      <c r="AN289" s="3">
        <v>0</v>
      </c>
      <c r="AO289" s="3">
        <v>0</v>
      </c>
      <c r="AP289" s="3">
        <v>4000000</v>
      </c>
      <c r="AQ289" s="3">
        <v>4000000</v>
      </c>
      <c r="AR289" s="3">
        <v>0</v>
      </c>
      <c r="AS289">
        <v>5000818443</v>
      </c>
      <c r="AT289">
        <v>1</v>
      </c>
      <c r="AU289">
        <v>687953</v>
      </c>
      <c r="AV289">
        <v>1</v>
      </c>
      <c r="AW289" s="2">
        <v>45679</v>
      </c>
      <c r="AX289">
        <v>1.330689E+20</v>
      </c>
      <c r="AY289" t="s">
        <v>17</v>
      </c>
      <c r="AZ289" t="s">
        <v>17</v>
      </c>
      <c r="BA289">
        <v>0</v>
      </c>
    </row>
    <row r="290" spans="1:53" hidden="1" x14ac:dyDescent="0.2">
      <c r="A290">
        <v>2025</v>
      </c>
      <c r="B290">
        <v>1</v>
      </c>
      <c r="C290" s="2">
        <v>45658</v>
      </c>
      <c r="D290" s="2">
        <v>45808</v>
      </c>
      <c r="E290" t="s">
        <v>2</v>
      </c>
      <c r="F290" s="2">
        <v>45679</v>
      </c>
      <c r="G290">
        <v>12</v>
      </c>
      <c r="H290" t="s">
        <v>140</v>
      </c>
      <c r="I290" t="s">
        <v>2114</v>
      </c>
      <c r="J290" s="2">
        <v>45658</v>
      </c>
      <c r="K290" s="2">
        <v>46022</v>
      </c>
      <c r="L290">
        <v>364</v>
      </c>
      <c r="M290">
        <v>2</v>
      </c>
      <c r="N290" t="s">
        <v>8</v>
      </c>
      <c r="O290">
        <v>289</v>
      </c>
      <c r="P290">
        <v>289</v>
      </c>
      <c r="Q290" t="s">
        <v>2116</v>
      </c>
      <c r="R290" t="s">
        <v>376</v>
      </c>
      <c r="T290" t="s">
        <v>377</v>
      </c>
      <c r="U290" t="s">
        <v>12</v>
      </c>
      <c r="V290" t="s">
        <v>13</v>
      </c>
      <c r="W290" t="s">
        <v>378</v>
      </c>
      <c r="X290" t="s">
        <v>379</v>
      </c>
      <c r="Y290" t="s">
        <v>380</v>
      </c>
      <c r="Z290" t="s">
        <v>17</v>
      </c>
      <c r="AA290" t="s">
        <v>381</v>
      </c>
      <c r="AB290">
        <v>10</v>
      </c>
      <c r="AC290" t="s">
        <v>382</v>
      </c>
      <c r="AD290">
        <v>1007286088</v>
      </c>
      <c r="AE290" t="s">
        <v>39</v>
      </c>
      <c r="AF290">
        <v>79557869</v>
      </c>
      <c r="AG290" t="s">
        <v>2119</v>
      </c>
      <c r="AH290">
        <v>1000182646</v>
      </c>
      <c r="AI290" t="s">
        <v>26</v>
      </c>
      <c r="AJ290">
        <v>1005660653</v>
      </c>
      <c r="AK290" t="s">
        <v>28</v>
      </c>
      <c r="AL290" s="3">
        <v>32000000</v>
      </c>
      <c r="AM290" t="s">
        <v>8767</v>
      </c>
      <c r="AN290" s="3">
        <v>0</v>
      </c>
      <c r="AO290" s="3">
        <v>0</v>
      </c>
      <c r="AP290" s="3">
        <v>32000000</v>
      </c>
      <c r="AQ290" s="3">
        <v>26666667</v>
      </c>
      <c r="AR290" s="3">
        <v>5333333</v>
      </c>
      <c r="AS290">
        <v>5000818445</v>
      </c>
      <c r="AT290">
        <v>1</v>
      </c>
      <c r="AU290">
        <v>687954</v>
      </c>
      <c r="AV290">
        <v>1</v>
      </c>
      <c r="AW290" s="2">
        <v>45679</v>
      </c>
      <c r="AX290">
        <v>1.330689E+20</v>
      </c>
      <c r="AY290" t="s">
        <v>17</v>
      </c>
      <c r="AZ290" t="s">
        <v>17</v>
      </c>
      <c r="BA290">
        <v>0</v>
      </c>
    </row>
    <row r="291" spans="1:53" hidden="1" x14ac:dyDescent="0.2">
      <c r="A291">
        <v>2025</v>
      </c>
      <c r="B291">
        <v>1</v>
      </c>
      <c r="C291" s="2">
        <v>45658</v>
      </c>
      <c r="D291" s="2">
        <v>45808</v>
      </c>
      <c r="E291" t="s">
        <v>2</v>
      </c>
      <c r="F291" s="2">
        <v>45679</v>
      </c>
      <c r="G291">
        <v>12</v>
      </c>
      <c r="H291" t="s">
        <v>140</v>
      </c>
      <c r="I291" t="s">
        <v>2122</v>
      </c>
      <c r="J291" s="2">
        <v>45658</v>
      </c>
      <c r="K291" s="2">
        <v>46022</v>
      </c>
      <c r="L291">
        <v>364</v>
      </c>
      <c r="M291">
        <v>2</v>
      </c>
      <c r="N291" t="s">
        <v>8</v>
      </c>
      <c r="O291">
        <v>290</v>
      </c>
      <c r="P291">
        <v>290</v>
      </c>
      <c r="Q291" t="s">
        <v>2124</v>
      </c>
      <c r="R291" t="s">
        <v>376</v>
      </c>
      <c r="T291" t="s">
        <v>377</v>
      </c>
      <c r="U291" t="s">
        <v>12</v>
      </c>
      <c r="V291" t="s">
        <v>13</v>
      </c>
      <c r="W291" t="s">
        <v>378</v>
      </c>
      <c r="X291" t="s">
        <v>379</v>
      </c>
      <c r="Y291" t="s">
        <v>380</v>
      </c>
      <c r="Z291" t="s">
        <v>17</v>
      </c>
      <c r="AA291" t="s">
        <v>381</v>
      </c>
      <c r="AB291">
        <v>10</v>
      </c>
      <c r="AC291" t="s">
        <v>382</v>
      </c>
      <c r="AD291">
        <v>1012362431</v>
      </c>
      <c r="AE291" t="s">
        <v>39</v>
      </c>
      <c r="AF291">
        <v>25742275</v>
      </c>
      <c r="AG291" t="s">
        <v>2127</v>
      </c>
      <c r="AH291">
        <v>1000182646</v>
      </c>
      <c r="AI291" t="s">
        <v>26</v>
      </c>
      <c r="AJ291">
        <v>1005660653</v>
      </c>
      <c r="AK291" t="s">
        <v>28</v>
      </c>
      <c r="AL291" s="3">
        <v>1613333</v>
      </c>
      <c r="AM291" t="s">
        <v>8767</v>
      </c>
      <c r="AN291" s="3">
        <v>0</v>
      </c>
      <c r="AO291" s="3">
        <v>0</v>
      </c>
      <c r="AP291" s="3">
        <v>1613333</v>
      </c>
      <c r="AQ291" s="3">
        <v>0</v>
      </c>
      <c r="AR291" s="3">
        <v>1613333</v>
      </c>
      <c r="AS291">
        <v>5000818447</v>
      </c>
      <c r="AT291">
        <v>1</v>
      </c>
      <c r="AU291">
        <v>687955</v>
      </c>
      <c r="AV291">
        <v>1</v>
      </c>
      <c r="AW291" s="2">
        <v>45679</v>
      </c>
      <c r="AX291">
        <v>1.330689E+20</v>
      </c>
      <c r="AY291" t="s">
        <v>17</v>
      </c>
      <c r="AZ291" t="s">
        <v>17</v>
      </c>
      <c r="BA291">
        <v>0</v>
      </c>
    </row>
    <row r="292" spans="1:53" hidden="1" x14ac:dyDescent="0.2">
      <c r="A292">
        <v>2025</v>
      </c>
      <c r="B292">
        <v>1</v>
      </c>
      <c r="C292" s="2">
        <v>45658</v>
      </c>
      <c r="D292" s="2">
        <v>45808</v>
      </c>
      <c r="E292" t="s">
        <v>2</v>
      </c>
      <c r="F292" s="2">
        <v>45679</v>
      </c>
      <c r="G292">
        <v>12</v>
      </c>
      <c r="H292" t="s">
        <v>140</v>
      </c>
      <c r="I292" t="s">
        <v>2130</v>
      </c>
      <c r="J292" s="2">
        <v>45658</v>
      </c>
      <c r="K292" s="2">
        <v>46022</v>
      </c>
      <c r="L292">
        <v>364</v>
      </c>
      <c r="M292">
        <v>2</v>
      </c>
      <c r="N292" t="s">
        <v>8</v>
      </c>
      <c r="O292">
        <v>291</v>
      </c>
      <c r="P292">
        <v>291</v>
      </c>
      <c r="Q292" t="s">
        <v>2132</v>
      </c>
      <c r="R292" t="s">
        <v>376</v>
      </c>
      <c r="T292" t="s">
        <v>377</v>
      </c>
      <c r="U292" t="s">
        <v>12</v>
      </c>
      <c r="V292" t="s">
        <v>13</v>
      </c>
      <c r="W292" t="s">
        <v>378</v>
      </c>
      <c r="X292" t="s">
        <v>379</v>
      </c>
      <c r="Y292" t="s">
        <v>380</v>
      </c>
      <c r="Z292" t="s">
        <v>17</v>
      </c>
      <c r="AA292" t="s">
        <v>381</v>
      </c>
      <c r="AB292">
        <v>10</v>
      </c>
      <c r="AC292" t="s">
        <v>382</v>
      </c>
      <c r="AD292">
        <v>1009845329</v>
      </c>
      <c r="AE292" t="s">
        <v>39</v>
      </c>
      <c r="AF292">
        <v>1121897345</v>
      </c>
      <c r="AG292" t="s">
        <v>2135</v>
      </c>
      <c r="AH292">
        <v>1000182646</v>
      </c>
      <c r="AI292" t="s">
        <v>26</v>
      </c>
      <c r="AJ292">
        <v>1005660653</v>
      </c>
      <c r="AK292" t="s">
        <v>28</v>
      </c>
      <c r="AL292" s="3">
        <v>8160000</v>
      </c>
      <c r="AM292" t="s">
        <v>8767</v>
      </c>
      <c r="AN292" s="3">
        <v>0</v>
      </c>
      <c r="AO292" s="3">
        <v>0</v>
      </c>
      <c r="AP292" s="3">
        <v>8160000</v>
      </c>
      <c r="AQ292" s="3">
        <v>6720000</v>
      </c>
      <c r="AR292" s="3">
        <v>1440000</v>
      </c>
      <c r="AS292">
        <v>5000818449</v>
      </c>
      <c r="AT292">
        <v>1</v>
      </c>
      <c r="AU292">
        <v>687956</v>
      </c>
      <c r="AV292">
        <v>1</v>
      </c>
      <c r="AW292" s="2">
        <v>45679</v>
      </c>
      <c r="AX292">
        <v>1.330689E+20</v>
      </c>
      <c r="AY292" t="s">
        <v>17</v>
      </c>
      <c r="AZ292" t="s">
        <v>17</v>
      </c>
      <c r="BA292">
        <v>0</v>
      </c>
    </row>
    <row r="293" spans="1:53" hidden="1" x14ac:dyDescent="0.2">
      <c r="A293">
        <v>2025</v>
      </c>
      <c r="B293">
        <v>1</v>
      </c>
      <c r="C293" s="2">
        <v>45658</v>
      </c>
      <c r="D293" s="2">
        <v>45808</v>
      </c>
      <c r="E293" t="s">
        <v>2</v>
      </c>
      <c r="F293" s="2">
        <v>45679</v>
      </c>
      <c r="G293">
        <v>12</v>
      </c>
      <c r="H293" t="s">
        <v>140</v>
      </c>
      <c r="I293" t="s">
        <v>2138</v>
      </c>
      <c r="J293" s="2">
        <v>45658</v>
      </c>
      <c r="K293" s="2">
        <v>46022</v>
      </c>
      <c r="L293">
        <v>364</v>
      </c>
      <c r="M293">
        <v>2</v>
      </c>
      <c r="N293" t="s">
        <v>8</v>
      </c>
      <c r="O293">
        <v>292</v>
      </c>
      <c r="P293">
        <v>292</v>
      </c>
      <c r="Q293" t="s">
        <v>2140</v>
      </c>
      <c r="R293" t="s">
        <v>376</v>
      </c>
      <c r="T293" t="s">
        <v>377</v>
      </c>
      <c r="U293" t="s">
        <v>12</v>
      </c>
      <c r="V293" t="s">
        <v>13</v>
      </c>
      <c r="W293" t="s">
        <v>378</v>
      </c>
      <c r="X293" t="s">
        <v>379</v>
      </c>
      <c r="Y293" t="s">
        <v>380</v>
      </c>
      <c r="Z293" t="s">
        <v>17</v>
      </c>
      <c r="AA293" t="s">
        <v>381</v>
      </c>
      <c r="AB293">
        <v>10</v>
      </c>
      <c r="AC293" t="s">
        <v>382</v>
      </c>
      <c r="AD293">
        <v>1013381443</v>
      </c>
      <c r="AE293" t="s">
        <v>39</v>
      </c>
      <c r="AF293">
        <v>1030695925</v>
      </c>
      <c r="AG293" t="s">
        <v>824</v>
      </c>
      <c r="AH293">
        <v>1000182646</v>
      </c>
      <c r="AI293" t="s">
        <v>26</v>
      </c>
      <c r="AJ293">
        <v>1005660653</v>
      </c>
      <c r="AK293" t="s">
        <v>28</v>
      </c>
      <c r="AL293" s="3">
        <v>4800000</v>
      </c>
      <c r="AM293" t="s">
        <v>8767</v>
      </c>
      <c r="AN293" s="3">
        <v>0</v>
      </c>
      <c r="AO293" s="3">
        <v>0</v>
      </c>
      <c r="AP293" s="3">
        <v>4800000</v>
      </c>
      <c r="AQ293" s="3">
        <v>4800000</v>
      </c>
      <c r="AR293" s="3">
        <v>0</v>
      </c>
      <c r="AS293">
        <v>5000818452</v>
      </c>
      <c r="AT293">
        <v>1</v>
      </c>
      <c r="AU293">
        <v>687957</v>
      </c>
      <c r="AV293">
        <v>1</v>
      </c>
      <c r="AW293" s="2">
        <v>45679</v>
      </c>
      <c r="AX293">
        <v>1.330689E+20</v>
      </c>
      <c r="AY293" t="s">
        <v>17</v>
      </c>
      <c r="AZ293" t="s">
        <v>17</v>
      </c>
      <c r="BA293">
        <v>0</v>
      </c>
    </row>
    <row r="294" spans="1:53" hidden="1" x14ac:dyDescent="0.2">
      <c r="A294">
        <v>2025</v>
      </c>
      <c r="B294">
        <v>1</v>
      </c>
      <c r="C294" s="2">
        <v>45658</v>
      </c>
      <c r="D294" s="2">
        <v>45808</v>
      </c>
      <c r="E294" t="s">
        <v>2</v>
      </c>
      <c r="F294" s="2">
        <v>45679</v>
      </c>
      <c r="G294">
        <v>12</v>
      </c>
      <c r="H294" t="s">
        <v>140</v>
      </c>
      <c r="I294" t="s">
        <v>2143</v>
      </c>
      <c r="J294" s="2">
        <v>45658</v>
      </c>
      <c r="K294" s="2">
        <v>46022</v>
      </c>
      <c r="L294">
        <v>364</v>
      </c>
      <c r="M294">
        <v>2</v>
      </c>
      <c r="N294" t="s">
        <v>8</v>
      </c>
      <c r="O294">
        <v>293</v>
      </c>
      <c r="P294">
        <v>293</v>
      </c>
      <c r="Q294" t="s">
        <v>2145</v>
      </c>
      <c r="R294" t="s">
        <v>376</v>
      </c>
      <c r="T294" t="s">
        <v>377</v>
      </c>
      <c r="U294" t="s">
        <v>12</v>
      </c>
      <c r="V294" t="s">
        <v>13</v>
      </c>
      <c r="W294" t="s">
        <v>378</v>
      </c>
      <c r="X294" t="s">
        <v>379</v>
      </c>
      <c r="Y294" t="s">
        <v>380</v>
      </c>
      <c r="Z294" t="s">
        <v>17</v>
      </c>
      <c r="AA294" t="s">
        <v>381</v>
      </c>
      <c r="AB294">
        <v>10</v>
      </c>
      <c r="AC294" t="s">
        <v>382</v>
      </c>
      <c r="AD294">
        <v>1000290756</v>
      </c>
      <c r="AE294" t="s">
        <v>39</v>
      </c>
      <c r="AF294">
        <v>1010175842</v>
      </c>
      <c r="AG294" t="s">
        <v>2148</v>
      </c>
      <c r="AH294">
        <v>1000182646</v>
      </c>
      <c r="AI294" t="s">
        <v>26</v>
      </c>
      <c r="AJ294">
        <v>1005660653</v>
      </c>
      <c r="AK294" t="s">
        <v>28</v>
      </c>
      <c r="AL294" s="3">
        <v>3333334</v>
      </c>
      <c r="AM294" t="s">
        <v>8767</v>
      </c>
      <c r="AN294" s="3">
        <v>0</v>
      </c>
      <c r="AO294" s="3">
        <v>0</v>
      </c>
      <c r="AP294" s="3">
        <v>3333334</v>
      </c>
      <c r="AQ294" s="3">
        <v>3333334</v>
      </c>
      <c r="AR294" s="3">
        <v>0</v>
      </c>
      <c r="AS294">
        <v>5000818454</v>
      </c>
      <c r="AT294">
        <v>1</v>
      </c>
      <c r="AU294">
        <v>687958</v>
      </c>
      <c r="AV294">
        <v>1</v>
      </c>
      <c r="AW294" s="2">
        <v>45679</v>
      </c>
      <c r="AX294">
        <v>1.330689E+20</v>
      </c>
      <c r="AY294" t="s">
        <v>17</v>
      </c>
      <c r="AZ294" t="s">
        <v>17</v>
      </c>
      <c r="BA294">
        <v>0</v>
      </c>
    </row>
    <row r="295" spans="1:53" hidden="1" x14ac:dyDescent="0.2">
      <c r="A295">
        <v>2025</v>
      </c>
      <c r="B295">
        <v>1</v>
      </c>
      <c r="C295" s="2">
        <v>45658</v>
      </c>
      <c r="D295" s="2">
        <v>45808</v>
      </c>
      <c r="E295" t="s">
        <v>2</v>
      </c>
      <c r="F295" s="2">
        <v>45679</v>
      </c>
      <c r="G295">
        <v>12</v>
      </c>
      <c r="H295" t="s">
        <v>140</v>
      </c>
      <c r="I295" t="s">
        <v>2151</v>
      </c>
      <c r="J295" s="2">
        <v>45658</v>
      </c>
      <c r="K295" s="2">
        <v>46022</v>
      </c>
      <c r="L295">
        <v>364</v>
      </c>
      <c r="M295">
        <v>2</v>
      </c>
      <c r="N295" t="s">
        <v>8</v>
      </c>
      <c r="O295">
        <v>294</v>
      </c>
      <c r="P295">
        <v>294</v>
      </c>
      <c r="Q295" t="s">
        <v>2153</v>
      </c>
      <c r="R295" t="s">
        <v>376</v>
      </c>
      <c r="T295" t="s">
        <v>377</v>
      </c>
      <c r="U295" t="s">
        <v>12</v>
      </c>
      <c r="V295" t="s">
        <v>13</v>
      </c>
      <c r="W295" t="s">
        <v>378</v>
      </c>
      <c r="X295" t="s">
        <v>379</v>
      </c>
      <c r="Y295" t="s">
        <v>380</v>
      </c>
      <c r="Z295" t="s">
        <v>17</v>
      </c>
      <c r="AA295" t="s">
        <v>381</v>
      </c>
      <c r="AB295">
        <v>10</v>
      </c>
      <c r="AC295" t="s">
        <v>382</v>
      </c>
      <c r="AD295">
        <v>1000364049</v>
      </c>
      <c r="AE295" t="s">
        <v>39</v>
      </c>
      <c r="AF295">
        <v>52373257</v>
      </c>
      <c r="AG295" t="s">
        <v>670</v>
      </c>
      <c r="AH295">
        <v>1000182646</v>
      </c>
      <c r="AI295" t="s">
        <v>26</v>
      </c>
      <c r="AJ295">
        <v>1005660653</v>
      </c>
      <c r="AK295" t="s">
        <v>28</v>
      </c>
      <c r="AL295" s="3">
        <v>2026667</v>
      </c>
      <c r="AM295" t="s">
        <v>8767</v>
      </c>
      <c r="AN295" s="3">
        <v>0</v>
      </c>
      <c r="AO295" s="3">
        <v>0</v>
      </c>
      <c r="AP295" s="3">
        <v>2026667</v>
      </c>
      <c r="AQ295" s="3">
        <v>2026667</v>
      </c>
      <c r="AR295" s="3">
        <v>0</v>
      </c>
      <c r="AS295">
        <v>5000818456</v>
      </c>
      <c r="AT295">
        <v>1</v>
      </c>
      <c r="AU295">
        <v>687959</v>
      </c>
      <c r="AV295">
        <v>1</v>
      </c>
      <c r="AW295" s="2">
        <v>45679</v>
      </c>
      <c r="AX295">
        <v>1.330689E+20</v>
      </c>
      <c r="AY295" t="s">
        <v>17</v>
      </c>
      <c r="AZ295" t="s">
        <v>17</v>
      </c>
      <c r="BA295">
        <v>0</v>
      </c>
    </row>
    <row r="296" spans="1:53" hidden="1" x14ac:dyDescent="0.2">
      <c r="A296">
        <v>2025</v>
      </c>
      <c r="B296">
        <v>1</v>
      </c>
      <c r="C296" s="2">
        <v>45658</v>
      </c>
      <c r="D296" s="2">
        <v>45808</v>
      </c>
      <c r="E296" t="s">
        <v>2</v>
      </c>
      <c r="F296" s="2">
        <v>45679</v>
      </c>
      <c r="G296">
        <v>12</v>
      </c>
      <c r="H296" t="s">
        <v>140</v>
      </c>
      <c r="I296" t="s">
        <v>2156</v>
      </c>
      <c r="J296" s="2">
        <v>45658</v>
      </c>
      <c r="K296" s="2">
        <v>46022</v>
      </c>
      <c r="L296">
        <v>364</v>
      </c>
      <c r="M296">
        <v>2</v>
      </c>
      <c r="N296" t="s">
        <v>8</v>
      </c>
      <c r="O296">
        <v>295</v>
      </c>
      <c r="P296">
        <v>295</v>
      </c>
      <c r="Q296" t="s">
        <v>2158</v>
      </c>
      <c r="R296" t="s">
        <v>376</v>
      </c>
      <c r="T296" t="s">
        <v>377</v>
      </c>
      <c r="U296" t="s">
        <v>12</v>
      </c>
      <c r="V296" t="s">
        <v>13</v>
      </c>
      <c r="W296" t="s">
        <v>378</v>
      </c>
      <c r="X296" t="s">
        <v>379</v>
      </c>
      <c r="Y296" t="s">
        <v>380</v>
      </c>
      <c r="Z296" t="s">
        <v>17</v>
      </c>
      <c r="AA296" t="s">
        <v>381</v>
      </c>
      <c r="AB296">
        <v>10</v>
      </c>
      <c r="AC296" t="s">
        <v>382</v>
      </c>
      <c r="AD296">
        <v>1000341894</v>
      </c>
      <c r="AE296" t="s">
        <v>39</v>
      </c>
      <c r="AF296">
        <v>39682218</v>
      </c>
      <c r="AG296" t="s">
        <v>2161</v>
      </c>
      <c r="AH296">
        <v>1000182646</v>
      </c>
      <c r="AI296" t="s">
        <v>26</v>
      </c>
      <c r="AJ296">
        <v>1005660653</v>
      </c>
      <c r="AK296" t="s">
        <v>28</v>
      </c>
      <c r="AL296" s="3">
        <v>6333333</v>
      </c>
      <c r="AM296" t="s">
        <v>8767</v>
      </c>
      <c r="AN296" s="3">
        <v>0</v>
      </c>
      <c r="AO296" s="3">
        <v>0</v>
      </c>
      <c r="AP296" s="3">
        <v>6333333</v>
      </c>
      <c r="AQ296" s="3">
        <v>6333333</v>
      </c>
      <c r="AR296" s="3">
        <v>0</v>
      </c>
      <c r="AS296">
        <v>5000818457</v>
      </c>
      <c r="AT296">
        <v>1</v>
      </c>
      <c r="AU296">
        <v>687960</v>
      </c>
      <c r="AV296">
        <v>1</v>
      </c>
      <c r="AW296" s="2">
        <v>45679</v>
      </c>
      <c r="AX296">
        <v>1.330689E+20</v>
      </c>
      <c r="AY296" t="s">
        <v>17</v>
      </c>
      <c r="AZ296" t="s">
        <v>17</v>
      </c>
      <c r="BA296">
        <v>0</v>
      </c>
    </row>
    <row r="297" spans="1:53" hidden="1" x14ac:dyDescent="0.2">
      <c r="A297">
        <v>2025</v>
      </c>
      <c r="B297">
        <v>1</v>
      </c>
      <c r="C297" s="2">
        <v>45658</v>
      </c>
      <c r="D297" s="2">
        <v>45808</v>
      </c>
      <c r="E297" t="s">
        <v>2</v>
      </c>
      <c r="F297" s="2">
        <v>45679</v>
      </c>
      <c r="G297">
        <v>12</v>
      </c>
      <c r="H297" t="s">
        <v>140</v>
      </c>
      <c r="I297" t="s">
        <v>2164</v>
      </c>
      <c r="J297" s="2">
        <v>45658</v>
      </c>
      <c r="K297" s="2">
        <v>46022</v>
      </c>
      <c r="L297">
        <v>364</v>
      </c>
      <c r="M297">
        <v>2</v>
      </c>
      <c r="N297" t="s">
        <v>8</v>
      </c>
      <c r="O297">
        <v>296</v>
      </c>
      <c r="P297">
        <v>296</v>
      </c>
      <c r="Q297" t="s">
        <v>2166</v>
      </c>
      <c r="R297" t="s">
        <v>376</v>
      </c>
      <c r="T297" t="s">
        <v>377</v>
      </c>
      <c r="U297" t="s">
        <v>12</v>
      </c>
      <c r="V297" t="s">
        <v>13</v>
      </c>
      <c r="W297" t="s">
        <v>378</v>
      </c>
      <c r="X297" t="s">
        <v>379</v>
      </c>
      <c r="Y297" t="s">
        <v>380</v>
      </c>
      <c r="Z297" t="s">
        <v>17</v>
      </c>
      <c r="AA297" t="s">
        <v>381</v>
      </c>
      <c r="AB297">
        <v>10</v>
      </c>
      <c r="AC297" t="s">
        <v>382</v>
      </c>
      <c r="AD297">
        <v>1004946355</v>
      </c>
      <c r="AE297" t="s">
        <v>39</v>
      </c>
      <c r="AF297">
        <v>1032462292</v>
      </c>
      <c r="AG297" t="s">
        <v>2169</v>
      </c>
      <c r="AH297">
        <v>1000182646</v>
      </c>
      <c r="AI297" t="s">
        <v>26</v>
      </c>
      <c r="AJ297">
        <v>1005660653</v>
      </c>
      <c r="AK297" t="s">
        <v>28</v>
      </c>
      <c r="AL297" s="3">
        <v>1920000</v>
      </c>
      <c r="AM297" t="s">
        <v>8767</v>
      </c>
      <c r="AN297" s="3">
        <v>0</v>
      </c>
      <c r="AO297" s="3">
        <v>0</v>
      </c>
      <c r="AP297" s="3">
        <v>1920000</v>
      </c>
      <c r="AQ297" s="3">
        <v>1920000</v>
      </c>
      <c r="AR297" s="3">
        <v>0</v>
      </c>
      <c r="AS297">
        <v>5000818458</v>
      </c>
      <c r="AT297">
        <v>1</v>
      </c>
      <c r="AU297">
        <v>687961</v>
      </c>
      <c r="AV297">
        <v>1</v>
      </c>
      <c r="AW297" s="2">
        <v>45679</v>
      </c>
      <c r="AX297">
        <v>1.330689E+20</v>
      </c>
      <c r="AY297" t="s">
        <v>17</v>
      </c>
      <c r="AZ297" t="s">
        <v>17</v>
      </c>
      <c r="BA297">
        <v>0</v>
      </c>
    </row>
    <row r="298" spans="1:53" hidden="1" x14ac:dyDescent="0.2">
      <c r="A298">
        <v>2025</v>
      </c>
      <c r="B298">
        <v>1</v>
      </c>
      <c r="C298" s="2">
        <v>45658</v>
      </c>
      <c r="D298" s="2">
        <v>45808</v>
      </c>
      <c r="E298" t="s">
        <v>2</v>
      </c>
      <c r="F298" s="2">
        <v>45679</v>
      </c>
      <c r="G298">
        <v>12</v>
      </c>
      <c r="H298" t="s">
        <v>140</v>
      </c>
      <c r="I298" t="s">
        <v>2172</v>
      </c>
      <c r="J298" s="2">
        <v>45658</v>
      </c>
      <c r="K298" s="2">
        <v>46022</v>
      </c>
      <c r="L298">
        <v>364</v>
      </c>
      <c r="M298">
        <v>2</v>
      </c>
      <c r="N298" t="s">
        <v>8</v>
      </c>
      <c r="O298">
        <v>297</v>
      </c>
      <c r="P298">
        <v>297</v>
      </c>
      <c r="Q298" t="s">
        <v>2174</v>
      </c>
      <c r="R298" t="s">
        <v>376</v>
      </c>
      <c r="T298" t="s">
        <v>377</v>
      </c>
      <c r="U298" t="s">
        <v>12</v>
      </c>
      <c r="V298" t="s">
        <v>13</v>
      </c>
      <c r="W298" t="s">
        <v>378</v>
      </c>
      <c r="X298" t="s">
        <v>379</v>
      </c>
      <c r="Y298" t="s">
        <v>380</v>
      </c>
      <c r="Z298" t="s">
        <v>17</v>
      </c>
      <c r="AA298" t="s">
        <v>381</v>
      </c>
      <c r="AB298">
        <v>10</v>
      </c>
      <c r="AC298" t="s">
        <v>382</v>
      </c>
      <c r="AD298">
        <v>1008955208</v>
      </c>
      <c r="AE298" t="s">
        <v>39</v>
      </c>
      <c r="AF298">
        <v>1013602012</v>
      </c>
      <c r="AG298" t="s">
        <v>2177</v>
      </c>
      <c r="AH298">
        <v>1000182646</v>
      </c>
      <c r="AI298" t="s">
        <v>26</v>
      </c>
      <c r="AJ298">
        <v>1005660653</v>
      </c>
      <c r="AK298" t="s">
        <v>28</v>
      </c>
      <c r="AL298" s="3">
        <v>3333333</v>
      </c>
      <c r="AM298" t="s">
        <v>8767</v>
      </c>
      <c r="AN298" s="3">
        <v>0</v>
      </c>
      <c r="AO298" s="3">
        <v>0</v>
      </c>
      <c r="AP298" s="3">
        <v>3333333</v>
      </c>
      <c r="AQ298" s="3">
        <v>3333333</v>
      </c>
      <c r="AR298" s="3">
        <v>0</v>
      </c>
      <c r="AS298">
        <v>5000818460</v>
      </c>
      <c r="AT298">
        <v>1</v>
      </c>
      <c r="AU298">
        <v>687962</v>
      </c>
      <c r="AV298">
        <v>1</v>
      </c>
      <c r="AW298" s="2">
        <v>45679</v>
      </c>
      <c r="AX298">
        <v>1.330689E+20</v>
      </c>
      <c r="AY298" t="s">
        <v>17</v>
      </c>
      <c r="AZ298" t="s">
        <v>17</v>
      </c>
      <c r="BA298">
        <v>0</v>
      </c>
    </row>
    <row r="299" spans="1:53" hidden="1" x14ac:dyDescent="0.2">
      <c r="A299">
        <v>2025</v>
      </c>
      <c r="B299">
        <v>1</v>
      </c>
      <c r="C299" s="2">
        <v>45658</v>
      </c>
      <c r="D299" s="2">
        <v>45808</v>
      </c>
      <c r="E299" t="s">
        <v>2</v>
      </c>
      <c r="F299" s="2">
        <v>45679</v>
      </c>
      <c r="G299">
        <v>12</v>
      </c>
      <c r="H299" t="s">
        <v>140</v>
      </c>
      <c r="I299" t="s">
        <v>2180</v>
      </c>
      <c r="J299" s="2">
        <v>45658</v>
      </c>
      <c r="K299" s="2">
        <v>46022</v>
      </c>
      <c r="L299">
        <v>364</v>
      </c>
      <c r="M299">
        <v>2</v>
      </c>
      <c r="N299" t="s">
        <v>8</v>
      </c>
      <c r="O299">
        <v>298</v>
      </c>
      <c r="P299">
        <v>298</v>
      </c>
      <c r="Q299" t="s">
        <v>2182</v>
      </c>
      <c r="R299" t="s">
        <v>376</v>
      </c>
      <c r="T299" t="s">
        <v>377</v>
      </c>
      <c r="U299" t="s">
        <v>12</v>
      </c>
      <c r="V299" t="s">
        <v>13</v>
      </c>
      <c r="W299" t="s">
        <v>378</v>
      </c>
      <c r="X299" t="s">
        <v>379</v>
      </c>
      <c r="Y299" t="s">
        <v>380</v>
      </c>
      <c r="Z299" t="s">
        <v>17</v>
      </c>
      <c r="AA299" t="s">
        <v>381</v>
      </c>
      <c r="AB299">
        <v>10</v>
      </c>
      <c r="AC299" t="s">
        <v>382</v>
      </c>
      <c r="AD299">
        <v>1008933977</v>
      </c>
      <c r="AE299" t="s">
        <v>39</v>
      </c>
      <c r="AF299">
        <v>1014239684</v>
      </c>
      <c r="AG299" t="s">
        <v>2185</v>
      </c>
      <c r="AH299">
        <v>1000182646</v>
      </c>
      <c r="AI299" t="s">
        <v>26</v>
      </c>
      <c r="AJ299">
        <v>1005660653</v>
      </c>
      <c r="AK299" t="s">
        <v>28</v>
      </c>
      <c r="AL299" s="3">
        <v>2000000</v>
      </c>
      <c r="AM299" t="s">
        <v>8767</v>
      </c>
      <c r="AN299" s="3">
        <v>0</v>
      </c>
      <c r="AO299" s="3">
        <v>0</v>
      </c>
      <c r="AP299" s="3">
        <v>2000000</v>
      </c>
      <c r="AQ299" s="3">
        <v>0</v>
      </c>
      <c r="AR299" s="3">
        <v>2000000</v>
      </c>
      <c r="AS299">
        <v>5000818461</v>
      </c>
      <c r="AT299">
        <v>1</v>
      </c>
      <c r="AU299">
        <v>687963</v>
      </c>
      <c r="AV299">
        <v>1</v>
      </c>
      <c r="AW299" s="2">
        <v>45679</v>
      </c>
      <c r="AX299">
        <v>1.330689E+20</v>
      </c>
      <c r="AY299" t="s">
        <v>17</v>
      </c>
      <c r="AZ299" t="s">
        <v>17</v>
      </c>
      <c r="BA299">
        <v>0</v>
      </c>
    </row>
    <row r="300" spans="1:53" hidden="1" x14ac:dyDescent="0.2">
      <c r="A300">
        <v>2025</v>
      </c>
      <c r="B300">
        <v>1</v>
      </c>
      <c r="C300" s="2">
        <v>45658</v>
      </c>
      <c r="D300" s="2">
        <v>45808</v>
      </c>
      <c r="E300" t="s">
        <v>2</v>
      </c>
      <c r="F300" s="2">
        <v>45679</v>
      </c>
      <c r="G300">
        <v>12</v>
      </c>
      <c r="H300" t="s">
        <v>140</v>
      </c>
      <c r="I300" t="s">
        <v>2188</v>
      </c>
      <c r="J300" s="2">
        <v>45658</v>
      </c>
      <c r="K300" s="2">
        <v>46022</v>
      </c>
      <c r="L300">
        <v>364</v>
      </c>
      <c r="M300">
        <v>2</v>
      </c>
      <c r="N300" t="s">
        <v>8</v>
      </c>
      <c r="O300">
        <v>299</v>
      </c>
      <c r="P300">
        <v>299</v>
      </c>
      <c r="Q300" t="s">
        <v>2190</v>
      </c>
      <c r="R300" t="s">
        <v>376</v>
      </c>
      <c r="T300" t="s">
        <v>377</v>
      </c>
      <c r="U300" t="s">
        <v>12</v>
      </c>
      <c r="V300" t="s">
        <v>13</v>
      </c>
      <c r="W300" t="s">
        <v>378</v>
      </c>
      <c r="X300" t="s">
        <v>379</v>
      </c>
      <c r="Y300" t="s">
        <v>380</v>
      </c>
      <c r="Z300" t="s">
        <v>17</v>
      </c>
      <c r="AA300" t="s">
        <v>381</v>
      </c>
      <c r="AB300">
        <v>10</v>
      </c>
      <c r="AC300" t="s">
        <v>382</v>
      </c>
      <c r="AD300">
        <v>1012589044</v>
      </c>
      <c r="AE300" t="s">
        <v>39</v>
      </c>
      <c r="AF300">
        <v>1031157856</v>
      </c>
      <c r="AG300" t="s">
        <v>2193</v>
      </c>
      <c r="AH300">
        <v>1000182646</v>
      </c>
      <c r="AI300" t="s">
        <v>26</v>
      </c>
      <c r="AJ300">
        <v>1005660653</v>
      </c>
      <c r="AK300" t="s">
        <v>28</v>
      </c>
      <c r="AL300" s="3">
        <v>1920000</v>
      </c>
      <c r="AM300" t="s">
        <v>8767</v>
      </c>
      <c r="AN300" s="3">
        <v>0</v>
      </c>
      <c r="AO300" s="3">
        <v>0</v>
      </c>
      <c r="AP300" s="3">
        <v>1920000</v>
      </c>
      <c r="AQ300" s="3">
        <v>1920000</v>
      </c>
      <c r="AR300" s="3">
        <v>0</v>
      </c>
      <c r="AS300">
        <v>5000818462</v>
      </c>
      <c r="AT300">
        <v>1</v>
      </c>
      <c r="AU300">
        <v>687964</v>
      </c>
      <c r="AV300">
        <v>1</v>
      </c>
      <c r="AW300" s="2">
        <v>45679</v>
      </c>
      <c r="AX300">
        <v>1.330689E+20</v>
      </c>
      <c r="AY300" t="s">
        <v>17</v>
      </c>
      <c r="AZ300" t="s">
        <v>17</v>
      </c>
      <c r="BA300">
        <v>0</v>
      </c>
    </row>
    <row r="301" spans="1:53" hidden="1" x14ac:dyDescent="0.2">
      <c r="A301">
        <v>2025</v>
      </c>
      <c r="B301">
        <v>1</v>
      </c>
      <c r="C301" s="2">
        <v>45658</v>
      </c>
      <c r="D301" s="2">
        <v>45808</v>
      </c>
      <c r="E301" t="s">
        <v>2</v>
      </c>
      <c r="F301" s="2">
        <v>45679</v>
      </c>
      <c r="G301">
        <v>12</v>
      </c>
      <c r="H301" t="s">
        <v>140</v>
      </c>
      <c r="I301" t="s">
        <v>2196</v>
      </c>
      <c r="J301" s="2">
        <v>45658</v>
      </c>
      <c r="K301" s="2">
        <v>46022</v>
      </c>
      <c r="L301">
        <v>364</v>
      </c>
      <c r="M301">
        <v>2</v>
      </c>
      <c r="N301" t="s">
        <v>8</v>
      </c>
      <c r="O301">
        <v>300</v>
      </c>
      <c r="P301">
        <v>300</v>
      </c>
      <c r="Q301" t="s">
        <v>2198</v>
      </c>
      <c r="R301" t="s">
        <v>376</v>
      </c>
      <c r="T301" t="s">
        <v>377</v>
      </c>
      <c r="U301" t="s">
        <v>12</v>
      </c>
      <c r="V301" t="s">
        <v>13</v>
      </c>
      <c r="W301" t="s">
        <v>378</v>
      </c>
      <c r="X301" t="s">
        <v>379</v>
      </c>
      <c r="Y301" t="s">
        <v>380</v>
      </c>
      <c r="Z301" t="s">
        <v>17</v>
      </c>
      <c r="AA301" t="s">
        <v>381</v>
      </c>
      <c r="AB301">
        <v>10</v>
      </c>
      <c r="AC301" t="s">
        <v>382</v>
      </c>
      <c r="AD301">
        <v>1002220720</v>
      </c>
      <c r="AE301" t="s">
        <v>39</v>
      </c>
      <c r="AF301">
        <v>1001169943</v>
      </c>
      <c r="AG301" t="s">
        <v>2201</v>
      </c>
      <c r="AH301">
        <v>1000182646</v>
      </c>
      <c r="AI301" t="s">
        <v>26</v>
      </c>
      <c r="AJ301">
        <v>1005660653</v>
      </c>
      <c r="AK301" t="s">
        <v>28</v>
      </c>
      <c r="AL301" s="3">
        <v>3666667</v>
      </c>
      <c r="AM301" t="s">
        <v>8767</v>
      </c>
      <c r="AN301" s="3">
        <v>0</v>
      </c>
      <c r="AO301" s="3">
        <v>0</v>
      </c>
      <c r="AP301" s="3">
        <v>3666667</v>
      </c>
      <c r="AQ301" s="3">
        <v>3666667</v>
      </c>
      <c r="AR301" s="3">
        <v>0</v>
      </c>
      <c r="AS301">
        <v>5000818463</v>
      </c>
      <c r="AT301">
        <v>1</v>
      </c>
      <c r="AU301">
        <v>687978</v>
      </c>
      <c r="AV301">
        <v>1</v>
      </c>
      <c r="AW301" s="2">
        <v>45679</v>
      </c>
      <c r="AX301">
        <v>1.330689E+20</v>
      </c>
      <c r="AY301" t="s">
        <v>17</v>
      </c>
      <c r="AZ301" t="s">
        <v>17</v>
      </c>
      <c r="BA301">
        <v>0</v>
      </c>
    </row>
    <row r="302" spans="1:53" hidden="1" x14ac:dyDescent="0.2">
      <c r="A302">
        <v>2025</v>
      </c>
      <c r="B302">
        <v>1</v>
      </c>
      <c r="C302" s="2">
        <v>45658</v>
      </c>
      <c r="D302" s="2">
        <v>45808</v>
      </c>
      <c r="E302" t="s">
        <v>2</v>
      </c>
      <c r="F302" s="2">
        <v>45679</v>
      </c>
      <c r="G302">
        <v>12</v>
      </c>
      <c r="H302" t="s">
        <v>140</v>
      </c>
      <c r="I302" t="s">
        <v>2204</v>
      </c>
      <c r="J302" s="2">
        <v>45658</v>
      </c>
      <c r="K302" s="2">
        <v>46022</v>
      </c>
      <c r="L302">
        <v>364</v>
      </c>
      <c r="M302">
        <v>2</v>
      </c>
      <c r="N302" t="s">
        <v>8</v>
      </c>
      <c r="O302">
        <v>301</v>
      </c>
      <c r="P302">
        <v>301</v>
      </c>
      <c r="Q302" t="s">
        <v>2206</v>
      </c>
      <c r="R302" t="s">
        <v>376</v>
      </c>
      <c r="T302" t="s">
        <v>377</v>
      </c>
      <c r="U302" t="s">
        <v>12</v>
      </c>
      <c r="V302" t="s">
        <v>13</v>
      </c>
      <c r="W302" t="s">
        <v>378</v>
      </c>
      <c r="X302" t="s">
        <v>379</v>
      </c>
      <c r="Y302" t="s">
        <v>380</v>
      </c>
      <c r="Z302" t="s">
        <v>17</v>
      </c>
      <c r="AA302" t="s">
        <v>381</v>
      </c>
      <c r="AB302">
        <v>10</v>
      </c>
      <c r="AC302" t="s">
        <v>382</v>
      </c>
      <c r="AD302">
        <v>1000380479</v>
      </c>
      <c r="AE302" t="s">
        <v>39</v>
      </c>
      <c r="AF302">
        <v>1024474457</v>
      </c>
      <c r="AG302" t="s">
        <v>2209</v>
      </c>
      <c r="AH302">
        <v>1000182646</v>
      </c>
      <c r="AI302" t="s">
        <v>26</v>
      </c>
      <c r="AJ302">
        <v>1005660653</v>
      </c>
      <c r="AK302" t="s">
        <v>28</v>
      </c>
      <c r="AL302" s="3">
        <v>8333333</v>
      </c>
      <c r="AM302" t="s">
        <v>8767</v>
      </c>
      <c r="AN302" s="3">
        <v>0</v>
      </c>
      <c r="AO302" s="3">
        <v>0</v>
      </c>
      <c r="AP302" s="3">
        <v>8333333</v>
      </c>
      <c r="AQ302" s="3">
        <v>8333333</v>
      </c>
      <c r="AR302" s="3">
        <v>0</v>
      </c>
      <c r="AS302">
        <v>5000818464</v>
      </c>
      <c r="AT302">
        <v>1</v>
      </c>
      <c r="AU302">
        <v>687979</v>
      </c>
      <c r="AV302">
        <v>1</v>
      </c>
      <c r="AW302" s="2">
        <v>45679</v>
      </c>
      <c r="AX302">
        <v>1.330689E+20</v>
      </c>
      <c r="AY302" t="s">
        <v>17</v>
      </c>
      <c r="AZ302" t="s">
        <v>17</v>
      </c>
      <c r="BA302">
        <v>0</v>
      </c>
    </row>
    <row r="303" spans="1:53" hidden="1" x14ac:dyDescent="0.2">
      <c r="A303">
        <v>2025</v>
      </c>
      <c r="B303">
        <v>1</v>
      </c>
      <c r="C303" s="2">
        <v>45658</v>
      </c>
      <c r="D303" s="2">
        <v>45808</v>
      </c>
      <c r="E303" t="s">
        <v>2</v>
      </c>
      <c r="F303" s="2">
        <v>45679</v>
      </c>
      <c r="G303">
        <v>12</v>
      </c>
      <c r="H303" t="s">
        <v>140</v>
      </c>
      <c r="I303" t="s">
        <v>2212</v>
      </c>
      <c r="J303" s="2">
        <v>45658</v>
      </c>
      <c r="K303" s="2">
        <v>46022</v>
      </c>
      <c r="L303">
        <v>364</v>
      </c>
      <c r="M303">
        <v>2</v>
      </c>
      <c r="N303" t="s">
        <v>8</v>
      </c>
      <c r="O303">
        <v>302</v>
      </c>
      <c r="P303">
        <v>302</v>
      </c>
      <c r="Q303" t="s">
        <v>2214</v>
      </c>
      <c r="R303" t="s">
        <v>376</v>
      </c>
      <c r="T303" t="s">
        <v>377</v>
      </c>
      <c r="U303" t="s">
        <v>12</v>
      </c>
      <c r="V303" t="s">
        <v>13</v>
      </c>
      <c r="W303" t="s">
        <v>378</v>
      </c>
      <c r="X303" t="s">
        <v>379</v>
      </c>
      <c r="Y303" t="s">
        <v>380</v>
      </c>
      <c r="Z303" t="s">
        <v>17</v>
      </c>
      <c r="AA303" t="s">
        <v>381</v>
      </c>
      <c r="AB303">
        <v>10</v>
      </c>
      <c r="AC303" t="s">
        <v>382</v>
      </c>
      <c r="AD303">
        <v>1000243469</v>
      </c>
      <c r="AE303" t="s">
        <v>39</v>
      </c>
      <c r="AF303">
        <v>1024555613</v>
      </c>
      <c r="AG303" t="s">
        <v>1132</v>
      </c>
      <c r="AH303">
        <v>1000182646</v>
      </c>
      <c r="AI303" t="s">
        <v>26</v>
      </c>
      <c r="AJ303">
        <v>1005660653</v>
      </c>
      <c r="AK303" t="s">
        <v>28</v>
      </c>
      <c r="AL303" s="3">
        <v>4546667</v>
      </c>
      <c r="AM303" t="s">
        <v>8767</v>
      </c>
      <c r="AN303" s="3">
        <v>0</v>
      </c>
      <c r="AO303" s="3">
        <v>0</v>
      </c>
      <c r="AP303" s="3">
        <v>4546667</v>
      </c>
      <c r="AQ303" s="3">
        <v>4546667</v>
      </c>
      <c r="AR303" s="3">
        <v>0</v>
      </c>
      <c r="AS303">
        <v>5000818465</v>
      </c>
      <c r="AT303">
        <v>1</v>
      </c>
      <c r="AU303">
        <v>687980</v>
      </c>
      <c r="AV303">
        <v>1</v>
      </c>
      <c r="AW303" s="2">
        <v>45679</v>
      </c>
      <c r="AX303">
        <v>1.330689E+20</v>
      </c>
      <c r="AY303" t="s">
        <v>17</v>
      </c>
      <c r="AZ303" t="s">
        <v>17</v>
      </c>
      <c r="BA303">
        <v>0</v>
      </c>
    </row>
    <row r="304" spans="1:53" hidden="1" x14ac:dyDescent="0.2">
      <c r="A304">
        <v>2025</v>
      </c>
      <c r="B304">
        <v>1</v>
      </c>
      <c r="C304" s="2">
        <v>45658</v>
      </c>
      <c r="D304" s="2">
        <v>45808</v>
      </c>
      <c r="E304" t="s">
        <v>2</v>
      </c>
      <c r="F304" s="2">
        <v>45679</v>
      </c>
      <c r="G304">
        <v>12</v>
      </c>
      <c r="H304" t="s">
        <v>140</v>
      </c>
      <c r="I304" t="s">
        <v>2217</v>
      </c>
      <c r="J304" s="2">
        <v>45658</v>
      </c>
      <c r="K304" s="2">
        <v>46022</v>
      </c>
      <c r="L304">
        <v>364</v>
      </c>
      <c r="M304">
        <v>2</v>
      </c>
      <c r="N304" t="s">
        <v>8</v>
      </c>
      <c r="O304">
        <v>303</v>
      </c>
      <c r="P304">
        <v>303</v>
      </c>
      <c r="Q304" t="s">
        <v>2219</v>
      </c>
      <c r="R304" t="s">
        <v>376</v>
      </c>
      <c r="T304" t="s">
        <v>377</v>
      </c>
      <c r="U304" t="s">
        <v>12</v>
      </c>
      <c r="V304" t="s">
        <v>13</v>
      </c>
      <c r="W304" t="s">
        <v>378</v>
      </c>
      <c r="X304" t="s">
        <v>379</v>
      </c>
      <c r="Y304" t="s">
        <v>380</v>
      </c>
      <c r="Z304" t="s">
        <v>17</v>
      </c>
      <c r="AA304" t="s">
        <v>381</v>
      </c>
      <c r="AB304">
        <v>10</v>
      </c>
      <c r="AC304" t="s">
        <v>382</v>
      </c>
      <c r="AD304">
        <v>1004685438</v>
      </c>
      <c r="AE304" t="s">
        <v>39</v>
      </c>
      <c r="AF304">
        <v>1010222109</v>
      </c>
      <c r="AG304" t="s">
        <v>2222</v>
      </c>
      <c r="AH304">
        <v>1000182646</v>
      </c>
      <c r="AI304" t="s">
        <v>26</v>
      </c>
      <c r="AJ304">
        <v>1005660653</v>
      </c>
      <c r="AK304" t="s">
        <v>28</v>
      </c>
      <c r="AL304" s="3">
        <v>4550000</v>
      </c>
      <c r="AM304" t="s">
        <v>8767</v>
      </c>
      <c r="AN304" s="3">
        <v>0</v>
      </c>
      <c r="AO304" s="3">
        <v>0</v>
      </c>
      <c r="AP304" s="3">
        <v>4550000</v>
      </c>
      <c r="AQ304" s="3">
        <v>4550000</v>
      </c>
      <c r="AR304" s="3">
        <v>0</v>
      </c>
      <c r="AS304">
        <v>5000818466</v>
      </c>
      <c r="AT304">
        <v>1</v>
      </c>
      <c r="AU304">
        <v>687981</v>
      </c>
      <c r="AV304">
        <v>1</v>
      </c>
      <c r="AW304" s="2">
        <v>45679</v>
      </c>
      <c r="AX304">
        <v>1.330689E+20</v>
      </c>
      <c r="AY304" t="s">
        <v>17</v>
      </c>
      <c r="AZ304" t="s">
        <v>17</v>
      </c>
      <c r="BA304">
        <v>0</v>
      </c>
    </row>
    <row r="305" spans="1:53" hidden="1" x14ac:dyDescent="0.2">
      <c r="A305">
        <v>2025</v>
      </c>
      <c r="B305">
        <v>1</v>
      </c>
      <c r="C305" s="2">
        <v>45658</v>
      </c>
      <c r="D305" s="2">
        <v>45808</v>
      </c>
      <c r="E305" t="s">
        <v>2</v>
      </c>
      <c r="F305" s="2">
        <v>45679</v>
      </c>
      <c r="G305">
        <v>12</v>
      </c>
      <c r="H305" t="s">
        <v>140</v>
      </c>
      <c r="I305" t="s">
        <v>2225</v>
      </c>
      <c r="J305" s="2">
        <v>45658</v>
      </c>
      <c r="K305" s="2">
        <v>46022</v>
      </c>
      <c r="L305">
        <v>364</v>
      </c>
      <c r="M305">
        <v>2</v>
      </c>
      <c r="N305" t="s">
        <v>8</v>
      </c>
      <c r="O305">
        <v>304</v>
      </c>
      <c r="P305">
        <v>304</v>
      </c>
      <c r="Q305" t="s">
        <v>2227</v>
      </c>
      <c r="R305" t="s">
        <v>376</v>
      </c>
      <c r="T305" t="s">
        <v>377</v>
      </c>
      <c r="U305" t="s">
        <v>12</v>
      </c>
      <c r="V305" t="s">
        <v>13</v>
      </c>
      <c r="W305" t="s">
        <v>378</v>
      </c>
      <c r="X305" t="s">
        <v>379</v>
      </c>
      <c r="Y305" t="s">
        <v>380</v>
      </c>
      <c r="Z305" t="s">
        <v>17</v>
      </c>
      <c r="AA305" t="s">
        <v>381</v>
      </c>
      <c r="AB305">
        <v>10</v>
      </c>
      <c r="AC305" t="s">
        <v>382</v>
      </c>
      <c r="AD305">
        <v>1010090420</v>
      </c>
      <c r="AE305" t="s">
        <v>39</v>
      </c>
      <c r="AF305">
        <v>1020755846</v>
      </c>
      <c r="AG305" t="s">
        <v>1503</v>
      </c>
      <c r="AH305">
        <v>1000182646</v>
      </c>
      <c r="AI305" t="s">
        <v>26</v>
      </c>
      <c r="AJ305">
        <v>1005660653</v>
      </c>
      <c r="AK305" t="s">
        <v>28</v>
      </c>
      <c r="AL305" s="3">
        <v>3815000</v>
      </c>
      <c r="AM305" t="s">
        <v>8767</v>
      </c>
      <c r="AN305" s="3">
        <v>0</v>
      </c>
      <c r="AO305" s="3">
        <v>0</v>
      </c>
      <c r="AP305" s="3">
        <v>3815000</v>
      </c>
      <c r="AQ305" s="3">
        <v>3815000</v>
      </c>
      <c r="AR305" s="3">
        <v>0</v>
      </c>
      <c r="AS305">
        <v>5000818467</v>
      </c>
      <c r="AT305">
        <v>1</v>
      </c>
      <c r="AU305">
        <v>687982</v>
      </c>
      <c r="AV305">
        <v>1</v>
      </c>
      <c r="AW305" s="2">
        <v>45679</v>
      </c>
      <c r="AX305">
        <v>1.330689E+20</v>
      </c>
      <c r="AY305" t="s">
        <v>17</v>
      </c>
      <c r="AZ305" t="s">
        <v>17</v>
      </c>
      <c r="BA305">
        <v>0</v>
      </c>
    </row>
    <row r="306" spans="1:53" hidden="1" x14ac:dyDescent="0.2">
      <c r="A306">
        <v>2025</v>
      </c>
      <c r="B306">
        <v>1</v>
      </c>
      <c r="C306" s="2">
        <v>45658</v>
      </c>
      <c r="D306" s="2">
        <v>45808</v>
      </c>
      <c r="E306" t="s">
        <v>2</v>
      </c>
      <c r="F306" s="2">
        <v>45679</v>
      </c>
      <c r="G306">
        <v>12</v>
      </c>
      <c r="H306" t="s">
        <v>140</v>
      </c>
      <c r="I306" t="s">
        <v>2230</v>
      </c>
      <c r="J306" s="2">
        <v>45658</v>
      </c>
      <c r="K306" s="2">
        <v>46022</v>
      </c>
      <c r="L306">
        <v>364</v>
      </c>
      <c r="M306">
        <v>2</v>
      </c>
      <c r="N306" t="s">
        <v>8</v>
      </c>
      <c r="O306">
        <v>305</v>
      </c>
      <c r="P306">
        <v>305</v>
      </c>
      <c r="Q306" t="s">
        <v>2232</v>
      </c>
      <c r="R306" t="s">
        <v>376</v>
      </c>
      <c r="T306" t="s">
        <v>377</v>
      </c>
      <c r="U306" t="s">
        <v>12</v>
      </c>
      <c r="V306" t="s">
        <v>13</v>
      </c>
      <c r="W306" t="s">
        <v>378</v>
      </c>
      <c r="X306" t="s">
        <v>379</v>
      </c>
      <c r="Y306" t="s">
        <v>380</v>
      </c>
      <c r="Z306" t="s">
        <v>17</v>
      </c>
      <c r="AA306" t="s">
        <v>381</v>
      </c>
      <c r="AB306">
        <v>10</v>
      </c>
      <c r="AC306" t="s">
        <v>382</v>
      </c>
      <c r="AD306">
        <v>1013649506</v>
      </c>
      <c r="AE306" t="s">
        <v>39</v>
      </c>
      <c r="AF306">
        <v>1049623321</v>
      </c>
      <c r="AG306" t="s">
        <v>2235</v>
      </c>
      <c r="AH306">
        <v>1000182646</v>
      </c>
      <c r="AI306" t="s">
        <v>26</v>
      </c>
      <c r="AJ306">
        <v>1005660653</v>
      </c>
      <c r="AK306" t="s">
        <v>28</v>
      </c>
      <c r="AL306" s="3">
        <v>8166667</v>
      </c>
      <c r="AM306" t="s">
        <v>8767</v>
      </c>
      <c r="AN306" s="3">
        <v>0</v>
      </c>
      <c r="AO306" s="3">
        <v>0</v>
      </c>
      <c r="AP306" s="3">
        <v>8166667</v>
      </c>
      <c r="AQ306" s="3">
        <v>8166667</v>
      </c>
      <c r="AR306" s="3">
        <v>0</v>
      </c>
      <c r="AS306">
        <v>5000818468</v>
      </c>
      <c r="AT306">
        <v>1</v>
      </c>
      <c r="AU306">
        <v>687983</v>
      </c>
      <c r="AV306">
        <v>1</v>
      </c>
      <c r="AW306" s="2">
        <v>45679</v>
      </c>
      <c r="AX306">
        <v>1.330689E+20</v>
      </c>
      <c r="AY306" t="s">
        <v>17</v>
      </c>
      <c r="AZ306" t="s">
        <v>17</v>
      </c>
      <c r="BA306">
        <v>0</v>
      </c>
    </row>
    <row r="307" spans="1:53" hidden="1" x14ac:dyDescent="0.2">
      <c r="A307">
        <v>2025</v>
      </c>
      <c r="B307">
        <v>1</v>
      </c>
      <c r="C307" s="2">
        <v>45658</v>
      </c>
      <c r="D307" s="2">
        <v>45808</v>
      </c>
      <c r="E307" t="s">
        <v>2</v>
      </c>
      <c r="F307" s="2">
        <v>45679</v>
      </c>
      <c r="G307">
        <v>12</v>
      </c>
      <c r="H307" t="s">
        <v>140</v>
      </c>
      <c r="I307" t="s">
        <v>2238</v>
      </c>
      <c r="J307" s="2">
        <v>45658</v>
      </c>
      <c r="K307" s="2">
        <v>46022</v>
      </c>
      <c r="L307">
        <v>364</v>
      </c>
      <c r="M307">
        <v>2</v>
      </c>
      <c r="N307" t="s">
        <v>8</v>
      </c>
      <c r="O307">
        <v>306</v>
      </c>
      <c r="P307">
        <v>306</v>
      </c>
      <c r="Q307" t="s">
        <v>2240</v>
      </c>
      <c r="R307" t="s">
        <v>376</v>
      </c>
      <c r="T307" t="s">
        <v>377</v>
      </c>
      <c r="U307" t="s">
        <v>12</v>
      </c>
      <c r="V307" t="s">
        <v>13</v>
      </c>
      <c r="W307" t="s">
        <v>378</v>
      </c>
      <c r="X307" t="s">
        <v>379</v>
      </c>
      <c r="Y307" t="s">
        <v>380</v>
      </c>
      <c r="Z307" t="s">
        <v>17</v>
      </c>
      <c r="AA307" t="s">
        <v>381</v>
      </c>
      <c r="AB307">
        <v>10</v>
      </c>
      <c r="AC307" t="s">
        <v>382</v>
      </c>
      <c r="AD307">
        <v>1000242067</v>
      </c>
      <c r="AE307" t="s">
        <v>39</v>
      </c>
      <c r="AF307">
        <v>79041345</v>
      </c>
      <c r="AG307" t="s">
        <v>896</v>
      </c>
      <c r="AH307">
        <v>1000182646</v>
      </c>
      <c r="AI307" t="s">
        <v>26</v>
      </c>
      <c r="AJ307">
        <v>1005660653</v>
      </c>
      <c r="AK307" t="s">
        <v>28</v>
      </c>
      <c r="AL307" s="3">
        <v>5133334</v>
      </c>
      <c r="AM307" t="s">
        <v>8767</v>
      </c>
      <c r="AN307" s="3">
        <v>0</v>
      </c>
      <c r="AO307" s="3">
        <v>0</v>
      </c>
      <c r="AP307" s="3">
        <v>5133334</v>
      </c>
      <c r="AQ307" s="3">
        <v>5133334</v>
      </c>
      <c r="AR307" s="3">
        <v>0</v>
      </c>
      <c r="AS307">
        <v>5000818469</v>
      </c>
      <c r="AT307">
        <v>1</v>
      </c>
      <c r="AU307">
        <v>687984</v>
      </c>
      <c r="AV307">
        <v>1</v>
      </c>
      <c r="AW307" s="2">
        <v>45679</v>
      </c>
      <c r="AX307">
        <v>1.330689E+20</v>
      </c>
      <c r="AY307" t="s">
        <v>17</v>
      </c>
      <c r="AZ307" t="s">
        <v>17</v>
      </c>
      <c r="BA307">
        <v>0</v>
      </c>
    </row>
    <row r="308" spans="1:53" hidden="1" x14ac:dyDescent="0.2">
      <c r="A308">
        <v>2025</v>
      </c>
      <c r="B308">
        <v>1</v>
      </c>
      <c r="C308" s="2">
        <v>45658</v>
      </c>
      <c r="D308" s="2">
        <v>45808</v>
      </c>
      <c r="E308" t="s">
        <v>2</v>
      </c>
      <c r="F308" s="2">
        <v>45679</v>
      </c>
      <c r="G308">
        <v>12</v>
      </c>
      <c r="H308" t="s">
        <v>140</v>
      </c>
      <c r="I308" t="s">
        <v>2243</v>
      </c>
      <c r="J308" s="2">
        <v>45658</v>
      </c>
      <c r="K308" s="2">
        <v>46022</v>
      </c>
      <c r="L308">
        <v>364</v>
      </c>
      <c r="M308">
        <v>2</v>
      </c>
      <c r="N308" t="s">
        <v>8</v>
      </c>
      <c r="O308">
        <v>307</v>
      </c>
      <c r="P308">
        <v>307</v>
      </c>
      <c r="Q308" t="s">
        <v>2245</v>
      </c>
      <c r="R308" t="s">
        <v>376</v>
      </c>
      <c r="T308" t="s">
        <v>377</v>
      </c>
      <c r="U308" t="s">
        <v>12</v>
      </c>
      <c r="V308" t="s">
        <v>13</v>
      </c>
      <c r="W308" t="s">
        <v>378</v>
      </c>
      <c r="X308" t="s">
        <v>379</v>
      </c>
      <c r="Y308" t="s">
        <v>380</v>
      </c>
      <c r="Z308" t="s">
        <v>17</v>
      </c>
      <c r="AA308" t="s">
        <v>381</v>
      </c>
      <c r="AB308">
        <v>10</v>
      </c>
      <c r="AC308" t="s">
        <v>382</v>
      </c>
      <c r="AD308">
        <v>1007826400</v>
      </c>
      <c r="AE308" t="s">
        <v>39</v>
      </c>
      <c r="AF308">
        <v>36696956</v>
      </c>
      <c r="AG308" t="s">
        <v>2248</v>
      </c>
      <c r="AH308">
        <v>1000182646</v>
      </c>
      <c r="AI308" t="s">
        <v>26</v>
      </c>
      <c r="AJ308">
        <v>1005660653</v>
      </c>
      <c r="AK308" t="s">
        <v>28</v>
      </c>
      <c r="AL308" s="3">
        <v>4400000</v>
      </c>
      <c r="AM308" t="s">
        <v>8767</v>
      </c>
      <c r="AN308" s="3">
        <v>0</v>
      </c>
      <c r="AO308" s="3">
        <v>0</v>
      </c>
      <c r="AP308" s="3">
        <v>4400000</v>
      </c>
      <c r="AQ308" s="3">
        <v>4400000</v>
      </c>
      <c r="AR308" s="3">
        <v>0</v>
      </c>
      <c r="AS308">
        <v>5000818470</v>
      </c>
      <c r="AT308">
        <v>1</v>
      </c>
      <c r="AU308">
        <v>687985</v>
      </c>
      <c r="AV308">
        <v>1</v>
      </c>
      <c r="AW308" s="2">
        <v>45679</v>
      </c>
      <c r="AX308">
        <v>1.330689E+20</v>
      </c>
      <c r="AY308" t="s">
        <v>17</v>
      </c>
      <c r="AZ308" t="s">
        <v>17</v>
      </c>
      <c r="BA308">
        <v>0</v>
      </c>
    </row>
    <row r="309" spans="1:53" hidden="1" x14ac:dyDescent="0.2">
      <c r="A309">
        <v>2025</v>
      </c>
      <c r="B309">
        <v>1</v>
      </c>
      <c r="C309" s="2">
        <v>45658</v>
      </c>
      <c r="D309" s="2">
        <v>45808</v>
      </c>
      <c r="E309" t="s">
        <v>2</v>
      </c>
      <c r="F309" s="2">
        <v>45679</v>
      </c>
      <c r="G309">
        <v>12</v>
      </c>
      <c r="H309" t="s">
        <v>140</v>
      </c>
      <c r="I309" t="s">
        <v>2251</v>
      </c>
      <c r="J309" s="2">
        <v>45658</v>
      </c>
      <c r="K309" s="2">
        <v>46022</v>
      </c>
      <c r="L309">
        <v>364</v>
      </c>
      <c r="M309">
        <v>2</v>
      </c>
      <c r="N309" t="s">
        <v>8</v>
      </c>
      <c r="O309">
        <v>308</v>
      </c>
      <c r="P309">
        <v>308</v>
      </c>
      <c r="Q309" t="s">
        <v>2253</v>
      </c>
      <c r="R309" t="s">
        <v>376</v>
      </c>
      <c r="T309" t="s">
        <v>377</v>
      </c>
      <c r="U309" t="s">
        <v>12</v>
      </c>
      <c r="V309" t="s">
        <v>13</v>
      </c>
      <c r="W309" t="s">
        <v>378</v>
      </c>
      <c r="X309" t="s">
        <v>379</v>
      </c>
      <c r="Y309" t="s">
        <v>380</v>
      </c>
      <c r="Z309" t="s">
        <v>17</v>
      </c>
      <c r="AA309" t="s">
        <v>381</v>
      </c>
      <c r="AB309">
        <v>10</v>
      </c>
      <c r="AC309" t="s">
        <v>382</v>
      </c>
      <c r="AD309">
        <v>1012219969</v>
      </c>
      <c r="AE309" t="s">
        <v>39</v>
      </c>
      <c r="AF309">
        <v>1136886950</v>
      </c>
      <c r="AG309" t="s">
        <v>2256</v>
      </c>
      <c r="AH309">
        <v>1000182646</v>
      </c>
      <c r="AI309" t="s">
        <v>26</v>
      </c>
      <c r="AJ309">
        <v>1005660653</v>
      </c>
      <c r="AK309" t="s">
        <v>28</v>
      </c>
      <c r="AL309" s="3">
        <v>4750000</v>
      </c>
      <c r="AM309" t="s">
        <v>8767</v>
      </c>
      <c r="AN309" s="3">
        <v>0</v>
      </c>
      <c r="AO309" s="3">
        <v>0</v>
      </c>
      <c r="AP309" s="3">
        <v>4750000</v>
      </c>
      <c r="AQ309" s="3">
        <v>4750000</v>
      </c>
      <c r="AR309" s="3">
        <v>0</v>
      </c>
      <c r="AS309">
        <v>5000818472</v>
      </c>
      <c r="AT309">
        <v>1</v>
      </c>
      <c r="AU309">
        <v>687987</v>
      </c>
      <c r="AV309">
        <v>1</v>
      </c>
      <c r="AW309" s="2">
        <v>45679</v>
      </c>
      <c r="AX309">
        <v>1.330689E+20</v>
      </c>
      <c r="AY309" t="s">
        <v>17</v>
      </c>
      <c r="AZ309" t="s">
        <v>17</v>
      </c>
      <c r="BA309">
        <v>0</v>
      </c>
    </row>
    <row r="310" spans="1:53" hidden="1" x14ac:dyDescent="0.2">
      <c r="A310">
        <v>2025</v>
      </c>
      <c r="B310">
        <v>1</v>
      </c>
      <c r="C310" s="2">
        <v>45658</v>
      </c>
      <c r="D310" s="2">
        <v>45808</v>
      </c>
      <c r="E310" t="s">
        <v>2</v>
      </c>
      <c r="F310" s="2">
        <v>45679</v>
      </c>
      <c r="G310">
        <v>12</v>
      </c>
      <c r="H310" t="s">
        <v>140</v>
      </c>
      <c r="I310" t="s">
        <v>2259</v>
      </c>
      <c r="J310" s="2">
        <v>45658</v>
      </c>
      <c r="K310" s="2">
        <v>46022</v>
      </c>
      <c r="L310">
        <v>364</v>
      </c>
      <c r="M310">
        <v>2</v>
      </c>
      <c r="N310" t="s">
        <v>8</v>
      </c>
      <c r="O310">
        <v>309</v>
      </c>
      <c r="P310">
        <v>309</v>
      </c>
      <c r="Q310" t="s">
        <v>2261</v>
      </c>
      <c r="R310" t="s">
        <v>376</v>
      </c>
      <c r="T310" t="s">
        <v>377</v>
      </c>
      <c r="U310" t="s">
        <v>12</v>
      </c>
      <c r="V310" t="s">
        <v>13</v>
      </c>
      <c r="W310" t="s">
        <v>378</v>
      </c>
      <c r="X310" t="s">
        <v>379</v>
      </c>
      <c r="Y310" t="s">
        <v>380</v>
      </c>
      <c r="Z310" t="s">
        <v>17</v>
      </c>
      <c r="AA310" t="s">
        <v>381</v>
      </c>
      <c r="AB310">
        <v>10</v>
      </c>
      <c r="AC310" t="s">
        <v>382</v>
      </c>
      <c r="AD310">
        <v>1000164145</v>
      </c>
      <c r="AE310" t="s">
        <v>39</v>
      </c>
      <c r="AF310">
        <v>52110765</v>
      </c>
      <c r="AG310" t="s">
        <v>2264</v>
      </c>
      <c r="AH310">
        <v>1000182646</v>
      </c>
      <c r="AI310" t="s">
        <v>26</v>
      </c>
      <c r="AJ310">
        <v>1005660653</v>
      </c>
      <c r="AK310" t="s">
        <v>28</v>
      </c>
      <c r="AL310" s="3">
        <v>5166667</v>
      </c>
      <c r="AM310" t="s">
        <v>8767</v>
      </c>
      <c r="AN310" s="3">
        <v>0</v>
      </c>
      <c r="AO310" s="3">
        <v>0</v>
      </c>
      <c r="AP310" s="3">
        <v>5166667</v>
      </c>
      <c r="AQ310" s="3">
        <v>5166667</v>
      </c>
      <c r="AR310" s="3">
        <v>0</v>
      </c>
      <c r="AS310">
        <v>5000818474</v>
      </c>
      <c r="AT310">
        <v>1</v>
      </c>
      <c r="AU310">
        <v>687988</v>
      </c>
      <c r="AV310">
        <v>1</v>
      </c>
      <c r="AW310" s="2">
        <v>45679</v>
      </c>
      <c r="AX310">
        <v>1.330689E+20</v>
      </c>
      <c r="AY310" t="s">
        <v>17</v>
      </c>
      <c r="AZ310" t="s">
        <v>17</v>
      </c>
      <c r="BA310">
        <v>0</v>
      </c>
    </row>
    <row r="311" spans="1:53" hidden="1" x14ac:dyDescent="0.2">
      <c r="A311">
        <v>2025</v>
      </c>
      <c r="B311">
        <v>1</v>
      </c>
      <c r="C311" s="2">
        <v>45658</v>
      </c>
      <c r="D311" s="2">
        <v>45808</v>
      </c>
      <c r="E311" t="s">
        <v>2</v>
      </c>
      <c r="F311" s="2">
        <v>45679</v>
      </c>
      <c r="G311">
        <v>12</v>
      </c>
      <c r="H311" t="s">
        <v>140</v>
      </c>
      <c r="I311" t="s">
        <v>2267</v>
      </c>
      <c r="J311" s="2">
        <v>45658</v>
      </c>
      <c r="K311" s="2">
        <v>46022</v>
      </c>
      <c r="L311">
        <v>364</v>
      </c>
      <c r="M311">
        <v>2</v>
      </c>
      <c r="N311" t="s">
        <v>8</v>
      </c>
      <c r="O311">
        <v>310</v>
      </c>
      <c r="P311">
        <v>310</v>
      </c>
      <c r="Q311" t="s">
        <v>2269</v>
      </c>
      <c r="R311" t="s">
        <v>376</v>
      </c>
      <c r="T311" t="s">
        <v>377</v>
      </c>
      <c r="U311" t="s">
        <v>12</v>
      </c>
      <c r="V311" t="s">
        <v>13</v>
      </c>
      <c r="W311" t="s">
        <v>378</v>
      </c>
      <c r="X311" t="s">
        <v>379</v>
      </c>
      <c r="Y311" t="s">
        <v>380</v>
      </c>
      <c r="Z311" t="s">
        <v>17</v>
      </c>
      <c r="AA311" t="s">
        <v>381</v>
      </c>
      <c r="AB311">
        <v>10</v>
      </c>
      <c r="AC311" t="s">
        <v>382</v>
      </c>
      <c r="AD311">
        <v>1009739725</v>
      </c>
      <c r="AE311" t="s">
        <v>39</v>
      </c>
      <c r="AF311">
        <v>1018481546</v>
      </c>
      <c r="AG311" t="s">
        <v>2272</v>
      </c>
      <c r="AH311">
        <v>1000182646</v>
      </c>
      <c r="AI311" t="s">
        <v>26</v>
      </c>
      <c r="AJ311">
        <v>1005660653</v>
      </c>
      <c r="AK311" t="s">
        <v>28</v>
      </c>
      <c r="AL311" s="3">
        <v>11000000</v>
      </c>
      <c r="AM311" t="s">
        <v>8767</v>
      </c>
      <c r="AN311" s="3">
        <v>0</v>
      </c>
      <c r="AO311" s="3">
        <v>0</v>
      </c>
      <c r="AP311" s="3">
        <v>11000000</v>
      </c>
      <c r="AQ311" s="3">
        <v>1400000</v>
      </c>
      <c r="AR311" s="3">
        <v>9600000</v>
      </c>
      <c r="AS311">
        <v>5000818475</v>
      </c>
      <c r="AT311">
        <v>1</v>
      </c>
      <c r="AU311">
        <v>687989</v>
      </c>
      <c r="AV311">
        <v>1</v>
      </c>
      <c r="AW311" s="2">
        <v>45679</v>
      </c>
      <c r="AX311">
        <v>1.330689E+20</v>
      </c>
      <c r="AY311" t="s">
        <v>17</v>
      </c>
      <c r="AZ311" t="s">
        <v>17</v>
      </c>
      <c r="BA311">
        <v>0</v>
      </c>
    </row>
    <row r="312" spans="1:53" hidden="1" x14ac:dyDescent="0.2">
      <c r="A312">
        <v>2025</v>
      </c>
      <c r="B312">
        <v>1</v>
      </c>
      <c r="C312" s="2">
        <v>45658</v>
      </c>
      <c r="D312" s="2">
        <v>45808</v>
      </c>
      <c r="E312" t="s">
        <v>2</v>
      </c>
      <c r="F312" s="2">
        <v>45679</v>
      </c>
      <c r="G312">
        <v>12</v>
      </c>
      <c r="H312" t="s">
        <v>140</v>
      </c>
      <c r="I312" t="s">
        <v>2275</v>
      </c>
      <c r="J312" s="2">
        <v>45658</v>
      </c>
      <c r="K312" s="2">
        <v>46022</v>
      </c>
      <c r="L312">
        <v>364</v>
      </c>
      <c r="M312">
        <v>2</v>
      </c>
      <c r="N312" t="s">
        <v>8</v>
      </c>
      <c r="O312">
        <v>311</v>
      </c>
      <c r="P312">
        <v>311</v>
      </c>
      <c r="Q312" t="s">
        <v>2277</v>
      </c>
      <c r="R312" t="s">
        <v>376</v>
      </c>
      <c r="T312" t="s">
        <v>377</v>
      </c>
      <c r="U312" t="s">
        <v>12</v>
      </c>
      <c r="V312" t="s">
        <v>13</v>
      </c>
      <c r="W312" t="s">
        <v>378</v>
      </c>
      <c r="X312" t="s">
        <v>379</v>
      </c>
      <c r="Y312" t="s">
        <v>380</v>
      </c>
      <c r="Z312" t="s">
        <v>17</v>
      </c>
      <c r="AA312" t="s">
        <v>381</v>
      </c>
      <c r="AB312">
        <v>10</v>
      </c>
      <c r="AC312" t="s">
        <v>382</v>
      </c>
      <c r="AD312">
        <v>1000177100</v>
      </c>
      <c r="AE312" t="s">
        <v>39</v>
      </c>
      <c r="AF312">
        <v>79468757</v>
      </c>
      <c r="AG312" t="s">
        <v>2280</v>
      </c>
      <c r="AH312">
        <v>1000182646</v>
      </c>
      <c r="AI312" t="s">
        <v>26</v>
      </c>
      <c r="AJ312">
        <v>1005660653</v>
      </c>
      <c r="AK312" t="s">
        <v>28</v>
      </c>
      <c r="AL312" s="3">
        <v>7366667</v>
      </c>
      <c r="AM312" t="s">
        <v>8767</v>
      </c>
      <c r="AN312" s="3">
        <v>0</v>
      </c>
      <c r="AO312" s="3">
        <v>0</v>
      </c>
      <c r="AP312" s="3">
        <v>7366667</v>
      </c>
      <c r="AQ312" s="3">
        <v>7366667</v>
      </c>
      <c r="AR312" s="3">
        <v>0</v>
      </c>
      <c r="AS312">
        <v>5000818476</v>
      </c>
      <c r="AT312">
        <v>1</v>
      </c>
      <c r="AU312">
        <v>687990</v>
      </c>
      <c r="AV312">
        <v>1</v>
      </c>
      <c r="AW312" s="2">
        <v>45679</v>
      </c>
      <c r="AX312">
        <v>1.330689E+20</v>
      </c>
      <c r="AY312" t="s">
        <v>17</v>
      </c>
      <c r="AZ312" t="s">
        <v>17</v>
      </c>
      <c r="BA312">
        <v>0</v>
      </c>
    </row>
    <row r="313" spans="1:53" hidden="1" x14ac:dyDescent="0.2">
      <c r="A313">
        <v>2025</v>
      </c>
      <c r="B313">
        <v>1</v>
      </c>
      <c r="C313" s="2">
        <v>45658</v>
      </c>
      <c r="D313" s="2">
        <v>45808</v>
      </c>
      <c r="E313" t="s">
        <v>2</v>
      </c>
      <c r="F313" s="2">
        <v>45679</v>
      </c>
      <c r="G313">
        <v>12</v>
      </c>
      <c r="H313" t="s">
        <v>140</v>
      </c>
      <c r="I313" t="s">
        <v>2283</v>
      </c>
      <c r="J313" s="2">
        <v>45658</v>
      </c>
      <c r="K313" s="2">
        <v>46022</v>
      </c>
      <c r="L313">
        <v>364</v>
      </c>
      <c r="M313">
        <v>2</v>
      </c>
      <c r="N313" t="s">
        <v>8</v>
      </c>
      <c r="O313">
        <v>312</v>
      </c>
      <c r="P313">
        <v>312</v>
      </c>
      <c r="Q313" t="s">
        <v>2285</v>
      </c>
      <c r="R313" t="s">
        <v>376</v>
      </c>
      <c r="T313" t="s">
        <v>377</v>
      </c>
      <c r="U313" t="s">
        <v>12</v>
      </c>
      <c r="V313" t="s">
        <v>13</v>
      </c>
      <c r="W313" t="s">
        <v>378</v>
      </c>
      <c r="X313" t="s">
        <v>379</v>
      </c>
      <c r="Y313" t="s">
        <v>380</v>
      </c>
      <c r="Z313" t="s">
        <v>17</v>
      </c>
      <c r="AA313" t="s">
        <v>381</v>
      </c>
      <c r="AB313">
        <v>10</v>
      </c>
      <c r="AC313" t="s">
        <v>382</v>
      </c>
      <c r="AD313">
        <v>1009000206</v>
      </c>
      <c r="AE313" t="s">
        <v>39</v>
      </c>
      <c r="AF313">
        <v>1012413960</v>
      </c>
      <c r="AG313" t="s">
        <v>2288</v>
      </c>
      <c r="AH313">
        <v>1000182646</v>
      </c>
      <c r="AI313" t="s">
        <v>26</v>
      </c>
      <c r="AJ313">
        <v>1005660653</v>
      </c>
      <c r="AK313" t="s">
        <v>28</v>
      </c>
      <c r="AL313" s="3">
        <v>5200000</v>
      </c>
      <c r="AM313" t="s">
        <v>8767</v>
      </c>
      <c r="AN313" s="3">
        <v>0</v>
      </c>
      <c r="AO313" s="3">
        <v>0</v>
      </c>
      <c r="AP313" s="3">
        <v>5200000</v>
      </c>
      <c r="AQ313" s="3">
        <v>5200000</v>
      </c>
      <c r="AR313" s="3">
        <v>0</v>
      </c>
      <c r="AS313">
        <v>5000818477</v>
      </c>
      <c r="AT313">
        <v>1</v>
      </c>
      <c r="AU313">
        <v>687992</v>
      </c>
      <c r="AV313">
        <v>1</v>
      </c>
      <c r="AW313" s="2">
        <v>45679</v>
      </c>
      <c r="AX313">
        <v>1.330689E+20</v>
      </c>
      <c r="AY313" t="s">
        <v>17</v>
      </c>
      <c r="AZ313" t="s">
        <v>17</v>
      </c>
      <c r="BA313">
        <v>0</v>
      </c>
    </row>
    <row r="314" spans="1:53" hidden="1" x14ac:dyDescent="0.2">
      <c r="A314">
        <v>2025</v>
      </c>
      <c r="B314">
        <v>1</v>
      </c>
      <c r="C314" s="2">
        <v>45658</v>
      </c>
      <c r="D314" s="2">
        <v>45808</v>
      </c>
      <c r="E314" t="s">
        <v>2</v>
      </c>
      <c r="F314" s="2">
        <v>45679</v>
      </c>
      <c r="G314">
        <v>12</v>
      </c>
      <c r="H314" t="s">
        <v>140</v>
      </c>
      <c r="I314" t="s">
        <v>2291</v>
      </c>
      <c r="J314" s="2">
        <v>45658</v>
      </c>
      <c r="K314" s="2">
        <v>46022</v>
      </c>
      <c r="L314">
        <v>364</v>
      </c>
      <c r="M314">
        <v>2</v>
      </c>
      <c r="N314" t="s">
        <v>8</v>
      </c>
      <c r="O314">
        <v>313</v>
      </c>
      <c r="P314">
        <v>313</v>
      </c>
      <c r="Q314" t="s">
        <v>2293</v>
      </c>
      <c r="R314" t="s">
        <v>376</v>
      </c>
      <c r="T314" t="s">
        <v>377</v>
      </c>
      <c r="U314" t="s">
        <v>12</v>
      </c>
      <c r="V314" t="s">
        <v>13</v>
      </c>
      <c r="W314" t="s">
        <v>378</v>
      </c>
      <c r="X314" t="s">
        <v>379</v>
      </c>
      <c r="Y314" t="s">
        <v>380</v>
      </c>
      <c r="Z314" t="s">
        <v>17</v>
      </c>
      <c r="AA314" t="s">
        <v>381</v>
      </c>
      <c r="AB314">
        <v>10</v>
      </c>
      <c r="AC314" t="s">
        <v>382</v>
      </c>
      <c r="AD314">
        <v>1005007099</v>
      </c>
      <c r="AE314" t="s">
        <v>39</v>
      </c>
      <c r="AF314">
        <v>11232840</v>
      </c>
      <c r="AG314" t="s">
        <v>2296</v>
      </c>
      <c r="AH314">
        <v>1000182646</v>
      </c>
      <c r="AI314" t="s">
        <v>26</v>
      </c>
      <c r="AJ314">
        <v>1005660653</v>
      </c>
      <c r="AK314" t="s">
        <v>28</v>
      </c>
      <c r="AL314" s="3">
        <v>4500000</v>
      </c>
      <c r="AM314" t="s">
        <v>8767</v>
      </c>
      <c r="AN314" s="3">
        <v>0</v>
      </c>
      <c r="AO314" s="3">
        <v>0</v>
      </c>
      <c r="AP314" s="3">
        <v>4500000</v>
      </c>
      <c r="AQ314" s="3">
        <v>4500000</v>
      </c>
      <c r="AR314" s="3">
        <v>0</v>
      </c>
      <c r="AS314">
        <v>5000818479</v>
      </c>
      <c r="AT314">
        <v>1</v>
      </c>
      <c r="AU314">
        <v>687993</v>
      </c>
      <c r="AV314">
        <v>1</v>
      </c>
      <c r="AW314" s="2">
        <v>45679</v>
      </c>
      <c r="AX314">
        <v>1.330689E+20</v>
      </c>
      <c r="AY314" t="s">
        <v>17</v>
      </c>
      <c r="AZ314" t="s">
        <v>17</v>
      </c>
      <c r="BA314">
        <v>0</v>
      </c>
    </row>
    <row r="315" spans="1:53" hidden="1" x14ac:dyDescent="0.2">
      <c r="A315">
        <v>2025</v>
      </c>
      <c r="B315">
        <v>1</v>
      </c>
      <c r="C315" s="2">
        <v>45658</v>
      </c>
      <c r="D315" s="2">
        <v>45808</v>
      </c>
      <c r="E315" t="s">
        <v>2</v>
      </c>
      <c r="F315" s="2">
        <v>45679</v>
      </c>
      <c r="G315">
        <v>12</v>
      </c>
      <c r="H315" t="s">
        <v>140</v>
      </c>
      <c r="I315" t="s">
        <v>2299</v>
      </c>
      <c r="J315" s="2">
        <v>45658</v>
      </c>
      <c r="K315" s="2">
        <v>46022</v>
      </c>
      <c r="L315">
        <v>364</v>
      </c>
      <c r="M315">
        <v>2</v>
      </c>
      <c r="N315" t="s">
        <v>8</v>
      </c>
      <c r="O315">
        <v>314</v>
      </c>
      <c r="P315">
        <v>314</v>
      </c>
      <c r="Q315" t="s">
        <v>2301</v>
      </c>
      <c r="R315" t="s">
        <v>376</v>
      </c>
      <c r="T315" t="s">
        <v>377</v>
      </c>
      <c r="U315" t="s">
        <v>12</v>
      </c>
      <c r="V315" t="s">
        <v>13</v>
      </c>
      <c r="W315" t="s">
        <v>378</v>
      </c>
      <c r="X315" t="s">
        <v>379</v>
      </c>
      <c r="Y315" t="s">
        <v>380</v>
      </c>
      <c r="Z315" t="s">
        <v>17</v>
      </c>
      <c r="AA315" t="s">
        <v>381</v>
      </c>
      <c r="AB315">
        <v>10</v>
      </c>
      <c r="AC315" t="s">
        <v>382</v>
      </c>
      <c r="AD315">
        <v>1002416728</v>
      </c>
      <c r="AE315" t="s">
        <v>39</v>
      </c>
      <c r="AF315">
        <v>80161114</v>
      </c>
      <c r="AG315" t="s">
        <v>1434</v>
      </c>
      <c r="AH315">
        <v>1000182646</v>
      </c>
      <c r="AI315" t="s">
        <v>26</v>
      </c>
      <c r="AJ315">
        <v>1005660653</v>
      </c>
      <c r="AK315" t="s">
        <v>28</v>
      </c>
      <c r="AL315" s="3">
        <v>4320000</v>
      </c>
      <c r="AM315" t="s">
        <v>8767</v>
      </c>
      <c r="AN315" s="3">
        <v>0</v>
      </c>
      <c r="AO315" s="3">
        <v>0</v>
      </c>
      <c r="AP315" s="3">
        <v>4320000</v>
      </c>
      <c r="AQ315" s="3">
        <v>4320000</v>
      </c>
      <c r="AR315" s="3">
        <v>0</v>
      </c>
      <c r="AS315">
        <v>5000818480</v>
      </c>
      <c r="AT315">
        <v>1</v>
      </c>
      <c r="AU315">
        <v>687994</v>
      </c>
      <c r="AV315">
        <v>1</v>
      </c>
      <c r="AW315" s="2">
        <v>45679</v>
      </c>
      <c r="AX315">
        <v>1.330689E+20</v>
      </c>
      <c r="AY315" t="s">
        <v>17</v>
      </c>
      <c r="AZ315" t="s">
        <v>17</v>
      </c>
      <c r="BA315">
        <v>0</v>
      </c>
    </row>
    <row r="316" spans="1:53" hidden="1" x14ac:dyDescent="0.2">
      <c r="A316">
        <v>2025</v>
      </c>
      <c r="B316">
        <v>1</v>
      </c>
      <c r="C316" s="2">
        <v>45658</v>
      </c>
      <c r="D316" s="2">
        <v>45808</v>
      </c>
      <c r="E316" t="s">
        <v>2</v>
      </c>
      <c r="F316" s="2">
        <v>45679</v>
      </c>
      <c r="G316">
        <v>12</v>
      </c>
      <c r="H316" t="s">
        <v>140</v>
      </c>
      <c r="I316" t="s">
        <v>2304</v>
      </c>
      <c r="J316" s="2">
        <v>45658</v>
      </c>
      <c r="K316" s="2">
        <v>46022</v>
      </c>
      <c r="L316">
        <v>364</v>
      </c>
      <c r="M316">
        <v>2</v>
      </c>
      <c r="N316" t="s">
        <v>8</v>
      </c>
      <c r="O316">
        <v>315</v>
      </c>
      <c r="P316">
        <v>315</v>
      </c>
      <c r="Q316" t="s">
        <v>2306</v>
      </c>
      <c r="R316" t="s">
        <v>376</v>
      </c>
      <c r="T316" t="s">
        <v>377</v>
      </c>
      <c r="U316" t="s">
        <v>12</v>
      </c>
      <c r="V316" t="s">
        <v>13</v>
      </c>
      <c r="W316" t="s">
        <v>378</v>
      </c>
      <c r="X316" t="s">
        <v>379</v>
      </c>
      <c r="Y316" t="s">
        <v>380</v>
      </c>
      <c r="Z316" t="s">
        <v>17</v>
      </c>
      <c r="AA316" t="s">
        <v>381</v>
      </c>
      <c r="AB316">
        <v>10</v>
      </c>
      <c r="AC316" t="s">
        <v>382</v>
      </c>
      <c r="AD316">
        <v>1000370159</v>
      </c>
      <c r="AE316" t="s">
        <v>39</v>
      </c>
      <c r="AF316">
        <v>19271225</v>
      </c>
      <c r="AG316" t="s">
        <v>2309</v>
      </c>
      <c r="AH316">
        <v>1000182646</v>
      </c>
      <c r="AI316" t="s">
        <v>26</v>
      </c>
      <c r="AJ316">
        <v>1005660653</v>
      </c>
      <c r="AK316" t="s">
        <v>28</v>
      </c>
      <c r="AL316" s="3">
        <v>2592000</v>
      </c>
      <c r="AM316" t="s">
        <v>8767</v>
      </c>
      <c r="AN316" s="3">
        <v>0</v>
      </c>
      <c r="AO316" s="3">
        <v>0</v>
      </c>
      <c r="AP316" s="3">
        <v>2592000</v>
      </c>
      <c r="AQ316" s="3">
        <v>2592000</v>
      </c>
      <c r="AR316" s="3">
        <v>0</v>
      </c>
      <c r="AS316">
        <v>5000818481</v>
      </c>
      <c r="AT316">
        <v>1</v>
      </c>
      <c r="AU316">
        <v>687995</v>
      </c>
      <c r="AV316">
        <v>1</v>
      </c>
      <c r="AW316" s="2">
        <v>45679</v>
      </c>
      <c r="AX316">
        <v>1.330689E+20</v>
      </c>
      <c r="AY316" t="s">
        <v>17</v>
      </c>
      <c r="AZ316" t="s">
        <v>17</v>
      </c>
      <c r="BA316">
        <v>0</v>
      </c>
    </row>
    <row r="317" spans="1:53" hidden="1" x14ac:dyDescent="0.2">
      <c r="A317">
        <v>2025</v>
      </c>
      <c r="B317">
        <v>1</v>
      </c>
      <c r="C317" s="2">
        <v>45658</v>
      </c>
      <c r="D317" s="2">
        <v>45808</v>
      </c>
      <c r="E317" t="s">
        <v>2</v>
      </c>
      <c r="F317" s="2">
        <v>45679</v>
      </c>
      <c r="G317">
        <v>12</v>
      </c>
      <c r="H317" t="s">
        <v>140</v>
      </c>
      <c r="I317" t="s">
        <v>2312</v>
      </c>
      <c r="J317" s="2">
        <v>45658</v>
      </c>
      <c r="K317" s="2">
        <v>46022</v>
      </c>
      <c r="L317">
        <v>364</v>
      </c>
      <c r="M317">
        <v>2</v>
      </c>
      <c r="N317" t="s">
        <v>8</v>
      </c>
      <c r="O317">
        <v>316</v>
      </c>
      <c r="P317">
        <v>316</v>
      </c>
      <c r="Q317" t="s">
        <v>2314</v>
      </c>
      <c r="R317" t="s">
        <v>376</v>
      </c>
      <c r="T317" t="s">
        <v>377</v>
      </c>
      <c r="U317" t="s">
        <v>12</v>
      </c>
      <c r="V317" t="s">
        <v>13</v>
      </c>
      <c r="W317" t="s">
        <v>378</v>
      </c>
      <c r="X317" t="s">
        <v>379</v>
      </c>
      <c r="Y317" t="s">
        <v>380</v>
      </c>
      <c r="Z317" t="s">
        <v>17</v>
      </c>
      <c r="AA317" t="s">
        <v>381</v>
      </c>
      <c r="AB317">
        <v>10</v>
      </c>
      <c r="AC317" t="s">
        <v>382</v>
      </c>
      <c r="AD317">
        <v>1012218121</v>
      </c>
      <c r="AE317" t="s">
        <v>39</v>
      </c>
      <c r="AF317">
        <v>1069743456</v>
      </c>
      <c r="AG317" t="s">
        <v>888</v>
      </c>
      <c r="AH317">
        <v>1000182646</v>
      </c>
      <c r="AI317" t="s">
        <v>26</v>
      </c>
      <c r="AJ317">
        <v>1005660653</v>
      </c>
      <c r="AK317" t="s">
        <v>28</v>
      </c>
      <c r="AL317" s="3">
        <v>9600000</v>
      </c>
      <c r="AM317" t="s">
        <v>8767</v>
      </c>
      <c r="AN317" s="3">
        <v>0</v>
      </c>
      <c r="AO317" s="3">
        <v>0</v>
      </c>
      <c r="AP317" s="3">
        <v>9600000</v>
      </c>
      <c r="AQ317" s="3">
        <v>9600000</v>
      </c>
      <c r="AR317" s="3">
        <v>0</v>
      </c>
      <c r="AS317">
        <v>5000818482</v>
      </c>
      <c r="AT317">
        <v>1</v>
      </c>
      <c r="AU317">
        <v>687996</v>
      </c>
      <c r="AV317">
        <v>1</v>
      </c>
      <c r="AW317" s="2">
        <v>45679</v>
      </c>
      <c r="AX317">
        <v>1.330689E+20</v>
      </c>
      <c r="AY317" t="s">
        <v>17</v>
      </c>
      <c r="AZ317" t="s">
        <v>17</v>
      </c>
      <c r="BA317">
        <v>0</v>
      </c>
    </row>
    <row r="318" spans="1:53" hidden="1" x14ac:dyDescent="0.2">
      <c r="A318">
        <v>2025</v>
      </c>
      <c r="B318">
        <v>1</v>
      </c>
      <c r="C318" s="2">
        <v>45658</v>
      </c>
      <c r="D318" s="2">
        <v>45808</v>
      </c>
      <c r="E318" t="s">
        <v>2</v>
      </c>
      <c r="F318" s="2">
        <v>45679</v>
      </c>
      <c r="G318">
        <v>12</v>
      </c>
      <c r="H318" t="s">
        <v>140</v>
      </c>
      <c r="I318" t="s">
        <v>2317</v>
      </c>
      <c r="J318" s="2">
        <v>45658</v>
      </c>
      <c r="K318" s="2">
        <v>46022</v>
      </c>
      <c r="L318">
        <v>364</v>
      </c>
      <c r="M318">
        <v>2</v>
      </c>
      <c r="N318" t="s">
        <v>8</v>
      </c>
      <c r="O318">
        <v>317</v>
      </c>
      <c r="P318">
        <v>317</v>
      </c>
      <c r="Q318" t="s">
        <v>2319</v>
      </c>
      <c r="R318" t="s">
        <v>376</v>
      </c>
      <c r="T318" t="s">
        <v>377</v>
      </c>
      <c r="U318" t="s">
        <v>12</v>
      </c>
      <c r="V318" t="s">
        <v>13</v>
      </c>
      <c r="W318" t="s">
        <v>378</v>
      </c>
      <c r="X318" t="s">
        <v>379</v>
      </c>
      <c r="Y318" t="s">
        <v>380</v>
      </c>
      <c r="Z318" t="s">
        <v>17</v>
      </c>
      <c r="AA318" t="s">
        <v>381</v>
      </c>
      <c r="AB318">
        <v>10</v>
      </c>
      <c r="AC318" t="s">
        <v>382</v>
      </c>
      <c r="AD318">
        <v>1013244249</v>
      </c>
      <c r="AE318" t="s">
        <v>39</v>
      </c>
      <c r="AF318">
        <v>81715296</v>
      </c>
      <c r="AG318" t="s">
        <v>493</v>
      </c>
      <c r="AH318">
        <v>1000182646</v>
      </c>
      <c r="AI318" t="s">
        <v>26</v>
      </c>
      <c r="AJ318">
        <v>1005660653</v>
      </c>
      <c r="AK318" t="s">
        <v>28</v>
      </c>
      <c r="AL318" s="3">
        <v>4320000</v>
      </c>
      <c r="AM318" t="s">
        <v>8767</v>
      </c>
      <c r="AN318" s="3">
        <v>0</v>
      </c>
      <c r="AO318" s="3">
        <v>0</v>
      </c>
      <c r="AP318" s="3">
        <v>4320000</v>
      </c>
      <c r="AQ318" s="3">
        <v>4320000</v>
      </c>
      <c r="AR318" s="3">
        <v>0</v>
      </c>
      <c r="AS318">
        <v>5000818483</v>
      </c>
      <c r="AT318">
        <v>1</v>
      </c>
      <c r="AU318">
        <v>687997</v>
      </c>
      <c r="AV318">
        <v>1</v>
      </c>
      <c r="AW318" s="2">
        <v>45679</v>
      </c>
      <c r="AX318">
        <v>1.330689E+20</v>
      </c>
      <c r="AY318" t="s">
        <v>17</v>
      </c>
      <c r="AZ318" t="s">
        <v>17</v>
      </c>
      <c r="BA318">
        <v>0</v>
      </c>
    </row>
    <row r="319" spans="1:53" hidden="1" x14ac:dyDescent="0.2">
      <c r="A319">
        <v>2025</v>
      </c>
      <c r="B319">
        <v>1</v>
      </c>
      <c r="C319" s="2">
        <v>45658</v>
      </c>
      <c r="D319" s="2">
        <v>45808</v>
      </c>
      <c r="E319" t="s">
        <v>2</v>
      </c>
      <c r="F319" s="2">
        <v>45679</v>
      </c>
      <c r="G319">
        <v>12</v>
      </c>
      <c r="H319" t="s">
        <v>140</v>
      </c>
      <c r="I319" t="s">
        <v>2322</v>
      </c>
      <c r="J319" s="2">
        <v>45658</v>
      </c>
      <c r="K319" s="2">
        <v>46022</v>
      </c>
      <c r="L319">
        <v>364</v>
      </c>
      <c r="M319">
        <v>2</v>
      </c>
      <c r="N319" t="s">
        <v>8</v>
      </c>
      <c r="O319">
        <v>318</v>
      </c>
      <c r="P319">
        <v>318</v>
      </c>
      <c r="Q319" t="s">
        <v>2324</v>
      </c>
      <c r="R319" t="s">
        <v>376</v>
      </c>
      <c r="T319" t="s">
        <v>377</v>
      </c>
      <c r="U319" t="s">
        <v>12</v>
      </c>
      <c r="V319" t="s">
        <v>13</v>
      </c>
      <c r="W319" t="s">
        <v>378</v>
      </c>
      <c r="X319" t="s">
        <v>379</v>
      </c>
      <c r="Y319" t="s">
        <v>380</v>
      </c>
      <c r="Z319" t="s">
        <v>17</v>
      </c>
      <c r="AA319" t="s">
        <v>381</v>
      </c>
      <c r="AB319">
        <v>10</v>
      </c>
      <c r="AC319" t="s">
        <v>382</v>
      </c>
      <c r="AD319">
        <v>1012638839</v>
      </c>
      <c r="AE319" t="s">
        <v>39</v>
      </c>
      <c r="AF319">
        <v>1075685625</v>
      </c>
      <c r="AG319" t="s">
        <v>2327</v>
      </c>
      <c r="AH319">
        <v>1000182646</v>
      </c>
      <c r="AI319" t="s">
        <v>26</v>
      </c>
      <c r="AJ319">
        <v>1005660653</v>
      </c>
      <c r="AK319" t="s">
        <v>28</v>
      </c>
      <c r="AL319" s="3">
        <v>6104000</v>
      </c>
      <c r="AM319" t="s">
        <v>8767</v>
      </c>
      <c r="AN319" s="3">
        <v>0</v>
      </c>
      <c r="AO319" s="3">
        <v>0</v>
      </c>
      <c r="AP319" s="3">
        <v>6104000</v>
      </c>
      <c r="AQ319" s="3">
        <v>6104000</v>
      </c>
      <c r="AR319" s="3">
        <v>0</v>
      </c>
      <c r="AS319">
        <v>5000818484</v>
      </c>
      <c r="AT319">
        <v>1</v>
      </c>
      <c r="AU319">
        <v>687998</v>
      </c>
      <c r="AV319">
        <v>1</v>
      </c>
      <c r="AW319" s="2">
        <v>45679</v>
      </c>
      <c r="AX319">
        <v>1.330689E+20</v>
      </c>
      <c r="AY319" t="s">
        <v>17</v>
      </c>
      <c r="AZ319" t="s">
        <v>17</v>
      </c>
      <c r="BA319">
        <v>0</v>
      </c>
    </row>
    <row r="320" spans="1:53" hidden="1" x14ac:dyDescent="0.2">
      <c r="A320">
        <v>2025</v>
      </c>
      <c r="B320">
        <v>1</v>
      </c>
      <c r="C320" s="2">
        <v>45658</v>
      </c>
      <c r="D320" s="2">
        <v>45808</v>
      </c>
      <c r="E320" t="s">
        <v>2</v>
      </c>
      <c r="F320" s="2">
        <v>45679</v>
      </c>
      <c r="G320">
        <v>12</v>
      </c>
      <c r="H320" t="s">
        <v>140</v>
      </c>
      <c r="I320" t="s">
        <v>2330</v>
      </c>
      <c r="J320" s="2">
        <v>45658</v>
      </c>
      <c r="K320" s="2">
        <v>46022</v>
      </c>
      <c r="L320">
        <v>364</v>
      </c>
      <c r="M320">
        <v>2</v>
      </c>
      <c r="N320" t="s">
        <v>8</v>
      </c>
      <c r="O320">
        <v>319</v>
      </c>
      <c r="P320">
        <v>319</v>
      </c>
      <c r="Q320" t="s">
        <v>2332</v>
      </c>
      <c r="R320" t="s">
        <v>376</v>
      </c>
      <c r="T320" t="s">
        <v>377</v>
      </c>
      <c r="U320" t="s">
        <v>12</v>
      </c>
      <c r="V320" t="s">
        <v>13</v>
      </c>
      <c r="W320" t="s">
        <v>378</v>
      </c>
      <c r="X320" t="s">
        <v>379</v>
      </c>
      <c r="Y320" t="s">
        <v>380</v>
      </c>
      <c r="Z320" t="s">
        <v>17</v>
      </c>
      <c r="AA320" t="s">
        <v>381</v>
      </c>
      <c r="AB320">
        <v>10</v>
      </c>
      <c r="AC320" t="s">
        <v>382</v>
      </c>
      <c r="AD320">
        <v>1000191830</v>
      </c>
      <c r="AE320" t="s">
        <v>39</v>
      </c>
      <c r="AF320">
        <v>1030521003</v>
      </c>
      <c r="AG320" t="s">
        <v>706</v>
      </c>
      <c r="AH320">
        <v>1000182646</v>
      </c>
      <c r="AI320" t="s">
        <v>26</v>
      </c>
      <c r="AJ320">
        <v>1005660653</v>
      </c>
      <c r="AK320" t="s">
        <v>28</v>
      </c>
      <c r="AL320" s="3">
        <v>2592000</v>
      </c>
      <c r="AM320" t="s">
        <v>8767</v>
      </c>
      <c r="AN320" s="3">
        <v>0</v>
      </c>
      <c r="AO320" s="3">
        <v>0</v>
      </c>
      <c r="AP320" s="3">
        <v>2592000</v>
      </c>
      <c r="AQ320" s="3">
        <v>2592000</v>
      </c>
      <c r="AR320" s="3">
        <v>0</v>
      </c>
      <c r="AS320">
        <v>5000818485</v>
      </c>
      <c r="AT320">
        <v>1</v>
      </c>
      <c r="AU320">
        <v>688000</v>
      </c>
      <c r="AV320">
        <v>1</v>
      </c>
      <c r="AW320" s="2">
        <v>45679</v>
      </c>
      <c r="AX320">
        <v>1.330689E+20</v>
      </c>
      <c r="AY320" t="s">
        <v>17</v>
      </c>
      <c r="AZ320" t="s">
        <v>17</v>
      </c>
      <c r="BA320">
        <v>0</v>
      </c>
    </row>
    <row r="321" spans="1:53" hidden="1" x14ac:dyDescent="0.2">
      <c r="A321">
        <v>2025</v>
      </c>
      <c r="B321">
        <v>1</v>
      </c>
      <c r="C321" s="2">
        <v>45658</v>
      </c>
      <c r="D321" s="2">
        <v>45808</v>
      </c>
      <c r="E321" t="s">
        <v>2</v>
      </c>
      <c r="F321" s="2">
        <v>45679</v>
      </c>
      <c r="G321">
        <v>12</v>
      </c>
      <c r="H321" t="s">
        <v>140</v>
      </c>
      <c r="I321" t="s">
        <v>2335</v>
      </c>
      <c r="J321" s="2">
        <v>45658</v>
      </c>
      <c r="K321" s="2">
        <v>46022</v>
      </c>
      <c r="L321">
        <v>364</v>
      </c>
      <c r="M321">
        <v>2</v>
      </c>
      <c r="N321" t="s">
        <v>8</v>
      </c>
      <c r="O321">
        <v>320</v>
      </c>
      <c r="P321">
        <v>320</v>
      </c>
      <c r="Q321" t="s">
        <v>2337</v>
      </c>
      <c r="R321" t="s">
        <v>376</v>
      </c>
      <c r="T321" t="s">
        <v>377</v>
      </c>
      <c r="U321" t="s">
        <v>12</v>
      </c>
      <c r="V321" t="s">
        <v>13</v>
      </c>
      <c r="W321" t="s">
        <v>378</v>
      </c>
      <c r="X321" t="s">
        <v>379</v>
      </c>
      <c r="Y321" t="s">
        <v>380</v>
      </c>
      <c r="Z321" t="s">
        <v>17</v>
      </c>
      <c r="AA321" t="s">
        <v>381</v>
      </c>
      <c r="AB321">
        <v>10</v>
      </c>
      <c r="AC321" t="s">
        <v>382</v>
      </c>
      <c r="AD321">
        <v>1000057548</v>
      </c>
      <c r="AE321" t="s">
        <v>39</v>
      </c>
      <c r="AF321">
        <v>79956583</v>
      </c>
      <c r="AG321" t="s">
        <v>2340</v>
      </c>
      <c r="AH321">
        <v>1000182646</v>
      </c>
      <c r="AI321" t="s">
        <v>26</v>
      </c>
      <c r="AJ321">
        <v>1005660653</v>
      </c>
      <c r="AK321" t="s">
        <v>28</v>
      </c>
      <c r="AL321" s="3">
        <v>4950000</v>
      </c>
      <c r="AM321" t="s">
        <v>8767</v>
      </c>
      <c r="AN321" s="3">
        <v>0</v>
      </c>
      <c r="AO321" s="3">
        <v>0</v>
      </c>
      <c r="AP321" s="3">
        <v>4950000</v>
      </c>
      <c r="AQ321" s="3">
        <v>4950000</v>
      </c>
      <c r="AR321" s="3">
        <v>0</v>
      </c>
      <c r="AS321">
        <v>5000818486</v>
      </c>
      <c r="AT321">
        <v>1</v>
      </c>
      <c r="AU321">
        <v>688001</v>
      </c>
      <c r="AV321">
        <v>1</v>
      </c>
      <c r="AW321" s="2">
        <v>45679</v>
      </c>
      <c r="AX321">
        <v>1.330689E+20</v>
      </c>
      <c r="AY321" t="s">
        <v>17</v>
      </c>
      <c r="AZ321" t="s">
        <v>17</v>
      </c>
      <c r="BA321">
        <v>0</v>
      </c>
    </row>
    <row r="322" spans="1:53" hidden="1" x14ac:dyDescent="0.2">
      <c r="A322">
        <v>2025</v>
      </c>
      <c r="B322">
        <v>1</v>
      </c>
      <c r="C322" s="2">
        <v>45658</v>
      </c>
      <c r="D322" s="2">
        <v>45808</v>
      </c>
      <c r="E322" t="s">
        <v>2</v>
      </c>
      <c r="F322" s="2">
        <v>45679</v>
      </c>
      <c r="G322">
        <v>12</v>
      </c>
      <c r="H322" t="s">
        <v>140</v>
      </c>
      <c r="I322" t="s">
        <v>2343</v>
      </c>
      <c r="J322" s="2">
        <v>45658</v>
      </c>
      <c r="K322" s="2">
        <v>46022</v>
      </c>
      <c r="L322">
        <v>364</v>
      </c>
      <c r="M322">
        <v>2</v>
      </c>
      <c r="N322" t="s">
        <v>8</v>
      </c>
      <c r="O322">
        <v>321</v>
      </c>
      <c r="P322">
        <v>321</v>
      </c>
      <c r="Q322" t="s">
        <v>2345</v>
      </c>
      <c r="R322" t="s">
        <v>376</v>
      </c>
      <c r="T322" t="s">
        <v>377</v>
      </c>
      <c r="U322" t="s">
        <v>12</v>
      </c>
      <c r="V322" t="s">
        <v>13</v>
      </c>
      <c r="W322" t="s">
        <v>378</v>
      </c>
      <c r="X322" t="s">
        <v>379</v>
      </c>
      <c r="Y322" t="s">
        <v>380</v>
      </c>
      <c r="Z322" t="s">
        <v>17</v>
      </c>
      <c r="AA322" t="s">
        <v>381</v>
      </c>
      <c r="AB322">
        <v>10</v>
      </c>
      <c r="AC322" t="s">
        <v>382</v>
      </c>
      <c r="AD322">
        <v>1009613500</v>
      </c>
      <c r="AE322" t="s">
        <v>39</v>
      </c>
      <c r="AF322">
        <v>1019032715</v>
      </c>
      <c r="AG322" t="s">
        <v>2348</v>
      </c>
      <c r="AH322">
        <v>1000182646</v>
      </c>
      <c r="AI322" t="s">
        <v>26</v>
      </c>
      <c r="AJ322">
        <v>1005660653</v>
      </c>
      <c r="AK322" t="s">
        <v>28</v>
      </c>
      <c r="AL322" s="3">
        <v>4286700</v>
      </c>
      <c r="AM322" t="s">
        <v>8767</v>
      </c>
      <c r="AN322" s="3">
        <v>0</v>
      </c>
      <c r="AO322" s="3">
        <v>0</v>
      </c>
      <c r="AP322" s="3">
        <v>4286700</v>
      </c>
      <c r="AQ322" s="3">
        <v>4286700</v>
      </c>
      <c r="AR322" s="3">
        <v>0</v>
      </c>
      <c r="AS322">
        <v>5000818487</v>
      </c>
      <c r="AT322">
        <v>1</v>
      </c>
      <c r="AU322">
        <v>688002</v>
      </c>
      <c r="AV322">
        <v>1</v>
      </c>
      <c r="AW322" s="2">
        <v>45679</v>
      </c>
      <c r="AX322">
        <v>1.330689E+20</v>
      </c>
      <c r="AY322" t="s">
        <v>17</v>
      </c>
      <c r="AZ322" t="s">
        <v>17</v>
      </c>
      <c r="BA322">
        <v>0</v>
      </c>
    </row>
    <row r="323" spans="1:53" hidden="1" x14ac:dyDescent="0.2">
      <c r="A323">
        <v>2025</v>
      </c>
      <c r="B323">
        <v>1</v>
      </c>
      <c r="C323" s="2">
        <v>45658</v>
      </c>
      <c r="D323" s="2">
        <v>45808</v>
      </c>
      <c r="E323" t="s">
        <v>2</v>
      </c>
      <c r="F323" s="2">
        <v>45679</v>
      </c>
      <c r="G323">
        <v>12</v>
      </c>
      <c r="H323" t="s">
        <v>140</v>
      </c>
      <c r="I323" t="s">
        <v>2351</v>
      </c>
      <c r="J323" s="2">
        <v>45658</v>
      </c>
      <c r="K323" s="2">
        <v>46022</v>
      </c>
      <c r="L323">
        <v>364</v>
      </c>
      <c r="M323">
        <v>2</v>
      </c>
      <c r="N323" t="s">
        <v>8</v>
      </c>
      <c r="O323">
        <v>322</v>
      </c>
      <c r="P323">
        <v>322</v>
      </c>
      <c r="Q323" t="s">
        <v>2353</v>
      </c>
      <c r="R323" t="s">
        <v>376</v>
      </c>
      <c r="T323" t="s">
        <v>377</v>
      </c>
      <c r="U323" t="s">
        <v>12</v>
      </c>
      <c r="V323" t="s">
        <v>13</v>
      </c>
      <c r="W323" t="s">
        <v>378</v>
      </c>
      <c r="X323" t="s">
        <v>379</v>
      </c>
      <c r="Y323" t="s">
        <v>380</v>
      </c>
      <c r="Z323" t="s">
        <v>17</v>
      </c>
      <c r="AA323" t="s">
        <v>381</v>
      </c>
      <c r="AB323">
        <v>10</v>
      </c>
      <c r="AC323" t="s">
        <v>382</v>
      </c>
      <c r="AD323">
        <v>1013642295</v>
      </c>
      <c r="AE323" t="s">
        <v>39</v>
      </c>
      <c r="AF323">
        <v>1001170058</v>
      </c>
      <c r="AG323" t="s">
        <v>752</v>
      </c>
      <c r="AH323">
        <v>1000182646</v>
      </c>
      <c r="AI323" t="s">
        <v>26</v>
      </c>
      <c r="AJ323">
        <v>1005660653</v>
      </c>
      <c r="AK323" t="s">
        <v>28</v>
      </c>
      <c r="AL323" s="3">
        <v>6673333</v>
      </c>
      <c r="AM323" t="s">
        <v>8767</v>
      </c>
      <c r="AN323" s="3">
        <v>0</v>
      </c>
      <c r="AO323" s="3">
        <v>0</v>
      </c>
      <c r="AP323" s="3">
        <v>6673333</v>
      </c>
      <c r="AQ323" s="3">
        <v>6600000</v>
      </c>
      <c r="AR323" s="3">
        <v>73333</v>
      </c>
      <c r="AS323">
        <v>5000818488</v>
      </c>
      <c r="AT323">
        <v>1</v>
      </c>
      <c r="AU323">
        <v>688003</v>
      </c>
      <c r="AV323">
        <v>1</v>
      </c>
      <c r="AW323" s="2">
        <v>45679</v>
      </c>
      <c r="AX323">
        <v>1.330689E+20</v>
      </c>
      <c r="AY323" t="s">
        <v>17</v>
      </c>
      <c r="AZ323" t="s">
        <v>17</v>
      </c>
      <c r="BA323">
        <v>0</v>
      </c>
    </row>
    <row r="324" spans="1:53" hidden="1" x14ac:dyDescent="0.2">
      <c r="A324">
        <v>2025</v>
      </c>
      <c r="B324">
        <v>1</v>
      </c>
      <c r="C324" s="2">
        <v>45658</v>
      </c>
      <c r="D324" s="2">
        <v>45808</v>
      </c>
      <c r="E324" t="s">
        <v>2</v>
      </c>
      <c r="F324" s="2">
        <v>45679</v>
      </c>
      <c r="G324">
        <v>12</v>
      </c>
      <c r="H324" t="s">
        <v>140</v>
      </c>
      <c r="I324" t="s">
        <v>2356</v>
      </c>
      <c r="J324" s="2">
        <v>45658</v>
      </c>
      <c r="K324" s="2">
        <v>46022</v>
      </c>
      <c r="L324">
        <v>364</v>
      </c>
      <c r="M324">
        <v>2</v>
      </c>
      <c r="N324" t="s">
        <v>8</v>
      </c>
      <c r="O324">
        <v>323</v>
      </c>
      <c r="P324">
        <v>323</v>
      </c>
      <c r="Q324" t="s">
        <v>2358</v>
      </c>
      <c r="R324" t="s">
        <v>376</v>
      </c>
      <c r="T324" t="s">
        <v>377</v>
      </c>
      <c r="U324" t="s">
        <v>12</v>
      </c>
      <c r="V324" t="s">
        <v>13</v>
      </c>
      <c r="W324" t="s">
        <v>378</v>
      </c>
      <c r="X324" t="s">
        <v>379</v>
      </c>
      <c r="Y324" t="s">
        <v>380</v>
      </c>
      <c r="Z324" t="s">
        <v>17</v>
      </c>
      <c r="AA324" t="s">
        <v>381</v>
      </c>
      <c r="AB324">
        <v>10</v>
      </c>
      <c r="AC324" t="s">
        <v>382</v>
      </c>
      <c r="AD324">
        <v>1008925712</v>
      </c>
      <c r="AE324" t="s">
        <v>39</v>
      </c>
      <c r="AF324">
        <v>1010193626</v>
      </c>
      <c r="AG324" t="s">
        <v>1495</v>
      </c>
      <c r="AH324">
        <v>1000182646</v>
      </c>
      <c r="AI324" t="s">
        <v>26</v>
      </c>
      <c r="AJ324">
        <v>1005660653</v>
      </c>
      <c r="AK324" t="s">
        <v>28</v>
      </c>
      <c r="AL324" s="3">
        <v>12543333</v>
      </c>
      <c r="AM324" t="s">
        <v>8767</v>
      </c>
      <c r="AN324" s="3">
        <v>0</v>
      </c>
      <c r="AO324" s="3">
        <v>0</v>
      </c>
      <c r="AP324" s="3">
        <v>12543333</v>
      </c>
      <c r="AQ324" s="3">
        <v>12306667</v>
      </c>
      <c r="AR324" s="3">
        <v>236666</v>
      </c>
      <c r="AS324">
        <v>5000818489</v>
      </c>
      <c r="AT324">
        <v>1</v>
      </c>
      <c r="AU324">
        <v>688004</v>
      </c>
      <c r="AV324">
        <v>1</v>
      </c>
      <c r="AW324" s="2">
        <v>45679</v>
      </c>
      <c r="AX324">
        <v>1.330689E+20</v>
      </c>
      <c r="AY324" t="s">
        <v>17</v>
      </c>
      <c r="AZ324" t="s">
        <v>17</v>
      </c>
      <c r="BA324">
        <v>0</v>
      </c>
    </row>
    <row r="325" spans="1:53" hidden="1" x14ac:dyDescent="0.2">
      <c r="A325">
        <v>2025</v>
      </c>
      <c r="B325">
        <v>1</v>
      </c>
      <c r="C325" s="2">
        <v>45658</v>
      </c>
      <c r="D325" s="2">
        <v>45808</v>
      </c>
      <c r="E325" t="s">
        <v>2</v>
      </c>
      <c r="F325" s="2">
        <v>45679</v>
      </c>
      <c r="G325">
        <v>12</v>
      </c>
      <c r="H325" t="s">
        <v>140</v>
      </c>
      <c r="I325" t="s">
        <v>2361</v>
      </c>
      <c r="J325" s="2">
        <v>45658</v>
      </c>
      <c r="K325" s="2">
        <v>46022</v>
      </c>
      <c r="L325">
        <v>364</v>
      </c>
      <c r="M325">
        <v>2</v>
      </c>
      <c r="N325" t="s">
        <v>8</v>
      </c>
      <c r="O325">
        <v>324</v>
      </c>
      <c r="P325">
        <v>324</v>
      </c>
      <c r="Q325" t="s">
        <v>2363</v>
      </c>
      <c r="R325" t="s">
        <v>376</v>
      </c>
      <c r="T325" t="s">
        <v>377</v>
      </c>
      <c r="U325" t="s">
        <v>12</v>
      </c>
      <c r="V325" t="s">
        <v>13</v>
      </c>
      <c r="W325" t="s">
        <v>378</v>
      </c>
      <c r="X325" t="s">
        <v>379</v>
      </c>
      <c r="Y325" t="s">
        <v>380</v>
      </c>
      <c r="Z325" t="s">
        <v>17</v>
      </c>
      <c r="AA325" t="s">
        <v>381</v>
      </c>
      <c r="AB325">
        <v>10</v>
      </c>
      <c r="AC325" t="s">
        <v>382</v>
      </c>
      <c r="AD325">
        <v>1000231532</v>
      </c>
      <c r="AE325" t="s">
        <v>39</v>
      </c>
      <c r="AF325">
        <v>93297980</v>
      </c>
      <c r="AG325" t="s">
        <v>2366</v>
      </c>
      <c r="AH325">
        <v>1000182646</v>
      </c>
      <c r="AI325" t="s">
        <v>26</v>
      </c>
      <c r="AJ325">
        <v>1005660653</v>
      </c>
      <c r="AK325" t="s">
        <v>28</v>
      </c>
      <c r="AL325" s="3">
        <v>4950000</v>
      </c>
      <c r="AM325" t="s">
        <v>8767</v>
      </c>
      <c r="AN325" s="3">
        <v>0</v>
      </c>
      <c r="AO325" s="3">
        <v>0</v>
      </c>
      <c r="AP325" s="3">
        <v>4950000</v>
      </c>
      <c r="AQ325" s="3">
        <v>4950000</v>
      </c>
      <c r="AR325" s="3">
        <v>0</v>
      </c>
      <c r="AS325">
        <v>5000818490</v>
      </c>
      <c r="AT325">
        <v>1</v>
      </c>
      <c r="AU325">
        <v>688005</v>
      </c>
      <c r="AV325">
        <v>1</v>
      </c>
      <c r="AW325" s="2">
        <v>45679</v>
      </c>
      <c r="AX325">
        <v>1.330689E+20</v>
      </c>
      <c r="AY325" t="s">
        <v>17</v>
      </c>
      <c r="AZ325" t="s">
        <v>17</v>
      </c>
      <c r="BA325">
        <v>0</v>
      </c>
    </row>
    <row r="326" spans="1:53" hidden="1" x14ac:dyDescent="0.2">
      <c r="A326">
        <v>2025</v>
      </c>
      <c r="B326">
        <v>1</v>
      </c>
      <c r="C326" s="2">
        <v>45658</v>
      </c>
      <c r="D326" s="2">
        <v>45808</v>
      </c>
      <c r="E326" t="s">
        <v>2</v>
      </c>
      <c r="F326" s="2">
        <v>45679</v>
      </c>
      <c r="G326">
        <v>12</v>
      </c>
      <c r="H326" t="s">
        <v>140</v>
      </c>
      <c r="I326" t="s">
        <v>2369</v>
      </c>
      <c r="J326" s="2">
        <v>45658</v>
      </c>
      <c r="K326" s="2">
        <v>46022</v>
      </c>
      <c r="L326">
        <v>364</v>
      </c>
      <c r="M326">
        <v>2</v>
      </c>
      <c r="N326" t="s">
        <v>8</v>
      </c>
      <c r="O326">
        <v>325</v>
      </c>
      <c r="P326">
        <v>325</v>
      </c>
      <c r="Q326" t="s">
        <v>2371</v>
      </c>
      <c r="R326" t="s">
        <v>376</v>
      </c>
      <c r="T326" t="s">
        <v>377</v>
      </c>
      <c r="U326" t="s">
        <v>12</v>
      </c>
      <c r="V326" t="s">
        <v>13</v>
      </c>
      <c r="W326" t="s">
        <v>378</v>
      </c>
      <c r="X326" t="s">
        <v>379</v>
      </c>
      <c r="Y326" t="s">
        <v>380</v>
      </c>
      <c r="Z326" t="s">
        <v>17</v>
      </c>
      <c r="AA326" t="s">
        <v>381</v>
      </c>
      <c r="AB326">
        <v>10</v>
      </c>
      <c r="AC326" t="s">
        <v>382</v>
      </c>
      <c r="AD326">
        <v>1000127649</v>
      </c>
      <c r="AE326" t="s">
        <v>39</v>
      </c>
      <c r="AF326">
        <v>1022998108</v>
      </c>
      <c r="AG326" t="s">
        <v>2374</v>
      </c>
      <c r="AH326">
        <v>1000182646</v>
      </c>
      <c r="AI326" t="s">
        <v>26</v>
      </c>
      <c r="AJ326">
        <v>1005660653</v>
      </c>
      <c r="AK326" t="s">
        <v>28</v>
      </c>
      <c r="AL326" s="3">
        <v>3924000</v>
      </c>
      <c r="AM326" t="s">
        <v>8767</v>
      </c>
      <c r="AN326" s="3">
        <v>0</v>
      </c>
      <c r="AO326" s="3">
        <v>0</v>
      </c>
      <c r="AP326" s="3">
        <v>3924000</v>
      </c>
      <c r="AQ326" s="3">
        <v>3924000</v>
      </c>
      <c r="AR326" s="3">
        <v>0</v>
      </c>
      <c r="AS326">
        <v>5000818491</v>
      </c>
      <c r="AT326">
        <v>1</v>
      </c>
      <c r="AU326">
        <v>688006</v>
      </c>
      <c r="AV326">
        <v>1</v>
      </c>
      <c r="AW326" s="2">
        <v>45679</v>
      </c>
      <c r="AX326">
        <v>1.330689E+20</v>
      </c>
      <c r="AY326" t="s">
        <v>17</v>
      </c>
      <c r="AZ326" t="s">
        <v>17</v>
      </c>
      <c r="BA326">
        <v>0</v>
      </c>
    </row>
    <row r="327" spans="1:53" hidden="1" x14ac:dyDescent="0.2">
      <c r="A327">
        <v>2025</v>
      </c>
      <c r="B327">
        <v>1</v>
      </c>
      <c r="C327" s="2">
        <v>45658</v>
      </c>
      <c r="D327" s="2">
        <v>45808</v>
      </c>
      <c r="E327" t="s">
        <v>2</v>
      </c>
      <c r="F327" s="2">
        <v>45679</v>
      </c>
      <c r="G327">
        <v>12</v>
      </c>
      <c r="H327" t="s">
        <v>140</v>
      </c>
      <c r="I327" t="s">
        <v>2377</v>
      </c>
      <c r="J327" s="2">
        <v>45658</v>
      </c>
      <c r="K327" s="2">
        <v>46022</v>
      </c>
      <c r="L327">
        <v>364</v>
      </c>
      <c r="M327">
        <v>2</v>
      </c>
      <c r="N327" t="s">
        <v>8</v>
      </c>
      <c r="O327">
        <v>326</v>
      </c>
      <c r="P327">
        <v>326</v>
      </c>
      <c r="Q327" t="s">
        <v>2379</v>
      </c>
      <c r="R327" t="s">
        <v>376</v>
      </c>
      <c r="T327" t="s">
        <v>377</v>
      </c>
      <c r="U327" t="s">
        <v>12</v>
      </c>
      <c r="V327" t="s">
        <v>13</v>
      </c>
      <c r="W327" t="s">
        <v>378</v>
      </c>
      <c r="X327" t="s">
        <v>379</v>
      </c>
      <c r="Y327" t="s">
        <v>380</v>
      </c>
      <c r="Z327" t="s">
        <v>17</v>
      </c>
      <c r="AA327" t="s">
        <v>381</v>
      </c>
      <c r="AB327">
        <v>10</v>
      </c>
      <c r="AC327" t="s">
        <v>382</v>
      </c>
      <c r="AD327">
        <v>1000856682</v>
      </c>
      <c r="AE327" t="s">
        <v>39</v>
      </c>
      <c r="AF327">
        <v>1061720393</v>
      </c>
      <c r="AG327" t="s">
        <v>2382</v>
      </c>
      <c r="AH327">
        <v>1000182646</v>
      </c>
      <c r="AI327" t="s">
        <v>26</v>
      </c>
      <c r="AJ327">
        <v>1005660653</v>
      </c>
      <c r="AK327" t="s">
        <v>28</v>
      </c>
      <c r="AL327" s="3">
        <v>2520000</v>
      </c>
      <c r="AM327" t="s">
        <v>8767</v>
      </c>
      <c r="AN327" s="3">
        <v>0</v>
      </c>
      <c r="AO327" s="3">
        <v>0</v>
      </c>
      <c r="AP327" s="3">
        <v>2520000</v>
      </c>
      <c r="AQ327" s="3">
        <v>2520000</v>
      </c>
      <c r="AR327" s="3">
        <v>0</v>
      </c>
      <c r="AS327">
        <v>5000818492</v>
      </c>
      <c r="AT327">
        <v>1</v>
      </c>
      <c r="AU327">
        <v>688007</v>
      </c>
      <c r="AV327">
        <v>1</v>
      </c>
      <c r="AW327" s="2">
        <v>45679</v>
      </c>
      <c r="AX327">
        <v>1.330689E+20</v>
      </c>
      <c r="AY327" t="s">
        <v>17</v>
      </c>
      <c r="AZ327" t="s">
        <v>17</v>
      </c>
      <c r="BA327">
        <v>0</v>
      </c>
    </row>
    <row r="328" spans="1:53" hidden="1" x14ac:dyDescent="0.2">
      <c r="A328">
        <v>2025</v>
      </c>
      <c r="B328">
        <v>1</v>
      </c>
      <c r="C328" s="2">
        <v>45658</v>
      </c>
      <c r="D328" s="2">
        <v>45808</v>
      </c>
      <c r="E328" t="s">
        <v>2</v>
      </c>
      <c r="F328" s="2">
        <v>45679</v>
      </c>
      <c r="G328">
        <v>12</v>
      </c>
      <c r="H328" t="s">
        <v>140</v>
      </c>
      <c r="I328" t="s">
        <v>2385</v>
      </c>
      <c r="J328" s="2">
        <v>45658</v>
      </c>
      <c r="K328" s="2">
        <v>46022</v>
      </c>
      <c r="L328">
        <v>364</v>
      </c>
      <c r="M328">
        <v>2</v>
      </c>
      <c r="N328" t="s">
        <v>8</v>
      </c>
      <c r="O328">
        <v>327</v>
      </c>
      <c r="P328">
        <v>327</v>
      </c>
      <c r="Q328" t="s">
        <v>2387</v>
      </c>
      <c r="R328" t="s">
        <v>376</v>
      </c>
      <c r="T328" t="s">
        <v>377</v>
      </c>
      <c r="U328" t="s">
        <v>12</v>
      </c>
      <c r="V328" t="s">
        <v>13</v>
      </c>
      <c r="W328" t="s">
        <v>378</v>
      </c>
      <c r="X328" t="s">
        <v>379</v>
      </c>
      <c r="Y328" t="s">
        <v>380</v>
      </c>
      <c r="Z328" t="s">
        <v>17</v>
      </c>
      <c r="AA328" t="s">
        <v>381</v>
      </c>
      <c r="AB328">
        <v>10</v>
      </c>
      <c r="AC328" t="s">
        <v>382</v>
      </c>
      <c r="AD328">
        <v>1005394264</v>
      </c>
      <c r="AE328" t="s">
        <v>39</v>
      </c>
      <c r="AF328">
        <v>1071142720</v>
      </c>
      <c r="AG328" t="s">
        <v>1540</v>
      </c>
      <c r="AH328">
        <v>1000182646</v>
      </c>
      <c r="AI328" t="s">
        <v>26</v>
      </c>
      <c r="AJ328">
        <v>1005660653</v>
      </c>
      <c r="AK328" t="s">
        <v>28</v>
      </c>
      <c r="AL328" s="3">
        <v>6570000</v>
      </c>
      <c r="AM328" t="s">
        <v>8767</v>
      </c>
      <c r="AN328" s="3">
        <v>0</v>
      </c>
      <c r="AO328" s="3">
        <v>0</v>
      </c>
      <c r="AP328" s="3">
        <v>6570000</v>
      </c>
      <c r="AQ328" s="3">
        <v>6570000</v>
      </c>
      <c r="AR328" s="3">
        <v>0</v>
      </c>
      <c r="AS328">
        <v>5000818493</v>
      </c>
      <c r="AT328">
        <v>1</v>
      </c>
      <c r="AU328">
        <v>688008</v>
      </c>
      <c r="AV328">
        <v>1</v>
      </c>
      <c r="AW328" s="2">
        <v>45679</v>
      </c>
      <c r="AX328">
        <v>1.330689E+20</v>
      </c>
      <c r="AY328" t="s">
        <v>17</v>
      </c>
      <c r="AZ328" t="s">
        <v>17</v>
      </c>
      <c r="BA328">
        <v>0</v>
      </c>
    </row>
    <row r="329" spans="1:53" hidden="1" x14ac:dyDescent="0.2">
      <c r="A329">
        <v>2025</v>
      </c>
      <c r="B329">
        <v>1</v>
      </c>
      <c r="C329" s="2">
        <v>45658</v>
      </c>
      <c r="D329" s="2">
        <v>45808</v>
      </c>
      <c r="E329" t="s">
        <v>2</v>
      </c>
      <c r="F329" s="2">
        <v>45679</v>
      </c>
      <c r="G329">
        <v>12</v>
      </c>
      <c r="H329" t="s">
        <v>140</v>
      </c>
      <c r="I329" t="s">
        <v>2390</v>
      </c>
      <c r="J329" s="2">
        <v>45658</v>
      </c>
      <c r="K329" s="2">
        <v>46022</v>
      </c>
      <c r="L329">
        <v>364</v>
      </c>
      <c r="M329">
        <v>2</v>
      </c>
      <c r="N329" t="s">
        <v>8</v>
      </c>
      <c r="O329">
        <v>328</v>
      </c>
      <c r="P329">
        <v>328</v>
      </c>
      <c r="Q329" t="s">
        <v>2392</v>
      </c>
      <c r="R329" t="s">
        <v>376</v>
      </c>
      <c r="T329" t="s">
        <v>377</v>
      </c>
      <c r="U329" t="s">
        <v>12</v>
      </c>
      <c r="V329" t="s">
        <v>13</v>
      </c>
      <c r="W329" t="s">
        <v>378</v>
      </c>
      <c r="X329" t="s">
        <v>379</v>
      </c>
      <c r="Y329" t="s">
        <v>380</v>
      </c>
      <c r="Z329" t="s">
        <v>17</v>
      </c>
      <c r="AA329" t="s">
        <v>381</v>
      </c>
      <c r="AB329">
        <v>10</v>
      </c>
      <c r="AC329" t="s">
        <v>382</v>
      </c>
      <c r="AD329">
        <v>1011852782</v>
      </c>
      <c r="AE329" t="s">
        <v>39</v>
      </c>
      <c r="AF329">
        <v>1033796945</v>
      </c>
      <c r="AG329" t="s">
        <v>2395</v>
      </c>
      <c r="AH329">
        <v>1000182646</v>
      </c>
      <c r="AI329" t="s">
        <v>26</v>
      </c>
      <c r="AJ329">
        <v>1005660653</v>
      </c>
      <c r="AK329" t="s">
        <v>28</v>
      </c>
      <c r="AL329" s="3">
        <v>5683333</v>
      </c>
      <c r="AM329" t="s">
        <v>8767</v>
      </c>
      <c r="AN329" s="3">
        <v>0</v>
      </c>
      <c r="AO329" s="3">
        <v>0</v>
      </c>
      <c r="AP329" s="3">
        <v>5683333</v>
      </c>
      <c r="AQ329" s="3">
        <v>5683333</v>
      </c>
      <c r="AR329" s="3">
        <v>0</v>
      </c>
      <c r="AS329">
        <v>5000818494</v>
      </c>
      <c r="AT329">
        <v>1</v>
      </c>
      <c r="AU329">
        <v>688009</v>
      </c>
      <c r="AV329">
        <v>1</v>
      </c>
      <c r="AW329" s="2">
        <v>45679</v>
      </c>
      <c r="AX329">
        <v>1.330689E+20</v>
      </c>
      <c r="AY329" t="s">
        <v>17</v>
      </c>
      <c r="AZ329" t="s">
        <v>17</v>
      </c>
      <c r="BA329">
        <v>0</v>
      </c>
    </row>
    <row r="330" spans="1:53" hidden="1" x14ac:dyDescent="0.2">
      <c r="A330">
        <v>2025</v>
      </c>
      <c r="B330">
        <v>1</v>
      </c>
      <c r="C330" s="2">
        <v>45658</v>
      </c>
      <c r="D330" s="2">
        <v>45808</v>
      </c>
      <c r="E330" t="s">
        <v>2</v>
      </c>
      <c r="F330" s="2">
        <v>45679</v>
      </c>
      <c r="G330">
        <v>12</v>
      </c>
      <c r="H330" t="s">
        <v>140</v>
      </c>
      <c r="I330" t="s">
        <v>2398</v>
      </c>
      <c r="J330" s="2">
        <v>45658</v>
      </c>
      <c r="K330" s="2">
        <v>46022</v>
      </c>
      <c r="L330">
        <v>364</v>
      </c>
      <c r="M330">
        <v>2</v>
      </c>
      <c r="N330" t="s">
        <v>8</v>
      </c>
      <c r="O330">
        <v>329</v>
      </c>
      <c r="P330">
        <v>329</v>
      </c>
      <c r="Q330" t="s">
        <v>2400</v>
      </c>
      <c r="R330" t="s">
        <v>376</v>
      </c>
      <c r="T330" t="s">
        <v>377</v>
      </c>
      <c r="U330" t="s">
        <v>12</v>
      </c>
      <c r="V330" t="s">
        <v>13</v>
      </c>
      <c r="W330" t="s">
        <v>378</v>
      </c>
      <c r="X330" t="s">
        <v>379</v>
      </c>
      <c r="Y330" t="s">
        <v>380</v>
      </c>
      <c r="Z330" t="s">
        <v>17</v>
      </c>
      <c r="AA330" t="s">
        <v>381</v>
      </c>
      <c r="AB330">
        <v>10</v>
      </c>
      <c r="AC330" t="s">
        <v>382</v>
      </c>
      <c r="AD330">
        <v>1012830834</v>
      </c>
      <c r="AE330" t="s">
        <v>39</v>
      </c>
      <c r="AF330">
        <v>1000458049</v>
      </c>
      <c r="AG330" t="s">
        <v>2403</v>
      </c>
      <c r="AH330">
        <v>1000182646</v>
      </c>
      <c r="AI330" t="s">
        <v>26</v>
      </c>
      <c r="AJ330">
        <v>1005660653</v>
      </c>
      <c r="AK330" t="s">
        <v>28</v>
      </c>
      <c r="AL330" s="3">
        <v>4960000</v>
      </c>
      <c r="AM330" t="s">
        <v>8767</v>
      </c>
      <c r="AN330" s="3">
        <v>0</v>
      </c>
      <c r="AO330" s="3">
        <v>0</v>
      </c>
      <c r="AP330" s="3">
        <v>4960000</v>
      </c>
      <c r="AQ330" s="3">
        <v>4960000</v>
      </c>
      <c r="AR330" s="3">
        <v>0</v>
      </c>
      <c r="AS330">
        <v>5000818495</v>
      </c>
      <c r="AT330">
        <v>1</v>
      </c>
      <c r="AU330">
        <v>688011</v>
      </c>
      <c r="AV330">
        <v>1</v>
      </c>
      <c r="AW330" s="2">
        <v>45679</v>
      </c>
      <c r="AX330">
        <v>1.330689E+20</v>
      </c>
      <c r="AY330" t="s">
        <v>17</v>
      </c>
      <c r="AZ330" t="s">
        <v>17</v>
      </c>
      <c r="BA330">
        <v>0</v>
      </c>
    </row>
    <row r="331" spans="1:53" hidden="1" x14ac:dyDescent="0.2">
      <c r="A331">
        <v>2025</v>
      </c>
      <c r="B331">
        <v>1</v>
      </c>
      <c r="C331" s="2">
        <v>45658</v>
      </c>
      <c r="D331" s="2">
        <v>45808</v>
      </c>
      <c r="E331" t="s">
        <v>2</v>
      </c>
      <c r="F331" s="2">
        <v>45679</v>
      </c>
      <c r="G331">
        <v>12</v>
      </c>
      <c r="H331" t="s">
        <v>140</v>
      </c>
      <c r="I331" t="s">
        <v>2406</v>
      </c>
      <c r="J331" s="2">
        <v>45658</v>
      </c>
      <c r="K331" s="2">
        <v>46022</v>
      </c>
      <c r="L331">
        <v>364</v>
      </c>
      <c r="M331">
        <v>2</v>
      </c>
      <c r="N331" t="s">
        <v>8</v>
      </c>
      <c r="O331">
        <v>330</v>
      </c>
      <c r="P331">
        <v>330</v>
      </c>
      <c r="Q331" t="s">
        <v>2408</v>
      </c>
      <c r="R331" t="s">
        <v>376</v>
      </c>
      <c r="T331" t="s">
        <v>377</v>
      </c>
      <c r="U331" t="s">
        <v>12</v>
      </c>
      <c r="V331" t="s">
        <v>13</v>
      </c>
      <c r="W331" t="s">
        <v>378</v>
      </c>
      <c r="X331" t="s">
        <v>379</v>
      </c>
      <c r="Y331" t="s">
        <v>380</v>
      </c>
      <c r="Z331" t="s">
        <v>17</v>
      </c>
      <c r="AA331" t="s">
        <v>381</v>
      </c>
      <c r="AB331">
        <v>10</v>
      </c>
      <c r="AC331" t="s">
        <v>382</v>
      </c>
      <c r="AD331">
        <v>1013649900</v>
      </c>
      <c r="AE331" t="s">
        <v>39</v>
      </c>
      <c r="AF331">
        <v>1010241097</v>
      </c>
      <c r="AG331" t="s">
        <v>2411</v>
      </c>
      <c r="AH331">
        <v>1000182646</v>
      </c>
      <c r="AI331" t="s">
        <v>26</v>
      </c>
      <c r="AJ331">
        <v>1005660653</v>
      </c>
      <c r="AK331" t="s">
        <v>28</v>
      </c>
      <c r="AL331" s="3">
        <v>3042000</v>
      </c>
      <c r="AM331" t="s">
        <v>8767</v>
      </c>
      <c r="AN331" s="3">
        <v>0</v>
      </c>
      <c r="AO331" s="3">
        <v>0</v>
      </c>
      <c r="AP331" s="3">
        <v>3042000</v>
      </c>
      <c r="AQ331" s="3">
        <v>3042000</v>
      </c>
      <c r="AR331" s="3">
        <v>0</v>
      </c>
      <c r="AS331">
        <v>5000818496</v>
      </c>
      <c r="AT331">
        <v>1</v>
      </c>
      <c r="AU331">
        <v>688012</v>
      </c>
      <c r="AV331">
        <v>1</v>
      </c>
      <c r="AW331" s="2">
        <v>45679</v>
      </c>
      <c r="AX331">
        <v>1.330689E+20</v>
      </c>
      <c r="AY331" t="s">
        <v>17</v>
      </c>
      <c r="AZ331" t="s">
        <v>17</v>
      </c>
      <c r="BA331">
        <v>0</v>
      </c>
    </row>
    <row r="332" spans="1:53" hidden="1" x14ac:dyDescent="0.2">
      <c r="A332">
        <v>2025</v>
      </c>
      <c r="B332">
        <v>1</v>
      </c>
      <c r="C332" s="2">
        <v>45658</v>
      </c>
      <c r="D332" s="2">
        <v>45808</v>
      </c>
      <c r="E332" t="s">
        <v>2</v>
      </c>
      <c r="F332" s="2">
        <v>45679</v>
      </c>
      <c r="G332">
        <v>12</v>
      </c>
      <c r="H332" t="s">
        <v>140</v>
      </c>
      <c r="I332" t="s">
        <v>2414</v>
      </c>
      <c r="J332" s="2">
        <v>45658</v>
      </c>
      <c r="K332" s="2">
        <v>46022</v>
      </c>
      <c r="L332">
        <v>364</v>
      </c>
      <c r="M332">
        <v>2</v>
      </c>
      <c r="N332" t="s">
        <v>8</v>
      </c>
      <c r="O332">
        <v>331</v>
      </c>
      <c r="P332">
        <v>331</v>
      </c>
      <c r="Q332" t="s">
        <v>2416</v>
      </c>
      <c r="R332" t="s">
        <v>376</v>
      </c>
      <c r="T332" t="s">
        <v>377</v>
      </c>
      <c r="U332" t="s">
        <v>12</v>
      </c>
      <c r="V332" t="s">
        <v>13</v>
      </c>
      <c r="W332" t="s">
        <v>378</v>
      </c>
      <c r="X332" t="s">
        <v>379</v>
      </c>
      <c r="Y332" t="s">
        <v>380</v>
      </c>
      <c r="Z332" t="s">
        <v>17</v>
      </c>
      <c r="AA332" t="s">
        <v>381</v>
      </c>
      <c r="AB332">
        <v>10</v>
      </c>
      <c r="AC332" t="s">
        <v>382</v>
      </c>
      <c r="AD332">
        <v>1012358662</v>
      </c>
      <c r="AE332" t="s">
        <v>39</v>
      </c>
      <c r="AF332">
        <v>93381474</v>
      </c>
      <c r="AG332" t="s">
        <v>2419</v>
      </c>
      <c r="AH332">
        <v>1000182646</v>
      </c>
      <c r="AI332" t="s">
        <v>26</v>
      </c>
      <c r="AJ332">
        <v>1005660653</v>
      </c>
      <c r="AK332" t="s">
        <v>28</v>
      </c>
      <c r="AL332" s="3">
        <v>4442667</v>
      </c>
      <c r="AM332" t="s">
        <v>8767</v>
      </c>
      <c r="AN332" s="3">
        <v>0</v>
      </c>
      <c r="AO332" s="3">
        <v>0</v>
      </c>
      <c r="AP332" s="3">
        <v>4442667</v>
      </c>
      <c r="AQ332" s="3">
        <v>0</v>
      </c>
      <c r="AR332" s="3">
        <v>4442667</v>
      </c>
      <c r="AS332">
        <v>5000818498</v>
      </c>
      <c r="AT332">
        <v>1</v>
      </c>
      <c r="AU332">
        <v>688013</v>
      </c>
      <c r="AV332">
        <v>1</v>
      </c>
      <c r="AW332" s="2">
        <v>45679</v>
      </c>
      <c r="AX332">
        <v>1.330689E+20</v>
      </c>
      <c r="AY332" t="s">
        <v>17</v>
      </c>
      <c r="AZ332" t="s">
        <v>17</v>
      </c>
      <c r="BA332">
        <v>0</v>
      </c>
    </row>
    <row r="333" spans="1:53" hidden="1" x14ac:dyDescent="0.2">
      <c r="A333">
        <v>2025</v>
      </c>
      <c r="B333">
        <v>1</v>
      </c>
      <c r="C333" s="2">
        <v>45658</v>
      </c>
      <c r="D333" s="2">
        <v>45808</v>
      </c>
      <c r="E333" t="s">
        <v>2</v>
      </c>
      <c r="F333" s="2">
        <v>45679</v>
      </c>
      <c r="G333">
        <v>12</v>
      </c>
      <c r="H333" t="s">
        <v>140</v>
      </c>
      <c r="I333" t="s">
        <v>2422</v>
      </c>
      <c r="J333" s="2">
        <v>45658</v>
      </c>
      <c r="K333" s="2">
        <v>46022</v>
      </c>
      <c r="L333">
        <v>364</v>
      </c>
      <c r="M333">
        <v>2</v>
      </c>
      <c r="N333" t="s">
        <v>8</v>
      </c>
      <c r="O333">
        <v>332</v>
      </c>
      <c r="P333">
        <v>332</v>
      </c>
      <c r="Q333" t="s">
        <v>2424</v>
      </c>
      <c r="R333" t="s">
        <v>376</v>
      </c>
      <c r="T333" t="s">
        <v>377</v>
      </c>
      <c r="U333" t="s">
        <v>12</v>
      </c>
      <c r="V333" t="s">
        <v>13</v>
      </c>
      <c r="W333" t="s">
        <v>378</v>
      </c>
      <c r="X333" t="s">
        <v>379</v>
      </c>
      <c r="Y333" t="s">
        <v>380</v>
      </c>
      <c r="Z333" t="s">
        <v>17</v>
      </c>
      <c r="AA333" t="s">
        <v>381</v>
      </c>
      <c r="AB333">
        <v>10</v>
      </c>
      <c r="AC333" t="s">
        <v>382</v>
      </c>
      <c r="AD333">
        <v>1013694507</v>
      </c>
      <c r="AE333" t="s">
        <v>39</v>
      </c>
      <c r="AF333">
        <v>1030641865</v>
      </c>
      <c r="AG333" t="s">
        <v>2427</v>
      </c>
      <c r="AH333">
        <v>1000182646</v>
      </c>
      <c r="AI333" t="s">
        <v>26</v>
      </c>
      <c r="AJ333">
        <v>1005660653</v>
      </c>
      <c r="AK333" t="s">
        <v>28</v>
      </c>
      <c r="AL333" s="3">
        <v>7700000</v>
      </c>
      <c r="AM333" t="s">
        <v>8767</v>
      </c>
      <c r="AN333" s="3">
        <v>0</v>
      </c>
      <c r="AO333" s="3">
        <v>0</v>
      </c>
      <c r="AP333" s="3">
        <v>7700000</v>
      </c>
      <c r="AQ333" s="3">
        <v>7700000</v>
      </c>
      <c r="AR333" s="3">
        <v>0</v>
      </c>
      <c r="AS333">
        <v>5000818499</v>
      </c>
      <c r="AT333">
        <v>1</v>
      </c>
      <c r="AU333">
        <v>688014</v>
      </c>
      <c r="AV333">
        <v>1</v>
      </c>
      <c r="AW333" s="2">
        <v>45679</v>
      </c>
      <c r="AX333">
        <v>1.330689E+20</v>
      </c>
      <c r="AY333" t="s">
        <v>17</v>
      </c>
      <c r="AZ333" t="s">
        <v>17</v>
      </c>
      <c r="BA333">
        <v>0</v>
      </c>
    </row>
    <row r="334" spans="1:53" hidden="1" x14ac:dyDescent="0.2">
      <c r="A334">
        <v>2025</v>
      </c>
      <c r="B334">
        <v>1</v>
      </c>
      <c r="C334" s="2">
        <v>45658</v>
      </c>
      <c r="D334" s="2">
        <v>45808</v>
      </c>
      <c r="E334" t="s">
        <v>2</v>
      </c>
      <c r="F334" s="2">
        <v>45679</v>
      </c>
      <c r="G334">
        <v>12</v>
      </c>
      <c r="H334" t="s">
        <v>140</v>
      </c>
      <c r="I334" t="s">
        <v>2430</v>
      </c>
      <c r="J334" s="2">
        <v>45658</v>
      </c>
      <c r="K334" s="2">
        <v>46022</v>
      </c>
      <c r="L334">
        <v>364</v>
      </c>
      <c r="M334">
        <v>2</v>
      </c>
      <c r="N334" t="s">
        <v>8</v>
      </c>
      <c r="O334">
        <v>333</v>
      </c>
      <c r="P334">
        <v>333</v>
      </c>
      <c r="Q334" t="s">
        <v>2432</v>
      </c>
      <c r="R334" t="s">
        <v>376</v>
      </c>
      <c r="T334" t="s">
        <v>377</v>
      </c>
      <c r="U334" t="s">
        <v>12</v>
      </c>
      <c r="V334" t="s">
        <v>13</v>
      </c>
      <c r="W334" t="s">
        <v>378</v>
      </c>
      <c r="X334" t="s">
        <v>379</v>
      </c>
      <c r="Y334" t="s">
        <v>380</v>
      </c>
      <c r="Z334" t="s">
        <v>17</v>
      </c>
      <c r="AA334" t="s">
        <v>381</v>
      </c>
      <c r="AB334">
        <v>10</v>
      </c>
      <c r="AC334" t="s">
        <v>382</v>
      </c>
      <c r="AD334">
        <v>1013645820</v>
      </c>
      <c r="AE334" t="s">
        <v>39</v>
      </c>
      <c r="AF334">
        <v>1073179691</v>
      </c>
      <c r="AG334" t="s">
        <v>2435</v>
      </c>
      <c r="AH334">
        <v>1000182646</v>
      </c>
      <c r="AI334" t="s">
        <v>26</v>
      </c>
      <c r="AJ334">
        <v>1005660653</v>
      </c>
      <c r="AK334" t="s">
        <v>28</v>
      </c>
      <c r="AL334" s="3">
        <v>3924000</v>
      </c>
      <c r="AM334" t="s">
        <v>8767</v>
      </c>
      <c r="AN334" s="3">
        <v>0</v>
      </c>
      <c r="AO334" s="3">
        <v>0</v>
      </c>
      <c r="AP334" s="3">
        <v>3924000</v>
      </c>
      <c r="AQ334" s="3">
        <v>3924000</v>
      </c>
      <c r="AR334" s="3">
        <v>0</v>
      </c>
      <c r="AS334">
        <v>5000818500</v>
      </c>
      <c r="AT334">
        <v>1</v>
      </c>
      <c r="AU334">
        <v>688015</v>
      </c>
      <c r="AV334">
        <v>1</v>
      </c>
      <c r="AW334" s="2">
        <v>45679</v>
      </c>
      <c r="AX334">
        <v>1.330689E+20</v>
      </c>
      <c r="AY334" t="s">
        <v>17</v>
      </c>
      <c r="AZ334" t="s">
        <v>17</v>
      </c>
      <c r="BA334">
        <v>0</v>
      </c>
    </row>
    <row r="335" spans="1:53" hidden="1" x14ac:dyDescent="0.2">
      <c r="A335">
        <v>2025</v>
      </c>
      <c r="B335">
        <v>1</v>
      </c>
      <c r="C335" s="2">
        <v>45658</v>
      </c>
      <c r="D335" s="2">
        <v>45808</v>
      </c>
      <c r="E335" t="s">
        <v>2</v>
      </c>
      <c r="F335" s="2">
        <v>45679</v>
      </c>
      <c r="G335">
        <v>12</v>
      </c>
      <c r="H335" t="s">
        <v>140</v>
      </c>
      <c r="I335" t="s">
        <v>2438</v>
      </c>
      <c r="J335" s="2">
        <v>45658</v>
      </c>
      <c r="K335" s="2">
        <v>46022</v>
      </c>
      <c r="L335">
        <v>364</v>
      </c>
      <c r="M335">
        <v>2</v>
      </c>
      <c r="N335" t="s">
        <v>8</v>
      </c>
      <c r="O335">
        <v>334</v>
      </c>
      <c r="P335">
        <v>334</v>
      </c>
      <c r="Q335" t="s">
        <v>2440</v>
      </c>
      <c r="R335" t="s">
        <v>376</v>
      </c>
      <c r="T335" t="s">
        <v>377</v>
      </c>
      <c r="U335" t="s">
        <v>12</v>
      </c>
      <c r="V335" t="s">
        <v>13</v>
      </c>
      <c r="W335" t="s">
        <v>378</v>
      </c>
      <c r="X335" t="s">
        <v>379</v>
      </c>
      <c r="Y335" t="s">
        <v>380</v>
      </c>
      <c r="Z335" t="s">
        <v>17</v>
      </c>
      <c r="AA335" t="s">
        <v>381</v>
      </c>
      <c r="AB335">
        <v>10</v>
      </c>
      <c r="AC335" t="s">
        <v>382</v>
      </c>
      <c r="AD335">
        <v>1000759889</v>
      </c>
      <c r="AE335" t="s">
        <v>39</v>
      </c>
      <c r="AF335">
        <v>35534655</v>
      </c>
      <c r="AG335" t="s">
        <v>2443</v>
      </c>
      <c r="AH335">
        <v>1000182646</v>
      </c>
      <c r="AI335" t="s">
        <v>26</v>
      </c>
      <c r="AJ335">
        <v>1005660653</v>
      </c>
      <c r="AK335" t="s">
        <v>28</v>
      </c>
      <c r="AL335" s="3">
        <v>6906667</v>
      </c>
      <c r="AM335" t="s">
        <v>8767</v>
      </c>
      <c r="AN335" s="3">
        <v>0</v>
      </c>
      <c r="AO335" s="3">
        <v>0</v>
      </c>
      <c r="AP335" s="3">
        <v>6906667</v>
      </c>
      <c r="AQ335" s="3">
        <v>6906667</v>
      </c>
      <c r="AR335" s="3">
        <v>0</v>
      </c>
      <c r="AS335">
        <v>5000818501</v>
      </c>
      <c r="AT335">
        <v>1</v>
      </c>
      <c r="AU335">
        <v>688016</v>
      </c>
      <c r="AV335">
        <v>1</v>
      </c>
      <c r="AW335" s="2">
        <v>45679</v>
      </c>
      <c r="AX335">
        <v>1.330689E+20</v>
      </c>
      <c r="AY335" t="s">
        <v>17</v>
      </c>
      <c r="AZ335" t="s">
        <v>17</v>
      </c>
      <c r="BA335">
        <v>0</v>
      </c>
    </row>
    <row r="336" spans="1:53" hidden="1" x14ac:dyDescent="0.2">
      <c r="A336">
        <v>2025</v>
      </c>
      <c r="B336">
        <v>1</v>
      </c>
      <c r="C336" s="2">
        <v>45658</v>
      </c>
      <c r="D336" s="2">
        <v>45808</v>
      </c>
      <c r="E336" t="s">
        <v>2</v>
      </c>
      <c r="F336" s="2">
        <v>45679</v>
      </c>
      <c r="G336">
        <v>12</v>
      </c>
      <c r="H336" t="s">
        <v>140</v>
      </c>
      <c r="I336" t="s">
        <v>2446</v>
      </c>
      <c r="J336" s="2">
        <v>45658</v>
      </c>
      <c r="K336" s="2">
        <v>46022</v>
      </c>
      <c r="L336">
        <v>364</v>
      </c>
      <c r="M336">
        <v>2</v>
      </c>
      <c r="N336" t="s">
        <v>8</v>
      </c>
      <c r="O336">
        <v>335</v>
      </c>
      <c r="P336">
        <v>335</v>
      </c>
      <c r="Q336" t="s">
        <v>2448</v>
      </c>
      <c r="R336" t="s">
        <v>376</v>
      </c>
      <c r="T336" t="s">
        <v>377</v>
      </c>
      <c r="U336" t="s">
        <v>12</v>
      </c>
      <c r="V336" t="s">
        <v>13</v>
      </c>
      <c r="W336" t="s">
        <v>378</v>
      </c>
      <c r="X336" t="s">
        <v>379</v>
      </c>
      <c r="Y336" t="s">
        <v>380</v>
      </c>
      <c r="Z336" t="s">
        <v>17</v>
      </c>
      <c r="AA336" t="s">
        <v>381</v>
      </c>
      <c r="AB336">
        <v>10</v>
      </c>
      <c r="AC336" t="s">
        <v>382</v>
      </c>
      <c r="AD336">
        <v>1004624037</v>
      </c>
      <c r="AE336" t="s">
        <v>39</v>
      </c>
      <c r="AF336">
        <v>1012418057</v>
      </c>
      <c r="AG336" t="s">
        <v>2451</v>
      </c>
      <c r="AH336">
        <v>1000182646</v>
      </c>
      <c r="AI336" t="s">
        <v>26</v>
      </c>
      <c r="AJ336">
        <v>1005660653</v>
      </c>
      <c r="AK336" t="s">
        <v>28</v>
      </c>
      <c r="AL336" s="3">
        <v>3200000</v>
      </c>
      <c r="AM336" t="s">
        <v>8767</v>
      </c>
      <c r="AN336" s="3">
        <v>0</v>
      </c>
      <c r="AO336" s="3">
        <v>0</v>
      </c>
      <c r="AP336" s="3">
        <v>3200000</v>
      </c>
      <c r="AQ336" s="3">
        <v>0</v>
      </c>
      <c r="AR336" s="3">
        <v>3200000</v>
      </c>
      <c r="AS336">
        <v>5000818502</v>
      </c>
      <c r="AT336">
        <v>1</v>
      </c>
      <c r="AU336">
        <v>688017</v>
      </c>
      <c r="AV336">
        <v>1</v>
      </c>
      <c r="AW336" s="2">
        <v>45679</v>
      </c>
      <c r="AX336">
        <v>1.330689E+20</v>
      </c>
      <c r="AY336" t="s">
        <v>17</v>
      </c>
      <c r="AZ336" t="s">
        <v>17</v>
      </c>
      <c r="BA336">
        <v>0</v>
      </c>
    </row>
    <row r="337" spans="1:53" hidden="1" x14ac:dyDescent="0.2">
      <c r="A337">
        <v>2025</v>
      </c>
      <c r="B337">
        <v>1</v>
      </c>
      <c r="C337" s="2">
        <v>45658</v>
      </c>
      <c r="D337" s="2">
        <v>45808</v>
      </c>
      <c r="E337" t="s">
        <v>2</v>
      </c>
      <c r="F337" s="2">
        <v>45679</v>
      </c>
      <c r="G337">
        <v>12</v>
      </c>
      <c r="H337" t="s">
        <v>140</v>
      </c>
      <c r="I337" t="s">
        <v>2454</v>
      </c>
      <c r="J337" s="2">
        <v>45658</v>
      </c>
      <c r="K337" s="2">
        <v>46022</v>
      </c>
      <c r="L337">
        <v>364</v>
      </c>
      <c r="M337">
        <v>2</v>
      </c>
      <c r="N337" t="s">
        <v>8</v>
      </c>
      <c r="O337">
        <v>336</v>
      </c>
      <c r="P337">
        <v>336</v>
      </c>
      <c r="Q337" t="s">
        <v>2456</v>
      </c>
      <c r="R337" t="s">
        <v>376</v>
      </c>
      <c r="T337" t="s">
        <v>377</v>
      </c>
      <c r="U337" t="s">
        <v>12</v>
      </c>
      <c r="V337" t="s">
        <v>13</v>
      </c>
      <c r="W337" t="s">
        <v>378</v>
      </c>
      <c r="X337" t="s">
        <v>379</v>
      </c>
      <c r="Y337" t="s">
        <v>380</v>
      </c>
      <c r="Z337" t="s">
        <v>17</v>
      </c>
      <c r="AA337" t="s">
        <v>381</v>
      </c>
      <c r="AB337">
        <v>10</v>
      </c>
      <c r="AC337" t="s">
        <v>382</v>
      </c>
      <c r="AD337">
        <v>1003089127</v>
      </c>
      <c r="AE337" t="s">
        <v>39</v>
      </c>
      <c r="AF337">
        <v>1032656009</v>
      </c>
      <c r="AG337" t="s">
        <v>2459</v>
      </c>
      <c r="AH337">
        <v>1000182646</v>
      </c>
      <c r="AI337" t="s">
        <v>26</v>
      </c>
      <c r="AJ337">
        <v>1005660653</v>
      </c>
      <c r="AK337" t="s">
        <v>28</v>
      </c>
      <c r="AL337" s="3">
        <v>2613333</v>
      </c>
      <c r="AM337" t="s">
        <v>8767</v>
      </c>
      <c r="AN337" s="3">
        <v>0</v>
      </c>
      <c r="AO337" s="3">
        <v>0</v>
      </c>
      <c r="AP337" s="3">
        <v>2613333</v>
      </c>
      <c r="AQ337" s="3">
        <v>2613333</v>
      </c>
      <c r="AR337" s="3">
        <v>0</v>
      </c>
      <c r="AS337">
        <v>5000818506</v>
      </c>
      <c r="AT337">
        <v>1</v>
      </c>
      <c r="AU337">
        <v>688018</v>
      </c>
      <c r="AV337">
        <v>1</v>
      </c>
      <c r="AW337" s="2">
        <v>45679</v>
      </c>
      <c r="AX337">
        <v>1.330689E+20</v>
      </c>
      <c r="AY337" t="s">
        <v>17</v>
      </c>
      <c r="AZ337" t="s">
        <v>17</v>
      </c>
      <c r="BA337">
        <v>0</v>
      </c>
    </row>
    <row r="338" spans="1:53" hidden="1" x14ac:dyDescent="0.2">
      <c r="A338">
        <v>2025</v>
      </c>
      <c r="B338">
        <v>1</v>
      </c>
      <c r="C338" s="2">
        <v>45658</v>
      </c>
      <c r="D338" s="2">
        <v>45808</v>
      </c>
      <c r="E338" t="s">
        <v>2</v>
      </c>
      <c r="F338" s="2">
        <v>45679</v>
      </c>
      <c r="G338">
        <v>12</v>
      </c>
      <c r="H338" t="s">
        <v>140</v>
      </c>
      <c r="I338" t="s">
        <v>2462</v>
      </c>
      <c r="J338" s="2">
        <v>45658</v>
      </c>
      <c r="K338" s="2">
        <v>46022</v>
      </c>
      <c r="L338">
        <v>364</v>
      </c>
      <c r="M338">
        <v>2</v>
      </c>
      <c r="N338" t="s">
        <v>8</v>
      </c>
      <c r="O338">
        <v>337</v>
      </c>
      <c r="P338">
        <v>337</v>
      </c>
      <c r="Q338" t="s">
        <v>2464</v>
      </c>
      <c r="R338" t="s">
        <v>376</v>
      </c>
      <c r="T338" t="s">
        <v>377</v>
      </c>
      <c r="U338" t="s">
        <v>12</v>
      </c>
      <c r="V338" t="s">
        <v>13</v>
      </c>
      <c r="W338" t="s">
        <v>378</v>
      </c>
      <c r="X338" t="s">
        <v>379</v>
      </c>
      <c r="Y338" t="s">
        <v>380</v>
      </c>
      <c r="Z338" t="s">
        <v>17</v>
      </c>
      <c r="AA338" t="s">
        <v>381</v>
      </c>
      <c r="AB338">
        <v>10</v>
      </c>
      <c r="AC338" t="s">
        <v>382</v>
      </c>
      <c r="AD338">
        <v>1005565385</v>
      </c>
      <c r="AE338" t="s">
        <v>39</v>
      </c>
      <c r="AF338">
        <v>1022992907</v>
      </c>
      <c r="AG338" t="s">
        <v>2467</v>
      </c>
      <c r="AH338">
        <v>1000182646</v>
      </c>
      <c r="AI338" t="s">
        <v>26</v>
      </c>
      <c r="AJ338">
        <v>1005660653</v>
      </c>
      <c r="AK338" t="s">
        <v>28</v>
      </c>
      <c r="AL338" s="3">
        <v>2613333</v>
      </c>
      <c r="AM338" t="s">
        <v>8767</v>
      </c>
      <c r="AN338" s="3">
        <v>0</v>
      </c>
      <c r="AO338" s="3">
        <v>0</v>
      </c>
      <c r="AP338" s="3">
        <v>2613333</v>
      </c>
      <c r="AQ338" s="3">
        <v>2613333</v>
      </c>
      <c r="AR338" s="3">
        <v>0</v>
      </c>
      <c r="AS338">
        <v>5000818508</v>
      </c>
      <c r="AT338">
        <v>1</v>
      </c>
      <c r="AU338">
        <v>688019</v>
      </c>
      <c r="AV338">
        <v>1</v>
      </c>
      <c r="AW338" s="2">
        <v>45679</v>
      </c>
      <c r="AX338">
        <v>1.330689E+20</v>
      </c>
      <c r="AY338" t="s">
        <v>17</v>
      </c>
      <c r="AZ338" t="s">
        <v>17</v>
      </c>
      <c r="BA338">
        <v>0</v>
      </c>
    </row>
    <row r="339" spans="1:53" hidden="1" x14ac:dyDescent="0.2">
      <c r="A339">
        <v>2025</v>
      </c>
      <c r="B339">
        <v>1</v>
      </c>
      <c r="C339" s="2">
        <v>45658</v>
      </c>
      <c r="D339" s="2">
        <v>45808</v>
      </c>
      <c r="E339" t="s">
        <v>2</v>
      </c>
      <c r="F339" s="2">
        <v>45679</v>
      </c>
      <c r="G339">
        <v>12</v>
      </c>
      <c r="H339" t="s">
        <v>140</v>
      </c>
      <c r="I339" t="s">
        <v>2470</v>
      </c>
      <c r="J339" s="2">
        <v>45658</v>
      </c>
      <c r="K339" s="2">
        <v>46022</v>
      </c>
      <c r="L339">
        <v>364</v>
      </c>
      <c r="M339">
        <v>2</v>
      </c>
      <c r="N339" t="s">
        <v>8</v>
      </c>
      <c r="O339">
        <v>338</v>
      </c>
      <c r="P339">
        <v>338</v>
      </c>
      <c r="Q339" t="s">
        <v>2472</v>
      </c>
      <c r="R339" t="s">
        <v>376</v>
      </c>
      <c r="T339" t="s">
        <v>377</v>
      </c>
      <c r="U339" t="s">
        <v>12</v>
      </c>
      <c r="V339" t="s">
        <v>13</v>
      </c>
      <c r="W339" t="s">
        <v>378</v>
      </c>
      <c r="X339" t="s">
        <v>379</v>
      </c>
      <c r="Y339" t="s">
        <v>380</v>
      </c>
      <c r="Z339" t="s">
        <v>17</v>
      </c>
      <c r="AA339" t="s">
        <v>381</v>
      </c>
      <c r="AB339">
        <v>10</v>
      </c>
      <c r="AC339" t="s">
        <v>382</v>
      </c>
      <c r="AD339">
        <v>1013396670</v>
      </c>
      <c r="AE339" t="s">
        <v>39</v>
      </c>
      <c r="AF339">
        <v>1233695771</v>
      </c>
      <c r="AG339" t="s">
        <v>621</v>
      </c>
      <c r="AH339">
        <v>1000182646</v>
      </c>
      <c r="AI339" t="s">
        <v>26</v>
      </c>
      <c r="AJ339">
        <v>1005660653</v>
      </c>
      <c r="AK339" t="s">
        <v>28</v>
      </c>
      <c r="AL339" s="3">
        <v>2976000</v>
      </c>
      <c r="AM339" t="s">
        <v>8767</v>
      </c>
      <c r="AN339" s="3">
        <v>0</v>
      </c>
      <c r="AO339" s="3">
        <v>0</v>
      </c>
      <c r="AP339" s="3">
        <v>2976000</v>
      </c>
      <c r="AQ339" s="3">
        <v>2976000</v>
      </c>
      <c r="AR339" s="3">
        <v>0</v>
      </c>
      <c r="AS339">
        <v>5000818510</v>
      </c>
      <c r="AT339">
        <v>1</v>
      </c>
      <c r="AU339">
        <v>688020</v>
      </c>
      <c r="AV339">
        <v>1</v>
      </c>
      <c r="AW339" s="2">
        <v>45679</v>
      </c>
      <c r="AX339">
        <v>1.330689E+20</v>
      </c>
      <c r="AY339" t="s">
        <v>17</v>
      </c>
      <c r="AZ339" t="s">
        <v>17</v>
      </c>
      <c r="BA339">
        <v>0</v>
      </c>
    </row>
    <row r="340" spans="1:53" hidden="1" x14ac:dyDescent="0.2">
      <c r="A340">
        <v>2025</v>
      </c>
      <c r="B340">
        <v>1</v>
      </c>
      <c r="C340" s="2">
        <v>45658</v>
      </c>
      <c r="D340" s="2">
        <v>45808</v>
      </c>
      <c r="E340" t="s">
        <v>2</v>
      </c>
      <c r="F340" s="2">
        <v>45679</v>
      </c>
      <c r="G340">
        <v>73</v>
      </c>
      <c r="H340" t="s">
        <v>960</v>
      </c>
      <c r="I340" t="s">
        <v>2475</v>
      </c>
      <c r="J340" s="2">
        <v>45658</v>
      </c>
      <c r="K340" s="2">
        <v>46022</v>
      </c>
      <c r="L340">
        <v>364</v>
      </c>
      <c r="M340">
        <v>2</v>
      </c>
      <c r="N340" t="s">
        <v>8</v>
      </c>
      <c r="O340">
        <v>339</v>
      </c>
      <c r="P340">
        <v>339</v>
      </c>
      <c r="Q340" t="s">
        <v>2477</v>
      </c>
      <c r="R340" t="s">
        <v>376</v>
      </c>
      <c r="T340" t="s">
        <v>377</v>
      </c>
      <c r="U340" t="s">
        <v>12</v>
      </c>
      <c r="V340" t="s">
        <v>13</v>
      </c>
      <c r="W340" t="s">
        <v>378</v>
      </c>
      <c r="X340" t="s">
        <v>379</v>
      </c>
      <c r="Y340" t="s">
        <v>380</v>
      </c>
      <c r="Z340" t="s">
        <v>17</v>
      </c>
      <c r="AA340" t="s">
        <v>381</v>
      </c>
      <c r="AB340">
        <v>1</v>
      </c>
      <c r="AC340" t="s">
        <v>145</v>
      </c>
      <c r="AD340">
        <v>1013552889</v>
      </c>
      <c r="AE340" t="s">
        <v>22</v>
      </c>
      <c r="AF340">
        <v>901775691</v>
      </c>
      <c r="AG340" t="s">
        <v>2480</v>
      </c>
      <c r="AH340">
        <v>1000182646</v>
      </c>
      <c r="AI340" t="s">
        <v>26</v>
      </c>
      <c r="AJ340">
        <v>1005660653</v>
      </c>
      <c r="AK340" t="s">
        <v>28</v>
      </c>
      <c r="AL340" s="3">
        <v>513694111</v>
      </c>
      <c r="AM340" t="s">
        <v>8767</v>
      </c>
      <c r="AN340" s="3">
        <v>0</v>
      </c>
      <c r="AO340" s="3">
        <v>0</v>
      </c>
      <c r="AP340" s="3">
        <v>513694111</v>
      </c>
      <c r="AQ340" s="3">
        <v>513694111</v>
      </c>
      <c r="AR340" s="3">
        <v>0</v>
      </c>
      <c r="AS340">
        <v>5000818512</v>
      </c>
      <c r="AT340">
        <v>1</v>
      </c>
      <c r="AU340">
        <v>688021</v>
      </c>
      <c r="AV340">
        <v>1</v>
      </c>
      <c r="AW340" s="2">
        <v>45679</v>
      </c>
      <c r="AX340">
        <v>1.330689E+20</v>
      </c>
      <c r="AY340" t="s">
        <v>17</v>
      </c>
      <c r="AZ340" t="s">
        <v>17</v>
      </c>
      <c r="BA340">
        <v>0</v>
      </c>
    </row>
    <row r="341" spans="1:53" hidden="1" x14ac:dyDescent="0.2">
      <c r="A341">
        <v>2025</v>
      </c>
      <c r="B341">
        <v>1</v>
      </c>
      <c r="C341" s="2">
        <v>45658</v>
      </c>
      <c r="D341" s="2">
        <v>45808</v>
      </c>
      <c r="E341" t="s">
        <v>2</v>
      </c>
      <c r="F341" s="2">
        <v>45679</v>
      </c>
      <c r="G341">
        <v>12</v>
      </c>
      <c r="H341" t="s">
        <v>140</v>
      </c>
      <c r="I341" t="s">
        <v>2483</v>
      </c>
      <c r="J341" s="2">
        <v>45658</v>
      </c>
      <c r="K341" s="2">
        <v>46022</v>
      </c>
      <c r="L341">
        <v>364</v>
      </c>
      <c r="M341">
        <v>2</v>
      </c>
      <c r="N341" t="s">
        <v>8</v>
      </c>
      <c r="O341">
        <v>340</v>
      </c>
      <c r="P341">
        <v>340</v>
      </c>
      <c r="Q341" t="s">
        <v>2485</v>
      </c>
      <c r="R341" t="s">
        <v>376</v>
      </c>
      <c r="T341" t="s">
        <v>377</v>
      </c>
      <c r="U341" t="s">
        <v>12</v>
      </c>
      <c r="V341" t="s">
        <v>13</v>
      </c>
      <c r="W341" t="s">
        <v>378</v>
      </c>
      <c r="X341" t="s">
        <v>379</v>
      </c>
      <c r="Y341" t="s">
        <v>380</v>
      </c>
      <c r="Z341" t="s">
        <v>17</v>
      </c>
      <c r="AA341" t="s">
        <v>381</v>
      </c>
      <c r="AB341">
        <v>10</v>
      </c>
      <c r="AC341" t="s">
        <v>382</v>
      </c>
      <c r="AD341">
        <v>1004955003</v>
      </c>
      <c r="AE341" t="s">
        <v>39</v>
      </c>
      <c r="AF341">
        <v>80123122</v>
      </c>
      <c r="AG341" t="s">
        <v>2488</v>
      </c>
      <c r="AH341">
        <v>1000182646</v>
      </c>
      <c r="AI341" t="s">
        <v>26</v>
      </c>
      <c r="AJ341">
        <v>1005660653</v>
      </c>
      <c r="AK341" t="s">
        <v>28</v>
      </c>
      <c r="AL341" s="3">
        <v>5683333</v>
      </c>
      <c r="AM341" t="s">
        <v>8767</v>
      </c>
      <c r="AN341" s="3">
        <v>0</v>
      </c>
      <c r="AO341" s="3">
        <v>0</v>
      </c>
      <c r="AP341" s="3">
        <v>5683333</v>
      </c>
      <c r="AQ341" s="3">
        <v>5683333</v>
      </c>
      <c r="AR341" s="3">
        <v>0</v>
      </c>
      <c r="AS341">
        <v>5000819528</v>
      </c>
      <c r="AT341">
        <v>1</v>
      </c>
      <c r="AU341">
        <v>688022</v>
      </c>
      <c r="AV341">
        <v>1</v>
      </c>
      <c r="AW341" s="2">
        <v>45679</v>
      </c>
      <c r="AX341">
        <v>1.330689E+20</v>
      </c>
      <c r="AY341" t="s">
        <v>17</v>
      </c>
      <c r="AZ341" t="s">
        <v>17</v>
      </c>
      <c r="BA341">
        <v>0</v>
      </c>
    </row>
    <row r="342" spans="1:53" hidden="1" x14ac:dyDescent="0.2">
      <c r="A342">
        <v>2025</v>
      </c>
      <c r="B342">
        <v>1</v>
      </c>
      <c r="C342" s="2">
        <v>45658</v>
      </c>
      <c r="D342" s="2">
        <v>45808</v>
      </c>
      <c r="E342" t="s">
        <v>2</v>
      </c>
      <c r="F342" s="2">
        <v>45679</v>
      </c>
      <c r="G342">
        <v>43</v>
      </c>
      <c r="H342" t="s">
        <v>1147</v>
      </c>
      <c r="I342" t="s">
        <v>2491</v>
      </c>
      <c r="J342" s="2">
        <v>45658</v>
      </c>
      <c r="K342" s="2">
        <v>46022</v>
      </c>
      <c r="L342">
        <v>364</v>
      </c>
      <c r="M342">
        <v>2</v>
      </c>
      <c r="N342" t="s">
        <v>8</v>
      </c>
      <c r="O342">
        <v>341</v>
      </c>
      <c r="P342">
        <v>341</v>
      </c>
      <c r="Q342" t="s">
        <v>2493</v>
      </c>
      <c r="R342" t="s">
        <v>376</v>
      </c>
      <c r="T342" t="s">
        <v>377</v>
      </c>
      <c r="U342" t="s">
        <v>12</v>
      </c>
      <c r="V342" t="s">
        <v>13</v>
      </c>
      <c r="W342" t="s">
        <v>378</v>
      </c>
      <c r="X342" t="s">
        <v>379</v>
      </c>
      <c r="Y342" t="s">
        <v>380</v>
      </c>
      <c r="Z342" t="s">
        <v>17</v>
      </c>
      <c r="AA342" t="s">
        <v>381</v>
      </c>
      <c r="AB342">
        <v>8</v>
      </c>
      <c r="AC342" t="s">
        <v>1152</v>
      </c>
      <c r="AD342">
        <v>1001709033</v>
      </c>
      <c r="AE342" t="s">
        <v>22</v>
      </c>
      <c r="AF342">
        <v>804012755</v>
      </c>
      <c r="AG342" t="s">
        <v>2496</v>
      </c>
      <c r="AH342">
        <v>1000182646</v>
      </c>
      <c r="AI342" t="s">
        <v>26</v>
      </c>
      <c r="AJ342">
        <v>1005660653</v>
      </c>
      <c r="AK342" t="s">
        <v>28</v>
      </c>
      <c r="AL342" s="3">
        <v>108521401</v>
      </c>
      <c r="AM342" t="s">
        <v>8767</v>
      </c>
      <c r="AN342" s="3">
        <v>0</v>
      </c>
      <c r="AO342" s="3">
        <v>0</v>
      </c>
      <c r="AP342" s="3">
        <v>108521401</v>
      </c>
      <c r="AQ342" s="3">
        <v>60662338</v>
      </c>
      <c r="AR342" s="3">
        <v>47859063</v>
      </c>
      <c r="AS342">
        <v>5000819532</v>
      </c>
      <c r="AT342">
        <v>1</v>
      </c>
      <c r="AU342">
        <v>688023</v>
      </c>
      <c r="AV342">
        <v>1</v>
      </c>
      <c r="AW342" s="2">
        <v>45679</v>
      </c>
      <c r="AX342">
        <v>1.330689E+20</v>
      </c>
      <c r="AY342" t="s">
        <v>17</v>
      </c>
      <c r="AZ342" t="s">
        <v>17</v>
      </c>
      <c r="BA342">
        <v>0</v>
      </c>
    </row>
    <row r="343" spans="1:53" hidden="1" x14ac:dyDescent="0.2">
      <c r="A343">
        <v>2025</v>
      </c>
      <c r="B343">
        <v>1</v>
      </c>
      <c r="C343" s="2">
        <v>45658</v>
      </c>
      <c r="D343" s="2">
        <v>45808</v>
      </c>
      <c r="E343" t="s">
        <v>2</v>
      </c>
      <c r="F343" s="2">
        <v>45679</v>
      </c>
      <c r="G343">
        <v>12</v>
      </c>
      <c r="H343" t="s">
        <v>140</v>
      </c>
      <c r="I343" t="s">
        <v>2499</v>
      </c>
      <c r="J343" s="2">
        <v>45658</v>
      </c>
      <c r="K343" s="2">
        <v>46022</v>
      </c>
      <c r="L343">
        <v>364</v>
      </c>
      <c r="M343">
        <v>2</v>
      </c>
      <c r="N343" t="s">
        <v>8</v>
      </c>
      <c r="O343">
        <v>342</v>
      </c>
      <c r="P343">
        <v>342</v>
      </c>
      <c r="Q343" t="s">
        <v>2501</v>
      </c>
      <c r="R343" t="s">
        <v>376</v>
      </c>
      <c r="T343" t="s">
        <v>377</v>
      </c>
      <c r="U343" t="s">
        <v>12</v>
      </c>
      <c r="V343" t="s">
        <v>13</v>
      </c>
      <c r="W343" t="s">
        <v>378</v>
      </c>
      <c r="X343" t="s">
        <v>379</v>
      </c>
      <c r="Y343" t="s">
        <v>380</v>
      </c>
      <c r="Z343" t="s">
        <v>17</v>
      </c>
      <c r="AA343" t="s">
        <v>381</v>
      </c>
      <c r="AB343">
        <v>10</v>
      </c>
      <c r="AC343" t="s">
        <v>382</v>
      </c>
      <c r="AD343">
        <v>1000169952</v>
      </c>
      <c r="AE343" t="s">
        <v>39</v>
      </c>
      <c r="AF343">
        <v>80499300</v>
      </c>
      <c r="AG343" t="s">
        <v>2504</v>
      </c>
      <c r="AH343">
        <v>1000182646</v>
      </c>
      <c r="AI343" t="s">
        <v>26</v>
      </c>
      <c r="AJ343">
        <v>1005660653</v>
      </c>
      <c r="AK343" t="s">
        <v>28</v>
      </c>
      <c r="AL343" s="3">
        <v>4960000</v>
      </c>
      <c r="AM343" t="s">
        <v>8767</v>
      </c>
      <c r="AN343" s="3">
        <v>0</v>
      </c>
      <c r="AO343" s="3">
        <v>0</v>
      </c>
      <c r="AP343" s="3">
        <v>4960000</v>
      </c>
      <c r="AQ343" s="3">
        <v>4960000</v>
      </c>
      <c r="AR343" s="3">
        <v>0</v>
      </c>
      <c r="AS343">
        <v>5000819533</v>
      </c>
      <c r="AT343">
        <v>1</v>
      </c>
      <c r="AU343">
        <v>688024</v>
      </c>
      <c r="AV343">
        <v>1</v>
      </c>
      <c r="AW343" s="2">
        <v>45679</v>
      </c>
      <c r="AX343">
        <v>1.330689E+20</v>
      </c>
      <c r="AY343" t="s">
        <v>17</v>
      </c>
      <c r="AZ343" t="s">
        <v>17</v>
      </c>
      <c r="BA343">
        <v>0</v>
      </c>
    </row>
    <row r="344" spans="1:53" hidden="1" x14ac:dyDescent="0.2">
      <c r="A344">
        <v>2025</v>
      </c>
      <c r="B344">
        <v>1</v>
      </c>
      <c r="C344" s="2">
        <v>45658</v>
      </c>
      <c r="D344" s="2">
        <v>45808</v>
      </c>
      <c r="E344" t="s">
        <v>2</v>
      </c>
      <c r="F344" s="2">
        <v>45679</v>
      </c>
      <c r="G344">
        <v>12</v>
      </c>
      <c r="H344" t="s">
        <v>140</v>
      </c>
      <c r="I344" t="s">
        <v>2507</v>
      </c>
      <c r="J344" s="2">
        <v>45658</v>
      </c>
      <c r="K344" s="2">
        <v>46022</v>
      </c>
      <c r="L344">
        <v>364</v>
      </c>
      <c r="M344">
        <v>2</v>
      </c>
      <c r="N344" t="s">
        <v>8</v>
      </c>
      <c r="O344">
        <v>343</v>
      </c>
      <c r="P344">
        <v>343</v>
      </c>
      <c r="Q344" t="s">
        <v>2509</v>
      </c>
      <c r="R344" t="s">
        <v>376</v>
      </c>
      <c r="T344" t="s">
        <v>377</v>
      </c>
      <c r="U344" t="s">
        <v>12</v>
      </c>
      <c r="V344" t="s">
        <v>13</v>
      </c>
      <c r="W344" t="s">
        <v>378</v>
      </c>
      <c r="X344" t="s">
        <v>379</v>
      </c>
      <c r="Y344" t="s">
        <v>380</v>
      </c>
      <c r="Z344" t="s">
        <v>17</v>
      </c>
      <c r="AA344" t="s">
        <v>381</v>
      </c>
      <c r="AB344">
        <v>10</v>
      </c>
      <c r="AC344" t="s">
        <v>382</v>
      </c>
      <c r="AD344">
        <v>1013514552</v>
      </c>
      <c r="AE344" t="s">
        <v>39</v>
      </c>
      <c r="AF344">
        <v>1032465951</v>
      </c>
      <c r="AG344" t="s">
        <v>1618</v>
      </c>
      <c r="AH344">
        <v>1000182646</v>
      </c>
      <c r="AI344" t="s">
        <v>26</v>
      </c>
      <c r="AJ344">
        <v>1005660653</v>
      </c>
      <c r="AK344" t="s">
        <v>28</v>
      </c>
      <c r="AL344" s="3">
        <v>5940000</v>
      </c>
      <c r="AM344" t="s">
        <v>8767</v>
      </c>
      <c r="AN344" s="3">
        <v>0</v>
      </c>
      <c r="AO344" s="3">
        <v>0</v>
      </c>
      <c r="AP344" s="3">
        <v>5940000</v>
      </c>
      <c r="AQ344" s="3">
        <v>5940000</v>
      </c>
      <c r="AR344" s="3">
        <v>0</v>
      </c>
      <c r="AS344">
        <v>5000819534</v>
      </c>
      <c r="AT344">
        <v>1</v>
      </c>
      <c r="AU344">
        <v>688026</v>
      </c>
      <c r="AV344">
        <v>1</v>
      </c>
      <c r="AW344" s="2">
        <v>45679</v>
      </c>
      <c r="AX344">
        <v>1.330689E+20</v>
      </c>
      <c r="AY344" t="s">
        <v>17</v>
      </c>
      <c r="AZ344" t="s">
        <v>17</v>
      </c>
      <c r="BA344">
        <v>0</v>
      </c>
    </row>
    <row r="345" spans="1:53" hidden="1" x14ac:dyDescent="0.2">
      <c r="A345">
        <v>2025</v>
      </c>
      <c r="B345">
        <v>1</v>
      </c>
      <c r="C345" s="2">
        <v>45658</v>
      </c>
      <c r="D345" s="2">
        <v>45808</v>
      </c>
      <c r="E345" t="s">
        <v>2</v>
      </c>
      <c r="F345" s="2">
        <v>45679</v>
      </c>
      <c r="G345">
        <v>12</v>
      </c>
      <c r="H345" t="s">
        <v>140</v>
      </c>
      <c r="I345" t="s">
        <v>2512</v>
      </c>
      <c r="J345" s="2">
        <v>45658</v>
      </c>
      <c r="K345" s="2">
        <v>46022</v>
      </c>
      <c r="L345">
        <v>364</v>
      </c>
      <c r="M345">
        <v>2</v>
      </c>
      <c r="N345" t="s">
        <v>8</v>
      </c>
      <c r="O345">
        <v>344</v>
      </c>
      <c r="P345">
        <v>344</v>
      </c>
      <c r="Q345" t="s">
        <v>2514</v>
      </c>
      <c r="R345" t="s">
        <v>376</v>
      </c>
      <c r="T345" t="s">
        <v>377</v>
      </c>
      <c r="U345" t="s">
        <v>12</v>
      </c>
      <c r="V345" t="s">
        <v>13</v>
      </c>
      <c r="W345" t="s">
        <v>378</v>
      </c>
      <c r="X345" t="s">
        <v>379</v>
      </c>
      <c r="Y345" t="s">
        <v>380</v>
      </c>
      <c r="Z345" t="s">
        <v>17</v>
      </c>
      <c r="AA345" t="s">
        <v>381</v>
      </c>
      <c r="AB345">
        <v>10</v>
      </c>
      <c r="AC345" t="s">
        <v>382</v>
      </c>
      <c r="AD345">
        <v>1000203722</v>
      </c>
      <c r="AE345" t="s">
        <v>39</v>
      </c>
      <c r="AF345">
        <v>36307760</v>
      </c>
      <c r="AG345" t="s">
        <v>784</v>
      </c>
      <c r="AH345">
        <v>1000182646</v>
      </c>
      <c r="AI345" t="s">
        <v>26</v>
      </c>
      <c r="AJ345">
        <v>1005660653</v>
      </c>
      <c r="AK345" t="s">
        <v>28</v>
      </c>
      <c r="AL345" s="3">
        <v>6933333</v>
      </c>
      <c r="AM345" t="s">
        <v>8767</v>
      </c>
      <c r="AN345" s="3">
        <v>0</v>
      </c>
      <c r="AO345" s="3">
        <v>0</v>
      </c>
      <c r="AP345" s="3">
        <v>6933333</v>
      </c>
      <c r="AQ345" s="3">
        <v>6933333</v>
      </c>
      <c r="AR345" s="3">
        <v>0</v>
      </c>
      <c r="AS345">
        <v>5000819535</v>
      </c>
      <c r="AT345">
        <v>1</v>
      </c>
      <c r="AU345">
        <v>688027</v>
      </c>
      <c r="AV345">
        <v>1</v>
      </c>
      <c r="AW345" s="2">
        <v>45679</v>
      </c>
      <c r="AX345">
        <v>1.330689E+20</v>
      </c>
      <c r="AY345" t="s">
        <v>17</v>
      </c>
      <c r="AZ345" t="s">
        <v>17</v>
      </c>
      <c r="BA345">
        <v>0</v>
      </c>
    </row>
    <row r="346" spans="1:53" hidden="1" x14ac:dyDescent="0.2">
      <c r="A346">
        <v>2025</v>
      </c>
      <c r="B346">
        <v>1</v>
      </c>
      <c r="C346" s="2">
        <v>45658</v>
      </c>
      <c r="D346" s="2">
        <v>45808</v>
      </c>
      <c r="E346" t="s">
        <v>2</v>
      </c>
      <c r="F346" s="2">
        <v>45679</v>
      </c>
      <c r="G346">
        <v>12</v>
      </c>
      <c r="H346" t="s">
        <v>140</v>
      </c>
      <c r="I346" t="s">
        <v>2517</v>
      </c>
      <c r="J346" s="2">
        <v>45658</v>
      </c>
      <c r="K346" s="2">
        <v>46022</v>
      </c>
      <c r="L346">
        <v>364</v>
      </c>
      <c r="M346">
        <v>2</v>
      </c>
      <c r="N346" t="s">
        <v>8</v>
      </c>
      <c r="O346">
        <v>345</v>
      </c>
      <c r="P346">
        <v>345</v>
      </c>
      <c r="Q346" t="s">
        <v>2519</v>
      </c>
      <c r="R346" t="s">
        <v>376</v>
      </c>
      <c r="T346" t="s">
        <v>377</v>
      </c>
      <c r="U346" t="s">
        <v>12</v>
      </c>
      <c r="V346" t="s">
        <v>13</v>
      </c>
      <c r="W346" t="s">
        <v>378</v>
      </c>
      <c r="X346" t="s">
        <v>379</v>
      </c>
      <c r="Y346" t="s">
        <v>380</v>
      </c>
      <c r="Z346" t="s">
        <v>17</v>
      </c>
      <c r="AA346" t="s">
        <v>381</v>
      </c>
      <c r="AB346">
        <v>10</v>
      </c>
      <c r="AC346" t="s">
        <v>382</v>
      </c>
      <c r="AD346">
        <v>1012490654</v>
      </c>
      <c r="AE346" t="s">
        <v>39</v>
      </c>
      <c r="AF346">
        <v>1033820336</v>
      </c>
      <c r="AG346" t="s">
        <v>2522</v>
      </c>
      <c r="AH346">
        <v>1000182646</v>
      </c>
      <c r="AI346" t="s">
        <v>26</v>
      </c>
      <c r="AJ346">
        <v>1005660653</v>
      </c>
      <c r="AK346" t="s">
        <v>28</v>
      </c>
      <c r="AL346" s="3">
        <v>5940000</v>
      </c>
      <c r="AM346" t="s">
        <v>8767</v>
      </c>
      <c r="AN346" s="3">
        <v>0</v>
      </c>
      <c r="AO346" s="3">
        <v>0</v>
      </c>
      <c r="AP346" s="3">
        <v>5940000</v>
      </c>
      <c r="AQ346" s="3">
        <v>5940000</v>
      </c>
      <c r="AR346" s="3">
        <v>0</v>
      </c>
      <c r="AS346">
        <v>5000819536</v>
      </c>
      <c r="AT346">
        <v>1</v>
      </c>
      <c r="AU346">
        <v>688028</v>
      </c>
      <c r="AV346">
        <v>1</v>
      </c>
      <c r="AW346" s="2">
        <v>45679</v>
      </c>
      <c r="AX346">
        <v>1.330689E+20</v>
      </c>
      <c r="AY346" t="s">
        <v>17</v>
      </c>
      <c r="AZ346" t="s">
        <v>17</v>
      </c>
      <c r="BA346">
        <v>0</v>
      </c>
    </row>
    <row r="347" spans="1:53" hidden="1" x14ac:dyDescent="0.2">
      <c r="A347">
        <v>2025</v>
      </c>
      <c r="B347">
        <v>1</v>
      </c>
      <c r="C347" s="2">
        <v>45658</v>
      </c>
      <c r="D347" s="2">
        <v>45808</v>
      </c>
      <c r="E347" t="s">
        <v>2</v>
      </c>
      <c r="F347" s="2">
        <v>45679</v>
      </c>
      <c r="G347">
        <v>12</v>
      </c>
      <c r="H347" t="s">
        <v>140</v>
      </c>
      <c r="I347" t="s">
        <v>2525</v>
      </c>
      <c r="J347" s="2">
        <v>45658</v>
      </c>
      <c r="K347" s="2">
        <v>46022</v>
      </c>
      <c r="L347">
        <v>364</v>
      </c>
      <c r="M347">
        <v>2</v>
      </c>
      <c r="N347" t="s">
        <v>8</v>
      </c>
      <c r="O347">
        <v>346</v>
      </c>
      <c r="P347">
        <v>346</v>
      </c>
      <c r="Q347" t="s">
        <v>2527</v>
      </c>
      <c r="R347" t="s">
        <v>376</v>
      </c>
      <c r="T347" t="s">
        <v>377</v>
      </c>
      <c r="U347" t="s">
        <v>12</v>
      </c>
      <c r="V347" t="s">
        <v>13</v>
      </c>
      <c r="W347" t="s">
        <v>378</v>
      </c>
      <c r="X347" t="s">
        <v>379</v>
      </c>
      <c r="Y347" t="s">
        <v>380</v>
      </c>
      <c r="Z347" t="s">
        <v>17</v>
      </c>
      <c r="AA347" t="s">
        <v>381</v>
      </c>
      <c r="AB347">
        <v>10</v>
      </c>
      <c r="AC347" t="s">
        <v>382</v>
      </c>
      <c r="AD347">
        <v>1002822947</v>
      </c>
      <c r="AE347" t="s">
        <v>39</v>
      </c>
      <c r="AF347">
        <v>13483001</v>
      </c>
      <c r="AG347" t="s">
        <v>2530</v>
      </c>
      <c r="AH347">
        <v>1000182646</v>
      </c>
      <c r="AI347" t="s">
        <v>26</v>
      </c>
      <c r="AJ347">
        <v>1005660653</v>
      </c>
      <c r="AK347" t="s">
        <v>28</v>
      </c>
      <c r="AL347" s="3">
        <v>36000000</v>
      </c>
      <c r="AM347" t="s">
        <v>8767</v>
      </c>
      <c r="AN347" s="3">
        <v>0</v>
      </c>
      <c r="AO347" s="3">
        <v>0</v>
      </c>
      <c r="AP347" s="3">
        <v>36000000</v>
      </c>
      <c r="AQ347" s="3">
        <v>36000000</v>
      </c>
      <c r="AR347" s="3">
        <v>0</v>
      </c>
      <c r="AS347">
        <v>5000819537</v>
      </c>
      <c r="AT347">
        <v>1</v>
      </c>
      <c r="AU347">
        <v>688029</v>
      </c>
      <c r="AV347">
        <v>1</v>
      </c>
      <c r="AW347" s="2">
        <v>45679</v>
      </c>
      <c r="AX347">
        <v>1.330689E+20</v>
      </c>
      <c r="AY347" t="s">
        <v>17</v>
      </c>
      <c r="AZ347" t="s">
        <v>17</v>
      </c>
      <c r="BA347">
        <v>0</v>
      </c>
    </row>
    <row r="348" spans="1:53" hidden="1" x14ac:dyDescent="0.2">
      <c r="A348">
        <v>2025</v>
      </c>
      <c r="B348">
        <v>1</v>
      </c>
      <c r="C348" s="2">
        <v>45658</v>
      </c>
      <c r="D348" s="2">
        <v>45808</v>
      </c>
      <c r="E348" t="s">
        <v>2</v>
      </c>
      <c r="F348" s="2">
        <v>45679</v>
      </c>
      <c r="G348">
        <v>4</v>
      </c>
      <c r="H348" t="s">
        <v>4</v>
      </c>
      <c r="I348" t="s">
        <v>2533</v>
      </c>
      <c r="J348" s="2">
        <v>45658</v>
      </c>
      <c r="K348" s="2">
        <v>46022</v>
      </c>
      <c r="L348">
        <v>364</v>
      </c>
      <c r="M348">
        <v>2</v>
      </c>
      <c r="N348" t="s">
        <v>8</v>
      </c>
      <c r="O348">
        <v>347</v>
      </c>
      <c r="P348">
        <v>347</v>
      </c>
      <c r="Q348" t="s">
        <v>2535</v>
      </c>
      <c r="R348" t="s">
        <v>376</v>
      </c>
      <c r="T348" t="s">
        <v>377</v>
      </c>
      <c r="U348" t="s">
        <v>12</v>
      </c>
      <c r="V348" t="s">
        <v>13</v>
      </c>
      <c r="W348" t="s">
        <v>378</v>
      </c>
      <c r="X348" t="s">
        <v>379</v>
      </c>
      <c r="Y348" t="s">
        <v>380</v>
      </c>
      <c r="Z348" t="s">
        <v>17</v>
      </c>
      <c r="AA348" t="s">
        <v>381</v>
      </c>
      <c r="AB348">
        <v>17</v>
      </c>
      <c r="AC348" t="s">
        <v>20</v>
      </c>
      <c r="AD348">
        <v>1000303306</v>
      </c>
      <c r="AE348" t="s">
        <v>39</v>
      </c>
      <c r="AF348">
        <v>35261900</v>
      </c>
      <c r="AG348" t="s">
        <v>1037</v>
      </c>
      <c r="AH348">
        <v>1000182646</v>
      </c>
      <c r="AI348" t="s">
        <v>26</v>
      </c>
      <c r="AJ348">
        <v>1005660653</v>
      </c>
      <c r="AK348" t="s">
        <v>28</v>
      </c>
      <c r="AL348" s="3">
        <v>163570</v>
      </c>
      <c r="AM348" t="s">
        <v>8767</v>
      </c>
      <c r="AN348" s="3">
        <v>0</v>
      </c>
      <c r="AO348" s="3">
        <v>0</v>
      </c>
      <c r="AP348" s="3">
        <v>163570</v>
      </c>
      <c r="AQ348" s="3">
        <v>0</v>
      </c>
      <c r="AR348" s="3">
        <v>163570</v>
      </c>
      <c r="AS348">
        <v>5000819539</v>
      </c>
      <c r="AT348">
        <v>1</v>
      </c>
      <c r="AU348">
        <v>688031</v>
      </c>
      <c r="AV348">
        <v>1</v>
      </c>
      <c r="AW348" s="2">
        <v>45679</v>
      </c>
      <c r="AX348">
        <v>1.330689E+20</v>
      </c>
      <c r="AY348" t="s">
        <v>17</v>
      </c>
      <c r="AZ348" t="s">
        <v>17</v>
      </c>
      <c r="BA348">
        <v>0</v>
      </c>
    </row>
    <row r="349" spans="1:53" hidden="1" x14ac:dyDescent="0.2">
      <c r="A349">
        <v>2025</v>
      </c>
      <c r="B349">
        <v>1</v>
      </c>
      <c r="C349" s="2">
        <v>45658</v>
      </c>
      <c r="D349" s="2">
        <v>45808</v>
      </c>
      <c r="E349" t="s">
        <v>2</v>
      </c>
      <c r="F349" s="2">
        <v>45679</v>
      </c>
      <c r="G349">
        <v>4</v>
      </c>
      <c r="H349" t="s">
        <v>4</v>
      </c>
      <c r="I349" t="s">
        <v>2538</v>
      </c>
      <c r="J349" s="2">
        <v>45658</v>
      </c>
      <c r="K349" s="2">
        <v>46022</v>
      </c>
      <c r="L349">
        <v>364</v>
      </c>
      <c r="M349">
        <v>2</v>
      </c>
      <c r="N349" t="s">
        <v>8</v>
      </c>
      <c r="O349">
        <v>348</v>
      </c>
      <c r="P349">
        <v>348</v>
      </c>
      <c r="Q349" t="s">
        <v>2540</v>
      </c>
      <c r="R349" t="s">
        <v>376</v>
      </c>
      <c r="T349" t="s">
        <v>377</v>
      </c>
      <c r="U349" t="s">
        <v>12</v>
      </c>
      <c r="V349" t="s">
        <v>13</v>
      </c>
      <c r="W349" t="s">
        <v>378</v>
      </c>
      <c r="X349" t="s">
        <v>379</v>
      </c>
      <c r="Y349" t="s">
        <v>380</v>
      </c>
      <c r="Z349" t="s">
        <v>17</v>
      </c>
      <c r="AA349" t="s">
        <v>381</v>
      </c>
      <c r="AB349">
        <v>17</v>
      </c>
      <c r="AC349" t="s">
        <v>20</v>
      </c>
      <c r="AD349">
        <v>1000303306</v>
      </c>
      <c r="AE349" t="s">
        <v>39</v>
      </c>
      <c r="AF349">
        <v>35261900</v>
      </c>
      <c r="AG349" t="s">
        <v>1037</v>
      </c>
      <c r="AH349">
        <v>1000182646</v>
      </c>
      <c r="AI349" t="s">
        <v>26</v>
      </c>
      <c r="AJ349">
        <v>1005660653</v>
      </c>
      <c r="AK349" t="s">
        <v>28</v>
      </c>
      <c r="AL349" s="3">
        <v>605561</v>
      </c>
      <c r="AM349" t="s">
        <v>8767</v>
      </c>
      <c r="AN349" s="3">
        <v>0</v>
      </c>
      <c r="AO349" s="3">
        <v>0</v>
      </c>
      <c r="AP349" s="3">
        <v>605561</v>
      </c>
      <c r="AQ349" s="3">
        <v>0</v>
      </c>
      <c r="AR349" s="3">
        <v>605561</v>
      </c>
      <c r="AS349">
        <v>5000819540</v>
      </c>
      <c r="AT349">
        <v>1</v>
      </c>
      <c r="AU349">
        <v>688032</v>
      </c>
      <c r="AV349">
        <v>1</v>
      </c>
      <c r="AW349" s="2">
        <v>45679</v>
      </c>
      <c r="AX349">
        <v>1.330689E+20</v>
      </c>
      <c r="AY349" t="s">
        <v>17</v>
      </c>
      <c r="AZ349" t="s">
        <v>17</v>
      </c>
      <c r="BA349">
        <v>0</v>
      </c>
    </row>
    <row r="350" spans="1:53" hidden="1" x14ac:dyDescent="0.2">
      <c r="A350">
        <v>2025</v>
      </c>
      <c r="B350">
        <v>1</v>
      </c>
      <c r="C350" s="2">
        <v>45658</v>
      </c>
      <c r="D350" s="2">
        <v>45808</v>
      </c>
      <c r="E350" t="s">
        <v>2</v>
      </c>
      <c r="F350" s="2">
        <v>45679</v>
      </c>
      <c r="G350">
        <v>12</v>
      </c>
      <c r="H350" t="s">
        <v>140</v>
      </c>
      <c r="I350" t="s">
        <v>2543</v>
      </c>
      <c r="J350" s="2">
        <v>45658</v>
      </c>
      <c r="K350" s="2">
        <v>46022</v>
      </c>
      <c r="L350">
        <v>364</v>
      </c>
      <c r="M350">
        <v>2</v>
      </c>
      <c r="N350" t="s">
        <v>8</v>
      </c>
      <c r="O350">
        <v>349</v>
      </c>
      <c r="P350">
        <v>349</v>
      </c>
      <c r="Q350" t="s">
        <v>2545</v>
      </c>
      <c r="R350" t="s">
        <v>376</v>
      </c>
      <c r="T350" t="s">
        <v>377</v>
      </c>
      <c r="U350" t="s">
        <v>12</v>
      </c>
      <c r="V350" t="s">
        <v>13</v>
      </c>
      <c r="W350" t="s">
        <v>378</v>
      </c>
      <c r="X350" t="s">
        <v>379</v>
      </c>
      <c r="Y350" t="s">
        <v>380</v>
      </c>
      <c r="Z350" t="s">
        <v>17</v>
      </c>
      <c r="AA350" t="s">
        <v>381</v>
      </c>
      <c r="AB350">
        <v>10</v>
      </c>
      <c r="AC350" t="s">
        <v>382</v>
      </c>
      <c r="AD350">
        <v>1000159840</v>
      </c>
      <c r="AE350" t="s">
        <v>39</v>
      </c>
      <c r="AF350">
        <v>45561889</v>
      </c>
      <c r="AG350" t="s">
        <v>2548</v>
      </c>
      <c r="AH350">
        <v>1000182646</v>
      </c>
      <c r="AI350" t="s">
        <v>26</v>
      </c>
      <c r="AJ350">
        <v>1005660653</v>
      </c>
      <c r="AK350" t="s">
        <v>28</v>
      </c>
      <c r="AL350" s="3">
        <v>7000000</v>
      </c>
      <c r="AM350" t="s">
        <v>8767</v>
      </c>
      <c r="AN350" s="3">
        <v>0</v>
      </c>
      <c r="AO350" s="3">
        <v>0</v>
      </c>
      <c r="AP350" s="3">
        <v>7000000</v>
      </c>
      <c r="AQ350" s="3">
        <v>7000000</v>
      </c>
      <c r="AR350" s="3">
        <v>0</v>
      </c>
      <c r="AS350">
        <v>5000819541</v>
      </c>
      <c r="AT350">
        <v>1</v>
      </c>
      <c r="AU350">
        <v>688033</v>
      </c>
      <c r="AV350">
        <v>1</v>
      </c>
      <c r="AW350" s="2">
        <v>45679</v>
      </c>
      <c r="AX350">
        <v>1.330689E+20</v>
      </c>
      <c r="AY350" t="s">
        <v>17</v>
      </c>
      <c r="AZ350" t="s">
        <v>17</v>
      </c>
      <c r="BA350">
        <v>0</v>
      </c>
    </row>
    <row r="351" spans="1:53" hidden="1" x14ac:dyDescent="0.2">
      <c r="A351">
        <v>2025</v>
      </c>
      <c r="B351">
        <v>1</v>
      </c>
      <c r="C351" s="2">
        <v>45658</v>
      </c>
      <c r="D351" s="2">
        <v>45808</v>
      </c>
      <c r="E351" t="s">
        <v>2</v>
      </c>
      <c r="F351" s="2">
        <v>45679</v>
      </c>
      <c r="G351">
        <v>12</v>
      </c>
      <c r="H351" t="s">
        <v>140</v>
      </c>
      <c r="I351" t="s">
        <v>2551</v>
      </c>
      <c r="J351" s="2">
        <v>45658</v>
      </c>
      <c r="K351" s="2">
        <v>46022</v>
      </c>
      <c r="L351">
        <v>364</v>
      </c>
      <c r="M351">
        <v>2</v>
      </c>
      <c r="N351" t="s">
        <v>8</v>
      </c>
      <c r="O351">
        <v>350</v>
      </c>
      <c r="P351">
        <v>350</v>
      </c>
      <c r="Q351" t="s">
        <v>2553</v>
      </c>
      <c r="R351" t="s">
        <v>376</v>
      </c>
      <c r="T351" t="s">
        <v>377</v>
      </c>
      <c r="U351" t="s">
        <v>12</v>
      </c>
      <c r="V351" t="s">
        <v>13</v>
      </c>
      <c r="W351" t="s">
        <v>378</v>
      </c>
      <c r="X351" t="s">
        <v>379</v>
      </c>
      <c r="Y351" t="s">
        <v>380</v>
      </c>
      <c r="Z351" t="s">
        <v>17</v>
      </c>
      <c r="AA351" t="s">
        <v>381</v>
      </c>
      <c r="AB351">
        <v>10</v>
      </c>
      <c r="AC351" t="s">
        <v>382</v>
      </c>
      <c r="AD351">
        <v>1012216667</v>
      </c>
      <c r="AE351" t="s">
        <v>39</v>
      </c>
      <c r="AF351">
        <v>1010199748</v>
      </c>
      <c r="AG351" t="s">
        <v>2556</v>
      </c>
      <c r="AH351">
        <v>1000182646</v>
      </c>
      <c r="AI351" t="s">
        <v>26</v>
      </c>
      <c r="AJ351">
        <v>1005660653</v>
      </c>
      <c r="AK351" t="s">
        <v>28</v>
      </c>
      <c r="AL351" s="3">
        <v>7600000</v>
      </c>
      <c r="AM351" t="s">
        <v>8767</v>
      </c>
      <c r="AN351" s="3">
        <v>0</v>
      </c>
      <c r="AO351" s="3">
        <v>0</v>
      </c>
      <c r="AP351" s="3">
        <v>7600000</v>
      </c>
      <c r="AQ351" s="3">
        <v>7600000</v>
      </c>
      <c r="AR351" s="3">
        <v>0</v>
      </c>
      <c r="AS351">
        <v>5000819542</v>
      </c>
      <c r="AT351">
        <v>1</v>
      </c>
      <c r="AU351">
        <v>688039</v>
      </c>
      <c r="AV351">
        <v>1</v>
      </c>
      <c r="AW351" s="2">
        <v>45679</v>
      </c>
      <c r="AX351">
        <v>1.330689E+20</v>
      </c>
      <c r="AY351" t="s">
        <v>17</v>
      </c>
      <c r="AZ351" t="s">
        <v>17</v>
      </c>
      <c r="BA351">
        <v>0</v>
      </c>
    </row>
    <row r="352" spans="1:53" hidden="1" x14ac:dyDescent="0.2">
      <c r="A352">
        <v>2025</v>
      </c>
      <c r="B352">
        <v>1</v>
      </c>
      <c r="C352" s="2">
        <v>45658</v>
      </c>
      <c r="D352" s="2">
        <v>45808</v>
      </c>
      <c r="E352" t="s">
        <v>2</v>
      </c>
      <c r="F352" s="2">
        <v>45679</v>
      </c>
      <c r="G352">
        <v>12</v>
      </c>
      <c r="H352" t="s">
        <v>140</v>
      </c>
      <c r="I352" t="s">
        <v>2559</v>
      </c>
      <c r="J352" s="2">
        <v>45658</v>
      </c>
      <c r="K352" s="2">
        <v>46022</v>
      </c>
      <c r="L352">
        <v>364</v>
      </c>
      <c r="M352">
        <v>2</v>
      </c>
      <c r="N352" t="s">
        <v>8</v>
      </c>
      <c r="O352">
        <v>351</v>
      </c>
      <c r="P352">
        <v>351</v>
      </c>
      <c r="Q352" t="s">
        <v>2561</v>
      </c>
      <c r="R352" t="s">
        <v>376</v>
      </c>
      <c r="T352" t="s">
        <v>377</v>
      </c>
      <c r="U352" t="s">
        <v>12</v>
      </c>
      <c r="V352" t="s">
        <v>13</v>
      </c>
      <c r="W352" t="s">
        <v>378</v>
      </c>
      <c r="X352" t="s">
        <v>379</v>
      </c>
      <c r="Y352" t="s">
        <v>380</v>
      </c>
      <c r="Z352" t="s">
        <v>17</v>
      </c>
      <c r="AA352" t="s">
        <v>381</v>
      </c>
      <c r="AB352">
        <v>10</v>
      </c>
      <c r="AC352" t="s">
        <v>382</v>
      </c>
      <c r="AD352">
        <v>1002774705</v>
      </c>
      <c r="AE352" t="s">
        <v>39</v>
      </c>
      <c r="AF352">
        <v>52145858</v>
      </c>
      <c r="AG352" t="s">
        <v>1819</v>
      </c>
      <c r="AH352">
        <v>1000182646</v>
      </c>
      <c r="AI352" t="s">
        <v>26</v>
      </c>
      <c r="AJ352">
        <v>1005660653</v>
      </c>
      <c r="AK352" t="s">
        <v>28</v>
      </c>
      <c r="AL352" s="3">
        <v>3648000</v>
      </c>
      <c r="AM352" t="s">
        <v>8767</v>
      </c>
      <c r="AN352" s="3">
        <v>0</v>
      </c>
      <c r="AO352" s="3">
        <v>0</v>
      </c>
      <c r="AP352" s="3">
        <v>3648000</v>
      </c>
      <c r="AQ352" s="3">
        <v>3648000</v>
      </c>
      <c r="AR352" s="3">
        <v>0</v>
      </c>
      <c r="AS352">
        <v>5000819543</v>
      </c>
      <c r="AT352">
        <v>1</v>
      </c>
      <c r="AU352">
        <v>688040</v>
      </c>
      <c r="AV352">
        <v>1</v>
      </c>
      <c r="AW352" s="2">
        <v>45679</v>
      </c>
      <c r="AX352">
        <v>1.330689E+20</v>
      </c>
      <c r="AY352" t="s">
        <v>17</v>
      </c>
      <c r="AZ352" t="s">
        <v>17</v>
      </c>
      <c r="BA352">
        <v>0</v>
      </c>
    </row>
    <row r="353" spans="1:53" hidden="1" x14ac:dyDescent="0.2">
      <c r="A353">
        <v>2025</v>
      </c>
      <c r="B353">
        <v>1</v>
      </c>
      <c r="C353" s="2">
        <v>45658</v>
      </c>
      <c r="D353" s="2">
        <v>45808</v>
      </c>
      <c r="E353" t="s">
        <v>2</v>
      </c>
      <c r="F353" s="2">
        <v>45679</v>
      </c>
      <c r="G353">
        <v>12</v>
      </c>
      <c r="H353" t="s">
        <v>140</v>
      </c>
      <c r="I353" t="s">
        <v>2564</v>
      </c>
      <c r="J353" s="2">
        <v>45658</v>
      </c>
      <c r="K353" s="2">
        <v>46022</v>
      </c>
      <c r="L353">
        <v>364</v>
      </c>
      <c r="M353">
        <v>2</v>
      </c>
      <c r="N353" t="s">
        <v>8</v>
      </c>
      <c r="O353">
        <v>352</v>
      </c>
      <c r="P353">
        <v>352</v>
      </c>
      <c r="Q353" t="s">
        <v>2566</v>
      </c>
      <c r="R353" t="s">
        <v>376</v>
      </c>
      <c r="T353" t="s">
        <v>377</v>
      </c>
      <c r="U353" t="s">
        <v>12</v>
      </c>
      <c r="V353" t="s">
        <v>13</v>
      </c>
      <c r="W353" t="s">
        <v>378</v>
      </c>
      <c r="X353" t="s">
        <v>379</v>
      </c>
      <c r="Y353" t="s">
        <v>380</v>
      </c>
      <c r="Z353" t="s">
        <v>17</v>
      </c>
      <c r="AA353" t="s">
        <v>381</v>
      </c>
      <c r="AB353">
        <v>10</v>
      </c>
      <c r="AC353" t="s">
        <v>382</v>
      </c>
      <c r="AD353">
        <v>1011832963</v>
      </c>
      <c r="AE353" t="s">
        <v>39</v>
      </c>
      <c r="AF353">
        <v>1000473953</v>
      </c>
      <c r="AG353" t="s">
        <v>2569</v>
      </c>
      <c r="AH353">
        <v>1000182646</v>
      </c>
      <c r="AI353" t="s">
        <v>26</v>
      </c>
      <c r="AJ353">
        <v>1005660653</v>
      </c>
      <c r="AK353" t="s">
        <v>28</v>
      </c>
      <c r="AL353" s="3">
        <v>4433333</v>
      </c>
      <c r="AM353" t="s">
        <v>8767</v>
      </c>
      <c r="AN353" s="3">
        <v>0</v>
      </c>
      <c r="AO353" s="3">
        <v>0</v>
      </c>
      <c r="AP353" s="3">
        <v>4433333</v>
      </c>
      <c r="AQ353" s="3">
        <v>4433333</v>
      </c>
      <c r="AR353" s="3">
        <v>0</v>
      </c>
      <c r="AS353">
        <v>5000819544</v>
      </c>
      <c r="AT353">
        <v>1</v>
      </c>
      <c r="AU353">
        <v>688041</v>
      </c>
      <c r="AV353">
        <v>1</v>
      </c>
      <c r="AW353" s="2">
        <v>45679</v>
      </c>
      <c r="AX353">
        <v>1.330689E+20</v>
      </c>
      <c r="AY353" t="s">
        <v>17</v>
      </c>
      <c r="AZ353" t="s">
        <v>17</v>
      </c>
      <c r="BA353">
        <v>0</v>
      </c>
    </row>
    <row r="354" spans="1:53" hidden="1" x14ac:dyDescent="0.2">
      <c r="A354">
        <v>2025</v>
      </c>
      <c r="B354">
        <v>1</v>
      </c>
      <c r="C354" s="2">
        <v>45658</v>
      </c>
      <c r="D354" s="2">
        <v>45808</v>
      </c>
      <c r="E354" t="s">
        <v>2</v>
      </c>
      <c r="F354" s="2">
        <v>45679</v>
      </c>
      <c r="G354">
        <v>12</v>
      </c>
      <c r="H354" t="s">
        <v>140</v>
      </c>
      <c r="I354" t="s">
        <v>2572</v>
      </c>
      <c r="J354" s="2">
        <v>45658</v>
      </c>
      <c r="K354" s="2">
        <v>46022</v>
      </c>
      <c r="L354">
        <v>364</v>
      </c>
      <c r="M354">
        <v>2</v>
      </c>
      <c r="N354" t="s">
        <v>8</v>
      </c>
      <c r="O354">
        <v>353</v>
      </c>
      <c r="P354">
        <v>353</v>
      </c>
      <c r="Q354" t="s">
        <v>2574</v>
      </c>
      <c r="R354" t="s">
        <v>376</v>
      </c>
      <c r="T354" t="s">
        <v>377</v>
      </c>
      <c r="U354" t="s">
        <v>12</v>
      </c>
      <c r="V354" t="s">
        <v>13</v>
      </c>
      <c r="W354" t="s">
        <v>378</v>
      </c>
      <c r="X354" t="s">
        <v>379</v>
      </c>
      <c r="Y354" t="s">
        <v>380</v>
      </c>
      <c r="Z354" t="s">
        <v>17</v>
      </c>
      <c r="AA354" t="s">
        <v>381</v>
      </c>
      <c r="AB354">
        <v>10</v>
      </c>
      <c r="AC354" t="s">
        <v>382</v>
      </c>
      <c r="AD354">
        <v>1007581472</v>
      </c>
      <c r="AE354" t="s">
        <v>39</v>
      </c>
      <c r="AF354">
        <v>1026260730</v>
      </c>
      <c r="AG354" t="s">
        <v>1787</v>
      </c>
      <c r="AH354">
        <v>1000182646</v>
      </c>
      <c r="AI354" t="s">
        <v>26</v>
      </c>
      <c r="AJ354">
        <v>1005660653</v>
      </c>
      <c r="AK354" t="s">
        <v>28</v>
      </c>
      <c r="AL354" s="3">
        <v>1333333</v>
      </c>
      <c r="AM354" t="s">
        <v>8767</v>
      </c>
      <c r="AN354" s="3">
        <v>0</v>
      </c>
      <c r="AO354" s="3">
        <v>0</v>
      </c>
      <c r="AP354" s="3">
        <v>1333333</v>
      </c>
      <c r="AQ354" s="3">
        <v>1333333</v>
      </c>
      <c r="AR354" s="3">
        <v>0</v>
      </c>
      <c r="AS354">
        <v>5000819545</v>
      </c>
      <c r="AT354">
        <v>1</v>
      </c>
      <c r="AU354">
        <v>688042</v>
      </c>
      <c r="AV354">
        <v>1</v>
      </c>
      <c r="AW354" s="2">
        <v>45679</v>
      </c>
      <c r="AX354">
        <v>1.330689E+20</v>
      </c>
      <c r="AY354" t="s">
        <v>17</v>
      </c>
      <c r="AZ354" t="s">
        <v>17</v>
      </c>
      <c r="BA354">
        <v>0</v>
      </c>
    </row>
    <row r="355" spans="1:53" hidden="1" x14ac:dyDescent="0.2">
      <c r="A355">
        <v>2025</v>
      </c>
      <c r="B355">
        <v>1</v>
      </c>
      <c r="C355" s="2">
        <v>45658</v>
      </c>
      <c r="D355" s="2">
        <v>45808</v>
      </c>
      <c r="E355" t="s">
        <v>2</v>
      </c>
      <c r="F355" s="2">
        <v>45679</v>
      </c>
      <c r="G355">
        <v>12</v>
      </c>
      <c r="H355" t="s">
        <v>140</v>
      </c>
      <c r="I355" t="s">
        <v>2577</v>
      </c>
      <c r="J355" s="2">
        <v>45658</v>
      </c>
      <c r="K355" s="2">
        <v>46022</v>
      </c>
      <c r="L355">
        <v>364</v>
      </c>
      <c r="M355">
        <v>2</v>
      </c>
      <c r="N355" t="s">
        <v>8</v>
      </c>
      <c r="O355">
        <v>354</v>
      </c>
      <c r="P355">
        <v>354</v>
      </c>
      <c r="Q355" t="s">
        <v>2579</v>
      </c>
      <c r="R355" t="s">
        <v>376</v>
      </c>
      <c r="T355" t="s">
        <v>377</v>
      </c>
      <c r="U355" t="s">
        <v>12</v>
      </c>
      <c r="V355" t="s">
        <v>13</v>
      </c>
      <c r="W355" t="s">
        <v>378</v>
      </c>
      <c r="X355" t="s">
        <v>379</v>
      </c>
      <c r="Y355" t="s">
        <v>380</v>
      </c>
      <c r="Z355" t="s">
        <v>17</v>
      </c>
      <c r="AA355" t="s">
        <v>381</v>
      </c>
      <c r="AB355">
        <v>10</v>
      </c>
      <c r="AC355" t="s">
        <v>382</v>
      </c>
      <c r="AD355">
        <v>1005449345</v>
      </c>
      <c r="AE355" t="s">
        <v>39</v>
      </c>
      <c r="AF355">
        <v>1022390978</v>
      </c>
      <c r="AG355" t="s">
        <v>2582</v>
      </c>
      <c r="AH355">
        <v>1000182646</v>
      </c>
      <c r="AI355" t="s">
        <v>26</v>
      </c>
      <c r="AJ355">
        <v>1005660653</v>
      </c>
      <c r="AK355" t="s">
        <v>28</v>
      </c>
      <c r="AL355" s="3">
        <v>5668000</v>
      </c>
      <c r="AM355" t="s">
        <v>8767</v>
      </c>
      <c r="AN355" s="3">
        <v>0</v>
      </c>
      <c r="AO355" s="3">
        <v>0</v>
      </c>
      <c r="AP355" s="3">
        <v>5668000</v>
      </c>
      <c r="AQ355" s="3">
        <v>5668000</v>
      </c>
      <c r="AR355" s="3">
        <v>0</v>
      </c>
      <c r="AS355">
        <v>5000819546</v>
      </c>
      <c r="AT355">
        <v>1</v>
      </c>
      <c r="AU355">
        <v>688043</v>
      </c>
      <c r="AV355">
        <v>1</v>
      </c>
      <c r="AW355" s="2">
        <v>45679</v>
      </c>
      <c r="AX355">
        <v>1.330689E+20</v>
      </c>
      <c r="AY355" t="s">
        <v>17</v>
      </c>
      <c r="AZ355" t="s">
        <v>17</v>
      </c>
      <c r="BA355">
        <v>0</v>
      </c>
    </row>
    <row r="356" spans="1:53" hidden="1" x14ac:dyDescent="0.2">
      <c r="A356">
        <v>2025</v>
      </c>
      <c r="B356">
        <v>1</v>
      </c>
      <c r="C356" s="2">
        <v>45658</v>
      </c>
      <c r="D356" s="2">
        <v>45808</v>
      </c>
      <c r="E356" t="s">
        <v>2</v>
      </c>
      <c r="F356" s="2">
        <v>45679</v>
      </c>
      <c r="G356">
        <v>12</v>
      </c>
      <c r="H356" t="s">
        <v>140</v>
      </c>
      <c r="I356" t="s">
        <v>169</v>
      </c>
      <c r="J356" s="2">
        <v>45658</v>
      </c>
      <c r="K356" s="2">
        <v>46022</v>
      </c>
      <c r="L356">
        <v>364</v>
      </c>
      <c r="M356">
        <v>2</v>
      </c>
      <c r="N356" t="s">
        <v>8</v>
      </c>
      <c r="O356">
        <v>355</v>
      </c>
      <c r="P356">
        <v>355</v>
      </c>
      <c r="Q356" t="s">
        <v>171</v>
      </c>
      <c r="R356" t="s">
        <v>376</v>
      </c>
      <c r="T356" t="s">
        <v>377</v>
      </c>
      <c r="U356" t="s">
        <v>12</v>
      </c>
      <c r="V356" t="s">
        <v>13</v>
      </c>
      <c r="W356" t="s">
        <v>378</v>
      </c>
      <c r="X356" t="s">
        <v>379</v>
      </c>
      <c r="Y356" t="s">
        <v>380</v>
      </c>
      <c r="Z356" t="s">
        <v>17</v>
      </c>
      <c r="AA356" t="s">
        <v>381</v>
      </c>
      <c r="AB356">
        <v>1</v>
      </c>
      <c r="AC356" t="s">
        <v>145</v>
      </c>
      <c r="AD356">
        <v>1013695511</v>
      </c>
      <c r="AE356" t="s">
        <v>22</v>
      </c>
      <c r="AF356">
        <v>901867581</v>
      </c>
      <c r="AG356" t="s">
        <v>174</v>
      </c>
      <c r="AH356">
        <v>1000182646</v>
      </c>
      <c r="AI356" t="s">
        <v>26</v>
      </c>
      <c r="AJ356">
        <v>1005660653</v>
      </c>
      <c r="AK356" t="s">
        <v>28</v>
      </c>
      <c r="AL356" s="3">
        <v>309619085</v>
      </c>
      <c r="AM356" t="s">
        <v>8767</v>
      </c>
      <c r="AN356" s="3">
        <v>0</v>
      </c>
      <c r="AO356" s="3">
        <v>0</v>
      </c>
      <c r="AP356" s="3">
        <v>309619085</v>
      </c>
      <c r="AQ356" s="3">
        <v>309619085</v>
      </c>
      <c r="AR356" s="3">
        <v>0</v>
      </c>
      <c r="AS356">
        <v>5000819547</v>
      </c>
      <c r="AT356">
        <v>1</v>
      </c>
      <c r="AU356">
        <v>688044</v>
      </c>
      <c r="AV356">
        <v>1</v>
      </c>
      <c r="AW356" s="2">
        <v>45679</v>
      </c>
      <c r="AX356">
        <v>1.330689E+20</v>
      </c>
      <c r="AY356" t="s">
        <v>17</v>
      </c>
      <c r="AZ356" t="s">
        <v>17</v>
      </c>
      <c r="BA356">
        <v>0</v>
      </c>
    </row>
    <row r="357" spans="1:53" hidden="1" x14ac:dyDescent="0.2">
      <c r="A357">
        <v>2025</v>
      </c>
      <c r="B357">
        <v>1</v>
      </c>
      <c r="C357" s="2">
        <v>45658</v>
      </c>
      <c r="D357" s="2">
        <v>45808</v>
      </c>
      <c r="E357" t="s">
        <v>2</v>
      </c>
      <c r="F357" s="2">
        <v>45679</v>
      </c>
      <c r="G357">
        <v>12</v>
      </c>
      <c r="H357" t="s">
        <v>140</v>
      </c>
      <c r="I357" t="s">
        <v>169</v>
      </c>
      <c r="J357" s="2">
        <v>45658</v>
      </c>
      <c r="K357" s="2">
        <v>46022</v>
      </c>
      <c r="L357">
        <v>364</v>
      </c>
      <c r="M357">
        <v>2</v>
      </c>
      <c r="N357" t="s">
        <v>8</v>
      </c>
      <c r="O357">
        <v>356</v>
      </c>
      <c r="P357">
        <v>356</v>
      </c>
      <c r="Q357" t="s">
        <v>171</v>
      </c>
      <c r="R357" t="s">
        <v>376</v>
      </c>
      <c r="T357" t="s">
        <v>377</v>
      </c>
      <c r="U357" t="s">
        <v>12</v>
      </c>
      <c r="V357" t="s">
        <v>13</v>
      </c>
      <c r="W357" t="s">
        <v>378</v>
      </c>
      <c r="X357" t="s">
        <v>379</v>
      </c>
      <c r="Y357" t="s">
        <v>380</v>
      </c>
      <c r="Z357" t="s">
        <v>17</v>
      </c>
      <c r="AA357" t="s">
        <v>381</v>
      </c>
      <c r="AB357">
        <v>1</v>
      </c>
      <c r="AC357" t="s">
        <v>145</v>
      </c>
      <c r="AD357">
        <v>1013695511</v>
      </c>
      <c r="AE357" t="s">
        <v>22</v>
      </c>
      <c r="AF357">
        <v>901867581</v>
      </c>
      <c r="AG357" t="s">
        <v>174</v>
      </c>
      <c r="AH357">
        <v>1000182646</v>
      </c>
      <c r="AI357" t="s">
        <v>26</v>
      </c>
      <c r="AJ357">
        <v>1005660653</v>
      </c>
      <c r="AK357" t="s">
        <v>28</v>
      </c>
      <c r="AL357" s="3">
        <v>69543726</v>
      </c>
      <c r="AM357" t="s">
        <v>8767</v>
      </c>
      <c r="AN357" s="3">
        <v>0</v>
      </c>
      <c r="AO357" s="3">
        <v>0</v>
      </c>
      <c r="AP357" s="3">
        <v>69543726</v>
      </c>
      <c r="AQ357" s="3">
        <v>69543726</v>
      </c>
      <c r="AR357" s="3">
        <v>0</v>
      </c>
      <c r="AS357">
        <v>5000819548</v>
      </c>
      <c r="AT357">
        <v>1</v>
      </c>
      <c r="AU357">
        <v>688046</v>
      </c>
      <c r="AV357">
        <v>1</v>
      </c>
      <c r="AW357" s="2">
        <v>45679</v>
      </c>
      <c r="AX357">
        <v>1.330689E+20</v>
      </c>
      <c r="AY357" t="s">
        <v>17</v>
      </c>
      <c r="AZ357" t="s">
        <v>17</v>
      </c>
      <c r="BA357">
        <v>0</v>
      </c>
    </row>
    <row r="358" spans="1:53" hidden="1" x14ac:dyDescent="0.2">
      <c r="A358">
        <v>2025</v>
      </c>
      <c r="B358">
        <v>1</v>
      </c>
      <c r="C358" s="2">
        <v>45658</v>
      </c>
      <c r="D358" s="2">
        <v>45808</v>
      </c>
      <c r="E358" t="s">
        <v>2</v>
      </c>
      <c r="F358" s="2">
        <v>45679</v>
      </c>
      <c r="G358">
        <v>43</v>
      </c>
      <c r="H358" t="s">
        <v>1147</v>
      </c>
      <c r="I358" t="s">
        <v>2591</v>
      </c>
      <c r="J358" s="2">
        <v>45658</v>
      </c>
      <c r="K358" s="2">
        <v>46022</v>
      </c>
      <c r="L358">
        <v>364</v>
      </c>
      <c r="M358">
        <v>2</v>
      </c>
      <c r="N358" t="s">
        <v>8</v>
      </c>
      <c r="O358">
        <v>357</v>
      </c>
      <c r="P358">
        <v>357</v>
      </c>
      <c r="Q358" t="s">
        <v>2593</v>
      </c>
      <c r="R358" t="s">
        <v>376</v>
      </c>
      <c r="T358" t="s">
        <v>377</v>
      </c>
      <c r="U358" t="s">
        <v>12</v>
      </c>
      <c r="V358" t="s">
        <v>13</v>
      </c>
      <c r="W358" t="s">
        <v>378</v>
      </c>
      <c r="X358" t="s">
        <v>379</v>
      </c>
      <c r="Y358" t="s">
        <v>380</v>
      </c>
      <c r="Z358" t="s">
        <v>17</v>
      </c>
      <c r="AA358" t="s">
        <v>381</v>
      </c>
      <c r="AB358">
        <v>8</v>
      </c>
      <c r="AC358" t="s">
        <v>1152</v>
      </c>
      <c r="AD358">
        <v>1013695578</v>
      </c>
      <c r="AE358" t="s">
        <v>22</v>
      </c>
      <c r="AF358">
        <v>901854611</v>
      </c>
      <c r="AG358" t="s">
        <v>2596</v>
      </c>
      <c r="AH358">
        <v>1000182646</v>
      </c>
      <c r="AI358" t="s">
        <v>26</v>
      </c>
      <c r="AJ358">
        <v>1005660653</v>
      </c>
      <c r="AK358" t="s">
        <v>28</v>
      </c>
      <c r="AL358" s="3">
        <v>639982160</v>
      </c>
      <c r="AM358" t="s">
        <v>8767</v>
      </c>
      <c r="AN358" s="3">
        <v>0</v>
      </c>
      <c r="AO358" s="3">
        <v>0</v>
      </c>
      <c r="AP358" s="3">
        <v>639982160</v>
      </c>
      <c r="AQ358" s="3">
        <v>133566613</v>
      </c>
      <c r="AR358" s="3">
        <v>506415547</v>
      </c>
      <c r="AS358">
        <v>5000819549</v>
      </c>
      <c r="AT358">
        <v>1</v>
      </c>
      <c r="AU358">
        <v>688047</v>
      </c>
      <c r="AV358">
        <v>1</v>
      </c>
      <c r="AW358" s="2">
        <v>45679</v>
      </c>
      <c r="AX358">
        <v>1.330689E+20</v>
      </c>
      <c r="AY358" t="s">
        <v>17</v>
      </c>
      <c r="AZ358" t="s">
        <v>17</v>
      </c>
      <c r="BA358">
        <v>0</v>
      </c>
    </row>
    <row r="359" spans="1:53" hidden="1" x14ac:dyDescent="0.2">
      <c r="A359">
        <v>2025</v>
      </c>
      <c r="B359">
        <v>1</v>
      </c>
      <c r="C359" s="2">
        <v>45658</v>
      </c>
      <c r="D359" s="2">
        <v>45808</v>
      </c>
      <c r="E359" t="s">
        <v>2</v>
      </c>
      <c r="F359" s="2">
        <v>45679</v>
      </c>
      <c r="G359">
        <v>73</v>
      </c>
      <c r="H359" t="s">
        <v>960</v>
      </c>
      <c r="I359" t="s">
        <v>2599</v>
      </c>
      <c r="J359" s="2">
        <v>45658</v>
      </c>
      <c r="K359" s="2">
        <v>46022</v>
      </c>
      <c r="L359">
        <v>364</v>
      </c>
      <c r="M359">
        <v>2</v>
      </c>
      <c r="N359" t="s">
        <v>8</v>
      </c>
      <c r="O359">
        <v>358</v>
      </c>
      <c r="P359">
        <v>358</v>
      </c>
      <c r="Q359" t="s">
        <v>2601</v>
      </c>
      <c r="R359" t="s">
        <v>376</v>
      </c>
      <c r="T359" t="s">
        <v>377</v>
      </c>
      <c r="U359" t="s">
        <v>12</v>
      </c>
      <c r="V359" t="s">
        <v>13</v>
      </c>
      <c r="W359" t="s">
        <v>378</v>
      </c>
      <c r="X359" t="s">
        <v>379</v>
      </c>
      <c r="Y359" t="s">
        <v>380</v>
      </c>
      <c r="Z359" t="s">
        <v>17</v>
      </c>
      <c r="AA359" t="s">
        <v>381</v>
      </c>
      <c r="AB359">
        <v>1</v>
      </c>
      <c r="AC359" t="s">
        <v>145</v>
      </c>
      <c r="AD359">
        <v>1013695684</v>
      </c>
      <c r="AE359" t="s">
        <v>22</v>
      </c>
      <c r="AF359">
        <v>901868734</v>
      </c>
      <c r="AG359" t="s">
        <v>2604</v>
      </c>
      <c r="AH359">
        <v>1000182646</v>
      </c>
      <c r="AI359" t="s">
        <v>26</v>
      </c>
      <c r="AJ359">
        <v>1005660653</v>
      </c>
      <c r="AK359" t="s">
        <v>28</v>
      </c>
      <c r="AL359" s="3">
        <v>3138376425</v>
      </c>
      <c r="AM359" t="s">
        <v>8767</v>
      </c>
      <c r="AN359" s="3">
        <v>0</v>
      </c>
      <c r="AO359" s="3">
        <v>0</v>
      </c>
      <c r="AP359" s="3">
        <v>3138376425</v>
      </c>
      <c r="AQ359" s="3">
        <v>450388299</v>
      </c>
      <c r="AR359" s="3">
        <v>2687988126</v>
      </c>
      <c r="AS359">
        <v>5000819550</v>
      </c>
      <c r="AT359">
        <v>1</v>
      </c>
      <c r="AU359">
        <v>688048</v>
      </c>
      <c r="AV359">
        <v>1</v>
      </c>
      <c r="AW359" s="2">
        <v>45679</v>
      </c>
      <c r="AX359">
        <v>1.330689E+20</v>
      </c>
      <c r="AY359" t="s">
        <v>17</v>
      </c>
      <c r="AZ359" t="s">
        <v>17</v>
      </c>
      <c r="BA359">
        <v>0</v>
      </c>
    </row>
    <row r="360" spans="1:53" hidden="1" x14ac:dyDescent="0.2">
      <c r="A360">
        <v>2025</v>
      </c>
      <c r="B360">
        <v>1</v>
      </c>
      <c r="C360" s="2">
        <v>45658</v>
      </c>
      <c r="D360" s="2">
        <v>45808</v>
      </c>
      <c r="E360" t="s">
        <v>2</v>
      </c>
      <c r="F360" s="2">
        <v>45679</v>
      </c>
      <c r="G360">
        <v>12</v>
      </c>
      <c r="H360" t="s">
        <v>140</v>
      </c>
      <c r="I360" t="s">
        <v>2607</v>
      </c>
      <c r="J360" s="2">
        <v>45658</v>
      </c>
      <c r="K360" s="2">
        <v>46022</v>
      </c>
      <c r="L360">
        <v>364</v>
      </c>
      <c r="M360">
        <v>2</v>
      </c>
      <c r="N360" t="s">
        <v>8</v>
      </c>
      <c r="O360">
        <v>359</v>
      </c>
      <c r="P360">
        <v>359</v>
      </c>
      <c r="Q360" t="s">
        <v>2609</v>
      </c>
      <c r="R360" t="s">
        <v>376</v>
      </c>
      <c r="T360" t="s">
        <v>377</v>
      </c>
      <c r="U360" t="s">
        <v>12</v>
      </c>
      <c r="V360" t="s">
        <v>13</v>
      </c>
      <c r="W360" t="s">
        <v>378</v>
      </c>
      <c r="X360" t="s">
        <v>379</v>
      </c>
      <c r="Y360" t="s">
        <v>380</v>
      </c>
      <c r="Z360" t="s">
        <v>17</v>
      </c>
      <c r="AA360" t="s">
        <v>381</v>
      </c>
      <c r="AB360">
        <v>10</v>
      </c>
      <c r="AC360" t="s">
        <v>382</v>
      </c>
      <c r="AD360">
        <v>1005043689</v>
      </c>
      <c r="AE360" t="s">
        <v>39</v>
      </c>
      <c r="AF360">
        <v>1032378810</v>
      </c>
      <c r="AG360" t="s">
        <v>2612</v>
      </c>
      <c r="AH360">
        <v>1000182646</v>
      </c>
      <c r="AI360" t="s">
        <v>26</v>
      </c>
      <c r="AJ360">
        <v>1005660653</v>
      </c>
      <c r="AK360" t="s">
        <v>28</v>
      </c>
      <c r="AL360" s="3">
        <v>8400000</v>
      </c>
      <c r="AM360" t="s">
        <v>8767</v>
      </c>
      <c r="AN360" s="3">
        <v>0</v>
      </c>
      <c r="AO360" s="3">
        <v>0</v>
      </c>
      <c r="AP360" s="3">
        <v>8400000</v>
      </c>
      <c r="AQ360" s="3">
        <v>8400000</v>
      </c>
      <c r="AR360" s="3">
        <v>0</v>
      </c>
      <c r="AS360">
        <v>5000819551</v>
      </c>
      <c r="AT360">
        <v>1</v>
      </c>
      <c r="AU360">
        <v>688049</v>
      </c>
      <c r="AV360">
        <v>1</v>
      </c>
      <c r="AW360" s="2">
        <v>45679</v>
      </c>
      <c r="AX360">
        <v>1.330689E+20</v>
      </c>
      <c r="AY360" t="s">
        <v>17</v>
      </c>
      <c r="AZ360" t="s">
        <v>17</v>
      </c>
      <c r="BA360">
        <v>0</v>
      </c>
    </row>
    <row r="361" spans="1:53" hidden="1" x14ac:dyDescent="0.2">
      <c r="A361">
        <v>2025</v>
      </c>
      <c r="B361">
        <v>1</v>
      </c>
      <c r="C361" s="2">
        <v>45658</v>
      </c>
      <c r="D361" s="2">
        <v>45808</v>
      </c>
      <c r="E361" t="s">
        <v>2</v>
      </c>
      <c r="F361" s="2">
        <v>45679</v>
      </c>
      <c r="G361">
        <v>12</v>
      </c>
      <c r="H361" t="s">
        <v>140</v>
      </c>
      <c r="I361" t="s">
        <v>2615</v>
      </c>
      <c r="J361" s="2">
        <v>45658</v>
      </c>
      <c r="K361" s="2">
        <v>46022</v>
      </c>
      <c r="L361">
        <v>364</v>
      </c>
      <c r="M361">
        <v>2</v>
      </c>
      <c r="N361" t="s">
        <v>8</v>
      </c>
      <c r="O361">
        <v>360</v>
      </c>
      <c r="P361">
        <v>360</v>
      </c>
      <c r="Q361" t="s">
        <v>2617</v>
      </c>
      <c r="R361" t="s">
        <v>376</v>
      </c>
      <c r="T361" t="s">
        <v>377</v>
      </c>
      <c r="U361" t="s">
        <v>12</v>
      </c>
      <c r="V361" t="s">
        <v>13</v>
      </c>
      <c r="W361" t="s">
        <v>378</v>
      </c>
      <c r="X361" t="s">
        <v>379</v>
      </c>
      <c r="Y361" t="s">
        <v>380</v>
      </c>
      <c r="Z361" t="s">
        <v>17</v>
      </c>
      <c r="AA361" t="s">
        <v>381</v>
      </c>
      <c r="AB361">
        <v>10</v>
      </c>
      <c r="AC361" t="s">
        <v>382</v>
      </c>
      <c r="AD361">
        <v>1013642316</v>
      </c>
      <c r="AE361" t="s">
        <v>39</v>
      </c>
      <c r="AF361">
        <v>1069717477</v>
      </c>
      <c r="AG361" t="s">
        <v>2620</v>
      </c>
      <c r="AH361">
        <v>1000182646</v>
      </c>
      <c r="AI361" t="s">
        <v>26</v>
      </c>
      <c r="AJ361">
        <v>1005660653</v>
      </c>
      <c r="AK361" t="s">
        <v>28</v>
      </c>
      <c r="AL361" s="3">
        <v>7833334</v>
      </c>
      <c r="AM361" t="s">
        <v>8767</v>
      </c>
      <c r="AN361" s="3">
        <v>0</v>
      </c>
      <c r="AO361" s="3">
        <v>0</v>
      </c>
      <c r="AP361" s="3">
        <v>7833334</v>
      </c>
      <c r="AQ361" s="3">
        <v>7833333</v>
      </c>
      <c r="AR361" s="3">
        <v>1</v>
      </c>
      <c r="AS361">
        <v>5000819552</v>
      </c>
      <c r="AT361">
        <v>1</v>
      </c>
      <c r="AU361">
        <v>688050</v>
      </c>
      <c r="AV361">
        <v>1</v>
      </c>
      <c r="AW361" s="2">
        <v>45679</v>
      </c>
      <c r="AX361">
        <v>1.330689E+20</v>
      </c>
      <c r="AY361" t="s">
        <v>17</v>
      </c>
      <c r="AZ361" t="s">
        <v>17</v>
      </c>
      <c r="BA361">
        <v>0</v>
      </c>
    </row>
    <row r="362" spans="1:53" hidden="1" x14ac:dyDescent="0.2">
      <c r="A362">
        <v>2025</v>
      </c>
      <c r="B362">
        <v>1</v>
      </c>
      <c r="C362" s="2">
        <v>45658</v>
      </c>
      <c r="D362" s="2">
        <v>45808</v>
      </c>
      <c r="E362" t="s">
        <v>2</v>
      </c>
      <c r="F362" s="2">
        <v>45679</v>
      </c>
      <c r="G362">
        <v>12</v>
      </c>
      <c r="H362" t="s">
        <v>140</v>
      </c>
      <c r="I362" t="s">
        <v>2623</v>
      </c>
      <c r="J362" s="2">
        <v>45658</v>
      </c>
      <c r="K362" s="2">
        <v>46022</v>
      </c>
      <c r="L362">
        <v>364</v>
      </c>
      <c r="M362">
        <v>2</v>
      </c>
      <c r="N362" t="s">
        <v>8</v>
      </c>
      <c r="O362">
        <v>361</v>
      </c>
      <c r="P362">
        <v>361</v>
      </c>
      <c r="Q362" t="s">
        <v>2625</v>
      </c>
      <c r="R362" t="s">
        <v>376</v>
      </c>
      <c r="T362" t="s">
        <v>377</v>
      </c>
      <c r="U362" t="s">
        <v>12</v>
      </c>
      <c r="V362" t="s">
        <v>13</v>
      </c>
      <c r="W362" t="s">
        <v>378</v>
      </c>
      <c r="X362" t="s">
        <v>379</v>
      </c>
      <c r="Y362" t="s">
        <v>380</v>
      </c>
      <c r="Z362" t="s">
        <v>17</v>
      </c>
      <c r="AA362" t="s">
        <v>381</v>
      </c>
      <c r="AB362">
        <v>10</v>
      </c>
      <c r="AC362" t="s">
        <v>382</v>
      </c>
      <c r="AD362">
        <v>1007870471</v>
      </c>
      <c r="AE362" t="s">
        <v>39</v>
      </c>
      <c r="AF362">
        <v>1065982780</v>
      </c>
      <c r="AG362" t="s">
        <v>2628</v>
      </c>
      <c r="AH362">
        <v>1000182646</v>
      </c>
      <c r="AI362" t="s">
        <v>26</v>
      </c>
      <c r="AJ362">
        <v>1005660653</v>
      </c>
      <c r="AK362" t="s">
        <v>28</v>
      </c>
      <c r="AL362" s="3">
        <v>7233333</v>
      </c>
      <c r="AM362" t="s">
        <v>8767</v>
      </c>
      <c r="AN362" s="3">
        <v>0</v>
      </c>
      <c r="AO362" s="3">
        <v>0</v>
      </c>
      <c r="AP362" s="3">
        <v>7233333</v>
      </c>
      <c r="AQ362" s="3">
        <v>3033333</v>
      </c>
      <c r="AR362" s="3">
        <v>4200000</v>
      </c>
      <c r="AS362">
        <v>5000819553</v>
      </c>
      <c r="AT362">
        <v>1</v>
      </c>
      <c r="AU362">
        <v>688051</v>
      </c>
      <c r="AV362">
        <v>1</v>
      </c>
      <c r="AW362" s="2">
        <v>45679</v>
      </c>
      <c r="AX362">
        <v>1.330689E+20</v>
      </c>
      <c r="AY362" t="s">
        <v>17</v>
      </c>
      <c r="AZ362" t="s">
        <v>17</v>
      </c>
      <c r="BA362">
        <v>0</v>
      </c>
    </row>
    <row r="363" spans="1:53" hidden="1" x14ac:dyDescent="0.2">
      <c r="A363">
        <v>2025</v>
      </c>
      <c r="B363">
        <v>1</v>
      </c>
      <c r="C363" s="2">
        <v>45658</v>
      </c>
      <c r="D363" s="2">
        <v>45808</v>
      </c>
      <c r="E363" t="s">
        <v>2</v>
      </c>
      <c r="F363" s="2">
        <v>45679</v>
      </c>
      <c r="G363">
        <v>17</v>
      </c>
      <c r="H363" t="s">
        <v>648</v>
      </c>
      <c r="I363" t="s">
        <v>2631</v>
      </c>
      <c r="J363" s="2">
        <v>45658</v>
      </c>
      <c r="K363" s="2">
        <v>46022</v>
      </c>
      <c r="L363">
        <v>364</v>
      </c>
      <c r="M363">
        <v>2</v>
      </c>
      <c r="N363" t="s">
        <v>8</v>
      </c>
      <c r="O363">
        <v>362</v>
      </c>
      <c r="P363">
        <v>362</v>
      </c>
      <c r="Q363" t="s">
        <v>2633</v>
      </c>
      <c r="R363" t="s">
        <v>376</v>
      </c>
      <c r="T363" t="s">
        <v>377</v>
      </c>
      <c r="U363" t="s">
        <v>12</v>
      </c>
      <c r="V363" t="s">
        <v>13</v>
      </c>
      <c r="W363" t="s">
        <v>378</v>
      </c>
      <c r="X363" t="s">
        <v>379</v>
      </c>
      <c r="Y363" t="s">
        <v>380</v>
      </c>
      <c r="Z363" t="s">
        <v>17</v>
      </c>
      <c r="AA363" t="s">
        <v>381</v>
      </c>
      <c r="AB363">
        <v>10</v>
      </c>
      <c r="AC363" t="s">
        <v>382</v>
      </c>
      <c r="AD363">
        <v>1013411619</v>
      </c>
      <c r="AE363" t="s">
        <v>22</v>
      </c>
      <c r="AF363">
        <v>901655106</v>
      </c>
      <c r="AG363" t="s">
        <v>2636</v>
      </c>
      <c r="AH363">
        <v>1000182646</v>
      </c>
      <c r="AI363" t="s">
        <v>26</v>
      </c>
      <c r="AJ363">
        <v>1005660653</v>
      </c>
      <c r="AK363" t="s">
        <v>28</v>
      </c>
      <c r="AL363" s="3">
        <v>4200000</v>
      </c>
      <c r="AM363" t="s">
        <v>8767</v>
      </c>
      <c r="AN363" s="3">
        <v>0</v>
      </c>
      <c r="AO363" s="3">
        <v>0</v>
      </c>
      <c r="AP363" s="3">
        <v>4200000</v>
      </c>
      <c r="AQ363" s="3">
        <v>2100000</v>
      </c>
      <c r="AR363" s="3">
        <v>2100000</v>
      </c>
      <c r="AS363">
        <v>5000819554</v>
      </c>
      <c r="AT363">
        <v>1</v>
      </c>
      <c r="AU363">
        <v>688052</v>
      </c>
      <c r="AV363">
        <v>1</v>
      </c>
      <c r="AW363" s="2">
        <v>45679</v>
      </c>
      <c r="AX363">
        <v>1.330689E+20</v>
      </c>
      <c r="AY363" t="s">
        <v>17</v>
      </c>
      <c r="AZ363" t="s">
        <v>17</v>
      </c>
      <c r="BA363">
        <v>0</v>
      </c>
    </row>
    <row r="364" spans="1:53" hidden="1" x14ac:dyDescent="0.2">
      <c r="A364">
        <v>2025</v>
      </c>
      <c r="B364">
        <v>1</v>
      </c>
      <c r="C364" s="2">
        <v>45658</v>
      </c>
      <c r="D364" s="2">
        <v>45808</v>
      </c>
      <c r="E364" t="s">
        <v>2</v>
      </c>
      <c r="F364" s="2">
        <v>45679</v>
      </c>
      <c r="G364">
        <v>4</v>
      </c>
      <c r="H364" t="s">
        <v>4</v>
      </c>
      <c r="I364" t="s">
        <v>180</v>
      </c>
      <c r="J364" s="2">
        <v>45658</v>
      </c>
      <c r="K364" s="2">
        <v>46022</v>
      </c>
      <c r="L364">
        <v>364</v>
      </c>
      <c r="M364">
        <v>2</v>
      </c>
      <c r="N364" t="s">
        <v>8</v>
      </c>
      <c r="O364">
        <v>363</v>
      </c>
      <c r="P364">
        <v>363</v>
      </c>
      <c r="Q364" t="s">
        <v>182</v>
      </c>
      <c r="R364" t="s">
        <v>376</v>
      </c>
      <c r="T364" t="s">
        <v>377</v>
      </c>
      <c r="U364" t="s">
        <v>12</v>
      </c>
      <c r="V364" t="s">
        <v>13</v>
      </c>
      <c r="W364" t="s">
        <v>378</v>
      </c>
      <c r="X364" t="s">
        <v>379</v>
      </c>
      <c r="Y364" t="s">
        <v>380</v>
      </c>
      <c r="Z364" t="s">
        <v>17</v>
      </c>
      <c r="AA364" t="s">
        <v>381</v>
      </c>
      <c r="AB364">
        <v>17</v>
      </c>
      <c r="AC364" t="s">
        <v>20</v>
      </c>
      <c r="AD364">
        <v>1013407829</v>
      </c>
      <c r="AE364" t="s">
        <v>22</v>
      </c>
      <c r="AF364">
        <v>901676315</v>
      </c>
      <c r="AG364" t="s">
        <v>185</v>
      </c>
      <c r="AH364">
        <v>1000182646</v>
      </c>
      <c r="AI364" t="s">
        <v>26</v>
      </c>
      <c r="AJ364">
        <v>1005660653</v>
      </c>
      <c r="AK364" t="s">
        <v>28</v>
      </c>
      <c r="AL364" s="3">
        <v>34947822</v>
      </c>
      <c r="AM364" t="s">
        <v>8767</v>
      </c>
      <c r="AN364" s="3">
        <v>0</v>
      </c>
      <c r="AO364" s="3">
        <v>0</v>
      </c>
      <c r="AP364" s="3">
        <v>34947822</v>
      </c>
      <c r="AQ364" s="3">
        <v>34947822</v>
      </c>
      <c r="AR364" s="3">
        <v>0</v>
      </c>
      <c r="AS364">
        <v>5000819555</v>
      </c>
      <c r="AT364">
        <v>1</v>
      </c>
      <c r="AU364">
        <v>688053</v>
      </c>
      <c r="AV364">
        <v>1</v>
      </c>
      <c r="AW364" s="2">
        <v>45679</v>
      </c>
      <c r="AX364">
        <v>1.330689E+20</v>
      </c>
      <c r="AY364" t="s">
        <v>17</v>
      </c>
      <c r="AZ364" t="s">
        <v>17</v>
      </c>
      <c r="BA364">
        <v>0</v>
      </c>
    </row>
    <row r="365" spans="1:53" hidden="1" x14ac:dyDescent="0.2">
      <c r="A365">
        <v>2025</v>
      </c>
      <c r="B365">
        <v>1</v>
      </c>
      <c r="C365" s="2">
        <v>45658</v>
      </c>
      <c r="D365" s="2">
        <v>45808</v>
      </c>
      <c r="E365" t="s">
        <v>2</v>
      </c>
      <c r="F365" s="2">
        <v>45679</v>
      </c>
      <c r="G365">
        <v>4</v>
      </c>
      <c r="H365" t="s">
        <v>4</v>
      </c>
      <c r="I365" t="s">
        <v>180</v>
      </c>
      <c r="J365" s="2">
        <v>45658</v>
      </c>
      <c r="K365" s="2">
        <v>46022</v>
      </c>
      <c r="L365">
        <v>364</v>
      </c>
      <c r="M365">
        <v>2</v>
      </c>
      <c r="N365" t="s">
        <v>8</v>
      </c>
      <c r="O365">
        <v>364</v>
      </c>
      <c r="P365">
        <v>364</v>
      </c>
      <c r="Q365" t="s">
        <v>182</v>
      </c>
      <c r="R365" t="s">
        <v>376</v>
      </c>
      <c r="T365" t="s">
        <v>377</v>
      </c>
      <c r="U365" t="s">
        <v>12</v>
      </c>
      <c r="V365" t="s">
        <v>13</v>
      </c>
      <c r="W365" t="s">
        <v>378</v>
      </c>
      <c r="X365" t="s">
        <v>379</v>
      </c>
      <c r="Y365" t="s">
        <v>380</v>
      </c>
      <c r="Z365" t="s">
        <v>17</v>
      </c>
      <c r="AA365" t="s">
        <v>381</v>
      </c>
      <c r="AB365">
        <v>17</v>
      </c>
      <c r="AC365" t="s">
        <v>20</v>
      </c>
      <c r="AD365">
        <v>1013407829</v>
      </c>
      <c r="AE365" t="s">
        <v>22</v>
      </c>
      <c r="AF365">
        <v>901676315</v>
      </c>
      <c r="AG365" t="s">
        <v>185</v>
      </c>
      <c r="AH365">
        <v>1000182646</v>
      </c>
      <c r="AI365" t="s">
        <v>26</v>
      </c>
      <c r="AJ365">
        <v>1005660653</v>
      </c>
      <c r="AK365" t="s">
        <v>28</v>
      </c>
      <c r="AL365" s="3">
        <v>154412</v>
      </c>
      <c r="AM365" t="s">
        <v>8767</v>
      </c>
      <c r="AN365" s="3">
        <v>0</v>
      </c>
      <c r="AO365" s="3">
        <v>0</v>
      </c>
      <c r="AP365" s="3">
        <v>154412</v>
      </c>
      <c r="AQ365" s="3">
        <v>154412</v>
      </c>
      <c r="AR365" s="3">
        <v>0</v>
      </c>
      <c r="AS365">
        <v>5000819556</v>
      </c>
      <c r="AT365">
        <v>1</v>
      </c>
      <c r="AU365">
        <v>688054</v>
      </c>
      <c r="AV365">
        <v>1</v>
      </c>
      <c r="AW365" s="2">
        <v>45679</v>
      </c>
      <c r="AX365">
        <v>1.330689E+20</v>
      </c>
      <c r="AY365" t="s">
        <v>17</v>
      </c>
      <c r="AZ365" t="s">
        <v>17</v>
      </c>
      <c r="BA365">
        <v>0</v>
      </c>
    </row>
    <row r="366" spans="1:53" hidden="1" x14ac:dyDescent="0.2">
      <c r="A366">
        <v>2025</v>
      </c>
      <c r="B366">
        <v>1</v>
      </c>
      <c r="C366" s="2">
        <v>45658</v>
      </c>
      <c r="D366" s="2">
        <v>45808</v>
      </c>
      <c r="E366" t="s">
        <v>2</v>
      </c>
      <c r="F366" s="2">
        <v>45679</v>
      </c>
      <c r="G366">
        <v>4</v>
      </c>
      <c r="H366" t="s">
        <v>4</v>
      </c>
      <c r="I366" t="s">
        <v>180</v>
      </c>
      <c r="J366" s="2">
        <v>45658</v>
      </c>
      <c r="K366" s="2">
        <v>46022</v>
      </c>
      <c r="L366">
        <v>364</v>
      </c>
      <c r="M366">
        <v>2</v>
      </c>
      <c r="N366" t="s">
        <v>8</v>
      </c>
      <c r="O366">
        <v>365</v>
      </c>
      <c r="P366">
        <v>365</v>
      </c>
      <c r="Q366" t="s">
        <v>182</v>
      </c>
      <c r="R366" t="s">
        <v>376</v>
      </c>
      <c r="T366" t="s">
        <v>377</v>
      </c>
      <c r="U366" t="s">
        <v>12</v>
      </c>
      <c r="V366" t="s">
        <v>13</v>
      </c>
      <c r="W366" t="s">
        <v>378</v>
      </c>
      <c r="X366" t="s">
        <v>379</v>
      </c>
      <c r="Y366" t="s">
        <v>380</v>
      </c>
      <c r="Z366" t="s">
        <v>17</v>
      </c>
      <c r="AA366" t="s">
        <v>381</v>
      </c>
      <c r="AB366">
        <v>17</v>
      </c>
      <c r="AC366" t="s">
        <v>20</v>
      </c>
      <c r="AD366">
        <v>1013407829</v>
      </c>
      <c r="AE366" t="s">
        <v>22</v>
      </c>
      <c r="AF366">
        <v>901676315</v>
      </c>
      <c r="AG366" t="s">
        <v>185</v>
      </c>
      <c r="AH366">
        <v>1000182646</v>
      </c>
      <c r="AI366" t="s">
        <v>26</v>
      </c>
      <c r="AJ366">
        <v>1005660653</v>
      </c>
      <c r="AK366" t="s">
        <v>28</v>
      </c>
      <c r="AL366" s="3">
        <v>1936980</v>
      </c>
      <c r="AM366" t="s">
        <v>8767</v>
      </c>
      <c r="AN366" s="3">
        <v>0</v>
      </c>
      <c r="AO366" s="3">
        <v>0</v>
      </c>
      <c r="AP366" s="3">
        <v>1936980</v>
      </c>
      <c r="AQ366" s="3">
        <v>1936980</v>
      </c>
      <c r="AR366" s="3">
        <v>0</v>
      </c>
      <c r="AS366">
        <v>5000819557</v>
      </c>
      <c r="AT366">
        <v>1</v>
      </c>
      <c r="AU366">
        <v>688055</v>
      </c>
      <c r="AV366">
        <v>1</v>
      </c>
      <c r="AW366" s="2">
        <v>45679</v>
      </c>
      <c r="AX366">
        <v>1.330689E+20</v>
      </c>
      <c r="AY366" t="s">
        <v>17</v>
      </c>
      <c r="AZ366" t="s">
        <v>17</v>
      </c>
      <c r="BA366">
        <v>0</v>
      </c>
    </row>
    <row r="367" spans="1:53" hidden="1" x14ac:dyDescent="0.2">
      <c r="A367">
        <v>2025</v>
      </c>
      <c r="B367">
        <v>1</v>
      </c>
      <c r="C367" s="2">
        <v>45658</v>
      </c>
      <c r="D367" s="2">
        <v>45808</v>
      </c>
      <c r="E367" t="s">
        <v>2</v>
      </c>
      <c r="F367" s="2">
        <v>45679</v>
      </c>
      <c r="G367">
        <v>4</v>
      </c>
      <c r="H367" t="s">
        <v>4</v>
      </c>
      <c r="I367" t="s">
        <v>180</v>
      </c>
      <c r="J367" s="2">
        <v>45658</v>
      </c>
      <c r="K367" s="2">
        <v>46022</v>
      </c>
      <c r="L367">
        <v>364</v>
      </c>
      <c r="M367">
        <v>2</v>
      </c>
      <c r="N367" t="s">
        <v>8</v>
      </c>
      <c r="O367">
        <v>366</v>
      </c>
      <c r="P367">
        <v>366</v>
      </c>
      <c r="Q367" t="s">
        <v>182</v>
      </c>
      <c r="R367" t="s">
        <v>376</v>
      </c>
      <c r="T367" t="s">
        <v>377</v>
      </c>
      <c r="U367" t="s">
        <v>12</v>
      </c>
      <c r="V367" t="s">
        <v>13</v>
      </c>
      <c r="W367" t="s">
        <v>378</v>
      </c>
      <c r="X367" t="s">
        <v>379</v>
      </c>
      <c r="Y367" t="s">
        <v>380</v>
      </c>
      <c r="Z367" t="s">
        <v>17</v>
      </c>
      <c r="AA367" t="s">
        <v>381</v>
      </c>
      <c r="AB367">
        <v>17</v>
      </c>
      <c r="AC367" t="s">
        <v>20</v>
      </c>
      <c r="AD367">
        <v>1013407829</v>
      </c>
      <c r="AE367" t="s">
        <v>22</v>
      </c>
      <c r="AF367">
        <v>901676315</v>
      </c>
      <c r="AG367" t="s">
        <v>185</v>
      </c>
      <c r="AH367">
        <v>1000182646</v>
      </c>
      <c r="AI367" t="s">
        <v>26</v>
      </c>
      <c r="AJ367">
        <v>1005660653</v>
      </c>
      <c r="AK367" t="s">
        <v>28</v>
      </c>
      <c r="AL367" s="3">
        <v>80598188</v>
      </c>
      <c r="AM367" t="s">
        <v>8767</v>
      </c>
      <c r="AN367" s="3">
        <v>0</v>
      </c>
      <c r="AO367" s="3">
        <v>0</v>
      </c>
      <c r="AP367" s="3">
        <v>80598188</v>
      </c>
      <c r="AQ367" s="3">
        <v>80598188</v>
      </c>
      <c r="AR367" s="3">
        <v>0</v>
      </c>
      <c r="AS367">
        <v>5000819558</v>
      </c>
      <c r="AT367">
        <v>1</v>
      </c>
      <c r="AU367">
        <v>688056</v>
      </c>
      <c r="AV367">
        <v>1</v>
      </c>
      <c r="AW367" s="2">
        <v>45679</v>
      </c>
      <c r="AX367">
        <v>1.330689E+20</v>
      </c>
      <c r="AY367" t="s">
        <v>17</v>
      </c>
      <c r="AZ367" t="s">
        <v>17</v>
      </c>
      <c r="BA367">
        <v>0</v>
      </c>
    </row>
    <row r="368" spans="1:53" hidden="1" x14ac:dyDescent="0.2">
      <c r="A368">
        <v>2025</v>
      </c>
      <c r="B368">
        <v>1</v>
      </c>
      <c r="C368" s="2">
        <v>45658</v>
      </c>
      <c r="D368" s="2">
        <v>45808</v>
      </c>
      <c r="E368" t="s">
        <v>2</v>
      </c>
      <c r="F368" s="2">
        <v>45679</v>
      </c>
      <c r="G368">
        <v>4</v>
      </c>
      <c r="H368" t="s">
        <v>4</v>
      </c>
      <c r="I368" t="s">
        <v>180</v>
      </c>
      <c r="J368" s="2">
        <v>45658</v>
      </c>
      <c r="K368" s="2">
        <v>46022</v>
      </c>
      <c r="L368">
        <v>364</v>
      </c>
      <c r="M368">
        <v>2</v>
      </c>
      <c r="N368" t="s">
        <v>8</v>
      </c>
      <c r="O368">
        <v>367</v>
      </c>
      <c r="P368">
        <v>367</v>
      </c>
      <c r="Q368" t="s">
        <v>182</v>
      </c>
      <c r="R368" t="s">
        <v>376</v>
      </c>
      <c r="T368" t="s">
        <v>377</v>
      </c>
      <c r="U368" t="s">
        <v>12</v>
      </c>
      <c r="V368" t="s">
        <v>13</v>
      </c>
      <c r="W368" t="s">
        <v>378</v>
      </c>
      <c r="X368" t="s">
        <v>379</v>
      </c>
      <c r="Y368" t="s">
        <v>380</v>
      </c>
      <c r="Z368" t="s">
        <v>17</v>
      </c>
      <c r="AA368" t="s">
        <v>381</v>
      </c>
      <c r="AB368">
        <v>17</v>
      </c>
      <c r="AC368" t="s">
        <v>20</v>
      </c>
      <c r="AD368">
        <v>1013407829</v>
      </c>
      <c r="AE368" t="s">
        <v>22</v>
      </c>
      <c r="AF368">
        <v>901676315</v>
      </c>
      <c r="AG368" t="s">
        <v>185</v>
      </c>
      <c r="AH368">
        <v>1000182646</v>
      </c>
      <c r="AI368" t="s">
        <v>26</v>
      </c>
      <c r="AJ368">
        <v>1005660653</v>
      </c>
      <c r="AK368" t="s">
        <v>28</v>
      </c>
      <c r="AL368" s="3">
        <v>47735901</v>
      </c>
      <c r="AM368" t="s">
        <v>8767</v>
      </c>
      <c r="AN368" s="3">
        <v>0</v>
      </c>
      <c r="AO368" s="3">
        <v>0</v>
      </c>
      <c r="AP368" s="3">
        <v>47735901</v>
      </c>
      <c r="AQ368" s="3">
        <v>47735901</v>
      </c>
      <c r="AR368" s="3">
        <v>0</v>
      </c>
      <c r="AS368">
        <v>5000819559</v>
      </c>
      <c r="AT368">
        <v>1</v>
      </c>
      <c r="AU368">
        <v>688057</v>
      </c>
      <c r="AV368">
        <v>1</v>
      </c>
      <c r="AW368" s="2">
        <v>45679</v>
      </c>
      <c r="AX368">
        <v>1.330689E+20</v>
      </c>
      <c r="AY368" t="s">
        <v>17</v>
      </c>
      <c r="AZ368" t="s">
        <v>17</v>
      </c>
      <c r="BA368">
        <v>0</v>
      </c>
    </row>
    <row r="369" spans="1:53" hidden="1" x14ac:dyDescent="0.2">
      <c r="A369">
        <v>2025</v>
      </c>
      <c r="B369">
        <v>1</v>
      </c>
      <c r="C369" s="2">
        <v>45658</v>
      </c>
      <c r="D369" s="2">
        <v>45808</v>
      </c>
      <c r="E369" t="s">
        <v>2</v>
      </c>
      <c r="F369" s="2">
        <v>45679</v>
      </c>
      <c r="G369">
        <v>4</v>
      </c>
      <c r="H369" t="s">
        <v>4</v>
      </c>
      <c r="I369" t="s">
        <v>180</v>
      </c>
      <c r="J369" s="2">
        <v>45658</v>
      </c>
      <c r="K369" s="2">
        <v>46022</v>
      </c>
      <c r="L369">
        <v>364</v>
      </c>
      <c r="M369">
        <v>2</v>
      </c>
      <c r="N369" t="s">
        <v>8</v>
      </c>
      <c r="O369">
        <v>368</v>
      </c>
      <c r="P369">
        <v>368</v>
      </c>
      <c r="Q369" t="s">
        <v>182</v>
      </c>
      <c r="R369" t="s">
        <v>376</v>
      </c>
      <c r="T369" t="s">
        <v>377</v>
      </c>
      <c r="U369" t="s">
        <v>12</v>
      </c>
      <c r="V369" t="s">
        <v>13</v>
      </c>
      <c r="W369" t="s">
        <v>378</v>
      </c>
      <c r="X369" t="s">
        <v>379</v>
      </c>
      <c r="Y369" t="s">
        <v>380</v>
      </c>
      <c r="Z369" t="s">
        <v>17</v>
      </c>
      <c r="AA369" t="s">
        <v>381</v>
      </c>
      <c r="AB369">
        <v>17</v>
      </c>
      <c r="AC369" t="s">
        <v>20</v>
      </c>
      <c r="AD369">
        <v>1013407829</v>
      </c>
      <c r="AE369" t="s">
        <v>22</v>
      </c>
      <c r="AF369">
        <v>901676315</v>
      </c>
      <c r="AG369" t="s">
        <v>185</v>
      </c>
      <c r="AH369">
        <v>1000182646</v>
      </c>
      <c r="AI369" t="s">
        <v>26</v>
      </c>
      <c r="AJ369">
        <v>1005660653</v>
      </c>
      <c r="AK369" t="s">
        <v>28</v>
      </c>
      <c r="AL369" s="3">
        <v>366023</v>
      </c>
      <c r="AM369" t="s">
        <v>8767</v>
      </c>
      <c r="AN369" s="3">
        <v>0</v>
      </c>
      <c r="AO369" s="3">
        <v>0</v>
      </c>
      <c r="AP369" s="3">
        <v>366023</v>
      </c>
      <c r="AQ369" s="3">
        <v>366023</v>
      </c>
      <c r="AR369" s="3">
        <v>0</v>
      </c>
      <c r="AS369">
        <v>5000819560</v>
      </c>
      <c r="AT369">
        <v>1</v>
      </c>
      <c r="AU369">
        <v>688058</v>
      </c>
      <c r="AV369">
        <v>1</v>
      </c>
      <c r="AW369" s="2">
        <v>45679</v>
      </c>
      <c r="AX369">
        <v>1.330689E+20</v>
      </c>
      <c r="AY369" t="s">
        <v>17</v>
      </c>
      <c r="AZ369" t="s">
        <v>17</v>
      </c>
      <c r="BA369">
        <v>0</v>
      </c>
    </row>
    <row r="370" spans="1:53" hidden="1" x14ac:dyDescent="0.2">
      <c r="A370">
        <v>2025</v>
      </c>
      <c r="B370">
        <v>1</v>
      </c>
      <c r="C370" s="2">
        <v>45658</v>
      </c>
      <c r="D370" s="2">
        <v>45808</v>
      </c>
      <c r="E370" t="s">
        <v>2</v>
      </c>
      <c r="F370" s="2">
        <v>45679</v>
      </c>
      <c r="G370">
        <v>4</v>
      </c>
      <c r="H370" t="s">
        <v>4</v>
      </c>
      <c r="I370" t="s">
        <v>180</v>
      </c>
      <c r="J370" s="2">
        <v>45658</v>
      </c>
      <c r="K370" s="2">
        <v>46022</v>
      </c>
      <c r="L370">
        <v>364</v>
      </c>
      <c r="M370">
        <v>2</v>
      </c>
      <c r="N370" t="s">
        <v>8</v>
      </c>
      <c r="O370">
        <v>369</v>
      </c>
      <c r="P370">
        <v>369</v>
      </c>
      <c r="Q370" t="s">
        <v>182</v>
      </c>
      <c r="R370" t="s">
        <v>376</v>
      </c>
      <c r="T370" t="s">
        <v>377</v>
      </c>
      <c r="U370" t="s">
        <v>12</v>
      </c>
      <c r="V370" t="s">
        <v>13</v>
      </c>
      <c r="W370" t="s">
        <v>378</v>
      </c>
      <c r="X370" t="s">
        <v>379</v>
      </c>
      <c r="Y370" t="s">
        <v>380</v>
      </c>
      <c r="Z370" t="s">
        <v>17</v>
      </c>
      <c r="AA370" t="s">
        <v>381</v>
      </c>
      <c r="AB370">
        <v>17</v>
      </c>
      <c r="AC370" t="s">
        <v>20</v>
      </c>
      <c r="AD370">
        <v>1013407829</v>
      </c>
      <c r="AE370" t="s">
        <v>22</v>
      </c>
      <c r="AF370">
        <v>901676315</v>
      </c>
      <c r="AG370" t="s">
        <v>185</v>
      </c>
      <c r="AH370">
        <v>1000182646</v>
      </c>
      <c r="AI370" t="s">
        <v>26</v>
      </c>
      <c r="AJ370">
        <v>1005660653</v>
      </c>
      <c r="AK370" t="s">
        <v>28</v>
      </c>
      <c r="AL370" s="3">
        <v>1079637</v>
      </c>
      <c r="AM370" t="s">
        <v>8767</v>
      </c>
      <c r="AN370" s="3">
        <v>0</v>
      </c>
      <c r="AO370" s="3">
        <v>0</v>
      </c>
      <c r="AP370" s="3">
        <v>1079637</v>
      </c>
      <c r="AQ370" s="3">
        <v>1079637</v>
      </c>
      <c r="AR370" s="3">
        <v>0</v>
      </c>
      <c r="AS370">
        <v>5000819561</v>
      </c>
      <c r="AT370">
        <v>1</v>
      </c>
      <c r="AU370">
        <v>688059</v>
      </c>
      <c r="AV370">
        <v>1</v>
      </c>
      <c r="AW370" s="2">
        <v>45679</v>
      </c>
      <c r="AX370">
        <v>1.330689E+20</v>
      </c>
      <c r="AY370" t="s">
        <v>17</v>
      </c>
      <c r="AZ370" t="s">
        <v>17</v>
      </c>
      <c r="BA370">
        <v>0</v>
      </c>
    </row>
    <row r="371" spans="1:53" hidden="1" x14ac:dyDescent="0.2">
      <c r="A371">
        <v>2025</v>
      </c>
      <c r="B371">
        <v>1</v>
      </c>
      <c r="C371" s="2">
        <v>45658</v>
      </c>
      <c r="D371" s="2">
        <v>45808</v>
      </c>
      <c r="E371" t="s">
        <v>2</v>
      </c>
      <c r="F371" s="2">
        <v>45679</v>
      </c>
      <c r="G371">
        <v>4</v>
      </c>
      <c r="H371" t="s">
        <v>4</v>
      </c>
      <c r="I371" t="s">
        <v>180</v>
      </c>
      <c r="J371" s="2">
        <v>45658</v>
      </c>
      <c r="K371" s="2">
        <v>46022</v>
      </c>
      <c r="L371">
        <v>364</v>
      </c>
      <c r="M371">
        <v>2</v>
      </c>
      <c r="N371" t="s">
        <v>8</v>
      </c>
      <c r="O371">
        <v>370</v>
      </c>
      <c r="P371">
        <v>370</v>
      </c>
      <c r="Q371" t="s">
        <v>182</v>
      </c>
      <c r="R371" t="s">
        <v>376</v>
      </c>
      <c r="T371" t="s">
        <v>377</v>
      </c>
      <c r="U371" t="s">
        <v>12</v>
      </c>
      <c r="V371" t="s">
        <v>13</v>
      </c>
      <c r="W371" t="s">
        <v>378</v>
      </c>
      <c r="X371" t="s">
        <v>379</v>
      </c>
      <c r="Y371" t="s">
        <v>380</v>
      </c>
      <c r="Z371" t="s">
        <v>17</v>
      </c>
      <c r="AA371" t="s">
        <v>381</v>
      </c>
      <c r="AB371">
        <v>17</v>
      </c>
      <c r="AC371" t="s">
        <v>20</v>
      </c>
      <c r="AD371">
        <v>1013407829</v>
      </c>
      <c r="AE371" t="s">
        <v>22</v>
      </c>
      <c r="AF371">
        <v>901676315</v>
      </c>
      <c r="AG371" t="s">
        <v>185</v>
      </c>
      <c r="AH371">
        <v>1000182646</v>
      </c>
      <c r="AI371" t="s">
        <v>26</v>
      </c>
      <c r="AJ371">
        <v>1005660653</v>
      </c>
      <c r="AK371" t="s">
        <v>28</v>
      </c>
      <c r="AL371" s="3">
        <v>46636777</v>
      </c>
      <c r="AM371" t="s">
        <v>8767</v>
      </c>
      <c r="AN371" s="3">
        <v>0</v>
      </c>
      <c r="AO371" s="3">
        <v>0</v>
      </c>
      <c r="AP371" s="3">
        <v>46636777</v>
      </c>
      <c r="AQ371" s="3">
        <v>46636777</v>
      </c>
      <c r="AR371" s="3">
        <v>0</v>
      </c>
      <c r="AS371">
        <v>5000819562</v>
      </c>
      <c r="AT371">
        <v>1</v>
      </c>
      <c r="AU371">
        <v>688060</v>
      </c>
      <c r="AV371">
        <v>1</v>
      </c>
      <c r="AW371" s="2">
        <v>45679</v>
      </c>
      <c r="AX371">
        <v>1.330689E+20</v>
      </c>
      <c r="AY371" t="s">
        <v>17</v>
      </c>
      <c r="AZ371" t="s">
        <v>17</v>
      </c>
      <c r="BA371">
        <v>0</v>
      </c>
    </row>
    <row r="372" spans="1:53" hidden="1" x14ac:dyDescent="0.2">
      <c r="A372">
        <v>2025</v>
      </c>
      <c r="B372">
        <v>1</v>
      </c>
      <c r="C372" s="2">
        <v>45658</v>
      </c>
      <c r="D372" s="2">
        <v>45808</v>
      </c>
      <c r="E372" t="s">
        <v>2</v>
      </c>
      <c r="F372" s="2">
        <v>45679</v>
      </c>
      <c r="G372">
        <v>4</v>
      </c>
      <c r="H372" t="s">
        <v>4</v>
      </c>
      <c r="I372" t="s">
        <v>180</v>
      </c>
      <c r="J372" s="2">
        <v>45658</v>
      </c>
      <c r="K372" s="2">
        <v>46022</v>
      </c>
      <c r="L372">
        <v>364</v>
      </c>
      <c r="M372">
        <v>2</v>
      </c>
      <c r="N372" t="s">
        <v>8</v>
      </c>
      <c r="O372">
        <v>371</v>
      </c>
      <c r="P372">
        <v>371</v>
      </c>
      <c r="Q372" t="s">
        <v>182</v>
      </c>
      <c r="R372" t="s">
        <v>376</v>
      </c>
      <c r="T372" t="s">
        <v>377</v>
      </c>
      <c r="U372" t="s">
        <v>12</v>
      </c>
      <c r="V372" t="s">
        <v>13</v>
      </c>
      <c r="W372" t="s">
        <v>378</v>
      </c>
      <c r="X372" t="s">
        <v>379</v>
      </c>
      <c r="Y372" t="s">
        <v>380</v>
      </c>
      <c r="Z372" t="s">
        <v>17</v>
      </c>
      <c r="AA372" t="s">
        <v>381</v>
      </c>
      <c r="AB372">
        <v>17</v>
      </c>
      <c r="AC372" t="s">
        <v>20</v>
      </c>
      <c r="AD372">
        <v>1013407829</v>
      </c>
      <c r="AE372" t="s">
        <v>22</v>
      </c>
      <c r="AF372">
        <v>901676315</v>
      </c>
      <c r="AG372" t="s">
        <v>185</v>
      </c>
      <c r="AH372">
        <v>1000182646</v>
      </c>
      <c r="AI372" t="s">
        <v>26</v>
      </c>
      <c r="AJ372">
        <v>1005660653</v>
      </c>
      <c r="AK372" t="s">
        <v>28</v>
      </c>
      <c r="AL372" s="3">
        <v>68282032</v>
      </c>
      <c r="AM372" t="s">
        <v>8767</v>
      </c>
      <c r="AN372" s="3">
        <v>0</v>
      </c>
      <c r="AO372" s="3">
        <v>0</v>
      </c>
      <c r="AP372" s="3">
        <v>68282032</v>
      </c>
      <c r="AQ372" s="3">
        <v>68282032</v>
      </c>
      <c r="AR372" s="3">
        <v>0</v>
      </c>
      <c r="AS372">
        <v>5000819564</v>
      </c>
      <c r="AT372">
        <v>1</v>
      </c>
      <c r="AU372">
        <v>688061</v>
      </c>
      <c r="AV372">
        <v>1</v>
      </c>
      <c r="AW372" s="2">
        <v>45679</v>
      </c>
      <c r="AX372">
        <v>1.330689E+20</v>
      </c>
      <c r="AY372" t="s">
        <v>17</v>
      </c>
      <c r="AZ372" t="s">
        <v>17</v>
      </c>
      <c r="BA372">
        <v>0</v>
      </c>
    </row>
    <row r="373" spans="1:53" hidden="1" x14ac:dyDescent="0.2">
      <c r="A373">
        <v>2025</v>
      </c>
      <c r="B373">
        <v>1</v>
      </c>
      <c r="C373" s="2">
        <v>45658</v>
      </c>
      <c r="D373" s="2">
        <v>45808</v>
      </c>
      <c r="E373" t="s">
        <v>2</v>
      </c>
      <c r="F373" s="2">
        <v>45679</v>
      </c>
      <c r="G373">
        <v>4</v>
      </c>
      <c r="H373" t="s">
        <v>4</v>
      </c>
      <c r="I373" t="s">
        <v>180</v>
      </c>
      <c r="J373" s="2">
        <v>45658</v>
      </c>
      <c r="K373" s="2">
        <v>46022</v>
      </c>
      <c r="L373">
        <v>364</v>
      </c>
      <c r="M373">
        <v>2</v>
      </c>
      <c r="N373" t="s">
        <v>8</v>
      </c>
      <c r="O373">
        <v>372</v>
      </c>
      <c r="P373">
        <v>372</v>
      </c>
      <c r="Q373" t="s">
        <v>182</v>
      </c>
      <c r="R373" t="s">
        <v>376</v>
      </c>
      <c r="T373" t="s">
        <v>377</v>
      </c>
      <c r="U373" t="s">
        <v>12</v>
      </c>
      <c r="V373" t="s">
        <v>13</v>
      </c>
      <c r="W373" t="s">
        <v>378</v>
      </c>
      <c r="X373" t="s">
        <v>379</v>
      </c>
      <c r="Y373" t="s">
        <v>380</v>
      </c>
      <c r="Z373" t="s">
        <v>17</v>
      </c>
      <c r="AA373" t="s">
        <v>381</v>
      </c>
      <c r="AB373">
        <v>17</v>
      </c>
      <c r="AC373" t="s">
        <v>20</v>
      </c>
      <c r="AD373">
        <v>1013407829</v>
      </c>
      <c r="AE373" t="s">
        <v>22</v>
      </c>
      <c r="AF373">
        <v>901676315</v>
      </c>
      <c r="AG373" t="s">
        <v>185</v>
      </c>
      <c r="AH373">
        <v>1000182646</v>
      </c>
      <c r="AI373" t="s">
        <v>26</v>
      </c>
      <c r="AJ373">
        <v>1005660653</v>
      </c>
      <c r="AK373" t="s">
        <v>28</v>
      </c>
      <c r="AL373" s="3">
        <v>8032817</v>
      </c>
      <c r="AM373" t="s">
        <v>8767</v>
      </c>
      <c r="AN373" s="3">
        <v>0</v>
      </c>
      <c r="AO373" s="3">
        <v>0</v>
      </c>
      <c r="AP373" s="3">
        <v>8032817</v>
      </c>
      <c r="AQ373" s="3">
        <v>8032817</v>
      </c>
      <c r="AR373" s="3">
        <v>0</v>
      </c>
      <c r="AS373">
        <v>5000819565</v>
      </c>
      <c r="AT373">
        <v>1</v>
      </c>
      <c r="AU373">
        <v>688062</v>
      </c>
      <c r="AV373">
        <v>1</v>
      </c>
      <c r="AW373" s="2">
        <v>45679</v>
      </c>
      <c r="AX373">
        <v>1.330689E+20</v>
      </c>
      <c r="AY373" t="s">
        <v>17</v>
      </c>
      <c r="AZ373" t="s">
        <v>17</v>
      </c>
      <c r="BA373">
        <v>0</v>
      </c>
    </row>
    <row r="374" spans="1:53" hidden="1" x14ac:dyDescent="0.2">
      <c r="A374">
        <v>2025</v>
      </c>
      <c r="B374">
        <v>1</v>
      </c>
      <c r="C374" s="2">
        <v>45658</v>
      </c>
      <c r="D374" s="2">
        <v>45808</v>
      </c>
      <c r="E374" t="s">
        <v>2</v>
      </c>
      <c r="F374" s="2">
        <v>45679</v>
      </c>
      <c r="G374">
        <v>4</v>
      </c>
      <c r="H374" t="s">
        <v>4</v>
      </c>
      <c r="I374" t="s">
        <v>180</v>
      </c>
      <c r="J374" s="2">
        <v>45658</v>
      </c>
      <c r="K374" s="2">
        <v>46022</v>
      </c>
      <c r="L374">
        <v>364</v>
      </c>
      <c r="M374">
        <v>2</v>
      </c>
      <c r="N374" t="s">
        <v>8</v>
      </c>
      <c r="O374">
        <v>373</v>
      </c>
      <c r="P374">
        <v>373</v>
      </c>
      <c r="Q374" t="s">
        <v>182</v>
      </c>
      <c r="R374" t="s">
        <v>376</v>
      </c>
      <c r="T374" t="s">
        <v>377</v>
      </c>
      <c r="U374" t="s">
        <v>12</v>
      </c>
      <c r="V374" t="s">
        <v>13</v>
      </c>
      <c r="W374" t="s">
        <v>378</v>
      </c>
      <c r="X374" t="s">
        <v>379</v>
      </c>
      <c r="Y374" t="s">
        <v>380</v>
      </c>
      <c r="Z374" t="s">
        <v>17</v>
      </c>
      <c r="AA374" t="s">
        <v>381</v>
      </c>
      <c r="AB374">
        <v>17</v>
      </c>
      <c r="AC374" t="s">
        <v>20</v>
      </c>
      <c r="AD374">
        <v>1013407829</v>
      </c>
      <c r="AE374" t="s">
        <v>22</v>
      </c>
      <c r="AF374">
        <v>901676315</v>
      </c>
      <c r="AG374" t="s">
        <v>185</v>
      </c>
      <c r="AH374">
        <v>1000182646</v>
      </c>
      <c r="AI374" t="s">
        <v>26</v>
      </c>
      <c r="AJ374">
        <v>1005660653</v>
      </c>
      <c r="AK374" t="s">
        <v>28</v>
      </c>
      <c r="AL374" s="3">
        <v>4304172</v>
      </c>
      <c r="AM374" t="s">
        <v>8767</v>
      </c>
      <c r="AN374" s="3">
        <v>0</v>
      </c>
      <c r="AO374" s="3">
        <v>0</v>
      </c>
      <c r="AP374" s="3">
        <v>4304172</v>
      </c>
      <c r="AQ374" s="3">
        <v>4304172</v>
      </c>
      <c r="AR374" s="3">
        <v>0</v>
      </c>
      <c r="AS374">
        <v>5000819567</v>
      </c>
      <c r="AT374">
        <v>1</v>
      </c>
      <c r="AU374">
        <v>688063</v>
      </c>
      <c r="AV374">
        <v>1</v>
      </c>
      <c r="AW374" s="2">
        <v>45679</v>
      </c>
      <c r="AX374">
        <v>1.330689E+20</v>
      </c>
      <c r="AY374" t="s">
        <v>17</v>
      </c>
      <c r="AZ374" t="s">
        <v>17</v>
      </c>
      <c r="BA374">
        <v>0</v>
      </c>
    </row>
    <row r="375" spans="1:53" hidden="1" x14ac:dyDescent="0.2">
      <c r="A375">
        <v>2025</v>
      </c>
      <c r="B375">
        <v>1</v>
      </c>
      <c r="C375" s="2">
        <v>45658</v>
      </c>
      <c r="D375" s="2">
        <v>45808</v>
      </c>
      <c r="E375" t="s">
        <v>2</v>
      </c>
      <c r="F375" s="2">
        <v>45679</v>
      </c>
      <c r="G375">
        <v>4</v>
      </c>
      <c r="H375" t="s">
        <v>4</v>
      </c>
      <c r="I375" t="s">
        <v>180</v>
      </c>
      <c r="J375" s="2">
        <v>45658</v>
      </c>
      <c r="K375" s="2">
        <v>46022</v>
      </c>
      <c r="L375">
        <v>364</v>
      </c>
      <c r="M375">
        <v>2</v>
      </c>
      <c r="N375" t="s">
        <v>8</v>
      </c>
      <c r="O375">
        <v>374</v>
      </c>
      <c r="P375">
        <v>374</v>
      </c>
      <c r="Q375" t="s">
        <v>182</v>
      </c>
      <c r="R375" t="s">
        <v>376</v>
      </c>
      <c r="T375" t="s">
        <v>377</v>
      </c>
      <c r="U375" t="s">
        <v>12</v>
      </c>
      <c r="V375" t="s">
        <v>13</v>
      </c>
      <c r="W375" t="s">
        <v>378</v>
      </c>
      <c r="X375" t="s">
        <v>379</v>
      </c>
      <c r="Y375" t="s">
        <v>380</v>
      </c>
      <c r="Z375" t="s">
        <v>17</v>
      </c>
      <c r="AA375" t="s">
        <v>381</v>
      </c>
      <c r="AB375">
        <v>17</v>
      </c>
      <c r="AC375" t="s">
        <v>20</v>
      </c>
      <c r="AD375">
        <v>1013407829</v>
      </c>
      <c r="AE375" t="s">
        <v>22</v>
      </c>
      <c r="AF375">
        <v>901676315</v>
      </c>
      <c r="AG375" t="s">
        <v>185</v>
      </c>
      <c r="AH375">
        <v>1000182646</v>
      </c>
      <c r="AI375" t="s">
        <v>26</v>
      </c>
      <c r="AJ375">
        <v>1005660653</v>
      </c>
      <c r="AK375" t="s">
        <v>28</v>
      </c>
      <c r="AL375" s="3">
        <v>8720655</v>
      </c>
      <c r="AM375" t="s">
        <v>8767</v>
      </c>
      <c r="AN375" s="3">
        <v>0</v>
      </c>
      <c r="AO375" s="3">
        <v>0</v>
      </c>
      <c r="AP375" s="3">
        <v>8720655</v>
      </c>
      <c r="AQ375" s="3">
        <v>8720655</v>
      </c>
      <c r="AR375" s="3">
        <v>0</v>
      </c>
      <c r="AS375">
        <v>5000819568</v>
      </c>
      <c r="AT375">
        <v>1</v>
      </c>
      <c r="AU375">
        <v>688064</v>
      </c>
      <c r="AV375">
        <v>1</v>
      </c>
      <c r="AW375" s="2">
        <v>45679</v>
      </c>
      <c r="AX375">
        <v>1.330689E+20</v>
      </c>
      <c r="AY375" t="s">
        <v>17</v>
      </c>
      <c r="AZ375" t="s">
        <v>17</v>
      </c>
      <c r="BA375">
        <v>0</v>
      </c>
    </row>
    <row r="376" spans="1:53" hidden="1" x14ac:dyDescent="0.2">
      <c r="A376">
        <v>2025</v>
      </c>
      <c r="B376">
        <v>1</v>
      </c>
      <c r="C376" s="2">
        <v>45658</v>
      </c>
      <c r="D376" s="2">
        <v>45808</v>
      </c>
      <c r="E376" t="s">
        <v>2</v>
      </c>
      <c r="F376" s="2">
        <v>45679</v>
      </c>
      <c r="G376">
        <v>4</v>
      </c>
      <c r="H376" t="s">
        <v>4</v>
      </c>
      <c r="I376" t="s">
        <v>180</v>
      </c>
      <c r="J376" s="2">
        <v>45658</v>
      </c>
      <c r="K376" s="2">
        <v>46022</v>
      </c>
      <c r="L376">
        <v>364</v>
      </c>
      <c r="M376">
        <v>2</v>
      </c>
      <c r="N376" t="s">
        <v>8</v>
      </c>
      <c r="O376">
        <v>375</v>
      </c>
      <c r="P376">
        <v>375</v>
      </c>
      <c r="Q376" t="s">
        <v>182</v>
      </c>
      <c r="R376" t="s">
        <v>376</v>
      </c>
      <c r="T376" t="s">
        <v>377</v>
      </c>
      <c r="U376" t="s">
        <v>12</v>
      </c>
      <c r="V376" t="s">
        <v>13</v>
      </c>
      <c r="W376" t="s">
        <v>378</v>
      </c>
      <c r="X376" t="s">
        <v>379</v>
      </c>
      <c r="Y376" t="s">
        <v>380</v>
      </c>
      <c r="Z376" t="s">
        <v>17</v>
      </c>
      <c r="AA376" t="s">
        <v>381</v>
      </c>
      <c r="AB376">
        <v>17</v>
      </c>
      <c r="AC376" t="s">
        <v>20</v>
      </c>
      <c r="AD376">
        <v>1013407829</v>
      </c>
      <c r="AE376" t="s">
        <v>22</v>
      </c>
      <c r="AF376">
        <v>901676315</v>
      </c>
      <c r="AG376" t="s">
        <v>185</v>
      </c>
      <c r="AH376">
        <v>1000182646</v>
      </c>
      <c r="AI376" t="s">
        <v>26</v>
      </c>
      <c r="AJ376">
        <v>1005660653</v>
      </c>
      <c r="AK376" t="s">
        <v>28</v>
      </c>
      <c r="AL376" s="3">
        <v>301812</v>
      </c>
      <c r="AM376" t="s">
        <v>8767</v>
      </c>
      <c r="AN376" s="3">
        <v>0</v>
      </c>
      <c r="AO376" s="3">
        <v>0</v>
      </c>
      <c r="AP376" s="3">
        <v>301812</v>
      </c>
      <c r="AQ376" s="3">
        <v>301812</v>
      </c>
      <c r="AR376" s="3">
        <v>0</v>
      </c>
      <c r="AS376">
        <v>5000819569</v>
      </c>
      <c r="AT376">
        <v>1</v>
      </c>
      <c r="AU376">
        <v>688065</v>
      </c>
      <c r="AV376">
        <v>1</v>
      </c>
      <c r="AW376" s="2">
        <v>45679</v>
      </c>
      <c r="AX376">
        <v>1.330689E+20</v>
      </c>
      <c r="AY376" t="s">
        <v>17</v>
      </c>
      <c r="AZ376" t="s">
        <v>17</v>
      </c>
      <c r="BA376">
        <v>0</v>
      </c>
    </row>
    <row r="377" spans="1:53" hidden="1" x14ac:dyDescent="0.2">
      <c r="A377">
        <v>2025</v>
      </c>
      <c r="B377">
        <v>1</v>
      </c>
      <c r="C377" s="2">
        <v>45658</v>
      </c>
      <c r="D377" s="2">
        <v>45808</v>
      </c>
      <c r="E377" t="s">
        <v>2</v>
      </c>
      <c r="F377" s="2">
        <v>45679</v>
      </c>
      <c r="G377">
        <v>4</v>
      </c>
      <c r="H377" t="s">
        <v>4</v>
      </c>
      <c r="I377" t="s">
        <v>180</v>
      </c>
      <c r="J377" s="2">
        <v>45658</v>
      </c>
      <c r="K377" s="2">
        <v>46022</v>
      </c>
      <c r="L377">
        <v>364</v>
      </c>
      <c r="M377">
        <v>2</v>
      </c>
      <c r="N377" t="s">
        <v>8</v>
      </c>
      <c r="O377">
        <v>376</v>
      </c>
      <c r="P377">
        <v>376</v>
      </c>
      <c r="Q377" t="s">
        <v>182</v>
      </c>
      <c r="R377" t="s">
        <v>376</v>
      </c>
      <c r="T377" t="s">
        <v>377</v>
      </c>
      <c r="U377" t="s">
        <v>12</v>
      </c>
      <c r="V377" t="s">
        <v>13</v>
      </c>
      <c r="W377" t="s">
        <v>378</v>
      </c>
      <c r="X377" t="s">
        <v>379</v>
      </c>
      <c r="Y377" t="s">
        <v>380</v>
      </c>
      <c r="Z377" t="s">
        <v>17</v>
      </c>
      <c r="AA377" t="s">
        <v>381</v>
      </c>
      <c r="AB377">
        <v>17</v>
      </c>
      <c r="AC377" t="s">
        <v>20</v>
      </c>
      <c r="AD377">
        <v>1013407829</v>
      </c>
      <c r="AE377" t="s">
        <v>22</v>
      </c>
      <c r="AF377">
        <v>901676315</v>
      </c>
      <c r="AG377" t="s">
        <v>185</v>
      </c>
      <c r="AH377">
        <v>1000182646</v>
      </c>
      <c r="AI377" t="s">
        <v>26</v>
      </c>
      <c r="AJ377">
        <v>1005660653</v>
      </c>
      <c r="AK377" t="s">
        <v>28</v>
      </c>
      <c r="AL377" s="3">
        <v>63294440</v>
      </c>
      <c r="AM377" t="s">
        <v>8767</v>
      </c>
      <c r="AN377" s="3">
        <v>0</v>
      </c>
      <c r="AO377" s="3">
        <v>0</v>
      </c>
      <c r="AP377" s="3">
        <v>63294440</v>
      </c>
      <c r="AQ377" s="3">
        <v>63294440</v>
      </c>
      <c r="AR377" s="3">
        <v>0</v>
      </c>
      <c r="AS377">
        <v>5000819570</v>
      </c>
      <c r="AT377">
        <v>1</v>
      </c>
      <c r="AU377">
        <v>688066</v>
      </c>
      <c r="AV377">
        <v>1</v>
      </c>
      <c r="AW377" s="2">
        <v>45679</v>
      </c>
      <c r="AX377">
        <v>1.330689E+20</v>
      </c>
      <c r="AY377" t="s">
        <v>17</v>
      </c>
      <c r="AZ377" t="s">
        <v>17</v>
      </c>
      <c r="BA377">
        <v>0</v>
      </c>
    </row>
    <row r="378" spans="1:53" hidden="1" x14ac:dyDescent="0.2">
      <c r="A378">
        <v>2025</v>
      </c>
      <c r="B378">
        <v>1</v>
      </c>
      <c r="C378" s="2">
        <v>45658</v>
      </c>
      <c r="D378" s="2">
        <v>45808</v>
      </c>
      <c r="E378" t="s">
        <v>2</v>
      </c>
      <c r="F378" s="2">
        <v>45679</v>
      </c>
      <c r="G378">
        <v>4</v>
      </c>
      <c r="H378" t="s">
        <v>4</v>
      </c>
      <c r="I378" t="s">
        <v>180</v>
      </c>
      <c r="J378" s="2">
        <v>45658</v>
      </c>
      <c r="K378" s="2">
        <v>46022</v>
      </c>
      <c r="L378">
        <v>364</v>
      </c>
      <c r="M378">
        <v>2</v>
      </c>
      <c r="N378" t="s">
        <v>8</v>
      </c>
      <c r="O378">
        <v>377</v>
      </c>
      <c r="P378">
        <v>377</v>
      </c>
      <c r="Q378" t="s">
        <v>182</v>
      </c>
      <c r="R378" t="s">
        <v>376</v>
      </c>
      <c r="T378" t="s">
        <v>377</v>
      </c>
      <c r="U378" t="s">
        <v>12</v>
      </c>
      <c r="V378" t="s">
        <v>13</v>
      </c>
      <c r="W378" t="s">
        <v>378</v>
      </c>
      <c r="X378" t="s">
        <v>379</v>
      </c>
      <c r="Y378" t="s">
        <v>380</v>
      </c>
      <c r="Z378" t="s">
        <v>17</v>
      </c>
      <c r="AA378" t="s">
        <v>381</v>
      </c>
      <c r="AB378">
        <v>17</v>
      </c>
      <c r="AC378" t="s">
        <v>20</v>
      </c>
      <c r="AD378">
        <v>1013407829</v>
      </c>
      <c r="AE378" t="s">
        <v>22</v>
      </c>
      <c r="AF378">
        <v>901676315</v>
      </c>
      <c r="AG378" t="s">
        <v>185</v>
      </c>
      <c r="AH378">
        <v>1000182646</v>
      </c>
      <c r="AI378" t="s">
        <v>26</v>
      </c>
      <c r="AJ378">
        <v>1005660653</v>
      </c>
      <c r="AK378" t="s">
        <v>28</v>
      </c>
      <c r="AL378" s="3">
        <v>584484</v>
      </c>
      <c r="AM378" t="s">
        <v>8767</v>
      </c>
      <c r="AN378" s="3">
        <v>0</v>
      </c>
      <c r="AO378" s="3">
        <v>0</v>
      </c>
      <c r="AP378" s="3">
        <v>584484</v>
      </c>
      <c r="AQ378" s="3">
        <v>584484</v>
      </c>
      <c r="AR378" s="3">
        <v>0</v>
      </c>
      <c r="AS378">
        <v>5000819571</v>
      </c>
      <c r="AT378">
        <v>1</v>
      </c>
      <c r="AU378">
        <v>688067</v>
      </c>
      <c r="AV378">
        <v>1</v>
      </c>
      <c r="AW378" s="2">
        <v>45679</v>
      </c>
      <c r="AX378">
        <v>1.330689E+20</v>
      </c>
      <c r="AY378" t="s">
        <v>17</v>
      </c>
      <c r="AZ378" t="s">
        <v>17</v>
      </c>
      <c r="BA378">
        <v>0</v>
      </c>
    </row>
    <row r="379" spans="1:53" hidden="1" x14ac:dyDescent="0.2">
      <c r="A379">
        <v>2025</v>
      </c>
      <c r="B379">
        <v>1</v>
      </c>
      <c r="C379" s="2">
        <v>45658</v>
      </c>
      <c r="D379" s="2">
        <v>45808</v>
      </c>
      <c r="E379" t="s">
        <v>2</v>
      </c>
      <c r="F379" s="2">
        <v>45679</v>
      </c>
      <c r="G379">
        <v>4</v>
      </c>
      <c r="H379" t="s">
        <v>4</v>
      </c>
      <c r="I379" t="s">
        <v>180</v>
      </c>
      <c r="J379" s="2">
        <v>45658</v>
      </c>
      <c r="K379" s="2">
        <v>46022</v>
      </c>
      <c r="L379">
        <v>364</v>
      </c>
      <c r="M379">
        <v>2</v>
      </c>
      <c r="N379" t="s">
        <v>8</v>
      </c>
      <c r="O379">
        <v>378</v>
      </c>
      <c r="P379">
        <v>378</v>
      </c>
      <c r="Q379" t="s">
        <v>182</v>
      </c>
      <c r="R379" t="s">
        <v>376</v>
      </c>
      <c r="T379" t="s">
        <v>377</v>
      </c>
      <c r="U379" t="s">
        <v>12</v>
      </c>
      <c r="V379" t="s">
        <v>13</v>
      </c>
      <c r="W379" t="s">
        <v>378</v>
      </c>
      <c r="X379" t="s">
        <v>379</v>
      </c>
      <c r="Y379" t="s">
        <v>380</v>
      </c>
      <c r="Z379" t="s">
        <v>17</v>
      </c>
      <c r="AA379" t="s">
        <v>381</v>
      </c>
      <c r="AB379">
        <v>17</v>
      </c>
      <c r="AC379" t="s">
        <v>20</v>
      </c>
      <c r="AD379">
        <v>1013407829</v>
      </c>
      <c r="AE379" t="s">
        <v>22</v>
      </c>
      <c r="AF379">
        <v>901676315</v>
      </c>
      <c r="AG379" t="s">
        <v>185</v>
      </c>
      <c r="AH379">
        <v>1000182646</v>
      </c>
      <c r="AI379" t="s">
        <v>26</v>
      </c>
      <c r="AJ379">
        <v>1005660653</v>
      </c>
      <c r="AK379" t="s">
        <v>28</v>
      </c>
      <c r="AL379" s="3">
        <v>6596108</v>
      </c>
      <c r="AM379" t="s">
        <v>8767</v>
      </c>
      <c r="AN379" s="3">
        <v>0</v>
      </c>
      <c r="AO379" s="3">
        <v>0</v>
      </c>
      <c r="AP379" s="3">
        <v>6596108</v>
      </c>
      <c r="AQ379" s="3">
        <v>6596108</v>
      </c>
      <c r="AR379" s="3">
        <v>0</v>
      </c>
      <c r="AS379">
        <v>5000819572</v>
      </c>
      <c r="AT379">
        <v>1</v>
      </c>
      <c r="AU379">
        <v>688068</v>
      </c>
      <c r="AV379">
        <v>1</v>
      </c>
      <c r="AW379" s="2">
        <v>45679</v>
      </c>
      <c r="AX379">
        <v>1.330689E+20</v>
      </c>
      <c r="AY379" t="s">
        <v>17</v>
      </c>
      <c r="AZ379" t="s">
        <v>17</v>
      </c>
      <c r="BA379">
        <v>0</v>
      </c>
    </row>
    <row r="380" spans="1:53" hidden="1" x14ac:dyDescent="0.2">
      <c r="A380">
        <v>2025</v>
      </c>
      <c r="B380">
        <v>1</v>
      </c>
      <c r="C380" s="2">
        <v>45658</v>
      </c>
      <c r="D380" s="2">
        <v>45808</v>
      </c>
      <c r="E380" t="s">
        <v>2</v>
      </c>
      <c r="F380" s="2">
        <v>45679</v>
      </c>
      <c r="G380">
        <v>4</v>
      </c>
      <c r="H380" t="s">
        <v>4</v>
      </c>
      <c r="I380" t="s">
        <v>180</v>
      </c>
      <c r="J380" s="2">
        <v>45658</v>
      </c>
      <c r="K380" s="2">
        <v>46022</v>
      </c>
      <c r="L380">
        <v>364</v>
      </c>
      <c r="M380">
        <v>2</v>
      </c>
      <c r="N380" t="s">
        <v>8</v>
      </c>
      <c r="O380">
        <v>379</v>
      </c>
      <c r="P380">
        <v>379</v>
      </c>
      <c r="Q380" t="s">
        <v>182</v>
      </c>
      <c r="R380" t="s">
        <v>376</v>
      </c>
      <c r="T380" t="s">
        <v>377</v>
      </c>
      <c r="U380" t="s">
        <v>12</v>
      </c>
      <c r="V380" t="s">
        <v>13</v>
      </c>
      <c r="W380" t="s">
        <v>378</v>
      </c>
      <c r="X380" t="s">
        <v>379</v>
      </c>
      <c r="Y380" t="s">
        <v>380</v>
      </c>
      <c r="Z380" t="s">
        <v>17</v>
      </c>
      <c r="AA380" t="s">
        <v>381</v>
      </c>
      <c r="AB380">
        <v>17</v>
      </c>
      <c r="AC380" t="s">
        <v>20</v>
      </c>
      <c r="AD380">
        <v>1013407829</v>
      </c>
      <c r="AE380" t="s">
        <v>22</v>
      </c>
      <c r="AF380">
        <v>901676315</v>
      </c>
      <c r="AG380" t="s">
        <v>185</v>
      </c>
      <c r="AH380">
        <v>1000182646</v>
      </c>
      <c r="AI380" t="s">
        <v>26</v>
      </c>
      <c r="AJ380">
        <v>1005660653</v>
      </c>
      <c r="AK380" t="s">
        <v>28</v>
      </c>
      <c r="AL380" s="3">
        <v>239201</v>
      </c>
      <c r="AM380" t="s">
        <v>8767</v>
      </c>
      <c r="AN380" s="3">
        <v>0</v>
      </c>
      <c r="AO380" s="3">
        <v>0</v>
      </c>
      <c r="AP380" s="3">
        <v>239201</v>
      </c>
      <c r="AQ380" s="3">
        <v>239201</v>
      </c>
      <c r="AR380" s="3">
        <v>0</v>
      </c>
      <c r="AS380">
        <v>5000819573</v>
      </c>
      <c r="AT380">
        <v>1</v>
      </c>
      <c r="AU380">
        <v>688069</v>
      </c>
      <c r="AV380">
        <v>1</v>
      </c>
      <c r="AW380" s="2">
        <v>45679</v>
      </c>
      <c r="AX380">
        <v>1.330689E+20</v>
      </c>
      <c r="AY380" t="s">
        <v>17</v>
      </c>
      <c r="AZ380" t="s">
        <v>17</v>
      </c>
      <c r="BA380">
        <v>0</v>
      </c>
    </row>
    <row r="381" spans="1:53" hidden="1" x14ac:dyDescent="0.2">
      <c r="A381">
        <v>2025</v>
      </c>
      <c r="B381">
        <v>1</v>
      </c>
      <c r="C381" s="2">
        <v>45658</v>
      </c>
      <c r="D381" s="2">
        <v>45808</v>
      </c>
      <c r="E381" t="s">
        <v>2</v>
      </c>
      <c r="F381" s="2">
        <v>45679</v>
      </c>
      <c r="G381">
        <v>4</v>
      </c>
      <c r="H381" t="s">
        <v>4</v>
      </c>
      <c r="I381" t="s">
        <v>180</v>
      </c>
      <c r="J381" s="2">
        <v>45658</v>
      </c>
      <c r="K381" s="2">
        <v>46022</v>
      </c>
      <c r="L381">
        <v>364</v>
      </c>
      <c r="M381">
        <v>2</v>
      </c>
      <c r="N381" t="s">
        <v>8</v>
      </c>
      <c r="O381">
        <v>380</v>
      </c>
      <c r="P381">
        <v>380</v>
      </c>
      <c r="Q381" t="s">
        <v>182</v>
      </c>
      <c r="R381" t="s">
        <v>376</v>
      </c>
      <c r="T381" t="s">
        <v>377</v>
      </c>
      <c r="U381" t="s">
        <v>12</v>
      </c>
      <c r="V381" t="s">
        <v>13</v>
      </c>
      <c r="W381" t="s">
        <v>378</v>
      </c>
      <c r="X381" t="s">
        <v>379</v>
      </c>
      <c r="Y381" t="s">
        <v>380</v>
      </c>
      <c r="Z381" t="s">
        <v>17</v>
      </c>
      <c r="AA381" t="s">
        <v>381</v>
      </c>
      <c r="AB381">
        <v>17</v>
      </c>
      <c r="AC381" t="s">
        <v>20</v>
      </c>
      <c r="AD381">
        <v>1013407829</v>
      </c>
      <c r="AE381" t="s">
        <v>22</v>
      </c>
      <c r="AF381">
        <v>901676315</v>
      </c>
      <c r="AG381" t="s">
        <v>185</v>
      </c>
      <c r="AH381">
        <v>1000182646</v>
      </c>
      <c r="AI381" t="s">
        <v>26</v>
      </c>
      <c r="AJ381">
        <v>1005660653</v>
      </c>
      <c r="AK381" t="s">
        <v>28</v>
      </c>
      <c r="AL381" s="3">
        <v>7262564</v>
      </c>
      <c r="AM381" t="s">
        <v>8767</v>
      </c>
      <c r="AN381" s="3">
        <v>0</v>
      </c>
      <c r="AO381" s="3">
        <v>0</v>
      </c>
      <c r="AP381" s="3">
        <v>7262564</v>
      </c>
      <c r="AQ381" s="3">
        <v>7262564</v>
      </c>
      <c r="AR381" s="3">
        <v>0</v>
      </c>
      <c r="AS381">
        <v>5000819574</v>
      </c>
      <c r="AT381">
        <v>1</v>
      </c>
      <c r="AU381">
        <v>688070</v>
      </c>
      <c r="AV381">
        <v>1</v>
      </c>
      <c r="AW381" s="2">
        <v>45679</v>
      </c>
      <c r="AX381">
        <v>1.330689E+20</v>
      </c>
      <c r="AY381" t="s">
        <v>17</v>
      </c>
      <c r="AZ381" t="s">
        <v>17</v>
      </c>
      <c r="BA381">
        <v>0</v>
      </c>
    </row>
    <row r="382" spans="1:53" hidden="1" x14ac:dyDescent="0.2">
      <c r="A382">
        <v>2025</v>
      </c>
      <c r="B382">
        <v>1</v>
      </c>
      <c r="C382" s="2">
        <v>45658</v>
      </c>
      <c r="D382" s="2">
        <v>45808</v>
      </c>
      <c r="E382" t="s">
        <v>2</v>
      </c>
      <c r="F382" s="2">
        <v>45679</v>
      </c>
      <c r="G382">
        <v>12</v>
      </c>
      <c r="H382" t="s">
        <v>140</v>
      </c>
      <c r="I382" t="s">
        <v>2692</v>
      </c>
      <c r="J382" s="2">
        <v>45658</v>
      </c>
      <c r="K382" s="2">
        <v>46022</v>
      </c>
      <c r="L382">
        <v>364</v>
      </c>
      <c r="M382">
        <v>2</v>
      </c>
      <c r="N382" t="s">
        <v>8</v>
      </c>
      <c r="O382">
        <v>381</v>
      </c>
      <c r="P382">
        <v>381</v>
      </c>
      <c r="Q382" t="s">
        <v>2694</v>
      </c>
      <c r="R382" t="s">
        <v>376</v>
      </c>
      <c r="T382" t="s">
        <v>377</v>
      </c>
      <c r="U382" t="s">
        <v>12</v>
      </c>
      <c r="V382" t="s">
        <v>13</v>
      </c>
      <c r="W382" t="s">
        <v>378</v>
      </c>
      <c r="X382" t="s">
        <v>379</v>
      </c>
      <c r="Y382" t="s">
        <v>380</v>
      </c>
      <c r="Z382" t="s">
        <v>17</v>
      </c>
      <c r="AA382" t="s">
        <v>381</v>
      </c>
      <c r="AB382">
        <v>10</v>
      </c>
      <c r="AC382" t="s">
        <v>382</v>
      </c>
      <c r="AD382">
        <v>1013698016</v>
      </c>
      <c r="AE382" t="s">
        <v>39</v>
      </c>
      <c r="AF382">
        <v>1049640148</v>
      </c>
      <c r="AG382" t="s">
        <v>2697</v>
      </c>
      <c r="AH382">
        <v>1000182646</v>
      </c>
      <c r="AI382" t="s">
        <v>26</v>
      </c>
      <c r="AJ382">
        <v>1005660653</v>
      </c>
      <c r="AK382" t="s">
        <v>28</v>
      </c>
      <c r="AL382" s="3">
        <v>14733333</v>
      </c>
      <c r="AM382" t="s">
        <v>8767</v>
      </c>
      <c r="AN382" s="3">
        <v>0</v>
      </c>
      <c r="AO382" s="3">
        <v>0</v>
      </c>
      <c r="AP382" s="3">
        <v>14733333</v>
      </c>
      <c r="AQ382" s="3">
        <v>10400000</v>
      </c>
      <c r="AR382" s="3">
        <v>4333333</v>
      </c>
      <c r="AS382">
        <v>5000819575</v>
      </c>
      <c r="AT382">
        <v>1</v>
      </c>
      <c r="AU382">
        <v>688071</v>
      </c>
      <c r="AV382">
        <v>1</v>
      </c>
      <c r="AW382" s="2">
        <v>45679</v>
      </c>
      <c r="AX382">
        <v>1.330689E+20</v>
      </c>
      <c r="AY382" t="s">
        <v>17</v>
      </c>
      <c r="AZ382" t="s">
        <v>17</v>
      </c>
      <c r="BA382">
        <v>0</v>
      </c>
    </row>
    <row r="383" spans="1:53" hidden="1" x14ac:dyDescent="0.2">
      <c r="A383">
        <v>2025</v>
      </c>
      <c r="B383">
        <v>1</v>
      </c>
      <c r="C383" s="2">
        <v>45658</v>
      </c>
      <c r="D383" s="2">
        <v>45808</v>
      </c>
      <c r="E383" t="s">
        <v>2</v>
      </c>
      <c r="F383" s="2">
        <v>45679</v>
      </c>
      <c r="G383">
        <v>145</v>
      </c>
      <c r="H383" t="s">
        <v>682</v>
      </c>
      <c r="I383" t="s">
        <v>2700</v>
      </c>
      <c r="J383" s="2">
        <v>45658</v>
      </c>
      <c r="K383" s="2">
        <v>46022</v>
      </c>
      <c r="L383">
        <v>364</v>
      </c>
      <c r="M383">
        <v>2</v>
      </c>
      <c r="N383" t="s">
        <v>8</v>
      </c>
      <c r="O383">
        <v>382</v>
      </c>
      <c r="P383">
        <v>382</v>
      </c>
      <c r="Q383" t="s">
        <v>2702</v>
      </c>
      <c r="R383" t="s">
        <v>376</v>
      </c>
      <c r="T383" t="s">
        <v>377</v>
      </c>
      <c r="U383" t="s">
        <v>12</v>
      </c>
      <c r="V383" t="s">
        <v>13</v>
      </c>
      <c r="W383" t="s">
        <v>378</v>
      </c>
      <c r="X383" t="s">
        <v>379</v>
      </c>
      <c r="Y383" t="s">
        <v>380</v>
      </c>
      <c r="Z383" t="s">
        <v>17</v>
      </c>
      <c r="AA383" t="s">
        <v>381</v>
      </c>
      <c r="AB383">
        <v>10</v>
      </c>
      <c r="AC383" t="s">
        <v>382</v>
      </c>
      <c r="AD383">
        <v>1011844133</v>
      </c>
      <c r="AE383" t="s">
        <v>39</v>
      </c>
      <c r="AF383">
        <v>1014280764</v>
      </c>
      <c r="AG383" t="s">
        <v>1195</v>
      </c>
      <c r="AH383">
        <v>1000182646</v>
      </c>
      <c r="AI383" t="s">
        <v>26</v>
      </c>
      <c r="AJ383">
        <v>1005660653</v>
      </c>
      <c r="AK383" t="s">
        <v>28</v>
      </c>
      <c r="AL383" s="3">
        <v>9186667</v>
      </c>
      <c r="AM383" t="s">
        <v>8767</v>
      </c>
      <c r="AN383" s="3">
        <v>0</v>
      </c>
      <c r="AO383" s="3">
        <v>0</v>
      </c>
      <c r="AP383" s="3">
        <v>9186667</v>
      </c>
      <c r="AQ383" s="3">
        <v>5300000</v>
      </c>
      <c r="AR383" s="3">
        <v>3886667</v>
      </c>
      <c r="AS383">
        <v>5000819576</v>
      </c>
      <c r="AT383">
        <v>1</v>
      </c>
      <c r="AU383">
        <v>688072</v>
      </c>
      <c r="AV383">
        <v>1</v>
      </c>
      <c r="AW383" s="2">
        <v>45679</v>
      </c>
      <c r="AX383">
        <v>1.330689E+20</v>
      </c>
      <c r="AY383" t="s">
        <v>17</v>
      </c>
      <c r="AZ383" t="s">
        <v>17</v>
      </c>
      <c r="BA383">
        <v>0</v>
      </c>
    </row>
    <row r="384" spans="1:53" hidden="1" x14ac:dyDescent="0.2">
      <c r="A384">
        <v>2025</v>
      </c>
      <c r="B384">
        <v>1</v>
      </c>
      <c r="C384" s="2">
        <v>45658</v>
      </c>
      <c r="D384" s="2">
        <v>45808</v>
      </c>
      <c r="E384" t="s">
        <v>2</v>
      </c>
      <c r="F384" s="2">
        <v>45679</v>
      </c>
      <c r="G384">
        <v>12</v>
      </c>
      <c r="H384" t="s">
        <v>140</v>
      </c>
      <c r="I384" t="s">
        <v>2705</v>
      </c>
      <c r="J384" s="2">
        <v>45658</v>
      </c>
      <c r="K384" s="2">
        <v>46022</v>
      </c>
      <c r="L384">
        <v>364</v>
      </c>
      <c r="M384">
        <v>2</v>
      </c>
      <c r="N384" t="s">
        <v>8</v>
      </c>
      <c r="O384">
        <v>383</v>
      </c>
      <c r="P384">
        <v>383</v>
      </c>
      <c r="Q384" t="s">
        <v>2707</v>
      </c>
      <c r="R384" t="s">
        <v>376</v>
      </c>
      <c r="T384" t="s">
        <v>377</v>
      </c>
      <c r="U384" t="s">
        <v>12</v>
      </c>
      <c r="V384" t="s">
        <v>13</v>
      </c>
      <c r="W384" t="s">
        <v>378</v>
      </c>
      <c r="X384" t="s">
        <v>379</v>
      </c>
      <c r="Y384" t="s">
        <v>380</v>
      </c>
      <c r="Z384" t="s">
        <v>17</v>
      </c>
      <c r="AA384" t="s">
        <v>381</v>
      </c>
      <c r="AB384">
        <v>10</v>
      </c>
      <c r="AC384" t="s">
        <v>382</v>
      </c>
      <c r="AD384">
        <v>1010750948</v>
      </c>
      <c r="AE384" t="s">
        <v>39</v>
      </c>
      <c r="AF384">
        <v>1072072793</v>
      </c>
      <c r="AG384" t="s">
        <v>2710</v>
      </c>
      <c r="AH384">
        <v>1000182646</v>
      </c>
      <c r="AI384" t="s">
        <v>26</v>
      </c>
      <c r="AJ384">
        <v>1005660653</v>
      </c>
      <c r="AK384" t="s">
        <v>28</v>
      </c>
      <c r="AL384" s="3">
        <v>14133333</v>
      </c>
      <c r="AM384" t="s">
        <v>8767</v>
      </c>
      <c r="AN384" s="3">
        <v>0</v>
      </c>
      <c r="AO384" s="3">
        <v>0</v>
      </c>
      <c r="AP384" s="3">
        <v>14133333</v>
      </c>
      <c r="AQ384" s="3">
        <v>800000</v>
      </c>
      <c r="AR384" s="3">
        <v>13333333</v>
      </c>
      <c r="AS384">
        <v>5000819578</v>
      </c>
      <c r="AT384">
        <v>1</v>
      </c>
      <c r="AU384">
        <v>688073</v>
      </c>
      <c r="AV384">
        <v>1</v>
      </c>
      <c r="AW384" s="2">
        <v>45679</v>
      </c>
      <c r="AX384">
        <v>1.330689E+20</v>
      </c>
      <c r="AY384" t="s">
        <v>17</v>
      </c>
      <c r="AZ384" t="s">
        <v>17</v>
      </c>
      <c r="BA384">
        <v>0</v>
      </c>
    </row>
    <row r="385" spans="1:53" hidden="1" x14ac:dyDescent="0.2">
      <c r="A385">
        <v>2025</v>
      </c>
      <c r="B385">
        <v>1</v>
      </c>
      <c r="C385" s="2">
        <v>45658</v>
      </c>
      <c r="D385" s="2">
        <v>45808</v>
      </c>
      <c r="E385" t="s">
        <v>2</v>
      </c>
      <c r="F385" s="2">
        <v>45679</v>
      </c>
      <c r="G385">
        <v>12</v>
      </c>
      <c r="H385" t="s">
        <v>140</v>
      </c>
      <c r="I385" t="s">
        <v>2713</v>
      </c>
      <c r="J385" s="2">
        <v>45658</v>
      </c>
      <c r="K385" s="2">
        <v>46022</v>
      </c>
      <c r="L385">
        <v>364</v>
      </c>
      <c r="M385">
        <v>2</v>
      </c>
      <c r="N385" t="s">
        <v>8</v>
      </c>
      <c r="O385">
        <v>384</v>
      </c>
      <c r="P385">
        <v>384</v>
      </c>
      <c r="Q385" t="s">
        <v>2715</v>
      </c>
      <c r="R385" t="s">
        <v>376</v>
      </c>
      <c r="T385" t="s">
        <v>377</v>
      </c>
      <c r="U385" t="s">
        <v>12</v>
      </c>
      <c r="V385" t="s">
        <v>13</v>
      </c>
      <c r="W385" t="s">
        <v>378</v>
      </c>
      <c r="X385" t="s">
        <v>379</v>
      </c>
      <c r="Y385" t="s">
        <v>380</v>
      </c>
      <c r="Z385" t="s">
        <v>17</v>
      </c>
      <c r="AA385" t="s">
        <v>381</v>
      </c>
      <c r="AB385">
        <v>10</v>
      </c>
      <c r="AC385" t="s">
        <v>382</v>
      </c>
      <c r="AD385">
        <v>1010335814</v>
      </c>
      <c r="AE385" t="s">
        <v>39</v>
      </c>
      <c r="AF385">
        <v>1032656445</v>
      </c>
      <c r="AG385" t="s">
        <v>2718</v>
      </c>
      <c r="AH385">
        <v>1000182646</v>
      </c>
      <c r="AI385" t="s">
        <v>26</v>
      </c>
      <c r="AJ385">
        <v>1005660653</v>
      </c>
      <c r="AK385" t="s">
        <v>28</v>
      </c>
      <c r="AL385" s="3">
        <v>3600000</v>
      </c>
      <c r="AM385" t="s">
        <v>8767</v>
      </c>
      <c r="AN385" s="3">
        <v>0</v>
      </c>
      <c r="AO385" s="3">
        <v>0</v>
      </c>
      <c r="AP385" s="3">
        <v>3600000</v>
      </c>
      <c r="AQ385" s="3">
        <v>3600000</v>
      </c>
      <c r="AR385" s="3">
        <v>0</v>
      </c>
      <c r="AS385">
        <v>5000819580</v>
      </c>
      <c r="AT385">
        <v>1</v>
      </c>
      <c r="AU385">
        <v>688074</v>
      </c>
      <c r="AV385">
        <v>1</v>
      </c>
      <c r="AW385" s="2">
        <v>45679</v>
      </c>
      <c r="AX385">
        <v>1.330689E+20</v>
      </c>
      <c r="AY385" t="s">
        <v>17</v>
      </c>
      <c r="AZ385" t="s">
        <v>17</v>
      </c>
      <c r="BA385">
        <v>0</v>
      </c>
    </row>
    <row r="386" spans="1:53" hidden="1" x14ac:dyDescent="0.2">
      <c r="A386">
        <v>2025</v>
      </c>
      <c r="B386">
        <v>1</v>
      </c>
      <c r="C386" s="2">
        <v>45658</v>
      </c>
      <c r="D386" s="2">
        <v>45808</v>
      </c>
      <c r="E386" t="s">
        <v>2</v>
      </c>
      <c r="F386" s="2">
        <v>45679</v>
      </c>
      <c r="G386">
        <v>12</v>
      </c>
      <c r="H386" t="s">
        <v>140</v>
      </c>
      <c r="I386" t="s">
        <v>2721</v>
      </c>
      <c r="J386" s="2">
        <v>45658</v>
      </c>
      <c r="K386" s="2">
        <v>46022</v>
      </c>
      <c r="L386">
        <v>364</v>
      </c>
      <c r="M386">
        <v>2</v>
      </c>
      <c r="N386" t="s">
        <v>8</v>
      </c>
      <c r="O386">
        <v>385</v>
      </c>
      <c r="P386">
        <v>385</v>
      </c>
      <c r="Q386" t="s">
        <v>2723</v>
      </c>
      <c r="R386" t="s">
        <v>376</v>
      </c>
      <c r="T386" t="s">
        <v>377</v>
      </c>
      <c r="U386" t="s">
        <v>12</v>
      </c>
      <c r="V386" t="s">
        <v>13</v>
      </c>
      <c r="W386" t="s">
        <v>378</v>
      </c>
      <c r="X386" t="s">
        <v>379</v>
      </c>
      <c r="Y386" t="s">
        <v>380</v>
      </c>
      <c r="Z386" t="s">
        <v>17</v>
      </c>
      <c r="AA386" t="s">
        <v>381</v>
      </c>
      <c r="AB386">
        <v>10</v>
      </c>
      <c r="AC386" t="s">
        <v>382</v>
      </c>
      <c r="AD386">
        <v>1003037991</v>
      </c>
      <c r="AE386" t="s">
        <v>39</v>
      </c>
      <c r="AF386">
        <v>79882488</v>
      </c>
      <c r="AG386" t="s">
        <v>2726</v>
      </c>
      <c r="AH386">
        <v>1000182646</v>
      </c>
      <c r="AI386" t="s">
        <v>26</v>
      </c>
      <c r="AJ386">
        <v>1005660653</v>
      </c>
      <c r="AK386" t="s">
        <v>28</v>
      </c>
      <c r="AL386" s="3">
        <v>10933333</v>
      </c>
      <c r="AM386" t="s">
        <v>8767</v>
      </c>
      <c r="AN386" s="3">
        <v>0</v>
      </c>
      <c r="AO386" s="3">
        <v>0</v>
      </c>
      <c r="AP386" s="3">
        <v>10933333</v>
      </c>
      <c r="AQ386" s="3">
        <v>10933333</v>
      </c>
      <c r="AR386" s="3">
        <v>0</v>
      </c>
      <c r="AS386">
        <v>5000819582</v>
      </c>
      <c r="AT386">
        <v>1</v>
      </c>
      <c r="AU386">
        <v>688075</v>
      </c>
      <c r="AV386">
        <v>1</v>
      </c>
      <c r="AW386" s="2">
        <v>45679</v>
      </c>
      <c r="AX386">
        <v>1.330689E+20</v>
      </c>
      <c r="AY386" t="s">
        <v>17</v>
      </c>
      <c r="AZ386" t="s">
        <v>17</v>
      </c>
      <c r="BA386">
        <v>0</v>
      </c>
    </row>
    <row r="387" spans="1:53" hidden="1" x14ac:dyDescent="0.2">
      <c r="A387">
        <v>2025</v>
      </c>
      <c r="B387">
        <v>1</v>
      </c>
      <c r="C387" s="2">
        <v>45658</v>
      </c>
      <c r="D387" s="2">
        <v>45808</v>
      </c>
      <c r="E387" t="s">
        <v>2</v>
      </c>
      <c r="F387" s="2">
        <v>45679</v>
      </c>
      <c r="G387">
        <v>43</v>
      </c>
      <c r="H387" t="s">
        <v>1147</v>
      </c>
      <c r="I387" t="s">
        <v>2729</v>
      </c>
      <c r="J387" s="2">
        <v>45658</v>
      </c>
      <c r="K387" s="2">
        <v>46022</v>
      </c>
      <c r="L387">
        <v>364</v>
      </c>
      <c r="M387">
        <v>2</v>
      </c>
      <c r="N387" t="s">
        <v>8</v>
      </c>
      <c r="O387">
        <v>386</v>
      </c>
      <c r="P387">
        <v>386</v>
      </c>
      <c r="Q387" t="s">
        <v>2731</v>
      </c>
      <c r="R387" t="s">
        <v>376</v>
      </c>
      <c r="T387" t="s">
        <v>377</v>
      </c>
      <c r="U387" t="s">
        <v>12</v>
      </c>
      <c r="V387" t="s">
        <v>13</v>
      </c>
      <c r="W387" t="s">
        <v>378</v>
      </c>
      <c r="X387" t="s">
        <v>379</v>
      </c>
      <c r="Y387" t="s">
        <v>380</v>
      </c>
      <c r="Z387" t="s">
        <v>17</v>
      </c>
      <c r="AA387" t="s">
        <v>381</v>
      </c>
      <c r="AB387">
        <v>8</v>
      </c>
      <c r="AC387" t="s">
        <v>1152</v>
      </c>
      <c r="AD387">
        <v>1013574080</v>
      </c>
      <c r="AE387" t="s">
        <v>22</v>
      </c>
      <c r="AF387">
        <v>901784096</v>
      </c>
      <c r="AG387" t="s">
        <v>1589</v>
      </c>
      <c r="AH387">
        <v>1000182646</v>
      </c>
      <c r="AI387" t="s">
        <v>26</v>
      </c>
      <c r="AJ387">
        <v>1005660653</v>
      </c>
      <c r="AK387" t="s">
        <v>28</v>
      </c>
      <c r="AL387" s="3">
        <v>32215835</v>
      </c>
      <c r="AM387" t="s">
        <v>8767</v>
      </c>
      <c r="AN387" s="3">
        <v>0</v>
      </c>
      <c r="AO387" s="3">
        <v>0</v>
      </c>
      <c r="AP387" s="3">
        <v>32215835</v>
      </c>
      <c r="AQ387" s="3">
        <v>0</v>
      </c>
      <c r="AR387" s="3">
        <v>32215835</v>
      </c>
      <c r="AS387">
        <v>5000819583</v>
      </c>
      <c r="AT387">
        <v>1</v>
      </c>
      <c r="AU387">
        <v>688076</v>
      </c>
      <c r="AV387">
        <v>1</v>
      </c>
      <c r="AW387" s="2">
        <v>45679</v>
      </c>
      <c r="AX387">
        <v>1.330689E+20</v>
      </c>
      <c r="AY387" t="s">
        <v>17</v>
      </c>
      <c r="AZ387" t="s">
        <v>17</v>
      </c>
      <c r="BA387">
        <v>0</v>
      </c>
    </row>
    <row r="388" spans="1:53" hidden="1" x14ac:dyDescent="0.2">
      <c r="A388">
        <v>2025</v>
      </c>
      <c r="B388">
        <v>1</v>
      </c>
      <c r="C388" s="2">
        <v>45658</v>
      </c>
      <c r="D388" s="2">
        <v>45808</v>
      </c>
      <c r="E388" t="s">
        <v>2</v>
      </c>
      <c r="F388" s="2">
        <v>45679</v>
      </c>
      <c r="G388">
        <v>12</v>
      </c>
      <c r="H388" t="s">
        <v>140</v>
      </c>
      <c r="I388" t="s">
        <v>2734</v>
      </c>
      <c r="J388" s="2">
        <v>45658</v>
      </c>
      <c r="K388" s="2">
        <v>46022</v>
      </c>
      <c r="L388">
        <v>364</v>
      </c>
      <c r="M388">
        <v>2</v>
      </c>
      <c r="N388" t="s">
        <v>8</v>
      </c>
      <c r="O388">
        <v>387</v>
      </c>
      <c r="P388">
        <v>387</v>
      </c>
      <c r="Q388" t="s">
        <v>2736</v>
      </c>
      <c r="R388" t="s">
        <v>376</v>
      </c>
      <c r="T388" t="s">
        <v>377</v>
      </c>
      <c r="U388" t="s">
        <v>12</v>
      </c>
      <c r="V388" t="s">
        <v>13</v>
      </c>
      <c r="W388" t="s">
        <v>378</v>
      </c>
      <c r="X388" t="s">
        <v>379</v>
      </c>
      <c r="Y388" t="s">
        <v>380</v>
      </c>
      <c r="Z388" t="s">
        <v>17</v>
      </c>
      <c r="AA388" t="s">
        <v>381</v>
      </c>
      <c r="AB388">
        <v>10</v>
      </c>
      <c r="AC388" t="s">
        <v>382</v>
      </c>
      <c r="AD388">
        <v>1012359873</v>
      </c>
      <c r="AE388" t="s">
        <v>39</v>
      </c>
      <c r="AF388">
        <v>1022982961</v>
      </c>
      <c r="AG388" t="s">
        <v>1006</v>
      </c>
      <c r="AH388">
        <v>1000182646</v>
      </c>
      <c r="AI388" t="s">
        <v>26</v>
      </c>
      <c r="AJ388">
        <v>1005660653</v>
      </c>
      <c r="AK388" t="s">
        <v>28</v>
      </c>
      <c r="AL388" s="3">
        <v>12000000</v>
      </c>
      <c r="AM388" t="s">
        <v>8767</v>
      </c>
      <c r="AN388" s="3">
        <v>0</v>
      </c>
      <c r="AO388" s="3">
        <v>0</v>
      </c>
      <c r="AP388" s="3">
        <v>12000000</v>
      </c>
      <c r="AQ388" s="3">
        <v>12000000</v>
      </c>
      <c r="AR388" s="3">
        <v>0</v>
      </c>
      <c r="AS388">
        <v>5000819584</v>
      </c>
      <c r="AT388">
        <v>1</v>
      </c>
      <c r="AU388">
        <v>688077</v>
      </c>
      <c r="AV388">
        <v>1</v>
      </c>
      <c r="AW388" s="2">
        <v>45679</v>
      </c>
      <c r="AX388">
        <v>1.330689E+20</v>
      </c>
      <c r="AY388" t="s">
        <v>17</v>
      </c>
      <c r="AZ388" t="s">
        <v>17</v>
      </c>
      <c r="BA388">
        <v>0</v>
      </c>
    </row>
    <row r="389" spans="1:53" hidden="1" x14ac:dyDescent="0.2">
      <c r="A389">
        <v>2025</v>
      </c>
      <c r="B389">
        <v>1</v>
      </c>
      <c r="C389" s="2">
        <v>45658</v>
      </c>
      <c r="D389" s="2">
        <v>45808</v>
      </c>
      <c r="E389" t="s">
        <v>2</v>
      </c>
      <c r="F389" s="2">
        <v>45679</v>
      </c>
      <c r="G389">
        <v>12</v>
      </c>
      <c r="H389" t="s">
        <v>140</v>
      </c>
      <c r="I389" t="s">
        <v>2739</v>
      </c>
      <c r="J389" s="2">
        <v>45658</v>
      </c>
      <c r="K389" s="2">
        <v>46022</v>
      </c>
      <c r="L389">
        <v>364</v>
      </c>
      <c r="M389">
        <v>2</v>
      </c>
      <c r="N389" t="s">
        <v>8</v>
      </c>
      <c r="O389">
        <v>388</v>
      </c>
      <c r="P389">
        <v>388</v>
      </c>
      <c r="Q389" t="s">
        <v>2741</v>
      </c>
      <c r="R389" t="s">
        <v>376</v>
      </c>
      <c r="T389" t="s">
        <v>377</v>
      </c>
      <c r="U389" t="s">
        <v>12</v>
      </c>
      <c r="V389" t="s">
        <v>13</v>
      </c>
      <c r="W389" t="s">
        <v>378</v>
      </c>
      <c r="X389" t="s">
        <v>379</v>
      </c>
      <c r="Y389" t="s">
        <v>380</v>
      </c>
      <c r="Z389" t="s">
        <v>17</v>
      </c>
      <c r="AA389" t="s">
        <v>381</v>
      </c>
      <c r="AB389">
        <v>10</v>
      </c>
      <c r="AC389" t="s">
        <v>382</v>
      </c>
      <c r="AD389">
        <v>1009829270</v>
      </c>
      <c r="AE389" t="s">
        <v>39</v>
      </c>
      <c r="AF389">
        <v>53891214</v>
      </c>
      <c r="AG389" t="s">
        <v>2744</v>
      </c>
      <c r="AH389">
        <v>1000182646</v>
      </c>
      <c r="AI389" t="s">
        <v>26</v>
      </c>
      <c r="AJ389">
        <v>1005660653</v>
      </c>
      <c r="AK389" t="s">
        <v>28</v>
      </c>
      <c r="AL389" s="3">
        <v>8175000</v>
      </c>
      <c r="AM389" t="s">
        <v>8767</v>
      </c>
      <c r="AN389" s="3">
        <v>0</v>
      </c>
      <c r="AO389" s="3">
        <v>0</v>
      </c>
      <c r="AP389" s="3">
        <v>8175000</v>
      </c>
      <c r="AQ389" s="3">
        <v>8175000</v>
      </c>
      <c r="AR389" s="3">
        <v>0</v>
      </c>
      <c r="AS389">
        <v>5000819585</v>
      </c>
      <c r="AT389">
        <v>1</v>
      </c>
      <c r="AU389">
        <v>688078</v>
      </c>
      <c r="AV389">
        <v>1</v>
      </c>
      <c r="AW389" s="2">
        <v>45679</v>
      </c>
      <c r="AX389">
        <v>1.330689E+20</v>
      </c>
      <c r="AY389" t="s">
        <v>17</v>
      </c>
      <c r="AZ389" t="s">
        <v>17</v>
      </c>
      <c r="BA389">
        <v>0</v>
      </c>
    </row>
    <row r="390" spans="1:53" hidden="1" x14ac:dyDescent="0.2">
      <c r="A390">
        <v>2025</v>
      </c>
      <c r="B390">
        <v>1</v>
      </c>
      <c r="C390" s="2">
        <v>45658</v>
      </c>
      <c r="D390" s="2">
        <v>45808</v>
      </c>
      <c r="E390" t="s">
        <v>2</v>
      </c>
      <c r="F390" s="2">
        <v>45679</v>
      </c>
      <c r="G390">
        <v>12</v>
      </c>
      <c r="H390" t="s">
        <v>140</v>
      </c>
      <c r="I390" t="s">
        <v>2747</v>
      </c>
      <c r="J390" s="2">
        <v>45658</v>
      </c>
      <c r="K390" s="2">
        <v>46022</v>
      </c>
      <c r="L390">
        <v>364</v>
      </c>
      <c r="M390">
        <v>2</v>
      </c>
      <c r="N390" t="s">
        <v>8</v>
      </c>
      <c r="O390">
        <v>389</v>
      </c>
      <c r="P390">
        <v>389</v>
      </c>
      <c r="Q390" t="s">
        <v>2749</v>
      </c>
      <c r="R390" t="s">
        <v>376</v>
      </c>
      <c r="T390" t="s">
        <v>377</v>
      </c>
      <c r="U390" t="s">
        <v>12</v>
      </c>
      <c r="V390" t="s">
        <v>13</v>
      </c>
      <c r="W390" t="s">
        <v>378</v>
      </c>
      <c r="X390" t="s">
        <v>379</v>
      </c>
      <c r="Y390" t="s">
        <v>380</v>
      </c>
      <c r="Z390" t="s">
        <v>17</v>
      </c>
      <c r="AA390" t="s">
        <v>381</v>
      </c>
      <c r="AB390">
        <v>10</v>
      </c>
      <c r="AC390" t="s">
        <v>382</v>
      </c>
      <c r="AD390">
        <v>1011895775</v>
      </c>
      <c r="AE390" t="s">
        <v>39</v>
      </c>
      <c r="AF390">
        <v>1018481815</v>
      </c>
      <c r="AG390" t="s">
        <v>2752</v>
      </c>
      <c r="AH390">
        <v>1000182646</v>
      </c>
      <c r="AI390" t="s">
        <v>26</v>
      </c>
      <c r="AJ390">
        <v>1005660653</v>
      </c>
      <c r="AK390" t="s">
        <v>28</v>
      </c>
      <c r="AL390" s="3">
        <v>17000000</v>
      </c>
      <c r="AM390" t="s">
        <v>8767</v>
      </c>
      <c r="AN390" s="3">
        <v>0</v>
      </c>
      <c r="AO390" s="3">
        <v>0</v>
      </c>
      <c r="AP390" s="3">
        <v>17000000</v>
      </c>
      <c r="AQ390" s="3">
        <v>17000000</v>
      </c>
      <c r="AR390" s="3">
        <v>0</v>
      </c>
      <c r="AS390">
        <v>5000819586</v>
      </c>
      <c r="AT390">
        <v>1</v>
      </c>
      <c r="AU390">
        <v>688079</v>
      </c>
      <c r="AV390">
        <v>1</v>
      </c>
      <c r="AW390" s="2">
        <v>45679</v>
      </c>
      <c r="AX390">
        <v>1.330689E+20</v>
      </c>
      <c r="AY390" t="s">
        <v>17</v>
      </c>
      <c r="AZ390" t="s">
        <v>17</v>
      </c>
      <c r="BA390">
        <v>0</v>
      </c>
    </row>
    <row r="391" spans="1:53" hidden="1" x14ac:dyDescent="0.2">
      <c r="A391">
        <v>2025</v>
      </c>
      <c r="B391">
        <v>1</v>
      </c>
      <c r="C391" s="2">
        <v>45658</v>
      </c>
      <c r="D391" s="2">
        <v>45808</v>
      </c>
      <c r="E391" t="s">
        <v>2</v>
      </c>
      <c r="F391" s="2">
        <v>45679</v>
      </c>
      <c r="G391">
        <v>12</v>
      </c>
      <c r="H391" t="s">
        <v>140</v>
      </c>
      <c r="I391" t="s">
        <v>2755</v>
      </c>
      <c r="J391" s="2">
        <v>45658</v>
      </c>
      <c r="K391" s="2">
        <v>46022</v>
      </c>
      <c r="L391">
        <v>364</v>
      </c>
      <c r="M391">
        <v>2</v>
      </c>
      <c r="N391" t="s">
        <v>8</v>
      </c>
      <c r="O391">
        <v>390</v>
      </c>
      <c r="P391">
        <v>390</v>
      </c>
      <c r="Q391" t="s">
        <v>2757</v>
      </c>
      <c r="R391" t="s">
        <v>376</v>
      </c>
      <c r="T391" t="s">
        <v>377</v>
      </c>
      <c r="U391" t="s">
        <v>12</v>
      </c>
      <c r="V391" t="s">
        <v>13</v>
      </c>
      <c r="W391" t="s">
        <v>378</v>
      </c>
      <c r="X391" t="s">
        <v>379</v>
      </c>
      <c r="Y391" t="s">
        <v>380</v>
      </c>
      <c r="Z391" t="s">
        <v>17</v>
      </c>
      <c r="AA391" t="s">
        <v>381</v>
      </c>
      <c r="AB391">
        <v>10</v>
      </c>
      <c r="AC391" t="s">
        <v>382</v>
      </c>
      <c r="AD391">
        <v>1000129056</v>
      </c>
      <c r="AE391" t="s">
        <v>39</v>
      </c>
      <c r="AF391">
        <v>1015426783</v>
      </c>
      <c r="AG391" t="s">
        <v>597</v>
      </c>
      <c r="AH391">
        <v>1000182646</v>
      </c>
      <c r="AI391" t="s">
        <v>26</v>
      </c>
      <c r="AJ391">
        <v>1005660653</v>
      </c>
      <c r="AK391" t="s">
        <v>28</v>
      </c>
      <c r="AL391" s="3">
        <v>16000000</v>
      </c>
      <c r="AM391" t="s">
        <v>8767</v>
      </c>
      <c r="AN391" s="3">
        <v>0</v>
      </c>
      <c r="AO391" s="3">
        <v>0</v>
      </c>
      <c r="AP391" s="3">
        <v>16000000</v>
      </c>
      <c r="AQ391" s="3">
        <v>16000000</v>
      </c>
      <c r="AR391" s="3">
        <v>0</v>
      </c>
      <c r="AS391">
        <v>5000819587</v>
      </c>
      <c r="AT391">
        <v>1</v>
      </c>
      <c r="AU391">
        <v>688080</v>
      </c>
      <c r="AV391">
        <v>1</v>
      </c>
      <c r="AW391" s="2">
        <v>45679</v>
      </c>
      <c r="AX391">
        <v>1.330689E+20</v>
      </c>
      <c r="AY391" t="s">
        <v>17</v>
      </c>
      <c r="AZ391" t="s">
        <v>17</v>
      </c>
      <c r="BA391">
        <v>0</v>
      </c>
    </row>
    <row r="392" spans="1:53" hidden="1" x14ac:dyDescent="0.2">
      <c r="A392">
        <v>2025</v>
      </c>
      <c r="B392">
        <v>1</v>
      </c>
      <c r="C392" s="2">
        <v>45658</v>
      </c>
      <c r="D392" s="2">
        <v>45808</v>
      </c>
      <c r="E392" t="s">
        <v>2</v>
      </c>
      <c r="F392" s="2">
        <v>45679</v>
      </c>
      <c r="G392">
        <v>12</v>
      </c>
      <c r="H392" t="s">
        <v>140</v>
      </c>
      <c r="I392" t="s">
        <v>2760</v>
      </c>
      <c r="J392" s="2">
        <v>45658</v>
      </c>
      <c r="K392" s="2">
        <v>46022</v>
      </c>
      <c r="L392">
        <v>364</v>
      </c>
      <c r="M392">
        <v>2</v>
      </c>
      <c r="N392" t="s">
        <v>8</v>
      </c>
      <c r="O392">
        <v>391</v>
      </c>
      <c r="P392">
        <v>391</v>
      </c>
      <c r="Q392" t="s">
        <v>2762</v>
      </c>
      <c r="R392" t="s">
        <v>376</v>
      </c>
      <c r="T392" t="s">
        <v>377</v>
      </c>
      <c r="U392" t="s">
        <v>12</v>
      </c>
      <c r="V392" t="s">
        <v>13</v>
      </c>
      <c r="W392" t="s">
        <v>378</v>
      </c>
      <c r="X392" t="s">
        <v>379</v>
      </c>
      <c r="Y392" t="s">
        <v>380</v>
      </c>
      <c r="Z392" t="s">
        <v>17</v>
      </c>
      <c r="AA392" t="s">
        <v>381</v>
      </c>
      <c r="AB392">
        <v>10</v>
      </c>
      <c r="AC392" t="s">
        <v>382</v>
      </c>
      <c r="AD392">
        <v>1011841771</v>
      </c>
      <c r="AE392" t="s">
        <v>39</v>
      </c>
      <c r="AF392">
        <v>1023009879</v>
      </c>
      <c r="AG392" t="s">
        <v>904</v>
      </c>
      <c r="AH392">
        <v>1000182646</v>
      </c>
      <c r="AI392" t="s">
        <v>26</v>
      </c>
      <c r="AJ392">
        <v>1005660653</v>
      </c>
      <c r="AK392" t="s">
        <v>28</v>
      </c>
      <c r="AL392" s="3">
        <v>4140000</v>
      </c>
      <c r="AM392" t="s">
        <v>8767</v>
      </c>
      <c r="AN392" s="3">
        <v>0</v>
      </c>
      <c r="AO392" s="3">
        <v>0</v>
      </c>
      <c r="AP392" s="3">
        <v>4140000</v>
      </c>
      <c r="AQ392" s="3">
        <v>4140000</v>
      </c>
      <c r="AR392" s="3">
        <v>0</v>
      </c>
      <c r="AS392">
        <v>5000819588</v>
      </c>
      <c r="AT392">
        <v>1</v>
      </c>
      <c r="AU392">
        <v>688081</v>
      </c>
      <c r="AV392">
        <v>1</v>
      </c>
      <c r="AW392" s="2">
        <v>45679</v>
      </c>
      <c r="AX392">
        <v>1.330689E+20</v>
      </c>
      <c r="AY392" t="s">
        <v>17</v>
      </c>
      <c r="AZ392" t="s">
        <v>17</v>
      </c>
      <c r="BA392">
        <v>0</v>
      </c>
    </row>
    <row r="393" spans="1:53" hidden="1" x14ac:dyDescent="0.2">
      <c r="A393">
        <v>2025</v>
      </c>
      <c r="B393">
        <v>1</v>
      </c>
      <c r="C393" s="2">
        <v>45658</v>
      </c>
      <c r="D393" s="2">
        <v>45808</v>
      </c>
      <c r="E393" t="s">
        <v>2</v>
      </c>
      <c r="F393" s="2">
        <v>45679</v>
      </c>
      <c r="G393">
        <v>12</v>
      </c>
      <c r="H393" t="s">
        <v>140</v>
      </c>
      <c r="I393" t="s">
        <v>2765</v>
      </c>
      <c r="J393" s="2">
        <v>45658</v>
      </c>
      <c r="K393" s="2">
        <v>46022</v>
      </c>
      <c r="L393">
        <v>364</v>
      </c>
      <c r="M393">
        <v>2</v>
      </c>
      <c r="N393" t="s">
        <v>8</v>
      </c>
      <c r="O393">
        <v>392</v>
      </c>
      <c r="P393">
        <v>392</v>
      </c>
      <c r="Q393" t="s">
        <v>2767</v>
      </c>
      <c r="R393" t="s">
        <v>376</v>
      </c>
      <c r="T393" t="s">
        <v>377</v>
      </c>
      <c r="U393" t="s">
        <v>12</v>
      </c>
      <c r="V393" t="s">
        <v>13</v>
      </c>
      <c r="W393" t="s">
        <v>378</v>
      </c>
      <c r="X393" t="s">
        <v>379</v>
      </c>
      <c r="Y393" t="s">
        <v>380</v>
      </c>
      <c r="Z393" t="s">
        <v>17</v>
      </c>
      <c r="AA393" t="s">
        <v>381</v>
      </c>
      <c r="AB393">
        <v>10</v>
      </c>
      <c r="AC393" t="s">
        <v>382</v>
      </c>
      <c r="AD393">
        <v>1013653011</v>
      </c>
      <c r="AE393" t="s">
        <v>39</v>
      </c>
      <c r="AF393">
        <v>1015473918</v>
      </c>
      <c r="AG393" t="s">
        <v>2770</v>
      </c>
      <c r="AH393">
        <v>1000182646</v>
      </c>
      <c r="AI393" t="s">
        <v>26</v>
      </c>
      <c r="AJ393">
        <v>1005660653</v>
      </c>
      <c r="AK393" t="s">
        <v>28</v>
      </c>
      <c r="AL393" s="3">
        <v>12200000</v>
      </c>
      <c r="AM393" t="s">
        <v>8767</v>
      </c>
      <c r="AN393" s="3">
        <v>0</v>
      </c>
      <c r="AO393" s="3">
        <v>0</v>
      </c>
      <c r="AP393" s="3">
        <v>12200000</v>
      </c>
      <c r="AQ393" s="3">
        <v>12000000</v>
      </c>
      <c r="AR393" s="3">
        <v>200000</v>
      </c>
      <c r="AS393">
        <v>5000819589</v>
      </c>
      <c r="AT393">
        <v>1</v>
      </c>
      <c r="AU393">
        <v>688082</v>
      </c>
      <c r="AV393">
        <v>1</v>
      </c>
      <c r="AW393" s="2">
        <v>45679</v>
      </c>
      <c r="AX393">
        <v>1.330689E+20</v>
      </c>
      <c r="AY393" t="s">
        <v>17</v>
      </c>
      <c r="AZ393" t="s">
        <v>17</v>
      </c>
      <c r="BA393">
        <v>0</v>
      </c>
    </row>
    <row r="394" spans="1:53" hidden="1" x14ac:dyDescent="0.2">
      <c r="A394">
        <v>2025</v>
      </c>
      <c r="B394">
        <v>1</v>
      </c>
      <c r="C394" s="2">
        <v>45658</v>
      </c>
      <c r="D394" s="2">
        <v>45808</v>
      </c>
      <c r="E394" t="s">
        <v>2</v>
      </c>
      <c r="F394" s="2">
        <v>45679</v>
      </c>
      <c r="G394">
        <v>12</v>
      </c>
      <c r="H394" t="s">
        <v>140</v>
      </c>
      <c r="I394" t="s">
        <v>2773</v>
      </c>
      <c r="J394" s="2">
        <v>45658</v>
      </c>
      <c r="K394" s="2">
        <v>46022</v>
      </c>
      <c r="L394">
        <v>364</v>
      </c>
      <c r="M394">
        <v>2</v>
      </c>
      <c r="N394" t="s">
        <v>8</v>
      </c>
      <c r="O394">
        <v>393</v>
      </c>
      <c r="P394">
        <v>393</v>
      </c>
      <c r="Q394" t="s">
        <v>2775</v>
      </c>
      <c r="R394" t="s">
        <v>376</v>
      </c>
      <c r="T394" t="s">
        <v>377</v>
      </c>
      <c r="U394" t="s">
        <v>12</v>
      </c>
      <c r="V394" t="s">
        <v>13</v>
      </c>
      <c r="W394" t="s">
        <v>378</v>
      </c>
      <c r="X394" t="s">
        <v>379</v>
      </c>
      <c r="Y394" t="s">
        <v>380</v>
      </c>
      <c r="Z394" t="s">
        <v>17</v>
      </c>
      <c r="AA394" t="s">
        <v>381</v>
      </c>
      <c r="AB394">
        <v>10</v>
      </c>
      <c r="AC394" t="s">
        <v>382</v>
      </c>
      <c r="AD394">
        <v>1000000237</v>
      </c>
      <c r="AE394" t="s">
        <v>39</v>
      </c>
      <c r="AF394">
        <v>52463042</v>
      </c>
      <c r="AG394" t="s">
        <v>2778</v>
      </c>
      <c r="AH394">
        <v>1000182646</v>
      </c>
      <c r="AI394" t="s">
        <v>26</v>
      </c>
      <c r="AJ394">
        <v>1005660653</v>
      </c>
      <c r="AK394" t="s">
        <v>28</v>
      </c>
      <c r="AL394" s="3">
        <v>7520000</v>
      </c>
      <c r="AM394" t="s">
        <v>8767</v>
      </c>
      <c r="AN394" s="3">
        <v>0</v>
      </c>
      <c r="AO394" s="3">
        <v>0</v>
      </c>
      <c r="AP394" s="3">
        <v>7520000</v>
      </c>
      <c r="AQ394" s="3">
        <v>7520000</v>
      </c>
      <c r="AR394" s="3">
        <v>0</v>
      </c>
      <c r="AS394">
        <v>5000819590</v>
      </c>
      <c r="AT394">
        <v>1</v>
      </c>
      <c r="AU394">
        <v>688083</v>
      </c>
      <c r="AV394">
        <v>1</v>
      </c>
      <c r="AW394" s="2">
        <v>45679</v>
      </c>
      <c r="AX394">
        <v>1.330689E+20</v>
      </c>
      <c r="AY394" t="s">
        <v>17</v>
      </c>
      <c r="AZ394" t="s">
        <v>17</v>
      </c>
      <c r="BA394">
        <v>0</v>
      </c>
    </row>
    <row r="395" spans="1:53" hidden="1" x14ac:dyDescent="0.2">
      <c r="A395">
        <v>2025</v>
      </c>
      <c r="B395">
        <v>1</v>
      </c>
      <c r="C395" s="2">
        <v>45658</v>
      </c>
      <c r="D395" s="2">
        <v>45808</v>
      </c>
      <c r="E395" t="s">
        <v>2</v>
      </c>
      <c r="F395" s="2">
        <v>45679</v>
      </c>
      <c r="G395">
        <v>12</v>
      </c>
      <c r="H395" t="s">
        <v>140</v>
      </c>
      <c r="I395" t="s">
        <v>2781</v>
      </c>
      <c r="J395" s="2">
        <v>45658</v>
      </c>
      <c r="K395" s="2">
        <v>46022</v>
      </c>
      <c r="L395">
        <v>364</v>
      </c>
      <c r="M395">
        <v>2</v>
      </c>
      <c r="N395" t="s">
        <v>8</v>
      </c>
      <c r="O395">
        <v>394</v>
      </c>
      <c r="P395">
        <v>394</v>
      </c>
      <c r="Q395" t="s">
        <v>2783</v>
      </c>
      <c r="R395" t="s">
        <v>376</v>
      </c>
      <c r="T395" t="s">
        <v>377</v>
      </c>
      <c r="U395" t="s">
        <v>12</v>
      </c>
      <c r="V395" t="s">
        <v>13</v>
      </c>
      <c r="W395" t="s">
        <v>378</v>
      </c>
      <c r="X395" t="s">
        <v>379</v>
      </c>
      <c r="Y395" t="s">
        <v>380</v>
      </c>
      <c r="Z395" t="s">
        <v>17</v>
      </c>
      <c r="AA395" t="s">
        <v>381</v>
      </c>
      <c r="AB395">
        <v>10</v>
      </c>
      <c r="AC395" t="s">
        <v>382</v>
      </c>
      <c r="AD395">
        <v>1005648012</v>
      </c>
      <c r="AE395" t="s">
        <v>39</v>
      </c>
      <c r="AF395">
        <v>80767768</v>
      </c>
      <c r="AG395" t="s">
        <v>2786</v>
      </c>
      <c r="AH395">
        <v>1000182646</v>
      </c>
      <c r="AI395" t="s">
        <v>26</v>
      </c>
      <c r="AJ395">
        <v>1005660653</v>
      </c>
      <c r="AK395" t="s">
        <v>28</v>
      </c>
      <c r="AL395" s="3">
        <v>7360000</v>
      </c>
      <c r="AM395" t="s">
        <v>8767</v>
      </c>
      <c r="AN395" s="3">
        <v>0</v>
      </c>
      <c r="AO395" s="3">
        <v>0</v>
      </c>
      <c r="AP395" s="3">
        <v>7360000</v>
      </c>
      <c r="AQ395" s="3">
        <v>4800000</v>
      </c>
      <c r="AR395" s="3">
        <v>2560000</v>
      </c>
      <c r="AS395">
        <v>5000819591</v>
      </c>
      <c r="AT395">
        <v>1</v>
      </c>
      <c r="AU395">
        <v>688084</v>
      </c>
      <c r="AV395">
        <v>1</v>
      </c>
      <c r="AW395" s="2">
        <v>45679</v>
      </c>
      <c r="AX395">
        <v>1.330689E+20</v>
      </c>
      <c r="AY395" t="s">
        <v>17</v>
      </c>
      <c r="AZ395" t="s">
        <v>17</v>
      </c>
      <c r="BA395">
        <v>0</v>
      </c>
    </row>
    <row r="396" spans="1:53" hidden="1" x14ac:dyDescent="0.2">
      <c r="A396">
        <v>2025</v>
      </c>
      <c r="B396">
        <v>1</v>
      </c>
      <c r="C396" s="2">
        <v>45658</v>
      </c>
      <c r="D396" s="2">
        <v>45808</v>
      </c>
      <c r="E396" t="s">
        <v>2</v>
      </c>
      <c r="F396" s="2">
        <v>45679</v>
      </c>
      <c r="G396">
        <v>12</v>
      </c>
      <c r="H396" t="s">
        <v>140</v>
      </c>
      <c r="I396" t="s">
        <v>2789</v>
      </c>
      <c r="J396" s="2">
        <v>45658</v>
      </c>
      <c r="K396" s="2">
        <v>46022</v>
      </c>
      <c r="L396">
        <v>364</v>
      </c>
      <c r="M396">
        <v>2</v>
      </c>
      <c r="N396" t="s">
        <v>8</v>
      </c>
      <c r="O396">
        <v>395</v>
      </c>
      <c r="P396">
        <v>395</v>
      </c>
      <c r="Q396" t="s">
        <v>2791</v>
      </c>
      <c r="R396" t="s">
        <v>376</v>
      </c>
      <c r="T396" t="s">
        <v>377</v>
      </c>
      <c r="U396" t="s">
        <v>12</v>
      </c>
      <c r="V396" t="s">
        <v>13</v>
      </c>
      <c r="W396" t="s">
        <v>378</v>
      </c>
      <c r="X396" t="s">
        <v>379</v>
      </c>
      <c r="Y396" t="s">
        <v>380</v>
      </c>
      <c r="Z396" t="s">
        <v>17</v>
      </c>
      <c r="AA396" t="s">
        <v>381</v>
      </c>
      <c r="AB396">
        <v>10</v>
      </c>
      <c r="AC396" t="s">
        <v>382</v>
      </c>
      <c r="AD396">
        <v>1006600176</v>
      </c>
      <c r="AE396" t="s">
        <v>39</v>
      </c>
      <c r="AF396">
        <v>52698554</v>
      </c>
      <c r="AG396" t="s">
        <v>2794</v>
      </c>
      <c r="AH396">
        <v>1000182646</v>
      </c>
      <c r="AI396" t="s">
        <v>26</v>
      </c>
      <c r="AJ396">
        <v>1005660653</v>
      </c>
      <c r="AK396" t="s">
        <v>28</v>
      </c>
      <c r="AL396" s="3">
        <v>1000000</v>
      </c>
      <c r="AM396" t="s">
        <v>8767</v>
      </c>
      <c r="AN396" s="3">
        <v>0</v>
      </c>
      <c r="AO396" s="3">
        <v>0</v>
      </c>
      <c r="AP396" s="3">
        <v>1000000</v>
      </c>
      <c r="AQ396" s="3">
        <v>0</v>
      </c>
      <c r="AR396" s="3">
        <v>1000000</v>
      </c>
      <c r="AS396">
        <v>5000819592</v>
      </c>
      <c r="AT396">
        <v>1</v>
      </c>
      <c r="AU396">
        <v>688085</v>
      </c>
      <c r="AV396">
        <v>1</v>
      </c>
      <c r="AW396" s="2">
        <v>45679</v>
      </c>
      <c r="AX396">
        <v>1.330689E+20</v>
      </c>
      <c r="AY396" t="s">
        <v>17</v>
      </c>
      <c r="AZ396" t="s">
        <v>17</v>
      </c>
      <c r="BA396">
        <v>0</v>
      </c>
    </row>
    <row r="397" spans="1:53" hidden="1" x14ac:dyDescent="0.2">
      <c r="A397">
        <v>2025</v>
      </c>
      <c r="B397">
        <v>1</v>
      </c>
      <c r="C397" s="2">
        <v>45658</v>
      </c>
      <c r="D397" s="2">
        <v>45808</v>
      </c>
      <c r="E397" t="s">
        <v>2</v>
      </c>
      <c r="F397" s="2">
        <v>45679</v>
      </c>
      <c r="G397">
        <v>12</v>
      </c>
      <c r="H397" t="s">
        <v>140</v>
      </c>
      <c r="I397" t="s">
        <v>2797</v>
      </c>
      <c r="J397" s="2">
        <v>45658</v>
      </c>
      <c r="K397" s="2">
        <v>46022</v>
      </c>
      <c r="L397">
        <v>364</v>
      </c>
      <c r="M397">
        <v>2</v>
      </c>
      <c r="N397" t="s">
        <v>8</v>
      </c>
      <c r="O397">
        <v>396</v>
      </c>
      <c r="P397">
        <v>396</v>
      </c>
      <c r="Q397" t="s">
        <v>2799</v>
      </c>
      <c r="R397" t="s">
        <v>376</v>
      </c>
      <c r="T397" t="s">
        <v>377</v>
      </c>
      <c r="U397" t="s">
        <v>12</v>
      </c>
      <c r="V397" t="s">
        <v>13</v>
      </c>
      <c r="W397" t="s">
        <v>378</v>
      </c>
      <c r="X397" t="s">
        <v>379</v>
      </c>
      <c r="Y397" t="s">
        <v>380</v>
      </c>
      <c r="Z397" t="s">
        <v>17</v>
      </c>
      <c r="AA397" t="s">
        <v>381</v>
      </c>
      <c r="AB397">
        <v>10</v>
      </c>
      <c r="AC397" t="s">
        <v>382</v>
      </c>
      <c r="AD397">
        <v>1010682477</v>
      </c>
      <c r="AE397" t="s">
        <v>39</v>
      </c>
      <c r="AF397">
        <v>1015420289</v>
      </c>
      <c r="AG397" t="s">
        <v>2802</v>
      </c>
      <c r="AH397">
        <v>1000182646</v>
      </c>
      <c r="AI397" t="s">
        <v>26</v>
      </c>
      <c r="AJ397">
        <v>1005660653</v>
      </c>
      <c r="AK397" t="s">
        <v>28</v>
      </c>
      <c r="AL397" s="3">
        <v>6600000</v>
      </c>
      <c r="AM397" t="s">
        <v>8767</v>
      </c>
      <c r="AN397" s="3">
        <v>0</v>
      </c>
      <c r="AO397" s="3">
        <v>0</v>
      </c>
      <c r="AP397" s="3">
        <v>6600000</v>
      </c>
      <c r="AQ397" s="3">
        <v>6600000</v>
      </c>
      <c r="AR397" s="3">
        <v>0</v>
      </c>
      <c r="AS397">
        <v>5000819593</v>
      </c>
      <c r="AT397">
        <v>1</v>
      </c>
      <c r="AU397">
        <v>688086</v>
      </c>
      <c r="AV397">
        <v>1</v>
      </c>
      <c r="AW397" s="2">
        <v>45679</v>
      </c>
      <c r="AX397">
        <v>1.330689E+20</v>
      </c>
      <c r="AY397" t="s">
        <v>17</v>
      </c>
      <c r="AZ397" t="s">
        <v>17</v>
      </c>
      <c r="BA397">
        <v>0</v>
      </c>
    </row>
    <row r="398" spans="1:53" hidden="1" x14ac:dyDescent="0.2">
      <c r="A398">
        <v>2025</v>
      </c>
      <c r="B398">
        <v>1</v>
      </c>
      <c r="C398" s="2">
        <v>45658</v>
      </c>
      <c r="D398" s="2">
        <v>45808</v>
      </c>
      <c r="E398" t="s">
        <v>2</v>
      </c>
      <c r="F398" s="2">
        <v>45679</v>
      </c>
      <c r="G398">
        <v>12</v>
      </c>
      <c r="H398" t="s">
        <v>140</v>
      </c>
      <c r="I398" t="s">
        <v>2805</v>
      </c>
      <c r="J398" s="2">
        <v>45658</v>
      </c>
      <c r="K398" s="2">
        <v>46022</v>
      </c>
      <c r="L398">
        <v>364</v>
      </c>
      <c r="M398">
        <v>2</v>
      </c>
      <c r="N398" t="s">
        <v>8</v>
      </c>
      <c r="O398">
        <v>397</v>
      </c>
      <c r="P398">
        <v>397</v>
      </c>
      <c r="Q398" t="s">
        <v>2807</v>
      </c>
      <c r="R398" t="s">
        <v>376</v>
      </c>
      <c r="T398" t="s">
        <v>377</v>
      </c>
      <c r="U398" t="s">
        <v>12</v>
      </c>
      <c r="V398" t="s">
        <v>13</v>
      </c>
      <c r="W398" t="s">
        <v>378</v>
      </c>
      <c r="X398" t="s">
        <v>379</v>
      </c>
      <c r="Y398" t="s">
        <v>380</v>
      </c>
      <c r="Z398" t="s">
        <v>17</v>
      </c>
      <c r="AA398" t="s">
        <v>381</v>
      </c>
      <c r="AB398">
        <v>10</v>
      </c>
      <c r="AC398" t="s">
        <v>382</v>
      </c>
      <c r="AD398">
        <v>1000478798</v>
      </c>
      <c r="AE398" t="s">
        <v>39</v>
      </c>
      <c r="AF398">
        <v>29112208</v>
      </c>
      <c r="AG398" t="s">
        <v>2810</v>
      </c>
      <c r="AH398">
        <v>1000182646</v>
      </c>
      <c r="AI398" t="s">
        <v>26</v>
      </c>
      <c r="AJ398">
        <v>1005660653</v>
      </c>
      <c r="AK398" t="s">
        <v>28</v>
      </c>
      <c r="AL398" s="3">
        <v>3800000</v>
      </c>
      <c r="AM398" t="s">
        <v>8767</v>
      </c>
      <c r="AN398" s="3">
        <v>0</v>
      </c>
      <c r="AO398" s="3">
        <v>0</v>
      </c>
      <c r="AP398" s="3">
        <v>3800000</v>
      </c>
      <c r="AQ398" s="3">
        <v>0</v>
      </c>
      <c r="AR398" s="3">
        <v>3800000</v>
      </c>
      <c r="AS398">
        <v>5000819594</v>
      </c>
      <c r="AT398">
        <v>1</v>
      </c>
      <c r="AU398">
        <v>688087</v>
      </c>
      <c r="AV398">
        <v>1</v>
      </c>
      <c r="AW398" s="2">
        <v>45679</v>
      </c>
      <c r="AX398">
        <v>1.330689E+20</v>
      </c>
      <c r="AY398" t="s">
        <v>17</v>
      </c>
      <c r="AZ398" t="s">
        <v>17</v>
      </c>
      <c r="BA398">
        <v>0</v>
      </c>
    </row>
    <row r="399" spans="1:53" hidden="1" x14ac:dyDescent="0.2">
      <c r="A399">
        <v>2025</v>
      </c>
      <c r="B399">
        <v>1</v>
      </c>
      <c r="C399" s="2">
        <v>45658</v>
      </c>
      <c r="D399" s="2">
        <v>45808</v>
      </c>
      <c r="E399" t="s">
        <v>2</v>
      </c>
      <c r="F399" s="2">
        <v>45679</v>
      </c>
      <c r="G399">
        <v>12</v>
      </c>
      <c r="H399" t="s">
        <v>140</v>
      </c>
      <c r="I399" t="s">
        <v>2813</v>
      </c>
      <c r="J399" s="2">
        <v>45658</v>
      </c>
      <c r="K399" s="2">
        <v>46022</v>
      </c>
      <c r="L399">
        <v>364</v>
      </c>
      <c r="M399">
        <v>2</v>
      </c>
      <c r="N399" t="s">
        <v>8</v>
      </c>
      <c r="O399">
        <v>398</v>
      </c>
      <c r="P399">
        <v>398</v>
      </c>
      <c r="Q399" t="s">
        <v>2815</v>
      </c>
      <c r="R399" t="s">
        <v>376</v>
      </c>
      <c r="T399" t="s">
        <v>377</v>
      </c>
      <c r="U399" t="s">
        <v>12</v>
      </c>
      <c r="V399" t="s">
        <v>13</v>
      </c>
      <c r="W399" t="s">
        <v>378</v>
      </c>
      <c r="X399" t="s">
        <v>379</v>
      </c>
      <c r="Y399" t="s">
        <v>380</v>
      </c>
      <c r="Z399" t="s">
        <v>17</v>
      </c>
      <c r="AA399" t="s">
        <v>381</v>
      </c>
      <c r="AB399">
        <v>10</v>
      </c>
      <c r="AC399" t="s">
        <v>382</v>
      </c>
      <c r="AD399">
        <v>1000299938</v>
      </c>
      <c r="AE399" t="s">
        <v>39</v>
      </c>
      <c r="AF399">
        <v>65704777</v>
      </c>
      <c r="AG399" t="s">
        <v>2818</v>
      </c>
      <c r="AH399">
        <v>1000182646</v>
      </c>
      <c r="AI399" t="s">
        <v>26</v>
      </c>
      <c r="AJ399">
        <v>1005660653</v>
      </c>
      <c r="AK399" t="s">
        <v>28</v>
      </c>
      <c r="AL399" s="3">
        <v>1666667</v>
      </c>
      <c r="AM399" t="s">
        <v>8767</v>
      </c>
      <c r="AN399" s="3">
        <v>0</v>
      </c>
      <c r="AO399" s="3">
        <v>0</v>
      </c>
      <c r="AP399" s="3">
        <v>1666667</v>
      </c>
      <c r="AQ399" s="3">
        <v>1666667</v>
      </c>
      <c r="AR399" s="3">
        <v>0</v>
      </c>
      <c r="AS399">
        <v>5000819595</v>
      </c>
      <c r="AT399">
        <v>1</v>
      </c>
      <c r="AU399">
        <v>688088</v>
      </c>
      <c r="AV399">
        <v>1</v>
      </c>
      <c r="AW399" s="2">
        <v>45679</v>
      </c>
      <c r="AX399">
        <v>1.330689E+20</v>
      </c>
      <c r="AY399" t="s">
        <v>17</v>
      </c>
      <c r="AZ399" t="s">
        <v>17</v>
      </c>
      <c r="BA399">
        <v>0</v>
      </c>
    </row>
    <row r="400" spans="1:53" hidden="1" x14ac:dyDescent="0.2">
      <c r="A400">
        <v>2025</v>
      </c>
      <c r="B400">
        <v>1</v>
      </c>
      <c r="C400" s="2">
        <v>45658</v>
      </c>
      <c r="D400" s="2">
        <v>45808</v>
      </c>
      <c r="E400" t="s">
        <v>2</v>
      </c>
      <c r="F400" s="2">
        <v>45679</v>
      </c>
      <c r="G400">
        <v>12</v>
      </c>
      <c r="H400" t="s">
        <v>140</v>
      </c>
      <c r="I400" t="s">
        <v>2821</v>
      </c>
      <c r="J400" s="2">
        <v>45658</v>
      </c>
      <c r="K400" s="2">
        <v>46022</v>
      </c>
      <c r="L400">
        <v>364</v>
      </c>
      <c r="M400">
        <v>2</v>
      </c>
      <c r="N400" t="s">
        <v>8</v>
      </c>
      <c r="O400">
        <v>399</v>
      </c>
      <c r="P400">
        <v>399</v>
      </c>
      <c r="Q400" t="s">
        <v>2823</v>
      </c>
      <c r="R400" t="s">
        <v>376</v>
      </c>
      <c r="T400" t="s">
        <v>377</v>
      </c>
      <c r="U400" t="s">
        <v>12</v>
      </c>
      <c r="V400" t="s">
        <v>13</v>
      </c>
      <c r="W400" t="s">
        <v>378</v>
      </c>
      <c r="X400" t="s">
        <v>379</v>
      </c>
      <c r="Y400" t="s">
        <v>380</v>
      </c>
      <c r="Z400" t="s">
        <v>17</v>
      </c>
      <c r="AA400" t="s">
        <v>381</v>
      </c>
      <c r="AB400">
        <v>10</v>
      </c>
      <c r="AC400" t="s">
        <v>382</v>
      </c>
      <c r="AD400">
        <v>1013653355</v>
      </c>
      <c r="AE400" t="s">
        <v>39</v>
      </c>
      <c r="AF400">
        <v>1019116504</v>
      </c>
      <c r="AG400" t="s">
        <v>2826</v>
      </c>
      <c r="AH400">
        <v>1000182646</v>
      </c>
      <c r="AI400" t="s">
        <v>26</v>
      </c>
      <c r="AJ400">
        <v>1005660653</v>
      </c>
      <c r="AK400" t="s">
        <v>28</v>
      </c>
      <c r="AL400" s="3">
        <v>2080000</v>
      </c>
      <c r="AM400" t="s">
        <v>8767</v>
      </c>
      <c r="AN400" s="3">
        <v>0</v>
      </c>
      <c r="AO400" s="3">
        <v>0</v>
      </c>
      <c r="AP400" s="3">
        <v>2080000</v>
      </c>
      <c r="AQ400" s="3">
        <v>0</v>
      </c>
      <c r="AR400" s="3">
        <v>2080000</v>
      </c>
      <c r="AS400">
        <v>5000819596</v>
      </c>
      <c r="AT400">
        <v>1</v>
      </c>
      <c r="AU400">
        <v>688089</v>
      </c>
      <c r="AV400">
        <v>1</v>
      </c>
      <c r="AW400" s="2">
        <v>45679</v>
      </c>
      <c r="AX400">
        <v>1.330689E+20</v>
      </c>
      <c r="AY400" t="s">
        <v>17</v>
      </c>
      <c r="AZ400" t="s">
        <v>17</v>
      </c>
      <c r="BA400">
        <v>0</v>
      </c>
    </row>
    <row r="401" spans="1:53" hidden="1" x14ac:dyDescent="0.2">
      <c r="A401">
        <v>2025</v>
      </c>
      <c r="B401">
        <v>1</v>
      </c>
      <c r="C401" s="2">
        <v>45658</v>
      </c>
      <c r="D401" s="2">
        <v>45808</v>
      </c>
      <c r="E401" t="s">
        <v>2</v>
      </c>
      <c r="F401" s="2">
        <v>45679</v>
      </c>
      <c r="G401">
        <v>12</v>
      </c>
      <c r="H401" t="s">
        <v>140</v>
      </c>
      <c r="I401" t="s">
        <v>2829</v>
      </c>
      <c r="J401" s="2">
        <v>45658</v>
      </c>
      <c r="K401" s="2">
        <v>46022</v>
      </c>
      <c r="L401">
        <v>364</v>
      </c>
      <c r="M401">
        <v>2</v>
      </c>
      <c r="N401" t="s">
        <v>8</v>
      </c>
      <c r="O401">
        <v>400</v>
      </c>
      <c r="P401">
        <v>400</v>
      </c>
      <c r="Q401" t="s">
        <v>2831</v>
      </c>
      <c r="R401" t="s">
        <v>376</v>
      </c>
      <c r="T401" t="s">
        <v>377</v>
      </c>
      <c r="U401" t="s">
        <v>12</v>
      </c>
      <c r="V401" t="s">
        <v>13</v>
      </c>
      <c r="W401" t="s">
        <v>378</v>
      </c>
      <c r="X401" t="s">
        <v>379</v>
      </c>
      <c r="Y401" t="s">
        <v>380</v>
      </c>
      <c r="Z401" t="s">
        <v>17</v>
      </c>
      <c r="AA401" t="s">
        <v>381</v>
      </c>
      <c r="AB401">
        <v>10</v>
      </c>
      <c r="AC401" t="s">
        <v>382</v>
      </c>
      <c r="AD401">
        <v>1013653354</v>
      </c>
      <c r="AE401" t="s">
        <v>39</v>
      </c>
      <c r="AF401">
        <v>1090177712</v>
      </c>
      <c r="AG401" t="s">
        <v>2834</v>
      </c>
      <c r="AH401">
        <v>1000182646</v>
      </c>
      <c r="AI401" t="s">
        <v>26</v>
      </c>
      <c r="AJ401">
        <v>1005660653</v>
      </c>
      <c r="AK401" t="s">
        <v>28</v>
      </c>
      <c r="AL401" s="3">
        <v>2080000</v>
      </c>
      <c r="AM401" t="s">
        <v>8767</v>
      </c>
      <c r="AN401" s="3">
        <v>0</v>
      </c>
      <c r="AO401" s="3">
        <v>0</v>
      </c>
      <c r="AP401" s="3">
        <v>2080000</v>
      </c>
      <c r="AQ401" s="3">
        <v>2080000</v>
      </c>
      <c r="AR401" s="3">
        <v>0</v>
      </c>
      <c r="AS401">
        <v>5000819626</v>
      </c>
      <c r="AT401">
        <v>1</v>
      </c>
      <c r="AU401">
        <v>688091</v>
      </c>
      <c r="AV401">
        <v>1</v>
      </c>
      <c r="AW401" s="2">
        <v>45679</v>
      </c>
      <c r="AX401">
        <v>1.330689E+20</v>
      </c>
      <c r="AY401" t="s">
        <v>17</v>
      </c>
      <c r="AZ401" t="s">
        <v>17</v>
      </c>
      <c r="BA401">
        <v>0</v>
      </c>
    </row>
    <row r="402" spans="1:53" hidden="1" x14ac:dyDescent="0.2">
      <c r="A402">
        <v>2025</v>
      </c>
      <c r="B402">
        <v>1</v>
      </c>
      <c r="C402" s="2">
        <v>45658</v>
      </c>
      <c r="D402" s="2">
        <v>45808</v>
      </c>
      <c r="E402" t="s">
        <v>2</v>
      </c>
      <c r="F402" s="2">
        <v>45679</v>
      </c>
      <c r="G402">
        <v>12</v>
      </c>
      <c r="H402" t="s">
        <v>140</v>
      </c>
      <c r="I402" t="s">
        <v>2837</v>
      </c>
      <c r="J402" s="2">
        <v>45658</v>
      </c>
      <c r="K402" s="2">
        <v>46022</v>
      </c>
      <c r="L402">
        <v>364</v>
      </c>
      <c r="M402">
        <v>2</v>
      </c>
      <c r="N402" t="s">
        <v>8</v>
      </c>
      <c r="O402">
        <v>401</v>
      </c>
      <c r="P402">
        <v>401</v>
      </c>
      <c r="Q402" t="s">
        <v>2839</v>
      </c>
      <c r="R402" t="s">
        <v>376</v>
      </c>
      <c r="T402" t="s">
        <v>377</v>
      </c>
      <c r="U402" t="s">
        <v>12</v>
      </c>
      <c r="V402" t="s">
        <v>13</v>
      </c>
      <c r="W402" t="s">
        <v>378</v>
      </c>
      <c r="X402" t="s">
        <v>379</v>
      </c>
      <c r="Y402" t="s">
        <v>380</v>
      </c>
      <c r="Z402" t="s">
        <v>17</v>
      </c>
      <c r="AA402" t="s">
        <v>381</v>
      </c>
      <c r="AB402">
        <v>10</v>
      </c>
      <c r="AC402" t="s">
        <v>382</v>
      </c>
      <c r="AD402">
        <v>1004627942</v>
      </c>
      <c r="AE402" t="s">
        <v>39</v>
      </c>
      <c r="AF402">
        <v>52739176</v>
      </c>
      <c r="AG402" t="s">
        <v>2842</v>
      </c>
      <c r="AH402">
        <v>1000182646</v>
      </c>
      <c r="AI402" t="s">
        <v>26</v>
      </c>
      <c r="AJ402">
        <v>1005660653</v>
      </c>
      <c r="AK402" t="s">
        <v>28</v>
      </c>
      <c r="AL402" s="3">
        <v>3040000</v>
      </c>
      <c r="AM402" t="s">
        <v>8767</v>
      </c>
      <c r="AN402" s="3">
        <v>0</v>
      </c>
      <c r="AO402" s="3">
        <v>0</v>
      </c>
      <c r="AP402" s="3">
        <v>3040000</v>
      </c>
      <c r="AQ402" s="3">
        <v>3040000</v>
      </c>
      <c r="AR402" s="3">
        <v>0</v>
      </c>
      <c r="AS402">
        <v>5000819627</v>
      </c>
      <c r="AT402">
        <v>1</v>
      </c>
      <c r="AU402">
        <v>688092</v>
      </c>
      <c r="AV402">
        <v>1</v>
      </c>
      <c r="AW402" s="2">
        <v>45679</v>
      </c>
      <c r="AX402">
        <v>1.330689E+20</v>
      </c>
      <c r="AY402" t="s">
        <v>17</v>
      </c>
      <c r="AZ402" t="s">
        <v>17</v>
      </c>
      <c r="BA402">
        <v>0</v>
      </c>
    </row>
    <row r="403" spans="1:53" hidden="1" x14ac:dyDescent="0.2">
      <c r="A403">
        <v>2025</v>
      </c>
      <c r="B403">
        <v>1</v>
      </c>
      <c r="C403" s="2">
        <v>45658</v>
      </c>
      <c r="D403" s="2">
        <v>45808</v>
      </c>
      <c r="E403" t="s">
        <v>2</v>
      </c>
      <c r="F403" s="2">
        <v>45679</v>
      </c>
      <c r="G403">
        <v>12</v>
      </c>
      <c r="H403" t="s">
        <v>140</v>
      </c>
      <c r="I403" t="s">
        <v>2845</v>
      </c>
      <c r="J403" s="2">
        <v>45658</v>
      </c>
      <c r="K403" s="2">
        <v>46022</v>
      </c>
      <c r="L403">
        <v>364</v>
      </c>
      <c r="M403">
        <v>2</v>
      </c>
      <c r="N403" t="s">
        <v>8</v>
      </c>
      <c r="O403">
        <v>402</v>
      </c>
      <c r="P403">
        <v>402</v>
      </c>
      <c r="Q403" t="s">
        <v>2847</v>
      </c>
      <c r="R403" t="s">
        <v>376</v>
      </c>
      <c r="T403" t="s">
        <v>377</v>
      </c>
      <c r="U403" t="s">
        <v>12</v>
      </c>
      <c r="V403" t="s">
        <v>13</v>
      </c>
      <c r="W403" t="s">
        <v>378</v>
      </c>
      <c r="X403" t="s">
        <v>379</v>
      </c>
      <c r="Y403" t="s">
        <v>380</v>
      </c>
      <c r="Z403" t="s">
        <v>17</v>
      </c>
      <c r="AA403" t="s">
        <v>381</v>
      </c>
      <c r="AB403">
        <v>10</v>
      </c>
      <c r="AC403" t="s">
        <v>382</v>
      </c>
      <c r="AD403">
        <v>1000000095</v>
      </c>
      <c r="AE403" t="s">
        <v>39</v>
      </c>
      <c r="AF403">
        <v>63302746</v>
      </c>
      <c r="AG403" t="s">
        <v>2850</v>
      </c>
      <c r="AH403">
        <v>1000182646</v>
      </c>
      <c r="AI403" t="s">
        <v>26</v>
      </c>
      <c r="AJ403">
        <v>1005660653</v>
      </c>
      <c r="AK403" t="s">
        <v>28</v>
      </c>
      <c r="AL403" s="3">
        <v>12833333</v>
      </c>
      <c r="AM403" t="s">
        <v>8767</v>
      </c>
      <c r="AN403" s="3">
        <v>0</v>
      </c>
      <c r="AO403" s="3">
        <v>0</v>
      </c>
      <c r="AP403" s="3">
        <v>12833333</v>
      </c>
      <c r="AQ403" s="3">
        <v>12833333</v>
      </c>
      <c r="AR403" s="3">
        <v>0</v>
      </c>
      <c r="AS403">
        <v>5000819628</v>
      </c>
      <c r="AT403">
        <v>1</v>
      </c>
      <c r="AU403">
        <v>688093</v>
      </c>
      <c r="AV403">
        <v>1</v>
      </c>
      <c r="AW403" s="2">
        <v>45679</v>
      </c>
      <c r="AX403">
        <v>1.330689E+20</v>
      </c>
      <c r="AY403" t="s">
        <v>17</v>
      </c>
      <c r="AZ403" t="s">
        <v>17</v>
      </c>
      <c r="BA403">
        <v>0</v>
      </c>
    </row>
    <row r="404" spans="1:53" hidden="1" x14ac:dyDescent="0.2">
      <c r="A404">
        <v>2025</v>
      </c>
      <c r="B404">
        <v>1</v>
      </c>
      <c r="C404" s="2">
        <v>45658</v>
      </c>
      <c r="D404" s="2">
        <v>45808</v>
      </c>
      <c r="E404" t="s">
        <v>2</v>
      </c>
      <c r="F404" s="2">
        <v>45679</v>
      </c>
      <c r="G404">
        <v>12</v>
      </c>
      <c r="H404" t="s">
        <v>140</v>
      </c>
      <c r="I404" t="s">
        <v>2853</v>
      </c>
      <c r="J404" s="2">
        <v>45658</v>
      </c>
      <c r="K404" s="2">
        <v>46022</v>
      </c>
      <c r="L404">
        <v>364</v>
      </c>
      <c r="M404">
        <v>2</v>
      </c>
      <c r="N404" t="s">
        <v>8</v>
      </c>
      <c r="O404">
        <v>403</v>
      </c>
      <c r="P404">
        <v>403</v>
      </c>
      <c r="Q404" t="s">
        <v>2855</v>
      </c>
      <c r="R404" t="s">
        <v>376</v>
      </c>
      <c r="T404" t="s">
        <v>377</v>
      </c>
      <c r="U404" t="s">
        <v>12</v>
      </c>
      <c r="V404" t="s">
        <v>13</v>
      </c>
      <c r="W404" t="s">
        <v>378</v>
      </c>
      <c r="X404" t="s">
        <v>379</v>
      </c>
      <c r="Y404" t="s">
        <v>380</v>
      </c>
      <c r="Z404" t="s">
        <v>17</v>
      </c>
      <c r="AA404" t="s">
        <v>381</v>
      </c>
      <c r="AB404">
        <v>10</v>
      </c>
      <c r="AC404" t="s">
        <v>382</v>
      </c>
      <c r="AD404">
        <v>1009593169</v>
      </c>
      <c r="AE404" t="s">
        <v>39</v>
      </c>
      <c r="AF404">
        <v>1024524223</v>
      </c>
      <c r="AG404" t="s">
        <v>2858</v>
      </c>
      <c r="AH404">
        <v>1000182646</v>
      </c>
      <c r="AI404" t="s">
        <v>26</v>
      </c>
      <c r="AJ404">
        <v>1005660653</v>
      </c>
      <c r="AK404" t="s">
        <v>28</v>
      </c>
      <c r="AL404" s="3">
        <v>6666667</v>
      </c>
      <c r="AM404" t="s">
        <v>8767</v>
      </c>
      <c r="AN404" s="3">
        <v>0</v>
      </c>
      <c r="AO404" s="3">
        <v>0</v>
      </c>
      <c r="AP404" s="3">
        <v>6666667</v>
      </c>
      <c r="AQ404" s="3">
        <v>6666667</v>
      </c>
      <c r="AR404" s="3">
        <v>0</v>
      </c>
      <c r="AS404">
        <v>5000819629</v>
      </c>
      <c r="AT404">
        <v>1</v>
      </c>
      <c r="AU404">
        <v>688094</v>
      </c>
      <c r="AV404">
        <v>1</v>
      </c>
      <c r="AW404" s="2">
        <v>45679</v>
      </c>
      <c r="AX404">
        <v>1.330689E+20</v>
      </c>
      <c r="AY404" t="s">
        <v>17</v>
      </c>
      <c r="AZ404" t="s">
        <v>17</v>
      </c>
      <c r="BA404">
        <v>0</v>
      </c>
    </row>
    <row r="405" spans="1:53" hidden="1" x14ac:dyDescent="0.2">
      <c r="A405">
        <v>2025</v>
      </c>
      <c r="B405">
        <v>1</v>
      </c>
      <c r="C405" s="2">
        <v>45658</v>
      </c>
      <c r="D405" s="2">
        <v>45808</v>
      </c>
      <c r="E405" t="s">
        <v>2</v>
      </c>
      <c r="F405" s="2">
        <v>45679</v>
      </c>
      <c r="G405">
        <v>12</v>
      </c>
      <c r="H405" t="s">
        <v>140</v>
      </c>
      <c r="I405" t="s">
        <v>2861</v>
      </c>
      <c r="J405" s="2">
        <v>45658</v>
      </c>
      <c r="K405" s="2">
        <v>46022</v>
      </c>
      <c r="L405">
        <v>364</v>
      </c>
      <c r="M405">
        <v>2</v>
      </c>
      <c r="N405" t="s">
        <v>8</v>
      </c>
      <c r="O405">
        <v>404</v>
      </c>
      <c r="P405">
        <v>404</v>
      </c>
      <c r="Q405" t="s">
        <v>2863</v>
      </c>
      <c r="R405" t="s">
        <v>376</v>
      </c>
      <c r="T405" t="s">
        <v>377</v>
      </c>
      <c r="U405" t="s">
        <v>12</v>
      </c>
      <c r="V405" t="s">
        <v>13</v>
      </c>
      <c r="W405" t="s">
        <v>378</v>
      </c>
      <c r="X405" t="s">
        <v>379</v>
      </c>
      <c r="Y405" t="s">
        <v>380</v>
      </c>
      <c r="Z405" t="s">
        <v>17</v>
      </c>
      <c r="AA405" t="s">
        <v>381</v>
      </c>
      <c r="AB405">
        <v>10</v>
      </c>
      <c r="AC405" t="s">
        <v>382</v>
      </c>
      <c r="AD405">
        <v>1000255987</v>
      </c>
      <c r="AE405" t="s">
        <v>39</v>
      </c>
      <c r="AF405">
        <v>1026273681</v>
      </c>
      <c r="AG405" t="s">
        <v>2866</v>
      </c>
      <c r="AH405">
        <v>1000182646</v>
      </c>
      <c r="AI405" t="s">
        <v>26</v>
      </c>
      <c r="AJ405">
        <v>1005660653</v>
      </c>
      <c r="AK405" t="s">
        <v>28</v>
      </c>
      <c r="AL405" s="3">
        <v>11800000</v>
      </c>
      <c r="AM405" t="s">
        <v>8767</v>
      </c>
      <c r="AN405" s="3">
        <v>0</v>
      </c>
      <c r="AO405" s="3">
        <v>0</v>
      </c>
      <c r="AP405" s="3">
        <v>11800000</v>
      </c>
      <c r="AQ405" s="3">
        <v>11800000</v>
      </c>
      <c r="AR405" s="3">
        <v>0</v>
      </c>
      <c r="AS405">
        <v>5000819630</v>
      </c>
      <c r="AT405">
        <v>1</v>
      </c>
      <c r="AU405">
        <v>688095</v>
      </c>
      <c r="AV405">
        <v>1</v>
      </c>
      <c r="AW405" s="2">
        <v>45679</v>
      </c>
      <c r="AX405">
        <v>1.330689E+20</v>
      </c>
      <c r="AY405" t="s">
        <v>17</v>
      </c>
      <c r="AZ405" t="s">
        <v>17</v>
      </c>
      <c r="BA405">
        <v>0</v>
      </c>
    </row>
    <row r="406" spans="1:53" hidden="1" x14ac:dyDescent="0.2">
      <c r="A406">
        <v>2025</v>
      </c>
      <c r="B406">
        <v>1</v>
      </c>
      <c r="C406" s="2">
        <v>45658</v>
      </c>
      <c r="D406" s="2">
        <v>45808</v>
      </c>
      <c r="E406" t="s">
        <v>2</v>
      </c>
      <c r="F406" s="2">
        <v>45679</v>
      </c>
      <c r="G406">
        <v>12</v>
      </c>
      <c r="H406" t="s">
        <v>140</v>
      </c>
      <c r="I406" t="s">
        <v>2869</v>
      </c>
      <c r="J406" s="2">
        <v>45658</v>
      </c>
      <c r="K406" s="2">
        <v>46022</v>
      </c>
      <c r="L406">
        <v>364</v>
      </c>
      <c r="M406">
        <v>2</v>
      </c>
      <c r="N406" t="s">
        <v>8</v>
      </c>
      <c r="O406">
        <v>405</v>
      </c>
      <c r="P406">
        <v>405</v>
      </c>
      <c r="Q406" t="s">
        <v>2871</v>
      </c>
      <c r="R406" t="s">
        <v>376</v>
      </c>
      <c r="T406" t="s">
        <v>377</v>
      </c>
      <c r="U406" t="s">
        <v>12</v>
      </c>
      <c r="V406" t="s">
        <v>13</v>
      </c>
      <c r="W406" t="s">
        <v>378</v>
      </c>
      <c r="X406" t="s">
        <v>379</v>
      </c>
      <c r="Y406" t="s">
        <v>380</v>
      </c>
      <c r="Z406" t="s">
        <v>17</v>
      </c>
      <c r="AA406" t="s">
        <v>381</v>
      </c>
      <c r="AB406">
        <v>10</v>
      </c>
      <c r="AC406" t="s">
        <v>382</v>
      </c>
      <c r="AD406">
        <v>1012307715</v>
      </c>
      <c r="AE406" t="s">
        <v>39</v>
      </c>
      <c r="AF406">
        <v>1015472708</v>
      </c>
      <c r="AG406" t="s">
        <v>2874</v>
      </c>
      <c r="AH406">
        <v>1000182646</v>
      </c>
      <c r="AI406" t="s">
        <v>26</v>
      </c>
      <c r="AJ406">
        <v>1005660653</v>
      </c>
      <c r="AK406" t="s">
        <v>28</v>
      </c>
      <c r="AL406" s="3">
        <v>5133333</v>
      </c>
      <c r="AM406" t="s">
        <v>8767</v>
      </c>
      <c r="AN406" s="3">
        <v>0</v>
      </c>
      <c r="AO406" s="3">
        <v>0</v>
      </c>
      <c r="AP406" s="3">
        <v>5133333</v>
      </c>
      <c r="AQ406" s="3">
        <v>2800000</v>
      </c>
      <c r="AR406" s="3">
        <v>2333333</v>
      </c>
      <c r="AS406">
        <v>5000819631</v>
      </c>
      <c r="AT406">
        <v>1</v>
      </c>
      <c r="AU406">
        <v>688096</v>
      </c>
      <c r="AV406">
        <v>1</v>
      </c>
      <c r="AW406" s="2">
        <v>45679</v>
      </c>
      <c r="AX406">
        <v>1.330689E+20</v>
      </c>
      <c r="AY406" t="s">
        <v>17</v>
      </c>
      <c r="AZ406" t="s">
        <v>17</v>
      </c>
      <c r="BA406">
        <v>0</v>
      </c>
    </row>
    <row r="407" spans="1:53" hidden="1" x14ac:dyDescent="0.2">
      <c r="A407">
        <v>2025</v>
      </c>
      <c r="B407">
        <v>1</v>
      </c>
      <c r="C407" s="2">
        <v>45658</v>
      </c>
      <c r="D407" s="2">
        <v>45808</v>
      </c>
      <c r="E407" t="s">
        <v>2</v>
      </c>
      <c r="F407" s="2">
        <v>45679</v>
      </c>
      <c r="G407">
        <v>12</v>
      </c>
      <c r="H407" t="s">
        <v>140</v>
      </c>
      <c r="I407" t="s">
        <v>2877</v>
      </c>
      <c r="J407" s="2">
        <v>45658</v>
      </c>
      <c r="K407" s="2">
        <v>46022</v>
      </c>
      <c r="L407">
        <v>364</v>
      </c>
      <c r="M407">
        <v>2</v>
      </c>
      <c r="N407" t="s">
        <v>8</v>
      </c>
      <c r="O407">
        <v>406</v>
      </c>
      <c r="P407">
        <v>406</v>
      </c>
      <c r="Q407" t="s">
        <v>2879</v>
      </c>
      <c r="R407" t="s">
        <v>376</v>
      </c>
      <c r="T407" t="s">
        <v>377</v>
      </c>
      <c r="U407" t="s">
        <v>12</v>
      </c>
      <c r="V407" t="s">
        <v>13</v>
      </c>
      <c r="W407" t="s">
        <v>378</v>
      </c>
      <c r="X407" t="s">
        <v>379</v>
      </c>
      <c r="Y407" t="s">
        <v>380</v>
      </c>
      <c r="Z407" t="s">
        <v>17</v>
      </c>
      <c r="AA407" t="s">
        <v>381</v>
      </c>
      <c r="AB407">
        <v>10</v>
      </c>
      <c r="AC407" t="s">
        <v>382</v>
      </c>
      <c r="AD407">
        <v>1000168543</v>
      </c>
      <c r="AE407" t="s">
        <v>39</v>
      </c>
      <c r="AF407">
        <v>1022950442</v>
      </c>
      <c r="AG407" t="s">
        <v>2882</v>
      </c>
      <c r="AH407">
        <v>1000182646</v>
      </c>
      <c r="AI407" t="s">
        <v>26</v>
      </c>
      <c r="AJ407">
        <v>1005660653</v>
      </c>
      <c r="AK407" t="s">
        <v>28</v>
      </c>
      <c r="AL407" s="3">
        <v>5133333</v>
      </c>
      <c r="AM407" t="s">
        <v>8767</v>
      </c>
      <c r="AN407" s="3">
        <v>0</v>
      </c>
      <c r="AO407" s="3">
        <v>0</v>
      </c>
      <c r="AP407" s="3">
        <v>5133333</v>
      </c>
      <c r="AQ407" s="3">
        <v>2800000</v>
      </c>
      <c r="AR407" s="3">
        <v>2333333</v>
      </c>
      <c r="AS407">
        <v>5000819632</v>
      </c>
      <c r="AT407">
        <v>1</v>
      </c>
      <c r="AU407">
        <v>688097</v>
      </c>
      <c r="AV407">
        <v>1</v>
      </c>
      <c r="AW407" s="2">
        <v>45679</v>
      </c>
      <c r="AX407">
        <v>1.330689E+20</v>
      </c>
      <c r="AY407" t="s">
        <v>17</v>
      </c>
      <c r="AZ407" t="s">
        <v>17</v>
      </c>
      <c r="BA407">
        <v>0</v>
      </c>
    </row>
    <row r="408" spans="1:53" hidden="1" x14ac:dyDescent="0.2">
      <c r="A408">
        <v>2025</v>
      </c>
      <c r="B408">
        <v>1</v>
      </c>
      <c r="C408" s="2">
        <v>45658</v>
      </c>
      <c r="D408" s="2">
        <v>45808</v>
      </c>
      <c r="E408" t="s">
        <v>2</v>
      </c>
      <c r="F408" s="2">
        <v>45679</v>
      </c>
      <c r="G408">
        <v>12</v>
      </c>
      <c r="H408" t="s">
        <v>140</v>
      </c>
      <c r="I408" t="s">
        <v>2885</v>
      </c>
      <c r="J408" s="2">
        <v>45658</v>
      </c>
      <c r="K408" s="2">
        <v>46022</v>
      </c>
      <c r="L408">
        <v>364</v>
      </c>
      <c r="M408">
        <v>2</v>
      </c>
      <c r="N408" t="s">
        <v>8</v>
      </c>
      <c r="O408">
        <v>407</v>
      </c>
      <c r="P408">
        <v>407</v>
      </c>
      <c r="Q408" t="s">
        <v>2887</v>
      </c>
      <c r="R408" t="s">
        <v>376</v>
      </c>
      <c r="T408" t="s">
        <v>377</v>
      </c>
      <c r="U408" t="s">
        <v>12</v>
      </c>
      <c r="V408" t="s">
        <v>13</v>
      </c>
      <c r="W408" t="s">
        <v>378</v>
      </c>
      <c r="X408" t="s">
        <v>379</v>
      </c>
      <c r="Y408" t="s">
        <v>380</v>
      </c>
      <c r="Z408" t="s">
        <v>17</v>
      </c>
      <c r="AA408" t="s">
        <v>381</v>
      </c>
      <c r="AB408">
        <v>10</v>
      </c>
      <c r="AC408" t="s">
        <v>382</v>
      </c>
      <c r="AD408">
        <v>1012159921</v>
      </c>
      <c r="AE408" t="s">
        <v>39</v>
      </c>
      <c r="AF408">
        <v>1014307671</v>
      </c>
      <c r="AG408" t="s">
        <v>2890</v>
      </c>
      <c r="AH408">
        <v>1000182646</v>
      </c>
      <c r="AI408" t="s">
        <v>26</v>
      </c>
      <c r="AJ408">
        <v>1005660653</v>
      </c>
      <c r="AK408" t="s">
        <v>28</v>
      </c>
      <c r="AL408" s="3">
        <v>7933333</v>
      </c>
      <c r="AM408" t="s">
        <v>8767</v>
      </c>
      <c r="AN408" s="3">
        <v>0</v>
      </c>
      <c r="AO408" s="3">
        <v>0</v>
      </c>
      <c r="AP408" s="3">
        <v>7933333</v>
      </c>
      <c r="AQ408" s="3">
        <v>5600000</v>
      </c>
      <c r="AR408" s="3">
        <v>2333333</v>
      </c>
      <c r="AS408">
        <v>5000819634</v>
      </c>
      <c r="AT408">
        <v>1</v>
      </c>
      <c r="AU408">
        <v>688099</v>
      </c>
      <c r="AV408">
        <v>1</v>
      </c>
      <c r="AW408" s="2">
        <v>45679</v>
      </c>
      <c r="AX408">
        <v>1.330689E+20</v>
      </c>
      <c r="AY408" t="s">
        <v>17</v>
      </c>
      <c r="AZ408" t="s">
        <v>17</v>
      </c>
      <c r="BA408">
        <v>0</v>
      </c>
    </row>
    <row r="409" spans="1:53" hidden="1" x14ac:dyDescent="0.2">
      <c r="A409">
        <v>2025</v>
      </c>
      <c r="B409">
        <v>1</v>
      </c>
      <c r="C409" s="2">
        <v>45658</v>
      </c>
      <c r="D409" s="2">
        <v>45808</v>
      </c>
      <c r="E409" t="s">
        <v>2</v>
      </c>
      <c r="F409" s="2">
        <v>45679</v>
      </c>
      <c r="G409">
        <v>12</v>
      </c>
      <c r="H409" t="s">
        <v>140</v>
      </c>
      <c r="I409" t="s">
        <v>2893</v>
      </c>
      <c r="J409" s="2">
        <v>45658</v>
      </c>
      <c r="K409" s="2">
        <v>46022</v>
      </c>
      <c r="L409">
        <v>364</v>
      </c>
      <c r="M409">
        <v>2</v>
      </c>
      <c r="N409" t="s">
        <v>8</v>
      </c>
      <c r="O409">
        <v>408</v>
      </c>
      <c r="P409">
        <v>408</v>
      </c>
      <c r="Q409" t="s">
        <v>2895</v>
      </c>
      <c r="R409" t="s">
        <v>376</v>
      </c>
      <c r="T409" t="s">
        <v>377</v>
      </c>
      <c r="U409" t="s">
        <v>12</v>
      </c>
      <c r="V409" t="s">
        <v>13</v>
      </c>
      <c r="W409" t="s">
        <v>378</v>
      </c>
      <c r="X409" t="s">
        <v>379</v>
      </c>
      <c r="Y409" t="s">
        <v>380</v>
      </c>
      <c r="Z409" t="s">
        <v>17</v>
      </c>
      <c r="AA409" t="s">
        <v>381</v>
      </c>
      <c r="AB409">
        <v>10</v>
      </c>
      <c r="AC409" t="s">
        <v>382</v>
      </c>
      <c r="AD409">
        <v>1008890923</v>
      </c>
      <c r="AE409" t="s">
        <v>39</v>
      </c>
      <c r="AF409">
        <v>1024497752</v>
      </c>
      <c r="AG409" t="s">
        <v>2898</v>
      </c>
      <c r="AH409">
        <v>1000182646</v>
      </c>
      <c r="AI409" t="s">
        <v>26</v>
      </c>
      <c r="AJ409">
        <v>1005660653</v>
      </c>
      <c r="AK409" t="s">
        <v>28</v>
      </c>
      <c r="AL409" s="3">
        <v>12783333</v>
      </c>
      <c r="AM409" t="s">
        <v>8767</v>
      </c>
      <c r="AN409" s="3">
        <v>0</v>
      </c>
      <c r="AO409" s="3">
        <v>0</v>
      </c>
      <c r="AP409" s="3">
        <v>12783333</v>
      </c>
      <c r="AQ409" s="3">
        <v>12783333</v>
      </c>
      <c r="AR409" s="3">
        <v>0</v>
      </c>
      <c r="AS409">
        <v>5000819635</v>
      </c>
      <c r="AT409">
        <v>1</v>
      </c>
      <c r="AU409">
        <v>688100</v>
      </c>
      <c r="AV409">
        <v>1</v>
      </c>
      <c r="AW409" s="2">
        <v>45679</v>
      </c>
      <c r="AX409">
        <v>1.330689E+20</v>
      </c>
      <c r="AY409" t="s">
        <v>17</v>
      </c>
      <c r="AZ409" t="s">
        <v>17</v>
      </c>
      <c r="BA409">
        <v>0</v>
      </c>
    </row>
    <row r="410" spans="1:53" hidden="1" x14ac:dyDescent="0.2">
      <c r="A410">
        <v>2025</v>
      </c>
      <c r="B410">
        <v>1</v>
      </c>
      <c r="C410" s="2">
        <v>45658</v>
      </c>
      <c r="D410" s="2">
        <v>45808</v>
      </c>
      <c r="E410" t="s">
        <v>2</v>
      </c>
      <c r="F410" s="2">
        <v>45679</v>
      </c>
      <c r="G410">
        <v>12</v>
      </c>
      <c r="H410" t="s">
        <v>140</v>
      </c>
      <c r="I410" t="s">
        <v>2901</v>
      </c>
      <c r="J410" s="2">
        <v>45658</v>
      </c>
      <c r="K410" s="2">
        <v>46022</v>
      </c>
      <c r="L410">
        <v>364</v>
      </c>
      <c r="M410">
        <v>2</v>
      </c>
      <c r="N410" t="s">
        <v>8</v>
      </c>
      <c r="O410">
        <v>409</v>
      </c>
      <c r="P410">
        <v>409</v>
      </c>
      <c r="Q410" t="s">
        <v>2903</v>
      </c>
      <c r="R410" t="s">
        <v>376</v>
      </c>
      <c r="T410" t="s">
        <v>377</v>
      </c>
      <c r="U410" t="s">
        <v>12</v>
      </c>
      <c r="V410" t="s">
        <v>13</v>
      </c>
      <c r="W410" t="s">
        <v>378</v>
      </c>
      <c r="X410" t="s">
        <v>379</v>
      </c>
      <c r="Y410" t="s">
        <v>380</v>
      </c>
      <c r="Z410" t="s">
        <v>17</v>
      </c>
      <c r="AA410" t="s">
        <v>381</v>
      </c>
      <c r="AB410">
        <v>10</v>
      </c>
      <c r="AC410" t="s">
        <v>382</v>
      </c>
      <c r="AD410">
        <v>1000178450</v>
      </c>
      <c r="AE410" t="s">
        <v>39</v>
      </c>
      <c r="AF410">
        <v>19466911</v>
      </c>
      <c r="AG410" t="s">
        <v>390</v>
      </c>
      <c r="AH410">
        <v>1000182646</v>
      </c>
      <c r="AI410" t="s">
        <v>26</v>
      </c>
      <c r="AJ410">
        <v>1005660653</v>
      </c>
      <c r="AK410" t="s">
        <v>28</v>
      </c>
      <c r="AL410" s="3">
        <v>9333333</v>
      </c>
      <c r="AM410" t="s">
        <v>8767</v>
      </c>
      <c r="AN410" s="3">
        <v>0</v>
      </c>
      <c r="AO410" s="3">
        <v>0</v>
      </c>
      <c r="AP410" s="3">
        <v>9333333</v>
      </c>
      <c r="AQ410" s="3">
        <v>9333333</v>
      </c>
      <c r="AR410" s="3">
        <v>0</v>
      </c>
      <c r="AS410">
        <v>5000819636</v>
      </c>
      <c r="AT410">
        <v>1</v>
      </c>
      <c r="AU410">
        <v>688101</v>
      </c>
      <c r="AV410">
        <v>1</v>
      </c>
      <c r="AW410" s="2">
        <v>45679</v>
      </c>
      <c r="AX410">
        <v>1.330689E+20</v>
      </c>
      <c r="AY410" t="s">
        <v>17</v>
      </c>
      <c r="AZ410" t="s">
        <v>17</v>
      </c>
      <c r="BA410">
        <v>0</v>
      </c>
    </row>
    <row r="411" spans="1:53" hidden="1" x14ac:dyDescent="0.2">
      <c r="A411">
        <v>2025</v>
      </c>
      <c r="B411">
        <v>1</v>
      </c>
      <c r="C411" s="2">
        <v>45658</v>
      </c>
      <c r="D411" s="2">
        <v>45808</v>
      </c>
      <c r="E411" t="s">
        <v>2</v>
      </c>
      <c r="F411" s="2">
        <v>45679</v>
      </c>
      <c r="G411">
        <v>12</v>
      </c>
      <c r="H411" t="s">
        <v>140</v>
      </c>
      <c r="I411" t="s">
        <v>2906</v>
      </c>
      <c r="J411" s="2">
        <v>45658</v>
      </c>
      <c r="K411" s="2">
        <v>46022</v>
      </c>
      <c r="L411">
        <v>364</v>
      </c>
      <c r="M411">
        <v>2</v>
      </c>
      <c r="N411" t="s">
        <v>8</v>
      </c>
      <c r="O411">
        <v>410</v>
      </c>
      <c r="P411">
        <v>410</v>
      </c>
      <c r="Q411" t="s">
        <v>2908</v>
      </c>
      <c r="R411" t="s">
        <v>376</v>
      </c>
      <c r="T411" t="s">
        <v>377</v>
      </c>
      <c r="U411" t="s">
        <v>12</v>
      </c>
      <c r="V411" t="s">
        <v>13</v>
      </c>
      <c r="W411" t="s">
        <v>378</v>
      </c>
      <c r="X411" t="s">
        <v>379</v>
      </c>
      <c r="Y411" t="s">
        <v>380</v>
      </c>
      <c r="Z411" t="s">
        <v>17</v>
      </c>
      <c r="AA411" t="s">
        <v>381</v>
      </c>
      <c r="AB411">
        <v>10</v>
      </c>
      <c r="AC411" t="s">
        <v>382</v>
      </c>
      <c r="AD411">
        <v>1003757152</v>
      </c>
      <c r="AE411" t="s">
        <v>39</v>
      </c>
      <c r="AF411">
        <v>79577246</v>
      </c>
      <c r="AG411" t="s">
        <v>2911</v>
      </c>
      <c r="AH411">
        <v>1000182646</v>
      </c>
      <c r="AI411" t="s">
        <v>26</v>
      </c>
      <c r="AJ411">
        <v>1005660653</v>
      </c>
      <c r="AK411" t="s">
        <v>28</v>
      </c>
      <c r="AL411" s="3">
        <v>4950000</v>
      </c>
      <c r="AM411" t="s">
        <v>8767</v>
      </c>
      <c r="AN411" s="3">
        <v>0</v>
      </c>
      <c r="AO411" s="3">
        <v>0</v>
      </c>
      <c r="AP411" s="3">
        <v>4950000</v>
      </c>
      <c r="AQ411" s="3">
        <v>4950000</v>
      </c>
      <c r="AR411" s="3">
        <v>0</v>
      </c>
      <c r="AS411">
        <v>5000819637</v>
      </c>
      <c r="AT411">
        <v>1</v>
      </c>
      <c r="AU411">
        <v>688102</v>
      </c>
      <c r="AV411">
        <v>1</v>
      </c>
      <c r="AW411" s="2">
        <v>45679</v>
      </c>
      <c r="AX411">
        <v>1.330689E+20</v>
      </c>
      <c r="AY411" t="s">
        <v>17</v>
      </c>
      <c r="AZ411" t="s">
        <v>17</v>
      </c>
      <c r="BA411">
        <v>0</v>
      </c>
    </row>
    <row r="412" spans="1:53" hidden="1" x14ac:dyDescent="0.2">
      <c r="A412">
        <v>2025</v>
      </c>
      <c r="B412">
        <v>1</v>
      </c>
      <c r="C412" s="2">
        <v>45658</v>
      </c>
      <c r="D412" s="2">
        <v>45808</v>
      </c>
      <c r="E412" t="s">
        <v>2</v>
      </c>
      <c r="F412" s="2">
        <v>45679</v>
      </c>
      <c r="G412">
        <v>12</v>
      </c>
      <c r="H412" t="s">
        <v>140</v>
      </c>
      <c r="I412" t="s">
        <v>2914</v>
      </c>
      <c r="J412" s="2">
        <v>45658</v>
      </c>
      <c r="K412" s="2">
        <v>46022</v>
      </c>
      <c r="L412">
        <v>364</v>
      </c>
      <c r="M412">
        <v>2</v>
      </c>
      <c r="N412" t="s">
        <v>8</v>
      </c>
      <c r="O412">
        <v>411</v>
      </c>
      <c r="P412">
        <v>411</v>
      </c>
      <c r="Q412" t="s">
        <v>2916</v>
      </c>
      <c r="R412" t="s">
        <v>376</v>
      </c>
      <c r="T412" t="s">
        <v>377</v>
      </c>
      <c r="U412" t="s">
        <v>12</v>
      </c>
      <c r="V412" t="s">
        <v>13</v>
      </c>
      <c r="W412" t="s">
        <v>378</v>
      </c>
      <c r="X412" t="s">
        <v>379</v>
      </c>
      <c r="Y412" t="s">
        <v>380</v>
      </c>
      <c r="Z412" t="s">
        <v>17</v>
      </c>
      <c r="AA412" t="s">
        <v>381</v>
      </c>
      <c r="AB412">
        <v>10</v>
      </c>
      <c r="AC412" t="s">
        <v>382</v>
      </c>
      <c r="AD412">
        <v>1011988624</v>
      </c>
      <c r="AE412" t="s">
        <v>39</v>
      </c>
      <c r="AF412">
        <v>1033707611</v>
      </c>
      <c r="AG412" t="s">
        <v>2919</v>
      </c>
      <c r="AH412">
        <v>1000182646</v>
      </c>
      <c r="AI412" t="s">
        <v>26</v>
      </c>
      <c r="AJ412">
        <v>1005660653</v>
      </c>
      <c r="AK412" t="s">
        <v>28</v>
      </c>
      <c r="AL412" s="3">
        <v>3911700</v>
      </c>
      <c r="AM412" t="s">
        <v>8767</v>
      </c>
      <c r="AN412" s="3">
        <v>0</v>
      </c>
      <c r="AO412" s="3">
        <v>0</v>
      </c>
      <c r="AP412" s="3">
        <v>3911700</v>
      </c>
      <c r="AQ412" s="3">
        <v>1989000</v>
      </c>
      <c r="AR412" s="3">
        <v>1922700</v>
      </c>
      <c r="AS412">
        <v>5000819638</v>
      </c>
      <c r="AT412">
        <v>1</v>
      </c>
      <c r="AU412">
        <v>688103</v>
      </c>
      <c r="AV412">
        <v>1</v>
      </c>
      <c r="AW412" s="2">
        <v>45679</v>
      </c>
      <c r="AX412">
        <v>1.330689E+20</v>
      </c>
      <c r="AY412" t="s">
        <v>17</v>
      </c>
      <c r="AZ412" t="s">
        <v>17</v>
      </c>
      <c r="BA412">
        <v>0</v>
      </c>
    </row>
    <row r="413" spans="1:53" hidden="1" x14ac:dyDescent="0.2">
      <c r="A413">
        <v>2025</v>
      </c>
      <c r="B413">
        <v>1</v>
      </c>
      <c r="C413" s="2">
        <v>45658</v>
      </c>
      <c r="D413" s="2">
        <v>45808</v>
      </c>
      <c r="E413" t="s">
        <v>2</v>
      </c>
      <c r="F413" s="2">
        <v>45679</v>
      </c>
      <c r="G413">
        <v>12</v>
      </c>
      <c r="H413" t="s">
        <v>140</v>
      </c>
      <c r="I413" t="s">
        <v>2922</v>
      </c>
      <c r="J413" s="2">
        <v>45658</v>
      </c>
      <c r="K413" s="2">
        <v>46022</v>
      </c>
      <c r="L413">
        <v>364</v>
      </c>
      <c r="M413">
        <v>2</v>
      </c>
      <c r="N413" t="s">
        <v>8</v>
      </c>
      <c r="O413">
        <v>412</v>
      </c>
      <c r="P413">
        <v>412</v>
      </c>
      <c r="Q413" t="s">
        <v>2924</v>
      </c>
      <c r="R413" t="s">
        <v>376</v>
      </c>
      <c r="T413" t="s">
        <v>377</v>
      </c>
      <c r="U413" t="s">
        <v>12</v>
      </c>
      <c r="V413" t="s">
        <v>13</v>
      </c>
      <c r="W413" t="s">
        <v>378</v>
      </c>
      <c r="X413" t="s">
        <v>379</v>
      </c>
      <c r="Y413" t="s">
        <v>380</v>
      </c>
      <c r="Z413" t="s">
        <v>17</v>
      </c>
      <c r="AA413" t="s">
        <v>381</v>
      </c>
      <c r="AB413">
        <v>10</v>
      </c>
      <c r="AC413" t="s">
        <v>382</v>
      </c>
      <c r="AD413">
        <v>1005162638</v>
      </c>
      <c r="AE413" t="s">
        <v>39</v>
      </c>
      <c r="AF413">
        <v>1022932247</v>
      </c>
      <c r="AG413" t="s">
        <v>2927</v>
      </c>
      <c r="AH413">
        <v>1000182646</v>
      </c>
      <c r="AI413" t="s">
        <v>26</v>
      </c>
      <c r="AJ413">
        <v>1005660653</v>
      </c>
      <c r="AK413" t="s">
        <v>28</v>
      </c>
      <c r="AL413" s="3">
        <v>5490000</v>
      </c>
      <c r="AM413" t="s">
        <v>8767</v>
      </c>
      <c r="AN413" s="3">
        <v>0</v>
      </c>
      <c r="AO413" s="3">
        <v>0</v>
      </c>
      <c r="AP413" s="3">
        <v>5490000</v>
      </c>
      <c r="AQ413" s="3">
        <v>2700000</v>
      </c>
      <c r="AR413" s="3">
        <v>2790000</v>
      </c>
      <c r="AS413">
        <v>5000819639</v>
      </c>
      <c r="AT413">
        <v>1</v>
      </c>
      <c r="AU413">
        <v>688104</v>
      </c>
      <c r="AV413">
        <v>1</v>
      </c>
      <c r="AW413" s="2">
        <v>45679</v>
      </c>
      <c r="AX413">
        <v>1.330689E+20</v>
      </c>
      <c r="AY413" t="s">
        <v>17</v>
      </c>
      <c r="AZ413" t="s">
        <v>17</v>
      </c>
      <c r="BA413">
        <v>0</v>
      </c>
    </row>
    <row r="414" spans="1:53" hidden="1" x14ac:dyDescent="0.2">
      <c r="A414">
        <v>2025</v>
      </c>
      <c r="B414">
        <v>1</v>
      </c>
      <c r="C414" s="2">
        <v>45658</v>
      </c>
      <c r="D414" s="2">
        <v>45808</v>
      </c>
      <c r="E414" t="s">
        <v>2</v>
      </c>
      <c r="F414" s="2">
        <v>45679</v>
      </c>
      <c r="G414">
        <v>12</v>
      </c>
      <c r="H414" t="s">
        <v>140</v>
      </c>
      <c r="I414" t="s">
        <v>2930</v>
      </c>
      <c r="J414" s="2">
        <v>45658</v>
      </c>
      <c r="K414" s="2">
        <v>46022</v>
      </c>
      <c r="L414">
        <v>364</v>
      </c>
      <c r="M414">
        <v>2</v>
      </c>
      <c r="N414" t="s">
        <v>8</v>
      </c>
      <c r="O414">
        <v>413</v>
      </c>
      <c r="P414">
        <v>413</v>
      </c>
      <c r="Q414" t="s">
        <v>2932</v>
      </c>
      <c r="R414" t="s">
        <v>376</v>
      </c>
      <c r="T414" t="s">
        <v>377</v>
      </c>
      <c r="U414" t="s">
        <v>12</v>
      </c>
      <c r="V414" t="s">
        <v>13</v>
      </c>
      <c r="W414" t="s">
        <v>378</v>
      </c>
      <c r="X414" t="s">
        <v>379</v>
      </c>
      <c r="Y414" t="s">
        <v>380</v>
      </c>
      <c r="Z414" t="s">
        <v>17</v>
      </c>
      <c r="AA414" t="s">
        <v>381</v>
      </c>
      <c r="AB414">
        <v>10</v>
      </c>
      <c r="AC414" t="s">
        <v>382</v>
      </c>
      <c r="AD414">
        <v>1012422511</v>
      </c>
      <c r="AE414" t="s">
        <v>39</v>
      </c>
      <c r="AF414">
        <v>1023036543</v>
      </c>
      <c r="AG414" t="s">
        <v>2935</v>
      </c>
      <c r="AH414">
        <v>1000182646</v>
      </c>
      <c r="AI414" t="s">
        <v>26</v>
      </c>
      <c r="AJ414">
        <v>1005660653</v>
      </c>
      <c r="AK414" t="s">
        <v>28</v>
      </c>
      <c r="AL414" s="3">
        <v>9450000</v>
      </c>
      <c r="AM414" t="s">
        <v>8767</v>
      </c>
      <c r="AN414" s="3">
        <v>0</v>
      </c>
      <c r="AO414" s="3">
        <v>0</v>
      </c>
      <c r="AP414" s="3">
        <v>9450000</v>
      </c>
      <c r="AQ414" s="3">
        <v>9450000</v>
      </c>
      <c r="AR414" s="3">
        <v>0</v>
      </c>
      <c r="AS414">
        <v>5000819640</v>
      </c>
      <c r="AT414">
        <v>1</v>
      </c>
      <c r="AU414">
        <v>688105</v>
      </c>
      <c r="AV414">
        <v>1</v>
      </c>
      <c r="AW414" s="2">
        <v>45679</v>
      </c>
      <c r="AX414">
        <v>1.330689E+20</v>
      </c>
      <c r="AY414" t="s">
        <v>17</v>
      </c>
      <c r="AZ414" t="s">
        <v>17</v>
      </c>
      <c r="BA414">
        <v>0</v>
      </c>
    </row>
    <row r="415" spans="1:53" hidden="1" x14ac:dyDescent="0.2">
      <c r="A415">
        <v>2025</v>
      </c>
      <c r="B415">
        <v>1</v>
      </c>
      <c r="C415" s="2">
        <v>45658</v>
      </c>
      <c r="D415" s="2">
        <v>45808</v>
      </c>
      <c r="E415" t="s">
        <v>2</v>
      </c>
      <c r="F415" s="2">
        <v>45679</v>
      </c>
      <c r="G415">
        <v>12</v>
      </c>
      <c r="H415" t="s">
        <v>140</v>
      </c>
      <c r="I415" t="s">
        <v>2938</v>
      </c>
      <c r="J415" s="2">
        <v>45658</v>
      </c>
      <c r="K415" s="2">
        <v>46022</v>
      </c>
      <c r="L415">
        <v>364</v>
      </c>
      <c r="M415">
        <v>2</v>
      </c>
      <c r="N415" t="s">
        <v>8</v>
      </c>
      <c r="O415">
        <v>414</v>
      </c>
      <c r="P415">
        <v>414</v>
      </c>
      <c r="Q415" t="s">
        <v>2940</v>
      </c>
      <c r="R415" t="s">
        <v>376</v>
      </c>
      <c r="T415" t="s">
        <v>377</v>
      </c>
      <c r="U415" t="s">
        <v>12</v>
      </c>
      <c r="V415" t="s">
        <v>13</v>
      </c>
      <c r="W415" t="s">
        <v>378</v>
      </c>
      <c r="X415" t="s">
        <v>379</v>
      </c>
      <c r="Y415" t="s">
        <v>380</v>
      </c>
      <c r="Z415" t="s">
        <v>17</v>
      </c>
      <c r="AA415" t="s">
        <v>381</v>
      </c>
      <c r="AB415">
        <v>10</v>
      </c>
      <c r="AC415" t="s">
        <v>382</v>
      </c>
      <c r="AD415">
        <v>1012978315</v>
      </c>
      <c r="AE415" t="s">
        <v>39</v>
      </c>
      <c r="AF415">
        <v>1003671201</v>
      </c>
      <c r="AG415" t="s">
        <v>2944</v>
      </c>
      <c r="AH415">
        <v>1000182646</v>
      </c>
      <c r="AI415" t="s">
        <v>26</v>
      </c>
      <c r="AJ415">
        <v>1005660653</v>
      </c>
      <c r="AK415" t="s">
        <v>28</v>
      </c>
      <c r="AL415" s="3">
        <v>6400000</v>
      </c>
      <c r="AM415" t="s">
        <v>8767</v>
      </c>
      <c r="AN415" s="3">
        <v>0</v>
      </c>
      <c r="AO415" s="3">
        <v>0</v>
      </c>
      <c r="AP415" s="3">
        <v>6400000</v>
      </c>
      <c r="AQ415" s="3">
        <v>3200000</v>
      </c>
      <c r="AR415" s="3">
        <v>3200000</v>
      </c>
      <c r="AS415">
        <v>5000819641</v>
      </c>
      <c r="AT415">
        <v>1</v>
      </c>
      <c r="AU415">
        <v>688106</v>
      </c>
      <c r="AV415">
        <v>1</v>
      </c>
      <c r="AW415" s="2">
        <v>45679</v>
      </c>
      <c r="AX415">
        <v>1.330689E+20</v>
      </c>
      <c r="AY415" t="s">
        <v>17</v>
      </c>
      <c r="AZ415" t="s">
        <v>17</v>
      </c>
      <c r="BA415">
        <v>0</v>
      </c>
    </row>
    <row r="416" spans="1:53" hidden="1" x14ac:dyDescent="0.2">
      <c r="A416">
        <v>2025</v>
      </c>
      <c r="B416">
        <v>1</v>
      </c>
      <c r="C416" s="2">
        <v>45658</v>
      </c>
      <c r="D416" s="2">
        <v>45808</v>
      </c>
      <c r="E416" t="s">
        <v>2</v>
      </c>
      <c r="F416" s="2">
        <v>45679</v>
      </c>
      <c r="G416">
        <v>12</v>
      </c>
      <c r="H416" t="s">
        <v>140</v>
      </c>
      <c r="I416" t="s">
        <v>2947</v>
      </c>
      <c r="J416" s="2">
        <v>45658</v>
      </c>
      <c r="K416" s="2">
        <v>46022</v>
      </c>
      <c r="L416">
        <v>364</v>
      </c>
      <c r="M416">
        <v>2</v>
      </c>
      <c r="N416" t="s">
        <v>8</v>
      </c>
      <c r="O416">
        <v>415</v>
      </c>
      <c r="P416">
        <v>415</v>
      </c>
      <c r="Q416" t="s">
        <v>2949</v>
      </c>
      <c r="R416" t="s">
        <v>376</v>
      </c>
      <c r="T416" t="s">
        <v>377</v>
      </c>
      <c r="U416" t="s">
        <v>12</v>
      </c>
      <c r="V416" t="s">
        <v>13</v>
      </c>
      <c r="W416" t="s">
        <v>378</v>
      </c>
      <c r="X416" t="s">
        <v>379</v>
      </c>
      <c r="Y416" t="s">
        <v>380</v>
      </c>
      <c r="Z416" t="s">
        <v>17</v>
      </c>
      <c r="AA416" t="s">
        <v>381</v>
      </c>
      <c r="AB416">
        <v>2</v>
      </c>
      <c r="AC416" t="s">
        <v>134</v>
      </c>
      <c r="AD416">
        <v>1013579556</v>
      </c>
      <c r="AE416" t="s">
        <v>22</v>
      </c>
      <c r="AF416">
        <v>901777757</v>
      </c>
      <c r="AG416" t="s">
        <v>2952</v>
      </c>
      <c r="AH416">
        <v>1000182646</v>
      </c>
      <c r="AI416" t="s">
        <v>26</v>
      </c>
      <c r="AJ416">
        <v>1005660653</v>
      </c>
      <c r="AK416" t="s">
        <v>28</v>
      </c>
      <c r="AL416" s="3">
        <v>261672674</v>
      </c>
      <c r="AM416" t="s">
        <v>8767</v>
      </c>
      <c r="AN416" s="3">
        <v>674133</v>
      </c>
      <c r="AO416" s="3">
        <v>0</v>
      </c>
      <c r="AP416" s="3">
        <v>260998541</v>
      </c>
      <c r="AQ416" s="3">
        <v>260998541</v>
      </c>
      <c r="AR416" s="3">
        <v>0</v>
      </c>
      <c r="AS416">
        <v>5000819642</v>
      </c>
      <c r="AT416">
        <v>1</v>
      </c>
      <c r="AU416">
        <v>688107</v>
      </c>
      <c r="AV416">
        <v>1</v>
      </c>
      <c r="AW416" s="2">
        <v>45679</v>
      </c>
      <c r="AX416">
        <v>1.330689E+20</v>
      </c>
      <c r="AY416" t="s">
        <v>17</v>
      </c>
      <c r="AZ416" t="s">
        <v>17</v>
      </c>
      <c r="BA416">
        <v>0</v>
      </c>
    </row>
    <row r="417" spans="1:53" hidden="1" x14ac:dyDescent="0.2">
      <c r="A417">
        <v>2025</v>
      </c>
      <c r="B417">
        <v>1</v>
      </c>
      <c r="C417" s="2">
        <v>45658</v>
      </c>
      <c r="D417" s="2">
        <v>45808</v>
      </c>
      <c r="E417" t="s">
        <v>2</v>
      </c>
      <c r="F417" s="2">
        <v>45679</v>
      </c>
      <c r="G417">
        <v>11</v>
      </c>
      <c r="H417" t="s">
        <v>1206</v>
      </c>
      <c r="I417" t="s">
        <v>2955</v>
      </c>
      <c r="J417" s="2">
        <v>45658</v>
      </c>
      <c r="K417" s="2">
        <v>46022</v>
      </c>
      <c r="L417">
        <v>364</v>
      </c>
      <c r="M417">
        <v>2</v>
      </c>
      <c r="N417" t="s">
        <v>8</v>
      </c>
      <c r="O417">
        <v>416</v>
      </c>
      <c r="P417">
        <v>416</v>
      </c>
      <c r="Q417" t="s">
        <v>2957</v>
      </c>
      <c r="R417" t="s">
        <v>376</v>
      </c>
      <c r="T417" t="s">
        <v>377</v>
      </c>
      <c r="U417" t="s">
        <v>12</v>
      </c>
      <c r="V417" t="s">
        <v>13</v>
      </c>
      <c r="W417" t="s">
        <v>378</v>
      </c>
      <c r="X417" t="s">
        <v>379</v>
      </c>
      <c r="Y417" t="s">
        <v>380</v>
      </c>
      <c r="Z417" t="s">
        <v>17</v>
      </c>
      <c r="AA417" t="s">
        <v>381</v>
      </c>
      <c r="AB417">
        <v>8</v>
      </c>
      <c r="AC417" t="s">
        <v>1152</v>
      </c>
      <c r="AD417">
        <v>1005804481</v>
      </c>
      <c r="AE417" t="s">
        <v>39</v>
      </c>
      <c r="AF417">
        <v>7700852</v>
      </c>
      <c r="AG417" t="s">
        <v>2960</v>
      </c>
      <c r="AH417">
        <v>1000182646</v>
      </c>
      <c r="AI417" t="s">
        <v>26</v>
      </c>
      <c r="AJ417">
        <v>1005660653</v>
      </c>
      <c r="AK417" t="s">
        <v>28</v>
      </c>
      <c r="AL417" s="3">
        <v>76067030</v>
      </c>
      <c r="AM417" t="s">
        <v>8767</v>
      </c>
      <c r="AN417" s="3">
        <v>0</v>
      </c>
      <c r="AO417" s="3">
        <v>0</v>
      </c>
      <c r="AP417" s="3">
        <v>76067030</v>
      </c>
      <c r="AQ417" s="3">
        <v>53763030</v>
      </c>
      <c r="AR417" s="3">
        <v>22304000</v>
      </c>
      <c r="AS417">
        <v>5000819643</v>
      </c>
      <c r="AT417">
        <v>1</v>
      </c>
      <c r="AU417">
        <v>688108</v>
      </c>
      <c r="AV417">
        <v>1</v>
      </c>
      <c r="AW417" s="2">
        <v>45679</v>
      </c>
      <c r="AX417">
        <v>1.330689E+20</v>
      </c>
      <c r="AY417" t="s">
        <v>17</v>
      </c>
      <c r="AZ417" t="s">
        <v>17</v>
      </c>
      <c r="BA417">
        <v>0</v>
      </c>
    </row>
    <row r="418" spans="1:53" hidden="1" x14ac:dyDescent="0.2">
      <c r="A418">
        <v>2025</v>
      </c>
      <c r="B418">
        <v>1</v>
      </c>
      <c r="C418" s="2">
        <v>45658</v>
      </c>
      <c r="D418" s="2">
        <v>45808</v>
      </c>
      <c r="E418" t="s">
        <v>2</v>
      </c>
      <c r="F418" s="2">
        <v>45679</v>
      </c>
      <c r="G418">
        <v>148</v>
      </c>
      <c r="H418" t="s">
        <v>692</v>
      </c>
      <c r="I418" t="s">
        <v>2963</v>
      </c>
      <c r="J418" s="2">
        <v>45658</v>
      </c>
      <c r="K418" s="2">
        <v>46022</v>
      </c>
      <c r="L418">
        <v>364</v>
      </c>
      <c r="M418">
        <v>2</v>
      </c>
      <c r="N418" t="s">
        <v>8</v>
      </c>
      <c r="O418">
        <v>417</v>
      </c>
      <c r="P418">
        <v>417</v>
      </c>
      <c r="Q418" t="s">
        <v>2965</v>
      </c>
      <c r="R418" t="s">
        <v>376</v>
      </c>
      <c r="T418" t="s">
        <v>377</v>
      </c>
      <c r="U418" t="s">
        <v>12</v>
      </c>
      <c r="V418" t="s">
        <v>13</v>
      </c>
      <c r="W418" t="s">
        <v>378</v>
      </c>
      <c r="X418" t="s">
        <v>379</v>
      </c>
      <c r="Y418" t="s">
        <v>380</v>
      </c>
      <c r="Z418" t="s">
        <v>17</v>
      </c>
      <c r="AA418" t="s">
        <v>381</v>
      </c>
      <c r="AB418">
        <v>10</v>
      </c>
      <c r="AC418" t="s">
        <v>382</v>
      </c>
      <c r="AD418">
        <v>1005419869</v>
      </c>
      <c r="AE418" t="s">
        <v>39</v>
      </c>
      <c r="AF418">
        <v>1069230695</v>
      </c>
      <c r="AG418" t="s">
        <v>2968</v>
      </c>
      <c r="AH418">
        <v>1000182646</v>
      </c>
      <c r="AI418" t="s">
        <v>26</v>
      </c>
      <c r="AJ418">
        <v>1005660653</v>
      </c>
      <c r="AK418" t="s">
        <v>28</v>
      </c>
      <c r="AL418" s="3">
        <v>7520000</v>
      </c>
      <c r="AM418" t="s">
        <v>8767</v>
      </c>
      <c r="AN418" s="3">
        <v>0</v>
      </c>
      <c r="AO418" s="3">
        <v>0</v>
      </c>
      <c r="AP418" s="3">
        <v>7520000</v>
      </c>
      <c r="AQ418" s="3">
        <v>7520000</v>
      </c>
      <c r="AR418" s="3">
        <v>0</v>
      </c>
      <c r="AS418">
        <v>5000819644</v>
      </c>
      <c r="AT418">
        <v>1</v>
      </c>
      <c r="AU418">
        <v>688109</v>
      </c>
      <c r="AV418">
        <v>1</v>
      </c>
      <c r="AW418" s="2">
        <v>45679</v>
      </c>
      <c r="AX418">
        <v>1.330689E+20</v>
      </c>
      <c r="AY418" t="s">
        <v>17</v>
      </c>
      <c r="AZ418" t="s">
        <v>17</v>
      </c>
      <c r="BA418">
        <v>0</v>
      </c>
    </row>
    <row r="419" spans="1:53" hidden="1" x14ac:dyDescent="0.2">
      <c r="A419">
        <v>2025</v>
      </c>
      <c r="B419">
        <v>1</v>
      </c>
      <c r="C419" s="2">
        <v>45658</v>
      </c>
      <c r="D419" s="2">
        <v>45808</v>
      </c>
      <c r="E419" t="s">
        <v>2</v>
      </c>
      <c r="F419" s="2">
        <v>45679</v>
      </c>
      <c r="G419">
        <v>145</v>
      </c>
      <c r="H419" t="s">
        <v>682</v>
      </c>
      <c r="I419" t="s">
        <v>2971</v>
      </c>
      <c r="J419" s="2">
        <v>45658</v>
      </c>
      <c r="K419" s="2">
        <v>46022</v>
      </c>
      <c r="L419">
        <v>364</v>
      </c>
      <c r="M419">
        <v>2</v>
      </c>
      <c r="N419" t="s">
        <v>8</v>
      </c>
      <c r="O419">
        <v>418</v>
      </c>
      <c r="P419">
        <v>418</v>
      </c>
      <c r="Q419" t="s">
        <v>2973</v>
      </c>
      <c r="R419" t="s">
        <v>376</v>
      </c>
      <c r="T419" t="s">
        <v>377</v>
      </c>
      <c r="U419" t="s">
        <v>12</v>
      </c>
      <c r="V419" t="s">
        <v>13</v>
      </c>
      <c r="W419" t="s">
        <v>378</v>
      </c>
      <c r="X419" t="s">
        <v>379</v>
      </c>
      <c r="Y419" t="s">
        <v>380</v>
      </c>
      <c r="Z419" t="s">
        <v>17</v>
      </c>
      <c r="AA419" t="s">
        <v>381</v>
      </c>
      <c r="AB419">
        <v>10</v>
      </c>
      <c r="AC419" t="s">
        <v>382</v>
      </c>
      <c r="AD419">
        <v>1013642296</v>
      </c>
      <c r="AE419" t="s">
        <v>39</v>
      </c>
      <c r="AF419">
        <v>1069753609</v>
      </c>
      <c r="AG419" t="s">
        <v>776</v>
      </c>
      <c r="AH419">
        <v>1000182646</v>
      </c>
      <c r="AI419" t="s">
        <v>26</v>
      </c>
      <c r="AJ419">
        <v>1005660653</v>
      </c>
      <c r="AK419" t="s">
        <v>28</v>
      </c>
      <c r="AL419" s="3">
        <v>9920000</v>
      </c>
      <c r="AM419" t="s">
        <v>8767</v>
      </c>
      <c r="AN419" s="3">
        <v>0</v>
      </c>
      <c r="AO419" s="3">
        <v>0</v>
      </c>
      <c r="AP419" s="3">
        <v>9920000</v>
      </c>
      <c r="AQ419" s="3">
        <v>9600000</v>
      </c>
      <c r="AR419" s="3">
        <v>320000</v>
      </c>
      <c r="AS419">
        <v>5000819645</v>
      </c>
      <c r="AT419">
        <v>1</v>
      </c>
      <c r="AU419">
        <v>688110</v>
      </c>
      <c r="AV419">
        <v>1</v>
      </c>
      <c r="AW419" s="2">
        <v>45679</v>
      </c>
      <c r="AX419">
        <v>1.330689E+20</v>
      </c>
      <c r="AY419" t="s">
        <v>17</v>
      </c>
      <c r="AZ419" t="s">
        <v>17</v>
      </c>
      <c r="BA419">
        <v>0</v>
      </c>
    </row>
    <row r="420" spans="1:53" hidden="1" x14ac:dyDescent="0.2">
      <c r="A420">
        <v>2025</v>
      </c>
      <c r="B420">
        <v>1</v>
      </c>
      <c r="C420" s="2">
        <v>45658</v>
      </c>
      <c r="D420" s="2">
        <v>45808</v>
      </c>
      <c r="E420" t="s">
        <v>2</v>
      </c>
      <c r="F420" s="2">
        <v>45679</v>
      </c>
      <c r="G420">
        <v>43</v>
      </c>
      <c r="H420" t="s">
        <v>1147</v>
      </c>
      <c r="I420" t="s">
        <v>2976</v>
      </c>
      <c r="J420" s="2">
        <v>45658</v>
      </c>
      <c r="K420" s="2">
        <v>46022</v>
      </c>
      <c r="L420">
        <v>364</v>
      </c>
      <c r="M420">
        <v>2</v>
      </c>
      <c r="N420" t="s">
        <v>8</v>
      </c>
      <c r="O420">
        <v>419</v>
      </c>
      <c r="P420">
        <v>419</v>
      </c>
      <c r="Q420" t="s">
        <v>2978</v>
      </c>
      <c r="R420" t="s">
        <v>376</v>
      </c>
      <c r="T420" t="s">
        <v>377</v>
      </c>
      <c r="U420" t="s">
        <v>12</v>
      </c>
      <c r="V420" t="s">
        <v>13</v>
      </c>
      <c r="W420" t="s">
        <v>378</v>
      </c>
      <c r="X420" t="s">
        <v>379</v>
      </c>
      <c r="Y420" t="s">
        <v>380</v>
      </c>
      <c r="Z420" t="s">
        <v>17</v>
      </c>
      <c r="AA420" t="s">
        <v>381</v>
      </c>
      <c r="AB420">
        <v>8</v>
      </c>
      <c r="AC420" t="s">
        <v>1152</v>
      </c>
      <c r="AD420">
        <v>1001150143</v>
      </c>
      <c r="AE420" t="s">
        <v>22</v>
      </c>
      <c r="AF420">
        <v>890104625</v>
      </c>
      <c r="AG420" t="s">
        <v>2981</v>
      </c>
      <c r="AH420">
        <v>1000182646</v>
      </c>
      <c r="AI420" t="s">
        <v>26</v>
      </c>
      <c r="AJ420">
        <v>1005660653</v>
      </c>
      <c r="AK420" t="s">
        <v>28</v>
      </c>
      <c r="AL420" s="3">
        <v>151484572</v>
      </c>
      <c r="AM420" t="s">
        <v>8767</v>
      </c>
      <c r="AN420" s="3">
        <v>0</v>
      </c>
      <c r="AO420" s="3">
        <v>0</v>
      </c>
      <c r="AP420" s="3">
        <v>151484572</v>
      </c>
      <c r="AQ420" s="3">
        <v>151484572</v>
      </c>
      <c r="AR420" s="3">
        <v>0</v>
      </c>
      <c r="AS420">
        <v>5000819646</v>
      </c>
      <c r="AT420">
        <v>1</v>
      </c>
      <c r="AU420">
        <v>688111</v>
      </c>
      <c r="AV420">
        <v>1</v>
      </c>
      <c r="AW420" s="2">
        <v>45679</v>
      </c>
      <c r="AX420">
        <v>1.330689E+20</v>
      </c>
      <c r="AY420" t="s">
        <v>17</v>
      </c>
      <c r="AZ420" t="s">
        <v>17</v>
      </c>
      <c r="BA420">
        <v>0</v>
      </c>
    </row>
    <row r="421" spans="1:53" hidden="1" x14ac:dyDescent="0.2">
      <c r="A421">
        <v>2025</v>
      </c>
      <c r="B421">
        <v>1</v>
      </c>
      <c r="C421" s="2">
        <v>45658</v>
      </c>
      <c r="D421" s="2">
        <v>45808</v>
      </c>
      <c r="E421" t="s">
        <v>2</v>
      </c>
      <c r="F421" s="2">
        <v>45679</v>
      </c>
      <c r="G421">
        <v>12</v>
      </c>
      <c r="H421" t="s">
        <v>140</v>
      </c>
      <c r="I421" t="s">
        <v>2984</v>
      </c>
      <c r="J421" s="2">
        <v>45658</v>
      </c>
      <c r="K421" s="2">
        <v>46022</v>
      </c>
      <c r="L421">
        <v>364</v>
      </c>
      <c r="M421">
        <v>2</v>
      </c>
      <c r="N421" t="s">
        <v>8</v>
      </c>
      <c r="O421">
        <v>420</v>
      </c>
      <c r="P421">
        <v>420</v>
      </c>
      <c r="Q421" t="s">
        <v>2986</v>
      </c>
      <c r="R421" t="s">
        <v>376</v>
      </c>
      <c r="T421" t="s">
        <v>377</v>
      </c>
      <c r="U421" t="s">
        <v>12</v>
      </c>
      <c r="V421" t="s">
        <v>13</v>
      </c>
      <c r="W421" t="s">
        <v>378</v>
      </c>
      <c r="X421" t="s">
        <v>379</v>
      </c>
      <c r="Y421" t="s">
        <v>380</v>
      </c>
      <c r="Z421" t="s">
        <v>17</v>
      </c>
      <c r="AA421" t="s">
        <v>381</v>
      </c>
      <c r="AB421">
        <v>10</v>
      </c>
      <c r="AC421" t="s">
        <v>382</v>
      </c>
      <c r="AD421">
        <v>1007785369</v>
      </c>
      <c r="AE421" t="s">
        <v>39</v>
      </c>
      <c r="AF421">
        <v>1022934873</v>
      </c>
      <c r="AG421" t="s">
        <v>2989</v>
      </c>
      <c r="AH421">
        <v>1000182646</v>
      </c>
      <c r="AI421" t="s">
        <v>26</v>
      </c>
      <c r="AJ421">
        <v>1005660653</v>
      </c>
      <c r="AK421" t="s">
        <v>28</v>
      </c>
      <c r="AL421" s="3">
        <v>4466667</v>
      </c>
      <c r="AM421" t="s">
        <v>8767</v>
      </c>
      <c r="AN421" s="3">
        <v>0</v>
      </c>
      <c r="AO421" s="3">
        <v>0</v>
      </c>
      <c r="AP421" s="3">
        <v>4466667</v>
      </c>
      <c r="AQ421" s="3">
        <v>4466667</v>
      </c>
      <c r="AR421" s="3">
        <v>0</v>
      </c>
      <c r="AS421">
        <v>5000819647</v>
      </c>
      <c r="AT421">
        <v>1</v>
      </c>
      <c r="AU421">
        <v>688112</v>
      </c>
      <c r="AV421">
        <v>1</v>
      </c>
      <c r="AW421" s="2">
        <v>45679</v>
      </c>
      <c r="AX421">
        <v>1.330689E+20</v>
      </c>
      <c r="AY421" t="s">
        <v>17</v>
      </c>
      <c r="AZ421" t="s">
        <v>17</v>
      </c>
      <c r="BA421">
        <v>0</v>
      </c>
    </row>
    <row r="422" spans="1:53" hidden="1" x14ac:dyDescent="0.2">
      <c r="A422">
        <v>2025</v>
      </c>
      <c r="B422">
        <v>1</v>
      </c>
      <c r="C422" s="2">
        <v>45658</v>
      </c>
      <c r="D422" s="2">
        <v>45808</v>
      </c>
      <c r="E422" t="s">
        <v>2</v>
      </c>
      <c r="F422" s="2">
        <v>45679</v>
      </c>
      <c r="G422">
        <v>12</v>
      </c>
      <c r="H422" t="s">
        <v>140</v>
      </c>
      <c r="I422" t="s">
        <v>2992</v>
      </c>
      <c r="J422" s="2">
        <v>45658</v>
      </c>
      <c r="K422" s="2">
        <v>46022</v>
      </c>
      <c r="L422">
        <v>364</v>
      </c>
      <c r="M422">
        <v>2</v>
      </c>
      <c r="N422" t="s">
        <v>8</v>
      </c>
      <c r="O422">
        <v>421</v>
      </c>
      <c r="P422">
        <v>421</v>
      </c>
      <c r="Q422" t="s">
        <v>2994</v>
      </c>
      <c r="R422" t="s">
        <v>376</v>
      </c>
      <c r="T422" t="s">
        <v>377</v>
      </c>
      <c r="U422" t="s">
        <v>12</v>
      </c>
      <c r="V422" t="s">
        <v>13</v>
      </c>
      <c r="W422" t="s">
        <v>378</v>
      </c>
      <c r="X422" t="s">
        <v>379</v>
      </c>
      <c r="Y422" t="s">
        <v>380</v>
      </c>
      <c r="Z422" t="s">
        <v>17</v>
      </c>
      <c r="AA422" t="s">
        <v>381</v>
      </c>
      <c r="AB422">
        <v>10</v>
      </c>
      <c r="AC422" t="s">
        <v>382</v>
      </c>
      <c r="AD422">
        <v>1002987644</v>
      </c>
      <c r="AE422" t="s">
        <v>39</v>
      </c>
      <c r="AF422">
        <v>29180253</v>
      </c>
      <c r="AG422" t="s">
        <v>1277</v>
      </c>
      <c r="AH422">
        <v>1000182646</v>
      </c>
      <c r="AI422" t="s">
        <v>26</v>
      </c>
      <c r="AJ422">
        <v>1005660653</v>
      </c>
      <c r="AK422" t="s">
        <v>28</v>
      </c>
      <c r="AL422" s="3">
        <v>17500000</v>
      </c>
      <c r="AM422" t="s">
        <v>8767</v>
      </c>
      <c r="AN422" s="3">
        <v>0</v>
      </c>
      <c r="AO422" s="3">
        <v>0</v>
      </c>
      <c r="AP422" s="3">
        <v>17500000</v>
      </c>
      <c r="AQ422" s="3">
        <v>17499999</v>
      </c>
      <c r="AR422" s="3">
        <v>1</v>
      </c>
      <c r="AS422">
        <v>5000819648</v>
      </c>
      <c r="AT422">
        <v>1</v>
      </c>
      <c r="AU422">
        <v>688113</v>
      </c>
      <c r="AV422">
        <v>1</v>
      </c>
      <c r="AW422" s="2">
        <v>45679</v>
      </c>
      <c r="AX422">
        <v>1.330689E+20</v>
      </c>
      <c r="AY422" t="s">
        <v>17</v>
      </c>
      <c r="AZ422" t="s">
        <v>17</v>
      </c>
      <c r="BA422">
        <v>0</v>
      </c>
    </row>
    <row r="423" spans="1:53" hidden="1" x14ac:dyDescent="0.2">
      <c r="A423">
        <v>2025</v>
      </c>
      <c r="B423">
        <v>1</v>
      </c>
      <c r="C423" s="2">
        <v>45658</v>
      </c>
      <c r="D423" s="2">
        <v>45808</v>
      </c>
      <c r="E423" t="s">
        <v>2</v>
      </c>
      <c r="F423" s="2">
        <v>45679</v>
      </c>
      <c r="G423">
        <v>12</v>
      </c>
      <c r="H423" t="s">
        <v>140</v>
      </c>
      <c r="I423" t="s">
        <v>2997</v>
      </c>
      <c r="J423" s="2">
        <v>45658</v>
      </c>
      <c r="K423" s="2">
        <v>46022</v>
      </c>
      <c r="L423">
        <v>364</v>
      </c>
      <c r="M423">
        <v>2</v>
      </c>
      <c r="N423" t="s">
        <v>8</v>
      </c>
      <c r="O423">
        <v>422</v>
      </c>
      <c r="P423">
        <v>422</v>
      </c>
      <c r="Q423" t="s">
        <v>2999</v>
      </c>
      <c r="R423" t="s">
        <v>376</v>
      </c>
      <c r="T423" t="s">
        <v>377</v>
      </c>
      <c r="U423" t="s">
        <v>12</v>
      </c>
      <c r="V423" t="s">
        <v>13</v>
      </c>
      <c r="W423" t="s">
        <v>378</v>
      </c>
      <c r="X423" t="s">
        <v>379</v>
      </c>
      <c r="Y423" t="s">
        <v>380</v>
      </c>
      <c r="Z423" t="s">
        <v>17</v>
      </c>
      <c r="AA423" t="s">
        <v>381</v>
      </c>
      <c r="AB423">
        <v>10</v>
      </c>
      <c r="AC423" t="s">
        <v>382</v>
      </c>
      <c r="AD423">
        <v>1005078914</v>
      </c>
      <c r="AE423" t="s">
        <v>39</v>
      </c>
      <c r="AF423">
        <v>1010172708</v>
      </c>
      <c r="AG423" t="s">
        <v>3002</v>
      </c>
      <c r="AH423">
        <v>1000182646</v>
      </c>
      <c r="AI423" t="s">
        <v>26</v>
      </c>
      <c r="AJ423">
        <v>1005660653</v>
      </c>
      <c r="AK423" t="s">
        <v>28</v>
      </c>
      <c r="AL423" s="3">
        <v>10833333</v>
      </c>
      <c r="AM423" t="s">
        <v>8767</v>
      </c>
      <c r="AN423" s="3">
        <v>0</v>
      </c>
      <c r="AO423" s="3">
        <v>0</v>
      </c>
      <c r="AP423" s="3">
        <v>10833333</v>
      </c>
      <c r="AQ423" s="3">
        <v>10833333</v>
      </c>
      <c r="AR423" s="3">
        <v>0</v>
      </c>
      <c r="AS423">
        <v>5000819649</v>
      </c>
      <c r="AT423">
        <v>1</v>
      </c>
      <c r="AU423">
        <v>688114</v>
      </c>
      <c r="AV423">
        <v>1</v>
      </c>
      <c r="AW423" s="2">
        <v>45679</v>
      </c>
      <c r="AX423">
        <v>1.330689E+20</v>
      </c>
      <c r="AY423" t="s">
        <v>17</v>
      </c>
      <c r="AZ423" t="s">
        <v>17</v>
      </c>
      <c r="BA423">
        <v>0</v>
      </c>
    </row>
    <row r="424" spans="1:53" hidden="1" x14ac:dyDescent="0.2">
      <c r="A424">
        <v>2025</v>
      </c>
      <c r="B424">
        <v>1</v>
      </c>
      <c r="C424" s="2">
        <v>45658</v>
      </c>
      <c r="D424" s="2">
        <v>45808</v>
      </c>
      <c r="E424" t="s">
        <v>2</v>
      </c>
      <c r="F424" s="2">
        <v>45679</v>
      </c>
      <c r="G424">
        <v>14</v>
      </c>
      <c r="H424" t="s">
        <v>1319</v>
      </c>
      <c r="I424" t="s">
        <v>3005</v>
      </c>
      <c r="J424" s="2">
        <v>45658</v>
      </c>
      <c r="K424" s="2">
        <v>46022</v>
      </c>
      <c r="L424">
        <v>364</v>
      </c>
      <c r="M424">
        <v>2</v>
      </c>
      <c r="N424" t="s">
        <v>8</v>
      </c>
      <c r="O424">
        <v>423</v>
      </c>
      <c r="P424">
        <v>423</v>
      </c>
      <c r="Q424" t="s">
        <v>3007</v>
      </c>
      <c r="R424" t="s">
        <v>376</v>
      </c>
      <c r="T424" t="s">
        <v>377</v>
      </c>
      <c r="U424" t="s">
        <v>12</v>
      </c>
      <c r="V424" t="s">
        <v>13</v>
      </c>
      <c r="W424" t="s">
        <v>378</v>
      </c>
      <c r="X424" t="s">
        <v>379</v>
      </c>
      <c r="Y424" t="s">
        <v>380</v>
      </c>
      <c r="Z424" t="s">
        <v>17</v>
      </c>
      <c r="AA424" t="s">
        <v>381</v>
      </c>
      <c r="AB424">
        <v>1</v>
      </c>
      <c r="AC424" t="s">
        <v>145</v>
      </c>
      <c r="AD424">
        <v>1000459695</v>
      </c>
      <c r="AE424" t="s">
        <v>22</v>
      </c>
      <c r="AF424">
        <v>830128894</v>
      </c>
      <c r="AG424" t="s">
        <v>3010</v>
      </c>
      <c r="AH424">
        <v>1000182646</v>
      </c>
      <c r="AI424" t="s">
        <v>26</v>
      </c>
      <c r="AJ424">
        <v>1005660653</v>
      </c>
      <c r="AK424" t="s">
        <v>28</v>
      </c>
      <c r="AL424" s="3">
        <v>768669577</v>
      </c>
      <c r="AM424" t="s">
        <v>8767</v>
      </c>
      <c r="AN424" s="3">
        <v>0</v>
      </c>
      <c r="AO424" s="3">
        <v>0</v>
      </c>
      <c r="AP424" s="3">
        <v>768669577</v>
      </c>
      <c r="AQ424" s="3">
        <v>280239343</v>
      </c>
      <c r="AR424" s="3">
        <v>488430234</v>
      </c>
      <c r="AS424">
        <v>5000819650</v>
      </c>
      <c r="AT424">
        <v>1</v>
      </c>
      <c r="AU424">
        <v>688115</v>
      </c>
      <c r="AV424">
        <v>1</v>
      </c>
      <c r="AW424" s="2">
        <v>45679</v>
      </c>
      <c r="AX424">
        <v>1.330689E+20</v>
      </c>
      <c r="AY424" t="s">
        <v>17</v>
      </c>
      <c r="AZ424" t="s">
        <v>17</v>
      </c>
      <c r="BA424">
        <v>0</v>
      </c>
    </row>
    <row r="425" spans="1:53" hidden="1" x14ac:dyDescent="0.2">
      <c r="A425">
        <v>2025</v>
      </c>
      <c r="B425">
        <v>1</v>
      </c>
      <c r="C425" s="2">
        <v>45658</v>
      </c>
      <c r="D425" s="2">
        <v>45808</v>
      </c>
      <c r="E425" t="s">
        <v>2</v>
      </c>
      <c r="F425" s="2">
        <v>45679</v>
      </c>
      <c r="G425">
        <v>12</v>
      </c>
      <c r="H425" t="s">
        <v>140</v>
      </c>
      <c r="I425" t="s">
        <v>3013</v>
      </c>
      <c r="J425" s="2">
        <v>45658</v>
      </c>
      <c r="K425" s="2">
        <v>46022</v>
      </c>
      <c r="L425">
        <v>364</v>
      </c>
      <c r="M425">
        <v>2</v>
      </c>
      <c r="N425" t="s">
        <v>8</v>
      </c>
      <c r="O425">
        <v>424</v>
      </c>
      <c r="P425">
        <v>424</v>
      </c>
      <c r="Q425" t="s">
        <v>3015</v>
      </c>
      <c r="R425" t="s">
        <v>376</v>
      </c>
      <c r="T425" t="s">
        <v>377</v>
      </c>
      <c r="U425" t="s">
        <v>12</v>
      </c>
      <c r="V425" t="s">
        <v>13</v>
      </c>
      <c r="W425" t="s">
        <v>378</v>
      </c>
      <c r="X425" t="s">
        <v>379</v>
      </c>
      <c r="Y425" t="s">
        <v>380</v>
      </c>
      <c r="Z425" t="s">
        <v>17</v>
      </c>
      <c r="AA425" t="s">
        <v>381</v>
      </c>
      <c r="AB425">
        <v>4</v>
      </c>
      <c r="AC425" t="s">
        <v>213</v>
      </c>
      <c r="AD425">
        <v>1001176523</v>
      </c>
      <c r="AE425" t="s">
        <v>22</v>
      </c>
      <c r="AF425">
        <v>900565133</v>
      </c>
      <c r="AG425" t="s">
        <v>3018</v>
      </c>
      <c r="AH425">
        <v>1000182646</v>
      </c>
      <c r="AI425" t="s">
        <v>26</v>
      </c>
      <c r="AJ425">
        <v>1005660653</v>
      </c>
      <c r="AK425" t="s">
        <v>28</v>
      </c>
      <c r="AL425" s="3">
        <v>24300</v>
      </c>
      <c r="AM425" t="s">
        <v>8767</v>
      </c>
      <c r="AN425" s="3">
        <v>0</v>
      </c>
      <c r="AO425" s="3">
        <v>0</v>
      </c>
      <c r="AP425" s="3">
        <v>24300</v>
      </c>
      <c r="AQ425" s="3">
        <v>0</v>
      </c>
      <c r="AR425" s="3">
        <v>24300</v>
      </c>
      <c r="AS425">
        <v>5000819652</v>
      </c>
      <c r="AT425">
        <v>1</v>
      </c>
      <c r="AU425">
        <v>688116</v>
      </c>
      <c r="AV425">
        <v>1</v>
      </c>
      <c r="AW425" s="2">
        <v>45679</v>
      </c>
      <c r="AX425">
        <v>1.330689E+20</v>
      </c>
      <c r="AY425" t="s">
        <v>17</v>
      </c>
      <c r="AZ425" t="s">
        <v>17</v>
      </c>
      <c r="BA425">
        <v>0</v>
      </c>
    </row>
    <row r="426" spans="1:53" hidden="1" x14ac:dyDescent="0.2">
      <c r="A426">
        <v>2025</v>
      </c>
      <c r="B426">
        <v>1</v>
      </c>
      <c r="C426" s="2">
        <v>45658</v>
      </c>
      <c r="D426" s="2">
        <v>45808</v>
      </c>
      <c r="E426" t="s">
        <v>2</v>
      </c>
      <c r="F426" s="2">
        <v>45679</v>
      </c>
      <c r="G426">
        <v>12</v>
      </c>
      <c r="H426" t="s">
        <v>140</v>
      </c>
      <c r="I426" t="s">
        <v>3021</v>
      </c>
      <c r="J426" s="2">
        <v>45658</v>
      </c>
      <c r="K426" s="2">
        <v>46022</v>
      </c>
      <c r="L426">
        <v>364</v>
      </c>
      <c r="M426">
        <v>2</v>
      </c>
      <c r="N426" t="s">
        <v>8</v>
      </c>
      <c r="O426">
        <v>425</v>
      </c>
      <c r="P426">
        <v>425</v>
      </c>
      <c r="Q426" t="s">
        <v>3023</v>
      </c>
      <c r="R426" t="s">
        <v>376</v>
      </c>
      <c r="T426" t="s">
        <v>377</v>
      </c>
      <c r="U426" t="s">
        <v>12</v>
      </c>
      <c r="V426" t="s">
        <v>13</v>
      </c>
      <c r="W426" t="s">
        <v>378</v>
      </c>
      <c r="X426" t="s">
        <v>379</v>
      </c>
      <c r="Y426" t="s">
        <v>380</v>
      </c>
      <c r="Z426" t="s">
        <v>17</v>
      </c>
      <c r="AA426" t="s">
        <v>381</v>
      </c>
      <c r="AB426">
        <v>10</v>
      </c>
      <c r="AC426" t="s">
        <v>382</v>
      </c>
      <c r="AD426">
        <v>1009126797</v>
      </c>
      <c r="AE426" t="s">
        <v>39</v>
      </c>
      <c r="AF426">
        <v>1031143143</v>
      </c>
      <c r="AG426" t="s">
        <v>3026</v>
      </c>
      <c r="AH426">
        <v>1000182646</v>
      </c>
      <c r="AI426" t="s">
        <v>26</v>
      </c>
      <c r="AJ426">
        <v>1005660653</v>
      </c>
      <c r="AK426" t="s">
        <v>28</v>
      </c>
      <c r="AL426" s="3">
        <v>8640000</v>
      </c>
      <c r="AM426" t="s">
        <v>8767</v>
      </c>
      <c r="AN426" s="3">
        <v>0</v>
      </c>
      <c r="AO426" s="3">
        <v>0</v>
      </c>
      <c r="AP426" s="3">
        <v>8640000</v>
      </c>
      <c r="AQ426" s="3">
        <v>4800000</v>
      </c>
      <c r="AR426" s="3">
        <v>3840000</v>
      </c>
      <c r="AS426">
        <v>5000819653</v>
      </c>
      <c r="AT426">
        <v>1</v>
      </c>
      <c r="AU426">
        <v>688117</v>
      </c>
      <c r="AV426">
        <v>1</v>
      </c>
      <c r="AW426" s="2">
        <v>45679</v>
      </c>
      <c r="AX426">
        <v>1.330689E+20</v>
      </c>
      <c r="AY426" t="s">
        <v>17</v>
      </c>
      <c r="AZ426" t="s">
        <v>17</v>
      </c>
      <c r="BA426">
        <v>0</v>
      </c>
    </row>
    <row r="427" spans="1:53" hidden="1" x14ac:dyDescent="0.2">
      <c r="A427">
        <v>2025</v>
      </c>
      <c r="B427">
        <v>1</v>
      </c>
      <c r="C427" s="2">
        <v>45658</v>
      </c>
      <c r="D427" s="2">
        <v>45808</v>
      </c>
      <c r="E427" t="s">
        <v>2</v>
      </c>
      <c r="F427" s="2">
        <v>45679</v>
      </c>
      <c r="G427">
        <v>12</v>
      </c>
      <c r="H427" t="s">
        <v>140</v>
      </c>
      <c r="I427" t="s">
        <v>3029</v>
      </c>
      <c r="J427" s="2">
        <v>45658</v>
      </c>
      <c r="K427" s="2">
        <v>46022</v>
      </c>
      <c r="L427">
        <v>364</v>
      </c>
      <c r="M427">
        <v>2</v>
      </c>
      <c r="N427" t="s">
        <v>8</v>
      </c>
      <c r="O427">
        <v>426</v>
      </c>
      <c r="P427">
        <v>426</v>
      </c>
      <c r="Q427" t="s">
        <v>3031</v>
      </c>
      <c r="R427" t="s">
        <v>376</v>
      </c>
      <c r="T427" t="s">
        <v>377</v>
      </c>
      <c r="U427" t="s">
        <v>12</v>
      </c>
      <c r="V427" t="s">
        <v>13</v>
      </c>
      <c r="W427" t="s">
        <v>378</v>
      </c>
      <c r="X427" t="s">
        <v>379</v>
      </c>
      <c r="Y427" t="s">
        <v>380</v>
      </c>
      <c r="Z427" t="s">
        <v>17</v>
      </c>
      <c r="AA427" t="s">
        <v>381</v>
      </c>
      <c r="AB427">
        <v>10</v>
      </c>
      <c r="AC427" t="s">
        <v>382</v>
      </c>
      <c r="AD427">
        <v>1009584543</v>
      </c>
      <c r="AE427" t="s">
        <v>39</v>
      </c>
      <c r="AF427">
        <v>1053344353</v>
      </c>
      <c r="AG427" t="s">
        <v>437</v>
      </c>
      <c r="AH427">
        <v>1000182646</v>
      </c>
      <c r="AI427" t="s">
        <v>26</v>
      </c>
      <c r="AJ427">
        <v>1005660653</v>
      </c>
      <c r="AK427" t="s">
        <v>28</v>
      </c>
      <c r="AL427" s="3">
        <v>5460000</v>
      </c>
      <c r="AM427" t="s">
        <v>8767</v>
      </c>
      <c r="AN427" s="3">
        <v>0</v>
      </c>
      <c r="AO427" s="3">
        <v>0</v>
      </c>
      <c r="AP427" s="3">
        <v>5460000</v>
      </c>
      <c r="AQ427" s="3">
        <v>0</v>
      </c>
      <c r="AR427" s="3">
        <v>5460000</v>
      </c>
      <c r="AS427">
        <v>5000819654</v>
      </c>
      <c r="AT427">
        <v>1</v>
      </c>
      <c r="AU427">
        <v>688118</v>
      </c>
      <c r="AV427">
        <v>1</v>
      </c>
      <c r="AW427" s="2">
        <v>45679</v>
      </c>
      <c r="AX427">
        <v>1.330689E+20</v>
      </c>
      <c r="AY427" t="s">
        <v>17</v>
      </c>
      <c r="AZ427" t="s">
        <v>17</v>
      </c>
      <c r="BA427">
        <v>0</v>
      </c>
    </row>
    <row r="428" spans="1:53" hidden="1" x14ac:dyDescent="0.2">
      <c r="A428">
        <v>2025</v>
      </c>
      <c r="B428">
        <v>1</v>
      </c>
      <c r="C428" s="2">
        <v>45658</v>
      </c>
      <c r="D428" s="2">
        <v>45808</v>
      </c>
      <c r="E428" t="s">
        <v>2</v>
      </c>
      <c r="F428" s="2">
        <v>45679</v>
      </c>
      <c r="G428">
        <v>12</v>
      </c>
      <c r="H428" t="s">
        <v>140</v>
      </c>
      <c r="I428" t="s">
        <v>3034</v>
      </c>
      <c r="J428" s="2">
        <v>45658</v>
      </c>
      <c r="K428" s="2">
        <v>46022</v>
      </c>
      <c r="L428">
        <v>364</v>
      </c>
      <c r="M428">
        <v>2</v>
      </c>
      <c r="N428" t="s">
        <v>8</v>
      </c>
      <c r="O428">
        <v>427</v>
      </c>
      <c r="P428">
        <v>427</v>
      </c>
      <c r="Q428" t="s">
        <v>3036</v>
      </c>
      <c r="R428" t="s">
        <v>376</v>
      </c>
      <c r="T428" t="s">
        <v>377</v>
      </c>
      <c r="U428" t="s">
        <v>12</v>
      </c>
      <c r="V428" t="s">
        <v>13</v>
      </c>
      <c r="W428" t="s">
        <v>378</v>
      </c>
      <c r="X428" t="s">
        <v>379</v>
      </c>
      <c r="Y428" t="s">
        <v>380</v>
      </c>
      <c r="Z428" t="s">
        <v>17</v>
      </c>
      <c r="AA428" t="s">
        <v>381</v>
      </c>
      <c r="AB428">
        <v>10</v>
      </c>
      <c r="AC428" t="s">
        <v>382</v>
      </c>
      <c r="AD428">
        <v>1013375925</v>
      </c>
      <c r="AE428" t="s">
        <v>39</v>
      </c>
      <c r="AF428">
        <v>1007725726</v>
      </c>
      <c r="AG428" t="s">
        <v>3039</v>
      </c>
      <c r="AH428">
        <v>1000182646</v>
      </c>
      <c r="AI428" t="s">
        <v>26</v>
      </c>
      <c r="AJ428">
        <v>1005660653</v>
      </c>
      <c r="AK428" t="s">
        <v>28</v>
      </c>
      <c r="AL428" s="3">
        <v>1584000</v>
      </c>
      <c r="AM428" t="s">
        <v>8767</v>
      </c>
      <c r="AN428" s="3">
        <v>0</v>
      </c>
      <c r="AO428" s="3">
        <v>0</v>
      </c>
      <c r="AP428" s="3">
        <v>1584000</v>
      </c>
      <c r="AQ428" s="3">
        <v>1584000</v>
      </c>
      <c r="AR428" s="3">
        <v>0</v>
      </c>
      <c r="AS428">
        <v>5000819655</v>
      </c>
      <c r="AT428">
        <v>1</v>
      </c>
      <c r="AU428">
        <v>688119</v>
      </c>
      <c r="AV428">
        <v>1</v>
      </c>
      <c r="AW428" s="2">
        <v>45679</v>
      </c>
      <c r="AX428">
        <v>1.330689E+20</v>
      </c>
      <c r="AY428" t="s">
        <v>17</v>
      </c>
      <c r="AZ428" t="s">
        <v>17</v>
      </c>
      <c r="BA428">
        <v>0</v>
      </c>
    </row>
    <row r="429" spans="1:53" hidden="1" x14ac:dyDescent="0.2">
      <c r="A429">
        <v>2025</v>
      </c>
      <c r="B429">
        <v>1</v>
      </c>
      <c r="C429" s="2">
        <v>45658</v>
      </c>
      <c r="D429" s="2">
        <v>45808</v>
      </c>
      <c r="E429" t="s">
        <v>2</v>
      </c>
      <c r="F429" s="2">
        <v>45679</v>
      </c>
      <c r="G429">
        <v>12</v>
      </c>
      <c r="H429" t="s">
        <v>140</v>
      </c>
      <c r="I429" t="s">
        <v>3042</v>
      </c>
      <c r="J429" s="2">
        <v>45658</v>
      </c>
      <c r="K429" s="2">
        <v>46022</v>
      </c>
      <c r="L429">
        <v>364</v>
      </c>
      <c r="M429">
        <v>2</v>
      </c>
      <c r="N429" t="s">
        <v>8</v>
      </c>
      <c r="O429">
        <v>428</v>
      </c>
      <c r="P429">
        <v>428</v>
      </c>
      <c r="Q429" t="s">
        <v>3044</v>
      </c>
      <c r="R429" t="s">
        <v>376</v>
      </c>
      <c r="T429" t="s">
        <v>377</v>
      </c>
      <c r="U429" t="s">
        <v>12</v>
      </c>
      <c r="V429" t="s">
        <v>13</v>
      </c>
      <c r="W429" t="s">
        <v>378</v>
      </c>
      <c r="X429" t="s">
        <v>379</v>
      </c>
      <c r="Y429" t="s">
        <v>380</v>
      </c>
      <c r="Z429" t="s">
        <v>17</v>
      </c>
      <c r="AA429" t="s">
        <v>381</v>
      </c>
      <c r="AB429">
        <v>10</v>
      </c>
      <c r="AC429" t="s">
        <v>382</v>
      </c>
      <c r="AD429">
        <v>1000057479</v>
      </c>
      <c r="AE429" t="s">
        <v>39</v>
      </c>
      <c r="AF429">
        <v>79632494</v>
      </c>
      <c r="AG429" t="s">
        <v>3047</v>
      </c>
      <c r="AH429">
        <v>1000182646</v>
      </c>
      <c r="AI429" t="s">
        <v>26</v>
      </c>
      <c r="AJ429">
        <v>1005660653</v>
      </c>
      <c r="AK429" t="s">
        <v>28</v>
      </c>
      <c r="AL429" s="3">
        <v>4433334</v>
      </c>
      <c r="AM429" t="s">
        <v>8767</v>
      </c>
      <c r="AN429" s="3">
        <v>0</v>
      </c>
      <c r="AO429" s="3">
        <v>0</v>
      </c>
      <c r="AP429" s="3">
        <v>4433334</v>
      </c>
      <c r="AQ429" s="3">
        <v>4433334</v>
      </c>
      <c r="AR429" s="3">
        <v>0</v>
      </c>
      <c r="AS429">
        <v>5000819657</v>
      </c>
      <c r="AT429">
        <v>1</v>
      </c>
      <c r="AU429">
        <v>688120</v>
      </c>
      <c r="AV429">
        <v>1</v>
      </c>
      <c r="AW429" s="2">
        <v>45679</v>
      </c>
      <c r="AX429">
        <v>1.330689E+20</v>
      </c>
      <c r="AY429" t="s">
        <v>17</v>
      </c>
      <c r="AZ429" t="s">
        <v>17</v>
      </c>
      <c r="BA429">
        <v>0</v>
      </c>
    </row>
    <row r="430" spans="1:53" hidden="1" x14ac:dyDescent="0.2">
      <c r="A430">
        <v>2025</v>
      </c>
      <c r="B430">
        <v>1</v>
      </c>
      <c r="C430" s="2">
        <v>45658</v>
      </c>
      <c r="D430" s="2">
        <v>45808</v>
      </c>
      <c r="E430" t="s">
        <v>2</v>
      </c>
      <c r="F430" s="2">
        <v>45679</v>
      </c>
      <c r="G430">
        <v>12</v>
      </c>
      <c r="H430" t="s">
        <v>140</v>
      </c>
      <c r="I430" t="s">
        <v>3050</v>
      </c>
      <c r="J430" s="2">
        <v>45658</v>
      </c>
      <c r="K430" s="2">
        <v>46022</v>
      </c>
      <c r="L430">
        <v>364</v>
      </c>
      <c r="M430">
        <v>2</v>
      </c>
      <c r="N430" t="s">
        <v>8</v>
      </c>
      <c r="O430">
        <v>429</v>
      </c>
      <c r="P430">
        <v>429</v>
      </c>
      <c r="Q430" t="s">
        <v>3052</v>
      </c>
      <c r="R430" t="s">
        <v>376</v>
      </c>
      <c r="T430" t="s">
        <v>377</v>
      </c>
      <c r="U430" t="s">
        <v>12</v>
      </c>
      <c r="V430" t="s">
        <v>13</v>
      </c>
      <c r="W430" t="s">
        <v>378</v>
      </c>
      <c r="X430" t="s">
        <v>379</v>
      </c>
      <c r="Y430" t="s">
        <v>380</v>
      </c>
      <c r="Z430" t="s">
        <v>17</v>
      </c>
      <c r="AA430" t="s">
        <v>381</v>
      </c>
      <c r="AB430">
        <v>10</v>
      </c>
      <c r="AC430" t="s">
        <v>382</v>
      </c>
      <c r="AD430">
        <v>1013640989</v>
      </c>
      <c r="AE430" t="s">
        <v>39</v>
      </c>
      <c r="AF430">
        <v>1053609479</v>
      </c>
      <c r="AG430" t="s">
        <v>3055</v>
      </c>
      <c r="AH430">
        <v>1000182646</v>
      </c>
      <c r="AI430" t="s">
        <v>26</v>
      </c>
      <c r="AJ430">
        <v>1005660653</v>
      </c>
      <c r="AK430" t="s">
        <v>28</v>
      </c>
      <c r="AL430" s="3">
        <v>3066667</v>
      </c>
      <c r="AM430" t="s">
        <v>8767</v>
      </c>
      <c r="AN430" s="3">
        <v>0</v>
      </c>
      <c r="AO430" s="3">
        <v>0</v>
      </c>
      <c r="AP430" s="3">
        <v>3066667</v>
      </c>
      <c r="AQ430" s="3">
        <v>3066667</v>
      </c>
      <c r="AR430" s="3">
        <v>0</v>
      </c>
      <c r="AS430">
        <v>5000819658</v>
      </c>
      <c r="AT430">
        <v>1</v>
      </c>
      <c r="AU430">
        <v>688121</v>
      </c>
      <c r="AV430">
        <v>1</v>
      </c>
      <c r="AW430" s="2">
        <v>45679</v>
      </c>
      <c r="AX430">
        <v>1.330689E+20</v>
      </c>
      <c r="AY430" t="s">
        <v>17</v>
      </c>
      <c r="AZ430" t="s">
        <v>17</v>
      </c>
      <c r="BA430">
        <v>0</v>
      </c>
    </row>
    <row r="431" spans="1:53" hidden="1" x14ac:dyDescent="0.2">
      <c r="A431">
        <v>2025</v>
      </c>
      <c r="B431">
        <v>1</v>
      </c>
      <c r="C431" s="2">
        <v>45658</v>
      </c>
      <c r="D431" s="2">
        <v>45808</v>
      </c>
      <c r="E431" t="s">
        <v>2</v>
      </c>
      <c r="F431" s="2">
        <v>45679</v>
      </c>
      <c r="G431">
        <v>12</v>
      </c>
      <c r="H431" t="s">
        <v>140</v>
      </c>
      <c r="I431" t="s">
        <v>3058</v>
      </c>
      <c r="J431" s="2">
        <v>45658</v>
      </c>
      <c r="K431" s="2">
        <v>46022</v>
      </c>
      <c r="L431">
        <v>364</v>
      </c>
      <c r="M431">
        <v>2</v>
      </c>
      <c r="N431" t="s">
        <v>8</v>
      </c>
      <c r="O431">
        <v>430</v>
      </c>
      <c r="P431">
        <v>430</v>
      </c>
      <c r="Q431" t="s">
        <v>3060</v>
      </c>
      <c r="R431" t="s">
        <v>376</v>
      </c>
      <c r="T431" t="s">
        <v>377</v>
      </c>
      <c r="U431" t="s">
        <v>12</v>
      </c>
      <c r="V431" t="s">
        <v>13</v>
      </c>
      <c r="W431" t="s">
        <v>378</v>
      </c>
      <c r="X431" t="s">
        <v>379</v>
      </c>
      <c r="Y431" t="s">
        <v>380</v>
      </c>
      <c r="Z431" t="s">
        <v>17</v>
      </c>
      <c r="AA431" t="s">
        <v>381</v>
      </c>
      <c r="AB431">
        <v>10</v>
      </c>
      <c r="AC431" t="s">
        <v>382</v>
      </c>
      <c r="AD431">
        <v>1000363226</v>
      </c>
      <c r="AE431" t="s">
        <v>39</v>
      </c>
      <c r="AF431">
        <v>52372021</v>
      </c>
      <c r="AG431" t="s">
        <v>3063</v>
      </c>
      <c r="AH431">
        <v>1000182646</v>
      </c>
      <c r="AI431" t="s">
        <v>26</v>
      </c>
      <c r="AJ431">
        <v>1005660653</v>
      </c>
      <c r="AK431" t="s">
        <v>28</v>
      </c>
      <c r="AL431" s="3">
        <v>5166667</v>
      </c>
      <c r="AM431" t="s">
        <v>8767</v>
      </c>
      <c r="AN431" s="3">
        <v>0</v>
      </c>
      <c r="AO431" s="3">
        <v>0</v>
      </c>
      <c r="AP431" s="3">
        <v>5166667</v>
      </c>
      <c r="AQ431" s="3">
        <v>5166667</v>
      </c>
      <c r="AR431" s="3">
        <v>0</v>
      </c>
      <c r="AS431">
        <v>5000819659</v>
      </c>
      <c r="AT431">
        <v>1</v>
      </c>
      <c r="AU431">
        <v>688122</v>
      </c>
      <c r="AV431">
        <v>1</v>
      </c>
      <c r="AW431" s="2">
        <v>45679</v>
      </c>
      <c r="AX431">
        <v>1.330689E+20</v>
      </c>
      <c r="AY431" t="s">
        <v>17</v>
      </c>
      <c r="AZ431" t="s">
        <v>17</v>
      </c>
      <c r="BA431">
        <v>0</v>
      </c>
    </row>
    <row r="432" spans="1:53" hidden="1" x14ac:dyDescent="0.2">
      <c r="A432">
        <v>2025</v>
      </c>
      <c r="B432">
        <v>1</v>
      </c>
      <c r="C432" s="2">
        <v>45658</v>
      </c>
      <c r="D432" s="2">
        <v>45808</v>
      </c>
      <c r="E432" t="s">
        <v>2</v>
      </c>
      <c r="F432" s="2">
        <v>45679</v>
      </c>
      <c r="G432">
        <v>12</v>
      </c>
      <c r="H432" t="s">
        <v>140</v>
      </c>
      <c r="I432" t="s">
        <v>3066</v>
      </c>
      <c r="J432" s="2">
        <v>45658</v>
      </c>
      <c r="K432" s="2">
        <v>46022</v>
      </c>
      <c r="L432">
        <v>364</v>
      </c>
      <c r="M432">
        <v>2</v>
      </c>
      <c r="N432" t="s">
        <v>8</v>
      </c>
      <c r="O432">
        <v>431</v>
      </c>
      <c r="P432">
        <v>431</v>
      </c>
      <c r="Q432" t="s">
        <v>3068</v>
      </c>
      <c r="R432" t="s">
        <v>376</v>
      </c>
      <c r="T432" t="s">
        <v>377</v>
      </c>
      <c r="U432" t="s">
        <v>12</v>
      </c>
      <c r="V432" t="s">
        <v>13</v>
      </c>
      <c r="W432" t="s">
        <v>378</v>
      </c>
      <c r="X432" t="s">
        <v>379</v>
      </c>
      <c r="Y432" t="s">
        <v>380</v>
      </c>
      <c r="Z432" t="s">
        <v>17</v>
      </c>
      <c r="AA432" t="s">
        <v>381</v>
      </c>
      <c r="AB432">
        <v>10</v>
      </c>
      <c r="AC432" t="s">
        <v>382</v>
      </c>
      <c r="AD432">
        <v>1012070451</v>
      </c>
      <c r="AE432" t="s">
        <v>39</v>
      </c>
      <c r="AF432">
        <v>1072661424</v>
      </c>
      <c r="AG432" t="s">
        <v>405</v>
      </c>
      <c r="AH432">
        <v>1000182646</v>
      </c>
      <c r="AI432" t="s">
        <v>26</v>
      </c>
      <c r="AJ432">
        <v>1005660653</v>
      </c>
      <c r="AK432" t="s">
        <v>28</v>
      </c>
      <c r="AL432" s="3">
        <v>114334</v>
      </c>
      <c r="AM432" t="s">
        <v>8767</v>
      </c>
      <c r="AN432" s="3">
        <v>0</v>
      </c>
      <c r="AO432" s="3">
        <v>0</v>
      </c>
      <c r="AP432" s="3">
        <v>114334</v>
      </c>
      <c r="AQ432" s="3">
        <v>114334</v>
      </c>
      <c r="AR432" s="3">
        <v>0</v>
      </c>
      <c r="AS432">
        <v>5000819660</v>
      </c>
      <c r="AT432">
        <v>1</v>
      </c>
      <c r="AU432">
        <v>688124</v>
      </c>
      <c r="AV432">
        <v>1</v>
      </c>
      <c r="AW432" s="2">
        <v>45679</v>
      </c>
      <c r="AX432">
        <v>1.330689E+20</v>
      </c>
      <c r="AY432" t="s">
        <v>17</v>
      </c>
      <c r="AZ432" t="s">
        <v>17</v>
      </c>
      <c r="BA432">
        <v>0</v>
      </c>
    </row>
    <row r="433" spans="1:53" hidden="1" x14ac:dyDescent="0.2">
      <c r="A433">
        <v>2025</v>
      </c>
      <c r="B433">
        <v>1</v>
      </c>
      <c r="C433" s="2">
        <v>45658</v>
      </c>
      <c r="D433" s="2">
        <v>45808</v>
      </c>
      <c r="E433" t="s">
        <v>2</v>
      </c>
      <c r="F433" s="2">
        <v>45679</v>
      </c>
      <c r="G433">
        <v>12</v>
      </c>
      <c r="H433" t="s">
        <v>140</v>
      </c>
      <c r="I433" t="s">
        <v>3071</v>
      </c>
      <c r="J433" s="2">
        <v>45658</v>
      </c>
      <c r="K433" s="2">
        <v>46022</v>
      </c>
      <c r="L433">
        <v>364</v>
      </c>
      <c r="M433">
        <v>2</v>
      </c>
      <c r="N433" t="s">
        <v>8</v>
      </c>
      <c r="O433">
        <v>432</v>
      </c>
      <c r="P433">
        <v>432</v>
      </c>
      <c r="Q433" t="s">
        <v>3073</v>
      </c>
      <c r="R433" t="s">
        <v>376</v>
      </c>
      <c r="T433" t="s">
        <v>377</v>
      </c>
      <c r="U433" t="s">
        <v>12</v>
      </c>
      <c r="V433" t="s">
        <v>13</v>
      </c>
      <c r="W433" t="s">
        <v>378</v>
      </c>
      <c r="X433" t="s">
        <v>379</v>
      </c>
      <c r="Y433" t="s">
        <v>380</v>
      </c>
      <c r="Z433" t="s">
        <v>17</v>
      </c>
      <c r="AA433" t="s">
        <v>381</v>
      </c>
      <c r="AB433">
        <v>10</v>
      </c>
      <c r="AC433" t="s">
        <v>382</v>
      </c>
      <c r="AD433">
        <v>1013679600</v>
      </c>
      <c r="AE433" t="s">
        <v>39</v>
      </c>
      <c r="AF433">
        <v>1026295315</v>
      </c>
      <c r="AG433" t="s">
        <v>3076</v>
      </c>
      <c r="AH433">
        <v>1000182646</v>
      </c>
      <c r="AI433" t="s">
        <v>26</v>
      </c>
      <c r="AJ433">
        <v>1005660653</v>
      </c>
      <c r="AK433" t="s">
        <v>28</v>
      </c>
      <c r="AL433" s="3">
        <v>6166667</v>
      </c>
      <c r="AM433" t="s">
        <v>8767</v>
      </c>
      <c r="AN433" s="3">
        <v>0</v>
      </c>
      <c r="AO433" s="3">
        <v>0</v>
      </c>
      <c r="AP433" s="3">
        <v>6166667</v>
      </c>
      <c r="AQ433" s="3">
        <v>5000000</v>
      </c>
      <c r="AR433" s="3">
        <v>1166667</v>
      </c>
      <c r="AS433">
        <v>5000819661</v>
      </c>
      <c r="AT433">
        <v>1</v>
      </c>
      <c r="AU433">
        <v>688125</v>
      </c>
      <c r="AV433">
        <v>1</v>
      </c>
      <c r="AW433" s="2">
        <v>45679</v>
      </c>
      <c r="AX433">
        <v>1.330689E+20</v>
      </c>
      <c r="AY433" t="s">
        <v>17</v>
      </c>
      <c r="AZ433" t="s">
        <v>17</v>
      </c>
      <c r="BA433">
        <v>0</v>
      </c>
    </row>
    <row r="434" spans="1:53" hidden="1" x14ac:dyDescent="0.2">
      <c r="A434">
        <v>2025</v>
      </c>
      <c r="B434">
        <v>1</v>
      </c>
      <c r="C434" s="2">
        <v>45658</v>
      </c>
      <c r="D434" s="2">
        <v>45808</v>
      </c>
      <c r="E434" t="s">
        <v>2</v>
      </c>
      <c r="F434" s="2">
        <v>45679</v>
      </c>
      <c r="G434">
        <v>12</v>
      </c>
      <c r="H434" t="s">
        <v>140</v>
      </c>
      <c r="I434" t="s">
        <v>3079</v>
      </c>
      <c r="J434" s="2">
        <v>45658</v>
      </c>
      <c r="K434" s="2">
        <v>46022</v>
      </c>
      <c r="L434">
        <v>364</v>
      </c>
      <c r="M434">
        <v>2</v>
      </c>
      <c r="N434" t="s">
        <v>8</v>
      </c>
      <c r="O434">
        <v>433</v>
      </c>
      <c r="P434">
        <v>433</v>
      </c>
      <c r="Q434" t="s">
        <v>3081</v>
      </c>
      <c r="R434" t="s">
        <v>376</v>
      </c>
      <c r="T434" t="s">
        <v>377</v>
      </c>
      <c r="U434" t="s">
        <v>12</v>
      </c>
      <c r="V434" t="s">
        <v>13</v>
      </c>
      <c r="W434" t="s">
        <v>378</v>
      </c>
      <c r="X434" t="s">
        <v>379</v>
      </c>
      <c r="Y434" t="s">
        <v>380</v>
      </c>
      <c r="Z434" t="s">
        <v>17</v>
      </c>
      <c r="AA434" t="s">
        <v>381</v>
      </c>
      <c r="AB434">
        <v>10</v>
      </c>
      <c r="AC434" t="s">
        <v>382</v>
      </c>
      <c r="AD434">
        <v>1000103365</v>
      </c>
      <c r="AE434" t="s">
        <v>39</v>
      </c>
      <c r="AF434">
        <v>1026560560</v>
      </c>
      <c r="AG434" t="s">
        <v>445</v>
      </c>
      <c r="AH434">
        <v>1000182646</v>
      </c>
      <c r="AI434" t="s">
        <v>26</v>
      </c>
      <c r="AJ434">
        <v>1005660653</v>
      </c>
      <c r="AK434" t="s">
        <v>28</v>
      </c>
      <c r="AL434" s="3">
        <v>7400000</v>
      </c>
      <c r="AM434" t="s">
        <v>8767</v>
      </c>
      <c r="AN434" s="3">
        <v>0</v>
      </c>
      <c r="AO434" s="3">
        <v>0</v>
      </c>
      <c r="AP434" s="3">
        <v>7400000</v>
      </c>
      <c r="AQ434" s="3">
        <v>0</v>
      </c>
      <c r="AR434" s="3">
        <v>7400000</v>
      </c>
      <c r="AS434">
        <v>5000819662</v>
      </c>
      <c r="AT434">
        <v>1</v>
      </c>
      <c r="AU434">
        <v>688126</v>
      </c>
      <c r="AV434">
        <v>1</v>
      </c>
      <c r="AW434" s="2">
        <v>45679</v>
      </c>
      <c r="AX434">
        <v>1.330689E+20</v>
      </c>
      <c r="AY434" t="s">
        <v>17</v>
      </c>
      <c r="AZ434" t="s">
        <v>17</v>
      </c>
      <c r="BA434">
        <v>0</v>
      </c>
    </row>
    <row r="435" spans="1:53" hidden="1" x14ac:dyDescent="0.2">
      <c r="A435">
        <v>2025</v>
      </c>
      <c r="B435">
        <v>1</v>
      </c>
      <c r="C435" s="2">
        <v>45658</v>
      </c>
      <c r="D435" s="2">
        <v>45808</v>
      </c>
      <c r="E435" t="s">
        <v>2</v>
      </c>
      <c r="F435" s="2">
        <v>45679</v>
      </c>
      <c r="G435">
        <v>12</v>
      </c>
      <c r="H435" t="s">
        <v>140</v>
      </c>
      <c r="I435" t="s">
        <v>3084</v>
      </c>
      <c r="J435" s="2">
        <v>45658</v>
      </c>
      <c r="K435" s="2">
        <v>46022</v>
      </c>
      <c r="L435">
        <v>364</v>
      </c>
      <c r="M435">
        <v>2</v>
      </c>
      <c r="N435" t="s">
        <v>8</v>
      </c>
      <c r="O435">
        <v>434</v>
      </c>
      <c r="P435">
        <v>434</v>
      </c>
      <c r="Q435" t="s">
        <v>3086</v>
      </c>
      <c r="R435" t="s">
        <v>376</v>
      </c>
      <c r="T435" t="s">
        <v>377</v>
      </c>
      <c r="U435" t="s">
        <v>12</v>
      </c>
      <c r="V435" t="s">
        <v>13</v>
      </c>
      <c r="W435" t="s">
        <v>378</v>
      </c>
      <c r="X435" t="s">
        <v>379</v>
      </c>
      <c r="Y435" t="s">
        <v>380</v>
      </c>
      <c r="Z435" t="s">
        <v>17</v>
      </c>
      <c r="AA435" t="s">
        <v>381</v>
      </c>
      <c r="AB435">
        <v>10</v>
      </c>
      <c r="AC435" t="s">
        <v>382</v>
      </c>
      <c r="AD435">
        <v>1012095671</v>
      </c>
      <c r="AE435" t="s">
        <v>39</v>
      </c>
      <c r="AF435">
        <v>1015469423</v>
      </c>
      <c r="AG435" t="s">
        <v>3089</v>
      </c>
      <c r="AH435">
        <v>1000182646</v>
      </c>
      <c r="AI435" t="s">
        <v>26</v>
      </c>
      <c r="AJ435">
        <v>1005660653</v>
      </c>
      <c r="AK435" t="s">
        <v>28</v>
      </c>
      <c r="AL435" s="3">
        <v>7366667</v>
      </c>
      <c r="AM435" t="s">
        <v>8767</v>
      </c>
      <c r="AN435" s="3">
        <v>0</v>
      </c>
      <c r="AO435" s="3">
        <v>0</v>
      </c>
      <c r="AP435" s="3">
        <v>7366667</v>
      </c>
      <c r="AQ435" s="3">
        <v>5633333</v>
      </c>
      <c r="AR435" s="3">
        <v>1733334</v>
      </c>
      <c r="AS435">
        <v>5000819663</v>
      </c>
      <c r="AT435">
        <v>1</v>
      </c>
      <c r="AU435">
        <v>688127</v>
      </c>
      <c r="AV435">
        <v>1</v>
      </c>
      <c r="AW435" s="2">
        <v>45679</v>
      </c>
      <c r="AX435">
        <v>1.330689E+20</v>
      </c>
      <c r="AY435" t="s">
        <v>17</v>
      </c>
      <c r="AZ435" t="s">
        <v>17</v>
      </c>
      <c r="BA435">
        <v>0</v>
      </c>
    </row>
    <row r="436" spans="1:53" hidden="1" x14ac:dyDescent="0.2">
      <c r="A436">
        <v>2025</v>
      </c>
      <c r="B436">
        <v>1</v>
      </c>
      <c r="C436" s="2">
        <v>45658</v>
      </c>
      <c r="D436" s="2">
        <v>45808</v>
      </c>
      <c r="E436" t="s">
        <v>2</v>
      </c>
      <c r="F436" s="2">
        <v>45679</v>
      </c>
      <c r="G436">
        <v>12</v>
      </c>
      <c r="H436" t="s">
        <v>140</v>
      </c>
      <c r="I436" t="s">
        <v>3092</v>
      </c>
      <c r="J436" s="2">
        <v>45658</v>
      </c>
      <c r="K436" s="2">
        <v>46022</v>
      </c>
      <c r="L436">
        <v>364</v>
      </c>
      <c r="M436">
        <v>2</v>
      </c>
      <c r="N436" t="s">
        <v>8</v>
      </c>
      <c r="O436">
        <v>435</v>
      </c>
      <c r="P436">
        <v>435</v>
      </c>
      <c r="Q436" t="s">
        <v>3094</v>
      </c>
      <c r="R436" t="s">
        <v>376</v>
      </c>
      <c r="T436" t="s">
        <v>377</v>
      </c>
      <c r="U436" t="s">
        <v>12</v>
      </c>
      <c r="V436" t="s">
        <v>13</v>
      </c>
      <c r="W436" t="s">
        <v>378</v>
      </c>
      <c r="X436" t="s">
        <v>379</v>
      </c>
      <c r="Y436" t="s">
        <v>380</v>
      </c>
      <c r="Z436" t="s">
        <v>17</v>
      </c>
      <c r="AA436" t="s">
        <v>381</v>
      </c>
      <c r="AB436">
        <v>10</v>
      </c>
      <c r="AC436" t="s">
        <v>382</v>
      </c>
      <c r="AD436">
        <v>1013220529</v>
      </c>
      <c r="AE436" t="s">
        <v>39</v>
      </c>
      <c r="AF436">
        <v>16377907</v>
      </c>
      <c r="AG436" t="s">
        <v>3097</v>
      </c>
      <c r="AH436">
        <v>1000182646</v>
      </c>
      <c r="AI436" t="s">
        <v>26</v>
      </c>
      <c r="AJ436">
        <v>1005660653</v>
      </c>
      <c r="AK436" t="s">
        <v>28</v>
      </c>
      <c r="AL436" s="3">
        <v>9500000</v>
      </c>
      <c r="AM436" t="s">
        <v>8767</v>
      </c>
      <c r="AN436" s="3">
        <v>0</v>
      </c>
      <c r="AO436" s="3">
        <v>0</v>
      </c>
      <c r="AP436" s="3">
        <v>9500000</v>
      </c>
      <c r="AQ436" s="3">
        <v>9500000</v>
      </c>
      <c r="AR436" s="3">
        <v>0</v>
      </c>
      <c r="AS436">
        <v>5000819664</v>
      </c>
      <c r="AT436">
        <v>1</v>
      </c>
      <c r="AU436">
        <v>688128</v>
      </c>
      <c r="AV436">
        <v>1</v>
      </c>
      <c r="AW436" s="2">
        <v>45679</v>
      </c>
      <c r="AX436">
        <v>1.330689E+20</v>
      </c>
      <c r="AY436" t="s">
        <v>17</v>
      </c>
      <c r="AZ436" t="s">
        <v>17</v>
      </c>
      <c r="BA436">
        <v>0</v>
      </c>
    </row>
    <row r="437" spans="1:53" hidden="1" x14ac:dyDescent="0.2">
      <c r="A437">
        <v>2025</v>
      </c>
      <c r="B437">
        <v>1</v>
      </c>
      <c r="C437" s="2">
        <v>45658</v>
      </c>
      <c r="D437" s="2">
        <v>45808</v>
      </c>
      <c r="E437" t="s">
        <v>2</v>
      </c>
      <c r="F437" s="2">
        <v>45679</v>
      </c>
      <c r="G437">
        <v>12</v>
      </c>
      <c r="H437" t="s">
        <v>140</v>
      </c>
      <c r="I437" t="s">
        <v>3100</v>
      </c>
      <c r="J437" s="2">
        <v>45658</v>
      </c>
      <c r="K437" s="2">
        <v>46022</v>
      </c>
      <c r="L437">
        <v>364</v>
      </c>
      <c r="M437">
        <v>2</v>
      </c>
      <c r="N437" t="s">
        <v>8</v>
      </c>
      <c r="O437">
        <v>436</v>
      </c>
      <c r="P437">
        <v>436</v>
      </c>
      <c r="Q437" t="s">
        <v>3102</v>
      </c>
      <c r="R437" t="s">
        <v>376</v>
      </c>
      <c r="T437" t="s">
        <v>377</v>
      </c>
      <c r="U437" t="s">
        <v>12</v>
      </c>
      <c r="V437" t="s">
        <v>13</v>
      </c>
      <c r="W437" t="s">
        <v>378</v>
      </c>
      <c r="X437" t="s">
        <v>379</v>
      </c>
      <c r="Y437" t="s">
        <v>380</v>
      </c>
      <c r="Z437" t="s">
        <v>17</v>
      </c>
      <c r="AA437" t="s">
        <v>381</v>
      </c>
      <c r="AB437">
        <v>10</v>
      </c>
      <c r="AC437" t="s">
        <v>382</v>
      </c>
      <c r="AD437">
        <v>1012359811</v>
      </c>
      <c r="AE437" t="s">
        <v>39</v>
      </c>
      <c r="AF437">
        <v>1023963032</v>
      </c>
      <c r="AG437" t="s">
        <v>3105</v>
      </c>
      <c r="AH437">
        <v>1000182646</v>
      </c>
      <c r="AI437" t="s">
        <v>26</v>
      </c>
      <c r="AJ437">
        <v>1005660653</v>
      </c>
      <c r="AK437" t="s">
        <v>28</v>
      </c>
      <c r="AL437" s="3">
        <v>9500000</v>
      </c>
      <c r="AM437" t="s">
        <v>8767</v>
      </c>
      <c r="AN437" s="3">
        <v>0</v>
      </c>
      <c r="AO437" s="3">
        <v>0</v>
      </c>
      <c r="AP437" s="3">
        <v>9500000</v>
      </c>
      <c r="AQ437" s="3">
        <v>9500000</v>
      </c>
      <c r="AR437" s="3">
        <v>0</v>
      </c>
      <c r="AS437">
        <v>5000819665</v>
      </c>
      <c r="AT437">
        <v>1</v>
      </c>
      <c r="AU437">
        <v>688129</v>
      </c>
      <c r="AV437">
        <v>1</v>
      </c>
      <c r="AW437" s="2">
        <v>45679</v>
      </c>
      <c r="AX437">
        <v>1.330689E+20</v>
      </c>
      <c r="AY437" t="s">
        <v>17</v>
      </c>
      <c r="AZ437" t="s">
        <v>17</v>
      </c>
      <c r="BA437">
        <v>0</v>
      </c>
    </row>
    <row r="438" spans="1:53" hidden="1" x14ac:dyDescent="0.2">
      <c r="A438">
        <v>2025</v>
      </c>
      <c r="B438">
        <v>1</v>
      </c>
      <c r="C438" s="2">
        <v>45658</v>
      </c>
      <c r="D438" s="2">
        <v>45808</v>
      </c>
      <c r="E438" t="s">
        <v>2</v>
      </c>
      <c r="F438" s="2">
        <v>45679</v>
      </c>
      <c r="G438">
        <v>12</v>
      </c>
      <c r="H438" t="s">
        <v>140</v>
      </c>
      <c r="I438" t="s">
        <v>3108</v>
      </c>
      <c r="J438" s="2">
        <v>45658</v>
      </c>
      <c r="K438" s="2">
        <v>46022</v>
      </c>
      <c r="L438">
        <v>364</v>
      </c>
      <c r="M438">
        <v>2</v>
      </c>
      <c r="N438" t="s">
        <v>8</v>
      </c>
      <c r="O438">
        <v>437</v>
      </c>
      <c r="P438">
        <v>437</v>
      </c>
      <c r="Q438" t="s">
        <v>3110</v>
      </c>
      <c r="R438" t="s">
        <v>376</v>
      </c>
      <c r="T438" t="s">
        <v>377</v>
      </c>
      <c r="U438" t="s">
        <v>12</v>
      </c>
      <c r="V438" t="s">
        <v>13</v>
      </c>
      <c r="W438" t="s">
        <v>378</v>
      </c>
      <c r="X438" t="s">
        <v>379</v>
      </c>
      <c r="Y438" t="s">
        <v>380</v>
      </c>
      <c r="Z438" t="s">
        <v>17</v>
      </c>
      <c r="AA438" t="s">
        <v>381</v>
      </c>
      <c r="AB438">
        <v>10</v>
      </c>
      <c r="AC438" t="s">
        <v>382</v>
      </c>
      <c r="AD438">
        <v>1008076510</v>
      </c>
      <c r="AE438" t="s">
        <v>39</v>
      </c>
      <c r="AF438">
        <v>1022943711</v>
      </c>
      <c r="AG438" t="s">
        <v>3113</v>
      </c>
      <c r="AH438">
        <v>1000182646</v>
      </c>
      <c r="AI438" t="s">
        <v>26</v>
      </c>
      <c r="AJ438">
        <v>1005660653</v>
      </c>
      <c r="AK438" t="s">
        <v>28</v>
      </c>
      <c r="AL438" s="3">
        <v>17500000</v>
      </c>
      <c r="AM438" t="s">
        <v>8767</v>
      </c>
      <c r="AN438" s="3">
        <v>0</v>
      </c>
      <c r="AO438" s="3">
        <v>0</v>
      </c>
      <c r="AP438" s="3">
        <v>17500000</v>
      </c>
      <c r="AQ438" s="3">
        <v>14000000</v>
      </c>
      <c r="AR438" s="3">
        <v>3500000</v>
      </c>
      <c r="AS438">
        <v>5000819667</v>
      </c>
      <c r="AT438">
        <v>1</v>
      </c>
      <c r="AU438">
        <v>688130</v>
      </c>
      <c r="AV438">
        <v>1</v>
      </c>
      <c r="AW438" s="2">
        <v>45679</v>
      </c>
      <c r="AX438">
        <v>1.330689E+20</v>
      </c>
      <c r="AY438" t="s">
        <v>17</v>
      </c>
      <c r="AZ438" t="s">
        <v>17</v>
      </c>
      <c r="BA438">
        <v>0</v>
      </c>
    </row>
    <row r="439" spans="1:53" hidden="1" x14ac:dyDescent="0.2">
      <c r="A439">
        <v>2025</v>
      </c>
      <c r="B439">
        <v>1</v>
      </c>
      <c r="C439" s="2">
        <v>45658</v>
      </c>
      <c r="D439" s="2">
        <v>45808</v>
      </c>
      <c r="E439" t="s">
        <v>2</v>
      </c>
      <c r="F439" s="2">
        <v>45679</v>
      </c>
      <c r="G439">
        <v>12</v>
      </c>
      <c r="H439" t="s">
        <v>140</v>
      </c>
      <c r="I439" t="s">
        <v>3116</v>
      </c>
      <c r="J439" s="2">
        <v>45658</v>
      </c>
      <c r="K439" s="2">
        <v>46022</v>
      </c>
      <c r="L439">
        <v>364</v>
      </c>
      <c r="M439">
        <v>2</v>
      </c>
      <c r="N439" t="s">
        <v>8</v>
      </c>
      <c r="O439">
        <v>438</v>
      </c>
      <c r="P439">
        <v>438</v>
      </c>
      <c r="Q439" t="s">
        <v>3118</v>
      </c>
      <c r="R439" t="s">
        <v>376</v>
      </c>
      <c r="T439" t="s">
        <v>377</v>
      </c>
      <c r="U439" t="s">
        <v>12</v>
      </c>
      <c r="V439" t="s">
        <v>13</v>
      </c>
      <c r="W439" t="s">
        <v>378</v>
      </c>
      <c r="X439" t="s">
        <v>379</v>
      </c>
      <c r="Y439" t="s">
        <v>380</v>
      </c>
      <c r="Z439" t="s">
        <v>17</v>
      </c>
      <c r="AA439" t="s">
        <v>381</v>
      </c>
      <c r="AB439">
        <v>10</v>
      </c>
      <c r="AC439" t="s">
        <v>382</v>
      </c>
      <c r="AD439">
        <v>1005188934</v>
      </c>
      <c r="AE439" t="s">
        <v>39</v>
      </c>
      <c r="AF439">
        <v>1014261209</v>
      </c>
      <c r="AG439" t="s">
        <v>3121</v>
      </c>
      <c r="AH439">
        <v>1000182646</v>
      </c>
      <c r="AI439" t="s">
        <v>26</v>
      </c>
      <c r="AJ439">
        <v>1005660653</v>
      </c>
      <c r="AK439" t="s">
        <v>28</v>
      </c>
      <c r="AL439" s="3">
        <v>9750000</v>
      </c>
      <c r="AM439" t="s">
        <v>8767</v>
      </c>
      <c r="AN439" s="3">
        <v>0</v>
      </c>
      <c r="AO439" s="3">
        <v>0</v>
      </c>
      <c r="AP439" s="3">
        <v>9750000</v>
      </c>
      <c r="AQ439" s="3">
        <v>9750000</v>
      </c>
      <c r="AR439" s="3">
        <v>0</v>
      </c>
      <c r="AS439">
        <v>5000819668</v>
      </c>
      <c r="AT439">
        <v>1</v>
      </c>
      <c r="AU439">
        <v>688131</v>
      </c>
      <c r="AV439">
        <v>1</v>
      </c>
      <c r="AW439" s="2">
        <v>45679</v>
      </c>
      <c r="AX439">
        <v>1.330689E+20</v>
      </c>
      <c r="AY439" t="s">
        <v>17</v>
      </c>
      <c r="AZ439" t="s">
        <v>17</v>
      </c>
      <c r="BA439">
        <v>0</v>
      </c>
    </row>
    <row r="440" spans="1:53" hidden="1" x14ac:dyDescent="0.2">
      <c r="A440">
        <v>2025</v>
      </c>
      <c r="B440">
        <v>1</v>
      </c>
      <c r="C440" s="2">
        <v>45658</v>
      </c>
      <c r="D440" s="2">
        <v>45808</v>
      </c>
      <c r="E440" t="s">
        <v>2</v>
      </c>
      <c r="F440" s="2">
        <v>45679</v>
      </c>
      <c r="G440">
        <v>12</v>
      </c>
      <c r="H440" t="s">
        <v>140</v>
      </c>
      <c r="I440" t="s">
        <v>3124</v>
      </c>
      <c r="J440" s="2">
        <v>45658</v>
      </c>
      <c r="K440" s="2">
        <v>46022</v>
      </c>
      <c r="L440">
        <v>364</v>
      </c>
      <c r="M440">
        <v>2</v>
      </c>
      <c r="N440" t="s">
        <v>8</v>
      </c>
      <c r="O440">
        <v>439</v>
      </c>
      <c r="P440">
        <v>439</v>
      </c>
      <c r="Q440" t="s">
        <v>3126</v>
      </c>
      <c r="R440" t="s">
        <v>376</v>
      </c>
      <c r="T440" t="s">
        <v>377</v>
      </c>
      <c r="U440" t="s">
        <v>12</v>
      </c>
      <c r="V440" t="s">
        <v>13</v>
      </c>
      <c r="W440" t="s">
        <v>378</v>
      </c>
      <c r="X440" t="s">
        <v>379</v>
      </c>
      <c r="Y440" t="s">
        <v>380</v>
      </c>
      <c r="Z440" t="s">
        <v>17</v>
      </c>
      <c r="AA440" t="s">
        <v>381</v>
      </c>
      <c r="AB440">
        <v>10</v>
      </c>
      <c r="AC440" t="s">
        <v>382</v>
      </c>
      <c r="AD440">
        <v>1011122812</v>
      </c>
      <c r="AE440" t="s">
        <v>39</v>
      </c>
      <c r="AF440">
        <v>1083553855</v>
      </c>
      <c r="AG440" t="s">
        <v>1163</v>
      </c>
      <c r="AH440">
        <v>1000182646</v>
      </c>
      <c r="AI440" t="s">
        <v>26</v>
      </c>
      <c r="AJ440">
        <v>1005660653</v>
      </c>
      <c r="AK440" t="s">
        <v>28</v>
      </c>
      <c r="AL440" s="3">
        <v>9666667</v>
      </c>
      <c r="AM440" t="s">
        <v>8767</v>
      </c>
      <c r="AN440" s="3">
        <v>0</v>
      </c>
      <c r="AO440" s="3">
        <v>0</v>
      </c>
      <c r="AP440" s="3">
        <v>9666667</v>
      </c>
      <c r="AQ440" s="3">
        <v>9666667</v>
      </c>
      <c r="AR440" s="3">
        <v>0</v>
      </c>
      <c r="AS440">
        <v>5000819669</v>
      </c>
      <c r="AT440">
        <v>1</v>
      </c>
      <c r="AU440">
        <v>688132</v>
      </c>
      <c r="AV440">
        <v>1</v>
      </c>
      <c r="AW440" s="2">
        <v>45679</v>
      </c>
      <c r="AX440">
        <v>1.330689E+20</v>
      </c>
      <c r="AY440" t="s">
        <v>17</v>
      </c>
      <c r="AZ440" t="s">
        <v>17</v>
      </c>
      <c r="BA440">
        <v>0</v>
      </c>
    </row>
    <row r="441" spans="1:53" hidden="1" x14ac:dyDescent="0.2">
      <c r="A441">
        <v>2025</v>
      </c>
      <c r="B441">
        <v>1</v>
      </c>
      <c r="C441" s="2">
        <v>45658</v>
      </c>
      <c r="D441" s="2">
        <v>45808</v>
      </c>
      <c r="E441" t="s">
        <v>2</v>
      </c>
      <c r="F441" s="2">
        <v>45679</v>
      </c>
      <c r="G441">
        <v>12</v>
      </c>
      <c r="H441" t="s">
        <v>140</v>
      </c>
      <c r="I441" t="s">
        <v>3129</v>
      </c>
      <c r="J441" s="2">
        <v>45658</v>
      </c>
      <c r="K441" s="2">
        <v>46022</v>
      </c>
      <c r="L441">
        <v>364</v>
      </c>
      <c r="M441">
        <v>2</v>
      </c>
      <c r="N441" t="s">
        <v>8</v>
      </c>
      <c r="O441">
        <v>440</v>
      </c>
      <c r="P441">
        <v>440</v>
      </c>
      <c r="Q441" t="s">
        <v>3131</v>
      </c>
      <c r="R441" t="s">
        <v>376</v>
      </c>
      <c r="T441" t="s">
        <v>377</v>
      </c>
      <c r="U441" t="s">
        <v>12</v>
      </c>
      <c r="V441" t="s">
        <v>13</v>
      </c>
      <c r="W441" t="s">
        <v>378</v>
      </c>
      <c r="X441" t="s">
        <v>379</v>
      </c>
      <c r="Y441" t="s">
        <v>380</v>
      </c>
      <c r="Z441" t="s">
        <v>17</v>
      </c>
      <c r="AA441" t="s">
        <v>381</v>
      </c>
      <c r="AB441">
        <v>10</v>
      </c>
      <c r="AC441" t="s">
        <v>382</v>
      </c>
      <c r="AD441">
        <v>1000180552</v>
      </c>
      <c r="AE441" t="s">
        <v>39</v>
      </c>
      <c r="AF441">
        <v>1033734844</v>
      </c>
      <c r="AG441" t="s">
        <v>413</v>
      </c>
      <c r="AH441">
        <v>1000182646</v>
      </c>
      <c r="AI441" t="s">
        <v>26</v>
      </c>
      <c r="AJ441">
        <v>1005660653</v>
      </c>
      <c r="AK441" t="s">
        <v>28</v>
      </c>
      <c r="AL441" s="3">
        <v>16250000</v>
      </c>
      <c r="AM441" t="s">
        <v>8767</v>
      </c>
      <c r="AN441" s="3">
        <v>0</v>
      </c>
      <c r="AO441" s="3">
        <v>0</v>
      </c>
      <c r="AP441" s="3">
        <v>16250000</v>
      </c>
      <c r="AQ441" s="3">
        <v>15816667</v>
      </c>
      <c r="AR441" s="3">
        <v>433333</v>
      </c>
      <c r="AS441">
        <v>5000819670</v>
      </c>
      <c r="AT441">
        <v>1</v>
      </c>
      <c r="AU441">
        <v>688133</v>
      </c>
      <c r="AV441">
        <v>1</v>
      </c>
      <c r="AW441" s="2">
        <v>45679</v>
      </c>
      <c r="AX441">
        <v>1.330689E+20</v>
      </c>
      <c r="AY441" t="s">
        <v>17</v>
      </c>
      <c r="AZ441" t="s">
        <v>17</v>
      </c>
      <c r="BA441">
        <v>0</v>
      </c>
    </row>
    <row r="442" spans="1:53" hidden="1" x14ac:dyDescent="0.2">
      <c r="A442">
        <v>2025</v>
      </c>
      <c r="B442">
        <v>1</v>
      </c>
      <c r="C442" s="2">
        <v>45658</v>
      </c>
      <c r="D442" s="2">
        <v>45808</v>
      </c>
      <c r="E442" t="s">
        <v>2</v>
      </c>
      <c r="F442" s="2">
        <v>45679</v>
      </c>
      <c r="G442">
        <v>12</v>
      </c>
      <c r="H442" t="s">
        <v>140</v>
      </c>
      <c r="I442" t="s">
        <v>3134</v>
      </c>
      <c r="J442" s="2">
        <v>45658</v>
      </c>
      <c r="K442" s="2">
        <v>46022</v>
      </c>
      <c r="L442">
        <v>364</v>
      </c>
      <c r="M442">
        <v>2</v>
      </c>
      <c r="N442" t="s">
        <v>8</v>
      </c>
      <c r="O442">
        <v>441</v>
      </c>
      <c r="P442">
        <v>441</v>
      </c>
      <c r="Q442" t="s">
        <v>3136</v>
      </c>
      <c r="R442" t="s">
        <v>376</v>
      </c>
      <c r="T442" t="s">
        <v>377</v>
      </c>
      <c r="U442" t="s">
        <v>12</v>
      </c>
      <c r="V442" t="s">
        <v>13</v>
      </c>
      <c r="W442" t="s">
        <v>378</v>
      </c>
      <c r="X442" t="s">
        <v>379</v>
      </c>
      <c r="Y442" t="s">
        <v>380</v>
      </c>
      <c r="Z442" t="s">
        <v>17</v>
      </c>
      <c r="AA442" t="s">
        <v>381</v>
      </c>
      <c r="AB442">
        <v>10</v>
      </c>
      <c r="AC442" t="s">
        <v>382</v>
      </c>
      <c r="AD442">
        <v>1013710571</v>
      </c>
      <c r="AE442" t="s">
        <v>39</v>
      </c>
      <c r="AF442">
        <v>53094193</v>
      </c>
      <c r="AG442" t="s">
        <v>3139</v>
      </c>
      <c r="AH442">
        <v>1000182646</v>
      </c>
      <c r="AI442" t="s">
        <v>26</v>
      </c>
      <c r="AJ442">
        <v>1005660653</v>
      </c>
      <c r="AK442" t="s">
        <v>28</v>
      </c>
      <c r="AL442" s="3">
        <v>17500000</v>
      </c>
      <c r="AM442" t="s">
        <v>8767</v>
      </c>
      <c r="AN442" s="3">
        <v>0</v>
      </c>
      <c r="AO442" s="3">
        <v>0</v>
      </c>
      <c r="AP442" s="3">
        <v>17500000</v>
      </c>
      <c r="AQ442" s="3">
        <v>15000000</v>
      </c>
      <c r="AR442" s="3">
        <v>2500000</v>
      </c>
      <c r="AS442">
        <v>5000819672</v>
      </c>
      <c r="AT442">
        <v>1</v>
      </c>
      <c r="AU442">
        <v>688134</v>
      </c>
      <c r="AV442">
        <v>1</v>
      </c>
      <c r="AW442" s="2">
        <v>45679</v>
      </c>
      <c r="AX442">
        <v>1.330689E+20</v>
      </c>
      <c r="AY442" t="s">
        <v>17</v>
      </c>
      <c r="AZ442" t="s">
        <v>17</v>
      </c>
      <c r="BA442">
        <v>0</v>
      </c>
    </row>
    <row r="443" spans="1:53" hidden="1" x14ac:dyDescent="0.2">
      <c r="A443">
        <v>2025</v>
      </c>
      <c r="B443">
        <v>1</v>
      </c>
      <c r="C443" s="2">
        <v>45658</v>
      </c>
      <c r="D443" s="2">
        <v>45808</v>
      </c>
      <c r="E443" t="s">
        <v>2</v>
      </c>
      <c r="F443" s="2">
        <v>45679</v>
      </c>
      <c r="G443">
        <v>12</v>
      </c>
      <c r="H443" t="s">
        <v>140</v>
      </c>
      <c r="I443" t="s">
        <v>3142</v>
      </c>
      <c r="J443" s="2">
        <v>45658</v>
      </c>
      <c r="K443" s="2">
        <v>46022</v>
      </c>
      <c r="L443">
        <v>364</v>
      </c>
      <c r="M443">
        <v>2</v>
      </c>
      <c r="N443" t="s">
        <v>8</v>
      </c>
      <c r="O443">
        <v>442</v>
      </c>
      <c r="P443">
        <v>442</v>
      </c>
      <c r="Q443" t="s">
        <v>3144</v>
      </c>
      <c r="R443" t="s">
        <v>376</v>
      </c>
      <c r="T443" t="s">
        <v>377</v>
      </c>
      <c r="U443" t="s">
        <v>12</v>
      </c>
      <c r="V443" t="s">
        <v>13</v>
      </c>
      <c r="W443" t="s">
        <v>378</v>
      </c>
      <c r="X443" t="s">
        <v>379</v>
      </c>
      <c r="Y443" t="s">
        <v>380</v>
      </c>
      <c r="Z443" t="s">
        <v>17</v>
      </c>
      <c r="AA443" t="s">
        <v>381</v>
      </c>
      <c r="AB443">
        <v>10</v>
      </c>
      <c r="AC443" t="s">
        <v>382</v>
      </c>
      <c r="AD443">
        <v>1011758785</v>
      </c>
      <c r="AE443" t="s">
        <v>39</v>
      </c>
      <c r="AF443">
        <v>80016995</v>
      </c>
      <c r="AG443" t="s">
        <v>3147</v>
      </c>
      <c r="AH443">
        <v>1000182646</v>
      </c>
      <c r="AI443" t="s">
        <v>26</v>
      </c>
      <c r="AJ443">
        <v>1005660653</v>
      </c>
      <c r="AK443" t="s">
        <v>28</v>
      </c>
      <c r="AL443" s="3">
        <v>13866667</v>
      </c>
      <c r="AM443" t="s">
        <v>8767</v>
      </c>
      <c r="AN443" s="3">
        <v>0</v>
      </c>
      <c r="AO443" s="3">
        <v>0</v>
      </c>
      <c r="AP443" s="3">
        <v>13866667</v>
      </c>
      <c r="AQ443" s="3">
        <v>13866667</v>
      </c>
      <c r="AR443" s="3">
        <v>0</v>
      </c>
      <c r="AS443">
        <v>5000819673</v>
      </c>
      <c r="AT443">
        <v>1</v>
      </c>
      <c r="AU443">
        <v>688135</v>
      </c>
      <c r="AV443">
        <v>1</v>
      </c>
      <c r="AW443" s="2">
        <v>45679</v>
      </c>
      <c r="AX443">
        <v>1.330689E+20</v>
      </c>
      <c r="AY443" t="s">
        <v>17</v>
      </c>
      <c r="AZ443" t="s">
        <v>17</v>
      </c>
      <c r="BA443">
        <v>0</v>
      </c>
    </row>
    <row r="444" spans="1:53" hidden="1" x14ac:dyDescent="0.2">
      <c r="A444">
        <v>2025</v>
      </c>
      <c r="B444">
        <v>1</v>
      </c>
      <c r="C444" s="2">
        <v>45658</v>
      </c>
      <c r="D444" s="2">
        <v>45808</v>
      </c>
      <c r="E444" t="s">
        <v>2</v>
      </c>
      <c r="F444" s="2">
        <v>45679</v>
      </c>
      <c r="G444">
        <v>12</v>
      </c>
      <c r="H444" t="s">
        <v>140</v>
      </c>
      <c r="I444" t="s">
        <v>3150</v>
      </c>
      <c r="J444" s="2">
        <v>45658</v>
      </c>
      <c r="K444" s="2">
        <v>46022</v>
      </c>
      <c r="L444">
        <v>364</v>
      </c>
      <c r="M444">
        <v>2</v>
      </c>
      <c r="N444" t="s">
        <v>8</v>
      </c>
      <c r="O444">
        <v>443</v>
      </c>
      <c r="P444">
        <v>443</v>
      </c>
      <c r="Q444" t="s">
        <v>3152</v>
      </c>
      <c r="R444" t="s">
        <v>376</v>
      </c>
      <c r="T444" t="s">
        <v>377</v>
      </c>
      <c r="U444" t="s">
        <v>12</v>
      </c>
      <c r="V444" t="s">
        <v>13</v>
      </c>
      <c r="W444" t="s">
        <v>378</v>
      </c>
      <c r="X444" t="s">
        <v>379</v>
      </c>
      <c r="Y444" t="s">
        <v>380</v>
      </c>
      <c r="Z444" t="s">
        <v>17</v>
      </c>
      <c r="AA444" t="s">
        <v>381</v>
      </c>
      <c r="AB444">
        <v>10</v>
      </c>
      <c r="AC444" t="s">
        <v>382</v>
      </c>
      <c r="AD444">
        <v>1005485630</v>
      </c>
      <c r="AE444" t="s">
        <v>39</v>
      </c>
      <c r="AF444">
        <v>1020802394</v>
      </c>
      <c r="AG444" t="s">
        <v>1316</v>
      </c>
      <c r="AH444">
        <v>1000182646</v>
      </c>
      <c r="AI444" t="s">
        <v>26</v>
      </c>
      <c r="AJ444">
        <v>1005660653</v>
      </c>
      <c r="AK444" t="s">
        <v>28</v>
      </c>
      <c r="AL444" s="3">
        <v>10440000</v>
      </c>
      <c r="AM444" t="s">
        <v>8767</v>
      </c>
      <c r="AN444" s="3">
        <v>0</v>
      </c>
      <c r="AO444" s="3">
        <v>0</v>
      </c>
      <c r="AP444" s="3">
        <v>10440000</v>
      </c>
      <c r="AQ444" s="3">
        <v>10440000</v>
      </c>
      <c r="AR444" s="3">
        <v>0</v>
      </c>
      <c r="AS444">
        <v>5000819674</v>
      </c>
      <c r="AT444">
        <v>1</v>
      </c>
      <c r="AU444">
        <v>688136</v>
      </c>
      <c r="AV444">
        <v>1</v>
      </c>
      <c r="AW444" s="2">
        <v>45679</v>
      </c>
      <c r="AX444">
        <v>1.330689E+20</v>
      </c>
      <c r="AY444" t="s">
        <v>17</v>
      </c>
      <c r="AZ444" t="s">
        <v>17</v>
      </c>
      <c r="BA444">
        <v>0</v>
      </c>
    </row>
    <row r="445" spans="1:53" hidden="1" x14ac:dyDescent="0.2">
      <c r="A445">
        <v>2025</v>
      </c>
      <c r="B445">
        <v>1</v>
      </c>
      <c r="C445" s="2">
        <v>45658</v>
      </c>
      <c r="D445" s="2">
        <v>45808</v>
      </c>
      <c r="E445" t="s">
        <v>2</v>
      </c>
      <c r="F445" s="2">
        <v>45679</v>
      </c>
      <c r="G445">
        <v>12</v>
      </c>
      <c r="H445" t="s">
        <v>140</v>
      </c>
      <c r="I445" t="s">
        <v>3155</v>
      </c>
      <c r="J445" s="2">
        <v>45658</v>
      </c>
      <c r="K445" s="2">
        <v>46022</v>
      </c>
      <c r="L445">
        <v>364</v>
      </c>
      <c r="M445">
        <v>2</v>
      </c>
      <c r="N445" t="s">
        <v>8</v>
      </c>
      <c r="O445">
        <v>444</v>
      </c>
      <c r="P445">
        <v>444</v>
      </c>
      <c r="Q445" t="s">
        <v>3157</v>
      </c>
      <c r="R445" t="s">
        <v>376</v>
      </c>
      <c r="T445" t="s">
        <v>377</v>
      </c>
      <c r="U445" t="s">
        <v>12</v>
      </c>
      <c r="V445" t="s">
        <v>13</v>
      </c>
      <c r="W445" t="s">
        <v>378</v>
      </c>
      <c r="X445" t="s">
        <v>379</v>
      </c>
      <c r="Y445" t="s">
        <v>380</v>
      </c>
      <c r="Z445" t="s">
        <v>17</v>
      </c>
      <c r="AA445" t="s">
        <v>381</v>
      </c>
      <c r="AB445">
        <v>10</v>
      </c>
      <c r="AC445" t="s">
        <v>382</v>
      </c>
      <c r="AD445">
        <v>1011847011</v>
      </c>
      <c r="AE445" t="s">
        <v>39</v>
      </c>
      <c r="AF445">
        <v>1055963762</v>
      </c>
      <c r="AG445" t="s">
        <v>477</v>
      </c>
      <c r="AH445">
        <v>1000182646</v>
      </c>
      <c r="AI445" t="s">
        <v>26</v>
      </c>
      <c r="AJ445">
        <v>1005660653</v>
      </c>
      <c r="AK445" t="s">
        <v>28</v>
      </c>
      <c r="AL445" s="3">
        <v>8016667</v>
      </c>
      <c r="AM445" t="s">
        <v>8767</v>
      </c>
      <c r="AN445" s="3">
        <v>0</v>
      </c>
      <c r="AO445" s="3">
        <v>0</v>
      </c>
      <c r="AP445" s="3">
        <v>8016667</v>
      </c>
      <c r="AQ445" s="3">
        <v>6500000</v>
      </c>
      <c r="AR445" s="3">
        <v>1516667</v>
      </c>
      <c r="AS445">
        <v>5000819675</v>
      </c>
      <c r="AT445">
        <v>1</v>
      </c>
      <c r="AU445">
        <v>688137</v>
      </c>
      <c r="AV445">
        <v>1</v>
      </c>
      <c r="AW445" s="2">
        <v>45679</v>
      </c>
      <c r="AX445">
        <v>1.330689E+20</v>
      </c>
      <c r="AY445" t="s">
        <v>17</v>
      </c>
      <c r="AZ445" t="s">
        <v>17</v>
      </c>
      <c r="BA445">
        <v>0</v>
      </c>
    </row>
    <row r="446" spans="1:53" hidden="1" x14ac:dyDescent="0.2">
      <c r="A446">
        <v>2025</v>
      </c>
      <c r="B446">
        <v>1</v>
      </c>
      <c r="C446" s="2">
        <v>45658</v>
      </c>
      <c r="D446" s="2">
        <v>45808</v>
      </c>
      <c r="E446" t="s">
        <v>2</v>
      </c>
      <c r="F446" s="2">
        <v>45679</v>
      </c>
      <c r="G446">
        <v>12</v>
      </c>
      <c r="H446" t="s">
        <v>140</v>
      </c>
      <c r="I446" t="s">
        <v>3160</v>
      </c>
      <c r="J446" s="2">
        <v>45658</v>
      </c>
      <c r="K446" s="2">
        <v>46022</v>
      </c>
      <c r="L446">
        <v>364</v>
      </c>
      <c r="M446">
        <v>2</v>
      </c>
      <c r="N446" t="s">
        <v>8</v>
      </c>
      <c r="O446">
        <v>445</v>
      </c>
      <c r="P446">
        <v>445</v>
      </c>
      <c r="Q446" t="s">
        <v>3162</v>
      </c>
      <c r="R446" t="s">
        <v>376</v>
      </c>
      <c r="T446" t="s">
        <v>377</v>
      </c>
      <c r="U446" t="s">
        <v>12</v>
      </c>
      <c r="V446" t="s">
        <v>13</v>
      </c>
      <c r="W446" t="s">
        <v>378</v>
      </c>
      <c r="X446" t="s">
        <v>379</v>
      </c>
      <c r="Y446" t="s">
        <v>380</v>
      </c>
      <c r="Z446" t="s">
        <v>17</v>
      </c>
      <c r="AA446" t="s">
        <v>381</v>
      </c>
      <c r="AB446">
        <v>10</v>
      </c>
      <c r="AC446" t="s">
        <v>382</v>
      </c>
      <c r="AD446">
        <v>1012762695</v>
      </c>
      <c r="AE446" t="s">
        <v>39</v>
      </c>
      <c r="AF446">
        <v>1023032719</v>
      </c>
      <c r="AG446" t="s">
        <v>3165</v>
      </c>
      <c r="AH446">
        <v>1000182646</v>
      </c>
      <c r="AI446" t="s">
        <v>26</v>
      </c>
      <c r="AJ446">
        <v>1005660653</v>
      </c>
      <c r="AK446" t="s">
        <v>28</v>
      </c>
      <c r="AL446" s="3">
        <v>5760000</v>
      </c>
      <c r="AM446" t="s">
        <v>8767</v>
      </c>
      <c r="AN446" s="3">
        <v>0</v>
      </c>
      <c r="AO446" s="3">
        <v>0</v>
      </c>
      <c r="AP446" s="3">
        <v>5760000</v>
      </c>
      <c r="AQ446" s="3">
        <v>5760000</v>
      </c>
      <c r="AR446" s="3">
        <v>0</v>
      </c>
      <c r="AS446">
        <v>5000819676</v>
      </c>
      <c r="AT446">
        <v>1</v>
      </c>
      <c r="AU446">
        <v>688138</v>
      </c>
      <c r="AV446">
        <v>1</v>
      </c>
      <c r="AW446" s="2">
        <v>45679</v>
      </c>
      <c r="AX446">
        <v>1.330689E+20</v>
      </c>
      <c r="AY446" t="s">
        <v>17</v>
      </c>
      <c r="AZ446" t="s">
        <v>17</v>
      </c>
      <c r="BA446">
        <v>0</v>
      </c>
    </row>
    <row r="447" spans="1:53" hidden="1" x14ac:dyDescent="0.2">
      <c r="A447">
        <v>2025</v>
      </c>
      <c r="B447">
        <v>1</v>
      </c>
      <c r="C447" s="2">
        <v>45658</v>
      </c>
      <c r="D447" s="2">
        <v>45808</v>
      </c>
      <c r="E447" t="s">
        <v>2</v>
      </c>
      <c r="F447" s="2">
        <v>45679</v>
      </c>
      <c r="G447">
        <v>12</v>
      </c>
      <c r="H447" t="s">
        <v>140</v>
      </c>
      <c r="I447" t="s">
        <v>3168</v>
      </c>
      <c r="J447" s="2">
        <v>45658</v>
      </c>
      <c r="K447" s="2">
        <v>46022</v>
      </c>
      <c r="L447">
        <v>364</v>
      </c>
      <c r="M447">
        <v>2</v>
      </c>
      <c r="N447" t="s">
        <v>8</v>
      </c>
      <c r="O447">
        <v>446</v>
      </c>
      <c r="P447">
        <v>446</v>
      </c>
      <c r="Q447" t="s">
        <v>3170</v>
      </c>
      <c r="R447" t="s">
        <v>376</v>
      </c>
      <c r="T447" t="s">
        <v>377</v>
      </c>
      <c r="U447" t="s">
        <v>12</v>
      </c>
      <c r="V447" t="s">
        <v>13</v>
      </c>
      <c r="W447" t="s">
        <v>378</v>
      </c>
      <c r="X447" t="s">
        <v>379</v>
      </c>
      <c r="Y447" t="s">
        <v>380</v>
      </c>
      <c r="Z447" t="s">
        <v>17</v>
      </c>
      <c r="AA447" t="s">
        <v>381</v>
      </c>
      <c r="AB447">
        <v>10</v>
      </c>
      <c r="AC447" t="s">
        <v>382</v>
      </c>
      <c r="AD447">
        <v>1000290885</v>
      </c>
      <c r="AE447" t="s">
        <v>39</v>
      </c>
      <c r="AF447">
        <v>1026277892</v>
      </c>
      <c r="AG447" t="s">
        <v>3173</v>
      </c>
      <c r="AH447">
        <v>1000182646</v>
      </c>
      <c r="AI447" t="s">
        <v>26</v>
      </c>
      <c r="AJ447">
        <v>1005660653</v>
      </c>
      <c r="AK447" t="s">
        <v>28</v>
      </c>
      <c r="AL447" s="3">
        <v>12566667</v>
      </c>
      <c r="AM447" t="s">
        <v>8767</v>
      </c>
      <c r="AN447" s="3">
        <v>0</v>
      </c>
      <c r="AO447" s="3">
        <v>0</v>
      </c>
      <c r="AP447" s="3">
        <v>12566667</v>
      </c>
      <c r="AQ447" s="3">
        <v>12566667</v>
      </c>
      <c r="AR447" s="3">
        <v>0</v>
      </c>
      <c r="AS447">
        <v>5000819677</v>
      </c>
      <c r="AT447">
        <v>1</v>
      </c>
      <c r="AU447">
        <v>688139</v>
      </c>
      <c r="AV447">
        <v>1</v>
      </c>
      <c r="AW447" s="2">
        <v>45679</v>
      </c>
      <c r="AX447">
        <v>1.330689E+20</v>
      </c>
      <c r="AY447" t="s">
        <v>17</v>
      </c>
      <c r="AZ447" t="s">
        <v>17</v>
      </c>
      <c r="BA447">
        <v>0</v>
      </c>
    </row>
    <row r="448" spans="1:53" hidden="1" x14ac:dyDescent="0.2">
      <c r="A448">
        <v>2025</v>
      </c>
      <c r="B448">
        <v>1</v>
      </c>
      <c r="C448" s="2">
        <v>45658</v>
      </c>
      <c r="D448" s="2">
        <v>45808</v>
      </c>
      <c r="E448" t="s">
        <v>2</v>
      </c>
      <c r="F448" s="2">
        <v>45679</v>
      </c>
      <c r="G448">
        <v>12</v>
      </c>
      <c r="H448" t="s">
        <v>140</v>
      </c>
      <c r="I448" t="s">
        <v>3176</v>
      </c>
      <c r="J448" s="2">
        <v>45658</v>
      </c>
      <c r="K448" s="2">
        <v>46022</v>
      </c>
      <c r="L448">
        <v>364</v>
      </c>
      <c r="M448">
        <v>2</v>
      </c>
      <c r="N448" t="s">
        <v>8</v>
      </c>
      <c r="O448">
        <v>447</v>
      </c>
      <c r="P448">
        <v>447</v>
      </c>
      <c r="Q448" t="s">
        <v>3178</v>
      </c>
      <c r="R448" t="s">
        <v>376</v>
      </c>
      <c r="T448" t="s">
        <v>377</v>
      </c>
      <c r="U448" t="s">
        <v>12</v>
      </c>
      <c r="V448" t="s">
        <v>13</v>
      </c>
      <c r="W448" t="s">
        <v>378</v>
      </c>
      <c r="X448" t="s">
        <v>379</v>
      </c>
      <c r="Y448" t="s">
        <v>380</v>
      </c>
      <c r="Z448" t="s">
        <v>17</v>
      </c>
      <c r="AA448" t="s">
        <v>381</v>
      </c>
      <c r="AB448">
        <v>10</v>
      </c>
      <c r="AC448" t="s">
        <v>382</v>
      </c>
      <c r="AD448">
        <v>1013710718</v>
      </c>
      <c r="AE448" t="s">
        <v>39</v>
      </c>
      <c r="AF448">
        <v>1069731436</v>
      </c>
      <c r="AG448" t="s">
        <v>3181</v>
      </c>
      <c r="AH448">
        <v>1000182646</v>
      </c>
      <c r="AI448" t="s">
        <v>26</v>
      </c>
      <c r="AJ448">
        <v>1005660653</v>
      </c>
      <c r="AK448" t="s">
        <v>28</v>
      </c>
      <c r="AL448" s="3">
        <v>13400000</v>
      </c>
      <c r="AM448" t="s">
        <v>8767</v>
      </c>
      <c r="AN448" s="3">
        <v>0</v>
      </c>
      <c r="AO448" s="3">
        <v>0</v>
      </c>
      <c r="AP448" s="3">
        <v>13400000</v>
      </c>
      <c r="AQ448" s="3">
        <v>12000000</v>
      </c>
      <c r="AR448" s="3">
        <v>1400000</v>
      </c>
      <c r="AS448">
        <v>5000819678</v>
      </c>
      <c r="AT448">
        <v>1</v>
      </c>
      <c r="AU448">
        <v>688140</v>
      </c>
      <c r="AV448">
        <v>1</v>
      </c>
      <c r="AW448" s="2">
        <v>45679</v>
      </c>
      <c r="AX448">
        <v>1.330689E+20</v>
      </c>
      <c r="AY448" t="s">
        <v>17</v>
      </c>
      <c r="AZ448" t="s">
        <v>17</v>
      </c>
      <c r="BA448">
        <v>0</v>
      </c>
    </row>
    <row r="449" spans="1:53" hidden="1" x14ac:dyDescent="0.2">
      <c r="A449">
        <v>2025</v>
      </c>
      <c r="B449">
        <v>1</v>
      </c>
      <c r="C449" s="2">
        <v>45658</v>
      </c>
      <c r="D449" s="2">
        <v>45808</v>
      </c>
      <c r="E449" t="s">
        <v>2</v>
      </c>
      <c r="F449" s="2">
        <v>45679</v>
      </c>
      <c r="G449">
        <v>12</v>
      </c>
      <c r="H449" t="s">
        <v>140</v>
      </c>
      <c r="I449" t="s">
        <v>3184</v>
      </c>
      <c r="J449" s="2">
        <v>45658</v>
      </c>
      <c r="K449" s="2">
        <v>46022</v>
      </c>
      <c r="L449">
        <v>364</v>
      </c>
      <c r="M449">
        <v>2</v>
      </c>
      <c r="N449" t="s">
        <v>8</v>
      </c>
      <c r="O449">
        <v>448</v>
      </c>
      <c r="P449">
        <v>448</v>
      </c>
      <c r="Q449" t="s">
        <v>3186</v>
      </c>
      <c r="R449" t="s">
        <v>376</v>
      </c>
      <c r="T449" t="s">
        <v>377</v>
      </c>
      <c r="U449" t="s">
        <v>12</v>
      </c>
      <c r="V449" t="s">
        <v>13</v>
      </c>
      <c r="W449" t="s">
        <v>378</v>
      </c>
      <c r="X449" t="s">
        <v>379</v>
      </c>
      <c r="Y449" t="s">
        <v>380</v>
      </c>
      <c r="Z449" t="s">
        <v>17</v>
      </c>
      <c r="AA449" t="s">
        <v>381</v>
      </c>
      <c r="AB449">
        <v>10</v>
      </c>
      <c r="AC449" t="s">
        <v>382</v>
      </c>
      <c r="AD449">
        <v>1013042849</v>
      </c>
      <c r="AE449" t="s">
        <v>39</v>
      </c>
      <c r="AF449">
        <v>1032656538</v>
      </c>
      <c r="AG449" t="s">
        <v>3189</v>
      </c>
      <c r="AH449">
        <v>1000182646</v>
      </c>
      <c r="AI449" t="s">
        <v>26</v>
      </c>
      <c r="AJ449">
        <v>1005660653</v>
      </c>
      <c r="AK449" t="s">
        <v>28</v>
      </c>
      <c r="AL449" s="3">
        <v>5967000</v>
      </c>
      <c r="AM449" t="s">
        <v>8767</v>
      </c>
      <c r="AN449" s="3">
        <v>0</v>
      </c>
      <c r="AO449" s="3">
        <v>0</v>
      </c>
      <c r="AP449" s="3">
        <v>5967000</v>
      </c>
      <c r="AQ449" s="3">
        <v>0</v>
      </c>
      <c r="AR449" s="3">
        <v>5967000</v>
      </c>
      <c r="AS449">
        <v>5000819679</v>
      </c>
      <c r="AT449">
        <v>1</v>
      </c>
      <c r="AU449">
        <v>688142</v>
      </c>
      <c r="AV449">
        <v>1</v>
      </c>
      <c r="AW449" s="2">
        <v>45679</v>
      </c>
      <c r="AX449">
        <v>1.330689E+20</v>
      </c>
      <c r="AY449" t="s">
        <v>17</v>
      </c>
      <c r="AZ449" t="s">
        <v>17</v>
      </c>
      <c r="BA449">
        <v>0</v>
      </c>
    </row>
    <row r="450" spans="1:53" hidden="1" x14ac:dyDescent="0.2">
      <c r="A450">
        <v>2025</v>
      </c>
      <c r="B450">
        <v>1</v>
      </c>
      <c r="C450" s="2">
        <v>45658</v>
      </c>
      <c r="D450" s="2">
        <v>45808</v>
      </c>
      <c r="E450" t="s">
        <v>2</v>
      </c>
      <c r="F450" s="2">
        <v>45679</v>
      </c>
      <c r="G450">
        <v>12</v>
      </c>
      <c r="H450" t="s">
        <v>140</v>
      </c>
      <c r="I450" t="s">
        <v>3192</v>
      </c>
      <c r="J450" s="2">
        <v>45658</v>
      </c>
      <c r="K450" s="2">
        <v>46022</v>
      </c>
      <c r="L450">
        <v>364</v>
      </c>
      <c r="M450">
        <v>2</v>
      </c>
      <c r="N450" t="s">
        <v>8</v>
      </c>
      <c r="O450">
        <v>449</v>
      </c>
      <c r="P450">
        <v>449</v>
      </c>
      <c r="Q450" t="s">
        <v>3194</v>
      </c>
      <c r="R450" t="s">
        <v>376</v>
      </c>
      <c r="T450" t="s">
        <v>377</v>
      </c>
      <c r="U450" t="s">
        <v>12</v>
      </c>
      <c r="V450" t="s">
        <v>13</v>
      </c>
      <c r="W450" t="s">
        <v>378</v>
      </c>
      <c r="X450" t="s">
        <v>379</v>
      </c>
      <c r="Y450" t="s">
        <v>380</v>
      </c>
      <c r="Z450" t="s">
        <v>17</v>
      </c>
      <c r="AA450" t="s">
        <v>381</v>
      </c>
      <c r="AB450">
        <v>10</v>
      </c>
      <c r="AC450" t="s">
        <v>382</v>
      </c>
      <c r="AD450">
        <v>1000223913</v>
      </c>
      <c r="AE450" t="s">
        <v>39</v>
      </c>
      <c r="AF450">
        <v>20824958</v>
      </c>
      <c r="AG450" t="s">
        <v>3197</v>
      </c>
      <c r="AH450">
        <v>1000182646</v>
      </c>
      <c r="AI450" t="s">
        <v>26</v>
      </c>
      <c r="AJ450">
        <v>1005660653</v>
      </c>
      <c r="AK450" t="s">
        <v>28</v>
      </c>
      <c r="AL450" s="3">
        <v>4960000</v>
      </c>
      <c r="AM450" t="s">
        <v>8767</v>
      </c>
      <c r="AN450" s="3">
        <v>0</v>
      </c>
      <c r="AO450" s="3">
        <v>0</v>
      </c>
      <c r="AP450" s="3">
        <v>4960000</v>
      </c>
      <c r="AQ450" s="3">
        <v>4800000</v>
      </c>
      <c r="AR450" s="3">
        <v>160000</v>
      </c>
      <c r="AS450">
        <v>5000819680</v>
      </c>
      <c r="AT450">
        <v>1</v>
      </c>
      <c r="AU450">
        <v>688143</v>
      </c>
      <c r="AV450">
        <v>1</v>
      </c>
      <c r="AW450" s="2">
        <v>45679</v>
      </c>
      <c r="AX450">
        <v>1.330689E+20</v>
      </c>
      <c r="AY450" t="s">
        <v>17</v>
      </c>
      <c r="AZ450" t="s">
        <v>17</v>
      </c>
      <c r="BA450">
        <v>0</v>
      </c>
    </row>
    <row r="451" spans="1:53" hidden="1" x14ac:dyDescent="0.2">
      <c r="A451">
        <v>2025</v>
      </c>
      <c r="B451">
        <v>1</v>
      </c>
      <c r="C451" s="2">
        <v>45658</v>
      </c>
      <c r="D451" s="2">
        <v>45808</v>
      </c>
      <c r="E451" t="s">
        <v>2</v>
      </c>
      <c r="F451" s="2">
        <v>45679</v>
      </c>
      <c r="G451">
        <v>12</v>
      </c>
      <c r="H451" t="s">
        <v>140</v>
      </c>
      <c r="I451" t="s">
        <v>3200</v>
      </c>
      <c r="J451" s="2">
        <v>45658</v>
      </c>
      <c r="K451" s="2">
        <v>46022</v>
      </c>
      <c r="L451">
        <v>364</v>
      </c>
      <c r="M451">
        <v>2</v>
      </c>
      <c r="N451" t="s">
        <v>8</v>
      </c>
      <c r="O451">
        <v>450</v>
      </c>
      <c r="P451">
        <v>450</v>
      </c>
      <c r="Q451" t="s">
        <v>3202</v>
      </c>
      <c r="R451" t="s">
        <v>376</v>
      </c>
      <c r="T451" t="s">
        <v>377</v>
      </c>
      <c r="U451" t="s">
        <v>12</v>
      </c>
      <c r="V451" t="s">
        <v>13</v>
      </c>
      <c r="W451" t="s">
        <v>378</v>
      </c>
      <c r="X451" t="s">
        <v>379</v>
      </c>
      <c r="Y451" t="s">
        <v>380</v>
      </c>
      <c r="Z451" t="s">
        <v>17</v>
      </c>
      <c r="AA451" t="s">
        <v>381</v>
      </c>
      <c r="AB451">
        <v>10</v>
      </c>
      <c r="AC451" t="s">
        <v>382</v>
      </c>
      <c r="AD451">
        <v>1012031396</v>
      </c>
      <c r="AE451" t="s">
        <v>39</v>
      </c>
      <c r="AF451">
        <v>1023029865</v>
      </c>
      <c r="AG451" t="s">
        <v>3205</v>
      </c>
      <c r="AH451">
        <v>1000182646</v>
      </c>
      <c r="AI451" t="s">
        <v>26</v>
      </c>
      <c r="AJ451">
        <v>1005660653</v>
      </c>
      <c r="AK451" t="s">
        <v>28</v>
      </c>
      <c r="AL451" s="3">
        <v>5120000</v>
      </c>
      <c r="AM451" t="s">
        <v>8767</v>
      </c>
      <c r="AN451" s="3">
        <v>0</v>
      </c>
      <c r="AO451" s="3">
        <v>0</v>
      </c>
      <c r="AP451" s="3">
        <v>5120000</v>
      </c>
      <c r="AQ451" s="3">
        <v>5120000</v>
      </c>
      <c r="AR451" s="3">
        <v>0</v>
      </c>
      <c r="AS451">
        <v>5000819682</v>
      </c>
      <c r="AT451">
        <v>1</v>
      </c>
      <c r="AU451">
        <v>688147</v>
      </c>
      <c r="AV451">
        <v>1</v>
      </c>
      <c r="AW451" s="2">
        <v>45679</v>
      </c>
      <c r="AX451">
        <v>1.330689E+20</v>
      </c>
      <c r="AY451" t="s">
        <v>17</v>
      </c>
      <c r="AZ451" t="s">
        <v>17</v>
      </c>
      <c r="BA451">
        <v>0</v>
      </c>
    </row>
    <row r="452" spans="1:53" hidden="1" x14ac:dyDescent="0.2">
      <c r="A452">
        <v>2025</v>
      </c>
      <c r="B452">
        <v>1</v>
      </c>
      <c r="C452" s="2">
        <v>45658</v>
      </c>
      <c r="D452" s="2">
        <v>45808</v>
      </c>
      <c r="E452" t="s">
        <v>2</v>
      </c>
      <c r="F452" s="2">
        <v>45679</v>
      </c>
      <c r="G452">
        <v>12</v>
      </c>
      <c r="H452" t="s">
        <v>140</v>
      </c>
      <c r="I452" t="s">
        <v>3208</v>
      </c>
      <c r="J452" s="2">
        <v>45658</v>
      </c>
      <c r="K452" s="2">
        <v>46022</v>
      </c>
      <c r="L452">
        <v>364</v>
      </c>
      <c r="M452">
        <v>2</v>
      </c>
      <c r="N452" t="s">
        <v>8</v>
      </c>
      <c r="O452">
        <v>451</v>
      </c>
      <c r="P452">
        <v>451</v>
      </c>
      <c r="Q452" t="s">
        <v>3210</v>
      </c>
      <c r="R452" t="s">
        <v>376</v>
      </c>
      <c r="T452" t="s">
        <v>377</v>
      </c>
      <c r="U452" t="s">
        <v>12</v>
      </c>
      <c r="V452" t="s">
        <v>13</v>
      </c>
      <c r="W452" t="s">
        <v>378</v>
      </c>
      <c r="X452" t="s">
        <v>379</v>
      </c>
      <c r="Y452" t="s">
        <v>380</v>
      </c>
      <c r="Z452" t="s">
        <v>17</v>
      </c>
      <c r="AA452" t="s">
        <v>381</v>
      </c>
      <c r="AB452">
        <v>10</v>
      </c>
      <c r="AC452" t="s">
        <v>382</v>
      </c>
      <c r="AD452">
        <v>1013389260</v>
      </c>
      <c r="AE452" t="s">
        <v>39</v>
      </c>
      <c r="AF452">
        <v>1001314738</v>
      </c>
      <c r="AG452" t="s">
        <v>3213</v>
      </c>
      <c r="AH452">
        <v>1000182646</v>
      </c>
      <c r="AI452" t="s">
        <v>26</v>
      </c>
      <c r="AJ452">
        <v>1005660653</v>
      </c>
      <c r="AK452" t="s">
        <v>28</v>
      </c>
      <c r="AL452" s="3">
        <v>13000000</v>
      </c>
      <c r="AM452" t="s">
        <v>8767</v>
      </c>
      <c r="AN452" s="3">
        <v>0</v>
      </c>
      <c r="AO452" s="3">
        <v>0</v>
      </c>
      <c r="AP452" s="3">
        <v>13000000</v>
      </c>
      <c r="AQ452" s="3">
        <v>13000000</v>
      </c>
      <c r="AR452" s="3">
        <v>0</v>
      </c>
      <c r="AS452">
        <v>5000819683</v>
      </c>
      <c r="AT452">
        <v>1</v>
      </c>
      <c r="AU452">
        <v>688148</v>
      </c>
      <c r="AV452">
        <v>1</v>
      </c>
      <c r="AW452" s="2">
        <v>45679</v>
      </c>
      <c r="AX452">
        <v>1.330689E+20</v>
      </c>
      <c r="AY452" t="s">
        <v>17</v>
      </c>
      <c r="AZ452" t="s">
        <v>17</v>
      </c>
      <c r="BA452">
        <v>0</v>
      </c>
    </row>
    <row r="453" spans="1:53" hidden="1" x14ac:dyDescent="0.2">
      <c r="A453">
        <v>2025</v>
      </c>
      <c r="B453">
        <v>1</v>
      </c>
      <c r="C453" s="2">
        <v>45658</v>
      </c>
      <c r="D453" s="2">
        <v>45808</v>
      </c>
      <c r="E453" t="s">
        <v>2</v>
      </c>
      <c r="F453" s="2">
        <v>45679</v>
      </c>
      <c r="G453">
        <v>12</v>
      </c>
      <c r="H453" t="s">
        <v>140</v>
      </c>
      <c r="I453" t="s">
        <v>3216</v>
      </c>
      <c r="J453" s="2">
        <v>45658</v>
      </c>
      <c r="K453" s="2">
        <v>46022</v>
      </c>
      <c r="L453">
        <v>364</v>
      </c>
      <c r="M453">
        <v>2</v>
      </c>
      <c r="N453" t="s">
        <v>8</v>
      </c>
      <c r="O453">
        <v>452</v>
      </c>
      <c r="P453">
        <v>452</v>
      </c>
      <c r="Q453" t="s">
        <v>3218</v>
      </c>
      <c r="R453" t="s">
        <v>376</v>
      </c>
      <c r="T453" t="s">
        <v>377</v>
      </c>
      <c r="U453" t="s">
        <v>12</v>
      </c>
      <c r="V453" t="s">
        <v>13</v>
      </c>
      <c r="W453" t="s">
        <v>378</v>
      </c>
      <c r="X453" t="s">
        <v>379</v>
      </c>
      <c r="Y453" t="s">
        <v>380</v>
      </c>
      <c r="Z453" t="s">
        <v>17</v>
      </c>
      <c r="AA453" t="s">
        <v>381</v>
      </c>
      <c r="AB453">
        <v>10</v>
      </c>
      <c r="AC453" t="s">
        <v>382</v>
      </c>
      <c r="AD453">
        <v>1012989981</v>
      </c>
      <c r="AE453" t="s">
        <v>39</v>
      </c>
      <c r="AF453">
        <v>1023032202</v>
      </c>
      <c r="AG453" t="s">
        <v>581</v>
      </c>
      <c r="AH453">
        <v>1000182646</v>
      </c>
      <c r="AI453" t="s">
        <v>26</v>
      </c>
      <c r="AJ453">
        <v>1005660653</v>
      </c>
      <c r="AK453" t="s">
        <v>28</v>
      </c>
      <c r="AL453" s="3">
        <v>11266667</v>
      </c>
      <c r="AM453" t="s">
        <v>8767</v>
      </c>
      <c r="AN453" s="3">
        <v>0</v>
      </c>
      <c r="AO453" s="3">
        <v>0</v>
      </c>
      <c r="AP453" s="3">
        <v>11266667</v>
      </c>
      <c r="AQ453" s="3">
        <v>11266667</v>
      </c>
      <c r="AR453" s="3">
        <v>0</v>
      </c>
      <c r="AS453">
        <v>5000819684</v>
      </c>
      <c r="AT453">
        <v>1</v>
      </c>
      <c r="AU453">
        <v>688149</v>
      </c>
      <c r="AV453">
        <v>1</v>
      </c>
      <c r="AW453" s="2">
        <v>45679</v>
      </c>
      <c r="AX453">
        <v>1.330689E+20</v>
      </c>
      <c r="AY453" t="s">
        <v>17</v>
      </c>
      <c r="AZ453" t="s">
        <v>17</v>
      </c>
      <c r="BA453">
        <v>0</v>
      </c>
    </row>
    <row r="454" spans="1:53" hidden="1" x14ac:dyDescent="0.2">
      <c r="A454">
        <v>2025</v>
      </c>
      <c r="B454">
        <v>1</v>
      </c>
      <c r="C454" s="2">
        <v>45658</v>
      </c>
      <c r="D454" s="2">
        <v>45808</v>
      </c>
      <c r="E454" t="s">
        <v>2</v>
      </c>
      <c r="F454" s="2">
        <v>45679</v>
      </c>
      <c r="G454">
        <v>12</v>
      </c>
      <c r="H454" t="s">
        <v>140</v>
      </c>
      <c r="I454" t="s">
        <v>3221</v>
      </c>
      <c r="J454" s="2">
        <v>45658</v>
      </c>
      <c r="K454" s="2">
        <v>46022</v>
      </c>
      <c r="L454">
        <v>364</v>
      </c>
      <c r="M454">
        <v>2</v>
      </c>
      <c r="N454" t="s">
        <v>8</v>
      </c>
      <c r="O454">
        <v>453</v>
      </c>
      <c r="P454">
        <v>453</v>
      </c>
      <c r="Q454" t="s">
        <v>3223</v>
      </c>
      <c r="R454" t="s">
        <v>376</v>
      </c>
      <c r="T454" t="s">
        <v>377</v>
      </c>
      <c r="U454" t="s">
        <v>12</v>
      </c>
      <c r="V454" t="s">
        <v>13</v>
      </c>
      <c r="W454" t="s">
        <v>378</v>
      </c>
      <c r="X454" t="s">
        <v>379</v>
      </c>
      <c r="Y454" t="s">
        <v>380</v>
      </c>
      <c r="Z454" t="s">
        <v>17</v>
      </c>
      <c r="AA454" t="s">
        <v>381</v>
      </c>
      <c r="AB454">
        <v>10</v>
      </c>
      <c r="AC454" t="s">
        <v>382</v>
      </c>
      <c r="AD454">
        <v>1000257602</v>
      </c>
      <c r="AE454" t="s">
        <v>39</v>
      </c>
      <c r="AF454">
        <v>1033767652</v>
      </c>
      <c r="AG454" t="s">
        <v>429</v>
      </c>
      <c r="AH454">
        <v>1000182646</v>
      </c>
      <c r="AI454" t="s">
        <v>26</v>
      </c>
      <c r="AJ454">
        <v>1005660653</v>
      </c>
      <c r="AK454" t="s">
        <v>28</v>
      </c>
      <c r="AL454" s="3">
        <v>2700000</v>
      </c>
      <c r="AM454" t="s">
        <v>8767</v>
      </c>
      <c r="AN454" s="3">
        <v>0</v>
      </c>
      <c r="AO454" s="3">
        <v>0</v>
      </c>
      <c r="AP454" s="3">
        <v>2700000</v>
      </c>
      <c r="AQ454" s="3">
        <v>2700000</v>
      </c>
      <c r="AR454" s="3">
        <v>0</v>
      </c>
      <c r="AS454">
        <v>5000819685</v>
      </c>
      <c r="AT454">
        <v>1</v>
      </c>
      <c r="AU454">
        <v>688150</v>
      </c>
      <c r="AV454">
        <v>1</v>
      </c>
      <c r="AW454" s="2">
        <v>45679</v>
      </c>
      <c r="AX454">
        <v>1.330689E+20</v>
      </c>
      <c r="AY454" t="s">
        <v>17</v>
      </c>
      <c r="AZ454" t="s">
        <v>17</v>
      </c>
      <c r="BA454">
        <v>0</v>
      </c>
    </row>
    <row r="455" spans="1:53" hidden="1" x14ac:dyDescent="0.2">
      <c r="A455">
        <v>2025</v>
      </c>
      <c r="B455">
        <v>1</v>
      </c>
      <c r="C455" s="2">
        <v>45658</v>
      </c>
      <c r="D455" s="2">
        <v>45808</v>
      </c>
      <c r="E455" t="s">
        <v>2</v>
      </c>
      <c r="F455" s="2">
        <v>45679</v>
      </c>
      <c r="G455">
        <v>12</v>
      </c>
      <c r="H455" t="s">
        <v>140</v>
      </c>
      <c r="I455" t="s">
        <v>3226</v>
      </c>
      <c r="J455" s="2">
        <v>45658</v>
      </c>
      <c r="K455" s="2">
        <v>46022</v>
      </c>
      <c r="L455">
        <v>364</v>
      </c>
      <c r="M455">
        <v>2</v>
      </c>
      <c r="N455" t="s">
        <v>8</v>
      </c>
      <c r="O455">
        <v>454</v>
      </c>
      <c r="P455">
        <v>454</v>
      </c>
      <c r="Q455" t="s">
        <v>3228</v>
      </c>
      <c r="R455" t="s">
        <v>376</v>
      </c>
      <c r="T455" t="s">
        <v>377</v>
      </c>
      <c r="U455" t="s">
        <v>12</v>
      </c>
      <c r="V455" t="s">
        <v>13</v>
      </c>
      <c r="W455" t="s">
        <v>378</v>
      </c>
      <c r="X455" t="s">
        <v>379</v>
      </c>
      <c r="Y455" t="s">
        <v>380</v>
      </c>
      <c r="Z455" t="s">
        <v>17</v>
      </c>
      <c r="AA455" t="s">
        <v>381</v>
      </c>
      <c r="AB455">
        <v>10</v>
      </c>
      <c r="AC455" t="s">
        <v>382</v>
      </c>
      <c r="AD455">
        <v>1007492823</v>
      </c>
      <c r="AE455" t="s">
        <v>39</v>
      </c>
      <c r="AF455">
        <v>1032656231</v>
      </c>
      <c r="AG455" t="s">
        <v>3231</v>
      </c>
      <c r="AH455">
        <v>1000182646</v>
      </c>
      <c r="AI455" t="s">
        <v>26</v>
      </c>
      <c r="AJ455">
        <v>1005660653</v>
      </c>
      <c r="AK455" t="s">
        <v>28</v>
      </c>
      <c r="AL455" s="3">
        <v>2112000</v>
      </c>
      <c r="AM455" t="s">
        <v>8767</v>
      </c>
      <c r="AN455" s="3">
        <v>0</v>
      </c>
      <c r="AO455" s="3">
        <v>0</v>
      </c>
      <c r="AP455" s="3">
        <v>2112000</v>
      </c>
      <c r="AQ455" s="3">
        <v>2112000</v>
      </c>
      <c r="AR455" s="3">
        <v>0</v>
      </c>
      <c r="AS455">
        <v>5000819686</v>
      </c>
      <c r="AT455">
        <v>1</v>
      </c>
      <c r="AU455">
        <v>688151</v>
      </c>
      <c r="AV455">
        <v>1</v>
      </c>
      <c r="AW455" s="2">
        <v>45679</v>
      </c>
      <c r="AX455">
        <v>1.330689E+20</v>
      </c>
      <c r="AY455" t="s">
        <v>17</v>
      </c>
      <c r="AZ455" t="s">
        <v>17</v>
      </c>
      <c r="BA455">
        <v>0</v>
      </c>
    </row>
    <row r="456" spans="1:53" hidden="1" x14ac:dyDescent="0.2">
      <c r="A456">
        <v>2025</v>
      </c>
      <c r="B456">
        <v>1</v>
      </c>
      <c r="C456" s="2">
        <v>45658</v>
      </c>
      <c r="D456" s="2">
        <v>45808</v>
      </c>
      <c r="E456" t="s">
        <v>2</v>
      </c>
      <c r="F456" s="2">
        <v>45679</v>
      </c>
      <c r="G456">
        <v>12</v>
      </c>
      <c r="H456" t="s">
        <v>140</v>
      </c>
      <c r="I456" t="s">
        <v>3234</v>
      </c>
      <c r="J456" s="2">
        <v>45658</v>
      </c>
      <c r="K456" s="2">
        <v>46022</v>
      </c>
      <c r="L456">
        <v>364</v>
      </c>
      <c r="M456">
        <v>2</v>
      </c>
      <c r="N456" t="s">
        <v>8</v>
      </c>
      <c r="O456">
        <v>455</v>
      </c>
      <c r="P456">
        <v>455</v>
      </c>
      <c r="Q456" t="s">
        <v>3236</v>
      </c>
      <c r="R456" t="s">
        <v>376</v>
      </c>
      <c r="T456" t="s">
        <v>377</v>
      </c>
      <c r="U456" t="s">
        <v>12</v>
      </c>
      <c r="V456" t="s">
        <v>13</v>
      </c>
      <c r="W456" t="s">
        <v>378</v>
      </c>
      <c r="X456" t="s">
        <v>379</v>
      </c>
      <c r="Y456" t="s">
        <v>380</v>
      </c>
      <c r="Z456" t="s">
        <v>17</v>
      </c>
      <c r="AA456" t="s">
        <v>381</v>
      </c>
      <c r="AB456">
        <v>10</v>
      </c>
      <c r="AC456" t="s">
        <v>382</v>
      </c>
      <c r="AD456">
        <v>1000311066</v>
      </c>
      <c r="AE456" t="s">
        <v>39</v>
      </c>
      <c r="AF456">
        <v>52231511</v>
      </c>
      <c r="AG456" t="s">
        <v>3239</v>
      </c>
      <c r="AH456">
        <v>1000182646</v>
      </c>
      <c r="AI456" t="s">
        <v>26</v>
      </c>
      <c r="AJ456">
        <v>1005660653</v>
      </c>
      <c r="AK456" t="s">
        <v>28</v>
      </c>
      <c r="AL456" s="3">
        <v>4650667</v>
      </c>
      <c r="AM456" t="s">
        <v>8767</v>
      </c>
      <c r="AN456" s="3">
        <v>0</v>
      </c>
      <c r="AO456" s="3">
        <v>0</v>
      </c>
      <c r="AP456" s="3">
        <v>4650667</v>
      </c>
      <c r="AQ456" s="3">
        <v>4650667</v>
      </c>
      <c r="AR456" s="3">
        <v>0</v>
      </c>
      <c r="AS456">
        <v>5000819687</v>
      </c>
      <c r="AT456">
        <v>1</v>
      </c>
      <c r="AU456">
        <v>688152</v>
      </c>
      <c r="AV456">
        <v>1</v>
      </c>
      <c r="AW456" s="2">
        <v>45679</v>
      </c>
      <c r="AX456">
        <v>1.330689E+20</v>
      </c>
      <c r="AY456" t="s">
        <v>17</v>
      </c>
      <c r="AZ456" t="s">
        <v>17</v>
      </c>
      <c r="BA456">
        <v>0</v>
      </c>
    </row>
    <row r="457" spans="1:53" hidden="1" x14ac:dyDescent="0.2">
      <c r="A457">
        <v>2025</v>
      </c>
      <c r="B457">
        <v>1</v>
      </c>
      <c r="C457" s="2">
        <v>45658</v>
      </c>
      <c r="D457" s="2">
        <v>45808</v>
      </c>
      <c r="E457" t="s">
        <v>2</v>
      </c>
      <c r="F457" s="2">
        <v>45679</v>
      </c>
      <c r="G457">
        <v>12</v>
      </c>
      <c r="H457" t="s">
        <v>140</v>
      </c>
      <c r="I457" t="s">
        <v>3242</v>
      </c>
      <c r="J457" s="2">
        <v>45658</v>
      </c>
      <c r="K457" s="2">
        <v>46022</v>
      </c>
      <c r="L457">
        <v>364</v>
      </c>
      <c r="M457">
        <v>2</v>
      </c>
      <c r="N457" t="s">
        <v>8</v>
      </c>
      <c r="O457">
        <v>456</v>
      </c>
      <c r="P457">
        <v>456</v>
      </c>
      <c r="Q457" t="s">
        <v>3244</v>
      </c>
      <c r="R457" t="s">
        <v>376</v>
      </c>
      <c r="T457" t="s">
        <v>377</v>
      </c>
      <c r="U457" t="s">
        <v>12</v>
      </c>
      <c r="V457" t="s">
        <v>13</v>
      </c>
      <c r="W457" t="s">
        <v>378</v>
      </c>
      <c r="X457" t="s">
        <v>379</v>
      </c>
      <c r="Y457" t="s">
        <v>380</v>
      </c>
      <c r="Z457" t="s">
        <v>17</v>
      </c>
      <c r="AA457" t="s">
        <v>381</v>
      </c>
      <c r="AB457">
        <v>10</v>
      </c>
      <c r="AC457" t="s">
        <v>382</v>
      </c>
      <c r="AD457">
        <v>1004626129</v>
      </c>
      <c r="AE457" t="s">
        <v>39</v>
      </c>
      <c r="AF457">
        <v>1032656486</v>
      </c>
      <c r="AG457" t="s">
        <v>573</v>
      </c>
      <c r="AH457">
        <v>1000182646</v>
      </c>
      <c r="AI457" t="s">
        <v>26</v>
      </c>
      <c r="AJ457">
        <v>1005660653</v>
      </c>
      <c r="AK457" t="s">
        <v>28</v>
      </c>
      <c r="AL457" s="3">
        <v>5000000</v>
      </c>
      <c r="AM457" t="s">
        <v>8767</v>
      </c>
      <c r="AN457" s="3">
        <v>0</v>
      </c>
      <c r="AO457" s="3">
        <v>0</v>
      </c>
      <c r="AP457" s="3">
        <v>5000000</v>
      </c>
      <c r="AQ457" s="3">
        <v>4916667</v>
      </c>
      <c r="AR457" s="3">
        <v>83333</v>
      </c>
      <c r="AS457">
        <v>5000819688</v>
      </c>
      <c r="AT457">
        <v>1</v>
      </c>
      <c r="AU457">
        <v>688153</v>
      </c>
      <c r="AV457">
        <v>1</v>
      </c>
      <c r="AW457" s="2">
        <v>45679</v>
      </c>
      <c r="AX457">
        <v>1.330689E+20</v>
      </c>
      <c r="AY457" t="s">
        <v>17</v>
      </c>
      <c r="AZ457" t="s">
        <v>17</v>
      </c>
      <c r="BA457">
        <v>0</v>
      </c>
    </row>
    <row r="458" spans="1:53" hidden="1" x14ac:dyDescent="0.2">
      <c r="A458">
        <v>2025</v>
      </c>
      <c r="B458">
        <v>1</v>
      </c>
      <c r="C458" s="2">
        <v>45658</v>
      </c>
      <c r="D458" s="2">
        <v>45808</v>
      </c>
      <c r="E458" t="s">
        <v>2</v>
      </c>
      <c r="F458" s="2">
        <v>45679</v>
      </c>
      <c r="G458">
        <v>12</v>
      </c>
      <c r="H458" t="s">
        <v>140</v>
      </c>
      <c r="I458" t="s">
        <v>3247</v>
      </c>
      <c r="J458" s="2">
        <v>45658</v>
      </c>
      <c r="K458" s="2">
        <v>46022</v>
      </c>
      <c r="L458">
        <v>364</v>
      </c>
      <c r="M458">
        <v>2</v>
      </c>
      <c r="N458" t="s">
        <v>8</v>
      </c>
      <c r="O458">
        <v>457</v>
      </c>
      <c r="P458">
        <v>457</v>
      </c>
      <c r="Q458" t="s">
        <v>3249</v>
      </c>
      <c r="R458" t="s">
        <v>376</v>
      </c>
      <c r="T458" t="s">
        <v>377</v>
      </c>
      <c r="U458" t="s">
        <v>12</v>
      </c>
      <c r="V458" t="s">
        <v>13</v>
      </c>
      <c r="W458" t="s">
        <v>378</v>
      </c>
      <c r="X458" t="s">
        <v>379</v>
      </c>
      <c r="Y458" t="s">
        <v>380</v>
      </c>
      <c r="Z458" t="s">
        <v>17</v>
      </c>
      <c r="AA458" t="s">
        <v>381</v>
      </c>
      <c r="AB458">
        <v>10</v>
      </c>
      <c r="AC458" t="s">
        <v>382</v>
      </c>
      <c r="AD458">
        <v>1005120525</v>
      </c>
      <c r="AE458" t="s">
        <v>39</v>
      </c>
      <c r="AF458">
        <v>174182</v>
      </c>
      <c r="AG458" t="s">
        <v>3252</v>
      </c>
      <c r="AH458">
        <v>1000182646</v>
      </c>
      <c r="AI458" t="s">
        <v>26</v>
      </c>
      <c r="AJ458">
        <v>1005660653</v>
      </c>
      <c r="AK458" t="s">
        <v>28</v>
      </c>
      <c r="AL458" s="3">
        <v>2666667</v>
      </c>
      <c r="AM458" t="s">
        <v>8767</v>
      </c>
      <c r="AN458" s="3">
        <v>0</v>
      </c>
      <c r="AO458" s="3">
        <v>0</v>
      </c>
      <c r="AP458" s="3">
        <v>2666667</v>
      </c>
      <c r="AQ458" s="3">
        <v>2666667</v>
      </c>
      <c r="AR458" s="3">
        <v>0</v>
      </c>
      <c r="AS458">
        <v>5000819689</v>
      </c>
      <c r="AT458">
        <v>1</v>
      </c>
      <c r="AU458">
        <v>688154</v>
      </c>
      <c r="AV458">
        <v>1</v>
      </c>
      <c r="AW458" s="2">
        <v>45679</v>
      </c>
      <c r="AX458">
        <v>1.330689E+20</v>
      </c>
      <c r="AY458" t="s">
        <v>17</v>
      </c>
      <c r="AZ458" t="s">
        <v>17</v>
      </c>
      <c r="BA458">
        <v>0</v>
      </c>
    </row>
    <row r="459" spans="1:53" hidden="1" x14ac:dyDescent="0.2">
      <c r="A459">
        <v>2025</v>
      </c>
      <c r="B459">
        <v>1</v>
      </c>
      <c r="C459" s="2">
        <v>45658</v>
      </c>
      <c r="D459" s="2">
        <v>45808</v>
      </c>
      <c r="E459" t="s">
        <v>2</v>
      </c>
      <c r="F459" s="2">
        <v>45679</v>
      </c>
      <c r="G459">
        <v>12</v>
      </c>
      <c r="H459" t="s">
        <v>140</v>
      </c>
      <c r="I459" t="s">
        <v>3255</v>
      </c>
      <c r="J459" s="2">
        <v>45658</v>
      </c>
      <c r="K459" s="2">
        <v>46022</v>
      </c>
      <c r="L459">
        <v>364</v>
      </c>
      <c r="M459">
        <v>2</v>
      </c>
      <c r="N459" t="s">
        <v>8</v>
      </c>
      <c r="O459">
        <v>458</v>
      </c>
      <c r="P459">
        <v>458</v>
      </c>
      <c r="Q459" t="s">
        <v>3257</v>
      </c>
      <c r="R459" t="s">
        <v>376</v>
      </c>
      <c r="T459" t="s">
        <v>377</v>
      </c>
      <c r="U459" t="s">
        <v>12</v>
      </c>
      <c r="V459" t="s">
        <v>13</v>
      </c>
      <c r="W459" t="s">
        <v>378</v>
      </c>
      <c r="X459" t="s">
        <v>379</v>
      </c>
      <c r="Y459" t="s">
        <v>380</v>
      </c>
      <c r="Z459" t="s">
        <v>17</v>
      </c>
      <c r="AA459" t="s">
        <v>381</v>
      </c>
      <c r="AB459">
        <v>10</v>
      </c>
      <c r="AC459" t="s">
        <v>382</v>
      </c>
      <c r="AD459">
        <v>1004186365</v>
      </c>
      <c r="AE459" t="s">
        <v>39</v>
      </c>
      <c r="AF459">
        <v>79519517</v>
      </c>
      <c r="AG459" t="s">
        <v>3260</v>
      </c>
      <c r="AH459">
        <v>1000182646</v>
      </c>
      <c r="AI459" t="s">
        <v>26</v>
      </c>
      <c r="AJ459">
        <v>1005660653</v>
      </c>
      <c r="AK459" t="s">
        <v>28</v>
      </c>
      <c r="AL459" s="3">
        <v>3718000</v>
      </c>
      <c r="AM459" t="s">
        <v>8767</v>
      </c>
      <c r="AN459" s="3">
        <v>0</v>
      </c>
      <c r="AO459" s="3">
        <v>0</v>
      </c>
      <c r="AP459" s="3">
        <v>3718000</v>
      </c>
      <c r="AQ459" s="3">
        <v>3380000</v>
      </c>
      <c r="AR459" s="3">
        <v>338000</v>
      </c>
      <c r="AS459">
        <v>5000819690</v>
      </c>
      <c r="AT459">
        <v>1</v>
      </c>
      <c r="AU459">
        <v>688155</v>
      </c>
      <c r="AV459">
        <v>1</v>
      </c>
      <c r="AW459" s="2">
        <v>45679</v>
      </c>
      <c r="AX459">
        <v>1.330689E+20</v>
      </c>
      <c r="AY459" t="s">
        <v>17</v>
      </c>
      <c r="AZ459" t="s">
        <v>17</v>
      </c>
      <c r="BA459">
        <v>0</v>
      </c>
    </row>
    <row r="460" spans="1:53" hidden="1" x14ac:dyDescent="0.2">
      <c r="A460">
        <v>2025</v>
      </c>
      <c r="B460">
        <v>1</v>
      </c>
      <c r="C460" s="2">
        <v>45658</v>
      </c>
      <c r="D460" s="2">
        <v>45808</v>
      </c>
      <c r="E460" t="s">
        <v>2</v>
      </c>
      <c r="F460" s="2">
        <v>45679</v>
      </c>
      <c r="G460">
        <v>12</v>
      </c>
      <c r="H460" t="s">
        <v>140</v>
      </c>
      <c r="I460" t="s">
        <v>3263</v>
      </c>
      <c r="J460" s="2">
        <v>45658</v>
      </c>
      <c r="K460" s="2">
        <v>46022</v>
      </c>
      <c r="L460">
        <v>364</v>
      </c>
      <c r="M460">
        <v>2</v>
      </c>
      <c r="N460" t="s">
        <v>8</v>
      </c>
      <c r="O460">
        <v>459</v>
      </c>
      <c r="P460">
        <v>459</v>
      </c>
      <c r="Q460" t="s">
        <v>3265</v>
      </c>
      <c r="R460" t="s">
        <v>376</v>
      </c>
      <c r="T460" t="s">
        <v>377</v>
      </c>
      <c r="U460" t="s">
        <v>12</v>
      </c>
      <c r="V460" t="s">
        <v>13</v>
      </c>
      <c r="W460" t="s">
        <v>378</v>
      </c>
      <c r="X460" t="s">
        <v>379</v>
      </c>
      <c r="Y460" t="s">
        <v>380</v>
      </c>
      <c r="Z460" t="s">
        <v>17</v>
      </c>
      <c r="AA460" t="s">
        <v>381</v>
      </c>
      <c r="AB460">
        <v>10</v>
      </c>
      <c r="AC460" t="s">
        <v>382</v>
      </c>
      <c r="AD460">
        <v>1008986572</v>
      </c>
      <c r="AE460" t="s">
        <v>39</v>
      </c>
      <c r="AF460">
        <v>1012397312</v>
      </c>
      <c r="AG460" t="s">
        <v>1248</v>
      </c>
      <c r="AH460">
        <v>1000182646</v>
      </c>
      <c r="AI460" t="s">
        <v>26</v>
      </c>
      <c r="AJ460">
        <v>1005660653</v>
      </c>
      <c r="AK460" t="s">
        <v>28</v>
      </c>
      <c r="AL460" s="3">
        <v>12900000</v>
      </c>
      <c r="AM460" t="s">
        <v>8767</v>
      </c>
      <c r="AN460" s="3">
        <v>0</v>
      </c>
      <c r="AO460" s="3">
        <v>0</v>
      </c>
      <c r="AP460" s="3">
        <v>12900000</v>
      </c>
      <c r="AQ460" s="3">
        <v>8600000</v>
      </c>
      <c r="AR460" s="3">
        <v>4300000</v>
      </c>
      <c r="AS460">
        <v>5000819691</v>
      </c>
      <c r="AT460">
        <v>1</v>
      </c>
      <c r="AU460">
        <v>688156</v>
      </c>
      <c r="AV460">
        <v>1</v>
      </c>
      <c r="AW460" s="2">
        <v>45679</v>
      </c>
      <c r="AX460">
        <v>1.330689E+20</v>
      </c>
      <c r="AY460" t="s">
        <v>17</v>
      </c>
      <c r="AZ460" t="s">
        <v>17</v>
      </c>
      <c r="BA460">
        <v>0</v>
      </c>
    </row>
    <row r="461" spans="1:53" hidden="1" x14ac:dyDescent="0.2">
      <c r="A461">
        <v>2025</v>
      </c>
      <c r="B461">
        <v>1</v>
      </c>
      <c r="C461" s="2">
        <v>45658</v>
      </c>
      <c r="D461" s="2">
        <v>45808</v>
      </c>
      <c r="E461" t="s">
        <v>2</v>
      </c>
      <c r="F461" s="2">
        <v>45679</v>
      </c>
      <c r="G461">
        <v>12</v>
      </c>
      <c r="H461" t="s">
        <v>140</v>
      </c>
      <c r="I461" t="s">
        <v>3268</v>
      </c>
      <c r="J461" s="2">
        <v>45658</v>
      </c>
      <c r="K461" s="2">
        <v>46022</v>
      </c>
      <c r="L461">
        <v>364</v>
      </c>
      <c r="M461">
        <v>2</v>
      </c>
      <c r="N461" t="s">
        <v>8</v>
      </c>
      <c r="O461">
        <v>460</v>
      </c>
      <c r="P461">
        <v>460</v>
      </c>
      <c r="Q461" t="s">
        <v>3270</v>
      </c>
      <c r="R461" t="s">
        <v>376</v>
      </c>
      <c r="T461" t="s">
        <v>377</v>
      </c>
      <c r="U461" t="s">
        <v>12</v>
      </c>
      <c r="V461" t="s">
        <v>13</v>
      </c>
      <c r="W461" t="s">
        <v>378</v>
      </c>
      <c r="X461" t="s">
        <v>379</v>
      </c>
      <c r="Y461" t="s">
        <v>380</v>
      </c>
      <c r="Z461" t="s">
        <v>17</v>
      </c>
      <c r="AA461" t="s">
        <v>381</v>
      </c>
      <c r="AB461">
        <v>10</v>
      </c>
      <c r="AC461" t="s">
        <v>382</v>
      </c>
      <c r="AD461">
        <v>1013050465</v>
      </c>
      <c r="AE461" t="s">
        <v>39</v>
      </c>
      <c r="AF461">
        <v>1001170014</v>
      </c>
      <c r="AG461" t="s">
        <v>3273</v>
      </c>
      <c r="AH461">
        <v>1000182646</v>
      </c>
      <c r="AI461" t="s">
        <v>26</v>
      </c>
      <c r="AJ461">
        <v>1005660653</v>
      </c>
      <c r="AK461" t="s">
        <v>28</v>
      </c>
      <c r="AL461" s="3">
        <v>2666667</v>
      </c>
      <c r="AM461" t="s">
        <v>8767</v>
      </c>
      <c r="AN461" s="3">
        <v>0</v>
      </c>
      <c r="AO461" s="3">
        <v>0</v>
      </c>
      <c r="AP461" s="3">
        <v>2666667</v>
      </c>
      <c r="AQ461" s="3">
        <v>2666667</v>
      </c>
      <c r="AR461" s="3">
        <v>0</v>
      </c>
      <c r="AS461">
        <v>5000819697</v>
      </c>
      <c r="AT461">
        <v>1</v>
      </c>
      <c r="AU461">
        <v>688157</v>
      </c>
      <c r="AV461">
        <v>1</v>
      </c>
      <c r="AW461" s="2">
        <v>45679</v>
      </c>
      <c r="AX461">
        <v>1.330689E+20</v>
      </c>
      <c r="AY461" t="s">
        <v>17</v>
      </c>
      <c r="AZ461" t="s">
        <v>17</v>
      </c>
      <c r="BA461">
        <v>0</v>
      </c>
    </row>
    <row r="462" spans="1:53" hidden="1" x14ac:dyDescent="0.2">
      <c r="A462">
        <v>2025</v>
      </c>
      <c r="B462">
        <v>1</v>
      </c>
      <c r="C462" s="2">
        <v>45658</v>
      </c>
      <c r="D462" s="2">
        <v>45808</v>
      </c>
      <c r="E462" t="s">
        <v>2</v>
      </c>
      <c r="F462" s="2">
        <v>45679</v>
      </c>
      <c r="G462">
        <v>12</v>
      </c>
      <c r="H462" t="s">
        <v>140</v>
      </c>
      <c r="I462" t="s">
        <v>3276</v>
      </c>
      <c r="J462" s="2">
        <v>45658</v>
      </c>
      <c r="K462" s="2">
        <v>46022</v>
      </c>
      <c r="L462">
        <v>364</v>
      </c>
      <c r="M462">
        <v>2</v>
      </c>
      <c r="N462" t="s">
        <v>8</v>
      </c>
      <c r="O462">
        <v>461</v>
      </c>
      <c r="P462">
        <v>461</v>
      </c>
      <c r="Q462" t="s">
        <v>3278</v>
      </c>
      <c r="R462" t="s">
        <v>376</v>
      </c>
      <c r="T462" t="s">
        <v>377</v>
      </c>
      <c r="U462" t="s">
        <v>12</v>
      </c>
      <c r="V462" t="s">
        <v>13</v>
      </c>
      <c r="W462" t="s">
        <v>378</v>
      </c>
      <c r="X462" t="s">
        <v>379</v>
      </c>
      <c r="Y462" t="s">
        <v>380</v>
      </c>
      <c r="Z462" t="s">
        <v>17</v>
      </c>
      <c r="AA462" t="s">
        <v>381</v>
      </c>
      <c r="AB462">
        <v>10</v>
      </c>
      <c r="AC462" t="s">
        <v>382</v>
      </c>
      <c r="AD462">
        <v>1004671372</v>
      </c>
      <c r="AE462" t="s">
        <v>39</v>
      </c>
      <c r="AF462">
        <v>1022928085</v>
      </c>
      <c r="AG462" t="s">
        <v>3281</v>
      </c>
      <c r="AH462">
        <v>1000182646</v>
      </c>
      <c r="AI462" t="s">
        <v>26</v>
      </c>
      <c r="AJ462">
        <v>1005660653</v>
      </c>
      <c r="AK462" t="s">
        <v>28</v>
      </c>
      <c r="AL462" s="3">
        <v>5120000</v>
      </c>
      <c r="AM462" t="s">
        <v>8767</v>
      </c>
      <c r="AN462" s="3">
        <v>0</v>
      </c>
      <c r="AO462" s="3">
        <v>0</v>
      </c>
      <c r="AP462" s="3">
        <v>5120000</v>
      </c>
      <c r="AQ462" s="3">
        <v>5120000</v>
      </c>
      <c r="AR462" s="3">
        <v>0</v>
      </c>
      <c r="AS462">
        <v>5000819698</v>
      </c>
      <c r="AT462">
        <v>1</v>
      </c>
      <c r="AU462">
        <v>688158</v>
      </c>
      <c r="AV462">
        <v>1</v>
      </c>
      <c r="AW462" s="2">
        <v>45679</v>
      </c>
      <c r="AX462">
        <v>1.330689E+20</v>
      </c>
      <c r="AY462" t="s">
        <v>17</v>
      </c>
      <c r="AZ462" t="s">
        <v>17</v>
      </c>
      <c r="BA462">
        <v>0</v>
      </c>
    </row>
    <row r="463" spans="1:53" hidden="1" x14ac:dyDescent="0.2">
      <c r="A463">
        <v>2025</v>
      </c>
      <c r="B463">
        <v>1</v>
      </c>
      <c r="C463" s="2">
        <v>45658</v>
      </c>
      <c r="D463" s="2">
        <v>45808</v>
      </c>
      <c r="E463" t="s">
        <v>2</v>
      </c>
      <c r="F463" s="2">
        <v>45679</v>
      </c>
      <c r="G463">
        <v>12</v>
      </c>
      <c r="H463" t="s">
        <v>140</v>
      </c>
      <c r="I463" t="s">
        <v>3284</v>
      </c>
      <c r="J463" s="2">
        <v>45658</v>
      </c>
      <c r="K463" s="2">
        <v>46022</v>
      </c>
      <c r="L463">
        <v>364</v>
      </c>
      <c r="M463">
        <v>2</v>
      </c>
      <c r="N463" t="s">
        <v>8</v>
      </c>
      <c r="O463">
        <v>462</v>
      </c>
      <c r="P463">
        <v>462</v>
      </c>
      <c r="Q463" t="s">
        <v>3286</v>
      </c>
      <c r="R463" t="s">
        <v>376</v>
      </c>
      <c r="T463" t="s">
        <v>377</v>
      </c>
      <c r="U463" t="s">
        <v>12</v>
      </c>
      <c r="V463" t="s">
        <v>13</v>
      </c>
      <c r="W463" t="s">
        <v>378</v>
      </c>
      <c r="X463" t="s">
        <v>379</v>
      </c>
      <c r="Y463" t="s">
        <v>380</v>
      </c>
      <c r="Z463" t="s">
        <v>17</v>
      </c>
      <c r="AA463" t="s">
        <v>381</v>
      </c>
      <c r="AB463">
        <v>10</v>
      </c>
      <c r="AC463" t="s">
        <v>382</v>
      </c>
      <c r="AD463">
        <v>1002208408</v>
      </c>
      <c r="AE463" t="s">
        <v>39</v>
      </c>
      <c r="AF463">
        <v>1019019834</v>
      </c>
      <c r="AG463" t="s">
        <v>3289</v>
      </c>
      <c r="AH463">
        <v>1000182646</v>
      </c>
      <c r="AI463" t="s">
        <v>26</v>
      </c>
      <c r="AJ463">
        <v>1005660653</v>
      </c>
      <c r="AK463" t="s">
        <v>28</v>
      </c>
      <c r="AL463" s="3">
        <v>5166667</v>
      </c>
      <c r="AM463" t="s">
        <v>8767</v>
      </c>
      <c r="AN463" s="3">
        <v>0</v>
      </c>
      <c r="AO463" s="3">
        <v>0</v>
      </c>
      <c r="AP463" s="3">
        <v>5166667</v>
      </c>
      <c r="AQ463" s="3">
        <v>5000000</v>
      </c>
      <c r="AR463" s="3">
        <v>166667</v>
      </c>
      <c r="AS463">
        <v>5000819699</v>
      </c>
      <c r="AT463">
        <v>1</v>
      </c>
      <c r="AU463">
        <v>688159</v>
      </c>
      <c r="AV463">
        <v>1</v>
      </c>
      <c r="AW463" s="2">
        <v>45679</v>
      </c>
      <c r="AX463">
        <v>1.330689E+20</v>
      </c>
      <c r="AY463" t="s">
        <v>17</v>
      </c>
      <c r="AZ463" t="s">
        <v>17</v>
      </c>
      <c r="BA463">
        <v>0</v>
      </c>
    </row>
    <row r="464" spans="1:53" hidden="1" x14ac:dyDescent="0.2">
      <c r="A464">
        <v>2025</v>
      </c>
      <c r="B464">
        <v>1</v>
      </c>
      <c r="C464" s="2">
        <v>45658</v>
      </c>
      <c r="D464" s="2">
        <v>45808</v>
      </c>
      <c r="E464" t="s">
        <v>2</v>
      </c>
      <c r="F464" s="2">
        <v>45679</v>
      </c>
      <c r="G464">
        <v>12</v>
      </c>
      <c r="H464" t="s">
        <v>140</v>
      </c>
      <c r="I464" t="s">
        <v>3292</v>
      </c>
      <c r="J464" s="2">
        <v>45658</v>
      </c>
      <c r="K464" s="2">
        <v>46022</v>
      </c>
      <c r="L464">
        <v>364</v>
      </c>
      <c r="M464">
        <v>2</v>
      </c>
      <c r="N464" t="s">
        <v>8</v>
      </c>
      <c r="O464">
        <v>463</v>
      </c>
      <c r="P464">
        <v>463</v>
      </c>
      <c r="Q464" t="s">
        <v>3294</v>
      </c>
      <c r="R464" t="s">
        <v>376</v>
      </c>
      <c r="T464" t="s">
        <v>377</v>
      </c>
      <c r="U464" t="s">
        <v>12</v>
      </c>
      <c r="V464" t="s">
        <v>13</v>
      </c>
      <c r="W464" t="s">
        <v>378</v>
      </c>
      <c r="X464" t="s">
        <v>379</v>
      </c>
      <c r="Y464" t="s">
        <v>380</v>
      </c>
      <c r="Z464" t="s">
        <v>17</v>
      </c>
      <c r="AA464" t="s">
        <v>381</v>
      </c>
      <c r="AB464">
        <v>10</v>
      </c>
      <c r="AC464" t="s">
        <v>382</v>
      </c>
      <c r="AD464">
        <v>1003085486</v>
      </c>
      <c r="AE464" t="s">
        <v>39</v>
      </c>
      <c r="AF464">
        <v>79658217</v>
      </c>
      <c r="AG464" t="s">
        <v>3297</v>
      </c>
      <c r="AH464">
        <v>1000182646</v>
      </c>
      <c r="AI464" t="s">
        <v>26</v>
      </c>
      <c r="AJ464">
        <v>1005660653</v>
      </c>
      <c r="AK464" t="s">
        <v>28</v>
      </c>
      <c r="AL464" s="3">
        <v>5546667</v>
      </c>
      <c r="AM464" t="s">
        <v>8767</v>
      </c>
      <c r="AN464" s="3">
        <v>0</v>
      </c>
      <c r="AO464" s="3">
        <v>0</v>
      </c>
      <c r="AP464" s="3">
        <v>5546667</v>
      </c>
      <c r="AQ464" s="3">
        <v>5546667</v>
      </c>
      <c r="AR464" s="3">
        <v>0</v>
      </c>
      <c r="AS464">
        <v>5000819700</v>
      </c>
      <c r="AT464">
        <v>1</v>
      </c>
      <c r="AU464">
        <v>688160</v>
      </c>
      <c r="AV464">
        <v>1</v>
      </c>
      <c r="AW464" s="2">
        <v>45679</v>
      </c>
      <c r="AX464">
        <v>1.330689E+20</v>
      </c>
      <c r="AY464" t="s">
        <v>17</v>
      </c>
      <c r="AZ464" t="s">
        <v>17</v>
      </c>
      <c r="BA464">
        <v>0</v>
      </c>
    </row>
    <row r="465" spans="1:53" hidden="1" x14ac:dyDescent="0.2">
      <c r="A465">
        <v>2025</v>
      </c>
      <c r="B465">
        <v>1</v>
      </c>
      <c r="C465" s="2">
        <v>45658</v>
      </c>
      <c r="D465" s="2">
        <v>45808</v>
      </c>
      <c r="E465" t="s">
        <v>2</v>
      </c>
      <c r="F465" s="2">
        <v>45679</v>
      </c>
      <c r="G465">
        <v>12</v>
      </c>
      <c r="H465" t="s">
        <v>140</v>
      </c>
      <c r="I465" t="s">
        <v>3300</v>
      </c>
      <c r="J465" s="2">
        <v>45658</v>
      </c>
      <c r="K465" s="2">
        <v>46022</v>
      </c>
      <c r="L465">
        <v>364</v>
      </c>
      <c r="M465">
        <v>2</v>
      </c>
      <c r="N465" t="s">
        <v>8</v>
      </c>
      <c r="O465">
        <v>464</v>
      </c>
      <c r="P465">
        <v>464</v>
      </c>
      <c r="Q465" t="s">
        <v>3302</v>
      </c>
      <c r="R465" t="s">
        <v>376</v>
      </c>
      <c r="T465" t="s">
        <v>377</v>
      </c>
      <c r="U465" t="s">
        <v>12</v>
      </c>
      <c r="V465" t="s">
        <v>13</v>
      </c>
      <c r="W465" t="s">
        <v>378</v>
      </c>
      <c r="X465" t="s">
        <v>379</v>
      </c>
      <c r="Y465" t="s">
        <v>380</v>
      </c>
      <c r="Z465" t="s">
        <v>17</v>
      </c>
      <c r="AA465" t="s">
        <v>381</v>
      </c>
      <c r="AB465">
        <v>10</v>
      </c>
      <c r="AC465" t="s">
        <v>382</v>
      </c>
      <c r="AD465">
        <v>1013220786</v>
      </c>
      <c r="AE465" t="s">
        <v>39</v>
      </c>
      <c r="AF465">
        <v>1017258647</v>
      </c>
      <c r="AG465" t="s">
        <v>1333</v>
      </c>
      <c r="AH465">
        <v>1000182646</v>
      </c>
      <c r="AI465" t="s">
        <v>26</v>
      </c>
      <c r="AJ465">
        <v>1005660653</v>
      </c>
      <c r="AK465" t="s">
        <v>28</v>
      </c>
      <c r="AL465" s="3">
        <v>9013333</v>
      </c>
      <c r="AM465" t="s">
        <v>8767</v>
      </c>
      <c r="AN465" s="3">
        <v>0</v>
      </c>
      <c r="AO465" s="3">
        <v>0</v>
      </c>
      <c r="AP465" s="3">
        <v>9013333</v>
      </c>
      <c r="AQ465" s="3">
        <v>6760000</v>
      </c>
      <c r="AR465" s="3">
        <v>2253333</v>
      </c>
      <c r="AS465">
        <v>5000819702</v>
      </c>
      <c r="AT465">
        <v>1</v>
      </c>
      <c r="AU465">
        <v>688161</v>
      </c>
      <c r="AV465">
        <v>1</v>
      </c>
      <c r="AW465" s="2">
        <v>45679</v>
      </c>
      <c r="AX465">
        <v>1.330689E+20</v>
      </c>
      <c r="AY465" t="s">
        <v>17</v>
      </c>
      <c r="AZ465" t="s">
        <v>17</v>
      </c>
      <c r="BA465">
        <v>0</v>
      </c>
    </row>
    <row r="466" spans="1:53" hidden="1" x14ac:dyDescent="0.2">
      <c r="A466">
        <v>2025</v>
      </c>
      <c r="B466">
        <v>1</v>
      </c>
      <c r="C466" s="2">
        <v>45658</v>
      </c>
      <c r="D466" s="2">
        <v>45808</v>
      </c>
      <c r="E466" t="s">
        <v>2</v>
      </c>
      <c r="F466" s="2">
        <v>45679</v>
      </c>
      <c r="G466">
        <v>12</v>
      </c>
      <c r="H466" t="s">
        <v>140</v>
      </c>
      <c r="I466" t="s">
        <v>3305</v>
      </c>
      <c r="J466" s="2">
        <v>45658</v>
      </c>
      <c r="K466" s="2">
        <v>46022</v>
      </c>
      <c r="L466">
        <v>364</v>
      </c>
      <c r="M466">
        <v>2</v>
      </c>
      <c r="N466" t="s">
        <v>8</v>
      </c>
      <c r="O466">
        <v>465</v>
      </c>
      <c r="P466">
        <v>465</v>
      </c>
      <c r="Q466" t="s">
        <v>3307</v>
      </c>
      <c r="R466" t="s">
        <v>376</v>
      </c>
      <c r="T466" t="s">
        <v>377</v>
      </c>
      <c r="U466" t="s">
        <v>12</v>
      </c>
      <c r="V466" t="s">
        <v>13</v>
      </c>
      <c r="W466" t="s">
        <v>378</v>
      </c>
      <c r="X466" t="s">
        <v>379</v>
      </c>
      <c r="Y466" t="s">
        <v>380</v>
      </c>
      <c r="Z466" t="s">
        <v>17</v>
      </c>
      <c r="AA466" t="s">
        <v>381</v>
      </c>
      <c r="AB466">
        <v>10</v>
      </c>
      <c r="AC466" t="s">
        <v>382</v>
      </c>
      <c r="AD466">
        <v>1000317295</v>
      </c>
      <c r="AE466" t="s">
        <v>39</v>
      </c>
      <c r="AF466">
        <v>1022966845</v>
      </c>
      <c r="AG466" t="s">
        <v>3310</v>
      </c>
      <c r="AH466">
        <v>1000182646</v>
      </c>
      <c r="AI466" t="s">
        <v>26</v>
      </c>
      <c r="AJ466">
        <v>1005660653</v>
      </c>
      <c r="AK466" t="s">
        <v>28</v>
      </c>
      <c r="AL466" s="3">
        <v>4960000</v>
      </c>
      <c r="AM466" t="s">
        <v>8767</v>
      </c>
      <c r="AN466" s="3">
        <v>0</v>
      </c>
      <c r="AO466" s="3">
        <v>0</v>
      </c>
      <c r="AP466" s="3">
        <v>4960000</v>
      </c>
      <c r="AQ466" s="3">
        <v>4800000</v>
      </c>
      <c r="AR466" s="3">
        <v>160000</v>
      </c>
      <c r="AS466">
        <v>5000819703</v>
      </c>
      <c r="AT466">
        <v>1</v>
      </c>
      <c r="AU466">
        <v>688163</v>
      </c>
      <c r="AV466">
        <v>1</v>
      </c>
      <c r="AW466" s="2">
        <v>45679</v>
      </c>
      <c r="AX466">
        <v>1.330689E+20</v>
      </c>
      <c r="AY466" t="s">
        <v>17</v>
      </c>
      <c r="AZ466" t="s">
        <v>17</v>
      </c>
      <c r="BA466">
        <v>0</v>
      </c>
    </row>
    <row r="467" spans="1:53" hidden="1" x14ac:dyDescent="0.2">
      <c r="A467">
        <v>2025</v>
      </c>
      <c r="B467">
        <v>1</v>
      </c>
      <c r="C467" s="2">
        <v>45658</v>
      </c>
      <c r="D467" s="2">
        <v>45808</v>
      </c>
      <c r="E467" t="s">
        <v>2</v>
      </c>
      <c r="F467" s="2">
        <v>45679</v>
      </c>
      <c r="G467">
        <v>12</v>
      </c>
      <c r="H467" t="s">
        <v>140</v>
      </c>
      <c r="I467" t="s">
        <v>3313</v>
      </c>
      <c r="J467" s="2">
        <v>45658</v>
      </c>
      <c r="K467" s="2">
        <v>46022</v>
      </c>
      <c r="L467">
        <v>364</v>
      </c>
      <c r="M467">
        <v>2</v>
      </c>
      <c r="N467" t="s">
        <v>8</v>
      </c>
      <c r="O467">
        <v>466</v>
      </c>
      <c r="P467">
        <v>466</v>
      </c>
      <c r="Q467" t="s">
        <v>3315</v>
      </c>
      <c r="R467" t="s">
        <v>376</v>
      </c>
      <c r="T467" t="s">
        <v>377</v>
      </c>
      <c r="U467" t="s">
        <v>12</v>
      </c>
      <c r="V467" t="s">
        <v>13</v>
      </c>
      <c r="W467" t="s">
        <v>378</v>
      </c>
      <c r="X467" t="s">
        <v>379</v>
      </c>
      <c r="Y467" t="s">
        <v>380</v>
      </c>
      <c r="Z467" t="s">
        <v>17</v>
      </c>
      <c r="AA467" t="s">
        <v>381</v>
      </c>
      <c r="AB467">
        <v>10</v>
      </c>
      <c r="AC467" t="s">
        <v>382</v>
      </c>
      <c r="AD467">
        <v>1013642298</v>
      </c>
      <c r="AE467" t="s">
        <v>39</v>
      </c>
      <c r="AF467">
        <v>1007413169</v>
      </c>
      <c r="AG467" t="s">
        <v>3318</v>
      </c>
      <c r="AH467">
        <v>1000182646</v>
      </c>
      <c r="AI467" t="s">
        <v>26</v>
      </c>
      <c r="AJ467">
        <v>1005660653</v>
      </c>
      <c r="AK467" t="s">
        <v>28</v>
      </c>
      <c r="AL467" s="3">
        <v>2420000</v>
      </c>
      <c r="AM467" t="s">
        <v>8767</v>
      </c>
      <c r="AN467" s="3">
        <v>0</v>
      </c>
      <c r="AO467" s="3">
        <v>0</v>
      </c>
      <c r="AP467" s="3">
        <v>2420000</v>
      </c>
      <c r="AQ467" s="3">
        <v>2420000</v>
      </c>
      <c r="AR467" s="3">
        <v>0</v>
      </c>
      <c r="AS467">
        <v>5000819704</v>
      </c>
      <c r="AT467">
        <v>1</v>
      </c>
      <c r="AU467">
        <v>688164</v>
      </c>
      <c r="AV467">
        <v>1</v>
      </c>
      <c r="AW467" s="2">
        <v>45679</v>
      </c>
      <c r="AX467">
        <v>1.330689E+20</v>
      </c>
      <c r="AY467" t="s">
        <v>17</v>
      </c>
      <c r="AZ467" t="s">
        <v>17</v>
      </c>
      <c r="BA467">
        <v>0</v>
      </c>
    </row>
    <row r="468" spans="1:53" hidden="1" x14ac:dyDescent="0.2">
      <c r="A468">
        <v>2025</v>
      </c>
      <c r="B468">
        <v>1</v>
      </c>
      <c r="C468" s="2">
        <v>45658</v>
      </c>
      <c r="D468" s="2">
        <v>45808</v>
      </c>
      <c r="E468" t="s">
        <v>2</v>
      </c>
      <c r="F468" s="2">
        <v>45679</v>
      </c>
      <c r="G468">
        <v>12</v>
      </c>
      <c r="H468" t="s">
        <v>140</v>
      </c>
      <c r="I468" t="s">
        <v>3321</v>
      </c>
      <c r="J468" s="2">
        <v>45658</v>
      </c>
      <c r="K468" s="2">
        <v>46022</v>
      </c>
      <c r="L468">
        <v>364</v>
      </c>
      <c r="M468">
        <v>2</v>
      </c>
      <c r="N468" t="s">
        <v>8</v>
      </c>
      <c r="O468">
        <v>467</v>
      </c>
      <c r="P468">
        <v>467</v>
      </c>
      <c r="Q468" t="s">
        <v>3323</v>
      </c>
      <c r="R468" t="s">
        <v>376</v>
      </c>
      <c r="T468" t="s">
        <v>377</v>
      </c>
      <c r="U468" t="s">
        <v>12</v>
      </c>
      <c r="V468" t="s">
        <v>13</v>
      </c>
      <c r="W468" t="s">
        <v>378</v>
      </c>
      <c r="X468" t="s">
        <v>379</v>
      </c>
      <c r="Y468" t="s">
        <v>380</v>
      </c>
      <c r="Z468" t="s">
        <v>17</v>
      </c>
      <c r="AA468" t="s">
        <v>381</v>
      </c>
      <c r="AB468">
        <v>10</v>
      </c>
      <c r="AC468" t="s">
        <v>382</v>
      </c>
      <c r="AD468">
        <v>1006197480</v>
      </c>
      <c r="AE468" t="s">
        <v>39</v>
      </c>
      <c r="AF468">
        <v>1022324164</v>
      </c>
      <c r="AG468" t="s">
        <v>1385</v>
      </c>
      <c r="AH468">
        <v>1000182646</v>
      </c>
      <c r="AI468" t="s">
        <v>26</v>
      </c>
      <c r="AJ468">
        <v>1005660653</v>
      </c>
      <c r="AK468" t="s">
        <v>28</v>
      </c>
      <c r="AL468" s="3">
        <v>19072667</v>
      </c>
      <c r="AM468" t="s">
        <v>8767</v>
      </c>
      <c r="AN468" s="3">
        <v>0</v>
      </c>
      <c r="AO468" s="3">
        <v>0</v>
      </c>
      <c r="AP468" s="3">
        <v>19072667</v>
      </c>
      <c r="AQ468" s="3">
        <v>18218667</v>
      </c>
      <c r="AR468" s="3">
        <v>854000</v>
      </c>
      <c r="AS468">
        <v>5000819705</v>
      </c>
      <c r="AT468">
        <v>1</v>
      </c>
      <c r="AU468">
        <v>688165</v>
      </c>
      <c r="AV468">
        <v>1</v>
      </c>
      <c r="AW468" s="2">
        <v>45679</v>
      </c>
      <c r="AX468">
        <v>1.330689E+20</v>
      </c>
      <c r="AY468" t="s">
        <v>17</v>
      </c>
      <c r="AZ468" t="s">
        <v>17</v>
      </c>
      <c r="BA468">
        <v>0</v>
      </c>
    </row>
    <row r="469" spans="1:53" hidden="1" x14ac:dyDescent="0.2">
      <c r="A469">
        <v>2025</v>
      </c>
      <c r="B469">
        <v>1</v>
      </c>
      <c r="C469" s="2">
        <v>45658</v>
      </c>
      <c r="D469" s="2">
        <v>45808</v>
      </c>
      <c r="E469" t="s">
        <v>2</v>
      </c>
      <c r="F469" s="2">
        <v>45679</v>
      </c>
      <c r="G469">
        <v>12</v>
      </c>
      <c r="H469" t="s">
        <v>140</v>
      </c>
      <c r="I469" t="s">
        <v>3326</v>
      </c>
      <c r="J469" s="2">
        <v>45658</v>
      </c>
      <c r="K469" s="2">
        <v>46022</v>
      </c>
      <c r="L469">
        <v>364</v>
      </c>
      <c r="M469">
        <v>2</v>
      </c>
      <c r="N469" t="s">
        <v>8</v>
      </c>
      <c r="O469">
        <v>468</v>
      </c>
      <c r="P469">
        <v>468</v>
      </c>
      <c r="Q469" t="s">
        <v>3328</v>
      </c>
      <c r="R469" t="s">
        <v>376</v>
      </c>
      <c r="T469" t="s">
        <v>377</v>
      </c>
      <c r="U469" t="s">
        <v>12</v>
      </c>
      <c r="V469" t="s">
        <v>13</v>
      </c>
      <c r="W469" t="s">
        <v>378</v>
      </c>
      <c r="X469" t="s">
        <v>379</v>
      </c>
      <c r="Y469" t="s">
        <v>380</v>
      </c>
      <c r="Z469" t="s">
        <v>17</v>
      </c>
      <c r="AA469" t="s">
        <v>381</v>
      </c>
      <c r="AB469">
        <v>10</v>
      </c>
      <c r="AC469" t="s">
        <v>382</v>
      </c>
      <c r="AD469">
        <v>1012174848</v>
      </c>
      <c r="AE469" t="s">
        <v>39</v>
      </c>
      <c r="AF469">
        <v>1010239931</v>
      </c>
      <c r="AG469" t="s">
        <v>3331</v>
      </c>
      <c r="AH469">
        <v>1000182646</v>
      </c>
      <c r="AI469" t="s">
        <v>26</v>
      </c>
      <c r="AJ469">
        <v>1005660653</v>
      </c>
      <c r="AK469" t="s">
        <v>28</v>
      </c>
      <c r="AL469" s="3">
        <v>6080000</v>
      </c>
      <c r="AM469" t="s">
        <v>8767</v>
      </c>
      <c r="AN469" s="3">
        <v>0</v>
      </c>
      <c r="AO469" s="3">
        <v>0</v>
      </c>
      <c r="AP469" s="3">
        <v>6080000</v>
      </c>
      <c r="AQ469" s="3">
        <v>5700000</v>
      </c>
      <c r="AR469" s="3">
        <v>380000</v>
      </c>
      <c r="AS469">
        <v>5000819706</v>
      </c>
      <c r="AT469">
        <v>1</v>
      </c>
      <c r="AU469">
        <v>688166</v>
      </c>
      <c r="AV469">
        <v>1</v>
      </c>
      <c r="AW469" s="2">
        <v>45679</v>
      </c>
      <c r="AX469">
        <v>1.330689E+20</v>
      </c>
      <c r="AY469" t="s">
        <v>17</v>
      </c>
      <c r="AZ469" t="s">
        <v>17</v>
      </c>
      <c r="BA469">
        <v>0</v>
      </c>
    </row>
    <row r="470" spans="1:53" hidden="1" x14ac:dyDescent="0.2">
      <c r="A470">
        <v>2025</v>
      </c>
      <c r="B470">
        <v>1</v>
      </c>
      <c r="C470" s="2">
        <v>45658</v>
      </c>
      <c r="D470" s="2">
        <v>45808</v>
      </c>
      <c r="E470" t="s">
        <v>2</v>
      </c>
      <c r="F470" s="2">
        <v>45679</v>
      </c>
      <c r="G470">
        <v>12</v>
      </c>
      <c r="H470" t="s">
        <v>140</v>
      </c>
      <c r="I470" t="s">
        <v>3334</v>
      </c>
      <c r="J470" s="2">
        <v>45658</v>
      </c>
      <c r="K470" s="2">
        <v>46022</v>
      </c>
      <c r="L470">
        <v>364</v>
      </c>
      <c r="M470">
        <v>2</v>
      </c>
      <c r="N470" t="s">
        <v>8</v>
      </c>
      <c r="O470">
        <v>469</v>
      </c>
      <c r="P470">
        <v>469</v>
      </c>
      <c r="Q470" t="s">
        <v>3336</v>
      </c>
      <c r="R470" t="s">
        <v>376</v>
      </c>
      <c r="T470" t="s">
        <v>377</v>
      </c>
      <c r="U470" t="s">
        <v>12</v>
      </c>
      <c r="V470" t="s">
        <v>13</v>
      </c>
      <c r="W470" t="s">
        <v>378</v>
      </c>
      <c r="X470" t="s">
        <v>379</v>
      </c>
      <c r="Y470" t="s">
        <v>380</v>
      </c>
      <c r="Z470" t="s">
        <v>17</v>
      </c>
      <c r="AA470" t="s">
        <v>381</v>
      </c>
      <c r="AB470">
        <v>10</v>
      </c>
      <c r="AC470" t="s">
        <v>382</v>
      </c>
      <c r="AD470">
        <v>1004835207</v>
      </c>
      <c r="AE470" t="s">
        <v>39</v>
      </c>
      <c r="AF470">
        <v>80374930</v>
      </c>
      <c r="AG470" t="s">
        <v>1341</v>
      </c>
      <c r="AH470">
        <v>1000182646</v>
      </c>
      <c r="AI470" t="s">
        <v>26</v>
      </c>
      <c r="AJ470">
        <v>1005660653</v>
      </c>
      <c r="AK470" t="s">
        <v>28</v>
      </c>
      <c r="AL470" s="3">
        <v>5546667</v>
      </c>
      <c r="AM470" t="s">
        <v>8767</v>
      </c>
      <c r="AN470" s="3">
        <v>0</v>
      </c>
      <c r="AO470" s="3">
        <v>0</v>
      </c>
      <c r="AP470" s="3">
        <v>5546667</v>
      </c>
      <c r="AQ470" s="3">
        <v>5546667</v>
      </c>
      <c r="AR470" s="3">
        <v>0</v>
      </c>
      <c r="AS470">
        <v>5000819708</v>
      </c>
      <c r="AT470">
        <v>1</v>
      </c>
      <c r="AU470">
        <v>688167</v>
      </c>
      <c r="AV470">
        <v>1</v>
      </c>
      <c r="AW470" s="2">
        <v>45679</v>
      </c>
      <c r="AX470">
        <v>1.330689E+20</v>
      </c>
      <c r="AY470" t="s">
        <v>17</v>
      </c>
      <c r="AZ470" t="s">
        <v>17</v>
      </c>
      <c r="BA470">
        <v>0</v>
      </c>
    </row>
    <row r="471" spans="1:53" hidden="1" x14ac:dyDescent="0.2">
      <c r="A471">
        <v>2025</v>
      </c>
      <c r="B471">
        <v>1</v>
      </c>
      <c r="C471" s="2">
        <v>45658</v>
      </c>
      <c r="D471" s="2">
        <v>45808</v>
      </c>
      <c r="E471" t="s">
        <v>2</v>
      </c>
      <c r="F471" s="2">
        <v>45679</v>
      </c>
      <c r="G471">
        <v>12</v>
      </c>
      <c r="H471" t="s">
        <v>140</v>
      </c>
      <c r="I471" t="s">
        <v>3339</v>
      </c>
      <c r="J471" s="2">
        <v>45658</v>
      </c>
      <c r="K471" s="2">
        <v>46022</v>
      </c>
      <c r="L471">
        <v>364</v>
      </c>
      <c r="M471">
        <v>2</v>
      </c>
      <c r="N471" t="s">
        <v>8</v>
      </c>
      <c r="O471">
        <v>470</v>
      </c>
      <c r="P471">
        <v>470</v>
      </c>
      <c r="Q471" t="s">
        <v>3341</v>
      </c>
      <c r="R471" t="s">
        <v>376</v>
      </c>
      <c r="T471" t="s">
        <v>377</v>
      </c>
      <c r="U471" t="s">
        <v>12</v>
      </c>
      <c r="V471" t="s">
        <v>13</v>
      </c>
      <c r="W471" t="s">
        <v>378</v>
      </c>
      <c r="X471" t="s">
        <v>379</v>
      </c>
      <c r="Y471" t="s">
        <v>380</v>
      </c>
      <c r="Z471" t="s">
        <v>17</v>
      </c>
      <c r="AA471" t="s">
        <v>381</v>
      </c>
      <c r="AB471">
        <v>10</v>
      </c>
      <c r="AC471" t="s">
        <v>382</v>
      </c>
      <c r="AD471">
        <v>1000248715</v>
      </c>
      <c r="AE471" t="s">
        <v>39</v>
      </c>
      <c r="AF471">
        <v>1010177074</v>
      </c>
      <c r="AG471" t="s">
        <v>1408</v>
      </c>
      <c r="AH471">
        <v>1000182646</v>
      </c>
      <c r="AI471" t="s">
        <v>26</v>
      </c>
      <c r="AJ471">
        <v>1005660653</v>
      </c>
      <c r="AK471" t="s">
        <v>28</v>
      </c>
      <c r="AL471" s="3">
        <v>27000000</v>
      </c>
      <c r="AM471" t="s">
        <v>8767</v>
      </c>
      <c r="AN471" s="3">
        <v>0</v>
      </c>
      <c r="AO471" s="3">
        <v>0</v>
      </c>
      <c r="AP471" s="3">
        <v>27000000</v>
      </c>
      <c r="AQ471" s="3">
        <v>27000000</v>
      </c>
      <c r="AR471" s="3">
        <v>0</v>
      </c>
      <c r="AS471">
        <v>5000819709</v>
      </c>
      <c r="AT471">
        <v>1</v>
      </c>
      <c r="AU471">
        <v>688168</v>
      </c>
      <c r="AV471">
        <v>1</v>
      </c>
      <c r="AW471" s="2">
        <v>45679</v>
      </c>
      <c r="AX471">
        <v>1.330689E+20</v>
      </c>
      <c r="AY471" t="s">
        <v>17</v>
      </c>
      <c r="AZ471" t="s">
        <v>17</v>
      </c>
      <c r="BA471">
        <v>0</v>
      </c>
    </row>
    <row r="472" spans="1:53" hidden="1" x14ac:dyDescent="0.2">
      <c r="A472">
        <v>2025</v>
      </c>
      <c r="B472">
        <v>1</v>
      </c>
      <c r="C472" s="2">
        <v>45658</v>
      </c>
      <c r="D472" s="2">
        <v>45808</v>
      </c>
      <c r="E472" t="s">
        <v>2</v>
      </c>
      <c r="F472" s="2">
        <v>45679</v>
      </c>
      <c r="G472">
        <v>12</v>
      </c>
      <c r="H472" t="s">
        <v>140</v>
      </c>
      <c r="I472" t="s">
        <v>3344</v>
      </c>
      <c r="J472" s="2">
        <v>45658</v>
      </c>
      <c r="K472" s="2">
        <v>46022</v>
      </c>
      <c r="L472">
        <v>364</v>
      </c>
      <c r="M472">
        <v>2</v>
      </c>
      <c r="N472" t="s">
        <v>8</v>
      </c>
      <c r="O472">
        <v>471</v>
      </c>
      <c r="P472">
        <v>471</v>
      </c>
      <c r="Q472" t="s">
        <v>3346</v>
      </c>
      <c r="R472" t="s">
        <v>376</v>
      </c>
      <c r="T472" t="s">
        <v>377</v>
      </c>
      <c r="U472" t="s">
        <v>12</v>
      </c>
      <c r="V472" t="s">
        <v>13</v>
      </c>
      <c r="W472" t="s">
        <v>378</v>
      </c>
      <c r="X472" t="s">
        <v>379</v>
      </c>
      <c r="Y472" t="s">
        <v>380</v>
      </c>
      <c r="Z472" t="s">
        <v>17</v>
      </c>
      <c r="AA472" t="s">
        <v>381</v>
      </c>
      <c r="AB472">
        <v>10</v>
      </c>
      <c r="AC472" t="s">
        <v>382</v>
      </c>
      <c r="AD472">
        <v>1012217528</v>
      </c>
      <c r="AE472" t="s">
        <v>39</v>
      </c>
      <c r="AF472">
        <v>1015443462</v>
      </c>
      <c r="AG472" t="s">
        <v>3349</v>
      </c>
      <c r="AH472">
        <v>1000182646</v>
      </c>
      <c r="AI472" t="s">
        <v>26</v>
      </c>
      <c r="AJ472">
        <v>1005660653</v>
      </c>
      <c r="AK472" t="s">
        <v>28</v>
      </c>
      <c r="AL472" s="3">
        <v>14083333</v>
      </c>
      <c r="AM472" t="s">
        <v>8767</v>
      </c>
      <c r="AN472" s="3">
        <v>0</v>
      </c>
      <c r="AO472" s="3">
        <v>0</v>
      </c>
      <c r="AP472" s="3">
        <v>14083333</v>
      </c>
      <c r="AQ472" s="3">
        <v>13000000</v>
      </c>
      <c r="AR472" s="3">
        <v>1083333</v>
      </c>
      <c r="AS472">
        <v>5000819710</v>
      </c>
      <c r="AT472">
        <v>1</v>
      </c>
      <c r="AU472">
        <v>688169</v>
      </c>
      <c r="AV472">
        <v>1</v>
      </c>
      <c r="AW472" s="2">
        <v>45679</v>
      </c>
      <c r="AX472">
        <v>1.330689E+20</v>
      </c>
      <c r="AY472" t="s">
        <v>17</v>
      </c>
      <c r="AZ472" t="s">
        <v>17</v>
      </c>
      <c r="BA472">
        <v>0</v>
      </c>
    </row>
    <row r="473" spans="1:53" hidden="1" x14ac:dyDescent="0.2">
      <c r="A473">
        <v>2025</v>
      </c>
      <c r="B473">
        <v>1</v>
      </c>
      <c r="C473" s="2">
        <v>45658</v>
      </c>
      <c r="D473" s="2">
        <v>45808</v>
      </c>
      <c r="E473" t="s">
        <v>2</v>
      </c>
      <c r="F473" s="2">
        <v>45679</v>
      </c>
      <c r="G473">
        <v>12</v>
      </c>
      <c r="H473" t="s">
        <v>140</v>
      </c>
      <c r="I473" t="s">
        <v>3352</v>
      </c>
      <c r="J473" s="2">
        <v>45658</v>
      </c>
      <c r="K473" s="2">
        <v>46022</v>
      </c>
      <c r="L473">
        <v>364</v>
      </c>
      <c r="M473">
        <v>2</v>
      </c>
      <c r="N473" t="s">
        <v>8</v>
      </c>
      <c r="O473">
        <v>472</v>
      </c>
      <c r="P473">
        <v>472</v>
      </c>
      <c r="Q473" t="s">
        <v>3354</v>
      </c>
      <c r="R473" t="s">
        <v>376</v>
      </c>
      <c r="T473" t="s">
        <v>377</v>
      </c>
      <c r="U473" t="s">
        <v>12</v>
      </c>
      <c r="V473" t="s">
        <v>13</v>
      </c>
      <c r="W473" t="s">
        <v>378</v>
      </c>
      <c r="X473" t="s">
        <v>379</v>
      </c>
      <c r="Y473" t="s">
        <v>380</v>
      </c>
      <c r="Z473" t="s">
        <v>17</v>
      </c>
      <c r="AA473" t="s">
        <v>381</v>
      </c>
      <c r="AB473">
        <v>10</v>
      </c>
      <c r="AC473" t="s">
        <v>382</v>
      </c>
      <c r="AD473">
        <v>1011968963</v>
      </c>
      <c r="AE473" t="s">
        <v>39</v>
      </c>
      <c r="AF473">
        <v>1023019741</v>
      </c>
      <c r="AG473" t="s">
        <v>840</v>
      </c>
      <c r="AH473">
        <v>1000182646</v>
      </c>
      <c r="AI473" t="s">
        <v>26</v>
      </c>
      <c r="AJ473">
        <v>1005660653</v>
      </c>
      <c r="AK473" t="s">
        <v>28</v>
      </c>
      <c r="AL473" s="3">
        <v>6526667</v>
      </c>
      <c r="AM473" t="s">
        <v>8767</v>
      </c>
      <c r="AN473" s="3">
        <v>0</v>
      </c>
      <c r="AO473" s="3">
        <v>0</v>
      </c>
      <c r="AP473" s="3">
        <v>6526667</v>
      </c>
      <c r="AQ473" s="3">
        <v>4400000</v>
      </c>
      <c r="AR473" s="3">
        <v>2126667</v>
      </c>
      <c r="AS473">
        <v>5000819711</v>
      </c>
      <c r="AT473">
        <v>1</v>
      </c>
      <c r="AU473">
        <v>688170</v>
      </c>
      <c r="AV473">
        <v>1</v>
      </c>
      <c r="AW473" s="2">
        <v>45679</v>
      </c>
      <c r="AX473">
        <v>1.330689E+20</v>
      </c>
      <c r="AY473" t="s">
        <v>17</v>
      </c>
      <c r="AZ473" t="s">
        <v>17</v>
      </c>
      <c r="BA473">
        <v>0</v>
      </c>
    </row>
    <row r="474" spans="1:53" hidden="1" x14ac:dyDescent="0.2">
      <c r="A474">
        <v>2025</v>
      </c>
      <c r="B474">
        <v>1</v>
      </c>
      <c r="C474" s="2">
        <v>45658</v>
      </c>
      <c r="D474" s="2">
        <v>45808</v>
      </c>
      <c r="E474" t="s">
        <v>2</v>
      </c>
      <c r="F474" s="2">
        <v>45679</v>
      </c>
      <c r="G474">
        <v>12</v>
      </c>
      <c r="H474" t="s">
        <v>140</v>
      </c>
      <c r="I474" t="s">
        <v>3357</v>
      </c>
      <c r="J474" s="2">
        <v>45658</v>
      </c>
      <c r="K474" s="2">
        <v>46022</v>
      </c>
      <c r="L474">
        <v>364</v>
      </c>
      <c r="M474">
        <v>2</v>
      </c>
      <c r="N474" t="s">
        <v>8</v>
      </c>
      <c r="O474">
        <v>473</v>
      </c>
      <c r="P474">
        <v>473</v>
      </c>
      <c r="Q474" t="s">
        <v>3359</v>
      </c>
      <c r="R474" t="s">
        <v>376</v>
      </c>
      <c r="T474" t="s">
        <v>377</v>
      </c>
      <c r="U474" t="s">
        <v>12</v>
      </c>
      <c r="V474" t="s">
        <v>13</v>
      </c>
      <c r="W474" t="s">
        <v>378</v>
      </c>
      <c r="X474" t="s">
        <v>379</v>
      </c>
      <c r="Y474" t="s">
        <v>380</v>
      </c>
      <c r="Z474" t="s">
        <v>17</v>
      </c>
      <c r="AA474" t="s">
        <v>381</v>
      </c>
      <c r="AB474">
        <v>10</v>
      </c>
      <c r="AC474" t="s">
        <v>382</v>
      </c>
      <c r="AD474">
        <v>1013388865</v>
      </c>
      <c r="AE474" t="s">
        <v>39</v>
      </c>
      <c r="AF474">
        <v>1001170088</v>
      </c>
      <c r="AG474" t="s">
        <v>1349</v>
      </c>
      <c r="AH474">
        <v>1000182646</v>
      </c>
      <c r="AI474" t="s">
        <v>26</v>
      </c>
      <c r="AJ474">
        <v>1005660653</v>
      </c>
      <c r="AK474" t="s">
        <v>28</v>
      </c>
      <c r="AL474" s="3">
        <v>7999333</v>
      </c>
      <c r="AM474" t="s">
        <v>8767</v>
      </c>
      <c r="AN474" s="3">
        <v>0</v>
      </c>
      <c r="AO474" s="3">
        <v>0</v>
      </c>
      <c r="AP474" s="3">
        <v>7999333</v>
      </c>
      <c r="AQ474" s="3">
        <v>6760000</v>
      </c>
      <c r="AR474" s="3">
        <v>1239333</v>
      </c>
      <c r="AS474">
        <v>5000819712</v>
      </c>
      <c r="AT474">
        <v>1</v>
      </c>
      <c r="AU474">
        <v>688171</v>
      </c>
      <c r="AV474">
        <v>1</v>
      </c>
      <c r="AW474" s="2">
        <v>45679</v>
      </c>
      <c r="AX474">
        <v>1.330689E+20</v>
      </c>
      <c r="AY474" t="s">
        <v>17</v>
      </c>
      <c r="AZ474" t="s">
        <v>17</v>
      </c>
      <c r="BA474">
        <v>0</v>
      </c>
    </row>
    <row r="475" spans="1:53" hidden="1" x14ac:dyDescent="0.2">
      <c r="A475">
        <v>2025</v>
      </c>
      <c r="B475">
        <v>1</v>
      </c>
      <c r="C475" s="2">
        <v>45658</v>
      </c>
      <c r="D475" s="2">
        <v>45808</v>
      </c>
      <c r="E475" t="s">
        <v>2</v>
      </c>
      <c r="F475" s="2">
        <v>45679</v>
      </c>
      <c r="G475">
        <v>12</v>
      </c>
      <c r="H475" t="s">
        <v>140</v>
      </c>
      <c r="I475" t="s">
        <v>3362</v>
      </c>
      <c r="J475" s="2">
        <v>45658</v>
      </c>
      <c r="K475" s="2">
        <v>46022</v>
      </c>
      <c r="L475">
        <v>364</v>
      </c>
      <c r="M475">
        <v>2</v>
      </c>
      <c r="N475" t="s">
        <v>8</v>
      </c>
      <c r="O475">
        <v>474</v>
      </c>
      <c r="P475">
        <v>474</v>
      </c>
      <c r="Q475" t="s">
        <v>3364</v>
      </c>
      <c r="R475" t="s">
        <v>376</v>
      </c>
      <c r="T475" t="s">
        <v>377</v>
      </c>
      <c r="U475" t="s">
        <v>12</v>
      </c>
      <c r="V475" t="s">
        <v>13</v>
      </c>
      <c r="W475" t="s">
        <v>378</v>
      </c>
      <c r="X475" t="s">
        <v>379</v>
      </c>
      <c r="Y475" t="s">
        <v>380</v>
      </c>
      <c r="Z475" t="s">
        <v>17</v>
      </c>
      <c r="AA475" t="s">
        <v>381</v>
      </c>
      <c r="AB475">
        <v>10</v>
      </c>
      <c r="AC475" t="s">
        <v>382</v>
      </c>
      <c r="AD475">
        <v>1000192450</v>
      </c>
      <c r="AE475" t="s">
        <v>39</v>
      </c>
      <c r="AF475">
        <v>52211430</v>
      </c>
      <c r="AG475" t="s">
        <v>3367</v>
      </c>
      <c r="AH475">
        <v>1000182646</v>
      </c>
      <c r="AI475" t="s">
        <v>26</v>
      </c>
      <c r="AJ475">
        <v>1005660653</v>
      </c>
      <c r="AK475" t="s">
        <v>28</v>
      </c>
      <c r="AL475" s="3">
        <v>20116667</v>
      </c>
      <c r="AM475" t="s">
        <v>8767</v>
      </c>
      <c r="AN475" s="3">
        <v>0</v>
      </c>
      <c r="AO475" s="3">
        <v>0</v>
      </c>
      <c r="AP475" s="3">
        <v>20116667</v>
      </c>
      <c r="AQ475" s="3">
        <v>20116667</v>
      </c>
      <c r="AR475" s="3">
        <v>0</v>
      </c>
      <c r="AS475">
        <v>5000819713</v>
      </c>
      <c r="AT475">
        <v>1</v>
      </c>
      <c r="AU475">
        <v>688172</v>
      </c>
      <c r="AV475">
        <v>1</v>
      </c>
      <c r="AW475" s="2">
        <v>45679</v>
      </c>
      <c r="AX475">
        <v>1.330689E+20</v>
      </c>
      <c r="AY475" t="s">
        <v>17</v>
      </c>
      <c r="AZ475" t="s">
        <v>17</v>
      </c>
      <c r="BA475">
        <v>0</v>
      </c>
    </row>
    <row r="476" spans="1:53" hidden="1" x14ac:dyDescent="0.2">
      <c r="A476">
        <v>2025</v>
      </c>
      <c r="B476">
        <v>1</v>
      </c>
      <c r="C476" s="2">
        <v>45658</v>
      </c>
      <c r="D476" s="2">
        <v>45808</v>
      </c>
      <c r="E476" t="s">
        <v>2</v>
      </c>
      <c r="F476" s="2">
        <v>45679</v>
      </c>
      <c r="G476">
        <v>12</v>
      </c>
      <c r="H476" t="s">
        <v>140</v>
      </c>
      <c r="I476" t="s">
        <v>3370</v>
      </c>
      <c r="J476" s="2">
        <v>45658</v>
      </c>
      <c r="K476" s="2">
        <v>46022</v>
      </c>
      <c r="L476">
        <v>364</v>
      </c>
      <c r="M476">
        <v>2</v>
      </c>
      <c r="N476" t="s">
        <v>8</v>
      </c>
      <c r="O476">
        <v>475</v>
      </c>
      <c r="P476">
        <v>475</v>
      </c>
      <c r="Q476" t="s">
        <v>3372</v>
      </c>
      <c r="R476" t="s">
        <v>376</v>
      </c>
      <c r="T476" t="s">
        <v>377</v>
      </c>
      <c r="U476" t="s">
        <v>12</v>
      </c>
      <c r="V476" t="s">
        <v>13</v>
      </c>
      <c r="W476" t="s">
        <v>378</v>
      </c>
      <c r="X476" t="s">
        <v>379</v>
      </c>
      <c r="Y476" t="s">
        <v>380</v>
      </c>
      <c r="Z476" t="s">
        <v>17</v>
      </c>
      <c r="AA476" t="s">
        <v>381</v>
      </c>
      <c r="AB476">
        <v>10</v>
      </c>
      <c r="AC476" t="s">
        <v>382</v>
      </c>
      <c r="AD476">
        <v>1013710636</v>
      </c>
      <c r="AE476" t="s">
        <v>39</v>
      </c>
      <c r="AF476">
        <v>1136885551</v>
      </c>
      <c r="AG476" t="s">
        <v>3375</v>
      </c>
      <c r="AH476">
        <v>1000182646</v>
      </c>
      <c r="AI476" t="s">
        <v>26</v>
      </c>
      <c r="AJ476">
        <v>1005660653</v>
      </c>
      <c r="AK476" t="s">
        <v>28</v>
      </c>
      <c r="AL476" s="3">
        <v>18000000</v>
      </c>
      <c r="AM476" t="s">
        <v>8767</v>
      </c>
      <c r="AN476" s="3">
        <v>0</v>
      </c>
      <c r="AO476" s="3">
        <v>0</v>
      </c>
      <c r="AP476" s="3">
        <v>18000000</v>
      </c>
      <c r="AQ476" s="3">
        <v>16800000</v>
      </c>
      <c r="AR476" s="3">
        <v>1200000</v>
      </c>
      <c r="AS476">
        <v>5000819714</v>
      </c>
      <c r="AT476">
        <v>1</v>
      </c>
      <c r="AU476">
        <v>688173</v>
      </c>
      <c r="AV476">
        <v>1</v>
      </c>
      <c r="AW476" s="2">
        <v>45679</v>
      </c>
      <c r="AX476">
        <v>1.330689E+20</v>
      </c>
      <c r="AY476" t="s">
        <v>17</v>
      </c>
      <c r="AZ476" t="s">
        <v>17</v>
      </c>
      <c r="BA476">
        <v>0</v>
      </c>
    </row>
    <row r="477" spans="1:53" hidden="1" x14ac:dyDescent="0.2">
      <c r="A477">
        <v>2025</v>
      </c>
      <c r="B477">
        <v>1</v>
      </c>
      <c r="C477" s="2">
        <v>45658</v>
      </c>
      <c r="D477" s="2">
        <v>45808</v>
      </c>
      <c r="E477" t="s">
        <v>2</v>
      </c>
      <c r="F477" s="2">
        <v>45679</v>
      </c>
      <c r="G477">
        <v>12</v>
      </c>
      <c r="H477" t="s">
        <v>140</v>
      </c>
      <c r="I477" t="s">
        <v>3378</v>
      </c>
      <c r="J477" s="2">
        <v>45658</v>
      </c>
      <c r="K477" s="2">
        <v>46022</v>
      </c>
      <c r="L477">
        <v>364</v>
      </c>
      <c r="M477">
        <v>2</v>
      </c>
      <c r="N477" t="s">
        <v>8</v>
      </c>
      <c r="O477">
        <v>476</v>
      </c>
      <c r="P477">
        <v>476</v>
      </c>
      <c r="Q477" t="s">
        <v>3380</v>
      </c>
      <c r="R477" t="s">
        <v>376</v>
      </c>
      <c r="T477" t="s">
        <v>377</v>
      </c>
      <c r="U477" t="s">
        <v>12</v>
      </c>
      <c r="V477" t="s">
        <v>13</v>
      </c>
      <c r="W477" t="s">
        <v>378</v>
      </c>
      <c r="X477" t="s">
        <v>379</v>
      </c>
      <c r="Y477" t="s">
        <v>380</v>
      </c>
      <c r="Z477" t="s">
        <v>17</v>
      </c>
      <c r="AA477" t="s">
        <v>381</v>
      </c>
      <c r="AB477">
        <v>10</v>
      </c>
      <c r="AC477" t="s">
        <v>382</v>
      </c>
      <c r="AD477">
        <v>1006350415</v>
      </c>
      <c r="AE477" t="s">
        <v>39</v>
      </c>
      <c r="AF477">
        <v>1073160356</v>
      </c>
      <c r="AG477" t="s">
        <v>3383</v>
      </c>
      <c r="AH477">
        <v>1000182646</v>
      </c>
      <c r="AI477" t="s">
        <v>26</v>
      </c>
      <c r="AJ477">
        <v>1005660653</v>
      </c>
      <c r="AK477" t="s">
        <v>28</v>
      </c>
      <c r="AL477" s="3">
        <v>11600000</v>
      </c>
      <c r="AM477" t="s">
        <v>8767</v>
      </c>
      <c r="AN477" s="3">
        <v>0</v>
      </c>
      <c r="AO477" s="3">
        <v>0</v>
      </c>
      <c r="AP477" s="3">
        <v>11600000</v>
      </c>
      <c r="AQ477" s="3">
        <v>11600000</v>
      </c>
      <c r="AR477" s="3">
        <v>0</v>
      </c>
      <c r="AS477">
        <v>5000819715</v>
      </c>
      <c r="AT477">
        <v>1</v>
      </c>
      <c r="AU477">
        <v>688174</v>
      </c>
      <c r="AV477">
        <v>1</v>
      </c>
      <c r="AW477" s="2">
        <v>45679</v>
      </c>
      <c r="AX477">
        <v>1.330689E+20</v>
      </c>
      <c r="AY477" t="s">
        <v>17</v>
      </c>
      <c r="AZ477" t="s">
        <v>17</v>
      </c>
      <c r="BA477">
        <v>0</v>
      </c>
    </row>
    <row r="478" spans="1:53" hidden="1" x14ac:dyDescent="0.2">
      <c r="A478">
        <v>2025</v>
      </c>
      <c r="B478">
        <v>1</v>
      </c>
      <c r="C478" s="2">
        <v>45658</v>
      </c>
      <c r="D478" s="2">
        <v>45808</v>
      </c>
      <c r="E478" t="s">
        <v>2</v>
      </c>
      <c r="F478" s="2">
        <v>45679</v>
      </c>
      <c r="G478">
        <v>12</v>
      </c>
      <c r="H478" t="s">
        <v>140</v>
      </c>
      <c r="I478" t="s">
        <v>3386</v>
      </c>
      <c r="J478" s="2">
        <v>45658</v>
      </c>
      <c r="K478" s="2">
        <v>46022</v>
      </c>
      <c r="L478">
        <v>364</v>
      </c>
      <c r="M478">
        <v>2</v>
      </c>
      <c r="N478" t="s">
        <v>8</v>
      </c>
      <c r="O478">
        <v>477</v>
      </c>
      <c r="P478">
        <v>477</v>
      </c>
      <c r="Q478" t="s">
        <v>3388</v>
      </c>
      <c r="R478" t="s">
        <v>376</v>
      </c>
      <c r="T478" t="s">
        <v>377</v>
      </c>
      <c r="U478" t="s">
        <v>12</v>
      </c>
      <c r="V478" t="s">
        <v>13</v>
      </c>
      <c r="W478" t="s">
        <v>378</v>
      </c>
      <c r="X478" t="s">
        <v>379</v>
      </c>
      <c r="Y478" t="s">
        <v>380</v>
      </c>
      <c r="Z478" t="s">
        <v>17</v>
      </c>
      <c r="AA478" t="s">
        <v>381</v>
      </c>
      <c r="AB478">
        <v>10</v>
      </c>
      <c r="AC478" t="s">
        <v>382</v>
      </c>
      <c r="AD478">
        <v>1013640505</v>
      </c>
      <c r="AE478" t="s">
        <v>39</v>
      </c>
      <c r="AF478">
        <v>1051185401</v>
      </c>
      <c r="AG478" t="s">
        <v>3391</v>
      </c>
      <c r="AH478">
        <v>1000182646</v>
      </c>
      <c r="AI478" t="s">
        <v>26</v>
      </c>
      <c r="AJ478">
        <v>1005660653</v>
      </c>
      <c r="AK478" t="s">
        <v>28</v>
      </c>
      <c r="AL478" s="3">
        <v>9750000</v>
      </c>
      <c r="AM478" t="s">
        <v>8767</v>
      </c>
      <c r="AN478" s="3">
        <v>0</v>
      </c>
      <c r="AO478" s="3">
        <v>0</v>
      </c>
      <c r="AP478" s="3">
        <v>9750000</v>
      </c>
      <c r="AQ478" s="3">
        <v>6500000</v>
      </c>
      <c r="AR478" s="3">
        <v>3250000</v>
      </c>
      <c r="AS478">
        <v>5000819716</v>
      </c>
      <c r="AT478">
        <v>1</v>
      </c>
      <c r="AU478">
        <v>688175</v>
      </c>
      <c r="AV478">
        <v>1</v>
      </c>
      <c r="AW478" s="2">
        <v>45679</v>
      </c>
      <c r="AX478">
        <v>1.330689E+20</v>
      </c>
      <c r="AY478" t="s">
        <v>17</v>
      </c>
      <c r="AZ478" t="s">
        <v>17</v>
      </c>
      <c r="BA478">
        <v>0</v>
      </c>
    </row>
    <row r="479" spans="1:53" hidden="1" x14ac:dyDescent="0.2">
      <c r="A479">
        <v>2025</v>
      </c>
      <c r="B479">
        <v>1</v>
      </c>
      <c r="C479" s="2">
        <v>45658</v>
      </c>
      <c r="D479" s="2">
        <v>45808</v>
      </c>
      <c r="E479" t="s">
        <v>2</v>
      </c>
      <c r="F479" s="2">
        <v>45679</v>
      </c>
      <c r="G479">
        <v>12</v>
      </c>
      <c r="H479" t="s">
        <v>140</v>
      </c>
      <c r="I479" t="s">
        <v>3394</v>
      </c>
      <c r="J479" s="2">
        <v>45658</v>
      </c>
      <c r="K479" s="2">
        <v>46022</v>
      </c>
      <c r="L479">
        <v>364</v>
      </c>
      <c r="M479">
        <v>2</v>
      </c>
      <c r="N479" t="s">
        <v>8</v>
      </c>
      <c r="O479">
        <v>478</v>
      </c>
      <c r="P479">
        <v>478</v>
      </c>
      <c r="Q479" t="s">
        <v>3396</v>
      </c>
      <c r="R479" t="s">
        <v>376</v>
      </c>
      <c r="T479" t="s">
        <v>377</v>
      </c>
      <c r="U479" t="s">
        <v>12</v>
      </c>
      <c r="V479" t="s">
        <v>13</v>
      </c>
      <c r="W479" t="s">
        <v>378</v>
      </c>
      <c r="X479" t="s">
        <v>379</v>
      </c>
      <c r="Y479" t="s">
        <v>380</v>
      </c>
      <c r="Z479" t="s">
        <v>17</v>
      </c>
      <c r="AA479" t="s">
        <v>381</v>
      </c>
      <c r="AB479">
        <v>10</v>
      </c>
      <c r="AC479" t="s">
        <v>382</v>
      </c>
      <c r="AD479">
        <v>1005525856</v>
      </c>
      <c r="AE479" t="s">
        <v>39</v>
      </c>
      <c r="AF479">
        <v>1016046855</v>
      </c>
      <c r="AG479" t="s">
        <v>565</v>
      </c>
      <c r="AH479">
        <v>1000182646</v>
      </c>
      <c r="AI479" t="s">
        <v>26</v>
      </c>
      <c r="AJ479">
        <v>1005660653</v>
      </c>
      <c r="AK479" t="s">
        <v>28</v>
      </c>
      <c r="AL479" s="3">
        <v>12000000</v>
      </c>
      <c r="AM479" t="s">
        <v>8767</v>
      </c>
      <c r="AN479" s="3">
        <v>0</v>
      </c>
      <c r="AO479" s="3">
        <v>0</v>
      </c>
      <c r="AP479" s="3">
        <v>12000000</v>
      </c>
      <c r="AQ479" s="3">
        <v>8000000</v>
      </c>
      <c r="AR479" s="3">
        <v>4000000</v>
      </c>
      <c r="AS479">
        <v>5000819718</v>
      </c>
      <c r="AT479">
        <v>1</v>
      </c>
      <c r="AU479">
        <v>688176</v>
      </c>
      <c r="AV479">
        <v>1</v>
      </c>
      <c r="AW479" s="2">
        <v>45679</v>
      </c>
      <c r="AX479">
        <v>1.330689E+20</v>
      </c>
      <c r="AY479" t="s">
        <v>17</v>
      </c>
      <c r="AZ479" t="s">
        <v>17</v>
      </c>
      <c r="BA479">
        <v>0</v>
      </c>
    </row>
    <row r="480" spans="1:53" hidden="1" x14ac:dyDescent="0.2">
      <c r="A480">
        <v>2025</v>
      </c>
      <c r="B480">
        <v>1</v>
      </c>
      <c r="C480" s="2">
        <v>45658</v>
      </c>
      <c r="D480" s="2">
        <v>45808</v>
      </c>
      <c r="E480" t="s">
        <v>2</v>
      </c>
      <c r="F480" s="2">
        <v>45679</v>
      </c>
      <c r="G480">
        <v>12</v>
      </c>
      <c r="H480" t="s">
        <v>140</v>
      </c>
      <c r="I480" t="s">
        <v>3399</v>
      </c>
      <c r="J480" s="2">
        <v>45658</v>
      </c>
      <c r="K480" s="2">
        <v>46022</v>
      </c>
      <c r="L480">
        <v>364</v>
      </c>
      <c r="M480">
        <v>2</v>
      </c>
      <c r="N480" t="s">
        <v>8</v>
      </c>
      <c r="O480">
        <v>479</v>
      </c>
      <c r="P480">
        <v>479</v>
      </c>
      <c r="Q480" t="s">
        <v>3401</v>
      </c>
      <c r="R480" t="s">
        <v>376</v>
      </c>
      <c r="T480" t="s">
        <v>377</v>
      </c>
      <c r="U480" t="s">
        <v>12</v>
      </c>
      <c r="V480" t="s">
        <v>13</v>
      </c>
      <c r="W480" t="s">
        <v>378</v>
      </c>
      <c r="X480" t="s">
        <v>379</v>
      </c>
      <c r="Y480" t="s">
        <v>380</v>
      </c>
      <c r="Z480" t="s">
        <v>17</v>
      </c>
      <c r="AA480" t="s">
        <v>381</v>
      </c>
      <c r="AB480">
        <v>10</v>
      </c>
      <c r="AC480" t="s">
        <v>382</v>
      </c>
      <c r="AD480">
        <v>1012069985</v>
      </c>
      <c r="AE480" t="s">
        <v>39</v>
      </c>
      <c r="AF480">
        <v>1023029369</v>
      </c>
      <c r="AG480" t="s">
        <v>3404</v>
      </c>
      <c r="AH480">
        <v>1000182646</v>
      </c>
      <c r="AI480" t="s">
        <v>26</v>
      </c>
      <c r="AJ480">
        <v>1005660653</v>
      </c>
      <c r="AK480" t="s">
        <v>28</v>
      </c>
      <c r="AL480" s="3">
        <v>10183333</v>
      </c>
      <c r="AM480" t="s">
        <v>8767</v>
      </c>
      <c r="AN480" s="3">
        <v>0</v>
      </c>
      <c r="AO480" s="3">
        <v>0</v>
      </c>
      <c r="AP480" s="3">
        <v>10183333</v>
      </c>
      <c r="AQ480" s="3">
        <v>10183333</v>
      </c>
      <c r="AR480" s="3">
        <v>0</v>
      </c>
      <c r="AS480">
        <v>5000819719</v>
      </c>
      <c r="AT480">
        <v>1</v>
      </c>
      <c r="AU480">
        <v>688177</v>
      </c>
      <c r="AV480">
        <v>1</v>
      </c>
      <c r="AW480" s="2">
        <v>45679</v>
      </c>
      <c r="AX480">
        <v>1.330689E+20</v>
      </c>
      <c r="AY480" t="s">
        <v>17</v>
      </c>
      <c r="AZ480" t="s">
        <v>17</v>
      </c>
      <c r="BA480">
        <v>0</v>
      </c>
    </row>
    <row r="481" spans="1:53" hidden="1" x14ac:dyDescent="0.2">
      <c r="A481">
        <v>2025</v>
      </c>
      <c r="B481">
        <v>1</v>
      </c>
      <c r="C481" s="2">
        <v>45658</v>
      </c>
      <c r="D481" s="2">
        <v>45808</v>
      </c>
      <c r="E481" t="s">
        <v>2</v>
      </c>
      <c r="F481" s="2">
        <v>45679</v>
      </c>
      <c r="G481">
        <v>12</v>
      </c>
      <c r="H481" t="s">
        <v>140</v>
      </c>
      <c r="I481" t="s">
        <v>3407</v>
      </c>
      <c r="J481" s="2">
        <v>45658</v>
      </c>
      <c r="K481" s="2">
        <v>46022</v>
      </c>
      <c r="L481">
        <v>364</v>
      </c>
      <c r="M481">
        <v>2</v>
      </c>
      <c r="N481" t="s">
        <v>8</v>
      </c>
      <c r="O481">
        <v>480</v>
      </c>
      <c r="P481">
        <v>480</v>
      </c>
      <c r="Q481" t="s">
        <v>3409</v>
      </c>
      <c r="R481" t="s">
        <v>376</v>
      </c>
      <c r="T481" t="s">
        <v>377</v>
      </c>
      <c r="U481" t="s">
        <v>12</v>
      </c>
      <c r="V481" t="s">
        <v>13</v>
      </c>
      <c r="W481" t="s">
        <v>378</v>
      </c>
      <c r="X481" t="s">
        <v>379</v>
      </c>
      <c r="Y481" t="s">
        <v>380</v>
      </c>
      <c r="Z481" t="s">
        <v>17</v>
      </c>
      <c r="AA481" t="s">
        <v>381</v>
      </c>
      <c r="AB481">
        <v>10</v>
      </c>
      <c r="AC481" t="s">
        <v>382</v>
      </c>
      <c r="AD481">
        <v>1000027168</v>
      </c>
      <c r="AE481" t="s">
        <v>39</v>
      </c>
      <c r="AF481">
        <v>80897743</v>
      </c>
      <c r="AG481" t="s">
        <v>3412</v>
      </c>
      <c r="AH481">
        <v>1000182646</v>
      </c>
      <c r="AI481" t="s">
        <v>26</v>
      </c>
      <c r="AJ481">
        <v>1005660653</v>
      </c>
      <c r="AK481" t="s">
        <v>28</v>
      </c>
      <c r="AL481" s="3">
        <v>5070000</v>
      </c>
      <c r="AM481" t="s">
        <v>8767</v>
      </c>
      <c r="AN481" s="3">
        <v>0</v>
      </c>
      <c r="AO481" s="3">
        <v>0</v>
      </c>
      <c r="AP481" s="3">
        <v>5070000</v>
      </c>
      <c r="AQ481" s="3">
        <v>5070000</v>
      </c>
      <c r="AR481" s="3">
        <v>0</v>
      </c>
      <c r="AS481">
        <v>5000819721</v>
      </c>
      <c r="AT481">
        <v>1</v>
      </c>
      <c r="AU481">
        <v>688178</v>
      </c>
      <c r="AV481">
        <v>1</v>
      </c>
      <c r="AW481" s="2">
        <v>45679</v>
      </c>
      <c r="AX481">
        <v>1.330689E+20</v>
      </c>
      <c r="AY481" t="s">
        <v>17</v>
      </c>
      <c r="AZ481" t="s">
        <v>17</v>
      </c>
      <c r="BA481">
        <v>0</v>
      </c>
    </row>
    <row r="482" spans="1:53" hidden="1" x14ac:dyDescent="0.2">
      <c r="A482">
        <v>2025</v>
      </c>
      <c r="B482">
        <v>1</v>
      </c>
      <c r="C482" s="2">
        <v>45658</v>
      </c>
      <c r="D482" s="2">
        <v>45808</v>
      </c>
      <c r="E482" t="s">
        <v>2</v>
      </c>
      <c r="F482" s="2">
        <v>45679</v>
      </c>
      <c r="G482">
        <v>12</v>
      </c>
      <c r="H482" t="s">
        <v>140</v>
      </c>
      <c r="I482" t="s">
        <v>3415</v>
      </c>
      <c r="J482" s="2">
        <v>45658</v>
      </c>
      <c r="K482" s="2">
        <v>46022</v>
      </c>
      <c r="L482">
        <v>364</v>
      </c>
      <c r="M482">
        <v>2</v>
      </c>
      <c r="N482" t="s">
        <v>8</v>
      </c>
      <c r="O482">
        <v>481</v>
      </c>
      <c r="P482">
        <v>481</v>
      </c>
      <c r="Q482" t="s">
        <v>3417</v>
      </c>
      <c r="R482" t="s">
        <v>376</v>
      </c>
      <c r="T482" t="s">
        <v>377</v>
      </c>
      <c r="U482" t="s">
        <v>12</v>
      </c>
      <c r="V482" t="s">
        <v>13</v>
      </c>
      <c r="W482" t="s">
        <v>378</v>
      </c>
      <c r="X482" t="s">
        <v>379</v>
      </c>
      <c r="Y482" t="s">
        <v>380</v>
      </c>
      <c r="Z482" t="s">
        <v>17</v>
      </c>
      <c r="AA482" t="s">
        <v>381</v>
      </c>
      <c r="AB482">
        <v>10</v>
      </c>
      <c r="AC482" t="s">
        <v>382</v>
      </c>
      <c r="AD482">
        <v>1000027211</v>
      </c>
      <c r="AE482" t="s">
        <v>39</v>
      </c>
      <c r="AF482">
        <v>52777050</v>
      </c>
      <c r="AG482" t="s">
        <v>605</v>
      </c>
      <c r="AH482">
        <v>1000182646</v>
      </c>
      <c r="AI482" t="s">
        <v>26</v>
      </c>
      <c r="AJ482">
        <v>1005660653</v>
      </c>
      <c r="AK482" t="s">
        <v>28</v>
      </c>
      <c r="AL482" s="3">
        <v>13000000</v>
      </c>
      <c r="AM482" t="s">
        <v>8767</v>
      </c>
      <c r="AN482" s="3">
        <v>0</v>
      </c>
      <c r="AO482" s="3">
        <v>0</v>
      </c>
      <c r="AP482" s="3">
        <v>13000000</v>
      </c>
      <c r="AQ482" s="3">
        <v>13000000</v>
      </c>
      <c r="AR482" s="3">
        <v>0</v>
      </c>
      <c r="AS482">
        <v>5000819723</v>
      </c>
      <c r="AT482">
        <v>1</v>
      </c>
      <c r="AU482">
        <v>688179</v>
      </c>
      <c r="AV482">
        <v>1</v>
      </c>
      <c r="AW482" s="2">
        <v>45679</v>
      </c>
      <c r="AX482">
        <v>1.330689E+20</v>
      </c>
      <c r="AY482" t="s">
        <v>17</v>
      </c>
      <c r="AZ482" t="s">
        <v>17</v>
      </c>
      <c r="BA482">
        <v>0</v>
      </c>
    </row>
    <row r="483" spans="1:53" hidden="1" x14ac:dyDescent="0.2">
      <c r="A483">
        <v>2025</v>
      </c>
      <c r="B483">
        <v>1</v>
      </c>
      <c r="C483" s="2">
        <v>45658</v>
      </c>
      <c r="D483" s="2">
        <v>45808</v>
      </c>
      <c r="E483" t="s">
        <v>2</v>
      </c>
      <c r="F483" s="2">
        <v>45679</v>
      </c>
      <c r="G483">
        <v>19</v>
      </c>
      <c r="H483" t="s">
        <v>3420</v>
      </c>
      <c r="I483" t="s">
        <v>3421</v>
      </c>
      <c r="J483" s="2">
        <v>45658</v>
      </c>
      <c r="K483" s="2">
        <v>46022</v>
      </c>
      <c r="L483">
        <v>364</v>
      </c>
      <c r="M483">
        <v>2</v>
      </c>
      <c r="N483" t="s">
        <v>8</v>
      </c>
      <c r="O483">
        <v>482</v>
      </c>
      <c r="P483">
        <v>482</v>
      </c>
      <c r="Q483" t="s">
        <v>3423</v>
      </c>
      <c r="R483" t="s">
        <v>376</v>
      </c>
      <c r="T483" t="s">
        <v>377</v>
      </c>
      <c r="U483" t="s">
        <v>12</v>
      </c>
      <c r="V483" t="s">
        <v>13</v>
      </c>
      <c r="W483" t="s">
        <v>378</v>
      </c>
      <c r="X483" t="s">
        <v>379</v>
      </c>
      <c r="Y483" t="s">
        <v>380</v>
      </c>
      <c r="Z483" t="s">
        <v>17</v>
      </c>
      <c r="AA483" t="s">
        <v>381</v>
      </c>
      <c r="AB483">
        <v>3</v>
      </c>
      <c r="AC483" t="s">
        <v>1224</v>
      </c>
      <c r="AD483">
        <v>1000465390</v>
      </c>
      <c r="AE483" t="s">
        <v>22</v>
      </c>
      <c r="AF483">
        <v>860031342</v>
      </c>
      <c r="AG483" t="s">
        <v>3426</v>
      </c>
      <c r="AH483">
        <v>1000182646</v>
      </c>
      <c r="AI483" t="s">
        <v>26</v>
      </c>
      <c r="AJ483">
        <v>1005660653</v>
      </c>
      <c r="AK483" t="s">
        <v>28</v>
      </c>
      <c r="AL483" s="3">
        <v>575319</v>
      </c>
      <c r="AM483" t="s">
        <v>8767</v>
      </c>
      <c r="AN483" s="3">
        <v>10783</v>
      </c>
      <c r="AO483" s="3">
        <v>0</v>
      </c>
      <c r="AP483" s="3">
        <v>564536</v>
      </c>
      <c r="AQ483" s="3">
        <v>564536</v>
      </c>
      <c r="AR483" s="3">
        <v>0</v>
      </c>
      <c r="AS483">
        <v>5000819724</v>
      </c>
      <c r="AT483">
        <v>1</v>
      </c>
      <c r="AU483">
        <v>688180</v>
      </c>
      <c r="AV483">
        <v>1</v>
      </c>
      <c r="AW483" s="2">
        <v>45679</v>
      </c>
      <c r="AX483">
        <v>1.330689E+20</v>
      </c>
      <c r="AY483" t="s">
        <v>17</v>
      </c>
      <c r="AZ483" t="s">
        <v>17</v>
      </c>
      <c r="BA483">
        <v>0</v>
      </c>
    </row>
    <row r="484" spans="1:53" hidden="1" x14ac:dyDescent="0.2">
      <c r="A484">
        <v>2025</v>
      </c>
      <c r="B484">
        <v>1</v>
      </c>
      <c r="C484" s="2">
        <v>45658</v>
      </c>
      <c r="D484" s="2">
        <v>45808</v>
      </c>
      <c r="E484" t="s">
        <v>2</v>
      </c>
      <c r="F484" s="2">
        <v>45679</v>
      </c>
      <c r="G484">
        <v>12</v>
      </c>
      <c r="H484" t="s">
        <v>140</v>
      </c>
      <c r="I484" t="s">
        <v>3429</v>
      </c>
      <c r="J484" s="2">
        <v>45658</v>
      </c>
      <c r="K484" s="2">
        <v>46022</v>
      </c>
      <c r="L484">
        <v>364</v>
      </c>
      <c r="M484">
        <v>2</v>
      </c>
      <c r="N484" t="s">
        <v>8</v>
      </c>
      <c r="O484">
        <v>483</v>
      </c>
      <c r="P484">
        <v>483</v>
      </c>
      <c r="Q484" t="s">
        <v>3431</v>
      </c>
      <c r="R484" t="s">
        <v>376</v>
      </c>
      <c r="T484" t="s">
        <v>377</v>
      </c>
      <c r="U484" t="s">
        <v>12</v>
      </c>
      <c r="V484" t="s">
        <v>13</v>
      </c>
      <c r="W484" t="s">
        <v>378</v>
      </c>
      <c r="X484" t="s">
        <v>379</v>
      </c>
      <c r="Y484" t="s">
        <v>380</v>
      </c>
      <c r="Z484" t="s">
        <v>17</v>
      </c>
      <c r="AA484" t="s">
        <v>381</v>
      </c>
      <c r="AB484">
        <v>10</v>
      </c>
      <c r="AC484" t="s">
        <v>382</v>
      </c>
      <c r="AD484">
        <v>1009739725</v>
      </c>
      <c r="AE484" t="s">
        <v>39</v>
      </c>
      <c r="AF484">
        <v>1018481546</v>
      </c>
      <c r="AG484" t="s">
        <v>2272</v>
      </c>
      <c r="AH484">
        <v>1000182646</v>
      </c>
      <c r="AI484" t="s">
        <v>26</v>
      </c>
      <c r="AJ484">
        <v>1005660653</v>
      </c>
      <c r="AK484" t="s">
        <v>28</v>
      </c>
      <c r="AL484" s="3">
        <v>12133333</v>
      </c>
      <c r="AM484" t="s">
        <v>8767</v>
      </c>
      <c r="AN484" s="3">
        <v>0</v>
      </c>
      <c r="AO484" s="3">
        <v>0</v>
      </c>
      <c r="AP484" s="3">
        <v>12133333</v>
      </c>
      <c r="AQ484" s="3">
        <v>12133333</v>
      </c>
      <c r="AR484" s="3">
        <v>0</v>
      </c>
      <c r="AS484">
        <v>5000819725</v>
      </c>
      <c r="AT484">
        <v>1</v>
      </c>
      <c r="AU484">
        <v>688181</v>
      </c>
      <c r="AV484">
        <v>1</v>
      </c>
      <c r="AW484" s="2">
        <v>45679</v>
      </c>
      <c r="AX484">
        <v>1.330689E+20</v>
      </c>
      <c r="AY484" t="s">
        <v>17</v>
      </c>
      <c r="AZ484" t="s">
        <v>17</v>
      </c>
      <c r="BA484">
        <v>0</v>
      </c>
    </row>
    <row r="485" spans="1:53" hidden="1" x14ac:dyDescent="0.2">
      <c r="A485">
        <v>2025</v>
      </c>
      <c r="B485">
        <v>1</v>
      </c>
      <c r="C485" s="2">
        <v>45658</v>
      </c>
      <c r="D485" s="2">
        <v>45808</v>
      </c>
      <c r="E485" t="s">
        <v>2</v>
      </c>
      <c r="F485" s="2">
        <v>45679</v>
      </c>
      <c r="G485">
        <v>12</v>
      </c>
      <c r="H485" t="s">
        <v>140</v>
      </c>
      <c r="I485" t="s">
        <v>3434</v>
      </c>
      <c r="J485" s="2">
        <v>45658</v>
      </c>
      <c r="K485" s="2">
        <v>46022</v>
      </c>
      <c r="L485">
        <v>364</v>
      </c>
      <c r="M485">
        <v>2</v>
      </c>
      <c r="N485" t="s">
        <v>8</v>
      </c>
      <c r="O485">
        <v>484</v>
      </c>
      <c r="P485">
        <v>484</v>
      </c>
      <c r="Q485" t="s">
        <v>3436</v>
      </c>
      <c r="R485" t="s">
        <v>376</v>
      </c>
      <c r="T485" t="s">
        <v>377</v>
      </c>
      <c r="U485" t="s">
        <v>12</v>
      </c>
      <c r="V485" t="s">
        <v>13</v>
      </c>
      <c r="W485" t="s">
        <v>378</v>
      </c>
      <c r="X485" t="s">
        <v>379</v>
      </c>
      <c r="Y485" t="s">
        <v>380</v>
      </c>
      <c r="Z485" t="s">
        <v>17</v>
      </c>
      <c r="AA485" t="s">
        <v>381</v>
      </c>
      <c r="AB485">
        <v>10</v>
      </c>
      <c r="AC485" t="s">
        <v>382</v>
      </c>
      <c r="AD485">
        <v>1009796856</v>
      </c>
      <c r="AE485" t="s">
        <v>39</v>
      </c>
      <c r="AF485">
        <v>1015467013</v>
      </c>
      <c r="AG485" t="s">
        <v>517</v>
      </c>
      <c r="AH485">
        <v>1000182646</v>
      </c>
      <c r="AI485" t="s">
        <v>26</v>
      </c>
      <c r="AJ485">
        <v>1005660653</v>
      </c>
      <c r="AK485" t="s">
        <v>28</v>
      </c>
      <c r="AL485" s="3">
        <v>7360000</v>
      </c>
      <c r="AM485" t="s">
        <v>8767</v>
      </c>
      <c r="AN485" s="3">
        <v>0</v>
      </c>
      <c r="AO485" s="3">
        <v>0</v>
      </c>
      <c r="AP485" s="3">
        <v>7360000</v>
      </c>
      <c r="AQ485" s="3">
        <v>7360000</v>
      </c>
      <c r="AR485" s="3">
        <v>0</v>
      </c>
      <c r="AS485">
        <v>5000819726</v>
      </c>
      <c r="AT485">
        <v>1</v>
      </c>
      <c r="AU485">
        <v>688182</v>
      </c>
      <c r="AV485">
        <v>1</v>
      </c>
      <c r="AW485" s="2">
        <v>45679</v>
      </c>
      <c r="AX485">
        <v>1.330689E+20</v>
      </c>
      <c r="AY485" t="s">
        <v>17</v>
      </c>
      <c r="AZ485" t="s">
        <v>17</v>
      </c>
      <c r="BA485">
        <v>0</v>
      </c>
    </row>
    <row r="486" spans="1:53" hidden="1" x14ac:dyDescent="0.2">
      <c r="A486">
        <v>2025</v>
      </c>
      <c r="B486">
        <v>1</v>
      </c>
      <c r="C486" s="2">
        <v>45658</v>
      </c>
      <c r="D486" s="2">
        <v>45808</v>
      </c>
      <c r="E486" t="s">
        <v>2</v>
      </c>
      <c r="F486" s="2">
        <v>45679</v>
      </c>
      <c r="G486">
        <v>12</v>
      </c>
      <c r="H486" t="s">
        <v>140</v>
      </c>
      <c r="I486" t="s">
        <v>3439</v>
      </c>
      <c r="J486" s="2">
        <v>45658</v>
      </c>
      <c r="K486" s="2">
        <v>46022</v>
      </c>
      <c r="L486">
        <v>364</v>
      </c>
      <c r="M486">
        <v>2</v>
      </c>
      <c r="N486" t="s">
        <v>8</v>
      </c>
      <c r="O486">
        <v>485</v>
      </c>
      <c r="P486">
        <v>485</v>
      </c>
      <c r="Q486" t="s">
        <v>3441</v>
      </c>
      <c r="R486" t="s">
        <v>376</v>
      </c>
      <c r="T486" t="s">
        <v>377</v>
      </c>
      <c r="U486" t="s">
        <v>12</v>
      </c>
      <c r="V486" t="s">
        <v>13</v>
      </c>
      <c r="W486" t="s">
        <v>378</v>
      </c>
      <c r="X486" t="s">
        <v>379</v>
      </c>
      <c r="Y486" t="s">
        <v>380</v>
      </c>
      <c r="Z486" t="s">
        <v>17</v>
      </c>
      <c r="AA486" t="s">
        <v>381</v>
      </c>
      <c r="AB486">
        <v>10</v>
      </c>
      <c r="AC486" t="s">
        <v>382</v>
      </c>
      <c r="AD486">
        <v>1000236773</v>
      </c>
      <c r="AE486" t="s">
        <v>39</v>
      </c>
      <c r="AF486">
        <v>35416675</v>
      </c>
      <c r="AG486" t="s">
        <v>3444</v>
      </c>
      <c r="AH486">
        <v>1000182646</v>
      </c>
      <c r="AI486" t="s">
        <v>26</v>
      </c>
      <c r="AJ486">
        <v>1005660653</v>
      </c>
      <c r="AK486" t="s">
        <v>28</v>
      </c>
      <c r="AL486" s="3">
        <v>14200000</v>
      </c>
      <c r="AM486" t="s">
        <v>8767</v>
      </c>
      <c r="AN486" s="3">
        <v>0</v>
      </c>
      <c r="AO486" s="3">
        <v>0</v>
      </c>
      <c r="AP486" s="3">
        <v>14200000</v>
      </c>
      <c r="AQ486" s="3">
        <v>12200000</v>
      </c>
      <c r="AR486" s="3">
        <v>2000000</v>
      </c>
      <c r="AS486">
        <v>5000819728</v>
      </c>
      <c r="AT486">
        <v>1</v>
      </c>
      <c r="AU486">
        <v>688183</v>
      </c>
      <c r="AV486">
        <v>1</v>
      </c>
      <c r="AW486" s="2">
        <v>45679</v>
      </c>
      <c r="AX486">
        <v>1.330689E+20</v>
      </c>
      <c r="AY486" t="s">
        <v>17</v>
      </c>
      <c r="AZ486" t="s">
        <v>17</v>
      </c>
      <c r="BA486">
        <v>0</v>
      </c>
    </row>
    <row r="487" spans="1:53" hidden="1" x14ac:dyDescent="0.2">
      <c r="A487">
        <v>2025</v>
      </c>
      <c r="B487">
        <v>1</v>
      </c>
      <c r="C487" s="2">
        <v>45658</v>
      </c>
      <c r="D487" s="2">
        <v>45808</v>
      </c>
      <c r="E487" t="s">
        <v>2</v>
      </c>
      <c r="F487" s="2">
        <v>45679</v>
      </c>
      <c r="G487">
        <v>12</v>
      </c>
      <c r="H487" t="s">
        <v>140</v>
      </c>
      <c r="I487" t="s">
        <v>3447</v>
      </c>
      <c r="J487" s="2">
        <v>45658</v>
      </c>
      <c r="K487" s="2">
        <v>46022</v>
      </c>
      <c r="L487">
        <v>364</v>
      </c>
      <c r="M487">
        <v>2</v>
      </c>
      <c r="N487" t="s">
        <v>8</v>
      </c>
      <c r="O487">
        <v>486</v>
      </c>
      <c r="P487">
        <v>486</v>
      </c>
      <c r="Q487" t="s">
        <v>3449</v>
      </c>
      <c r="R487" t="s">
        <v>376</v>
      </c>
      <c r="T487" t="s">
        <v>377</v>
      </c>
      <c r="U487" t="s">
        <v>12</v>
      </c>
      <c r="V487" t="s">
        <v>13</v>
      </c>
      <c r="W487" t="s">
        <v>378</v>
      </c>
      <c r="X487" t="s">
        <v>379</v>
      </c>
      <c r="Y487" t="s">
        <v>380</v>
      </c>
      <c r="Z487" t="s">
        <v>17</v>
      </c>
      <c r="AA487" t="s">
        <v>381</v>
      </c>
      <c r="AB487">
        <v>10</v>
      </c>
      <c r="AC487" t="s">
        <v>382</v>
      </c>
      <c r="AD487">
        <v>1012042598</v>
      </c>
      <c r="AE487" t="s">
        <v>39</v>
      </c>
      <c r="AF487">
        <v>1053340910</v>
      </c>
      <c r="AG487" t="s">
        <v>3452</v>
      </c>
      <c r="AH487">
        <v>1000182646</v>
      </c>
      <c r="AI487" t="s">
        <v>26</v>
      </c>
      <c r="AJ487">
        <v>1005660653</v>
      </c>
      <c r="AK487" t="s">
        <v>28</v>
      </c>
      <c r="AL487" s="3">
        <v>12810000</v>
      </c>
      <c r="AM487" t="s">
        <v>8767</v>
      </c>
      <c r="AN487" s="3">
        <v>0</v>
      </c>
      <c r="AO487" s="3">
        <v>0</v>
      </c>
      <c r="AP487" s="3">
        <v>12810000</v>
      </c>
      <c r="AQ487" s="3">
        <v>12810000</v>
      </c>
      <c r="AR487" s="3">
        <v>0</v>
      </c>
      <c r="AS487">
        <v>5000819729</v>
      </c>
      <c r="AT487">
        <v>1</v>
      </c>
      <c r="AU487">
        <v>688184</v>
      </c>
      <c r="AV487">
        <v>1</v>
      </c>
      <c r="AW487" s="2">
        <v>45679</v>
      </c>
      <c r="AX487">
        <v>1.330689E+20</v>
      </c>
      <c r="AY487" t="s">
        <v>17</v>
      </c>
      <c r="AZ487" t="s">
        <v>17</v>
      </c>
      <c r="BA487">
        <v>0</v>
      </c>
    </row>
    <row r="488" spans="1:53" hidden="1" x14ac:dyDescent="0.2">
      <c r="A488">
        <v>2025</v>
      </c>
      <c r="B488">
        <v>1</v>
      </c>
      <c r="C488" s="2">
        <v>45658</v>
      </c>
      <c r="D488" s="2">
        <v>45808</v>
      </c>
      <c r="E488" t="s">
        <v>2</v>
      </c>
      <c r="F488" s="2">
        <v>45679</v>
      </c>
      <c r="G488">
        <v>12</v>
      </c>
      <c r="H488" t="s">
        <v>140</v>
      </c>
      <c r="I488" t="s">
        <v>3455</v>
      </c>
      <c r="J488" s="2">
        <v>45658</v>
      </c>
      <c r="K488" s="2">
        <v>46022</v>
      </c>
      <c r="L488">
        <v>364</v>
      </c>
      <c r="M488">
        <v>2</v>
      </c>
      <c r="N488" t="s">
        <v>8</v>
      </c>
      <c r="O488">
        <v>487</v>
      </c>
      <c r="P488">
        <v>487</v>
      </c>
      <c r="Q488" t="s">
        <v>3457</v>
      </c>
      <c r="R488" t="s">
        <v>376</v>
      </c>
      <c r="T488" t="s">
        <v>377</v>
      </c>
      <c r="U488" t="s">
        <v>12</v>
      </c>
      <c r="V488" t="s">
        <v>13</v>
      </c>
      <c r="W488" t="s">
        <v>378</v>
      </c>
      <c r="X488" t="s">
        <v>379</v>
      </c>
      <c r="Y488" t="s">
        <v>380</v>
      </c>
      <c r="Z488" t="s">
        <v>17</v>
      </c>
      <c r="AA488" t="s">
        <v>381</v>
      </c>
      <c r="AB488">
        <v>2</v>
      </c>
      <c r="AC488" t="s">
        <v>134</v>
      </c>
      <c r="AD488">
        <v>1013505970</v>
      </c>
      <c r="AE488" t="s">
        <v>22</v>
      </c>
      <c r="AF488">
        <v>901562837</v>
      </c>
      <c r="AG488" t="s">
        <v>3460</v>
      </c>
      <c r="AH488">
        <v>1000182646</v>
      </c>
      <c r="AI488" t="s">
        <v>26</v>
      </c>
      <c r="AJ488">
        <v>1005660653</v>
      </c>
      <c r="AK488" t="s">
        <v>28</v>
      </c>
      <c r="AL488" s="3">
        <v>133196700</v>
      </c>
      <c r="AM488" t="s">
        <v>8767</v>
      </c>
      <c r="AN488" s="3">
        <v>0</v>
      </c>
      <c r="AO488" s="3">
        <v>0</v>
      </c>
      <c r="AP488" s="3">
        <v>133196700</v>
      </c>
      <c r="AQ488" s="3">
        <v>133196700</v>
      </c>
      <c r="AR488" s="3">
        <v>0</v>
      </c>
      <c r="AS488">
        <v>5000819730</v>
      </c>
      <c r="AT488">
        <v>1</v>
      </c>
      <c r="AU488">
        <v>688185</v>
      </c>
      <c r="AV488">
        <v>1</v>
      </c>
      <c r="AW488" s="2">
        <v>45679</v>
      </c>
      <c r="AX488">
        <v>1.330689E+20</v>
      </c>
      <c r="AY488" t="s">
        <v>17</v>
      </c>
      <c r="AZ488" t="s">
        <v>17</v>
      </c>
      <c r="BA488">
        <v>0</v>
      </c>
    </row>
    <row r="489" spans="1:53" hidden="1" x14ac:dyDescent="0.2">
      <c r="A489">
        <v>2025</v>
      </c>
      <c r="B489">
        <v>1</v>
      </c>
      <c r="C489" s="2">
        <v>45658</v>
      </c>
      <c r="D489" s="2">
        <v>45808</v>
      </c>
      <c r="E489" t="s">
        <v>2</v>
      </c>
      <c r="F489" s="2">
        <v>45679</v>
      </c>
      <c r="G489">
        <v>12</v>
      </c>
      <c r="H489" t="s">
        <v>140</v>
      </c>
      <c r="I489" t="s">
        <v>3463</v>
      </c>
      <c r="J489" s="2">
        <v>45658</v>
      </c>
      <c r="K489" s="2">
        <v>46022</v>
      </c>
      <c r="L489">
        <v>364</v>
      </c>
      <c r="M489">
        <v>2</v>
      </c>
      <c r="N489" t="s">
        <v>8</v>
      </c>
      <c r="O489">
        <v>488</v>
      </c>
      <c r="P489">
        <v>488</v>
      </c>
      <c r="Q489" t="s">
        <v>3465</v>
      </c>
      <c r="R489" t="s">
        <v>376</v>
      </c>
      <c r="T489" t="s">
        <v>377</v>
      </c>
      <c r="U489" t="s">
        <v>12</v>
      </c>
      <c r="V489" t="s">
        <v>13</v>
      </c>
      <c r="W489" t="s">
        <v>378</v>
      </c>
      <c r="X489" t="s">
        <v>379</v>
      </c>
      <c r="Y489" t="s">
        <v>380</v>
      </c>
      <c r="Z489" t="s">
        <v>17</v>
      </c>
      <c r="AA489" t="s">
        <v>381</v>
      </c>
      <c r="AB489">
        <v>10</v>
      </c>
      <c r="AC489" t="s">
        <v>382</v>
      </c>
      <c r="AD489">
        <v>1000028893</v>
      </c>
      <c r="AE489" t="s">
        <v>39</v>
      </c>
      <c r="AF489">
        <v>51688411</v>
      </c>
      <c r="AG489" t="s">
        <v>3468</v>
      </c>
      <c r="AH489">
        <v>1000182646</v>
      </c>
      <c r="AI489" t="s">
        <v>26</v>
      </c>
      <c r="AJ489">
        <v>1005660653</v>
      </c>
      <c r="AK489" t="s">
        <v>28</v>
      </c>
      <c r="AL489" s="3">
        <v>9533333</v>
      </c>
      <c r="AM489" t="s">
        <v>8767</v>
      </c>
      <c r="AN489" s="3">
        <v>0</v>
      </c>
      <c r="AO489" s="3">
        <v>0</v>
      </c>
      <c r="AP489" s="3">
        <v>9533333</v>
      </c>
      <c r="AQ489" s="3">
        <v>9533333</v>
      </c>
      <c r="AR489" s="3">
        <v>0</v>
      </c>
      <c r="AS489">
        <v>5000819731</v>
      </c>
      <c r="AT489">
        <v>1</v>
      </c>
      <c r="AU489">
        <v>688186</v>
      </c>
      <c r="AV489">
        <v>1</v>
      </c>
      <c r="AW489" s="2">
        <v>45679</v>
      </c>
      <c r="AX489">
        <v>1.330689E+20</v>
      </c>
      <c r="AY489" t="s">
        <v>17</v>
      </c>
      <c r="AZ489" t="s">
        <v>17</v>
      </c>
      <c r="BA489">
        <v>0</v>
      </c>
    </row>
    <row r="490" spans="1:53" hidden="1" x14ac:dyDescent="0.2">
      <c r="A490">
        <v>2025</v>
      </c>
      <c r="B490">
        <v>1</v>
      </c>
      <c r="C490" s="2">
        <v>45658</v>
      </c>
      <c r="D490" s="2">
        <v>45808</v>
      </c>
      <c r="E490" t="s">
        <v>2</v>
      </c>
      <c r="F490" s="2">
        <v>45679</v>
      </c>
      <c r="G490">
        <v>12</v>
      </c>
      <c r="H490" t="s">
        <v>140</v>
      </c>
      <c r="I490" t="s">
        <v>3471</v>
      </c>
      <c r="J490" s="2">
        <v>45658</v>
      </c>
      <c r="K490" s="2">
        <v>46022</v>
      </c>
      <c r="L490">
        <v>364</v>
      </c>
      <c r="M490">
        <v>2</v>
      </c>
      <c r="N490" t="s">
        <v>8</v>
      </c>
      <c r="O490">
        <v>489</v>
      </c>
      <c r="P490">
        <v>489</v>
      </c>
      <c r="Q490" t="s">
        <v>3473</v>
      </c>
      <c r="R490" t="s">
        <v>376</v>
      </c>
      <c r="T490" t="s">
        <v>377</v>
      </c>
      <c r="U490" t="s">
        <v>12</v>
      </c>
      <c r="V490" t="s">
        <v>13</v>
      </c>
      <c r="W490" t="s">
        <v>378</v>
      </c>
      <c r="X490" t="s">
        <v>379</v>
      </c>
      <c r="Y490" t="s">
        <v>380</v>
      </c>
      <c r="Z490" t="s">
        <v>17</v>
      </c>
      <c r="AA490" t="s">
        <v>381</v>
      </c>
      <c r="AB490">
        <v>10</v>
      </c>
      <c r="AC490" t="s">
        <v>382</v>
      </c>
      <c r="AD490">
        <v>1000764641</v>
      </c>
      <c r="AE490" t="s">
        <v>39</v>
      </c>
      <c r="AF490">
        <v>1083875350</v>
      </c>
      <c r="AG490" t="s">
        <v>3476</v>
      </c>
      <c r="AH490">
        <v>1000182646</v>
      </c>
      <c r="AI490" t="s">
        <v>26</v>
      </c>
      <c r="AJ490">
        <v>1005660653</v>
      </c>
      <c r="AK490" t="s">
        <v>28</v>
      </c>
      <c r="AL490" s="3">
        <v>7420000</v>
      </c>
      <c r="AM490" t="s">
        <v>8767</v>
      </c>
      <c r="AN490" s="3">
        <v>0</v>
      </c>
      <c r="AO490" s="3">
        <v>0</v>
      </c>
      <c r="AP490" s="3">
        <v>7420000</v>
      </c>
      <c r="AQ490" s="3">
        <v>7420000</v>
      </c>
      <c r="AR490" s="3">
        <v>0</v>
      </c>
      <c r="AS490">
        <v>5000819732</v>
      </c>
      <c r="AT490">
        <v>1</v>
      </c>
      <c r="AU490">
        <v>688188</v>
      </c>
      <c r="AV490">
        <v>1</v>
      </c>
      <c r="AW490" s="2">
        <v>45679</v>
      </c>
      <c r="AX490">
        <v>1.330689E+20</v>
      </c>
      <c r="AY490" t="s">
        <v>17</v>
      </c>
      <c r="AZ490" t="s">
        <v>17</v>
      </c>
      <c r="BA490">
        <v>0</v>
      </c>
    </row>
    <row r="491" spans="1:53" hidden="1" x14ac:dyDescent="0.2">
      <c r="A491">
        <v>2025</v>
      </c>
      <c r="B491">
        <v>1</v>
      </c>
      <c r="C491" s="2">
        <v>45658</v>
      </c>
      <c r="D491" s="2">
        <v>45808</v>
      </c>
      <c r="E491" t="s">
        <v>2</v>
      </c>
      <c r="F491" s="2">
        <v>45679</v>
      </c>
      <c r="G491">
        <v>12</v>
      </c>
      <c r="H491" t="s">
        <v>140</v>
      </c>
      <c r="I491" t="s">
        <v>3479</v>
      </c>
      <c r="J491" s="2">
        <v>45658</v>
      </c>
      <c r="K491" s="2">
        <v>46022</v>
      </c>
      <c r="L491">
        <v>364</v>
      </c>
      <c r="M491">
        <v>2</v>
      </c>
      <c r="N491" t="s">
        <v>8</v>
      </c>
      <c r="O491">
        <v>490</v>
      </c>
      <c r="P491">
        <v>490</v>
      </c>
      <c r="Q491" t="s">
        <v>3481</v>
      </c>
      <c r="R491" t="s">
        <v>376</v>
      </c>
      <c r="T491" t="s">
        <v>377</v>
      </c>
      <c r="U491" t="s">
        <v>12</v>
      </c>
      <c r="V491" t="s">
        <v>13</v>
      </c>
      <c r="W491" t="s">
        <v>378</v>
      </c>
      <c r="X491" t="s">
        <v>379</v>
      </c>
      <c r="Y491" t="s">
        <v>380</v>
      </c>
      <c r="Z491" t="s">
        <v>17</v>
      </c>
      <c r="AA491" t="s">
        <v>381</v>
      </c>
      <c r="AB491">
        <v>10</v>
      </c>
      <c r="AC491" t="s">
        <v>382</v>
      </c>
      <c r="AD491">
        <v>1000384332</v>
      </c>
      <c r="AE491" t="s">
        <v>39</v>
      </c>
      <c r="AF491">
        <v>52432694</v>
      </c>
      <c r="AG491" t="s">
        <v>3484</v>
      </c>
      <c r="AH491">
        <v>1000182646</v>
      </c>
      <c r="AI491" t="s">
        <v>26</v>
      </c>
      <c r="AJ491">
        <v>1005660653</v>
      </c>
      <c r="AK491" t="s">
        <v>28</v>
      </c>
      <c r="AL491" s="3">
        <v>8710000</v>
      </c>
      <c r="AM491" t="s">
        <v>8767</v>
      </c>
      <c r="AN491" s="3">
        <v>0</v>
      </c>
      <c r="AO491" s="3">
        <v>0</v>
      </c>
      <c r="AP491" s="3">
        <v>8710000</v>
      </c>
      <c r="AQ491" s="3">
        <v>8710000</v>
      </c>
      <c r="AR491" s="3">
        <v>0</v>
      </c>
      <c r="AS491">
        <v>5000819733</v>
      </c>
      <c r="AT491">
        <v>1</v>
      </c>
      <c r="AU491">
        <v>688189</v>
      </c>
      <c r="AV491">
        <v>1</v>
      </c>
      <c r="AW491" s="2">
        <v>45679</v>
      </c>
      <c r="AX491">
        <v>1.330689E+20</v>
      </c>
      <c r="AY491" t="s">
        <v>17</v>
      </c>
      <c r="AZ491" t="s">
        <v>17</v>
      </c>
      <c r="BA491">
        <v>0</v>
      </c>
    </row>
    <row r="492" spans="1:53" hidden="1" x14ac:dyDescent="0.2">
      <c r="A492">
        <v>2025</v>
      </c>
      <c r="B492">
        <v>1</v>
      </c>
      <c r="C492" s="2">
        <v>45658</v>
      </c>
      <c r="D492" s="2">
        <v>45808</v>
      </c>
      <c r="E492" t="s">
        <v>2</v>
      </c>
      <c r="F492" s="2">
        <v>45679</v>
      </c>
      <c r="G492">
        <v>12</v>
      </c>
      <c r="H492" t="s">
        <v>140</v>
      </c>
      <c r="I492" t="s">
        <v>3487</v>
      </c>
      <c r="J492" s="2">
        <v>45658</v>
      </c>
      <c r="K492" s="2">
        <v>46022</v>
      </c>
      <c r="L492">
        <v>364</v>
      </c>
      <c r="M492">
        <v>2</v>
      </c>
      <c r="N492" t="s">
        <v>8</v>
      </c>
      <c r="O492">
        <v>491</v>
      </c>
      <c r="P492">
        <v>491</v>
      </c>
      <c r="Q492" t="s">
        <v>3489</v>
      </c>
      <c r="R492" t="s">
        <v>376</v>
      </c>
      <c r="T492" t="s">
        <v>377</v>
      </c>
      <c r="U492" t="s">
        <v>12</v>
      </c>
      <c r="V492" t="s">
        <v>13</v>
      </c>
      <c r="W492" t="s">
        <v>378</v>
      </c>
      <c r="X492" t="s">
        <v>379</v>
      </c>
      <c r="Y492" t="s">
        <v>380</v>
      </c>
      <c r="Z492" t="s">
        <v>17</v>
      </c>
      <c r="AA492" t="s">
        <v>381</v>
      </c>
      <c r="AB492">
        <v>10</v>
      </c>
      <c r="AC492" t="s">
        <v>382</v>
      </c>
      <c r="AD492">
        <v>1000815184</v>
      </c>
      <c r="AE492" t="s">
        <v>39</v>
      </c>
      <c r="AF492">
        <v>1022977504</v>
      </c>
      <c r="AG492" t="s">
        <v>3492</v>
      </c>
      <c r="AH492">
        <v>1000182646</v>
      </c>
      <c r="AI492" t="s">
        <v>26</v>
      </c>
      <c r="AJ492">
        <v>1005660653</v>
      </c>
      <c r="AK492" t="s">
        <v>28</v>
      </c>
      <c r="AL492" s="3">
        <v>8112000</v>
      </c>
      <c r="AM492" t="s">
        <v>8767</v>
      </c>
      <c r="AN492" s="3">
        <v>0</v>
      </c>
      <c r="AO492" s="3">
        <v>0</v>
      </c>
      <c r="AP492" s="3">
        <v>8112000</v>
      </c>
      <c r="AQ492" s="3">
        <v>6760000</v>
      </c>
      <c r="AR492" s="3">
        <v>1352000</v>
      </c>
      <c r="AS492">
        <v>5000819734</v>
      </c>
      <c r="AT492">
        <v>1</v>
      </c>
      <c r="AU492">
        <v>688190</v>
      </c>
      <c r="AV492">
        <v>1</v>
      </c>
      <c r="AW492" s="2">
        <v>45679</v>
      </c>
      <c r="AX492">
        <v>1.330689E+20</v>
      </c>
      <c r="AY492" t="s">
        <v>17</v>
      </c>
      <c r="AZ492" t="s">
        <v>17</v>
      </c>
      <c r="BA492">
        <v>0</v>
      </c>
    </row>
    <row r="493" spans="1:53" hidden="1" x14ac:dyDescent="0.2">
      <c r="A493">
        <v>2025</v>
      </c>
      <c r="B493">
        <v>1</v>
      </c>
      <c r="C493" s="2">
        <v>45658</v>
      </c>
      <c r="D493" s="2">
        <v>45808</v>
      </c>
      <c r="E493" t="s">
        <v>2</v>
      </c>
      <c r="F493" s="2">
        <v>45679</v>
      </c>
      <c r="G493">
        <v>12</v>
      </c>
      <c r="H493" t="s">
        <v>140</v>
      </c>
      <c r="I493" t="s">
        <v>3495</v>
      </c>
      <c r="J493" s="2">
        <v>45658</v>
      </c>
      <c r="K493" s="2">
        <v>46022</v>
      </c>
      <c r="L493">
        <v>364</v>
      </c>
      <c r="M493">
        <v>2</v>
      </c>
      <c r="N493" t="s">
        <v>8</v>
      </c>
      <c r="O493">
        <v>492</v>
      </c>
      <c r="P493">
        <v>492</v>
      </c>
      <c r="Q493" t="s">
        <v>3497</v>
      </c>
      <c r="R493" t="s">
        <v>376</v>
      </c>
      <c r="T493" t="s">
        <v>377</v>
      </c>
      <c r="U493" t="s">
        <v>12</v>
      </c>
      <c r="V493" t="s">
        <v>13</v>
      </c>
      <c r="W493" t="s">
        <v>378</v>
      </c>
      <c r="X493" t="s">
        <v>379</v>
      </c>
      <c r="Y493" t="s">
        <v>380</v>
      </c>
      <c r="Z493" t="s">
        <v>17</v>
      </c>
      <c r="AA493" t="s">
        <v>381</v>
      </c>
      <c r="AB493">
        <v>10</v>
      </c>
      <c r="AC493" t="s">
        <v>382</v>
      </c>
      <c r="AD493">
        <v>1000541478</v>
      </c>
      <c r="AE493" t="s">
        <v>39</v>
      </c>
      <c r="AF493">
        <v>1020775412</v>
      </c>
      <c r="AG493" t="s">
        <v>3500</v>
      </c>
      <c r="AH493">
        <v>1000182646</v>
      </c>
      <c r="AI493" t="s">
        <v>26</v>
      </c>
      <c r="AJ493">
        <v>1005660653</v>
      </c>
      <c r="AK493" t="s">
        <v>28</v>
      </c>
      <c r="AL493" s="3">
        <v>8800000</v>
      </c>
      <c r="AM493" t="s">
        <v>8767</v>
      </c>
      <c r="AN493" s="3">
        <v>0</v>
      </c>
      <c r="AO493" s="3">
        <v>0</v>
      </c>
      <c r="AP493" s="3">
        <v>8800000</v>
      </c>
      <c r="AQ493" s="3">
        <v>8800000</v>
      </c>
      <c r="AR493" s="3">
        <v>0</v>
      </c>
      <c r="AS493">
        <v>5000819735</v>
      </c>
      <c r="AT493">
        <v>1</v>
      </c>
      <c r="AU493">
        <v>688191</v>
      </c>
      <c r="AV493">
        <v>1</v>
      </c>
      <c r="AW493" s="2">
        <v>45679</v>
      </c>
      <c r="AX493">
        <v>1.330689E+20</v>
      </c>
      <c r="AY493" t="s">
        <v>17</v>
      </c>
      <c r="AZ493" t="s">
        <v>17</v>
      </c>
      <c r="BA493">
        <v>0</v>
      </c>
    </row>
    <row r="494" spans="1:53" hidden="1" x14ac:dyDescent="0.2">
      <c r="A494">
        <v>2025</v>
      </c>
      <c r="B494">
        <v>1</v>
      </c>
      <c r="C494" s="2">
        <v>45658</v>
      </c>
      <c r="D494" s="2">
        <v>45808</v>
      </c>
      <c r="E494" t="s">
        <v>2</v>
      </c>
      <c r="F494" s="2">
        <v>45679</v>
      </c>
      <c r="G494">
        <v>12</v>
      </c>
      <c r="H494" t="s">
        <v>140</v>
      </c>
      <c r="I494" t="s">
        <v>3503</v>
      </c>
      <c r="J494" s="2">
        <v>45658</v>
      </c>
      <c r="K494" s="2">
        <v>46022</v>
      </c>
      <c r="L494">
        <v>364</v>
      </c>
      <c r="M494">
        <v>2</v>
      </c>
      <c r="N494" t="s">
        <v>8</v>
      </c>
      <c r="O494">
        <v>493</v>
      </c>
      <c r="P494">
        <v>493</v>
      </c>
      <c r="Q494" t="s">
        <v>3505</v>
      </c>
      <c r="R494" t="s">
        <v>376</v>
      </c>
      <c r="T494" t="s">
        <v>377</v>
      </c>
      <c r="U494" t="s">
        <v>12</v>
      </c>
      <c r="V494" t="s">
        <v>13</v>
      </c>
      <c r="W494" t="s">
        <v>378</v>
      </c>
      <c r="X494" t="s">
        <v>379</v>
      </c>
      <c r="Y494" t="s">
        <v>380</v>
      </c>
      <c r="Z494" t="s">
        <v>17</v>
      </c>
      <c r="AA494" t="s">
        <v>381</v>
      </c>
      <c r="AB494">
        <v>10</v>
      </c>
      <c r="AC494" t="s">
        <v>382</v>
      </c>
      <c r="AD494">
        <v>1004636195</v>
      </c>
      <c r="AE494" t="s">
        <v>39</v>
      </c>
      <c r="AF494">
        <v>1032656465</v>
      </c>
      <c r="AG494" t="s">
        <v>1240</v>
      </c>
      <c r="AH494">
        <v>1000182646</v>
      </c>
      <c r="AI494" t="s">
        <v>26</v>
      </c>
      <c r="AJ494">
        <v>1005660653</v>
      </c>
      <c r="AK494" t="s">
        <v>28</v>
      </c>
      <c r="AL494" s="3">
        <v>7500000</v>
      </c>
      <c r="AM494" t="s">
        <v>8767</v>
      </c>
      <c r="AN494" s="3">
        <v>0</v>
      </c>
      <c r="AO494" s="3">
        <v>0</v>
      </c>
      <c r="AP494" s="3">
        <v>7500000</v>
      </c>
      <c r="AQ494" s="3">
        <v>6083333</v>
      </c>
      <c r="AR494" s="3">
        <v>1416667</v>
      </c>
      <c r="AS494">
        <v>5000819737</v>
      </c>
      <c r="AT494">
        <v>1</v>
      </c>
      <c r="AU494">
        <v>688192</v>
      </c>
      <c r="AV494">
        <v>1</v>
      </c>
      <c r="AW494" s="2">
        <v>45679</v>
      </c>
      <c r="AX494">
        <v>1.330689E+20</v>
      </c>
      <c r="AY494" t="s">
        <v>17</v>
      </c>
      <c r="AZ494" t="s">
        <v>17</v>
      </c>
      <c r="BA494">
        <v>0</v>
      </c>
    </row>
    <row r="495" spans="1:53" hidden="1" x14ac:dyDescent="0.2">
      <c r="A495">
        <v>2025</v>
      </c>
      <c r="B495">
        <v>1</v>
      </c>
      <c r="C495" s="2">
        <v>45658</v>
      </c>
      <c r="D495" s="2">
        <v>45808</v>
      </c>
      <c r="E495" t="s">
        <v>2</v>
      </c>
      <c r="F495" s="2">
        <v>45679</v>
      </c>
      <c r="G495">
        <v>12</v>
      </c>
      <c r="H495" t="s">
        <v>140</v>
      </c>
      <c r="I495" t="s">
        <v>3508</v>
      </c>
      <c r="J495" s="2">
        <v>45658</v>
      </c>
      <c r="K495" s="2">
        <v>46022</v>
      </c>
      <c r="L495">
        <v>364</v>
      </c>
      <c r="M495">
        <v>2</v>
      </c>
      <c r="N495" t="s">
        <v>8</v>
      </c>
      <c r="O495">
        <v>494</v>
      </c>
      <c r="P495">
        <v>494</v>
      </c>
      <c r="Q495" t="s">
        <v>3510</v>
      </c>
      <c r="R495" t="s">
        <v>376</v>
      </c>
      <c r="T495" t="s">
        <v>377</v>
      </c>
      <c r="U495" t="s">
        <v>12</v>
      </c>
      <c r="V495" t="s">
        <v>13</v>
      </c>
      <c r="W495" t="s">
        <v>378</v>
      </c>
      <c r="X495" t="s">
        <v>379</v>
      </c>
      <c r="Y495" t="s">
        <v>380</v>
      </c>
      <c r="Z495" t="s">
        <v>17</v>
      </c>
      <c r="AA495" t="s">
        <v>381</v>
      </c>
      <c r="AB495">
        <v>10</v>
      </c>
      <c r="AC495" t="s">
        <v>382</v>
      </c>
      <c r="AD495">
        <v>1010750948</v>
      </c>
      <c r="AE495" t="s">
        <v>39</v>
      </c>
      <c r="AF495">
        <v>1072072793</v>
      </c>
      <c r="AG495" t="s">
        <v>2710</v>
      </c>
      <c r="AH495">
        <v>1000182646</v>
      </c>
      <c r="AI495" t="s">
        <v>26</v>
      </c>
      <c r="AJ495">
        <v>1005660653</v>
      </c>
      <c r="AK495" t="s">
        <v>28</v>
      </c>
      <c r="AL495" s="3">
        <v>6860000</v>
      </c>
      <c r="AM495" t="s">
        <v>8767</v>
      </c>
      <c r="AN495" s="3">
        <v>0</v>
      </c>
      <c r="AO495" s="3">
        <v>0</v>
      </c>
      <c r="AP495" s="3">
        <v>6860000</v>
      </c>
      <c r="AQ495" s="3">
        <v>6860000</v>
      </c>
      <c r="AR495" s="3">
        <v>0</v>
      </c>
      <c r="AS495">
        <v>5000819738</v>
      </c>
      <c r="AT495">
        <v>1</v>
      </c>
      <c r="AU495">
        <v>688193</v>
      </c>
      <c r="AV495">
        <v>1</v>
      </c>
      <c r="AW495" s="2">
        <v>45679</v>
      </c>
      <c r="AX495">
        <v>1.330689E+20</v>
      </c>
      <c r="AY495" t="s">
        <v>17</v>
      </c>
      <c r="AZ495" t="s">
        <v>17</v>
      </c>
      <c r="BA495">
        <v>0</v>
      </c>
    </row>
    <row r="496" spans="1:53" hidden="1" x14ac:dyDescent="0.2">
      <c r="A496">
        <v>2025</v>
      </c>
      <c r="B496">
        <v>1</v>
      </c>
      <c r="C496" s="2">
        <v>45658</v>
      </c>
      <c r="D496" s="2">
        <v>45808</v>
      </c>
      <c r="E496" t="s">
        <v>2</v>
      </c>
      <c r="F496" s="2">
        <v>45679</v>
      </c>
      <c r="G496">
        <v>12</v>
      </c>
      <c r="H496" t="s">
        <v>140</v>
      </c>
      <c r="I496" t="s">
        <v>3513</v>
      </c>
      <c r="J496" s="2">
        <v>45658</v>
      </c>
      <c r="K496" s="2">
        <v>46022</v>
      </c>
      <c r="L496">
        <v>364</v>
      </c>
      <c r="M496">
        <v>2</v>
      </c>
      <c r="N496" t="s">
        <v>8</v>
      </c>
      <c r="O496">
        <v>495</v>
      </c>
      <c r="P496">
        <v>495</v>
      </c>
      <c r="Q496" t="s">
        <v>3515</v>
      </c>
      <c r="R496" t="s">
        <v>376</v>
      </c>
      <c r="T496" t="s">
        <v>377</v>
      </c>
      <c r="U496" t="s">
        <v>12</v>
      </c>
      <c r="V496" t="s">
        <v>13</v>
      </c>
      <c r="W496" t="s">
        <v>378</v>
      </c>
      <c r="X496" t="s">
        <v>379</v>
      </c>
      <c r="Y496" t="s">
        <v>380</v>
      </c>
      <c r="Z496" t="s">
        <v>17</v>
      </c>
      <c r="AA496" t="s">
        <v>381</v>
      </c>
      <c r="AB496">
        <v>10</v>
      </c>
      <c r="AC496" t="s">
        <v>382</v>
      </c>
      <c r="AD496">
        <v>1009490780</v>
      </c>
      <c r="AE496" t="s">
        <v>39</v>
      </c>
      <c r="AF496">
        <v>1072774992</v>
      </c>
      <c r="AG496" t="s">
        <v>1256</v>
      </c>
      <c r="AH496">
        <v>1000182646</v>
      </c>
      <c r="AI496" t="s">
        <v>26</v>
      </c>
      <c r="AJ496">
        <v>1005660653</v>
      </c>
      <c r="AK496" t="s">
        <v>28</v>
      </c>
      <c r="AL496" s="3">
        <v>7500000</v>
      </c>
      <c r="AM496" t="s">
        <v>8767</v>
      </c>
      <c r="AN496" s="3">
        <v>0</v>
      </c>
      <c r="AO496" s="3">
        <v>0</v>
      </c>
      <c r="AP496" s="3">
        <v>7500000</v>
      </c>
      <c r="AQ496" s="3">
        <v>6500000</v>
      </c>
      <c r="AR496" s="3">
        <v>1000000</v>
      </c>
      <c r="AS496">
        <v>5000819739</v>
      </c>
      <c r="AT496">
        <v>1</v>
      </c>
      <c r="AU496">
        <v>688194</v>
      </c>
      <c r="AV496">
        <v>1</v>
      </c>
      <c r="AW496" s="2">
        <v>45679</v>
      </c>
      <c r="AX496">
        <v>1.330689E+20</v>
      </c>
      <c r="AY496" t="s">
        <v>17</v>
      </c>
      <c r="AZ496" t="s">
        <v>17</v>
      </c>
      <c r="BA496">
        <v>0</v>
      </c>
    </row>
    <row r="497" spans="1:53" hidden="1" x14ac:dyDescent="0.2">
      <c r="A497">
        <v>2025</v>
      </c>
      <c r="B497">
        <v>1</v>
      </c>
      <c r="C497" s="2">
        <v>45658</v>
      </c>
      <c r="D497" s="2">
        <v>45808</v>
      </c>
      <c r="E497" t="s">
        <v>2</v>
      </c>
      <c r="F497" s="2">
        <v>45679</v>
      </c>
      <c r="G497">
        <v>12</v>
      </c>
      <c r="H497" t="s">
        <v>140</v>
      </c>
      <c r="I497" t="s">
        <v>3518</v>
      </c>
      <c r="J497" s="2">
        <v>45658</v>
      </c>
      <c r="K497" s="2">
        <v>46022</v>
      </c>
      <c r="L497">
        <v>364</v>
      </c>
      <c r="M497">
        <v>2</v>
      </c>
      <c r="N497" t="s">
        <v>8</v>
      </c>
      <c r="O497">
        <v>496</v>
      </c>
      <c r="P497">
        <v>496</v>
      </c>
      <c r="Q497" t="s">
        <v>3520</v>
      </c>
      <c r="R497" t="s">
        <v>376</v>
      </c>
      <c r="T497" t="s">
        <v>377</v>
      </c>
      <c r="U497" t="s">
        <v>12</v>
      </c>
      <c r="V497" t="s">
        <v>13</v>
      </c>
      <c r="W497" t="s">
        <v>378</v>
      </c>
      <c r="X497" t="s">
        <v>379</v>
      </c>
      <c r="Y497" t="s">
        <v>380</v>
      </c>
      <c r="Z497" t="s">
        <v>17</v>
      </c>
      <c r="AA497" t="s">
        <v>381</v>
      </c>
      <c r="AB497">
        <v>10</v>
      </c>
      <c r="AC497" t="s">
        <v>382</v>
      </c>
      <c r="AD497">
        <v>1007639161</v>
      </c>
      <c r="AE497" t="s">
        <v>39</v>
      </c>
      <c r="AF497">
        <v>348932</v>
      </c>
      <c r="AG497" t="s">
        <v>453</v>
      </c>
      <c r="AH497">
        <v>1000182646</v>
      </c>
      <c r="AI497" t="s">
        <v>26</v>
      </c>
      <c r="AJ497">
        <v>1005660653</v>
      </c>
      <c r="AK497" t="s">
        <v>28</v>
      </c>
      <c r="AL497" s="3">
        <v>7500000</v>
      </c>
      <c r="AM497" t="s">
        <v>8767</v>
      </c>
      <c r="AN497" s="3">
        <v>0</v>
      </c>
      <c r="AO497" s="3">
        <v>0</v>
      </c>
      <c r="AP497" s="3">
        <v>7500000</v>
      </c>
      <c r="AQ497" s="3">
        <v>0</v>
      </c>
      <c r="AR497" s="3">
        <v>7500000</v>
      </c>
      <c r="AS497">
        <v>5000819740</v>
      </c>
      <c r="AT497">
        <v>1</v>
      </c>
      <c r="AU497">
        <v>688195</v>
      </c>
      <c r="AV497">
        <v>1</v>
      </c>
      <c r="AW497" s="2">
        <v>45679</v>
      </c>
      <c r="AX497">
        <v>1.330689E+20</v>
      </c>
      <c r="AY497" t="s">
        <v>17</v>
      </c>
      <c r="AZ497" t="s">
        <v>17</v>
      </c>
      <c r="BA497">
        <v>0</v>
      </c>
    </row>
    <row r="498" spans="1:53" hidden="1" x14ac:dyDescent="0.2">
      <c r="A498">
        <v>2025</v>
      </c>
      <c r="B498">
        <v>1</v>
      </c>
      <c r="C498" s="2">
        <v>45658</v>
      </c>
      <c r="D498" s="2">
        <v>45808</v>
      </c>
      <c r="E498" t="s">
        <v>2</v>
      </c>
      <c r="F498" s="2">
        <v>45679</v>
      </c>
      <c r="G498">
        <v>21</v>
      </c>
      <c r="H498" t="s">
        <v>3523</v>
      </c>
      <c r="I498" t="s">
        <v>3524</v>
      </c>
      <c r="J498" s="2">
        <v>45658</v>
      </c>
      <c r="K498" s="2">
        <v>46022</v>
      </c>
      <c r="L498">
        <v>364</v>
      </c>
      <c r="M498">
        <v>2</v>
      </c>
      <c r="N498" t="s">
        <v>8</v>
      </c>
      <c r="O498">
        <v>497</v>
      </c>
      <c r="P498">
        <v>497</v>
      </c>
      <c r="Q498" t="s">
        <v>3526</v>
      </c>
      <c r="R498" t="s">
        <v>376</v>
      </c>
      <c r="T498" t="s">
        <v>377</v>
      </c>
      <c r="U498" t="s">
        <v>12</v>
      </c>
      <c r="V498" t="s">
        <v>13</v>
      </c>
      <c r="W498" t="s">
        <v>378</v>
      </c>
      <c r="X498" t="s">
        <v>379</v>
      </c>
      <c r="Y498" t="s">
        <v>380</v>
      </c>
      <c r="Z498" t="s">
        <v>17</v>
      </c>
      <c r="AA498" t="s">
        <v>381</v>
      </c>
      <c r="AB498">
        <v>10</v>
      </c>
      <c r="AC498" t="s">
        <v>382</v>
      </c>
      <c r="AD498">
        <v>1000628925</v>
      </c>
      <c r="AE498" t="s">
        <v>22</v>
      </c>
      <c r="AF498">
        <v>900156270</v>
      </c>
      <c r="AG498" t="s">
        <v>3529</v>
      </c>
      <c r="AH498">
        <v>1000182646</v>
      </c>
      <c r="AI498" t="s">
        <v>26</v>
      </c>
      <c r="AJ498">
        <v>1005660653</v>
      </c>
      <c r="AK498" t="s">
        <v>28</v>
      </c>
      <c r="AL498" s="3">
        <v>924349879</v>
      </c>
      <c r="AM498" t="s">
        <v>8767</v>
      </c>
      <c r="AN498" s="3">
        <v>0</v>
      </c>
      <c r="AO498" s="3">
        <v>0</v>
      </c>
      <c r="AP498" s="3">
        <v>924349879</v>
      </c>
      <c r="AQ498" s="3">
        <v>0</v>
      </c>
      <c r="AR498" s="3">
        <v>924349879</v>
      </c>
      <c r="AS498">
        <v>5000819742</v>
      </c>
      <c r="AT498">
        <v>1</v>
      </c>
      <c r="AU498">
        <v>688196</v>
      </c>
      <c r="AV498">
        <v>1</v>
      </c>
      <c r="AW498" s="2">
        <v>45679</v>
      </c>
      <c r="AX498">
        <v>1.330689E+20</v>
      </c>
      <c r="AY498" t="s">
        <v>17</v>
      </c>
      <c r="AZ498" t="s">
        <v>17</v>
      </c>
      <c r="BA498">
        <v>0</v>
      </c>
    </row>
    <row r="499" spans="1:53" hidden="1" x14ac:dyDescent="0.2">
      <c r="A499">
        <v>2025</v>
      </c>
      <c r="B499">
        <v>1</v>
      </c>
      <c r="C499" s="2">
        <v>45658</v>
      </c>
      <c r="D499" s="2">
        <v>45808</v>
      </c>
      <c r="E499" t="s">
        <v>2</v>
      </c>
      <c r="F499" s="2">
        <v>45679</v>
      </c>
      <c r="G499">
        <v>21</v>
      </c>
      <c r="H499" t="s">
        <v>3523</v>
      </c>
      <c r="I499" t="s">
        <v>3524</v>
      </c>
      <c r="J499" s="2">
        <v>45658</v>
      </c>
      <c r="K499" s="2">
        <v>46022</v>
      </c>
      <c r="L499">
        <v>364</v>
      </c>
      <c r="M499">
        <v>2</v>
      </c>
      <c r="N499" t="s">
        <v>8</v>
      </c>
      <c r="O499">
        <v>498</v>
      </c>
      <c r="P499">
        <v>498</v>
      </c>
      <c r="Q499" t="s">
        <v>3526</v>
      </c>
      <c r="R499" t="s">
        <v>376</v>
      </c>
      <c r="T499" t="s">
        <v>377</v>
      </c>
      <c r="U499" t="s">
        <v>12</v>
      </c>
      <c r="V499" t="s">
        <v>13</v>
      </c>
      <c r="W499" t="s">
        <v>378</v>
      </c>
      <c r="X499" t="s">
        <v>379</v>
      </c>
      <c r="Y499" t="s">
        <v>380</v>
      </c>
      <c r="Z499" t="s">
        <v>17</v>
      </c>
      <c r="AA499" t="s">
        <v>381</v>
      </c>
      <c r="AB499">
        <v>10</v>
      </c>
      <c r="AC499" t="s">
        <v>382</v>
      </c>
      <c r="AD499">
        <v>1000628925</v>
      </c>
      <c r="AE499" t="s">
        <v>22</v>
      </c>
      <c r="AF499">
        <v>900156270</v>
      </c>
      <c r="AG499" t="s">
        <v>3529</v>
      </c>
      <c r="AH499">
        <v>1000182646</v>
      </c>
      <c r="AI499" t="s">
        <v>26</v>
      </c>
      <c r="AJ499">
        <v>1005660653</v>
      </c>
      <c r="AK499" t="s">
        <v>28</v>
      </c>
      <c r="AL499" s="3">
        <v>321462154</v>
      </c>
      <c r="AM499" t="s">
        <v>8767</v>
      </c>
      <c r="AN499" s="3">
        <v>0</v>
      </c>
      <c r="AO499" s="3">
        <v>0</v>
      </c>
      <c r="AP499" s="3">
        <v>321462154</v>
      </c>
      <c r="AQ499" s="3">
        <v>0</v>
      </c>
      <c r="AR499" s="3">
        <v>321462154</v>
      </c>
      <c r="AS499">
        <v>5000819743</v>
      </c>
      <c r="AT499">
        <v>1</v>
      </c>
      <c r="AU499">
        <v>688197</v>
      </c>
      <c r="AV499">
        <v>1</v>
      </c>
      <c r="AW499" s="2">
        <v>45679</v>
      </c>
      <c r="AX499">
        <v>1.330689E+20</v>
      </c>
      <c r="AY499" t="s">
        <v>17</v>
      </c>
      <c r="AZ499" t="s">
        <v>17</v>
      </c>
      <c r="BA499">
        <v>0</v>
      </c>
    </row>
    <row r="500" spans="1:53" hidden="1" x14ac:dyDescent="0.2">
      <c r="A500">
        <v>2025</v>
      </c>
      <c r="B500">
        <v>1</v>
      </c>
      <c r="C500" s="2">
        <v>45658</v>
      </c>
      <c r="D500" s="2">
        <v>45808</v>
      </c>
      <c r="E500" t="s">
        <v>2</v>
      </c>
      <c r="F500" s="2">
        <v>45679</v>
      </c>
      <c r="G500">
        <v>12</v>
      </c>
      <c r="H500" t="s">
        <v>140</v>
      </c>
      <c r="I500" t="s">
        <v>3535</v>
      </c>
      <c r="J500" s="2">
        <v>45658</v>
      </c>
      <c r="K500" s="2">
        <v>46022</v>
      </c>
      <c r="L500">
        <v>364</v>
      </c>
      <c r="M500">
        <v>2</v>
      </c>
      <c r="N500" t="s">
        <v>8</v>
      </c>
      <c r="O500">
        <v>499</v>
      </c>
      <c r="P500">
        <v>499</v>
      </c>
      <c r="Q500" t="s">
        <v>3537</v>
      </c>
      <c r="R500" t="s">
        <v>376</v>
      </c>
      <c r="T500" t="s">
        <v>377</v>
      </c>
      <c r="U500" t="s">
        <v>12</v>
      </c>
      <c r="V500" t="s">
        <v>13</v>
      </c>
      <c r="W500" t="s">
        <v>378</v>
      </c>
      <c r="X500" t="s">
        <v>379</v>
      </c>
      <c r="Y500" t="s">
        <v>380</v>
      </c>
      <c r="Z500" t="s">
        <v>17</v>
      </c>
      <c r="AA500" t="s">
        <v>381</v>
      </c>
      <c r="AB500">
        <v>10</v>
      </c>
      <c r="AC500" t="s">
        <v>382</v>
      </c>
      <c r="AD500">
        <v>1013248720</v>
      </c>
      <c r="AE500" t="s">
        <v>39</v>
      </c>
      <c r="AF500">
        <v>1024577117</v>
      </c>
      <c r="AG500" t="s">
        <v>760</v>
      </c>
      <c r="AH500">
        <v>1000182646</v>
      </c>
      <c r="AI500" t="s">
        <v>26</v>
      </c>
      <c r="AJ500">
        <v>1005660653</v>
      </c>
      <c r="AK500" t="s">
        <v>28</v>
      </c>
      <c r="AL500" s="3">
        <v>901333</v>
      </c>
      <c r="AM500" t="s">
        <v>8767</v>
      </c>
      <c r="AN500" s="3">
        <v>0</v>
      </c>
      <c r="AO500" s="3">
        <v>0</v>
      </c>
      <c r="AP500" s="3">
        <v>901333</v>
      </c>
      <c r="AQ500" s="3">
        <v>0</v>
      </c>
      <c r="AR500" s="3">
        <v>901333</v>
      </c>
      <c r="AS500">
        <v>5000819744</v>
      </c>
      <c r="AT500">
        <v>1</v>
      </c>
      <c r="AU500">
        <v>688198</v>
      </c>
      <c r="AV500">
        <v>1</v>
      </c>
      <c r="AW500" s="2">
        <v>45679</v>
      </c>
      <c r="AX500">
        <v>1.330689E+20</v>
      </c>
      <c r="AY500" t="s">
        <v>17</v>
      </c>
      <c r="AZ500" t="s">
        <v>17</v>
      </c>
      <c r="BA500">
        <v>0</v>
      </c>
    </row>
    <row r="501" spans="1:53" hidden="1" x14ac:dyDescent="0.2">
      <c r="A501">
        <v>2025</v>
      </c>
      <c r="B501">
        <v>1</v>
      </c>
      <c r="C501" s="2">
        <v>45658</v>
      </c>
      <c r="D501" s="2">
        <v>45808</v>
      </c>
      <c r="E501" t="s">
        <v>2</v>
      </c>
      <c r="F501" s="2">
        <v>45679</v>
      </c>
      <c r="G501">
        <v>13</v>
      </c>
      <c r="H501" t="s">
        <v>3540</v>
      </c>
      <c r="I501" t="s">
        <v>3541</v>
      </c>
      <c r="J501" s="2">
        <v>45658</v>
      </c>
      <c r="K501" s="2">
        <v>46022</v>
      </c>
      <c r="L501">
        <v>364</v>
      </c>
      <c r="M501">
        <v>2</v>
      </c>
      <c r="N501" t="s">
        <v>8</v>
      </c>
      <c r="O501">
        <v>500</v>
      </c>
      <c r="P501">
        <v>500</v>
      </c>
      <c r="Q501" t="s">
        <v>3543</v>
      </c>
      <c r="R501" t="s">
        <v>376</v>
      </c>
      <c r="T501" t="s">
        <v>377</v>
      </c>
      <c r="U501" t="s">
        <v>12</v>
      </c>
      <c r="V501" t="s">
        <v>13</v>
      </c>
      <c r="W501" t="s">
        <v>378</v>
      </c>
      <c r="X501" t="s">
        <v>379</v>
      </c>
      <c r="Y501" t="s">
        <v>380</v>
      </c>
      <c r="Z501" t="s">
        <v>17</v>
      </c>
      <c r="AA501" t="s">
        <v>381</v>
      </c>
      <c r="AB501">
        <v>8</v>
      </c>
      <c r="AC501" t="s">
        <v>1152</v>
      </c>
      <c r="AD501">
        <v>1013714981</v>
      </c>
      <c r="AE501" t="s">
        <v>22</v>
      </c>
      <c r="AF501">
        <v>901883627</v>
      </c>
      <c r="AG501" t="s">
        <v>3546</v>
      </c>
      <c r="AH501">
        <v>1000182646</v>
      </c>
      <c r="AI501" t="s">
        <v>26</v>
      </c>
      <c r="AJ501">
        <v>1005660653</v>
      </c>
      <c r="AK501" t="s">
        <v>28</v>
      </c>
      <c r="AL501" s="3">
        <v>468721954</v>
      </c>
      <c r="AM501" t="s">
        <v>8767</v>
      </c>
      <c r="AN501" s="3">
        <v>0</v>
      </c>
      <c r="AO501" s="3">
        <v>0</v>
      </c>
      <c r="AP501" s="3">
        <v>468721954</v>
      </c>
      <c r="AQ501" s="3">
        <v>0</v>
      </c>
      <c r="AR501" s="3">
        <v>468721954</v>
      </c>
      <c r="AS501">
        <v>5000819745</v>
      </c>
      <c r="AT501">
        <v>1</v>
      </c>
      <c r="AU501">
        <v>688203</v>
      </c>
      <c r="AV501">
        <v>1</v>
      </c>
      <c r="AW501" s="2">
        <v>45679</v>
      </c>
      <c r="AX501">
        <v>1.330689E+20</v>
      </c>
      <c r="AY501" t="s">
        <v>17</v>
      </c>
      <c r="AZ501" t="s">
        <v>17</v>
      </c>
      <c r="BA501">
        <v>0</v>
      </c>
    </row>
    <row r="502" spans="1:53" hidden="1" x14ac:dyDescent="0.2">
      <c r="A502">
        <v>2025</v>
      </c>
      <c r="B502">
        <v>1</v>
      </c>
      <c r="C502" s="2">
        <v>45658</v>
      </c>
      <c r="D502" s="2">
        <v>45808</v>
      </c>
      <c r="E502" t="s">
        <v>2</v>
      </c>
      <c r="F502" s="2">
        <v>45679</v>
      </c>
      <c r="G502">
        <v>12</v>
      </c>
      <c r="H502" t="s">
        <v>140</v>
      </c>
      <c r="I502" t="s">
        <v>3549</v>
      </c>
      <c r="J502" s="2">
        <v>45658</v>
      </c>
      <c r="K502" s="2">
        <v>46022</v>
      </c>
      <c r="L502">
        <v>364</v>
      </c>
      <c r="M502">
        <v>2</v>
      </c>
      <c r="N502" t="s">
        <v>8</v>
      </c>
      <c r="O502">
        <v>501</v>
      </c>
      <c r="P502">
        <v>501</v>
      </c>
      <c r="Q502" t="s">
        <v>3551</v>
      </c>
      <c r="R502" t="s">
        <v>376</v>
      </c>
      <c r="T502" t="s">
        <v>377</v>
      </c>
      <c r="U502" t="s">
        <v>12</v>
      </c>
      <c r="V502" t="s">
        <v>13</v>
      </c>
      <c r="W502" t="s">
        <v>378</v>
      </c>
      <c r="X502" t="s">
        <v>379</v>
      </c>
      <c r="Y502" t="s">
        <v>380</v>
      </c>
      <c r="Z502" t="s">
        <v>17</v>
      </c>
      <c r="AA502" t="s">
        <v>381</v>
      </c>
      <c r="AB502">
        <v>10</v>
      </c>
      <c r="AC502" t="s">
        <v>382</v>
      </c>
      <c r="AD502">
        <v>1008825361</v>
      </c>
      <c r="AE502" t="s">
        <v>39</v>
      </c>
      <c r="AF502">
        <v>1019020889</v>
      </c>
      <c r="AG502" t="s">
        <v>3554</v>
      </c>
      <c r="AH502">
        <v>1000182646</v>
      </c>
      <c r="AI502" t="s">
        <v>26</v>
      </c>
      <c r="AJ502">
        <v>1005660653</v>
      </c>
      <c r="AK502" t="s">
        <v>28</v>
      </c>
      <c r="AL502" s="3">
        <v>4700000</v>
      </c>
      <c r="AM502" t="s">
        <v>8767</v>
      </c>
      <c r="AN502" s="3">
        <v>0</v>
      </c>
      <c r="AO502" s="3">
        <v>0</v>
      </c>
      <c r="AP502" s="3">
        <v>4700000</v>
      </c>
      <c r="AQ502" s="3">
        <v>4700000</v>
      </c>
      <c r="AR502" s="3">
        <v>0</v>
      </c>
      <c r="AS502">
        <v>5000819746</v>
      </c>
      <c r="AT502">
        <v>1</v>
      </c>
      <c r="AU502">
        <v>688204</v>
      </c>
      <c r="AV502">
        <v>1</v>
      </c>
      <c r="AW502" s="2">
        <v>45679</v>
      </c>
      <c r="AX502">
        <v>1.330689E+20</v>
      </c>
      <c r="AY502" t="s">
        <v>17</v>
      </c>
      <c r="AZ502" t="s">
        <v>17</v>
      </c>
      <c r="BA502">
        <v>0</v>
      </c>
    </row>
    <row r="503" spans="1:53" hidden="1" x14ac:dyDescent="0.2">
      <c r="A503">
        <v>2025</v>
      </c>
      <c r="B503">
        <v>1</v>
      </c>
      <c r="C503" s="2">
        <v>45658</v>
      </c>
      <c r="D503" s="2">
        <v>45808</v>
      </c>
      <c r="E503" t="s">
        <v>2</v>
      </c>
      <c r="F503" s="2">
        <v>45679</v>
      </c>
      <c r="G503">
        <v>12</v>
      </c>
      <c r="H503" t="s">
        <v>140</v>
      </c>
      <c r="I503" t="s">
        <v>3557</v>
      </c>
      <c r="J503" s="2">
        <v>45658</v>
      </c>
      <c r="K503" s="2">
        <v>46022</v>
      </c>
      <c r="L503">
        <v>364</v>
      </c>
      <c r="M503">
        <v>2</v>
      </c>
      <c r="N503" t="s">
        <v>8</v>
      </c>
      <c r="O503">
        <v>502</v>
      </c>
      <c r="P503">
        <v>502</v>
      </c>
      <c r="Q503" t="s">
        <v>3559</v>
      </c>
      <c r="R503" t="s">
        <v>376</v>
      </c>
      <c r="T503" t="s">
        <v>377</v>
      </c>
      <c r="U503" t="s">
        <v>12</v>
      </c>
      <c r="V503" t="s">
        <v>13</v>
      </c>
      <c r="W503" t="s">
        <v>378</v>
      </c>
      <c r="X503" t="s">
        <v>379</v>
      </c>
      <c r="Y503" t="s">
        <v>380</v>
      </c>
      <c r="Z503" t="s">
        <v>17</v>
      </c>
      <c r="AA503" t="s">
        <v>381</v>
      </c>
      <c r="AB503">
        <v>10</v>
      </c>
      <c r="AC503" t="s">
        <v>382</v>
      </c>
      <c r="AD503">
        <v>1000208362</v>
      </c>
      <c r="AE503" t="s">
        <v>39</v>
      </c>
      <c r="AF503">
        <v>80772254</v>
      </c>
      <c r="AG503" t="s">
        <v>3562</v>
      </c>
      <c r="AH503">
        <v>1000182646</v>
      </c>
      <c r="AI503" t="s">
        <v>26</v>
      </c>
      <c r="AJ503">
        <v>1005660653</v>
      </c>
      <c r="AK503" t="s">
        <v>28</v>
      </c>
      <c r="AL503" s="3">
        <v>10050000</v>
      </c>
      <c r="AM503" t="s">
        <v>8767</v>
      </c>
      <c r="AN503" s="3">
        <v>0</v>
      </c>
      <c r="AO503" s="3">
        <v>0</v>
      </c>
      <c r="AP503" s="3">
        <v>10050000</v>
      </c>
      <c r="AQ503" s="3">
        <v>10050000</v>
      </c>
      <c r="AR503" s="3">
        <v>0</v>
      </c>
      <c r="AS503">
        <v>5000819747</v>
      </c>
      <c r="AT503">
        <v>1</v>
      </c>
      <c r="AU503">
        <v>688205</v>
      </c>
      <c r="AV503">
        <v>1</v>
      </c>
      <c r="AW503" s="2">
        <v>45679</v>
      </c>
      <c r="AX503">
        <v>1.330689E+20</v>
      </c>
      <c r="AY503" t="s">
        <v>17</v>
      </c>
      <c r="AZ503" t="s">
        <v>17</v>
      </c>
      <c r="BA503">
        <v>0</v>
      </c>
    </row>
    <row r="504" spans="1:53" hidden="1" x14ac:dyDescent="0.2">
      <c r="A504">
        <v>2025</v>
      </c>
      <c r="B504">
        <v>1</v>
      </c>
      <c r="C504" s="2">
        <v>45658</v>
      </c>
      <c r="D504" s="2">
        <v>45808</v>
      </c>
      <c r="E504" t="s">
        <v>2</v>
      </c>
      <c r="F504" s="2">
        <v>45679</v>
      </c>
      <c r="G504">
        <v>12</v>
      </c>
      <c r="H504" t="s">
        <v>140</v>
      </c>
      <c r="I504" t="s">
        <v>3565</v>
      </c>
      <c r="J504" s="2">
        <v>45658</v>
      </c>
      <c r="K504" s="2">
        <v>46022</v>
      </c>
      <c r="L504">
        <v>364</v>
      </c>
      <c r="M504">
        <v>2</v>
      </c>
      <c r="N504" t="s">
        <v>8</v>
      </c>
      <c r="O504">
        <v>503</v>
      </c>
      <c r="P504">
        <v>503</v>
      </c>
      <c r="Q504" t="s">
        <v>3567</v>
      </c>
      <c r="R504" t="s">
        <v>376</v>
      </c>
      <c r="T504" t="s">
        <v>377</v>
      </c>
      <c r="U504" t="s">
        <v>12</v>
      </c>
      <c r="V504" t="s">
        <v>13</v>
      </c>
      <c r="W504" t="s">
        <v>378</v>
      </c>
      <c r="X504" t="s">
        <v>379</v>
      </c>
      <c r="Y504" t="s">
        <v>380</v>
      </c>
      <c r="Z504" t="s">
        <v>17</v>
      </c>
      <c r="AA504" t="s">
        <v>381</v>
      </c>
      <c r="AB504">
        <v>10</v>
      </c>
      <c r="AC504" t="s">
        <v>382</v>
      </c>
      <c r="AD504">
        <v>1000195077</v>
      </c>
      <c r="AE504" t="s">
        <v>39</v>
      </c>
      <c r="AF504">
        <v>1077860558</v>
      </c>
      <c r="AG504" t="s">
        <v>557</v>
      </c>
      <c r="AH504">
        <v>1000182646</v>
      </c>
      <c r="AI504" t="s">
        <v>26</v>
      </c>
      <c r="AJ504">
        <v>1005660653</v>
      </c>
      <c r="AK504" t="s">
        <v>28</v>
      </c>
      <c r="AL504" s="3">
        <v>11193333</v>
      </c>
      <c r="AM504" t="s">
        <v>8767</v>
      </c>
      <c r="AN504" s="3">
        <v>0</v>
      </c>
      <c r="AO504" s="3">
        <v>0</v>
      </c>
      <c r="AP504" s="3">
        <v>11193333</v>
      </c>
      <c r="AQ504" s="3">
        <v>7300000</v>
      </c>
      <c r="AR504" s="3">
        <v>3893333</v>
      </c>
      <c r="AS504">
        <v>5000819749</v>
      </c>
      <c r="AT504">
        <v>1</v>
      </c>
      <c r="AU504">
        <v>688206</v>
      </c>
      <c r="AV504">
        <v>1</v>
      </c>
      <c r="AW504" s="2">
        <v>45679</v>
      </c>
      <c r="AX504">
        <v>1.330689E+20</v>
      </c>
      <c r="AY504" t="s">
        <v>17</v>
      </c>
      <c r="AZ504" t="s">
        <v>17</v>
      </c>
      <c r="BA504">
        <v>0</v>
      </c>
    </row>
    <row r="505" spans="1:53" hidden="1" x14ac:dyDescent="0.2">
      <c r="A505">
        <v>2025</v>
      </c>
      <c r="B505">
        <v>1</v>
      </c>
      <c r="C505" s="2">
        <v>45658</v>
      </c>
      <c r="D505" s="2">
        <v>45808</v>
      </c>
      <c r="E505" t="s">
        <v>2</v>
      </c>
      <c r="F505" s="2">
        <v>45679</v>
      </c>
      <c r="G505">
        <v>12</v>
      </c>
      <c r="H505" t="s">
        <v>140</v>
      </c>
      <c r="I505" t="s">
        <v>3570</v>
      </c>
      <c r="J505" s="2">
        <v>45658</v>
      </c>
      <c r="K505" s="2">
        <v>46022</v>
      </c>
      <c r="L505">
        <v>364</v>
      </c>
      <c r="M505">
        <v>2</v>
      </c>
      <c r="N505" t="s">
        <v>8</v>
      </c>
      <c r="O505">
        <v>504</v>
      </c>
      <c r="P505">
        <v>504</v>
      </c>
      <c r="Q505" t="s">
        <v>3572</v>
      </c>
      <c r="R505" t="s">
        <v>376</v>
      </c>
      <c r="T505" t="s">
        <v>377</v>
      </c>
      <c r="U505" t="s">
        <v>12</v>
      </c>
      <c r="V505" t="s">
        <v>13</v>
      </c>
      <c r="W505" t="s">
        <v>378</v>
      </c>
      <c r="X505" t="s">
        <v>379</v>
      </c>
      <c r="Y505" t="s">
        <v>380</v>
      </c>
      <c r="Z505" t="s">
        <v>17</v>
      </c>
      <c r="AA505" t="s">
        <v>381</v>
      </c>
      <c r="AB505">
        <v>10</v>
      </c>
      <c r="AC505" t="s">
        <v>382</v>
      </c>
      <c r="AD505">
        <v>1011987938</v>
      </c>
      <c r="AE505" t="s">
        <v>39</v>
      </c>
      <c r="AF505">
        <v>1000601472</v>
      </c>
      <c r="AG505" t="s">
        <v>3575</v>
      </c>
      <c r="AH505">
        <v>1000182646</v>
      </c>
      <c r="AI505" t="s">
        <v>26</v>
      </c>
      <c r="AJ505">
        <v>1005660653</v>
      </c>
      <c r="AK505" t="s">
        <v>28</v>
      </c>
      <c r="AL505" s="3">
        <v>8720000</v>
      </c>
      <c r="AM505" t="s">
        <v>8767</v>
      </c>
      <c r="AN505" s="3">
        <v>0</v>
      </c>
      <c r="AO505" s="3">
        <v>0</v>
      </c>
      <c r="AP505" s="3">
        <v>8720000</v>
      </c>
      <c r="AQ505" s="3">
        <v>8720000</v>
      </c>
      <c r="AR505" s="3">
        <v>0</v>
      </c>
      <c r="AS505">
        <v>5000819750</v>
      </c>
      <c r="AT505">
        <v>1</v>
      </c>
      <c r="AU505">
        <v>688207</v>
      </c>
      <c r="AV505">
        <v>1</v>
      </c>
      <c r="AW505" s="2">
        <v>45679</v>
      </c>
      <c r="AX505">
        <v>1.330689E+20</v>
      </c>
      <c r="AY505" t="s">
        <v>17</v>
      </c>
      <c r="AZ505" t="s">
        <v>17</v>
      </c>
      <c r="BA505">
        <v>0</v>
      </c>
    </row>
    <row r="506" spans="1:53" hidden="1" x14ac:dyDescent="0.2">
      <c r="A506">
        <v>2025</v>
      </c>
      <c r="B506">
        <v>1</v>
      </c>
      <c r="C506" s="2">
        <v>45658</v>
      </c>
      <c r="D506" s="2">
        <v>45808</v>
      </c>
      <c r="E506" t="s">
        <v>2</v>
      </c>
      <c r="F506" s="2">
        <v>45679</v>
      </c>
      <c r="G506">
        <v>12</v>
      </c>
      <c r="H506" t="s">
        <v>140</v>
      </c>
      <c r="I506" t="s">
        <v>3578</v>
      </c>
      <c r="J506" s="2">
        <v>45658</v>
      </c>
      <c r="K506" s="2">
        <v>46022</v>
      </c>
      <c r="L506">
        <v>364</v>
      </c>
      <c r="M506">
        <v>2</v>
      </c>
      <c r="N506" t="s">
        <v>8</v>
      </c>
      <c r="O506">
        <v>505</v>
      </c>
      <c r="P506">
        <v>505</v>
      </c>
      <c r="Q506" t="s">
        <v>3580</v>
      </c>
      <c r="R506" t="s">
        <v>376</v>
      </c>
      <c r="T506" t="s">
        <v>377</v>
      </c>
      <c r="U506" t="s">
        <v>12</v>
      </c>
      <c r="V506" t="s">
        <v>13</v>
      </c>
      <c r="W506" t="s">
        <v>378</v>
      </c>
      <c r="X506" t="s">
        <v>379</v>
      </c>
      <c r="Y506" t="s">
        <v>380</v>
      </c>
      <c r="Z506" t="s">
        <v>17</v>
      </c>
      <c r="AA506" t="s">
        <v>381</v>
      </c>
      <c r="AB506">
        <v>10</v>
      </c>
      <c r="AC506" t="s">
        <v>382</v>
      </c>
      <c r="AD506">
        <v>1000320975</v>
      </c>
      <c r="AE506" t="s">
        <v>39</v>
      </c>
      <c r="AF506">
        <v>51876508</v>
      </c>
      <c r="AG506" t="s">
        <v>3583</v>
      </c>
      <c r="AH506">
        <v>1000182646</v>
      </c>
      <c r="AI506" t="s">
        <v>26</v>
      </c>
      <c r="AJ506">
        <v>1005660653</v>
      </c>
      <c r="AK506" t="s">
        <v>28</v>
      </c>
      <c r="AL506" s="3">
        <v>4320000</v>
      </c>
      <c r="AM506" t="s">
        <v>8767</v>
      </c>
      <c r="AN506" s="3">
        <v>0</v>
      </c>
      <c r="AO506" s="3">
        <v>0</v>
      </c>
      <c r="AP506" s="3">
        <v>4320000</v>
      </c>
      <c r="AQ506" s="3">
        <v>4320000</v>
      </c>
      <c r="AR506" s="3">
        <v>0</v>
      </c>
      <c r="AS506">
        <v>5000819751</v>
      </c>
      <c r="AT506">
        <v>1</v>
      </c>
      <c r="AU506">
        <v>688208</v>
      </c>
      <c r="AV506">
        <v>1</v>
      </c>
      <c r="AW506" s="2">
        <v>45679</v>
      </c>
      <c r="AX506">
        <v>1.330689E+20</v>
      </c>
      <c r="AY506" t="s">
        <v>17</v>
      </c>
      <c r="AZ506" t="s">
        <v>17</v>
      </c>
      <c r="BA506">
        <v>0</v>
      </c>
    </row>
    <row r="507" spans="1:53" hidden="1" x14ac:dyDescent="0.2">
      <c r="A507">
        <v>2025</v>
      </c>
      <c r="B507">
        <v>1</v>
      </c>
      <c r="C507" s="2">
        <v>45658</v>
      </c>
      <c r="D507" s="2">
        <v>45808</v>
      </c>
      <c r="E507" t="s">
        <v>2</v>
      </c>
      <c r="F507" s="2">
        <v>45679</v>
      </c>
      <c r="G507">
        <v>21</v>
      </c>
      <c r="H507" t="s">
        <v>3523</v>
      </c>
      <c r="I507" t="s">
        <v>3586</v>
      </c>
      <c r="J507" s="2">
        <v>45658</v>
      </c>
      <c r="K507" s="2">
        <v>46022</v>
      </c>
      <c r="L507">
        <v>364</v>
      </c>
      <c r="M507">
        <v>2</v>
      </c>
      <c r="N507" t="s">
        <v>8</v>
      </c>
      <c r="O507">
        <v>506</v>
      </c>
      <c r="P507">
        <v>506</v>
      </c>
      <c r="Q507" t="s">
        <v>3588</v>
      </c>
      <c r="R507" t="s">
        <v>376</v>
      </c>
      <c r="T507" t="s">
        <v>377</v>
      </c>
      <c r="U507" t="s">
        <v>12</v>
      </c>
      <c r="V507" t="s">
        <v>13</v>
      </c>
      <c r="W507" t="s">
        <v>378</v>
      </c>
      <c r="X507" t="s">
        <v>379</v>
      </c>
      <c r="Y507" t="s">
        <v>380</v>
      </c>
      <c r="Z507" t="s">
        <v>17</v>
      </c>
      <c r="AA507" t="s">
        <v>381</v>
      </c>
      <c r="AB507">
        <v>10</v>
      </c>
      <c r="AC507" t="s">
        <v>382</v>
      </c>
      <c r="AD507">
        <v>1</v>
      </c>
      <c r="AE507" t="s">
        <v>3590</v>
      </c>
      <c r="AF507">
        <v>899999061</v>
      </c>
      <c r="AG507" t="s">
        <v>3592</v>
      </c>
      <c r="AH507">
        <v>1000182646</v>
      </c>
      <c r="AI507" t="s">
        <v>26</v>
      </c>
      <c r="AJ507">
        <v>1005660653</v>
      </c>
      <c r="AK507" t="s">
        <v>28</v>
      </c>
      <c r="AL507" s="3">
        <v>250000000</v>
      </c>
      <c r="AM507" t="s">
        <v>8767</v>
      </c>
      <c r="AN507" s="3">
        <v>250000000</v>
      </c>
      <c r="AO507" s="3">
        <v>0</v>
      </c>
      <c r="AP507" s="3">
        <v>0</v>
      </c>
      <c r="AQ507" s="3">
        <v>0</v>
      </c>
      <c r="AR507" s="3">
        <v>0</v>
      </c>
      <c r="AS507">
        <v>5000819752</v>
      </c>
      <c r="AT507">
        <v>1</v>
      </c>
      <c r="AU507">
        <v>688209</v>
      </c>
      <c r="AV507">
        <v>1</v>
      </c>
      <c r="AW507" s="2">
        <v>45679</v>
      </c>
      <c r="AX507">
        <v>1.330689E+20</v>
      </c>
      <c r="AY507" t="s">
        <v>17</v>
      </c>
      <c r="AZ507" t="s">
        <v>17</v>
      </c>
      <c r="BA507">
        <v>0</v>
      </c>
    </row>
    <row r="508" spans="1:53" hidden="1" x14ac:dyDescent="0.2">
      <c r="A508">
        <v>2025</v>
      </c>
      <c r="B508">
        <v>1</v>
      </c>
      <c r="C508" s="2">
        <v>45658</v>
      </c>
      <c r="D508" s="2">
        <v>45808</v>
      </c>
      <c r="E508" t="s">
        <v>2</v>
      </c>
      <c r="F508" s="2">
        <v>45679</v>
      </c>
      <c r="G508">
        <v>21</v>
      </c>
      <c r="H508" t="s">
        <v>3523</v>
      </c>
      <c r="I508" t="s">
        <v>3586</v>
      </c>
      <c r="J508" s="2">
        <v>45658</v>
      </c>
      <c r="K508" s="2">
        <v>46022</v>
      </c>
      <c r="L508">
        <v>364</v>
      </c>
      <c r="M508">
        <v>2</v>
      </c>
      <c r="N508" t="s">
        <v>8</v>
      </c>
      <c r="O508">
        <v>507</v>
      </c>
      <c r="P508">
        <v>507</v>
      </c>
      <c r="Q508" t="s">
        <v>3588</v>
      </c>
      <c r="R508" t="s">
        <v>376</v>
      </c>
      <c r="T508" t="s">
        <v>377</v>
      </c>
      <c r="U508" t="s">
        <v>12</v>
      </c>
      <c r="V508" t="s">
        <v>13</v>
      </c>
      <c r="W508" t="s">
        <v>378</v>
      </c>
      <c r="X508" t="s">
        <v>379</v>
      </c>
      <c r="Y508" t="s">
        <v>380</v>
      </c>
      <c r="Z508" t="s">
        <v>17</v>
      </c>
      <c r="AA508" t="s">
        <v>381</v>
      </c>
      <c r="AB508">
        <v>10</v>
      </c>
      <c r="AC508" t="s">
        <v>382</v>
      </c>
      <c r="AD508">
        <v>1</v>
      </c>
      <c r="AE508" t="s">
        <v>3590</v>
      </c>
      <c r="AF508">
        <v>899999061</v>
      </c>
      <c r="AG508" t="s">
        <v>3592</v>
      </c>
      <c r="AH508">
        <v>1000182646</v>
      </c>
      <c r="AI508" t="s">
        <v>26</v>
      </c>
      <c r="AJ508">
        <v>1005660653</v>
      </c>
      <c r="AK508" t="s">
        <v>28</v>
      </c>
      <c r="AL508" s="3">
        <v>226000000</v>
      </c>
      <c r="AM508" t="s">
        <v>8767</v>
      </c>
      <c r="AN508" s="3">
        <v>226000000</v>
      </c>
      <c r="AO508" s="3">
        <v>0</v>
      </c>
      <c r="AP508" s="3">
        <v>0</v>
      </c>
      <c r="AQ508" s="3">
        <v>0</v>
      </c>
      <c r="AR508" s="3">
        <v>0</v>
      </c>
      <c r="AS508">
        <v>5000819753</v>
      </c>
      <c r="AT508">
        <v>1</v>
      </c>
      <c r="AU508">
        <v>688210</v>
      </c>
      <c r="AV508">
        <v>1</v>
      </c>
      <c r="AW508" s="2">
        <v>45679</v>
      </c>
      <c r="AX508">
        <v>1.330689E+20</v>
      </c>
      <c r="AY508" t="s">
        <v>17</v>
      </c>
      <c r="AZ508" t="s">
        <v>17</v>
      </c>
      <c r="BA508">
        <v>0</v>
      </c>
    </row>
    <row r="509" spans="1:53" hidden="1" x14ac:dyDescent="0.2">
      <c r="A509">
        <v>2025</v>
      </c>
      <c r="B509">
        <v>1</v>
      </c>
      <c r="C509" s="2">
        <v>45658</v>
      </c>
      <c r="D509" s="2">
        <v>45808</v>
      </c>
      <c r="E509" t="s">
        <v>2</v>
      </c>
      <c r="F509" s="2">
        <v>45679</v>
      </c>
      <c r="G509">
        <v>12</v>
      </c>
      <c r="H509" t="s">
        <v>140</v>
      </c>
      <c r="I509" t="s">
        <v>3598</v>
      </c>
      <c r="J509" s="2">
        <v>45658</v>
      </c>
      <c r="K509" s="2">
        <v>46022</v>
      </c>
      <c r="L509">
        <v>364</v>
      </c>
      <c r="M509">
        <v>2</v>
      </c>
      <c r="N509" t="s">
        <v>8</v>
      </c>
      <c r="O509">
        <v>508</v>
      </c>
      <c r="P509">
        <v>508</v>
      </c>
      <c r="Q509" t="s">
        <v>3600</v>
      </c>
      <c r="R509" t="s">
        <v>376</v>
      </c>
      <c r="T509" t="s">
        <v>377</v>
      </c>
      <c r="U509" t="s">
        <v>12</v>
      </c>
      <c r="V509" t="s">
        <v>13</v>
      </c>
      <c r="W509" t="s">
        <v>378</v>
      </c>
      <c r="X509" t="s">
        <v>379</v>
      </c>
      <c r="Y509" t="s">
        <v>380</v>
      </c>
      <c r="Z509" t="s">
        <v>17</v>
      </c>
      <c r="AA509" t="s">
        <v>381</v>
      </c>
      <c r="AB509">
        <v>10</v>
      </c>
      <c r="AC509" t="s">
        <v>382</v>
      </c>
      <c r="AD509">
        <v>1012087574</v>
      </c>
      <c r="AE509" t="s">
        <v>39</v>
      </c>
      <c r="AF509">
        <v>1007637198</v>
      </c>
      <c r="AG509" t="s">
        <v>3603</v>
      </c>
      <c r="AH509">
        <v>1000182646</v>
      </c>
      <c r="AI509" t="s">
        <v>26</v>
      </c>
      <c r="AJ509">
        <v>1005660653</v>
      </c>
      <c r="AK509" t="s">
        <v>28</v>
      </c>
      <c r="AL509" s="3">
        <v>4320000</v>
      </c>
      <c r="AM509" t="s">
        <v>8767</v>
      </c>
      <c r="AN509" s="3">
        <v>0</v>
      </c>
      <c r="AO509" s="3">
        <v>0</v>
      </c>
      <c r="AP509" s="3">
        <v>4320000</v>
      </c>
      <c r="AQ509" s="3">
        <v>2880000</v>
      </c>
      <c r="AR509" s="3">
        <v>1440000</v>
      </c>
      <c r="AS509">
        <v>5000819754</v>
      </c>
      <c r="AT509">
        <v>1</v>
      </c>
      <c r="AU509">
        <v>688211</v>
      </c>
      <c r="AV509">
        <v>1</v>
      </c>
      <c r="AW509" s="2">
        <v>45679</v>
      </c>
      <c r="AX509">
        <v>1.330689E+20</v>
      </c>
      <c r="AY509" t="s">
        <v>17</v>
      </c>
      <c r="AZ509" t="s">
        <v>17</v>
      </c>
      <c r="BA509">
        <v>0</v>
      </c>
    </row>
    <row r="510" spans="1:53" hidden="1" x14ac:dyDescent="0.2">
      <c r="A510">
        <v>2025</v>
      </c>
      <c r="B510">
        <v>1</v>
      </c>
      <c r="C510" s="2">
        <v>45658</v>
      </c>
      <c r="D510" s="2">
        <v>45808</v>
      </c>
      <c r="E510" t="s">
        <v>2</v>
      </c>
      <c r="F510" s="2">
        <v>45679</v>
      </c>
      <c r="G510">
        <v>12</v>
      </c>
      <c r="H510" t="s">
        <v>140</v>
      </c>
      <c r="I510" t="s">
        <v>3606</v>
      </c>
      <c r="J510" s="2">
        <v>45658</v>
      </c>
      <c r="K510" s="2">
        <v>46022</v>
      </c>
      <c r="L510">
        <v>364</v>
      </c>
      <c r="M510">
        <v>2</v>
      </c>
      <c r="N510" t="s">
        <v>8</v>
      </c>
      <c r="O510">
        <v>509</v>
      </c>
      <c r="P510">
        <v>509</v>
      </c>
      <c r="Q510" t="s">
        <v>3608</v>
      </c>
      <c r="R510" t="s">
        <v>376</v>
      </c>
      <c r="T510" t="s">
        <v>377</v>
      </c>
      <c r="U510" t="s">
        <v>12</v>
      </c>
      <c r="V510" t="s">
        <v>13</v>
      </c>
      <c r="W510" t="s">
        <v>378</v>
      </c>
      <c r="X510" t="s">
        <v>379</v>
      </c>
      <c r="Y510" t="s">
        <v>380</v>
      </c>
      <c r="Z510" t="s">
        <v>17</v>
      </c>
      <c r="AA510" t="s">
        <v>381</v>
      </c>
      <c r="AB510">
        <v>10</v>
      </c>
      <c r="AC510" t="s">
        <v>382</v>
      </c>
      <c r="AD510">
        <v>1012222477</v>
      </c>
      <c r="AE510" t="s">
        <v>39</v>
      </c>
      <c r="AF510">
        <v>1073170778</v>
      </c>
      <c r="AG510" t="s">
        <v>589</v>
      </c>
      <c r="AH510">
        <v>1000182646</v>
      </c>
      <c r="AI510" t="s">
        <v>26</v>
      </c>
      <c r="AJ510">
        <v>1005660653</v>
      </c>
      <c r="AK510" t="s">
        <v>28</v>
      </c>
      <c r="AL510" s="3">
        <v>9200000</v>
      </c>
      <c r="AM510" t="s">
        <v>8767</v>
      </c>
      <c r="AN510" s="3">
        <v>0</v>
      </c>
      <c r="AO510" s="3">
        <v>0</v>
      </c>
      <c r="AP510" s="3">
        <v>9200000</v>
      </c>
      <c r="AQ510" s="3">
        <v>6000000</v>
      </c>
      <c r="AR510" s="3">
        <v>3200000</v>
      </c>
      <c r="AS510">
        <v>5000819755</v>
      </c>
      <c r="AT510">
        <v>1</v>
      </c>
      <c r="AU510">
        <v>688212</v>
      </c>
      <c r="AV510">
        <v>1</v>
      </c>
      <c r="AW510" s="2">
        <v>45679</v>
      </c>
      <c r="AX510">
        <v>1.330689E+20</v>
      </c>
      <c r="AY510" t="s">
        <v>17</v>
      </c>
      <c r="AZ510" t="s">
        <v>17</v>
      </c>
      <c r="BA510">
        <v>0</v>
      </c>
    </row>
    <row r="511" spans="1:53" hidden="1" x14ac:dyDescent="0.2">
      <c r="A511">
        <v>2025</v>
      </c>
      <c r="B511">
        <v>1</v>
      </c>
      <c r="C511" s="2">
        <v>45658</v>
      </c>
      <c r="D511" s="2">
        <v>45808</v>
      </c>
      <c r="E511" t="s">
        <v>2</v>
      </c>
      <c r="F511" s="2">
        <v>45679</v>
      </c>
      <c r="G511">
        <v>12</v>
      </c>
      <c r="H511" t="s">
        <v>140</v>
      </c>
      <c r="I511" t="s">
        <v>3611</v>
      </c>
      <c r="J511" s="2">
        <v>45658</v>
      </c>
      <c r="K511" s="2">
        <v>46022</v>
      </c>
      <c r="L511">
        <v>364</v>
      </c>
      <c r="M511">
        <v>2</v>
      </c>
      <c r="N511" t="s">
        <v>8</v>
      </c>
      <c r="O511">
        <v>510</v>
      </c>
      <c r="P511">
        <v>510</v>
      </c>
      <c r="Q511" t="s">
        <v>3613</v>
      </c>
      <c r="R511" t="s">
        <v>376</v>
      </c>
      <c r="T511" t="s">
        <v>377</v>
      </c>
      <c r="U511" t="s">
        <v>12</v>
      </c>
      <c r="V511" t="s">
        <v>13</v>
      </c>
      <c r="W511" t="s">
        <v>378</v>
      </c>
      <c r="X511" t="s">
        <v>379</v>
      </c>
      <c r="Y511" t="s">
        <v>380</v>
      </c>
      <c r="Z511" t="s">
        <v>17</v>
      </c>
      <c r="AA511" t="s">
        <v>381</v>
      </c>
      <c r="AB511">
        <v>10</v>
      </c>
      <c r="AC511" t="s">
        <v>382</v>
      </c>
      <c r="AD511">
        <v>1000121144</v>
      </c>
      <c r="AE511" t="s">
        <v>39</v>
      </c>
      <c r="AF511">
        <v>80730063</v>
      </c>
      <c r="AG511" t="s">
        <v>3616</v>
      </c>
      <c r="AH511">
        <v>1000182646</v>
      </c>
      <c r="AI511" t="s">
        <v>26</v>
      </c>
      <c r="AJ511">
        <v>1005660653</v>
      </c>
      <c r="AK511" t="s">
        <v>28</v>
      </c>
      <c r="AL511" s="3">
        <v>11200000</v>
      </c>
      <c r="AM511" t="s">
        <v>8767</v>
      </c>
      <c r="AN511" s="3">
        <v>0</v>
      </c>
      <c r="AO511" s="3">
        <v>0</v>
      </c>
      <c r="AP511" s="3">
        <v>11200000</v>
      </c>
      <c r="AQ511" s="3">
        <v>0</v>
      </c>
      <c r="AR511" s="3">
        <v>11200000</v>
      </c>
      <c r="AS511">
        <v>5000819756</v>
      </c>
      <c r="AT511">
        <v>1</v>
      </c>
      <c r="AU511">
        <v>688213</v>
      </c>
      <c r="AV511">
        <v>1</v>
      </c>
      <c r="AW511" s="2">
        <v>45679</v>
      </c>
      <c r="AX511">
        <v>1.330689E+20</v>
      </c>
      <c r="AY511" t="s">
        <v>17</v>
      </c>
      <c r="AZ511" t="s">
        <v>17</v>
      </c>
      <c r="BA511">
        <v>0</v>
      </c>
    </row>
    <row r="512" spans="1:53" hidden="1" x14ac:dyDescent="0.2">
      <c r="A512">
        <v>2025</v>
      </c>
      <c r="B512">
        <v>1</v>
      </c>
      <c r="C512" s="2">
        <v>45658</v>
      </c>
      <c r="D512" s="2">
        <v>45808</v>
      </c>
      <c r="E512" t="s">
        <v>2</v>
      </c>
      <c r="F512" s="2">
        <v>45679</v>
      </c>
      <c r="G512">
        <v>12</v>
      </c>
      <c r="H512" t="s">
        <v>140</v>
      </c>
      <c r="I512" t="s">
        <v>3619</v>
      </c>
      <c r="J512" s="2">
        <v>45658</v>
      </c>
      <c r="K512" s="2">
        <v>46022</v>
      </c>
      <c r="L512">
        <v>364</v>
      </c>
      <c r="M512">
        <v>2</v>
      </c>
      <c r="N512" t="s">
        <v>8</v>
      </c>
      <c r="O512">
        <v>511</v>
      </c>
      <c r="P512">
        <v>511</v>
      </c>
      <c r="Q512" t="s">
        <v>3621</v>
      </c>
      <c r="R512" t="s">
        <v>376</v>
      </c>
      <c r="T512" t="s">
        <v>377</v>
      </c>
      <c r="U512" t="s">
        <v>12</v>
      </c>
      <c r="V512" t="s">
        <v>13</v>
      </c>
      <c r="W512" t="s">
        <v>378</v>
      </c>
      <c r="X512" t="s">
        <v>379</v>
      </c>
      <c r="Y512" t="s">
        <v>380</v>
      </c>
      <c r="Z512" t="s">
        <v>17</v>
      </c>
      <c r="AA512" t="s">
        <v>381</v>
      </c>
      <c r="AB512">
        <v>10</v>
      </c>
      <c r="AC512" t="s">
        <v>382</v>
      </c>
      <c r="AD512">
        <v>1012442315</v>
      </c>
      <c r="AE512" t="s">
        <v>39</v>
      </c>
      <c r="AF512">
        <v>1023031689</v>
      </c>
      <c r="AG512" t="s">
        <v>3624</v>
      </c>
      <c r="AH512">
        <v>1000182646</v>
      </c>
      <c r="AI512" t="s">
        <v>26</v>
      </c>
      <c r="AJ512">
        <v>1005660653</v>
      </c>
      <c r="AK512" t="s">
        <v>28</v>
      </c>
      <c r="AL512" s="3">
        <v>7500000</v>
      </c>
      <c r="AM512" t="s">
        <v>8767</v>
      </c>
      <c r="AN512" s="3">
        <v>0</v>
      </c>
      <c r="AO512" s="3">
        <v>0</v>
      </c>
      <c r="AP512" s="3">
        <v>7500000</v>
      </c>
      <c r="AQ512" s="3">
        <v>7500000</v>
      </c>
      <c r="AR512" s="3">
        <v>0</v>
      </c>
      <c r="AS512">
        <v>5000819757</v>
      </c>
      <c r="AT512">
        <v>1</v>
      </c>
      <c r="AU512">
        <v>688214</v>
      </c>
      <c r="AV512">
        <v>1</v>
      </c>
      <c r="AW512" s="2">
        <v>45679</v>
      </c>
      <c r="AX512">
        <v>1.330689E+20</v>
      </c>
      <c r="AY512" t="s">
        <v>17</v>
      </c>
      <c r="AZ512" t="s">
        <v>17</v>
      </c>
      <c r="BA512">
        <v>0</v>
      </c>
    </row>
    <row r="513" spans="1:53" hidden="1" x14ac:dyDescent="0.2">
      <c r="A513">
        <v>2025</v>
      </c>
      <c r="B513">
        <v>1</v>
      </c>
      <c r="C513" s="2">
        <v>45658</v>
      </c>
      <c r="D513" s="2">
        <v>45808</v>
      </c>
      <c r="E513" t="s">
        <v>2</v>
      </c>
      <c r="F513" s="2">
        <v>45679</v>
      </c>
      <c r="G513">
        <v>12</v>
      </c>
      <c r="H513" t="s">
        <v>140</v>
      </c>
      <c r="I513" t="s">
        <v>3627</v>
      </c>
      <c r="J513" s="2">
        <v>45658</v>
      </c>
      <c r="K513" s="2">
        <v>46022</v>
      </c>
      <c r="L513">
        <v>364</v>
      </c>
      <c r="M513">
        <v>2</v>
      </c>
      <c r="N513" t="s">
        <v>8</v>
      </c>
      <c r="O513">
        <v>512</v>
      </c>
      <c r="P513">
        <v>512</v>
      </c>
      <c r="Q513" t="s">
        <v>3629</v>
      </c>
      <c r="R513" t="s">
        <v>376</v>
      </c>
      <c r="T513" t="s">
        <v>377</v>
      </c>
      <c r="U513" t="s">
        <v>12</v>
      </c>
      <c r="V513" t="s">
        <v>13</v>
      </c>
      <c r="W513" t="s">
        <v>378</v>
      </c>
      <c r="X513" t="s">
        <v>379</v>
      </c>
      <c r="Y513" t="s">
        <v>380</v>
      </c>
      <c r="Z513" t="s">
        <v>17</v>
      </c>
      <c r="AA513" t="s">
        <v>381</v>
      </c>
      <c r="AB513">
        <v>10</v>
      </c>
      <c r="AC513" t="s">
        <v>382</v>
      </c>
      <c r="AD513">
        <v>1009786716</v>
      </c>
      <c r="AE513" t="s">
        <v>39</v>
      </c>
      <c r="AF513">
        <v>1032484368</v>
      </c>
      <c r="AG513" t="s">
        <v>549</v>
      </c>
      <c r="AH513">
        <v>1000182646</v>
      </c>
      <c r="AI513" t="s">
        <v>26</v>
      </c>
      <c r="AJ513">
        <v>1005660653</v>
      </c>
      <c r="AK513" t="s">
        <v>28</v>
      </c>
      <c r="AL513" s="3">
        <v>10183333</v>
      </c>
      <c r="AM513" t="s">
        <v>8767</v>
      </c>
      <c r="AN513" s="3">
        <v>0</v>
      </c>
      <c r="AO513" s="3">
        <v>0</v>
      </c>
      <c r="AP513" s="3">
        <v>10183333</v>
      </c>
      <c r="AQ513" s="3">
        <v>10183333</v>
      </c>
      <c r="AR513" s="3">
        <v>0</v>
      </c>
      <c r="AS513">
        <v>5000819758</v>
      </c>
      <c r="AT513">
        <v>1</v>
      </c>
      <c r="AU513">
        <v>688215</v>
      </c>
      <c r="AV513">
        <v>1</v>
      </c>
      <c r="AW513" s="2">
        <v>45679</v>
      </c>
      <c r="AX513">
        <v>1.330689E+20</v>
      </c>
      <c r="AY513" t="s">
        <v>17</v>
      </c>
      <c r="AZ513" t="s">
        <v>17</v>
      </c>
      <c r="BA513">
        <v>0</v>
      </c>
    </row>
    <row r="514" spans="1:53" hidden="1" x14ac:dyDescent="0.2">
      <c r="A514">
        <v>2025</v>
      </c>
      <c r="B514">
        <v>1</v>
      </c>
      <c r="C514" s="2">
        <v>45658</v>
      </c>
      <c r="D514" s="2">
        <v>45808</v>
      </c>
      <c r="E514" t="s">
        <v>2</v>
      </c>
      <c r="F514" s="2">
        <v>45679</v>
      </c>
      <c r="G514">
        <v>12</v>
      </c>
      <c r="H514" t="s">
        <v>140</v>
      </c>
      <c r="I514" t="s">
        <v>3632</v>
      </c>
      <c r="J514" s="2">
        <v>45658</v>
      </c>
      <c r="K514" s="2">
        <v>46022</v>
      </c>
      <c r="L514">
        <v>364</v>
      </c>
      <c r="M514">
        <v>2</v>
      </c>
      <c r="N514" t="s">
        <v>8</v>
      </c>
      <c r="O514">
        <v>513</v>
      </c>
      <c r="P514">
        <v>513</v>
      </c>
      <c r="Q514" t="s">
        <v>3634</v>
      </c>
      <c r="R514" t="s">
        <v>376</v>
      </c>
      <c r="T514" t="s">
        <v>377</v>
      </c>
      <c r="U514" t="s">
        <v>12</v>
      </c>
      <c r="V514" t="s">
        <v>13</v>
      </c>
      <c r="W514" t="s">
        <v>378</v>
      </c>
      <c r="X514" t="s">
        <v>379</v>
      </c>
      <c r="Y514" t="s">
        <v>380</v>
      </c>
      <c r="Z514" t="s">
        <v>17</v>
      </c>
      <c r="AA514" t="s">
        <v>381</v>
      </c>
      <c r="AB514">
        <v>10</v>
      </c>
      <c r="AC514" t="s">
        <v>382</v>
      </c>
      <c r="AD514">
        <v>1013408061</v>
      </c>
      <c r="AE514" t="s">
        <v>39</v>
      </c>
      <c r="AF514">
        <v>1053344770</v>
      </c>
      <c r="AG514" t="s">
        <v>3637</v>
      </c>
      <c r="AH514">
        <v>1000182646</v>
      </c>
      <c r="AI514" t="s">
        <v>26</v>
      </c>
      <c r="AJ514">
        <v>1005660653</v>
      </c>
      <c r="AK514" t="s">
        <v>28</v>
      </c>
      <c r="AL514" s="3">
        <v>4896000</v>
      </c>
      <c r="AM514" t="s">
        <v>8767</v>
      </c>
      <c r="AN514" s="3">
        <v>0</v>
      </c>
      <c r="AO514" s="3">
        <v>0</v>
      </c>
      <c r="AP514" s="3">
        <v>4896000</v>
      </c>
      <c r="AQ514" s="3">
        <v>4896000</v>
      </c>
      <c r="AR514" s="3">
        <v>0</v>
      </c>
      <c r="AS514">
        <v>5000819759</v>
      </c>
      <c r="AT514">
        <v>1</v>
      </c>
      <c r="AU514">
        <v>688216</v>
      </c>
      <c r="AV514">
        <v>1</v>
      </c>
      <c r="AW514" s="2">
        <v>45679</v>
      </c>
      <c r="AX514">
        <v>1.330689E+20</v>
      </c>
      <c r="AY514" t="s">
        <v>17</v>
      </c>
      <c r="AZ514" t="s">
        <v>17</v>
      </c>
      <c r="BA514">
        <v>0</v>
      </c>
    </row>
    <row r="515" spans="1:53" hidden="1" x14ac:dyDescent="0.2">
      <c r="A515">
        <v>2025</v>
      </c>
      <c r="B515">
        <v>1</v>
      </c>
      <c r="C515" s="2">
        <v>45658</v>
      </c>
      <c r="D515" s="2">
        <v>45808</v>
      </c>
      <c r="E515" t="s">
        <v>2</v>
      </c>
      <c r="F515" s="2">
        <v>45679</v>
      </c>
      <c r="G515">
        <v>12</v>
      </c>
      <c r="H515" t="s">
        <v>140</v>
      </c>
      <c r="I515" t="s">
        <v>3640</v>
      </c>
      <c r="J515" s="2">
        <v>45658</v>
      </c>
      <c r="K515" s="2">
        <v>46022</v>
      </c>
      <c r="L515">
        <v>364</v>
      </c>
      <c r="M515">
        <v>2</v>
      </c>
      <c r="N515" t="s">
        <v>8</v>
      </c>
      <c r="O515">
        <v>514</v>
      </c>
      <c r="P515">
        <v>514</v>
      </c>
      <c r="Q515" t="s">
        <v>3642</v>
      </c>
      <c r="R515" t="s">
        <v>376</v>
      </c>
      <c r="T515" t="s">
        <v>377</v>
      </c>
      <c r="U515" t="s">
        <v>12</v>
      </c>
      <c r="V515" t="s">
        <v>13</v>
      </c>
      <c r="W515" t="s">
        <v>378</v>
      </c>
      <c r="X515" t="s">
        <v>379</v>
      </c>
      <c r="Y515" t="s">
        <v>380</v>
      </c>
      <c r="Z515" t="s">
        <v>17</v>
      </c>
      <c r="AA515" t="s">
        <v>381</v>
      </c>
      <c r="AB515">
        <v>10</v>
      </c>
      <c r="AC515" t="s">
        <v>382</v>
      </c>
      <c r="AD515">
        <v>1009091825</v>
      </c>
      <c r="AE515" t="s">
        <v>39</v>
      </c>
      <c r="AF515">
        <v>1065636135</v>
      </c>
      <c r="AG515" t="s">
        <v>3645</v>
      </c>
      <c r="AH515">
        <v>1000182646</v>
      </c>
      <c r="AI515" t="s">
        <v>26</v>
      </c>
      <c r="AJ515">
        <v>1005660653</v>
      </c>
      <c r="AK515" t="s">
        <v>28</v>
      </c>
      <c r="AL515" s="3">
        <v>10200000</v>
      </c>
      <c r="AM515" t="s">
        <v>8767</v>
      </c>
      <c r="AN515" s="3">
        <v>0</v>
      </c>
      <c r="AO515" s="3">
        <v>0</v>
      </c>
      <c r="AP515" s="3">
        <v>10200000</v>
      </c>
      <c r="AQ515" s="3">
        <v>6000000</v>
      </c>
      <c r="AR515" s="3">
        <v>4200000</v>
      </c>
      <c r="AS515">
        <v>5000819760</v>
      </c>
      <c r="AT515">
        <v>1</v>
      </c>
      <c r="AU515">
        <v>688217</v>
      </c>
      <c r="AV515">
        <v>1</v>
      </c>
      <c r="AW515" s="2">
        <v>45679</v>
      </c>
      <c r="AX515">
        <v>1.330689E+20</v>
      </c>
      <c r="AY515" t="s">
        <v>17</v>
      </c>
      <c r="AZ515" t="s">
        <v>17</v>
      </c>
      <c r="BA515">
        <v>0</v>
      </c>
    </row>
    <row r="516" spans="1:53" hidden="1" x14ac:dyDescent="0.2">
      <c r="A516">
        <v>2025</v>
      </c>
      <c r="B516">
        <v>1</v>
      </c>
      <c r="C516" s="2">
        <v>45658</v>
      </c>
      <c r="D516" s="2">
        <v>45808</v>
      </c>
      <c r="E516" t="s">
        <v>2</v>
      </c>
      <c r="F516" s="2">
        <v>45679</v>
      </c>
      <c r="G516">
        <v>12</v>
      </c>
      <c r="H516" t="s">
        <v>140</v>
      </c>
      <c r="I516" t="s">
        <v>3648</v>
      </c>
      <c r="J516" s="2">
        <v>45658</v>
      </c>
      <c r="K516" s="2">
        <v>46022</v>
      </c>
      <c r="L516">
        <v>364</v>
      </c>
      <c r="M516">
        <v>2</v>
      </c>
      <c r="N516" t="s">
        <v>8</v>
      </c>
      <c r="O516">
        <v>515</v>
      </c>
      <c r="P516">
        <v>515</v>
      </c>
      <c r="Q516" t="s">
        <v>3650</v>
      </c>
      <c r="R516" t="s">
        <v>376</v>
      </c>
      <c r="T516" t="s">
        <v>377</v>
      </c>
      <c r="U516" t="s">
        <v>12</v>
      </c>
      <c r="V516" t="s">
        <v>13</v>
      </c>
      <c r="W516" t="s">
        <v>378</v>
      </c>
      <c r="X516" t="s">
        <v>379</v>
      </c>
      <c r="Y516" t="s">
        <v>380</v>
      </c>
      <c r="Z516" t="s">
        <v>17</v>
      </c>
      <c r="AA516" t="s">
        <v>381</v>
      </c>
      <c r="AB516">
        <v>10</v>
      </c>
      <c r="AC516" t="s">
        <v>382</v>
      </c>
      <c r="AD516">
        <v>1000096857</v>
      </c>
      <c r="AE516" t="s">
        <v>39</v>
      </c>
      <c r="AF516">
        <v>52008301</v>
      </c>
      <c r="AG516" t="s">
        <v>3653</v>
      </c>
      <c r="AH516">
        <v>1000182646</v>
      </c>
      <c r="AI516" t="s">
        <v>26</v>
      </c>
      <c r="AJ516">
        <v>1005660653</v>
      </c>
      <c r="AK516" t="s">
        <v>28</v>
      </c>
      <c r="AL516" s="3">
        <v>9000000</v>
      </c>
      <c r="AM516" t="s">
        <v>8767</v>
      </c>
      <c r="AN516" s="3">
        <v>0</v>
      </c>
      <c r="AO516" s="3">
        <v>0</v>
      </c>
      <c r="AP516" s="3">
        <v>9000000</v>
      </c>
      <c r="AQ516" s="3">
        <v>6000000</v>
      </c>
      <c r="AR516" s="3">
        <v>3000000</v>
      </c>
      <c r="AS516">
        <v>5000819761</v>
      </c>
      <c r="AT516">
        <v>1</v>
      </c>
      <c r="AU516">
        <v>688218</v>
      </c>
      <c r="AV516">
        <v>1</v>
      </c>
      <c r="AW516" s="2">
        <v>45679</v>
      </c>
      <c r="AX516">
        <v>1.330689E+20</v>
      </c>
      <c r="AY516" t="s">
        <v>17</v>
      </c>
      <c r="AZ516" t="s">
        <v>17</v>
      </c>
      <c r="BA516">
        <v>0</v>
      </c>
    </row>
    <row r="517" spans="1:53" hidden="1" x14ac:dyDescent="0.2">
      <c r="A517">
        <v>2025</v>
      </c>
      <c r="B517">
        <v>1</v>
      </c>
      <c r="C517" s="2">
        <v>45658</v>
      </c>
      <c r="D517" s="2">
        <v>45808</v>
      </c>
      <c r="E517" t="s">
        <v>2</v>
      </c>
      <c r="F517" s="2">
        <v>45679</v>
      </c>
      <c r="G517">
        <v>12</v>
      </c>
      <c r="H517" t="s">
        <v>140</v>
      </c>
      <c r="I517" t="s">
        <v>3656</v>
      </c>
      <c r="J517" s="2">
        <v>45658</v>
      </c>
      <c r="K517" s="2">
        <v>46022</v>
      </c>
      <c r="L517">
        <v>364</v>
      </c>
      <c r="M517">
        <v>2</v>
      </c>
      <c r="N517" t="s">
        <v>8</v>
      </c>
      <c r="O517">
        <v>516</v>
      </c>
      <c r="P517">
        <v>516</v>
      </c>
      <c r="Q517" t="s">
        <v>3658</v>
      </c>
      <c r="R517" t="s">
        <v>376</v>
      </c>
      <c r="T517" t="s">
        <v>377</v>
      </c>
      <c r="U517" t="s">
        <v>12</v>
      </c>
      <c r="V517" t="s">
        <v>13</v>
      </c>
      <c r="W517" t="s">
        <v>378</v>
      </c>
      <c r="X517" t="s">
        <v>379</v>
      </c>
      <c r="Y517" t="s">
        <v>380</v>
      </c>
      <c r="Z517" t="s">
        <v>17</v>
      </c>
      <c r="AA517" t="s">
        <v>381</v>
      </c>
      <c r="AB517">
        <v>10</v>
      </c>
      <c r="AC517" t="s">
        <v>382</v>
      </c>
      <c r="AD517">
        <v>1000206213</v>
      </c>
      <c r="AE517" t="s">
        <v>39</v>
      </c>
      <c r="AF517">
        <v>80453113</v>
      </c>
      <c r="AG517" t="s">
        <v>1421</v>
      </c>
      <c r="AH517">
        <v>1000182646</v>
      </c>
      <c r="AI517" t="s">
        <v>26</v>
      </c>
      <c r="AJ517">
        <v>1005660653</v>
      </c>
      <c r="AK517" t="s">
        <v>28</v>
      </c>
      <c r="AL517" s="3">
        <v>12000000</v>
      </c>
      <c r="AM517" t="s">
        <v>8767</v>
      </c>
      <c r="AN517" s="3">
        <v>0</v>
      </c>
      <c r="AO517" s="3">
        <v>0</v>
      </c>
      <c r="AP517" s="3">
        <v>12000000</v>
      </c>
      <c r="AQ517" s="3">
        <v>9000000</v>
      </c>
      <c r="AR517" s="3">
        <v>3000000</v>
      </c>
      <c r="AS517">
        <v>5000819762</v>
      </c>
      <c r="AT517">
        <v>1</v>
      </c>
      <c r="AU517">
        <v>688219</v>
      </c>
      <c r="AV517">
        <v>1</v>
      </c>
      <c r="AW517" s="2">
        <v>45679</v>
      </c>
      <c r="AX517">
        <v>1.330689E+20</v>
      </c>
      <c r="AY517" t="s">
        <v>17</v>
      </c>
      <c r="AZ517" t="s">
        <v>17</v>
      </c>
      <c r="BA517">
        <v>0</v>
      </c>
    </row>
    <row r="518" spans="1:53" hidden="1" x14ac:dyDescent="0.2">
      <c r="A518">
        <v>2025</v>
      </c>
      <c r="B518">
        <v>1</v>
      </c>
      <c r="C518" s="2">
        <v>45658</v>
      </c>
      <c r="D518" s="2">
        <v>45808</v>
      </c>
      <c r="E518" t="s">
        <v>2</v>
      </c>
      <c r="F518" s="2">
        <v>45679</v>
      </c>
      <c r="G518">
        <v>12</v>
      </c>
      <c r="H518" t="s">
        <v>140</v>
      </c>
      <c r="I518" t="s">
        <v>3661</v>
      </c>
      <c r="J518" s="2">
        <v>45658</v>
      </c>
      <c r="K518" s="2">
        <v>46022</v>
      </c>
      <c r="L518">
        <v>364</v>
      </c>
      <c r="M518">
        <v>2</v>
      </c>
      <c r="N518" t="s">
        <v>8</v>
      </c>
      <c r="O518">
        <v>517</v>
      </c>
      <c r="P518">
        <v>517</v>
      </c>
      <c r="Q518" t="s">
        <v>3663</v>
      </c>
      <c r="R518" t="s">
        <v>376</v>
      </c>
      <c r="T518" t="s">
        <v>377</v>
      </c>
      <c r="U518" t="s">
        <v>12</v>
      </c>
      <c r="V518" t="s">
        <v>13</v>
      </c>
      <c r="W518" t="s">
        <v>378</v>
      </c>
      <c r="X518" t="s">
        <v>379</v>
      </c>
      <c r="Y518" t="s">
        <v>380</v>
      </c>
      <c r="Z518" t="s">
        <v>17</v>
      </c>
      <c r="AA518" t="s">
        <v>381</v>
      </c>
      <c r="AB518">
        <v>10</v>
      </c>
      <c r="AC518" t="s">
        <v>382</v>
      </c>
      <c r="AD518">
        <v>1013640810</v>
      </c>
      <c r="AE518" t="s">
        <v>39</v>
      </c>
      <c r="AF518">
        <v>1023013463</v>
      </c>
      <c r="AG518" t="s">
        <v>645</v>
      </c>
      <c r="AH518">
        <v>1000182646</v>
      </c>
      <c r="AI518" t="s">
        <v>26</v>
      </c>
      <c r="AJ518">
        <v>1005660653</v>
      </c>
      <c r="AK518" t="s">
        <v>28</v>
      </c>
      <c r="AL518" s="3">
        <v>5408000</v>
      </c>
      <c r="AM518" t="s">
        <v>8767</v>
      </c>
      <c r="AN518" s="3">
        <v>0</v>
      </c>
      <c r="AO518" s="3">
        <v>0</v>
      </c>
      <c r="AP518" s="3">
        <v>5408000</v>
      </c>
      <c r="AQ518" s="3">
        <v>5408000</v>
      </c>
      <c r="AR518" s="3">
        <v>0</v>
      </c>
      <c r="AS518">
        <v>5000819763</v>
      </c>
      <c r="AT518">
        <v>1</v>
      </c>
      <c r="AU518">
        <v>688220</v>
      </c>
      <c r="AV518">
        <v>1</v>
      </c>
      <c r="AW518" s="2">
        <v>45679</v>
      </c>
      <c r="AX518">
        <v>1.330689E+20</v>
      </c>
      <c r="AY518" t="s">
        <v>17</v>
      </c>
      <c r="AZ518" t="s">
        <v>17</v>
      </c>
      <c r="BA518">
        <v>0</v>
      </c>
    </row>
    <row r="519" spans="1:53" hidden="1" x14ac:dyDescent="0.2">
      <c r="A519">
        <v>2025</v>
      </c>
      <c r="B519">
        <v>1</v>
      </c>
      <c r="C519" s="2">
        <v>45658</v>
      </c>
      <c r="D519" s="2">
        <v>45808</v>
      </c>
      <c r="E519" t="s">
        <v>2</v>
      </c>
      <c r="F519" s="2">
        <v>45679</v>
      </c>
      <c r="G519">
        <v>12</v>
      </c>
      <c r="H519" t="s">
        <v>140</v>
      </c>
      <c r="I519" t="s">
        <v>3666</v>
      </c>
      <c r="J519" s="2">
        <v>45658</v>
      </c>
      <c r="K519" s="2">
        <v>46022</v>
      </c>
      <c r="L519">
        <v>364</v>
      </c>
      <c r="M519">
        <v>2</v>
      </c>
      <c r="N519" t="s">
        <v>8</v>
      </c>
      <c r="O519">
        <v>518</v>
      </c>
      <c r="P519">
        <v>518</v>
      </c>
      <c r="Q519" t="s">
        <v>3668</v>
      </c>
      <c r="R519" t="s">
        <v>376</v>
      </c>
      <c r="T519" t="s">
        <v>377</v>
      </c>
      <c r="U519" t="s">
        <v>12</v>
      </c>
      <c r="V519" t="s">
        <v>13</v>
      </c>
      <c r="W519" t="s">
        <v>378</v>
      </c>
      <c r="X519" t="s">
        <v>379</v>
      </c>
      <c r="Y519" t="s">
        <v>380</v>
      </c>
      <c r="Z519" t="s">
        <v>17</v>
      </c>
      <c r="AA519" t="s">
        <v>381</v>
      </c>
      <c r="AB519">
        <v>10</v>
      </c>
      <c r="AC519" t="s">
        <v>382</v>
      </c>
      <c r="AD519">
        <v>1004625680</v>
      </c>
      <c r="AE519" t="s">
        <v>39</v>
      </c>
      <c r="AF519">
        <v>1018418402</v>
      </c>
      <c r="AG519" t="s">
        <v>637</v>
      </c>
      <c r="AH519">
        <v>1000182646</v>
      </c>
      <c r="AI519" t="s">
        <v>26</v>
      </c>
      <c r="AJ519">
        <v>1005660653</v>
      </c>
      <c r="AK519" t="s">
        <v>28</v>
      </c>
      <c r="AL519" s="3">
        <v>7833334</v>
      </c>
      <c r="AM519" t="s">
        <v>8767</v>
      </c>
      <c r="AN519" s="3">
        <v>0</v>
      </c>
      <c r="AO519" s="3">
        <v>0</v>
      </c>
      <c r="AP519" s="3">
        <v>7833334</v>
      </c>
      <c r="AQ519" s="3">
        <v>5000000</v>
      </c>
      <c r="AR519" s="3">
        <v>2833334</v>
      </c>
      <c r="AS519">
        <v>5000819764</v>
      </c>
      <c r="AT519">
        <v>1</v>
      </c>
      <c r="AU519">
        <v>688221</v>
      </c>
      <c r="AV519">
        <v>1</v>
      </c>
      <c r="AW519" s="2">
        <v>45679</v>
      </c>
      <c r="AX519">
        <v>1.330689E+20</v>
      </c>
      <c r="AY519" t="s">
        <v>17</v>
      </c>
      <c r="AZ519" t="s">
        <v>17</v>
      </c>
      <c r="BA519">
        <v>0</v>
      </c>
    </row>
    <row r="520" spans="1:53" hidden="1" x14ac:dyDescent="0.2">
      <c r="A520">
        <v>2025</v>
      </c>
      <c r="B520">
        <v>1</v>
      </c>
      <c r="C520" s="2">
        <v>45658</v>
      </c>
      <c r="D520" s="2">
        <v>45808</v>
      </c>
      <c r="E520" t="s">
        <v>2</v>
      </c>
      <c r="F520" s="2">
        <v>45679</v>
      </c>
      <c r="G520">
        <v>12</v>
      </c>
      <c r="H520" t="s">
        <v>140</v>
      </c>
      <c r="I520" t="s">
        <v>3671</v>
      </c>
      <c r="J520" s="2">
        <v>45658</v>
      </c>
      <c r="K520" s="2">
        <v>46022</v>
      </c>
      <c r="L520">
        <v>364</v>
      </c>
      <c r="M520">
        <v>2</v>
      </c>
      <c r="N520" t="s">
        <v>8</v>
      </c>
      <c r="O520">
        <v>519</v>
      </c>
      <c r="P520">
        <v>519</v>
      </c>
      <c r="Q520" t="s">
        <v>3673</v>
      </c>
      <c r="R520" t="s">
        <v>376</v>
      </c>
      <c r="T520" t="s">
        <v>377</v>
      </c>
      <c r="U520" t="s">
        <v>12</v>
      </c>
      <c r="V520" t="s">
        <v>13</v>
      </c>
      <c r="W520" t="s">
        <v>378</v>
      </c>
      <c r="X520" t="s">
        <v>379</v>
      </c>
      <c r="Y520" t="s">
        <v>380</v>
      </c>
      <c r="Z520" t="s">
        <v>17</v>
      </c>
      <c r="AA520" t="s">
        <v>381</v>
      </c>
      <c r="AB520">
        <v>10</v>
      </c>
      <c r="AC520" t="s">
        <v>382</v>
      </c>
      <c r="AD520">
        <v>1009111357</v>
      </c>
      <c r="AE520" t="s">
        <v>39</v>
      </c>
      <c r="AF520">
        <v>1069230460</v>
      </c>
      <c r="AG520" t="s">
        <v>3676</v>
      </c>
      <c r="AH520">
        <v>1000182646</v>
      </c>
      <c r="AI520" t="s">
        <v>26</v>
      </c>
      <c r="AJ520">
        <v>1005660653</v>
      </c>
      <c r="AK520" t="s">
        <v>28</v>
      </c>
      <c r="AL520" s="3">
        <v>8550000</v>
      </c>
      <c r="AM520" t="s">
        <v>8767</v>
      </c>
      <c r="AN520" s="3">
        <v>0</v>
      </c>
      <c r="AO520" s="3">
        <v>0</v>
      </c>
      <c r="AP520" s="3">
        <v>8550000</v>
      </c>
      <c r="AQ520" s="3">
        <v>8550000</v>
      </c>
      <c r="AR520" s="3">
        <v>0</v>
      </c>
      <c r="AS520">
        <v>5000819765</v>
      </c>
      <c r="AT520">
        <v>1</v>
      </c>
      <c r="AU520">
        <v>688222</v>
      </c>
      <c r="AV520">
        <v>1</v>
      </c>
      <c r="AW520" s="2">
        <v>45679</v>
      </c>
      <c r="AX520">
        <v>1.330689E+20</v>
      </c>
      <c r="AY520" t="s">
        <v>17</v>
      </c>
      <c r="AZ520" t="s">
        <v>17</v>
      </c>
      <c r="BA520">
        <v>0</v>
      </c>
    </row>
    <row r="521" spans="1:53" hidden="1" x14ac:dyDescent="0.2">
      <c r="A521">
        <v>2025</v>
      </c>
      <c r="B521">
        <v>1</v>
      </c>
      <c r="C521" s="2">
        <v>45658</v>
      </c>
      <c r="D521" s="2">
        <v>45808</v>
      </c>
      <c r="E521" t="s">
        <v>2</v>
      </c>
      <c r="F521" s="2">
        <v>45679</v>
      </c>
      <c r="G521">
        <v>12</v>
      </c>
      <c r="H521" t="s">
        <v>140</v>
      </c>
      <c r="I521" t="s">
        <v>3679</v>
      </c>
      <c r="J521" s="2">
        <v>45658</v>
      </c>
      <c r="K521" s="2">
        <v>46022</v>
      </c>
      <c r="L521">
        <v>364</v>
      </c>
      <c r="M521">
        <v>2</v>
      </c>
      <c r="N521" t="s">
        <v>8</v>
      </c>
      <c r="O521">
        <v>520</v>
      </c>
      <c r="P521">
        <v>520</v>
      </c>
      <c r="Q521" t="s">
        <v>3681</v>
      </c>
      <c r="R521" t="s">
        <v>376</v>
      </c>
      <c r="T521" t="s">
        <v>377</v>
      </c>
      <c r="U521" t="s">
        <v>12</v>
      </c>
      <c r="V521" t="s">
        <v>13</v>
      </c>
      <c r="W521" t="s">
        <v>378</v>
      </c>
      <c r="X521" t="s">
        <v>379</v>
      </c>
      <c r="Y521" t="s">
        <v>380</v>
      </c>
      <c r="Z521" t="s">
        <v>17</v>
      </c>
      <c r="AA521" t="s">
        <v>381</v>
      </c>
      <c r="AB521">
        <v>10</v>
      </c>
      <c r="AC521" t="s">
        <v>382</v>
      </c>
      <c r="AD521">
        <v>1004014456</v>
      </c>
      <c r="AE521" t="s">
        <v>39</v>
      </c>
      <c r="AF521">
        <v>19385297</v>
      </c>
      <c r="AG521" t="s">
        <v>3684</v>
      </c>
      <c r="AH521">
        <v>1000182646</v>
      </c>
      <c r="AI521" t="s">
        <v>26</v>
      </c>
      <c r="AJ521">
        <v>1005660653</v>
      </c>
      <c r="AK521" t="s">
        <v>28</v>
      </c>
      <c r="AL521" s="3">
        <v>10240000</v>
      </c>
      <c r="AM521" t="s">
        <v>8767</v>
      </c>
      <c r="AN521" s="3">
        <v>0</v>
      </c>
      <c r="AO521" s="3">
        <v>0</v>
      </c>
      <c r="AP521" s="3">
        <v>10240000</v>
      </c>
      <c r="AQ521" s="3">
        <v>10240000</v>
      </c>
      <c r="AR521" s="3">
        <v>0</v>
      </c>
      <c r="AS521">
        <v>5000819775</v>
      </c>
      <c r="AT521">
        <v>1</v>
      </c>
      <c r="AU521">
        <v>688223</v>
      </c>
      <c r="AV521">
        <v>1</v>
      </c>
      <c r="AW521" s="2">
        <v>45679</v>
      </c>
      <c r="AX521">
        <v>1.330689E+20</v>
      </c>
      <c r="AY521" t="s">
        <v>17</v>
      </c>
      <c r="AZ521" t="s">
        <v>17</v>
      </c>
      <c r="BA521">
        <v>0</v>
      </c>
    </row>
    <row r="522" spans="1:53" hidden="1" x14ac:dyDescent="0.2">
      <c r="A522">
        <v>2025</v>
      </c>
      <c r="B522">
        <v>1</v>
      </c>
      <c r="C522" s="2">
        <v>45658</v>
      </c>
      <c r="D522" s="2">
        <v>45808</v>
      </c>
      <c r="E522" t="s">
        <v>2</v>
      </c>
      <c r="F522" s="2">
        <v>45679</v>
      </c>
      <c r="G522">
        <v>148</v>
      </c>
      <c r="H522" t="s">
        <v>692</v>
      </c>
      <c r="I522" t="s">
        <v>3687</v>
      </c>
      <c r="J522" s="2">
        <v>45658</v>
      </c>
      <c r="K522" s="2">
        <v>46022</v>
      </c>
      <c r="L522">
        <v>364</v>
      </c>
      <c r="M522">
        <v>2</v>
      </c>
      <c r="N522" t="s">
        <v>8</v>
      </c>
      <c r="O522">
        <v>521</v>
      </c>
      <c r="P522">
        <v>521</v>
      </c>
      <c r="Q522" t="s">
        <v>3689</v>
      </c>
      <c r="R522" t="s">
        <v>376</v>
      </c>
      <c r="T522" t="s">
        <v>377</v>
      </c>
      <c r="U522" t="s">
        <v>12</v>
      </c>
      <c r="V522" t="s">
        <v>13</v>
      </c>
      <c r="W522" t="s">
        <v>378</v>
      </c>
      <c r="X522" t="s">
        <v>379</v>
      </c>
      <c r="Y522" t="s">
        <v>380</v>
      </c>
      <c r="Z522" t="s">
        <v>17</v>
      </c>
      <c r="AA522" t="s">
        <v>381</v>
      </c>
      <c r="AB522">
        <v>10</v>
      </c>
      <c r="AC522" t="s">
        <v>382</v>
      </c>
      <c r="AD522">
        <v>1001977208</v>
      </c>
      <c r="AE522" t="s">
        <v>39</v>
      </c>
      <c r="AF522">
        <v>52742203</v>
      </c>
      <c r="AG522" t="s">
        <v>525</v>
      </c>
      <c r="AH522">
        <v>1000182646</v>
      </c>
      <c r="AI522" t="s">
        <v>26</v>
      </c>
      <c r="AJ522">
        <v>1005660653</v>
      </c>
      <c r="AK522" t="s">
        <v>28</v>
      </c>
      <c r="AL522" s="3">
        <v>3960000</v>
      </c>
      <c r="AM522" t="s">
        <v>8767</v>
      </c>
      <c r="AN522" s="3">
        <v>0</v>
      </c>
      <c r="AO522" s="3">
        <v>0</v>
      </c>
      <c r="AP522" s="3">
        <v>3960000</v>
      </c>
      <c r="AQ522" s="3">
        <v>2970000</v>
      </c>
      <c r="AR522" s="3">
        <v>990000</v>
      </c>
      <c r="AS522">
        <v>5000819776</v>
      </c>
      <c r="AT522">
        <v>1</v>
      </c>
      <c r="AU522">
        <v>688225</v>
      </c>
      <c r="AV522">
        <v>1</v>
      </c>
      <c r="AW522" s="2">
        <v>45679</v>
      </c>
      <c r="AX522">
        <v>1.330689E+20</v>
      </c>
      <c r="AY522" t="s">
        <v>17</v>
      </c>
      <c r="AZ522" t="s">
        <v>17</v>
      </c>
      <c r="BA522">
        <v>0</v>
      </c>
    </row>
    <row r="523" spans="1:53" hidden="1" x14ac:dyDescent="0.2">
      <c r="A523">
        <v>2025</v>
      </c>
      <c r="B523">
        <v>1</v>
      </c>
      <c r="C523" s="2">
        <v>45658</v>
      </c>
      <c r="D523" s="2">
        <v>45808</v>
      </c>
      <c r="E523" t="s">
        <v>2</v>
      </c>
      <c r="F523" s="2">
        <v>45679</v>
      </c>
      <c r="G523">
        <v>145</v>
      </c>
      <c r="H523" t="s">
        <v>682</v>
      </c>
      <c r="I523" t="s">
        <v>3692</v>
      </c>
      <c r="J523" s="2">
        <v>45658</v>
      </c>
      <c r="K523" s="2">
        <v>46022</v>
      </c>
      <c r="L523">
        <v>364</v>
      </c>
      <c r="M523">
        <v>2</v>
      </c>
      <c r="N523" t="s">
        <v>8</v>
      </c>
      <c r="O523">
        <v>522</v>
      </c>
      <c r="P523">
        <v>522</v>
      </c>
      <c r="Q523" t="s">
        <v>3694</v>
      </c>
      <c r="R523" t="s">
        <v>376</v>
      </c>
      <c r="T523" t="s">
        <v>377</v>
      </c>
      <c r="U523" t="s">
        <v>12</v>
      </c>
      <c r="V523" t="s">
        <v>13</v>
      </c>
      <c r="W523" t="s">
        <v>378</v>
      </c>
      <c r="X523" t="s">
        <v>379</v>
      </c>
      <c r="Y523" t="s">
        <v>380</v>
      </c>
      <c r="Z523" t="s">
        <v>17</v>
      </c>
      <c r="AA523" t="s">
        <v>381</v>
      </c>
      <c r="AB523">
        <v>10</v>
      </c>
      <c r="AC523" t="s">
        <v>382</v>
      </c>
      <c r="AD523">
        <v>1000150177</v>
      </c>
      <c r="AE523" t="s">
        <v>39</v>
      </c>
      <c r="AF523">
        <v>1073670067</v>
      </c>
      <c r="AG523" t="s">
        <v>832</v>
      </c>
      <c r="AH523">
        <v>1000182646</v>
      </c>
      <c r="AI523" t="s">
        <v>26</v>
      </c>
      <c r="AJ523">
        <v>1005660653</v>
      </c>
      <c r="AK523" t="s">
        <v>28</v>
      </c>
      <c r="AL523" s="3">
        <v>2880000</v>
      </c>
      <c r="AM523" t="s">
        <v>8767</v>
      </c>
      <c r="AN523" s="3">
        <v>0</v>
      </c>
      <c r="AO523" s="3">
        <v>0</v>
      </c>
      <c r="AP523" s="3">
        <v>2880000</v>
      </c>
      <c r="AQ523" s="3">
        <v>2880000</v>
      </c>
      <c r="AR523" s="3">
        <v>0</v>
      </c>
      <c r="AS523">
        <v>5000819777</v>
      </c>
      <c r="AT523">
        <v>1</v>
      </c>
      <c r="AU523">
        <v>688226</v>
      </c>
      <c r="AV523">
        <v>1</v>
      </c>
      <c r="AW523" s="2">
        <v>45679</v>
      </c>
      <c r="AX523">
        <v>1.330689E+20</v>
      </c>
      <c r="AY523" t="s">
        <v>17</v>
      </c>
      <c r="AZ523" t="s">
        <v>17</v>
      </c>
      <c r="BA523">
        <v>0</v>
      </c>
    </row>
    <row r="524" spans="1:53" hidden="1" x14ac:dyDescent="0.2">
      <c r="A524">
        <v>2025</v>
      </c>
      <c r="B524">
        <v>1</v>
      </c>
      <c r="C524" s="2">
        <v>45658</v>
      </c>
      <c r="D524" s="2">
        <v>45808</v>
      </c>
      <c r="E524" t="s">
        <v>2</v>
      </c>
      <c r="F524" s="2">
        <v>45679</v>
      </c>
      <c r="G524">
        <v>145</v>
      </c>
      <c r="H524" t="s">
        <v>682</v>
      </c>
      <c r="I524" t="s">
        <v>3697</v>
      </c>
      <c r="J524" s="2">
        <v>45658</v>
      </c>
      <c r="K524" s="2">
        <v>46022</v>
      </c>
      <c r="L524">
        <v>364</v>
      </c>
      <c r="M524">
        <v>2</v>
      </c>
      <c r="N524" t="s">
        <v>8</v>
      </c>
      <c r="O524">
        <v>523</v>
      </c>
      <c r="P524">
        <v>523</v>
      </c>
      <c r="Q524" t="s">
        <v>3699</v>
      </c>
      <c r="R524" t="s">
        <v>376</v>
      </c>
      <c r="T524" t="s">
        <v>377</v>
      </c>
      <c r="U524" t="s">
        <v>12</v>
      </c>
      <c r="V524" t="s">
        <v>13</v>
      </c>
      <c r="W524" t="s">
        <v>378</v>
      </c>
      <c r="X524" t="s">
        <v>379</v>
      </c>
      <c r="Y524" t="s">
        <v>380</v>
      </c>
      <c r="Z524" t="s">
        <v>17</v>
      </c>
      <c r="AA524" t="s">
        <v>381</v>
      </c>
      <c r="AB524">
        <v>10</v>
      </c>
      <c r="AC524" t="s">
        <v>382</v>
      </c>
      <c r="AD524">
        <v>1003410783</v>
      </c>
      <c r="AE524" t="s">
        <v>39</v>
      </c>
      <c r="AF524">
        <v>80018799</v>
      </c>
      <c r="AG524" t="s">
        <v>3702</v>
      </c>
      <c r="AH524">
        <v>1000182646</v>
      </c>
      <c r="AI524" t="s">
        <v>26</v>
      </c>
      <c r="AJ524">
        <v>1005660653</v>
      </c>
      <c r="AK524" t="s">
        <v>28</v>
      </c>
      <c r="AL524" s="3">
        <v>9713333</v>
      </c>
      <c r="AM524" t="s">
        <v>8767</v>
      </c>
      <c r="AN524" s="3">
        <v>0</v>
      </c>
      <c r="AO524" s="3">
        <v>0</v>
      </c>
      <c r="AP524" s="3">
        <v>9713333</v>
      </c>
      <c r="AQ524" s="3">
        <v>9713333</v>
      </c>
      <c r="AR524" s="3">
        <v>0</v>
      </c>
      <c r="AS524">
        <v>5000819778</v>
      </c>
      <c r="AT524">
        <v>1</v>
      </c>
      <c r="AU524">
        <v>688227</v>
      </c>
      <c r="AV524">
        <v>1</v>
      </c>
      <c r="AW524" s="2">
        <v>45679</v>
      </c>
      <c r="AX524">
        <v>1.330689E+20</v>
      </c>
      <c r="AY524" t="s">
        <v>17</v>
      </c>
      <c r="AZ524" t="s">
        <v>17</v>
      </c>
      <c r="BA524">
        <v>0</v>
      </c>
    </row>
    <row r="525" spans="1:53" hidden="1" x14ac:dyDescent="0.2">
      <c r="A525">
        <v>2025</v>
      </c>
      <c r="B525">
        <v>1</v>
      </c>
      <c r="C525" s="2">
        <v>45658</v>
      </c>
      <c r="D525" s="2">
        <v>45808</v>
      </c>
      <c r="E525" t="s">
        <v>2</v>
      </c>
      <c r="F525" s="2">
        <v>45679</v>
      </c>
      <c r="G525">
        <v>148</v>
      </c>
      <c r="H525" t="s">
        <v>692</v>
      </c>
      <c r="I525" t="s">
        <v>3705</v>
      </c>
      <c r="J525" s="2">
        <v>45658</v>
      </c>
      <c r="K525" s="2">
        <v>46022</v>
      </c>
      <c r="L525">
        <v>364</v>
      </c>
      <c r="M525">
        <v>2</v>
      </c>
      <c r="N525" t="s">
        <v>8</v>
      </c>
      <c r="O525">
        <v>524</v>
      </c>
      <c r="P525">
        <v>524</v>
      </c>
      <c r="Q525" t="s">
        <v>3707</v>
      </c>
      <c r="R525" t="s">
        <v>376</v>
      </c>
      <c r="T525" t="s">
        <v>377</v>
      </c>
      <c r="U525" t="s">
        <v>12</v>
      </c>
      <c r="V525" t="s">
        <v>13</v>
      </c>
      <c r="W525" t="s">
        <v>378</v>
      </c>
      <c r="X525" t="s">
        <v>379</v>
      </c>
      <c r="Y525" t="s">
        <v>380</v>
      </c>
      <c r="Z525" t="s">
        <v>17</v>
      </c>
      <c r="AA525" t="s">
        <v>381</v>
      </c>
      <c r="AB525">
        <v>10</v>
      </c>
      <c r="AC525" t="s">
        <v>382</v>
      </c>
      <c r="AD525">
        <v>1000125144</v>
      </c>
      <c r="AE525" t="s">
        <v>39</v>
      </c>
      <c r="AF525">
        <v>79358856</v>
      </c>
      <c r="AG525" t="s">
        <v>3710</v>
      </c>
      <c r="AH525">
        <v>1000182646</v>
      </c>
      <c r="AI525" t="s">
        <v>26</v>
      </c>
      <c r="AJ525">
        <v>1005660653</v>
      </c>
      <c r="AK525" t="s">
        <v>28</v>
      </c>
      <c r="AL525" s="3">
        <v>4320000</v>
      </c>
      <c r="AM525" t="s">
        <v>8767</v>
      </c>
      <c r="AN525" s="3">
        <v>0</v>
      </c>
      <c r="AO525" s="3">
        <v>0</v>
      </c>
      <c r="AP525" s="3">
        <v>4320000</v>
      </c>
      <c r="AQ525" s="3">
        <v>4320000</v>
      </c>
      <c r="AR525" s="3">
        <v>0</v>
      </c>
      <c r="AS525">
        <v>5000819779</v>
      </c>
      <c r="AT525">
        <v>1</v>
      </c>
      <c r="AU525">
        <v>688228</v>
      </c>
      <c r="AV525">
        <v>1</v>
      </c>
      <c r="AW525" s="2">
        <v>45679</v>
      </c>
      <c r="AX525">
        <v>1.330689E+20</v>
      </c>
      <c r="AY525" t="s">
        <v>17</v>
      </c>
      <c r="AZ525" t="s">
        <v>17</v>
      </c>
      <c r="BA525">
        <v>0</v>
      </c>
    </row>
    <row r="526" spans="1:53" hidden="1" x14ac:dyDescent="0.2">
      <c r="A526">
        <v>2025</v>
      </c>
      <c r="B526">
        <v>1</v>
      </c>
      <c r="C526" s="2">
        <v>45658</v>
      </c>
      <c r="D526" s="2">
        <v>45808</v>
      </c>
      <c r="E526" t="s">
        <v>2</v>
      </c>
      <c r="F526" s="2">
        <v>45679</v>
      </c>
      <c r="G526">
        <v>145</v>
      </c>
      <c r="H526" t="s">
        <v>682</v>
      </c>
      <c r="I526" t="s">
        <v>3713</v>
      </c>
      <c r="J526" s="2">
        <v>45658</v>
      </c>
      <c r="K526" s="2">
        <v>46022</v>
      </c>
      <c r="L526">
        <v>364</v>
      </c>
      <c r="M526">
        <v>2</v>
      </c>
      <c r="N526" t="s">
        <v>8</v>
      </c>
      <c r="O526">
        <v>525</v>
      </c>
      <c r="P526">
        <v>525</v>
      </c>
      <c r="Q526" t="s">
        <v>3715</v>
      </c>
      <c r="R526" t="s">
        <v>376</v>
      </c>
      <c r="T526" t="s">
        <v>377</v>
      </c>
      <c r="U526" t="s">
        <v>12</v>
      </c>
      <c r="V526" t="s">
        <v>13</v>
      </c>
      <c r="W526" t="s">
        <v>378</v>
      </c>
      <c r="X526" t="s">
        <v>379</v>
      </c>
      <c r="Y526" t="s">
        <v>380</v>
      </c>
      <c r="Z526" t="s">
        <v>17</v>
      </c>
      <c r="AA526" t="s">
        <v>381</v>
      </c>
      <c r="AB526">
        <v>10</v>
      </c>
      <c r="AC526" t="s">
        <v>382</v>
      </c>
      <c r="AD526">
        <v>1000122667</v>
      </c>
      <c r="AE526" t="s">
        <v>39</v>
      </c>
      <c r="AF526">
        <v>52159153</v>
      </c>
      <c r="AG526" t="s">
        <v>3718</v>
      </c>
      <c r="AH526">
        <v>1000182646</v>
      </c>
      <c r="AI526" t="s">
        <v>26</v>
      </c>
      <c r="AJ526">
        <v>1005660653</v>
      </c>
      <c r="AK526" t="s">
        <v>28</v>
      </c>
      <c r="AL526" s="3">
        <v>9713333</v>
      </c>
      <c r="AM526" t="s">
        <v>8767</v>
      </c>
      <c r="AN526" s="3">
        <v>0</v>
      </c>
      <c r="AO526" s="3">
        <v>0</v>
      </c>
      <c r="AP526" s="3">
        <v>9713333</v>
      </c>
      <c r="AQ526" s="3">
        <v>9713333</v>
      </c>
      <c r="AR526" s="3">
        <v>0</v>
      </c>
      <c r="AS526">
        <v>5000819780</v>
      </c>
      <c r="AT526">
        <v>1</v>
      </c>
      <c r="AU526">
        <v>688229</v>
      </c>
      <c r="AV526">
        <v>1</v>
      </c>
      <c r="AW526" s="2">
        <v>45679</v>
      </c>
      <c r="AX526">
        <v>1.330689E+20</v>
      </c>
      <c r="AY526" t="s">
        <v>17</v>
      </c>
      <c r="AZ526" t="s">
        <v>17</v>
      </c>
      <c r="BA526">
        <v>0</v>
      </c>
    </row>
    <row r="527" spans="1:53" hidden="1" x14ac:dyDescent="0.2">
      <c r="A527">
        <v>2025</v>
      </c>
      <c r="B527">
        <v>1</v>
      </c>
      <c r="C527" s="2">
        <v>45658</v>
      </c>
      <c r="D527" s="2">
        <v>45808</v>
      </c>
      <c r="E527" t="s">
        <v>2</v>
      </c>
      <c r="F527" s="2">
        <v>45679</v>
      </c>
      <c r="G527">
        <v>145</v>
      </c>
      <c r="H527" t="s">
        <v>682</v>
      </c>
      <c r="I527" t="s">
        <v>3721</v>
      </c>
      <c r="J527" s="2">
        <v>45658</v>
      </c>
      <c r="K527" s="2">
        <v>46022</v>
      </c>
      <c r="L527">
        <v>364</v>
      </c>
      <c r="M527">
        <v>2</v>
      </c>
      <c r="N527" t="s">
        <v>8</v>
      </c>
      <c r="O527">
        <v>526</v>
      </c>
      <c r="P527">
        <v>526</v>
      </c>
      <c r="Q527" t="s">
        <v>3723</v>
      </c>
      <c r="R527" t="s">
        <v>376</v>
      </c>
      <c r="T527" t="s">
        <v>377</v>
      </c>
      <c r="U527" t="s">
        <v>12</v>
      </c>
      <c r="V527" t="s">
        <v>13</v>
      </c>
      <c r="W527" t="s">
        <v>378</v>
      </c>
      <c r="X527" t="s">
        <v>379</v>
      </c>
      <c r="Y527" t="s">
        <v>380</v>
      </c>
      <c r="Z527" t="s">
        <v>17</v>
      </c>
      <c r="AA527" t="s">
        <v>381</v>
      </c>
      <c r="AB527">
        <v>10</v>
      </c>
      <c r="AC527" t="s">
        <v>382</v>
      </c>
      <c r="AD527">
        <v>1013585447</v>
      </c>
      <c r="AE527" t="s">
        <v>39</v>
      </c>
      <c r="AF527">
        <v>1052409028</v>
      </c>
      <c r="AG527" t="s">
        <v>688</v>
      </c>
      <c r="AH527">
        <v>1000182646</v>
      </c>
      <c r="AI527" t="s">
        <v>26</v>
      </c>
      <c r="AJ527">
        <v>1005660653</v>
      </c>
      <c r="AK527" t="s">
        <v>28</v>
      </c>
      <c r="AL527" s="3">
        <v>16683333</v>
      </c>
      <c r="AM527" t="s">
        <v>8767</v>
      </c>
      <c r="AN527" s="3">
        <v>0</v>
      </c>
      <c r="AO527" s="3">
        <v>0</v>
      </c>
      <c r="AP527" s="3">
        <v>16683333</v>
      </c>
      <c r="AQ527" s="3">
        <v>16683333</v>
      </c>
      <c r="AR527" s="3">
        <v>0</v>
      </c>
      <c r="AS527">
        <v>5000819781</v>
      </c>
      <c r="AT527">
        <v>1</v>
      </c>
      <c r="AU527">
        <v>688230</v>
      </c>
      <c r="AV527">
        <v>1</v>
      </c>
      <c r="AW527" s="2">
        <v>45679</v>
      </c>
      <c r="AX527">
        <v>1.330689E+20</v>
      </c>
      <c r="AY527" t="s">
        <v>17</v>
      </c>
      <c r="AZ527" t="s">
        <v>17</v>
      </c>
      <c r="BA527">
        <v>0</v>
      </c>
    </row>
    <row r="528" spans="1:53" hidden="1" x14ac:dyDescent="0.2">
      <c r="A528">
        <v>2025</v>
      </c>
      <c r="B528">
        <v>1</v>
      </c>
      <c r="C528" s="2">
        <v>45658</v>
      </c>
      <c r="D528" s="2">
        <v>45808</v>
      </c>
      <c r="E528" t="s">
        <v>2</v>
      </c>
      <c r="F528" s="2">
        <v>45679</v>
      </c>
      <c r="G528">
        <v>12</v>
      </c>
      <c r="H528" t="s">
        <v>140</v>
      </c>
      <c r="I528" t="s">
        <v>3726</v>
      </c>
      <c r="J528" s="2">
        <v>45658</v>
      </c>
      <c r="K528" s="2">
        <v>46022</v>
      </c>
      <c r="L528">
        <v>364</v>
      </c>
      <c r="M528">
        <v>2</v>
      </c>
      <c r="N528" t="s">
        <v>8</v>
      </c>
      <c r="O528">
        <v>527</v>
      </c>
      <c r="P528">
        <v>527</v>
      </c>
      <c r="Q528" t="s">
        <v>3728</v>
      </c>
      <c r="R528" t="s">
        <v>376</v>
      </c>
      <c r="T528" t="s">
        <v>377</v>
      </c>
      <c r="U528" t="s">
        <v>12</v>
      </c>
      <c r="V528" t="s">
        <v>13</v>
      </c>
      <c r="W528" t="s">
        <v>378</v>
      </c>
      <c r="X528" t="s">
        <v>379</v>
      </c>
      <c r="Y528" t="s">
        <v>380</v>
      </c>
      <c r="Z528" t="s">
        <v>17</v>
      </c>
      <c r="AA528" t="s">
        <v>381</v>
      </c>
      <c r="AB528">
        <v>10</v>
      </c>
      <c r="AC528" t="s">
        <v>382</v>
      </c>
      <c r="AD528">
        <v>1000010107</v>
      </c>
      <c r="AE528" t="s">
        <v>39</v>
      </c>
      <c r="AF528">
        <v>52524470</v>
      </c>
      <c r="AG528" t="s">
        <v>3731</v>
      </c>
      <c r="AH528">
        <v>1000182646</v>
      </c>
      <c r="AI528" t="s">
        <v>26</v>
      </c>
      <c r="AJ528">
        <v>1005660653</v>
      </c>
      <c r="AK528" t="s">
        <v>28</v>
      </c>
      <c r="AL528" s="3">
        <v>7848000</v>
      </c>
      <c r="AM528" t="s">
        <v>8767</v>
      </c>
      <c r="AN528" s="3">
        <v>0</v>
      </c>
      <c r="AO528" s="3">
        <v>0</v>
      </c>
      <c r="AP528" s="3">
        <v>7848000</v>
      </c>
      <c r="AQ528" s="3">
        <v>7848000</v>
      </c>
      <c r="AR528" s="3">
        <v>0</v>
      </c>
      <c r="AS528">
        <v>5000819782</v>
      </c>
      <c r="AT528">
        <v>1</v>
      </c>
      <c r="AU528">
        <v>688231</v>
      </c>
      <c r="AV528">
        <v>1</v>
      </c>
      <c r="AW528" s="2">
        <v>45679</v>
      </c>
      <c r="AX528">
        <v>1.330689E+20</v>
      </c>
      <c r="AY528" t="s">
        <v>17</v>
      </c>
      <c r="AZ528" t="s">
        <v>17</v>
      </c>
      <c r="BA528">
        <v>0</v>
      </c>
    </row>
    <row r="529" spans="1:53" hidden="1" x14ac:dyDescent="0.2">
      <c r="A529">
        <v>2025</v>
      </c>
      <c r="B529">
        <v>1</v>
      </c>
      <c r="C529" s="2">
        <v>45658</v>
      </c>
      <c r="D529" s="2">
        <v>45808</v>
      </c>
      <c r="E529" t="s">
        <v>2</v>
      </c>
      <c r="F529" s="2">
        <v>45679</v>
      </c>
      <c r="G529">
        <v>12</v>
      </c>
      <c r="H529" t="s">
        <v>140</v>
      </c>
      <c r="I529" t="s">
        <v>3734</v>
      </c>
      <c r="J529" s="2">
        <v>45658</v>
      </c>
      <c r="K529" s="2">
        <v>46022</v>
      </c>
      <c r="L529">
        <v>364</v>
      </c>
      <c r="M529">
        <v>2</v>
      </c>
      <c r="N529" t="s">
        <v>8</v>
      </c>
      <c r="O529">
        <v>528</v>
      </c>
      <c r="P529">
        <v>528</v>
      </c>
      <c r="Q529" t="s">
        <v>3736</v>
      </c>
      <c r="R529" t="s">
        <v>376</v>
      </c>
      <c r="T529" t="s">
        <v>377</v>
      </c>
      <c r="U529" t="s">
        <v>12</v>
      </c>
      <c r="V529" t="s">
        <v>13</v>
      </c>
      <c r="W529" t="s">
        <v>378</v>
      </c>
      <c r="X529" t="s">
        <v>379</v>
      </c>
      <c r="Y529" t="s">
        <v>380</v>
      </c>
      <c r="Z529" t="s">
        <v>17</v>
      </c>
      <c r="AA529" t="s">
        <v>381</v>
      </c>
      <c r="AB529">
        <v>10</v>
      </c>
      <c r="AC529" t="s">
        <v>382</v>
      </c>
      <c r="AD529">
        <v>1000304658</v>
      </c>
      <c r="AE529" t="s">
        <v>39</v>
      </c>
      <c r="AF529">
        <v>72311499</v>
      </c>
      <c r="AG529" t="s">
        <v>3739</v>
      </c>
      <c r="AH529">
        <v>1000182646</v>
      </c>
      <c r="AI529" t="s">
        <v>26</v>
      </c>
      <c r="AJ529">
        <v>1005660653</v>
      </c>
      <c r="AK529" t="s">
        <v>28</v>
      </c>
      <c r="AL529" s="3">
        <v>12366667</v>
      </c>
      <c r="AM529" t="s">
        <v>8767</v>
      </c>
      <c r="AN529" s="3">
        <v>0</v>
      </c>
      <c r="AO529" s="3">
        <v>0</v>
      </c>
      <c r="AP529" s="3">
        <v>12366667</v>
      </c>
      <c r="AQ529" s="3">
        <v>12366667</v>
      </c>
      <c r="AR529" s="3">
        <v>0</v>
      </c>
      <c r="AS529">
        <v>5000819783</v>
      </c>
      <c r="AT529">
        <v>1</v>
      </c>
      <c r="AU529">
        <v>688232</v>
      </c>
      <c r="AV529">
        <v>1</v>
      </c>
      <c r="AW529" s="2">
        <v>45679</v>
      </c>
      <c r="AX529">
        <v>1.330689E+20</v>
      </c>
      <c r="AY529" t="s">
        <v>17</v>
      </c>
      <c r="AZ529" t="s">
        <v>17</v>
      </c>
      <c r="BA529">
        <v>0</v>
      </c>
    </row>
    <row r="530" spans="1:53" hidden="1" x14ac:dyDescent="0.2">
      <c r="A530">
        <v>2025</v>
      </c>
      <c r="B530">
        <v>1</v>
      </c>
      <c r="C530" s="2">
        <v>45658</v>
      </c>
      <c r="D530" s="2">
        <v>45808</v>
      </c>
      <c r="E530" t="s">
        <v>2</v>
      </c>
      <c r="F530" s="2">
        <v>45679</v>
      </c>
      <c r="G530">
        <v>12</v>
      </c>
      <c r="H530" t="s">
        <v>140</v>
      </c>
      <c r="I530" t="s">
        <v>3742</v>
      </c>
      <c r="J530" s="2">
        <v>45658</v>
      </c>
      <c r="K530" s="2">
        <v>46022</v>
      </c>
      <c r="L530">
        <v>364</v>
      </c>
      <c r="M530">
        <v>2</v>
      </c>
      <c r="N530" t="s">
        <v>8</v>
      </c>
      <c r="O530">
        <v>529</v>
      </c>
      <c r="P530">
        <v>529</v>
      </c>
      <c r="Q530" t="s">
        <v>3744</v>
      </c>
      <c r="R530" t="s">
        <v>376</v>
      </c>
      <c r="T530" t="s">
        <v>377</v>
      </c>
      <c r="U530" t="s">
        <v>12</v>
      </c>
      <c r="V530" t="s">
        <v>13</v>
      </c>
      <c r="W530" t="s">
        <v>378</v>
      </c>
      <c r="X530" t="s">
        <v>379</v>
      </c>
      <c r="Y530" t="s">
        <v>380</v>
      </c>
      <c r="Z530" t="s">
        <v>17</v>
      </c>
      <c r="AA530" t="s">
        <v>381</v>
      </c>
      <c r="AB530">
        <v>10</v>
      </c>
      <c r="AC530" t="s">
        <v>382</v>
      </c>
      <c r="AD530">
        <v>1012045873</v>
      </c>
      <c r="AE530" t="s">
        <v>39</v>
      </c>
      <c r="AF530">
        <v>1019144355</v>
      </c>
      <c r="AG530" t="s">
        <v>3747</v>
      </c>
      <c r="AH530">
        <v>1000182646</v>
      </c>
      <c r="AI530" t="s">
        <v>26</v>
      </c>
      <c r="AJ530">
        <v>1005660653</v>
      </c>
      <c r="AK530" t="s">
        <v>28</v>
      </c>
      <c r="AL530" s="3">
        <v>9280000</v>
      </c>
      <c r="AM530" t="s">
        <v>8767</v>
      </c>
      <c r="AN530" s="3">
        <v>0</v>
      </c>
      <c r="AO530" s="3">
        <v>0</v>
      </c>
      <c r="AP530" s="3">
        <v>9280000</v>
      </c>
      <c r="AQ530" s="3">
        <v>9280000</v>
      </c>
      <c r="AR530" s="3">
        <v>0</v>
      </c>
      <c r="AS530">
        <v>5000819784</v>
      </c>
      <c r="AT530">
        <v>1</v>
      </c>
      <c r="AU530">
        <v>688233</v>
      </c>
      <c r="AV530">
        <v>1</v>
      </c>
      <c r="AW530" s="2">
        <v>45679</v>
      </c>
      <c r="AX530">
        <v>1.330689E+20</v>
      </c>
      <c r="AY530" t="s">
        <v>17</v>
      </c>
      <c r="AZ530" t="s">
        <v>17</v>
      </c>
      <c r="BA530">
        <v>0</v>
      </c>
    </row>
    <row r="531" spans="1:53" hidden="1" x14ac:dyDescent="0.2">
      <c r="A531">
        <v>2025</v>
      </c>
      <c r="B531">
        <v>1</v>
      </c>
      <c r="C531" s="2">
        <v>45658</v>
      </c>
      <c r="D531" s="2">
        <v>45808</v>
      </c>
      <c r="E531" t="s">
        <v>2</v>
      </c>
      <c r="F531" s="2">
        <v>45679</v>
      </c>
      <c r="G531">
        <v>148</v>
      </c>
      <c r="H531" t="s">
        <v>692</v>
      </c>
      <c r="I531" t="s">
        <v>3750</v>
      </c>
      <c r="J531" s="2">
        <v>45658</v>
      </c>
      <c r="K531" s="2">
        <v>46022</v>
      </c>
      <c r="L531">
        <v>364</v>
      </c>
      <c r="M531">
        <v>2</v>
      </c>
      <c r="N531" t="s">
        <v>8</v>
      </c>
      <c r="O531">
        <v>530</v>
      </c>
      <c r="P531">
        <v>530</v>
      </c>
      <c r="Q531" t="s">
        <v>3752</v>
      </c>
      <c r="R531" t="s">
        <v>376</v>
      </c>
      <c r="T531" t="s">
        <v>377</v>
      </c>
      <c r="U531" t="s">
        <v>12</v>
      </c>
      <c r="V531" t="s">
        <v>13</v>
      </c>
      <c r="W531" t="s">
        <v>378</v>
      </c>
      <c r="X531" t="s">
        <v>379</v>
      </c>
      <c r="Y531" t="s">
        <v>380</v>
      </c>
      <c r="Z531" t="s">
        <v>17</v>
      </c>
      <c r="AA531" t="s">
        <v>381</v>
      </c>
      <c r="AB531">
        <v>10</v>
      </c>
      <c r="AC531" t="s">
        <v>382</v>
      </c>
      <c r="AD531">
        <v>1013584296</v>
      </c>
      <c r="AE531" t="s">
        <v>39</v>
      </c>
      <c r="AF531">
        <v>1033739578</v>
      </c>
      <c r="AG531" t="s">
        <v>3755</v>
      </c>
      <c r="AH531">
        <v>1000182646</v>
      </c>
      <c r="AI531" t="s">
        <v>26</v>
      </c>
      <c r="AJ531">
        <v>1005660653</v>
      </c>
      <c r="AK531" t="s">
        <v>28</v>
      </c>
      <c r="AL531" s="3">
        <v>3960000</v>
      </c>
      <c r="AM531" t="s">
        <v>8767</v>
      </c>
      <c r="AN531" s="3">
        <v>0</v>
      </c>
      <c r="AO531" s="3">
        <v>0</v>
      </c>
      <c r="AP531" s="3">
        <v>3960000</v>
      </c>
      <c r="AQ531" s="3">
        <v>3960000</v>
      </c>
      <c r="AR531" s="3">
        <v>0</v>
      </c>
      <c r="AS531">
        <v>5000819785</v>
      </c>
      <c r="AT531">
        <v>1</v>
      </c>
      <c r="AU531">
        <v>688234</v>
      </c>
      <c r="AV531">
        <v>1</v>
      </c>
      <c r="AW531" s="2">
        <v>45679</v>
      </c>
      <c r="AX531">
        <v>1.330689E+20</v>
      </c>
      <c r="AY531" t="s">
        <v>17</v>
      </c>
      <c r="AZ531" t="s">
        <v>17</v>
      </c>
      <c r="BA531">
        <v>0</v>
      </c>
    </row>
    <row r="532" spans="1:53" hidden="1" x14ac:dyDescent="0.2">
      <c r="A532">
        <v>2025</v>
      </c>
      <c r="B532">
        <v>1</v>
      </c>
      <c r="C532" s="2">
        <v>45658</v>
      </c>
      <c r="D532" s="2">
        <v>45808</v>
      </c>
      <c r="E532" t="s">
        <v>2</v>
      </c>
      <c r="F532" s="2">
        <v>45679</v>
      </c>
      <c r="G532">
        <v>148</v>
      </c>
      <c r="H532" t="s">
        <v>692</v>
      </c>
      <c r="I532" t="s">
        <v>3758</v>
      </c>
      <c r="J532" s="2">
        <v>45658</v>
      </c>
      <c r="K532" s="2">
        <v>46022</v>
      </c>
      <c r="L532">
        <v>364</v>
      </c>
      <c r="M532">
        <v>2</v>
      </c>
      <c r="N532" t="s">
        <v>8</v>
      </c>
      <c r="O532">
        <v>531</v>
      </c>
      <c r="P532">
        <v>531</v>
      </c>
      <c r="Q532" t="s">
        <v>3760</v>
      </c>
      <c r="R532" t="s">
        <v>376</v>
      </c>
      <c r="T532" t="s">
        <v>377</v>
      </c>
      <c r="U532" t="s">
        <v>12</v>
      </c>
      <c r="V532" t="s">
        <v>13</v>
      </c>
      <c r="W532" t="s">
        <v>378</v>
      </c>
      <c r="X532" t="s">
        <v>379</v>
      </c>
      <c r="Y532" t="s">
        <v>380</v>
      </c>
      <c r="Z532" t="s">
        <v>17</v>
      </c>
      <c r="AA532" t="s">
        <v>381</v>
      </c>
      <c r="AB532">
        <v>10</v>
      </c>
      <c r="AC532" t="s">
        <v>382</v>
      </c>
      <c r="AD532">
        <v>1005810258</v>
      </c>
      <c r="AE532" t="s">
        <v>39</v>
      </c>
      <c r="AF532">
        <v>1069716477</v>
      </c>
      <c r="AG532" t="s">
        <v>1463</v>
      </c>
      <c r="AH532">
        <v>1000182646</v>
      </c>
      <c r="AI532" t="s">
        <v>26</v>
      </c>
      <c r="AJ532">
        <v>1005660653</v>
      </c>
      <c r="AK532" t="s">
        <v>28</v>
      </c>
      <c r="AL532" s="3">
        <v>5400000</v>
      </c>
      <c r="AM532" t="s">
        <v>8767</v>
      </c>
      <c r="AN532" s="3">
        <v>0</v>
      </c>
      <c r="AO532" s="3">
        <v>0</v>
      </c>
      <c r="AP532" s="3">
        <v>5400000</v>
      </c>
      <c r="AQ532" s="3">
        <v>3870000</v>
      </c>
      <c r="AR532" s="3">
        <v>1530000</v>
      </c>
      <c r="AS532">
        <v>5000819786</v>
      </c>
      <c r="AT532">
        <v>1</v>
      </c>
      <c r="AU532">
        <v>688235</v>
      </c>
      <c r="AV532">
        <v>1</v>
      </c>
      <c r="AW532" s="2">
        <v>45679</v>
      </c>
      <c r="AX532">
        <v>1.330689E+20</v>
      </c>
      <c r="AY532" t="s">
        <v>17</v>
      </c>
      <c r="AZ532" t="s">
        <v>17</v>
      </c>
      <c r="BA532">
        <v>0</v>
      </c>
    </row>
    <row r="533" spans="1:53" hidden="1" x14ac:dyDescent="0.2">
      <c r="A533">
        <v>2025</v>
      </c>
      <c r="B533">
        <v>1</v>
      </c>
      <c r="C533" s="2">
        <v>45658</v>
      </c>
      <c r="D533" s="2">
        <v>45808</v>
      </c>
      <c r="E533" t="s">
        <v>2</v>
      </c>
      <c r="F533" s="2">
        <v>45679</v>
      </c>
      <c r="G533">
        <v>145</v>
      </c>
      <c r="H533" t="s">
        <v>682</v>
      </c>
      <c r="I533" t="s">
        <v>3763</v>
      </c>
      <c r="J533" s="2">
        <v>45658</v>
      </c>
      <c r="K533" s="2">
        <v>46022</v>
      </c>
      <c r="L533">
        <v>364</v>
      </c>
      <c r="M533">
        <v>2</v>
      </c>
      <c r="N533" t="s">
        <v>8</v>
      </c>
      <c r="O533">
        <v>532</v>
      </c>
      <c r="P533">
        <v>532</v>
      </c>
      <c r="Q533" t="s">
        <v>3765</v>
      </c>
      <c r="R533" t="s">
        <v>376</v>
      </c>
      <c r="T533" t="s">
        <v>377</v>
      </c>
      <c r="U533" t="s">
        <v>12</v>
      </c>
      <c r="V533" t="s">
        <v>13</v>
      </c>
      <c r="W533" t="s">
        <v>378</v>
      </c>
      <c r="X533" t="s">
        <v>379</v>
      </c>
      <c r="Y533" t="s">
        <v>380</v>
      </c>
      <c r="Z533" t="s">
        <v>17</v>
      </c>
      <c r="AA533" t="s">
        <v>381</v>
      </c>
      <c r="AB533">
        <v>10</v>
      </c>
      <c r="AC533" t="s">
        <v>382</v>
      </c>
      <c r="AD533">
        <v>1000135618</v>
      </c>
      <c r="AE533" t="s">
        <v>39</v>
      </c>
      <c r="AF533">
        <v>1016043437</v>
      </c>
      <c r="AG533" t="s">
        <v>3768</v>
      </c>
      <c r="AH533">
        <v>1000182646</v>
      </c>
      <c r="AI533" t="s">
        <v>26</v>
      </c>
      <c r="AJ533">
        <v>1005660653</v>
      </c>
      <c r="AK533" t="s">
        <v>28</v>
      </c>
      <c r="AL533" s="3">
        <v>11200000</v>
      </c>
      <c r="AM533" t="s">
        <v>8767</v>
      </c>
      <c r="AN533" s="3">
        <v>0</v>
      </c>
      <c r="AO533" s="3">
        <v>0</v>
      </c>
      <c r="AP533" s="3">
        <v>11200000</v>
      </c>
      <c r="AQ533" s="3">
        <v>11200000</v>
      </c>
      <c r="AR533" s="3">
        <v>0</v>
      </c>
      <c r="AS533">
        <v>5000819787</v>
      </c>
      <c r="AT533">
        <v>1</v>
      </c>
      <c r="AU533">
        <v>688236</v>
      </c>
      <c r="AV533">
        <v>1</v>
      </c>
      <c r="AW533" s="2">
        <v>45679</v>
      </c>
      <c r="AX533">
        <v>1.330689E+20</v>
      </c>
      <c r="AY533" t="s">
        <v>17</v>
      </c>
      <c r="AZ533" t="s">
        <v>17</v>
      </c>
      <c r="BA533">
        <v>0</v>
      </c>
    </row>
    <row r="534" spans="1:53" hidden="1" x14ac:dyDescent="0.2">
      <c r="A534">
        <v>2025</v>
      </c>
      <c r="B534">
        <v>1</v>
      </c>
      <c r="C534" s="2">
        <v>45658</v>
      </c>
      <c r="D534" s="2">
        <v>45808</v>
      </c>
      <c r="E534" t="s">
        <v>2</v>
      </c>
      <c r="F534" s="2">
        <v>45679</v>
      </c>
      <c r="G534">
        <v>148</v>
      </c>
      <c r="H534" t="s">
        <v>692</v>
      </c>
      <c r="I534" t="s">
        <v>3771</v>
      </c>
      <c r="J534" s="2">
        <v>45658</v>
      </c>
      <c r="K534" s="2">
        <v>46022</v>
      </c>
      <c r="L534">
        <v>364</v>
      </c>
      <c r="M534">
        <v>2</v>
      </c>
      <c r="N534" t="s">
        <v>8</v>
      </c>
      <c r="O534">
        <v>533</v>
      </c>
      <c r="P534">
        <v>533</v>
      </c>
      <c r="Q534" t="s">
        <v>3773</v>
      </c>
      <c r="R534" t="s">
        <v>376</v>
      </c>
      <c r="T534" t="s">
        <v>377</v>
      </c>
      <c r="U534" t="s">
        <v>12</v>
      </c>
      <c r="V534" t="s">
        <v>13</v>
      </c>
      <c r="W534" t="s">
        <v>378</v>
      </c>
      <c r="X534" t="s">
        <v>379</v>
      </c>
      <c r="Y534" t="s">
        <v>380</v>
      </c>
      <c r="Z534" t="s">
        <v>17</v>
      </c>
      <c r="AA534" t="s">
        <v>381</v>
      </c>
      <c r="AB534">
        <v>10</v>
      </c>
      <c r="AC534" t="s">
        <v>382</v>
      </c>
      <c r="AD534">
        <v>1005463415</v>
      </c>
      <c r="AE534" t="s">
        <v>39</v>
      </c>
      <c r="AF534">
        <v>80254148</v>
      </c>
      <c r="AG534" t="s">
        <v>3776</v>
      </c>
      <c r="AH534">
        <v>1000182646</v>
      </c>
      <c r="AI534" t="s">
        <v>26</v>
      </c>
      <c r="AJ534">
        <v>1005660653</v>
      </c>
      <c r="AK534" t="s">
        <v>28</v>
      </c>
      <c r="AL534" s="3">
        <v>3916667</v>
      </c>
      <c r="AM534" t="s">
        <v>8767</v>
      </c>
      <c r="AN534" s="3">
        <v>0</v>
      </c>
      <c r="AO534" s="3">
        <v>0</v>
      </c>
      <c r="AP534" s="3">
        <v>3916667</v>
      </c>
      <c r="AQ534" s="3">
        <v>3916667</v>
      </c>
      <c r="AR534" s="3">
        <v>0</v>
      </c>
      <c r="AS534">
        <v>5000819789</v>
      </c>
      <c r="AT534">
        <v>1</v>
      </c>
      <c r="AU534">
        <v>688237</v>
      </c>
      <c r="AV534">
        <v>1</v>
      </c>
      <c r="AW534" s="2">
        <v>45679</v>
      </c>
      <c r="AX534">
        <v>1.330689E+20</v>
      </c>
      <c r="AY534" t="s">
        <v>17</v>
      </c>
      <c r="AZ534" t="s">
        <v>17</v>
      </c>
      <c r="BA534">
        <v>0</v>
      </c>
    </row>
    <row r="535" spans="1:53" hidden="1" x14ac:dyDescent="0.2">
      <c r="A535">
        <v>2025</v>
      </c>
      <c r="B535">
        <v>1</v>
      </c>
      <c r="C535" s="2">
        <v>45658</v>
      </c>
      <c r="D535" s="2">
        <v>45808</v>
      </c>
      <c r="E535" t="s">
        <v>2</v>
      </c>
      <c r="F535" s="2">
        <v>45679</v>
      </c>
      <c r="G535">
        <v>145</v>
      </c>
      <c r="H535" t="s">
        <v>682</v>
      </c>
      <c r="I535" t="s">
        <v>3779</v>
      </c>
      <c r="J535" s="2">
        <v>45658</v>
      </c>
      <c r="K535" s="2">
        <v>46022</v>
      </c>
      <c r="L535">
        <v>364</v>
      </c>
      <c r="M535">
        <v>2</v>
      </c>
      <c r="N535" t="s">
        <v>8</v>
      </c>
      <c r="O535">
        <v>534</v>
      </c>
      <c r="P535">
        <v>534</v>
      </c>
      <c r="Q535" t="s">
        <v>3781</v>
      </c>
      <c r="R535" t="s">
        <v>376</v>
      </c>
      <c r="T535" t="s">
        <v>377</v>
      </c>
      <c r="U535" t="s">
        <v>12</v>
      </c>
      <c r="V535" t="s">
        <v>13</v>
      </c>
      <c r="W535" t="s">
        <v>378</v>
      </c>
      <c r="X535" t="s">
        <v>379</v>
      </c>
      <c r="Y535" t="s">
        <v>380</v>
      </c>
      <c r="Z535" t="s">
        <v>17</v>
      </c>
      <c r="AA535" t="s">
        <v>381</v>
      </c>
      <c r="AB535">
        <v>10</v>
      </c>
      <c r="AC535" t="s">
        <v>382</v>
      </c>
      <c r="AD535">
        <v>1013653270</v>
      </c>
      <c r="AE535" t="s">
        <v>39</v>
      </c>
      <c r="AF535">
        <v>1193556837</v>
      </c>
      <c r="AG535" t="s">
        <v>3784</v>
      </c>
      <c r="AH535">
        <v>1000182646</v>
      </c>
      <c r="AI535" t="s">
        <v>26</v>
      </c>
      <c r="AJ535">
        <v>1005660653</v>
      </c>
      <c r="AK535" t="s">
        <v>28</v>
      </c>
      <c r="AL535" s="3">
        <v>2720000</v>
      </c>
      <c r="AM535" t="s">
        <v>8767</v>
      </c>
      <c r="AN535" s="3">
        <v>0</v>
      </c>
      <c r="AO535" s="3">
        <v>0</v>
      </c>
      <c r="AP535" s="3">
        <v>2720000</v>
      </c>
      <c r="AQ535" s="3">
        <v>2720000</v>
      </c>
      <c r="AR535" s="3">
        <v>0</v>
      </c>
      <c r="AS535">
        <v>5000819790</v>
      </c>
      <c r="AT535">
        <v>1</v>
      </c>
      <c r="AU535">
        <v>688238</v>
      </c>
      <c r="AV535">
        <v>1</v>
      </c>
      <c r="AW535" s="2">
        <v>45679</v>
      </c>
      <c r="AX535">
        <v>1.330689E+20</v>
      </c>
      <c r="AY535" t="s">
        <v>17</v>
      </c>
      <c r="AZ535" t="s">
        <v>17</v>
      </c>
      <c r="BA535">
        <v>0</v>
      </c>
    </row>
    <row r="536" spans="1:53" hidden="1" x14ac:dyDescent="0.2">
      <c r="A536">
        <v>2025</v>
      </c>
      <c r="B536">
        <v>1</v>
      </c>
      <c r="C536" s="2">
        <v>45658</v>
      </c>
      <c r="D536" s="2">
        <v>45808</v>
      </c>
      <c r="E536" t="s">
        <v>2</v>
      </c>
      <c r="F536" s="2">
        <v>45679</v>
      </c>
      <c r="G536">
        <v>12</v>
      </c>
      <c r="H536" t="s">
        <v>140</v>
      </c>
      <c r="I536" t="s">
        <v>3787</v>
      </c>
      <c r="J536" s="2">
        <v>45658</v>
      </c>
      <c r="K536" s="2">
        <v>46022</v>
      </c>
      <c r="L536">
        <v>364</v>
      </c>
      <c r="M536">
        <v>2</v>
      </c>
      <c r="N536" t="s">
        <v>8</v>
      </c>
      <c r="O536">
        <v>535</v>
      </c>
      <c r="P536">
        <v>535</v>
      </c>
      <c r="Q536" t="s">
        <v>3789</v>
      </c>
      <c r="R536" t="s">
        <v>376</v>
      </c>
      <c r="T536" t="s">
        <v>377</v>
      </c>
      <c r="U536" t="s">
        <v>12</v>
      </c>
      <c r="V536" t="s">
        <v>13</v>
      </c>
      <c r="W536" t="s">
        <v>378</v>
      </c>
      <c r="X536" t="s">
        <v>379</v>
      </c>
      <c r="Y536" t="s">
        <v>380</v>
      </c>
      <c r="Z536" t="s">
        <v>17</v>
      </c>
      <c r="AA536" t="s">
        <v>381</v>
      </c>
      <c r="AB536">
        <v>10</v>
      </c>
      <c r="AC536" t="s">
        <v>382</v>
      </c>
      <c r="AD536">
        <v>1013088707</v>
      </c>
      <c r="AE536" t="s">
        <v>39</v>
      </c>
      <c r="AF536">
        <v>1022928894</v>
      </c>
      <c r="AG536" t="s">
        <v>3792</v>
      </c>
      <c r="AH536">
        <v>1000182646</v>
      </c>
      <c r="AI536" t="s">
        <v>26</v>
      </c>
      <c r="AJ536">
        <v>1005660653</v>
      </c>
      <c r="AK536" t="s">
        <v>28</v>
      </c>
      <c r="AL536" s="3">
        <v>10140000</v>
      </c>
      <c r="AM536" t="s">
        <v>8767</v>
      </c>
      <c r="AN536" s="3">
        <v>0</v>
      </c>
      <c r="AO536" s="3">
        <v>0</v>
      </c>
      <c r="AP536" s="3">
        <v>10140000</v>
      </c>
      <c r="AQ536" s="3">
        <v>8112000</v>
      </c>
      <c r="AR536" s="3">
        <v>2028000</v>
      </c>
      <c r="AS536">
        <v>5000819791</v>
      </c>
      <c r="AT536">
        <v>1</v>
      </c>
      <c r="AU536">
        <v>688240</v>
      </c>
      <c r="AV536">
        <v>1</v>
      </c>
      <c r="AW536" s="2">
        <v>45679</v>
      </c>
      <c r="AX536">
        <v>1.330689E+20</v>
      </c>
      <c r="AY536" t="s">
        <v>17</v>
      </c>
      <c r="AZ536" t="s">
        <v>17</v>
      </c>
      <c r="BA536">
        <v>0</v>
      </c>
    </row>
    <row r="537" spans="1:53" hidden="1" x14ac:dyDescent="0.2">
      <c r="A537">
        <v>2025</v>
      </c>
      <c r="B537">
        <v>1</v>
      </c>
      <c r="C537" s="2">
        <v>45658</v>
      </c>
      <c r="D537" s="2">
        <v>45808</v>
      </c>
      <c r="E537" t="s">
        <v>2</v>
      </c>
      <c r="F537" s="2">
        <v>45679</v>
      </c>
      <c r="G537">
        <v>12</v>
      </c>
      <c r="H537" t="s">
        <v>140</v>
      </c>
      <c r="I537" t="s">
        <v>3795</v>
      </c>
      <c r="J537" s="2">
        <v>45658</v>
      </c>
      <c r="K537" s="2">
        <v>46022</v>
      </c>
      <c r="L537">
        <v>364</v>
      </c>
      <c r="M537">
        <v>2</v>
      </c>
      <c r="N537" t="s">
        <v>8</v>
      </c>
      <c r="O537">
        <v>536</v>
      </c>
      <c r="P537">
        <v>536</v>
      </c>
      <c r="Q537" t="s">
        <v>3797</v>
      </c>
      <c r="R537" t="s">
        <v>376</v>
      </c>
      <c r="T537" t="s">
        <v>377</v>
      </c>
      <c r="U537" t="s">
        <v>12</v>
      </c>
      <c r="V537" t="s">
        <v>13</v>
      </c>
      <c r="W537" t="s">
        <v>378</v>
      </c>
      <c r="X537" t="s">
        <v>379</v>
      </c>
      <c r="Y537" t="s">
        <v>380</v>
      </c>
      <c r="Z537" t="s">
        <v>17</v>
      </c>
      <c r="AA537" t="s">
        <v>381</v>
      </c>
      <c r="AB537">
        <v>10</v>
      </c>
      <c r="AC537" t="s">
        <v>382</v>
      </c>
      <c r="AD537">
        <v>1000326228</v>
      </c>
      <c r="AE537" t="s">
        <v>39</v>
      </c>
      <c r="AF537">
        <v>52216823</v>
      </c>
      <c r="AG537" t="s">
        <v>3800</v>
      </c>
      <c r="AH537">
        <v>1000182646</v>
      </c>
      <c r="AI537" t="s">
        <v>26</v>
      </c>
      <c r="AJ537">
        <v>1005660653</v>
      </c>
      <c r="AK537" t="s">
        <v>28</v>
      </c>
      <c r="AL537" s="3">
        <v>8480000</v>
      </c>
      <c r="AM537" t="s">
        <v>8767</v>
      </c>
      <c r="AN537" s="3">
        <v>0</v>
      </c>
      <c r="AO537" s="3">
        <v>0</v>
      </c>
      <c r="AP537" s="3">
        <v>8480000</v>
      </c>
      <c r="AQ537" s="3">
        <v>8480000</v>
      </c>
      <c r="AR537" s="3">
        <v>0</v>
      </c>
      <c r="AS537">
        <v>5000819792</v>
      </c>
      <c r="AT537">
        <v>1</v>
      </c>
      <c r="AU537">
        <v>688241</v>
      </c>
      <c r="AV537">
        <v>1</v>
      </c>
      <c r="AW537" s="2">
        <v>45679</v>
      </c>
      <c r="AX537">
        <v>1.330689E+20</v>
      </c>
      <c r="AY537" t="s">
        <v>17</v>
      </c>
      <c r="AZ537" t="s">
        <v>17</v>
      </c>
      <c r="BA537">
        <v>0</v>
      </c>
    </row>
    <row r="538" spans="1:53" hidden="1" x14ac:dyDescent="0.2">
      <c r="A538">
        <v>2025</v>
      </c>
      <c r="B538">
        <v>1</v>
      </c>
      <c r="C538" s="2">
        <v>45658</v>
      </c>
      <c r="D538" s="2">
        <v>45808</v>
      </c>
      <c r="E538" t="s">
        <v>2</v>
      </c>
      <c r="F538" s="2">
        <v>45679</v>
      </c>
      <c r="G538">
        <v>43</v>
      </c>
      <c r="H538" t="s">
        <v>1147</v>
      </c>
      <c r="I538" t="s">
        <v>3803</v>
      </c>
      <c r="J538" s="2">
        <v>45658</v>
      </c>
      <c r="K538" s="2">
        <v>46022</v>
      </c>
      <c r="L538">
        <v>364</v>
      </c>
      <c r="M538">
        <v>2</v>
      </c>
      <c r="N538" t="s">
        <v>8</v>
      </c>
      <c r="O538">
        <v>537</v>
      </c>
      <c r="P538">
        <v>537</v>
      </c>
      <c r="Q538" t="s">
        <v>3805</v>
      </c>
      <c r="R538" t="s">
        <v>376</v>
      </c>
      <c r="T538" t="s">
        <v>377</v>
      </c>
      <c r="U538" t="s">
        <v>12</v>
      </c>
      <c r="V538" t="s">
        <v>13</v>
      </c>
      <c r="W538" t="s">
        <v>378</v>
      </c>
      <c r="X538" t="s">
        <v>379</v>
      </c>
      <c r="Y538" t="s">
        <v>380</v>
      </c>
      <c r="Z538" t="s">
        <v>17</v>
      </c>
      <c r="AA538" t="s">
        <v>381</v>
      </c>
      <c r="AB538">
        <v>8</v>
      </c>
      <c r="AC538" t="s">
        <v>1152</v>
      </c>
      <c r="AD538">
        <v>1013716090</v>
      </c>
      <c r="AE538" t="s">
        <v>22</v>
      </c>
      <c r="AF538">
        <v>901889734</v>
      </c>
      <c r="AG538" t="s">
        <v>3808</v>
      </c>
      <c r="AH538">
        <v>1000182646</v>
      </c>
      <c r="AI538" t="s">
        <v>26</v>
      </c>
      <c r="AJ538">
        <v>1005660653</v>
      </c>
      <c r="AK538" t="s">
        <v>28</v>
      </c>
      <c r="AL538" s="3">
        <v>390463476</v>
      </c>
      <c r="AM538" t="s">
        <v>8767</v>
      </c>
      <c r="AN538" s="3">
        <v>0</v>
      </c>
      <c r="AO538" s="3">
        <v>0</v>
      </c>
      <c r="AP538" s="3">
        <v>390463476</v>
      </c>
      <c r="AQ538" s="3">
        <v>83263547</v>
      </c>
      <c r="AR538" s="3">
        <v>307199929</v>
      </c>
      <c r="AS538">
        <v>5000819793</v>
      </c>
      <c r="AT538">
        <v>1</v>
      </c>
      <c r="AU538">
        <v>688242</v>
      </c>
      <c r="AV538">
        <v>1</v>
      </c>
      <c r="AW538" s="2">
        <v>45679</v>
      </c>
      <c r="AX538">
        <v>1.330689E+20</v>
      </c>
      <c r="AY538" t="s">
        <v>17</v>
      </c>
      <c r="AZ538" t="s">
        <v>17</v>
      </c>
      <c r="BA538">
        <v>0</v>
      </c>
    </row>
    <row r="539" spans="1:53" hidden="1" x14ac:dyDescent="0.2">
      <c r="A539">
        <v>2025</v>
      </c>
      <c r="B539">
        <v>1</v>
      </c>
      <c r="C539" s="2">
        <v>45658</v>
      </c>
      <c r="D539" s="2">
        <v>45808</v>
      </c>
      <c r="E539" t="s">
        <v>2</v>
      </c>
      <c r="F539" s="2">
        <v>45679</v>
      </c>
      <c r="G539">
        <v>12</v>
      </c>
      <c r="H539" t="s">
        <v>140</v>
      </c>
      <c r="I539" t="s">
        <v>3811</v>
      </c>
      <c r="J539" s="2">
        <v>45658</v>
      </c>
      <c r="K539" s="2">
        <v>46022</v>
      </c>
      <c r="L539">
        <v>364</v>
      </c>
      <c r="M539">
        <v>2</v>
      </c>
      <c r="N539" t="s">
        <v>8</v>
      </c>
      <c r="O539">
        <v>538</v>
      </c>
      <c r="P539">
        <v>538</v>
      </c>
      <c r="Q539" t="s">
        <v>3813</v>
      </c>
      <c r="R539" t="s">
        <v>376</v>
      </c>
      <c r="T539" t="s">
        <v>377</v>
      </c>
      <c r="U539" t="s">
        <v>12</v>
      </c>
      <c r="V539" t="s">
        <v>13</v>
      </c>
      <c r="W539" t="s">
        <v>378</v>
      </c>
      <c r="X539" t="s">
        <v>379</v>
      </c>
      <c r="Y539" t="s">
        <v>380</v>
      </c>
      <c r="Z539" t="s">
        <v>17</v>
      </c>
      <c r="AA539" t="s">
        <v>381</v>
      </c>
      <c r="AB539">
        <v>10</v>
      </c>
      <c r="AC539" t="s">
        <v>382</v>
      </c>
      <c r="AD539">
        <v>1013680688</v>
      </c>
      <c r="AE539" t="s">
        <v>39</v>
      </c>
      <c r="AF539">
        <v>1049611630</v>
      </c>
      <c r="AG539" t="s">
        <v>3816</v>
      </c>
      <c r="AH539">
        <v>1000182646</v>
      </c>
      <c r="AI539" t="s">
        <v>26</v>
      </c>
      <c r="AJ539">
        <v>1005660653</v>
      </c>
      <c r="AK539" t="s">
        <v>28</v>
      </c>
      <c r="AL539" s="3">
        <v>3564000</v>
      </c>
      <c r="AM539" t="s">
        <v>8767</v>
      </c>
      <c r="AN539" s="3">
        <v>0</v>
      </c>
      <c r="AO539" s="3">
        <v>0</v>
      </c>
      <c r="AP539" s="3">
        <v>3564000</v>
      </c>
      <c r="AQ539" s="3">
        <v>3564000</v>
      </c>
      <c r="AR539" s="3">
        <v>0</v>
      </c>
      <c r="AS539">
        <v>5000819794</v>
      </c>
      <c r="AT539">
        <v>1</v>
      </c>
      <c r="AU539">
        <v>688243</v>
      </c>
      <c r="AV539">
        <v>1</v>
      </c>
      <c r="AW539" s="2">
        <v>45679</v>
      </c>
      <c r="AX539">
        <v>1.330689E+20</v>
      </c>
      <c r="AY539" t="s">
        <v>17</v>
      </c>
      <c r="AZ539" t="s">
        <v>17</v>
      </c>
      <c r="BA539">
        <v>0</v>
      </c>
    </row>
    <row r="540" spans="1:53" hidden="1" x14ac:dyDescent="0.2">
      <c r="A540">
        <v>2025</v>
      </c>
      <c r="B540">
        <v>1</v>
      </c>
      <c r="C540" s="2">
        <v>45658</v>
      </c>
      <c r="D540" s="2">
        <v>45808</v>
      </c>
      <c r="E540" t="s">
        <v>2</v>
      </c>
      <c r="F540" s="2">
        <v>45679</v>
      </c>
      <c r="G540">
        <v>145</v>
      </c>
      <c r="H540" t="s">
        <v>682</v>
      </c>
      <c r="I540" t="s">
        <v>3819</v>
      </c>
      <c r="J540" s="2">
        <v>45658</v>
      </c>
      <c r="K540" s="2">
        <v>46022</v>
      </c>
      <c r="L540">
        <v>364</v>
      </c>
      <c r="M540">
        <v>2</v>
      </c>
      <c r="N540" t="s">
        <v>8</v>
      </c>
      <c r="O540">
        <v>539</v>
      </c>
      <c r="P540">
        <v>539</v>
      </c>
      <c r="Q540" t="s">
        <v>3821</v>
      </c>
      <c r="R540" t="s">
        <v>376</v>
      </c>
      <c r="T540" t="s">
        <v>377</v>
      </c>
      <c r="U540" t="s">
        <v>12</v>
      </c>
      <c r="V540" t="s">
        <v>13</v>
      </c>
      <c r="W540" t="s">
        <v>378</v>
      </c>
      <c r="X540" t="s">
        <v>379</v>
      </c>
      <c r="Y540" t="s">
        <v>380</v>
      </c>
      <c r="Z540" t="s">
        <v>17</v>
      </c>
      <c r="AA540" t="s">
        <v>381</v>
      </c>
      <c r="AB540">
        <v>10</v>
      </c>
      <c r="AC540" t="s">
        <v>382</v>
      </c>
      <c r="AD540">
        <v>1010997346</v>
      </c>
      <c r="AE540" t="s">
        <v>39</v>
      </c>
      <c r="AF540">
        <v>1032656379</v>
      </c>
      <c r="AG540" t="s">
        <v>3824</v>
      </c>
      <c r="AH540">
        <v>1000182646</v>
      </c>
      <c r="AI540" t="s">
        <v>26</v>
      </c>
      <c r="AJ540">
        <v>1005660653</v>
      </c>
      <c r="AK540" t="s">
        <v>28</v>
      </c>
      <c r="AL540" s="3">
        <v>7680000</v>
      </c>
      <c r="AM540" t="s">
        <v>8767</v>
      </c>
      <c r="AN540" s="3">
        <v>0</v>
      </c>
      <c r="AO540" s="3">
        <v>0</v>
      </c>
      <c r="AP540" s="3">
        <v>7680000</v>
      </c>
      <c r="AQ540" s="3">
        <v>7680000</v>
      </c>
      <c r="AR540" s="3">
        <v>0</v>
      </c>
      <c r="AS540">
        <v>5000819795</v>
      </c>
      <c r="AT540">
        <v>1</v>
      </c>
      <c r="AU540">
        <v>688244</v>
      </c>
      <c r="AV540">
        <v>1</v>
      </c>
      <c r="AW540" s="2">
        <v>45679</v>
      </c>
      <c r="AX540">
        <v>1.330689E+20</v>
      </c>
      <c r="AY540" t="s">
        <v>17</v>
      </c>
      <c r="AZ540" t="s">
        <v>17</v>
      </c>
      <c r="BA540">
        <v>0</v>
      </c>
    </row>
    <row r="541" spans="1:53" hidden="1" x14ac:dyDescent="0.2">
      <c r="A541">
        <v>2025</v>
      </c>
      <c r="B541">
        <v>1</v>
      </c>
      <c r="C541" s="2">
        <v>45658</v>
      </c>
      <c r="D541" s="2">
        <v>45808</v>
      </c>
      <c r="E541" t="s">
        <v>2</v>
      </c>
      <c r="F541" s="2">
        <v>45679</v>
      </c>
      <c r="G541">
        <v>145</v>
      </c>
      <c r="H541" t="s">
        <v>682</v>
      </c>
      <c r="I541" t="s">
        <v>3827</v>
      </c>
      <c r="J541" s="2">
        <v>45658</v>
      </c>
      <c r="K541" s="2">
        <v>46022</v>
      </c>
      <c r="L541">
        <v>364</v>
      </c>
      <c r="M541">
        <v>2</v>
      </c>
      <c r="N541" t="s">
        <v>8</v>
      </c>
      <c r="O541">
        <v>540</v>
      </c>
      <c r="P541">
        <v>540</v>
      </c>
      <c r="Q541" t="s">
        <v>3829</v>
      </c>
      <c r="R541" t="s">
        <v>376</v>
      </c>
      <c r="T541" t="s">
        <v>377</v>
      </c>
      <c r="U541" t="s">
        <v>12</v>
      </c>
      <c r="V541" t="s">
        <v>13</v>
      </c>
      <c r="W541" t="s">
        <v>378</v>
      </c>
      <c r="X541" t="s">
        <v>379</v>
      </c>
      <c r="Y541" t="s">
        <v>380</v>
      </c>
      <c r="Z541" t="s">
        <v>17</v>
      </c>
      <c r="AA541" t="s">
        <v>381</v>
      </c>
      <c r="AB541">
        <v>10</v>
      </c>
      <c r="AC541" t="s">
        <v>382</v>
      </c>
      <c r="AD541">
        <v>1004530582</v>
      </c>
      <c r="AE541" t="s">
        <v>39</v>
      </c>
      <c r="AF541">
        <v>1022949670</v>
      </c>
      <c r="AG541" t="s">
        <v>3832</v>
      </c>
      <c r="AH541">
        <v>1000182646</v>
      </c>
      <c r="AI541" t="s">
        <v>26</v>
      </c>
      <c r="AJ541">
        <v>1005660653</v>
      </c>
      <c r="AK541" t="s">
        <v>28</v>
      </c>
      <c r="AL541" s="3">
        <v>10600000</v>
      </c>
      <c r="AM541" t="s">
        <v>8767</v>
      </c>
      <c r="AN541" s="3">
        <v>0</v>
      </c>
      <c r="AO541" s="3">
        <v>0</v>
      </c>
      <c r="AP541" s="3">
        <v>10600000</v>
      </c>
      <c r="AQ541" s="3">
        <v>10600000</v>
      </c>
      <c r="AR541" s="3">
        <v>0</v>
      </c>
      <c r="AS541">
        <v>5000819796</v>
      </c>
      <c r="AT541">
        <v>1</v>
      </c>
      <c r="AU541">
        <v>688245</v>
      </c>
      <c r="AV541">
        <v>1</v>
      </c>
      <c r="AW541" s="2">
        <v>45679</v>
      </c>
      <c r="AX541">
        <v>1.330689E+20</v>
      </c>
      <c r="AY541" t="s">
        <v>17</v>
      </c>
      <c r="AZ541" t="s">
        <v>17</v>
      </c>
      <c r="BA541">
        <v>0</v>
      </c>
    </row>
    <row r="542" spans="1:53" hidden="1" x14ac:dyDescent="0.2">
      <c r="A542">
        <v>2025</v>
      </c>
      <c r="B542">
        <v>1</v>
      </c>
      <c r="C542" s="2">
        <v>45658</v>
      </c>
      <c r="D542" s="2">
        <v>45808</v>
      </c>
      <c r="E542" t="s">
        <v>2</v>
      </c>
      <c r="F542" s="2">
        <v>45679</v>
      </c>
      <c r="G542">
        <v>148</v>
      </c>
      <c r="H542" t="s">
        <v>692</v>
      </c>
      <c r="I542" t="s">
        <v>3835</v>
      </c>
      <c r="J542" s="2">
        <v>45658</v>
      </c>
      <c r="K542" s="2">
        <v>46022</v>
      </c>
      <c r="L542">
        <v>364</v>
      </c>
      <c r="M542">
        <v>2</v>
      </c>
      <c r="N542" t="s">
        <v>8</v>
      </c>
      <c r="O542">
        <v>541</v>
      </c>
      <c r="P542">
        <v>541</v>
      </c>
      <c r="Q542" t="s">
        <v>3837</v>
      </c>
      <c r="R542" t="s">
        <v>376</v>
      </c>
      <c r="T542" t="s">
        <v>377</v>
      </c>
      <c r="U542" t="s">
        <v>12</v>
      </c>
      <c r="V542" t="s">
        <v>13</v>
      </c>
      <c r="W542" t="s">
        <v>378</v>
      </c>
      <c r="X542" t="s">
        <v>379</v>
      </c>
      <c r="Y542" t="s">
        <v>380</v>
      </c>
      <c r="Z542" t="s">
        <v>17</v>
      </c>
      <c r="AA542" t="s">
        <v>381</v>
      </c>
      <c r="AB542">
        <v>10</v>
      </c>
      <c r="AC542" t="s">
        <v>382</v>
      </c>
      <c r="AD542">
        <v>1012362443</v>
      </c>
      <c r="AE542" t="s">
        <v>39</v>
      </c>
      <c r="AF542">
        <v>1000694141</v>
      </c>
      <c r="AG542" t="s">
        <v>3840</v>
      </c>
      <c r="AH542">
        <v>1000182646</v>
      </c>
      <c r="AI542" t="s">
        <v>26</v>
      </c>
      <c r="AJ542">
        <v>1005660653</v>
      </c>
      <c r="AK542" t="s">
        <v>28</v>
      </c>
      <c r="AL542" s="3">
        <v>1840000</v>
      </c>
      <c r="AM542" t="s">
        <v>8767</v>
      </c>
      <c r="AN542" s="3">
        <v>0</v>
      </c>
      <c r="AO542" s="3">
        <v>0</v>
      </c>
      <c r="AP542" s="3">
        <v>1840000</v>
      </c>
      <c r="AQ542" s="3">
        <v>1840000</v>
      </c>
      <c r="AR542" s="3">
        <v>0</v>
      </c>
      <c r="AS542">
        <v>5000819797</v>
      </c>
      <c r="AT542">
        <v>1</v>
      </c>
      <c r="AU542">
        <v>688246</v>
      </c>
      <c r="AV542">
        <v>1</v>
      </c>
      <c r="AW542" s="2">
        <v>45679</v>
      </c>
      <c r="AX542">
        <v>1.330689E+20</v>
      </c>
      <c r="AY542" t="s">
        <v>17</v>
      </c>
      <c r="AZ542" t="s">
        <v>17</v>
      </c>
      <c r="BA542">
        <v>0</v>
      </c>
    </row>
    <row r="543" spans="1:53" hidden="1" x14ac:dyDescent="0.2">
      <c r="A543">
        <v>2025</v>
      </c>
      <c r="B543">
        <v>1</v>
      </c>
      <c r="C543" s="2">
        <v>45658</v>
      </c>
      <c r="D543" s="2">
        <v>45808</v>
      </c>
      <c r="E543" t="s">
        <v>2</v>
      </c>
      <c r="F543" s="2">
        <v>45679</v>
      </c>
      <c r="G543">
        <v>148</v>
      </c>
      <c r="H543" t="s">
        <v>692</v>
      </c>
      <c r="I543" t="s">
        <v>3843</v>
      </c>
      <c r="J543" s="2">
        <v>45658</v>
      </c>
      <c r="K543" s="2">
        <v>46022</v>
      </c>
      <c r="L543">
        <v>364</v>
      </c>
      <c r="M543">
        <v>2</v>
      </c>
      <c r="N543" t="s">
        <v>8</v>
      </c>
      <c r="O543">
        <v>542</v>
      </c>
      <c r="P543">
        <v>542</v>
      </c>
      <c r="Q543" t="s">
        <v>3845</v>
      </c>
      <c r="R543" t="s">
        <v>376</v>
      </c>
      <c r="T543" t="s">
        <v>377</v>
      </c>
      <c r="U543" t="s">
        <v>12</v>
      </c>
      <c r="V543" t="s">
        <v>13</v>
      </c>
      <c r="W543" t="s">
        <v>378</v>
      </c>
      <c r="X543" t="s">
        <v>379</v>
      </c>
      <c r="Y543" t="s">
        <v>380</v>
      </c>
      <c r="Z543" t="s">
        <v>17</v>
      </c>
      <c r="AA543" t="s">
        <v>381</v>
      </c>
      <c r="AB543">
        <v>10</v>
      </c>
      <c r="AC543" t="s">
        <v>382</v>
      </c>
      <c r="AD543">
        <v>1012362766</v>
      </c>
      <c r="AE543" t="s">
        <v>39</v>
      </c>
      <c r="AF543">
        <v>1032465730</v>
      </c>
      <c r="AG543" t="s">
        <v>533</v>
      </c>
      <c r="AH543">
        <v>1000182646</v>
      </c>
      <c r="AI543" t="s">
        <v>26</v>
      </c>
      <c r="AJ543">
        <v>1005660653</v>
      </c>
      <c r="AK543" t="s">
        <v>28</v>
      </c>
      <c r="AL543" s="3">
        <v>2366000</v>
      </c>
      <c r="AM543" t="s">
        <v>8767</v>
      </c>
      <c r="AN543" s="3">
        <v>0</v>
      </c>
      <c r="AO543" s="3">
        <v>0</v>
      </c>
      <c r="AP543" s="3">
        <v>2366000</v>
      </c>
      <c r="AQ543" s="3">
        <v>2366000</v>
      </c>
      <c r="AR543" s="3">
        <v>0</v>
      </c>
      <c r="AS543">
        <v>5000819798</v>
      </c>
      <c r="AT543">
        <v>1</v>
      </c>
      <c r="AU543">
        <v>688247</v>
      </c>
      <c r="AV543">
        <v>1</v>
      </c>
      <c r="AW543" s="2">
        <v>45679</v>
      </c>
      <c r="AX543">
        <v>1.330689E+20</v>
      </c>
      <c r="AY543" t="s">
        <v>17</v>
      </c>
      <c r="AZ543" t="s">
        <v>17</v>
      </c>
      <c r="BA543">
        <v>0</v>
      </c>
    </row>
    <row r="544" spans="1:53" hidden="1" x14ac:dyDescent="0.2">
      <c r="A544">
        <v>2025</v>
      </c>
      <c r="B544">
        <v>1</v>
      </c>
      <c r="C544" s="2">
        <v>45658</v>
      </c>
      <c r="D544" s="2">
        <v>45808</v>
      </c>
      <c r="E544" t="s">
        <v>2</v>
      </c>
      <c r="F544" s="2">
        <v>45679</v>
      </c>
      <c r="G544">
        <v>145</v>
      </c>
      <c r="H544" t="s">
        <v>682</v>
      </c>
      <c r="I544" t="s">
        <v>3848</v>
      </c>
      <c r="J544" s="2">
        <v>45658</v>
      </c>
      <c r="K544" s="2">
        <v>46022</v>
      </c>
      <c r="L544">
        <v>364</v>
      </c>
      <c r="M544">
        <v>2</v>
      </c>
      <c r="N544" t="s">
        <v>8</v>
      </c>
      <c r="O544">
        <v>543</v>
      </c>
      <c r="P544">
        <v>543</v>
      </c>
      <c r="Q544" t="s">
        <v>3850</v>
      </c>
      <c r="R544" t="s">
        <v>376</v>
      </c>
      <c r="T544" t="s">
        <v>377</v>
      </c>
      <c r="U544" t="s">
        <v>12</v>
      </c>
      <c r="V544" t="s">
        <v>13</v>
      </c>
      <c r="W544" t="s">
        <v>378</v>
      </c>
      <c r="X544" t="s">
        <v>379</v>
      </c>
      <c r="Y544" t="s">
        <v>380</v>
      </c>
      <c r="Z544" t="s">
        <v>17</v>
      </c>
      <c r="AA544" t="s">
        <v>381</v>
      </c>
      <c r="AB544">
        <v>10</v>
      </c>
      <c r="AC544" t="s">
        <v>382</v>
      </c>
      <c r="AD544">
        <v>1013399522</v>
      </c>
      <c r="AE544" t="s">
        <v>39</v>
      </c>
      <c r="AF544">
        <v>1049634225</v>
      </c>
      <c r="AG544" t="s">
        <v>3853</v>
      </c>
      <c r="AH544">
        <v>1000182646</v>
      </c>
      <c r="AI544" t="s">
        <v>26</v>
      </c>
      <c r="AJ544">
        <v>1005660653</v>
      </c>
      <c r="AK544" t="s">
        <v>28</v>
      </c>
      <c r="AL544" s="3">
        <v>15583333</v>
      </c>
      <c r="AM544" t="s">
        <v>8767</v>
      </c>
      <c r="AN544" s="3">
        <v>0</v>
      </c>
      <c r="AO544" s="3">
        <v>0</v>
      </c>
      <c r="AP544" s="3">
        <v>15583333</v>
      </c>
      <c r="AQ544" s="3">
        <v>15583333</v>
      </c>
      <c r="AR544" s="3">
        <v>0</v>
      </c>
      <c r="AS544">
        <v>5000819799</v>
      </c>
      <c r="AT544">
        <v>1</v>
      </c>
      <c r="AU544">
        <v>688248</v>
      </c>
      <c r="AV544">
        <v>1</v>
      </c>
      <c r="AW544" s="2">
        <v>45679</v>
      </c>
      <c r="AX544">
        <v>1.330689E+20</v>
      </c>
      <c r="AY544" t="s">
        <v>17</v>
      </c>
      <c r="AZ544" t="s">
        <v>17</v>
      </c>
      <c r="BA544">
        <v>0</v>
      </c>
    </row>
    <row r="545" spans="1:53" hidden="1" x14ac:dyDescent="0.2">
      <c r="A545">
        <v>2025</v>
      </c>
      <c r="B545">
        <v>1</v>
      </c>
      <c r="C545" s="2">
        <v>45658</v>
      </c>
      <c r="D545" s="2">
        <v>45808</v>
      </c>
      <c r="E545" t="s">
        <v>2</v>
      </c>
      <c r="F545" s="2">
        <v>45679</v>
      </c>
      <c r="G545">
        <v>145</v>
      </c>
      <c r="H545" t="s">
        <v>682</v>
      </c>
      <c r="I545" t="s">
        <v>3856</v>
      </c>
      <c r="J545" s="2">
        <v>45658</v>
      </c>
      <c r="K545" s="2">
        <v>46022</v>
      </c>
      <c r="L545">
        <v>364</v>
      </c>
      <c r="M545">
        <v>2</v>
      </c>
      <c r="N545" t="s">
        <v>8</v>
      </c>
      <c r="O545">
        <v>544</v>
      </c>
      <c r="P545">
        <v>544</v>
      </c>
      <c r="Q545" t="s">
        <v>3858</v>
      </c>
      <c r="R545" t="s">
        <v>376</v>
      </c>
      <c r="T545" t="s">
        <v>377</v>
      </c>
      <c r="U545" t="s">
        <v>12</v>
      </c>
      <c r="V545" t="s">
        <v>13</v>
      </c>
      <c r="W545" t="s">
        <v>378</v>
      </c>
      <c r="X545" t="s">
        <v>379</v>
      </c>
      <c r="Y545" t="s">
        <v>380</v>
      </c>
      <c r="Z545" t="s">
        <v>17</v>
      </c>
      <c r="AA545" t="s">
        <v>381</v>
      </c>
      <c r="AB545">
        <v>10</v>
      </c>
      <c r="AC545" t="s">
        <v>382</v>
      </c>
      <c r="AD545">
        <v>1013229596</v>
      </c>
      <c r="AE545" t="s">
        <v>39</v>
      </c>
      <c r="AF545">
        <v>1018492459</v>
      </c>
      <c r="AG545" t="s">
        <v>3861</v>
      </c>
      <c r="AH545">
        <v>1000182646</v>
      </c>
      <c r="AI545" t="s">
        <v>26</v>
      </c>
      <c r="AJ545">
        <v>1005660653</v>
      </c>
      <c r="AK545" t="s">
        <v>28</v>
      </c>
      <c r="AL545" s="3">
        <v>4800000</v>
      </c>
      <c r="AM545" t="s">
        <v>8767</v>
      </c>
      <c r="AN545" s="3">
        <v>0</v>
      </c>
      <c r="AO545" s="3">
        <v>0</v>
      </c>
      <c r="AP545" s="3">
        <v>4800000</v>
      </c>
      <c r="AQ545" s="3">
        <v>4800000</v>
      </c>
      <c r="AR545" s="3">
        <v>0</v>
      </c>
      <c r="AS545">
        <v>5000819800</v>
      </c>
      <c r="AT545">
        <v>1</v>
      </c>
      <c r="AU545">
        <v>688249</v>
      </c>
      <c r="AV545">
        <v>1</v>
      </c>
      <c r="AW545" s="2">
        <v>45679</v>
      </c>
      <c r="AX545">
        <v>1.330689E+20</v>
      </c>
      <c r="AY545" t="s">
        <v>17</v>
      </c>
      <c r="AZ545" t="s">
        <v>17</v>
      </c>
      <c r="BA545">
        <v>0</v>
      </c>
    </row>
    <row r="546" spans="1:53" hidden="1" x14ac:dyDescent="0.2">
      <c r="A546">
        <v>2025</v>
      </c>
      <c r="B546">
        <v>1</v>
      </c>
      <c r="C546" s="2">
        <v>45658</v>
      </c>
      <c r="D546" s="2">
        <v>45808</v>
      </c>
      <c r="E546" t="s">
        <v>2</v>
      </c>
      <c r="F546" s="2">
        <v>45679</v>
      </c>
      <c r="G546">
        <v>148</v>
      </c>
      <c r="H546" t="s">
        <v>692</v>
      </c>
      <c r="I546" t="s">
        <v>3864</v>
      </c>
      <c r="J546" s="2">
        <v>45658</v>
      </c>
      <c r="K546" s="2">
        <v>46022</v>
      </c>
      <c r="L546">
        <v>364</v>
      </c>
      <c r="M546">
        <v>2</v>
      </c>
      <c r="N546" t="s">
        <v>8</v>
      </c>
      <c r="O546">
        <v>545</v>
      </c>
      <c r="P546">
        <v>545</v>
      </c>
      <c r="Q546" t="s">
        <v>3866</v>
      </c>
      <c r="R546" t="s">
        <v>376</v>
      </c>
      <c r="T546" t="s">
        <v>377</v>
      </c>
      <c r="U546" t="s">
        <v>12</v>
      </c>
      <c r="V546" t="s">
        <v>13</v>
      </c>
      <c r="W546" t="s">
        <v>378</v>
      </c>
      <c r="X546" t="s">
        <v>379</v>
      </c>
      <c r="Y546" t="s">
        <v>380</v>
      </c>
      <c r="Z546" t="s">
        <v>17</v>
      </c>
      <c r="AA546" t="s">
        <v>381</v>
      </c>
      <c r="AB546">
        <v>10</v>
      </c>
      <c r="AC546" t="s">
        <v>382</v>
      </c>
      <c r="AD546">
        <v>1012393285</v>
      </c>
      <c r="AE546" t="s">
        <v>39</v>
      </c>
      <c r="AF546">
        <v>1071549304</v>
      </c>
      <c r="AG546" t="s">
        <v>3869</v>
      </c>
      <c r="AH546">
        <v>1000182646</v>
      </c>
      <c r="AI546" t="s">
        <v>26</v>
      </c>
      <c r="AJ546">
        <v>1005660653</v>
      </c>
      <c r="AK546" t="s">
        <v>28</v>
      </c>
      <c r="AL546" s="3">
        <v>1840000</v>
      </c>
      <c r="AM546" t="s">
        <v>8767</v>
      </c>
      <c r="AN546" s="3">
        <v>0</v>
      </c>
      <c r="AO546" s="3">
        <v>0</v>
      </c>
      <c r="AP546" s="3">
        <v>1840000</v>
      </c>
      <c r="AQ546" s="3">
        <v>1840000</v>
      </c>
      <c r="AR546" s="3">
        <v>0</v>
      </c>
      <c r="AS546">
        <v>5000819801</v>
      </c>
      <c r="AT546">
        <v>1</v>
      </c>
      <c r="AU546">
        <v>688250</v>
      </c>
      <c r="AV546">
        <v>1</v>
      </c>
      <c r="AW546" s="2">
        <v>45679</v>
      </c>
      <c r="AX546">
        <v>1.330689E+20</v>
      </c>
      <c r="AY546" t="s">
        <v>17</v>
      </c>
      <c r="AZ546" t="s">
        <v>17</v>
      </c>
      <c r="BA546">
        <v>0</v>
      </c>
    </row>
    <row r="547" spans="1:53" hidden="1" x14ac:dyDescent="0.2">
      <c r="A547">
        <v>2025</v>
      </c>
      <c r="B547">
        <v>1</v>
      </c>
      <c r="C547" s="2">
        <v>45658</v>
      </c>
      <c r="D547" s="2">
        <v>45808</v>
      </c>
      <c r="E547" t="s">
        <v>2</v>
      </c>
      <c r="F547" s="2">
        <v>45679</v>
      </c>
      <c r="G547">
        <v>12</v>
      </c>
      <c r="H547" t="s">
        <v>140</v>
      </c>
      <c r="I547" t="s">
        <v>3872</v>
      </c>
      <c r="J547" s="2">
        <v>45658</v>
      </c>
      <c r="K547" s="2">
        <v>46022</v>
      </c>
      <c r="L547">
        <v>364</v>
      </c>
      <c r="M547">
        <v>2</v>
      </c>
      <c r="N547" t="s">
        <v>8</v>
      </c>
      <c r="O547">
        <v>546</v>
      </c>
      <c r="P547">
        <v>546</v>
      </c>
      <c r="Q547" t="s">
        <v>3874</v>
      </c>
      <c r="R547" t="s">
        <v>376</v>
      </c>
      <c r="T547" t="s">
        <v>377</v>
      </c>
      <c r="U547" t="s">
        <v>12</v>
      </c>
      <c r="V547" t="s">
        <v>13</v>
      </c>
      <c r="W547" t="s">
        <v>378</v>
      </c>
      <c r="X547" t="s">
        <v>379</v>
      </c>
      <c r="Y547" t="s">
        <v>380</v>
      </c>
      <c r="Z547" t="s">
        <v>17</v>
      </c>
      <c r="AA547" t="s">
        <v>381</v>
      </c>
      <c r="AB547">
        <v>10</v>
      </c>
      <c r="AC547" t="s">
        <v>382</v>
      </c>
      <c r="AD547">
        <v>1008923756</v>
      </c>
      <c r="AE547" t="s">
        <v>39</v>
      </c>
      <c r="AF547">
        <v>1032656480</v>
      </c>
      <c r="AG547" t="s">
        <v>3877</v>
      </c>
      <c r="AH547">
        <v>1000182646</v>
      </c>
      <c r="AI547" t="s">
        <v>26</v>
      </c>
      <c r="AJ547">
        <v>1005660653</v>
      </c>
      <c r="AK547" t="s">
        <v>28</v>
      </c>
      <c r="AL547" s="3">
        <v>6750000</v>
      </c>
      <c r="AM547" t="s">
        <v>8767</v>
      </c>
      <c r="AN547" s="3">
        <v>0</v>
      </c>
      <c r="AO547" s="3">
        <v>0</v>
      </c>
      <c r="AP547" s="3">
        <v>6750000</v>
      </c>
      <c r="AQ547" s="3">
        <v>6750000</v>
      </c>
      <c r="AR547" s="3">
        <v>0</v>
      </c>
      <c r="AS547">
        <v>5000819802</v>
      </c>
      <c r="AT547">
        <v>1</v>
      </c>
      <c r="AU547">
        <v>688251</v>
      </c>
      <c r="AV547">
        <v>1</v>
      </c>
      <c r="AW547" s="2">
        <v>45679</v>
      </c>
      <c r="AX547">
        <v>1.330689E+20</v>
      </c>
      <c r="AY547" t="s">
        <v>17</v>
      </c>
      <c r="AZ547" t="s">
        <v>17</v>
      </c>
      <c r="BA547">
        <v>0</v>
      </c>
    </row>
    <row r="548" spans="1:53" hidden="1" x14ac:dyDescent="0.2">
      <c r="A548">
        <v>2025</v>
      </c>
      <c r="B548">
        <v>1</v>
      </c>
      <c r="C548" s="2">
        <v>45658</v>
      </c>
      <c r="D548" s="2">
        <v>45808</v>
      </c>
      <c r="E548" t="s">
        <v>2</v>
      </c>
      <c r="F548" s="2">
        <v>45679</v>
      </c>
      <c r="G548">
        <v>12</v>
      </c>
      <c r="H548" t="s">
        <v>140</v>
      </c>
      <c r="I548" t="s">
        <v>3880</v>
      </c>
      <c r="J548" s="2">
        <v>45658</v>
      </c>
      <c r="K548" s="2">
        <v>46022</v>
      </c>
      <c r="L548">
        <v>364</v>
      </c>
      <c r="M548">
        <v>2</v>
      </c>
      <c r="N548" t="s">
        <v>8</v>
      </c>
      <c r="O548">
        <v>547</v>
      </c>
      <c r="P548">
        <v>547</v>
      </c>
      <c r="Q548" t="s">
        <v>3882</v>
      </c>
      <c r="R548" t="s">
        <v>376</v>
      </c>
      <c r="T548" t="s">
        <v>377</v>
      </c>
      <c r="U548" t="s">
        <v>12</v>
      </c>
      <c r="V548" t="s">
        <v>13</v>
      </c>
      <c r="W548" t="s">
        <v>378</v>
      </c>
      <c r="X548" t="s">
        <v>379</v>
      </c>
      <c r="Y548" t="s">
        <v>380</v>
      </c>
      <c r="Z548" t="s">
        <v>17</v>
      </c>
      <c r="AA548" t="s">
        <v>381</v>
      </c>
      <c r="AB548">
        <v>10</v>
      </c>
      <c r="AC548" t="s">
        <v>382</v>
      </c>
      <c r="AD548">
        <v>1013034995</v>
      </c>
      <c r="AE548" t="s">
        <v>39</v>
      </c>
      <c r="AF548">
        <v>1001170079</v>
      </c>
      <c r="AG548" t="s">
        <v>3885</v>
      </c>
      <c r="AH548">
        <v>1000182646</v>
      </c>
      <c r="AI548" t="s">
        <v>26</v>
      </c>
      <c r="AJ548">
        <v>1005660653</v>
      </c>
      <c r="AK548" t="s">
        <v>28</v>
      </c>
      <c r="AL548" s="3">
        <v>6750000</v>
      </c>
      <c r="AM548" t="s">
        <v>8767</v>
      </c>
      <c r="AN548" s="3">
        <v>0</v>
      </c>
      <c r="AO548" s="3">
        <v>0</v>
      </c>
      <c r="AP548" s="3">
        <v>6750000</v>
      </c>
      <c r="AQ548" s="3">
        <v>6210000</v>
      </c>
      <c r="AR548" s="3">
        <v>540000</v>
      </c>
      <c r="AS548">
        <v>5000819803</v>
      </c>
      <c r="AT548">
        <v>1</v>
      </c>
      <c r="AU548">
        <v>688252</v>
      </c>
      <c r="AV548">
        <v>1</v>
      </c>
      <c r="AW548" s="2">
        <v>45679</v>
      </c>
      <c r="AX548">
        <v>1.330689E+20</v>
      </c>
      <c r="AY548" t="s">
        <v>17</v>
      </c>
      <c r="AZ548" t="s">
        <v>17</v>
      </c>
      <c r="BA548">
        <v>0</v>
      </c>
    </row>
    <row r="549" spans="1:53" hidden="1" x14ac:dyDescent="0.2">
      <c r="A549">
        <v>2025</v>
      </c>
      <c r="B549">
        <v>1</v>
      </c>
      <c r="C549" s="2">
        <v>45658</v>
      </c>
      <c r="D549" s="2">
        <v>45808</v>
      </c>
      <c r="E549" t="s">
        <v>2</v>
      </c>
      <c r="F549" s="2">
        <v>45679</v>
      </c>
      <c r="G549">
        <v>12</v>
      </c>
      <c r="H549" t="s">
        <v>140</v>
      </c>
      <c r="I549" t="s">
        <v>3888</v>
      </c>
      <c r="J549" s="2">
        <v>45658</v>
      </c>
      <c r="K549" s="2">
        <v>46022</v>
      </c>
      <c r="L549">
        <v>364</v>
      </c>
      <c r="M549">
        <v>2</v>
      </c>
      <c r="N549" t="s">
        <v>8</v>
      </c>
      <c r="O549">
        <v>548</v>
      </c>
      <c r="P549">
        <v>548</v>
      </c>
      <c r="Q549" t="s">
        <v>3890</v>
      </c>
      <c r="R549" t="s">
        <v>376</v>
      </c>
      <c r="T549" t="s">
        <v>377</v>
      </c>
      <c r="U549" t="s">
        <v>12</v>
      </c>
      <c r="V549" t="s">
        <v>13</v>
      </c>
      <c r="W549" t="s">
        <v>378</v>
      </c>
      <c r="X549" t="s">
        <v>379</v>
      </c>
      <c r="Y549" t="s">
        <v>380</v>
      </c>
      <c r="Z549" t="s">
        <v>17</v>
      </c>
      <c r="AA549" t="s">
        <v>381</v>
      </c>
      <c r="AB549">
        <v>10</v>
      </c>
      <c r="AC549" t="s">
        <v>382</v>
      </c>
      <c r="AD549">
        <v>1000472264</v>
      </c>
      <c r="AE549" t="s">
        <v>39</v>
      </c>
      <c r="AF549">
        <v>52034115</v>
      </c>
      <c r="AG549" t="s">
        <v>3893</v>
      </c>
      <c r="AH549">
        <v>1000182646</v>
      </c>
      <c r="AI549" t="s">
        <v>26</v>
      </c>
      <c r="AJ549">
        <v>1005660653</v>
      </c>
      <c r="AK549" t="s">
        <v>28</v>
      </c>
      <c r="AL549" s="3">
        <v>10600000</v>
      </c>
      <c r="AM549" t="s">
        <v>8767</v>
      </c>
      <c r="AN549" s="3">
        <v>0</v>
      </c>
      <c r="AO549" s="3">
        <v>0</v>
      </c>
      <c r="AP549" s="3">
        <v>10600000</v>
      </c>
      <c r="AQ549" s="3">
        <v>10600000</v>
      </c>
      <c r="AR549" s="3">
        <v>0</v>
      </c>
      <c r="AS549">
        <v>5000819804</v>
      </c>
      <c r="AT549">
        <v>1</v>
      </c>
      <c r="AU549">
        <v>688253</v>
      </c>
      <c r="AV549">
        <v>1</v>
      </c>
      <c r="AW549" s="2">
        <v>45679</v>
      </c>
      <c r="AX549">
        <v>1.330689E+20</v>
      </c>
      <c r="AY549" t="s">
        <v>17</v>
      </c>
      <c r="AZ549" t="s">
        <v>17</v>
      </c>
      <c r="BA549">
        <v>0</v>
      </c>
    </row>
    <row r="550" spans="1:53" hidden="1" x14ac:dyDescent="0.2">
      <c r="A550">
        <v>2025</v>
      </c>
      <c r="B550">
        <v>1</v>
      </c>
      <c r="C550" s="2">
        <v>45658</v>
      </c>
      <c r="D550" s="2">
        <v>45808</v>
      </c>
      <c r="E550" t="s">
        <v>2</v>
      </c>
      <c r="F550" s="2">
        <v>45679</v>
      </c>
      <c r="G550">
        <v>12</v>
      </c>
      <c r="H550" t="s">
        <v>140</v>
      </c>
      <c r="I550" t="s">
        <v>3896</v>
      </c>
      <c r="J550" s="2">
        <v>45658</v>
      </c>
      <c r="K550" s="2">
        <v>46022</v>
      </c>
      <c r="L550">
        <v>364</v>
      </c>
      <c r="M550">
        <v>2</v>
      </c>
      <c r="N550" t="s">
        <v>8</v>
      </c>
      <c r="O550">
        <v>549</v>
      </c>
      <c r="P550">
        <v>549</v>
      </c>
      <c r="Q550" t="s">
        <v>3898</v>
      </c>
      <c r="R550" t="s">
        <v>376</v>
      </c>
      <c r="T550" t="s">
        <v>377</v>
      </c>
      <c r="U550" t="s">
        <v>12</v>
      </c>
      <c r="V550" t="s">
        <v>13</v>
      </c>
      <c r="W550" t="s">
        <v>378</v>
      </c>
      <c r="X550" t="s">
        <v>379</v>
      </c>
      <c r="Y550" t="s">
        <v>380</v>
      </c>
      <c r="Z550" t="s">
        <v>17</v>
      </c>
      <c r="AA550" t="s">
        <v>381</v>
      </c>
      <c r="AB550">
        <v>10</v>
      </c>
      <c r="AC550" t="s">
        <v>382</v>
      </c>
      <c r="AD550">
        <v>1013013107</v>
      </c>
      <c r="AE550" t="s">
        <v>39</v>
      </c>
      <c r="AF550">
        <v>1000133592</v>
      </c>
      <c r="AG550" t="s">
        <v>3901</v>
      </c>
      <c r="AH550">
        <v>1000182646</v>
      </c>
      <c r="AI550" t="s">
        <v>26</v>
      </c>
      <c r="AJ550">
        <v>1005660653</v>
      </c>
      <c r="AK550" t="s">
        <v>28</v>
      </c>
      <c r="AL550" s="3">
        <v>6153333</v>
      </c>
      <c r="AM550" t="s">
        <v>8767</v>
      </c>
      <c r="AN550" s="3">
        <v>0</v>
      </c>
      <c r="AO550" s="3">
        <v>0</v>
      </c>
      <c r="AP550" s="3">
        <v>6153333</v>
      </c>
      <c r="AQ550" s="3">
        <v>5200000</v>
      </c>
      <c r="AR550" s="3">
        <v>953333</v>
      </c>
      <c r="AS550">
        <v>5000819805</v>
      </c>
      <c r="AT550">
        <v>1</v>
      </c>
      <c r="AU550">
        <v>688254</v>
      </c>
      <c r="AV550">
        <v>1</v>
      </c>
      <c r="AW550" s="2">
        <v>45679</v>
      </c>
      <c r="AX550">
        <v>1.330689E+20</v>
      </c>
      <c r="AY550" t="s">
        <v>17</v>
      </c>
      <c r="AZ550" t="s">
        <v>17</v>
      </c>
      <c r="BA550">
        <v>0</v>
      </c>
    </row>
    <row r="551" spans="1:53" hidden="1" x14ac:dyDescent="0.2">
      <c r="A551">
        <v>2025</v>
      </c>
      <c r="B551">
        <v>1</v>
      </c>
      <c r="C551" s="2">
        <v>45658</v>
      </c>
      <c r="D551" s="2">
        <v>45808</v>
      </c>
      <c r="E551" t="s">
        <v>2</v>
      </c>
      <c r="F551" s="2">
        <v>45679</v>
      </c>
      <c r="G551">
        <v>12</v>
      </c>
      <c r="H551" t="s">
        <v>140</v>
      </c>
      <c r="I551" t="s">
        <v>3904</v>
      </c>
      <c r="J551" s="2">
        <v>45658</v>
      </c>
      <c r="K551" s="2">
        <v>46022</v>
      </c>
      <c r="L551">
        <v>364</v>
      </c>
      <c r="M551">
        <v>2</v>
      </c>
      <c r="N551" t="s">
        <v>8</v>
      </c>
      <c r="O551">
        <v>550</v>
      </c>
      <c r="P551">
        <v>550</v>
      </c>
      <c r="Q551" t="s">
        <v>3906</v>
      </c>
      <c r="R551" t="s">
        <v>376</v>
      </c>
      <c r="T551" t="s">
        <v>377</v>
      </c>
      <c r="U551" t="s">
        <v>12</v>
      </c>
      <c r="V551" t="s">
        <v>13</v>
      </c>
      <c r="W551" t="s">
        <v>378</v>
      </c>
      <c r="X551" t="s">
        <v>379</v>
      </c>
      <c r="Y551" t="s">
        <v>380</v>
      </c>
      <c r="Z551" t="s">
        <v>17</v>
      </c>
      <c r="AA551" t="s">
        <v>381</v>
      </c>
      <c r="AB551">
        <v>10</v>
      </c>
      <c r="AC551" t="s">
        <v>382</v>
      </c>
      <c r="AD551">
        <v>1004874686</v>
      </c>
      <c r="AE551" t="s">
        <v>39</v>
      </c>
      <c r="AF551">
        <v>51992895</v>
      </c>
      <c r="AG551" t="s">
        <v>1548</v>
      </c>
      <c r="AH551">
        <v>1000182646</v>
      </c>
      <c r="AI551" t="s">
        <v>26</v>
      </c>
      <c r="AJ551">
        <v>1005660653</v>
      </c>
      <c r="AK551" t="s">
        <v>28</v>
      </c>
      <c r="AL551" s="3">
        <v>6000000</v>
      </c>
      <c r="AM551" t="s">
        <v>8767</v>
      </c>
      <c r="AN551" s="3">
        <v>0</v>
      </c>
      <c r="AO551" s="3">
        <v>0</v>
      </c>
      <c r="AP551" s="3">
        <v>6000000</v>
      </c>
      <c r="AQ551" s="3">
        <v>6000000</v>
      </c>
      <c r="AR551" s="3">
        <v>0</v>
      </c>
      <c r="AS551">
        <v>5000819806</v>
      </c>
      <c r="AT551">
        <v>1</v>
      </c>
      <c r="AU551">
        <v>688258</v>
      </c>
      <c r="AV551">
        <v>1</v>
      </c>
      <c r="AW551" s="2">
        <v>45679</v>
      </c>
      <c r="AX551">
        <v>1.330689E+20</v>
      </c>
      <c r="AY551" t="s">
        <v>17</v>
      </c>
      <c r="AZ551" t="s">
        <v>17</v>
      </c>
      <c r="BA551">
        <v>0</v>
      </c>
    </row>
    <row r="552" spans="1:53" hidden="1" x14ac:dyDescent="0.2">
      <c r="A552">
        <v>2025</v>
      </c>
      <c r="B552">
        <v>1</v>
      </c>
      <c r="C552" s="2">
        <v>45658</v>
      </c>
      <c r="D552" s="2">
        <v>45808</v>
      </c>
      <c r="E552" t="s">
        <v>2</v>
      </c>
      <c r="F552" s="2">
        <v>45679</v>
      </c>
      <c r="G552">
        <v>12</v>
      </c>
      <c r="H552" t="s">
        <v>140</v>
      </c>
      <c r="I552" t="s">
        <v>3909</v>
      </c>
      <c r="J552" s="2">
        <v>45658</v>
      </c>
      <c r="K552" s="2">
        <v>46022</v>
      </c>
      <c r="L552">
        <v>364</v>
      </c>
      <c r="M552">
        <v>2</v>
      </c>
      <c r="N552" t="s">
        <v>8</v>
      </c>
      <c r="O552">
        <v>551</v>
      </c>
      <c r="P552">
        <v>551</v>
      </c>
      <c r="Q552" t="s">
        <v>3911</v>
      </c>
      <c r="R552" t="s">
        <v>376</v>
      </c>
      <c r="T552" t="s">
        <v>377</v>
      </c>
      <c r="U552" t="s">
        <v>12</v>
      </c>
      <c r="V552" t="s">
        <v>13</v>
      </c>
      <c r="W552" t="s">
        <v>378</v>
      </c>
      <c r="X552" t="s">
        <v>379</v>
      </c>
      <c r="Y552" t="s">
        <v>380</v>
      </c>
      <c r="Z552" t="s">
        <v>17</v>
      </c>
      <c r="AA552" t="s">
        <v>381</v>
      </c>
      <c r="AB552">
        <v>10</v>
      </c>
      <c r="AC552" t="s">
        <v>382</v>
      </c>
      <c r="AD552">
        <v>1012388943</v>
      </c>
      <c r="AE552" t="s">
        <v>39</v>
      </c>
      <c r="AF552">
        <v>1013685604</v>
      </c>
      <c r="AG552" t="s">
        <v>3914</v>
      </c>
      <c r="AH552">
        <v>1000182646</v>
      </c>
      <c r="AI552" t="s">
        <v>26</v>
      </c>
      <c r="AJ552">
        <v>1005660653</v>
      </c>
      <c r="AK552" t="s">
        <v>28</v>
      </c>
      <c r="AL552" s="3">
        <v>12000000</v>
      </c>
      <c r="AM552" t="s">
        <v>8767</v>
      </c>
      <c r="AN552" s="3">
        <v>0</v>
      </c>
      <c r="AO552" s="3">
        <v>0</v>
      </c>
      <c r="AP552" s="3">
        <v>12000000</v>
      </c>
      <c r="AQ552" s="3">
        <v>12000000</v>
      </c>
      <c r="AR552" s="3">
        <v>0</v>
      </c>
      <c r="AS552">
        <v>5000819807</v>
      </c>
      <c r="AT552">
        <v>1</v>
      </c>
      <c r="AU552">
        <v>688259</v>
      </c>
      <c r="AV552">
        <v>1</v>
      </c>
      <c r="AW552" s="2">
        <v>45679</v>
      </c>
      <c r="AX552">
        <v>1.330689E+20</v>
      </c>
      <c r="AY552" t="s">
        <v>17</v>
      </c>
      <c r="AZ552" t="s">
        <v>17</v>
      </c>
      <c r="BA552">
        <v>0</v>
      </c>
    </row>
    <row r="553" spans="1:53" hidden="1" x14ac:dyDescent="0.2">
      <c r="A553">
        <v>2025</v>
      </c>
      <c r="B553">
        <v>1</v>
      </c>
      <c r="C553" s="2">
        <v>45658</v>
      </c>
      <c r="D553" s="2">
        <v>45808</v>
      </c>
      <c r="E553" t="s">
        <v>2</v>
      </c>
      <c r="F553" s="2">
        <v>45679</v>
      </c>
      <c r="G553">
        <v>12</v>
      </c>
      <c r="H553" t="s">
        <v>140</v>
      </c>
      <c r="I553" t="s">
        <v>3917</v>
      </c>
      <c r="J553" s="2">
        <v>45658</v>
      </c>
      <c r="K553" s="2">
        <v>46022</v>
      </c>
      <c r="L553">
        <v>364</v>
      </c>
      <c r="M553">
        <v>2</v>
      </c>
      <c r="N553" t="s">
        <v>8</v>
      </c>
      <c r="O553">
        <v>552</v>
      </c>
      <c r="P553">
        <v>552</v>
      </c>
      <c r="Q553" t="s">
        <v>3919</v>
      </c>
      <c r="R553" t="s">
        <v>376</v>
      </c>
      <c r="T553" t="s">
        <v>377</v>
      </c>
      <c r="U553" t="s">
        <v>12</v>
      </c>
      <c r="V553" t="s">
        <v>13</v>
      </c>
      <c r="W553" t="s">
        <v>378</v>
      </c>
      <c r="X553" t="s">
        <v>379</v>
      </c>
      <c r="Y553" t="s">
        <v>380</v>
      </c>
      <c r="Z553" t="s">
        <v>17</v>
      </c>
      <c r="AA553" t="s">
        <v>381</v>
      </c>
      <c r="AB553">
        <v>10</v>
      </c>
      <c r="AC553" t="s">
        <v>382</v>
      </c>
      <c r="AD553">
        <v>1013221054</v>
      </c>
      <c r="AE553" t="s">
        <v>39</v>
      </c>
      <c r="AF553">
        <v>1056802356</v>
      </c>
      <c r="AG553" t="s">
        <v>3922</v>
      </c>
      <c r="AH553">
        <v>1000182646</v>
      </c>
      <c r="AI553" t="s">
        <v>26</v>
      </c>
      <c r="AJ553">
        <v>1005660653</v>
      </c>
      <c r="AK553" t="s">
        <v>28</v>
      </c>
      <c r="AL553" s="3">
        <v>9440000</v>
      </c>
      <c r="AM553" t="s">
        <v>8767</v>
      </c>
      <c r="AN553" s="3">
        <v>0</v>
      </c>
      <c r="AO553" s="3">
        <v>0</v>
      </c>
      <c r="AP553" s="3">
        <v>9440000</v>
      </c>
      <c r="AQ553" s="3">
        <v>9440000</v>
      </c>
      <c r="AR553" s="3">
        <v>0</v>
      </c>
      <c r="AS553">
        <v>5000819808</v>
      </c>
      <c r="AT553">
        <v>1</v>
      </c>
      <c r="AU553">
        <v>688260</v>
      </c>
      <c r="AV553">
        <v>1</v>
      </c>
      <c r="AW553" s="2">
        <v>45679</v>
      </c>
      <c r="AX553">
        <v>1.330689E+20</v>
      </c>
      <c r="AY553" t="s">
        <v>17</v>
      </c>
      <c r="AZ553" t="s">
        <v>17</v>
      </c>
      <c r="BA553">
        <v>0</v>
      </c>
    </row>
    <row r="554" spans="1:53" hidden="1" x14ac:dyDescent="0.2">
      <c r="A554">
        <v>2025</v>
      </c>
      <c r="B554">
        <v>1</v>
      </c>
      <c r="C554" s="2">
        <v>45658</v>
      </c>
      <c r="D554" s="2">
        <v>45808</v>
      </c>
      <c r="E554" t="s">
        <v>2</v>
      </c>
      <c r="F554" s="2">
        <v>45679</v>
      </c>
      <c r="G554">
        <v>12</v>
      </c>
      <c r="H554" t="s">
        <v>140</v>
      </c>
      <c r="I554" t="s">
        <v>3925</v>
      </c>
      <c r="J554" s="2">
        <v>45658</v>
      </c>
      <c r="K554" s="2">
        <v>46022</v>
      </c>
      <c r="L554">
        <v>364</v>
      </c>
      <c r="M554">
        <v>2</v>
      </c>
      <c r="N554" t="s">
        <v>8</v>
      </c>
      <c r="O554">
        <v>553</v>
      </c>
      <c r="P554">
        <v>553</v>
      </c>
      <c r="Q554" t="s">
        <v>3927</v>
      </c>
      <c r="R554" t="s">
        <v>376</v>
      </c>
      <c r="T554" t="s">
        <v>377</v>
      </c>
      <c r="U554" t="s">
        <v>12</v>
      </c>
      <c r="V554" t="s">
        <v>13</v>
      </c>
      <c r="W554" t="s">
        <v>378</v>
      </c>
      <c r="X554" t="s">
        <v>379</v>
      </c>
      <c r="Y554" t="s">
        <v>380</v>
      </c>
      <c r="Z554" t="s">
        <v>17</v>
      </c>
      <c r="AA554" t="s">
        <v>381</v>
      </c>
      <c r="AB554">
        <v>10</v>
      </c>
      <c r="AC554" t="s">
        <v>382</v>
      </c>
      <c r="AD554">
        <v>1005091489</v>
      </c>
      <c r="AE554" t="s">
        <v>39</v>
      </c>
      <c r="AF554">
        <v>80002849</v>
      </c>
      <c r="AG554" t="s">
        <v>613</v>
      </c>
      <c r="AH554">
        <v>1000182646</v>
      </c>
      <c r="AI554" t="s">
        <v>26</v>
      </c>
      <c r="AJ554">
        <v>1005660653</v>
      </c>
      <c r="AK554" t="s">
        <v>28</v>
      </c>
      <c r="AL554" s="3">
        <v>4960000</v>
      </c>
      <c r="AM554" t="s">
        <v>8767</v>
      </c>
      <c r="AN554" s="3">
        <v>0</v>
      </c>
      <c r="AO554" s="3">
        <v>0</v>
      </c>
      <c r="AP554" s="3">
        <v>4960000</v>
      </c>
      <c r="AQ554" s="3">
        <v>0</v>
      </c>
      <c r="AR554" s="3">
        <v>4960000</v>
      </c>
      <c r="AS554">
        <v>5000819809</v>
      </c>
      <c r="AT554">
        <v>1</v>
      </c>
      <c r="AU554">
        <v>688261</v>
      </c>
      <c r="AV554">
        <v>1</v>
      </c>
      <c r="AW554" s="2">
        <v>45679</v>
      </c>
      <c r="AX554">
        <v>1.330689E+20</v>
      </c>
      <c r="AY554" t="s">
        <v>17</v>
      </c>
      <c r="AZ554" t="s">
        <v>17</v>
      </c>
      <c r="BA554">
        <v>0</v>
      </c>
    </row>
    <row r="555" spans="1:53" hidden="1" x14ac:dyDescent="0.2">
      <c r="A555">
        <v>2025</v>
      </c>
      <c r="B555">
        <v>1</v>
      </c>
      <c r="C555" s="2">
        <v>45658</v>
      </c>
      <c r="D555" s="2">
        <v>45808</v>
      </c>
      <c r="E555" t="s">
        <v>2</v>
      </c>
      <c r="F555" s="2">
        <v>45679</v>
      </c>
      <c r="G555">
        <v>12</v>
      </c>
      <c r="H555" t="s">
        <v>140</v>
      </c>
      <c r="I555" t="s">
        <v>3930</v>
      </c>
      <c r="J555" s="2">
        <v>45658</v>
      </c>
      <c r="K555" s="2">
        <v>46022</v>
      </c>
      <c r="L555">
        <v>364</v>
      </c>
      <c r="M555">
        <v>2</v>
      </c>
      <c r="N555" t="s">
        <v>8</v>
      </c>
      <c r="O555">
        <v>554</v>
      </c>
      <c r="P555">
        <v>554</v>
      </c>
      <c r="Q555" t="s">
        <v>3932</v>
      </c>
      <c r="R555" t="s">
        <v>376</v>
      </c>
      <c r="T555" t="s">
        <v>377</v>
      </c>
      <c r="U555" t="s">
        <v>12</v>
      </c>
      <c r="V555" t="s">
        <v>13</v>
      </c>
      <c r="W555" t="s">
        <v>378</v>
      </c>
      <c r="X555" t="s">
        <v>379</v>
      </c>
      <c r="Y555" t="s">
        <v>380</v>
      </c>
      <c r="Z555" t="s">
        <v>17</v>
      </c>
      <c r="AA555" t="s">
        <v>381</v>
      </c>
      <c r="AB555">
        <v>10</v>
      </c>
      <c r="AC555" t="s">
        <v>382</v>
      </c>
      <c r="AD555">
        <v>1000762737</v>
      </c>
      <c r="AE555" t="s">
        <v>39</v>
      </c>
      <c r="AF555">
        <v>52423406</v>
      </c>
      <c r="AG555" t="s">
        <v>3935</v>
      </c>
      <c r="AH555">
        <v>1000182646</v>
      </c>
      <c r="AI555" t="s">
        <v>26</v>
      </c>
      <c r="AJ555">
        <v>1005660653</v>
      </c>
      <c r="AK555" t="s">
        <v>28</v>
      </c>
      <c r="AL555" s="3">
        <v>5760000</v>
      </c>
      <c r="AM555" t="s">
        <v>8767</v>
      </c>
      <c r="AN555" s="3">
        <v>0</v>
      </c>
      <c r="AO555" s="3">
        <v>0</v>
      </c>
      <c r="AP555" s="3">
        <v>5760000</v>
      </c>
      <c r="AQ555" s="3">
        <v>5760000</v>
      </c>
      <c r="AR555" s="3">
        <v>0</v>
      </c>
      <c r="AS555">
        <v>5000819810</v>
      </c>
      <c r="AT555">
        <v>1</v>
      </c>
      <c r="AU555">
        <v>688262</v>
      </c>
      <c r="AV555">
        <v>1</v>
      </c>
      <c r="AW555" s="2">
        <v>45679</v>
      </c>
      <c r="AX555">
        <v>1.330689E+20</v>
      </c>
      <c r="AY555" t="s">
        <v>17</v>
      </c>
      <c r="AZ555" t="s">
        <v>17</v>
      </c>
      <c r="BA555">
        <v>0</v>
      </c>
    </row>
    <row r="556" spans="1:53" hidden="1" x14ac:dyDescent="0.2">
      <c r="A556">
        <v>2025</v>
      </c>
      <c r="B556">
        <v>1</v>
      </c>
      <c r="C556" s="2">
        <v>45658</v>
      </c>
      <c r="D556" s="2">
        <v>45808</v>
      </c>
      <c r="E556" t="s">
        <v>2</v>
      </c>
      <c r="F556" s="2">
        <v>45679</v>
      </c>
      <c r="G556">
        <v>12</v>
      </c>
      <c r="H556" t="s">
        <v>140</v>
      </c>
      <c r="I556" t="s">
        <v>3938</v>
      </c>
      <c r="J556" s="2">
        <v>45658</v>
      </c>
      <c r="K556" s="2">
        <v>46022</v>
      </c>
      <c r="L556">
        <v>364</v>
      </c>
      <c r="M556">
        <v>2</v>
      </c>
      <c r="N556" t="s">
        <v>8</v>
      </c>
      <c r="O556">
        <v>555</v>
      </c>
      <c r="P556">
        <v>555</v>
      </c>
      <c r="Q556" t="s">
        <v>3940</v>
      </c>
      <c r="R556" t="s">
        <v>376</v>
      </c>
      <c r="T556" t="s">
        <v>377</v>
      </c>
      <c r="U556" t="s">
        <v>12</v>
      </c>
      <c r="V556" t="s">
        <v>13</v>
      </c>
      <c r="W556" t="s">
        <v>378</v>
      </c>
      <c r="X556" t="s">
        <v>379</v>
      </c>
      <c r="Y556" t="s">
        <v>380</v>
      </c>
      <c r="Z556" t="s">
        <v>17</v>
      </c>
      <c r="AA556" t="s">
        <v>381</v>
      </c>
      <c r="AB556">
        <v>10</v>
      </c>
      <c r="AC556" t="s">
        <v>382</v>
      </c>
      <c r="AD556">
        <v>1012049578</v>
      </c>
      <c r="AE556" t="s">
        <v>39</v>
      </c>
      <c r="AF556">
        <v>1014256316</v>
      </c>
      <c r="AG556" t="s">
        <v>3943</v>
      </c>
      <c r="AH556">
        <v>1000182646</v>
      </c>
      <c r="AI556" t="s">
        <v>26</v>
      </c>
      <c r="AJ556">
        <v>1005660653</v>
      </c>
      <c r="AK556" t="s">
        <v>28</v>
      </c>
      <c r="AL556" s="3">
        <v>11800000</v>
      </c>
      <c r="AM556" t="s">
        <v>8767</v>
      </c>
      <c r="AN556" s="3">
        <v>0</v>
      </c>
      <c r="AO556" s="3">
        <v>0</v>
      </c>
      <c r="AP556" s="3">
        <v>11800000</v>
      </c>
      <c r="AQ556" s="3">
        <v>11800000</v>
      </c>
      <c r="AR556" s="3">
        <v>0</v>
      </c>
      <c r="AS556">
        <v>5000819811</v>
      </c>
      <c r="AT556">
        <v>1</v>
      </c>
      <c r="AU556">
        <v>688263</v>
      </c>
      <c r="AV556">
        <v>1</v>
      </c>
      <c r="AW556" s="2">
        <v>45679</v>
      </c>
      <c r="AX556">
        <v>1.330689E+20</v>
      </c>
      <c r="AY556" t="s">
        <v>17</v>
      </c>
      <c r="AZ556" t="s">
        <v>17</v>
      </c>
      <c r="BA556">
        <v>0</v>
      </c>
    </row>
    <row r="557" spans="1:53" hidden="1" x14ac:dyDescent="0.2">
      <c r="A557">
        <v>2025</v>
      </c>
      <c r="B557">
        <v>1</v>
      </c>
      <c r="C557" s="2">
        <v>45658</v>
      </c>
      <c r="D557" s="2">
        <v>45808</v>
      </c>
      <c r="E557" t="s">
        <v>2</v>
      </c>
      <c r="F557" s="2">
        <v>45679</v>
      </c>
      <c r="G557">
        <v>12</v>
      </c>
      <c r="H557" t="s">
        <v>140</v>
      </c>
      <c r="I557" t="s">
        <v>3946</v>
      </c>
      <c r="J557" s="2">
        <v>45658</v>
      </c>
      <c r="K557" s="2">
        <v>46022</v>
      </c>
      <c r="L557">
        <v>364</v>
      </c>
      <c r="M557">
        <v>2</v>
      </c>
      <c r="N557" t="s">
        <v>8</v>
      </c>
      <c r="O557">
        <v>556</v>
      </c>
      <c r="P557">
        <v>556</v>
      </c>
      <c r="Q557" t="s">
        <v>3948</v>
      </c>
      <c r="R557" t="s">
        <v>376</v>
      </c>
      <c r="T557" t="s">
        <v>377</v>
      </c>
      <c r="U557" t="s">
        <v>12</v>
      </c>
      <c r="V557" t="s">
        <v>13</v>
      </c>
      <c r="W557" t="s">
        <v>378</v>
      </c>
      <c r="X557" t="s">
        <v>379</v>
      </c>
      <c r="Y557" t="s">
        <v>380</v>
      </c>
      <c r="Z557" t="s">
        <v>17</v>
      </c>
      <c r="AA557" t="s">
        <v>381</v>
      </c>
      <c r="AB557">
        <v>10</v>
      </c>
      <c r="AC557" t="s">
        <v>382</v>
      </c>
      <c r="AD557">
        <v>1012362445</v>
      </c>
      <c r="AE557" t="s">
        <v>39</v>
      </c>
      <c r="AF557">
        <v>1069756761</v>
      </c>
      <c r="AG557" t="s">
        <v>1532</v>
      </c>
      <c r="AH557">
        <v>1000182646</v>
      </c>
      <c r="AI557" t="s">
        <v>26</v>
      </c>
      <c r="AJ557">
        <v>1005660653</v>
      </c>
      <c r="AK557" t="s">
        <v>28</v>
      </c>
      <c r="AL557" s="3">
        <v>2300000</v>
      </c>
      <c r="AM557" t="s">
        <v>8767</v>
      </c>
      <c r="AN557" s="3">
        <v>0</v>
      </c>
      <c r="AO557" s="3">
        <v>0</v>
      </c>
      <c r="AP557" s="3">
        <v>2300000</v>
      </c>
      <c r="AQ557" s="3">
        <v>2300000</v>
      </c>
      <c r="AR557" s="3">
        <v>0</v>
      </c>
      <c r="AS557">
        <v>5000819812</v>
      </c>
      <c r="AT557">
        <v>1</v>
      </c>
      <c r="AU557">
        <v>688264</v>
      </c>
      <c r="AV557">
        <v>1</v>
      </c>
      <c r="AW557" s="2">
        <v>45679</v>
      </c>
      <c r="AX557">
        <v>1.330689E+20</v>
      </c>
      <c r="AY557" t="s">
        <v>17</v>
      </c>
      <c r="AZ557" t="s">
        <v>17</v>
      </c>
      <c r="BA557">
        <v>0</v>
      </c>
    </row>
    <row r="558" spans="1:53" hidden="1" x14ac:dyDescent="0.2">
      <c r="A558">
        <v>2025</v>
      </c>
      <c r="B558">
        <v>1</v>
      </c>
      <c r="C558" s="2">
        <v>45658</v>
      </c>
      <c r="D558" s="2">
        <v>45808</v>
      </c>
      <c r="E558" t="s">
        <v>2</v>
      </c>
      <c r="F558" s="2">
        <v>45679</v>
      </c>
      <c r="G558">
        <v>12</v>
      </c>
      <c r="H558" t="s">
        <v>140</v>
      </c>
      <c r="I558" t="s">
        <v>3951</v>
      </c>
      <c r="J558" s="2">
        <v>45658</v>
      </c>
      <c r="K558" s="2">
        <v>46022</v>
      </c>
      <c r="L558">
        <v>364</v>
      </c>
      <c r="M558">
        <v>2</v>
      </c>
      <c r="N558" t="s">
        <v>8</v>
      </c>
      <c r="O558">
        <v>557</v>
      </c>
      <c r="P558">
        <v>557</v>
      </c>
      <c r="Q558" t="s">
        <v>3953</v>
      </c>
      <c r="R558" t="s">
        <v>376</v>
      </c>
      <c r="T558" t="s">
        <v>377</v>
      </c>
      <c r="U558" t="s">
        <v>12</v>
      </c>
      <c r="V558" t="s">
        <v>13</v>
      </c>
      <c r="W558" t="s">
        <v>378</v>
      </c>
      <c r="X558" t="s">
        <v>379</v>
      </c>
      <c r="Y558" t="s">
        <v>380</v>
      </c>
      <c r="Z558" t="s">
        <v>17</v>
      </c>
      <c r="AA558" t="s">
        <v>381</v>
      </c>
      <c r="AB558">
        <v>10</v>
      </c>
      <c r="AC558" t="s">
        <v>382</v>
      </c>
      <c r="AD558">
        <v>1013034848</v>
      </c>
      <c r="AE558" t="s">
        <v>39</v>
      </c>
      <c r="AF558">
        <v>39797262</v>
      </c>
      <c r="AG558" t="s">
        <v>3956</v>
      </c>
      <c r="AH558">
        <v>1000182646</v>
      </c>
      <c r="AI558" t="s">
        <v>26</v>
      </c>
      <c r="AJ558">
        <v>1005660653</v>
      </c>
      <c r="AK558" t="s">
        <v>28</v>
      </c>
      <c r="AL558" s="3">
        <v>1763334</v>
      </c>
      <c r="AM558" t="s">
        <v>8767</v>
      </c>
      <c r="AN558" s="3">
        <v>0</v>
      </c>
      <c r="AO558" s="3">
        <v>0</v>
      </c>
      <c r="AP558" s="3">
        <v>1763334</v>
      </c>
      <c r="AQ558" s="3">
        <v>1763334</v>
      </c>
      <c r="AR558" s="3">
        <v>0</v>
      </c>
      <c r="AS558">
        <v>5000819813</v>
      </c>
      <c r="AT558">
        <v>1</v>
      </c>
      <c r="AU558">
        <v>688265</v>
      </c>
      <c r="AV558">
        <v>1</v>
      </c>
      <c r="AW558" s="2">
        <v>45679</v>
      </c>
      <c r="AX558">
        <v>1.330689E+20</v>
      </c>
      <c r="AY558" t="s">
        <v>17</v>
      </c>
      <c r="AZ558" t="s">
        <v>17</v>
      </c>
      <c r="BA558">
        <v>0</v>
      </c>
    </row>
    <row r="559" spans="1:53" hidden="1" x14ac:dyDescent="0.2">
      <c r="A559">
        <v>2025</v>
      </c>
      <c r="B559">
        <v>1</v>
      </c>
      <c r="C559" s="2">
        <v>45658</v>
      </c>
      <c r="D559" s="2">
        <v>45808</v>
      </c>
      <c r="E559" t="s">
        <v>2</v>
      </c>
      <c r="F559" s="2">
        <v>45679</v>
      </c>
      <c r="G559">
        <v>12</v>
      </c>
      <c r="H559" t="s">
        <v>140</v>
      </c>
      <c r="I559" t="s">
        <v>3959</v>
      </c>
      <c r="J559" s="2">
        <v>45658</v>
      </c>
      <c r="K559" s="2">
        <v>46022</v>
      </c>
      <c r="L559">
        <v>364</v>
      </c>
      <c r="M559">
        <v>2</v>
      </c>
      <c r="N559" t="s">
        <v>8</v>
      </c>
      <c r="O559">
        <v>558</v>
      </c>
      <c r="P559">
        <v>558</v>
      </c>
      <c r="Q559" t="s">
        <v>3961</v>
      </c>
      <c r="R559" t="s">
        <v>376</v>
      </c>
      <c r="T559" t="s">
        <v>377</v>
      </c>
      <c r="U559" t="s">
        <v>12</v>
      </c>
      <c r="V559" t="s">
        <v>13</v>
      </c>
      <c r="W559" t="s">
        <v>378</v>
      </c>
      <c r="X559" t="s">
        <v>379</v>
      </c>
      <c r="Y559" t="s">
        <v>380</v>
      </c>
      <c r="Z559" t="s">
        <v>17</v>
      </c>
      <c r="AA559" t="s">
        <v>381</v>
      </c>
      <c r="AB559">
        <v>10</v>
      </c>
      <c r="AC559" t="s">
        <v>382</v>
      </c>
      <c r="AD559">
        <v>1012362442</v>
      </c>
      <c r="AE559" t="s">
        <v>39</v>
      </c>
      <c r="AF559">
        <v>1023002076</v>
      </c>
      <c r="AG559" t="s">
        <v>3964</v>
      </c>
      <c r="AH559">
        <v>1000182646</v>
      </c>
      <c r="AI559" t="s">
        <v>26</v>
      </c>
      <c r="AJ559">
        <v>1005660653</v>
      </c>
      <c r="AK559" t="s">
        <v>28</v>
      </c>
      <c r="AL559" s="3">
        <v>2300000</v>
      </c>
      <c r="AM559" t="s">
        <v>8767</v>
      </c>
      <c r="AN559" s="3">
        <v>0</v>
      </c>
      <c r="AO559" s="3">
        <v>0</v>
      </c>
      <c r="AP559" s="3">
        <v>2300000</v>
      </c>
      <c r="AQ559" s="3">
        <v>2300000</v>
      </c>
      <c r="AR559" s="3">
        <v>0</v>
      </c>
      <c r="AS559">
        <v>5000819814</v>
      </c>
      <c r="AT559">
        <v>1</v>
      </c>
      <c r="AU559">
        <v>688266</v>
      </c>
      <c r="AV559">
        <v>1</v>
      </c>
      <c r="AW559" s="2">
        <v>45679</v>
      </c>
      <c r="AX559">
        <v>1.330689E+20</v>
      </c>
      <c r="AY559" t="s">
        <v>17</v>
      </c>
      <c r="AZ559" t="s">
        <v>17</v>
      </c>
      <c r="BA559">
        <v>0</v>
      </c>
    </row>
    <row r="560" spans="1:53" hidden="1" x14ac:dyDescent="0.2">
      <c r="A560">
        <v>2025</v>
      </c>
      <c r="B560">
        <v>1</v>
      </c>
      <c r="C560" s="2">
        <v>45658</v>
      </c>
      <c r="D560" s="2">
        <v>45808</v>
      </c>
      <c r="E560" t="s">
        <v>2</v>
      </c>
      <c r="F560" s="2">
        <v>45679</v>
      </c>
      <c r="G560">
        <v>12</v>
      </c>
      <c r="H560" t="s">
        <v>140</v>
      </c>
      <c r="I560" t="s">
        <v>3967</v>
      </c>
      <c r="J560" s="2">
        <v>45658</v>
      </c>
      <c r="K560" s="2">
        <v>46022</v>
      </c>
      <c r="L560">
        <v>364</v>
      </c>
      <c r="M560">
        <v>2</v>
      </c>
      <c r="N560" t="s">
        <v>8</v>
      </c>
      <c r="O560">
        <v>559</v>
      </c>
      <c r="P560">
        <v>559</v>
      </c>
      <c r="Q560" t="s">
        <v>3969</v>
      </c>
      <c r="R560" t="s">
        <v>376</v>
      </c>
      <c r="T560" t="s">
        <v>377</v>
      </c>
      <c r="U560" t="s">
        <v>12</v>
      </c>
      <c r="V560" t="s">
        <v>13</v>
      </c>
      <c r="W560" t="s">
        <v>378</v>
      </c>
      <c r="X560" t="s">
        <v>379</v>
      </c>
      <c r="Y560" t="s">
        <v>380</v>
      </c>
      <c r="Z560" t="s">
        <v>17</v>
      </c>
      <c r="AA560" t="s">
        <v>381</v>
      </c>
      <c r="AB560">
        <v>10</v>
      </c>
      <c r="AC560" t="s">
        <v>382</v>
      </c>
      <c r="AD560">
        <v>1012359193</v>
      </c>
      <c r="AE560" t="s">
        <v>39</v>
      </c>
      <c r="AF560">
        <v>1095812772</v>
      </c>
      <c r="AG560" t="s">
        <v>3972</v>
      </c>
      <c r="AH560">
        <v>1000182646</v>
      </c>
      <c r="AI560" t="s">
        <v>26</v>
      </c>
      <c r="AJ560">
        <v>1005660653</v>
      </c>
      <c r="AK560" t="s">
        <v>28</v>
      </c>
      <c r="AL560" s="3">
        <v>12566667</v>
      </c>
      <c r="AM560" t="s">
        <v>8767</v>
      </c>
      <c r="AN560" s="3">
        <v>0</v>
      </c>
      <c r="AO560" s="3">
        <v>0</v>
      </c>
      <c r="AP560" s="3">
        <v>12566667</v>
      </c>
      <c r="AQ560" s="3">
        <v>12566667</v>
      </c>
      <c r="AR560" s="3">
        <v>0</v>
      </c>
      <c r="AS560">
        <v>5000819815</v>
      </c>
      <c r="AT560">
        <v>1</v>
      </c>
      <c r="AU560">
        <v>688267</v>
      </c>
      <c r="AV560">
        <v>1</v>
      </c>
      <c r="AW560" s="2">
        <v>45679</v>
      </c>
      <c r="AX560">
        <v>1.330689E+20</v>
      </c>
      <c r="AY560" t="s">
        <v>17</v>
      </c>
      <c r="AZ560" t="s">
        <v>17</v>
      </c>
      <c r="BA560">
        <v>0</v>
      </c>
    </row>
    <row r="561" spans="1:53" hidden="1" x14ac:dyDescent="0.2">
      <c r="A561">
        <v>2025</v>
      </c>
      <c r="B561">
        <v>1</v>
      </c>
      <c r="C561" s="2">
        <v>45658</v>
      </c>
      <c r="D561" s="2">
        <v>45808</v>
      </c>
      <c r="E561" t="s">
        <v>2</v>
      </c>
      <c r="F561" s="2">
        <v>45679</v>
      </c>
      <c r="G561">
        <v>12</v>
      </c>
      <c r="H561" t="s">
        <v>140</v>
      </c>
      <c r="I561" t="s">
        <v>3975</v>
      </c>
      <c r="J561" s="2">
        <v>45658</v>
      </c>
      <c r="K561" s="2">
        <v>46022</v>
      </c>
      <c r="L561">
        <v>364</v>
      </c>
      <c r="M561">
        <v>2</v>
      </c>
      <c r="N561" t="s">
        <v>8</v>
      </c>
      <c r="O561">
        <v>560</v>
      </c>
      <c r="P561">
        <v>560</v>
      </c>
      <c r="Q561" t="s">
        <v>3977</v>
      </c>
      <c r="R561" t="s">
        <v>376</v>
      </c>
      <c r="T561" t="s">
        <v>377</v>
      </c>
      <c r="U561" t="s">
        <v>12</v>
      </c>
      <c r="V561" t="s">
        <v>13</v>
      </c>
      <c r="W561" t="s">
        <v>378</v>
      </c>
      <c r="X561" t="s">
        <v>379</v>
      </c>
      <c r="Y561" t="s">
        <v>380</v>
      </c>
      <c r="Z561" t="s">
        <v>17</v>
      </c>
      <c r="AA561" t="s">
        <v>381</v>
      </c>
      <c r="AB561">
        <v>10</v>
      </c>
      <c r="AC561" t="s">
        <v>382</v>
      </c>
      <c r="AD561">
        <v>1011690445</v>
      </c>
      <c r="AE561" t="s">
        <v>39</v>
      </c>
      <c r="AF561">
        <v>79879226</v>
      </c>
      <c r="AG561" t="s">
        <v>3980</v>
      </c>
      <c r="AH561">
        <v>1000182646</v>
      </c>
      <c r="AI561" t="s">
        <v>26</v>
      </c>
      <c r="AJ561">
        <v>1005660653</v>
      </c>
      <c r="AK561" t="s">
        <v>28</v>
      </c>
      <c r="AL561" s="3">
        <v>6720000</v>
      </c>
      <c r="AM561" t="s">
        <v>8767</v>
      </c>
      <c r="AN561" s="3">
        <v>0</v>
      </c>
      <c r="AO561" s="3">
        <v>0</v>
      </c>
      <c r="AP561" s="3">
        <v>6720000</v>
      </c>
      <c r="AQ561" s="3">
        <v>6720000</v>
      </c>
      <c r="AR561" s="3">
        <v>0</v>
      </c>
      <c r="AS561">
        <v>5000819816</v>
      </c>
      <c r="AT561">
        <v>1</v>
      </c>
      <c r="AU561">
        <v>688268</v>
      </c>
      <c r="AV561">
        <v>1</v>
      </c>
      <c r="AW561" s="2">
        <v>45679</v>
      </c>
      <c r="AX561">
        <v>1.330689E+20</v>
      </c>
      <c r="AY561" t="s">
        <v>17</v>
      </c>
      <c r="AZ561" t="s">
        <v>17</v>
      </c>
      <c r="BA561">
        <v>0</v>
      </c>
    </row>
    <row r="562" spans="1:53" hidden="1" x14ac:dyDescent="0.2">
      <c r="A562">
        <v>2025</v>
      </c>
      <c r="B562">
        <v>1</v>
      </c>
      <c r="C562" s="2">
        <v>45658</v>
      </c>
      <c r="D562" s="2">
        <v>45808</v>
      </c>
      <c r="E562" t="s">
        <v>2</v>
      </c>
      <c r="F562" s="2">
        <v>45679</v>
      </c>
      <c r="G562">
        <v>12</v>
      </c>
      <c r="H562" t="s">
        <v>140</v>
      </c>
      <c r="I562" t="s">
        <v>3983</v>
      </c>
      <c r="J562" s="2">
        <v>45658</v>
      </c>
      <c r="K562" s="2">
        <v>46022</v>
      </c>
      <c r="L562">
        <v>364</v>
      </c>
      <c r="M562">
        <v>2</v>
      </c>
      <c r="N562" t="s">
        <v>8</v>
      </c>
      <c r="O562">
        <v>561</v>
      </c>
      <c r="P562">
        <v>561</v>
      </c>
      <c r="Q562" t="s">
        <v>3985</v>
      </c>
      <c r="R562" t="s">
        <v>376</v>
      </c>
      <c r="T562" t="s">
        <v>377</v>
      </c>
      <c r="U562" t="s">
        <v>12</v>
      </c>
      <c r="V562" t="s">
        <v>13</v>
      </c>
      <c r="W562" t="s">
        <v>378</v>
      </c>
      <c r="X562" t="s">
        <v>379</v>
      </c>
      <c r="Y562" t="s">
        <v>380</v>
      </c>
      <c r="Z562" t="s">
        <v>17</v>
      </c>
      <c r="AA562" t="s">
        <v>381</v>
      </c>
      <c r="AB562">
        <v>10</v>
      </c>
      <c r="AC562" t="s">
        <v>382</v>
      </c>
      <c r="AD562">
        <v>1010919703</v>
      </c>
      <c r="AE562" t="s">
        <v>39</v>
      </c>
      <c r="AF562">
        <v>11232461</v>
      </c>
      <c r="AG562" t="s">
        <v>3988</v>
      </c>
      <c r="AH562">
        <v>1000182646</v>
      </c>
      <c r="AI562" t="s">
        <v>26</v>
      </c>
      <c r="AJ562">
        <v>1005660653</v>
      </c>
      <c r="AK562" t="s">
        <v>28</v>
      </c>
      <c r="AL562" s="3">
        <v>6750000</v>
      </c>
      <c r="AM562" t="s">
        <v>8767</v>
      </c>
      <c r="AN562" s="3">
        <v>0</v>
      </c>
      <c r="AO562" s="3">
        <v>0</v>
      </c>
      <c r="AP562" s="3">
        <v>6750000</v>
      </c>
      <c r="AQ562" s="3">
        <v>5760000</v>
      </c>
      <c r="AR562" s="3">
        <v>990000</v>
      </c>
      <c r="AS562">
        <v>5000819817</v>
      </c>
      <c r="AT562">
        <v>1</v>
      </c>
      <c r="AU562">
        <v>688269</v>
      </c>
      <c r="AV562">
        <v>1</v>
      </c>
      <c r="AW562" s="2">
        <v>45679</v>
      </c>
      <c r="AX562">
        <v>1.330689E+20</v>
      </c>
      <c r="AY562" t="s">
        <v>17</v>
      </c>
      <c r="AZ562" t="s">
        <v>17</v>
      </c>
      <c r="BA562">
        <v>0</v>
      </c>
    </row>
    <row r="563" spans="1:53" hidden="1" x14ac:dyDescent="0.2">
      <c r="A563">
        <v>2025</v>
      </c>
      <c r="B563">
        <v>1</v>
      </c>
      <c r="C563" s="2">
        <v>45658</v>
      </c>
      <c r="D563" s="2">
        <v>45808</v>
      </c>
      <c r="E563" t="s">
        <v>2</v>
      </c>
      <c r="F563" s="2">
        <v>45679</v>
      </c>
      <c r="G563">
        <v>12</v>
      </c>
      <c r="H563" t="s">
        <v>140</v>
      </c>
      <c r="I563" t="s">
        <v>3991</v>
      </c>
      <c r="J563" s="2">
        <v>45658</v>
      </c>
      <c r="K563" s="2">
        <v>46022</v>
      </c>
      <c r="L563">
        <v>364</v>
      </c>
      <c r="M563">
        <v>2</v>
      </c>
      <c r="N563" t="s">
        <v>8</v>
      </c>
      <c r="O563">
        <v>562</v>
      </c>
      <c r="P563">
        <v>562</v>
      </c>
      <c r="Q563" t="s">
        <v>3993</v>
      </c>
      <c r="R563" t="s">
        <v>376</v>
      </c>
      <c r="T563" t="s">
        <v>377</v>
      </c>
      <c r="U563" t="s">
        <v>12</v>
      </c>
      <c r="V563" t="s">
        <v>13</v>
      </c>
      <c r="W563" t="s">
        <v>378</v>
      </c>
      <c r="X563" t="s">
        <v>379</v>
      </c>
      <c r="Y563" t="s">
        <v>380</v>
      </c>
      <c r="Z563" t="s">
        <v>17</v>
      </c>
      <c r="AA563" t="s">
        <v>381</v>
      </c>
      <c r="AB563">
        <v>10</v>
      </c>
      <c r="AC563" t="s">
        <v>382</v>
      </c>
      <c r="AD563">
        <v>1000108249</v>
      </c>
      <c r="AE563" t="s">
        <v>39</v>
      </c>
      <c r="AF563">
        <v>79975491</v>
      </c>
      <c r="AG563" t="s">
        <v>3996</v>
      </c>
      <c r="AH563">
        <v>1000182646</v>
      </c>
      <c r="AI563" t="s">
        <v>26</v>
      </c>
      <c r="AJ563">
        <v>1005660653</v>
      </c>
      <c r="AK563" t="s">
        <v>28</v>
      </c>
      <c r="AL563" s="3">
        <v>4400000</v>
      </c>
      <c r="AM563" t="s">
        <v>8767</v>
      </c>
      <c r="AN563" s="3">
        <v>0</v>
      </c>
      <c r="AO563" s="3">
        <v>0</v>
      </c>
      <c r="AP563" s="3">
        <v>4400000</v>
      </c>
      <c r="AQ563" s="3">
        <v>4400000</v>
      </c>
      <c r="AR563" s="3">
        <v>0</v>
      </c>
      <c r="AS563">
        <v>5000819818</v>
      </c>
      <c r="AT563">
        <v>1</v>
      </c>
      <c r="AU563">
        <v>688270</v>
      </c>
      <c r="AV563">
        <v>1</v>
      </c>
      <c r="AW563" s="2">
        <v>45679</v>
      </c>
      <c r="AX563">
        <v>1.330689E+20</v>
      </c>
      <c r="AY563" t="s">
        <v>17</v>
      </c>
      <c r="AZ563" t="s">
        <v>17</v>
      </c>
      <c r="BA563">
        <v>0</v>
      </c>
    </row>
    <row r="564" spans="1:53" hidden="1" x14ac:dyDescent="0.2">
      <c r="A564">
        <v>2025</v>
      </c>
      <c r="B564">
        <v>1</v>
      </c>
      <c r="C564" s="2">
        <v>45658</v>
      </c>
      <c r="D564" s="2">
        <v>45808</v>
      </c>
      <c r="E564" t="s">
        <v>2</v>
      </c>
      <c r="F564" s="2">
        <v>45679</v>
      </c>
      <c r="G564">
        <v>12</v>
      </c>
      <c r="H564" t="s">
        <v>140</v>
      </c>
      <c r="I564" t="s">
        <v>3999</v>
      </c>
      <c r="J564" s="2">
        <v>45658</v>
      </c>
      <c r="K564" s="2">
        <v>46022</v>
      </c>
      <c r="L564">
        <v>364</v>
      </c>
      <c r="M564">
        <v>2</v>
      </c>
      <c r="N564" t="s">
        <v>8</v>
      </c>
      <c r="O564">
        <v>563</v>
      </c>
      <c r="P564">
        <v>563</v>
      </c>
      <c r="Q564" t="s">
        <v>4001</v>
      </c>
      <c r="R564" t="s">
        <v>376</v>
      </c>
      <c r="T564" t="s">
        <v>377</v>
      </c>
      <c r="U564" t="s">
        <v>12</v>
      </c>
      <c r="V564" t="s">
        <v>13</v>
      </c>
      <c r="W564" t="s">
        <v>378</v>
      </c>
      <c r="X564" t="s">
        <v>379</v>
      </c>
      <c r="Y564" t="s">
        <v>380</v>
      </c>
      <c r="Z564" t="s">
        <v>17</v>
      </c>
      <c r="AA564" t="s">
        <v>381</v>
      </c>
      <c r="AB564">
        <v>10</v>
      </c>
      <c r="AC564" t="s">
        <v>382</v>
      </c>
      <c r="AD564">
        <v>1011841772</v>
      </c>
      <c r="AE564" t="s">
        <v>39</v>
      </c>
      <c r="AF564">
        <v>1072896239</v>
      </c>
      <c r="AG564" t="s">
        <v>4004</v>
      </c>
      <c r="AH564">
        <v>1000182646</v>
      </c>
      <c r="AI564" t="s">
        <v>26</v>
      </c>
      <c r="AJ564">
        <v>1005660653</v>
      </c>
      <c r="AK564" t="s">
        <v>28</v>
      </c>
      <c r="AL564" s="3">
        <v>3680000</v>
      </c>
      <c r="AM564" t="s">
        <v>8767</v>
      </c>
      <c r="AN564" s="3">
        <v>0</v>
      </c>
      <c r="AO564" s="3">
        <v>0</v>
      </c>
      <c r="AP564" s="3">
        <v>3680000</v>
      </c>
      <c r="AQ564" s="3">
        <v>3680000</v>
      </c>
      <c r="AR564" s="3">
        <v>0</v>
      </c>
      <c r="AS564">
        <v>5000819819</v>
      </c>
      <c r="AT564">
        <v>1</v>
      </c>
      <c r="AU564">
        <v>688271</v>
      </c>
      <c r="AV564">
        <v>1</v>
      </c>
      <c r="AW564" s="2">
        <v>45679</v>
      </c>
      <c r="AX564">
        <v>1.330689E+20</v>
      </c>
      <c r="AY564" t="s">
        <v>17</v>
      </c>
      <c r="AZ564" t="s">
        <v>17</v>
      </c>
      <c r="BA564">
        <v>0</v>
      </c>
    </row>
    <row r="565" spans="1:53" hidden="1" x14ac:dyDescent="0.2">
      <c r="A565">
        <v>2025</v>
      </c>
      <c r="B565">
        <v>1</v>
      </c>
      <c r="C565" s="2">
        <v>45658</v>
      </c>
      <c r="D565" s="2">
        <v>45808</v>
      </c>
      <c r="E565" t="s">
        <v>2</v>
      </c>
      <c r="F565" s="2">
        <v>45679</v>
      </c>
      <c r="G565">
        <v>12</v>
      </c>
      <c r="H565" t="s">
        <v>140</v>
      </c>
      <c r="I565" t="s">
        <v>4007</v>
      </c>
      <c r="J565" s="2">
        <v>45658</v>
      </c>
      <c r="K565" s="2">
        <v>46022</v>
      </c>
      <c r="L565">
        <v>364</v>
      </c>
      <c r="M565">
        <v>2</v>
      </c>
      <c r="N565" t="s">
        <v>8</v>
      </c>
      <c r="O565">
        <v>564</v>
      </c>
      <c r="P565">
        <v>564</v>
      </c>
      <c r="Q565" t="s">
        <v>4009</v>
      </c>
      <c r="R565" t="s">
        <v>376</v>
      </c>
      <c r="T565" t="s">
        <v>377</v>
      </c>
      <c r="U565" t="s">
        <v>12</v>
      </c>
      <c r="V565" t="s">
        <v>13</v>
      </c>
      <c r="W565" t="s">
        <v>378</v>
      </c>
      <c r="X565" t="s">
        <v>379</v>
      </c>
      <c r="Y565" t="s">
        <v>380</v>
      </c>
      <c r="Z565" t="s">
        <v>17</v>
      </c>
      <c r="AA565" t="s">
        <v>381</v>
      </c>
      <c r="AB565">
        <v>10</v>
      </c>
      <c r="AC565" t="s">
        <v>382</v>
      </c>
      <c r="AD565">
        <v>1000132315</v>
      </c>
      <c r="AE565" t="s">
        <v>39</v>
      </c>
      <c r="AF565">
        <v>80063723</v>
      </c>
      <c r="AG565" t="s">
        <v>4012</v>
      </c>
      <c r="AH565">
        <v>1000182646</v>
      </c>
      <c r="AI565" t="s">
        <v>26</v>
      </c>
      <c r="AJ565">
        <v>1005660653</v>
      </c>
      <c r="AK565" t="s">
        <v>28</v>
      </c>
      <c r="AL565" s="3">
        <v>5000000</v>
      </c>
      <c r="AM565" t="s">
        <v>8767</v>
      </c>
      <c r="AN565" s="3">
        <v>0</v>
      </c>
      <c r="AO565" s="3">
        <v>0</v>
      </c>
      <c r="AP565" s="3">
        <v>5000000</v>
      </c>
      <c r="AQ565" s="3">
        <v>4916667</v>
      </c>
      <c r="AR565" s="3">
        <v>83333</v>
      </c>
      <c r="AS565">
        <v>5000819821</v>
      </c>
      <c r="AT565">
        <v>1</v>
      </c>
      <c r="AU565">
        <v>688272</v>
      </c>
      <c r="AV565">
        <v>1</v>
      </c>
      <c r="AW565" s="2">
        <v>45679</v>
      </c>
      <c r="AX565">
        <v>1.330689E+20</v>
      </c>
      <c r="AY565" t="s">
        <v>17</v>
      </c>
      <c r="AZ565" t="s">
        <v>17</v>
      </c>
      <c r="BA565">
        <v>0</v>
      </c>
    </row>
    <row r="566" spans="1:53" hidden="1" x14ac:dyDescent="0.2">
      <c r="A566">
        <v>2025</v>
      </c>
      <c r="B566">
        <v>1</v>
      </c>
      <c r="C566" s="2">
        <v>45658</v>
      </c>
      <c r="D566" s="2">
        <v>45808</v>
      </c>
      <c r="E566" t="s">
        <v>2</v>
      </c>
      <c r="F566" s="2">
        <v>45679</v>
      </c>
      <c r="G566">
        <v>12</v>
      </c>
      <c r="H566" t="s">
        <v>140</v>
      </c>
      <c r="I566" t="s">
        <v>4015</v>
      </c>
      <c r="J566" s="2">
        <v>45658</v>
      </c>
      <c r="K566" s="2">
        <v>46022</v>
      </c>
      <c r="L566">
        <v>364</v>
      </c>
      <c r="M566">
        <v>2</v>
      </c>
      <c r="N566" t="s">
        <v>8</v>
      </c>
      <c r="O566">
        <v>565</v>
      </c>
      <c r="P566">
        <v>565</v>
      </c>
      <c r="Q566" t="s">
        <v>4017</v>
      </c>
      <c r="R566" t="s">
        <v>376</v>
      </c>
      <c r="T566" t="s">
        <v>377</v>
      </c>
      <c r="U566" t="s">
        <v>12</v>
      </c>
      <c r="V566" t="s">
        <v>13</v>
      </c>
      <c r="W566" t="s">
        <v>378</v>
      </c>
      <c r="X566" t="s">
        <v>379</v>
      </c>
      <c r="Y566" t="s">
        <v>380</v>
      </c>
      <c r="Z566" t="s">
        <v>17</v>
      </c>
      <c r="AA566" t="s">
        <v>381</v>
      </c>
      <c r="AB566">
        <v>10</v>
      </c>
      <c r="AC566" t="s">
        <v>382</v>
      </c>
      <c r="AD566">
        <v>1012406298</v>
      </c>
      <c r="AE566" t="s">
        <v>39</v>
      </c>
      <c r="AF566">
        <v>1000335571</v>
      </c>
      <c r="AG566" t="s">
        <v>4020</v>
      </c>
      <c r="AH566">
        <v>1000182646</v>
      </c>
      <c r="AI566" t="s">
        <v>26</v>
      </c>
      <c r="AJ566">
        <v>1005660653</v>
      </c>
      <c r="AK566" t="s">
        <v>28</v>
      </c>
      <c r="AL566" s="3">
        <v>5000000</v>
      </c>
      <c r="AM566" t="s">
        <v>8767</v>
      </c>
      <c r="AN566" s="3">
        <v>0</v>
      </c>
      <c r="AO566" s="3">
        <v>0</v>
      </c>
      <c r="AP566" s="3">
        <v>5000000</v>
      </c>
      <c r="AQ566" s="3">
        <v>4916667</v>
      </c>
      <c r="AR566" s="3">
        <v>83333</v>
      </c>
      <c r="AS566">
        <v>5000819822</v>
      </c>
      <c r="AT566">
        <v>1</v>
      </c>
      <c r="AU566">
        <v>688273</v>
      </c>
      <c r="AV566">
        <v>1</v>
      </c>
      <c r="AW566" s="2">
        <v>45679</v>
      </c>
      <c r="AX566">
        <v>1.330689E+20</v>
      </c>
      <c r="AY566" t="s">
        <v>17</v>
      </c>
      <c r="AZ566" t="s">
        <v>17</v>
      </c>
      <c r="BA566">
        <v>0</v>
      </c>
    </row>
    <row r="567" spans="1:53" hidden="1" x14ac:dyDescent="0.2">
      <c r="A567">
        <v>2025</v>
      </c>
      <c r="B567">
        <v>1</v>
      </c>
      <c r="C567" s="2">
        <v>45658</v>
      </c>
      <c r="D567" s="2">
        <v>45808</v>
      </c>
      <c r="E567" t="s">
        <v>2</v>
      </c>
      <c r="F567" s="2">
        <v>45679</v>
      </c>
      <c r="G567">
        <v>12</v>
      </c>
      <c r="H567" t="s">
        <v>140</v>
      </c>
      <c r="I567" t="s">
        <v>4023</v>
      </c>
      <c r="J567" s="2">
        <v>45658</v>
      </c>
      <c r="K567" s="2">
        <v>46022</v>
      </c>
      <c r="L567">
        <v>364</v>
      </c>
      <c r="M567">
        <v>2</v>
      </c>
      <c r="N567" t="s">
        <v>8</v>
      </c>
      <c r="O567">
        <v>566</v>
      </c>
      <c r="P567">
        <v>566</v>
      </c>
      <c r="Q567" t="s">
        <v>4025</v>
      </c>
      <c r="R567" t="s">
        <v>376</v>
      </c>
      <c r="T567" t="s">
        <v>377</v>
      </c>
      <c r="U567" t="s">
        <v>12</v>
      </c>
      <c r="V567" t="s">
        <v>13</v>
      </c>
      <c r="W567" t="s">
        <v>378</v>
      </c>
      <c r="X567" t="s">
        <v>379</v>
      </c>
      <c r="Y567" t="s">
        <v>380</v>
      </c>
      <c r="Z567" t="s">
        <v>17</v>
      </c>
      <c r="AA567" t="s">
        <v>381</v>
      </c>
      <c r="AB567">
        <v>10</v>
      </c>
      <c r="AC567" t="s">
        <v>382</v>
      </c>
      <c r="AD567">
        <v>1013119952</v>
      </c>
      <c r="AE567" t="s">
        <v>39</v>
      </c>
      <c r="AF567">
        <v>1010175132</v>
      </c>
      <c r="AG567" t="s">
        <v>4028</v>
      </c>
      <c r="AH567">
        <v>1000182646</v>
      </c>
      <c r="AI567" t="s">
        <v>26</v>
      </c>
      <c r="AJ567">
        <v>1005660653</v>
      </c>
      <c r="AK567" t="s">
        <v>28</v>
      </c>
      <c r="AL567" s="3">
        <v>5000000</v>
      </c>
      <c r="AM567" t="s">
        <v>8767</v>
      </c>
      <c r="AN567" s="3">
        <v>0</v>
      </c>
      <c r="AO567" s="3">
        <v>0</v>
      </c>
      <c r="AP567" s="3">
        <v>5000000</v>
      </c>
      <c r="AQ567" s="3">
        <v>4916667</v>
      </c>
      <c r="AR567" s="3">
        <v>83333</v>
      </c>
      <c r="AS567">
        <v>5000819823</v>
      </c>
      <c r="AT567">
        <v>1</v>
      </c>
      <c r="AU567">
        <v>688274</v>
      </c>
      <c r="AV567">
        <v>1</v>
      </c>
      <c r="AW567" s="2">
        <v>45679</v>
      </c>
      <c r="AX567">
        <v>1.330689E+20</v>
      </c>
      <c r="AY567" t="s">
        <v>17</v>
      </c>
      <c r="AZ567" t="s">
        <v>17</v>
      </c>
      <c r="BA567">
        <v>0</v>
      </c>
    </row>
    <row r="568" spans="1:53" hidden="1" x14ac:dyDescent="0.2">
      <c r="A568">
        <v>2025</v>
      </c>
      <c r="B568">
        <v>1</v>
      </c>
      <c r="C568" s="2">
        <v>45658</v>
      </c>
      <c r="D568" s="2">
        <v>45808</v>
      </c>
      <c r="E568" t="s">
        <v>2</v>
      </c>
      <c r="F568" s="2">
        <v>45679</v>
      </c>
      <c r="G568">
        <v>12</v>
      </c>
      <c r="H568" t="s">
        <v>140</v>
      </c>
      <c r="I568" t="s">
        <v>4031</v>
      </c>
      <c r="J568" s="2">
        <v>45658</v>
      </c>
      <c r="K568" s="2">
        <v>46022</v>
      </c>
      <c r="L568">
        <v>364</v>
      </c>
      <c r="M568">
        <v>2</v>
      </c>
      <c r="N568" t="s">
        <v>8</v>
      </c>
      <c r="O568">
        <v>567</v>
      </c>
      <c r="P568">
        <v>567</v>
      </c>
      <c r="Q568" t="s">
        <v>4033</v>
      </c>
      <c r="R568" t="s">
        <v>376</v>
      </c>
      <c r="T568" t="s">
        <v>377</v>
      </c>
      <c r="U568" t="s">
        <v>12</v>
      </c>
      <c r="V568" t="s">
        <v>13</v>
      </c>
      <c r="W568" t="s">
        <v>378</v>
      </c>
      <c r="X568" t="s">
        <v>379</v>
      </c>
      <c r="Y568" t="s">
        <v>380</v>
      </c>
      <c r="Z568" t="s">
        <v>17</v>
      </c>
      <c r="AA568" t="s">
        <v>381</v>
      </c>
      <c r="AB568">
        <v>10</v>
      </c>
      <c r="AC568" t="s">
        <v>382</v>
      </c>
      <c r="AD568">
        <v>1013043334</v>
      </c>
      <c r="AE568" t="s">
        <v>39</v>
      </c>
      <c r="AF568">
        <v>1069231205</v>
      </c>
      <c r="AG568" t="s">
        <v>4036</v>
      </c>
      <c r="AH568">
        <v>1000182646</v>
      </c>
      <c r="AI568" t="s">
        <v>26</v>
      </c>
      <c r="AJ568">
        <v>1005660653</v>
      </c>
      <c r="AK568" t="s">
        <v>28</v>
      </c>
      <c r="AL568" s="3">
        <v>5000000</v>
      </c>
      <c r="AM568" t="s">
        <v>8767</v>
      </c>
      <c r="AN568" s="3">
        <v>0</v>
      </c>
      <c r="AO568" s="3">
        <v>0</v>
      </c>
      <c r="AP568" s="3">
        <v>5000000</v>
      </c>
      <c r="AQ568" s="3">
        <v>4916667</v>
      </c>
      <c r="AR568" s="3">
        <v>83333</v>
      </c>
      <c r="AS568">
        <v>5000819824</v>
      </c>
      <c r="AT568">
        <v>1</v>
      </c>
      <c r="AU568">
        <v>688275</v>
      </c>
      <c r="AV568">
        <v>1</v>
      </c>
      <c r="AW568" s="2">
        <v>45679</v>
      </c>
      <c r="AX568">
        <v>1.330689E+20</v>
      </c>
      <c r="AY568" t="s">
        <v>17</v>
      </c>
      <c r="AZ568" t="s">
        <v>17</v>
      </c>
      <c r="BA568">
        <v>0</v>
      </c>
    </row>
    <row r="569" spans="1:53" hidden="1" x14ac:dyDescent="0.2">
      <c r="A569">
        <v>2025</v>
      </c>
      <c r="B569">
        <v>1</v>
      </c>
      <c r="C569" s="2">
        <v>45658</v>
      </c>
      <c r="D569" s="2">
        <v>45808</v>
      </c>
      <c r="E569" t="s">
        <v>2</v>
      </c>
      <c r="F569" s="2">
        <v>45679</v>
      </c>
      <c r="G569">
        <v>12</v>
      </c>
      <c r="H569" t="s">
        <v>140</v>
      </c>
      <c r="I569" t="s">
        <v>4039</v>
      </c>
      <c r="J569" s="2">
        <v>45658</v>
      </c>
      <c r="K569" s="2">
        <v>46022</v>
      </c>
      <c r="L569">
        <v>364</v>
      </c>
      <c r="M569">
        <v>2</v>
      </c>
      <c r="N569" t="s">
        <v>8</v>
      </c>
      <c r="O569">
        <v>568</v>
      </c>
      <c r="P569">
        <v>568</v>
      </c>
      <c r="Q569" t="s">
        <v>4041</v>
      </c>
      <c r="R569" t="s">
        <v>376</v>
      </c>
      <c r="T569" t="s">
        <v>377</v>
      </c>
      <c r="U569" t="s">
        <v>12</v>
      </c>
      <c r="V569" t="s">
        <v>13</v>
      </c>
      <c r="W569" t="s">
        <v>378</v>
      </c>
      <c r="X569" t="s">
        <v>379</v>
      </c>
      <c r="Y569" t="s">
        <v>380</v>
      </c>
      <c r="Z569" t="s">
        <v>17</v>
      </c>
      <c r="AA569" t="s">
        <v>381</v>
      </c>
      <c r="AB569">
        <v>10</v>
      </c>
      <c r="AC569" t="s">
        <v>382</v>
      </c>
      <c r="AD569">
        <v>1005422153</v>
      </c>
      <c r="AE569" t="s">
        <v>39</v>
      </c>
      <c r="AF569">
        <v>1022363488</v>
      </c>
      <c r="AG569" t="s">
        <v>4044</v>
      </c>
      <c r="AH569">
        <v>1000182646</v>
      </c>
      <c r="AI569" t="s">
        <v>26</v>
      </c>
      <c r="AJ569">
        <v>1005660653</v>
      </c>
      <c r="AK569" t="s">
        <v>28</v>
      </c>
      <c r="AL569" s="3">
        <v>12400000</v>
      </c>
      <c r="AM569" t="s">
        <v>8767</v>
      </c>
      <c r="AN569" s="3">
        <v>0</v>
      </c>
      <c r="AO569" s="3">
        <v>0</v>
      </c>
      <c r="AP569" s="3">
        <v>12400000</v>
      </c>
      <c r="AQ569" s="3">
        <v>12400000</v>
      </c>
      <c r="AR569" s="3">
        <v>0</v>
      </c>
      <c r="AS569">
        <v>5000819825</v>
      </c>
      <c r="AT569">
        <v>1</v>
      </c>
      <c r="AU569">
        <v>688276</v>
      </c>
      <c r="AV569">
        <v>1</v>
      </c>
      <c r="AW569" s="2">
        <v>45679</v>
      </c>
      <c r="AX569">
        <v>1.330689E+20</v>
      </c>
      <c r="AY569" t="s">
        <v>17</v>
      </c>
      <c r="AZ569" t="s">
        <v>17</v>
      </c>
      <c r="BA569">
        <v>0</v>
      </c>
    </row>
    <row r="570" spans="1:53" hidden="1" x14ac:dyDescent="0.2">
      <c r="A570">
        <v>2025</v>
      </c>
      <c r="B570">
        <v>1</v>
      </c>
      <c r="C570" s="2">
        <v>45658</v>
      </c>
      <c r="D570" s="2">
        <v>45808</v>
      </c>
      <c r="E570" t="s">
        <v>2</v>
      </c>
      <c r="F570" s="2">
        <v>45679</v>
      </c>
      <c r="G570">
        <v>12</v>
      </c>
      <c r="H570" t="s">
        <v>140</v>
      </c>
      <c r="I570" t="s">
        <v>4047</v>
      </c>
      <c r="J570" s="2">
        <v>45658</v>
      </c>
      <c r="K570" s="2">
        <v>46022</v>
      </c>
      <c r="L570">
        <v>364</v>
      </c>
      <c r="M570">
        <v>2</v>
      </c>
      <c r="N570" t="s">
        <v>8</v>
      </c>
      <c r="O570">
        <v>569</v>
      </c>
      <c r="P570">
        <v>569</v>
      </c>
      <c r="Q570" t="s">
        <v>4049</v>
      </c>
      <c r="R570" t="s">
        <v>376</v>
      </c>
      <c r="T570" t="s">
        <v>377</v>
      </c>
      <c r="U570" t="s">
        <v>12</v>
      </c>
      <c r="V570" t="s">
        <v>13</v>
      </c>
      <c r="W570" t="s">
        <v>378</v>
      </c>
      <c r="X570" t="s">
        <v>379</v>
      </c>
      <c r="Y570" t="s">
        <v>380</v>
      </c>
      <c r="Z570" t="s">
        <v>17</v>
      </c>
      <c r="AA570" t="s">
        <v>381</v>
      </c>
      <c r="AB570">
        <v>10</v>
      </c>
      <c r="AC570" t="s">
        <v>382</v>
      </c>
      <c r="AD570">
        <v>1008062811</v>
      </c>
      <c r="AE570" t="s">
        <v>39</v>
      </c>
      <c r="AF570">
        <v>51994133</v>
      </c>
      <c r="AG570" t="s">
        <v>4052</v>
      </c>
      <c r="AH570">
        <v>1000182646</v>
      </c>
      <c r="AI570" t="s">
        <v>26</v>
      </c>
      <c r="AJ570">
        <v>1005660653</v>
      </c>
      <c r="AK570" t="s">
        <v>28</v>
      </c>
      <c r="AL570" s="3">
        <v>5760000</v>
      </c>
      <c r="AM570" t="s">
        <v>8767</v>
      </c>
      <c r="AN570" s="3">
        <v>0</v>
      </c>
      <c r="AO570" s="3">
        <v>0</v>
      </c>
      <c r="AP570" s="3">
        <v>5760000</v>
      </c>
      <c r="AQ570" s="3">
        <v>5760000</v>
      </c>
      <c r="AR570" s="3">
        <v>0</v>
      </c>
      <c r="AS570">
        <v>5000819826</v>
      </c>
      <c r="AT570">
        <v>1</v>
      </c>
      <c r="AU570">
        <v>688277</v>
      </c>
      <c r="AV570">
        <v>1</v>
      </c>
      <c r="AW570" s="2">
        <v>45679</v>
      </c>
      <c r="AX570">
        <v>1.330689E+20</v>
      </c>
      <c r="AY570" t="s">
        <v>17</v>
      </c>
      <c r="AZ570" t="s">
        <v>17</v>
      </c>
      <c r="BA570">
        <v>0</v>
      </c>
    </row>
    <row r="571" spans="1:53" hidden="1" x14ac:dyDescent="0.2">
      <c r="A571">
        <v>2025</v>
      </c>
      <c r="B571">
        <v>1</v>
      </c>
      <c r="C571" s="2">
        <v>45658</v>
      </c>
      <c r="D571" s="2">
        <v>45808</v>
      </c>
      <c r="E571" t="s">
        <v>2</v>
      </c>
      <c r="F571" s="2">
        <v>45679</v>
      </c>
      <c r="G571">
        <v>12</v>
      </c>
      <c r="H571" t="s">
        <v>140</v>
      </c>
      <c r="I571" t="s">
        <v>4055</v>
      </c>
      <c r="J571" s="2">
        <v>45658</v>
      </c>
      <c r="K571" s="2">
        <v>46022</v>
      </c>
      <c r="L571">
        <v>364</v>
      </c>
      <c r="M571">
        <v>2</v>
      </c>
      <c r="N571" t="s">
        <v>8</v>
      </c>
      <c r="O571">
        <v>570</v>
      </c>
      <c r="P571">
        <v>570</v>
      </c>
      <c r="Q571" t="s">
        <v>4057</v>
      </c>
      <c r="R571" t="s">
        <v>376</v>
      </c>
      <c r="T571" t="s">
        <v>377</v>
      </c>
      <c r="U571" t="s">
        <v>12</v>
      </c>
      <c r="V571" t="s">
        <v>13</v>
      </c>
      <c r="W571" t="s">
        <v>378</v>
      </c>
      <c r="X571" t="s">
        <v>379</v>
      </c>
      <c r="Y571" t="s">
        <v>380</v>
      </c>
      <c r="Z571" t="s">
        <v>17</v>
      </c>
      <c r="AA571" t="s">
        <v>381</v>
      </c>
      <c r="AB571">
        <v>10</v>
      </c>
      <c r="AC571" t="s">
        <v>382</v>
      </c>
      <c r="AD571">
        <v>1011616398</v>
      </c>
      <c r="AE571" t="s">
        <v>39</v>
      </c>
      <c r="AF571">
        <v>80028388</v>
      </c>
      <c r="AG571" t="s">
        <v>4060</v>
      </c>
      <c r="AH571">
        <v>1000182646</v>
      </c>
      <c r="AI571" t="s">
        <v>26</v>
      </c>
      <c r="AJ571">
        <v>1005660653</v>
      </c>
      <c r="AK571" t="s">
        <v>28</v>
      </c>
      <c r="AL571" s="3">
        <v>5000000</v>
      </c>
      <c r="AM571" t="s">
        <v>8767</v>
      </c>
      <c r="AN571" s="3">
        <v>0</v>
      </c>
      <c r="AO571" s="3">
        <v>0</v>
      </c>
      <c r="AP571" s="3">
        <v>5000000</v>
      </c>
      <c r="AQ571" s="3">
        <v>5000000</v>
      </c>
      <c r="AR571" s="3">
        <v>0</v>
      </c>
      <c r="AS571">
        <v>5000819827</v>
      </c>
      <c r="AT571">
        <v>1</v>
      </c>
      <c r="AU571">
        <v>688279</v>
      </c>
      <c r="AV571">
        <v>1</v>
      </c>
      <c r="AW571" s="2">
        <v>45679</v>
      </c>
      <c r="AX571">
        <v>1.330689E+20</v>
      </c>
      <c r="AY571" t="s">
        <v>17</v>
      </c>
      <c r="AZ571" t="s">
        <v>17</v>
      </c>
      <c r="BA571">
        <v>0</v>
      </c>
    </row>
    <row r="572" spans="1:53" hidden="1" x14ac:dyDescent="0.2">
      <c r="A572">
        <v>2025</v>
      </c>
      <c r="B572">
        <v>1</v>
      </c>
      <c r="C572" s="2">
        <v>45658</v>
      </c>
      <c r="D572" s="2">
        <v>45808</v>
      </c>
      <c r="E572" t="s">
        <v>2</v>
      </c>
      <c r="F572" s="2">
        <v>45679</v>
      </c>
      <c r="G572">
        <v>12</v>
      </c>
      <c r="H572" t="s">
        <v>140</v>
      </c>
      <c r="I572" t="s">
        <v>4063</v>
      </c>
      <c r="J572" s="2">
        <v>45658</v>
      </c>
      <c r="K572" s="2">
        <v>46022</v>
      </c>
      <c r="L572">
        <v>364</v>
      </c>
      <c r="M572">
        <v>2</v>
      </c>
      <c r="N572" t="s">
        <v>8</v>
      </c>
      <c r="O572">
        <v>571</v>
      </c>
      <c r="P572">
        <v>571</v>
      </c>
      <c r="Q572" t="s">
        <v>4065</v>
      </c>
      <c r="R572" t="s">
        <v>376</v>
      </c>
      <c r="T572" t="s">
        <v>377</v>
      </c>
      <c r="U572" t="s">
        <v>12</v>
      </c>
      <c r="V572" t="s">
        <v>13</v>
      </c>
      <c r="W572" t="s">
        <v>378</v>
      </c>
      <c r="X572" t="s">
        <v>379</v>
      </c>
      <c r="Y572" t="s">
        <v>380</v>
      </c>
      <c r="Z572" t="s">
        <v>17</v>
      </c>
      <c r="AA572" t="s">
        <v>381</v>
      </c>
      <c r="AB572">
        <v>10</v>
      </c>
      <c r="AC572" t="s">
        <v>382</v>
      </c>
      <c r="AD572">
        <v>1002083864</v>
      </c>
      <c r="AE572" t="s">
        <v>39</v>
      </c>
      <c r="AF572">
        <v>1022969793</v>
      </c>
      <c r="AG572" t="s">
        <v>662</v>
      </c>
      <c r="AH572">
        <v>1000182646</v>
      </c>
      <c r="AI572" t="s">
        <v>26</v>
      </c>
      <c r="AJ572">
        <v>1005660653</v>
      </c>
      <c r="AK572" t="s">
        <v>28</v>
      </c>
      <c r="AL572" s="3">
        <v>4360000</v>
      </c>
      <c r="AM572" t="s">
        <v>8767</v>
      </c>
      <c r="AN572" s="3">
        <v>0</v>
      </c>
      <c r="AO572" s="3">
        <v>0</v>
      </c>
      <c r="AP572" s="3">
        <v>4360000</v>
      </c>
      <c r="AQ572" s="3">
        <v>0</v>
      </c>
      <c r="AR572" s="3">
        <v>4360000</v>
      </c>
      <c r="AS572">
        <v>5000819828</v>
      </c>
      <c r="AT572">
        <v>1</v>
      </c>
      <c r="AU572">
        <v>688280</v>
      </c>
      <c r="AV572">
        <v>1</v>
      </c>
      <c r="AW572" s="2">
        <v>45679</v>
      </c>
      <c r="AX572">
        <v>1.330689E+20</v>
      </c>
      <c r="AY572" t="s">
        <v>17</v>
      </c>
      <c r="AZ572" t="s">
        <v>17</v>
      </c>
      <c r="BA572">
        <v>0</v>
      </c>
    </row>
    <row r="573" spans="1:53" hidden="1" x14ac:dyDescent="0.2">
      <c r="A573">
        <v>2025</v>
      </c>
      <c r="B573">
        <v>1</v>
      </c>
      <c r="C573" s="2">
        <v>45658</v>
      </c>
      <c r="D573" s="2">
        <v>45808</v>
      </c>
      <c r="E573" t="s">
        <v>2</v>
      </c>
      <c r="F573" s="2">
        <v>45679</v>
      </c>
      <c r="G573">
        <v>12</v>
      </c>
      <c r="H573" t="s">
        <v>140</v>
      </c>
      <c r="I573" t="s">
        <v>4068</v>
      </c>
      <c r="J573" s="2">
        <v>45658</v>
      </c>
      <c r="K573" s="2">
        <v>46022</v>
      </c>
      <c r="L573">
        <v>364</v>
      </c>
      <c r="M573">
        <v>2</v>
      </c>
      <c r="N573" t="s">
        <v>8</v>
      </c>
      <c r="O573">
        <v>572</v>
      </c>
      <c r="P573">
        <v>572</v>
      </c>
      <c r="Q573" t="s">
        <v>4070</v>
      </c>
      <c r="R573" t="s">
        <v>376</v>
      </c>
      <c r="T573" t="s">
        <v>377</v>
      </c>
      <c r="U573" t="s">
        <v>12</v>
      </c>
      <c r="V573" t="s">
        <v>13</v>
      </c>
      <c r="W573" t="s">
        <v>378</v>
      </c>
      <c r="X573" t="s">
        <v>379</v>
      </c>
      <c r="Y573" t="s">
        <v>380</v>
      </c>
      <c r="Z573" t="s">
        <v>17</v>
      </c>
      <c r="AA573" t="s">
        <v>381</v>
      </c>
      <c r="AB573">
        <v>10</v>
      </c>
      <c r="AC573" t="s">
        <v>382</v>
      </c>
      <c r="AD573">
        <v>1012381853</v>
      </c>
      <c r="AE573" t="s">
        <v>39</v>
      </c>
      <c r="AF573">
        <v>1014282505</v>
      </c>
      <c r="AG573" t="s">
        <v>4073</v>
      </c>
      <c r="AH573">
        <v>1000182646</v>
      </c>
      <c r="AI573" t="s">
        <v>26</v>
      </c>
      <c r="AJ573">
        <v>1005660653</v>
      </c>
      <c r="AK573" t="s">
        <v>28</v>
      </c>
      <c r="AL573" s="3">
        <v>11600000</v>
      </c>
      <c r="AM573" t="s">
        <v>8767</v>
      </c>
      <c r="AN573" s="3">
        <v>0</v>
      </c>
      <c r="AO573" s="3">
        <v>0</v>
      </c>
      <c r="AP573" s="3">
        <v>11600000</v>
      </c>
      <c r="AQ573" s="3">
        <v>11600000</v>
      </c>
      <c r="AR573" s="3">
        <v>0</v>
      </c>
      <c r="AS573">
        <v>5000819829</v>
      </c>
      <c r="AT573">
        <v>1</v>
      </c>
      <c r="AU573">
        <v>688281</v>
      </c>
      <c r="AV573">
        <v>1</v>
      </c>
      <c r="AW573" s="2">
        <v>45679</v>
      </c>
      <c r="AX573">
        <v>1.330689E+20</v>
      </c>
      <c r="AY573" t="s">
        <v>17</v>
      </c>
      <c r="AZ573" t="s">
        <v>17</v>
      </c>
      <c r="BA573">
        <v>0</v>
      </c>
    </row>
    <row r="574" spans="1:53" hidden="1" x14ac:dyDescent="0.2">
      <c r="A574">
        <v>2025</v>
      </c>
      <c r="B574">
        <v>1</v>
      </c>
      <c r="C574" s="2">
        <v>45658</v>
      </c>
      <c r="D574" s="2">
        <v>45808</v>
      </c>
      <c r="E574" t="s">
        <v>2</v>
      </c>
      <c r="F574" s="2">
        <v>45679</v>
      </c>
      <c r="G574">
        <v>12</v>
      </c>
      <c r="H574" t="s">
        <v>140</v>
      </c>
      <c r="I574" t="s">
        <v>4076</v>
      </c>
      <c r="J574" s="2">
        <v>45658</v>
      </c>
      <c r="K574" s="2">
        <v>46022</v>
      </c>
      <c r="L574">
        <v>364</v>
      </c>
      <c r="M574">
        <v>2</v>
      </c>
      <c r="N574" t="s">
        <v>8</v>
      </c>
      <c r="O574">
        <v>573</v>
      </c>
      <c r="P574">
        <v>573</v>
      </c>
      <c r="Q574" t="s">
        <v>4078</v>
      </c>
      <c r="R574" t="s">
        <v>376</v>
      </c>
      <c r="T574" t="s">
        <v>377</v>
      </c>
      <c r="U574" t="s">
        <v>12</v>
      </c>
      <c r="V574" t="s">
        <v>13</v>
      </c>
      <c r="W574" t="s">
        <v>378</v>
      </c>
      <c r="X574" t="s">
        <v>379</v>
      </c>
      <c r="Y574" t="s">
        <v>380</v>
      </c>
      <c r="Z574" t="s">
        <v>17</v>
      </c>
      <c r="AA574" t="s">
        <v>381</v>
      </c>
      <c r="AB574">
        <v>10</v>
      </c>
      <c r="AC574" t="s">
        <v>382</v>
      </c>
      <c r="AD574">
        <v>1000372952</v>
      </c>
      <c r="AE574" t="s">
        <v>39</v>
      </c>
      <c r="AF574">
        <v>1020723768</v>
      </c>
      <c r="AG574" t="s">
        <v>4081</v>
      </c>
      <c r="AH574">
        <v>1000182646</v>
      </c>
      <c r="AI574" t="s">
        <v>26</v>
      </c>
      <c r="AJ574">
        <v>1005660653</v>
      </c>
      <c r="AK574" t="s">
        <v>28</v>
      </c>
      <c r="AL574" s="3">
        <v>9000000</v>
      </c>
      <c r="AM574" t="s">
        <v>8767</v>
      </c>
      <c r="AN574" s="3">
        <v>0</v>
      </c>
      <c r="AO574" s="3">
        <v>0</v>
      </c>
      <c r="AP574" s="3">
        <v>9000000</v>
      </c>
      <c r="AQ574" s="3">
        <v>9000000</v>
      </c>
      <c r="AR574" s="3">
        <v>0</v>
      </c>
      <c r="AS574">
        <v>5000819830</v>
      </c>
      <c r="AT574">
        <v>1</v>
      </c>
      <c r="AU574">
        <v>688282</v>
      </c>
      <c r="AV574">
        <v>1</v>
      </c>
      <c r="AW574" s="2">
        <v>45679</v>
      </c>
      <c r="AX574">
        <v>1.330689E+20</v>
      </c>
      <c r="AY574" t="s">
        <v>17</v>
      </c>
      <c r="AZ574" t="s">
        <v>17</v>
      </c>
      <c r="BA574">
        <v>0</v>
      </c>
    </row>
    <row r="575" spans="1:53" hidden="1" x14ac:dyDescent="0.2">
      <c r="A575">
        <v>2025</v>
      </c>
      <c r="B575">
        <v>1</v>
      </c>
      <c r="C575" s="2">
        <v>45658</v>
      </c>
      <c r="D575" s="2">
        <v>45808</v>
      </c>
      <c r="E575" t="s">
        <v>2</v>
      </c>
      <c r="F575" s="2">
        <v>45679</v>
      </c>
      <c r="G575">
        <v>12</v>
      </c>
      <c r="H575" t="s">
        <v>140</v>
      </c>
      <c r="I575" t="s">
        <v>4084</v>
      </c>
      <c r="J575" s="2">
        <v>45658</v>
      </c>
      <c r="K575" s="2">
        <v>46022</v>
      </c>
      <c r="L575">
        <v>364</v>
      </c>
      <c r="M575">
        <v>2</v>
      </c>
      <c r="N575" t="s">
        <v>8</v>
      </c>
      <c r="O575">
        <v>574</v>
      </c>
      <c r="P575">
        <v>574</v>
      </c>
      <c r="Q575" t="s">
        <v>4086</v>
      </c>
      <c r="R575" t="s">
        <v>376</v>
      </c>
      <c r="T575" t="s">
        <v>377</v>
      </c>
      <c r="U575" t="s">
        <v>12</v>
      </c>
      <c r="V575" t="s">
        <v>13</v>
      </c>
      <c r="W575" t="s">
        <v>378</v>
      </c>
      <c r="X575" t="s">
        <v>379</v>
      </c>
      <c r="Y575" t="s">
        <v>380</v>
      </c>
      <c r="Z575" t="s">
        <v>17</v>
      </c>
      <c r="AA575" t="s">
        <v>381</v>
      </c>
      <c r="AB575">
        <v>10</v>
      </c>
      <c r="AC575" t="s">
        <v>382</v>
      </c>
      <c r="AD575">
        <v>1000308680</v>
      </c>
      <c r="AE575" t="s">
        <v>39</v>
      </c>
      <c r="AF575">
        <v>1022972848</v>
      </c>
      <c r="AG575" t="s">
        <v>4089</v>
      </c>
      <c r="AH575">
        <v>1000182646</v>
      </c>
      <c r="AI575" t="s">
        <v>26</v>
      </c>
      <c r="AJ575">
        <v>1005660653</v>
      </c>
      <c r="AK575" t="s">
        <v>28</v>
      </c>
      <c r="AL575" s="3">
        <v>4480000</v>
      </c>
      <c r="AM575" t="s">
        <v>8767</v>
      </c>
      <c r="AN575" s="3">
        <v>0</v>
      </c>
      <c r="AO575" s="3">
        <v>0</v>
      </c>
      <c r="AP575" s="3">
        <v>4480000</v>
      </c>
      <c r="AQ575" s="3">
        <v>4480000</v>
      </c>
      <c r="AR575" s="3">
        <v>0</v>
      </c>
      <c r="AS575">
        <v>5000819831</v>
      </c>
      <c r="AT575">
        <v>1</v>
      </c>
      <c r="AU575">
        <v>688283</v>
      </c>
      <c r="AV575">
        <v>1</v>
      </c>
      <c r="AW575" s="2">
        <v>45679</v>
      </c>
      <c r="AX575">
        <v>1.330689E+20</v>
      </c>
      <c r="AY575" t="s">
        <v>17</v>
      </c>
      <c r="AZ575" t="s">
        <v>17</v>
      </c>
      <c r="BA575">
        <v>0</v>
      </c>
    </row>
    <row r="576" spans="1:53" hidden="1" x14ac:dyDescent="0.2">
      <c r="A576">
        <v>2025</v>
      </c>
      <c r="B576">
        <v>1</v>
      </c>
      <c r="C576" s="2">
        <v>45658</v>
      </c>
      <c r="D576" s="2">
        <v>45808</v>
      </c>
      <c r="E576" t="s">
        <v>2</v>
      </c>
      <c r="F576" s="2">
        <v>45679</v>
      </c>
      <c r="G576">
        <v>12</v>
      </c>
      <c r="H576" t="s">
        <v>140</v>
      </c>
      <c r="I576" t="s">
        <v>4092</v>
      </c>
      <c r="J576" s="2">
        <v>45658</v>
      </c>
      <c r="K576" s="2">
        <v>46022</v>
      </c>
      <c r="L576">
        <v>364</v>
      </c>
      <c r="M576">
        <v>2</v>
      </c>
      <c r="N576" t="s">
        <v>8</v>
      </c>
      <c r="O576">
        <v>575</v>
      </c>
      <c r="P576">
        <v>575</v>
      </c>
      <c r="Q576" t="s">
        <v>4094</v>
      </c>
      <c r="R576" t="s">
        <v>376</v>
      </c>
      <c r="T576" t="s">
        <v>377</v>
      </c>
      <c r="U576" t="s">
        <v>12</v>
      </c>
      <c r="V576" t="s">
        <v>13</v>
      </c>
      <c r="W576" t="s">
        <v>378</v>
      </c>
      <c r="X576" t="s">
        <v>379</v>
      </c>
      <c r="Y576" t="s">
        <v>380</v>
      </c>
      <c r="Z576" t="s">
        <v>17</v>
      </c>
      <c r="AA576" t="s">
        <v>381</v>
      </c>
      <c r="AB576">
        <v>10</v>
      </c>
      <c r="AC576" t="s">
        <v>382</v>
      </c>
      <c r="AD576">
        <v>1000045841</v>
      </c>
      <c r="AE576" t="s">
        <v>39</v>
      </c>
      <c r="AF576">
        <v>3128728</v>
      </c>
      <c r="AG576" t="s">
        <v>800</v>
      </c>
      <c r="AH576">
        <v>1000182646</v>
      </c>
      <c r="AI576" t="s">
        <v>26</v>
      </c>
      <c r="AJ576">
        <v>1005660653</v>
      </c>
      <c r="AK576" t="s">
        <v>28</v>
      </c>
      <c r="AL576" s="3">
        <v>4800000</v>
      </c>
      <c r="AM576" t="s">
        <v>8767</v>
      </c>
      <c r="AN576" s="3">
        <v>0</v>
      </c>
      <c r="AO576" s="3">
        <v>0</v>
      </c>
      <c r="AP576" s="3">
        <v>4800000</v>
      </c>
      <c r="AQ576" s="3">
        <v>0</v>
      </c>
      <c r="AR576" s="3">
        <v>4800000</v>
      </c>
      <c r="AS576">
        <v>5000819832</v>
      </c>
      <c r="AT576">
        <v>1</v>
      </c>
      <c r="AU576">
        <v>688284</v>
      </c>
      <c r="AV576">
        <v>1</v>
      </c>
      <c r="AW576" s="2">
        <v>45679</v>
      </c>
      <c r="AX576">
        <v>1.330689E+20</v>
      </c>
      <c r="AY576" t="s">
        <v>17</v>
      </c>
      <c r="AZ576" t="s">
        <v>17</v>
      </c>
      <c r="BA576">
        <v>0</v>
      </c>
    </row>
    <row r="577" spans="1:53" hidden="1" x14ac:dyDescent="0.2">
      <c r="A577">
        <v>2025</v>
      </c>
      <c r="B577">
        <v>1</v>
      </c>
      <c r="C577" s="2">
        <v>45658</v>
      </c>
      <c r="D577" s="2">
        <v>45808</v>
      </c>
      <c r="E577" t="s">
        <v>2</v>
      </c>
      <c r="F577" s="2">
        <v>45679</v>
      </c>
      <c r="G577">
        <v>12</v>
      </c>
      <c r="H577" t="s">
        <v>140</v>
      </c>
      <c r="I577" t="s">
        <v>4097</v>
      </c>
      <c r="J577" s="2">
        <v>45658</v>
      </c>
      <c r="K577" s="2">
        <v>46022</v>
      </c>
      <c r="L577">
        <v>364</v>
      </c>
      <c r="M577">
        <v>2</v>
      </c>
      <c r="N577" t="s">
        <v>8</v>
      </c>
      <c r="O577">
        <v>576</v>
      </c>
      <c r="P577">
        <v>576</v>
      </c>
      <c r="Q577" t="s">
        <v>4099</v>
      </c>
      <c r="R577" t="s">
        <v>376</v>
      </c>
      <c r="T577" t="s">
        <v>377</v>
      </c>
      <c r="U577" t="s">
        <v>12</v>
      </c>
      <c r="V577" t="s">
        <v>13</v>
      </c>
      <c r="W577" t="s">
        <v>378</v>
      </c>
      <c r="X577" t="s">
        <v>379</v>
      </c>
      <c r="Y577" t="s">
        <v>380</v>
      </c>
      <c r="Z577" t="s">
        <v>17</v>
      </c>
      <c r="AA577" t="s">
        <v>381</v>
      </c>
      <c r="AB577">
        <v>10</v>
      </c>
      <c r="AC577" t="s">
        <v>382</v>
      </c>
      <c r="AD577">
        <v>1000125069</v>
      </c>
      <c r="AE577" t="s">
        <v>39</v>
      </c>
      <c r="AF577">
        <v>1016098648</v>
      </c>
      <c r="AG577" t="s">
        <v>509</v>
      </c>
      <c r="AH577">
        <v>1000182646</v>
      </c>
      <c r="AI577" t="s">
        <v>26</v>
      </c>
      <c r="AJ577">
        <v>1005660653</v>
      </c>
      <c r="AK577" t="s">
        <v>28</v>
      </c>
      <c r="AL577" s="3">
        <v>4800000</v>
      </c>
      <c r="AM577" t="s">
        <v>8767</v>
      </c>
      <c r="AN577" s="3">
        <v>0</v>
      </c>
      <c r="AO577" s="3">
        <v>0</v>
      </c>
      <c r="AP577" s="3">
        <v>4800000</v>
      </c>
      <c r="AQ577" s="3">
        <v>320000</v>
      </c>
      <c r="AR577" s="3">
        <v>4480000</v>
      </c>
      <c r="AS577">
        <v>5000819833</v>
      </c>
      <c r="AT577">
        <v>1</v>
      </c>
      <c r="AU577">
        <v>688285</v>
      </c>
      <c r="AV577">
        <v>1</v>
      </c>
      <c r="AW577" s="2">
        <v>45679</v>
      </c>
      <c r="AX577">
        <v>1.330689E+20</v>
      </c>
      <c r="AY577" t="s">
        <v>17</v>
      </c>
      <c r="AZ577" t="s">
        <v>17</v>
      </c>
      <c r="BA577">
        <v>0</v>
      </c>
    </row>
    <row r="578" spans="1:53" hidden="1" x14ac:dyDescent="0.2">
      <c r="A578">
        <v>2025</v>
      </c>
      <c r="B578">
        <v>1</v>
      </c>
      <c r="C578" s="2">
        <v>45658</v>
      </c>
      <c r="D578" s="2">
        <v>45808</v>
      </c>
      <c r="E578" t="s">
        <v>2</v>
      </c>
      <c r="F578" s="2">
        <v>45679</v>
      </c>
      <c r="G578">
        <v>12</v>
      </c>
      <c r="H578" t="s">
        <v>140</v>
      </c>
      <c r="I578" t="s">
        <v>4102</v>
      </c>
      <c r="J578" s="2">
        <v>45658</v>
      </c>
      <c r="K578" s="2">
        <v>46022</v>
      </c>
      <c r="L578">
        <v>364</v>
      </c>
      <c r="M578">
        <v>2</v>
      </c>
      <c r="N578" t="s">
        <v>8</v>
      </c>
      <c r="O578">
        <v>577</v>
      </c>
      <c r="P578">
        <v>577</v>
      </c>
      <c r="Q578" t="s">
        <v>4104</v>
      </c>
      <c r="R578" t="s">
        <v>376</v>
      </c>
      <c r="T578" t="s">
        <v>377</v>
      </c>
      <c r="U578" t="s">
        <v>12</v>
      </c>
      <c r="V578" t="s">
        <v>13</v>
      </c>
      <c r="W578" t="s">
        <v>378</v>
      </c>
      <c r="X578" t="s">
        <v>379</v>
      </c>
      <c r="Y578" t="s">
        <v>380</v>
      </c>
      <c r="Z578" t="s">
        <v>17</v>
      </c>
      <c r="AA578" t="s">
        <v>381</v>
      </c>
      <c r="AB578">
        <v>10</v>
      </c>
      <c r="AC578" t="s">
        <v>382</v>
      </c>
      <c r="AD578">
        <v>1012973720</v>
      </c>
      <c r="AE578" t="s">
        <v>39</v>
      </c>
      <c r="AF578">
        <v>1007295745</v>
      </c>
      <c r="AG578" t="s">
        <v>1647</v>
      </c>
      <c r="AH578">
        <v>1000182646</v>
      </c>
      <c r="AI578" t="s">
        <v>26</v>
      </c>
      <c r="AJ578">
        <v>1005660653</v>
      </c>
      <c r="AK578" t="s">
        <v>28</v>
      </c>
      <c r="AL578" s="3">
        <v>5760000</v>
      </c>
      <c r="AM578" t="s">
        <v>8767</v>
      </c>
      <c r="AN578" s="3">
        <v>0</v>
      </c>
      <c r="AO578" s="3">
        <v>0</v>
      </c>
      <c r="AP578" s="3">
        <v>5760000</v>
      </c>
      <c r="AQ578" s="3">
        <v>5568000</v>
      </c>
      <c r="AR578" s="3">
        <v>192000</v>
      </c>
      <c r="AS578">
        <v>5000819834</v>
      </c>
      <c r="AT578">
        <v>1</v>
      </c>
      <c r="AU578">
        <v>688286</v>
      </c>
      <c r="AV578">
        <v>1</v>
      </c>
      <c r="AW578" s="2">
        <v>45679</v>
      </c>
      <c r="AX578">
        <v>1.330689E+20</v>
      </c>
      <c r="AY578" t="s">
        <v>17</v>
      </c>
      <c r="AZ578" t="s">
        <v>17</v>
      </c>
      <c r="BA578">
        <v>0</v>
      </c>
    </row>
    <row r="579" spans="1:53" hidden="1" x14ac:dyDescent="0.2">
      <c r="A579">
        <v>2025</v>
      </c>
      <c r="B579">
        <v>1</v>
      </c>
      <c r="C579" s="2">
        <v>45658</v>
      </c>
      <c r="D579" s="2">
        <v>45808</v>
      </c>
      <c r="E579" t="s">
        <v>2</v>
      </c>
      <c r="F579" s="2">
        <v>45679</v>
      </c>
      <c r="G579">
        <v>12</v>
      </c>
      <c r="H579" t="s">
        <v>140</v>
      </c>
      <c r="I579" t="s">
        <v>4107</v>
      </c>
      <c r="J579" s="2">
        <v>45658</v>
      </c>
      <c r="K579" s="2">
        <v>46022</v>
      </c>
      <c r="L579">
        <v>364</v>
      </c>
      <c r="M579">
        <v>2</v>
      </c>
      <c r="N579" t="s">
        <v>8</v>
      </c>
      <c r="O579">
        <v>578</v>
      </c>
      <c r="P579">
        <v>578</v>
      </c>
      <c r="Q579" t="s">
        <v>4109</v>
      </c>
      <c r="R579" t="s">
        <v>376</v>
      </c>
      <c r="T579" t="s">
        <v>377</v>
      </c>
      <c r="U579" t="s">
        <v>12</v>
      </c>
      <c r="V579" t="s">
        <v>13</v>
      </c>
      <c r="W579" t="s">
        <v>378</v>
      </c>
      <c r="X579" t="s">
        <v>379</v>
      </c>
      <c r="Y579" t="s">
        <v>380</v>
      </c>
      <c r="Z579" t="s">
        <v>17</v>
      </c>
      <c r="AA579" t="s">
        <v>381</v>
      </c>
      <c r="AB579">
        <v>10</v>
      </c>
      <c r="AC579" t="s">
        <v>382</v>
      </c>
      <c r="AD579">
        <v>1010326696</v>
      </c>
      <c r="AE579" t="s">
        <v>39</v>
      </c>
      <c r="AF579">
        <v>1032656345</v>
      </c>
      <c r="AG579" t="s">
        <v>4112</v>
      </c>
      <c r="AH579">
        <v>1000182646</v>
      </c>
      <c r="AI579" t="s">
        <v>26</v>
      </c>
      <c r="AJ579">
        <v>1005660653</v>
      </c>
      <c r="AK579" t="s">
        <v>28</v>
      </c>
      <c r="AL579" s="3">
        <v>4480000</v>
      </c>
      <c r="AM579" t="s">
        <v>8767</v>
      </c>
      <c r="AN579" s="3">
        <v>0</v>
      </c>
      <c r="AO579" s="3">
        <v>0</v>
      </c>
      <c r="AP579" s="3">
        <v>4480000</v>
      </c>
      <c r="AQ579" s="3">
        <v>4480000</v>
      </c>
      <c r="AR579" s="3">
        <v>0</v>
      </c>
      <c r="AS579">
        <v>5000819835</v>
      </c>
      <c r="AT579">
        <v>1</v>
      </c>
      <c r="AU579">
        <v>688287</v>
      </c>
      <c r="AV579">
        <v>1</v>
      </c>
      <c r="AW579" s="2">
        <v>45679</v>
      </c>
      <c r="AX579">
        <v>1.330689E+20</v>
      </c>
      <c r="AY579" t="s">
        <v>17</v>
      </c>
      <c r="AZ579" t="s">
        <v>17</v>
      </c>
      <c r="BA579">
        <v>0</v>
      </c>
    </row>
    <row r="580" spans="1:53" hidden="1" x14ac:dyDescent="0.2">
      <c r="A580">
        <v>2025</v>
      </c>
      <c r="B580">
        <v>1</v>
      </c>
      <c r="C580" s="2">
        <v>45658</v>
      </c>
      <c r="D580" s="2">
        <v>45808</v>
      </c>
      <c r="E580" t="s">
        <v>2</v>
      </c>
      <c r="F580" s="2">
        <v>45679</v>
      </c>
      <c r="G580">
        <v>12</v>
      </c>
      <c r="H580" t="s">
        <v>140</v>
      </c>
      <c r="I580" t="s">
        <v>4115</v>
      </c>
      <c r="J580" s="2">
        <v>45658</v>
      </c>
      <c r="K580" s="2">
        <v>46022</v>
      </c>
      <c r="L580">
        <v>364</v>
      </c>
      <c r="M580">
        <v>2</v>
      </c>
      <c r="N580" t="s">
        <v>8</v>
      </c>
      <c r="O580">
        <v>579</v>
      </c>
      <c r="P580">
        <v>579</v>
      </c>
      <c r="Q580" t="s">
        <v>4117</v>
      </c>
      <c r="R580" t="s">
        <v>376</v>
      </c>
      <c r="T580" t="s">
        <v>377</v>
      </c>
      <c r="U580" t="s">
        <v>12</v>
      </c>
      <c r="V580" t="s">
        <v>13</v>
      </c>
      <c r="W580" t="s">
        <v>378</v>
      </c>
      <c r="X580" t="s">
        <v>379</v>
      </c>
      <c r="Y580" t="s">
        <v>380</v>
      </c>
      <c r="Z580" t="s">
        <v>17</v>
      </c>
      <c r="AA580" t="s">
        <v>381</v>
      </c>
      <c r="AB580">
        <v>10</v>
      </c>
      <c r="AC580" t="s">
        <v>382</v>
      </c>
      <c r="AD580">
        <v>1000068397</v>
      </c>
      <c r="AE580" t="s">
        <v>39</v>
      </c>
      <c r="AF580">
        <v>79694258</v>
      </c>
      <c r="AG580" t="s">
        <v>4120</v>
      </c>
      <c r="AH580">
        <v>1000182646</v>
      </c>
      <c r="AI580" t="s">
        <v>26</v>
      </c>
      <c r="AJ580">
        <v>1005660653</v>
      </c>
      <c r="AK580" t="s">
        <v>28</v>
      </c>
      <c r="AL580" s="3">
        <v>10800000</v>
      </c>
      <c r="AM580" t="s">
        <v>8767</v>
      </c>
      <c r="AN580" s="3">
        <v>0</v>
      </c>
      <c r="AO580" s="3">
        <v>0</v>
      </c>
      <c r="AP580" s="3">
        <v>10800000</v>
      </c>
      <c r="AQ580" s="3">
        <v>10800000</v>
      </c>
      <c r="AR580" s="3">
        <v>0</v>
      </c>
      <c r="AS580">
        <v>5000819836</v>
      </c>
      <c r="AT580">
        <v>1</v>
      </c>
      <c r="AU580">
        <v>688288</v>
      </c>
      <c r="AV580">
        <v>1</v>
      </c>
      <c r="AW580" s="2">
        <v>45679</v>
      </c>
      <c r="AX580">
        <v>1.330689E+20</v>
      </c>
      <c r="AY580" t="s">
        <v>17</v>
      </c>
      <c r="AZ580" t="s">
        <v>17</v>
      </c>
      <c r="BA580">
        <v>0</v>
      </c>
    </row>
    <row r="581" spans="1:53" hidden="1" x14ac:dyDescent="0.2">
      <c r="A581">
        <v>2025</v>
      </c>
      <c r="B581">
        <v>1</v>
      </c>
      <c r="C581" s="2">
        <v>45658</v>
      </c>
      <c r="D581" s="2">
        <v>45808</v>
      </c>
      <c r="E581" t="s">
        <v>2</v>
      </c>
      <c r="F581" s="2">
        <v>45679</v>
      </c>
      <c r="G581">
        <v>12</v>
      </c>
      <c r="H581" t="s">
        <v>140</v>
      </c>
      <c r="I581" t="s">
        <v>4123</v>
      </c>
      <c r="J581" s="2">
        <v>45658</v>
      </c>
      <c r="K581" s="2">
        <v>46022</v>
      </c>
      <c r="L581">
        <v>364</v>
      </c>
      <c r="M581">
        <v>2</v>
      </c>
      <c r="N581" t="s">
        <v>8</v>
      </c>
      <c r="O581">
        <v>580</v>
      </c>
      <c r="P581">
        <v>580</v>
      </c>
      <c r="Q581" t="s">
        <v>4125</v>
      </c>
      <c r="R581" t="s">
        <v>376</v>
      </c>
      <c r="T581" t="s">
        <v>377</v>
      </c>
      <c r="U581" t="s">
        <v>12</v>
      </c>
      <c r="V581" t="s">
        <v>13</v>
      </c>
      <c r="W581" t="s">
        <v>378</v>
      </c>
      <c r="X581" t="s">
        <v>379</v>
      </c>
      <c r="Y581" t="s">
        <v>380</v>
      </c>
      <c r="Z581" t="s">
        <v>17</v>
      </c>
      <c r="AA581" t="s">
        <v>381</v>
      </c>
      <c r="AB581">
        <v>10</v>
      </c>
      <c r="AC581" t="s">
        <v>382</v>
      </c>
      <c r="AD581">
        <v>1012389183</v>
      </c>
      <c r="AE581" t="s">
        <v>39</v>
      </c>
      <c r="AF581">
        <v>80812274</v>
      </c>
      <c r="AG581" t="s">
        <v>1597</v>
      </c>
      <c r="AH581">
        <v>1000182646</v>
      </c>
      <c r="AI581" t="s">
        <v>26</v>
      </c>
      <c r="AJ581">
        <v>1005660653</v>
      </c>
      <c r="AK581" t="s">
        <v>28</v>
      </c>
      <c r="AL581" s="3">
        <v>2300000</v>
      </c>
      <c r="AM581" t="s">
        <v>8767</v>
      </c>
      <c r="AN581" s="3">
        <v>0</v>
      </c>
      <c r="AO581" s="3">
        <v>0</v>
      </c>
      <c r="AP581" s="3">
        <v>2300000</v>
      </c>
      <c r="AQ581" s="3">
        <v>2300000</v>
      </c>
      <c r="AR581" s="3">
        <v>0</v>
      </c>
      <c r="AS581">
        <v>5000819857</v>
      </c>
      <c r="AT581">
        <v>1</v>
      </c>
      <c r="AU581">
        <v>688289</v>
      </c>
      <c r="AV581">
        <v>1</v>
      </c>
      <c r="AW581" s="2">
        <v>45679</v>
      </c>
      <c r="AX581">
        <v>1.330689E+20</v>
      </c>
      <c r="AY581" t="s">
        <v>17</v>
      </c>
      <c r="AZ581" t="s">
        <v>17</v>
      </c>
      <c r="BA581">
        <v>0</v>
      </c>
    </row>
    <row r="582" spans="1:53" hidden="1" x14ac:dyDescent="0.2">
      <c r="A582">
        <v>2025</v>
      </c>
      <c r="B582">
        <v>1</v>
      </c>
      <c r="C582" s="2">
        <v>45658</v>
      </c>
      <c r="D582" s="2">
        <v>45808</v>
      </c>
      <c r="E582" t="s">
        <v>2</v>
      </c>
      <c r="F582" s="2">
        <v>45679</v>
      </c>
      <c r="G582">
        <v>12</v>
      </c>
      <c r="H582" t="s">
        <v>140</v>
      </c>
      <c r="I582" t="s">
        <v>4128</v>
      </c>
      <c r="J582" s="2">
        <v>45658</v>
      </c>
      <c r="K582" s="2">
        <v>46022</v>
      </c>
      <c r="L582">
        <v>364</v>
      </c>
      <c r="M582">
        <v>2</v>
      </c>
      <c r="N582" t="s">
        <v>8</v>
      </c>
      <c r="O582">
        <v>581</v>
      </c>
      <c r="P582">
        <v>581</v>
      </c>
      <c r="Q582" t="s">
        <v>4130</v>
      </c>
      <c r="R582" t="s">
        <v>376</v>
      </c>
      <c r="T582" t="s">
        <v>377</v>
      </c>
      <c r="U582" t="s">
        <v>12</v>
      </c>
      <c r="V582" t="s">
        <v>13</v>
      </c>
      <c r="W582" t="s">
        <v>378</v>
      </c>
      <c r="X582" t="s">
        <v>379</v>
      </c>
      <c r="Y582" t="s">
        <v>380</v>
      </c>
      <c r="Z582" t="s">
        <v>17</v>
      </c>
      <c r="AA582" t="s">
        <v>381</v>
      </c>
      <c r="AB582">
        <v>10</v>
      </c>
      <c r="AC582" t="s">
        <v>382</v>
      </c>
      <c r="AD582">
        <v>1012004294</v>
      </c>
      <c r="AE582" t="s">
        <v>39</v>
      </c>
      <c r="AF582">
        <v>1069760566</v>
      </c>
      <c r="AG582" t="s">
        <v>4133</v>
      </c>
      <c r="AH582">
        <v>1000182646</v>
      </c>
      <c r="AI582" t="s">
        <v>26</v>
      </c>
      <c r="AJ582">
        <v>1005660653</v>
      </c>
      <c r="AK582" t="s">
        <v>28</v>
      </c>
      <c r="AL582" s="3">
        <v>5000000</v>
      </c>
      <c r="AM582" t="s">
        <v>8767</v>
      </c>
      <c r="AN582" s="3">
        <v>0</v>
      </c>
      <c r="AO582" s="3">
        <v>0</v>
      </c>
      <c r="AP582" s="3">
        <v>5000000</v>
      </c>
      <c r="AQ582" s="3">
        <v>5000000</v>
      </c>
      <c r="AR582" s="3">
        <v>0</v>
      </c>
      <c r="AS582">
        <v>5000819858</v>
      </c>
      <c r="AT582">
        <v>1</v>
      </c>
      <c r="AU582">
        <v>688290</v>
      </c>
      <c r="AV582">
        <v>1</v>
      </c>
      <c r="AW582" s="2">
        <v>45679</v>
      </c>
      <c r="AX582">
        <v>1.330689E+20</v>
      </c>
      <c r="AY582" t="s">
        <v>17</v>
      </c>
      <c r="AZ582" t="s">
        <v>17</v>
      </c>
      <c r="BA582">
        <v>0</v>
      </c>
    </row>
    <row r="583" spans="1:53" hidden="1" x14ac:dyDescent="0.2">
      <c r="A583">
        <v>2025</v>
      </c>
      <c r="B583">
        <v>1</v>
      </c>
      <c r="C583" s="2">
        <v>45658</v>
      </c>
      <c r="D583" s="2">
        <v>45808</v>
      </c>
      <c r="E583" t="s">
        <v>2</v>
      </c>
      <c r="F583" s="2">
        <v>45679</v>
      </c>
      <c r="G583">
        <v>12</v>
      </c>
      <c r="H583" t="s">
        <v>140</v>
      </c>
      <c r="I583" t="s">
        <v>4136</v>
      </c>
      <c r="J583" s="2">
        <v>45658</v>
      </c>
      <c r="K583" s="2">
        <v>46022</v>
      </c>
      <c r="L583">
        <v>364</v>
      </c>
      <c r="M583">
        <v>2</v>
      </c>
      <c r="N583" t="s">
        <v>8</v>
      </c>
      <c r="O583">
        <v>582</v>
      </c>
      <c r="P583">
        <v>582</v>
      </c>
      <c r="Q583" t="s">
        <v>4138</v>
      </c>
      <c r="R583" t="s">
        <v>376</v>
      </c>
      <c r="T583" t="s">
        <v>377</v>
      </c>
      <c r="U583" t="s">
        <v>12</v>
      </c>
      <c r="V583" t="s">
        <v>13</v>
      </c>
      <c r="W583" t="s">
        <v>378</v>
      </c>
      <c r="X583" t="s">
        <v>379</v>
      </c>
      <c r="Y583" t="s">
        <v>380</v>
      </c>
      <c r="Z583" t="s">
        <v>17</v>
      </c>
      <c r="AA583" t="s">
        <v>381</v>
      </c>
      <c r="AB583">
        <v>10</v>
      </c>
      <c r="AC583" t="s">
        <v>382</v>
      </c>
      <c r="AD583">
        <v>1004736612</v>
      </c>
      <c r="AE583" t="s">
        <v>39</v>
      </c>
      <c r="AF583">
        <v>1014182479</v>
      </c>
      <c r="AG583" t="s">
        <v>1573</v>
      </c>
      <c r="AH583">
        <v>1000182646</v>
      </c>
      <c r="AI583" t="s">
        <v>26</v>
      </c>
      <c r="AJ583">
        <v>1005660653</v>
      </c>
      <c r="AK583" t="s">
        <v>28</v>
      </c>
      <c r="AL583" s="3">
        <v>14200000</v>
      </c>
      <c r="AM583" t="s">
        <v>8767</v>
      </c>
      <c r="AN583" s="3">
        <v>0</v>
      </c>
      <c r="AO583" s="3">
        <v>0</v>
      </c>
      <c r="AP583" s="3">
        <v>14200000</v>
      </c>
      <c r="AQ583" s="3">
        <v>14200000</v>
      </c>
      <c r="AR583" s="3">
        <v>0</v>
      </c>
      <c r="AS583">
        <v>5000819859</v>
      </c>
      <c r="AT583">
        <v>1</v>
      </c>
      <c r="AU583">
        <v>688292</v>
      </c>
      <c r="AV583">
        <v>1</v>
      </c>
      <c r="AW583" s="2">
        <v>45679</v>
      </c>
      <c r="AX583">
        <v>1.330689E+20</v>
      </c>
      <c r="AY583" t="s">
        <v>17</v>
      </c>
      <c r="AZ583" t="s">
        <v>17</v>
      </c>
      <c r="BA583">
        <v>0</v>
      </c>
    </row>
    <row r="584" spans="1:53" hidden="1" x14ac:dyDescent="0.2">
      <c r="A584">
        <v>2025</v>
      </c>
      <c r="B584">
        <v>1</v>
      </c>
      <c r="C584" s="2">
        <v>45658</v>
      </c>
      <c r="D584" s="2">
        <v>45808</v>
      </c>
      <c r="E584" t="s">
        <v>2</v>
      </c>
      <c r="F584" s="2">
        <v>45679</v>
      </c>
      <c r="G584">
        <v>12</v>
      </c>
      <c r="H584" t="s">
        <v>140</v>
      </c>
      <c r="I584" t="s">
        <v>4141</v>
      </c>
      <c r="J584" s="2">
        <v>45658</v>
      </c>
      <c r="K584" s="2">
        <v>46022</v>
      </c>
      <c r="L584">
        <v>364</v>
      </c>
      <c r="M584">
        <v>2</v>
      </c>
      <c r="N584" t="s">
        <v>8</v>
      </c>
      <c r="O584">
        <v>583</v>
      </c>
      <c r="P584">
        <v>583</v>
      </c>
      <c r="Q584" t="s">
        <v>4143</v>
      </c>
      <c r="R584" t="s">
        <v>376</v>
      </c>
      <c r="T584" t="s">
        <v>377</v>
      </c>
      <c r="U584" t="s">
        <v>12</v>
      </c>
      <c r="V584" t="s">
        <v>13</v>
      </c>
      <c r="W584" t="s">
        <v>378</v>
      </c>
      <c r="X584" t="s">
        <v>379</v>
      </c>
      <c r="Y584" t="s">
        <v>380</v>
      </c>
      <c r="Z584" t="s">
        <v>17</v>
      </c>
      <c r="AA584" t="s">
        <v>381</v>
      </c>
      <c r="AB584">
        <v>10</v>
      </c>
      <c r="AC584" t="s">
        <v>382</v>
      </c>
      <c r="AD584">
        <v>1013655074</v>
      </c>
      <c r="AE584" t="s">
        <v>39</v>
      </c>
      <c r="AF584">
        <v>1014264739</v>
      </c>
      <c r="AG584" t="s">
        <v>4146</v>
      </c>
      <c r="AH584">
        <v>1000182646</v>
      </c>
      <c r="AI584" t="s">
        <v>26</v>
      </c>
      <c r="AJ584">
        <v>1005660653</v>
      </c>
      <c r="AK584" t="s">
        <v>28</v>
      </c>
      <c r="AL584" s="3">
        <v>5000000</v>
      </c>
      <c r="AM584" t="s">
        <v>8767</v>
      </c>
      <c r="AN584" s="3">
        <v>0</v>
      </c>
      <c r="AO584" s="3">
        <v>0</v>
      </c>
      <c r="AP584" s="3">
        <v>5000000</v>
      </c>
      <c r="AQ584" s="3">
        <v>4583333</v>
      </c>
      <c r="AR584" s="3">
        <v>416667</v>
      </c>
      <c r="AS584">
        <v>5000819860</v>
      </c>
      <c r="AT584">
        <v>1</v>
      </c>
      <c r="AU584">
        <v>688293</v>
      </c>
      <c r="AV584">
        <v>1</v>
      </c>
      <c r="AW584" s="2">
        <v>45679</v>
      </c>
      <c r="AX584">
        <v>1.330689E+20</v>
      </c>
      <c r="AY584" t="s">
        <v>17</v>
      </c>
      <c r="AZ584" t="s">
        <v>17</v>
      </c>
      <c r="BA584">
        <v>0</v>
      </c>
    </row>
    <row r="585" spans="1:53" hidden="1" x14ac:dyDescent="0.2">
      <c r="A585">
        <v>2025</v>
      </c>
      <c r="B585">
        <v>1</v>
      </c>
      <c r="C585" s="2">
        <v>45658</v>
      </c>
      <c r="D585" s="2">
        <v>45808</v>
      </c>
      <c r="E585" t="s">
        <v>2</v>
      </c>
      <c r="F585" s="2">
        <v>45679</v>
      </c>
      <c r="G585">
        <v>12</v>
      </c>
      <c r="H585" t="s">
        <v>140</v>
      </c>
      <c r="I585" t="s">
        <v>4149</v>
      </c>
      <c r="J585" s="2">
        <v>45658</v>
      </c>
      <c r="K585" s="2">
        <v>46022</v>
      </c>
      <c r="L585">
        <v>364</v>
      </c>
      <c r="M585">
        <v>2</v>
      </c>
      <c r="N585" t="s">
        <v>8</v>
      </c>
      <c r="O585">
        <v>584</v>
      </c>
      <c r="P585">
        <v>584</v>
      </c>
      <c r="Q585" t="s">
        <v>4151</v>
      </c>
      <c r="R585" t="s">
        <v>376</v>
      </c>
      <c r="T585" t="s">
        <v>377</v>
      </c>
      <c r="U585" t="s">
        <v>12</v>
      </c>
      <c r="V585" t="s">
        <v>13</v>
      </c>
      <c r="W585" t="s">
        <v>378</v>
      </c>
      <c r="X585" t="s">
        <v>379</v>
      </c>
      <c r="Y585" t="s">
        <v>380</v>
      </c>
      <c r="Z585" t="s">
        <v>17</v>
      </c>
      <c r="AA585" t="s">
        <v>381</v>
      </c>
      <c r="AB585">
        <v>10</v>
      </c>
      <c r="AC585" t="s">
        <v>382</v>
      </c>
      <c r="AD585">
        <v>1007874940</v>
      </c>
      <c r="AE585" t="s">
        <v>39</v>
      </c>
      <c r="AF585">
        <v>1022380296</v>
      </c>
      <c r="AG585" t="s">
        <v>1581</v>
      </c>
      <c r="AH585">
        <v>1000182646</v>
      </c>
      <c r="AI585" t="s">
        <v>26</v>
      </c>
      <c r="AJ585">
        <v>1005660653</v>
      </c>
      <c r="AK585" t="s">
        <v>28</v>
      </c>
      <c r="AL585" s="3">
        <v>12000000</v>
      </c>
      <c r="AM585" t="s">
        <v>8767</v>
      </c>
      <c r="AN585" s="3">
        <v>0</v>
      </c>
      <c r="AO585" s="3">
        <v>0</v>
      </c>
      <c r="AP585" s="3">
        <v>12000000</v>
      </c>
      <c r="AQ585" s="3">
        <v>12000000</v>
      </c>
      <c r="AR585" s="3">
        <v>0</v>
      </c>
      <c r="AS585">
        <v>5000819861</v>
      </c>
      <c r="AT585">
        <v>1</v>
      </c>
      <c r="AU585">
        <v>688294</v>
      </c>
      <c r="AV585">
        <v>1</v>
      </c>
      <c r="AW585" s="2">
        <v>45679</v>
      </c>
      <c r="AX585">
        <v>1.330689E+20</v>
      </c>
      <c r="AY585" t="s">
        <v>17</v>
      </c>
      <c r="AZ585" t="s">
        <v>17</v>
      </c>
      <c r="BA585">
        <v>0</v>
      </c>
    </row>
    <row r="586" spans="1:53" hidden="1" x14ac:dyDescent="0.2">
      <c r="A586">
        <v>2025</v>
      </c>
      <c r="B586">
        <v>1</v>
      </c>
      <c r="C586" s="2">
        <v>45658</v>
      </c>
      <c r="D586" s="2">
        <v>45808</v>
      </c>
      <c r="E586" t="s">
        <v>2</v>
      </c>
      <c r="F586" s="2">
        <v>45679</v>
      </c>
      <c r="G586">
        <v>12</v>
      </c>
      <c r="H586" t="s">
        <v>140</v>
      </c>
      <c r="I586" t="s">
        <v>4154</v>
      </c>
      <c r="J586" s="2">
        <v>45658</v>
      </c>
      <c r="K586" s="2">
        <v>46022</v>
      </c>
      <c r="L586">
        <v>364</v>
      </c>
      <c r="M586">
        <v>2</v>
      </c>
      <c r="N586" t="s">
        <v>8</v>
      </c>
      <c r="O586">
        <v>585</v>
      </c>
      <c r="P586">
        <v>585</v>
      </c>
      <c r="Q586" t="s">
        <v>4156</v>
      </c>
      <c r="R586" t="s">
        <v>376</v>
      </c>
      <c r="T586" t="s">
        <v>377</v>
      </c>
      <c r="U586" t="s">
        <v>12</v>
      </c>
      <c r="V586" t="s">
        <v>13</v>
      </c>
      <c r="W586" t="s">
        <v>378</v>
      </c>
      <c r="X586" t="s">
        <v>379</v>
      </c>
      <c r="Y586" t="s">
        <v>380</v>
      </c>
      <c r="Z586" t="s">
        <v>17</v>
      </c>
      <c r="AA586" t="s">
        <v>381</v>
      </c>
      <c r="AB586">
        <v>10</v>
      </c>
      <c r="AC586" t="s">
        <v>382</v>
      </c>
      <c r="AD586">
        <v>1013724226</v>
      </c>
      <c r="AE586" t="s">
        <v>39</v>
      </c>
      <c r="AF586">
        <v>1147693431</v>
      </c>
      <c r="AG586" t="s">
        <v>4159</v>
      </c>
      <c r="AH586">
        <v>1000182646</v>
      </c>
      <c r="AI586" t="s">
        <v>26</v>
      </c>
      <c r="AJ586">
        <v>1005660653</v>
      </c>
      <c r="AK586" t="s">
        <v>28</v>
      </c>
      <c r="AL586" s="3">
        <v>12000000</v>
      </c>
      <c r="AM586" t="s">
        <v>8767</v>
      </c>
      <c r="AN586" s="3">
        <v>0</v>
      </c>
      <c r="AO586" s="3">
        <v>0</v>
      </c>
      <c r="AP586" s="3">
        <v>12000000</v>
      </c>
      <c r="AQ586" s="3">
        <v>10000000</v>
      </c>
      <c r="AR586" s="3">
        <v>2000000</v>
      </c>
      <c r="AS586">
        <v>5000819862</v>
      </c>
      <c r="AT586">
        <v>1</v>
      </c>
      <c r="AU586">
        <v>688295</v>
      </c>
      <c r="AV586">
        <v>1</v>
      </c>
      <c r="AW586" s="2">
        <v>45679</v>
      </c>
      <c r="AX586">
        <v>1.330689E+20</v>
      </c>
      <c r="AY586" t="s">
        <v>17</v>
      </c>
      <c r="AZ586" t="s">
        <v>17</v>
      </c>
      <c r="BA586">
        <v>0</v>
      </c>
    </row>
    <row r="587" spans="1:53" hidden="1" x14ac:dyDescent="0.2">
      <c r="A587">
        <v>2025</v>
      </c>
      <c r="B587">
        <v>1</v>
      </c>
      <c r="C587" s="2">
        <v>45658</v>
      </c>
      <c r="D587" s="2">
        <v>45808</v>
      </c>
      <c r="E587" t="s">
        <v>2</v>
      </c>
      <c r="F587" s="2">
        <v>45679</v>
      </c>
      <c r="G587">
        <v>4</v>
      </c>
      <c r="H587" t="s">
        <v>4</v>
      </c>
      <c r="I587" t="s">
        <v>4162</v>
      </c>
      <c r="J587" s="2">
        <v>45658</v>
      </c>
      <c r="K587" s="2">
        <v>46022</v>
      </c>
      <c r="L587">
        <v>364</v>
      </c>
      <c r="M587">
        <v>2</v>
      </c>
      <c r="N587" t="s">
        <v>8</v>
      </c>
      <c r="O587">
        <v>586</v>
      </c>
      <c r="P587">
        <v>586</v>
      </c>
      <c r="Q587" t="s">
        <v>4164</v>
      </c>
      <c r="R587" t="s">
        <v>376</v>
      </c>
      <c r="T587" t="s">
        <v>377</v>
      </c>
      <c r="U587" t="s">
        <v>12</v>
      </c>
      <c r="V587" t="s">
        <v>13</v>
      </c>
      <c r="W587" t="s">
        <v>378</v>
      </c>
      <c r="X587" t="s">
        <v>379</v>
      </c>
      <c r="Y587" t="s">
        <v>380</v>
      </c>
      <c r="Z587" t="s">
        <v>17</v>
      </c>
      <c r="AA587" t="s">
        <v>381</v>
      </c>
      <c r="AB587">
        <v>17</v>
      </c>
      <c r="AC587" t="s">
        <v>20</v>
      </c>
      <c r="AD587">
        <v>1011944510</v>
      </c>
      <c r="AE587" t="s">
        <v>39</v>
      </c>
      <c r="AF587">
        <v>91282210</v>
      </c>
      <c r="AG587" t="s">
        <v>974</v>
      </c>
      <c r="AH587">
        <v>1000182646</v>
      </c>
      <c r="AI587" t="s">
        <v>26</v>
      </c>
      <c r="AJ587">
        <v>1005660653</v>
      </c>
      <c r="AK587" t="s">
        <v>28</v>
      </c>
      <c r="AL587" s="3">
        <v>75000000</v>
      </c>
      <c r="AM587" t="s">
        <v>8767</v>
      </c>
      <c r="AN587" s="3">
        <v>0</v>
      </c>
      <c r="AO587" s="3">
        <v>0</v>
      </c>
      <c r="AP587" s="3">
        <v>75000000</v>
      </c>
      <c r="AQ587" s="3">
        <v>0</v>
      </c>
      <c r="AR587" s="3">
        <v>75000000</v>
      </c>
      <c r="AS587">
        <v>5000819863</v>
      </c>
      <c r="AT587">
        <v>1</v>
      </c>
      <c r="AU587">
        <v>688296</v>
      </c>
      <c r="AV587">
        <v>1</v>
      </c>
      <c r="AW587" s="2">
        <v>45679</v>
      </c>
      <c r="AX587">
        <v>1.330689E+20</v>
      </c>
      <c r="AY587" t="s">
        <v>17</v>
      </c>
      <c r="AZ587" t="s">
        <v>17</v>
      </c>
      <c r="BA587">
        <v>0</v>
      </c>
    </row>
    <row r="588" spans="1:53" hidden="1" x14ac:dyDescent="0.2">
      <c r="A588">
        <v>2025</v>
      </c>
      <c r="B588">
        <v>1</v>
      </c>
      <c r="C588" s="2">
        <v>45658</v>
      </c>
      <c r="D588" s="2">
        <v>45808</v>
      </c>
      <c r="E588" t="s">
        <v>2</v>
      </c>
      <c r="F588" s="2">
        <v>45679</v>
      </c>
      <c r="G588">
        <v>12</v>
      </c>
      <c r="H588" t="s">
        <v>140</v>
      </c>
      <c r="I588" t="s">
        <v>4167</v>
      </c>
      <c r="J588" s="2">
        <v>45658</v>
      </c>
      <c r="K588" s="2">
        <v>46022</v>
      </c>
      <c r="L588">
        <v>364</v>
      </c>
      <c r="M588">
        <v>2</v>
      </c>
      <c r="N588" t="s">
        <v>8</v>
      </c>
      <c r="O588">
        <v>587</v>
      </c>
      <c r="P588">
        <v>587</v>
      </c>
      <c r="Q588" t="s">
        <v>4169</v>
      </c>
      <c r="R588" t="s">
        <v>376</v>
      </c>
      <c r="T588" t="s">
        <v>377</v>
      </c>
      <c r="U588" t="s">
        <v>12</v>
      </c>
      <c r="V588" t="s">
        <v>13</v>
      </c>
      <c r="W588" t="s">
        <v>378</v>
      </c>
      <c r="X588" t="s">
        <v>379</v>
      </c>
      <c r="Y588" t="s">
        <v>380</v>
      </c>
      <c r="Z588" t="s">
        <v>17</v>
      </c>
      <c r="AA588" t="s">
        <v>381</v>
      </c>
      <c r="AB588">
        <v>10</v>
      </c>
      <c r="AC588" t="s">
        <v>382</v>
      </c>
      <c r="AD588">
        <v>1000093706</v>
      </c>
      <c r="AE588" t="s">
        <v>39</v>
      </c>
      <c r="AF588">
        <v>52900762</v>
      </c>
      <c r="AG588" t="s">
        <v>485</v>
      </c>
      <c r="AH588">
        <v>1000182646</v>
      </c>
      <c r="AI588" t="s">
        <v>26</v>
      </c>
      <c r="AJ588">
        <v>1005660653</v>
      </c>
      <c r="AK588" t="s">
        <v>28</v>
      </c>
      <c r="AL588" s="3">
        <v>13000000</v>
      </c>
      <c r="AM588" t="s">
        <v>8767</v>
      </c>
      <c r="AN588" s="3">
        <v>0</v>
      </c>
      <c r="AO588" s="3">
        <v>0</v>
      </c>
      <c r="AP588" s="3">
        <v>13000000</v>
      </c>
      <c r="AQ588" s="3">
        <v>11266667</v>
      </c>
      <c r="AR588" s="3">
        <v>1733333</v>
      </c>
      <c r="AS588">
        <v>5000819864</v>
      </c>
      <c r="AT588">
        <v>1</v>
      </c>
      <c r="AU588">
        <v>688297</v>
      </c>
      <c r="AV588">
        <v>1</v>
      </c>
      <c r="AW588" s="2">
        <v>45679</v>
      </c>
      <c r="AX588">
        <v>1.330689E+20</v>
      </c>
      <c r="AY588" t="s">
        <v>17</v>
      </c>
      <c r="AZ588" t="s">
        <v>17</v>
      </c>
      <c r="BA588">
        <v>0</v>
      </c>
    </row>
    <row r="589" spans="1:53" hidden="1" x14ac:dyDescent="0.2">
      <c r="A589">
        <v>2025</v>
      </c>
      <c r="B589">
        <v>1</v>
      </c>
      <c r="C589" s="2">
        <v>45658</v>
      </c>
      <c r="D589" s="2">
        <v>45808</v>
      </c>
      <c r="E589" t="s">
        <v>2</v>
      </c>
      <c r="F589" s="2">
        <v>45679</v>
      </c>
      <c r="G589">
        <v>12</v>
      </c>
      <c r="H589" t="s">
        <v>140</v>
      </c>
      <c r="I589" t="s">
        <v>4172</v>
      </c>
      <c r="J589" s="2">
        <v>45658</v>
      </c>
      <c r="K589" s="2">
        <v>46022</v>
      </c>
      <c r="L589">
        <v>364</v>
      </c>
      <c r="M589">
        <v>2</v>
      </c>
      <c r="N589" t="s">
        <v>8</v>
      </c>
      <c r="O589">
        <v>588</v>
      </c>
      <c r="P589">
        <v>588</v>
      </c>
      <c r="Q589" t="s">
        <v>4174</v>
      </c>
      <c r="R589" t="s">
        <v>376</v>
      </c>
      <c r="T589" t="s">
        <v>377</v>
      </c>
      <c r="U589" t="s">
        <v>12</v>
      </c>
      <c r="V589" t="s">
        <v>13</v>
      </c>
      <c r="W589" t="s">
        <v>378</v>
      </c>
      <c r="X589" t="s">
        <v>379</v>
      </c>
      <c r="Y589" t="s">
        <v>380</v>
      </c>
      <c r="Z589" t="s">
        <v>17</v>
      </c>
      <c r="AA589" t="s">
        <v>381</v>
      </c>
      <c r="AB589">
        <v>10</v>
      </c>
      <c r="AC589" t="s">
        <v>382</v>
      </c>
      <c r="AD589">
        <v>1000216830</v>
      </c>
      <c r="AE589" t="s">
        <v>39</v>
      </c>
      <c r="AF589">
        <v>1019076136</v>
      </c>
      <c r="AG589" t="s">
        <v>1886</v>
      </c>
      <c r="AH589">
        <v>1000182646</v>
      </c>
      <c r="AI589" t="s">
        <v>26</v>
      </c>
      <c r="AJ589">
        <v>1005660653</v>
      </c>
      <c r="AK589" t="s">
        <v>28</v>
      </c>
      <c r="AL589" s="3">
        <v>6500000</v>
      </c>
      <c r="AM589" t="s">
        <v>8767</v>
      </c>
      <c r="AN589" s="3">
        <v>0</v>
      </c>
      <c r="AO589" s="3">
        <v>0</v>
      </c>
      <c r="AP589" s="3">
        <v>6500000</v>
      </c>
      <c r="AQ589" s="3">
        <v>6500000</v>
      </c>
      <c r="AR589" s="3">
        <v>0</v>
      </c>
      <c r="AS589">
        <v>5000819865</v>
      </c>
      <c r="AT589">
        <v>1</v>
      </c>
      <c r="AU589">
        <v>688298</v>
      </c>
      <c r="AV589">
        <v>1</v>
      </c>
      <c r="AW589" s="2">
        <v>45679</v>
      </c>
      <c r="AX589">
        <v>1.330689E+20</v>
      </c>
      <c r="AY589" t="s">
        <v>17</v>
      </c>
      <c r="AZ589" t="s">
        <v>17</v>
      </c>
      <c r="BA589">
        <v>0</v>
      </c>
    </row>
    <row r="590" spans="1:53" hidden="1" x14ac:dyDescent="0.2">
      <c r="A590">
        <v>2025</v>
      </c>
      <c r="B590">
        <v>1</v>
      </c>
      <c r="C590" s="2">
        <v>45658</v>
      </c>
      <c r="D590" s="2">
        <v>45808</v>
      </c>
      <c r="E590" t="s">
        <v>2</v>
      </c>
      <c r="F590" s="2">
        <v>45679</v>
      </c>
      <c r="G590">
        <v>12</v>
      </c>
      <c r="H590" t="s">
        <v>140</v>
      </c>
      <c r="I590" t="s">
        <v>4177</v>
      </c>
      <c r="J590" s="2">
        <v>45658</v>
      </c>
      <c r="K590" s="2">
        <v>46022</v>
      </c>
      <c r="L590">
        <v>364</v>
      </c>
      <c r="M590">
        <v>2</v>
      </c>
      <c r="N590" t="s">
        <v>8</v>
      </c>
      <c r="O590">
        <v>589</v>
      </c>
      <c r="P590">
        <v>589</v>
      </c>
      <c r="Q590" t="s">
        <v>4179</v>
      </c>
      <c r="R590" t="s">
        <v>376</v>
      </c>
      <c r="T590" t="s">
        <v>377</v>
      </c>
      <c r="U590" t="s">
        <v>12</v>
      </c>
      <c r="V590" t="s">
        <v>13</v>
      </c>
      <c r="W590" t="s">
        <v>378</v>
      </c>
      <c r="X590" t="s">
        <v>379</v>
      </c>
      <c r="Y590" t="s">
        <v>380</v>
      </c>
      <c r="Z590" t="s">
        <v>17</v>
      </c>
      <c r="AA590" t="s">
        <v>381</v>
      </c>
      <c r="AB590">
        <v>10</v>
      </c>
      <c r="AC590" t="s">
        <v>382</v>
      </c>
      <c r="AD590">
        <v>1003064364</v>
      </c>
      <c r="AE590" t="s">
        <v>39</v>
      </c>
      <c r="AF590">
        <v>80227717</v>
      </c>
      <c r="AG590" t="s">
        <v>1061</v>
      </c>
      <c r="AH590">
        <v>1000182646</v>
      </c>
      <c r="AI590" t="s">
        <v>26</v>
      </c>
      <c r="AJ590">
        <v>1005660653</v>
      </c>
      <c r="AK590" t="s">
        <v>28</v>
      </c>
      <c r="AL590" s="3">
        <v>6000000</v>
      </c>
      <c r="AM590" t="s">
        <v>8767</v>
      </c>
      <c r="AN590" s="3">
        <v>0</v>
      </c>
      <c r="AO590" s="3">
        <v>0</v>
      </c>
      <c r="AP590" s="3">
        <v>6000000</v>
      </c>
      <c r="AQ590" s="3">
        <v>6000000</v>
      </c>
      <c r="AR590" s="3">
        <v>0</v>
      </c>
      <c r="AS590">
        <v>5000819866</v>
      </c>
      <c r="AT590">
        <v>1</v>
      </c>
      <c r="AU590">
        <v>688299</v>
      </c>
      <c r="AV590">
        <v>1</v>
      </c>
      <c r="AW590" s="2">
        <v>45679</v>
      </c>
      <c r="AX590">
        <v>1.330689E+20</v>
      </c>
      <c r="AY590" t="s">
        <v>17</v>
      </c>
      <c r="AZ590" t="s">
        <v>17</v>
      </c>
      <c r="BA590">
        <v>0</v>
      </c>
    </row>
    <row r="591" spans="1:53" hidden="1" x14ac:dyDescent="0.2">
      <c r="A591">
        <v>2025</v>
      </c>
      <c r="B591">
        <v>1</v>
      </c>
      <c r="C591" s="2">
        <v>45658</v>
      </c>
      <c r="D591" s="2">
        <v>45808</v>
      </c>
      <c r="E591" t="s">
        <v>2</v>
      </c>
      <c r="F591" s="2">
        <v>45679</v>
      </c>
      <c r="G591">
        <v>12</v>
      </c>
      <c r="H591" t="s">
        <v>140</v>
      </c>
      <c r="I591" t="s">
        <v>4182</v>
      </c>
      <c r="J591" s="2">
        <v>45658</v>
      </c>
      <c r="K591" s="2">
        <v>46022</v>
      </c>
      <c r="L591">
        <v>364</v>
      </c>
      <c r="M591">
        <v>2</v>
      </c>
      <c r="N591" t="s">
        <v>8</v>
      </c>
      <c r="O591">
        <v>590</v>
      </c>
      <c r="P591">
        <v>590</v>
      </c>
      <c r="Q591" t="s">
        <v>4184</v>
      </c>
      <c r="R591" t="s">
        <v>376</v>
      </c>
      <c r="T591" t="s">
        <v>377</v>
      </c>
      <c r="U591" t="s">
        <v>12</v>
      </c>
      <c r="V591" t="s">
        <v>13</v>
      </c>
      <c r="W591" t="s">
        <v>378</v>
      </c>
      <c r="X591" t="s">
        <v>379</v>
      </c>
      <c r="Y591" t="s">
        <v>380</v>
      </c>
      <c r="Z591" t="s">
        <v>17</v>
      </c>
      <c r="AA591" t="s">
        <v>381</v>
      </c>
      <c r="AB591">
        <v>10</v>
      </c>
      <c r="AC591" t="s">
        <v>382</v>
      </c>
      <c r="AD591">
        <v>1000283445</v>
      </c>
      <c r="AE591" t="s">
        <v>39</v>
      </c>
      <c r="AF591">
        <v>1022972630</v>
      </c>
      <c r="AG591" t="s">
        <v>998</v>
      </c>
      <c r="AH591">
        <v>1000182646</v>
      </c>
      <c r="AI591" t="s">
        <v>26</v>
      </c>
      <c r="AJ591">
        <v>1005660653</v>
      </c>
      <c r="AK591" t="s">
        <v>28</v>
      </c>
      <c r="AL591" s="3">
        <v>6760000</v>
      </c>
      <c r="AM591" t="s">
        <v>8767</v>
      </c>
      <c r="AN591" s="3">
        <v>0</v>
      </c>
      <c r="AO591" s="3">
        <v>0</v>
      </c>
      <c r="AP591" s="3">
        <v>6760000</v>
      </c>
      <c r="AQ591" s="3">
        <v>5858667</v>
      </c>
      <c r="AR591" s="3">
        <v>901333</v>
      </c>
      <c r="AS591">
        <v>5000819867</v>
      </c>
      <c r="AT591">
        <v>1</v>
      </c>
      <c r="AU591">
        <v>688300</v>
      </c>
      <c r="AV591">
        <v>1</v>
      </c>
      <c r="AW591" s="2">
        <v>45679</v>
      </c>
      <c r="AX591">
        <v>1.330689E+20</v>
      </c>
      <c r="AY591" t="s">
        <v>17</v>
      </c>
      <c r="AZ591" t="s">
        <v>17</v>
      </c>
      <c r="BA591">
        <v>0</v>
      </c>
    </row>
    <row r="592" spans="1:53" hidden="1" x14ac:dyDescent="0.2">
      <c r="A592">
        <v>2025</v>
      </c>
      <c r="B592">
        <v>1</v>
      </c>
      <c r="C592" s="2">
        <v>45658</v>
      </c>
      <c r="D592" s="2">
        <v>45808</v>
      </c>
      <c r="E592" t="s">
        <v>2</v>
      </c>
      <c r="F592" s="2">
        <v>45679</v>
      </c>
      <c r="G592">
        <v>12</v>
      </c>
      <c r="H592" t="s">
        <v>140</v>
      </c>
      <c r="I592" t="s">
        <v>4187</v>
      </c>
      <c r="J592" s="2">
        <v>45658</v>
      </c>
      <c r="K592" s="2">
        <v>46022</v>
      </c>
      <c r="L592">
        <v>364</v>
      </c>
      <c r="M592">
        <v>2</v>
      </c>
      <c r="N592" t="s">
        <v>8</v>
      </c>
      <c r="O592">
        <v>591</v>
      </c>
      <c r="P592">
        <v>591</v>
      </c>
      <c r="Q592" t="s">
        <v>4189</v>
      </c>
      <c r="R592" t="s">
        <v>376</v>
      </c>
      <c r="T592" t="s">
        <v>377</v>
      </c>
      <c r="U592" t="s">
        <v>12</v>
      </c>
      <c r="V592" t="s">
        <v>13</v>
      </c>
      <c r="W592" t="s">
        <v>378</v>
      </c>
      <c r="X592" t="s">
        <v>379</v>
      </c>
      <c r="Y592" t="s">
        <v>380</v>
      </c>
      <c r="Z592" t="s">
        <v>17</v>
      </c>
      <c r="AA592" t="s">
        <v>381</v>
      </c>
      <c r="AB592">
        <v>10</v>
      </c>
      <c r="AC592" t="s">
        <v>382</v>
      </c>
      <c r="AD592">
        <v>1000299938</v>
      </c>
      <c r="AE592" t="s">
        <v>39</v>
      </c>
      <c r="AF592">
        <v>65704777</v>
      </c>
      <c r="AG592" t="s">
        <v>2818</v>
      </c>
      <c r="AH592">
        <v>1000182646</v>
      </c>
      <c r="AI592" t="s">
        <v>26</v>
      </c>
      <c r="AJ592">
        <v>1005660653</v>
      </c>
      <c r="AK592" t="s">
        <v>28</v>
      </c>
      <c r="AL592" s="3">
        <v>6000000</v>
      </c>
      <c r="AM592" t="s">
        <v>8767</v>
      </c>
      <c r="AN592" s="3">
        <v>0</v>
      </c>
      <c r="AO592" s="3">
        <v>0</v>
      </c>
      <c r="AP592" s="3">
        <v>6000000</v>
      </c>
      <c r="AQ592" s="3">
        <v>6000000</v>
      </c>
      <c r="AR592" s="3">
        <v>0</v>
      </c>
      <c r="AS592">
        <v>5000819868</v>
      </c>
      <c r="AT592">
        <v>1</v>
      </c>
      <c r="AU592">
        <v>688301</v>
      </c>
      <c r="AV592">
        <v>1</v>
      </c>
      <c r="AW592" s="2">
        <v>45679</v>
      </c>
      <c r="AX592">
        <v>1.330689E+20</v>
      </c>
      <c r="AY592" t="s">
        <v>17</v>
      </c>
      <c r="AZ592" t="s">
        <v>17</v>
      </c>
      <c r="BA592">
        <v>0</v>
      </c>
    </row>
    <row r="593" spans="1:53" hidden="1" x14ac:dyDescent="0.2">
      <c r="A593">
        <v>2025</v>
      </c>
      <c r="B593">
        <v>1</v>
      </c>
      <c r="C593" s="2">
        <v>45658</v>
      </c>
      <c r="D593" s="2">
        <v>45808</v>
      </c>
      <c r="E593" t="s">
        <v>2</v>
      </c>
      <c r="F593" s="2">
        <v>45679</v>
      </c>
      <c r="G593">
        <v>12</v>
      </c>
      <c r="H593" t="s">
        <v>140</v>
      </c>
      <c r="I593" t="s">
        <v>4192</v>
      </c>
      <c r="J593" s="2">
        <v>45658</v>
      </c>
      <c r="K593" s="2">
        <v>46022</v>
      </c>
      <c r="L593">
        <v>364</v>
      </c>
      <c r="M593">
        <v>2</v>
      </c>
      <c r="N593" t="s">
        <v>8</v>
      </c>
      <c r="O593">
        <v>592</v>
      </c>
      <c r="P593">
        <v>592</v>
      </c>
      <c r="Q593" t="s">
        <v>4194</v>
      </c>
      <c r="R593" t="s">
        <v>376</v>
      </c>
      <c r="T593" t="s">
        <v>377</v>
      </c>
      <c r="U593" t="s">
        <v>12</v>
      </c>
      <c r="V593" t="s">
        <v>13</v>
      </c>
      <c r="W593" t="s">
        <v>378</v>
      </c>
      <c r="X593" t="s">
        <v>379</v>
      </c>
      <c r="Y593" t="s">
        <v>380</v>
      </c>
      <c r="Z593" t="s">
        <v>17</v>
      </c>
      <c r="AA593" t="s">
        <v>381</v>
      </c>
      <c r="AB593">
        <v>10</v>
      </c>
      <c r="AC593" t="s">
        <v>382</v>
      </c>
      <c r="AD593">
        <v>1009216643</v>
      </c>
      <c r="AE593" t="s">
        <v>39</v>
      </c>
      <c r="AF593">
        <v>1053344917</v>
      </c>
      <c r="AG593" t="s">
        <v>729</v>
      </c>
      <c r="AH593">
        <v>1000182646</v>
      </c>
      <c r="AI593" t="s">
        <v>26</v>
      </c>
      <c r="AJ593">
        <v>1005660653</v>
      </c>
      <c r="AK593" t="s">
        <v>28</v>
      </c>
      <c r="AL593" s="3">
        <v>34160000</v>
      </c>
      <c r="AM593" t="s">
        <v>8767</v>
      </c>
      <c r="AN593" s="3">
        <v>0</v>
      </c>
      <c r="AO593" s="3">
        <v>0</v>
      </c>
      <c r="AP593" s="3">
        <v>34160000</v>
      </c>
      <c r="AQ593" s="3">
        <v>0</v>
      </c>
      <c r="AR593" s="3">
        <v>34160000</v>
      </c>
      <c r="AS593">
        <v>5000819869</v>
      </c>
      <c r="AT593">
        <v>1</v>
      </c>
      <c r="AU593">
        <v>688302</v>
      </c>
      <c r="AV593">
        <v>1</v>
      </c>
      <c r="AW593" s="2">
        <v>45679</v>
      </c>
      <c r="AX593">
        <v>1.330689E+20</v>
      </c>
      <c r="AY593" t="s">
        <v>17</v>
      </c>
      <c r="AZ593" t="s">
        <v>17</v>
      </c>
      <c r="BA593">
        <v>0</v>
      </c>
    </row>
    <row r="594" spans="1:53" hidden="1" x14ac:dyDescent="0.2">
      <c r="A594">
        <v>2025</v>
      </c>
      <c r="B594">
        <v>1</v>
      </c>
      <c r="C594" s="2">
        <v>45658</v>
      </c>
      <c r="D594" s="2">
        <v>45808</v>
      </c>
      <c r="E594" t="s">
        <v>2</v>
      </c>
      <c r="F594" s="2">
        <v>45679</v>
      </c>
      <c r="G594">
        <v>12</v>
      </c>
      <c r="H594" t="s">
        <v>140</v>
      </c>
      <c r="I594" t="s">
        <v>4197</v>
      </c>
      <c r="J594" s="2">
        <v>45658</v>
      </c>
      <c r="K594" s="2">
        <v>46022</v>
      </c>
      <c r="L594">
        <v>364</v>
      </c>
      <c r="M594">
        <v>2</v>
      </c>
      <c r="N594" t="s">
        <v>8</v>
      </c>
      <c r="O594">
        <v>593</v>
      </c>
      <c r="P594">
        <v>593</v>
      </c>
      <c r="Q594" t="s">
        <v>4199</v>
      </c>
      <c r="R594" t="s">
        <v>376</v>
      </c>
      <c r="T594" t="s">
        <v>377</v>
      </c>
      <c r="U594" t="s">
        <v>12</v>
      </c>
      <c r="V594" t="s">
        <v>13</v>
      </c>
      <c r="W594" t="s">
        <v>378</v>
      </c>
      <c r="X594" t="s">
        <v>379</v>
      </c>
      <c r="Y594" t="s">
        <v>380</v>
      </c>
      <c r="Z594" t="s">
        <v>17</v>
      </c>
      <c r="AA594" t="s">
        <v>381</v>
      </c>
      <c r="AB594">
        <v>10</v>
      </c>
      <c r="AC594" t="s">
        <v>382</v>
      </c>
      <c r="AD594">
        <v>1000341894</v>
      </c>
      <c r="AE594" t="s">
        <v>39</v>
      </c>
      <c r="AF594">
        <v>39682218</v>
      </c>
      <c r="AG594" t="s">
        <v>2161</v>
      </c>
      <c r="AH594">
        <v>1000182646</v>
      </c>
      <c r="AI594" t="s">
        <v>26</v>
      </c>
      <c r="AJ594">
        <v>1005660653</v>
      </c>
      <c r="AK594" t="s">
        <v>28</v>
      </c>
      <c r="AL594" s="3">
        <v>20000000</v>
      </c>
      <c r="AM594" t="s">
        <v>8767</v>
      </c>
      <c r="AN594" s="3">
        <v>0</v>
      </c>
      <c r="AO594" s="3">
        <v>0</v>
      </c>
      <c r="AP594" s="3">
        <v>20000000</v>
      </c>
      <c r="AQ594" s="3">
        <v>20000000</v>
      </c>
      <c r="AR594" s="3">
        <v>0</v>
      </c>
      <c r="AS594">
        <v>5000819870</v>
      </c>
      <c r="AT594">
        <v>1</v>
      </c>
      <c r="AU594">
        <v>688303</v>
      </c>
      <c r="AV594">
        <v>1</v>
      </c>
      <c r="AW594" s="2">
        <v>45679</v>
      </c>
      <c r="AX594">
        <v>1.330689E+20</v>
      </c>
      <c r="AY594" t="s">
        <v>17</v>
      </c>
      <c r="AZ594" t="s">
        <v>17</v>
      </c>
      <c r="BA594">
        <v>0</v>
      </c>
    </row>
    <row r="595" spans="1:53" hidden="1" x14ac:dyDescent="0.2">
      <c r="A595">
        <v>2025</v>
      </c>
      <c r="B595">
        <v>1</v>
      </c>
      <c r="C595" s="2">
        <v>45658</v>
      </c>
      <c r="D595" s="2">
        <v>45808</v>
      </c>
      <c r="E595" t="s">
        <v>2</v>
      </c>
      <c r="F595" s="2">
        <v>45679</v>
      </c>
      <c r="G595">
        <v>12</v>
      </c>
      <c r="H595" t="s">
        <v>140</v>
      </c>
      <c r="I595" t="s">
        <v>4202</v>
      </c>
      <c r="J595" s="2">
        <v>45658</v>
      </c>
      <c r="K595" s="2">
        <v>46022</v>
      </c>
      <c r="L595">
        <v>364</v>
      </c>
      <c r="M595">
        <v>2</v>
      </c>
      <c r="N595" t="s">
        <v>8</v>
      </c>
      <c r="O595">
        <v>594</v>
      </c>
      <c r="P595">
        <v>594</v>
      </c>
      <c r="Q595" t="s">
        <v>4204</v>
      </c>
      <c r="R595" t="s">
        <v>376</v>
      </c>
      <c r="T595" t="s">
        <v>377</v>
      </c>
      <c r="U595" t="s">
        <v>12</v>
      </c>
      <c r="V595" t="s">
        <v>13</v>
      </c>
      <c r="W595" t="s">
        <v>378</v>
      </c>
      <c r="X595" t="s">
        <v>379</v>
      </c>
      <c r="Y595" t="s">
        <v>380</v>
      </c>
      <c r="Z595" t="s">
        <v>17</v>
      </c>
      <c r="AA595" t="s">
        <v>381</v>
      </c>
      <c r="AB595">
        <v>10</v>
      </c>
      <c r="AC595" t="s">
        <v>382</v>
      </c>
      <c r="AD595">
        <v>1012730381</v>
      </c>
      <c r="AE595" t="s">
        <v>39</v>
      </c>
      <c r="AF595">
        <v>1032656551</v>
      </c>
      <c r="AG595" t="s">
        <v>1750</v>
      </c>
      <c r="AH595">
        <v>1000182646</v>
      </c>
      <c r="AI595" t="s">
        <v>26</v>
      </c>
      <c r="AJ595">
        <v>1005660653</v>
      </c>
      <c r="AK595" t="s">
        <v>28</v>
      </c>
      <c r="AL595" s="3">
        <v>2300000</v>
      </c>
      <c r="AM595" t="s">
        <v>8767</v>
      </c>
      <c r="AN595" s="3">
        <v>0</v>
      </c>
      <c r="AO595" s="3">
        <v>0</v>
      </c>
      <c r="AP595" s="3">
        <v>2300000</v>
      </c>
      <c r="AQ595" s="3">
        <v>2300000</v>
      </c>
      <c r="AR595" s="3">
        <v>0</v>
      </c>
      <c r="AS595">
        <v>5000819872</v>
      </c>
      <c r="AT595">
        <v>1</v>
      </c>
      <c r="AU595">
        <v>688304</v>
      </c>
      <c r="AV595">
        <v>1</v>
      </c>
      <c r="AW595" s="2">
        <v>45679</v>
      </c>
      <c r="AX595">
        <v>1.330689E+20</v>
      </c>
      <c r="AY595" t="s">
        <v>17</v>
      </c>
      <c r="AZ595" t="s">
        <v>17</v>
      </c>
      <c r="BA595">
        <v>0</v>
      </c>
    </row>
    <row r="596" spans="1:53" hidden="1" x14ac:dyDescent="0.2">
      <c r="A596">
        <v>2025</v>
      </c>
      <c r="B596">
        <v>1</v>
      </c>
      <c r="C596" s="2">
        <v>45658</v>
      </c>
      <c r="D596" s="2">
        <v>45808</v>
      </c>
      <c r="E596" t="s">
        <v>2</v>
      </c>
      <c r="F596" s="2">
        <v>45679</v>
      </c>
      <c r="G596">
        <v>12</v>
      </c>
      <c r="H596" t="s">
        <v>140</v>
      </c>
      <c r="I596" t="s">
        <v>4207</v>
      </c>
      <c r="J596" s="2">
        <v>45658</v>
      </c>
      <c r="K596" s="2">
        <v>46022</v>
      </c>
      <c r="L596">
        <v>364</v>
      </c>
      <c r="M596">
        <v>2</v>
      </c>
      <c r="N596" t="s">
        <v>8</v>
      </c>
      <c r="O596">
        <v>595</v>
      </c>
      <c r="P596">
        <v>595</v>
      </c>
      <c r="Q596" t="s">
        <v>4209</v>
      </c>
      <c r="R596" t="s">
        <v>376</v>
      </c>
      <c r="T596" t="s">
        <v>377</v>
      </c>
      <c r="U596" t="s">
        <v>12</v>
      </c>
      <c r="V596" t="s">
        <v>13</v>
      </c>
      <c r="W596" t="s">
        <v>378</v>
      </c>
      <c r="X596" t="s">
        <v>379</v>
      </c>
      <c r="Y596" t="s">
        <v>380</v>
      </c>
      <c r="Z596" t="s">
        <v>17</v>
      </c>
      <c r="AA596" t="s">
        <v>381</v>
      </c>
      <c r="AB596">
        <v>10</v>
      </c>
      <c r="AC596" t="s">
        <v>382</v>
      </c>
      <c r="AD596">
        <v>1000401890</v>
      </c>
      <c r="AE596" t="s">
        <v>39</v>
      </c>
      <c r="AF596">
        <v>79556596</v>
      </c>
      <c r="AG596" t="s">
        <v>1926</v>
      </c>
      <c r="AH596">
        <v>1000182646</v>
      </c>
      <c r="AI596" t="s">
        <v>26</v>
      </c>
      <c r="AJ596">
        <v>1005660653</v>
      </c>
      <c r="AK596" t="s">
        <v>28</v>
      </c>
      <c r="AL596" s="3">
        <v>8720000</v>
      </c>
      <c r="AM596" t="s">
        <v>8767</v>
      </c>
      <c r="AN596" s="3">
        <v>0</v>
      </c>
      <c r="AO596" s="3">
        <v>0</v>
      </c>
      <c r="AP596" s="3">
        <v>8720000</v>
      </c>
      <c r="AQ596" s="3">
        <v>8720000</v>
      </c>
      <c r="AR596" s="3">
        <v>0</v>
      </c>
      <c r="AS596">
        <v>5000819873</v>
      </c>
      <c r="AT596">
        <v>1</v>
      </c>
      <c r="AU596">
        <v>688305</v>
      </c>
      <c r="AV596">
        <v>1</v>
      </c>
      <c r="AW596" s="2">
        <v>45679</v>
      </c>
      <c r="AX596">
        <v>1.330689E+20</v>
      </c>
      <c r="AY596" t="s">
        <v>17</v>
      </c>
      <c r="AZ596" t="s">
        <v>17</v>
      </c>
      <c r="BA596">
        <v>0</v>
      </c>
    </row>
    <row r="597" spans="1:53" hidden="1" x14ac:dyDescent="0.2">
      <c r="A597">
        <v>2025</v>
      </c>
      <c r="B597">
        <v>1</v>
      </c>
      <c r="C597" s="2">
        <v>45658</v>
      </c>
      <c r="D597" s="2">
        <v>45808</v>
      </c>
      <c r="E597" t="s">
        <v>2</v>
      </c>
      <c r="F597" s="2">
        <v>45679</v>
      </c>
      <c r="G597">
        <v>12</v>
      </c>
      <c r="H597" t="s">
        <v>140</v>
      </c>
      <c r="I597" t="s">
        <v>4212</v>
      </c>
      <c r="J597" s="2">
        <v>45658</v>
      </c>
      <c r="K597" s="2">
        <v>46022</v>
      </c>
      <c r="L597">
        <v>364</v>
      </c>
      <c r="M597">
        <v>2</v>
      </c>
      <c r="N597" t="s">
        <v>8</v>
      </c>
      <c r="O597">
        <v>596</v>
      </c>
      <c r="P597">
        <v>596</v>
      </c>
      <c r="Q597" t="s">
        <v>4214</v>
      </c>
      <c r="R597" t="s">
        <v>376</v>
      </c>
      <c r="T597" t="s">
        <v>377</v>
      </c>
      <c r="U597" t="s">
        <v>12</v>
      </c>
      <c r="V597" t="s">
        <v>13</v>
      </c>
      <c r="W597" t="s">
        <v>378</v>
      </c>
      <c r="X597" t="s">
        <v>379</v>
      </c>
      <c r="Y597" t="s">
        <v>380</v>
      </c>
      <c r="Z597" t="s">
        <v>17</v>
      </c>
      <c r="AA597" t="s">
        <v>381</v>
      </c>
      <c r="AB597">
        <v>10</v>
      </c>
      <c r="AC597" t="s">
        <v>382</v>
      </c>
      <c r="AD597">
        <v>1000224814</v>
      </c>
      <c r="AE597" t="s">
        <v>39</v>
      </c>
      <c r="AF597">
        <v>1032381512</v>
      </c>
      <c r="AG597" t="s">
        <v>1910</v>
      </c>
      <c r="AH597">
        <v>1000182646</v>
      </c>
      <c r="AI597" t="s">
        <v>26</v>
      </c>
      <c r="AJ597">
        <v>1005660653</v>
      </c>
      <c r="AK597" t="s">
        <v>28</v>
      </c>
      <c r="AL597" s="3">
        <v>9600000</v>
      </c>
      <c r="AM597" t="s">
        <v>8767</v>
      </c>
      <c r="AN597" s="3">
        <v>0</v>
      </c>
      <c r="AO597" s="3">
        <v>0</v>
      </c>
      <c r="AP597" s="3">
        <v>9600000</v>
      </c>
      <c r="AQ597" s="3">
        <v>9600000</v>
      </c>
      <c r="AR597" s="3">
        <v>0</v>
      </c>
      <c r="AS597">
        <v>5000819875</v>
      </c>
      <c r="AT597">
        <v>1</v>
      </c>
      <c r="AU597">
        <v>688306</v>
      </c>
      <c r="AV597">
        <v>1</v>
      </c>
      <c r="AW597" s="2">
        <v>45679</v>
      </c>
      <c r="AX597">
        <v>1.330689E+20</v>
      </c>
      <c r="AY597" t="s">
        <v>17</v>
      </c>
      <c r="AZ597" t="s">
        <v>17</v>
      </c>
      <c r="BA597">
        <v>0</v>
      </c>
    </row>
    <row r="598" spans="1:53" hidden="1" x14ac:dyDescent="0.2">
      <c r="A598">
        <v>2025</v>
      </c>
      <c r="B598">
        <v>1</v>
      </c>
      <c r="C598" s="2">
        <v>45658</v>
      </c>
      <c r="D598" s="2">
        <v>45808</v>
      </c>
      <c r="E598" t="s">
        <v>2</v>
      </c>
      <c r="F598" s="2">
        <v>45679</v>
      </c>
      <c r="G598">
        <v>12</v>
      </c>
      <c r="H598" t="s">
        <v>140</v>
      </c>
      <c r="I598" t="s">
        <v>4217</v>
      </c>
      <c r="J598" s="2">
        <v>45658</v>
      </c>
      <c r="K598" s="2">
        <v>46022</v>
      </c>
      <c r="L598">
        <v>364</v>
      </c>
      <c r="M598">
        <v>2</v>
      </c>
      <c r="N598" t="s">
        <v>8</v>
      </c>
      <c r="O598">
        <v>597</v>
      </c>
      <c r="P598">
        <v>597</v>
      </c>
      <c r="Q598" t="s">
        <v>4219</v>
      </c>
      <c r="R598" t="s">
        <v>376</v>
      </c>
      <c r="T598" t="s">
        <v>377</v>
      </c>
      <c r="U598" t="s">
        <v>12</v>
      </c>
      <c r="V598" t="s">
        <v>13</v>
      </c>
      <c r="W598" t="s">
        <v>378</v>
      </c>
      <c r="X598" t="s">
        <v>379</v>
      </c>
      <c r="Y598" t="s">
        <v>380</v>
      </c>
      <c r="Z598" t="s">
        <v>17</v>
      </c>
      <c r="AA598" t="s">
        <v>381</v>
      </c>
      <c r="AB598">
        <v>10</v>
      </c>
      <c r="AC598" t="s">
        <v>382</v>
      </c>
      <c r="AD598">
        <v>1006740907</v>
      </c>
      <c r="AE598" t="s">
        <v>39</v>
      </c>
      <c r="AF598">
        <v>80419206</v>
      </c>
      <c r="AG598" t="s">
        <v>4222</v>
      </c>
      <c r="AH598">
        <v>1000182646</v>
      </c>
      <c r="AI598" t="s">
        <v>26</v>
      </c>
      <c r="AJ598">
        <v>1005660653</v>
      </c>
      <c r="AK598" t="s">
        <v>28</v>
      </c>
      <c r="AL598" s="3">
        <v>7132500</v>
      </c>
      <c r="AM598" t="s">
        <v>8767</v>
      </c>
      <c r="AN598" s="3">
        <v>0</v>
      </c>
      <c r="AO598" s="3">
        <v>0</v>
      </c>
      <c r="AP598" s="3">
        <v>7132500</v>
      </c>
      <c r="AQ598" s="3">
        <v>6974000</v>
      </c>
      <c r="AR598" s="3">
        <v>158500</v>
      </c>
      <c r="AS598">
        <v>5000819876</v>
      </c>
      <c r="AT598">
        <v>1</v>
      </c>
      <c r="AU598">
        <v>688307</v>
      </c>
      <c r="AV598">
        <v>1</v>
      </c>
      <c r="AW598" s="2">
        <v>45679</v>
      </c>
      <c r="AX598">
        <v>1.330689E+20</v>
      </c>
      <c r="AY598" t="s">
        <v>17</v>
      </c>
      <c r="AZ598" t="s">
        <v>17</v>
      </c>
      <c r="BA598">
        <v>0</v>
      </c>
    </row>
    <row r="599" spans="1:53" hidden="1" x14ac:dyDescent="0.2">
      <c r="A599">
        <v>2025</v>
      </c>
      <c r="B599">
        <v>1</v>
      </c>
      <c r="C599" s="2">
        <v>45658</v>
      </c>
      <c r="D599" s="2">
        <v>45808</v>
      </c>
      <c r="E599" t="s">
        <v>2</v>
      </c>
      <c r="F599" s="2">
        <v>45679</v>
      </c>
      <c r="G599">
        <v>12</v>
      </c>
      <c r="H599" t="s">
        <v>140</v>
      </c>
      <c r="I599" t="s">
        <v>4225</v>
      </c>
      <c r="J599" s="2">
        <v>45658</v>
      </c>
      <c r="K599" s="2">
        <v>46022</v>
      </c>
      <c r="L599">
        <v>364</v>
      </c>
      <c r="M599">
        <v>2</v>
      </c>
      <c r="N599" t="s">
        <v>8</v>
      </c>
      <c r="O599">
        <v>598</v>
      </c>
      <c r="P599">
        <v>598</v>
      </c>
      <c r="Q599" t="s">
        <v>4227</v>
      </c>
      <c r="R599" t="s">
        <v>376</v>
      </c>
      <c r="T599" t="s">
        <v>377</v>
      </c>
      <c r="U599" t="s">
        <v>12</v>
      </c>
      <c r="V599" t="s">
        <v>13</v>
      </c>
      <c r="W599" t="s">
        <v>378</v>
      </c>
      <c r="X599" t="s">
        <v>379</v>
      </c>
      <c r="Y599" t="s">
        <v>380</v>
      </c>
      <c r="Z599" t="s">
        <v>17</v>
      </c>
      <c r="AA599" t="s">
        <v>381</v>
      </c>
      <c r="AB599">
        <v>10</v>
      </c>
      <c r="AC599" t="s">
        <v>382</v>
      </c>
      <c r="AD599">
        <v>1012361692</v>
      </c>
      <c r="AE599" t="s">
        <v>39</v>
      </c>
      <c r="AF599">
        <v>1073524239</v>
      </c>
      <c r="AG599" t="s">
        <v>737</v>
      </c>
      <c r="AH599">
        <v>1000182646</v>
      </c>
      <c r="AI599" t="s">
        <v>26</v>
      </c>
      <c r="AJ599">
        <v>1005660653</v>
      </c>
      <c r="AK599" t="s">
        <v>28</v>
      </c>
      <c r="AL599" s="3">
        <v>13000000</v>
      </c>
      <c r="AM599" t="s">
        <v>8767</v>
      </c>
      <c r="AN599" s="3">
        <v>0</v>
      </c>
      <c r="AO599" s="3">
        <v>0</v>
      </c>
      <c r="AP599" s="3">
        <v>13000000</v>
      </c>
      <c r="AQ599" s="3">
        <v>10400000</v>
      </c>
      <c r="AR599" s="3">
        <v>2600000</v>
      </c>
      <c r="AS599">
        <v>5000819877</v>
      </c>
      <c r="AT599">
        <v>1</v>
      </c>
      <c r="AU599">
        <v>688308</v>
      </c>
      <c r="AV599">
        <v>1</v>
      </c>
      <c r="AW599" s="2">
        <v>45679</v>
      </c>
      <c r="AX599">
        <v>1.330689E+20</v>
      </c>
      <c r="AY599" t="s">
        <v>17</v>
      </c>
      <c r="AZ599" t="s">
        <v>17</v>
      </c>
      <c r="BA599">
        <v>0</v>
      </c>
    </row>
    <row r="600" spans="1:53" hidden="1" x14ac:dyDescent="0.2">
      <c r="A600">
        <v>2025</v>
      </c>
      <c r="B600">
        <v>1</v>
      </c>
      <c r="C600" s="2">
        <v>45658</v>
      </c>
      <c r="D600" s="2">
        <v>45808</v>
      </c>
      <c r="E600" t="s">
        <v>2</v>
      </c>
      <c r="F600" s="2">
        <v>45679</v>
      </c>
      <c r="G600">
        <v>12</v>
      </c>
      <c r="H600" t="s">
        <v>140</v>
      </c>
      <c r="I600" t="s">
        <v>4230</v>
      </c>
      <c r="J600" s="2">
        <v>45658</v>
      </c>
      <c r="K600" s="2">
        <v>46022</v>
      </c>
      <c r="L600">
        <v>364</v>
      </c>
      <c r="M600">
        <v>2</v>
      </c>
      <c r="N600" t="s">
        <v>8</v>
      </c>
      <c r="O600">
        <v>599</v>
      </c>
      <c r="P600">
        <v>599</v>
      </c>
      <c r="Q600" t="s">
        <v>4232</v>
      </c>
      <c r="R600" t="s">
        <v>376</v>
      </c>
      <c r="T600" t="s">
        <v>377</v>
      </c>
      <c r="U600" t="s">
        <v>12</v>
      </c>
      <c r="V600" t="s">
        <v>13</v>
      </c>
      <c r="W600" t="s">
        <v>378</v>
      </c>
      <c r="X600" t="s">
        <v>379</v>
      </c>
      <c r="Y600" t="s">
        <v>380</v>
      </c>
      <c r="Z600" t="s">
        <v>17</v>
      </c>
      <c r="AA600" t="s">
        <v>381</v>
      </c>
      <c r="AB600">
        <v>10</v>
      </c>
      <c r="AC600" t="s">
        <v>382</v>
      </c>
      <c r="AD600">
        <v>1012251310</v>
      </c>
      <c r="AE600" t="s">
        <v>39</v>
      </c>
      <c r="AF600">
        <v>1030672223</v>
      </c>
      <c r="AG600" t="s">
        <v>1902</v>
      </c>
      <c r="AH600">
        <v>1000182646</v>
      </c>
      <c r="AI600" t="s">
        <v>26</v>
      </c>
      <c r="AJ600">
        <v>1005660653</v>
      </c>
      <c r="AK600" t="s">
        <v>28</v>
      </c>
      <c r="AL600" s="3">
        <v>12000000</v>
      </c>
      <c r="AM600" t="s">
        <v>8767</v>
      </c>
      <c r="AN600" s="3">
        <v>0</v>
      </c>
      <c r="AO600" s="3">
        <v>0</v>
      </c>
      <c r="AP600" s="3">
        <v>12000000</v>
      </c>
      <c r="AQ600" s="3">
        <v>12000000</v>
      </c>
      <c r="AR600" s="3">
        <v>0</v>
      </c>
      <c r="AS600">
        <v>5000819878</v>
      </c>
      <c r="AT600">
        <v>1</v>
      </c>
      <c r="AU600">
        <v>688309</v>
      </c>
      <c r="AV600">
        <v>1</v>
      </c>
      <c r="AW600" s="2">
        <v>45679</v>
      </c>
      <c r="AX600">
        <v>1.330689E+20</v>
      </c>
      <c r="AY600" t="s">
        <v>17</v>
      </c>
      <c r="AZ600" t="s">
        <v>17</v>
      </c>
      <c r="BA600">
        <v>0</v>
      </c>
    </row>
    <row r="601" spans="1:53" hidden="1" x14ac:dyDescent="0.2">
      <c r="A601">
        <v>2025</v>
      </c>
      <c r="B601">
        <v>1</v>
      </c>
      <c r="C601" s="2">
        <v>45658</v>
      </c>
      <c r="D601" s="2">
        <v>45808</v>
      </c>
      <c r="E601" t="s">
        <v>2</v>
      </c>
      <c r="F601" s="2">
        <v>45679</v>
      </c>
      <c r="G601">
        <v>12</v>
      </c>
      <c r="H601" t="s">
        <v>140</v>
      </c>
      <c r="I601" t="s">
        <v>4235</v>
      </c>
      <c r="J601" s="2">
        <v>45658</v>
      </c>
      <c r="K601" s="2">
        <v>46022</v>
      </c>
      <c r="L601">
        <v>364</v>
      </c>
      <c r="M601">
        <v>2</v>
      </c>
      <c r="N601" t="s">
        <v>8</v>
      </c>
      <c r="O601">
        <v>600</v>
      </c>
      <c r="P601">
        <v>600</v>
      </c>
      <c r="Q601" t="s">
        <v>4237</v>
      </c>
      <c r="R601" t="s">
        <v>376</v>
      </c>
      <c r="T601" t="s">
        <v>377</v>
      </c>
      <c r="U601" t="s">
        <v>12</v>
      </c>
      <c r="V601" t="s">
        <v>13</v>
      </c>
      <c r="W601" t="s">
        <v>378</v>
      </c>
      <c r="X601" t="s">
        <v>379</v>
      </c>
      <c r="Y601" t="s">
        <v>380</v>
      </c>
      <c r="Z601" t="s">
        <v>17</v>
      </c>
      <c r="AA601" t="s">
        <v>381</v>
      </c>
      <c r="AB601">
        <v>10</v>
      </c>
      <c r="AC601" t="s">
        <v>382</v>
      </c>
      <c r="AD601">
        <v>1000204428</v>
      </c>
      <c r="AE601" t="s">
        <v>39</v>
      </c>
      <c r="AF601">
        <v>1070010719</v>
      </c>
      <c r="AG601" t="s">
        <v>1634</v>
      </c>
      <c r="AH601">
        <v>1000182646</v>
      </c>
      <c r="AI601" t="s">
        <v>26</v>
      </c>
      <c r="AJ601">
        <v>1005660653</v>
      </c>
      <c r="AK601" t="s">
        <v>28</v>
      </c>
      <c r="AL601" s="3">
        <v>13000000</v>
      </c>
      <c r="AM601" t="s">
        <v>8767</v>
      </c>
      <c r="AN601" s="3">
        <v>0</v>
      </c>
      <c r="AO601" s="3">
        <v>0</v>
      </c>
      <c r="AP601" s="3">
        <v>13000000</v>
      </c>
      <c r="AQ601" s="3">
        <v>13000000</v>
      </c>
      <c r="AR601" s="3">
        <v>0</v>
      </c>
      <c r="AS601">
        <v>5000819879</v>
      </c>
      <c r="AT601">
        <v>1</v>
      </c>
      <c r="AU601">
        <v>688312</v>
      </c>
      <c r="AV601">
        <v>1</v>
      </c>
      <c r="AW601" s="2">
        <v>45679</v>
      </c>
      <c r="AX601">
        <v>1.330689E+20</v>
      </c>
      <c r="AY601" t="s">
        <v>17</v>
      </c>
      <c r="AZ601" t="s">
        <v>17</v>
      </c>
      <c r="BA601">
        <v>0</v>
      </c>
    </row>
    <row r="602" spans="1:53" hidden="1" x14ac:dyDescent="0.2">
      <c r="A602">
        <v>2025</v>
      </c>
      <c r="B602">
        <v>1</v>
      </c>
      <c r="C602" s="2">
        <v>45658</v>
      </c>
      <c r="D602" s="2">
        <v>45808</v>
      </c>
      <c r="E602" t="s">
        <v>2</v>
      </c>
      <c r="F602" s="2">
        <v>45679</v>
      </c>
      <c r="G602">
        <v>12</v>
      </c>
      <c r="H602" t="s">
        <v>140</v>
      </c>
      <c r="I602" t="s">
        <v>4240</v>
      </c>
      <c r="J602" s="2">
        <v>45658</v>
      </c>
      <c r="K602" s="2">
        <v>46022</v>
      </c>
      <c r="L602">
        <v>364</v>
      </c>
      <c r="M602">
        <v>2</v>
      </c>
      <c r="N602" t="s">
        <v>8</v>
      </c>
      <c r="O602">
        <v>601</v>
      </c>
      <c r="P602">
        <v>601</v>
      </c>
      <c r="Q602" t="s">
        <v>4242</v>
      </c>
      <c r="R602" t="s">
        <v>376</v>
      </c>
      <c r="T602" t="s">
        <v>377</v>
      </c>
      <c r="U602" t="s">
        <v>12</v>
      </c>
      <c r="V602" t="s">
        <v>13</v>
      </c>
      <c r="W602" t="s">
        <v>378</v>
      </c>
      <c r="X602" t="s">
        <v>379</v>
      </c>
      <c r="Y602" t="s">
        <v>380</v>
      </c>
      <c r="Z602" t="s">
        <v>17</v>
      </c>
      <c r="AA602" t="s">
        <v>381</v>
      </c>
      <c r="AB602">
        <v>10</v>
      </c>
      <c r="AC602" t="s">
        <v>382</v>
      </c>
      <c r="AD602">
        <v>1000773955</v>
      </c>
      <c r="AE602" t="s">
        <v>39</v>
      </c>
      <c r="AF602">
        <v>1019088970</v>
      </c>
      <c r="AG602" t="s">
        <v>872</v>
      </c>
      <c r="AH602">
        <v>1000182646</v>
      </c>
      <c r="AI602" t="s">
        <v>26</v>
      </c>
      <c r="AJ602">
        <v>1005660653</v>
      </c>
      <c r="AK602" t="s">
        <v>28</v>
      </c>
      <c r="AL602" s="3">
        <v>12000000</v>
      </c>
      <c r="AM602" t="s">
        <v>8767</v>
      </c>
      <c r="AN602" s="3">
        <v>0</v>
      </c>
      <c r="AO602" s="3">
        <v>0</v>
      </c>
      <c r="AP602" s="3">
        <v>12000000</v>
      </c>
      <c r="AQ602" s="3">
        <v>11600000</v>
      </c>
      <c r="AR602" s="3">
        <v>400000</v>
      </c>
      <c r="AS602">
        <v>5000819880</v>
      </c>
      <c r="AT602">
        <v>1</v>
      </c>
      <c r="AU602">
        <v>688313</v>
      </c>
      <c r="AV602">
        <v>1</v>
      </c>
      <c r="AW602" s="2">
        <v>45679</v>
      </c>
      <c r="AX602">
        <v>1.330689E+20</v>
      </c>
      <c r="AY602" t="s">
        <v>17</v>
      </c>
      <c r="AZ602" t="s">
        <v>17</v>
      </c>
      <c r="BA602">
        <v>0</v>
      </c>
    </row>
    <row r="603" spans="1:53" hidden="1" x14ac:dyDescent="0.2">
      <c r="A603">
        <v>2025</v>
      </c>
      <c r="B603">
        <v>1</v>
      </c>
      <c r="C603" s="2">
        <v>45658</v>
      </c>
      <c r="D603" s="2">
        <v>45808</v>
      </c>
      <c r="E603" t="s">
        <v>2</v>
      </c>
      <c r="F603" s="2">
        <v>45679</v>
      </c>
      <c r="G603">
        <v>12</v>
      </c>
      <c r="H603" t="s">
        <v>140</v>
      </c>
      <c r="I603" t="s">
        <v>4245</v>
      </c>
      <c r="J603" s="2">
        <v>45658</v>
      </c>
      <c r="K603" s="2">
        <v>46022</v>
      </c>
      <c r="L603">
        <v>364</v>
      </c>
      <c r="M603">
        <v>2</v>
      </c>
      <c r="N603" t="s">
        <v>8</v>
      </c>
      <c r="O603">
        <v>602</v>
      </c>
      <c r="P603">
        <v>602</v>
      </c>
      <c r="Q603" t="s">
        <v>4247</v>
      </c>
      <c r="R603" t="s">
        <v>376</v>
      </c>
      <c r="T603" t="s">
        <v>377</v>
      </c>
      <c r="U603" t="s">
        <v>12</v>
      </c>
      <c r="V603" t="s">
        <v>13</v>
      </c>
      <c r="W603" t="s">
        <v>378</v>
      </c>
      <c r="X603" t="s">
        <v>379</v>
      </c>
      <c r="Y603" t="s">
        <v>380</v>
      </c>
      <c r="Z603" t="s">
        <v>17</v>
      </c>
      <c r="AA603" t="s">
        <v>381</v>
      </c>
      <c r="AB603">
        <v>10</v>
      </c>
      <c r="AC603" t="s">
        <v>382</v>
      </c>
      <c r="AD603">
        <v>1013550723</v>
      </c>
      <c r="AE603" t="s">
        <v>39</v>
      </c>
      <c r="AF603">
        <v>1073152182</v>
      </c>
      <c r="AG603" t="s">
        <v>1684</v>
      </c>
      <c r="AH603">
        <v>1000182646</v>
      </c>
      <c r="AI603" t="s">
        <v>26</v>
      </c>
      <c r="AJ603">
        <v>1005660653</v>
      </c>
      <c r="AK603" t="s">
        <v>28</v>
      </c>
      <c r="AL603" s="3">
        <v>7000000</v>
      </c>
      <c r="AM603" t="s">
        <v>8767</v>
      </c>
      <c r="AN603" s="3">
        <v>0</v>
      </c>
      <c r="AO603" s="3">
        <v>0</v>
      </c>
      <c r="AP603" s="3">
        <v>7000000</v>
      </c>
      <c r="AQ603" s="3">
        <v>5366667</v>
      </c>
      <c r="AR603" s="3">
        <v>1633333</v>
      </c>
      <c r="AS603">
        <v>5000819881</v>
      </c>
      <c r="AT603">
        <v>1</v>
      </c>
      <c r="AU603">
        <v>688314</v>
      </c>
      <c r="AV603">
        <v>1</v>
      </c>
      <c r="AW603" s="2">
        <v>45679</v>
      </c>
      <c r="AX603">
        <v>1.330689E+20</v>
      </c>
      <c r="AY603" t="s">
        <v>17</v>
      </c>
      <c r="AZ603" t="s">
        <v>17</v>
      </c>
      <c r="BA603">
        <v>0</v>
      </c>
    </row>
    <row r="604" spans="1:53" hidden="1" x14ac:dyDescent="0.2">
      <c r="A604">
        <v>2025</v>
      </c>
      <c r="B604">
        <v>1</v>
      </c>
      <c r="C604" s="2">
        <v>45658</v>
      </c>
      <c r="D604" s="2">
        <v>45808</v>
      </c>
      <c r="E604" t="s">
        <v>2</v>
      </c>
      <c r="F604" s="2">
        <v>45679</v>
      </c>
      <c r="G604">
        <v>12</v>
      </c>
      <c r="H604" t="s">
        <v>140</v>
      </c>
      <c r="I604" t="s">
        <v>4250</v>
      </c>
      <c r="J604" s="2">
        <v>45658</v>
      </c>
      <c r="K604" s="2">
        <v>46022</v>
      </c>
      <c r="L604">
        <v>364</v>
      </c>
      <c r="M604">
        <v>2</v>
      </c>
      <c r="N604" t="s">
        <v>8</v>
      </c>
      <c r="O604">
        <v>603</v>
      </c>
      <c r="P604">
        <v>603</v>
      </c>
      <c r="Q604" t="s">
        <v>4252</v>
      </c>
      <c r="R604" t="s">
        <v>376</v>
      </c>
      <c r="T604" t="s">
        <v>377</v>
      </c>
      <c r="U604" t="s">
        <v>12</v>
      </c>
      <c r="V604" t="s">
        <v>13</v>
      </c>
      <c r="W604" t="s">
        <v>378</v>
      </c>
      <c r="X604" t="s">
        <v>379</v>
      </c>
      <c r="Y604" t="s">
        <v>380</v>
      </c>
      <c r="Z604" t="s">
        <v>17</v>
      </c>
      <c r="AA604" t="s">
        <v>381</v>
      </c>
      <c r="AB604">
        <v>10</v>
      </c>
      <c r="AC604" t="s">
        <v>382</v>
      </c>
      <c r="AD604">
        <v>1012871074</v>
      </c>
      <c r="AE604" t="s">
        <v>39</v>
      </c>
      <c r="AF604">
        <v>1000365003</v>
      </c>
      <c r="AG604" t="s">
        <v>1803</v>
      </c>
      <c r="AH604">
        <v>1000182646</v>
      </c>
      <c r="AI604" t="s">
        <v>26</v>
      </c>
      <c r="AJ604">
        <v>1005660653</v>
      </c>
      <c r="AK604" t="s">
        <v>28</v>
      </c>
      <c r="AL604" s="3">
        <v>5760000</v>
      </c>
      <c r="AM604" t="s">
        <v>8767</v>
      </c>
      <c r="AN604" s="3">
        <v>0</v>
      </c>
      <c r="AO604" s="3">
        <v>0</v>
      </c>
      <c r="AP604" s="3">
        <v>5760000</v>
      </c>
      <c r="AQ604" s="3">
        <v>4608000</v>
      </c>
      <c r="AR604" s="3">
        <v>1152000</v>
      </c>
      <c r="AS604">
        <v>5000819882</v>
      </c>
      <c r="AT604">
        <v>1</v>
      </c>
      <c r="AU604">
        <v>688315</v>
      </c>
      <c r="AV604">
        <v>1</v>
      </c>
      <c r="AW604" s="2">
        <v>45679</v>
      </c>
      <c r="AX604">
        <v>1.330689E+20</v>
      </c>
      <c r="AY604" t="s">
        <v>17</v>
      </c>
      <c r="AZ604" t="s">
        <v>17</v>
      </c>
      <c r="BA604">
        <v>0</v>
      </c>
    </row>
    <row r="605" spans="1:53" hidden="1" x14ac:dyDescent="0.2">
      <c r="A605">
        <v>2025</v>
      </c>
      <c r="B605">
        <v>1</v>
      </c>
      <c r="C605" s="2">
        <v>45658</v>
      </c>
      <c r="D605" s="2">
        <v>45808</v>
      </c>
      <c r="E605" t="s">
        <v>2</v>
      </c>
      <c r="F605" s="2">
        <v>45679</v>
      </c>
      <c r="G605">
        <v>12</v>
      </c>
      <c r="H605" t="s">
        <v>140</v>
      </c>
      <c r="I605" t="s">
        <v>4255</v>
      </c>
      <c r="J605" s="2">
        <v>45658</v>
      </c>
      <c r="K605" s="2">
        <v>46022</v>
      </c>
      <c r="L605">
        <v>364</v>
      </c>
      <c r="M605">
        <v>2</v>
      </c>
      <c r="N605" t="s">
        <v>8</v>
      </c>
      <c r="O605">
        <v>604</v>
      </c>
      <c r="P605">
        <v>604</v>
      </c>
      <c r="Q605" t="s">
        <v>4257</v>
      </c>
      <c r="R605" t="s">
        <v>376</v>
      </c>
      <c r="T605" t="s">
        <v>377</v>
      </c>
      <c r="U605" t="s">
        <v>12</v>
      </c>
      <c r="V605" t="s">
        <v>13</v>
      </c>
      <c r="W605" t="s">
        <v>378</v>
      </c>
      <c r="X605" t="s">
        <v>379</v>
      </c>
      <c r="Y605" t="s">
        <v>380</v>
      </c>
      <c r="Z605" t="s">
        <v>17</v>
      </c>
      <c r="AA605" t="s">
        <v>381</v>
      </c>
      <c r="AB605">
        <v>10</v>
      </c>
      <c r="AC605" t="s">
        <v>382</v>
      </c>
      <c r="AD605">
        <v>1000207431</v>
      </c>
      <c r="AE605" t="s">
        <v>39</v>
      </c>
      <c r="AF605">
        <v>1014177647</v>
      </c>
      <c r="AG605" t="s">
        <v>1845</v>
      </c>
      <c r="AH605">
        <v>1000182646</v>
      </c>
      <c r="AI605" t="s">
        <v>26</v>
      </c>
      <c r="AJ605">
        <v>1005660653</v>
      </c>
      <c r="AK605" t="s">
        <v>28</v>
      </c>
      <c r="AL605" s="3">
        <v>11000000</v>
      </c>
      <c r="AM605" t="s">
        <v>8767</v>
      </c>
      <c r="AN605" s="3">
        <v>0</v>
      </c>
      <c r="AO605" s="3">
        <v>0</v>
      </c>
      <c r="AP605" s="3">
        <v>11000000</v>
      </c>
      <c r="AQ605" s="3">
        <v>11000000</v>
      </c>
      <c r="AR605" s="3">
        <v>0</v>
      </c>
      <c r="AS605">
        <v>5000819883</v>
      </c>
      <c r="AT605">
        <v>1</v>
      </c>
      <c r="AU605">
        <v>688316</v>
      </c>
      <c r="AV605">
        <v>1</v>
      </c>
      <c r="AW605" s="2">
        <v>45679</v>
      </c>
      <c r="AX605">
        <v>1.330689E+20</v>
      </c>
      <c r="AY605" t="s">
        <v>17</v>
      </c>
      <c r="AZ605" t="s">
        <v>17</v>
      </c>
      <c r="BA605">
        <v>0</v>
      </c>
    </row>
    <row r="606" spans="1:53" hidden="1" x14ac:dyDescent="0.2">
      <c r="A606">
        <v>2025</v>
      </c>
      <c r="B606">
        <v>1</v>
      </c>
      <c r="C606" s="2">
        <v>45658</v>
      </c>
      <c r="D606" s="2">
        <v>45808</v>
      </c>
      <c r="E606" t="s">
        <v>2</v>
      </c>
      <c r="F606" s="2">
        <v>45679</v>
      </c>
      <c r="G606">
        <v>12</v>
      </c>
      <c r="H606" t="s">
        <v>140</v>
      </c>
      <c r="I606" t="s">
        <v>4260</v>
      </c>
      <c r="J606" s="2">
        <v>45658</v>
      </c>
      <c r="K606" s="2">
        <v>46022</v>
      </c>
      <c r="L606">
        <v>364</v>
      </c>
      <c r="M606">
        <v>2</v>
      </c>
      <c r="N606" t="s">
        <v>8</v>
      </c>
      <c r="O606">
        <v>605</v>
      </c>
      <c r="P606">
        <v>605</v>
      </c>
      <c r="Q606" t="s">
        <v>4262</v>
      </c>
      <c r="R606" t="s">
        <v>376</v>
      </c>
      <c r="T606" t="s">
        <v>377</v>
      </c>
      <c r="U606" t="s">
        <v>12</v>
      </c>
      <c r="V606" t="s">
        <v>13</v>
      </c>
      <c r="W606" t="s">
        <v>378</v>
      </c>
      <c r="X606" t="s">
        <v>379</v>
      </c>
      <c r="Y606" t="s">
        <v>380</v>
      </c>
      <c r="Z606" t="s">
        <v>17</v>
      </c>
      <c r="AA606" t="s">
        <v>381</v>
      </c>
      <c r="AB606">
        <v>10</v>
      </c>
      <c r="AC606" t="s">
        <v>382</v>
      </c>
      <c r="AD606">
        <v>1011938276</v>
      </c>
      <c r="AE606" t="s">
        <v>39</v>
      </c>
      <c r="AF606">
        <v>1012436498</v>
      </c>
      <c r="AG606" t="s">
        <v>1724</v>
      </c>
      <c r="AH606">
        <v>1000182646</v>
      </c>
      <c r="AI606" t="s">
        <v>26</v>
      </c>
      <c r="AJ606">
        <v>1005660653</v>
      </c>
      <c r="AK606" t="s">
        <v>28</v>
      </c>
      <c r="AL606" s="3">
        <v>9600000</v>
      </c>
      <c r="AM606" t="s">
        <v>8767</v>
      </c>
      <c r="AN606" s="3">
        <v>0</v>
      </c>
      <c r="AO606" s="3">
        <v>0</v>
      </c>
      <c r="AP606" s="3">
        <v>9600000</v>
      </c>
      <c r="AQ606" s="3">
        <v>9600000</v>
      </c>
      <c r="AR606" s="3">
        <v>0</v>
      </c>
      <c r="AS606">
        <v>5000819884</v>
      </c>
      <c r="AT606">
        <v>1</v>
      </c>
      <c r="AU606">
        <v>688317</v>
      </c>
      <c r="AV606">
        <v>1</v>
      </c>
      <c r="AW606" s="2">
        <v>45679</v>
      </c>
      <c r="AX606">
        <v>1.330689E+20</v>
      </c>
      <c r="AY606" t="s">
        <v>17</v>
      </c>
      <c r="AZ606" t="s">
        <v>17</v>
      </c>
      <c r="BA606">
        <v>0</v>
      </c>
    </row>
    <row r="607" spans="1:53" hidden="1" x14ac:dyDescent="0.2">
      <c r="A607">
        <v>2025</v>
      </c>
      <c r="B607">
        <v>1</v>
      </c>
      <c r="C607" s="2">
        <v>45658</v>
      </c>
      <c r="D607" s="2">
        <v>45808</v>
      </c>
      <c r="E607" t="s">
        <v>2</v>
      </c>
      <c r="F607" s="2">
        <v>45679</v>
      </c>
      <c r="G607">
        <v>12</v>
      </c>
      <c r="H607" t="s">
        <v>140</v>
      </c>
      <c r="I607" t="s">
        <v>4265</v>
      </c>
      <c r="J607" s="2">
        <v>45658</v>
      </c>
      <c r="K607" s="2">
        <v>46022</v>
      </c>
      <c r="L607">
        <v>364</v>
      </c>
      <c r="M607">
        <v>2</v>
      </c>
      <c r="N607" t="s">
        <v>8</v>
      </c>
      <c r="O607">
        <v>606</v>
      </c>
      <c r="P607">
        <v>606</v>
      </c>
      <c r="Q607" t="s">
        <v>4267</v>
      </c>
      <c r="R607" t="s">
        <v>376</v>
      </c>
      <c r="T607" t="s">
        <v>377</v>
      </c>
      <c r="U607" t="s">
        <v>12</v>
      </c>
      <c r="V607" t="s">
        <v>13</v>
      </c>
      <c r="W607" t="s">
        <v>378</v>
      </c>
      <c r="X607" t="s">
        <v>379</v>
      </c>
      <c r="Y607" t="s">
        <v>380</v>
      </c>
      <c r="Z607" t="s">
        <v>17</v>
      </c>
      <c r="AA607" t="s">
        <v>381</v>
      </c>
      <c r="AB607">
        <v>10</v>
      </c>
      <c r="AC607" t="s">
        <v>382</v>
      </c>
      <c r="AD607">
        <v>1011937117</v>
      </c>
      <c r="AE607" t="s">
        <v>39</v>
      </c>
      <c r="AF607">
        <v>1023019730</v>
      </c>
      <c r="AG607" t="s">
        <v>1692</v>
      </c>
      <c r="AH607">
        <v>1000182646</v>
      </c>
      <c r="AI607" t="s">
        <v>26</v>
      </c>
      <c r="AJ607">
        <v>1005660653</v>
      </c>
      <c r="AK607" t="s">
        <v>28</v>
      </c>
      <c r="AL607" s="3">
        <v>6760000</v>
      </c>
      <c r="AM607" t="s">
        <v>8767</v>
      </c>
      <c r="AN607" s="3">
        <v>0</v>
      </c>
      <c r="AO607" s="3">
        <v>0</v>
      </c>
      <c r="AP607" s="3">
        <v>6760000</v>
      </c>
      <c r="AQ607" s="3">
        <v>5971333</v>
      </c>
      <c r="AR607" s="3">
        <v>788667</v>
      </c>
      <c r="AS607">
        <v>5000819885</v>
      </c>
      <c r="AT607">
        <v>1</v>
      </c>
      <c r="AU607">
        <v>688318</v>
      </c>
      <c r="AV607">
        <v>1</v>
      </c>
      <c r="AW607" s="2">
        <v>45679</v>
      </c>
      <c r="AX607">
        <v>1.330689E+20</v>
      </c>
      <c r="AY607" t="s">
        <v>17</v>
      </c>
      <c r="AZ607" t="s">
        <v>17</v>
      </c>
      <c r="BA607">
        <v>0</v>
      </c>
    </row>
    <row r="608" spans="1:53" hidden="1" x14ac:dyDescent="0.2">
      <c r="A608">
        <v>2025</v>
      </c>
      <c r="B608">
        <v>1</v>
      </c>
      <c r="C608" s="2">
        <v>45658</v>
      </c>
      <c r="D608" s="2">
        <v>45808</v>
      </c>
      <c r="E608" t="s">
        <v>2</v>
      </c>
      <c r="F608" s="2">
        <v>45679</v>
      </c>
      <c r="G608">
        <v>17</v>
      </c>
      <c r="H608" t="s">
        <v>648</v>
      </c>
      <c r="I608" t="s">
        <v>4270</v>
      </c>
      <c r="J608" s="2">
        <v>45658</v>
      </c>
      <c r="K608" s="2">
        <v>46022</v>
      </c>
      <c r="L608">
        <v>364</v>
      </c>
      <c r="M608">
        <v>2</v>
      </c>
      <c r="N608" t="s">
        <v>8</v>
      </c>
      <c r="O608">
        <v>607</v>
      </c>
      <c r="P608">
        <v>607</v>
      </c>
      <c r="Q608" t="s">
        <v>4272</v>
      </c>
      <c r="R608" t="s">
        <v>376</v>
      </c>
      <c r="T608" t="s">
        <v>377</v>
      </c>
      <c r="U608" t="s">
        <v>12</v>
      </c>
      <c r="V608" t="s">
        <v>13</v>
      </c>
      <c r="W608" t="s">
        <v>378</v>
      </c>
      <c r="X608" t="s">
        <v>379</v>
      </c>
      <c r="Y608" t="s">
        <v>380</v>
      </c>
      <c r="Z608" t="s">
        <v>17</v>
      </c>
      <c r="AA608" t="s">
        <v>381</v>
      </c>
      <c r="AB608">
        <v>10</v>
      </c>
      <c r="AC608" t="s">
        <v>382</v>
      </c>
      <c r="AD608">
        <v>1013411662</v>
      </c>
      <c r="AE608" t="s">
        <v>22</v>
      </c>
      <c r="AF608">
        <v>901713724</v>
      </c>
      <c r="AG608" t="s">
        <v>4275</v>
      </c>
      <c r="AH608">
        <v>1000182646</v>
      </c>
      <c r="AI608" t="s">
        <v>26</v>
      </c>
      <c r="AJ608">
        <v>1005660653</v>
      </c>
      <c r="AK608" t="s">
        <v>28</v>
      </c>
      <c r="AL608" s="3">
        <v>5400000</v>
      </c>
      <c r="AM608" t="s">
        <v>8767</v>
      </c>
      <c r="AN608" s="3">
        <v>0</v>
      </c>
      <c r="AO608" s="3">
        <v>0</v>
      </c>
      <c r="AP608" s="3">
        <v>5400000</v>
      </c>
      <c r="AQ608" s="3">
        <v>0</v>
      </c>
      <c r="AR608" s="3">
        <v>5400000</v>
      </c>
      <c r="AS608">
        <v>5000819886</v>
      </c>
      <c r="AT608">
        <v>1</v>
      </c>
      <c r="AU608">
        <v>688319</v>
      </c>
      <c r="AV608">
        <v>1</v>
      </c>
      <c r="AW608" s="2">
        <v>45679</v>
      </c>
      <c r="AX608">
        <v>1.330689E+20</v>
      </c>
      <c r="AY608" t="s">
        <v>17</v>
      </c>
      <c r="AZ608" t="s">
        <v>17</v>
      </c>
      <c r="BA608">
        <v>0</v>
      </c>
    </row>
    <row r="609" spans="1:53" hidden="1" x14ac:dyDescent="0.2">
      <c r="A609">
        <v>2025</v>
      </c>
      <c r="B609">
        <v>1</v>
      </c>
      <c r="C609" s="2">
        <v>45658</v>
      </c>
      <c r="D609" s="2">
        <v>45808</v>
      </c>
      <c r="E609" t="s">
        <v>2</v>
      </c>
      <c r="F609" s="2">
        <v>45679</v>
      </c>
      <c r="G609">
        <v>12</v>
      </c>
      <c r="H609" t="s">
        <v>140</v>
      </c>
      <c r="I609" t="s">
        <v>4278</v>
      </c>
      <c r="J609" s="2">
        <v>45658</v>
      </c>
      <c r="K609" s="2">
        <v>46022</v>
      </c>
      <c r="L609">
        <v>364</v>
      </c>
      <c r="M609">
        <v>2</v>
      </c>
      <c r="N609" t="s">
        <v>8</v>
      </c>
      <c r="O609">
        <v>608</v>
      </c>
      <c r="P609">
        <v>608</v>
      </c>
      <c r="Q609" t="s">
        <v>4280</v>
      </c>
      <c r="R609" t="s">
        <v>376</v>
      </c>
      <c r="T609" t="s">
        <v>377</v>
      </c>
      <c r="U609" t="s">
        <v>12</v>
      </c>
      <c r="V609" t="s">
        <v>13</v>
      </c>
      <c r="W609" t="s">
        <v>378</v>
      </c>
      <c r="X609" t="s">
        <v>379</v>
      </c>
      <c r="Y609" t="s">
        <v>380</v>
      </c>
      <c r="Z609" t="s">
        <v>17</v>
      </c>
      <c r="AA609" t="s">
        <v>381</v>
      </c>
      <c r="AB609">
        <v>10</v>
      </c>
      <c r="AC609" t="s">
        <v>382</v>
      </c>
      <c r="AD609">
        <v>1013640692</v>
      </c>
      <c r="AE609" t="s">
        <v>39</v>
      </c>
      <c r="AF609">
        <v>1014231457</v>
      </c>
      <c r="AG609" t="s">
        <v>1676</v>
      </c>
      <c r="AH609">
        <v>1000182646</v>
      </c>
      <c r="AI609" t="s">
        <v>26</v>
      </c>
      <c r="AJ609">
        <v>1005660653</v>
      </c>
      <c r="AK609" t="s">
        <v>28</v>
      </c>
      <c r="AL609" s="3">
        <v>5760000</v>
      </c>
      <c r="AM609" t="s">
        <v>8767</v>
      </c>
      <c r="AN609" s="3">
        <v>0</v>
      </c>
      <c r="AO609" s="3">
        <v>0</v>
      </c>
      <c r="AP609" s="3">
        <v>5760000</v>
      </c>
      <c r="AQ609" s="3">
        <v>5760000</v>
      </c>
      <c r="AR609" s="3">
        <v>0</v>
      </c>
      <c r="AS609">
        <v>5000819887</v>
      </c>
      <c r="AT609">
        <v>1</v>
      </c>
      <c r="AU609">
        <v>688320</v>
      </c>
      <c r="AV609">
        <v>1</v>
      </c>
      <c r="AW609" s="2">
        <v>45679</v>
      </c>
      <c r="AX609">
        <v>1.330689E+20</v>
      </c>
      <c r="AY609" t="s">
        <v>17</v>
      </c>
      <c r="AZ609" t="s">
        <v>17</v>
      </c>
      <c r="BA609">
        <v>0</v>
      </c>
    </row>
    <row r="610" spans="1:53" hidden="1" x14ac:dyDescent="0.2">
      <c r="A610">
        <v>2025</v>
      </c>
      <c r="B610">
        <v>1</v>
      </c>
      <c r="C610" s="2">
        <v>45658</v>
      </c>
      <c r="D610" s="2">
        <v>45808</v>
      </c>
      <c r="E610" t="s">
        <v>2</v>
      </c>
      <c r="F610" s="2">
        <v>45679</v>
      </c>
      <c r="G610">
        <v>12</v>
      </c>
      <c r="H610" t="s">
        <v>140</v>
      </c>
      <c r="I610" t="s">
        <v>4283</v>
      </c>
      <c r="J610" s="2">
        <v>45658</v>
      </c>
      <c r="K610" s="2">
        <v>46022</v>
      </c>
      <c r="L610">
        <v>364</v>
      </c>
      <c r="M610">
        <v>2</v>
      </c>
      <c r="N610" t="s">
        <v>8</v>
      </c>
      <c r="O610">
        <v>609</v>
      </c>
      <c r="P610">
        <v>609</v>
      </c>
      <c r="Q610" t="s">
        <v>4285</v>
      </c>
      <c r="R610" t="s">
        <v>376</v>
      </c>
      <c r="T610" t="s">
        <v>377</v>
      </c>
      <c r="U610" t="s">
        <v>12</v>
      </c>
      <c r="V610" t="s">
        <v>13</v>
      </c>
      <c r="W610" t="s">
        <v>378</v>
      </c>
      <c r="X610" t="s">
        <v>379</v>
      </c>
      <c r="Y610" t="s">
        <v>380</v>
      </c>
      <c r="Z610" t="s">
        <v>17</v>
      </c>
      <c r="AA610" t="s">
        <v>381</v>
      </c>
      <c r="AB610">
        <v>10</v>
      </c>
      <c r="AC610" t="s">
        <v>382</v>
      </c>
      <c r="AD610">
        <v>1005232133</v>
      </c>
      <c r="AE610" t="s">
        <v>39</v>
      </c>
      <c r="AF610">
        <v>52787056</v>
      </c>
      <c r="AG610" t="s">
        <v>1471</v>
      </c>
      <c r="AH610">
        <v>1000182646</v>
      </c>
      <c r="AI610" t="s">
        <v>26</v>
      </c>
      <c r="AJ610">
        <v>1005660653</v>
      </c>
      <c r="AK610" t="s">
        <v>28</v>
      </c>
      <c r="AL610" s="3">
        <v>14000000</v>
      </c>
      <c r="AM610" t="s">
        <v>8767</v>
      </c>
      <c r="AN610" s="3">
        <v>0</v>
      </c>
      <c r="AO610" s="3">
        <v>0</v>
      </c>
      <c r="AP610" s="3">
        <v>14000000</v>
      </c>
      <c r="AQ610" s="3">
        <v>10733333</v>
      </c>
      <c r="AR610" s="3">
        <v>3266667</v>
      </c>
      <c r="AS610">
        <v>5000819888</v>
      </c>
      <c r="AT610">
        <v>1</v>
      </c>
      <c r="AU610">
        <v>688321</v>
      </c>
      <c r="AV610">
        <v>1</v>
      </c>
      <c r="AW610" s="2">
        <v>45679</v>
      </c>
      <c r="AX610">
        <v>1.330689E+20</v>
      </c>
      <c r="AY610" t="s">
        <v>17</v>
      </c>
      <c r="AZ610" t="s">
        <v>17</v>
      </c>
      <c r="BA610">
        <v>0</v>
      </c>
    </row>
    <row r="611" spans="1:53" hidden="1" x14ac:dyDescent="0.2">
      <c r="A611">
        <v>2025</v>
      </c>
      <c r="B611">
        <v>1</v>
      </c>
      <c r="C611" s="2">
        <v>45658</v>
      </c>
      <c r="D611" s="2">
        <v>45808</v>
      </c>
      <c r="E611" t="s">
        <v>2</v>
      </c>
      <c r="F611" s="2">
        <v>45679</v>
      </c>
      <c r="G611">
        <v>12</v>
      </c>
      <c r="H611" t="s">
        <v>140</v>
      </c>
      <c r="I611" t="s">
        <v>1605</v>
      </c>
      <c r="J611" s="2">
        <v>45658</v>
      </c>
      <c r="K611" s="2">
        <v>46022</v>
      </c>
      <c r="L611">
        <v>364</v>
      </c>
      <c r="M611">
        <v>2</v>
      </c>
      <c r="N611" t="s">
        <v>8</v>
      </c>
      <c r="O611">
        <v>610</v>
      </c>
      <c r="P611">
        <v>610</v>
      </c>
      <c r="Q611" t="s">
        <v>4289</v>
      </c>
      <c r="R611" t="s">
        <v>376</v>
      </c>
      <c r="T611" t="s">
        <v>377</v>
      </c>
      <c r="U611" t="s">
        <v>12</v>
      </c>
      <c r="V611" t="s">
        <v>13</v>
      </c>
      <c r="W611" t="s">
        <v>378</v>
      </c>
      <c r="X611" t="s">
        <v>379</v>
      </c>
      <c r="Y611" t="s">
        <v>380</v>
      </c>
      <c r="Z611" t="s">
        <v>17</v>
      </c>
      <c r="AA611" t="s">
        <v>381</v>
      </c>
      <c r="AB611">
        <v>10</v>
      </c>
      <c r="AC611" t="s">
        <v>382</v>
      </c>
      <c r="AD611">
        <v>1000353652</v>
      </c>
      <c r="AE611" t="s">
        <v>39</v>
      </c>
      <c r="AF611">
        <v>80796246</v>
      </c>
      <c r="AG611" t="s">
        <v>1610</v>
      </c>
      <c r="AH611">
        <v>1000182646</v>
      </c>
      <c r="AI611" t="s">
        <v>26</v>
      </c>
      <c r="AJ611">
        <v>1005660653</v>
      </c>
      <c r="AK611" t="s">
        <v>28</v>
      </c>
      <c r="AL611" s="3">
        <v>6000000</v>
      </c>
      <c r="AM611" t="s">
        <v>8767</v>
      </c>
      <c r="AN611" s="3">
        <v>0</v>
      </c>
      <c r="AO611" s="3">
        <v>0</v>
      </c>
      <c r="AP611" s="3">
        <v>6000000</v>
      </c>
      <c r="AQ611" s="3">
        <v>6000000</v>
      </c>
      <c r="AR611" s="3">
        <v>0</v>
      </c>
      <c r="AS611">
        <v>5000819889</v>
      </c>
      <c r="AT611">
        <v>1</v>
      </c>
      <c r="AU611">
        <v>688322</v>
      </c>
      <c r="AV611">
        <v>1</v>
      </c>
      <c r="AW611" s="2">
        <v>45679</v>
      </c>
      <c r="AX611">
        <v>1.330689E+20</v>
      </c>
      <c r="AY611" t="s">
        <v>17</v>
      </c>
      <c r="AZ611" t="s">
        <v>17</v>
      </c>
      <c r="BA611">
        <v>0</v>
      </c>
    </row>
    <row r="612" spans="1:53" hidden="1" x14ac:dyDescent="0.2">
      <c r="A612">
        <v>2025</v>
      </c>
      <c r="B612">
        <v>1</v>
      </c>
      <c r="C612" s="2">
        <v>45658</v>
      </c>
      <c r="D612" s="2">
        <v>45808</v>
      </c>
      <c r="E612" t="s">
        <v>2</v>
      </c>
      <c r="F612" s="2">
        <v>45679</v>
      </c>
      <c r="G612">
        <v>12</v>
      </c>
      <c r="H612" t="s">
        <v>140</v>
      </c>
      <c r="I612" t="s">
        <v>4292</v>
      </c>
      <c r="J612" s="2">
        <v>45658</v>
      </c>
      <c r="K612" s="2">
        <v>46022</v>
      </c>
      <c r="L612">
        <v>364</v>
      </c>
      <c r="M612">
        <v>2</v>
      </c>
      <c r="N612" t="s">
        <v>8</v>
      </c>
      <c r="O612">
        <v>611</v>
      </c>
      <c r="P612">
        <v>611</v>
      </c>
      <c r="Q612" t="s">
        <v>4294</v>
      </c>
      <c r="R612" t="s">
        <v>376</v>
      </c>
      <c r="T612" t="s">
        <v>377</v>
      </c>
      <c r="U612" t="s">
        <v>12</v>
      </c>
      <c r="V612" t="s">
        <v>13</v>
      </c>
      <c r="W612" t="s">
        <v>378</v>
      </c>
      <c r="X612" t="s">
        <v>379</v>
      </c>
      <c r="Y612" t="s">
        <v>380</v>
      </c>
      <c r="Z612" t="s">
        <v>17</v>
      </c>
      <c r="AA612" t="s">
        <v>381</v>
      </c>
      <c r="AB612">
        <v>10</v>
      </c>
      <c r="AC612" t="s">
        <v>382</v>
      </c>
      <c r="AD612">
        <v>1007581472</v>
      </c>
      <c r="AE612" t="s">
        <v>39</v>
      </c>
      <c r="AF612">
        <v>1026260730</v>
      </c>
      <c r="AG612" t="s">
        <v>1787</v>
      </c>
      <c r="AH612">
        <v>1000182646</v>
      </c>
      <c r="AI612" t="s">
        <v>26</v>
      </c>
      <c r="AJ612">
        <v>1005660653</v>
      </c>
      <c r="AK612" t="s">
        <v>28</v>
      </c>
      <c r="AL612" s="3">
        <v>7500000</v>
      </c>
      <c r="AM612" t="s">
        <v>8767</v>
      </c>
      <c r="AN612" s="3">
        <v>0</v>
      </c>
      <c r="AO612" s="3">
        <v>0</v>
      </c>
      <c r="AP612" s="3">
        <v>7500000</v>
      </c>
      <c r="AQ612" s="3">
        <v>7500000</v>
      </c>
      <c r="AR612" s="3">
        <v>0</v>
      </c>
      <c r="AS612">
        <v>5000819890</v>
      </c>
      <c r="AT612">
        <v>1</v>
      </c>
      <c r="AU612">
        <v>688323</v>
      </c>
      <c r="AV612">
        <v>1</v>
      </c>
      <c r="AW612" s="2">
        <v>45679</v>
      </c>
      <c r="AX612">
        <v>1.330689E+20</v>
      </c>
      <c r="AY612" t="s">
        <v>17</v>
      </c>
      <c r="AZ612" t="s">
        <v>17</v>
      </c>
      <c r="BA612">
        <v>0</v>
      </c>
    </row>
    <row r="613" spans="1:53" hidden="1" x14ac:dyDescent="0.2">
      <c r="A613">
        <v>2025</v>
      </c>
      <c r="B613">
        <v>1</v>
      </c>
      <c r="C613" s="2">
        <v>45658</v>
      </c>
      <c r="D613" s="2">
        <v>45808</v>
      </c>
      <c r="E613" t="s">
        <v>2</v>
      </c>
      <c r="F613" s="2">
        <v>45679</v>
      </c>
      <c r="G613">
        <v>12</v>
      </c>
      <c r="H613" t="s">
        <v>140</v>
      </c>
      <c r="I613" t="s">
        <v>4297</v>
      </c>
      <c r="J613" s="2">
        <v>45658</v>
      </c>
      <c r="K613" s="2">
        <v>46022</v>
      </c>
      <c r="L613">
        <v>364</v>
      </c>
      <c r="M613">
        <v>2</v>
      </c>
      <c r="N613" t="s">
        <v>8</v>
      </c>
      <c r="O613">
        <v>612</v>
      </c>
      <c r="P613">
        <v>612</v>
      </c>
      <c r="Q613" t="s">
        <v>4299</v>
      </c>
      <c r="R613" t="s">
        <v>376</v>
      </c>
      <c r="T613" t="s">
        <v>377</v>
      </c>
      <c r="U613" t="s">
        <v>12</v>
      </c>
      <c r="V613" t="s">
        <v>13</v>
      </c>
      <c r="W613" t="s">
        <v>378</v>
      </c>
      <c r="X613" t="s">
        <v>379</v>
      </c>
      <c r="Y613" t="s">
        <v>380</v>
      </c>
      <c r="Z613" t="s">
        <v>17</v>
      </c>
      <c r="AA613" t="s">
        <v>381</v>
      </c>
      <c r="AB613">
        <v>10</v>
      </c>
      <c r="AC613" t="s">
        <v>382</v>
      </c>
      <c r="AD613">
        <v>1009450363</v>
      </c>
      <c r="AE613" t="s">
        <v>39</v>
      </c>
      <c r="AF613">
        <v>1022991460</v>
      </c>
      <c r="AG613" t="s">
        <v>501</v>
      </c>
      <c r="AH613">
        <v>1000182646</v>
      </c>
      <c r="AI613" t="s">
        <v>26</v>
      </c>
      <c r="AJ613">
        <v>1005660653</v>
      </c>
      <c r="AK613" t="s">
        <v>28</v>
      </c>
      <c r="AL613" s="3">
        <v>14000000</v>
      </c>
      <c r="AM613" t="s">
        <v>8767</v>
      </c>
      <c r="AN613" s="3">
        <v>0</v>
      </c>
      <c r="AO613" s="3">
        <v>0</v>
      </c>
      <c r="AP613" s="3">
        <v>14000000</v>
      </c>
      <c r="AQ613" s="3">
        <v>14000000</v>
      </c>
      <c r="AR613" s="3">
        <v>0</v>
      </c>
      <c r="AS613">
        <v>5000819891</v>
      </c>
      <c r="AT613">
        <v>1</v>
      </c>
      <c r="AU613">
        <v>688324</v>
      </c>
      <c r="AV613">
        <v>1</v>
      </c>
      <c r="AW613" s="2">
        <v>45679</v>
      </c>
      <c r="AX613">
        <v>1.330689E+20</v>
      </c>
      <c r="AY613" t="s">
        <v>17</v>
      </c>
      <c r="AZ613" t="s">
        <v>17</v>
      </c>
      <c r="BA613">
        <v>0</v>
      </c>
    </row>
    <row r="614" spans="1:53" hidden="1" x14ac:dyDescent="0.2">
      <c r="A614">
        <v>2025</v>
      </c>
      <c r="B614">
        <v>1</v>
      </c>
      <c r="C614" s="2">
        <v>45658</v>
      </c>
      <c r="D614" s="2">
        <v>45808</v>
      </c>
      <c r="E614" t="s">
        <v>2</v>
      </c>
      <c r="F614" s="2">
        <v>45679</v>
      </c>
      <c r="G614">
        <v>12</v>
      </c>
      <c r="H614" t="s">
        <v>140</v>
      </c>
      <c r="I614" t="s">
        <v>4302</v>
      </c>
      <c r="J614" s="2">
        <v>45658</v>
      </c>
      <c r="K614" s="2">
        <v>46022</v>
      </c>
      <c r="L614">
        <v>364</v>
      </c>
      <c r="M614">
        <v>2</v>
      </c>
      <c r="N614" t="s">
        <v>8</v>
      </c>
      <c r="O614">
        <v>613</v>
      </c>
      <c r="P614">
        <v>613</v>
      </c>
      <c r="Q614" t="s">
        <v>4304</v>
      </c>
      <c r="R614" t="s">
        <v>376</v>
      </c>
      <c r="T614" t="s">
        <v>377</v>
      </c>
      <c r="U614" t="s">
        <v>12</v>
      </c>
      <c r="V614" t="s">
        <v>13</v>
      </c>
      <c r="W614" t="s">
        <v>378</v>
      </c>
      <c r="X614" t="s">
        <v>379</v>
      </c>
      <c r="Y614" t="s">
        <v>380</v>
      </c>
      <c r="Z614" t="s">
        <v>17</v>
      </c>
      <c r="AA614" t="s">
        <v>381</v>
      </c>
      <c r="AB614">
        <v>10</v>
      </c>
      <c r="AC614" t="s">
        <v>382</v>
      </c>
      <c r="AD614">
        <v>1002515495</v>
      </c>
      <c r="AE614" t="s">
        <v>39</v>
      </c>
      <c r="AF614">
        <v>52303112</v>
      </c>
      <c r="AG614" t="s">
        <v>2069</v>
      </c>
      <c r="AH614">
        <v>1000182646</v>
      </c>
      <c r="AI614" t="s">
        <v>26</v>
      </c>
      <c r="AJ614">
        <v>1005660653</v>
      </c>
      <c r="AK614" t="s">
        <v>28</v>
      </c>
      <c r="AL614" s="3">
        <v>2600000</v>
      </c>
      <c r="AM614" t="s">
        <v>8767</v>
      </c>
      <c r="AN614" s="3">
        <v>0</v>
      </c>
      <c r="AO614" s="3">
        <v>0</v>
      </c>
      <c r="AP614" s="3">
        <v>2600000</v>
      </c>
      <c r="AQ614" s="3">
        <v>2600000</v>
      </c>
      <c r="AR614" s="3">
        <v>0</v>
      </c>
      <c r="AS614">
        <v>5000819892</v>
      </c>
      <c r="AT614">
        <v>1</v>
      </c>
      <c r="AU614">
        <v>688325</v>
      </c>
      <c r="AV614">
        <v>1</v>
      </c>
      <c r="AW614" s="2">
        <v>45679</v>
      </c>
      <c r="AX614">
        <v>1.330689E+20</v>
      </c>
      <c r="AY614" t="s">
        <v>17</v>
      </c>
      <c r="AZ614" t="s">
        <v>17</v>
      </c>
      <c r="BA614">
        <v>0</v>
      </c>
    </row>
    <row r="615" spans="1:53" hidden="1" x14ac:dyDescent="0.2">
      <c r="A615">
        <v>2025</v>
      </c>
      <c r="B615">
        <v>1</v>
      </c>
      <c r="C615" s="2">
        <v>45658</v>
      </c>
      <c r="D615" s="2">
        <v>45808</v>
      </c>
      <c r="E615" t="s">
        <v>2</v>
      </c>
      <c r="F615" s="2">
        <v>45679</v>
      </c>
      <c r="G615">
        <v>12</v>
      </c>
      <c r="H615" t="s">
        <v>140</v>
      </c>
      <c r="I615" t="s">
        <v>4307</v>
      </c>
      <c r="J615" s="2">
        <v>45658</v>
      </c>
      <c r="K615" s="2">
        <v>46022</v>
      </c>
      <c r="L615">
        <v>364</v>
      </c>
      <c r="M615">
        <v>2</v>
      </c>
      <c r="N615" t="s">
        <v>8</v>
      </c>
      <c r="O615">
        <v>614</v>
      </c>
      <c r="P615">
        <v>614</v>
      </c>
      <c r="Q615" t="s">
        <v>4309</v>
      </c>
      <c r="R615" t="s">
        <v>376</v>
      </c>
      <c r="T615" t="s">
        <v>377</v>
      </c>
      <c r="U615" t="s">
        <v>12</v>
      </c>
      <c r="V615" t="s">
        <v>13</v>
      </c>
      <c r="W615" t="s">
        <v>378</v>
      </c>
      <c r="X615" t="s">
        <v>379</v>
      </c>
      <c r="Y615" t="s">
        <v>380</v>
      </c>
      <c r="Z615" t="s">
        <v>17</v>
      </c>
      <c r="AA615" t="s">
        <v>381</v>
      </c>
      <c r="AB615">
        <v>10</v>
      </c>
      <c r="AC615" t="s">
        <v>382</v>
      </c>
      <c r="AD615">
        <v>1013557214</v>
      </c>
      <c r="AE615" t="s">
        <v>39</v>
      </c>
      <c r="AF615">
        <v>93364787</v>
      </c>
      <c r="AG615" t="s">
        <v>1779</v>
      </c>
      <c r="AH615">
        <v>1000182646</v>
      </c>
      <c r="AI615" t="s">
        <v>26</v>
      </c>
      <c r="AJ615">
        <v>1005660653</v>
      </c>
      <c r="AK615" t="s">
        <v>28</v>
      </c>
      <c r="AL615" s="3">
        <v>16000000</v>
      </c>
      <c r="AM615" t="s">
        <v>8767</v>
      </c>
      <c r="AN615" s="3">
        <v>0</v>
      </c>
      <c r="AO615" s="3">
        <v>0</v>
      </c>
      <c r="AP615" s="3">
        <v>16000000</v>
      </c>
      <c r="AQ615" s="3">
        <v>16000000</v>
      </c>
      <c r="AR615" s="3">
        <v>0</v>
      </c>
      <c r="AS615">
        <v>5000819894</v>
      </c>
      <c r="AT615">
        <v>1</v>
      </c>
      <c r="AU615">
        <v>688326</v>
      </c>
      <c r="AV615">
        <v>1</v>
      </c>
      <c r="AW615" s="2">
        <v>45679</v>
      </c>
      <c r="AX615">
        <v>1.330689E+20</v>
      </c>
      <c r="AY615" t="s">
        <v>17</v>
      </c>
      <c r="AZ615" t="s">
        <v>17</v>
      </c>
      <c r="BA615">
        <v>0</v>
      </c>
    </row>
    <row r="616" spans="1:53" hidden="1" x14ac:dyDescent="0.2">
      <c r="A616">
        <v>2025</v>
      </c>
      <c r="B616">
        <v>1</v>
      </c>
      <c r="C616" s="2">
        <v>45658</v>
      </c>
      <c r="D616" s="2">
        <v>45808</v>
      </c>
      <c r="E616" t="s">
        <v>2</v>
      </c>
      <c r="F616" s="2">
        <v>45679</v>
      </c>
      <c r="G616">
        <v>12</v>
      </c>
      <c r="H616" t="s">
        <v>140</v>
      </c>
      <c r="I616" t="s">
        <v>4312</v>
      </c>
      <c r="J616" s="2">
        <v>45658</v>
      </c>
      <c r="K616" s="2">
        <v>46022</v>
      </c>
      <c r="L616">
        <v>364</v>
      </c>
      <c r="M616">
        <v>2</v>
      </c>
      <c r="N616" t="s">
        <v>8</v>
      </c>
      <c r="O616">
        <v>615</v>
      </c>
      <c r="P616">
        <v>615</v>
      </c>
      <c r="Q616" t="s">
        <v>4314</v>
      </c>
      <c r="R616" t="s">
        <v>376</v>
      </c>
      <c r="T616" t="s">
        <v>377</v>
      </c>
      <c r="U616" t="s">
        <v>12</v>
      </c>
      <c r="V616" t="s">
        <v>13</v>
      </c>
      <c r="W616" t="s">
        <v>378</v>
      </c>
      <c r="X616" t="s">
        <v>379</v>
      </c>
      <c r="Y616" t="s">
        <v>380</v>
      </c>
      <c r="Z616" t="s">
        <v>17</v>
      </c>
      <c r="AA616" t="s">
        <v>381</v>
      </c>
      <c r="AB616">
        <v>10</v>
      </c>
      <c r="AC616" t="s">
        <v>382</v>
      </c>
      <c r="AD616">
        <v>1008856129</v>
      </c>
      <c r="AE616" t="s">
        <v>39</v>
      </c>
      <c r="AF616">
        <v>1022997317</v>
      </c>
      <c r="AG616" t="s">
        <v>1519</v>
      </c>
      <c r="AH616">
        <v>1000182646</v>
      </c>
      <c r="AI616" t="s">
        <v>26</v>
      </c>
      <c r="AJ616">
        <v>1005660653</v>
      </c>
      <c r="AK616" t="s">
        <v>28</v>
      </c>
      <c r="AL616" s="3">
        <v>4800000</v>
      </c>
      <c r="AM616" t="s">
        <v>8767</v>
      </c>
      <c r="AN616" s="3">
        <v>0</v>
      </c>
      <c r="AO616" s="3">
        <v>0</v>
      </c>
      <c r="AP616" s="3">
        <v>4800000</v>
      </c>
      <c r="AQ616" s="3">
        <v>3680000</v>
      </c>
      <c r="AR616" s="3">
        <v>1120000</v>
      </c>
      <c r="AS616">
        <v>5000819896</v>
      </c>
      <c r="AT616">
        <v>1</v>
      </c>
      <c r="AU616">
        <v>688327</v>
      </c>
      <c r="AV616">
        <v>1</v>
      </c>
      <c r="AW616" s="2">
        <v>45679</v>
      </c>
      <c r="AX616">
        <v>1.330689E+20</v>
      </c>
      <c r="AY616" t="s">
        <v>17</v>
      </c>
      <c r="AZ616" t="s">
        <v>17</v>
      </c>
      <c r="BA616">
        <v>0</v>
      </c>
    </row>
    <row r="617" spans="1:53" hidden="1" x14ac:dyDescent="0.2">
      <c r="A617">
        <v>2025</v>
      </c>
      <c r="B617">
        <v>1</v>
      </c>
      <c r="C617" s="2">
        <v>45658</v>
      </c>
      <c r="D617" s="2">
        <v>45808</v>
      </c>
      <c r="E617" t="s">
        <v>2</v>
      </c>
      <c r="F617" s="2">
        <v>45679</v>
      </c>
      <c r="G617">
        <v>12</v>
      </c>
      <c r="H617" t="s">
        <v>140</v>
      </c>
      <c r="I617" t="s">
        <v>4317</v>
      </c>
      <c r="J617" s="2">
        <v>45658</v>
      </c>
      <c r="K617" s="2">
        <v>46022</v>
      </c>
      <c r="L617">
        <v>364</v>
      </c>
      <c r="M617">
        <v>2</v>
      </c>
      <c r="N617" t="s">
        <v>8</v>
      </c>
      <c r="O617">
        <v>616</v>
      </c>
      <c r="P617">
        <v>616</v>
      </c>
      <c r="Q617" t="s">
        <v>4319</v>
      </c>
      <c r="R617" t="s">
        <v>376</v>
      </c>
      <c r="T617" t="s">
        <v>377</v>
      </c>
      <c r="U617" t="s">
        <v>12</v>
      </c>
      <c r="V617" t="s">
        <v>13</v>
      </c>
      <c r="W617" t="s">
        <v>378</v>
      </c>
      <c r="X617" t="s">
        <v>379</v>
      </c>
      <c r="Y617" t="s">
        <v>380</v>
      </c>
      <c r="Z617" t="s">
        <v>17</v>
      </c>
      <c r="AA617" t="s">
        <v>381</v>
      </c>
      <c r="AB617">
        <v>10</v>
      </c>
      <c r="AC617" t="s">
        <v>382</v>
      </c>
      <c r="AD617">
        <v>1011037232</v>
      </c>
      <c r="AE617" t="s">
        <v>39</v>
      </c>
      <c r="AF617">
        <v>1016007758</v>
      </c>
      <c r="AG617" t="s">
        <v>1668</v>
      </c>
      <c r="AH617">
        <v>1000182646</v>
      </c>
      <c r="AI617" t="s">
        <v>26</v>
      </c>
      <c r="AJ617">
        <v>1005660653</v>
      </c>
      <c r="AK617" t="s">
        <v>28</v>
      </c>
      <c r="AL617" s="3">
        <v>12000000</v>
      </c>
      <c r="AM617" t="s">
        <v>8767</v>
      </c>
      <c r="AN617" s="3">
        <v>0</v>
      </c>
      <c r="AO617" s="3">
        <v>0</v>
      </c>
      <c r="AP617" s="3">
        <v>12000000</v>
      </c>
      <c r="AQ617" s="3">
        <v>12000000</v>
      </c>
      <c r="AR617" s="3">
        <v>0</v>
      </c>
      <c r="AS617">
        <v>5000819897</v>
      </c>
      <c r="AT617">
        <v>1</v>
      </c>
      <c r="AU617">
        <v>688328</v>
      </c>
      <c r="AV617">
        <v>1</v>
      </c>
      <c r="AW617" s="2">
        <v>45679</v>
      </c>
      <c r="AX617">
        <v>1.330689E+20</v>
      </c>
      <c r="AY617" t="s">
        <v>17</v>
      </c>
      <c r="AZ617" t="s">
        <v>17</v>
      </c>
      <c r="BA617">
        <v>0</v>
      </c>
    </row>
    <row r="618" spans="1:53" hidden="1" x14ac:dyDescent="0.2">
      <c r="A618">
        <v>2025</v>
      </c>
      <c r="B618">
        <v>1</v>
      </c>
      <c r="C618" s="2">
        <v>45658</v>
      </c>
      <c r="D618" s="2">
        <v>45808</v>
      </c>
      <c r="E618" t="s">
        <v>2</v>
      </c>
      <c r="F618" s="2">
        <v>45679</v>
      </c>
      <c r="G618">
        <v>12</v>
      </c>
      <c r="H618" t="s">
        <v>140</v>
      </c>
      <c r="I618" t="s">
        <v>4322</v>
      </c>
      <c r="J618" s="2">
        <v>45658</v>
      </c>
      <c r="K618" s="2">
        <v>46022</v>
      </c>
      <c r="L618">
        <v>364</v>
      </c>
      <c r="M618">
        <v>2</v>
      </c>
      <c r="N618" t="s">
        <v>8</v>
      </c>
      <c r="O618">
        <v>617</v>
      </c>
      <c r="P618">
        <v>617</v>
      </c>
      <c r="Q618" t="s">
        <v>4324</v>
      </c>
      <c r="R618" t="s">
        <v>376</v>
      </c>
      <c r="T618" t="s">
        <v>377</v>
      </c>
      <c r="U618" t="s">
        <v>12</v>
      </c>
      <c r="V618" t="s">
        <v>13</v>
      </c>
      <c r="W618" t="s">
        <v>378</v>
      </c>
      <c r="X618" t="s">
        <v>379</v>
      </c>
      <c r="Y618" t="s">
        <v>380</v>
      </c>
      <c r="Z618" t="s">
        <v>17</v>
      </c>
      <c r="AA618" t="s">
        <v>381</v>
      </c>
      <c r="AB618">
        <v>10</v>
      </c>
      <c r="AC618" t="s">
        <v>382</v>
      </c>
      <c r="AD618">
        <v>1004898061</v>
      </c>
      <c r="AE618" t="s">
        <v>39</v>
      </c>
      <c r="AF618">
        <v>80811956</v>
      </c>
      <c r="AG618" t="s">
        <v>1708</v>
      </c>
      <c r="AH618">
        <v>1000182646</v>
      </c>
      <c r="AI618" t="s">
        <v>26</v>
      </c>
      <c r="AJ618">
        <v>1005660653</v>
      </c>
      <c r="AK618" t="s">
        <v>28</v>
      </c>
      <c r="AL618" s="3">
        <v>9600000</v>
      </c>
      <c r="AM618" t="s">
        <v>8767</v>
      </c>
      <c r="AN618" s="3">
        <v>0</v>
      </c>
      <c r="AO618" s="3">
        <v>0</v>
      </c>
      <c r="AP618" s="3">
        <v>9600000</v>
      </c>
      <c r="AQ618" s="3">
        <v>8320000</v>
      </c>
      <c r="AR618" s="3">
        <v>1280000</v>
      </c>
      <c r="AS618">
        <v>5000819898</v>
      </c>
      <c r="AT618">
        <v>1</v>
      </c>
      <c r="AU618">
        <v>688329</v>
      </c>
      <c r="AV618">
        <v>1</v>
      </c>
      <c r="AW618" s="2">
        <v>45679</v>
      </c>
      <c r="AX618">
        <v>1.330689E+20</v>
      </c>
      <c r="AY618" t="s">
        <v>17</v>
      </c>
      <c r="AZ618" t="s">
        <v>17</v>
      </c>
      <c r="BA618">
        <v>0</v>
      </c>
    </row>
    <row r="619" spans="1:53" hidden="1" x14ac:dyDescent="0.2">
      <c r="A619">
        <v>2025</v>
      </c>
      <c r="B619">
        <v>1</v>
      </c>
      <c r="C619" s="2">
        <v>45658</v>
      </c>
      <c r="D619" s="2">
        <v>45808</v>
      </c>
      <c r="E619" t="s">
        <v>2</v>
      </c>
      <c r="F619" s="2">
        <v>45679</v>
      </c>
      <c r="G619">
        <v>12</v>
      </c>
      <c r="H619" t="s">
        <v>140</v>
      </c>
      <c r="I619" t="s">
        <v>4327</v>
      </c>
      <c r="J619" s="2">
        <v>45658</v>
      </c>
      <c r="K619" s="2">
        <v>46022</v>
      </c>
      <c r="L619">
        <v>364</v>
      </c>
      <c r="M619">
        <v>2</v>
      </c>
      <c r="N619" t="s">
        <v>8</v>
      </c>
      <c r="O619">
        <v>618</v>
      </c>
      <c r="P619">
        <v>618</v>
      </c>
      <c r="Q619" t="s">
        <v>4329</v>
      </c>
      <c r="R619" t="s">
        <v>376</v>
      </c>
      <c r="T619" t="s">
        <v>377</v>
      </c>
      <c r="U619" t="s">
        <v>12</v>
      </c>
      <c r="V619" t="s">
        <v>13</v>
      </c>
      <c r="W619" t="s">
        <v>378</v>
      </c>
      <c r="X619" t="s">
        <v>379</v>
      </c>
      <c r="Y619" t="s">
        <v>380</v>
      </c>
      <c r="Z619" t="s">
        <v>17</v>
      </c>
      <c r="AA619" t="s">
        <v>381</v>
      </c>
      <c r="AB619">
        <v>10</v>
      </c>
      <c r="AC619" t="s">
        <v>382</v>
      </c>
      <c r="AD619">
        <v>1010273615</v>
      </c>
      <c r="AE619" t="s">
        <v>39</v>
      </c>
      <c r="AF619">
        <v>1030538532</v>
      </c>
      <c r="AG619" t="s">
        <v>745</v>
      </c>
      <c r="AH619">
        <v>1000182646</v>
      </c>
      <c r="AI619" t="s">
        <v>26</v>
      </c>
      <c r="AJ619">
        <v>1005660653</v>
      </c>
      <c r="AK619" t="s">
        <v>28</v>
      </c>
      <c r="AL619" s="3">
        <v>5760000</v>
      </c>
      <c r="AM619" t="s">
        <v>8767</v>
      </c>
      <c r="AN619" s="3">
        <v>0</v>
      </c>
      <c r="AO619" s="3">
        <v>0</v>
      </c>
      <c r="AP619" s="3">
        <v>5760000</v>
      </c>
      <c r="AQ619" s="3">
        <v>5568000</v>
      </c>
      <c r="AR619" s="3">
        <v>192000</v>
      </c>
      <c r="AS619">
        <v>5000819899</v>
      </c>
      <c r="AT619">
        <v>1</v>
      </c>
      <c r="AU619">
        <v>688330</v>
      </c>
      <c r="AV619">
        <v>1</v>
      </c>
      <c r="AW619" s="2">
        <v>45679</v>
      </c>
      <c r="AX619">
        <v>1.330689E+20</v>
      </c>
      <c r="AY619" t="s">
        <v>17</v>
      </c>
      <c r="AZ619" t="s">
        <v>17</v>
      </c>
      <c r="BA619">
        <v>0</v>
      </c>
    </row>
    <row r="620" spans="1:53" hidden="1" x14ac:dyDescent="0.2">
      <c r="A620">
        <v>2025</v>
      </c>
      <c r="B620">
        <v>1</v>
      </c>
      <c r="C620" s="2">
        <v>45658</v>
      </c>
      <c r="D620" s="2">
        <v>45808</v>
      </c>
      <c r="E620" t="s">
        <v>2</v>
      </c>
      <c r="F620" s="2">
        <v>45679</v>
      </c>
      <c r="G620">
        <v>12</v>
      </c>
      <c r="H620" t="s">
        <v>140</v>
      </c>
      <c r="I620" t="s">
        <v>4332</v>
      </c>
      <c r="J620" s="2">
        <v>45658</v>
      </c>
      <c r="K620" s="2">
        <v>46022</v>
      </c>
      <c r="L620">
        <v>364</v>
      </c>
      <c r="M620">
        <v>2</v>
      </c>
      <c r="N620" t="s">
        <v>8</v>
      </c>
      <c r="O620">
        <v>619</v>
      </c>
      <c r="P620">
        <v>619</v>
      </c>
      <c r="Q620" t="s">
        <v>4334</v>
      </c>
      <c r="R620" t="s">
        <v>376</v>
      </c>
      <c r="T620" t="s">
        <v>377</v>
      </c>
      <c r="U620" t="s">
        <v>12</v>
      </c>
      <c r="V620" t="s">
        <v>13</v>
      </c>
      <c r="W620" t="s">
        <v>378</v>
      </c>
      <c r="X620" t="s">
        <v>379</v>
      </c>
      <c r="Y620" t="s">
        <v>380</v>
      </c>
      <c r="Z620" t="s">
        <v>17</v>
      </c>
      <c r="AA620" t="s">
        <v>381</v>
      </c>
      <c r="AB620">
        <v>10</v>
      </c>
      <c r="AC620" t="s">
        <v>382</v>
      </c>
      <c r="AD620">
        <v>1000112648</v>
      </c>
      <c r="AE620" t="s">
        <v>39</v>
      </c>
      <c r="AF620">
        <v>79378493</v>
      </c>
      <c r="AG620" t="s">
        <v>4337</v>
      </c>
      <c r="AH620">
        <v>1000182646</v>
      </c>
      <c r="AI620" t="s">
        <v>26</v>
      </c>
      <c r="AJ620">
        <v>1005660653</v>
      </c>
      <c r="AK620" t="s">
        <v>28</v>
      </c>
      <c r="AL620" s="3">
        <v>8250000</v>
      </c>
      <c r="AM620" t="s">
        <v>8767</v>
      </c>
      <c r="AN620" s="3">
        <v>0</v>
      </c>
      <c r="AO620" s="3">
        <v>0</v>
      </c>
      <c r="AP620" s="3">
        <v>8250000</v>
      </c>
      <c r="AQ620" s="3">
        <v>8250000</v>
      </c>
      <c r="AR620" s="3">
        <v>0</v>
      </c>
      <c r="AS620">
        <v>5000819900</v>
      </c>
      <c r="AT620">
        <v>1</v>
      </c>
      <c r="AU620">
        <v>688331</v>
      </c>
      <c r="AV620">
        <v>1</v>
      </c>
      <c r="AW620" s="2">
        <v>45679</v>
      </c>
      <c r="AX620">
        <v>1.330689E+20</v>
      </c>
      <c r="AY620" t="s">
        <v>17</v>
      </c>
      <c r="AZ620" t="s">
        <v>17</v>
      </c>
      <c r="BA620">
        <v>0</v>
      </c>
    </row>
    <row r="621" spans="1:53" hidden="1" x14ac:dyDescent="0.2">
      <c r="A621">
        <v>2025</v>
      </c>
      <c r="B621">
        <v>1</v>
      </c>
      <c r="C621" s="2">
        <v>45658</v>
      </c>
      <c r="D621" s="2">
        <v>45808</v>
      </c>
      <c r="E621" t="s">
        <v>2</v>
      </c>
      <c r="F621" s="2">
        <v>45679</v>
      </c>
      <c r="G621">
        <v>12</v>
      </c>
      <c r="H621" t="s">
        <v>140</v>
      </c>
      <c r="I621" t="s">
        <v>4340</v>
      </c>
      <c r="J621" s="2">
        <v>45658</v>
      </c>
      <c r="K621" s="2">
        <v>46022</v>
      </c>
      <c r="L621">
        <v>364</v>
      </c>
      <c r="M621">
        <v>2</v>
      </c>
      <c r="N621" t="s">
        <v>8</v>
      </c>
      <c r="O621">
        <v>620</v>
      </c>
      <c r="P621">
        <v>620</v>
      </c>
      <c r="Q621" t="s">
        <v>4342</v>
      </c>
      <c r="R621" t="s">
        <v>376</v>
      </c>
      <c r="T621" t="s">
        <v>377</v>
      </c>
      <c r="U621" t="s">
        <v>12</v>
      </c>
      <c r="V621" t="s">
        <v>13</v>
      </c>
      <c r="W621" t="s">
        <v>378</v>
      </c>
      <c r="X621" t="s">
        <v>379</v>
      </c>
      <c r="Y621" t="s">
        <v>380</v>
      </c>
      <c r="Z621" t="s">
        <v>17</v>
      </c>
      <c r="AA621" t="s">
        <v>381</v>
      </c>
      <c r="AB621">
        <v>1</v>
      </c>
      <c r="AC621" t="s">
        <v>145</v>
      </c>
      <c r="AD621">
        <v>1013726643</v>
      </c>
      <c r="AE621" t="s">
        <v>22</v>
      </c>
      <c r="AF621">
        <v>901894835</v>
      </c>
      <c r="AG621" t="s">
        <v>4345</v>
      </c>
      <c r="AH621">
        <v>1000182646</v>
      </c>
      <c r="AI621" t="s">
        <v>26</v>
      </c>
      <c r="AJ621">
        <v>1005660653</v>
      </c>
      <c r="AK621" t="s">
        <v>28</v>
      </c>
      <c r="AL621" s="3">
        <v>398834385</v>
      </c>
      <c r="AM621" t="s">
        <v>8767</v>
      </c>
      <c r="AN621" s="3">
        <v>0</v>
      </c>
      <c r="AO621" s="3">
        <v>0</v>
      </c>
      <c r="AP621" s="3">
        <v>398834385</v>
      </c>
      <c r="AQ621" s="3">
        <v>0</v>
      </c>
      <c r="AR621" s="3">
        <v>398834385</v>
      </c>
      <c r="AS621">
        <v>5000819901</v>
      </c>
      <c r="AT621">
        <v>1</v>
      </c>
      <c r="AU621">
        <v>688332</v>
      </c>
      <c r="AV621">
        <v>1</v>
      </c>
      <c r="AW621" s="2">
        <v>45679</v>
      </c>
      <c r="AX621">
        <v>1.330689E+20</v>
      </c>
      <c r="AY621" t="s">
        <v>17</v>
      </c>
      <c r="AZ621" t="s">
        <v>17</v>
      </c>
      <c r="BA621">
        <v>0</v>
      </c>
    </row>
    <row r="622" spans="1:53" hidden="1" x14ac:dyDescent="0.2">
      <c r="A622">
        <v>2025</v>
      </c>
      <c r="B622">
        <v>1</v>
      </c>
      <c r="C622" s="2">
        <v>45658</v>
      </c>
      <c r="D622" s="2">
        <v>45808</v>
      </c>
      <c r="E622" t="s">
        <v>2</v>
      </c>
      <c r="F622" s="2">
        <v>45679</v>
      </c>
      <c r="G622">
        <v>12</v>
      </c>
      <c r="H622" t="s">
        <v>140</v>
      </c>
      <c r="I622" t="s">
        <v>4340</v>
      </c>
      <c r="J622" s="2">
        <v>45658</v>
      </c>
      <c r="K622" s="2">
        <v>46022</v>
      </c>
      <c r="L622">
        <v>364</v>
      </c>
      <c r="M622">
        <v>2</v>
      </c>
      <c r="N622" t="s">
        <v>8</v>
      </c>
      <c r="O622">
        <v>621</v>
      </c>
      <c r="P622">
        <v>621</v>
      </c>
      <c r="Q622" t="s">
        <v>4342</v>
      </c>
      <c r="R622" t="s">
        <v>376</v>
      </c>
      <c r="T622" t="s">
        <v>377</v>
      </c>
      <c r="U622" t="s">
        <v>12</v>
      </c>
      <c r="V622" t="s">
        <v>13</v>
      </c>
      <c r="W622" t="s">
        <v>378</v>
      </c>
      <c r="X622" t="s">
        <v>379</v>
      </c>
      <c r="Y622" t="s">
        <v>380</v>
      </c>
      <c r="Z622" t="s">
        <v>17</v>
      </c>
      <c r="AA622" t="s">
        <v>381</v>
      </c>
      <c r="AB622">
        <v>1</v>
      </c>
      <c r="AC622" t="s">
        <v>145</v>
      </c>
      <c r="AD622">
        <v>1013726643</v>
      </c>
      <c r="AE622" t="s">
        <v>22</v>
      </c>
      <c r="AF622">
        <v>901894835</v>
      </c>
      <c r="AG622" t="s">
        <v>4345</v>
      </c>
      <c r="AH622">
        <v>1000182646</v>
      </c>
      <c r="AI622" t="s">
        <v>26</v>
      </c>
      <c r="AJ622">
        <v>1005660653</v>
      </c>
      <c r="AK622" t="s">
        <v>28</v>
      </c>
      <c r="AL622" s="3">
        <v>99911610</v>
      </c>
      <c r="AM622" t="s">
        <v>8767</v>
      </c>
      <c r="AN622" s="3">
        <v>0</v>
      </c>
      <c r="AO622" s="3">
        <v>0</v>
      </c>
      <c r="AP622" s="3">
        <v>99911610</v>
      </c>
      <c r="AQ622" s="3">
        <v>0</v>
      </c>
      <c r="AR622" s="3">
        <v>99911610</v>
      </c>
      <c r="AS622">
        <v>5000819902</v>
      </c>
      <c r="AT622">
        <v>1</v>
      </c>
      <c r="AU622">
        <v>688333</v>
      </c>
      <c r="AV622">
        <v>1</v>
      </c>
      <c r="AW622" s="2">
        <v>45679</v>
      </c>
      <c r="AX622">
        <v>1.330689E+20</v>
      </c>
      <c r="AY622" t="s">
        <v>17</v>
      </c>
      <c r="AZ622" t="s">
        <v>17</v>
      </c>
      <c r="BA622">
        <v>0</v>
      </c>
    </row>
    <row r="623" spans="1:53" hidden="1" x14ac:dyDescent="0.2">
      <c r="A623">
        <v>2025</v>
      </c>
      <c r="B623">
        <v>1</v>
      </c>
      <c r="C623" s="2">
        <v>45658</v>
      </c>
      <c r="D623" s="2">
        <v>45808</v>
      </c>
      <c r="E623" t="s">
        <v>2</v>
      </c>
      <c r="F623" s="2">
        <v>45679</v>
      </c>
      <c r="G623">
        <v>12</v>
      </c>
      <c r="H623" t="s">
        <v>140</v>
      </c>
      <c r="I623" t="s">
        <v>4340</v>
      </c>
      <c r="J623" s="2">
        <v>45658</v>
      </c>
      <c r="K623" s="2">
        <v>46022</v>
      </c>
      <c r="L623">
        <v>364</v>
      </c>
      <c r="M623">
        <v>2</v>
      </c>
      <c r="N623" t="s">
        <v>8</v>
      </c>
      <c r="O623">
        <v>622</v>
      </c>
      <c r="P623">
        <v>622</v>
      </c>
      <c r="Q623" t="s">
        <v>4342</v>
      </c>
      <c r="R623" t="s">
        <v>376</v>
      </c>
      <c r="T623" t="s">
        <v>377</v>
      </c>
      <c r="U623" t="s">
        <v>12</v>
      </c>
      <c r="V623" t="s">
        <v>13</v>
      </c>
      <c r="W623" t="s">
        <v>378</v>
      </c>
      <c r="X623" t="s">
        <v>379</v>
      </c>
      <c r="Y623" t="s">
        <v>380</v>
      </c>
      <c r="Z623" t="s">
        <v>17</v>
      </c>
      <c r="AA623" t="s">
        <v>381</v>
      </c>
      <c r="AB623">
        <v>1</v>
      </c>
      <c r="AC623" t="s">
        <v>145</v>
      </c>
      <c r="AD623">
        <v>1013726643</v>
      </c>
      <c r="AE623" t="s">
        <v>22</v>
      </c>
      <c r="AF623">
        <v>901894835</v>
      </c>
      <c r="AG623" t="s">
        <v>4345</v>
      </c>
      <c r="AH623">
        <v>1000182646</v>
      </c>
      <c r="AI623" t="s">
        <v>26</v>
      </c>
      <c r="AJ623">
        <v>1005660653</v>
      </c>
      <c r="AK623" t="s">
        <v>28</v>
      </c>
      <c r="AL623" s="3">
        <v>335470436</v>
      </c>
      <c r="AM623" t="s">
        <v>8767</v>
      </c>
      <c r="AN623" s="3">
        <v>0</v>
      </c>
      <c r="AO623" s="3">
        <v>0</v>
      </c>
      <c r="AP623" s="3">
        <v>335470436</v>
      </c>
      <c r="AQ623" s="3">
        <v>0</v>
      </c>
      <c r="AR623" s="3">
        <v>335470436</v>
      </c>
      <c r="AS623">
        <v>5000819903</v>
      </c>
      <c r="AT623">
        <v>1</v>
      </c>
      <c r="AU623">
        <v>688334</v>
      </c>
      <c r="AV623">
        <v>1</v>
      </c>
      <c r="AW623" s="2">
        <v>45679</v>
      </c>
      <c r="AX623">
        <v>1.330689E+20</v>
      </c>
      <c r="AY623" t="s">
        <v>17</v>
      </c>
      <c r="AZ623" t="s">
        <v>17</v>
      </c>
      <c r="BA623">
        <v>0</v>
      </c>
    </row>
    <row r="624" spans="1:53" hidden="1" x14ac:dyDescent="0.2">
      <c r="A624">
        <v>2025</v>
      </c>
      <c r="B624">
        <v>1</v>
      </c>
      <c r="C624" s="2">
        <v>45658</v>
      </c>
      <c r="D624" s="2">
        <v>45808</v>
      </c>
      <c r="E624" t="s">
        <v>2</v>
      </c>
      <c r="F624" s="2">
        <v>45679</v>
      </c>
      <c r="G624">
        <v>12</v>
      </c>
      <c r="H624" t="s">
        <v>140</v>
      </c>
      <c r="I624" t="s">
        <v>196</v>
      </c>
      <c r="J624" s="2">
        <v>45658</v>
      </c>
      <c r="K624" s="2">
        <v>46022</v>
      </c>
      <c r="L624">
        <v>364</v>
      </c>
      <c r="M624">
        <v>2</v>
      </c>
      <c r="N624" t="s">
        <v>8</v>
      </c>
      <c r="O624">
        <v>623</v>
      </c>
      <c r="P624">
        <v>623</v>
      </c>
      <c r="Q624" t="s">
        <v>198</v>
      </c>
      <c r="R624" t="s">
        <v>376</v>
      </c>
      <c r="T624" t="s">
        <v>377</v>
      </c>
      <c r="U624" t="s">
        <v>12</v>
      </c>
      <c r="V624" t="s">
        <v>13</v>
      </c>
      <c r="W624" t="s">
        <v>378</v>
      </c>
      <c r="X624" t="s">
        <v>379</v>
      </c>
      <c r="Y624" t="s">
        <v>380</v>
      </c>
      <c r="Z624" t="s">
        <v>17</v>
      </c>
      <c r="AA624" t="s">
        <v>381</v>
      </c>
      <c r="AB624">
        <v>1</v>
      </c>
      <c r="AC624" t="s">
        <v>145</v>
      </c>
      <c r="AD624">
        <v>1013727078</v>
      </c>
      <c r="AE624" t="s">
        <v>22</v>
      </c>
      <c r="AF624">
        <v>901894486</v>
      </c>
      <c r="AG624" t="s">
        <v>201</v>
      </c>
      <c r="AH624">
        <v>1000182646</v>
      </c>
      <c r="AI624" t="s">
        <v>26</v>
      </c>
      <c r="AJ624">
        <v>1005660653</v>
      </c>
      <c r="AK624" t="s">
        <v>28</v>
      </c>
      <c r="AL624" s="3">
        <v>45649664</v>
      </c>
      <c r="AM624" t="s">
        <v>8767</v>
      </c>
      <c r="AN624" s="3">
        <v>0</v>
      </c>
      <c r="AO624" s="3">
        <v>0</v>
      </c>
      <c r="AP624" s="3">
        <v>45649664</v>
      </c>
      <c r="AQ624" s="3">
        <v>24406627</v>
      </c>
      <c r="AR624" s="3">
        <v>21243037</v>
      </c>
      <c r="AS624">
        <v>5000819905</v>
      </c>
      <c r="AT624">
        <v>1</v>
      </c>
      <c r="AU624">
        <v>688335</v>
      </c>
      <c r="AV624">
        <v>1</v>
      </c>
      <c r="AW624" s="2">
        <v>45679</v>
      </c>
      <c r="AX624">
        <v>1.330689E+20</v>
      </c>
      <c r="AY624" t="s">
        <v>17</v>
      </c>
      <c r="AZ624" t="s">
        <v>17</v>
      </c>
      <c r="BA624">
        <v>0</v>
      </c>
    </row>
    <row r="625" spans="1:53" hidden="1" x14ac:dyDescent="0.2">
      <c r="A625">
        <v>2025</v>
      </c>
      <c r="B625">
        <v>1</v>
      </c>
      <c r="C625" s="2">
        <v>45658</v>
      </c>
      <c r="D625" s="2">
        <v>45808</v>
      </c>
      <c r="E625" t="s">
        <v>2</v>
      </c>
      <c r="F625" s="2">
        <v>45679</v>
      </c>
      <c r="G625">
        <v>12</v>
      </c>
      <c r="H625" t="s">
        <v>140</v>
      </c>
      <c r="I625" t="s">
        <v>196</v>
      </c>
      <c r="J625" s="2">
        <v>45658</v>
      </c>
      <c r="K625" s="2">
        <v>46022</v>
      </c>
      <c r="L625">
        <v>364</v>
      </c>
      <c r="M625">
        <v>2</v>
      </c>
      <c r="N625" t="s">
        <v>8</v>
      </c>
      <c r="O625">
        <v>624</v>
      </c>
      <c r="P625">
        <v>624</v>
      </c>
      <c r="Q625" t="s">
        <v>198</v>
      </c>
      <c r="R625" t="s">
        <v>376</v>
      </c>
      <c r="T625" t="s">
        <v>377</v>
      </c>
      <c r="U625" t="s">
        <v>12</v>
      </c>
      <c r="V625" t="s">
        <v>13</v>
      </c>
      <c r="W625" t="s">
        <v>378</v>
      </c>
      <c r="X625" t="s">
        <v>379</v>
      </c>
      <c r="Y625" t="s">
        <v>380</v>
      </c>
      <c r="Z625" t="s">
        <v>17</v>
      </c>
      <c r="AA625" t="s">
        <v>381</v>
      </c>
      <c r="AB625">
        <v>1</v>
      </c>
      <c r="AC625" t="s">
        <v>145</v>
      </c>
      <c r="AD625">
        <v>1013727078</v>
      </c>
      <c r="AE625" t="s">
        <v>22</v>
      </c>
      <c r="AF625">
        <v>901894486</v>
      </c>
      <c r="AG625" t="s">
        <v>201</v>
      </c>
      <c r="AH625">
        <v>1000182646</v>
      </c>
      <c r="AI625" t="s">
        <v>26</v>
      </c>
      <c r="AJ625">
        <v>1005660653</v>
      </c>
      <c r="AK625" t="s">
        <v>28</v>
      </c>
      <c r="AL625" s="3">
        <v>80975360</v>
      </c>
      <c r="AM625" t="s">
        <v>8767</v>
      </c>
      <c r="AN625" s="3">
        <v>0</v>
      </c>
      <c r="AO625" s="3">
        <v>0</v>
      </c>
      <c r="AP625" s="3">
        <v>80975360</v>
      </c>
      <c r="AQ625" s="3">
        <v>80975360</v>
      </c>
      <c r="AR625" s="3">
        <v>0</v>
      </c>
      <c r="AS625">
        <v>5000819906</v>
      </c>
      <c r="AT625">
        <v>1</v>
      </c>
      <c r="AU625">
        <v>688336</v>
      </c>
      <c r="AV625">
        <v>1</v>
      </c>
      <c r="AW625" s="2">
        <v>45679</v>
      </c>
      <c r="AX625">
        <v>1.330689E+20</v>
      </c>
      <c r="AY625" t="s">
        <v>17</v>
      </c>
      <c r="AZ625" t="s">
        <v>17</v>
      </c>
      <c r="BA625">
        <v>0</v>
      </c>
    </row>
    <row r="626" spans="1:53" hidden="1" x14ac:dyDescent="0.2">
      <c r="A626">
        <v>2025</v>
      </c>
      <c r="B626">
        <v>1</v>
      </c>
      <c r="C626" s="2">
        <v>45658</v>
      </c>
      <c r="D626" s="2">
        <v>45808</v>
      </c>
      <c r="E626" t="s">
        <v>2</v>
      </c>
      <c r="F626" s="2">
        <v>45679</v>
      </c>
      <c r="G626">
        <v>12</v>
      </c>
      <c r="H626" t="s">
        <v>140</v>
      </c>
      <c r="I626" t="s">
        <v>196</v>
      </c>
      <c r="J626" s="2">
        <v>45658</v>
      </c>
      <c r="K626" s="2">
        <v>46022</v>
      </c>
      <c r="L626">
        <v>364</v>
      </c>
      <c r="M626">
        <v>2</v>
      </c>
      <c r="N626" t="s">
        <v>8</v>
      </c>
      <c r="O626">
        <v>625</v>
      </c>
      <c r="P626">
        <v>625</v>
      </c>
      <c r="Q626" t="s">
        <v>198</v>
      </c>
      <c r="R626" t="s">
        <v>376</v>
      </c>
      <c r="T626" t="s">
        <v>377</v>
      </c>
      <c r="U626" t="s">
        <v>12</v>
      </c>
      <c r="V626" t="s">
        <v>13</v>
      </c>
      <c r="W626" t="s">
        <v>378</v>
      </c>
      <c r="X626" t="s">
        <v>379</v>
      </c>
      <c r="Y626" t="s">
        <v>380</v>
      </c>
      <c r="Z626" t="s">
        <v>17</v>
      </c>
      <c r="AA626" t="s">
        <v>381</v>
      </c>
      <c r="AB626">
        <v>1</v>
      </c>
      <c r="AC626" t="s">
        <v>145</v>
      </c>
      <c r="AD626">
        <v>1013727078</v>
      </c>
      <c r="AE626" t="s">
        <v>22</v>
      </c>
      <c r="AF626">
        <v>901894486</v>
      </c>
      <c r="AG626" t="s">
        <v>201</v>
      </c>
      <c r="AH626">
        <v>1000182646</v>
      </c>
      <c r="AI626" t="s">
        <v>26</v>
      </c>
      <c r="AJ626">
        <v>1005660653</v>
      </c>
      <c r="AK626" t="s">
        <v>28</v>
      </c>
      <c r="AL626" s="3">
        <v>598725470</v>
      </c>
      <c r="AM626" t="s">
        <v>8767</v>
      </c>
      <c r="AN626" s="3">
        <v>0</v>
      </c>
      <c r="AO626" s="3">
        <v>0</v>
      </c>
      <c r="AP626" s="3">
        <v>598725470</v>
      </c>
      <c r="AQ626" s="3">
        <v>241542355</v>
      </c>
      <c r="AR626" s="3">
        <v>357183115</v>
      </c>
      <c r="AS626">
        <v>5000819907</v>
      </c>
      <c r="AT626">
        <v>1</v>
      </c>
      <c r="AU626">
        <v>688337</v>
      </c>
      <c r="AV626">
        <v>1</v>
      </c>
      <c r="AW626" s="2">
        <v>45679</v>
      </c>
      <c r="AX626">
        <v>1.330689E+20</v>
      </c>
      <c r="AY626" t="s">
        <v>17</v>
      </c>
      <c r="AZ626" t="s">
        <v>17</v>
      </c>
      <c r="BA626">
        <v>0</v>
      </c>
    </row>
    <row r="627" spans="1:53" hidden="1" x14ac:dyDescent="0.2">
      <c r="A627">
        <v>2025</v>
      </c>
      <c r="B627">
        <v>1</v>
      </c>
      <c r="C627" s="2">
        <v>45658</v>
      </c>
      <c r="D627" s="2">
        <v>45808</v>
      </c>
      <c r="E627" t="s">
        <v>2</v>
      </c>
      <c r="F627" s="2">
        <v>45679</v>
      </c>
      <c r="G627">
        <v>12</v>
      </c>
      <c r="H627" t="s">
        <v>140</v>
      </c>
      <c r="I627" t="s">
        <v>196</v>
      </c>
      <c r="J627" s="2">
        <v>45658</v>
      </c>
      <c r="K627" s="2">
        <v>46022</v>
      </c>
      <c r="L627">
        <v>364</v>
      </c>
      <c r="M627">
        <v>2</v>
      </c>
      <c r="N627" t="s">
        <v>8</v>
      </c>
      <c r="O627">
        <v>626</v>
      </c>
      <c r="P627">
        <v>626</v>
      </c>
      <c r="Q627" t="s">
        <v>198</v>
      </c>
      <c r="R627" t="s">
        <v>376</v>
      </c>
      <c r="T627" t="s">
        <v>377</v>
      </c>
      <c r="U627" t="s">
        <v>12</v>
      </c>
      <c r="V627" t="s">
        <v>13</v>
      </c>
      <c r="W627" t="s">
        <v>378</v>
      </c>
      <c r="X627" t="s">
        <v>379</v>
      </c>
      <c r="Y627" t="s">
        <v>380</v>
      </c>
      <c r="Z627" t="s">
        <v>17</v>
      </c>
      <c r="AA627" t="s">
        <v>381</v>
      </c>
      <c r="AB627">
        <v>1</v>
      </c>
      <c r="AC627" t="s">
        <v>145</v>
      </c>
      <c r="AD627">
        <v>1013727078</v>
      </c>
      <c r="AE627" t="s">
        <v>22</v>
      </c>
      <c r="AF627">
        <v>901894486</v>
      </c>
      <c r="AG627" t="s">
        <v>201</v>
      </c>
      <c r="AH627">
        <v>1000182646</v>
      </c>
      <c r="AI627" t="s">
        <v>26</v>
      </c>
      <c r="AJ627">
        <v>1005660653</v>
      </c>
      <c r="AK627" t="s">
        <v>28</v>
      </c>
      <c r="AL627" s="3">
        <v>250000000</v>
      </c>
      <c r="AM627" t="s">
        <v>8767</v>
      </c>
      <c r="AN627" s="3">
        <v>0</v>
      </c>
      <c r="AO627" s="3">
        <v>0</v>
      </c>
      <c r="AP627" s="3">
        <v>250000000</v>
      </c>
      <c r="AQ627" s="3">
        <v>250000000</v>
      </c>
      <c r="AR627" s="3">
        <v>0</v>
      </c>
      <c r="AS627">
        <v>5000819908</v>
      </c>
      <c r="AT627">
        <v>1</v>
      </c>
      <c r="AU627">
        <v>688338</v>
      </c>
      <c r="AV627">
        <v>1</v>
      </c>
      <c r="AW627" s="2">
        <v>45679</v>
      </c>
      <c r="AX627">
        <v>1.330689E+20</v>
      </c>
      <c r="AY627" t="s">
        <v>17</v>
      </c>
      <c r="AZ627" t="s">
        <v>17</v>
      </c>
      <c r="BA627">
        <v>0</v>
      </c>
    </row>
    <row r="628" spans="1:53" hidden="1" x14ac:dyDescent="0.2">
      <c r="A628">
        <v>2025</v>
      </c>
      <c r="B628">
        <v>1</v>
      </c>
      <c r="C628" s="2">
        <v>45658</v>
      </c>
      <c r="D628" s="2">
        <v>45808</v>
      </c>
      <c r="E628" t="s">
        <v>2</v>
      </c>
      <c r="F628" s="2">
        <v>45679</v>
      </c>
      <c r="G628">
        <v>12</v>
      </c>
      <c r="H628" t="s">
        <v>140</v>
      </c>
      <c r="I628" t="s">
        <v>196</v>
      </c>
      <c r="J628" s="2">
        <v>45658</v>
      </c>
      <c r="K628" s="2">
        <v>46022</v>
      </c>
      <c r="L628">
        <v>364</v>
      </c>
      <c r="M628">
        <v>2</v>
      </c>
      <c r="N628" t="s">
        <v>8</v>
      </c>
      <c r="O628">
        <v>627</v>
      </c>
      <c r="P628">
        <v>627</v>
      </c>
      <c r="Q628" t="s">
        <v>198</v>
      </c>
      <c r="R628" t="s">
        <v>376</v>
      </c>
      <c r="T628" t="s">
        <v>377</v>
      </c>
      <c r="U628" t="s">
        <v>12</v>
      </c>
      <c r="V628" t="s">
        <v>13</v>
      </c>
      <c r="W628" t="s">
        <v>378</v>
      </c>
      <c r="X628" t="s">
        <v>379</v>
      </c>
      <c r="Y628" t="s">
        <v>380</v>
      </c>
      <c r="Z628" t="s">
        <v>17</v>
      </c>
      <c r="AA628" t="s">
        <v>381</v>
      </c>
      <c r="AB628">
        <v>1</v>
      </c>
      <c r="AC628" t="s">
        <v>145</v>
      </c>
      <c r="AD628">
        <v>1013727078</v>
      </c>
      <c r="AE628" t="s">
        <v>22</v>
      </c>
      <c r="AF628">
        <v>901894486</v>
      </c>
      <c r="AG628" t="s">
        <v>201</v>
      </c>
      <c r="AH628">
        <v>1000182646</v>
      </c>
      <c r="AI628" t="s">
        <v>26</v>
      </c>
      <c r="AJ628">
        <v>1005660653</v>
      </c>
      <c r="AK628" t="s">
        <v>28</v>
      </c>
      <c r="AL628" s="3">
        <v>3100002</v>
      </c>
      <c r="AM628" t="s">
        <v>8767</v>
      </c>
      <c r="AN628" s="3">
        <v>0</v>
      </c>
      <c r="AO628" s="3">
        <v>0</v>
      </c>
      <c r="AP628" s="3">
        <v>3100002</v>
      </c>
      <c r="AQ628" s="3">
        <v>3100002</v>
      </c>
      <c r="AR628" s="3">
        <v>0</v>
      </c>
      <c r="AS628">
        <v>5000819909</v>
      </c>
      <c r="AT628">
        <v>1</v>
      </c>
      <c r="AU628">
        <v>688339</v>
      </c>
      <c r="AV628">
        <v>1</v>
      </c>
      <c r="AW628" s="2">
        <v>45679</v>
      </c>
      <c r="AX628">
        <v>1.330689E+20</v>
      </c>
      <c r="AY628" t="s">
        <v>17</v>
      </c>
      <c r="AZ628" t="s">
        <v>17</v>
      </c>
      <c r="BA628">
        <v>0</v>
      </c>
    </row>
    <row r="629" spans="1:53" hidden="1" x14ac:dyDescent="0.2">
      <c r="A629">
        <v>2025</v>
      </c>
      <c r="B629">
        <v>1</v>
      </c>
      <c r="C629" s="2">
        <v>45658</v>
      </c>
      <c r="D629" s="2">
        <v>45808</v>
      </c>
      <c r="E629" t="s">
        <v>2</v>
      </c>
      <c r="F629" s="2">
        <v>45679</v>
      </c>
      <c r="G629">
        <v>12</v>
      </c>
      <c r="H629" t="s">
        <v>140</v>
      </c>
      <c r="I629" t="s">
        <v>196</v>
      </c>
      <c r="J629" s="2">
        <v>45658</v>
      </c>
      <c r="K629" s="2">
        <v>46022</v>
      </c>
      <c r="L629">
        <v>364</v>
      </c>
      <c r="M629">
        <v>2</v>
      </c>
      <c r="N629" t="s">
        <v>8</v>
      </c>
      <c r="O629">
        <v>628</v>
      </c>
      <c r="P629">
        <v>628</v>
      </c>
      <c r="Q629" t="s">
        <v>198</v>
      </c>
      <c r="R629" t="s">
        <v>376</v>
      </c>
      <c r="T629" t="s">
        <v>377</v>
      </c>
      <c r="U629" t="s">
        <v>12</v>
      </c>
      <c r="V629" t="s">
        <v>13</v>
      </c>
      <c r="W629" t="s">
        <v>378</v>
      </c>
      <c r="X629" t="s">
        <v>379</v>
      </c>
      <c r="Y629" t="s">
        <v>380</v>
      </c>
      <c r="Z629" t="s">
        <v>17</v>
      </c>
      <c r="AA629" t="s">
        <v>381</v>
      </c>
      <c r="AB629">
        <v>1</v>
      </c>
      <c r="AC629" t="s">
        <v>145</v>
      </c>
      <c r="AD629">
        <v>1013727078</v>
      </c>
      <c r="AE629" t="s">
        <v>22</v>
      </c>
      <c r="AF629">
        <v>901894486</v>
      </c>
      <c r="AG629" t="s">
        <v>201</v>
      </c>
      <c r="AH629">
        <v>1000182646</v>
      </c>
      <c r="AI629" t="s">
        <v>26</v>
      </c>
      <c r="AJ629">
        <v>1005660653</v>
      </c>
      <c r="AK629" t="s">
        <v>28</v>
      </c>
      <c r="AL629" s="3">
        <v>30400000</v>
      </c>
      <c r="AM629" t="s">
        <v>8767</v>
      </c>
      <c r="AN629" s="3">
        <v>0</v>
      </c>
      <c r="AO629" s="3">
        <v>0</v>
      </c>
      <c r="AP629" s="3">
        <v>30400000</v>
      </c>
      <c r="AQ629" s="3">
        <v>24305202</v>
      </c>
      <c r="AR629" s="3">
        <v>6094798</v>
      </c>
      <c r="AS629">
        <v>5000819910</v>
      </c>
      <c r="AT629">
        <v>1</v>
      </c>
      <c r="AU629">
        <v>688340</v>
      </c>
      <c r="AV629">
        <v>1</v>
      </c>
      <c r="AW629" s="2">
        <v>45679</v>
      </c>
      <c r="AX629">
        <v>1.330689E+20</v>
      </c>
      <c r="AY629" t="s">
        <v>17</v>
      </c>
      <c r="AZ629" t="s">
        <v>17</v>
      </c>
      <c r="BA629">
        <v>0</v>
      </c>
    </row>
    <row r="630" spans="1:53" hidden="1" x14ac:dyDescent="0.2">
      <c r="A630">
        <v>2025</v>
      </c>
      <c r="B630">
        <v>1</v>
      </c>
      <c r="C630" s="2">
        <v>45658</v>
      </c>
      <c r="D630" s="2">
        <v>45808</v>
      </c>
      <c r="E630" t="s">
        <v>2</v>
      </c>
      <c r="F630" s="2">
        <v>45679</v>
      </c>
      <c r="G630">
        <v>12</v>
      </c>
      <c r="H630" t="s">
        <v>140</v>
      </c>
      <c r="I630" t="s">
        <v>196</v>
      </c>
      <c r="J630" s="2">
        <v>45658</v>
      </c>
      <c r="K630" s="2">
        <v>46022</v>
      </c>
      <c r="L630">
        <v>364</v>
      </c>
      <c r="M630">
        <v>2</v>
      </c>
      <c r="N630" t="s">
        <v>8</v>
      </c>
      <c r="O630">
        <v>629</v>
      </c>
      <c r="P630">
        <v>629</v>
      </c>
      <c r="Q630" t="s">
        <v>198</v>
      </c>
      <c r="R630" t="s">
        <v>376</v>
      </c>
      <c r="T630" t="s">
        <v>377</v>
      </c>
      <c r="U630" t="s">
        <v>12</v>
      </c>
      <c r="V630" t="s">
        <v>13</v>
      </c>
      <c r="W630" t="s">
        <v>378</v>
      </c>
      <c r="X630" t="s">
        <v>379</v>
      </c>
      <c r="Y630" t="s">
        <v>380</v>
      </c>
      <c r="Z630" t="s">
        <v>17</v>
      </c>
      <c r="AA630" t="s">
        <v>381</v>
      </c>
      <c r="AB630">
        <v>1</v>
      </c>
      <c r="AC630" t="s">
        <v>145</v>
      </c>
      <c r="AD630">
        <v>1013727078</v>
      </c>
      <c r="AE630" t="s">
        <v>22</v>
      </c>
      <c r="AF630">
        <v>901894486</v>
      </c>
      <c r="AG630" t="s">
        <v>201</v>
      </c>
      <c r="AH630">
        <v>1000182646</v>
      </c>
      <c r="AI630" t="s">
        <v>26</v>
      </c>
      <c r="AJ630">
        <v>1005660653</v>
      </c>
      <c r="AK630" t="s">
        <v>28</v>
      </c>
      <c r="AL630" s="3">
        <v>13000000</v>
      </c>
      <c r="AM630" t="s">
        <v>8767</v>
      </c>
      <c r="AN630" s="3">
        <v>0</v>
      </c>
      <c r="AO630" s="3">
        <v>0</v>
      </c>
      <c r="AP630" s="3">
        <v>13000000</v>
      </c>
      <c r="AQ630" s="3">
        <v>11371010</v>
      </c>
      <c r="AR630" s="3">
        <v>1628990</v>
      </c>
      <c r="AS630">
        <v>5000819911</v>
      </c>
      <c r="AT630">
        <v>1</v>
      </c>
      <c r="AU630">
        <v>688341</v>
      </c>
      <c r="AV630">
        <v>1</v>
      </c>
      <c r="AW630" s="2">
        <v>45679</v>
      </c>
      <c r="AX630">
        <v>1.330689E+20</v>
      </c>
      <c r="AY630" t="s">
        <v>17</v>
      </c>
      <c r="AZ630" t="s">
        <v>17</v>
      </c>
      <c r="BA630">
        <v>0</v>
      </c>
    </row>
    <row r="631" spans="1:53" hidden="1" x14ac:dyDescent="0.2">
      <c r="A631">
        <v>2025</v>
      </c>
      <c r="B631">
        <v>1</v>
      </c>
      <c r="C631" s="2">
        <v>45658</v>
      </c>
      <c r="D631" s="2">
        <v>45808</v>
      </c>
      <c r="E631" t="s">
        <v>2</v>
      </c>
      <c r="F631" s="2">
        <v>45679</v>
      </c>
      <c r="G631">
        <v>12</v>
      </c>
      <c r="H631" t="s">
        <v>140</v>
      </c>
      <c r="I631" t="s">
        <v>196</v>
      </c>
      <c r="J631" s="2">
        <v>45658</v>
      </c>
      <c r="K631" s="2">
        <v>46022</v>
      </c>
      <c r="L631">
        <v>364</v>
      </c>
      <c r="M631">
        <v>2</v>
      </c>
      <c r="N631" t="s">
        <v>8</v>
      </c>
      <c r="O631">
        <v>630</v>
      </c>
      <c r="P631">
        <v>630</v>
      </c>
      <c r="Q631" t="s">
        <v>198</v>
      </c>
      <c r="R631" t="s">
        <v>376</v>
      </c>
      <c r="T631" t="s">
        <v>377</v>
      </c>
      <c r="U631" t="s">
        <v>12</v>
      </c>
      <c r="V631" t="s">
        <v>13</v>
      </c>
      <c r="W631" t="s">
        <v>378</v>
      </c>
      <c r="X631" t="s">
        <v>379</v>
      </c>
      <c r="Y631" t="s">
        <v>380</v>
      </c>
      <c r="Z631" t="s">
        <v>17</v>
      </c>
      <c r="AA631" t="s">
        <v>381</v>
      </c>
      <c r="AB631">
        <v>1</v>
      </c>
      <c r="AC631" t="s">
        <v>145</v>
      </c>
      <c r="AD631">
        <v>1013727078</v>
      </c>
      <c r="AE631" t="s">
        <v>22</v>
      </c>
      <c r="AF631">
        <v>901894486</v>
      </c>
      <c r="AG631" t="s">
        <v>201</v>
      </c>
      <c r="AH631">
        <v>1000182646</v>
      </c>
      <c r="AI631" t="s">
        <v>26</v>
      </c>
      <c r="AJ631">
        <v>1005660653</v>
      </c>
      <c r="AK631" t="s">
        <v>28</v>
      </c>
      <c r="AL631" s="3">
        <v>14100000</v>
      </c>
      <c r="AM631" t="s">
        <v>8767</v>
      </c>
      <c r="AN631" s="3">
        <v>0</v>
      </c>
      <c r="AO631" s="3">
        <v>0</v>
      </c>
      <c r="AP631" s="3">
        <v>14100000</v>
      </c>
      <c r="AQ631" s="3">
        <v>9418806</v>
      </c>
      <c r="AR631" s="3">
        <v>4681194</v>
      </c>
      <c r="AS631">
        <v>5000819912</v>
      </c>
      <c r="AT631">
        <v>1</v>
      </c>
      <c r="AU631">
        <v>688342</v>
      </c>
      <c r="AV631">
        <v>1</v>
      </c>
      <c r="AW631" s="2">
        <v>45679</v>
      </c>
      <c r="AX631">
        <v>1.330689E+20</v>
      </c>
      <c r="AY631" t="s">
        <v>17</v>
      </c>
      <c r="AZ631" t="s">
        <v>17</v>
      </c>
      <c r="BA631">
        <v>0</v>
      </c>
    </row>
    <row r="632" spans="1:53" hidden="1" x14ac:dyDescent="0.2">
      <c r="A632">
        <v>2025</v>
      </c>
      <c r="B632">
        <v>1</v>
      </c>
      <c r="C632" s="2">
        <v>45658</v>
      </c>
      <c r="D632" s="2">
        <v>45808</v>
      </c>
      <c r="E632" t="s">
        <v>2</v>
      </c>
      <c r="F632" s="2">
        <v>45679</v>
      </c>
      <c r="G632">
        <v>12</v>
      </c>
      <c r="H632" t="s">
        <v>140</v>
      </c>
      <c r="I632" t="s">
        <v>196</v>
      </c>
      <c r="J632" s="2">
        <v>45658</v>
      </c>
      <c r="K632" s="2">
        <v>46022</v>
      </c>
      <c r="L632">
        <v>364</v>
      </c>
      <c r="M632">
        <v>2</v>
      </c>
      <c r="N632" t="s">
        <v>8</v>
      </c>
      <c r="O632">
        <v>631</v>
      </c>
      <c r="P632">
        <v>631</v>
      </c>
      <c r="Q632" t="s">
        <v>198</v>
      </c>
      <c r="R632" t="s">
        <v>376</v>
      </c>
      <c r="T632" t="s">
        <v>377</v>
      </c>
      <c r="U632" t="s">
        <v>12</v>
      </c>
      <c r="V632" t="s">
        <v>13</v>
      </c>
      <c r="W632" t="s">
        <v>378</v>
      </c>
      <c r="X632" t="s">
        <v>379</v>
      </c>
      <c r="Y632" t="s">
        <v>380</v>
      </c>
      <c r="Z632" t="s">
        <v>17</v>
      </c>
      <c r="AA632" t="s">
        <v>381</v>
      </c>
      <c r="AB632">
        <v>1</v>
      </c>
      <c r="AC632" t="s">
        <v>145</v>
      </c>
      <c r="AD632">
        <v>1013727078</v>
      </c>
      <c r="AE632" t="s">
        <v>22</v>
      </c>
      <c r="AF632">
        <v>901894486</v>
      </c>
      <c r="AG632" t="s">
        <v>201</v>
      </c>
      <c r="AH632">
        <v>1000182646</v>
      </c>
      <c r="AI632" t="s">
        <v>26</v>
      </c>
      <c r="AJ632">
        <v>1005660653</v>
      </c>
      <c r="AK632" t="s">
        <v>28</v>
      </c>
      <c r="AL632" s="3">
        <v>76200000</v>
      </c>
      <c r="AM632" t="s">
        <v>8767</v>
      </c>
      <c r="AN632" s="3">
        <v>0</v>
      </c>
      <c r="AO632" s="3">
        <v>0</v>
      </c>
      <c r="AP632" s="3">
        <v>76200000</v>
      </c>
      <c r="AQ632" s="3">
        <v>37113135</v>
      </c>
      <c r="AR632" s="3">
        <v>39086865</v>
      </c>
      <c r="AS632">
        <v>5000819913</v>
      </c>
      <c r="AT632">
        <v>1</v>
      </c>
      <c r="AU632">
        <v>688344</v>
      </c>
      <c r="AV632">
        <v>1</v>
      </c>
      <c r="AW632" s="2">
        <v>45679</v>
      </c>
      <c r="AX632">
        <v>1.330689E+20</v>
      </c>
      <c r="AY632" t="s">
        <v>17</v>
      </c>
      <c r="AZ632" t="s">
        <v>17</v>
      </c>
      <c r="BA632">
        <v>0</v>
      </c>
    </row>
    <row r="633" spans="1:53" hidden="1" x14ac:dyDescent="0.2">
      <c r="A633">
        <v>2025</v>
      </c>
      <c r="B633">
        <v>1</v>
      </c>
      <c r="C633" s="2">
        <v>45658</v>
      </c>
      <c r="D633" s="2">
        <v>45808</v>
      </c>
      <c r="E633" t="s">
        <v>2</v>
      </c>
      <c r="F633" s="2">
        <v>45679</v>
      </c>
      <c r="G633">
        <v>12</v>
      </c>
      <c r="H633" t="s">
        <v>140</v>
      </c>
      <c r="I633" t="s">
        <v>196</v>
      </c>
      <c r="J633" s="2">
        <v>45658</v>
      </c>
      <c r="K633" s="2">
        <v>46022</v>
      </c>
      <c r="L633">
        <v>364</v>
      </c>
      <c r="M633">
        <v>2</v>
      </c>
      <c r="N633" t="s">
        <v>8</v>
      </c>
      <c r="O633">
        <v>632</v>
      </c>
      <c r="P633">
        <v>632</v>
      </c>
      <c r="Q633" t="s">
        <v>198</v>
      </c>
      <c r="R633" t="s">
        <v>376</v>
      </c>
      <c r="T633" t="s">
        <v>377</v>
      </c>
      <c r="U633" t="s">
        <v>12</v>
      </c>
      <c r="V633" t="s">
        <v>13</v>
      </c>
      <c r="W633" t="s">
        <v>378</v>
      </c>
      <c r="X633" t="s">
        <v>379</v>
      </c>
      <c r="Y633" t="s">
        <v>380</v>
      </c>
      <c r="Z633" t="s">
        <v>17</v>
      </c>
      <c r="AA633" t="s">
        <v>381</v>
      </c>
      <c r="AB633">
        <v>1</v>
      </c>
      <c r="AC633" t="s">
        <v>145</v>
      </c>
      <c r="AD633">
        <v>1013727078</v>
      </c>
      <c r="AE633" t="s">
        <v>22</v>
      </c>
      <c r="AF633">
        <v>901894486</v>
      </c>
      <c r="AG633" t="s">
        <v>201</v>
      </c>
      <c r="AH633">
        <v>1000182646</v>
      </c>
      <c r="AI633" t="s">
        <v>26</v>
      </c>
      <c r="AJ633">
        <v>1005660653</v>
      </c>
      <c r="AK633" t="s">
        <v>28</v>
      </c>
      <c r="AL633" s="3">
        <v>349238825</v>
      </c>
      <c r="AM633" t="s">
        <v>8767</v>
      </c>
      <c r="AN633" s="3">
        <v>0</v>
      </c>
      <c r="AO633" s="3">
        <v>0</v>
      </c>
      <c r="AP633" s="3">
        <v>349238825</v>
      </c>
      <c r="AQ633" s="3">
        <v>191906880</v>
      </c>
      <c r="AR633" s="3">
        <v>157331945</v>
      </c>
      <c r="AS633">
        <v>5000819914</v>
      </c>
      <c r="AT633">
        <v>1</v>
      </c>
      <c r="AU633">
        <v>688345</v>
      </c>
      <c r="AV633">
        <v>1</v>
      </c>
      <c r="AW633" s="2">
        <v>45679</v>
      </c>
      <c r="AX633">
        <v>1.330689E+20</v>
      </c>
      <c r="AY633" t="s">
        <v>17</v>
      </c>
      <c r="AZ633" t="s">
        <v>17</v>
      </c>
      <c r="BA633">
        <v>0</v>
      </c>
    </row>
    <row r="634" spans="1:53" hidden="1" x14ac:dyDescent="0.2">
      <c r="A634">
        <v>2025</v>
      </c>
      <c r="B634">
        <v>1</v>
      </c>
      <c r="C634" s="2">
        <v>45658</v>
      </c>
      <c r="D634" s="2">
        <v>45808</v>
      </c>
      <c r="E634" t="s">
        <v>2</v>
      </c>
      <c r="F634" s="2">
        <v>45679</v>
      </c>
      <c r="G634">
        <v>12</v>
      </c>
      <c r="H634" t="s">
        <v>140</v>
      </c>
      <c r="I634" t="s">
        <v>196</v>
      </c>
      <c r="J634" s="2">
        <v>45658</v>
      </c>
      <c r="K634" s="2">
        <v>46022</v>
      </c>
      <c r="L634">
        <v>364</v>
      </c>
      <c r="M634">
        <v>2</v>
      </c>
      <c r="N634" t="s">
        <v>8</v>
      </c>
      <c r="O634">
        <v>633</v>
      </c>
      <c r="P634">
        <v>633</v>
      </c>
      <c r="Q634" t="s">
        <v>198</v>
      </c>
      <c r="R634" t="s">
        <v>376</v>
      </c>
      <c r="T634" t="s">
        <v>377</v>
      </c>
      <c r="U634" t="s">
        <v>12</v>
      </c>
      <c r="V634" t="s">
        <v>13</v>
      </c>
      <c r="W634" t="s">
        <v>378</v>
      </c>
      <c r="X634" t="s">
        <v>379</v>
      </c>
      <c r="Y634" t="s">
        <v>380</v>
      </c>
      <c r="Z634" t="s">
        <v>17</v>
      </c>
      <c r="AA634" t="s">
        <v>381</v>
      </c>
      <c r="AB634">
        <v>1</v>
      </c>
      <c r="AC634" t="s">
        <v>145</v>
      </c>
      <c r="AD634">
        <v>1013727078</v>
      </c>
      <c r="AE634" t="s">
        <v>22</v>
      </c>
      <c r="AF634">
        <v>901894486</v>
      </c>
      <c r="AG634" t="s">
        <v>201</v>
      </c>
      <c r="AH634">
        <v>1000182646</v>
      </c>
      <c r="AI634" t="s">
        <v>26</v>
      </c>
      <c r="AJ634">
        <v>1005660653</v>
      </c>
      <c r="AK634" t="s">
        <v>28</v>
      </c>
      <c r="AL634" s="3">
        <v>47266735</v>
      </c>
      <c r="AM634" t="s">
        <v>8767</v>
      </c>
      <c r="AN634" s="3">
        <v>0</v>
      </c>
      <c r="AO634" s="3">
        <v>0</v>
      </c>
      <c r="AP634" s="3">
        <v>47266735</v>
      </c>
      <c r="AQ634" s="3">
        <v>17739220</v>
      </c>
      <c r="AR634" s="3">
        <v>29527515</v>
      </c>
      <c r="AS634">
        <v>5000819915</v>
      </c>
      <c r="AT634">
        <v>1</v>
      </c>
      <c r="AU634">
        <v>688346</v>
      </c>
      <c r="AV634">
        <v>1</v>
      </c>
      <c r="AW634" s="2">
        <v>45679</v>
      </c>
      <c r="AX634">
        <v>1.330689E+20</v>
      </c>
      <c r="AY634" t="s">
        <v>17</v>
      </c>
      <c r="AZ634" t="s">
        <v>17</v>
      </c>
      <c r="BA634">
        <v>0</v>
      </c>
    </row>
    <row r="635" spans="1:53" hidden="1" x14ac:dyDescent="0.2">
      <c r="A635">
        <v>2025</v>
      </c>
      <c r="B635">
        <v>1</v>
      </c>
      <c r="C635" s="2">
        <v>45658</v>
      </c>
      <c r="D635" s="2">
        <v>45808</v>
      </c>
      <c r="E635" t="s">
        <v>2</v>
      </c>
      <c r="F635" s="2">
        <v>45679</v>
      </c>
      <c r="G635">
        <v>12</v>
      </c>
      <c r="H635" t="s">
        <v>140</v>
      </c>
      <c r="I635" t="s">
        <v>196</v>
      </c>
      <c r="J635" s="2">
        <v>45658</v>
      </c>
      <c r="K635" s="2">
        <v>46022</v>
      </c>
      <c r="L635">
        <v>364</v>
      </c>
      <c r="M635">
        <v>2</v>
      </c>
      <c r="N635" t="s">
        <v>8</v>
      </c>
      <c r="O635">
        <v>634</v>
      </c>
      <c r="P635">
        <v>634</v>
      </c>
      <c r="Q635" t="s">
        <v>198</v>
      </c>
      <c r="R635" t="s">
        <v>376</v>
      </c>
      <c r="T635" t="s">
        <v>377</v>
      </c>
      <c r="U635" t="s">
        <v>12</v>
      </c>
      <c r="V635" t="s">
        <v>13</v>
      </c>
      <c r="W635" t="s">
        <v>378</v>
      </c>
      <c r="X635" t="s">
        <v>379</v>
      </c>
      <c r="Y635" t="s">
        <v>380</v>
      </c>
      <c r="Z635" t="s">
        <v>17</v>
      </c>
      <c r="AA635" t="s">
        <v>381</v>
      </c>
      <c r="AB635">
        <v>1</v>
      </c>
      <c r="AC635" t="s">
        <v>145</v>
      </c>
      <c r="AD635">
        <v>1013727078</v>
      </c>
      <c r="AE635" t="s">
        <v>22</v>
      </c>
      <c r="AF635">
        <v>901894486</v>
      </c>
      <c r="AG635" t="s">
        <v>201</v>
      </c>
      <c r="AH635">
        <v>1000182646</v>
      </c>
      <c r="AI635" t="s">
        <v>26</v>
      </c>
      <c r="AJ635">
        <v>1005660653</v>
      </c>
      <c r="AK635" t="s">
        <v>28</v>
      </c>
      <c r="AL635" s="3">
        <v>148335057</v>
      </c>
      <c r="AM635" t="s">
        <v>8767</v>
      </c>
      <c r="AN635" s="3">
        <v>0</v>
      </c>
      <c r="AO635" s="3">
        <v>0</v>
      </c>
      <c r="AP635" s="3">
        <v>148335057</v>
      </c>
      <c r="AQ635" s="3">
        <v>60634135</v>
      </c>
      <c r="AR635" s="3">
        <v>87700922</v>
      </c>
      <c r="AS635">
        <v>5000819916</v>
      </c>
      <c r="AT635">
        <v>1</v>
      </c>
      <c r="AU635">
        <v>688347</v>
      </c>
      <c r="AV635">
        <v>1</v>
      </c>
      <c r="AW635" s="2">
        <v>45679</v>
      </c>
      <c r="AX635">
        <v>1.330689E+20</v>
      </c>
      <c r="AY635" t="s">
        <v>17</v>
      </c>
      <c r="AZ635" t="s">
        <v>17</v>
      </c>
      <c r="BA635">
        <v>0</v>
      </c>
    </row>
    <row r="636" spans="1:53" hidden="1" x14ac:dyDescent="0.2">
      <c r="A636">
        <v>2025</v>
      </c>
      <c r="B636">
        <v>1</v>
      </c>
      <c r="C636" s="2">
        <v>45658</v>
      </c>
      <c r="D636" s="2">
        <v>45808</v>
      </c>
      <c r="E636" t="s">
        <v>2</v>
      </c>
      <c r="F636" s="2">
        <v>45679</v>
      </c>
      <c r="G636">
        <v>12</v>
      </c>
      <c r="H636" t="s">
        <v>140</v>
      </c>
      <c r="I636" t="s">
        <v>196</v>
      </c>
      <c r="J636" s="2">
        <v>45658</v>
      </c>
      <c r="K636" s="2">
        <v>46022</v>
      </c>
      <c r="L636">
        <v>364</v>
      </c>
      <c r="M636">
        <v>2</v>
      </c>
      <c r="N636" t="s">
        <v>8</v>
      </c>
      <c r="O636">
        <v>635</v>
      </c>
      <c r="P636">
        <v>635</v>
      </c>
      <c r="Q636" t="s">
        <v>198</v>
      </c>
      <c r="R636" t="s">
        <v>376</v>
      </c>
      <c r="T636" t="s">
        <v>377</v>
      </c>
      <c r="U636" t="s">
        <v>12</v>
      </c>
      <c r="V636" t="s">
        <v>13</v>
      </c>
      <c r="W636" t="s">
        <v>378</v>
      </c>
      <c r="X636" t="s">
        <v>379</v>
      </c>
      <c r="Y636" t="s">
        <v>380</v>
      </c>
      <c r="Z636" t="s">
        <v>17</v>
      </c>
      <c r="AA636" t="s">
        <v>381</v>
      </c>
      <c r="AB636">
        <v>1</v>
      </c>
      <c r="AC636" t="s">
        <v>145</v>
      </c>
      <c r="AD636">
        <v>1013727078</v>
      </c>
      <c r="AE636" t="s">
        <v>22</v>
      </c>
      <c r="AF636">
        <v>901894486</v>
      </c>
      <c r="AG636" t="s">
        <v>201</v>
      </c>
      <c r="AH636">
        <v>1000182646</v>
      </c>
      <c r="AI636" t="s">
        <v>26</v>
      </c>
      <c r="AJ636">
        <v>1005660653</v>
      </c>
      <c r="AK636" t="s">
        <v>28</v>
      </c>
      <c r="AL636" s="3">
        <v>110000000</v>
      </c>
      <c r="AM636" t="s">
        <v>8767</v>
      </c>
      <c r="AN636" s="3">
        <v>0</v>
      </c>
      <c r="AO636" s="3">
        <v>0</v>
      </c>
      <c r="AP636" s="3">
        <v>110000000</v>
      </c>
      <c r="AQ636" s="3">
        <v>42377587</v>
      </c>
      <c r="AR636" s="3">
        <v>67622413</v>
      </c>
      <c r="AS636">
        <v>5000819917</v>
      </c>
      <c r="AT636">
        <v>1</v>
      </c>
      <c r="AU636">
        <v>688348</v>
      </c>
      <c r="AV636">
        <v>1</v>
      </c>
      <c r="AW636" s="2">
        <v>45679</v>
      </c>
      <c r="AX636">
        <v>1.330689E+20</v>
      </c>
      <c r="AY636" t="s">
        <v>17</v>
      </c>
      <c r="AZ636" t="s">
        <v>17</v>
      </c>
      <c r="BA636">
        <v>0</v>
      </c>
    </row>
    <row r="637" spans="1:53" hidden="1" x14ac:dyDescent="0.2">
      <c r="A637">
        <v>2025</v>
      </c>
      <c r="B637">
        <v>1</v>
      </c>
      <c r="C637" s="2">
        <v>45658</v>
      </c>
      <c r="D637" s="2">
        <v>45808</v>
      </c>
      <c r="E637" t="s">
        <v>2</v>
      </c>
      <c r="F637" s="2">
        <v>45679</v>
      </c>
      <c r="G637">
        <v>12</v>
      </c>
      <c r="H637" t="s">
        <v>140</v>
      </c>
      <c r="I637" t="s">
        <v>4393</v>
      </c>
      <c r="J637" s="2">
        <v>45658</v>
      </c>
      <c r="K637" s="2">
        <v>46022</v>
      </c>
      <c r="L637">
        <v>364</v>
      </c>
      <c r="M637">
        <v>2</v>
      </c>
      <c r="N637" t="s">
        <v>8</v>
      </c>
      <c r="O637">
        <v>636</v>
      </c>
      <c r="P637">
        <v>636</v>
      </c>
      <c r="Q637" t="s">
        <v>4395</v>
      </c>
      <c r="R637" t="s">
        <v>376</v>
      </c>
      <c r="T637" t="s">
        <v>377</v>
      </c>
      <c r="U637" t="s">
        <v>12</v>
      </c>
      <c r="V637" t="s">
        <v>13</v>
      </c>
      <c r="W637" t="s">
        <v>378</v>
      </c>
      <c r="X637" t="s">
        <v>379</v>
      </c>
      <c r="Y637" t="s">
        <v>380</v>
      </c>
      <c r="Z637" t="s">
        <v>17</v>
      </c>
      <c r="AA637" t="s">
        <v>381</v>
      </c>
      <c r="AB637">
        <v>10</v>
      </c>
      <c r="AC637" t="s">
        <v>382</v>
      </c>
      <c r="AD637">
        <v>1010334257</v>
      </c>
      <c r="AE637" t="s">
        <v>39</v>
      </c>
      <c r="AF637">
        <v>1032656434</v>
      </c>
      <c r="AG637" t="s">
        <v>1853</v>
      </c>
      <c r="AH637">
        <v>1000182646</v>
      </c>
      <c r="AI637" t="s">
        <v>26</v>
      </c>
      <c r="AJ637">
        <v>1005660653</v>
      </c>
      <c r="AK637" t="s">
        <v>28</v>
      </c>
      <c r="AL637" s="3">
        <v>6760000</v>
      </c>
      <c r="AM637" t="s">
        <v>8767</v>
      </c>
      <c r="AN637" s="3">
        <v>0</v>
      </c>
      <c r="AO637" s="3">
        <v>0</v>
      </c>
      <c r="AP637" s="3">
        <v>6760000</v>
      </c>
      <c r="AQ637" s="3">
        <v>4619333</v>
      </c>
      <c r="AR637" s="3">
        <v>2140667</v>
      </c>
      <c r="AS637">
        <v>5000819918</v>
      </c>
      <c r="AT637">
        <v>1</v>
      </c>
      <c r="AU637">
        <v>688349</v>
      </c>
      <c r="AV637">
        <v>1</v>
      </c>
      <c r="AW637" s="2">
        <v>45679</v>
      </c>
      <c r="AX637">
        <v>1.330689E+20</v>
      </c>
      <c r="AY637" t="s">
        <v>17</v>
      </c>
      <c r="AZ637" t="s">
        <v>17</v>
      </c>
      <c r="BA637">
        <v>0</v>
      </c>
    </row>
    <row r="638" spans="1:53" hidden="1" x14ac:dyDescent="0.2">
      <c r="A638">
        <v>2025</v>
      </c>
      <c r="B638">
        <v>1</v>
      </c>
      <c r="C638" s="2">
        <v>45658</v>
      </c>
      <c r="D638" s="2">
        <v>45808</v>
      </c>
      <c r="E638" t="s">
        <v>2</v>
      </c>
      <c r="F638" s="2">
        <v>45679</v>
      </c>
      <c r="G638">
        <v>12</v>
      </c>
      <c r="H638" t="s">
        <v>140</v>
      </c>
      <c r="I638" t="s">
        <v>4398</v>
      </c>
      <c r="J638" s="2">
        <v>45658</v>
      </c>
      <c r="K638" s="2">
        <v>46022</v>
      </c>
      <c r="L638">
        <v>364</v>
      </c>
      <c r="M638">
        <v>2</v>
      </c>
      <c r="N638" t="s">
        <v>8</v>
      </c>
      <c r="O638">
        <v>637</v>
      </c>
      <c r="P638">
        <v>637</v>
      </c>
      <c r="Q638" t="s">
        <v>4400</v>
      </c>
      <c r="R638" t="s">
        <v>376</v>
      </c>
      <c r="T638" t="s">
        <v>377</v>
      </c>
      <c r="U638" t="s">
        <v>12</v>
      </c>
      <c r="V638" t="s">
        <v>13</v>
      </c>
      <c r="W638" t="s">
        <v>378</v>
      </c>
      <c r="X638" t="s">
        <v>379</v>
      </c>
      <c r="Y638" t="s">
        <v>380</v>
      </c>
      <c r="Z638" t="s">
        <v>17</v>
      </c>
      <c r="AA638" t="s">
        <v>381</v>
      </c>
      <c r="AB638">
        <v>10</v>
      </c>
      <c r="AC638" t="s">
        <v>382</v>
      </c>
      <c r="AD638">
        <v>1009053985</v>
      </c>
      <c r="AE638" t="s">
        <v>39</v>
      </c>
      <c r="AF638">
        <v>1031133957</v>
      </c>
      <c r="AG638" t="s">
        <v>1811</v>
      </c>
      <c r="AH638">
        <v>1000182646</v>
      </c>
      <c r="AI638" t="s">
        <v>26</v>
      </c>
      <c r="AJ638">
        <v>1005660653</v>
      </c>
      <c r="AK638" t="s">
        <v>28</v>
      </c>
      <c r="AL638" s="3">
        <v>6760000</v>
      </c>
      <c r="AM638" t="s">
        <v>8767</v>
      </c>
      <c r="AN638" s="3">
        <v>0</v>
      </c>
      <c r="AO638" s="3">
        <v>0</v>
      </c>
      <c r="AP638" s="3">
        <v>6760000</v>
      </c>
      <c r="AQ638" s="3">
        <v>6760000</v>
      </c>
      <c r="AR638" s="3">
        <v>0</v>
      </c>
      <c r="AS638">
        <v>5000819919</v>
      </c>
      <c r="AT638">
        <v>1</v>
      </c>
      <c r="AU638">
        <v>688350</v>
      </c>
      <c r="AV638">
        <v>1</v>
      </c>
      <c r="AW638" s="2">
        <v>45679</v>
      </c>
      <c r="AX638">
        <v>1.330689E+20</v>
      </c>
      <c r="AY638" t="s">
        <v>17</v>
      </c>
      <c r="AZ638" t="s">
        <v>17</v>
      </c>
      <c r="BA638">
        <v>0</v>
      </c>
    </row>
    <row r="639" spans="1:53" hidden="1" x14ac:dyDescent="0.2">
      <c r="A639">
        <v>2025</v>
      </c>
      <c r="B639">
        <v>1</v>
      </c>
      <c r="C639" s="2">
        <v>45658</v>
      </c>
      <c r="D639" s="2">
        <v>45808</v>
      </c>
      <c r="E639" t="s">
        <v>2</v>
      </c>
      <c r="F639" s="2">
        <v>45679</v>
      </c>
      <c r="G639">
        <v>12</v>
      </c>
      <c r="H639" t="s">
        <v>140</v>
      </c>
      <c r="I639" t="s">
        <v>4403</v>
      </c>
      <c r="J639" s="2">
        <v>45658</v>
      </c>
      <c r="K639" s="2">
        <v>46022</v>
      </c>
      <c r="L639">
        <v>364</v>
      </c>
      <c r="M639">
        <v>2</v>
      </c>
      <c r="N639" t="s">
        <v>8</v>
      </c>
      <c r="O639">
        <v>638</v>
      </c>
      <c r="P639">
        <v>638</v>
      </c>
      <c r="Q639" t="s">
        <v>4405</v>
      </c>
      <c r="R639" t="s">
        <v>376</v>
      </c>
      <c r="T639" t="s">
        <v>377</v>
      </c>
      <c r="U639" t="s">
        <v>12</v>
      </c>
      <c r="V639" t="s">
        <v>13</v>
      </c>
      <c r="W639" t="s">
        <v>378</v>
      </c>
      <c r="X639" t="s">
        <v>379</v>
      </c>
      <c r="Y639" t="s">
        <v>380</v>
      </c>
      <c r="Z639" t="s">
        <v>17</v>
      </c>
      <c r="AA639" t="s">
        <v>381</v>
      </c>
      <c r="AB639">
        <v>10</v>
      </c>
      <c r="AC639" t="s">
        <v>382</v>
      </c>
      <c r="AD639">
        <v>1005793788</v>
      </c>
      <c r="AE639" t="s">
        <v>39</v>
      </c>
      <c r="AF639">
        <v>88278276</v>
      </c>
      <c r="AG639" t="s">
        <v>4408</v>
      </c>
      <c r="AH639">
        <v>1000182646</v>
      </c>
      <c r="AI639" t="s">
        <v>26</v>
      </c>
      <c r="AJ639">
        <v>1005660653</v>
      </c>
      <c r="AK639" t="s">
        <v>28</v>
      </c>
      <c r="AL639" s="3">
        <v>6000000</v>
      </c>
      <c r="AM639" t="s">
        <v>8767</v>
      </c>
      <c r="AN639" s="3">
        <v>0</v>
      </c>
      <c r="AO639" s="3">
        <v>0</v>
      </c>
      <c r="AP639" s="3">
        <v>6000000</v>
      </c>
      <c r="AQ639" s="3">
        <v>6000000</v>
      </c>
      <c r="AR639" s="3">
        <v>0</v>
      </c>
      <c r="AS639">
        <v>5000819920</v>
      </c>
      <c r="AT639">
        <v>1</v>
      </c>
      <c r="AU639">
        <v>688351</v>
      </c>
      <c r="AV639">
        <v>1</v>
      </c>
      <c r="AW639" s="2">
        <v>45679</v>
      </c>
      <c r="AX639">
        <v>1.330689E+20</v>
      </c>
      <c r="AY639" t="s">
        <v>17</v>
      </c>
      <c r="AZ639" t="s">
        <v>17</v>
      </c>
      <c r="BA639">
        <v>0</v>
      </c>
    </row>
    <row r="640" spans="1:53" hidden="1" x14ac:dyDescent="0.2">
      <c r="A640">
        <v>2025</v>
      </c>
      <c r="B640">
        <v>1</v>
      </c>
      <c r="C640" s="2">
        <v>45658</v>
      </c>
      <c r="D640" s="2">
        <v>45808</v>
      </c>
      <c r="E640" t="s">
        <v>2</v>
      </c>
      <c r="F640" s="2">
        <v>45679</v>
      </c>
      <c r="G640">
        <v>12</v>
      </c>
      <c r="H640" t="s">
        <v>140</v>
      </c>
      <c r="I640" t="s">
        <v>4411</v>
      </c>
      <c r="J640" s="2">
        <v>45658</v>
      </c>
      <c r="K640" s="2">
        <v>46022</v>
      </c>
      <c r="L640">
        <v>364</v>
      </c>
      <c r="M640">
        <v>2</v>
      </c>
      <c r="N640" t="s">
        <v>8</v>
      </c>
      <c r="O640">
        <v>639</v>
      </c>
      <c r="P640">
        <v>639</v>
      </c>
      <c r="Q640" t="s">
        <v>4413</v>
      </c>
      <c r="R640" t="s">
        <v>376</v>
      </c>
      <c r="T640" t="s">
        <v>377</v>
      </c>
      <c r="U640" t="s">
        <v>12</v>
      </c>
      <c r="V640" t="s">
        <v>13</v>
      </c>
      <c r="W640" t="s">
        <v>378</v>
      </c>
      <c r="X640" t="s">
        <v>379</v>
      </c>
      <c r="Y640" t="s">
        <v>380</v>
      </c>
      <c r="Z640" t="s">
        <v>17</v>
      </c>
      <c r="AA640" t="s">
        <v>381</v>
      </c>
      <c r="AB640">
        <v>10</v>
      </c>
      <c r="AC640" t="s">
        <v>382</v>
      </c>
      <c r="AD640">
        <v>1013564198</v>
      </c>
      <c r="AE640" t="s">
        <v>39</v>
      </c>
      <c r="AF640">
        <v>1109004909</v>
      </c>
      <c r="AG640" t="s">
        <v>714</v>
      </c>
      <c r="AH640">
        <v>1000182646</v>
      </c>
      <c r="AI640" t="s">
        <v>26</v>
      </c>
      <c r="AJ640">
        <v>1005660653</v>
      </c>
      <c r="AK640" t="s">
        <v>28</v>
      </c>
      <c r="AL640" s="3">
        <v>12000000</v>
      </c>
      <c r="AM640" t="s">
        <v>8767</v>
      </c>
      <c r="AN640" s="3">
        <v>0</v>
      </c>
      <c r="AO640" s="3">
        <v>0</v>
      </c>
      <c r="AP640" s="3">
        <v>12000000</v>
      </c>
      <c r="AQ640" s="3">
        <v>9600000</v>
      </c>
      <c r="AR640" s="3">
        <v>2400000</v>
      </c>
      <c r="AS640">
        <v>5000819921</v>
      </c>
      <c r="AT640">
        <v>1</v>
      </c>
      <c r="AU640">
        <v>688353</v>
      </c>
      <c r="AV640">
        <v>1</v>
      </c>
      <c r="AW640" s="2">
        <v>45679</v>
      </c>
      <c r="AX640">
        <v>1.330689E+20</v>
      </c>
      <c r="AY640" t="s">
        <v>17</v>
      </c>
      <c r="AZ640" t="s">
        <v>17</v>
      </c>
      <c r="BA640">
        <v>0</v>
      </c>
    </row>
    <row r="641" spans="1:53" hidden="1" x14ac:dyDescent="0.2">
      <c r="A641">
        <v>2025</v>
      </c>
      <c r="B641">
        <v>1</v>
      </c>
      <c r="C641" s="2">
        <v>45658</v>
      </c>
      <c r="D641" s="2">
        <v>45808</v>
      </c>
      <c r="E641" t="s">
        <v>2</v>
      </c>
      <c r="F641" s="2">
        <v>45679</v>
      </c>
      <c r="G641">
        <v>12</v>
      </c>
      <c r="H641" t="s">
        <v>140</v>
      </c>
      <c r="I641" t="s">
        <v>4416</v>
      </c>
      <c r="J641" s="2">
        <v>45658</v>
      </c>
      <c r="K641" s="2">
        <v>46022</v>
      </c>
      <c r="L641">
        <v>364</v>
      </c>
      <c r="M641">
        <v>2</v>
      </c>
      <c r="N641" t="s">
        <v>8</v>
      </c>
      <c r="O641">
        <v>640</v>
      </c>
      <c r="P641">
        <v>640</v>
      </c>
      <c r="Q641" t="s">
        <v>4418</v>
      </c>
      <c r="R641" t="s">
        <v>376</v>
      </c>
      <c r="T641" t="s">
        <v>377</v>
      </c>
      <c r="U641" t="s">
        <v>12</v>
      </c>
      <c r="V641" t="s">
        <v>13</v>
      </c>
      <c r="W641" t="s">
        <v>378</v>
      </c>
      <c r="X641" t="s">
        <v>379</v>
      </c>
      <c r="Y641" t="s">
        <v>380</v>
      </c>
      <c r="Z641" t="s">
        <v>17</v>
      </c>
      <c r="AA641" t="s">
        <v>381</v>
      </c>
      <c r="AB641">
        <v>10</v>
      </c>
      <c r="AC641" t="s">
        <v>382</v>
      </c>
      <c r="AD641">
        <v>1013381443</v>
      </c>
      <c r="AE641" t="s">
        <v>39</v>
      </c>
      <c r="AF641">
        <v>1030695925</v>
      </c>
      <c r="AG641" t="s">
        <v>824</v>
      </c>
      <c r="AH641">
        <v>1000182646</v>
      </c>
      <c r="AI641" t="s">
        <v>26</v>
      </c>
      <c r="AJ641">
        <v>1005660653</v>
      </c>
      <c r="AK641" t="s">
        <v>28</v>
      </c>
      <c r="AL641" s="3">
        <v>5760000</v>
      </c>
      <c r="AM641" t="s">
        <v>8767</v>
      </c>
      <c r="AN641" s="3">
        <v>0</v>
      </c>
      <c r="AO641" s="3">
        <v>0</v>
      </c>
      <c r="AP641" s="3">
        <v>5760000</v>
      </c>
      <c r="AQ641" s="3">
        <v>3840000</v>
      </c>
      <c r="AR641" s="3">
        <v>1920000</v>
      </c>
      <c r="AS641">
        <v>5000819922</v>
      </c>
      <c r="AT641">
        <v>1</v>
      </c>
      <c r="AU641">
        <v>688354</v>
      </c>
      <c r="AV641">
        <v>1</v>
      </c>
      <c r="AW641" s="2">
        <v>45679</v>
      </c>
      <c r="AX641">
        <v>1.330689E+20</v>
      </c>
      <c r="AY641" t="s">
        <v>17</v>
      </c>
      <c r="AZ641" t="s">
        <v>17</v>
      </c>
      <c r="BA641">
        <v>0</v>
      </c>
    </row>
    <row r="642" spans="1:53" hidden="1" x14ac:dyDescent="0.2">
      <c r="A642">
        <v>2025</v>
      </c>
      <c r="B642">
        <v>1</v>
      </c>
      <c r="C642" s="2">
        <v>45658</v>
      </c>
      <c r="D642" s="2">
        <v>45808</v>
      </c>
      <c r="E642" t="s">
        <v>2</v>
      </c>
      <c r="F642" s="2">
        <v>45679</v>
      </c>
      <c r="G642">
        <v>12</v>
      </c>
      <c r="H642" t="s">
        <v>140</v>
      </c>
      <c r="I642" t="s">
        <v>4421</v>
      </c>
      <c r="J642" s="2">
        <v>45658</v>
      </c>
      <c r="K642" s="2">
        <v>46022</v>
      </c>
      <c r="L642">
        <v>364</v>
      </c>
      <c r="M642">
        <v>2</v>
      </c>
      <c r="N642" t="s">
        <v>8</v>
      </c>
      <c r="O642">
        <v>641</v>
      </c>
      <c r="P642">
        <v>641</v>
      </c>
      <c r="Q642" t="s">
        <v>4423</v>
      </c>
      <c r="R642" t="s">
        <v>376</v>
      </c>
      <c r="T642" t="s">
        <v>377</v>
      </c>
      <c r="U642" t="s">
        <v>12</v>
      </c>
      <c r="V642" t="s">
        <v>13</v>
      </c>
      <c r="W642" t="s">
        <v>378</v>
      </c>
      <c r="X642" t="s">
        <v>379</v>
      </c>
      <c r="Y642" t="s">
        <v>380</v>
      </c>
      <c r="Z642" t="s">
        <v>17</v>
      </c>
      <c r="AA642" t="s">
        <v>381</v>
      </c>
      <c r="AB642">
        <v>10</v>
      </c>
      <c r="AC642" t="s">
        <v>382</v>
      </c>
      <c r="AD642">
        <v>1010090420</v>
      </c>
      <c r="AE642" t="s">
        <v>39</v>
      </c>
      <c r="AF642">
        <v>1020755846</v>
      </c>
      <c r="AG642" t="s">
        <v>1503</v>
      </c>
      <c r="AH642">
        <v>1000182646</v>
      </c>
      <c r="AI642" t="s">
        <v>26</v>
      </c>
      <c r="AJ642">
        <v>1005660653</v>
      </c>
      <c r="AK642" t="s">
        <v>28</v>
      </c>
      <c r="AL642" s="3">
        <v>10900000</v>
      </c>
      <c r="AM642" t="s">
        <v>8767</v>
      </c>
      <c r="AN642" s="3">
        <v>0</v>
      </c>
      <c r="AO642" s="3">
        <v>0</v>
      </c>
      <c r="AP642" s="3">
        <v>10900000</v>
      </c>
      <c r="AQ642" s="3">
        <v>7085000</v>
      </c>
      <c r="AR642" s="3">
        <v>3815000</v>
      </c>
      <c r="AS642">
        <v>5000819923</v>
      </c>
      <c r="AT642">
        <v>1</v>
      </c>
      <c r="AU642">
        <v>688355</v>
      </c>
      <c r="AV642">
        <v>1</v>
      </c>
      <c r="AW642" s="2">
        <v>45679</v>
      </c>
      <c r="AX642">
        <v>1.330689E+20</v>
      </c>
      <c r="AY642" t="s">
        <v>17</v>
      </c>
      <c r="AZ642" t="s">
        <v>17</v>
      </c>
      <c r="BA642">
        <v>0</v>
      </c>
    </row>
    <row r="643" spans="1:53" hidden="1" x14ac:dyDescent="0.2">
      <c r="A643">
        <v>2025</v>
      </c>
      <c r="B643">
        <v>1</v>
      </c>
      <c r="C643" s="2">
        <v>45658</v>
      </c>
      <c r="D643" s="2">
        <v>45808</v>
      </c>
      <c r="E643" t="s">
        <v>2</v>
      </c>
      <c r="F643" s="2">
        <v>45679</v>
      </c>
      <c r="G643">
        <v>12</v>
      </c>
      <c r="H643" t="s">
        <v>140</v>
      </c>
      <c r="I643" t="s">
        <v>4426</v>
      </c>
      <c r="J643" s="2">
        <v>45658</v>
      </c>
      <c r="K643" s="2">
        <v>46022</v>
      </c>
      <c r="L643">
        <v>364</v>
      </c>
      <c r="M643">
        <v>2</v>
      </c>
      <c r="N643" t="s">
        <v>8</v>
      </c>
      <c r="O643">
        <v>642</v>
      </c>
      <c r="P643">
        <v>642</v>
      </c>
      <c r="Q643" t="s">
        <v>4428</v>
      </c>
      <c r="R643" t="s">
        <v>376</v>
      </c>
      <c r="T643" t="s">
        <v>377</v>
      </c>
      <c r="U643" t="s">
        <v>12</v>
      </c>
      <c r="V643" t="s">
        <v>13</v>
      </c>
      <c r="W643" t="s">
        <v>378</v>
      </c>
      <c r="X643" t="s">
        <v>379</v>
      </c>
      <c r="Y643" t="s">
        <v>380</v>
      </c>
      <c r="Z643" t="s">
        <v>17</v>
      </c>
      <c r="AA643" t="s">
        <v>381</v>
      </c>
      <c r="AB643">
        <v>10</v>
      </c>
      <c r="AC643" t="s">
        <v>382</v>
      </c>
      <c r="AD643">
        <v>1009549747</v>
      </c>
      <c r="AE643" t="s">
        <v>39</v>
      </c>
      <c r="AF643">
        <v>1193047676</v>
      </c>
      <c r="AG643" t="s">
        <v>864</v>
      </c>
      <c r="AH643">
        <v>1000182646</v>
      </c>
      <c r="AI643" t="s">
        <v>26</v>
      </c>
      <c r="AJ643">
        <v>1005660653</v>
      </c>
      <c r="AK643" t="s">
        <v>28</v>
      </c>
      <c r="AL643" s="3">
        <v>6000000</v>
      </c>
      <c r="AM643" t="s">
        <v>8767</v>
      </c>
      <c r="AN643" s="3">
        <v>0</v>
      </c>
      <c r="AO643" s="3">
        <v>0</v>
      </c>
      <c r="AP643" s="3">
        <v>6000000</v>
      </c>
      <c r="AQ643" s="3">
        <v>3600000</v>
      </c>
      <c r="AR643" s="3">
        <v>2400000</v>
      </c>
      <c r="AS643">
        <v>5000819924</v>
      </c>
      <c r="AT643">
        <v>1</v>
      </c>
      <c r="AU643">
        <v>688356</v>
      </c>
      <c r="AV643">
        <v>1</v>
      </c>
      <c r="AW643" s="2">
        <v>45679</v>
      </c>
      <c r="AX643">
        <v>1.330689E+20</v>
      </c>
      <c r="AY643" t="s">
        <v>17</v>
      </c>
      <c r="AZ643" t="s">
        <v>17</v>
      </c>
      <c r="BA643">
        <v>0</v>
      </c>
    </row>
    <row r="644" spans="1:53" hidden="1" x14ac:dyDescent="0.2">
      <c r="A644">
        <v>2025</v>
      </c>
      <c r="B644">
        <v>1</v>
      </c>
      <c r="C644" s="2">
        <v>45658</v>
      </c>
      <c r="D644" s="2">
        <v>45808</v>
      </c>
      <c r="E644" t="s">
        <v>2</v>
      </c>
      <c r="F644" s="2">
        <v>45679</v>
      </c>
      <c r="G644">
        <v>12</v>
      </c>
      <c r="H644" t="s">
        <v>140</v>
      </c>
      <c r="I644" t="s">
        <v>4431</v>
      </c>
      <c r="J644" s="2">
        <v>45658</v>
      </c>
      <c r="K644" s="2">
        <v>46022</v>
      </c>
      <c r="L644">
        <v>364</v>
      </c>
      <c r="M644">
        <v>2</v>
      </c>
      <c r="N644" t="s">
        <v>8</v>
      </c>
      <c r="O644">
        <v>643</v>
      </c>
      <c r="P644">
        <v>643</v>
      </c>
      <c r="Q644" t="s">
        <v>4433</v>
      </c>
      <c r="R644" t="s">
        <v>376</v>
      </c>
      <c r="T644" t="s">
        <v>377</v>
      </c>
      <c r="U644" t="s">
        <v>12</v>
      </c>
      <c r="V644" t="s">
        <v>13</v>
      </c>
      <c r="W644" t="s">
        <v>378</v>
      </c>
      <c r="X644" t="s">
        <v>379</v>
      </c>
      <c r="Y644" t="s">
        <v>380</v>
      </c>
      <c r="Z644" t="s">
        <v>17</v>
      </c>
      <c r="AA644" t="s">
        <v>381</v>
      </c>
      <c r="AB644">
        <v>10</v>
      </c>
      <c r="AC644" t="s">
        <v>382</v>
      </c>
      <c r="AD644">
        <v>1004703811</v>
      </c>
      <c r="AE644" t="s">
        <v>39</v>
      </c>
      <c r="AF644">
        <v>1032656249</v>
      </c>
      <c r="AG644" t="s">
        <v>1732</v>
      </c>
      <c r="AH644">
        <v>1000182646</v>
      </c>
      <c r="AI644" t="s">
        <v>26</v>
      </c>
      <c r="AJ644">
        <v>1005660653</v>
      </c>
      <c r="AK644" t="s">
        <v>28</v>
      </c>
      <c r="AL644" s="3">
        <v>5760000</v>
      </c>
      <c r="AM644" t="s">
        <v>8767</v>
      </c>
      <c r="AN644" s="3">
        <v>0</v>
      </c>
      <c r="AO644" s="3">
        <v>0</v>
      </c>
      <c r="AP644" s="3">
        <v>5760000</v>
      </c>
      <c r="AQ644" s="3">
        <v>4608000</v>
      </c>
      <c r="AR644" s="3">
        <v>1152000</v>
      </c>
      <c r="AS644">
        <v>5000819925</v>
      </c>
      <c r="AT644">
        <v>1</v>
      </c>
      <c r="AU644">
        <v>688357</v>
      </c>
      <c r="AV644">
        <v>1</v>
      </c>
      <c r="AW644" s="2">
        <v>45679</v>
      </c>
      <c r="AX644">
        <v>1.330689E+20</v>
      </c>
      <c r="AY644" t="s">
        <v>17</v>
      </c>
      <c r="AZ644" t="s">
        <v>17</v>
      </c>
      <c r="BA644">
        <v>0</v>
      </c>
    </row>
    <row r="645" spans="1:53" hidden="1" x14ac:dyDescent="0.2">
      <c r="A645">
        <v>2025</v>
      </c>
      <c r="B645">
        <v>1</v>
      </c>
      <c r="C645" s="2">
        <v>45658</v>
      </c>
      <c r="D645" s="2">
        <v>45808</v>
      </c>
      <c r="E645" t="s">
        <v>2</v>
      </c>
      <c r="F645" s="2">
        <v>45679</v>
      </c>
      <c r="G645">
        <v>12</v>
      </c>
      <c r="H645" t="s">
        <v>140</v>
      </c>
      <c r="I645" t="s">
        <v>4436</v>
      </c>
      <c r="J645" s="2">
        <v>45658</v>
      </c>
      <c r="K645" s="2">
        <v>46022</v>
      </c>
      <c r="L645">
        <v>364</v>
      </c>
      <c r="M645">
        <v>2</v>
      </c>
      <c r="N645" t="s">
        <v>8</v>
      </c>
      <c r="O645">
        <v>644</v>
      </c>
      <c r="P645">
        <v>644</v>
      </c>
      <c r="Q645" t="s">
        <v>4438</v>
      </c>
      <c r="R645" t="s">
        <v>376</v>
      </c>
      <c r="T645" t="s">
        <v>377</v>
      </c>
      <c r="U645" t="s">
        <v>12</v>
      </c>
      <c r="V645" t="s">
        <v>13</v>
      </c>
      <c r="W645" t="s">
        <v>378</v>
      </c>
      <c r="X645" t="s">
        <v>379</v>
      </c>
      <c r="Y645" t="s">
        <v>380</v>
      </c>
      <c r="Z645" t="s">
        <v>17</v>
      </c>
      <c r="AA645" t="s">
        <v>381</v>
      </c>
      <c r="AB645">
        <v>10</v>
      </c>
      <c r="AC645" t="s">
        <v>382</v>
      </c>
      <c r="AD645">
        <v>1007826400</v>
      </c>
      <c r="AE645" t="s">
        <v>39</v>
      </c>
      <c r="AF645">
        <v>36696956</v>
      </c>
      <c r="AG645" t="s">
        <v>2248</v>
      </c>
      <c r="AH645">
        <v>1000182646</v>
      </c>
      <c r="AI645" t="s">
        <v>26</v>
      </c>
      <c r="AJ645">
        <v>1005660653</v>
      </c>
      <c r="AK645" t="s">
        <v>28</v>
      </c>
      <c r="AL645" s="3">
        <v>12000000</v>
      </c>
      <c r="AM645" t="s">
        <v>8767</v>
      </c>
      <c r="AN645" s="3">
        <v>0</v>
      </c>
      <c r="AO645" s="3">
        <v>0</v>
      </c>
      <c r="AP645" s="3">
        <v>12000000</v>
      </c>
      <c r="AQ645" s="3">
        <v>12000000</v>
      </c>
      <c r="AR645" s="3">
        <v>0</v>
      </c>
      <c r="AS645">
        <v>5000819926</v>
      </c>
      <c r="AT645">
        <v>1</v>
      </c>
      <c r="AU645">
        <v>688358</v>
      </c>
      <c r="AV645">
        <v>1</v>
      </c>
      <c r="AW645" s="2">
        <v>45679</v>
      </c>
      <c r="AX645">
        <v>1.330689E+20</v>
      </c>
      <c r="AY645" t="s">
        <v>17</v>
      </c>
      <c r="AZ645" t="s">
        <v>17</v>
      </c>
      <c r="BA645">
        <v>0</v>
      </c>
    </row>
    <row r="646" spans="1:53" hidden="1" x14ac:dyDescent="0.2">
      <c r="A646">
        <v>2025</v>
      </c>
      <c r="B646">
        <v>1</v>
      </c>
      <c r="C646" s="2">
        <v>45658</v>
      </c>
      <c r="D646" s="2">
        <v>45808</v>
      </c>
      <c r="E646" t="s">
        <v>2</v>
      </c>
      <c r="F646" s="2">
        <v>45679</v>
      </c>
      <c r="G646">
        <v>12</v>
      </c>
      <c r="H646" t="s">
        <v>140</v>
      </c>
      <c r="I646" t="s">
        <v>4441</v>
      </c>
      <c r="J646" s="2">
        <v>45658</v>
      </c>
      <c r="K646" s="2">
        <v>46022</v>
      </c>
      <c r="L646">
        <v>364</v>
      </c>
      <c r="M646">
        <v>2</v>
      </c>
      <c r="N646" t="s">
        <v>8</v>
      </c>
      <c r="O646">
        <v>645</v>
      </c>
      <c r="P646">
        <v>645</v>
      </c>
      <c r="Q646" t="s">
        <v>4443</v>
      </c>
      <c r="R646" t="s">
        <v>376</v>
      </c>
      <c r="T646" t="s">
        <v>377</v>
      </c>
      <c r="U646" t="s">
        <v>12</v>
      </c>
      <c r="V646" t="s">
        <v>13</v>
      </c>
      <c r="W646" t="s">
        <v>378</v>
      </c>
      <c r="X646" t="s">
        <v>379</v>
      </c>
      <c r="Y646" t="s">
        <v>380</v>
      </c>
      <c r="Z646" t="s">
        <v>17</v>
      </c>
      <c r="AA646" t="s">
        <v>381</v>
      </c>
      <c r="AB646">
        <v>10</v>
      </c>
      <c r="AC646" t="s">
        <v>382</v>
      </c>
      <c r="AD646">
        <v>1011992123</v>
      </c>
      <c r="AE646" t="s">
        <v>39</v>
      </c>
      <c r="AF646">
        <v>1000691517</v>
      </c>
      <c r="AG646" t="s">
        <v>1983</v>
      </c>
      <c r="AH646">
        <v>1000182646</v>
      </c>
      <c r="AI646" t="s">
        <v>26</v>
      </c>
      <c r="AJ646">
        <v>1005660653</v>
      </c>
      <c r="AK646" t="s">
        <v>28</v>
      </c>
      <c r="AL646" s="3">
        <v>8720000</v>
      </c>
      <c r="AM646" t="s">
        <v>8767</v>
      </c>
      <c r="AN646" s="3">
        <v>0</v>
      </c>
      <c r="AO646" s="3">
        <v>0</v>
      </c>
      <c r="AP646" s="3">
        <v>8720000</v>
      </c>
      <c r="AQ646" s="3">
        <v>8720000</v>
      </c>
      <c r="AR646" s="3">
        <v>0</v>
      </c>
      <c r="AS646">
        <v>5000819927</v>
      </c>
      <c r="AT646">
        <v>1</v>
      </c>
      <c r="AU646">
        <v>688359</v>
      </c>
      <c r="AV646">
        <v>1</v>
      </c>
      <c r="AW646" s="2">
        <v>45679</v>
      </c>
      <c r="AX646">
        <v>1.330689E+20</v>
      </c>
      <c r="AY646" t="s">
        <v>17</v>
      </c>
      <c r="AZ646" t="s">
        <v>17</v>
      </c>
      <c r="BA646">
        <v>0</v>
      </c>
    </row>
    <row r="647" spans="1:53" hidden="1" x14ac:dyDescent="0.2">
      <c r="A647">
        <v>2025</v>
      </c>
      <c r="B647">
        <v>1</v>
      </c>
      <c r="C647" s="2">
        <v>45658</v>
      </c>
      <c r="D647" s="2">
        <v>45808</v>
      </c>
      <c r="E647" t="s">
        <v>2</v>
      </c>
      <c r="F647" s="2">
        <v>45679</v>
      </c>
      <c r="G647">
        <v>12</v>
      </c>
      <c r="H647" t="s">
        <v>140</v>
      </c>
      <c r="I647" t="s">
        <v>4446</v>
      </c>
      <c r="J647" s="2">
        <v>45658</v>
      </c>
      <c r="K647" s="2">
        <v>46022</v>
      </c>
      <c r="L647">
        <v>364</v>
      </c>
      <c r="M647">
        <v>2</v>
      </c>
      <c r="N647" t="s">
        <v>8</v>
      </c>
      <c r="O647">
        <v>646</v>
      </c>
      <c r="P647">
        <v>646</v>
      </c>
      <c r="Q647" t="s">
        <v>4448</v>
      </c>
      <c r="R647" t="s">
        <v>376</v>
      </c>
      <c r="T647" t="s">
        <v>377</v>
      </c>
      <c r="U647" t="s">
        <v>12</v>
      </c>
      <c r="V647" t="s">
        <v>13</v>
      </c>
      <c r="W647" t="s">
        <v>378</v>
      </c>
      <c r="X647" t="s">
        <v>379</v>
      </c>
      <c r="Y647" t="s">
        <v>380</v>
      </c>
      <c r="Z647" t="s">
        <v>17</v>
      </c>
      <c r="AA647" t="s">
        <v>381</v>
      </c>
      <c r="AB647">
        <v>10</v>
      </c>
      <c r="AC647" t="s">
        <v>382</v>
      </c>
      <c r="AD647">
        <v>1011995516</v>
      </c>
      <c r="AE647" t="s">
        <v>39</v>
      </c>
      <c r="AF647">
        <v>1023024870</v>
      </c>
      <c r="AG647" t="s">
        <v>1455</v>
      </c>
      <c r="AH647">
        <v>1000182646</v>
      </c>
      <c r="AI647" t="s">
        <v>26</v>
      </c>
      <c r="AJ647">
        <v>1005660653</v>
      </c>
      <c r="AK647" t="s">
        <v>28</v>
      </c>
      <c r="AL647" s="3">
        <v>5760000</v>
      </c>
      <c r="AM647" t="s">
        <v>8767</v>
      </c>
      <c r="AN647" s="3">
        <v>0</v>
      </c>
      <c r="AO647" s="3">
        <v>0</v>
      </c>
      <c r="AP647" s="3">
        <v>5760000</v>
      </c>
      <c r="AQ647" s="3">
        <v>3936000</v>
      </c>
      <c r="AR647" s="3">
        <v>1824000</v>
      </c>
      <c r="AS647">
        <v>5000819928</v>
      </c>
      <c r="AT647">
        <v>1</v>
      </c>
      <c r="AU647">
        <v>688360</v>
      </c>
      <c r="AV647">
        <v>1</v>
      </c>
      <c r="AW647" s="2">
        <v>45679</v>
      </c>
      <c r="AX647">
        <v>1.330689E+20</v>
      </c>
      <c r="AY647" t="s">
        <v>17</v>
      </c>
      <c r="AZ647" t="s">
        <v>17</v>
      </c>
      <c r="BA647">
        <v>0</v>
      </c>
    </row>
    <row r="648" spans="1:53" hidden="1" x14ac:dyDescent="0.2">
      <c r="A648">
        <v>2025</v>
      </c>
      <c r="B648">
        <v>1</v>
      </c>
      <c r="C648" s="2">
        <v>45658</v>
      </c>
      <c r="D648" s="2">
        <v>45808</v>
      </c>
      <c r="E648" t="s">
        <v>2</v>
      </c>
      <c r="F648" s="2">
        <v>45679</v>
      </c>
      <c r="G648">
        <v>12</v>
      </c>
      <c r="H648" t="s">
        <v>140</v>
      </c>
      <c r="I648" t="s">
        <v>4451</v>
      </c>
      <c r="J648" s="2">
        <v>45658</v>
      </c>
      <c r="K648" s="2">
        <v>46022</v>
      </c>
      <c r="L648">
        <v>364</v>
      </c>
      <c r="M648">
        <v>2</v>
      </c>
      <c r="N648" t="s">
        <v>8</v>
      </c>
      <c r="O648">
        <v>647</v>
      </c>
      <c r="P648">
        <v>647</v>
      </c>
      <c r="Q648" t="s">
        <v>4453</v>
      </c>
      <c r="R648" t="s">
        <v>376</v>
      </c>
      <c r="T648" t="s">
        <v>377</v>
      </c>
      <c r="U648" t="s">
        <v>12</v>
      </c>
      <c r="V648" t="s">
        <v>13</v>
      </c>
      <c r="W648" t="s">
        <v>378</v>
      </c>
      <c r="X648" t="s">
        <v>379</v>
      </c>
      <c r="Y648" t="s">
        <v>380</v>
      </c>
      <c r="Z648" t="s">
        <v>17</v>
      </c>
      <c r="AA648" t="s">
        <v>381</v>
      </c>
      <c r="AB648">
        <v>10</v>
      </c>
      <c r="AC648" t="s">
        <v>382</v>
      </c>
      <c r="AD648">
        <v>1007233508</v>
      </c>
      <c r="AE648" t="s">
        <v>39</v>
      </c>
      <c r="AF648">
        <v>1010014055</v>
      </c>
      <c r="AG648" t="s">
        <v>2111</v>
      </c>
      <c r="AH648">
        <v>1000182646</v>
      </c>
      <c r="AI648" t="s">
        <v>26</v>
      </c>
      <c r="AJ648">
        <v>1005660653</v>
      </c>
      <c r="AK648" t="s">
        <v>28</v>
      </c>
      <c r="AL648" s="3">
        <v>12000000</v>
      </c>
      <c r="AM648" t="s">
        <v>8767</v>
      </c>
      <c r="AN648" s="3">
        <v>0</v>
      </c>
      <c r="AO648" s="3">
        <v>0</v>
      </c>
      <c r="AP648" s="3">
        <v>12000000</v>
      </c>
      <c r="AQ648" s="3">
        <v>10000000</v>
      </c>
      <c r="AR648" s="3">
        <v>2000000</v>
      </c>
      <c r="AS648">
        <v>5000819929</v>
      </c>
      <c r="AT648">
        <v>1</v>
      </c>
      <c r="AU648">
        <v>688361</v>
      </c>
      <c r="AV648">
        <v>1</v>
      </c>
      <c r="AW648" s="2">
        <v>45679</v>
      </c>
      <c r="AX648">
        <v>1.330689E+20</v>
      </c>
      <c r="AY648" t="s">
        <v>17</v>
      </c>
      <c r="AZ648" t="s">
        <v>17</v>
      </c>
      <c r="BA648">
        <v>0</v>
      </c>
    </row>
    <row r="649" spans="1:53" hidden="1" x14ac:dyDescent="0.2">
      <c r="A649">
        <v>2025</v>
      </c>
      <c r="B649">
        <v>1</v>
      </c>
      <c r="C649" s="2">
        <v>45658</v>
      </c>
      <c r="D649" s="2">
        <v>45808</v>
      </c>
      <c r="E649" t="s">
        <v>2</v>
      </c>
      <c r="F649" s="2">
        <v>45679</v>
      </c>
      <c r="G649">
        <v>12</v>
      </c>
      <c r="H649" t="s">
        <v>140</v>
      </c>
      <c r="I649" t="s">
        <v>4456</v>
      </c>
      <c r="J649" s="2">
        <v>45658</v>
      </c>
      <c r="K649" s="2">
        <v>46022</v>
      </c>
      <c r="L649">
        <v>364</v>
      </c>
      <c r="M649">
        <v>2</v>
      </c>
      <c r="N649" t="s">
        <v>8</v>
      </c>
      <c r="O649">
        <v>648</v>
      </c>
      <c r="P649">
        <v>648</v>
      </c>
      <c r="Q649" t="s">
        <v>4458</v>
      </c>
      <c r="R649" t="s">
        <v>376</v>
      </c>
      <c r="T649" t="s">
        <v>377</v>
      </c>
      <c r="U649" t="s">
        <v>12</v>
      </c>
      <c r="V649" t="s">
        <v>13</v>
      </c>
      <c r="W649" t="s">
        <v>378</v>
      </c>
      <c r="X649" t="s">
        <v>379</v>
      </c>
      <c r="Y649" t="s">
        <v>380</v>
      </c>
      <c r="Z649" t="s">
        <v>17</v>
      </c>
      <c r="AA649" t="s">
        <v>381</v>
      </c>
      <c r="AB649">
        <v>10</v>
      </c>
      <c r="AC649" t="s">
        <v>382</v>
      </c>
      <c r="AD649">
        <v>1013649247</v>
      </c>
      <c r="AE649" t="s">
        <v>39</v>
      </c>
      <c r="AF649">
        <v>51962673</v>
      </c>
      <c r="AG649" t="s">
        <v>1795</v>
      </c>
      <c r="AH649">
        <v>1000182646</v>
      </c>
      <c r="AI649" t="s">
        <v>26</v>
      </c>
      <c r="AJ649">
        <v>1005660653</v>
      </c>
      <c r="AK649" t="s">
        <v>28</v>
      </c>
      <c r="AL649" s="3">
        <v>4800000</v>
      </c>
      <c r="AM649" t="s">
        <v>8767</v>
      </c>
      <c r="AN649" s="3">
        <v>0</v>
      </c>
      <c r="AO649" s="3">
        <v>0</v>
      </c>
      <c r="AP649" s="3">
        <v>4800000</v>
      </c>
      <c r="AQ649" s="3">
        <v>4800000</v>
      </c>
      <c r="AR649" s="3">
        <v>0</v>
      </c>
      <c r="AS649">
        <v>5000819930</v>
      </c>
      <c r="AT649">
        <v>1</v>
      </c>
      <c r="AU649">
        <v>688362</v>
      </c>
      <c r="AV649">
        <v>1</v>
      </c>
      <c r="AW649" s="2">
        <v>45679</v>
      </c>
      <c r="AX649">
        <v>1.330689E+20</v>
      </c>
      <c r="AY649" t="s">
        <v>17</v>
      </c>
      <c r="AZ649" t="s">
        <v>17</v>
      </c>
      <c r="BA649">
        <v>0</v>
      </c>
    </row>
    <row r="650" spans="1:53" hidden="1" x14ac:dyDescent="0.2">
      <c r="A650">
        <v>2025</v>
      </c>
      <c r="B650">
        <v>1</v>
      </c>
      <c r="C650" s="2">
        <v>45658</v>
      </c>
      <c r="D650" s="2">
        <v>45808</v>
      </c>
      <c r="E650" t="s">
        <v>2</v>
      </c>
      <c r="F650" s="2">
        <v>45679</v>
      </c>
      <c r="G650">
        <v>148</v>
      </c>
      <c r="H650" t="s">
        <v>692</v>
      </c>
      <c r="I650" t="s">
        <v>4461</v>
      </c>
      <c r="J650" s="2">
        <v>45658</v>
      </c>
      <c r="K650" s="2">
        <v>46022</v>
      </c>
      <c r="L650">
        <v>364</v>
      </c>
      <c r="M650">
        <v>2</v>
      </c>
      <c r="N650" t="s">
        <v>8</v>
      </c>
      <c r="O650">
        <v>649</v>
      </c>
      <c r="P650">
        <v>649</v>
      </c>
      <c r="Q650" t="s">
        <v>4463</v>
      </c>
      <c r="R650" t="s">
        <v>376</v>
      </c>
      <c r="T650" t="s">
        <v>377</v>
      </c>
      <c r="U650" t="s">
        <v>12</v>
      </c>
      <c r="V650" t="s">
        <v>13</v>
      </c>
      <c r="W650" t="s">
        <v>378</v>
      </c>
      <c r="X650" t="s">
        <v>379</v>
      </c>
      <c r="Y650" t="s">
        <v>380</v>
      </c>
      <c r="Z650" t="s">
        <v>17</v>
      </c>
      <c r="AA650" t="s">
        <v>381</v>
      </c>
      <c r="AB650">
        <v>10</v>
      </c>
      <c r="AC650" t="s">
        <v>382</v>
      </c>
      <c r="AD650">
        <v>1002909869</v>
      </c>
      <c r="AE650" t="s">
        <v>39</v>
      </c>
      <c r="AF650">
        <v>51970000</v>
      </c>
      <c r="AG650" t="s">
        <v>722</v>
      </c>
      <c r="AH650">
        <v>1000182646</v>
      </c>
      <c r="AI650" t="s">
        <v>26</v>
      </c>
      <c r="AJ650">
        <v>1005660653</v>
      </c>
      <c r="AK650" t="s">
        <v>28</v>
      </c>
      <c r="AL650" s="3">
        <v>6000000</v>
      </c>
      <c r="AM650" t="s">
        <v>8767</v>
      </c>
      <c r="AN650" s="3">
        <v>0</v>
      </c>
      <c r="AO650" s="3">
        <v>0</v>
      </c>
      <c r="AP650" s="3">
        <v>6000000</v>
      </c>
      <c r="AQ650" s="3">
        <v>4800000</v>
      </c>
      <c r="AR650" s="3">
        <v>1200000</v>
      </c>
      <c r="AS650">
        <v>5000819931</v>
      </c>
      <c r="AT650">
        <v>1</v>
      </c>
      <c r="AU650">
        <v>688363</v>
      </c>
      <c r="AV650">
        <v>1</v>
      </c>
      <c r="AW650" s="2">
        <v>45679</v>
      </c>
      <c r="AX650">
        <v>1.330689E+20</v>
      </c>
      <c r="AY650" t="s">
        <v>17</v>
      </c>
      <c r="AZ650" t="s">
        <v>17</v>
      </c>
      <c r="BA650">
        <v>0</v>
      </c>
    </row>
    <row r="651" spans="1:53" hidden="1" x14ac:dyDescent="0.2">
      <c r="A651">
        <v>2025</v>
      </c>
      <c r="B651">
        <v>1</v>
      </c>
      <c r="C651" s="2">
        <v>45658</v>
      </c>
      <c r="D651" s="2">
        <v>45808</v>
      </c>
      <c r="E651" t="s">
        <v>2</v>
      </c>
      <c r="F651" s="2">
        <v>45679</v>
      </c>
      <c r="G651">
        <v>145</v>
      </c>
      <c r="H651" t="s">
        <v>682</v>
      </c>
      <c r="I651" t="s">
        <v>4466</v>
      </c>
      <c r="J651" s="2">
        <v>45658</v>
      </c>
      <c r="K651" s="2">
        <v>46022</v>
      </c>
      <c r="L651">
        <v>364</v>
      </c>
      <c r="M651">
        <v>2</v>
      </c>
      <c r="N651" t="s">
        <v>8</v>
      </c>
      <c r="O651">
        <v>650</v>
      </c>
      <c r="P651">
        <v>650</v>
      </c>
      <c r="Q651" t="s">
        <v>4468</v>
      </c>
      <c r="R651" t="s">
        <v>376</v>
      </c>
      <c r="T651" t="s">
        <v>377</v>
      </c>
      <c r="U651" t="s">
        <v>12</v>
      </c>
      <c r="V651" t="s">
        <v>13</v>
      </c>
      <c r="W651" t="s">
        <v>378</v>
      </c>
      <c r="X651" t="s">
        <v>379</v>
      </c>
      <c r="Y651" t="s">
        <v>380</v>
      </c>
      <c r="Z651" t="s">
        <v>17</v>
      </c>
      <c r="AA651" t="s">
        <v>381</v>
      </c>
      <c r="AB651">
        <v>10</v>
      </c>
      <c r="AC651" t="s">
        <v>382</v>
      </c>
      <c r="AD651">
        <v>1013569580</v>
      </c>
      <c r="AE651" t="s">
        <v>39</v>
      </c>
      <c r="AF651">
        <v>1053611272</v>
      </c>
      <c r="AG651" t="s">
        <v>1758</v>
      </c>
      <c r="AH651">
        <v>1000182646</v>
      </c>
      <c r="AI651" t="s">
        <v>26</v>
      </c>
      <c r="AJ651">
        <v>1005660653</v>
      </c>
      <c r="AK651" t="s">
        <v>28</v>
      </c>
      <c r="AL651" s="3">
        <v>14600000</v>
      </c>
      <c r="AM651" t="s">
        <v>8767</v>
      </c>
      <c r="AN651" s="3">
        <v>0</v>
      </c>
      <c r="AO651" s="3">
        <v>0</v>
      </c>
      <c r="AP651" s="3">
        <v>14600000</v>
      </c>
      <c r="AQ651" s="3">
        <v>14600000</v>
      </c>
      <c r="AR651" s="3">
        <v>0</v>
      </c>
      <c r="AS651">
        <v>5000819955</v>
      </c>
      <c r="AT651">
        <v>1</v>
      </c>
      <c r="AU651">
        <v>688367</v>
      </c>
      <c r="AV651">
        <v>1</v>
      </c>
      <c r="AW651" s="2">
        <v>45679</v>
      </c>
      <c r="AX651">
        <v>1.330689E+20</v>
      </c>
      <c r="AY651" t="s">
        <v>17</v>
      </c>
      <c r="AZ651" t="s">
        <v>17</v>
      </c>
      <c r="BA651">
        <v>0</v>
      </c>
    </row>
    <row r="652" spans="1:53" hidden="1" x14ac:dyDescent="0.2">
      <c r="A652">
        <v>2025</v>
      </c>
      <c r="B652">
        <v>1</v>
      </c>
      <c r="C652" s="2">
        <v>45658</v>
      </c>
      <c r="D652" s="2">
        <v>45808</v>
      </c>
      <c r="E652" t="s">
        <v>2</v>
      </c>
      <c r="F652" s="2">
        <v>45679</v>
      </c>
      <c r="G652">
        <v>148</v>
      </c>
      <c r="H652" t="s">
        <v>692</v>
      </c>
      <c r="I652" t="s">
        <v>4471</v>
      </c>
      <c r="J652" s="2">
        <v>45658</v>
      </c>
      <c r="K652" s="2">
        <v>46022</v>
      </c>
      <c r="L652">
        <v>364</v>
      </c>
      <c r="M652">
        <v>2</v>
      </c>
      <c r="N652" t="s">
        <v>8</v>
      </c>
      <c r="O652">
        <v>651</v>
      </c>
      <c r="P652">
        <v>651</v>
      </c>
      <c r="Q652" t="s">
        <v>4473</v>
      </c>
      <c r="R652" t="s">
        <v>376</v>
      </c>
      <c r="T652" t="s">
        <v>377</v>
      </c>
      <c r="U652" t="s">
        <v>12</v>
      </c>
      <c r="V652" t="s">
        <v>13</v>
      </c>
      <c r="W652" t="s">
        <v>378</v>
      </c>
      <c r="X652" t="s">
        <v>379</v>
      </c>
      <c r="Y652" t="s">
        <v>380</v>
      </c>
      <c r="Z652" t="s">
        <v>17</v>
      </c>
      <c r="AA652" t="s">
        <v>381</v>
      </c>
      <c r="AB652">
        <v>10</v>
      </c>
      <c r="AC652" t="s">
        <v>382</v>
      </c>
      <c r="AD652">
        <v>1012386441</v>
      </c>
      <c r="AE652" t="s">
        <v>39</v>
      </c>
      <c r="AF652">
        <v>1001170050</v>
      </c>
      <c r="AG652" t="s">
        <v>2082</v>
      </c>
      <c r="AH652">
        <v>1000182646</v>
      </c>
      <c r="AI652" t="s">
        <v>26</v>
      </c>
      <c r="AJ652">
        <v>1005660653</v>
      </c>
      <c r="AK652" t="s">
        <v>28</v>
      </c>
      <c r="AL652" s="3">
        <v>1173333</v>
      </c>
      <c r="AM652" t="s">
        <v>8767</v>
      </c>
      <c r="AN652" s="3">
        <v>0</v>
      </c>
      <c r="AO652" s="3">
        <v>0</v>
      </c>
      <c r="AP652" s="3">
        <v>1173333</v>
      </c>
      <c r="AQ652" s="3">
        <v>1173333</v>
      </c>
      <c r="AR652" s="3">
        <v>0</v>
      </c>
      <c r="AS652">
        <v>5000819956</v>
      </c>
      <c r="AT652">
        <v>1</v>
      </c>
      <c r="AU652">
        <v>688368</v>
      </c>
      <c r="AV652">
        <v>1</v>
      </c>
      <c r="AW652" s="2">
        <v>45679</v>
      </c>
      <c r="AX652">
        <v>1.330689E+20</v>
      </c>
      <c r="AY652" t="s">
        <v>17</v>
      </c>
      <c r="AZ652" t="s">
        <v>17</v>
      </c>
      <c r="BA652">
        <v>0</v>
      </c>
    </row>
    <row r="653" spans="1:53" hidden="1" x14ac:dyDescent="0.2">
      <c r="A653">
        <v>2025</v>
      </c>
      <c r="B653">
        <v>1</v>
      </c>
      <c r="C653" s="2">
        <v>45658</v>
      </c>
      <c r="D653" s="2">
        <v>45808</v>
      </c>
      <c r="E653" t="s">
        <v>2</v>
      </c>
      <c r="F653" s="2">
        <v>45679</v>
      </c>
      <c r="G653">
        <v>145</v>
      </c>
      <c r="H653" t="s">
        <v>682</v>
      </c>
      <c r="I653" t="s">
        <v>2004</v>
      </c>
      <c r="J653" s="2">
        <v>45658</v>
      </c>
      <c r="K653" s="2">
        <v>46022</v>
      </c>
      <c r="L653">
        <v>364</v>
      </c>
      <c r="M653">
        <v>2</v>
      </c>
      <c r="N653" t="s">
        <v>8</v>
      </c>
      <c r="O653">
        <v>652</v>
      </c>
      <c r="P653">
        <v>652</v>
      </c>
      <c r="Q653" t="s">
        <v>4477</v>
      </c>
      <c r="R653" t="s">
        <v>376</v>
      </c>
      <c r="T653" t="s">
        <v>377</v>
      </c>
      <c r="U653" t="s">
        <v>12</v>
      </c>
      <c r="V653" t="s">
        <v>13</v>
      </c>
      <c r="W653" t="s">
        <v>378</v>
      </c>
      <c r="X653" t="s">
        <v>379</v>
      </c>
      <c r="Y653" t="s">
        <v>380</v>
      </c>
      <c r="Z653" t="s">
        <v>17</v>
      </c>
      <c r="AA653" t="s">
        <v>381</v>
      </c>
      <c r="AB653">
        <v>10</v>
      </c>
      <c r="AC653" t="s">
        <v>382</v>
      </c>
      <c r="AD653">
        <v>1012021198</v>
      </c>
      <c r="AE653" t="s">
        <v>39</v>
      </c>
      <c r="AF653">
        <v>1069751551</v>
      </c>
      <c r="AG653" t="s">
        <v>856</v>
      </c>
      <c r="AH653">
        <v>1000182646</v>
      </c>
      <c r="AI653" t="s">
        <v>26</v>
      </c>
      <c r="AJ653">
        <v>1005660653</v>
      </c>
      <c r="AK653" t="s">
        <v>28</v>
      </c>
      <c r="AL653" s="3">
        <v>5500000</v>
      </c>
      <c r="AM653" t="s">
        <v>8767</v>
      </c>
      <c r="AN653" s="3">
        <v>0</v>
      </c>
      <c r="AO653" s="3">
        <v>0</v>
      </c>
      <c r="AP653" s="3">
        <v>5500000</v>
      </c>
      <c r="AQ653" s="3">
        <v>2933333</v>
      </c>
      <c r="AR653" s="3">
        <v>2566667</v>
      </c>
      <c r="AS653">
        <v>5000819957</v>
      </c>
      <c r="AT653">
        <v>1</v>
      </c>
      <c r="AU653">
        <v>688369</v>
      </c>
      <c r="AV653">
        <v>1</v>
      </c>
      <c r="AW653" s="2">
        <v>45679</v>
      </c>
      <c r="AX653">
        <v>1.330689E+20</v>
      </c>
      <c r="AY653" t="s">
        <v>17</v>
      </c>
      <c r="AZ653" t="s">
        <v>17</v>
      </c>
      <c r="BA653">
        <v>0</v>
      </c>
    </row>
    <row r="654" spans="1:53" hidden="1" x14ac:dyDescent="0.2">
      <c r="A654">
        <v>2025</v>
      </c>
      <c r="B654">
        <v>1</v>
      </c>
      <c r="C654" s="2">
        <v>45658</v>
      </c>
      <c r="D654" s="2">
        <v>45808</v>
      </c>
      <c r="E654" t="s">
        <v>2</v>
      </c>
      <c r="F654" s="2">
        <v>45679</v>
      </c>
      <c r="G654">
        <v>148</v>
      </c>
      <c r="H654" t="s">
        <v>692</v>
      </c>
      <c r="I654" t="s">
        <v>4480</v>
      </c>
      <c r="J654" s="2">
        <v>45658</v>
      </c>
      <c r="K654" s="2">
        <v>46022</v>
      </c>
      <c r="L654">
        <v>364</v>
      </c>
      <c r="M654">
        <v>2</v>
      </c>
      <c r="N654" t="s">
        <v>8</v>
      </c>
      <c r="O654">
        <v>653</v>
      </c>
      <c r="P654">
        <v>653</v>
      </c>
      <c r="Q654" t="s">
        <v>4482</v>
      </c>
      <c r="R654" t="s">
        <v>376</v>
      </c>
      <c r="T654" t="s">
        <v>377</v>
      </c>
      <c r="U654" t="s">
        <v>12</v>
      </c>
      <c r="V654" t="s">
        <v>13</v>
      </c>
      <c r="W654" t="s">
        <v>378</v>
      </c>
      <c r="X654" t="s">
        <v>379</v>
      </c>
      <c r="Y654" t="s">
        <v>380</v>
      </c>
      <c r="Z654" t="s">
        <v>17</v>
      </c>
      <c r="AA654" t="s">
        <v>381</v>
      </c>
      <c r="AB654">
        <v>10</v>
      </c>
      <c r="AC654" t="s">
        <v>382</v>
      </c>
      <c r="AD654">
        <v>1013642297</v>
      </c>
      <c r="AE654" t="s">
        <v>39</v>
      </c>
      <c r="AF654">
        <v>1011321001</v>
      </c>
      <c r="AG654" t="s">
        <v>792</v>
      </c>
      <c r="AH654">
        <v>1000182646</v>
      </c>
      <c r="AI654" t="s">
        <v>26</v>
      </c>
      <c r="AJ654">
        <v>1005660653</v>
      </c>
      <c r="AK654" t="s">
        <v>28</v>
      </c>
      <c r="AL654" s="3">
        <v>3800000</v>
      </c>
      <c r="AM654" t="s">
        <v>8767</v>
      </c>
      <c r="AN654" s="3">
        <v>0</v>
      </c>
      <c r="AO654" s="3">
        <v>0</v>
      </c>
      <c r="AP654" s="3">
        <v>3800000</v>
      </c>
      <c r="AQ654" s="3">
        <v>2913333</v>
      </c>
      <c r="AR654" s="3">
        <v>886667</v>
      </c>
      <c r="AS654">
        <v>5000819958</v>
      </c>
      <c r="AT654">
        <v>1</v>
      </c>
      <c r="AU654">
        <v>688371</v>
      </c>
      <c r="AV654">
        <v>1</v>
      </c>
      <c r="AW654" s="2">
        <v>45679</v>
      </c>
      <c r="AX654">
        <v>1.330689E+20</v>
      </c>
      <c r="AY654" t="s">
        <v>17</v>
      </c>
      <c r="AZ654" t="s">
        <v>17</v>
      </c>
      <c r="BA654">
        <v>0</v>
      </c>
    </row>
    <row r="655" spans="1:53" hidden="1" x14ac:dyDescent="0.2">
      <c r="A655">
        <v>2025</v>
      </c>
      <c r="B655">
        <v>1</v>
      </c>
      <c r="C655" s="2">
        <v>45658</v>
      </c>
      <c r="D655" s="2">
        <v>45808</v>
      </c>
      <c r="E655" t="s">
        <v>2</v>
      </c>
      <c r="F655" s="2">
        <v>45679</v>
      </c>
      <c r="G655">
        <v>145</v>
      </c>
      <c r="H655" t="s">
        <v>682</v>
      </c>
      <c r="I655" t="s">
        <v>4485</v>
      </c>
      <c r="J655" s="2">
        <v>45658</v>
      </c>
      <c r="K655" s="2">
        <v>46022</v>
      </c>
      <c r="L655">
        <v>364</v>
      </c>
      <c r="M655">
        <v>2</v>
      </c>
      <c r="N655" t="s">
        <v>8</v>
      </c>
      <c r="O655">
        <v>654</v>
      </c>
      <c r="P655">
        <v>654</v>
      </c>
      <c r="Q655" t="s">
        <v>4487</v>
      </c>
      <c r="R655" t="s">
        <v>376</v>
      </c>
      <c r="T655" t="s">
        <v>377</v>
      </c>
      <c r="U655" t="s">
        <v>12</v>
      </c>
      <c r="V655" t="s">
        <v>13</v>
      </c>
      <c r="W655" t="s">
        <v>378</v>
      </c>
      <c r="X655" t="s">
        <v>379</v>
      </c>
      <c r="Y655" t="s">
        <v>380</v>
      </c>
      <c r="Z655" t="s">
        <v>17</v>
      </c>
      <c r="AA655" t="s">
        <v>381</v>
      </c>
      <c r="AB655">
        <v>10</v>
      </c>
      <c r="AC655" t="s">
        <v>382</v>
      </c>
      <c r="AD655">
        <v>1011485798</v>
      </c>
      <c r="AE655" t="s">
        <v>39</v>
      </c>
      <c r="AF655">
        <v>7180598</v>
      </c>
      <c r="AG655" t="s">
        <v>541</v>
      </c>
      <c r="AH655">
        <v>1000182646</v>
      </c>
      <c r="AI655" t="s">
        <v>26</v>
      </c>
      <c r="AJ655">
        <v>1005660653</v>
      </c>
      <c r="AK655" t="s">
        <v>28</v>
      </c>
      <c r="AL655" s="3">
        <v>14000000</v>
      </c>
      <c r="AM655" t="s">
        <v>8767</v>
      </c>
      <c r="AN655" s="3">
        <v>0</v>
      </c>
      <c r="AO655" s="3">
        <v>0</v>
      </c>
      <c r="AP655" s="3">
        <v>14000000</v>
      </c>
      <c r="AQ655" s="3">
        <v>14000000</v>
      </c>
      <c r="AR655" s="3">
        <v>0</v>
      </c>
      <c r="AS655">
        <v>5000819959</v>
      </c>
      <c r="AT655">
        <v>1</v>
      </c>
      <c r="AU655">
        <v>688372</v>
      </c>
      <c r="AV655">
        <v>1</v>
      </c>
      <c r="AW655" s="2">
        <v>45679</v>
      </c>
      <c r="AX655">
        <v>1.330689E+20</v>
      </c>
      <c r="AY655" t="s">
        <v>17</v>
      </c>
      <c r="AZ655" t="s">
        <v>17</v>
      </c>
      <c r="BA655">
        <v>0</v>
      </c>
    </row>
    <row r="656" spans="1:53" hidden="1" x14ac:dyDescent="0.2">
      <c r="A656">
        <v>2025</v>
      </c>
      <c r="B656">
        <v>1</v>
      </c>
      <c r="C656" s="2">
        <v>45658</v>
      </c>
      <c r="D656" s="2">
        <v>45808</v>
      </c>
      <c r="E656" t="s">
        <v>2</v>
      </c>
      <c r="F656" s="2">
        <v>45679</v>
      </c>
      <c r="G656">
        <v>148</v>
      </c>
      <c r="H656" t="s">
        <v>692</v>
      </c>
      <c r="I656" t="s">
        <v>4490</v>
      </c>
      <c r="J656" s="2">
        <v>45658</v>
      </c>
      <c r="K656" s="2">
        <v>46022</v>
      </c>
      <c r="L656">
        <v>364</v>
      </c>
      <c r="M656">
        <v>2</v>
      </c>
      <c r="N656" t="s">
        <v>8</v>
      </c>
      <c r="O656">
        <v>655</v>
      </c>
      <c r="P656">
        <v>655</v>
      </c>
      <c r="Q656" t="s">
        <v>4492</v>
      </c>
      <c r="R656" t="s">
        <v>376</v>
      </c>
      <c r="T656" t="s">
        <v>377</v>
      </c>
      <c r="U656" t="s">
        <v>12</v>
      </c>
      <c r="V656" t="s">
        <v>13</v>
      </c>
      <c r="W656" t="s">
        <v>378</v>
      </c>
      <c r="X656" t="s">
        <v>379</v>
      </c>
      <c r="Y656" t="s">
        <v>380</v>
      </c>
      <c r="Z656" t="s">
        <v>17</v>
      </c>
      <c r="AA656" t="s">
        <v>381</v>
      </c>
      <c r="AB656">
        <v>10</v>
      </c>
      <c r="AC656" t="s">
        <v>382</v>
      </c>
      <c r="AD656">
        <v>1005942509</v>
      </c>
      <c r="AE656" t="s">
        <v>39</v>
      </c>
      <c r="AF656">
        <v>1032656270</v>
      </c>
      <c r="AG656" t="s">
        <v>2053</v>
      </c>
      <c r="AH656">
        <v>1000182646</v>
      </c>
      <c r="AI656" t="s">
        <v>26</v>
      </c>
      <c r="AJ656">
        <v>1005660653</v>
      </c>
      <c r="AK656" t="s">
        <v>28</v>
      </c>
      <c r="AL656" s="3">
        <v>5600000</v>
      </c>
      <c r="AM656" t="s">
        <v>8767</v>
      </c>
      <c r="AN656" s="3">
        <v>0</v>
      </c>
      <c r="AO656" s="3">
        <v>0</v>
      </c>
      <c r="AP656" s="3">
        <v>5600000</v>
      </c>
      <c r="AQ656" s="3">
        <v>5600000</v>
      </c>
      <c r="AR656" s="3">
        <v>0</v>
      </c>
      <c r="AS656">
        <v>5000819961</v>
      </c>
      <c r="AT656">
        <v>1</v>
      </c>
      <c r="AU656">
        <v>688373</v>
      </c>
      <c r="AV656">
        <v>1</v>
      </c>
      <c r="AW656" s="2">
        <v>45679</v>
      </c>
      <c r="AX656">
        <v>1.330689E+20</v>
      </c>
      <c r="AY656" t="s">
        <v>17</v>
      </c>
      <c r="AZ656" t="s">
        <v>17</v>
      </c>
      <c r="BA656">
        <v>0</v>
      </c>
    </row>
    <row r="657" spans="1:53" hidden="1" x14ac:dyDescent="0.2">
      <c r="A657">
        <v>2025</v>
      </c>
      <c r="B657">
        <v>1</v>
      </c>
      <c r="C657" s="2">
        <v>45658</v>
      </c>
      <c r="D657" s="2">
        <v>45808</v>
      </c>
      <c r="E657" t="s">
        <v>2</v>
      </c>
      <c r="F657" s="2">
        <v>45679</v>
      </c>
      <c r="G657">
        <v>148</v>
      </c>
      <c r="H657" t="s">
        <v>692</v>
      </c>
      <c r="I657" t="s">
        <v>4495</v>
      </c>
      <c r="J657" s="2">
        <v>45658</v>
      </c>
      <c r="K657" s="2">
        <v>46022</v>
      </c>
      <c r="L657">
        <v>364</v>
      </c>
      <c r="M657">
        <v>2</v>
      </c>
      <c r="N657" t="s">
        <v>8</v>
      </c>
      <c r="O657">
        <v>656</v>
      </c>
      <c r="P657">
        <v>656</v>
      </c>
      <c r="Q657" t="s">
        <v>4497</v>
      </c>
      <c r="R657" t="s">
        <v>376</v>
      </c>
      <c r="T657" t="s">
        <v>377</v>
      </c>
      <c r="U657" t="s">
        <v>12</v>
      </c>
      <c r="V657" t="s">
        <v>13</v>
      </c>
      <c r="W657" t="s">
        <v>378</v>
      </c>
      <c r="X657" t="s">
        <v>379</v>
      </c>
      <c r="Y657" t="s">
        <v>380</v>
      </c>
      <c r="Z657" t="s">
        <v>17</v>
      </c>
      <c r="AA657" t="s">
        <v>381</v>
      </c>
      <c r="AB657">
        <v>10</v>
      </c>
      <c r="AC657" t="s">
        <v>382</v>
      </c>
      <c r="AD657">
        <v>1013241755</v>
      </c>
      <c r="AE657" t="s">
        <v>39</v>
      </c>
      <c r="AF657">
        <v>1077942240</v>
      </c>
      <c r="AG657" t="s">
        <v>808</v>
      </c>
      <c r="AH657">
        <v>1000182646</v>
      </c>
      <c r="AI657" t="s">
        <v>26</v>
      </c>
      <c r="AJ657">
        <v>1005660653</v>
      </c>
      <c r="AK657" t="s">
        <v>28</v>
      </c>
      <c r="AL657" s="3">
        <v>5600000</v>
      </c>
      <c r="AM657" t="s">
        <v>8767</v>
      </c>
      <c r="AN657" s="3">
        <v>0</v>
      </c>
      <c r="AO657" s="3">
        <v>0</v>
      </c>
      <c r="AP657" s="3">
        <v>5600000</v>
      </c>
      <c r="AQ657" s="3">
        <v>5600000</v>
      </c>
      <c r="AR657" s="3">
        <v>0</v>
      </c>
      <c r="AS657">
        <v>5000819962</v>
      </c>
      <c r="AT657">
        <v>1</v>
      </c>
      <c r="AU657">
        <v>688374</v>
      </c>
      <c r="AV657">
        <v>1</v>
      </c>
      <c r="AW657" s="2">
        <v>45679</v>
      </c>
      <c r="AX657">
        <v>1.330689E+20</v>
      </c>
      <c r="AY657" t="s">
        <v>17</v>
      </c>
      <c r="AZ657" t="s">
        <v>17</v>
      </c>
      <c r="BA657">
        <v>0</v>
      </c>
    </row>
    <row r="658" spans="1:53" hidden="1" x14ac:dyDescent="0.2">
      <c r="A658">
        <v>2025</v>
      </c>
      <c r="B658">
        <v>1</v>
      </c>
      <c r="C658" s="2">
        <v>45658</v>
      </c>
      <c r="D658" s="2">
        <v>45808</v>
      </c>
      <c r="E658" t="s">
        <v>2</v>
      </c>
      <c r="F658" s="2">
        <v>45679</v>
      </c>
      <c r="G658">
        <v>148</v>
      </c>
      <c r="H658" t="s">
        <v>692</v>
      </c>
      <c r="I658" t="s">
        <v>4500</v>
      </c>
      <c r="J658" s="2">
        <v>45658</v>
      </c>
      <c r="K658" s="2">
        <v>46022</v>
      </c>
      <c r="L658">
        <v>364</v>
      </c>
      <c r="M658">
        <v>2</v>
      </c>
      <c r="N658" t="s">
        <v>8</v>
      </c>
      <c r="O658">
        <v>657</v>
      </c>
      <c r="P658">
        <v>657</v>
      </c>
      <c r="Q658" t="s">
        <v>4502</v>
      </c>
      <c r="R658" t="s">
        <v>376</v>
      </c>
      <c r="T658" t="s">
        <v>377</v>
      </c>
      <c r="U658" t="s">
        <v>12</v>
      </c>
      <c r="V658" t="s">
        <v>13</v>
      </c>
      <c r="W658" t="s">
        <v>378</v>
      </c>
      <c r="X658" t="s">
        <v>379</v>
      </c>
      <c r="Y658" t="s">
        <v>380</v>
      </c>
      <c r="Z658" t="s">
        <v>17</v>
      </c>
      <c r="AA658" t="s">
        <v>381</v>
      </c>
      <c r="AB658">
        <v>10</v>
      </c>
      <c r="AC658" t="s">
        <v>382</v>
      </c>
      <c r="AD658">
        <v>1000172954</v>
      </c>
      <c r="AE658" t="s">
        <v>39</v>
      </c>
      <c r="AF658">
        <v>52124245</v>
      </c>
      <c r="AG658" t="s">
        <v>698</v>
      </c>
      <c r="AH658">
        <v>1000182646</v>
      </c>
      <c r="AI658" t="s">
        <v>26</v>
      </c>
      <c r="AJ658">
        <v>1005660653</v>
      </c>
      <c r="AK658" t="s">
        <v>28</v>
      </c>
      <c r="AL658" s="3">
        <v>2600000</v>
      </c>
      <c r="AM658" t="s">
        <v>8767</v>
      </c>
      <c r="AN658" s="3">
        <v>0</v>
      </c>
      <c r="AO658" s="3">
        <v>0</v>
      </c>
      <c r="AP658" s="3">
        <v>2600000</v>
      </c>
      <c r="AQ658" s="3">
        <v>2600000</v>
      </c>
      <c r="AR658" s="3">
        <v>0</v>
      </c>
      <c r="AS658">
        <v>5000819963</v>
      </c>
      <c r="AT658">
        <v>1</v>
      </c>
      <c r="AU658">
        <v>688375</v>
      </c>
      <c r="AV658">
        <v>1</v>
      </c>
      <c r="AW658" s="2">
        <v>45679</v>
      </c>
      <c r="AX658">
        <v>1.330689E+20</v>
      </c>
      <c r="AY658" t="s">
        <v>17</v>
      </c>
      <c r="AZ658" t="s">
        <v>17</v>
      </c>
      <c r="BA658">
        <v>0</v>
      </c>
    </row>
    <row r="659" spans="1:53" hidden="1" x14ac:dyDescent="0.2">
      <c r="A659">
        <v>2025</v>
      </c>
      <c r="B659">
        <v>1</v>
      </c>
      <c r="C659" s="2">
        <v>45658</v>
      </c>
      <c r="D659" s="2">
        <v>45808</v>
      </c>
      <c r="E659" t="s">
        <v>2</v>
      </c>
      <c r="F659" s="2">
        <v>45679</v>
      </c>
      <c r="G659">
        <v>145</v>
      </c>
      <c r="H659" t="s">
        <v>682</v>
      </c>
      <c r="I659" t="s">
        <v>4505</v>
      </c>
      <c r="J659" s="2">
        <v>45658</v>
      </c>
      <c r="K659" s="2">
        <v>46022</v>
      </c>
      <c r="L659">
        <v>364</v>
      </c>
      <c r="M659">
        <v>2</v>
      </c>
      <c r="N659" t="s">
        <v>8</v>
      </c>
      <c r="O659">
        <v>658</v>
      </c>
      <c r="P659">
        <v>658</v>
      </c>
      <c r="Q659" t="s">
        <v>4507</v>
      </c>
      <c r="R659" t="s">
        <v>376</v>
      </c>
      <c r="T659" t="s">
        <v>377</v>
      </c>
      <c r="U659" t="s">
        <v>12</v>
      </c>
      <c r="V659" t="s">
        <v>13</v>
      </c>
      <c r="W659" t="s">
        <v>378</v>
      </c>
      <c r="X659" t="s">
        <v>379</v>
      </c>
      <c r="Y659" t="s">
        <v>380</v>
      </c>
      <c r="Z659" t="s">
        <v>17</v>
      </c>
      <c r="AA659" t="s">
        <v>381</v>
      </c>
      <c r="AB659">
        <v>10</v>
      </c>
      <c r="AC659" t="s">
        <v>382</v>
      </c>
      <c r="AD659">
        <v>1000039344</v>
      </c>
      <c r="AE659" t="s">
        <v>39</v>
      </c>
      <c r="AF659">
        <v>51620368</v>
      </c>
      <c r="AG659" t="s">
        <v>1962</v>
      </c>
      <c r="AH659">
        <v>1000182646</v>
      </c>
      <c r="AI659" t="s">
        <v>26</v>
      </c>
      <c r="AJ659">
        <v>1005660653</v>
      </c>
      <c r="AK659" t="s">
        <v>28</v>
      </c>
      <c r="AL659" s="3">
        <v>14000000</v>
      </c>
      <c r="AM659" t="s">
        <v>8767</v>
      </c>
      <c r="AN659" s="3">
        <v>0</v>
      </c>
      <c r="AO659" s="3">
        <v>0</v>
      </c>
      <c r="AP659" s="3">
        <v>14000000</v>
      </c>
      <c r="AQ659" s="3">
        <v>14000000</v>
      </c>
      <c r="AR659" s="3">
        <v>0</v>
      </c>
      <c r="AS659">
        <v>5000819964</v>
      </c>
      <c r="AT659">
        <v>1</v>
      </c>
      <c r="AU659">
        <v>688376</v>
      </c>
      <c r="AV659">
        <v>1</v>
      </c>
      <c r="AW659" s="2">
        <v>45679</v>
      </c>
      <c r="AX659">
        <v>1.330689E+20</v>
      </c>
      <c r="AY659" t="s">
        <v>17</v>
      </c>
      <c r="AZ659" t="s">
        <v>17</v>
      </c>
      <c r="BA659">
        <v>0</v>
      </c>
    </row>
    <row r="660" spans="1:53" hidden="1" x14ac:dyDescent="0.2">
      <c r="A660">
        <v>2025</v>
      </c>
      <c r="B660">
        <v>1</v>
      </c>
      <c r="C660" s="2">
        <v>45658</v>
      </c>
      <c r="D660" s="2">
        <v>45808</v>
      </c>
      <c r="E660" t="s">
        <v>2</v>
      </c>
      <c r="F660" s="2">
        <v>45679</v>
      </c>
      <c r="G660">
        <v>145</v>
      </c>
      <c r="H660" t="s">
        <v>682</v>
      </c>
      <c r="I660" t="s">
        <v>4510</v>
      </c>
      <c r="J660" s="2">
        <v>45658</v>
      </c>
      <c r="K660" s="2">
        <v>46022</v>
      </c>
      <c r="L660">
        <v>364</v>
      </c>
      <c r="M660">
        <v>2</v>
      </c>
      <c r="N660" t="s">
        <v>8</v>
      </c>
      <c r="O660">
        <v>659</v>
      </c>
      <c r="P660">
        <v>659</v>
      </c>
      <c r="Q660" t="s">
        <v>4512</v>
      </c>
      <c r="R660" t="s">
        <v>376</v>
      </c>
      <c r="T660" t="s">
        <v>377</v>
      </c>
      <c r="U660" t="s">
        <v>12</v>
      </c>
      <c r="V660" t="s">
        <v>13</v>
      </c>
      <c r="W660" t="s">
        <v>378</v>
      </c>
      <c r="X660" t="s">
        <v>379</v>
      </c>
      <c r="Y660" t="s">
        <v>380</v>
      </c>
      <c r="Z660" t="s">
        <v>17</v>
      </c>
      <c r="AA660" t="s">
        <v>381</v>
      </c>
      <c r="AB660">
        <v>10</v>
      </c>
      <c r="AC660" t="s">
        <v>382</v>
      </c>
      <c r="AD660">
        <v>1009845329</v>
      </c>
      <c r="AE660" t="s">
        <v>39</v>
      </c>
      <c r="AF660">
        <v>1121897345</v>
      </c>
      <c r="AG660" t="s">
        <v>2135</v>
      </c>
      <c r="AH660">
        <v>1000182646</v>
      </c>
      <c r="AI660" t="s">
        <v>26</v>
      </c>
      <c r="AJ660">
        <v>1005660653</v>
      </c>
      <c r="AK660" t="s">
        <v>28</v>
      </c>
      <c r="AL660" s="3">
        <v>9600000</v>
      </c>
      <c r="AM660" t="s">
        <v>8767</v>
      </c>
      <c r="AN660" s="3">
        <v>0</v>
      </c>
      <c r="AO660" s="3">
        <v>0</v>
      </c>
      <c r="AP660" s="3">
        <v>9600000</v>
      </c>
      <c r="AQ660" s="3">
        <v>2880000</v>
      </c>
      <c r="AR660" s="3">
        <v>6720000</v>
      </c>
      <c r="AS660">
        <v>5000819965</v>
      </c>
      <c r="AT660">
        <v>1</v>
      </c>
      <c r="AU660">
        <v>688377</v>
      </c>
      <c r="AV660">
        <v>1</v>
      </c>
      <c r="AW660" s="2">
        <v>45679</v>
      </c>
      <c r="AX660">
        <v>1.330689E+20</v>
      </c>
      <c r="AY660" t="s">
        <v>17</v>
      </c>
      <c r="AZ660" t="s">
        <v>17</v>
      </c>
      <c r="BA660">
        <v>0</v>
      </c>
    </row>
    <row r="661" spans="1:53" hidden="1" x14ac:dyDescent="0.2">
      <c r="A661">
        <v>2025</v>
      </c>
      <c r="B661">
        <v>1</v>
      </c>
      <c r="C661" s="2">
        <v>45658</v>
      </c>
      <c r="D661" s="2">
        <v>45808</v>
      </c>
      <c r="E661" t="s">
        <v>2</v>
      </c>
      <c r="F661" s="2">
        <v>45679</v>
      </c>
      <c r="G661">
        <v>145</v>
      </c>
      <c r="H661" t="s">
        <v>682</v>
      </c>
      <c r="I661" t="s">
        <v>4515</v>
      </c>
      <c r="J661" s="2">
        <v>45658</v>
      </c>
      <c r="K661" s="2">
        <v>46022</v>
      </c>
      <c r="L661">
        <v>364</v>
      </c>
      <c r="M661">
        <v>2</v>
      </c>
      <c r="N661" t="s">
        <v>8</v>
      </c>
      <c r="O661">
        <v>660</v>
      </c>
      <c r="P661">
        <v>660</v>
      </c>
      <c r="Q661" t="s">
        <v>4517</v>
      </c>
      <c r="R661" t="s">
        <v>376</v>
      </c>
      <c r="T661" t="s">
        <v>377</v>
      </c>
      <c r="U661" t="s">
        <v>12</v>
      </c>
      <c r="V661" t="s">
        <v>13</v>
      </c>
      <c r="W661" t="s">
        <v>378</v>
      </c>
      <c r="X661" t="s">
        <v>379</v>
      </c>
      <c r="Y661" t="s">
        <v>380</v>
      </c>
      <c r="Z661" t="s">
        <v>17</v>
      </c>
      <c r="AA661" t="s">
        <v>381</v>
      </c>
      <c r="AB661">
        <v>10</v>
      </c>
      <c r="AC661" t="s">
        <v>382</v>
      </c>
      <c r="AD661">
        <v>1006101636</v>
      </c>
      <c r="AE661" t="s">
        <v>39</v>
      </c>
      <c r="AF661">
        <v>53167430</v>
      </c>
      <c r="AG661" t="s">
        <v>2022</v>
      </c>
      <c r="AH661">
        <v>1000182646</v>
      </c>
      <c r="AI661" t="s">
        <v>26</v>
      </c>
      <c r="AJ661">
        <v>1005660653</v>
      </c>
      <c r="AK661" t="s">
        <v>28</v>
      </c>
      <c r="AL661" s="3">
        <v>15000000</v>
      </c>
      <c r="AM661" t="s">
        <v>8767</v>
      </c>
      <c r="AN661" s="3">
        <v>0</v>
      </c>
      <c r="AO661" s="3">
        <v>0</v>
      </c>
      <c r="AP661" s="3">
        <v>15000000</v>
      </c>
      <c r="AQ661" s="3">
        <v>15000000</v>
      </c>
      <c r="AR661" s="3">
        <v>0</v>
      </c>
      <c r="AS661">
        <v>5000819966</v>
      </c>
      <c r="AT661">
        <v>1</v>
      </c>
      <c r="AU661">
        <v>688378</v>
      </c>
      <c r="AV661">
        <v>1</v>
      </c>
      <c r="AW661" s="2">
        <v>45679</v>
      </c>
      <c r="AX661">
        <v>1.330689E+20</v>
      </c>
      <c r="AY661" t="s">
        <v>17</v>
      </c>
      <c r="AZ661" t="s">
        <v>17</v>
      </c>
      <c r="BA661">
        <v>0</v>
      </c>
    </row>
    <row r="662" spans="1:53" hidden="1" x14ac:dyDescent="0.2">
      <c r="A662">
        <v>2025</v>
      </c>
      <c r="B662">
        <v>1</v>
      </c>
      <c r="C662" s="2">
        <v>45658</v>
      </c>
      <c r="D662" s="2">
        <v>45808</v>
      </c>
      <c r="E662" t="s">
        <v>2</v>
      </c>
      <c r="F662" s="2">
        <v>45679</v>
      </c>
      <c r="G662">
        <v>12</v>
      </c>
      <c r="H662" t="s">
        <v>140</v>
      </c>
      <c r="I662" t="s">
        <v>4520</v>
      </c>
      <c r="J662" s="2">
        <v>45658</v>
      </c>
      <c r="K662" s="2">
        <v>46022</v>
      </c>
      <c r="L662">
        <v>364</v>
      </c>
      <c r="M662">
        <v>2</v>
      </c>
      <c r="N662" t="s">
        <v>8</v>
      </c>
      <c r="O662">
        <v>661</v>
      </c>
      <c r="P662">
        <v>661</v>
      </c>
      <c r="Q662" t="s">
        <v>4522</v>
      </c>
      <c r="R662" t="s">
        <v>376</v>
      </c>
      <c r="T662" t="s">
        <v>377</v>
      </c>
      <c r="U662" t="s">
        <v>12</v>
      </c>
      <c r="V662" t="s">
        <v>13</v>
      </c>
      <c r="W662" t="s">
        <v>378</v>
      </c>
      <c r="X662" t="s">
        <v>379</v>
      </c>
      <c r="Y662" t="s">
        <v>380</v>
      </c>
      <c r="Z662" t="s">
        <v>17</v>
      </c>
      <c r="AA662" t="s">
        <v>381</v>
      </c>
      <c r="AB662">
        <v>10</v>
      </c>
      <c r="AC662" t="s">
        <v>382</v>
      </c>
      <c r="AD662">
        <v>1013111152</v>
      </c>
      <c r="AE662" t="s">
        <v>39</v>
      </c>
      <c r="AF662">
        <v>1026306818</v>
      </c>
      <c r="AG662" t="s">
        <v>4525</v>
      </c>
      <c r="AH662">
        <v>1000182646</v>
      </c>
      <c r="AI662" t="s">
        <v>26</v>
      </c>
      <c r="AJ662">
        <v>1005660653</v>
      </c>
      <c r="AK662" t="s">
        <v>28</v>
      </c>
      <c r="AL662" s="3">
        <v>4800000</v>
      </c>
      <c r="AM662" t="s">
        <v>8767</v>
      </c>
      <c r="AN662" s="3">
        <v>0</v>
      </c>
      <c r="AO662" s="3">
        <v>0</v>
      </c>
      <c r="AP662" s="3">
        <v>4800000</v>
      </c>
      <c r="AQ662" s="3">
        <v>4800000</v>
      </c>
      <c r="AR662" s="3">
        <v>0</v>
      </c>
      <c r="AS662">
        <v>5000819967</v>
      </c>
      <c r="AT662">
        <v>1</v>
      </c>
      <c r="AU662">
        <v>688379</v>
      </c>
      <c r="AV662">
        <v>1</v>
      </c>
      <c r="AW662" s="2">
        <v>45679</v>
      </c>
      <c r="AX662">
        <v>1.330689E+20</v>
      </c>
      <c r="AY662" t="s">
        <v>17</v>
      </c>
      <c r="AZ662" t="s">
        <v>17</v>
      </c>
      <c r="BA662">
        <v>0</v>
      </c>
    </row>
    <row r="663" spans="1:53" hidden="1" x14ac:dyDescent="0.2">
      <c r="A663">
        <v>2025</v>
      </c>
      <c r="B663">
        <v>1</v>
      </c>
      <c r="C663" s="2">
        <v>45658</v>
      </c>
      <c r="D663" s="2">
        <v>45808</v>
      </c>
      <c r="E663" t="s">
        <v>2</v>
      </c>
      <c r="F663" s="2">
        <v>45679</v>
      </c>
      <c r="G663">
        <v>12</v>
      </c>
      <c r="H663" t="s">
        <v>140</v>
      </c>
      <c r="I663" t="s">
        <v>4528</v>
      </c>
      <c r="J663" s="2">
        <v>45658</v>
      </c>
      <c r="K663" s="2">
        <v>46022</v>
      </c>
      <c r="L663">
        <v>364</v>
      </c>
      <c r="M663">
        <v>2</v>
      </c>
      <c r="N663" t="s">
        <v>8</v>
      </c>
      <c r="O663">
        <v>662</v>
      </c>
      <c r="P663">
        <v>662</v>
      </c>
      <c r="Q663" t="s">
        <v>4530</v>
      </c>
      <c r="R663" t="s">
        <v>376</v>
      </c>
      <c r="T663" t="s">
        <v>377</v>
      </c>
      <c r="U663" t="s">
        <v>12</v>
      </c>
      <c r="V663" t="s">
        <v>13</v>
      </c>
      <c r="W663" t="s">
        <v>378</v>
      </c>
      <c r="X663" t="s">
        <v>379</v>
      </c>
      <c r="Y663" t="s">
        <v>380</v>
      </c>
      <c r="Z663" t="s">
        <v>17</v>
      </c>
      <c r="AA663" t="s">
        <v>381</v>
      </c>
      <c r="AB663">
        <v>10</v>
      </c>
      <c r="AC663" t="s">
        <v>382</v>
      </c>
      <c r="AD663">
        <v>1000013565</v>
      </c>
      <c r="AE663" t="s">
        <v>39</v>
      </c>
      <c r="AF663">
        <v>79650959</v>
      </c>
      <c r="AG663" t="s">
        <v>1878</v>
      </c>
      <c r="AH663">
        <v>1000182646</v>
      </c>
      <c r="AI663" t="s">
        <v>26</v>
      </c>
      <c r="AJ663">
        <v>1005660653</v>
      </c>
      <c r="AK663" t="s">
        <v>28</v>
      </c>
      <c r="AL663" s="3">
        <v>12000000</v>
      </c>
      <c r="AM663" t="s">
        <v>8767</v>
      </c>
      <c r="AN663" s="3">
        <v>0</v>
      </c>
      <c r="AO663" s="3">
        <v>0</v>
      </c>
      <c r="AP663" s="3">
        <v>12000000</v>
      </c>
      <c r="AQ663" s="3">
        <v>8200000</v>
      </c>
      <c r="AR663" s="3">
        <v>3800000</v>
      </c>
      <c r="AS663">
        <v>5000819968</v>
      </c>
      <c r="AT663">
        <v>1</v>
      </c>
      <c r="AU663">
        <v>688380</v>
      </c>
      <c r="AV663">
        <v>1</v>
      </c>
      <c r="AW663" s="2">
        <v>45679</v>
      </c>
      <c r="AX663">
        <v>1.330689E+20</v>
      </c>
      <c r="AY663" t="s">
        <v>17</v>
      </c>
      <c r="AZ663" t="s">
        <v>17</v>
      </c>
      <c r="BA663">
        <v>0</v>
      </c>
    </row>
    <row r="664" spans="1:53" hidden="1" x14ac:dyDescent="0.2">
      <c r="A664">
        <v>2025</v>
      </c>
      <c r="B664">
        <v>1</v>
      </c>
      <c r="C664" s="2">
        <v>45658</v>
      </c>
      <c r="D664" s="2">
        <v>45808</v>
      </c>
      <c r="E664" t="s">
        <v>2</v>
      </c>
      <c r="F664" s="2">
        <v>45679</v>
      </c>
      <c r="G664">
        <v>12</v>
      </c>
      <c r="H664" t="s">
        <v>140</v>
      </c>
      <c r="I664" t="s">
        <v>4533</v>
      </c>
      <c r="J664" s="2">
        <v>45658</v>
      </c>
      <c r="K664" s="2">
        <v>46022</v>
      </c>
      <c r="L664">
        <v>364</v>
      </c>
      <c r="M664">
        <v>2</v>
      </c>
      <c r="N664" t="s">
        <v>8</v>
      </c>
      <c r="O664">
        <v>663</v>
      </c>
      <c r="P664">
        <v>663</v>
      </c>
      <c r="Q664" t="s">
        <v>4535</v>
      </c>
      <c r="R664" t="s">
        <v>376</v>
      </c>
      <c r="T664" t="s">
        <v>377</v>
      </c>
      <c r="U664" t="s">
        <v>12</v>
      </c>
      <c r="V664" t="s">
        <v>13</v>
      </c>
      <c r="W664" t="s">
        <v>378</v>
      </c>
      <c r="X664" t="s">
        <v>379</v>
      </c>
      <c r="Y664" t="s">
        <v>380</v>
      </c>
      <c r="Z664" t="s">
        <v>17</v>
      </c>
      <c r="AA664" t="s">
        <v>381</v>
      </c>
      <c r="AB664">
        <v>10</v>
      </c>
      <c r="AC664" t="s">
        <v>382</v>
      </c>
      <c r="AD664">
        <v>1007536419</v>
      </c>
      <c r="AE664" t="s">
        <v>39</v>
      </c>
      <c r="AF664">
        <v>80172113</v>
      </c>
      <c r="AG664" t="s">
        <v>2014</v>
      </c>
      <c r="AH664">
        <v>1000182646</v>
      </c>
      <c r="AI664" t="s">
        <v>26</v>
      </c>
      <c r="AJ664">
        <v>1005660653</v>
      </c>
      <c r="AK664" t="s">
        <v>28</v>
      </c>
      <c r="AL664" s="3">
        <v>9520000</v>
      </c>
      <c r="AM664" t="s">
        <v>8767</v>
      </c>
      <c r="AN664" s="3">
        <v>0</v>
      </c>
      <c r="AO664" s="3">
        <v>0</v>
      </c>
      <c r="AP664" s="3">
        <v>9520000</v>
      </c>
      <c r="AQ664" s="3">
        <v>6822667</v>
      </c>
      <c r="AR664" s="3">
        <v>2697333</v>
      </c>
      <c r="AS664">
        <v>5000819969</v>
      </c>
      <c r="AT664">
        <v>1</v>
      </c>
      <c r="AU664">
        <v>688381</v>
      </c>
      <c r="AV664">
        <v>1</v>
      </c>
      <c r="AW664" s="2">
        <v>45679</v>
      </c>
      <c r="AX664">
        <v>1.330689E+20</v>
      </c>
      <c r="AY664" t="s">
        <v>17</v>
      </c>
      <c r="AZ664" t="s">
        <v>17</v>
      </c>
      <c r="BA664">
        <v>0</v>
      </c>
    </row>
    <row r="665" spans="1:53" hidden="1" x14ac:dyDescent="0.2">
      <c r="A665">
        <v>2025</v>
      </c>
      <c r="B665">
        <v>1</v>
      </c>
      <c r="C665" s="2">
        <v>45658</v>
      </c>
      <c r="D665" s="2">
        <v>45808</v>
      </c>
      <c r="E665" t="s">
        <v>2</v>
      </c>
      <c r="F665" s="2">
        <v>45679</v>
      </c>
      <c r="G665">
        <v>12</v>
      </c>
      <c r="H665" t="s">
        <v>140</v>
      </c>
      <c r="I665" t="s">
        <v>4538</v>
      </c>
      <c r="J665" s="2">
        <v>45658</v>
      </c>
      <c r="K665" s="2">
        <v>46022</v>
      </c>
      <c r="L665">
        <v>364</v>
      </c>
      <c r="M665">
        <v>2</v>
      </c>
      <c r="N665" t="s">
        <v>8</v>
      </c>
      <c r="O665">
        <v>664</v>
      </c>
      <c r="P665">
        <v>664</v>
      </c>
      <c r="Q665" t="s">
        <v>4540</v>
      </c>
      <c r="R665" t="s">
        <v>376</v>
      </c>
      <c r="T665" t="s">
        <v>377</v>
      </c>
      <c r="U665" t="s">
        <v>12</v>
      </c>
      <c r="V665" t="s">
        <v>13</v>
      </c>
      <c r="W665" t="s">
        <v>378</v>
      </c>
      <c r="X665" t="s">
        <v>379</v>
      </c>
      <c r="Y665" t="s">
        <v>380</v>
      </c>
      <c r="Z665" t="s">
        <v>17</v>
      </c>
      <c r="AA665" t="s">
        <v>381</v>
      </c>
      <c r="AB665">
        <v>2</v>
      </c>
      <c r="AC665" t="s">
        <v>134</v>
      </c>
      <c r="AD665">
        <v>1000585075</v>
      </c>
      <c r="AE665" t="s">
        <v>22</v>
      </c>
      <c r="AF665">
        <v>900216251</v>
      </c>
      <c r="AG665" t="s">
        <v>4543</v>
      </c>
      <c r="AH665">
        <v>1000182646</v>
      </c>
      <c r="AI665" t="s">
        <v>26</v>
      </c>
      <c r="AJ665">
        <v>1005660653</v>
      </c>
      <c r="AK665" t="s">
        <v>28</v>
      </c>
      <c r="AL665" s="3">
        <v>293560965</v>
      </c>
      <c r="AM665" t="s">
        <v>8767</v>
      </c>
      <c r="AN665" s="3">
        <v>0</v>
      </c>
      <c r="AO665" s="3">
        <v>0</v>
      </c>
      <c r="AP665" s="3">
        <v>293560965</v>
      </c>
      <c r="AQ665" s="3">
        <v>0</v>
      </c>
      <c r="AR665" s="3">
        <v>293560965</v>
      </c>
      <c r="AS665">
        <v>5000819970</v>
      </c>
      <c r="AT665">
        <v>1</v>
      </c>
      <c r="AU665">
        <v>688382</v>
      </c>
      <c r="AV665">
        <v>1</v>
      </c>
      <c r="AW665" s="2">
        <v>45679</v>
      </c>
      <c r="AX665">
        <v>1.330689E+20</v>
      </c>
      <c r="AY665" t="s">
        <v>17</v>
      </c>
      <c r="AZ665" t="s">
        <v>17</v>
      </c>
      <c r="BA665">
        <v>0</v>
      </c>
    </row>
    <row r="666" spans="1:53" hidden="1" x14ac:dyDescent="0.2">
      <c r="A666">
        <v>2025</v>
      </c>
      <c r="B666">
        <v>1</v>
      </c>
      <c r="C666" s="2">
        <v>45658</v>
      </c>
      <c r="D666" s="2">
        <v>45808</v>
      </c>
      <c r="E666" t="s">
        <v>2</v>
      </c>
      <c r="F666" s="2">
        <v>45679</v>
      </c>
      <c r="G666">
        <v>12</v>
      </c>
      <c r="H666" t="s">
        <v>140</v>
      </c>
      <c r="I666" t="s">
        <v>4546</v>
      </c>
      <c r="J666" s="2">
        <v>45658</v>
      </c>
      <c r="K666" s="2">
        <v>46022</v>
      </c>
      <c r="L666">
        <v>364</v>
      </c>
      <c r="M666">
        <v>2</v>
      </c>
      <c r="N666" t="s">
        <v>8</v>
      </c>
      <c r="O666">
        <v>665</v>
      </c>
      <c r="P666">
        <v>665</v>
      </c>
      <c r="Q666" t="s">
        <v>4548</v>
      </c>
      <c r="R666" t="s">
        <v>376</v>
      </c>
      <c r="T666" t="s">
        <v>377</v>
      </c>
      <c r="U666" t="s">
        <v>12</v>
      </c>
      <c r="V666" t="s">
        <v>13</v>
      </c>
      <c r="W666" t="s">
        <v>378</v>
      </c>
      <c r="X666" t="s">
        <v>379</v>
      </c>
      <c r="Y666" t="s">
        <v>380</v>
      </c>
      <c r="Z666" t="s">
        <v>17</v>
      </c>
      <c r="AA666" t="s">
        <v>381</v>
      </c>
      <c r="AB666">
        <v>10</v>
      </c>
      <c r="AC666" t="s">
        <v>382</v>
      </c>
      <c r="AD666">
        <v>1000308360</v>
      </c>
      <c r="AE666" t="s">
        <v>39</v>
      </c>
      <c r="AF666">
        <v>79866406</v>
      </c>
      <c r="AG666" t="s">
        <v>928</v>
      </c>
      <c r="AH666">
        <v>1000182646</v>
      </c>
      <c r="AI666" t="s">
        <v>26</v>
      </c>
      <c r="AJ666">
        <v>1005660653</v>
      </c>
      <c r="AK666" t="s">
        <v>28</v>
      </c>
      <c r="AL666" s="3">
        <v>12750000</v>
      </c>
      <c r="AM666" t="s">
        <v>8767</v>
      </c>
      <c r="AN666" s="3">
        <v>0</v>
      </c>
      <c r="AO666" s="3">
        <v>0</v>
      </c>
      <c r="AP666" s="3">
        <v>12750000</v>
      </c>
      <c r="AQ666" s="3">
        <v>4250000</v>
      </c>
      <c r="AR666" s="3">
        <v>8500000</v>
      </c>
      <c r="AS666">
        <v>5000819971</v>
      </c>
      <c r="AT666">
        <v>1</v>
      </c>
      <c r="AU666">
        <v>688383</v>
      </c>
      <c r="AV666">
        <v>1</v>
      </c>
      <c r="AW666" s="2">
        <v>45679</v>
      </c>
      <c r="AX666">
        <v>1.330689E+20</v>
      </c>
      <c r="AY666" t="s">
        <v>17</v>
      </c>
      <c r="AZ666" t="s">
        <v>17</v>
      </c>
      <c r="BA666">
        <v>0</v>
      </c>
    </row>
    <row r="667" spans="1:53" hidden="1" x14ac:dyDescent="0.2">
      <c r="A667">
        <v>2025</v>
      </c>
      <c r="B667">
        <v>1</v>
      </c>
      <c r="C667" s="2">
        <v>45658</v>
      </c>
      <c r="D667" s="2">
        <v>45808</v>
      </c>
      <c r="E667" t="s">
        <v>2</v>
      </c>
      <c r="F667" s="2">
        <v>45679</v>
      </c>
      <c r="G667">
        <v>12</v>
      </c>
      <c r="H667" t="s">
        <v>140</v>
      </c>
      <c r="I667" t="s">
        <v>4551</v>
      </c>
      <c r="J667" s="2">
        <v>45658</v>
      </c>
      <c r="K667" s="2">
        <v>46022</v>
      </c>
      <c r="L667">
        <v>364</v>
      </c>
      <c r="M667">
        <v>2</v>
      </c>
      <c r="N667" t="s">
        <v>8</v>
      </c>
      <c r="O667">
        <v>666</v>
      </c>
      <c r="P667">
        <v>666</v>
      </c>
      <c r="Q667" t="s">
        <v>4553</v>
      </c>
      <c r="R667" t="s">
        <v>376</v>
      </c>
      <c r="T667" t="s">
        <v>377</v>
      </c>
      <c r="U667" t="s">
        <v>12</v>
      </c>
      <c r="V667" t="s">
        <v>13</v>
      </c>
      <c r="W667" t="s">
        <v>378</v>
      </c>
      <c r="X667" t="s">
        <v>379</v>
      </c>
      <c r="Y667" t="s">
        <v>380</v>
      </c>
      <c r="Z667" t="s">
        <v>17</v>
      </c>
      <c r="AA667" t="s">
        <v>381</v>
      </c>
      <c r="AB667">
        <v>10</v>
      </c>
      <c r="AC667" t="s">
        <v>382</v>
      </c>
      <c r="AD667">
        <v>1012638839</v>
      </c>
      <c r="AE667" t="s">
        <v>39</v>
      </c>
      <c r="AF667">
        <v>1075685625</v>
      </c>
      <c r="AG667" t="s">
        <v>2327</v>
      </c>
      <c r="AH667">
        <v>1000182646</v>
      </c>
      <c r="AI667" t="s">
        <v>26</v>
      </c>
      <c r="AJ667">
        <v>1005660653</v>
      </c>
      <c r="AK667" t="s">
        <v>28</v>
      </c>
      <c r="AL667" s="3">
        <v>4360000</v>
      </c>
      <c r="AM667" t="s">
        <v>8767</v>
      </c>
      <c r="AN667" s="3">
        <v>0</v>
      </c>
      <c r="AO667" s="3">
        <v>0</v>
      </c>
      <c r="AP667" s="3">
        <v>4360000</v>
      </c>
      <c r="AQ667" s="3">
        <v>3197333</v>
      </c>
      <c r="AR667" s="3">
        <v>1162667</v>
      </c>
      <c r="AS667">
        <v>5000819972</v>
      </c>
      <c r="AT667">
        <v>1</v>
      </c>
      <c r="AU667">
        <v>688384</v>
      </c>
      <c r="AV667">
        <v>1</v>
      </c>
      <c r="AW667" s="2">
        <v>45679</v>
      </c>
      <c r="AX667">
        <v>1.330689E+20</v>
      </c>
      <c r="AY667" t="s">
        <v>17</v>
      </c>
      <c r="AZ667" t="s">
        <v>17</v>
      </c>
      <c r="BA667">
        <v>0</v>
      </c>
    </row>
    <row r="668" spans="1:53" hidden="1" x14ac:dyDescent="0.2">
      <c r="A668">
        <v>2025</v>
      </c>
      <c r="B668">
        <v>1</v>
      </c>
      <c r="C668" s="2">
        <v>45658</v>
      </c>
      <c r="D668" s="2">
        <v>45808</v>
      </c>
      <c r="E668" t="s">
        <v>2</v>
      </c>
      <c r="F668" s="2">
        <v>45679</v>
      </c>
      <c r="G668">
        <v>73</v>
      </c>
      <c r="H668" t="s">
        <v>960</v>
      </c>
      <c r="I668" t="s">
        <v>4556</v>
      </c>
      <c r="J668" s="2">
        <v>45658</v>
      </c>
      <c r="K668" s="2">
        <v>46022</v>
      </c>
      <c r="L668">
        <v>364</v>
      </c>
      <c r="M668">
        <v>2</v>
      </c>
      <c r="N668" t="s">
        <v>8</v>
      </c>
      <c r="O668">
        <v>667</v>
      </c>
      <c r="P668">
        <v>667</v>
      </c>
      <c r="Q668" t="s">
        <v>4558</v>
      </c>
      <c r="R668" t="s">
        <v>376</v>
      </c>
      <c r="T668" t="s">
        <v>377</v>
      </c>
      <c r="U668" t="s">
        <v>12</v>
      </c>
      <c r="V668" t="s">
        <v>13</v>
      </c>
      <c r="W668" t="s">
        <v>378</v>
      </c>
      <c r="X668" t="s">
        <v>379</v>
      </c>
      <c r="Y668" t="s">
        <v>380</v>
      </c>
      <c r="Z668" t="s">
        <v>17</v>
      </c>
      <c r="AA668" t="s">
        <v>381</v>
      </c>
      <c r="AB668">
        <v>2</v>
      </c>
      <c r="AC668" t="s">
        <v>134</v>
      </c>
      <c r="AD668">
        <v>1013727236</v>
      </c>
      <c r="AE668" t="s">
        <v>22</v>
      </c>
      <c r="AF668">
        <v>901896062</v>
      </c>
      <c r="AG668" t="s">
        <v>4561</v>
      </c>
      <c r="AH668">
        <v>1000182646</v>
      </c>
      <c r="AI668" t="s">
        <v>26</v>
      </c>
      <c r="AJ668">
        <v>1005660653</v>
      </c>
      <c r="AK668" t="s">
        <v>28</v>
      </c>
      <c r="AL668" s="3">
        <v>220000000</v>
      </c>
      <c r="AM668" t="s">
        <v>8767</v>
      </c>
      <c r="AN668" s="3">
        <v>0</v>
      </c>
      <c r="AO668" s="3">
        <v>0</v>
      </c>
      <c r="AP668" s="3">
        <v>220000000</v>
      </c>
      <c r="AQ668" s="3">
        <v>0</v>
      </c>
      <c r="AR668" s="3">
        <v>220000000</v>
      </c>
      <c r="AS668">
        <v>5000819973</v>
      </c>
      <c r="AT668">
        <v>1</v>
      </c>
      <c r="AU668">
        <v>688385</v>
      </c>
      <c r="AV668">
        <v>1</v>
      </c>
      <c r="AW668" s="2">
        <v>45679</v>
      </c>
      <c r="AX668">
        <v>1.330689E+20</v>
      </c>
      <c r="AY668" t="s">
        <v>17</v>
      </c>
      <c r="AZ668" t="s">
        <v>17</v>
      </c>
      <c r="BA668">
        <v>0</v>
      </c>
    </row>
    <row r="669" spans="1:53" hidden="1" x14ac:dyDescent="0.2">
      <c r="A669">
        <v>2025</v>
      </c>
      <c r="B669">
        <v>1</v>
      </c>
      <c r="C669" s="2">
        <v>45658</v>
      </c>
      <c r="D669" s="2">
        <v>45808</v>
      </c>
      <c r="E669" t="s">
        <v>2</v>
      </c>
      <c r="F669" s="2">
        <v>45679</v>
      </c>
      <c r="G669">
        <v>73</v>
      </c>
      <c r="H669" t="s">
        <v>960</v>
      </c>
      <c r="I669" t="s">
        <v>4564</v>
      </c>
      <c r="J669" s="2">
        <v>45658</v>
      </c>
      <c r="K669" s="2">
        <v>46022</v>
      </c>
      <c r="L669">
        <v>364</v>
      </c>
      <c r="M669">
        <v>2</v>
      </c>
      <c r="N669" t="s">
        <v>8</v>
      </c>
      <c r="O669">
        <v>668</v>
      </c>
      <c r="P669">
        <v>668</v>
      </c>
      <c r="Q669" t="s">
        <v>4566</v>
      </c>
      <c r="R669" t="s">
        <v>376</v>
      </c>
      <c r="T669" t="s">
        <v>377</v>
      </c>
      <c r="U669" t="s">
        <v>12</v>
      </c>
      <c r="V669" t="s">
        <v>13</v>
      </c>
      <c r="W669" t="s">
        <v>378</v>
      </c>
      <c r="X669" t="s">
        <v>379</v>
      </c>
      <c r="Y669" t="s">
        <v>380</v>
      </c>
      <c r="Z669" t="s">
        <v>17</v>
      </c>
      <c r="AA669" t="s">
        <v>381</v>
      </c>
      <c r="AB669">
        <v>1</v>
      </c>
      <c r="AC669" t="s">
        <v>145</v>
      </c>
      <c r="AD669">
        <v>1013554347</v>
      </c>
      <c r="AE669" t="s">
        <v>22</v>
      </c>
      <c r="AF669">
        <v>901776582</v>
      </c>
      <c r="AG669" t="s">
        <v>4569</v>
      </c>
      <c r="AH669">
        <v>1000182646</v>
      </c>
      <c r="AI669" t="s">
        <v>26</v>
      </c>
      <c r="AJ669">
        <v>1005660653</v>
      </c>
      <c r="AK669" t="s">
        <v>28</v>
      </c>
      <c r="AL669" s="3">
        <v>82800605</v>
      </c>
      <c r="AM669" t="s">
        <v>8767</v>
      </c>
      <c r="AN669" s="3">
        <v>0</v>
      </c>
      <c r="AO669" s="3">
        <v>0</v>
      </c>
      <c r="AP669" s="3">
        <v>82800605</v>
      </c>
      <c r="AQ669" s="3">
        <v>44950762</v>
      </c>
      <c r="AR669" s="3">
        <v>37849843</v>
      </c>
      <c r="AS669">
        <v>5000819974</v>
      </c>
      <c r="AT669">
        <v>1</v>
      </c>
      <c r="AU669">
        <v>688386</v>
      </c>
      <c r="AV669">
        <v>1</v>
      </c>
      <c r="AW669" s="2">
        <v>45679</v>
      </c>
      <c r="AX669">
        <v>1.330689E+20</v>
      </c>
      <c r="AY669" t="s">
        <v>17</v>
      </c>
      <c r="AZ669" t="s">
        <v>17</v>
      </c>
      <c r="BA669">
        <v>0</v>
      </c>
    </row>
    <row r="670" spans="1:53" hidden="1" x14ac:dyDescent="0.2">
      <c r="A670">
        <v>2025</v>
      </c>
      <c r="B670">
        <v>1</v>
      </c>
      <c r="C670" s="2">
        <v>45658</v>
      </c>
      <c r="D670" s="2">
        <v>45808</v>
      </c>
      <c r="E670" t="s">
        <v>2</v>
      </c>
      <c r="F670" s="2">
        <v>45679</v>
      </c>
      <c r="G670">
        <v>73</v>
      </c>
      <c r="H670" t="s">
        <v>960</v>
      </c>
      <c r="I670" t="s">
        <v>4564</v>
      </c>
      <c r="J670" s="2">
        <v>45658</v>
      </c>
      <c r="K670" s="2">
        <v>46022</v>
      </c>
      <c r="L670">
        <v>364</v>
      </c>
      <c r="M670">
        <v>2</v>
      </c>
      <c r="N670" t="s">
        <v>8</v>
      </c>
      <c r="O670">
        <v>669</v>
      </c>
      <c r="P670">
        <v>669</v>
      </c>
      <c r="Q670" t="s">
        <v>4566</v>
      </c>
      <c r="R670" t="s">
        <v>376</v>
      </c>
      <c r="T670" t="s">
        <v>377</v>
      </c>
      <c r="U670" t="s">
        <v>12</v>
      </c>
      <c r="V670" t="s">
        <v>13</v>
      </c>
      <c r="W670" t="s">
        <v>378</v>
      </c>
      <c r="X670" t="s">
        <v>379</v>
      </c>
      <c r="Y670" t="s">
        <v>380</v>
      </c>
      <c r="Z670" t="s">
        <v>17</v>
      </c>
      <c r="AA670" t="s">
        <v>381</v>
      </c>
      <c r="AB670">
        <v>1</v>
      </c>
      <c r="AC670" t="s">
        <v>145</v>
      </c>
      <c r="AD670">
        <v>1013554347</v>
      </c>
      <c r="AE670" t="s">
        <v>22</v>
      </c>
      <c r="AF670">
        <v>901776582</v>
      </c>
      <c r="AG670" t="s">
        <v>4569</v>
      </c>
      <c r="AH670">
        <v>1000182646</v>
      </c>
      <c r="AI670" t="s">
        <v>26</v>
      </c>
      <c r="AJ670">
        <v>1005660653</v>
      </c>
      <c r="AK670" t="s">
        <v>28</v>
      </c>
      <c r="AL670" s="3">
        <v>60191308</v>
      </c>
      <c r="AM670" t="s">
        <v>8767</v>
      </c>
      <c r="AN670" s="3">
        <v>0</v>
      </c>
      <c r="AO670" s="3">
        <v>0</v>
      </c>
      <c r="AP670" s="3">
        <v>60191308</v>
      </c>
      <c r="AQ670" s="3">
        <v>0</v>
      </c>
      <c r="AR670" s="3">
        <v>60191308</v>
      </c>
      <c r="AS670">
        <v>5000819975</v>
      </c>
      <c r="AT670">
        <v>1</v>
      </c>
      <c r="AU670">
        <v>688387</v>
      </c>
      <c r="AV670">
        <v>1</v>
      </c>
      <c r="AW670" s="2">
        <v>45679</v>
      </c>
      <c r="AX670">
        <v>1.330689E+20</v>
      </c>
      <c r="AY670" t="s">
        <v>17</v>
      </c>
      <c r="AZ670" t="s">
        <v>17</v>
      </c>
      <c r="BA670">
        <v>0</v>
      </c>
    </row>
    <row r="671" spans="1:53" hidden="1" x14ac:dyDescent="0.2">
      <c r="A671">
        <v>2025</v>
      </c>
      <c r="B671">
        <v>1</v>
      </c>
      <c r="C671" s="2">
        <v>45658</v>
      </c>
      <c r="D671" s="2">
        <v>45808</v>
      </c>
      <c r="E671" t="s">
        <v>2</v>
      </c>
      <c r="F671" s="2">
        <v>45679</v>
      </c>
      <c r="G671">
        <v>12</v>
      </c>
      <c r="H671" t="s">
        <v>140</v>
      </c>
      <c r="I671" t="s">
        <v>4575</v>
      </c>
      <c r="J671" s="2">
        <v>45658</v>
      </c>
      <c r="K671" s="2">
        <v>46022</v>
      </c>
      <c r="L671">
        <v>364</v>
      </c>
      <c r="M671">
        <v>2</v>
      </c>
      <c r="N671" t="s">
        <v>8</v>
      </c>
      <c r="O671">
        <v>670</v>
      </c>
      <c r="P671">
        <v>670</v>
      </c>
      <c r="Q671" t="s">
        <v>4577</v>
      </c>
      <c r="R671" t="s">
        <v>376</v>
      </c>
      <c r="T671" t="s">
        <v>377</v>
      </c>
      <c r="U671" t="s">
        <v>12</v>
      </c>
      <c r="V671" t="s">
        <v>13</v>
      </c>
      <c r="W671" t="s">
        <v>378</v>
      </c>
      <c r="X671" t="s">
        <v>379</v>
      </c>
      <c r="Y671" t="s">
        <v>380</v>
      </c>
      <c r="Z671" t="s">
        <v>17</v>
      </c>
      <c r="AA671" t="s">
        <v>381</v>
      </c>
      <c r="AB671">
        <v>10</v>
      </c>
      <c r="AC671" t="s">
        <v>382</v>
      </c>
      <c r="AD671">
        <v>1006116523</v>
      </c>
      <c r="AE671" t="s">
        <v>39</v>
      </c>
      <c r="AF671">
        <v>1022949328</v>
      </c>
      <c r="AG671" t="s">
        <v>1918</v>
      </c>
      <c r="AH671">
        <v>1000182646</v>
      </c>
      <c r="AI671" t="s">
        <v>26</v>
      </c>
      <c r="AJ671">
        <v>1005660653</v>
      </c>
      <c r="AK671" t="s">
        <v>28</v>
      </c>
      <c r="AL671" s="3">
        <v>2800000</v>
      </c>
      <c r="AM671" t="s">
        <v>8767</v>
      </c>
      <c r="AN671" s="3">
        <v>0</v>
      </c>
      <c r="AO671" s="3">
        <v>0</v>
      </c>
      <c r="AP671" s="3">
        <v>2800000</v>
      </c>
      <c r="AQ671" s="3">
        <v>2800000</v>
      </c>
      <c r="AR671" s="3">
        <v>0</v>
      </c>
      <c r="AS671">
        <v>5000819977</v>
      </c>
      <c r="AT671">
        <v>1</v>
      </c>
      <c r="AU671">
        <v>688388</v>
      </c>
      <c r="AV671">
        <v>1</v>
      </c>
      <c r="AW671" s="2">
        <v>45679</v>
      </c>
      <c r="AX671">
        <v>1.330689E+20</v>
      </c>
      <c r="AY671" t="s">
        <v>17</v>
      </c>
      <c r="AZ671" t="s">
        <v>17</v>
      </c>
      <c r="BA671">
        <v>0</v>
      </c>
    </row>
    <row r="672" spans="1:53" hidden="1" x14ac:dyDescent="0.2">
      <c r="A672">
        <v>2025</v>
      </c>
      <c r="B672">
        <v>1</v>
      </c>
      <c r="C672" s="2">
        <v>45658</v>
      </c>
      <c r="D672" s="2">
        <v>45808</v>
      </c>
      <c r="E672" t="s">
        <v>2</v>
      </c>
      <c r="F672" s="2">
        <v>45679</v>
      </c>
      <c r="G672">
        <v>12</v>
      </c>
      <c r="H672" t="s">
        <v>140</v>
      </c>
      <c r="I672" t="s">
        <v>4580</v>
      </c>
      <c r="J672" s="2">
        <v>45658</v>
      </c>
      <c r="K672" s="2">
        <v>46022</v>
      </c>
      <c r="L672">
        <v>364</v>
      </c>
      <c r="M672">
        <v>2</v>
      </c>
      <c r="N672" t="s">
        <v>8</v>
      </c>
      <c r="O672">
        <v>671</v>
      </c>
      <c r="P672">
        <v>671</v>
      </c>
      <c r="Q672" t="s">
        <v>4582</v>
      </c>
      <c r="R672" t="s">
        <v>376</v>
      </c>
      <c r="T672" t="s">
        <v>377</v>
      </c>
      <c r="U672" t="s">
        <v>12</v>
      </c>
      <c r="V672" t="s">
        <v>13</v>
      </c>
      <c r="W672" t="s">
        <v>378</v>
      </c>
      <c r="X672" t="s">
        <v>379</v>
      </c>
      <c r="Y672" t="s">
        <v>380</v>
      </c>
      <c r="Z672" t="s">
        <v>17</v>
      </c>
      <c r="AA672" t="s">
        <v>381</v>
      </c>
      <c r="AB672">
        <v>10</v>
      </c>
      <c r="AC672" t="s">
        <v>382</v>
      </c>
      <c r="AD672">
        <v>1013649900</v>
      </c>
      <c r="AE672" t="s">
        <v>39</v>
      </c>
      <c r="AF672">
        <v>1010241097</v>
      </c>
      <c r="AG672" t="s">
        <v>2411</v>
      </c>
      <c r="AH672">
        <v>1000182646</v>
      </c>
      <c r="AI672" t="s">
        <v>26</v>
      </c>
      <c r="AJ672">
        <v>1005660653</v>
      </c>
      <c r="AK672" t="s">
        <v>28</v>
      </c>
      <c r="AL672" s="3">
        <v>3380000</v>
      </c>
      <c r="AM672" t="s">
        <v>8767</v>
      </c>
      <c r="AN672" s="3">
        <v>0</v>
      </c>
      <c r="AO672" s="3">
        <v>0</v>
      </c>
      <c r="AP672" s="3">
        <v>3380000</v>
      </c>
      <c r="AQ672" s="3">
        <v>3380000</v>
      </c>
      <c r="AR672" s="3">
        <v>0</v>
      </c>
      <c r="AS672">
        <v>5000819978</v>
      </c>
      <c r="AT672">
        <v>1</v>
      </c>
      <c r="AU672">
        <v>688389</v>
      </c>
      <c r="AV672">
        <v>1</v>
      </c>
      <c r="AW672" s="2">
        <v>45679</v>
      </c>
      <c r="AX672">
        <v>1.330689E+20</v>
      </c>
      <c r="AY672" t="s">
        <v>17</v>
      </c>
      <c r="AZ672" t="s">
        <v>17</v>
      </c>
      <c r="BA672">
        <v>0</v>
      </c>
    </row>
    <row r="673" spans="1:53" hidden="1" x14ac:dyDescent="0.2">
      <c r="A673">
        <v>2025</v>
      </c>
      <c r="B673">
        <v>1</v>
      </c>
      <c r="C673" s="2">
        <v>45658</v>
      </c>
      <c r="D673" s="2">
        <v>45808</v>
      </c>
      <c r="E673" t="s">
        <v>2</v>
      </c>
      <c r="F673" s="2">
        <v>45679</v>
      </c>
      <c r="G673">
        <v>43</v>
      </c>
      <c r="H673" t="s">
        <v>1147</v>
      </c>
      <c r="I673" t="s">
        <v>4585</v>
      </c>
      <c r="J673" s="2">
        <v>45658</v>
      </c>
      <c r="K673" s="2">
        <v>46022</v>
      </c>
      <c r="L673">
        <v>364</v>
      </c>
      <c r="M673">
        <v>2</v>
      </c>
      <c r="N673" t="s">
        <v>8</v>
      </c>
      <c r="O673">
        <v>672</v>
      </c>
      <c r="P673">
        <v>672</v>
      </c>
      <c r="Q673" t="s">
        <v>4587</v>
      </c>
      <c r="R673" t="s">
        <v>376</v>
      </c>
      <c r="T673" t="s">
        <v>377</v>
      </c>
      <c r="U673" t="s">
        <v>12</v>
      </c>
      <c r="V673" t="s">
        <v>13</v>
      </c>
      <c r="W673" t="s">
        <v>378</v>
      </c>
      <c r="X673" t="s">
        <v>379</v>
      </c>
      <c r="Y673" t="s">
        <v>380</v>
      </c>
      <c r="Z673" t="s">
        <v>17</v>
      </c>
      <c r="AA673" t="s">
        <v>381</v>
      </c>
      <c r="AB673">
        <v>8</v>
      </c>
      <c r="AC673" t="s">
        <v>1152</v>
      </c>
      <c r="AD673">
        <v>1000648611</v>
      </c>
      <c r="AE673" t="s">
        <v>22</v>
      </c>
      <c r="AF673">
        <v>900436622</v>
      </c>
      <c r="AG673" t="s">
        <v>4590</v>
      </c>
      <c r="AH673">
        <v>1000182646</v>
      </c>
      <c r="AI673" t="s">
        <v>26</v>
      </c>
      <c r="AJ673">
        <v>1005660653</v>
      </c>
      <c r="AK673" t="s">
        <v>28</v>
      </c>
      <c r="AL673" s="3">
        <v>19025412</v>
      </c>
      <c r="AM673" t="s">
        <v>8767</v>
      </c>
      <c r="AN673" s="3">
        <v>0</v>
      </c>
      <c r="AO673" s="3">
        <v>0</v>
      </c>
      <c r="AP673" s="3">
        <v>19025412</v>
      </c>
      <c r="AQ673" s="3">
        <v>19025412</v>
      </c>
      <c r="AR673" s="3">
        <v>0</v>
      </c>
      <c r="AS673">
        <v>5000819979</v>
      </c>
      <c r="AT673">
        <v>1</v>
      </c>
      <c r="AU673">
        <v>688390</v>
      </c>
      <c r="AV673">
        <v>1</v>
      </c>
      <c r="AW673" s="2">
        <v>45679</v>
      </c>
      <c r="AX673">
        <v>1.330689E+20</v>
      </c>
      <c r="AY673" t="s">
        <v>17</v>
      </c>
      <c r="AZ673" t="s">
        <v>17</v>
      </c>
      <c r="BA673">
        <v>0</v>
      </c>
    </row>
    <row r="674" spans="1:53" hidden="1" x14ac:dyDescent="0.2">
      <c r="A674">
        <v>2025</v>
      </c>
      <c r="B674">
        <v>1</v>
      </c>
      <c r="C674" s="2">
        <v>45658</v>
      </c>
      <c r="D674" s="2">
        <v>45808</v>
      </c>
      <c r="E674" t="s">
        <v>2</v>
      </c>
      <c r="F674" s="2">
        <v>45679</v>
      </c>
      <c r="G674">
        <v>12</v>
      </c>
      <c r="H674" t="s">
        <v>140</v>
      </c>
      <c r="I674" t="s">
        <v>4593</v>
      </c>
      <c r="J674" s="2">
        <v>45658</v>
      </c>
      <c r="K674" s="2">
        <v>46022</v>
      </c>
      <c r="L674">
        <v>364</v>
      </c>
      <c r="M674">
        <v>2</v>
      </c>
      <c r="N674" t="s">
        <v>8</v>
      </c>
      <c r="O674">
        <v>673</v>
      </c>
      <c r="P674">
        <v>673</v>
      </c>
      <c r="Q674" t="s">
        <v>4595</v>
      </c>
      <c r="R674" t="s">
        <v>376</v>
      </c>
      <c r="T674" t="s">
        <v>377</v>
      </c>
      <c r="U674" t="s">
        <v>12</v>
      </c>
      <c r="V674" t="s">
        <v>13</v>
      </c>
      <c r="W674" t="s">
        <v>378</v>
      </c>
      <c r="X674" t="s">
        <v>379</v>
      </c>
      <c r="Y674" t="s">
        <v>380</v>
      </c>
      <c r="Z674" t="s">
        <v>17</v>
      </c>
      <c r="AA674" t="s">
        <v>381</v>
      </c>
      <c r="AB674">
        <v>10</v>
      </c>
      <c r="AC674" t="s">
        <v>382</v>
      </c>
      <c r="AD674">
        <v>1011977969</v>
      </c>
      <c r="AE674" t="s">
        <v>39</v>
      </c>
      <c r="AF674">
        <v>1010237047</v>
      </c>
      <c r="AG674" t="s">
        <v>816</v>
      </c>
      <c r="AH674">
        <v>1000182646</v>
      </c>
      <c r="AI674" t="s">
        <v>26</v>
      </c>
      <c r="AJ674">
        <v>1005660653</v>
      </c>
      <c r="AK674" t="s">
        <v>28</v>
      </c>
      <c r="AL674" s="3">
        <v>5000000</v>
      </c>
      <c r="AM674" t="s">
        <v>8767</v>
      </c>
      <c r="AN674" s="3">
        <v>0</v>
      </c>
      <c r="AO674" s="3">
        <v>0</v>
      </c>
      <c r="AP674" s="3">
        <v>5000000</v>
      </c>
      <c r="AQ674" s="3">
        <v>5000000</v>
      </c>
      <c r="AR674" s="3">
        <v>0</v>
      </c>
      <c r="AS674">
        <v>5000819981</v>
      </c>
      <c r="AT674">
        <v>1</v>
      </c>
      <c r="AU674">
        <v>688391</v>
      </c>
      <c r="AV674">
        <v>1</v>
      </c>
      <c r="AW674" s="2">
        <v>45679</v>
      </c>
      <c r="AX674">
        <v>1.330689E+20</v>
      </c>
      <c r="AY674" t="s">
        <v>17</v>
      </c>
      <c r="AZ674" t="s">
        <v>17</v>
      </c>
      <c r="BA674">
        <v>0</v>
      </c>
    </row>
    <row r="675" spans="1:53" hidden="1" x14ac:dyDescent="0.2">
      <c r="A675">
        <v>2025</v>
      </c>
      <c r="B675">
        <v>1</v>
      </c>
      <c r="C675" s="2">
        <v>45658</v>
      </c>
      <c r="D675" s="2">
        <v>45808</v>
      </c>
      <c r="E675" t="s">
        <v>2</v>
      </c>
      <c r="F675" s="2">
        <v>45679</v>
      </c>
      <c r="G675">
        <v>12</v>
      </c>
      <c r="H675" t="s">
        <v>140</v>
      </c>
      <c r="I675" t="s">
        <v>4598</v>
      </c>
      <c r="J675" s="2">
        <v>45658</v>
      </c>
      <c r="K675" s="2">
        <v>46022</v>
      </c>
      <c r="L675">
        <v>364</v>
      </c>
      <c r="M675">
        <v>2</v>
      </c>
      <c r="N675" t="s">
        <v>8</v>
      </c>
      <c r="O675">
        <v>674</v>
      </c>
      <c r="P675">
        <v>674</v>
      </c>
      <c r="Q675" t="s">
        <v>4600</v>
      </c>
      <c r="R675" t="s">
        <v>376</v>
      </c>
      <c r="T675" t="s">
        <v>377</v>
      </c>
      <c r="U675" t="s">
        <v>12</v>
      </c>
      <c r="V675" t="s">
        <v>13</v>
      </c>
      <c r="W675" t="s">
        <v>378</v>
      </c>
      <c r="X675" t="s">
        <v>379</v>
      </c>
      <c r="Y675" t="s">
        <v>380</v>
      </c>
      <c r="Z675" t="s">
        <v>17</v>
      </c>
      <c r="AA675" t="s">
        <v>381</v>
      </c>
      <c r="AB675">
        <v>10</v>
      </c>
      <c r="AC675" t="s">
        <v>382</v>
      </c>
      <c r="AD675">
        <v>1000364049</v>
      </c>
      <c r="AE675" t="s">
        <v>39</v>
      </c>
      <c r="AF675">
        <v>52373257</v>
      </c>
      <c r="AG675" t="s">
        <v>670</v>
      </c>
      <c r="AH675">
        <v>1000182646</v>
      </c>
      <c r="AI675" t="s">
        <v>26</v>
      </c>
      <c r="AJ675">
        <v>1005660653</v>
      </c>
      <c r="AK675" t="s">
        <v>28</v>
      </c>
      <c r="AL675" s="3">
        <v>6400000</v>
      </c>
      <c r="AM675" t="s">
        <v>8767</v>
      </c>
      <c r="AN675" s="3">
        <v>0</v>
      </c>
      <c r="AO675" s="3">
        <v>0</v>
      </c>
      <c r="AP675" s="3">
        <v>6400000</v>
      </c>
      <c r="AQ675" s="3">
        <v>4373333</v>
      </c>
      <c r="AR675" s="3">
        <v>2026667</v>
      </c>
      <c r="AS675">
        <v>5000819982</v>
      </c>
      <c r="AT675">
        <v>1</v>
      </c>
      <c r="AU675">
        <v>688392</v>
      </c>
      <c r="AV675">
        <v>1</v>
      </c>
      <c r="AW675" s="2">
        <v>45679</v>
      </c>
      <c r="AX675">
        <v>1.330689E+20</v>
      </c>
      <c r="AY675" t="s">
        <v>17</v>
      </c>
      <c r="AZ675" t="s">
        <v>17</v>
      </c>
      <c r="BA675">
        <v>0</v>
      </c>
    </row>
    <row r="676" spans="1:53" hidden="1" x14ac:dyDescent="0.2">
      <c r="A676">
        <v>2025</v>
      </c>
      <c r="B676">
        <v>1</v>
      </c>
      <c r="C676" s="2">
        <v>45658</v>
      </c>
      <c r="D676" s="2">
        <v>45808</v>
      </c>
      <c r="E676" t="s">
        <v>2</v>
      </c>
      <c r="F676" s="2">
        <v>45679</v>
      </c>
      <c r="G676">
        <v>12</v>
      </c>
      <c r="H676" t="s">
        <v>140</v>
      </c>
      <c r="I676" t="s">
        <v>4603</v>
      </c>
      <c r="J676" s="2">
        <v>45658</v>
      </c>
      <c r="K676" s="2">
        <v>46022</v>
      </c>
      <c r="L676">
        <v>364</v>
      </c>
      <c r="M676">
        <v>2</v>
      </c>
      <c r="N676" t="s">
        <v>8</v>
      </c>
      <c r="O676">
        <v>675</v>
      </c>
      <c r="P676">
        <v>675</v>
      </c>
      <c r="Q676" t="s">
        <v>4605</v>
      </c>
      <c r="R676" t="s">
        <v>376</v>
      </c>
      <c r="T676" t="s">
        <v>377</v>
      </c>
      <c r="U676" t="s">
        <v>12</v>
      </c>
      <c r="V676" t="s">
        <v>13</v>
      </c>
      <c r="W676" t="s">
        <v>378</v>
      </c>
      <c r="X676" t="s">
        <v>379</v>
      </c>
      <c r="Y676" t="s">
        <v>380</v>
      </c>
      <c r="Z676" t="s">
        <v>17</v>
      </c>
      <c r="AA676" t="s">
        <v>381</v>
      </c>
      <c r="AB676">
        <v>10</v>
      </c>
      <c r="AC676" t="s">
        <v>382</v>
      </c>
      <c r="AD676">
        <v>1006373553</v>
      </c>
      <c r="AE676" t="s">
        <v>39</v>
      </c>
      <c r="AF676">
        <v>23497387</v>
      </c>
      <c r="AG676" t="s">
        <v>1970</v>
      </c>
      <c r="AH676">
        <v>1000182646</v>
      </c>
      <c r="AI676" t="s">
        <v>26</v>
      </c>
      <c r="AJ676">
        <v>1005660653</v>
      </c>
      <c r="AK676" t="s">
        <v>28</v>
      </c>
      <c r="AL676" s="3">
        <v>8000000</v>
      </c>
      <c r="AM676" t="s">
        <v>8767</v>
      </c>
      <c r="AN676" s="3">
        <v>0</v>
      </c>
      <c r="AO676" s="3">
        <v>0</v>
      </c>
      <c r="AP676" s="3">
        <v>8000000</v>
      </c>
      <c r="AQ676" s="3">
        <v>8000000</v>
      </c>
      <c r="AR676" s="3">
        <v>0</v>
      </c>
      <c r="AS676">
        <v>5000819983</v>
      </c>
      <c r="AT676">
        <v>1</v>
      </c>
      <c r="AU676">
        <v>688393</v>
      </c>
      <c r="AV676">
        <v>1</v>
      </c>
      <c r="AW676" s="2">
        <v>45679</v>
      </c>
      <c r="AX676">
        <v>1.330689E+20</v>
      </c>
      <c r="AY676" t="s">
        <v>17</v>
      </c>
      <c r="AZ676" t="s">
        <v>17</v>
      </c>
      <c r="BA676">
        <v>0</v>
      </c>
    </row>
    <row r="677" spans="1:53" hidden="1" x14ac:dyDescent="0.2">
      <c r="A677">
        <v>2025</v>
      </c>
      <c r="B677">
        <v>1</v>
      </c>
      <c r="C677" s="2">
        <v>45658</v>
      </c>
      <c r="D677" s="2">
        <v>45808</v>
      </c>
      <c r="E677" t="s">
        <v>2</v>
      </c>
      <c r="F677" s="2">
        <v>45679</v>
      </c>
      <c r="G677">
        <v>12</v>
      </c>
      <c r="H677" t="s">
        <v>140</v>
      </c>
      <c r="I677" t="s">
        <v>4608</v>
      </c>
      <c r="J677" s="2">
        <v>45658</v>
      </c>
      <c r="K677" s="2">
        <v>46022</v>
      </c>
      <c r="L677">
        <v>364</v>
      </c>
      <c r="M677">
        <v>2</v>
      </c>
      <c r="N677" t="s">
        <v>8</v>
      </c>
      <c r="O677">
        <v>676</v>
      </c>
      <c r="P677">
        <v>676</v>
      </c>
      <c r="Q677" t="s">
        <v>4610</v>
      </c>
      <c r="R677" t="s">
        <v>376</v>
      </c>
      <c r="T677" t="s">
        <v>377</v>
      </c>
      <c r="U677" t="s">
        <v>12</v>
      </c>
      <c r="V677" t="s">
        <v>13</v>
      </c>
      <c r="W677" t="s">
        <v>378</v>
      </c>
      <c r="X677" t="s">
        <v>379</v>
      </c>
      <c r="Y677" t="s">
        <v>380</v>
      </c>
      <c r="Z677" t="s">
        <v>17</v>
      </c>
      <c r="AA677" t="s">
        <v>381</v>
      </c>
      <c r="AB677">
        <v>10</v>
      </c>
      <c r="AC677" t="s">
        <v>382</v>
      </c>
      <c r="AD677">
        <v>1012137698</v>
      </c>
      <c r="AE677" t="s">
        <v>39</v>
      </c>
      <c r="AF677">
        <v>1026300976</v>
      </c>
      <c r="AG677" t="s">
        <v>4613</v>
      </c>
      <c r="AH677">
        <v>1000182646</v>
      </c>
      <c r="AI677" t="s">
        <v>26</v>
      </c>
      <c r="AJ677">
        <v>1005660653</v>
      </c>
      <c r="AK677" t="s">
        <v>28</v>
      </c>
      <c r="AL677" s="3">
        <v>5000000</v>
      </c>
      <c r="AM677" t="s">
        <v>8767</v>
      </c>
      <c r="AN677" s="3">
        <v>0</v>
      </c>
      <c r="AO677" s="3">
        <v>0</v>
      </c>
      <c r="AP677" s="3">
        <v>5000000</v>
      </c>
      <c r="AQ677" s="3">
        <v>5000000</v>
      </c>
      <c r="AR677" s="3">
        <v>0</v>
      </c>
      <c r="AS677">
        <v>5000819984</v>
      </c>
      <c r="AT677">
        <v>1</v>
      </c>
      <c r="AU677">
        <v>688394</v>
      </c>
      <c r="AV677">
        <v>1</v>
      </c>
      <c r="AW677" s="2">
        <v>45679</v>
      </c>
      <c r="AX677">
        <v>1.330689E+20</v>
      </c>
      <c r="AY677" t="s">
        <v>17</v>
      </c>
      <c r="AZ677" t="s">
        <v>17</v>
      </c>
      <c r="BA677">
        <v>0</v>
      </c>
    </row>
    <row r="678" spans="1:53" hidden="1" x14ac:dyDescent="0.2">
      <c r="A678">
        <v>2025</v>
      </c>
      <c r="B678">
        <v>1</v>
      </c>
      <c r="C678" s="2">
        <v>45658</v>
      </c>
      <c r="D678" s="2">
        <v>45808</v>
      </c>
      <c r="E678" t="s">
        <v>2</v>
      </c>
      <c r="F678" s="2">
        <v>45679</v>
      </c>
      <c r="G678">
        <v>12</v>
      </c>
      <c r="H678" t="s">
        <v>140</v>
      </c>
      <c r="I678" t="s">
        <v>4616</v>
      </c>
      <c r="J678" s="2">
        <v>45658</v>
      </c>
      <c r="K678" s="2">
        <v>46022</v>
      </c>
      <c r="L678">
        <v>364</v>
      </c>
      <c r="M678">
        <v>2</v>
      </c>
      <c r="N678" t="s">
        <v>8</v>
      </c>
      <c r="O678">
        <v>677</v>
      </c>
      <c r="P678">
        <v>677</v>
      </c>
      <c r="Q678" t="s">
        <v>4618</v>
      </c>
      <c r="R678" t="s">
        <v>376</v>
      </c>
      <c r="T678" t="s">
        <v>377</v>
      </c>
      <c r="U678" t="s">
        <v>12</v>
      </c>
      <c r="V678" t="s">
        <v>13</v>
      </c>
      <c r="W678" t="s">
        <v>378</v>
      </c>
      <c r="X678" t="s">
        <v>379</v>
      </c>
      <c r="Y678" t="s">
        <v>380</v>
      </c>
      <c r="Z678" t="s">
        <v>17</v>
      </c>
      <c r="AA678" t="s">
        <v>381</v>
      </c>
      <c r="AB678">
        <v>10</v>
      </c>
      <c r="AC678" t="s">
        <v>382</v>
      </c>
      <c r="AD678">
        <v>1005007099</v>
      </c>
      <c r="AE678" t="s">
        <v>39</v>
      </c>
      <c r="AF678">
        <v>11232840</v>
      </c>
      <c r="AG678" t="s">
        <v>2296</v>
      </c>
      <c r="AH678">
        <v>1000182646</v>
      </c>
      <c r="AI678" t="s">
        <v>26</v>
      </c>
      <c r="AJ678">
        <v>1005660653</v>
      </c>
      <c r="AK678" t="s">
        <v>28</v>
      </c>
      <c r="AL678" s="3">
        <v>5000000</v>
      </c>
      <c r="AM678" t="s">
        <v>8767</v>
      </c>
      <c r="AN678" s="3">
        <v>0</v>
      </c>
      <c r="AO678" s="3">
        <v>0</v>
      </c>
      <c r="AP678" s="3">
        <v>5000000</v>
      </c>
      <c r="AQ678" s="3">
        <v>5000000</v>
      </c>
      <c r="AR678" s="3">
        <v>0</v>
      </c>
      <c r="AS678">
        <v>5000819985</v>
      </c>
      <c r="AT678">
        <v>1</v>
      </c>
      <c r="AU678">
        <v>688395</v>
      </c>
      <c r="AV678">
        <v>1</v>
      </c>
      <c r="AW678" s="2">
        <v>45679</v>
      </c>
      <c r="AX678">
        <v>1.330689E+20</v>
      </c>
      <c r="AY678" t="s">
        <v>17</v>
      </c>
      <c r="AZ678" t="s">
        <v>17</v>
      </c>
      <c r="BA678">
        <v>0</v>
      </c>
    </row>
    <row r="679" spans="1:53" hidden="1" x14ac:dyDescent="0.2">
      <c r="A679">
        <v>2025</v>
      </c>
      <c r="B679">
        <v>1</v>
      </c>
      <c r="C679" s="2">
        <v>45658</v>
      </c>
      <c r="D679" s="2">
        <v>45808</v>
      </c>
      <c r="E679" t="s">
        <v>2</v>
      </c>
      <c r="F679" s="2">
        <v>45679</v>
      </c>
      <c r="G679">
        <v>12</v>
      </c>
      <c r="H679" t="s">
        <v>140</v>
      </c>
      <c r="I679" t="s">
        <v>4621</v>
      </c>
      <c r="J679" s="2">
        <v>45658</v>
      </c>
      <c r="K679" s="2">
        <v>46022</v>
      </c>
      <c r="L679">
        <v>364</v>
      </c>
      <c r="M679">
        <v>2</v>
      </c>
      <c r="N679" t="s">
        <v>8</v>
      </c>
      <c r="O679">
        <v>678</v>
      </c>
      <c r="P679">
        <v>678</v>
      </c>
      <c r="Q679" t="s">
        <v>4623</v>
      </c>
      <c r="R679" t="s">
        <v>376</v>
      </c>
      <c r="T679" t="s">
        <v>377</v>
      </c>
      <c r="U679" t="s">
        <v>12</v>
      </c>
      <c r="V679" t="s">
        <v>13</v>
      </c>
      <c r="W679" t="s">
        <v>378</v>
      </c>
      <c r="X679" t="s">
        <v>379</v>
      </c>
      <c r="Y679" t="s">
        <v>380</v>
      </c>
      <c r="Z679" t="s">
        <v>17</v>
      </c>
      <c r="AA679" t="s">
        <v>381</v>
      </c>
      <c r="AB679">
        <v>10</v>
      </c>
      <c r="AC679" t="s">
        <v>382</v>
      </c>
      <c r="AD679">
        <v>1004619907</v>
      </c>
      <c r="AE679" t="s">
        <v>39</v>
      </c>
      <c r="AF679">
        <v>1036598600</v>
      </c>
      <c r="AG679" t="s">
        <v>1934</v>
      </c>
      <c r="AH679">
        <v>1000182646</v>
      </c>
      <c r="AI679" t="s">
        <v>26</v>
      </c>
      <c r="AJ679">
        <v>1005660653</v>
      </c>
      <c r="AK679" t="s">
        <v>28</v>
      </c>
      <c r="AL679" s="3">
        <v>17000000</v>
      </c>
      <c r="AM679" t="s">
        <v>8767</v>
      </c>
      <c r="AN679" s="3">
        <v>0</v>
      </c>
      <c r="AO679" s="3">
        <v>0</v>
      </c>
      <c r="AP679" s="3">
        <v>17000000</v>
      </c>
      <c r="AQ679" s="3">
        <v>17000000</v>
      </c>
      <c r="AR679" s="3">
        <v>0</v>
      </c>
      <c r="AS679">
        <v>5000819986</v>
      </c>
      <c r="AT679">
        <v>1</v>
      </c>
      <c r="AU679">
        <v>688396</v>
      </c>
      <c r="AV679">
        <v>1</v>
      </c>
      <c r="AW679" s="2">
        <v>45679</v>
      </c>
      <c r="AX679">
        <v>1.330689E+20</v>
      </c>
      <c r="AY679" t="s">
        <v>17</v>
      </c>
      <c r="AZ679" t="s">
        <v>17</v>
      </c>
      <c r="BA679">
        <v>0</v>
      </c>
    </row>
    <row r="680" spans="1:53" hidden="1" x14ac:dyDescent="0.2">
      <c r="A680">
        <v>2025</v>
      </c>
      <c r="B680">
        <v>1</v>
      </c>
      <c r="C680" s="2">
        <v>45658</v>
      </c>
      <c r="D680" s="2">
        <v>45808</v>
      </c>
      <c r="E680" t="s">
        <v>2</v>
      </c>
      <c r="F680" s="2">
        <v>45679</v>
      </c>
      <c r="G680">
        <v>12</v>
      </c>
      <c r="H680" t="s">
        <v>140</v>
      </c>
      <c r="I680" t="s">
        <v>4626</v>
      </c>
      <c r="J680" s="2">
        <v>45658</v>
      </c>
      <c r="K680" s="2">
        <v>46022</v>
      </c>
      <c r="L680">
        <v>364</v>
      </c>
      <c r="M680">
        <v>2</v>
      </c>
      <c r="N680" t="s">
        <v>8</v>
      </c>
      <c r="O680">
        <v>679</v>
      </c>
      <c r="P680">
        <v>679</v>
      </c>
      <c r="Q680" t="s">
        <v>4628</v>
      </c>
      <c r="R680" t="s">
        <v>376</v>
      </c>
      <c r="T680" t="s">
        <v>377</v>
      </c>
      <c r="U680" t="s">
        <v>12</v>
      </c>
      <c r="V680" t="s">
        <v>13</v>
      </c>
      <c r="W680" t="s">
        <v>378</v>
      </c>
      <c r="X680" t="s">
        <v>379</v>
      </c>
      <c r="Y680" t="s">
        <v>380</v>
      </c>
      <c r="Z680" t="s">
        <v>17</v>
      </c>
      <c r="AA680" t="s">
        <v>381</v>
      </c>
      <c r="AB680">
        <v>10</v>
      </c>
      <c r="AC680" t="s">
        <v>382</v>
      </c>
      <c r="AD680">
        <v>1002281705</v>
      </c>
      <c r="AE680" t="s">
        <v>39</v>
      </c>
      <c r="AF680">
        <v>20686756</v>
      </c>
      <c r="AG680" t="s">
        <v>1827</v>
      </c>
      <c r="AH680">
        <v>1000182646</v>
      </c>
      <c r="AI680" t="s">
        <v>26</v>
      </c>
      <c r="AJ680">
        <v>1005660653</v>
      </c>
      <c r="AK680" t="s">
        <v>28</v>
      </c>
      <c r="AL680" s="3">
        <v>4800000</v>
      </c>
      <c r="AM680" t="s">
        <v>8767</v>
      </c>
      <c r="AN680" s="3">
        <v>0</v>
      </c>
      <c r="AO680" s="3">
        <v>0</v>
      </c>
      <c r="AP680" s="3">
        <v>4800000</v>
      </c>
      <c r="AQ680" s="3">
        <v>4800000</v>
      </c>
      <c r="AR680" s="3">
        <v>0</v>
      </c>
      <c r="AS680">
        <v>5000819987</v>
      </c>
      <c r="AT680">
        <v>1</v>
      </c>
      <c r="AU680">
        <v>688397</v>
      </c>
      <c r="AV680">
        <v>1</v>
      </c>
      <c r="AW680" s="2">
        <v>45679</v>
      </c>
      <c r="AX680">
        <v>1.330689E+20</v>
      </c>
      <c r="AY680" t="s">
        <v>17</v>
      </c>
      <c r="AZ680" t="s">
        <v>17</v>
      </c>
      <c r="BA680">
        <v>0</v>
      </c>
    </row>
    <row r="681" spans="1:53" hidden="1" x14ac:dyDescent="0.2">
      <c r="A681">
        <v>2025</v>
      </c>
      <c r="B681">
        <v>1</v>
      </c>
      <c r="C681" s="2">
        <v>45658</v>
      </c>
      <c r="D681" s="2">
        <v>45808</v>
      </c>
      <c r="E681" t="s">
        <v>2</v>
      </c>
      <c r="F681" s="2">
        <v>45679</v>
      </c>
      <c r="G681">
        <v>12</v>
      </c>
      <c r="H681" t="s">
        <v>140</v>
      </c>
      <c r="I681" t="s">
        <v>4631</v>
      </c>
      <c r="J681" s="2">
        <v>45658</v>
      </c>
      <c r="K681" s="2">
        <v>46022</v>
      </c>
      <c r="L681">
        <v>364</v>
      </c>
      <c r="M681">
        <v>2</v>
      </c>
      <c r="N681" t="s">
        <v>8</v>
      </c>
      <c r="O681">
        <v>680</v>
      </c>
      <c r="P681">
        <v>680</v>
      </c>
      <c r="Q681" t="s">
        <v>4633</v>
      </c>
      <c r="R681" t="s">
        <v>376</v>
      </c>
      <c r="T681" t="s">
        <v>377</v>
      </c>
      <c r="U681" t="s">
        <v>12</v>
      </c>
      <c r="V681" t="s">
        <v>13</v>
      </c>
      <c r="W681" t="s">
        <v>378</v>
      </c>
      <c r="X681" t="s">
        <v>379</v>
      </c>
      <c r="Y681" t="s">
        <v>380</v>
      </c>
      <c r="Z681" t="s">
        <v>17</v>
      </c>
      <c r="AA681" t="s">
        <v>381</v>
      </c>
      <c r="AB681">
        <v>10</v>
      </c>
      <c r="AC681" t="s">
        <v>382</v>
      </c>
      <c r="AD681">
        <v>1008955208</v>
      </c>
      <c r="AE681" t="s">
        <v>39</v>
      </c>
      <c r="AF681">
        <v>1013602012</v>
      </c>
      <c r="AG681" t="s">
        <v>2177</v>
      </c>
      <c r="AH681">
        <v>1000182646</v>
      </c>
      <c r="AI681" t="s">
        <v>26</v>
      </c>
      <c r="AJ681">
        <v>1005660653</v>
      </c>
      <c r="AK681" t="s">
        <v>28</v>
      </c>
      <c r="AL681" s="3">
        <v>5000000</v>
      </c>
      <c r="AM681" t="s">
        <v>8767</v>
      </c>
      <c r="AN681" s="3">
        <v>0</v>
      </c>
      <c r="AO681" s="3">
        <v>0</v>
      </c>
      <c r="AP681" s="3">
        <v>5000000</v>
      </c>
      <c r="AQ681" s="3">
        <v>5000000</v>
      </c>
      <c r="AR681" s="3">
        <v>0</v>
      </c>
      <c r="AS681">
        <v>5000819988</v>
      </c>
      <c r="AT681">
        <v>1</v>
      </c>
      <c r="AU681">
        <v>688398</v>
      </c>
      <c r="AV681">
        <v>1</v>
      </c>
      <c r="AW681" s="2">
        <v>45679</v>
      </c>
      <c r="AX681">
        <v>1.330689E+20</v>
      </c>
      <c r="AY681" t="s">
        <v>17</v>
      </c>
      <c r="AZ681" t="s">
        <v>17</v>
      </c>
      <c r="BA681">
        <v>0</v>
      </c>
    </row>
    <row r="682" spans="1:53" hidden="1" x14ac:dyDescent="0.2">
      <c r="A682">
        <v>2025</v>
      </c>
      <c r="B682">
        <v>1</v>
      </c>
      <c r="C682" s="2">
        <v>45658</v>
      </c>
      <c r="D682" s="2">
        <v>45808</v>
      </c>
      <c r="E682" t="s">
        <v>2</v>
      </c>
      <c r="F682" s="2">
        <v>45679</v>
      </c>
      <c r="G682">
        <v>12</v>
      </c>
      <c r="H682" t="s">
        <v>140</v>
      </c>
      <c r="I682" t="s">
        <v>4636</v>
      </c>
      <c r="J682" s="2">
        <v>45658</v>
      </c>
      <c r="K682" s="2">
        <v>46022</v>
      </c>
      <c r="L682">
        <v>364</v>
      </c>
      <c r="M682">
        <v>2</v>
      </c>
      <c r="N682" t="s">
        <v>8</v>
      </c>
      <c r="O682">
        <v>681</v>
      </c>
      <c r="P682">
        <v>681</v>
      </c>
      <c r="Q682" t="s">
        <v>4638</v>
      </c>
      <c r="R682" t="s">
        <v>376</v>
      </c>
      <c r="T682" t="s">
        <v>377</v>
      </c>
      <c r="U682" t="s">
        <v>12</v>
      </c>
      <c r="V682" t="s">
        <v>13</v>
      </c>
      <c r="W682" t="s">
        <v>378</v>
      </c>
      <c r="X682" t="s">
        <v>379</v>
      </c>
      <c r="Y682" t="s">
        <v>380</v>
      </c>
      <c r="Z682" t="s">
        <v>17</v>
      </c>
      <c r="AA682" t="s">
        <v>381</v>
      </c>
      <c r="AB682">
        <v>10</v>
      </c>
      <c r="AC682" t="s">
        <v>382</v>
      </c>
      <c r="AD682">
        <v>1000164145</v>
      </c>
      <c r="AE682" t="s">
        <v>39</v>
      </c>
      <c r="AF682">
        <v>52110765</v>
      </c>
      <c r="AG682" t="s">
        <v>2264</v>
      </c>
      <c r="AH682">
        <v>1000182646</v>
      </c>
      <c r="AI682" t="s">
        <v>26</v>
      </c>
      <c r="AJ682">
        <v>1005660653</v>
      </c>
      <c r="AK682" t="s">
        <v>28</v>
      </c>
      <c r="AL682" s="3">
        <v>6200000</v>
      </c>
      <c r="AM682" t="s">
        <v>8767</v>
      </c>
      <c r="AN682" s="3">
        <v>0</v>
      </c>
      <c r="AO682" s="3">
        <v>0</v>
      </c>
      <c r="AP682" s="3">
        <v>6200000</v>
      </c>
      <c r="AQ682" s="3">
        <v>6200000</v>
      </c>
      <c r="AR682" s="3">
        <v>0</v>
      </c>
      <c r="AS682">
        <v>5000819989</v>
      </c>
      <c r="AT682">
        <v>1</v>
      </c>
      <c r="AU682">
        <v>688399</v>
      </c>
      <c r="AV682">
        <v>1</v>
      </c>
      <c r="AW682" s="2">
        <v>45679</v>
      </c>
      <c r="AX682">
        <v>1.330689E+20</v>
      </c>
      <c r="AY682" t="s">
        <v>17</v>
      </c>
      <c r="AZ682" t="s">
        <v>17</v>
      </c>
      <c r="BA682">
        <v>0</v>
      </c>
    </row>
    <row r="683" spans="1:53" hidden="1" x14ac:dyDescent="0.2">
      <c r="A683">
        <v>2025</v>
      </c>
      <c r="B683">
        <v>1</v>
      </c>
      <c r="C683" s="2">
        <v>45658</v>
      </c>
      <c r="D683" s="2">
        <v>45808</v>
      </c>
      <c r="E683" t="s">
        <v>2</v>
      </c>
      <c r="F683" s="2">
        <v>45679</v>
      </c>
      <c r="G683">
        <v>12</v>
      </c>
      <c r="H683" t="s">
        <v>140</v>
      </c>
      <c r="I683" t="s">
        <v>4641</v>
      </c>
      <c r="J683" s="2">
        <v>45658</v>
      </c>
      <c r="K683" s="2">
        <v>46022</v>
      </c>
      <c r="L683">
        <v>364</v>
      </c>
      <c r="M683">
        <v>2</v>
      </c>
      <c r="N683" t="s">
        <v>8</v>
      </c>
      <c r="O683">
        <v>682</v>
      </c>
      <c r="P683">
        <v>682</v>
      </c>
      <c r="Q683" t="s">
        <v>4643</v>
      </c>
      <c r="R683" t="s">
        <v>376</v>
      </c>
      <c r="T683" t="s">
        <v>377</v>
      </c>
      <c r="U683" t="s">
        <v>12</v>
      </c>
      <c r="V683" t="s">
        <v>13</v>
      </c>
      <c r="W683" t="s">
        <v>378</v>
      </c>
      <c r="X683" t="s">
        <v>379</v>
      </c>
      <c r="Y683" t="s">
        <v>380</v>
      </c>
      <c r="Z683" t="s">
        <v>17</v>
      </c>
      <c r="AA683" t="s">
        <v>381</v>
      </c>
      <c r="AB683">
        <v>10</v>
      </c>
      <c r="AC683" t="s">
        <v>382</v>
      </c>
      <c r="AD683">
        <v>1011841773</v>
      </c>
      <c r="AE683" t="s">
        <v>39</v>
      </c>
      <c r="AF683">
        <v>1032656565</v>
      </c>
      <c r="AG683" t="s">
        <v>1660</v>
      </c>
      <c r="AH683">
        <v>1000182646</v>
      </c>
      <c r="AI683" t="s">
        <v>26</v>
      </c>
      <c r="AJ683">
        <v>1005660653</v>
      </c>
      <c r="AK683" t="s">
        <v>28</v>
      </c>
      <c r="AL683" s="3">
        <v>2800000</v>
      </c>
      <c r="AM683" t="s">
        <v>8767</v>
      </c>
      <c r="AN683" s="3">
        <v>0</v>
      </c>
      <c r="AO683" s="3">
        <v>0</v>
      </c>
      <c r="AP683" s="3">
        <v>2800000</v>
      </c>
      <c r="AQ683" s="3">
        <v>2800000</v>
      </c>
      <c r="AR683" s="3">
        <v>0</v>
      </c>
      <c r="AS683">
        <v>5000819990</v>
      </c>
      <c r="AT683">
        <v>1</v>
      </c>
      <c r="AU683">
        <v>688400</v>
      </c>
      <c r="AV683">
        <v>1</v>
      </c>
      <c r="AW683" s="2">
        <v>45679</v>
      </c>
      <c r="AX683">
        <v>1.330689E+20</v>
      </c>
      <c r="AY683" t="s">
        <v>17</v>
      </c>
      <c r="AZ683" t="s">
        <v>17</v>
      </c>
      <c r="BA683">
        <v>0</v>
      </c>
    </row>
    <row r="684" spans="1:53" hidden="1" x14ac:dyDescent="0.2">
      <c r="A684">
        <v>2025</v>
      </c>
      <c r="B684">
        <v>1</v>
      </c>
      <c r="C684" s="2">
        <v>45658</v>
      </c>
      <c r="D684" s="2">
        <v>45808</v>
      </c>
      <c r="E684" t="s">
        <v>2</v>
      </c>
      <c r="F684" s="2">
        <v>45679</v>
      </c>
      <c r="G684">
        <v>12</v>
      </c>
      <c r="H684" t="s">
        <v>140</v>
      </c>
      <c r="I684" t="s">
        <v>4646</v>
      </c>
      <c r="J684" s="2">
        <v>45658</v>
      </c>
      <c r="K684" s="2">
        <v>46022</v>
      </c>
      <c r="L684">
        <v>364</v>
      </c>
      <c r="M684">
        <v>2</v>
      </c>
      <c r="N684" t="s">
        <v>8</v>
      </c>
      <c r="O684">
        <v>683</v>
      </c>
      <c r="P684">
        <v>683</v>
      </c>
      <c r="Q684" t="s">
        <v>4648</v>
      </c>
      <c r="R684" t="s">
        <v>376</v>
      </c>
      <c r="T684" t="s">
        <v>377</v>
      </c>
      <c r="U684" t="s">
        <v>12</v>
      </c>
      <c r="V684" t="s">
        <v>13</v>
      </c>
      <c r="W684" t="s">
        <v>378</v>
      </c>
      <c r="X684" t="s">
        <v>379</v>
      </c>
      <c r="Y684" t="s">
        <v>380</v>
      </c>
      <c r="Z684" t="s">
        <v>17</v>
      </c>
      <c r="AA684" t="s">
        <v>381</v>
      </c>
      <c r="AB684">
        <v>10</v>
      </c>
      <c r="AC684" t="s">
        <v>382</v>
      </c>
      <c r="AD684">
        <v>1000290756</v>
      </c>
      <c r="AE684" t="s">
        <v>39</v>
      </c>
      <c r="AF684">
        <v>1010175842</v>
      </c>
      <c r="AG684" t="s">
        <v>2148</v>
      </c>
      <c r="AH684">
        <v>1000182646</v>
      </c>
      <c r="AI684" t="s">
        <v>26</v>
      </c>
      <c r="AJ684">
        <v>1005660653</v>
      </c>
      <c r="AK684" t="s">
        <v>28</v>
      </c>
      <c r="AL684" s="3">
        <v>10000000</v>
      </c>
      <c r="AM684" t="s">
        <v>8767</v>
      </c>
      <c r="AN684" s="3">
        <v>0</v>
      </c>
      <c r="AO684" s="3">
        <v>0</v>
      </c>
      <c r="AP684" s="3">
        <v>10000000</v>
      </c>
      <c r="AQ684" s="3">
        <v>9999999</v>
      </c>
      <c r="AR684" s="3">
        <v>1</v>
      </c>
      <c r="AS684">
        <v>5000819991</v>
      </c>
      <c r="AT684">
        <v>1</v>
      </c>
      <c r="AU684">
        <v>688401</v>
      </c>
      <c r="AV684">
        <v>1</v>
      </c>
      <c r="AW684" s="2">
        <v>45679</v>
      </c>
      <c r="AX684">
        <v>1.330689E+20</v>
      </c>
      <c r="AY684" t="s">
        <v>17</v>
      </c>
      <c r="AZ684" t="s">
        <v>17</v>
      </c>
      <c r="BA684">
        <v>0</v>
      </c>
    </row>
    <row r="685" spans="1:53" hidden="1" x14ac:dyDescent="0.2">
      <c r="A685">
        <v>2025</v>
      </c>
      <c r="B685">
        <v>1</v>
      </c>
      <c r="C685" s="2">
        <v>45658</v>
      </c>
      <c r="D685" s="2">
        <v>45808</v>
      </c>
      <c r="E685" t="s">
        <v>2</v>
      </c>
      <c r="F685" s="2">
        <v>45679</v>
      </c>
      <c r="G685">
        <v>12</v>
      </c>
      <c r="H685" t="s">
        <v>140</v>
      </c>
      <c r="I685" t="s">
        <v>4651</v>
      </c>
      <c r="J685" s="2">
        <v>45658</v>
      </c>
      <c r="K685" s="2">
        <v>46022</v>
      </c>
      <c r="L685">
        <v>364</v>
      </c>
      <c r="M685">
        <v>2</v>
      </c>
      <c r="N685" t="s">
        <v>8</v>
      </c>
      <c r="O685">
        <v>684</v>
      </c>
      <c r="P685">
        <v>684</v>
      </c>
      <c r="Q685" t="s">
        <v>4653</v>
      </c>
      <c r="R685" t="s">
        <v>376</v>
      </c>
      <c r="T685" t="s">
        <v>377</v>
      </c>
      <c r="U685" t="s">
        <v>12</v>
      </c>
      <c r="V685" t="s">
        <v>13</v>
      </c>
      <c r="W685" t="s">
        <v>378</v>
      </c>
      <c r="X685" t="s">
        <v>379</v>
      </c>
      <c r="Y685" t="s">
        <v>380</v>
      </c>
      <c r="Z685" t="s">
        <v>17</v>
      </c>
      <c r="AA685" t="s">
        <v>381</v>
      </c>
      <c r="AB685">
        <v>10</v>
      </c>
      <c r="AC685" t="s">
        <v>382</v>
      </c>
      <c r="AD685">
        <v>1013653354</v>
      </c>
      <c r="AE685" t="s">
        <v>39</v>
      </c>
      <c r="AF685">
        <v>1090177712</v>
      </c>
      <c r="AG685" t="s">
        <v>2834</v>
      </c>
      <c r="AH685">
        <v>1000182646</v>
      </c>
      <c r="AI685" t="s">
        <v>26</v>
      </c>
      <c r="AJ685">
        <v>1005660653</v>
      </c>
      <c r="AK685" t="s">
        <v>28</v>
      </c>
      <c r="AL685" s="3">
        <v>4800000</v>
      </c>
      <c r="AM685" t="s">
        <v>8767</v>
      </c>
      <c r="AN685" s="3">
        <v>0</v>
      </c>
      <c r="AO685" s="3">
        <v>0</v>
      </c>
      <c r="AP685" s="3">
        <v>4800000</v>
      </c>
      <c r="AQ685" s="3">
        <v>4800000</v>
      </c>
      <c r="AR685" s="3">
        <v>0</v>
      </c>
      <c r="AS685">
        <v>5000819992</v>
      </c>
      <c r="AT685">
        <v>1</v>
      </c>
      <c r="AU685">
        <v>688402</v>
      </c>
      <c r="AV685">
        <v>1</v>
      </c>
      <c r="AW685" s="2">
        <v>45679</v>
      </c>
      <c r="AX685">
        <v>1.330689E+20</v>
      </c>
      <c r="AY685" t="s">
        <v>17</v>
      </c>
      <c r="AZ685" t="s">
        <v>17</v>
      </c>
      <c r="BA685">
        <v>0</v>
      </c>
    </row>
    <row r="686" spans="1:53" hidden="1" x14ac:dyDescent="0.2">
      <c r="A686">
        <v>2025</v>
      </c>
      <c r="B686">
        <v>1</v>
      </c>
      <c r="C686" s="2">
        <v>45658</v>
      </c>
      <c r="D686" s="2">
        <v>45808</v>
      </c>
      <c r="E686" t="s">
        <v>2</v>
      </c>
      <c r="F686" s="2">
        <v>45679</v>
      </c>
      <c r="G686">
        <v>12</v>
      </c>
      <c r="H686" t="s">
        <v>140</v>
      </c>
      <c r="I686" t="s">
        <v>4656</v>
      </c>
      <c r="J686" s="2">
        <v>45658</v>
      </c>
      <c r="K686" s="2">
        <v>46022</v>
      </c>
      <c r="L686">
        <v>364</v>
      </c>
      <c r="M686">
        <v>2</v>
      </c>
      <c r="N686" t="s">
        <v>8</v>
      </c>
      <c r="O686">
        <v>685</v>
      </c>
      <c r="P686">
        <v>685</v>
      </c>
      <c r="Q686" t="s">
        <v>4658</v>
      </c>
      <c r="R686" t="s">
        <v>376</v>
      </c>
      <c r="T686" t="s">
        <v>377</v>
      </c>
      <c r="U686" t="s">
        <v>12</v>
      </c>
      <c r="V686" t="s">
        <v>13</v>
      </c>
      <c r="W686" t="s">
        <v>378</v>
      </c>
      <c r="X686" t="s">
        <v>379</v>
      </c>
      <c r="Y686" t="s">
        <v>380</v>
      </c>
      <c r="Z686" t="s">
        <v>17</v>
      </c>
      <c r="AA686" t="s">
        <v>381</v>
      </c>
      <c r="AB686">
        <v>10</v>
      </c>
      <c r="AC686" t="s">
        <v>382</v>
      </c>
      <c r="AD686">
        <v>1000887227</v>
      </c>
      <c r="AE686" t="s">
        <v>39</v>
      </c>
      <c r="AF686">
        <v>1033718488</v>
      </c>
      <c r="AG686" t="s">
        <v>1766</v>
      </c>
      <c r="AH686">
        <v>1000182646</v>
      </c>
      <c r="AI686" t="s">
        <v>26</v>
      </c>
      <c r="AJ686">
        <v>1005660653</v>
      </c>
      <c r="AK686" t="s">
        <v>28</v>
      </c>
      <c r="AL686" s="3">
        <v>6000000</v>
      </c>
      <c r="AM686" t="s">
        <v>8767</v>
      </c>
      <c r="AN686" s="3">
        <v>0</v>
      </c>
      <c r="AO686" s="3">
        <v>0</v>
      </c>
      <c r="AP686" s="3">
        <v>6000000</v>
      </c>
      <c r="AQ686" s="3">
        <v>6000000</v>
      </c>
      <c r="AR686" s="3">
        <v>0</v>
      </c>
      <c r="AS686">
        <v>5000819993</v>
      </c>
      <c r="AT686">
        <v>1</v>
      </c>
      <c r="AU686">
        <v>688403</v>
      </c>
      <c r="AV686">
        <v>1</v>
      </c>
      <c r="AW686" s="2">
        <v>45679</v>
      </c>
      <c r="AX686">
        <v>1.330689E+20</v>
      </c>
      <c r="AY686" t="s">
        <v>17</v>
      </c>
      <c r="AZ686" t="s">
        <v>17</v>
      </c>
      <c r="BA686">
        <v>0</v>
      </c>
    </row>
    <row r="687" spans="1:53" hidden="1" x14ac:dyDescent="0.2">
      <c r="A687">
        <v>2025</v>
      </c>
      <c r="B687">
        <v>1</v>
      </c>
      <c r="C687" s="2">
        <v>45658</v>
      </c>
      <c r="D687" s="2">
        <v>45808</v>
      </c>
      <c r="E687" t="s">
        <v>2</v>
      </c>
      <c r="F687" s="2">
        <v>45679</v>
      </c>
      <c r="G687">
        <v>12</v>
      </c>
      <c r="H687" t="s">
        <v>140</v>
      </c>
      <c r="I687" t="s">
        <v>4661</v>
      </c>
      <c r="J687" s="2">
        <v>45658</v>
      </c>
      <c r="K687" s="2">
        <v>46022</v>
      </c>
      <c r="L687">
        <v>364</v>
      </c>
      <c r="M687">
        <v>2</v>
      </c>
      <c r="N687" t="s">
        <v>8</v>
      </c>
      <c r="O687">
        <v>686</v>
      </c>
      <c r="P687">
        <v>686</v>
      </c>
      <c r="Q687" t="s">
        <v>4663</v>
      </c>
      <c r="R687" t="s">
        <v>376</v>
      </c>
      <c r="T687" t="s">
        <v>377</v>
      </c>
      <c r="U687" t="s">
        <v>12</v>
      </c>
      <c r="V687" t="s">
        <v>13</v>
      </c>
      <c r="W687" t="s">
        <v>378</v>
      </c>
      <c r="X687" t="s">
        <v>379</v>
      </c>
      <c r="Y687" t="s">
        <v>380</v>
      </c>
      <c r="Z687" t="s">
        <v>17</v>
      </c>
      <c r="AA687" t="s">
        <v>381</v>
      </c>
      <c r="AB687">
        <v>10</v>
      </c>
      <c r="AC687" t="s">
        <v>382</v>
      </c>
      <c r="AD687">
        <v>1005394264</v>
      </c>
      <c r="AE687" t="s">
        <v>39</v>
      </c>
      <c r="AF687">
        <v>1071142720</v>
      </c>
      <c r="AG687" t="s">
        <v>1540</v>
      </c>
      <c r="AH687">
        <v>1000182646</v>
      </c>
      <c r="AI687" t="s">
        <v>26</v>
      </c>
      <c r="AJ687">
        <v>1005660653</v>
      </c>
      <c r="AK687" t="s">
        <v>28</v>
      </c>
      <c r="AL687" s="3">
        <v>14600000</v>
      </c>
      <c r="AM687" t="s">
        <v>8767</v>
      </c>
      <c r="AN687" s="3">
        <v>0</v>
      </c>
      <c r="AO687" s="3">
        <v>0</v>
      </c>
      <c r="AP687" s="3">
        <v>14600000</v>
      </c>
      <c r="AQ687" s="3">
        <v>8030000</v>
      </c>
      <c r="AR687" s="3">
        <v>6570000</v>
      </c>
      <c r="AS687">
        <v>5000819994</v>
      </c>
      <c r="AT687">
        <v>1</v>
      </c>
      <c r="AU687">
        <v>688405</v>
      </c>
      <c r="AV687">
        <v>1</v>
      </c>
      <c r="AW687" s="2">
        <v>45679</v>
      </c>
      <c r="AX687">
        <v>1.330689E+20</v>
      </c>
      <c r="AY687" t="s">
        <v>17</v>
      </c>
      <c r="AZ687" t="s">
        <v>17</v>
      </c>
      <c r="BA687">
        <v>0</v>
      </c>
    </row>
    <row r="688" spans="1:53" hidden="1" x14ac:dyDescent="0.2">
      <c r="A688">
        <v>2025</v>
      </c>
      <c r="B688">
        <v>1</v>
      </c>
      <c r="C688" s="2">
        <v>45658</v>
      </c>
      <c r="D688" s="2">
        <v>45808</v>
      </c>
      <c r="E688" t="s">
        <v>2</v>
      </c>
      <c r="F688" s="2">
        <v>45679</v>
      </c>
      <c r="G688">
        <v>12</v>
      </c>
      <c r="H688" t="s">
        <v>140</v>
      </c>
      <c r="I688" t="s">
        <v>4666</v>
      </c>
      <c r="J688" s="2">
        <v>45658</v>
      </c>
      <c r="K688" s="2">
        <v>46022</v>
      </c>
      <c r="L688">
        <v>364</v>
      </c>
      <c r="M688">
        <v>2</v>
      </c>
      <c r="N688" t="s">
        <v>8</v>
      </c>
      <c r="O688">
        <v>687</v>
      </c>
      <c r="P688">
        <v>687</v>
      </c>
      <c r="Q688" t="s">
        <v>4668</v>
      </c>
      <c r="R688" t="s">
        <v>376</v>
      </c>
      <c r="T688" t="s">
        <v>377</v>
      </c>
      <c r="U688" t="s">
        <v>12</v>
      </c>
      <c r="V688" t="s">
        <v>13</v>
      </c>
      <c r="W688" t="s">
        <v>378</v>
      </c>
      <c r="X688" t="s">
        <v>379</v>
      </c>
      <c r="Y688" t="s">
        <v>380</v>
      </c>
      <c r="Z688" t="s">
        <v>17</v>
      </c>
      <c r="AA688" t="s">
        <v>381</v>
      </c>
      <c r="AB688">
        <v>10</v>
      </c>
      <c r="AC688" t="s">
        <v>382</v>
      </c>
      <c r="AD688">
        <v>1011833132</v>
      </c>
      <c r="AE688" t="s">
        <v>39</v>
      </c>
      <c r="AF688">
        <v>1079411787</v>
      </c>
      <c r="AG688" t="s">
        <v>2098</v>
      </c>
      <c r="AH688">
        <v>1000182646</v>
      </c>
      <c r="AI688" t="s">
        <v>26</v>
      </c>
      <c r="AJ688">
        <v>1005660653</v>
      </c>
      <c r="AK688" t="s">
        <v>28</v>
      </c>
      <c r="AL688" s="3">
        <v>12000000</v>
      </c>
      <c r="AM688" t="s">
        <v>8767</v>
      </c>
      <c r="AN688" s="3">
        <v>0</v>
      </c>
      <c r="AO688" s="3">
        <v>0</v>
      </c>
      <c r="AP688" s="3">
        <v>12000000</v>
      </c>
      <c r="AQ688" s="3">
        <v>10600000</v>
      </c>
      <c r="AR688" s="3">
        <v>1400000</v>
      </c>
      <c r="AS688">
        <v>5000819995</v>
      </c>
      <c r="AT688">
        <v>1</v>
      </c>
      <c r="AU688">
        <v>688406</v>
      </c>
      <c r="AV688">
        <v>1</v>
      </c>
      <c r="AW688" s="2">
        <v>45679</v>
      </c>
      <c r="AX688">
        <v>1.330689E+20</v>
      </c>
      <c r="AY688" t="s">
        <v>17</v>
      </c>
      <c r="AZ688" t="s">
        <v>17</v>
      </c>
      <c r="BA688">
        <v>0</v>
      </c>
    </row>
    <row r="689" spans="1:53" hidden="1" x14ac:dyDescent="0.2">
      <c r="A689">
        <v>2025</v>
      </c>
      <c r="B689">
        <v>1</v>
      </c>
      <c r="C689" s="2">
        <v>45658</v>
      </c>
      <c r="D689" s="2">
        <v>45808</v>
      </c>
      <c r="E689" t="s">
        <v>2</v>
      </c>
      <c r="F689" s="2">
        <v>45679</v>
      </c>
      <c r="G689">
        <v>4</v>
      </c>
      <c r="H689" t="s">
        <v>4</v>
      </c>
      <c r="I689" t="s">
        <v>4671</v>
      </c>
      <c r="J689" s="2">
        <v>45658</v>
      </c>
      <c r="K689" s="2">
        <v>46022</v>
      </c>
      <c r="L689">
        <v>364</v>
      </c>
      <c r="M689">
        <v>2</v>
      </c>
      <c r="N689" t="s">
        <v>8</v>
      </c>
      <c r="O689">
        <v>688</v>
      </c>
      <c r="P689">
        <v>688</v>
      </c>
      <c r="Q689" t="s">
        <v>4673</v>
      </c>
      <c r="R689" t="s">
        <v>376</v>
      </c>
      <c r="T689" t="s">
        <v>377</v>
      </c>
      <c r="U689" t="s">
        <v>12</v>
      </c>
      <c r="V689" t="s">
        <v>13</v>
      </c>
      <c r="W689" t="s">
        <v>378</v>
      </c>
      <c r="X689" t="s">
        <v>379</v>
      </c>
      <c r="Y689" t="s">
        <v>380</v>
      </c>
      <c r="Z689" t="s">
        <v>17</v>
      </c>
      <c r="AA689" t="s">
        <v>381</v>
      </c>
      <c r="AB689">
        <v>17</v>
      </c>
      <c r="AC689" t="s">
        <v>20</v>
      </c>
      <c r="AD689">
        <v>1000621919</v>
      </c>
      <c r="AE689" t="s">
        <v>22</v>
      </c>
      <c r="AF689">
        <v>900459737</v>
      </c>
      <c r="AG689" t="s">
        <v>260</v>
      </c>
      <c r="AH689">
        <v>1000182646</v>
      </c>
      <c r="AI689" t="s">
        <v>26</v>
      </c>
      <c r="AJ689">
        <v>1005660653</v>
      </c>
      <c r="AK689" t="s">
        <v>28</v>
      </c>
      <c r="AL689" s="3">
        <v>97654397</v>
      </c>
      <c r="AM689" t="s">
        <v>8767</v>
      </c>
      <c r="AN689" s="3">
        <v>0</v>
      </c>
      <c r="AO689" s="3">
        <v>0</v>
      </c>
      <c r="AP689" s="3">
        <v>97654397</v>
      </c>
      <c r="AQ689" s="3">
        <v>97654397</v>
      </c>
      <c r="AR689" s="3">
        <v>0</v>
      </c>
      <c r="AS689">
        <v>5000819996</v>
      </c>
      <c r="AT689">
        <v>1</v>
      </c>
      <c r="AU689">
        <v>688407</v>
      </c>
      <c r="AV689">
        <v>1</v>
      </c>
      <c r="AW689" s="2">
        <v>45679</v>
      </c>
      <c r="AX689">
        <v>1.330689E+20</v>
      </c>
      <c r="AY689" t="s">
        <v>17</v>
      </c>
      <c r="AZ689" t="s">
        <v>17</v>
      </c>
      <c r="BA689">
        <v>0</v>
      </c>
    </row>
    <row r="690" spans="1:53" hidden="1" x14ac:dyDescent="0.2">
      <c r="A690">
        <v>2025</v>
      </c>
      <c r="B690">
        <v>1</v>
      </c>
      <c r="C690" s="2">
        <v>45658</v>
      </c>
      <c r="D690" s="2">
        <v>45808</v>
      </c>
      <c r="E690" t="s">
        <v>2</v>
      </c>
      <c r="F690" s="2">
        <v>45679</v>
      </c>
      <c r="G690">
        <v>12</v>
      </c>
      <c r="H690" t="s">
        <v>140</v>
      </c>
      <c r="I690" t="s">
        <v>4676</v>
      </c>
      <c r="J690" s="2">
        <v>45658</v>
      </c>
      <c r="K690" s="2">
        <v>46022</v>
      </c>
      <c r="L690">
        <v>364</v>
      </c>
      <c r="M690">
        <v>2</v>
      </c>
      <c r="N690" t="s">
        <v>8</v>
      </c>
      <c r="O690">
        <v>689</v>
      </c>
      <c r="P690">
        <v>689</v>
      </c>
      <c r="Q690" t="s">
        <v>4678</v>
      </c>
      <c r="R690" t="s">
        <v>376</v>
      </c>
      <c r="T690" t="s">
        <v>377</v>
      </c>
      <c r="U690" t="s">
        <v>12</v>
      </c>
      <c r="V690" t="s">
        <v>13</v>
      </c>
      <c r="W690" t="s">
        <v>378</v>
      </c>
      <c r="X690" t="s">
        <v>379</v>
      </c>
      <c r="Y690" t="s">
        <v>380</v>
      </c>
      <c r="Z690" t="s">
        <v>17</v>
      </c>
      <c r="AA690" t="s">
        <v>381</v>
      </c>
      <c r="AB690">
        <v>10</v>
      </c>
      <c r="AC690" t="s">
        <v>382</v>
      </c>
      <c r="AD690">
        <v>1012219969</v>
      </c>
      <c r="AE690" t="s">
        <v>39</v>
      </c>
      <c r="AF690">
        <v>1136886950</v>
      </c>
      <c r="AG690" t="s">
        <v>2256</v>
      </c>
      <c r="AH690">
        <v>1000182646</v>
      </c>
      <c r="AI690" t="s">
        <v>26</v>
      </c>
      <c r="AJ690">
        <v>1005660653</v>
      </c>
      <c r="AK690" t="s">
        <v>28</v>
      </c>
      <c r="AL690" s="3">
        <v>11400000</v>
      </c>
      <c r="AM690" t="s">
        <v>8767</v>
      </c>
      <c r="AN690" s="3">
        <v>0</v>
      </c>
      <c r="AO690" s="3">
        <v>0</v>
      </c>
      <c r="AP690" s="3">
        <v>11400000</v>
      </c>
      <c r="AQ690" s="3">
        <v>6650000</v>
      </c>
      <c r="AR690" s="3">
        <v>4750000</v>
      </c>
      <c r="AS690">
        <v>5000819997</v>
      </c>
      <c r="AT690">
        <v>1</v>
      </c>
      <c r="AU690">
        <v>688408</v>
      </c>
      <c r="AV690">
        <v>1</v>
      </c>
      <c r="AW690" s="2">
        <v>45679</v>
      </c>
      <c r="AX690">
        <v>1.330689E+20</v>
      </c>
      <c r="AY690" t="s">
        <v>17</v>
      </c>
      <c r="AZ690" t="s">
        <v>17</v>
      </c>
      <c r="BA690">
        <v>0</v>
      </c>
    </row>
    <row r="691" spans="1:53" hidden="1" x14ac:dyDescent="0.2">
      <c r="A691">
        <v>2025</v>
      </c>
      <c r="B691">
        <v>1</v>
      </c>
      <c r="C691" s="2">
        <v>45658</v>
      </c>
      <c r="D691" s="2">
        <v>45808</v>
      </c>
      <c r="E691" t="s">
        <v>2</v>
      </c>
      <c r="F691" s="2">
        <v>45679</v>
      </c>
      <c r="G691">
        <v>12</v>
      </c>
      <c r="H691" t="s">
        <v>140</v>
      </c>
      <c r="I691" t="s">
        <v>4681</v>
      </c>
      <c r="J691" s="2">
        <v>45658</v>
      </c>
      <c r="K691" s="2">
        <v>46022</v>
      </c>
      <c r="L691">
        <v>364</v>
      </c>
      <c r="M691">
        <v>2</v>
      </c>
      <c r="N691" t="s">
        <v>8</v>
      </c>
      <c r="O691">
        <v>690</v>
      </c>
      <c r="P691">
        <v>690</v>
      </c>
      <c r="Q691" t="s">
        <v>4683</v>
      </c>
      <c r="R691" t="s">
        <v>376</v>
      </c>
      <c r="T691" t="s">
        <v>377</v>
      </c>
      <c r="U691" t="s">
        <v>12</v>
      </c>
      <c r="V691" t="s">
        <v>13</v>
      </c>
      <c r="W691" t="s">
        <v>378</v>
      </c>
      <c r="X691" t="s">
        <v>379</v>
      </c>
      <c r="Y691" t="s">
        <v>380</v>
      </c>
      <c r="Z691" t="s">
        <v>17</v>
      </c>
      <c r="AA691" t="s">
        <v>381</v>
      </c>
      <c r="AB691">
        <v>10</v>
      </c>
      <c r="AC691" t="s">
        <v>382</v>
      </c>
      <c r="AD691">
        <v>1013244249</v>
      </c>
      <c r="AE691" t="s">
        <v>39</v>
      </c>
      <c r="AF691">
        <v>81715296</v>
      </c>
      <c r="AG691" t="s">
        <v>493</v>
      </c>
      <c r="AH691">
        <v>1000182646</v>
      </c>
      <c r="AI691" t="s">
        <v>26</v>
      </c>
      <c r="AJ691">
        <v>1005660653</v>
      </c>
      <c r="AK691" t="s">
        <v>28</v>
      </c>
      <c r="AL691" s="3">
        <v>9600000</v>
      </c>
      <c r="AM691" t="s">
        <v>8767</v>
      </c>
      <c r="AN691" s="3">
        <v>0</v>
      </c>
      <c r="AO691" s="3">
        <v>0</v>
      </c>
      <c r="AP691" s="3">
        <v>9600000</v>
      </c>
      <c r="AQ691" s="3">
        <v>5280000</v>
      </c>
      <c r="AR691" s="3">
        <v>4320000</v>
      </c>
      <c r="AS691">
        <v>5000819998</v>
      </c>
      <c r="AT691">
        <v>1</v>
      </c>
      <c r="AU691">
        <v>688409</v>
      </c>
      <c r="AV691">
        <v>1</v>
      </c>
      <c r="AW691" s="2">
        <v>45679</v>
      </c>
      <c r="AX691">
        <v>1.330689E+20</v>
      </c>
      <c r="AY691" t="s">
        <v>17</v>
      </c>
      <c r="AZ691" t="s">
        <v>17</v>
      </c>
      <c r="BA691">
        <v>0</v>
      </c>
    </row>
    <row r="692" spans="1:53" hidden="1" x14ac:dyDescent="0.2">
      <c r="A692">
        <v>2025</v>
      </c>
      <c r="B692">
        <v>1</v>
      </c>
      <c r="C692" s="2">
        <v>45658</v>
      </c>
      <c r="D692" s="2">
        <v>45808</v>
      </c>
      <c r="E692" t="s">
        <v>2</v>
      </c>
      <c r="F692" s="2">
        <v>45679</v>
      </c>
      <c r="G692">
        <v>12</v>
      </c>
      <c r="H692" t="s">
        <v>140</v>
      </c>
      <c r="I692" t="s">
        <v>4686</v>
      </c>
      <c r="J692" s="2">
        <v>45658</v>
      </c>
      <c r="K692" s="2">
        <v>46022</v>
      </c>
      <c r="L692">
        <v>364</v>
      </c>
      <c r="M692">
        <v>2</v>
      </c>
      <c r="N692" t="s">
        <v>8</v>
      </c>
      <c r="O692">
        <v>691</v>
      </c>
      <c r="P692">
        <v>691</v>
      </c>
      <c r="Q692" t="s">
        <v>4688</v>
      </c>
      <c r="R692" t="s">
        <v>376</v>
      </c>
      <c r="T692" t="s">
        <v>377</v>
      </c>
      <c r="U692" t="s">
        <v>12</v>
      </c>
      <c r="V692" t="s">
        <v>13</v>
      </c>
      <c r="W692" t="s">
        <v>378</v>
      </c>
      <c r="X692" t="s">
        <v>379</v>
      </c>
      <c r="Y692" t="s">
        <v>380</v>
      </c>
      <c r="Z692" t="s">
        <v>17</v>
      </c>
      <c r="AA692" t="s">
        <v>381</v>
      </c>
      <c r="AB692">
        <v>10</v>
      </c>
      <c r="AC692" t="s">
        <v>382</v>
      </c>
      <c r="AD692">
        <v>1004696736</v>
      </c>
      <c r="AE692" t="s">
        <v>39</v>
      </c>
      <c r="AF692">
        <v>1030568733</v>
      </c>
      <c r="AG692" t="s">
        <v>4691</v>
      </c>
      <c r="AH692">
        <v>1000182646</v>
      </c>
      <c r="AI692" t="s">
        <v>26</v>
      </c>
      <c r="AJ692">
        <v>1005660653</v>
      </c>
      <c r="AK692" t="s">
        <v>28</v>
      </c>
      <c r="AL692" s="3">
        <v>16000000</v>
      </c>
      <c r="AM692" t="s">
        <v>8767</v>
      </c>
      <c r="AN692" s="3">
        <v>0</v>
      </c>
      <c r="AO692" s="3">
        <v>0</v>
      </c>
      <c r="AP692" s="3">
        <v>16000000</v>
      </c>
      <c r="AQ692" s="3">
        <v>16000000</v>
      </c>
      <c r="AR692" s="3">
        <v>0</v>
      </c>
      <c r="AS692">
        <v>5000819999</v>
      </c>
      <c r="AT692">
        <v>1</v>
      </c>
      <c r="AU692">
        <v>688410</v>
      </c>
      <c r="AV692">
        <v>1</v>
      </c>
      <c r="AW692" s="2">
        <v>45679</v>
      </c>
      <c r="AX692">
        <v>1.330689E+20</v>
      </c>
      <c r="AY692" t="s">
        <v>17</v>
      </c>
      <c r="AZ692" t="s">
        <v>17</v>
      </c>
      <c r="BA692">
        <v>0</v>
      </c>
    </row>
    <row r="693" spans="1:53" hidden="1" x14ac:dyDescent="0.2">
      <c r="A693">
        <v>2025</v>
      </c>
      <c r="B693">
        <v>1</v>
      </c>
      <c r="C693" s="2">
        <v>45658</v>
      </c>
      <c r="D693" s="2">
        <v>45808</v>
      </c>
      <c r="E693" t="s">
        <v>2</v>
      </c>
      <c r="F693" s="2">
        <v>45679</v>
      </c>
      <c r="G693">
        <v>12</v>
      </c>
      <c r="H693" t="s">
        <v>140</v>
      </c>
      <c r="I693" t="s">
        <v>4694</v>
      </c>
      <c r="J693" s="2">
        <v>45658</v>
      </c>
      <c r="K693" s="2">
        <v>46022</v>
      </c>
      <c r="L693">
        <v>364</v>
      </c>
      <c r="M693">
        <v>2</v>
      </c>
      <c r="N693" t="s">
        <v>8</v>
      </c>
      <c r="O693">
        <v>692</v>
      </c>
      <c r="P693">
        <v>692</v>
      </c>
      <c r="Q693" t="s">
        <v>4696</v>
      </c>
      <c r="R693" t="s">
        <v>376</v>
      </c>
      <c r="T693" t="s">
        <v>377</v>
      </c>
      <c r="U693" t="s">
        <v>12</v>
      </c>
      <c r="V693" t="s">
        <v>13</v>
      </c>
      <c r="W693" t="s">
        <v>378</v>
      </c>
      <c r="X693" t="s">
        <v>379</v>
      </c>
      <c r="Y693" t="s">
        <v>380</v>
      </c>
      <c r="Z693" t="s">
        <v>17</v>
      </c>
      <c r="AA693" t="s">
        <v>381</v>
      </c>
      <c r="AB693">
        <v>10</v>
      </c>
      <c r="AC693" t="s">
        <v>382</v>
      </c>
      <c r="AD693">
        <v>1000057548</v>
      </c>
      <c r="AE693" t="s">
        <v>39</v>
      </c>
      <c r="AF693">
        <v>79956583</v>
      </c>
      <c r="AG693" t="s">
        <v>2340</v>
      </c>
      <c r="AH693">
        <v>1000182646</v>
      </c>
      <c r="AI693" t="s">
        <v>26</v>
      </c>
      <c r="AJ693">
        <v>1005660653</v>
      </c>
      <c r="AK693" t="s">
        <v>28</v>
      </c>
      <c r="AL693" s="3">
        <v>11000000</v>
      </c>
      <c r="AM693" t="s">
        <v>8767</v>
      </c>
      <c r="AN693" s="3">
        <v>0</v>
      </c>
      <c r="AO693" s="3">
        <v>0</v>
      </c>
      <c r="AP693" s="3">
        <v>11000000</v>
      </c>
      <c r="AQ693" s="3">
        <v>6050000</v>
      </c>
      <c r="AR693" s="3">
        <v>4950000</v>
      </c>
      <c r="AS693">
        <v>5000820001</v>
      </c>
      <c r="AT693">
        <v>1</v>
      </c>
      <c r="AU693">
        <v>688411</v>
      </c>
      <c r="AV693">
        <v>1</v>
      </c>
      <c r="AW693" s="2">
        <v>45679</v>
      </c>
      <c r="AX693">
        <v>1.330689E+20</v>
      </c>
      <c r="AY693" t="s">
        <v>17</v>
      </c>
      <c r="AZ693" t="s">
        <v>17</v>
      </c>
      <c r="BA693">
        <v>0</v>
      </c>
    </row>
    <row r="694" spans="1:53" hidden="1" x14ac:dyDescent="0.2">
      <c r="A694">
        <v>2025</v>
      </c>
      <c r="B694">
        <v>1</v>
      </c>
      <c r="C694" s="2">
        <v>45658</v>
      </c>
      <c r="D694" s="2">
        <v>45808</v>
      </c>
      <c r="E694" t="s">
        <v>2</v>
      </c>
      <c r="F694" s="2">
        <v>45679</v>
      </c>
      <c r="G694">
        <v>12</v>
      </c>
      <c r="H694" t="s">
        <v>140</v>
      </c>
      <c r="I694" t="s">
        <v>4699</v>
      </c>
      <c r="J694" s="2">
        <v>45658</v>
      </c>
      <c r="K694" s="2">
        <v>46022</v>
      </c>
      <c r="L694">
        <v>364</v>
      </c>
      <c r="M694">
        <v>2</v>
      </c>
      <c r="N694" t="s">
        <v>8</v>
      </c>
      <c r="O694">
        <v>693</v>
      </c>
      <c r="P694">
        <v>693</v>
      </c>
      <c r="Q694" t="s">
        <v>4701</v>
      </c>
      <c r="R694" t="s">
        <v>376</v>
      </c>
      <c r="T694" t="s">
        <v>377</v>
      </c>
      <c r="U694" t="s">
        <v>12</v>
      </c>
      <c r="V694" t="s">
        <v>13</v>
      </c>
      <c r="W694" t="s">
        <v>378</v>
      </c>
      <c r="X694" t="s">
        <v>379</v>
      </c>
      <c r="Y694" t="s">
        <v>380</v>
      </c>
      <c r="Z694" t="s">
        <v>17</v>
      </c>
      <c r="AA694" t="s">
        <v>381</v>
      </c>
      <c r="AB694">
        <v>10</v>
      </c>
      <c r="AC694" t="s">
        <v>382</v>
      </c>
      <c r="AD694">
        <v>1005043689</v>
      </c>
      <c r="AE694" t="s">
        <v>39</v>
      </c>
      <c r="AF694">
        <v>1032378810</v>
      </c>
      <c r="AG694" t="s">
        <v>2612</v>
      </c>
      <c r="AH694">
        <v>1000182646</v>
      </c>
      <c r="AI694" t="s">
        <v>26</v>
      </c>
      <c r="AJ694">
        <v>1005660653</v>
      </c>
      <c r="AK694" t="s">
        <v>28</v>
      </c>
      <c r="AL694" s="3">
        <v>12000000</v>
      </c>
      <c r="AM694" t="s">
        <v>8767</v>
      </c>
      <c r="AN694" s="3">
        <v>0</v>
      </c>
      <c r="AO694" s="3">
        <v>0</v>
      </c>
      <c r="AP694" s="3">
        <v>12000000</v>
      </c>
      <c r="AQ694" s="3">
        <v>9600000</v>
      </c>
      <c r="AR694" s="3">
        <v>2400000</v>
      </c>
      <c r="AS694">
        <v>5000820002</v>
      </c>
      <c r="AT694">
        <v>1</v>
      </c>
      <c r="AU694">
        <v>688412</v>
      </c>
      <c r="AV694">
        <v>1</v>
      </c>
      <c r="AW694" s="2">
        <v>45679</v>
      </c>
      <c r="AX694">
        <v>1.330689E+20</v>
      </c>
      <c r="AY694" t="s">
        <v>17</v>
      </c>
      <c r="AZ694" t="s">
        <v>17</v>
      </c>
      <c r="BA694">
        <v>0</v>
      </c>
    </row>
    <row r="695" spans="1:53" hidden="1" x14ac:dyDescent="0.2">
      <c r="A695">
        <v>2025</v>
      </c>
      <c r="B695">
        <v>1</v>
      </c>
      <c r="C695" s="2">
        <v>45658</v>
      </c>
      <c r="D695" s="2">
        <v>45808</v>
      </c>
      <c r="E695" t="s">
        <v>2</v>
      </c>
      <c r="F695" s="2">
        <v>45679</v>
      </c>
      <c r="G695">
        <v>12</v>
      </c>
      <c r="H695" t="s">
        <v>140</v>
      </c>
      <c r="I695" t="s">
        <v>4704</v>
      </c>
      <c r="J695" s="2">
        <v>45658</v>
      </c>
      <c r="K695" s="2">
        <v>46022</v>
      </c>
      <c r="L695">
        <v>364</v>
      </c>
      <c r="M695">
        <v>2</v>
      </c>
      <c r="N695" t="s">
        <v>8</v>
      </c>
      <c r="O695">
        <v>694</v>
      </c>
      <c r="P695">
        <v>694</v>
      </c>
      <c r="Q695" t="s">
        <v>4706</v>
      </c>
      <c r="R695" t="s">
        <v>376</v>
      </c>
      <c r="T695" t="s">
        <v>377</v>
      </c>
      <c r="U695" t="s">
        <v>12</v>
      </c>
      <c r="V695" t="s">
        <v>13</v>
      </c>
      <c r="W695" t="s">
        <v>378</v>
      </c>
      <c r="X695" t="s">
        <v>379</v>
      </c>
      <c r="Y695" t="s">
        <v>380</v>
      </c>
      <c r="Z695" t="s">
        <v>17</v>
      </c>
      <c r="AA695" t="s">
        <v>381</v>
      </c>
      <c r="AB695">
        <v>10</v>
      </c>
      <c r="AC695" t="s">
        <v>382</v>
      </c>
      <c r="AD695">
        <v>1005565385</v>
      </c>
      <c r="AE695" t="s">
        <v>39</v>
      </c>
      <c r="AF695">
        <v>1022992907</v>
      </c>
      <c r="AG695" t="s">
        <v>2467</v>
      </c>
      <c r="AH695">
        <v>1000182646</v>
      </c>
      <c r="AI695" t="s">
        <v>26</v>
      </c>
      <c r="AJ695">
        <v>1005660653</v>
      </c>
      <c r="AK695" t="s">
        <v>28</v>
      </c>
      <c r="AL695" s="3">
        <v>2800000</v>
      </c>
      <c r="AM695" t="s">
        <v>8767</v>
      </c>
      <c r="AN695" s="3">
        <v>0</v>
      </c>
      <c r="AO695" s="3">
        <v>0</v>
      </c>
      <c r="AP695" s="3">
        <v>2800000</v>
      </c>
      <c r="AQ695" s="3">
        <v>2800000</v>
      </c>
      <c r="AR695" s="3">
        <v>0</v>
      </c>
      <c r="AS695">
        <v>5000820003</v>
      </c>
      <c r="AT695">
        <v>1</v>
      </c>
      <c r="AU695">
        <v>688413</v>
      </c>
      <c r="AV695">
        <v>1</v>
      </c>
      <c r="AW695" s="2">
        <v>45679</v>
      </c>
      <c r="AX695">
        <v>1.330689E+20</v>
      </c>
      <c r="AY695" t="s">
        <v>17</v>
      </c>
      <c r="AZ695" t="s">
        <v>17</v>
      </c>
      <c r="BA695">
        <v>0</v>
      </c>
    </row>
    <row r="696" spans="1:53" hidden="1" x14ac:dyDescent="0.2">
      <c r="A696">
        <v>2025</v>
      </c>
      <c r="B696">
        <v>1</v>
      </c>
      <c r="C696" s="2">
        <v>45658</v>
      </c>
      <c r="D696" s="2">
        <v>45808</v>
      </c>
      <c r="E696" t="s">
        <v>2</v>
      </c>
      <c r="F696" s="2">
        <v>45679</v>
      </c>
      <c r="G696">
        <v>12</v>
      </c>
      <c r="H696" t="s">
        <v>140</v>
      </c>
      <c r="I696" t="s">
        <v>4709</v>
      </c>
      <c r="J696" s="2">
        <v>45658</v>
      </c>
      <c r="K696" s="2">
        <v>46022</v>
      </c>
      <c r="L696">
        <v>364</v>
      </c>
      <c r="M696">
        <v>2</v>
      </c>
      <c r="N696" t="s">
        <v>8</v>
      </c>
      <c r="O696">
        <v>695</v>
      </c>
      <c r="P696">
        <v>695</v>
      </c>
      <c r="Q696" t="s">
        <v>4711</v>
      </c>
      <c r="R696" t="s">
        <v>376</v>
      </c>
      <c r="T696" t="s">
        <v>377</v>
      </c>
      <c r="U696" t="s">
        <v>12</v>
      </c>
      <c r="V696" t="s">
        <v>13</v>
      </c>
      <c r="W696" t="s">
        <v>378</v>
      </c>
      <c r="X696" t="s">
        <v>379</v>
      </c>
      <c r="Y696" t="s">
        <v>380</v>
      </c>
      <c r="Z696" t="s">
        <v>17</v>
      </c>
      <c r="AA696" t="s">
        <v>381</v>
      </c>
      <c r="AB696">
        <v>10</v>
      </c>
      <c r="AC696" t="s">
        <v>382</v>
      </c>
      <c r="AD696">
        <v>1000127649</v>
      </c>
      <c r="AE696" t="s">
        <v>39</v>
      </c>
      <c r="AF696">
        <v>1022998108</v>
      </c>
      <c r="AG696" t="s">
        <v>2374</v>
      </c>
      <c r="AH696">
        <v>1000182646</v>
      </c>
      <c r="AI696" t="s">
        <v>26</v>
      </c>
      <c r="AJ696">
        <v>1005660653</v>
      </c>
      <c r="AK696" t="s">
        <v>28</v>
      </c>
      <c r="AL696" s="3">
        <v>8720000</v>
      </c>
      <c r="AM696" t="s">
        <v>8767</v>
      </c>
      <c r="AN696" s="3">
        <v>0</v>
      </c>
      <c r="AO696" s="3">
        <v>0</v>
      </c>
      <c r="AP696" s="3">
        <v>8720000</v>
      </c>
      <c r="AQ696" s="3">
        <v>8720000</v>
      </c>
      <c r="AR696" s="3">
        <v>0</v>
      </c>
      <c r="AS696">
        <v>5000820004</v>
      </c>
      <c r="AT696">
        <v>1</v>
      </c>
      <c r="AU696">
        <v>688414</v>
      </c>
      <c r="AV696">
        <v>1</v>
      </c>
      <c r="AW696" s="2">
        <v>45679</v>
      </c>
      <c r="AX696">
        <v>1.330689E+20</v>
      </c>
      <c r="AY696" t="s">
        <v>17</v>
      </c>
      <c r="AZ696" t="s">
        <v>17</v>
      </c>
      <c r="BA696">
        <v>0</v>
      </c>
    </row>
    <row r="697" spans="1:53" hidden="1" x14ac:dyDescent="0.2">
      <c r="A697">
        <v>2025</v>
      </c>
      <c r="B697">
        <v>1</v>
      </c>
      <c r="C697" s="2">
        <v>45658</v>
      </c>
      <c r="D697" s="2">
        <v>45808</v>
      </c>
      <c r="E697" t="s">
        <v>2</v>
      </c>
      <c r="F697" s="2">
        <v>45679</v>
      </c>
      <c r="G697">
        <v>12</v>
      </c>
      <c r="H697" t="s">
        <v>140</v>
      </c>
      <c r="I697" t="s">
        <v>4714</v>
      </c>
      <c r="J697" s="2">
        <v>45658</v>
      </c>
      <c r="K697" s="2">
        <v>46022</v>
      </c>
      <c r="L697">
        <v>364</v>
      </c>
      <c r="M697">
        <v>2</v>
      </c>
      <c r="N697" t="s">
        <v>8</v>
      </c>
      <c r="O697">
        <v>696</v>
      </c>
      <c r="P697">
        <v>696</v>
      </c>
      <c r="Q697" t="s">
        <v>4716</v>
      </c>
      <c r="R697" t="s">
        <v>376</v>
      </c>
      <c r="T697" t="s">
        <v>377</v>
      </c>
      <c r="U697" t="s">
        <v>12</v>
      </c>
      <c r="V697" t="s">
        <v>13</v>
      </c>
      <c r="W697" t="s">
        <v>378</v>
      </c>
      <c r="X697" t="s">
        <v>379</v>
      </c>
      <c r="Y697" t="s">
        <v>380</v>
      </c>
      <c r="Z697" t="s">
        <v>17</v>
      </c>
      <c r="AA697" t="s">
        <v>381</v>
      </c>
      <c r="AB697">
        <v>10</v>
      </c>
      <c r="AC697" t="s">
        <v>382</v>
      </c>
      <c r="AD697">
        <v>1002220720</v>
      </c>
      <c r="AE697" t="s">
        <v>39</v>
      </c>
      <c r="AF697">
        <v>1001169943</v>
      </c>
      <c r="AG697" t="s">
        <v>2201</v>
      </c>
      <c r="AH697">
        <v>1000182646</v>
      </c>
      <c r="AI697" t="s">
        <v>26</v>
      </c>
      <c r="AJ697">
        <v>1005660653</v>
      </c>
      <c r="AK697" t="s">
        <v>28</v>
      </c>
      <c r="AL697" s="3">
        <v>10000000</v>
      </c>
      <c r="AM697" t="s">
        <v>8767</v>
      </c>
      <c r="AN697" s="3">
        <v>0</v>
      </c>
      <c r="AO697" s="3">
        <v>0</v>
      </c>
      <c r="AP697" s="3">
        <v>10000000</v>
      </c>
      <c r="AQ697" s="3">
        <v>10000000</v>
      </c>
      <c r="AR697" s="3">
        <v>0</v>
      </c>
      <c r="AS697">
        <v>5000820005</v>
      </c>
      <c r="AT697">
        <v>1</v>
      </c>
      <c r="AU697">
        <v>688415</v>
      </c>
      <c r="AV697">
        <v>1</v>
      </c>
      <c r="AW697" s="2">
        <v>45679</v>
      </c>
      <c r="AX697">
        <v>1.330689E+20</v>
      </c>
      <c r="AY697" t="s">
        <v>17</v>
      </c>
      <c r="AZ697" t="s">
        <v>17</v>
      </c>
      <c r="BA697">
        <v>0</v>
      </c>
    </row>
    <row r="698" spans="1:53" hidden="1" x14ac:dyDescent="0.2">
      <c r="A698">
        <v>2025</v>
      </c>
      <c r="B698">
        <v>1</v>
      </c>
      <c r="C698" s="2">
        <v>45658</v>
      </c>
      <c r="D698" s="2">
        <v>45808</v>
      </c>
      <c r="E698" t="s">
        <v>2</v>
      </c>
      <c r="F698" s="2">
        <v>45679</v>
      </c>
      <c r="G698">
        <v>12</v>
      </c>
      <c r="H698" t="s">
        <v>140</v>
      </c>
      <c r="I698" t="s">
        <v>4719</v>
      </c>
      <c r="J698" s="2">
        <v>45658</v>
      </c>
      <c r="K698" s="2">
        <v>46022</v>
      </c>
      <c r="L698">
        <v>364</v>
      </c>
      <c r="M698">
        <v>2</v>
      </c>
      <c r="N698" t="s">
        <v>8</v>
      </c>
      <c r="O698">
        <v>697</v>
      </c>
      <c r="P698">
        <v>697</v>
      </c>
      <c r="Q698" t="s">
        <v>4721</v>
      </c>
      <c r="R698" t="s">
        <v>376</v>
      </c>
      <c r="T698" t="s">
        <v>377</v>
      </c>
      <c r="U698" t="s">
        <v>12</v>
      </c>
      <c r="V698" t="s">
        <v>13</v>
      </c>
      <c r="W698" t="s">
        <v>378</v>
      </c>
      <c r="X698" t="s">
        <v>379</v>
      </c>
      <c r="Y698" t="s">
        <v>380</v>
      </c>
      <c r="Z698" t="s">
        <v>17</v>
      </c>
      <c r="AA698" t="s">
        <v>381</v>
      </c>
      <c r="AB698">
        <v>10</v>
      </c>
      <c r="AC698" t="s">
        <v>382</v>
      </c>
      <c r="AD698">
        <v>1009000206</v>
      </c>
      <c r="AE698" t="s">
        <v>39</v>
      </c>
      <c r="AF698">
        <v>1012413960</v>
      </c>
      <c r="AG698" t="s">
        <v>2288</v>
      </c>
      <c r="AH698">
        <v>1000182646</v>
      </c>
      <c r="AI698" t="s">
        <v>26</v>
      </c>
      <c r="AJ698">
        <v>1005660653</v>
      </c>
      <c r="AK698" t="s">
        <v>28</v>
      </c>
      <c r="AL698" s="3">
        <v>12000000</v>
      </c>
      <c r="AM698" t="s">
        <v>8767</v>
      </c>
      <c r="AN698" s="3">
        <v>0</v>
      </c>
      <c r="AO698" s="3">
        <v>0</v>
      </c>
      <c r="AP698" s="3">
        <v>12000000</v>
      </c>
      <c r="AQ698" s="3">
        <v>9200000</v>
      </c>
      <c r="AR698" s="3">
        <v>2800000</v>
      </c>
      <c r="AS698">
        <v>5000820006</v>
      </c>
      <c r="AT698">
        <v>1</v>
      </c>
      <c r="AU698">
        <v>688416</v>
      </c>
      <c r="AV698">
        <v>1</v>
      </c>
      <c r="AW698" s="2">
        <v>45679</v>
      </c>
      <c r="AX698">
        <v>1.330689E+20</v>
      </c>
      <c r="AY698" t="s">
        <v>17</v>
      </c>
      <c r="AZ698" t="s">
        <v>17</v>
      </c>
      <c r="BA698">
        <v>0</v>
      </c>
    </row>
    <row r="699" spans="1:53" hidden="1" x14ac:dyDescent="0.2">
      <c r="A699">
        <v>2025</v>
      </c>
      <c r="B699">
        <v>1</v>
      </c>
      <c r="C699" s="2">
        <v>45658</v>
      </c>
      <c r="D699" s="2">
        <v>45808</v>
      </c>
      <c r="E699" t="s">
        <v>2</v>
      </c>
      <c r="F699" s="2">
        <v>45679</v>
      </c>
      <c r="G699">
        <v>12</v>
      </c>
      <c r="H699" t="s">
        <v>140</v>
      </c>
      <c r="I699" t="s">
        <v>4724</v>
      </c>
      <c r="J699" s="2">
        <v>45658</v>
      </c>
      <c r="K699" s="2">
        <v>46022</v>
      </c>
      <c r="L699">
        <v>364</v>
      </c>
      <c r="M699">
        <v>2</v>
      </c>
      <c r="N699" t="s">
        <v>8</v>
      </c>
      <c r="O699">
        <v>698</v>
      </c>
      <c r="P699">
        <v>698</v>
      </c>
      <c r="Q699" t="s">
        <v>4726</v>
      </c>
      <c r="R699" t="s">
        <v>376</v>
      </c>
      <c r="T699" t="s">
        <v>377</v>
      </c>
      <c r="U699" t="s">
        <v>12</v>
      </c>
      <c r="V699" t="s">
        <v>13</v>
      </c>
      <c r="W699" t="s">
        <v>378</v>
      </c>
      <c r="X699" t="s">
        <v>379</v>
      </c>
      <c r="Y699" t="s">
        <v>380</v>
      </c>
      <c r="Z699" t="s">
        <v>17</v>
      </c>
      <c r="AA699" t="s">
        <v>381</v>
      </c>
      <c r="AB699">
        <v>10</v>
      </c>
      <c r="AC699" t="s">
        <v>382</v>
      </c>
      <c r="AD699">
        <v>1012589044</v>
      </c>
      <c r="AE699" t="s">
        <v>39</v>
      </c>
      <c r="AF699">
        <v>1031157856</v>
      </c>
      <c r="AG699" t="s">
        <v>2193</v>
      </c>
      <c r="AH699">
        <v>1000182646</v>
      </c>
      <c r="AI699" t="s">
        <v>26</v>
      </c>
      <c r="AJ699">
        <v>1005660653</v>
      </c>
      <c r="AK699" t="s">
        <v>28</v>
      </c>
      <c r="AL699" s="3">
        <v>5760000</v>
      </c>
      <c r="AM699" t="s">
        <v>8767</v>
      </c>
      <c r="AN699" s="3">
        <v>0</v>
      </c>
      <c r="AO699" s="3">
        <v>0</v>
      </c>
      <c r="AP699" s="3">
        <v>5760000</v>
      </c>
      <c r="AQ699" s="3">
        <v>5760000</v>
      </c>
      <c r="AR699" s="3">
        <v>0</v>
      </c>
      <c r="AS699">
        <v>5000820007</v>
      </c>
      <c r="AT699">
        <v>1</v>
      </c>
      <c r="AU699">
        <v>688417</v>
      </c>
      <c r="AV699">
        <v>1</v>
      </c>
      <c r="AW699" s="2">
        <v>45679</v>
      </c>
      <c r="AX699">
        <v>1.330689E+20</v>
      </c>
      <c r="AY699" t="s">
        <v>17</v>
      </c>
      <c r="AZ699" t="s">
        <v>17</v>
      </c>
      <c r="BA699">
        <v>0</v>
      </c>
    </row>
    <row r="700" spans="1:53" hidden="1" x14ac:dyDescent="0.2">
      <c r="A700">
        <v>2025</v>
      </c>
      <c r="B700">
        <v>1</v>
      </c>
      <c r="C700" s="2">
        <v>45658</v>
      </c>
      <c r="D700" s="2">
        <v>45808</v>
      </c>
      <c r="E700" t="s">
        <v>2</v>
      </c>
      <c r="F700" s="2">
        <v>45679</v>
      </c>
      <c r="G700">
        <v>12</v>
      </c>
      <c r="H700" t="s">
        <v>140</v>
      </c>
      <c r="I700" t="s">
        <v>4729</v>
      </c>
      <c r="J700" s="2">
        <v>45658</v>
      </c>
      <c r="K700" s="2">
        <v>46022</v>
      </c>
      <c r="L700">
        <v>364</v>
      </c>
      <c r="M700">
        <v>2</v>
      </c>
      <c r="N700" t="s">
        <v>8</v>
      </c>
      <c r="O700">
        <v>699</v>
      </c>
      <c r="P700">
        <v>699</v>
      </c>
      <c r="Q700" t="s">
        <v>4731</v>
      </c>
      <c r="R700" t="s">
        <v>376</v>
      </c>
      <c r="T700" t="s">
        <v>377</v>
      </c>
      <c r="U700" t="s">
        <v>12</v>
      </c>
      <c r="V700" t="s">
        <v>13</v>
      </c>
      <c r="W700" t="s">
        <v>378</v>
      </c>
      <c r="X700" t="s">
        <v>379</v>
      </c>
      <c r="Y700" t="s">
        <v>380</v>
      </c>
      <c r="Z700" t="s">
        <v>17</v>
      </c>
      <c r="AA700" t="s">
        <v>381</v>
      </c>
      <c r="AB700">
        <v>10</v>
      </c>
      <c r="AC700" t="s">
        <v>382</v>
      </c>
      <c r="AD700">
        <v>1004946355</v>
      </c>
      <c r="AE700" t="s">
        <v>39</v>
      </c>
      <c r="AF700">
        <v>1032462292</v>
      </c>
      <c r="AG700" t="s">
        <v>2169</v>
      </c>
      <c r="AH700">
        <v>1000182646</v>
      </c>
      <c r="AI700" t="s">
        <v>26</v>
      </c>
      <c r="AJ700">
        <v>1005660653</v>
      </c>
      <c r="AK700" t="s">
        <v>28</v>
      </c>
      <c r="AL700" s="3">
        <v>5760000</v>
      </c>
      <c r="AM700" t="s">
        <v>8767</v>
      </c>
      <c r="AN700" s="3">
        <v>0</v>
      </c>
      <c r="AO700" s="3">
        <v>0</v>
      </c>
      <c r="AP700" s="3">
        <v>5760000</v>
      </c>
      <c r="AQ700" s="3">
        <v>5760000</v>
      </c>
      <c r="AR700" s="3">
        <v>0</v>
      </c>
      <c r="AS700">
        <v>5000820008</v>
      </c>
      <c r="AT700">
        <v>1</v>
      </c>
      <c r="AU700">
        <v>688418</v>
      </c>
      <c r="AV700">
        <v>1</v>
      </c>
      <c r="AW700" s="2">
        <v>45679</v>
      </c>
      <c r="AX700">
        <v>1.330689E+20</v>
      </c>
      <c r="AY700" t="s">
        <v>17</v>
      </c>
      <c r="AZ700" t="s">
        <v>17</v>
      </c>
      <c r="BA700">
        <v>0</v>
      </c>
    </row>
    <row r="701" spans="1:53" hidden="1" x14ac:dyDescent="0.2">
      <c r="A701">
        <v>2025</v>
      </c>
      <c r="B701">
        <v>1</v>
      </c>
      <c r="C701" s="2">
        <v>45658</v>
      </c>
      <c r="D701" s="2">
        <v>45808</v>
      </c>
      <c r="E701" t="s">
        <v>2</v>
      </c>
      <c r="F701" s="2">
        <v>45679</v>
      </c>
      <c r="G701">
        <v>12</v>
      </c>
      <c r="H701" t="s">
        <v>140</v>
      </c>
      <c r="I701" t="s">
        <v>4734</v>
      </c>
      <c r="J701" s="2">
        <v>45658</v>
      </c>
      <c r="K701" s="2">
        <v>46022</v>
      </c>
      <c r="L701">
        <v>364</v>
      </c>
      <c r="M701">
        <v>2</v>
      </c>
      <c r="N701" t="s">
        <v>8</v>
      </c>
      <c r="O701">
        <v>700</v>
      </c>
      <c r="P701">
        <v>700</v>
      </c>
      <c r="Q701" t="s">
        <v>4736</v>
      </c>
      <c r="R701" t="s">
        <v>376</v>
      </c>
      <c r="T701" t="s">
        <v>377</v>
      </c>
      <c r="U701" t="s">
        <v>12</v>
      </c>
      <c r="V701" t="s">
        <v>13</v>
      </c>
      <c r="W701" t="s">
        <v>378</v>
      </c>
      <c r="X701" t="s">
        <v>379</v>
      </c>
      <c r="Y701" t="s">
        <v>380</v>
      </c>
      <c r="Z701" t="s">
        <v>17</v>
      </c>
      <c r="AA701" t="s">
        <v>381</v>
      </c>
      <c r="AB701">
        <v>10</v>
      </c>
      <c r="AC701" t="s">
        <v>382</v>
      </c>
      <c r="AD701">
        <v>1013246075</v>
      </c>
      <c r="AE701" t="s">
        <v>39</v>
      </c>
      <c r="AF701">
        <v>1069757495</v>
      </c>
      <c r="AG701" t="s">
        <v>2040</v>
      </c>
      <c r="AH701">
        <v>1000182646</v>
      </c>
      <c r="AI701" t="s">
        <v>26</v>
      </c>
      <c r="AJ701">
        <v>1005660653</v>
      </c>
      <c r="AK701" t="s">
        <v>28</v>
      </c>
      <c r="AL701" s="3">
        <v>5760000</v>
      </c>
      <c r="AM701" t="s">
        <v>8767</v>
      </c>
      <c r="AN701" s="3">
        <v>0</v>
      </c>
      <c r="AO701" s="3">
        <v>0</v>
      </c>
      <c r="AP701" s="3">
        <v>5760000</v>
      </c>
      <c r="AQ701" s="3">
        <v>5760000</v>
      </c>
      <c r="AR701" s="3">
        <v>0</v>
      </c>
      <c r="AS701">
        <v>5000820009</v>
      </c>
      <c r="AT701">
        <v>1</v>
      </c>
      <c r="AU701">
        <v>688427</v>
      </c>
      <c r="AV701">
        <v>1</v>
      </c>
      <c r="AW701" s="2">
        <v>45679</v>
      </c>
      <c r="AX701">
        <v>1.330689E+20</v>
      </c>
      <c r="AY701" t="s">
        <v>17</v>
      </c>
      <c r="AZ701" t="s">
        <v>17</v>
      </c>
      <c r="BA701">
        <v>0</v>
      </c>
    </row>
    <row r="702" spans="1:53" hidden="1" x14ac:dyDescent="0.2">
      <c r="A702">
        <v>2025</v>
      </c>
      <c r="B702">
        <v>1</v>
      </c>
      <c r="C702" s="2">
        <v>45658</v>
      </c>
      <c r="D702" s="2">
        <v>45808</v>
      </c>
      <c r="E702" t="s">
        <v>2</v>
      </c>
      <c r="F702" s="2">
        <v>45679</v>
      </c>
      <c r="G702">
        <v>12</v>
      </c>
      <c r="H702" t="s">
        <v>140</v>
      </c>
      <c r="I702" t="s">
        <v>4739</v>
      </c>
      <c r="J702" s="2">
        <v>45658</v>
      </c>
      <c r="K702" s="2">
        <v>46022</v>
      </c>
      <c r="L702">
        <v>364</v>
      </c>
      <c r="M702">
        <v>2</v>
      </c>
      <c r="N702" t="s">
        <v>8</v>
      </c>
      <c r="O702">
        <v>701</v>
      </c>
      <c r="P702">
        <v>701</v>
      </c>
      <c r="Q702" t="s">
        <v>4741</v>
      </c>
      <c r="R702" t="s">
        <v>376</v>
      </c>
      <c r="T702" t="s">
        <v>377</v>
      </c>
      <c r="U702" t="s">
        <v>12</v>
      </c>
      <c r="V702" t="s">
        <v>13</v>
      </c>
      <c r="W702" t="s">
        <v>378</v>
      </c>
      <c r="X702" t="s">
        <v>379</v>
      </c>
      <c r="Y702" t="s">
        <v>380</v>
      </c>
      <c r="Z702" t="s">
        <v>17</v>
      </c>
      <c r="AA702" t="s">
        <v>381</v>
      </c>
      <c r="AB702">
        <v>10</v>
      </c>
      <c r="AC702" t="s">
        <v>382</v>
      </c>
      <c r="AD702">
        <v>1000177100</v>
      </c>
      <c r="AE702" t="s">
        <v>39</v>
      </c>
      <c r="AF702">
        <v>79468757</v>
      </c>
      <c r="AG702" t="s">
        <v>2280</v>
      </c>
      <c r="AH702">
        <v>1000182646</v>
      </c>
      <c r="AI702" t="s">
        <v>26</v>
      </c>
      <c r="AJ702">
        <v>1005660653</v>
      </c>
      <c r="AK702" t="s">
        <v>28</v>
      </c>
      <c r="AL702" s="3">
        <v>17000000</v>
      </c>
      <c r="AM702" t="s">
        <v>8767</v>
      </c>
      <c r="AN702" s="3">
        <v>0</v>
      </c>
      <c r="AO702" s="3">
        <v>0</v>
      </c>
      <c r="AP702" s="3">
        <v>17000000</v>
      </c>
      <c r="AQ702" s="3">
        <v>10766666</v>
      </c>
      <c r="AR702" s="3">
        <v>6233334</v>
      </c>
      <c r="AS702">
        <v>5000820010</v>
      </c>
      <c r="AT702">
        <v>1</v>
      </c>
      <c r="AU702">
        <v>688428</v>
      </c>
      <c r="AV702">
        <v>1</v>
      </c>
      <c r="AW702" s="2">
        <v>45679</v>
      </c>
      <c r="AX702">
        <v>1.330689E+20</v>
      </c>
      <c r="AY702" t="s">
        <v>17</v>
      </c>
      <c r="AZ702" t="s">
        <v>17</v>
      </c>
      <c r="BA702">
        <v>0</v>
      </c>
    </row>
    <row r="703" spans="1:53" hidden="1" x14ac:dyDescent="0.2">
      <c r="A703">
        <v>2025</v>
      </c>
      <c r="B703">
        <v>1</v>
      </c>
      <c r="C703" s="2">
        <v>45658</v>
      </c>
      <c r="D703" s="2">
        <v>45808</v>
      </c>
      <c r="E703" t="s">
        <v>2</v>
      </c>
      <c r="F703" s="2">
        <v>45679</v>
      </c>
      <c r="G703">
        <v>12</v>
      </c>
      <c r="H703" t="s">
        <v>140</v>
      </c>
      <c r="I703" t="s">
        <v>4744</v>
      </c>
      <c r="J703" s="2">
        <v>45658</v>
      </c>
      <c r="K703" s="2">
        <v>46022</v>
      </c>
      <c r="L703">
        <v>364</v>
      </c>
      <c r="M703">
        <v>2</v>
      </c>
      <c r="N703" t="s">
        <v>8</v>
      </c>
      <c r="O703">
        <v>702</v>
      </c>
      <c r="P703">
        <v>702</v>
      </c>
      <c r="Q703" t="s">
        <v>4746</v>
      </c>
      <c r="R703" t="s">
        <v>376</v>
      </c>
      <c r="T703" t="s">
        <v>377</v>
      </c>
      <c r="U703" t="s">
        <v>12</v>
      </c>
      <c r="V703" t="s">
        <v>13</v>
      </c>
      <c r="W703" t="s">
        <v>378</v>
      </c>
      <c r="X703" t="s">
        <v>379</v>
      </c>
      <c r="Y703" t="s">
        <v>380</v>
      </c>
      <c r="Z703" t="s">
        <v>17</v>
      </c>
      <c r="AA703" t="s">
        <v>381</v>
      </c>
      <c r="AB703">
        <v>10</v>
      </c>
      <c r="AC703" t="s">
        <v>382</v>
      </c>
      <c r="AD703">
        <v>1000243469</v>
      </c>
      <c r="AE703" t="s">
        <v>39</v>
      </c>
      <c r="AF703">
        <v>1024555613</v>
      </c>
      <c r="AG703" t="s">
        <v>1132</v>
      </c>
      <c r="AH703">
        <v>1000182646</v>
      </c>
      <c r="AI703" t="s">
        <v>26</v>
      </c>
      <c r="AJ703">
        <v>1005660653</v>
      </c>
      <c r="AK703" t="s">
        <v>28</v>
      </c>
      <c r="AL703" s="3">
        <v>12400000</v>
      </c>
      <c r="AM703" t="s">
        <v>8767</v>
      </c>
      <c r="AN703" s="3">
        <v>0</v>
      </c>
      <c r="AO703" s="3">
        <v>0</v>
      </c>
      <c r="AP703" s="3">
        <v>12400000</v>
      </c>
      <c r="AQ703" s="3">
        <v>11366666</v>
      </c>
      <c r="AR703" s="3">
        <v>1033334</v>
      </c>
      <c r="AS703">
        <v>5000820011</v>
      </c>
      <c r="AT703">
        <v>1</v>
      </c>
      <c r="AU703">
        <v>688429</v>
      </c>
      <c r="AV703">
        <v>1</v>
      </c>
      <c r="AW703" s="2">
        <v>45679</v>
      </c>
      <c r="AX703">
        <v>1.330689E+20</v>
      </c>
      <c r="AY703" t="s">
        <v>17</v>
      </c>
      <c r="AZ703" t="s">
        <v>17</v>
      </c>
      <c r="BA703">
        <v>0</v>
      </c>
    </row>
    <row r="704" spans="1:53" hidden="1" x14ac:dyDescent="0.2">
      <c r="A704">
        <v>2025</v>
      </c>
      <c r="B704">
        <v>1</v>
      </c>
      <c r="C704" s="2">
        <v>45658</v>
      </c>
      <c r="D704" s="2">
        <v>45808</v>
      </c>
      <c r="E704" t="s">
        <v>2</v>
      </c>
      <c r="F704" s="2">
        <v>45679</v>
      </c>
      <c r="G704">
        <v>12</v>
      </c>
      <c r="H704" t="s">
        <v>140</v>
      </c>
      <c r="I704" t="s">
        <v>4749</v>
      </c>
      <c r="J704" s="2">
        <v>45658</v>
      </c>
      <c r="K704" s="2">
        <v>46022</v>
      </c>
      <c r="L704">
        <v>364</v>
      </c>
      <c r="M704">
        <v>2</v>
      </c>
      <c r="N704" t="s">
        <v>8</v>
      </c>
      <c r="O704">
        <v>703</v>
      </c>
      <c r="P704">
        <v>703</v>
      </c>
      <c r="Q704" t="s">
        <v>4751</v>
      </c>
      <c r="R704" t="s">
        <v>376</v>
      </c>
      <c r="T704" t="s">
        <v>377</v>
      </c>
      <c r="U704" t="s">
        <v>12</v>
      </c>
      <c r="V704" t="s">
        <v>13</v>
      </c>
      <c r="W704" t="s">
        <v>378</v>
      </c>
      <c r="X704" t="s">
        <v>379</v>
      </c>
      <c r="Y704" t="s">
        <v>380</v>
      </c>
      <c r="Z704" t="s">
        <v>17</v>
      </c>
      <c r="AA704" t="s">
        <v>381</v>
      </c>
      <c r="AB704">
        <v>10</v>
      </c>
      <c r="AC704" t="s">
        <v>382</v>
      </c>
      <c r="AD704">
        <v>1012216667</v>
      </c>
      <c r="AE704" t="s">
        <v>39</v>
      </c>
      <c r="AF704">
        <v>1010199748</v>
      </c>
      <c r="AG704" t="s">
        <v>2556</v>
      </c>
      <c r="AH704">
        <v>1000182646</v>
      </c>
      <c r="AI704" t="s">
        <v>26</v>
      </c>
      <c r="AJ704">
        <v>1005660653</v>
      </c>
      <c r="AK704" t="s">
        <v>28</v>
      </c>
      <c r="AL704" s="3">
        <v>12000000</v>
      </c>
      <c r="AM704" t="s">
        <v>8767</v>
      </c>
      <c r="AN704" s="3">
        <v>0</v>
      </c>
      <c r="AO704" s="3">
        <v>0</v>
      </c>
      <c r="AP704" s="3">
        <v>12000000</v>
      </c>
      <c r="AQ704" s="3">
        <v>5200000</v>
      </c>
      <c r="AR704" s="3">
        <v>6800000</v>
      </c>
      <c r="AS704">
        <v>5000820012</v>
      </c>
      <c r="AT704">
        <v>1</v>
      </c>
      <c r="AU704">
        <v>688430</v>
      </c>
      <c r="AV704">
        <v>1</v>
      </c>
      <c r="AW704" s="2">
        <v>45679</v>
      </c>
      <c r="AX704">
        <v>1.330689E+20</v>
      </c>
      <c r="AY704" t="s">
        <v>17</v>
      </c>
      <c r="AZ704" t="s">
        <v>17</v>
      </c>
      <c r="BA704">
        <v>0</v>
      </c>
    </row>
    <row r="705" spans="1:53" hidden="1" x14ac:dyDescent="0.2">
      <c r="A705">
        <v>2025</v>
      </c>
      <c r="B705">
        <v>1</v>
      </c>
      <c r="C705" s="2">
        <v>45658</v>
      </c>
      <c r="D705" s="2">
        <v>45808</v>
      </c>
      <c r="E705" t="s">
        <v>2</v>
      </c>
      <c r="F705" s="2">
        <v>45679</v>
      </c>
      <c r="G705">
        <v>12</v>
      </c>
      <c r="H705" t="s">
        <v>140</v>
      </c>
      <c r="I705" t="s">
        <v>4754</v>
      </c>
      <c r="J705" s="2">
        <v>45658</v>
      </c>
      <c r="K705" s="2">
        <v>46022</v>
      </c>
      <c r="L705">
        <v>364</v>
      </c>
      <c r="M705">
        <v>2</v>
      </c>
      <c r="N705" t="s">
        <v>8</v>
      </c>
      <c r="O705">
        <v>704</v>
      </c>
      <c r="P705">
        <v>704</v>
      </c>
      <c r="Q705" t="s">
        <v>4756</v>
      </c>
      <c r="R705" t="s">
        <v>376</v>
      </c>
      <c r="T705" t="s">
        <v>377</v>
      </c>
      <c r="U705" t="s">
        <v>12</v>
      </c>
      <c r="V705" t="s">
        <v>13</v>
      </c>
      <c r="W705" t="s">
        <v>378</v>
      </c>
      <c r="X705" t="s">
        <v>379</v>
      </c>
      <c r="Y705" t="s">
        <v>380</v>
      </c>
      <c r="Z705" t="s">
        <v>17</v>
      </c>
      <c r="AA705" t="s">
        <v>381</v>
      </c>
      <c r="AB705">
        <v>10</v>
      </c>
      <c r="AC705" t="s">
        <v>382</v>
      </c>
      <c r="AD705">
        <v>1004685438</v>
      </c>
      <c r="AE705" t="s">
        <v>39</v>
      </c>
      <c r="AF705">
        <v>1010222109</v>
      </c>
      <c r="AG705" t="s">
        <v>2222</v>
      </c>
      <c r="AH705">
        <v>1000182646</v>
      </c>
      <c r="AI705" t="s">
        <v>26</v>
      </c>
      <c r="AJ705">
        <v>1005660653</v>
      </c>
      <c r="AK705" t="s">
        <v>28</v>
      </c>
      <c r="AL705" s="3">
        <v>13000000</v>
      </c>
      <c r="AM705" t="s">
        <v>8767</v>
      </c>
      <c r="AN705" s="3">
        <v>0</v>
      </c>
      <c r="AO705" s="3">
        <v>0</v>
      </c>
      <c r="AP705" s="3">
        <v>13000000</v>
      </c>
      <c r="AQ705" s="3">
        <v>9100000</v>
      </c>
      <c r="AR705" s="3">
        <v>3900000</v>
      </c>
      <c r="AS705">
        <v>5000820013</v>
      </c>
      <c r="AT705">
        <v>1</v>
      </c>
      <c r="AU705">
        <v>688431</v>
      </c>
      <c r="AV705">
        <v>1</v>
      </c>
      <c r="AW705" s="2">
        <v>45679</v>
      </c>
      <c r="AX705">
        <v>1.330689E+20</v>
      </c>
      <c r="AY705" t="s">
        <v>17</v>
      </c>
      <c r="AZ705" t="s">
        <v>17</v>
      </c>
      <c r="BA705">
        <v>0</v>
      </c>
    </row>
    <row r="706" spans="1:53" hidden="1" x14ac:dyDescent="0.2">
      <c r="A706">
        <v>2025</v>
      </c>
      <c r="B706">
        <v>1</v>
      </c>
      <c r="C706" s="2">
        <v>45658</v>
      </c>
      <c r="D706" s="2">
        <v>45808</v>
      </c>
      <c r="E706" t="s">
        <v>2</v>
      </c>
      <c r="F706" s="2">
        <v>45679</v>
      </c>
      <c r="G706">
        <v>12</v>
      </c>
      <c r="H706" t="s">
        <v>140</v>
      </c>
      <c r="I706" t="s">
        <v>4759</v>
      </c>
      <c r="J706" s="2">
        <v>45658</v>
      </c>
      <c r="K706" s="2">
        <v>46022</v>
      </c>
      <c r="L706">
        <v>364</v>
      </c>
      <c r="M706">
        <v>2</v>
      </c>
      <c r="N706" t="s">
        <v>8</v>
      </c>
      <c r="O706">
        <v>705</v>
      </c>
      <c r="P706">
        <v>705</v>
      </c>
      <c r="Q706" t="s">
        <v>4761</v>
      </c>
      <c r="R706" t="s">
        <v>376</v>
      </c>
      <c r="T706" t="s">
        <v>377</v>
      </c>
      <c r="U706" t="s">
        <v>12</v>
      </c>
      <c r="V706" t="s">
        <v>13</v>
      </c>
      <c r="W706" t="s">
        <v>378</v>
      </c>
      <c r="X706" t="s">
        <v>379</v>
      </c>
      <c r="Y706" t="s">
        <v>380</v>
      </c>
      <c r="Z706" t="s">
        <v>17</v>
      </c>
      <c r="AA706" t="s">
        <v>381</v>
      </c>
      <c r="AB706">
        <v>10</v>
      </c>
      <c r="AC706" t="s">
        <v>382</v>
      </c>
      <c r="AD706">
        <v>1000759889</v>
      </c>
      <c r="AE706" t="s">
        <v>39</v>
      </c>
      <c r="AF706">
        <v>35534655</v>
      </c>
      <c r="AG706" t="s">
        <v>2443</v>
      </c>
      <c r="AH706">
        <v>1000182646</v>
      </c>
      <c r="AI706" t="s">
        <v>26</v>
      </c>
      <c r="AJ706">
        <v>1005660653</v>
      </c>
      <c r="AK706" t="s">
        <v>28</v>
      </c>
      <c r="AL706" s="3">
        <v>7400000</v>
      </c>
      <c r="AM706" t="s">
        <v>8767</v>
      </c>
      <c r="AN706" s="3">
        <v>0</v>
      </c>
      <c r="AO706" s="3">
        <v>0</v>
      </c>
      <c r="AP706" s="3">
        <v>7400000</v>
      </c>
      <c r="AQ706" s="3">
        <v>7400000</v>
      </c>
      <c r="AR706" s="3">
        <v>0</v>
      </c>
      <c r="AS706">
        <v>5000820014</v>
      </c>
      <c r="AT706">
        <v>1</v>
      </c>
      <c r="AU706">
        <v>688432</v>
      </c>
      <c r="AV706">
        <v>1</v>
      </c>
      <c r="AW706" s="2">
        <v>45679</v>
      </c>
      <c r="AX706">
        <v>1.330689E+20</v>
      </c>
      <c r="AY706" t="s">
        <v>17</v>
      </c>
      <c r="AZ706" t="s">
        <v>17</v>
      </c>
      <c r="BA706">
        <v>0</v>
      </c>
    </row>
    <row r="707" spans="1:53" hidden="1" x14ac:dyDescent="0.2">
      <c r="A707">
        <v>2025</v>
      </c>
      <c r="B707">
        <v>1</v>
      </c>
      <c r="C707" s="2">
        <v>45658</v>
      </c>
      <c r="D707" s="2">
        <v>45808</v>
      </c>
      <c r="E707" t="s">
        <v>2</v>
      </c>
      <c r="F707" s="2">
        <v>45679</v>
      </c>
      <c r="G707">
        <v>12</v>
      </c>
      <c r="H707" t="s">
        <v>140</v>
      </c>
      <c r="I707" t="s">
        <v>4764</v>
      </c>
      <c r="J707" s="2">
        <v>45658</v>
      </c>
      <c r="K707" s="2">
        <v>46022</v>
      </c>
      <c r="L707">
        <v>364</v>
      </c>
      <c r="M707">
        <v>2</v>
      </c>
      <c r="N707" t="s">
        <v>8</v>
      </c>
      <c r="O707">
        <v>706</v>
      </c>
      <c r="P707">
        <v>706</v>
      </c>
      <c r="Q707" t="s">
        <v>4766</v>
      </c>
      <c r="R707" t="s">
        <v>376</v>
      </c>
      <c r="T707" t="s">
        <v>377</v>
      </c>
      <c r="U707" t="s">
        <v>12</v>
      </c>
      <c r="V707" t="s">
        <v>13</v>
      </c>
      <c r="W707" t="s">
        <v>378</v>
      </c>
      <c r="X707" t="s">
        <v>379</v>
      </c>
      <c r="Y707" t="s">
        <v>380</v>
      </c>
      <c r="Z707" t="s">
        <v>17</v>
      </c>
      <c r="AA707" t="s">
        <v>381</v>
      </c>
      <c r="AB707">
        <v>10</v>
      </c>
      <c r="AC707" t="s">
        <v>382</v>
      </c>
      <c r="AD707">
        <v>1002551167</v>
      </c>
      <c r="AE707" t="s">
        <v>39</v>
      </c>
      <c r="AF707">
        <v>79554505</v>
      </c>
      <c r="AG707" t="s">
        <v>2090</v>
      </c>
      <c r="AH707">
        <v>1000182646</v>
      </c>
      <c r="AI707" t="s">
        <v>26</v>
      </c>
      <c r="AJ707">
        <v>1005660653</v>
      </c>
      <c r="AK707" t="s">
        <v>28</v>
      </c>
      <c r="AL707" s="3">
        <v>7000000</v>
      </c>
      <c r="AM707" t="s">
        <v>8767</v>
      </c>
      <c r="AN707" s="3">
        <v>0</v>
      </c>
      <c r="AO707" s="3">
        <v>0</v>
      </c>
      <c r="AP707" s="3">
        <v>7000000</v>
      </c>
      <c r="AQ707" s="3">
        <v>2100000</v>
      </c>
      <c r="AR707" s="3">
        <v>4900000</v>
      </c>
      <c r="AS707">
        <v>5000820015</v>
      </c>
      <c r="AT707">
        <v>1</v>
      </c>
      <c r="AU707">
        <v>688433</v>
      </c>
      <c r="AV707">
        <v>1</v>
      </c>
      <c r="AW707" s="2">
        <v>45679</v>
      </c>
      <c r="AX707">
        <v>1.330689E+20</v>
      </c>
      <c r="AY707" t="s">
        <v>17</v>
      </c>
      <c r="AZ707" t="s">
        <v>17</v>
      </c>
      <c r="BA707">
        <v>0</v>
      </c>
    </row>
    <row r="708" spans="1:53" hidden="1" x14ac:dyDescent="0.2">
      <c r="A708">
        <v>2025</v>
      </c>
      <c r="B708">
        <v>1</v>
      </c>
      <c r="C708" s="2">
        <v>45658</v>
      </c>
      <c r="D708" s="2">
        <v>45808</v>
      </c>
      <c r="E708" t="s">
        <v>2</v>
      </c>
      <c r="F708" s="2">
        <v>45679</v>
      </c>
      <c r="G708">
        <v>12</v>
      </c>
      <c r="H708" t="s">
        <v>140</v>
      </c>
      <c r="I708" t="s">
        <v>4769</v>
      </c>
      <c r="J708" s="2">
        <v>45658</v>
      </c>
      <c r="K708" s="2">
        <v>46022</v>
      </c>
      <c r="L708">
        <v>364</v>
      </c>
      <c r="M708">
        <v>2</v>
      </c>
      <c r="N708" t="s">
        <v>8</v>
      </c>
      <c r="O708">
        <v>707</v>
      </c>
      <c r="P708">
        <v>707</v>
      </c>
      <c r="Q708" t="s">
        <v>4771</v>
      </c>
      <c r="R708" t="s">
        <v>376</v>
      </c>
      <c r="T708" t="s">
        <v>377</v>
      </c>
      <c r="U708" t="s">
        <v>12</v>
      </c>
      <c r="V708" t="s">
        <v>13</v>
      </c>
      <c r="W708" t="s">
        <v>378</v>
      </c>
      <c r="X708" t="s">
        <v>379</v>
      </c>
      <c r="Y708" t="s">
        <v>380</v>
      </c>
      <c r="Z708" t="s">
        <v>17</v>
      </c>
      <c r="AA708" t="s">
        <v>381</v>
      </c>
      <c r="AB708">
        <v>10</v>
      </c>
      <c r="AC708" t="s">
        <v>382</v>
      </c>
      <c r="AD708">
        <v>1000380479</v>
      </c>
      <c r="AE708" t="s">
        <v>39</v>
      </c>
      <c r="AF708">
        <v>1024474457</v>
      </c>
      <c r="AG708" t="s">
        <v>2209</v>
      </c>
      <c r="AH708">
        <v>1000182646</v>
      </c>
      <c r="AI708" t="s">
        <v>26</v>
      </c>
      <c r="AJ708">
        <v>1005660653</v>
      </c>
      <c r="AK708" t="s">
        <v>28</v>
      </c>
      <c r="AL708" s="3">
        <v>20000000</v>
      </c>
      <c r="AM708" t="s">
        <v>8767</v>
      </c>
      <c r="AN708" s="3">
        <v>7333333</v>
      </c>
      <c r="AO708" s="3">
        <v>0</v>
      </c>
      <c r="AP708" s="3">
        <v>12666667</v>
      </c>
      <c r="AQ708" s="3">
        <v>12666667</v>
      </c>
      <c r="AR708" s="3">
        <v>0</v>
      </c>
      <c r="AS708">
        <v>5000820017</v>
      </c>
      <c r="AT708">
        <v>1</v>
      </c>
      <c r="AU708">
        <v>688434</v>
      </c>
      <c r="AV708">
        <v>1</v>
      </c>
      <c r="AW708" s="2">
        <v>45679</v>
      </c>
      <c r="AX708">
        <v>1.330689E+20</v>
      </c>
      <c r="AY708" t="s">
        <v>17</v>
      </c>
      <c r="AZ708" t="s">
        <v>17</v>
      </c>
      <c r="BA708">
        <v>0</v>
      </c>
    </row>
    <row r="709" spans="1:53" hidden="1" x14ac:dyDescent="0.2">
      <c r="A709">
        <v>2025</v>
      </c>
      <c r="B709">
        <v>1</v>
      </c>
      <c r="C709" s="2">
        <v>45658</v>
      </c>
      <c r="D709" s="2">
        <v>45808</v>
      </c>
      <c r="E709" t="s">
        <v>2</v>
      </c>
      <c r="F709" s="2">
        <v>45679</v>
      </c>
      <c r="G709">
        <v>12</v>
      </c>
      <c r="H709" t="s">
        <v>140</v>
      </c>
      <c r="I709" t="s">
        <v>4774</v>
      </c>
      <c r="J709" s="2">
        <v>45658</v>
      </c>
      <c r="K709" s="2">
        <v>46022</v>
      </c>
      <c r="L709">
        <v>364</v>
      </c>
      <c r="M709">
        <v>2</v>
      </c>
      <c r="N709" t="s">
        <v>8</v>
      </c>
      <c r="O709">
        <v>708</v>
      </c>
      <c r="P709">
        <v>708</v>
      </c>
      <c r="Q709" t="s">
        <v>4776</v>
      </c>
      <c r="R709" t="s">
        <v>376</v>
      </c>
      <c r="T709" t="s">
        <v>377</v>
      </c>
      <c r="U709" t="s">
        <v>12</v>
      </c>
      <c r="V709" t="s">
        <v>13</v>
      </c>
      <c r="W709" t="s">
        <v>378</v>
      </c>
      <c r="X709" t="s">
        <v>379</v>
      </c>
      <c r="Y709" t="s">
        <v>380</v>
      </c>
      <c r="Z709" t="s">
        <v>17</v>
      </c>
      <c r="AA709" t="s">
        <v>381</v>
      </c>
      <c r="AB709">
        <v>10</v>
      </c>
      <c r="AC709" t="s">
        <v>382</v>
      </c>
      <c r="AD709">
        <v>1012362431</v>
      </c>
      <c r="AE709" t="s">
        <v>39</v>
      </c>
      <c r="AF709">
        <v>25742275</v>
      </c>
      <c r="AG709" t="s">
        <v>2127</v>
      </c>
      <c r="AH709">
        <v>1000182646</v>
      </c>
      <c r="AI709" t="s">
        <v>26</v>
      </c>
      <c r="AJ709">
        <v>1005660653</v>
      </c>
      <c r="AK709" t="s">
        <v>28</v>
      </c>
      <c r="AL709" s="3">
        <v>2200000</v>
      </c>
      <c r="AM709" t="s">
        <v>8767</v>
      </c>
      <c r="AN709" s="3">
        <v>0</v>
      </c>
      <c r="AO709" s="3">
        <v>0</v>
      </c>
      <c r="AP709" s="3">
        <v>2200000</v>
      </c>
      <c r="AQ709" s="3">
        <v>0</v>
      </c>
      <c r="AR709" s="3">
        <v>2200000</v>
      </c>
      <c r="AS709">
        <v>5000820019</v>
      </c>
      <c r="AT709">
        <v>1</v>
      </c>
      <c r="AU709">
        <v>688435</v>
      </c>
      <c r="AV709">
        <v>1</v>
      </c>
      <c r="AW709" s="2">
        <v>45679</v>
      </c>
      <c r="AX709">
        <v>1.330689E+20</v>
      </c>
      <c r="AY709" t="s">
        <v>17</v>
      </c>
      <c r="AZ709" t="s">
        <v>17</v>
      </c>
      <c r="BA709">
        <v>0</v>
      </c>
    </row>
    <row r="710" spans="1:53" hidden="1" x14ac:dyDescent="0.2">
      <c r="A710">
        <v>2025</v>
      </c>
      <c r="B710">
        <v>1</v>
      </c>
      <c r="C710" s="2">
        <v>45658</v>
      </c>
      <c r="D710" s="2">
        <v>45808</v>
      </c>
      <c r="E710" t="s">
        <v>2</v>
      </c>
      <c r="F710" s="2">
        <v>45679</v>
      </c>
      <c r="G710">
        <v>21</v>
      </c>
      <c r="H710" t="s">
        <v>3523</v>
      </c>
      <c r="I710" t="s">
        <v>4779</v>
      </c>
      <c r="J710" s="2">
        <v>45658</v>
      </c>
      <c r="K710" s="2">
        <v>46022</v>
      </c>
      <c r="L710">
        <v>364</v>
      </c>
      <c r="M710">
        <v>2</v>
      </c>
      <c r="N710" t="s">
        <v>8</v>
      </c>
      <c r="O710">
        <v>709</v>
      </c>
      <c r="P710">
        <v>709</v>
      </c>
      <c r="Q710" t="s">
        <v>4781</v>
      </c>
      <c r="R710" t="s">
        <v>376</v>
      </c>
      <c r="T710" t="s">
        <v>377</v>
      </c>
      <c r="U710" t="s">
        <v>12</v>
      </c>
      <c r="V710" t="s">
        <v>13</v>
      </c>
      <c r="W710" t="s">
        <v>378</v>
      </c>
      <c r="X710" t="s">
        <v>379</v>
      </c>
      <c r="Y710" t="s">
        <v>380</v>
      </c>
      <c r="Z710" t="s">
        <v>17</v>
      </c>
      <c r="AA710" t="s">
        <v>381</v>
      </c>
      <c r="AB710">
        <v>10</v>
      </c>
      <c r="AC710" t="s">
        <v>382</v>
      </c>
      <c r="AD710">
        <v>1013707289</v>
      </c>
      <c r="AE710" t="s">
        <v>22</v>
      </c>
      <c r="AF710">
        <v>901573413</v>
      </c>
      <c r="AG710" t="s">
        <v>4784</v>
      </c>
      <c r="AH710">
        <v>1000182646</v>
      </c>
      <c r="AI710" t="s">
        <v>26</v>
      </c>
      <c r="AJ710">
        <v>1005660653</v>
      </c>
      <c r="AK710" t="s">
        <v>28</v>
      </c>
      <c r="AL710" s="3">
        <v>222245292</v>
      </c>
      <c r="AM710" t="s">
        <v>8767</v>
      </c>
      <c r="AN710" s="3">
        <v>0</v>
      </c>
      <c r="AO710" s="3">
        <v>0</v>
      </c>
      <c r="AP710" s="3">
        <v>222245292</v>
      </c>
      <c r="AQ710" s="3">
        <v>66673588</v>
      </c>
      <c r="AR710" s="3">
        <v>155571704</v>
      </c>
      <c r="AS710">
        <v>5000820020</v>
      </c>
      <c r="AT710">
        <v>1</v>
      </c>
      <c r="AU710">
        <v>688436</v>
      </c>
      <c r="AV710">
        <v>1</v>
      </c>
      <c r="AW710" s="2">
        <v>45679</v>
      </c>
      <c r="AX710">
        <v>1.330689E+20</v>
      </c>
      <c r="AY710" t="s">
        <v>17</v>
      </c>
      <c r="AZ710" t="s">
        <v>17</v>
      </c>
      <c r="BA710">
        <v>0</v>
      </c>
    </row>
    <row r="711" spans="1:53" hidden="1" x14ac:dyDescent="0.2">
      <c r="A711">
        <v>2025</v>
      </c>
      <c r="B711">
        <v>1</v>
      </c>
      <c r="C711" s="2">
        <v>45658</v>
      </c>
      <c r="D711" s="2">
        <v>45808</v>
      </c>
      <c r="E711" t="s">
        <v>2</v>
      </c>
      <c r="F711" s="2">
        <v>45679</v>
      </c>
      <c r="G711">
        <v>21</v>
      </c>
      <c r="H711" t="s">
        <v>3523</v>
      </c>
      <c r="I711" t="s">
        <v>4779</v>
      </c>
      <c r="J711" s="2">
        <v>45658</v>
      </c>
      <c r="K711" s="2">
        <v>46022</v>
      </c>
      <c r="L711">
        <v>364</v>
      </c>
      <c r="M711">
        <v>2</v>
      </c>
      <c r="N711" t="s">
        <v>8</v>
      </c>
      <c r="O711">
        <v>710</v>
      </c>
      <c r="P711">
        <v>710</v>
      </c>
      <c r="Q711" t="s">
        <v>4781</v>
      </c>
      <c r="R711" t="s">
        <v>376</v>
      </c>
      <c r="T711" t="s">
        <v>377</v>
      </c>
      <c r="U711" t="s">
        <v>12</v>
      </c>
      <c r="V711" t="s">
        <v>13</v>
      </c>
      <c r="W711" t="s">
        <v>378</v>
      </c>
      <c r="X711" t="s">
        <v>379</v>
      </c>
      <c r="Y711" t="s">
        <v>380</v>
      </c>
      <c r="Z711" t="s">
        <v>17</v>
      </c>
      <c r="AA711" t="s">
        <v>381</v>
      </c>
      <c r="AB711">
        <v>10</v>
      </c>
      <c r="AC711" t="s">
        <v>382</v>
      </c>
      <c r="AD711">
        <v>1013707289</v>
      </c>
      <c r="AE711" t="s">
        <v>22</v>
      </c>
      <c r="AF711">
        <v>901573413</v>
      </c>
      <c r="AG711" t="s">
        <v>4784</v>
      </c>
      <c r="AH711">
        <v>1000182646</v>
      </c>
      <c r="AI711" t="s">
        <v>26</v>
      </c>
      <c r="AJ711">
        <v>1005660653</v>
      </c>
      <c r="AK711" t="s">
        <v>28</v>
      </c>
      <c r="AL711" s="3">
        <v>615018158</v>
      </c>
      <c r="AM711" t="s">
        <v>8767</v>
      </c>
      <c r="AN711" s="3">
        <v>0</v>
      </c>
      <c r="AO711" s="3">
        <v>0</v>
      </c>
      <c r="AP711" s="3">
        <v>615018158</v>
      </c>
      <c r="AQ711" s="3">
        <v>184505447</v>
      </c>
      <c r="AR711" s="3">
        <v>430512711</v>
      </c>
      <c r="AS711">
        <v>5000820076</v>
      </c>
      <c r="AT711">
        <v>1</v>
      </c>
      <c r="AU711">
        <v>688437</v>
      </c>
      <c r="AV711">
        <v>1</v>
      </c>
      <c r="AW711" s="2">
        <v>45679</v>
      </c>
      <c r="AX711">
        <v>1.330689E+20</v>
      </c>
      <c r="AY711" t="s">
        <v>17</v>
      </c>
      <c r="AZ711" t="s">
        <v>17</v>
      </c>
      <c r="BA711">
        <v>0</v>
      </c>
    </row>
    <row r="712" spans="1:53" hidden="1" x14ac:dyDescent="0.2">
      <c r="A712">
        <v>2025</v>
      </c>
      <c r="B712">
        <v>1</v>
      </c>
      <c r="C712" s="2">
        <v>45658</v>
      </c>
      <c r="D712" s="2">
        <v>45808</v>
      </c>
      <c r="E712" t="s">
        <v>2</v>
      </c>
      <c r="F712" s="2">
        <v>45679</v>
      </c>
      <c r="G712">
        <v>21</v>
      </c>
      <c r="H712" t="s">
        <v>3523</v>
      </c>
      <c r="I712" t="s">
        <v>4779</v>
      </c>
      <c r="J712" s="2">
        <v>45658</v>
      </c>
      <c r="K712" s="2">
        <v>46022</v>
      </c>
      <c r="L712">
        <v>364</v>
      </c>
      <c r="M712">
        <v>2</v>
      </c>
      <c r="N712" t="s">
        <v>8</v>
      </c>
      <c r="O712">
        <v>711</v>
      </c>
      <c r="P712">
        <v>711</v>
      </c>
      <c r="Q712" t="s">
        <v>4781</v>
      </c>
      <c r="R712" t="s">
        <v>376</v>
      </c>
      <c r="T712" t="s">
        <v>377</v>
      </c>
      <c r="U712" t="s">
        <v>12</v>
      </c>
      <c r="V712" t="s">
        <v>13</v>
      </c>
      <c r="W712" t="s">
        <v>378</v>
      </c>
      <c r="X712" t="s">
        <v>379</v>
      </c>
      <c r="Y712" t="s">
        <v>380</v>
      </c>
      <c r="Z712" t="s">
        <v>17</v>
      </c>
      <c r="AA712" t="s">
        <v>381</v>
      </c>
      <c r="AB712">
        <v>10</v>
      </c>
      <c r="AC712" t="s">
        <v>382</v>
      </c>
      <c r="AD712">
        <v>1013707289</v>
      </c>
      <c r="AE712" t="s">
        <v>22</v>
      </c>
      <c r="AF712">
        <v>901573413</v>
      </c>
      <c r="AG712" t="s">
        <v>4784</v>
      </c>
      <c r="AH712">
        <v>1000182646</v>
      </c>
      <c r="AI712" t="s">
        <v>26</v>
      </c>
      <c r="AJ712">
        <v>1005660653</v>
      </c>
      <c r="AK712" t="s">
        <v>28</v>
      </c>
      <c r="AL712" s="3">
        <v>321193578</v>
      </c>
      <c r="AM712" t="s">
        <v>8767</v>
      </c>
      <c r="AN712" s="3">
        <v>0</v>
      </c>
      <c r="AO712" s="3">
        <v>0</v>
      </c>
      <c r="AP712" s="3">
        <v>321193578</v>
      </c>
      <c r="AQ712" s="3">
        <v>300945457</v>
      </c>
      <c r="AR712" s="3">
        <v>20248121</v>
      </c>
      <c r="AS712">
        <v>5000820077</v>
      </c>
      <c r="AT712">
        <v>1</v>
      </c>
      <c r="AU712">
        <v>688438</v>
      </c>
      <c r="AV712">
        <v>1</v>
      </c>
      <c r="AW712" s="2">
        <v>45679</v>
      </c>
      <c r="AX712">
        <v>1.330689E+20</v>
      </c>
      <c r="AY712" t="s">
        <v>17</v>
      </c>
      <c r="AZ712" t="s">
        <v>17</v>
      </c>
      <c r="BA712">
        <v>0</v>
      </c>
    </row>
    <row r="713" spans="1:53" hidden="1" x14ac:dyDescent="0.2">
      <c r="A713">
        <v>2025</v>
      </c>
      <c r="B713">
        <v>1</v>
      </c>
      <c r="C713" s="2">
        <v>45658</v>
      </c>
      <c r="D713" s="2">
        <v>45808</v>
      </c>
      <c r="E713" t="s">
        <v>2</v>
      </c>
      <c r="F713" s="2">
        <v>45679</v>
      </c>
      <c r="G713">
        <v>21</v>
      </c>
      <c r="H713" t="s">
        <v>3523</v>
      </c>
      <c r="I713" t="s">
        <v>4779</v>
      </c>
      <c r="J713" s="2">
        <v>45658</v>
      </c>
      <c r="K713" s="2">
        <v>46022</v>
      </c>
      <c r="L713">
        <v>364</v>
      </c>
      <c r="M713">
        <v>2</v>
      </c>
      <c r="N713" t="s">
        <v>8</v>
      </c>
      <c r="O713">
        <v>712</v>
      </c>
      <c r="P713">
        <v>712</v>
      </c>
      <c r="Q713" t="s">
        <v>4781</v>
      </c>
      <c r="R713" t="s">
        <v>376</v>
      </c>
      <c r="T713" t="s">
        <v>377</v>
      </c>
      <c r="U713" t="s">
        <v>12</v>
      </c>
      <c r="V713" t="s">
        <v>13</v>
      </c>
      <c r="W713" t="s">
        <v>378</v>
      </c>
      <c r="X713" t="s">
        <v>379</v>
      </c>
      <c r="Y713" t="s">
        <v>380</v>
      </c>
      <c r="Z713" t="s">
        <v>17</v>
      </c>
      <c r="AA713" t="s">
        <v>381</v>
      </c>
      <c r="AB713">
        <v>10</v>
      </c>
      <c r="AC713" t="s">
        <v>382</v>
      </c>
      <c r="AD713">
        <v>1013707289</v>
      </c>
      <c r="AE713" t="s">
        <v>22</v>
      </c>
      <c r="AF713">
        <v>901573413</v>
      </c>
      <c r="AG713" t="s">
        <v>4784</v>
      </c>
      <c r="AH713">
        <v>1000182646</v>
      </c>
      <c r="AI713" t="s">
        <v>26</v>
      </c>
      <c r="AJ713">
        <v>1005660653</v>
      </c>
      <c r="AK713" t="s">
        <v>28</v>
      </c>
      <c r="AL713" s="3">
        <v>681957947</v>
      </c>
      <c r="AM713" t="s">
        <v>8767</v>
      </c>
      <c r="AN713" s="3">
        <v>0</v>
      </c>
      <c r="AO713" s="3">
        <v>0</v>
      </c>
      <c r="AP713" s="3">
        <v>681957947</v>
      </c>
      <c r="AQ713" s="3">
        <v>0</v>
      </c>
      <c r="AR713" s="3">
        <v>681957947</v>
      </c>
      <c r="AS713">
        <v>5000820078</v>
      </c>
      <c r="AT713">
        <v>1</v>
      </c>
      <c r="AU713">
        <v>688439</v>
      </c>
      <c r="AV713">
        <v>1</v>
      </c>
      <c r="AW713" s="2">
        <v>45679</v>
      </c>
      <c r="AX713">
        <v>1.330689E+20</v>
      </c>
      <c r="AY713" t="s">
        <v>17</v>
      </c>
      <c r="AZ713" t="s">
        <v>17</v>
      </c>
      <c r="BA713">
        <v>0</v>
      </c>
    </row>
    <row r="714" spans="1:53" hidden="1" x14ac:dyDescent="0.2">
      <c r="A714">
        <v>2025</v>
      </c>
      <c r="B714">
        <v>1</v>
      </c>
      <c r="C714" s="2">
        <v>45658</v>
      </c>
      <c r="D714" s="2">
        <v>45808</v>
      </c>
      <c r="E714" t="s">
        <v>2</v>
      </c>
      <c r="F714" s="2">
        <v>45679</v>
      </c>
      <c r="G714">
        <v>21</v>
      </c>
      <c r="H714" t="s">
        <v>3523</v>
      </c>
      <c r="I714" t="s">
        <v>4779</v>
      </c>
      <c r="J714" s="2">
        <v>45658</v>
      </c>
      <c r="K714" s="2">
        <v>46022</v>
      </c>
      <c r="L714">
        <v>364</v>
      </c>
      <c r="M714">
        <v>2</v>
      </c>
      <c r="N714" t="s">
        <v>8</v>
      </c>
      <c r="O714">
        <v>713</v>
      </c>
      <c r="P714">
        <v>713</v>
      </c>
      <c r="Q714" t="s">
        <v>4781</v>
      </c>
      <c r="R714" t="s">
        <v>376</v>
      </c>
      <c r="T714" t="s">
        <v>377</v>
      </c>
      <c r="U714" t="s">
        <v>12</v>
      </c>
      <c r="V714" t="s">
        <v>13</v>
      </c>
      <c r="W714" t="s">
        <v>378</v>
      </c>
      <c r="X714" t="s">
        <v>379</v>
      </c>
      <c r="Y714" t="s">
        <v>380</v>
      </c>
      <c r="Z714" t="s">
        <v>17</v>
      </c>
      <c r="AA714" t="s">
        <v>381</v>
      </c>
      <c r="AB714">
        <v>10</v>
      </c>
      <c r="AC714" t="s">
        <v>382</v>
      </c>
      <c r="AD714">
        <v>1013707289</v>
      </c>
      <c r="AE714" t="s">
        <v>22</v>
      </c>
      <c r="AF714">
        <v>901573413</v>
      </c>
      <c r="AG714" t="s">
        <v>4784</v>
      </c>
      <c r="AH714">
        <v>1000182646</v>
      </c>
      <c r="AI714" t="s">
        <v>26</v>
      </c>
      <c r="AJ714">
        <v>1005660653</v>
      </c>
      <c r="AK714" t="s">
        <v>28</v>
      </c>
      <c r="AL714" s="3">
        <v>368734639</v>
      </c>
      <c r="AM714" t="s">
        <v>8767</v>
      </c>
      <c r="AN714" s="3">
        <v>0</v>
      </c>
      <c r="AO714" s="3">
        <v>0</v>
      </c>
      <c r="AP714" s="3">
        <v>368734639</v>
      </c>
      <c r="AQ714" s="3">
        <v>110620392</v>
      </c>
      <c r="AR714" s="3">
        <v>258114247</v>
      </c>
      <c r="AS714">
        <v>5000820079</v>
      </c>
      <c r="AT714">
        <v>1</v>
      </c>
      <c r="AU714">
        <v>688440</v>
      </c>
      <c r="AV714">
        <v>1</v>
      </c>
      <c r="AW714" s="2">
        <v>45679</v>
      </c>
      <c r="AX714">
        <v>1.330689E+20</v>
      </c>
      <c r="AY714" t="s">
        <v>17</v>
      </c>
      <c r="AZ714" t="s">
        <v>17</v>
      </c>
      <c r="BA714">
        <v>0</v>
      </c>
    </row>
    <row r="715" spans="1:53" hidden="1" x14ac:dyDescent="0.2">
      <c r="A715">
        <v>2025</v>
      </c>
      <c r="B715">
        <v>1</v>
      </c>
      <c r="C715" s="2">
        <v>45658</v>
      </c>
      <c r="D715" s="2">
        <v>45808</v>
      </c>
      <c r="E715" t="s">
        <v>2</v>
      </c>
      <c r="F715" s="2">
        <v>45679</v>
      </c>
      <c r="G715">
        <v>12</v>
      </c>
      <c r="H715" t="s">
        <v>140</v>
      </c>
      <c r="I715" t="s">
        <v>4799</v>
      </c>
      <c r="J715" s="2">
        <v>45658</v>
      </c>
      <c r="K715" s="2">
        <v>46022</v>
      </c>
      <c r="L715">
        <v>364</v>
      </c>
      <c r="M715">
        <v>2</v>
      </c>
      <c r="N715" t="s">
        <v>8</v>
      </c>
      <c r="O715">
        <v>714</v>
      </c>
      <c r="P715">
        <v>714</v>
      </c>
      <c r="Q715" t="s">
        <v>4801</v>
      </c>
      <c r="R715" t="s">
        <v>376</v>
      </c>
      <c r="T715" t="s">
        <v>377</v>
      </c>
      <c r="U715" t="s">
        <v>12</v>
      </c>
      <c r="V715" t="s">
        <v>13</v>
      </c>
      <c r="W715" t="s">
        <v>378</v>
      </c>
      <c r="X715" t="s">
        <v>379</v>
      </c>
      <c r="Y715" t="s">
        <v>380</v>
      </c>
      <c r="Z715" t="s">
        <v>17</v>
      </c>
      <c r="AA715" t="s">
        <v>381</v>
      </c>
      <c r="AB715">
        <v>10</v>
      </c>
      <c r="AC715" t="s">
        <v>382</v>
      </c>
      <c r="AD715">
        <v>1003089127</v>
      </c>
      <c r="AE715" t="s">
        <v>39</v>
      </c>
      <c r="AF715">
        <v>1032656009</v>
      </c>
      <c r="AG715" t="s">
        <v>2459</v>
      </c>
      <c r="AH715">
        <v>1000182646</v>
      </c>
      <c r="AI715" t="s">
        <v>26</v>
      </c>
      <c r="AJ715">
        <v>1005660653</v>
      </c>
      <c r="AK715" t="s">
        <v>28</v>
      </c>
      <c r="AL715" s="3">
        <v>2800000</v>
      </c>
      <c r="AM715" t="s">
        <v>8767</v>
      </c>
      <c r="AN715" s="3">
        <v>0</v>
      </c>
      <c r="AO715" s="3">
        <v>0</v>
      </c>
      <c r="AP715" s="3">
        <v>2800000</v>
      </c>
      <c r="AQ715" s="3">
        <v>2800000</v>
      </c>
      <c r="AR715" s="3">
        <v>0</v>
      </c>
      <c r="AS715">
        <v>5000820080</v>
      </c>
      <c r="AT715">
        <v>1</v>
      </c>
      <c r="AU715">
        <v>688441</v>
      </c>
      <c r="AV715">
        <v>1</v>
      </c>
      <c r="AW715" s="2">
        <v>45679</v>
      </c>
      <c r="AX715">
        <v>1.330689E+20</v>
      </c>
      <c r="AY715" t="s">
        <v>17</v>
      </c>
      <c r="AZ715" t="s">
        <v>17</v>
      </c>
      <c r="BA715">
        <v>0</v>
      </c>
    </row>
    <row r="716" spans="1:53" hidden="1" x14ac:dyDescent="0.2">
      <c r="A716">
        <v>2025</v>
      </c>
      <c r="B716">
        <v>1</v>
      </c>
      <c r="C716" s="2">
        <v>45658</v>
      </c>
      <c r="D716" s="2">
        <v>45808</v>
      </c>
      <c r="E716" t="s">
        <v>2</v>
      </c>
      <c r="F716" s="2">
        <v>45679</v>
      </c>
      <c r="G716">
        <v>12</v>
      </c>
      <c r="H716" t="s">
        <v>140</v>
      </c>
      <c r="I716" t="s">
        <v>4804</v>
      </c>
      <c r="J716" s="2">
        <v>45658</v>
      </c>
      <c r="K716" s="2">
        <v>46022</v>
      </c>
      <c r="L716">
        <v>364</v>
      </c>
      <c r="M716">
        <v>2</v>
      </c>
      <c r="N716" t="s">
        <v>8</v>
      </c>
      <c r="O716">
        <v>715</v>
      </c>
      <c r="P716">
        <v>715</v>
      </c>
      <c r="Q716" t="s">
        <v>4806</v>
      </c>
      <c r="R716" t="s">
        <v>376</v>
      </c>
      <c r="T716" t="s">
        <v>377</v>
      </c>
      <c r="U716" t="s">
        <v>12</v>
      </c>
      <c r="V716" t="s">
        <v>13</v>
      </c>
      <c r="W716" t="s">
        <v>378</v>
      </c>
      <c r="X716" t="s">
        <v>379</v>
      </c>
      <c r="Y716" t="s">
        <v>380</v>
      </c>
      <c r="Z716" t="s">
        <v>17</v>
      </c>
      <c r="AA716" t="s">
        <v>381</v>
      </c>
      <c r="AB716">
        <v>10</v>
      </c>
      <c r="AC716" t="s">
        <v>382</v>
      </c>
      <c r="AD716">
        <v>1000169952</v>
      </c>
      <c r="AE716" t="s">
        <v>39</v>
      </c>
      <c r="AF716">
        <v>80499300</v>
      </c>
      <c r="AG716" t="s">
        <v>2504</v>
      </c>
      <c r="AH716">
        <v>1000182646</v>
      </c>
      <c r="AI716" t="s">
        <v>26</v>
      </c>
      <c r="AJ716">
        <v>1005660653</v>
      </c>
      <c r="AK716" t="s">
        <v>28</v>
      </c>
      <c r="AL716" s="3">
        <v>4800000</v>
      </c>
      <c r="AM716" t="s">
        <v>8767</v>
      </c>
      <c r="AN716" s="3">
        <v>0</v>
      </c>
      <c r="AO716" s="3">
        <v>0</v>
      </c>
      <c r="AP716" s="3">
        <v>4800000</v>
      </c>
      <c r="AQ716" s="3">
        <v>4640000</v>
      </c>
      <c r="AR716" s="3">
        <v>160000</v>
      </c>
      <c r="AS716">
        <v>5000820082</v>
      </c>
      <c r="AT716">
        <v>1</v>
      </c>
      <c r="AU716">
        <v>688442</v>
      </c>
      <c r="AV716">
        <v>1</v>
      </c>
      <c r="AW716" s="2">
        <v>45679</v>
      </c>
      <c r="AX716">
        <v>1.330689E+20</v>
      </c>
      <c r="AY716" t="s">
        <v>17</v>
      </c>
      <c r="AZ716" t="s">
        <v>17</v>
      </c>
      <c r="BA716">
        <v>0</v>
      </c>
    </row>
    <row r="717" spans="1:53" hidden="1" x14ac:dyDescent="0.2">
      <c r="A717">
        <v>2025</v>
      </c>
      <c r="B717">
        <v>1</v>
      </c>
      <c r="C717" s="2">
        <v>45658</v>
      </c>
      <c r="D717" s="2">
        <v>45808</v>
      </c>
      <c r="E717" t="s">
        <v>2</v>
      </c>
      <c r="F717" s="2">
        <v>45679</v>
      </c>
      <c r="G717">
        <v>12</v>
      </c>
      <c r="H717" t="s">
        <v>140</v>
      </c>
      <c r="I717" t="s">
        <v>4809</v>
      </c>
      <c r="J717" s="2">
        <v>45658</v>
      </c>
      <c r="K717" s="2">
        <v>46022</v>
      </c>
      <c r="L717">
        <v>364</v>
      </c>
      <c r="M717">
        <v>2</v>
      </c>
      <c r="N717" t="s">
        <v>8</v>
      </c>
      <c r="O717">
        <v>716</v>
      </c>
      <c r="P717">
        <v>716</v>
      </c>
      <c r="Q717" t="s">
        <v>4811</v>
      </c>
      <c r="R717" t="s">
        <v>376</v>
      </c>
      <c r="T717" t="s">
        <v>377</v>
      </c>
      <c r="U717" t="s">
        <v>12</v>
      </c>
      <c r="V717" t="s">
        <v>13</v>
      </c>
      <c r="W717" t="s">
        <v>378</v>
      </c>
      <c r="X717" t="s">
        <v>379</v>
      </c>
      <c r="Y717" t="s">
        <v>380</v>
      </c>
      <c r="Z717" t="s">
        <v>17</v>
      </c>
      <c r="AA717" t="s">
        <v>381</v>
      </c>
      <c r="AB717">
        <v>10</v>
      </c>
      <c r="AC717" t="s">
        <v>382</v>
      </c>
      <c r="AD717">
        <v>1011852782</v>
      </c>
      <c r="AE717" t="s">
        <v>39</v>
      </c>
      <c r="AF717">
        <v>1033796945</v>
      </c>
      <c r="AG717" t="s">
        <v>2395</v>
      </c>
      <c r="AH717">
        <v>1000182646</v>
      </c>
      <c r="AI717" t="s">
        <v>26</v>
      </c>
      <c r="AJ717">
        <v>1005660653</v>
      </c>
      <c r="AK717" t="s">
        <v>28</v>
      </c>
      <c r="AL717" s="3">
        <v>5500000</v>
      </c>
      <c r="AM717" t="s">
        <v>8767</v>
      </c>
      <c r="AN717" s="3">
        <v>0</v>
      </c>
      <c r="AO717" s="3">
        <v>0</v>
      </c>
      <c r="AP717" s="3">
        <v>5500000</v>
      </c>
      <c r="AQ717" s="3">
        <v>5316667</v>
      </c>
      <c r="AR717" s="3">
        <v>183333</v>
      </c>
      <c r="AS717">
        <v>5000820083</v>
      </c>
      <c r="AT717">
        <v>1</v>
      </c>
      <c r="AU717">
        <v>688443</v>
      </c>
      <c r="AV717">
        <v>1</v>
      </c>
      <c r="AW717" s="2">
        <v>45679</v>
      </c>
      <c r="AX717">
        <v>1.330689E+20</v>
      </c>
      <c r="AY717" t="s">
        <v>17</v>
      </c>
      <c r="AZ717" t="s">
        <v>17</v>
      </c>
      <c r="BA717">
        <v>0</v>
      </c>
    </row>
    <row r="718" spans="1:53" hidden="1" x14ac:dyDescent="0.2">
      <c r="A718">
        <v>2025</v>
      </c>
      <c r="B718">
        <v>1</v>
      </c>
      <c r="C718" s="2">
        <v>45658</v>
      </c>
      <c r="D718" s="2">
        <v>45808</v>
      </c>
      <c r="E718" t="s">
        <v>2</v>
      </c>
      <c r="F718" s="2">
        <v>45679</v>
      </c>
      <c r="G718">
        <v>12</v>
      </c>
      <c r="H718" t="s">
        <v>140</v>
      </c>
      <c r="I718" t="s">
        <v>4814</v>
      </c>
      <c r="J718" s="2">
        <v>45658</v>
      </c>
      <c r="K718" s="2">
        <v>46022</v>
      </c>
      <c r="L718">
        <v>364</v>
      </c>
      <c r="M718">
        <v>2</v>
      </c>
      <c r="N718" t="s">
        <v>8</v>
      </c>
      <c r="O718">
        <v>717</v>
      </c>
      <c r="P718">
        <v>717</v>
      </c>
      <c r="Q718" t="s">
        <v>4816</v>
      </c>
      <c r="R718" t="s">
        <v>376</v>
      </c>
      <c r="T718" t="s">
        <v>377</v>
      </c>
      <c r="U718" t="s">
        <v>12</v>
      </c>
      <c r="V718" t="s">
        <v>13</v>
      </c>
      <c r="W718" t="s">
        <v>378</v>
      </c>
      <c r="X718" t="s">
        <v>379</v>
      </c>
      <c r="Y718" t="s">
        <v>380</v>
      </c>
      <c r="Z718" t="s">
        <v>17</v>
      </c>
      <c r="AA718" t="s">
        <v>381</v>
      </c>
      <c r="AB718">
        <v>10</v>
      </c>
      <c r="AC718" t="s">
        <v>382</v>
      </c>
      <c r="AD718">
        <v>1000856682</v>
      </c>
      <c r="AE718" t="s">
        <v>39</v>
      </c>
      <c r="AF718">
        <v>1061720393</v>
      </c>
      <c r="AG718" t="s">
        <v>2382</v>
      </c>
      <c r="AH718">
        <v>1000182646</v>
      </c>
      <c r="AI718" t="s">
        <v>26</v>
      </c>
      <c r="AJ718">
        <v>1005660653</v>
      </c>
      <c r="AK718" t="s">
        <v>28</v>
      </c>
      <c r="AL718" s="3">
        <v>5600000</v>
      </c>
      <c r="AM718" t="s">
        <v>8767</v>
      </c>
      <c r="AN718" s="3">
        <v>0</v>
      </c>
      <c r="AO718" s="3">
        <v>0</v>
      </c>
      <c r="AP718" s="3">
        <v>5600000</v>
      </c>
      <c r="AQ718" s="3">
        <v>5600000</v>
      </c>
      <c r="AR718" s="3">
        <v>0</v>
      </c>
      <c r="AS718">
        <v>5000820084</v>
      </c>
      <c r="AT718">
        <v>1</v>
      </c>
      <c r="AU718">
        <v>688444</v>
      </c>
      <c r="AV718">
        <v>1</v>
      </c>
      <c r="AW718" s="2">
        <v>45679</v>
      </c>
      <c r="AX718">
        <v>1.330689E+20</v>
      </c>
      <c r="AY718" t="s">
        <v>17</v>
      </c>
      <c r="AZ718" t="s">
        <v>17</v>
      </c>
      <c r="BA718">
        <v>0</v>
      </c>
    </row>
    <row r="719" spans="1:53" hidden="1" x14ac:dyDescent="0.2">
      <c r="A719">
        <v>2025</v>
      </c>
      <c r="B719">
        <v>1</v>
      </c>
      <c r="C719" s="2">
        <v>45658</v>
      </c>
      <c r="D719" s="2">
        <v>45808</v>
      </c>
      <c r="E719" t="s">
        <v>2</v>
      </c>
      <c r="F719" s="2">
        <v>45679</v>
      </c>
      <c r="G719">
        <v>12</v>
      </c>
      <c r="H719" t="s">
        <v>140</v>
      </c>
      <c r="I719" t="s">
        <v>4819</v>
      </c>
      <c r="J719" s="2">
        <v>45658</v>
      </c>
      <c r="K719" s="2">
        <v>46022</v>
      </c>
      <c r="L719">
        <v>364</v>
      </c>
      <c r="M719">
        <v>2</v>
      </c>
      <c r="N719" t="s">
        <v>8</v>
      </c>
      <c r="O719">
        <v>718</v>
      </c>
      <c r="P719">
        <v>718</v>
      </c>
      <c r="Q719" t="s">
        <v>4821</v>
      </c>
      <c r="R719" t="s">
        <v>376</v>
      </c>
      <c r="T719" t="s">
        <v>377</v>
      </c>
      <c r="U719" t="s">
        <v>12</v>
      </c>
      <c r="V719" t="s">
        <v>13</v>
      </c>
      <c r="W719" t="s">
        <v>378</v>
      </c>
      <c r="X719" t="s">
        <v>379</v>
      </c>
      <c r="Y719" t="s">
        <v>380</v>
      </c>
      <c r="Z719" t="s">
        <v>17</v>
      </c>
      <c r="AA719" t="s">
        <v>381</v>
      </c>
      <c r="AB719">
        <v>10</v>
      </c>
      <c r="AC719" t="s">
        <v>382</v>
      </c>
      <c r="AD719">
        <v>1009613500</v>
      </c>
      <c r="AE719" t="s">
        <v>39</v>
      </c>
      <c r="AF719">
        <v>1019032715</v>
      </c>
      <c r="AG719" t="s">
        <v>2348</v>
      </c>
      <c r="AH719">
        <v>1000182646</v>
      </c>
      <c r="AI719" t="s">
        <v>26</v>
      </c>
      <c r="AJ719">
        <v>1005660653</v>
      </c>
      <c r="AK719" t="s">
        <v>28</v>
      </c>
      <c r="AL719" s="3">
        <v>4763000</v>
      </c>
      <c r="AM719" t="s">
        <v>8767</v>
      </c>
      <c r="AN719" s="3">
        <v>0</v>
      </c>
      <c r="AO719" s="3">
        <v>0</v>
      </c>
      <c r="AP719" s="3">
        <v>4763000</v>
      </c>
      <c r="AQ719" s="3">
        <v>4763000</v>
      </c>
      <c r="AR719" s="3">
        <v>0</v>
      </c>
      <c r="AS719">
        <v>5000820085</v>
      </c>
      <c r="AT719">
        <v>1</v>
      </c>
      <c r="AU719">
        <v>688445</v>
      </c>
      <c r="AV719">
        <v>1</v>
      </c>
      <c r="AW719" s="2">
        <v>45679</v>
      </c>
      <c r="AX719">
        <v>1.330689E+20</v>
      </c>
      <c r="AY719" t="s">
        <v>17</v>
      </c>
      <c r="AZ719" t="s">
        <v>17</v>
      </c>
      <c r="BA719">
        <v>0</v>
      </c>
    </row>
    <row r="720" spans="1:53" hidden="1" x14ac:dyDescent="0.2">
      <c r="A720">
        <v>2025</v>
      </c>
      <c r="B720">
        <v>1</v>
      </c>
      <c r="C720" s="2">
        <v>45658</v>
      </c>
      <c r="D720" s="2">
        <v>45808</v>
      </c>
      <c r="E720" t="s">
        <v>2</v>
      </c>
      <c r="F720" s="2">
        <v>45679</v>
      </c>
      <c r="G720">
        <v>12</v>
      </c>
      <c r="H720" t="s">
        <v>140</v>
      </c>
      <c r="I720" t="s">
        <v>4824</v>
      </c>
      <c r="J720" s="2">
        <v>45658</v>
      </c>
      <c r="K720" s="2">
        <v>46022</v>
      </c>
      <c r="L720">
        <v>364</v>
      </c>
      <c r="M720">
        <v>2</v>
      </c>
      <c r="N720" t="s">
        <v>8</v>
      </c>
      <c r="O720">
        <v>719</v>
      </c>
      <c r="P720">
        <v>719</v>
      </c>
      <c r="Q720" t="s">
        <v>4826</v>
      </c>
      <c r="R720" t="s">
        <v>376</v>
      </c>
      <c r="T720" t="s">
        <v>377</v>
      </c>
      <c r="U720" t="s">
        <v>12</v>
      </c>
      <c r="V720" t="s">
        <v>13</v>
      </c>
      <c r="W720" t="s">
        <v>378</v>
      </c>
      <c r="X720" t="s">
        <v>379</v>
      </c>
      <c r="Y720" t="s">
        <v>380</v>
      </c>
      <c r="Z720" t="s">
        <v>17</v>
      </c>
      <c r="AA720" t="s">
        <v>381</v>
      </c>
      <c r="AB720">
        <v>10</v>
      </c>
      <c r="AC720" t="s">
        <v>382</v>
      </c>
      <c r="AD720">
        <v>1000242067</v>
      </c>
      <c r="AE720" t="s">
        <v>39</v>
      </c>
      <c r="AF720">
        <v>79041345</v>
      </c>
      <c r="AG720" t="s">
        <v>896</v>
      </c>
      <c r="AH720">
        <v>1000182646</v>
      </c>
      <c r="AI720" t="s">
        <v>26</v>
      </c>
      <c r="AJ720">
        <v>1005660653</v>
      </c>
      <c r="AK720" t="s">
        <v>28</v>
      </c>
      <c r="AL720" s="3">
        <v>14000000</v>
      </c>
      <c r="AM720" t="s">
        <v>8767</v>
      </c>
      <c r="AN720" s="3">
        <v>0</v>
      </c>
      <c r="AO720" s="3">
        <v>0</v>
      </c>
      <c r="AP720" s="3">
        <v>14000000</v>
      </c>
      <c r="AQ720" s="3">
        <v>8866666</v>
      </c>
      <c r="AR720" s="3">
        <v>5133334</v>
      </c>
      <c r="AS720">
        <v>5000820086</v>
      </c>
      <c r="AT720">
        <v>1</v>
      </c>
      <c r="AU720">
        <v>688446</v>
      </c>
      <c r="AV720">
        <v>1</v>
      </c>
      <c r="AW720" s="2">
        <v>45679</v>
      </c>
      <c r="AX720">
        <v>1.330689E+20</v>
      </c>
      <c r="AY720" t="s">
        <v>17</v>
      </c>
      <c r="AZ720" t="s">
        <v>17</v>
      </c>
      <c r="BA720">
        <v>0</v>
      </c>
    </row>
    <row r="721" spans="1:53" hidden="1" x14ac:dyDescent="0.2">
      <c r="A721">
        <v>2025</v>
      </c>
      <c r="B721">
        <v>1</v>
      </c>
      <c r="C721" s="2">
        <v>45658</v>
      </c>
      <c r="D721" s="2">
        <v>45808</v>
      </c>
      <c r="E721" t="s">
        <v>2</v>
      </c>
      <c r="F721" s="2">
        <v>45679</v>
      </c>
      <c r="G721">
        <v>12</v>
      </c>
      <c r="H721" t="s">
        <v>140</v>
      </c>
      <c r="I721" t="s">
        <v>4829</v>
      </c>
      <c r="J721" s="2">
        <v>45658</v>
      </c>
      <c r="K721" s="2">
        <v>46022</v>
      </c>
      <c r="L721">
        <v>364</v>
      </c>
      <c r="M721">
        <v>2</v>
      </c>
      <c r="N721" t="s">
        <v>8</v>
      </c>
      <c r="O721">
        <v>720</v>
      </c>
      <c r="P721">
        <v>720</v>
      </c>
      <c r="Q721" t="s">
        <v>4831</v>
      </c>
      <c r="R721" t="s">
        <v>376</v>
      </c>
      <c r="T721" t="s">
        <v>377</v>
      </c>
      <c r="U721" t="s">
        <v>12</v>
      </c>
      <c r="V721" t="s">
        <v>13</v>
      </c>
      <c r="W721" t="s">
        <v>378</v>
      </c>
      <c r="X721" t="s">
        <v>379</v>
      </c>
      <c r="Y721" t="s">
        <v>380</v>
      </c>
      <c r="Z721" t="s">
        <v>17</v>
      </c>
      <c r="AA721" t="s">
        <v>381</v>
      </c>
      <c r="AB721">
        <v>10</v>
      </c>
      <c r="AC721" t="s">
        <v>382</v>
      </c>
      <c r="AD721">
        <v>1012218121</v>
      </c>
      <c r="AE721" t="s">
        <v>39</v>
      </c>
      <c r="AF721">
        <v>1069743456</v>
      </c>
      <c r="AG721" t="s">
        <v>888</v>
      </c>
      <c r="AH721">
        <v>1000182646</v>
      </c>
      <c r="AI721" t="s">
        <v>26</v>
      </c>
      <c r="AJ721">
        <v>1005660653</v>
      </c>
      <c r="AK721" t="s">
        <v>28</v>
      </c>
      <c r="AL721" s="3">
        <v>2400000</v>
      </c>
      <c r="AM721" t="s">
        <v>8767</v>
      </c>
      <c r="AN721" s="3">
        <v>0</v>
      </c>
      <c r="AO721" s="3">
        <v>0</v>
      </c>
      <c r="AP721" s="3">
        <v>2400000</v>
      </c>
      <c r="AQ721" s="3">
        <v>240000</v>
      </c>
      <c r="AR721" s="3">
        <v>2160000</v>
      </c>
      <c r="AS721">
        <v>5000820087</v>
      </c>
      <c r="AT721">
        <v>1</v>
      </c>
      <c r="AU721">
        <v>688447</v>
      </c>
      <c r="AV721">
        <v>1</v>
      </c>
      <c r="AW721" s="2">
        <v>45679</v>
      </c>
      <c r="AX721">
        <v>1.330689E+20</v>
      </c>
      <c r="AY721" t="s">
        <v>17</v>
      </c>
      <c r="AZ721" t="s">
        <v>17</v>
      </c>
      <c r="BA721">
        <v>0</v>
      </c>
    </row>
    <row r="722" spans="1:53" hidden="1" x14ac:dyDescent="0.2">
      <c r="A722">
        <v>2025</v>
      </c>
      <c r="B722">
        <v>1</v>
      </c>
      <c r="C722" s="2">
        <v>45658</v>
      </c>
      <c r="D722" s="2">
        <v>45808</v>
      </c>
      <c r="E722" t="s">
        <v>2</v>
      </c>
      <c r="F722" s="2">
        <v>45679</v>
      </c>
      <c r="G722">
        <v>12</v>
      </c>
      <c r="H722" t="s">
        <v>140</v>
      </c>
      <c r="I722" t="s">
        <v>4834</v>
      </c>
      <c r="J722" s="2">
        <v>45658</v>
      </c>
      <c r="K722" s="2">
        <v>46022</v>
      </c>
      <c r="L722">
        <v>364</v>
      </c>
      <c r="M722">
        <v>2</v>
      </c>
      <c r="N722" t="s">
        <v>8</v>
      </c>
      <c r="O722">
        <v>721</v>
      </c>
      <c r="P722">
        <v>721</v>
      </c>
      <c r="Q722" t="s">
        <v>4836</v>
      </c>
      <c r="R722" t="s">
        <v>376</v>
      </c>
      <c r="T722" t="s">
        <v>377</v>
      </c>
      <c r="U722" t="s">
        <v>12</v>
      </c>
      <c r="V722" t="s">
        <v>13</v>
      </c>
      <c r="W722" t="s">
        <v>378</v>
      </c>
      <c r="X722" t="s">
        <v>379</v>
      </c>
      <c r="Y722" t="s">
        <v>380</v>
      </c>
      <c r="Z722" t="s">
        <v>17</v>
      </c>
      <c r="AA722" t="s">
        <v>381</v>
      </c>
      <c r="AB722">
        <v>10</v>
      </c>
      <c r="AC722" t="s">
        <v>382</v>
      </c>
      <c r="AD722">
        <v>1012490654</v>
      </c>
      <c r="AE722" t="s">
        <v>39</v>
      </c>
      <c r="AF722">
        <v>1033820336</v>
      </c>
      <c r="AG722" t="s">
        <v>2522</v>
      </c>
      <c r="AH722">
        <v>1000182646</v>
      </c>
      <c r="AI722" t="s">
        <v>26</v>
      </c>
      <c r="AJ722">
        <v>1005660653</v>
      </c>
      <c r="AK722" t="s">
        <v>28</v>
      </c>
      <c r="AL722" s="3">
        <v>5400000</v>
      </c>
      <c r="AM722" t="s">
        <v>8767</v>
      </c>
      <c r="AN722" s="3">
        <v>0</v>
      </c>
      <c r="AO722" s="3">
        <v>0</v>
      </c>
      <c r="AP722" s="3">
        <v>5400000</v>
      </c>
      <c r="AQ722" s="3">
        <v>5400000</v>
      </c>
      <c r="AR722" s="3">
        <v>0</v>
      </c>
      <c r="AS722">
        <v>5000820088</v>
      </c>
      <c r="AT722">
        <v>1</v>
      </c>
      <c r="AU722">
        <v>688448</v>
      </c>
      <c r="AV722">
        <v>1</v>
      </c>
      <c r="AW722" s="2">
        <v>45679</v>
      </c>
      <c r="AX722">
        <v>1.330689E+20</v>
      </c>
      <c r="AY722" t="s">
        <v>17</v>
      </c>
      <c r="AZ722" t="s">
        <v>17</v>
      </c>
      <c r="BA722">
        <v>0</v>
      </c>
    </row>
    <row r="723" spans="1:53" hidden="1" x14ac:dyDescent="0.2">
      <c r="A723">
        <v>2025</v>
      </c>
      <c r="B723">
        <v>1</v>
      </c>
      <c r="C723" s="2">
        <v>45658</v>
      </c>
      <c r="D723" s="2">
        <v>45808</v>
      </c>
      <c r="E723" t="s">
        <v>2</v>
      </c>
      <c r="F723" s="2">
        <v>45679</v>
      </c>
      <c r="G723">
        <v>12</v>
      </c>
      <c r="H723" t="s">
        <v>140</v>
      </c>
      <c r="I723" t="s">
        <v>4839</v>
      </c>
      <c r="J723" s="2">
        <v>45658</v>
      </c>
      <c r="K723" s="2">
        <v>46022</v>
      </c>
      <c r="L723">
        <v>364</v>
      </c>
      <c r="M723">
        <v>2</v>
      </c>
      <c r="N723" t="s">
        <v>8</v>
      </c>
      <c r="O723">
        <v>722</v>
      </c>
      <c r="P723">
        <v>722</v>
      </c>
      <c r="Q723" t="s">
        <v>4841</v>
      </c>
      <c r="R723" t="s">
        <v>376</v>
      </c>
      <c r="T723" t="s">
        <v>377</v>
      </c>
      <c r="U723" t="s">
        <v>12</v>
      </c>
      <c r="V723" t="s">
        <v>13</v>
      </c>
      <c r="W723" t="s">
        <v>378</v>
      </c>
      <c r="X723" t="s">
        <v>379</v>
      </c>
      <c r="Y723" t="s">
        <v>380</v>
      </c>
      <c r="Z723" t="s">
        <v>17</v>
      </c>
      <c r="AA723" t="s">
        <v>381</v>
      </c>
      <c r="AB723">
        <v>10</v>
      </c>
      <c r="AC723" t="s">
        <v>382</v>
      </c>
      <c r="AD723">
        <v>1012358662</v>
      </c>
      <c r="AE723" t="s">
        <v>39</v>
      </c>
      <c r="AF723">
        <v>93381474</v>
      </c>
      <c r="AG723" t="s">
        <v>2419</v>
      </c>
      <c r="AH723">
        <v>1000182646</v>
      </c>
      <c r="AI723" t="s">
        <v>26</v>
      </c>
      <c r="AJ723">
        <v>1005660653</v>
      </c>
      <c r="AK723" t="s">
        <v>28</v>
      </c>
      <c r="AL723" s="3">
        <v>9520000</v>
      </c>
      <c r="AM723" t="s">
        <v>8767</v>
      </c>
      <c r="AN723" s="3">
        <v>0</v>
      </c>
      <c r="AO723" s="3">
        <v>0</v>
      </c>
      <c r="AP723" s="3">
        <v>9520000</v>
      </c>
      <c r="AQ723" s="3">
        <v>0</v>
      </c>
      <c r="AR723" s="3">
        <v>9520000</v>
      </c>
      <c r="AS723">
        <v>5000820090</v>
      </c>
      <c r="AT723">
        <v>1</v>
      </c>
      <c r="AU723">
        <v>688449</v>
      </c>
      <c r="AV723">
        <v>1</v>
      </c>
      <c r="AW723" s="2">
        <v>45679</v>
      </c>
      <c r="AX723">
        <v>1.330689E+20</v>
      </c>
      <c r="AY723" t="s">
        <v>17</v>
      </c>
      <c r="AZ723" t="s">
        <v>17</v>
      </c>
      <c r="BA723">
        <v>0</v>
      </c>
    </row>
    <row r="724" spans="1:53" hidden="1" x14ac:dyDescent="0.2">
      <c r="A724">
        <v>2025</v>
      </c>
      <c r="B724">
        <v>1</v>
      </c>
      <c r="C724" s="2">
        <v>45658</v>
      </c>
      <c r="D724" s="2">
        <v>45808</v>
      </c>
      <c r="E724" t="s">
        <v>2</v>
      </c>
      <c r="F724" s="2">
        <v>45679</v>
      </c>
      <c r="G724">
        <v>12</v>
      </c>
      <c r="H724" t="s">
        <v>140</v>
      </c>
      <c r="I724" t="s">
        <v>4844</v>
      </c>
      <c r="J724" s="2">
        <v>45658</v>
      </c>
      <c r="K724" s="2">
        <v>46022</v>
      </c>
      <c r="L724">
        <v>364</v>
      </c>
      <c r="M724">
        <v>2</v>
      </c>
      <c r="N724" t="s">
        <v>8</v>
      </c>
      <c r="O724">
        <v>723</v>
      </c>
      <c r="P724">
        <v>723</v>
      </c>
      <c r="Q724" t="s">
        <v>4846</v>
      </c>
      <c r="R724" t="s">
        <v>376</v>
      </c>
      <c r="T724" t="s">
        <v>377</v>
      </c>
      <c r="U724" t="s">
        <v>12</v>
      </c>
      <c r="V724" t="s">
        <v>13</v>
      </c>
      <c r="W724" t="s">
        <v>378</v>
      </c>
      <c r="X724" t="s">
        <v>379</v>
      </c>
      <c r="Y724" t="s">
        <v>380</v>
      </c>
      <c r="Z724" t="s">
        <v>17</v>
      </c>
      <c r="AA724" t="s">
        <v>381</v>
      </c>
      <c r="AB724">
        <v>10</v>
      </c>
      <c r="AC724" t="s">
        <v>382</v>
      </c>
      <c r="AD724">
        <v>1002416728</v>
      </c>
      <c r="AE724" t="s">
        <v>39</v>
      </c>
      <c r="AF724">
        <v>80161114</v>
      </c>
      <c r="AG724" t="s">
        <v>1434</v>
      </c>
      <c r="AH724">
        <v>1000182646</v>
      </c>
      <c r="AI724" t="s">
        <v>26</v>
      </c>
      <c r="AJ724">
        <v>1005660653</v>
      </c>
      <c r="AK724" t="s">
        <v>28</v>
      </c>
      <c r="AL724" s="3">
        <v>4800000</v>
      </c>
      <c r="AM724" t="s">
        <v>8767</v>
      </c>
      <c r="AN724" s="3">
        <v>0</v>
      </c>
      <c r="AO724" s="3">
        <v>0</v>
      </c>
      <c r="AP724" s="3">
        <v>4800000</v>
      </c>
      <c r="AQ724" s="3">
        <v>4800000</v>
      </c>
      <c r="AR724" s="3">
        <v>0</v>
      </c>
      <c r="AS724">
        <v>5000820091</v>
      </c>
      <c r="AT724">
        <v>1</v>
      </c>
      <c r="AU724">
        <v>688450</v>
      </c>
      <c r="AV724">
        <v>1</v>
      </c>
      <c r="AW724" s="2">
        <v>45679</v>
      </c>
      <c r="AX724">
        <v>1.330689E+20</v>
      </c>
      <c r="AY724" t="s">
        <v>17</v>
      </c>
      <c r="AZ724" t="s">
        <v>17</v>
      </c>
      <c r="BA724">
        <v>0</v>
      </c>
    </row>
    <row r="725" spans="1:53" hidden="1" x14ac:dyDescent="0.2">
      <c r="A725">
        <v>2025</v>
      </c>
      <c r="B725">
        <v>1</v>
      </c>
      <c r="C725" s="2">
        <v>45658</v>
      </c>
      <c r="D725" s="2">
        <v>45808</v>
      </c>
      <c r="E725" t="s">
        <v>2</v>
      </c>
      <c r="F725" s="2">
        <v>45679</v>
      </c>
      <c r="G725">
        <v>12</v>
      </c>
      <c r="H725" t="s">
        <v>140</v>
      </c>
      <c r="I725" t="s">
        <v>4849</v>
      </c>
      <c r="J725" s="2">
        <v>45658</v>
      </c>
      <c r="K725" s="2">
        <v>46022</v>
      </c>
      <c r="L725">
        <v>364</v>
      </c>
      <c r="M725">
        <v>2</v>
      </c>
      <c r="N725" t="s">
        <v>8</v>
      </c>
      <c r="O725">
        <v>724</v>
      </c>
      <c r="P725">
        <v>724</v>
      </c>
      <c r="Q725" t="s">
        <v>4851</v>
      </c>
      <c r="R725" t="s">
        <v>376</v>
      </c>
      <c r="T725" t="s">
        <v>377</v>
      </c>
      <c r="U725" t="s">
        <v>12</v>
      </c>
      <c r="V725" t="s">
        <v>13</v>
      </c>
      <c r="W725" t="s">
        <v>378</v>
      </c>
      <c r="X725" t="s">
        <v>379</v>
      </c>
      <c r="Y725" t="s">
        <v>380</v>
      </c>
      <c r="Z725" t="s">
        <v>17</v>
      </c>
      <c r="AA725" t="s">
        <v>381</v>
      </c>
      <c r="AB725">
        <v>10</v>
      </c>
      <c r="AC725" t="s">
        <v>382</v>
      </c>
      <c r="AD725">
        <v>1002822947</v>
      </c>
      <c r="AE725" t="s">
        <v>39</v>
      </c>
      <c r="AF725">
        <v>13483001</v>
      </c>
      <c r="AG725" t="s">
        <v>2530</v>
      </c>
      <c r="AH725">
        <v>1000182646</v>
      </c>
      <c r="AI725" t="s">
        <v>26</v>
      </c>
      <c r="AJ725">
        <v>1005660653</v>
      </c>
      <c r="AK725" t="s">
        <v>28</v>
      </c>
      <c r="AL725" s="3">
        <v>9000000</v>
      </c>
      <c r="AM725" t="s">
        <v>8767</v>
      </c>
      <c r="AN725" s="3">
        <v>0</v>
      </c>
      <c r="AO725" s="3">
        <v>0</v>
      </c>
      <c r="AP725" s="3">
        <v>9000000</v>
      </c>
      <c r="AQ725" s="3">
        <v>8400000</v>
      </c>
      <c r="AR725" s="3">
        <v>600000</v>
      </c>
      <c r="AS725">
        <v>5000820093</v>
      </c>
      <c r="AT725">
        <v>1</v>
      </c>
      <c r="AU725">
        <v>688451</v>
      </c>
      <c r="AV725">
        <v>1</v>
      </c>
      <c r="AW725" s="2">
        <v>45679</v>
      </c>
      <c r="AX725">
        <v>1.330689E+20</v>
      </c>
      <c r="AY725" t="s">
        <v>17</v>
      </c>
      <c r="AZ725" t="s">
        <v>17</v>
      </c>
      <c r="BA725">
        <v>0</v>
      </c>
    </row>
    <row r="726" spans="1:53" hidden="1" x14ac:dyDescent="0.2">
      <c r="A726">
        <v>2025</v>
      </c>
      <c r="B726">
        <v>1</v>
      </c>
      <c r="C726" s="2">
        <v>45658</v>
      </c>
      <c r="D726" s="2">
        <v>45808</v>
      </c>
      <c r="E726" t="s">
        <v>2</v>
      </c>
      <c r="F726" s="2">
        <v>45679</v>
      </c>
      <c r="G726">
        <v>12</v>
      </c>
      <c r="H726" t="s">
        <v>140</v>
      </c>
      <c r="I726" t="s">
        <v>4854</v>
      </c>
      <c r="J726" s="2">
        <v>45658</v>
      </c>
      <c r="K726" s="2">
        <v>46022</v>
      </c>
      <c r="L726">
        <v>364</v>
      </c>
      <c r="M726">
        <v>2</v>
      </c>
      <c r="N726" t="s">
        <v>8</v>
      </c>
      <c r="O726">
        <v>725</v>
      </c>
      <c r="P726">
        <v>725</v>
      </c>
      <c r="Q726" t="s">
        <v>4856</v>
      </c>
      <c r="R726" t="s">
        <v>376</v>
      </c>
      <c r="T726" t="s">
        <v>377</v>
      </c>
      <c r="U726" t="s">
        <v>12</v>
      </c>
      <c r="V726" t="s">
        <v>13</v>
      </c>
      <c r="W726" t="s">
        <v>378</v>
      </c>
      <c r="X726" t="s">
        <v>379</v>
      </c>
      <c r="Y726" t="s">
        <v>380</v>
      </c>
      <c r="Z726" t="s">
        <v>17</v>
      </c>
      <c r="AA726" t="s">
        <v>381</v>
      </c>
      <c r="AB726">
        <v>10</v>
      </c>
      <c r="AC726" t="s">
        <v>382</v>
      </c>
      <c r="AD726">
        <v>1012095671</v>
      </c>
      <c r="AE726" t="s">
        <v>39</v>
      </c>
      <c r="AF726">
        <v>1015469423</v>
      </c>
      <c r="AG726" t="s">
        <v>3089</v>
      </c>
      <c r="AH726">
        <v>1000182646</v>
      </c>
      <c r="AI726" t="s">
        <v>26</v>
      </c>
      <c r="AJ726">
        <v>1005660653</v>
      </c>
      <c r="AK726" t="s">
        <v>28</v>
      </c>
      <c r="AL726" s="3">
        <v>6500000</v>
      </c>
      <c r="AM726" t="s">
        <v>8767</v>
      </c>
      <c r="AN726" s="3">
        <v>0</v>
      </c>
      <c r="AO726" s="3">
        <v>0</v>
      </c>
      <c r="AP726" s="3">
        <v>6500000</v>
      </c>
      <c r="AQ726" s="3">
        <v>6500000</v>
      </c>
      <c r="AR726" s="3">
        <v>0</v>
      </c>
      <c r="AS726">
        <v>5000820095</v>
      </c>
      <c r="AT726">
        <v>1</v>
      </c>
      <c r="AU726">
        <v>688452</v>
      </c>
      <c r="AV726">
        <v>1</v>
      </c>
      <c r="AW726" s="2">
        <v>45679</v>
      </c>
      <c r="AX726">
        <v>1.330689E+20</v>
      </c>
      <c r="AY726" t="s">
        <v>17</v>
      </c>
      <c r="AZ726" t="s">
        <v>17</v>
      </c>
      <c r="BA726">
        <v>0</v>
      </c>
    </row>
    <row r="727" spans="1:53" hidden="1" x14ac:dyDescent="0.2">
      <c r="A727">
        <v>2025</v>
      </c>
      <c r="B727">
        <v>1</v>
      </c>
      <c r="C727" s="2">
        <v>45658</v>
      </c>
      <c r="D727" s="2">
        <v>45808</v>
      </c>
      <c r="E727" t="s">
        <v>2</v>
      </c>
      <c r="F727" s="2">
        <v>45679</v>
      </c>
      <c r="G727">
        <v>12</v>
      </c>
      <c r="H727" t="s">
        <v>140</v>
      </c>
      <c r="I727" t="s">
        <v>4859</v>
      </c>
      <c r="J727" s="2">
        <v>45658</v>
      </c>
      <c r="K727" s="2">
        <v>46022</v>
      </c>
      <c r="L727">
        <v>364</v>
      </c>
      <c r="M727">
        <v>2</v>
      </c>
      <c r="N727" t="s">
        <v>8</v>
      </c>
      <c r="O727">
        <v>726</v>
      </c>
      <c r="P727">
        <v>726</v>
      </c>
      <c r="Q727" t="s">
        <v>4861</v>
      </c>
      <c r="R727" t="s">
        <v>376</v>
      </c>
      <c r="T727" t="s">
        <v>377</v>
      </c>
      <c r="U727" t="s">
        <v>12</v>
      </c>
      <c r="V727" t="s">
        <v>13</v>
      </c>
      <c r="W727" t="s">
        <v>378</v>
      </c>
      <c r="X727" t="s">
        <v>379</v>
      </c>
      <c r="Y727" t="s">
        <v>380</v>
      </c>
      <c r="Z727" t="s">
        <v>17</v>
      </c>
      <c r="AA727" t="s">
        <v>381</v>
      </c>
      <c r="AB727">
        <v>10</v>
      </c>
      <c r="AC727" t="s">
        <v>382</v>
      </c>
      <c r="AD727">
        <v>1009829270</v>
      </c>
      <c r="AE727" t="s">
        <v>39</v>
      </c>
      <c r="AF727">
        <v>53891214</v>
      </c>
      <c r="AG727" t="s">
        <v>2744</v>
      </c>
      <c r="AH727">
        <v>1000182646</v>
      </c>
      <c r="AI727" t="s">
        <v>26</v>
      </c>
      <c r="AJ727">
        <v>1005660653</v>
      </c>
      <c r="AK727" t="s">
        <v>28</v>
      </c>
      <c r="AL727" s="3">
        <v>8175000</v>
      </c>
      <c r="AM727" t="s">
        <v>8767</v>
      </c>
      <c r="AN727" s="3">
        <v>0</v>
      </c>
      <c r="AO727" s="3">
        <v>0</v>
      </c>
      <c r="AP727" s="3">
        <v>8175000</v>
      </c>
      <c r="AQ727" s="3">
        <v>4905000</v>
      </c>
      <c r="AR727" s="3">
        <v>3270000</v>
      </c>
      <c r="AS727">
        <v>5000820096</v>
      </c>
      <c r="AT727">
        <v>1</v>
      </c>
      <c r="AU727">
        <v>688454</v>
      </c>
      <c r="AV727">
        <v>1</v>
      </c>
      <c r="AW727" s="2">
        <v>45679</v>
      </c>
      <c r="AX727">
        <v>1.330689E+20</v>
      </c>
      <c r="AY727" t="s">
        <v>17</v>
      </c>
      <c r="AZ727" t="s">
        <v>17</v>
      </c>
      <c r="BA727">
        <v>0</v>
      </c>
    </row>
    <row r="728" spans="1:53" hidden="1" x14ac:dyDescent="0.2">
      <c r="A728">
        <v>2025</v>
      </c>
      <c r="B728">
        <v>1</v>
      </c>
      <c r="C728" s="2">
        <v>45658</v>
      </c>
      <c r="D728" s="2">
        <v>45808</v>
      </c>
      <c r="E728" t="s">
        <v>2</v>
      </c>
      <c r="F728" s="2">
        <v>45679</v>
      </c>
      <c r="G728">
        <v>12</v>
      </c>
      <c r="H728" t="s">
        <v>140</v>
      </c>
      <c r="I728" t="s">
        <v>4864</v>
      </c>
      <c r="J728" s="2">
        <v>45658</v>
      </c>
      <c r="K728" s="2">
        <v>46022</v>
      </c>
      <c r="L728">
        <v>364</v>
      </c>
      <c r="M728">
        <v>2</v>
      </c>
      <c r="N728" t="s">
        <v>8</v>
      </c>
      <c r="O728">
        <v>727</v>
      </c>
      <c r="P728">
        <v>727</v>
      </c>
      <c r="Q728" t="s">
        <v>4866</v>
      </c>
      <c r="R728" t="s">
        <v>376</v>
      </c>
      <c r="T728" t="s">
        <v>377</v>
      </c>
      <c r="U728" t="s">
        <v>12</v>
      </c>
      <c r="V728" t="s">
        <v>13</v>
      </c>
      <c r="W728" t="s">
        <v>378</v>
      </c>
      <c r="X728" t="s">
        <v>379</v>
      </c>
      <c r="Y728" t="s">
        <v>380</v>
      </c>
      <c r="Z728" t="s">
        <v>17</v>
      </c>
      <c r="AA728" t="s">
        <v>381</v>
      </c>
      <c r="AB728">
        <v>10</v>
      </c>
      <c r="AC728" t="s">
        <v>382</v>
      </c>
      <c r="AD728">
        <v>1000231532</v>
      </c>
      <c r="AE728" t="s">
        <v>39</v>
      </c>
      <c r="AF728">
        <v>93297980</v>
      </c>
      <c r="AG728" t="s">
        <v>2366</v>
      </c>
      <c r="AH728">
        <v>1000182646</v>
      </c>
      <c r="AI728" t="s">
        <v>26</v>
      </c>
      <c r="AJ728">
        <v>1005660653</v>
      </c>
      <c r="AK728" t="s">
        <v>28</v>
      </c>
      <c r="AL728" s="3">
        <v>5500000</v>
      </c>
      <c r="AM728" t="s">
        <v>8767</v>
      </c>
      <c r="AN728" s="3">
        <v>0</v>
      </c>
      <c r="AO728" s="3">
        <v>0</v>
      </c>
      <c r="AP728" s="3">
        <v>5500000</v>
      </c>
      <c r="AQ728" s="3">
        <v>5500000</v>
      </c>
      <c r="AR728" s="3">
        <v>0</v>
      </c>
      <c r="AS728">
        <v>5000820098</v>
      </c>
      <c r="AT728">
        <v>1</v>
      </c>
      <c r="AU728">
        <v>688455</v>
      </c>
      <c r="AV728">
        <v>1</v>
      </c>
      <c r="AW728" s="2">
        <v>45679</v>
      </c>
      <c r="AX728">
        <v>1.330689E+20</v>
      </c>
      <c r="AY728" t="s">
        <v>17</v>
      </c>
      <c r="AZ728" t="s">
        <v>17</v>
      </c>
      <c r="BA728">
        <v>0</v>
      </c>
    </row>
    <row r="729" spans="1:53" hidden="1" x14ac:dyDescent="0.2">
      <c r="A729">
        <v>2025</v>
      </c>
      <c r="B729">
        <v>1</v>
      </c>
      <c r="C729" s="2">
        <v>45658</v>
      </c>
      <c r="D729" s="2">
        <v>45808</v>
      </c>
      <c r="E729" t="s">
        <v>2</v>
      </c>
      <c r="F729" s="2">
        <v>45679</v>
      </c>
      <c r="G729">
        <v>12</v>
      </c>
      <c r="H729" t="s">
        <v>140</v>
      </c>
      <c r="I729" t="s">
        <v>4869</v>
      </c>
      <c r="J729" s="2">
        <v>45658</v>
      </c>
      <c r="K729" s="2">
        <v>46022</v>
      </c>
      <c r="L729">
        <v>364</v>
      </c>
      <c r="M729">
        <v>2</v>
      </c>
      <c r="N729" t="s">
        <v>8</v>
      </c>
      <c r="O729">
        <v>728</v>
      </c>
      <c r="P729">
        <v>728</v>
      </c>
      <c r="Q729" t="s">
        <v>4871</v>
      </c>
      <c r="R729" t="s">
        <v>376</v>
      </c>
      <c r="T729" t="s">
        <v>377</v>
      </c>
      <c r="U729" t="s">
        <v>12</v>
      </c>
      <c r="V729" t="s">
        <v>13</v>
      </c>
      <c r="W729" t="s">
        <v>378</v>
      </c>
      <c r="X729" t="s">
        <v>379</v>
      </c>
      <c r="Y729" t="s">
        <v>380</v>
      </c>
      <c r="Z729" t="s">
        <v>17</v>
      </c>
      <c r="AA729" t="s">
        <v>381</v>
      </c>
      <c r="AB729">
        <v>10</v>
      </c>
      <c r="AC729" t="s">
        <v>382</v>
      </c>
      <c r="AD729">
        <v>1010750948</v>
      </c>
      <c r="AE729" t="s">
        <v>39</v>
      </c>
      <c r="AF729">
        <v>1072072793</v>
      </c>
      <c r="AG729" t="s">
        <v>2710</v>
      </c>
      <c r="AH729">
        <v>1000182646</v>
      </c>
      <c r="AI729" t="s">
        <v>26</v>
      </c>
      <c r="AJ729">
        <v>1005660653</v>
      </c>
      <c r="AK729" t="s">
        <v>28</v>
      </c>
      <c r="AL729" s="3">
        <v>4900000</v>
      </c>
      <c r="AM729" t="s">
        <v>8767</v>
      </c>
      <c r="AN729" s="3">
        <v>0</v>
      </c>
      <c r="AO729" s="3">
        <v>0</v>
      </c>
      <c r="AP729" s="3">
        <v>4900000</v>
      </c>
      <c r="AQ729" s="3">
        <v>3920000</v>
      </c>
      <c r="AR729" s="3">
        <v>980000</v>
      </c>
      <c r="AS729">
        <v>5000820100</v>
      </c>
      <c r="AT729">
        <v>1</v>
      </c>
      <c r="AU729">
        <v>688456</v>
      </c>
      <c r="AV729">
        <v>1</v>
      </c>
      <c r="AW729" s="2">
        <v>45679</v>
      </c>
      <c r="AX729">
        <v>1.330689E+20</v>
      </c>
      <c r="AY729" t="s">
        <v>17</v>
      </c>
      <c r="AZ729" t="s">
        <v>17</v>
      </c>
      <c r="BA729">
        <v>0</v>
      </c>
    </row>
    <row r="730" spans="1:53" hidden="1" x14ac:dyDescent="0.2">
      <c r="A730">
        <v>2025</v>
      </c>
      <c r="B730">
        <v>1</v>
      </c>
      <c r="C730" s="2">
        <v>45658</v>
      </c>
      <c r="D730" s="2">
        <v>45808</v>
      </c>
      <c r="E730" t="s">
        <v>2</v>
      </c>
      <c r="F730" s="2">
        <v>45679</v>
      </c>
      <c r="G730">
        <v>12</v>
      </c>
      <c r="H730" t="s">
        <v>140</v>
      </c>
      <c r="I730" t="s">
        <v>4874</v>
      </c>
      <c r="J730" s="2">
        <v>45658</v>
      </c>
      <c r="K730" s="2">
        <v>46022</v>
      </c>
      <c r="L730">
        <v>364</v>
      </c>
      <c r="M730">
        <v>2</v>
      </c>
      <c r="N730" t="s">
        <v>8</v>
      </c>
      <c r="O730">
        <v>729</v>
      </c>
      <c r="P730">
        <v>729</v>
      </c>
      <c r="Q730" t="s">
        <v>4876</v>
      </c>
      <c r="R730" t="s">
        <v>376</v>
      </c>
      <c r="T730" t="s">
        <v>377</v>
      </c>
      <c r="U730" t="s">
        <v>12</v>
      </c>
      <c r="V730" t="s">
        <v>13</v>
      </c>
      <c r="W730" t="s">
        <v>378</v>
      </c>
      <c r="X730" t="s">
        <v>379</v>
      </c>
      <c r="Y730" t="s">
        <v>380</v>
      </c>
      <c r="Z730" t="s">
        <v>17</v>
      </c>
      <c r="AA730" t="s">
        <v>381</v>
      </c>
      <c r="AB730">
        <v>10</v>
      </c>
      <c r="AC730" t="s">
        <v>382</v>
      </c>
      <c r="AD730">
        <v>1000370159</v>
      </c>
      <c r="AE730" t="s">
        <v>39</v>
      </c>
      <c r="AF730">
        <v>19271225</v>
      </c>
      <c r="AG730" t="s">
        <v>2309</v>
      </c>
      <c r="AH730">
        <v>1000182646</v>
      </c>
      <c r="AI730" t="s">
        <v>26</v>
      </c>
      <c r="AJ730">
        <v>1005660653</v>
      </c>
      <c r="AK730" t="s">
        <v>28</v>
      </c>
      <c r="AL730" s="3">
        <v>2880000</v>
      </c>
      <c r="AM730" t="s">
        <v>8767</v>
      </c>
      <c r="AN730" s="3">
        <v>0</v>
      </c>
      <c r="AO730" s="3">
        <v>0</v>
      </c>
      <c r="AP730" s="3">
        <v>2880000</v>
      </c>
      <c r="AQ730" s="3">
        <v>2880000</v>
      </c>
      <c r="AR730" s="3">
        <v>0</v>
      </c>
      <c r="AS730">
        <v>5000820103</v>
      </c>
      <c r="AT730">
        <v>1</v>
      </c>
      <c r="AU730">
        <v>688457</v>
      </c>
      <c r="AV730">
        <v>1</v>
      </c>
      <c r="AW730" s="2">
        <v>45679</v>
      </c>
      <c r="AX730">
        <v>1.330689E+20</v>
      </c>
      <c r="AY730" t="s">
        <v>17</v>
      </c>
      <c r="AZ730" t="s">
        <v>17</v>
      </c>
      <c r="BA730">
        <v>0</v>
      </c>
    </row>
    <row r="731" spans="1:53" hidden="1" x14ac:dyDescent="0.2">
      <c r="A731">
        <v>2025</v>
      </c>
      <c r="B731">
        <v>1</v>
      </c>
      <c r="C731" s="2">
        <v>45658</v>
      </c>
      <c r="D731" s="2">
        <v>45808</v>
      </c>
      <c r="E731" t="s">
        <v>2</v>
      </c>
      <c r="F731" s="2">
        <v>45679</v>
      </c>
      <c r="G731">
        <v>12</v>
      </c>
      <c r="H731" t="s">
        <v>140</v>
      </c>
      <c r="I731" t="s">
        <v>4879</v>
      </c>
      <c r="J731" s="2">
        <v>45658</v>
      </c>
      <c r="K731" s="2">
        <v>46022</v>
      </c>
      <c r="L731">
        <v>364</v>
      </c>
      <c r="M731">
        <v>2</v>
      </c>
      <c r="N731" t="s">
        <v>8</v>
      </c>
      <c r="O731">
        <v>730</v>
      </c>
      <c r="P731">
        <v>730</v>
      </c>
      <c r="Q731" t="s">
        <v>4881</v>
      </c>
      <c r="R731" t="s">
        <v>376</v>
      </c>
      <c r="T731" t="s">
        <v>377</v>
      </c>
      <c r="U731" t="s">
        <v>12</v>
      </c>
      <c r="V731" t="s">
        <v>13</v>
      </c>
      <c r="W731" t="s">
        <v>378</v>
      </c>
      <c r="X731" t="s">
        <v>379</v>
      </c>
      <c r="Y731" t="s">
        <v>380</v>
      </c>
      <c r="Z731" t="s">
        <v>17</v>
      </c>
      <c r="AA731" t="s">
        <v>381</v>
      </c>
      <c r="AB731">
        <v>10</v>
      </c>
      <c r="AC731" t="s">
        <v>382</v>
      </c>
      <c r="AD731">
        <v>1000203722</v>
      </c>
      <c r="AE731" t="s">
        <v>39</v>
      </c>
      <c r="AF731">
        <v>36307760</v>
      </c>
      <c r="AG731" t="s">
        <v>784</v>
      </c>
      <c r="AH731">
        <v>1000182646</v>
      </c>
      <c r="AI731" t="s">
        <v>26</v>
      </c>
      <c r="AJ731">
        <v>1005660653</v>
      </c>
      <c r="AK731" t="s">
        <v>28</v>
      </c>
      <c r="AL731" s="3">
        <v>13000000</v>
      </c>
      <c r="AM731" t="s">
        <v>8767</v>
      </c>
      <c r="AN731" s="3">
        <v>0</v>
      </c>
      <c r="AO731" s="3">
        <v>0</v>
      </c>
      <c r="AP731" s="3">
        <v>13000000</v>
      </c>
      <c r="AQ731" s="3">
        <v>9750000</v>
      </c>
      <c r="AR731" s="3">
        <v>3250000</v>
      </c>
      <c r="AS731">
        <v>5000820105</v>
      </c>
      <c r="AT731">
        <v>1</v>
      </c>
      <c r="AU731">
        <v>688458</v>
      </c>
      <c r="AV731">
        <v>1</v>
      </c>
      <c r="AW731" s="2">
        <v>45679</v>
      </c>
      <c r="AX731">
        <v>1.330689E+20</v>
      </c>
      <c r="AY731" t="s">
        <v>17</v>
      </c>
      <c r="AZ731" t="s">
        <v>17</v>
      </c>
      <c r="BA731">
        <v>0</v>
      </c>
    </row>
    <row r="732" spans="1:53" hidden="1" x14ac:dyDescent="0.2">
      <c r="A732">
        <v>2025</v>
      </c>
      <c r="B732">
        <v>1</v>
      </c>
      <c r="C732" s="2">
        <v>45658</v>
      </c>
      <c r="D732" s="2">
        <v>45808</v>
      </c>
      <c r="E732" t="s">
        <v>2</v>
      </c>
      <c r="F732" s="2">
        <v>45679</v>
      </c>
      <c r="G732">
        <v>12</v>
      </c>
      <c r="H732" t="s">
        <v>140</v>
      </c>
      <c r="I732" t="s">
        <v>4884</v>
      </c>
      <c r="J732" s="2">
        <v>45658</v>
      </c>
      <c r="K732" s="2">
        <v>46022</v>
      </c>
      <c r="L732">
        <v>364</v>
      </c>
      <c r="M732">
        <v>2</v>
      </c>
      <c r="N732" t="s">
        <v>8</v>
      </c>
      <c r="O732">
        <v>731</v>
      </c>
      <c r="P732">
        <v>731</v>
      </c>
      <c r="Q732" t="s">
        <v>4886</v>
      </c>
      <c r="R732" t="s">
        <v>376</v>
      </c>
      <c r="T732" t="s">
        <v>377</v>
      </c>
      <c r="U732" t="s">
        <v>12</v>
      </c>
      <c r="V732" t="s">
        <v>13</v>
      </c>
      <c r="W732" t="s">
        <v>378</v>
      </c>
      <c r="X732" t="s">
        <v>379</v>
      </c>
      <c r="Y732" t="s">
        <v>380</v>
      </c>
      <c r="Z732" t="s">
        <v>17</v>
      </c>
      <c r="AA732" t="s">
        <v>381</v>
      </c>
      <c r="AB732">
        <v>10</v>
      </c>
      <c r="AC732" t="s">
        <v>382</v>
      </c>
      <c r="AD732">
        <v>1004955003</v>
      </c>
      <c r="AE732" t="s">
        <v>39</v>
      </c>
      <c r="AF732">
        <v>80123122</v>
      </c>
      <c r="AG732" t="s">
        <v>2488</v>
      </c>
      <c r="AH732">
        <v>1000182646</v>
      </c>
      <c r="AI732" t="s">
        <v>26</v>
      </c>
      <c r="AJ732">
        <v>1005660653</v>
      </c>
      <c r="AK732" t="s">
        <v>28</v>
      </c>
      <c r="AL732" s="3">
        <v>5500000</v>
      </c>
      <c r="AM732" t="s">
        <v>8767</v>
      </c>
      <c r="AN732" s="3">
        <v>0</v>
      </c>
      <c r="AO732" s="3">
        <v>0</v>
      </c>
      <c r="AP732" s="3">
        <v>5500000</v>
      </c>
      <c r="AQ732" s="3">
        <v>5316667</v>
      </c>
      <c r="AR732" s="3">
        <v>183333</v>
      </c>
      <c r="AS732">
        <v>5000820107</v>
      </c>
      <c r="AT732">
        <v>1</v>
      </c>
      <c r="AU732">
        <v>688459</v>
      </c>
      <c r="AV732">
        <v>1</v>
      </c>
      <c r="AW732" s="2">
        <v>45679</v>
      </c>
      <c r="AX732">
        <v>1.330689E+20</v>
      </c>
      <c r="AY732" t="s">
        <v>17</v>
      </c>
      <c r="AZ732" t="s">
        <v>17</v>
      </c>
      <c r="BA732">
        <v>0</v>
      </c>
    </row>
    <row r="733" spans="1:53" hidden="1" x14ac:dyDescent="0.2">
      <c r="A733">
        <v>2025</v>
      </c>
      <c r="B733">
        <v>1</v>
      </c>
      <c r="C733" s="2">
        <v>45658</v>
      </c>
      <c r="D733" s="2">
        <v>45808</v>
      </c>
      <c r="E733" t="s">
        <v>2</v>
      </c>
      <c r="F733" s="2">
        <v>45679</v>
      </c>
      <c r="G733">
        <v>12</v>
      </c>
      <c r="H733" t="s">
        <v>140</v>
      </c>
      <c r="I733" t="s">
        <v>4889</v>
      </c>
      <c r="J733" s="2">
        <v>45658</v>
      </c>
      <c r="K733" s="2">
        <v>46022</v>
      </c>
      <c r="L733">
        <v>364</v>
      </c>
      <c r="M733">
        <v>2</v>
      </c>
      <c r="N733" t="s">
        <v>8</v>
      </c>
      <c r="O733">
        <v>732</v>
      </c>
      <c r="P733">
        <v>732</v>
      </c>
      <c r="Q733" t="s">
        <v>4891</v>
      </c>
      <c r="R733" t="s">
        <v>376</v>
      </c>
      <c r="T733" t="s">
        <v>377</v>
      </c>
      <c r="U733" t="s">
        <v>12</v>
      </c>
      <c r="V733" t="s">
        <v>13</v>
      </c>
      <c r="W733" t="s">
        <v>378</v>
      </c>
      <c r="X733" t="s">
        <v>379</v>
      </c>
      <c r="Y733" t="s">
        <v>380</v>
      </c>
      <c r="Z733" t="s">
        <v>17</v>
      </c>
      <c r="AA733" t="s">
        <v>381</v>
      </c>
      <c r="AB733">
        <v>10</v>
      </c>
      <c r="AC733" t="s">
        <v>382</v>
      </c>
      <c r="AD733">
        <v>1005162638</v>
      </c>
      <c r="AE733" t="s">
        <v>39</v>
      </c>
      <c r="AF733">
        <v>1022932247</v>
      </c>
      <c r="AG733" t="s">
        <v>2927</v>
      </c>
      <c r="AH733">
        <v>1000182646</v>
      </c>
      <c r="AI733" t="s">
        <v>26</v>
      </c>
      <c r="AJ733">
        <v>1005660653</v>
      </c>
      <c r="AK733" t="s">
        <v>28</v>
      </c>
      <c r="AL733" s="3">
        <v>2700000</v>
      </c>
      <c r="AM733" t="s">
        <v>8767</v>
      </c>
      <c r="AN733" s="3">
        <v>0</v>
      </c>
      <c r="AO733" s="3">
        <v>0</v>
      </c>
      <c r="AP733" s="3">
        <v>2700000</v>
      </c>
      <c r="AQ733" s="3">
        <v>0</v>
      </c>
      <c r="AR733" s="3">
        <v>2700000</v>
      </c>
      <c r="AS733">
        <v>5000820109</v>
      </c>
      <c r="AT733">
        <v>1</v>
      </c>
      <c r="AU733">
        <v>688460</v>
      </c>
      <c r="AV733">
        <v>1</v>
      </c>
      <c r="AW733" s="2">
        <v>45679</v>
      </c>
      <c r="AX733">
        <v>1.330689E+20</v>
      </c>
      <c r="AY733" t="s">
        <v>17</v>
      </c>
      <c r="AZ733" t="s">
        <v>17</v>
      </c>
      <c r="BA733">
        <v>0</v>
      </c>
    </row>
    <row r="734" spans="1:53" hidden="1" x14ac:dyDescent="0.2">
      <c r="A734">
        <v>2025</v>
      </c>
      <c r="B734">
        <v>1</v>
      </c>
      <c r="C734" s="2">
        <v>45658</v>
      </c>
      <c r="D734" s="2">
        <v>45808</v>
      </c>
      <c r="E734" t="s">
        <v>2</v>
      </c>
      <c r="F734" s="2">
        <v>45679</v>
      </c>
      <c r="G734">
        <v>43</v>
      </c>
      <c r="H734" t="s">
        <v>1147</v>
      </c>
      <c r="I734" t="s">
        <v>4894</v>
      </c>
      <c r="J734" s="2">
        <v>45658</v>
      </c>
      <c r="K734" s="2">
        <v>46022</v>
      </c>
      <c r="L734">
        <v>364</v>
      </c>
      <c r="M734">
        <v>2</v>
      </c>
      <c r="N734" t="s">
        <v>8</v>
      </c>
      <c r="O734">
        <v>733</v>
      </c>
      <c r="P734">
        <v>733</v>
      </c>
      <c r="Q734" t="s">
        <v>4896</v>
      </c>
      <c r="R734" t="s">
        <v>376</v>
      </c>
      <c r="T734" t="s">
        <v>377</v>
      </c>
      <c r="U734" t="s">
        <v>12</v>
      </c>
      <c r="V734" t="s">
        <v>13</v>
      </c>
      <c r="W734" t="s">
        <v>378</v>
      </c>
      <c r="X734" t="s">
        <v>379</v>
      </c>
      <c r="Y734" t="s">
        <v>380</v>
      </c>
      <c r="Z734" t="s">
        <v>17</v>
      </c>
      <c r="AA734" t="s">
        <v>381</v>
      </c>
      <c r="AB734">
        <v>8</v>
      </c>
      <c r="AC734" t="s">
        <v>1152</v>
      </c>
      <c r="AD734">
        <v>1000644659</v>
      </c>
      <c r="AE734" t="s">
        <v>22</v>
      </c>
      <c r="AF734">
        <v>900573269</v>
      </c>
      <c r="AG734" t="s">
        <v>4899</v>
      </c>
      <c r="AH734">
        <v>1000182646</v>
      </c>
      <c r="AI734" t="s">
        <v>26</v>
      </c>
      <c r="AJ734">
        <v>1005660653</v>
      </c>
      <c r="AK734" t="s">
        <v>28</v>
      </c>
      <c r="AL734" s="3">
        <v>332218610</v>
      </c>
      <c r="AM734" t="s">
        <v>8767</v>
      </c>
      <c r="AN734" s="3">
        <v>0</v>
      </c>
      <c r="AO734" s="3">
        <v>0</v>
      </c>
      <c r="AP734" s="3">
        <v>332218610</v>
      </c>
      <c r="AQ734" s="3">
        <v>0</v>
      </c>
      <c r="AR734" s="3">
        <v>332218610</v>
      </c>
      <c r="AS734">
        <v>5000820111</v>
      </c>
      <c r="AT734">
        <v>1</v>
      </c>
      <c r="AU734">
        <v>688461</v>
      </c>
      <c r="AV734">
        <v>1</v>
      </c>
      <c r="AW734" s="2">
        <v>45679</v>
      </c>
      <c r="AX734">
        <v>1.330689E+20</v>
      </c>
      <c r="AY734" t="s">
        <v>17</v>
      </c>
      <c r="AZ734" t="s">
        <v>17</v>
      </c>
      <c r="BA734">
        <v>0</v>
      </c>
    </row>
    <row r="735" spans="1:53" hidden="1" x14ac:dyDescent="0.2">
      <c r="A735">
        <v>2025</v>
      </c>
      <c r="B735">
        <v>1</v>
      </c>
      <c r="C735" s="2">
        <v>45658</v>
      </c>
      <c r="D735" s="2">
        <v>45808</v>
      </c>
      <c r="E735" t="s">
        <v>2</v>
      </c>
      <c r="F735" s="2">
        <v>45679</v>
      </c>
      <c r="G735">
        <v>12</v>
      </c>
      <c r="H735" t="s">
        <v>140</v>
      </c>
      <c r="I735" t="s">
        <v>4902</v>
      </c>
      <c r="J735" s="2">
        <v>45658</v>
      </c>
      <c r="K735" s="2">
        <v>46022</v>
      </c>
      <c r="L735">
        <v>364</v>
      </c>
      <c r="M735">
        <v>2</v>
      </c>
      <c r="N735" t="s">
        <v>8</v>
      </c>
      <c r="O735">
        <v>734</v>
      </c>
      <c r="P735">
        <v>734</v>
      </c>
      <c r="Q735" t="s">
        <v>4904</v>
      </c>
      <c r="R735" t="s">
        <v>376</v>
      </c>
      <c r="T735" t="s">
        <v>377</v>
      </c>
      <c r="U735" t="s">
        <v>12</v>
      </c>
      <c r="V735" t="s">
        <v>13</v>
      </c>
      <c r="W735" t="s">
        <v>378</v>
      </c>
      <c r="X735" t="s">
        <v>379</v>
      </c>
      <c r="Y735" t="s">
        <v>380</v>
      </c>
      <c r="Z735" t="s">
        <v>17</v>
      </c>
      <c r="AA735" t="s">
        <v>381</v>
      </c>
      <c r="AB735">
        <v>10</v>
      </c>
      <c r="AC735" t="s">
        <v>382</v>
      </c>
      <c r="AD735">
        <v>1011841771</v>
      </c>
      <c r="AE735" t="s">
        <v>39</v>
      </c>
      <c r="AF735">
        <v>1023009879</v>
      </c>
      <c r="AG735" t="s">
        <v>904</v>
      </c>
      <c r="AH735">
        <v>1000182646</v>
      </c>
      <c r="AI735" t="s">
        <v>26</v>
      </c>
      <c r="AJ735">
        <v>1005660653</v>
      </c>
      <c r="AK735" t="s">
        <v>28</v>
      </c>
      <c r="AL735" s="3">
        <v>2700000</v>
      </c>
      <c r="AM735" t="s">
        <v>8767</v>
      </c>
      <c r="AN735" s="3">
        <v>0</v>
      </c>
      <c r="AO735" s="3">
        <v>0</v>
      </c>
      <c r="AP735" s="3">
        <v>2700000</v>
      </c>
      <c r="AQ735" s="3">
        <v>2700000</v>
      </c>
      <c r="AR735" s="3">
        <v>0</v>
      </c>
      <c r="AS735">
        <v>5000820113</v>
      </c>
      <c r="AT735">
        <v>1</v>
      </c>
      <c r="AU735">
        <v>688462</v>
      </c>
      <c r="AV735">
        <v>1</v>
      </c>
      <c r="AW735" s="2">
        <v>45679</v>
      </c>
      <c r="AX735">
        <v>1.330689E+20</v>
      </c>
      <c r="AY735" t="s">
        <v>17</v>
      </c>
      <c r="AZ735" t="s">
        <v>17</v>
      </c>
      <c r="BA735">
        <v>0</v>
      </c>
    </row>
    <row r="736" spans="1:53" hidden="1" x14ac:dyDescent="0.2">
      <c r="A736">
        <v>2025</v>
      </c>
      <c r="B736">
        <v>1</v>
      </c>
      <c r="C736" s="2">
        <v>45658</v>
      </c>
      <c r="D736" s="2">
        <v>45808</v>
      </c>
      <c r="E736" t="s">
        <v>2</v>
      </c>
      <c r="F736" s="2">
        <v>45679</v>
      </c>
      <c r="G736">
        <v>12</v>
      </c>
      <c r="H736" t="s">
        <v>140</v>
      </c>
      <c r="I736" t="s">
        <v>4907</v>
      </c>
      <c r="J736" s="2">
        <v>45658</v>
      </c>
      <c r="K736" s="2">
        <v>46022</v>
      </c>
      <c r="L736">
        <v>364</v>
      </c>
      <c r="M736">
        <v>2</v>
      </c>
      <c r="N736" t="s">
        <v>8</v>
      </c>
      <c r="O736">
        <v>735</v>
      </c>
      <c r="P736">
        <v>735</v>
      </c>
      <c r="Q736" t="s">
        <v>4909</v>
      </c>
      <c r="R736" t="s">
        <v>376</v>
      </c>
      <c r="T736" t="s">
        <v>377</v>
      </c>
      <c r="U736" t="s">
        <v>12</v>
      </c>
      <c r="V736" t="s">
        <v>13</v>
      </c>
      <c r="W736" t="s">
        <v>378</v>
      </c>
      <c r="X736" t="s">
        <v>379</v>
      </c>
      <c r="Y736" t="s">
        <v>380</v>
      </c>
      <c r="Z736" t="s">
        <v>17</v>
      </c>
      <c r="AA736" t="s">
        <v>381</v>
      </c>
      <c r="AB736">
        <v>10</v>
      </c>
      <c r="AC736" t="s">
        <v>382</v>
      </c>
      <c r="AD736">
        <v>1013389260</v>
      </c>
      <c r="AE736" t="s">
        <v>39</v>
      </c>
      <c r="AF736">
        <v>1001314738</v>
      </c>
      <c r="AG736" t="s">
        <v>3213</v>
      </c>
      <c r="AH736">
        <v>1000182646</v>
      </c>
      <c r="AI736" t="s">
        <v>26</v>
      </c>
      <c r="AJ736">
        <v>1005660653</v>
      </c>
      <c r="AK736" t="s">
        <v>28</v>
      </c>
      <c r="AL736" s="3">
        <v>9000000</v>
      </c>
      <c r="AM736" t="s">
        <v>8767</v>
      </c>
      <c r="AN736" s="3">
        <v>0</v>
      </c>
      <c r="AO736" s="3">
        <v>0</v>
      </c>
      <c r="AP736" s="3">
        <v>9000000</v>
      </c>
      <c r="AQ736" s="3">
        <v>5000000</v>
      </c>
      <c r="AR736" s="3">
        <v>4000000</v>
      </c>
      <c r="AS736">
        <v>5000820115</v>
      </c>
      <c r="AT736">
        <v>1</v>
      </c>
      <c r="AU736">
        <v>688463</v>
      </c>
      <c r="AV736">
        <v>1</v>
      </c>
      <c r="AW736" s="2">
        <v>45679</v>
      </c>
      <c r="AX736">
        <v>1.330689E+20</v>
      </c>
      <c r="AY736" t="s">
        <v>17</v>
      </c>
      <c r="AZ736" t="s">
        <v>17</v>
      </c>
      <c r="BA736">
        <v>0</v>
      </c>
    </row>
    <row r="737" spans="1:53" hidden="1" x14ac:dyDescent="0.2">
      <c r="A737">
        <v>2025</v>
      </c>
      <c r="B737">
        <v>1</v>
      </c>
      <c r="C737" s="2">
        <v>45658</v>
      </c>
      <c r="D737" s="2">
        <v>45808</v>
      </c>
      <c r="E737" t="s">
        <v>2</v>
      </c>
      <c r="F737" s="2">
        <v>45679</v>
      </c>
      <c r="G737">
        <v>12</v>
      </c>
      <c r="H737" t="s">
        <v>140</v>
      </c>
      <c r="I737" t="s">
        <v>4912</v>
      </c>
      <c r="J737" s="2">
        <v>45658</v>
      </c>
      <c r="K737" s="2">
        <v>46022</v>
      </c>
      <c r="L737">
        <v>364</v>
      </c>
      <c r="M737">
        <v>2</v>
      </c>
      <c r="N737" t="s">
        <v>8</v>
      </c>
      <c r="O737">
        <v>736</v>
      </c>
      <c r="P737">
        <v>736</v>
      </c>
      <c r="Q737" t="s">
        <v>4914</v>
      </c>
      <c r="R737" t="s">
        <v>376</v>
      </c>
      <c r="T737" t="s">
        <v>377</v>
      </c>
      <c r="U737" t="s">
        <v>12</v>
      </c>
      <c r="V737" t="s">
        <v>13</v>
      </c>
      <c r="W737" t="s">
        <v>378</v>
      </c>
      <c r="X737" t="s">
        <v>379</v>
      </c>
      <c r="Y737" t="s">
        <v>380</v>
      </c>
      <c r="Z737" t="s">
        <v>17</v>
      </c>
      <c r="AA737" t="s">
        <v>381</v>
      </c>
      <c r="AB737">
        <v>1</v>
      </c>
      <c r="AC737" t="s">
        <v>145</v>
      </c>
      <c r="AD737">
        <v>1000458715</v>
      </c>
      <c r="AE737" t="s">
        <v>22</v>
      </c>
      <c r="AF737">
        <v>900157564</v>
      </c>
      <c r="AG737" t="s">
        <v>4917</v>
      </c>
      <c r="AH737">
        <v>1000182646</v>
      </c>
      <c r="AI737" t="s">
        <v>26</v>
      </c>
      <c r="AJ737">
        <v>1005660653</v>
      </c>
      <c r="AK737" t="s">
        <v>28</v>
      </c>
      <c r="AL737" s="3">
        <v>1475648331</v>
      </c>
      <c r="AM737" t="s">
        <v>8767</v>
      </c>
      <c r="AN737" s="3">
        <v>0</v>
      </c>
      <c r="AO737" s="3">
        <v>0</v>
      </c>
      <c r="AP737" s="3">
        <v>1475648331</v>
      </c>
      <c r="AQ737" s="3">
        <v>0</v>
      </c>
      <c r="AR737" s="3">
        <v>1475648331</v>
      </c>
      <c r="AS737">
        <v>5000820117</v>
      </c>
      <c r="AT737">
        <v>1</v>
      </c>
      <c r="AU737">
        <v>688464</v>
      </c>
      <c r="AV737">
        <v>1</v>
      </c>
      <c r="AW737" s="2">
        <v>45679</v>
      </c>
      <c r="AX737">
        <v>1.330689E+20</v>
      </c>
      <c r="AY737" t="s">
        <v>17</v>
      </c>
      <c r="AZ737" t="s">
        <v>17</v>
      </c>
      <c r="BA737">
        <v>0</v>
      </c>
    </row>
    <row r="738" spans="1:53" hidden="1" x14ac:dyDescent="0.2">
      <c r="A738">
        <v>2025</v>
      </c>
      <c r="B738">
        <v>1</v>
      </c>
      <c r="C738" s="2">
        <v>45658</v>
      </c>
      <c r="D738" s="2">
        <v>45808</v>
      </c>
      <c r="E738" t="s">
        <v>2</v>
      </c>
      <c r="F738" s="2">
        <v>45679</v>
      </c>
      <c r="G738">
        <v>12</v>
      </c>
      <c r="H738" t="s">
        <v>140</v>
      </c>
      <c r="I738" t="s">
        <v>4920</v>
      </c>
      <c r="J738" s="2">
        <v>45658</v>
      </c>
      <c r="K738" s="2">
        <v>46022</v>
      </c>
      <c r="L738">
        <v>364</v>
      </c>
      <c r="M738">
        <v>2</v>
      </c>
      <c r="N738" t="s">
        <v>8</v>
      </c>
      <c r="O738">
        <v>737</v>
      </c>
      <c r="P738">
        <v>737</v>
      </c>
      <c r="Q738" t="s">
        <v>4922</v>
      </c>
      <c r="R738" t="s">
        <v>376</v>
      </c>
      <c r="T738" t="s">
        <v>377</v>
      </c>
      <c r="U738" t="s">
        <v>12</v>
      </c>
      <c r="V738" t="s">
        <v>13</v>
      </c>
      <c r="W738" t="s">
        <v>378</v>
      </c>
      <c r="X738" t="s">
        <v>379</v>
      </c>
      <c r="Y738" t="s">
        <v>380</v>
      </c>
      <c r="Z738" t="s">
        <v>17</v>
      </c>
      <c r="AA738" t="s">
        <v>381</v>
      </c>
      <c r="AB738">
        <v>10</v>
      </c>
      <c r="AC738" t="s">
        <v>382</v>
      </c>
      <c r="AD738">
        <v>1013034995</v>
      </c>
      <c r="AE738" t="s">
        <v>39</v>
      </c>
      <c r="AF738">
        <v>1001170079</v>
      </c>
      <c r="AG738" t="s">
        <v>3885</v>
      </c>
      <c r="AH738">
        <v>1000182646</v>
      </c>
      <c r="AI738" t="s">
        <v>26</v>
      </c>
      <c r="AJ738">
        <v>1005660653</v>
      </c>
      <c r="AK738" t="s">
        <v>28</v>
      </c>
      <c r="AL738" s="3">
        <v>2700000</v>
      </c>
      <c r="AM738" t="s">
        <v>8767</v>
      </c>
      <c r="AN738" s="3">
        <v>0</v>
      </c>
      <c r="AO738" s="3">
        <v>0</v>
      </c>
      <c r="AP738" s="3">
        <v>2700000</v>
      </c>
      <c r="AQ738" s="3">
        <v>0</v>
      </c>
      <c r="AR738" s="3">
        <v>2700000</v>
      </c>
      <c r="AS738">
        <v>5000820119</v>
      </c>
      <c r="AT738">
        <v>1</v>
      </c>
      <c r="AU738">
        <v>688465</v>
      </c>
      <c r="AV738">
        <v>1</v>
      </c>
      <c r="AW738" s="2">
        <v>45679</v>
      </c>
      <c r="AX738">
        <v>1.330689E+20</v>
      </c>
      <c r="AY738" t="s">
        <v>17</v>
      </c>
      <c r="AZ738" t="s">
        <v>17</v>
      </c>
      <c r="BA738">
        <v>0</v>
      </c>
    </row>
    <row r="739" spans="1:53" hidden="1" x14ac:dyDescent="0.2">
      <c r="A739">
        <v>2025</v>
      </c>
      <c r="B739">
        <v>1</v>
      </c>
      <c r="C739" s="2">
        <v>45658</v>
      </c>
      <c r="D739" s="2">
        <v>45808</v>
      </c>
      <c r="E739" t="s">
        <v>2</v>
      </c>
      <c r="F739" s="2">
        <v>45679</v>
      </c>
      <c r="G739">
        <v>12</v>
      </c>
      <c r="H739" t="s">
        <v>140</v>
      </c>
      <c r="I739" t="s">
        <v>4925</v>
      </c>
      <c r="J739" s="2">
        <v>45658</v>
      </c>
      <c r="K739" s="2">
        <v>46022</v>
      </c>
      <c r="L739">
        <v>364</v>
      </c>
      <c r="M739">
        <v>2</v>
      </c>
      <c r="N739" t="s">
        <v>8</v>
      </c>
      <c r="O739">
        <v>738</v>
      </c>
      <c r="P739">
        <v>738</v>
      </c>
      <c r="Q739" t="s">
        <v>4927</v>
      </c>
      <c r="R739" t="s">
        <v>376</v>
      </c>
      <c r="T739" t="s">
        <v>377</v>
      </c>
      <c r="U739" t="s">
        <v>12</v>
      </c>
      <c r="V739" t="s">
        <v>13</v>
      </c>
      <c r="W739" t="s">
        <v>378</v>
      </c>
      <c r="X739" t="s">
        <v>379</v>
      </c>
      <c r="Y739" t="s">
        <v>380</v>
      </c>
      <c r="Z739" t="s">
        <v>17</v>
      </c>
      <c r="AA739" t="s">
        <v>381</v>
      </c>
      <c r="AB739">
        <v>10</v>
      </c>
      <c r="AC739" t="s">
        <v>382</v>
      </c>
      <c r="AD739">
        <v>1003037991</v>
      </c>
      <c r="AE739" t="s">
        <v>39</v>
      </c>
      <c r="AF739">
        <v>79882488</v>
      </c>
      <c r="AG739" t="s">
        <v>2726</v>
      </c>
      <c r="AH739">
        <v>1000182646</v>
      </c>
      <c r="AI739" t="s">
        <v>26</v>
      </c>
      <c r="AJ739">
        <v>1005660653</v>
      </c>
      <c r="AK739" t="s">
        <v>28</v>
      </c>
      <c r="AL739" s="3">
        <v>12000000</v>
      </c>
      <c r="AM739" t="s">
        <v>8767</v>
      </c>
      <c r="AN739" s="3">
        <v>0</v>
      </c>
      <c r="AO739" s="3">
        <v>0</v>
      </c>
      <c r="AP739" s="3">
        <v>12000000</v>
      </c>
      <c r="AQ739" s="3">
        <v>8533334</v>
      </c>
      <c r="AR739" s="3">
        <v>3466666</v>
      </c>
      <c r="AS739">
        <v>5000820121</v>
      </c>
      <c r="AT739">
        <v>1</v>
      </c>
      <c r="AU739">
        <v>688466</v>
      </c>
      <c r="AV739">
        <v>1</v>
      </c>
      <c r="AW739" s="2">
        <v>45679</v>
      </c>
      <c r="AX739">
        <v>1.330689E+20</v>
      </c>
      <c r="AY739" t="s">
        <v>17</v>
      </c>
      <c r="AZ739" t="s">
        <v>17</v>
      </c>
      <c r="BA739">
        <v>0</v>
      </c>
    </row>
    <row r="740" spans="1:53" hidden="1" x14ac:dyDescent="0.2">
      <c r="A740">
        <v>2025</v>
      </c>
      <c r="B740">
        <v>1</v>
      </c>
      <c r="C740" s="2">
        <v>45658</v>
      </c>
      <c r="D740" s="2">
        <v>45808</v>
      </c>
      <c r="E740" t="s">
        <v>2</v>
      </c>
      <c r="F740" s="2">
        <v>45679</v>
      </c>
      <c r="G740">
        <v>12</v>
      </c>
      <c r="H740" t="s">
        <v>140</v>
      </c>
      <c r="I740" t="s">
        <v>4930</v>
      </c>
      <c r="J740" s="2">
        <v>45658</v>
      </c>
      <c r="K740" s="2">
        <v>46022</v>
      </c>
      <c r="L740">
        <v>364</v>
      </c>
      <c r="M740">
        <v>2</v>
      </c>
      <c r="N740" t="s">
        <v>8</v>
      </c>
      <c r="O740">
        <v>739</v>
      </c>
      <c r="P740">
        <v>739</v>
      </c>
      <c r="Q740" t="s">
        <v>4932</v>
      </c>
      <c r="R740" t="s">
        <v>376</v>
      </c>
      <c r="T740" t="s">
        <v>377</v>
      </c>
      <c r="U740" t="s">
        <v>12</v>
      </c>
      <c r="V740" t="s">
        <v>13</v>
      </c>
      <c r="W740" t="s">
        <v>378</v>
      </c>
      <c r="X740" t="s">
        <v>379</v>
      </c>
      <c r="Y740" t="s">
        <v>380</v>
      </c>
      <c r="Z740" t="s">
        <v>17</v>
      </c>
      <c r="AA740" t="s">
        <v>381</v>
      </c>
      <c r="AB740">
        <v>10</v>
      </c>
      <c r="AC740" t="s">
        <v>382</v>
      </c>
      <c r="AD740">
        <v>1010335814</v>
      </c>
      <c r="AE740" t="s">
        <v>39</v>
      </c>
      <c r="AF740">
        <v>1032656445</v>
      </c>
      <c r="AG740" t="s">
        <v>2718</v>
      </c>
      <c r="AH740">
        <v>1000182646</v>
      </c>
      <c r="AI740" t="s">
        <v>26</v>
      </c>
      <c r="AJ740">
        <v>1005660653</v>
      </c>
      <c r="AK740" t="s">
        <v>28</v>
      </c>
      <c r="AL740" s="3">
        <v>4050000</v>
      </c>
      <c r="AM740" t="s">
        <v>8767</v>
      </c>
      <c r="AN740" s="3">
        <v>0</v>
      </c>
      <c r="AO740" s="3">
        <v>0</v>
      </c>
      <c r="AP740" s="3">
        <v>4050000</v>
      </c>
      <c r="AQ740" s="3">
        <v>1800000</v>
      </c>
      <c r="AR740" s="3">
        <v>2250000</v>
      </c>
      <c r="AS740">
        <v>5000820122</v>
      </c>
      <c r="AT740">
        <v>1</v>
      </c>
      <c r="AU740">
        <v>688467</v>
      </c>
      <c r="AV740">
        <v>1</v>
      </c>
      <c r="AW740" s="2">
        <v>45679</v>
      </c>
      <c r="AX740">
        <v>1.330689E+20</v>
      </c>
      <c r="AY740" t="s">
        <v>17</v>
      </c>
      <c r="AZ740" t="s">
        <v>17</v>
      </c>
      <c r="BA740">
        <v>0</v>
      </c>
    </row>
    <row r="741" spans="1:53" hidden="1" x14ac:dyDescent="0.2">
      <c r="A741">
        <v>2025</v>
      </c>
      <c r="B741">
        <v>1</v>
      </c>
      <c r="C741" s="2">
        <v>45658</v>
      </c>
      <c r="D741" s="2">
        <v>45808</v>
      </c>
      <c r="E741" t="s">
        <v>2</v>
      </c>
      <c r="F741" s="2">
        <v>45679</v>
      </c>
      <c r="G741">
        <v>12</v>
      </c>
      <c r="H741" t="s">
        <v>140</v>
      </c>
      <c r="I741" t="s">
        <v>4935</v>
      </c>
      <c r="J741" s="2">
        <v>45658</v>
      </c>
      <c r="K741" s="2">
        <v>46022</v>
      </c>
      <c r="L741">
        <v>364</v>
      </c>
      <c r="M741">
        <v>2</v>
      </c>
      <c r="N741" t="s">
        <v>8</v>
      </c>
      <c r="O741">
        <v>740</v>
      </c>
      <c r="P741">
        <v>740</v>
      </c>
      <c r="Q741" t="s">
        <v>4937</v>
      </c>
      <c r="R741" t="s">
        <v>376</v>
      </c>
      <c r="T741" t="s">
        <v>377</v>
      </c>
      <c r="U741" t="s">
        <v>12</v>
      </c>
      <c r="V741" t="s">
        <v>13</v>
      </c>
      <c r="W741" t="s">
        <v>378</v>
      </c>
      <c r="X741" t="s">
        <v>379</v>
      </c>
      <c r="Y741" t="s">
        <v>380</v>
      </c>
      <c r="Z741" t="s">
        <v>17</v>
      </c>
      <c r="AA741" t="s">
        <v>381</v>
      </c>
      <c r="AB741">
        <v>10</v>
      </c>
      <c r="AC741" t="s">
        <v>382</v>
      </c>
      <c r="AD741">
        <v>1012359873</v>
      </c>
      <c r="AE741" t="s">
        <v>39</v>
      </c>
      <c r="AF741">
        <v>1022982961</v>
      </c>
      <c r="AG741" t="s">
        <v>1006</v>
      </c>
      <c r="AH741">
        <v>1000182646</v>
      </c>
      <c r="AI741" t="s">
        <v>26</v>
      </c>
      <c r="AJ741">
        <v>1005660653</v>
      </c>
      <c r="AK741" t="s">
        <v>28</v>
      </c>
      <c r="AL741" s="3">
        <v>9000000</v>
      </c>
      <c r="AM741" t="s">
        <v>8767</v>
      </c>
      <c r="AN741" s="3">
        <v>0</v>
      </c>
      <c r="AO741" s="3">
        <v>0</v>
      </c>
      <c r="AP741" s="3">
        <v>9000000</v>
      </c>
      <c r="AQ741" s="3">
        <v>0</v>
      </c>
      <c r="AR741" s="3">
        <v>9000000</v>
      </c>
      <c r="AS741">
        <v>5000820123</v>
      </c>
      <c r="AT741">
        <v>1</v>
      </c>
      <c r="AU741">
        <v>688468</v>
      </c>
      <c r="AV741">
        <v>1</v>
      </c>
      <c r="AW741" s="2">
        <v>45679</v>
      </c>
      <c r="AX741">
        <v>1.330689E+20</v>
      </c>
      <c r="AY741" t="s">
        <v>17</v>
      </c>
      <c r="AZ741" t="s">
        <v>17</v>
      </c>
      <c r="BA741">
        <v>0</v>
      </c>
    </row>
    <row r="742" spans="1:53" hidden="1" x14ac:dyDescent="0.2">
      <c r="A742">
        <v>2025</v>
      </c>
      <c r="B742">
        <v>1</v>
      </c>
      <c r="C742" s="2">
        <v>45658</v>
      </c>
      <c r="D742" s="2">
        <v>45808</v>
      </c>
      <c r="E742" t="s">
        <v>2</v>
      </c>
      <c r="F742" s="2">
        <v>45679</v>
      </c>
      <c r="G742">
        <v>12</v>
      </c>
      <c r="H742" t="s">
        <v>140</v>
      </c>
      <c r="I742" t="s">
        <v>4940</v>
      </c>
      <c r="J742" s="2">
        <v>45658</v>
      </c>
      <c r="K742" s="2">
        <v>46022</v>
      </c>
      <c r="L742">
        <v>364</v>
      </c>
      <c r="M742">
        <v>2</v>
      </c>
      <c r="N742" t="s">
        <v>8</v>
      </c>
      <c r="O742">
        <v>741</v>
      </c>
      <c r="P742">
        <v>741</v>
      </c>
      <c r="Q742" t="s">
        <v>4942</v>
      </c>
      <c r="R742" t="s">
        <v>376</v>
      </c>
      <c r="T742" t="s">
        <v>377</v>
      </c>
      <c r="U742" t="s">
        <v>12</v>
      </c>
      <c r="V742" t="s">
        <v>13</v>
      </c>
      <c r="W742" t="s">
        <v>378</v>
      </c>
      <c r="X742" t="s">
        <v>379</v>
      </c>
      <c r="Y742" t="s">
        <v>380</v>
      </c>
      <c r="Z742" t="s">
        <v>17</v>
      </c>
      <c r="AA742" t="s">
        <v>381</v>
      </c>
      <c r="AB742">
        <v>10</v>
      </c>
      <c r="AC742" t="s">
        <v>382</v>
      </c>
      <c r="AD742">
        <v>1013539767</v>
      </c>
      <c r="AE742" t="s">
        <v>39</v>
      </c>
      <c r="AF742">
        <v>1144046200</v>
      </c>
      <c r="AG742" t="s">
        <v>4945</v>
      </c>
      <c r="AH742">
        <v>1000182646</v>
      </c>
      <c r="AI742" t="s">
        <v>26</v>
      </c>
      <c r="AJ742">
        <v>1005660653</v>
      </c>
      <c r="AK742" t="s">
        <v>28</v>
      </c>
      <c r="AL742" s="3">
        <v>13000000</v>
      </c>
      <c r="AM742" t="s">
        <v>8767</v>
      </c>
      <c r="AN742" s="3">
        <v>0</v>
      </c>
      <c r="AO742" s="3">
        <v>0</v>
      </c>
      <c r="AP742" s="3">
        <v>13000000</v>
      </c>
      <c r="AQ742" s="3">
        <v>9100000</v>
      </c>
      <c r="AR742" s="3">
        <v>3900000</v>
      </c>
      <c r="AS742">
        <v>5000820124</v>
      </c>
      <c r="AT742">
        <v>1</v>
      </c>
      <c r="AU742">
        <v>688469</v>
      </c>
      <c r="AV742">
        <v>1</v>
      </c>
      <c r="AW742" s="2">
        <v>45679</v>
      </c>
      <c r="AX742">
        <v>1.330689E+20</v>
      </c>
      <c r="AY742" t="s">
        <v>17</v>
      </c>
      <c r="AZ742" t="s">
        <v>17</v>
      </c>
      <c r="BA742">
        <v>0</v>
      </c>
    </row>
    <row r="743" spans="1:53" hidden="1" x14ac:dyDescent="0.2">
      <c r="A743">
        <v>2025</v>
      </c>
      <c r="B743">
        <v>1</v>
      </c>
      <c r="C743" s="2">
        <v>45658</v>
      </c>
      <c r="D743" s="2">
        <v>45808</v>
      </c>
      <c r="E743" t="s">
        <v>2</v>
      </c>
      <c r="F743" s="2">
        <v>45679</v>
      </c>
      <c r="G743">
        <v>12</v>
      </c>
      <c r="H743" t="s">
        <v>140</v>
      </c>
      <c r="I743" t="s">
        <v>4948</v>
      </c>
      <c r="J743" s="2">
        <v>45658</v>
      </c>
      <c r="K743" s="2">
        <v>46022</v>
      </c>
      <c r="L743">
        <v>364</v>
      </c>
      <c r="M743">
        <v>2</v>
      </c>
      <c r="N743" t="s">
        <v>8</v>
      </c>
      <c r="O743">
        <v>742</v>
      </c>
      <c r="P743">
        <v>742</v>
      </c>
      <c r="Q743" t="s">
        <v>4950</v>
      </c>
      <c r="R743" t="s">
        <v>376</v>
      </c>
      <c r="T743" t="s">
        <v>377</v>
      </c>
      <c r="U743" t="s">
        <v>12</v>
      </c>
      <c r="V743" t="s">
        <v>13</v>
      </c>
      <c r="W743" t="s">
        <v>378</v>
      </c>
      <c r="X743" t="s">
        <v>379</v>
      </c>
      <c r="Y743" t="s">
        <v>380</v>
      </c>
      <c r="Z743" t="s">
        <v>17</v>
      </c>
      <c r="AA743" t="s">
        <v>381</v>
      </c>
      <c r="AB743">
        <v>10</v>
      </c>
      <c r="AC743" t="s">
        <v>382</v>
      </c>
      <c r="AD743">
        <v>1000000095</v>
      </c>
      <c r="AE743" t="s">
        <v>39</v>
      </c>
      <c r="AF743">
        <v>63302746</v>
      </c>
      <c r="AG743" t="s">
        <v>2850</v>
      </c>
      <c r="AH743">
        <v>1000182646</v>
      </c>
      <c r="AI743" t="s">
        <v>26</v>
      </c>
      <c r="AJ743">
        <v>1005660653</v>
      </c>
      <c r="AK743" t="s">
        <v>28</v>
      </c>
      <c r="AL743" s="3">
        <v>7000000</v>
      </c>
      <c r="AM743" t="s">
        <v>8767</v>
      </c>
      <c r="AN743" s="3">
        <v>0</v>
      </c>
      <c r="AO743" s="3">
        <v>0</v>
      </c>
      <c r="AP743" s="3">
        <v>7000000</v>
      </c>
      <c r="AQ743" s="3">
        <v>7000000</v>
      </c>
      <c r="AR743" s="3">
        <v>0</v>
      </c>
      <c r="AS743">
        <v>5000820125</v>
      </c>
      <c r="AT743">
        <v>1</v>
      </c>
      <c r="AU743">
        <v>688470</v>
      </c>
      <c r="AV743">
        <v>1</v>
      </c>
      <c r="AW743" s="2">
        <v>45679</v>
      </c>
      <c r="AX743">
        <v>1.330689E+20</v>
      </c>
      <c r="AY743" t="s">
        <v>17</v>
      </c>
      <c r="AZ743" t="s">
        <v>17</v>
      </c>
      <c r="BA743">
        <v>0</v>
      </c>
    </row>
    <row r="744" spans="1:53" hidden="1" x14ac:dyDescent="0.2">
      <c r="A744">
        <v>2025</v>
      </c>
      <c r="B744">
        <v>1</v>
      </c>
      <c r="C744" s="2">
        <v>45658</v>
      </c>
      <c r="D744" s="2">
        <v>45808</v>
      </c>
      <c r="E744" t="s">
        <v>2</v>
      </c>
      <c r="F744" s="2">
        <v>45679</v>
      </c>
      <c r="G744">
        <v>12</v>
      </c>
      <c r="H744" t="s">
        <v>140</v>
      </c>
      <c r="I744" t="s">
        <v>4953</v>
      </c>
      <c r="J744" s="2">
        <v>45658</v>
      </c>
      <c r="K744" s="2">
        <v>46022</v>
      </c>
      <c r="L744">
        <v>364</v>
      </c>
      <c r="M744">
        <v>2</v>
      </c>
      <c r="N744" t="s">
        <v>8</v>
      </c>
      <c r="O744">
        <v>743</v>
      </c>
      <c r="P744">
        <v>743</v>
      </c>
      <c r="Q744" t="s">
        <v>4955</v>
      </c>
      <c r="R744" t="s">
        <v>376</v>
      </c>
      <c r="T744" t="s">
        <v>377</v>
      </c>
      <c r="U744" t="s">
        <v>12</v>
      </c>
      <c r="V744" t="s">
        <v>13</v>
      </c>
      <c r="W744" t="s">
        <v>378</v>
      </c>
      <c r="X744" t="s">
        <v>379</v>
      </c>
      <c r="Y744" t="s">
        <v>380</v>
      </c>
      <c r="Z744" t="s">
        <v>17</v>
      </c>
      <c r="AA744" t="s">
        <v>381</v>
      </c>
      <c r="AB744">
        <v>10</v>
      </c>
      <c r="AC744" t="s">
        <v>382</v>
      </c>
      <c r="AD744">
        <v>1000028893</v>
      </c>
      <c r="AE744" t="s">
        <v>39</v>
      </c>
      <c r="AF744">
        <v>51688411</v>
      </c>
      <c r="AG744" t="s">
        <v>3468</v>
      </c>
      <c r="AH744">
        <v>1000182646</v>
      </c>
      <c r="AI744" t="s">
        <v>26</v>
      </c>
      <c r="AJ744">
        <v>1005660653</v>
      </c>
      <c r="AK744" t="s">
        <v>28</v>
      </c>
      <c r="AL744" s="3">
        <v>5500000</v>
      </c>
      <c r="AM744" t="s">
        <v>8767</v>
      </c>
      <c r="AN744" s="3">
        <v>0</v>
      </c>
      <c r="AO744" s="3">
        <v>0</v>
      </c>
      <c r="AP744" s="3">
        <v>5500000</v>
      </c>
      <c r="AQ744" s="3">
        <v>5500000</v>
      </c>
      <c r="AR744" s="3">
        <v>0</v>
      </c>
      <c r="AS744">
        <v>5000820126</v>
      </c>
      <c r="AT744">
        <v>1</v>
      </c>
      <c r="AU744">
        <v>688471</v>
      </c>
      <c r="AV744">
        <v>1</v>
      </c>
      <c r="AW744" s="2">
        <v>45679</v>
      </c>
      <c r="AX744">
        <v>1.330689E+20</v>
      </c>
      <c r="AY744" t="s">
        <v>17</v>
      </c>
      <c r="AZ744" t="s">
        <v>17</v>
      </c>
      <c r="BA744">
        <v>0</v>
      </c>
    </row>
    <row r="745" spans="1:53" hidden="1" x14ac:dyDescent="0.2">
      <c r="A745">
        <v>2025</v>
      </c>
      <c r="B745">
        <v>1</v>
      </c>
      <c r="C745" s="2">
        <v>45658</v>
      </c>
      <c r="D745" s="2">
        <v>45808</v>
      </c>
      <c r="E745" t="s">
        <v>2</v>
      </c>
      <c r="F745" s="2">
        <v>45679</v>
      </c>
      <c r="G745">
        <v>12</v>
      </c>
      <c r="H745" t="s">
        <v>140</v>
      </c>
      <c r="I745" t="s">
        <v>4958</v>
      </c>
      <c r="J745" s="2">
        <v>45658</v>
      </c>
      <c r="K745" s="2">
        <v>46022</v>
      </c>
      <c r="L745">
        <v>364</v>
      </c>
      <c r="M745">
        <v>2</v>
      </c>
      <c r="N745" t="s">
        <v>8</v>
      </c>
      <c r="O745">
        <v>744</v>
      </c>
      <c r="P745">
        <v>744</v>
      </c>
      <c r="Q745" t="s">
        <v>4960</v>
      </c>
      <c r="R745" t="s">
        <v>376</v>
      </c>
      <c r="T745" t="s">
        <v>377</v>
      </c>
      <c r="U745" t="s">
        <v>12</v>
      </c>
      <c r="V745" t="s">
        <v>13</v>
      </c>
      <c r="W745" t="s">
        <v>378</v>
      </c>
      <c r="X745" t="s">
        <v>379</v>
      </c>
      <c r="Y745" t="s">
        <v>380</v>
      </c>
      <c r="Z745" t="s">
        <v>17</v>
      </c>
      <c r="AA745" t="s">
        <v>381</v>
      </c>
      <c r="AB745">
        <v>10</v>
      </c>
      <c r="AC745" t="s">
        <v>382</v>
      </c>
      <c r="AD745">
        <v>1011832963</v>
      </c>
      <c r="AE745" t="s">
        <v>39</v>
      </c>
      <c r="AF745">
        <v>1000473953</v>
      </c>
      <c r="AG745" t="s">
        <v>2569</v>
      </c>
      <c r="AH745">
        <v>1000182646</v>
      </c>
      <c r="AI745" t="s">
        <v>26</v>
      </c>
      <c r="AJ745">
        <v>1005660653</v>
      </c>
      <c r="AK745" t="s">
        <v>28</v>
      </c>
      <c r="AL745" s="3">
        <v>5250000</v>
      </c>
      <c r="AM745" t="s">
        <v>8767</v>
      </c>
      <c r="AN745" s="3">
        <v>0</v>
      </c>
      <c r="AO745" s="3">
        <v>0</v>
      </c>
      <c r="AP745" s="3">
        <v>5250000</v>
      </c>
      <c r="AQ745" s="3">
        <v>2566667</v>
      </c>
      <c r="AR745" s="3">
        <v>2683333</v>
      </c>
      <c r="AS745">
        <v>5000820127</v>
      </c>
      <c r="AT745">
        <v>1</v>
      </c>
      <c r="AU745">
        <v>688472</v>
      </c>
      <c r="AV745">
        <v>1</v>
      </c>
      <c r="AW745" s="2">
        <v>45679</v>
      </c>
      <c r="AX745">
        <v>1.330689E+20</v>
      </c>
      <c r="AY745" t="s">
        <v>17</v>
      </c>
      <c r="AZ745" t="s">
        <v>17</v>
      </c>
      <c r="BA745">
        <v>0</v>
      </c>
    </row>
    <row r="746" spans="1:53" hidden="1" x14ac:dyDescent="0.2">
      <c r="A746">
        <v>2025</v>
      </c>
      <c r="B746">
        <v>1</v>
      </c>
      <c r="C746" s="2">
        <v>45658</v>
      </c>
      <c r="D746" s="2">
        <v>45808</v>
      </c>
      <c r="E746" t="s">
        <v>2</v>
      </c>
      <c r="F746" s="2">
        <v>45679</v>
      </c>
      <c r="G746">
        <v>12</v>
      </c>
      <c r="H746" t="s">
        <v>140</v>
      </c>
      <c r="I746" t="s">
        <v>4963</v>
      </c>
      <c r="J746" s="2">
        <v>45658</v>
      </c>
      <c r="K746" s="2">
        <v>46022</v>
      </c>
      <c r="L746">
        <v>364</v>
      </c>
      <c r="M746">
        <v>2</v>
      </c>
      <c r="N746" t="s">
        <v>8</v>
      </c>
      <c r="O746">
        <v>745</v>
      </c>
      <c r="P746">
        <v>745</v>
      </c>
      <c r="Q746" t="s">
        <v>4965</v>
      </c>
      <c r="R746" t="s">
        <v>376</v>
      </c>
      <c r="T746" t="s">
        <v>377</v>
      </c>
      <c r="U746" t="s">
        <v>12</v>
      </c>
      <c r="V746" t="s">
        <v>13</v>
      </c>
      <c r="W746" t="s">
        <v>378</v>
      </c>
      <c r="X746" t="s">
        <v>379</v>
      </c>
      <c r="Y746" t="s">
        <v>380</v>
      </c>
      <c r="Z746" t="s">
        <v>17</v>
      </c>
      <c r="AA746" t="s">
        <v>381</v>
      </c>
      <c r="AB746">
        <v>10</v>
      </c>
      <c r="AC746" t="s">
        <v>382</v>
      </c>
      <c r="AD746">
        <v>1008076510</v>
      </c>
      <c r="AE746" t="s">
        <v>39</v>
      </c>
      <c r="AF746">
        <v>1022943711</v>
      </c>
      <c r="AG746" t="s">
        <v>3113</v>
      </c>
      <c r="AH746">
        <v>1000182646</v>
      </c>
      <c r="AI746" t="s">
        <v>26</v>
      </c>
      <c r="AJ746">
        <v>1005660653</v>
      </c>
      <c r="AK746" t="s">
        <v>28</v>
      </c>
      <c r="AL746" s="3">
        <v>7000000</v>
      </c>
      <c r="AM746" t="s">
        <v>8767</v>
      </c>
      <c r="AN746" s="3">
        <v>0</v>
      </c>
      <c r="AO746" s="3">
        <v>0</v>
      </c>
      <c r="AP746" s="3">
        <v>7000000</v>
      </c>
      <c r="AQ746" s="3">
        <v>0</v>
      </c>
      <c r="AR746" s="3">
        <v>7000000</v>
      </c>
      <c r="AS746">
        <v>5000820128</v>
      </c>
      <c r="AT746">
        <v>1</v>
      </c>
      <c r="AU746">
        <v>688473</v>
      </c>
      <c r="AV746">
        <v>1</v>
      </c>
      <c r="AW746" s="2">
        <v>45679</v>
      </c>
      <c r="AX746">
        <v>1.330689E+20</v>
      </c>
      <c r="AY746" t="s">
        <v>17</v>
      </c>
      <c r="AZ746" t="s">
        <v>17</v>
      </c>
      <c r="BA746">
        <v>0</v>
      </c>
    </row>
    <row r="747" spans="1:53" hidden="1" x14ac:dyDescent="0.2">
      <c r="A747">
        <v>2025</v>
      </c>
      <c r="B747">
        <v>1</v>
      </c>
      <c r="C747" s="2">
        <v>45658</v>
      </c>
      <c r="D747" s="2">
        <v>45808</v>
      </c>
      <c r="E747" t="s">
        <v>2</v>
      </c>
      <c r="F747" s="2">
        <v>45679</v>
      </c>
      <c r="G747">
        <v>12</v>
      </c>
      <c r="H747" t="s">
        <v>140</v>
      </c>
      <c r="I747" t="s">
        <v>4968</v>
      </c>
      <c r="J747" s="2">
        <v>45658</v>
      </c>
      <c r="K747" s="2">
        <v>46022</v>
      </c>
      <c r="L747">
        <v>364</v>
      </c>
      <c r="M747">
        <v>2</v>
      </c>
      <c r="N747" t="s">
        <v>8</v>
      </c>
      <c r="O747">
        <v>746</v>
      </c>
      <c r="P747">
        <v>746</v>
      </c>
      <c r="Q747" t="s">
        <v>4970</v>
      </c>
      <c r="R747" t="s">
        <v>376</v>
      </c>
      <c r="T747" t="s">
        <v>377</v>
      </c>
      <c r="U747" t="s">
        <v>12</v>
      </c>
      <c r="V747" t="s">
        <v>13</v>
      </c>
      <c r="W747" t="s">
        <v>378</v>
      </c>
      <c r="X747" t="s">
        <v>379</v>
      </c>
      <c r="Y747" t="s">
        <v>380</v>
      </c>
      <c r="Z747" t="s">
        <v>17</v>
      </c>
      <c r="AA747" t="s">
        <v>381</v>
      </c>
      <c r="AB747">
        <v>10</v>
      </c>
      <c r="AC747" t="s">
        <v>382</v>
      </c>
      <c r="AD747">
        <v>1009739725</v>
      </c>
      <c r="AE747" t="s">
        <v>39</v>
      </c>
      <c r="AF747">
        <v>1018481546</v>
      </c>
      <c r="AG747" t="s">
        <v>2272</v>
      </c>
      <c r="AH747">
        <v>1000182646</v>
      </c>
      <c r="AI747" t="s">
        <v>26</v>
      </c>
      <c r="AJ747">
        <v>1005660653</v>
      </c>
      <c r="AK747" t="s">
        <v>28</v>
      </c>
      <c r="AL747" s="3">
        <v>7000000</v>
      </c>
      <c r="AM747" t="s">
        <v>8767</v>
      </c>
      <c r="AN747" s="3">
        <v>0</v>
      </c>
      <c r="AO747" s="3">
        <v>0</v>
      </c>
      <c r="AP747" s="3">
        <v>7000000</v>
      </c>
      <c r="AQ747" s="3">
        <v>3266667</v>
      </c>
      <c r="AR747" s="3">
        <v>3733333</v>
      </c>
      <c r="AS747">
        <v>5000820129</v>
      </c>
      <c r="AT747">
        <v>1</v>
      </c>
      <c r="AU747">
        <v>688474</v>
      </c>
      <c r="AV747">
        <v>1</v>
      </c>
      <c r="AW747" s="2">
        <v>45679</v>
      </c>
      <c r="AX747">
        <v>1.330689E+20</v>
      </c>
      <c r="AY747" t="s">
        <v>17</v>
      </c>
      <c r="AZ747" t="s">
        <v>17</v>
      </c>
      <c r="BA747">
        <v>0</v>
      </c>
    </row>
    <row r="748" spans="1:53" hidden="1" x14ac:dyDescent="0.2">
      <c r="A748">
        <v>2025</v>
      </c>
      <c r="B748">
        <v>1</v>
      </c>
      <c r="C748" s="2">
        <v>45658</v>
      </c>
      <c r="D748" s="2">
        <v>45808</v>
      </c>
      <c r="E748" t="s">
        <v>2</v>
      </c>
      <c r="F748" s="2">
        <v>45679</v>
      </c>
      <c r="G748">
        <v>12</v>
      </c>
      <c r="H748" t="s">
        <v>140</v>
      </c>
      <c r="I748" t="s">
        <v>4973</v>
      </c>
      <c r="J748" s="2">
        <v>45658</v>
      </c>
      <c r="K748" s="2">
        <v>46022</v>
      </c>
      <c r="L748">
        <v>364</v>
      </c>
      <c r="M748">
        <v>2</v>
      </c>
      <c r="N748" t="s">
        <v>8</v>
      </c>
      <c r="O748">
        <v>747</v>
      </c>
      <c r="P748">
        <v>747</v>
      </c>
      <c r="Q748" t="s">
        <v>4975</v>
      </c>
      <c r="R748" t="s">
        <v>376</v>
      </c>
      <c r="T748" t="s">
        <v>377</v>
      </c>
      <c r="U748" t="s">
        <v>12</v>
      </c>
      <c r="V748" t="s">
        <v>13</v>
      </c>
      <c r="W748" t="s">
        <v>378</v>
      </c>
      <c r="X748" t="s">
        <v>379</v>
      </c>
      <c r="Y748" t="s">
        <v>380</v>
      </c>
      <c r="Z748" t="s">
        <v>17</v>
      </c>
      <c r="AA748" t="s">
        <v>381</v>
      </c>
      <c r="AB748">
        <v>10</v>
      </c>
      <c r="AC748" t="s">
        <v>382</v>
      </c>
      <c r="AD748">
        <v>1002774705</v>
      </c>
      <c r="AE748" t="s">
        <v>39</v>
      </c>
      <c r="AF748">
        <v>52145858</v>
      </c>
      <c r="AG748" t="s">
        <v>1819</v>
      </c>
      <c r="AH748">
        <v>1000182646</v>
      </c>
      <c r="AI748" t="s">
        <v>26</v>
      </c>
      <c r="AJ748">
        <v>1005660653</v>
      </c>
      <c r="AK748" t="s">
        <v>28</v>
      </c>
      <c r="AL748" s="3">
        <v>2880000</v>
      </c>
      <c r="AM748" t="s">
        <v>8767</v>
      </c>
      <c r="AN748" s="3">
        <v>0</v>
      </c>
      <c r="AO748" s="3">
        <v>0</v>
      </c>
      <c r="AP748" s="3">
        <v>2880000</v>
      </c>
      <c r="AQ748" s="3">
        <v>2880000</v>
      </c>
      <c r="AR748" s="3">
        <v>0</v>
      </c>
      <c r="AS748">
        <v>5000820130</v>
      </c>
      <c r="AT748">
        <v>1</v>
      </c>
      <c r="AU748">
        <v>688475</v>
      </c>
      <c r="AV748">
        <v>1</v>
      </c>
      <c r="AW748" s="2">
        <v>45679</v>
      </c>
      <c r="AX748">
        <v>1.330689E+20</v>
      </c>
      <c r="AY748" t="s">
        <v>17</v>
      </c>
      <c r="AZ748" t="s">
        <v>17</v>
      </c>
      <c r="BA748">
        <v>0</v>
      </c>
    </row>
    <row r="749" spans="1:53" hidden="1" x14ac:dyDescent="0.2">
      <c r="A749">
        <v>2025</v>
      </c>
      <c r="B749">
        <v>1</v>
      </c>
      <c r="C749" s="2">
        <v>45658</v>
      </c>
      <c r="D749" s="2">
        <v>45808</v>
      </c>
      <c r="E749" t="s">
        <v>2</v>
      </c>
      <c r="F749" s="2">
        <v>45679</v>
      </c>
      <c r="G749">
        <v>12</v>
      </c>
      <c r="H749" t="s">
        <v>140</v>
      </c>
      <c r="I749" t="s">
        <v>4978</v>
      </c>
      <c r="J749" s="2">
        <v>45658</v>
      </c>
      <c r="K749" s="2">
        <v>46022</v>
      </c>
      <c r="L749">
        <v>364</v>
      </c>
      <c r="M749">
        <v>2</v>
      </c>
      <c r="N749" t="s">
        <v>8</v>
      </c>
      <c r="O749">
        <v>748</v>
      </c>
      <c r="P749">
        <v>748</v>
      </c>
      <c r="Q749" t="s">
        <v>4980</v>
      </c>
      <c r="R749" t="s">
        <v>376</v>
      </c>
      <c r="T749" t="s">
        <v>377</v>
      </c>
      <c r="U749" t="s">
        <v>12</v>
      </c>
      <c r="V749" t="s">
        <v>13</v>
      </c>
      <c r="W749" t="s">
        <v>378</v>
      </c>
      <c r="X749" t="s">
        <v>379</v>
      </c>
      <c r="Y749" t="s">
        <v>380</v>
      </c>
      <c r="Z749" t="s">
        <v>17</v>
      </c>
      <c r="AA749" t="s">
        <v>381</v>
      </c>
      <c r="AB749">
        <v>10</v>
      </c>
      <c r="AC749" t="s">
        <v>382</v>
      </c>
      <c r="AD749">
        <v>1013514552</v>
      </c>
      <c r="AE749" t="s">
        <v>39</v>
      </c>
      <c r="AF749">
        <v>1032465951</v>
      </c>
      <c r="AG749" t="s">
        <v>1618</v>
      </c>
      <c r="AH749">
        <v>1000182646</v>
      </c>
      <c r="AI749" t="s">
        <v>26</v>
      </c>
      <c r="AJ749">
        <v>1005660653</v>
      </c>
      <c r="AK749" t="s">
        <v>28</v>
      </c>
      <c r="AL749" s="3">
        <v>5400000</v>
      </c>
      <c r="AM749" t="s">
        <v>8767</v>
      </c>
      <c r="AN749" s="3">
        <v>0</v>
      </c>
      <c r="AO749" s="3">
        <v>0</v>
      </c>
      <c r="AP749" s="3">
        <v>5400000</v>
      </c>
      <c r="AQ749" s="3">
        <v>4860000</v>
      </c>
      <c r="AR749" s="3">
        <v>540000</v>
      </c>
      <c r="AS749">
        <v>5000820131</v>
      </c>
      <c r="AT749">
        <v>1</v>
      </c>
      <c r="AU749">
        <v>688476</v>
      </c>
      <c r="AV749">
        <v>1</v>
      </c>
      <c r="AW749" s="2">
        <v>45679</v>
      </c>
      <c r="AX749">
        <v>1.330689E+20</v>
      </c>
      <c r="AY749" t="s">
        <v>17</v>
      </c>
      <c r="AZ749" t="s">
        <v>17</v>
      </c>
      <c r="BA749">
        <v>0</v>
      </c>
    </row>
    <row r="750" spans="1:53" hidden="1" x14ac:dyDescent="0.2">
      <c r="A750">
        <v>2025</v>
      </c>
      <c r="B750">
        <v>1</v>
      </c>
      <c r="C750" s="2">
        <v>45658</v>
      </c>
      <c r="D750" s="2">
        <v>45808</v>
      </c>
      <c r="E750" t="s">
        <v>2</v>
      </c>
      <c r="F750" s="2">
        <v>45679</v>
      </c>
      <c r="G750">
        <v>12</v>
      </c>
      <c r="H750" t="s">
        <v>140</v>
      </c>
      <c r="I750" t="s">
        <v>4983</v>
      </c>
      <c r="J750" s="2">
        <v>45658</v>
      </c>
      <c r="K750" s="2">
        <v>46022</v>
      </c>
      <c r="L750">
        <v>364</v>
      </c>
      <c r="M750">
        <v>2</v>
      </c>
      <c r="N750" t="s">
        <v>8</v>
      </c>
      <c r="O750">
        <v>749</v>
      </c>
      <c r="P750">
        <v>749</v>
      </c>
      <c r="Q750" t="s">
        <v>4985</v>
      </c>
      <c r="R750" t="s">
        <v>376</v>
      </c>
      <c r="T750" t="s">
        <v>377</v>
      </c>
      <c r="U750" t="s">
        <v>12</v>
      </c>
      <c r="V750" t="s">
        <v>13</v>
      </c>
      <c r="W750" t="s">
        <v>378</v>
      </c>
      <c r="X750" t="s">
        <v>379</v>
      </c>
      <c r="Y750" t="s">
        <v>380</v>
      </c>
      <c r="Z750" t="s">
        <v>17</v>
      </c>
      <c r="AA750" t="s">
        <v>381</v>
      </c>
      <c r="AB750">
        <v>10</v>
      </c>
      <c r="AC750" t="s">
        <v>382</v>
      </c>
      <c r="AD750">
        <v>1012217528</v>
      </c>
      <c r="AE750" t="s">
        <v>39</v>
      </c>
      <c r="AF750">
        <v>1015443462</v>
      </c>
      <c r="AG750" t="s">
        <v>3349</v>
      </c>
      <c r="AH750">
        <v>1000182646</v>
      </c>
      <c r="AI750" t="s">
        <v>26</v>
      </c>
      <c r="AJ750">
        <v>1005660653</v>
      </c>
      <c r="AK750" t="s">
        <v>28</v>
      </c>
      <c r="AL750" s="3">
        <v>6500000</v>
      </c>
      <c r="AM750" t="s">
        <v>8767</v>
      </c>
      <c r="AN750" s="3">
        <v>0</v>
      </c>
      <c r="AO750" s="3">
        <v>0</v>
      </c>
      <c r="AP750" s="3">
        <v>6500000</v>
      </c>
      <c r="AQ750" s="3">
        <v>0</v>
      </c>
      <c r="AR750" s="3">
        <v>6500000</v>
      </c>
      <c r="AS750">
        <v>5000820132</v>
      </c>
      <c r="AT750">
        <v>1</v>
      </c>
      <c r="AU750">
        <v>688477</v>
      </c>
      <c r="AV750">
        <v>1</v>
      </c>
      <c r="AW750" s="2">
        <v>45679</v>
      </c>
      <c r="AX750">
        <v>1.330689E+20</v>
      </c>
      <c r="AY750" t="s">
        <v>17</v>
      </c>
      <c r="AZ750" t="s">
        <v>17</v>
      </c>
      <c r="BA750">
        <v>0</v>
      </c>
    </row>
    <row r="751" spans="1:53" hidden="1" x14ac:dyDescent="0.2">
      <c r="A751">
        <v>2025</v>
      </c>
      <c r="B751">
        <v>1</v>
      </c>
      <c r="C751" s="2">
        <v>45658</v>
      </c>
      <c r="D751" s="2">
        <v>45808</v>
      </c>
      <c r="E751" t="s">
        <v>2</v>
      </c>
      <c r="F751" s="2">
        <v>45679</v>
      </c>
      <c r="G751">
        <v>12</v>
      </c>
      <c r="H751" t="s">
        <v>140</v>
      </c>
      <c r="I751" t="s">
        <v>4988</v>
      </c>
      <c r="J751" s="2">
        <v>45658</v>
      </c>
      <c r="K751" s="2">
        <v>46022</v>
      </c>
      <c r="L751">
        <v>364</v>
      </c>
      <c r="M751">
        <v>2</v>
      </c>
      <c r="N751" t="s">
        <v>8</v>
      </c>
      <c r="O751">
        <v>750</v>
      </c>
      <c r="P751">
        <v>750</v>
      </c>
      <c r="Q751" t="s">
        <v>4990</v>
      </c>
      <c r="R751" t="s">
        <v>376</v>
      </c>
      <c r="T751" t="s">
        <v>377</v>
      </c>
      <c r="U751" t="s">
        <v>12</v>
      </c>
      <c r="V751" t="s">
        <v>13</v>
      </c>
      <c r="W751" t="s">
        <v>378</v>
      </c>
      <c r="X751" t="s">
        <v>379</v>
      </c>
      <c r="Y751" t="s">
        <v>380</v>
      </c>
      <c r="Z751" t="s">
        <v>17</v>
      </c>
      <c r="AA751" t="s">
        <v>381</v>
      </c>
      <c r="AB751">
        <v>10</v>
      </c>
      <c r="AC751" t="s">
        <v>382</v>
      </c>
      <c r="AD751">
        <v>1008890923</v>
      </c>
      <c r="AE751" t="s">
        <v>39</v>
      </c>
      <c r="AF751">
        <v>1024497752</v>
      </c>
      <c r="AG751" t="s">
        <v>2898</v>
      </c>
      <c r="AH751">
        <v>1000182646</v>
      </c>
      <c r="AI751" t="s">
        <v>26</v>
      </c>
      <c r="AJ751">
        <v>1005660653</v>
      </c>
      <c r="AK751" t="s">
        <v>28</v>
      </c>
      <c r="AL751" s="3">
        <v>6500000</v>
      </c>
      <c r="AM751" t="s">
        <v>8767</v>
      </c>
      <c r="AN751" s="3">
        <v>0</v>
      </c>
      <c r="AO751" s="3">
        <v>0</v>
      </c>
      <c r="AP751" s="3">
        <v>6500000</v>
      </c>
      <c r="AQ751" s="3">
        <v>2600000</v>
      </c>
      <c r="AR751" s="3">
        <v>3900000</v>
      </c>
      <c r="AS751">
        <v>5000820133</v>
      </c>
      <c r="AT751">
        <v>1</v>
      </c>
      <c r="AU751">
        <v>688493</v>
      </c>
      <c r="AV751">
        <v>1</v>
      </c>
      <c r="AW751" s="2">
        <v>45679</v>
      </c>
      <c r="AX751">
        <v>1.330689E+20</v>
      </c>
      <c r="AY751" t="s">
        <v>17</v>
      </c>
      <c r="AZ751" t="s">
        <v>17</v>
      </c>
      <c r="BA751">
        <v>0</v>
      </c>
    </row>
    <row r="752" spans="1:53" hidden="1" x14ac:dyDescent="0.2">
      <c r="A752">
        <v>2025</v>
      </c>
      <c r="B752">
        <v>1</v>
      </c>
      <c r="C752" s="2">
        <v>45658</v>
      </c>
      <c r="D752" s="2">
        <v>45808</v>
      </c>
      <c r="E752" t="s">
        <v>2</v>
      </c>
      <c r="F752" s="2">
        <v>45679</v>
      </c>
      <c r="G752">
        <v>12</v>
      </c>
      <c r="H752" t="s">
        <v>140</v>
      </c>
      <c r="I752" t="s">
        <v>4993</v>
      </c>
      <c r="J752" s="2">
        <v>45658</v>
      </c>
      <c r="K752" s="2">
        <v>46022</v>
      </c>
      <c r="L752">
        <v>364</v>
      </c>
      <c r="M752">
        <v>2</v>
      </c>
      <c r="N752" t="s">
        <v>8</v>
      </c>
      <c r="O752">
        <v>751</v>
      </c>
      <c r="P752">
        <v>751</v>
      </c>
      <c r="Q752" t="s">
        <v>4995</v>
      </c>
      <c r="R752" t="s">
        <v>376</v>
      </c>
      <c r="T752" t="s">
        <v>377</v>
      </c>
      <c r="U752" t="s">
        <v>12</v>
      </c>
      <c r="V752" t="s">
        <v>13</v>
      </c>
      <c r="W752" t="s">
        <v>378</v>
      </c>
      <c r="X752" t="s">
        <v>379</v>
      </c>
      <c r="Y752" t="s">
        <v>380</v>
      </c>
      <c r="Z752" t="s">
        <v>17</v>
      </c>
      <c r="AA752" t="s">
        <v>381</v>
      </c>
      <c r="AB752">
        <v>10</v>
      </c>
      <c r="AC752" t="s">
        <v>382</v>
      </c>
      <c r="AD752">
        <v>1005485630</v>
      </c>
      <c r="AE752" t="s">
        <v>39</v>
      </c>
      <c r="AF752">
        <v>1020802394</v>
      </c>
      <c r="AG752" t="s">
        <v>1316</v>
      </c>
      <c r="AH752">
        <v>1000182646</v>
      </c>
      <c r="AI752" t="s">
        <v>26</v>
      </c>
      <c r="AJ752">
        <v>1005660653</v>
      </c>
      <c r="AK752" t="s">
        <v>28</v>
      </c>
      <c r="AL752" s="3">
        <v>5400000</v>
      </c>
      <c r="AM752" t="s">
        <v>8767</v>
      </c>
      <c r="AN752" s="3">
        <v>0</v>
      </c>
      <c r="AO752" s="3">
        <v>0</v>
      </c>
      <c r="AP752" s="3">
        <v>5400000</v>
      </c>
      <c r="AQ752" s="3">
        <v>360000</v>
      </c>
      <c r="AR752" s="3">
        <v>5040000</v>
      </c>
      <c r="AS752">
        <v>5000820134</v>
      </c>
      <c r="AT752">
        <v>1</v>
      </c>
      <c r="AU752">
        <v>688494</v>
      </c>
      <c r="AV752">
        <v>1</v>
      </c>
      <c r="AW752" s="2">
        <v>45679</v>
      </c>
      <c r="AX752">
        <v>1.330689E+20</v>
      </c>
      <c r="AY752" t="s">
        <v>17</v>
      </c>
      <c r="AZ752" t="s">
        <v>17</v>
      </c>
      <c r="BA752">
        <v>0</v>
      </c>
    </row>
    <row r="753" spans="1:53" hidden="1" x14ac:dyDescent="0.2">
      <c r="A753">
        <v>2025</v>
      </c>
      <c r="B753">
        <v>1</v>
      </c>
      <c r="C753" s="2">
        <v>45658</v>
      </c>
      <c r="D753" s="2">
        <v>45808</v>
      </c>
      <c r="E753" t="s">
        <v>2</v>
      </c>
      <c r="F753" s="2">
        <v>45679</v>
      </c>
      <c r="G753">
        <v>12</v>
      </c>
      <c r="H753" t="s">
        <v>140</v>
      </c>
      <c r="I753" t="s">
        <v>4998</v>
      </c>
      <c r="J753" s="2">
        <v>45658</v>
      </c>
      <c r="K753" s="2">
        <v>46022</v>
      </c>
      <c r="L753">
        <v>364</v>
      </c>
      <c r="M753">
        <v>2</v>
      </c>
      <c r="N753" t="s">
        <v>8</v>
      </c>
      <c r="O753">
        <v>752</v>
      </c>
      <c r="P753">
        <v>752</v>
      </c>
      <c r="Q753" t="s">
        <v>5000</v>
      </c>
      <c r="R753" t="s">
        <v>376</v>
      </c>
      <c r="T753" t="s">
        <v>377</v>
      </c>
      <c r="U753" t="s">
        <v>12</v>
      </c>
      <c r="V753" t="s">
        <v>13</v>
      </c>
      <c r="W753" t="s">
        <v>378</v>
      </c>
      <c r="X753" t="s">
        <v>379</v>
      </c>
      <c r="Y753" t="s">
        <v>380</v>
      </c>
      <c r="Z753" t="s">
        <v>17</v>
      </c>
      <c r="AA753" t="s">
        <v>381</v>
      </c>
      <c r="AB753">
        <v>10</v>
      </c>
      <c r="AC753" t="s">
        <v>382</v>
      </c>
      <c r="AD753">
        <v>1005419869</v>
      </c>
      <c r="AE753" t="s">
        <v>39</v>
      </c>
      <c r="AF753">
        <v>1069230695</v>
      </c>
      <c r="AG753" t="s">
        <v>2968</v>
      </c>
      <c r="AH753">
        <v>1000182646</v>
      </c>
      <c r="AI753" t="s">
        <v>26</v>
      </c>
      <c r="AJ753">
        <v>1005660653</v>
      </c>
      <c r="AK753" t="s">
        <v>28</v>
      </c>
      <c r="AL753" s="3">
        <v>4800000</v>
      </c>
      <c r="AM753" t="s">
        <v>8767</v>
      </c>
      <c r="AN753" s="3">
        <v>0</v>
      </c>
      <c r="AO753" s="3">
        <v>0</v>
      </c>
      <c r="AP753" s="3">
        <v>4800000</v>
      </c>
      <c r="AQ753" s="3">
        <v>2080000</v>
      </c>
      <c r="AR753" s="3">
        <v>2720000</v>
      </c>
      <c r="AS753">
        <v>5000820135</v>
      </c>
      <c r="AT753">
        <v>1</v>
      </c>
      <c r="AU753">
        <v>688495</v>
      </c>
      <c r="AV753">
        <v>1</v>
      </c>
      <c r="AW753" s="2">
        <v>45679</v>
      </c>
      <c r="AX753">
        <v>1.330689E+20</v>
      </c>
      <c r="AY753" t="s">
        <v>17</v>
      </c>
      <c r="AZ753" t="s">
        <v>17</v>
      </c>
      <c r="BA753">
        <v>0</v>
      </c>
    </row>
    <row r="754" spans="1:53" hidden="1" x14ac:dyDescent="0.2">
      <c r="A754">
        <v>2025</v>
      </c>
      <c r="B754">
        <v>1</v>
      </c>
      <c r="C754" s="2">
        <v>45658</v>
      </c>
      <c r="D754" s="2">
        <v>45808</v>
      </c>
      <c r="E754" t="s">
        <v>2</v>
      </c>
      <c r="F754" s="2">
        <v>45679</v>
      </c>
      <c r="G754">
        <v>12</v>
      </c>
      <c r="H754" t="s">
        <v>140</v>
      </c>
      <c r="I754" t="s">
        <v>5003</v>
      </c>
      <c r="J754" s="2">
        <v>45658</v>
      </c>
      <c r="K754" s="2">
        <v>46022</v>
      </c>
      <c r="L754">
        <v>364</v>
      </c>
      <c r="M754">
        <v>2</v>
      </c>
      <c r="N754" t="s">
        <v>8</v>
      </c>
      <c r="O754">
        <v>753</v>
      </c>
      <c r="P754">
        <v>753</v>
      </c>
      <c r="Q754" t="s">
        <v>5005</v>
      </c>
      <c r="R754" t="s">
        <v>376</v>
      </c>
      <c r="T754" t="s">
        <v>377</v>
      </c>
      <c r="U754" t="s">
        <v>12</v>
      </c>
      <c r="V754" t="s">
        <v>13</v>
      </c>
      <c r="W754" t="s">
        <v>378</v>
      </c>
      <c r="X754" t="s">
        <v>379</v>
      </c>
      <c r="Y754" t="s">
        <v>380</v>
      </c>
      <c r="Z754" t="s">
        <v>17</v>
      </c>
      <c r="AA754" t="s">
        <v>381</v>
      </c>
      <c r="AB754">
        <v>10</v>
      </c>
      <c r="AC754" t="s">
        <v>382</v>
      </c>
      <c r="AD754">
        <v>1008923756</v>
      </c>
      <c r="AE754" t="s">
        <v>39</v>
      </c>
      <c r="AF754">
        <v>1032656480</v>
      </c>
      <c r="AG754" t="s">
        <v>3877</v>
      </c>
      <c r="AH754">
        <v>1000182646</v>
      </c>
      <c r="AI754" t="s">
        <v>26</v>
      </c>
      <c r="AJ754">
        <v>1005660653</v>
      </c>
      <c r="AK754" t="s">
        <v>28</v>
      </c>
      <c r="AL754" s="3">
        <v>2700000</v>
      </c>
      <c r="AM754" t="s">
        <v>8767</v>
      </c>
      <c r="AN754" s="3">
        <v>0</v>
      </c>
      <c r="AO754" s="3">
        <v>0</v>
      </c>
      <c r="AP754" s="3">
        <v>2700000</v>
      </c>
      <c r="AQ754" s="3">
        <v>2160000</v>
      </c>
      <c r="AR754" s="3">
        <v>540000</v>
      </c>
      <c r="AS754">
        <v>5000820136</v>
      </c>
      <c r="AT754">
        <v>1</v>
      </c>
      <c r="AU754">
        <v>688496</v>
      </c>
      <c r="AV754">
        <v>1</v>
      </c>
      <c r="AW754" s="2">
        <v>45679</v>
      </c>
      <c r="AX754">
        <v>1.330689E+20</v>
      </c>
      <c r="AY754" t="s">
        <v>17</v>
      </c>
      <c r="AZ754" t="s">
        <v>17</v>
      </c>
      <c r="BA754">
        <v>0</v>
      </c>
    </row>
    <row r="755" spans="1:53" hidden="1" x14ac:dyDescent="0.2">
      <c r="A755">
        <v>2025</v>
      </c>
      <c r="B755">
        <v>1</v>
      </c>
      <c r="C755" s="2">
        <v>45658</v>
      </c>
      <c r="D755" s="2">
        <v>45808</v>
      </c>
      <c r="E755" t="s">
        <v>2</v>
      </c>
      <c r="F755" s="2">
        <v>45679</v>
      </c>
      <c r="G755">
        <v>19</v>
      </c>
      <c r="H755" t="s">
        <v>3420</v>
      </c>
      <c r="I755" t="s">
        <v>5008</v>
      </c>
      <c r="J755" s="2">
        <v>45658</v>
      </c>
      <c r="K755" s="2">
        <v>46022</v>
      </c>
      <c r="L755">
        <v>364</v>
      </c>
      <c r="M755">
        <v>2</v>
      </c>
      <c r="N755" t="s">
        <v>8</v>
      </c>
      <c r="O755">
        <v>754</v>
      </c>
      <c r="P755">
        <v>754</v>
      </c>
      <c r="Q755" t="s">
        <v>5010</v>
      </c>
      <c r="R755" t="s">
        <v>376</v>
      </c>
      <c r="T755" t="s">
        <v>377</v>
      </c>
      <c r="U755" t="s">
        <v>12</v>
      </c>
      <c r="V755" t="s">
        <v>13</v>
      </c>
      <c r="W755" t="s">
        <v>378</v>
      </c>
      <c r="X755" t="s">
        <v>379</v>
      </c>
      <c r="Y755" t="s">
        <v>380</v>
      </c>
      <c r="Z755" t="s">
        <v>17</v>
      </c>
      <c r="AA755" t="s">
        <v>381</v>
      </c>
      <c r="AB755">
        <v>3</v>
      </c>
      <c r="AC755" t="s">
        <v>1224</v>
      </c>
      <c r="AD755">
        <v>1001039693</v>
      </c>
      <c r="AE755" t="s">
        <v>22</v>
      </c>
      <c r="AF755">
        <v>800007857</v>
      </c>
      <c r="AG755" t="s">
        <v>5013</v>
      </c>
      <c r="AH755">
        <v>1000182646</v>
      </c>
      <c r="AI755" t="s">
        <v>26</v>
      </c>
      <c r="AJ755">
        <v>1005660653</v>
      </c>
      <c r="AK755" t="s">
        <v>28</v>
      </c>
      <c r="AL755" s="3">
        <v>130000000</v>
      </c>
      <c r="AM755" t="s">
        <v>8767</v>
      </c>
      <c r="AN755" s="3">
        <v>0</v>
      </c>
      <c r="AO755" s="3">
        <v>0</v>
      </c>
      <c r="AP755" s="3">
        <v>130000000</v>
      </c>
      <c r="AQ755" s="3">
        <v>129999398</v>
      </c>
      <c r="AR755" s="3">
        <v>602</v>
      </c>
      <c r="AS755">
        <v>5000820137</v>
      </c>
      <c r="AT755">
        <v>1</v>
      </c>
      <c r="AU755">
        <v>688497</v>
      </c>
      <c r="AV755">
        <v>1</v>
      </c>
      <c r="AW755" s="2">
        <v>45679</v>
      </c>
      <c r="AX755">
        <v>1.330689E+20</v>
      </c>
      <c r="AY755" t="s">
        <v>17</v>
      </c>
      <c r="AZ755" t="s">
        <v>17</v>
      </c>
      <c r="BA755">
        <v>0</v>
      </c>
    </row>
    <row r="756" spans="1:53" hidden="1" x14ac:dyDescent="0.2">
      <c r="A756">
        <v>2025</v>
      </c>
      <c r="B756">
        <v>1</v>
      </c>
      <c r="C756" s="2">
        <v>45658</v>
      </c>
      <c r="D756" s="2">
        <v>45808</v>
      </c>
      <c r="E756" t="s">
        <v>2</v>
      </c>
      <c r="F756" s="2">
        <v>45679</v>
      </c>
      <c r="G756">
        <v>19</v>
      </c>
      <c r="H756" t="s">
        <v>3420</v>
      </c>
      <c r="I756" t="s">
        <v>5008</v>
      </c>
      <c r="J756" s="2">
        <v>45658</v>
      </c>
      <c r="K756" s="2">
        <v>46022</v>
      </c>
      <c r="L756">
        <v>364</v>
      </c>
      <c r="M756">
        <v>2</v>
      </c>
      <c r="N756" t="s">
        <v>8</v>
      </c>
      <c r="O756">
        <v>755</v>
      </c>
      <c r="P756">
        <v>755</v>
      </c>
      <c r="Q756" t="s">
        <v>5010</v>
      </c>
      <c r="R756" t="s">
        <v>376</v>
      </c>
      <c r="T756" t="s">
        <v>377</v>
      </c>
      <c r="U756" t="s">
        <v>12</v>
      </c>
      <c r="V756" t="s">
        <v>13</v>
      </c>
      <c r="W756" t="s">
        <v>378</v>
      </c>
      <c r="X756" t="s">
        <v>379</v>
      </c>
      <c r="Y756" t="s">
        <v>380</v>
      </c>
      <c r="Z756" t="s">
        <v>17</v>
      </c>
      <c r="AA756" t="s">
        <v>381</v>
      </c>
      <c r="AB756">
        <v>3</v>
      </c>
      <c r="AC756" t="s">
        <v>1224</v>
      </c>
      <c r="AD756">
        <v>1001039693</v>
      </c>
      <c r="AE756" t="s">
        <v>22</v>
      </c>
      <c r="AF756">
        <v>800007857</v>
      </c>
      <c r="AG756" t="s">
        <v>5013</v>
      </c>
      <c r="AH756">
        <v>1000182646</v>
      </c>
      <c r="AI756" t="s">
        <v>26</v>
      </c>
      <c r="AJ756">
        <v>1005660653</v>
      </c>
      <c r="AK756" t="s">
        <v>28</v>
      </c>
      <c r="AL756" s="3">
        <v>24000000</v>
      </c>
      <c r="AM756" t="s">
        <v>8767</v>
      </c>
      <c r="AN756" s="3">
        <v>0</v>
      </c>
      <c r="AO756" s="3">
        <v>0</v>
      </c>
      <c r="AP756" s="3">
        <v>24000000</v>
      </c>
      <c r="AQ756" s="3">
        <v>23996021</v>
      </c>
      <c r="AR756" s="3">
        <v>3979</v>
      </c>
      <c r="AS756">
        <v>5000820138</v>
      </c>
      <c r="AT756">
        <v>1</v>
      </c>
      <c r="AU756">
        <v>688498</v>
      </c>
      <c r="AV756">
        <v>1</v>
      </c>
      <c r="AW756" s="2">
        <v>45679</v>
      </c>
      <c r="AX756">
        <v>1.330689E+20</v>
      </c>
      <c r="AY756" t="s">
        <v>17</v>
      </c>
      <c r="AZ756" t="s">
        <v>17</v>
      </c>
      <c r="BA756">
        <v>0</v>
      </c>
    </row>
    <row r="757" spans="1:53" hidden="1" x14ac:dyDescent="0.2">
      <c r="A757">
        <v>2025</v>
      </c>
      <c r="B757">
        <v>1</v>
      </c>
      <c r="C757" s="2">
        <v>45658</v>
      </c>
      <c r="D757" s="2">
        <v>45808</v>
      </c>
      <c r="E757" t="s">
        <v>2</v>
      </c>
      <c r="F757" s="2">
        <v>45679</v>
      </c>
      <c r="G757">
        <v>19</v>
      </c>
      <c r="H757" t="s">
        <v>3420</v>
      </c>
      <c r="I757" t="s">
        <v>5008</v>
      </c>
      <c r="J757" s="2">
        <v>45658</v>
      </c>
      <c r="K757" s="2">
        <v>46022</v>
      </c>
      <c r="L757">
        <v>364</v>
      </c>
      <c r="M757">
        <v>2</v>
      </c>
      <c r="N757" t="s">
        <v>8</v>
      </c>
      <c r="O757">
        <v>756</v>
      </c>
      <c r="P757">
        <v>756</v>
      </c>
      <c r="Q757" t="s">
        <v>5010</v>
      </c>
      <c r="R757" t="s">
        <v>376</v>
      </c>
      <c r="T757" t="s">
        <v>377</v>
      </c>
      <c r="U757" t="s">
        <v>12</v>
      </c>
      <c r="V757" t="s">
        <v>13</v>
      </c>
      <c r="W757" t="s">
        <v>378</v>
      </c>
      <c r="X757" t="s">
        <v>379</v>
      </c>
      <c r="Y757" t="s">
        <v>380</v>
      </c>
      <c r="Z757" t="s">
        <v>17</v>
      </c>
      <c r="AA757" t="s">
        <v>381</v>
      </c>
      <c r="AB757">
        <v>3</v>
      </c>
      <c r="AC757" t="s">
        <v>1224</v>
      </c>
      <c r="AD757">
        <v>1001039693</v>
      </c>
      <c r="AE757" t="s">
        <v>22</v>
      </c>
      <c r="AF757">
        <v>800007857</v>
      </c>
      <c r="AG757" t="s">
        <v>5013</v>
      </c>
      <c r="AH757">
        <v>1000182646</v>
      </c>
      <c r="AI757" t="s">
        <v>26</v>
      </c>
      <c r="AJ757">
        <v>1005660653</v>
      </c>
      <c r="AK757" t="s">
        <v>28</v>
      </c>
      <c r="AL757" s="3">
        <v>11494600</v>
      </c>
      <c r="AM757" t="s">
        <v>8767</v>
      </c>
      <c r="AN757" s="3">
        <v>0</v>
      </c>
      <c r="AO757" s="3">
        <v>0</v>
      </c>
      <c r="AP757" s="3">
        <v>11494600</v>
      </c>
      <c r="AQ757" s="3">
        <v>11493258</v>
      </c>
      <c r="AR757" s="3">
        <v>1342</v>
      </c>
      <c r="AS757">
        <v>5000820139</v>
      </c>
      <c r="AT757">
        <v>1</v>
      </c>
      <c r="AU757">
        <v>688499</v>
      </c>
      <c r="AV757">
        <v>1</v>
      </c>
      <c r="AW757" s="2">
        <v>45679</v>
      </c>
      <c r="AX757">
        <v>1.330689E+20</v>
      </c>
      <c r="AY757" t="s">
        <v>17</v>
      </c>
      <c r="AZ757" t="s">
        <v>17</v>
      </c>
      <c r="BA757">
        <v>0</v>
      </c>
    </row>
    <row r="758" spans="1:53" hidden="1" x14ac:dyDescent="0.2">
      <c r="A758">
        <v>2025</v>
      </c>
      <c r="B758">
        <v>1</v>
      </c>
      <c r="C758" s="2">
        <v>45658</v>
      </c>
      <c r="D758" s="2">
        <v>45808</v>
      </c>
      <c r="E758" t="s">
        <v>2</v>
      </c>
      <c r="F758" s="2">
        <v>45679</v>
      </c>
      <c r="G758">
        <v>19</v>
      </c>
      <c r="H758" t="s">
        <v>3420</v>
      </c>
      <c r="I758" t="s">
        <v>5008</v>
      </c>
      <c r="J758" s="2">
        <v>45658</v>
      </c>
      <c r="K758" s="2">
        <v>46022</v>
      </c>
      <c r="L758">
        <v>364</v>
      </c>
      <c r="M758">
        <v>2</v>
      </c>
      <c r="N758" t="s">
        <v>8</v>
      </c>
      <c r="O758">
        <v>757</v>
      </c>
      <c r="P758">
        <v>757</v>
      </c>
      <c r="Q758" t="s">
        <v>5010</v>
      </c>
      <c r="R758" t="s">
        <v>376</v>
      </c>
      <c r="T758" t="s">
        <v>377</v>
      </c>
      <c r="U758" t="s">
        <v>12</v>
      </c>
      <c r="V758" t="s">
        <v>13</v>
      </c>
      <c r="W758" t="s">
        <v>378</v>
      </c>
      <c r="X758" t="s">
        <v>379</v>
      </c>
      <c r="Y758" t="s">
        <v>380</v>
      </c>
      <c r="Z758" t="s">
        <v>17</v>
      </c>
      <c r="AA758" t="s">
        <v>381</v>
      </c>
      <c r="AB758">
        <v>3</v>
      </c>
      <c r="AC758" t="s">
        <v>1224</v>
      </c>
      <c r="AD758">
        <v>1001039693</v>
      </c>
      <c r="AE758" t="s">
        <v>22</v>
      </c>
      <c r="AF758">
        <v>800007857</v>
      </c>
      <c r="AG758" t="s">
        <v>5013</v>
      </c>
      <c r="AH758">
        <v>1000182646</v>
      </c>
      <c r="AI758" t="s">
        <v>26</v>
      </c>
      <c r="AJ758">
        <v>1005660653</v>
      </c>
      <c r="AK758" t="s">
        <v>28</v>
      </c>
      <c r="AL758" s="3">
        <v>5000000</v>
      </c>
      <c r="AM758" t="s">
        <v>8767</v>
      </c>
      <c r="AN758" s="3">
        <v>0</v>
      </c>
      <c r="AO758" s="3">
        <v>0</v>
      </c>
      <c r="AP758" s="3">
        <v>5000000</v>
      </c>
      <c r="AQ758" s="3">
        <v>4999225</v>
      </c>
      <c r="AR758" s="3">
        <v>775</v>
      </c>
      <c r="AS758">
        <v>5000820140</v>
      </c>
      <c r="AT758">
        <v>1</v>
      </c>
      <c r="AU758">
        <v>688500</v>
      </c>
      <c r="AV758">
        <v>1</v>
      </c>
      <c r="AW758" s="2">
        <v>45679</v>
      </c>
      <c r="AX758">
        <v>1.330689E+20</v>
      </c>
      <c r="AY758" t="s">
        <v>17</v>
      </c>
      <c r="AZ758" t="s">
        <v>17</v>
      </c>
      <c r="BA758">
        <v>0</v>
      </c>
    </row>
    <row r="759" spans="1:53" hidden="1" x14ac:dyDescent="0.2">
      <c r="A759">
        <v>2025</v>
      </c>
      <c r="B759">
        <v>1</v>
      </c>
      <c r="C759" s="2">
        <v>45658</v>
      </c>
      <c r="D759" s="2">
        <v>45808</v>
      </c>
      <c r="E759" t="s">
        <v>2</v>
      </c>
      <c r="F759" s="2">
        <v>45679</v>
      </c>
      <c r="G759">
        <v>19</v>
      </c>
      <c r="H759" t="s">
        <v>3420</v>
      </c>
      <c r="I759" t="s">
        <v>5008</v>
      </c>
      <c r="J759" s="2">
        <v>45658</v>
      </c>
      <c r="K759" s="2">
        <v>46022</v>
      </c>
      <c r="L759">
        <v>364</v>
      </c>
      <c r="M759">
        <v>2</v>
      </c>
      <c r="N759" t="s">
        <v>8</v>
      </c>
      <c r="O759">
        <v>758</v>
      </c>
      <c r="P759">
        <v>758</v>
      </c>
      <c r="Q759" t="s">
        <v>5010</v>
      </c>
      <c r="R759" t="s">
        <v>376</v>
      </c>
      <c r="T759" t="s">
        <v>377</v>
      </c>
      <c r="U759" t="s">
        <v>12</v>
      </c>
      <c r="V759" t="s">
        <v>13</v>
      </c>
      <c r="W759" t="s">
        <v>378</v>
      </c>
      <c r="X759" t="s">
        <v>379</v>
      </c>
      <c r="Y759" t="s">
        <v>380</v>
      </c>
      <c r="Z759" t="s">
        <v>17</v>
      </c>
      <c r="AA759" t="s">
        <v>381</v>
      </c>
      <c r="AB759">
        <v>3</v>
      </c>
      <c r="AC759" t="s">
        <v>1224</v>
      </c>
      <c r="AD759">
        <v>1001039693</v>
      </c>
      <c r="AE759" t="s">
        <v>22</v>
      </c>
      <c r="AF759">
        <v>800007857</v>
      </c>
      <c r="AG759" t="s">
        <v>5013</v>
      </c>
      <c r="AH759">
        <v>1000182646</v>
      </c>
      <c r="AI759" t="s">
        <v>26</v>
      </c>
      <c r="AJ759">
        <v>1005660653</v>
      </c>
      <c r="AK759" t="s">
        <v>28</v>
      </c>
      <c r="AL759" s="3">
        <v>138000000</v>
      </c>
      <c r="AM759" t="s">
        <v>8767</v>
      </c>
      <c r="AN759" s="3">
        <v>0</v>
      </c>
      <c r="AO759" s="3">
        <v>0</v>
      </c>
      <c r="AP759" s="3">
        <v>138000000</v>
      </c>
      <c r="AQ759" s="3">
        <v>56773829</v>
      </c>
      <c r="AR759" s="3">
        <v>81226171</v>
      </c>
      <c r="AS759">
        <v>5000820141</v>
      </c>
      <c r="AT759">
        <v>1</v>
      </c>
      <c r="AU759">
        <v>688501</v>
      </c>
      <c r="AV759">
        <v>1</v>
      </c>
      <c r="AW759" s="2">
        <v>45679</v>
      </c>
      <c r="AX759">
        <v>1.330689E+20</v>
      </c>
      <c r="AY759" t="s">
        <v>17</v>
      </c>
      <c r="AZ759" t="s">
        <v>17</v>
      </c>
      <c r="BA759">
        <v>0</v>
      </c>
    </row>
    <row r="760" spans="1:53" hidden="1" x14ac:dyDescent="0.2">
      <c r="A760">
        <v>2025</v>
      </c>
      <c r="B760">
        <v>1</v>
      </c>
      <c r="C760" s="2">
        <v>45658</v>
      </c>
      <c r="D760" s="2">
        <v>45808</v>
      </c>
      <c r="E760" t="s">
        <v>2</v>
      </c>
      <c r="F760" s="2">
        <v>45679</v>
      </c>
      <c r="G760">
        <v>19</v>
      </c>
      <c r="H760" t="s">
        <v>3420</v>
      </c>
      <c r="I760" t="s">
        <v>5008</v>
      </c>
      <c r="J760" s="2">
        <v>45658</v>
      </c>
      <c r="K760" s="2">
        <v>46022</v>
      </c>
      <c r="L760">
        <v>364</v>
      </c>
      <c r="M760">
        <v>2</v>
      </c>
      <c r="N760" t="s">
        <v>8</v>
      </c>
      <c r="O760">
        <v>759</v>
      </c>
      <c r="P760">
        <v>759</v>
      </c>
      <c r="Q760" t="s">
        <v>5010</v>
      </c>
      <c r="R760" t="s">
        <v>376</v>
      </c>
      <c r="T760" t="s">
        <v>377</v>
      </c>
      <c r="U760" t="s">
        <v>12</v>
      </c>
      <c r="V760" t="s">
        <v>13</v>
      </c>
      <c r="W760" t="s">
        <v>378</v>
      </c>
      <c r="X760" t="s">
        <v>379</v>
      </c>
      <c r="Y760" t="s">
        <v>380</v>
      </c>
      <c r="Z760" t="s">
        <v>17</v>
      </c>
      <c r="AA760" t="s">
        <v>381</v>
      </c>
      <c r="AB760">
        <v>3</v>
      </c>
      <c r="AC760" t="s">
        <v>1224</v>
      </c>
      <c r="AD760">
        <v>1001039693</v>
      </c>
      <c r="AE760" t="s">
        <v>22</v>
      </c>
      <c r="AF760">
        <v>800007857</v>
      </c>
      <c r="AG760" t="s">
        <v>5013</v>
      </c>
      <c r="AH760">
        <v>1000182646</v>
      </c>
      <c r="AI760" t="s">
        <v>26</v>
      </c>
      <c r="AJ760">
        <v>1005660653</v>
      </c>
      <c r="AK760" t="s">
        <v>28</v>
      </c>
      <c r="AL760" s="3">
        <v>13000000</v>
      </c>
      <c r="AM760" t="s">
        <v>8767</v>
      </c>
      <c r="AN760" s="3">
        <v>0</v>
      </c>
      <c r="AO760" s="3">
        <v>0</v>
      </c>
      <c r="AP760" s="3">
        <v>13000000</v>
      </c>
      <c r="AQ760" s="3">
        <v>12991559</v>
      </c>
      <c r="AR760" s="3">
        <v>8441</v>
      </c>
      <c r="AS760">
        <v>5000820142</v>
      </c>
      <c r="AT760">
        <v>1</v>
      </c>
      <c r="AU760">
        <v>688502</v>
      </c>
      <c r="AV760">
        <v>1</v>
      </c>
      <c r="AW760" s="2">
        <v>45679</v>
      </c>
      <c r="AX760">
        <v>1.330689E+20</v>
      </c>
      <c r="AY760" t="s">
        <v>17</v>
      </c>
      <c r="AZ760" t="s">
        <v>17</v>
      </c>
      <c r="BA760">
        <v>0</v>
      </c>
    </row>
    <row r="761" spans="1:53" hidden="1" x14ac:dyDescent="0.2">
      <c r="A761">
        <v>2025</v>
      </c>
      <c r="B761">
        <v>1</v>
      </c>
      <c r="C761" s="2">
        <v>45658</v>
      </c>
      <c r="D761" s="2">
        <v>45808</v>
      </c>
      <c r="E761" t="s">
        <v>2</v>
      </c>
      <c r="F761" s="2">
        <v>45679</v>
      </c>
      <c r="G761">
        <v>19</v>
      </c>
      <c r="H761" t="s">
        <v>3420</v>
      </c>
      <c r="I761" t="s">
        <v>5008</v>
      </c>
      <c r="J761" s="2">
        <v>45658</v>
      </c>
      <c r="K761" s="2">
        <v>46022</v>
      </c>
      <c r="L761">
        <v>364</v>
      </c>
      <c r="M761">
        <v>2</v>
      </c>
      <c r="N761" t="s">
        <v>8</v>
      </c>
      <c r="O761">
        <v>760</v>
      </c>
      <c r="P761">
        <v>760</v>
      </c>
      <c r="Q761" t="s">
        <v>5010</v>
      </c>
      <c r="R761" t="s">
        <v>376</v>
      </c>
      <c r="T761" t="s">
        <v>377</v>
      </c>
      <c r="U761" t="s">
        <v>12</v>
      </c>
      <c r="V761" t="s">
        <v>13</v>
      </c>
      <c r="W761" t="s">
        <v>378</v>
      </c>
      <c r="X761" t="s">
        <v>379</v>
      </c>
      <c r="Y761" t="s">
        <v>380</v>
      </c>
      <c r="Z761" t="s">
        <v>17</v>
      </c>
      <c r="AA761" t="s">
        <v>381</v>
      </c>
      <c r="AB761">
        <v>3</v>
      </c>
      <c r="AC761" t="s">
        <v>1224</v>
      </c>
      <c r="AD761">
        <v>1001039693</v>
      </c>
      <c r="AE761" t="s">
        <v>22</v>
      </c>
      <c r="AF761">
        <v>800007857</v>
      </c>
      <c r="AG761" t="s">
        <v>5013</v>
      </c>
      <c r="AH761">
        <v>1000182646</v>
      </c>
      <c r="AI761" t="s">
        <v>26</v>
      </c>
      <c r="AJ761">
        <v>1005660653</v>
      </c>
      <c r="AK761" t="s">
        <v>28</v>
      </c>
      <c r="AL761" s="3">
        <v>10000000</v>
      </c>
      <c r="AM761" t="s">
        <v>8767</v>
      </c>
      <c r="AN761" s="3">
        <v>0</v>
      </c>
      <c r="AO761" s="3">
        <v>0</v>
      </c>
      <c r="AP761" s="3">
        <v>10000000</v>
      </c>
      <c r="AQ761" s="3">
        <v>9999570</v>
      </c>
      <c r="AR761" s="3">
        <v>430</v>
      </c>
      <c r="AS761">
        <v>5000820143</v>
      </c>
      <c r="AT761">
        <v>1</v>
      </c>
      <c r="AU761">
        <v>688503</v>
      </c>
      <c r="AV761">
        <v>1</v>
      </c>
      <c r="AW761" s="2">
        <v>45679</v>
      </c>
      <c r="AX761">
        <v>1.330689E+20</v>
      </c>
      <c r="AY761" t="s">
        <v>17</v>
      </c>
      <c r="AZ761" t="s">
        <v>17</v>
      </c>
      <c r="BA761">
        <v>0</v>
      </c>
    </row>
    <row r="762" spans="1:53" hidden="1" x14ac:dyDescent="0.2">
      <c r="A762">
        <v>2025</v>
      </c>
      <c r="B762">
        <v>1</v>
      </c>
      <c r="C762" s="2">
        <v>45658</v>
      </c>
      <c r="D762" s="2">
        <v>45808</v>
      </c>
      <c r="E762" t="s">
        <v>2</v>
      </c>
      <c r="F762" s="2">
        <v>45679</v>
      </c>
      <c r="G762">
        <v>19</v>
      </c>
      <c r="H762" t="s">
        <v>3420</v>
      </c>
      <c r="I762" t="s">
        <v>5034</v>
      </c>
      <c r="J762" s="2">
        <v>45658</v>
      </c>
      <c r="K762" s="2">
        <v>46022</v>
      </c>
      <c r="L762">
        <v>364</v>
      </c>
      <c r="M762">
        <v>2</v>
      </c>
      <c r="N762" t="s">
        <v>8</v>
      </c>
      <c r="O762">
        <v>761</v>
      </c>
      <c r="P762">
        <v>761</v>
      </c>
      <c r="Q762" t="s">
        <v>5036</v>
      </c>
      <c r="R762" t="s">
        <v>376</v>
      </c>
      <c r="T762" t="s">
        <v>377</v>
      </c>
      <c r="U762" t="s">
        <v>12</v>
      </c>
      <c r="V762" t="s">
        <v>13</v>
      </c>
      <c r="W762" t="s">
        <v>378</v>
      </c>
      <c r="X762" t="s">
        <v>379</v>
      </c>
      <c r="Y762" t="s">
        <v>380</v>
      </c>
      <c r="Z762" t="s">
        <v>17</v>
      </c>
      <c r="AA762" t="s">
        <v>381</v>
      </c>
      <c r="AB762">
        <v>3</v>
      </c>
      <c r="AC762" t="s">
        <v>1224</v>
      </c>
      <c r="AD762">
        <v>1001716088</v>
      </c>
      <c r="AE762" t="s">
        <v>22</v>
      </c>
      <c r="AF762">
        <v>901114836</v>
      </c>
      <c r="AG762" t="s">
        <v>5039</v>
      </c>
      <c r="AH762">
        <v>1000182646</v>
      </c>
      <c r="AI762" t="s">
        <v>26</v>
      </c>
      <c r="AJ762">
        <v>1005660653</v>
      </c>
      <c r="AK762" t="s">
        <v>28</v>
      </c>
      <c r="AL762" s="3">
        <v>6000000</v>
      </c>
      <c r="AM762" t="s">
        <v>8767</v>
      </c>
      <c r="AN762" s="3">
        <v>0</v>
      </c>
      <c r="AO762" s="3">
        <v>0</v>
      </c>
      <c r="AP762" s="3">
        <v>6000000</v>
      </c>
      <c r="AQ762" s="3">
        <v>0</v>
      </c>
      <c r="AR762" s="3">
        <v>6000000</v>
      </c>
      <c r="AS762">
        <v>5000820144</v>
      </c>
      <c r="AT762">
        <v>1</v>
      </c>
      <c r="AU762">
        <v>688504</v>
      </c>
      <c r="AV762">
        <v>1</v>
      </c>
      <c r="AW762" s="2">
        <v>45679</v>
      </c>
      <c r="AX762">
        <v>1.330689E+20</v>
      </c>
      <c r="AY762" t="s">
        <v>17</v>
      </c>
      <c r="AZ762" t="s">
        <v>17</v>
      </c>
      <c r="BA762">
        <v>0</v>
      </c>
    </row>
    <row r="763" spans="1:53" hidden="1" x14ac:dyDescent="0.2">
      <c r="A763">
        <v>2025</v>
      </c>
      <c r="B763">
        <v>1</v>
      </c>
      <c r="C763" s="2">
        <v>45658</v>
      </c>
      <c r="D763" s="2">
        <v>45808</v>
      </c>
      <c r="E763" t="s">
        <v>2</v>
      </c>
      <c r="F763" s="2">
        <v>45679</v>
      </c>
      <c r="G763">
        <v>19</v>
      </c>
      <c r="H763" t="s">
        <v>3420</v>
      </c>
      <c r="I763" t="s">
        <v>5034</v>
      </c>
      <c r="J763" s="2">
        <v>45658</v>
      </c>
      <c r="K763" s="2">
        <v>46022</v>
      </c>
      <c r="L763">
        <v>364</v>
      </c>
      <c r="M763">
        <v>2</v>
      </c>
      <c r="N763" t="s">
        <v>8</v>
      </c>
      <c r="O763">
        <v>762</v>
      </c>
      <c r="P763">
        <v>762</v>
      </c>
      <c r="Q763" t="s">
        <v>5036</v>
      </c>
      <c r="R763" t="s">
        <v>376</v>
      </c>
      <c r="T763" t="s">
        <v>377</v>
      </c>
      <c r="U763" t="s">
        <v>12</v>
      </c>
      <c r="V763" t="s">
        <v>13</v>
      </c>
      <c r="W763" t="s">
        <v>378</v>
      </c>
      <c r="X763" t="s">
        <v>379</v>
      </c>
      <c r="Y763" t="s">
        <v>380</v>
      </c>
      <c r="Z763" t="s">
        <v>17</v>
      </c>
      <c r="AA763" t="s">
        <v>381</v>
      </c>
      <c r="AB763">
        <v>3</v>
      </c>
      <c r="AC763" t="s">
        <v>1224</v>
      </c>
      <c r="AD763">
        <v>1001716088</v>
      </c>
      <c r="AE763" t="s">
        <v>22</v>
      </c>
      <c r="AF763">
        <v>901114836</v>
      </c>
      <c r="AG763" t="s">
        <v>5039</v>
      </c>
      <c r="AH763">
        <v>1000182646</v>
      </c>
      <c r="AI763" t="s">
        <v>26</v>
      </c>
      <c r="AJ763">
        <v>1005660653</v>
      </c>
      <c r="AK763" t="s">
        <v>28</v>
      </c>
      <c r="AL763" s="3">
        <v>20000000</v>
      </c>
      <c r="AM763" t="s">
        <v>8767</v>
      </c>
      <c r="AN763" s="3">
        <v>0</v>
      </c>
      <c r="AO763" s="3">
        <v>0</v>
      </c>
      <c r="AP763" s="3">
        <v>20000000</v>
      </c>
      <c r="AQ763" s="3">
        <v>0</v>
      </c>
      <c r="AR763" s="3">
        <v>20000000</v>
      </c>
      <c r="AS763">
        <v>5000820145</v>
      </c>
      <c r="AT763">
        <v>1</v>
      </c>
      <c r="AU763">
        <v>688505</v>
      </c>
      <c r="AV763">
        <v>1</v>
      </c>
      <c r="AW763" s="2">
        <v>45679</v>
      </c>
      <c r="AX763">
        <v>1.330689E+20</v>
      </c>
      <c r="AY763" t="s">
        <v>17</v>
      </c>
      <c r="AZ763" t="s">
        <v>17</v>
      </c>
      <c r="BA763">
        <v>0</v>
      </c>
    </row>
    <row r="764" spans="1:53" hidden="1" x14ac:dyDescent="0.2">
      <c r="A764">
        <v>2025</v>
      </c>
      <c r="B764">
        <v>1</v>
      </c>
      <c r="C764" s="2">
        <v>45658</v>
      </c>
      <c r="D764" s="2">
        <v>45808</v>
      </c>
      <c r="E764" t="s">
        <v>2</v>
      </c>
      <c r="F764" s="2">
        <v>45679</v>
      </c>
      <c r="G764">
        <v>16</v>
      </c>
      <c r="H764" t="s">
        <v>209</v>
      </c>
      <c r="I764" t="s">
        <v>5045</v>
      </c>
      <c r="J764" s="2">
        <v>45658</v>
      </c>
      <c r="K764" s="2">
        <v>46022</v>
      </c>
      <c r="L764">
        <v>364</v>
      </c>
      <c r="M764">
        <v>2</v>
      </c>
      <c r="N764" t="s">
        <v>8</v>
      </c>
      <c r="O764">
        <v>763</v>
      </c>
      <c r="P764">
        <v>763</v>
      </c>
      <c r="Q764" t="s">
        <v>5047</v>
      </c>
      <c r="R764" t="s">
        <v>376</v>
      </c>
      <c r="T764" t="s">
        <v>377</v>
      </c>
      <c r="U764" t="s">
        <v>12</v>
      </c>
      <c r="V764" t="s">
        <v>13</v>
      </c>
      <c r="W764" t="s">
        <v>378</v>
      </c>
      <c r="X764" t="s">
        <v>379</v>
      </c>
      <c r="Y764" t="s">
        <v>380</v>
      </c>
      <c r="Z764" t="s">
        <v>17</v>
      </c>
      <c r="AA764" t="s">
        <v>381</v>
      </c>
      <c r="AB764">
        <v>3</v>
      </c>
      <c r="AC764" t="s">
        <v>1224</v>
      </c>
      <c r="AD764">
        <v>1013569083</v>
      </c>
      <c r="AE764" t="s">
        <v>22</v>
      </c>
      <c r="AF764">
        <v>901362156</v>
      </c>
      <c r="AG764" t="s">
        <v>5050</v>
      </c>
      <c r="AH764">
        <v>1000182646</v>
      </c>
      <c r="AI764" t="s">
        <v>26</v>
      </c>
      <c r="AJ764">
        <v>1005660653</v>
      </c>
      <c r="AK764" t="s">
        <v>28</v>
      </c>
      <c r="AL764" s="3">
        <v>375999726</v>
      </c>
      <c r="AM764" t="s">
        <v>8767</v>
      </c>
      <c r="AN764" s="3">
        <v>0</v>
      </c>
      <c r="AO764" s="3">
        <v>0</v>
      </c>
      <c r="AP764" s="3">
        <v>375999726</v>
      </c>
      <c r="AQ764" s="3">
        <v>0</v>
      </c>
      <c r="AR764" s="3">
        <v>375999726</v>
      </c>
      <c r="AS764">
        <v>5000820146</v>
      </c>
      <c r="AT764">
        <v>1</v>
      </c>
      <c r="AU764">
        <v>688506</v>
      </c>
      <c r="AV764">
        <v>1</v>
      </c>
      <c r="AW764" s="2">
        <v>45679</v>
      </c>
      <c r="AX764">
        <v>1.330689E+20</v>
      </c>
      <c r="AY764" t="s">
        <v>17</v>
      </c>
      <c r="AZ764" t="s">
        <v>17</v>
      </c>
      <c r="BA764">
        <v>0</v>
      </c>
    </row>
    <row r="765" spans="1:53" hidden="1" x14ac:dyDescent="0.2">
      <c r="A765">
        <v>2025</v>
      </c>
      <c r="B765">
        <v>1</v>
      </c>
      <c r="C765" s="2">
        <v>45658</v>
      </c>
      <c r="D765" s="2">
        <v>45808</v>
      </c>
      <c r="E765" t="s">
        <v>2</v>
      </c>
      <c r="F765" s="2">
        <v>45679</v>
      </c>
      <c r="G765">
        <v>19</v>
      </c>
      <c r="H765" t="s">
        <v>3420</v>
      </c>
      <c r="I765" t="s">
        <v>5053</v>
      </c>
      <c r="J765" s="2">
        <v>45658</v>
      </c>
      <c r="K765" s="2">
        <v>46022</v>
      </c>
      <c r="L765">
        <v>364</v>
      </c>
      <c r="M765">
        <v>2</v>
      </c>
      <c r="N765" t="s">
        <v>8</v>
      </c>
      <c r="O765">
        <v>764</v>
      </c>
      <c r="P765">
        <v>764</v>
      </c>
      <c r="Q765" t="s">
        <v>5055</v>
      </c>
      <c r="R765" t="s">
        <v>376</v>
      </c>
      <c r="T765" t="s">
        <v>377</v>
      </c>
      <c r="U765" t="s">
        <v>12</v>
      </c>
      <c r="V765" t="s">
        <v>13</v>
      </c>
      <c r="W765" t="s">
        <v>378</v>
      </c>
      <c r="X765" t="s">
        <v>379</v>
      </c>
      <c r="Y765" t="s">
        <v>380</v>
      </c>
      <c r="Z765" t="s">
        <v>17</v>
      </c>
      <c r="AA765" t="s">
        <v>381</v>
      </c>
      <c r="AB765">
        <v>3</v>
      </c>
      <c r="AC765" t="s">
        <v>1224</v>
      </c>
      <c r="AD765">
        <v>1000410603</v>
      </c>
      <c r="AE765" t="s">
        <v>39</v>
      </c>
      <c r="AF765">
        <v>1017189572</v>
      </c>
      <c r="AG765" t="s">
        <v>5058</v>
      </c>
      <c r="AH765">
        <v>1000182646</v>
      </c>
      <c r="AI765" t="s">
        <v>26</v>
      </c>
      <c r="AJ765">
        <v>1005660653</v>
      </c>
      <c r="AK765" t="s">
        <v>28</v>
      </c>
      <c r="AL765" s="3">
        <v>30000000</v>
      </c>
      <c r="AM765" t="s">
        <v>8767</v>
      </c>
      <c r="AN765" s="3">
        <v>0</v>
      </c>
      <c r="AO765" s="3">
        <v>0</v>
      </c>
      <c r="AP765" s="3">
        <v>30000000</v>
      </c>
      <c r="AQ765" s="3">
        <v>0</v>
      </c>
      <c r="AR765" s="3">
        <v>30000000</v>
      </c>
      <c r="AS765">
        <v>5000820148</v>
      </c>
      <c r="AT765">
        <v>1</v>
      </c>
      <c r="AU765">
        <v>688507</v>
      </c>
      <c r="AV765">
        <v>1</v>
      </c>
      <c r="AW765" s="2">
        <v>45679</v>
      </c>
      <c r="AX765">
        <v>1.330689E+20</v>
      </c>
      <c r="AY765" t="s">
        <v>17</v>
      </c>
      <c r="AZ765" t="s">
        <v>17</v>
      </c>
      <c r="BA765">
        <v>0</v>
      </c>
    </row>
    <row r="766" spans="1:53" hidden="1" x14ac:dyDescent="0.2">
      <c r="A766">
        <v>2025</v>
      </c>
      <c r="B766">
        <v>1</v>
      </c>
      <c r="C766" s="2">
        <v>45658</v>
      </c>
      <c r="D766" s="2">
        <v>45808</v>
      </c>
      <c r="E766" t="s">
        <v>2</v>
      </c>
      <c r="F766" s="2">
        <v>45679</v>
      </c>
      <c r="G766">
        <v>19</v>
      </c>
      <c r="H766" t="s">
        <v>3420</v>
      </c>
      <c r="I766" t="s">
        <v>5061</v>
      </c>
      <c r="J766" s="2">
        <v>45658</v>
      </c>
      <c r="K766" s="2">
        <v>46022</v>
      </c>
      <c r="L766">
        <v>364</v>
      </c>
      <c r="M766">
        <v>2</v>
      </c>
      <c r="N766" t="s">
        <v>8</v>
      </c>
      <c r="O766">
        <v>765</v>
      </c>
      <c r="P766">
        <v>765</v>
      </c>
      <c r="Q766" t="s">
        <v>5063</v>
      </c>
      <c r="R766" t="s">
        <v>376</v>
      </c>
      <c r="T766" t="s">
        <v>377</v>
      </c>
      <c r="U766" t="s">
        <v>12</v>
      </c>
      <c r="V766" t="s">
        <v>13</v>
      </c>
      <c r="W766" t="s">
        <v>378</v>
      </c>
      <c r="X766" t="s">
        <v>379</v>
      </c>
      <c r="Y766" t="s">
        <v>380</v>
      </c>
      <c r="Z766" t="s">
        <v>17</v>
      </c>
      <c r="AA766" t="s">
        <v>381</v>
      </c>
      <c r="AB766">
        <v>3</v>
      </c>
      <c r="AC766" t="s">
        <v>1224</v>
      </c>
      <c r="AD766">
        <v>1000649935</v>
      </c>
      <c r="AE766" t="s">
        <v>22</v>
      </c>
      <c r="AF766">
        <v>800089897</v>
      </c>
      <c r="AG766" t="s">
        <v>5066</v>
      </c>
      <c r="AH766">
        <v>1000182646</v>
      </c>
      <c r="AI766" t="s">
        <v>26</v>
      </c>
      <c r="AJ766">
        <v>1005660653</v>
      </c>
      <c r="AK766" t="s">
        <v>28</v>
      </c>
      <c r="AL766" s="3">
        <v>120000000</v>
      </c>
      <c r="AM766" t="s">
        <v>8767</v>
      </c>
      <c r="AN766" s="3">
        <v>0</v>
      </c>
      <c r="AO766" s="3">
        <v>0</v>
      </c>
      <c r="AP766" s="3">
        <v>120000000</v>
      </c>
      <c r="AQ766" s="3">
        <v>0</v>
      </c>
      <c r="AR766" s="3">
        <v>120000000</v>
      </c>
      <c r="AS766">
        <v>5000820149</v>
      </c>
      <c r="AT766">
        <v>1</v>
      </c>
      <c r="AU766">
        <v>688508</v>
      </c>
      <c r="AV766">
        <v>1</v>
      </c>
      <c r="AW766" s="2">
        <v>45679</v>
      </c>
      <c r="AX766">
        <v>1.330689E+20</v>
      </c>
      <c r="AY766" t="s">
        <v>17</v>
      </c>
      <c r="AZ766" t="s">
        <v>17</v>
      </c>
      <c r="BA766">
        <v>0</v>
      </c>
    </row>
    <row r="767" spans="1:53" hidden="1" x14ac:dyDescent="0.2">
      <c r="A767">
        <v>2025</v>
      </c>
      <c r="B767">
        <v>1</v>
      </c>
      <c r="C767" s="2">
        <v>45658</v>
      </c>
      <c r="D767" s="2">
        <v>45808</v>
      </c>
      <c r="E767" t="s">
        <v>2</v>
      </c>
      <c r="F767" s="2">
        <v>45679</v>
      </c>
      <c r="G767">
        <v>19</v>
      </c>
      <c r="H767" t="s">
        <v>3420</v>
      </c>
      <c r="I767" t="s">
        <v>5061</v>
      </c>
      <c r="J767" s="2">
        <v>45658</v>
      </c>
      <c r="K767" s="2">
        <v>46022</v>
      </c>
      <c r="L767">
        <v>364</v>
      </c>
      <c r="M767">
        <v>2</v>
      </c>
      <c r="N767" t="s">
        <v>8</v>
      </c>
      <c r="O767">
        <v>766</v>
      </c>
      <c r="P767">
        <v>766</v>
      </c>
      <c r="Q767" t="s">
        <v>5063</v>
      </c>
      <c r="R767" t="s">
        <v>376</v>
      </c>
      <c r="T767" t="s">
        <v>377</v>
      </c>
      <c r="U767" t="s">
        <v>12</v>
      </c>
      <c r="V767" t="s">
        <v>13</v>
      </c>
      <c r="W767" t="s">
        <v>378</v>
      </c>
      <c r="X767" t="s">
        <v>379</v>
      </c>
      <c r="Y767" t="s">
        <v>380</v>
      </c>
      <c r="Z767" t="s">
        <v>17</v>
      </c>
      <c r="AA767" t="s">
        <v>381</v>
      </c>
      <c r="AB767">
        <v>3</v>
      </c>
      <c r="AC767" t="s">
        <v>1224</v>
      </c>
      <c r="AD767">
        <v>1000649935</v>
      </c>
      <c r="AE767" t="s">
        <v>22</v>
      </c>
      <c r="AF767">
        <v>800089897</v>
      </c>
      <c r="AG767" t="s">
        <v>5066</v>
      </c>
      <c r="AH767">
        <v>1000182646</v>
      </c>
      <c r="AI767" t="s">
        <v>26</v>
      </c>
      <c r="AJ767">
        <v>1005660653</v>
      </c>
      <c r="AK767" t="s">
        <v>28</v>
      </c>
      <c r="AL767" s="3">
        <v>88500000</v>
      </c>
      <c r="AM767" t="s">
        <v>8767</v>
      </c>
      <c r="AN767" s="3">
        <v>0</v>
      </c>
      <c r="AO767" s="3">
        <v>0</v>
      </c>
      <c r="AP767" s="3">
        <v>88500000</v>
      </c>
      <c r="AQ767" s="3">
        <v>0</v>
      </c>
      <c r="AR767" s="3">
        <v>88500000</v>
      </c>
      <c r="AS767">
        <v>5000820150</v>
      </c>
      <c r="AT767">
        <v>1</v>
      </c>
      <c r="AU767">
        <v>688509</v>
      </c>
      <c r="AV767">
        <v>1</v>
      </c>
      <c r="AW767" s="2">
        <v>45679</v>
      </c>
      <c r="AX767">
        <v>1.330689E+20</v>
      </c>
      <c r="AY767" t="s">
        <v>17</v>
      </c>
      <c r="AZ767" t="s">
        <v>17</v>
      </c>
      <c r="BA767">
        <v>0</v>
      </c>
    </row>
    <row r="768" spans="1:53" hidden="1" x14ac:dyDescent="0.2">
      <c r="A768">
        <v>2025</v>
      </c>
      <c r="B768">
        <v>1</v>
      </c>
      <c r="C768" s="2">
        <v>45658</v>
      </c>
      <c r="D768" s="2">
        <v>45808</v>
      </c>
      <c r="E768" t="s">
        <v>2</v>
      </c>
      <c r="F768" s="2">
        <v>45679</v>
      </c>
      <c r="G768">
        <v>19</v>
      </c>
      <c r="H768" t="s">
        <v>3420</v>
      </c>
      <c r="I768" t="s">
        <v>5072</v>
      </c>
      <c r="J768" s="2">
        <v>45658</v>
      </c>
      <c r="K768" s="2">
        <v>46022</v>
      </c>
      <c r="L768">
        <v>364</v>
      </c>
      <c r="M768">
        <v>2</v>
      </c>
      <c r="N768" t="s">
        <v>8</v>
      </c>
      <c r="O768">
        <v>767</v>
      </c>
      <c r="P768">
        <v>767</v>
      </c>
      <c r="Q768" t="s">
        <v>5074</v>
      </c>
      <c r="R768" t="s">
        <v>376</v>
      </c>
      <c r="T768" t="s">
        <v>377</v>
      </c>
      <c r="U768" t="s">
        <v>12</v>
      </c>
      <c r="V768" t="s">
        <v>13</v>
      </c>
      <c r="W768" t="s">
        <v>378</v>
      </c>
      <c r="X768" t="s">
        <v>379</v>
      </c>
      <c r="Y768" t="s">
        <v>380</v>
      </c>
      <c r="Z768" t="s">
        <v>17</v>
      </c>
      <c r="AA768" t="s">
        <v>381</v>
      </c>
      <c r="AB768">
        <v>3</v>
      </c>
      <c r="AC768" t="s">
        <v>1224</v>
      </c>
      <c r="AD768">
        <v>1000649935</v>
      </c>
      <c r="AE768" t="s">
        <v>22</v>
      </c>
      <c r="AF768">
        <v>800089897</v>
      </c>
      <c r="AG768" t="s">
        <v>5066</v>
      </c>
      <c r="AH768">
        <v>1000182646</v>
      </c>
      <c r="AI768" t="s">
        <v>26</v>
      </c>
      <c r="AJ768">
        <v>1005660653</v>
      </c>
      <c r="AK768" t="s">
        <v>28</v>
      </c>
      <c r="AL768" s="3">
        <v>112500000</v>
      </c>
      <c r="AM768" t="s">
        <v>8767</v>
      </c>
      <c r="AN768" s="3">
        <v>0</v>
      </c>
      <c r="AO768" s="3">
        <v>0</v>
      </c>
      <c r="AP768" s="3">
        <v>112500000</v>
      </c>
      <c r="AQ768" s="3">
        <v>0</v>
      </c>
      <c r="AR768" s="3">
        <v>112500000</v>
      </c>
      <c r="AS768">
        <v>5000820151</v>
      </c>
      <c r="AT768">
        <v>1</v>
      </c>
      <c r="AU768">
        <v>688510</v>
      </c>
      <c r="AV768">
        <v>1</v>
      </c>
      <c r="AW768" s="2">
        <v>45679</v>
      </c>
      <c r="AX768">
        <v>1.330689E+20</v>
      </c>
      <c r="AY768" t="s">
        <v>17</v>
      </c>
      <c r="AZ768" t="s">
        <v>17</v>
      </c>
      <c r="BA768">
        <v>0</v>
      </c>
    </row>
    <row r="769" spans="1:53" hidden="1" x14ac:dyDescent="0.2">
      <c r="A769">
        <v>2025</v>
      </c>
      <c r="B769">
        <v>1</v>
      </c>
      <c r="C769" s="2">
        <v>45658</v>
      </c>
      <c r="D769" s="2">
        <v>45808</v>
      </c>
      <c r="E769" t="s">
        <v>2</v>
      </c>
      <c r="F769" s="2">
        <v>45679</v>
      </c>
      <c r="G769">
        <v>19</v>
      </c>
      <c r="H769" t="s">
        <v>3420</v>
      </c>
      <c r="I769" t="s">
        <v>5072</v>
      </c>
      <c r="J769" s="2">
        <v>45658</v>
      </c>
      <c r="K769" s="2">
        <v>46022</v>
      </c>
      <c r="L769">
        <v>364</v>
      </c>
      <c r="M769">
        <v>2</v>
      </c>
      <c r="N769" t="s">
        <v>8</v>
      </c>
      <c r="O769">
        <v>768</v>
      </c>
      <c r="P769">
        <v>768</v>
      </c>
      <c r="Q769" t="s">
        <v>5074</v>
      </c>
      <c r="R769" t="s">
        <v>376</v>
      </c>
      <c r="T769" t="s">
        <v>377</v>
      </c>
      <c r="U769" t="s">
        <v>12</v>
      </c>
      <c r="V769" t="s">
        <v>13</v>
      </c>
      <c r="W769" t="s">
        <v>378</v>
      </c>
      <c r="X769" t="s">
        <v>379</v>
      </c>
      <c r="Y769" t="s">
        <v>380</v>
      </c>
      <c r="Z769" t="s">
        <v>17</v>
      </c>
      <c r="AA769" t="s">
        <v>381</v>
      </c>
      <c r="AB769">
        <v>3</v>
      </c>
      <c r="AC769" t="s">
        <v>1224</v>
      </c>
      <c r="AD769">
        <v>1000649935</v>
      </c>
      <c r="AE769" t="s">
        <v>22</v>
      </c>
      <c r="AF769">
        <v>800089897</v>
      </c>
      <c r="AG769" t="s">
        <v>5066</v>
      </c>
      <c r="AH769">
        <v>1000182646</v>
      </c>
      <c r="AI769" t="s">
        <v>26</v>
      </c>
      <c r="AJ769">
        <v>1005660653</v>
      </c>
      <c r="AK769" t="s">
        <v>28</v>
      </c>
      <c r="AL769" s="3">
        <v>5697500</v>
      </c>
      <c r="AM769" t="s">
        <v>8767</v>
      </c>
      <c r="AN769" s="3">
        <v>0</v>
      </c>
      <c r="AO769" s="3">
        <v>0</v>
      </c>
      <c r="AP769" s="3">
        <v>5697500</v>
      </c>
      <c r="AQ769" s="3">
        <v>0</v>
      </c>
      <c r="AR769" s="3">
        <v>5697500</v>
      </c>
      <c r="AS769">
        <v>5000820152</v>
      </c>
      <c r="AT769">
        <v>1</v>
      </c>
      <c r="AU769">
        <v>688511</v>
      </c>
      <c r="AV769">
        <v>1</v>
      </c>
      <c r="AW769" s="2">
        <v>45679</v>
      </c>
      <c r="AX769">
        <v>1.330689E+20</v>
      </c>
      <c r="AY769" t="s">
        <v>17</v>
      </c>
      <c r="AZ769" t="s">
        <v>17</v>
      </c>
      <c r="BA769">
        <v>0</v>
      </c>
    </row>
    <row r="770" spans="1:53" hidden="1" x14ac:dyDescent="0.2">
      <c r="A770">
        <v>2025</v>
      </c>
      <c r="B770">
        <v>1</v>
      </c>
      <c r="C770" s="2">
        <v>45658</v>
      </c>
      <c r="D770" s="2">
        <v>45808</v>
      </c>
      <c r="E770" t="s">
        <v>2</v>
      </c>
      <c r="F770" s="2">
        <v>45679</v>
      </c>
      <c r="G770">
        <v>19</v>
      </c>
      <c r="H770" t="s">
        <v>3420</v>
      </c>
      <c r="I770" t="s">
        <v>5072</v>
      </c>
      <c r="J770" s="2">
        <v>45658</v>
      </c>
      <c r="K770" s="2">
        <v>46022</v>
      </c>
      <c r="L770">
        <v>364</v>
      </c>
      <c r="M770">
        <v>2</v>
      </c>
      <c r="N770" t="s">
        <v>8</v>
      </c>
      <c r="O770">
        <v>769</v>
      </c>
      <c r="P770">
        <v>769</v>
      </c>
      <c r="Q770" t="s">
        <v>5074</v>
      </c>
      <c r="R770" t="s">
        <v>376</v>
      </c>
      <c r="T770" t="s">
        <v>377</v>
      </c>
      <c r="U770" t="s">
        <v>12</v>
      </c>
      <c r="V770" t="s">
        <v>13</v>
      </c>
      <c r="W770" t="s">
        <v>378</v>
      </c>
      <c r="X770" t="s">
        <v>379</v>
      </c>
      <c r="Y770" t="s">
        <v>380</v>
      </c>
      <c r="Z770" t="s">
        <v>17</v>
      </c>
      <c r="AA770" t="s">
        <v>381</v>
      </c>
      <c r="AB770">
        <v>3</v>
      </c>
      <c r="AC770" t="s">
        <v>1224</v>
      </c>
      <c r="AD770">
        <v>1000649935</v>
      </c>
      <c r="AE770" t="s">
        <v>22</v>
      </c>
      <c r="AF770">
        <v>800089897</v>
      </c>
      <c r="AG770" t="s">
        <v>5066</v>
      </c>
      <c r="AH770">
        <v>1000182646</v>
      </c>
      <c r="AI770" t="s">
        <v>26</v>
      </c>
      <c r="AJ770">
        <v>1005660653</v>
      </c>
      <c r="AK770" t="s">
        <v>28</v>
      </c>
      <c r="AL770" s="3">
        <v>60000000</v>
      </c>
      <c r="AM770" t="s">
        <v>8767</v>
      </c>
      <c r="AN770" s="3">
        <v>0</v>
      </c>
      <c r="AO770" s="3">
        <v>0</v>
      </c>
      <c r="AP770" s="3">
        <v>60000000</v>
      </c>
      <c r="AQ770" s="3">
        <v>0</v>
      </c>
      <c r="AR770" s="3">
        <v>60000000</v>
      </c>
      <c r="AS770">
        <v>5000820153</v>
      </c>
      <c r="AT770">
        <v>1</v>
      </c>
      <c r="AU770">
        <v>688512</v>
      </c>
      <c r="AV770">
        <v>1</v>
      </c>
      <c r="AW770" s="2">
        <v>45679</v>
      </c>
      <c r="AX770">
        <v>1.330689E+20</v>
      </c>
      <c r="AY770" t="s">
        <v>17</v>
      </c>
      <c r="AZ770" t="s">
        <v>17</v>
      </c>
      <c r="BA770">
        <v>0</v>
      </c>
    </row>
    <row r="771" spans="1:53" hidden="1" x14ac:dyDescent="0.2">
      <c r="A771">
        <v>2025</v>
      </c>
      <c r="B771">
        <v>1</v>
      </c>
      <c r="C771" s="2">
        <v>45658</v>
      </c>
      <c r="D771" s="2">
        <v>45808</v>
      </c>
      <c r="E771" t="s">
        <v>2</v>
      </c>
      <c r="F771" s="2">
        <v>45679</v>
      </c>
      <c r="G771">
        <v>12</v>
      </c>
      <c r="H771" t="s">
        <v>140</v>
      </c>
      <c r="I771" t="s">
        <v>5083</v>
      </c>
      <c r="J771" s="2">
        <v>45658</v>
      </c>
      <c r="K771" s="2">
        <v>46022</v>
      </c>
      <c r="L771">
        <v>364</v>
      </c>
      <c r="M771">
        <v>2</v>
      </c>
      <c r="N771" t="s">
        <v>8</v>
      </c>
      <c r="O771">
        <v>770</v>
      </c>
      <c r="P771">
        <v>770</v>
      </c>
      <c r="Q771" t="s">
        <v>5085</v>
      </c>
      <c r="R771" t="s">
        <v>376</v>
      </c>
      <c r="T771" t="s">
        <v>377</v>
      </c>
      <c r="U771" t="s">
        <v>12</v>
      </c>
      <c r="V771" t="s">
        <v>13</v>
      </c>
      <c r="W771" t="s">
        <v>378</v>
      </c>
      <c r="X771" t="s">
        <v>379</v>
      </c>
      <c r="Y771" t="s">
        <v>380</v>
      </c>
      <c r="Z771" t="s">
        <v>17</v>
      </c>
      <c r="AA771" t="s">
        <v>381</v>
      </c>
      <c r="AB771">
        <v>4</v>
      </c>
      <c r="AC771" t="s">
        <v>213</v>
      </c>
      <c r="AD771">
        <v>1011812987</v>
      </c>
      <c r="AE771" t="s">
        <v>22</v>
      </c>
      <c r="AF771">
        <v>901352782</v>
      </c>
      <c r="AG771" t="s">
        <v>5088</v>
      </c>
      <c r="AH771">
        <v>1000182646</v>
      </c>
      <c r="AI771" t="s">
        <v>26</v>
      </c>
      <c r="AJ771">
        <v>1005660653</v>
      </c>
      <c r="AK771" t="s">
        <v>28</v>
      </c>
      <c r="AL771" s="3">
        <v>1190000</v>
      </c>
      <c r="AM771" t="s">
        <v>8767</v>
      </c>
      <c r="AN771" s="3">
        <v>0</v>
      </c>
      <c r="AO771" s="3">
        <v>0</v>
      </c>
      <c r="AP771" s="3">
        <v>1190000</v>
      </c>
      <c r="AQ771" s="3">
        <v>1190000</v>
      </c>
      <c r="AR771" s="3">
        <v>0</v>
      </c>
      <c r="AS771">
        <v>5000820164</v>
      </c>
      <c r="AT771">
        <v>1</v>
      </c>
      <c r="AU771">
        <v>688513</v>
      </c>
      <c r="AV771">
        <v>1</v>
      </c>
      <c r="AW771" s="2">
        <v>45679</v>
      </c>
      <c r="AX771">
        <v>1.330689E+20</v>
      </c>
      <c r="AY771" t="s">
        <v>17</v>
      </c>
      <c r="AZ771" t="s">
        <v>17</v>
      </c>
      <c r="BA771">
        <v>0</v>
      </c>
    </row>
    <row r="772" spans="1:53" hidden="1" x14ac:dyDescent="0.2">
      <c r="A772">
        <v>2025</v>
      </c>
      <c r="B772">
        <v>1</v>
      </c>
      <c r="C772" s="2">
        <v>45658</v>
      </c>
      <c r="D772" s="2">
        <v>45808</v>
      </c>
      <c r="E772" t="s">
        <v>2</v>
      </c>
      <c r="F772" s="2">
        <v>45679</v>
      </c>
      <c r="G772">
        <v>73</v>
      </c>
      <c r="H772" t="s">
        <v>960</v>
      </c>
      <c r="I772" t="s">
        <v>5091</v>
      </c>
      <c r="J772" s="2">
        <v>45658</v>
      </c>
      <c r="K772" s="2">
        <v>46022</v>
      </c>
      <c r="L772">
        <v>364</v>
      </c>
      <c r="M772">
        <v>2</v>
      </c>
      <c r="N772" t="s">
        <v>8</v>
      </c>
      <c r="O772">
        <v>771</v>
      </c>
      <c r="P772">
        <v>771</v>
      </c>
      <c r="Q772" t="s">
        <v>5093</v>
      </c>
      <c r="R772" t="s">
        <v>376</v>
      </c>
      <c r="T772" t="s">
        <v>377</v>
      </c>
      <c r="U772" t="s">
        <v>12</v>
      </c>
      <c r="V772" t="s">
        <v>13</v>
      </c>
      <c r="W772" t="s">
        <v>378</v>
      </c>
      <c r="X772" t="s">
        <v>379</v>
      </c>
      <c r="Y772" t="s">
        <v>380</v>
      </c>
      <c r="Z772" t="s">
        <v>17</v>
      </c>
      <c r="AA772" t="s">
        <v>381</v>
      </c>
      <c r="AB772">
        <v>1</v>
      </c>
      <c r="AC772" t="s">
        <v>145</v>
      </c>
      <c r="AD772">
        <v>1013813206</v>
      </c>
      <c r="AE772" t="s">
        <v>22</v>
      </c>
      <c r="AF772">
        <v>901900397</v>
      </c>
      <c r="AG772" t="s">
        <v>5096</v>
      </c>
      <c r="AH772">
        <v>1000182646</v>
      </c>
      <c r="AI772" t="s">
        <v>26</v>
      </c>
      <c r="AJ772">
        <v>1005660653</v>
      </c>
      <c r="AK772" t="s">
        <v>28</v>
      </c>
      <c r="AL772" s="3">
        <v>470078293</v>
      </c>
      <c r="AM772" t="s">
        <v>8767</v>
      </c>
      <c r="AN772" s="3">
        <v>0</v>
      </c>
      <c r="AO772" s="3">
        <v>0</v>
      </c>
      <c r="AP772" s="3">
        <v>470078293</v>
      </c>
      <c r="AQ772" s="3">
        <v>0</v>
      </c>
      <c r="AR772" s="3">
        <v>470078293</v>
      </c>
      <c r="AS772">
        <v>5000820166</v>
      </c>
      <c r="AT772">
        <v>1</v>
      </c>
      <c r="AU772">
        <v>688514</v>
      </c>
      <c r="AV772">
        <v>1</v>
      </c>
      <c r="AW772" s="2">
        <v>45679</v>
      </c>
      <c r="AX772">
        <v>1.330689E+20</v>
      </c>
      <c r="AY772" t="s">
        <v>17</v>
      </c>
      <c r="AZ772" t="s">
        <v>17</v>
      </c>
      <c r="BA772">
        <v>0</v>
      </c>
    </row>
    <row r="773" spans="1:53" hidden="1" x14ac:dyDescent="0.2">
      <c r="A773">
        <v>2025</v>
      </c>
      <c r="B773">
        <v>1</v>
      </c>
      <c r="C773" s="2">
        <v>45658</v>
      </c>
      <c r="D773" s="2">
        <v>45808</v>
      </c>
      <c r="E773" t="s">
        <v>2</v>
      </c>
      <c r="F773" s="2">
        <v>45679</v>
      </c>
      <c r="G773">
        <v>73</v>
      </c>
      <c r="H773" t="s">
        <v>960</v>
      </c>
      <c r="I773" t="s">
        <v>5091</v>
      </c>
      <c r="J773" s="2">
        <v>45658</v>
      </c>
      <c r="K773" s="2">
        <v>46022</v>
      </c>
      <c r="L773">
        <v>364</v>
      </c>
      <c r="M773">
        <v>2</v>
      </c>
      <c r="N773" t="s">
        <v>8</v>
      </c>
      <c r="O773">
        <v>772</v>
      </c>
      <c r="P773">
        <v>772</v>
      </c>
      <c r="Q773" t="s">
        <v>5093</v>
      </c>
      <c r="R773" t="s">
        <v>376</v>
      </c>
      <c r="T773" t="s">
        <v>377</v>
      </c>
      <c r="U773" t="s">
        <v>12</v>
      </c>
      <c r="V773" t="s">
        <v>13</v>
      </c>
      <c r="W773" t="s">
        <v>378</v>
      </c>
      <c r="X773" t="s">
        <v>379</v>
      </c>
      <c r="Y773" t="s">
        <v>380</v>
      </c>
      <c r="Z773" t="s">
        <v>17</v>
      </c>
      <c r="AA773" t="s">
        <v>381</v>
      </c>
      <c r="AB773">
        <v>1</v>
      </c>
      <c r="AC773" t="s">
        <v>145</v>
      </c>
      <c r="AD773">
        <v>1013813206</v>
      </c>
      <c r="AE773" t="s">
        <v>22</v>
      </c>
      <c r="AF773">
        <v>901900397</v>
      </c>
      <c r="AG773" t="s">
        <v>5096</v>
      </c>
      <c r="AH773">
        <v>1000182646</v>
      </c>
      <c r="AI773" t="s">
        <v>26</v>
      </c>
      <c r="AJ773">
        <v>1005660653</v>
      </c>
      <c r="AK773" t="s">
        <v>28</v>
      </c>
      <c r="AL773" s="3">
        <v>412644160</v>
      </c>
      <c r="AM773" t="s">
        <v>8767</v>
      </c>
      <c r="AN773" s="3">
        <v>0</v>
      </c>
      <c r="AO773" s="3">
        <v>0</v>
      </c>
      <c r="AP773" s="3">
        <v>412644160</v>
      </c>
      <c r="AQ773" s="3">
        <v>0</v>
      </c>
      <c r="AR773" s="3">
        <v>412644160</v>
      </c>
      <c r="AS773">
        <v>5000820170</v>
      </c>
      <c r="AT773">
        <v>1</v>
      </c>
      <c r="AU773">
        <v>688515</v>
      </c>
      <c r="AV773">
        <v>1</v>
      </c>
      <c r="AW773" s="2">
        <v>45679</v>
      </c>
      <c r="AX773">
        <v>1.330689E+20</v>
      </c>
      <c r="AY773" t="s">
        <v>17</v>
      </c>
      <c r="AZ773" t="s">
        <v>17</v>
      </c>
      <c r="BA773">
        <v>0</v>
      </c>
    </row>
    <row r="774" spans="1:53" hidden="1" x14ac:dyDescent="0.2">
      <c r="A774">
        <v>2025</v>
      </c>
      <c r="B774">
        <v>1</v>
      </c>
      <c r="C774" s="2">
        <v>45658</v>
      </c>
      <c r="D774" s="2">
        <v>45808</v>
      </c>
      <c r="E774" t="s">
        <v>2</v>
      </c>
      <c r="F774" s="2">
        <v>45679</v>
      </c>
      <c r="G774">
        <v>73</v>
      </c>
      <c r="H774" t="s">
        <v>960</v>
      </c>
      <c r="I774" t="s">
        <v>5091</v>
      </c>
      <c r="J774" s="2">
        <v>45658</v>
      </c>
      <c r="K774" s="2">
        <v>46022</v>
      </c>
      <c r="L774">
        <v>364</v>
      </c>
      <c r="M774">
        <v>2</v>
      </c>
      <c r="N774" t="s">
        <v>8</v>
      </c>
      <c r="O774">
        <v>773</v>
      </c>
      <c r="P774">
        <v>773</v>
      </c>
      <c r="Q774" t="s">
        <v>5093</v>
      </c>
      <c r="R774" t="s">
        <v>376</v>
      </c>
      <c r="T774" t="s">
        <v>377</v>
      </c>
      <c r="U774" t="s">
        <v>12</v>
      </c>
      <c r="V774" t="s">
        <v>13</v>
      </c>
      <c r="W774" t="s">
        <v>378</v>
      </c>
      <c r="X774" t="s">
        <v>379</v>
      </c>
      <c r="Y774" t="s">
        <v>380</v>
      </c>
      <c r="Z774" t="s">
        <v>17</v>
      </c>
      <c r="AA774" t="s">
        <v>381</v>
      </c>
      <c r="AB774">
        <v>1</v>
      </c>
      <c r="AC774" t="s">
        <v>145</v>
      </c>
      <c r="AD774">
        <v>1013813206</v>
      </c>
      <c r="AE774" t="s">
        <v>22</v>
      </c>
      <c r="AF774">
        <v>901900397</v>
      </c>
      <c r="AG774" t="s">
        <v>5096</v>
      </c>
      <c r="AH774">
        <v>1000182646</v>
      </c>
      <c r="AI774" t="s">
        <v>26</v>
      </c>
      <c r="AJ774">
        <v>1005660653</v>
      </c>
      <c r="AK774" t="s">
        <v>28</v>
      </c>
      <c r="AL774" s="3">
        <v>928076136</v>
      </c>
      <c r="AM774" t="s">
        <v>8767</v>
      </c>
      <c r="AN774" s="3">
        <v>0</v>
      </c>
      <c r="AO774" s="3">
        <v>0</v>
      </c>
      <c r="AP774" s="3">
        <v>928076136</v>
      </c>
      <c r="AQ774" s="3">
        <v>0</v>
      </c>
      <c r="AR774" s="3">
        <v>928076136</v>
      </c>
      <c r="AS774">
        <v>5000820172</v>
      </c>
      <c r="AT774">
        <v>1</v>
      </c>
      <c r="AU774">
        <v>688516</v>
      </c>
      <c r="AV774">
        <v>1</v>
      </c>
      <c r="AW774" s="2">
        <v>45679</v>
      </c>
      <c r="AX774">
        <v>1.330689E+20</v>
      </c>
      <c r="AY774" t="s">
        <v>17</v>
      </c>
      <c r="AZ774" t="s">
        <v>17</v>
      </c>
      <c r="BA774">
        <v>0</v>
      </c>
    </row>
    <row r="775" spans="1:53" hidden="1" x14ac:dyDescent="0.2">
      <c r="A775">
        <v>2025</v>
      </c>
      <c r="B775">
        <v>1</v>
      </c>
      <c r="C775" s="2">
        <v>45658</v>
      </c>
      <c r="D775" s="2">
        <v>45808</v>
      </c>
      <c r="E775" t="s">
        <v>2</v>
      </c>
      <c r="F775" s="2">
        <v>45679</v>
      </c>
      <c r="G775">
        <v>19</v>
      </c>
      <c r="H775" t="s">
        <v>3420</v>
      </c>
      <c r="I775" t="s">
        <v>5105</v>
      </c>
      <c r="J775" s="2">
        <v>45658</v>
      </c>
      <c r="K775" s="2">
        <v>46022</v>
      </c>
      <c r="L775">
        <v>364</v>
      </c>
      <c r="M775">
        <v>2</v>
      </c>
      <c r="N775" t="s">
        <v>8</v>
      </c>
      <c r="O775">
        <v>774</v>
      </c>
      <c r="P775">
        <v>774</v>
      </c>
      <c r="Q775" t="s">
        <v>5107</v>
      </c>
      <c r="R775" t="s">
        <v>376</v>
      </c>
      <c r="T775" t="s">
        <v>377</v>
      </c>
      <c r="U775" t="s">
        <v>12</v>
      </c>
      <c r="V775" t="s">
        <v>13</v>
      </c>
      <c r="W775" t="s">
        <v>378</v>
      </c>
      <c r="X775" t="s">
        <v>379</v>
      </c>
      <c r="Y775" t="s">
        <v>380</v>
      </c>
      <c r="Z775" t="s">
        <v>17</v>
      </c>
      <c r="AA775" t="s">
        <v>381</v>
      </c>
      <c r="AB775">
        <v>3</v>
      </c>
      <c r="AC775" t="s">
        <v>1224</v>
      </c>
      <c r="AD775">
        <v>1003040659</v>
      </c>
      <c r="AE775" t="s">
        <v>39</v>
      </c>
      <c r="AF775">
        <v>80539620</v>
      </c>
      <c r="AG775" t="s">
        <v>5110</v>
      </c>
      <c r="AH775">
        <v>1000182646</v>
      </c>
      <c r="AI775" t="s">
        <v>26</v>
      </c>
      <c r="AJ775">
        <v>1005660653</v>
      </c>
      <c r="AK775" t="s">
        <v>28</v>
      </c>
      <c r="AL775" s="3">
        <v>70000000</v>
      </c>
      <c r="AM775" t="s">
        <v>8767</v>
      </c>
      <c r="AN775" s="3">
        <v>0</v>
      </c>
      <c r="AO775" s="3">
        <v>0</v>
      </c>
      <c r="AP775" s="3">
        <v>70000000</v>
      </c>
      <c r="AQ775" s="3">
        <v>69990491</v>
      </c>
      <c r="AR775" s="3">
        <v>9509</v>
      </c>
      <c r="AS775">
        <v>5000820174</v>
      </c>
      <c r="AT775">
        <v>1</v>
      </c>
      <c r="AU775">
        <v>688517</v>
      </c>
      <c r="AV775">
        <v>1</v>
      </c>
      <c r="AW775" s="2">
        <v>45679</v>
      </c>
      <c r="AX775">
        <v>1.330689E+20</v>
      </c>
      <c r="AY775" t="s">
        <v>17</v>
      </c>
      <c r="AZ775" t="s">
        <v>17</v>
      </c>
      <c r="BA775">
        <v>0</v>
      </c>
    </row>
    <row r="776" spans="1:53" hidden="1" x14ac:dyDescent="0.2">
      <c r="A776">
        <v>2025</v>
      </c>
      <c r="B776">
        <v>1</v>
      </c>
      <c r="C776" s="2">
        <v>45658</v>
      </c>
      <c r="D776" s="2">
        <v>45808</v>
      </c>
      <c r="E776" t="s">
        <v>2</v>
      </c>
      <c r="F776" s="2">
        <v>45679</v>
      </c>
      <c r="G776">
        <v>19</v>
      </c>
      <c r="H776" t="s">
        <v>3420</v>
      </c>
      <c r="I776" t="s">
        <v>5105</v>
      </c>
      <c r="J776" s="2">
        <v>45658</v>
      </c>
      <c r="K776" s="2">
        <v>46022</v>
      </c>
      <c r="L776">
        <v>364</v>
      </c>
      <c r="M776">
        <v>2</v>
      </c>
      <c r="N776" t="s">
        <v>8</v>
      </c>
      <c r="O776">
        <v>775</v>
      </c>
      <c r="P776">
        <v>775</v>
      </c>
      <c r="Q776" t="s">
        <v>5107</v>
      </c>
      <c r="R776" t="s">
        <v>376</v>
      </c>
      <c r="T776" t="s">
        <v>377</v>
      </c>
      <c r="U776" t="s">
        <v>12</v>
      </c>
      <c r="V776" t="s">
        <v>13</v>
      </c>
      <c r="W776" t="s">
        <v>378</v>
      </c>
      <c r="X776" t="s">
        <v>379</v>
      </c>
      <c r="Y776" t="s">
        <v>380</v>
      </c>
      <c r="Z776" t="s">
        <v>17</v>
      </c>
      <c r="AA776" t="s">
        <v>381</v>
      </c>
      <c r="AB776">
        <v>3</v>
      </c>
      <c r="AC776" t="s">
        <v>1224</v>
      </c>
      <c r="AD776">
        <v>1003040659</v>
      </c>
      <c r="AE776" t="s">
        <v>39</v>
      </c>
      <c r="AF776">
        <v>80539620</v>
      </c>
      <c r="AG776" t="s">
        <v>5110</v>
      </c>
      <c r="AH776">
        <v>1000182646</v>
      </c>
      <c r="AI776" t="s">
        <v>26</v>
      </c>
      <c r="AJ776">
        <v>1005660653</v>
      </c>
      <c r="AK776" t="s">
        <v>28</v>
      </c>
      <c r="AL776" s="3">
        <v>45000000</v>
      </c>
      <c r="AM776" t="s">
        <v>8767</v>
      </c>
      <c r="AN776" s="3">
        <v>0</v>
      </c>
      <c r="AO776" s="3">
        <v>0</v>
      </c>
      <c r="AP776" s="3">
        <v>45000000</v>
      </c>
      <c r="AQ776" s="3">
        <v>44998043</v>
      </c>
      <c r="AR776" s="3">
        <v>1957</v>
      </c>
      <c r="AS776">
        <v>5000820176</v>
      </c>
      <c r="AT776">
        <v>1</v>
      </c>
      <c r="AU776">
        <v>688518</v>
      </c>
      <c r="AV776">
        <v>1</v>
      </c>
      <c r="AW776" s="2">
        <v>45679</v>
      </c>
      <c r="AX776">
        <v>1.330689E+20</v>
      </c>
      <c r="AY776" t="s">
        <v>17</v>
      </c>
      <c r="AZ776" t="s">
        <v>17</v>
      </c>
      <c r="BA776">
        <v>0</v>
      </c>
    </row>
    <row r="777" spans="1:53" hidden="1" x14ac:dyDescent="0.2">
      <c r="A777">
        <v>2025</v>
      </c>
      <c r="B777">
        <v>1</v>
      </c>
      <c r="C777" s="2">
        <v>45658</v>
      </c>
      <c r="D777" s="2">
        <v>45808</v>
      </c>
      <c r="E777" t="s">
        <v>2</v>
      </c>
      <c r="F777" s="2">
        <v>45679</v>
      </c>
      <c r="G777">
        <v>19</v>
      </c>
      <c r="H777" t="s">
        <v>3420</v>
      </c>
      <c r="I777" t="s">
        <v>5105</v>
      </c>
      <c r="J777" s="2">
        <v>45658</v>
      </c>
      <c r="K777" s="2">
        <v>46022</v>
      </c>
      <c r="L777">
        <v>364</v>
      </c>
      <c r="M777">
        <v>2</v>
      </c>
      <c r="N777" t="s">
        <v>8</v>
      </c>
      <c r="O777">
        <v>776</v>
      </c>
      <c r="P777">
        <v>776</v>
      </c>
      <c r="Q777" t="s">
        <v>5107</v>
      </c>
      <c r="R777" t="s">
        <v>376</v>
      </c>
      <c r="T777" t="s">
        <v>377</v>
      </c>
      <c r="U777" t="s">
        <v>12</v>
      </c>
      <c r="V777" t="s">
        <v>13</v>
      </c>
      <c r="W777" t="s">
        <v>378</v>
      </c>
      <c r="X777" t="s">
        <v>379</v>
      </c>
      <c r="Y777" t="s">
        <v>380</v>
      </c>
      <c r="Z777" t="s">
        <v>17</v>
      </c>
      <c r="AA777" t="s">
        <v>381</v>
      </c>
      <c r="AB777">
        <v>3</v>
      </c>
      <c r="AC777" t="s">
        <v>1224</v>
      </c>
      <c r="AD777">
        <v>1003040659</v>
      </c>
      <c r="AE777" t="s">
        <v>39</v>
      </c>
      <c r="AF777">
        <v>80539620</v>
      </c>
      <c r="AG777" t="s">
        <v>5110</v>
      </c>
      <c r="AH777">
        <v>1000182646</v>
      </c>
      <c r="AI777" t="s">
        <v>26</v>
      </c>
      <c r="AJ777">
        <v>1005660653</v>
      </c>
      <c r="AK777" t="s">
        <v>28</v>
      </c>
      <c r="AL777" s="3">
        <v>12860190</v>
      </c>
      <c r="AM777" t="s">
        <v>8767</v>
      </c>
      <c r="AN777" s="3">
        <v>0</v>
      </c>
      <c r="AO777" s="3">
        <v>0</v>
      </c>
      <c r="AP777" s="3">
        <v>12860190</v>
      </c>
      <c r="AQ777" s="3">
        <v>12857300</v>
      </c>
      <c r="AR777" s="3">
        <v>2890</v>
      </c>
      <c r="AS777">
        <v>5000820179</v>
      </c>
      <c r="AT777">
        <v>1</v>
      </c>
      <c r="AU777">
        <v>688519</v>
      </c>
      <c r="AV777">
        <v>1</v>
      </c>
      <c r="AW777" s="2">
        <v>45679</v>
      </c>
      <c r="AX777">
        <v>1.330689E+20</v>
      </c>
      <c r="AY777" t="s">
        <v>17</v>
      </c>
      <c r="AZ777" t="s">
        <v>17</v>
      </c>
      <c r="BA777">
        <v>0</v>
      </c>
    </row>
    <row r="778" spans="1:53" hidden="1" x14ac:dyDescent="0.2">
      <c r="A778">
        <v>2025</v>
      </c>
      <c r="B778">
        <v>1</v>
      </c>
      <c r="C778" s="2">
        <v>45658</v>
      </c>
      <c r="D778" s="2">
        <v>45808</v>
      </c>
      <c r="E778" t="s">
        <v>2</v>
      </c>
      <c r="F778" s="2">
        <v>45679</v>
      </c>
      <c r="G778">
        <v>73</v>
      </c>
      <c r="H778" t="s">
        <v>960</v>
      </c>
      <c r="I778" t="s">
        <v>5119</v>
      </c>
      <c r="J778" s="2">
        <v>45658</v>
      </c>
      <c r="K778" s="2">
        <v>46022</v>
      </c>
      <c r="L778">
        <v>364</v>
      </c>
      <c r="M778">
        <v>2</v>
      </c>
      <c r="N778" t="s">
        <v>8</v>
      </c>
      <c r="O778">
        <v>777</v>
      </c>
      <c r="P778">
        <v>777</v>
      </c>
      <c r="Q778" t="s">
        <v>5121</v>
      </c>
      <c r="R778" t="s">
        <v>376</v>
      </c>
      <c r="T778" t="s">
        <v>377</v>
      </c>
      <c r="U778" t="s">
        <v>12</v>
      </c>
      <c r="V778" t="s">
        <v>13</v>
      </c>
      <c r="W778" t="s">
        <v>378</v>
      </c>
      <c r="X778" t="s">
        <v>379</v>
      </c>
      <c r="Y778" t="s">
        <v>380</v>
      </c>
      <c r="Z778" t="s">
        <v>17</v>
      </c>
      <c r="AA778" t="s">
        <v>381</v>
      </c>
      <c r="AB778">
        <v>1</v>
      </c>
      <c r="AC778" t="s">
        <v>145</v>
      </c>
      <c r="AD778">
        <v>1013813262</v>
      </c>
      <c r="AE778" t="s">
        <v>22</v>
      </c>
      <c r="AF778">
        <v>901901565</v>
      </c>
      <c r="AG778" t="s">
        <v>5124</v>
      </c>
      <c r="AH778">
        <v>1000182646</v>
      </c>
      <c r="AI778" t="s">
        <v>26</v>
      </c>
      <c r="AJ778">
        <v>1005660653</v>
      </c>
      <c r="AK778" t="s">
        <v>28</v>
      </c>
      <c r="AL778" s="3">
        <v>964141857</v>
      </c>
      <c r="AM778" t="s">
        <v>8767</v>
      </c>
      <c r="AN778" s="3">
        <v>0</v>
      </c>
      <c r="AO778" s="3">
        <v>0</v>
      </c>
      <c r="AP778" s="3">
        <v>964141857</v>
      </c>
      <c r="AQ778" s="3">
        <v>289242557</v>
      </c>
      <c r="AR778" s="3">
        <v>674899300</v>
      </c>
      <c r="AS778">
        <v>5000820181</v>
      </c>
      <c r="AT778">
        <v>1</v>
      </c>
      <c r="AU778">
        <v>688520</v>
      </c>
      <c r="AV778">
        <v>1</v>
      </c>
      <c r="AW778" s="2">
        <v>45679</v>
      </c>
      <c r="AX778">
        <v>1.330689E+20</v>
      </c>
      <c r="AY778" t="s">
        <v>17</v>
      </c>
      <c r="AZ778" t="s">
        <v>17</v>
      </c>
      <c r="BA778">
        <v>0</v>
      </c>
    </row>
    <row r="779" spans="1:53" hidden="1" x14ac:dyDescent="0.2">
      <c r="A779">
        <v>2025</v>
      </c>
      <c r="B779">
        <v>1</v>
      </c>
      <c r="C779" s="2">
        <v>45658</v>
      </c>
      <c r="D779" s="2">
        <v>45808</v>
      </c>
      <c r="E779" t="s">
        <v>2</v>
      </c>
      <c r="F779" s="2">
        <v>45679</v>
      </c>
      <c r="G779">
        <v>12</v>
      </c>
      <c r="H779" t="s">
        <v>140</v>
      </c>
      <c r="I779" t="s">
        <v>5127</v>
      </c>
      <c r="J779" s="2">
        <v>45658</v>
      </c>
      <c r="K779" s="2">
        <v>46022</v>
      </c>
      <c r="L779">
        <v>364</v>
      </c>
      <c r="M779">
        <v>2</v>
      </c>
      <c r="N779" t="s">
        <v>8</v>
      </c>
      <c r="O779">
        <v>778</v>
      </c>
      <c r="P779">
        <v>778</v>
      </c>
      <c r="Q779" t="s">
        <v>5129</v>
      </c>
      <c r="R779" t="s">
        <v>376</v>
      </c>
      <c r="T779" t="s">
        <v>377</v>
      </c>
      <c r="U779" t="s">
        <v>12</v>
      </c>
      <c r="V779" t="s">
        <v>13</v>
      </c>
      <c r="W779" t="s">
        <v>378</v>
      </c>
      <c r="X779" t="s">
        <v>379</v>
      </c>
      <c r="Y779" t="s">
        <v>380</v>
      </c>
      <c r="Z779" t="s">
        <v>17</v>
      </c>
      <c r="AA779" t="s">
        <v>381</v>
      </c>
      <c r="AB779">
        <v>10</v>
      </c>
      <c r="AC779" t="s">
        <v>382</v>
      </c>
      <c r="AD779">
        <v>1013220529</v>
      </c>
      <c r="AE779" t="s">
        <v>39</v>
      </c>
      <c r="AF779">
        <v>16377907</v>
      </c>
      <c r="AG779" t="s">
        <v>3097</v>
      </c>
      <c r="AH779">
        <v>1000182646</v>
      </c>
      <c r="AI779" t="s">
        <v>26</v>
      </c>
      <c r="AJ779">
        <v>1005660653</v>
      </c>
      <c r="AK779" t="s">
        <v>28</v>
      </c>
      <c r="AL779" s="3">
        <v>5000000</v>
      </c>
      <c r="AM779" t="s">
        <v>8767</v>
      </c>
      <c r="AN779" s="3">
        <v>0</v>
      </c>
      <c r="AO779" s="3">
        <v>0</v>
      </c>
      <c r="AP779" s="3">
        <v>5000000</v>
      </c>
      <c r="AQ779" s="3">
        <v>1166667</v>
      </c>
      <c r="AR779" s="3">
        <v>3833333</v>
      </c>
      <c r="AS779">
        <v>5000820182</v>
      </c>
      <c r="AT779">
        <v>1</v>
      </c>
      <c r="AU779">
        <v>688521</v>
      </c>
      <c r="AV779">
        <v>1</v>
      </c>
      <c r="AW779" s="2">
        <v>45679</v>
      </c>
      <c r="AX779">
        <v>1.330689E+20</v>
      </c>
      <c r="AY779" t="s">
        <v>17</v>
      </c>
      <c r="AZ779" t="s">
        <v>17</v>
      </c>
      <c r="BA779">
        <v>0</v>
      </c>
    </row>
    <row r="780" spans="1:53" hidden="1" x14ac:dyDescent="0.2">
      <c r="A780">
        <v>2025</v>
      </c>
      <c r="B780">
        <v>1</v>
      </c>
      <c r="C780" s="2">
        <v>45658</v>
      </c>
      <c r="D780" s="2">
        <v>45808</v>
      </c>
      <c r="E780" t="s">
        <v>2</v>
      </c>
      <c r="F780" s="2">
        <v>45679</v>
      </c>
      <c r="G780">
        <v>12</v>
      </c>
      <c r="H780" t="s">
        <v>140</v>
      </c>
      <c r="I780" t="s">
        <v>5132</v>
      </c>
      <c r="J780" s="2">
        <v>45658</v>
      </c>
      <c r="K780" s="2">
        <v>46022</v>
      </c>
      <c r="L780">
        <v>364</v>
      </c>
      <c r="M780">
        <v>2</v>
      </c>
      <c r="N780" t="s">
        <v>8</v>
      </c>
      <c r="O780">
        <v>779</v>
      </c>
      <c r="P780">
        <v>779</v>
      </c>
      <c r="Q780" t="s">
        <v>5134</v>
      </c>
      <c r="R780" t="s">
        <v>376</v>
      </c>
      <c r="T780" t="s">
        <v>377</v>
      </c>
      <c r="U780" t="s">
        <v>12</v>
      </c>
      <c r="V780" t="s">
        <v>13</v>
      </c>
      <c r="W780" t="s">
        <v>378</v>
      </c>
      <c r="X780" t="s">
        <v>379</v>
      </c>
      <c r="Y780" t="s">
        <v>380</v>
      </c>
      <c r="Z780" t="s">
        <v>17</v>
      </c>
      <c r="AA780" t="s">
        <v>381</v>
      </c>
      <c r="AB780">
        <v>10</v>
      </c>
      <c r="AC780" t="s">
        <v>382</v>
      </c>
      <c r="AD780">
        <v>1012359811</v>
      </c>
      <c r="AE780" t="s">
        <v>39</v>
      </c>
      <c r="AF780">
        <v>1023963032</v>
      </c>
      <c r="AG780" t="s">
        <v>3105</v>
      </c>
      <c r="AH780">
        <v>1000182646</v>
      </c>
      <c r="AI780" t="s">
        <v>26</v>
      </c>
      <c r="AJ780">
        <v>1005660653</v>
      </c>
      <c r="AK780" t="s">
        <v>28</v>
      </c>
      <c r="AL780" s="3">
        <v>5000000</v>
      </c>
      <c r="AM780" t="s">
        <v>8767</v>
      </c>
      <c r="AN780" s="3">
        <v>0</v>
      </c>
      <c r="AO780" s="3">
        <v>0</v>
      </c>
      <c r="AP780" s="3">
        <v>5000000</v>
      </c>
      <c r="AQ780" s="3">
        <v>500000</v>
      </c>
      <c r="AR780" s="3">
        <v>4500000</v>
      </c>
      <c r="AS780">
        <v>5000820184</v>
      </c>
      <c r="AT780">
        <v>1</v>
      </c>
      <c r="AU780">
        <v>688522</v>
      </c>
      <c r="AV780">
        <v>1</v>
      </c>
      <c r="AW780" s="2">
        <v>45679</v>
      </c>
      <c r="AX780">
        <v>1.330689E+20</v>
      </c>
      <c r="AY780" t="s">
        <v>17</v>
      </c>
      <c r="AZ780" t="s">
        <v>17</v>
      </c>
      <c r="BA780">
        <v>0</v>
      </c>
    </row>
    <row r="781" spans="1:53" hidden="1" x14ac:dyDescent="0.2">
      <c r="A781">
        <v>2025</v>
      </c>
      <c r="B781">
        <v>1</v>
      </c>
      <c r="C781" s="2">
        <v>45658</v>
      </c>
      <c r="D781" s="2">
        <v>45808</v>
      </c>
      <c r="E781" t="s">
        <v>2</v>
      </c>
      <c r="F781" s="2">
        <v>45679</v>
      </c>
      <c r="G781">
        <v>12</v>
      </c>
      <c r="H781" t="s">
        <v>140</v>
      </c>
      <c r="I781" t="s">
        <v>5137</v>
      </c>
      <c r="J781" s="2">
        <v>45658</v>
      </c>
      <c r="K781" s="2">
        <v>46022</v>
      </c>
      <c r="L781">
        <v>364</v>
      </c>
      <c r="M781">
        <v>2</v>
      </c>
      <c r="N781" t="s">
        <v>8</v>
      </c>
      <c r="O781">
        <v>780</v>
      </c>
      <c r="P781">
        <v>780</v>
      </c>
      <c r="Q781" t="s">
        <v>5139</v>
      </c>
      <c r="R781" t="s">
        <v>376</v>
      </c>
      <c r="T781" t="s">
        <v>377</v>
      </c>
      <c r="U781" t="s">
        <v>12</v>
      </c>
      <c r="V781" t="s">
        <v>13</v>
      </c>
      <c r="W781" t="s">
        <v>378</v>
      </c>
      <c r="X781" t="s">
        <v>379</v>
      </c>
      <c r="Y781" t="s">
        <v>380</v>
      </c>
      <c r="Z781" t="s">
        <v>17</v>
      </c>
      <c r="AA781" t="s">
        <v>381</v>
      </c>
      <c r="AB781">
        <v>10</v>
      </c>
      <c r="AC781" t="s">
        <v>382</v>
      </c>
      <c r="AD781">
        <v>1000129056</v>
      </c>
      <c r="AE781" t="s">
        <v>39</v>
      </c>
      <c r="AF781">
        <v>1015426783</v>
      </c>
      <c r="AG781" t="s">
        <v>597</v>
      </c>
      <c r="AH781">
        <v>1000182646</v>
      </c>
      <c r="AI781" t="s">
        <v>26</v>
      </c>
      <c r="AJ781">
        <v>1005660653</v>
      </c>
      <c r="AK781" t="s">
        <v>28</v>
      </c>
      <c r="AL781" s="3">
        <v>8000000</v>
      </c>
      <c r="AM781" t="s">
        <v>8767</v>
      </c>
      <c r="AN781" s="3">
        <v>0</v>
      </c>
      <c r="AO781" s="3">
        <v>0</v>
      </c>
      <c r="AP781" s="3">
        <v>8000000</v>
      </c>
      <c r="AQ781" s="3">
        <v>8000000</v>
      </c>
      <c r="AR781" s="3">
        <v>0</v>
      </c>
      <c r="AS781">
        <v>5000820186</v>
      </c>
      <c r="AT781">
        <v>1</v>
      </c>
      <c r="AU781">
        <v>688523</v>
      </c>
      <c r="AV781">
        <v>1</v>
      </c>
      <c r="AW781" s="2">
        <v>45679</v>
      </c>
      <c r="AX781">
        <v>1.330689E+20</v>
      </c>
      <c r="AY781" t="s">
        <v>17</v>
      </c>
      <c r="AZ781" t="s">
        <v>17</v>
      </c>
      <c r="BA781">
        <v>0</v>
      </c>
    </row>
    <row r="782" spans="1:53" hidden="1" x14ac:dyDescent="0.2">
      <c r="A782">
        <v>2025</v>
      </c>
      <c r="B782">
        <v>1</v>
      </c>
      <c r="C782" s="2">
        <v>45658</v>
      </c>
      <c r="D782" s="2">
        <v>45808</v>
      </c>
      <c r="E782" t="s">
        <v>2</v>
      </c>
      <c r="F782" s="2">
        <v>45679</v>
      </c>
      <c r="G782">
        <v>12</v>
      </c>
      <c r="H782" t="s">
        <v>140</v>
      </c>
      <c r="I782" t="s">
        <v>5142</v>
      </c>
      <c r="J782" s="2">
        <v>45658</v>
      </c>
      <c r="K782" s="2">
        <v>46022</v>
      </c>
      <c r="L782">
        <v>364</v>
      </c>
      <c r="M782">
        <v>2</v>
      </c>
      <c r="N782" t="s">
        <v>8</v>
      </c>
      <c r="O782">
        <v>781</v>
      </c>
      <c r="P782">
        <v>781</v>
      </c>
      <c r="Q782" t="s">
        <v>5144</v>
      </c>
      <c r="R782" t="s">
        <v>376</v>
      </c>
      <c r="T782" t="s">
        <v>377</v>
      </c>
      <c r="U782" t="s">
        <v>12</v>
      </c>
      <c r="V782" t="s">
        <v>13</v>
      </c>
      <c r="W782" t="s">
        <v>378</v>
      </c>
      <c r="X782" t="s">
        <v>379</v>
      </c>
      <c r="Y782" t="s">
        <v>380</v>
      </c>
      <c r="Z782" t="s">
        <v>17</v>
      </c>
      <c r="AA782" t="s">
        <v>381</v>
      </c>
      <c r="AB782">
        <v>10</v>
      </c>
      <c r="AC782" t="s">
        <v>382</v>
      </c>
      <c r="AD782">
        <v>1000299938</v>
      </c>
      <c r="AE782" t="s">
        <v>39</v>
      </c>
      <c r="AF782">
        <v>65704777</v>
      </c>
      <c r="AG782" t="s">
        <v>2818</v>
      </c>
      <c r="AH782">
        <v>1000182646</v>
      </c>
      <c r="AI782" t="s">
        <v>26</v>
      </c>
      <c r="AJ782">
        <v>1005660653</v>
      </c>
      <c r="AK782" t="s">
        <v>28</v>
      </c>
      <c r="AL782" s="3">
        <v>3000000</v>
      </c>
      <c r="AM782" t="s">
        <v>8767</v>
      </c>
      <c r="AN782" s="3">
        <v>0</v>
      </c>
      <c r="AO782" s="3">
        <v>0</v>
      </c>
      <c r="AP782" s="3">
        <v>3000000</v>
      </c>
      <c r="AQ782" s="3">
        <v>3000000</v>
      </c>
      <c r="AR782" s="3">
        <v>0</v>
      </c>
      <c r="AS782">
        <v>5000820188</v>
      </c>
      <c r="AT782">
        <v>1</v>
      </c>
      <c r="AU782">
        <v>688524</v>
      </c>
      <c r="AV782">
        <v>1</v>
      </c>
      <c r="AW782" s="2">
        <v>45679</v>
      </c>
      <c r="AX782">
        <v>1.330689E+20</v>
      </c>
      <c r="AY782" t="s">
        <v>17</v>
      </c>
      <c r="AZ782" t="s">
        <v>17</v>
      </c>
      <c r="BA782">
        <v>0</v>
      </c>
    </row>
    <row r="783" spans="1:53" hidden="1" x14ac:dyDescent="0.2">
      <c r="A783">
        <v>2025</v>
      </c>
      <c r="B783">
        <v>1</v>
      </c>
      <c r="C783" s="2">
        <v>45658</v>
      </c>
      <c r="D783" s="2">
        <v>45808</v>
      </c>
      <c r="E783" t="s">
        <v>2</v>
      </c>
      <c r="F783" s="2">
        <v>45679</v>
      </c>
      <c r="G783">
        <v>12</v>
      </c>
      <c r="H783" t="s">
        <v>140</v>
      </c>
      <c r="I783" t="s">
        <v>2747</v>
      </c>
      <c r="J783" s="2">
        <v>45658</v>
      </c>
      <c r="K783" s="2">
        <v>46022</v>
      </c>
      <c r="L783">
        <v>364</v>
      </c>
      <c r="M783">
        <v>2</v>
      </c>
      <c r="N783" t="s">
        <v>8</v>
      </c>
      <c r="O783">
        <v>782</v>
      </c>
      <c r="P783">
        <v>782</v>
      </c>
      <c r="Q783" t="s">
        <v>5148</v>
      </c>
      <c r="R783" t="s">
        <v>376</v>
      </c>
      <c r="T783" t="s">
        <v>377</v>
      </c>
      <c r="U783" t="s">
        <v>12</v>
      </c>
      <c r="V783" t="s">
        <v>13</v>
      </c>
      <c r="W783" t="s">
        <v>378</v>
      </c>
      <c r="X783" t="s">
        <v>379</v>
      </c>
      <c r="Y783" t="s">
        <v>380</v>
      </c>
      <c r="Z783" t="s">
        <v>17</v>
      </c>
      <c r="AA783" t="s">
        <v>381</v>
      </c>
      <c r="AB783">
        <v>10</v>
      </c>
      <c r="AC783" t="s">
        <v>382</v>
      </c>
      <c r="AD783">
        <v>1011895775</v>
      </c>
      <c r="AE783" t="s">
        <v>39</v>
      </c>
      <c r="AF783">
        <v>1018481815</v>
      </c>
      <c r="AG783" t="s">
        <v>2752</v>
      </c>
      <c r="AH783">
        <v>1000182646</v>
      </c>
      <c r="AI783" t="s">
        <v>26</v>
      </c>
      <c r="AJ783">
        <v>1005660653</v>
      </c>
      <c r="AK783" t="s">
        <v>28</v>
      </c>
      <c r="AL783" s="3">
        <v>8500000</v>
      </c>
      <c r="AM783" t="s">
        <v>8767</v>
      </c>
      <c r="AN783" s="3">
        <v>0</v>
      </c>
      <c r="AO783" s="3">
        <v>0</v>
      </c>
      <c r="AP783" s="3">
        <v>8500000</v>
      </c>
      <c r="AQ783" s="3">
        <v>2833333</v>
      </c>
      <c r="AR783" s="3">
        <v>5666667</v>
      </c>
      <c r="AS783">
        <v>5000820189</v>
      </c>
      <c r="AT783">
        <v>1</v>
      </c>
      <c r="AU783">
        <v>688525</v>
      </c>
      <c r="AV783">
        <v>1</v>
      </c>
      <c r="AW783" s="2">
        <v>45679</v>
      </c>
      <c r="AX783">
        <v>1.330689E+20</v>
      </c>
      <c r="AY783" t="s">
        <v>17</v>
      </c>
      <c r="AZ783" t="s">
        <v>17</v>
      </c>
      <c r="BA783">
        <v>0</v>
      </c>
    </row>
    <row r="784" spans="1:53" hidden="1" x14ac:dyDescent="0.2">
      <c r="A784">
        <v>2025</v>
      </c>
      <c r="B784">
        <v>1</v>
      </c>
      <c r="C784" s="2">
        <v>45658</v>
      </c>
      <c r="D784" s="2">
        <v>45808</v>
      </c>
      <c r="E784" t="s">
        <v>2</v>
      </c>
      <c r="F784" s="2">
        <v>45679</v>
      </c>
      <c r="G784">
        <v>43</v>
      </c>
      <c r="H784" t="s">
        <v>1147</v>
      </c>
      <c r="I784" t="s">
        <v>5151</v>
      </c>
      <c r="J784" s="2">
        <v>45658</v>
      </c>
      <c r="K784" s="2">
        <v>46022</v>
      </c>
      <c r="L784">
        <v>364</v>
      </c>
      <c r="M784">
        <v>2</v>
      </c>
      <c r="N784" t="s">
        <v>8</v>
      </c>
      <c r="O784">
        <v>783</v>
      </c>
      <c r="P784">
        <v>783</v>
      </c>
      <c r="Q784" t="s">
        <v>5153</v>
      </c>
      <c r="R784" t="s">
        <v>376</v>
      </c>
      <c r="T784" t="s">
        <v>377</v>
      </c>
      <c r="U784" t="s">
        <v>12</v>
      </c>
      <c r="V784" t="s">
        <v>13</v>
      </c>
      <c r="W784" t="s">
        <v>378</v>
      </c>
      <c r="X784" t="s">
        <v>379</v>
      </c>
      <c r="Y784" t="s">
        <v>380</v>
      </c>
      <c r="Z784" t="s">
        <v>17</v>
      </c>
      <c r="AA784" t="s">
        <v>381</v>
      </c>
      <c r="AB784">
        <v>8</v>
      </c>
      <c r="AC784" t="s">
        <v>1152</v>
      </c>
      <c r="AD784">
        <v>1013813351</v>
      </c>
      <c r="AE784" t="s">
        <v>22</v>
      </c>
      <c r="AF784">
        <v>901901932</v>
      </c>
      <c r="AG784" t="s">
        <v>5156</v>
      </c>
      <c r="AH784">
        <v>1000182646</v>
      </c>
      <c r="AI784" t="s">
        <v>26</v>
      </c>
      <c r="AJ784">
        <v>1005660653</v>
      </c>
      <c r="AK784" t="s">
        <v>28</v>
      </c>
      <c r="AL784" s="3">
        <v>234420843</v>
      </c>
      <c r="AM784" t="s">
        <v>8767</v>
      </c>
      <c r="AN784" s="3">
        <v>0</v>
      </c>
      <c r="AO784" s="3">
        <v>0</v>
      </c>
      <c r="AP784" s="3">
        <v>234420843</v>
      </c>
      <c r="AQ784" s="3">
        <v>0</v>
      </c>
      <c r="AR784" s="3">
        <v>234420843</v>
      </c>
      <c r="AS784">
        <v>5000820190</v>
      </c>
      <c r="AT784">
        <v>1</v>
      </c>
      <c r="AU784">
        <v>688526</v>
      </c>
      <c r="AV784">
        <v>1</v>
      </c>
      <c r="AW784" s="2">
        <v>45679</v>
      </c>
      <c r="AX784">
        <v>1.330689E+20</v>
      </c>
      <c r="AY784" t="s">
        <v>17</v>
      </c>
      <c r="AZ784" t="s">
        <v>17</v>
      </c>
      <c r="BA784">
        <v>0</v>
      </c>
    </row>
    <row r="785" spans="1:53" hidden="1" x14ac:dyDescent="0.2">
      <c r="A785">
        <v>2025</v>
      </c>
      <c r="B785">
        <v>1</v>
      </c>
      <c r="C785" s="2">
        <v>45658</v>
      </c>
      <c r="D785" s="2">
        <v>45808</v>
      </c>
      <c r="E785" t="s">
        <v>2</v>
      </c>
      <c r="F785" s="2">
        <v>45679</v>
      </c>
      <c r="G785">
        <v>12</v>
      </c>
      <c r="H785" t="s">
        <v>140</v>
      </c>
      <c r="I785" t="s">
        <v>5159</v>
      </c>
      <c r="J785" s="2">
        <v>45658</v>
      </c>
      <c r="K785" s="2">
        <v>46022</v>
      </c>
      <c r="L785">
        <v>364</v>
      </c>
      <c r="M785">
        <v>2</v>
      </c>
      <c r="N785" t="s">
        <v>8</v>
      </c>
      <c r="O785">
        <v>784</v>
      </c>
      <c r="P785">
        <v>784</v>
      </c>
      <c r="Q785" t="s">
        <v>5161</v>
      </c>
      <c r="R785" t="s">
        <v>376</v>
      </c>
      <c r="T785" t="s">
        <v>377</v>
      </c>
      <c r="U785" t="s">
        <v>12</v>
      </c>
      <c r="V785" t="s">
        <v>13</v>
      </c>
      <c r="W785" t="s">
        <v>378</v>
      </c>
      <c r="X785" t="s">
        <v>379</v>
      </c>
      <c r="Y785" t="s">
        <v>380</v>
      </c>
      <c r="Z785" t="s">
        <v>17</v>
      </c>
      <c r="AA785" t="s">
        <v>381</v>
      </c>
      <c r="AB785">
        <v>10</v>
      </c>
      <c r="AC785" t="s">
        <v>382</v>
      </c>
      <c r="AD785">
        <v>1000159840</v>
      </c>
      <c r="AE785" t="s">
        <v>39</v>
      </c>
      <c r="AF785">
        <v>45561889</v>
      </c>
      <c r="AG785" t="s">
        <v>2548</v>
      </c>
      <c r="AH785">
        <v>1000182646</v>
      </c>
      <c r="AI785" t="s">
        <v>26</v>
      </c>
      <c r="AJ785">
        <v>1005660653</v>
      </c>
      <c r="AK785" t="s">
        <v>28</v>
      </c>
      <c r="AL785" s="3">
        <v>6000000</v>
      </c>
      <c r="AM785" t="s">
        <v>8767</v>
      </c>
      <c r="AN785" s="3">
        <v>0</v>
      </c>
      <c r="AO785" s="3">
        <v>0</v>
      </c>
      <c r="AP785" s="3">
        <v>6000000</v>
      </c>
      <c r="AQ785" s="3">
        <v>5000000</v>
      </c>
      <c r="AR785" s="3">
        <v>1000000</v>
      </c>
      <c r="AS785">
        <v>5000820191</v>
      </c>
      <c r="AT785">
        <v>1</v>
      </c>
      <c r="AU785">
        <v>688527</v>
      </c>
      <c r="AV785">
        <v>1</v>
      </c>
      <c r="AW785" s="2">
        <v>45679</v>
      </c>
      <c r="AX785">
        <v>1.330689E+20</v>
      </c>
      <c r="AY785" t="s">
        <v>17</v>
      </c>
      <c r="AZ785" t="s">
        <v>17</v>
      </c>
      <c r="BA785">
        <v>0</v>
      </c>
    </row>
    <row r="786" spans="1:53" hidden="1" x14ac:dyDescent="0.2">
      <c r="A786">
        <v>2025</v>
      </c>
      <c r="B786">
        <v>1</v>
      </c>
      <c r="C786" s="2">
        <v>45658</v>
      </c>
      <c r="D786" s="2">
        <v>45808</v>
      </c>
      <c r="E786" t="s">
        <v>2</v>
      </c>
      <c r="F786" s="2">
        <v>45679</v>
      </c>
      <c r="G786">
        <v>12</v>
      </c>
      <c r="H786" t="s">
        <v>140</v>
      </c>
      <c r="I786" t="s">
        <v>5164</v>
      </c>
      <c r="J786" s="2">
        <v>45658</v>
      </c>
      <c r="K786" s="2">
        <v>46022</v>
      </c>
      <c r="L786">
        <v>364</v>
      </c>
      <c r="M786">
        <v>2</v>
      </c>
      <c r="N786" t="s">
        <v>8</v>
      </c>
      <c r="O786">
        <v>785</v>
      </c>
      <c r="P786">
        <v>785</v>
      </c>
      <c r="Q786" t="s">
        <v>5166</v>
      </c>
      <c r="R786" t="s">
        <v>376</v>
      </c>
      <c r="T786" t="s">
        <v>377</v>
      </c>
      <c r="U786" t="s">
        <v>12</v>
      </c>
      <c r="V786" t="s">
        <v>13</v>
      </c>
      <c r="W786" t="s">
        <v>378</v>
      </c>
      <c r="X786" t="s">
        <v>379</v>
      </c>
      <c r="Y786" t="s">
        <v>380</v>
      </c>
      <c r="Z786" t="s">
        <v>17</v>
      </c>
      <c r="AA786" t="s">
        <v>381</v>
      </c>
      <c r="AB786">
        <v>10</v>
      </c>
      <c r="AC786" t="s">
        <v>382</v>
      </c>
      <c r="AD786">
        <v>1013694507</v>
      </c>
      <c r="AE786" t="s">
        <v>39</v>
      </c>
      <c r="AF786">
        <v>1030641865</v>
      </c>
      <c r="AG786" t="s">
        <v>2427</v>
      </c>
      <c r="AH786">
        <v>1000182646</v>
      </c>
      <c r="AI786" t="s">
        <v>26</v>
      </c>
      <c r="AJ786">
        <v>1005660653</v>
      </c>
      <c r="AK786" t="s">
        <v>28</v>
      </c>
      <c r="AL786" s="3">
        <v>7000000</v>
      </c>
      <c r="AM786" t="s">
        <v>8767</v>
      </c>
      <c r="AN786" s="3">
        <v>0</v>
      </c>
      <c r="AO786" s="3">
        <v>0</v>
      </c>
      <c r="AP786" s="3">
        <v>7000000</v>
      </c>
      <c r="AQ786" s="3">
        <v>7000000</v>
      </c>
      <c r="AR786" s="3">
        <v>0</v>
      </c>
      <c r="AS786">
        <v>5000820192</v>
      </c>
      <c r="AT786">
        <v>1</v>
      </c>
      <c r="AU786">
        <v>688528</v>
      </c>
      <c r="AV786">
        <v>1</v>
      </c>
      <c r="AW786" s="2">
        <v>45679</v>
      </c>
      <c r="AX786">
        <v>1.330689E+20</v>
      </c>
      <c r="AY786" t="s">
        <v>17</v>
      </c>
      <c r="AZ786" t="s">
        <v>17</v>
      </c>
      <c r="BA786">
        <v>0</v>
      </c>
    </row>
    <row r="787" spans="1:53" hidden="1" x14ac:dyDescent="0.2">
      <c r="A787">
        <v>2025</v>
      </c>
      <c r="B787">
        <v>1</v>
      </c>
      <c r="C787" s="2">
        <v>45658</v>
      </c>
      <c r="D787" s="2">
        <v>45808</v>
      </c>
      <c r="E787" t="s">
        <v>2</v>
      </c>
      <c r="F787" s="2">
        <v>45679</v>
      </c>
      <c r="G787">
        <v>73</v>
      </c>
      <c r="H787" t="s">
        <v>960</v>
      </c>
      <c r="I787" t="s">
        <v>5169</v>
      </c>
      <c r="J787" s="2">
        <v>45658</v>
      </c>
      <c r="K787" s="2">
        <v>46022</v>
      </c>
      <c r="L787">
        <v>364</v>
      </c>
      <c r="M787">
        <v>2</v>
      </c>
      <c r="N787" t="s">
        <v>8</v>
      </c>
      <c r="O787">
        <v>786</v>
      </c>
      <c r="P787">
        <v>786</v>
      </c>
      <c r="Q787" t="s">
        <v>5171</v>
      </c>
      <c r="R787" t="s">
        <v>376</v>
      </c>
      <c r="T787" t="s">
        <v>377</v>
      </c>
      <c r="U787" t="s">
        <v>12</v>
      </c>
      <c r="V787" t="s">
        <v>13</v>
      </c>
      <c r="W787" t="s">
        <v>378</v>
      </c>
      <c r="X787" t="s">
        <v>379</v>
      </c>
      <c r="Y787" t="s">
        <v>380</v>
      </c>
      <c r="Z787" t="s">
        <v>17</v>
      </c>
      <c r="AA787" t="s">
        <v>381</v>
      </c>
      <c r="AB787">
        <v>1</v>
      </c>
      <c r="AC787" t="s">
        <v>145</v>
      </c>
      <c r="AD787">
        <v>1013813463</v>
      </c>
      <c r="AE787" t="s">
        <v>22</v>
      </c>
      <c r="AF787">
        <v>901901956</v>
      </c>
      <c r="AG787" t="s">
        <v>5174</v>
      </c>
      <c r="AH787">
        <v>1000182646</v>
      </c>
      <c r="AI787" t="s">
        <v>26</v>
      </c>
      <c r="AJ787">
        <v>1005660653</v>
      </c>
      <c r="AK787" t="s">
        <v>28</v>
      </c>
      <c r="AL787" s="3">
        <v>1295500864</v>
      </c>
      <c r="AM787" t="s">
        <v>8767</v>
      </c>
      <c r="AN787" s="3">
        <v>0</v>
      </c>
      <c r="AO787" s="3">
        <v>0</v>
      </c>
      <c r="AP787" s="3">
        <v>1295500864</v>
      </c>
      <c r="AQ787" s="3">
        <v>388650259</v>
      </c>
      <c r="AR787" s="3">
        <v>906850605</v>
      </c>
      <c r="AS787">
        <v>5000820193</v>
      </c>
      <c r="AT787">
        <v>1</v>
      </c>
      <c r="AU787">
        <v>688529</v>
      </c>
      <c r="AV787">
        <v>1</v>
      </c>
      <c r="AW787" s="2">
        <v>45679</v>
      </c>
      <c r="AX787">
        <v>1.330689E+20</v>
      </c>
      <c r="AY787" t="s">
        <v>17</v>
      </c>
      <c r="AZ787" t="s">
        <v>17</v>
      </c>
      <c r="BA787">
        <v>0</v>
      </c>
    </row>
    <row r="788" spans="1:53" hidden="1" x14ac:dyDescent="0.2">
      <c r="A788">
        <v>2025</v>
      </c>
      <c r="B788">
        <v>1</v>
      </c>
      <c r="C788" s="2">
        <v>45658</v>
      </c>
      <c r="D788" s="2">
        <v>45808</v>
      </c>
      <c r="E788" t="s">
        <v>2</v>
      </c>
      <c r="F788" s="2">
        <v>45679</v>
      </c>
      <c r="G788">
        <v>12</v>
      </c>
      <c r="H788" t="s">
        <v>140</v>
      </c>
      <c r="I788" t="s">
        <v>5177</v>
      </c>
      <c r="J788" s="2">
        <v>45658</v>
      </c>
      <c r="K788" s="2">
        <v>46022</v>
      </c>
      <c r="L788">
        <v>364</v>
      </c>
      <c r="M788">
        <v>2</v>
      </c>
      <c r="N788" t="s">
        <v>8</v>
      </c>
      <c r="O788">
        <v>787</v>
      </c>
      <c r="P788">
        <v>787</v>
      </c>
      <c r="Q788" t="s">
        <v>5179</v>
      </c>
      <c r="R788" t="s">
        <v>376</v>
      </c>
      <c r="T788" t="s">
        <v>377</v>
      </c>
      <c r="U788" t="s">
        <v>12</v>
      </c>
      <c r="V788" t="s">
        <v>13</v>
      </c>
      <c r="W788" t="s">
        <v>378</v>
      </c>
      <c r="X788" t="s">
        <v>379</v>
      </c>
      <c r="Y788" t="s">
        <v>380</v>
      </c>
      <c r="Z788" t="s">
        <v>17</v>
      </c>
      <c r="AA788" t="s">
        <v>381</v>
      </c>
      <c r="AB788">
        <v>10</v>
      </c>
      <c r="AC788" t="s">
        <v>382</v>
      </c>
      <c r="AD788">
        <v>1010919703</v>
      </c>
      <c r="AE788" t="s">
        <v>39</v>
      </c>
      <c r="AF788">
        <v>11232461</v>
      </c>
      <c r="AG788" t="s">
        <v>3988</v>
      </c>
      <c r="AH788">
        <v>1000182646</v>
      </c>
      <c r="AI788" t="s">
        <v>26</v>
      </c>
      <c r="AJ788">
        <v>1005660653</v>
      </c>
      <c r="AK788" t="s">
        <v>28</v>
      </c>
      <c r="AL788" s="3">
        <v>2700000</v>
      </c>
      <c r="AM788" t="s">
        <v>8767</v>
      </c>
      <c r="AN788" s="3">
        <v>0</v>
      </c>
      <c r="AO788" s="3">
        <v>0</v>
      </c>
      <c r="AP788" s="3">
        <v>2700000</v>
      </c>
      <c r="AQ788" s="3">
        <v>0</v>
      </c>
      <c r="AR788" s="3">
        <v>2700000</v>
      </c>
      <c r="AS788">
        <v>5000820194</v>
      </c>
      <c r="AT788">
        <v>1</v>
      </c>
      <c r="AU788">
        <v>688530</v>
      </c>
      <c r="AV788">
        <v>1</v>
      </c>
      <c r="AW788" s="2">
        <v>45679</v>
      </c>
      <c r="AX788">
        <v>1.330689E+20</v>
      </c>
      <c r="AY788" t="s">
        <v>17</v>
      </c>
      <c r="AZ788" t="s">
        <v>17</v>
      </c>
      <c r="BA788">
        <v>0</v>
      </c>
    </row>
    <row r="789" spans="1:53" hidden="1" x14ac:dyDescent="0.2">
      <c r="A789">
        <v>2025</v>
      </c>
      <c r="B789">
        <v>1</v>
      </c>
      <c r="C789" s="2">
        <v>45658</v>
      </c>
      <c r="D789" s="2">
        <v>45808</v>
      </c>
      <c r="E789" t="s">
        <v>2</v>
      </c>
      <c r="F789" s="2">
        <v>45679</v>
      </c>
      <c r="G789">
        <v>12</v>
      </c>
      <c r="H789" t="s">
        <v>140</v>
      </c>
      <c r="I789" t="s">
        <v>5182</v>
      </c>
      <c r="J789" s="2">
        <v>45658</v>
      </c>
      <c r="K789" s="2">
        <v>46022</v>
      </c>
      <c r="L789">
        <v>364</v>
      </c>
      <c r="M789">
        <v>2</v>
      </c>
      <c r="N789" t="s">
        <v>8</v>
      </c>
      <c r="O789">
        <v>788</v>
      </c>
      <c r="P789">
        <v>788</v>
      </c>
      <c r="Q789" t="s">
        <v>5184</v>
      </c>
      <c r="R789" t="s">
        <v>376</v>
      </c>
      <c r="T789" t="s">
        <v>377</v>
      </c>
      <c r="U789" t="s">
        <v>12</v>
      </c>
      <c r="V789" t="s">
        <v>13</v>
      </c>
      <c r="W789" t="s">
        <v>378</v>
      </c>
      <c r="X789" t="s">
        <v>379</v>
      </c>
      <c r="Y789" t="s">
        <v>380</v>
      </c>
      <c r="Z789" t="s">
        <v>17</v>
      </c>
      <c r="AA789" t="s">
        <v>381</v>
      </c>
      <c r="AB789">
        <v>10</v>
      </c>
      <c r="AC789" t="s">
        <v>382</v>
      </c>
      <c r="AD789">
        <v>1012095671</v>
      </c>
      <c r="AE789" t="s">
        <v>39</v>
      </c>
      <c r="AF789">
        <v>1015469423</v>
      </c>
      <c r="AG789" t="s">
        <v>3089</v>
      </c>
      <c r="AH789">
        <v>1000182646</v>
      </c>
      <c r="AI789" t="s">
        <v>26</v>
      </c>
      <c r="AJ789">
        <v>1005660653</v>
      </c>
      <c r="AK789" t="s">
        <v>28</v>
      </c>
      <c r="AL789" s="3">
        <v>3250000</v>
      </c>
      <c r="AM789" t="s">
        <v>8767</v>
      </c>
      <c r="AN789" s="3">
        <v>0</v>
      </c>
      <c r="AO789" s="3">
        <v>0</v>
      </c>
      <c r="AP789" s="3">
        <v>3250000</v>
      </c>
      <c r="AQ789" s="3">
        <v>1950000</v>
      </c>
      <c r="AR789" s="3">
        <v>1300000</v>
      </c>
      <c r="AS789">
        <v>5000820195</v>
      </c>
      <c r="AT789">
        <v>1</v>
      </c>
      <c r="AU789">
        <v>688531</v>
      </c>
      <c r="AV789">
        <v>1</v>
      </c>
      <c r="AW789" s="2">
        <v>45679</v>
      </c>
      <c r="AX789">
        <v>1.330689E+20</v>
      </c>
      <c r="AY789" t="s">
        <v>17</v>
      </c>
      <c r="AZ789" t="s">
        <v>17</v>
      </c>
      <c r="BA789">
        <v>0</v>
      </c>
    </row>
    <row r="790" spans="1:53" hidden="1" x14ac:dyDescent="0.2">
      <c r="A790">
        <v>2025</v>
      </c>
      <c r="B790">
        <v>1</v>
      </c>
      <c r="C790" s="2">
        <v>45658</v>
      </c>
      <c r="D790" s="2">
        <v>45808</v>
      </c>
      <c r="E790" t="s">
        <v>2</v>
      </c>
      <c r="F790" s="2">
        <v>45679</v>
      </c>
      <c r="G790">
        <v>12</v>
      </c>
      <c r="H790" t="s">
        <v>140</v>
      </c>
      <c r="I790" t="s">
        <v>4471</v>
      </c>
      <c r="J790" s="2">
        <v>45658</v>
      </c>
      <c r="K790" s="2">
        <v>46022</v>
      </c>
      <c r="L790">
        <v>364</v>
      </c>
      <c r="M790">
        <v>2</v>
      </c>
      <c r="N790" t="s">
        <v>8</v>
      </c>
      <c r="O790">
        <v>789</v>
      </c>
      <c r="P790">
        <v>789</v>
      </c>
      <c r="Q790" t="s">
        <v>5188</v>
      </c>
      <c r="R790" t="s">
        <v>376</v>
      </c>
      <c r="T790" t="s">
        <v>377</v>
      </c>
      <c r="U790" t="s">
        <v>12</v>
      </c>
      <c r="V790" t="s">
        <v>13</v>
      </c>
      <c r="W790" t="s">
        <v>378</v>
      </c>
      <c r="X790" t="s">
        <v>379</v>
      </c>
      <c r="Y790" t="s">
        <v>380</v>
      </c>
      <c r="Z790" t="s">
        <v>17</v>
      </c>
      <c r="AA790" t="s">
        <v>381</v>
      </c>
      <c r="AB790">
        <v>10</v>
      </c>
      <c r="AC790" t="s">
        <v>382</v>
      </c>
      <c r="AD790">
        <v>1012386441</v>
      </c>
      <c r="AE790" t="s">
        <v>39</v>
      </c>
      <c r="AF790">
        <v>1001170050</v>
      </c>
      <c r="AG790" t="s">
        <v>2082</v>
      </c>
      <c r="AH790">
        <v>1000182646</v>
      </c>
      <c r="AI790" t="s">
        <v>26</v>
      </c>
      <c r="AJ790">
        <v>1005660653</v>
      </c>
      <c r="AK790" t="s">
        <v>28</v>
      </c>
      <c r="AL790" s="3">
        <v>1026667</v>
      </c>
      <c r="AM790" t="s">
        <v>8767</v>
      </c>
      <c r="AN790" s="3">
        <v>0</v>
      </c>
      <c r="AO790" s="3">
        <v>0</v>
      </c>
      <c r="AP790" s="3">
        <v>1026667</v>
      </c>
      <c r="AQ790" s="3">
        <v>1026667</v>
      </c>
      <c r="AR790" s="3">
        <v>0</v>
      </c>
      <c r="AS790">
        <v>5000820196</v>
      </c>
      <c r="AT790">
        <v>1</v>
      </c>
      <c r="AU790">
        <v>688532</v>
      </c>
      <c r="AV790">
        <v>1</v>
      </c>
      <c r="AW790" s="2">
        <v>45679</v>
      </c>
      <c r="AX790">
        <v>1.330689E+20</v>
      </c>
      <c r="AY790" t="s">
        <v>17</v>
      </c>
      <c r="AZ790" t="s">
        <v>17</v>
      </c>
      <c r="BA790">
        <v>0</v>
      </c>
    </row>
    <row r="791" spans="1:53" hidden="1" x14ac:dyDescent="0.2">
      <c r="A791">
        <v>2025</v>
      </c>
      <c r="B791">
        <v>1</v>
      </c>
      <c r="C791" s="2">
        <v>45658</v>
      </c>
      <c r="D791" s="2">
        <v>45808</v>
      </c>
      <c r="E791" t="s">
        <v>2</v>
      </c>
      <c r="F791" s="2">
        <v>45679</v>
      </c>
      <c r="G791">
        <v>73</v>
      </c>
      <c r="H791" t="s">
        <v>960</v>
      </c>
      <c r="I791" t="s">
        <v>5191</v>
      </c>
      <c r="J791" s="2">
        <v>45658</v>
      </c>
      <c r="K791" s="2">
        <v>46022</v>
      </c>
      <c r="L791">
        <v>364</v>
      </c>
      <c r="M791">
        <v>2</v>
      </c>
      <c r="N791" t="s">
        <v>8</v>
      </c>
      <c r="O791">
        <v>790</v>
      </c>
      <c r="P791">
        <v>790</v>
      </c>
      <c r="Q791" t="s">
        <v>5193</v>
      </c>
      <c r="R791" t="s">
        <v>376</v>
      </c>
      <c r="T791" t="s">
        <v>377</v>
      </c>
      <c r="U791" t="s">
        <v>12</v>
      </c>
      <c r="V791" t="s">
        <v>13</v>
      </c>
      <c r="W791" t="s">
        <v>378</v>
      </c>
      <c r="X791" t="s">
        <v>379</v>
      </c>
      <c r="Y791" t="s">
        <v>380</v>
      </c>
      <c r="Z791" t="s">
        <v>17</v>
      </c>
      <c r="AA791" t="s">
        <v>381</v>
      </c>
      <c r="AB791">
        <v>1</v>
      </c>
      <c r="AC791" t="s">
        <v>145</v>
      </c>
      <c r="AD791">
        <v>1013650271</v>
      </c>
      <c r="AE791" t="s">
        <v>22</v>
      </c>
      <c r="AF791">
        <v>901781311</v>
      </c>
      <c r="AG791" t="s">
        <v>5196</v>
      </c>
      <c r="AH791">
        <v>1000182646</v>
      </c>
      <c r="AI791" t="s">
        <v>26</v>
      </c>
      <c r="AJ791">
        <v>1005660653</v>
      </c>
      <c r="AK791" t="s">
        <v>28</v>
      </c>
      <c r="AL791" s="3">
        <v>706150025</v>
      </c>
      <c r="AM791" t="s">
        <v>8767</v>
      </c>
      <c r="AN791" s="3">
        <v>706150025</v>
      </c>
      <c r="AO791" s="3">
        <v>0</v>
      </c>
      <c r="AP791" s="3">
        <v>0</v>
      </c>
      <c r="AQ791" s="3">
        <v>0</v>
      </c>
      <c r="AR791" s="3">
        <v>0</v>
      </c>
      <c r="AS791">
        <v>5000820197</v>
      </c>
      <c r="AT791">
        <v>1</v>
      </c>
      <c r="AU791">
        <v>688533</v>
      </c>
      <c r="AV791">
        <v>1</v>
      </c>
      <c r="AW791" s="2">
        <v>45679</v>
      </c>
      <c r="AX791">
        <v>1.330689E+20</v>
      </c>
      <c r="AY791" t="s">
        <v>17</v>
      </c>
      <c r="AZ791" t="s">
        <v>17</v>
      </c>
      <c r="BA791">
        <v>0</v>
      </c>
    </row>
    <row r="792" spans="1:53" hidden="1" x14ac:dyDescent="0.2">
      <c r="A792">
        <v>2025</v>
      </c>
      <c r="B792">
        <v>1</v>
      </c>
      <c r="C792" s="2">
        <v>45658</v>
      </c>
      <c r="D792" s="2">
        <v>45808</v>
      </c>
      <c r="E792" t="s">
        <v>2</v>
      </c>
      <c r="F792" s="2">
        <v>45679</v>
      </c>
      <c r="G792">
        <v>12</v>
      </c>
      <c r="H792" t="s">
        <v>140</v>
      </c>
      <c r="I792" t="s">
        <v>5199</v>
      </c>
      <c r="J792" s="2">
        <v>45658</v>
      </c>
      <c r="K792" s="2">
        <v>46022</v>
      </c>
      <c r="L792">
        <v>364</v>
      </c>
      <c r="M792">
        <v>2</v>
      </c>
      <c r="N792" t="s">
        <v>8</v>
      </c>
      <c r="O792">
        <v>791</v>
      </c>
      <c r="P792">
        <v>791</v>
      </c>
      <c r="Q792" t="s">
        <v>5201</v>
      </c>
      <c r="R792" t="s">
        <v>376</v>
      </c>
      <c r="T792" t="s">
        <v>377</v>
      </c>
      <c r="U792" t="s">
        <v>12</v>
      </c>
      <c r="V792" t="s">
        <v>13</v>
      </c>
      <c r="W792" t="s">
        <v>378</v>
      </c>
      <c r="X792" t="s">
        <v>379</v>
      </c>
      <c r="Y792" t="s">
        <v>380</v>
      </c>
      <c r="Z792" t="s">
        <v>17</v>
      </c>
      <c r="AA792" t="s">
        <v>381</v>
      </c>
      <c r="AB792">
        <v>10</v>
      </c>
      <c r="AC792" t="s">
        <v>382</v>
      </c>
      <c r="AD792">
        <v>1012989981</v>
      </c>
      <c r="AE792" t="s">
        <v>39</v>
      </c>
      <c r="AF792">
        <v>1023032202</v>
      </c>
      <c r="AG792" t="s">
        <v>581</v>
      </c>
      <c r="AH792">
        <v>1000182646</v>
      </c>
      <c r="AI792" t="s">
        <v>26</v>
      </c>
      <c r="AJ792">
        <v>1005660653</v>
      </c>
      <c r="AK792" t="s">
        <v>28</v>
      </c>
      <c r="AL792" s="3">
        <v>5200000</v>
      </c>
      <c r="AM792" t="s">
        <v>8767</v>
      </c>
      <c r="AN792" s="3">
        <v>0</v>
      </c>
      <c r="AO792" s="3">
        <v>0</v>
      </c>
      <c r="AP792" s="3">
        <v>5200000</v>
      </c>
      <c r="AQ792" s="3">
        <v>1040000</v>
      </c>
      <c r="AR792" s="3">
        <v>4160000</v>
      </c>
      <c r="AS792">
        <v>5000820198</v>
      </c>
      <c r="AT792">
        <v>1</v>
      </c>
      <c r="AU792">
        <v>688535</v>
      </c>
      <c r="AV792">
        <v>1</v>
      </c>
      <c r="AW792" s="2">
        <v>45679</v>
      </c>
      <c r="AX792">
        <v>1.330689E+20</v>
      </c>
      <c r="AY792" t="s">
        <v>17</v>
      </c>
      <c r="AZ792" t="s">
        <v>17</v>
      </c>
      <c r="BA792">
        <v>0</v>
      </c>
    </row>
    <row r="793" spans="1:53" hidden="1" x14ac:dyDescent="0.2">
      <c r="A793">
        <v>2025</v>
      </c>
      <c r="B793">
        <v>1</v>
      </c>
      <c r="C793" s="2">
        <v>45658</v>
      </c>
      <c r="D793" s="2">
        <v>45808</v>
      </c>
      <c r="E793" t="s">
        <v>2</v>
      </c>
      <c r="F793" s="2">
        <v>45679</v>
      </c>
      <c r="G793">
        <v>12</v>
      </c>
      <c r="H793" t="s">
        <v>140</v>
      </c>
      <c r="I793" t="s">
        <v>5204</v>
      </c>
      <c r="J793" s="2">
        <v>45658</v>
      </c>
      <c r="K793" s="2">
        <v>46022</v>
      </c>
      <c r="L793">
        <v>364</v>
      </c>
      <c r="M793">
        <v>2</v>
      </c>
      <c r="N793" t="s">
        <v>8</v>
      </c>
      <c r="O793">
        <v>792</v>
      </c>
      <c r="P793">
        <v>792</v>
      </c>
      <c r="Q793" t="s">
        <v>5206</v>
      </c>
      <c r="R793" t="s">
        <v>376</v>
      </c>
      <c r="T793" t="s">
        <v>377</v>
      </c>
      <c r="U793" t="s">
        <v>12</v>
      </c>
      <c r="V793" t="s">
        <v>13</v>
      </c>
      <c r="W793" t="s">
        <v>378</v>
      </c>
      <c r="X793" t="s">
        <v>379</v>
      </c>
      <c r="Y793" t="s">
        <v>380</v>
      </c>
      <c r="Z793" t="s">
        <v>17</v>
      </c>
      <c r="AA793" t="s">
        <v>381</v>
      </c>
      <c r="AB793">
        <v>10</v>
      </c>
      <c r="AC793" t="s">
        <v>382</v>
      </c>
      <c r="AD793">
        <v>1010759737</v>
      </c>
      <c r="AE793" t="s">
        <v>39</v>
      </c>
      <c r="AF793">
        <v>1015415370</v>
      </c>
      <c r="AG793" t="s">
        <v>1377</v>
      </c>
      <c r="AH793">
        <v>1000182646</v>
      </c>
      <c r="AI793" t="s">
        <v>26</v>
      </c>
      <c r="AJ793">
        <v>1005660653</v>
      </c>
      <c r="AK793" t="s">
        <v>28</v>
      </c>
      <c r="AL793" s="3">
        <v>13600000</v>
      </c>
      <c r="AM793" t="s">
        <v>8767</v>
      </c>
      <c r="AN793" s="3">
        <v>0</v>
      </c>
      <c r="AO793" s="3">
        <v>0</v>
      </c>
      <c r="AP793" s="3">
        <v>13600000</v>
      </c>
      <c r="AQ793" s="3">
        <v>2266666</v>
      </c>
      <c r="AR793" s="3">
        <v>11333334</v>
      </c>
      <c r="AS793">
        <v>5000820199</v>
      </c>
      <c r="AT793">
        <v>1</v>
      </c>
      <c r="AU793">
        <v>688536</v>
      </c>
      <c r="AV793">
        <v>1</v>
      </c>
      <c r="AW793" s="2">
        <v>45679</v>
      </c>
      <c r="AX793">
        <v>1.330689E+20</v>
      </c>
      <c r="AY793" t="s">
        <v>17</v>
      </c>
      <c r="AZ793" t="s">
        <v>17</v>
      </c>
      <c r="BA793">
        <v>0</v>
      </c>
    </row>
    <row r="794" spans="1:53" hidden="1" x14ac:dyDescent="0.2">
      <c r="A794">
        <v>2025</v>
      </c>
      <c r="B794">
        <v>1</v>
      </c>
      <c r="C794" s="2">
        <v>45658</v>
      </c>
      <c r="D794" s="2">
        <v>45808</v>
      </c>
      <c r="E794" t="s">
        <v>2</v>
      </c>
      <c r="F794" s="2">
        <v>45679</v>
      </c>
      <c r="G794">
        <v>12</v>
      </c>
      <c r="H794" t="s">
        <v>140</v>
      </c>
      <c r="I794" t="s">
        <v>5209</v>
      </c>
      <c r="J794" s="2">
        <v>45658</v>
      </c>
      <c r="K794" s="2">
        <v>46022</v>
      </c>
      <c r="L794">
        <v>364</v>
      </c>
      <c r="M794">
        <v>2</v>
      </c>
      <c r="N794" t="s">
        <v>8</v>
      </c>
      <c r="O794">
        <v>793</v>
      </c>
      <c r="P794">
        <v>793</v>
      </c>
      <c r="Q794" t="s">
        <v>5211</v>
      </c>
      <c r="R794" t="s">
        <v>376</v>
      </c>
      <c r="T794" t="s">
        <v>377</v>
      </c>
      <c r="U794" t="s">
        <v>12</v>
      </c>
      <c r="V794" t="s">
        <v>13</v>
      </c>
      <c r="W794" t="s">
        <v>378</v>
      </c>
      <c r="X794" t="s">
        <v>379</v>
      </c>
      <c r="Y794" t="s">
        <v>380</v>
      </c>
      <c r="Z794" t="s">
        <v>17</v>
      </c>
      <c r="AA794" t="s">
        <v>381</v>
      </c>
      <c r="AB794">
        <v>10</v>
      </c>
      <c r="AC794" t="s">
        <v>382</v>
      </c>
      <c r="AD794">
        <v>1005793788</v>
      </c>
      <c r="AE794" t="s">
        <v>39</v>
      </c>
      <c r="AF794">
        <v>88278276</v>
      </c>
      <c r="AG794" t="s">
        <v>4408</v>
      </c>
      <c r="AH794">
        <v>1000182646</v>
      </c>
      <c r="AI794" t="s">
        <v>26</v>
      </c>
      <c r="AJ794">
        <v>1005660653</v>
      </c>
      <c r="AK794" t="s">
        <v>28</v>
      </c>
      <c r="AL794" s="3">
        <v>3000000</v>
      </c>
      <c r="AM794" t="s">
        <v>8767</v>
      </c>
      <c r="AN794" s="3">
        <v>0</v>
      </c>
      <c r="AO794" s="3">
        <v>0</v>
      </c>
      <c r="AP794" s="3">
        <v>3000000</v>
      </c>
      <c r="AQ794" s="3">
        <v>3000000</v>
      </c>
      <c r="AR794" s="3">
        <v>0</v>
      </c>
      <c r="AS794">
        <v>5000820200</v>
      </c>
      <c r="AT794">
        <v>1</v>
      </c>
      <c r="AU794">
        <v>688537</v>
      </c>
      <c r="AV794">
        <v>1</v>
      </c>
      <c r="AW794" s="2">
        <v>45679</v>
      </c>
      <c r="AX794">
        <v>1.330689E+20</v>
      </c>
      <c r="AY794" t="s">
        <v>17</v>
      </c>
      <c r="AZ794" t="s">
        <v>17</v>
      </c>
      <c r="BA794">
        <v>0</v>
      </c>
    </row>
    <row r="795" spans="1:53" hidden="1" x14ac:dyDescent="0.2">
      <c r="A795">
        <v>2025</v>
      </c>
      <c r="B795">
        <v>1</v>
      </c>
      <c r="C795" s="2">
        <v>45658</v>
      </c>
      <c r="D795" s="2">
        <v>45808</v>
      </c>
      <c r="E795" t="s">
        <v>2</v>
      </c>
      <c r="F795" s="2">
        <v>45679</v>
      </c>
      <c r="G795">
        <v>43</v>
      </c>
      <c r="H795" t="s">
        <v>1147</v>
      </c>
      <c r="I795" t="s">
        <v>5214</v>
      </c>
      <c r="J795" s="2">
        <v>45658</v>
      </c>
      <c r="K795" s="2">
        <v>46022</v>
      </c>
      <c r="L795">
        <v>364</v>
      </c>
      <c r="M795">
        <v>2</v>
      </c>
      <c r="N795" t="s">
        <v>8</v>
      </c>
      <c r="O795">
        <v>794</v>
      </c>
      <c r="P795">
        <v>794</v>
      </c>
      <c r="Q795" t="s">
        <v>5216</v>
      </c>
      <c r="R795" t="s">
        <v>376</v>
      </c>
      <c r="T795" t="s">
        <v>377</v>
      </c>
      <c r="U795" t="s">
        <v>12</v>
      </c>
      <c r="V795" t="s">
        <v>13</v>
      </c>
      <c r="W795" t="s">
        <v>378</v>
      </c>
      <c r="X795" t="s">
        <v>379</v>
      </c>
      <c r="Y795" t="s">
        <v>380</v>
      </c>
      <c r="Z795" t="s">
        <v>17</v>
      </c>
      <c r="AA795" t="s">
        <v>381</v>
      </c>
      <c r="AB795">
        <v>8</v>
      </c>
      <c r="AC795" t="s">
        <v>1152</v>
      </c>
      <c r="AD795">
        <v>1012302142</v>
      </c>
      <c r="AE795" t="s">
        <v>22</v>
      </c>
      <c r="AF795">
        <v>900234357</v>
      </c>
      <c r="AG795" t="s">
        <v>5219</v>
      </c>
      <c r="AH795">
        <v>1000182646</v>
      </c>
      <c r="AI795" t="s">
        <v>26</v>
      </c>
      <c r="AJ795">
        <v>1005660653</v>
      </c>
      <c r="AK795" t="s">
        <v>28</v>
      </c>
      <c r="AL795" s="3">
        <v>278692439</v>
      </c>
      <c r="AM795" t="s">
        <v>8767</v>
      </c>
      <c r="AN795" s="3">
        <v>0</v>
      </c>
      <c r="AO795" s="3">
        <v>0</v>
      </c>
      <c r="AP795" s="3">
        <v>278692439</v>
      </c>
      <c r="AQ795" s="3">
        <v>0</v>
      </c>
      <c r="AR795" s="3">
        <v>278692439</v>
      </c>
      <c r="AS795">
        <v>5000820201</v>
      </c>
      <c r="AT795">
        <v>1</v>
      </c>
      <c r="AU795">
        <v>688538</v>
      </c>
      <c r="AV795">
        <v>1</v>
      </c>
      <c r="AW795" s="2">
        <v>45679</v>
      </c>
      <c r="AX795">
        <v>1.330689E+20</v>
      </c>
      <c r="AY795" t="s">
        <v>17</v>
      </c>
      <c r="AZ795" t="s">
        <v>17</v>
      </c>
      <c r="BA795">
        <v>0</v>
      </c>
    </row>
    <row r="796" spans="1:53" hidden="1" x14ac:dyDescent="0.2">
      <c r="A796">
        <v>2025</v>
      </c>
      <c r="B796">
        <v>1</v>
      </c>
      <c r="C796" s="2">
        <v>45658</v>
      </c>
      <c r="D796" s="2">
        <v>45808</v>
      </c>
      <c r="E796" t="s">
        <v>2</v>
      </c>
      <c r="F796" s="2">
        <v>45679</v>
      </c>
      <c r="G796">
        <v>12</v>
      </c>
      <c r="H796" t="s">
        <v>140</v>
      </c>
      <c r="I796" t="s">
        <v>5222</v>
      </c>
      <c r="J796" s="2">
        <v>45658</v>
      </c>
      <c r="K796" s="2">
        <v>46022</v>
      </c>
      <c r="L796">
        <v>364</v>
      </c>
      <c r="M796">
        <v>2</v>
      </c>
      <c r="N796" t="s">
        <v>8</v>
      </c>
      <c r="O796">
        <v>795</v>
      </c>
      <c r="P796">
        <v>795</v>
      </c>
      <c r="Q796" t="s">
        <v>5224</v>
      </c>
      <c r="R796" t="s">
        <v>376</v>
      </c>
      <c r="T796" t="s">
        <v>377</v>
      </c>
      <c r="U796" t="s">
        <v>12</v>
      </c>
      <c r="V796" t="s">
        <v>13</v>
      </c>
      <c r="W796" t="s">
        <v>378</v>
      </c>
      <c r="X796" t="s">
        <v>379</v>
      </c>
      <c r="Y796" t="s">
        <v>380</v>
      </c>
      <c r="Z796" t="s">
        <v>17</v>
      </c>
      <c r="AA796" t="s">
        <v>381</v>
      </c>
      <c r="AB796">
        <v>10</v>
      </c>
      <c r="AC796" t="s">
        <v>382</v>
      </c>
      <c r="AD796">
        <v>1005078914</v>
      </c>
      <c r="AE796" t="s">
        <v>39</v>
      </c>
      <c r="AF796">
        <v>1010172708</v>
      </c>
      <c r="AG796" t="s">
        <v>3002</v>
      </c>
      <c r="AH796">
        <v>1000182646</v>
      </c>
      <c r="AI796" t="s">
        <v>26</v>
      </c>
      <c r="AJ796">
        <v>1005660653</v>
      </c>
      <c r="AK796" t="s">
        <v>28</v>
      </c>
      <c r="AL796" s="3">
        <v>5000000</v>
      </c>
      <c r="AM796" t="s">
        <v>8767</v>
      </c>
      <c r="AN796" s="3">
        <v>0</v>
      </c>
      <c r="AO796" s="3">
        <v>0</v>
      </c>
      <c r="AP796" s="3">
        <v>5000000</v>
      </c>
      <c r="AQ796" s="3">
        <v>4833334</v>
      </c>
      <c r="AR796" s="3">
        <v>166666</v>
      </c>
      <c r="AS796">
        <v>5000820202</v>
      </c>
      <c r="AT796">
        <v>1</v>
      </c>
      <c r="AU796">
        <v>688539</v>
      </c>
      <c r="AV796">
        <v>1</v>
      </c>
      <c r="AW796" s="2">
        <v>45679</v>
      </c>
      <c r="AX796">
        <v>1.330689E+20</v>
      </c>
      <c r="AY796" t="s">
        <v>17</v>
      </c>
      <c r="AZ796" t="s">
        <v>17</v>
      </c>
      <c r="BA796">
        <v>0</v>
      </c>
    </row>
    <row r="797" spans="1:53" hidden="1" x14ac:dyDescent="0.2">
      <c r="A797">
        <v>2025</v>
      </c>
      <c r="B797">
        <v>1</v>
      </c>
      <c r="C797" s="2">
        <v>45658</v>
      </c>
      <c r="D797" s="2">
        <v>45808</v>
      </c>
      <c r="E797" t="s">
        <v>2</v>
      </c>
      <c r="F797" s="2">
        <v>45679</v>
      </c>
      <c r="G797">
        <v>12</v>
      </c>
      <c r="H797" t="s">
        <v>140</v>
      </c>
      <c r="I797" t="s">
        <v>5227</v>
      </c>
      <c r="J797" s="2">
        <v>45658</v>
      </c>
      <c r="K797" s="2">
        <v>46022</v>
      </c>
      <c r="L797">
        <v>364</v>
      </c>
      <c r="M797">
        <v>2</v>
      </c>
      <c r="N797" t="s">
        <v>8</v>
      </c>
      <c r="O797">
        <v>796</v>
      </c>
      <c r="P797">
        <v>796</v>
      </c>
      <c r="Q797" t="s">
        <v>5229</v>
      </c>
      <c r="R797" t="s">
        <v>376</v>
      </c>
      <c r="T797" t="s">
        <v>377</v>
      </c>
      <c r="U797" t="s">
        <v>12</v>
      </c>
      <c r="V797" t="s">
        <v>13</v>
      </c>
      <c r="W797" t="s">
        <v>378</v>
      </c>
      <c r="X797" t="s">
        <v>379</v>
      </c>
      <c r="Y797" t="s">
        <v>380</v>
      </c>
      <c r="Z797" t="s">
        <v>17</v>
      </c>
      <c r="AA797" t="s">
        <v>381</v>
      </c>
      <c r="AB797">
        <v>10</v>
      </c>
      <c r="AC797" t="s">
        <v>382</v>
      </c>
      <c r="AD797">
        <v>1000192450</v>
      </c>
      <c r="AE797" t="s">
        <v>39</v>
      </c>
      <c r="AF797">
        <v>52211430</v>
      </c>
      <c r="AG797" t="s">
        <v>3367</v>
      </c>
      <c r="AH797">
        <v>1000182646</v>
      </c>
      <c r="AI797" t="s">
        <v>26</v>
      </c>
      <c r="AJ797">
        <v>1005660653</v>
      </c>
      <c r="AK797" t="s">
        <v>28</v>
      </c>
      <c r="AL797" s="3">
        <v>4250000</v>
      </c>
      <c r="AM797" t="s">
        <v>8767</v>
      </c>
      <c r="AN797" s="3">
        <v>0</v>
      </c>
      <c r="AO797" s="3">
        <v>0</v>
      </c>
      <c r="AP797" s="3">
        <v>4250000</v>
      </c>
      <c r="AQ797" s="3">
        <v>4250000</v>
      </c>
      <c r="AR797" s="3">
        <v>0</v>
      </c>
      <c r="AS797">
        <v>5000820203</v>
      </c>
      <c r="AT797">
        <v>1</v>
      </c>
      <c r="AU797">
        <v>688540</v>
      </c>
      <c r="AV797">
        <v>1</v>
      </c>
      <c r="AW797" s="2">
        <v>45679</v>
      </c>
      <c r="AX797">
        <v>1.330689E+20</v>
      </c>
      <c r="AY797" t="s">
        <v>17</v>
      </c>
      <c r="AZ797" t="s">
        <v>17</v>
      </c>
      <c r="BA797">
        <v>0</v>
      </c>
    </row>
    <row r="798" spans="1:53" hidden="1" x14ac:dyDescent="0.2">
      <c r="A798">
        <v>2025</v>
      </c>
      <c r="B798">
        <v>1</v>
      </c>
      <c r="C798" s="2">
        <v>45658</v>
      </c>
      <c r="D798" s="2">
        <v>45808</v>
      </c>
      <c r="E798" t="s">
        <v>2</v>
      </c>
      <c r="F798" s="2">
        <v>45679</v>
      </c>
      <c r="G798">
        <v>21</v>
      </c>
      <c r="H798" t="s">
        <v>3523</v>
      </c>
      <c r="I798" t="s">
        <v>5232</v>
      </c>
      <c r="J798" s="2">
        <v>45658</v>
      </c>
      <c r="K798" s="2">
        <v>46022</v>
      </c>
      <c r="L798">
        <v>364</v>
      </c>
      <c r="M798">
        <v>2</v>
      </c>
      <c r="N798" t="s">
        <v>8</v>
      </c>
      <c r="O798">
        <v>797</v>
      </c>
      <c r="P798">
        <v>797</v>
      </c>
      <c r="Q798" t="s">
        <v>5234</v>
      </c>
      <c r="R798" t="s">
        <v>376</v>
      </c>
      <c r="T798" t="s">
        <v>377</v>
      </c>
      <c r="U798" t="s">
        <v>12</v>
      </c>
      <c r="V798" t="s">
        <v>13</v>
      </c>
      <c r="W798" t="s">
        <v>378</v>
      </c>
      <c r="X798" t="s">
        <v>379</v>
      </c>
      <c r="Y798" t="s">
        <v>380</v>
      </c>
      <c r="Z798" t="s">
        <v>17</v>
      </c>
      <c r="AA798" t="s">
        <v>381</v>
      </c>
      <c r="AB798">
        <v>10</v>
      </c>
      <c r="AC798" t="s">
        <v>382</v>
      </c>
      <c r="AD798">
        <v>1000628925</v>
      </c>
      <c r="AE798" t="s">
        <v>22</v>
      </c>
      <c r="AF798">
        <v>900156270</v>
      </c>
      <c r="AG798" t="s">
        <v>3529</v>
      </c>
      <c r="AH798">
        <v>1000182646</v>
      </c>
      <c r="AI798" t="s">
        <v>26</v>
      </c>
      <c r="AJ798">
        <v>1005660653</v>
      </c>
      <c r="AK798" t="s">
        <v>28</v>
      </c>
      <c r="AL798" s="3">
        <v>51900000</v>
      </c>
      <c r="AM798" t="s">
        <v>8767</v>
      </c>
      <c r="AN798" s="3">
        <v>0</v>
      </c>
      <c r="AO798" s="3">
        <v>0</v>
      </c>
      <c r="AP798" s="3">
        <v>51900000</v>
      </c>
      <c r="AQ798" s="3">
        <v>0</v>
      </c>
      <c r="AR798" s="3">
        <v>51900000</v>
      </c>
      <c r="AS798">
        <v>5000820204</v>
      </c>
      <c r="AT798">
        <v>1</v>
      </c>
      <c r="AU798">
        <v>688541</v>
      </c>
      <c r="AV798">
        <v>1</v>
      </c>
      <c r="AW798" s="2">
        <v>45679</v>
      </c>
      <c r="AX798">
        <v>1.330689E+20</v>
      </c>
      <c r="AY798" t="s">
        <v>17</v>
      </c>
      <c r="AZ798" t="s">
        <v>17</v>
      </c>
      <c r="BA798">
        <v>0</v>
      </c>
    </row>
    <row r="799" spans="1:53" hidden="1" x14ac:dyDescent="0.2">
      <c r="A799">
        <v>2025</v>
      </c>
      <c r="B799">
        <v>1</v>
      </c>
      <c r="C799" s="2">
        <v>45658</v>
      </c>
      <c r="D799" s="2">
        <v>45808</v>
      </c>
      <c r="E799" t="s">
        <v>2</v>
      </c>
      <c r="F799" s="2">
        <v>45679</v>
      </c>
      <c r="G799">
        <v>43</v>
      </c>
      <c r="H799" t="s">
        <v>1147</v>
      </c>
      <c r="I799" t="s">
        <v>5237</v>
      </c>
      <c r="J799" s="2">
        <v>45658</v>
      </c>
      <c r="K799" s="2">
        <v>46022</v>
      </c>
      <c r="L799">
        <v>364</v>
      </c>
      <c r="M799">
        <v>2</v>
      </c>
      <c r="N799" t="s">
        <v>8</v>
      </c>
      <c r="O799">
        <v>798</v>
      </c>
      <c r="P799">
        <v>798</v>
      </c>
      <c r="Q799" t="s">
        <v>5239</v>
      </c>
      <c r="R799" t="s">
        <v>376</v>
      </c>
      <c r="T799" t="s">
        <v>377</v>
      </c>
      <c r="U799" t="s">
        <v>12</v>
      </c>
      <c r="V799" t="s">
        <v>13</v>
      </c>
      <c r="W799" t="s">
        <v>378</v>
      </c>
      <c r="X799" t="s">
        <v>379</v>
      </c>
      <c r="Y799" t="s">
        <v>380</v>
      </c>
      <c r="Z799" t="s">
        <v>17</v>
      </c>
      <c r="AA799" t="s">
        <v>381</v>
      </c>
      <c r="AB799">
        <v>8</v>
      </c>
      <c r="AC799" t="s">
        <v>1152</v>
      </c>
      <c r="AD799">
        <v>1013813466</v>
      </c>
      <c r="AE799" t="s">
        <v>22</v>
      </c>
      <c r="AF799">
        <v>901901789</v>
      </c>
      <c r="AG799" t="s">
        <v>5242</v>
      </c>
      <c r="AH799">
        <v>1000182646</v>
      </c>
      <c r="AI799" t="s">
        <v>26</v>
      </c>
      <c r="AJ799">
        <v>1005660653</v>
      </c>
      <c r="AK799" t="s">
        <v>28</v>
      </c>
      <c r="AL799" s="3">
        <v>286907116</v>
      </c>
      <c r="AM799" t="s">
        <v>8767</v>
      </c>
      <c r="AN799" s="3">
        <v>0</v>
      </c>
      <c r="AO799" s="3">
        <v>0</v>
      </c>
      <c r="AP799" s="3">
        <v>286907116</v>
      </c>
      <c r="AQ799" s="3">
        <v>36724109</v>
      </c>
      <c r="AR799" s="3">
        <v>250183007</v>
      </c>
      <c r="AS799">
        <v>5000820205</v>
      </c>
      <c r="AT799">
        <v>1</v>
      </c>
      <c r="AU799">
        <v>688542</v>
      </c>
      <c r="AV799">
        <v>1</v>
      </c>
      <c r="AW799" s="2">
        <v>45679</v>
      </c>
      <c r="AX799">
        <v>1.330689E+20</v>
      </c>
      <c r="AY799" t="s">
        <v>17</v>
      </c>
      <c r="AZ799" t="s">
        <v>17</v>
      </c>
      <c r="BA799">
        <v>0</v>
      </c>
    </row>
    <row r="800" spans="1:53" hidden="1" x14ac:dyDescent="0.2">
      <c r="A800">
        <v>2025</v>
      </c>
      <c r="B800">
        <v>1</v>
      </c>
      <c r="C800" s="2">
        <v>45658</v>
      </c>
      <c r="D800" s="2">
        <v>45808</v>
      </c>
      <c r="E800" t="s">
        <v>2</v>
      </c>
      <c r="F800" s="2">
        <v>45679</v>
      </c>
      <c r="G800">
        <v>13</v>
      </c>
      <c r="H800" t="s">
        <v>3540</v>
      </c>
      <c r="I800" t="s">
        <v>5245</v>
      </c>
      <c r="J800" s="2">
        <v>45658</v>
      </c>
      <c r="K800" s="2">
        <v>46022</v>
      </c>
      <c r="L800">
        <v>364</v>
      </c>
      <c r="M800">
        <v>2</v>
      </c>
      <c r="N800" t="s">
        <v>8</v>
      </c>
      <c r="O800">
        <v>799</v>
      </c>
      <c r="P800">
        <v>799</v>
      </c>
      <c r="Q800" t="s">
        <v>5247</v>
      </c>
      <c r="R800" t="s">
        <v>376</v>
      </c>
      <c r="T800" t="s">
        <v>377</v>
      </c>
      <c r="U800" t="s">
        <v>12</v>
      </c>
      <c r="V800" t="s">
        <v>13</v>
      </c>
      <c r="W800" t="s">
        <v>378</v>
      </c>
      <c r="X800" t="s">
        <v>379</v>
      </c>
      <c r="Y800" t="s">
        <v>380</v>
      </c>
      <c r="Z800" t="s">
        <v>17</v>
      </c>
      <c r="AA800" t="s">
        <v>381</v>
      </c>
      <c r="AB800">
        <v>8</v>
      </c>
      <c r="AC800" t="s">
        <v>1152</v>
      </c>
      <c r="AD800">
        <v>1013813462</v>
      </c>
      <c r="AE800" t="s">
        <v>22</v>
      </c>
      <c r="AF800">
        <v>901901889</v>
      </c>
      <c r="AG800" t="s">
        <v>5250</v>
      </c>
      <c r="AH800">
        <v>1000182646</v>
      </c>
      <c r="AI800" t="s">
        <v>26</v>
      </c>
      <c r="AJ800">
        <v>1005660653</v>
      </c>
      <c r="AK800" t="s">
        <v>28</v>
      </c>
      <c r="AL800" s="3">
        <v>157471616</v>
      </c>
      <c r="AM800" t="s">
        <v>8767</v>
      </c>
      <c r="AN800" s="3">
        <v>0</v>
      </c>
      <c r="AO800" s="3">
        <v>0</v>
      </c>
      <c r="AP800" s="3">
        <v>157471616</v>
      </c>
      <c r="AQ800" s="3">
        <v>0</v>
      </c>
      <c r="AR800" s="3">
        <v>157471616</v>
      </c>
      <c r="AS800">
        <v>5000820206</v>
      </c>
      <c r="AT800">
        <v>1</v>
      </c>
      <c r="AU800">
        <v>688543</v>
      </c>
      <c r="AV800">
        <v>1</v>
      </c>
      <c r="AW800" s="2">
        <v>45679</v>
      </c>
      <c r="AX800">
        <v>1.330689E+20</v>
      </c>
      <c r="AY800" t="s">
        <v>17</v>
      </c>
      <c r="AZ800" t="s">
        <v>17</v>
      </c>
      <c r="BA800">
        <v>0</v>
      </c>
    </row>
    <row r="801" spans="1:53" hidden="1" x14ac:dyDescent="0.2">
      <c r="A801">
        <v>2025</v>
      </c>
      <c r="B801">
        <v>1</v>
      </c>
      <c r="C801" s="2">
        <v>45658</v>
      </c>
      <c r="D801" s="2">
        <v>45808</v>
      </c>
      <c r="E801" t="s">
        <v>2</v>
      </c>
      <c r="F801" s="2">
        <v>45679</v>
      </c>
      <c r="G801">
        <v>13</v>
      </c>
      <c r="H801" t="s">
        <v>3540</v>
      </c>
      <c r="I801" t="s">
        <v>5245</v>
      </c>
      <c r="J801" s="2">
        <v>45658</v>
      </c>
      <c r="K801" s="2">
        <v>46022</v>
      </c>
      <c r="L801">
        <v>364</v>
      </c>
      <c r="M801">
        <v>2</v>
      </c>
      <c r="N801" t="s">
        <v>8</v>
      </c>
      <c r="O801">
        <v>800</v>
      </c>
      <c r="P801">
        <v>800</v>
      </c>
      <c r="Q801" t="s">
        <v>5247</v>
      </c>
      <c r="R801" t="s">
        <v>376</v>
      </c>
      <c r="T801" t="s">
        <v>377</v>
      </c>
      <c r="U801" t="s">
        <v>12</v>
      </c>
      <c r="V801" t="s">
        <v>13</v>
      </c>
      <c r="W801" t="s">
        <v>378</v>
      </c>
      <c r="X801" t="s">
        <v>379</v>
      </c>
      <c r="Y801" t="s">
        <v>380</v>
      </c>
      <c r="Z801" t="s">
        <v>17</v>
      </c>
      <c r="AA801" t="s">
        <v>381</v>
      </c>
      <c r="AB801">
        <v>8</v>
      </c>
      <c r="AC801" t="s">
        <v>1152</v>
      </c>
      <c r="AD801">
        <v>1013813462</v>
      </c>
      <c r="AE801" t="s">
        <v>22</v>
      </c>
      <c r="AF801">
        <v>901901889</v>
      </c>
      <c r="AG801" t="s">
        <v>5250</v>
      </c>
      <c r="AH801">
        <v>1000182646</v>
      </c>
      <c r="AI801" t="s">
        <v>26</v>
      </c>
      <c r="AJ801">
        <v>1005660653</v>
      </c>
      <c r="AK801" t="s">
        <v>28</v>
      </c>
      <c r="AL801" s="3">
        <v>524351571</v>
      </c>
      <c r="AM801" t="s">
        <v>8767</v>
      </c>
      <c r="AN801" s="3">
        <v>0</v>
      </c>
      <c r="AO801" s="3">
        <v>0</v>
      </c>
      <c r="AP801" s="3">
        <v>524351571</v>
      </c>
      <c r="AQ801" s="3">
        <v>0</v>
      </c>
      <c r="AR801" s="3">
        <v>524351571</v>
      </c>
      <c r="AS801">
        <v>5000820207</v>
      </c>
      <c r="AT801">
        <v>1</v>
      </c>
      <c r="AU801">
        <v>688658</v>
      </c>
      <c r="AV801">
        <v>1</v>
      </c>
      <c r="AW801" s="2">
        <v>45679</v>
      </c>
      <c r="AX801">
        <v>1.330689E+20</v>
      </c>
      <c r="AY801" t="s">
        <v>17</v>
      </c>
      <c r="AZ801" t="s">
        <v>17</v>
      </c>
      <c r="BA801">
        <v>0</v>
      </c>
    </row>
    <row r="802" spans="1:53" hidden="1" x14ac:dyDescent="0.2">
      <c r="A802">
        <v>2025</v>
      </c>
      <c r="B802">
        <v>1</v>
      </c>
      <c r="C802" s="2">
        <v>45658</v>
      </c>
      <c r="D802" s="2">
        <v>45808</v>
      </c>
      <c r="E802" t="s">
        <v>2</v>
      </c>
      <c r="F802" s="2">
        <v>45679</v>
      </c>
      <c r="G802">
        <v>19</v>
      </c>
      <c r="H802" t="s">
        <v>3420</v>
      </c>
      <c r="I802" t="s">
        <v>5256</v>
      </c>
      <c r="J802" s="2">
        <v>45658</v>
      </c>
      <c r="K802" s="2">
        <v>46022</v>
      </c>
      <c r="L802">
        <v>364</v>
      </c>
      <c r="M802">
        <v>2</v>
      </c>
      <c r="N802" t="s">
        <v>8</v>
      </c>
      <c r="O802">
        <v>801</v>
      </c>
      <c r="P802">
        <v>801</v>
      </c>
      <c r="Q802" t="s">
        <v>5258</v>
      </c>
      <c r="R802" t="s">
        <v>376</v>
      </c>
      <c r="T802" t="s">
        <v>377</v>
      </c>
      <c r="U802" t="s">
        <v>12</v>
      </c>
      <c r="V802" t="s">
        <v>13</v>
      </c>
      <c r="W802" t="s">
        <v>378</v>
      </c>
      <c r="X802" t="s">
        <v>379</v>
      </c>
      <c r="Y802" t="s">
        <v>380</v>
      </c>
      <c r="Z802" t="s">
        <v>17</v>
      </c>
      <c r="AA802" t="s">
        <v>381</v>
      </c>
      <c r="AB802">
        <v>3</v>
      </c>
      <c r="AC802" t="s">
        <v>1224</v>
      </c>
      <c r="AD802">
        <v>1011971298</v>
      </c>
      <c r="AE802" t="s">
        <v>22</v>
      </c>
      <c r="AF802">
        <v>901267162</v>
      </c>
      <c r="AG802" t="s">
        <v>5261</v>
      </c>
      <c r="AH802">
        <v>1000182646</v>
      </c>
      <c r="AI802" t="s">
        <v>26</v>
      </c>
      <c r="AJ802">
        <v>1005660653</v>
      </c>
      <c r="AK802" t="s">
        <v>28</v>
      </c>
      <c r="AL802" s="3">
        <v>84900000</v>
      </c>
      <c r="AM802" t="s">
        <v>8767</v>
      </c>
      <c r="AN802" s="3">
        <v>0</v>
      </c>
      <c r="AO802" s="3">
        <v>0</v>
      </c>
      <c r="AP802" s="3">
        <v>84900000</v>
      </c>
      <c r="AQ802" s="3">
        <v>0</v>
      </c>
      <c r="AR802" s="3">
        <v>84900000</v>
      </c>
      <c r="AS802">
        <v>5000820208</v>
      </c>
      <c r="AT802">
        <v>1</v>
      </c>
      <c r="AU802">
        <v>688659</v>
      </c>
      <c r="AV802">
        <v>1</v>
      </c>
      <c r="AW802" s="2">
        <v>45679</v>
      </c>
      <c r="AX802">
        <v>1.330689E+20</v>
      </c>
      <c r="AY802" t="s">
        <v>17</v>
      </c>
      <c r="AZ802" t="s">
        <v>17</v>
      </c>
      <c r="BA802">
        <v>0</v>
      </c>
    </row>
    <row r="803" spans="1:53" hidden="1" x14ac:dyDescent="0.2">
      <c r="A803">
        <v>2025</v>
      </c>
      <c r="B803">
        <v>1</v>
      </c>
      <c r="C803" s="2">
        <v>45658</v>
      </c>
      <c r="D803" s="2">
        <v>45808</v>
      </c>
      <c r="E803" t="s">
        <v>2</v>
      </c>
      <c r="F803" s="2">
        <v>45679</v>
      </c>
      <c r="G803">
        <v>19</v>
      </c>
      <c r="H803" t="s">
        <v>3420</v>
      </c>
      <c r="I803" t="s">
        <v>5256</v>
      </c>
      <c r="J803" s="2">
        <v>45658</v>
      </c>
      <c r="K803" s="2">
        <v>46022</v>
      </c>
      <c r="L803">
        <v>364</v>
      </c>
      <c r="M803">
        <v>2</v>
      </c>
      <c r="N803" t="s">
        <v>8</v>
      </c>
      <c r="O803">
        <v>802</v>
      </c>
      <c r="P803">
        <v>802</v>
      </c>
      <c r="Q803" t="s">
        <v>5258</v>
      </c>
      <c r="R803" t="s">
        <v>376</v>
      </c>
      <c r="T803" t="s">
        <v>377</v>
      </c>
      <c r="U803" t="s">
        <v>12</v>
      </c>
      <c r="V803" t="s">
        <v>13</v>
      </c>
      <c r="W803" t="s">
        <v>378</v>
      </c>
      <c r="X803" t="s">
        <v>379</v>
      </c>
      <c r="Y803" t="s">
        <v>380</v>
      </c>
      <c r="Z803" t="s">
        <v>17</v>
      </c>
      <c r="AA803" t="s">
        <v>381</v>
      </c>
      <c r="AB803">
        <v>3</v>
      </c>
      <c r="AC803" t="s">
        <v>1224</v>
      </c>
      <c r="AD803">
        <v>1011971298</v>
      </c>
      <c r="AE803" t="s">
        <v>22</v>
      </c>
      <c r="AF803">
        <v>901267162</v>
      </c>
      <c r="AG803" t="s">
        <v>5261</v>
      </c>
      <c r="AH803">
        <v>1000182646</v>
      </c>
      <c r="AI803" t="s">
        <v>26</v>
      </c>
      <c r="AJ803">
        <v>1005660653</v>
      </c>
      <c r="AK803" t="s">
        <v>28</v>
      </c>
      <c r="AL803" s="3">
        <v>24050000</v>
      </c>
      <c r="AM803" t="s">
        <v>8767</v>
      </c>
      <c r="AN803" s="3">
        <v>0</v>
      </c>
      <c r="AO803" s="3">
        <v>0</v>
      </c>
      <c r="AP803" s="3">
        <v>24050000</v>
      </c>
      <c r="AQ803" s="3">
        <v>0</v>
      </c>
      <c r="AR803" s="3">
        <v>24050000</v>
      </c>
      <c r="AS803">
        <v>5000820209</v>
      </c>
      <c r="AT803">
        <v>1</v>
      </c>
      <c r="AU803">
        <v>688660</v>
      </c>
      <c r="AV803">
        <v>1</v>
      </c>
      <c r="AW803" s="2">
        <v>45679</v>
      </c>
      <c r="AX803">
        <v>1.330689E+20</v>
      </c>
      <c r="AY803" t="s">
        <v>17</v>
      </c>
      <c r="AZ803" t="s">
        <v>17</v>
      </c>
      <c r="BA803">
        <v>0</v>
      </c>
    </row>
    <row r="804" spans="1:53" hidden="1" x14ac:dyDescent="0.2">
      <c r="A804">
        <v>2025</v>
      </c>
      <c r="B804">
        <v>1</v>
      </c>
      <c r="C804" s="2">
        <v>45658</v>
      </c>
      <c r="D804" s="2">
        <v>45808</v>
      </c>
      <c r="E804" t="s">
        <v>2</v>
      </c>
      <c r="F804" s="2">
        <v>45679</v>
      </c>
      <c r="G804">
        <v>19</v>
      </c>
      <c r="H804" t="s">
        <v>3420</v>
      </c>
      <c r="I804" t="s">
        <v>5267</v>
      </c>
      <c r="J804" s="2">
        <v>45658</v>
      </c>
      <c r="K804" s="2">
        <v>46022</v>
      </c>
      <c r="L804">
        <v>364</v>
      </c>
      <c r="M804">
        <v>2</v>
      </c>
      <c r="N804" t="s">
        <v>8</v>
      </c>
      <c r="O804">
        <v>803</v>
      </c>
      <c r="P804">
        <v>803</v>
      </c>
      <c r="Q804" t="s">
        <v>5269</v>
      </c>
      <c r="R804" t="s">
        <v>376</v>
      </c>
      <c r="T804" t="s">
        <v>377</v>
      </c>
      <c r="U804" t="s">
        <v>12</v>
      </c>
      <c r="V804" t="s">
        <v>13</v>
      </c>
      <c r="W804" t="s">
        <v>378</v>
      </c>
      <c r="X804" t="s">
        <v>379</v>
      </c>
      <c r="Y804" t="s">
        <v>380</v>
      </c>
      <c r="Z804" t="s">
        <v>17</v>
      </c>
      <c r="AA804" t="s">
        <v>381</v>
      </c>
      <c r="AB804">
        <v>3</v>
      </c>
      <c r="AC804" t="s">
        <v>1224</v>
      </c>
      <c r="AD804">
        <v>1013569083</v>
      </c>
      <c r="AE804" t="s">
        <v>22</v>
      </c>
      <c r="AF804">
        <v>901362156</v>
      </c>
      <c r="AG804" t="s">
        <v>5050</v>
      </c>
      <c r="AH804">
        <v>1000182646</v>
      </c>
      <c r="AI804" t="s">
        <v>26</v>
      </c>
      <c r="AJ804">
        <v>1005660653</v>
      </c>
      <c r="AK804" t="s">
        <v>28</v>
      </c>
      <c r="AL804" s="3">
        <v>121500000</v>
      </c>
      <c r="AM804" t="s">
        <v>8767</v>
      </c>
      <c r="AN804" s="3">
        <v>0</v>
      </c>
      <c r="AO804" s="3">
        <v>0</v>
      </c>
      <c r="AP804" s="3">
        <v>121500000</v>
      </c>
      <c r="AQ804" s="3">
        <v>0</v>
      </c>
      <c r="AR804" s="3">
        <v>121500000</v>
      </c>
      <c r="AS804">
        <v>5000820210</v>
      </c>
      <c r="AT804">
        <v>1</v>
      </c>
      <c r="AU804">
        <v>688661</v>
      </c>
      <c r="AV804">
        <v>1</v>
      </c>
      <c r="AW804" s="2">
        <v>45679</v>
      </c>
      <c r="AX804">
        <v>1.330689E+20</v>
      </c>
      <c r="AY804" t="s">
        <v>17</v>
      </c>
      <c r="AZ804" t="s">
        <v>17</v>
      </c>
      <c r="BA804">
        <v>0</v>
      </c>
    </row>
    <row r="805" spans="1:53" hidden="1" x14ac:dyDescent="0.2">
      <c r="A805">
        <v>2025</v>
      </c>
      <c r="B805">
        <v>1</v>
      </c>
      <c r="C805" s="2">
        <v>45658</v>
      </c>
      <c r="D805" s="2">
        <v>45808</v>
      </c>
      <c r="E805" t="s">
        <v>2</v>
      </c>
      <c r="F805" s="2">
        <v>45679</v>
      </c>
      <c r="G805">
        <v>12</v>
      </c>
      <c r="H805" t="s">
        <v>140</v>
      </c>
      <c r="I805" t="s">
        <v>5272</v>
      </c>
      <c r="J805" s="2">
        <v>45658</v>
      </c>
      <c r="K805" s="2">
        <v>46022</v>
      </c>
      <c r="L805">
        <v>364</v>
      </c>
      <c r="M805">
        <v>2</v>
      </c>
      <c r="N805" t="s">
        <v>8</v>
      </c>
      <c r="O805">
        <v>804</v>
      </c>
      <c r="P805">
        <v>804</v>
      </c>
      <c r="Q805" t="s">
        <v>5274</v>
      </c>
      <c r="R805" t="s">
        <v>376</v>
      </c>
      <c r="T805" t="s">
        <v>377</v>
      </c>
      <c r="U805" t="s">
        <v>12</v>
      </c>
      <c r="V805" t="s">
        <v>13</v>
      </c>
      <c r="W805" t="s">
        <v>378</v>
      </c>
      <c r="X805" t="s">
        <v>379</v>
      </c>
      <c r="Y805" t="s">
        <v>380</v>
      </c>
      <c r="Z805" t="s">
        <v>17</v>
      </c>
      <c r="AA805" t="s">
        <v>381</v>
      </c>
      <c r="AB805">
        <v>10</v>
      </c>
      <c r="AC805" t="s">
        <v>382</v>
      </c>
      <c r="AD805">
        <v>1011616398</v>
      </c>
      <c r="AE805" t="s">
        <v>39</v>
      </c>
      <c r="AF805">
        <v>80028388</v>
      </c>
      <c r="AG805" t="s">
        <v>4060</v>
      </c>
      <c r="AH805">
        <v>1000182646</v>
      </c>
      <c r="AI805" t="s">
        <v>26</v>
      </c>
      <c r="AJ805">
        <v>1005660653</v>
      </c>
      <c r="AK805" t="s">
        <v>28</v>
      </c>
      <c r="AL805" s="3">
        <v>2500000</v>
      </c>
      <c r="AM805" t="s">
        <v>8767</v>
      </c>
      <c r="AN805" s="3">
        <v>0</v>
      </c>
      <c r="AO805" s="3">
        <v>0</v>
      </c>
      <c r="AP805" s="3">
        <v>2500000</v>
      </c>
      <c r="AQ805" s="3">
        <v>1166667</v>
      </c>
      <c r="AR805" s="3">
        <v>1333333</v>
      </c>
      <c r="AS805">
        <v>5000820211</v>
      </c>
      <c r="AT805">
        <v>1</v>
      </c>
      <c r="AU805">
        <v>688662</v>
      </c>
      <c r="AV805">
        <v>1</v>
      </c>
      <c r="AW805" s="2">
        <v>45679</v>
      </c>
      <c r="AX805">
        <v>1.330689E+20</v>
      </c>
      <c r="AY805" t="s">
        <v>17</v>
      </c>
      <c r="AZ805" t="s">
        <v>17</v>
      </c>
      <c r="BA805">
        <v>0</v>
      </c>
    </row>
    <row r="806" spans="1:53" hidden="1" x14ac:dyDescent="0.2">
      <c r="A806">
        <v>2025</v>
      </c>
      <c r="B806">
        <v>1</v>
      </c>
      <c r="C806" s="2">
        <v>45658</v>
      </c>
      <c r="D806" s="2">
        <v>45808</v>
      </c>
      <c r="E806" t="s">
        <v>2</v>
      </c>
      <c r="F806" s="2">
        <v>45679</v>
      </c>
      <c r="G806">
        <v>4</v>
      </c>
      <c r="H806" t="s">
        <v>4</v>
      </c>
      <c r="I806" t="s">
        <v>5277</v>
      </c>
      <c r="J806" s="2">
        <v>45658</v>
      </c>
      <c r="K806" s="2">
        <v>46022</v>
      </c>
      <c r="L806">
        <v>364</v>
      </c>
      <c r="M806">
        <v>2</v>
      </c>
      <c r="N806" t="s">
        <v>8</v>
      </c>
      <c r="O806">
        <v>805</v>
      </c>
      <c r="P806">
        <v>805</v>
      </c>
      <c r="Q806" t="s">
        <v>5279</v>
      </c>
      <c r="R806" t="s">
        <v>376</v>
      </c>
      <c r="T806" t="s">
        <v>377</v>
      </c>
      <c r="U806" t="s">
        <v>12</v>
      </c>
      <c r="V806" t="s">
        <v>13</v>
      </c>
      <c r="W806" t="s">
        <v>378</v>
      </c>
      <c r="X806" t="s">
        <v>379</v>
      </c>
      <c r="Y806" t="s">
        <v>380</v>
      </c>
      <c r="Z806" t="s">
        <v>17</v>
      </c>
      <c r="AA806" t="s">
        <v>381</v>
      </c>
      <c r="AB806">
        <v>17</v>
      </c>
      <c r="AC806" t="s">
        <v>20</v>
      </c>
      <c r="AD806">
        <v>1013407829</v>
      </c>
      <c r="AE806" t="s">
        <v>22</v>
      </c>
      <c r="AF806">
        <v>901676315</v>
      </c>
      <c r="AG806" t="s">
        <v>185</v>
      </c>
      <c r="AH806">
        <v>1000182646</v>
      </c>
      <c r="AI806" t="s">
        <v>26</v>
      </c>
      <c r="AJ806">
        <v>1005660653</v>
      </c>
      <c r="AK806" t="s">
        <v>28</v>
      </c>
      <c r="AL806" s="3">
        <v>8546630</v>
      </c>
      <c r="AM806" t="s">
        <v>8767</v>
      </c>
      <c r="AN806" s="3">
        <v>0</v>
      </c>
      <c r="AO806" s="3">
        <v>0</v>
      </c>
      <c r="AP806" s="3">
        <v>8546630</v>
      </c>
      <c r="AQ806" s="3">
        <v>8546630</v>
      </c>
      <c r="AR806" s="3">
        <v>0</v>
      </c>
      <c r="AS806">
        <v>5000820212</v>
      </c>
      <c r="AT806">
        <v>1</v>
      </c>
      <c r="AU806">
        <v>688663</v>
      </c>
      <c r="AV806">
        <v>1</v>
      </c>
      <c r="AW806" s="2">
        <v>45679</v>
      </c>
      <c r="AX806">
        <v>1.330689E+20</v>
      </c>
      <c r="AY806" t="s">
        <v>17</v>
      </c>
      <c r="AZ806" t="s">
        <v>17</v>
      </c>
      <c r="BA806">
        <v>0</v>
      </c>
    </row>
    <row r="807" spans="1:53" hidden="1" x14ac:dyDescent="0.2">
      <c r="A807">
        <v>2025</v>
      </c>
      <c r="B807">
        <v>1</v>
      </c>
      <c r="C807" s="2">
        <v>45658</v>
      </c>
      <c r="D807" s="2">
        <v>45808</v>
      </c>
      <c r="E807" t="s">
        <v>2</v>
      </c>
      <c r="F807" s="2">
        <v>45679</v>
      </c>
      <c r="G807">
        <v>4</v>
      </c>
      <c r="H807" t="s">
        <v>4</v>
      </c>
      <c r="I807" t="s">
        <v>5277</v>
      </c>
      <c r="J807" s="2">
        <v>45658</v>
      </c>
      <c r="K807" s="2">
        <v>46022</v>
      </c>
      <c r="L807">
        <v>364</v>
      </c>
      <c r="M807">
        <v>2</v>
      </c>
      <c r="N807" t="s">
        <v>8</v>
      </c>
      <c r="O807">
        <v>806</v>
      </c>
      <c r="P807">
        <v>806</v>
      </c>
      <c r="Q807" t="s">
        <v>5279</v>
      </c>
      <c r="R807" t="s">
        <v>376</v>
      </c>
      <c r="T807" t="s">
        <v>377</v>
      </c>
      <c r="U807" t="s">
        <v>12</v>
      </c>
      <c r="V807" t="s">
        <v>13</v>
      </c>
      <c r="W807" t="s">
        <v>378</v>
      </c>
      <c r="X807" t="s">
        <v>379</v>
      </c>
      <c r="Y807" t="s">
        <v>380</v>
      </c>
      <c r="Z807" t="s">
        <v>17</v>
      </c>
      <c r="AA807" t="s">
        <v>381</v>
      </c>
      <c r="AB807">
        <v>17</v>
      </c>
      <c r="AC807" t="s">
        <v>20</v>
      </c>
      <c r="AD807">
        <v>1013407829</v>
      </c>
      <c r="AE807" t="s">
        <v>22</v>
      </c>
      <c r="AF807">
        <v>901676315</v>
      </c>
      <c r="AG807" t="s">
        <v>185</v>
      </c>
      <c r="AH807">
        <v>1000182646</v>
      </c>
      <c r="AI807" t="s">
        <v>26</v>
      </c>
      <c r="AJ807">
        <v>1005660653</v>
      </c>
      <c r="AK807" t="s">
        <v>28</v>
      </c>
      <c r="AL807" s="3">
        <v>2955942</v>
      </c>
      <c r="AM807" t="s">
        <v>8767</v>
      </c>
      <c r="AN807" s="3">
        <v>0</v>
      </c>
      <c r="AO807" s="3">
        <v>0</v>
      </c>
      <c r="AP807" s="3">
        <v>2955942</v>
      </c>
      <c r="AQ807" s="3">
        <v>2955942</v>
      </c>
      <c r="AR807" s="3">
        <v>0</v>
      </c>
      <c r="AS807">
        <v>5000820213</v>
      </c>
      <c r="AT807">
        <v>1</v>
      </c>
      <c r="AU807">
        <v>688664</v>
      </c>
      <c r="AV807">
        <v>1</v>
      </c>
      <c r="AW807" s="2">
        <v>45679</v>
      </c>
      <c r="AX807">
        <v>1.330689E+20</v>
      </c>
      <c r="AY807" t="s">
        <v>17</v>
      </c>
      <c r="AZ807" t="s">
        <v>17</v>
      </c>
      <c r="BA807">
        <v>0</v>
      </c>
    </row>
    <row r="808" spans="1:53" hidden="1" x14ac:dyDescent="0.2">
      <c r="A808">
        <v>2025</v>
      </c>
      <c r="B808">
        <v>1</v>
      </c>
      <c r="C808" s="2">
        <v>45658</v>
      </c>
      <c r="D808" s="2">
        <v>45808</v>
      </c>
      <c r="E808" t="s">
        <v>2</v>
      </c>
      <c r="F808" s="2">
        <v>45679</v>
      </c>
      <c r="G808">
        <v>4</v>
      </c>
      <c r="H808" t="s">
        <v>4</v>
      </c>
      <c r="I808" t="s">
        <v>5277</v>
      </c>
      <c r="J808" s="2">
        <v>45658</v>
      </c>
      <c r="K808" s="2">
        <v>46022</v>
      </c>
      <c r="L808">
        <v>364</v>
      </c>
      <c r="M808">
        <v>2</v>
      </c>
      <c r="N808" t="s">
        <v>8</v>
      </c>
      <c r="O808">
        <v>807</v>
      </c>
      <c r="P808">
        <v>807</v>
      </c>
      <c r="Q808" t="s">
        <v>5279</v>
      </c>
      <c r="R808" t="s">
        <v>376</v>
      </c>
      <c r="T808" t="s">
        <v>377</v>
      </c>
      <c r="U808" t="s">
        <v>12</v>
      </c>
      <c r="V808" t="s">
        <v>13</v>
      </c>
      <c r="W808" t="s">
        <v>378</v>
      </c>
      <c r="X808" t="s">
        <v>379</v>
      </c>
      <c r="Y808" t="s">
        <v>380</v>
      </c>
      <c r="Z808" t="s">
        <v>17</v>
      </c>
      <c r="AA808" t="s">
        <v>381</v>
      </c>
      <c r="AB808">
        <v>17</v>
      </c>
      <c r="AC808" t="s">
        <v>20</v>
      </c>
      <c r="AD808">
        <v>1013407829</v>
      </c>
      <c r="AE808" t="s">
        <v>22</v>
      </c>
      <c r="AF808">
        <v>901676315</v>
      </c>
      <c r="AG808" t="s">
        <v>185</v>
      </c>
      <c r="AH808">
        <v>1000182646</v>
      </c>
      <c r="AI808" t="s">
        <v>26</v>
      </c>
      <c r="AJ808">
        <v>1005660653</v>
      </c>
      <c r="AK808" t="s">
        <v>28</v>
      </c>
      <c r="AL808" s="3">
        <v>29628445</v>
      </c>
      <c r="AM808" t="s">
        <v>8767</v>
      </c>
      <c r="AN808" s="3">
        <v>0</v>
      </c>
      <c r="AO808" s="3">
        <v>0</v>
      </c>
      <c r="AP808" s="3">
        <v>29628445</v>
      </c>
      <c r="AQ808" s="3">
        <v>29124967</v>
      </c>
      <c r="AR808" s="3">
        <v>503478</v>
      </c>
      <c r="AS808">
        <v>5000820214</v>
      </c>
      <c r="AT808">
        <v>1</v>
      </c>
      <c r="AU808">
        <v>688665</v>
      </c>
      <c r="AV808">
        <v>1</v>
      </c>
      <c r="AW808" s="2">
        <v>45679</v>
      </c>
      <c r="AX808">
        <v>1.330689E+20</v>
      </c>
      <c r="AY808" t="s">
        <v>17</v>
      </c>
      <c r="AZ808" t="s">
        <v>17</v>
      </c>
      <c r="BA808">
        <v>0</v>
      </c>
    </row>
    <row r="809" spans="1:53" hidden="1" x14ac:dyDescent="0.2">
      <c r="A809">
        <v>2025</v>
      </c>
      <c r="B809">
        <v>1</v>
      </c>
      <c r="C809" s="2">
        <v>45658</v>
      </c>
      <c r="D809" s="2">
        <v>45808</v>
      </c>
      <c r="E809" t="s">
        <v>2</v>
      </c>
      <c r="F809" s="2">
        <v>45679</v>
      </c>
      <c r="G809">
        <v>4</v>
      </c>
      <c r="H809" t="s">
        <v>4</v>
      </c>
      <c r="I809" t="s">
        <v>5277</v>
      </c>
      <c r="J809" s="2">
        <v>45658</v>
      </c>
      <c r="K809" s="2">
        <v>46022</v>
      </c>
      <c r="L809">
        <v>364</v>
      </c>
      <c r="M809">
        <v>2</v>
      </c>
      <c r="N809" t="s">
        <v>8</v>
      </c>
      <c r="O809">
        <v>808</v>
      </c>
      <c r="P809">
        <v>808</v>
      </c>
      <c r="Q809" t="s">
        <v>5279</v>
      </c>
      <c r="R809" t="s">
        <v>376</v>
      </c>
      <c r="T809" t="s">
        <v>377</v>
      </c>
      <c r="U809" t="s">
        <v>12</v>
      </c>
      <c r="V809" t="s">
        <v>13</v>
      </c>
      <c r="W809" t="s">
        <v>378</v>
      </c>
      <c r="X809" t="s">
        <v>379</v>
      </c>
      <c r="Y809" t="s">
        <v>380</v>
      </c>
      <c r="Z809" t="s">
        <v>17</v>
      </c>
      <c r="AA809" t="s">
        <v>381</v>
      </c>
      <c r="AB809">
        <v>17</v>
      </c>
      <c r="AC809" t="s">
        <v>20</v>
      </c>
      <c r="AD809">
        <v>1013407829</v>
      </c>
      <c r="AE809" t="s">
        <v>22</v>
      </c>
      <c r="AF809">
        <v>901676315</v>
      </c>
      <c r="AG809" t="s">
        <v>185</v>
      </c>
      <c r="AH809">
        <v>1000182646</v>
      </c>
      <c r="AI809" t="s">
        <v>26</v>
      </c>
      <c r="AJ809">
        <v>1005660653</v>
      </c>
      <c r="AK809" t="s">
        <v>28</v>
      </c>
      <c r="AL809" s="3">
        <v>71040546</v>
      </c>
      <c r="AM809" t="s">
        <v>8767</v>
      </c>
      <c r="AN809" s="3">
        <v>0</v>
      </c>
      <c r="AO809" s="3">
        <v>0</v>
      </c>
      <c r="AP809" s="3">
        <v>71040546</v>
      </c>
      <c r="AQ809" s="3">
        <v>29761813</v>
      </c>
      <c r="AR809" s="3">
        <v>41278733</v>
      </c>
      <c r="AS809">
        <v>5000820215</v>
      </c>
      <c r="AT809">
        <v>1</v>
      </c>
      <c r="AU809">
        <v>688666</v>
      </c>
      <c r="AV809">
        <v>1</v>
      </c>
      <c r="AW809" s="2">
        <v>45679</v>
      </c>
      <c r="AX809">
        <v>1.330689E+20</v>
      </c>
      <c r="AY809" t="s">
        <v>17</v>
      </c>
      <c r="AZ809" t="s">
        <v>17</v>
      </c>
      <c r="BA809">
        <v>0</v>
      </c>
    </row>
    <row r="810" spans="1:53" hidden="1" x14ac:dyDescent="0.2">
      <c r="A810">
        <v>2025</v>
      </c>
      <c r="B810">
        <v>1</v>
      </c>
      <c r="C810" s="2">
        <v>45658</v>
      </c>
      <c r="D810" s="2">
        <v>45808</v>
      </c>
      <c r="E810" t="s">
        <v>2</v>
      </c>
      <c r="F810" s="2">
        <v>45679</v>
      </c>
      <c r="G810">
        <v>4</v>
      </c>
      <c r="H810" t="s">
        <v>4</v>
      </c>
      <c r="I810" t="s">
        <v>5277</v>
      </c>
      <c r="J810" s="2">
        <v>45658</v>
      </c>
      <c r="K810" s="2">
        <v>46022</v>
      </c>
      <c r="L810">
        <v>364</v>
      </c>
      <c r="M810">
        <v>2</v>
      </c>
      <c r="N810" t="s">
        <v>8</v>
      </c>
      <c r="O810">
        <v>809</v>
      </c>
      <c r="P810">
        <v>809</v>
      </c>
      <c r="Q810" t="s">
        <v>5279</v>
      </c>
      <c r="R810" t="s">
        <v>376</v>
      </c>
      <c r="T810" t="s">
        <v>377</v>
      </c>
      <c r="U810" t="s">
        <v>12</v>
      </c>
      <c r="V810" t="s">
        <v>13</v>
      </c>
      <c r="W810" t="s">
        <v>378</v>
      </c>
      <c r="X810" t="s">
        <v>379</v>
      </c>
      <c r="Y810" t="s">
        <v>380</v>
      </c>
      <c r="Z810" t="s">
        <v>17</v>
      </c>
      <c r="AA810" t="s">
        <v>381</v>
      </c>
      <c r="AB810">
        <v>17</v>
      </c>
      <c r="AC810" t="s">
        <v>20</v>
      </c>
      <c r="AD810">
        <v>1013407829</v>
      </c>
      <c r="AE810" t="s">
        <v>22</v>
      </c>
      <c r="AF810">
        <v>901676315</v>
      </c>
      <c r="AG810" t="s">
        <v>185</v>
      </c>
      <c r="AH810">
        <v>1000182646</v>
      </c>
      <c r="AI810" t="s">
        <v>26</v>
      </c>
      <c r="AJ810">
        <v>1005660653</v>
      </c>
      <c r="AK810" t="s">
        <v>28</v>
      </c>
      <c r="AL810" s="3">
        <v>19307558</v>
      </c>
      <c r="AM810" t="s">
        <v>8767</v>
      </c>
      <c r="AN810" s="3">
        <v>0</v>
      </c>
      <c r="AO810" s="3">
        <v>0</v>
      </c>
      <c r="AP810" s="3">
        <v>19307558</v>
      </c>
      <c r="AQ810" s="3">
        <v>19307558</v>
      </c>
      <c r="AR810" s="3">
        <v>0</v>
      </c>
      <c r="AS810">
        <v>5000820216</v>
      </c>
      <c r="AT810">
        <v>1</v>
      </c>
      <c r="AU810">
        <v>688667</v>
      </c>
      <c r="AV810">
        <v>1</v>
      </c>
      <c r="AW810" s="2">
        <v>45679</v>
      </c>
      <c r="AX810">
        <v>1.330689E+20</v>
      </c>
      <c r="AY810" t="s">
        <v>17</v>
      </c>
      <c r="AZ810" t="s">
        <v>17</v>
      </c>
      <c r="BA810">
        <v>0</v>
      </c>
    </row>
    <row r="811" spans="1:53" hidden="1" x14ac:dyDescent="0.2">
      <c r="A811">
        <v>2025</v>
      </c>
      <c r="B811">
        <v>1</v>
      </c>
      <c r="C811" s="2">
        <v>45658</v>
      </c>
      <c r="D811" s="2">
        <v>45808</v>
      </c>
      <c r="E811" t="s">
        <v>2</v>
      </c>
      <c r="F811" s="2">
        <v>45679</v>
      </c>
      <c r="G811">
        <v>4</v>
      </c>
      <c r="H811" t="s">
        <v>4</v>
      </c>
      <c r="I811" t="s">
        <v>5277</v>
      </c>
      <c r="J811" s="2">
        <v>45658</v>
      </c>
      <c r="K811" s="2">
        <v>46022</v>
      </c>
      <c r="L811">
        <v>364</v>
      </c>
      <c r="M811">
        <v>2</v>
      </c>
      <c r="N811" t="s">
        <v>8</v>
      </c>
      <c r="O811">
        <v>810</v>
      </c>
      <c r="P811">
        <v>810</v>
      </c>
      <c r="Q811" t="s">
        <v>5279</v>
      </c>
      <c r="R811" t="s">
        <v>376</v>
      </c>
      <c r="T811" t="s">
        <v>377</v>
      </c>
      <c r="U811" t="s">
        <v>12</v>
      </c>
      <c r="V811" t="s">
        <v>13</v>
      </c>
      <c r="W811" t="s">
        <v>378</v>
      </c>
      <c r="X811" t="s">
        <v>379</v>
      </c>
      <c r="Y811" t="s">
        <v>380</v>
      </c>
      <c r="Z811" t="s">
        <v>17</v>
      </c>
      <c r="AA811" t="s">
        <v>381</v>
      </c>
      <c r="AB811">
        <v>17</v>
      </c>
      <c r="AC811" t="s">
        <v>20</v>
      </c>
      <c r="AD811">
        <v>1013407829</v>
      </c>
      <c r="AE811" t="s">
        <v>22</v>
      </c>
      <c r="AF811">
        <v>901676315</v>
      </c>
      <c r="AG811" t="s">
        <v>185</v>
      </c>
      <c r="AH811">
        <v>1000182646</v>
      </c>
      <c r="AI811" t="s">
        <v>26</v>
      </c>
      <c r="AJ811">
        <v>1005660653</v>
      </c>
      <c r="AK811" t="s">
        <v>28</v>
      </c>
      <c r="AL811" s="3">
        <v>5359313</v>
      </c>
      <c r="AM811" t="s">
        <v>8767</v>
      </c>
      <c r="AN811" s="3">
        <v>0</v>
      </c>
      <c r="AO811" s="3">
        <v>0</v>
      </c>
      <c r="AP811" s="3">
        <v>5359313</v>
      </c>
      <c r="AQ811" s="3">
        <v>5359313</v>
      </c>
      <c r="AR811" s="3">
        <v>0</v>
      </c>
      <c r="AS811">
        <v>5000820217</v>
      </c>
      <c r="AT811">
        <v>1</v>
      </c>
      <c r="AU811">
        <v>688668</v>
      </c>
      <c r="AV811">
        <v>1</v>
      </c>
      <c r="AW811" s="2">
        <v>45679</v>
      </c>
      <c r="AX811">
        <v>1.330689E+20</v>
      </c>
      <c r="AY811" t="s">
        <v>17</v>
      </c>
      <c r="AZ811" t="s">
        <v>17</v>
      </c>
      <c r="BA811">
        <v>0</v>
      </c>
    </row>
    <row r="812" spans="1:53" hidden="1" x14ac:dyDescent="0.2">
      <c r="A812">
        <v>2025</v>
      </c>
      <c r="B812">
        <v>1</v>
      </c>
      <c r="C812" s="2">
        <v>45658</v>
      </c>
      <c r="D812" s="2">
        <v>45808</v>
      </c>
      <c r="E812" t="s">
        <v>2</v>
      </c>
      <c r="F812" s="2">
        <v>45679</v>
      </c>
      <c r="G812">
        <v>4</v>
      </c>
      <c r="H812" t="s">
        <v>4</v>
      </c>
      <c r="I812" t="s">
        <v>5277</v>
      </c>
      <c r="J812" s="2">
        <v>45658</v>
      </c>
      <c r="K812" s="2">
        <v>46022</v>
      </c>
      <c r="L812">
        <v>364</v>
      </c>
      <c r="M812">
        <v>2</v>
      </c>
      <c r="N812" t="s">
        <v>8</v>
      </c>
      <c r="O812">
        <v>811</v>
      </c>
      <c r="P812">
        <v>811</v>
      </c>
      <c r="Q812" t="s">
        <v>5279</v>
      </c>
      <c r="R812" t="s">
        <v>376</v>
      </c>
      <c r="T812" t="s">
        <v>377</v>
      </c>
      <c r="U812" t="s">
        <v>12</v>
      </c>
      <c r="V812" t="s">
        <v>13</v>
      </c>
      <c r="W812" t="s">
        <v>378</v>
      </c>
      <c r="X812" t="s">
        <v>379</v>
      </c>
      <c r="Y812" t="s">
        <v>380</v>
      </c>
      <c r="Z812" t="s">
        <v>17</v>
      </c>
      <c r="AA812" t="s">
        <v>381</v>
      </c>
      <c r="AB812">
        <v>17</v>
      </c>
      <c r="AC812" t="s">
        <v>20</v>
      </c>
      <c r="AD812">
        <v>1013407829</v>
      </c>
      <c r="AE812" t="s">
        <v>22</v>
      </c>
      <c r="AF812">
        <v>901676315</v>
      </c>
      <c r="AG812" t="s">
        <v>185</v>
      </c>
      <c r="AH812">
        <v>1000182646</v>
      </c>
      <c r="AI812" t="s">
        <v>26</v>
      </c>
      <c r="AJ812">
        <v>1005660653</v>
      </c>
      <c r="AK812" t="s">
        <v>28</v>
      </c>
      <c r="AL812" s="3">
        <v>49949867</v>
      </c>
      <c r="AM812" t="s">
        <v>8767</v>
      </c>
      <c r="AN812" s="3">
        <v>0</v>
      </c>
      <c r="AO812" s="3">
        <v>0</v>
      </c>
      <c r="AP812" s="3">
        <v>49949867</v>
      </c>
      <c r="AQ812" s="3">
        <v>20832970</v>
      </c>
      <c r="AR812" s="3">
        <v>29116897</v>
      </c>
      <c r="AS812">
        <v>5000820218</v>
      </c>
      <c r="AT812">
        <v>1</v>
      </c>
      <c r="AU812">
        <v>688669</v>
      </c>
      <c r="AV812">
        <v>1</v>
      </c>
      <c r="AW812" s="2">
        <v>45679</v>
      </c>
      <c r="AX812">
        <v>1.330689E+20</v>
      </c>
      <c r="AY812" t="s">
        <v>17</v>
      </c>
      <c r="AZ812" t="s">
        <v>17</v>
      </c>
      <c r="BA812">
        <v>0</v>
      </c>
    </row>
    <row r="813" spans="1:53" hidden="1" x14ac:dyDescent="0.2">
      <c r="A813">
        <v>2025</v>
      </c>
      <c r="B813">
        <v>1</v>
      </c>
      <c r="C813" s="2">
        <v>45658</v>
      </c>
      <c r="D813" s="2">
        <v>45808</v>
      </c>
      <c r="E813" t="s">
        <v>2</v>
      </c>
      <c r="F813" s="2">
        <v>45679</v>
      </c>
      <c r="G813">
        <v>4</v>
      </c>
      <c r="H813" t="s">
        <v>4</v>
      </c>
      <c r="I813" t="s">
        <v>5277</v>
      </c>
      <c r="J813" s="2">
        <v>45658</v>
      </c>
      <c r="K813" s="2">
        <v>46022</v>
      </c>
      <c r="L813">
        <v>364</v>
      </c>
      <c r="M813">
        <v>2</v>
      </c>
      <c r="N813" t="s">
        <v>8</v>
      </c>
      <c r="O813">
        <v>812</v>
      </c>
      <c r="P813">
        <v>812</v>
      </c>
      <c r="Q813" t="s">
        <v>5279</v>
      </c>
      <c r="R813" t="s">
        <v>376</v>
      </c>
      <c r="T813" t="s">
        <v>377</v>
      </c>
      <c r="U813" t="s">
        <v>12</v>
      </c>
      <c r="V813" t="s">
        <v>13</v>
      </c>
      <c r="W813" t="s">
        <v>378</v>
      </c>
      <c r="X813" t="s">
        <v>379</v>
      </c>
      <c r="Y813" t="s">
        <v>380</v>
      </c>
      <c r="Z813" t="s">
        <v>17</v>
      </c>
      <c r="AA813" t="s">
        <v>381</v>
      </c>
      <c r="AB813">
        <v>17</v>
      </c>
      <c r="AC813" t="s">
        <v>20</v>
      </c>
      <c r="AD813">
        <v>1013407829</v>
      </c>
      <c r="AE813" t="s">
        <v>22</v>
      </c>
      <c r="AF813">
        <v>901676315</v>
      </c>
      <c r="AG813" t="s">
        <v>185</v>
      </c>
      <c r="AH813">
        <v>1000182646</v>
      </c>
      <c r="AI813" t="s">
        <v>26</v>
      </c>
      <c r="AJ813">
        <v>1005660653</v>
      </c>
      <c r="AK813" t="s">
        <v>28</v>
      </c>
      <c r="AL813" s="3">
        <v>13135601</v>
      </c>
      <c r="AM813" t="s">
        <v>8767</v>
      </c>
      <c r="AN813" s="3">
        <v>0</v>
      </c>
      <c r="AO813" s="3">
        <v>0</v>
      </c>
      <c r="AP813" s="3">
        <v>13135601</v>
      </c>
      <c r="AQ813" s="3">
        <v>13135601</v>
      </c>
      <c r="AR813" s="3">
        <v>0</v>
      </c>
      <c r="AS813">
        <v>5000820219</v>
      </c>
      <c r="AT813">
        <v>1</v>
      </c>
      <c r="AU813">
        <v>688670</v>
      </c>
      <c r="AV813">
        <v>1</v>
      </c>
      <c r="AW813" s="2">
        <v>45679</v>
      </c>
      <c r="AX813">
        <v>1.330689E+20</v>
      </c>
      <c r="AY813" t="s">
        <v>17</v>
      </c>
      <c r="AZ813" t="s">
        <v>17</v>
      </c>
      <c r="BA813">
        <v>0</v>
      </c>
    </row>
    <row r="814" spans="1:53" hidden="1" x14ac:dyDescent="0.2">
      <c r="A814">
        <v>2025</v>
      </c>
      <c r="B814">
        <v>1</v>
      </c>
      <c r="C814" s="2">
        <v>45658</v>
      </c>
      <c r="D814" s="2">
        <v>45808</v>
      </c>
      <c r="E814" t="s">
        <v>2</v>
      </c>
      <c r="F814" s="2">
        <v>45679</v>
      </c>
      <c r="G814">
        <v>4</v>
      </c>
      <c r="H814" t="s">
        <v>4</v>
      </c>
      <c r="I814" t="s">
        <v>5277</v>
      </c>
      <c r="J814" s="2">
        <v>45658</v>
      </c>
      <c r="K814" s="2">
        <v>46022</v>
      </c>
      <c r="L814">
        <v>364</v>
      </c>
      <c r="M814">
        <v>2</v>
      </c>
      <c r="N814" t="s">
        <v>8</v>
      </c>
      <c r="O814">
        <v>813</v>
      </c>
      <c r="P814">
        <v>813</v>
      </c>
      <c r="Q814" t="s">
        <v>5279</v>
      </c>
      <c r="R814" t="s">
        <v>376</v>
      </c>
      <c r="T814" t="s">
        <v>377</v>
      </c>
      <c r="U814" t="s">
        <v>12</v>
      </c>
      <c r="V814" t="s">
        <v>13</v>
      </c>
      <c r="W814" t="s">
        <v>378</v>
      </c>
      <c r="X814" t="s">
        <v>379</v>
      </c>
      <c r="Y814" t="s">
        <v>380</v>
      </c>
      <c r="Z814" t="s">
        <v>17</v>
      </c>
      <c r="AA814" t="s">
        <v>381</v>
      </c>
      <c r="AB814">
        <v>17</v>
      </c>
      <c r="AC814" t="s">
        <v>20</v>
      </c>
      <c r="AD814">
        <v>1013407829</v>
      </c>
      <c r="AE814" t="s">
        <v>22</v>
      </c>
      <c r="AF814">
        <v>901676315</v>
      </c>
      <c r="AG814" t="s">
        <v>185</v>
      </c>
      <c r="AH814">
        <v>1000182646</v>
      </c>
      <c r="AI814" t="s">
        <v>26</v>
      </c>
      <c r="AJ814">
        <v>1005660653</v>
      </c>
      <c r="AK814" t="s">
        <v>28</v>
      </c>
      <c r="AL814" s="3">
        <v>54725882</v>
      </c>
      <c r="AM814" t="s">
        <v>8767</v>
      </c>
      <c r="AN814" s="3">
        <v>0</v>
      </c>
      <c r="AO814" s="3">
        <v>0</v>
      </c>
      <c r="AP814" s="3">
        <v>54725882</v>
      </c>
      <c r="AQ814" s="3">
        <v>7475863</v>
      </c>
      <c r="AR814" s="3">
        <v>47250019</v>
      </c>
      <c r="AS814">
        <v>5000820220</v>
      </c>
      <c r="AT814">
        <v>1</v>
      </c>
      <c r="AU814">
        <v>688672</v>
      </c>
      <c r="AV814">
        <v>1</v>
      </c>
      <c r="AW814" s="2">
        <v>45679</v>
      </c>
      <c r="AX814">
        <v>1.330689E+20</v>
      </c>
      <c r="AY814" t="s">
        <v>17</v>
      </c>
      <c r="AZ814" t="s">
        <v>17</v>
      </c>
      <c r="BA814">
        <v>0</v>
      </c>
    </row>
    <row r="815" spans="1:53" hidden="1" x14ac:dyDescent="0.2">
      <c r="A815">
        <v>2025</v>
      </c>
      <c r="B815">
        <v>1</v>
      </c>
      <c r="C815" s="2">
        <v>45658</v>
      </c>
      <c r="D815" s="2">
        <v>45808</v>
      </c>
      <c r="E815" t="s">
        <v>2</v>
      </c>
      <c r="F815" s="2">
        <v>45679</v>
      </c>
      <c r="G815">
        <v>4</v>
      </c>
      <c r="H815" t="s">
        <v>4</v>
      </c>
      <c r="I815" t="s">
        <v>5277</v>
      </c>
      <c r="J815" s="2">
        <v>45658</v>
      </c>
      <c r="K815" s="2">
        <v>46022</v>
      </c>
      <c r="L815">
        <v>364</v>
      </c>
      <c r="M815">
        <v>2</v>
      </c>
      <c r="N815" t="s">
        <v>8</v>
      </c>
      <c r="O815">
        <v>814</v>
      </c>
      <c r="P815">
        <v>814</v>
      </c>
      <c r="Q815" t="s">
        <v>5279</v>
      </c>
      <c r="R815" t="s">
        <v>376</v>
      </c>
      <c r="T815" t="s">
        <v>377</v>
      </c>
      <c r="U815" t="s">
        <v>12</v>
      </c>
      <c r="V815" t="s">
        <v>13</v>
      </c>
      <c r="W815" t="s">
        <v>378</v>
      </c>
      <c r="X815" t="s">
        <v>379</v>
      </c>
      <c r="Y815" t="s">
        <v>380</v>
      </c>
      <c r="Z815" t="s">
        <v>17</v>
      </c>
      <c r="AA815" t="s">
        <v>381</v>
      </c>
      <c r="AB815">
        <v>17</v>
      </c>
      <c r="AC815" t="s">
        <v>20</v>
      </c>
      <c r="AD815">
        <v>1013407829</v>
      </c>
      <c r="AE815" t="s">
        <v>22</v>
      </c>
      <c r="AF815">
        <v>901676315</v>
      </c>
      <c r="AG815" t="s">
        <v>185</v>
      </c>
      <c r="AH815">
        <v>1000182646</v>
      </c>
      <c r="AI815" t="s">
        <v>26</v>
      </c>
      <c r="AJ815">
        <v>1005660653</v>
      </c>
      <c r="AK815" t="s">
        <v>28</v>
      </c>
      <c r="AL815" s="3">
        <v>617183</v>
      </c>
      <c r="AM815" t="s">
        <v>8767</v>
      </c>
      <c r="AN815" s="3">
        <v>0</v>
      </c>
      <c r="AO815" s="3">
        <v>0</v>
      </c>
      <c r="AP815" s="3">
        <v>617183</v>
      </c>
      <c r="AQ815" s="3">
        <v>0</v>
      </c>
      <c r="AR815" s="3">
        <v>617183</v>
      </c>
      <c r="AS815">
        <v>5000820222</v>
      </c>
      <c r="AT815">
        <v>1</v>
      </c>
      <c r="AU815">
        <v>688674</v>
      </c>
      <c r="AV815">
        <v>1</v>
      </c>
      <c r="AW815" s="2">
        <v>45679</v>
      </c>
      <c r="AX815">
        <v>1.330689E+20</v>
      </c>
      <c r="AY815" t="s">
        <v>17</v>
      </c>
      <c r="AZ815" t="s">
        <v>17</v>
      </c>
      <c r="BA815">
        <v>0</v>
      </c>
    </row>
    <row r="816" spans="1:53" hidden="1" x14ac:dyDescent="0.2">
      <c r="A816">
        <v>2025</v>
      </c>
      <c r="B816">
        <v>1</v>
      </c>
      <c r="C816" s="2">
        <v>45658</v>
      </c>
      <c r="D816" s="2">
        <v>45808</v>
      </c>
      <c r="E816" t="s">
        <v>2</v>
      </c>
      <c r="F816" s="2">
        <v>45679</v>
      </c>
      <c r="G816">
        <v>4</v>
      </c>
      <c r="H816" t="s">
        <v>4</v>
      </c>
      <c r="I816" t="s">
        <v>5277</v>
      </c>
      <c r="J816" s="2">
        <v>45658</v>
      </c>
      <c r="K816" s="2">
        <v>46022</v>
      </c>
      <c r="L816">
        <v>364</v>
      </c>
      <c r="M816">
        <v>2</v>
      </c>
      <c r="N816" t="s">
        <v>8</v>
      </c>
      <c r="O816">
        <v>815</v>
      </c>
      <c r="P816">
        <v>815</v>
      </c>
      <c r="Q816" t="s">
        <v>5279</v>
      </c>
      <c r="R816" t="s">
        <v>376</v>
      </c>
      <c r="T816" t="s">
        <v>377</v>
      </c>
      <c r="U816" t="s">
        <v>12</v>
      </c>
      <c r="V816" t="s">
        <v>13</v>
      </c>
      <c r="W816" t="s">
        <v>378</v>
      </c>
      <c r="X816" t="s">
        <v>379</v>
      </c>
      <c r="Y816" t="s">
        <v>380</v>
      </c>
      <c r="Z816" t="s">
        <v>17</v>
      </c>
      <c r="AA816" t="s">
        <v>381</v>
      </c>
      <c r="AB816">
        <v>17</v>
      </c>
      <c r="AC816" t="s">
        <v>20</v>
      </c>
      <c r="AD816">
        <v>1013407829</v>
      </c>
      <c r="AE816" t="s">
        <v>22</v>
      </c>
      <c r="AF816">
        <v>901676315</v>
      </c>
      <c r="AG816" t="s">
        <v>185</v>
      </c>
      <c r="AH816">
        <v>1000182646</v>
      </c>
      <c r="AI816" t="s">
        <v>26</v>
      </c>
      <c r="AJ816">
        <v>1005660653</v>
      </c>
      <c r="AK816" t="s">
        <v>28</v>
      </c>
      <c r="AL816" s="3">
        <v>4026674</v>
      </c>
      <c r="AM816" t="s">
        <v>8767</v>
      </c>
      <c r="AN816" s="3">
        <v>0</v>
      </c>
      <c r="AO816" s="3">
        <v>0</v>
      </c>
      <c r="AP816" s="3">
        <v>4026674</v>
      </c>
      <c r="AQ816" s="3">
        <v>4026674</v>
      </c>
      <c r="AR816" s="3">
        <v>0</v>
      </c>
      <c r="AS816">
        <v>5000820223</v>
      </c>
      <c r="AT816">
        <v>1</v>
      </c>
      <c r="AU816">
        <v>688676</v>
      </c>
      <c r="AV816">
        <v>1</v>
      </c>
      <c r="AW816" s="2">
        <v>45679</v>
      </c>
      <c r="AX816">
        <v>1.330689E+20</v>
      </c>
      <c r="AY816" t="s">
        <v>17</v>
      </c>
      <c r="AZ816" t="s">
        <v>17</v>
      </c>
      <c r="BA816">
        <v>0</v>
      </c>
    </row>
    <row r="817" spans="1:53" hidden="1" x14ac:dyDescent="0.2">
      <c r="A817">
        <v>2025</v>
      </c>
      <c r="B817">
        <v>1</v>
      </c>
      <c r="C817" s="2">
        <v>45658</v>
      </c>
      <c r="D817" s="2">
        <v>45808</v>
      </c>
      <c r="E817" t="s">
        <v>2</v>
      </c>
      <c r="F817" s="2">
        <v>45679</v>
      </c>
      <c r="G817">
        <v>4</v>
      </c>
      <c r="H817" t="s">
        <v>4</v>
      </c>
      <c r="I817" t="s">
        <v>5277</v>
      </c>
      <c r="J817" s="2">
        <v>45658</v>
      </c>
      <c r="K817" s="2">
        <v>46022</v>
      </c>
      <c r="L817">
        <v>364</v>
      </c>
      <c r="M817">
        <v>2</v>
      </c>
      <c r="N817" t="s">
        <v>8</v>
      </c>
      <c r="O817">
        <v>816</v>
      </c>
      <c r="P817">
        <v>816</v>
      </c>
      <c r="Q817" t="s">
        <v>5279</v>
      </c>
      <c r="R817" t="s">
        <v>376</v>
      </c>
      <c r="T817" t="s">
        <v>377</v>
      </c>
      <c r="U817" t="s">
        <v>12</v>
      </c>
      <c r="V817" t="s">
        <v>13</v>
      </c>
      <c r="W817" t="s">
        <v>378</v>
      </c>
      <c r="X817" t="s">
        <v>379</v>
      </c>
      <c r="Y817" t="s">
        <v>380</v>
      </c>
      <c r="Z817" t="s">
        <v>17</v>
      </c>
      <c r="AA817" t="s">
        <v>381</v>
      </c>
      <c r="AB817">
        <v>17</v>
      </c>
      <c r="AC817" t="s">
        <v>20</v>
      </c>
      <c r="AD817">
        <v>1013407829</v>
      </c>
      <c r="AE817" t="s">
        <v>22</v>
      </c>
      <c r="AF817">
        <v>901676315</v>
      </c>
      <c r="AG817" t="s">
        <v>185</v>
      </c>
      <c r="AH817">
        <v>1000182646</v>
      </c>
      <c r="AI817" t="s">
        <v>26</v>
      </c>
      <c r="AJ817">
        <v>1005660653</v>
      </c>
      <c r="AK817" t="s">
        <v>28</v>
      </c>
      <c r="AL817" s="3">
        <v>4404577</v>
      </c>
      <c r="AM817" t="s">
        <v>8767</v>
      </c>
      <c r="AN817" s="3">
        <v>0</v>
      </c>
      <c r="AO817" s="3">
        <v>0</v>
      </c>
      <c r="AP817" s="3">
        <v>4404577</v>
      </c>
      <c r="AQ817" s="3">
        <v>4404577</v>
      </c>
      <c r="AR817" s="3">
        <v>0</v>
      </c>
      <c r="AS817">
        <v>5000820225</v>
      </c>
      <c r="AT817">
        <v>1</v>
      </c>
      <c r="AU817">
        <v>688677</v>
      </c>
      <c r="AV817">
        <v>1</v>
      </c>
      <c r="AW817" s="2">
        <v>45679</v>
      </c>
      <c r="AX817">
        <v>1.330689E+20</v>
      </c>
      <c r="AY817" t="s">
        <v>17</v>
      </c>
      <c r="AZ817" t="s">
        <v>17</v>
      </c>
      <c r="BA817">
        <v>0</v>
      </c>
    </row>
    <row r="818" spans="1:53" hidden="1" x14ac:dyDescent="0.2">
      <c r="A818">
        <v>2025</v>
      </c>
      <c r="B818">
        <v>1</v>
      </c>
      <c r="C818" s="2">
        <v>45658</v>
      </c>
      <c r="D818" s="2">
        <v>45808</v>
      </c>
      <c r="E818" t="s">
        <v>2</v>
      </c>
      <c r="F818" s="2">
        <v>45679</v>
      </c>
      <c r="G818">
        <v>4</v>
      </c>
      <c r="H818" t="s">
        <v>4</v>
      </c>
      <c r="I818" t="s">
        <v>5277</v>
      </c>
      <c r="J818" s="2">
        <v>45658</v>
      </c>
      <c r="K818" s="2">
        <v>46022</v>
      </c>
      <c r="L818">
        <v>364</v>
      </c>
      <c r="M818">
        <v>2</v>
      </c>
      <c r="N818" t="s">
        <v>8</v>
      </c>
      <c r="O818">
        <v>817</v>
      </c>
      <c r="P818">
        <v>817</v>
      </c>
      <c r="Q818" t="s">
        <v>5279</v>
      </c>
      <c r="R818" t="s">
        <v>376</v>
      </c>
      <c r="T818" t="s">
        <v>377</v>
      </c>
      <c r="U818" t="s">
        <v>12</v>
      </c>
      <c r="V818" t="s">
        <v>13</v>
      </c>
      <c r="W818" t="s">
        <v>378</v>
      </c>
      <c r="X818" t="s">
        <v>379</v>
      </c>
      <c r="Y818" t="s">
        <v>380</v>
      </c>
      <c r="Z818" t="s">
        <v>17</v>
      </c>
      <c r="AA818" t="s">
        <v>381</v>
      </c>
      <c r="AB818">
        <v>17</v>
      </c>
      <c r="AC818" t="s">
        <v>20</v>
      </c>
      <c r="AD818">
        <v>1013407829</v>
      </c>
      <c r="AE818" t="s">
        <v>22</v>
      </c>
      <c r="AF818">
        <v>901676315</v>
      </c>
      <c r="AG818" t="s">
        <v>185</v>
      </c>
      <c r="AH818">
        <v>1000182646</v>
      </c>
      <c r="AI818" t="s">
        <v>26</v>
      </c>
      <c r="AJ818">
        <v>1005660653</v>
      </c>
      <c r="AK818" t="s">
        <v>28</v>
      </c>
      <c r="AL818" s="3">
        <v>3950381</v>
      </c>
      <c r="AM818" t="s">
        <v>8767</v>
      </c>
      <c r="AN818" s="3">
        <v>0</v>
      </c>
      <c r="AO818" s="3">
        <v>0</v>
      </c>
      <c r="AP818" s="3">
        <v>3950381</v>
      </c>
      <c r="AQ818" s="3">
        <v>3950381</v>
      </c>
      <c r="AR818" s="3">
        <v>0</v>
      </c>
      <c r="AS818">
        <v>5000820227</v>
      </c>
      <c r="AT818">
        <v>1</v>
      </c>
      <c r="AU818">
        <v>688678</v>
      </c>
      <c r="AV818">
        <v>1</v>
      </c>
      <c r="AW818" s="2">
        <v>45679</v>
      </c>
      <c r="AX818">
        <v>1.330689E+20</v>
      </c>
      <c r="AY818" t="s">
        <v>17</v>
      </c>
      <c r="AZ818" t="s">
        <v>17</v>
      </c>
      <c r="BA818">
        <v>0</v>
      </c>
    </row>
    <row r="819" spans="1:53" hidden="1" x14ac:dyDescent="0.2">
      <c r="A819">
        <v>2025</v>
      </c>
      <c r="B819">
        <v>1</v>
      </c>
      <c r="C819" s="2">
        <v>45658</v>
      </c>
      <c r="D819" s="2">
        <v>45808</v>
      </c>
      <c r="E819" t="s">
        <v>2</v>
      </c>
      <c r="F819" s="2">
        <v>45679</v>
      </c>
      <c r="G819">
        <v>4</v>
      </c>
      <c r="H819" t="s">
        <v>4</v>
      </c>
      <c r="I819" t="s">
        <v>5277</v>
      </c>
      <c r="J819" s="2">
        <v>45658</v>
      </c>
      <c r="K819" s="2">
        <v>46022</v>
      </c>
      <c r="L819">
        <v>364</v>
      </c>
      <c r="M819">
        <v>2</v>
      </c>
      <c r="N819" t="s">
        <v>8</v>
      </c>
      <c r="O819">
        <v>818</v>
      </c>
      <c r="P819">
        <v>818</v>
      </c>
      <c r="Q819" t="s">
        <v>5279</v>
      </c>
      <c r="R819" t="s">
        <v>376</v>
      </c>
      <c r="T819" t="s">
        <v>377</v>
      </c>
      <c r="U819" t="s">
        <v>12</v>
      </c>
      <c r="V819" t="s">
        <v>13</v>
      </c>
      <c r="W819" t="s">
        <v>378</v>
      </c>
      <c r="X819" t="s">
        <v>379</v>
      </c>
      <c r="Y819" t="s">
        <v>380</v>
      </c>
      <c r="Z819" t="s">
        <v>17</v>
      </c>
      <c r="AA819" t="s">
        <v>381</v>
      </c>
      <c r="AB819">
        <v>17</v>
      </c>
      <c r="AC819" t="s">
        <v>20</v>
      </c>
      <c r="AD819">
        <v>1013407829</v>
      </c>
      <c r="AE819" t="s">
        <v>22</v>
      </c>
      <c r="AF819">
        <v>901676315</v>
      </c>
      <c r="AG819" t="s">
        <v>185</v>
      </c>
      <c r="AH819">
        <v>1000182646</v>
      </c>
      <c r="AI819" t="s">
        <v>26</v>
      </c>
      <c r="AJ819">
        <v>1005660653</v>
      </c>
      <c r="AK819" t="s">
        <v>28</v>
      </c>
      <c r="AL819" s="3">
        <v>6588878</v>
      </c>
      <c r="AM819" t="s">
        <v>8767</v>
      </c>
      <c r="AN819" s="3">
        <v>0</v>
      </c>
      <c r="AO819" s="3">
        <v>0</v>
      </c>
      <c r="AP819" s="3">
        <v>6588878</v>
      </c>
      <c r="AQ819" s="3">
        <v>4882734</v>
      </c>
      <c r="AR819" s="3">
        <v>1706144</v>
      </c>
      <c r="AS819">
        <v>5000820228</v>
      </c>
      <c r="AT819">
        <v>1</v>
      </c>
      <c r="AU819">
        <v>688679</v>
      </c>
      <c r="AV819">
        <v>1</v>
      </c>
      <c r="AW819" s="2">
        <v>45679</v>
      </c>
      <c r="AX819">
        <v>1.330689E+20</v>
      </c>
      <c r="AY819" t="s">
        <v>17</v>
      </c>
      <c r="AZ819" t="s">
        <v>17</v>
      </c>
      <c r="BA819">
        <v>0</v>
      </c>
    </row>
    <row r="820" spans="1:53" hidden="1" x14ac:dyDescent="0.2">
      <c r="A820">
        <v>2025</v>
      </c>
      <c r="B820">
        <v>1</v>
      </c>
      <c r="C820" s="2">
        <v>45658</v>
      </c>
      <c r="D820" s="2">
        <v>45808</v>
      </c>
      <c r="E820" t="s">
        <v>2</v>
      </c>
      <c r="F820" s="2">
        <v>45679</v>
      </c>
      <c r="G820">
        <v>4</v>
      </c>
      <c r="H820" t="s">
        <v>4</v>
      </c>
      <c r="I820" t="s">
        <v>5277</v>
      </c>
      <c r="J820" s="2">
        <v>45658</v>
      </c>
      <c r="K820" s="2">
        <v>46022</v>
      </c>
      <c r="L820">
        <v>364</v>
      </c>
      <c r="M820">
        <v>2</v>
      </c>
      <c r="N820" t="s">
        <v>8</v>
      </c>
      <c r="O820">
        <v>819</v>
      </c>
      <c r="P820">
        <v>819</v>
      </c>
      <c r="Q820" t="s">
        <v>5279</v>
      </c>
      <c r="R820" t="s">
        <v>376</v>
      </c>
      <c r="T820" t="s">
        <v>377</v>
      </c>
      <c r="U820" t="s">
        <v>12</v>
      </c>
      <c r="V820" t="s">
        <v>13</v>
      </c>
      <c r="W820" t="s">
        <v>378</v>
      </c>
      <c r="X820" t="s">
        <v>379</v>
      </c>
      <c r="Y820" t="s">
        <v>380</v>
      </c>
      <c r="Z820" t="s">
        <v>17</v>
      </c>
      <c r="AA820" t="s">
        <v>381</v>
      </c>
      <c r="AB820">
        <v>17</v>
      </c>
      <c r="AC820" t="s">
        <v>20</v>
      </c>
      <c r="AD820">
        <v>1013407829</v>
      </c>
      <c r="AE820" t="s">
        <v>22</v>
      </c>
      <c r="AF820">
        <v>901676315</v>
      </c>
      <c r="AG820" t="s">
        <v>185</v>
      </c>
      <c r="AH820">
        <v>1000182646</v>
      </c>
      <c r="AI820" t="s">
        <v>26</v>
      </c>
      <c r="AJ820">
        <v>1005660653</v>
      </c>
      <c r="AK820" t="s">
        <v>28</v>
      </c>
      <c r="AL820" s="3">
        <v>22188021</v>
      </c>
      <c r="AM820" t="s">
        <v>8767</v>
      </c>
      <c r="AN820" s="3">
        <v>0</v>
      </c>
      <c r="AO820" s="3">
        <v>0</v>
      </c>
      <c r="AP820" s="3">
        <v>22188021</v>
      </c>
      <c r="AQ820" s="3">
        <v>13314042</v>
      </c>
      <c r="AR820" s="3">
        <v>8873979</v>
      </c>
      <c r="AS820">
        <v>5000820230</v>
      </c>
      <c r="AT820">
        <v>1</v>
      </c>
      <c r="AU820">
        <v>688680</v>
      </c>
      <c r="AV820">
        <v>1</v>
      </c>
      <c r="AW820" s="2">
        <v>45679</v>
      </c>
      <c r="AX820">
        <v>1.330689E+20</v>
      </c>
      <c r="AY820" t="s">
        <v>17</v>
      </c>
      <c r="AZ820" t="s">
        <v>17</v>
      </c>
      <c r="BA820">
        <v>0</v>
      </c>
    </row>
    <row r="821" spans="1:53" hidden="1" x14ac:dyDescent="0.2">
      <c r="A821">
        <v>2025</v>
      </c>
      <c r="B821">
        <v>1</v>
      </c>
      <c r="C821" s="2">
        <v>45658</v>
      </c>
      <c r="D821" s="2">
        <v>45808</v>
      </c>
      <c r="E821" t="s">
        <v>2</v>
      </c>
      <c r="F821" s="2">
        <v>45679</v>
      </c>
      <c r="G821">
        <v>4</v>
      </c>
      <c r="H821" t="s">
        <v>4</v>
      </c>
      <c r="I821" t="s">
        <v>5277</v>
      </c>
      <c r="J821" s="2">
        <v>45658</v>
      </c>
      <c r="K821" s="2">
        <v>46022</v>
      </c>
      <c r="L821">
        <v>364</v>
      </c>
      <c r="M821">
        <v>2</v>
      </c>
      <c r="N821" t="s">
        <v>8</v>
      </c>
      <c r="O821">
        <v>820</v>
      </c>
      <c r="P821">
        <v>820</v>
      </c>
      <c r="Q821" t="s">
        <v>5279</v>
      </c>
      <c r="R821" t="s">
        <v>376</v>
      </c>
      <c r="T821" t="s">
        <v>377</v>
      </c>
      <c r="U821" t="s">
        <v>12</v>
      </c>
      <c r="V821" t="s">
        <v>13</v>
      </c>
      <c r="W821" t="s">
        <v>378</v>
      </c>
      <c r="X821" t="s">
        <v>379</v>
      </c>
      <c r="Y821" t="s">
        <v>380</v>
      </c>
      <c r="Z821" t="s">
        <v>17</v>
      </c>
      <c r="AA821" t="s">
        <v>381</v>
      </c>
      <c r="AB821">
        <v>17</v>
      </c>
      <c r="AC821" t="s">
        <v>20</v>
      </c>
      <c r="AD821">
        <v>1013407829</v>
      </c>
      <c r="AE821" t="s">
        <v>22</v>
      </c>
      <c r="AF821">
        <v>901676315</v>
      </c>
      <c r="AG821" t="s">
        <v>185</v>
      </c>
      <c r="AH821">
        <v>1000182646</v>
      </c>
      <c r="AI821" t="s">
        <v>26</v>
      </c>
      <c r="AJ821">
        <v>1005660653</v>
      </c>
      <c r="AK821" t="s">
        <v>28</v>
      </c>
      <c r="AL821" s="3">
        <v>29861013</v>
      </c>
      <c r="AM821" t="s">
        <v>8767</v>
      </c>
      <c r="AN821" s="3">
        <v>0</v>
      </c>
      <c r="AO821" s="3">
        <v>0</v>
      </c>
      <c r="AP821" s="3">
        <v>29861013</v>
      </c>
      <c r="AQ821" s="3">
        <v>24268779</v>
      </c>
      <c r="AR821" s="3">
        <v>5592234</v>
      </c>
      <c r="AS821">
        <v>5000820232</v>
      </c>
      <c r="AT821">
        <v>1</v>
      </c>
      <c r="AU821">
        <v>688682</v>
      </c>
      <c r="AV821">
        <v>1</v>
      </c>
      <c r="AW821" s="2">
        <v>45679</v>
      </c>
      <c r="AX821">
        <v>1.330689E+20</v>
      </c>
      <c r="AY821" t="s">
        <v>17</v>
      </c>
      <c r="AZ821" t="s">
        <v>17</v>
      </c>
      <c r="BA821">
        <v>0</v>
      </c>
    </row>
    <row r="822" spans="1:53" hidden="1" x14ac:dyDescent="0.2">
      <c r="A822">
        <v>2025</v>
      </c>
      <c r="B822">
        <v>1</v>
      </c>
      <c r="C822" s="2">
        <v>45658</v>
      </c>
      <c r="D822" s="2">
        <v>45808</v>
      </c>
      <c r="E822" t="s">
        <v>2</v>
      </c>
      <c r="F822" s="2">
        <v>45679</v>
      </c>
      <c r="G822">
        <v>4</v>
      </c>
      <c r="H822" t="s">
        <v>4</v>
      </c>
      <c r="I822" t="s">
        <v>5277</v>
      </c>
      <c r="J822" s="2">
        <v>45658</v>
      </c>
      <c r="K822" s="2">
        <v>46022</v>
      </c>
      <c r="L822">
        <v>364</v>
      </c>
      <c r="M822">
        <v>2</v>
      </c>
      <c r="N822" t="s">
        <v>8</v>
      </c>
      <c r="O822">
        <v>821</v>
      </c>
      <c r="P822">
        <v>821</v>
      </c>
      <c r="Q822" t="s">
        <v>5279</v>
      </c>
      <c r="R822" t="s">
        <v>376</v>
      </c>
      <c r="T822" t="s">
        <v>377</v>
      </c>
      <c r="U822" t="s">
        <v>12</v>
      </c>
      <c r="V822" t="s">
        <v>13</v>
      </c>
      <c r="W822" t="s">
        <v>378</v>
      </c>
      <c r="X822" t="s">
        <v>379</v>
      </c>
      <c r="Y822" t="s">
        <v>380</v>
      </c>
      <c r="Z822" t="s">
        <v>17</v>
      </c>
      <c r="AA822" t="s">
        <v>381</v>
      </c>
      <c r="AB822">
        <v>17</v>
      </c>
      <c r="AC822" t="s">
        <v>20</v>
      </c>
      <c r="AD822">
        <v>1013407829</v>
      </c>
      <c r="AE822" t="s">
        <v>22</v>
      </c>
      <c r="AF822">
        <v>901676315</v>
      </c>
      <c r="AG822" t="s">
        <v>185</v>
      </c>
      <c r="AH822">
        <v>1000182646</v>
      </c>
      <c r="AI822" t="s">
        <v>26</v>
      </c>
      <c r="AJ822">
        <v>1005660653</v>
      </c>
      <c r="AK822" t="s">
        <v>28</v>
      </c>
      <c r="AL822" s="3">
        <v>18443021</v>
      </c>
      <c r="AM822" t="s">
        <v>8767</v>
      </c>
      <c r="AN822" s="3">
        <v>0</v>
      </c>
      <c r="AO822" s="3">
        <v>0</v>
      </c>
      <c r="AP822" s="3">
        <v>18443021</v>
      </c>
      <c r="AQ822" s="3">
        <v>18443021</v>
      </c>
      <c r="AR822" s="3">
        <v>0</v>
      </c>
      <c r="AS822">
        <v>5000820235</v>
      </c>
      <c r="AT822">
        <v>1</v>
      </c>
      <c r="AU822">
        <v>688683</v>
      </c>
      <c r="AV822">
        <v>1</v>
      </c>
      <c r="AW822" s="2">
        <v>45679</v>
      </c>
      <c r="AX822">
        <v>1.330689E+20</v>
      </c>
      <c r="AY822" t="s">
        <v>17</v>
      </c>
      <c r="AZ822" t="s">
        <v>17</v>
      </c>
      <c r="BA822">
        <v>0</v>
      </c>
    </row>
    <row r="823" spans="1:53" hidden="1" x14ac:dyDescent="0.2">
      <c r="A823">
        <v>2025</v>
      </c>
      <c r="B823">
        <v>1</v>
      </c>
      <c r="C823" s="2">
        <v>45658</v>
      </c>
      <c r="D823" s="2">
        <v>45808</v>
      </c>
      <c r="E823" t="s">
        <v>2</v>
      </c>
      <c r="F823" s="2">
        <v>45679</v>
      </c>
      <c r="G823">
        <v>4</v>
      </c>
      <c r="H823" t="s">
        <v>4</v>
      </c>
      <c r="I823" t="s">
        <v>5277</v>
      </c>
      <c r="J823" s="2">
        <v>45658</v>
      </c>
      <c r="K823" s="2">
        <v>46022</v>
      </c>
      <c r="L823">
        <v>364</v>
      </c>
      <c r="M823">
        <v>2</v>
      </c>
      <c r="N823" t="s">
        <v>8</v>
      </c>
      <c r="O823">
        <v>822</v>
      </c>
      <c r="P823">
        <v>822</v>
      </c>
      <c r="Q823" t="s">
        <v>5279</v>
      </c>
      <c r="R823" t="s">
        <v>376</v>
      </c>
      <c r="T823" t="s">
        <v>377</v>
      </c>
      <c r="U823" t="s">
        <v>12</v>
      </c>
      <c r="V823" t="s">
        <v>13</v>
      </c>
      <c r="W823" t="s">
        <v>378</v>
      </c>
      <c r="X823" t="s">
        <v>379</v>
      </c>
      <c r="Y823" t="s">
        <v>380</v>
      </c>
      <c r="Z823" t="s">
        <v>17</v>
      </c>
      <c r="AA823" t="s">
        <v>381</v>
      </c>
      <c r="AB823">
        <v>17</v>
      </c>
      <c r="AC823" t="s">
        <v>20</v>
      </c>
      <c r="AD823">
        <v>1013407829</v>
      </c>
      <c r="AE823" t="s">
        <v>22</v>
      </c>
      <c r="AF823">
        <v>901676315</v>
      </c>
      <c r="AG823" t="s">
        <v>185</v>
      </c>
      <c r="AH823">
        <v>1000182646</v>
      </c>
      <c r="AI823" t="s">
        <v>26</v>
      </c>
      <c r="AJ823">
        <v>1005660653</v>
      </c>
      <c r="AK823" t="s">
        <v>28</v>
      </c>
      <c r="AL823" s="3">
        <v>7064482</v>
      </c>
      <c r="AM823" t="s">
        <v>8767</v>
      </c>
      <c r="AN823" s="3">
        <v>0</v>
      </c>
      <c r="AO823" s="3">
        <v>0</v>
      </c>
      <c r="AP823" s="3">
        <v>7064482</v>
      </c>
      <c r="AQ823" s="3">
        <v>2668687</v>
      </c>
      <c r="AR823" s="3">
        <v>4395795</v>
      </c>
      <c r="AS823">
        <v>5000820236</v>
      </c>
      <c r="AT823">
        <v>1</v>
      </c>
      <c r="AU823">
        <v>688684</v>
      </c>
      <c r="AV823">
        <v>1</v>
      </c>
      <c r="AW823" s="2">
        <v>45679</v>
      </c>
      <c r="AX823">
        <v>1.330689E+20</v>
      </c>
      <c r="AY823" t="s">
        <v>17</v>
      </c>
      <c r="AZ823" t="s">
        <v>17</v>
      </c>
      <c r="BA823">
        <v>0</v>
      </c>
    </row>
    <row r="824" spans="1:53" hidden="1" x14ac:dyDescent="0.2">
      <c r="A824">
        <v>2025</v>
      </c>
      <c r="B824">
        <v>1</v>
      </c>
      <c r="C824" s="2">
        <v>45658</v>
      </c>
      <c r="D824" s="2">
        <v>45808</v>
      </c>
      <c r="E824" t="s">
        <v>2</v>
      </c>
      <c r="F824" s="2">
        <v>45679</v>
      </c>
      <c r="G824">
        <v>12</v>
      </c>
      <c r="H824" t="s">
        <v>140</v>
      </c>
      <c r="I824" t="s">
        <v>5333</v>
      </c>
      <c r="J824" s="2">
        <v>45658</v>
      </c>
      <c r="K824" s="2">
        <v>46022</v>
      </c>
      <c r="L824">
        <v>364</v>
      </c>
      <c r="M824">
        <v>2</v>
      </c>
      <c r="N824" t="s">
        <v>8</v>
      </c>
      <c r="O824">
        <v>823</v>
      </c>
      <c r="P824">
        <v>823</v>
      </c>
      <c r="Q824" t="s">
        <v>5335</v>
      </c>
      <c r="R824" t="s">
        <v>376</v>
      </c>
      <c r="T824" t="s">
        <v>377</v>
      </c>
      <c r="U824" t="s">
        <v>12</v>
      </c>
      <c r="V824" t="s">
        <v>13</v>
      </c>
      <c r="W824" t="s">
        <v>378</v>
      </c>
      <c r="X824" t="s">
        <v>379</v>
      </c>
      <c r="Y824" t="s">
        <v>380</v>
      </c>
      <c r="Z824" t="s">
        <v>17</v>
      </c>
      <c r="AA824" t="s">
        <v>381</v>
      </c>
      <c r="AB824">
        <v>1</v>
      </c>
      <c r="AC824" t="s">
        <v>145</v>
      </c>
      <c r="AD824">
        <v>1013727078</v>
      </c>
      <c r="AE824" t="s">
        <v>22</v>
      </c>
      <c r="AF824">
        <v>901894486</v>
      </c>
      <c r="AG824" t="s">
        <v>201</v>
      </c>
      <c r="AH824">
        <v>1000182646</v>
      </c>
      <c r="AI824" t="s">
        <v>26</v>
      </c>
      <c r="AJ824">
        <v>1005660653</v>
      </c>
      <c r="AK824" t="s">
        <v>28</v>
      </c>
      <c r="AL824" s="3">
        <v>8546629</v>
      </c>
      <c r="AM824" t="s">
        <v>8767</v>
      </c>
      <c r="AN824" s="3">
        <v>0</v>
      </c>
      <c r="AO824" s="3">
        <v>0</v>
      </c>
      <c r="AP824" s="3">
        <v>8546629</v>
      </c>
      <c r="AQ824" s="3">
        <v>0</v>
      </c>
      <c r="AR824" s="3">
        <v>8546629</v>
      </c>
      <c r="AS824">
        <v>5000820238</v>
      </c>
      <c r="AT824">
        <v>1</v>
      </c>
      <c r="AU824">
        <v>688685</v>
      </c>
      <c r="AV824">
        <v>1</v>
      </c>
      <c r="AW824" s="2">
        <v>45679</v>
      </c>
      <c r="AX824">
        <v>1.330689E+20</v>
      </c>
      <c r="AY824" t="s">
        <v>17</v>
      </c>
      <c r="AZ824" t="s">
        <v>17</v>
      </c>
      <c r="BA824">
        <v>0</v>
      </c>
    </row>
    <row r="825" spans="1:53" hidden="1" x14ac:dyDescent="0.2">
      <c r="A825">
        <v>2025</v>
      </c>
      <c r="B825">
        <v>1</v>
      </c>
      <c r="C825" s="2">
        <v>45658</v>
      </c>
      <c r="D825" s="2">
        <v>45808</v>
      </c>
      <c r="E825" t="s">
        <v>2</v>
      </c>
      <c r="F825" s="2">
        <v>45679</v>
      </c>
      <c r="G825">
        <v>12</v>
      </c>
      <c r="H825" t="s">
        <v>140</v>
      </c>
      <c r="I825" t="s">
        <v>5333</v>
      </c>
      <c r="J825" s="2">
        <v>45658</v>
      </c>
      <c r="K825" s="2">
        <v>46022</v>
      </c>
      <c r="L825">
        <v>364</v>
      </c>
      <c r="M825">
        <v>2</v>
      </c>
      <c r="N825" t="s">
        <v>8</v>
      </c>
      <c r="O825">
        <v>824</v>
      </c>
      <c r="P825">
        <v>824</v>
      </c>
      <c r="Q825" t="s">
        <v>5335</v>
      </c>
      <c r="R825" t="s">
        <v>376</v>
      </c>
      <c r="T825" t="s">
        <v>377</v>
      </c>
      <c r="U825" t="s">
        <v>12</v>
      </c>
      <c r="V825" t="s">
        <v>13</v>
      </c>
      <c r="W825" t="s">
        <v>378</v>
      </c>
      <c r="X825" t="s">
        <v>379</v>
      </c>
      <c r="Y825" t="s">
        <v>380</v>
      </c>
      <c r="Z825" t="s">
        <v>17</v>
      </c>
      <c r="AA825" t="s">
        <v>381</v>
      </c>
      <c r="AB825">
        <v>1</v>
      </c>
      <c r="AC825" t="s">
        <v>145</v>
      </c>
      <c r="AD825">
        <v>1013727078</v>
      </c>
      <c r="AE825" t="s">
        <v>22</v>
      </c>
      <c r="AF825">
        <v>901894486</v>
      </c>
      <c r="AG825" t="s">
        <v>201</v>
      </c>
      <c r="AH825">
        <v>1000182646</v>
      </c>
      <c r="AI825" t="s">
        <v>26</v>
      </c>
      <c r="AJ825">
        <v>1005660653</v>
      </c>
      <c r="AK825" t="s">
        <v>28</v>
      </c>
      <c r="AL825" s="3">
        <v>19752296</v>
      </c>
      <c r="AM825" t="s">
        <v>8767</v>
      </c>
      <c r="AN825" s="3">
        <v>0</v>
      </c>
      <c r="AO825" s="3">
        <v>0</v>
      </c>
      <c r="AP825" s="3">
        <v>19752296</v>
      </c>
      <c r="AQ825" s="3">
        <v>15736405</v>
      </c>
      <c r="AR825" s="3">
        <v>4015891</v>
      </c>
      <c r="AS825">
        <v>5000820240</v>
      </c>
      <c r="AT825">
        <v>1</v>
      </c>
      <c r="AU825">
        <v>688686</v>
      </c>
      <c r="AV825">
        <v>1</v>
      </c>
      <c r="AW825" s="2">
        <v>45679</v>
      </c>
      <c r="AX825">
        <v>1.330689E+20</v>
      </c>
      <c r="AY825" t="s">
        <v>17</v>
      </c>
      <c r="AZ825" t="s">
        <v>17</v>
      </c>
      <c r="BA825">
        <v>0</v>
      </c>
    </row>
    <row r="826" spans="1:53" hidden="1" x14ac:dyDescent="0.2">
      <c r="A826">
        <v>2025</v>
      </c>
      <c r="B826">
        <v>1</v>
      </c>
      <c r="C826" s="2">
        <v>45658</v>
      </c>
      <c r="D826" s="2">
        <v>45808</v>
      </c>
      <c r="E826" t="s">
        <v>2</v>
      </c>
      <c r="F826" s="2">
        <v>45679</v>
      </c>
      <c r="G826">
        <v>12</v>
      </c>
      <c r="H826" t="s">
        <v>140</v>
      </c>
      <c r="I826" t="s">
        <v>5333</v>
      </c>
      <c r="J826" s="2">
        <v>45658</v>
      </c>
      <c r="K826" s="2">
        <v>46022</v>
      </c>
      <c r="L826">
        <v>364</v>
      </c>
      <c r="M826">
        <v>2</v>
      </c>
      <c r="N826" t="s">
        <v>8</v>
      </c>
      <c r="O826">
        <v>825</v>
      </c>
      <c r="P826">
        <v>825</v>
      </c>
      <c r="Q826" t="s">
        <v>5335</v>
      </c>
      <c r="R826" t="s">
        <v>376</v>
      </c>
      <c r="T826" t="s">
        <v>377</v>
      </c>
      <c r="U826" t="s">
        <v>12</v>
      </c>
      <c r="V826" t="s">
        <v>13</v>
      </c>
      <c r="W826" t="s">
        <v>378</v>
      </c>
      <c r="X826" t="s">
        <v>379</v>
      </c>
      <c r="Y826" t="s">
        <v>380</v>
      </c>
      <c r="Z826" t="s">
        <v>17</v>
      </c>
      <c r="AA826" t="s">
        <v>381</v>
      </c>
      <c r="AB826">
        <v>1</v>
      </c>
      <c r="AC826" t="s">
        <v>145</v>
      </c>
      <c r="AD826">
        <v>1013727078</v>
      </c>
      <c r="AE826" t="s">
        <v>22</v>
      </c>
      <c r="AF826">
        <v>901894486</v>
      </c>
      <c r="AG826" t="s">
        <v>201</v>
      </c>
      <c r="AH826">
        <v>1000182646</v>
      </c>
      <c r="AI826" t="s">
        <v>26</v>
      </c>
      <c r="AJ826">
        <v>1005660653</v>
      </c>
      <c r="AK826" t="s">
        <v>28</v>
      </c>
      <c r="AL826" s="3">
        <v>165761275</v>
      </c>
      <c r="AM826" t="s">
        <v>8767</v>
      </c>
      <c r="AN826" s="3">
        <v>0</v>
      </c>
      <c r="AO826" s="3">
        <v>0</v>
      </c>
      <c r="AP826" s="3">
        <v>165761275</v>
      </c>
      <c r="AQ826" s="3">
        <v>0</v>
      </c>
      <c r="AR826" s="3">
        <v>165761275</v>
      </c>
      <c r="AS826">
        <v>5000820242</v>
      </c>
      <c r="AT826">
        <v>1</v>
      </c>
      <c r="AU826">
        <v>688687</v>
      </c>
      <c r="AV826">
        <v>1</v>
      </c>
      <c r="AW826" s="2">
        <v>45679</v>
      </c>
      <c r="AX826">
        <v>1.330689E+20</v>
      </c>
      <c r="AY826" t="s">
        <v>17</v>
      </c>
      <c r="AZ826" t="s">
        <v>17</v>
      </c>
      <c r="BA826">
        <v>0</v>
      </c>
    </row>
    <row r="827" spans="1:53" hidden="1" x14ac:dyDescent="0.2">
      <c r="A827">
        <v>2025</v>
      </c>
      <c r="B827">
        <v>1</v>
      </c>
      <c r="C827" s="2">
        <v>45658</v>
      </c>
      <c r="D827" s="2">
        <v>45808</v>
      </c>
      <c r="E827" t="s">
        <v>2</v>
      </c>
      <c r="F827" s="2">
        <v>45679</v>
      </c>
      <c r="G827">
        <v>12</v>
      </c>
      <c r="H827" t="s">
        <v>140</v>
      </c>
      <c r="I827" t="s">
        <v>5333</v>
      </c>
      <c r="J827" s="2">
        <v>45658</v>
      </c>
      <c r="K827" s="2">
        <v>46022</v>
      </c>
      <c r="L827">
        <v>364</v>
      </c>
      <c r="M827">
        <v>2</v>
      </c>
      <c r="N827" t="s">
        <v>8</v>
      </c>
      <c r="O827">
        <v>826</v>
      </c>
      <c r="P827">
        <v>826</v>
      </c>
      <c r="Q827" t="s">
        <v>5335</v>
      </c>
      <c r="R827" t="s">
        <v>376</v>
      </c>
      <c r="T827" t="s">
        <v>377</v>
      </c>
      <c r="U827" t="s">
        <v>12</v>
      </c>
      <c r="V827" t="s">
        <v>13</v>
      </c>
      <c r="W827" t="s">
        <v>378</v>
      </c>
      <c r="X827" t="s">
        <v>379</v>
      </c>
      <c r="Y827" t="s">
        <v>380</v>
      </c>
      <c r="Z827" t="s">
        <v>17</v>
      </c>
      <c r="AA827" t="s">
        <v>381</v>
      </c>
      <c r="AB827">
        <v>1</v>
      </c>
      <c r="AC827" t="s">
        <v>145</v>
      </c>
      <c r="AD827">
        <v>1013727078</v>
      </c>
      <c r="AE827" t="s">
        <v>22</v>
      </c>
      <c r="AF827">
        <v>901894486</v>
      </c>
      <c r="AG827" t="s">
        <v>201</v>
      </c>
      <c r="AH827">
        <v>1000182646</v>
      </c>
      <c r="AI827" t="s">
        <v>26</v>
      </c>
      <c r="AJ827">
        <v>1005660653</v>
      </c>
      <c r="AK827" t="s">
        <v>28</v>
      </c>
      <c r="AL827" s="3">
        <v>21437253</v>
      </c>
      <c r="AM827" t="s">
        <v>8767</v>
      </c>
      <c r="AN827" s="3">
        <v>0</v>
      </c>
      <c r="AO827" s="3">
        <v>0</v>
      </c>
      <c r="AP827" s="3">
        <v>21437253</v>
      </c>
      <c r="AQ827" s="3">
        <v>7491016</v>
      </c>
      <c r="AR827" s="3">
        <v>13946237</v>
      </c>
      <c r="AS827">
        <v>5000820244</v>
      </c>
      <c r="AT827">
        <v>1</v>
      </c>
      <c r="AU827">
        <v>688688</v>
      </c>
      <c r="AV827">
        <v>1</v>
      </c>
      <c r="AW827" s="2">
        <v>45679</v>
      </c>
      <c r="AX827">
        <v>1.330689E+20</v>
      </c>
      <c r="AY827" t="s">
        <v>17</v>
      </c>
      <c r="AZ827" t="s">
        <v>17</v>
      </c>
      <c r="BA827">
        <v>0</v>
      </c>
    </row>
    <row r="828" spans="1:53" hidden="1" x14ac:dyDescent="0.2">
      <c r="A828">
        <v>2025</v>
      </c>
      <c r="B828">
        <v>1</v>
      </c>
      <c r="C828" s="2">
        <v>45658</v>
      </c>
      <c r="D828" s="2">
        <v>45808</v>
      </c>
      <c r="E828" t="s">
        <v>2</v>
      </c>
      <c r="F828" s="2">
        <v>45679</v>
      </c>
      <c r="G828">
        <v>12</v>
      </c>
      <c r="H828" t="s">
        <v>140</v>
      </c>
      <c r="I828" t="s">
        <v>5333</v>
      </c>
      <c r="J828" s="2">
        <v>45658</v>
      </c>
      <c r="K828" s="2">
        <v>46022</v>
      </c>
      <c r="L828">
        <v>364</v>
      </c>
      <c r="M828">
        <v>2</v>
      </c>
      <c r="N828" t="s">
        <v>8</v>
      </c>
      <c r="O828">
        <v>827</v>
      </c>
      <c r="P828">
        <v>827</v>
      </c>
      <c r="Q828" t="s">
        <v>5335</v>
      </c>
      <c r="R828" t="s">
        <v>376</v>
      </c>
      <c r="T828" t="s">
        <v>377</v>
      </c>
      <c r="U828" t="s">
        <v>12</v>
      </c>
      <c r="V828" t="s">
        <v>13</v>
      </c>
      <c r="W828" t="s">
        <v>378</v>
      </c>
      <c r="X828" t="s">
        <v>379</v>
      </c>
      <c r="Y828" t="s">
        <v>380</v>
      </c>
      <c r="Z828" t="s">
        <v>17</v>
      </c>
      <c r="AA828" t="s">
        <v>381</v>
      </c>
      <c r="AB828">
        <v>1</v>
      </c>
      <c r="AC828" t="s">
        <v>145</v>
      </c>
      <c r="AD828">
        <v>1013727078</v>
      </c>
      <c r="AE828" t="s">
        <v>22</v>
      </c>
      <c r="AF828">
        <v>901894486</v>
      </c>
      <c r="AG828" t="s">
        <v>201</v>
      </c>
      <c r="AH828">
        <v>1000182646</v>
      </c>
      <c r="AI828" t="s">
        <v>26</v>
      </c>
      <c r="AJ828">
        <v>1005660653</v>
      </c>
      <c r="AK828" t="s">
        <v>28</v>
      </c>
      <c r="AL828" s="3">
        <v>29502553</v>
      </c>
      <c r="AM828" t="s">
        <v>8767</v>
      </c>
      <c r="AN828" s="3">
        <v>0</v>
      </c>
      <c r="AO828" s="3">
        <v>0</v>
      </c>
      <c r="AP828" s="3">
        <v>29502553</v>
      </c>
      <c r="AQ828" s="3">
        <v>0</v>
      </c>
      <c r="AR828" s="3">
        <v>29502553</v>
      </c>
      <c r="AS828">
        <v>5000820245</v>
      </c>
      <c r="AT828">
        <v>1</v>
      </c>
      <c r="AU828">
        <v>688689</v>
      </c>
      <c r="AV828">
        <v>1</v>
      </c>
      <c r="AW828" s="2">
        <v>45679</v>
      </c>
      <c r="AX828">
        <v>1.330689E+20</v>
      </c>
      <c r="AY828" t="s">
        <v>17</v>
      </c>
      <c r="AZ828" t="s">
        <v>17</v>
      </c>
      <c r="BA828">
        <v>0</v>
      </c>
    </row>
    <row r="829" spans="1:53" hidden="1" x14ac:dyDescent="0.2">
      <c r="A829">
        <v>2025</v>
      </c>
      <c r="B829">
        <v>1</v>
      </c>
      <c r="C829" s="2">
        <v>45658</v>
      </c>
      <c r="D829" s="2">
        <v>45808</v>
      </c>
      <c r="E829" t="s">
        <v>2</v>
      </c>
      <c r="F829" s="2">
        <v>45679</v>
      </c>
      <c r="G829">
        <v>12</v>
      </c>
      <c r="H829" t="s">
        <v>140</v>
      </c>
      <c r="I829" t="s">
        <v>5333</v>
      </c>
      <c r="J829" s="2">
        <v>45658</v>
      </c>
      <c r="K829" s="2">
        <v>46022</v>
      </c>
      <c r="L829">
        <v>364</v>
      </c>
      <c r="M829">
        <v>2</v>
      </c>
      <c r="N829" t="s">
        <v>8</v>
      </c>
      <c r="O829">
        <v>828</v>
      </c>
      <c r="P829">
        <v>828</v>
      </c>
      <c r="Q829" t="s">
        <v>5335</v>
      </c>
      <c r="R829" t="s">
        <v>376</v>
      </c>
      <c r="T829" t="s">
        <v>377</v>
      </c>
      <c r="U829" t="s">
        <v>12</v>
      </c>
      <c r="V829" t="s">
        <v>13</v>
      </c>
      <c r="W829" t="s">
        <v>378</v>
      </c>
      <c r="X829" t="s">
        <v>379</v>
      </c>
      <c r="Y829" t="s">
        <v>380</v>
      </c>
      <c r="Z829" t="s">
        <v>17</v>
      </c>
      <c r="AA829" t="s">
        <v>381</v>
      </c>
      <c r="AB829">
        <v>1</v>
      </c>
      <c r="AC829" t="s">
        <v>145</v>
      </c>
      <c r="AD829">
        <v>1013727078</v>
      </c>
      <c r="AE829" t="s">
        <v>22</v>
      </c>
      <c r="AF829">
        <v>901894486</v>
      </c>
      <c r="AG829" t="s">
        <v>201</v>
      </c>
      <c r="AH829">
        <v>1000182646</v>
      </c>
      <c r="AI829" t="s">
        <v>26</v>
      </c>
      <c r="AJ829">
        <v>1005660653</v>
      </c>
      <c r="AK829" t="s">
        <v>28</v>
      </c>
      <c r="AL829" s="3">
        <v>6588878</v>
      </c>
      <c r="AM829" t="s">
        <v>8767</v>
      </c>
      <c r="AN829" s="3">
        <v>0</v>
      </c>
      <c r="AO829" s="3">
        <v>0</v>
      </c>
      <c r="AP829" s="3">
        <v>6588878</v>
      </c>
      <c r="AQ829" s="3">
        <v>0</v>
      </c>
      <c r="AR829" s="3">
        <v>6588878</v>
      </c>
      <c r="AS829">
        <v>5000820247</v>
      </c>
      <c r="AT829">
        <v>1</v>
      </c>
      <c r="AU829">
        <v>688690</v>
      </c>
      <c r="AV829">
        <v>1</v>
      </c>
      <c r="AW829" s="2">
        <v>45679</v>
      </c>
      <c r="AX829">
        <v>1.330689E+20</v>
      </c>
      <c r="AY829" t="s">
        <v>17</v>
      </c>
      <c r="AZ829" t="s">
        <v>17</v>
      </c>
      <c r="BA829">
        <v>0</v>
      </c>
    </row>
    <row r="830" spans="1:53" hidden="1" x14ac:dyDescent="0.2">
      <c r="A830">
        <v>2025</v>
      </c>
      <c r="B830">
        <v>1</v>
      </c>
      <c r="C830" s="2">
        <v>45658</v>
      </c>
      <c r="D830" s="2">
        <v>45808</v>
      </c>
      <c r="E830" t="s">
        <v>2</v>
      </c>
      <c r="F830" s="2">
        <v>45679</v>
      </c>
      <c r="G830">
        <v>12</v>
      </c>
      <c r="H830" t="s">
        <v>140</v>
      </c>
      <c r="I830" t="s">
        <v>5333</v>
      </c>
      <c r="J830" s="2">
        <v>45658</v>
      </c>
      <c r="K830" s="2">
        <v>46022</v>
      </c>
      <c r="L830">
        <v>364</v>
      </c>
      <c r="M830">
        <v>2</v>
      </c>
      <c r="N830" t="s">
        <v>8</v>
      </c>
      <c r="O830">
        <v>829</v>
      </c>
      <c r="P830">
        <v>829</v>
      </c>
      <c r="Q830" t="s">
        <v>5335</v>
      </c>
      <c r="R830" t="s">
        <v>376</v>
      </c>
      <c r="T830" t="s">
        <v>377</v>
      </c>
      <c r="U830" t="s">
        <v>12</v>
      </c>
      <c r="V830" t="s">
        <v>13</v>
      </c>
      <c r="W830" t="s">
        <v>378</v>
      </c>
      <c r="X830" t="s">
        <v>379</v>
      </c>
      <c r="Y830" t="s">
        <v>380</v>
      </c>
      <c r="Z830" t="s">
        <v>17</v>
      </c>
      <c r="AA830" t="s">
        <v>381</v>
      </c>
      <c r="AB830">
        <v>1</v>
      </c>
      <c r="AC830" t="s">
        <v>145</v>
      </c>
      <c r="AD830">
        <v>1013727078</v>
      </c>
      <c r="AE830" t="s">
        <v>22</v>
      </c>
      <c r="AF830">
        <v>901894486</v>
      </c>
      <c r="AG830" t="s">
        <v>201</v>
      </c>
      <c r="AH830">
        <v>1000182646</v>
      </c>
      <c r="AI830" t="s">
        <v>26</v>
      </c>
      <c r="AJ830">
        <v>1005660653</v>
      </c>
      <c r="AK830" t="s">
        <v>28</v>
      </c>
      <c r="AL830" s="3">
        <v>9509152</v>
      </c>
      <c r="AM830" t="s">
        <v>8767</v>
      </c>
      <c r="AN830" s="3">
        <v>0</v>
      </c>
      <c r="AO830" s="3">
        <v>0</v>
      </c>
      <c r="AP830" s="3">
        <v>9509152</v>
      </c>
      <c r="AQ830" s="3">
        <v>0</v>
      </c>
      <c r="AR830" s="3">
        <v>9509152</v>
      </c>
      <c r="AS830">
        <v>5000820248</v>
      </c>
      <c r="AT830">
        <v>1</v>
      </c>
      <c r="AU830">
        <v>688691</v>
      </c>
      <c r="AV830">
        <v>1</v>
      </c>
      <c r="AW830" s="2">
        <v>45679</v>
      </c>
      <c r="AX830">
        <v>1.330689E+20</v>
      </c>
      <c r="AY830" t="s">
        <v>17</v>
      </c>
      <c r="AZ830" t="s">
        <v>17</v>
      </c>
      <c r="BA830">
        <v>0</v>
      </c>
    </row>
    <row r="831" spans="1:53" hidden="1" x14ac:dyDescent="0.2">
      <c r="A831">
        <v>2025</v>
      </c>
      <c r="B831">
        <v>1</v>
      </c>
      <c r="C831" s="2">
        <v>45658</v>
      </c>
      <c r="D831" s="2">
        <v>45808</v>
      </c>
      <c r="E831" t="s">
        <v>2</v>
      </c>
      <c r="F831" s="2">
        <v>45679</v>
      </c>
      <c r="G831">
        <v>12</v>
      </c>
      <c r="H831" t="s">
        <v>140</v>
      </c>
      <c r="I831" t="s">
        <v>5333</v>
      </c>
      <c r="J831" s="2">
        <v>45658</v>
      </c>
      <c r="K831" s="2">
        <v>46022</v>
      </c>
      <c r="L831">
        <v>364</v>
      </c>
      <c r="M831">
        <v>2</v>
      </c>
      <c r="N831" t="s">
        <v>8</v>
      </c>
      <c r="O831">
        <v>830</v>
      </c>
      <c r="P831">
        <v>830</v>
      </c>
      <c r="Q831" t="s">
        <v>5335</v>
      </c>
      <c r="R831" t="s">
        <v>376</v>
      </c>
      <c r="T831" t="s">
        <v>377</v>
      </c>
      <c r="U831" t="s">
        <v>12</v>
      </c>
      <c r="V831" t="s">
        <v>13</v>
      </c>
      <c r="W831" t="s">
        <v>378</v>
      </c>
      <c r="X831" t="s">
        <v>379</v>
      </c>
      <c r="Y831" t="s">
        <v>380</v>
      </c>
      <c r="Z831" t="s">
        <v>17</v>
      </c>
      <c r="AA831" t="s">
        <v>381</v>
      </c>
      <c r="AB831">
        <v>1</v>
      </c>
      <c r="AC831" t="s">
        <v>145</v>
      </c>
      <c r="AD831">
        <v>1013727078</v>
      </c>
      <c r="AE831" t="s">
        <v>22</v>
      </c>
      <c r="AF831">
        <v>901894486</v>
      </c>
      <c r="AG831" t="s">
        <v>201</v>
      </c>
      <c r="AH831">
        <v>1000182646</v>
      </c>
      <c r="AI831" t="s">
        <v>26</v>
      </c>
      <c r="AJ831">
        <v>1005660653</v>
      </c>
      <c r="AK831" t="s">
        <v>28</v>
      </c>
      <c r="AL831" s="3">
        <v>50000000</v>
      </c>
      <c r="AM831" t="s">
        <v>8767</v>
      </c>
      <c r="AN831" s="3">
        <v>0</v>
      </c>
      <c r="AO831" s="3">
        <v>0</v>
      </c>
      <c r="AP831" s="3">
        <v>50000000</v>
      </c>
      <c r="AQ831" s="3">
        <v>0</v>
      </c>
      <c r="AR831" s="3">
        <v>50000000</v>
      </c>
      <c r="AS831">
        <v>5000820257</v>
      </c>
      <c r="AT831">
        <v>1</v>
      </c>
      <c r="AU831">
        <v>688692</v>
      </c>
      <c r="AV831">
        <v>1</v>
      </c>
      <c r="AW831" s="2">
        <v>45679</v>
      </c>
      <c r="AX831">
        <v>1.330689E+20</v>
      </c>
      <c r="AY831" t="s">
        <v>17</v>
      </c>
      <c r="AZ831" t="s">
        <v>17</v>
      </c>
      <c r="BA831">
        <v>0</v>
      </c>
    </row>
    <row r="832" spans="1:53" hidden="1" x14ac:dyDescent="0.2">
      <c r="A832">
        <v>2025</v>
      </c>
      <c r="B832">
        <v>1</v>
      </c>
      <c r="C832" s="2">
        <v>45658</v>
      </c>
      <c r="D832" s="2">
        <v>45808</v>
      </c>
      <c r="E832" t="s">
        <v>2</v>
      </c>
      <c r="F832" s="2">
        <v>45679</v>
      </c>
      <c r="G832">
        <v>12</v>
      </c>
      <c r="H832" t="s">
        <v>140</v>
      </c>
      <c r="I832" t="s">
        <v>5333</v>
      </c>
      <c r="J832" s="2">
        <v>45658</v>
      </c>
      <c r="K832" s="2">
        <v>46022</v>
      </c>
      <c r="L832">
        <v>364</v>
      </c>
      <c r="M832">
        <v>2</v>
      </c>
      <c r="N832" t="s">
        <v>8</v>
      </c>
      <c r="O832">
        <v>831</v>
      </c>
      <c r="P832">
        <v>831</v>
      </c>
      <c r="Q832" t="s">
        <v>5335</v>
      </c>
      <c r="R832" t="s">
        <v>376</v>
      </c>
      <c r="T832" t="s">
        <v>377</v>
      </c>
      <c r="U832" t="s">
        <v>12</v>
      </c>
      <c r="V832" t="s">
        <v>13</v>
      </c>
      <c r="W832" t="s">
        <v>378</v>
      </c>
      <c r="X832" t="s">
        <v>379</v>
      </c>
      <c r="Y832" t="s">
        <v>380</v>
      </c>
      <c r="Z832" t="s">
        <v>17</v>
      </c>
      <c r="AA832" t="s">
        <v>381</v>
      </c>
      <c r="AB832">
        <v>1</v>
      </c>
      <c r="AC832" t="s">
        <v>145</v>
      </c>
      <c r="AD832">
        <v>1013727078</v>
      </c>
      <c r="AE832" t="s">
        <v>22</v>
      </c>
      <c r="AF832">
        <v>901894486</v>
      </c>
      <c r="AG832" t="s">
        <v>201</v>
      </c>
      <c r="AH832">
        <v>1000182646</v>
      </c>
      <c r="AI832" t="s">
        <v>26</v>
      </c>
      <c r="AJ832">
        <v>1005660653</v>
      </c>
      <c r="AK832" t="s">
        <v>28</v>
      </c>
      <c r="AL832" s="3">
        <v>18443021</v>
      </c>
      <c r="AM832" t="s">
        <v>8767</v>
      </c>
      <c r="AN832" s="3">
        <v>0</v>
      </c>
      <c r="AO832" s="3">
        <v>0</v>
      </c>
      <c r="AP832" s="3">
        <v>18443021</v>
      </c>
      <c r="AQ832" s="3">
        <v>0</v>
      </c>
      <c r="AR832" s="3">
        <v>18443021</v>
      </c>
      <c r="AS832">
        <v>5000820258</v>
      </c>
      <c r="AT832">
        <v>1</v>
      </c>
      <c r="AU832">
        <v>688693</v>
      </c>
      <c r="AV832">
        <v>1</v>
      </c>
      <c r="AW832" s="2">
        <v>45679</v>
      </c>
      <c r="AX832">
        <v>1.330689E+20</v>
      </c>
      <c r="AY832" t="s">
        <v>17</v>
      </c>
      <c r="AZ832" t="s">
        <v>17</v>
      </c>
      <c r="BA832">
        <v>0</v>
      </c>
    </row>
    <row r="833" spans="1:53" hidden="1" x14ac:dyDescent="0.2">
      <c r="A833">
        <v>2025</v>
      </c>
      <c r="B833">
        <v>1</v>
      </c>
      <c r="C833" s="2">
        <v>45658</v>
      </c>
      <c r="D833" s="2">
        <v>45808</v>
      </c>
      <c r="E833" t="s">
        <v>2</v>
      </c>
      <c r="F833" s="2">
        <v>45679</v>
      </c>
      <c r="G833">
        <v>12</v>
      </c>
      <c r="H833" t="s">
        <v>140</v>
      </c>
      <c r="I833" t="s">
        <v>5333</v>
      </c>
      <c r="J833" s="2">
        <v>45658</v>
      </c>
      <c r="K833" s="2">
        <v>46022</v>
      </c>
      <c r="L833">
        <v>364</v>
      </c>
      <c r="M833">
        <v>2</v>
      </c>
      <c r="N833" t="s">
        <v>8</v>
      </c>
      <c r="O833">
        <v>832</v>
      </c>
      <c r="P833">
        <v>832</v>
      </c>
      <c r="Q833" t="s">
        <v>5335</v>
      </c>
      <c r="R833" t="s">
        <v>376</v>
      </c>
      <c r="T833" t="s">
        <v>377</v>
      </c>
      <c r="U833" t="s">
        <v>12</v>
      </c>
      <c r="V833" t="s">
        <v>13</v>
      </c>
      <c r="W833" t="s">
        <v>378</v>
      </c>
      <c r="X833" t="s">
        <v>379</v>
      </c>
      <c r="Y833" t="s">
        <v>380</v>
      </c>
      <c r="Z833" t="s">
        <v>17</v>
      </c>
      <c r="AA833" t="s">
        <v>381</v>
      </c>
      <c r="AB833">
        <v>1</v>
      </c>
      <c r="AC833" t="s">
        <v>145</v>
      </c>
      <c r="AD833">
        <v>1013727078</v>
      </c>
      <c r="AE833" t="s">
        <v>22</v>
      </c>
      <c r="AF833">
        <v>901894486</v>
      </c>
      <c r="AG833" t="s">
        <v>201</v>
      </c>
      <c r="AH833">
        <v>1000182646</v>
      </c>
      <c r="AI833" t="s">
        <v>26</v>
      </c>
      <c r="AJ833">
        <v>1005660653</v>
      </c>
      <c r="AK833" t="s">
        <v>28</v>
      </c>
      <c r="AL833" s="3">
        <v>200000000</v>
      </c>
      <c r="AM833" t="s">
        <v>8767</v>
      </c>
      <c r="AN833" s="3">
        <v>0</v>
      </c>
      <c r="AO833" s="3">
        <v>0</v>
      </c>
      <c r="AP833" s="3">
        <v>200000000</v>
      </c>
      <c r="AQ833" s="3">
        <v>0</v>
      </c>
      <c r="AR833" s="3">
        <v>200000000</v>
      </c>
      <c r="AS833">
        <v>5000820259</v>
      </c>
      <c r="AT833">
        <v>1</v>
      </c>
      <c r="AU833">
        <v>688694</v>
      </c>
      <c r="AV833">
        <v>1</v>
      </c>
      <c r="AW833" s="2">
        <v>45679</v>
      </c>
      <c r="AX833">
        <v>1.330689E+20</v>
      </c>
      <c r="AY833" t="s">
        <v>17</v>
      </c>
      <c r="AZ833" t="s">
        <v>17</v>
      </c>
      <c r="BA833">
        <v>0</v>
      </c>
    </row>
    <row r="834" spans="1:53" hidden="1" x14ac:dyDescent="0.2">
      <c r="A834">
        <v>2025</v>
      </c>
      <c r="B834">
        <v>1</v>
      </c>
      <c r="C834" s="2">
        <v>45658</v>
      </c>
      <c r="D834" s="2">
        <v>45808</v>
      </c>
      <c r="E834" t="s">
        <v>2</v>
      </c>
      <c r="F834" s="2">
        <v>45679</v>
      </c>
      <c r="G834">
        <v>12</v>
      </c>
      <c r="H834" t="s">
        <v>140</v>
      </c>
      <c r="I834" t="s">
        <v>5365</v>
      </c>
      <c r="J834" s="2">
        <v>45658</v>
      </c>
      <c r="K834" s="2">
        <v>46022</v>
      </c>
      <c r="L834">
        <v>364</v>
      </c>
      <c r="M834">
        <v>2</v>
      </c>
      <c r="N834" t="s">
        <v>8</v>
      </c>
      <c r="O834">
        <v>833</v>
      </c>
      <c r="P834">
        <v>833</v>
      </c>
      <c r="Q834" t="s">
        <v>5367</v>
      </c>
      <c r="R834" t="s">
        <v>376</v>
      </c>
      <c r="T834" t="s">
        <v>377</v>
      </c>
      <c r="U834" t="s">
        <v>12</v>
      </c>
      <c r="V834" t="s">
        <v>13</v>
      </c>
      <c r="W834" t="s">
        <v>378</v>
      </c>
      <c r="X834" t="s">
        <v>379</v>
      </c>
      <c r="Y834" t="s">
        <v>380</v>
      </c>
      <c r="Z834" t="s">
        <v>17</v>
      </c>
      <c r="AA834" t="s">
        <v>381</v>
      </c>
      <c r="AB834">
        <v>10</v>
      </c>
      <c r="AC834" t="s">
        <v>382</v>
      </c>
      <c r="AD834">
        <v>1013710571</v>
      </c>
      <c r="AE834" t="s">
        <v>39</v>
      </c>
      <c r="AF834">
        <v>53094193</v>
      </c>
      <c r="AG834" t="s">
        <v>3139</v>
      </c>
      <c r="AH834">
        <v>1000182646</v>
      </c>
      <c r="AI834" t="s">
        <v>26</v>
      </c>
      <c r="AJ834">
        <v>1005660653</v>
      </c>
      <c r="AK834" t="s">
        <v>28</v>
      </c>
      <c r="AL834" s="3">
        <v>2500000</v>
      </c>
      <c r="AM834" t="s">
        <v>8767</v>
      </c>
      <c r="AN834" s="3">
        <v>0</v>
      </c>
      <c r="AO834" s="3">
        <v>0</v>
      </c>
      <c r="AP834" s="3">
        <v>2500000</v>
      </c>
      <c r="AQ834" s="3">
        <v>0</v>
      </c>
      <c r="AR834" s="3">
        <v>2500000</v>
      </c>
      <c r="AS834">
        <v>5000820260</v>
      </c>
      <c r="AT834">
        <v>1</v>
      </c>
      <c r="AU834">
        <v>688695</v>
      </c>
      <c r="AV834">
        <v>1</v>
      </c>
      <c r="AW834" s="2">
        <v>45679</v>
      </c>
      <c r="AX834">
        <v>1.330689E+20</v>
      </c>
      <c r="AY834" t="s">
        <v>17</v>
      </c>
      <c r="AZ834" t="s">
        <v>17</v>
      </c>
      <c r="BA834">
        <v>0</v>
      </c>
    </row>
    <row r="835" spans="1:53" hidden="1" x14ac:dyDescent="0.2">
      <c r="A835">
        <v>2025</v>
      </c>
      <c r="B835">
        <v>1</v>
      </c>
      <c r="C835" s="2">
        <v>45658</v>
      </c>
      <c r="D835" s="2">
        <v>45808</v>
      </c>
      <c r="E835" t="s">
        <v>2</v>
      </c>
      <c r="F835" s="2">
        <v>45679</v>
      </c>
      <c r="G835">
        <v>12</v>
      </c>
      <c r="H835" t="s">
        <v>140</v>
      </c>
      <c r="I835" t="s">
        <v>5370</v>
      </c>
      <c r="J835" s="2">
        <v>45658</v>
      </c>
      <c r="K835" s="2">
        <v>46022</v>
      </c>
      <c r="L835">
        <v>364</v>
      </c>
      <c r="M835">
        <v>2</v>
      </c>
      <c r="N835" t="s">
        <v>8</v>
      </c>
      <c r="O835">
        <v>834</v>
      </c>
      <c r="P835">
        <v>834</v>
      </c>
      <c r="Q835" t="s">
        <v>5372</v>
      </c>
      <c r="R835" t="s">
        <v>376</v>
      </c>
      <c r="T835" t="s">
        <v>377</v>
      </c>
      <c r="U835" t="s">
        <v>12</v>
      </c>
      <c r="V835" t="s">
        <v>13</v>
      </c>
      <c r="W835" t="s">
        <v>378</v>
      </c>
      <c r="X835" t="s">
        <v>379</v>
      </c>
      <c r="Y835" t="s">
        <v>380</v>
      </c>
      <c r="Z835" t="s">
        <v>17</v>
      </c>
      <c r="AA835" t="s">
        <v>381</v>
      </c>
      <c r="AB835">
        <v>10</v>
      </c>
      <c r="AC835" t="s">
        <v>382</v>
      </c>
      <c r="AD835">
        <v>1000248715</v>
      </c>
      <c r="AE835" t="s">
        <v>39</v>
      </c>
      <c r="AF835">
        <v>1010177074</v>
      </c>
      <c r="AG835" t="s">
        <v>1408</v>
      </c>
      <c r="AH835">
        <v>1000182646</v>
      </c>
      <c r="AI835" t="s">
        <v>26</v>
      </c>
      <c r="AJ835">
        <v>1005660653</v>
      </c>
      <c r="AK835" t="s">
        <v>28</v>
      </c>
      <c r="AL835" s="3">
        <v>10000000</v>
      </c>
      <c r="AM835" t="s">
        <v>8767</v>
      </c>
      <c r="AN835" s="3">
        <v>0</v>
      </c>
      <c r="AO835" s="3">
        <v>0</v>
      </c>
      <c r="AP835" s="3">
        <v>10000000</v>
      </c>
      <c r="AQ835" s="3">
        <v>3000000</v>
      </c>
      <c r="AR835" s="3">
        <v>7000000</v>
      </c>
      <c r="AS835">
        <v>5000820261</v>
      </c>
      <c r="AT835">
        <v>1</v>
      </c>
      <c r="AU835">
        <v>688696</v>
      </c>
      <c r="AV835">
        <v>1</v>
      </c>
      <c r="AW835" s="2">
        <v>45679</v>
      </c>
      <c r="AX835">
        <v>1.330689E+20</v>
      </c>
      <c r="AY835" t="s">
        <v>17</v>
      </c>
      <c r="AZ835" t="s">
        <v>17</v>
      </c>
      <c r="BA835">
        <v>0</v>
      </c>
    </row>
    <row r="836" spans="1:53" hidden="1" x14ac:dyDescent="0.2">
      <c r="A836">
        <v>2025</v>
      </c>
      <c r="B836">
        <v>1</v>
      </c>
      <c r="C836" s="2">
        <v>45658</v>
      </c>
      <c r="D836" s="2">
        <v>45808</v>
      </c>
      <c r="E836" t="s">
        <v>2</v>
      </c>
      <c r="F836" s="2">
        <v>45679</v>
      </c>
      <c r="G836">
        <v>12</v>
      </c>
      <c r="H836" t="s">
        <v>140</v>
      </c>
      <c r="I836" t="s">
        <v>5375</v>
      </c>
      <c r="J836" s="2">
        <v>45658</v>
      </c>
      <c r="K836" s="2">
        <v>46022</v>
      </c>
      <c r="L836">
        <v>364</v>
      </c>
      <c r="M836">
        <v>2</v>
      </c>
      <c r="N836" t="s">
        <v>8</v>
      </c>
      <c r="O836">
        <v>835</v>
      </c>
      <c r="P836">
        <v>835</v>
      </c>
      <c r="Q836" t="s">
        <v>5377</v>
      </c>
      <c r="R836" t="s">
        <v>376</v>
      </c>
      <c r="T836" t="s">
        <v>377</v>
      </c>
      <c r="U836" t="s">
        <v>12</v>
      </c>
      <c r="V836" t="s">
        <v>13</v>
      </c>
      <c r="W836" t="s">
        <v>378</v>
      </c>
      <c r="X836" t="s">
        <v>379</v>
      </c>
      <c r="Y836" t="s">
        <v>380</v>
      </c>
      <c r="Z836" t="s">
        <v>17</v>
      </c>
      <c r="AA836" t="s">
        <v>381</v>
      </c>
      <c r="AB836">
        <v>10</v>
      </c>
      <c r="AC836" t="s">
        <v>382</v>
      </c>
      <c r="AD836">
        <v>1000180552</v>
      </c>
      <c r="AE836" t="s">
        <v>39</v>
      </c>
      <c r="AF836">
        <v>1033734844</v>
      </c>
      <c r="AG836" t="s">
        <v>413</v>
      </c>
      <c r="AH836">
        <v>1000182646</v>
      </c>
      <c r="AI836" t="s">
        <v>26</v>
      </c>
      <c r="AJ836">
        <v>1005660653</v>
      </c>
      <c r="AK836" t="s">
        <v>28</v>
      </c>
      <c r="AL836" s="3">
        <v>3250000</v>
      </c>
      <c r="AM836" t="s">
        <v>8767</v>
      </c>
      <c r="AN836" s="3">
        <v>0</v>
      </c>
      <c r="AO836" s="3">
        <v>0</v>
      </c>
      <c r="AP836" s="3">
        <v>3250000</v>
      </c>
      <c r="AQ836" s="3">
        <v>3250000</v>
      </c>
      <c r="AR836" s="3">
        <v>0</v>
      </c>
      <c r="AS836">
        <v>5000820262</v>
      </c>
      <c r="AT836">
        <v>1</v>
      </c>
      <c r="AU836">
        <v>688697</v>
      </c>
      <c r="AV836">
        <v>1</v>
      </c>
      <c r="AW836" s="2">
        <v>45679</v>
      </c>
      <c r="AX836">
        <v>1.330689E+20</v>
      </c>
      <c r="AY836" t="s">
        <v>17</v>
      </c>
      <c r="AZ836" t="s">
        <v>17</v>
      </c>
      <c r="BA836">
        <v>0</v>
      </c>
    </row>
    <row r="837" spans="1:53" hidden="1" x14ac:dyDescent="0.2">
      <c r="A837">
        <v>2025</v>
      </c>
      <c r="B837">
        <v>1</v>
      </c>
      <c r="C837" s="2">
        <v>45658</v>
      </c>
      <c r="D837" s="2">
        <v>45808</v>
      </c>
      <c r="E837" t="s">
        <v>2</v>
      </c>
      <c r="F837" s="2">
        <v>45679</v>
      </c>
      <c r="G837">
        <v>12</v>
      </c>
      <c r="H837" t="s">
        <v>140</v>
      </c>
      <c r="I837" t="s">
        <v>5380</v>
      </c>
      <c r="J837" s="2">
        <v>45658</v>
      </c>
      <c r="K837" s="2">
        <v>46022</v>
      </c>
      <c r="L837">
        <v>364</v>
      </c>
      <c r="M837">
        <v>2</v>
      </c>
      <c r="N837" t="s">
        <v>8</v>
      </c>
      <c r="O837">
        <v>836</v>
      </c>
      <c r="P837">
        <v>836</v>
      </c>
      <c r="Q837" t="s">
        <v>5382</v>
      </c>
      <c r="R837" t="s">
        <v>376</v>
      </c>
      <c r="T837" t="s">
        <v>377</v>
      </c>
      <c r="U837" t="s">
        <v>12</v>
      </c>
      <c r="V837" t="s">
        <v>13</v>
      </c>
      <c r="W837" t="s">
        <v>378</v>
      </c>
      <c r="X837" t="s">
        <v>379</v>
      </c>
      <c r="Y837" t="s">
        <v>380</v>
      </c>
      <c r="Z837" t="s">
        <v>17</v>
      </c>
      <c r="AA837" t="s">
        <v>381</v>
      </c>
      <c r="AB837">
        <v>10</v>
      </c>
      <c r="AC837" t="s">
        <v>382</v>
      </c>
      <c r="AD837">
        <v>1006740907</v>
      </c>
      <c r="AE837" t="s">
        <v>39</v>
      </c>
      <c r="AF837">
        <v>80419206</v>
      </c>
      <c r="AG837" t="s">
        <v>4222</v>
      </c>
      <c r="AH837">
        <v>1000182646</v>
      </c>
      <c r="AI837" t="s">
        <v>26</v>
      </c>
      <c r="AJ837">
        <v>1005660653</v>
      </c>
      <c r="AK837" t="s">
        <v>28</v>
      </c>
      <c r="AL837" s="3">
        <v>2377500</v>
      </c>
      <c r="AM837" t="s">
        <v>8767</v>
      </c>
      <c r="AN837" s="3">
        <v>0</v>
      </c>
      <c r="AO837" s="3">
        <v>0</v>
      </c>
      <c r="AP837" s="3">
        <v>2377500</v>
      </c>
      <c r="AQ837" s="3">
        <v>0</v>
      </c>
      <c r="AR837" s="3">
        <v>2377500</v>
      </c>
      <c r="AS837">
        <v>5000820263</v>
      </c>
      <c r="AT837">
        <v>1</v>
      </c>
      <c r="AU837">
        <v>688698</v>
      </c>
      <c r="AV837">
        <v>1</v>
      </c>
      <c r="AW837" s="2">
        <v>45679</v>
      </c>
      <c r="AX837">
        <v>1.330689E+20</v>
      </c>
      <c r="AY837" t="s">
        <v>17</v>
      </c>
      <c r="AZ837" t="s">
        <v>17</v>
      </c>
      <c r="BA837">
        <v>0</v>
      </c>
    </row>
    <row r="838" spans="1:53" hidden="1" x14ac:dyDescent="0.2">
      <c r="A838">
        <v>2025</v>
      </c>
      <c r="B838">
        <v>1</v>
      </c>
      <c r="C838" s="2">
        <v>45658</v>
      </c>
      <c r="D838" s="2">
        <v>45808</v>
      </c>
      <c r="E838" t="s">
        <v>2</v>
      </c>
      <c r="F838" s="2">
        <v>45679</v>
      </c>
      <c r="G838">
        <v>12</v>
      </c>
      <c r="H838" t="s">
        <v>140</v>
      </c>
      <c r="I838" t="s">
        <v>5385</v>
      </c>
      <c r="J838" s="2">
        <v>45658</v>
      </c>
      <c r="K838" s="2">
        <v>46022</v>
      </c>
      <c r="L838">
        <v>364</v>
      </c>
      <c r="M838">
        <v>2</v>
      </c>
      <c r="N838" t="s">
        <v>8</v>
      </c>
      <c r="O838">
        <v>837</v>
      </c>
      <c r="P838">
        <v>837</v>
      </c>
      <c r="Q838" t="s">
        <v>5387</v>
      </c>
      <c r="R838" t="s">
        <v>376</v>
      </c>
      <c r="T838" t="s">
        <v>377</v>
      </c>
      <c r="U838" t="s">
        <v>12</v>
      </c>
      <c r="V838" t="s">
        <v>13</v>
      </c>
      <c r="W838" t="s">
        <v>378</v>
      </c>
      <c r="X838" t="s">
        <v>379</v>
      </c>
      <c r="Y838" t="s">
        <v>380</v>
      </c>
      <c r="Z838" t="s">
        <v>17</v>
      </c>
      <c r="AA838" t="s">
        <v>381</v>
      </c>
      <c r="AB838">
        <v>10</v>
      </c>
      <c r="AC838" t="s">
        <v>382</v>
      </c>
      <c r="AD838">
        <v>1000000237</v>
      </c>
      <c r="AE838" t="s">
        <v>39</v>
      </c>
      <c r="AF838">
        <v>52463042</v>
      </c>
      <c r="AG838" t="s">
        <v>2778</v>
      </c>
      <c r="AH838">
        <v>1000182646</v>
      </c>
      <c r="AI838" t="s">
        <v>26</v>
      </c>
      <c r="AJ838">
        <v>1005660653</v>
      </c>
      <c r="AK838" t="s">
        <v>28</v>
      </c>
      <c r="AL838" s="3">
        <v>4800000</v>
      </c>
      <c r="AM838" t="s">
        <v>8767</v>
      </c>
      <c r="AN838" s="3">
        <v>0</v>
      </c>
      <c r="AO838" s="3">
        <v>0</v>
      </c>
      <c r="AP838" s="3">
        <v>4800000</v>
      </c>
      <c r="AQ838" s="3">
        <v>4800000</v>
      </c>
      <c r="AR838" s="3">
        <v>0</v>
      </c>
      <c r="AS838">
        <v>5000820264</v>
      </c>
      <c r="AT838">
        <v>1</v>
      </c>
      <c r="AU838">
        <v>688699</v>
      </c>
      <c r="AV838">
        <v>1</v>
      </c>
      <c r="AW838" s="2">
        <v>45679</v>
      </c>
      <c r="AX838">
        <v>1.330689E+20</v>
      </c>
      <c r="AY838" t="s">
        <v>17</v>
      </c>
      <c r="AZ838" t="s">
        <v>17</v>
      </c>
      <c r="BA838">
        <v>0</v>
      </c>
    </row>
    <row r="839" spans="1:53" hidden="1" x14ac:dyDescent="0.2">
      <c r="A839">
        <v>2025</v>
      </c>
      <c r="B839">
        <v>1</v>
      </c>
      <c r="C839" s="2">
        <v>45658</v>
      </c>
      <c r="D839" s="2">
        <v>45808</v>
      </c>
      <c r="E839" t="s">
        <v>2</v>
      </c>
      <c r="F839" s="2">
        <v>45679</v>
      </c>
      <c r="G839">
        <v>12</v>
      </c>
      <c r="H839" t="s">
        <v>140</v>
      </c>
      <c r="I839" t="s">
        <v>5390</v>
      </c>
      <c r="J839" s="2">
        <v>45658</v>
      </c>
      <c r="K839" s="2">
        <v>46022</v>
      </c>
      <c r="L839">
        <v>364</v>
      </c>
      <c r="M839">
        <v>2</v>
      </c>
      <c r="N839" t="s">
        <v>8</v>
      </c>
      <c r="O839">
        <v>838</v>
      </c>
      <c r="P839">
        <v>838</v>
      </c>
      <c r="Q839" t="s">
        <v>5392</v>
      </c>
      <c r="R839" t="s">
        <v>376</v>
      </c>
      <c r="T839" t="s">
        <v>377</v>
      </c>
      <c r="U839" t="s">
        <v>12</v>
      </c>
      <c r="V839" t="s">
        <v>13</v>
      </c>
      <c r="W839" t="s">
        <v>378</v>
      </c>
      <c r="X839" t="s">
        <v>379</v>
      </c>
      <c r="Y839" t="s">
        <v>380</v>
      </c>
      <c r="Z839" t="s">
        <v>17</v>
      </c>
      <c r="AA839" t="s">
        <v>381</v>
      </c>
      <c r="AB839">
        <v>10</v>
      </c>
      <c r="AC839" t="s">
        <v>382</v>
      </c>
      <c r="AD839">
        <v>1006197480</v>
      </c>
      <c r="AE839" t="s">
        <v>39</v>
      </c>
      <c r="AF839">
        <v>1022324164</v>
      </c>
      <c r="AG839" t="s">
        <v>1385</v>
      </c>
      <c r="AH839">
        <v>1000182646</v>
      </c>
      <c r="AI839" t="s">
        <v>26</v>
      </c>
      <c r="AJ839">
        <v>1005660653</v>
      </c>
      <c r="AK839" t="s">
        <v>28</v>
      </c>
      <c r="AL839" s="3">
        <v>8540000</v>
      </c>
      <c r="AM839" t="s">
        <v>8767</v>
      </c>
      <c r="AN839" s="3">
        <v>0</v>
      </c>
      <c r="AO839" s="3">
        <v>0</v>
      </c>
      <c r="AP839" s="3">
        <v>8540000</v>
      </c>
      <c r="AQ839" s="3">
        <v>0</v>
      </c>
      <c r="AR839" s="3">
        <v>8540000</v>
      </c>
      <c r="AS839">
        <v>5000820265</v>
      </c>
      <c r="AT839">
        <v>1</v>
      </c>
      <c r="AU839">
        <v>688700</v>
      </c>
      <c r="AV839">
        <v>1</v>
      </c>
      <c r="AW839" s="2">
        <v>45679</v>
      </c>
      <c r="AX839">
        <v>1.330689E+20</v>
      </c>
      <c r="AY839" t="s">
        <v>17</v>
      </c>
      <c r="AZ839" t="s">
        <v>17</v>
      </c>
      <c r="BA839">
        <v>0</v>
      </c>
    </row>
    <row r="840" spans="1:53" hidden="1" x14ac:dyDescent="0.2">
      <c r="A840">
        <v>2025</v>
      </c>
      <c r="B840">
        <v>1</v>
      </c>
      <c r="C840" s="2">
        <v>45658</v>
      </c>
      <c r="D840" s="2">
        <v>45808</v>
      </c>
      <c r="E840" t="s">
        <v>2</v>
      </c>
      <c r="F840" s="2">
        <v>45679</v>
      </c>
      <c r="G840">
        <v>12</v>
      </c>
      <c r="H840" t="s">
        <v>140</v>
      </c>
      <c r="I840" t="s">
        <v>5395</v>
      </c>
      <c r="J840" s="2">
        <v>45658</v>
      </c>
      <c r="K840" s="2">
        <v>46022</v>
      </c>
      <c r="L840">
        <v>364</v>
      </c>
      <c r="M840">
        <v>2</v>
      </c>
      <c r="N840" t="s">
        <v>8</v>
      </c>
      <c r="O840">
        <v>839</v>
      </c>
      <c r="P840">
        <v>839</v>
      </c>
      <c r="Q840" t="s">
        <v>5397</v>
      </c>
      <c r="R840" t="s">
        <v>376</v>
      </c>
      <c r="T840" t="s">
        <v>377</v>
      </c>
      <c r="U840" t="s">
        <v>12</v>
      </c>
      <c r="V840" t="s">
        <v>13</v>
      </c>
      <c r="W840" t="s">
        <v>378</v>
      </c>
      <c r="X840" t="s">
        <v>379</v>
      </c>
      <c r="Y840" t="s">
        <v>380</v>
      </c>
      <c r="Z840" t="s">
        <v>17</v>
      </c>
      <c r="AA840" t="s">
        <v>381</v>
      </c>
      <c r="AB840">
        <v>10</v>
      </c>
      <c r="AC840" t="s">
        <v>382</v>
      </c>
      <c r="AD840">
        <v>1000255987</v>
      </c>
      <c r="AE840" t="s">
        <v>39</v>
      </c>
      <c r="AF840">
        <v>1026273681</v>
      </c>
      <c r="AG840" t="s">
        <v>2866</v>
      </c>
      <c r="AH840">
        <v>1000182646</v>
      </c>
      <c r="AI840" t="s">
        <v>26</v>
      </c>
      <c r="AJ840">
        <v>1005660653</v>
      </c>
      <c r="AK840" t="s">
        <v>28</v>
      </c>
      <c r="AL840" s="3">
        <v>6000000</v>
      </c>
      <c r="AM840" t="s">
        <v>8767</v>
      </c>
      <c r="AN840" s="3">
        <v>0</v>
      </c>
      <c r="AO840" s="3">
        <v>0</v>
      </c>
      <c r="AP840" s="3">
        <v>6000000</v>
      </c>
      <c r="AQ840" s="3">
        <v>6000000</v>
      </c>
      <c r="AR840" s="3">
        <v>0</v>
      </c>
      <c r="AS840">
        <v>5000820266</v>
      </c>
      <c r="AT840">
        <v>1</v>
      </c>
      <c r="AU840">
        <v>688701</v>
      </c>
      <c r="AV840">
        <v>1</v>
      </c>
      <c r="AW840" s="2">
        <v>45679</v>
      </c>
      <c r="AX840">
        <v>1.330689E+20</v>
      </c>
      <c r="AY840" t="s">
        <v>17</v>
      </c>
      <c r="AZ840" t="s">
        <v>17</v>
      </c>
      <c r="BA840">
        <v>0</v>
      </c>
    </row>
    <row r="841" spans="1:53" hidden="1" x14ac:dyDescent="0.2">
      <c r="A841">
        <v>2025</v>
      </c>
      <c r="B841">
        <v>1</v>
      </c>
      <c r="C841" s="2">
        <v>45658</v>
      </c>
      <c r="D841" s="2">
        <v>45808</v>
      </c>
      <c r="E841" t="s">
        <v>2</v>
      </c>
      <c r="F841" s="2">
        <v>45679</v>
      </c>
      <c r="G841">
        <v>12</v>
      </c>
      <c r="H841" t="s">
        <v>140</v>
      </c>
      <c r="I841" t="s">
        <v>5400</v>
      </c>
      <c r="J841" s="2">
        <v>45658</v>
      </c>
      <c r="K841" s="2">
        <v>46022</v>
      </c>
      <c r="L841">
        <v>364</v>
      </c>
      <c r="M841">
        <v>2</v>
      </c>
      <c r="N841" t="s">
        <v>8</v>
      </c>
      <c r="O841">
        <v>840</v>
      </c>
      <c r="P841">
        <v>840</v>
      </c>
      <c r="Q841" t="s">
        <v>5402</v>
      </c>
      <c r="R841" t="s">
        <v>376</v>
      </c>
      <c r="T841" t="s">
        <v>377</v>
      </c>
      <c r="U841" t="s">
        <v>12</v>
      </c>
      <c r="V841" t="s">
        <v>13</v>
      </c>
      <c r="W841" t="s">
        <v>378</v>
      </c>
      <c r="X841" t="s">
        <v>379</v>
      </c>
      <c r="Y841" t="s">
        <v>380</v>
      </c>
      <c r="Z841" t="s">
        <v>17</v>
      </c>
      <c r="AA841" t="s">
        <v>381</v>
      </c>
      <c r="AB841">
        <v>10</v>
      </c>
      <c r="AC841" t="s">
        <v>382</v>
      </c>
      <c r="AD841">
        <v>1005449345</v>
      </c>
      <c r="AE841" t="s">
        <v>39</v>
      </c>
      <c r="AF841">
        <v>1022390978</v>
      </c>
      <c r="AG841" t="s">
        <v>2582</v>
      </c>
      <c r="AH841">
        <v>1000182646</v>
      </c>
      <c r="AI841" t="s">
        <v>26</v>
      </c>
      <c r="AJ841">
        <v>1005660653</v>
      </c>
      <c r="AK841" t="s">
        <v>28</v>
      </c>
      <c r="AL841" s="3">
        <v>4360000</v>
      </c>
      <c r="AM841" t="s">
        <v>8767</v>
      </c>
      <c r="AN841" s="3">
        <v>0</v>
      </c>
      <c r="AO841" s="3">
        <v>0</v>
      </c>
      <c r="AP841" s="3">
        <v>4360000</v>
      </c>
      <c r="AQ841" s="3">
        <v>4360000</v>
      </c>
      <c r="AR841" s="3">
        <v>0</v>
      </c>
      <c r="AS841">
        <v>5000820267</v>
      </c>
      <c r="AT841">
        <v>1</v>
      </c>
      <c r="AU841">
        <v>688702</v>
      </c>
      <c r="AV841">
        <v>1</v>
      </c>
      <c r="AW841" s="2">
        <v>45679</v>
      </c>
      <c r="AX841">
        <v>1.330689E+20</v>
      </c>
      <c r="AY841" t="s">
        <v>17</v>
      </c>
      <c r="AZ841" t="s">
        <v>17</v>
      </c>
      <c r="BA841">
        <v>0</v>
      </c>
    </row>
    <row r="842" spans="1:53" hidden="1" x14ac:dyDescent="0.2">
      <c r="A842">
        <v>2025</v>
      </c>
      <c r="B842">
        <v>1</v>
      </c>
      <c r="C842" s="2">
        <v>45658</v>
      </c>
      <c r="D842" s="2">
        <v>45808</v>
      </c>
      <c r="E842" t="s">
        <v>2</v>
      </c>
      <c r="F842" s="2">
        <v>45679</v>
      </c>
      <c r="G842">
        <v>12</v>
      </c>
      <c r="H842" t="s">
        <v>140</v>
      </c>
      <c r="I842" t="s">
        <v>5405</v>
      </c>
      <c r="J842" s="2">
        <v>45658</v>
      </c>
      <c r="K842" s="2">
        <v>46022</v>
      </c>
      <c r="L842">
        <v>364</v>
      </c>
      <c r="M842">
        <v>2</v>
      </c>
      <c r="N842" t="s">
        <v>8</v>
      </c>
      <c r="O842">
        <v>841</v>
      </c>
      <c r="P842">
        <v>841</v>
      </c>
      <c r="Q842" t="s">
        <v>5407</v>
      </c>
      <c r="R842" t="s">
        <v>376</v>
      </c>
      <c r="T842" t="s">
        <v>377</v>
      </c>
      <c r="U842" t="s">
        <v>12</v>
      </c>
      <c r="V842" t="s">
        <v>13</v>
      </c>
      <c r="W842" t="s">
        <v>378</v>
      </c>
      <c r="X842" t="s">
        <v>379</v>
      </c>
      <c r="Y842" t="s">
        <v>380</v>
      </c>
      <c r="Z842" t="s">
        <v>17</v>
      </c>
      <c r="AA842" t="s">
        <v>381</v>
      </c>
      <c r="AB842">
        <v>10</v>
      </c>
      <c r="AC842" t="s">
        <v>382</v>
      </c>
      <c r="AD842">
        <v>1000178450</v>
      </c>
      <c r="AE842" t="s">
        <v>39</v>
      </c>
      <c r="AF842">
        <v>19466911</v>
      </c>
      <c r="AG842" t="s">
        <v>390</v>
      </c>
      <c r="AH842">
        <v>1000182646</v>
      </c>
      <c r="AI842" t="s">
        <v>26</v>
      </c>
      <c r="AJ842">
        <v>1005660653</v>
      </c>
      <c r="AK842" t="s">
        <v>28</v>
      </c>
      <c r="AL842" s="3">
        <v>7000000</v>
      </c>
      <c r="AM842" t="s">
        <v>8767</v>
      </c>
      <c r="AN842" s="3">
        <v>0</v>
      </c>
      <c r="AO842" s="3">
        <v>0</v>
      </c>
      <c r="AP842" s="3">
        <v>7000000</v>
      </c>
      <c r="AQ842" s="3">
        <v>4666667</v>
      </c>
      <c r="AR842" s="3">
        <v>2333333</v>
      </c>
      <c r="AS842">
        <v>5000820268</v>
      </c>
      <c r="AT842">
        <v>1</v>
      </c>
      <c r="AU842">
        <v>688703</v>
      </c>
      <c r="AV842">
        <v>1</v>
      </c>
      <c r="AW842" s="2">
        <v>45679</v>
      </c>
      <c r="AX842">
        <v>1.330689E+20</v>
      </c>
      <c r="AY842" t="s">
        <v>17</v>
      </c>
      <c r="AZ842" t="s">
        <v>17</v>
      </c>
      <c r="BA842">
        <v>0</v>
      </c>
    </row>
    <row r="843" spans="1:53" hidden="1" x14ac:dyDescent="0.2">
      <c r="A843">
        <v>2025</v>
      </c>
      <c r="B843">
        <v>1</v>
      </c>
      <c r="C843" s="2">
        <v>45658</v>
      </c>
      <c r="D843" s="2">
        <v>45808</v>
      </c>
      <c r="E843" t="s">
        <v>2</v>
      </c>
      <c r="F843" s="2">
        <v>45679</v>
      </c>
      <c r="G843">
        <v>12</v>
      </c>
      <c r="H843" t="s">
        <v>140</v>
      </c>
      <c r="I843" t="s">
        <v>5410</v>
      </c>
      <c r="J843" s="2">
        <v>45658</v>
      </c>
      <c r="K843" s="2">
        <v>46022</v>
      </c>
      <c r="L843">
        <v>364</v>
      </c>
      <c r="M843">
        <v>2</v>
      </c>
      <c r="N843" t="s">
        <v>8</v>
      </c>
      <c r="O843">
        <v>842</v>
      </c>
      <c r="P843">
        <v>842</v>
      </c>
      <c r="Q843" t="s">
        <v>5412</v>
      </c>
      <c r="R843" t="s">
        <v>376</v>
      </c>
      <c r="T843" t="s">
        <v>377</v>
      </c>
      <c r="U843" t="s">
        <v>12</v>
      </c>
      <c r="V843" t="s">
        <v>13</v>
      </c>
      <c r="W843" t="s">
        <v>378</v>
      </c>
      <c r="X843" t="s">
        <v>379</v>
      </c>
      <c r="Y843" t="s">
        <v>380</v>
      </c>
      <c r="Z843" t="s">
        <v>17</v>
      </c>
      <c r="AA843" t="s">
        <v>381</v>
      </c>
      <c r="AB843">
        <v>10</v>
      </c>
      <c r="AC843" t="s">
        <v>382</v>
      </c>
      <c r="AD843">
        <v>1004624037</v>
      </c>
      <c r="AE843" t="s">
        <v>39</v>
      </c>
      <c r="AF843">
        <v>1012418057</v>
      </c>
      <c r="AG843" t="s">
        <v>2451</v>
      </c>
      <c r="AH843">
        <v>1000182646</v>
      </c>
      <c r="AI843" t="s">
        <v>26</v>
      </c>
      <c r="AJ843">
        <v>1005660653</v>
      </c>
      <c r="AK843" t="s">
        <v>28</v>
      </c>
      <c r="AL843" s="3">
        <v>3000000</v>
      </c>
      <c r="AM843" t="s">
        <v>8767</v>
      </c>
      <c r="AN843" s="3">
        <v>0</v>
      </c>
      <c r="AO843" s="3">
        <v>0</v>
      </c>
      <c r="AP843" s="3">
        <v>3000000</v>
      </c>
      <c r="AQ843" s="3">
        <v>0</v>
      </c>
      <c r="AR843" s="3">
        <v>3000000</v>
      </c>
      <c r="AS843">
        <v>5000820269</v>
      </c>
      <c r="AT843">
        <v>1</v>
      </c>
      <c r="AU843">
        <v>688704</v>
      </c>
      <c r="AV843">
        <v>1</v>
      </c>
      <c r="AW843" s="2">
        <v>45679</v>
      </c>
      <c r="AX843">
        <v>1.330689E+20</v>
      </c>
      <c r="AY843" t="s">
        <v>17</v>
      </c>
      <c r="AZ843" t="s">
        <v>17</v>
      </c>
      <c r="BA843">
        <v>0</v>
      </c>
    </row>
    <row r="844" spans="1:53" hidden="1" x14ac:dyDescent="0.2">
      <c r="A844">
        <v>2025</v>
      </c>
      <c r="B844">
        <v>1</v>
      </c>
      <c r="C844" s="2">
        <v>45658</v>
      </c>
      <c r="D844" s="2">
        <v>45808</v>
      </c>
      <c r="E844" t="s">
        <v>2</v>
      </c>
      <c r="F844" s="2">
        <v>45679</v>
      </c>
      <c r="G844">
        <v>12</v>
      </c>
      <c r="H844" t="s">
        <v>140</v>
      </c>
      <c r="I844" t="s">
        <v>5415</v>
      </c>
      <c r="J844" s="2">
        <v>45658</v>
      </c>
      <c r="K844" s="2">
        <v>46022</v>
      </c>
      <c r="L844">
        <v>364</v>
      </c>
      <c r="M844">
        <v>2</v>
      </c>
      <c r="N844" t="s">
        <v>8</v>
      </c>
      <c r="O844">
        <v>843</v>
      </c>
      <c r="P844">
        <v>843</v>
      </c>
      <c r="Q844" t="s">
        <v>5417</v>
      </c>
      <c r="R844" t="s">
        <v>376</v>
      </c>
      <c r="T844" t="s">
        <v>377</v>
      </c>
      <c r="U844" t="s">
        <v>12</v>
      </c>
      <c r="V844" t="s">
        <v>13</v>
      </c>
      <c r="W844" t="s">
        <v>378</v>
      </c>
      <c r="X844" t="s">
        <v>379</v>
      </c>
      <c r="Y844" t="s">
        <v>380</v>
      </c>
      <c r="Z844" t="s">
        <v>17</v>
      </c>
      <c r="AA844" t="s">
        <v>381</v>
      </c>
      <c r="AB844">
        <v>10</v>
      </c>
      <c r="AC844" t="s">
        <v>382</v>
      </c>
      <c r="AD844">
        <v>1012422511</v>
      </c>
      <c r="AE844" t="s">
        <v>39</v>
      </c>
      <c r="AF844">
        <v>1023036543</v>
      </c>
      <c r="AG844" t="s">
        <v>2935</v>
      </c>
      <c r="AH844">
        <v>1000182646</v>
      </c>
      <c r="AI844" t="s">
        <v>26</v>
      </c>
      <c r="AJ844">
        <v>1005660653</v>
      </c>
      <c r="AK844" t="s">
        <v>28</v>
      </c>
      <c r="AL844" s="3">
        <v>2700000</v>
      </c>
      <c r="AM844" t="s">
        <v>8767</v>
      </c>
      <c r="AN844" s="3">
        <v>0</v>
      </c>
      <c r="AO844" s="3">
        <v>0</v>
      </c>
      <c r="AP844" s="3">
        <v>2700000</v>
      </c>
      <c r="AQ844" s="3">
        <v>0</v>
      </c>
      <c r="AR844" s="3">
        <v>2700000</v>
      </c>
      <c r="AS844">
        <v>5000820270</v>
      </c>
      <c r="AT844">
        <v>1</v>
      </c>
      <c r="AU844">
        <v>688705</v>
      </c>
      <c r="AV844">
        <v>1</v>
      </c>
      <c r="AW844" s="2">
        <v>45679</v>
      </c>
      <c r="AX844">
        <v>1.330689E+20</v>
      </c>
      <c r="AY844" t="s">
        <v>17</v>
      </c>
      <c r="AZ844" t="s">
        <v>17</v>
      </c>
      <c r="BA844">
        <v>0</v>
      </c>
    </row>
    <row r="845" spans="1:53" hidden="1" x14ac:dyDescent="0.2">
      <c r="A845">
        <v>2025</v>
      </c>
      <c r="B845">
        <v>1</v>
      </c>
      <c r="C845" s="2">
        <v>45658</v>
      </c>
      <c r="D845" s="2">
        <v>45808</v>
      </c>
      <c r="E845" t="s">
        <v>2</v>
      </c>
      <c r="F845" s="2">
        <v>45679</v>
      </c>
      <c r="G845">
        <v>19</v>
      </c>
      <c r="H845" t="s">
        <v>3420</v>
      </c>
      <c r="I845" t="s">
        <v>5420</v>
      </c>
      <c r="J845" s="2">
        <v>45658</v>
      </c>
      <c r="K845" s="2">
        <v>46022</v>
      </c>
      <c r="L845">
        <v>364</v>
      </c>
      <c r="M845">
        <v>2</v>
      </c>
      <c r="N845" t="s">
        <v>8</v>
      </c>
      <c r="O845">
        <v>844</v>
      </c>
      <c r="P845">
        <v>844</v>
      </c>
      <c r="Q845" t="s">
        <v>5422</v>
      </c>
      <c r="R845" t="s">
        <v>376</v>
      </c>
      <c r="T845" t="s">
        <v>377</v>
      </c>
      <c r="U845" t="s">
        <v>12</v>
      </c>
      <c r="V845" t="s">
        <v>13</v>
      </c>
      <c r="W845" t="s">
        <v>378</v>
      </c>
      <c r="X845" t="s">
        <v>379</v>
      </c>
      <c r="Y845" t="s">
        <v>380</v>
      </c>
      <c r="Z845" t="s">
        <v>17</v>
      </c>
      <c r="AA845" t="s">
        <v>381</v>
      </c>
      <c r="AB845">
        <v>3</v>
      </c>
      <c r="AC845" t="s">
        <v>1224</v>
      </c>
      <c r="AD845">
        <v>1013569083</v>
      </c>
      <c r="AE845" t="s">
        <v>22</v>
      </c>
      <c r="AF845">
        <v>901362156</v>
      </c>
      <c r="AG845" t="s">
        <v>5050</v>
      </c>
      <c r="AH845">
        <v>1000182646</v>
      </c>
      <c r="AI845" t="s">
        <v>26</v>
      </c>
      <c r="AJ845">
        <v>1005660653</v>
      </c>
      <c r="AK845" t="s">
        <v>28</v>
      </c>
      <c r="AL845" s="3">
        <v>84028956</v>
      </c>
      <c r="AM845" t="s">
        <v>8767</v>
      </c>
      <c r="AN845" s="3">
        <v>0</v>
      </c>
      <c r="AO845" s="3">
        <v>0</v>
      </c>
      <c r="AP845" s="3">
        <v>84028956</v>
      </c>
      <c r="AQ845" s="3">
        <v>0</v>
      </c>
      <c r="AR845" s="3">
        <v>84028956</v>
      </c>
      <c r="AS845">
        <v>5000820271</v>
      </c>
      <c r="AT845">
        <v>1</v>
      </c>
      <c r="AU845">
        <v>688706</v>
      </c>
      <c r="AV845">
        <v>1</v>
      </c>
      <c r="AW845" s="2">
        <v>45679</v>
      </c>
      <c r="AX845">
        <v>1.330689E+20</v>
      </c>
      <c r="AY845" t="s">
        <v>17</v>
      </c>
      <c r="AZ845" t="s">
        <v>17</v>
      </c>
      <c r="BA845">
        <v>0</v>
      </c>
    </row>
    <row r="846" spans="1:53" hidden="1" x14ac:dyDescent="0.2">
      <c r="A846">
        <v>2025</v>
      </c>
      <c r="B846">
        <v>1</v>
      </c>
      <c r="C846" s="2">
        <v>45658</v>
      </c>
      <c r="D846" s="2">
        <v>45808</v>
      </c>
      <c r="E846" t="s">
        <v>2</v>
      </c>
      <c r="F846" s="2">
        <v>45679</v>
      </c>
      <c r="G846">
        <v>12</v>
      </c>
      <c r="H846" t="s">
        <v>140</v>
      </c>
      <c r="I846" t="s">
        <v>5425</v>
      </c>
      <c r="J846" s="2">
        <v>45658</v>
      </c>
      <c r="K846" s="2">
        <v>46022</v>
      </c>
      <c r="L846">
        <v>364</v>
      </c>
      <c r="M846">
        <v>2</v>
      </c>
      <c r="N846" t="s">
        <v>8</v>
      </c>
      <c r="O846">
        <v>845</v>
      </c>
      <c r="P846">
        <v>845</v>
      </c>
      <c r="Q846" t="s">
        <v>5427</v>
      </c>
      <c r="R846" t="s">
        <v>376</v>
      </c>
      <c r="T846" t="s">
        <v>377</v>
      </c>
      <c r="U846" t="s">
        <v>12</v>
      </c>
      <c r="V846" t="s">
        <v>13</v>
      </c>
      <c r="W846" t="s">
        <v>378</v>
      </c>
      <c r="X846" t="s">
        <v>379</v>
      </c>
      <c r="Y846" t="s">
        <v>380</v>
      </c>
      <c r="Z846" t="s">
        <v>17</v>
      </c>
      <c r="AA846" t="s">
        <v>381</v>
      </c>
      <c r="AB846">
        <v>10</v>
      </c>
      <c r="AC846" t="s">
        <v>382</v>
      </c>
      <c r="AD846">
        <v>1013396670</v>
      </c>
      <c r="AE846" t="s">
        <v>39</v>
      </c>
      <c r="AF846">
        <v>1233695771</v>
      </c>
      <c r="AG846" t="s">
        <v>621</v>
      </c>
      <c r="AH846">
        <v>1000182646</v>
      </c>
      <c r="AI846" t="s">
        <v>26</v>
      </c>
      <c r="AJ846">
        <v>1005660653</v>
      </c>
      <c r="AK846" t="s">
        <v>28</v>
      </c>
      <c r="AL846" s="3">
        <v>5760000</v>
      </c>
      <c r="AM846" t="s">
        <v>8767</v>
      </c>
      <c r="AN846" s="3">
        <v>0</v>
      </c>
      <c r="AO846" s="3">
        <v>0</v>
      </c>
      <c r="AP846" s="3">
        <v>5760000</v>
      </c>
      <c r="AQ846" s="3">
        <v>2784000</v>
      </c>
      <c r="AR846" s="3">
        <v>2976000</v>
      </c>
      <c r="AS846">
        <v>5000820272</v>
      </c>
      <c r="AT846">
        <v>1</v>
      </c>
      <c r="AU846">
        <v>688707</v>
      </c>
      <c r="AV846">
        <v>1</v>
      </c>
      <c r="AW846" s="2">
        <v>45679</v>
      </c>
      <c r="AX846">
        <v>1.330689E+20</v>
      </c>
      <c r="AY846" t="s">
        <v>17</v>
      </c>
      <c r="AZ846" t="s">
        <v>17</v>
      </c>
      <c r="BA846">
        <v>0</v>
      </c>
    </row>
    <row r="847" spans="1:53" hidden="1" x14ac:dyDescent="0.2">
      <c r="A847">
        <v>2025</v>
      </c>
      <c r="B847">
        <v>1</v>
      </c>
      <c r="C847" s="2">
        <v>45658</v>
      </c>
      <c r="D847" s="2">
        <v>45808</v>
      </c>
      <c r="E847" t="s">
        <v>2</v>
      </c>
      <c r="F847" s="2">
        <v>45679</v>
      </c>
      <c r="G847">
        <v>4</v>
      </c>
      <c r="H847" t="s">
        <v>4</v>
      </c>
      <c r="I847" t="s">
        <v>5430</v>
      </c>
      <c r="J847" s="2">
        <v>45658</v>
      </c>
      <c r="K847" s="2">
        <v>46022</v>
      </c>
      <c r="L847">
        <v>364</v>
      </c>
      <c r="M847">
        <v>2</v>
      </c>
      <c r="N847" t="s">
        <v>8</v>
      </c>
      <c r="O847">
        <v>846</v>
      </c>
      <c r="P847">
        <v>846</v>
      </c>
      <c r="Q847" t="s">
        <v>5432</v>
      </c>
      <c r="R847" t="s">
        <v>376</v>
      </c>
      <c r="T847" t="s">
        <v>377</v>
      </c>
      <c r="U847" t="s">
        <v>12</v>
      </c>
      <c r="V847" t="s">
        <v>13</v>
      </c>
      <c r="W847" t="s">
        <v>378</v>
      </c>
      <c r="X847" t="s">
        <v>379</v>
      </c>
      <c r="Y847" t="s">
        <v>380</v>
      </c>
      <c r="Z847" t="s">
        <v>17</v>
      </c>
      <c r="AA847" t="s">
        <v>381</v>
      </c>
      <c r="AB847">
        <v>17</v>
      </c>
      <c r="AC847" t="s">
        <v>20</v>
      </c>
      <c r="AD847">
        <v>1000646142</v>
      </c>
      <c r="AE847" t="s">
        <v>22</v>
      </c>
      <c r="AF847">
        <v>805018905</v>
      </c>
      <c r="AG847" t="s">
        <v>5435</v>
      </c>
      <c r="AH847">
        <v>1000182646</v>
      </c>
      <c r="AI847" t="s">
        <v>26</v>
      </c>
      <c r="AJ847">
        <v>1005660653</v>
      </c>
      <c r="AK847" t="s">
        <v>28</v>
      </c>
      <c r="AL847" s="3">
        <v>84301900</v>
      </c>
      <c r="AM847" t="s">
        <v>8767</v>
      </c>
      <c r="AN847" s="3">
        <v>0</v>
      </c>
      <c r="AO847" s="3">
        <v>0</v>
      </c>
      <c r="AP847" s="3">
        <v>84301900</v>
      </c>
      <c r="AQ847" s="3">
        <v>0</v>
      </c>
      <c r="AR847" s="3">
        <v>84301900</v>
      </c>
      <c r="AS847">
        <v>5000820273</v>
      </c>
      <c r="AT847">
        <v>1</v>
      </c>
      <c r="AU847">
        <v>688708</v>
      </c>
      <c r="AV847">
        <v>1</v>
      </c>
      <c r="AW847" s="2">
        <v>45679</v>
      </c>
      <c r="AX847">
        <v>1.330689E+20</v>
      </c>
      <c r="AY847" t="s">
        <v>17</v>
      </c>
      <c r="AZ847" t="s">
        <v>17</v>
      </c>
      <c r="BA847">
        <v>0</v>
      </c>
    </row>
    <row r="848" spans="1:53" hidden="1" x14ac:dyDescent="0.2">
      <c r="A848">
        <v>2025</v>
      </c>
      <c r="B848">
        <v>1</v>
      </c>
      <c r="C848" s="2">
        <v>45658</v>
      </c>
      <c r="D848" s="2">
        <v>45808</v>
      </c>
      <c r="E848" t="s">
        <v>2</v>
      </c>
      <c r="F848" s="2">
        <v>45679</v>
      </c>
      <c r="G848">
        <v>4</v>
      </c>
      <c r="H848" t="s">
        <v>4</v>
      </c>
      <c r="I848" t="s">
        <v>5430</v>
      </c>
      <c r="J848" s="2">
        <v>45658</v>
      </c>
      <c r="K848" s="2">
        <v>46022</v>
      </c>
      <c r="L848">
        <v>364</v>
      </c>
      <c r="M848">
        <v>2</v>
      </c>
      <c r="N848" t="s">
        <v>8</v>
      </c>
      <c r="O848">
        <v>847</v>
      </c>
      <c r="P848">
        <v>847</v>
      </c>
      <c r="Q848" t="s">
        <v>5432</v>
      </c>
      <c r="R848" t="s">
        <v>376</v>
      </c>
      <c r="T848" t="s">
        <v>377</v>
      </c>
      <c r="U848" t="s">
        <v>12</v>
      </c>
      <c r="V848" t="s">
        <v>13</v>
      </c>
      <c r="W848" t="s">
        <v>378</v>
      </c>
      <c r="X848" t="s">
        <v>379</v>
      </c>
      <c r="Y848" t="s">
        <v>380</v>
      </c>
      <c r="Z848" t="s">
        <v>17</v>
      </c>
      <c r="AA848" t="s">
        <v>381</v>
      </c>
      <c r="AB848">
        <v>17</v>
      </c>
      <c r="AC848" t="s">
        <v>20</v>
      </c>
      <c r="AD848">
        <v>1000646142</v>
      </c>
      <c r="AE848" t="s">
        <v>22</v>
      </c>
      <c r="AF848">
        <v>805018905</v>
      </c>
      <c r="AG848" t="s">
        <v>5435</v>
      </c>
      <c r="AH848">
        <v>1000182646</v>
      </c>
      <c r="AI848" t="s">
        <v>26</v>
      </c>
      <c r="AJ848">
        <v>1005660653</v>
      </c>
      <c r="AK848" t="s">
        <v>28</v>
      </c>
      <c r="AL848" s="3">
        <v>64008520</v>
      </c>
      <c r="AM848" t="s">
        <v>8767</v>
      </c>
      <c r="AN848" s="3">
        <v>0</v>
      </c>
      <c r="AO848" s="3">
        <v>0</v>
      </c>
      <c r="AP848" s="3">
        <v>64008520</v>
      </c>
      <c r="AQ848" s="3">
        <v>0</v>
      </c>
      <c r="AR848" s="3">
        <v>64008520</v>
      </c>
      <c r="AS848">
        <v>5000820274</v>
      </c>
      <c r="AT848">
        <v>1</v>
      </c>
      <c r="AU848">
        <v>688709</v>
      </c>
      <c r="AV848">
        <v>1</v>
      </c>
      <c r="AW848" s="2">
        <v>45679</v>
      </c>
      <c r="AX848">
        <v>1.330689E+20</v>
      </c>
      <c r="AY848" t="s">
        <v>17</v>
      </c>
      <c r="AZ848" t="s">
        <v>17</v>
      </c>
      <c r="BA848">
        <v>0</v>
      </c>
    </row>
    <row r="849" spans="1:53" hidden="1" x14ac:dyDescent="0.2">
      <c r="A849">
        <v>2025</v>
      </c>
      <c r="B849">
        <v>1</v>
      </c>
      <c r="C849" s="2">
        <v>45658</v>
      </c>
      <c r="D849" s="2">
        <v>45808</v>
      </c>
      <c r="E849" t="s">
        <v>2</v>
      </c>
      <c r="F849" s="2">
        <v>45679</v>
      </c>
      <c r="G849">
        <v>4</v>
      </c>
      <c r="H849" t="s">
        <v>4</v>
      </c>
      <c r="I849" t="s">
        <v>5441</v>
      </c>
      <c r="J849" s="2">
        <v>45658</v>
      </c>
      <c r="K849" s="2">
        <v>46022</v>
      </c>
      <c r="L849">
        <v>364</v>
      </c>
      <c r="M849">
        <v>2</v>
      </c>
      <c r="N849" t="s">
        <v>8</v>
      </c>
      <c r="O849">
        <v>848</v>
      </c>
      <c r="P849">
        <v>848</v>
      </c>
      <c r="Q849" t="s">
        <v>5443</v>
      </c>
      <c r="R849" t="s">
        <v>376</v>
      </c>
      <c r="T849" t="s">
        <v>377</v>
      </c>
      <c r="U849" t="s">
        <v>12</v>
      </c>
      <c r="V849" t="s">
        <v>13</v>
      </c>
      <c r="W849" t="s">
        <v>378</v>
      </c>
      <c r="X849" t="s">
        <v>379</v>
      </c>
      <c r="Y849" t="s">
        <v>380</v>
      </c>
      <c r="Z849" t="s">
        <v>17</v>
      </c>
      <c r="AA849" t="s">
        <v>381</v>
      </c>
      <c r="AB849">
        <v>17</v>
      </c>
      <c r="AC849" t="s">
        <v>20</v>
      </c>
      <c r="AD849">
        <v>1001721098</v>
      </c>
      <c r="AE849" t="s">
        <v>22</v>
      </c>
      <c r="AF849">
        <v>805013342</v>
      </c>
      <c r="AG849" t="s">
        <v>5446</v>
      </c>
      <c r="AH849">
        <v>1000182646</v>
      </c>
      <c r="AI849" t="s">
        <v>26</v>
      </c>
      <c r="AJ849">
        <v>1005660653</v>
      </c>
      <c r="AK849" t="s">
        <v>28</v>
      </c>
      <c r="AL849" s="3">
        <v>12478375</v>
      </c>
      <c r="AM849" t="s">
        <v>8767</v>
      </c>
      <c r="AN849" s="3">
        <v>0</v>
      </c>
      <c r="AO849" s="3">
        <v>0</v>
      </c>
      <c r="AP849" s="3">
        <v>12478375</v>
      </c>
      <c r="AQ849" s="3">
        <v>0</v>
      </c>
      <c r="AR849" s="3">
        <v>12478375</v>
      </c>
      <c r="AS849">
        <v>5000820275</v>
      </c>
      <c r="AT849">
        <v>1</v>
      </c>
      <c r="AU849">
        <v>688710</v>
      </c>
      <c r="AV849">
        <v>1</v>
      </c>
      <c r="AW849" s="2">
        <v>45679</v>
      </c>
      <c r="AX849">
        <v>1.330689E+20</v>
      </c>
      <c r="AY849" t="s">
        <v>17</v>
      </c>
      <c r="AZ849" t="s">
        <v>17</v>
      </c>
      <c r="BA849">
        <v>0</v>
      </c>
    </row>
    <row r="850" spans="1:53" hidden="1" x14ac:dyDescent="0.2">
      <c r="A850">
        <v>2025</v>
      </c>
      <c r="B850">
        <v>1</v>
      </c>
      <c r="C850" s="2">
        <v>45658</v>
      </c>
      <c r="D850" s="2">
        <v>45808</v>
      </c>
      <c r="E850" t="s">
        <v>2</v>
      </c>
      <c r="F850" s="2">
        <v>45679</v>
      </c>
      <c r="G850">
        <v>4</v>
      </c>
      <c r="H850" t="s">
        <v>4</v>
      </c>
      <c r="I850" t="s">
        <v>5441</v>
      </c>
      <c r="J850" s="2">
        <v>45658</v>
      </c>
      <c r="K850" s="2">
        <v>46022</v>
      </c>
      <c r="L850">
        <v>364</v>
      </c>
      <c r="M850">
        <v>2</v>
      </c>
      <c r="N850" t="s">
        <v>8</v>
      </c>
      <c r="O850">
        <v>849</v>
      </c>
      <c r="P850">
        <v>849</v>
      </c>
      <c r="Q850" t="s">
        <v>5443</v>
      </c>
      <c r="R850" t="s">
        <v>376</v>
      </c>
      <c r="T850" t="s">
        <v>377</v>
      </c>
      <c r="U850" t="s">
        <v>12</v>
      </c>
      <c r="V850" t="s">
        <v>13</v>
      </c>
      <c r="W850" t="s">
        <v>378</v>
      </c>
      <c r="X850" t="s">
        <v>379</v>
      </c>
      <c r="Y850" t="s">
        <v>380</v>
      </c>
      <c r="Z850" t="s">
        <v>17</v>
      </c>
      <c r="AA850" t="s">
        <v>381</v>
      </c>
      <c r="AB850">
        <v>17</v>
      </c>
      <c r="AC850" t="s">
        <v>20</v>
      </c>
      <c r="AD850">
        <v>1001721098</v>
      </c>
      <c r="AE850" t="s">
        <v>22</v>
      </c>
      <c r="AF850">
        <v>805013342</v>
      </c>
      <c r="AG850" t="s">
        <v>5446</v>
      </c>
      <c r="AH850">
        <v>1000182646</v>
      </c>
      <c r="AI850" t="s">
        <v>26</v>
      </c>
      <c r="AJ850">
        <v>1005660653</v>
      </c>
      <c r="AK850" t="s">
        <v>28</v>
      </c>
      <c r="AL850" s="3">
        <v>157244937</v>
      </c>
      <c r="AM850" t="s">
        <v>8767</v>
      </c>
      <c r="AN850" s="3">
        <v>0</v>
      </c>
      <c r="AO850" s="3">
        <v>0</v>
      </c>
      <c r="AP850" s="3">
        <v>157244937</v>
      </c>
      <c r="AQ850" s="3">
        <v>0</v>
      </c>
      <c r="AR850" s="3">
        <v>157244937</v>
      </c>
      <c r="AS850">
        <v>5000820276</v>
      </c>
      <c r="AT850">
        <v>1</v>
      </c>
      <c r="AU850">
        <v>688711</v>
      </c>
      <c r="AV850">
        <v>1</v>
      </c>
      <c r="AW850" s="2">
        <v>45679</v>
      </c>
      <c r="AX850">
        <v>1.330689E+20</v>
      </c>
      <c r="AY850" t="s">
        <v>17</v>
      </c>
      <c r="AZ850" t="s">
        <v>17</v>
      </c>
      <c r="BA850">
        <v>0</v>
      </c>
    </row>
    <row r="851" spans="1:53" hidden="1" x14ac:dyDescent="0.2">
      <c r="A851">
        <v>2025</v>
      </c>
      <c r="B851">
        <v>1</v>
      </c>
      <c r="C851" s="2">
        <v>45658</v>
      </c>
      <c r="D851" s="2">
        <v>45808</v>
      </c>
      <c r="E851" t="s">
        <v>2</v>
      </c>
      <c r="F851" s="2">
        <v>45679</v>
      </c>
      <c r="G851">
        <v>4</v>
      </c>
      <c r="H851" t="s">
        <v>4</v>
      </c>
      <c r="I851" t="s">
        <v>5452</v>
      </c>
      <c r="J851" s="2">
        <v>45658</v>
      </c>
      <c r="K851" s="2">
        <v>46022</v>
      </c>
      <c r="L851">
        <v>364</v>
      </c>
      <c r="M851">
        <v>2</v>
      </c>
      <c r="N851" t="s">
        <v>8</v>
      </c>
      <c r="O851">
        <v>850</v>
      </c>
      <c r="P851">
        <v>850</v>
      </c>
      <c r="Q851" t="s">
        <v>5454</v>
      </c>
      <c r="R851" t="s">
        <v>376</v>
      </c>
      <c r="T851" t="s">
        <v>377</v>
      </c>
      <c r="U851" t="s">
        <v>12</v>
      </c>
      <c r="V851" t="s">
        <v>13</v>
      </c>
      <c r="W851" t="s">
        <v>378</v>
      </c>
      <c r="X851" t="s">
        <v>379</v>
      </c>
      <c r="Y851" t="s">
        <v>380</v>
      </c>
      <c r="Z851" t="s">
        <v>17</v>
      </c>
      <c r="AA851" t="s">
        <v>381</v>
      </c>
      <c r="AB851">
        <v>17</v>
      </c>
      <c r="AC851" t="s">
        <v>20</v>
      </c>
      <c r="AD851">
        <v>1000617807</v>
      </c>
      <c r="AE851" t="s">
        <v>22</v>
      </c>
      <c r="AF851">
        <v>900156826</v>
      </c>
      <c r="AG851" t="s">
        <v>5457</v>
      </c>
      <c r="AH851">
        <v>1000182646</v>
      </c>
      <c r="AI851" t="s">
        <v>26</v>
      </c>
      <c r="AJ851">
        <v>1005660653</v>
      </c>
      <c r="AK851" t="s">
        <v>28</v>
      </c>
      <c r="AL851" s="3">
        <v>963020</v>
      </c>
      <c r="AM851" t="s">
        <v>8767</v>
      </c>
      <c r="AN851" s="3">
        <v>0</v>
      </c>
      <c r="AO851" s="3">
        <v>0</v>
      </c>
      <c r="AP851" s="3">
        <v>963020</v>
      </c>
      <c r="AQ851" s="3">
        <v>0</v>
      </c>
      <c r="AR851" s="3">
        <v>963020</v>
      </c>
      <c r="AS851">
        <v>5000820277</v>
      </c>
      <c r="AT851">
        <v>1</v>
      </c>
      <c r="AU851">
        <v>688712</v>
      </c>
      <c r="AV851">
        <v>1</v>
      </c>
      <c r="AW851" s="2">
        <v>45679</v>
      </c>
      <c r="AX851">
        <v>1.330689E+20</v>
      </c>
      <c r="AY851" t="s">
        <v>17</v>
      </c>
      <c r="AZ851" t="s">
        <v>17</v>
      </c>
      <c r="BA851">
        <v>0</v>
      </c>
    </row>
    <row r="852" spans="1:53" hidden="1" x14ac:dyDescent="0.2">
      <c r="A852">
        <v>2025</v>
      </c>
      <c r="B852">
        <v>1</v>
      </c>
      <c r="C852" s="2">
        <v>45658</v>
      </c>
      <c r="D852" s="2">
        <v>45808</v>
      </c>
      <c r="E852" t="s">
        <v>2</v>
      </c>
      <c r="F852" s="2">
        <v>45679</v>
      </c>
      <c r="G852">
        <v>4</v>
      </c>
      <c r="H852" t="s">
        <v>4</v>
      </c>
      <c r="I852" t="s">
        <v>5460</v>
      </c>
      <c r="J852" s="2">
        <v>45658</v>
      </c>
      <c r="K852" s="2">
        <v>46022</v>
      </c>
      <c r="L852">
        <v>364</v>
      </c>
      <c r="M852">
        <v>2</v>
      </c>
      <c r="N852" t="s">
        <v>8</v>
      </c>
      <c r="O852">
        <v>851</v>
      </c>
      <c r="P852">
        <v>851</v>
      </c>
      <c r="Q852" t="s">
        <v>5462</v>
      </c>
      <c r="R852" t="s">
        <v>376</v>
      </c>
      <c r="T852" t="s">
        <v>377</v>
      </c>
      <c r="U852" t="s">
        <v>12</v>
      </c>
      <c r="V852" t="s">
        <v>13</v>
      </c>
      <c r="W852" t="s">
        <v>378</v>
      </c>
      <c r="X852" t="s">
        <v>379</v>
      </c>
      <c r="Y852" t="s">
        <v>380</v>
      </c>
      <c r="Z852" t="s">
        <v>17</v>
      </c>
      <c r="AA852" t="s">
        <v>381</v>
      </c>
      <c r="AB852">
        <v>17</v>
      </c>
      <c r="AC852" t="s">
        <v>20</v>
      </c>
      <c r="AD852">
        <v>1000531770</v>
      </c>
      <c r="AE852" t="s">
        <v>22</v>
      </c>
      <c r="AF852">
        <v>800045606</v>
      </c>
      <c r="AG852" t="s">
        <v>5465</v>
      </c>
      <c r="AH852">
        <v>1000182646</v>
      </c>
      <c r="AI852" t="s">
        <v>26</v>
      </c>
      <c r="AJ852">
        <v>1005660653</v>
      </c>
      <c r="AK852" t="s">
        <v>28</v>
      </c>
      <c r="AL852" s="3">
        <v>26987735</v>
      </c>
      <c r="AM852" t="s">
        <v>8767</v>
      </c>
      <c r="AN852" s="3">
        <v>0</v>
      </c>
      <c r="AO852" s="3">
        <v>0</v>
      </c>
      <c r="AP852" s="3">
        <v>26987735</v>
      </c>
      <c r="AQ852" s="3">
        <v>0</v>
      </c>
      <c r="AR852" s="3">
        <v>26987735</v>
      </c>
      <c r="AS852">
        <v>5000820278</v>
      </c>
      <c r="AT852">
        <v>1</v>
      </c>
      <c r="AU852">
        <v>688713</v>
      </c>
      <c r="AV852">
        <v>1</v>
      </c>
      <c r="AW852" s="2">
        <v>45679</v>
      </c>
      <c r="AX852">
        <v>1.330689E+20</v>
      </c>
      <c r="AY852" t="s">
        <v>17</v>
      </c>
      <c r="AZ852" t="s">
        <v>17</v>
      </c>
      <c r="BA852">
        <v>0</v>
      </c>
    </row>
    <row r="853" spans="1:53" hidden="1" x14ac:dyDescent="0.2">
      <c r="A853">
        <v>2025</v>
      </c>
      <c r="B853">
        <v>1</v>
      </c>
      <c r="C853" s="2">
        <v>45658</v>
      </c>
      <c r="D853" s="2">
        <v>45808</v>
      </c>
      <c r="E853" t="s">
        <v>2</v>
      </c>
      <c r="F853" s="2">
        <v>45679</v>
      </c>
      <c r="G853">
        <v>4</v>
      </c>
      <c r="H853" t="s">
        <v>4</v>
      </c>
      <c r="I853" t="s">
        <v>5460</v>
      </c>
      <c r="J853" s="2">
        <v>45658</v>
      </c>
      <c r="K853" s="2">
        <v>46022</v>
      </c>
      <c r="L853">
        <v>364</v>
      </c>
      <c r="M853">
        <v>2</v>
      </c>
      <c r="N853" t="s">
        <v>8</v>
      </c>
      <c r="O853">
        <v>852</v>
      </c>
      <c r="P853">
        <v>852</v>
      </c>
      <c r="Q853" t="s">
        <v>5462</v>
      </c>
      <c r="R853" t="s">
        <v>376</v>
      </c>
      <c r="T853" t="s">
        <v>377</v>
      </c>
      <c r="U853" t="s">
        <v>12</v>
      </c>
      <c r="V853" t="s">
        <v>13</v>
      </c>
      <c r="W853" t="s">
        <v>378</v>
      </c>
      <c r="X853" t="s">
        <v>379</v>
      </c>
      <c r="Y853" t="s">
        <v>380</v>
      </c>
      <c r="Z853" t="s">
        <v>17</v>
      </c>
      <c r="AA853" t="s">
        <v>381</v>
      </c>
      <c r="AB853">
        <v>17</v>
      </c>
      <c r="AC853" t="s">
        <v>20</v>
      </c>
      <c r="AD853">
        <v>1000531770</v>
      </c>
      <c r="AE853" t="s">
        <v>22</v>
      </c>
      <c r="AF853">
        <v>800045606</v>
      </c>
      <c r="AG853" t="s">
        <v>5465</v>
      </c>
      <c r="AH853">
        <v>1000182646</v>
      </c>
      <c r="AI853" t="s">
        <v>26</v>
      </c>
      <c r="AJ853">
        <v>1005660653</v>
      </c>
      <c r="AK853" t="s">
        <v>28</v>
      </c>
      <c r="AL853" s="3">
        <v>8177421</v>
      </c>
      <c r="AM853" t="s">
        <v>8767</v>
      </c>
      <c r="AN853" s="3">
        <v>0</v>
      </c>
      <c r="AO853" s="3">
        <v>0</v>
      </c>
      <c r="AP853" s="3">
        <v>8177421</v>
      </c>
      <c r="AQ853" s="3">
        <v>0</v>
      </c>
      <c r="AR853" s="3">
        <v>8177421</v>
      </c>
      <c r="AS853">
        <v>5000820279</v>
      </c>
      <c r="AT853">
        <v>1</v>
      </c>
      <c r="AU853">
        <v>688714</v>
      </c>
      <c r="AV853">
        <v>1</v>
      </c>
      <c r="AW853" s="2">
        <v>45679</v>
      </c>
      <c r="AX853">
        <v>1.330689E+20</v>
      </c>
      <c r="AY853" t="s">
        <v>17</v>
      </c>
      <c r="AZ853" t="s">
        <v>17</v>
      </c>
      <c r="BA853">
        <v>0</v>
      </c>
    </row>
    <row r="854" spans="1:53" hidden="1" x14ac:dyDescent="0.2">
      <c r="A854">
        <v>2025</v>
      </c>
      <c r="B854">
        <v>1</v>
      </c>
      <c r="C854" s="2">
        <v>45658</v>
      </c>
      <c r="D854" s="2">
        <v>45808</v>
      </c>
      <c r="E854" t="s">
        <v>2</v>
      </c>
      <c r="F854" s="2">
        <v>45679</v>
      </c>
      <c r="G854">
        <v>4</v>
      </c>
      <c r="H854" t="s">
        <v>4</v>
      </c>
      <c r="I854" t="s">
        <v>5471</v>
      </c>
      <c r="J854" s="2">
        <v>45658</v>
      </c>
      <c r="K854" s="2">
        <v>46022</v>
      </c>
      <c r="L854">
        <v>364</v>
      </c>
      <c r="M854">
        <v>2</v>
      </c>
      <c r="N854" t="s">
        <v>8</v>
      </c>
      <c r="O854">
        <v>853</v>
      </c>
      <c r="P854">
        <v>853</v>
      </c>
      <c r="Q854" t="s">
        <v>5473</v>
      </c>
      <c r="R854" t="s">
        <v>376</v>
      </c>
      <c r="T854" t="s">
        <v>377</v>
      </c>
      <c r="U854" t="s">
        <v>12</v>
      </c>
      <c r="V854" t="s">
        <v>13</v>
      </c>
      <c r="W854" t="s">
        <v>378</v>
      </c>
      <c r="X854" t="s">
        <v>379</v>
      </c>
      <c r="Y854" t="s">
        <v>380</v>
      </c>
      <c r="Z854" t="s">
        <v>17</v>
      </c>
      <c r="AA854" t="s">
        <v>381</v>
      </c>
      <c r="AB854">
        <v>17</v>
      </c>
      <c r="AC854" t="s">
        <v>20</v>
      </c>
      <c r="AD854">
        <v>1012102611</v>
      </c>
      <c r="AE854" t="s">
        <v>22</v>
      </c>
      <c r="AF854">
        <v>901495650</v>
      </c>
      <c r="AG854" t="s">
        <v>5476</v>
      </c>
      <c r="AH854">
        <v>1000182646</v>
      </c>
      <c r="AI854" t="s">
        <v>26</v>
      </c>
      <c r="AJ854">
        <v>1005660653</v>
      </c>
      <c r="AK854" t="s">
        <v>28</v>
      </c>
      <c r="AL854" s="3">
        <v>123522</v>
      </c>
      <c r="AM854" t="s">
        <v>8767</v>
      </c>
      <c r="AN854" s="3">
        <v>0</v>
      </c>
      <c r="AO854" s="3">
        <v>0</v>
      </c>
      <c r="AP854" s="3">
        <v>123522</v>
      </c>
      <c r="AQ854" s="3">
        <v>0</v>
      </c>
      <c r="AR854" s="3">
        <v>123522</v>
      </c>
      <c r="AS854">
        <v>5000820280</v>
      </c>
      <c r="AT854">
        <v>1</v>
      </c>
      <c r="AU854">
        <v>688715</v>
      </c>
      <c r="AV854">
        <v>1</v>
      </c>
      <c r="AW854" s="2">
        <v>45679</v>
      </c>
      <c r="AX854">
        <v>1.330689E+20</v>
      </c>
      <c r="AY854" t="s">
        <v>17</v>
      </c>
      <c r="AZ854" t="s">
        <v>17</v>
      </c>
      <c r="BA854">
        <v>0</v>
      </c>
    </row>
    <row r="855" spans="1:53" hidden="1" x14ac:dyDescent="0.2">
      <c r="A855">
        <v>2025</v>
      </c>
      <c r="B855">
        <v>1</v>
      </c>
      <c r="C855" s="2">
        <v>45658</v>
      </c>
      <c r="D855" s="2">
        <v>45808</v>
      </c>
      <c r="E855" t="s">
        <v>2</v>
      </c>
      <c r="F855" s="2">
        <v>45679</v>
      </c>
      <c r="G855">
        <v>4</v>
      </c>
      <c r="H855" t="s">
        <v>4</v>
      </c>
      <c r="I855" t="s">
        <v>5471</v>
      </c>
      <c r="J855" s="2">
        <v>45658</v>
      </c>
      <c r="K855" s="2">
        <v>46022</v>
      </c>
      <c r="L855">
        <v>364</v>
      </c>
      <c r="M855">
        <v>2</v>
      </c>
      <c r="N855" t="s">
        <v>8</v>
      </c>
      <c r="O855">
        <v>854</v>
      </c>
      <c r="P855">
        <v>854</v>
      </c>
      <c r="Q855" t="s">
        <v>5473</v>
      </c>
      <c r="R855" t="s">
        <v>376</v>
      </c>
      <c r="T855" t="s">
        <v>377</v>
      </c>
      <c r="U855" t="s">
        <v>12</v>
      </c>
      <c r="V855" t="s">
        <v>13</v>
      </c>
      <c r="W855" t="s">
        <v>378</v>
      </c>
      <c r="X855" t="s">
        <v>379</v>
      </c>
      <c r="Y855" t="s">
        <v>380</v>
      </c>
      <c r="Z855" t="s">
        <v>17</v>
      </c>
      <c r="AA855" t="s">
        <v>381</v>
      </c>
      <c r="AB855">
        <v>17</v>
      </c>
      <c r="AC855" t="s">
        <v>20</v>
      </c>
      <c r="AD855">
        <v>1012102611</v>
      </c>
      <c r="AE855" t="s">
        <v>22</v>
      </c>
      <c r="AF855">
        <v>901495650</v>
      </c>
      <c r="AG855" t="s">
        <v>5476</v>
      </c>
      <c r="AH855">
        <v>1000182646</v>
      </c>
      <c r="AI855" t="s">
        <v>26</v>
      </c>
      <c r="AJ855">
        <v>1005660653</v>
      </c>
      <c r="AK855" t="s">
        <v>28</v>
      </c>
      <c r="AL855" s="3">
        <v>70716969</v>
      </c>
      <c r="AM855" t="s">
        <v>8767</v>
      </c>
      <c r="AN855" s="3">
        <v>0</v>
      </c>
      <c r="AO855" s="3">
        <v>0</v>
      </c>
      <c r="AP855" s="3">
        <v>70716969</v>
      </c>
      <c r="AQ855" s="3">
        <v>0</v>
      </c>
      <c r="AR855" s="3">
        <v>70716969</v>
      </c>
      <c r="AS855">
        <v>5000820281</v>
      </c>
      <c r="AT855">
        <v>1</v>
      </c>
      <c r="AU855">
        <v>688716</v>
      </c>
      <c r="AV855">
        <v>1</v>
      </c>
      <c r="AW855" s="2">
        <v>45679</v>
      </c>
      <c r="AX855">
        <v>1.330689E+20</v>
      </c>
      <c r="AY855" t="s">
        <v>17</v>
      </c>
      <c r="AZ855" t="s">
        <v>17</v>
      </c>
      <c r="BA855">
        <v>0</v>
      </c>
    </row>
    <row r="856" spans="1:53" hidden="1" x14ac:dyDescent="0.2">
      <c r="A856">
        <v>2025</v>
      </c>
      <c r="B856">
        <v>1</v>
      </c>
      <c r="C856" s="2">
        <v>45658</v>
      </c>
      <c r="D856" s="2">
        <v>45808</v>
      </c>
      <c r="E856" t="s">
        <v>2</v>
      </c>
      <c r="F856" s="2">
        <v>45679</v>
      </c>
      <c r="G856">
        <v>4</v>
      </c>
      <c r="H856" t="s">
        <v>4</v>
      </c>
      <c r="I856" t="s">
        <v>5482</v>
      </c>
      <c r="J856" s="2">
        <v>45658</v>
      </c>
      <c r="K856" s="2">
        <v>46022</v>
      </c>
      <c r="L856">
        <v>364</v>
      </c>
      <c r="M856">
        <v>2</v>
      </c>
      <c r="N856" t="s">
        <v>8</v>
      </c>
      <c r="O856">
        <v>855</v>
      </c>
      <c r="P856">
        <v>855</v>
      </c>
      <c r="Q856" t="s">
        <v>5484</v>
      </c>
      <c r="R856" t="s">
        <v>376</v>
      </c>
      <c r="T856" t="s">
        <v>377</v>
      </c>
      <c r="U856" t="s">
        <v>12</v>
      </c>
      <c r="V856" t="s">
        <v>13</v>
      </c>
      <c r="W856" t="s">
        <v>378</v>
      </c>
      <c r="X856" t="s">
        <v>379</v>
      </c>
      <c r="Y856" t="s">
        <v>380</v>
      </c>
      <c r="Z856" t="s">
        <v>17</v>
      </c>
      <c r="AA856" t="s">
        <v>381</v>
      </c>
      <c r="AB856">
        <v>17</v>
      </c>
      <c r="AC856" t="s">
        <v>20</v>
      </c>
      <c r="AD856">
        <v>1000536984</v>
      </c>
      <c r="AE856" t="s">
        <v>22</v>
      </c>
      <c r="AF856">
        <v>800209890</v>
      </c>
      <c r="AG856" t="s">
        <v>5487</v>
      </c>
      <c r="AH856">
        <v>1000182646</v>
      </c>
      <c r="AI856" t="s">
        <v>26</v>
      </c>
      <c r="AJ856">
        <v>1005660653</v>
      </c>
      <c r="AK856" t="s">
        <v>28</v>
      </c>
      <c r="AL856" s="3">
        <v>1355693</v>
      </c>
      <c r="AM856" t="s">
        <v>8767</v>
      </c>
      <c r="AN856" s="3">
        <v>0</v>
      </c>
      <c r="AO856" s="3">
        <v>0</v>
      </c>
      <c r="AP856" s="3">
        <v>1355693</v>
      </c>
      <c r="AQ856" s="3">
        <v>0</v>
      </c>
      <c r="AR856" s="3">
        <v>1355693</v>
      </c>
      <c r="AS856">
        <v>5000820282</v>
      </c>
      <c r="AT856">
        <v>1</v>
      </c>
      <c r="AU856">
        <v>688718</v>
      </c>
      <c r="AV856">
        <v>1</v>
      </c>
      <c r="AW856" s="2">
        <v>45679</v>
      </c>
      <c r="AX856">
        <v>1.330689E+20</v>
      </c>
      <c r="AY856" t="s">
        <v>17</v>
      </c>
      <c r="AZ856" t="s">
        <v>17</v>
      </c>
      <c r="BA856">
        <v>0</v>
      </c>
    </row>
    <row r="857" spans="1:53" hidden="1" x14ac:dyDescent="0.2">
      <c r="A857">
        <v>2025</v>
      </c>
      <c r="B857">
        <v>1</v>
      </c>
      <c r="C857" s="2">
        <v>45658</v>
      </c>
      <c r="D857" s="2">
        <v>45808</v>
      </c>
      <c r="E857" t="s">
        <v>2</v>
      </c>
      <c r="F857" s="2">
        <v>45679</v>
      </c>
      <c r="G857">
        <v>4</v>
      </c>
      <c r="H857" t="s">
        <v>4</v>
      </c>
      <c r="I857" t="s">
        <v>5482</v>
      </c>
      <c r="J857" s="2">
        <v>45658</v>
      </c>
      <c r="K857" s="2">
        <v>46022</v>
      </c>
      <c r="L857">
        <v>364</v>
      </c>
      <c r="M857">
        <v>2</v>
      </c>
      <c r="N857" t="s">
        <v>8</v>
      </c>
      <c r="O857">
        <v>856</v>
      </c>
      <c r="P857">
        <v>856</v>
      </c>
      <c r="Q857" t="s">
        <v>5484</v>
      </c>
      <c r="R857" t="s">
        <v>376</v>
      </c>
      <c r="T857" t="s">
        <v>377</v>
      </c>
      <c r="U857" t="s">
        <v>12</v>
      </c>
      <c r="V857" t="s">
        <v>13</v>
      </c>
      <c r="W857" t="s">
        <v>378</v>
      </c>
      <c r="X857" t="s">
        <v>379</v>
      </c>
      <c r="Y857" t="s">
        <v>380</v>
      </c>
      <c r="Z857" t="s">
        <v>17</v>
      </c>
      <c r="AA857" t="s">
        <v>381</v>
      </c>
      <c r="AB857">
        <v>17</v>
      </c>
      <c r="AC857" t="s">
        <v>20</v>
      </c>
      <c r="AD857">
        <v>1000536984</v>
      </c>
      <c r="AE857" t="s">
        <v>22</v>
      </c>
      <c r="AF857">
        <v>800209890</v>
      </c>
      <c r="AG857" t="s">
        <v>5487</v>
      </c>
      <c r="AH857">
        <v>1000182646</v>
      </c>
      <c r="AI857" t="s">
        <v>26</v>
      </c>
      <c r="AJ857">
        <v>1005660653</v>
      </c>
      <c r="AK857" t="s">
        <v>28</v>
      </c>
      <c r="AL857" s="3">
        <v>45254287</v>
      </c>
      <c r="AM857" t="s">
        <v>8767</v>
      </c>
      <c r="AN857" s="3">
        <v>0</v>
      </c>
      <c r="AO857" s="3">
        <v>0</v>
      </c>
      <c r="AP857" s="3">
        <v>45254287</v>
      </c>
      <c r="AQ857" s="3">
        <v>0</v>
      </c>
      <c r="AR857" s="3">
        <v>45254287</v>
      </c>
      <c r="AS857">
        <v>5000820283</v>
      </c>
      <c r="AT857">
        <v>1</v>
      </c>
      <c r="AU857">
        <v>688719</v>
      </c>
      <c r="AV857">
        <v>1</v>
      </c>
      <c r="AW857" s="2">
        <v>45679</v>
      </c>
      <c r="AX857">
        <v>1.330689E+20</v>
      </c>
      <c r="AY857" t="s">
        <v>17</v>
      </c>
      <c r="AZ857" t="s">
        <v>17</v>
      </c>
      <c r="BA857">
        <v>0</v>
      </c>
    </row>
    <row r="858" spans="1:53" hidden="1" x14ac:dyDescent="0.2">
      <c r="A858">
        <v>2025</v>
      </c>
      <c r="B858">
        <v>1</v>
      </c>
      <c r="C858" s="2">
        <v>45658</v>
      </c>
      <c r="D858" s="2">
        <v>45808</v>
      </c>
      <c r="E858" t="s">
        <v>2</v>
      </c>
      <c r="F858" s="2">
        <v>45679</v>
      </c>
      <c r="G858">
        <v>4</v>
      </c>
      <c r="H858" t="s">
        <v>4</v>
      </c>
      <c r="I858" t="s">
        <v>5493</v>
      </c>
      <c r="J858" s="2">
        <v>45658</v>
      </c>
      <c r="K858" s="2">
        <v>46022</v>
      </c>
      <c r="L858">
        <v>364</v>
      </c>
      <c r="M858">
        <v>2</v>
      </c>
      <c r="N858" t="s">
        <v>8</v>
      </c>
      <c r="O858">
        <v>857</v>
      </c>
      <c r="P858">
        <v>857</v>
      </c>
      <c r="Q858" t="s">
        <v>5495</v>
      </c>
      <c r="R858" t="s">
        <v>376</v>
      </c>
      <c r="T858" t="s">
        <v>377</v>
      </c>
      <c r="U858" t="s">
        <v>12</v>
      </c>
      <c r="V858" t="s">
        <v>13</v>
      </c>
      <c r="W858" t="s">
        <v>378</v>
      </c>
      <c r="X858" t="s">
        <v>379</v>
      </c>
      <c r="Y858" t="s">
        <v>380</v>
      </c>
      <c r="Z858" t="s">
        <v>17</v>
      </c>
      <c r="AA858" t="s">
        <v>381</v>
      </c>
      <c r="AB858">
        <v>17</v>
      </c>
      <c r="AC858" t="s">
        <v>20</v>
      </c>
      <c r="AD858">
        <v>1000542032</v>
      </c>
      <c r="AE858" t="s">
        <v>22</v>
      </c>
      <c r="AF858">
        <v>830037278</v>
      </c>
      <c r="AG858" t="s">
        <v>5498</v>
      </c>
      <c r="AH858">
        <v>1000182646</v>
      </c>
      <c r="AI858" t="s">
        <v>26</v>
      </c>
      <c r="AJ858">
        <v>1005660653</v>
      </c>
      <c r="AK858" t="s">
        <v>28</v>
      </c>
      <c r="AL858" s="3">
        <v>10372946</v>
      </c>
      <c r="AM858" t="s">
        <v>8767</v>
      </c>
      <c r="AN858" s="3">
        <v>0</v>
      </c>
      <c r="AO858" s="3">
        <v>0</v>
      </c>
      <c r="AP858" s="3">
        <v>10372946</v>
      </c>
      <c r="AQ858" s="3">
        <v>0</v>
      </c>
      <c r="AR858" s="3">
        <v>10372946</v>
      </c>
      <c r="AS858">
        <v>5000820285</v>
      </c>
      <c r="AT858">
        <v>1</v>
      </c>
      <c r="AU858">
        <v>688720</v>
      </c>
      <c r="AV858">
        <v>1</v>
      </c>
      <c r="AW858" s="2">
        <v>45679</v>
      </c>
      <c r="AX858">
        <v>1.330689E+20</v>
      </c>
      <c r="AY858" t="s">
        <v>17</v>
      </c>
      <c r="AZ858" t="s">
        <v>17</v>
      </c>
      <c r="BA858">
        <v>0</v>
      </c>
    </row>
    <row r="859" spans="1:53" hidden="1" x14ac:dyDescent="0.2">
      <c r="A859">
        <v>2025</v>
      </c>
      <c r="B859">
        <v>1</v>
      </c>
      <c r="C859" s="2">
        <v>45658</v>
      </c>
      <c r="D859" s="2">
        <v>45808</v>
      </c>
      <c r="E859" t="s">
        <v>2</v>
      </c>
      <c r="F859" s="2">
        <v>45679</v>
      </c>
      <c r="G859">
        <v>4</v>
      </c>
      <c r="H859" t="s">
        <v>4</v>
      </c>
      <c r="I859" t="s">
        <v>5493</v>
      </c>
      <c r="J859" s="2">
        <v>45658</v>
      </c>
      <c r="K859" s="2">
        <v>46022</v>
      </c>
      <c r="L859">
        <v>364</v>
      </c>
      <c r="M859">
        <v>2</v>
      </c>
      <c r="N859" t="s">
        <v>8</v>
      </c>
      <c r="O859">
        <v>858</v>
      </c>
      <c r="P859">
        <v>858</v>
      </c>
      <c r="Q859" t="s">
        <v>5495</v>
      </c>
      <c r="R859" t="s">
        <v>376</v>
      </c>
      <c r="T859" t="s">
        <v>377</v>
      </c>
      <c r="U859" t="s">
        <v>12</v>
      </c>
      <c r="V859" t="s">
        <v>13</v>
      </c>
      <c r="W859" t="s">
        <v>378</v>
      </c>
      <c r="X859" t="s">
        <v>379</v>
      </c>
      <c r="Y859" t="s">
        <v>380</v>
      </c>
      <c r="Z859" t="s">
        <v>17</v>
      </c>
      <c r="AA859" t="s">
        <v>381</v>
      </c>
      <c r="AB859">
        <v>17</v>
      </c>
      <c r="AC859" t="s">
        <v>20</v>
      </c>
      <c r="AD859">
        <v>1000542032</v>
      </c>
      <c r="AE859" t="s">
        <v>22</v>
      </c>
      <c r="AF859">
        <v>830037278</v>
      </c>
      <c r="AG859" t="s">
        <v>5498</v>
      </c>
      <c r="AH859">
        <v>1000182646</v>
      </c>
      <c r="AI859" t="s">
        <v>26</v>
      </c>
      <c r="AJ859">
        <v>1005660653</v>
      </c>
      <c r="AK859" t="s">
        <v>28</v>
      </c>
      <c r="AL859" s="3">
        <v>83011779</v>
      </c>
      <c r="AM859" t="s">
        <v>8767</v>
      </c>
      <c r="AN859" s="3">
        <v>0</v>
      </c>
      <c r="AO859" s="3">
        <v>0</v>
      </c>
      <c r="AP859" s="3">
        <v>83011779</v>
      </c>
      <c r="AQ859" s="3">
        <v>0</v>
      </c>
      <c r="AR859" s="3">
        <v>83011779</v>
      </c>
      <c r="AS859">
        <v>5000820286</v>
      </c>
      <c r="AT859">
        <v>1</v>
      </c>
      <c r="AU859">
        <v>688722</v>
      </c>
      <c r="AV859">
        <v>1</v>
      </c>
      <c r="AW859" s="2">
        <v>45679</v>
      </c>
      <c r="AX859">
        <v>1.330689E+20</v>
      </c>
      <c r="AY859" t="s">
        <v>17</v>
      </c>
      <c r="AZ859" t="s">
        <v>17</v>
      </c>
      <c r="BA859">
        <v>0</v>
      </c>
    </row>
    <row r="860" spans="1:53" hidden="1" x14ac:dyDescent="0.2">
      <c r="A860">
        <v>2025</v>
      </c>
      <c r="B860">
        <v>1</v>
      </c>
      <c r="C860" s="2">
        <v>45658</v>
      </c>
      <c r="D860" s="2">
        <v>45808</v>
      </c>
      <c r="E860" t="s">
        <v>2</v>
      </c>
      <c r="F860" s="2">
        <v>45680</v>
      </c>
      <c r="G860">
        <v>4</v>
      </c>
      <c r="H860" t="s">
        <v>4</v>
      </c>
      <c r="I860" t="s">
        <v>5504</v>
      </c>
      <c r="J860" s="2">
        <v>45658</v>
      </c>
      <c r="K860" s="2">
        <v>46022</v>
      </c>
      <c r="L860">
        <v>364</v>
      </c>
      <c r="M860">
        <v>2</v>
      </c>
      <c r="N860" t="s">
        <v>8</v>
      </c>
      <c r="O860">
        <v>859</v>
      </c>
      <c r="P860">
        <v>859</v>
      </c>
      <c r="Q860" t="s">
        <v>5506</v>
      </c>
      <c r="R860" t="s">
        <v>376</v>
      </c>
      <c r="T860" t="s">
        <v>377</v>
      </c>
      <c r="U860" t="s">
        <v>12</v>
      </c>
      <c r="V860" t="s">
        <v>13</v>
      </c>
      <c r="W860" t="s">
        <v>378</v>
      </c>
      <c r="X860" t="s">
        <v>379</v>
      </c>
      <c r="Y860" t="s">
        <v>380</v>
      </c>
      <c r="Z860" t="s">
        <v>17</v>
      </c>
      <c r="AA860" t="s">
        <v>381</v>
      </c>
      <c r="AB860">
        <v>17</v>
      </c>
      <c r="AC860" t="s">
        <v>20</v>
      </c>
      <c r="AD860">
        <v>1000649935</v>
      </c>
      <c r="AE860" t="s">
        <v>22</v>
      </c>
      <c r="AF860">
        <v>800089897</v>
      </c>
      <c r="AG860" t="s">
        <v>5066</v>
      </c>
      <c r="AH860">
        <v>1000182646</v>
      </c>
      <c r="AI860" t="s">
        <v>26</v>
      </c>
      <c r="AJ860">
        <v>1005660653</v>
      </c>
      <c r="AK860" t="s">
        <v>28</v>
      </c>
      <c r="AL860" s="3">
        <v>1880061</v>
      </c>
      <c r="AM860" t="s">
        <v>8767</v>
      </c>
      <c r="AN860" s="3">
        <v>0</v>
      </c>
      <c r="AO860" s="3">
        <v>0</v>
      </c>
      <c r="AP860" s="3">
        <v>1880061</v>
      </c>
      <c r="AQ860" s="3">
        <v>0</v>
      </c>
      <c r="AR860" s="3">
        <v>1880061</v>
      </c>
      <c r="AS860">
        <v>5000820288</v>
      </c>
      <c r="AT860">
        <v>1</v>
      </c>
      <c r="AU860">
        <v>688723</v>
      </c>
      <c r="AV860">
        <v>1</v>
      </c>
      <c r="AW860" s="2">
        <v>45680</v>
      </c>
      <c r="AX860">
        <v>1.330689E+20</v>
      </c>
      <c r="AY860" t="s">
        <v>17</v>
      </c>
      <c r="AZ860" t="s">
        <v>17</v>
      </c>
      <c r="BA860">
        <v>0</v>
      </c>
    </row>
    <row r="861" spans="1:53" hidden="1" x14ac:dyDescent="0.2">
      <c r="A861">
        <v>2025</v>
      </c>
      <c r="B861">
        <v>1</v>
      </c>
      <c r="C861" s="2">
        <v>45658</v>
      </c>
      <c r="D861" s="2">
        <v>45808</v>
      </c>
      <c r="E861" t="s">
        <v>2</v>
      </c>
      <c r="F861" s="2">
        <v>45680</v>
      </c>
      <c r="G861">
        <v>4</v>
      </c>
      <c r="H861" t="s">
        <v>4</v>
      </c>
      <c r="I861" t="s">
        <v>5504</v>
      </c>
      <c r="J861" s="2">
        <v>45658</v>
      </c>
      <c r="K861" s="2">
        <v>46022</v>
      </c>
      <c r="L861">
        <v>364</v>
      </c>
      <c r="M861">
        <v>2</v>
      </c>
      <c r="N861" t="s">
        <v>8</v>
      </c>
      <c r="O861">
        <v>860</v>
      </c>
      <c r="P861">
        <v>860</v>
      </c>
      <c r="Q861" t="s">
        <v>5506</v>
      </c>
      <c r="R861" t="s">
        <v>376</v>
      </c>
      <c r="T861" t="s">
        <v>377</v>
      </c>
      <c r="U861" t="s">
        <v>12</v>
      </c>
      <c r="V861" t="s">
        <v>13</v>
      </c>
      <c r="W861" t="s">
        <v>378</v>
      </c>
      <c r="X861" t="s">
        <v>379</v>
      </c>
      <c r="Y861" t="s">
        <v>380</v>
      </c>
      <c r="Z861" t="s">
        <v>17</v>
      </c>
      <c r="AA861" t="s">
        <v>381</v>
      </c>
      <c r="AB861">
        <v>17</v>
      </c>
      <c r="AC861" t="s">
        <v>20</v>
      </c>
      <c r="AD861">
        <v>1000649935</v>
      </c>
      <c r="AE861" t="s">
        <v>22</v>
      </c>
      <c r="AF861">
        <v>800089897</v>
      </c>
      <c r="AG861" t="s">
        <v>5066</v>
      </c>
      <c r="AH861">
        <v>1000182646</v>
      </c>
      <c r="AI861" t="s">
        <v>26</v>
      </c>
      <c r="AJ861">
        <v>1005660653</v>
      </c>
      <c r="AK861" t="s">
        <v>28</v>
      </c>
      <c r="AL861" s="3">
        <v>179787857</v>
      </c>
      <c r="AM861" t="s">
        <v>8767</v>
      </c>
      <c r="AN861" s="3">
        <v>0</v>
      </c>
      <c r="AO861" s="3">
        <v>0</v>
      </c>
      <c r="AP861" s="3">
        <v>179787857</v>
      </c>
      <c r="AQ861" s="3">
        <v>0</v>
      </c>
      <c r="AR861" s="3">
        <v>179787857</v>
      </c>
      <c r="AS861">
        <v>5000820289</v>
      </c>
      <c r="AT861">
        <v>1</v>
      </c>
      <c r="AU861">
        <v>688724</v>
      </c>
      <c r="AV861">
        <v>1</v>
      </c>
      <c r="AW861" s="2">
        <v>45680</v>
      </c>
      <c r="AX861">
        <v>1.330689E+20</v>
      </c>
      <c r="AY861" t="s">
        <v>17</v>
      </c>
      <c r="AZ861" t="s">
        <v>17</v>
      </c>
      <c r="BA861">
        <v>0</v>
      </c>
    </row>
    <row r="862" spans="1:53" hidden="1" x14ac:dyDescent="0.2">
      <c r="A862">
        <v>2025</v>
      </c>
      <c r="B862">
        <v>1</v>
      </c>
      <c r="C862" s="2">
        <v>45658</v>
      </c>
      <c r="D862" s="2">
        <v>45808</v>
      </c>
      <c r="E862" t="s">
        <v>2</v>
      </c>
      <c r="F862" s="2">
        <v>45680</v>
      </c>
      <c r="G862">
        <v>4</v>
      </c>
      <c r="H862" t="s">
        <v>4</v>
      </c>
      <c r="I862" t="s">
        <v>5512</v>
      </c>
      <c r="J862" s="2">
        <v>45658</v>
      </c>
      <c r="K862" s="2">
        <v>46022</v>
      </c>
      <c r="L862">
        <v>364</v>
      </c>
      <c r="M862">
        <v>2</v>
      </c>
      <c r="N862" t="s">
        <v>8</v>
      </c>
      <c r="O862">
        <v>861</v>
      </c>
      <c r="P862">
        <v>861</v>
      </c>
      <c r="Q862" t="s">
        <v>5514</v>
      </c>
      <c r="R862" t="s">
        <v>376</v>
      </c>
      <c r="T862" t="s">
        <v>377</v>
      </c>
      <c r="U862" t="s">
        <v>12</v>
      </c>
      <c r="V862" t="s">
        <v>13</v>
      </c>
      <c r="W862" t="s">
        <v>378</v>
      </c>
      <c r="X862" t="s">
        <v>379</v>
      </c>
      <c r="Y862" t="s">
        <v>380</v>
      </c>
      <c r="Z862" t="s">
        <v>17</v>
      </c>
      <c r="AA862" t="s">
        <v>381</v>
      </c>
      <c r="AB862">
        <v>17</v>
      </c>
      <c r="AC862" t="s">
        <v>20</v>
      </c>
      <c r="AD862">
        <v>1000538508</v>
      </c>
      <c r="AE862" t="s">
        <v>22</v>
      </c>
      <c r="AF862">
        <v>830001338</v>
      </c>
      <c r="AG862" t="s">
        <v>5517</v>
      </c>
      <c r="AH862">
        <v>1000182646</v>
      </c>
      <c r="AI862" t="s">
        <v>26</v>
      </c>
      <c r="AJ862">
        <v>1005660653</v>
      </c>
      <c r="AK862" t="s">
        <v>28</v>
      </c>
      <c r="AL862" s="3">
        <v>2394767</v>
      </c>
      <c r="AM862" t="s">
        <v>8767</v>
      </c>
      <c r="AN862" s="3">
        <v>0</v>
      </c>
      <c r="AO862" s="3">
        <v>0</v>
      </c>
      <c r="AP862" s="3">
        <v>2394767</v>
      </c>
      <c r="AQ862" s="3">
        <v>0</v>
      </c>
      <c r="AR862" s="3">
        <v>2394767</v>
      </c>
      <c r="AS862">
        <v>5000820290</v>
      </c>
      <c r="AT862">
        <v>1</v>
      </c>
      <c r="AU862">
        <v>688725</v>
      </c>
      <c r="AV862">
        <v>1</v>
      </c>
      <c r="AW862" s="2">
        <v>45680</v>
      </c>
      <c r="AX862">
        <v>1.330689E+20</v>
      </c>
      <c r="AY862" t="s">
        <v>17</v>
      </c>
      <c r="AZ862" t="s">
        <v>17</v>
      </c>
      <c r="BA862">
        <v>0</v>
      </c>
    </row>
    <row r="863" spans="1:53" hidden="1" x14ac:dyDescent="0.2">
      <c r="A863">
        <v>2025</v>
      </c>
      <c r="B863">
        <v>1</v>
      </c>
      <c r="C863" s="2">
        <v>45658</v>
      </c>
      <c r="D863" s="2">
        <v>45808</v>
      </c>
      <c r="E863" t="s">
        <v>2</v>
      </c>
      <c r="F863" s="2">
        <v>45680</v>
      </c>
      <c r="G863">
        <v>4</v>
      </c>
      <c r="H863" t="s">
        <v>4</v>
      </c>
      <c r="I863" t="s">
        <v>5512</v>
      </c>
      <c r="J863" s="2">
        <v>45658</v>
      </c>
      <c r="K863" s="2">
        <v>46022</v>
      </c>
      <c r="L863">
        <v>364</v>
      </c>
      <c r="M863">
        <v>2</v>
      </c>
      <c r="N863" t="s">
        <v>8</v>
      </c>
      <c r="O863">
        <v>862</v>
      </c>
      <c r="P863">
        <v>862</v>
      </c>
      <c r="Q863" t="s">
        <v>5514</v>
      </c>
      <c r="R863" t="s">
        <v>376</v>
      </c>
      <c r="T863" t="s">
        <v>377</v>
      </c>
      <c r="U863" t="s">
        <v>12</v>
      </c>
      <c r="V863" t="s">
        <v>13</v>
      </c>
      <c r="W863" t="s">
        <v>378</v>
      </c>
      <c r="X863" t="s">
        <v>379</v>
      </c>
      <c r="Y863" t="s">
        <v>380</v>
      </c>
      <c r="Z863" t="s">
        <v>17</v>
      </c>
      <c r="AA863" t="s">
        <v>381</v>
      </c>
      <c r="AB863">
        <v>17</v>
      </c>
      <c r="AC863" t="s">
        <v>20</v>
      </c>
      <c r="AD863">
        <v>1000538508</v>
      </c>
      <c r="AE863" t="s">
        <v>22</v>
      </c>
      <c r="AF863">
        <v>830001338</v>
      </c>
      <c r="AG863" t="s">
        <v>5517</v>
      </c>
      <c r="AH863">
        <v>1000182646</v>
      </c>
      <c r="AI863" t="s">
        <v>26</v>
      </c>
      <c r="AJ863">
        <v>1005660653</v>
      </c>
      <c r="AK863" t="s">
        <v>28</v>
      </c>
      <c r="AL863" s="3">
        <v>18710051</v>
      </c>
      <c r="AM863" t="s">
        <v>8767</v>
      </c>
      <c r="AN863" s="3">
        <v>0</v>
      </c>
      <c r="AO863" s="3">
        <v>0</v>
      </c>
      <c r="AP863" s="3">
        <v>18710051</v>
      </c>
      <c r="AQ863" s="3">
        <v>0</v>
      </c>
      <c r="AR863" s="3">
        <v>18710051</v>
      </c>
      <c r="AS863">
        <v>5000820291</v>
      </c>
      <c r="AT863">
        <v>1</v>
      </c>
      <c r="AU863">
        <v>688726</v>
      </c>
      <c r="AV863">
        <v>1</v>
      </c>
      <c r="AW863" s="2">
        <v>45680</v>
      </c>
      <c r="AX863">
        <v>1.330689E+20</v>
      </c>
      <c r="AY863" t="s">
        <v>17</v>
      </c>
      <c r="AZ863" t="s">
        <v>17</v>
      </c>
      <c r="BA863">
        <v>0</v>
      </c>
    </row>
    <row r="864" spans="1:53" hidden="1" x14ac:dyDescent="0.2">
      <c r="A864">
        <v>2025</v>
      </c>
      <c r="B864">
        <v>1</v>
      </c>
      <c r="C864" s="2">
        <v>45658</v>
      </c>
      <c r="D864" s="2">
        <v>45808</v>
      </c>
      <c r="E864" t="s">
        <v>2</v>
      </c>
      <c r="F864" s="2">
        <v>45680</v>
      </c>
      <c r="G864">
        <v>4</v>
      </c>
      <c r="H864" t="s">
        <v>4</v>
      </c>
      <c r="I864" t="s">
        <v>5523</v>
      </c>
      <c r="J864" s="2">
        <v>45658</v>
      </c>
      <c r="K864" s="2">
        <v>46022</v>
      </c>
      <c r="L864">
        <v>364</v>
      </c>
      <c r="M864">
        <v>2</v>
      </c>
      <c r="N864" t="s">
        <v>8</v>
      </c>
      <c r="O864">
        <v>863</v>
      </c>
      <c r="P864">
        <v>863</v>
      </c>
      <c r="Q864" t="s">
        <v>5525</v>
      </c>
      <c r="R864" t="s">
        <v>376</v>
      </c>
      <c r="T864" t="s">
        <v>377</v>
      </c>
      <c r="U864" t="s">
        <v>12</v>
      </c>
      <c r="V864" t="s">
        <v>13</v>
      </c>
      <c r="W864" t="s">
        <v>378</v>
      </c>
      <c r="X864" t="s">
        <v>379</v>
      </c>
      <c r="Y864" t="s">
        <v>380</v>
      </c>
      <c r="Z864" t="s">
        <v>17</v>
      </c>
      <c r="AA864" t="s">
        <v>381</v>
      </c>
      <c r="AB864">
        <v>17</v>
      </c>
      <c r="AC864" t="s">
        <v>20</v>
      </c>
      <c r="AD864">
        <v>1000647692</v>
      </c>
      <c r="AE864" t="s">
        <v>22</v>
      </c>
      <c r="AF864">
        <v>900741497</v>
      </c>
      <c r="AG864" t="s">
        <v>5528</v>
      </c>
      <c r="AH864">
        <v>1000182646</v>
      </c>
      <c r="AI864" t="s">
        <v>26</v>
      </c>
      <c r="AJ864">
        <v>1005660653</v>
      </c>
      <c r="AK864" t="s">
        <v>28</v>
      </c>
      <c r="AL864" s="3">
        <v>8986653</v>
      </c>
      <c r="AM864" t="s">
        <v>8767</v>
      </c>
      <c r="AN864" s="3">
        <v>0</v>
      </c>
      <c r="AO864" s="3">
        <v>0</v>
      </c>
      <c r="AP864" s="3">
        <v>8986653</v>
      </c>
      <c r="AQ864" s="3">
        <v>0</v>
      </c>
      <c r="AR864" s="3">
        <v>8986653</v>
      </c>
      <c r="AS864">
        <v>5000820292</v>
      </c>
      <c r="AT864">
        <v>1</v>
      </c>
      <c r="AU864">
        <v>688727</v>
      </c>
      <c r="AV864">
        <v>1</v>
      </c>
      <c r="AW864" s="2">
        <v>45680</v>
      </c>
      <c r="AX864">
        <v>1.330689E+20</v>
      </c>
      <c r="AY864" t="s">
        <v>17</v>
      </c>
      <c r="AZ864" t="s">
        <v>17</v>
      </c>
      <c r="BA864">
        <v>0</v>
      </c>
    </row>
    <row r="865" spans="1:53" hidden="1" x14ac:dyDescent="0.2">
      <c r="A865">
        <v>2025</v>
      </c>
      <c r="B865">
        <v>1</v>
      </c>
      <c r="C865" s="2">
        <v>45658</v>
      </c>
      <c r="D865" s="2">
        <v>45808</v>
      </c>
      <c r="E865" t="s">
        <v>2</v>
      </c>
      <c r="F865" s="2">
        <v>45680</v>
      </c>
      <c r="G865">
        <v>12</v>
      </c>
      <c r="H865" t="s">
        <v>140</v>
      </c>
      <c r="I865" t="s">
        <v>5531</v>
      </c>
      <c r="J865" s="2">
        <v>45658</v>
      </c>
      <c r="K865" s="2">
        <v>46022</v>
      </c>
      <c r="L865">
        <v>364</v>
      </c>
      <c r="M865">
        <v>2</v>
      </c>
      <c r="N865" t="s">
        <v>8</v>
      </c>
      <c r="O865">
        <v>864</v>
      </c>
      <c r="P865">
        <v>864</v>
      </c>
      <c r="Q865" t="s">
        <v>5533</v>
      </c>
      <c r="R865" t="s">
        <v>376</v>
      </c>
      <c r="T865" t="s">
        <v>377</v>
      </c>
      <c r="U865" t="s">
        <v>12</v>
      </c>
      <c r="V865" t="s">
        <v>13</v>
      </c>
      <c r="W865" t="s">
        <v>378</v>
      </c>
      <c r="X865" t="s">
        <v>379</v>
      </c>
      <c r="Y865" t="s">
        <v>380</v>
      </c>
      <c r="Z865" t="s">
        <v>17</v>
      </c>
      <c r="AA865" t="s">
        <v>381</v>
      </c>
      <c r="AB865">
        <v>1</v>
      </c>
      <c r="AC865" t="s">
        <v>145</v>
      </c>
      <c r="AD865">
        <v>1013695511</v>
      </c>
      <c r="AE865" t="s">
        <v>22</v>
      </c>
      <c r="AF865">
        <v>901867581</v>
      </c>
      <c r="AG865" t="s">
        <v>174</v>
      </c>
      <c r="AH865">
        <v>1000182646</v>
      </c>
      <c r="AI865" t="s">
        <v>26</v>
      </c>
      <c r="AJ865">
        <v>1005660653</v>
      </c>
      <c r="AK865" t="s">
        <v>28</v>
      </c>
      <c r="AL865" s="3">
        <v>635369602</v>
      </c>
      <c r="AM865" t="s">
        <v>8767</v>
      </c>
      <c r="AN865" s="3">
        <v>0</v>
      </c>
      <c r="AO865" s="3">
        <v>0</v>
      </c>
      <c r="AP865" s="3">
        <v>635369602</v>
      </c>
      <c r="AQ865" s="3">
        <v>635369602</v>
      </c>
      <c r="AR865" s="3">
        <v>0</v>
      </c>
      <c r="AS865">
        <v>5000820293</v>
      </c>
      <c r="AT865">
        <v>1</v>
      </c>
      <c r="AU865">
        <v>688728</v>
      </c>
      <c r="AV865">
        <v>1</v>
      </c>
      <c r="AW865" s="2">
        <v>45680</v>
      </c>
      <c r="AX865">
        <v>1.330689E+20</v>
      </c>
      <c r="AY865" t="s">
        <v>17</v>
      </c>
      <c r="AZ865" t="s">
        <v>17</v>
      </c>
      <c r="BA865">
        <v>0</v>
      </c>
    </row>
    <row r="866" spans="1:53" hidden="1" x14ac:dyDescent="0.2">
      <c r="A866">
        <v>2025</v>
      </c>
      <c r="B866">
        <v>1</v>
      </c>
      <c r="C866" s="2">
        <v>45658</v>
      </c>
      <c r="D866" s="2">
        <v>45808</v>
      </c>
      <c r="E866" t="s">
        <v>2</v>
      </c>
      <c r="F866" s="2">
        <v>45680</v>
      </c>
      <c r="G866">
        <v>12</v>
      </c>
      <c r="H866" t="s">
        <v>140</v>
      </c>
      <c r="I866" t="s">
        <v>5531</v>
      </c>
      <c r="J866" s="2">
        <v>45658</v>
      </c>
      <c r="K866" s="2">
        <v>46022</v>
      </c>
      <c r="L866">
        <v>364</v>
      </c>
      <c r="M866">
        <v>2</v>
      </c>
      <c r="N866" t="s">
        <v>8</v>
      </c>
      <c r="O866">
        <v>865</v>
      </c>
      <c r="P866">
        <v>865</v>
      </c>
      <c r="Q866" t="s">
        <v>5533</v>
      </c>
      <c r="R866" t="s">
        <v>376</v>
      </c>
      <c r="T866" t="s">
        <v>377</v>
      </c>
      <c r="U866" t="s">
        <v>12</v>
      </c>
      <c r="V866" t="s">
        <v>13</v>
      </c>
      <c r="W866" t="s">
        <v>378</v>
      </c>
      <c r="X866" t="s">
        <v>379</v>
      </c>
      <c r="Y866" t="s">
        <v>380</v>
      </c>
      <c r="Z866" t="s">
        <v>17</v>
      </c>
      <c r="AA866" t="s">
        <v>381</v>
      </c>
      <c r="AB866">
        <v>1</v>
      </c>
      <c r="AC866" t="s">
        <v>145</v>
      </c>
      <c r="AD866">
        <v>1013695511</v>
      </c>
      <c r="AE866" t="s">
        <v>22</v>
      </c>
      <c r="AF866">
        <v>901867581</v>
      </c>
      <c r="AG866" t="s">
        <v>174</v>
      </c>
      <c r="AH866">
        <v>1000182646</v>
      </c>
      <c r="AI866" t="s">
        <v>26</v>
      </c>
      <c r="AJ866">
        <v>1005660653</v>
      </c>
      <c r="AK866" t="s">
        <v>28</v>
      </c>
      <c r="AL866" s="3">
        <v>140000000</v>
      </c>
      <c r="AM866" t="s">
        <v>8767</v>
      </c>
      <c r="AN866" s="3">
        <v>0</v>
      </c>
      <c r="AO866" s="3">
        <v>0</v>
      </c>
      <c r="AP866" s="3">
        <v>140000000</v>
      </c>
      <c r="AQ866" s="3">
        <v>132009669</v>
      </c>
      <c r="AR866" s="3">
        <v>7990331</v>
      </c>
      <c r="AS866">
        <v>5000820294</v>
      </c>
      <c r="AT866">
        <v>1</v>
      </c>
      <c r="AU866">
        <v>688729</v>
      </c>
      <c r="AV866">
        <v>1</v>
      </c>
      <c r="AW866" s="2">
        <v>45680</v>
      </c>
      <c r="AX866">
        <v>1.330689E+20</v>
      </c>
      <c r="AY866" t="s">
        <v>17</v>
      </c>
      <c r="AZ866" t="s">
        <v>17</v>
      </c>
      <c r="BA866">
        <v>0</v>
      </c>
    </row>
    <row r="867" spans="1:53" hidden="1" x14ac:dyDescent="0.2">
      <c r="A867">
        <v>2025</v>
      </c>
      <c r="B867">
        <v>1</v>
      </c>
      <c r="C867" s="2">
        <v>45658</v>
      </c>
      <c r="D867" s="2">
        <v>45808</v>
      </c>
      <c r="E867" t="s">
        <v>2</v>
      </c>
      <c r="F867" s="2">
        <v>45680</v>
      </c>
      <c r="G867">
        <v>12</v>
      </c>
      <c r="H867" t="s">
        <v>140</v>
      </c>
      <c r="I867" t="s">
        <v>5531</v>
      </c>
      <c r="J867" s="2">
        <v>45658</v>
      </c>
      <c r="K867" s="2">
        <v>46022</v>
      </c>
      <c r="L867">
        <v>364</v>
      </c>
      <c r="M867">
        <v>2</v>
      </c>
      <c r="N867" t="s">
        <v>8</v>
      </c>
      <c r="O867">
        <v>866</v>
      </c>
      <c r="P867">
        <v>866</v>
      </c>
      <c r="Q867" t="s">
        <v>5533</v>
      </c>
      <c r="R867" t="s">
        <v>376</v>
      </c>
      <c r="T867" t="s">
        <v>377</v>
      </c>
      <c r="U867" t="s">
        <v>12</v>
      </c>
      <c r="V867" t="s">
        <v>13</v>
      </c>
      <c r="W867" t="s">
        <v>378</v>
      </c>
      <c r="X867" t="s">
        <v>379</v>
      </c>
      <c r="Y867" t="s">
        <v>380</v>
      </c>
      <c r="Z867" t="s">
        <v>17</v>
      </c>
      <c r="AA867" t="s">
        <v>381</v>
      </c>
      <c r="AB867">
        <v>1</v>
      </c>
      <c r="AC867" t="s">
        <v>145</v>
      </c>
      <c r="AD867">
        <v>1013695511</v>
      </c>
      <c r="AE867" t="s">
        <v>22</v>
      </c>
      <c r="AF867">
        <v>901867581</v>
      </c>
      <c r="AG867" t="s">
        <v>174</v>
      </c>
      <c r="AH867">
        <v>1000182646</v>
      </c>
      <c r="AI867" t="s">
        <v>26</v>
      </c>
      <c r="AJ867">
        <v>1005660653</v>
      </c>
      <c r="AK867" t="s">
        <v>28</v>
      </c>
      <c r="AL867" s="3">
        <v>4628398</v>
      </c>
      <c r="AM867" t="s">
        <v>8767</v>
      </c>
      <c r="AN867" s="3">
        <v>0</v>
      </c>
      <c r="AO867" s="3">
        <v>0</v>
      </c>
      <c r="AP867" s="3">
        <v>4628398</v>
      </c>
      <c r="AQ867" s="3">
        <v>4628398</v>
      </c>
      <c r="AR867" s="3">
        <v>0</v>
      </c>
      <c r="AS867">
        <v>5000820295</v>
      </c>
      <c r="AT867">
        <v>1</v>
      </c>
      <c r="AU867">
        <v>688730</v>
      </c>
      <c r="AV867">
        <v>1</v>
      </c>
      <c r="AW867" s="2">
        <v>45680</v>
      </c>
      <c r="AX867">
        <v>1.330689E+20</v>
      </c>
      <c r="AY867" t="s">
        <v>17</v>
      </c>
      <c r="AZ867" t="s">
        <v>17</v>
      </c>
      <c r="BA867">
        <v>0</v>
      </c>
    </row>
    <row r="868" spans="1:53" hidden="1" x14ac:dyDescent="0.2">
      <c r="A868">
        <v>2025</v>
      </c>
      <c r="B868">
        <v>1</v>
      </c>
      <c r="C868" s="2">
        <v>45658</v>
      </c>
      <c r="D868" s="2">
        <v>45808</v>
      </c>
      <c r="E868" t="s">
        <v>2</v>
      </c>
      <c r="F868" s="2">
        <v>45680</v>
      </c>
      <c r="G868">
        <v>4</v>
      </c>
      <c r="H868" t="s">
        <v>4</v>
      </c>
      <c r="I868" t="s">
        <v>227</v>
      </c>
      <c r="J868" s="2">
        <v>45658</v>
      </c>
      <c r="K868" s="2">
        <v>46022</v>
      </c>
      <c r="L868">
        <v>364</v>
      </c>
      <c r="M868">
        <v>2</v>
      </c>
      <c r="N868" t="s">
        <v>8</v>
      </c>
      <c r="O868">
        <v>867</v>
      </c>
      <c r="P868">
        <v>867</v>
      </c>
      <c r="Q868" t="s">
        <v>229</v>
      </c>
      <c r="R868" t="s">
        <v>5543</v>
      </c>
      <c r="T868" t="s">
        <v>5544</v>
      </c>
      <c r="U868" t="s">
        <v>12</v>
      </c>
      <c r="V868" t="s">
        <v>13</v>
      </c>
      <c r="W868" t="s">
        <v>5545</v>
      </c>
      <c r="X868" t="s">
        <v>5546</v>
      </c>
      <c r="Y868" t="s">
        <v>5547</v>
      </c>
      <c r="Z868" t="s">
        <v>17</v>
      </c>
      <c r="AA868" t="s">
        <v>5548</v>
      </c>
      <c r="AB868">
        <v>17</v>
      </c>
      <c r="AC868" t="s">
        <v>20</v>
      </c>
      <c r="AD868">
        <v>1012070096</v>
      </c>
      <c r="AE868" t="s">
        <v>22</v>
      </c>
      <c r="AF868">
        <v>901446013</v>
      </c>
      <c r="AG868" t="s">
        <v>234</v>
      </c>
      <c r="AH868">
        <v>1000182646</v>
      </c>
      <c r="AI868" t="s">
        <v>26</v>
      </c>
      <c r="AJ868">
        <v>1005660653</v>
      </c>
      <c r="AK868" t="s">
        <v>28</v>
      </c>
      <c r="AL868" s="3">
        <v>14115</v>
      </c>
      <c r="AM868" t="s">
        <v>8767</v>
      </c>
      <c r="AN868" s="3">
        <v>14115</v>
      </c>
      <c r="AO868" s="3">
        <v>0</v>
      </c>
      <c r="AP868" s="3">
        <v>0</v>
      </c>
      <c r="AQ868" s="3">
        <v>0</v>
      </c>
      <c r="AR868" s="3">
        <v>0</v>
      </c>
      <c r="AS868">
        <v>5000820309</v>
      </c>
      <c r="AT868">
        <v>1</v>
      </c>
      <c r="AU868">
        <v>688772</v>
      </c>
      <c r="AV868">
        <v>1</v>
      </c>
      <c r="AW868" s="2">
        <v>45680</v>
      </c>
      <c r="AX868">
        <v>1.33069E+20</v>
      </c>
      <c r="AY868" t="s">
        <v>17</v>
      </c>
      <c r="AZ868" t="s">
        <v>17</v>
      </c>
      <c r="BA868">
        <v>0</v>
      </c>
    </row>
    <row r="869" spans="1:53" hidden="1" x14ac:dyDescent="0.2">
      <c r="A869">
        <v>2025</v>
      </c>
      <c r="B869">
        <v>1</v>
      </c>
      <c r="C869" s="2">
        <v>45658</v>
      </c>
      <c r="D869" s="2">
        <v>45808</v>
      </c>
      <c r="E869" t="s">
        <v>2</v>
      </c>
      <c r="F869" s="2">
        <v>45680</v>
      </c>
      <c r="G869">
        <v>4</v>
      </c>
      <c r="H869" t="s">
        <v>4</v>
      </c>
      <c r="I869" t="s">
        <v>227</v>
      </c>
      <c r="J869" s="2">
        <v>45658</v>
      </c>
      <c r="K869" s="2">
        <v>46022</v>
      </c>
      <c r="L869">
        <v>364</v>
      </c>
      <c r="M869">
        <v>2</v>
      </c>
      <c r="N869" t="s">
        <v>8</v>
      </c>
      <c r="O869">
        <v>868</v>
      </c>
      <c r="P869">
        <v>868</v>
      </c>
      <c r="Q869" t="s">
        <v>229</v>
      </c>
      <c r="R869" t="s">
        <v>5543</v>
      </c>
      <c r="T869" t="s">
        <v>5544</v>
      </c>
      <c r="U869" t="s">
        <v>12</v>
      </c>
      <c r="V869" t="s">
        <v>13</v>
      </c>
      <c r="W869" t="s">
        <v>5545</v>
      </c>
      <c r="X869" t="s">
        <v>5546</v>
      </c>
      <c r="Y869" t="s">
        <v>5547</v>
      </c>
      <c r="Z869" t="s">
        <v>17</v>
      </c>
      <c r="AA869" t="s">
        <v>5548</v>
      </c>
      <c r="AB869">
        <v>17</v>
      </c>
      <c r="AC869" t="s">
        <v>20</v>
      </c>
      <c r="AD869">
        <v>1012070096</v>
      </c>
      <c r="AE869" t="s">
        <v>22</v>
      </c>
      <c r="AF869">
        <v>901446013</v>
      </c>
      <c r="AG869" t="s">
        <v>234</v>
      </c>
      <c r="AH869">
        <v>1000182646</v>
      </c>
      <c r="AI869" t="s">
        <v>26</v>
      </c>
      <c r="AJ869">
        <v>1005660653</v>
      </c>
      <c r="AK869" t="s">
        <v>28</v>
      </c>
      <c r="AL869" s="3">
        <v>195252</v>
      </c>
      <c r="AM869" t="s">
        <v>8767</v>
      </c>
      <c r="AN869" s="3">
        <v>195252</v>
      </c>
      <c r="AO869" s="3">
        <v>0</v>
      </c>
      <c r="AP869" s="3">
        <v>0</v>
      </c>
      <c r="AQ869" s="3">
        <v>0</v>
      </c>
      <c r="AR869" s="3">
        <v>0</v>
      </c>
      <c r="AS869">
        <v>5000820310</v>
      </c>
      <c r="AT869">
        <v>1</v>
      </c>
      <c r="AU869">
        <v>688773</v>
      </c>
      <c r="AV869">
        <v>1</v>
      </c>
      <c r="AW869" s="2">
        <v>45680</v>
      </c>
      <c r="AX869">
        <v>1.33069E+20</v>
      </c>
      <c r="AY869" t="s">
        <v>17</v>
      </c>
      <c r="AZ869" t="s">
        <v>17</v>
      </c>
      <c r="BA869">
        <v>0</v>
      </c>
    </row>
    <row r="870" spans="1:53" hidden="1" x14ac:dyDescent="0.2">
      <c r="A870">
        <v>2025</v>
      </c>
      <c r="B870">
        <v>1</v>
      </c>
      <c r="C870" s="2">
        <v>45658</v>
      </c>
      <c r="D870" s="2">
        <v>45808</v>
      </c>
      <c r="E870" t="s">
        <v>2</v>
      </c>
      <c r="F870" s="2">
        <v>45680</v>
      </c>
      <c r="G870">
        <v>4</v>
      </c>
      <c r="H870" t="s">
        <v>4</v>
      </c>
      <c r="I870" t="s">
        <v>227</v>
      </c>
      <c r="J870" s="2">
        <v>45658</v>
      </c>
      <c r="K870" s="2">
        <v>46022</v>
      </c>
      <c r="L870">
        <v>364</v>
      </c>
      <c r="M870">
        <v>2</v>
      </c>
      <c r="N870" t="s">
        <v>8</v>
      </c>
      <c r="O870">
        <v>869</v>
      </c>
      <c r="P870">
        <v>869</v>
      </c>
      <c r="Q870" t="s">
        <v>229</v>
      </c>
      <c r="R870" t="s">
        <v>5543</v>
      </c>
      <c r="T870" t="s">
        <v>5544</v>
      </c>
      <c r="U870" t="s">
        <v>12</v>
      </c>
      <c r="V870" t="s">
        <v>13</v>
      </c>
      <c r="W870" t="s">
        <v>5545</v>
      </c>
      <c r="X870" t="s">
        <v>5546</v>
      </c>
      <c r="Y870" t="s">
        <v>5547</v>
      </c>
      <c r="Z870" t="s">
        <v>17</v>
      </c>
      <c r="AA870" t="s">
        <v>5548</v>
      </c>
      <c r="AB870">
        <v>17</v>
      </c>
      <c r="AC870" t="s">
        <v>20</v>
      </c>
      <c r="AD870">
        <v>1012070096</v>
      </c>
      <c r="AE870" t="s">
        <v>22</v>
      </c>
      <c r="AF870">
        <v>901446013</v>
      </c>
      <c r="AG870" t="s">
        <v>234</v>
      </c>
      <c r="AH870">
        <v>1000182646</v>
      </c>
      <c r="AI870" t="s">
        <v>26</v>
      </c>
      <c r="AJ870">
        <v>1005660653</v>
      </c>
      <c r="AK870" t="s">
        <v>28</v>
      </c>
      <c r="AL870" s="3">
        <v>84823</v>
      </c>
      <c r="AM870" t="s">
        <v>8767</v>
      </c>
      <c r="AN870" s="3">
        <v>84823</v>
      </c>
      <c r="AO870" s="3">
        <v>0</v>
      </c>
      <c r="AP870" s="3">
        <v>0</v>
      </c>
      <c r="AQ870" s="3">
        <v>0</v>
      </c>
      <c r="AR870" s="3">
        <v>0</v>
      </c>
      <c r="AS870">
        <v>5000820312</v>
      </c>
      <c r="AT870">
        <v>1</v>
      </c>
      <c r="AU870">
        <v>688775</v>
      </c>
      <c r="AV870">
        <v>1</v>
      </c>
      <c r="AW870" s="2">
        <v>45680</v>
      </c>
      <c r="AX870">
        <v>1.33069E+20</v>
      </c>
      <c r="AY870" t="s">
        <v>17</v>
      </c>
      <c r="AZ870" t="s">
        <v>17</v>
      </c>
      <c r="BA870">
        <v>0</v>
      </c>
    </row>
    <row r="871" spans="1:53" hidden="1" x14ac:dyDescent="0.2">
      <c r="A871">
        <v>2025</v>
      </c>
      <c r="B871">
        <v>1</v>
      </c>
      <c r="C871" s="2">
        <v>45658</v>
      </c>
      <c r="D871" s="2">
        <v>45808</v>
      </c>
      <c r="E871" t="s">
        <v>2</v>
      </c>
      <c r="F871" s="2">
        <v>45680</v>
      </c>
      <c r="G871">
        <v>4</v>
      </c>
      <c r="H871" t="s">
        <v>4</v>
      </c>
      <c r="I871" t="s">
        <v>227</v>
      </c>
      <c r="J871" s="2">
        <v>45658</v>
      </c>
      <c r="K871" s="2">
        <v>46022</v>
      </c>
      <c r="L871">
        <v>364</v>
      </c>
      <c r="M871">
        <v>2</v>
      </c>
      <c r="N871" t="s">
        <v>8</v>
      </c>
      <c r="O871">
        <v>870</v>
      </c>
      <c r="P871">
        <v>870</v>
      </c>
      <c r="Q871" t="s">
        <v>229</v>
      </c>
      <c r="R871" t="s">
        <v>5543</v>
      </c>
      <c r="T871" t="s">
        <v>5544</v>
      </c>
      <c r="U871" t="s">
        <v>12</v>
      </c>
      <c r="V871" t="s">
        <v>13</v>
      </c>
      <c r="W871" t="s">
        <v>5545</v>
      </c>
      <c r="X871" t="s">
        <v>5546</v>
      </c>
      <c r="Y871" t="s">
        <v>5547</v>
      </c>
      <c r="Z871" t="s">
        <v>17</v>
      </c>
      <c r="AA871" t="s">
        <v>5548</v>
      </c>
      <c r="AB871">
        <v>17</v>
      </c>
      <c r="AC871" t="s">
        <v>20</v>
      </c>
      <c r="AD871">
        <v>1012070096</v>
      </c>
      <c r="AE871" t="s">
        <v>22</v>
      </c>
      <c r="AF871">
        <v>901446013</v>
      </c>
      <c r="AG871" t="s">
        <v>234</v>
      </c>
      <c r="AH871">
        <v>1000182646</v>
      </c>
      <c r="AI871" t="s">
        <v>26</v>
      </c>
      <c r="AJ871">
        <v>1005660653</v>
      </c>
      <c r="AK871" t="s">
        <v>28</v>
      </c>
      <c r="AL871" s="3">
        <v>9493</v>
      </c>
      <c r="AM871" t="s">
        <v>8767</v>
      </c>
      <c r="AN871" s="3">
        <v>9493</v>
      </c>
      <c r="AO871" s="3">
        <v>0</v>
      </c>
      <c r="AP871" s="3">
        <v>0</v>
      </c>
      <c r="AQ871" s="3">
        <v>0</v>
      </c>
      <c r="AR871" s="3">
        <v>0</v>
      </c>
      <c r="AS871">
        <v>5000820313</v>
      </c>
      <c r="AT871">
        <v>1</v>
      </c>
      <c r="AU871">
        <v>688776</v>
      </c>
      <c r="AV871">
        <v>1</v>
      </c>
      <c r="AW871" s="2">
        <v>45680</v>
      </c>
      <c r="AX871">
        <v>1.33069E+20</v>
      </c>
      <c r="AY871" t="s">
        <v>17</v>
      </c>
      <c r="AZ871" t="s">
        <v>17</v>
      </c>
      <c r="BA871">
        <v>0</v>
      </c>
    </row>
    <row r="872" spans="1:53" hidden="1" x14ac:dyDescent="0.2">
      <c r="A872">
        <v>2025</v>
      </c>
      <c r="B872">
        <v>1</v>
      </c>
      <c r="C872" s="2">
        <v>45658</v>
      </c>
      <c r="D872" s="2">
        <v>45808</v>
      </c>
      <c r="E872" t="s">
        <v>2</v>
      </c>
      <c r="F872" s="2">
        <v>45680</v>
      </c>
      <c r="G872">
        <v>4</v>
      </c>
      <c r="H872" t="s">
        <v>4</v>
      </c>
      <c r="I872" t="s">
        <v>227</v>
      </c>
      <c r="J872" s="2">
        <v>45658</v>
      </c>
      <c r="K872" s="2">
        <v>46022</v>
      </c>
      <c r="L872">
        <v>364</v>
      </c>
      <c r="M872">
        <v>2</v>
      </c>
      <c r="N872" t="s">
        <v>8</v>
      </c>
      <c r="O872">
        <v>871</v>
      </c>
      <c r="P872">
        <v>871</v>
      </c>
      <c r="Q872" t="s">
        <v>5561</v>
      </c>
      <c r="R872" t="s">
        <v>5543</v>
      </c>
      <c r="T872" t="s">
        <v>5544</v>
      </c>
      <c r="U872" t="s">
        <v>12</v>
      </c>
      <c r="V872" t="s">
        <v>13</v>
      </c>
      <c r="W872" t="s">
        <v>5545</v>
      </c>
      <c r="X872" t="s">
        <v>5546</v>
      </c>
      <c r="Y872" t="s">
        <v>5547</v>
      </c>
      <c r="Z872" t="s">
        <v>17</v>
      </c>
      <c r="AA872" t="s">
        <v>5548</v>
      </c>
      <c r="AB872">
        <v>17</v>
      </c>
      <c r="AC872" t="s">
        <v>20</v>
      </c>
      <c r="AD872">
        <v>1012070096</v>
      </c>
      <c r="AE872" t="s">
        <v>22</v>
      </c>
      <c r="AF872">
        <v>901446013</v>
      </c>
      <c r="AG872" t="s">
        <v>234</v>
      </c>
      <c r="AH872">
        <v>1000182646</v>
      </c>
      <c r="AI872" t="s">
        <v>26</v>
      </c>
      <c r="AJ872">
        <v>1005660653</v>
      </c>
      <c r="AK872" t="s">
        <v>28</v>
      </c>
      <c r="AL872" s="3">
        <v>4959737</v>
      </c>
      <c r="AM872" t="s">
        <v>8767</v>
      </c>
      <c r="AN872" s="3">
        <v>4959737</v>
      </c>
      <c r="AO872" s="3">
        <v>0</v>
      </c>
      <c r="AP872" s="3">
        <v>0</v>
      </c>
      <c r="AQ872" s="3">
        <v>0</v>
      </c>
      <c r="AR872" s="3">
        <v>0</v>
      </c>
      <c r="AS872">
        <v>5000820314</v>
      </c>
      <c r="AT872">
        <v>1</v>
      </c>
      <c r="AU872">
        <v>688777</v>
      </c>
      <c r="AV872">
        <v>1</v>
      </c>
      <c r="AW872" s="2">
        <v>45680</v>
      </c>
      <c r="AX872">
        <v>1.33069E+20</v>
      </c>
      <c r="AY872" t="s">
        <v>17</v>
      </c>
      <c r="AZ872" t="s">
        <v>17</v>
      </c>
      <c r="BA872">
        <v>0</v>
      </c>
    </row>
    <row r="873" spans="1:53" hidden="1" x14ac:dyDescent="0.2">
      <c r="A873">
        <v>2025</v>
      </c>
      <c r="B873">
        <v>1</v>
      </c>
      <c r="C873" s="2">
        <v>45658</v>
      </c>
      <c r="D873" s="2">
        <v>45808</v>
      </c>
      <c r="E873" t="s">
        <v>2</v>
      </c>
      <c r="F873" s="2">
        <v>45680</v>
      </c>
      <c r="G873">
        <v>4</v>
      </c>
      <c r="H873" t="s">
        <v>4</v>
      </c>
      <c r="I873" t="s">
        <v>227</v>
      </c>
      <c r="J873" s="2">
        <v>45658</v>
      </c>
      <c r="K873" s="2">
        <v>46022</v>
      </c>
      <c r="L873">
        <v>364</v>
      </c>
      <c r="M873">
        <v>2</v>
      </c>
      <c r="N873" t="s">
        <v>8</v>
      </c>
      <c r="O873">
        <v>872</v>
      </c>
      <c r="P873">
        <v>872</v>
      </c>
      <c r="Q873" t="s">
        <v>5561</v>
      </c>
      <c r="R873" t="s">
        <v>5543</v>
      </c>
      <c r="T873" t="s">
        <v>5544</v>
      </c>
      <c r="U873" t="s">
        <v>12</v>
      </c>
      <c r="V873" t="s">
        <v>13</v>
      </c>
      <c r="W873" t="s">
        <v>5545</v>
      </c>
      <c r="X873" t="s">
        <v>5546</v>
      </c>
      <c r="Y873" t="s">
        <v>5547</v>
      </c>
      <c r="Z873" t="s">
        <v>17</v>
      </c>
      <c r="AA873" t="s">
        <v>5548</v>
      </c>
      <c r="AB873">
        <v>17</v>
      </c>
      <c r="AC873" t="s">
        <v>20</v>
      </c>
      <c r="AD873">
        <v>1012070096</v>
      </c>
      <c r="AE873" t="s">
        <v>22</v>
      </c>
      <c r="AF873">
        <v>901446013</v>
      </c>
      <c r="AG873" t="s">
        <v>234</v>
      </c>
      <c r="AH873">
        <v>1000182646</v>
      </c>
      <c r="AI873" t="s">
        <v>26</v>
      </c>
      <c r="AJ873">
        <v>1005660653</v>
      </c>
      <c r="AK873" t="s">
        <v>28</v>
      </c>
      <c r="AL873" s="3">
        <v>3371553</v>
      </c>
      <c r="AM873" t="s">
        <v>8767</v>
      </c>
      <c r="AN873" s="3">
        <v>3371553</v>
      </c>
      <c r="AO873" s="3">
        <v>0</v>
      </c>
      <c r="AP873" s="3">
        <v>0</v>
      </c>
      <c r="AQ873" s="3">
        <v>0</v>
      </c>
      <c r="AR873" s="3">
        <v>0</v>
      </c>
      <c r="AS873">
        <v>5000820315</v>
      </c>
      <c r="AT873">
        <v>1</v>
      </c>
      <c r="AU873">
        <v>688779</v>
      </c>
      <c r="AV873">
        <v>1</v>
      </c>
      <c r="AW873" s="2">
        <v>45680</v>
      </c>
      <c r="AX873">
        <v>1.33069E+20</v>
      </c>
      <c r="AY873" t="s">
        <v>17</v>
      </c>
      <c r="AZ873" t="s">
        <v>17</v>
      </c>
      <c r="BA873">
        <v>0</v>
      </c>
    </row>
    <row r="874" spans="1:53" hidden="1" x14ac:dyDescent="0.2">
      <c r="A874">
        <v>2025</v>
      </c>
      <c r="B874">
        <v>1</v>
      </c>
      <c r="C874" s="2">
        <v>45658</v>
      </c>
      <c r="D874" s="2">
        <v>45808</v>
      </c>
      <c r="E874" t="s">
        <v>2</v>
      </c>
      <c r="F874" s="2">
        <v>45680</v>
      </c>
      <c r="G874">
        <v>4</v>
      </c>
      <c r="H874" t="s">
        <v>4</v>
      </c>
      <c r="I874" t="s">
        <v>227</v>
      </c>
      <c r="J874" s="2">
        <v>45658</v>
      </c>
      <c r="K874" s="2">
        <v>46022</v>
      </c>
      <c r="L874">
        <v>364</v>
      </c>
      <c r="M874">
        <v>2</v>
      </c>
      <c r="N874" t="s">
        <v>8</v>
      </c>
      <c r="O874">
        <v>873</v>
      </c>
      <c r="P874">
        <v>873</v>
      </c>
      <c r="Q874" t="s">
        <v>5561</v>
      </c>
      <c r="R874" t="s">
        <v>5543</v>
      </c>
      <c r="T874" t="s">
        <v>5544</v>
      </c>
      <c r="U874" t="s">
        <v>12</v>
      </c>
      <c r="V874" t="s">
        <v>13</v>
      </c>
      <c r="W874" t="s">
        <v>5545</v>
      </c>
      <c r="X874" t="s">
        <v>5546</v>
      </c>
      <c r="Y874" t="s">
        <v>5547</v>
      </c>
      <c r="Z874" t="s">
        <v>17</v>
      </c>
      <c r="AA874" t="s">
        <v>5548</v>
      </c>
      <c r="AB874">
        <v>17</v>
      </c>
      <c r="AC874" t="s">
        <v>20</v>
      </c>
      <c r="AD874">
        <v>1012070096</v>
      </c>
      <c r="AE874" t="s">
        <v>22</v>
      </c>
      <c r="AF874">
        <v>901446013</v>
      </c>
      <c r="AG874" t="s">
        <v>234</v>
      </c>
      <c r="AH874">
        <v>1000182646</v>
      </c>
      <c r="AI874" t="s">
        <v>26</v>
      </c>
      <c r="AJ874">
        <v>1005660653</v>
      </c>
      <c r="AK874" t="s">
        <v>28</v>
      </c>
      <c r="AL874" s="3">
        <v>2792289</v>
      </c>
      <c r="AM874" t="s">
        <v>8767</v>
      </c>
      <c r="AN874" s="3">
        <v>2792289</v>
      </c>
      <c r="AO874" s="3">
        <v>0</v>
      </c>
      <c r="AP874" s="3">
        <v>0</v>
      </c>
      <c r="AQ874" s="3">
        <v>0</v>
      </c>
      <c r="AR874" s="3">
        <v>0</v>
      </c>
      <c r="AS874">
        <v>5000820316</v>
      </c>
      <c r="AT874">
        <v>1</v>
      </c>
      <c r="AU874">
        <v>688780</v>
      </c>
      <c r="AV874">
        <v>1</v>
      </c>
      <c r="AW874" s="2">
        <v>45680</v>
      </c>
      <c r="AX874">
        <v>1.33069E+20</v>
      </c>
      <c r="AY874" t="s">
        <v>17</v>
      </c>
      <c r="AZ874" t="s">
        <v>17</v>
      </c>
      <c r="BA874">
        <v>0</v>
      </c>
    </row>
    <row r="875" spans="1:53" hidden="1" x14ac:dyDescent="0.2">
      <c r="A875">
        <v>2025</v>
      </c>
      <c r="B875">
        <v>1</v>
      </c>
      <c r="C875" s="2">
        <v>45658</v>
      </c>
      <c r="D875" s="2">
        <v>45808</v>
      </c>
      <c r="E875" t="s">
        <v>2</v>
      </c>
      <c r="F875" s="2">
        <v>45680</v>
      </c>
      <c r="G875">
        <v>4</v>
      </c>
      <c r="H875" t="s">
        <v>4</v>
      </c>
      <c r="I875" t="s">
        <v>227</v>
      </c>
      <c r="J875" s="2">
        <v>45658</v>
      </c>
      <c r="K875" s="2">
        <v>46022</v>
      </c>
      <c r="L875">
        <v>364</v>
      </c>
      <c r="M875">
        <v>2</v>
      </c>
      <c r="N875" t="s">
        <v>8</v>
      </c>
      <c r="O875">
        <v>874</v>
      </c>
      <c r="P875">
        <v>874</v>
      </c>
      <c r="Q875" t="s">
        <v>5561</v>
      </c>
      <c r="R875" t="s">
        <v>5543</v>
      </c>
      <c r="T875" t="s">
        <v>5544</v>
      </c>
      <c r="U875" t="s">
        <v>12</v>
      </c>
      <c r="V875" t="s">
        <v>13</v>
      </c>
      <c r="W875" t="s">
        <v>5545</v>
      </c>
      <c r="X875" t="s">
        <v>5546</v>
      </c>
      <c r="Y875" t="s">
        <v>5547</v>
      </c>
      <c r="Z875" t="s">
        <v>17</v>
      </c>
      <c r="AA875" t="s">
        <v>5548</v>
      </c>
      <c r="AB875">
        <v>17</v>
      </c>
      <c r="AC875" t="s">
        <v>20</v>
      </c>
      <c r="AD875">
        <v>1012070096</v>
      </c>
      <c r="AE875" t="s">
        <v>22</v>
      </c>
      <c r="AF875">
        <v>901446013</v>
      </c>
      <c r="AG875" t="s">
        <v>234</v>
      </c>
      <c r="AH875">
        <v>1000182646</v>
      </c>
      <c r="AI875" t="s">
        <v>26</v>
      </c>
      <c r="AJ875">
        <v>1005660653</v>
      </c>
      <c r="AK875" t="s">
        <v>28</v>
      </c>
      <c r="AL875" s="3">
        <v>3763088</v>
      </c>
      <c r="AM875" t="s">
        <v>8767</v>
      </c>
      <c r="AN875" s="3">
        <v>3763088</v>
      </c>
      <c r="AO875" s="3">
        <v>0</v>
      </c>
      <c r="AP875" s="3">
        <v>0</v>
      </c>
      <c r="AQ875" s="3">
        <v>0</v>
      </c>
      <c r="AR875" s="3">
        <v>0</v>
      </c>
      <c r="AS875">
        <v>5000820317</v>
      </c>
      <c r="AT875">
        <v>1</v>
      </c>
      <c r="AU875">
        <v>688781</v>
      </c>
      <c r="AV875">
        <v>1</v>
      </c>
      <c r="AW875" s="2">
        <v>45680</v>
      </c>
      <c r="AX875">
        <v>1.33069E+20</v>
      </c>
      <c r="AY875" t="s">
        <v>17</v>
      </c>
      <c r="AZ875" t="s">
        <v>17</v>
      </c>
      <c r="BA875">
        <v>0</v>
      </c>
    </row>
    <row r="876" spans="1:53" hidden="1" x14ac:dyDescent="0.2">
      <c r="A876">
        <v>2025</v>
      </c>
      <c r="B876">
        <v>1</v>
      </c>
      <c r="C876" s="2">
        <v>45658</v>
      </c>
      <c r="D876" s="2">
        <v>45808</v>
      </c>
      <c r="E876" t="s">
        <v>2</v>
      </c>
      <c r="F876" s="2">
        <v>45680</v>
      </c>
      <c r="G876">
        <v>4</v>
      </c>
      <c r="H876" t="s">
        <v>4</v>
      </c>
      <c r="I876" t="s">
        <v>227</v>
      </c>
      <c r="J876" s="2">
        <v>45658</v>
      </c>
      <c r="K876" s="2">
        <v>46022</v>
      </c>
      <c r="L876">
        <v>364</v>
      </c>
      <c r="M876">
        <v>2</v>
      </c>
      <c r="N876" t="s">
        <v>8</v>
      </c>
      <c r="O876">
        <v>875</v>
      </c>
      <c r="P876">
        <v>875</v>
      </c>
      <c r="Q876" t="s">
        <v>5561</v>
      </c>
      <c r="R876" t="s">
        <v>5543</v>
      </c>
      <c r="T876" t="s">
        <v>5544</v>
      </c>
      <c r="U876" t="s">
        <v>12</v>
      </c>
      <c r="V876" t="s">
        <v>13</v>
      </c>
      <c r="W876" t="s">
        <v>5545</v>
      </c>
      <c r="X876" t="s">
        <v>5546</v>
      </c>
      <c r="Y876" t="s">
        <v>5547</v>
      </c>
      <c r="Z876" t="s">
        <v>17</v>
      </c>
      <c r="AA876" t="s">
        <v>5548</v>
      </c>
      <c r="AB876">
        <v>17</v>
      </c>
      <c r="AC876" t="s">
        <v>20</v>
      </c>
      <c r="AD876">
        <v>1012070096</v>
      </c>
      <c r="AE876" t="s">
        <v>22</v>
      </c>
      <c r="AF876">
        <v>901446013</v>
      </c>
      <c r="AG876" t="s">
        <v>234</v>
      </c>
      <c r="AH876">
        <v>1000182646</v>
      </c>
      <c r="AI876" t="s">
        <v>26</v>
      </c>
      <c r="AJ876">
        <v>1005660653</v>
      </c>
      <c r="AK876" t="s">
        <v>28</v>
      </c>
      <c r="AL876" s="3">
        <v>1560462</v>
      </c>
      <c r="AM876" t="s">
        <v>8767</v>
      </c>
      <c r="AN876" s="3">
        <v>1560462</v>
      </c>
      <c r="AO876" s="3">
        <v>0</v>
      </c>
      <c r="AP876" s="3">
        <v>0</v>
      </c>
      <c r="AQ876" s="3">
        <v>0</v>
      </c>
      <c r="AR876" s="3">
        <v>0</v>
      </c>
      <c r="AS876">
        <v>5000820318</v>
      </c>
      <c r="AT876">
        <v>1</v>
      </c>
      <c r="AU876">
        <v>688782</v>
      </c>
      <c r="AV876">
        <v>1</v>
      </c>
      <c r="AW876" s="2">
        <v>45680</v>
      </c>
      <c r="AX876">
        <v>1.33069E+20</v>
      </c>
      <c r="AY876" t="s">
        <v>17</v>
      </c>
      <c r="AZ876" t="s">
        <v>17</v>
      </c>
      <c r="BA876">
        <v>0</v>
      </c>
    </row>
    <row r="877" spans="1:53" hidden="1" x14ac:dyDescent="0.2">
      <c r="A877">
        <v>2025</v>
      </c>
      <c r="B877">
        <v>1</v>
      </c>
      <c r="C877" s="2">
        <v>45658</v>
      </c>
      <c r="D877" s="2">
        <v>45808</v>
      </c>
      <c r="E877" t="s">
        <v>2</v>
      </c>
      <c r="F877" s="2">
        <v>45680</v>
      </c>
      <c r="G877">
        <v>4</v>
      </c>
      <c r="H877" t="s">
        <v>4</v>
      </c>
      <c r="I877" t="s">
        <v>263</v>
      </c>
      <c r="J877" s="2">
        <v>45658</v>
      </c>
      <c r="K877" s="2">
        <v>46022</v>
      </c>
      <c r="L877">
        <v>364</v>
      </c>
      <c r="M877">
        <v>2</v>
      </c>
      <c r="N877" t="s">
        <v>8</v>
      </c>
      <c r="O877">
        <v>876</v>
      </c>
      <c r="P877">
        <v>876</v>
      </c>
      <c r="Q877" t="s">
        <v>5577</v>
      </c>
      <c r="R877" t="s">
        <v>5543</v>
      </c>
      <c r="T877" t="s">
        <v>5544</v>
      </c>
      <c r="U877" t="s">
        <v>12</v>
      </c>
      <c r="V877" t="s">
        <v>13</v>
      </c>
      <c r="W877" t="s">
        <v>5545</v>
      </c>
      <c r="X877" t="s">
        <v>5546</v>
      </c>
      <c r="Y877" t="s">
        <v>5547</v>
      </c>
      <c r="Z877" t="s">
        <v>17</v>
      </c>
      <c r="AA877" t="s">
        <v>5548</v>
      </c>
      <c r="AB877">
        <v>17</v>
      </c>
      <c r="AC877" t="s">
        <v>20</v>
      </c>
      <c r="AD877">
        <v>1012137666</v>
      </c>
      <c r="AE877" t="s">
        <v>22</v>
      </c>
      <c r="AF877">
        <v>901443606</v>
      </c>
      <c r="AG877" t="s">
        <v>268</v>
      </c>
      <c r="AH877">
        <v>1000182646</v>
      </c>
      <c r="AI877" t="s">
        <v>26</v>
      </c>
      <c r="AJ877">
        <v>1005660653</v>
      </c>
      <c r="AK877" t="s">
        <v>28</v>
      </c>
      <c r="AL877" s="3">
        <v>86879</v>
      </c>
      <c r="AM877" t="s">
        <v>8767</v>
      </c>
      <c r="AN877" s="3">
        <v>0</v>
      </c>
      <c r="AO877" s="3">
        <v>0</v>
      </c>
      <c r="AP877" s="3">
        <v>86879</v>
      </c>
      <c r="AQ877" s="3">
        <v>0</v>
      </c>
      <c r="AR877" s="3">
        <v>86879</v>
      </c>
      <c r="AS877">
        <v>5000820319</v>
      </c>
      <c r="AT877">
        <v>1</v>
      </c>
      <c r="AU877">
        <v>688783</v>
      </c>
      <c r="AV877">
        <v>1</v>
      </c>
      <c r="AW877" s="2">
        <v>45680</v>
      </c>
      <c r="AX877">
        <v>1.33069E+20</v>
      </c>
      <c r="AY877" t="s">
        <v>17</v>
      </c>
      <c r="AZ877" t="s">
        <v>17</v>
      </c>
      <c r="BA877">
        <v>0</v>
      </c>
    </row>
    <row r="878" spans="1:53" hidden="1" x14ac:dyDescent="0.2">
      <c r="A878">
        <v>2025</v>
      </c>
      <c r="B878">
        <v>1</v>
      </c>
      <c r="C878" s="2">
        <v>45658</v>
      </c>
      <c r="D878" s="2">
        <v>45808</v>
      </c>
      <c r="E878" t="s">
        <v>2</v>
      </c>
      <c r="F878" s="2">
        <v>45680</v>
      </c>
      <c r="G878">
        <v>4</v>
      </c>
      <c r="H878" t="s">
        <v>4</v>
      </c>
      <c r="I878" t="s">
        <v>263</v>
      </c>
      <c r="J878" s="2">
        <v>45658</v>
      </c>
      <c r="K878" s="2">
        <v>46022</v>
      </c>
      <c r="L878">
        <v>364</v>
      </c>
      <c r="M878">
        <v>2</v>
      </c>
      <c r="N878" t="s">
        <v>8</v>
      </c>
      <c r="O878">
        <v>877</v>
      </c>
      <c r="P878">
        <v>877</v>
      </c>
      <c r="Q878" t="s">
        <v>5577</v>
      </c>
      <c r="R878" t="s">
        <v>5543</v>
      </c>
      <c r="T878" t="s">
        <v>5544</v>
      </c>
      <c r="U878" t="s">
        <v>12</v>
      </c>
      <c r="V878" t="s">
        <v>13</v>
      </c>
      <c r="W878" t="s">
        <v>5545</v>
      </c>
      <c r="X878" t="s">
        <v>5546</v>
      </c>
      <c r="Y878" t="s">
        <v>5547</v>
      </c>
      <c r="Z878" t="s">
        <v>17</v>
      </c>
      <c r="AA878" t="s">
        <v>5548</v>
      </c>
      <c r="AB878">
        <v>17</v>
      </c>
      <c r="AC878" t="s">
        <v>20</v>
      </c>
      <c r="AD878">
        <v>1012137666</v>
      </c>
      <c r="AE878" t="s">
        <v>22</v>
      </c>
      <c r="AF878">
        <v>901443606</v>
      </c>
      <c r="AG878" t="s">
        <v>268</v>
      </c>
      <c r="AH878">
        <v>1000182646</v>
      </c>
      <c r="AI878" t="s">
        <v>26</v>
      </c>
      <c r="AJ878">
        <v>1005660653</v>
      </c>
      <c r="AK878" t="s">
        <v>28</v>
      </c>
      <c r="AL878" s="3">
        <v>25527333</v>
      </c>
      <c r="AM878" t="s">
        <v>8767</v>
      </c>
      <c r="AN878" s="3">
        <v>0</v>
      </c>
      <c r="AO878" s="3">
        <v>0</v>
      </c>
      <c r="AP878" s="3">
        <v>25527333</v>
      </c>
      <c r="AQ878" s="3">
        <v>3338635</v>
      </c>
      <c r="AR878" s="3">
        <v>22188698</v>
      </c>
      <c r="AS878">
        <v>5000820320</v>
      </c>
      <c r="AT878">
        <v>1</v>
      </c>
      <c r="AU878">
        <v>688784</v>
      </c>
      <c r="AV878">
        <v>1</v>
      </c>
      <c r="AW878" s="2">
        <v>45680</v>
      </c>
      <c r="AX878">
        <v>1.33069E+20</v>
      </c>
      <c r="AY878" t="s">
        <v>17</v>
      </c>
      <c r="AZ878" t="s">
        <v>17</v>
      </c>
      <c r="BA878">
        <v>0</v>
      </c>
    </row>
    <row r="879" spans="1:53" hidden="1" x14ac:dyDescent="0.2">
      <c r="A879">
        <v>2025</v>
      </c>
      <c r="B879">
        <v>1</v>
      </c>
      <c r="C879" s="2">
        <v>45658</v>
      </c>
      <c r="D879" s="2">
        <v>45808</v>
      </c>
      <c r="E879" t="s">
        <v>2</v>
      </c>
      <c r="F879" s="2">
        <v>45680</v>
      </c>
      <c r="G879">
        <v>4</v>
      </c>
      <c r="H879" t="s">
        <v>4</v>
      </c>
      <c r="I879" t="s">
        <v>263</v>
      </c>
      <c r="J879" s="2">
        <v>45658</v>
      </c>
      <c r="K879" s="2">
        <v>46022</v>
      </c>
      <c r="L879">
        <v>364</v>
      </c>
      <c r="M879">
        <v>2</v>
      </c>
      <c r="N879" t="s">
        <v>8</v>
      </c>
      <c r="O879">
        <v>878</v>
      </c>
      <c r="P879">
        <v>878</v>
      </c>
      <c r="Q879" t="s">
        <v>5577</v>
      </c>
      <c r="R879" t="s">
        <v>5543</v>
      </c>
      <c r="T879" t="s">
        <v>5544</v>
      </c>
      <c r="U879" t="s">
        <v>12</v>
      </c>
      <c r="V879" t="s">
        <v>13</v>
      </c>
      <c r="W879" t="s">
        <v>5545</v>
      </c>
      <c r="X879" t="s">
        <v>5546</v>
      </c>
      <c r="Y879" t="s">
        <v>5547</v>
      </c>
      <c r="Z879" t="s">
        <v>17</v>
      </c>
      <c r="AA879" t="s">
        <v>5548</v>
      </c>
      <c r="AB879">
        <v>17</v>
      </c>
      <c r="AC879" t="s">
        <v>20</v>
      </c>
      <c r="AD879">
        <v>1012137666</v>
      </c>
      <c r="AE879" t="s">
        <v>22</v>
      </c>
      <c r="AF879">
        <v>901443606</v>
      </c>
      <c r="AG879" t="s">
        <v>268</v>
      </c>
      <c r="AH879">
        <v>1000182646</v>
      </c>
      <c r="AI879" t="s">
        <v>26</v>
      </c>
      <c r="AJ879">
        <v>1005660653</v>
      </c>
      <c r="AK879" t="s">
        <v>28</v>
      </c>
      <c r="AL879" s="3">
        <v>1846275</v>
      </c>
      <c r="AM879" t="s">
        <v>8767</v>
      </c>
      <c r="AN879" s="3">
        <v>0</v>
      </c>
      <c r="AO879" s="3">
        <v>0</v>
      </c>
      <c r="AP879" s="3">
        <v>1846275</v>
      </c>
      <c r="AQ879" s="3">
        <v>1484712</v>
      </c>
      <c r="AR879" s="3">
        <v>361563</v>
      </c>
      <c r="AS879">
        <v>5000820321</v>
      </c>
      <c r="AT879">
        <v>1</v>
      </c>
      <c r="AU879">
        <v>688785</v>
      </c>
      <c r="AV879">
        <v>1</v>
      </c>
      <c r="AW879" s="2">
        <v>45680</v>
      </c>
      <c r="AX879">
        <v>1.33069E+20</v>
      </c>
      <c r="AY879" t="s">
        <v>17</v>
      </c>
      <c r="AZ879" t="s">
        <v>17</v>
      </c>
      <c r="BA879">
        <v>0</v>
      </c>
    </row>
    <row r="880" spans="1:53" hidden="1" x14ac:dyDescent="0.2">
      <c r="A880">
        <v>2025</v>
      </c>
      <c r="B880">
        <v>1</v>
      </c>
      <c r="C880" s="2">
        <v>45658</v>
      </c>
      <c r="D880" s="2">
        <v>45808</v>
      </c>
      <c r="E880" t="s">
        <v>2</v>
      </c>
      <c r="F880" s="2">
        <v>45680</v>
      </c>
      <c r="G880">
        <v>4</v>
      </c>
      <c r="H880" t="s">
        <v>4</v>
      </c>
      <c r="I880" t="s">
        <v>263</v>
      </c>
      <c r="J880" s="2">
        <v>45658</v>
      </c>
      <c r="K880" s="2">
        <v>46022</v>
      </c>
      <c r="L880">
        <v>364</v>
      </c>
      <c r="M880">
        <v>2</v>
      </c>
      <c r="N880" t="s">
        <v>8</v>
      </c>
      <c r="O880">
        <v>879</v>
      </c>
      <c r="P880">
        <v>879</v>
      </c>
      <c r="Q880" t="s">
        <v>5577</v>
      </c>
      <c r="R880" t="s">
        <v>5543</v>
      </c>
      <c r="T880" t="s">
        <v>5544</v>
      </c>
      <c r="U880" t="s">
        <v>12</v>
      </c>
      <c r="V880" t="s">
        <v>13</v>
      </c>
      <c r="W880" t="s">
        <v>5545</v>
      </c>
      <c r="X880" t="s">
        <v>5546</v>
      </c>
      <c r="Y880" t="s">
        <v>5547</v>
      </c>
      <c r="Z880" t="s">
        <v>17</v>
      </c>
      <c r="AA880" t="s">
        <v>5548</v>
      </c>
      <c r="AB880">
        <v>17</v>
      </c>
      <c r="AC880" t="s">
        <v>20</v>
      </c>
      <c r="AD880">
        <v>1012137666</v>
      </c>
      <c r="AE880" t="s">
        <v>22</v>
      </c>
      <c r="AF880">
        <v>901443606</v>
      </c>
      <c r="AG880" t="s">
        <v>268</v>
      </c>
      <c r="AH880">
        <v>1000182646</v>
      </c>
      <c r="AI880" t="s">
        <v>26</v>
      </c>
      <c r="AJ880">
        <v>1005660653</v>
      </c>
      <c r="AK880" t="s">
        <v>28</v>
      </c>
      <c r="AL880" s="3">
        <v>13907810</v>
      </c>
      <c r="AM880" t="s">
        <v>8767</v>
      </c>
      <c r="AN880" s="3">
        <v>0</v>
      </c>
      <c r="AO880" s="3">
        <v>0</v>
      </c>
      <c r="AP880" s="3">
        <v>13907810</v>
      </c>
      <c r="AQ880" s="3">
        <v>3473129</v>
      </c>
      <c r="AR880" s="3">
        <v>10434681</v>
      </c>
      <c r="AS880">
        <v>5000820322</v>
      </c>
      <c r="AT880">
        <v>1</v>
      </c>
      <c r="AU880">
        <v>688786</v>
      </c>
      <c r="AV880">
        <v>1</v>
      </c>
      <c r="AW880" s="2">
        <v>45680</v>
      </c>
      <c r="AX880">
        <v>1.33069E+20</v>
      </c>
      <c r="AY880" t="s">
        <v>17</v>
      </c>
      <c r="AZ880" t="s">
        <v>17</v>
      </c>
      <c r="BA880">
        <v>0</v>
      </c>
    </row>
    <row r="881" spans="1:53" hidden="1" x14ac:dyDescent="0.2">
      <c r="A881">
        <v>2025</v>
      </c>
      <c r="B881">
        <v>1</v>
      </c>
      <c r="C881" s="2">
        <v>45658</v>
      </c>
      <c r="D881" s="2">
        <v>45808</v>
      </c>
      <c r="E881" t="s">
        <v>2</v>
      </c>
      <c r="F881" s="2">
        <v>45680</v>
      </c>
      <c r="G881">
        <v>4</v>
      </c>
      <c r="H881" t="s">
        <v>4</v>
      </c>
      <c r="I881" t="s">
        <v>263</v>
      </c>
      <c r="J881" s="2">
        <v>45658</v>
      </c>
      <c r="K881" s="2">
        <v>46022</v>
      </c>
      <c r="L881">
        <v>364</v>
      </c>
      <c r="M881">
        <v>2</v>
      </c>
      <c r="N881" t="s">
        <v>8</v>
      </c>
      <c r="O881">
        <v>880</v>
      </c>
      <c r="P881">
        <v>880</v>
      </c>
      <c r="Q881" t="s">
        <v>5577</v>
      </c>
      <c r="R881" t="s">
        <v>5543</v>
      </c>
      <c r="T881" t="s">
        <v>5544</v>
      </c>
      <c r="U881" t="s">
        <v>12</v>
      </c>
      <c r="V881" t="s">
        <v>13</v>
      </c>
      <c r="W881" t="s">
        <v>5545</v>
      </c>
      <c r="X881" t="s">
        <v>5546</v>
      </c>
      <c r="Y881" t="s">
        <v>5547</v>
      </c>
      <c r="Z881" t="s">
        <v>17</v>
      </c>
      <c r="AA881" t="s">
        <v>5548</v>
      </c>
      <c r="AB881">
        <v>17</v>
      </c>
      <c r="AC881" t="s">
        <v>20</v>
      </c>
      <c r="AD881">
        <v>1012137666</v>
      </c>
      <c r="AE881" t="s">
        <v>22</v>
      </c>
      <c r="AF881">
        <v>901443606</v>
      </c>
      <c r="AG881" t="s">
        <v>268</v>
      </c>
      <c r="AH881">
        <v>1000182646</v>
      </c>
      <c r="AI881" t="s">
        <v>26</v>
      </c>
      <c r="AJ881">
        <v>1005660653</v>
      </c>
      <c r="AK881" t="s">
        <v>28</v>
      </c>
      <c r="AL881" s="3">
        <v>72018</v>
      </c>
      <c r="AM881" t="s">
        <v>8767</v>
      </c>
      <c r="AN881" s="3">
        <v>0</v>
      </c>
      <c r="AO881" s="3">
        <v>0</v>
      </c>
      <c r="AP881" s="3">
        <v>72018</v>
      </c>
      <c r="AQ881" s="3">
        <v>0</v>
      </c>
      <c r="AR881" s="3">
        <v>72018</v>
      </c>
      <c r="AS881">
        <v>5000820323</v>
      </c>
      <c r="AT881">
        <v>1</v>
      </c>
      <c r="AU881">
        <v>688787</v>
      </c>
      <c r="AV881">
        <v>1</v>
      </c>
      <c r="AW881" s="2">
        <v>45680</v>
      </c>
      <c r="AX881">
        <v>1.33069E+20</v>
      </c>
      <c r="AY881" t="s">
        <v>17</v>
      </c>
      <c r="AZ881" t="s">
        <v>17</v>
      </c>
      <c r="BA881">
        <v>0</v>
      </c>
    </row>
    <row r="882" spans="1:53" hidden="1" x14ac:dyDescent="0.2">
      <c r="A882">
        <v>2025</v>
      </c>
      <c r="B882">
        <v>1</v>
      </c>
      <c r="C882" s="2">
        <v>45658</v>
      </c>
      <c r="D882" s="2">
        <v>45808</v>
      </c>
      <c r="E882" t="s">
        <v>2</v>
      </c>
      <c r="F882" s="2">
        <v>45680</v>
      </c>
      <c r="G882">
        <v>4</v>
      </c>
      <c r="H882" t="s">
        <v>4</v>
      </c>
      <c r="I882" t="s">
        <v>263</v>
      </c>
      <c r="J882" s="2">
        <v>45658</v>
      </c>
      <c r="K882" s="2">
        <v>46022</v>
      </c>
      <c r="L882">
        <v>364</v>
      </c>
      <c r="M882">
        <v>2</v>
      </c>
      <c r="N882" t="s">
        <v>8</v>
      </c>
      <c r="O882">
        <v>881</v>
      </c>
      <c r="P882">
        <v>881</v>
      </c>
      <c r="Q882" t="s">
        <v>5577</v>
      </c>
      <c r="R882" t="s">
        <v>5543</v>
      </c>
      <c r="T882" t="s">
        <v>5544</v>
      </c>
      <c r="U882" t="s">
        <v>12</v>
      </c>
      <c r="V882" t="s">
        <v>13</v>
      </c>
      <c r="W882" t="s">
        <v>5545</v>
      </c>
      <c r="X882" t="s">
        <v>5546</v>
      </c>
      <c r="Y882" t="s">
        <v>5547</v>
      </c>
      <c r="Z882" t="s">
        <v>17</v>
      </c>
      <c r="AA882" t="s">
        <v>5548</v>
      </c>
      <c r="AB882">
        <v>17</v>
      </c>
      <c r="AC882" t="s">
        <v>20</v>
      </c>
      <c r="AD882">
        <v>1012137666</v>
      </c>
      <c r="AE882" t="s">
        <v>22</v>
      </c>
      <c r="AF882">
        <v>901443606</v>
      </c>
      <c r="AG882" t="s">
        <v>268</v>
      </c>
      <c r="AH882">
        <v>1000182646</v>
      </c>
      <c r="AI882" t="s">
        <v>26</v>
      </c>
      <c r="AJ882">
        <v>1005660653</v>
      </c>
      <c r="AK882" t="s">
        <v>28</v>
      </c>
      <c r="AL882" s="3">
        <v>736742</v>
      </c>
      <c r="AM882" t="s">
        <v>8767</v>
      </c>
      <c r="AN882" s="3">
        <v>0</v>
      </c>
      <c r="AO882" s="3">
        <v>0</v>
      </c>
      <c r="AP882" s="3">
        <v>736742</v>
      </c>
      <c r="AQ882" s="3">
        <v>0</v>
      </c>
      <c r="AR882" s="3">
        <v>736742</v>
      </c>
      <c r="AS882">
        <v>5000820324</v>
      </c>
      <c r="AT882">
        <v>1</v>
      </c>
      <c r="AU882">
        <v>688788</v>
      </c>
      <c r="AV882">
        <v>1</v>
      </c>
      <c r="AW882" s="2">
        <v>45680</v>
      </c>
      <c r="AX882">
        <v>1.33069E+20</v>
      </c>
      <c r="AY882" t="s">
        <v>17</v>
      </c>
      <c r="AZ882" t="s">
        <v>17</v>
      </c>
      <c r="BA882">
        <v>0</v>
      </c>
    </row>
    <row r="883" spans="1:53" hidden="1" x14ac:dyDescent="0.2">
      <c r="A883">
        <v>2025</v>
      </c>
      <c r="B883">
        <v>1</v>
      </c>
      <c r="C883" s="2">
        <v>45658</v>
      </c>
      <c r="D883" s="2">
        <v>45808</v>
      </c>
      <c r="E883" t="s">
        <v>2</v>
      </c>
      <c r="F883" s="2">
        <v>45680</v>
      </c>
      <c r="G883">
        <v>4</v>
      </c>
      <c r="H883" t="s">
        <v>4</v>
      </c>
      <c r="I883" t="s">
        <v>263</v>
      </c>
      <c r="J883" s="2">
        <v>45658</v>
      </c>
      <c r="K883" s="2">
        <v>46022</v>
      </c>
      <c r="L883">
        <v>364</v>
      </c>
      <c r="M883">
        <v>2</v>
      </c>
      <c r="N883" t="s">
        <v>8</v>
      </c>
      <c r="O883">
        <v>882</v>
      </c>
      <c r="P883">
        <v>882</v>
      </c>
      <c r="Q883" t="s">
        <v>5577</v>
      </c>
      <c r="R883" t="s">
        <v>5543</v>
      </c>
      <c r="T883" t="s">
        <v>5544</v>
      </c>
      <c r="U883" t="s">
        <v>12</v>
      </c>
      <c r="V883" t="s">
        <v>13</v>
      </c>
      <c r="W883" t="s">
        <v>5545</v>
      </c>
      <c r="X883" t="s">
        <v>5546</v>
      </c>
      <c r="Y883" t="s">
        <v>5547</v>
      </c>
      <c r="Z883" t="s">
        <v>17</v>
      </c>
      <c r="AA883" t="s">
        <v>5548</v>
      </c>
      <c r="AB883">
        <v>17</v>
      </c>
      <c r="AC883" t="s">
        <v>20</v>
      </c>
      <c r="AD883">
        <v>1012137666</v>
      </c>
      <c r="AE883" t="s">
        <v>22</v>
      </c>
      <c r="AF883">
        <v>901443606</v>
      </c>
      <c r="AG883" t="s">
        <v>268</v>
      </c>
      <c r="AH883">
        <v>1000182646</v>
      </c>
      <c r="AI883" t="s">
        <v>26</v>
      </c>
      <c r="AJ883">
        <v>1005660653</v>
      </c>
      <c r="AK883" t="s">
        <v>28</v>
      </c>
      <c r="AL883" s="3">
        <v>24833</v>
      </c>
      <c r="AM883" t="s">
        <v>8767</v>
      </c>
      <c r="AN883" s="3">
        <v>0</v>
      </c>
      <c r="AO883" s="3">
        <v>0</v>
      </c>
      <c r="AP883" s="3">
        <v>24833</v>
      </c>
      <c r="AQ883" s="3">
        <v>0</v>
      </c>
      <c r="AR883" s="3">
        <v>24833</v>
      </c>
      <c r="AS883">
        <v>5000820325</v>
      </c>
      <c r="AT883">
        <v>1</v>
      </c>
      <c r="AU883">
        <v>688790</v>
      </c>
      <c r="AV883">
        <v>1</v>
      </c>
      <c r="AW883" s="2">
        <v>45680</v>
      </c>
      <c r="AX883">
        <v>1.33069E+20</v>
      </c>
      <c r="AY883" t="s">
        <v>17</v>
      </c>
      <c r="AZ883" t="s">
        <v>17</v>
      </c>
      <c r="BA883">
        <v>0</v>
      </c>
    </row>
    <row r="884" spans="1:53" hidden="1" x14ac:dyDescent="0.2">
      <c r="A884">
        <v>2025</v>
      </c>
      <c r="B884">
        <v>1</v>
      </c>
      <c r="C884" s="2">
        <v>45658</v>
      </c>
      <c r="D884" s="2">
        <v>45808</v>
      </c>
      <c r="E884" t="s">
        <v>2</v>
      </c>
      <c r="F884" s="2">
        <v>45680</v>
      </c>
      <c r="G884">
        <v>4</v>
      </c>
      <c r="H884" t="s">
        <v>4</v>
      </c>
      <c r="I884" t="s">
        <v>263</v>
      </c>
      <c r="J884" s="2">
        <v>45658</v>
      </c>
      <c r="K884" s="2">
        <v>46022</v>
      </c>
      <c r="L884">
        <v>364</v>
      </c>
      <c r="M884">
        <v>2</v>
      </c>
      <c r="N884" t="s">
        <v>8</v>
      </c>
      <c r="O884">
        <v>883</v>
      </c>
      <c r="P884">
        <v>883</v>
      </c>
      <c r="Q884" t="s">
        <v>5599</v>
      </c>
      <c r="R884" t="s">
        <v>5543</v>
      </c>
      <c r="T884" t="s">
        <v>5544</v>
      </c>
      <c r="U884" t="s">
        <v>12</v>
      </c>
      <c r="V884" t="s">
        <v>13</v>
      </c>
      <c r="W884" t="s">
        <v>5545</v>
      </c>
      <c r="X884" t="s">
        <v>5546</v>
      </c>
      <c r="Y884" t="s">
        <v>5547</v>
      </c>
      <c r="Z884" t="s">
        <v>17</v>
      </c>
      <c r="AA884" t="s">
        <v>5548</v>
      </c>
      <c r="AB884">
        <v>17</v>
      </c>
      <c r="AC884" t="s">
        <v>20</v>
      </c>
      <c r="AD884">
        <v>1012137666</v>
      </c>
      <c r="AE884" t="s">
        <v>22</v>
      </c>
      <c r="AF884">
        <v>901443606</v>
      </c>
      <c r="AG884" t="s">
        <v>268</v>
      </c>
      <c r="AH884">
        <v>1000182646</v>
      </c>
      <c r="AI884" t="s">
        <v>26</v>
      </c>
      <c r="AJ884">
        <v>1005660653</v>
      </c>
      <c r="AK884" t="s">
        <v>28</v>
      </c>
      <c r="AL884" s="3">
        <v>1800000</v>
      </c>
      <c r="AM884" t="s">
        <v>8767</v>
      </c>
      <c r="AN884" s="3">
        <v>0</v>
      </c>
      <c r="AO884" s="3">
        <v>0</v>
      </c>
      <c r="AP884" s="3">
        <v>1800000</v>
      </c>
      <c r="AQ884" s="3">
        <v>0</v>
      </c>
      <c r="AR884" s="3">
        <v>1800000</v>
      </c>
      <c r="AS884">
        <v>5000820326</v>
      </c>
      <c r="AT884">
        <v>1</v>
      </c>
      <c r="AU884">
        <v>688792</v>
      </c>
      <c r="AV884">
        <v>1</v>
      </c>
      <c r="AW884" s="2">
        <v>45680</v>
      </c>
      <c r="AX884">
        <v>1.33069E+20</v>
      </c>
      <c r="AY884" t="s">
        <v>17</v>
      </c>
      <c r="AZ884" t="s">
        <v>17</v>
      </c>
      <c r="BA884">
        <v>0</v>
      </c>
    </row>
    <row r="885" spans="1:53" hidden="1" x14ac:dyDescent="0.2">
      <c r="A885">
        <v>2025</v>
      </c>
      <c r="B885">
        <v>1</v>
      </c>
      <c r="C885" s="2">
        <v>45658</v>
      </c>
      <c r="D885" s="2">
        <v>45808</v>
      </c>
      <c r="E885" t="s">
        <v>2</v>
      </c>
      <c r="F885" s="2">
        <v>45680</v>
      </c>
      <c r="G885">
        <v>4</v>
      </c>
      <c r="H885" t="s">
        <v>4</v>
      </c>
      <c r="I885" t="s">
        <v>263</v>
      </c>
      <c r="J885" s="2">
        <v>45658</v>
      </c>
      <c r="K885" s="2">
        <v>46022</v>
      </c>
      <c r="L885">
        <v>364</v>
      </c>
      <c r="M885">
        <v>2</v>
      </c>
      <c r="N885" t="s">
        <v>8</v>
      </c>
      <c r="O885">
        <v>884</v>
      </c>
      <c r="P885">
        <v>884</v>
      </c>
      <c r="Q885" t="s">
        <v>5599</v>
      </c>
      <c r="R885" t="s">
        <v>5543</v>
      </c>
      <c r="T885" t="s">
        <v>5544</v>
      </c>
      <c r="U885" t="s">
        <v>12</v>
      </c>
      <c r="V885" t="s">
        <v>13</v>
      </c>
      <c r="W885" t="s">
        <v>5545</v>
      </c>
      <c r="X885" t="s">
        <v>5546</v>
      </c>
      <c r="Y885" t="s">
        <v>5547</v>
      </c>
      <c r="Z885" t="s">
        <v>17</v>
      </c>
      <c r="AA885" t="s">
        <v>5548</v>
      </c>
      <c r="AB885">
        <v>17</v>
      </c>
      <c r="AC885" t="s">
        <v>20</v>
      </c>
      <c r="AD885">
        <v>1012137666</v>
      </c>
      <c r="AE885" t="s">
        <v>22</v>
      </c>
      <c r="AF885">
        <v>901443606</v>
      </c>
      <c r="AG885" t="s">
        <v>268</v>
      </c>
      <c r="AH885">
        <v>1000182646</v>
      </c>
      <c r="AI885" t="s">
        <v>26</v>
      </c>
      <c r="AJ885">
        <v>1005660653</v>
      </c>
      <c r="AK885" t="s">
        <v>28</v>
      </c>
      <c r="AL885" s="3">
        <v>44153088</v>
      </c>
      <c r="AM885" t="s">
        <v>8767</v>
      </c>
      <c r="AN885" s="3">
        <v>0</v>
      </c>
      <c r="AO885" s="3">
        <v>0</v>
      </c>
      <c r="AP885" s="3">
        <v>44153088</v>
      </c>
      <c r="AQ885" s="3">
        <v>2891498</v>
      </c>
      <c r="AR885" s="3">
        <v>41261590</v>
      </c>
      <c r="AS885">
        <v>5000820327</v>
      </c>
      <c r="AT885">
        <v>1</v>
      </c>
      <c r="AU885">
        <v>688793</v>
      </c>
      <c r="AV885">
        <v>1</v>
      </c>
      <c r="AW885" s="2">
        <v>45680</v>
      </c>
      <c r="AX885">
        <v>1.33069E+20</v>
      </c>
      <c r="AY885" t="s">
        <v>17</v>
      </c>
      <c r="AZ885" t="s">
        <v>17</v>
      </c>
      <c r="BA885">
        <v>0</v>
      </c>
    </row>
    <row r="886" spans="1:53" hidden="1" x14ac:dyDescent="0.2">
      <c r="A886">
        <v>2025</v>
      </c>
      <c r="B886">
        <v>1</v>
      </c>
      <c r="C886" s="2">
        <v>45658</v>
      </c>
      <c r="D886" s="2">
        <v>45808</v>
      </c>
      <c r="E886" t="s">
        <v>2</v>
      </c>
      <c r="F886" s="2">
        <v>45680</v>
      </c>
      <c r="G886">
        <v>12</v>
      </c>
      <c r="H886" t="s">
        <v>140</v>
      </c>
      <c r="I886" t="s">
        <v>5605</v>
      </c>
      <c r="J886" s="2">
        <v>45658</v>
      </c>
      <c r="K886" s="2">
        <v>46022</v>
      </c>
      <c r="L886">
        <v>364</v>
      </c>
      <c r="M886">
        <v>2</v>
      </c>
      <c r="N886" t="s">
        <v>8</v>
      </c>
      <c r="O886">
        <v>885</v>
      </c>
      <c r="P886">
        <v>885</v>
      </c>
      <c r="Q886" t="s">
        <v>5607</v>
      </c>
      <c r="R886" t="s">
        <v>5543</v>
      </c>
      <c r="T886" t="s">
        <v>5544</v>
      </c>
      <c r="U886" t="s">
        <v>12</v>
      </c>
      <c r="V886" t="s">
        <v>13</v>
      </c>
      <c r="W886" t="s">
        <v>5545</v>
      </c>
      <c r="X886" t="s">
        <v>5546</v>
      </c>
      <c r="Y886" t="s">
        <v>5547</v>
      </c>
      <c r="Z886" t="s">
        <v>17</v>
      </c>
      <c r="AA886" t="s">
        <v>5548</v>
      </c>
      <c r="AB886">
        <v>2</v>
      </c>
      <c r="AC886" t="s">
        <v>134</v>
      </c>
      <c r="AD886">
        <v>1000644214</v>
      </c>
      <c r="AE886" t="s">
        <v>22</v>
      </c>
      <c r="AF886">
        <v>900465924</v>
      </c>
      <c r="AG886" t="s">
        <v>5610</v>
      </c>
      <c r="AH886">
        <v>1000182646</v>
      </c>
      <c r="AI886" t="s">
        <v>26</v>
      </c>
      <c r="AJ886">
        <v>1005660653</v>
      </c>
      <c r="AK886" t="s">
        <v>28</v>
      </c>
      <c r="AL886" s="3">
        <v>234422</v>
      </c>
      <c r="AM886" t="s">
        <v>8767</v>
      </c>
      <c r="AN886" s="3">
        <v>234422</v>
      </c>
      <c r="AO886" s="3">
        <v>0</v>
      </c>
      <c r="AP886" s="3">
        <v>0</v>
      </c>
      <c r="AQ886" s="3">
        <v>0</v>
      </c>
      <c r="AR886" s="3">
        <v>0</v>
      </c>
      <c r="AS886">
        <v>5000820328</v>
      </c>
      <c r="AT886">
        <v>1</v>
      </c>
      <c r="AU886">
        <v>688795</v>
      </c>
      <c r="AV886">
        <v>1</v>
      </c>
      <c r="AW886" s="2">
        <v>45680</v>
      </c>
      <c r="AX886">
        <v>1.33069E+20</v>
      </c>
      <c r="AY886" t="s">
        <v>17</v>
      </c>
      <c r="AZ886" t="s">
        <v>17</v>
      </c>
      <c r="BA886">
        <v>0</v>
      </c>
    </row>
    <row r="887" spans="1:53" hidden="1" x14ac:dyDescent="0.2">
      <c r="A887">
        <v>2025</v>
      </c>
      <c r="B887">
        <v>1</v>
      </c>
      <c r="C887" s="2">
        <v>45658</v>
      </c>
      <c r="D887" s="2">
        <v>45808</v>
      </c>
      <c r="E887" t="s">
        <v>2</v>
      </c>
      <c r="F887" s="2">
        <v>45680</v>
      </c>
      <c r="G887">
        <v>12</v>
      </c>
      <c r="H887" t="s">
        <v>140</v>
      </c>
      <c r="I887" t="s">
        <v>5605</v>
      </c>
      <c r="J887" s="2">
        <v>45658</v>
      </c>
      <c r="K887" s="2">
        <v>46022</v>
      </c>
      <c r="L887">
        <v>364</v>
      </c>
      <c r="M887">
        <v>2</v>
      </c>
      <c r="N887" t="s">
        <v>8</v>
      </c>
      <c r="O887">
        <v>886</v>
      </c>
      <c r="P887">
        <v>886</v>
      </c>
      <c r="Q887" t="s">
        <v>5607</v>
      </c>
      <c r="R887" t="s">
        <v>5543</v>
      </c>
      <c r="T887" t="s">
        <v>5544</v>
      </c>
      <c r="U887" t="s">
        <v>12</v>
      </c>
      <c r="V887" t="s">
        <v>13</v>
      </c>
      <c r="W887" t="s">
        <v>5545</v>
      </c>
      <c r="X887" t="s">
        <v>5546</v>
      </c>
      <c r="Y887" t="s">
        <v>5547</v>
      </c>
      <c r="Z887" t="s">
        <v>17</v>
      </c>
      <c r="AA887" t="s">
        <v>5548</v>
      </c>
      <c r="AB887">
        <v>2</v>
      </c>
      <c r="AC887" t="s">
        <v>134</v>
      </c>
      <c r="AD887">
        <v>1000644214</v>
      </c>
      <c r="AE887" t="s">
        <v>22</v>
      </c>
      <c r="AF887">
        <v>900465924</v>
      </c>
      <c r="AG887" t="s">
        <v>5610</v>
      </c>
      <c r="AH887">
        <v>1000182646</v>
      </c>
      <c r="AI887" t="s">
        <v>26</v>
      </c>
      <c r="AJ887">
        <v>1005660653</v>
      </c>
      <c r="AK887" t="s">
        <v>28</v>
      </c>
      <c r="AL887" s="3">
        <v>1459103</v>
      </c>
      <c r="AM887" t="s">
        <v>8767</v>
      </c>
      <c r="AN887" s="3">
        <v>1459103</v>
      </c>
      <c r="AO887" s="3">
        <v>0</v>
      </c>
      <c r="AP887" s="3">
        <v>0</v>
      </c>
      <c r="AQ887" s="3">
        <v>0</v>
      </c>
      <c r="AR887" s="3">
        <v>0</v>
      </c>
      <c r="AS887">
        <v>5000820329</v>
      </c>
      <c r="AT887">
        <v>1</v>
      </c>
      <c r="AU887">
        <v>688796</v>
      </c>
      <c r="AV887">
        <v>1</v>
      </c>
      <c r="AW887" s="2">
        <v>45680</v>
      </c>
      <c r="AX887">
        <v>1.33069E+20</v>
      </c>
      <c r="AY887" t="s">
        <v>17</v>
      </c>
      <c r="AZ887" t="s">
        <v>17</v>
      </c>
      <c r="BA887">
        <v>0</v>
      </c>
    </row>
    <row r="888" spans="1:53" hidden="1" x14ac:dyDescent="0.2">
      <c r="A888">
        <v>2025</v>
      </c>
      <c r="B888">
        <v>1</v>
      </c>
      <c r="C888" s="2">
        <v>45658</v>
      </c>
      <c r="D888" s="2">
        <v>45808</v>
      </c>
      <c r="E888" t="s">
        <v>2</v>
      </c>
      <c r="F888" s="2">
        <v>45680</v>
      </c>
      <c r="G888">
        <v>11</v>
      </c>
      <c r="H888" t="s">
        <v>1206</v>
      </c>
      <c r="I888" t="s">
        <v>5616</v>
      </c>
      <c r="J888" s="2">
        <v>45658</v>
      </c>
      <c r="K888" s="2">
        <v>46022</v>
      </c>
      <c r="L888">
        <v>364</v>
      </c>
      <c r="M888">
        <v>2</v>
      </c>
      <c r="N888" t="s">
        <v>8</v>
      </c>
      <c r="O888">
        <v>887</v>
      </c>
      <c r="P888">
        <v>887</v>
      </c>
      <c r="Q888" t="s">
        <v>5618</v>
      </c>
      <c r="R888" t="s">
        <v>5543</v>
      </c>
      <c r="T888" t="s">
        <v>5544</v>
      </c>
      <c r="U888" t="s">
        <v>12</v>
      </c>
      <c r="V888" t="s">
        <v>13</v>
      </c>
      <c r="W888" t="s">
        <v>5545</v>
      </c>
      <c r="X888" t="s">
        <v>5546</v>
      </c>
      <c r="Y888" t="s">
        <v>5547</v>
      </c>
      <c r="Z888" t="s">
        <v>17</v>
      </c>
      <c r="AA888" t="s">
        <v>5548</v>
      </c>
      <c r="AB888">
        <v>10</v>
      </c>
      <c r="AC888" t="s">
        <v>382</v>
      </c>
      <c r="AD888">
        <v>425</v>
      </c>
      <c r="AE888" t="s">
        <v>22</v>
      </c>
      <c r="AF888">
        <v>900958564</v>
      </c>
      <c r="AG888" t="s">
        <v>5621</v>
      </c>
      <c r="AH888">
        <v>1000182646</v>
      </c>
      <c r="AI888" t="s">
        <v>26</v>
      </c>
      <c r="AJ888">
        <v>1005660653</v>
      </c>
      <c r="AK888" t="s">
        <v>28</v>
      </c>
      <c r="AL888" s="3">
        <v>171358205</v>
      </c>
      <c r="AM888" t="s">
        <v>8767</v>
      </c>
      <c r="AN888" s="3">
        <v>171358205</v>
      </c>
      <c r="AO888" s="3">
        <v>0</v>
      </c>
      <c r="AP888" s="3">
        <v>0</v>
      </c>
      <c r="AQ888" s="3">
        <v>0</v>
      </c>
      <c r="AR888" s="3">
        <v>0</v>
      </c>
      <c r="AS888">
        <v>5000820330</v>
      </c>
      <c r="AT888">
        <v>1</v>
      </c>
      <c r="AU888">
        <v>688799</v>
      </c>
      <c r="AV888">
        <v>1</v>
      </c>
      <c r="AW888" s="2">
        <v>45680</v>
      </c>
      <c r="AX888">
        <v>1.33069E+20</v>
      </c>
      <c r="AY888" t="s">
        <v>17</v>
      </c>
      <c r="AZ888" t="s">
        <v>17</v>
      </c>
      <c r="BA888">
        <v>0</v>
      </c>
    </row>
    <row r="889" spans="1:53" hidden="1" x14ac:dyDescent="0.2">
      <c r="A889">
        <v>2025</v>
      </c>
      <c r="B889">
        <v>1</v>
      </c>
      <c r="C889" s="2">
        <v>45658</v>
      </c>
      <c r="D889" s="2">
        <v>45808</v>
      </c>
      <c r="E889" t="s">
        <v>2</v>
      </c>
      <c r="F889" s="2">
        <v>45680</v>
      </c>
      <c r="G889">
        <v>11</v>
      </c>
      <c r="H889" t="s">
        <v>1206</v>
      </c>
      <c r="I889" t="s">
        <v>5616</v>
      </c>
      <c r="J889" s="2">
        <v>45658</v>
      </c>
      <c r="K889" s="2">
        <v>46022</v>
      </c>
      <c r="L889">
        <v>364</v>
      </c>
      <c r="M889">
        <v>2</v>
      </c>
      <c r="N889" t="s">
        <v>8</v>
      </c>
      <c r="O889">
        <v>888</v>
      </c>
      <c r="P889">
        <v>888</v>
      </c>
      <c r="Q889" t="s">
        <v>5618</v>
      </c>
      <c r="R889" t="s">
        <v>5543</v>
      </c>
      <c r="T889" t="s">
        <v>5544</v>
      </c>
      <c r="U889" t="s">
        <v>12</v>
      </c>
      <c r="V889" t="s">
        <v>13</v>
      </c>
      <c r="W889" t="s">
        <v>5545</v>
      </c>
      <c r="X889" t="s">
        <v>5546</v>
      </c>
      <c r="Y889" t="s">
        <v>5547</v>
      </c>
      <c r="Z889" t="s">
        <v>17</v>
      </c>
      <c r="AA889" t="s">
        <v>5548</v>
      </c>
      <c r="AB889">
        <v>10</v>
      </c>
      <c r="AC889" t="s">
        <v>382</v>
      </c>
      <c r="AD889">
        <v>425</v>
      </c>
      <c r="AE889" t="s">
        <v>22</v>
      </c>
      <c r="AF889">
        <v>900958564</v>
      </c>
      <c r="AG889" t="s">
        <v>5621</v>
      </c>
      <c r="AH889">
        <v>1000182646</v>
      </c>
      <c r="AI889" t="s">
        <v>26</v>
      </c>
      <c r="AJ889">
        <v>1005660653</v>
      </c>
      <c r="AK889" t="s">
        <v>28</v>
      </c>
      <c r="AL889" s="3">
        <v>63234800</v>
      </c>
      <c r="AM889" t="s">
        <v>8767</v>
      </c>
      <c r="AN889" s="3">
        <v>63234800</v>
      </c>
      <c r="AO889" s="3">
        <v>0</v>
      </c>
      <c r="AP889" s="3">
        <v>0</v>
      </c>
      <c r="AQ889" s="3">
        <v>0</v>
      </c>
      <c r="AR889" s="3">
        <v>0</v>
      </c>
      <c r="AS889">
        <v>5000820331</v>
      </c>
      <c r="AT889">
        <v>1</v>
      </c>
      <c r="AU889">
        <v>688800</v>
      </c>
      <c r="AV889">
        <v>1</v>
      </c>
      <c r="AW889" s="2">
        <v>45680</v>
      </c>
      <c r="AX889">
        <v>1.33069E+20</v>
      </c>
      <c r="AY889" t="s">
        <v>17</v>
      </c>
      <c r="AZ889" t="s">
        <v>17</v>
      </c>
      <c r="BA889">
        <v>0</v>
      </c>
    </row>
    <row r="890" spans="1:53" hidden="1" x14ac:dyDescent="0.2">
      <c r="A890">
        <v>2025</v>
      </c>
      <c r="B890">
        <v>1</v>
      </c>
      <c r="C890" s="2">
        <v>45658</v>
      </c>
      <c r="D890" s="2">
        <v>45808</v>
      </c>
      <c r="E890" t="s">
        <v>2</v>
      </c>
      <c r="F890" s="2">
        <v>45680</v>
      </c>
      <c r="G890">
        <v>19</v>
      </c>
      <c r="H890" t="s">
        <v>3420</v>
      </c>
      <c r="I890" t="s">
        <v>5627</v>
      </c>
      <c r="J890" s="2">
        <v>45658</v>
      </c>
      <c r="K890" s="2">
        <v>46022</v>
      </c>
      <c r="L890">
        <v>364</v>
      </c>
      <c r="M890">
        <v>2</v>
      </c>
      <c r="N890" t="s">
        <v>8</v>
      </c>
      <c r="O890">
        <v>889</v>
      </c>
      <c r="P890">
        <v>889</v>
      </c>
      <c r="Q890" t="s">
        <v>5629</v>
      </c>
      <c r="R890" t="s">
        <v>5543</v>
      </c>
      <c r="T890" t="s">
        <v>5544</v>
      </c>
      <c r="U890" t="s">
        <v>12</v>
      </c>
      <c r="V890" t="s">
        <v>13</v>
      </c>
      <c r="W890" t="s">
        <v>5545</v>
      </c>
      <c r="X890" t="s">
        <v>5546</v>
      </c>
      <c r="Y890" t="s">
        <v>5547</v>
      </c>
      <c r="Z890" t="s">
        <v>17</v>
      </c>
      <c r="AA890" t="s">
        <v>5548</v>
      </c>
      <c r="AB890">
        <v>3</v>
      </c>
      <c r="AC890" t="s">
        <v>1224</v>
      </c>
      <c r="AD890">
        <v>1000538837</v>
      </c>
      <c r="AE890" t="s">
        <v>22</v>
      </c>
      <c r="AF890">
        <v>830005066</v>
      </c>
      <c r="AG890" t="s">
        <v>5632</v>
      </c>
      <c r="AH890">
        <v>1000182646</v>
      </c>
      <c r="AI890" t="s">
        <v>26</v>
      </c>
      <c r="AJ890">
        <v>1005660653</v>
      </c>
      <c r="AK890" t="s">
        <v>28</v>
      </c>
      <c r="AL890" s="3">
        <v>18519450</v>
      </c>
      <c r="AM890" t="s">
        <v>8767</v>
      </c>
      <c r="AN890" s="3">
        <v>18519450</v>
      </c>
      <c r="AO890" s="3">
        <v>0</v>
      </c>
      <c r="AP890" s="3">
        <v>0</v>
      </c>
      <c r="AQ890" s="3">
        <v>0</v>
      </c>
      <c r="AR890" s="3">
        <v>0</v>
      </c>
      <c r="AS890">
        <v>5000820332</v>
      </c>
      <c r="AT890">
        <v>1</v>
      </c>
      <c r="AU890">
        <v>688801</v>
      </c>
      <c r="AV890">
        <v>1</v>
      </c>
      <c r="AW890" s="2">
        <v>45680</v>
      </c>
      <c r="AX890">
        <v>1.33069E+20</v>
      </c>
      <c r="AY890" t="s">
        <v>17</v>
      </c>
      <c r="AZ890" t="s">
        <v>17</v>
      </c>
      <c r="BA890">
        <v>0</v>
      </c>
    </row>
    <row r="891" spans="1:53" hidden="1" x14ac:dyDescent="0.2">
      <c r="A891">
        <v>2025</v>
      </c>
      <c r="B891">
        <v>1</v>
      </c>
      <c r="C891" s="2">
        <v>45658</v>
      </c>
      <c r="D891" s="2">
        <v>45808</v>
      </c>
      <c r="E891" t="s">
        <v>2</v>
      </c>
      <c r="F891" s="2">
        <v>45680</v>
      </c>
      <c r="G891">
        <v>19</v>
      </c>
      <c r="H891" t="s">
        <v>3420</v>
      </c>
      <c r="I891" t="s">
        <v>5627</v>
      </c>
      <c r="J891" s="2">
        <v>45658</v>
      </c>
      <c r="K891" s="2">
        <v>46022</v>
      </c>
      <c r="L891">
        <v>364</v>
      </c>
      <c r="M891">
        <v>2</v>
      </c>
      <c r="N891" t="s">
        <v>8</v>
      </c>
      <c r="O891">
        <v>890</v>
      </c>
      <c r="P891">
        <v>890</v>
      </c>
      <c r="Q891" t="s">
        <v>5629</v>
      </c>
      <c r="R891" t="s">
        <v>5543</v>
      </c>
      <c r="T891" t="s">
        <v>5544</v>
      </c>
      <c r="U891" t="s">
        <v>12</v>
      </c>
      <c r="V891" t="s">
        <v>13</v>
      </c>
      <c r="W891" t="s">
        <v>5545</v>
      </c>
      <c r="X891" t="s">
        <v>5546</v>
      </c>
      <c r="Y891" t="s">
        <v>5547</v>
      </c>
      <c r="Z891" t="s">
        <v>17</v>
      </c>
      <c r="AA891" t="s">
        <v>5548</v>
      </c>
      <c r="AB891">
        <v>3</v>
      </c>
      <c r="AC891" t="s">
        <v>1224</v>
      </c>
      <c r="AD891">
        <v>1000538837</v>
      </c>
      <c r="AE891" t="s">
        <v>22</v>
      </c>
      <c r="AF891">
        <v>830005066</v>
      </c>
      <c r="AG891" t="s">
        <v>5632</v>
      </c>
      <c r="AH891">
        <v>1000182646</v>
      </c>
      <c r="AI891" t="s">
        <v>26</v>
      </c>
      <c r="AJ891">
        <v>1005660653</v>
      </c>
      <c r="AK891" t="s">
        <v>28</v>
      </c>
      <c r="AL891" s="3">
        <v>14532</v>
      </c>
      <c r="AM891" t="s">
        <v>8767</v>
      </c>
      <c r="AN891" s="3">
        <v>14532</v>
      </c>
      <c r="AO891" s="3">
        <v>0</v>
      </c>
      <c r="AP891" s="3">
        <v>0</v>
      </c>
      <c r="AQ891" s="3">
        <v>0</v>
      </c>
      <c r="AR891" s="3">
        <v>0</v>
      </c>
      <c r="AS891">
        <v>5000820333</v>
      </c>
      <c r="AT891">
        <v>1</v>
      </c>
      <c r="AU891">
        <v>688803</v>
      </c>
      <c r="AV891">
        <v>1</v>
      </c>
      <c r="AW891" s="2">
        <v>45680</v>
      </c>
      <c r="AX891">
        <v>1.33069E+20</v>
      </c>
      <c r="AY891" t="s">
        <v>17</v>
      </c>
      <c r="AZ891" t="s">
        <v>17</v>
      </c>
      <c r="BA891">
        <v>0</v>
      </c>
    </row>
    <row r="892" spans="1:53" hidden="1" x14ac:dyDescent="0.2">
      <c r="A892">
        <v>2025</v>
      </c>
      <c r="B892">
        <v>1</v>
      </c>
      <c r="C892" s="2">
        <v>45658</v>
      </c>
      <c r="D892" s="2">
        <v>45808</v>
      </c>
      <c r="E892" t="s">
        <v>2</v>
      </c>
      <c r="F892" s="2">
        <v>45680</v>
      </c>
      <c r="G892">
        <v>19</v>
      </c>
      <c r="H892" t="s">
        <v>3420</v>
      </c>
      <c r="I892" t="s">
        <v>5627</v>
      </c>
      <c r="J892" s="2">
        <v>45658</v>
      </c>
      <c r="K892" s="2">
        <v>46022</v>
      </c>
      <c r="L892">
        <v>364</v>
      </c>
      <c r="M892">
        <v>2</v>
      </c>
      <c r="N892" t="s">
        <v>8</v>
      </c>
      <c r="O892">
        <v>891</v>
      </c>
      <c r="P892">
        <v>891</v>
      </c>
      <c r="Q892" t="s">
        <v>5629</v>
      </c>
      <c r="R892" t="s">
        <v>5543</v>
      </c>
      <c r="T892" t="s">
        <v>5544</v>
      </c>
      <c r="U892" t="s">
        <v>12</v>
      </c>
      <c r="V892" t="s">
        <v>13</v>
      </c>
      <c r="W892" t="s">
        <v>5545</v>
      </c>
      <c r="X892" t="s">
        <v>5546</v>
      </c>
      <c r="Y892" t="s">
        <v>5547</v>
      </c>
      <c r="Z892" t="s">
        <v>17</v>
      </c>
      <c r="AA892" t="s">
        <v>5548</v>
      </c>
      <c r="AB892">
        <v>3</v>
      </c>
      <c r="AC892" t="s">
        <v>1224</v>
      </c>
      <c r="AD892">
        <v>1000538837</v>
      </c>
      <c r="AE892" t="s">
        <v>22</v>
      </c>
      <c r="AF892">
        <v>830005066</v>
      </c>
      <c r="AG892" t="s">
        <v>5632</v>
      </c>
      <c r="AH892">
        <v>1000182646</v>
      </c>
      <c r="AI892" t="s">
        <v>26</v>
      </c>
      <c r="AJ892">
        <v>1005660653</v>
      </c>
      <c r="AK892" t="s">
        <v>28</v>
      </c>
      <c r="AL892" s="3">
        <v>667</v>
      </c>
      <c r="AM892" t="s">
        <v>8767</v>
      </c>
      <c r="AN892" s="3">
        <v>667</v>
      </c>
      <c r="AO892" s="3">
        <v>0</v>
      </c>
      <c r="AP892" s="3">
        <v>0</v>
      </c>
      <c r="AQ892" s="3">
        <v>0</v>
      </c>
      <c r="AR892" s="3">
        <v>0</v>
      </c>
      <c r="AS892">
        <v>5000820334</v>
      </c>
      <c r="AT892">
        <v>1</v>
      </c>
      <c r="AU892">
        <v>688804</v>
      </c>
      <c r="AV892">
        <v>1</v>
      </c>
      <c r="AW892" s="2">
        <v>45680</v>
      </c>
      <c r="AX892">
        <v>1.33069E+20</v>
      </c>
      <c r="AY892" t="s">
        <v>17</v>
      </c>
      <c r="AZ892" t="s">
        <v>17</v>
      </c>
      <c r="BA892">
        <v>0</v>
      </c>
    </row>
    <row r="893" spans="1:53" hidden="1" x14ac:dyDescent="0.2">
      <c r="A893">
        <v>2025</v>
      </c>
      <c r="B893">
        <v>1</v>
      </c>
      <c r="C893" s="2">
        <v>45658</v>
      </c>
      <c r="D893" s="2">
        <v>45808</v>
      </c>
      <c r="E893" t="s">
        <v>2</v>
      </c>
      <c r="F893" s="2">
        <v>45680</v>
      </c>
      <c r="G893">
        <v>19</v>
      </c>
      <c r="H893" t="s">
        <v>3420</v>
      </c>
      <c r="I893" t="s">
        <v>5627</v>
      </c>
      <c r="J893" s="2">
        <v>45658</v>
      </c>
      <c r="K893" s="2">
        <v>46022</v>
      </c>
      <c r="L893">
        <v>364</v>
      </c>
      <c r="M893">
        <v>2</v>
      </c>
      <c r="N893" t="s">
        <v>8</v>
      </c>
      <c r="O893">
        <v>892</v>
      </c>
      <c r="P893">
        <v>892</v>
      </c>
      <c r="Q893" t="s">
        <v>5629</v>
      </c>
      <c r="R893" t="s">
        <v>5543</v>
      </c>
      <c r="T893" t="s">
        <v>5544</v>
      </c>
      <c r="U893" t="s">
        <v>12</v>
      </c>
      <c r="V893" t="s">
        <v>13</v>
      </c>
      <c r="W893" t="s">
        <v>5545</v>
      </c>
      <c r="X893" t="s">
        <v>5546</v>
      </c>
      <c r="Y893" t="s">
        <v>5547</v>
      </c>
      <c r="Z893" t="s">
        <v>17</v>
      </c>
      <c r="AA893" t="s">
        <v>5548</v>
      </c>
      <c r="AB893">
        <v>3</v>
      </c>
      <c r="AC893" t="s">
        <v>1224</v>
      </c>
      <c r="AD893">
        <v>1000538837</v>
      </c>
      <c r="AE893" t="s">
        <v>22</v>
      </c>
      <c r="AF893">
        <v>830005066</v>
      </c>
      <c r="AG893" t="s">
        <v>5632</v>
      </c>
      <c r="AH893">
        <v>1000182646</v>
      </c>
      <c r="AI893" t="s">
        <v>26</v>
      </c>
      <c r="AJ893">
        <v>1005660653</v>
      </c>
      <c r="AK893" t="s">
        <v>28</v>
      </c>
      <c r="AL893" s="3">
        <v>755</v>
      </c>
      <c r="AM893" t="s">
        <v>8767</v>
      </c>
      <c r="AN893" s="3">
        <v>755</v>
      </c>
      <c r="AO893" s="3">
        <v>0</v>
      </c>
      <c r="AP893" s="3">
        <v>0</v>
      </c>
      <c r="AQ893" s="3">
        <v>0</v>
      </c>
      <c r="AR893" s="3">
        <v>0</v>
      </c>
      <c r="AS893">
        <v>5000820336</v>
      </c>
      <c r="AT893">
        <v>1</v>
      </c>
      <c r="AU893">
        <v>688805</v>
      </c>
      <c r="AV893">
        <v>1</v>
      </c>
      <c r="AW893" s="2">
        <v>45680</v>
      </c>
      <c r="AX893">
        <v>1.33069E+20</v>
      </c>
      <c r="AY893" t="s">
        <v>17</v>
      </c>
      <c r="AZ893" t="s">
        <v>17</v>
      </c>
      <c r="BA893">
        <v>0</v>
      </c>
    </row>
    <row r="894" spans="1:53" hidden="1" x14ac:dyDescent="0.2">
      <c r="A894">
        <v>2025</v>
      </c>
      <c r="B894">
        <v>1</v>
      </c>
      <c r="C894" s="2">
        <v>45658</v>
      </c>
      <c r="D894" s="2">
        <v>45808</v>
      </c>
      <c r="E894" t="s">
        <v>2</v>
      </c>
      <c r="F894" s="2">
        <v>45680</v>
      </c>
      <c r="G894">
        <v>19</v>
      </c>
      <c r="H894" t="s">
        <v>3420</v>
      </c>
      <c r="I894" t="s">
        <v>5627</v>
      </c>
      <c r="J894" s="2">
        <v>45658</v>
      </c>
      <c r="K894" s="2">
        <v>46022</v>
      </c>
      <c r="L894">
        <v>364</v>
      </c>
      <c r="M894">
        <v>2</v>
      </c>
      <c r="N894" t="s">
        <v>8</v>
      </c>
      <c r="O894">
        <v>893</v>
      </c>
      <c r="P894">
        <v>893</v>
      </c>
      <c r="Q894" t="s">
        <v>5629</v>
      </c>
      <c r="R894" t="s">
        <v>5543</v>
      </c>
      <c r="T894" t="s">
        <v>5544</v>
      </c>
      <c r="U894" t="s">
        <v>12</v>
      </c>
      <c r="V894" t="s">
        <v>13</v>
      </c>
      <c r="W894" t="s">
        <v>5545</v>
      </c>
      <c r="X894" t="s">
        <v>5546</v>
      </c>
      <c r="Y894" t="s">
        <v>5547</v>
      </c>
      <c r="Z894" t="s">
        <v>17</v>
      </c>
      <c r="AA894" t="s">
        <v>5548</v>
      </c>
      <c r="AB894">
        <v>3</v>
      </c>
      <c r="AC894" t="s">
        <v>1224</v>
      </c>
      <c r="AD894">
        <v>1000538837</v>
      </c>
      <c r="AE894" t="s">
        <v>22</v>
      </c>
      <c r="AF894">
        <v>830005066</v>
      </c>
      <c r="AG894" t="s">
        <v>5632</v>
      </c>
      <c r="AH894">
        <v>1000182646</v>
      </c>
      <c r="AI894" t="s">
        <v>26</v>
      </c>
      <c r="AJ894">
        <v>1005660653</v>
      </c>
      <c r="AK894" t="s">
        <v>28</v>
      </c>
      <c r="AL894" s="3">
        <v>46720</v>
      </c>
      <c r="AM894" t="s">
        <v>8767</v>
      </c>
      <c r="AN894" s="3">
        <v>46720</v>
      </c>
      <c r="AO894" s="3">
        <v>0</v>
      </c>
      <c r="AP894" s="3">
        <v>0</v>
      </c>
      <c r="AQ894" s="3">
        <v>0</v>
      </c>
      <c r="AR894" s="3">
        <v>0</v>
      </c>
      <c r="AS894">
        <v>5000820337</v>
      </c>
      <c r="AT894">
        <v>1</v>
      </c>
      <c r="AU894">
        <v>688806</v>
      </c>
      <c r="AV894">
        <v>1</v>
      </c>
      <c r="AW894" s="2">
        <v>45680</v>
      </c>
      <c r="AX894">
        <v>1.33069E+20</v>
      </c>
      <c r="AY894" t="s">
        <v>17</v>
      </c>
      <c r="AZ894" t="s">
        <v>17</v>
      </c>
      <c r="BA894">
        <v>0</v>
      </c>
    </row>
    <row r="895" spans="1:53" hidden="1" x14ac:dyDescent="0.2">
      <c r="A895">
        <v>2025</v>
      </c>
      <c r="B895">
        <v>1</v>
      </c>
      <c r="C895" s="2">
        <v>45658</v>
      </c>
      <c r="D895" s="2">
        <v>45808</v>
      </c>
      <c r="E895" t="s">
        <v>2</v>
      </c>
      <c r="F895" s="2">
        <v>45680</v>
      </c>
      <c r="G895">
        <v>73</v>
      </c>
      <c r="H895" t="s">
        <v>960</v>
      </c>
      <c r="I895" t="s">
        <v>5647</v>
      </c>
      <c r="J895" s="2">
        <v>45658</v>
      </c>
      <c r="K895" s="2">
        <v>46022</v>
      </c>
      <c r="L895">
        <v>364</v>
      </c>
      <c r="M895">
        <v>2</v>
      </c>
      <c r="N895" t="s">
        <v>8</v>
      </c>
      <c r="O895">
        <v>894</v>
      </c>
      <c r="P895">
        <v>894</v>
      </c>
      <c r="Q895" t="s">
        <v>5649</v>
      </c>
      <c r="R895" t="s">
        <v>5543</v>
      </c>
      <c r="T895" t="s">
        <v>5544</v>
      </c>
      <c r="U895" t="s">
        <v>12</v>
      </c>
      <c r="V895" t="s">
        <v>13</v>
      </c>
      <c r="W895" t="s">
        <v>5545</v>
      </c>
      <c r="X895" t="s">
        <v>5546</v>
      </c>
      <c r="Y895" t="s">
        <v>5547</v>
      </c>
      <c r="Z895" t="s">
        <v>17</v>
      </c>
      <c r="AA895" t="s">
        <v>5548</v>
      </c>
      <c r="AB895">
        <v>2</v>
      </c>
      <c r="AC895" t="s">
        <v>134</v>
      </c>
      <c r="AD895">
        <v>1004982458</v>
      </c>
      <c r="AE895" t="s">
        <v>39</v>
      </c>
      <c r="AF895">
        <v>79865330</v>
      </c>
      <c r="AG895" t="s">
        <v>5652</v>
      </c>
      <c r="AH895">
        <v>1000182646</v>
      </c>
      <c r="AI895" t="s">
        <v>26</v>
      </c>
      <c r="AJ895">
        <v>1005660653</v>
      </c>
      <c r="AK895" t="s">
        <v>28</v>
      </c>
      <c r="AL895" s="3">
        <v>862689247</v>
      </c>
      <c r="AM895" t="s">
        <v>8767</v>
      </c>
      <c r="AN895" s="3">
        <v>0</v>
      </c>
      <c r="AO895" s="3">
        <v>0</v>
      </c>
      <c r="AP895" s="3">
        <v>862689247</v>
      </c>
      <c r="AQ895" s="3">
        <v>0</v>
      </c>
      <c r="AR895" s="3">
        <v>862689247</v>
      </c>
      <c r="AS895">
        <v>5000820339</v>
      </c>
      <c r="AT895">
        <v>1</v>
      </c>
      <c r="AU895">
        <v>688807</v>
      </c>
      <c r="AV895">
        <v>1</v>
      </c>
      <c r="AW895" s="2">
        <v>45680</v>
      </c>
      <c r="AX895">
        <v>1.33069E+20</v>
      </c>
      <c r="AY895" t="s">
        <v>17</v>
      </c>
      <c r="AZ895" t="s">
        <v>17</v>
      </c>
      <c r="BA895">
        <v>0</v>
      </c>
    </row>
    <row r="896" spans="1:53" hidden="1" x14ac:dyDescent="0.2">
      <c r="A896">
        <v>2025</v>
      </c>
      <c r="B896">
        <v>1</v>
      </c>
      <c r="C896" s="2">
        <v>45658</v>
      </c>
      <c r="D896" s="2">
        <v>45808</v>
      </c>
      <c r="E896" t="s">
        <v>2</v>
      </c>
      <c r="F896" s="2">
        <v>45680</v>
      </c>
      <c r="G896">
        <v>73</v>
      </c>
      <c r="H896" t="s">
        <v>960</v>
      </c>
      <c r="I896" t="s">
        <v>5647</v>
      </c>
      <c r="J896" s="2">
        <v>45658</v>
      </c>
      <c r="K896" s="2">
        <v>46022</v>
      </c>
      <c r="L896">
        <v>364</v>
      </c>
      <c r="M896">
        <v>2</v>
      </c>
      <c r="N896" t="s">
        <v>8</v>
      </c>
      <c r="O896">
        <v>895</v>
      </c>
      <c r="P896">
        <v>895</v>
      </c>
      <c r="Q896" t="s">
        <v>5649</v>
      </c>
      <c r="R896" t="s">
        <v>5543</v>
      </c>
      <c r="T896" t="s">
        <v>5544</v>
      </c>
      <c r="U896" t="s">
        <v>12</v>
      </c>
      <c r="V896" t="s">
        <v>13</v>
      </c>
      <c r="W896" t="s">
        <v>5545</v>
      </c>
      <c r="X896" t="s">
        <v>5546</v>
      </c>
      <c r="Y896" t="s">
        <v>5547</v>
      </c>
      <c r="Z896" t="s">
        <v>17</v>
      </c>
      <c r="AA896" t="s">
        <v>5548</v>
      </c>
      <c r="AB896">
        <v>2</v>
      </c>
      <c r="AC896" t="s">
        <v>134</v>
      </c>
      <c r="AD896">
        <v>1004982458</v>
      </c>
      <c r="AE896" t="s">
        <v>39</v>
      </c>
      <c r="AF896">
        <v>79865330</v>
      </c>
      <c r="AG896" t="s">
        <v>5652</v>
      </c>
      <c r="AH896">
        <v>1000182646</v>
      </c>
      <c r="AI896" t="s">
        <v>26</v>
      </c>
      <c r="AJ896">
        <v>1005660653</v>
      </c>
      <c r="AK896" t="s">
        <v>28</v>
      </c>
      <c r="AL896" s="3">
        <v>168110753</v>
      </c>
      <c r="AM896" t="s">
        <v>8767</v>
      </c>
      <c r="AN896" s="3">
        <v>0</v>
      </c>
      <c r="AO896" s="3">
        <v>0</v>
      </c>
      <c r="AP896" s="3">
        <v>168110753</v>
      </c>
      <c r="AQ896" s="3">
        <v>0</v>
      </c>
      <c r="AR896" s="3">
        <v>168110753</v>
      </c>
      <c r="AS896">
        <v>5000820340</v>
      </c>
      <c r="AT896">
        <v>1</v>
      </c>
      <c r="AU896">
        <v>688808</v>
      </c>
      <c r="AV896">
        <v>1</v>
      </c>
      <c r="AW896" s="2">
        <v>45680</v>
      </c>
      <c r="AX896">
        <v>1.33069E+20</v>
      </c>
      <c r="AY896" t="s">
        <v>17</v>
      </c>
      <c r="AZ896" t="s">
        <v>17</v>
      </c>
      <c r="BA896">
        <v>0</v>
      </c>
    </row>
    <row r="897" spans="1:53" hidden="1" x14ac:dyDescent="0.2">
      <c r="A897">
        <v>2025</v>
      </c>
      <c r="B897">
        <v>1</v>
      </c>
      <c r="C897" s="2">
        <v>45658</v>
      </c>
      <c r="D897" s="2">
        <v>45808</v>
      </c>
      <c r="E897" t="s">
        <v>2</v>
      </c>
      <c r="F897" s="2">
        <v>45680</v>
      </c>
      <c r="G897">
        <v>4</v>
      </c>
      <c r="H897" t="s">
        <v>4</v>
      </c>
      <c r="I897" t="s">
        <v>263</v>
      </c>
      <c r="J897" s="2">
        <v>45658</v>
      </c>
      <c r="K897" s="2">
        <v>46022</v>
      </c>
      <c r="L897">
        <v>364</v>
      </c>
      <c r="M897">
        <v>2</v>
      </c>
      <c r="N897" t="s">
        <v>8</v>
      </c>
      <c r="O897">
        <v>896</v>
      </c>
      <c r="P897">
        <v>896</v>
      </c>
      <c r="Q897" t="s">
        <v>265</v>
      </c>
      <c r="R897" t="s">
        <v>5543</v>
      </c>
      <c r="T897" t="s">
        <v>5544</v>
      </c>
      <c r="U897" t="s">
        <v>12</v>
      </c>
      <c r="V897" t="s">
        <v>13</v>
      </c>
      <c r="W897" t="s">
        <v>5545</v>
      </c>
      <c r="X897" t="s">
        <v>5546</v>
      </c>
      <c r="Y897" t="s">
        <v>5547</v>
      </c>
      <c r="Z897" t="s">
        <v>17</v>
      </c>
      <c r="AA897" t="s">
        <v>5548</v>
      </c>
      <c r="AB897">
        <v>17</v>
      </c>
      <c r="AC897" t="s">
        <v>20</v>
      </c>
      <c r="AD897">
        <v>1012137666</v>
      </c>
      <c r="AE897" t="s">
        <v>22</v>
      </c>
      <c r="AF897">
        <v>901443606</v>
      </c>
      <c r="AG897" t="s">
        <v>268</v>
      </c>
      <c r="AH897">
        <v>1000182646</v>
      </c>
      <c r="AI897" t="s">
        <v>26</v>
      </c>
      <c r="AJ897">
        <v>1005660653</v>
      </c>
      <c r="AK897" t="s">
        <v>28</v>
      </c>
      <c r="AL897" s="3">
        <v>27742653</v>
      </c>
      <c r="AM897" t="s">
        <v>8767</v>
      </c>
      <c r="AN897" s="3">
        <v>0</v>
      </c>
      <c r="AO897" s="3">
        <v>0</v>
      </c>
      <c r="AP897" s="3">
        <v>27742653</v>
      </c>
      <c r="AQ897" s="3">
        <v>0</v>
      </c>
      <c r="AR897" s="3">
        <v>27742653</v>
      </c>
      <c r="AS897">
        <v>5000820341</v>
      </c>
      <c r="AT897">
        <v>1</v>
      </c>
      <c r="AU897">
        <v>688809</v>
      </c>
      <c r="AV897">
        <v>1</v>
      </c>
      <c r="AW897" s="2">
        <v>45680</v>
      </c>
      <c r="AX897">
        <v>1.33069E+20</v>
      </c>
      <c r="AY897" t="s">
        <v>17</v>
      </c>
      <c r="AZ897" t="s">
        <v>17</v>
      </c>
      <c r="BA897">
        <v>0</v>
      </c>
    </row>
    <row r="898" spans="1:53" hidden="1" x14ac:dyDescent="0.2">
      <c r="A898">
        <v>2025</v>
      </c>
      <c r="B898">
        <v>1</v>
      </c>
      <c r="C898" s="2">
        <v>45658</v>
      </c>
      <c r="D898" s="2">
        <v>45808</v>
      </c>
      <c r="E898" t="s">
        <v>2</v>
      </c>
      <c r="F898" s="2">
        <v>45680</v>
      </c>
      <c r="G898">
        <v>4</v>
      </c>
      <c r="H898" t="s">
        <v>4</v>
      </c>
      <c r="I898" t="s">
        <v>263</v>
      </c>
      <c r="J898" s="2">
        <v>45658</v>
      </c>
      <c r="K898" s="2">
        <v>46022</v>
      </c>
      <c r="L898">
        <v>364</v>
      </c>
      <c r="M898">
        <v>2</v>
      </c>
      <c r="N898" t="s">
        <v>8</v>
      </c>
      <c r="O898">
        <v>897</v>
      </c>
      <c r="P898">
        <v>897</v>
      </c>
      <c r="Q898" t="s">
        <v>265</v>
      </c>
      <c r="R898" t="s">
        <v>5543</v>
      </c>
      <c r="T898" t="s">
        <v>5544</v>
      </c>
      <c r="U898" t="s">
        <v>12</v>
      </c>
      <c r="V898" t="s">
        <v>13</v>
      </c>
      <c r="W898" t="s">
        <v>5545</v>
      </c>
      <c r="X898" t="s">
        <v>5546</v>
      </c>
      <c r="Y898" t="s">
        <v>5547</v>
      </c>
      <c r="Z898" t="s">
        <v>17</v>
      </c>
      <c r="AA898" t="s">
        <v>5548</v>
      </c>
      <c r="AB898">
        <v>17</v>
      </c>
      <c r="AC898" t="s">
        <v>20</v>
      </c>
      <c r="AD898">
        <v>1012137666</v>
      </c>
      <c r="AE898" t="s">
        <v>22</v>
      </c>
      <c r="AF898">
        <v>901443606</v>
      </c>
      <c r="AG898" t="s">
        <v>268</v>
      </c>
      <c r="AH898">
        <v>1000182646</v>
      </c>
      <c r="AI898" t="s">
        <v>26</v>
      </c>
      <c r="AJ898">
        <v>1005660653</v>
      </c>
      <c r="AK898" t="s">
        <v>28</v>
      </c>
      <c r="AL898" s="3">
        <v>50000000</v>
      </c>
      <c r="AM898" t="s">
        <v>8767</v>
      </c>
      <c r="AN898" s="3">
        <v>0</v>
      </c>
      <c r="AO898" s="3">
        <v>0</v>
      </c>
      <c r="AP898" s="3">
        <v>50000000</v>
      </c>
      <c r="AQ898" s="3">
        <v>0</v>
      </c>
      <c r="AR898" s="3">
        <v>50000000</v>
      </c>
      <c r="AS898">
        <v>5000820342</v>
      </c>
      <c r="AT898">
        <v>1</v>
      </c>
      <c r="AU898">
        <v>688810</v>
      </c>
      <c r="AV898">
        <v>1</v>
      </c>
      <c r="AW898" s="2">
        <v>45680</v>
      </c>
      <c r="AX898">
        <v>1.33069E+20</v>
      </c>
      <c r="AY898" t="s">
        <v>17</v>
      </c>
      <c r="AZ898" t="s">
        <v>17</v>
      </c>
      <c r="BA898">
        <v>0</v>
      </c>
    </row>
    <row r="899" spans="1:53" hidden="1" x14ac:dyDescent="0.2">
      <c r="A899">
        <v>2025</v>
      </c>
      <c r="B899">
        <v>1</v>
      </c>
      <c r="C899" s="2">
        <v>45658</v>
      </c>
      <c r="D899" s="2">
        <v>45808</v>
      </c>
      <c r="E899" t="s">
        <v>2</v>
      </c>
      <c r="F899" s="2">
        <v>45680</v>
      </c>
      <c r="G899">
        <v>4</v>
      </c>
      <c r="H899" t="s">
        <v>4</v>
      </c>
      <c r="I899" t="s">
        <v>263</v>
      </c>
      <c r="J899" s="2">
        <v>45658</v>
      </c>
      <c r="K899" s="2">
        <v>46022</v>
      </c>
      <c r="L899">
        <v>364</v>
      </c>
      <c r="M899">
        <v>2</v>
      </c>
      <c r="N899" t="s">
        <v>8</v>
      </c>
      <c r="O899">
        <v>898</v>
      </c>
      <c r="P899">
        <v>898</v>
      </c>
      <c r="Q899" t="s">
        <v>265</v>
      </c>
      <c r="R899" t="s">
        <v>5543</v>
      </c>
      <c r="T899" t="s">
        <v>5544</v>
      </c>
      <c r="U899" t="s">
        <v>12</v>
      </c>
      <c r="V899" t="s">
        <v>13</v>
      </c>
      <c r="W899" t="s">
        <v>5545</v>
      </c>
      <c r="X899" t="s">
        <v>5546</v>
      </c>
      <c r="Y899" t="s">
        <v>5547</v>
      </c>
      <c r="Z899" t="s">
        <v>17</v>
      </c>
      <c r="AA899" t="s">
        <v>5548</v>
      </c>
      <c r="AB899">
        <v>17</v>
      </c>
      <c r="AC899" t="s">
        <v>20</v>
      </c>
      <c r="AD899">
        <v>1012137666</v>
      </c>
      <c r="AE899" t="s">
        <v>22</v>
      </c>
      <c r="AF899">
        <v>901443606</v>
      </c>
      <c r="AG899" t="s">
        <v>268</v>
      </c>
      <c r="AH899">
        <v>1000182646</v>
      </c>
      <c r="AI899" t="s">
        <v>26</v>
      </c>
      <c r="AJ899">
        <v>1005660653</v>
      </c>
      <c r="AK899" t="s">
        <v>28</v>
      </c>
      <c r="AL899" s="3">
        <v>10000000</v>
      </c>
      <c r="AM899" t="s">
        <v>8767</v>
      </c>
      <c r="AN899" s="3">
        <v>0</v>
      </c>
      <c r="AO899" s="3">
        <v>0</v>
      </c>
      <c r="AP899" s="3">
        <v>10000000</v>
      </c>
      <c r="AQ899" s="3">
        <v>0</v>
      </c>
      <c r="AR899" s="3">
        <v>10000000</v>
      </c>
      <c r="AS899">
        <v>5000820343</v>
      </c>
      <c r="AT899">
        <v>1</v>
      </c>
      <c r="AU899">
        <v>688811</v>
      </c>
      <c r="AV899">
        <v>1</v>
      </c>
      <c r="AW899" s="2">
        <v>45680</v>
      </c>
      <c r="AX899">
        <v>1.33069E+20</v>
      </c>
      <c r="AY899" t="s">
        <v>17</v>
      </c>
      <c r="AZ899" t="s">
        <v>17</v>
      </c>
      <c r="BA899">
        <v>0</v>
      </c>
    </row>
    <row r="900" spans="1:53" hidden="1" x14ac:dyDescent="0.2">
      <c r="A900">
        <v>2025</v>
      </c>
      <c r="B900">
        <v>1</v>
      </c>
      <c r="C900" s="2">
        <v>45658</v>
      </c>
      <c r="D900" s="2">
        <v>45808</v>
      </c>
      <c r="E900" t="s">
        <v>2</v>
      </c>
      <c r="F900" s="2">
        <v>45680</v>
      </c>
      <c r="G900">
        <v>4</v>
      </c>
      <c r="H900" t="s">
        <v>4</v>
      </c>
      <c r="I900" t="s">
        <v>263</v>
      </c>
      <c r="J900" s="2">
        <v>45658</v>
      </c>
      <c r="K900" s="2">
        <v>46022</v>
      </c>
      <c r="L900">
        <v>364</v>
      </c>
      <c r="M900">
        <v>2</v>
      </c>
      <c r="N900" t="s">
        <v>8</v>
      </c>
      <c r="O900">
        <v>899</v>
      </c>
      <c r="P900">
        <v>899</v>
      </c>
      <c r="Q900" t="s">
        <v>265</v>
      </c>
      <c r="R900" t="s">
        <v>5543</v>
      </c>
      <c r="T900" t="s">
        <v>5544</v>
      </c>
      <c r="U900" t="s">
        <v>12</v>
      </c>
      <c r="V900" t="s">
        <v>13</v>
      </c>
      <c r="W900" t="s">
        <v>5545</v>
      </c>
      <c r="X900" t="s">
        <v>5546</v>
      </c>
      <c r="Y900" t="s">
        <v>5547</v>
      </c>
      <c r="Z900" t="s">
        <v>17</v>
      </c>
      <c r="AA900" t="s">
        <v>5548</v>
      </c>
      <c r="AB900">
        <v>17</v>
      </c>
      <c r="AC900" t="s">
        <v>20</v>
      </c>
      <c r="AD900">
        <v>1012137666</v>
      </c>
      <c r="AE900" t="s">
        <v>22</v>
      </c>
      <c r="AF900">
        <v>901443606</v>
      </c>
      <c r="AG900" t="s">
        <v>268</v>
      </c>
      <c r="AH900">
        <v>1000182646</v>
      </c>
      <c r="AI900" t="s">
        <v>26</v>
      </c>
      <c r="AJ900">
        <v>1005660653</v>
      </c>
      <c r="AK900" t="s">
        <v>28</v>
      </c>
      <c r="AL900" s="3">
        <v>30000000</v>
      </c>
      <c r="AM900" t="s">
        <v>8767</v>
      </c>
      <c r="AN900" s="3">
        <v>0</v>
      </c>
      <c r="AO900" s="3">
        <v>0</v>
      </c>
      <c r="AP900" s="3">
        <v>30000000</v>
      </c>
      <c r="AQ900" s="3">
        <v>0</v>
      </c>
      <c r="AR900" s="3">
        <v>30000000</v>
      </c>
      <c r="AS900">
        <v>5000820344</v>
      </c>
      <c r="AT900">
        <v>1</v>
      </c>
      <c r="AU900">
        <v>688812</v>
      </c>
      <c r="AV900">
        <v>1</v>
      </c>
      <c r="AW900" s="2">
        <v>45680</v>
      </c>
      <c r="AX900">
        <v>1.33069E+20</v>
      </c>
      <c r="AY900" t="s">
        <v>17</v>
      </c>
      <c r="AZ900" t="s">
        <v>17</v>
      </c>
      <c r="BA900">
        <v>0</v>
      </c>
    </row>
    <row r="901" spans="1:53" hidden="1" x14ac:dyDescent="0.2">
      <c r="A901">
        <v>2025</v>
      </c>
      <c r="B901">
        <v>1</v>
      </c>
      <c r="C901" s="2">
        <v>45658</v>
      </c>
      <c r="D901" s="2">
        <v>45808</v>
      </c>
      <c r="E901" t="s">
        <v>2</v>
      </c>
      <c r="F901" s="2">
        <v>45680</v>
      </c>
      <c r="G901">
        <v>4</v>
      </c>
      <c r="H901" t="s">
        <v>4</v>
      </c>
      <c r="I901" t="s">
        <v>5670</v>
      </c>
      <c r="J901" s="2">
        <v>45658</v>
      </c>
      <c r="K901" s="2">
        <v>46022</v>
      </c>
      <c r="L901">
        <v>364</v>
      </c>
      <c r="M901">
        <v>2</v>
      </c>
      <c r="N901" t="s">
        <v>8</v>
      </c>
      <c r="O901">
        <v>900</v>
      </c>
      <c r="P901">
        <v>900</v>
      </c>
      <c r="Q901" t="s">
        <v>5672</v>
      </c>
      <c r="R901" t="s">
        <v>5543</v>
      </c>
      <c r="T901" t="s">
        <v>5544</v>
      </c>
      <c r="U901" t="s">
        <v>12</v>
      </c>
      <c r="V901" t="s">
        <v>13</v>
      </c>
      <c r="W901" t="s">
        <v>5545</v>
      </c>
      <c r="X901" t="s">
        <v>5546</v>
      </c>
      <c r="Y901" t="s">
        <v>5547</v>
      </c>
      <c r="Z901" t="s">
        <v>17</v>
      </c>
      <c r="AA901" t="s">
        <v>5548</v>
      </c>
      <c r="AB901">
        <v>17</v>
      </c>
      <c r="AC901" t="s">
        <v>20</v>
      </c>
      <c r="AD901">
        <v>1013220407</v>
      </c>
      <c r="AE901" t="s">
        <v>22</v>
      </c>
      <c r="AF901">
        <v>901668960</v>
      </c>
      <c r="AG901" t="s">
        <v>166</v>
      </c>
      <c r="AH901">
        <v>1000182646</v>
      </c>
      <c r="AI901" t="s">
        <v>26</v>
      </c>
      <c r="AJ901">
        <v>1005660653</v>
      </c>
      <c r="AK901" t="s">
        <v>28</v>
      </c>
      <c r="AL901" s="3">
        <v>1094860</v>
      </c>
      <c r="AM901" t="s">
        <v>8767</v>
      </c>
      <c r="AN901" s="3">
        <v>0</v>
      </c>
      <c r="AO901" s="3">
        <v>0</v>
      </c>
      <c r="AP901" s="3">
        <v>1094860</v>
      </c>
      <c r="AQ901" s="3">
        <v>0</v>
      </c>
      <c r="AR901" s="3">
        <v>1094860</v>
      </c>
      <c r="AS901">
        <v>5000820345</v>
      </c>
      <c r="AT901">
        <v>1</v>
      </c>
      <c r="AU901">
        <v>688813</v>
      </c>
      <c r="AV901">
        <v>1</v>
      </c>
      <c r="AW901" s="2">
        <v>45680</v>
      </c>
      <c r="AX901">
        <v>1.33069E+20</v>
      </c>
      <c r="AY901" t="s">
        <v>17</v>
      </c>
      <c r="AZ901" t="s">
        <v>17</v>
      </c>
      <c r="BA901">
        <v>0</v>
      </c>
    </row>
    <row r="902" spans="1:53" hidden="1" x14ac:dyDescent="0.2">
      <c r="A902">
        <v>2025</v>
      </c>
      <c r="B902">
        <v>1</v>
      </c>
      <c r="C902" s="2">
        <v>45658</v>
      </c>
      <c r="D902" s="2">
        <v>45808</v>
      </c>
      <c r="E902" t="s">
        <v>2</v>
      </c>
      <c r="F902" s="2">
        <v>45680</v>
      </c>
      <c r="G902">
        <v>4</v>
      </c>
      <c r="H902" t="s">
        <v>4</v>
      </c>
      <c r="I902" t="s">
        <v>5670</v>
      </c>
      <c r="J902" s="2">
        <v>45658</v>
      </c>
      <c r="K902" s="2">
        <v>46022</v>
      </c>
      <c r="L902">
        <v>364</v>
      </c>
      <c r="M902">
        <v>2</v>
      </c>
      <c r="N902" t="s">
        <v>8</v>
      </c>
      <c r="O902">
        <v>901</v>
      </c>
      <c r="P902">
        <v>901</v>
      </c>
      <c r="Q902" t="s">
        <v>5672</v>
      </c>
      <c r="R902" t="s">
        <v>5543</v>
      </c>
      <c r="T902" t="s">
        <v>5544</v>
      </c>
      <c r="U902" t="s">
        <v>12</v>
      </c>
      <c r="V902" t="s">
        <v>13</v>
      </c>
      <c r="W902" t="s">
        <v>5545</v>
      </c>
      <c r="X902" t="s">
        <v>5546</v>
      </c>
      <c r="Y902" t="s">
        <v>5547</v>
      </c>
      <c r="Z902" t="s">
        <v>17</v>
      </c>
      <c r="AA902" t="s">
        <v>5548</v>
      </c>
      <c r="AB902">
        <v>17</v>
      </c>
      <c r="AC902" t="s">
        <v>20</v>
      </c>
      <c r="AD902">
        <v>1013220407</v>
      </c>
      <c r="AE902" t="s">
        <v>22</v>
      </c>
      <c r="AF902">
        <v>901668960</v>
      </c>
      <c r="AG902" t="s">
        <v>166</v>
      </c>
      <c r="AH902">
        <v>1000182646</v>
      </c>
      <c r="AI902" t="s">
        <v>26</v>
      </c>
      <c r="AJ902">
        <v>1005660653</v>
      </c>
      <c r="AK902" t="s">
        <v>28</v>
      </c>
      <c r="AL902" s="3">
        <v>3552545</v>
      </c>
      <c r="AM902" t="s">
        <v>8767</v>
      </c>
      <c r="AN902" s="3">
        <v>0</v>
      </c>
      <c r="AO902" s="3">
        <v>0</v>
      </c>
      <c r="AP902" s="3">
        <v>3552545</v>
      </c>
      <c r="AQ902" s="3">
        <v>0</v>
      </c>
      <c r="AR902" s="3">
        <v>3552545</v>
      </c>
      <c r="AS902">
        <v>5000820346</v>
      </c>
      <c r="AT902">
        <v>1</v>
      </c>
      <c r="AU902">
        <v>688814</v>
      </c>
      <c r="AV902">
        <v>1</v>
      </c>
      <c r="AW902" s="2">
        <v>45680</v>
      </c>
      <c r="AX902">
        <v>1.33069E+20</v>
      </c>
      <c r="AY902" t="s">
        <v>17</v>
      </c>
      <c r="AZ902" t="s">
        <v>17</v>
      </c>
      <c r="BA902">
        <v>0</v>
      </c>
    </row>
    <row r="903" spans="1:53" hidden="1" x14ac:dyDescent="0.2">
      <c r="A903">
        <v>2025</v>
      </c>
      <c r="B903">
        <v>1</v>
      </c>
      <c r="C903" s="2">
        <v>45658</v>
      </c>
      <c r="D903" s="2">
        <v>45808</v>
      </c>
      <c r="E903" t="s">
        <v>2</v>
      </c>
      <c r="F903" s="2">
        <v>45680</v>
      </c>
      <c r="G903">
        <v>12</v>
      </c>
      <c r="H903" t="s">
        <v>140</v>
      </c>
      <c r="I903" t="s">
        <v>5678</v>
      </c>
      <c r="J903" s="2">
        <v>45658</v>
      </c>
      <c r="K903" s="2">
        <v>46022</v>
      </c>
      <c r="L903">
        <v>364</v>
      </c>
      <c r="M903">
        <v>2</v>
      </c>
      <c r="N903" t="s">
        <v>8</v>
      </c>
      <c r="O903">
        <v>902</v>
      </c>
      <c r="P903">
        <v>902</v>
      </c>
      <c r="Q903" t="s">
        <v>5680</v>
      </c>
      <c r="R903" t="s">
        <v>5543</v>
      </c>
      <c r="T903" t="s">
        <v>5544</v>
      </c>
      <c r="U903" t="s">
        <v>12</v>
      </c>
      <c r="V903" t="s">
        <v>13</v>
      </c>
      <c r="W903" t="s">
        <v>5545</v>
      </c>
      <c r="X903" t="s">
        <v>5546</v>
      </c>
      <c r="Y903" t="s">
        <v>5547</v>
      </c>
      <c r="Z903" t="s">
        <v>17</v>
      </c>
      <c r="AA903" t="s">
        <v>5548</v>
      </c>
      <c r="AB903">
        <v>1</v>
      </c>
      <c r="AC903" t="s">
        <v>145</v>
      </c>
      <c r="AD903">
        <v>1000645730</v>
      </c>
      <c r="AE903" t="s">
        <v>22</v>
      </c>
      <c r="AF903">
        <v>900719195</v>
      </c>
      <c r="AG903" t="s">
        <v>5683</v>
      </c>
      <c r="AH903">
        <v>1000182646</v>
      </c>
      <c r="AI903" t="s">
        <v>26</v>
      </c>
      <c r="AJ903">
        <v>1005660653</v>
      </c>
      <c r="AK903" t="s">
        <v>28</v>
      </c>
      <c r="AL903" s="3">
        <v>12001</v>
      </c>
      <c r="AM903" t="s">
        <v>8767</v>
      </c>
      <c r="AN903" s="3">
        <v>12001</v>
      </c>
      <c r="AO903" s="3">
        <v>0</v>
      </c>
      <c r="AP903" s="3">
        <v>0</v>
      </c>
      <c r="AQ903" s="3">
        <v>0</v>
      </c>
      <c r="AR903" s="3">
        <v>0</v>
      </c>
      <c r="AS903">
        <v>5000820347</v>
      </c>
      <c r="AT903">
        <v>1</v>
      </c>
      <c r="AU903">
        <v>688817</v>
      </c>
      <c r="AV903">
        <v>1</v>
      </c>
      <c r="AW903" s="2">
        <v>45680</v>
      </c>
      <c r="AX903">
        <v>1.33069E+20</v>
      </c>
      <c r="AY903" t="s">
        <v>17</v>
      </c>
      <c r="AZ903" t="s">
        <v>17</v>
      </c>
      <c r="BA903">
        <v>0</v>
      </c>
    </row>
    <row r="904" spans="1:53" hidden="1" x14ac:dyDescent="0.2">
      <c r="A904">
        <v>2025</v>
      </c>
      <c r="B904">
        <v>1</v>
      </c>
      <c r="C904" s="2">
        <v>45658</v>
      </c>
      <c r="D904" s="2">
        <v>45808</v>
      </c>
      <c r="E904" t="s">
        <v>2</v>
      </c>
      <c r="F904" s="2">
        <v>45680</v>
      </c>
      <c r="G904">
        <v>73</v>
      </c>
      <c r="H904" t="s">
        <v>960</v>
      </c>
      <c r="I904" t="s">
        <v>5686</v>
      </c>
      <c r="J904" s="2">
        <v>45658</v>
      </c>
      <c r="K904" s="2">
        <v>46022</v>
      </c>
      <c r="L904">
        <v>364</v>
      </c>
      <c r="M904">
        <v>2</v>
      </c>
      <c r="N904" t="s">
        <v>8</v>
      </c>
      <c r="O904">
        <v>903</v>
      </c>
      <c r="P904">
        <v>903</v>
      </c>
      <c r="Q904" t="s">
        <v>5688</v>
      </c>
      <c r="R904" t="s">
        <v>5543</v>
      </c>
      <c r="T904" t="s">
        <v>5544</v>
      </c>
      <c r="U904" t="s">
        <v>12</v>
      </c>
      <c r="V904" t="s">
        <v>13</v>
      </c>
      <c r="W904" t="s">
        <v>5545</v>
      </c>
      <c r="X904" t="s">
        <v>5546</v>
      </c>
      <c r="Y904" t="s">
        <v>5547</v>
      </c>
      <c r="Z904" t="s">
        <v>17</v>
      </c>
      <c r="AA904" t="s">
        <v>5548</v>
      </c>
      <c r="AB904">
        <v>1</v>
      </c>
      <c r="AC904" t="s">
        <v>145</v>
      </c>
      <c r="AD904">
        <v>1000459695</v>
      </c>
      <c r="AE904" t="s">
        <v>22</v>
      </c>
      <c r="AF904">
        <v>830128894</v>
      </c>
      <c r="AG904" t="s">
        <v>3010</v>
      </c>
      <c r="AH904">
        <v>1000182646</v>
      </c>
      <c r="AI904" t="s">
        <v>26</v>
      </c>
      <c r="AJ904">
        <v>1005660653</v>
      </c>
      <c r="AK904" t="s">
        <v>28</v>
      </c>
      <c r="AL904" s="3">
        <v>1706873585</v>
      </c>
      <c r="AM904" t="s">
        <v>8767</v>
      </c>
      <c r="AN904" s="3">
        <v>0</v>
      </c>
      <c r="AO904" s="3">
        <v>0</v>
      </c>
      <c r="AP904" s="3">
        <v>1706873585</v>
      </c>
      <c r="AQ904" s="3">
        <v>880157990</v>
      </c>
      <c r="AR904" s="3">
        <v>826715595</v>
      </c>
      <c r="AS904">
        <v>5000820348</v>
      </c>
      <c r="AT904">
        <v>1</v>
      </c>
      <c r="AU904">
        <v>688818</v>
      </c>
      <c r="AV904">
        <v>1</v>
      </c>
      <c r="AW904" s="2">
        <v>45680</v>
      </c>
      <c r="AX904">
        <v>1.33069E+20</v>
      </c>
      <c r="AY904" t="s">
        <v>17</v>
      </c>
      <c r="AZ904" t="s">
        <v>17</v>
      </c>
      <c r="BA904">
        <v>0</v>
      </c>
    </row>
    <row r="905" spans="1:53" hidden="1" x14ac:dyDescent="0.2">
      <c r="A905">
        <v>2025</v>
      </c>
      <c r="B905">
        <v>1</v>
      </c>
      <c r="C905" s="2">
        <v>45658</v>
      </c>
      <c r="D905" s="2">
        <v>45808</v>
      </c>
      <c r="E905" t="s">
        <v>2</v>
      </c>
      <c r="F905" s="2">
        <v>45680</v>
      </c>
      <c r="G905">
        <v>73</v>
      </c>
      <c r="H905" t="s">
        <v>960</v>
      </c>
      <c r="I905" t="s">
        <v>5686</v>
      </c>
      <c r="J905" s="2">
        <v>45658</v>
      </c>
      <c r="K905" s="2">
        <v>46022</v>
      </c>
      <c r="L905">
        <v>364</v>
      </c>
      <c r="M905">
        <v>2</v>
      </c>
      <c r="N905" t="s">
        <v>8</v>
      </c>
      <c r="O905">
        <v>904</v>
      </c>
      <c r="P905">
        <v>904</v>
      </c>
      <c r="Q905" t="s">
        <v>5688</v>
      </c>
      <c r="R905" t="s">
        <v>5543</v>
      </c>
      <c r="T905" t="s">
        <v>5544</v>
      </c>
      <c r="U905" t="s">
        <v>12</v>
      </c>
      <c r="V905" t="s">
        <v>13</v>
      </c>
      <c r="W905" t="s">
        <v>5545</v>
      </c>
      <c r="X905" t="s">
        <v>5546</v>
      </c>
      <c r="Y905" t="s">
        <v>5547</v>
      </c>
      <c r="Z905" t="s">
        <v>17</v>
      </c>
      <c r="AA905" t="s">
        <v>5548</v>
      </c>
      <c r="AB905">
        <v>1</v>
      </c>
      <c r="AC905" t="s">
        <v>145</v>
      </c>
      <c r="AD905">
        <v>1000459695</v>
      </c>
      <c r="AE905" t="s">
        <v>22</v>
      </c>
      <c r="AF905">
        <v>830128894</v>
      </c>
      <c r="AG905" t="s">
        <v>3010</v>
      </c>
      <c r="AH905">
        <v>1000182646</v>
      </c>
      <c r="AI905" t="s">
        <v>26</v>
      </c>
      <c r="AJ905">
        <v>1005660653</v>
      </c>
      <c r="AK905" t="s">
        <v>28</v>
      </c>
      <c r="AL905" s="3">
        <v>700000000</v>
      </c>
      <c r="AM905" t="s">
        <v>8767</v>
      </c>
      <c r="AN905" s="3">
        <v>0</v>
      </c>
      <c r="AO905" s="3">
        <v>0</v>
      </c>
      <c r="AP905" s="3">
        <v>700000000</v>
      </c>
      <c r="AQ905" s="3">
        <v>0</v>
      </c>
      <c r="AR905" s="3">
        <v>700000000</v>
      </c>
      <c r="AS905">
        <v>5000820350</v>
      </c>
      <c r="AT905">
        <v>1</v>
      </c>
      <c r="AU905">
        <v>688819</v>
      </c>
      <c r="AV905">
        <v>1</v>
      </c>
      <c r="AW905" s="2">
        <v>45680</v>
      </c>
      <c r="AX905">
        <v>1.33069E+20</v>
      </c>
      <c r="AY905" t="s">
        <v>17</v>
      </c>
      <c r="AZ905" t="s">
        <v>17</v>
      </c>
      <c r="BA905">
        <v>0</v>
      </c>
    </row>
    <row r="906" spans="1:53" hidden="1" x14ac:dyDescent="0.2">
      <c r="A906">
        <v>2025</v>
      </c>
      <c r="B906">
        <v>1</v>
      </c>
      <c r="C906" s="2">
        <v>45658</v>
      </c>
      <c r="D906" s="2">
        <v>45808</v>
      </c>
      <c r="E906" t="s">
        <v>2</v>
      </c>
      <c r="F906" s="2">
        <v>45680</v>
      </c>
      <c r="G906">
        <v>73</v>
      </c>
      <c r="H906" t="s">
        <v>960</v>
      </c>
      <c r="I906" t="s">
        <v>5686</v>
      </c>
      <c r="J906" s="2">
        <v>45658</v>
      </c>
      <c r="K906" s="2">
        <v>46022</v>
      </c>
      <c r="L906">
        <v>364</v>
      </c>
      <c r="M906">
        <v>2</v>
      </c>
      <c r="N906" t="s">
        <v>8</v>
      </c>
      <c r="O906">
        <v>905</v>
      </c>
      <c r="P906">
        <v>905</v>
      </c>
      <c r="Q906" t="s">
        <v>5688</v>
      </c>
      <c r="R906" t="s">
        <v>5543</v>
      </c>
      <c r="T906" t="s">
        <v>5544</v>
      </c>
      <c r="U906" t="s">
        <v>12</v>
      </c>
      <c r="V906" t="s">
        <v>13</v>
      </c>
      <c r="W906" t="s">
        <v>5545</v>
      </c>
      <c r="X906" t="s">
        <v>5546</v>
      </c>
      <c r="Y906" t="s">
        <v>5547</v>
      </c>
      <c r="Z906" t="s">
        <v>17</v>
      </c>
      <c r="AA906" t="s">
        <v>5548</v>
      </c>
      <c r="AB906">
        <v>1</v>
      </c>
      <c r="AC906" t="s">
        <v>145</v>
      </c>
      <c r="AD906">
        <v>1000459695</v>
      </c>
      <c r="AE906" t="s">
        <v>22</v>
      </c>
      <c r="AF906">
        <v>830128894</v>
      </c>
      <c r="AG906" t="s">
        <v>3010</v>
      </c>
      <c r="AH906">
        <v>1000182646</v>
      </c>
      <c r="AI906" t="s">
        <v>26</v>
      </c>
      <c r="AJ906">
        <v>1005660653</v>
      </c>
      <c r="AK906" t="s">
        <v>28</v>
      </c>
      <c r="AL906" s="3">
        <v>55754650</v>
      </c>
      <c r="AM906" t="s">
        <v>8767</v>
      </c>
      <c r="AN906" s="3">
        <v>0</v>
      </c>
      <c r="AO906" s="3">
        <v>0</v>
      </c>
      <c r="AP906" s="3">
        <v>55754650</v>
      </c>
      <c r="AQ906" s="3">
        <v>0</v>
      </c>
      <c r="AR906" s="3">
        <v>55754650</v>
      </c>
      <c r="AS906">
        <v>5000820351</v>
      </c>
      <c r="AT906">
        <v>1</v>
      </c>
      <c r="AU906">
        <v>688820</v>
      </c>
      <c r="AV906">
        <v>1</v>
      </c>
      <c r="AW906" s="2">
        <v>45680</v>
      </c>
      <c r="AX906">
        <v>1.33069E+20</v>
      </c>
      <c r="AY906" t="s">
        <v>17</v>
      </c>
      <c r="AZ906" t="s">
        <v>17</v>
      </c>
      <c r="BA906">
        <v>0</v>
      </c>
    </row>
    <row r="907" spans="1:53" hidden="1" x14ac:dyDescent="0.2">
      <c r="A907">
        <v>2025</v>
      </c>
      <c r="B907">
        <v>1</v>
      </c>
      <c r="C907" s="2">
        <v>45658</v>
      </c>
      <c r="D907" s="2">
        <v>45808</v>
      </c>
      <c r="E907" t="s">
        <v>2</v>
      </c>
      <c r="F907" s="2">
        <v>45679</v>
      </c>
      <c r="G907">
        <v>19</v>
      </c>
      <c r="H907" t="s">
        <v>3420</v>
      </c>
      <c r="I907" t="s">
        <v>5697</v>
      </c>
      <c r="J907" s="2">
        <v>45658</v>
      </c>
      <c r="K907" s="2">
        <v>46022</v>
      </c>
      <c r="L907">
        <v>364</v>
      </c>
      <c r="M907">
        <v>2</v>
      </c>
      <c r="N907" t="s">
        <v>8</v>
      </c>
      <c r="O907">
        <v>906</v>
      </c>
      <c r="P907">
        <v>906</v>
      </c>
      <c r="Q907" t="s">
        <v>5699</v>
      </c>
      <c r="R907" t="s">
        <v>5543</v>
      </c>
      <c r="T907" t="s">
        <v>5544</v>
      </c>
      <c r="U907" t="s">
        <v>12</v>
      </c>
      <c r="V907" t="s">
        <v>13</v>
      </c>
      <c r="W907" t="s">
        <v>5545</v>
      </c>
      <c r="X907" t="s">
        <v>5546</v>
      </c>
      <c r="Y907" t="s">
        <v>5547</v>
      </c>
      <c r="Z907" t="s">
        <v>17</v>
      </c>
      <c r="AA907" t="s">
        <v>5548</v>
      </c>
      <c r="AB907">
        <v>3</v>
      </c>
      <c r="AC907" t="s">
        <v>1224</v>
      </c>
      <c r="AD907">
        <v>1000465390</v>
      </c>
      <c r="AE907" t="s">
        <v>22</v>
      </c>
      <c r="AF907">
        <v>860031342</v>
      </c>
      <c r="AG907" t="s">
        <v>3426</v>
      </c>
      <c r="AH907">
        <v>1000182646</v>
      </c>
      <c r="AI907" t="s">
        <v>26</v>
      </c>
      <c r="AJ907">
        <v>1005660653</v>
      </c>
      <c r="AK907" t="s">
        <v>28</v>
      </c>
      <c r="AL907" s="3">
        <v>3322</v>
      </c>
      <c r="AM907" t="s">
        <v>8767</v>
      </c>
      <c r="AN907" s="3">
        <v>3322</v>
      </c>
      <c r="AO907" s="3">
        <v>0</v>
      </c>
      <c r="AP907" s="3">
        <v>0</v>
      </c>
      <c r="AQ907" s="3">
        <v>0</v>
      </c>
      <c r="AR907" s="3">
        <v>0</v>
      </c>
      <c r="AS907">
        <v>5000820352</v>
      </c>
      <c r="AT907">
        <v>1</v>
      </c>
      <c r="AU907">
        <v>688821</v>
      </c>
      <c r="AV907">
        <v>1</v>
      </c>
      <c r="AW907" s="2">
        <v>45679</v>
      </c>
      <c r="AX907">
        <v>1.33069E+20</v>
      </c>
      <c r="AY907" t="s">
        <v>17</v>
      </c>
      <c r="AZ907" t="s">
        <v>17</v>
      </c>
      <c r="BA907">
        <v>0</v>
      </c>
    </row>
    <row r="908" spans="1:53" hidden="1" x14ac:dyDescent="0.2">
      <c r="A908">
        <v>2025</v>
      </c>
      <c r="B908">
        <v>1</v>
      </c>
      <c r="C908" s="2">
        <v>45658</v>
      </c>
      <c r="D908" s="2">
        <v>45808</v>
      </c>
      <c r="E908" t="s">
        <v>2</v>
      </c>
      <c r="F908" s="2">
        <v>45679</v>
      </c>
      <c r="G908">
        <v>12</v>
      </c>
      <c r="H908" t="s">
        <v>140</v>
      </c>
      <c r="I908" t="s">
        <v>5702</v>
      </c>
      <c r="J908" s="2">
        <v>45658</v>
      </c>
      <c r="K908" s="2">
        <v>46022</v>
      </c>
      <c r="L908">
        <v>364</v>
      </c>
      <c r="M908">
        <v>2</v>
      </c>
      <c r="N908" t="s">
        <v>8</v>
      </c>
      <c r="O908">
        <v>907</v>
      </c>
      <c r="P908">
        <v>907</v>
      </c>
      <c r="Q908" t="s">
        <v>5704</v>
      </c>
      <c r="R908" t="s">
        <v>5543</v>
      </c>
      <c r="T908" t="s">
        <v>5544</v>
      </c>
      <c r="U908" t="s">
        <v>12</v>
      </c>
      <c r="V908" t="s">
        <v>13</v>
      </c>
      <c r="W908" t="s">
        <v>5545</v>
      </c>
      <c r="X908" t="s">
        <v>5546</v>
      </c>
      <c r="Y908" t="s">
        <v>5547</v>
      </c>
      <c r="Z908" t="s">
        <v>17</v>
      </c>
      <c r="AA908" t="s">
        <v>5548</v>
      </c>
      <c r="AB908">
        <v>1</v>
      </c>
      <c r="AC908" t="s">
        <v>145</v>
      </c>
      <c r="AD908">
        <v>1000263847</v>
      </c>
      <c r="AE908" t="s">
        <v>39</v>
      </c>
      <c r="AF908">
        <v>42965526</v>
      </c>
      <c r="AG908" t="s">
        <v>1085</v>
      </c>
      <c r="AH908">
        <v>1000182646</v>
      </c>
      <c r="AI908" t="s">
        <v>26</v>
      </c>
      <c r="AJ908">
        <v>1005660653</v>
      </c>
      <c r="AK908" t="s">
        <v>28</v>
      </c>
      <c r="AL908" s="3">
        <v>86891977</v>
      </c>
      <c r="AM908" t="s">
        <v>8767</v>
      </c>
      <c r="AN908" s="3">
        <v>0</v>
      </c>
      <c r="AO908" s="3">
        <v>0</v>
      </c>
      <c r="AP908" s="3">
        <v>86891977</v>
      </c>
      <c r="AQ908" s="3">
        <v>86891977</v>
      </c>
      <c r="AR908" s="3">
        <v>0</v>
      </c>
      <c r="AS908">
        <v>5000820353</v>
      </c>
      <c r="AT908">
        <v>1</v>
      </c>
      <c r="AU908">
        <v>688822</v>
      </c>
      <c r="AV908">
        <v>1</v>
      </c>
      <c r="AW908" s="2">
        <v>45679</v>
      </c>
      <c r="AX908">
        <v>1.33069E+20</v>
      </c>
      <c r="AY908" t="s">
        <v>17</v>
      </c>
      <c r="AZ908" t="s">
        <v>17</v>
      </c>
      <c r="BA908">
        <v>0</v>
      </c>
    </row>
    <row r="909" spans="1:53" hidden="1" x14ac:dyDescent="0.2">
      <c r="A909">
        <v>2025</v>
      </c>
      <c r="B909">
        <v>1</v>
      </c>
      <c r="C909" s="2">
        <v>45658</v>
      </c>
      <c r="D909" s="2">
        <v>45808</v>
      </c>
      <c r="E909" t="s">
        <v>2</v>
      </c>
      <c r="F909" s="2">
        <v>45679</v>
      </c>
      <c r="G909">
        <v>12</v>
      </c>
      <c r="H909" t="s">
        <v>140</v>
      </c>
      <c r="I909" t="s">
        <v>5707</v>
      </c>
      <c r="J909" s="2">
        <v>45658</v>
      </c>
      <c r="K909" s="2">
        <v>46022</v>
      </c>
      <c r="L909">
        <v>364</v>
      </c>
      <c r="M909">
        <v>2</v>
      </c>
      <c r="N909" t="s">
        <v>8</v>
      </c>
      <c r="O909">
        <v>908</v>
      </c>
      <c r="P909">
        <v>908</v>
      </c>
      <c r="Q909" t="s">
        <v>5709</v>
      </c>
      <c r="R909" t="s">
        <v>5543</v>
      </c>
      <c r="T909" t="s">
        <v>5544</v>
      </c>
      <c r="U909" t="s">
        <v>12</v>
      </c>
      <c r="V909" t="s">
        <v>13</v>
      </c>
      <c r="W909" t="s">
        <v>5545</v>
      </c>
      <c r="X909" t="s">
        <v>5546</v>
      </c>
      <c r="Y909" t="s">
        <v>5547</v>
      </c>
      <c r="Z909" t="s">
        <v>17</v>
      </c>
      <c r="AA909" t="s">
        <v>5548</v>
      </c>
      <c r="AB909">
        <v>1</v>
      </c>
      <c r="AC909" t="s">
        <v>145</v>
      </c>
      <c r="AD909">
        <v>1000571641</v>
      </c>
      <c r="AE909" t="s">
        <v>22</v>
      </c>
      <c r="AF909">
        <v>830095614</v>
      </c>
      <c r="AG909" t="s">
        <v>5712</v>
      </c>
      <c r="AH909">
        <v>1000182646</v>
      </c>
      <c r="AI909" t="s">
        <v>26</v>
      </c>
      <c r="AJ909">
        <v>1005660653</v>
      </c>
      <c r="AK909" t="s">
        <v>28</v>
      </c>
      <c r="AL909" s="3">
        <v>439432328</v>
      </c>
      <c r="AM909" t="s">
        <v>8767</v>
      </c>
      <c r="AN909" s="3">
        <v>0</v>
      </c>
      <c r="AO909" s="3">
        <v>0</v>
      </c>
      <c r="AP909" s="3">
        <v>439432328</v>
      </c>
      <c r="AQ909" s="3">
        <v>0</v>
      </c>
      <c r="AR909" s="3">
        <v>439432328</v>
      </c>
      <c r="AS909">
        <v>5000820354</v>
      </c>
      <c r="AT909">
        <v>1</v>
      </c>
      <c r="AU909">
        <v>688824</v>
      </c>
      <c r="AV909">
        <v>1</v>
      </c>
      <c r="AW909" s="2">
        <v>45679</v>
      </c>
      <c r="AX909">
        <v>1.33069E+20</v>
      </c>
      <c r="AY909" t="s">
        <v>17</v>
      </c>
      <c r="AZ909" t="s">
        <v>17</v>
      </c>
      <c r="BA909">
        <v>0</v>
      </c>
    </row>
    <row r="910" spans="1:53" hidden="1" x14ac:dyDescent="0.2">
      <c r="A910">
        <v>2025</v>
      </c>
      <c r="B910">
        <v>1</v>
      </c>
      <c r="C910" s="2">
        <v>45658</v>
      </c>
      <c r="D910" s="2">
        <v>45808</v>
      </c>
      <c r="E910" t="s">
        <v>2</v>
      </c>
      <c r="F910" s="2">
        <v>45680</v>
      </c>
      <c r="G910">
        <v>12</v>
      </c>
      <c r="H910" t="s">
        <v>140</v>
      </c>
      <c r="I910" t="s">
        <v>5707</v>
      </c>
      <c r="J910" s="2">
        <v>45658</v>
      </c>
      <c r="K910" s="2">
        <v>46022</v>
      </c>
      <c r="L910">
        <v>364</v>
      </c>
      <c r="M910">
        <v>2</v>
      </c>
      <c r="N910" t="s">
        <v>8</v>
      </c>
      <c r="O910">
        <v>909</v>
      </c>
      <c r="P910">
        <v>909</v>
      </c>
      <c r="Q910" t="s">
        <v>5709</v>
      </c>
      <c r="R910" t="s">
        <v>5543</v>
      </c>
      <c r="T910" t="s">
        <v>5544</v>
      </c>
      <c r="U910" t="s">
        <v>12</v>
      </c>
      <c r="V910" t="s">
        <v>13</v>
      </c>
      <c r="W910" t="s">
        <v>5545</v>
      </c>
      <c r="X910" t="s">
        <v>5546</v>
      </c>
      <c r="Y910" t="s">
        <v>5547</v>
      </c>
      <c r="Z910" t="s">
        <v>17</v>
      </c>
      <c r="AA910" t="s">
        <v>5548</v>
      </c>
      <c r="AB910">
        <v>1</v>
      </c>
      <c r="AC910" t="s">
        <v>145</v>
      </c>
      <c r="AD910">
        <v>1000571641</v>
      </c>
      <c r="AE910" t="s">
        <v>22</v>
      </c>
      <c r="AF910">
        <v>830095614</v>
      </c>
      <c r="AG910" t="s">
        <v>5712</v>
      </c>
      <c r="AH910">
        <v>1000182646</v>
      </c>
      <c r="AI910" t="s">
        <v>26</v>
      </c>
      <c r="AJ910">
        <v>1005660653</v>
      </c>
      <c r="AK910" t="s">
        <v>28</v>
      </c>
      <c r="AL910" s="3">
        <v>37625512</v>
      </c>
      <c r="AM910" t="s">
        <v>8767</v>
      </c>
      <c r="AN910" s="3">
        <v>0</v>
      </c>
      <c r="AO910" s="3">
        <v>0</v>
      </c>
      <c r="AP910" s="3">
        <v>37625512</v>
      </c>
      <c r="AQ910" s="3">
        <v>0</v>
      </c>
      <c r="AR910" s="3">
        <v>37625512</v>
      </c>
      <c r="AS910">
        <v>5000820355</v>
      </c>
      <c r="AT910">
        <v>1</v>
      </c>
      <c r="AU910">
        <v>688825</v>
      </c>
      <c r="AV910">
        <v>1</v>
      </c>
      <c r="AW910" s="2">
        <v>45680</v>
      </c>
      <c r="AX910">
        <v>1.33069E+20</v>
      </c>
      <c r="AY910" t="s">
        <v>17</v>
      </c>
      <c r="AZ910" t="s">
        <v>17</v>
      </c>
      <c r="BA910">
        <v>0</v>
      </c>
    </row>
    <row r="911" spans="1:53" hidden="1" x14ac:dyDescent="0.2">
      <c r="A911">
        <v>2025</v>
      </c>
      <c r="B911">
        <v>1</v>
      </c>
      <c r="C911" s="2">
        <v>45658</v>
      </c>
      <c r="D911" s="2">
        <v>45808</v>
      </c>
      <c r="E911" t="s">
        <v>2</v>
      </c>
      <c r="F911" s="2">
        <v>45680</v>
      </c>
      <c r="G911">
        <v>4</v>
      </c>
      <c r="H911" t="s">
        <v>4</v>
      </c>
      <c r="I911" t="s">
        <v>5718</v>
      </c>
      <c r="J911" s="2">
        <v>45658</v>
      </c>
      <c r="K911" s="2">
        <v>46022</v>
      </c>
      <c r="L911">
        <v>364</v>
      </c>
      <c r="M911">
        <v>2</v>
      </c>
      <c r="N911" t="s">
        <v>8</v>
      </c>
      <c r="O911">
        <v>910</v>
      </c>
      <c r="P911">
        <v>910</v>
      </c>
      <c r="Q911" t="s">
        <v>5720</v>
      </c>
      <c r="R911" t="s">
        <v>5543</v>
      </c>
      <c r="T911" t="s">
        <v>5544</v>
      </c>
      <c r="U911" t="s">
        <v>12</v>
      </c>
      <c r="V911" t="s">
        <v>13</v>
      </c>
      <c r="W911" t="s">
        <v>5545</v>
      </c>
      <c r="X911" t="s">
        <v>5546</v>
      </c>
      <c r="Y911" t="s">
        <v>5547</v>
      </c>
      <c r="Z911" t="s">
        <v>17</v>
      </c>
      <c r="AA911" t="s">
        <v>5548</v>
      </c>
      <c r="AB911">
        <v>17</v>
      </c>
      <c r="AC911" t="s">
        <v>20</v>
      </c>
      <c r="AD911">
        <v>1000562723</v>
      </c>
      <c r="AE911" t="s">
        <v>22</v>
      </c>
      <c r="AF911">
        <v>830048811</v>
      </c>
      <c r="AG911" t="s">
        <v>5723</v>
      </c>
      <c r="AH911">
        <v>1000182646</v>
      </c>
      <c r="AI911" t="s">
        <v>26</v>
      </c>
      <c r="AJ911">
        <v>1005660653</v>
      </c>
      <c r="AK911" t="s">
        <v>28</v>
      </c>
      <c r="AL911" s="3">
        <v>42692586</v>
      </c>
      <c r="AM911" t="s">
        <v>8767</v>
      </c>
      <c r="AN911" s="3">
        <v>0</v>
      </c>
      <c r="AO911" s="3">
        <v>0</v>
      </c>
      <c r="AP911" s="3">
        <v>42692586</v>
      </c>
      <c r="AQ911" s="3">
        <v>0</v>
      </c>
      <c r="AR911" s="3">
        <v>42692586</v>
      </c>
      <c r="AS911">
        <v>5000820356</v>
      </c>
      <c r="AT911">
        <v>1</v>
      </c>
      <c r="AU911">
        <v>688826</v>
      </c>
      <c r="AV911">
        <v>1</v>
      </c>
      <c r="AW911" s="2">
        <v>45680</v>
      </c>
      <c r="AX911">
        <v>1.33069E+20</v>
      </c>
      <c r="AY911" t="s">
        <v>17</v>
      </c>
      <c r="AZ911" t="s">
        <v>17</v>
      </c>
      <c r="BA911">
        <v>0</v>
      </c>
    </row>
    <row r="912" spans="1:53" hidden="1" x14ac:dyDescent="0.2">
      <c r="A912">
        <v>2025</v>
      </c>
      <c r="B912">
        <v>1</v>
      </c>
      <c r="C912" s="2">
        <v>45658</v>
      </c>
      <c r="D912" s="2">
        <v>45808</v>
      </c>
      <c r="E912" t="s">
        <v>2</v>
      </c>
      <c r="F912" s="2">
        <v>45680</v>
      </c>
      <c r="G912">
        <v>31</v>
      </c>
      <c r="H912" t="s">
        <v>372</v>
      </c>
      <c r="I912" t="s">
        <v>5726</v>
      </c>
      <c r="J912" s="2">
        <v>45658</v>
      </c>
      <c r="K912" s="2">
        <v>46022</v>
      </c>
      <c r="L912">
        <v>364</v>
      </c>
      <c r="M912">
        <v>2</v>
      </c>
      <c r="N912" t="s">
        <v>8</v>
      </c>
      <c r="O912">
        <v>911</v>
      </c>
      <c r="P912">
        <v>911</v>
      </c>
      <c r="Q912" t="s">
        <v>5728</v>
      </c>
      <c r="R912" t="s">
        <v>5543</v>
      </c>
      <c r="T912" t="s">
        <v>5544</v>
      </c>
      <c r="U912" t="s">
        <v>12</v>
      </c>
      <c r="V912" t="s">
        <v>13</v>
      </c>
      <c r="W912" t="s">
        <v>5545</v>
      </c>
      <c r="X912" t="s">
        <v>5546</v>
      </c>
      <c r="Y912" t="s">
        <v>5547</v>
      </c>
      <c r="Z912" t="s">
        <v>17</v>
      </c>
      <c r="AA912" t="s">
        <v>5548</v>
      </c>
      <c r="AB912">
        <v>10</v>
      </c>
      <c r="AC912" t="s">
        <v>382</v>
      </c>
      <c r="AD912">
        <v>1000509765</v>
      </c>
      <c r="AE912" t="s">
        <v>22</v>
      </c>
      <c r="AF912">
        <v>860066942</v>
      </c>
      <c r="AG912" t="s">
        <v>107</v>
      </c>
      <c r="AH912">
        <v>1000182646</v>
      </c>
      <c r="AI912" t="s">
        <v>26</v>
      </c>
      <c r="AJ912">
        <v>1005660653</v>
      </c>
      <c r="AK912" t="s">
        <v>28</v>
      </c>
      <c r="AL912" s="3">
        <v>890682</v>
      </c>
      <c r="AM912" t="s">
        <v>8767</v>
      </c>
      <c r="AN912" s="3">
        <v>890682</v>
      </c>
      <c r="AO912" s="3">
        <v>0</v>
      </c>
      <c r="AP912" s="3">
        <v>0</v>
      </c>
      <c r="AQ912" s="3">
        <v>0</v>
      </c>
      <c r="AR912" s="3">
        <v>0</v>
      </c>
      <c r="AS912">
        <v>5000820357</v>
      </c>
      <c r="AT912">
        <v>1</v>
      </c>
      <c r="AU912">
        <v>688828</v>
      </c>
      <c r="AV912">
        <v>1</v>
      </c>
      <c r="AW912" s="2">
        <v>45680</v>
      </c>
      <c r="AX912">
        <v>1.33069E+20</v>
      </c>
      <c r="AY912" t="s">
        <v>17</v>
      </c>
      <c r="AZ912" t="s">
        <v>17</v>
      </c>
      <c r="BA912">
        <v>0</v>
      </c>
    </row>
    <row r="913" spans="1:53" hidden="1" x14ac:dyDescent="0.2">
      <c r="A913">
        <v>2025</v>
      </c>
      <c r="B913">
        <v>1</v>
      </c>
      <c r="C913" s="2">
        <v>45658</v>
      </c>
      <c r="D913" s="2">
        <v>45808</v>
      </c>
      <c r="E913" t="s">
        <v>2</v>
      </c>
      <c r="F913" s="2">
        <v>45680</v>
      </c>
      <c r="G913">
        <v>12</v>
      </c>
      <c r="H913" t="s">
        <v>140</v>
      </c>
      <c r="I913" t="s">
        <v>5731</v>
      </c>
      <c r="J913" s="2">
        <v>45658</v>
      </c>
      <c r="K913" s="2">
        <v>46022</v>
      </c>
      <c r="L913">
        <v>364</v>
      </c>
      <c r="M913">
        <v>2</v>
      </c>
      <c r="N913" t="s">
        <v>8</v>
      </c>
      <c r="O913">
        <v>912</v>
      </c>
      <c r="P913">
        <v>912</v>
      </c>
      <c r="Q913" t="s">
        <v>5733</v>
      </c>
      <c r="R913" t="s">
        <v>5543</v>
      </c>
      <c r="T913" t="s">
        <v>5544</v>
      </c>
      <c r="U913" t="s">
        <v>12</v>
      </c>
      <c r="V913" t="s">
        <v>13</v>
      </c>
      <c r="W913" t="s">
        <v>5545</v>
      </c>
      <c r="X913" t="s">
        <v>5546</v>
      </c>
      <c r="Y913" t="s">
        <v>5547</v>
      </c>
      <c r="Z913" t="s">
        <v>17</v>
      </c>
      <c r="AA913" t="s">
        <v>5548</v>
      </c>
      <c r="AB913">
        <v>10</v>
      </c>
      <c r="AC913" t="s">
        <v>382</v>
      </c>
      <c r="AD913">
        <v>1007871272</v>
      </c>
      <c r="AE913" t="s">
        <v>39</v>
      </c>
      <c r="AF913">
        <v>39799452</v>
      </c>
      <c r="AG913" t="s">
        <v>920</v>
      </c>
      <c r="AH913">
        <v>1000182646</v>
      </c>
      <c r="AI913" t="s">
        <v>26</v>
      </c>
      <c r="AJ913">
        <v>1005660653</v>
      </c>
      <c r="AK913" t="s">
        <v>28</v>
      </c>
      <c r="AL913" s="3">
        <v>240000</v>
      </c>
      <c r="AM913" t="s">
        <v>8767</v>
      </c>
      <c r="AN913" s="3">
        <v>240000</v>
      </c>
      <c r="AO913" s="3">
        <v>0</v>
      </c>
      <c r="AP913" s="3">
        <v>0</v>
      </c>
      <c r="AQ913" s="3">
        <v>0</v>
      </c>
      <c r="AR913" s="3">
        <v>0</v>
      </c>
      <c r="AS913">
        <v>5000820359</v>
      </c>
      <c r="AT913">
        <v>1</v>
      </c>
      <c r="AU913">
        <v>688830</v>
      </c>
      <c r="AV913">
        <v>1</v>
      </c>
      <c r="AW913" s="2">
        <v>45680</v>
      </c>
      <c r="AX913">
        <v>1.33069E+20</v>
      </c>
      <c r="AY913" t="s">
        <v>17</v>
      </c>
      <c r="AZ913" t="s">
        <v>17</v>
      </c>
      <c r="BA913">
        <v>0</v>
      </c>
    </row>
    <row r="914" spans="1:53" hidden="1" x14ac:dyDescent="0.2">
      <c r="A914">
        <v>2025</v>
      </c>
      <c r="B914">
        <v>1</v>
      </c>
      <c r="C914" s="2">
        <v>45658</v>
      </c>
      <c r="D914" s="2">
        <v>45808</v>
      </c>
      <c r="E914" t="s">
        <v>2</v>
      </c>
      <c r="F914" s="2">
        <v>45680</v>
      </c>
      <c r="G914">
        <v>12</v>
      </c>
      <c r="H914" t="s">
        <v>140</v>
      </c>
      <c r="I914" t="s">
        <v>5736</v>
      </c>
      <c r="J914" s="2">
        <v>45658</v>
      </c>
      <c r="K914" s="2">
        <v>46022</v>
      </c>
      <c r="L914">
        <v>364</v>
      </c>
      <c r="M914">
        <v>2</v>
      </c>
      <c r="N914" t="s">
        <v>8</v>
      </c>
      <c r="O914">
        <v>913</v>
      </c>
      <c r="P914">
        <v>913</v>
      </c>
      <c r="Q914" t="s">
        <v>5738</v>
      </c>
      <c r="R914" t="s">
        <v>5543</v>
      </c>
      <c r="T914" t="s">
        <v>5544</v>
      </c>
      <c r="U914" t="s">
        <v>12</v>
      </c>
      <c r="V914" t="s">
        <v>13</v>
      </c>
      <c r="W914" t="s">
        <v>5545</v>
      </c>
      <c r="X914" t="s">
        <v>5546</v>
      </c>
      <c r="Y914" t="s">
        <v>5547</v>
      </c>
      <c r="Z914" t="s">
        <v>17</v>
      </c>
      <c r="AA914" t="s">
        <v>5548</v>
      </c>
      <c r="AB914">
        <v>10</v>
      </c>
      <c r="AC914" t="s">
        <v>382</v>
      </c>
      <c r="AD914">
        <v>1012049578</v>
      </c>
      <c r="AE914" t="s">
        <v>39</v>
      </c>
      <c r="AF914">
        <v>1014256316</v>
      </c>
      <c r="AG914" t="s">
        <v>3943</v>
      </c>
      <c r="AH914">
        <v>1000182646</v>
      </c>
      <c r="AI914" t="s">
        <v>26</v>
      </c>
      <c r="AJ914">
        <v>1005660653</v>
      </c>
      <c r="AK914" t="s">
        <v>28</v>
      </c>
      <c r="AL914" s="3">
        <v>183667</v>
      </c>
      <c r="AM914" t="s">
        <v>8767</v>
      </c>
      <c r="AN914" s="3">
        <v>183667</v>
      </c>
      <c r="AO914" s="3">
        <v>0</v>
      </c>
      <c r="AP914" s="3">
        <v>0</v>
      </c>
      <c r="AQ914" s="3">
        <v>0</v>
      </c>
      <c r="AR914" s="3">
        <v>0</v>
      </c>
      <c r="AS914">
        <v>5000820360</v>
      </c>
      <c r="AT914">
        <v>1</v>
      </c>
      <c r="AU914">
        <v>688831</v>
      </c>
      <c r="AV914">
        <v>1</v>
      </c>
      <c r="AW914" s="2">
        <v>45680</v>
      </c>
      <c r="AX914">
        <v>1.33069E+20</v>
      </c>
      <c r="AY914" t="s">
        <v>17</v>
      </c>
      <c r="AZ914" t="s">
        <v>17</v>
      </c>
      <c r="BA914">
        <v>0</v>
      </c>
    </row>
    <row r="915" spans="1:53" hidden="1" x14ac:dyDescent="0.2">
      <c r="A915">
        <v>2025</v>
      </c>
      <c r="B915">
        <v>1</v>
      </c>
      <c r="C915" s="2">
        <v>45658</v>
      </c>
      <c r="D915" s="2">
        <v>45808</v>
      </c>
      <c r="E915" t="s">
        <v>2</v>
      </c>
      <c r="F915" s="2">
        <v>45680</v>
      </c>
      <c r="G915">
        <v>12</v>
      </c>
      <c r="H915" t="s">
        <v>140</v>
      </c>
      <c r="I915" t="s">
        <v>5741</v>
      </c>
      <c r="J915" s="2">
        <v>45658</v>
      </c>
      <c r="K915" s="2">
        <v>46022</v>
      </c>
      <c r="L915">
        <v>364</v>
      </c>
      <c r="M915">
        <v>2</v>
      </c>
      <c r="N915" t="s">
        <v>8</v>
      </c>
      <c r="O915">
        <v>914</v>
      </c>
      <c r="P915">
        <v>914</v>
      </c>
      <c r="Q915" t="s">
        <v>5743</v>
      </c>
      <c r="R915" t="s">
        <v>5543</v>
      </c>
      <c r="T915" t="s">
        <v>5544</v>
      </c>
      <c r="U915" t="s">
        <v>12</v>
      </c>
      <c r="V915" t="s">
        <v>13</v>
      </c>
      <c r="W915" t="s">
        <v>5545</v>
      </c>
      <c r="X915" t="s">
        <v>5546</v>
      </c>
      <c r="Y915" t="s">
        <v>5547</v>
      </c>
      <c r="Z915" t="s">
        <v>17</v>
      </c>
      <c r="AA915" t="s">
        <v>5548</v>
      </c>
      <c r="AB915">
        <v>10</v>
      </c>
      <c r="AC915" t="s">
        <v>382</v>
      </c>
      <c r="AD915">
        <v>1012490654</v>
      </c>
      <c r="AE915" t="s">
        <v>39</v>
      </c>
      <c r="AF915">
        <v>1033820336</v>
      </c>
      <c r="AG915" t="s">
        <v>2522</v>
      </c>
      <c r="AH915">
        <v>1000182646</v>
      </c>
      <c r="AI915" t="s">
        <v>26</v>
      </c>
      <c r="AJ915">
        <v>1005660653</v>
      </c>
      <c r="AK915" t="s">
        <v>28</v>
      </c>
      <c r="AL915" s="3">
        <v>5050000</v>
      </c>
      <c r="AM915" t="s">
        <v>8767</v>
      </c>
      <c r="AN915" s="3">
        <v>0</v>
      </c>
      <c r="AO915" s="3">
        <v>0</v>
      </c>
      <c r="AP915" s="3">
        <v>5050000</v>
      </c>
      <c r="AQ915" s="3">
        <v>505000</v>
      </c>
      <c r="AR915" s="3">
        <v>4545000</v>
      </c>
      <c r="AS915">
        <v>5000820361</v>
      </c>
      <c r="AT915">
        <v>1</v>
      </c>
      <c r="AU915">
        <v>688832</v>
      </c>
      <c r="AV915">
        <v>1</v>
      </c>
      <c r="AW915" s="2">
        <v>45680</v>
      </c>
      <c r="AX915">
        <v>1.33069E+20</v>
      </c>
      <c r="AY915" t="s">
        <v>17</v>
      </c>
      <c r="AZ915" t="s">
        <v>17</v>
      </c>
      <c r="BA915">
        <v>0</v>
      </c>
    </row>
    <row r="916" spans="1:53" hidden="1" x14ac:dyDescent="0.2">
      <c r="A916">
        <v>2025</v>
      </c>
      <c r="B916">
        <v>1</v>
      </c>
      <c r="C916" s="2">
        <v>45658</v>
      </c>
      <c r="D916" s="2">
        <v>45808</v>
      </c>
      <c r="E916" t="s">
        <v>2</v>
      </c>
      <c r="F916" s="2">
        <v>45680</v>
      </c>
      <c r="G916">
        <v>12</v>
      </c>
      <c r="H916" t="s">
        <v>140</v>
      </c>
      <c r="I916" t="s">
        <v>5746</v>
      </c>
      <c r="J916" s="2">
        <v>45658</v>
      </c>
      <c r="K916" s="2">
        <v>46022</v>
      </c>
      <c r="L916">
        <v>364</v>
      </c>
      <c r="M916">
        <v>2</v>
      </c>
      <c r="N916" t="s">
        <v>8</v>
      </c>
      <c r="O916">
        <v>915</v>
      </c>
      <c r="P916">
        <v>915</v>
      </c>
      <c r="Q916" t="s">
        <v>5748</v>
      </c>
      <c r="R916" t="s">
        <v>5543</v>
      </c>
      <c r="T916" t="s">
        <v>5544</v>
      </c>
      <c r="U916" t="s">
        <v>12</v>
      </c>
      <c r="V916" t="s">
        <v>13</v>
      </c>
      <c r="W916" t="s">
        <v>5545</v>
      </c>
      <c r="X916" t="s">
        <v>5546</v>
      </c>
      <c r="Y916" t="s">
        <v>5547</v>
      </c>
      <c r="Z916" t="s">
        <v>17</v>
      </c>
      <c r="AA916" t="s">
        <v>5548</v>
      </c>
      <c r="AB916">
        <v>10</v>
      </c>
      <c r="AC916" t="s">
        <v>382</v>
      </c>
      <c r="AD916">
        <v>1013320811</v>
      </c>
      <c r="AE916" t="s">
        <v>39</v>
      </c>
      <c r="AF916">
        <v>1007519678</v>
      </c>
      <c r="AG916" t="s">
        <v>5751</v>
      </c>
      <c r="AH916">
        <v>1000182646</v>
      </c>
      <c r="AI916" t="s">
        <v>26</v>
      </c>
      <c r="AJ916">
        <v>1005660653</v>
      </c>
      <c r="AK916" t="s">
        <v>28</v>
      </c>
      <c r="AL916" s="3">
        <v>10706667</v>
      </c>
      <c r="AM916" t="s">
        <v>8767</v>
      </c>
      <c r="AN916" s="3">
        <v>0</v>
      </c>
      <c r="AO916" s="3">
        <v>0</v>
      </c>
      <c r="AP916" s="3">
        <v>10706667</v>
      </c>
      <c r="AQ916" s="3">
        <v>0</v>
      </c>
      <c r="AR916" s="3">
        <v>10706667</v>
      </c>
      <c r="AS916">
        <v>5000820362</v>
      </c>
      <c r="AT916">
        <v>1</v>
      </c>
      <c r="AU916">
        <v>688834</v>
      </c>
      <c r="AV916">
        <v>1</v>
      </c>
      <c r="AW916" s="2">
        <v>45680</v>
      </c>
      <c r="AX916">
        <v>1.33069E+20</v>
      </c>
      <c r="AY916" t="s">
        <v>17</v>
      </c>
      <c r="AZ916" t="s">
        <v>17</v>
      </c>
      <c r="BA916">
        <v>0</v>
      </c>
    </row>
    <row r="917" spans="1:53" hidden="1" x14ac:dyDescent="0.2">
      <c r="A917">
        <v>2025</v>
      </c>
      <c r="B917">
        <v>1</v>
      </c>
      <c r="C917" s="2">
        <v>45658</v>
      </c>
      <c r="D917" s="2">
        <v>45808</v>
      </c>
      <c r="E917" t="s">
        <v>2</v>
      </c>
      <c r="F917" s="2">
        <v>45680</v>
      </c>
      <c r="G917">
        <v>12</v>
      </c>
      <c r="H917" t="s">
        <v>140</v>
      </c>
      <c r="I917" t="s">
        <v>5754</v>
      </c>
      <c r="J917" s="2">
        <v>45658</v>
      </c>
      <c r="K917" s="2">
        <v>46022</v>
      </c>
      <c r="L917">
        <v>364</v>
      </c>
      <c r="M917">
        <v>2</v>
      </c>
      <c r="N917" t="s">
        <v>8</v>
      </c>
      <c r="O917">
        <v>916</v>
      </c>
      <c r="P917">
        <v>916</v>
      </c>
      <c r="Q917" t="s">
        <v>5756</v>
      </c>
      <c r="R917" t="s">
        <v>5543</v>
      </c>
      <c r="T917" t="s">
        <v>5544</v>
      </c>
      <c r="U917" t="s">
        <v>12</v>
      </c>
      <c r="V917" t="s">
        <v>13</v>
      </c>
      <c r="W917" t="s">
        <v>5545</v>
      </c>
      <c r="X917" t="s">
        <v>5546</v>
      </c>
      <c r="Y917" t="s">
        <v>5547</v>
      </c>
      <c r="Z917" t="s">
        <v>17</v>
      </c>
      <c r="AA917" t="s">
        <v>5548</v>
      </c>
      <c r="AB917">
        <v>10</v>
      </c>
      <c r="AC917" t="s">
        <v>382</v>
      </c>
      <c r="AD917">
        <v>1013399522</v>
      </c>
      <c r="AE917" t="s">
        <v>39</v>
      </c>
      <c r="AF917">
        <v>1049634225</v>
      </c>
      <c r="AG917" t="s">
        <v>3853</v>
      </c>
      <c r="AH917">
        <v>1000182646</v>
      </c>
      <c r="AI917" t="s">
        <v>26</v>
      </c>
      <c r="AJ917">
        <v>1005660653</v>
      </c>
      <c r="AK917" t="s">
        <v>28</v>
      </c>
      <c r="AL917" s="3">
        <v>4983334</v>
      </c>
      <c r="AM917" t="s">
        <v>8767</v>
      </c>
      <c r="AN917" s="3">
        <v>4983334</v>
      </c>
      <c r="AO917" s="3">
        <v>0</v>
      </c>
      <c r="AP917" s="3">
        <v>0</v>
      </c>
      <c r="AQ917" s="3">
        <v>0</v>
      </c>
      <c r="AR917" s="3">
        <v>0</v>
      </c>
      <c r="AS917">
        <v>5000820363</v>
      </c>
      <c r="AT917">
        <v>1</v>
      </c>
      <c r="AU917">
        <v>688835</v>
      </c>
      <c r="AV917">
        <v>1</v>
      </c>
      <c r="AW917" s="2">
        <v>45680</v>
      </c>
      <c r="AX917">
        <v>1.33069E+20</v>
      </c>
      <c r="AY917" t="s">
        <v>17</v>
      </c>
      <c r="AZ917" t="s">
        <v>17</v>
      </c>
      <c r="BA917">
        <v>0</v>
      </c>
    </row>
    <row r="918" spans="1:53" hidden="1" x14ac:dyDescent="0.2">
      <c r="A918">
        <v>2025</v>
      </c>
      <c r="B918">
        <v>1</v>
      </c>
      <c r="C918" s="2">
        <v>45658</v>
      </c>
      <c r="D918" s="2">
        <v>45808</v>
      </c>
      <c r="E918" t="s">
        <v>2</v>
      </c>
      <c r="F918" s="2">
        <v>45680</v>
      </c>
      <c r="G918">
        <v>4</v>
      </c>
      <c r="H918" t="s">
        <v>4</v>
      </c>
      <c r="I918" t="s">
        <v>5759</v>
      </c>
      <c r="J918" s="2">
        <v>45658</v>
      </c>
      <c r="K918" s="2">
        <v>46022</v>
      </c>
      <c r="L918">
        <v>364</v>
      </c>
      <c r="M918">
        <v>2</v>
      </c>
      <c r="N918" t="s">
        <v>8</v>
      </c>
      <c r="O918">
        <v>917</v>
      </c>
      <c r="P918">
        <v>917</v>
      </c>
      <c r="Q918" t="s">
        <v>5761</v>
      </c>
      <c r="R918" t="s">
        <v>5543</v>
      </c>
      <c r="T918" t="s">
        <v>5544</v>
      </c>
      <c r="U918" t="s">
        <v>12</v>
      </c>
      <c r="V918" t="s">
        <v>13</v>
      </c>
      <c r="W918" t="s">
        <v>5545</v>
      </c>
      <c r="X918" t="s">
        <v>5546</v>
      </c>
      <c r="Y918" t="s">
        <v>5547</v>
      </c>
      <c r="Z918" t="s">
        <v>17</v>
      </c>
      <c r="AA918" t="s">
        <v>5548</v>
      </c>
      <c r="AB918">
        <v>17</v>
      </c>
      <c r="AC918" t="s">
        <v>20</v>
      </c>
      <c r="AD918">
        <v>1001201766</v>
      </c>
      <c r="AE918" t="s">
        <v>22</v>
      </c>
      <c r="AF918">
        <v>900009482</v>
      </c>
      <c r="AG918" t="s">
        <v>5764</v>
      </c>
      <c r="AH918">
        <v>1000182646</v>
      </c>
      <c r="AI918" t="s">
        <v>26</v>
      </c>
      <c r="AJ918">
        <v>1005660653</v>
      </c>
      <c r="AK918" t="s">
        <v>28</v>
      </c>
      <c r="AL918" s="3">
        <v>1</v>
      </c>
      <c r="AM918" t="s">
        <v>8767</v>
      </c>
      <c r="AN918" s="3">
        <v>0</v>
      </c>
      <c r="AO918" s="3">
        <v>0</v>
      </c>
      <c r="AP918" s="3">
        <v>1</v>
      </c>
      <c r="AQ918" s="3">
        <v>0</v>
      </c>
      <c r="AR918" s="3">
        <v>1</v>
      </c>
      <c r="AS918">
        <v>5000820364</v>
      </c>
      <c r="AT918">
        <v>1</v>
      </c>
      <c r="AU918">
        <v>688836</v>
      </c>
      <c r="AV918">
        <v>1</v>
      </c>
      <c r="AW918" s="2">
        <v>45680</v>
      </c>
      <c r="AX918">
        <v>1.33069E+20</v>
      </c>
      <c r="AY918" t="s">
        <v>17</v>
      </c>
      <c r="AZ918" t="s">
        <v>17</v>
      </c>
      <c r="BA918">
        <v>0</v>
      </c>
    </row>
    <row r="919" spans="1:53" hidden="1" x14ac:dyDescent="0.2">
      <c r="A919">
        <v>2025</v>
      </c>
      <c r="B919">
        <v>1</v>
      </c>
      <c r="C919" s="2">
        <v>45658</v>
      </c>
      <c r="D919" s="2">
        <v>45808</v>
      </c>
      <c r="E919" t="s">
        <v>2</v>
      </c>
      <c r="F919" s="2">
        <v>45680</v>
      </c>
      <c r="G919">
        <v>12</v>
      </c>
      <c r="H919" t="s">
        <v>140</v>
      </c>
      <c r="I919" t="s">
        <v>5767</v>
      </c>
      <c r="J919" s="2">
        <v>45658</v>
      </c>
      <c r="K919" s="2">
        <v>46022</v>
      </c>
      <c r="L919">
        <v>364</v>
      </c>
      <c r="M919">
        <v>2</v>
      </c>
      <c r="N919" t="s">
        <v>8</v>
      </c>
      <c r="O919">
        <v>918</v>
      </c>
      <c r="P919">
        <v>918</v>
      </c>
      <c r="Q919" t="s">
        <v>5769</v>
      </c>
      <c r="R919" t="s">
        <v>5543</v>
      </c>
      <c r="T919" t="s">
        <v>5544</v>
      </c>
      <c r="U919" t="s">
        <v>12</v>
      </c>
      <c r="V919" t="s">
        <v>13</v>
      </c>
      <c r="W919" t="s">
        <v>5545</v>
      </c>
      <c r="X919" t="s">
        <v>5546</v>
      </c>
      <c r="Y919" t="s">
        <v>5547</v>
      </c>
      <c r="Z919" t="s">
        <v>17</v>
      </c>
      <c r="AA919" t="s">
        <v>5548</v>
      </c>
      <c r="AB919">
        <v>10</v>
      </c>
      <c r="AC919" t="s">
        <v>382</v>
      </c>
      <c r="AD919">
        <v>1000407071</v>
      </c>
      <c r="AE919" t="s">
        <v>39</v>
      </c>
      <c r="AF919">
        <v>33703316</v>
      </c>
      <c r="AG919" t="s">
        <v>5772</v>
      </c>
      <c r="AH919">
        <v>1000182646</v>
      </c>
      <c r="AI919" t="s">
        <v>26</v>
      </c>
      <c r="AJ919">
        <v>1005660653</v>
      </c>
      <c r="AK919" t="s">
        <v>28</v>
      </c>
      <c r="AL919" s="3">
        <v>3000000</v>
      </c>
      <c r="AM919" t="s">
        <v>8767</v>
      </c>
      <c r="AN919" s="3">
        <v>0</v>
      </c>
      <c r="AO919" s="3">
        <v>0</v>
      </c>
      <c r="AP919" s="3">
        <v>3000000</v>
      </c>
      <c r="AQ919" s="3">
        <v>0</v>
      </c>
      <c r="AR919" s="3">
        <v>3000000</v>
      </c>
      <c r="AS919">
        <v>5000820365</v>
      </c>
      <c r="AT919">
        <v>1</v>
      </c>
      <c r="AU919">
        <v>688837</v>
      </c>
      <c r="AV919">
        <v>1</v>
      </c>
      <c r="AW919" s="2">
        <v>45680</v>
      </c>
      <c r="AX919">
        <v>1.33069E+20</v>
      </c>
      <c r="AY919" t="s">
        <v>17</v>
      </c>
      <c r="AZ919" t="s">
        <v>17</v>
      </c>
      <c r="BA919">
        <v>0</v>
      </c>
    </row>
    <row r="920" spans="1:53" hidden="1" x14ac:dyDescent="0.2">
      <c r="A920">
        <v>2025</v>
      </c>
      <c r="B920">
        <v>1</v>
      </c>
      <c r="C920" s="2">
        <v>45658</v>
      </c>
      <c r="D920" s="2">
        <v>45808</v>
      </c>
      <c r="E920" t="s">
        <v>2</v>
      </c>
      <c r="F920" s="2">
        <v>45680</v>
      </c>
      <c r="G920">
        <v>12</v>
      </c>
      <c r="H920" t="s">
        <v>140</v>
      </c>
      <c r="I920" t="s">
        <v>5775</v>
      </c>
      <c r="J920" s="2">
        <v>45658</v>
      </c>
      <c r="K920" s="2">
        <v>46022</v>
      </c>
      <c r="L920">
        <v>364</v>
      </c>
      <c r="M920">
        <v>2</v>
      </c>
      <c r="N920" t="s">
        <v>8</v>
      </c>
      <c r="O920">
        <v>919</v>
      </c>
      <c r="P920">
        <v>919</v>
      </c>
      <c r="Q920" t="s">
        <v>5777</v>
      </c>
      <c r="R920" t="s">
        <v>5543</v>
      </c>
      <c r="T920" t="s">
        <v>5544</v>
      </c>
      <c r="U920" t="s">
        <v>12</v>
      </c>
      <c r="V920" t="s">
        <v>13</v>
      </c>
      <c r="W920" t="s">
        <v>5545</v>
      </c>
      <c r="X920" t="s">
        <v>5546</v>
      </c>
      <c r="Y920" t="s">
        <v>5547</v>
      </c>
      <c r="Z920" t="s">
        <v>17</v>
      </c>
      <c r="AA920" t="s">
        <v>5548</v>
      </c>
      <c r="AB920">
        <v>10</v>
      </c>
      <c r="AC920" t="s">
        <v>382</v>
      </c>
      <c r="AD920">
        <v>1011895775</v>
      </c>
      <c r="AE920" t="s">
        <v>39</v>
      </c>
      <c r="AF920">
        <v>1018481815</v>
      </c>
      <c r="AG920" t="s">
        <v>2752</v>
      </c>
      <c r="AH920">
        <v>1000182646</v>
      </c>
      <c r="AI920" t="s">
        <v>26</v>
      </c>
      <c r="AJ920">
        <v>1005660653</v>
      </c>
      <c r="AK920" t="s">
        <v>28</v>
      </c>
      <c r="AL920" s="3">
        <v>2600000</v>
      </c>
      <c r="AM920" t="s">
        <v>8767</v>
      </c>
      <c r="AN920" s="3">
        <v>2600000</v>
      </c>
      <c r="AO920" s="3">
        <v>0</v>
      </c>
      <c r="AP920" s="3">
        <v>0</v>
      </c>
      <c r="AQ920" s="3">
        <v>0</v>
      </c>
      <c r="AR920" s="3">
        <v>0</v>
      </c>
      <c r="AS920">
        <v>5000820366</v>
      </c>
      <c r="AT920">
        <v>1</v>
      </c>
      <c r="AU920">
        <v>688838</v>
      </c>
      <c r="AV920">
        <v>1</v>
      </c>
      <c r="AW920" s="2">
        <v>45680</v>
      </c>
      <c r="AX920">
        <v>1.33069E+20</v>
      </c>
      <c r="AY920" t="s">
        <v>17</v>
      </c>
      <c r="AZ920" t="s">
        <v>17</v>
      </c>
      <c r="BA920">
        <v>0</v>
      </c>
    </row>
    <row r="921" spans="1:53" hidden="1" x14ac:dyDescent="0.2">
      <c r="A921">
        <v>2025</v>
      </c>
      <c r="B921">
        <v>1</v>
      </c>
      <c r="C921" s="2">
        <v>45658</v>
      </c>
      <c r="D921" s="2">
        <v>45808</v>
      </c>
      <c r="E921" t="s">
        <v>2</v>
      </c>
      <c r="F921" s="2">
        <v>45680</v>
      </c>
      <c r="G921">
        <v>12</v>
      </c>
      <c r="H921" t="s">
        <v>140</v>
      </c>
      <c r="I921" t="s">
        <v>5780</v>
      </c>
      <c r="J921" s="2">
        <v>45658</v>
      </c>
      <c r="K921" s="2">
        <v>46022</v>
      </c>
      <c r="L921">
        <v>364</v>
      </c>
      <c r="M921">
        <v>2</v>
      </c>
      <c r="N921" t="s">
        <v>8</v>
      </c>
      <c r="O921">
        <v>920</v>
      </c>
      <c r="P921">
        <v>920</v>
      </c>
      <c r="Q921" t="s">
        <v>5782</v>
      </c>
      <c r="R921" t="s">
        <v>5543</v>
      </c>
      <c r="T921" t="s">
        <v>5544</v>
      </c>
      <c r="U921" t="s">
        <v>12</v>
      </c>
      <c r="V921" t="s">
        <v>13</v>
      </c>
      <c r="W921" t="s">
        <v>5545</v>
      </c>
      <c r="X921" t="s">
        <v>5546</v>
      </c>
      <c r="Y921" t="s">
        <v>5547</v>
      </c>
      <c r="Z921" t="s">
        <v>17</v>
      </c>
      <c r="AA921" t="s">
        <v>5548</v>
      </c>
      <c r="AB921">
        <v>10</v>
      </c>
      <c r="AC921" t="s">
        <v>382</v>
      </c>
      <c r="AD921">
        <v>1004075395</v>
      </c>
      <c r="AE921" t="s">
        <v>39</v>
      </c>
      <c r="AF921">
        <v>79391789</v>
      </c>
      <c r="AG921" t="s">
        <v>5785</v>
      </c>
      <c r="AH921">
        <v>1000182646</v>
      </c>
      <c r="AI921" t="s">
        <v>26</v>
      </c>
      <c r="AJ921">
        <v>1005660653</v>
      </c>
      <c r="AK921" t="s">
        <v>28</v>
      </c>
      <c r="AL921" s="3">
        <v>5306668</v>
      </c>
      <c r="AM921" t="s">
        <v>8767</v>
      </c>
      <c r="AN921" s="3">
        <v>0</v>
      </c>
      <c r="AO921" s="3">
        <v>0</v>
      </c>
      <c r="AP921" s="3">
        <v>5306668</v>
      </c>
      <c r="AQ921" s="3">
        <v>0</v>
      </c>
      <c r="AR921" s="3">
        <v>5306668</v>
      </c>
      <c r="AS921">
        <v>5000820367</v>
      </c>
      <c r="AT921">
        <v>1</v>
      </c>
      <c r="AU921">
        <v>688840</v>
      </c>
      <c r="AV921">
        <v>1</v>
      </c>
      <c r="AW921" s="2">
        <v>45680</v>
      </c>
      <c r="AX921">
        <v>1.33069E+20</v>
      </c>
      <c r="AY921" t="s">
        <v>17</v>
      </c>
      <c r="AZ921" t="s">
        <v>17</v>
      </c>
      <c r="BA921">
        <v>0</v>
      </c>
    </row>
    <row r="922" spans="1:53" hidden="1" x14ac:dyDescent="0.2">
      <c r="A922">
        <v>2025</v>
      </c>
      <c r="B922">
        <v>1</v>
      </c>
      <c r="C922" s="2">
        <v>45658</v>
      </c>
      <c r="D922" s="2">
        <v>45808</v>
      </c>
      <c r="E922" t="s">
        <v>2</v>
      </c>
      <c r="F922" s="2">
        <v>45680</v>
      </c>
      <c r="G922">
        <v>12</v>
      </c>
      <c r="H922" t="s">
        <v>140</v>
      </c>
      <c r="I922" t="s">
        <v>5788</v>
      </c>
      <c r="J922" s="2">
        <v>45658</v>
      </c>
      <c r="K922" s="2">
        <v>46022</v>
      </c>
      <c r="L922">
        <v>364</v>
      </c>
      <c r="M922">
        <v>2</v>
      </c>
      <c r="N922" t="s">
        <v>8</v>
      </c>
      <c r="O922">
        <v>921</v>
      </c>
      <c r="P922">
        <v>921</v>
      </c>
      <c r="Q922" t="s">
        <v>5790</v>
      </c>
      <c r="R922" t="s">
        <v>5543</v>
      </c>
      <c r="T922" t="s">
        <v>5544</v>
      </c>
      <c r="U922" t="s">
        <v>12</v>
      </c>
      <c r="V922" t="s">
        <v>13</v>
      </c>
      <c r="W922" t="s">
        <v>5545</v>
      </c>
      <c r="X922" t="s">
        <v>5546</v>
      </c>
      <c r="Y922" t="s">
        <v>5547</v>
      </c>
      <c r="Z922" t="s">
        <v>17</v>
      </c>
      <c r="AA922" t="s">
        <v>5548</v>
      </c>
      <c r="AB922">
        <v>10</v>
      </c>
      <c r="AC922" t="s">
        <v>382</v>
      </c>
      <c r="AD922">
        <v>1000000353</v>
      </c>
      <c r="AE922" t="s">
        <v>39</v>
      </c>
      <c r="AF922">
        <v>78730176</v>
      </c>
      <c r="AG922" t="s">
        <v>5793</v>
      </c>
      <c r="AH922">
        <v>1000182646</v>
      </c>
      <c r="AI922" t="s">
        <v>26</v>
      </c>
      <c r="AJ922">
        <v>1005660653</v>
      </c>
      <c r="AK922" t="s">
        <v>28</v>
      </c>
      <c r="AL922" s="3">
        <v>20066668</v>
      </c>
      <c r="AM922" t="s">
        <v>8767</v>
      </c>
      <c r="AN922" s="3">
        <v>0</v>
      </c>
      <c r="AO922" s="3">
        <v>0</v>
      </c>
      <c r="AP922" s="3">
        <v>20066668</v>
      </c>
      <c r="AQ922" s="3">
        <v>10733333</v>
      </c>
      <c r="AR922" s="3">
        <v>9333335</v>
      </c>
      <c r="AS922">
        <v>5000820368</v>
      </c>
      <c r="AT922">
        <v>1</v>
      </c>
      <c r="AU922">
        <v>688842</v>
      </c>
      <c r="AV922">
        <v>1</v>
      </c>
      <c r="AW922" s="2">
        <v>45680</v>
      </c>
      <c r="AX922">
        <v>1.33069E+20</v>
      </c>
      <c r="AY922" t="s">
        <v>17</v>
      </c>
      <c r="AZ922" t="s">
        <v>17</v>
      </c>
      <c r="BA922">
        <v>0</v>
      </c>
    </row>
    <row r="923" spans="1:53" hidden="1" x14ac:dyDescent="0.2">
      <c r="A923">
        <v>2025</v>
      </c>
      <c r="B923">
        <v>1</v>
      </c>
      <c r="C923" s="2">
        <v>45658</v>
      </c>
      <c r="D923" s="2">
        <v>45808</v>
      </c>
      <c r="E923" t="s">
        <v>2</v>
      </c>
      <c r="F923" s="2">
        <v>45680</v>
      </c>
      <c r="G923">
        <v>12</v>
      </c>
      <c r="H923" t="s">
        <v>140</v>
      </c>
      <c r="I923" t="s">
        <v>5796</v>
      </c>
      <c r="J923" s="2">
        <v>45658</v>
      </c>
      <c r="K923" s="2">
        <v>46022</v>
      </c>
      <c r="L923">
        <v>364</v>
      </c>
      <c r="M923">
        <v>2</v>
      </c>
      <c r="N923" t="s">
        <v>8</v>
      </c>
      <c r="O923">
        <v>922</v>
      </c>
      <c r="P923">
        <v>922</v>
      </c>
      <c r="Q923" t="s">
        <v>5798</v>
      </c>
      <c r="R923" t="s">
        <v>5543</v>
      </c>
      <c r="T923" t="s">
        <v>5544</v>
      </c>
      <c r="U923" t="s">
        <v>12</v>
      </c>
      <c r="V923" t="s">
        <v>13</v>
      </c>
      <c r="W923" t="s">
        <v>5545</v>
      </c>
      <c r="X923" t="s">
        <v>5546</v>
      </c>
      <c r="Y923" t="s">
        <v>5547</v>
      </c>
      <c r="Z923" t="s">
        <v>17</v>
      </c>
      <c r="AA923" t="s">
        <v>5548</v>
      </c>
      <c r="AB923">
        <v>10</v>
      </c>
      <c r="AC923" t="s">
        <v>382</v>
      </c>
      <c r="AD923">
        <v>1004636195</v>
      </c>
      <c r="AE923" t="s">
        <v>39</v>
      </c>
      <c r="AF923">
        <v>1032656465</v>
      </c>
      <c r="AG923" t="s">
        <v>1240</v>
      </c>
      <c r="AH923">
        <v>1000182646</v>
      </c>
      <c r="AI923" t="s">
        <v>26</v>
      </c>
      <c r="AJ923">
        <v>1005660653</v>
      </c>
      <c r="AK923" t="s">
        <v>28</v>
      </c>
      <c r="AL923" s="3">
        <v>566667</v>
      </c>
      <c r="AM923" t="s">
        <v>8767</v>
      </c>
      <c r="AN923" s="3">
        <v>0</v>
      </c>
      <c r="AO923" s="3">
        <v>0</v>
      </c>
      <c r="AP923" s="3">
        <v>566667</v>
      </c>
      <c r="AQ923" s="3">
        <v>566667</v>
      </c>
      <c r="AR923" s="3">
        <v>0</v>
      </c>
      <c r="AS923">
        <v>5000820369</v>
      </c>
      <c r="AT923">
        <v>1</v>
      </c>
      <c r="AU923">
        <v>688843</v>
      </c>
      <c r="AV923">
        <v>1</v>
      </c>
      <c r="AW923" s="2">
        <v>45680</v>
      </c>
      <c r="AX923">
        <v>1.33069E+20</v>
      </c>
      <c r="AY923" t="s">
        <v>17</v>
      </c>
      <c r="AZ923" t="s">
        <v>17</v>
      </c>
      <c r="BA923">
        <v>0</v>
      </c>
    </row>
    <row r="924" spans="1:53" hidden="1" x14ac:dyDescent="0.2">
      <c r="A924">
        <v>2025</v>
      </c>
      <c r="B924">
        <v>1</v>
      </c>
      <c r="C924" s="2">
        <v>45658</v>
      </c>
      <c r="D924" s="2">
        <v>45808</v>
      </c>
      <c r="E924" t="s">
        <v>2</v>
      </c>
      <c r="F924" s="2">
        <v>45680</v>
      </c>
      <c r="G924">
        <v>12</v>
      </c>
      <c r="H924" t="s">
        <v>140</v>
      </c>
      <c r="I924" t="s">
        <v>5801</v>
      </c>
      <c r="J924" s="2">
        <v>45658</v>
      </c>
      <c r="K924" s="2">
        <v>46022</v>
      </c>
      <c r="L924">
        <v>364</v>
      </c>
      <c r="M924">
        <v>2</v>
      </c>
      <c r="N924" t="s">
        <v>8</v>
      </c>
      <c r="O924">
        <v>923</v>
      </c>
      <c r="P924">
        <v>923</v>
      </c>
      <c r="Q924" t="s">
        <v>5803</v>
      </c>
      <c r="R924" t="s">
        <v>5543</v>
      </c>
      <c r="T924" t="s">
        <v>5544</v>
      </c>
      <c r="U924" t="s">
        <v>12</v>
      </c>
      <c r="V924" t="s">
        <v>13</v>
      </c>
      <c r="W924" t="s">
        <v>5545</v>
      </c>
      <c r="X924" t="s">
        <v>5546</v>
      </c>
      <c r="Y924" t="s">
        <v>5547</v>
      </c>
      <c r="Z924" t="s">
        <v>17</v>
      </c>
      <c r="AA924" t="s">
        <v>5548</v>
      </c>
      <c r="AB924">
        <v>1</v>
      </c>
      <c r="AC924" t="s">
        <v>145</v>
      </c>
      <c r="AD924">
        <v>1013561432</v>
      </c>
      <c r="AE924" t="s">
        <v>22</v>
      </c>
      <c r="AF924">
        <v>901778694</v>
      </c>
      <c r="AG924" t="s">
        <v>5806</v>
      </c>
      <c r="AH924">
        <v>1000182646</v>
      </c>
      <c r="AI924" t="s">
        <v>26</v>
      </c>
      <c r="AJ924">
        <v>1005660653</v>
      </c>
      <c r="AK924" t="s">
        <v>28</v>
      </c>
      <c r="AL924" s="3">
        <v>65890734</v>
      </c>
      <c r="AM924" t="s">
        <v>8767</v>
      </c>
      <c r="AN924" s="3">
        <v>0</v>
      </c>
      <c r="AO924" s="3">
        <v>0</v>
      </c>
      <c r="AP924" s="3">
        <v>65890734</v>
      </c>
      <c r="AQ924" s="3">
        <v>65890734</v>
      </c>
      <c r="AR924" s="3">
        <v>0</v>
      </c>
      <c r="AS924">
        <v>5000820370</v>
      </c>
      <c r="AT924">
        <v>1</v>
      </c>
      <c r="AU924">
        <v>688844</v>
      </c>
      <c r="AV924">
        <v>1</v>
      </c>
      <c r="AW924" s="2">
        <v>45680</v>
      </c>
      <c r="AX924">
        <v>1.33069E+20</v>
      </c>
      <c r="AY924" t="s">
        <v>17</v>
      </c>
      <c r="AZ924" t="s">
        <v>17</v>
      </c>
      <c r="BA924">
        <v>0</v>
      </c>
    </row>
    <row r="925" spans="1:53" hidden="1" x14ac:dyDescent="0.2">
      <c r="A925">
        <v>2025</v>
      </c>
      <c r="B925">
        <v>1</v>
      </c>
      <c r="C925" s="2">
        <v>45658</v>
      </c>
      <c r="D925" s="2">
        <v>45808</v>
      </c>
      <c r="E925" t="s">
        <v>2</v>
      </c>
      <c r="F925" s="2">
        <v>45680</v>
      </c>
      <c r="G925">
        <v>12</v>
      </c>
      <c r="H925" t="s">
        <v>140</v>
      </c>
      <c r="I925" t="s">
        <v>5809</v>
      </c>
      <c r="J925" s="2">
        <v>45658</v>
      </c>
      <c r="K925" s="2">
        <v>46022</v>
      </c>
      <c r="L925">
        <v>364</v>
      </c>
      <c r="M925">
        <v>2</v>
      </c>
      <c r="N925" t="s">
        <v>8</v>
      </c>
      <c r="O925">
        <v>924</v>
      </c>
      <c r="P925">
        <v>924</v>
      </c>
      <c r="Q925" t="s">
        <v>5811</v>
      </c>
      <c r="R925" t="s">
        <v>5543</v>
      </c>
      <c r="T925" t="s">
        <v>5544</v>
      </c>
      <c r="U925" t="s">
        <v>12</v>
      </c>
      <c r="V925" t="s">
        <v>13</v>
      </c>
      <c r="W925" t="s">
        <v>5545</v>
      </c>
      <c r="X925" t="s">
        <v>5546</v>
      </c>
      <c r="Y925" t="s">
        <v>5547</v>
      </c>
      <c r="Z925" t="s">
        <v>17</v>
      </c>
      <c r="AA925" t="s">
        <v>5548</v>
      </c>
      <c r="AB925">
        <v>10</v>
      </c>
      <c r="AC925" t="s">
        <v>382</v>
      </c>
      <c r="AD925">
        <v>1004626129</v>
      </c>
      <c r="AE925" t="s">
        <v>39</v>
      </c>
      <c r="AF925">
        <v>1032656486</v>
      </c>
      <c r="AG925" t="s">
        <v>573</v>
      </c>
      <c r="AH925">
        <v>1000182646</v>
      </c>
      <c r="AI925" t="s">
        <v>26</v>
      </c>
      <c r="AJ925">
        <v>1005660653</v>
      </c>
      <c r="AK925" t="s">
        <v>28</v>
      </c>
      <c r="AL925" s="3">
        <v>66667</v>
      </c>
      <c r="AM925" t="s">
        <v>8767</v>
      </c>
      <c r="AN925" s="3">
        <v>0</v>
      </c>
      <c r="AO925" s="3">
        <v>0</v>
      </c>
      <c r="AP925" s="3">
        <v>66667</v>
      </c>
      <c r="AQ925" s="3">
        <v>0</v>
      </c>
      <c r="AR925" s="3">
        <v>66667</v>
      </c>
      <c r="AS925">
        <v>5000820371</v>
      </c>
      <c r="AT925">
        <v>1</v>
      </c>
      <c r="AU925">
        <v>688845</v>
      </c>
      <c r="AV925">
        <v>1</v>
      </c>
      <c r="AW925" s="2">
        <v>45680</v>
      </c>
      <c r="AX925">
        <v>1.33069E+20</v>
      </c>
      <c r="AY925" t="s">
        <v>17</v>
      </c>
      <c r="AZ925" t="s">
        <v>17</v>
      </c>
      <c r="BA925">
        <v>0</v>
      </c>
    </row>
    <row r="926" spans="1:53" hidden="1" x14ac:dyDescent="0.2">
      <c r="A926">
        <v>2025</v>
      </c>
      <c r="B926">
        <v>1</v>
      </c>
      <c r="C926" s="2">
        <v>45658</v>
      </c>
      <c r="D926" s="2">
        <v>45808</v>
      </c>
      <c r="E926" t="s">
        <v>2</v>
      </c>
      <c r="F926" s="2">
        <v>45680</v>
      </c>
      <c r="G926">
        <v>12</v>
      </c>
      <c r="H926" t="s">
        <v>140</v>
      </c>
      <c r="I926" t="s">
        <v>5814</v>
      </c>
      <c r="J926" s="2">
        <v>45658</v>
      </c>
      <c r="K926" s="2">
        <v>46022</v>
      </c>
      <c r="L926">
        <v>364</v>
      </c>
      <c r="M926">
        <v>2</v>
      </c>
      <c r="N926" t="s">
        <v>8</v>
      </c>
      <c r="O926">
        <v>925</v>
      </c>
      <c r="P926">
        <v>925</v>
      </c>
      <c r="Q926" t="s">
        <v>5816</v>
      </c>
      <c r="R926" t="s">
        <v>5543</v>
      </c>
      <c r="T926" t="s">
        <v>5544</v>
      </c>
      <c r="U926" t="s">
        <v>12</v>
      </c>
      <c r="V926" t="s">
        <v>13</v>
      </c>
      <c r="W926" t="s">
        <v>5545</v>
      </c>
      <c r="X926" t="s">
        <v>5546</v>
      </c>
      <c r="Y926" t="s">
        <v>5547</v>
      </c>
      <c r="Z926" t="s">
        <v>17</v>
      </c>
      <c r="AA926" t="s">
        <v>5548</v>
      </c>
      <c r="AB926">
        <v>10</v>
      </c>
      <c r="AC926" t="s">
        <v>382</v>
      </c>
      <c r="AD926">
        <v>1005419869</v>
      </c>
      <c r="AE926" t="s">
        <v>39</v>
      </c>
      <c r="AF926">
        <v>1069230695</v>
      </c>
      <c r="AG926" t="s">
        <v>2968</v>
      </c>
      <c r="AH926">
        <v>1000182646</v>
      </c>
      <c r="AI926" t="s">
        <v>26</v>
      </c>
      <c r="AJ926">
        <v>1005660653</v>
      </c>
      <c r="AK926" t="s">
        <v>28</v>
      </c>
      <c r="AL926" s="3">
        <v>153334</v>
      </c>
      <c r="AM926" t="s">
        <v>8767</v>
      </c>
      <c r="AN926" s="3">
        <v>0</v>
      </c>
      <c r="AO926" s="3">
        <v>0</v>
      </c>
      <c r="AP926" s="3">
        <v>153334</v>
      </c>
      <c r="AQ926" s="3">
        <v>0</v>
      </c>
      <c r="AR926" s="3">
        <v>153334</v>
      </c>
      <c r="AS926">
        <v>5000820372</v>
      </c>
      <c r="AT926">
        <v>1</v>
      </c>
      <c r="AU926">
        <v>688846</v>
      </c>
      <c r="AV926">
        <v>1</v>
      </c>
      <c r="AW926" s="2">
        <v>45680</v>
      </c>
      <c r="AX926">
        <v>1.33069E+20</v>
      </c>
      <c r="AY926" t="s">
        <v>17</v>
      </c>
      <c r="AZ926" t="s">
        <v>17</v>
      </c>
      <c r="BA926">
        <v>0</v>
      </c>
    </row>
    <row r="927" spans="1:53" hidden="1" x14ac:dyDescent="0.2">
      <c r="A927">
        <v>2025</v>
      </c>
      <c r="B927">
        <v>1</v>
      </c>
      <c r="C927" s="2">
        <v>45658</v>
      </c>
      <c r="D927" s="2">
        <v>45808</v>
      </c>
      <c r="E927" t="s">
        <v>2</v>
      </c>
      <c r="F927" s="2">
        <v>45680</v>
      </c>
      <c r="G927">
        <v>12</v>
      </c>
      <c r="H927" t="s">
        <v>140</v>
      </c>
      <c r="I927" t="s">
        <v>5819</v>
      </c>
      <c r="J927" s="2">
        <v>45658</v>
      </c>
      <c r="K927" s="2">
        <v>46022</v>
      </c>
      <c r="L927">
        <v>364</v>
      </c>
      <c r="M927">
        <v>2</v>
      </c>
      <c r="N927" t="s">
        <v>8</v>
      </c>
      <c r="O927">
        <v>926</v>
      </c>
      <c r="P927">
        <v>926</v>
      </c>
      <c r="Q927" t="s">
        <v>5821</v>
      </c>
      <c r="R927" t="s">
        <v>5543</v>
      </c>
      <c r="T927" t="s">
        <v>5544</v>
      </c>
      <c r="U927" t="s">
        <v>12</v>
      </c>
      <c r="V927" t="s">
        <v>13</v>
      </c>
      <c r="W927" t="s">
        <v>5545</v>
      </c>
      <c r="X927" t="s">
        <v>5546</v>
      </c>
      <c r="Y927" t="s">
        <v>5547</v>
      </c>
      <c r="Z927" t="s">
        <v>17</v>
      </c>
      <c r="AA927" t="s">
        <v>5548</v>
      </c>
      <c r="AB927">
        <v>10</v>
      </c>
      <c r="AC927" t="s">
        <v>382</v>
      </c>
      <c r="AD927">
        <v>1007639161</v>
      </c>
      <c r="AE927" t="s">
        <v>39</v>
      </c>
      <c r="AF927">
        <v>348932</v>
      </c>
      <c r="AG927" t="s">
        <v>453</v>
      </c>
      <c r="AH927">
        <v>1000182646</v>
      </c>
      <c r="AI927" t="s">
        <v>26</v>
      </c>
      <c r="AJ927">
        <v>1005660653</v>
      </c>
      <c r="AK927" t="s">
        <v>28</v>
      </c>
      <c r="AL927" s="3">
        <v>800000</v>
      </c>
      <c r="AM927" t="s">
        <v>8767</v>
      </c>
      <c r="AN927" s="3">
        <v>0</v>
      </c>
      <c r="AO927" s="3">
        <v>0</v>
      </c>
      <c r="AP927" s="3">
        <v>800000</v>
      </c>
      <c r="AQ927" s="3">
        <v>800000</v>
      </c>
      <c r="AR927" s="3">
        <v>0</v>
      </c>
      <c r="AS927">
        <v>5000820373</v>
      </c>
      <c r="AT927">
        <v>1</v>
      </c>
      <c r="AU927">
        <v>688847</v>
      </c>
      <c r="AV927">
        <v>1</v>
      </c>
      <c r="AW927" s="2">
        <v>45680</v>
      </c>
      <c r="AX927">
        <v>1.33069E+20</v>
      </c>
      <c r="AY927" t="s">
        <v>17</v>
      </c>
      <c r="AZ927" t="s">
        <v>17</v>
      </c>
      <c r="BA927">
        <v>0</v>
      </c>
    </row>
    <row r="928" spans="1:53" hidden="1" x14ac:dyDescent="0.2">
      <c r="A928">
        <v>2025</v>
      </c>
      <c r="B928">
        <v>1</v>
      </c>
      <c r="C928" s="2">
        <v>45658</v>
      </c>
      <c r="D928" s="2">
        <v>45808</v>
      </c>
      <c r="E928" t="s">
        <v>2</v>
      </c>
      <c r="F928" s="2">
        <v>45680</v>
      </c>
      <c r="G928">
        <v>12</v>
      </c>
      <c r="H928" t="s">
        <v>140</v>
      </c>
      <c r="I928" t="s">
        <v>5796</v>
      </c>
      <c r="J928" s="2">
        <v>45658</v>
      </c>
      <c r="K928" s="2">
        <v>46022</v>
      </c>
      <c r="L928">
        <v>364</v>
      </c>
      <c r="M928">
        <v>2</v>
      </c>
      <c r="N928" t="s">
        <v>8</v>
      </c>
      <c r="O928">
        <v>927</v>
      </c>
      <c r="P928">
        <v>927</v>
      </c>
      <c r="Q928" t="s">
        <v>5825</v>
      </c>
      <c r="R928" t="s">
        <v>5543</v>
      </c>
      <c r="T928" t="s">
        <v>5544</v>
      </c>
      <c r="U928" t="s">
        <v>12</v>
      </c>
      <c r="V928" t="s">
        <v>13</v>
      </c>
      <c r="W928" t="s">
        <v>5545</v>
      </c>
      <c r="X928" t="s">
        <v>5546</v>
      </c>
      <c r="Y928" t="s">
        <v>5547</v>
      </c>
      <c r="Z928" t="s">
        <v>17</v>
      </c>
      <c r="AA928" t="s">
        <v>5548</v>
      </c>
      <c r="AB928">
        <v>10</v>
      </c>
      <c r="AC928" t="s">
        <v>382</v>
      </c>
      <c r="AD928">
        <v>1004636195</v>
      </c>
      <c r="AE928" t="s">
        <v>39</v>
      </c>
      <c r="AF928">
        <v>1032656465</v>
      </c>
      <c r="AG928" t="s">
        <v>1240</v>
      </c>
      <c r="AH928">
        <v>1000182646</v>
      </c>
      <c r="AI928" t="s">
        <v>26</v>
      </c>
      <c r="AJ928">
        <v>1005660653</v>
      </c>
      <c r="AK928" t="s">
        <v>28</v>
      </c>
      <c r="AL928" s="3">
        <v>2000000</v>
      </c>
      <c r="AM928" t="s">
        <v>8767</v>
      </c>
      <c r="AN928" s="3">
        <v>0</v>
      </c>
      <c r="AO928" s="3">
        <v>0</v>
      </c>
      <c r="AP928" s="3">
        <v>2000000</v>
      </c>
      <c r="AQ928" s="3">
        <v>1433333</v>
      </c>
      <c r="AR928" s="3">
        <v>566667</v>
      </c>
      <c r="AS928">
        <v>5000820374</v>
      </c>
      <c r="AT928">
        <v>1</v>
      </c>
      <c r="AU928">
        <v>688877</v>
      </c>
      <c r="AV928">
        <v>1</v>
      </c>
      <c r="AW928" s="2">
        <v>45680</v>
      </c>
      <c r="AX928">
        <v>1.33069E+20</v>
      </c>
      <c r="AY928" t="s">
        <v>17</v>
      </c>
      <c r="AZ928" t="s">
        <v>17</v>
      </c>
      <c r="BA928">
        <v>0</v>
      </c>
    </row>
    <row r="929" spans="1:53" hidden="1" x14ac:dyDescent="0.2">
      <c r="A929">
        <v>2025</v>
      </c>
      <c r="B929">
        <v>1</v>
      </c>
      <c r="C929" s="2">
        <v>45658</v>
      </c>
      <c r="D929" s="2">
        <v>45808</v>
      </c>
      <c r="E929" t="s">
        <v>2</v>
      </c>
      <c r="F929" s="2">
        <v>45680</v>
      </c>
      <c r="G929">
        <v>12</v>
      </c>
      <c r="H929" t="s">
        <v>140</v>
      </c>
      <c r="I929" t="s">
        <v>5828</v>
      </c>
      <c r="J929" s="2">
        <v>45658</v>
      </c>
      <c r="K929" s="2">
        <v>46022</v>
      </c>
      <c r="L929">
        <v>364</v>
      </c>
      <c r="M929">
        <v>2</v>
      </c>
      <c r="N929" t="s">
        <v>8</v>
      </c>
      <c r="O929">
        <v>928</v>
      </c>
      <c r="P929">
        <v>928</v>
      </c>
      <c r="Q929" t="s">
        <v>5830</v>
      </c>
      <c r="R929" t="s">
        <v>5543</v>
      </c>
      <c r="T929" t="s">
        <v>5544</v>
      </c>
      <c r="U929" t="s">
        <v>12</v>
      </c>
      <c r="V929" t="s">
        <v>13</v>
      </c>
      <c r="W929" t="s">
        <v>5545</v>
      </c>
      <c r="X929" t="s">
        <v>5546</v>
      </c>
      <c r="Y929" t="s">
        <v>5547</v>
      </c>
      <c r="Z929" t="s">
        <v>17</v>
      </c>
      <c r="AA929" t="s">
        <v>5548</v>
      </c>
      <c r="AB929">
        <v>10</v>
      </c>
      <c r="AC929" t="s">
        <v>382</v>
      </c>
      <c r="AD929">
        <v>1012362431</v>
      </c>
      <c r="AE929" t="s">
        <v>39</v>
      </c>
      <c r="AF929">
        <v>25742275</v>
      </c>
      <c r="AG929" t="s">
        <v>2127</v>
      </c>
      <c r="AH929">
        <v>1000182646</v>
      </c>
      <c r="AI929" t="s">
        <v>26</v>
      </c>
      <c r="AJ929">
        <v>1005660653</v>
      </c>
      <c r="AK929" t="s">
        <v>28</v>
      </c>
      <c r="AL929" s="3">
        <v>333334</v>
      </c>
      <c r="AM929" t="s">
        <v>8767</v>
      </c>
      <c r="AN929" s="3">
        <v>0</v>
      </c>
      <c r="AO929" s="3">
        <v>0</v>
      </c>
      <c r="AP929" s="3">
        <v>333334</v>
      </c>
      <c r="AQ929" s="3">
        <v>0</v>
      </c>
      <c r="AR929" s="3">
        <v>333334</v>
      </c>
      <c r="AS929">
        <v>5000820375</v>
      </c>
      <c r="AT929">
        <v>1</v>
      </c>
      <c r="AU929">
        <v>688878</v>
      </c>
      <c r="AV929">
        <v>1</v>
      </c>
      <c r="AW929" s="2">
        <v>45680</v>
      </c>
      <c r="AX929">
        <v>1.33069E+20</v>
      </c>
      <c r="AY929" t="s">
        <v>17</v>
      </c>
      <c r="AZ929" t="s">
        <v>17</v>
      </c>
      <c r="BA929">
        <v>0</v>
      </c>
    </row>
    <row r="930" spans="1:53" hidden="1" x14ac:dyDescent="0.2">
      <c r="A930">
        <v>2025</v>
      </c>
      <c r="B930">
        <v>1</v>
      </c>
      <c r="C930" s="2">
        <v>45658</v>
      </c>
      <c r="D930" s="2">
        <v>45808</v>
      </c>
      <c r="E930" t="s">
        <v>2</v>
      </c>
      <c r="F930" s="2">
        <v>45680</v>
      </c>
      <c r="G930">
        <v>12</v>
      </c>
      <c r="H930" t="s">
        <v>140</v>
      </c>
      <c r="I930" t="s">
        <v>5801</v>
      </c>
      <c r="J930" s="2">
        <v>45658</v>
      </c>
      <c r="K930" s="2">
        <v>46022</v>
      </c>
      <c r="L930">
        <v>364</v>
      </c>
      <c r="M930">
        <v>2</v>
      </c>
      <c r="N930" t="s">
        <v>8</v>
      </c>
      <c r="O930">
        <v>929</v>
      </c>
      <c r="P930">
        <v>929</v>
      </c>
      <c r="Q930" t="s">
        <v>5834</v>
      </c>
      <c r="R930" t="s">
        <v>5543</v>
      </c>
      <c r="T930" t="s">
        <v>5544</v>
      </c>
      <c r="U930" t="s">
        <v>12</v>
      </c>
      <c r="V930" t="s">
        <v>13</v>
      </c>
      <c r="W930" t="s">
        <v>5545</v>
      </c>
      <c r="X930" t="s">
        <v>5546</v>
      </c>
      <c r="Y930" t="s">
        <v>5547</v>
      </c>
      <c r="Z930" t="s">
        <v>17</v>
      </c>
      <c r="AA930" t="s">
        <v>5548</v>
      </c>
      <c r="AB930">
        <v>1</v>
      </c>
      <c r="AC930" t="s">
        <v>145</v>
      </c>
      <c r="AD930">
        <v>1013561432</v>
      </c>
      <c r="AE930" t="s">
        <v>22</v>
      </c>
      <c r="AF930">
        <v>901778694</v>
      </c>
      <c r="AG930" t="s">
        <v>5806</v>
      </c>
      <c r="AH930">
        <v>1000182646</v>
      </c>
      <c r="AI930" t="s">
        <v>26</v>
      </c>
      <c r="AJ930">
        <v>1005660653</v>
      </c>
      <c r="AK930" t="s">
        <v>28</v>
      </c>
      <c r="AL930" s="3">
        <v>90768666</v>
      </c>
      <c r="AM930" t="s">
        <v>8767</v>
      </c>
      <c r="AN930" s="3">
        <v>13890465</v>
      </c>
      <c r="AO930" s="3">
        <v>0</v>
      </c>
      <c r="AP930" s="3">
        <v>76878201</v>
      </c>
      <c r="AQ930" s="3">
        <v>76878201</v>
      </c>
      <c r="AR930" s="3">
        <v>0</v>
      </c>
      <c r="AS930">
        <v>5000820376</v>
      </c>
      <c r="AT930">
        <v>1</v>
      </c>
      <c r="AU930">
        <v>688879</v>
      </c>
      <c r="AV930">
        <v>1</v>
      </c>
      <c r="AW930" s="2">
        <v>45680</v>
      </c>
      <c r="AX930">
        <v>1.33069E+20</v>
      </c>
      <c r="AY930" t="s">
        <v>17</v>
      </c>
      <c r="AZ930" t="s">
        <v>17</v>
      </c>
      <c r="BA930">
        <v>0</v>
      </c>
    </row>
    <row r="931" spans="1:53" hidden="1" x14ac:dyDescent="0.2">
      <c r="A931">
        <v>2025</v>
      </c>
      <c r="B931">
        <v>1</v>
      </c>
      <c r="C931" s="2">
        <v>45658</v>
      </c>
      <c r="D931" s="2">
        <v>45808</v>
      </c>
      <c r="E931" t="s">
        <v>2</v>
      </c>
      <c r="F931" s="2">
        <v>45680</v>
      </c>
      <c r="G931">
        <v>12</v>
      </c>
      <c r="H931" t="s">
        <v>140</v>
      </c>
      <c r="I931" t="s">
        <v>5837</v>
      </c>
      <c r="J931" s="2">
        <v>45658</v>
      </c>
      <c r="K931" s="2">
        <v>46022</v>
      </c>
      <c r="L931">
        <v>364</v>
      </c>
      <c r="M931">
        <v>2</v>
      </c>
      <c r="N931" t="s">
        <v>8</v>
      </c>
      <c r="O931">
        <v>930</v>
      </c>
      <c r="P931">
        <v>930</v>
      </c>
      <c r="Q931" t="s">
        <v>5839</v>
      </c>
      <c r="R931" t="s">
        <v>5543</v>
      </c>
      <c r="T931" t="s">
        <v>5544</v>
      </c>
      <c r="U931" t="s">
        <v>12</v>
      </c>
      <c r="V931" t="s">
        <v>13</v>
      </c>
      <c r="W931" t="s">
        <v>5545</v>
      </c>
      <c r="X931" t="s">
        <v>5546</v>
      </c>
      <c r="Y931" t="s">
        <v>5547</v>
      </c>
      <c r="Z931" t="s">
        <v>17</v>
      </c>
      <c r="AA931" t="s">
        <v>5548</v>
      </c>
      <c r="AB931">
        <v>10</v>
      </c>
      <c r="AC931" t="s">
        <v>382</v>
      </c>
      <c r="AD931">
        <v>1012307180</v>
      </c>
      <c r="AE931" t="s">
        <v>39</v>
      </c>
      <c r="AF931">
        <v>1013608971</v>
      </c>
      <c r="AG931" t="s">
        <v>5842</v>
      </c>
      <c r="AH931">
        <v>1000182646</v>
      </c>
      <c r="AI931" t="s">
        <v>26</v>
      </c>
      <c r="AJ931">
        <v>1005660653</v>
      </c>
      <c r="AK931" t="s">
        <v>28</v>
      </c>
      <c r="AL931" s="3">
        <v>600000</v>
      </c>
      <c r="AM931" t="s">
        <v>8767</v>
      </c>
      <c r="AN931" s="3">
        <v>0</v>
      </c>
      <c r="AO931" s="3">
        <v>0</v>
      </c>
      <c r="AP931" s="3">
        <v>600000</v>
      </c>
      <c r="AQ931" s="3">
        <v>0</v>
      </c>
      <c r="AR931" s="3">
        <v>600000</v>
      </c>
      <c r="AS931">
        <v>5000820377</v>
      </c>
      <c r="AT931">
        <v>1</v>
      </c>
      <c r="AU931">
        <v>688880</v>
      </c>
      <c r="AV931">
        <v>1</v>
      </c>
      <c r="AW931" s="2">
        <v>45680</v>
      </c>
      <c r="AX931">
        <v>1.33069E+20</v>
      </c>
      <c r="AY931" t="s">
        <v>17</v>
      </c>
      <c r="AZ931" t="s">
        <v>17</v>
      </c>
      <c r="BA931">
        <v>0</v>
      </c>
    </row>
    <row r="932" spans="1:53" hidden="1" x14ac:dyDescent="0.2">
      <c r="A932">
        <v>2025</v>
      </c>
      <c r="B932">
        <v>1</v>
      </c>
      <c r="C932" s="2">
        <v>45658</v>
      </c>
      <c r="D932" s="2">
        <v>45808</v>
      </c>
      <c r="E932" t="s">
        <v>2</v>
      </c>
      <c r="F932" s="2">
        <v>45680</v>
      </c>
      <c r="G932">
        <v>12</v>
      </c>
      <c r="H932" t="s">
        <v>140</v>
      </c>
      <c r="I932" t="s">
        <v>5845</v>
      </c>
      <c r="J932" s="2">
        <v>45658</v>
      </c>
      <c r="K932" s="2">
        <v>46022</v>
      </c>
      <c r="L932">
        <v>364</v>
      </c>
      <c r="M932">
        <v>2</v>
      </c>
      <c r="N932" t="s">
        <v>8</v>
      </c>
      <c r="O932">
        <v>931</v>
      </c>
      <c r="P932">
        <v>931</v>
      </c>
      <c r="Q932" t="s">
        <v>5847</v>
      </c>
      <c r="R932" t="s">
        <v>5543</v>
      </c>
      <c r="T932" t="s">
        <v>5544</v>
      </c>
      <c r="U932" t="s">
        <v>12</v>
      </c>
      <c r="V932" t="s">
        <v>13</v>
      </c>
      <c r="W932" t="s">
        <v>5545</v>
      </c>
      <c r="X932" t="s">
        <v>5546</v>
      </c>
      <c r="Y932" t="s">
        <v>5547</v>
      </c>
      <c r="Z932" t="s">
        <v>17</v>
      </c>
      <c r="AA932" t="s">
        <v>5548</v>
      </c>
      <c r="AB932">
        <v>10</v>
      </c>
      <c r="AC932" t="s">
        <v>382</v>
      </c>
      <c r="AD932">
        <v>1001981663</v>
      </c>
      <c r="AE932" t="s">
        <v>39</v>
      </c>
      <c r="AF932">
        <v>1022366661</v>
      </c>
      <c r="AG932" t="s">
        <v>5850</v>
      </c>
      <c r="AH932">
        <v>1000182646</v>
      </c>
      <c r="AI932" t="s">
        <v>26</v>
      </c>
      <c r="AJ932">
        <v>1005660653</v>
      </c>
      <c r="AK932" t="s">
        <v>28</v>
      </c>
      <c r="AL932" s="3">
        <v>613334</v>
      </c>
      <c r="AM932" t="s">
        <v>8767</v>
      </c>
      <c r="AN932" s="3">
        <v>0</v>
      </c>
      <c r="AO932" s="3">
        <v>0</v>
      </c>
      <c r="AP932" s="3">
        <v>613334</v>
      </c>
      <c r="AQ932" s="3">
        <v>0</v>
      </c>
      <c r="AR932" s="3">
        <v>613334</v>
      </c>
      <c r="AS932">
        <v>5000820379</v>
      </c>
      <c r="AT932">
        <v>1</v>
      </c>
      <c r="AU932">
        <v>688881</v>
      </c>
      <c r="AV932">
        <v>1</v>
      </c>
      <c r="AW932" s="2">
        <v>45680</v>
      </c>
      <c r="AX932">
        <v>1.33069E+20</v>
      </c>
      <c r="AY932" t="s">
        <v>17</v>
      </c>
      <c r="AZ932" t="s">
        <v>17</v>
      </c>
      <c r="BA932">
        <v>0</v>
      </c>
    </row>
    <row r="933" spans="1:53" hidden="1" x14ac:dyDescent="0.2">
      <c r="A933">
        <v>2025</v>
      </c>
      <c r="B933">
        <v>1</v>
      </c>
      <c r="C933" s="2">
        <v>45658</v>
      </c>
      <c r="D933" s="2">
        <v>45808</v>
      </c>
      <c r="E933" t="s">
        <v>2</v>
      </c>
      <c r="F933" s="2">
        <v>45680</v>
      </c>
      <c r="G933">
        <v>12</v>
      </c>
      <c r="H933" t="s">
        <v>140</v>
      </c>
      <c r="I933" t="s">
        <v>5853</v>
      </c>
      <c r="J933" s="2">
        <v>45658</v>
      </c>
      <c r="K933" s="2">
        <v>46022</v>
      </c>
      <c r="L933">
        <v>364</v>
      </c>
      <c r="M933">
        <v>2</v>
      </c>
      <c r="N933" t="s">
        <v>8</v>
      </c>
      <c r="O933">
        <v>932</v>
      </c>
      <c r="P933">
        <v>932</v>
      </c>
      <c r="Q933" t="s">
        <v>5855</v>
      </c>
      <c r="R933" t="s">
        <v>5543</v>
      </c>
      <c r="T933" t="s">
        <v>5544</v>
      </c>
      <c r="U933" t="s">
        <v>12</v>
      </c>
      <c r="V933" t="s">
        <v>13</v>
      </c>
      <c r="W933" t="s">
        <v>5545</v>
      </c>
      <c r="X933" t="s">
        <v>5546</v>
      </c>
      <c r="Y933" t="s">
        <v>5547</v>
      </c>
      <c r="Z933" t="s">
        <v>17</v>
      </c>
      <c r="AA933" t="s">
        <v>5548</v>
      </c>
      <c r="AB933">
        <v>10</v>
      </c>
      <c r="AC933" t="s">
        <v>382</v>
      </c>
      <c r="AD933">
        <v>1011844133</v>
      </c>
      <c r="AE933" t="s">
        <v>39</v>
      </c>
      <c r="AF933">
        <v>1014280764</v>
      </c>
      <c r="AG933" t="s">
        <v>1195</v>
      </c>
      <c r="AH933">
        <v>1000182646</v>
      </c>
      <c r="AI933" t="s">
        <v>26</v>
      </c>
      <c r="AJ933">
        <v>1005660653</v>
      </c>
      <c r="AK933" t="s">
        <v>28</v>
      </c>
      <c r="AL933" s="3">
        <v>4333334</v>
      </c>
      <c r="AM933" t="s">
        <v>8767</v>
      </c>
      <c r="AN933" s="3">
        <v>0</v>
      </c>
      <c r="AO933" s="3">
        <v>0</v>
      </c>
      <c r="AP933" s="3">
        <v>4333334</v>
      </c>
      <c r="AQ933" s="3">
        <v>4333333</v>
      </c>
      <c r="AR933" s="3">
        <v>1</v>
      </c>
      <c r="AS933">
        <v>5000820380</v>
      </c>
      <c r="AT933">
        <v>1</v>
      </c>
      <c r="AU933">
        <v>688882</v>
      </c>
      <c r="AV933">
        <v>1</v>
      </c>
      <c r="AW933" s="2">
        <v>45680</v>
      </c>
      <c r="AX933">
        <v>1.33069E+20</v>
      </c>
      <c r="AY933" t="s">
        <v>17</v>
      </c>
      <c r="AZ933" t="s">
        <v>17</v>
      </c>
      <c r="BA933">
        <v>0</v>
      </c>
    </row>
    <row r="934" spans="1:53" hidden="1" x14ac:dyDescent="0.2">
      <c r="A934">
        <v>2025</v>
      </c>
      <c r="B934">
        <v>1</v>
      </c>
      <c r="C934" s="2">
        <v>45658</v>
      </c>
      <c r="D934" s="2">
        <v>45808</v>
      </c>
      <c r="E934" t="s">
        <v>2</v>
      </c>
      <c r="F934" s="2">
        <v>45680</v>
      </c>
      <c r="G934">
        <v>12</v>
      </c>
      <c r="H934" t="s">
        <v>140</v>
      </c>
      <c r="I934" t="s">
        <v>5858</v>
      </c>
      <c r="J934" s="2">
        <v>45658</v>
      </c>
      <c r="K934" s="2">
        <v>46022</v>
      </c>
      <c r="L934">
        <v>364</v>
      </c>
      <c r="M934">
        <v>2</v>
      </c>
      <c r="N934" t="s">
        <v>8</v>
      </c>
      <c r="O934">
        <v>933</v>
      </c>
      <c r="P934">
        <v>933</v>
      </c>
      <c r="Q934" t="s">
        <v>5860</v>
      </c>
      <c r="R934" t="s">
        <v>5543</v>
      </c>
      <c r="T934" t="s">
        <v>5544</v>
      </c>
      <c r="U934" t="s">
        <v>12</v>
      </c>
      <c r="V934" t="s">
        <v>13</v>
      </c>
      <c r="W934" t="s">
        <v>5545</v>
      </c>
      <c r="X934" t="s">
        <v>5546</v>
      </c>
      <c r="Y934" t="s">
        <v>5547</v>
      </c>
      <c r="Z934" t="s">
        <v>17</v>
      </c>
      <c r="AA934" t="s">
        <v>5548</v>
      </c>
      <c r="AB934">
        <v>10</v>
      </c>
      <c r="AC934" t="s">
        <v>382</v>
      </c>
      <c r="AD934">
        <v>1012361692</v>
      </c>
      <c r="AE934" t="s">
        <v>39</v>
      </c>
      <c r="AF934">
        <v>1073524239</v>
      </c>
      <c r="AG934" t="s">
        <v>737</v>
      </c>
      <c r="AH934">
        <v>1000182646</v>
      </c>
      <c r="AI934" t="s">
        <v>26</v>
      </c>
      <c r="AJ934">
        <v>1005660653</v>
      </c>
      <c r="AK934" t="s">
        <v>28</v>
      </c>
      <c r="AL934" s="3">
        <v>4400000</v>
      </c>
      <c r="AM934" t="s">
        <v>8767</v>
      </c>
      <c r="AN934" s="3">
        <v>4400000</v>
      </c>
      <c r="AO934" s="3">
        <v>0</v>
      </c>
      <c r="AP934" s="3">
        <v>0</v>
      </c>
      <c r="AQ934" s="3">
        <v>0</v>
      </c>
      <c r="AR934" s="3">
        <v>0</v>
      </c>
      <c r="AS934">
        <v>5000820381</v>
      </c>
      <c r="AT934">
        <v>1</v>
      </c>
      <c r="AU934">
        <v>688883</v>
      </c>
      <c r="AV934">
        <v>1</v>
      </c>
      <c r="AW934" s="2">
        <v>45680</v>
      </c>
      <c r="AX934">
        <v>1.33069E+20</v>
      </c>
      <c r="AY934" t="s">
        <v>17</v>
      </c>
      <c r="AZ934" t="s">
        <v>17</v>
      </c>
      <c r="BA934">
        <v>0</v>
      </c>
    </row>
    <row r="935" spans="1:53" hidden="1" x14ac:dyDescent="0.2">
      <c r="A935">
        <v>2025</v>
      </c>
      <c r="B935">
        <v>1</v>
      </c>
      <c r="C935" s="2">
        <v>45658</v>
      </c>
      <c r="D935" s="2">
        <v>45808</v>
      </c>
      <c r="E935" t="s">
        <v>2</v>
      </c>
      <c r="F935" s="2">
        <v>45680</v>
      </c>
      <c r="G935">
        <v>12</v>
      </c>
      <c r="H935" t="s">
        <v>140</v>
      </c>
      <c r="I935" t="s">
        <v>5863</v>
      </c>
      <c r="J935" s="2">
        <v>45658</v>
      </c>
      <c r="K935" s="2">
        <v>46022</v>
      </c>
      <c r="L935">
        <v>364</v>
      </c>
      <c r="M935">
        <v>2</v>
      </c>
      <c r="N935" t="s">
        <v>8</v>
      </c>
      <c r="O935">
        <v>934</v>
      </c>
      <c r="P935">
        <v>934</v>
      </c>
      <c r="Q935" t="s">
        <v>5865</v>
      </c>
      <c r="R935" t="s">
        <v>5543</v>
      </c>
      <c r="T935" t="s">
        <v>5544</v>
      </c>
      <c r="U935" t="s">
        <v>12</v>
      </c>
      <c r="V935" t="s">
        <v>13</v>
      </c>
      <c r="W935" t="s">
        <v>5545</v>
      </c>
      <c r="X935" t="s">
        <v>5546</v>
      </c>
      <c r="Y935" t="s">
        <v>5547</v>
      </c>
      <c r="Z935" t="s">
        <v>17</v>
      </c>
      <c r="AA935" t="s">
        <v>5548</v>
      </c>
      <c r="AB935">
        <v>10</v>
      </c>
      <c r="AC935" t="s">
        <v>382</v>
      </c>
      <c r="AD935">
        <v>1000773955</v>
      </c>
      <c r="AE935" t="s">
        <v>39</v>
      </c>
      <c r="AF935">
        <v>1019088970</v>
      </c>
      <c r="AG935" t="s">
        <v>872</v>
      </c>
      <c r="AH935">
        <v>1000182646</v>
      </c>
      <c r="AI935" t="s">
        <v>26</v>
      </c>
      <c r="AJ935">
        <v>1005660653</v>
      </c>
      <c r="AK935" t="s">
        <v>28</v>
      </c>
      <c r="AL935" s="3">
        <v>7000000</v>
      </c>
      <c r="AM935" t="s">
        <v>8767</v>
      </c>
      <c r="AN935" s="3">
        <v>7000000</v>
      </c>
      <c r="AO935" s="3">
        <v>0</v>
      </c>
      <c r="AP935" s="3">
        <v>0</v>
      </c>
      <c r="AQ935" s="3">
        <v>0</v>
      </c>
      <c r="AR935" s="3">
        <v>0</v>
      </c>
      <c r="AS935">
        <v>5000820382</v>
      </c>
      <c r="AT935">
        <v>1</v>
      </c>
      <c r="AU935">
        <v>688885</v>
      </c>
      <c r="AV935">
        <v>1</v>
      </c>
      <c r="AW935" s="2">
        <v>45680</v>
      </c>
      <c r="AX935">
        <v>1.33069E+20</v>
      </c>
      <c r="AY935" t="s">
        <v>17</v>
      </c>
      <c r="AZ935" t="s">
        <v>17</v>
      </c>
      <c r="BA935">
        <v>0</v>
      </c>
    </row>
    <row r="936" spans="1:53" hidden="1" x14ac:dyDescent="0.2">
      <c r="A936">
        <v>2025</v>
      </c>
      <c r="B936">
        <v>1</v>
      </c>
      <c r="C936" s="2">
        <v>45658</v>
      </c>
      <c r="D936" s="2">
        <v>45808</v>
      </c>
      <c r="E936" t="s">
        <v>2</v>
      </c>
      <c r="F936" s="2">
        <v>45680</v>
      </c>
      <c r="G936">
        <v>43</v>
      </c>
      <c r="H936" t="s">
        <v>1147</v>
      </c>
      <c r="I936" t="s">
        <v>5868</v>
      </c>
      <c r="J936" s="2">
        <v>45658</v>
      </c>
      <c r="K936" s="2">
        <v>46022</v>
      </c>
      <c r="L936">
        <v>364</v>
      </c>
      <c r="M936">
        <v>2</v>
      </c>
      <c r="N936" t="s">
        <v>8</v>
      </c>
      <c r="O936">
        <v>935</v>
      </c>
      <c r="P936">
        <v>935</v>
      </c>
      <c r="Q936" t="s">
        <v>5870</v>
      </c>
      <c r="R936" t="s">
        <v>5543</v>
      </c>
      <c r="T936" t="s">
        <v>5544</v>
      </c>
      <c r="U936" t="s">
        <v>12</v>
      </c>
      <c r="V936" t="s">
        <v>13</v>
      </c>
      <c r="W936" t="s">
        <v>5545</v>
      </c>
      <c r="X936" t="s">
        <v>5546</v>
      </c>
      <c r="Y936" t="s">
        <v>5547</v>
      </c>
      <c r="Z936" t="s">
        <v>17</v>
      </c>
      <c r="AA936" t="s">
        <v>5548</v>
      </c>
      <c r="AB936">
        <v>8</v>
      </c>
      <c r="AC936" t="s">
        <v>1152</v>
      </c>
      <c r="AD936">
        <v>1013118339</v>
      </c>
      <c r="AE936" t="s">
        <v>22</v>
      </c>
      <c r="AF936">
        <v>901667776</v>
      </c>
      <c r="AG936" t="s">
        <v>5873</v>
      </c>
      <c r="AH936">
        <v>1000182646</v>
      </c>
      <c r="AI936" t="s">
        <v>26</v>
      </c>
      <c r="AJ936">
        <v>1005660653</v>
      </c>
      <c r="AK936" t="s">
        <v>28</v>
      </c>
      <c r="AL936" s="3">
        <v>28450259</v>
      </c>
      <c r="AM936" t="s">
        <v>8767</v>
      </c>
      <c r="AN936" s="3">
        <v>0</v>
      </c>
      <c r="AO936" s="3">
        <v>0</v>
      </c>
      <c r="AP936" s="3">
        <v>28450259</v>
      </c>
      <c r="AQ936" s="3">
        <v>28450259</v>
      </c>
      <c r="AR936" s="3">
        <v>0</v>
      </c>
      <c r="AS936">
        <v>5000820383</v>
      </c>
      <c r="AT936">
        <v>1</v>
      </c>
      <c r="AU936">
        <v>688886</v>
      </c>
      <c r="AV936">
        <v>1</v>
      </c>
      <c r="AW936" s="2">
        <v>45680</v>
      </c>
      <c r="AX936">
        <v>1.33069E+20</v>
      </c>
      <c r="AY936" t="s">
        <v>17</v>
      </c>
      <c r="AZ936" t="s">
        <v>17</v>
      </c>
      <c r="BA936">
        <v>0</v>
      </c>
    </row>
    <row r="937" spans="1:53" hidden="1" x14ac:dyDescent="0.2">
      <c r="A937">
        <v>2025</v>
      </c>
      <c r="B937">
        <v>1</v>
      </c>
      <c r="C937" s="2">
        <v>45658</v>
      </c>
      <c r="D937" s="2">
        <v>45808</v>
      </c>
      <c r="E937" t="s">
        <v>2</v>
      </c>
      <c r="F937" s="2">
        <v>45680</v>
      </c>
      <c r="G937">
        <v>43</v>
      </c>
      <c r="H937" t="s">
        <v>1147</v>
      </c>
      <c r="I937" t="s">
        <v>5876</v>
      </c>
      <c r="J937" s="2">
        <v>45658</v>
      </c>
      <c r="K937" s="2">
        <v>46022</v>
      </c>
      <c r="L937">
        <v>364</v>
      </c>
      <c r="M937">
        <v>2</v>
      </c>
      <c r="N937" t="s">
        <v>8</v>
      </c>
      <c r="O937">
        <v>936</v>
      </c>
      <c r="P937">
        <v>936</v>
      </c>
      <c r="Q937" t="s">
        <v>5878</v>
      </c>
      <c r="R937" t="s">
        <v>5543</v>
      </c>
      <c r="T937" t="s">
        <v>5544</v>
      </c>
      <c r="U937" t="s">
        <v>12</v>
      </c>
      <c r="V937" t="s">
        <v>13</v>
      </c>
      <c r="W937" t="s">
        <v>5545</v>
      </c>
      <c r="X937" t="s">
        <v>5546</v>
      </c>
      <c r="Y937" t="s">
        <v>5547</v>
      </c>
      <c r="Z937" t="s">
        <v>17</v>
      </c>
      <c r="AA937" t="s">
        <v>5548</v>
      </c>
      <c r="AB937">
        <v>8</v>
      </c>
      <c r="AC937" t="s">
        <v>1152</v>
      </c>
      <c r="AD937">
        <v>1000648611</v>
      </c>
      <c r="AE937" t="s">
        <v>22</v>
      </c>
      <c r="AF937">
        <v>900436622</v>
      </c>
      <c r="AG937" t="s">
        <v>4590</v>
      </c>
      <c r="AH937">
        <v>1000182646</v>
      </c>
      <c r="AI937" t="s">
        <v>26</v>
      </c>
      <c r="AJ937">
        <v>1005660653</v>
      </c>
      <c r="AK937" t="s">
        <v>28</v>
      </c>
      <c r="AL937" s="3">
        <v>259551133</v>
      </c>
      <c r="AM937" t="s">
        <v>8767</v>
      </c>
      <c r="AN937" s="3">
        <v>0</v>
      </c>
      <c r="AO937" s="3">
        <v>0</v>
      </c>
      <c r="AP937" s="3">
        <v>259551133</v>
      </c>
      <c r="AQ937" s="3">
        <v>155189147</v>
      </c>
      <c r="AR937" s="3">
        <v>104361986</v>
      </c>
      <c r="AS937">
        <v>5000820384</v>
      </c>
      <c r="AT937">
        <v>1</v>
      </c>
      <c r="AU937">
        <v>688888</v>
      </c>
      <c r="AV937">
        <v>1</v>
      </c>
      <c r="AW937" s="2">
        <v>45680</v>
      </c>
      <c r="AX937">
        <v>1.33069E+20</v>
      </c>
      <c r="AY937" t="s">
        <v>17</v>
      </c>
      <c r="AZ937" t="s">
        <v>17</v>
      </c>
      <c r="BA937">
        <v>0</v>
      </c>
    </row>
    <row r="938" spans="1:53" hidden="1" x14ac:dyDescent="0.2">
      <c r="A938">
        <v>2025</v>
      </c>
      <c r="B938">
        <v>1</v>
      </c>
      <c r="C938" s="2">
        <v>45658</v>
      </c>
      <c r="D938" s="2">
        <v>45808</v>
      </c>
      <c r="E938" t="s">
        <v>2</v>
      </c>
      <c r="F938" s="2">
        <v>45680</v>
      </c>
      <c r="G938">
        <v>73</v>
      </c>
      <c r="H938" t="s">
        <v>960</v>
      </c>
      <c r="I938" t="s">
        <v>5881</v>
      </c>
      <c r="J938" s="2">
        <v>45658</v>
      </c>
      <c r="K938" s="2">
        <v>46022</v>
      </c>
      <c r="L938">
        <v>364</v>
      </c>
      <c r="M938">
        <v>2</v>
      </c>
      <c r="N938" t="s">
        <v>8</v>
      </c>
      <c r="O938">
        <v>937</v>
      </c>
      <c r="P938">
        <v>937</v>
      </c>
      <c r="Q938" t="s">
        <v>5883</v>
      </c>
      <c r="R938" t="s">
        <v>5543</v>
      </c>
      <c r="T938" t="s">
        <v>5544</v>
      </c>
      <c r="U938" t="s">
        <v>12</v>
      </c>
      <c r="V938" t="s">
        <v>13</v>
      </c>
      <c r="W938" t="s">
        <v>5545</v>
      </c>
      <c r="X938" t="s">
        <v>5546</v>
      </c>
      <c r="Y938" t="s">
        <v>5547</v>
      </c>
      <c r="Z938" t="s">
        <v>17</v>
      </c>
      <c r="AA938" t="s">
        <v>5548</v>
      </c>
      <c r="AB938">
        <v>1</v>
      </c>
      <c r="AC938" t="s">
        <v>145</v>
      </c>
      <c r="AD938">
        <v>1013554347</v>
      </c>
      <c r="AE938" t="s">
        <v>22</v>
      </c>
      <c r="AF938">
        <v>901776582</v>
      </c>
      <c r="AG938" t="s">
        <v>4569</v>
      </c>
      <c r="AH938">
        <v>1000182646</v>
      </c>
      <c r="AI938" t="s">
        <v>26</v>
      </c>
      <c r="AJ938">
        <v>1005660653</v>
      </c>
      <c r="AK938" t="s">
        <v>28</v>
      </c>
      <c r="AL938" s="3">
        <v>368657774</v>
      </c>
      <c r="AM938" t="s">
        <v>8767</v>
      </c>
      <c r="AN938" s="3">
        <v>0</v>
      </c>
      <c r="AO938" s="3">
        <v>0</v>
      </c>
      <c r="AP938" s="3">
        <v>368657774</v>
      </c>
      <c r="AQ938" s="3">
        <v>182796543</v>
      </c>
      <c r="AR938" s="3">
        <v>185861231</v>
      </c>
      <c r="AS938">
        <v>5000820385</v>
      </c>
      <c r="AT938">
        <v>1</v>
      </c>
      <c r="AU938">
        <v>688889</v>
      </c>
      <c r="AV938">
        <v>1</v>
      </c>
      <c r="AW938" s="2">
        <v>45680</v>
      </c>
      <c r="AX938">
        <v>1.33069E+20</v>
      </c>
      <c r="AY938" t="s">
        <v>17</v>
      </c>
      <c r="AZ938" t="s">
        <v>17</v>
      </c>
      <c r="BA938">
        <v>0</v>
      </c>
    </row>
    <row r="939" spans="1:53" hidden="1" x14ac:dyDescent="0.2">
      <c r="A939">
        <v>2025</v>
      </c>
      <c r="B939">
        <v>1</v>
      </c>
      <c r="C939" s="2">
        <v>45658</v>
      </c>
      <c r="D939" s="2">
        <v>45808</v>
      </c>
      <c r="E939" t="s">
        <v>2</v>
      </c>
      <c r="F939" s="2">
        <v>45680</v>
      </c>
      <c r="G939">
        <v>12</v>
      </c>
      <c r="H939" t="s">
        <v>140</v>
      </c>
      <c r="I939" t="s">
        <v>5886</v>
      </c>
      <c r="J939" s="2">
        <v>45658</v>
      </c>
      <c r="K939" s="2">
        <v>46022</v>
      </c>
      <c r="L939">
        <v>364</v>
      </c>
      <c r="M939">
        <v>2</v>
      </c>
      <c r="N939" t="s">
        <v>8</v>
      </c>
      <c r="O939">
        <v>938</v>
      </c>
      <c r="P939">
        <v>938</v>
      </c>
      <c r="Q939" t="s">
        <v>5888</v>
      </c>
      <c r="R939" t="s">
        <v>5543</v>
      </c>
      <c r="T939" t="s">
        <v>5544</v>
      </c>
      <c r="U939" t="s">
        <v>12</v>
      </c>
      <c r="V939" t="s">
        <v>13</v>
      </c>
      <c r="W939" t="s">
        <v>5545</v>
      </c>
      <c r="X939" t="s">
        <v>5546</v>
      </c>
      <c r="Y939" t="s">
        <v>5547</v>
      </c>
      <c r="Z939" t="s">
        <v>17</v>
      </c>
      <c r="AA939" t="s">
        <v>5548</v>
      </c>
      <c r="AB939">
        <v>10</v>
      </c>
      <c r="AC939" t="s">
        <v>382</v>
      </c>
      <c r="AD939">
        <v>1005232133</v>
      </c>
      <c r="AE939" t="s">
        <v>39</v>
      </c>
      <c r="AF939">
        <v>52787056</v>
      </c>
      <c r="AG939" t="s">
        <v>1471</v>
      </c>
      <c r="AH939">
        <v>1000182646</v>
      </c>
      <c r="AI939" t="s">
        <v>26</v>
      </c>
      <c r="AJ939">
        <v>1005660653</v>
      </c>
      <c r="AK939" t="s">
        <v>28</v>
      </c>
      <c r="AL939" s="3">
        <v>2200000</v>
      </c>
      <c r="AM939" t="s">
        <v>8767</v>
      </c>
      <c r="AN939" s="3">
        <v>0</v>
      </c>
      <c r="AO939" s="3">
        <v>0</v>
      </c>
      <c r="AP939" s="3">
        <v>2200000</v>
      </c>
      <c r="AQ939" s="3">
        <v>2200000</v>
      </c>
      <c r="AR939" s="3">
        <v>0</v>
      </c>
      <c r="AS939">
        <v>5000820386</v>
      </c>
      <c r="AT939">
        <v>1</v>
      </c>
      <c r="AU939">
        <v>688890</v>
      </c>
      <c r="AV939">
        <v>1</v>
      </c>
      <c r="AW939" s="2">
        <v>45680</v>
      </c>
      <c r="AX939">
        <v>1.33069E+20</v>
      </c>
      <c r="AY939" t="s">
        <v>17</v>
      </c>
      <c r="AZ939" t="s">
        <v>17</v>
      </c>
      <c r="BA939">
        <v>0</v>
      </c>
    </row>
    <row r="940" spans="1:53" hidden="1" x14ac:dyDescent="0.2">
      <c r="A940">
        <v>2025</v>
      </c>
      <c r="B940">
        <v>1</v>
      </c>
      <c r="C940" s="2">
        <v>45658</v>
      </c>
      <c r="D940" s="2">
        <v>45808</v>
      </c>
      <c r="E940" t="s">
        <v>2</v>
      </c>
      <c r="F940" s="2">
        <v>45680</v>
      </c>
      <c r="G940">
        <v>21</v>
      </c>
      <c r="H940" t="s">
        <v>3523</v>
      </c>
      <c r="I940" t="s">
        <v>5891</v>
      </c>
      <c r="J940" s="2">
        <v>45658</v>
      </c>
      <c r="K940" s="2">
        <v>46022</v>
      </c>
      <c r="L940">
        <v>364</v>
      </c>
      <c r="M940">
        <v>2</v>
      </c>
      <c r="N940" t="s">
        <v>8</v>
      </c>
      <c r="O940">
        <v>939</v>
      </c>
      <c r="P940">
        <v>939</v>
      </c>
      <c r="Q940" t="s">
        <v>5893</v>
      </c>
      <c r="R940" t="s">
        <v>5543</v>
      </c>
      <c r="T940" t="s">
        <v>5544</v>
      </c>
      <c r="U940" t="s">
        <v>12</v>
      </c>
      <c r="V940" t="s">
        <v>13</v>
      </c>
      <c r="W940" t="s">
        <v>5545</v>
      </c>
      <c r="X940" t="s">
        <v>5546</v>
      </c>
      <c r="Y940" t="s">
        <v>5547</v>
      </c>
      <c r="Z940" t="s">
        <v>17</v>
      </c>
      <c r="AA940" t="s">
        <v>5548</v>
      </c>
      <c r="AB940">
        <v>12</v>
      </c>
      <c r="AC940" t="s">
        <v>5894</v>
      </c>
      <c r="AD940">
        <v>1000628925</v>
      </c>
      <c r="AE940" t="s">
        <v>22</v>
      </c>
      <c r="AF940">
        <v>900156270</v>
      </c>
      <c r="AG940" t="s">
        <v>3529</v>
      </c>
      <c r="AH940">
        <v>1000182646</v>
      </c>
      <c r="AI940" t="s">
        <v>26</v>
      </c>
      <c r="AJ940">
        <v>1005660653</v>
      </c>
      <c r="AK940" t="s">
        <v>28</v>
      </c>
      <c r="AL940" s="3">
        <v>225519682</v>
      </c>
      <c r="AM940" t="s">
        <v>8767</v>
      </c>
      <c r="AN940" s="3">
        <v>0</v>
      </c>
      <c r="AO940" s="3">
        <v>0</v>
      </c>
      <c r="AP940" s="3">
        <v>225519682</v>
      </c>
      <c r="AQ940" s="3">
        <v>0</v>
      </c>
      <c r="AR940" s="3">
        <v>225519682</v>
      </c>
      <c r="AS940">
        <v>5000820387</v>
      </c>
      <c r="AT940">
        <v>1</v>
      </c>
      <c r="AU940">
        <v>688891</v>
      </c>
      <c r="AV940">
        <v>1</v>
      </c>
      <c r="AW940" s="2">
        <v>45680</v>
      </c>
      <c r="AX940">
        <v>1.33069E+20</v>
      </c>
      <c r="AY940" t="s">
        <v>17</v>
      </c>
      <c r="AZ940" t="s">
        <v>17</v>
      </c>
      <c r="BA940">
        <v>0</v>
      </c>
    </row>
    <row r="941" spans="1:53" hidden="1" x14ac:dyDescent="0.2">
      <c r="A941">
        <v>2025</v>
      </c>
      <c r="B941">
        <v>1</v>
      </c>
      <c r="C941" s="2">
        <v>45658</v>
      </c>
      <c r="D941" s="2">
        <v>45808</v>
      </c>
      <c r="E941" t="s">
        <v>2</v>
      </c>
      <c r="F941" s="2">
        <v>45680</v>
      </c>
      <c r="G941">
        <v>12</v>
      </c>
      <c r="H941" t="s">
        <v>140</v>
      </c>
      <c r="I941" t="s">
        <v>5897</v>
      </c>
      <c r="J941" s="2">
        <v>45658</v>
      </c>
      <c r="K941" s="2">
        <v>46022</v>
      </c>
      <c r="L941">
        <v>364</v>
      </c>
      <c r="M941">
        <v>2</v>
      </c>
      <c r="N941" t="s">
        <v>8</v>
      </c>
      <c r="O941">
        <v>940</v>
      </c>
      <c r="P941">
        <v>940</v>
      </c>
      <c r="Q941" t="s">
        <v>5899</v>
      </c>
      <c r="R941" t="s">
        <v>5543</v>
      </c>
      <c r="T941" t="s">
        <v>5544</v>
      </c>
      <c r="U941" t="s">
        <v>12</v>
      </c>
      <c r="V941" t="s">
        <v>13</v>
      </c>
      <c r="W941" t="s">
        <v>5545</v>
      </c>
      <c r="X941" t="s">
        <v>5546</v>
      </c>
      <c r="Y941" t="s">
        <v>5547</v>
      </c>
      <c r="Z941" t="s">
        <v>17</v>
      </c>
      <c r="AA941" t="s">
        <v>5548</v>
      </c>
      <c r="AB941">
        <v>4</v>
      </c>
      <c r="AC941" t="s">
        <v>213</v>
      </c>
      <c r="AD941">
        <v>1013542421</v>
      </c>
      <c r="AE941" t="s">
        <v>22</v>
      </c>
      <c r="AF941">
        <v>832011479</v>
      </c>
      <c r="AG941" t="s">
        <v>5902</v>
      </c>
      <c r="AH941">
        <v>1000182646</v>
      </c>
      <c r="AI941" t="s">
        <v>26</v>
      </c>
      <c r="AJ941">
        <v>1005660653</v>
      </c>
      <c r="AK941" t="s">
        <v>28</v>
      </c>
      <c r="AL941" s="3">
        <v>1021251</v>
      </c>
      <c r="AM941" t="s">
        <v>8767</v>
      </c>
      <c r="AN941" s="3">
        <v>0</v>
      </c>
      <c r="AO941" s="3">
        <v>0</v>
      </c>
      <c r="AP941" s="3">
        <v>1021251</v>
      </c>
      <c r="AQ941" s="3">
        <v>0</v>
      </c>
      <c r="AR941" s="3">
        <v>1021251</v>
      </c>
      <c r="AS941">
        <v>5000820388</v>
      </c>
      <c r="AT941">
        <v>1</v>
      </c>
      <c r="AU941">
        <v>688892</v>
      </c>
      <c r="AV941">
        <v>1</v>
      </c>
      <c r="AW941" s="2">
        <v>45680</v>
      </c>
      <c r="AX941">
        <v>1.33069E+20</v>
      </c>
      <c r="AY941" t="s">
        <v>17</v>
      </c>
      <c r="AZ941" t="s">
        <v>17</v>
      </c>
      <c r="BA941">
        <v>0</v>
      </c>
    </row>
    <row r="942" spans="1:53" hidden="1" x14ac:dyDescent="0.2">
      <c r="A942">
        <v>2025</v>
      </c>
      <c r="B942">
        <v>1</v>
      </c>
      <c r="C942" s="2">
        <v>45658</v>
      </c>
      <c r="D942" s="2">
        <v>45808</v>
      </c>
      <c r="E942" t="s">
        <v>2</v>
      </c>
      <c r="F942" s="2">
        <v>45680</v>
      </c>
      <c r="G942">
        <v>12</v>
      </c>
      <c r="H942" t="s">
        <v>140</v>
      </c>
      <c r="I942" t="s">
        <v>5905</v>
      </c>
      <c r="J942" s="2">
        <v>45658</v>
      </c>
      <c r="K942" s="2">
        <v>46022</v>
      </c>
      <c r="L942">
        <v>364</v>
      </c>
      <c r="M942">
        <v>2</v>
      </c>
      <c r="N942" t="s">
        <v>8</v>
      </c>
      <c r="O942">
        <v>941</v>
      </c>
      <c r="P942">
        <v>941</v>
      </c>
      <c r="Q942" t="s">
        <v>5907</v>
      </c>
      <c r="R942" t="s">
        <v>5543</v>
      </c>
      <c r="T942" t="s">
        <v>5544</v>
      </c>
      <c r="U942" t="s">
        <v>12</v>
      </c>
      <c r="V942" t="s">
        <v>13</v>
      </c>
      <c r="W942" t="s">
        <v>5545</v>
      </c>
      <c r="X942" t="s">
        <v>5546</v>
      </c>
      <c r="Y942" t="s">
        <v>5547</v>
      </c>
      <c r="Z942" t="s">
        <v>17</v>
      </c>
      <c r="AA942" t="s">
        <v>5548</v>
      </c>
      <c r="AB942">
        <v>10</v>
      </c>
      <c r="AC942" t="s">
        <v>382</v>
      </c>
      <c r="AD942">
        <v>1013410042</v>
      </c>
      <c r="AE942" t="s">
        <v>39</v>
      </c>
      <c r="AF942">
        <v>1026306666</v>
      </c>
      <c r="AG942" t="s">
        <v>629</v>
      </c>
      <c r="AH942">
        <v>1000182646</v>
      </c>
      <c r="AI942" t="s">
        <v>26</v>
      </c>
      <c r="AJ942">
        <v>1005660653</v>
      </c>
      <c r="AK942" t="s">
        <v>28</v>
      </c>
      <c r="AL942" s="3">
        <v>2300000</v>
      </c>
      <c r="AM942" t="s">
        <v>8767</v>
      </c>
      <c r="AN942" s="3">
        <v>0</v>
      </c>
      <c r="AO942" s="3">
        <v>0</v>
      </c>
      <c r="AP942" s="3">
        <v>2300000</v>
      </c>
      <c r="AQ942" s="3">
        <v>2300000</v>
      </c>
      <c r="AR942" s="3">
        <v>0</v>
      </c>
      <c r="AS942">
        <v>5000820389</v>
      </c>
      <c r="AT942">
        <v>1</v>
      </c>
      <c r="AU942">
        <v>688894</v>
      </c>
      <c r="AV942">
        <v>1</v>
      </c>
      <c r="AW942" s="2">
        <v>45680</v>
      </c>
      <c r="AX942">
        <v>1.33069E+20</v>
      </c>
      <c r="AY942" t="s">
        <v>17</v>
      </c>
      <c r="AZ942" t="s">
        <v>17</v>
      </c>
      <c r="BA942">
        <v>0</v>
      </c>
    </row>
    <row r="943" spans="1:53" hidden="1" x14ac:dyDescent="0.2">
      <c r="A943">
        <v>2025</v>
      </c>
      <c r="B943">
        <v>1</v>
      </c>
      <c r="C943" s="2">
        <v>45658</v>
      </c>
      <c r="D943" s="2">
        <v>45808</v>
      </c>
      <c r="E943" t="s">
        <v>2</v>
      </c>
      <c r="F943" s="2">
        <v>45680</v>
      </c>
      <c r="G943">
        <v>12</v>
      </c>
      <c r="H943" t="s">
        <v>140</v>
      </c>
      <c r="I943" t="s">
        <v>5910</v>
      </c>
      <c r="J943" s="2">
        <v>45658</v>
      </c>
      <c r="K943" s="2">
        <v>46022</v>
      </c>
      <c r="L943">
        <v>364</v>
      </c>
      <c r="M943">
        <v>2</v>
      </c>
      <c r="N943" t="s">
        <v>8</v>
      </c>
      <c r="O943">
        <v>942</v>
      </c>
      <c r="P943">
        <v>942</v>
      </c>
      <c r="Q943" t="s">
        <v>5912</v>
      </c>
      <c r="R943" t="s">
        <v>5543</v>
      </c>
      <c r="T943" t="s">
        <v>5544</v>
      </c>
      <c r="U943" t="s">
        <v>12</v>
      </c>
      <c r="V943" t="s">
        <v>13</v>
      </c>
      <c r="W943" t="s">
        <v>5545</v>
      </c>
      <c r="X943" t="s">
        <v>5546</v>
      </c>
      <c r="Y943" t="s">
        <v>5547</v>
      </c>
      <c r="Z943" t="s">
        <v>17</v>
      </c>
      <c r="AA943" t="s">
        <v>5548</v>
      </c>
      <c r="AB943">
        <v>10</v>
      </c>
      <c r="AC943" t="s">
        <v>382</v>
      </c>
      <c r="AD943">
        <v>1013318168</v>
      </c>
      <c r="AE943" t="s">
        <v>39</v>
      </c>
      <c r="AF943">
        <v>1023016595</v>
      </c>
      <c r="AG943" t="s">
        <v>5915</v>
      </c>
      <c r="AH943">
        <v>1000182646</v>
      </c>
      <c r="AI943" t="s">
        <v>26</v>
      </c>
      <c r="AJ943">
        <v>1005660653</v>
      </c>
      <c r="AK943" t="s">
        <v>28</v>
      </c>
      <c r="AL943" s="3">
        <v>2426667</v>
      </c>
      <c r="AM943" t="s">
        <v>8767</v>
      </c>
      <c r="AN943" s="3">
        <v>0</v>
      </c>
      <c r="AO943" s="3">
        <v>0</v>
      </c>
      <c r="AP943" s="3">
        <v>2426667</v>
      </c>
      <c r="AQ943" s="3">
        <v>86667</v>
      </c>
      <c r="AR943" s="3">
        <v>2340000</v>
      </c>
      <c r="AS943">
        <v>5000820390</v>
      </c>
      <c r="AT943">
        <v>1</v>
      </c>
      <c r="AU943">
        <v>688895</v>
      </c>
      <c r="AV943">
        <v>1</v>
      </c>
      <c r="AW943" s="2">
        <v>45680</v>
      </c>
      <c r="AX943">
        <v>1.33069E+20</v>
      </c>
      <c r="AY943" t="s">
        <v>17</v>
      </c>
      <c r="AZ943" t="s">
        <v>17</v>
      </c>
      <c r="BA943">
        <v>0</v>
      </c>
    </row>
    <row r="944" spans="1:53" hidden="1" x14ac:dyDescent="0.2">
      <c r="A944">
        <v>2025</v>
      </c>
      <c r="B944">
        <v>1</v>
      </c>
      <c r="C944" s="2">
        <v>45658</v>
      </c>
      <c r="D944" s="2">
        <v>45808</v>
      </c>
      <c r="E944" t="s">
        <v>2</v>
      </c>
      <c r="F944" s="2">
        <v>45680</v>
      </c>
      <c r="G944">
        <v>12</v>
      </c>
      <c r="H944" t="s">
        <v>140</v>
      </c>
      <c r="I944" t="s">
        <v>5918</v>
      </c>
      <c r="J944" s="2">
        <v>45658</v>
      </c>
      <c r="K944" s="2">
        <v>46022</v>
      </c>
      <c r="L944">
        <v>364</v>
      </c>
      <c r="M944">
        <v>2</v>
      </c>
      <c r="N944" t="s">
        <v>8</v>
      </c>
      <c r="O944">
        <v>943</v>
      </c>
      <c r="P944">
        <v>943</v>
      </c>
      <c r="Q944" t="s">
        <v>5920</v>
      </c>
      <c r="R944" t="s">
        <v>5543</v>
      </c>
      <c r="T944" t="s">
        <v>5544</v>
      </c>
      <c r="U944" t="s">
        <v>12</v>
      </c>
      <c r="V944" t="s">
        <v>13</v>
      </c>
      <c r="W944" t="s">
        <v>5545</v>
      </c>
      <c r="X944" t="s">
        <v>5546</v>
      </c>
      <c r="Y944" t="s">
        <v>5547</v>
      </c>
      <c r="Z944" t="s">
        <v>17</v>
      </c>
      <c r="AA944" t="s">
        <v>5548</v>
      </c>
      <c r="AB944">
        <v>10</v>
      </c>
      <c r="AC944" t="s">
        <v>382</v>
      </c>
      <c r="AD944">
        <v>1002646816</v>
      </c>
      <c r="AE944" t="s">
        <v>39</v>
      </c>
      <c r="AF944">
        <v>79866415</v>
      </c>
      <c r="AG944" t="s">
        <v>5923</v>
      </c>
      <c r="AH944">
        <v>1000182646</v>
      </c>
      <c r="AI944" t="s">
        <v>26</v>
      </c>
      <c r="AJ944">
        <v>1005660653</v>
      </c>
      <c r="AK944" t="s">
        <v>28</v>
      </c>
      <c r="AL944" s="3">
        <v>733333</v>
      </c>
      <c r="AM944" t="s">
        <v>8767</v>
      </c>
      <c r="AN944" s="3">
        <v>0</v>
      </c>
      <c r="AO944" s="3">
        <v>0</v>
      </c>
      <c r="AP944" s="3">
        <v>733333</v>
      </c>
      <c r="AQ944" s="3">
        <v>0</v>
      </c>
      <c r="AR944" s="3">
        <v>733333</v>
      </c>
      <c r="AS944">
        <v>5000820391</v>
      </c>
      <c r="AT944">
        <v>1</v>
      </c>
      <c r="AU944">
        <v>688896</v>
      </c>
      <c r="AV944">
        <v>1</v>
      </c>
      <c r="AW944" s="2">
        <v>45680</v>
      </c>
      <c r="AX944">
        <v>1.33069E+20</v>
      </c>
      <c r="AY944" t="s">
        <v>17</v>
      </c>
      <c r="AZ944" t="s">
        <v>17</v>
      </c>
      <c r="BA944">
        <v>0</v>
      </c>
    </row>
    <row r="945" spans="1:53" hidden="1" x14ac:dyDescent="0.2">
      <c r="A945">
        <v>2025</v>
      </c>
      <c r="B945">
        <v>1</v>
      </c>
      <c r="C945" s="2">
        <v>45658</v>
      </c>
      <c r="D945" s="2">
        <v>45808</v>
      </c>
      <c r="E945" t="s">
        <v>2</v>
      </c>
      <c r="F945" s="2">
        <v>45680</v>
      </c>
      <c r="G945">
        <v>12</v>
      </c>
      <c r="H945" t="s">
        <v>140</v>
      </c>
      <c r="I945" t="s">
        <v>5926</v>
      </c>
      <c r="J945" s="2">
        <v>45658</v>
      </c>
      <c r="K945" s="2">
        <v>46022</v>
      </c>
      <c r="L945">
        <v>364</v>
      </c>
      <c r="M945">
        <v>2</v>
      </c>
      <c r="N945" t="s">
        <v>8</v>
      </c>
      <c r="O945">
        <v>944</v>
      </c>
      <c r="P945">
        <v>944</v>
      </c>
      <c r="Q945" t="s">
        <v>5928</v>
      </c>
      <c r="R945" t="s">
        <v>5543</v>
      </c>
      <c r="T945" t="s">
        <v>5544</v>
      </c>
      <c r="U945" t="s">
        <v>12</v>
      </c>
      <c r="V945" t="s">
        <v>13</v>
      </c>
      <c r="W945" t="s">
        <v>5545</v>
      </c>
      <c r="X945" t="s">
        <v>5546</v>
      </c>
      <c r="Y945" t="s">
        <v>5547</v>
      </c>
      <c r="Z945" t="s">
        <v>17</v>
      </c>
      <c r="AA945" t="s">
        <v>5548</v>
      </c>
      <c r="AB945">
        <v>10</v>
      </c>
      <c r="AC945" t="s">
        <v>382</v>
      </c>
      <c r="AD945">
        <v>1013318168</v>
      </c>
      <c r="AE945" t="s">
        <v>39</v>
      </c>
      <c r="AF945">
        <v>1023016595</v>
      </c>
      <c r="AG945" t="s">
        <v>5915</v>
      </c>
      <c r="AH945">
        <v>1000182646</v>
      </c>
      <c r="AI945" t="s">
        <v>26</v>
      </c>
      <c r="AJ945">
        <v>1005660653</v>
      </c>
      <c r="AK945" t="s">
        <v>28</v>
      </c>
      <c r="AL945" s="3">
        <v>7540000</v>
      </c>
      <c r="AM945" t="s">
        <v>8767</v>
      </c>
      <c r="AN945" s="3">
        <v>7540000</v>
      </c>
      <c r="AO945" s="3">
        <v>0</v>
      </c>
      <c r="AP945" s="3">
        <v>0</v>
      </c>
      <c r="AQ945" s="3">
        <v>0</v>
      </c>
      <c r="AR945" s="3">
        <v>0</v>
      </c>
      <c r="AS945">
        <v>5000820392</v>
      </c>
      <c r="AT945">
        <v>1</v>
      </c>
      <c r="AU945">
        <v>688897</v>
      </c>
      <c r="AV945">
        <v>1</v>
      </c>
      <c r="AW945" s="2">
        <v>45680</v>
      </c>
      <c r="AX945">
        <v>1.33069E+20</v>
      </c>
      <c r="AY945" t="s">
        <v>17</v>
      </c>
      <c r="AZ945" t="s">
        <v>17</v>
      </c>
      <c r="BA945">
        <v>0</v>
      </c>
    </row>
    <row r="946" spans="1:53" hidden="1" x14ac:dyDescent="0.2">
      <c r="A946">
        <v>2025</v>
      </c>
      <c r="B946">
        <v>1</v>
      </c>
      <c r="C946" s="2">
        <v>45658</v>
      </c>
      <c r="D946" s="2">
        <v>45808</v>
      </c>
      <c r="E946" t="s">
        <v>2</v>
      </c>
      <c r="F946" s="2">
        <v>45680</v>
      </c>
      <c r="G946">
        <v>12</v>
      </c>
      <c r="H946" t="s">
        <v>140</v>
      </c>
      <c r="I946" t="s">
        <v>5931</v>
      </c>
      <c r="J946" s="2">
        <v>45658</v>
      </c>
      <c r="K946" s="2">
        <v>46022</v>
      </c>
      <c r="L946">
        <v>364</v>
      </c>
      <c r="M946">
        <v>2</v>
      </c>
      <c r="N946" t="s">
        <v>8</v>
      </c>
      <c r="O946">
        <v>945</v>
      </c>
      <c r="P946">
        <v>945</v>
      </c>
      <c r="Q946" t="s">
        <v>5933</v>
      </c>
      <c r="R946" t="s">
        <v>5543</v>
      </c>
      <c r="T946" t="s">
        <v>5544</v>
      </c>
      <c r="U946" t="s">
        <v>12</v>
      </c>
      <c r="V946" t="s">
        <v>13</v>
      </c>
      <c r="W946" t="s">
        <v>5545</v>
      </c>
      <c r="X946" t="s">
        <v>5546</v>
      </c>
      <c r="Y946" t="s">
        <v>5547</v>
      </c>
      <c r="Z946" t="s">
        <v>17</v>
      </c>
      <c r="AA946" t="s">
        <v>5548</v>
      </c>
      <c r="AB946">
        <v>10</v>
      </c>
      <c r="AC946" t="s">
        <v>382</v>
      </c>
      <c r="AD946">
        <v>1013410279</v>
      </c>
      <c r="AE946" t="s">
        <v>39</v>
      </c>
      <c r="AF946">
        <v>1083002825</v>
      </c>
      <c r="AG946" t="s">
        <v>880</v>
      </c>
      <c r="AH946">
        <v>1000182646</v>
      </c>
      <c r="AI946" t="s">
        <v>26</v>
      </c>
      <c r="AJ946">
        <v>1005660653</v>
      </c>
      <c r="AK946" t="s">
        <v>28</v>
      </c>
      <c r="AL946" s="3">
        <v>766667</v>
      </c>
      <c r="AM946" t="s">
        <v>8767</v>
      </c>
      <c r="AN946" s="3">
        <v>0</v>
      </c>
      <c r="AO946" s="3">
        <v>0</v>
      </c>
      <c r="AP946" s="3">
        <v>766667</v>
      </c>
      <c r="AQ946" s="3">
        <v>0</v>
      </c>
      <c r="AR946" s="3">
        <v>766667</v>
      </c>
      <c r="AS946">
        <v>5000820393</v>
      </c>
      <c r="AT946">
        <v>1</v>
      </c>
      <c r="AU946">
        <v>688898</v>
      </c>
      <c r="AV946">
        <v>1</v>
      </c>
      <c r="AW946" s="2">
        <v>45680</v>
      </c>
      <c r="AX946">
        <v>1.33069E+20</v>
      </c>
      <c r="AY946" t="s">
        <v>17</v>
      </c>
      <c r="AZ946" t="s">
        <v>17</v>
      </c>
      <c r="BA946">
        <v>0</v>
      </c>
    </row>
    <row r="947" spans="1:53" hidden="1" x14ac:dyDescent="0.2">
      <c r="A947">
        <v>2025</v>
      </c>
      <c r="B947">
        <v>1</v>
      </c>
      <c r="C947" s="2">
        <v>45658</v>
      </c>
      <c r="D947" s="2">
        <v>45808</v>
      </c>
      <c r="E947" t="s">
        <v>2</v>
      </c>
      <c r="F947" s="2">
        <v>45680</v>
      </c>
      <c r="G947">
        <v>12</v>
      </c>
      <c r="H947" t="s">
        <v>140</v>
      </c>
      <c r="I947" t="s">
        <v>5936</v>
      </c>
      <c r="J947" s="2">
        <v>45658</v>
      </c>
      <c r="K947" s="2">
        <v>46022</v>
      </c>
      <c r="L947">
        <v>364</v>
      </c>
      <c r="M947">
        <v>2</v>
      </c>
      <c r="N947" t="s">
        <v>8</v>
      </c>
      <c r="O947">
        <v>946</v>
      </c>
      <c r="P947">
        <v>946</v>
      </c>
      <c r="Q947" t="s">
        <v>5938</v>
      </c>
      <c r="R947" t="s">
        <v>5543</v>
      </c>
      <c r="T947" t="s">
        <v>5544</v>
      </c>
      <c r="U947" t="s">
        <v>12</v>
      </c>
      <c r="V947" t="s">
        <v>13</v>
      </c>
      <c r="W947" t="s">
        <v>5545</v>
      </c>
      <c r="X947" t="s">
        <v>5546</v>
      </c>
      <c r="Y947" t="s">
        <v>5547</v>
      </c>
      <c r="Z947" t="s">
        <v>17</v>
      </c>
      <c r="AA947" t="s">
        <v>5548</v>
      </c>
      <c r="AB947">
        <v>4</v>
      </c>
      <c r="AC947" t="s">
        <v>213</v>
      </c>
      <c r="AD947">
        <v>1001369114</v>
      </c>
      <c r="AE947" t="s">
        <v>22</v>
      </c>
      <c r="AF947">
        <v>901035950</v>
      </c>
      <c r="AG947" t="s">
        <v>5941</v>
      </c>
      <c r="AH947">
        <v>1000182646</v>
      </c>
      <c r="AI947" t="s">
        <v>26</v>
      </c>
      <c r="AJ947">
        <v>1005660653</v>
      </c>
      <c r="AK947" t="s">
        <v>28</v>
      </c>
      <c r="AL947" s="3">
        <v>2411735</v>
      </c>
      <c r="AM947" t="s">
        <v>8767</v>
      </c>
      <c r="AN947" s="3">
        <v>2159058</v>
      </c>
      <c r="AO947" s="3">
        <v>0</v>
      </c>
      <c r="AP947" s="3">
        <v>252677</v>
      </c>
      <c r="AQ947" s="3">
        <v>252677</v>
      </c>
      <c r="AR947" s="3">
        <v>0</v>
      </c>
      <c r="AS947">
        <v>5000820394</v>
      </c>
      <c r="AT947">
        <v>1</v>
      </c>
      <c r="AU947">
        <v>688899</v>
      </c>
      <c r="AV947">
        <v>1</v>
      </c>
      <c r="AW947" s="2">
        <v>45680</v>
      </c>
      <c r="AX947">
        <v>1.33069E+20</v>
      </c>
      <c r="AY947" t="s">
        <v>17</v>
      </c>
      <c r="AZ947" t="s">
        <v>17</v>
      </c>
      <c r="BA947">
        <v>0</v>
      </c>
    </row>
    <row r="948" spans="1:53" hidden="1" x14ac:dyDescent="0.2">
      <c r="A948">
        <v>2025</v>
      </c>
      <c r="B948">
        <v>1</v>
      </c>
      <c r="C948" s="2">
        <v>45658</v>
      </c>
      <c r="D948" s="2">
        <v>45808</v>
      </c>
      <c r="E948" t="s">
        <v>2</v>
      </c>
      <c r="F948" s="2">
        <v>45680</v>
      </c>
      <c r="G948">
        <v>12</v>
      </c>
      <c r="H948" t="s">
        <v>140</v>
      </c>
      <c r="I948" t="s">
        <v>5944</v>
      </c>
      <c r="J948" s="2">
        <v>45658</v>
      </c>
      <c r="K948" s="2">
        <v>46022</v>
      </c>
      <c r="L948">
        <v>364</v>
      </c>
      <c r="M948">
        <v>2</v>
      </c>
      <c r="N948" t="s">
        <v>8</v>
      </c>
      <c r="O948">
        <v>947</v>
      </c>
      <c r="P948">
        <v>947</v>
      </c>
      <c r="Q948" t="s">
        <v>5946</v>
      </c>
      <c r="R948" t="s">
        <v>5543</v>
      </c>
      <c r="T948" t="s">
        <v>5544</v>
      </c>
      <c r="U948" t="s">
        <v>12</v>
      </c>
      <c r="V948" t="s">
        <v>13</v>
      </c>
      <c r="W948" t="s">
        <v>5545</v>
      </c>
      <c r="X948" t="s">
        <v>5546</v>
      </c>
      <c r="Y948" t="s">
        <v>5547</v>
      </c>
      <c r="Z948" t="s">
        <v>17</v>
      </c>
      <c r="AA948" t="s">
        <v>5548</v>
      </c>
      <c r="AB948">
        <v>10</v>
      </c>
      <c r="AC948" t="s">
        <v>382</v>
      </c>
      <c r="AD948">
        <v>1012358662</v>
      </c>
      <c r="AE948" t="s">
        <v>39</v>
      </c>
      <c r="AF948">
        <v>93381474</v>
      </c>
      <c r="AG948" t="s">
        <v>2419</v>
      </c>
      <c r="AH948">
        <v>1000182646</v>
      </c>
      <c r="AI948" t="s">
        <v>26</v>
      </c>
      <c r="AJ948">
        <v>1005660653</v>
      </c>
      <c r="AK948" t="s">
        <v>28</v>
      </c>
      <c r="AL948" s="3">
        <v>800000</v>
      </c>
      <c r="AM948" t="s">
        <v>8767</v>
      </c>
      <c r="AN948" s="3">
        <v>0</v>
      </c>
      <c r="AO948" s="3">
        <v>0</v>
      </c>
      <c r="AP948" s="3">
        <v>800000</v>
      </c>
      <c r="AQ948" s="3">
        <v>0</v>
      </c>
      <c r="AR948" s="3">
        <v>800000</v>
      </c>
      <c r="AS948">
        <v>5000820395</v>
      </c>
      <c r="AT948">
        <v>1</v>
      </c>
      <c r="AU948">
        <v>688900</v>
      </c>
      <c r="AV948">
        <v>1</v>
      </c>
      <c r="AW948" s="2">
        <v>45680</v>
      </c>
      <c r="AX948">
        <v>1.33069E+20</v>
      </c>
      <c r="AY948" t="s">
        <v>17</v>
      </c>
      <c r="AZ948" t="s">
        <v>17</v>
      </c>
      <c r="BA948">
        <v>0</v>
      </c>
    </row>
    <row r="949" spans="1:53" hidden="1" x14ac:dyDescent="0.2">
      <c r="A949">
        <v>2025</v>
      </c>
      <c r="B949">
        <v>1</v>
      </c>
      <c r="C949" s="2">
        <v>45658</v>
      </c>
      <c r="D949" s="2">
        <v>45808</v>
      </c>
      <c r="E949" t="s">
        <v>2</v>
      </c>
      <c r="F949" s="2">
        <v>45680</v>
      </c>
      <c r="G949">
        <v>73</v>
      </c>
      <c r="H949" t="s">
        <v>960</v>
      </c>
      <c r="I949" t="s">
        <v>5949</v>
      </c>
      <c r="J949" s="2">
        <v>45658</v>
      </c>
      <c r="K949" s="2">
        <v>46022</v>
      </c>
      <c r="L949">
        <v>364</v>
      </c>
      <c r="M949">
        <v>2</v>
      </c>
      <c r="N949" t="s">
        <v>8</v>
      </c>
      <c r="O949">
        <v>948</v>
      </c>
      <c r="P949">
        <v>948</v>
      </c>
      <c r="Q949" t="s">
        <v>5951</v>
      </c>
      <c r="R949" t="s">
        <v>5543</v>
      </c>
      <c r="T949" t="s">
        <v>5544</v>
      </c>
      <c r="U949" t="s">
        <v>12</v>
      </c>
      <c r="V949" t="s">
        <v>13</v>
      </c>
      <c r="W949" t="s">
        <v>5545</v>
      </c>
      <c r="X949" t="s">
        <v>5546</v>
      </c>
      <c r="Y949" t="s">
        <v>5547</v>
      </c>
      <c r="Z949" t="s">
        <v>17</v>
      </c>
      <c r="AA949" t="s">
        <v>5548</v>
      </c>
      <c r="AB949">
        <v>2</v>
      </c>
      <c r="AC949" t="s">
        <v>134</v>
      </c>
      <c r="AD949">
        <v>1000538462</v>
      </c>
      <c r="AE949" t="s">
        <v>22</v>
      </c>
      <c r="AF949">
        <v>830000464</v>
      </c>
      <c r="AG949" t="s">
        <v>5954</v>
      </c>
      <c r="AH949">
        <v>1000182646</v>
      </c>
      <c r="AI949" t="s">
        <v>26</v>
      </c>
      <c r="AJ949">
        <v>1005660653</v>
      </c>
      <c r="AK949" t="s">
        <v>28</v>
      </c>
      <c r="AL949" s="3">
        <v>274354</v>
      </c>
      <c r="AM949" t="s">
        <v>8767</v>
      </c>
      <c r="AN949" s="3">
        <v>274354</v>
      </c>
      <c r="AO949" s="3">
        <v>0</v>
      </c>
      <c r="AP949" s="3">
        <v>0</v>
      </c>
      <c r="AQ949" s="3">
        <v>0</v>
      </c>
      <c r="AR949" s="3">
        <v>0</v>
      </c>
      <c r="AS949">
        <v>5000820396</v>
      </c>
      <c r="AT949">
        <v>1</v>
      </c>
      <c r="AU949">
        <v>688901</v>
      </c>
      <c r="AV949">
        <v>1</v>
      </c>
      <c r="AW949" s="2">
        <v>45680</v>
      </c>
      <c r="AX949">
        <v>1.33069E+20</v>
      </c>
      <c r="AY949" t="s">
        <v>17</v>
      </c>
      <c r="AZ949" t="s">
        <v>17</v>
      </c>
      <c r="BA949">
        <v>0</v>
      </c>
    </row>
    <row r="950" spans="1:53" hidden="1" x14ac:dyDescent="0.2">
      <c r="A950">
        <v>2025</v>
      </c>
      <c r="B950">
        <v>1</v>
      </c>
      <c r="C950" s="2">
        <v>45658</v>
      </c>
      <c r="D950" s="2">
        <v>45808</v>
      </c>
      <c r="E950" t="s">
        <v>2</v>
      </c>
      <c r="F950" s="2">
        <v>45680</v>
      </c>
      <c r="G950">
        <v>12</v>
      </c>
      <c r="H950" t="s">
        <v>140</v>
      </c>
      <c r="I950" t="s">
        <v>5957</v>
      </c>
      <c r="J950" s="2">
        <v>45658</v>
      </c>
      <c r="K950" s="2">
        <v>46022</v>
      </c>
      <c r="L950">
        <v>364</v>
      </c>
      <c r="M950">
        <v>2</v>
      </c>
      <c r="N950" t="s">
        <v>8</v>
      </c>
      <c r="O950">
        <v>949</v>
      </c>
      <c r="P950">
        <v>949</v>
      </c>
      <c r="Q950" t="s">
        <v>5959</v>
      </c>
      <c r="R950" t="s">
        <v>5543</v>
      </c>
      <c r="T950" t="s">
        <v>5544</v>
      </c>
      <c r="U950" t="s">
        <v>12</v>
      </c>
      <c r="V950" t="s">
        <v>13</v>
      </c>
      <c r="W950" t="s">
        <v>5545</v>
      </c>
      <c r="X950" t="s">
        <v>5546</v>
      </c>
      <c r="Y950" t="s">
        <v>5547</v>
      </c>
      <c r="Z950" t="s">
        <v>17</v>
      </c>
      <c r="AA950" t="s">
        <v>5548</v>
      </c>
      <c r="AB950">
        <v>10</v>
      </c>
      <c r="AC950" t="s">
        <v>382</v>
      </c>
      <c r="AD950">
        <v>1004685438</v>
      </c>
      <c r="AE950" t="s">
        <v>39</v>
      </c>
      <c r="AF950">
        <v>1010222109</v>
      </c>
      <c r="AG950" t="s">
        <v>2222</v>
      </c>
      <c r="AH950">
        <v>1000182646</v>
      </c>
      <c r="AI950" t="s">
        <v>26</v>
      </c>
      <c r="AJ950">
        <v>1005660653</v>
      </c>
      <c r="AK950" t="s">
        <v>28</v>
      </c>
      <c r="AL950" s="3">
        <v>1666667</v>
      </c>
      <c r="AM950" t="s">
        <v>8767</v>
      </c>
      <c r="AN950" s="3">
        <v>1666667</v>
      </c>
      <c r="AO950" s="3">
        <v>0</v>
      </c>
      <c r="AP950" s="3">
        <v>0</v>
      </c>
      <c r="AQ950" s="3">
        <v>0</v>
      </c>
      <c r="AR950" s="3">
        <v>0</v>
      </c>
      <c r="AS950">
        <v>5000820397</v>
      </c>
      <c r="AT950">
        <v>1</v>
      </c>
      <c r="AU950">
        <v>688902</v>
      </c>
      <c r="AV950">
        <v>1</v>
      </c>
      <c r="AW950" s="2">
        <v>45680</v>
      </c>
      <c r="AX950">
        <v>1.33069E+20</v>
      </c>
      <c r="AY950" t="s">
        <v>17</v>
      </c>
      <c r="AZ950" t="s">
        <v>17</v>
      </c>
      <c r="BA950">
        <v>0</v>
      </c>
    </row>
    <row r="951" spans="1:53" hidden="1" x14ac:dyDescent="0.2">
      <c r="A951">
        <v>2025</v>
      </c>
      <c r="B951">
        <v>1</v>
      </c>
      <c r="C951" s="2">
        <v>45658</v>
      </c>
      <c r="D951" s="2">
        <v>45808</v>
      </c>
      <c r="E951" t="s">
        <v>2</v>
      </c>
      <c r="F951" s="2">
        <v>45680</v>
      </c>
      <c r="G951">
        <v>12</v>
      </c>
      <c r="H951" t="s">
        <v>140</v>
      </c>
      <c r="I951" t="s">
        <v>5962</v>
      </c>
      <c r="J951" s="2">
        <v>45658</v>
      </c>
      <c r="K951" s="2">
        <v>46022</v>
      </c>
      <c r="L951">
        <v>364</v>
      </c>
      <c r="M951">
        <v>2</v>
      </c>
      <c r="N951" t="s">
        <v>8</v>
      </c>
      <c r="O951">
        <v>950</v>
      </c>
      <c r="P951">
        <v>950</v>
      </c>
      <c r="Q951" t="s">
        <v>5964</v>
      </c>
      <c r="R951" t="s">
        <v>5543</v>
      </c>
      <c r="T951" t="s">
        <v>5544</v>
      </c>
      <c r="U951" t="s">
        <v>12</v>
      </c>
      <c r="V951" t="s">
        <v>13</v>
      </c>
      <c r="W951" t="s">
        <v>5545</v>
      </c>
      <c r="X951" t="s">
        <v>5546</v>
      </c>
      <c r="Y951" t="s">
        <v>5547</v>
      </c>
      <c r="Z951" t="s">
        <v>17</v>
      </c>
      <c r="AA951" t="s">
        <v>5548</v>
      </c>
      <c r="AB951">
        <v>10</v>
      </c>
      <c r="AC951" t="s">
        <v>382</v>
      </c>
      <c r="AD951">
        <v>1002774705</v>
      </c>
      <c r="AE951" t="s">
        <v>39</v>
      </c>
      <c r="AF951">
        <v>52145858</v>
      </c>
      <c r="AG951" t="s">
        <v>1819</v>
      </c>
      <c r="AH951">
        <v>1000182646</v>
      </c>
      <c r="AI951" t="s">
        <v>26</v>
      </c>
      <c r="AJ951">
        <v>1005660653</v>
      </c>
      <c r="AK951" t="s">
        <v>28</v>
      </c>
      <c r="AL951" s="3">
        <v>1080000</v>
      </c>
      <c r="AM951" t="s">
        <v>8767</v>
      </c>
      <c r="AN951" s="3">
        <v>0</v>
      </c>
      <c r="AO951" s="3">
        <v>0</v>
      </c>
      <c r="AP951" s="3">
        <v>1080000</v>
      </c>
      <c r="AQ951" s="3">
        <v>0</v>
      </c>
      <c r="AR951" s="3">
        <v>1080000</v>
      </c>
      <c r="AS951">
        <v>5000820398</v>
      </c>
      <c r="AT951">
        <v>1</v>
      </c>
      <c r="AU951">
        <v>688904</v>
      </c>
      <c r="AV951">
        <v>1</v>
      </c>
      <c r="AW951" s="2">
        <v>45680</v>
      </c>
      <c r="AX951">
        <v>1.33069E+20</v>
      </c>
      <c r="AY951" t="s">
        <v>17</v>
      </c>
      <c r="AZ951" t="s">
        <v>17</v>
      </c>
      <c r="BA951">
        <v>0</v>
      </c>
    </row>
    <row r="952" spans="1:53" hidden="1" x14ac:dyDescent="0.2">
      <c r="A952">
        <v>2025</v>
      </c>
      <c r="B952">
        <v>1</v>
      </c>
      <c r="C952" s="2">
        <v>45658</v>
      </c>
      <c r="D952" s="2">
        <v>45808</v>
      </c>
      <c r="E952" t="s">
        <v>2</v>
      </c>
      <c r="F952" s="2">
        <v>45680</v>
      </c>
      <c r="G952">
        <v>4</v>
      </c>
      <c r="H952" t="s">
        <v>4</v>
      </c>
      <c r="I952" t="s">
        <v>5967</v>
      </c>
      <c r="J952" s="2">
        <v>45658</v>
      </c>
      <c r="K952" s="2">
        <v>46022</v>
      </c>
      <c r="L952">
        <v>364</v>
      </c>
      <c r="M952">
        <v>2</v>
      </c>
      <c r="N952" t="s">
        <v>8</v>
      </c>
      <c r="O952">
        <v>951</v>
      </c>
      <c r="P952">
        <v>951</v>
      </c>
      <c r="Q952" t="s">
        <v>5969</v>
      </c>
      <c r="R952" t="s">
        <v>5543</v>
      </c>
      <c r="T952" t="s">
        <v>5544</v>
      </c>
      <c r="U952" t="s">
        <v>12</v>
      </c>
      <c r="V952" t="s">
        <v>13</v>
      </c>
      <c r="W952" t="s">
        <v>5545</v>
      </c>
      <c r="X952" t="s">
        <v>5546</v>
      </c>
      <c r="Y952" t="s">
        <v>5547</v>
      </c>
      <c r="Z952" t="s">
        <v>17</v>
      </c>
      <c r="AA952" t="s">
        <v>5548</v>
      </c>
      <c r="AB952">
        <v>17</v>
      </c>
      <c r="AC952" t="s">
        <v>20</v>
      </c>
      <c r="AD952">
        <v>1000621919</v>
      </c>
      <c r="AE952" t="s">
        <v>22</v>
      </c>
      <c r="AF952">
        <v>900459737</v>
      </c>
      <c r="AG952" t="s">
        <v>260</v>
      </c>
      <c r="AH952">
        <v>1000182646</v>
      </c>
      <c r="AI952" t="s">
        <v>26</v>
      </c>
      <c r="AJ952">
        <v>1005660653</v>
      </c>
      <c r="AK952" t="s">
        <v>28</v>
      </c>
      <c r="AL952" s="3">
        <v>1692526</v>
      </c>
      <c r="AM952" t="s">
        <v>8767</v>
      </c>
      <c r="AN952" s="3">
        <v>1692526</v>
      </c>
      <c r="AO952" s="3">
        <v>0</v>
      </c>
      <c r="AP952" s="3">
        <v>0</v>
      </c>
      <c r="AQ952" s="3">
        <v>0</v>
      </c>
      <c r="AR952" s="3">
        <v>0</v>
      </c>
      <c r="AS952">
        <v>5000820399</v>
      </c>
      <c r="AT952">
        <v>1</v>
      </c>
      <c r="AU952">
        <v>688905</v>
      </c>
      <c r="AV952">
        <v>1</v>
      </c>
      <c r="AW952" s="2">
        <v>45680</v>
      </c>
      <c r="AX952">
        <v>1.33069E+20</v>
      </c>
      <c r="AY952" t="s">
        <v>17</v>
      </c>
      <c r="AZ952" t="s">
        <v>17</v>
      </c>
      <c r="BA952">
        <v>0</v>
      </c>
    </row>
    <row r="953" spans="1:53" hidden="1" x14ac:dyDescent="0.2">
      <c r="A953">
        <v>2025</v>
      </c>
      <c r="B953">
        <v>1</v>
      </c>
      <c r="C953" s="2">
        <v>45658</v>
      </c>
      <c r="D953" s="2">
        <v>45808</v>
      </c>
      <c r="E953" t="s">
        <v>2</v>
      </c>
      <c r="F953" s="2">
        <v>45680</v>
      </c>
      <c r="G953">
        <v>21</v>
      </c>
      <c r="H953" t="s">
        <v>3523</v>
      </c>
      <c r="I953" t="s">
        <v>5972</v>
      </c>
      <c r="J953" s="2">
        <v>45658</v>
      </c>
      <c r="K953" s="2">
        <v>46022</v>
      </c>
      <c r="L953">
        <v>364</v>
      </c>
      <c r="M953">
        <v>2</v>
      </c>
      <c r="N953" t="s">
        <v>8</v>
      </c>
      <c r="O953">
        <v>952</v>
      </c>
      <c r="P953">
        <v>952</v>
      </c>
      <c r="Q953" t="s">
        <v>5974</v>
      </c>
      <c r="R953" t="s">
        <v>5543</v>
      </c>
      <c r="T953" t="s">
        <v>5544</v>
      </c>
      <c r="U953" t="s">
        <v>12</v>
      </c>
      <c r="V953" t="s">
        <v>13</v>
      </c>
      <c r="W953" t="s">
        <v>5545</v>
      </c>
      <c r="X953" t="s">
        <v>5546</v>
      </c>
      <c r="Y953" t="s">
        <v>5547</v>
      </c>
      <c r="Z953" t="s">
        <v>17</v>
      </c>
      <c r="AA953" t="s">
        <v>5548</v>
      </c>
      <c r="AB953">
        <v>10</v>
      </c>
      <c r="AC953" t="s">
        <v>382</v>
      </c>
      <c r="AD953">
        <v>1000628925</v>
      </c>
      <c r="AE953" t="s">
        <v>22</v>
      </c>
      <c r="AF953">
        <v>900156270</v>
      </c>
      <c r="AG953" t="s">
        <v>3529</v>
      </c>
      <c r="AH953">
        <v>1000182646</v>
      </c>
      <c r="AI953" t="s">
        <v>26</v>
      </c>
      <c r="AJ953">
        <v>1005660653</v>
      </c>
      <c r="AK953" t="s">
        <v>28</v>
      </c>
      <c r="AL953" s="3">
        <v>130745179</v>
      </c>
      <c r="AM953" t="s">
        <v>8767</v>
      </c>
      <c r="AN953" s="3">
        <v>0</v>
      </c>
      <c r="AO953" s="3">
        <v>0</v>
      </c>
      <c r="AP953" s="3">
        <v>130745179</v>
      </c>
      <c r="AQ953" s="3">
        <v>25215372</v>
      </c>
      <c r="AR953" s="3">
        <v>105529807</v>
      </c>
      <c r="AS953">
        <v>5000820400</v>
      </c>
      <c r="AT953">
        <v>1</v>
      </c>
      <c r="AU953">
        <v>688906</v>
      </c>
      <c r="AV953">
        <v>1</v>
      </c>
      <c r="AW953" s="2">
        <v>45680</v>
      </c>
      <c r="AX953">
        <v>1.33069E+20</v>
      </c>
      <c r="AY953" t="s">
        <v>17</v>
      </c>
      <c r="AZ953" t="s">
        <v>17</v>
      </c>
      <c r="BA953">
        <v>0</v>
      </c>
    </row>
    <row r="954" spans="1:53" hidden="1" x14ac:dyDescent="0.2">
      <c r="A954">
        <v>2025</v>
      </c>
      <c r="B954">
        <v>1</v>
      </c>
      <c r="C954" s="2">
        <v>45658</v>
      </c>
      <c r="D954" s="2">
        <v>45808</v>
      </c>
      <c r="E954" t="s">
        <v>2</v>
      </c>
      <c r="F954" s="2">
        <v>45680</v>
      </c>
      <c r="G954">
        <v>12</v>
      </c>
      <c r="H954" t="s">
        <v>140</v>
      </c>
      <c r="I954" t="s">
        <v>5977</v>
      </c>
      <c r="J954" s="2">
        <v>45658</v>
      </c>
      <c r="K954" s="2">
        <v>46022</v>
      </c>
      <c r="L954">
        <v>364</v>
      </c>
      <c r="M954">
        <v>2</v>
      </c>
      <c r="N954" t="s">
        <v>8</v>
      </c>
      <c r="O954">
        <v>953</v>
      </c>
      <c r="P954">
        <v>953</v>
      </c>
      <c r="Q954" t="s">
        <v>5979</v>
      </c>
      <c r="R954" t="s">
        <v>5543</v>
      </c>
      <c r="T954" t="s">
        <v>5544</v>
      </c>
      <c r="U954" t="s">
        <v>12</v>
      </c>
      <c r="V954" t="s">
        <v>13</v>
      </c>
      <c r="W954" t="s">
        <v>5545</v>
      </c>
      <c r="X954" t="s">
        <v>5546</v>
      </c>
      <c r="Y954" t="s">
        <v>5547</v>
      </c>
      <c r="Z954" t="s">
        <v>17</v>
      </c>
      <c r="AA954" t="s">
        <v>5548</v>
      </c>
      <c r="AB954">
        <v>4</v>
      </c>
      <c r="AC954" t="s">
        <v>213</v>
      </c>
      <c r="AD954">
        <v>1000645730</v>
      </c>
      <c r="AE954" t="s">
        <v>22</v>
      </c>
      <c r="AF954">
        <v>900719195</v>
      </c>
      <c r="AG954" t="s">
        <v>5683</v>
      </c>
      <c r="AH954">
        <v>1000182646</v>
      </c>
      <c r="AI954" t="s">
        <v>26</v>
      </c>
      <c r="AJ954">
        <v>1005660653</v>
      </c>
      <c r="AK954" t="s">
        <v>28</v>
      </c>
      <c r="AL954" s="3">
        <v>338</v>
      </c>
      <c r="AM954" t="s">
        <v>8767</v>
      </c>
      <c r="AN954" s="3">
        <v>338</v>
      </c>
      <c r="AO954" s="3">
        <v>0</v>
      </c>
      <c r="AP954" s="3">
        <v>0</v>
      </c>
      <c r="AQ954" s="3">
        <v>0</v>
      </c>
      <c r="AR954" s="3">
        <v>0</v>
      </c>
      <c r="AS954">
        <v>5000820401</v>
      </c>
      <c r="AT954">
        <v>1</v>
      </c>
      <c r="AU954">
        <v>688907</v>
      </c>
      <c r="AV954">
        <v>1</v>
      </c>
      <c r="AW954" s="2">
        <v>45680</v>
      </c>
      <c r="AX954">
        <v>1.33069E+20</v>
      </c>
      <c r="AY954" t="s">
        <v>17</v>
      </c>
      <c r="AZ954" t="s">
        <v>17</v>
      </c>
      <c r="BA954">
        <v>0</v>
      </c>
    </row>
    <row r="955" spans="1:53" hidden="1" x14ac:dyDescent="0.2">
      <c r="A955">
        <v>2025</v>
      </c>
      <c r="B955">
        <v>1</v>
      </c>
      <c r="C955" s="2">
        <v>45658</v>
      </c>
      <c r="D955" s="2">
        <v>45808</v>
      </c>
      <c r="E955" t="s">
        <v>2</v>
      </c>
      <c r="F955" s="2">
        <v>45680</v>
      </c>
      <c r="G955">
        <v>43</v>
      </c>
      <c r="H955" t="s">
        <v>1147</v>
      </c>
      <c r="I955" t="s">
        <v>5982</v>
      </c>
      <c r="J955" s="2">
        <v>45658</v>
      </c>
      <c r="K955" s="2">
        <v>46022</v>
      </c>
      <c r="L955">
        <v>364</v>
      </c>
      <c r="M955">
        <v>2</v>
      </c>
      <c r="N955" t="s">
        <v>8</v>
      </c>
      <c r="O955">
        <v>954</v>
      </c>
      <c r="P955">
        <v>954</v>
      </c>
      <c r="Q955" t="s">
        <v>5984</v>
      </c>
      <c r="R955" t="s">
        <v>5543</v>
      </c>
      <c r="T955" t="s">
        <v>5544</v>
      </c>
      <c r="U955" t="s">
        <v>12</v>
      </c>
      <c r="V955" t="s">
        <v>13</v>
      </c>
      <c r="W955" t="s">
        <v>5545</v>
      </c>
      <c r="X955" t="s">
        <v>5546</v>
      </c>
      <c r="Y955" t="s">
        <v>5547</v>
      </c>
      <c r="Z955" t="s">
        <v>17</v>
      </c>
      <c r="AA955" t="s">
        <v>5548</v>
      </c>
      <c r="AB955">
        <v>8</v>
      </c>
      <c r="AC955" t="s">
        <v>1152</v>
      </c>
      <c r="AD955">
        <v>1013574141</v>
      </c>
      <c r="AE955" t="s">
        <v>22</v>
      </c>
      <c r="AF955">
        <v>901784624</v>
      </c>
      <c r="AG955" t="s">
        <v>1285</v>
      </c>
      <c r="AH955">
        <v>1000182646</v>
      </c>
      <c r="AI955" t="s">
        <v>26</v>
      </c>
      <c r="AJ955">
        <v>1005660653</v>
      </c>
      <c r="AK955" t="s">
        <v>28</v>
      </c>
      <c r="AL955" s="3">
        <v>23366625</v>
      </c>
      <c r="AM955" t="s">
        <v>8767</v>
      </c>
      <c r="AN955" s="3">
        <v>0</v>
      </c>
      <c r="AO955" s="3">
        <v>0</v>
      </c>
      <c r="AP955" s="3">
        <v>23366625</v>
      </c>
      <c r="AQ955" s="3">
        <v>23366625</v>
      </c>
      <c r="AR955" s="3">
        <v>0</v>
      </c>
      <c r="AS955">
        <v>5000820402</v>
      </c>
      <c r="AT955">
        <v>1</v>
      </c>
      <c r="AU955">
        <v>688908</v>
      </c>
      <c r="AV955">
        <v>1</v>
      </c>
      <c r="AW955" s="2">
        <v>45680</v>
      </c>
      <c r="AX955">
        <v>1.33069E+20</v>
      </c>
      <c r="AY955" t="s">
        <v>17</v>
      </c>
      <c r="AZ955" t="s">
        <v>17</v>
      </c>
      <c r="BA955">
        <v>0</v>
      </c>
    </row>
    <row r="956" spans="1:53" hidden="1" x14ac:dyDescent="0.2">
      <c r="A956">
        <v>2025</v>
      </c>
      <c r="B956">
        <v>1</v>
      </c>
      <c r="C956" s="2">
        <v>45658</v>
      </c>
      <c r="D956" s="2">
        <v>45808</v>
      </c>
      <c r="E956" t="s">
        <v>2</v>
      </c>
      <c r="F956" s="2">
        <v>45680</v>
      </c>
      <c r="G956">
        <v>43</v>
      </c>
      <c r="H956" t="s">
        <v>1147</v>
      </c>
      <c r="I956" t="s">
        <v>5987</v>
      </c>
      <c r="J956" s="2">
        <v>45658</v>
      </c>
      <c r="K956" s="2">
        <v>46022</v>
      </c>
      <c r="L956">
        <v>364</v>
      </c>
      <c r="M956">
        <v>2</v>
      </c>
      <c r="N956" t="s">
        <v>8</v>
      </c>
      <c r="O956">
        <v>955</v>
      </c>
      <c r="P956">
        <v>955</v>
      </c>
      <c r="Q956" t="s">
        <v>5989</v>
      </c>
      <c r="R956" t="s">
        <v>5543</v>
      </c>
      <c r="T956" t="s">
        <v>5544</v>
      </c>
      <c r="U956" t="s">
        <v>12</v>
      </c>
      <c r="V956" t="s">
        <v>13</v>
      </c>
      <c r="W956" t="s">
        <v>5545</v>
      </c>
      <c r="X956" t="s">
        <v>5546</v>
      </c>
      <c r="Y956" t="s">
        <v>5547</v>
      </c>
      <c r="Z956" t="s">
        <v>17</v>
      </c>
      <c r="AA956" t="s">
        <v>5548</v>
      </c>
      <c r="AB956">
        <v>8</v>
      </c>
      <c r="AC956" t="s">
        <v>1152</v>
      </c>
      <c r="AD956">
        <v>1013565197</v>
      </c>
      <c r="AE956" t="s">
        <v>22</v>
      </c>
      <c r="AF956">
        <v>901432414</v>
      </c>
      <c r="AG956" t="s">
        <v>5992</v>
      </c>
      <c r="AH956">
        <v>1000182646</v>
      </c>
      <c r="AI956" t="s">
        <v>26</v>
      </c>
      <c r="AJ956">
        <v>1005660653</v>
      </c>
      <c r="AK956" t="s">
        <v>28</v>
      </c>
      <c r="AL956" s="3">
        <v>294074050</v>
      </c>
      <c r="AM956" t="s">
        <v>8767</v>
      </c>
      <c r="AN956" s="3">
        <v>0</v>
      </c>
      <c r="AO956" s="3">
        <v>0</v>
      </c>
      <c r="AP956" s="3">
        <v>294074050</v>
      </c>
      <c r="AQ956" s="3">
        <v>78120986</v>
      </c>
      <c r="AR956" s="3">
        <v>215953064</v>
      </c>
      <c r="AS956">
        <v>5000820403</v>
      </c>
      <c r="AT956">
        <v>1</v>
      </c>
      <c r="AU956">
        <v>688909</v>
      </c>
      <c r="AV956">
        <v>1</v>
      </c>
      <c r="AW956" s="2">
        <v>45680</v>
      </c>
      <c r="AX956">
        <v>1.33069E+20</v>
      </c>
      <c r="AY956" t="s">
        <v>17</v>
      </c>
      <c r="AZ956" t="s">
        <v>17</v>
      </c>
      <c r="BA956">
        <v>0</v>
      </c>
    </row>
    <row r="957" spans="1:53" hidden="1" x14ac:dyDescent="0.2">
      <c r="A957">
        <v>2025</v>
      </c>
      <c r="B957">
        <v>1</v>
      </c>
      <c r="C957" s="2">
        <v>45658</v>
      </c>
      <c r="D957" s="2">
        <v>45808</v>
      </c>
      <c r="E957" t="s">
        <v>2</v>
      </c>
      <c r="F957" s="2">
        <v>45680</v>
      </c>
      <c r="G957">
        <v>12</v>
      </c>
      <c r="H957" t="s">
        <v>140</v>
      </c>
      <c r="I957" t="s">
        <v>5995</v>
      </c>
      <c r="J957" s="2">
        <v>45658</v>
      </c>
      <c r="K957" s="2">
        <v>46022</v>
      </c>
      <c r="L957">
        <v>364</v>
      </c>
      <c r="M957">
        <v>2</v>
      </c>
      <c r="N957" t="s">
        <v>8</v>
      </c>
      <c r="O957">
        <v>956</v>
      </c>
      <c r="P957">
        <v>956</v>
      </c>
      <c r="Q957" t="s">
        <v>5997</v>
      </c>
      <c r="R957" t="s">
        <v>5543</v>
      </c>
      <c r="T957" t="s">
        <v>5544</v>
      </c>
      <c r="U957" t="s">
        <v>12</v>
      </c>
      <c r="V957" t="s">
        <v>13</v>
      </c>
      <c r="W957" t="s">
        <v>5545</v>
      </c>
      <c r="X957" t="s">
        <v>5546</v>
      </c>
      <c r="Y957" t="s">
        <v>5547</v>
      </c>
      <c r="Z957" t="s">
        <v>17</v>
      </c>
      <c r="AA957" t="s">
        <v>5548</v>
      </c>
      <c r="AB957">
        <v>10</v>
      </c>
      <c r="AC957" t="s">
        <v>382</v>
      </c>
      <c r="AD957">
        <v>1012217528</v>
      </c>
      <c r="AE957" t="s">
        <v>39</v>
      </c>
      <c r="AF957">
        <v>1015443462</v>
      </c>
      <c r="AG957" t="s">
        <v>3349</v>
      </c>
      <c r="AH957">
        <v>1000182646</v>
      </c>
      <c r="AI957" t="s">
        <v>26</v>
      </c>
      <c r="AJ957">
        <v>1005660653</v>
      </c>
      <c r="AK957" t="s">
        <v>28</v>
      </c>
      <c r="AL957" s="3">
        <v>666667</v>
      </c>
      <c r="AM957" t="s">
        <v>8767</v>
      </c>
      <c r="AN957" s="3">
        <v>0</v>
      </c>
      <c r="AO957" s="3">
        <v>0</v>
      </c>
      <c r="AP957" s="3">
        <v>666667</v>
      </c>
      <c r="AQ957" s="3">
        <v>500000</v>
      </c>
      <c r="AR957" s="3">
        <v>166667</v>
      </c>
      <c r="AS957">
        <v>5000820404</v>
      </c>
      <c r="AT957">
        <v>1</v>
      </c>
      <c r="AU957">
        <v>688910</v>
      </c>
      <c r="AV957">
        <v>1</v>
      </c>
      <c r="AW957" s="2">
        <v>45680</v>
      </c>
      <c r="AX957">
        <v>1.33069E+20</v>
      </c>
      <c r="AY957" t="s">
        <v>17</v>
      </c>
      <c r="AZ957" t="s">
        <v>17</v>
      </c>
      <c r="BA957">
        <v>0</v>
      </c>
    </row>
    <row r="958" spans="1:53" hidden="1" x14ac:dyDescent="0.2">
      <c r="A958">
        <v>2025</v>
      </c>
      <c r="B958">
        <v>1</v>
      </c>
      <c r="C958" s="2">
        <v>45658</v>
      </c>
      <c r="D958" s="2">
        <v>45808</v>
      </c>
      <c r="E958" t="s">
        <v>2</v>
      </c>
      <c r="F958" s="2">
        <v>45680</v>
      </c>
      <c r="G958">
        <v>12</v>
      </c>
      <c r="H958" t="s">
        <v>140</v>
      </c>
      <c r="I958" t="s">
        <v>6000</v>
      </c>
      <c r="J958" s="2">
        <v>45658</v>
      </c>
      <c r="K958" s="2">
        <v>46022</v>
      </c>
      <c r="L958">
        <v>364</v>
      </c>
      <c r="M958">
        <v>2</v>
      </c>
      <c r="N958" t="s">
        <v>8</v>
      </c>
      <c r="O958">
        <v>957</v>
      </c>
      <c r="P958">
        <v>957</v>
      </c>
      <c r="Q958" t="s">
        <v>6002</v>
      </c>
      <c r="R958" t="s">
        <v>5543</v>
      </c>
      <c r="T958" t="s">
        <v>5544</v>
      </c>
      <c r="U958" t="s">
        <v>12</v>
      </c>
      <c r="V958" t="s">
        <v>13</v>
      </c>
      <c r="W958" t="s">
        <v>5545</v>
      </c>
      <c r="X958" t="s">
        <v>5546</v>
      </c>
      <c r="Y958" t="s">
        <v>5547</v>
      </c>
      <c r="Z958" t="s">
        <v>17</v>
      </c>
      <c r="AA958" t="s">
        <v>5548</v>
      </c>
      <c r="AB958">
        <v>10</v>
      </c>
      <c r="AC958" t="s">
        <v>382</v>
      </c>
      <c r="AD958">
        <v>1005565385</v>
      </c>
      <c r="AE958" t="s">
        <v>39</v>
      </c>
      <c r="AF958">
        <v>1022992907</v>
      </c>
      <c r="AG958" t="s">
        <v>2467</v>
      </c>
      <c r="AH958">
        <v>1000182646</v>
      </c>
      <c r="AI958" t="s">
        <v>26</v>
      </c>
      <c r="AJ958">
        <v>1005660653</v>
      </c>
      <c r="AK958" t="s">
        <v>28</v>
      </c>
      <c r="AL958" s="3">
        <v>66668</v>
      </c>
      <c r="AM958" t="s">
        <v>8767</v>
      </c>
      <c r="AN958" s="3">
        <v>66668</v>
      </c>
      <c r="AO958" s="3">
        <v>0</v>
      </c>
      <c r="AP958" s="3">
        <v>0</v>
      </c>
      <c r="AQ958" s="3">
        <v>0</v>
      </c>
      <c r="AR958" s="3">
        <v>0</v>
      </c>
      <c r="AS958">
        <v>5000820405</v>
      </c>
      <c r="AT958">
        <v>1</v>
      </c>
      <c r="AU958">
        <v>688911</v>
      </c>
      <c r="AV958">
        <v>1</v>
      </c>
      <c r="AW958" s="2">
        <v>45680</v>
      </c>
      <c r="AX958">
        <v>1.33069E+20</v>
      </c>
      <c r="AY958" t="s">
        <v>17</v>
      </c>
      <c r="AZ958" t="s">
        <v>17</v>
      </c>
      <c r="BA958">
        <v>0</v>
      </c>
    </row>
    <row r="959" spans="1:53" hidden="1" x14ac:dyDescent="0.2">
      <c r="A959">
        <v>2025</v>
      </c>
      <c r="B959">
        <v>1</v>
      </c>
      <c r="C959" s="2">
        <v>45658</v>
      </c>
      <c r="D959" s="2">
        <v>45808</v>
      </c>
      <c r="E959" t="s">
        <v>2</v>
      </c>
      <c r="F959" s="2">
        <v>45680</v>
      </c>
      <c r="G959">
        <v>12</v>
      </c>
      <c r="H959" t="s">
        <v>140</v>
      </c>
      <c r="I959" t="s">
        <v>6005</v>
      </c>
      <c r="J959" s="2">
        <v>45658</v>
      </c>
      <c r="K959" s="2">
        <v>46022</v>
      </c>
      <c r="L959">
        <v>364</v>
      </c>
      <c r="M959">
        <v>2</v>
      </c>
      <c r="N959" t="s">
        <v>8</v>
      </c>
      <c r="O959">
        <v>958</v>
      </c>
      <c r="P959">
        <v>958</v>
      </c>
      <c r="Q959" t="s">
        <v>6007</v>
      </c>
      <c r="R959" t="s">
        <v>5543</v>
      </c>
      <c r="T959" t="s">
        <v>5544</v>
      </c>
      <c r="U959" t="s">
        <v>12</v>
      </c>
      <c r="V959" t="s">
        <v>13</v>
      </c>
      <c r="W959" t="s">
        <v>5545</v>
      </c>
      <c r="X959" t="s">
        <v>5546</v>
      </c>
      <c r="Y959" t="s">
        <v>5547</v>
      </c>
      <c r="Z959" t="s">
        <v>17</v>
      </c>
      <c r="AA959" t="s">
        <v>5548</v>
      </c>
      <c r="AB959">
        <v>10</v>
      </c>
      <c r="AC959" t="s">
        <v>382</v>
      </c>
      <c r="AD959">
        <v>1009845329</v>
      </c>
      <c r="AE959" t="s">
        <v>39</v>
      </c>
      <c r="AF959">
        <v>1121897345</v>
      </c>
      <c r="AG959" t="s">
        <v>2135</v>
      </c>
      <c r="AH959">
        <v>1000182646</v>
      </c>
      <c r="AI959" t="s">
        <v>26</v>
      </c>
      <c r="AJ959">
        <v>1005660653</v>
      </c>
      <c r="AK959" t="s">
        <v>28</v>
      </c>
      <c r="AL959" s="3">
        <v>153400</v>
      </c>
      <c r="AM959" t="s">
        <v>8767</v>
      </c>
      <c r="AN959" s="3">
        <v>153400</v>
      </c>
      <c r="AO959" s="3">
        <v>0</v>
      </c>
      <c r="AP959" s="3">
        <v>0</v>
      </c>
      <c r="AQ959" s="3">
        <v>0</v>
      </c>
      <c r="AR959" s="3">
        <v>0</v>
      </c>
      <c r="AS959">
        <v>5000820406</v>
      </c>
      <c r="AT959">
        <v>1</v>
      </c>
      <c r="AU959">
        <v>688913</v>
      </c>
      <c r="AV959">
        <v>1</v>
      </c>
      <c r="AW959" s="2">
        <v>45680</v>
      </c>
      <c r="AX959">
        <v>1.33069E+20</v>
      </c>
      <c r="AY959" t="s">
        <v>17</v>
      </c>
      <c r="AZ959" t="s">
        <v>17</v>
      </c>
      <c r="BA959">
        <v>0</v>
      </c>
    </row>
    <row r="960" spans="1:53" hidden="1" x14ac:dyDescent="0.2">
      <c r="A960">
        <v>2025</v>
      </c>
      <c r="B960">
        <v>1</v>
      </c>
      <c r="C960" s="2">
        <v>45658</v>
      </c>
      <c r="D960" s="2">
        <v>45808</v>
      </c>
      <c r="E960" t="s">
        <v>2</v>
      </c>
      <c r="F960" s="2">
        <v>45680</v>
      </c>
      <c r="G960">
        <v>12</v>
      </c>
      <c r="H960" t="s">
        <v>140</v>
      </c>
      <c r="I960" t="s">
        <v>6010</v>
      </c>
      <c r="J960" s="2">
        <v>45658</v>
      </c>
      <c r="K960" s="2">
        <v>46022</v>
      </c>
      <c r="L960">
        <v>364</v>
      </c>
      <c r="M960">
        <v>2</v>
      </c>
      <c r="N960" t="s">
        <v>8</v>
      </c>
      <c r="O960">
        <v>959</v>
      </c>
      <c r="P960">
        <v>959</v>
      </c>
      <c r="Q960" t="s">
        <v>6012</v>
      </c>
      <c r="R960" t="s">
        <v>5543</v>
      </c>
      <c r="T960" t="s">
        <v>5544</v>
      </c>
      <c r="U960" t="s">
        <v>12</v>
      </c>
      <c r="V960" t="s">
        <v>13</v>
      </c>
      <c r="W960" t="s">
        <v>5545</v>
      </c>
      <c r="X960" t="s">
        <v>5546</v>
      </c>
      <c r="Y960" t="s">
        <v>5547</v>
      </c>
      <c r="Z960" t="s">
        <v>17</v>
      </c>
      <c r="AA960" t="s">
        <v>5548</v>
      </c>
      <c r="AB960">
        <v>10</v>
      </c>
      <c r="AC960" t="s">
        <v>382</v>
      </c>
      <c r="AD960">
        <v>1012388943</v>
      </c>
      <c r="AE960" t="s">
        <v>39</v>
      </c>
      <c r="AF960">
        <v>1013685604</v>
      </c>
      <c r="AG960" t="s">
        <v>3914</v>
      </c>
      <c r="AH960">
        <v>1000182646</v>
      </c>
      <c r="AI960" t="s">
        <v>26</v>
      </c>
      <c r="AJ960">
        <v>1005660653</v>
      </c>
      <c r="AK960" t="s">
        <v>28</v>
      </c>
      <c r="AL960" s="3">
        <v>210000</v>
      </c>
      <c r="AM960" t="s">
        <v>8767</v>
      </c>
      <c r="AN960" s="3">
        <v>0</v>
      </c>
      <c r="AO960" s="3">
        <v>0</v>
      </c>
      <c r="AP960" s="3">
        <v>210000</v>
      </c>
      <c r="AQ960" s="3">
        <v>0</v>
      </c>
      <c r="AR960" s="3">
        <v>210000</v>
      </c>
      <c r="AS960">
        <v>5000820407</v>
      </c>
      <c r="AT960">
        <v>1</v>
      </c>
      <c r="AU960">
        <v>688914</v>
      </c>
      <c r="AV960">
        <v>1</v>
      </c>
      <c r="AW960" s="2">
        <v>45680</v>
      </c>
      <c r="AX960">
        <v>1.33069E+20</v>
      </c>
      <c r="AY960" t="s">
        <v>17</v>
      </c>
      <c r="AZ960" t="s">
        <v>17</v>
      </c>
      <c r="BA960">
        <v>0</v>
      </c>
    </row>
    <row r="961" spans="1:53" hidden="1" x14ac:dyDescent="0.2">
      <c r="A961">
        <v>2025</v>
      </c>
      <c r="B961">
        <v>1</v>
      </c>
      <c r="C961" s="2">
        <v>45658</v>
      </c>
      <c r="D961" s="2">
        <v>45808</v>
      </c>
      <c r="E961" t="s">
        <v>2</v>
      </c>
      <c r="F961" s="2">
        <v>45680</v>
      </c>
      <c r="G961">
        <v>12</v>
      </c>
      <c r="H961" t="s">
        <v>140</v>
      </c>
      <c r="I961" t="s">
        <v>6015</v>
      </c>
      <c r="J961" s="2">
        <v>45658</v>
      </c>
      <c r="K961" s="2">
        <v>46022</v>
      </c>
      <c r="L961">
        <v>364</v>
      </c>
      <c r="M961">
        <v>2</v>
      </c>
      <c r="N961" t="s">
        <v>8</v>
      </c>
      <c r="O961">
        <v>960</v>
      </c>
      <c r="P961">
        <v>960</v>
      </c>
      <c r="Q961" t="s">
        <v>6017</v>
      </c>
      <c r="R961" t="s">
        <v>5543</v>
      </c>
      <c r="T961" t="s">
        <v>5544</v>
      </c>
      <c r="U961" t="s">
        <v>12</v>
      </c>
      <c r="V961" t="s">
        <v>13</v>
      </c>
      <c r="W961" t="s">
        <v>5545</v>
      </c>
      <c r="X961" t="s">
        <v>5546</v>
      </c>
      <c r="Y961" t="s">
        <v>5547</v>
      </c>
      <c r="Z961" t="s">
        <v>17</v>
      </c>
      <c r="AA961" t="s">
        <v>5548</v>
      </c>
      <c r="AB961">
        <v>10</v>
      </c>
      <c r="AC961" t="s">
        <v>382</v>
      </c>
      <c r="AD961">
        <v>1013244249</v>
      </c>
      <c r="AE961" t="s">
        <v>39</v>
      </c>
      <c r="AF961">
        <v>81715296</v>
      </c>
      <c r="AG961" t="s">
        <v>493</v>
      </c>
      <c r="AH961">
        <v>1000182646</v>
      </c>
      <c r="AI961" t="s">
        <v>26</v>
      </c>
      <c r="AJ961">
        <v>1005660653</v>
      </c>
      <c r="AK961" t="s">
        <v>28</v>
      </c>
      <c r="AL961" s="3">
        <v>306667</v>
      </c>
      <c r="AM961" t="s">
        <v>8767</v>
      </c>
      <c r="AN961" s="3">
        <v>0</v>
      </c>
      <c r="AO961" s="3">
        <v>0</v>
      </c>
      <c r="AP961" s="3">
        <v>306667</v>
      </c>
      <c r="AQ961" s="3">
        <v>0</v>
      </c>
      <c r="AR961" s="3">
        <v>306667</v>
      </c>
      <c r="AS961">
        <v>5000820408</v>
      </c>
      <c r="AT961">
        <v>1</v>
      </c>
      <c r="AU961">
        <v>688915</v>
      </c>
      <c r="AV961">
        <v>1</v>
      </c>
      <c r="AW961" s="2">
        <v>45680</v>
      </c>
      <c r="AX961">
        <v>1.33069E+20</v>
      </c>
      <c r="AY961" t="s">
        <v>17</v>
      </c>
      <c r="AZ961" t="s">
        <v>17</v>
      </c>
      <c r="BA961">
        <v>0</v>
      </c>
    </row>
    <row r="962" spans="1:53" hidden="1" x14ac:dyDescent="0.2">
      <c r="A962">
        <v>2025</v>
      </c>
      <c r="B962">
        <v>1</v>
      </c>
      <c r="C962" s="2">
        <v>45658</v>
      </c>
      <c r="D962" s="2">
        <v>45808</v>
      </c>
      <c r="E962" t="s">
        <v>2</v>
      </c>
      <c r="F962" s="2">
        <v>45680</v>
      </c>
      <c r="G962">
        <v>12</v>
      </c>
      <c r="H962" t="s">
        <v>140</v>
      </c>
      <c r="I962" t="s">
        <v>6020</v>
      </c>
      <c r="J962" s="2">
        <v>45658</v>
      </c>
      <c r="K962" s="2">
        <v>46022</v>
      </c>
      <c r="L962">
        <v>364</v>
      </c>
      <c r="M962">
        <v>2</v>
      </c>
      <c r="N962" t="s">
        <v>8</v>
      </c>
      <c r="O962">
        <v>961</v>
      </c>
      <c r="P962">
        <v>961</v>
      </c>
      <c r="Q962" t="s">
        <v>6022</v>
      </c>
      <c r="R962" t="s">
        <v>5543</v>
      </c>
      <c r="T962" t="s">
        <v>5544</v>
      </c>
      <c r="U962" t="s">
        <v>12</v>
      </c>
      <c r="V962" t="s">
        <v>13</v>
      </c>
      <c r="W962" t="s">
        <v>5545</v>
      </c>
      <c r="X962" t="s">
        <v>5546</v>
      </c>
      <c r="Y962" t="s">
        <v>5547</v>
      </c>
      <c r="Z962" t="s">
        <v>17</v>
      </c>
      <c r="AA962" t="s">
        <v>5548</v>
      </c>
      <c r="AB962">
        <v>10</v>
      </c>
      <c r="AC962" t="s">
        <v>382</v>
      </c>
      <c r="AD962">
        <v>1005568477</v>
      </c>
      <c r="AE962" t="s">
        <v>39</v>
      </c>
      <c r="AF962">
        <v>1022981158</v>
      </c>
      <c r="AG962" t="s">
        <v>6025</v>
      </c>
      <c r="AH962">
        <v>1000182646</v>
      </c>
      <c r="AI962" t="s">
        <v>26</v>
      </c>
      <c r="AJ962">
        <v>1005660653</v>
      </c>
      <c r="AK962" t="s">
        <v>28</v>
      </c>
      <c r="AL962" s="3">
        <v>6200000</v>
      </c>
      <c r="AM962" t="s">
        <v>8767</v>
      </c>
      <c r="AN962" s="3">
        <v>0</v>
      </c>
      <c r="AO962" s="3">
        <v>0</v>
      </c>
      <c r="AP962" s="3">
        <v>6200000</v>
      </c>
      <c r="AQ962" s="3">
        <v>0</v>
      </c>
      <c r="AR962" s="3">
        <v>6200000</v>
      </c>
      <c r="AS962">
        <v>5000820409</v>
      </c>
      <c r="AT962">
        <v>1</v>
      </c>
      <c r="AU962">
        <v>688916</v>
      </c>
      <c r="AV962">
        <v>1</v>
      </c>
      <c r="AW962" s="2">
        <v>45680</v>
      </c>
      <c r="AX962">
        <v>1.33069E+20</v>
      </c>
      <c r="AY962" t="s">
        <v>17</v>
      </c>
      <c r="AZ962" t="s">
        <v>17</v>
      </c>
      <c r="BA962">
        <v>0</v>
      </c>
    </row>
    <row r="963" spans="1:53" hidden="1" x14ac:dyDescent="0.2">
      <c r="A963">
        <v>2025</v>
      </c>
      <c r="B963">
        <v>1</v>
      </c>
      <c r="C963" s="2">
        <v>45658</v>
      </c>
      <c r="D963" s="2">
        <v>45808</v>
      </c>
      <c r="E963" t="s">
        <v>2</v>
      </c>
      <c r="F963" s="2">
        <v>45680</v>
      </c>
      <c r="G963">
        <v>12</v>
      </c>
      <c r="H963" t="s">
        <v>140</v>
      </c>
      <c r="I963" t="s">
        <v>6028</v>
      </c>
      <c r="J963" s="2">
        <v>45658</v>
      </c>
      <c r="K963" s="2">
        <v>46022</v>
      </c>
      <c r="L963">
        <v>364</v>
      </c>
      <c r="M963">
        <v>2</v>
      </c>
      <c r="N963" t="s">
        <v>8</v>
      </c>
      <c r="O963">
        <v>962</v>
      </c>
      <c r="P963">
        <v>962</v>
      </c>
      <c r="Q963" t="s">
        <v>6030</v>
      </c>
      <c r="R963" t="s">
        <v>5543</v>
      </c>
      <c r="T963" t="s">
        <v>5544</v>
      </c>
      <c r="U963" t="s">
        <v>12</v>
      </c>
      <c r="V963" t="s">
        <v>13</v>
      </c>
      <c r="W963" t="s">
        <v>5545</v>
      </c>
      <c r="X963" t="s">
        <v>5546</v>
      </c>
      <c r="Y963" t="s">
        <v>5547</v>
      </c>
      <c r="Z963" t="s">
        <v>17</v>
      </c>
      <c r="AA963" t="s">
        <v>5548</v>
      </c>
      <c r="AB963">
        <v>10</v>
      </c>
      <c r="AC963" t="s">
        <v>382</v>
      </c>
      <c r="AD963">
        <v>1013109651</v>
      </c>
      <c r="AE963" t="s">
        <v>39</v>
      </c>
      <c r="AF963">
        <v>1077035833</v>
      </c>
      <c r="AG963" t="s">
        <v>6033</v>
      </c>
      <c r="AH963">
        <v>1000182646</v>
      </c>
      <c r="AI963" t="s">
        <v>26</v>
      </c>
      <c r="AJ963">
        <v>1005660653</v>
      </c>
      <c r="AK963" t="s">
        <v>28</v>
      </c>
      <c r="AL963" s="3">
        <v>200000</v>
      </c>
      <c r="AM963" t="s">
        <v>8767</v>
      </c>
      <c r="AN963" s="3">
        <v>0</v>
      </c>
      <c r="AO963" s="3">
        <v>0</v>
      </c>
      <c r="AP963" s="3">
        <v>200000</v>
      </c>
      <c r="AQ963" s="3">
        <v>0</v>
      </c>
      <c r="AR963" s="3">
        <v>200000</v>
      </c>
      <c r="AS963">
        <v>5000820410</v>
      </c>
      <c r="AT963">
        <v>1</v>
      </c>
      <c r="AU963">
        <v>688917</v>
      </c>
      <c r="AV963">
        <v>1</v>
      </c>
      <c r="AW963" s="2">
        <v>45680</v>
      </c>
      <c r="AX963">
        <v>1.33069E+20</v>
      </c>
      <c r="AY963" t="s">
        <v>17</v>
      </c>
      <c r="AZ963" t="s">
        <v>17</v>
      </c>
      <c r="BA963">
        <v>0</v>
      </c>
    </row>
    <row r="964" spans="1:53" hidden="1" x14ac:dyDescent="0.2">
      <c r="A964">
        <v>2025</v>
      </c>
      <c r="B964">
        <v>1</v>
      </c>
      <c r="C964" s="2">
        <v>45658</v>
      </c>
      <c r="D964" s="2">
        <v>45808</v>
      </c>
      <c r="E964" t="s">
        <v>2</v>
      </c>
      <c r="F964" s="2">
        <v>45680</v>
      </c>
      <c r="G964">
        <v>12</v>
      </c>
      <c r="H964" t="s">
        <v>140</v>
      </c>
      <c r="I964" t="s">
        <v>6036</v>
      </c>
      <c r="J964" s="2">
        <v>45658</v>
      </c>
      <c r="K964" s="2">
        <v>46022</v>
      </c>
      <c r="L964">
        <v>364</v>
      </c>
      <c r="M964">
        <v>2</v>
      </c>
      <c r="N964" t="s">
        <v>8</v>
      </c>
      <c r="O964">
        <v>963</v>
      </c>
      <c r="P964">
        <v>963</v>
      </c>
      <c r="Q964" t="s">
        <v>6038</v>
      </c>
      <c r="R964" t="s">
        <v>5543</v>
      </c>
      <c r="T964" t="s">
        <v>5544</v>
      </c>
      <c r="U964" t="s">
        <v>12</v>
      </c>
      <c r="V964" t="s">
        <v>13</v>
      </c>
      <c r="W964" t="s">
        <v>5545</v>
      </c>
      <c r="X964" t="s">
        <v>5546</v>
      </c>
      <c r="Y964" t="s">
        <v>5547</v>
      </c>
      <c r="Z964" t="s">
        <v>17</v>
      </c>
      <c r="AA964" t="s">
        <v>5548</v>
      </c>
      <c r="AB964">
        <v>10</v>
      </c>
      <c r="AC964" t="s">
        <v>382</v>
      </c>
      <c r="AD964">
        <v>1004867962</v>
      </c>
      <c r="AE964" t="s">
        <v>39</v>
      </c>
      <c r="AF964">
        <v>1020716280</v>
      </c>
      <c r="AG964" t="s">
        <v>6041</v>
      </c>
      <c r="AH964">
        <v>1000182646</v>
      </c>
      <c r="AI964" t="s">
        <v>26</v>
      </c>
      <c r="AJ964">
        <v>1005660653</v>
      </c>
      <c r="AK964" t="s">
        <v>28</v>
      </c>
      <c r="AL964" s="3">
        <v>466667</v>
      </c>
      <c r="AM964" t="s">
        <v>8767</v>
      </c>
      <c r="AN964" s="3">
        <v>0</v>
      </c>
      <c r="AO964" s="3">
        <v>0</v>
      </c>
      <c r="AP964" s="3">
        <v>466667</v>
      </c>
      <c r="AQ964" s="3">
        <v>0</v>
      </c>
      <c r="AR964" s="3">
        <v>466667</v>
      </c>
      <c r="AS964">
        <v>5000820411</v>
      </c>
      <c r="AT964">
        <v>1</v>
      </c>
      <c r="AU964">
        <v>688918</v>
      </c>
      <c r="AV964">
        <v>1</v>
      </c>
      <c r="AW964" s="2">
        <v>45680</v>
      </c>
      <c r="AX964">
        <v>1.33069E+20</v>
      </c>
      <c r="AY964" t="s">
        <v>17</v>
      </c>
      <c r="AZ964" t="s">
        <v>17</v>
      </c>
      <c r="BA964">
        <v>0</v>
      </c>
    </row>
    <row r="965" spans="1:53" hidden="1" x14ac:dyDescent="0.2">
      <c r="A965">
        <v>2025</v>
      </c>
      <c r="B965">
        <v>1</v>
      </c>
      <c r="C965" s="2">
        <v>45658</v>
      </c>
      <c r="D965" s="2">
        <v>45808</v>
      </c>
      <c r="E965" t="s">
        <v>2</v>
      </c>
      <c r="F965" s="2">
        <v>45680</v>
      </c>
      <c r="G965">
        <v>12</v>
      </c>
      <c r="H965" t="s">
        <v>140</v>
      </c>
      <c r="I965" t="s">
        <v>6044</v>
      </c>
      <c r="J965" s="2">
        <v>45658</v>
      </c>
      <c r="K965" s="2">
        <v>46022</v>
      </c>
      <c r="L965">
        <v>364</v>
      </c>
      <c r="M965">
        <v>2</v>
      </c>
      <c r="N965" t="s">
        <v>8</v>
      </c>
      <c r="O965">
        <v>964</v>
      </c>
      <c r="P965">
        <v>964</v>
      </c>
      <c r="Q965" t="s">
        <v>6046</v>
      </c>
      <c r="R965" t="s">
        <v>5543</v>
      </c>
      <c r="T965" t="s">
        <v>5544</v>
      </c>
      <c r="U965" t="s">
        <v>12</v>
      </c>
      <c r="V965" t="s">
        <v>13</v>
      </c>
      <c r="W965" t="s">
        <v>5545</v>
      </c>
      <c r="X965" t="s">
        <v>5546</v>
      </c>
      <c r="Y965" t="s">
        <v>5547</v>
      </c>
      <c r="Z965" t="s">
        <v>17</v>
      </c>
      <c r="AA965" t="s">
        <v>5548</v>
      </c>
      <c r="AB965">
        <v>10</v>
      </c>
      <c r="AC965" t="s">
        <v>382</v>
      </c>
      <c r="AD965">
        <v>1000166113</v>
      </c>
      <c r="AE965" t="s">
        <v>39</v>
      </c>
      <c r="AF965">
        <v>3096924</v>
      </c>
      <c r="AG965" t="s">
        <v>6049</v>
      </c>
      <c r="AH965">
        <v>1000182646</v>
      </c>
      <c r="AI965" t="s">
        <v>26</v>
      </c>
      <c r="AJ965">
        <v>1005660653</v>
      </c>
      <c r="AK965" t="s">
        <v>28</v>
      </c>
      <c r="AL965" s="3">
        <v>1633333</v>
      </c>
      <c r="AM965" t="s">
        <v>8767</v>
      </c>
      <c r="AN965" s="3">
        <v>0</v>
      </c>
      <c r="AO965" s="3">
        <v>0</v>
      </c>
      <c r="AP965" s="3">
        <v>1633333</v>
      </c>
      <c r="AQ965" s="3">
        <v>0</v>
      </c>
      <c r="AR965" s="3">
        <v>1633333</v>
      </c>
      <c r="AS965">
        <v>5000820412</v>
      </c>
      <c r="AT965">
        <v>1</v>
      </c>
      <c r="AU965">
        <v>688919</v>
      </c>
      <c r="AV965">
        <v>1</v>
      </c>
      <c r="AW965" s="2">
        <v>45680</v>
      </c>
      <c r="AX965">
        <v>1.33069E+20</v>
      </c>
      <c r="AY965" t="s">
        <v>17</v>
      </c>
      <c r="AZ965" t="s">
        <v>17</v>
      </c>
      <c r="BA965">
        <v>0</v>
      </c>
    </row>
    <row r="966" spans="1:53" hidden="1" x14ac:dyDescent="0.2">
      <c r="A966">
        <v>2025</v>
      </c>
      <c r="B966">
        <v>1</v>
      </c>
      <c r="C966" s="2">
        <v>45658</v>
      </c>
      <c r="D966" s="2">
        <v>45808</v>
      </c>
      <c r="E966" t="s">
        <v>2</v>
      </c>
      <c r="F966" s="2">
        <v>45680</v>
      </c>
      <c r="G966">
        <v>12</v>
      </c>
      <c r="H966" t="s">
        <v>140</v>
      </c>
      <c r="I966" t="s">
        <v>6052</v>
      </c>
      <c r="J966" s="2">
        <v>45658</v>
      </c>
      <c r="K966" s="2">
        <v>46022</v>
      </c>
      <c r="L966">
        <v>364</v>
      </c>
      <c r="M966">
        <v>2</v>
      </c>
      <c r="N966" t="s">
        <v>8</v>
      </c>
      <c r="O966">
        <v>965</v>
      </c>
      <c r="P966">
        <v>965</v>
      </c>
      <c r="Q966" t="s">
        <v>6054</v>
      </c>
      <c r="R966" t="s">
        <v>5543</v>
      </c>
      <c r="T966" t="s">
        <v>5544</v>
      </c>
      <c r="U966" t="s">
        <v>12</v>
      </c>
      <c r="V966" t="s">
        <v>13</v>
      </c>
      <c r="W966" t="s">
        <v>5545</v>
      </c>
      <c r="X966" t="s">
        <v>5546</v>
      </c>
      <c r="Y966" t="s">
        <v>5547</v>
      </c>
      <c r="Z966" t="s">
        <v>17</v>
      </c>
      <c r="AA966" t="s">
        <v>5548</v>
      </c>
      <c r="AB966">
        <v>10</v>
      </c>
      <c r="AC966" t="s">
        <v>382</v>
      </c>
      <c r="AD966">
        <v>1011824012</v>
      </c>
      <c r="AE966" t="s">
        <v>39</v>
      </c>
      <c r="AF966">
        <v>1121890356</v>
      </c>
      <c r="AG966" t="s">
        <v>6057</v>
      </c>
      <c r="AH966">
        <v>1000182646</v>
      </c>
      <c r="AI966" t="s">
        <v>26</v>
      </c>
      <c r="AJ966">
        <v>1005660653</v>
      </c>
      <c r="AK966" t="s">
        <v>28</v>
      </c>
      <c r="AL966" s="3">
        <v>613334</v>
      </c>
      <c r="AM966" t="s">
        <v>8767</v>
      </c>
      <c r="AN966" s="3">
        <v>0</v>
      </c>
      <c r="AO966" s="3">
        <v>0</v>
      </c>
      <c r="AP966" s="3">
        <v>613334</v>
      </c>
      <c r="AQ966" s="3">
        <v>0</v>
      </c>
      <c r="AR966" s="3">
        <v>613334</v>
      </c>
      <c r="AS966">
        <v>5000820413</v>
      </c>
      <c r="AT966">
        <v>1</v>
      </c>
      <c r="AU966">
        <v>688920</v>
      </c>
      <c r="AV966">
        <v>1</v>
      </c>
      <c r="AW966" s="2">
        <v>45680</v>
      </c>
      <c r="AX966">
        <v>1.33069E+20</v>
      </c>
      <c r="AY966" t="s">
        <v>17</v>
      </c>
      <c r="AZ966" t="s">
        <v>17</v>
      </c>
      <c r="BA966">
        <v>0</v>
      </c>
    </row>
    <row r="967" spans="1:53" hidden="1" x14ac:dyDescent="0.2">
      <c r="A967">
        <v>2025</v>
      </c>
      <c r="B967">
        <v>1</v>
      </c>
      <c r="C967" s="2">
        <v>45658</v>
      </c>
      <c r="D967" s="2">
        <v>45808</v>
      </c>
      <c r="E967" t="s">
        <v>2</v>
      </c>
      <c r="F967" s="2">
        <v>45680</v>
      </c>
      <c r="G967">
        <v>12</v>
      </c>
      <c r="H967" t="s">
        <v>140</v>
      </c>
      <c r="I967" t="s">
        <v>6060</v>
      </c>
      <c r="J967" s="2">
        <v>45658</v>
      </c>
      <c r="K967" s="2">
        <v>46022</v>
      </c>
      <c r="L967">
        <v>364</v>
      </c>
      <c r="M967">
        <v>2</v>
      </c>
      <c r="N967" t="s">
        <v>8</v>
      </c>
      <c r="O967">
        <v>966</v>
      </c>
      <c r="P967">
        <v>966</v>
      </c>
      <c r="Q967" t="s">
        <v>6062</v>
      </c>
      <c r="R967" t="s">
        <v>5543</v>
      </c>
      <c r="T967" t="s">
        <v>5544</v>
      </c>
      <c r="U967" t="s">
        <v>12</v>
      </c>
      <c r="V967" t="s">
        <v>13</v>
      </c>
      <c r="W967" t="s">
        <v>5545</v>
      </c>
      <c r="X967" t="s">
        <v>5546</v>
      </c>
      <c r="Y967" t="s">
        <v>5547</v>
      </c>
      <c r="Z967" t="s">
        <v>17</v>
      </c>
      <c r="AA967" t="s">
        <v>5548</v>
      </c>
      <c r="AB967">
        <v>10</v>
      </c>
      <c r="AC967" t="s">
        <v>382</v>
      </c>
      <c r="AD967">
        <v>1000106555</v>
      </c>
      <c r="AE967" t="s">
        <v>39</v>
      </c>
      <c r="AF967">
        <v>53115076</v>
      </c>
      <c r="AG967" t="s">
        <v>6065</v>
      </c>
      <c r="AH967">
        <v>1000182646</v>
      </c>
      <c r="AI967" t="s">
        <v>26</v>
      </c>
      <c r="AJ967">
        <v>1005660653</v>
      </c>
      <c r="AK967" t="s">
        <v>28</v>
      </c>
      <c r="AL967" s="3">
        <v>4200000</v>
      </c>
      <c r="AM967" t="s">
        <v>8767</v>
      </c>
      <c r="AN967" s="3">
        <v>0</v>
      </c>
      <c r="AO967" s="3">
        <v>0</v>
      </c>
      <c r="AP967" s="3">
        <v>4200000</v>
      </c>
      <c r="AQ967" s="3">
        <v>0</v>
      </c>
      <c r="AR967" s="3">
        <v>4200000</v>
      </c>
      <c r="AS967">
        <v>5000820414</v>
      </c>
      <c r="AT967">
        <v>1</v>
      </c>
      <c r="AU967">
        <v>688921</v>
      </c>
      <c r="AV967">
        <v>1</v>
      </c>
      <c r="AW967" s="2">
        <v>45680</v>
      </c>
      <c r="AX967">
        <v>1.33069E+20</v>
      </c>
      <c r="AY967" t="s">
        <v>17</v>
      </c>
      <c r="AZ967" t="s">
        <v>17</v>
      </c>
      <c r="BA967">
        <v>0</v>
      </c>
    </row>
    <row r="968" spans="1:53" hidden="1" x14ac:dyDescent="0.2">
      <c r="A968">
        <v>2025</v>
      </c>
      <c r="B968">
        <v>1</v>
      </c>
      <c r="C968" s="2">
        <v>45658</v>
      </c>
      <c r="D968" s="2">
        <v>45808</v>
      </c>
      <c r="E968" t="s">
        <v>2</v>
      </c>
      <c r="F968" s="2">
        <v>45680</v>
      </c>
      <c r="G968">
        <v>12</v>
      </c>
      <c r="H968" t="s">
        <v>140</v>
      </c>
      <c r="I968" t="s">
        <v>6068</v>
      </c>
      <c r="J968" s="2">
        <v>45658</v>
      </c>
      <c r="K968" s="2">
        <v>46022</v>
      </c>
      <c r="L968">
        <v>364</v>
      </c>
      <c r="M968">
        <v>2</v>
      </c>
      <c r="N968" t="s">
        <v>8</v>
      </c>
      <c r="O968">
        <v>967</v>
      </c>
      <c r="P968">
        <v>967</v>
      </c>
      <c r="Q968" t="s">
        <v>6070</v>
      </c>
      <c r="R968" t="s">
        <v>5543</v>
      </c>
      <c r="T968" t="s">
        <v>5544</v>
      </c>
      <c r="U968" t="s">
        <v>12</v>
      </c>
      <c r="V968" t="s">
        <v>13</v>
      </c>
      <c r="W968" t="s">
        <v>5545</v>
      </c>
      <c r="X968" t="s">
        <v>5546</v>
      </c>
      <c r="Y968" t="s">
        <v>5547</v>
      </c>
      <c r="Z968" t="s">
        <v>17</v>
      </c>
      <c r="AA968" t="s">
        <v>5548</v>
      </c>
      <c r="AB968">
        <v>10</v>
      </c>
      <c r="AC968" t="s">
        <v>382</v>
      </c>
      <c r="AD968">
        <v>1013410278</v>
      </c>
      <c r="AE968" t="s">
        <v>39</v>
      </c>
      <c r="AF968">
        <v>1016073613</v>
      </c>
      <c r="AG968" t="s">
        <v>6073</v>
      </c>
      <c r="AH968">
        <v>1000182646</v>
      </c>
      <c r="AI968" t="s">
        <v>26</v>
      </c>
      <c r="AJ968">
        <v>1005660653</v>
      </c>
      <c r="AK968" t="s">
        <v>28</v>
      </c>
      <c r="AL968" s="3">
        <v>3360000</v>
      </c>
      <c r="AM968" t="s">
        <v>8767</v>
      </c>
      <c r="AN968" s="3">
        <v>0</v>
      </c>
      <c r="AO968" s="3">
        <v>0</v>
      </c>
      <c r="AP968" s="3">
        <v>3360000</v>
      </c>
      <c r="AQ968" s="3">
        <v>0</v>
      </c>
      <c r="AR968" s="3">
        <v>3360000</v>
      </c>
      <c r="AS968">
        <v>5000820415</v>
      </c>
      <c r="AT968">
        <v>1</v>
      </c>
      <c r="AU968">
        <v>688922</v>
      </c>
      <c r="AV968">
        <v>1</v>
      </c>
      <c r="AW968" s="2">
        <v>45680</v>
      </c>
      <c r="AX968">
        <v>1.33069E+20</v>
      </c>
      <c r="AY968" t="s">
        <v>17</v>
      </c>
      <c r="AZ968" t="s">
        <v>17</v>
      </c>
      <c r="BA968">
        <v>0</v>
      </c>
    </row>
    <row r="969" spans="1:53" hidden="1" x14ac:dyDescent="0.2">
      <c r="A969">
        <v>2025</v>
      </c>
      <c r="B969">
        <v>1</v>
      </c>
      <c r="C969" s="2">
        <v>45658</v>
      </c>
      <c r="D969" s="2">
        <v>45808</v>
      </c>
      <c r="E969" t="s">
        <v>2</v>
      </c>
      <c r="F969" s="2">
        <v>45680</v>
      </c>
      <c r="G969">
        <v>12</v>
      </c>
      <c r="H969" t="s">
        <v>140</v>
      </c>
      <c r="I969" t="s">
        <v>6076</v>
      </c>
      <c r="J969" s="2">
        <v>45658</v>
      </c>
      <c r="K969" s="2">
        <v>46022</v>
      </c>
      <c r="L969">
        <v>364</v>
      </c>
      <c r="M969">
        <v>2</v>
      </c>
      <c r="N969" t="s">
        <v>8</v>
      </c>
      <c r="O969">
        <v>968</v>
      </c>
      <c r="P969">
        <v>968</v>
      </c>
      <c r="Q969" t="s">
        <v>6078</v>
      </c>
      <c r="R969" t="s">
        <v>5543</v>
      </c>
      <c r="T969" t="s">
        <v>5544</v>
      </c>
      <c r="U969" t="s">
        <v>12</v>
      </c>
      <c r="V969" t="s">
        <v>13</v>
      </c>
      <c r="W969" t="s">
        <v>5545</v>
      </c>
      <c r="X969" t="s">
        <v>5546</v>
      </c>
      <c r="Y969" t="s">
        <v>5547</v>
      </c>
      <c r="Z969" t="s">
        <v>17</v>
      </c>
      <c r="AA969" t="s">
        <v>5548</v>
      </c>
      <c r="AB969">
        <v>10</v>
      </c>
      <c r="AC969" t="s">
        <v>382</v>
      </c>
      <c r="AD969">
        <v>1013244249</v>
      </c>
      <c r="AE969" t="s">
        <v>39</v>
      </c>
      <c r="AF969">
        <v>81715296</v>
      </c>
      <c r="AG969" t="s">
        <v>493</v>
      </c>
      <c r="AH969">
        <v>1000182646</v>
      </c>
      <c r="AI969" t="s">
        <v>26</v>
      </c>
      <c r="AJ969">
        <v>1005660653</v>
      </c>
      <c r="AK969" t="s">
        <v>28</v>
      </c>
      <c r="AL969" s="3">
        <v>766667</v>
      </c>
      <c r="AM969" t="s">
        <v>8767</v>
      </c>
      <c r="AN969" s="3">
        <v>0</v>
      </c>
      <c r="AO969" s="3">
        <v>0</v>
      </c>
      <c r="AP969" s="3">
        <v>766667</v>
      </c>
      <c r="AQ969" s="3">
        <v>0</v>
      </c>
      <c r="AR969" s="3">
        <v>766667</v>
      </c>
      <c r="AS969">
        <v>5000820416</v>
      </c>
      <c r="AT969">
        <v>1</v>
      </c>
      <c r="AU969">
        <v>688923</v>
      </c>
      <c r="AV969">
        <v>1</v>
      </c>
      <c r="AW969" s="2">
        <v>45680</v>
      </c>
      <c r="AX969">
        <v>1.33069E+20</v>
      </c>
      <c r="AY969" t="s">
        <v>17</v>
      </c>
      <c r="AZ969" t="s">
        <v>17</v>
      </c>
      <c r="BA969">
        <v>0</v>
      </c>
    </row>
    <row r="970" spans="1:53" hidden="1" x14ac:dyDescent="0.2">
      <c r="A970">
        <v>2025</v>
      </c>
      <c r="B970">
        <v>1</v>
      </c>
      <c r="C970" s="2">
        <v>45658</v>
      </c>
      <c r="D970" s="2">
        <v>45808</v>
      </c>
      <c r="E970" t="s">
        <v>2</v>
      </c>
      <c r="F970" s="2">
        <v>45680</v>
      </c>
      <c r="G970">
        <v>4</v>
      </c>
      <c r="H970" t="s">
        <v>4</v>
      </c>
      <c r="I970" t="s">
        <v>6081</v>
      </c>
      <c r="J970" s="2">
        <v>45658</v>
      </c>
      <c r="K970" s="2">
        <v>46022</v>
      </c>
      <c r="L970">
        <v>364</v>
      </c>
      <c r="M970">
        <v>2</v>
      </c>
      <c r="N970" t="s">
        <v>8</v>
      </c>
      <c r="O970">
        <v>969</v>
      </c>
      <c r="P970">
        <v>969</v>
      </c>
      <c r="Q970" t="s">
        <v>6083</v>
      </c>
      <c r="R970" t="s">
        <v>5543</v>
      </c>
      <c r="T970" t="s">
        <v>5544</v>
      </c>
      <c r="U970" t="s">
        <v>12</v>
      </c>
      <c r="V970" t="s">
        <v>13</v>
      </c>
      <c r="W970" t="s">
        <v>5545</v>
      </c>
      <c r="X970" t="s">
        <v>5546</v>
      </c>
      <c r="Y970" t="s">
        <v>5547</v>
      </c>
      <c r="Z970" t="s">
        <v>17</v>
      </c>
      <c r="AA970" t="s">
        <v>5548</v>
      </c>
      <c r="AB970">
        <v>10</v>
      </c>
      <c r="AC970" t="s">
        <v>382</v>
      </c>
      <c r="AD970">
        <v>1000465759</v>
      </c>
      <c r="AE970" t="s">
        <v>22</v>
      </c>
      <c r="AF970">
        <v>800237412</v>
      </c>
      <c r="AG970" t="s">
        <v>6086</v>
      </c>
      <c r="AH970">
        <v>1000182646</v>
      </c>
      <c r="AI970" t="s">
        <v>26</v>
      </c>
      <c r="AJ970">
        <v>1005660653</v>
      </c>
      <c r="AK970" t="s">
        <v>28</v>
      </c>
      <c r="AL970" s="3">
        <v>1</v>
      </c>
      <c r="AM970" t="s">
        <v>8767</v>
      </c>
      <c r="AN970" s="3">
        <v>1</v>
      </c>
      <c r="AO970" s="3">
        <v>0</v>
      </c>
      <c r="AP970" s="3">
        <v>0</v>
      </c>
      <c r="AQ970" s="3">
        <v>0</v>
      </c>
      <c r="AR970" s="3">
        <v>0</v>
      </c>
      <c r="AS970">
        <v>5000820417</v>
      </c>
      <c r="AT970">
        <v>1</v>
      </c>
      <c r="AU970">
        <v>688925</v>
      </c>
      <c r="AV970">
        <v>1</v>
      </c>
      <c r="AW970" s="2">
        <v>45680</v>
      </c>
      <c r="AX970">
        <v>1.33069E+20</v>
      </c>
      <c r="AY970" t="s">
        <v>17</v>
      </c>
      <c r="AZ970" t="s">
        <v>17</v>
      </c>
      <c r="BA970">
        <v>0</v>
      </c>
    </row>
    <row r="971" spans="1:53" hidden="1" x14ac:dyDescent="0.2">
      <c r="A971">
        <v>2025</v>
      </c>
      <c r="B971">
        <v>1</v>
      </c>
      <c r="C971" s="2">
        <v>45658</v>
      </c>
      <c r="D971" s="2">
        <v>45808</v>
      </c>
      <c r="E971" t="s">
        <v>2</v>
      </c>
      <c r="F971" s="2">
        <v>45680</v>
      </c>
      <c r="G971">
        <v>4</v>
      </c>
      <c r="H971" t="s">
        <v>4</v>
      </c>
      <c r="I971" t="s">
        <v>6089</v>
      </c>
      <c r="J971" s="2">
        <v>45658</v>
      </c>
      <c r="K971" s="2">
        <v>46022</v>
      </c>
      <c r="L971">
        <v>364</v>
      </c>
      <c r="M971">
        <v>2</v>
      </c>
      <c r="N971" t="s">
        <v>8</v>
      </c>
      <c r="O971">
        <v>970</v>
      </c>
      <c r="P971">
        <v>970</v>
      </c>
      <c r="Q971" t="s">
        <v>6091</v>
      </c>
      <c r="R971" t="s">
        <v>5543</v>
      </c>
      <c r="T971" t="s">
        <v>5544</v>
      </c>
      <c r="U971" t="s">
        <v>12</v>
      </c>
      <c r="V971" t="s">
        <v>13</v>
      </c>
      <c r="W971" t="s">
        <v>5545</v>
      </c>
      <c r="X971" t="s">
        <v>5546</v>
      </c>
      <c r="Y971" t="s">
        <v>5547</v>
      </c>
      <c r="Z971" t="s">
        <v>17</v>
      </c>
      <c r="AA971" t="s">
        <v>5548</v>
      </c>
      <c r="AB971">
        <v>17</v>
      </c>
      <c r="AC971" t="s">
        <v>20</v>
      </c>
      <c r="AD971">
        <v>1000649715</v>
      </c>
      <c r="AE971" t="s">
        <v>22</v>
      </c>
      <c r="AF971">
        <v>900365660</v>
      </c>
      <c r="AG971" t="s">
        <v>6094</v>
      </c>
      <c r="AH971">
        <v>1000182646</v>
      </c>
      <c r="AI971" t="s">
        <v>26</v>
      </c>
      <c r="AJ971">
        <v>1005660653</v>
      </c>
      <c r="AK971" t="s">
        <v>28</v>
      </c>
      <c r="AL971" s="3">
        <v>5081520</v>
      </c>
      <c r="AM971" t="s">
        <v>8767</v>
      </c>
      <c r="AN971" s="3">
        <v>0</v>
      </c>
      <c r="AO971" s="3">
        <v>0</v>
      </c>
      <c r="AP971" s="3">
        <v>5081520</v>
      </c>
      <c r="AQ971" s="3">
        <v>5081520</v>
      </c>
      <c r="AR971" s="3">
        <v>0</v>
      </c>
      <c r="AS971">
        <v>5000820418</v>
      </c>
      <c r="AT971">
        <v>1</v>
      </c>
      <c r="AU971">
        <v>688926</v>
      </c>
      <c r="AV971">
        <v>1</v>
      </c>
      <c r="AW971" s="2">
        <v>45680</v>
      </c>
      <c r="AX971">
        <v>1.33069E+20</v>
      </c>
      <c r="AY971" t="s">
        <v>17</v>
      </c>
      <c r="AZ971" t="s">
        <v>17</v>
      </c>
      <c r="BA971">
        <v>0</v>
      </c>
    </row>
    <row r="972" spans="1:53" hidden="1" x14ac:dyDescent="0.2">
      <c r="A972">
        <v>2025</v>
      </c>
      <c r="B972">
        <v>1</v>
      </c>
      <c r="C972" s="2">
        <v>45658</v>
      </c>
      <c r="D972" s="2">
        <v>45808</v>
      </c>
      <c r="E972" t="s">
        <v>2</v>
      </c>
      <c r="F972" s="2">
        <v>45680</v>
      </c>
      <c r="G972">
        <v>12</v>
      </c>
      <c r="H972" t="s">
        <v>140</v>
      </c>
      <c r="I972" t="s">
        <v>6097</v>
      </c>
      <c r="J972" s="2">
        <v>45658</v>
      </c>
      <c r="K972" s="2">
        <v>46022</v>
      </c>
      <c r="L972">
        <v>364</v>
      </c>
      <c r="M972">
        <v>2</v>
      </c>
      <c r="N972" t="s">
        <v>8</v>
      </c>
      <c r="O972">
        <v>971</v>
      </c>
      <c r="P972">
        <v>971</v>
      </c>
      <c r="Q972" t="s">
        <v>6099</v>
      </c>
      <c r="R972" t="s">
        <v>5543</v>
      </c>
      <c r="T972" t="s">
        <v>5544</v>
      </c>
      <c r="U972" t="s">
        <v>12</v>
      </c>
      <c r="V972" t="s">
        <v>13</v>
      </c>
      <c r="W972" t="s">
        <v>5545</v>
      </c>
      <c r="X972" t="s">
        <v>5546</v>
      </c>
      <c r="Y972" t="s">
        <v>5547</v>
      </c>
      <c r="Z972" t="s">
        <v>17</v>
      </c>
      <c r="AA972" t="s">
        <v>5548</v>
      </c>
      <c r="AB972">
        <v>10</v>
      </c>
      <c r="AC972" t="s">
        <v>382</v>
      </c>
      <c r="AD972">
        <v>1012353026</v>
      </c>
      <c r="AE972" t="s">
        <v>39</v>
      </c>
      <c r="AF972">
        <v>1032493669</v>
      </c>
      <c r="AG972" t="s">
        <v>6102</v>
      </c>
      <c r="AH972">
        <v>1000182646</v>
      </c>
      <c r="AI972" t="s">
        <v>26</v>
      </c>
      <c r="AJ972">
        <v>1005660653</v>
      </c>
      <c r="AK972" t="s">
        <v>28</v>
      </c>
      <c r="AL972" s="3">
        <v>7666667</v>
      </c>
      <c r="AM972" t="s">
        <v>8767</v>
      </c>
      <c r="AN972" s="3">
        <v>0</v>
      </c>
      <c r="AO972" s="3">
        <v>0</v>
      </c>
      <c r="AP972" s="3">
        <v>7666667</v>
      </c>
      <c r="AQ972" s="3">
        <v>1000000</v>
      </c>
      <c r="AR972" s="3">
        <v>6666667</v>
      </c>
      <c r="AS972">
        <v>5000820419</v>
      </c>
      <c r="AT972">
        <v>1</v>
      </c>
      <c r="AU972">
        <v>688927</v>
      </c>
      <c r="AV972">
        <v>1</v>
      </c>
      <c r="AW972" s="2">
        <v>45680</v>
      </c>
      <c r="AX972">
        <v>1.33069E+20</v>
      </c>
      <c r="AY972" t="s">
        <v>17</v>
      </c>
      <c r="AZ972" t="s">
        <v>17</v>
      </c>
      <c r="BA972">
        <v>0</v>
      </c>
    </row>
    <row r="973" spans="1:53" hidden="1" x14ac:dyDescent="0.2">
      <c r="A973">
        <v>2025</v>
      </c>
      <c r="B973">
        <v>1</v>
      </c>
      <c r="C973" s="2">
        <v>45658</v>
      </c>
      <c r="D973" s="2">
        <v>45808</v>
      </c>
      <c r="E973" t="s">
        <v>2</v>
      </c>
      <c r="F973" s="2">
        <v>45680</v>
      </c>
      <c r="G973">
        <v>12</v>
      </c>
      <c r="H973" t="s">
        <v>140</v>
      </c>
      <c r="I973" t="s">
        <v>6105</v>
      </c>
      <c r="J973" s="2">
        <v>45658</v>
      </c>
      <c r="K973" s="2">
        <v>46022</v>
      </c>
      <c r="L973">
        <v>364</v>
      </c>
      <c r="M973">
        <v>2</v>
      </c>
      <c r="N973" t="s">
        <v>8</v>
      </c>
      <c r="O973">
        <v>972</v>
      </c>
      <c r="P973">
        <v>972</v>
      </c>
      <c r="Q973" t="s">
        <v>6107</v>
      </c>
      <c r="R973" t="s">
        <v>5543</v>
      </c>
      <c r="T973" t="s">
        <v>5544</v>
      </c>
      <c r="U973" t="s">
        <v>12</v>
      </c>
      <c r="V973" t="s">
        <v>13</v>
      </c>
      <c r="W973" t="s">
        <v>5545</v>
      </c>
      <c r="X973" t="s">
        <v>5546</v>
      </c>
      <c r="Y973" t="s">
        <v>5547</v>
      </c>
      <c r="Z973" t="s">
        <v>17</v>
      </c>
      <c r="AA973" t="s">
        <v>5548</v>
      </c>
      <c r="AB973">
        <v>10</v>
      </c>
      <c r="AC973" t="s">
        <v>382</v>
      </c>
      <c r="AD973">
        <v>1013218911</v>
      </c>
      <c r="AE973" t="s">
        <v>39</v>
      </c>
      <c r="AF973">
        <v>35354326</v>
      </c>
      <c r="AG973" t="s">
        <v>6110</v>
      </c>
      <c r="AH973">
        <v>1000182646</v>
      </c>
      <c r="AI973" t="s">
        <v>26</v>
      </c>
      <c r="AJ973">
        <v>1005660653</v>
      </c>
      <c r="AK973" t="s">
        <v>28</v>
      </c>
      <c r="AL973" s="3">
        <v>150000</v>
      </c>
      <c r="AM973" t="s">
        <v>8767</v>
      </c>
      <c r="AN973" s="3">
        <v>0</v>
      </c>
      <c r="AO973" s="3">
        <v>0</v>
      </c>
      <c r="AP973" s="3">
        <v>150000</v>
      </c>
      <c r="AQ973" s="3">
        <v>0</v>
      </c>
      <c r="AR973" s="3">
        <v>150000</v>
      </c>
      <c r="AS973">
        <v>5000820420</v>
      </c>
      <c r="AT973">
        <v>1</v>
      </c>
      <c r="AU973">
        <v>688928</v>
      </c>
      <c r="AV973">
        <v>1</v>
      </c>
      <c r="AW973" s="2">
        <v>45680</v>
      </c>
      <c r="AX973">
        <v>1.33069E+20</v>
      </c>
      <c r="AY973" t="s">
        <v>17</v>
      </c>
      <c r="AZ973" t="s">
        <v>17</v>
      </c>
      <c r="BA973">
        <v>0</v>
      </c>
    </row>
    <row r="974" spans="1:53" hidden="1" x14ac:dyDescent="0.2">
      <c r="A974">
        <v>2025</v>
      </c>
      <c r="B974">
        <v>1</v>
      </c>
      <c r="C974" s="2">
        <v>45658</v>
      </c>
      <c r="D974" s="2">
        <v>45808</v>
      </c>
      <c r="E974" t="s">
        <v>2</v>
      </c>
      <c r="F974" s="2">
        <v>45680</v>
      </c>
      <c r="G974">
        <v>12</v>
      </c>
      <c r="H974" t="s">
        <v>140</v>
      </c>
      <c r="I974" t="s">
        <v>6113</v>
      </c>
      <c r="J974" s="2">
        <v>45658</v>
      </c>
      <c r="K974" s="2">
        <v>46022</v>
      </c>
      <c r="L974">
        <v>364</v>
      </c>
      <c r="M974">
        <v>2</v>
      </c>
      <c r="N974" t="s">
        <v>8</v>
      </c>
      <c r="O974">
        <v>973</v>
      </c>
      <c r="P974">
        <v>973</v>
      </c>
      <c r="Q974" t="s">
        <v>6115</v>
      </c>
      <c r="R974" t="s">
        <v>5543</v>
      </c>
      <c r="T974" t="s">
        <v>5544</v>
      </c>
      <c r="U974" t="s">
        <v>12</v>
      </c>
      <c r="V974" t="s">
        <v>13</v>
      </c>
      <c r="W974" t="s">
        <v>5545</v>
      </c>
      <c r="X974" t="s">
        <v>5546</v>
      </c>
      <c r="Y974" t="s">
        <v>5547</v>
      </c>
      <c r="Z974" t="s">
        <v>17</v>
      </c>
      <c r="AA974" t="s">
        <v>5548</v>
      </c>
      <c r="AB974">
        <v>10</v>
      </c>
      <c r="AC974" t="s">
        <v>382</v>
      </c>
      <c r="AD974">
        <v>1011995516</v>
      </c>
      <c r="AE974" t="s">
        <v>39</v>
      </c>
      <c r="AF974">
        <v>1023024870</v>
      </c>
      <c r="AG974" t="s">
        <v>1455</v>
      </c>
      <c r="AH974">
        <v>1000182646</v>
      </c>
      <c r="AI974" t="s">
        <v>26</v>
      </c>
      <c r="AJ974">
        <v>1005660653</v>
      </c>
      <c r="AK974" t="s">
        <v>28</v>
      </c>
      <c r="AL974" s="3">
        <v>630000</v>
      </c>
      <c r="AM974" t="s">
        <v>8767</v>
      </c>
      <c r="AN974" s="3">
        <v>0</v>
      </c>
      <c r="AO974" s="3">
        <v>0</v>
      </c>
      <c r="AP974" s="3">
        <v>630000</v>
      </c>
      <c r="AQ974" s="3">
        <v>0</v>
      </c>
      <c r="AR974" s="3">
        <v>630000</v>
      </c>
      <c r="AS974">
        <v>5000820421</v>
      </c>
      <c r="AT974">
        <v>1</v>
      </c>
      <c r="AU974">
        <v>688929</v>
      </c>
      <c r="AV974">
        <v>1</v>
      </c>
      <c r="AW974" s="2">
        <v>45680</v>
      </c>
      <c r="AX974">
        <v>1.33069E+20</v>
      </c>
      <c r="AY974" t="s">
        <v>17</v>
      </c>
      <c r="AZ974" t="s">
        <v>17</v>
      </c>
      <c r="BA974">
        <v>0</v>
      </c>
    </row>
    <row r="975" spans="1:53" hidden="1" x14ac:dyDescent="0.2">
      <c r="A975">
        <v>2025</v>
      </c>
      <c r="B975">
        <v>1</v>
      </c>
      <c r="C975" s="2">
        <v>45658</v>
      </c>
      <c r="D975" s="2">
        <v>45808</v>
      </c>
      <c r="E975" t="s">
        <v>2</v>
      </c>
      <c r="F975" s="2">
        <v>45680</v>
      </c>
      <c r="G975">
        <v>12</v>
      </c>
      <c r="H975" t="s">
        <v>140</v>
      </c>
      <c r="I975" t="s">
        <v>6118</v>
      </c>
      <c r="J975" s="2">
        <v>45658</v>
      </c>
      <c r="K975" s="2">
        <v>46022</v>
      </c>
      <c r="L975">
        <v>364</v>
      </c>
      <c r="M975">
        <v>2</v>
      </c>
      <c r="N975" t="s">
        <v>8</v>
      </c>
      <c r="O975">
        <v>974</v>
      </c>
      <c r="P975">
        <v>974</v>
      </c>
      <c r="Q975" t="s">
        <v>6120</v>
      </c>
      <c r="R975" t="s">
        <v>5543</v>
      </c>
      <c r="T975" t="s">
        <v>5544</v>
      </c>
      <c r="U975" t="s">
        <v>12</v>
      </c>
      <c r="V975" t="s">
        <v>13</v>
      </c>
      <c r="W975" t="s">
        <v>5545</v>
      </c>
      <c r="X975" t="s">
        <v>5546</v>
      </c>
      <c r="Y975" t="s">
        <v>5547</v>
      </c>
      <c r="Z975" t="s">
        <v>17</v>
      </c>
      <c r="AA975" t="s">
        <v>5548</v>
      </c>
      <c r="AB975">
        <v>10</v>
      </c>
      <c r="AC975" t="s">
        <v>382</v>
      </c>
      <c r="AD975">
        <v>1012360554</v>
      </c>
      <c r="AE975" t="s">
        <v>39</v>
      </c>
      <c r="AF975">
        <v>1214213207</v>
      </c>
      <c r="AG975" t="s">
        <v>6123</v>
      </c>
      <c r="AH975">
        <v>1000182646</v>
      </c>
      <c r="AI975" t="s">
        <v>26</v>
      </c>
      <c r="AJ975">
        <v>1005660653</v>
      </c>
      <c r="AK975" t="s">
        <v>28</v>
      </c>
      <c r="AL975" s="3">
        <v>200000</v>
      </c>
      <c r="AM975" t="s">
        <v>8767</v>
      </c>
      <c r="AN975" s="3">
        <v>0</v>
      </c>
      <c r="AO975" s="3">
        <v>0</v>
      </c>
      <c r="AP975" s="3">
        <v>200000</v>
      </c>
      <c r="AQ975" s="3">
        <v>0</v>
      </c>
      <c r="AR975" s="3">
        <v>200000</v>
      </c>
      <c r="AS975">
        <v>5000820422</v>
      </c>
      <c r="AT975">
        <v>1</v>
      </c>
      <c r="AU975">
        <v>688930</v>
      </c>
      <c r="AV975">
        <v>1</v>
      </c>
      <c r="AW975" s="2">
        <v>45680</v>
      </c>
      <c r="AX975">
        <v>1.33069E+20</v>
      </c>
      <c r="AY975" t="s">
        <v>17</v>
      </c>
      <c r="AZ975" t="s">
        <v>17</v>
      </c>
      <c r="BA975">
        <v>0</v>
      </c>
    </row>
    <row r="976" spans="1:53" hidden="1" x14ac:dyDescent="0.2">
      <c r="A976">
        <v>2025</v>
      </c>
      <c r="B976">
        <v>1</v>
      </c>
      <c r="C976" s="2">
        <v>45658</v>
      </c>
      <c r="D976" s="2">
        <v>45808</v>
      </c>
      <c r="E976" t="s">
        <v>2</v>
      </c>
      <c r="F976" s="2">
        <v>45680</v>
      </c>
      <c r="G976">
        <v>12</v>
      </c>
      <c r="H976" t="s">
        <v>140</v>
      </c>
      <c r="I976" t="s">
        <v>6028</v>
      </c>
      <c r="J976" s="2">
        <v>45658</v>
      </c>
      <c r="K976" s="2">
        <v>46022</v>
      </c>
      <c r="L976">
        <v>364</v>
      </c>
      <c r="M976">
        <v>2</v>
      </c>
      <c r="N976" t="s">
        <v>8</v>
      </c>
      <c r="O976">
        <v>975</v>
      </c>
      <c r="P976">
        <v>975</v>
      </c>
      <c r="Q976" t="s">
        <v>6127</v>
      </c>
      <c r="R976" t="s">
        <v>5543</v>
      </c>
      <c r="T976" t="s">
        <v>5544</v>
      </c>
      <c r="U976" t="s">
        <v>12</v>
      </c>
      <c r="V976" t="s">
        <v>13</v>
      </c>
      <c r="W976" t="s">
        <v>5545</v>
      </c>
      <c r="X976" t="s">
        <v>5546</v>
      </c>
      <c r="Y976" t="s">
        <v>5547</v>
      </c>
      <c r="Z976" t="s">
        <v>17</v>
      </c>
      <c r="AA976" t="s">
        <v>5548</v>
      </c>
      <c r="AB976">
        <v>10</v>
      </c>
      <c r="AC976" t="s">
        <v>382</v>
      </c>
      <c r="AD976">
        <v>1013109651</v>
      </c>
      <c r="AE976" t="s">
        <v>39</v>
      </c>
      <c r="AF976">
        <v>1077035833</v>
      </c>
      <c r="AG976" t="s">
        <v>6033</v>
      </c>
      <c r="AH976">
        <v>1000182646</v>
      </c>
      <c r="AI976" t="s">
        <v>26</v>
      </c>
      <c r="AJ976">
        <v>1005660653</v>
      </c>
      <c r="AK976" t="s">
        <v>28</v>
      </c>
      <c r="AL976" s="3">
        <v>1600000</v>
      </c>
      <c r="AM976" t="s">
        <v>8767</v>
      </c>
      <c r="AN976" s="3">
        <v>0</v>
      </c>
      <c r="AO976" s="3">
        <v>0</v>
      </c>
      <c r="AP976" s="3">
        <v>1600000</v>
      </c>
      <c r="AQ976" s="3">
        <v>0</v>
      </c>
      <c r="AR976" s="3">
        <v>1600000</v>
      </c>
      <c r="AS976">
        <v>5000820423</v>
      </c>
      <c r="AT976">
        <v>1</v>
      </c>
      <c r="AU976">
        <v>688931</v>
      </c>
      <c r="AV976">
        <v>1</v>
      </c>
      <c r="AW976" s="2">
        <v>45680</v>
      </c>
      <c r="AX976">
        <v>1.33069E+20</v>
      </c>
      <c r="AY976" t="s">
        <v>17</v>
      </c>
      <c r="AZ976" t="s">
        <v>17</v>
      </c>
      <c r="BA976">
        <v>0</v>
      </c>
    </row>
    <row r="977" spans="1:53" hidden="1" x14ac:dyDescent="0.2">
      <c r="A977">
        <v>2025</v>
      </c>
      <c r="B977">
        <v>1</v>
      </c>
      <c r="C977" s="2">
        <v>45658</v>
      </c>
      <c r="D977" s="2">
        <v>45808</v>
      </c>
      <c r="E977" t="s">
        <v>2</v>
      </c>
      <c r="F977" s="2">
        <v>45680</v>
      </c>
      <c r="G977">
        <v>12</v>
      </c>
      <c r="H977" t="s">
        <v>140</v>
      </c>
      <c r="I977" t="s">
        <v>6130</v>
      </c>
      <c r="J977" s="2">
        <v>45658</v>
      </c>
      <c r="K977" s="2">
        <v>46022</v>
      </c>
      <c r="L977">
        <v>364</v>
      </c>
      <c r="M977">
        <v>2</v>
      </c>
      <c r="N977" t="s">
        <v>8</v>
      </c>
      <c r="O977">
        <v>976</v>
      </c>
      <c r="P977">
        <v>976</v>
      </c>
      <c r="Q977" t="s">
        <v>6132</v>
      </c>
      <c r="R977" t="s">
        <v>5543</v>
      </c>
      <c r="T977" t="s">
        <v>5544</v>
      </c>
      <c r="U977" t="s">
        <v>12</v>
      </c>
      <c r="V977" t="s">
        <v>13</v>
      </c>
      <c r="W977" t="s">
        <v>5545</v>
      </c>
      <c r="X977" t="s">
        <v>5546</v>
      </c>
      <c r="Y977" t="s">
        <v>5547</v>
      </c>
      <c r="Z977" t="s">
        <v>17</v>
      </c>
      <c r="AA977" t="s">
        <v>5548</v>
      </c>
      <c r="AB977">
        <v>10</v>
      </c>
      <c r="AC977" t="s">
        <v>382</v>
      </c>
      <c r="AD977">
        <v>1004874686</v>
      </c>
      <c r="AE977" t="s">
        <v>39</v>
      </c>
      <c r="AF977">
        <v>51992895</v>
      </c>
      <c r="AG977" t="s">
        <v>1548</v>
      </c>
      <c r="AH977">
        <v>1000182646</v>
      </c>
      <c r="AI977" t="s">
        <v>26</v>
      </c>
      <c r="AJ977">
        <v>1005660653</v>
      </c>
      <c r="AK977" t="s">
        <v>28</v>
      </c>
      <c r="AL977" s="3">
        <v>174000</v>
      </c>
      <c r="AM977" t="s">
        <v>8767</v>
      </c>
      <c r="AN977" s="3">
        <v>174000</v>
      </c>
      <c r="AO977" s="3">
        <v>0</v>
      </c>
      <c r="AP977" s="3">
        <v>0</v>
      </c>
      <c r="AQ977" s="3">
        <v>0</v>
      </c>
      <c r="AR977" s="3">
        <v>0</v>
      </c>
      <c r="AS977">
        <v>5000820424</v>
      </c>
      <c r="AT977">
        <v>1</v>
      </c>
      <c r="AU977">
        <v>688932</v>
      </c>
      <c r="AV977">
        <v>1</v>
      </c>
      <c r="AW977" s="2">
        <v>45680</v>
      </c>
      <c r="AX977">
        <v>1.33069E+20</v>
      </c>
      <c r="AY977" t="s">
        <v>17</v>
      </c>
      <c r="AZ977" t="s">
        <v>17</v>
      </c>
      <c r="BA977">
        <v>0</v>
      </c>
    </row>
    <row r="978" spans="1:53" hidden="1" x14ac:dyDescent="0.2">
      <c r="A978">
        <v>2025</v>
      </c>
      <c r="B978">
        <v>1</v>
      </c>
      <c r="C978" s="2">
        <v>45658</v>
      </c>
      <c r="D978" s="2">
        <v>45808</v>
      </c>
      <c r="E978" t="s">
        <v>2</v>
      </c>
      <c r="F978" s="2">
        <v>45680</v>
      </c>
      <c r="G978">
        <v>12</v>
      </c>
      <c r="H978" t="s">
        <v>140</v>
      </c>
      <c r="I978" t="s">
        <v>6135</v>
      </c>
      <c r="J978" s="2">
        <v>45658</v>
      </c>
      <c r="K978" s="2">
        <v>46022</v>
      </c>
      <c r="L978">
        <v>364</v>
      </c>
      <c r="M978">
        <v>2</v>
      </c>
      <c r="N978" t="s">
        <v>8</v>
      </c>
      <c r="O978">
        <v>977</v>
      </c>
      <c r="P978">
        <v>977</v>
      </c>
      <c r="Q978" t="s">
        <v>6137</v>
      </c>
      <c r="R978" t="s">
        <v>5543</v>
      </c>
      <c r="T978" t="s">
        <v>5544</v>
      </c>
      <c r="U978" t="s">
        <v>12</v>
      </c>
      <c r="V978" t="s">
        <v>13</v>
      </c>
      <c r="W978" t="s">
        <v>5545</v>
      </c>
      <c r="X978" t="s">
        <v>5546</v>
      </c>
      <c r="Y978" t="s">
        <v>5547</v>
      </c>
      <c r="Z978" t="s">
        <v>17</v>
      </c>
      <c r="AA978" t="s">
        <v>5548</v>
      </c>
      <c r="AB978">
        <v>10</v>
      </c>
      <c r="AC978" t="s">
        <v>382</v>
      </c>
      <c r="AD978">
        <v>1009216643</v>
      </c>
      <c r="AE978" t="s">
        <v>39</v>
      </c>
      <c r="AF978">
        <v>1053344917</v>
      </c>
      <c r="AG978" t="s">
        <v>729</v>
      </c>
      <c r="AH978">
        <v>1000182646</v>
      </c>
      <c r="AI978" t="s">
        <v>26</v>
      </c>
      <c r="AJ978">
        <v>1005660653</v>
      </c>
      <c r="AK978" t="s">
        <v>28</v>
      </c>
      <c r="AL978" s="3">
        <v>269267</v>
      </c>
      <c r="AM978" t="s">
        <v>8767</v>
      </c>
      <c r="AN978" s="3">
        <v>0</v>
      </c>
      <c r="AO978" s="3">
        <v>0</v>
      </c>
      <c r="AP978" s="3">
        <v>269267</v>
      </c>
      <c r="AQ978" s="3">
        <v>269267</v>
      </c>
      <c r="AR978" s="3">
        <v>0</v>
      </c>
      <c r="AS978">
        <v>5000820425</v>
      </c>
      <c r="AT978">
        <v>1</v>
      </c>
      <c r="AU978">
        <v>688934</v>
      </c>
      <c r="AV978">
        <v>1</v>
      </c>
      <c r="AW978" s="2">
        <v>45680</v>
      </c>
      <c r="AX978">
        <v>1.33069E+20</v>
      </c>
      <c r="AY978" t="s">
        <v>17</v>
      </c>
      <c r="AZ978" t="s">
        <v>17</v>
      </c>
      <c r="BA978">
        <v>0</v>
      </c>
    </row>
    <row r="979" spans="1:53" hidden="1" x14ac:dyDescent="0.2">
      <c r="A979">
        <v>2025</v>
      </c>
      <c r="B979">
        <v>1</v>
      </c>
      <c r="C979" s="2">
        <v>45658</v>
      </c>
      <c r="D979" s="2">
        <v>45808</v>
      </c>
      <c r="E979" t="s">
        <v>2</v>
      </c>
      <c r="F979" s="2">
        <v>45680</v>
      </c>
      <c r="G979">
        <v>12</v>
      </c>
      <c r="H979" t="s">
        <v>140</v>
      </c>
      <c r="I979" t="s">
        <v>6140</v>
      </c>
      <c r="J979" s="2">
        <v>45658</v>
      </c>
      <c r="K979" s="2">
        <v>46022</v>
      </c>
      <c r="L979">
        <v>364</v>
      </c>
      <c r="M979">
        <v>2</v>
      </c>
      <c r="N979" t="s">
        <v>8</v>
      </c>
      <c r="O979">
        <v>978</v>
      </c>
      <c r="P979">
        <v>978</v>
      </c>
      <c r="Q979" t="s">
        <v>6142</v>
      </c>
      <c r="R979" t="s">
        <v>5543</v>
      </c>
      <c r="T979" t="s">
        <v>5544</v>
      </c>
      <c r="U979" t="s">
        <v>12</v>
      </c>
      <c r="V979" t="s">
        <v>13</v>
      </c>
      <c r="W979" t="s">
        <v>5545</v>
      </c>
      <c r="X979" t="s">
        <v>5546</v>
      </c>
      <c r="Y979" t="s">
        <v>5547</v>
      </c>
      <c r="Z979" t="s">
        <v>17</v>
      </c>
      <c r="AA979" t="s">
        <v>5548</v>
      </c>
      <c r="AB979">
        <v>10</v>
      </c>
      <c r="AC979" t="s">
        <v>382</v>
      </c>
      <c r="AD979">
        <v>1013221054</v>
      </c>
      <c r="AE979" t="s">
        <v>39</v>
      </c>
      <c r="AF979">
        <v>1056802356</v>
      </c>
      <c r="AG979" t="s">
        <v>3922</v>
      </c>
      <c r="AH979">
        <v>1000182646</v>
      </c>
      <c r="AI979" t="s">
        <v>26</v>
      </c>
      <c r="AJ979">
        <v>1005660653</v>
      </c>
      <c r="AK979" t="s">
        <v>28</v>
      </c>
      <c r="AL979" s="3">
        <v>1840000</v>
      </c>
      <c r="AM979" t="s">
        <v>8767</v>
      </c>
      <c r="AN979" s="3">
        <v>1840000</v>
      </c>
      <c r="AO979" s="3">
        <v>0</v>
      </c>
      <c r="AP979" s="3">
        <v>0</v>
      </c>
      <c r="AQ979" s="3">
        <v>0</v>
      </c>
      <c r="AR979" s="3">
        <v>0</v>
      </c>
      <c r="AS979">
        <v>5000820426</v>
      </c>
      <c r="AT979">
        <v>1</v>
      </c>
      <c r="AU979">
        <v>688935</v>
      </c>
      <c r="AV979">
        <v>1</v>
      </c>
      <c r="AW979" s="2">
        <v>45680</v>
      </c>
      <c r="AX979">
        <v>1.33069E+20</v>
      </c>
      <c r="AY979" t="s">
        <v>17</v>
      </c>
      <c r="AZ979" t="s">
        <v>17</v>
      </c>
      <c r="BA979">
        <v>0</v>
      </c>
    </row>
    <row r="980" spans="1:53" hidden="1" x14ac:dyDescent="0.2">
      <c r="A980">
        <v>2025</v>
      </c>
      <c r="B980">
        <v>1</v>
      </c>
      <c r="C980" s="2">
        <v>45658</v>
      </c>
      <c r="D980" s="2">
        <v>45808</v>
      </c>
      <c r="E980" t="s">
        <v>2</v>
      </c>
      <c r="F980" s="2">
        <v>45680</v>
      </c>
      <c r="G980">
        <v>12</v>
      </c>
      <c r="H980" t="s">
        <v>140</v>
      </c>
      <c r="I980" t="s">
        <v>6145</v>
      </c>
      <c r="J980" s="2">
        <v>45658</v>
      </c>
      <c r="K980" s="2">
        <v>46022</v>
      </c>
      <c r="L980">
        <v>364</v>
      </c>
      <c r="M980">
        <v>2</v>
      </c>
      <c r="N980" t="s">
        <v>8</v>
      </c>
      <c r="O980">
        <v>979</v>
      </c>
      <c r="P980">
        <v>979</v>
      </c>
      <c r="Q980" t="s">
        <v>6147</v>
      </c>
      <c r="R980" t="s">
        <v>5543</v>
      </c>
      <c r="T980" t="s">
        <v>5544</v>
      </c>
      <c r="U980" t="s">
        <v>12</v>
      </c>
      <c r="V980" t="s">
        <v>13</v>
      </c>
      <c r="W980" t="s">
        <v>5545</v>
      </c>
      <c r="X980" t="s">
        <v>5546</v>
      </c>
      <c r="Y980" t="s">
        <v>5547</v>
      </c>
      <c r="Z980" t="s">
        <v>17</v>
      </c>
      <c r="AA980" t="s">
        <v>5548</v>
      </c>
      <c r="AB980">
        <v>10</v>
      </c>
      <c r="AC980" t="s">
        <v>382</v>
      </c>
      <c r="AD980">
        <v>1013564198</v>
      </c>
      <c r="AE980" t="s">
        <v>39</v>
      </c>
      <c r="AF980">
        <v>1109004909</v>
      </c>
      <c r="AG980" t="s">
        <v>714</v>
      </c>
      <c r="AH980">
        <v>1000182646</v>
      </c>
      <c r="AI980" t="s">
        <v>26</v>
      </c>
      <c r="AJ980">
        <v>1005660653</v>
      </c>
      <c r="AK980" t="s">
        <v>28</v>
      </c>
      <c r="AL980" s="3">
        <v>200000</v>
      </c>
      <c r="AM980" t="s">
        <v>8767</v>
      </c>
      <c r="AN980" s="3">
        <v>0</v>
      </c>
      <c r="AO980" s="3">
        <v>0</v>
      </c>
      <c r="AP980" s="3">
        <v>200000</v>
      </c>
      <c r="AQ980" s="3">
        <v>0</v>
      </c>
      <c r="AR980" s="3">
        <v>200000</v>
      </c>
      <c r="AS980">
        <v>5000820427</v>
      </c>
      <c r="AT980">
        <v>1</v>
      </c>
      <c r="AU980">
        <v>688937</v>
      </c>
      <c r="AV980">
        <v>1</v>
      </c>
      <c r="AW980" s="2">
        <v>45680</v>
      </c>
      <c r="AX980">
        <v>1.33069E+20</v>
      </c>
      <c r="AY980" t="s">
        <v>17</v>
      </c>
      <c r="AZ980" t="s">
        <v>17</v>
      </c>
      <c r="BA980">
        <v>0</v>
      </c>
    </row>
    <row r="981" spans="1:53" hidden="1" x14ac:dyDescent="0.2">
      <c r="A981">
        <v>2025</v>
      </c>
      <c r="B981">
        <v>1</v>
      </c>
      <c r="C981" s="2">
        <v>45658</v>
      </c>
      <c r="D981" s="2">
        <v>45808</v>
      </c>
      <c r="E981" t="s">
        <v>2</v>
      </c>
      <c r="F981" s="2">
        <v>45680</v>
      </c>
      <c r="G981">
        <v>12</v>
      </c>
      <c r="H981" t="s">
        <v>140</v>
      </c>
      <c r="I981" t="s">
        <v>6150</v>
      </c>
      <c r="J981" s="2">
        <v>45658</v>
      </c>
      <c r="K981" s="2">
        <v>46022</v>
      </c>
      <c r="L981">
        <v>364</v>
      </c>
      <c r="M981">
        <v>2</v>
      </c>
      <c r="N981" t="s">
        <v>8</v>
      </c>
      <c r="O981">
        <v>980</v>
      </c>
      <c r="P981">
        <v>980</v>
      </c>
      <c r="Q981" t="s">
        <v>6152</v>
      </c>
      <c r="R981" t="s">
        <v>5543</v>
      </c>
      <c r="T981" t="s">
        <v>5544</v>
      </c>
      <c r="U981" t="s">
        <v>12</v>
      </c>
      <c r="V981" t="s">
        <v>13</v>
      </c>
      <c r="W981" t="s">
        <v>5545</v>
      </c>
      <c r="X981" t="s">
        <v>5546</v>
      </c>
      <c r="Y981" t="s">
        <v>5547</v>
      </c>
      <c r="Z981" t="s">
        <v>17</v>
      </c>
      <c r="AA981" t="s">
        <v>5548</v>
      </c>
      <c r="AB981">
        <v>10</v>
      </c>
      <c r="AC981" t="s">
        <v>382</v>
      </c>
      <c r="AD981">
        <v>1011937817</v>
      </c>
      <c r="AE981" t="s">
        <v>39</v>
      </c>
      <c r="AF981">
        <v>12263471</v>
      </c>
      <c r="AG981" t="s">
        <v>6155</v>
      </c>
      <c r="AH981">
        <v>1000182646</v>
      </c>
      <c r="AI981" t="s">
        <v>26</v>
      </c>
      <c r="AJ981">
        <v>1005660653</v>
      </c>
      <c r="AK981" t="s">
        <v>28</v>
      </c>
      <c r="AL981" s="3">
        <v>810000</v>
      </c>
      <c r="AM981" t="s">
        <v>8767</v>
      </c>
      <c r="AN981" s="3">
        <v>0</v>
      </c>
      <c r="AO981" s="3">
        <v>0</v>
      </c>
      <c r="AP981" s="3">
        <v>810000</v>
      </c>
      <c r="AQ981" s="3">
        <v>0</v>
      </c>
      <c r="AR981" s="3">
        <v>810000</v>
      </c>
      <c r="AS981">
        <v>5000820428</v>
      </c>
      <c r="AT981">
        <v>1</v>
      </c>
      <c r="AU981">
        <v>688938</v>
      </c>
      <c r="AV981">
        <v>1</v>
      </c>
      <c r="AW981" s="2">
        <v>45680</v>
      </c>
      <c r="AX981">
        <v>1.33069E+20</v>
      </c>
      <c r="AY981" t="s">
        <v>17</v>
      </c>
      <c r="AZ981" t="s">
        <v>17</v>
      </c>
      <c r="BA981">
        <v>0</v>
      </c>
    </row>
    <row r="982" spans="1:53" hidden="1" x14ac:dyDescent="0.2">
      <c r="A982">
        <v>2025</v>
      </c>
      <c r="B982">
        <v>1</v>
      </c>
      <c r="C982" s="2">
        <v>45658</v>
      </c>
      <c r="D982" s="2">
        <v>45808</v>
      </c>
      <c r="E982" t="s">
        <v>2</v>
      </c>
      <c r="F982" s="2">
        <v>45680</v>
      </c>
      <c r="G982">
        <v>12</v>
      </c>
      <c r="H982" t="s">
        <v>140</v>
      </c>
      <c r="I982" t="s">
        <v>6158</v>
      </c>
      <c r="J982" s="2">
        <v>45658</v>
      </c>
      <c r="K982" s="2">
        <v>46022</v>
      </c>
      <c r="L982">
        <v>364</v>
      </c>
      <c r="M982">
        <v>2</v>
      </c>
      <c r="N982" t="s">
        <v>8</v>
      </c>
      <c r="O982">
        <v>981</v>
      </c>
      <c r="P982">
        <v>981</v>
      </c>
      <c r="Q982" t="s">
        <v>6160</v>
      </c>
      <c r="R982" t="s">
        <v>5543</v>
      </c>
      <c r="T982" t="s">
        <v>5544</v>
      </c>
      <c r="U982" t="s">
        <v>12</v>
      </c>
      <c r="V982" t="s">
        <v>13</v>
      </c>
      <c r="W982" t="s">
        <v>5545</v>
      </c>
      <c r="X982" t="s">
        <v>5546</v>
      </c>
      <c r="Y982" t="s">
        <v>5547</v>
      </c>
      <c r="Z982" t="s">
        <v>17</v>
      </c>
      <c r="AA982" t="s">
        <v>5548</v>
      </c>
      <c r="AB982">
        <v>10</v>
      </c>
      <c r="AC982" t="s">
        <v>382</v>
      </c>
      <c r="AD982">
        <v>1013381443</v>
      </c>
      <c r="AE982" t="s">
        <v>39</v>
      </c>
      <c r="AF982">
        <v>1030695925</v>
      </c>
      <c r="AG982" t="s">
        <v>824</v>
      </c>
      <c r="AH982">
        <v>1000182646</v>
      </c>
      <c r="AI982" t="s">
        <v>26</v>
      </c>
      <c r="AJ982">
        <v>1005660653</v>
      </c>
      <c r="AK982" t="s">
        <v>28</v>
      </c>
      <c r="AL982" s="3">
        <v>270000</v>
      </c>
      <c r="AM982" t="s">
        <v>8767</v>
      </c>
      <c r="AN982" s="3">
        <v>0</v>
      </c>
      <c r="AO982" s="3">
        <v>0</v>
      </c>
      <c r="AP982" s="3">
        <v>270000</v>
      </c>
      <c r="AQ982" s="3">
        <v>0</v>
      </c>
      <c r="AR982" s="3">
        <v>270000</v>
      </c>
      <c r="AS982">
        <v>5000820429</v>
      </c>
      <c r="AT982">
        <v>1</v>
      </c>
      <c r="AU982">
        <v>688939</v>
      </c>
      <c r="AV982">
        <v>1</v>
      </c>
      <c r="AW982" s="2">
        <v>45680</v>
      </c>
      <c r="AX982">
        <v>1.33069E+20</v>
      </c>
      <c r="AY982" t="s">
        <v>17</v>
      </c>
      <c r="AZ982" t="s">
        <v>17</v>
      </c>
      <c r="BA982">
        <v>0</v>
      </c>
    </row>
    <row r="983" spans="1:53" hidden="1" x14ac:dyDescent="0.2">
      <c r="A983">
        <v>2025</v>
      </c>
      <c r="B983">
        <v>1</v>
      </c>
      <c r="C983" s="2">
        <v>45658</v>
      </c>
      <c r="D983" s="2">
        <v>45808</v>
      </c>
      <c r="E983" t="s">
        <v>2</v>
      </c>
      <c r="F983" s="2">
        <v>45680</v>
      </c>
      <c r="G983">
        <v>12</v>
      </c>
      <c r="H983" t="s">
        <v>140</v>
      </c>
      <c r="I983" t="s">
        <v>6163</v>
      </c>
      <c r="J983" s="2">
        <v>45658</v>
      </c>
      <c r="K983" s="2">
        <v>46022</v>
      </c>
      <c r="L983">
        <v>364</v>
      </c>
      <c r="M983">
        <v>2</v>
      </c>
      <c r="N983" t="s">
        <v>8</v>
      </c>
      <c r="O983">
        <v>982</v>
      </c>
      <c r="P983">
        <v>982</v>
      </c>
      <c r="Q983" t="s">
        <v>6165</v>
      </c>
      <c r="R983" t="s">
        <v>5543</v>
      </c>
      <c r="T983" t="s">
        <v>5544</v>
      </c>
      <c r="U983" t="s">
        <v>12</v>
      </c>
      <c r="V983" t="s">
        <v>13</v>
      </c>
      <c r="W983" t="s">
        <v>5545</v>
      </c>
      <c r="X983" t="s">
        <v>5546</v>
      </c>
      <c r="Y983" t="s">
        <v>5547</v>
      </c>
      <c r="Z983" t="s">
        <v>17</v>
      </c>
      <c r="AA983" t="s">
        <v>5548</v>
      </c>
      <c r="AB983">
        <v>10</v>
      </c>
      <c r="AC983" t="s">
        <v>382</v>
      </c>
      <c r="AD983">
        <v>1000334583</v>
      </c>
      <c r="AE983" t="s">
        <v>39</v>
      </c>
      <c r="AF983">
        <v>1016048338</v>
      </c>
      <c r="AG983" t="s">
        <v>1053</v>
      </c>
      <c r="AH983">
        <v>1000182646</v>
      </c>
      <c r="AI983" t="s">
        <v>26</v>
      </c>
      <c r="AJ983">
        <v>1005660653</v>
      </c>
      <c r="AK983" t="s">
        <v>28</v>
      </c>
      <c r="AL983" s="3">
        <v>1560000</v>
      </c>
      <c r="AM983" t="s">
        <v>8767</v>
      </c>
      <c r="AN983" s="3">
        <v>0</v>
      </c>
      <c r="AO983" s="3">
        <v>0</v>
      </c>
      <c r="AP983" s="3">
        <v>1560000</v>
      </c>
      <c r="AQ983" s="3">
        <v>0</v>
      </c>
      <c r="AR983" s="3">
        <v>1560000</v>
      </c>
      <c r="AS983">
        <v>5000820430</v>
      </c>
      <c r="AT983">
        <v>1</v>
      </c>
      <c r="AU983">
        <v>688940</v>
      </c>
      <c r="AV983">
        <v>1</v>
      </c>
      <c r="AW983" s="2">
        <v>45680</v>
      </c>
      <c r="AX983">
        <v>1.33069E+20</v>
      </c>
      <c r="AY983" t="s">
        <v>17</v>
      </c>
      <c r="AZ983" t="s">
        <v>17</v>
      </c>
      <c r="BA983">
        <v>0</v>
      </c>
    </row>
    <row r="984" spans="1:53" hidden="1" x14ac:dyDescent="0.2">
      <c r="A984">
        <v>2025</v>
      </c>
      <c r="B984">
        <v>1</v>
      </c>
      <c r="C984" s="2">
        <v>45658</v>
      </c>
      <c r="D984" s="2">
        <v>45808</v>
      </c>
      <c r="E984" t="s">
        <v>2</v>
      </c>
      <c r="F984" s="2">
        <v>45680</v>
      </c>
      <c r="G984">
        <v>12</v>
      </c>
      <c r="H984" t="s">
        <v>140</v>
      </c>
      <c r="I984" t="s">
        <v>6168</v>
      </c>
      <c r="J984" s="2">
        <v>45658</v>
      </c>
      <c r="K984" s="2">
        <v>46022</v>
      </c>
      <c r="L984">
        <v>364</v>
      </c>
      <c r="M984">
        <v>2</v>
      </c>
      <c r="N984" t="s">
        <v>8</v>
      </c>
      <c r="O984">
        <v>983</v>
      </c>
      <c r="P984">
        <v>983</v>
      </c>
      <c r="Q984" t="s">
        <v>6170</v>
      </c>
      <c r="R984" t="s">
        <v>5543</v>
      </c>
      <c r="T984" t="s">
        <v>5544</v>
      </c>
      <c r="U984" t="s">
        <v>12</v>
      </c>
      <c r="V984" t="s">
        <v>13</v>
      </c>
      <c r="W984" t="s">
        <v>5545</v>
      </c>
      <c r="X984" t="s">
        <v>5546</v>
      </c>
      <c r="Y984" t="s">
        <v>5547</v>
      </c>
      <c r="Z984" t="s">
        <v>17</v>
      </c>
      <c r="AA984" t="s">
        <v>5548</v>
      </c>
      <c r="AB984">
        <v>10</v>
      </c>
      <c r="AC984" t="s">
        <v>382</v>
      </c>
      <c r="AD984">
        <v>1005232133</v>
      </c>
      <c r="AE984" t="s">
        <v>39</v>
      </c>
      <c r="AF984">
        <v>52787056</v>
      </c>
      <c r="AG984" t="s">
        <v>1471</v>
      </c>
      <c r="AH984">
        <v>1000182646</v>
      </c>
      <c r="AI984" t="s">
        <v>26</v>
      </c>
      <c r="AJ984">
        <v>1005660653</v>
      </c>
      <c r="AK984" t="s">
        <v>28</v>
      </c>
      <c r="AL984" s="3">
        <v>3733333</v>
      </c>
      <c r="AM984" t="s">
        <v>8767</v>
      </c>
      <c r="AN984" s="3">
        <v>0</v>
      </c>
      <c r="AO984" s="3">
        <v>0</v>
      </c>
      <c r="AP984" s="3">
        <v>3733333</v>
      </c>
      <c r="AQ984" s="3">
        <v>0</v>
      </c>
      <c r="AR984" s="3">
        <v>3733333</v>
      </c>
      <c r="AS984">
        <v>5000820431</v>
      </c>
      <c r="AT984">
        <v>1</v>
      </c>
      <c r="AU984">
        <v>688941</v>
      </c>
      <c r="AV984">
        <v>1</v>
      </c>
      <c r="AW984" s="2">
        <v>45680</v>
      </c>
      <c r="AX984">
        <v>1.33069E+20</v>
      </c>
      <c r="AY984" t="s">
        <v>17</v>
      </c>
      <c r="AZ984" t="s">
        <v>17</v>
      </c>
      <c r="BA984">
        <v>0</v>
      </c>
    </row>
    <row r="985" spans="1:53" hidden="1" x14ac:dyDescent="0.2">
      <c r="A985">
        <v>2025</v>
      </c>
      <c r="B985">
        <v>1</v>
      </c>
      <c r="C985" s="2">
        <v>45658</v>
      </c>
      <c r="D985" s="2">
        <v>45808</v>
      </c>
      <c r="E985" t="s">
        <v>2</v>
      </c>
      <c r="F985" s="2">
        <v>45680</v>
      </c>
      <c r="G985">
        <v>4</v>
      </c>
      <c r="H985" t="s">
        <v>4</v>
      </c>
      <c r="I985" t="s">
        <v>5718</v>
      </c>
      <c r="J985" s="2">
        <v>45658</v>
      </c>
      <c r="K985" s="2">
        <v>46022</v>
      </c>
      <c r="L985">
        <v>364</v>
      </c>
      <c r="M985">
        <v>2</v>
      </c>
      <c r="N985" t="s">
        <v>8</v>
      </c>
      <c r="O985">
        <v>984</v>
      </c>
      <c r="P985">
        <v>984</v>
      </c>
      <c r="Q985" t="s">
        <v>6174</v>
      </c>
      <c r="R985" t="s">
        <v>5543</v>
      </c>
      <c r="T985" t="s">
        <v>5544</v>
      </c>
      <c r="U985" t="s">
        <v>12</v>
      </c>
      <c r="V985" t="s">
        <v>13</v>
      </c>
      <c r="W985" t="s">
        <v>5545</v>
      </c>
      <c r="X985" t="s">
        <v>5546</v>
      </c>
      <c r="Y985" t="s">
        <v>5547</v>
      </c>
      <c r="Z985" t="s">
        <v>17</v>
      </c>
      <c r="AA985" t="s">
        <v>5548</v>
      </c>
      <c r="AB985">
        <v>17</v>
      </c>
      <c r="AC985" t="s">
        <v>20</v>
      </c>
      <c r="AD985">
        <v>1000562723</v>
      </c>
      <c r="AE985" t="s">
        <v>22</v>
      </c>
      <c r="AF985">
        <v>830048811</v>
      </c>
      <c r="AG985" t="s">
        <v>5723</v>
      </c>
      <c r="AH985">
        <v>1000182646</v>
      </c>
      <c r="AI985" t="s">
        <v>26</v>
      </c>
      <c r="AJ985">
        <v>1005660653</v>
      </c>
      <c r="AK985" t="s">
        <v>28</v>
      </c>
      <c r="AL985" s="3">
        <v>275980881</v>
      </c>
      <c r="AM985" t="s">
        <v>8767</v>
      </c>
      <c r="AN985" s="3">
        <v>0</v>
      </c>
      <c r="AO985" s="3">
        <v>0</v>
      </c>
      <c r="AP985" s="3">
        <v>275980881</v>
      </c>
      <c r="AQ985" s="3">
        <v>0</v>
      </c>
      <c r="AR985" s="3">
        <v>275980881</v>
      </c>
      <c r="AS985">
        <v>5000820432</v>
      </c>
      <c r="AT985">
        <v>1</v>
      </c>
      <c r="AU985">
        <v>688942</v>
      </c>
      <c r="AV985">
        <v>1</v>
      </c>
      <c r="AW985" s="2">
        <v>45680</v>
      </c>
      <c r="AX985">
        <v>1.33069E+20</v>
      </c>
      <c r="AY985" t="s">
        <v>17</v>
      </c>
      <c r="AZ985" t="s">
        <v>17</v>
      </c>
      <c r="BA985">
        <v>0</v>
      </c>
    </row>
    <row r="986" spans="1:53" hidden="1" x14ac:dyDescent="0.2">
      <c r="A986">
        <v>2025</v>
      </c>
      <c r="B986">
        <v>1</v>
      </c>
      <c r="C986" s="2">
        <v>45658</v>
      </c>
      <c r="D986" s="2">
        <v>45808</v>
      </c>
      <c r="E986" t="s">
        <v>2</v>
      </c>
      <c r="F986" s="2">
        <v>45680</v>
      </c>
      <c r="G986">
        <v>11</v>
      </c>
      <c r="H986" t="s">
        <v>1206</v>
      </c>
      <c r="I986" t="s">
        <v>6177</v>
      </c>
      <c r="J986" s="2">
        <v>45658</v>
      </c>
      <c r="K986" s="2">
        <v>46022</v>
      </c>
      <c r="L986">
        <v>364</v>
      </c>
      <c r="M986">
        <v>2</v>
      </c>
      <c r="N986" t="s">
        <v>8</v>
      </c>
      <c r="O986">
        <v>985</v>
      </c>
      <c r="P986">
        <v>985</v>
      </c>
      <c r="Q986" t="s">
        <v>6179</v>
      </c>
      <c r="R986" t="s">
        <v>5543</v>
      </c>
      <c r="T986" t="s">
        <v>5544</v>
      </c>
      <c r="U986" t="s">
        <v>12</v>
      </c>
      <c r="V986" t="s">
        <v>13</v>
      </c>
      <c r="W986" t="s">
        <v>5545</v>
      </c>
      <c r="X986" t="s">
        <v>5546</v>
      </c>
      <c r="Y986" t="s">
        <v>5547</v>
      </c>
      <c r="Z986" t="s">
        <v>17</v>
      </c>
      <c r="AA986" t="s">
        <v>5548</v>
      </c>
      <c r="AB986">
        <v>10</v>
      </c>
      <c r="AC986" t="s">
        <v>382</v>
      </c>
      <c r="AD986">
        <v>1012135572</v>
      </c>
      <c r="AE986" t="s">
        <v>22</v>
      </c>
      <c r="AF986">
        <v>901445387</v>
      </c>
      <c r="AG986" t="s">
        <v>1212</v>
      </c>
      <c r="AH986">
        <v>1000182646</v>
      </c>
      <c r="AI986" t="s">
        <v>26</v>
      </c>
      <c r="AJ986">
        <v>1005660653</v>
      </c>
      <c r="AK986" t="s">
        <v>28</v>
      </c>
      <c r="AL986" s="3">
        <v>129580866</v>
      </c>
      <c r="AM986" t="s">
        <v>8767</v>
      </c>
      <c r="AN986" s="3">
        <v>0</v>
      </c>
      <c r="AO986" s="3">
        <v>0</v>
      </c>
      <c r="AP986" s="3">
        <v>129580866</v>
      </c>
      <c r="AQ986" s="3">
        <v>0</v>
      </c>
      <c r="AR986" s="3">
        <v>129580866</v>
      </c>
      <c r="AS986">
        <v>5000820433</v>
      </c>
      <c r="AT986">
        <v>1</v>
      </c>
      <c r="AU986">
        <v>688943</v>
      </c>
      <c r="AV986">
        <v>1</v>
      </c>
      <c r="AW986" s="2">
        <v>45680</v>
      </c>
      <c r="AX986">
        <v>1.33069E+20</v>
      </c>
      <c r="AY986" t="s">
        <v>17</v>
      </c>
      <c r="AZ986" t="s">
        <v>17</v>
      </c>
      <c r="BA986">
        <v>0</v>
      </c>
    </row>
    <row r="987" spans="1:53" hidden="1" x14ac:dyDescent="0.2">
      <c r="A987">
        <v>2025</v>
      </c>
      <c r="B987">
        <v>1</v>
      </c>
      <c r="C987" s="2">
        <v>45658</v>
      </c>
      <c r="D987" s="2">
        <v>45808</v>
      </c>
      <c r="E987" t="s">
        <v>2</v>
      </c>
      <c r="F987" s="2">
        <v>45680</v>
      </c>
      <c r="G987">
        <v>12</v>
      </c>
      <c r="H987" t="s">
        <v>140</v>
      </c>
      <c r="I987" t="s">
        <v>6182</v>
      </c>
      <c r="J987" s="2">
        <v>45658</v>
      </c>
      <c r="K987" s="2">
        <v>46022</v>
      </c>
      <c r="L987">
        <v>364</v>
      </c>
      <c r="M987">
        <v>2</v>
      </c>
      <c r="N987" t="s">
        <v>8</v>
      </c>
      <c r="O987">
        <v>986</v>
      </c>
      <c r="P987">
        <v>986</v>
      </c>
      <c r="Q987" t="s">
        <v>6184</v>
      </c>
      <c r="R987" t="s">
        <v>5543</v>
      </c>
      <c r="T987" t="s">
        <v>5544</v>
      </c>
      <c r="U987" t="s">
        <v>12</v>
      </c>
      <c r="V987" t="s">
        <v>13</v>
      </c>
      <c r="W987" t="s">
        <v>5545</v>
      </c>
      <c r="X987" t="s">
        <v>5546</v>
      </c>
      <c r="Y987" t="s">
        <v>5547</v>
      </c>
      <c r="Z987" t="s">
        <v>17</v>
      </c>
      <c r="AA987" t="s">
        <v>5548</v>
      </c>
      <c r="AB987">
        <v>10</v>
      </c>
      <c r="AC987" t="s">
        <v>382</v>
      </c>
      <c r="AD987">
        <v>1002003418</v>
      </c>
      <c r="AE987" t="s">
        <v>39</v>
      </c>
      <c r="AF987">
        <v>53073388</v>
      </c>
      <c r="AG987" t="s">
        <v>6187</v>
      </c>
      <c r="AH987">
        <v>1000182646</v>
      </c>
      <c r="AI987" t="s">
        <v>26</v>
      </c>
      <c r="AJ987">
        <v>1005660653</v>
      </c>
      <c r="AK987" t="s">
        <v>28</v>
      </c>
      <c r="AL987" s="3">
        <v>4116667</v>
      </c>
      <c r="AM987" t="s">
        <v>8767</v>
      </c>
      <c r="AN987" s="3">
        <v>0</v>
      </c>
      <c r="AO987" s="3">
        <v>0</v>
      </c>
      <c r="AP987" s="3">
        <v>4116667</v>
      </c>
      <c r="AQ987" s="3">
        <v>0</v>
      </c>
      <c r="AR987" s="3">
        <v>4116667</v>
      </c>
      <c r="AS987">
        <v>5000820434</v>
      </c>
      <c r="AT987">
        <v>1</v>
      </c>
      <c r="AU987">
        <v>688944</v>
      </c>
      <c r="AV987">
        <v>1</v>
      </c>
      <c r="AW987" s="2">
        <v>45680</v>
      </c>
      <c r="AX987">
        <v>1.33069E+20</v>
      </c>
      <c r="AY987" t="s">
        <v>17</v>
      </c>
      <c r="AZ987" t="s">
        <v>17</v>
      </c>
      <c r="BA987">
        <v>0</v>
      </c>
    </row>
    <row r="988" spans="1:53" hidden="1" x14ac:dyDescent="0.2">
      <c r="A988">
        <v>2025</v>
      </c>
      <c r="B988">
        <v>1</v>
      </c>
      <c r="C988" s="2">
        <v>45658</v>
      </c>
      <c r="D988" s="2">
        <v>45808</v>
      </c>
      <c r="E988" t="s">
        <v>2</v>
      </c>
      <c r="F988" s="2">
        <v>45680</v>
      </c>
      <c r="G988">
        <v>12</v>
      </c>
      <c r="H988" t="s">
        <v>140</v>
      </c>
      <c r="I988" t="s">
        <v>6190</v>
      </c>
      <c r="J988" s="2">
        <v>45658</v>
      </c>
      <c r="K988" s="2">
        <v>46022</v>
      </c>
      <c r="L988">
        <v>364</v>
      </c>
      <c r="M988">
        <v>2</v>
      </c>
      <c r="N988" t="s">
        <v>8</v>
      </c>
      <c r="O988">
        <v>987</v>
      </c>
      <c r="P988">
        <v>987</v>
      </c>
      <c r="Q988" t="s">
        <v>6192</v>
      </c>
      <c r="R988" t="s">
        <v>5543</v>
      </c>
      <c r="T988" t="s">
        <v>5544</v>
      </c>
      <c r="U988" t="s">
        <v>12</v>
      </c>
      <c r="V988" t="s">
        <v>13</v>
      </c>
      <c r="W988" t="s">
        <v>5545</v>
      </c>
      <c r="X988" t="s">
        <v>5546</v>
      </c>
      <c r="Y988" t="s">
        <v>5547</v>
      </c>
      <c r="Z988" t="s">
        <v>17</v>
      </c>
      <c r="AA988" t="s">
        <v>5548</v>
      </c>
      <c r="AB988">
        <v>10</v>
      </c>
      <c r="AC988" t="s">
        <v>382</v>
      </c>
      <c r="AD988">
        <v>1011136210</v>
      </c>
      <c r="AE988" t="s">
        <v>39</v>
      </c>
      <c r="AF988">
        <v>19224673</v>
      </c>
      <c r="AG988" t="s">
        <v>6195</v>
      </c>
      <c r="AH988">
        <v>1000182646</v>
      </c>
      <c r="AI988" t="s">
        <v>26</v>
      </c>
      <c r="AJ988">
        <v>1005660653</v>
      </c>
      <c r="AK988" t="s">
        <v>28</v>
      </c>
      <c r="AL988" s="3">
        <v>2200000</v>
      </c>
      <c r="AM988" t="s">
        <v>8767</v>
      </c>
      <c r="AN988" s="3">
        <v>0</v>
      </c>
      <c r="AO988" s="3">
        <v>0</v>
      </c>
      <c r="AP988" s="3">
        <v>2200000</v>
      </c>
      <c r="AQ988" s="3">
        <v>0</v>
      </c>
      <c r="AR988" s="3">
        <v>2200000</v>
      </c>
      <c r="AS988">
        <v>5000820435</v>
      </c>
      <c r="AT988">
        <v>1</v>
      </c>
      <c r="AU988">
        <v>688945</v>
      </c>
      <c r="AV988">
        <v>1</v>
      </c>
      <c r="AW988" s="2">
        <v>45680</v>
      </c>
      <c r="AX988">
        <v>1.33069E+20</v>
      </c>
      <c r="AY988" t="s">
        <v>17</v>
      </c>
      <c r="AZ988" t="s">
        <v>17</v>
      </c>
      <c r="BA988">
        <v>0</v>
      </c>
    </row>
    <row r="989" spans="1:53" hidden="1" x14ac:dyDescent="0.2">
      <c r="A989">
        <v>2025</v>
      </c>
      <c r="B989">
        <v>1</v>
      </c>
      <c r="C989" s="2">
        <v>45658</v>
      </c>
      <c r="D989" s="2">
        <v>45808</v>
      </c>
      <c r="E989" t="s">
        <v>2</v>
      </c>
      <c r="F989" s="2">
        <v>45680</v>
      </c>
      <c r="G989">
        <v>12</v>
      </c>
      <c r="H989" t="s">
        <v>140</v>
      </c>
      <c r="I989" t="s">
        <v>6198</v>
      </c>
      <c r="J989" s="2">
        <v>45658</v>
      </c>
      <c r="K989" s="2">
        <v>46022</v>
      </c>
      <c r="L989">
        <v>364</v>
      </c>
      <c r="M989">
        <v>2</v>
      </c>
      <c r="N989" t="s">
        <v>8</v>
      </c>
      <c r="O989">
        <v>988</v>
      </c>
      <c r="P989">
        <v>988</v>
      </c>
      <c r="Q989" t="s">
        <v>6200</v>
      </c>
      <c r="R989" t="s">
        <v>5543</v>
      </c>
      <c r="T989" t="s">
        <v>5544</v>
      </c>
      <c r="U989" t="s">
        <v>12</v>
      </c>
      <c r="V989" t="s">
        <v>13</v>
      </c>
      <c r="W989" t="s">
        <v>5545</v>
      </c>
      <c r="X989" t="s">
        <v>5546</v>
      </c>
      <c r="Y989" t="s">
        <v>5547</v>
      </c>
      <c r="Z989" t="s">
        <v>17</v>
      </c>
      <c r="AA989" t="s">
        <v>5548</v>
      </c>
      <c r="AB989">
        <v>10</v>
      </c>
      <c r="AC989" t="s">
        <v>382</v>
      </c>
      <c r="AD989">
        <v>1002416915</v>
      </c>
      <c r="AE989" t="s">
        <v>39</v>
      </c>
      <c r="AF989">
        <v>79632483</v>
      </c>
      <c r="AG989" t="s">
        <v>6203</v>
      </c>
      <c r="AH989">
        <v>1000182646</v>
      </c>
      <c r="AI989" t="s">
        <v>26</v>
      </c>
      <c r="AJ989">
        <v>1005660653</v>
      </c>
      <c r="AK989" t="s">
        <v>28</v>
      </c>
      <c r="AL989" s="3">
        <v>5400000</v>
      </c>
      <c r="AM989" t="s">
        <v>8767</v>
      </c>
      <c r="AN989" s="3">
        <v>0</v>
      </c>
      <c r="AO989" s="3">
        <v>0</v>
      </c>
      <c r="AP989" s="3">
        <v>5400000</v>
      </c>
      <c r="AQ989" s="3">
        <v>0</v>
      </c>
      <c r="AR989" s="3">
        <v>5400000</v>
      </c>
      <c r="AS989">
        <v>5000820436</v>
      </c>
      <c r="AT989">
        <v>1</v>
      </c>
      <c r="AU989">
        <v>688947</v>
      </c>
      <c r="AV989">
        <v>1</v>
      </c>
      <c r="AW989" s="2">
        <v>45680</v>
      </c>
      <c r="AX989">
        <v>1.33069E+20</v>
      </c>
      <c r="AY989" t="s">
        <v>17</v>
      </c>
      <c r="AZ989" t="s">
        <v>17</v>
      </c>
      <c r="BA989">
        <v>0</v>
      </c>
    </row>
    <row r="990" spans="1:53" hidden="1" x14ac:dyDescent="0.2">
      <c r="A990">
        <v>2025</v>
      </c>
      <c r="B990">
        <v>1</v>
      </c>
      <c r="C990" s="2">
        <v>45658</v>
      </c>
      <c r="D990" s="2">
        <v>45808</v>
      </c>
      <c r="E990" t="s">
        <v>2</v>
      </c>
      <c r="F990" s="2">
        <v>45680</v>
      </c>
      <c r="G990">
        <v>12</v>
      </c>
      <c r="H990" t="s">
        <v>140</v>
      </c>
      <c r="I990" t="s">
        <v>6206</v>
      </c>
      <c r="J990" s="2">
        <v>45658</v>
      </c>
      <c r="K990" s="2">
        <v>46022</v>
      </c>
      <c r="L990">
        <v>364</v>
      </c>
      <c r="M990">
        <v>2</v>
      </c>
      <c r="N990" t="s">
        <v>8</v>
      </c>
      <c r="O990">
        <v>989</v>
      </c>
      <c r="P990">
        <v>989</v>
      </c>
      <c r="Q990" t="s">
        <v>6208</v>
      </c>
      <c r="R990" t="s">
        <v>5543</v>
      </c>
      <c r="T990" t="s">
        <v>5544</v>
      </c>
      <c r="U990" t="s">
        <v>12</v>
      </c>
      <c r="V990" t="s">
        <v>13</v>
      </c>
      <c r="W990" t="s">
        <v>5545</v>
      </c>
      <c r="X990" t="s">
        <v>5546</v>
      </c>
      <c r="Y990" t="s">
        <v>5547</v>
      </c>
      <c r="Z990" t="s">
        <v>17</v>
      </c>
      <c r="AA990" t="s">
        <v>5548</v>
      </c>
      <c r="AB990">
        <v>10</v>
      </c>
      <c r="AC990" t="s">
        <v>382</v>
      </c>
      <c r="AD990">
        <v>1009442178</v>
      </c>
      <c r="AE990" t="s">
        <v>39</v>
      </c>
      <c r="AF990">
        <v>1023020151</v>
      </c>
      <c r="AG990" t="s">
        <v>6211</v>
      </c>
      <c r="AH990">
        <v>1000182646</v>
      </c>
      <c r="AI990" t="s">
        <v>26</v>
      </c>
      <c r="AJ990">
        <v>1005660653</v>
      </c>
      <c r="AK990" t="s">
        <v>28</v>
      </c>
      <c r="AL990" s="3">
        <v>8100000</v>
      </c>
      <c r="AM990" t="s">
        <v>8767</v>
      </c>
      <c r="AN990" s="3">
        <v>0</v>
      </c>
      <c r="AO990" s="3">
        <v>0</v>
      </c>
      <c r="AP990" s="3">
        <v>8100000</v>
      </c>
      <c r="AQ990" s="3">
        <v>5400000</v>
      </c>
      <c r="AR990" s="3">
        <v>2700000</v>
      </c>
      <c r="AS990">
        <v>5000820437</v>
      </c>
      <c r="AT990">
        <v>1</v>
      </c>
      <c r="AU990">
        <v>688948</v>
      </c>
      <c r="AV990">
        <v>1</v>
      </c>
      <c r="AW990" s="2">
        <v>45680</v>
      </c>
      <c r="AX990">
        <v>1.33069E+20</v>
      </c>
      <c r="AY990" t="s">
        <v>17</v>
      </c>
      <c r="AZ990" t="s">
        <v>17</v>
      </c>
      <c r="BA990">
        <v>0</v>
      </c>
    </row>
    <row r="991" spans="1:53" hidden="1" x14ac:dyDescent="0.2">
      <c r="A991">
        <v>2025</v>
      </c>
      <c r="B991">
        <v>1</v>
      </c>
      <c r="C991" s="2">
        <v>45658</v>
      </c>
      <c r="D991" s="2">
        <v>45808</v>
      </c>
      <c r="E991" t="s">
        <v>2</v>
      </c>
      <c r="F991" s="2">
        <v>45680</v>
      </c>
      <c r="G991">
        <v>4</v>
      </c>
      <c r="H991" t="s">
        <v>4</v>
      </c>
      <c r="I991" t="s">
        <v>6214</v>
      </c>
      <c r="J991" s="2">
        <v>45658</v>
      </c>
      <c r="K991" s="2">
        <v>46022</v>
      </c>
      <c r="L991">
        <v>364</v>
      </c>
      <c r="M991">
        <v>2</v>
      </c>
      <c r="N991" t="s">
        <v>8</v>
      </c>
      <c r="O991">
        <v>990</v>
      </c>
      <c r="P991">
        <v>990</v>
      </c>
      <c r="Q991" t="s">
        <v>6216</v>
      </c>
      <c r="R991" t="s">
        <v>5543</v>
      </c>
      <c r="T991" t="s">
        <v>5544</v>
      </c>
      <c r="U991" t="s">
        <v>12</v>
      </c>
      <c r="V991" t="s">
        <v>13</v>
      </c>
      <c r="W991" t="s">
        <v>5545</v>
      </c>
      <c r="X991" t="s">
        <v>5546</v>
      </c>
      <c r="Y991" t="s">
        <v>5547</v>
      </c>
      <c r="Z991" t="s">
        <v>17</v>
      </c>
      <c r="AA991" t="s">
        <v>5548</v>
      </c>
      <c r="AB991">
        <v>17</v>
      </c>
      <c r="AC991" t="s">
        <v>20</v>
      </c>
      <c r="AD991">
        <v>1000621919</v>
      </c>
      <c r="AE991" t="s">
        <v>22</v>
      </c>
      <c r="AF991">
        <v>900459737</v>
      </c>
      <c r="AG991" t="s">
        <v>260</v>
      </c>
      <c r="AH991">
        <v>1000182646</v>
      </c>
      <c r="AI991" t="s">
        <v>26</v>
      </c>
      <c r="AJ991">
        <v>1005660653</v>
      </c>
      <c r="AK991" t="s">
        <v>28</v>
      </c>
      <c r="AL991" s="3">
        <v>5234385</v>
      </c>
      <c r="AM991" t="s">
        <v>8767</v>
      </c>
      <c r="AN991" s="3">
        <v>5234385</v>
      </c>
      <c r="AO991" s="3">
        <v>0</v>
      </c>
      <c r="AP991" s="3">
        <v>0</v>
      </c>
      <c r="AQ991" s="3">
        <v>0</v>
      </c>
      <c r="AR991" s="3">
        <v>0</v>
      </c>
      <c r="AS991">
        <v>5000820438</v>
      </c>
      <c r="AT991">
        <v>1</v>
      </c>
      <c r="AU991">
        <v>688949</v>
      </c>
      <c r="AV991">
        <v>1</v>
      </c>
      <c r="AW991" s="2">
        <v>45680</v>
      </c>
      <c r="AX991">
        <v>1.33069E+20</v>
      </c>
      <c r="AY991" t="s">
        <v>17</v>
      </c>
      <c r="AZ991" t="s">
        <v>17</v>
      </c>
      <c r="BA991">
        <v>0</v>
      </c>
    </row>
    <row r="992" spans="1:53" hidden="1" x14ac:dyDescent="0.2">
      <c r="A992">
        <v>2025</v>
      </c>
      <c r="B992">
        <v>1</v>
      </c>
      <c r="C992" s="2">
        <v>45658</v>
      </c>
      <c r="D992" s="2">
        <v>45808</v>
      </c>
      <c r="E992" t="s">
        <v>2</v>
      </c>
      <c r="F992" s="2">
        <v>45680</v>
      </c>
      <c r="G992">
        <v>4</v>
      </c>
      <c r="H992" t="s">
        <v>4</v>
      </c>
      <c r="I992" t="s">
        <v>6219</v>
      </c>
      <c r="J992" s="2">
        <v>45658</v>
      </c>
      <c r="K992" s="2">
        <v>46022</v>
      </c>
      <c r="L992">
        <v>364</v>
      </c>
      <c r="M992">
        <v>2</v>
      </c>
      <c r="N992" t="s">
        <v>8</v>
      </c>
      <c r="O992">
        <v>991</v>
      </c>
      <c r="P992">
        <v>991</v>
      </c>
      <c r="Q992" t="s">
        <v>6221</v>
      </c>
      <c r="R992" t="s">
        <v>5543</v>
      </c>
      <c r="T992" t="s">
        <v>5544</v>
      </c>
      <c r="U992" t="s">
        <v>12</v>
      </c>
      <c r="V992" t="s">
        <v>13</v>
      </c>
      <c r="W992" t="s">
        <v>5545</v>
      </c>
      <c r="X992" t="s">
        <v>5546</v>
      </c>
      <c r="Y992" t="s">
        <v>5547</v>
      </c>
      <c r="Z992" t="s">
        <v>17</v>
      </c>
      <c r="AA992" t="s">
        <v>5548</v>
      </c>
      <c r="AB992">
        <v>17</v>
      </c>
      <c r="AC992" t="s">
        <v>20</v>
      </c>
      <c r="AD992">
        <v>1000541512</v>
      </c>
      <c r="AE992" t="s">
        <v>22</v>
      </c>
      <c r="AF992">
        <v>830031296</v>
      </c>
      <c r="AG992" t="s">
        <v>343</v>
      </c>
      <c r="AH992">
        <v>1000182646</v>
      </c>
      <c r="AI992" t="s">
        <v>26</v>
      </c>
      <c r="AJ992">
        <v>1005660653</v>
      </c>
      <c r="AK992" t="s">
        <v>28</v>
      </c>
      <c r="AL992" s="3">
        <v>5364335</v>
      </c>
      <c r="AM992" t="s">
        <v>8767</v>
      </c>
      <c r="AN992" s="3">
        <v>0</v>
      </c>
      <c r="AO992" s="3">
        <v>0</v>
      </c>
      <c r="AP992" s="3">
        <v>5364335</v>
      </c>
      <c r="AQ992" s="3">
        <v>0</v>
      </c>
      <c r="AR992" s="3">
        <v>5364335</v>
      </c>
      <c r="AS992">
        <v>5000820439</v>
      </c>
      <c r="AT992">
        <v>1</v>
      </c>
      <c r="AU992">
        <v>688950</v>
      </c>
      <c r="AV992">
        <v>1</v>
      </c>
      <c r="AW992" s="2">
        <v>45680</v>
      </c>
      <c r="AX992">
        <v>1.33069E+20</v>
      </c>
      <c r="AY992" t="s">
        <v>17</v>
      </c>
      <c r="AZ992" t="s">
        <v>17</v>
      </c>
      <c r="BA992">
        <v>0</v>
      </c>
    </row>
    <row r="993" spans="1:53" hidden="1" x14ac:dyDescent="0.2">
      <c r="A993">
        <v>2025</v>
      </c>
      <c r="B993">
        <v>1</v>
      </c>
      <c r="C993" s="2">
        <v>45658</v>
      </c>
      <c r="D993" s="2">
        <v>45808</v>
      </c>
      <c r="E993" t="s">
        <v>2</v>
      </c>
      <c r="F993" s="2">
        <v>45680</v>
      </c>
      <c r="G993">
        <v>4</v>
      </c>
      <c r="H993" t="s">
        <v>4</v>
      </c>
      <c r="I993" t="s">
        <v>6219</v>
      </c>
      <c r="J993" s="2">
        <v>45658</v>
      </c>
      <c r="K993" s="2">
        <v>46022</v>
      </c>
      <c r="L993">
        <v>364</v>
      </c>
      <c r="M993">
        <v>2</v>
      </c>
      <c r="N993" t="s">
        <v>8</v>
      </c>
      <c r="O993">
        <v>992</v>
      </c>
      <c r="P993">
        <v>992</v>
      </c>
      <c r="Q993" t="s">
        <v>6225</v>
      </c>
      <c r="R993" t="s">
        <v>5543</v>
      </c>
      <c r="T993" t="s">
        <v>5544</v>
      </c>
      <c r="U993" t="s">
        <v>12</v>
      </c>
      <c r="V993" t="s">
        <v>13</v>
      </c>
      <c r="W993" t="s">
        <v>5545</v>
      </c>
      <c r="X993" t="s">
        <v>5546</v>
      </c>
      <c r="Y993" t="s">
        <v>5547</v>
      </c>
      <c r="Z993" t="s">
        <v>17</v>
      </c>
      <c r="AA993" t="s">
        <v>5548</v>
      </c>
      <c r="AB993">
        <v>17</v>
      </c>
      <c r="AC993" t="s">
        <v>20</v>
      </c>
      <c r="AD993">
        <v>1000541512</v>
      </c>
      <c r="AE993" t="s">
        <v>22</v>
      </c>
      <c r="AF993">
        <v>830031296</v>
      </c>
      <c r="AG993" t="s">
        <v>343</v>
      </c>
      <c r="AH993">
        <v>1000182646</v>
      </c>
      <c r="AI993" t="s">
        <v>26</v>
      </c>
      <c r="AJ993">
        <v>1005660653</v>
      </c>
      <c r="AK993" t="s">
        <v>28</v>
      </c>
      <c r="AL993" s="3">
        <v>23780279</v>
      </c>
      <c r="AM993" t="s">
        <v>8767</v>
      </c>
      <c r="AN993" s="3">
        <v>0</v>
      </c>
      <c r="AO993" s="3">
        <v>0</v>
      </c>
      <c r="AP993" s="3">
        <v>23780279</v>
      </c>
      <c r="AQ993" s="3">
        <v>0</v>
      </c>
      <c r="AR993" s="3">
        <v>23780279</v>
      </c>
      <c r="AS993">
        <v>5000820440</v>
      </c>
      <c r="AT993">
        <v>1</v>
      </c>
      <c r="AU993">
        <v>688951</v>
      </c>
      <c r="AV993">
        <v>1</v>
      </c>
      <c r="AW993" s="2">
        <v>45680</v>
      </c>
      <c r="AX993">
        <v>1.33069E+20</v>
      </c>
      <c r="AY993" t="s">
        <v>17</v>
      </c>
      <c r="AZ993" t="s">
        <v>17</v>
      </c>
      <c r="BA993">
        <v>0</v>
      </c>
    </row>
    <row r="994" spans="1:53" hidden="1" x14ac:dyDescent="0.2">
      <c r="A994">
        <v>2025</v>
      </c>
      <c r="B994">
        <v>1</v>
      </c>
      <c r="C994" s="2">
        <v>45658</v>
      </c>
      <c r="D994" s="2">
        <v>45808</v>
      </c>
      <c r="E994" t="s">
        <v>2</v>
      </c>
      <c r="F994" s="2">
        <v>45680</v>
      </c>
      <c r="G994">
        <v>4</v>
      </c>
      <c r="H994" t="s">
        <v>4</v>
      </c>
      <c r="I994" t="s">
        <v>6228</v>
      </c>
      <c r="J994" s="2">
        <v>45658</v>
      </c>
      <c r="K994" s="2">
        <v>46022</v>
      </c>
      <c r="L994">
        <v>364</v>
      </c>
      <c r="M994">
        <v>2</v>
      </c>
      <c r="N994" t="s">
        <v>8</v>
      </c>
      <c r="O994">
        <v>993</v>
      </c>
      <c r="P994">
        <v>993</v>
      </c>
      <c r="Q994" t="s">
        <v>6230</v>
      </c>
      <c r="R994" t="s">
        <v>5543</v>
      </c>
      <c r="T994" t="s">
        <v>5544</v>
      </c>
      <c r="U994" t="s">
        <v>12</v>
      </c>
      <c r="V994" t="s">
        <v>13</v>
      </c>
      <c r="W994" t="s">
        <v>5545</v>
      </c>
      <c r="X994" t="s">
        <v>5546</v>
      </c>
      <c r="Y994" t="s">
        <v>5547</v>
      </c>
      <c r="Z994" t="s">
        <v>17</v>
      </c>
      <c r="AA994" t="s">
        <v>5548</v>
      </c>
      <c r="AB994">
        <v>17</v>
      </c>
      <c r="AC994" t="s">
        <v>20</v>
      </c>
      <c r="AD994">
        <v>1000544789</v>
      </c>
      <c r="AE994" t="s">
        <v>22</v>
      </c>
      <c r="AF994">
        <v>830070987</v>
      </c>
      <c r="AG994" t="s">
        <v>356</v>
      </c>
      <c r="AH994">
        <v>1000182646</v>
      </c>
      <c r="AI994" t="s">
        <v>26</v>
      </c>
      <c r="AJ994">
        <v>1005660653</v>
      </c>
      <c r="AK994" t="s">
        <v>28</v>
      </c>
      <c r="AL994" s="3">
        <v>4618</v>
      </c>
      <c r="AM994" t="s">
        <v>8767</v>
      </c>
      <c r="AN994" s="3">
        <v>4618</v>
      </c>
      <c r="AO994" s="3">
        <v>0</v>
      </c>
      <c r="AP994" s="3">
        <v>0</v>
      </c>
      <c r="AQ994" s="3">
        <v>0</v>
      </c>
      <c r="AR994" s="3">
        <v>0</v>
      </c>
      <c r="AS994">
        <v>5000820441</v>
      </c>
      <c r="AT994">
        <v>1</v>
      </c>
      <c r="AU994">
        <v>688952</v>
      </c>
      <c r="AV994">
        <v>1</v>
      </c>
      <c r="AW994" s="2">
        <v>45680</v>
      </c>
      <c r="AX994">
        <v>1.33069E+20</v>
      </c>
      <c r="AY994" t="s">
        <v>17</v>
      </c>
      <c r="AZ994" t="s">
        <v>17</v>
      </c>
      <c r="BA994">
        <v>0</v>
      </c>
    </row>
    <row r="995" spans="1:53" hidden="1" x14ac:dyDescent="0.2">
      <c r="A995">
        <v>2025</v>
      </c>
      <c r="B995">
        <v>1</v>
      </c>
      <c r="C995" s="2">
        <v>45658</v>
      </c>
      <c r="D995" s="2">
        <v>45808</v>
      </c>
      <c r="E995" t="s">
        <v>2</v>
      </c>
      <c r="F995" s="2">
        <v>45680</v>
      </c>
      <c r="G995">
        <v>12</v>
      </c>
      <c r="H995" t="s">
        <v>140</v>
      </c>
      <c r="I995" t="s">
        <v>6233</v>
      </c>
      <c r="J995" s="2">
        <v>45658</v>
      </c>
      <c r="K995" s="2">
        <v>46022</v>
      </c>
      <c r="L995">
        <v>364</v>
      </c>
      <c r="M995">
        <v>2</v>
      </c>
      <c r="N995" t="s">
        <v>8</v>
      </c>
      <c r="O995">
        <v>994</v>
      </c>
      <c r="P995">
        <v>994</v>
      </c>
      <c r="Q995" t="s">
        <v>6235</v>
      </c>
      <c r="R995" t="s">
        <v>5543</v>
      </c>
      <c r="T995" t="s">
        <v>5544</v>
      </c>
      <c r="U995" t="s">
        <v>12</v>
      </c>
      <c r="V995" t="s">
        <v>13</v>
      </c>
      <c r="W995" t="s">
        <v>5545</v>
      </c>
      <c r="X995" t="s">
        <v>5546</v>
      </c>
      <c r="Y995" t="s">
        <v>5547</v>
      </c>
      <c r="Z995" t="s">
        <v>17</v>
      </c>
      <c r="AA995" t="s">
        <v>5548</v>
      </c>
      <c r="AB995">
        <v>10</v>
      </c>
      <c r="AC995" t="s">
        <v>382</v>
      </c>
      <c r="AD995">
        <v>1000076529</v>
      </c>
      <c r="AE995" t="s">
        <v>39</v>
      </c>
      <c r="AF995">
        <v>79746334</v>
      </c>
      <c r="AG995" t="s">
        <v>6238</v>
      </c>
      <c r="AH995">
        <v>1000182646</v>
      </c>
      <c r="AI995" t="s">
        <v>26</v>
      </c>
      <c r="AJ995">
        <v>1005660653</v>
      </c>
      <c r="AK995" t="s">
        <v>28</v>
      </c>
      <c r="AL995" s="3">
        <v>47200000</v>
      </c>
      <c r="AM995" t="s">
        <v>8767</v>
      </c>
      <c r="AN995" s="3">
        <v>0</v>
      </c>
      <c r="AO995" s="3">
        <v>0</v>
      </c>
      <c r="AP995" s="3">
        <v>47200000</v>
      </c>
      <c r="AQ995" s="3">
        <v>0</v>
      </c>
      <c r="AR995" s="3">
        <v>47200000</v>
      </c>
      <c r="AS995">
        <v>5000820442</v>
      </c>
      <c r="AT995">
        <v>1</v>
      </c>
      <c r="AU995">
        <v>688953</v>
      </c>
      <c r="AV995">
        <v>1</v>
      </c>
      <c r="AW995" s="2">
        <v>45680</v>
      </c>
      <c r="AX995">
        <v>1.33069E+20</v>
      </c>
      <c r="AY995" t="s">
        <v>17</v>
      </c>
      <c r="AZ995" t="s">
        <v>17</v>
      </c>
      <c r="BA995">
        <v>0</v>
      </c>
    </row>
    <row r="996" spans="1:53" hidden="1" x14ac:dyDescent="0.2">
      <c r="A996">
        <v>2025</v>
      </c>
      <c r="B996">
        <v>1</v>
      </c>
      <c r="C996" s="2">
        <v>45658</v>
      </c>
      <c r="D996" s="2">
        <v>45808</v>
      </c>
      <c r="E996" t="s">
        <v>2</v>
      </c>
      <c r="F996" s="2">
        <v>45680</v>
      </c>
      <c r="G996">
        <v>12</v>
      </c>
      <c r="H996" t="s">
        <v>140</v>
      </c>
      <c r="I996" t="s">
        <v>6241</v>
      </c>
      <c r="J996" s="2">
        <v>45658</v>
      </c>
      <c r="K996" s="2">
        <v>46022</v>
      </c>
      <c r="L996">
        <v>364</v>
      </c>
      <c r="M996">
        <v>2</v>
      </c>
      <c r="N996" t="s">
        <v>8</v>
      </c>
      <c r="O996">
        <v>995</v>
      </c>
      <c r="P996">
        <v>995</v>
      </c>
      <c r="Q996" t="s">
        <v>6243</v>
      </c>
      <c r="R996" t="s">
        <v>5543</v>
      </c>
      <c r="T996" t="s">
        <v>5544</v>
      </c>
      <c r="U996" t="s">
        <v>12</v>
      </c>
      <c r="V996" t="s">
        <v>13</v>
      </c>
      <c r="W996" t="s">
        <v>5545</v>
      </c>
      <c r="X996" t="s">
        <v>5546</v>
      </c>
      <c r="Y996" t="s">
        <v>5547</v>
      </c>
      <c r="Z996" t="s">
        <v>17</v>
      </c>
      <c r="AA996" t="s">
        <v>5548</v>
      </c>
      <c r="AB996">
        <v>10</v>
      </c>
      <c r="AC996" t="s">
        <v>382</v>
      </c>
      <c r="AD996">
        <v>1007247998</v>
      </c>
      <c r="AE996" t="s">
        <v>39</v>
      </c>
      <c r="AF996">
        <v>80452965</v>
      </c>
      <c r="AG996" t="s">
        <v>6246</v>
      </c>
      <c r="AH996">
        <v>1000182646</v>
      </c>
      <c r="AI996" t="s">
        <v>26</v>
      </c>
      <c r="AJ996">
        <v>1005660653</v>
      </c>
      <c r="AK996" t="s">
        <v>28</v>
      </c>
      <c r="AL996" s="3">
        <v>90000</v>
      </c>
      <c r="AM996" t="s">
        <v>8767</v>
      </c>
      <c r="AN996" s="3">
        <v>0</v>
      </c>
      <c r="AO996" s="3">
        <v>0</v>
      </c>
      <c r="AP996" s="3">
        <v>90000</v>
      </c>
      <c r="AQ996" s="3">
        <v>90000</v>
      </c>
      <c r="AR996" s="3">
        <v>0</v>
      </c>
      <c r="AS996">
        <v>5000820443</v>
      </c>
      <c r="AT996">
        <v>1</v>
      </c>
      <c r="AU996">
        <v>688954</v>
      </c>
      <c r="AV996">
        <v>1</v>
      </c>
      <c r="AW996" s="2">
        <v>45680</v>
      </c>
      <c r="AX996">
        <v>1.33069E+20</v>
      </c>
      <c r="AY996" t="s">
        <v>17</v>
      </c>
      <c r="AZ996" t="s">
        <v>17</v>
      </c>
      <c r="BA996">
        <v>0</v>
      </c>
    </row>
    <row r="997" spans="1:53" hidden="1" x14ac:dyDescent="0.2">
      <c r="A997">
        <v>2025</v>
      </c>
      <c r="B997">
        <v>1</v>
      </c>
      <c r="C997" s="2">
        <v>45658</v>
      </c>
      <c r="D997" s="2">
        <v>45808</v>
      </c>
      <c r="E997" t="s">
        <v>2</v>
      </c>
      <c r="F997" s="2">
        <v>45680</v>
      </c>
      <c r="G997">
        <v>12</v>
      </c>
      <c r="H997" t="s">
        <v>140</v>
      </c>
      <c r="I997" t="s">
        <v>6241</v>
      </c>
      <c r="J997" s="2">
        <v>45658</v>
      </c>
      <c r="K997" s="2">
        <v>46022</v>
      </c>
      <c r="L997">
        <v>364</v>
      </c>
      <c r="M997">
        <v>2</v>
      </c>
      <c r="N997" t="s">
        <v>8</v>
      </c>
      <c r="O997">
        <v>996</v>
      </c>
      <c r="P997">
        <v>996</v>
      </c>
      <c r="Q997" t="s">
        <v>6250</v>
      </c>
      <c r="R997" t="s">
        <v>5543</v>
      </c>
      <c r="T997" t="s">
        <v>5544</v>
      </c>
      <c r="U997" t="s">
        <v>12</v>
      </c>
      <c r="V997" t="s">
        <v>13</v>
      </c>
      <c r="W997" t="s">
        <v>5545</v>
      </c>
      <c r="X997" t="s">
        <v>5546</v>
      </c>
      <c r="Y997" t="s">
        <v>5547</v>
      </c>
      <c r="Z997" t="s">
        <v>17</v>
      </c>
      <c r="AA997" t="s">
        <v>5548</v>
      </c>
      <c r="AB997">
        <v>10</v>
      </c>
      <c r="AC997" t="s">
        <v>382</v>
      </c>
      <c r="AD997">
        <v>1007247998</v>
      </c>
      <c r="AE997" t="s">
        <v>39</v>
      </c>
      <c r="AF997">
        <v>80452965</v>
      </c>
      <c r="AG997" t="s">
        <v>6246</v>
      </c>
      <c r="AH997">
        <v>1000182646</v>
      </c>
      <c r="AI997" t="s">
        <v>26</v>
      </c>
      <c r="AJ997">
        <v>1005660653</v>
      </c>
      <c r="AK997" t="s">
        <v>28</v>
      </c>
      <c r="AL997" s="3">
        <v>2700000</v>
      </c>
      <c r="AM997" t="s">
        <v>8767</v>
      </c>
      <c r="AN997" s="3">
        <v>0</v>
      </c>
      <c r="AO997" s="3">
        <v>0</v>
      </c>
      <c r="AP997" s="3">
        <v>2700000</v>
      </c>
      <c r="AQ997" s="3">
        <v>2700000</v>
      </c>
      <c r="AR997" s="3">
        <v>0</v>
      </c>
      <c r="AS997">
        <v>5000820444</v>
      </c>
      <c r="AT997">
        <v>1</v>
      </c>
      <c r="AU997">
        <v>688955</v>
      </c>
      <c r="AV997">
        <v>1</v>
      </c>
      <c r="AW997" s="2">
        <v>45680</v>
      </c>
      <c r="AX997">
        <v>1.33069E+20</v>
      </c>
      <c r="AY997" t="s">
        <v>17</v>
      </c>
      <c r="AZ997" t="s">
        <v>17</v>
      </c>
      <c r="BA997">
        <v>0</v>
      </c>
    </row>
    <row r="998" spans="1:53" hidden="1" x14ac:dyDescent="0.2">
      <c r="A998">
        <v>2025</v>
      </c>
      <c r="B998">
        <v>1</v>
      </c>
      <c r="C998" s="2">
        <v>45658</v>
      </c>
      <c r="D998" s="2">
        <v>45808</v>
      </c>
      <c r="E998" t="s">
        <v>2</v>
      </c>
      <c r="F998" s="2">
        <v>45680</v>
      </c>
      <c r="G998">
        <v>12</v>
      </c>
      <c r="H998" t="s">
        <v>140</v>
      </c>
      <c r="I998" t="s">
        <v>6253</v>
      </c>
      <c r="J998" s="2">
        <v>45658</v>
      </c>
      <c r="K998" s="2">
        <v>46022</v>
      </c>
      <c r="L998">
        <v>364</v>
      </c>
      <c r="M998">
        <v>2</v>
      </c>
      <c r="N998" t="s">
        <v>8</v>
      </c>
      <c r="O998">
        <v>997</v>
      </c>
      <c r="P998">
        <v>997</v>
      </c>
      <c r="Q998" t="s">
        <v>6255</v>
      </c>
      <c r="R998" t="s">
        <v>5543</v>
      </c>
      <c r="T998" t="s">
        <v>5544</v>
      </c>
      <c r="U998" t="s">
        <v>12</v>
      </c>
      <c r="V998" t="s">
        <v>13</v>
      </c>
      <c r="W998" t="s">
        <v>5545</v>
      </c>
      <c r="X998" t="s">
        <v>5546</v>
      </c>
      <c r="Y998" t="s">
        <v>5547</v>
      </c>
      <c r="Z998" t="s">
        <v>17</v>
      </c>
      <c r="AA998" t="s">
        <v>5548</v>
      </c>
      <c r="AB998">
        <v>10</v>
      </c>
      <c r="AC998" t="s">
        <v>382</v>
      </c>
      <c r="AD998">
        <v>1000138973</v>
      </c>
      <c r="AE998" t="s">
        <v>39</v>
      </c>
      <c r="AF998">
        <v>1013620925</v>
      </c>
      <c r="AG998" t="s">
        <v>6258</v>
      </c>
      <c r="AH998">
        <v>1000182646</v>
      </c>
      <c r="AI998" t="s">
        <v>26</v>
      </c>
      <c r="AJ998">
        <v>1005660653</v>
      </c>
      <c r="AK998" t="s">
        <v>28</v>
      </c>
      <c r="AL998" s="3">
        <v>2133334</v>
      </c>
      <c r="AM998" t="s">
        <v>8767</v>
      </c>
      <c r="AN998" s="3">
        <v>0</v>
      </c>
      <c r="AO998" s="3">
        <v>0</v>
      </c>
      <c r="AP998" s="3">
        <v>2133334</v>
      </c>
      <c r="AQ998" s="3">
        <v>0</v>
      </c>
      <c r="AR998" s="3">
        <v>2133334</v>
      </c>
      <c r="AS998">
        <v>5000820445</v>
      </c>
      <c r="AT998">
        <v>1</v>
      </c>
      <c r="AU998">
        <v>688956</v>
      </c>
      <c r="AV998">
        <v>1</v>
      </c>
      <c r="AW998" s="2">
        <v>45680</v>
      </c>
      <c r="AX998">
        <v>1.33069E+20</v>
      </c>
      <c r="AY998" t="s">
        <v>17</v>
      </c>
      <c r="AZ998" t="s">
        <v>17</v>
      </c>
      <c r="BA998">
        <v>0</v>
      </c>
    </row>
    <row r="999" spans="1:53" hidden="1" x14ac:dyDescent="0.2">
      <c r="A999">
        <v>2025</v>
      </c>
      <c r="B999">
        <v>1</v>
      </c>
      <c r="C999" s="2">
        <v>45658</v>
      </c>
      <c r="D999" s="2">
        <v>45808</v>
      </c>
      <c r="E999" t="s">
        <v>2</v>
      </c>
      <c r="F999" s="2">
        <v>45680</v>
      </c>
      <c r="G999">
        <v>12</v>
      </c>
      <c r="H999" t="s">
        <v>140</v>
      </c>
      <c r="I999" t="s">
        <v>6261</v>
      </c>
      <c r="J999" s="2">
        <v>45658</v>
      </c>
      <c r="K999" s="2">
        <v>46022</v>
      </c>
      <c r="L999">
        <v>364</v>
      </c>
      <c r="M999">
        <v>2</v>
      </c>
      <c r="N999" t="s">
        <v>8</v>
      </c>
      <c r="O999">
        <v>998</v>
      </c>
      <c r="P999">
        <v>998</v>
      </c>
      <c r="Q999" t="s">
        <v>6263</v>
      </c>
      <c r="R999" t="s">
        <v>5543</v>
      </c>
      <c r="T999" t="s">
        <v>5544</v>
      </c>
      <c r="U999" t="s">
        <v>12</v>
      </c>
      <c r="V999" t="s">
        <v>13</v>
      </c>
      <c r="W999" t="s">
        <v>5545</v>
      </c>
      <c r="X999" t="s">
        <v>5546</v>
      </c>
      <c r="Y999" t="s">
        <v>5547</v>
      </c>
      <c r="Z999" t="s">
        <v>17</v>
      </c>
      <c r="AA999" t="s">
        <v>5548</v>
      </c>
      <c r="AB999">
        <v>10</v>
      </c>
      <c r="AC999" t="s">
        <v>382</v>
      </c>
      <c r="AD999">
        <v>1011968967</v>
      </c>
      <c r="AE999" t="s">
        <v>39</v>
      </c>
      <c r="AF999">
        <v>1030671895</v>
      </c>
      <c r="AG999" t="s">
        <v>6266</v>
      </c>
      <c r="AH999">
        <v>1000182646</v>
      </c>
      <c r="AI999" t="s">
        <v>26</v>
      </c>
      <c r="AJ999">
        <v>1005660653</v>
      </c>
      <c r="AK999" t="s">
        <v>28</v>
      </c>
      <c r="AL999" s="3">
        <v>450000</v>
      </c>
      <c r="AM999" t="s">
        <v>8767</v>
      </c>
      <c r="AN999" s="3">
        <v>0</v>
      </c>
      <c r="AO999" s="3">
        <v>0</v>
      </c>
      <c r="AP999" s="3">
        <v>450000</v>
      </c>
      <c r="AQ999" s="3">
        <v>0</v>
      </c>
      <c r="AR999" s="3">
        <v>450000</v>
      </c>
      <c r="AS999">
        <v>5000820446</v>
      </c>
      <c r="AT999">
        <v>1</v>
      </c>
      <c r="AU999">
        <v>688957</v>
      </c>
      <c r="AV999">
        <v>1</v>
      </c>
      <c r="AW999" s="2">
        <v>45680</v>
      </c>
      <c r="AX999">
        <v>1.33069E+20</v>
      </c>
      <c r="AY999" t="s">
        <v>17</v>
      </c>
      <c r="AZ999" t="s">
        <v>17</v>
      </c>
      <c r="BA999">
        <v>0</v>
      </c>
    </row>
    <row r="1000" spans="1:53" hidden="1" x14ac:dyDescent="0.2">
      <c r="A1000">
        <v>2025</v>
      </c>
      <c r="B1000">
        <v>1</v>
      </c>
      <c r="C1000" s="2">
        <v>45658</v>
      </c>
      <c r="D1000" s="2">
        <v>45808</v>
      </c>
      <c r="E1000" t="s">
        <v>2</v>
      </c>
      <c r="F1000" s="2">
        <v>45680</v>
      </c>
      <c r="G1000">
        <v>12</v>
      </c>
      <c r="H1000" t="s">
        <v>140</v>
      </c>
      <c r="I1000" t="s">
        <v>6269</v>
      </c>
      <c r="J1000" s="2">
        <v>45658</v>
      </c>
      <c r="K1000" s="2">
        <v>46022</v>
      </c>
      <c r="L1000">
        <v>364</v>
      </c>
      <c r="M1000">
        <v>2</v>
      </c>
      <c r="N1000" t="s">
        <v>8</v>
      </c>
      <c r="O1000">
        <v>999</v>
      </c>
      <c r="P1000">
        <v>999</v>
      </c>
      <c r="Q1000" t="s">
        <v>6271</v>
      </c>
      <c r="R1000" t="s">
        <v>5543</v>
      </c>
      <c r="T1000" t="s">
        <v>5544</v>
      </c>
      <c r="U1000" t="s">
        <v>12</v>
      </c>
      <c r="V1000" t="s">
        <v>13</v>
      </c>
      <c r="W1000" t="s">
        <v>5545</v>
      </c>
      <c r="X1000" t="s">
        <v>5546</v>
      </c>
      <c r="Y1000" t="s">
        <v>5547</v>
      </c>
      <c r="Z1000" t="s">
        <v>17</v>
      </c>
      <c r="AA1000" t="s">
        <v>5548</v>
      </c>
      <c r="AB1000">
        <v>10</v>
      </c>
      <c r="AC1000" t="s">
        <v>382</v>
      </c>
      <c r="AD1000">
        <v>1001327009</v>
      </c>
      <c r="AE1000" t="s">
        <v>22</v>
      </c>
      <c r="AF1000">
        <v>800186585</v>
      </c>
      <c r="AG1000" t="s">
        <v>6274</v>
      </c>
      <c r="AH1000">
        <v>1000182646</v>
      </c>
      <c r="AI1000" t="s">
        <v>26</v>
      </c>
      <c r="AJ1000">
        <v>1005660653</v>
      </c>
      <c r="AK1000" t="s">
        <v>28</v>
      </c>
      <c r="AL1000" s="3">
        <v>180793769</v>
      </c>
      <c r="AM1000" t="s">
        <v>8767</v>
      </c>
      <c r="AN1000" s="3">
        <v>180793769</v>
      </c>
      <c r="AO1000" s="3">
        <v>0</v>
      </c>
      <c r="AP1000" s="3">
        <v>0</v>
      </c>
      <c r="AQ1000" s="3">
        <v>0</v>
      </c>
      <c r="AR1000" s="3">
        <v>0</v>
      </c>
      <c r="AS1000">
        <v>5000820447</v>
      </c>
      <c r="AT1000">
        <v>1</v>
      </c>
      <c r="AU1000">
        <v>688959</v>
      </c>
      <c r="AV1000">
        <v>1</v>
      </c>
      <c r="AW1000" s="2">
        <v>45680</v>
      </c>
      <c r="AX1000">
        <v>1.33069E+20</v>
      </c>
      <c r="AY1000" t="s">
        <v>17</v>
      </c>
      <c r="AZ1000" t="s">
        <v>17</v>
      </c>
      <c r="BA1000">
        <v>0</v>
      </c>
    </row>
    <row r="1001" spans="1:53" hidden="1" x14ac:dyDescent="0.2">
      <c r="A1001">
        <v>2025</v>
      </c>
      <c r="B1001">
        <v>1</v>
      </c>
      <c r="C1001" s="2">
        <v>45658</v>
      </c>
      <c r="D1001" s="2">
        <v>45808</v>
      </c>
      <c r="E1001" t="s">
        <v>2</v>
      </c>
      <c r="F1001" s="2">
        <v>45680</v>
      </c>
      <c r="G1001">
        <v>12</v>
      </c>
      <c r="H1001" t="s">
        <v>140</v>
      </c>
      <c r="I1001" t="s">
        <v>6277</v>
      </c>
      <c r="J1001" s="2">
        <v>45658</v>
      </c>
      <c r="K1001" s="2">
        <v>46022</v>
      </c>
      <c r="L1001">
        <v>364</v>
      </c>
      <c r="M1001">
        <v>2</v>
      </c>
      <c r="N1001" t="s">
        <v>8</v>
      </c>
      <c r="O1001">
        <v>1000</v>
      </c>
      <c r="P1001">
        <v>1000</v>
      </c>
      <c r="Q1001" t="s">
        <v>6279</v>
      </c>
      <c r="R1001" t="s">
        <v>5543</v>
      </c>
      <c r="T1001" t="s">
        <v>5544</v>
      </c>
      <c r="U1001" t="s">
        <v>12</v>
      </c>
      <c r="V1001" t="s">
        <v>13</v>
      </c>
      <c r="W1001" t="s">
        <v>5545</v>
      </c>
      <c r="X1001" t="s">
        <v>5546</v>
      </c>
      <c r="Y1001" t="s">
        <v>5547</v>
      </c>
      <c r="Z1001" t="s">
        <v>17</v>
      </c>
      <c r="AA1001" t="s">
        <v>5548</v>
      </c>
      <c r="AB1001">
        <v>1</v>
      </c>
      <c r="AC1001" t="s">
        <v>145</v>
      </c>
      <c r="AD1001">
        <v>1000668869</v>
      </c>
      <c r="AE1001" t="s">
        <v>22</v>
      </c>
      <c r="AF1001">
        <v>900077157</v>
      </c>
      <c r="AG1001" t="s">
        <v>6282</v>
      </c>
      <c r="AH1001">
        <v>1000182646</v>
      </c>
      <c r="AI1001" t="s">
        <v>26</v>
      </c>
      <c r="AJ1001">
        <v>1005660653</v>
      </c>
      <c r="AK1001" t="s">
        <v>28</v>
      </c>
      <c r="AL1001" s="3">
        <v>505201381</v>
      </c>
      <c r="AM1001" t="s">
        <v>8767</v>
      </c>
      <c r="AN1001" s="3">
        <v>0</v>
      </c>
      <c r="AO1001" s="3">
        <v>0</v>
      </c>
      <c r="AP1001" s="3">
        <v>505201381</v>
      </c>
      <c r="AQ1001" s="3">
        <v>341475818</v>
      </c>
      <c r="AR1001" s="3">
        <v>163725563</v>
      </c>
      <c r="AS1001">
        <v>5000820448</v>
      </c>
      <c r="AT1001">
        <v>1</v>
      </c>
      <c r="AU1001">
        <v>688961</v>
      </c>
      <c r="AV1001">
        <v>1</v>
      </c>
      <c r="AW1001" s="2">
        <v>45680</v>
      </c>
      <c r="AX1001">
        <v>1.33069E+20</v>
      </c>
      <c r="AY1001" t="s">
        <v>17</v>
      </c>
      <c r="AZ1001" t="s">
        <v>17</v>
      </c>
      <c r="BA1001">
        <v>0</v>
      </c>
    </row>
    <row r="1002" spans="1:53" hidden="1" x14ac:dyDescent="0.2">
      <c r="A1002">
        <v>2025</v>
      </c>
      <c r="B1002">
        <v>1</v>
      </c>
      <c r="C1002" s="2">
        <v>45658</v>
      </c>
      <c r="D1002" s="2">
        <v>45808</v>
      </c>
      <c r="E1002" t="s">
        <v>2</v>
      </c>
      <c r="F1002" s="2">
        <v>45680</v>
      </c>
      <c r="G1002">
        <v>43</v>
      </c>
      <c r="H1002" t="s">
        <v>1147</v>
      </c>
      <c r="I1002" t="s">
        <v>6285</v>
      </c>
      <c r="J1002" s="2">
        <v>45658</v>
      </c>
      <c r="K1002" s="2">
        <v>46022</v>
      </c>
      <c r="L1002">
        <v>364</v>
      </c>
      <c r="M1002">
        <v>2</v>
      </c>
      <c r="N1002" t="s">
        <v>8</v>
      </c>
      <c r="O1002">
        <v>1001</v>
      </c>
      <c r="P1002">
        <v>1001</v>
      </c>
      <c r="Q1002" t="s">
        <v>6287</v>
      </c>
      <c r="R1002" t="s">
        <v>5543</v>
      </c>
      <c r="T1002" t="s">
        <v>5544</v>
      </c>
      <c r="U1002" t="s">
        <v>12</v>
      </c>
      <c r="V1002" t="s">
        <v>13</v>
      </c>
      <c r="W1002" t="s">
        <v>5545</v>
      </c>
      <c r="X1002" t="s">
        <v>5546</v>
      </c>
      <c r="Y1002" t="s">
        <v>5547</v>
      </c>
      <c r="Z1002" t="s">
        <v>17</v>
      </c>
      <c r="AA1002" t="s">
        <v>5548</v>
      </c>
      <c r="AB1002">
        <v>8</v>
      </c>
      <c r="AC1002" t="s">
        <v>1152</v>
      </c>
      <c r="AD1002">
        <v>1000605131</v>
      </c>
      <c r="AE1002" t="s">
        <v>22</v>
      </c>
      <c r="AF1002">
        <v>900283049</v>
      </c>
      <c r="AG1002" t="s">
        <v>6290</v>
      </c>
      <c r="AH1002">
        <v>1000182646</v>
      </c>
      <c r="AI1002" t="s">
        <v>26</v>
      </c>
      <c r="AJ1002">
        <v>1005660653</v>
      </c>
      <c r="AK1002" t="s">
        <v>28</v>
      </c>
      <c r="AL1002" s="3">
        <v>71295042</v>
      </c>
      <c r="AM1002" t="s">
        <v>8767</v>
      </c>
      <c r="AN1002" s="3">
        <v>0</v>
      </c>
      <c r="AO1002" s="3">
        <v>0</v>
      </c>
      <c r="AP1002" s="3">
        <v>71295042</v>
      </c>
      <c r="AQ1002" s="3">
        <v>0</v>
      </c>
      <c r="AR1002" s="3">
        <v>71295042</v>
      </c>
      <c r="AS1002">
        <v>5000820449</v>
      </c>
      <c r="AT1002">
        <v>1</v>
      </c>
      <c r="AU1002">
        <v>688962</v>
      </c>
      <c r="AV1002">
        <v>1</v>
      </c>
      <c r="AW1002" s="2">
        <v>45680</v>
      </c>
      <c r="AX1002">
        <v>1.33069E+20</v>
      </c>
      <c r="AY1002" t="s">
        <v>17</v>
      </c>
      <c r="AZ1002" t="s">
        <v>17</v>
      </c>
      <c r="BA1002">
        <v>0</v>
      </c>
    </row>
    <row r="1003" spans="1:53" hidden="1" x14ac:dyDescent="0.2">
      <c r="A1003">
        <v>2025</v>
      </c>
      <c r="B1003">
        <v>1</v>
      </c>
      <c r="C1003" s="2">
        <v>45658</v>
      </c>
      <c r="D1003" s="2">
        <v>45808</v>
      </c>
      <c r="E1003" t="s">
        <v>2</v>
      </c>
      <c r="F1003" s="2">
        <v>45680</v>
      </c>
      <c r="G1003">
        <v>12</v>
      </c>
      <c r="H1003" t="s">
        <v>140</v>
      </c>
      <c r="I1003" t="s">
        <v>6293</v>
      </c>
      <c r="J1003" s="2">
        <v>45658</v>
      </c>
      <c r="K1003" s="2">
        <v>46022</v>
      </c>
      <c r="L1003">
        <v>364</v>
      </c>
      <c r="M1003">
        <v>2</v>
      </c>
      <c r="N1003" t="s">
        <v>8</v>
      </c>
      <c r="O1003">
        <v>1002</v>
      </c>
      <c r="P1003">
        <v>1002</v>
      </c>
      <c r="Q1003" t="s">
        <v>6295</v>
      </c>
      <c r="R1003" t="s">
        <v>5543</v>
      </c>
      <c r="T1003" t="s">
        <v>5544</v>
      </c>
      <c r="U1003" t="s">
        <v>12</v>
      </c>
      <c r="V1003" t="s">
        <v>13</v>
      </c>
      <c r="W1003" t="s">
        <v>5545</v>
      </c>
      <c r="X1003" t="s">
        <v>5546</v>
      </c>
      <c r="Y1003" t="s">
        <v>5547</v>
      </c>
      <c r="Z1003" t="s">
        <v>17</v>
      </c>
      <c r="AA1003" t="s">
        <v>5548</v>
      </c>
      <c r="AB1003">
        <v>10</v>
      </c>
      <c r="AC1003" t="s">
        <v>382</v>
      </c>
      <c r="AD1003">
        <v>1012344788</v>
      </c>
      <c r="AE1003" t="s">
        <v>39</v>
      </c>
      <c r="AF1003">
        <v>1013601002</v>
      </c>
      <c r="AG1003" t="s">
        <v>6298</v>
      </c>
      <c r="AH1003">
        <v>1000182646</v>
      </c>
      <c r="AI1003" t="s">
        <v>26</v>
      </c>
      <c r="AJ1003">
        <v>1005660653</v>
      </c>
      <c r="AK1003" t="s">
        <v>28</v>
      </c>
      <c r="AL1003" s="3">
        <v>1166667</v>
      </c>
      <c r="AM1003" t="s">
        <v>8767</v>
      </c>
      <c r="AN1003" s="3">
        <v>0</v>
      </c>
      <c r="AO1003" s="3">
        <v>0</v>
      </c>
      <c r="AP1003" s="3">
        <v>1166667</v>
      </c>
      <c r="AQ1003" s="3">
        <v>0</v>
      </c>
      <c r="AR1003" s="3">
        <v>1166667</v>
      </c>
      <c r="AS1003">
        <v>5000820450</v>
      </c>
      <c r="AT1003">
        <v>1</v>
      </c>
      <c r="AU1003">
        <v>688963</v>
      </c>
      <c r="AV1003">
        <v>1</v>
      </c>
      <c r="AW1003" s="2">
        <v>45680</v>
      </c>
      <c r="AX1003">
        <v>1.33069E+20</v>
      </c>
      <c r="AY1003" t="s">
        <v>17</v>
      </c>
      <c r="AZ1003" t="s">
        <v>17</v>
      </c>
      <c r="BA1003">
        <v>0</v>
      </c>
    </row>
    <row r="1004" spans="1:53" hidden="1" x14ac:dyDescent="0.2">
      <c r="A1004">
        <v>2025</v>
      </c>
      <c r="B1004">
        <v>1</v>
      </c>
      <c r="C1004" s="2">
        <v>45658</v>
      </c>
      <c r="D1004" s="2">
        <v>45808</v>
      </c>
      <c r="E1004" t="s">
        <v>2</v>
      </c>
      <c r="F1004" s="2">
        <v>45680</v>
      </c>
      <c r="G1004">
        <v>12</v>
      </c>
      <c r="H1004" t="s">
        <v>140</v>
      </c>
      <c r="I1004" t="s">
        <v>6301</v>
      </c>
      <c r="J1004" s="2">
        <v>45658</v>
      </c>
      <c r="K1004" s="2">
        <v>46022</v>
      </c>
      <c r="L1004">
        <v>364</v>
      </c>
      <c r="M1004">
        <v>2</v>
      </c>
      <c r="N1004" t="s">
        <v>8</v>
      </c>
      <c r="O1004">
        <v>1003</v>
      </c>
      <c r="P1004">
        <v>1003</v>
      </c>
      <c r="Q1004" t="s">
        <v>6303</v>
      </c>
      <c r="R1004" t="s">
        <v>5543</v>
      </c>
      <c r="T1004" t="s">
        <v>5544</v>
      </c>
      <c r="U1004" t="s">
        <v>12</v>
      </c>
      <c r="V1004" t="s">
        <v>13</v>
      </c>
      <c r="W1004" t="s">
        <v>5545</v>
      </c>
      <c r="X1004" t="s">
        <v>5546</v>
      </c>
      <c r="Y1004" t="s">
        <v>5547</v>
      </c>
      <c r="Z1004" t="s">
        <v>17</v>
      </c>
      <c r="AA1004" t="s">
        <v>5548</v>
      </c>
      <c r="AB1004">
        <v>10</v>
      </c>
      <c r="AC1004" t="s">
        <v>382</v>
      </c>
      <c r="AD1004">
        <v>1012360556</v>
      </c>
      <c r="AE1004" t="s">
        <v>39</v>
      </c>
      <c r="AF1004">
        <v>1014296021</v>
      </c>
      <c r="AG1004" t="s">
        <v>6306</v>
      </c>
      <c r="AH1004">
        <v>1000182646</v>
      </c>
      <c r="AI1004" t="s">
        <v>26</v>
      </c>
      <c r="AJ1004">
        <v>1005660653</v>
      </c>
      <c r="AK1004" t="s">
        <v>28</v>
      </c>
      <c r="AL1004" s="3">
        <v>600000</v>
      </c>
      <c r="AM1004" t="s">
        <v>8767</v>
      </c>
      <c r="AN1004" s="3">
        <v>0</v>
      </c>
      <c r="AO1004" s="3">
        <v>0</v>
      </c>
      <c r="AP1004" s="3">
        <v>600000</v>
      </c>
      <c r="AQ1004" s="3">
        <v>0</v>
      </c>
      <c r="AR1004" s="3">
        <v>600000</v>
      </c>
      <c r="AS1004">
        <v>5000820451</v>
      </c>
      <c r="AT1004">
        <v>1</v>
      </c>
      <c r="AU1004">
        <v>688964</v>
      </c>
      <c r="AV1004">
        <v>1</v>
      </c>
      <c r="AW1004" s="2">
        <v>45680</v>
      </c>
      <c r="AX1004">
        <v>1.33069E+20</v>
      </c>
      <c r="AY1004" t="s">
        <v>17</v>
      </c>
      <c r="AZ1004" t="s">
        <v>17</v>
      </c>
      <c r="BA1004">
        <v>0</v>
      </c>
    </row>
    <row r="1005" spans="1:53" hidden="1" x14ac:dyDescent="0.2">
      <c r="A1005">
        <v>2025</v>
      </c>
      <c r="B1005">
        <v>1</v>
      </c>
      <c r="C1005" s="2">
        <v>45658</v>
      </c>
      <c r="D1005" s="2">
        <v>45808</v>
      </c>
      <c r="E1005" t="s">
        <v>2</v>
      </c>
      <c r="F1005" s="2">
        <v>45680</v>
      </c>
      <c r="G1005">
        <v>53</v>
      </c>
      <c r="H1005" t="s">
        <v>130</v>
      </c>
      <c r="I1005" t="s">
        <v>6309</v>
      </c>
      <c r="J1005" s="2">
        <v>45658</v>
      </c>
      <c r="K1005" s="2">
        <v>46022</v>
      </c>
      <c r="L1005">
        <v>364</v>
      </c>
      <c r="M1005">
        <v>2</v>
      </c>
      <c r="N1005" t="s">
        <v>8</v>
      </c>
      <c r="O1005">
        <v>1004</v>
      </c>
      <c r="P1005">
        <v>1004</v>
      </c>
      <c r="Q1005" t="s">
        <v>6311</v>
      </c>
      <c r="R1005" t="s">
        <v>5543</v>
      </c>
      <c r="T1005" t="s">
        <v>5544</v>
      </c>
      <c r="U1005" t="s">
        <v>12</v>
      </c>
      <c r="V1005" t="s">
        <v>13</v>
      </c>
      <c r="W1005" t="s">
        <v>5545</v>
      </c>
      <c r="X1005" t="s">
        <v>5546</v>
      </c>
      <c r="Y1005" t="s">
        <v>5547</v>
      </c>
      <c r="Z1005" t="s">
        <v>17</v>
      </c>
      <c r="AA1005" t="s">
        <v>5548</v>
      </c>
      <c r="AB1005">
        <v>2</v>
      </c>
      <c r="AC1005" t="s">
        <v>134</v>
      </c>
      <c r="AD1005">
        <v>1000508787</v>
      </c>
      <c r="AE1005" t="s">
        <v>22</v>
      </c>
      <c r="AF1005">
        <v>860037013</v>
      </c>
      <c r="AG1005" t="s">
        <v>306</v>
      </c>
      <c r="AH1005">
        <v>1000182646</v>
      </c>
      <c r="AI1005" t="s">
        <v>26</v>
      </c>
      <c r="AJ1005">
        <v>1005660653</v>
      </c>
      <c r="AK1005" t="s">
        <v>28</v>
      </c>
      <c r="AL1005" s="3">
        <v>1235000</v>
      </c>
      <c r="AM1005" t="s">
        <v>8767</v>
      </c>
      <c r="AN1005" s="3">
        <v>0</v>
      </c>
      <c r="AO1005" s="3">
        <v>0</v>
      </c>
      <c r="AP1005" s="3">
        <v>1235000</v>
      </c>
      <c r="AQ1005" s="3">
        <v>0</v>
      </c>
      <c r="AR1005" s="3">
        <v>1235000</v>
      </c>
      <c r="AS1005">
        <v>5000820452</v>
      </c>
      <c r="AT1005">
        <v>1</v>
      </c>
      <c r="AU1005">
        <v>688965</v>
      </c>
      <c r="AV1005">
        <v>1</v>
      </c>
      <c r="AW1005" s="2">
        <v>45680</v>
      </c>
      <c r="AX1005">
        <v>1.33069E+20</v>
      </c>
      <c r="AY1005" t="s">
        <v>17</v>
      </c>
      <c r="AZ1005" t="s">
        <v>17</v>
      </c>
      <c r="BA1005">
        <v>0</v>
      </c>
    </row>
    <row r="1006" spans="1:53" hidden="1" x14ac:dyDescent="0.2">
      <c r="A1006">
        <v>2025</v>
      </c>
      <c r="B1006">
        <v>1</v>
      </c>
      <c r="C1006" s="2">
        <v>45658</v>
      </c>
      <c r="D1006" s="2">
        <v>45808</v>
      </c>
      <c r="E1006" t="s">
        <v>2</v>
      </c>
      <c r="F1006" s="2">
        <v>45679</v>
      </c>
      <c r="G1006">
        <v>39</v>
      </c>
      <c r="H1006" t="s">
        <v>32</v>
      </c>
      <c r="I1006" t="s">
        <v>6314</v>
      </c>
      <c r="J1006" s="2">
        <v>45679</v>
      </c>
      <c r="K1006" s="2">
        <v>46022</v>
      </c>
      <c r="L1006">
        <v>343</v>
      </c>
      <c r="M1006">
        <v>2</v>
      </c>
      <c r="N1006" t="s">
        <v>8</v>
      </c>
      <c r="O1006">
        <v>1005</v>
      </c>
      <c r="P1006">
        <v>1005</v>
      </c>
      <c r="Q1006" t="s">
        <v>6316</v>
      </c>
      <c r="R1006" t="s">
        <v>6317</v>
      </c>
      <c r="T1006" t="s">
        <v>6318</v>
      </c>
      <c r="U1006" t="s">
        <v>6319</v>
      </c>
      <c r="V1006" t="s">
        <v>6320</v>
      </c>
      <c r="W1006" t="s">
        <v>14</v>
      </c>
      <c r="X1006" t="s">
        <v>15</v>
      </c>
      <c r="Y1006" t="s">
        <v>16</v>
      </c>
      <c r="Z1006" t="s">
        <v>17</v>
      </c>
      <c r="AA1006" t="s">
        <v>18</v>
      </c>
      <c r="AB1006">
        <v>96</v>
      </c>
      <c r="AC1006" t="s">
        <v>37</v>
      </c>
      <c r="AD1006">
        <v>1011933504</v>
      </c>
      <c r="AE1006" t="s">
        <v>39</v>
      </c>
      <c r="AF1006">
        <v>1022399769</v>
      </c>
      <c r="AG1006" t="s">
        <v>41</v>
      </c>
      <c r="AH1006">
        <v>1000182646</v>
      </c>
      <c r="AI1006" t="s">
        <v>26</v>
      </c>
      <c r="AJ1006">
        <v>1005660653</v>
      </c>
      <c r="AK1006" t="s">
        <v>28</v>
      </c>
      <c r="AL1006" s="3">
        <v>134562000</v>
      </c>
      <c r="AM1006" t="s">
        <v>8767</v>
      </c>
      <c r="AN1006" s="3">
        <v>0</v>
      </c>
      <c r="AO1006" s="3">
        <v>0</v>
      </c>
      <c r="AP1006" s="3">
        <v>134562000</v>
      </c>
      <c r="AQ1006" s="3">
        <v>53373032</v>
      </c>
      <c r="AR1006" s="3">
        <v>81188968</v>
      </c>
      <c r="AS1006">
        <v>5000820549</v>
      </c>
      <c r="AT1006">
        <v>1</v>
      </c>
      <c r="AU1006">
        <v>691020</v>
      </c>
      <c r="AV1006">
        <v>1</v>
      </c>
      <c r="AW1006" s="2">
        <v>45679</v>
      </c>
      <c r="AX1006">
        <v>20</v>
      </c>
      <c r="AY1006" t="s">
        <v>17</v>
      </c>
      <c r="AZ1006" t="s">
        <v>17</v>
      </c>
      <c r="BA1006">
        <v>0</v>
      </c>
    </row>
    <row r="1007" spans="1:53" hidden="1" x14ac:dyDescent="0.2">
      <c r="A1007">
        <v>2025</v>
      </c>
      <c r="B1007">
        <v>1</v>
      </c>
      <c r="C1007" s="2">
        <v>45658</v>
      </c>
      <c r="D1007" s="2">
        <v>45808</v>
      </c>
      <c r="E1007" t="s">
        <v>2</v>
      </c>
      <c r="F1007" s="2">
        <v>45679</v>
      </c>
      <c r="G1007">
        <v>39</v>
      </c>
      <c r="H1007" t="s">
        <v>32</v>
      </c>
      <c r="I1007" t="s">
        <v>6323</v>
      </c>
      <c r="J1007" s="2">
        <v>45679</v>
      </c>
      <c r="K1007" s="2">
        <v>46022</v>
      </c>
      <c r="L1007">
        <v>343</v>
      </c>
      <c r="M1007">
        <v>2</v>
      </c>
      <c r="N1007" t="s">
        <v>8</v>
      </c>
      <c r="O1007">
        <v>1005</v>
      </c>
      <c r="P1007">
        <v>1006</v>
      </c>
      <c r="Q1007" t="s">
        <v>6316</v>
      </c>
      <c r="R1007" t="s">
        <v>6317</v>
      </c>
      <c r="T1007" t="s">
        <v>6318</v>
      </c>
      <c r="U1007" t="s">
        <v>6319</v>
      </c>
      <c r="V1007" t="s">
        <v>6320</v>
      </c>
      <c r="W1007" t="s">
        <v>14</v>
      </c>
      <c r="X1007" t="s">
        <v>15</v>
      </c>
      <c r="Y1007" t="s">
        <v>16</v>
      </c>
      <c r="Z1007" t="s">
        <v>17</v>
      </c>
      <c r="AA1007" t="s">
        <v>18</v>
      </c>
      <c r="AB1007">
        <v>96</v>
      </c>
      <c r="AC1007" t="s">
        <v>37</v>
      </c>
      <c r="AD1007">
        <v>1000206180</v>
      </c>
      <c r="AE1007" t="s">
        <v>39</v>
      </c>
      <c r="AF1007">
        <v>80453048</v>
      </c>
      <c r="AG1007" t="s">
        <v>49</v>
      </c>
      <c r="AH1007">
        <v>1000182646</v>
      </c>
      <c r="AI1007" t="s">
        <v>26</v>
      </c>
      <c r="AJ1007">
        <v>1005660653</v>
      </c>
      <c r="AK1007" t="s">
        <v>28</v>
      </c>
      <c r="AL1007" s="3">
        <v>134562000</v>
      </c>
      <c r="AM1007" t="s">
        <v>8767</v>
      </c>
      <c r="AN1007" s="3">
        <v>0</v>
      </c>
      <c r="AO1007" s="3">
        <v>0</v>
      </c>
      <c r="AP1007" s="3">
        <v>134562000</v>
      </c>
      <c r="AQ1007" s="3">
        <v>53373032</v>
      </c>
      <c r="AR1007" s="3">
        <v>81188968</v>
      </c>
      <c r="AS1007">
        <v>5000820551</v>
      </c>
      <c r="AT1007">
        <v>1</v>
      </c>
      <c r="AU1007">
        <v>691020</v>
      </c>
      <c r="AV1007">
        <v>1</v>
      </c>
      <c r="AW1007" s="2">
        <v>45679</v>
      </c>
      <c r="AX1007">
        <v>20</v>
      </c>
      <c r="AY1007" t="s">
        <v>17</v>
      </c>
      <c r="AZ1007" t="s">
        <v>17</v>
      </c>
      <c r="BA1007">
        <v>0</v>
      </c>
    </row>
    <row r="1008" spans="1:53" hidden="1" x14ac:dyDescent="0.2">
      <c r="A1008">
        <v>2025</v>
      </c>
      <c r="B1008">
        <v>1</v>
      </c>
      <c r="C1008" s="2">
        <v>45658</v>
      </c>
      <c r="D1008" s="2">
        <v>45808</v>
      </c>
      <c r="E1008" t="s">
        <v>2</v>
      </c>
      <c r="F1008" s="2">
        <v>45679</v>
      </c>
      <c r="G1008">
        <v>39</v>
      </c>
      <c r="H1008" t="s">
        <v>32</v>
      </c>
      <c r="I1008" t="s">
        <v>6326</v>
      </c>
      <c r="J1008" s="2">
        <v>45679</v>
      </c>
      <c r="K1008" s="2">
        <v>46022</v>
      </c>
      <c r="L1008">
        <v>343</v>
      </c>
      <c r="M1008">
        <v>2</v>
      </c>
      <c r="N1008" t="s">
        <v>8</v>
      </c>
      <c r="O1008">
        <v>1005</v>
      </c>
      <c r="P1008">
        <v>1007</v>
      </c>
      <c r="Q1008" t="s">
        <v>6316</v>
      </c>
      <c r="R1008" t="s">
        <v>6317</v>
      </c>
      <c r="T1008" t="s">
        <v>6318</v>
      </c>
      <c r="U1008" t="s">
        <v>6319</v>
      </c>
      <c r="V1008" t="s">
        <v>6320</v>
      </c>
      <c r="W1008" t="s">
        <v>14</v>
      </c>
      <c r="X1008" t="s">
        <v>15</v>
      </c>
      <c r="Y1008" t="s">
        <v>16</v>
      </c>
      <c r="Z1008" t="s">
        <v>17</v>
      </c>
      <c r="AA1008" t="s">
        <v>18</v>
      </c>
      <c r="AB1008">
        <v>96</v>
      </c>
      <c r="AC1008" t="s">
        <v>37</v>
      </c>
      <c r="AD1008">
        <v>1000152741</v>
      </c>
      <c r="AE1008" t="s">
        <v>39</v>
      </c>
      <c r="AF1008">
        <v>1022985649</v>
      </c>
      <c r="AG1008" t="s">
        <v>57</v>
      </c>
      <c r="AH1008">
        <v>1000182646</v>
      </c>
      <c r="AI1008" t="s">
        <v>26</v>
      </c>
      <c r="AJ1008">
        <v>1005660653</v>
      </c>
      <c r="AK1008" t="s">
        <v>28</v>
      </c>
      <c r="AL1008" s="3">
        <v>134562000</v>
      </c>
      <c r="AM1008" t="s">
        <v>8767</v>
      </c>
      <c r="AN1008" s="3">
        <v>0</v>
      </c>
      <c r="AO1008" s="3">
        <v>0</v>
      </c>
      <c r="AP1008" s="3">
        <v>134562000</v>
      </c>
      <c r="AQ1008" s="3">
        <v>53373032</v>
      </c>
      <c r="AR1008" s="3">
        <v>81188968</v>
      </c>
      <c r="AS1008">
        <v>5000820554</v>
      </c>
      <c r="AT1008">
        <v>1</v>
      </c>
      <c r="AU1008">
        <v>691020</v>
      </c>
      <c r="AV1008">
        <v>1</v>
      </c>
      <c r="AW1008" s="2">
        <v>45679</v>
      </c>
      <c r="AX1008">
        <v>20</v>
      </c>
      <c r="AY1008" t="s">
        <v>17</v>
      </c>
      <c r="AZ1008" t="s">
        <v>17</v>
      </c>
      <c r="BA1008">
        <v>0</v>
      </c>
    </row>
    <row r="1009" spans="1:53" hidden="1" x14ac:dyDescent="0.2">
      <c r="A1009">
        <v>2025</v>
      </c>
      <c r="B1009">
        <v>1</v>
      </c>
      <c r="C1009" s="2">
        <v>45658</v>
      </c>
      <c r="D1009" s="2">
        <v>45808</v>
      </c>
      <c r="E1009" t="s">
        <v>2</v>
      </c>
      <c r="F1009" s="2">
        <v>45679</v>
      </c>
      <c r="G1009">
        <v>39</v>
      </c>
      <c r="H1009" t="s">
        <v>32</v>
      </c>
      <c r="I1009" t="s">
        <v>6329</v>
      </c>
      <c r="J1009" s="2">
        <v>45679</v>
      </c>
      <c r="K1009" s="2">
        <v>46022</v>
      </c>
      <c r="L1009">
        <v>343</v>
      </c>
      <c r="M1009">
        <v>2</v>
      </c>
      <c r="N1009" t="s">
        <v>8</v>
      </c>
      <c r="O1009">
        <v>1005</v>
      </c>
      <c r="P1009">
        <v>1008</v>
      </c>
      <c r="Q1009" t="s">
        <v>6316</v>
      </c>
      <c r="R1009" t="s">
        <v>6317</v>
      </c>
      <c r="T1009" t="s">
        <v>6318</v>
      </c>
      <c r="U1009" t="s">
        <v>6319</v>
      </c>
      <c r="V1009" t="s">
        <v>6320</v>
      </c>
      <c r="W1009" t="s">
        <v>14</v>
      </c>
      <c r="X1009" t="s">
        <v>15</v>
      </c>
      <c r="Y1009" t="s">
        <v>16</v>
      </c>
      <c r="Z1009" t="s">
        <v>17</v>
      </c>
      <c r="AA1009" t="s">
        <v>18</v>
      </c>
      <c r="AB1009">
        <v>96</v>
      </c>
      <c r="AC1009" t="s">
        <v>37</v>
      </c>
      <c r="AD1009">
        <v>1006058122</v>
      </c>
      <c r="AE1009" t="s">
        <v>39</v>
      </c>
      <c r="AF1009">
        <v>1033704681</v>
      </c>
      <c r="AG1009" t="s">
        <v>65</v>
      </c>
      <c r="AH1009">
        <v>1000182646</v>
      </c>
      <c r="AI1009" t="s">
        <v>26</v>
      </c>
      <c r="AJ1009">
        <v>1005660653</v>
      </c>
      <c r="AK1009" t="s">
        <v>28</v>
      </c>
      <c r="AL1009" s="3">
        <v>134562000</v>
      </c>
      <c r="AM1009" t="s">
        <v>8767</v>
      </c>
      <c r="AN1009" s="3">
        <v>0</v>
      </c>
      <c r="AO1009" s="3">
        <v>0</v>
      </c>
      <c r="AP1009" s="3">
        <v>134562000</v>
      </c>
      <c r="AQ1009" s="3">
        <v>53373031</v>
      </c>
      <c r="AR1009" s="3">
        <v>81188969</v>
      </c>
      <c r="AS1009">
        <v>5000820555</v>
      </c>
      <c r="AT1009">
        <v>1</v>
      </c>
      <c r="AU1009">
        <v>691020</v>
      </c>
      <c r="AV1009">
        <v>1</v>
      </c>
      <c r="AW1009" s="2">
        <v>45679</v>
      </c>
      <c r="AX1009">
        <v>20</v>
      </c>
      <c r="AY1009" t="s">
        <v>17</v>
      </c>
      <c r="AZ1009" t="s">
        <v>17</v>
      </c>
      <c r="BA1009">
        <v>0</v>
      </c>
    </row>
    <row r="1010" spans="1:53" hidden="1" x14ac:dyDescent="0.2">
      <c r="A1010">
        <v>2025</v>
      </c>
      <c r="B1010">
        <v>1</v>
      </c>
      <c r="C1010" s="2">
        <v>45658</v>
      </c>
      <c r="D1010" s="2">
        <v>45808</v>
      </c>
      <c r="E1010" t="s">
        <v>2</v>
      </c>
      <c r="F1010" s="2">
        <v>45679</v>
      </c>
      <c r="G1010">
        <v>39</v>
      </c>
      <c r="H1010" t="s">
        <v>32</v>
      </c>
      <c r="I1010" t="s">
        <v>6332</v>
      </c>
      <c r="J1010" s="2">
        <v>45679</v>
      </c>
      <c r="K1010" s="2">
        <v>46022</v>
      </c>
      <c r="L1010">
        <v>343</v>
      </c>
      <c r="M1010">
        <v>2</v>
      </c>
      <c r="N1010" t="s">
        <v>8</v>
      </c>
      <c r="O1010">
        <v>1005</v>
      </c>
      <c r="P1010">
        <v>1009</v>
      </c>
      <c r="Q1010" t="s">
        <v>6316</v>
      </c>
      <c r="R1010" t="s">
        <v>6317</v>
      </c>
      <c r="T1010" t="s">
        <v>6318</v>
      </c>
      <c r="U1010" t="s">
        <v>6319</v>
      </c>
      <c r="V1010" t="s">
        <v>6320</v>
      </c>
      <c r="W1010" t="s">
        <v>14</v>
      </c>
      <c r="X1010" t="s">
        <v>15</v>
      </c>
      <c r="Y1010" t="s">
        <v>16</v>
      </c>
      <c r="Z1010" t="s">
        <v>17</v>
      </c>
      <c r="AA1010" t="s">
        <v>18</v>
      </c>
      <c r="AB1010">
        <v>96</v>
      </c>
      <c r="AC1010" t="s">
        <v>37</v>
      </c>
      <c r="AD1010">
        <v>1000178549</v>
      </c>
      <c r="AE1010" t="s">
        <v>39</v>
      </c>
      <c r="AF1010">
        <v>53038646</v>
      </c>
      <c r="AG1010" t="s">
        <v>73</v>
      </c>
      <c r="AH1010">
        <v>1000182646</v>
      </c>
      <c r="AI1010" t="s">
        <v>26</v>
      </c>
      <c r="AJ1010">
        <v>1005660653</v>
      </c>
      <c r="AK1010" t="s">
        <v>28</v>
      </c>
      <c r="AL1010" s="3">
        <v>134562000</v>
      </c>
      <c r="AM1010" t="s">
        <v>8767</v>
      </c>
      <c r="AN1010" s="3">
        <v>0</v>
      </c>
      <c r="AO1010" s="3">
        <v>0</v>
      </c>
      <c r="AP1010" s="3">
        <v>134562000</v>
      </c>
      <c r="AQ1010" s="3">
        <v>53373031</v>
      </c>
      <c r="AR1010" s="3">
        <v>81188969</v>
      </c>
      <c r="AS1010">
        <v>5000820556</v>
      </c>
      <c r="AT1010">
        <v>1</v>
      </c>
      <c r="AU1010">
        <v>691020</v>
      </c>
      <c r="AV1010">
        <v>1</v>
      </c>
      <c r="AW1010" s="2">
        <v>45679</v>
      </c>
      <c r="AX1010">
        <v>20</v>
      </c>
      <c r="AY1010" t="s">
        <v>17</v>
      </c>
      <c r="AZ1010" t="s">
        <v>17</v>
      </c>
      <c r="BA1010">
        <v>0</v>
      </c>
    </row>
    <row r="1011" spans="1:53" hidden="1" x14ac:dyDescent="0.2">
      <c r="A1011">
        <v>2025</v>
      </c>
      <c r="B1011">
        <v>1</v>
      </c>
      <c r="C1011" s="2">
        <v>45658</v>
      </c>
      <c r="D1011" s="2">
        <v>45808</v>
      </c>
      <c r="E1011" t="s">
        <v>2</v>
      </c>
      <c r="F1011" s="2">
        <v>45679</v>
      </c>
      <c r="G1011">
        <v>39</v>
      </c>
      <c r="H1011" t="s">
        <v>32</v>
      </c>
      <c r="I1011" t="s">
        <v>6335</v>
      </c>
      <c r="J1011" s="2">
        <v>45679</v>
      </c>
      <c r="K1011" s="2">
        <v>46022</v>
      </c>
      <c r="L1011">
        <v>343</v>
      </c>
      <c r="M1011">
        <v>2</v>
      </c>
      <c r="N1011" t="s">
        <v>8</v>
      </c>
      <c r="O1011">
        <v>1005</v>
      </c>
      <c r="P1011">
        <v>1010</v>
      </c>
      <c r="Q1011" t="s">
        <v>6316</v>
      </c>
      <c r="R1011" t="s">
        <v>6317</v>
      </c>
      <c r="T1011" t="s">
        <v>6318</v>
      </c>
      <c r="U1011" t="s">
        <v>6319</v>
      </c>
      <c r="V1011" t="s">
        <v>6320</v>
      </c>
      <c r="W1011" t="s">
        <v>14</v>
      </c>
      <c r="X1011" t="s">
        <v>15</v>
      </c>
      <c r="Y1011" t="s">
        <v>16</v>
      </c>
      <c r="Z1011" t="s">
        <v>17</v>
      </c>
      <c r="AA1011" t="s">
        <v>18</v>
      </c>
      <c r="AB1011">
        <v>96</v>
      </c>
      <c r="AC1011" t="s">
        <v>37</v>
      </c>
      <c r="AD1011">
        <v>1009395631</v>
      </c>
      <c r="AE1011" t="s">
        <v>39</v>
      </c>
      <c r="AF1011">
        <v>1010236658</v>
      </c>
      <c r="AG1011" t="s">
        <v>81</v>
      </c>
      <c r="AH1011">
        <v>1000182646</v>
      </c>
      <c r="AI1011" t="s">
        <v>26</v>
      </c>
      <c r="AJ1011">
        <v>1005660653</v>
      </c>
      <c r="AK1011" t="s">
        <v>28</v>
      </c>
      <c r="AL1011" s="3">
        <v>134562000</v>
      </c>
      <c r="AM1011" t="s">
        <v>8767</v>
      </c>
      <c r="AN1011" s="3">
        <v>0</v>
      </c>
      <c r="AO1011" s="3">
        <v>0</v>
      </c>
      <c r="AP1011" s="3">
        <v>134562000</v>
      </c>
      <c r="AQ1011" s="3">
        <v>52853277</v>
      </c>
      <c r="AR1011" s="3">
        <v>81708723</v>
      </c>
      <c r="AS1011">
        <v>5000820557</v>
      </c>
      <c r="AT1011">
        <v>1</v>
      </c>
      <c r="AU1011">
        <v>691020</v>
      </c>
      <c r="AV1011">
        <v>1</v>
      </c>
      <c r="AW1011" s="2">
        <v>45679</v>
      </c>
      <c r="AX1011">
        <v>20</v>
      </c>
      <c r="AY1011" t="s">
        <v>17</v>
      </c>
      <c r="AZ1011" t="s">
        <v>17</v>
      </c>
      <c r="BA1011">
        <v>0</v>
      </c>
    </row>
    <row r="1012" spans="1:53" hidden="1" x14ac:dyDescent="0.2">
      <c r="A1012">
        <v>2025</v>
      </c>
      <c r="B1012">
        <v>1</v>
      </c>
      <c r="C1012" s="2">
        <v>45658</v>
      </c>
      <c r="D1012" s="2">
        <v>45808</v>
      </c>
      <c r="E1012" t="s">
        <v>2</v>
      </c>
      <c r="F1012" s="2">
        <v>45679</v>
      </c>
      <c r="G1012">
        <v>39</v>
      </c>
      <c r="H1012" t="s">
        <v>32</v>
      </c>
      <c r="I1012" t="s">
        <v>6338</v>
      </c>
      <c r="J1012" s="2">
        <v>45679</v>
      </c>
      <c r="K1012" s="2">
        <v>46022</v>
      </c>
      <c r="L1012">
        <v>343</v>
      </c>
      <c r="M1012">
        <v>2</v>
      </c>
      <c r="N1012" t="s">
        <v>8</v>
      </c>
      <c r="O1012">
        <v>1005</v>
      </c>
      <c r="P1012">
        <v>1011</v>
      </c>
      <c r="Q1012" t="s">
        <v>6316</v>
      </c>
      <c r="R1012" t="s">
        <v>6317</v>
      </c>
      <c r="T1012" t="s">
        <v>6318</v>
      </c>
      <c r="U1012" t="s">
        <v>6319</v>
      </c>
      <c r="V1012" t="s">
        <v>6320</v>
      </c>
      <c r="W1012" t="s">
        <v>14</v>
      </c>
      <c r="X1012" t="s">
        <v>15</v>
      </c>
      <c r="Y1012" t="s">
        <v>16</v>
      </c>
      <c r="Z1012" t="s">
        <v>17</v>
      </c>
      <c r="AA1012" t="s">
        <v>18</v>
      </c>
      <c r="AB1012">
        <v>96</v>
      </c>
      <c r="AC1012" t="s">
        <v>37</v>
      </c>
      <c r="AD1012">
        <v>1003023511</v>
      </c>
      <c r="AE1012" t="s">
        <v>39</v>
      </c>
      <c r="AF1012">
        <v>79832201</v>
      </c>
      <c r="AG1012" t="s">
        <v>89</v>
      </c>
      <c r="AH1012">
        <v>1000182646</v>
      </c>
      <c r="AI1012" t="s">
        <v>26</v>
      </c>
      <c r="AJ1012">
        <v>1005660653</v>
      </c>
      <c r="AK1012" t="s">
        <v>28</v>
      </c>
      <c r="AL1012" s="3">
        <v>134562000</v>
      </c>
      <c r="AM1012" t="s">
        <v>8767</v>
      </c>
      <c r="AN1012" s="3">
        <v>0</v>
      </c>
      <c r="AO1012" s="3">
        <v>0</v>
      </c>
      <c r="AP1012" s="3">
        <v>134562000</v>
      </c>
      <c r="AQ1012" s="3">
        <v>53373031</v>
      </c>
      <c r="AR1012" s="3">
        <v>81188969</v>
      </c>
      <c r="AS1012">
        <v>5000820560</v>
      </c>
      <c r="AT1012">
        <v>1</v>
      </c>
      <c r="AU1012">
        <v>691020</v>
      </c>
      <c r="AV1012">
        <v>1</v>
      </c>
      <c r="AW1012" s="2">
        <v>45679</v>
      </c>
      <c r="AX1012">
        <v>20</v>
      </c>
      <c r="AY1012" t="s">
        <v>17</v>
      </c>
      <c r="AZ1012" t="s">
        <v>17</v>
      </c>
      <c r="BA1012">
        <v>0</v>
      </c>
    </row>
    <row r="1013" spans="1:53" hidden="1" x14ac:dyDescent="0.2">
      <c r="A1013">
        <v>2025</v>
      </c>
      <c r="B1013">
        <v>1</v>
      </c>
      <c r="C1013" s="2">
        <v>45658</v>
      </c>
      <c r="D1013" s="2">
        <v>45808</v>
      </c>
      <c r="E1013" t="s">
        <v>2</v>
      </c>
      <c r="F1013" s="2">
        <v>45680</v>
      </c>
      <c r="G1013">
        <v>28</v>
      </c>
      <c r="H1013" t="s">
        <v>119</v>
      </c>
      <c r="I1013" t="s">
        <v>6341</v>
      </c>
      <c r="J1013" s="2">
        <v>45680</v>
      </c>
      <c r="K1013" s="2">
        <v>46022</v>
      </c>
      <c r="L1013">
        <v>342</v>
      </c>
      <c r="M1013">
        <v>2</v>
      </c>
      <c r="N1013" t="s">
        <v>8</v>
      </c>
      <c r="O1013">
        <v>1007</v>
      </c>
      <c r="P1013">
        <v>1012</v>
      </c>
      <c r="Q1013" t="s">
        <v>6343</v>
      </c>
      <c r="R1013" t="s">
        <v>6344</v>
      </c>
      <c r="T1013" t="s">
        <v>6345</v>
      </c>
      <c r="U1013" t="s">
        <v>6319</v>
      </c>
      <c r="V1013" t="s">
        <v>6320</v>
      </c>
      <c r="W1013" t="s">
        <v>14</v>
      </c>
      <c r="X1013" t="s">
        <v>15</v>
      </c>
      <c r="Y1013" t="s">
        <v>16</v>
      </c>
      <c r="Z1013" t="s">
        <v>17</v>
      </c>
      <c r="AA1013" t="s">
        <v>18</v>
      </c>
      <c r="AB1013">
        <v>93</v>
      </c>
      <c r="AC1013" t="s">
        <v>124</v>
      </c>
      <c r="AD1013">
        <v>1000451829</v>
      </c>
      <c r="AE1013" t="s">
        <v>22</v>
      </c>
      <c r="AF1013">
        <v>899999115</v>
      </c>
      <c r="AG1013" t="s">
        <v>6348</v>
      </c>
      <c r="AH1013">
        <v>1000182646</v>
      </c>
      <c r="AI1013" t="s">
        <v>26</v>
      </c>
      <c r="AJ1013">
        <v>1005660653</v>
      </c>
      <c r="AK1013" t="s">
        <v>28</v>
      </c>
      <c r="AL1013" s="3">
        <v>9200000</v>
      </c>
      <c r="AM1013" t="s">
        <v>8767</v>
      </c>
      <c r="AN1013" s="3">
        <v>0</v>
      </c>
      <c r="AO1013" s="3">
        <v>0</v>
      </c>
      <c r="AP1013" s="3">
        <v>9200000</v>
      </c>
      <c r="AQ1013" s="3">
        <v>6026600</v>
      </c>
      <c r="AR1013" s="3">
        <v>3173400</v>
      </c>
      <c r="AS1013">
        <v>5000820953</v>
      </c>
      <c r="AT1013">
        <v>1</v>
      </c>
      <c r="AU1013">
        <v>691125</v>
      </c>
      <c r="AV1013">
        <v>1</v>
      </c>
      <c r="AW1013" s="2">
        <v>45680</v>
      </c>
      <c r="AX1013">
        <v>20</v>
      </c>
      <c r="AY1013" t="s">
        <v>17</v>
      </c>
      <c r="AZ1013" t="s">
        <v>17</v>
      </c>
      <c r="BA1013">
        <v>0</v>
      </c>
    </row>
    <row r="1014" spans="1:53" hidden="1" x14ac:dyDescent="0.2">
      <c r="A1014">
        <v>2025</v>
      </c>
      <c r="B1014">
        <v>1</v>
      </c>
      <c r="C1014" s="2">
        <v>45658</v>
      </c>
      <c r="D1014" s="2">
        <v>45808</v>
      </c>
      <c r="E1014" t="s">
        <v>2</v>
      </c>
      <c r="F1014" s="2">
        <v>45680</v>
      </c>
      <c r="G1014">
        <v>28</v>
      </c>
      <c r="H1014" t="s">
        <v>119</v>
      </c>
      <c r="I1014" t="s">
        <v>6351</v>
      </c>
      <c r="J1014" s="2">
        <v>45680</v>
      </c>
      <c r="K1014" s="2">
        <v>46022</v>
      </c>
      <c r="L1014">
        <v>342</v>
      </c>
      <c r="M1014">
        <v>2</v>
      </c>
      <c r="N1014" t="s">
        <v>8</v>
      </c>
      <c r="O1014">
        <v>1008</v>
      </c>
      <c r="P1014">
        <v>1013</v>
      </c>
      <c r="Q1014" t="s">
        <v>6353</v>
      </c>
      <c r="R1014" t="s">
        <v>6354</v>
      </c>
      <c r="T1014" t="s">
        <v>6355</v>
      </c>
      <c r="U1014" t="s">
        <v>6319</v>
      </c>
      <c r="V1014" t="s">
        <v>6320</v>
      </c>
      <c r="W1014" t="s">
        <v>14</v>
      </c>
      <c r="X1014" t="s">
        <v>15</v>
      </c>
      <c r="Y1014" t="s">
        <v>16</v>
      </c>
      <c r="Z1014" t="s">
        <v>17</v>
      </c>
      <c r="AA1014" t="s">
        <v>18</v>
      </c>
      <c r="AB1014">
        <v>93</v>
      </c>
      <c r="AC1014" t="s">
        <v>124</v>
      </c>
      <c r="AD1014">
        <v>1000455356</v>
      </c>
      <c r="AE1014" t="s">
        <v>22</v>
      </c>
      <c r="AF1014">
        <v>860063875</v>
      </c>
      <c r="AG1014" t="s">
        <v>6358</v>
      </c>
      <c r="AH1014">
        <v>1000182646</v>
      </c>
      <c r="AI1014" t="s">
        <v>26</v>
      </c>
      <c r="AJ1014">
        <v>1005660653</v>
      </c>
      <c r="AK1014" t="s">
        <v>28</v>
      </c>
      <c r="AL1014" s="3">
        <v>6787500</v>
      </c>
      <c r="AM1014" t="s">
        <v>8767</v>
      </c>
      <c r="AN1014" s="3">
        <v>0</v>
      </c>
      <c r="AO1014" s="3">
        <v>0</v>
      </c>
      <c r="AP1014" s="3">
        <v>6787500</v>
      </c>
      <c r="AQ1014" s="3">
        <v>909400</v>
      </c>
      <c r="AR1014" s="3">
        <v>5878100</v>
      </c>
      <c r="AS1014">
        <v>5000820958</v>
      </c>
      <c r="AT1014">
        <v>1</v>
      </c>
      <c r="AU1014">
        <v>691136</v>
      </c>
      <c r="AV1014">
        <v>1</v>
      </c>
      <c r="AW1014" s="2">
        <v>45680</v>
      </c>
      <c r="AX1014">
        <v>20</v>
      </c>
      <c r="AY1014" t="s">
        <v>17</v>
      </c>
      <c r="AZ1014" t="s">
        <v>17</v>
      </c>
      <c r="BA1014">
        <v>0</v>
      </c>
    </row>
    <row r="1015" spans="1:53" hidden="1" x14ac:dyDescent="0.2">
      <c r="A1015">
        <v>2025</v>
      </c>
      <c r="B1015">
        <v>1</v>
      </c>
      <c r="C1015" s="2">
        <v>45658</v>
      </c>
      <c r="D1015" s="2">
        <v>45808</v>
      </c>
      <c r="E1015" t="s">
        <v>2</v>
      </c>
      <c r="F1015" s="2">
        <v>45680</v>
      </c>
      <c r="G1015">
        <v>28</v>
      </c>
      <c r="H1015" t="s">
        <v>119</v>
      </c>
      <c r="I1015" t="s">
        <v>6361</v>
      </c>
      <c r="J1015" s="2">
        <v>45680</v>
      </c>
      <c r="K1015" s="2">
        <v>46022</v>
      </c>
      <c r="L1015">
        <v>342</v>
      </c>
      <c r="M1015">
        <v>2</v>
      </c>
      <c r="N1015" t="s">
        <v>8</v>
      </c>
      <c r="O1015">
        <v>1008</v>
      </c>
      <c r="P1015">
        <v>1014</v>
      </c>
      <c r="Q1015" t="s">
        <v>6353</v>
      </c>
      <c r="R1015" t="s">
        <v>6354</v>
      </c>
      <c r="T1015" t="s">
        <v>6355</v>
      </c>
      <c r="U1015" t="s">
        <v>6319</v>
      </c>
      <c r="V1015" t="s">
        <v>6320</v>
      </c>
      <c r="W1015" t="s">
        <v>14</v>
      </c>
      <c r="X1015" t="s">
        <v>15</v>
      </c>
      <c r="Y1015" t="s">
        <v>16</v>
      </c>
      <c r="Z1015" t="s">
        <v>17</v>
      </c>
      <c r="AA1015" t="s">
        <v>18</v>
      </c>
      <c r="AB1015">
        <v>93</v>
      </c>
      <c r="AC1015" t="s">
        <v>124</v>
      </c>
      <c r="AD1015">
        <v>1000455356</v>
      </c>
      <c r="AE1015" t="s">
        <v>22</v>
      </c>
      <c r="AF1015">
        <v>860063875</v>
      </c>
      <c r="AG1015" t="s">
        <v>6358</v>
      </c>
      <c r="AH1015">
        <v>1000182646</v>
      </c>
      <c r="AI1015" t="s">
        <v>26</v>
      </c>
      <c r="AJ1015">
        <v>1005660653</v>
      </c>
      <c r="AK1015" t="s">
        <v>28</v>
      </c>
      <c r="AL1015" s="3">
        <v>6787500</v>
      </c>
      <c r="AM1015" t="s">
        <v>8767</v>
      </c>
      <c r="AN1015" s="3">
        <v>0</v>
      </c>
      <c r="AO1015" s="3">
        <v>0</v>
      </c>
      <c r="AP1015" s="3">
        <v>6787500</v>
      </c>
      <c r="AQ1015" s="3">
        <v>2920140</v>
      </c>
      <c r="AR1015" s="3">
        <v>3867360</v>
      </c>
      <c r="AS1015">
        <v>5000820959</v>
      </c>
      <c r="AT1015">
        <v>1</v>
      </c>
      <c r="AU1015">
        <v>691136</v>
      </c>
      <c r="AV1015">
        <v>1</v>
      </c>
      <c r="AW1015" s="2">
        <v>45680</v>
      </c>
      <c r="AX1015">
        <v>20</v>
      </c>
      <c r="AY1015" t="s">
        <v>17</v>
      </c>
      <c r="AZ1015" t="s">
        <v>17</v>
      </c>
      <c r="BA1015">
        <v>0</v>
      </c>
    </row>
    <row r="1016" spans="1:53" hidden="1" x14ac:dyDescent="0.2">
      <c r="A1016">
        <v>2025</v>
      </c>
      <c r="B1016">
        <v>1</v>
      </c>
      <c r="C1016" s="2">
        <v>45658</v>
      </c>
      <c r="D1016" s="2">
        <v>45808</v>
      </c>
      <c r="E1016" t="s">
        <v>2</v>
      </c>
      <c r="F1016" s="2">
        <v>45680</v>
      </c>
      <c r="G1016">
        <v>28</v>
      </c>
      <c r="H1016" t="s">
        <v>119</v>
      </c>
      <c r="I1016" t="s">
        <v>120</v>
      </c>
      <c r="J1016" s="2">
        <v>45680</v>
      </c>
      <c r="K1016" s="2">
        <v>46022</v>
      </c>
      <c r="L1016">
        <v>342</v>
      </c>
      <c r="M1016">
        <v>2</v>
      </c>
      <c r="N1016" t="s">
        <v>8</v>
      </c>
      <c r="O1016">
        <v>1009</v>
      </c>
      <c r="P1016">
        <v>1015</v>
      </c>
      <c r="Q1016" t="s">
        <v>6365</v>
      </c>
      <c r="R1016" t="s">
        <v>6366</v>
      </c>
      <c r="T1016" t="s">
        <v>6367</v>
      </c>
      <c r="U1016" t="s">
        <v>6319</v>
      </c>
      <c r="V1016" t="s">
        <v>6320</v>
      </c>
      <c r="W1016" t="s">
        <v>14</v>
      </c>
      <c r="X1016" t="s">
        <v>15</v>
      </c>
      <c r="Y1016" t="s">
        <v>16</v>
      </c>
      <c r="Z1016" t="s">
        <v>17</v>
      </c>
      <c r="AA1016" t="s">
        <v>18</v>
      </c>
      <c r="AB1016">
        <v>93</v>
      </c>
      <c r="AC1016" t="s">
        <v>124</v>
      </c>
      <c r="AD1016">
        <v>1000655365</v>
      </c>
      <c r="AE1016" t="s">
        <v>22</v>
      </c>
      <c r="AF1016">
        <v>830138027</v>
      </c>
      <c r="AG1016" t="s">
        <v>8769</v>
      </c>
      <c r="AH1016">
        <v>1000182646</v>
      </c>
      <c r="AI1016" t="s">
        <v>26</v>
      </c>
      <c r="AJ1016">
        <v>1005660653</v>
      </c>
      <c r="AK1016" t="s">
        <v>28</v>
      </c>
      <c r="AL1016" s="3">
        <v>1300000</v>
      </c>
      <c r="AM1016" t="s">
        <v>8767</v>
      </c>
      <c r="AN1016" s="3">
        <v>0</v>
      </c>
      <c r="AO1016" s="3">
        <v>0</v>
      </c>
      <c r="AP1016" s="3">
        <v>1300000</v>
      </c>
      <c r="AQ1016" s="3">
        <v>393782</v>
      </c>
      <c r="AR1016" s="3">
        <v>906218</v>
      </c>
      <c r="AS1016">
        <v>5000820963</v>
      </c>
      <c r="AT1016">
        <v>1</v>
      </c>
      <c r="AU1016">
        <v>691143</v>
      </c>
      <c r="AV1016">
        <v>1</v>
      </c>
      <c r="AW1016" s="2">
        <v>45680</v>
      </c>
      <c r="AX1016">
        <v>20</v>
      </c>
      <c r="AY1016" t="s">
        <v>17</v>
      </c>
      <c r="AZ1016" t="s">
        <v>17</v>
      </c>
      <c r="BA1016">
        <v>0</v>
      </c>
    </row>
    <row r="1017" spans="1:53" hidden="1" x14ac:dyDescent="0.2">
      <c r="A1017">
        <v>2025</v>
      </c>
      <c r="B1017">
        <v>1</v>
      </c>
      <c r="C1017" s="2">
        <v>45658</v>
      </c>
      <c r="D1017" s="2">
        <v>45808</v>
      </c>
      <c r="E1017" t="s">
        <v>2</v>
      </c>
      <c r="F1017" s="2">
        <v>45680</v>
      </c>
      <c r="G1017">
        <v>28</v>
      </c>
      <c r="H1017" t="s">
        <v>119</v>
      </c>
      <c r="I1017" t="s">
        <v>6370</v>
      </c>
      <c r="J1017" s="2">
        <v>45680</v>
      </c>
      <c r="K1017" s="2">
        <v>46022</v>
      </c>
      <c r="L1017">
        <v>342</v>
      </c>
      <c r="M1017">
        <v>2</v>
      </c>
      <c r="N1017" t="s">
        <v>8</v>
      </c>
      <c r="O1017">
        <v>1009</v>
      </c>
      <c r="P1017">
        <v>1016</v>
      </c>
      <c r="Q1017" t="s">
        <v>6365</v>
      </c>
      <c r="R1017" t="s">
        <v>6366</v>
      </c>
      <c r="T1017" t="s">
        <v>6367</v>
      </c>
      <c r="U1017" t="s">
        <v>6319</v>
      </c>
      <c r="V1017" t="s">
        <v>6320</v>
      </c>
      <c r="W1017" t="s">
        <v>14</v>
      </c>
      <c r="X1017" t="s">
        <v>15</v>
      </c>
      <c r="Y1017" t="s">
        <v>16</v>
      </c>
      <c r="Z1017" t="s">
        <v>17</v>
      </c>
      <c r="AA1017" t="s">
        <v>18</v>
      </c>
      <c r="AB1017">
        <v>93</v>
      </c>
      <c r="AC1017" t="s">
        <v>124</v>
      </c>
      <c r="AD1017">
        <v>1000608525</v>
      </c>
      <c r="AE1017" t="s">
        <v>22</v>
      </c>
      <c r="AF1017">
        <v>830072977</v>
      </c>
      <c r="AG1017" t="s">
        <v>6373</v>
      </c>
      <c r="AH1017">
        <v>1000182646</v>
      </c>
      <c r="AI1017" t="s">
        <v>26</v>
      </c>
      <c r="AJ1017">
        <v>1005660653</v>
      </c>
      <c r="AK1017" t="s">
        <v>28</v>
      </c>
      <c r="AL1017" s="3">
        <v>700000</v>
      </c>
      <c r="AM1017" t="s">
        <v>8767</v>
      </c>
      <c r="AN1017" s="3">
        <v>0</v>
      </c>
      <c r="AO1017" s="3">
        <v>0</v>
      </c>
      <c r="AP1017" s="3">
        <v>700000</v>
      </c>
      <c r="AQ1017" s="3">
        <v>30227</v>
      </c>
      <c r="AR1017" s="3">
        <v>669773</v>
      </c>
      <c r="AS1017">
        <v>5000820967</v>
      </c>
      <c r="AT1017">
        <v>1</v>
      </c>
      <c r="AU1017">
        <v>691143</v>
      </c>
      <c r="AV1017">
        <v>1</v>
      </c>
      <c r="AW1017" s="2">
        <v>45680</v>
      </c>
      <c r="AX1017">
        <v>20</v>
      </c>
      <c r="AY1017" t="s">
        <v>17</v>
      </c>
      <c r="AZ1017" t="s">
        <v>17</v>
      </c>
      <c r="BA1017">
        <v>0</v>
      </c>
    </row>
    <row r="1018" spans="1:53" hidden="1" x14ac:dyDescent="0.2">
      <c r="A1018">
        <v>2025</v>
      </c>
      <c r="B1018">
        <v>1</v>
      </c>
      <c r="C1018" s="2">
        <v>45658</v>
      </c>
      <c r="D1018" s="2">
        <v>45808</v>
      </c>
      <c r="E1018" t="s">
        <v>2</v>
      </c>
      <c r="F1018" s="2">
        <v>45680</v>
      </c>
      <c r="G1018">
        <v>28</v>
      </c>
      <c r="H1018" t="s">
        <v>119</v>
      </c>
      <c r="I1018" t="s">
        <v>6375</v>
      </c>
      <c r="J1018" s="2">
        <v>45680</v>
      </c>
      <c r="K1018" s="2">
        <v>46022</v>
      </c>
      <c r="L1018">
        <v>342</v>
      </c>
      <c r="M1018">
        <v>2</v>
      </c>
      <c r="N1018" t="s">
        <v>8</v>
      </c>
      <c r="O1018">
        <v>1009</v>
      </c>
      <c r="P1018">
        <v>1017</v>
      </c>
      <c r="Q1018" t="s">
        <v>6365</v>
      </c>
      <c r="R1018" t="s">
        <v>6366</v>
      </c>
      <c r="T1018" t="s">
        <v>6367</v>
      </c>
      <c r="U1018" t="s">
        <v>6319</v>
      </c>
      <c r="V1018" t="s">
        <v>6320</v>
      </c>
      <c r="W1018" t="s">
        <v>14</v>
      </c>
      <c r="X1018" t="s">
        <v>15</v>
      </c>
      <c r="Y1018" t="s">
        <v>16</v>
      </c>
      <c r="Z1018" t="s">
        <v>17</v>
      </c>
      <c r="AA1018" t="s">
        <v>18</v>
      </c>
      <c r="AB1018">
        <v>93</v>
      </c>
      <c r="AC1018" t="s">
        <v>124</v>
      </c>
      <c r="AD1018">
        <v>1000650515</v>
      </c>
      <c r="AE1018" t="s">
        <v>22</v>
      </c>
      <c r="AF1018">
        <v>900387367</v>
      </c>
      <c r="AG1018" t="s">
        <v>8773</v>
      </c>
      <c r="AH1018">
        <v>1000182646</v>
      </c>
      <c r="AI1018" t="s">
        <v>26</v>
      </c>
      <c r="AJ1018">
        <v>1005660653</v>
      </c>
      <c r="AK1018" t="s">
        <v>28</v>
      </c>
      <c r="AL1018" s="3">
        <v>2000000</v>
      </c>
      <c r="AM1018" t="s">
        <v>8767</v>
      </c>
      <c r="AN1018" s="3">
        <v>0</v>
      </c>
      <c r="AO1018" s="3">
        <v>0</v>
      </c>
      <c r="AP1018" s="3">
        <v>2000000</v>
      </c>
      <c r="AQ1018" s="3">
        <v>1898963</v>
      </c>
      <c r="AR1018" s="3">
        <v>101037</v>
      </c>
      <c r="AS1018">
        <v>5000820971</v>
      </c>
      <c r="AT1018">
        <v>1</v>
      </c>
      <c r="AU1018">
        <v>691143</v>
      </c>
      <c r="AV1018">
        <v>1</v>
      </c>
      <c r="AW1018" s="2">
        <v>45680</v>
      </c>
      <c r="AX1018">
        <v>20</v>
      </c>
      <c r="AY1018" t="s">
        <v>17</v>
      </c>
      <c r="AZ1018" t="s">
        <v>17</v>
      </c>
      <c r="BA1018">
        <v>0</v>
      </c>
    </row>
    <row r="1019" spans="1:53" hidden="1" x14ac:dyDescent="0.2">
      <c r="A1019">
        <v>2025</v>
      </c>
      <c r="B1019">
        <v>1</v>
      </c>
      <c r="C1019" s="2">
        <v>45658</v>
      </c>
      <c r="D1019" s="2">
        <v>45808</v>
      </c>
      <c r="E1019" t="s">
        <v>2</v>
      </c>
      <c r="F1019" s="2">
        <v>45680</v>
      </c>
      <c r="G1019">
        <v>130</v>
      </c>
      <c r="H1019" t="s">
        <v>93</v>
      </c>
      <c r="I1019" t="s">
        <v>6380</v>
      </c>
      <c r="J1019" s="2">
        <v>45680</v>
      </c>
      <c r="K1019" s="2">
        <v>46022</v>
      </c>
      <c r="L1019">
        <v>342</v>
      </c>
      <c r="M1019">
        <v>2</v>
      </c>
      <c r="N1019" t="s">
        <v>8</v>
      </c>
      <c r="O1019">
        <v>1006</v>
      </c>
      <c r="P1019">
        <v>1018</v>
      </c>
      <c r="Q1019" t="s">
        <v>6382</v>
      </c>
      <c r="R1019" t="s">
        <v>6383</v>
      </c>
      <c r="T1019" t="s">
        <v>6384</v>
      </c>
      <c r="U1019" t="s">
        <v>6319</v>
      </c>
      <c r="V1019" t="s">
        <v>6320</v>
      </c>
      <c r="W1019" t="s">
        <v>14</v>
      </c>
      <c r="X1019" t="s">
        <v>15</v>
      </c>
      <c r="Y1019" t="s">
        <v>16</v>
      </c>
      <c r="Z1019" t="s">
        <v>17</v>
      </c>
      <c r="AA1019" t="s">
        <v>18</v>
      </c>
      <c r="AB1019">
        <v>96</v>
      </c>
      <c r="AC1019" t="s">
        <v>37</v>
      </c>
      <c r="AD1019">
        <v>1000509765</v>
      </c>
      <c r="AE1019" t="s">
        <v>22</v>
      </c>
      <c r="AF1019">
        <v>860066942</v>
      </c>
      <c r="AG1019" t="s">
        <v>107</v>
      </c>
      <c r="AH1019">
        <v>1000182646</v>
      </c>
      <c r="AI1019" t="s">
        <v>26</v>
      </c>
      <c r="AJ1019">
        <v>1005660653</v>
      </c>
      <c r="AK1019" t="s">
        <v>28</v>
      </c>
      <c r="AL1019" s="3">
        <v>51426000</v>
      </c>
      <c r="AM1019" t="s">
        <v>8767</v>
      </c>
      <c r="AN1019" s="3">
        <v>0</v>
      </c>
      <c r="AO1019" s="3">
        <v>0</v>
      </c>
      <c r="AP1019" s="3">
        <v>51426000</v>
      </c>
      <c r="AQ1019" s="3">
        <v>16930600</v>
      </c>
      <c r="AR1019" s="3">
        <v>34495400</v>
      </c>
      <c r="AS1019">
        <v>5000821425</v>
      </c>
      <c r="AT1019">
        <v>1</v>
      </c>
      <c r="AU1019">
        <v>691022</v>
      </c>
      <c r="AV1019">
        <v>1</v>
      </c>
      <c r="AW1019" s="2">
        <v>45680</v>
      </c>
      <c r="AX1019">
        <v>20</v>
      </c>
      <c r="AY1019" t="s">
        <v>17</v>
      </c>
      <c r="AZ1019" t="s">
        <v>17</v>
      </c>
      <c r="BA1019">
        <v>0</v>
      </c>
    </row>
    <row r="1020" spans="1:53" hidden="1" x14ac:dyDescent="0.2">
      <c r="A1020">
        <v>2025</v>
      </c>
      <c r="B1020">
        <v>1</v>
      </c>
      <c r="C1020" s="2">
        <v>45658</v>
      </c>
      <c r="D1020" s="2">
        <v>45808</v>
      </c>
      <c r="E1020" t="s">
        <v>2</v>
      </c>
      <c r="F1020" s="2">
        <v>45680</v>
      </c>
      <c r="G1020">
        <v>130</v>
      </c>
      <c r="H1020" t="s">
        <v>93</v>
      </c>
      <c r="I1020" t="s">
        <v>6387</v>
      </c>
      <c r="J1020" s="2">
        <v>45680</v>
      </c>
      <c r="K1020" s="2">
        <v>46022</v>
      </c>
      <c r="L1020">
        <v>342</v>
      </c>
      <c r="M1020">
        <v>2</v>
      </c>
      <c r="N1020" t="s">
        <v>8</v>
      </c>
      <c r="O1020">
        <v>1006</v>
      </c>
      <c r="P1020">
        <v>1019</v>
      </c>
      <c r="Q1020" t="s">
        <v>6382</v>
      </c>
      <c r="R1020" t="s">
        <v>6383</v>
      </c>
      <c r="T1020" t="s">
        <v>6384</v>
      </c>
      <c r="U1020" t="s">
        <v>6319</v>
      </c>
      <c r="V1020" t="s">
        <v>6320</v>
      </c>
      <c r="W1020" t="s">
        <v>14</v>
      </c>
      <c r="X1020" t="s">
        <v>15</v>
      </c>
      <c r="Y1020" t="s">
        <v>16</v>
      </c>
      <c r="Z1020" t="s">
        <v>17</v>
      </c>
      <c r="AA1020" t="s">
        <v>18</v>
      </c>
      <c r="AB1020">
        <v>96</v>
      </c>
      <c r="AC1020" t="s">
        <v>37</v>
      </c>
      <c r="AD1020">
        <v>1000538749</v>
      </c>
      <c r="AE1020" t="s">
        <v>22</v>
      </c>
      <c r="AF1020">
        <v>830003564</v>
      </c>
      <c r="AG1020" t="s">
        <v>99</v>
      </c>
      <c r="AH1020">
        <v>1000182646</v>
      </c>
      <c r="AI1020" t="s">
        <v>26</v>
      </c>
      <c r="AJ1020">
        <v>1005660653</v>
      </c>
      <c r="AK1020" t="s">
        <v>28</v>
      </c>
      <c r="AL1020" s="3">
        <v>34284000</v>
      </c>
      <c r="AM1020" t="s">
        <v>8767</v>
      </c>
      <c r="AN1020" s="3">
        <v>0</v>
      </c>
      <c r="AO1020" s="3">
        <v>0</v>
      </c>
      <c r="AP1020" s="3">
        <v>34284000</v>
      </c>
      <c r="AQ1020" s="3">
        <v>16669200</v>
      </c>
      <c r="AR1020" s="3">
        <v>17614800</v>
      </c>
      <c r="AS1020">
        <v>5000821429</v>
      </c>
      <c r="AT1020">
        <v>1</v>
      </c>
      <c r="AU1020">
        <v>691022</v>
      </c>
      <c r="AV1020">
        <v>1</v>
      </c>
      <c r="AW1020" s="2">
        <v>45680</v>
      </c>
      <c r="AX1020">
        <v>20</v>
      </c>
      <c r="AY1020" t="s">
        <v>17</v>
      </c>
      <c r="AZ1020" t="s">
        <v>17</v>
      </c>
      <c r="BA1020">
        <v>0</v>
      </c>
    </row>
    <row r="1021" spans="1:53" hidden="1" x14ac:dyDescent="0.2">
      <c r="A1021">
        <v>2025</v>
      </c>
      <c r="B1021">
        <v>1</v>
      </c>
      <c r="C1021" s="2">
        <v>45658</v>
      </c>
      <c r="D1021" s="2">
        <v>45808</v>
      </c>
      <c r="E1021" t="s">
        <v>2</v>
      </c>
      <c r="F1021" s="2">
        <v>45680</v>
      </c>
      <c r="G1021">
        <v>130</v>
      </c>
      <c r="H1021" t="s">
        <v>93</v>
      </c>
      <c r="I1021" t="s">
        <v>6390</v>
      </c>
      <c r="J1021" s="2">
        <v>45680</v>
      </c>
      <c r="K1021" s="2">
        <v>46022</v>
      </c>
      <c r="L1021">
        <v>342</v>
      </c>
      <c r="M1021">
        <v>2</v>
      </c>
      <c r="N1021" t="s">
        <v>8</v>
      </c>
      <c r="O1021">
        <v>1006</v>
      </c>
      <c r="P1021">
        <v>1020</v>
      </c>
      <c r="Q1021" t="s">
        <v>6382</v>
      </c>
      <c r="R1021" t="s">
        <v>6383</v>
      </c>
      <c r="T1021" t="s">
        <v>6384</v>
      </c>
      <c r="U1021" t="s">
        <v>6319</v>
      </c>
      <c r="V1021" t="s">
        <v>6320</v>
      </c>
      <c r="W1021" t="s">
        <v>14</v>
      </c>
      <c r="X1021" t="s">
        <v>15</v>
      </c>
      <c r="Y1021" t="s">
        <v>16</v>
      </c>
      <c r="Z1021" t="s">
        <v>17</v>
      </c>
      <c r="AA1021" t="s">
        <v>18</v>
      </c>
      <c r="AB1021">
        <v>96</v>
      </c>
      <c r="AC1021" t="s">
        <v>37</v>
      </c>
      <c r="AD1021">
        <v>1000504947</v>
      </c>
      <c r="AE1021" t="s">
        <v>22</v>
      </c>
      <c r="AF1021">
        <v>800130907</v>
      </c>
      <c r="AG1021" t="s">
        <v>8768</v>
      </c>
      <c r="AH1021">
        <v>1000182646</v>
      </c>
      <c r="AI1021" t="s">
        <v>26</v>
      </c>
      <c r="AJ1021">
        <v>1005660653</v>
      </c>
      <c r="AK1021" t="s">
        <v>28</v>
      </c>
      <c r="AL1021" s="3">
        <v>17145000</v>
      </c>
      <c r="AM1021" t="s">
        <v>8767</v>
      </c>
      <c r="AN1021" s="3">
        <v>0</v>
      </c>
      <c r="AO1021" s="3">
        <v>0</v>
      </c>
      <c r="AP1021" s="3">
        <v>17145000</v>
      </c>
      <c r="AQ1021" s="3">
        <v>5556400</v>
      </c>
      <c r="AR1021" s="3">
        <v>11588600</v>
      </c>
      <c r="AS1021">
        <v>5000821432</v>
      </c>
      <c r="AT1021">
        <v>1</v>
      </c>
      <c r="AU1021">
        <v>691022</v>
      </c>
      <c r="AV1021">
        <v>1</v>
      </c>
      <c r="AW1021" s="2">
        <v>45680</v>
      </c>
      <c r="AX1021">
        <v>20</v>
      </c>
      <c r="AY1021" t="s">
        <v>17</v>
      </c>
      <c r="AZ1021" t="s">
        <v>17</v>
      </c>
      <c r="BA1021">
        <v>0</v>
      </c>
    </row>
    <row r="1022" spans="1:53" hidden="1" x14ac:dyDescent="0.2">
      <c r="A1022">
        <v>2025</v>
      </c>
      <c r="B1022">
        <v>1</v>
      </c>
      <c r="C1022" s="2">
        <v>45658</v>
      </c>
      <c r="D1022" s="2">
        <v>45808</v>
      </c>
      <c r="E1022" t="s">
        <v>2</v>
      </c>
      <c r="F1022" s="2">
        <v>45680</v>
      </c>
      <c r="G1022">
        <v>130</v>
      </c>
      <c r="H1022" t="s">
        <v>93</v>
      </c>
      <c r="I1022" t="s">
        <v>6393</v>
      </c>
      <c r="J1022" s="2">
        <v>45680</v>
      </c>
      <c r="K1022" s="2">
        <v>46022</v>
      </c>
      <c r="L1022">
        <v>342</v>
      </c>
      <c r="M1022">
        <v>2</v>
      </c>
      <c r="N1022" t="s">
        <v>8</v>
      </c>
      <c r="O1022">
        <v>1006</v>
      </c>
      <c r="P1022">
        <v>1021</v>
      </c>
      <c r="Q1022" t="s">
        <v>6382</v>
      </c>
      <c r="R1022" t="s">
        <v>6383</v>
      </c>
      <c r="T1022" t="s">
        <v>6384</v>
      </c>
      <c r="U1022" t="s">
        <v>6319</v>
      </c>
      <c r="V1022" t="s">
        <v>6320</v>
      </c>
      <c r="W1022" t="s">
        <v>14</v>
      </c>
      <c r="X1022" t="s">
        <v>15</v>
      </c>
      <c r="Y1022" t="s">
        <v>16</v>
      </c>
      <c r="Z1022" t="s">
        <v>17</v>
      </c>
      <c r="AA1022" t="s">
        <v>18</v>
      </c>
      <c r="AB1022">
        <v>96</v>
      </c>
      <c r="AC1022" t="s">
        <v>37</v>
      </c>
      <c r="AD1022">
        <v>1000557118</v>
      </c>
      <c r="AE1022" t="s">
        <v>22</v>
      </c>
      <c r="AF1022">
        <v>800088702</v>
      </c>
      <c r="AG1022" t="s">
        <v>6397</v>
      </c>
      <c r="AH1022">
        <v>1000182646</v>
      </c>
      <c r="AI1022" t="s">
        <v>26</v>
      </c>
      <c r="AJ1022">
        <v>1005660653</v>
      </c>
      <c r="AK1022" t="s">
        <v>28</v>
      </c>
      <c r="AL1022" s="3">
        <v>17145000</v>
      </c>
      <c r="AM1022" t="s">
        <v>8767</v>
      </c>
      <c r="AN1022" s="3">
        <v>0</v>
      </c>
      <c r="AO1022" s="3">
        <v>0</v>
      </c>
      <c r="AP1022" s="3">
        <v>17145000</v>
      </c>
      <c r="AQ1022" s="3">
        <v>0</v>
      </c>
      <c r="AR1022" s="3">
        <v>17145000</v>
      </c>
      <c r="AS1022">
        <v>5000821444</v>
      </c>
      <c r="AT1022">
        <v>1</v>
      </c>
      <c r="AU1022">
        <v>691022</v>
      </c>
      <c r="AV1022">
        <v>1</v>
      </c>
      <c r="AW1022" s="2">
        <v>45680</v>
      </c>
      <c r="AX1022">
        <v>20</v>
      </c>
      <c r="AY1022" t="s">
        <v>17</v>
      </c>
      <c r="AZ1022" t="s">
        <v>17</v>
      </c>
      <c r="BA1022">
        <v>0</v>
      </c>
    </row>
    <row r="1023" spans="1:53" hidden="1" x14ac:dyDescent="0.2">
      <c r="A1023">
        <v>2025</v>
      </c>
      <c r="B1023">
        <v>1</v>
      </c>
      <c r="C1023" s="2">
        <v>45658</v>
      </c>
      <c r="D1023" s="2">
        <v>45808</v>
      </c>
      <c r="E1023" t="s">
        <v>2</v>
      </c>
      <c r="F1023" s="2">
        <v>45687</v>
      </c>
      <c r="G1023">
        <v>12</v>
      </c>
      <c r="H1023" t="s">
        <v>140</v>
      </c>
      <c r="I1023" t="s">
        <v>6399</v>
      </c>
      <c r="J1023" s="2">
        <v>45687</v>
      </c>
      <c r="K1023" s="2">
        <v>46022</v>
      </c>
      <c r="L1023">
        <v>335</v>
      </c>
      <c r="M1023">
        <v>2</v>
      </c>
      <c r="N1023" t="s">
        <v>8</v>
      </c>
      <c r="O1023">
        <v>1040</v>
      </c>
      <c r="P1023">
        <v>1022</v>
      </c>
      <c r="Q1023" t="s">
        <v>6402</v>
      </c>
      <c r="R1023" t="s">
        <v>6403</v>
      </c>
      <c r="T1023" t="s">
        <v>6404</v>
      </c>
      <c r="U1023" t="s">
        <v>6319</v>
      </c>
      <c r="V1023" t="s">
        <v>6320</v>
      </c>
      <c r="W1023" t="s">
        <v>103</v>
      </c>
      <c r="X1023" t="s">
        <v>6405</v>
      </c>
      <c r="Y1023" t="s">
        <v>6406</v>
      </c>
      <c r="Z1023" t="s">
        <v>17</v>
      </c>
      <c r="AA1023" t="s">
        <v>6407</v>
      </c>
      <c r="AB1023">
        <v>10</v>
      </c>
      <c r="AC1023" t="s">
        <v>382</v>
      </c>
      <c r="AD1023">
        <v>1009584543</v>
      </c>
      <c r="AE1023" t="s">
        <v>39</v>
      </c>
      <c r="AF1023">
        <v>1053344353</v>
      </c>
      <c r="AG1023" t="s">
        <v>437</v>
      </c>
      <c r="AH1023">
        <v>1000182646</v>
      </c>
      <c r="AI1023" t="s">
        <v>26</v>
      </c>
      <c r="AJ1023">
        <v>1005660653</v>
      </c>
      <c r="AK1023" t="s">
        <v>28</v>
      </c>
      <c r="AL1023" s="3">
        <v>37800000</v>
      </c>
      <c r="AM1023" t="s">
        <v>8767</v>
      </c>
      <c r="AN1023" s="3">
        <v>0</v>
      </c>
      <c r="AO1023" s="3">
        <v>0</v>
      </c>
      <c r="AP1023" s="3">
        <v>37800000</v>
      </c>
      <c r="AQ1023" s="3">
        <v>18480000</v>
      </c>
      <c r="AR1023" s="3">
        <v>19320000</v>
      </c>
      <c r="AS1023">
        <v>5000828291</v>
      </c>
      <c r="AT1023">
        <v>1</v>
      </c>
      <c r="AU1023">
        <v>698346</v>
      </c>
      <c r="AV1023">
        <v>1</v>
      </c>
      <c r="AW1023" s="2">
        <v>45687</v>
      </c>
      <c r="AX1023" t="s">
        <v>6403</v>
      </c>
      <c r="AY1023" t="s">
        <v>17</v>
      </c>
      <c r="AZ1023" t="s">
        <v>17</v>
      </c>
      <c r="BA1023">
        <v>0</v>
      </c>
    </row>
    <row r="1024" spans="1:53" hidden="1" x14ac:dyDescent="0.2">
      <c r="A1024">
        <v>2025</v>
      </c>
      <c r="B1024">
        <v>1</v>
      </c>
      <c r="C1024" s="2">
        <v>45658</v>
      </c>
      <c r="D1024" s="2">
        <v>45808</v>
      </c>
      <c r="E1024" t="s">
        <v>2</v>
      </c>
      <c r="F1024" s="2">
        <v>45687</v>
      </c>
      <c r="G1024">
        <v>12</v>
      </c>
      <c r="H1024" t="s">
        <v>140</v>
      </c>
      <c r="I1024" t="s">
        <v>6410</v>
      </c>
      <c r="J1024" s="2">
        <v>45687</v>
      </c>
      <c r="K1024" s="2">
        <v>46022</v>
      </c>
      <c r="L1024">
        <v>335</v>
      </c>
      <c r="M1024">
        <v>2</v>
      </c>
      <c r="N1024" t="s">
        <v>8</v>
      </c>
      <c r="O1024">
        <v>1040</v>
      </c>
      <c r="P1024">
        <v>1023</v>
      </c>
      <c r="Q1024" t="s">
        <v>6412</v>
      </c>
      <c r="R1024" t="s">
        <v>6403</v>
      </c>
      <c r="T1024" t="s">
        <v>6404</v>
      </c>
      <c r="U1024" t="s">
        <v>6319</v>
      </c>
      <c r="V1024" t="s">
        <v>6320</v>
      </c>
      <c r="W1024" t="s">
        <v>103</v>
      </c>
      <c r="X1024" t="s">
        <v>6405</v>
      </c>
      <c r="Y1024" t="s">
        <v>6406</v>
      </c>
      <c r="Z1024" t="s">
        <v>17</v>
      </c>
      <c r="AA1024" t="s">
        <v>6407</v>
      </c>
      <c r="AB1024">
        <v>10</v>
      </c>
      <c r="AC1024" t="s">
        <v>382</v>
      </c>
      <c r="AD1024">
        <v>1004917035</v>
      </c>
      <c r="AE1024" t="s">
        <v>39</v>
      </c>
      <c r="AF1024">
        <v>79991580</v>
      </c>
      <c r="AG1024" t="s">
        <v>6415</v>
      </c>
      <c r="AH1024">
        <v>1000182646</v>
      </c>
      <c r="AI1024" t="s">
        <v>26</v>
      </c>
      <c r="AJ1024">
        <v>1005660653</v>
      </c>
      <c r="AK1024" t="s">
        <v>28</v>
      </c>
      <c r="AL1024" s="3">
        <v>37800000</v>
      </c>
      <c r="AM1024" t="s">
        <v>8767</v>
      </c>
      <c r="AN1024" s="3">
        <v>0</v>
      </c>
      <c r="AO1024" s="3">
        <v>0</v>
      </c>
      <c r="AP1024" s="3">
        <v>37800000</v>
      </c>
      <c r="AQ1024" s="3">
        <v>18480000</v>
      </c>
      <c r="AR1024" s="3">
        <v>19320000</v>
      </c>
      <c r="AS1024">
        <v>5000828292</v>
      </c>
      <c r="AT1024">
        <v>1</v>
      </c>
      <c r="AU1024">
        <v>698346</v>
      </c>
      <c r="AV1024">
        <v>1</v>
      </c>
      <c r="AW1024" s="2">
        <v>45687</v>
      </c>
      <c r="AX1024" t="s">
        <v>6403</v>
      </c>
      <c r="AY1024" t="s">
        <v>17</v>
      </c>
      <c r="AZ1024" t="s">
        <v>17</v>
      </c>
      <c r="BA1024">
        <v>0</v>
      </c>
    </row>
    <row r="1025" spans="1:53" hidden="1" x14ac:dyDescent="0.2">
      <c r="A1025">
        <v>2025</v>
      </c>
      <c r="B1025">
        <v>1</v>
      </c>
      <c r="C1025" s="2">
        <v>45658</v>
      </c>
      <c r="D1025" s="2">
        <v>45808</v>
      </c>
      <c r="E1025" t="s">
        <v>2</v>
      </c>
      <c r="F1025" s="2">
        <v>45687</v>
      </c>
      <c r="G1025">
        <v>12</v>
      </c>
      <c r="H1025" t="s">
        <v>140</v>
      </c>
      <c r="I1025" t="s">
        <v>6417</v>
      </c>
      <c r="J1025" s="2">
        <v>45687</v>
      </c>
      <c r="K1025" s="2">
        <v>46022</v>
      </c>
      <c r="L1025">
        <v>335</v>
      </c>
      <c r="M1025">
        <v>2</v>
      </c>
      <c r="N1025" t="s">
        <v>8</v>
      </c>
      <c r="O1025">
        <v>1040</v>
      </c>
      <c r="P1025">
        <v>1024</v>
      </c>
      <c r="Q1025" t="s">
        <v>6419</v>
      </c>
      <c r="R1025" t="s">
        <v>6403</v>
      </c>
      <c r="T1025" t="s">
        <v>6404</v>
      </c>
      <c r="U1025" t="s">
        <v>6319</v>
      </c>
      <c r="V1025" t="s">
        <v>6320</v>
      </c>
      <c r="W1025" t="s">
        <v>103</v>
      </c>
      <c r="X1025" t="s">
        <v>6405</v>
      </c>
      <c r="Y1025" t="s">
        <v>6406</v>
      </c>
      <c r="Z1025" t="s">
        <v>17</v>
      </c>
      <c r="AA1025" t="s">
        <v>6407</v>
      </c>
      <c r="AB1025">
        <v>10</v>
      </c>
      <c r="AC1025" t="s">
        <v>382</v>
      </c>
      <c r="AD1025">
        <v>1013679600</v>
      </c>
      <c r="AE1025" t="s">
        <v>39</v>
      </c>
      <c r="AF1025">
        <v>1026295315</v>
      </c>
      <c r="AG1025" t="s">
        <v>3076</v>
      </c>
      <c r="AH1025">
        <v>1000182646</v>
      </c>
      <c r="AI1025" t="s">
        <v>26</v>
      </c>
      <c r="AJ1025">
        <v>1005660653</v>
      </c>
      <c r="AK1025" t="s">
        <v>28</v>
      </c>
      <c r="AL1025" s="3">
        <v>37800000</v>
      </c>
      <c r="AM1025" t="s">
        <v>8767</v>
      </c>
      <c r="AN1025" s="3">
        <v>0</v>
      </c>
      <c r="AO1025" s="3">
        <v>0</v>
      </c>
      <c r="AP1025" s="3">
        <v>37800000</v>
      </c>
      <c r="AQ1025" s="3">
        <v>18480000</v>
      </c>
      <c r="AR1025" s="3">
        <v>19320000</v>
      </c>
      <c r="AS1025">
        <v>5000828296</v>
      </c>
      <c r="AT1025">
        <v>1</v>
      </c>
      <c r="AU1025">
        <v>698346</v>
      </c>
      <c r="AV1025">
        <v>1</v>
      </c>
      <c r="AW1025" s="2">
        <v>45687</v>
      </c>
      <c r="AX1025" t="s">
        <v>6403</v>
      </c>
      <c r="AY1025" t="s">
        <v>17</v>
      </c>
      <c r="AZ1025" t="s">
        <v>17</v>
      </c>
      <c r="BA1025">
        <v>0</v>
      </c>
    </row>
    <row r="1026" spans="1:53" hidden="1" x14ac:dyDescent="0.2">
      <c r="A1026">
        <v>2025</v>
      </c>
      <c r="B1026">
        <v>1</v>
      </c>
      <c r="C1026" s="2">
        <v>45658</v>
      </c>
      <c r="D1026" s="2">
        <v>45808</v>
      </c>
      <c r="E1026" t="s">
        <v>2</v>
      </c>
      <c r="F1026" s="2">
        <v>45687</v>
      </c>
      <c r="G1026">
        <v>12</v>
      </c>
      <c r="H1026" t="s">
        <v>140</v>
      </c>
      <c r="I1026" t="s">
        <v>6421</v>
      </c>
      <c r="J1026" s="2">
        <v>45687</v>
      </c>
      <c r="K1026" s="2">
        <v>46022</v>
      </c>
      <c r="L1026">
        <v>335</v>
      </c>
      <c r="M1026">
        <v>2</v>
      </c>
      <c r="N1026" t="s">
        <v>8</v>
      </c>
      <c r="O1026">
        <v>1040</v>
      </c>
      <c r="P1026">
        <v>1025</v>
      </c>
      <c r="Q1026" t="s">
        <v>6423</v>
      </c>
      <c r="R1026" t="s">
        <v>6403</v>
      </c>
      <c r="T1026" t="s">
        <v>6404</v>
      </c>
      <c r="U1026" t="s">
        <v>6319</v>
      </c>
      <c r="V1026" t="s">
        <v>6320</v>
      </c>
      <c r="W1026" t="s">
        <v>103</v>
      </c>
      <c r="X1026" t="s">
        <v>6405</v>
      </c>
      <c r="Y1026" t="s">
        <v>6406</v>
      </c>
      <c r="Z1026" t="s">
        <v>17</v>
      </c>
      <c r="AA1026" t="s">
        <v>6407</v>
      </c>
      <c r="AB1026">
        <v>10</v>
      </c>
      <c r="AC1026" t="s">
        <v>382</v>
      </c>
      <c r="AD1026">
        <v>1013640505</v>
      </c>
      <c r="AE1026" t="s">
        <v>39</v>
      </c>
      <c r="AF1026">
        <v>1051185401</v>
      </c>
      <c r="AG1026" t="s">
        <v>3391</v>
      </c>
      <c r="AH1026">
        <v>1000182646</v>
      </c>
      <c r="AI1026" t="s">
        <v>26</v>
      </c>
      <c r="AJ1026">
        <v>1005660653</v>
      </c>
      <c r="AK1026" t="s">
        <v>28</v>
      </c>
      <c r="AL1026" s="3">
        <v>37800000</v>
      </c>
      <c r="AM1026" t="s">
        <v>8767</v>
      </c>
      <c r="AN1026" s="3">
        <v>0</v>
      </c>
      <c r="AO1026" s="3">
        <v>0</v>
      </c>
      <c r="AP1026" s="3">
        <v>37800000</v>
      </c>
      <c r="AQ1026" s="3">
        <v>18060000</v>
      </c>
      <c r="AR1026" s="3">
        <v>19740000</v>
      </c>
      <c r="AS1026">
        <v>5000828299</v>
      </c>
      <c r="AT1026">
        <v>1</v>
      </c>
      <c r="AU1026">
        <v>698346</v>
      </c>
      <c r="AV1026">
        <v>1</v>
      </c>
      <c r="AW1026" s="2">
        <v>45687</v>
      </c>
      <c r="AX1026" t="s">
        <v>6403</v>
      </c>
      <c r="AY1026" t="s">
        <v>17</v>
      </c>
      <c r="AZ1026" t="s">
        <v>17</v>
      </c>
      <c r="BA1026">
        <v>0</v>
      </c>
    </row>
    <row r="1027" spans="1:53" hidden="1" x14ac:dyDescent="0.2">
      <c r="A1027">
        <v>2025</v>
      </c>
      <c r="B1027">
        <v>1</v>
      </c>
      <c r="C1027" s="2">
        <v>45658</v>
      </c>
      <c r="D1027" s="2">
        <v>45808</v>
      </c>
      <c r="E1027" t="s">
        <v>2</v>
      </c>
      <c r="F1027" s="2">
        <v>45688</v>
      </c>
      <c r="G1027">
        <v>12</v>
      </c>
      <c r="H1027" t="s">
        <v>140</v>
      </c>
      <c r="I1027" t="s">
        <v>6425</v>
      </c>
      <c r="J1027" s="2">
        <v>45688</v>
      </c>
      <c r="K1027" s="2">
        <v>46022</v>
      </c>
      <c r="L1027">
        <v>334</v>
      </c>
      <c r="M1027">
        <v>2</v>
      </c>
      <c r="N1027" t="s">
        <v>8</v>
      </c>
      <c r="O1027">
        <v>1039</v>
      </c>
      <c r="P1027">
        <v>1026</v>
      </c>
      <c r="Q1027" t="s">
        <v>6428</v>
      </c>
      <c r="R1027" t="s">
        <v>6403</v>
      </c>
      <c r="T1027" t="s">
        <v>6404</v>
      </c>
      <c r="U1027" t="s">
        <v>6319</v>
      </c>
      <c r="V1027" t="s">
        <v>6320</v>
      </c>
      <c r="W1027" t="s">
        <v>103</v>
      </c>
      <c r="X1027" t="s">
        <v>6405</v>
      </c>
      <c r="Y1027" t="s">
        <v>6406</v>
      </c>
      <c r="Z1027" t="s">
        <v>17</v>
      </c>
      <c r="AA1027" t="s">
        <v>6407</v>
      </c>
      <c r="AB1027">
        <v>10</v>
      </c>
      <c r="AC1027" t="s">
        <v>382</v>
      </c>
      <c r="AD1027">
        <v>1011847011</v>
      </c>
      <c r="AE1027" t="s">
        <v>39</v>
      </c>
      <c r="AF1027">
        <v>1055963762</v>
      </c>
      <c r="AG1027" t="s">
        <v>477</v>
      </c>
      <c r="AH1027">
        <v>1000182646</v>
      </c>
      <c r="AI1027" t="s">
        <v>26</v>
      </c>
      <c r="AJ1027">
        <v>1005660653</v>
      </c>
      <c r="AK1027" t="s">
        <v>28</v>
      </c>
      <c r="AL1027" s="3">
        <v>42120000</v>
      </c>
      <c r="AM1027" t="s">
        <v>8767</v>
      </c>
      <c r="AN1027" s="3">
        <v>0</v>
      </c>
      <c r="AO1027" s="3">
        <v>0</v>
      </c>
      <c r="AP1027" s="3">
        <v>42120000</v>
      </c>
      <c r="AQ1027" s="3">
        <v>20358000</v>
      </c>
      <c r="AR1027" s="3">
        <v>21762000</v>
      </c>
      <c r="AS1027">
        <v>5000829974</v>
      </c>
      <c r="AT1027">
        <v>1</v>
      </c>
      <c r="AU1027">
        <v>698344</v>
      </c>
      <c r="AV1027">
        <v>1</v>
      </c>
      <c r="AW1027" s="2">
        <v>45688</v>
      </c>
      <c r="AX1027" t="s">
        <v>6403</v>
      </c>
      <c r="AY1027" t="s">
        <v>17</v>
      </c>
      <c r="AZ1027" t="s">
        <v>17</v>
      </c>
      <c r="BA1027">
        <v>0</v>
      </c>
    </row>
    <row r="1028" spans="1:53" hidden="1" x14ac:dyDescent="0.2">
      <c r="A1028">
        <v>2025</v>
      </c>
      <c r="B1028">
        <v>1</v>
      </c>
      <c r="C1028" s="2">
        <v>45658</v>
      </c>
      <c r="D1028" s="2">
        <v>45808</v>
      </c>
      <c r="E1028" t="s">
        <v>2</v>
      </c>
      <c r="F1028" s="2">
        <v>45688</v>
      </c>
      <c r="G1028">
        <v>12</v>
      </c>
      <c r="H1028" t="s">
        <v>140</v>
      </c>
      <c r="I1028" t="s">
        <v>6431</v>
      </c>
      <c r="J1028" s="2">
        <v>45688</v>
      </c>
      <c r="K1028" s="2">
        <v>46022</v>
      </c>
      <c r="L1028">
        <v>334</v>
      </c>
      <c r="M1028">
        <v>2</v>
      </c>
      <c r="N1028" t="s">
        <v>8</v>
      </c>
      <c r="O1028">
        <v>1013</v>
      </c>
      <c r="P1028">
        <v>1027</v>
      </c>
      <c r="Q1028" t="s">
        <v>6433</v>
      </c>
      <c r="R1028" t="s">
        <v>6434</v>
      </c>
      <c r="T1028" t="s">
        <v>6435</v>
      </c>
      <c r="U1028" t="s">
        <v>6319</v>
      </c>
      <c r="V1028" t="s">
        <v>6320</v>
      </c>
      <c r="W1028" t="s">
        <v>103</v>
      </c>
      <c r="X1028" t="s">
        <v>6405</v>
      </c>
      <c r="Y1028" t="s">
        <v>6436</v>
      </c>
      <c r="Z1028" t="s">
        <v>17</v>
      </c>
      <c r="AA1028" t="s">
        <v>6407</v>
      </c>
      <c r="AB1028">
        <v>10</v>
      </c>
      <c r="AC1028" t="s">
        <v>382</v>
      </c>
      <c r="AD1028">
        <v>1000120972</v>
      </c>
      <c r="AE1028" t="s">
        <v>39</v>
      </c>
      <c r="AF1028">
        <v>80126283</v>
      </c>
      <c r="AG1028" t="s">
        <v>6439</v>
      </c>
      <c r="AH1028">
        <v>1000182646</v>
      </c>
      <c r="AI1028" t="s">
        <v>26</v>
      </c>
      <c r="AJ1028">
        <v>1005660653</v>
      </c>
      <c r="AK1028" t="s">
        <v>28</v>
      </c>
      <c r="AL1028" s="3">
        <v>50400000</v>
      </c>
      <c r="AM1028" t="s">
        <v>8767</v>
      </c>
      <c r="AN1028" s="3">
        <v>0</v>
      </c>
      <c r="AO1028" s="3">
        <v>0</v>
      </c>
      <c r="AP1028" s="3">
        <v>50400000</v>
      </c>
      <c r="AQ1028" s="3">
        <v>24360000</v>
      </c>
      <c r="AR1028" s="3">
        <v>26040000</v>
      </c>
      <c r="AS1028">
        <v>5000829979</v>
      </c>
      <c r="AT1028">
        <v>1</v>
      </c>
      <c r="AU1028">
        <v>698303</v>
      </c>
      <c r="AV1028">
        <v>1</v>
      </c>
      <c r="AW1028" s="2">
        <v>45688</v>
      </c>
      <c r="AX1028" t="s">
        <v>6434</v>
      </c>
      <c r="AY1028" t="s">
        <v>17</v>
      </c>
      <c r="AZ1028" t="s">
        <v>17</v>
      </c>
      <c r="BA1028">
        <v>0</v>
      </c>
    </row>
    <row r="1029" spans="1:53" hidden="1" x14ac:dyDescent="0.2">
      <c r="A1029">
        <v>2025</v>
      </c>
      <c r="B1029">
        <v>1</v>
      </c>
      <c r="C1029" s="2">
        <v>45658</v>
      </c>
      <c r="D1029" s="2">
        <v>45808</v>
      </c>
      <c r="E1029" t="s">
        <v>2</v>
      </c>
      <c r="F1029" s="2">
        <v>45688</v>
      </c>
      <c r="G1029">
        <v>12</v>
      </c>
      <c r="H1029" t="s">
        <v>140</v>
      </c>
      <c r="I1029" t="s">
        <v>6442</v>
      </c>
      <c r="J1029" s="2">
        <v>45688</v>
      </c>
      <c r="K1029" s="2">
        <v>46022</v>
      </c>
      <c r="L1029">
        <v>334</v>
      </c>
      <c r="M1029">
        <v>2</v>
      </c>
      <c r="N1029" t="s">
        <v>8</v>
      </c>
      <c r="O1029">
        <v>1039</v>
      </c>
      <c r="P1029">
        <v>1028</v>
      </c>
      <c r="Q1029" t="s">
        <v>6444</v>
      </c>
      <c r="R1029" t="s">
        <v>6403</v>
      </c>
      <c r="T1029" t="s">
        <v>6404</v>
      </c>
      <c r="U1029" t="s">
        <v>6319</v>
      </c>
      <c r="V1029" t="s">
        <v>6320</v>
      </c>
      <c r="W1029" t="s">
        <v>103</v>
      </c>
      <c r="X1029" t="s">
        <v>6405</v>
      </c>
      <c r="Y1029" t="s">
        <v>6406</v>
      </c>
      <c r="Z1029" t="s">
        <v>17</v>
      </c>
      <c r="AA1029" t="s">
        <v>6407</v>
      </c>
      <c r="AB1029">
        <v>10</v>
      </c>
      <c r="AC1029" t="s">
        <v>382</v>
      </c>
      <c r="AD1029">
        <v>1005188934</v>
      </c>
      <c r="AE1029" t="s">
        <v>39</v>
      </c>
      <c r="AF1029">
        <v>1014261209</v>
      </c>
      <c r="AG1029" t="s">
        <v>3121</v>
      </c>
      <c r="AH1029">
        <v>1000182646</v>
      </c>
      <c r="AI1029" t="s">
        <v>26</v>
      </c>
      <c r="AJ1029">
        <v>1005660653</v>
      </c>
      <c r="AK1029" t="s">
        <v>28</v>
      </c>
      <c r="AL1029" s="3">
        <v>42120000</v>
      </c>
      <c r="AM1029" t="s">
        <v>8767</v>
      </c>
      <c r="AN1029" s="3">
        <v>0</v>
      </c>
      <c r="AO1029" s="3">
        <v>0</v>
      </c>
      <c r="AP1029" s="3">
        <v>42120000</v>
      </c>
      <c r="AQ1029" s="3">
        <v>20592000</v>
      </c>
      <c r="AR1029" s="3">
        <v>21528000</v>
      </c>
      <c r="AS1029">
        <v>5000829982</v>
      </c>
      <c r="AT1029">
        <v>1</v>
      </c>
      <c r="AU1029">
        <v>698344</v>
      </c>
      <c r="AV1029">
        <v>1</v>
      </c>
      <c r="AW1029" s="2">
        <v>45688</v>
      </c>
      <c r="AX1029" t="s">
        <v>6403</v>
      </c>
      <c r="AY1029" t="s">
        <v>17</v>
      </c>
      <c r="AZ1029" t="s">
        <v>17</v>
      </c>
      <c r="BA1029">
        <v>0</v>
      </c>
    </row>
    <row r="1030" spans="1:53" hidden="1" x14ac:dyDescent="0.2">
      <c r="A1030">
        <v>2025</v>
      </c>
      <c r="B1030">
        <v>1</v>
      </c>
      <c r="C1030" s="2">
        <v>45658</v>
      </c>
      <c r="D1030" s="2">
        <v>45808</v>
      </c>
      <c r="E1030" t="s">
        <v>2</v>
      </c>
      <c r="F1030" s="2">
        <v>45688</v>
      </c>
      <c r="G1030">
        <v>12</v>
      </c>
      <c r="H1030" t="s">
        <v>140</v>
      </c>
      <c r="I1030" t="s">
        <v>6446</v>
      </c>
      <c r="J1030" s="2">
        <v>45688</v>
      </c>
      <c r="K1030" s="2">
        <v>46022</v>
      </c>
      <c r="L1030">
        <v>334</v>
      </c>
      <c r="M1030">
        <v>2</v>
      </c>
      <c r="N1030" t="s">
        <v>8</v>
      </c>
      <c r="O1030">
        <v>1039</v>
      </c>
      <c r="P1030">
        <v>1029</v>
      </c>
      <c r="Q1030" t="s">
        <v>6448</v>
      </c>
      <c r="R1030" t="s">
        <v>6403</v>
      </c>
      <c r="T1030" t="s">
        <v>6404</v>
      </c>
      <c r="U1030" t="s">
        <v>6319</v>
      </c>
      <c r="V1030" t="s">
        <v>6320</v>
      </c>
      <c r="W1030" t="s">
        <v>103</v>
      </c>
      <c r="X1030" t="s">
        <v>6405</v>
      </c>
      <c r="Y1030" t="s">
        <v>6406</v>
      </c>
      <c r="Z1030" t="s">
        <v>17</v>
      </c>
      <c r="AA1030" t="s">
        <v>6407</v>
      </c>
      <c r="AB1030">
        <v>10</v>
      </c>
      <c r="AC1030" t="s">
        <v>382</v>
      </c>
      <c r="AD1030">
        <v>1000027211</v>
      </c>
      <c r="AE1030" t="s">
        <v>39</v>
      </c>
      <c r="AF1030">
        <v>52777050</v>
      </c>
      <c r="AG1030" t="s">
        <v>605</v>
      </c>
      <c r="AH1030">
        <v>1000182646</v>
      </c>
      <c r="AI1030" t="s">
        <v>26</v>
      </c>
      <c r="AJ1030">
        <v>1005660653</v>
      </c>
      <c r="AK1030" t="s">
        <v>28</v>
      </c>
      <c r="AL1030" s="3">
        <v>42120000</v>
      </c>
      <c r="AM1030" t="s">
        <v>8767</v>
      </c>
      <c r="AN1030" s="3">
        <v>0</v>
      </c>
      <c r="AO1030" s="3">
        <v>0</v>
      </c>
      <c r="AP1030" s="3">
        <v>42120000</v>
      </c>
      <c r="AQ1030" s="3">
        <v>20592000</v>
      </c>
      <c r="AR1030" s="3">
        <v>21528000</v>
      </c>
      <c r="AS1030">
        <v>5000829985</v>
      </c>
      <c r="AT1030">
        <v>1</v>
      </c>
      <c r="AU1030">
        <v>698344</v>
      </c>
      <c r="AV1030">
        <v>1</v>
      </c>
      <c r="AW1030" s="2">
        <v>45688</v>
      </c>
      <c r="AX1030" t="s">
        <v>6403</v>
      </c>
      <c r="AY1030" t="s">
        <v>17</v>
      </c>
      <c r="AZ1030" t="s">
        <v>17</v>
      </c>
      <c r="BA1030">
        <v>0</v>
      </c>
    </row>
    <row r="1031" spans="1:53" hidden="1" x14ac:dyDescent="0.2">
      <c r="A1031">
        <v>2025</v>
      </c>
      <c r="B1031">
        <v>1</v>
      </c>
      <c r="C1031" s="2">
        <v>45658</v>
      </c>
      <c r="D1031" s="2">
        <v>45808</v>
      </c>
      <c r="E1031" t="s">
        <v>2</v>
      </c>
      <c r="F1031" s="2">
        <v>45688</v>
      </c>
      <c r="G1031">
        <v>12</v>
      </c>
      <c r="H1031" t="s">
        <v>140</v>
      </c>
      <c r="I1031" t="s">
        <v>6450</v>
      </c>
      <c r="J1031" s="2">
        <v>45688</v>
      </c>
      <c r="K1031" s="2">
        <v>46022</v>
      </c>
      <c r="L1031">
        <v>334</v>
      </c>
      <c r="M1031">
        <v>2</v>
      </c>
      <c r="N1031" t="s">
        <v>8</v>
      </c>
      <c r="O1031">
        <v>1027</v>
      </c>
      <c r="P1031">
        <v>1030</v>
      </c>
      <c r="Q1031" t="s">
        <v>6452</v>
      </c>
      <c r="R1031" t="s">
        <v>6403</v>
      </c>
      <c r="T1031" t="s">
        <v>6404</v>
      </c>
      <c r="U1031" t="s">
        <v>6319</v>
      </c>
      <c r="V1031" t="s">
        <v>6320</v>
      </c>
      <c r="W1031" t="s">
        <v>103</v>
      </c>
      <c r="X1031" t="s">
        <v>6405</v>
      </c>
      <c r="Y1031" t="s">
        <v>6406</v>
      </c>
      <c r="Z1031" t="s">
        <v>17</v>
      </c>
      <c r="AA1031" t="s">
        <v>6407</v>
      </c>
      <c r="AB1031">
        <v>10</v>
      </c>
      <c r="AC1031" t="s">
        <v>382</v>
      </c>
      <c r="AD1031">
        <v>1009216643</v>
      </c>
      <c r="AE1031" t="s">
        <v>39</v>
      </c>
      <c r="AF1031">
        <v>1053344917</v>
      </c>
      <c r="AG1031" t="s">
        <v>729</v>
      </c>
      <c r="AH1031">
        <v>1000182646</v>
      </c>
      <c r="AI1031" t="s">
        <v>26</v>
      </c>
      <c r="AJ1031">
        <v>1005660653</v>
      </c>
      <c r="AK1031" t="s">
        <v>28</v>
      </c>
      <c r="AL1031" s="3">
        <v>71760000</v>
      </c>
      <c r="AM1031" t="s">
        <v>8767</v>
      </c>
      <c r="AN1031" s="3">
        <v>0</v>
      </c>
      <c r="AO1031" s="3">
        <v>0</v>
      </c>
      <c r="AP1031" s="3">
        <v>71760000</v>
      </c>
      <c r="AQ1031" s="3">
        <v>25714000</v>
      </c>
      <c r="AR1031" s="3">
        <v>46046000</v>
      </c>
      <c r="AS1031">
        <v>5000829989</v>
      </c>
      <c r="AT1031">
        <v>1</v>
      </c>
      <c r="AU1031">
        <v>698323</v>
      </c>
      <c r="AV1031">
        <v>1</v>
      </c>
      <c r="AW1031" s="2">
        <v>45688</v>
      </c>
      <c r="AX1031" t="s">
        <v>6403</v>
      </c>
      <c r="AY1031" t="s">
        <v>17</v>
      </c>
      <c r="AZ1031" t="s">
        <v>17</v>
      </c>
      <c r="BA1031">
        <v>0</v>
      </c>
    </row>
    <row r="1032" spans="1:53" hidden="1" x14ac:dyDescent="0.2">
      <c r="A1032">
        <v>2025</v>
      </c>
      <c r="B1032">
        <v>1</v>
      </c>
      <c r="C1032" s="2">
        <v>45658</v>
      </c>
      <c r="D1032" s="2">
        <v>45808</v>
      </c>
      <c r="E1032" t="s">
        <v>2</v>
      </c>
      <c r="F1032" s="2">
        <v>45691</v>
      </c>
      <c r="G1032">
        <v>12</v>
      </c>
      <c r="H1032" t="s">
        <v>140</v>
      </c>
      <c r="I1032" t="s">
        <v>6455</v>
      </c>
      <c r="J1032" s="2">
        <v>45691</v>
      </c>
      <c r="K1032" s="2">
        <v>46022</v>
      </c>
      <c r="L1032">
        <v>331</v>
      </c>
      <c r="M1032">
        <v>2</v>
      </c>
      <c r="N1032" t="s">
        <v>8</v>
      </c>
      <c r="O1032">
        <v>1054</v>
      </c>
      <c r="P1032">
        <v>1031</v>
      </c>
      <c r="Q1032" t="s">
        <v>6458</v>
      </c>
      <c r="R1032" t="s">
        <v>6403</v>
      </c>
      <c r="T1032" t="s">
        <v>6404</v>
      </c>
      <c r="U1032" t="s">
        <v>6319</v>
      </c>
      <c r="V1032" t="s">
        <v>6320</v>
      </c>
      <c r="W1032" t="s">
        <v>103</v>
      </c>
      <c r="X1032" t="s">
        <v>6405</v>
      </c>
      <c r="Y1032" t="s">
        <v>6406</v>
      </c>
      <c r="Z1032" t="s">
        <v>17</v>
      </c>
      <c r="AA1032" t="s">
        <v>6407</v>
      </c>
      <c r="AB1032">
        <v>10</v>
      </c>
      <c r="AC1032" t="s">
        <v>382</v>
      </c>
      <c r="AD1032">
        <v>1006197480</v>
      </c>
      <c r="AE1032" t="s">
        <v>39</v>
      </c>
      <c r="AF1032">
        <v>1022324164</v>
      </c>
      <c r="AG1032" t="s">
        <v>1385</v>
      </c>
      <c r="AH1032">
        <v>1000182646</v>
      </c>
      <c r="AI1032" t="s">
        <v>26</v>
      </c>
      <c r="AJ1032">
        <v>1005660653</v>
      </c>
      <c r="AK1032" t="s">
        <v>28</v>
      </c>
      <c r="AL1032" s="3">
        <v>52830000</v>
      </c>
      <c r="AM1032" t="s">
        <v>8767</v>
      </c>
      <c r="AN1032" s="3">
        <v>0</v>
      </c>
      <c r="AO1032" s="3">
        <v>0</v>
      </c>
      <c r="AP1032" s="3">
        <v>52830000</v>
      </c>
      <c r="AQ1032" s="3">
        <v>25241000</v>
      </c>
      <c r="AR1032" s="3">
        <v>27589000</v>
      </c>
      <c r="AS1032">
        <v>5000831064</v>
      </c>
      <c r="AT1032">
        <v>1</v>
      </c>
      <c r="AU1032">
        <v>698764</v>
      </c>
      <c r="AV1032">
        <v>1</v>
      </c>
      <c r="AW1032" s="2">
        <v>45691</v>
      </c>
      <c r="AX1032" t="s">
        <v>6403</v>
      </c>
      <c r="AY1032" t="s">
        <v>17</v>
      </c>
      <c r="AZ1032" t="s">
        <v>17</v>
      </c>
      <c r="BA1032">
        <v>0</v>
      </c>
    </row>
    <row r="1033" spans="1:53" hidden="1" x14ac:dyDescent="0.2">
      <c r="A1033">
        <v>2025</v>
      </c>
      <c r="B1033">
        <v>1</v>
      </c>
      <c r="C1033" s="2">
        <v>45658</v>
      </c>
      <c r="D1033" s="2">
        <v>45808</v>
      </c>
      <c r="E1033" t="s">
        <v>2</v>
      </c>
      <c r="F1033" s="2">
        <v>45691</v>
      </c>
      <c r="G1033">
        <v>12</v>
      </c>
      <c r="H1033" t="s">
        <v>140</v>
      </c>
      <c r="I1033" t="s">
        <v>6461</v>
      </c>
      <c r="J1033" s="2">
        <v>45691</v>
      </c>
      <c r="K1033" s="2">
        <v>46022</v>
      </c>
      <c r="L1033">
        <v>331</v>
      </c>
      <c r="M1033">
        <v>2</v>
      </c>
      <c r="N1033" t="s">
        <v>8</v>
      </c>
      <c r="O1033">
        <v>1047</v>
      </c>
      <c r="P1033">
        <v>1032</v>
      </c>
      <c r="Q1033" t="s">
        <v>6464</v>
      </c>
      <c r="R1033" t="s">
        <v>6465</v>
      </c>
      <c r="T1033" t="s">
        <v>6466</v>
      </c>
      <c r="U1033" t="s">
        <v>6319</v>
      </c>
      <c r="V1033" t="s">
        <v>6320</v>
      </c>
      <c r="W1033" t="s">
        <v>103</v>
      </c>
      <c r="X1033" t="s">
        <v>6405</v>
      </c>
      <c r="Y1033" t="s">
        <v>6467</v>
      </c>
      <c r="Z1033" t="s">
        <v>17</v>
      </c>
      <c r="AA1033" t="s">
        <v>6407</v>
      </c>
      <c r="AB1033">
        <v>10</v>
      </c>
      <c r="AC1033" t="s">
        <v>382</v>
      </c>
      <c r="AD1033">
        <v>1004696736</v>
      </c>
      <c r="AE1033" t="s">
        <v>39</v>
      </c>
      <c r="AF1033">
        <v>1030568733</v>
      </c>
      <c r="AG1033" t="s">
        <v>4691</v>
      </c>
      <c r="AH1033">
        <v>1000182646</v>
      </c>
      <c r="AI1033" t="s">
        <v>26</v>
      </c>
      <c r="AJ1033">
        <v>1005660653</v>
      </c>
      <c r="AK1033" t="s">
        <v>28</v>
      </c>
      <c r="AL1033" s="3">
        <v>51000000</v>
      </c>
      <c r="AM1033" t="s">
        <v>8767</v>
      </c>
      <c r="AN1033" s="3">
        <v>0</v>
      </c>
      <c r="AO1033" s="3">
        <v>0</v>
      </c>
      <c r="AP1033" s="3">
        <v>51000000</v>
      </c>
      <c r="AQ1033" s="3">
        <v>24650000</v>
      </c>
      <c r="AR1033" s="3">
        <v>26350000</v>
      </c>
      <c r="AS1033">
        <v>5000831068</v>
      </c>
      <c r="AT1033">
        <v>1</v>
      </c>
      <c r="AU1033">
        <v>698358</v>
      </c>
      <c r="AV1033">
        <v>1</v>
      </c>
      <c r="AW1033" s="2">
        <v>45691</v>
      </c>
      <c r="AX1033" t="s">
        <v>6465</v>
      </c>
      <c r="AY1033" t="s">
        <v>17</v>
      </c>
      <c r="AZ1033" t="s">
        <v>17</v>
      </c>
      <c r="BA1033">
        <v>0</v>
      </c>
    </row>
    <row r="1034" spans="1:53" hidden="1" x14ac:dyDescent="0.2">
      <c r="A1034">
        <v>2025</v>
      </c>
      <c r="B1034">
        <v>1</v>
      </c>
      <c r="C1034" s="2">
        <v>45658</v>
      </c>
      <c r="D1034" s="2">
        <v>45808</v>
      </c>
      <c r="E1034" t="s">
        <v>2</v>
      </c>
      <c r="F1034" s="2">
        <v>45691</v>
      </c>
      <c r="G1034">
        <v>12</v>
      </c>
      <c r="H1034" t="s">
        <v>140</v>
      </c>
      <c r="I1034" t="s">
        <v>6470</v>
      </c>
      <c r="J1034" s="2">
        <v>45691</v>
      </c>
      <c r="K1034" s="2">
        <v>46022</v>
      </c>
      <c r="L1034">
        <v>331</v>
      </c>
      <c r="M1034">
        <v>2</v>
      </c>
      <c r="N1034" t="s">
        <v>8</v>
      </c>
      <c r="O1034">
        <v>1011</v>
      </c>
      <c r="P1034">
        <v>1033</v>
      </c>
      <c r="Q1034" t="s">
        <v>6472</v>
      </c>
      <c r="R1034" t="s">
        <v>6403</v>
      </c>
      <c r="T1034" t="s">
        <v>6404</v>
      </c>
      <c r="U1034" t="s">
        <v>6319</v>
      </c>
      <c r="V1034" t="s">
        <v>6320</v>
      </c>
      <c r="W1034" t="s">
        <v>103</v>
      </c>
      <c r="X1034" t="s">
        <v>6405</v>
      </c>
      <c r="Y1034" t="s">
        <v>6406</v>
      </c>
      <c r="Z1034" t="s">
        <v>17</v>
      </c>
      <c r="AA1034" t="s">
        <v>6407</v>
      </c>
      <c r="AB1034">
        <v>10</v>
      </c>
      <c r="AC1034" t="s">
        <v>382</v>
      </c>
      <c r="AD1034">
        <v>1007536419</v>
      </c>
      <c r="AE1034" t="s">
        <v>39</v>
      </c>
      <c r="AF1034">
        <v>80172113</v>
      </c>
      <c r="AG1034" t="s">
        <v>2014</v>
      </c>
      <c r="AH1034">
        <v>1000182646</v>
      </c>
      <c r="AI1034" t="s">
        <v>26</v>
      </c>
      <c r="AJ1034">
        <v>1005660653</v>
      </c>
      <c r="AK1034" t="s">
        <v>28</v>
      </c>
      <c r="AL1034" s="3">
        <v>29430000</v>
      </c>
      <c r="AM1034" t="s">
        <v>8767</v>
      </c>
      <c r="AN1034" s="3">
        <v>0</v>
      </c>
      <c r="AO1034" s="3">
        <v>0</v>
      </c>
      <c r="AP1034" s="3">
        <v>29430000</v>
      </c>
      <c r="AQ1034" s="3">
        <v>14061000</v>
      </c>
      <c r="AR1034" s="3">
        <v>15369000</v>
      </c>
      <c r="AS1034">
        <v>5000831070</v>
      </c>
      <c r="AT1034">
        <v>1</v>
      </c>
      <c r="AU1034">
        <v>698301</v>
      </c>
      <c r="AV1034">
        <v>1</v>
      </c>
      <c r="AW1034" s="2">
        <v>45691</v>
      </c>
      <c r="AX1034" t="s">
        <v>6403</v>
      </c>
      <c r="AY1034" t="s">
        <v>17</v>
      </c>
      <c r="AZ1034" t="s">
        <v>17</v>
      </c>
      <c r="BA1034">
        <v>0</v>
      </c>
    </row>
    <row r="1035" spans="1:53" hidden="1" x14ac:dyDescent="0.2">
      <c r="A1035">
        <v>2025</v>
      </c>
      <c r="B1035">
        <v>1</v>
      </c>
      <c r="C1035" s="2">
        <v>45658</v>
      </c>
      <c r="D1035" s="2">
        <v>45808</v>
      </c>
      <c r="E1035" t="s">
        <v>2</v>
      </c>
      <c r="F1035" s="2">
        <v>45691</v>
      </c>
      <c r="G1035">
        <v>12</v>
      </c>
      <c r="H1035" t="s">
        <v>140</v>
      </c>
      <c r="I1035" t="s">
        <v>6475</v>
      </c>
      <c r="J1035" s="2">
        <v>45691</v>
      </c>
      <c r="K1035" s="2">
        <v>46022</v>
      </c>
      <c r="L1035">
        <v>331</v>
      </c>
      <c r="M1035">
        <v>2</v>
      </c>
      <c r="N1035" t="s">
        <v>8</v>
      </c>
      <c r="O1035">
        <v>1012</v>
      </c>
      <c r="P1035">
        <v>1034</v>
      </c>
      <c r="Q1035" t="s">
        <v>6477</v>
      </c>
      <c r="R1035" t="s">
        <v>6403</v>
      </c>
      <c r="T1035" t="s">
        <v>6404</v>
      </c>
      <c r="U1035" t="s">
        <v>6319</v>
      </c>
      <c r="V1035" t="s">
        <v>6320</v>
      </c>
      <c r="W1035" t="s">
        <v>103</v>
      </c>
      <c r="X1035" t="s">
        <v>6405</v>
      </c>
      <c r="Y1035" t="s">
        <v>6406</v>
      </c>
      <c r="Z1035" t="s">
        <v>17</v>
      </c>
      <c r="AA1035" t="s">
        <v>6407</v>
      </c>
      <c r="AB1035">
        <v>10</v>
      </c>
      <c r="AC1035" t="s">
        <v>382</v>
      </c>
      <c r="AD1035">
        <v>1005232133</v>
      </c>
      <c r="AE1035" t="s">
        <v>39</v>
      </c>
      <c r="AF1035">
        <v>52787056</v>
      </c>
      <c r="AG1035" t="s">
        <v>1471</v>
      </c>
      <c r="AH1035">
        <v>1000182646</v>
      </c>
      <c r="AI1035" t="s">
        <v>26</v>
      </c>
      <c r="AJ1035">
        <v>1005660653</v>
      </c>
      <c r="AK1035" t="s">
        <v>28</v>
      </c>
      <c r="AL1035" s="3">
        <v>48000000</v>
      </c>
      <c r="AM1035" t="s">
        <v>8767</v>
      </c>
      <c r="AN1035" s="3">
        <v>0</v>
      </c>
      <c r="AO1035" s="3">
        <v>0</v>
      </c>
      <c r="AP1035" s="3">
        <v>48000000</v>
      </c>
      <c r="AQ1035" s="3">
        <v>22666667</v>
      </c>
      <c r="AR1035" s="3">
        <v>25333333</v>
      </c>
      <c r="AS1035">
        <v>5000831071</v>
      </c>
      <c r="AT1035">
        <v>1</v>
      </c>
      <c r="AU1035">
        <v>698302</v>
      </c>
      <c r="AV1035">
        <v>1</v>
      </c>
      <c r="AW1035" s="2">
        <v>45691</v>
      </c>
      <c r="AX1035" t="s">
        <v>6403</v>
      </c>
      <c r="AY1035" t="s">
        <v>17</v>
      </c>
      <c r="AZ1035" t="s">
        <v>17</v>
      </c>
      <c r="BA1035">
        <v>0</v>
      </c>
    </row>
    <row r="1036" spans="1:53" hidden="1" x14ac:dyDescent="0.2">
      <c r="A1036">
        <v>2025</v>
      </c>
      <c r="B1036">
        <v>1</v>
      </c>
      <c r="C1036" s="2">
        <v>45658</v>
      </c>
      <c r="D1036" s="2">
        <v>45808</v>
      </c>
      <c r="E1036" t="s">
        <v>2</v>
      </c>
      <c r="F1036" s="2">
        <v>45691</v>
      </c>
      <c r="G1036">
        <v>12</v>
      </c>
      <c r="H1036" t="s">
        <v>140</v>
      </c>
      <c r="I1036" t="s">
        <v>6480</v>
      </c>
      <c r="J1036" s="2">
        <v>45691</v>
      </c>
      <c r="K1036" s="2">
        <v>46022</v>
      </c>
      <c r="L1036">
        <v>331</v>
      </c>
      <c r="M1036">
        <v>2</v>
      </c>
      <c r="N1036" t="s">
        <v>8</v>
      </c>
      <c r="O1036">
        <v>1057</v>
      </c>
      <c r="P1036">
        <v>1035</v>
      </c>
      <c r="Q1036" t="s">
        <v>6483</v>
      </c>
      <c r="R1036" t="s">
        <v>6403</v>
      </c>
      <c r="T1036" t="s">
        <v>6404</v>
      </c>
      <c r="U1036" t="s">
        <v>6319</v>
      </c>
      <c r="V1036" t="s">
        <v>6320</v>
      </c>
      <c r="W1036" t="s">
        <v>103</v>
      </c>
      <c r="X1036" t="s">
        <v>6405</v>
      </c>
      <c r="Y1036" t="s">
        <v>6406</v>
      </c>
      <c r="Z1036" t="s">
        <v>17</v>
      </c>
      <c r="AA1036" t="s">
        <v>6407</v>
      </c>
      <c r="AB1036">
        <v>10</v>
      </c>
      <c r="AC1036" t="s">
        <v>382</v>
      </c>
      <c r="AD1036">
        <v>1011987938</v>
      </c>
      <c r="AE1036" t="s">
        <v>39</v>
      </c>
      <c r="AF1036">
        <v>1000601472</v>
      </c>
      <c r="AG1036" t="s">
        <v>3575</v>
      </c>
      <c r="AH1036">
        <v>1000182646</v>
      </c>
      <c r="AI1036" t="s">
        <v>26</v>
      </c>
      <c r="AJ1036">
        <v>1005660653</v>
      </c>
      <c r="AK1036" t="s">
        <v>28</v>
      </c>
      <c r="AL1036" s="3">
        <v>36000000</v>
      </c>
      <c r="AM1036" t="s">
        <v>8767</v>
      </c>
      <c r="AN1036" s="3">
        <v>0</v>
      </c>
      <c r="AO1036" s="3">
        <v>0</v>
      </c>
      <c r="AP1036" s="3">
        <v>36000000</v>
      </c>
      <c r="AQ1036" s="3">
        <v>15000000</v>
      </c>
      <c r="AR1036" s="3">
        <v>21000000</v>
      </c>
      <c r="AS1036">
        <v>5000831074</v>
      </c>
      <c r="AT1036">
        <v>1</v>
      </c>
      <c r="AU1036">
        <v>698774</v>
      </c>
      <c r="AV1036">
        <v>1</v>
      </c>
      <c r="AW1036" s="2">
        <v>45691</v>
      </c>
      <c r="AX1036" t="s">
        <v>6403</v>
      </c>
      <c r="AY1036" t="s">
        <v>17</v>
      </c>
      <c r="AZ1036" t="s">
        <v>17</v>
      </c>
      <c r="BA1036">
        <v>0</v>
      </c>
    </row>
    <row r="1037" spans="1:53" hidden="1" x14ac:dyDescent="0.2">
      <c r="A1037">
        <v>2025</v>
      </c>
      <c r="B1037">
        <v>1</v>
      </c>
      <c r="C1037" s="2">
        <v>45658</v>
      </c>
      <c r="D1037" s="2">
        <v>45808</v>
      </c>
      <c r="E1037" t="s">
        <v>2</v>
      </c>
      <c r="F1037" s="2">
        <v>45691</v>
      </c>
      <c r="G1037">
        <v>12</v>
      </c>
      <c r="H1037" t="s">
        <v>140</v>
      </c>
      <c r="I1037" t="s">
        <v>6486</v>
      </c>
      <c r="J1037" s="2">
        <v>45691</v>
      </c>
      <c r="K1037" s="2">
        <v>46022</v>
      </c>
      <c r="L1037">
        <v>331</v>
      </c>
      <c r="M1037">
        <v>2</v>
      </c>
      <c r="N1037" t="s">
        <v>8</v>
      </c>
      <c r="O1037">
        <v>1060</v>
      </c>
      <c r="P1037">
        <v>1036</v>
      </c>
      <c r="Q1037" t="s">
        <v>6489</v>
      </c>
      <c r="R1037" t="s">
        <v>6403</v>
      </c>
      <c r="T1037" t="s">
        <v>6404</v>
      </c>
      <c r="U1037" t="s">
        <v>6319</v>
      </c>
      <c r="V1037" t="s">
        <v>6320</v>
      </c>
      <c r="W1037" t="s">
        <v>103</v>
      </c>
      <c r="X1037" t="s">
        <v>6405</v>
      </c>
      <c r="Y1037" t="s">
        <v>6406</v>
      </c>
      <c r="Z1037" t="s">
        <v>17</v>
      </c>
      <c r="AA1037" t="s">
        <v>6407</v>
      </c>
      <c r="AB1037">
        <v>10</v>
      </c>
      <c r="AC1037" t="s">
        <v>382</v>
      </c>
      <c r="AD1037">
        <v>1012638839</v>
      </c>
      <c r="AE1037" t="s">
        <v>39</v>
      </c>
      <c r="AF1037">
        <v>1075685625</v>
      </c>
      <c r="AG1037" t="s">
        <v>2327</v>
      </c>
      <c r="AH1037">
        <v>1000182646</v>
      </c>
      <c r="AI1037" t="s">
        <v>26</v>
      </c>
      <c r="AJ1037">
        <v>1005660653</v>
      </c>
      <c r="AK1037" t="s">
        <v>28</v>
      </c>
      <c r="AL1037" s="3">
        <v>27000000</v>
      </c>
      <c r="AM1037" t="s">
        <v>8767</v>
      </c>
      <c r="AN1037" s="3">
        <v>0</v>
      </c>
      <c r="AO1037" s="3">
        <v>0</v>
      </c>
      <c r="AP1037" s="3">
        <v>27000000</v>
      </c>
      <c r="AQ1037" s="3">
        <v>12900000</v>
      </c>
      <c r="AR1037" s="3">
        <v>14100000</v>
      </c>
      <c r="AS1037">
        <v>5000831077</v>
      </c>
      <c r="AT1037">
        <v>1</v>
      </c>
      <c r="AU1037">
        <v>698788</v>
      </c>
      <c r="AV1037">
        <v>1</v>
      </c>
      <c r="AW1037" s="2">
        <v>45691</v>
      </c>
      <c r="AX1037" t="s">
        <v>6403</v>
      </c>
      <c r="AY1037" t="s">
        <v>17</v>
      </c>
      <c r="AZ1037" t="s">
        <v>17</v>
      </c>
      <c r="BA1037">
        <v>0</v>
      </c>
    </row>
    <row r="1038" spans="1:53" hidden="1" x14ac:dyDescent="0.2">
      <c r="A1038">
        <v>2025</v>
      </c>
      <c r="B1038">
        <v>1</v>
      </c>
      <c r="C1038" s="2">
        <v>45658</v>
      </c>
      <c r="D1038" s="2">
        <v>45808</v>
      </c>
      <c r="E1038" t="s">
        <v>2</v>
      </c>
      <c r="F1038" s="2">
        <v>45691</v>
      </c>
      <c r="G1038">
        <v>12</v>
      </c>
      <c r="H1038" t="s">
        <v>140</v>
      </c>
      <c r="I1038" t="s">
        <v>6492</v>
      </c>
      <c r="J1038" s="2">
        <v>45691</v>
      </c>
      <c r="K1038" s="2">
        <v>46022</v>
      </c>
      <c r="L1038">
        <v>331</v>
      </c>
      <c r="M1038">
        <v>2</v>
      </c>
      <c r="N1038" t="s">
        <v>8</v>
      </c>
      <c r="O1038">
        <v>1063</v>
      </c>
      <c r="P1038">
        <v>1037</v>
      </c>
      <c r="Q1038" t="s">
        <v>6495</v>
      </c>
      <c r="R1038" t="s">
        <v>6403</v>
      </c>
      <c r="T1038" t="s">
        <v>6404</v>
      </c>
      <c r="U1038" t="s">
        <v>6319</v>
      </c>
      <c r="V1038" t="s">
        <v>6320</v>
      </c>
      <c r="W1038" t="s">
        <v>103</v>
      </c>
      <c r="X1038" t="s">
        <v>6405</v>
      </c>
      <c r="Y1038" t="s">
        <v>6406</v>
      </c>
      <c r="Z1038" t="s">
        <v>17</v>
      </c>
      <c r="AA1038" t="s">
        <v>6407</v>
      </c>
      <c r="AB1038">
        <v>10</v>
      </c>
      <c r="AC1038" t="s">
        <v>382</v>
      </c>
      <c r="AD1038">
        <v>1012216667</v>
      </c>
      <c r="AE1038" t="s">
        <v>39</v>
      </c>
      <c r="AF1038">
        <v>1010199748</v>
      </c>
      <c r="AG1038" t="s">
        <v>2556</v>
      </c>
      <c r="AH1038">
        <v>1000182646</v>
      </c>
      <c r="AI1038" t="s">
        <v>26</v>
      </c>
      <c r="AJ1038">
        <v>1005660653</v>
      </c>
      <c r="AK1038" t="s">
        <v>28</v>
      </c>
      <c r="AL1038" s="3">
        <v>37800000</v>
      </c>
      <c r="AM1038" t="s">
        <v>8767</v>
      </c>
      <c r="AN1038" s="3">
        <v>0</v>
      </c>
      <c r="AO1038" s="3">
        <v>0</v>
      </c>
      <c r="AP1038" s="3">
        <v>37800000</v>
      </c>
      <c r="AQ1038" s="3">
        <v>18060000</v>
      </c>
      <c r="AR1038" s="3">
        <v>19740000</v>
      </c>
      <c r="AS1038">
        <v>5000831080</v>
      </c>
      <c r="AT1038">
        <v>1</v>
      </c>
      <c r="AU1038">
        <v>700203</v>
      </c>
      <c r="AV1038">
        <v>1</v>
      </c>
      <c r="AW1038" s="2">
        <v>45691</v>
      </c>
      <c r="AX1038" t="s">
        <v>6403</v>
      </c>
      <c r="AY1038" t="s">
        <v>17</v>
      </c>
      <c r="AZ1038" t="s">
        <v>17</v>
      </c>
      <c r="BA1038">
        <v>0</v>
      </c>
    </row>
    <row r="1039" spans="1:53" hidden="1" x14ac:dyDescent="0.2">
      <c r="A1039">
        <v>2025</v>
      </c>
      <c r="B1039">
        <v>1</v>
      </c>
      <c r="C1039" s="2">
        <v>45658</v>
      </c>
      <c r="D1039" s="2">
        <v>45808</v>
      </c>
      <c r="E1039" t="s">
        <v>2</v>
      </c>
      <c r="F1039" s="2">
        <v>45691</v>
      </c>
      <c r="G1039">
        <v>12</v>
      </c>
      <c r="H1039" t="s">
        <v>140</v>
      </c>
      <c r="I1039" t="s">
        <v>6498</v>
      </c>
      <c r="J1039" s="2">
        <v>45691</v>
      </c>
      <c r="K1039" s="2">
        <v>46022</v>
      </c>
      <c r="L1039">
        <v>331</v>
      </c>
      <c r="M1039">
        <v>2</v>
      </c>
      <c r="N1039" t="s">
        <v>8</v>
      </c>
      <c r="O1039">
        <v>1041</v>
      </c>
      <c r="P1039">
        <v>1038</v>
      </c>
      <c r="Q1039" t="s">
        <v>6501</v>
      </c>
      <c r="R1039" t="s">
        <v>6502</v>
      </c>
      <c r="T1039" t="s">
        <v>6503</v>
      </c>
      <c r="U1039" t="s">
        <v>6319</v>
      </c>
      <c r="V1039" t="s">
        <v>6320</v>
      </c>
      <c r="W1039" t="s">
        <v>103</v>
      </c>
      <c r="X1039" t="s">
        <v>6405</v>
      </c>
      <c r="Y1039" t="s">
        <v>6504</v>
      </c>
      <c r="Z1039" t="s">
        <v>17</v>
      </c>
      <c r="AA1039" t="s">
        <v>6407</v>
      </c>
      <c r="AB1039">
        <v>10</v>
      </c>
      <c r="AC1039" t="s">
        <v>382</v>
      </c>
      <c r="AD1039">
        <v>1006301676</v>
      </c>
      <c r="AE1039" t="s">
        <v>39</v>
      </c>
      <c r="AF1039">
        <v>1016038644</v>
      </c>
      <c r="AG1039" t="s">
        <v>6507</v>
      </c>
      <c r="AH1039">
        <v>1000182646</v>
      </c>
      <c r="AI1039" t="s">
        <v>26</v>
      </c>
      <c r="AJ1039">
        <v>1005660653</v>
      </c>
      <c r="AK1039" t="s">
        <v>28</v>
      </c>
      <c r="AL1039" s="3">
        <v>39000000</v>
      </c>
      <c r="AM1039" t="s">
        <v>8767</v>
      </c>
      <c r="AN1039" s="3">
        <v>0</v>
      </c>
      <c r="AO1039" s="3">
        <v>0</v>
      </c>
      <c r="AP1039" s="3">
        <v>39000000</v>
      </c>
      <c r="AQ1039" s="3">
        <v>18633333</v>
      </c>
      <c r="AR1039" s="3">
        <v>20366667</v>
      </c>
      <c r="AS1039">
        <v>5000831082</v>
      </c>
      <c r="AT1039">
        <v>1</v>
      </c>
      <c r="AU1039">
        <v>698347</v>
      </c>
      <c r="AV1039">
        <v>1</v>
      </c>
      <c r="AW1039" s="2">
        <v>45691</v>
      </c>
      <c r="AX1039" t="s">
        <v>6502</v>
      </c>
      <c r="AY1039" t="s">
        <v>17</v>
      </c>
      <c r="AZ1039" t="s">
        <v>17</v>
      </c>
      <c r="BA1039">
        <v>0</v>
      </c>
    </row>
    <row r="1040" spans="1:53" hidden="1" x14ac:dyDescent="0.2">
      <c r="A1040">
        <v>2025</v>
      </c>
      <c r="B1040">
        <v>1</v>
      </c>
      <c r="C1040" s="2">
        <v>45658</v>
      </c>
      <c r="D1040" s="2">
        <v>45808</v>
      </c>
      <c r="E1040" t="s">
        <v>2</v>
      </c>
      <c r="F1040" s="2">
        <v>45691</v>
      </c>
      <c r="G1040">
        <v>12</v>
      </c>
      <c r="H1040" t="s">
        <v>140</v>
      </c>
      <c r="I1040" t="s">
        <v>6510</v>
      </c>
      <c r="J1040" s="2">
        <v>45691</v>
      </c>
      <c r="K1040" s="2">
        <v>46022</v>
      </c>
      <c r="L1040">
        <v>331</v>
      </c>
      <c r="M1040">
        <v>2</v>
      </c>
      <c r="N1040" t="s">
        <v>8</v>
      </c>
      <c r="O1040">
        <v>1014</v>
      </c>
      <c r="P1040">
        <v>1039</v>
      </c>
      <c r="Q1040" t="s">
        <v>6511</v>
      </c>
      <c r="R1040" t="s">
        <v>6434</v>
      </c>
      <c r="T1040" t="s">
        <v>6435</v>
      </c>
      <c r="U1040" t="s">
        <v>6319</v>
      </c>
      <c r="V1040" t="s">
        <v>6320</v>
      </c>
      <c r="W1040" t="s">
        <v>103</v>
      </c>
      <c r="X1040" t="s">
        <v>6405</v>
      </c>
      <c r="Y1040" t="s">
        <v>6436</v>
      </c>
      <c r="Z1040" t="s">
        <v>17</v>
      </c>
      <c r="AA1040" t="s">
        <v>6407</v>
      </c>
      <c r="AB1040">
        <v>10</v>
      </c>
      <c r="AC1040" t="s">
        <v>382</v>
      </c>
      <c r="AD1040">
        <v>1012217528</v>
      </c>
      <c r="AE1040" t="s">
        <v>39</v>
      </c>
      <c r="AF1040">
        <v>1015443462</v>
      </c>
      <c r="AG1040" t="s">
        <v>3349</v>
      </c>
      <c r="AH1040">
        <v>1000182646</v>
      </c>
      <c r="AI1040" t="s">
        <v>26</v>
      </c>
      <c r="AJ1040">
        <v>1005660653</v>
      </c>
      <c r="AK1040" t="s">
        <v>28</v>
      </c>
      <c r="AL1040" s="3">
        <v>42000000</v>
      </c>
      <c r="AM1040" t="s">
        <v>8767</v>
      </c>
      <c r="AN1040" s="3">
        <v>0</v>
      </c>
      <c r="AO1040" s="3">
        <v>0</v>
      </c>
      <c r="AP1040" s="3">
        <v>42000000</v>
      </c>
      <c r="AQ1040" s="3">
        <v>20300000</v>
      </c>
      <c r="AR1040" s="3">
        <v>21700000</v>
      </c>
      <c r="AS1040">
        <v>5000831086</v>
      </c>
      <c r="AT1040">
        <v>1</v>
      </c>
      <c r="AU1040">
        <v>698305</v>
      </c>
      <c r="AV1040">
        <v>1</v>
      </c>
      <c r="AW1040" s="2">
        <v>45691</v>
      </c>
      <c r="AX1040" t="s">
        <v>6434</v>
      </c>
      <c r="AY1040" t="s">
        <v>17</v>
      </c>
      <c r="AZ1040" t="s">
        <v>17</v>
      </c>
      <c r="BA1040">
        <v>0</v>
      </c>
    </row>
    <row r="1041" spans="1:53" hidden="1" x14ac:dyDescent="0.2">
      <c r="A1041">
        <v>2025</v>
      </c>
      <c r="B1041">
        <v>1</v>
      </c>
      <c r="C1041" s="2">
        <v>45658</v>
      </c>
      <c r="D1041" s="2">
        <v>45808</v>
      </c>
      <c r="E1041" t="s">
        <v>2</v>
      </c>
      <c r="F1041" s="2">
        <v>45691</v>
      </c>
      <c r="G1041">
        <v>12</v>
      </c>
      <c r="H1041" t="s">
        <v>140</v>
      </c>
      <c r="I1041" t="s">
        <v>6514</v>
      </c>
      <c r="J1041" s="2">
        <v>45691</v>
      </c>
      <c r="K1041" s="2">
        <v>46022</v>
      </c>
      <c r="L1041">
        <v>331</v>
      </c>
      <c r="M1041">
        <v>2</v>
      </c>
      <c r="N1041" t="s">
        <v>8</v>
      </c>
      <c r="O1041">
        <v>1040</v>
      </c>
      <c r="P1041">
        <v>1040</v>
      </c>
      <c r="Q1041" t="s">
        <v>6515</v>
      </c>
      <c r="R1041" t="s">
        <v>6403</v>
      </c>
      <c r="T1041" t="s">
        <v>6404</v>
      </c>
      <c r="U1041" t="s">
        <v>6319</v>
      </c>
      <c r="V1041" t="s">
        <v>6320</v>
      </c>
      <c r="W1041" t="s">
        <v>103</v>
      </c>
      <c r="X1041" t="s">
        <v>6405</v>
      </c>
      <c r="Y1041" t="s">
        <v>6406</v>
      </c>
      <c r="Z1041" t="s">
        <v>17</v>
      </c>
      <c r="AA1041" t="s">
        <v>6407</v>
      </c>
      <c r="AB1041">
        <v>10</v>
      </c>
      <c r="AC1041" t="s">
        <v>382</v>
      </c>
      <c r="AD1041">
        <v>1012359811</v>
      </c>
      <c r="AE1041" t="s">
        <v>39</v>
      </c>
      <c r="AF1041">
        <v>1023963032</v>
      </c>
      <c r="AG1041" t="s">
        <v>3105</v>
      </c>
      <c r="AH1041">
        <v>1000182646</v>
      </c>
      <c r="AI1041" t="s">
        <v>26</v>
      </c>
      <c r="AJ1041">
        <v>1005660653</v>
      </c>
      <c r="AK1041" t="s">
        <v>28</v>
      </c>
      <c r="AL1041" s="3">
        <v>37800000</v>
      </c>
      <c r="AM1041" t="s">
        <v>8767</v>
      </c>
      <c r="AN1041" s="3">
        <v>0</v>
      </c>
      <c r="AO1041" s="3">
        <v>0</v>
      </c>
      <c r="AP1041" s="3">
        <v>37800000</v>
      </c>
      <c r="AQ1041" s="3">
        <v>17850000</v>
      </c>
      <c r="AR1041" s="3">
        <v>19950000</v>
      </c>
      <c r="AS1041">
        <v>5000831090</v>
      </c>
      <c r="AT1041">
        <v>1</v>
      </c>
      <c r="AU1041">
        <v>698346</v>
      </c>
      <c r="AV1041">
        <v>1</v>
      </c>
      <c r="AW1041" s="2">
        <v>45691</v>
      </c>
      <c r="AX1041" t="s">
        <v>6403</v>
      </c>
      <c r="AY1041" t="s">
        <v>17</v>
      </c>
      <c r="AZ1041" t="s">
        <v>17</v>
      </c>
      <c r="BA1041">
        <v>0</v>
      </c>
    </row>
    <row r="1042" spans="1:53" hidden="1" x14ac:dyDescent="0.2">
      <c r="A1042">
        <v>2025</v>
      </c>
      <c r="B1042">
        <v>1</v>
      </c>
      <c r="C1042" s="2">
        <v>45658</v>
      </c>
      <c r="D1042" s="2">
        <v>45808</v>
      </c>
      <c r="E1042" t="s">
        <v>2</v>
      </c>
      <c r="F1042" s="2">
        <v>45691</v>
      </c>
      <c r="G1042">
        <v>12</v>
      </c>
      <c r="H1042" t="s">
        <v>140</v>
      </c>
      <c r="I1042" t="s">
        <v>6517</v>
      </c>
      <c r="J1042" s="2">
        <v>45691</v>
      </c>
      <c r="K1042" s="2">
        <v>46022</v>
      </c>
      <c r="L1042">
        <v>331</v>
      </c>
      <c r="M1042">
        <v>2</v>
      </c>
      <c r="N1042" t="s">
        <v>8</v>
      </c>
      <c r="O1042">
        <v>1040</v>
      </c>
      <c r="P1042">
        <v>1041</v>
      </c>
      <c r="Q1042" t="s">
        <v>6515</v>
      </c>
      <c r="R1042" t="s">
        <v>6403</v>
      </c>
      <c r="T1042" t="s">
        <v>6404</v>
      </c>
      <c r="U1042" t="s">
        <v>6319</v>
      </c>
      <c r="V1042" t="s">
        <v>6320</v>
      </c>
      <c r="W1042" t="s">
        <v>103</v>
      </c>
      <c r="X1042" t="s">
        <v>6405</v>
      </c>
      <c r="Y1042" t="s">
        <v>6406</v>
      </c>
      <c r="Z1042" t="s">
        <v>17</v>
      </c>
      <c r="AA1042" t="s">
        <v>6407</v>
      </c>
      <c r="AB1042">
        <v>10</v>
      </c>
      <c r="AC1042" t="s">
        <v>382</v>
      </c>
      <c r="AD1042">
        <v>1010090420</v>
      </c>
      <c r="AE1042" t="s">
        <v>39</v>
      </c>
      <c r="AF1042">
        <v>1020755846</v>
      </c>
      <c r="AG1042" t="s">
        <v>1503</v>
      </c>
      <c r="AH1042">
        <v>1000182646</v>
      </c>
      <c r="AI1042" t="s">
        <v>26</v>
      </c>
      <c r="AJ1042">
        <v>1005660653</v>
      </c>
      <c r="AK1042" t="s">
        <v>28</v>
      </c>
      <c r="AL1042" s="3">
        <v>37800000</v>
      </c>
      <c r="AM1042" t="s">
        <v>8767</v>
      </c>
      <c r="AN1042" s="3">
        <v>0</v>
      </c>
      <c r="AO1042" s="3">
        <v>0</v>
      </c>
      <c r="AP1042" s="3">
        <v>37800000</v>
      </c>
      <c r="AQ1042" s="3">
        <v>18060000</v>
      </c>
      <c r="AR1042" s="3">
        <v>19740000</v>
      </c>
      <c r="AS1042">
        <v>5000831092</v>
      </c>
      <c r="AT1042">
        <v>1</v>
      </c>
      <c r="AU1042">
        <v>698346</v>
      </c>
      <c r="AV1042">
        <v>1</v>
      </c>
      <c r="AW1042" s="2">
        <v>45691</v>
      </c>
      <c r="AX1042" t="s">
        <v>6403</v>
      </c>
      <c r="AY1042" t="s">
        <v>17</v>
      </c>
      <c r="AZ1042" t="s">
        <v>17</v>
      </c>
      <c r="BA1042">
        <v>0</v>
      </c>
    </row>
    <row r="1043" spans="1:53" hidden="1" x14ac:dyDescent="0.2">
      <c r="A1043">
        <v>2025</v>
      </c>
      <c r="B1043">
        <v>1</v>
      </c>
      <c r="C1043" s="2">
        <v>45658</v>
      </c>
      <c r="D1043" s="2">
        <v>45808</v>
      </c>
      <c r="E1043" t="s">
        <v>2</v>
      </c>
      <c r="F1043" s="2">
        <v>45691</v>
      </c>
      <c r="G1043">
        <v>12</v>
      </c>
      <c r="H1043" t="s">
        <v>140</v>
      </c>
      <c r="I1043" t="s">
        <v>6519</v>
      </c>
      <c r="J1043" s="2">
        <v>45691</v>
      </c>
      <c r="K1043" s="2">
        <v>46022</v>
      </c>
      <c r="L1043">
        <v>331</v>
      </c>
      <c r="M1043">
        <v>2</v>
      </c>
      <c r="N1043" t="s">
        <v>8</v>
      </c>
      <c r="O1043">
        <v>1059</v>
      </c>
      <c r="P1043">
        <v>1042</v>
      </c>
      <c r="Q1043" t="s">
        <v>6522</v>
      </c>
      <c r="R1043" t="s">
        <v>6403</v>
      </c>
      <c r="T1043" t="s">
        <v>6404</v>
      </c>
      <c r="U1043" t="s">
        <v>6319</v>
      </c>
      <c r="V1043" t="s">
        <v>6320</v>
      </c>
      <c r="W1043" t="s">
        <v>103</v>
      </c>
      <c r="X1043" t="s">
        <v>6405</v>
      </c>
      <c r="Y1043" t="s">
        <v>6406</v>
      </c>
      <c r="Z1043" t="s">
        <v>17</v>
      </c>
      <c r="AA1043" t="s">
        <v>6407</v>
      </c>
      <c r="AB1043">
        <v>10</v>
      </c>
      <c r="AC1043" t="s">
        <v>382</v>
      </c>
      <c r="AD1043">
        <v>1005793788</v>
      </c>
      <c r="AE1043" t="s">
        <v>39</v>
      </c>
      <c r="AF1043">
        <v>88278276</v>
      </c>
      <c r="AG1043" t="s">
        <v>4408</v>
      </c>
      <c r="AH1043">
        <v>1000182646</v>
      </c>
      <c r="AI1043" t="s">
        <v>26</v>
      </c>
      <c r="AJ1043">
        <v>1005660653</v>
      </c>
      <c r="AK1043" t="s">
        <v>28</v>
      </c>
      <c r="AL1043" s="3">
        <v>36000000</v>
      </c>
      <c r="AM1043" t="s">
        <v>8767</v>
      </c>
      <c r="AN1043" s="3">
        <v>0</v>
      </c>
      <c r="AO1043" s="3">
        <v>0</v>
      </c>
      <c r="AP1043" s="3">
        <v>36000000</v>
      </c>
      <c r="AQ1043" s="3">
        <v>17400000</v>
      </c>
      <c r="AR1043" s="3">
        <v>18600000</v>
      </c>
      <c r="AS1043">
        <v>5000831093</v>
      </c>
      <c r="AT1043">
        <v>1</v>
      </c>
      <c r="AU1043">
        <v>698782</v>
      </c>
      <c r="AV1043">
        <v>1</v>
      </c>
      <c r="AW1043" s="2">
        <v>45691</v>
      </c>
      <c r="AX1043" t="s">
        <v>6403</v>
      </c>
      <c r="AY1043" t="s">
        <v>17</v>
      </c>
      <c r="AZ1043" t="s">
        <v>17</v>
      </c>
      <c r="BA1043">
        <v>0</v>
      </c>
    </row>
    <row r="1044" spans="1:53" hidden="1" x14ac:dyDescent="0.2">
      <c r="A1044">
        <v>2025</v>
      </c>
      <c r="B1044">
        <v>1</v>
      </c>
      <c r="C1044" s="2">
        <v>45658</v>
      </c>
      <c r="D1044" s="2">
        <v>45808</v>
      </c>
      <c r="E1044" t="s">
        <v>2</v>
      </c>
      <c r="F1044" s="2">
        <v>45692</v>
      </c>
      <c r="G1044">
        <v>43</v>
      </c>
      <c r="H1044" t="s">
        <v>1147</v>
      </c>
      <c r="I1044" t="s">
        <v>6525</v>
      </c>
      <c r="J1044" s="2">
        <v>45692</v>
      </c>
      <c r="K1044" s="2">
        <v>46022</v>
      </c>
      <c r="L1044">
        <v>330</v>
      </c>
      <c r="M1044">
        <v>2</v>
      </c>
      <c r="N1044" t="s">
        <v>8</v>
      </c>
      <c r="O1044">
        <v>1082</v>
      </c>
      <c r="P1044">
        <v>1043</v>
      </c>
      <c r="Q1044" t="s">
        <v>6528</v>
      </c>
      <c r="R1044" t="s">
        <v>6403</v>
      </c>
      <c r="T1044" t="s">
        <v>6404</v>
      </c>
      <c r="U1044" t="s">
        <v>6319</v>
      </c>
      <c r="V1044" t="s">
        <v>6320</v>
      </c>
      <c r="W1044" t="s">
        <v>103</v>
      </c>
      <c r="X1044" t="s">
        <v>6405</v>
      </c>
      <c r="Y1044" t="s">
        <v>6406</v>
      </c>
      <c r="Z1044" t="s">
        <v>17</v>
      </c>
      <c r="AA1044" t="s">
        <v>6407</v>
      </c>
      <c r="AB1044">
        <v>8</v>
      </c>
      <c r="AC1044" t="s">
        <v>1152</v>
      </c>
      <c r="AD1044">
        <v>1001150143</v>
      </c>
      <c r="AE1044" t="s">
        <v>22</v>
      </c>
      <c r="AF1044">
        <v>890104625</v>
      </c>
      <c r="AG1044" t="s">
        <v>2981</v>
      </c>
      <c r="AH1044">
        <v>1000182646</v>
      </c>
      <c r="AI1044" t="s">
        <v>26</v>
      </c>
      <c r="AJ1044">
        <v>1005660653</v>
      </c>
      <c r="AK1044" t="s">
        <v>28</v>
      </c>
      <c r="AL1044" s="3">
        <v>131146628</v>
      </c>
      <c r="AM1044" t="s">
        <v>8767</v>
      </c>
      <c r="AN1044" s="3">
        <v>0</v>
      </c>
      <c r="AO1044" s="3">
        <v>0</v>
      </c>
      <c r="AP1044" s="3">
        <v>131146628</v>
      </c>
      <c r="AQ1044" s="3">
        <v>69042959</v>
      </c>
      <c r="AR1044" s="3">
        <v>62103669</v>
      </c>
      <c r="AS1044">
        <v>5000832705</v>
      </c>
      <c r="AT1044">
        <v>1</v>
      </c>
      <c r="AU1044">
        <v>702725</v>
      </c>
      <c r="AV1044">
        <v>1</v>
      </c>
      <c r="AW1044" s="2">
        <v>45692</v>
      </c>
      <c r="AX1044" t="s">
        <v>6403</v>
      </c>
      <c r="AY1044" t="s">
        <v>17</v>
      </c>
      <c r="AZ1044" t="s">
        <v>17</v>
      </c>
      <c r="BA1044">
        <v>0</v>
      </c>
    </row>
    <row r="1045" spans="1:53" hidden="1" x14ac:dyDescent="0.2">
      <c r="A1045">
        <v>2025</v>
      </c>
      <c r="B1045">
        <v>1</v>
      </c>
      <c r="C1045" s="2">
        <v>45658</v>
      </c>
      <c r="D1045" s="2">
        <v>45808</v>
      </c>
      <c r="E1045" t="s">
        <v>2</v>
      </c>
      <c r="F1045" s="2">
        <v>45693</v>
      </c>
      <c r="G1045">
        <v>12</v>
      </c>
      <c r="H1045" t="s">
        <v>140</v>
      </c>
      <c r="I1045" t="s">
        <v>6531</v>
      </c>
      <c r="J1045" s="2">
        <v>45693</v>
      </c>
      <c r="K1045" s="2">
        <v>46022</v>
      </c>
      <c r="L1045">
        <v>329</v>
      </c>
      <c r="M1045">
        <v>2</v>
      </c>
      <c r="N1045" t="s">
        <v>8</v>
      </c>
      <c r="O1045">
        <v>1049</v>
      </c>
      <c r="P1045">
        <v>1044</v>
      </c>
      <c r="Q1045" t="s">
        <v>6534</v>
      </c>
      <c r="R1045" t="s">
        <v>6403</v>
      </c>
      <c r="T1045" t="s">
        <v>6404</v>
      </c>
      <c r="U1045" t="s">
        <v>6319</v>
      </c>
      <c r="V1045" t="s">
        <v>6320</v>
      </c>
      <c r="W1045" t="s">
        <v>103</v>
      </c>
      <c r="X1045" t="s">
        <v>6405</v>
      </c>
      <c r="Y1045" t="s">
        <v>6406</v>
      </c>
      <c r="Z1045" t="s">
        <v>17</v>
      </c>
      <c r="AA1045" t="s">
        <v>6407</v>
      </c>
      <c r="AB1045">
        <v>10</v>
      </c>
      <c r="AC1045" t="s">
        <v>382</v>
      </c>
      <c r="AD1045">
        <v>1011758785</v>
      </c>
      <c r="AE1045" t="s">
        <v>39</v>
      </c>
      <c r="AF1045">
        <v>80016995</v>
      </c>
      <c r="AG1045" t="s">
        <v>3147</v>
      </c>
      <c r="AH1045">
        <v>1000182646</v>
      </c>
      <c r="AI1045" t="s">
        <v>26</v>
      </c>
      <c r="AJ1045">
        <v>1005660653</v>
      </c>
      <c r="AK1045" t="s">
        <v>28</v>
      </c>
      <c r="AL1045" s="3">
        <v>42000000</v>
      </c>
      <c r="AM1045" t="s">
        <v>8767</v>
      </c>
      <c r="AN1045" s="3">
        <v>0</v>
      </c>
      <c r="AO1045" s="3">
        <v>0</v>
      </c>
      <c r="AP1045" s="3">
        <v>42000000</v>
      </c>
      <c r="AQ1045" s="3">
        <v>20066667</v>
      </c>
      <c r="AR1045" s="3">
        <v>21933333</v>
      </c>
      <c r="AS1045">
        <v>5000833682</v>
      </c>
      <c r="AT1045">
        <v>1</v>
      </c>
      <c r="AU1045">
        <v>698749</v>
      </c>
      <c r="AV1045">
        <v>1</v>
      </c>
      <c r="AW1045" s="2">
        <v>45693</v>
      </c>
      <c r="AX1045" t="s">
        <v>6403</v>
      </c>
      <c r="AY1045" t="s">
        <v>17</v>
      </c>
      <c r="AZ1045" t="s">
        <v>17</v>
      </c>
      <c r="BA1045">
        <v>0</v>
      </c>
    </row>
    <row r="1046" spans="1:53" hidden="1" x14ac:dyDescent="0.2">
      <c r="A1046">
        <v>2025</v>
      </c>
      <c r="B1046">
        <v>1</v>
      </c>
      <c r="C1046" s="2">
        <v>45658</v>
      </c>
      <c r="D1046" s="2">
        <v>45808</v>
      </c>
      <c r="E1046" t="s">
        <v>2</v>
      </c>
      <c r="F1046" s="2">
        <v>45693</v>
      </c>
      <c r="G1046">
        <v>12</v>
      </c>
      <c r="H1046" t="s">
        <v>140</v>
      </c>
      <c r="I1046" t="s">
        <v>6537</v>
      </c>
      <c r="J1046" s="2">
        <v>45693</v>
      </c>
      <c r="K1046" s="2">
        <v>46022</v>
      </c>
      <c r="L1046">
        <v>329</v>
      </c>
      <c r="M1046">
        <v>2</v>
      </c>
      <c r="N1046" t="s">
        <v>8</v>
      </c>
      <c r="O1046">
        <v>1032</v>
      </c>
      <c r="P1046">
        <v>1045</v>
      </c>
      <c r="Q1046" t="s">
        <v>6539</v>
      </c>
      <c r="R1046" t="s">
        <v>6434</v>
      </c>
      <c r="T1046" t="s">
        <v>6435</v>
      </c>
      <c r="U1046" t="s">
        <v>6319</v>
      </c>
      <c r="V1046" t="s">
        <v>6320</v>
      </c>
      <c r="W1046" t="s">
        <v>103</v>
      </c>
      <c r="X1046" t="s">
        <v>6405</v>
      </c>
      <c r="Y1046" t="s">
        <v>6436</v>
      </c>
      <c r="Z1046" t="s">
        <v>17</v>
      </c>
      <c r="AA1046" t="s">
        <v>6407</v>
      </c>
      <c r="AB1046">
        <v>10</v>
      </c>
      <c r="AC1046" t="s">
        <v>382</v>
      </c>
      <c r="AD1046">
        <v>1000216830</v>
      </c>
      <c r="AE1046" t="s">
        <v>39</v>
      </c>
      <c r="AF1046">
        <v>1019076136</v>
      </c>
      <c r="AG1046" t="s">
        <v>1886</v>
      </c>
      <c r="AH1046">
        <v>1000182646</v>
      </c>
      <c r="AI1046" t="s">
        <v>26</v>
      </c>
      <c r="AJ1046">
        <v>1005660653</v>
      </c>
      <c r="AK1046" t="s">
        <v>28</v>
      </c>
      <c r="AL1046" s="3">
        <v>54600000</v>
      </c>
      <c r="AM1046" t="s">
        <v>8767</v>
      </c>
      <c r="AN1046" s="3">
        <v>0</v>
      </c>
      <c r="AO1046" s="3">
        <v>0</v>
      </c>
      <c r="AP1046" s="3">
        <v>54600000</v>
      </c>
      <c r="AQ1046" s="3">
        <v>19337500</v>
      </c>
      <c r="AR1046" s="3">
        <v>35262500</v>
      </c>
      <c r="AS1046">
        <v>5000833684</v>
      </c>
      <c r="AT1046">
        <v>1</v>
      </c>
      <c r="AU1046">
        <v>698329</v>
      </c>
      <c r="AV1046">
        <v>1</v>
      </c>
      <c r="AW1046" s="2">
        <v>45693</v>
      </c>
      <c r="AX1046" t="s">
        <v>6434</v>
      </c>
      <c r="AY1046" t="s">
        <v>17</v>
      </c>
      <c r="AZ1046" t="s">
        <v>17</v>
      </c>
      <c r="BA1046">
        <v>0</v>
      </c>
    </row>
    <row r="1047" spans="1:53" hidden="1" x14ac:dyDescent="0.2">
      <c r="A1047">
        <v>2025</v>
      </c>
      <c r="B1047">
        <v>1</v>
      </c>
      <c r="C1047" s="2">
        <v>45658</v>
      </c>
      <c r="D1047" s="2">
        <v>45808</v>
      </c>
      <c r="E1047" t="s">
        <v>2</v>
      </c>
      <c r="F1047" s="2">
        <v>45693</v>
      </c>
      <c r="G1047">
        <v>12</v>
      </c>
      <c r="H1047" t="s">
        <v>140</v>
      </c>
      <c r="I1047" t="s">
        <v>6542</v>
      </c>
      <c r="J1047" s="2">
        <v>45693</v>
      </c>
      <c r="K1047" s="2">
        <v>46022</v>
      </c>
      <c r="L1047">
        <v>329</v>
      </c>
      <c r="M1047">
        <v>2</v>
      </c>
      <c r="N1047" t="s">
        <v>8</v>
      </c>
      <c r="O1047">
        <v>1034</v>
      </c>
      <c r="P1047">
        <v>1046</v>
      </c>
      <c r="Q1047" t="s">
        <v>6544</v>
      </c>
      <c r="R1047" t="s">
        <v>6434</v>
      </c>
      <c r="T1047" t="s">
        <v>6435</v>
      </c>
      <c r="U1047" t="s">
        <v>6319</v>
      </c>
      <c r="V1047" t="s">
        <v>6320</v>
      </c>
      <c r="W1047" t="s">
        <v>103</v>
      </c>
      <c r="X1047" t="s">
        <v>6405</v>
      </c>
      <c r="Y1047" t="s">
        <v>6436</v>
      </c>
      <c r="Z1047" t="s">
        <v>17</v>
      </c>
      <c r="AA1047" t="s">
        <v>6407</v>
      </c>
      <c r="AB1047">
        <v>10</v>
      </c>
      <c r="AC1047" t="s">
        <v>382</v>
      </c>
      <c r="AD1047">
        <v>1000203722</v>
      </c>
      <c r="AE1047" t="s">
        <v>39</v>
      </c>
      <c r="AF1047">
        <v>36307760</v>
      </c>
      <c r="AG1047" t="s">
        <v>784</v>
      </c>
      <c r="AH1047">
        <v>1000182646</v>
      </c>
      <c r="AI1047" t="s">
        <v>26</v>
      </c>
      <c r="AJ1047">
        <v>1005660653</v>
      </c>
      <c r="AK1047" t="s">
        <v>28</v>
      </c>
      <c r="AL1047" s="3">
        <v>54600000</v>
      </c>
      <c r="AM1047" t="s">
        <v>8767</v>
      </c>
      <c r="AN1047" s="3">
        <v>0</v>
      </c>
      <c r="AO1047" s="3">
        <v>0</v>
      </c>
      <c r="AP1047" s="3">
        <v>54600000</v>
      </c>
      <c r="AQ1047" s="3">
        <v>11375000</v>
      </c>
      <c r="AR1047" s="3">
        <v>43225000</v>
      </c>
      <c r="AS1047">
        <v>5000833687</v>
      </c>
      <c r="AT1047">
        <v>1</v>
      </c>
      <c r="AU1047">
        <v>698331</v>
      </c>
      <c r="AV1047">
        <v>1</v>
      </c>
      <c r="AW1047" s="2">
        <v>45693</v>
      </c>
      <c r="AX1047" t="s">
        <v>6434</v>
      </c>
      <c r="AY1047" t="s">
        <v>17</v>
      </c>
      <c r="AZ1047" t="s">
        <v>17</v>
      </c>
      <c r="BA1047">
        <v>0</v>
      </c>
    </row>
    <row r="1048" spans="1:53" hidden="1" x14ac:dyDescent="0.2">
      <c r="A1048">
        <v>2025</v>
      </c>
      <c r="B1048">
        <v>1</v>
      </c>
      <c r="C1048" s="2">
        <v>45658</v>
      </c>
      <c r="D1048" s="2">
        <v>45808</v>
      </c>
      <c r="E1048" t="s">
        <v>2</v>
      </c>
      <c r="F1048" s="2">
        <v>45693</v>
      </c>
      <c r="G1048">
        <v>12</v>
      </c>
      <c r="H1048" t="s">
        <v>140</v>
      </c>
      <c r="I1048" t="s">
        <v>6547</v>
      </c>
      <c r="J1048" s="2">
        <v>45693</v>
      </c>
      <c r="K1048" s="2">
        <v>46022</v>
      </c>
      <c r="L1048">
        <v>329</v>
      </c>
      <c r="M1048">
        <v>2</v>
      </c>
      <c r="N1048" t="s">
        <v>8</v>
      </c>
      <c r="O1048">
        <v>1056</v>
      </c>
      <c r="P1048">
        <v>1047</v>
      </c>
      <c r="Q1048" t="s">
        <v>6549</v>
      </c>
      <c r="R1048" t="s">
        <v>6403</v>
      </c>
      <c r="T1048" t="s">
        <v>6404</v>
      </c>
      <c r="U1048" t="s">
        <v>6319</v>
      </c>
      <c r="V1048" t="s">
        <v>6320</v>
      </c>
      <c r="W1048" t="s">
        <v>103</v>
      </c>
      <c r="X1048" t="s">
        <v>6405</v>
      </c>
      <c r="Y1048" t="s">
        <v>6406</v>
      </c>
      <c r="Z1048" t="s">
        <v>17</v>
      </c>
      <c r="AA1048" t="s">
        <v>6407</v>
      </c>
      <c r="AB1048">
        <v>10</v>
      </c>
      <c r="AC1048" t="s">
        <v>382</v>
      </c>
      <c r="AD1048">
        <v>1000125144</v>
      </c>
      <c r="AE1048" t="s">
        <v>39</v>
      </c>
      <c r="AF1048">
        <v>79358856</v>
      </c>
      <c r="AG1048" t="s">
        <v>3710</v>
      </c>
      <c r="AH1048">
        <v>1000182646</v>
      </c>
      <c r="AI1048" t="s">
        <v>26</v>
      </c>
      <c r="AJ1048">
        <v>1005660653</v>
      </c>
      <c r="AK1048" t="s">
        <v>28</v>
      </c>
      <c r="AL1048" s="3">
        <v>18150000</v>
      </c>
      <c r="AM1048" t="s">
        <v>8767</v>
      </c>
      <c r="AN1048" s="3">
        <v>0</v>
      </c>
      <c r="AO1048" s="3">
        <v>0</v>
      </c>
      <c r="AP1048" s="3">
        <v>18150000</v>
      </c>
      <c r="AQ1048" s="3">
        <v>8570833</v>
      </c>
      <c r="AR1048" s="3">
        <v>9579167</v>
      </c>
      <c r="AS1048">
        <v>5000833688</v>
      </c>
      <c r="AT1048">
        <v>1</v>
      </c>
      <c r="AU1048">
        <v>698771</v>
      </c>
      <c r="AV1048">
        <v>1</v>
      </c>
      <c r="AW1048" s="2">
        <v>45693</v>
      </c>
      <c r="AX1048" t="s">
        <v>6403</v>
      </c>
      <c r="AY1048" t="s">
        <v>17</v>
      </c>
      <c r="AZ1048" t="s">
        <v>17</v>
      </c>
      <c r="BA1048">
        <v>0</v>
      </c>
    </row>
    <row r="1049" spans="1:53" hidden="1" x14ac:dyDescent="0.2">
      <c r="A1049">
        <v>2025</v>
      </c>
      <c r="B1049">
        <v>1</v>
      </c>
      <c r="C1049" s="2">
        <v>45658</v>
      </c>
      <c r="D1049" s="2">
        <v>45808</v>
      </c>
      <c r="E1049" t="s">
        <v>2</v>
      </c>
      <c r="F1049" s="2">
        <v>45693</v>
      </c>
      <c r="G1049">
        <v>12</v>
      </c>
      <c r="H1049" t="s">
        <v>140</v>
      </c>
      <c r="I1049" t="s">
        <v>6552</v>
      </c>
      <c r="J1049" s="2">
        <v>45693</v>
      </c>
      <c r="K1049" s="2">
        <v>46022</v>
      </c>
      <c r="L1049">
        <v>329</v>
      </c>
      <c r="M1049">
        <v>2</v>
      </c>
      <c r="N1049" t="s">
        <v>8</v>
      </c>
      <c r="O1049">
        <v>1064</v>
      </c>
      <c r="P1049">
        <v>1048</v>
      </c>
      <c r="Q1049" t="s">
        <v>6555</v>
      </c>
      <c r="R1049" t="s">
        <v>6403</v>
      </c>
      <c r="T1049" t="s">
        <v>6404</v>
      </c>
      <c r="U1049" t="s">
        <v>6319</v>
      </c>
      <c r="V1049" t="s">
        <v>6320</v>
      </c>
      <c r="W1049" t="s">
        <v>103</v>
      </c>
      <c r="X1049" t="s">
        <v>6405</v>
      </c>
      <c r="Y1049" t="s">
        <v>6406</v>
      </c>
      <c r="Z1049" t="s">
        <v>17</v>
      </c>
      <c r="AA1049" t="s">
        <v>6407</v>
      </c>
      <c r="AB1049">
        <v>10</v>
      </c>
      <c r="AC1049" t="s">
        <v>382</v>
      </c>
      <c r="AD1049">
        <v>1005485630</v>
      </c>
      <c r="AE1049" t="s">
        <v>39</v>
      </c>
      <c r="AF1049">
        <v>1020802394</v>
      </c>
      <c r="AG1049" t="s">
        <v>1316</v>
      </c>
      <c r="AH1049">
        <v>1000182646</v>
      </c>
      <c r="AI1049" t="s">
        <v>26</v>
      </c>
      <c r="AJ1049">
        <v>1005660653</v>
      </c>
      <c r="AK1049" t="s">
        <v>28</v>
      </c>
      <c r="AL1049" s="3">
        <v>34560000</v>
      </c>
      <c r="AM1049" t="s">
        <v>8767</v>
      </c>
      <c r="AN1049" s="3">
        <v>0</v>
      </c>
      <c r="AO1049" s="3">
        <v>0</v>
      </c>
      <c r="AP1049" s="3">
        <v>34560000</v>
      </c>
      <c r="AQ1049" s="3">
        <v>16128000</v>
      </c>
      <c r="AR1049" s="3">
        <v>18432000</v>
      </c>
      <c r="AS1049">
        <v>5000833690</v>
      </c>
      <c r="AT1049">
        <v>1</v>
      </c>
      <c r="AU1049">
        <v>700207</v>
      </c>
      <c r="AV1049">
        <v>1</v>
      </c>
      <c r="AW1049" s="2">
        <v>45693</v>
      </c>
      <c r="AX1049" t="s">
        <v>6403</v>
      </c>
      <c r="AY1049" t="s">
        <v>17</v>
      </c>
      <c r="AZ1049" t="s">
        <v>17</v>
      </c>
      <c r="BA1049">
        <v>0</v>
      </c>
    </row>
    <row r="1050" spans="1:53" hidden="1" x14ac:dyDescent="0.2">
      <c r="A1050">
        <v>2025</v>
      </c>
      <c r="B1050">
        <v>1</v>
      </c>
      <c r="C1050" s="2">
        <v>45658</v>
      </c>
      <c r="D1050" s="2">
        <v>45808</v>
      </c>
      <c r="E1050" t="s">
        <v>2</v>
      </c>
      <c r="F1050" s="2">
        <v>45693</v>
      </c>
      <c r="G1050">
        <v>12</v>
      </c>
      <c r="H1050" t="s">
        <v>140</v>
      </c>
      <c r="I1050" t="s">
        <v>6558</v>
      </c>
      <c r="J1050" s="2">
        <v>45693</v>
      </c>
      <c r="K1050" s="2">
        <v>46022</v>
      </c>
      <c r="L1050">
        <v>329</v>
      </c>
      <c r="M1050">
        <v>2</v>
      </c>
      <c r="N1050" t="s">
        <v>8</v>
      </c>
      <c r="O1050">
        <v>1076</v>
      </c>
      <c r="P1050">
        <v>1049</v>
      </c>
      <c r="Q1050" t="s">
        <v>6560</v>
      </c>
      <c r="R1050" t="s">
        <v>6403</v>
      </c>
      <c r="T1050" t="s">
        <v>6404</v>
      </c>
      <c r="U1050" t="s">
        <v>6319</v>
      </c>
      <c r="V1050" t="s">
        <v>6320</v>
      </c>
      <c r="W1050" t="s">
        <v>103</v>
      </c>
      <c r="X1050" t="s">
        <v>6405</v>
      </c>
      <c r="Y1050" t="s">
        <v>6406</v>
      </c>
      <c r="Z1050" t="s">
        <v>17</v>
      </c>
      <c r="AA1050" t="s">
        <v>6407</v>
      </c>
      <c r="AB1050">
        <v>10</v>
      </c>
      <c r="AC1050" t="s">
        <v>382</v>
      </c>
      <c r="AD1050">
        <v>1000304658</v>
      </c>
      <c r="AE1050" t="s">
        <v>39</v>
      </c>
      <c r="AF1050">
        <v>72311499</v>
      </c>
      <c r="AG1050" t="s">
        <v>3739</v>
      </c>
      <c r="AH1050">
        <v>1000182646</v>
      </c>
      <c r="AI1050" t="s">
        <v>26</v>
      </c>
      <c r="AJ1050">
        <v>1005660653</v>
      </c>
      <c r="AK1050" t="s">
        <v>28</v>
      </c>
      <c r="AL1050" s="3">
        <v>44100000</v>
      </c>
      <c r="AM1050" t="s">
        <v>8767</v>
      </c>
      <c r="AN1050" s="3">
        <v>0</v>
      </c>
      <c r="AO1050" s="3">
        <v>0</v>
      </c>
      <c r="AP1050" s="3">
        <v>44100000</v>
      </c>
      <c r="AQ1050" s="3">
        <v>20825000</v>
      </c>
      <c r="AR1050" s="3">
        <v>23275000</v>
      </c>
      <c r="AS1050">
        <v>5000833694</v>
      </c>
      <c r="AT1050">
        <v>1</v>
      </c>
      <c r="AU1050">
        <v>701320</v>
      </c>
      <c r="AV1050">
        <v>1</v>
      </c>
      <c r="AW1050" s="2">
        <v>45693</v>
      </c>
      <c r="AX1050" t="s">
        <v>6403</v>
      </c>
      <c r="AY1050" t="s">
        <v>17</v>
      </c>
      <c r="AZ1050" t="s">
        <v>17</v>
      </c>
      <c r="BA1050">
        <v>0</v>
      </c>
    </row>
    <row r="1051" spans="1:53" hidden="1" x14ac:dyDescent="0.2">
      <c r="A1051">
        <v>2025</v>
      </c>
      <c r="B1051">
        <v>1</v>
      </c>
      <c r="C1051" s="2">
        <v>45658</v>
      </c>
      <c r="D1051" s="2">
        <v>45808</v>
      </c>
      <c r="E1051" t="s">
        <v>2</v>
      </c>
      <c r="F1051" s="2">
        <v>45693</v>
      </c>
      <c r="G1051">
        <v>12</v>
      </c>
      <c r="H1051" t="s">
        <v>140</v>
      </c>
      <c r="I1051" t="s">
        <v>6563</v>
      </c>
      <c r="J1051" s="2">
        <v>45693</v>
      </c>
      <c r="K1051" s="2">
        <v>46022</v>
      </c>
      <c r="L1051">
        <v>329</v>
      </c>
      <c r="M1051">
        <v>2</v>
      </c>
      <c r="N1051" t="s">
        <v>8</v>
      </c>
      <c r="O1051">
        <v>1040</v>
      </c>
      <c r="P1051">
        <v>1050</v>
      </c>
      <c r="Q1051" t="s">
        <v>6515</v>
      </c>
      <c r="R1051" t="s">
        <v>6403</v>
      </c>
      <c r="T1051" t="s">
        <v>6404</v>
      </c>
      <c r="U1051" t="s">
        <v>6319</v>
      </c>
      <c r="V1051" t="s">
        <v>6320</v>
      </c>
      <c r="W1051" t="s">
        <v>103</v>
      </c>
      <c r="X1051" t="s">
        <v>6405</v>
      </c>
      <c r="Y1051" t="s">
        <v>6406</v>
      </c>
      <c r="Z1051" t="s">
        <v>17</v>
      </c>
      <c r="AA1051" t="s">
        <v>6407</v>
      </c>
      <c r="AB1051">
        <v>10</v>
      </c>
      <c r="AC1051" t="s">
        <v>382</v>
      </c>
      <c r="AD1051">
        <v>1013220529</v>
      </c>
      <c r="AE1051" t="s">
        <v>39</v>
      </c>
      <c r="AF1051">
        <v>16377907</v>
      </c>
      <c r="AG1051" t="s">
        <v>3097</v>
      </c>
      <c r="AH1051">
        <v>1000182646</v>
      </c>
      <c r="AI1051" t="s">
        <v>26</v>
      </c>
      <c r="AJ1051">
        <v>1005660653</v>
      </c>
      <c r="AK1051" t="s">
        <v>28</v>
      </c>
      <c r="AL1051" s="3">
        <v>37800000</v>
      </c>
      <c r="AM1051" t="s">
        <v>8767</v>
      </c>
      <c r="AN1051" s="3">
        <v>0</v>
      </c>
      <c r="AO1051" s="3">
        <v>0</v>
      </c>
      <c r="AP1051" s="3">
        <v>37800000</v>
      </c>
      <c r="AQ1051" s="3">
        <v>18060000</v>
      </c>
      <c r="AR1051" s="3">
        <v>19740000</v>
      </c>
      <c r="AS1051">
        <v>5000833697</v>
      </c>
      <c r="AT1051">
        <v>1</v>
      </c>
      <c r="AU1051">
        <v>698346</v>
      </c>
      <c r="AV1051">
        <v>1</v>
      </c>
      <c r="AW1051" s="2">
        <v>45693</v>
      </c>
      <c r="AX1051" t="s">
        <v>6403</v>
      </c>
      <c r="AY1051" t="s">
        <v>17</v>
      </c>
      <c r="AZ1051" t="s">
        <v>17</v>
      </c>
      <c r="BA1051">
        <v>0</v>
      </c>
    </row>
    <row r="1052" spans="1:53" hidden="1" x14ac:dyDescent="0.2">
      <c r="A1052">
        <v>2025</v>
      </c>
      <c r="B1052">
        <v>1</v>
      </c>
      <c r="C1052" s="2">
        <v>45658</v>
      </c>
      <c r="D1052" s="2">
        <v>45808</v>
      </c>
      <c r="E1052" t="s">
        <v>2</v>
      </c>
      <c r="F1052" s="2">
        <v>45693</v>
      </c>
      <c r="G1052">
        <v>12</v>
      </c>
      <c r="H1052" t="s">
        <v>140</v>
      </c>
      <c r="I1052" t="s">
        <v>6566</v>
      </c>
      <c r="J1052" s="2">
        <v>45693</v>
      </c>
      <c r="K1052" s="2">
        <v>46022</v>
      </c>
      <c r="L1052">
        <v>329</v>
      </c>
      <c r="M1052">
        <v>2</v>
      </c>
      <c r="N1052" t="s">
        <v>8</v>
      </c>
      <c r="O1052">
        <v>1042</v>
      </c>
      <c r="P1052">
        <v>1051</v>
      </c>
      <c r="Q1052" t="s">
        <v>6568</v>
      </c>
      <c r="R1052" t="s">
        <v>6434</v>
      </c>
      <c r="T1052" t="s">
        <v>6435</v>
      </c>
      <c r="U1052" t="s">
        <v>6319</v>
      </c>
      <c r="V1052" t="s">
        <v>6320</v>
      </c>
      <c r="W1052" t="s">
        <v>103</v>
      </c>
      <c r="X1052" t="s">
        <v>6405</v>
      </c>
      <c r="Y1052" t="s">
        <v>6436</v>
      </c>
      <c r="Z1052" t="s">
        <v>17</v>
      </c>
      <c r="AA1052" t="s">
        <v>6407</v>
      </c>
      <c r="AB1052">
        <v>10</v>
      </c>
      <c r="AC1052" t="s">
        <v>382</v>
      </c>
      <c r="AD1052">
        <v>1004685438</v>
      </c>
      <c r="AE1052" t="s">
        <v>39</v>
      </c>
      <c r="AF1052">
        <v>1010222109</v>
      </c>
      <c r="AG1052" t="s">
        <v>2222</v>
      </c>
      <c r="AH1052">
        <v>1000182646</v>
      </c>
      <c r="AI1052" t="s">
        <v>26</v>
      </c>
      <c r="AJ1052">
        <v>1005660653</v>
      </c>
      <c r="AK1052" t="s">
        <v>28</v>
      </c>
      <c r="AL1052" s="3">
        <v>42000000</v>
      </c>
      <c r="AM1052" t="s">
        <v>8767</v>
      </c>
      <c r="AN1052" s="3">
        <v>0</v>
      </c>
      <c r="AO1052" s="3">
        <v>0</v>
      </c>
      <c r="AP1052" s="3">
        <v>42000000</v>
      </c>
      <c r="AQ1052" s="3">
        <v>19833333</v>
      </c>
      <c r="AR1052" s="3">
        <v>22166667</v>
      </c>
      <c r="AS1052">
        <v>5000833701</v>
      </c>
      <c r="AT1052">
        <v>1</v>
      </c>
      <c r="AU1052">
        <v>698349</v>
      </c>
      <c r="AV1052">
        <v>1</v>
      </c>
      <c r="AW1052" s="2">
        <v>45693</v>
      </c>
      <c r="AX1052" t="s">
        <v>6434</v>
      </c>
      <c r="AY1052" t="s">
        <v>17</v>
      </c>
      <c r="AZ1052" t="s">
        <v>17</v>
      </c>
      <c r="BA1052">
        <v>0</v>
      </c>
    </row>
    <row r="1053" spans="1:53" hidden="1" x14ac:dyDescent="0.2">
      <c r="A1053">
        <v>2025</v>
      </c>
      <c r="B1053">
        <v>1</v>
      </c>
      <c r="C1053" s="2">
        <v>45658</v>
      </c>
      <c r="D1053" s="2">
        <v>45808</v>
      </c>
      <c r="E1053" t="s">
        <v>2</v>
      </c>
      <c r="F1053" s="2">
        <v>45693</v>
      </c>
      <c r="G1053">
        <v>12</v>
      </c>
      <c r="H1053" t="s">
        <v>140</v>
      </c>
      <c r="I1053" t="s">
        <v>6571</v>
      </c>
      <c r="J1053" s="2">
        <v>45693</v>
      </c>
      <c r="K1053" s="2">
        <v>46022</v>
      </c>
      <c r="L1053">
        <v>329</v>
      </c>
      <c r="M1053">
        <v>2</v>
      </c>
      <c r="N1053" t="s">
        <v>8</v>
      </c>
      <c r="O1053">
        <v>1044</v>
      </c>
      <c r="P1053">
        <v>1052</v>
      </c>
      <c r="Q1053" t="s">
        <v>6573</v>
      </c>
      <c r="R1053" t="s">
        <v>6434</v>
      </c>
      <c r="T1053" t="s">
        <v>6435</v>
      </c>
      <c r="U1053" t="s">
        <v>6319</v>
      </c>
      <c r="V1053" t="s">
        <v>6320</v>
      </c>
      <c r="W1053" t="s">
        <v>103</v>
      </c>
      <c r="X1053" t="s">
        <v>6405</v>
      </c>
      <c r="Y1053" t="s">
        <v>6436</v>
      </c>
      <c r="Z1053" t="s">
        <v>17</v>
      </c>
      <c r="AA1053" t="s">
        <v>6407</v>
      </c>
      <c r="AB1053">
        <v>10</v>
      </c>
      <c r="AC1053" t="s">
        <v>382</v>
      </c>
      <c r="AD1053">
        <v>1000380479</v>
      </c>
      <c r="AE1053" t="s">
        <v>39</v>
      </c>
      <c r="AF1053">
        <v>1024474457</v>
      </c>
      <c r="AG1053" t="s">
        <v>2209</v>
      </c>
      <c r="AH1053">
        <v>1000182646</v>
      </c>
      <c r="AI1053" t="s">
        <v>26</v>
      </c>
      <c r="AJ1053">
        <v>1005660653</v>
      </c>
      <c r="AK1053" t="s">
        <v>28</v>
      </c>
      <c r="AL1053" s="3">
        <v>60000000</v>
      </c>
      <c r="AM1053" t="s">
        <v>8767</v>
      </c>
      <c r="AN1053" s="3">
        <v>0</v>
      </c>
      <c r="AO1053" s="3">
        <v>0</v>
      </c>
      <c r="AP1053" s="3">
        <v>60000000</v>
      </c>
      <c r="AQ1053" s="3">
        <v>28333333</v>
      </c>
      <c r="AR1053" s="3">
        <v>31666667</v>
      </c>
      <c r="AS1053">
        <v>5000833705</v>
      </c>
      <c r="AT1053">
        <v>1</v>
      </c>
      <c r="AU1053">
        <v>698352</v>
      </c>
      <c r="AV1053">
        <v>1</v>
      </c>
      <c r="AW1053" s="2">
        <v>45693</v>
      </c>
      <c r="AX1053" t="s">
        <v>6434</v>
      </c>
      <c r="AY1053" t="s">
        <v>17</v>
      </c>
      <c r="AZ1053" t="s">
        <v>17</v>
      </c>
      <c r="BA1053">
        <v>0</v>
      </c>
    </row>
    <row r="1054" spans="1:53" hidden="1" x14ac:dyDescent="0.2">
      <c r="A1054">
        <v>2025</v>
      </c>
      <c r="B1054">
        <v>1</v>
      </c>
      <c r="C1054" s="2">
        <v>45658</v>
      </c>
      <c r="D1054" s="2">
        <v>45808</v>
      </c>
      <c r="E1054" t="s">
        <v>2</v>
      </c>
      <c r="F1054" s="2">
        <v>45695</v>
      </c>
      <c r="G1054">
        <v>12</v>
      </c>
      <c r="H1054" t="s">
        <v>140</v>
      </c>
      <c r="I1054" t="s">
        <v>6576</v>
      </c>
      <c r="J1054" s="2">
        <v>45688</v>
      </c>
      <c r="K1054" s="2">
        <v>46022</v>
      </c>
      <c r="L1054">
        <v>334</v>
      </c>
      <c r="M1054">
        <v>2</v>
      </c>
      <c r="N1054" t="s">
        <v>8</v>
      </c>
      <c r="O1054">
        <v>1052</v>
      </c>
      <c r="P1054">
        <v>1053</v>
      </c>
      <c r="Q1054" t="s">
        <v>6578</v>
      </c>
      <c r="R1054" t="s">
        <v>6434</v>
      </c>
      <c r="T1054" t="s">
        <v>6435</v>
      </c>
      <c r="U1054" t="s">
        <v>6319</v>
      </c>
      <c r="V1054" t="s">
        <v>6320</v>
      </c>
      <c r="W1054" t="s">
        <v>103</v>
      </c>
      <c r="X1054" t="s">
        <v>6405</v>
      </c>
      <c r="Y1054" t="s">
        <v>6436</v>
      </c>
      <c r="Z1054" t="s">
        <v>17</v>
      </c>
      <c r="AA1054" t="s">
        <v>6407</v>
      </c>
      <c r="AB1054">
        <v>10</v>
      </c>
      <c r="AC1054" t="s">
        <v>382</v>
      </c>
      <c r="AD1054">
        <v>1000764641</v>
      </c>
      <c r="AE1054" t="s">
        <v>39</v>
      </c>
      <c r="AF1054">
        <v>1083875350</v>
      </c>
      <c r="AG1054" t="s">
        <v>3476</v>
      </c>
      <c r="AH1054">
        <v>1000182646</v>
      </c>
      <c r="AI1054" t="s">
        <v>26</v>
      </c>
      <c r="AJ1054">
        <v>1005660653</v>
      </c>
      <c r="AK1054" t="s">
        <v>28</v>
      </c>
      <c r="AL1054" s="3">
        <v>31800000</v>
      </c>
      <c r="AM1054" t="s">
        <v>8767</v>
      </c>
      <c r="AN1054" s="3">
        <v>0</v>
      </c>
      <c r="AO1054" s="3">
        <v>0</v>
      </c>
      <c r="AP1054" s="3">
        <v>31800000</v>
      </c>
      <c r="AQ1054" s="3">
        <v>15016667</v>
      </c>
      <c r="AR1054" s="3">
        <v>16783333</v>
      </c>
      <c r="AS1054">
        <v>5000834991</v>
      </c>
      <c r="AT1054">
        <v>1</v>
      </c>
      <c r="AU1054">
        <v>698756</v>
      </c>
      <c r="AV1054">
        <v>1</v>
      </c>
      <c r="AW1054" s="2">
        <v>45695</v>
      </c>
      <c r="AX1054" t="s">
        <v>6434</v>
      </c>
      <c r="AY1054" t="s">
        <v>17</v>
      </c>
      <c r="AZ1054" t="s">
        <v>17</v>
      </c>
      <c r="BA1054">
        <v>0</v>
      </c>
    </row>
    <row r="1055" spans="1:53" hidden="1" x14ac:dyDescent="0.2">
      <c r="A1055">
        <v>2025</v>
      </c>
      <c r="B1055">
        <v>1</v>
      </c>
      <c r="C1055" s="2">
        <v>45658</v>
      </c>
      <c r="D1055" s="2">
        <v>45808</v>
      </c>
      <c r="E1055" t="s">
        <v>2</v>
      </c>
      <c r="F1055" s="2">
        <v>45695</v>
      </c>
      <c r="G1055">
        <v>12</v>
      </c>
      <c r="H1055" t="s">
        <v>140</v>
      </c>
      <c r="I1055" t="s">
        <v>6581</v>
      </c>
      <c r="J1055" s="2">
        <v>45688</v>
      </c>
      <c r="K1055" s="2">
        <v>46022</v>
      </c>
      <c r="L1055">
        <v>334</v>
      </c>
      <c r="M1055">
        <v>2</v>
      </c>
      <c r="N1055" t="s">
        <v>8</v>
      </c>
      <c r="O1055">
        <v>1062</v>
      </c>
      <c r="P1055">
        <v>1054</v>
      </c>
      <c r="Q1055" t="s">
        <v>6583</v>
      </c>
      <c r="R1055" t="s">
        <v>6403</v>
      </c>
      <c r="T1055" t="s">
        <v>6404</v>
      </c>
      <c r="U1055" t="s">
        <v>6319</v>
      </c>
      <c r="V1055" t="s">
        <v>6320</v>
      </c>
      <c r="W1055" t="s">
        <v>103</v>
      </c>
      <c r="X1055" t="s">
        <v>6405</v>
      </c>
      <c r="Y1055" t="s">
        <v>6406</v>
      </c>
      <c r="Z1055" t="s">
        <v>17</v>
      </c>
      <c r="AA1055" t="s">
        <v>6407</v>
      </c>
      <c r="AB1055">
        <v>10</v>
      </c>
      <c r="AC1055" t="s">
        <v>382</v>
      </c>
      <c r="AD1055">
        <v>1012095671</v>
      </c>
      <c r="AE1055" t="s">
        <v>39</v>
      </c>
      <c r="AF1055">
        <v>1015469423</v>
      </c>
      <c r="AG1055" t="s">
        <v>3089</v>
      </c>
      <c r="AH1055">
        <v>1000182646</v>
      </c>
      <c r="AI1055" t="s">
        <v>26</v>
      </c>
      <c r="AJ1055">
        <v>1005660653</v>
      </c>
      <c r="AK1055" t="s">
        <v>28</v>
      </c>
      <c r="AL1055" s="3">
        <v>42000000</v>
      </c>
      <c r="AM1055" t="s">
        <v>8767</v>
      </c>
      <c r="AN1055" s="3">
        <v>0</v>
      </c>
      <c r="AO1055" s="3">
        <v>0</v>
      </c>
      <c r="AP1055" s="3">
        <v>42000000</v>
      </c>
      <c r="AQ1055" s="3">
        <v>19833333</v>
      </c>
      <c r="AR1055" s="3">
        <v>22166667</v>
      </c>
      <c r="AS1055">
        <v>5000834992</v>
      </c>
      <c r="AT1055">
        <v>1</v>
      </c>
      <c r="AU1055">
        <v>698804</v>
      </c>
      <c r="AV1055">
        <v>1</v>
      </c>
      <c r="AW1055" s="2">
        <v>45695</v>
      </c>
      <c r="AX1055" t="s">
        <v>6403</v>
      </c>
      <c r="AY1055" t="s">
        <v>17</v>
      </c>
      <c r="AZ1055" t="s">
        <v>17</v>
      </c>
      <c r="BA1055">
        <v>0</v>
      </c>
    </row>
    <row r="1056" spans="1:53" hidden="1" x14ac:dyDescent="0.2">
      <c r="A1056">
        <v>2025</v>
      </c>
      <c r="B1056">
        <v>1</v>
      </c>
      <c r="C1056" s="2">
        <v>45658</v>
      </c>
      <c r="D1056" s="2">
        <v>45808</v>
      </c>
      <c r="E1056" t="s">
        <v>2</v>
      </c>
      <c r="F1056" s="2">
        <v>45695</v>
      </c>
      <c r="G1056">
        <v>12</v>
      </c>
      <c r="H1056" t="s">
        <v>140</v>
      </c>
      <c r="I1056" t="s">
        <v>6586</v>
      </c>
      <c r="J1056" s="2">
        <v>45688</v>
      </c>
      <c r="K1056" s="2">
        <v>46022</v>
      </c>
      <c r="L1056">
        <v>334</v>
      </c>
      <c r="M1056">
        <v>2</v>
      </c>
      <c r="N1056" t="s">
        <v>8</v>
      </c>
      <c r="O1056">
        <v>1017</v>
      </c>
      <c r="P1056">
        <v>1055</v>
      </c>
      <c r="Q1056" t="s">
        <v>6588</v>
      </c>
      <c r="R1056" t="s">
        <v>6465</v>
      </c>
      <c r="T1056" t="s">
        <v>6466</v>
      </c>
      <c r="U1056" t="s">
        <v>6319</v>
      </c>
      <c r="V1056" t="s">
        <v>6320</v>
      </c>
      <c r="W1056" t="s">
        <v>103</v>
      </c>
      <c r="X1056" t="s">
        <v>6405</v>
      </c>
      <c r="Y1056" t="s">
        <v>6467</v>
      </c>
      <c r="Z1056" t="s">
        <v>17</v>
      </c>
      <c r="AA1056" t="s">
        <v>6407</v>
      </c>
      <c r="AB1056">
        <v>10</v>
      </c>
      <c r="AC1056" t="s">
        <v>382</v>
      </c>
      <c r="AD1056">
        <v>1002515495</v>
      </c>
      <c r="AE1056" t="s">
        <v>39</v>
      </c>
      <c r="AF1056">
        <v>52303112</v>
      </c>
      <c r="AG1056" t="s">
        <v>2069</v>
      </c>
      <c r="AH1056">
        <v>1000182646</v>
      </c>
      <c r="AI1056" t="s">
        <v>26</v>
      </c>
      <c r="AJ1056">
        <v>1005660653</v>
      </c>
      <c r="AK1056" t="s">
        <v>28</v>
      </c>
      <c r="AL1056" s="3">
        <v>21840000</v>
      </c>
      <c r="AM1056" t="s">
        <v>8767</v>
      </c>
      <c r="AN1056" s="3">
        <v>0</v>
      </c>
      <c r="AO1056" s="3">
        <v>0</v>
      </c>
      <c r="AP1056" s="3">
        <v>21840000</v>
      </c>
      <c r="AQ1056" s="3">
        <v>7371000</v>
      </c>
      <c r="AR1056" s="3">
        <v>14469000</v>
      </c>
      <c r="AS1056">
        <v>5000834993</v>
      </c>
      <c r="AT1056">
        <v>1</v>
      </c>
      <c r="AU1056">
        <v>698308</v>
      </c>
      <c r="AV1056">
        <v>1</v>
      </c>
      <c r="AW1056" s="2">
        <v>45695</v>
      </c>
      <c r="AX1056" t="s">
        <v>6465</v>
      </c>
      <c r="AY1056" t="s">
        <v>17</v>
      </c>
      <c r="AZ1056" t="s">
        <v>17</v>
      </c>
      <c r="BA1056">
        <v>0</v>
      </c>
    </row>
    <row r="1057" spans="1:53" hidden="1" x14ac:dyDescent="0.2">
      <c r="A1057">
        <v>2025</v>
      </c>
      <c r="B1057">
        <v>1</v>
      </c>
      <c r="C1057" s="2">
        <v>45658</v>
      </c>
      <c r="D1057" s="2">
        <v>45808</v>
      </c>
      <c r="E1057" t="s">
        <v>2</v>
      </c>
      <c r="F1057" s="2">
        <v>45695</v>
      </c>
      <c r="G1057">
        <v>12</v>
      </c>
      <c r="H1057" t="s">
        <v>140</v>
      </c>
      <c r="I1057" t="s">
        <v>6591</v>
      </c>
      <c r="J1057" s="2">
        <v>45688</v>
      </c>
      <c r="K1057" s="2">
        <v>46022</v>
      </c>
      <c r="L1057">
        <v>334</v>
      </c>
      <c r="M1057">
        <v>2</v>
      </c>
      <c r="N1057" t="s">
        <v>8</v>
      </c>
      <c r="O1057">
        <v>1079</v>
      </c>
      <c r="P1057">
        <v>1056</v>
      </c>
      <c r="Q1057" t="s">
        <v>6593</v>
      </c>
      <c r="R1057" t="s">
        <v>6594</v>
      </c>
      <c r="T1057" t="s">
        <v>6595</v>
      </c>
      <c r="U1057" t="s">
        <v>6319</v>
      </c>
      <c r="V1057" t="s">
        <v>6320</v>
      </c>
      <c r="W1057" t="s">
        <v>103</v>
      </c>
      <c r="X1057" t="s">
        <v>6405</v>
      </c>
      <c r="Y1057" t="s">
        <v>6596</v>
      </c>
      <c r="Z1057" t="s">
        <v>17</v>
      </c>
      <c r="AA1057" t="s">
        <v>6407</v>
      </c>
      <c r="AB1057">
        <v>10</v>
      </c>
      <c r="AC1057" t="s">
        <v>382</v>
      </c>
      <c r="AD1057">
        <v>1010750948</v>
      </c>
      <c r="AE1057" t="s">
        <v>39</v>
      </c>
      <c r="AF1057">
        <v>1072072793</v>
      </c>
      <c r="AG1057" t="s">
        <v>2710</v>
      </c>
      <c r="AH1057">
        <v>1000182646</v>
      </c>
      <c r="AI1057" t="s">
        <v>26</v>
      </c>
      <c r="AJ1057">
        <v>1005660653</v>
      </c>
      <c r="AK1057" t="s">
        <v>28</v>
      </c>
      <c r="AL1057" s="3">
        <v>37800000</v>
      </c>
      <c r="AM1057" t="s">
        <v>8767</v>
      </c>
      <c r="AN1057" s="3">
        <v>0</v>
      </c>
      <c r="AO1057" s="3">
        <v>0</v>
      </c>
      <c r="AP1057" s="3">
        <v>37800000</v>
      </c>
      <c r="AQ1057" s="3">
        <v>17640000</v>
      </c>
      <c r="AR1057" s="3">
        <v>20160000</v>
      </c>
      <c r="AS1057">
        <v>5000834994</v>
      </c>
      <c r="AT1057">
        <v>1</v>
      </c>
      <c r="AU1057">
        <v>701334</v>
      </c>
      <c r="AV1057">
        <v>1</v>
      </c>
      <c r="AW1057" s="2">
        <v>45695</v>
      </c>
      <c r="AX1057" t="s">
        <v>6594</v>
      </c>
      <c r="AY1057" t="s">
        <v>17</v>
      </c>
      <c r="AZ1057" t="s">
        <v>17</v>
      </c>
      <c r="BA1057">
        <v>0</v>
      </c>
    </row>
    <row r="1058" spans="1:53" hidden="1" x14ac:dyDescent="0.2">
      <c r="A1058">
        <v>2025</v>
      </c>
      <c r="B1058">
        <v>1</v>
      </c>
      <c r="C1058" s="2">
        <v>45658</v>
      </c>
      <c r="D1058" s="2">
        <v>45808</v>
      </c>
      <c r="E1058" t="s">
        <v>2</v>
      </c>
      <c r="F1058" s="2">
        <v>45695</v>
      </c>
      <c r="G1058">
        <v>12</v>
      </c>
      <c r="H1058" t="s">
        <v>140</v>
      </c>
      <c r="I1058" t="s">
        <v>6599</v>
      </c>
      <c r="J1058" s="2">
        <v>45688</v>
      </c>
      <c r="K1058" s="2">
        <v>46022</v>
      </c>
      <c r="L1058">
        <v>334</v>
      </c>
      <c r="M1058">
        <v>2</v>
      </c>
      <c r="N1058" t="s">
        <v>8</v>
      </c>
      <c r="O1058">
        <v>1053</v>
      </c>
      <c r="P1058">
        <v>1057</v>
      </c>
      <c r="Q1058" t="s">
        <v>6600</v>
      </c>
      <c r="R1058" t="s">
        <v>6403</v>
      </c>
      <c r="T1058" t="s">
        <v>6404</v>
      </c>
      <c r="U1058" t="s">
        <v>6319</v>
      </c>
      <c r="V1058" t="s">
        <v>6320</v>
      </c>
      <c r="W1058" t="s">
        <v>103</v>
      </c>
      <c r="X1058" t="s">
        <v>6405</v>
      </c>
      <c r="Y1058" t="s">
        <v>6406</v>
      </c>
      <c r="Z1058" t="s">
        <v>17</v>
      </c>
      <c r="AA1058" t="s">
        <v>6407</v>
      </c>
      <c r="AB1058">
        <v>10</v>
      </c>
      <c r="AC1058" t="s">
        <v>382</v>
      </c>
      <c r="AD1058">
        <v>1000326228</v>
      </c>
      <c r="AE1058" t="s">
        <v>39</v>
      </c>
      <c r="AF1058">
        <v>52216823</v>
      </c>
      <c r="AG1058" t="s">
        <v>3800</v>
      </c>
      <c r="AH1058">
        <v>1000182646</v>
      </c>
      <c r="AI1058" t="s">
        <v>26</v>
      </c>
      <c r="AJ1058">
        <v>1005660653</v>
      </c>
      <c r="AK1058" t="s">
        <v>28</v>
      </c>
      <c r="AL1058" s="3">
        <v>45000000</v>
      </c>
      <c r="AM1058" t="s">
        <v>8767</v>
      </c>
      <c r="AN1058" s="3">
        <v>0</v>
      </c>
      <c r="AO1058" s="3">
        <v>0</v>
      </c>
      <c r="AP1058" s="3">
        <v>45000000</v>
      </c>
      <c r="AQ1058" s="3">
        <v>13500000</v>
      </c>
      <c r="AR1058" s="3">
        <v>31500000</v>
      </c>
      <c r="AS1058">
        <v>5000834997</v>
      </c>
      <c r="AT1058">
        <v>1</v>
      </c>
      <c r="AU1058">
        <v>698761</v>
      </c>
      <c r="AV1058">
        <v>1</v>
      </c>
      <c r="AW1058" s="2">
        <v>45695</v>
      </c>
      <c r="AX1058" t="s">
        <v>6403</v>
      </c>
      <c r="AY1058" t="s">
        <v>17</v>
      </c>
      <c r="AZ1058" t="s">
        <v>17</v>
      </c>
      <c r="BA1058">
        <v>0</v>
      </c>
    </row>
    <row r="1059" spans="1:53" hidden="1" x14ac:dyDescent="0.2">
      <c r="A1059">
        <v>2025</v>
      </c>
      <c r="B1059">
        <v>1</v>
      </c>
      <c r="C1059" s="2">
        <v>45658</v>
      </c>
      <c r="D1059" s="2">
        <v>45808</v>
      </c>
      <c r="E1059" t="s">
        <v>2</v>
      </c>
      <c r="F1059" s="2">
        <v>45695</v>
      </c>
      <c r="G1059">
        <v>12</v>
      </c>
      <c r="H1059" t="s">
        <v>140</v>
      </c>
      <c r="I1059" t="s">
        <v>6603</v>
      </c>
      <c r="J1059" s="2">
        <v>45688</v>
      </c>
      <c r="K1059" s="2">
        <v>46022</v>
      </c>
      <c r="L1059">
        <v>334</v>
      </c>
      <c r="M1059">
        <v>2</v>
      </c>
      <c r="N1059" t="s">
        <v>8</v>
      </c>
      <c r="O1059">
        <v>1067</v>
      </c>
      <c r="P1059">
        <v>1058</v>
      </c>
      <c r="Q1059" t="s">
        <v>6606</v>
      </c>
      <c r="R1059" t="s">
        <v>6594</v>
      </c>
      <c r="T1059" t="s">
        <v>6595</v>
      </c>
      <c r="U1059" t="s">
        <v>6319</v>
      </c>
      <c r="V1059" t="s">
        <v>6320</v>
      </c>
      <c r="W1059" t="s">
        <v>103</v>
      </c>
      <c r="X1059" t="s">
        <v>6405</v>
      </c>
      <c r="Y1059" t="s">
        <v>6596</v>
      </c>
      <c r="Z1059" t="s">
        <v>17</v>
      </c>
      <c r="AA1059" t="s">
        <v>6407</v>
      </c>
      <c r="AB1059">
        <v>10</v>
      </c>
      <c r="AC1059" t="s">
        <v>382</v>
      </c>
      <c r="AD1059">
        <v>1000773955</v>
      </c>
      <c r="AE1059" t="s">
        <v>39</v>
      </c>
      <c r="AF1059">
        <v>1019088970</v>
      </c>
      <c r="AG1059" t="s">
        <v>872</v>
      </c>
      <c r="AH1059">
        <v>1000182646</v>
      </c>
      <c r="AI1059" t="s">
        <v>26</v>
      </c>
      <c r="AJ1059">
        <v>1005660653</v>
      </c>
      <c r="AK1059" t="s">
        <v>28</v>
      </c>
      <c r="AL1059" s="3">
        <v>37800000</v>
      </c>
      <c r="AM1059" t="s">
        <v>8767</v>
      </c>
      <c r="AN1059" s="3">
        <v>0</v>
      </c>
      <c r="AO1059" s="3">
        <v>0</v>
      </c>
      <c r="AP1059" s="3">
        <v>37800000</v>
      </c>
      <c r="AQ1059" s="3">
        <v>17640000</v>
      </c>
      <c r="AR1059" s="3">
        <v>20160000</v>
      </c>
      <c r="AS1059">
        <v>5000834999</v>
      </c>
      <c r="AT1059">
        <v>1</v>
      </c>
      <c r="AU1059">
        <v>701296</v>
      </c>
      <c r="AV1059">
        <v>1</v>
      </c>
      <c r="AW1059" s="2">
        <v>45695</v>
      </c>
      <c r="AX1059" t="s">
        <v>6594</v>
      </c>
      <c r="AY1059" t="s">
        <v>17</v>
      </c>
      <c r="AZ1059" t="s">
        <v>17</v>
      </c>
      <c r="BA1059">
        <v>0</v>
      </c>
    </row>
    <row r="1060" spans="1:53" hidden="1" x14ac:dyDescent="0.2">
      <c r="A1060">
        <v>2025</v>
      </c>
      <c r="B1060">
        <v>1</v>
      </c>
      <c r="C1060" s="2">
        <v>45658</v>
      </c>
      <c r="D1060" s="2">
        <v>45808</v>
      </c>
      <c r="E1060" t="s">
        <v>2</v>
      </c>
      <c r="F1060" s="2">
        <v>45695</v>
      </c>
      <c r="G1060">
        <v>12</v>
      </c>
      <c r="H1060" t="s">
        <v>140</v>
      </c>
      <c r="I1060" t="s">
        <v>6609</v>
      </c>
      <c r="J1060" s="2">
        <v>45688</v>
      </c>
      <c r="K1060" s="2">
        <v>46022</v>
      </c>
      <c r="L1060">
        <v>334</v>
      </c>
      <c r="M1060">
        <v>2</v>
      </c>
      <c r="N1060" t="s">
        <v>8</v>
      </c>
      <c r="O1060">
        <v>1020</v>
      </c>
      <c r="P1060">
        <v>1059</v>
      </c>
      <c r="Q1060" t="s">
        <v>6610</v>
      </c>
      <c r="R1060" t="s">
        <v>6611</v>
      </c>
      <c r="T1060" t="s">
        <v>6612</v>
      </c>
      <c r="U1060" t="s">
        <v>6319</v>
      </c>
      <c r="V1060" t="s">
        <v>6320</v>
      </c>
      <c r="W1060" t="s">
        <v>103</v>
      </c>
      <c r="X1060" t="s">
        <v>6405</v>
      </c>
      <c r="Y1060" t="s">
        <v>6613</v>
      </c>
      <c r="Z1060" t="s">
        <v>17</v>
      </c>
      <c r="AA1060" t="s">
        <v>6407</v>
      </c>
      <c r="AB1060">
        <v>10</v>
      </c>
      <c r="AC1060" t="s">
        <v>382</v>
      </c>
      <c r="AD1060">
        <v>1012973720</v>
      </c>
      <c r="AE1060" t="s">
        <v>39</v>
      </c>
      <c r="AF1060">
        <v>1007295745</v>
      </c>
      <c r="AG1060" t="s">
        <v>1647</v>
      </c>
      <c r="AH1060">
        <v>1000182646</v>
      </c>
      <c r="AI1060" t="s">
        <v>26</v>
      </c>
      <c r="AJ1060">
        <v>1005660653</v>
      </c>
      <c r="AK1060" t="s">
        <v>28</v>
      </c>
      <c r="AL1060" s="3">
        <v>18150000</v>
      </c>
      <c r="AM1060" t="s">
        <v>8767</v>
      </c>
      <c r="AN1060" s="3">
        <v>0</v>
      </c>
      <c r="AO1060" s="3">
        <v>0</v>
      </c>
      <c r="AP1060" s="3">
        <v>18150000</v>
      </c>
      <c r="AQ1060" s="3">
        <v>6050000</v>
      </c>
      <c r="AR1060" s="3">
        <v>12100000</v>
      </c>
      <c r="AS1060">
        <v>5000835000</v>
      </c>
      <c r="AT1060">
        <v>1</v>
      </c>
      <c r="AU1060">
        <v>698315</v>
      </c>
      <c r="AV1060">
        <v>1</v>
      </c>
      <c r="AW1060" s="2">
        <v>45695</v>
      </c>
      <c r="AX1060" t="s">
        <v>6611</v>
      </c>
      <c r="AY1060" t="s">
        <v>17</v>
      </c>
      <c r="AZ1060" t="s">
        <v>17</v>
      </c>
      <c r="BA1060">
        <v>0</v>
      </c>
    </row>
    <row r="1061" spans="1:53" hidden="1" x14ac:dyDescent="0.2">
      <c r="A1061">
        <v>2025</v>
      </c>
      <c r="B1061">
        <v>1</v>
      </c>
      <c r="C1061" s="2">
        <v>45658</v>
      </c>
      <c r="D1061" s="2">
        <v>45808</v>
      </c>
      <c r="E1061" t="s">
        <v>2</v>
      </c>
      <c r="F1061" s="2">
        <v>45695</v>
      </c>
      <c r="G1061">
        <v>12</v>
      </c>
      <c r="H1061" t="s">
        <v>140</v>
      </c>
      <c r="I1061" t="s">
        <v>6616</v>
      </c>
      <c r="J1061" s="2">
        <v>45688</v>
      </c>
      <c r="K1061" s="2">
        <v>46022</v>
      </c>
      <c r="L1061">
        <v>334</v>
      </c>
      <c r="M1061">
        <v>2</v>
      </c>
      <c r="N1061" t="s">
        <v>8</v>
      </c>
      <c r="O1061">
        <v>1038</v>
      </c>
      <c r="P1061">
        <v>1060</v>
      </c>
      <c r="Q1061" t="s">
        <v>6617</v>
      </c>
      <c r="R1061" t="s">
        <v>6403</v>
      </c>
      <c r="T1061" t="s">
        <v>6404</v>
      </c>
      <c r="U1061" t="s">
        <v>6319</v>
      </c>
      <c r="V1061" t="s">
        <v>6320</v>
      </c>
      <c r="W1061" t="s">
        <v>103</v>
      </c>
      <c r="X1061" t="s">
        <v>6405</v>
      </c>
      <c r="Y1061" t="s">
        <v>6406</v>
      </c>
      <c r="Z1061" t="s">
        <v>17</v>
      </c>
      <c r="AA1061" t="s">
        <v>6407</v>
      </c>
      <c r="AB1061">
        <v>10</v>
      </c>
      <c r="AC1061" t="s">
        <v>382</v>
      </c>
      <c r="AD1061">
        <v>1013640692</v>
      </c>
      <c r="AE1061" t="s">
        <v>39</v>
      </c>
      <c r="AF1061">
        <v>1014231457</v>
      </c>
      <c r="AG1061" t="s">
        <v>1676</v>
      </c>
      <c r="AH1061">
        <v>1000182646</v>
      </c>
      <c r="AI1061" t="s">
        <v>26</v>
      </c>
      <c r="AJ1061">
        <v>1005660653</v>
      </c>
      <c r="AK1061" t="s">
        <v>28</v>
      </c>
      <c r="AL1061" s="3">
        <v>18150000</v>
      </c>
      <c r="AM1061" t="s">
        <v>8767</v>
      </c>
      <c r="AN1061" s="3">
        <v>0</v>
      </c>
      <c r="AO1061" s="3">
        <v>0</v>
      </c>
      <c r="AP1061" s="3">
        <v>18150000</v>
      </c>
      <c r="AQ1061" s="3">
        <v>5344167</v>
      </c>
      <c r="AR1061" s="3">
        <v>12805833</v>
      </c>
      <c r="AS1061">
        <v>5000835001</v>
      </c>
      <c r="AT1061">
        <v>1</v>
      </c>
      <c r="AU1061">
        <v>698343</v>
      </c>
      <c r="AV1061">
        <v>1</v>
      </c>
      <c r="AW1061" s="2">
        <v>45695</v>
      </c>
      <c r="AX1061" t="s">
        <v>6403</v>
      </c>
      <c r="AY1061" t="s">
        <v>17</v>
      </c>
      <c r="AZ1061" t="s">
        <v>17</v>
      </c>
      <c r="BA1061">
        <v>0</v>
      </c>
    </row>
    <row r="1062" spans="1:53" hidden="1" x14ac:dyDescent="0.2">
      <c r="A1062">
        <v>2025</v>
      </c>
      <c r="B1062">
        <v>1</v>
      </c>
      <c r="C1062" s="2">
        <v>45658</v>
      </c>
      <c r="D1062" s="2">
        <v>45808</v>
      </c>
      <c r="E1062" t="s">
        <v>2</v>
      </c>
      <c r="F1062" s="2">
        <v>45695</v>
      </c>
      <c r="G1062">
        <v>12</v>
      </c>
      <c r="H1062" t="s">
        <v>140</v>
      </c>
      <c r="I1062" t="s">
        <v>6620</v>
      </c>
      <c r="J1062" s="2">
        <v>45694</v>
      </c>
      <c r="K1062" s="2">
        <v>46022</v>
      </c>
      <c r="L1062">
        <v>328</v>
      </c>
      <c r="M1062">
        <v>2</v>
      </c>
      <c r="N1062" t="s">
        <v>8</v>
      </c>
      <c r="O1062">
        <v>1039</v>
      </c>
      <c r="P1062">
        <v>1061</v>
      </c>
      <c r="Q1062" t="s">
        <v>6622</v>
      </c>
      <c r="R1062" t="s">
        <v>6403</v>
      </c>
      <c r="T1062" t="s">
        <v>6404</v>
      </c>
      <c r="U1062" t="s">
        <v>6319</v>
      </c>
      <c r="V1062" t="s">
        <v>6320</v>
      </c>
      <c r="W1062" t="s">
        <v>103</v>
      </c>
      <c r="X1062" t="s">
        <v>6405</v>
      </c>
      <c r="Y1062" t="s">
        <v>6406</v>
      </c>
      <c r="Z1062" t="s">
        <v>17</v>
      </c>
      <c r="AA1062" t="s">
        <v>6407</v>
      </c>
      <c r="AB1062">
        <v>10</v>
      </c>
      <c r="AC1062" t="s">
        <v>382</v>
      </c>
      <c r="AD1062">
        <v>1000180552</v>
      </c>
      <c r="AE1062" t="s">
        <v>39</v>
      </c>
      <c r="AF1062">
        <v>1033734844</v>
      </c>
      <c r="AG1062" t="s">
        <v>413</v>
      </c>
      <c r="AH1062">
        <v>1000182646</v>
      </c>
      <c r="AI1062" t="s">
        <v>26</v>
      </c>
      <c r="AJ1062">
        <v>1005660653</v>
      </c>
      <c r="AK1062" t="s">
        <v>28</v>
      </c>
      <c r="AL1062" s="3">
        <v>42120000</v>
      </c>
      <c r="AM1062" t="s">
        <v>8767</v>
      </c>
      <c r="AN1062" s="3">
        <v>0</v>
      </c>
      <c r="AO1062" s="3">
        <v>0</v>
      </c>
      <c r="AP1062" s="3">
        <v>42120000</v>
      </c>
      <c r="AQ1062" s="3">
        <v>19656000</v>
      </c>
      <c r="AR1062" s="3">
        <v>22464000</v>
      </c>
      <c r="AS1062">
        <v>5000835005</v>
      </c>
      <c r="AT1062">
        <v>1</v>
      </c>
      <c r="AU1062">
        <v>698344</v>
      </c>
      <c r="AV1062">
        <v>1</v>
      </c>
      <c r="AW1062" s="2">
        <v>45695</v>
      </c>
      <c r="AX1062" t="s">
        <v>6403</v>
      </c>
      <c r="AY1062" t="s">
        <v>17</v>
      </c>
      <c r="AZ1062" t="s">
        <v>17</v>
      </c>
      <c r="BA1062">
        <v>0</v>
      </c>
    </row>
    <row r="1063" spans="1:53" hidden="1" x14ac:dyDescent="0.2">
      <c r="A1063">
        <v>2025</v>
      </c>
      <c r="B1063">
        <v>1</v>
      </c>
      <c r="C1063" s="2">
        <v>45658</v>
      </c>
      <c r="D1063" s="2">
        <v>45808</v>
      </c>
      <c r="E1063" t="s">
        <v>2</v>
      </c>
      <c r="F1063" s="2">
        <v>45695</v>
      </c>
      <c r="G1063">
        <v>12</v>
      </c>
      <c r="H1063" t="s">
        <v>140</v>
      </c>
      <c r="I1063" t="s">
        <v>6624</v>
      </c>
      <c r="J1063" s="2">
        <v>45694</v>
      </c>
      <c r="K1063" s="2">
        <v>46022</v>
      </c>
      <c r="L1063">
        <v>328</v>
      </c>
      <c r="M1063">
        <v>2</v>
      </c>
      <c r="N1063" t="s">
        <v>8</v>
      </c>
      <c r="O1063">
        <v>1026</v>
      </c>
      <c r="P1063">
        <v>1062</v>
      </c>
      <c r="Q1063" t="s">
        <v>6625</v>
      </c>
      <c r="R1063" t="s">
        <v>6626</v>
      </c>
      <c r="T1063" t="s">
        <v>6627</v>
      </c>
      <c r="U1063" t="s">
        <v>6319</v>
      </c>
      <c r="V1063" t="s">
        <v>6320</v>
      </c>
      <c r="W1063" t="s">
        <v>103</v>
      </c>
      <c r="X1063" t="s">
        <v>6405</v>
      </c>
      <c r="Y1063" t="s">
        <v>6628</v>
      </c>
      <c r="Z1063" t="s">
        <v>17</v>
      </c>
      <c r="AA1063" t="s">
        <v>6407</v>
      </c>
      <c r="AB1063">
        <v>10</v>
      </c>
      <c r="AC1063" t="s">
        <v>382</v>
      </c>
      <c r="AD1063">
        <v>1000194551</v>
      </c>
      <c r="AE1063" t="s">
        <v>39</v>
      </c>
      <c r="AF1063">
        <v>79497759</v>
      </c>
      <c r="AG1063" t="s">
        <v>6631</v>
      </c>
      <c r="AH1063">
        <v>1000182646</v>
      </c>
      <c r="AI1063" t="s">
        <v>26</v>
      </c>
      <c r="AJ1063">
        <v>1005660653</v>
      </c>
      <c r="AK1063" t="s">
        <v>28</v>
      </c>
      <c r="AL1063" s="3">
        <v>58800000</v>
      </c>
      <c r="AM1063" t="s">
        <v>8767</v>
      </c>
      <c r="AN1063" s="3">
        <v>0</v>
      </c>
      <c r="AO1063" s="3">
        <v>0</v>
      </c>
      <c r="AP1063" s="3">
        <v>58800000</v>
      </c>
      <c r="AQ1063" s="3">
        <v>20580000</v>
      </c>
      <c r="AR1063" s="3">
        <v>38220000</v>
      </c>
      <c r="AS1063">
        <v>5000835006</v>
      </c>
      <c r="AT1063">
        <v>1</v>
      </c>
      <c r="AU1063">
        <v>698322</v>
      </c>
      <c r="AV1063">
        <v>1</v>
      </c>
      <c r="AW1063" s="2">
        <v>45695</v>
      </c>
      <c r="AX1063" t="s">
        <v>6626</v>
      </c>
      <c r="AY1063" t="s">
        <v>17</v>
      </c>
      <c r="AZ1063" t="s">
        <v>17</v>
      </c>
      <c r="BA1063">
        <v>0</v>
      </c>
    </row>
    <row r="1064" spans="1:53" hidden="1" x14ac:dyDescent="0.2">
      <c r="A1064">
        <v>2025</v>
      </c>
      <c r="B1064">
        <v>1</v>
      </c>
      <c r="C1064" s="2">
        <v>45658</v>
      </c>
      <c r="D1064" s="2">
        <v>45808</v>
      </c>
      <c r="E1064" t="s">
        <v>2</v>
      </c>
      <c r="F1064" s="2">
        <v>45695</v>
      </c>
      <c r="G1064">
        <v>12</v>
      </c>
      <c r="H1064" t="s">
        <v>140</v>
      </c>
      <c r="I1064" t="s">
        <v>6634</v>
      </c>
      <c r="J1064" s="2">
        <v>45694</v>
      </c>
      <c r="K1064" s="2">
        <v>46022</v>
      </c>
      <c r="L1064">
        <v>328</v>
      </c>
      <c r="M1064">
        <v>2</v>
      </c>
      <c r="N1064" t="s">
        <v>8</v>
      </c>
      <c r="O1064">
        <v>1039</v>
      </c>
      <c r="P1064">
        <v>1063</v>
      </c>
      <c r="Q1064" t="s">
        <v>6635</v>
      </c>
      <c r="R1064" t="s">
        <v>6403</v>
      </c>
      <c r="T1064" t="s">
        <v>6404</v>
      </c>
      <c r="U1064" t="s">
        <v>6319</v>
      </c>
      <c r="V1064" t="s">
        <v>6320</v>
      </c>
      <c r="W1064" t="s">
        <v>103</v>
      </c>
      <c r="X1064" t="s">
        <v>6405</v>
      </c>
      <c r="Y1064" t="s">
        <v>6406</v>
      </c>
      <c r="Z1064" t="s">
        <v>17</v>
      </c>
      <c r="AA1064" t="s">
        <v>6407</v>
      </c>
      <c r="AB1064">
        <v>10</v>
      </c>
      <c r="AC1064" t="s">
        <v>382</v>
      </c>
      <c r="AD1064">
        <v>1010233666</v>
      </c>
      <c r="AE1064" t="s">
        <v>39</v>
      </c>
      <c r="AF1064">
        <v>1019094049</v>
      </c>
      <c r="AG1064" t="s">
        <v>6638</v>
      </c>
      <c r="AH1064">
        <v>1000182646</v>
      </c>
      <c r="AI1064" t="s">
        <v>26</v>
      </c>
      <c r="AJ1064">
        <v>1005660653</v>
      </c>
      <c r="AK1064" t="s">
        <v>28</v>
      </c>
      <c r="AL1064" s="3">
        <v>42120000</v>
      </c>
      <c r="AM1064" t="s">
        <v>8767</v>
      </c>
      <c r="AN1064" s="3">
        <v>0</v>
      </c>
      <c r="AO1064" s="3">
        <v>0</v>
      </c>
      <c r="AP1064" s="3">
        <v>42120000</v>
      </c>
      <c r="AQ1064" s="3">
        <v>18954000</v>
      </c>
      <c r="AR1064" s="3">
        <v>23166000</v>
      </c>
      <c r="AS1064">
        <v>5000835007</v>
      </c>
      <c r="AT1064">
        <v>1</v>
      </c>
      <c r="AU1064">
        <v>698344</v>
      </c>
      <c r="AV1064">
        <v>1</v>
      </c>
      <c r="AW1064" s="2">
        <v>45695</v>
      </c>
      <c r="AX1064" t="s">
        <v>6403</v>
      </c>
      <c r="AY1064" t="s">
        <v>17</v>
      </c>
      <c r="AZ1064" t="s">
        <v>17</v>
      </c>
      <c r="BA1064">
        <v>0</v>
      </c>
    </row>
    <row r="1065" spans="1:53" hidden="1" x14ac:dyDescent="0.2">
      <c r="A1065">
        <v>2025</v>
      </c>
      <c r="B1065">
        <v>1</v>
      </c>
      <c r="C1065" s="2">
        <v>45658</v>
      </c>
      <c r="D1065" s="2">
        <v>45808</v>
      </c>
      <c r="E1065" t="s">
        <v>2</v>
      </c>
      <c r="F1065" s="2">
        <v>45695</v>
      </c>
      <c r="G1065">
        <v>12</v>
      </c>
      <c r="H1065" t="s">
        <v>140</v>
      </c>
      <c r="I1065" t="s">
        <v>6640</v>
      </c>
      <c r="J1065" s="2">
        <v>45694</v>
      </c>
      <c r="K1065" s="2">
        <v>46022</v>
      </c>
      <c r="L1065">
        <v>328</v>
      </c>
      <c r="M1065">
        <v>2</v>
      </c>
      <c r="N1065" t="s">
        <v>8</v>
      </c>
      <c r="O1065">
        <v>1050</v>
      </c>
      <c r="P1065">
        <v>1064</v>
      </c>
      <c r="Q1065" t="s">
        <v>6641</v>
      </c>
      <c r="R1065" t="s">
        <v>6434</v>
      </c>
      <c r="T1065" t="s">
        <v>6435</v>
      </c>
      <c r="U1065" t="s">
        <v>6319</v>
      </c>
      <c r="V1065" t="s">
        <v>6320</v>
      </c>
      <c r="W1065" t="s">
        <v>103</v>
      </c>
      <c r="X1065" t="s">
        <v>6405</v>
      </c>
      <c r="Y1065" t="s">
        <v>6436</v>
      </c>
      <c r="Z1065" t="s">
        <v>17</v>
      </c>
      <c r="AA1065" t="s">
        <v>6407</v>
      </c>
      <c r="AB1065">
        <v>10</v>
      </c>
      <c r="AC1065" t="s">
        <v>382</v>
      </c>
      <c r="AD1065">
        <v>1000195077</v>
      </c>
      <c r="AE1065" t="s">
        <v>39</v>
      </c>
      <c r="AF1065">
        <v>1077860558</v>
      </c>
      <c r="AG1065" t="s">
        <v>557</v>
      </c>
      <c r="AH1065">
        <v>1000182646</v>
      </c>
      <c r="AI1065" t="s">
        <v>26</v>
      </c>
      <c r="AJ1065">
        <v>1005660653</v>
      </c>
      <c r="AK1065" t="s">
        <v>28</v>
      </c>
      <c r="AL1065" s="3">
        <v>45990000</v>
      </c>
      <c r="AM1065" t="s">
        <v>8767</v>
      </c>
      <c r="AN1065" s="3">
        <v>0</v>
      </c>
      <c r="AO1065" s="3">
        <v>0</v>
      </c>
      <c r="AP1065" s="3">
        <v>45990000</v>
      </c>
      <c r="AQ1065" s="3">
        <v>13797000</v>
      </c>
      <c r="AR1065" s="3">
        <v>32193000</v>
      </c>
      <c r="AS1065">
        <v>5000835008</v>
      </c>
      <c r="AT1065">
        <v>1</v>
      </c>
      <c r="AU1065">
        <v>698751</v>
      </c>
      <c r="AV1065">
        <v>1</v>
      </c>
      <c r="AW1065" s="2">
        <v>45695</v>
      </c>
      <c r="AX1065" t="s">
        <v>6434</v>
      </c>
      <c r="AY1065" t="s">
        <v>17</v>
      </c>
      <c r="AZ1065" t="s">
        <v>17</v>
      </c>
      <c r="BA1065">
        <v>0</v>
      </c>
    </row>
    <row r="1066" spans="1:53" hidden="1" x14ac:dyDescent="0.2">
      <c r="A1066">
        <v>2025</v>
      </c>
      <c r="B1066">
        <v>1</v>
      </c>
      <c r="C1066" s="2">
        <v>45658</v>
      </c>
      <c r="D1066" s="2">
        <v>45808</v>
      </c>
      <c r="E1066" t="s">
        <v>2</v>
      </c>
      <c r="F1066" s="2">
        <v>45695</v>
      </c>
      <c r="G1066">
        <v>12</v>
      </c>
      <c r="H1066" t="s">
        <v>140</v>
      </c>
      <c r="I1066" t="s">
        <v>6644</v>
      </c>
      <c r="J1066" s="2">
        <v>45694</v>
      </c>
      <c r="K1066" s="2">
        <v>46022</v>
      </c>
      <c r="L1066">
        <v>328</v>
      </c>
      <c r="M1066">
        <v>2</v>
      </c>
      <c r="N1066" t="s">
        <v>8</v>
      </c>
      <c r="O1066">
        <v>1075</v>
      </c>
      <c r="P1066">
        <v>1065</v>
      </c>
      <c r="Q1066" t="s">
        <v>6647</v>
      </c>
      <c r="R1066" t="s">
        <v>6403</v>
      </c>
      <c r="T1066" t="s">
        <v>6404</v>
      </c>
      <c r="U1066" t="s">
        <v>6319</v>
      </c>
      <c r="V1066" t="s">
        <v>6320</v>
      </c>
      <c r="W1066" t="s">
        <v>103</v>
      </c>
      <c r="X1066" t="s">
        <v>6405</v>
      </c>
      <c r="Y1066" t="s">
        <v>6406</v>
      </c>
      <c r="Z1066" t="s">
        <v>17</v>
      </c>
      <c r="AA1066" t="s">
        <v>6407</v>
      </c>
      <c r="AB1066">
        <v>10</v>
      </c>
      <c r="AC1066" t="s">
        <v>382</v>
      </c>
      <c r="AD1066">
        <v>1013564198</v>
      </c>
      <c r="AE1066" t="s">
        <v>39</v>
      </c>
      <c r="AF1066">
        <v>1109004909</v>
      </c>
      <c r="AG1066" t="s">
        <v>714</v>
      </c>
      <c r="AH1066">
        <v>1000182646</v>
      </c>
      <c r="AI1066" t="s">
        <v>26</v>
      </c>
      <c r="AJ1066">
        <v>1005660653</v>
      </c>
      <c r="AK1066" t="s">
        <v>28</v>
      </c>
      <c r="AL1066" s="3">
        <v>39000000</v>
      </c>
      <c r="AM1066" t="s">
        <v>8767</v>
      </c>
      <c r="AN1066" s="3">
        <v>0</v>
      </c>
      <c r="AO1066" s="3">
        <v>0</v>
      </c>
      <c r="AP1066" s="3">
        <v>39000000</v>
      </c>
      <c r="AQ1066" s="3">
        <v>16900000</v>
      </c>
      <c r="AR1066" s="3">
        <v>22100000</v>
      </c>
      <c r="AS1066">
        <v>5000835010</v>
      </c>
      <c r="AT1066">
        <v>1</v>
      </c>
      <c r="AU1066">
        <v>701318</v>
      </c>
      <c r="AV1066">
        <v>1</v>
      </c>
      <c r="AW1066" s="2">
        <v>45695</v>
      </c>
      <c r="AX1066" t="s">
        <v>6403</v>
      </c>
      <c r="AY1066" t="s">
        <v>17</v>
      </c>
      <c r="AZ1066" t="s">
        <v>17</v>
      </c>
      <c r="BA1066">
        <v>0</v>
      </c>
    </row>
    <row r="1067" spans="1:53" hidden="1" x14ac:dyDescent="0.2">
      <c r="A1067">
        <v>2025</v>
      </c>
      <c r="B1067">
        <v>1</v>
      </c>
      <c r="C1067" s="2">
        <v>45658</v>
      </c>
      <c r="D1067" s="2">
        <v>45808</v>
      </c>
      <c r="E1067" t="s">
        <v>2</v>
      </c>
      <c r="F1067" s="2">
        <v>45695</v>
      </c>
      <c r="G1067">
        <v>12</v>
      </c>
      <c r="H1067" t="s">
        <v>140</v>
      </c>
      <c r="I1067" t="s">
        <v>6650</v>
      </c>
      <c r="J1067" s="2">
        <v>45695</v>
      </c>
      <c r="K1067" s="2">
        <v>46022</v>
      </c>
      <c r="L1067">
        <v>327</v>
      </c>
      <c r="M1067">
        <v>2</v>
      </c>
      <c r="N1067" t="s">
        <v>8</v>
      </c>
      <c r="O1067">
        <v>1036</v>
      </c>
      <c r="P1067">
        <v>1066</v>
      </c>
      <c r="Q1067" t="s">
        <v>6652</v>
      </c>
      <c r="R1067" t="s">
        <v>6403</v>
      </c>
      <c r="T1067" t="s">
        <v>6404</v>
      </c>
      <c r="U1067" t="s">
        <v>6319</v>
      </c>
      <c r="V1067" t="s">
        <v>6320</v>
      </c>
      <c r="W1067" t="s">
        <v>103</v>
      </c>
      <c r="X1067" t="s">
        <v>6405</v>
      </c>
      <c r="Y1067" t="s">
        <v>6406</v>
      </c>
      <c r="Z1067" t="s">
        <v>17</v>
      </c>
      <c r="AA1067" t="s">
        <v>6407</v>
      </c>
      <c r="AB1067">
        <v>10</v>
      </c>
      <c r="AC1067" t="s">
        <v>382</v>
      </c>
      <c r="AD1067">
        <v>1012390141</v>
      </c>
      <c r="AE1067" t="s">
        <v>39</v>
      </c>
      <c r="AF1067">
        <v>1052413340</v>
      </c>
      <c r="AG1067" t="s">
        <v>6655</v>
      </c>
      <c r="AH1067">
        <v>1000182646</v>
      </c>
      <c r="AI1067" t="s">
        <v>26</v>
      </c>
      <c r="AJ1067">
        <v>1005660653</v>
      </c>
      <c r="AK1067" t="s">
        <v>28</v>
      </c>
      <c r="AL1067" s="3">
        <v>50400000</v>
      </c>
      <c r="AM1067" t="s">
        <v>8767</v>
      </c>
      <c r="AN1067" s="3">
        <v>0</v>
      </c>
      <c r="AO1067" s="3">
        <v>0</v>
      </c>
      <c r="AP1067" s="3">
        <v>50400000</v>
      </c>
      <c r="AQ1067" s="3">
        <v>17010000</v>
      </c>
      <c r="AR1067" s="3">
        <v>33390000</v>
      </c>
      <c r="AS1067">
        <v>5000835388</v>
      </c>
      <c r="AT1067">
        <v>1</v>
      </c>
      <c r="AU1067">
        <v>698333</v>
      </c>
      <c r="AV1067">
        <v>1</v>
      </c>
      <c r="AW1067" s="2">
        <v>45695</v>
      </c>
      <c r="AX1067" t="s">
        <v>6403</v>
      </c>
      <c r="AY1067" t="s">
        <v>17</v>
      </c>
      <c r="AZ1067" t="s">
        <v>17</v>
      </c>
      <c r="BA1067">
        <v>0</v>
      </c>
    </row>
    <row r="1068" spans="1:53" hidden="1" x14ac:dyDescent="0.2">
      <c r="A1068">
        <v>2025</v>
      </c>
      <c r="B1068">
        <v>1</v>
      </c>
      <c r="C1068" s="2">
        <v>45658</v>
      </c>
      <c r="D1068" s="2">
        <v>45808</v>
      </c>
      <c r="E1068" t="s">
        <v>2</v>
      </c>
      <c r="F1068" s="2">
        <v>45695</v>
      </c>
      <c r="G1068">
        <v>12</v>
      </c>
      <c r="H1068" t="s">
        <v>140</v>
      </c>
      <c r="I1068" t="s">
        <v>6658</v>
      </c>
      <c r="J1068" s="2">
        <v>45695</v>
      </c>
      <c r="K1068" s="2">
        <v>46022</v>
      </c>
      <c r="L1068">
        <v>327</v>
      </c>
      <c r="M1068">
        <v>2</v>
      </c>
      <c r="N1068" t="s">
        <v>8</v>
      </c>
      <c r="O1068">
        <v>1058</v>
      </c>
      <c r="P1068">
        <v>1067</v>
      </c>
      <c r="Q1068" t="s">
        <v>6659</v>
      </c>
      <c r="R1068" t="s">
        <v>6403</v>
      </c>
      <c r="T1068" t="s">
        <v>6404</v>
      </c>
      <c r="U1068" t="s">
        <v>6319</v>
      </c>
      <c r="V1068" t="s">
        <v>6320</v>
      </c>
      <c r="W1068" t="s">
        <v>103</v>
      </c>
      <c r="X1068" t="s">
        <v>6405</v>
      </c>
      <c r="Y1068" t="s">
        <v>6406</v>
      </c>
      <c r="Z1068" t="s">
        <v>17</v>
      </c>
      <c r="AA1068" t="s">
        <v>6407</v>
      </c>
      <c r="AB1068">
        <v>10</v>
      </c>
      <c r="AC1068" t="s">
        <v>382</v>
      </c>
      <c r="AD1068">
        <v>1000068397</v>
      </c>
      <c r="AE1068" t="s">
        <v>39</v>
      </c>
      <c r="AF1068">
        <v>79694258</v>
      </c>
      <c r="AG1068" t="s">
        <v>4120</v>
      </c>
      <c r="AH1068">
        <v>1000182646</v>
      </c>
      <c r="AI1068" t="s">
        <v>26</v>
      </c>
      <c r="AJ1068">
        <v>1005660653</v>
      </c>
      <c r="AK1068" t="s">
        <v>28</v>
      </c>
      <c r="AL1068" s="3">
        <v>37800000</v>
      </c>
      <c r="AM1068" t="s">
        <v>8767</v>
      </c>
      <c r="AN1068" s="3">
        <v>0</v>
      </c>
      <c r="AO1068" s="3">
        <v>0</v>
      </c>
      <c r="AP1068" s="3">
        <v>37800000</v>
      </c>
      <c r="AQ1068" s="3">
        <v>17640000</v>
      </c>
      <c r="AR1068" s="3">
        <v>20160000</v>
      </c>
      <c r="AS1068">
        <v>5000835390</v>
      </c>
      <c r="AT1068">
        <v>1</v>
      </c>
      <c r="AU1068">
        <v>698779</v>
      </c>
      <c r="AV1068">
        <v>1</v>
      </c>
      <c r="AW1068" s="2">
        <v>45695</v>
      </c>
      <c r="AX1068" t="s">
        <v>6403</v>
      </c>
      <c r="AY1068" t="s">
        <v>17</v>
      </c>
      <c r="AZ1068" t="s">
        <v>17</v>
      </c>
      <c r="BA1068">
        <v>0</v>
      </c>
    </row>
    <row r="1069" spans="1:53" hidden="1" x14ac:dyDescent="0.2">
      <c r="A1069">
        <v>2025</v>
      </c>
      <c r="B1069">
        <v>1</v>
      </c>
      <c r="C1069" s="2">
        <v>45658</v>
      </c>
      <c r="D1069" s="2">
        <v>45808</v>
      </c>
      <c r="E1069" t="s">
        <v>2</v>
      </c>
      <c r="F1069" s="2">
        <v>45695</v>
      </c>
      <c r="G1069">
        <v>12</v>
      </c>
      <c r="H1069" t="s">
        <v>140</v>
      </c>
      <c r="I1069" t="s">
        <v>6662</v>
      </c>
      <c r="J1069" s="2">
        <v>45695</v>
      </c>
      <c r="K1069" s="2">
        <v>46022</v>
      </c>
      <c r="L1069">
        <v>327</v>
      </c>
      <c r="M1069">
        <v>2</v>
      </c>
      <c r="N1069" t="s">
        <v>8</v>
      </c>
      <c r="O1069">
        <v>1022</v>
      </c>
      <c r="P1069">
        <v>1068</v>
      </c>
      <c r="Q1069" t="s">
        <v>6664</v>
      </c>
      <c r="R1069" t="s">
        <v>6665</v>
      </c>
      <c r="T1069" t="s">
        <v>6666</v>
      </c>
      <c r="U1069" t="s">
        <v>6319</v>
      </c>
      <c r="V1069" t="s">
        <v>6320</v>
      </c>
      <c r="W1069" t="s">
        <v>103</v>
      </c>
      <c r="X1069" t="s">
        <v>6405</v>
      </c>
      <c r="Y1069" t="s">
        <v>6667</v>
      </c>
      <c r="Z1069" t="s">
        <v>17</v>
      </c>
      <c r="AA1069" t="s">
        <v>6407</v>
      </c>
      <c r="AB1069">
        <v>10</v>
      </c>
      <c r="AC1069" t="s">
        <v>382</v>
      </c>
      <c r="AD1069">
        <v>1003037991</v>
      </c>
      <c r="AE1069" t="s">
        <v>39</v>
      </c>
      <c r="AF1069">
        <v>79882488</v>
      </c>
      <c r="AG1069" t="s">
        <v>2726</v>
      </c>
      <c r="AH1069">
        <v>1000182646</v>
      </c>
      <c r="AI1069" t="s">
        <v>26</v>
      </c>
      <c r="AJ1069">
        <v>1005660653</v>
      </c>
      <c r="AK1069" t="s">
        <v>28</v>
      </c>
      <c r="AL1069" s="3">
        <v>50400000</v>
      </c>
      <c r="AM1069" t="s">
        <v>8767</v>
      </c>
      <c r="AN1069" s="3">
        <v>0</v>
      </c>
      <c r="AO1069" s="3">
        <v>0</v>
      </c>
      <c r="AP1069" s="3">
        <v>50400000</v>
      </c>
      <c r="AQ1069" s="3">
        <v>21560000</v>
      </c>
      <c r="AR1069" s="3">
        <v>28840000</v>
      </c>
      <c r="AS1069">
        <v>5000835410</v>
      </c>
      <c r="AT1069">
        <v>1</v>
      </c>
      <c r="AU1069">
        <v>698318</v>
      </c>
      <c r="AV1069">
        <v>1</v>
      </c>
      <c r="AW1069" s="2">
        <v>45695</v>
      </c>
      <c r="AX1069" t="s">
        <v>6665</v>
      </c>
      <c r="AY1069" t="s">
        <v>17</v>
      </c>
      <c r="AZ1069" t="s">
        <v>17</v>
      </c>
      <c r="BA1069">
        <v>0</v>
      </c>
    </row>
    <row r="1070" spans="1:53" hidden="1" x14ac:dyDescent="0.2">
      <c r="A1070">
        <v>2025</v>
      </c>
      <c r="B1070">
        <v>1</v>
      </c>
      <c r="C1070" s="2">
        <v>45658</v>
      </c>
      <c r="D1070" s="2">
        <v>45808</v>
      </c>
      <c r="E1070" t="s">
        <v>2</v>
      </c>
      <c r="F1070" s="2">
        <v>45695</v>
      </c>
      <c r="G1070">
        <v>12</v>
      </c>
      <c r="H1070" t="s">
        <v>140</v>
      </c>
      <c r="I1070" t="s">
        <v>6670</v>
      </c>
      <c r="J1070" s="2">
        <v>45695</v>
      </c>
      <c r="K1070" s="2">
        <v>46022</v>
      </c>
      <c r="L1070">
        <v>327</v>
      </c>
      <c r="M1070">
        <v>2</v>
      </c>
      <c r="N1070" t="s">
        <v>8</v>
      </c>
      <c r="O1070">
        <v>1065</v>
      </c>
      <c r="P1070">
        <v>1069</v>
      </c>
      <c r="Q1070" t="s">
        <v>6672</v>
      </c>
      <c r="R1070" t="s">
        <v>6403</v>
      </c>
      <c r="T1070" t="s">
        <v>6404</v>
      </c>
      <c r="U1070" t="s">
        <v>6319</v>
      </c>
      <c r="V1070" t="s">
        <v>6320</v>
      </c>
      <c r="W1070" t="s">
        <v>103</v>
      </c>
      <c r="X1070" t="s">
        <v>6405</v>
      </c>
      <c r="Y1070" t="s">
        <v>6406</v>
      </c>
      <c r="Z1070" t="s">
        <v>17</v>
      </c>
      <c r="AA1070" t="s">
        <v>6407</v>
      </c>
      <c r="AB1070">
        <v>10</v>
      </c>
      <c r="AC1070" t="s">
        <v>382</v>
      </c>
      <c r="AD1070">
        <v>1009739725</v>
      </c>
      <c r="AE1070" t="s">
        <v>39</v>
      </c>
      <c r="AF1070">
        <v>1018481546</v>
      </c>
      <c r="AG1070" t="s">
        <v>2272</v>
      </c>
      <c r="AH1070">
        <v>1000182646</v>
      </c>
      <c r="AI1070" t="s">
        <v>26</v>
      </c>
      <c r="AJ1070">
        <v>1005660653</v>
      </c>
      <c r="AK1070" t="s">
        <v>28</v>
      </c>
      <c r="AL1070" s="3">
        <v>45600000</v>
      </c>
      <c r="AM1070" t="s">
        <v>8767</v>
      </c>
      <c r="AN1070" s="3">
        <v>0</v>
      </c>
      <c r="AO1070" s="3">
        <v>0</v>
      </c>
      <c r="AP1070" s="3">
        <v>45600000</v>
      </c>
      <c r="AQ1070" s="3">
        <v>21280000</v>
      </c>
      <c r="AR1070" s="3">
        <v>24320000</v>
      </c>
      <c r="AS1070">
        <v>5000835414</v>
      </c>
      <c r="AT1070">
        <v>1</v>
      </c>
      <c r="AU1070">
        <v>701292</v>
      </c>
      <c r="AV1070">
        <v>1</v>
      </c>
      <c r="AW1070" s="2">
        <v>45695</v>
      </c>
      <c r="AX1070" t="s">
        <v>6403</v>
      </c>
      <c r="AY1070" t="s">
        <v>17</v>
      </c>
      <c r="AZ1070" t="s">
        <v>17</v>
      </c>
      <c r="BA1070">
        <v>0</v>
      </c>
    </row>
    <row r="1071" spans="1:53" hidden="1" x14ac:dyDescent="0.2">
      <c r="A1071">
        <v>2025</v>
      </c>
      <c r="B1071">
        <v>1</v>
      </c>
      <c r="C1071" s="2">
        <v>45658</v>
      </c>
      <c r="D1071" s="2">
        <v>45808</v>
      </c>
      <c r="E1071" t="s">
        <v>2</v>
      </c>
      <c r="F1071" s="2">
        <v>45695</v>
      </c>
      <c r="G1071">
        <v>12</v>
      </c>
      <c r="H1071" t="s">
        <v>140</v>
      </c>
      <c r="I1071" t="s">
        <v>6675</v>
      </c>
      <c r="J1071" s="2">
        <v>45695</v>
      </c>
      <c r="K1071" s="2">
        <v>46022</v>
      </c>
      <c r="L1071">
        <v>327</v>
      </c>
      <c r="M1071">
        <v>2</v>
      </c>
      <c r="N1071" t="s">
        <v>8</v>
      </c>
      <c r="O1071">
        <v>1023</v>
      </c>
      <c r="P1071">
        <v>1070</v>
      </c>
      <c r="Q1071" t="s">
        <v>6677</v>
      </c>
      <c r="R1071" t="s">
        <v>6403</v>
      </c>
      <c r="T1071" t="s">
        <v>6404</v>
      </c>
      <c r="U1071" t="s">
        <v>6319</v>
      </c>
      <c r="V1071" t="s">
        <v>6320</v>
      </c>
      <c r="W1071" t="s">
        <v>103</v>
      </c>
      <c r="X1071" t="s">
        <v>6405</v>
      </c>
      <c r="Y1071" t="s">
        <v>6406</v>
      </c>
      <c r="Z1071" t="s">
        <v>17</v>
      </c>
      <c r="AA1071" t="s">
        <v>6407</v>
      </c>
      <c r="AB1071">
        <v>10</v>
      </c>
      <c r="AC1071" t="s">
        <v>382</v>
      </c>
      <c r="AD1071">
        <v>1008825361</v>
      </c>
      <c r="AE1071" t="s">
        <v>39</v>
      </c>
      <c r="AF1071">
        <v>1019020889</v>
      </c>
      <c r="AG1071" t="s">
        <v>3554</v>
      </c>
      <c r="AH1071">
        <v>1000182646</v>
      </c>
      <c r="AI1071" t="s">
        <v>26</v>
      </c>
      <c r="AJ1071">
        <v>1005660653</v>
      </c>
      <c r="AK1071" t="s">
        <v>28</v>
      </c>
      <c r="AL1071" s="3">
        <v>19800000</v>
      </c>
      <c r="AM1071" t="s">
        <v>8767</v>
      </c>
      <c r="AN1071" s="3">
        <v>0</v>
      </c>
      <c r="AO1071" s="3">
        <v>0</v>
      </c>
      <c r="AP1071" s="3">
        <v>19800000</v>
      </c>
      <c r="AQ1071" s="3">
        <v>8910000</v>
      </c>
      <c r="AR1071" s="3">
        <v>10890000</v>
      </c>
      <c r="AS1071">
        <v>5000835416</v>
      </c>
      <c r="AT1071">
        <v>1</v>
      </c>
      <c r="AU1071">
        <v>698319</v>
      </c>
      <c r="AV1071">
        <v>1</v>
      </c>
      <c r="AW1071" s="2">
        <v>45695</v>
      </c>
      <c r="AX1071" t="s">
        <v>6403</v>
      </c>
      <c r="AY1071" t="s">
        <v>17</v>
      </c>
      <c r="AZ1071" t="s">
        <v>17</v>
      </c>
      <c r="BA1071">
        <v>0</v>
      </c>
    </row>
    <row r="1072" spans="1:53" hidden="1" x14ac:dyDescent="0.2">
      <c r="A1072">
        <v>2025</v>
      </c>
      <c r="B1072">
        <v>1</v>
      </c>
      <c r="C1072" s="2">
        <v>45658</v>
      </c>
      <c r="D1072" s="2">
        <v>45808</v>
      </c>
      <c r="E1072" t="s">
        <v>2</v>
      </c>
      <c r="F1072" s="2">
        <v>45695</v>
      </c>
      <c r="G1072">
        <v>12</v>
      </c>
      <c r="H1072" t="s">
        <v>140</v>
      </c>
      <c r="I1072" t="s">
        <v>6680</v>
      </c>
      <c r="J1072" s="2">
        <v>45695</v>
      </c>
      <c r="K1072" s="2">
        <v>46022</v>
      </c>
      <c r="L1072">
        <v>327</v>
      </c>
      <c r="M1072">
        <v>2</v>
      </c>
      <c r="N1072" t="s">
        <v>8</v>
      </c>
      <c r="O1072">
        <v>1096</v>
      </c>
      <c r="P1072">
        <v>1071</v>
      </c>
      <c r="Q1072" t="s">
        <v>6683</v>
      </c>
      <c r="R1072" t="s">
        <v>6684</v>
      </c>
      <c r="T1072" t="s">
        <v>6685</v>
      </c>
      <c r="U1072" t="s">
        <v>6319</v>
      </c>
      <c r="V1072" t="s">
        <v>6320</v>
      </c>
      <c r="W1072" t="s">
        <v>103</v>
      </c>
      <c r="X1072" t="s">
        <v>6405</v>
      </c>
      <c r="Y1072" t="s">
        <v>6686</v>
      </c>
      <c r="Z1072" t="s">
        <v>17</v>
      </c>
      <c r="AA1072" t="s">
        <v>6407</v>
      </c>
      <c r="AB1072">
        <v>10</v>
      </c>
      <c r="AC1072" t="s">
        <v>382</v>
      </c>
      <c r="AD1072">
        <v>1000164145</v>
      </c>
      <c r="AE1072" t="s">
        <v>39</v>
      </c>
      <c r="AF1072">
        <v>52110765</v>
      </c>
      <c r="AG1072" t="s">
        <v>2264</v>
      </c>
      <c r="AH1072">
        <v>1000182646</v>
      </c>
      <c r="AI1072" t="s">
        <v>26</v>
      </c>
      <c r="AJ1072">
        <v>1005660653</v>
      </c>
      <c r="AK1072" t="s">
        <v>28</v>
      </c>
      <c r="AL1072" s="3">
        <v>39060000</v>
      </c>
      <c r="AM1072" t="s">
        <v>8767</v>
      </c>
      <c r="AN1072" s="3">
        <v>0</v>
      </c>
      <c r="AO1072" s="3">
        <v>0</v>
      </c>
      <c r="AP1072" s="3">
        <v>39060000</v>
      </c>
      <c r="AQ1072" s="3">
        <v>18228000</v>
      </c>
      <c r="AR1072" s="3">
        <v>20832000</v>
      </c>
      <c r="AS1072">
        <v>5000835417</v>
      </c>
      <c r="AT1072">
        <v>1</v>
      </c>
      <c r="AU1072">
        <v>706217</v>
      </c>
      <c r="AV1072">
        <v>1</v>
      </c>
      <c r="AW1072" s="2">
        <v>45695</v>
      </c>
      <c r="AX1072" t="s">
        <v>6684</v>
      </c>
      <c r="AY1072" t="s">
        <v>17</v>
      </c>
      <c r="AZ1072" t="s">
        <v>17</v>
      </c>
      <c r="BA1072">
        <v>0</v>
      </c>
    </row>
    <row r="1073" spans="1:53" hidden="1" x14ac:dyDescent="0.2">
      <c r="A1073">
        <v>2025</v>
      </c>
      <c r="B1073">
        <v>1</v>
      </c>
      <c r="C1073" s="2">
        <v>45658</v>
      </c>
      <c r="D1073" s="2">
        <v>45808</v>
      </c>
      <c r="E1073" t="s">
        <v>2</v>
      </c>
      <c r="F1073" s="2">
        <v>45695</v>
      </c>
      <c r="G1073">
        <v>12</v>
      </c>
      <c r="H1073" t="s">
        <v>140</v>
      </c>
      <c r="I1073" t="s">
        <v>6689</v>
      </c>
      <c r="J1073" s="2">
        <v>45695</v>
      </c>
      <c r="K1073" s="2">
        <v>46022</v>
      </c>
      <c r="L1073">
        <v>327</v>
      </c>
      <c r="M1073">
        <v>2</v>
      </c>
      <c r="N1073" t="s">
        <v>8</v>
      </c>
      <c r="O1073">
        <v>1075</v>
      </c>
      <c r="P1073">
        <v>1072</v>
      </c>
      <c r="Q1073" t="s">
        <v>6691</v>
      </c>
      <c r="R1073" t="s">
        <v>6403</v>
      </c>
      <c r="T1073" t="s">
        <v>6404</v>
      </c>
      <c r="U1073" t="s">
        <v>6319</v>
      </c>
      <c r="V1073" t="s">
        <v>6320</v>
      </c>
      <c r="W1073" t="s">
        <v>103</v>
      </c>
      <c r="X1073" t="s">
        <v>6405</v>
      </c>
      <c r="Y1073" t="s">
        <v>6406</v>
      </c>
      <c r="Z1073" t="s">
        <v>17</v>
      </c>
      <c r="AA1073" t="s">
        <v>6407</v>
      </c>
      <c r="AB1073">
        <v>10</v>
      </c>
      <c r="AC1073" t="s">
        <v>382</v>
      </c>
      <c r="AD1073">
        <v>1012388943</v>
      </c>
      <c r="AE1073" t="s">
        <v>39</v>
      </c>
      <c r="AF1073">
        <v>1013685604</v>
      </c>
      <c r="AG1073" t="s">
        <v>3914</v>
      </c>
      <c r="AH1073">
        <v>1000182646</v>
      </c>
      <c r="AI1073" t="s">
        <v>26</v>
      </c>
      <c r="AJ1073">
        <v>1005660653</v>
      </c>
      <c r="AK1073" t="s">
        <v>28</v>
      </c>
      <c r="AL1073" s="3">
        <v>39000000</v>
      </c>
      <c r="AM1073" t="s">
        <v>8767</v>
      </c>
      <c r="AN1073" s="3">
        <v>0</v>
      </c>
      <c r="AO1073" s="3">
        <v>0</v>
      </c>
      <c r="AP1073" s="3">
        <v>39000000</v>
      </c>
      <c r="AQ1073" s="3">
        <v>18200000</v>
      </c>
      <c r="AR1073" s="3">
        <v>20800000</v>
      </c>
      <c r="AS1073">
        <v>5000835419</v>
      </c>
      <c r="AT1073">
        <v>1</v>
      </c>
      <c r="AU1073">
        <v>701318</v>
      </c>
      <c r="AV1073">
        <v>1</v>
      </c>
      <c r="AW1073" s="2">
        <v>45695</v>
      </c>
      <c r="AX1073" t="s">
        <v>6403</v>
      </c>
      <c r="AY1073" t="s">
        <v>17</v>
      </c>
      <c r="AZ1073" t="s">
        <v>17</v>
      </c>
      <c r="BA1073">
        <v>0</v>
      </c>
    </row>
    <row r="1074" spans="1:53" hidden="1" x14ac:dyDescent="0.2">
      <c r="A1074">
        <v>2025</v>
      </c>
      <c r="B1074">
        <v>1</v>
      </c>
      <c r="C1074" s="2">
        <v>45658</v>
      </c>
      <c r="D1074" s="2">
        <v>45808</v>
      </c>
      <c r="E1074" t="s">
        <v>2</v>
      </c>
      <c r="F1074" s="2">
        <v>45695</v>
      </c>
      <c r="G1074">
        <v>12</v>
      </c>
      <c r="H1074" t="s">
        <v>140</v>
      </c>
      <c r="I1074" t="s">
        <v>6693</v>
      </c>
      <c r="J1074" s="2">
        <v>45695</v>
      </c>
      <c r="K1074" s="2">
        <v>46022</v>
      </c>
      <c r="L1074">
        <v>327</v>
      </c>
      <c r="M1074">
        <v>2</v>
      </c>
      <c r="N1074" t="s">
        <v>8</v>
      </c>
      <c r="O1074">
        <v>1014</v>
      </c>
      <c r="P1074">
        <v>1073</v>
      </c>
      <c r="Q1074" t="s">
        <v>6511</v>
      </c>
      <c r="R1074" t="s">
        <v>6434</v>
      </c>
      <c r="T1074" t="s">
        <v>6435</v>
      </c>
      <c r="U1074" t="s">
        <v>6319</v>
      </c>
      <c r="V1074" t="s">
        <v>6320</v>
      </c>
      <c r="W1074" t="s">
        <v>103</v>
      </c>
      <c r="X1074" t="s">
        <v>6405</v>
      </c>
      <c r="Y1074" t="s">
        <v>6436</v>
      </c>
      <c r="Z1074" t="s">
        <v>17</v>
      </c>
      <c r="AA1074" t="s">
        <v>6407</v>
      </c>
      <c r="AB1074">
        <v>10</v>
      </c>
      <c r="AC1074" t="s">
        <v>382</v>
      </c>
      <c r="AD1074">
        <v>1008890923</v>
      </c>
      <c r="AE1074" t="s">
        <v>39</v>
      </c>
      <c r="AF1074">
        <v>1024497752</v>
      </c>
      <c r="AG1074" t="s">
        <v>2898</v>
      </c>
      <c r="AH1074">
        <v>1000182646</v>
      </c>
      <c r="AI1074" t="s">
        <v>26</v>
      </c>
      <c r="AJ1074">
        <v>1005660653</v>
      </c>
      <c r="AK1074" t="s">
        <v>28</v>
      </c>
      <c r="AL1074" s="3">
        <v>42000000</v>
      </c>
      <c r="AM1074" t="s">
        <v>8767</v>
      </c>
      <c r="AN1074" s="3">
        <v>0</v>
      </c>
      <c r="AO1074" s="3">
        <v>0</v>
      </c>
      <c r="AP1074" s="3">
        <v>42000000</v>
      </c>
      <c r="AQ1074" s="3">
        <v>18433333</v>
      </c>
      <c r="AR1074" s="3">
        <v>23566667</v>
      </c>
      <c r="AS1074">
        <v>5000835421</v>
      </c>
      <c r="AT1074">
        <v>1</v>
      </c>
      <c r="AU1074">
        <v>698305</v>
      </c>
      <c r="AV1074">
        <v>1</v>
      </c>
      <c r="AW1074" s="2">
        <v>45695</v>
      </c>
      <c r="AX1074" t="s">
        <v>6434</v>
      </c>
      <c r="AY1074" t="s">
        <v>17</v>
      </c>
      <c r="AZ1074" t="s">
        <v>17</v>
      </c>
      <c r="BA1074">
        <v>0</v>
      </c>
    </row>
    <row r="1075" spans="1:53" hidden="1" x14ac:dyDescent="0.2">
      <c r="A1075">
        <v>2025</v>
      </c>
      <c r="B1075">
        <v>1</v>
      </c>
      <c r="C1075" s="2">
        <v>45658</v>
      </c>
      <c r="D1075" s="2">
        <v>45808</v>
      </c>
      <c r="E1075" t="s">
        <v>2</v>
      </c>
      <c r="F1075" s="2">
        <v>45695</v>
      </c>
      <c r="G1075">
        <v>12</v>
      </c>
      <c r="H1075" t="s">
        <v>140</v>
      </c>
      <c r="I1075" t="s">
        <v>6696</v>
      </c>
      <c r="J1075" s="2">
        <v>45695</v>
      </c>
      <c r="K1075" s="2">
        <v>46022</v>
      </c>
      <c r="L1075">
        <v>327</v>
      </c>
      <c r="M1075">
        <v>2</v>
      </c>
      <c r="N1075" t="s">
        <v>8</v>
      </c>
      <c r="O1075">
        <v>1014</v>
      </c>
      <c r="P1075">
        <v>1074</v>
      </c>
      <c r="Q1075" t="s">
        <v>6511</v>
      </c>
      <c r="R1075" t="s">
        <v>6434</v>
      </c>
      <c r="T1075" t="s">
        <v>6435</v>
      </c>
      <c r="U1075" t="s">
        <v>6319</v>
      </c>
      <c r="V1075" t="s">
        <v>6320</v>
      </c>
      <c r="W1075" t="s">
        <v>103</v>
      </c>
      <c r="X1075" t="s">
        <v>6405</v>
      </c>
      <c r="Y1075" t="s">
        <v>6436</v>
      </c>
      <c r="Z1075" t="s">
        <v>17</v>
      </c>
      <c r="AA1075" t="s">
        <v>6407</v>
      </c>
      <c r="AB1075">
        <v>10</v>
      </c>
      <c r="AC1075" t="s">
        <v>382</v>
      </c>
      <c r="AD1075">
        <v>1009786716</v>
      </c>
      <c r="AE1075" t="s">
        <v>39</v>
      </c>
      <c r="AF1075">
        <v>1032484368</v>
      </c>
      <c r="AG1075" t="s">
        <v>549</v>
      </c>
      <c r="AH1075">
        <v>1000182646</v>
      </c>
      <c r="AI1075" t="s">
        <v>26</v>
      </c>
      <c r="AJ1075">
        <v>1005660653</v>
      </c>
      <c r="AK1075" t="s">
        <v>28</v>
      </c>
      <c r="AL1075" s="3">
        <v>42000000</v>
      </c>
      <c r="AM1075" t="s">
        <v>8767</v>
      </c>
      <c r="AN1075" s="3">
        <v>0</v>
      </c>
      <c r="AO1075" s="3">
        <v>0</v>
      </c>
      <c r="AP1075" s="3">
        <v>42000000</v>
      </c>
      <c r="AQ1075" s="3">
        <v>18900000</v>
      </c>
      <c r="AR1075" s="3">
        <v>23100000</v>
      </c>
      <c r="AS1075">
        <v>5000835423</v>
      </c>
      <c r="AT1075">
        <v>1</v>
      </c>
      <c r="AU1075">
        <v>698305</v>
      </c>
      <c r="AV1075">
        <v>1</v>
      </c>
      <c r="AW1075" s="2">
        <v>45695</v>
      </c>
      <c r="AX1075" t="s">
        <v>6434</v>
      </c>
      <c r="AY1075" t="s">
        <v>17</v>
      </c>
      <c r="AZ1075" t="s">
        <v>17</v>
      </c>
      <c r="BA1075">
        <v>0</v>
      </c>
    </row>
    <row r="1076" spans="1:53" hidden="1" x14ac:dyDescent="0.2">
      <c r="A1076">
        <v>2025</v>
      </c>
      <c r="B1076">
        <v>1</v>
      </c>
      <c r="C1076" s="2">
        <v>45658</v>
      </c>
      <c r="D1076" s="2">
        <v>45808</v>
      </c>
      <c r="E1076" t="s">
        <v>2</v>
      </c>
      <c r="F1076" s="2">
        <v>45695</v>
      </c>
      <c r="G1076">
        <v>21</v>
      </c>
      <c r="H1076" t="s">
        <v>3523</v>
      </c>
      <c r="I1076" t="s">
        <v>3586</v>
      </c>
      <c r="J1076" s="2">
        <v>45688</v>
      </c>
      <c r="K1076" s="2">
        <v>46022</v>
      </c>
      <c r="L1076">
        <v>334</v>
      </c>
      <c r="M1076">
        <v>2</v>
      </c>
      <c r="N1076" t="s">
        <v>8</v>
      </c>
      <c r="O1076">
        <v>506</v>
      </c>
      <c r="P1076">
        <v>1075</v>
      </c>
      <c r="Q1076" t="s">
        <v>3588</v>
      </c>
      <c r="R1076" t="s">
        <v>376</v>
      </c>
      <c r="T1076" t="s">
        <v>377</v>
      </c>
      <c r="U1076" t="s">
        <v>12</v>
      </c>
      <c r="V1076" t="s">
        <v>13</v>
      </c>
      <c r="W1076" t="s">
        <v>378</v>
      </c>
      <c r="X1076" t="s">
        <v>379</v>
      </c>
      <c r="Y1076" t="s">
        <v>380</v>
      </c>
      <c r="Z1076" t="s">
        <v>17</v>
      </c>
      <c r="AA1076" t="s">
        <v>381</v>
      </c>
      <c r="AB1076">
        <v>10</v>
      </c>
      <c r="AC1076" t="s">
        <v>382</v>
      </c>
      <c r="AD1076">
        <v>119</v>
      </c>
      <c r="AE1076" t="s">
        <v>3590</v>
      </c>
      <c r="AF1076">
        <v>899999061</v>
      </c>
      <c r="AG1076" t="s">
        <v>6700</v>
      </c>
      <c r="AH1076">
        <v>1000182646</v>
      </c>
      <c r="AI1076" t="s">
        <v>26</v>
      </c>
      <c r="AJ1076">
        <v>1005660653</v>
      </c>
      <c r="AK1076" t="s">
        <v>28</v>
      </c>
      <c r="AL1076" s="3">
        <v>250000000</v>
      </c>
      <c r="AM1076" t="s">
        <v>8767</v>
      </c>
      <c r="AN1076" s="3">
        <v>0</v>
      </c>
      <c r="AO1076" s="3">
        <v>0</v>
      </c>
      <c r="AP1076" s="3">
        <v>250000000</v>
      </c>
      <c r="AQ1076" s="3">
        <v>250000000</v>
      </c>
      <c r="AR1076" s="3">
        <v>0</v>
      </c>
      <c r="AS1076">
        <v>5000835580</v>
      </c>
      <c r="AT1076">
        <v>1</v>
      </c>
      <c r="AU1076">
        <v>688209</v>
      </c>
      <c r="AV1076">
        <v>1</v>
      </c>
      <c r="AW1076" s="2">
        <v>45695</v>
      </c>
      <c r="AX1076">
        <v>1.330689E+20</v>
      </c>
      <c r="AY1076" t="s">
        <v>17</v>
      </c>
      <c r="AZ1076" t="s">
        <v>17</v>
      </c>
      <c r="BA1076">
        <v>0</v>
      </c>
    </row>
    <row r="1077" spans="1:53" hidden="1" x14ac:dyDescent="0.2">
      <c r="A1077">
        <v>2025</v>
      </c>
      <c r="B1077">
        <v>1</v>
      </c>
      <c r="C1077" s="2">
        <v>45658</v>
      </c>
      <c r="D1077" s="2">
        <v>45808</v>
      </c>
      <c r="E1077" t="s">
        <v>2</v>
      </c>
      <c r="F1077" s="2">
        <v>45695</v>
      </c>
      <c r="G1077">
        <v>21</v>
      </c>
      <c r="H1077" t="s">
        <v>3523</v>
      </c>
      <c r="I1077" t="s">
        <v>3586</v>
      </c>
      <c r="J1077" s="2">
        <v>45688</v>
      </c>
      <c r="K1077" s="2">
        <v>46022</v>
      </c>
      <c r="L1077">
        <v>334</v>
      </c>
      <c r="M1077">
        <v>2</v>
      </c>
      <c r="N1077" t="s">
        <v>8</v>
      </c>
      <c r="O1077">
        <v>507</v>
      </c>
      <c r="P1077">
        <v>1075</v>
      </c>
      <c r="Q1077" t="s">
        <v>3588</v>
      </c>
      <c r="R1077" t="s">
        <v>376</v>
      </c>
      <c r="T1077" t="s">
        <v>377</v>
      </c>
      <c r="U1077" t="s">
        <v>12</v>
      </c>
      <c r="V1077" t="s">
        <v>13</v>
      </c>
      <c r="W1077" t="s">
        <v>378</v>
      </c>
      <c r="X1077" t="s">
        <v>379</v>
      </c>
      <c r="Y1077" t="s">
        <v>380</v>
      </c>
      <c r="Z1077" t="s">
        <v>17</v>
      </c>
      <c r="AA1077" t="s">
        <v>381</v>
      </c>
      <c r="AB1077">
        <v>10</v>
      </c>
      <c r="AC1077" t="s">
        <v>382</v>
      </c>
      <c r="AD1077">
        <v>119</v>
      </c>
      <c r="AE1077" t="s">
        <v>3590</v>
      </c>
      <c r="AF1077">
        <v>899999061</v>
      </c>
      <c r="AG1077" t="s">
        <v>6700</v>
      </c>
      <c r="AH1077">
        <v>1000182646</v>
      </c>
      <c r="AI1077" t="s">
        <v>26</v>
      </c>
      <c r="AJ1077">
        <v>1005660653</v>
      </c>
      <c r="AK1077" t="s">
        <v>28</v>
      </c>
      <c r="AL1077" s="3">
        <v>226000000</v>
      </c>
      <c r="AM1077" t="s">
        <v>8767</v>
      </c>
      <c r="AN1077" s="3">
        <v>0</v>
      </c>
      <c r="AO1077" s="3">
        <v>0</v>
      </c>
      <c r="AP1077" s="3">
        <v>226000000</v>
      </c>
      <c r="AQ1077" s="3">
        <v>226000000</v>
      </c>
      <c r="AR1077" s="3">
        <v>0</v>
      </c>
      <c r="AS1077">
        <v>5000835580</v>
      </c>
      <c r="AT1077">
        <v>2</v>
      </c>
      <c r="AU1077">
        <v>688210</v>
      </c>
      <c r="AV1077">
        <v>1</v>
      </c>
      <c r="AW1077" s="2">
        <v>45695</v>
      </c>
      <c r="AX1077">
        <v>1.330689E+20</v>
      </c>
      <c r="AY1077" t="s">
        <v>17</v>
      </c>
      <c r="AZ1077" t="s">
        <v>17</v>
      </c>
      <c r="BA1077">
        <v>0</v>
      </c>
    </row>
    <row r="1078" spans="1:53" hidden="1" x14ac:dyDescent="0.2">
      <c r="A1078">
        <v>2025</v>
      </c>
      <c r="B1078">
        <v>1</v>
      </c>
      <c r="C1078" s="2">
        <v>45658</v>
      </c>
      <c r="D1078" s="2">
        <v>45808</v>
      </c>
      <c r="E1078" t="s">
        <v>2</v>
      </c>
      <c r="F1078" s="2">
        <v>45695</v>
      </c>
      <c r="G1078">
        <v>12</v>
      </c>
      <c r="H1078" t="s">
        <v>140</v>
      </c>
      <c r="I1078" t="s">
        <v>6702</v>
      </c>
      <c r="J1078" s="2">
        <v>45688</v>
      </c>
      <c r="K1078" s="2">
        <v>46022</v>
      </c>
      <c r="L1078">
        <v>334</v>
      </c>
      <c r="M1078">
        <v>2</v>
      </c>
      <c r="N1078" t="s">
        <v>8</v>
      </c>
      <c r="O1078">
        <v>1074</v>
      </c>
      <c r="P1078">
        <v>1076</v>
      </c>
      <c r="Q1078" t="s">
        <v>6703</v>
      </c>
      <c r="R1078" t="s">
        <v>6434</v>
      </c>
      <c r="T1078" t="s">
        <v>6435</v>
      </c>
      <c r="U1078" t="s">
        <v>6319</v>
      </c>
      <c r="V1078" t="s">
        <v>6320</v>
      </c>
      <c r="W1078" t="s">
        <v>103</v>
      </c>
      <c r="X1078" t="s">
        <v>6405</v>
      </c>
      <c r="Y1078" t="s">
        <v>6436</v>
      </c>
      <c r="Z1078" t="s">
        <v>17</v>
      </c>
      <c r="AA1078" t="s">
        <v>6407</v>
      </c>
      <c r="AB1078">
        <v>10</v>
      </c>
      <c r="AC1078" t="s">
        <v>382</v>
      </c>
      <c r="AD1078">
        <v>1002208408</v>
      </c>
      <c r="AE1078" t="s">
        <v>39</v>
      </c>
      <c r="AF1078">
        <v>1019019834</v>
      </c>
      <c r="AG1078" t="s">
        <v>3289</v>
      </c>
      <c r="AH1078">
        <v>1000182646</v>
      </c>
      <c r="AI1078" t="s">
        <v>26</v>
      </c>
      <c r="AJ1078">
        <v>1005660653</v>
      </c>
      <c r="AK1078" t="s">
        <v>28</v>
      </c>
      <c r="AL1078" s="3">
        <v>31500000</v>
      </c>
      <c r="AM1078" t="s">
        <v>8767</v>
      </c>
      <c r="AN1078" s="3">
        <v>0</v>
      </c>
      <c r="AO1078" s="3">
        <v>0</v>
      </c>
      <c r="AP1078" s="3">
        <v>31500000</v>
      </c>
      <c r="AQ1078" s="3">
        <v>14700000</v>
      </c>
      <c r="AR1078" s="3">
        <v>16800000</v>
      </c>
      <c r="AS1078">
        <v>5000835625</v>
      </c>
      <c r="AT1078">
        <v>1</v>
      </c>
      <c r="AU1078">
        <v>701313</v>
      </c>
      <c r="AV1078">
        <v>1</v>
      </c>
      <c r="AW1078" s="2">
        <v>45695</v>
      </c>
      <c r="AX1078" t="s">
        <v>6434</v>
      </c>
      <c r="AY1078" t="s">
        <v>17</v>
      </c>
      <c r="AZ1078" t="s">
        <v>17</v>
      </c>
      <c r="BA1078">
        <v>0</v>
      </c>
    </row>
    <row r="1079" spans="1:53" hidden="1" x14ac:dyDescent="0.2">
      <c r="A1079">
        <v>2025</v>
      </c>
      <c r="B1079">
        <v>1</v>
      </c>
      <c r="C1079" s="2">
        <v>45658</v>
      </c>
      <c r="D1079" s="2">
        <v>45808</v>
      </c>
      <c r="E1079" t="s">
        <v>2</v>
      </c>
      <c r="F1079" s="2">
        <v>45695</v>
      </c>
      <c r="G1079">
        <v>12</v>
      </c>
      <c r="H1079" t="s">
        <v>140</v>
      </c>
      <c r="I1079" t="s">
        <v>6706</v>
      </c>
      <c r="J1079" s="2">
        <v>45695</v>
      </c>
      <c r="K1079" s="2">
        <v>46022</v>
      </c>
      <c r="L1079">
        <v>327</v>
      </c>
      <c r="M1079">
        <v>2</v>
      </c>
      <c r="N1079" t="s">
        <v>8</v>
      </c>
      <c r="O1079">
        <v>1010</v>
      </c>
      <c r="P1079">
        <v>1077</v>
      </c>
      <c r="Q1079" t="s">
        <v>6708</v>
      </c>
      <c r="R1079" t="s">
        <v>6626</v>
      </c>
      <c r="T1079" t="s">
        <v>6627</v>
      </c>
      <c r="U1079" t="s">
        <v>6319</v>
      </c>
      <c r="V1079" t="s">
        <v>6320</v>
      </c>
      <c r="W1079" t="s">
        <v>103</v>
      </c>
      <c r="X1079" t="s">
        <v>6405</v>
      </c>
      <c r="Y1079" t="s">
        <v>6628</v>
      </c>
      <c r="Z1079" t="s">
        <v>17</v>
      </c>
      <c r="AA1079" t="s">
        <v>6407</v>
      </c>
      <c r="AB1079">
        <v>10</v>
      </c>
      <c r="AC1079" t="s">
        <v>382</v>
      </c>
      <c r="AD1079">
        <v>1011907440</v>
      </c>
      <c r="AE1079" t="s">
        <v>39</v>
      </c>
      <c r="AF1079">
        <v>1120562910</v>
      </c>
      <c r="AG1079" t="s">
        <v>6711</v>
      </c>
      <c r="AH1079">
        <v>1000182646</v>
      </c>
      <c r="AI1079" t="s">
        <v>26</v>
      </c>
      <c r="AJ1079">
        <v>1005660653</v>
      </c>
      <c r="AK1079" t="s">
        <v>28</v>
      </c>
      <c r="AL1079" s="3">
        <v>53550000</v>
      </c>
      <c r="AM1079" t="s">
        <v>8767</v>
      </c>
      <c r="AN1079" s="3">
        <v>0</v>
      </c>
      <c r="AO1079" s="3">
        <v>0</v>
      </c>
      <c r="AP1079" s="3">
        <v>53550000</v>
      </c>
      <c r="AQ1079" s="3">
        <v>15172500</v>
      </c>
      <c r="AR1079" s="3">
        <v>38377500</v>
      </c>
      <c r="AS1079">
        <v>5000835992</v>
      </c>
      <c r="AT1079">
        <v>1</v>
      </c>
      <c r="AU1079">
        <v>698299</v>
      </c>
      <c r="AV1079">
        <v>1</v>
      </c>
      <c r="AW1079" s="2">
        <v>45695</v>
      </c>
      <c r="AX1079" t="s">
        <v>6626</v>
      </c>
      <c r="AY1079" t="s">
        <v>17</v>
      </c>
      <c r="AZ1079" t="s">
        <v>17</v>
      </c>
      <c r="BA1079">
        <v>0</v>
      </c>
    </row>
    <row r="1080" spans="1:53" hidden="1" x14ac:dyDescent="0.2">
      <c r="A1080">
        <v>2025</v>
      </c>
      <c r="B1080">
        <v>1</v>
      </c>
      <c r="C1080" s="2">
        <v>45658</v>
      </c>
      <c r="D1080" s="2">
        <v>45808</v>
      </c>
      <c r="E1080" t="s">
        <v>2</v>
      </c>
      <c r="F1080" s="2">
        <v>45695</v>
      </c>
      <c r="G1080">
        <v>12</v>
      </c>
      <c r="H1080" t="s">
        <v>140</v>
      </c>
      <c r="I1080" t="s">
        <v>6714</v>
      </c>
      <c r="J1080" s="2">
        <v>45695</v>
      </c>
      <c r="K1080" s="2">
        <v>46022</v>
      </c>
      <c r="L1080">
        <v>327</v>
      </c>
      <c r="M1080">
        <v>2</v>
      </c>
      <c r="N1080" t="s">
        <v>8</v>
      </c>
      <c r="O1080">
        <v>1099</v>
      </c>
      <c r="P1080">
        <v>1078</v>
      </c>
      <c r="Q1080" t="s">
        <v>6717</v>
      </c>
      <c r="R1080" t="s">
        <v>6718</v>
      </c>
      <c r="T1080" t="s">
        <v>6719</v>
      </c>
      <c r="U1080" t="s">
        <v>6319</v>
      </c>
      <c r="V1080" t="s">
        <v>6320</v>
      </c>
      <c r="W1080" t="s">
        <v>103</v>
      </c>
      <c r="X1080" t="s">
        <v>6405</v>
      </c>
      <c r="Y1080" t="s">
        <v>6720</v>
      </c>
      <c r="Z1080" t="s">
        <v>17</v>
      </c>
      <c r="AA1080" t="s">
        <v>6407</v>
      </c>
      <c r="AB1080">
        <v>10</v>
      </c>
      <c r="AC1080" t="s">
        <v>382</v>
      </c>
      <c r="AD1080">
        <v>1012219969</v>
      </c>
      <c r="AE1080" t="s">
        <v>39</v>
      </c>
      <c r="AF1080">
        <v>1136886950</v>
      </c>
      <c r="AG1080" t="s">
        <v>2256</v>
      </c>
      <c r="AH1080">
        <v>1000182646</v>
      </c>
      <c r="AI1080" t="s">
        <v>26</v>
      </c>
      <c r="AJ1080">
        <v>1005660653</v>
      </c>
      <c r="AK1080" t="s">
        <v>28</v>
      </c>
      <c r="AL1080" s="3">
        <v>36000000</v>
      </c>
      <c r="AM1080" t="s">
        <v>8767</v>
      </c>
      <c r="AN1080" s="3">
        <v>0</v>
      </c>
      <c r="AO1080" s="3">
        <v>0</v>
      </c>
      <c r="AP1080" s="3">
        <v>36000000</v>
      </c>
      <c r="AQ1080" s="3">
        <v>16000000</v>
      </c>
      <c r="AR1080" s="3">
        <v>20000000</v>
      </c>
      <c r="AS1080">
        <v>5000835993</v>
      </c>
      <c r="AT1080">
        <v>1</v>
      </c>
      <c r="AU1080">
        <v>707356</v>
      </c>
      <c r="AV1080">
        <v>1</v>
      </c>
      <c r="AW1080" s="2">
        <v>45695</v>
      </c>
      <c r="AX1080" t="s">
        <v>6718</v>
      </c>
      <c r="AY1080" t="s">
        <v>17</v>
      </c>
      <c r="AZ1080" t="s">
        <v>17</v>
      </c>
      <c r="BA1080">
        <v>0</v>
      </c>
    </row>
    <row r="1081" spans="1:53" hidden="1" x14ac:dyDescent="0.2">
      <c r="A1081">
        <v>2025</v>
      </c>
      <c r="B1081">
        <v>1</v>
      </c>
      <c r="C1081" s="2">
        <v>45658</v>
      </c>
      <c r="D1081" s="2">
        <v>45808</v>
      </c>
      <c r="E1081" t="s">
        <v>2</v>
      </c>
      <c r="F1081" s="2">
        <v>45695</v>
      </c>
      <c r="G1081">
        <v>12</v>
      </c>
      <c r="H1081" t="s">
        <v>140</v>
      </c>
      <c r="I1081" t="s">
        <v>6723</v>
      </c>
      <c r="J1081" s="2">
        <v>45695</v>
      </c>
      <c r="K1081" s="2">
        <v>46022</v>
      </c>
      <c r="L1081">
        <v>327</v>
      </c>
      <c r="M1081">
        <v>2</v>
      </c>
      <c r="N1081" t="s">
        <v>8</v>
      </c>
      <c r="O1081">
        <v>1097</v>
      </c>
      <c r="P1081">
        <v>1079</v>
      </c>
      <c r="Q1081" t="s">
        <v>6725</v>
      </c>
      <c r="R1081" t="s">
        <v>6465</v>
      </c>
      <c r="T1081" t="s">
        <v>6466</v>
      </c>
      <c r="U1081" t="s">
        <v>6319</v>
      </c>
      <c r="V1081" t="s">
        <v>6320</v>
      </c>
      <c r="W1081" t="s">
        <v>103</v>
      </c>
      <c r="X1081" t="s">
        <v>6405</v>
      </c>
      <c r="Y1081" t="s">
        <v>6467</v>
      </c>
      <c r="Z1081" t="s">
        <v>17</v>
      </c>
      <c r="AA1081" t="s">
        <v>6407</v>
      </c>
      <c r="AB1081">
        <v>10</v>
      </c>
      <c r="AC1081" t="s">
        <v>382</v>
      </c>
      <c r="AD1081">
        <v>1010273615</v>
      </c>
      <c r="AE1081" t="s">
        <v>39</v>
      </c>
      <c r="AF1081">
        <v>1030538532</v>
      </c>
      <c r="AG1081" t="s">
        <v>745</v>
      </c>
      <c r="AH1081">
        <v>1000182646</v>
      </c>
      <c r="AI1081" t="s">
        <v>26</v>
      </c>
      <c r="AJ1081">
        <v>1005660653</v>
      </c>
      <c r="AK1081" t="s">
        <v>28</v>
      </c>
      <c r="AL1081" s="3">
        <v>18150000</v>
      </c>
      <c r="AM1081" t="s">
        <v>8767</v>
      </c>
      <c r="AN1081" s="3">
        <v>0</v>
      </c>
      <c r="AO1081" s="3">
        <v>0</v>
      </c>
      <c r="AP1081" s="3">
        <v>18150000</v>
      </c>
      <c r="AQ1081" s="3">
        <v>8470000</v>
      </c>
      <c r="AR1081" s="3">
        <v>9680000</v>
      </c>
      <c r="AS1081">
        <v>5000836005</v>
      </c>
      <c r="AT1081">
        <v>1</v>
      </c>
      <c r="AU1081">
        <v>707351</v>
      </c>
      <c r="AV1081">
        <v>1</v>
      </c>
      <c r="AW1081" s="2">
        <v>45695</v>
      </c>
      <c r="AX1081" t="s">
        <v>6465</v>
      </c>
      <c r="AY1081" t="s">
        <v>17</v>
      </c>
      <c r="AZ1081" t="s">
        <v>17</v>
      </c>
      <c r="BA1081">
        <v>0</v>
      </c>
    </row>
    <row r="1082" spans="1:53" hidden="1" x14ac:dyDescent="0.2">
      <c r="A1082">
        <v>2025</v>
      </c>
      <c r="B1082">
        <v>1</v>
      </c>
      <c r="C1082" s="2">
        <v>45658</v>
      </c>
      <c r="D1082" s="2">
        <v>45808</v>
      </c>
      <c r="E1082" t="s">
        <v>2</v>
      </c>
      <c r="F1082" s="2">
        <v>45695</v>
      </c>
      <c r="G1082">
        <v>12</v>
      </c>
      <c r="H1082" t="s">
        <v>140</v>
      </c>
      <c r="I1082" t="s">
        <v>6728</v>
      </c>
      <c r="J1082" s="2">
        <v>45695</v>
      </c>
      <c r="K1082" s="2">
        <v>46022</v>
      </c>
      <c r="L1082">
        <v>327</v>
      </c>
      <c r="M1082">
        <v>2</v>
      </c>
      <c r="N1082" t="s">
        <v>8</v>
      </c>
      <c r="O1082">
        <v>1037</v>
      </c>
      <c r="P1082">
        <v>1080</v>
      </c>
      <c r="Q1082" t="s">
        <v>6730</v>
      </c>
      <c r="R1082" t="s">
        <v>6731</v>
      </c>
      <c r="T1082" t="s">
        <v>6732</v>
      </c>
      <c r="U1082" t="s">
        <v>6319</v>
      </c>
      <c r="V1082" t="s">
        <v>6320</v>
      </c>
      <c r="W1082" t="s">
        <v>103</v>
      </c>
      <c r="X1082" t="s">
        <v>6405</v>
      </c>
      <c r="Y1082" t="s">
        <v>6733</v>
      </c>
      <c r="Z1082" t="s">
        <v>17</v>
      </c>
      <c r="AA1082" t="s">
        <v>6407</v>
      </c>
      <c r="AB1082">
        <v>10</v>
      </c>
      <c r="AC1082" t="s">
        <v>382</v>
      </c>
      <c r="AD1082">
        <v>1011895775</v>
      </c>
      <c r="AE1082" t="s">
        <v>39</v>
      </c>
      <c r="AF1082">
        <v>1018481815</v>
      </c>
      <c r="AG1082" t="s">
        <v>2752</v>
      </c>
      <c r="AH1082">
        <v>1000182646</v>
      </c>
      <c r="AI1082" t="s">
        <v>26</v>
      </c>
      <c r="AJ1082">
        <v>1005660653</v>
      </c>
      <c r="AK1082" t="s">
        <v>28</v>
      </c>
      <c r="AL1082" s="3">
        <v>54000000</v>
      </c>
      <c r="AM1082" t="s">
        <v>8767</v>
      </c>
      <c r="AN1082" s="3">
        <v>0</v>
      </c>
      <c r="AO1082" s="3">
        <v>0</v>
      </c>
      <c r="AP1082" s="3">
        <v>54000000</v>
      </c>
      <c r="AQ1082" s="3">
        <v>24000000</v>
      </c>
      <c r="AR1082" s="3">
        <v>30000000</v>
      </c>
      <c r="AS1082">
        <v>5000836008</v>
      </c>
      <c r="AT1082">
        <v>1</v>
      </c>
      <c r="AU1082">
        <v>698342</v>
      </c>
      <c r="AV1082">
        <v>1</v>
      </c>
      <c r="AW1082" s="2">
        <v>45695</v>
      </c>
      <c r="AX1082" t="s">
        <v>6731</v>
      </c>
      <c r="AY1082" t="s">
        <v>17</v>
      </c>
      <c r="AZ1082" t="s">
        <v>17</v>
      </c>
      <c r="BA1082">
        <v>0</v>
      </c>
    </row>
    <row r="1083" spans="1:53" hidden="1" x14ac:dyDescent="0.2">
      <c r="A1083">
        <v>2025</v>
      </c>
      <c r="B1083">
        <v>1</v>
      </c>
      <c r="C1083" s="2">
        <v>45658</v>
      </c>
      <c r="D1083" s="2">
        <v>45808</v>
      </c>
      <c r="E1083" t="s">
        <v>2</v>
      </c>
      <c r="F1083" s="2">
        <v>45695</v>
      </c>
      <c r="G1083">
        <v>12</v>
      </c>
      <c r="H1083" t="s">
        <v>140</v>
      </c>
      <c r="I1083" t="s">
        <v>6736</v>
      </c>
      <c r="J1083" s="2">
        <v>45695</v>
      </c>
      <c r="K1083" s="2">
        <v>46022</v>
      </c>
      <c r="L1083">
        <v>327</v>
      </c>
      <c r="M1083">
        <v>2</v>
      </c>
      <c r="N1083" t="s">
        <v>8</v>
      </c>
      <c r="O1083">
        <v>1024</v>
      </c>
      <c r="P1083">
        <v>1081</v>
      </c>
      <c r="Q1083" t="s">
        <v>6738</v>
      </c>
      <c r="R1083" t="s">
        <v>6403</v>
      </c>
      <c r="T1083" t="s">
        <v>6404</v>
      </c>
      <c r="U1083" t="s">
        <v>6319</v>
      </c>
      <c r="V1083" t="s">
        <v>6320</v>
      </c>
      <c r="W1083" t="s">
        <v>103</v>
      </c>
      <c r="X1083" t="s">
        <v>6405</v>
      </c>
      <c r="Y1083" t="s">
        <v>6406</v>
      </c>
      <c r="Z1083" t="s">
        <v>17</v>
      </c>
      <c r="AA1083" t="s">
        <v>6407</v>
      </c>
      <c r="AB1083">
        <v>10</v>
      </c>
      <c r="AC1083" t="s">
        <v>382</v>
      </c>
      <c r="AD1083">
        <v>1012871074</v>
      </c>
      <c r="AE1083" t="s">
        <v>39</v>
      </c>
      <c r="AF1083">
        <v>1000365003</v>
      </c>
      <c r="AG1083" t="s">
        <v>1803</v>
      </c>
      <c r="AH1083">
        <v>1000182646</v>
      </c>
      <c r="AI1083" t="s">
        <v>26</v>
      </c>
      <c r="AJ1083">
        <v>1005660653</v>
      </c>
      <c r="AK1083" t="s">
        <v>28</v>
      </c>
      <c r="AL1083" s="3">
        <v>24200000</v>
      </c>
      <c r="AM1083" t="s">
        <v>8767</v>
      </c>
      <c r="AN1083" s="3">
        <v>0</v>
      </c>
      <c r="AO1083" s="3">
        <v>0</v>
      </c>
      <c r="AP1083" s="3">
        <v>24200000</v>
      </c>
      <c r="AQ1083" s="3">
        <v>0</v>
      </c>
      <c r="AR1083" s="3">
        <v>24200000</v>
      </c>
      <c r="AS1083">
        <v>5000836010</v>
      </c>
      <c r="AT1083">
        <v>1</v>
      </c>
      <c r="AU1083">
        <v>698320</v>
      </c>
      <c r="AV1083">
        <v>1</v>
      </c>
      <c r="AW1083" s="2">
        <v>45695</v>
      </c>
      <c r="AX1083" t="s">
        <v>6403</v>
      </c>
      <c r="AY1083" t="s">
        <v>17</v>
      </c>
      <c r="AZ1083" t="s">
        <v>17</v>
      </c>
      <c r="BA1083">
        <v>0</v>
      </c>
    </row>
    <row r="1084" spans="1:53" hidden="1" x14ac:dyDescent="0.2">
      <c r="A1084">
        <v>2025</v>
      </c>
      <c r="B1084">
        <v>1</v>
      </c>
      <c r="C1084" s="2">
        <v>45658</v>
      </c>
      <c r="D1084" s="2">
        <v>45808</v>
      </c>
      <c r="E1084" t="s">
        <v>2</v>
      </c>
      <c r="F1084" s="2">
        <v>45695</v>
      </c>
      <c r="G1084">
        <v>12</v>
      </c>
      <c r="H1084" t="s">
        <v>140</v>
      </c>
      <c r="I1084" t="s">
        <v>6741</v>
      </c>
      <c r="J1084" s="2">
        <v>45695</v>
      </c>
      <c r="K1084" s="2">
        <v>46022</v>
      </c>
      <c r="L1084">
        <v>327</v>
      </c>
      <c r="M1084">
        <v>2</v>
      </c>
      <c r="N1084" t="s">
        <v>8</v>
      </c>
      <c r="O1084">
        <v>1090</v>
      </c>
      <c r="P1084">
        <v>1082</v>
      </c>
      <c r="Q1084" t="s">
        <v>6743</v>
      </c>
      <c r="R1084" t="s">
        <v>6465</v>
      </c>
      <c r="T1084" t="s">
        <v>6466</v>
      </c>
      <c r="U1084" t="s">
        <v>6319</v>
      </c>
      <c r="V1084" t="s">
        <v>6320</v>
      </c>
      <c r="W1084" t="s">
        <v>103</v>
      </c>
      <c r="X1084" t="s">
        <v>6405</v>
      </c>
      <c r="Y1084" t="s">
        <v>6467</v>
      </c>
      <c r="Z1084" t="s">
        <v>17</v>
      </c>
      <c r="AA1084" t="s">
        <v>6407</v>
      </c>
      <c r="AB1084">
        <v>10</v>
      </c>
      <c r="AC1084" t="s">
        <v>382</v>
      </c>
      <c r="AD1084">
        <v>1011844133</v>
      </c>
      <c r="AE1084" t="s">
        <v>39</v>
      </c>
      <c r="AF1084">
        <v>1014280764</v>
      </c>
      <c r="AG1084" t="s">
        <v>1195</v>
      </c>
      <c r="AH1084">
        <v>1000182646</v>
      </c>
      <c r="AI1084" t="s">
        <v>26</v>
      </c>
      <c r="AJ1084">
        <v>1005660653</v>
      </c>
      <c r="AK1084" t="s">
        <v>28</v>
      </c>
      <c r="AL1084" s="3">
        <v>33390000</v>
      </c>
      <c r="AM1084" t="s">
        <v>8767</v>
      </c>
      <c r="AN1084" s="3">
        <v>0</v>
      </c>
      <c r="AO1084" s="3">
        <v>0</v>
      </c>
      <c r="AP1084" s="3">
        <v>33390000</v>
      </c>
      <c r="AQ1084" s="3">
        <v>15025500</v>
      </c>
      <c r="AR1084" s="3">
        <v>18364500</v>
      </c>
      <c r="AS1084">
        <v>5000836013</v>
      </c>
      <c r="AT1084">
        <v>1</v>
      </c>
      <c r="AU1084">
        <v>704898</v>
      </c>
      <c r="AV1084">
        <v>1</v>
      </c>
      <c r="AW1084" s="2">
        <v>45695</v>
      </c>
      <c r="AX1084" t="s">
        <v>6465</v>
      </c>
      <c r="AY1084" t="s">
        <v>17</v>
      </c>
      <c r="AZ1084" t="s">
        <v>17</v>
      </c>
      <c r="BA1084">
        <v>0</v>
      </c>
    </row>
    <row r="1085" spans="1:53" hidden="1" x14ac:dyDescent="0.2">
      <c r="A1085">
        <v>2025</v>
      </c>
      <c r="B1085">
        <v>1</v>
      </c>
      <c r="C1085" s="2">
        <v>45658</v>
      </c>
      <c r="D1085" s="2">
        <v>45808</v>
      </c>
      <c r="E1085" t="s">
        <v>2</v>
      </c>
      <c r="F1085" s="2">
        <v>45695</v>
      </c>
      <c r="G1085">
        <v>12</v>
      </c>
      <c r="H1085" t="s">
        <v>140</v>
      </c>
      <c r="I1085" t="s">
        <v>6746</v>
      </c>
      <c r="J1085" s="2">
        <v>45695</v>
      </c>
      <c r="K1085" s="2">
        <v>46022</v>
      </c>
      <c r="L1085">
        <v>327</v>
      </c>
      <c r="M1085">
        <v>2</v>
      </c>
      <c r="N1085" t="s">
        <v>8</v>
      </c>
      <c r="O1085">
        <v>1066</v>
      </c>
      <c r="P1085">
        <v>1083</v>
      </c>
      <c r="Q1085" t="s">
        <v>6748</v>
      </c>
      <c r="R1085" t="s">
        <v>6731</v>
      </c>
      <c r="T1085" t="s">
        <v>6732</v>
      </c>
      <c r="U1085" t="s">
        <v>6319</v>
      </c>
      <c r="V1085" t="s">
        <v>6320</v>
      </c>
      <c r="W1085" t="s">
        <v>103</v>
      </c>
      <c r="X1085" t="s">
        <v>6405</v>
      </c>
      <c r="Y1085" t="s">
        <v>6733</v>
      </c>
      <c r="Z1085" t="s">
        <v>17</v>
      </c>
      <c r="AA1085" t="s">
        <v>6407</v>
      </c>
      <c r="AB1085">
        <v>10</v>
      </c>
      <c r="AC1085" t="s">
        <v>382</v>
      </c>
      <c r="AD1085">
        <v>1009111357</v>
      </c>
      <c r="AE1085" t="s">
        <v>39</v>
      </c>
      <c r="AF1085">
        <v>1069230460</v>
      </c>
      <c r="AG1085" t="s">
        <v>3676</v>
      </c>
      <c r="AH1085">
        <v>1000182646</v>
      </c>
      <c r="AI1085" t="s">
        <v>26</v>
      </c>
      <c r="AJ1085">
        <v>1005660653</v>
      </c>
      <c r="AK1085" t="s">
        <v>28</v>
      </c>
      <c r="AL1085" s="3">
        <v>36000000</v>
      </c>
      <c r="AM1085" t="s">
        <v>8767</v>
      </c>
      <c r="AN1085" s="3">
        <v>0</v>
      </c>
      <c r="AO1085" s="3">
        <v>0</v>
      </c>
      <c r="AP1085" s="3">
        <v>36000000</v>
      </c>
      <c r="AQ1085" s="3">
        <v>16200000</v>
      </c>
      <c r="AR1085" s="3">
        <v>19800000</v>
      </c>
      <c r="AS1085">
        <v>5000836015</v>
      </c>
      <c r="AT1085">
        <v>1</v>
      </c>
      <c r="AU1085">
        <v>701295</v>
      </c>
      <c r="AV1085">
        <v>1</v>
      </c>
      <c r="AW1085" s="2">
        <v>45695</v>
      </c>
      <c r="AX1085" t="s">
        <v>6731</v>
      </c>
      <c r="AY1085" t="s">
        <v>17</v>
      </c>
      <c r="AZ1085" t="s">
        <v>17</v>
      </c>
      <c r="BA1085">
        <v>0</v>
      </c>
    </row>
    <row r="1086" spans="1:53" hidden="1" x14ac:dyDescent="0.2">
      <c r="A1086">
        <v>2025</v>
      </c>
      <c r="B1086">
        <v>1</v>
      </c>
      <c r="C1086" s="2">
        <v>45658</v>
      </c>
      <c r="D1086" s="2">
        <v>45808</v>
      </c>
      <c r="E1086" t="s">
        <v>2</v>
      </c>
      <c r="F1086" s="2">
        <v>45695</v>
      </c>
      <c r="G1086">
        <v>12</v>
      </c>
      <c r="H1086" t="s">
        <v>140</v>
      </c>
      <c r="I1086" t="s">
        <v>6751</v>
      </c>
      <c r="J1086" s="2">
        <v>45695</v>
      </c>
      <c r="K1086" s="2">
        <v>46022</v>
      </c>
      <c r="L1086">
        <v>327</v>
      </c>
      <c r="M1086">
        <v>2</v>
      </c>
      <c r="N1086" t="s">
        <v>8</v>
      </c>
      <c r="O1086">
        <v>1086</v>
      </c>
      <c r="P1086">
        <v>1084</v>
      </c>
      <c r="Q1086" t="s">
        <v>6754</v>
      </c>
      <c r="R1086" t="s">
        <v>6755</v>
      </c>
      <c r="T1086" t="s">
        <v>6756</v>
      </c>
      <c r="U1086" t="s">
        <v>6319</v>
      </c>
      <c r="V1086" t="s">
        <v>6320</v>
      </c>
      <c r="W1086" t="s">
        <v>103</v>
      </c>
      <c r="X1086" t="s">
        <v>6405</v>
      </c>
      <c r="Y1086" t="s">
        <v>6757</v>
      </c>
      <c r="Z1086" t="s">
        <v>17</v>
      </c>
      <c r="AA1086" t="s">
        <v>6407</v>
      </c>
      <c r="AB1086">
        <v>10</v>
      </c>
      <c r="AC1086" t="s">
        <v>382</v>
      </c>
      <c r="AD1086">
        <v>1013642316</v>
      </c>
      <c r="AE1086" t="s">
        <v>39</v>
      </c>
      <c r="AF1086">
        <v>1069717477</v>
      </c>
      <c r="AG1086" t="s">
        <v>2620</v>
      </c>
      <c r="AH1086">
        <v>1000182646</v>
      </c>
      <c r="AI1086" t="s">
        <v>26</v>
      </c>
      <c r="AJ1086">
        <v>1005660653</v>
      </c>
      <c r="AK1086" t="s">
        <v>28</v>
      </c>
      <c r="AL1086" s="3">
        <v>31500000</v>
      </c>
      <c r="AM1086" t="s">
        <v>8767</v>
      </c>
      <c r="AN1086" s="3">
        <v>0</v>
      </c>
      <c r="AO1086" s="3">
        <v>0</v>
      </c>
      <c r="AP1086" s="3">
        <v>31500000</v>
      </c>
      <c r="AQ1086" s="3">
        <v>14700000</v>
      </c>
      <c r="AR1086" s="3">
        <v>16800000</v>
      </c>
      <c r="AS1086">
        <v>5000836019</v>
      </c>
      <c r="AT1086">
        <v>1</v>
      </c>
      <c r="AU1086">
        <v>704886</v>
      </c>
      <c r="AV1086">
        <v>1</v>
      </c>
      <c r="AW1086" s="2">
        <v>45695</v>
      </c>
      <c r="AX1086" t="s">
        <v>6755</v>
      </c>
      <c r="AY1086" t="s">
        <v>17</v>
      </c>
      <c r="AZ1086" t="s">
        <v>17</v>
      </c>
      <c r="BA1086">
        <v>0</v>
      </c>
    </row>
    <row r="1087" spans="1:53" hidden="1" x14ac:dyDescent="0.2">
      <c r="A1087">
        <v>2025</v>
      </c>
      <c r="B1087">
        <v>1</v>
      </c>
      <c r="C1087" s="2">
        <v>45658</v>
      </c>
      <c r="D1087" s="2">
        <v>45808</v>
      </c>
      <c r="E1087" t="s">
        <v>2</v>
      </c>
      <c r="F1087" s="2">
        <v>45695</v>
      </c>
      <c r="G1087">
        <v>12</v>
      </c>
      <c r="H1087" t="s">
        <v>140</v>
      </c>
      <c r="I1087" t="s">
        <v>6760</v>
      </c>
      <c r="J1087" s="2">
        <v>45695</v>
      </c>
      <c r="K1087" s="2">
        <v>46022</v>
      </c>
      <c r="L1087">
        <v>327</v>
      </c>
      <c r="M1087">
        <v>2</v>
      </c>
      <c r="N1087" t="s">
        <v>8</v>
      </c>
      <c r="O1087">
        <v>1078</v>
      </c>
      <c r="P1087">
        <v>1085</v>
      </c>
      <c r="Q1087" t="s">
        <v>6762</v>
      </c>
      <c r="R1087" t="s">
        <v>6763</v>
      </c>
      <c r="T1087" t="s">
        <v>6764</v>
      </c>
      <c r="U1087" t="s">
        <v>6319</v>
      </c>
      <c r="V1087" t="s">
        <v>6320</v>
      </c>
      <c r="W1087" t="s">
        <v>103</v>
      </c>
      <c r="X1087" t="s">
        <v>6405</v>
      </c>
      <c r="Y1087" t="s">
        <v>6765</v>
      </c>
      <c r="Z1087" t="s">
        <v>17</v>
      </c>
      <c r="AA1087" t="s">
        <v>6407</v>
      </c>
      <c r="AB1087">
        <v>10</v>
      </c>
      <c r="AC1087" t="s">
        <v>382</v>
      </c>
      <c r="AD1087">
        <v>1005525856</v>
      </c>
      <c r="AE1087" t="s">
        <v>39</v>
      </c>
      <c r="AF1087">
        <v>1016046855</v>
      </c>
      <c r="AG1087" t="s">
        <v>565</v>
      </c>
      <c r="AH1087">
        <v>1000182646</v>
      </c>
      <c r="AI1087" t="s">
        <v>26</v>
      </c>
      <c r="AJ1087">
        <v>1005660653</v>
      </c>
      <c r="AK1087" t="s">
        <v>28</v>
      </c>
      <c r="AL1087" s="3">
        <v>50400000</v>
      </c>
      <c r="AM1087" t="s">
        <v>8767</v>
      </c>
      <c r="AN1087" s="3">
        <v>0</v>
      </c>
      <c r="AO1087" s="3">
        <v>0</v>
      </c>
      <c r="AP1087" s="3">
        <v>50400000</v>
      </c>
      <c r="AQ1087" s="3">
        <v>22680000</v>
      </c>
      <c r="AR1087" s="3">
        <v>27720000</v>
      </c>
      <c r="AS1087">
        <v>5000836028</v>
      </c>
      <c r="AT1087">
        <v>1</v>
      </c>
      <c r="AU1087">
        <v>701332</v>
      </c>
      <c r="AV1087">
        <v>1</v>
      </c>
      <c r="AW1087" s="2">
        <v>45695</v>
      </c>
      <c r="AX1087" t="s">
        <v>6763</v>
      </c>
      <c r="AY1087" t="s">
        <v>17</v>
      </c>
      <c r="AZ1087" t="s">
        <v>17</v>
      </c>
      <c r="BA1087">
        <v>0</v>
      </c>
    </row>
    <row r="1088" spans="1:53" hidden="1" x14ac:dyDescent="0.2">
      <c r="A1088">
        <v>2025</v>
      </c>
      <c r="B1088">
        <v>1</v>
      </c>
      <c r="C1088" s="2">
        <v>45658</v>
      </c>
      <c r="D1088" s="2">
        <v>45808</v>
      </c>
      <c r="E1088" t="s">
        <v>2</v>
      </c>
      <c r="F1088" s="2">
        <v>45695</v>
      </c>
      <c r="G1088">
        <v>12</v>
      </c>
      <c r="H1088" t="s">
        <v>140</v>
      </c>
      <c r="I1088" t="s">
        <v>6768</v>
      </c>
      <c r="J1088" s="2">
        <v>45695</v>
      </c>
      <c r="K1088" s="2">
        <v>46022</v>
      </c>
      <c r="L1088">
        <v>327</v>
      </c>
      <c r="M1088">
        <v>2</v>
      </c>
      <c r="N1088" t="s">
        <v>8</v>
      </c>
      <c r="O1088">
        <v>1051</v>
      </c>
      <c r="P1088">
        <v>1086</v>
      </c>
      <c r="Q1088" t="s">
        <v>6769</v>
      </c>
      <c r="R1088" t="s">
        <v>6434</v>
      </c>
      <c r="T1088" t="s">
        <v>6435</v>
      </c>
      <c r="U1088" t="s">
        <v>6319</v>
      </c>
      <c r="V1088" t="s">
        <v>6320</v>
      </c>
      <c r="W1088" t="s">
        <v>103</v>
      </c>
      <c r="X1088" t="s">
        <v>6405</v>
      </c>
      <c r="Y1088" t="s">
        <v>6436</v>
      </c>
      <c r="Z1088" t="s">
        <v>17</v>
      </c>
      <c r="AA1088" t="s">
        <v>6407</v>
      </c>
      <c r="AB1088">
        <v>10</v>
      </c>
      <c r="AC1088" t="s">
        <v>382</v>
      </c>
      <c r="AD1088">
        <v>1012406298</v>
      </c>
      <c r="AE1088" t="s">
        <v>39</v>
      </c>
      <c r="AF1088">
        <v>1000335571</v>
      </c>
      <c r="AG1088" t="s">
        <v>4020</v>
      </c>
      <c r="AH1088">
        <v>1000182646</v>
      </c>
      <c r="AI1088" t="s">
        <v>26</v>
      </c>
      <c r="AJ1088">
        <v>1005660653</v>
      </c>
      <c r="AK1088" t="s">
        <v>28</v>
      </c>
      <c r="AL1088" s="3">
        <v>18000000</v>
      </c>
      <c r="AM1088" t="s">
        <v>8767</v>
      </c>
      <c r="AN1088" s="3">
        <v>0</v>
      </c>
      <c r="AO1088" s="3">
        <v>0</v>
      </c>
      <c r="AP1088" s="3">
        <v>18000000</v>
      </c>
      <c r="AQ1088" s="3">
        <v>0</v>
      </c>
      <c r="AR1088" s="3">
        <v>18000000</v>
      </c>
      <c r="AS1088">
        <v>5000836032</v>
      </c>
      <c r="AT1088">
        <v>1</v>
      </c>
      <c r="AU1088">
        <v>698753</v>
      </c>
      <c r="AV1088">
        <v>1</v>
      </c>
      <c r="AW1088" s="2">
        <v>45695</v>
      </c>
      <c r="AX1088" t="s">
        <v>6434</v>
      </c>
      <c r="AY1088" t="s">
        <v>17</v>
      </c>
      <c r="AZ1088" t="s">
        <v>17</v>
      </c>
      <c r="BA1088">
        <v>0</v>
      </c>
    </row>
    <row r="1089" spans="1:53" hidden="1" x14ac:dyDescent="0.2">
      <c r="A1089">
        <v>2025</v>
      </c>
      <c r="B1089">
        <v>1</v>
      </c>
      <c r="C1089" s="2">
        <v>45658</v>
      </c>
      <c r="D1089" s="2">
        <v>45808</v>
      </c>
      <c r="E1089" t="s">
        <v>2</v>
      </c>
      <c r="F1089" s="2">
        <v>45695</v>
      </c>
      <c r="G1089">
        <v>12</v>
      </c>
      <c r="H1089" t="s">
        <v>140</v>
      </c>
      <c r="I1089" t="s">
        <v>6772</v>
      </c>
      <c r="J1089" s="2">
        <v>45695</v>
      </c>
      <c r="K1089" s="2">
        <v>46022</v>
      </c>
      <c r="L1089">
        <v>327</v>
      </c>
      <c r="M1089">
        <v>2</v>
      </c>
      <c r="N1089" t="s">
        <v>8</v>
      </c>
      <c r="O1089">
        <v>1089</v>
      </c>
      <c r="P1089">
        <v>1087</v>
      </c>
      <c r="Q1089" t="s">
        <v>6775</v>
      </c>
      <c r="R1089" t="s">
        <v>6465</v>
      </c>
      <c r="T1089" t="s">
        <v>6466</v>
      </c>
      <c r="U1089" t="s">
        <v>6319</v>
      </c>
      <c r="V1089" t="s">
        <v>6320</v>
      </c>
      <c r="W1089" t="s">
        <v>103</v>
      </c>
      <c r="X1089" t="s">
        <v>6405</v>
      </c>
      <c r="Y1089" t="s">
        <v>6467</v>
      </c>
      <c r="Z1089" t="s">
        <v>17</v>
      </c>
      <c r="AA1089" t="s">
        <v>6407</v>
      </c>
      <c r="AB1089">
        <v>10</v>
      </c>
      <c r="AC1089" t="s">
        <v>382</v>
      </c>
      <c r="AD1089">
        <v>1004625680</v>
      </c>
      <c r="AE1089" t="s">
        <v>39</v>
      </c>
      <c r="AF1089">
        <v>1018418402</v>
      </c>
      <c r="AG1089" t="s">
        <v>637</v>
      </c>
      <c r="AH1089">
        <v>1000182646</v>
      </c>
      <c r="AI1089" t="s">
        <v>26</v>
      </c>
      <c r="AJ1089">
        <v>1005660653</v>
      </c>
      <c r="AK1089" t="s">
        <v>28</v>
      </c>
      <c r="AL1089" s="3">
        <v>31500000</v>
      </c>
      <c r="AM1089" t="s">
        <v>8767</v>
      </c>
      <c r="AN1089" s="3">
        <v>0</v>
      </c>
      <c r="AO1089" s="3">
        <v>0</v>
      </c>
      <c r="AP1089" s="3">
        <v>31500000</v>
      </c>
      <c r="AQ1089" s="3">
        <v>14700000</v>
      </c>
      <c r="AR1089" s="3">
        <v>16800000</v>
      </c>
      <c r="AS1089">
        <v>5000836042</v>
      </c>
      <c r="AT1089">
        <v>1</v>
      </c>
      <c r="AU1089">
        <v>704895</v>
      </c>
      <c r="AV1089">
        <v>1</v>
      </c>
      <c r="AW1089" s="2">
        <v>45695</v>
      </c>
      <c r="AX1089" t="s">
        <v>6465</v>
      </c>
      <c r="AY1089" t="s">
        <v>17</v>
      </c>
      <c r="AZ1089" t="s">
        <v>17</v>
      </c>
      <c r="BA1089">
        <v>0</v>
      </c>
    </row>
    <row r="1090" spans="1:53" hidden="1" x14ac:dyDescent="0.2">
      <c r="A1090">
        <v>2025</v>
      </c>
      <c r="B1090">
        <v>1</v>
      </c>
      <c r="C1090" s="2">
        <v>45658</v>
      </c>
      <c r="D1090" s="2">
        <v>45808</v>
      </c>
      <c r="E1090" t="s">
        <v>2</v>
      </c>
      <c r="F1090" s="2">
        <v>45698</v>
      </c>
      <c r="G1090">
        <v>12</v>
      </c>
      <c r="H1090" t="s">
        <v>140</v>
      </c>
      <c r="I1090" t="s">
        <v>6778</v>
      </c>
      <c r="J1090" s="2">
        <v>45695</v>
      </c>
      <c r="K1090" s="2">
        <v>46022</v>
      </c>
      <c r="L1090">
        <v>327</v>
      </c>
      <c r="M1090">
        <v>2</v>
      </c>
      <c r="N1090" t="s">
        <v>8</v>
      </c>
      <c r="O1090">
        <v>1043</v>
      </c>
      <c r="P1090">
        <v>1088</v>
      </c>
      <c r="Q1090" t="s">
        <v>6780</v>
      </c>
      <c r="R1090" t="s">
        <v>6434</v>
      </c>
      <c r="T1090" t="s">
        <v>6435</v>
      </c>
      <c r="U1090" t="s">
        <v>6319</v>
      </c>
      <c r="V1090" t="s">
        <v>6320</v>
      </c>
      <c r="W1090" t="s">
        <v>103</v>
      </c>
      <c r="X1090" t="s">
        <v>6405</v>
      </c>
      <c r="Y1090" t="s">
        <v>6436</v>
      </c>
      <c r="Z1090" t="s">
        <v>17</v>
      </c>
      <c r="AA1090" t="s">
        <v>6407</v>
      </c>
      <c r="AB1090">
        <v>10</v>
      </c>
      <c r="AC1090" t="s">
        <v>382</v>
      </c>
      <c r="AD1090">
        <v>1000177100</v>
      </c>
      <c r="AE1090" t="s">
        <v>39</v>
      </c>
      <c r="AF1090">
        <v>79468757</v>
      </c>
      <c r="AG1090" t="s">
        <v>2280</v>
      </c>
      <c r="AH1090">
        <v>1000182646</v>
      </c>
      <c r="AI1090" t="s">
        <v>26</v>
      </c>
      <c r="AJ1090">
        <v>1005660653</v>
      </c>
      <c r="AK1090" t="s">
        <v>28</v>
      </c>
      <c r="AL1090" s="3">
        <v>54000000</v>
      </c>
      <c r="AM1090" t="s">
        <v>8767</v>
      </c>
      <c r="AN1090" s="3">
        <v>0</v>
      </c>
      <c r="AO1090" s="3">
        <v>0</v>
      </c>
      <c r="AP1090" s="3">
        <v>54000000</v>
      </c>
      <c r="AQ1090" s="3">
        <v>24300000</v>
      </c>
      <c r="AR1090" s="3">
        <v>29700000</v>
      </c>
      <c r="AS1090">
        <v>5000836157</v>
      </c>
      <c r="AT1090">
        <v>1</v>
      </c>
      <c r="AU1090">
        <v>698351</v>
      </c>
      <c r="AV1090">
        <v>1</v>
      </c>
      <c r="AW1090" s="2">
        <v>45698</v>
      </c>
      <c r="AX1090" t="s">
        <v>6434</v>
      </c>
      <c r="AY1090" t="s">
        <v>17</v>
      </c>
      <c r="AZ1090" t="s">
        <v>17</v>
      </c>
      <c r="BA1090">
        <v>0</v>
      </c>
    </row>
    <row r="1091" spans="1:53" hidden="1" x14ac:dyDescent="0.2">
      <c r="A1091">
        <v>2025</v>
      </c>
      <c r="B1091">
        <v>1</v>
      </c>
      <c r="C1091" s="2">
        <v>45658</v>
      </c>
      <c r="D1091" s="2">
        <v>45808</v>
      </c>
      <c r="E1091" t="s">
        <v>2</v>
      </c>
      <c r="F1091" s="2">
        <v>45698</v>
      </c>
      <c r="G1091">
        <v>12</v>
      </c>
      <c r="H1091" t="s">
        <v>140</v>
      </c>
      <c r="I1091" t="s">
        <v>6783</v>
      </c>
      <c r="J1091" s="2">
        <v>45694</v>
      </c>
      <c r="K1091" s="2">
        <v>46022</v>
      </c>
      <c r="L1091">
        <v>328</v>
      </c>
      <c r="M1091">
        <v>2</v>
      </c>
      <c r="N1091" t="s">
        <v>8</v>
      </c>
      <c r="O1091">
        <v>1055</v>
      </c>
      <c r="P1091">
        <v>1089</v>
      </c>
      <c r="Q1091" t="s">
        <v>6784</v>
      </c>
      <c r="R1091" t="s">
        <v>6403</v>
      </c>
      <c r="T1091" t="s">
        <v>6404</v>
      </c>
      <c r="U1091" t="s">
        <v>6319</v>
      </c>
      <c r="V1091" t="s">
        <v>6320</v>
      </c>
      <c r="W1091" t="s">
        <v>103</v>
      </c>
      <c r="X1091" t="s">
        <v>6405</v>
      </c>
      <c r="Y1091" t="s">
        <v>6406</v>
      </c>
      <c r="Z1091" t="s">
        <v>17</v>
      </c>
      <c r="AA1091" t="s">
        <v>6407</v>
      </c>
      <c r="AB1091">
        <v>10</v>
      </c>
      <c r="AC1091" t="s">
        <v>382</v>
      </c>
      <c r="AD1091">
        <v>1013832877</v>
      </c>
      <c r="AE1091" t="s">
        <v>39</v>
      </c>
      <c r="AF1091">
        <v>1051185292</v>
      </c>
      <c r="AG1091" t="s">
        <v>6787</v>
      </c>
      <c r="AH1091">
        <v>1000182646</v>
      </c>
      <c r="AI1091" t="s">
        <v>26</v>
      </c>
      <c r="AJ1091">
        <v>1005660653</v>
      </c>
      <c r="AK1091" t="s">
        <v>28</v>
      </c>
      <c r="AL1091" s="3">
        <v>33810000</v>
      </c>
      <c r="AM1091" t="s">
        <v>8767</v>
      </c>
      <c r="AN1091" s="3">
        <v>0</v>
      </c>
      <c r="AO1091" s="3">
        <v>0</v>
      </c>
      <c r="AP1091" s="3">
        <v>33810000</v>
      </c>
      <c r="AQ1091" s="3">
        <v>14838833</v>
      </c>
      <c r="AR1091" s="3">
        <v>18971167</v>
      </c>
      <c r="AS1091">
        <v>5000837310</v>
      </c>
      <c r="AT1091">
        <v>1</v>
      </c>
      <c r="AU1091">
        <v>698767</v>
      </c>
      <c r="AV1091">
        <v>1</v>
      </c>
      <c r="AW1091" s="2">
        <v>45698</v>
      </c>
      <c r="AX1091" t="s">
        <v>6403</v>
      </c>
      <c r="AY1091" t="s">
        <v>17</v>
      </c>
      <c r="AZ1091" t="s">
        <v>17</v>
      </c>
      <c r="BA1091">
        <v>0</v>
      </c>
    </row>
    <row r="1092" spans="1:53" hidden="1" x14ac:dyDescent="0.2">
      <c r="A1092">
        <v>2025</v>
      </c>
      <c r="B1092">
        <v>1</v>
      </c>
      <c r="C1092" s="2">
        <v>45658</v>
      </c>
      <c r="D1092" s="2">
        <v>45808</v>
      </c>
      <c r="E1092" t="s">
        <v>2</v>
      </c>
      <c r="F1092" s="2">
        <v>45698</v>
      </c>
      <c r="G1092">
        <v>12</v>
      </c>
      <c r="H1092" t="s">
        <v>140</v>
      </c>
      <c r="I1092" t="s">
        <v>6790</v>
      </c>
      <c r="J1092" s="2">
        <v>45698</v>
      </c>
      <c r="K1092" s="2">
        <v>46022</v>
      </c>
      <c r="L1092">
        <v>324</v>
      </c>
      <c r="M1092">
        <v>2</v>
      </c>
      <c r="N1092" t="s">
        <v>8</v>
      </c>
      <c r="O1092">
        <v>1051</v>
      </c>
      <c r="P1092">
        <v>1090</v>
      </c>
      <c r="Q1092" t="s">
        <v>6769</v>
      </c>
      <c r="R1092" t="s">
        <v>6434</v>
      </c>
      <c r="T1092" t="s">
        <v>6435</v>
      </c>
      <c r="U1092" t="s">
        <v>6319</v>
      </c>
      <c r="V1092" t="s">
        <v>6320</v>
      </c>
      <c r="W1092" t="s">
        <v>103</v>
      </c>
      <c r="X1092" t="s">
        <v>6405</v>
      </c>
      <c r="Y1092" t="s">
        <v>6436</v>
      </c>
      <c r="Z1092" t="s">
        <v>17</v>
      </c>
      <c r="AA1092" t="s">
        <v>6407</v>
      </c>
      <c r="AB1092">
        <v>10</v>
      </c>
      <c r="AC1092" t="s">
        <v>382</v>
      </c>
      <c r="AD1092">
        <v>1013119952</v>
      </c>
      <c r="AE1092" t="s">
        <v>39</v>
      </c>
      <c r="AF1092">
        <v>1010175132</v>
      </c>
      <c r="AG1092" t="s">
        <v>4028</v>
      </c>
      <c r="AH1092">
        <v>1000182646</v>
      </c>
      <c r="AI1092" t="s">
        <v>26</v>
      </c>
      <c r="AJ1092">
        <v>1005660653</v>
      </c>
      <c r="AK1092" t="s">
        <v>28</v>
      </c>
      <c r="AL1092" s="3">
        <v>18000000</v>
      </c>
      <c r="AM1092" t="s">
        <v>8767</v>
      </c>
      <c r="AN1092" s="3">
        <v>0</v>
      </c>
      <c r="AO1092" s="3">
        <v>0</v>
      </c>
      <c r="AP1092" s="3">
        <v>18000000</v>
      </c>
      <c r="AQ1092" s="3">
        <v>7900000</v>
      </c>
      <c r="AR1092" s="3">
        <v>10100000</v>
      </c>
      <c r="AS1092">
        <v>5000837311</v>
      </c>
      <c r="AT1092">
        <v>1</v>
      </c>
      <c r="AU1092">
        <v>698753</v>
      </c>
      <c r="AV1092">
        <v>1</v>
      </c>
      <c r="AW1092" s="2">
        <v>45698</v>
      </c>
      <c r="AX1092" t="s">
        <v>6434</v>
      </c>
      <c r="AY1092" t="s">
        <v>17</v>
      </c>
      <c r="AZ1092" t="s">
        <v>17</v>
      </c>
      <c r="BA1092">
        <v>0</v>
      </c>
    </row>
    <row r="1093" spans="1:53" hidden="1" x14ac:dyDescent="0.2">
      <c r="A1093">
        <v>2025</v>
      </c>
      <c r="B1093">
        <v>1</v>
      </c>
      <c r="C1093" s="2">
        <v>45658</v>
      </c>
      <c r="D1093" s="2">
        <v>45808</v>
      </c>
      <c r="E1093" t="s">
        <v>2</v>
      </c>
      <c r="F1093" s="2">
        <v>45698</v>
      </c>
      <c r="G1093">
        <v>12</v>
      </c>
      <c r="H1093" t="s">
        <v>140</v>
      </c>
      <c r="I1093" t="s">
        <v>6792</v>
      </c>
      <c r="J1093" s="2">
        <v>45698</v>
      </c>
      <c r="K1093" s="2">
        <v>46022</v>
      </c>
      <c r="L1093">
        <v>324</v>
      </c>
      <c r="M1093">
        <v>2</v>
      </c>
      <c r="N1093" t="s">
        <v>8</v>
      </c>
      <c r="O1093">
        <v>1015</v>
      </c>
      <c r="P1093">
        <v>1091</v>
      </c>
      <c r="Q1093" t="s">
        <v>6794</v>
      </c>
      <c r="R1093" t="s">
        <v>6763</v>
      </c>
      <c r="T1093" t="s">
        <v>6764</v>
      </c>
      <c r="U1093" t="s">
        <v>6319</v>
      </c>
      <c r="V1093" t="s">
        <v>6320</v>
      </c>
      <c r="W1093" t="s">
        <v>103</v>
      </c>
      <c r="X1093" t="s">
        <v>6405</v>
      </c>
      <c r="Y1093" t="s">
        <v>6765</v>
      </c>
      <c r="Z1093" t="s">
        <v>17</v>
      </c>
      <c r="AA1093" t="s">
        <v>6407</v>
      </c>
      <c r="AB1093">
        <v>10</v>
      </c>
      <c r="AC1093" t="s">
        <v>382</v>
      </c>
      <c r="AD1093">
        <v>1000308360</v>
      </c>
      <c r="AE1093" t="s">
        <v>39</v>
      </c>
      <c r="AF1093">
        <v>79866406</v>
      </c>
      <c r="AG1093" t="s">
        <v>928</v>
      </c>
      <c r="AH1093">
        <v>1000182646</v>
      </c>
      <c r="AI1093" t="s">
        <v>26</v>
      </c>
      <c r="AJ1093">
        <v>1005660653</v>
      </c>
      <c r="AK1093" t="s">
        <v>28</v>
      </c>
      <c r="AL1093" s="3">
        <v>68000000</v>
      </c>
      <c r="AM1093" t="s">
        <v>8767</v>
      </c>
      <c r="AN1093" s="3">
        <v>0</v>
      </c>
      <c r="AO1093" s="3">
        <v>0</v>
      </c>
      <c r="AP1093" s="3">
        <v>68000000</v>
      </c>
      <c r="AQ1093" s="3">
        <v>12183333</v>
      </c>
      <c r="AR1093" s="3">
        <v>55816667</v>
      </c>
      <c r="AS1093">
        <v>5000837322</v>
      </c>
      <c r="AT1093">
        <v>1</v>
      </c>
      <c r="AU1093">
        <v>698306</v>
      </c>
      <c r="AV1093">
        <v>1</v>
      </c>
      <c r="AW1093" s="2">
        <v>45698</v>
      </c>
      <c r="AX1093" t="s">
        <v>6763</v>
      </c>
      <c r="AY1093" t="s">
        <v>17</v>
      </c>
      <c r="AZ1093" t="s">
        <v>17</v>
      </c>
      <c r="BA1093">
        <v>0</v>
      </c>
    </row>
    <row r="1094" spans="1:53" hidden="1" x14ac:dyDescent="0.2">
      <c r="A1094">
        <v>2025</v>
      </c>
      <c r="B1094">
        <v>1</v>
      </c>
      <c r="C1094" s="2">
        <v>45658</v>
      </c>
      <c r="D1094" s="2">
        <v>45808</v>
      </c>
      <c r="E1094" t="s">
        <v>2</v>
      </c>
      <c r="F1094" s="2">
        <v>45698</v>
      </c>
      <c r="G1094">
        <v>12</v>
      </c>
      <c r="H1094" t="s">
        <v>140</v>
      </c>
      <c r="I1094" t="s">
        <v>6797</v>
      </c>
      <c r="J1094" s="2">
        <v>45698</v>
      </c>
      <c r="K1094" s="2">
        <v>46022</v>
      </c>
      <c r="L1094">
        <v>324</v>
      </c>
      <c r="M1094">
        <v>2</v>
      </c>
      <c r="N1094" t="s">
        <v>8</v>
      </c>
      <c r="O1094">
        <v>1051</v>
      </c>
      <c r="P1094">
        <v>1092</v>
      </c>
      <c r="Q1094" t="s">
        <v>6769</v>
      </c>
      <c r="R1094" t="s">
        <v>6434</v>
      </c>
      <c r="T1094" t="s">
        <v>6435</v>
      </c>
      <c r="U1094" t="s">
        <v>6319</v>
      </c>
      <c r="V1094" t="s">
        <v>6320</v>
      </c>
      <c r="W1094" t="s">
        <v>103</v>
      </c>
      <c r="X1094" t="s">
        <v>6405</v>
      </c>
      <c r="Y1094" t="s">
        <v>6436</v>
      </c>
      <c r="Z1094" t="s">
        <v>17</v>
      </c>
      <c r="AA1094" t="s">
        <v>6407</v>
      </c>
      <c r="AB1094">
        <v>10</v>
      </c>
      <c r="AC1094" t="s">
        <v>382</v>
      </c>
      <c r="AD1094">
        <v>1000132315</v>
      </c>
      <c r="AE1094" t="s">
        <v>39</v>
      </c>
      <c r="AF1094">
        <v>80063723</v>
      </c>
      <c r="AG1094" t="s">
        <v>4012</v>
      </c>
      <c r="AH1094">
        <v>1000182646</v>
      </c>
      <c r="AI1094" t="s">
        <v>26</v>
      </c>
      <c r="AJ1094">
        <v>1005660653</v>
      </c>
      <c r="AK1094" t="s">
        <v>28</v>
      </c>
      <c r="AL1094" s="3">
        <v>18000000</v>
      </c>
      <c r="AM1094" t="s">
        <v>8767</v>
      </c>
      <c r="AN1094" s="3">
        <v>0</v>
      </c>
      <c r="AO1094" s="3">
        <v>0</v>
      </c>
      <c r="AP1094" s="3">
        <v>18000000</v>
      </c>
      <c r="AQ1094" s="3">
        <v>7700000</v>
      </c>
      <c r="AR1094" s="3">
        <v>10300000</v>
      </c>
      <c r="AS1094">
        <v>5000837333</v>
      </c>
      <c r="AT1094">
        <v>1</v>
      </c>
      <c r="AU1094">
        <v>698753</v>
      </c>
      <c r="AV1094">
        <v>1</v>
      </c>
      <c r="AW1094" s="2">
        <v>45698</v>
      </c>
      <c r="AX1094" t="s">
        <v>6434</v>
      </c>
      <c r="AY1094" t="s">
        <v>17</v>
      </c>
      <c r="AZ1094" t="s">
        <v>17</v>
      </c>
      <c r="BA1094">
        <v>0</v>
      </c>
    </row>
    <row r="1095" spans="1:53" hidden="1" x14ac:dyDescent="0.2">
      <c r="A1095">
        <v>2025</v>
      </c>
      <c r="B1095">
        <v>1</v>
      </c>
      <c r="C1095" s="2">
        <v>45658</v>
      </c>
      <c r="D1095" s="2">
        <v>45808</v>
      </c>
      <c r="E1095" t="s">
        <v>2</v>
      </c>
      <c r="F1095" s="2">
        <v>45699</v>
      </c>
      <c r="G1095">
        <v>12</v>
      </c>
      <c r="H1095" t="s">
        <v>140</v>
      </c>
      <c r="I1095" t="s">
        <v>6800</v>
      </c>
      <c r="J1095" s="2">
        <v>45699</v>
      </c>
      <c r="K1095" s="2">
        <v>46022</v>
      </c>
      <c r="L1095">
        <v>323</v>
      </c>
      <c r="M1095">
        <v>2</v>
      </c>
      <c r="N1095" t="s">
        <v>8</v>
      </c>
      <c r="O1095">
        <v>1086</v>
      </c>
      <c r="P1095">
        <v>1093</v>
      </c>
      <c r="Q1095" t="s">
        <v>6754</v>
      </c>
      <c r="R1095" t="s">
        <v>6755</v>
      </c>
      <c r="T1095" t="s">
        <v>6756</v>
      </c>
      <c r="U1095" t="s">
        <v>6319</v>
      </c>
      <c r="V1095" t="s">
        <v>6320</v>
      </c>
      <c r="W1095" t="s">
        <v>103</v>
      </c>
      <c r="X1095" t="s">
        <v>6405</v>
      </c>
      <c r="Y1095" t="s">
        <v>6757</v>
      </c>
      <c r="Z1095" t="s">
        <v>17</v>
      </c>
      <c r="AA1095" t="s">
        <v>6407</v>
      </c>
      <c r="AB1095">
        <v>10</v>
      </c>
      <c r="AC1095" t="s">
        <v>382</v>
      </c>
      <c r="AD1095">
        <v>1011122812</v>
      </c>
      <c r="AE1095" t="s">
        <v>39</v>
      </c>
      <c r="AF1095">
        <v>1083553855</v>
      </c>
      <c r="AG1095" t="s">
        <v>1163</v>
      </c>
      <c r="AH1095">
        <v>1000182646</v>
      </c>
      <c r="AI1095" t="s">
        <v>26</v>
      </c>
      <c r="AJ1095">
        <v>1005660653</v>
      </c>
      <c r="AK1095" t="s">
        <v>28</v>
      </c>
      <c r="AL1095" s="3">
        <v>31500000</v>
      </c>
      <c r="AM1095" t="s">
        <v>8767</v>
      </c>
      <c r="AN1095" s="3">
        <v>0</v>
      </c>
      <c r="AO1095" s="3">
        <v>0</v>
      </c>
      <c r="AP1095" s="3">
        <v>31500000</v>
      </c>
      <c r="AQ1095" s="3">
        <v>13475000</v>
      </c>
      <c r="AR1095" s="3">
        <v>18025000</v>
      </c>
      <c r="AS1095">
        <v>5000838863</v>
      </c>
      <c r="AT1095">
        <v>1</v>
      </c>
      <c r="AU1095">
        <v>704886</v>
      </c>
      <c r="AV1095">
        <v>1</v>
      </c>
      <c r="AW1095" s="2">
        <v>45699</v>
      </c>
      <c r="AX1095" t="s">
        <v>6755</v>
      </c>
      <c r="AY1095" t="s">
        <v>17</v>
      </c>
      <c r="AZ1095" t="s">
        <v>17</v>
      </c>
      <c r="BA1095">
        <v>0</v>
      </c>
    </row>
    <row r="1096" spans="1:53" hidden="1" x14ac:dyDescent="0.2">
      <c r="A1096">
        <v>2025</v>
      </c>
      <c r="B1096">
        <v>1</v>
      </c>
      <c r="C1096" s="2">
        <v>45658</v>
      </c>
      <c r="D1096" s="2">
        <v>45808</v>
      </c>
      <c r="E1096" t="s">
        <v>2</v>
      </c>
      <c r="F1096" s="2">
        <v>45699</v>
      </c>
      <c r="G1096">
        <v>12</v>
      </c>
      <c r="H1096" t="s">
        <v>140</v>
      </c>
      <c r="I1096" t="s">
        <v>6803</v>
      </c>
      <c r="J1096" s="2">
        <v>45699</v>
      </c>
      <c r="K1096" s="2">
        <v>46022</v>
      </c>
      <c r="L1096">
        <v>323</v>
      </c>
      <c r="M1096">
        <v>2</v>
      </c>
      <c r="N1096" t="s">
        <v>8</v>
      </c>
      <c r="O1096">
        <v>1098</v>
      </c>
      <c r="P1096">
        <v>1094</v>
      </c>
      <c r="Q1096" t="s">
        <v>6806</v>
      </c>
      <c r="R1096" t="s">
        <v>6403</v>
      </c>
      <c r="T1096" t="s">
        <v>6404</v>
      </c>
      <c r="U1096" t="s">
        <v>6319</v>
      </c>
      <c r="V1096" t="s">
        <v>6320</v>
      </c>
      <c r="W1096" t="s">
        <v>103</v>
      </c>
      <c r="X1096" t="s">
        <v>6405</v>
      </c>
      <c r="Y1096" t="s">
        <v>6406</v>
      </c>
      <c r="Z1096" t="s">
        <v>17</v>
      </c>
      <c r="AA1096" t="s">
        <v>6407</v>
      </c>
      <c r="AB1096">
        <v>10</v>
      </c>
      <c r="AC1096" t="s">
        <v>382</v>
      </c>
      <c r="AD1096">
        <v>1000122667</v>
      </c>
      <c r="AE1096" t="s">
        <v>39</v>
      </c>
      <c r="AF1096">
        <v>52159153</v>
      </c>
      <c r="AG1096" t="s">
        <v>3718</v>
      </c>
      <c r="AH1096">
        <v>1000182646</v>
      </c>
      <c r="AI1096" t="s">
        <v>26</v>
      </c>
      <c r="AJ1096">
        <v>1005660653</v>
      </c>
      <c r="AK1096" t="s">
        <v>28</v>
      </c>
      <c r="AL1096" s="3">
        <v>39600000</v>
      </c>
      <c r="AM1096" t="s">
        <v>8767</v>
      </c>
      <c r="AN1096" s="3">
        <v>0</v>
      </c>
      <c r="AO1096" s="3">
        <v>0</v>
      </c>
      <c r="AP1096" s="3">
        <v>39600000</v>
      </c>
      <c r="AQ1096" s="3">
        <v>17600000</v>
      </c>
      <c r="AR1096" s="3">
        <v>22000000</v>
      </c>
      <c r="AS1096">
        <v>5000838868</v>
      </c>
      <c r="AT1096">
        <v>1</v>
      </c>
      <c r="AU1096">
        <v>707353</v>
      </c>
      <c r="AV1096">
        <v>1</v>
      </c>
      <c r="AW1096" s="2">
        <v>45699</v>
      </c>
      <c r="AX1096" t="s">
        <v>6403</v>
      </c>
      <c r="AY1096" t="s">
        <v>17</v>
      </c>
      <c r="AZ1096" t="s">
        <v>17</v>
      </c>
      <c r="BA1096">
        <v>0</v>
      </c>
    </row>
    <row r="1097" spans="1:53" hidden="1" x14ac:dyDescent="0.2">
      <c r="A1097">
        <v>2025</v>
      </c>
      <c r="B1097">
        <v>1</v>
      </c>
      <c r="C1097" s="2">
        <v>45658</v>
      </c>
      <c r="D1097" s="2">
        <v>45808</v>
      </c>
      <c r="E1097" t="s">
        <v>2</v>
      </c>
      <c r="F1097" s="2">
        <v>45699</v>
      </c>
      <c r="G1097">
        <v>12</v>
      </c>
      <c r="H1097" t="s">
        <v>140</v>
      </c>
      <c r="I1097" t="s">
        <v>6809</v>
      </c>
      <c r="J1097" s="2">
        <v>45699</v>
      </c>
      <c r="K1097" s="2">
        <v>46022</v>
      </c>
      <c r="L1097">
        <v>323</v>
      </c>
      <c r="M1097">
        <v>2</v>
      </c>
      <c r="N1097" t="s">
        <v>8</v>
      </c>
      <c r="O1097">
        <v>1069</v>
      </c>
      <c r="P1097">
        <v>1095</v>
      </c>
      <c r="Q1097" t="s">
        <v>6811</v>
      </c>
      <c r="R1097" t="s">
        <v>6403</v>
      </c>
      <c r="T1097" t="s">
        <v>6404</v>
      </c>
      <c r="U1097" t="s">
        <v>6319</v>
      </c>
      <c r="V1097" t="s">
        <v>6320</v>
      </c>
      <c r="W1097" t="s">
        <v>103</v>
      </c>
      <c r="X1097" t="s">
        <v>6405</v>
      </c>
      <c r="Y1097" t="s">
        <v>6406</v>
      </c>
      <c r="Z1097" t="s">
        <v>17</v>
      </c>
      <c r="AA1097" t="s">
        <v>6407</v>
      </c>
      <c r="AB1097">
        <v>10</v>
      </c>
      <c r="AC1097" t="s">
        <v>382</v>
      </c>
      <c r="AD1097">
        <v>1009829270</v>
      </c>
      <c r="AE1097" t="s">
        <v>39</v>
      </c>
      <c r="AF1097">
        <v>53891214</v>
      </c>
      <c r="AG1097" t="s">
        <v>2744</v>
      </c>
      <c r="AH1097">
        <v>1000182646</v>
      </c>
      <c r="AI1097" t="s">
        <v>26</v>
      </c>
      <c r="AJ1097">
        <v>1005660653</v>
      </c>
      <c r="AK1097" t="s">
        <v>28</v>
      </c>
      <c r="AL1097" s="3">
        <v>33600000</v>
      </c>
      <c r="AM1097" t="s">
        <v>8767</v>
      </c>
      <c r="AN1097" s="3">
        <v>0</v>
      </c>
      <c r="AO1097" s="3">
        <v>0</v>
      </c>
      <c r="AP1097" s="3">
        <v>33600000</v>
      </c>
      <c r="AQ1097" s="3">
        <v>14746667</v>
      </c>
      <c r="AR1097" s="3">
        <v>18853333</v>
      </c>
      <c r="AS1097">
        <v>5000838869</v>
      </c>
      <c r="AT1097">
        <v>1</v>
      </c>
      <c r="AU1097">
        <v>701299</v>
      </c>
      <c r="AV1097">
        <v>1</v>
      </c>
      <c r="AW1097" s="2">
        <v>45699</v>
      </c>
      <c r="AX1097" t="s">
        <v>6403</v>
      </c>
      <c r="AY1097" t="s">
        <v>17</v>
      </c>
      <c r="AZ1097" t="s">
        <v>17</v>
      </c>
      <c r="BA1097">
        <v>0</v>
      </c>
    </row>
    <row r="1098" spans="1:53" hidden="1" x14ac:dyDescent="0.2">
      <c r="A1098">
        <v>2025</v>
      </c>
      <c r="B1098">
        <v>1</v>
      </c>
      <c r="C1098" s="2">
        <v>45658</v>
      </c>
      <c r="D1098" s="2">
        <v>45808</v>
      </c>
      <c r="E1098" t="s">
        <v>2</v>
      </c>
      <c r="F1098" s="2">
        <v>45699</v>
      </c>
      <c r="G1098">
        <v>12</v>
      </c>
      <c r="H1098" t="s">
        <v>140</v>
      </c>
      <c r="I1098" t="s">
        <v>6814</v>
      </c>
      <c r="J1098" s="2">
        <v>45699</v>
      </c>
      <c r="K1098" s="2">
        <v>46022</v>
      </c>
      <c r="L1098">
        <v>323</v>
      </c>
      <c r="M1098">
        <v>2</v>
      </c>
      <c r="N1098" t="s">
        <v>8</v>
      </c>
      <c r="O1098">
        <v>1070</v>
      </c>
      <c r="P1098">
        <v>1096</v>
      </c>
      <c r="Q1098" t="s">
        <v>6815</v>
      </c>
      <c r="R1098" t="s">
        <v>6816</v>
      </c>
      <c r="T1098" t="s">
        <v>6817</v>
      </c>
      <c r="U1098" t="s">
        <v>6319</v>
      </c>
      <c r="V1098" t="s">
        <v>6320</v>
      </c>
      <c r="W1098" t="s">
        <v>103</v>
      </c>
      <c r="X1098" t="s">
        <v>6405</v>
      </c>
      <c r="Y1098" t="s">
        <v>6818</v>
      </c>
      <c r="Z1098" t="s">
        <v>17</v>
      </c>
      <c r="AA1098" t="s">
        <v>6407</v>
      </c>
      <c r="AB1098">
        <v>10</v>
      </c>
      <c r="AC1098" t="s">
        <v>382</v>
      </c>
      <c r="AD1098">
        <v>1000096857</v>
      </c>
      <c r="AE1098" t="s">
        <v>39</v>
      </c>
      <c r="AF1098">
        <v>52008301</v>
      </c>
      <c r="AG1098" t="s">
        <v>3653</v>
      </c>
      <c r="AH1098">
        <v>1000182646</v>
      </c>
      <c r="AI1098" t="s">
        <v>26</v>
      </c>
      <c r="AJ1098">
        <v>1005660653</v>
      </c>
      <c r="AK1098" t="s">
        <v>28</v>
      </c>
      <c r="AL1098" s="3">
        <v>37800000</v>
      </c>
      <c r="AM1098" t="s">
        <v>8767</v>
      </c>
      <c r="AN1098" s="3">
        <v>0</v>
      </c>
      <c r="AO1098" s="3">
        <v>0</v>
      </c>
      <c r="AP1098" s="3">
        <v>37800000</v>
      </c>
      <c r="AQ1098" s="3">
        <v>16800000</v>
      </c>
      <c r="AR1098" s="3">
        <v>21000000</v>
      </c>
      <c r="AS1098">
        <v>5000838872</v>
      </c>
      <c r="AT1098">
        <v>1</v>
      </c>
      <c r="AU1098">
        <v>701302</v>
      </c>
      <c r="AV1098">
        <v>1</v>
      </c>
      <c r="AW1098" s="2">
        <v>45699</v>
      </c>
      <c r="AX1098" t="s">
        <v>6816</v>
      </c>
      <c r="AY1098" t="s">
        <v>17</v>
      </c>
      <c r="AZ1098" t="s">
        <v>17</v>
      </c>
      <c r="BA1098">
        <v>0</v>
      </c>
    </row>
    <row r="1099" spans="1:53" hidden="1" x14ac:dyDescent="0.2">
      <c r="A1099">
        <v>2025</v>
      </c>
      <c r="B1099">
        <v>1</v>
      </c>
      <c r="C1099" s="2">
        <v>45658</v>
      </c>
      <c r="D1099" s="2">
        <v>45808</v>
      </c>
      <c r="E1099" t="s">
        <v>2</v>
      </c>
      <c r="F1099" s="2">
        <v>45699</v>
      </c>
      <c r="G1099">
        <v>12</v>
      </c>
      <c r="H1099" t="s">
        <v>140</v>
      </c>
      <c r="I1099" t="s">
        <v>6821</v>
      </c>
      <c r="J1099" s="2">
        <v>45699</v>
      </c>
      <c r="K1099" s="2">
        <v>46022</v>
      </c>
      <c r="L1099">
        <v>323</v>
      </c>
      <c r="M1099">
        <v>2</v>
      </c>
      <c r="N1099" t="s">
        <v>8</v>
      </c>
      <c r="O1099">
        <v>1092</v>
      </c>
      <c r="P1099">
        <v>1097</v>
      </c>
      <c r="Q1099" t="s">
        <v>6822</v>
      </c>
      <c r="R1099" t="s">
        <v>6823</v>
      </c>
      <c r="T1099" t="s">
        <v>6824</v>
      </c>
      <c r="U1099" t="s">
        <v>6319</v>
      </c>
      <c r="V1099" t="s">
        <v>6320</v>
      </c>
      <c r="W1099" t="s">
        <v>103</v>
      </c>
      <c r="X1099" t="s">
        <v>6405</v>
      </c>
      <c r="Y1099" t="s">
        <v>6825</v>
      </c>
      <c r="Z1099" t="s">
        <v>17</v>
      </c>
      <c r="AA1099" t="s">
        <v>6407</v>
      </c>
      <c r="AB1099">
        <v>10</v>
      </c>
      <c r="AC1099" t="s">
        <v>382</v>
      </c>
      <c r="AD1099">
        <v>1009593169</v>
      </c>
      <c r="AE1099" t="s">
        <v>39</v>
      </c>
      <c r="AF1099">
        <v>1024524223</v>
      </c>
      <c r="AG1099" t="s">
        <v>2858</v>
      </c>
      <c r="AH1099">
        <v>1000182646</v>
      </c>
      <c r="AI1099" t="s">
        <v>26</v>
      </c>
      <c r="AJ1099">
        <v>1005660653</v>
      </c>
      <c r="AK1099" t="s">
        <v>28</v>
      </c>
      <c r="AL1099" s="3">
        <v>31500000</v>
      </c>
      <c r="AM1099" t="s">
        <v>8767</v>
      </c>
      <c r="AN1099" s="3">
        <v>0</v>
      </c>
      <c r="AO1099" s="3">
        <v>0</v>
      </c>
      <c r="AP1099" s="3">
        <v>31500000</v>
      </c>
      <c r="AQ1099" s="3">
        <v>14000000</v>
      </c>
      <c r="AR1099" s="3">
        <v>17500000</v>
      </c>
      <c r="AS1099">
        <v>5000838875</v>
      </c>
      <c r="AT1099">
        <v>1</v>
      </c>
      <c r="AU1099">
        <v>704909</v>
      </c>
      <c r="AV1099">
        <v>1</v>
      </c>
      <c r="AW1099" s="2">
        <v>45699</v>
      </c>
      <c r="AX1099" t="s">
        <v>6823</v>
      </c>
      <c r="AY1099" t="s">
        <v>17</v>
      </c>
      <c r="AZ1099" t="s">
        <v>17</v>
      </c>
      <c r="BA1099">
        <v>0</v>
      </c>
    </row>
    <row r="1100" spans="1:53" hidden="1" x14ac:dyDescent="0.2">
      <c r="A1100">
        <v>2025</v>
      </c>
      <c r="B1100">
        <v>1</v>
      </c>
      <c r="C1100" s="2">
        <v>45658</v>
      </c>
      <c r="D1100" s="2">
        <v>45808</v>
      </c>
      <c r="E1100" t="s">
        <v>2</v>
      </c>
      <c r="F1100" s="2">
        <v>45699</v>
      </c>
      <c r="G1100">
        <v>12</v>
      </c>
      <c r="H1100" t="s">
        <v>140</v>
      </c>
      <c r="I1100" t="s">
        <v>6828</v>
      </c>
      <c r="J1100" s="2">
        <v>45699</v>
      </c>
      <c r="K1100" s="2">
        <v>46022</v>
      </c>
      <c r="L1100">
        <v>323</v>
      </c>
      <c r="M1100">
        <v>2</v>
      </c>
      <c r="N1100" t="s">
        <v>8</v>
      </c>
      <c r="O1100">
        <v>1048</v>
      </c>
      <c r="P1100">
        <v>1098</v>
      </c>
      <c r="Q1100" t="s">
        <v>6829</v>
      </c>
      <c r="R1100" t="s">
        <v>6403</v>
      </c>
      <c r="T1100" t="s">
        <v>6404</v>
      </c>
      <c r="U1100" t="s">
        <v>6319</v>
      </c>
      <c r="V1100" t="s">
        <v>6320</v>
      </c>
      <c r="W1100" t="s">
        <v>103</v>
      </c>
      <c r="X1100" t="s">
        <v>6405</v>
      </c>
      <c r="Y1100" t="s">
        <v>6406</v>
      </c>
      <c r="Z1100" t="s">
        <v>17</v>
      </c>
      <c r="AA1100" t="s">
        <v>6407</v>
      </c>
      <c r="AB1100">
        <v>10</v>
      </c>
      <c r="AC1100" t="s">
        <v>382</v>
      </c>
      <c r="AD1100">
        <v>1011833132</v>
      </c>
      <c r="AE1100" t="s">
        <v>39</v>
      </c>
      <c r="AF1100">
        <v>1079411787</v>
      </c>
      <c r="AG1100" t="s">
        <v>2098</v>
      </c>
      <c r="AH1100">
        <v>1000182646</v>
      </c>
      <c r="AI1100" t="s">
        <v>26</v>
      </c>
      <c r="AJ1100">
        <v>1005660653</v>
      </c>
      <c r="AK1100" t="s">
        <v>28</v>
      </c>
      <c r="AL1100" s="3">
        <v>42000000</v>
      </c>
      <c r="AM1100" t="s">
        <v>8767</v>
      </c>
      <c r="AN1100" s="3">
        <v>0</v>
      </c>
      <c r="AO1100" s="3">
        <v>0</v>
      </c>
      <c r="AP1100" s="3">
        <v>42000000</v>
      </c>
      <c r="AQ1100" s="3">
        <v>18433333</v>
      </c>
      <c r="AR1100" s="3">
        <v>23566667</v>
      </c>
      <c r="AS1100">
        <v>5000838881</v>
      </c>
      <c r="AT1100">
        <v>1</v>
      </c>
      <c r="AU1100">
        <v>698360</v>
      </c>
      <c r="AV1100">
        <v>1</v>
      </c>
      <c r="AW1100" s="2">
        <v>45699</v>
      </c>
      <c r="AX1100" t="s">
        <v>6403</v>
      </c>
      <c r="AY1100" t="s">
        <v>17</v>
      </c>
      <c r="AZ1100" t="s">
        <v>17</v>
      </c>
      <c r="BA1100">
        <v>0</v>
      </c>
    </row>
    <row r="1101" spans="1:53" hidden="1" x14ac:dyDescent="0.2">
      <c r="A1101">
        <v>2025</v>
      </c>
      <c r="B1101">
        <v>1</v>
      </c>
      <c r="C1101" s="2">
        <v>45658</v>
      </c>
      <c r="D1101" s="2">
        <v>45808</v>
      </c>
      <c r="E1101" t="s">
        <v>2</v>
      </c>
      <c r="F1101" s="2">
        <v>45699</v>
      </c>
      <c r="G1101">
        <v>12</v>
      </c>
      <c r="H1101" t="s">
        <v>140</v>
      </c>
      <c r="I1101" t="s">
        <v>6832</v>
      </c>
      <c r="J1101" s="2">
        <v>45699</v>
      </c>
      <c r="K1101" s="2">
        <v>46022</v>
      </c>
      <c r="L1101">
        <v>323</v>
      </c>
      <c r="M1101">
        <v>2</v>
      </c>
      <c r="N1101" t="s">
        <v>8</v>
      </c>
      <c r="O1101">
        <v>1072</v>
      </c>
      <c r="P1101">
        <v>1099</v>
      </c>
      <c r="Q1101" t="s">
        <v>6833</v>
      </c>
      <c r="R1101" t="s">
        <v>6465</v>
      </c>
      <c r="T1101" t="s">
        <v>6466</v>
      </c>
      <c r="U1101" t="s">
        <v>6319</v>
      </c>
      <c r="V1101" t="s">
        <v>6320</v>
      </c>
      <c r="W1101" t="s">
        <v>103</v>
      </c>
      <c r="X1101" t="s">
        <v>6405</v>
      </c>
      <c r="Y1101" t="s">
        <v>6467</v>
      </c>
      <c r="Z1101" t="s">
        <v>17</v>
      </c>
      <c r="AA1101" t="s">
        <v>6407</v>
      </c>
      <c r="AB1101">
        <v>10</v>
      </c>
      <c r="AC1101" t="s">
        <v>382</v>
      </c>
      <c r="AD1101">
        <v>1011938805</v>
      </c>
      <c r="AE1101" t="s">
        <v>39</v>
      </c>
      <c r="AF1101">
        <v>1070605949</v>
      </c>
      <c r="AG1101" t="s">
        <v>6836</v>
      </c>
      <c r="AH1101">
        <v>1000182646</v>
      </c>
      <c r="AI1101" t="s">
        <v>26</v>
      </c>
      <c r="AJ1101">
        <v>1005660653</v>
      </c>
      <c r="AK1101" t="s">
        <v>28</v>
      </c>
      <c r="AL1101" s="3">
        <v>36000000</v>
      </c>
      <c r="AM1101" t="s">
        <v>8767</v>
      </c>
      <c r="AN1101" s="3">
        <v>0</v>
      </c>
      <c r="AO1101" s="3">
        <v>0</v>
      </c>
      <c r="AP1101" s="3">
        <v>36000000</v>
      </c>
      <c r="AQ1101" s="3">
        <v>16000000</v>
      </c>
      <c r="AR1101" s="3">
        <v>20000000</v>
      </c>
      <c r="AS1101">
        <v>5000838883</v>
      </c>
      <c r="AT1101">
        <v>1</v>
      </c>
      <c r="AU1101">
        <v>701307</v>
      </c>
      <c r="AV1101">
        <v>1</v>
      </c>
      <c r="AW1101" s="2">
        <v>45699</v>
      </c>
      <c r="AX1101" t="s">
        <v>6465</v>
      </c>
      <c r="AY1101" t="s">
        <v>17</v>
      </c>
      <c r="AZ1101" t="s">
        <v>17</v>
      </c>
      <c r="BA1101">
        <v>0</v>
      </c>
    </row>
    <row r="1102" spans="1:53" hidden="1" x14ac:dyDescent="0.2">
      <c r="A1102">
        <v>2025</v>
      </c>
      <c r="B1102">
        <v>1</v>
      </c>
      <c r="C1102" s="2">
        <v>45658</v>
      </c>
      <c r="D1102" s="2">
        <v>45808</v>
      </c>
      <c r="E1102" t="s">
        <v>2</v>
      </c>
      <c r="F1102" s="2">
        <v>45699</v>
      </c>
      <c r="G1102">
        <v>12</v>
      </c>
      <c r="H1102" t="s">
        <v>140</v>
      </c>
      <c r="I1102" t="s">
        <v>6839</v>
      </c>
      <c r="J1102" s="2">
        <v>45699</v>
      </c>
      <c r="K1102" s="2">
        <v>46022</v>
      </c>
      <c r="L1102">
        <v>323</v>
      </c>
      <c r="M1102">
        <v>2</v>
      </c>
      <c r="N1102" t="s">
        <v>8</v>
      </c>
      <c r="O1102">
        <v>1073</v>
      </c>
      <c r="P1102">
        <v>1100</v>
      </c>
      <c r="Q1102" t="s">
        <v>6841</v>
      </c>
      <c r="R1102" t="s">
        <v>6403</v>
      </c>
      <c r="T1102" t="s">
        <v>6404</v>
      </c>
      <c r="U1102" t="s">
        <v>6319</v>
      </c>
      <c r="V1102" t="s">
        <v>6320</v>
      </c>
      <c r="W1102" t="s">
        <v>103</v>
      </c>
      <c r="X1102" t="s">
        <v>6405</v>
      </c>
      <c r="Y1102" t="s">
        <v>6406</v>
      </c>
      <c r="Z1102" t="s">
        <v>17</v>
      </c>
      <c r="AA1102" t="s">
        <v>6407</v>
      </c>
      <c r="AB1102">
        <v>10</v>
      </c>
      <c r="AC1102" t="s">
        <v>382</v>
      </c>
      <c r="AD1102">
        <v>1008761313</v>
      </c>
      <c r="AE1102" t="s">
        <v>39</v>
      </c>
      <c r="AF1102">
        <v>1023873719</v>
      </c>
      <c r="AG1102" t="s">
        <v>6844</v>
      </c>
      <c r="AH1102">
        <v>1000182646</v>
      </c>
      <c r="AI1102" t="s">
        <v>26</v>
      </c>
      <c r="AJ1102">
        <v>1005660653</v>
      </c>
      <c r="AK1102" t="s">
        <v>28</v>
      </c>
      <c r="AL1102" s="3">
        <v>42000000</v>
      </c>
      <c r="AM1102" t="s">
        <v>8767</v>
      </c>
      <c r="AN1102" s="3">
        <v>0</v>
      </c>
      <c r="AO1102" s="3">
        <v>0</v>
      </c>
      <c r="AP1102" s="3">
        <v>42000000</v>
      </c>
      <c r="AQ1102" s="3">
        <v>18666667</v>
      </c>
      <c r="AR1102" s="3">
        <v>23333333</v>
      </c>
      <c r="AS1102">
        <v>5000838889</v>
      </c>
      <c r="AT1102">
        <v>1</v>
      </c>
      <c r="AU1102">
        <v>701309</v>
      </c>
      <c r="AV1102">
        <v>1</v>
      </c>
      <c r="AW1102" s="2">
        <v>45699</v>
      </c>
      <c r="AX1102" t="s">
        <v>6403</v>
      </c>
      <c r="AY1102" t="s">
        <v>17</v>
      </c>
      <c r="AZ1102" t="s">
        <v>17</v>
      </c>
      <c r="BA1102">
        <v>0</v>
      </c>
    </row>
    <row r="1103" spans="1:53" hidden="1" x14ac:dyDescent="0.2">
      <c r="A1103">
        <v>2025</v>
      </c>
      <c r="B1103">
        <v>1</v>
      </c>
      <c r="C1103" s="2">
        <v>45658</v>
      </c>
      <c r="D1103" s="2">
        <v>45808</v>
      </c>
      <c r="E1103" t="s">
        <v>2</v>
      </c>
      <c r="F1103" s="2">
        <v>45699</v>
      </c>
      <c r="G1103">
        <v>12</v>
      </c>
      <c r="H1103" t="s">
        <v>140</v>
      </c>
      <c r="I1103" t="s">
        <v>6847</v>
      </c>
      <c r="J1103" s="2">
        <v>45699</v>
      </c>
      <c r="K1103" s="2">
        <v>46022</v>
      </c>
      <c r="L1103">
        <v>323</v>
      </c>
      <c r="M1103">
        <v>2</v>
      </c>
      <c r="N1103" t="s">
        <v>8</v>
      </c>
      <c r="O1103">
        <v>1087</v>
      </c>
      <c r="P1103">
        <v>1101</v>
      </c>
      <c r="Q1103" t="s">
        <v>6849</v>
      </c>
      <c r="R1103" t="s">
        <v>6403</v>
      </c>
      <c r="T1103" t="s">
        <v>6404</v>
      </c>
      <c r="U1103" t="s">
        <v>6319</v>
      </c>
      <c r="V1103" t="s">
        <v>6320</v>
      </c>
      <c r="W1103" t="s">
        <v>103</v>
      </c>
      <c r="X1103" t="s">
        <v>6405</v>
      </c>
      <c r="Y1103" t="s">
        <v>6406</v>
      </c>
      <c r="Z1103" t="s">
        <v>17</v>
      </c>
      <c r="AA1103" t="s">
        <v>6407</v>
      </c>
      <c r="AB1103">
        <v>10</v>
      </c>
      <c r="AC1103" t="s">
        <v>382</v>
      </c>
      <c r="AD1103">
        <v>1009000206</v>
      </c>
      <c r="AE1103" t="s">
        <v>39</v>
      </c>
      <c r="AF1103">
        <v>1012413960</v>
      </c>
      <c r="AG1103" t="s">
        <v>2288</v>
      </c>
      <c r="AH1103">
        <v>1000182646</v>
      </c>
      <c r="AI1103" t="s">
        <v>26</v>
      </c>
      <c r="AJ1103">
        <v>1005660653</v>
      </c>
      <c r="AK1103" t="s">
        <v>28</v>
      </c>
      <c r="AL1103" s="3">
        <v>37800000</v>
      </c>
      <c r="AM1103" t="s">
        <v>8767</v>
      </c>
      <c r="AN1103" s="3">
        <v>0</v>
      </c>
      <c r="AO1103" s="3">
        <v>0</v>
      </c>
      <c r="AP1103" s="3">
        <v>37800000</v>
      </c>
      <c r="AQ1103" s="3">
        <v>16380000</v>
      </c>
      <c r="AR1103" s="3">
        <v>21420000</v>
      </c>
      <c r="AS1103">
        <v>5000838891</v>
      </c>
      <c r="AT1103">
        <v>1</v>
      </c>
      <c r="AU1103">
        <v>704889</v>
      </c>
      <c r="AV1103">
        <v>1</v>
      </c>
      <c r="AW1103" s="2">
        <v>45699</v>
      </c>
      <c r="AX1103" t="s">
        <v>6403</v>
      </c>
      <c r="AY1103" t="s">
        <v>17</v>
      </c>
      <c r="AZ1103" t="s">
        <v>17</v>
      </c>
      <c r="BA1103">
        <v>0</v>
      </c>
    </row>
    <row r="1104" spans="1:53" hidden="1" x14ac:dyDescent="0.2">
      <c r="A1104">
        <v>2025</v>
      </c>
      <c r="B1104">
        <v>1</v>
      </c>
      <c r="C1104" s="2">
        <v>45658</v>
      </c>
      <c r="D1104" s="2">
        <v>45808</v>
      </c>
      <c r="E1104" t="s">
        <v>2</v>
      </c>
      <c r="F1104" s="2">
        <v>45699</v>
      </c>
      <c r="G1104">
        <v>12</v>
      </c>
      <c r="H1104" t="s">
        <v>140</v>
      </c>
      <c r="I1104" t="s">
        <v>6852</v>
      </c>
      <c r="J1104" s="2">
        <v>45699</v>
      </c>
      <c r="K1104" s="2">
        <v>46022</v>
      </c>
      <c r="L1104">
        <v>323</v>
      </c>
      <c r="M1104">
        <v>2</v>
      </c>
      <c r="N1104" t="s">
        <v>8</v>
      </c>
      <c r="O1104">
        <v>1068</v>
      </c>
      <c r="P1104">
        <v>1102</v>
      </c>
      <c r="Q1104" t="s">
        <v>6854</v>
      </c>
      <c r="R1104" t="s">
        <v>6611</v>
      </c>
      <c r="T1104" t="s">
        <v>6612</v>
      </c>
      <c r="U1104" t="s">
        <v>6319</v>
      </c>
      <c r="V1104" t="s">
        <v>6320</v>
      </c>
      <c r="W1104" t="s">
        <v>103</v>
      </c>
      <c r="X1104" t="s">
        <v>6405</v>
      </c>
      <c r="Y1104" t="s">
        <v>6613</v>
      </c>
      <c r="Z1104" t="s">
        <v>17</v>
      </c>
      <c r="AA1104" t="s">
        <v>6407</v>
      </c>
      <c r="AB1104">
        <v>10</v>
      </c>
      <c r="AC1104" t="s">
        <v>382</v>
      </c>
      <c r="AD1104">
        <v>1000243469</v>
      </c>
      <c r="AE1104" t="s">
        <v>39</v>
      </c>
      <c r="AF1104">
        <v>1024555613</v>
      </c>
      <c r="AG1104" t="s">
        <v>1132</v>
      </c>
      <c r="AH1104">
        <v>1000182646</v>
      </c>
      <c r="AI1104" t="s">
        <v>26</v>
      </c>
      <c r="AJ1104">
        <v>1005660653</v>
      </c>
      <c r="AK1104" t="s">
        <v>28</v>
      </c>
      <c r="AL1104" s="3">
        <v>39060000</v>
      </c>
      <c r="AM1104" t="s">
        <v>8767</v>
      </c>
      <c r="AN1104" s="3">
        <v>0</v>
      </c>
      <c r="AO1104" s="3">
        <v>0</v>
      </c>
      <c r="AP1104" s="3">
        <v>39060000</v>
      </c>
      <c r="AQ1104" s="3">
        <v>15841000</v>
      </c>
      <c r="AR1104" s="3">
        <v>23219000</v>
      </c>
      <c r="AS1104">
        <v>5000839003</v>
      </c>
      <c r="AT1104">
        <v>1</v>
      </c>
      <c r="AU1104">
        <v>701298</v>
      </c>
      <c r="AV1104">
        <v>1</v>
      </c>
      <c r="AW1104" s="2">
        <v>45699</v>
      </c>
      <c r="AX1104" t="s">
        <v>6611</v>
      </c>
      <c r="AY1104" t="s">
        <v>17</v>
      </c>
      <c r="AZ1104" t="s">
        <v>17</v>
      </c>
      <c r="BA1104">
        <v>0</v>
      </c>
    </row>
    <row r="1105" spans="1:53" hidden="1" x14ac:dyDescent="0.2">
      <c r="A1105">
        <v>2025</v>
      </c>
      <c r="B1105">
        <v>1</v>
      </c>
      <c r="C1105" s="2">
        <v>45658</v>
      </c>
      <c r="D1105" s="2">
        <v>45808</v>
      </c>
      <c r="E1105" t="s">
        <v>2</v>
      </c>
      <c r="F1105" s="2">
        <v>45699</v>
      </c>
      <c r="G1105">
        <v>12</v>
      </c>
      <c r="H1105" t="s">
        <v>140</v>
      </c>
      <c r="I1105" t="s">
        <v>6857</v>
      </c>
      <c r="J1105" s="2">
        <v>45699</v>
      </c>
      <c r="K1105" s="2">
        <v>46022</v>
      </c>
      <c r="L1105">
        <v>323</v>
      </c>
      <c r="M1105">
        <v>2</v>
      </c>
      <c r="N1105" t="s">
        <v>8</v>
      </c>
      <c r="O1105">
        <v>1029</v>
      </c>
      <c r="P1105">
        <v>1103</v>
      </c>
      <c r="Q1105" t="s">
        <v>6859</v>
      </c>
      <c r="R1105" t="s">
        <v>6434</v>
      </c>
      <c r="T1105" t="s">
        <v>6435</v>
      </c>
      <c r="U1105" t="s">
        <v>6319</v>
      </c>
      <c r="V1105" t="s">
        <v>6320</v>
      </c>
      <c r="W1105" t="s">
        <v>103</v>
      </c>
      <c r="X1105" t="s">
        <v>6405</v>
      </c>
      <c r="Y1105" t="s">
        <v>6436</v>
      </c>
      <c r="Z1105" t="s">
        <v>17</v>
      </c>
      <c r="AA1105" t="s">
        <v>6407</v>
      </c>
      <c r="AB1105">
        <v>10</v>
      </c>
      <c r="AC1105" t="s">
        <v>382</v>
      </c>
      <c r="AD1105">
        <v>1008986572</v>
      </c>
      <c r="AE1105" t="s">
        <v>39</v>
      </c>
      <c r="AF1105">
        <v>1012397312</v>
      </c>
      <c r="AG1105" t="s">
        <v>1248</v>
      </c>
      <c r="AH1105">
        <v>1000182646</v>
      </c>
      <c r="AI1105" t="s">
        <v>26</v>
      </c>
      <c r="AJ1105">
        <v>1005660653</v>
      </c>
      <c r="AK1105" t="s">
        <v>28</v>
      </c>
      <c r="AL1105" s="3">
        <v>36120000</v>
      </c>
      <c r="AM1105" t="s">
        <v>8767</v>
      </c>
      <c r="AN1105" s="3">
        <v>0</v>
      </c>
      <c r="AO1105" s="3">
        <v>0</v>
      </c>
      <c r="AP1105" s="3">
        <v>36120000</v>
      </c>
      <c r="AQ1105" s="3">
        <v>11889500</v>
      </c>
      <c r="AR1105" s="3">
        <v>24230500</v>
      </c>
      <c r="AS1105">
        <v>5000839004</v>
      </c>
      <c r="AT1105">
        <v>1</v>
      </c>
      <c r="AU1105">
        <v>698326</v>
      </c>
      <c r="AV1105">
        <v>1</v>
      </c>
      <c r="AW1105" s="2">
        <v>45699</v>
      </c>
      <c r="AX1105" t="s">
        <v>6434</v>
      </c>
      <c r="AY1105" t="s">
        <v>17</v>
      </c>
      <c r="AZ1105" t="s">
        <v>17</v>
      </c>
      <c r="BA1105">
        <v>0</v>
      </c>
    </row>
    <row r="1106" spans="1:53" hidden="1" x14ac:dyDescent="0.2">
      <c r="A1106">
        <v>2025</v>
      </c>
      <c r="B1106">
        <v>1</v>
      </c>
      <c r="C1106" s="2">
        <v>45658</v>
      </c>
      <c r="D1106" s="2">
        <v>45808</v>
      </c>
      <c r="E1106" t="s">
        <v>2</v>
      </c>
      <c r="F1106" s="2">
        <v>45699</v>
      </c>
      <c r="G1106">
        <v>12</v>
      </c>
      <c r="H1106" t="s">
        <v>140</v>
      </c>
      <c r="I1106" t="s">
        <v>6862</v>
      </c>
      <c r="J1106" s="2">
        <v>45699</v>
      </c>
      <c r="K1106" s="2">
        <v>46022</v>
      </c>
      <c r="L1106">
        <v>323</v>
      </c>
      <c r="M1106">
        <v>2</v>
      </c>
      <c r="N1106" t="s">
        <v>8</v>
      </c>
      <c r="O1106">
        <v>1046</v>
      </c>
      <c r="P1106">
        <v>1104</v>
      </c>
      <c r="Q1106" t="s">
        <v>6864</v>
      </c>
      <c r="R1106" t="s">
        <v>6403</v>
      </c>
      <c r="T1106" t="s">
        <v>6404</v>
      </c>
      <c r="U1106" t="s">
        <v>6319</v>
      </c>
      <c r="V1106" t="s">
        <v>6320</v>
      </c>
      <c r="W1106" t="s">
        <v>103</v>
      </c>
      <c r="X1106" t="s">
        <v>6405</v>
      </c>
      <c r="Y1106" t="s">
        <v>6406</v>
      </c>
      <c r="Z1106" t="s">
        <v>17</v>
      </c>
      <c r="AA1106" t="s">
        <v>6407</v>
      </c>
      <c r="AB1106">
        <v>10</v>
      </c>
      <c r="AC1106" t="s">
        <v>382</v>
      </c>
      <c r="AD1106">
        <v>1007233508</v>
      </c>
      <c r="AE1106" t="s">
        <v>39</v>
      </c>
      <c r="AF1106">
        <v>1010014055</v>
      </c>
      <c r="AG1106" t="s">
        <v>2111</v>
      </c>
      <c r="AH1106">
        <v>1000182646</v>
      </c>
      <c r="AI1106" t="s">
        <v>26</v>
      </c>
      <c r="AJ1106">
        <v>1005660653</v>
      </c>
      <c r="AK1106" t="s">
        <v>28</v>
      </c>
      <c r="AL1106" s="3">
        <v>39000000</v>
      </c>
      <c r="AM1106" t="s">
        <v>8767</v>
      </c>
      <c r="AN1106" s="3">
        <v>0</v>
      </c>
      <c r="AO1106" s="3">
        <v>0</v>
      </c>
      <c r="AP1106" s="3">
        <v>39000000</v>
      </c>
      <c r="AQ1106" s="3">
        <v>17116667</v>
      </c>
      <c r="AR1106" s="3">
        <v>21883333</v>
      </c>
      <c r="AS1106">
        <v>5000839008</v>
      </c>
      <c r="AT1106">
        <v>1</v>
      </c>
      <c r="AU1106">
        <v>698356</v>
      </c>
      <c r="AV1106">
        <v>1</v>
      </c>
      <c r="AW1106" s="2">
        <v>45699</v>
      </c>
      <c r="AX1106" t="s">
        <v>6403</v>
      </c>
      <c r="AY1106" t="s">
        <v>17</v>
      </c>
      <c r="AZ1106" t="s">
        <v>17</v>
      </c>
      <c r="BA1106">
        <v>0</v>
      </c>
    </row>
    <row r="1107" spans="1:53" hidden="1" x14ac:dyDescent="0.2">
      <c r="A1107">
        <v>2025</v>
      </c>
      <c r="B1107">
        <v>1</v>
      </c>
      <c r="C1107" s="2">
        <v>45658</v>
      </c>
      <c r="D1107" s="2">
        <v>45808</v>
      </c>
      <c r="E1107" t="s">
        <v>2</v>
      </c>
      <c r="F1107" s="2">
        <v>45699</v>
      </c>
      <c r="G1107">
        <v>12</v>
      </c>
      <c r="H1107" t="s">
        <v>140</v>
      </c>
      <c r="I1107" t="s">
        <v>6867</v>
      </c>
      <c r="J1107" s="2">
        <v>45699</v>
      </c>
      <c r="K1107" s="2">
        <v>46022</v>
      </c>
      <c r="L1107">
        <v>323</v>
      </c>
      <c r="M1107">
        <v>2</v>
      </c>
      <c r="N1107" t="s">
        <v>8</v>
      </c>
      <c r="O1107">
        <v>1077</v>
      </c>
      <c r="P1107">
        <v>1105</v>
      </c>
      <c r="Q1107" t="s">
        <v>6869</v>
      </c>
      <c r="R1107" t="s">
        <v>6403</v>
      </c>
      <c r="T1107" t="s">
        <v>6404</v>
      </c>
      <c r="U1107" t="s">
        <v>6319</v>
      </c>
      <c r="V1107" t="s">
        <v>6320</v>
      </c>
      <c r="W1107" t="s">
        <v>103</v>
      </c>
      <c r="X1107" t="s">
        <v>6405</v>
      </c>
      <c r="Y1107" t="s">
        <v>6406</v>
      </c>
      <c r="Z1107" t="s">
        <v>17</v>
      </c>
      <c r="AA1107" t="s">
        <v>6407</v>
      </c>
      <c r="AB1107">
        <v>10</v>
      </c>
      <c r="AC1107" t="s">
        <v>382</v>
      </c>
      <c r="AD1107">
        <v>1009845329</v>
      </c>
      <c r="AE1107" t="s">
        <v>39</v>
      </c>
      <c r="AF1107">
        <v>1121897345</v>
      </c>
      <c r="AG1107" t="s">
        <v>2135</v>
      </c>
      <c r="AH1107">
        <v>1000182646</v>
      </c>
      <c r="AI1107" t="s">
        <v>26</v>
      </c>
      <c r="AJ1107">
        <v>1005660653</v>
      </c>
      <c r="AK1107" t="s">
        <v>28</v>
      </c>
      <c r="AL1107" s="3">
        <v>36000000</v>
      </c>
      <c r="AM1107" t="s">
        <v>8767</v>
      </c>
      <c r="AN1107" s="3">
        <v>0</v>
      </c>
      <c r="AO1107" s="3">
        <v>0</v>
      </c>
      <c r="AP1107" s="3">
        <v>36000000</v>
      </c>
      <c r="AQ1107" s="3">
        <v>4400000</v>
      </c>
      <c r="AR1107" s="3">
        <v>31600000</v>
      </c>
      <c r="AS1107">
        <v>5000839010</v>
      </c>
      <c r="AT1107">
        <v>1</v>
      </c>
      <c r="AU1107">
        <v>701328</v>
      </c>
      <c r="AV1107">
        <v>1</v>
      </c>
      <c r="AW1107" s="2">
        <v>45699</v>
      </c>
      <c r="AX1107" t="s">
        <v>6403</v>
      </c>
      <c r="AY1107" t="s">
        <v>17</v>
      </c>
      <c r="AZ1107" t="s">
        <v>17</v>
      </c>
      <c r="BA1107">
        <v>0</v>
      </c>
    </row>
    <row r="1108" spans="1:53" hidden="1" x14ac:dyDescent="0.2">
      <c r="A1108">
        <v>2025</v>
      </c>
      <c r="B1108">
        <v>1</v>
      </c>
      <c r="C1108" s="2">
        <v>45658</v>
      </c>
      <c r="D1108" s="2">
        <v>45808</v>
      </c>
      <c r="E1108" t="s">
        <v>2</v>
      </c>
      <c r="F1108" s="2">
        <v>45699</v>
      </c>
      <c r="G1108">
        <v>12</v>
      </c>
      <c r="H1108" t="s">
        <v>140</v>
      </c>
      <c r="I1108" t="s">
        <v>6872</v>
      </c>
      <c r="J1108" s="2">
        <v>45699</v>
      </c>
      <c r="K1108" s="2">
        <v>46022</v>
      </c>
      <c r="L1108">
        <v>323</v>
      </c>
      <c r="M1108">
        <v>2</v>
      </c>
      <c r="N1108" t="s">
        <v>8</v>
      </c>
      <c r="O1108">
        <v>1080</v>
      </c>
      <c r="P1108">
        <v>1106</v>
      </c>
      <c r="Q1108" t="s">
        <v>6874</v>
      </c>
      <c r="R1108" t="s">
        <v>6875</v>
      </c>
      <c r="T1108" t="s">
        <v>6876</v>
      </c>
      <c r="U1108" t="s">
        <v>6319</v>
      </c>
      <c r="V1108" t="s">
        <v>6320</v>
      </c>
      <c r="W1108" t="s">
        <v>103</v>
      </c>
      <c r="X1108" t="s">
        <v>6405</v>
      </c>
      <c r="Y1108" t="s">
        <v>6877</v>
      </c>
      <c r="Z1108" t="s">
        <v>17</v>
      </c>
      <c r="AA1108" t="s">
        <v>6407</v>
      </c>
      <c r="AB1108">
        <v>10</v>
      </c>
      <c r="AC1108" t="s">
        <v>382</v>
      </c>
      <c r="AD1108">
        <v>1009796856</v>
      </c>
      <c r="AE1108" t="s">
        <v>39</v>
      </c>
      <c r="AF1108">
        <v>1015467013</v>
      </c>
      <c r="AG1108" t="s">
        <v>517</v>
      </c>
      <c r="AH1108">
        <v>1000182646</v>
      </c>
      <c r="AI1108" t="s">
        <v>26</v>
      </c>
      <c r="AJ1108">
        <v>1005660653</v>
      </c>
      <c r="AK1108" t="s">
        <v>28</v>
      </c>
      <c r="AL1108" s="3">
        <v>30240000</v>
      </c>
      <c r="AM1108" t="s">
        <v>8767</v>
      </c>
      <c r="AN1108" s="3">
        <v>0</v>
      </c>
      <c r="AO1108" s="3">
        <v>0</v>
      </c>
      <c r="AP1108" s="3">
        <v>30240000</v>
      </c>
      <c r="AQ1108" s="3">
        <v>13272000</v>
      </c>
      <c r="AR1108" s="3">
        <v>16968000</v>
      </c>
      <c r="AS1108">
        <v>5000839013</v>
      </c>
      <c r="AT1108">
        <v>1</v>
      </c>
      <c r="AU1108">
        <v>701344</v>
      </c>
      <c r="AV1108">
        <v>1</v>
      </c>
      <c r="AW1108" s="2">
        <v>45699</v>
      </c>
      <c r="AX1108" t="s">
        <v>6875</v>
      </c>
      <c r="AY1108" t="s">
        <v>17</v>
      </c>
      <c r="AZ1108" t="s">
        <v>17</v>
      </c>
      <c r="BA1108">
        <v>0</v>
      </c>
    </row>
    <row r="1109" spans="1:53" hidden="1" x14ac:dyDescent="0.2">
      <c r="A1109">
        <v>2025</v>
      </c>
      <c r="B1109">
        <v>1</v>
      </c>
      <c r="C1109" s="2">
        <v>45658</v>
      </c>
      <c r="D1109" s="2">
        <v>45808</v>
      </c>
      <c r="E1109" t="s">
        <v>2</v>
      </c>
      <c r="F1109" s="2">
        <v>45699</v>
      </c>
      <c r="G1109">
        <v>12</v>
      </c>
      <c r="H1109" t="s">
        <v>140</v>
      </c>
      <c r="I1109" t="s">
        <v>6880</v>
      </c>
      <c r="J1109" s="2">
        <v>45699</v>
      </c>
      <c r="K1109" s="2">
        <v>46022</v>
      </c>
      <c r="L1109">
        <v>323</v>
      </c>
      <c r="M1109">
        <v>2</v>
      </c>
      <c r="N1109" t="s">
        <v>8</v>
      </c>
      <c r="O1109">
        <v>1113</v>
      </c>
      <c r="P1109">
        <v>1107</v>
      </c>
      <c r="Q1109" t="s">
        <v>6883</v>
      </c>
      <c r="R1109" t="s">
        <v>6626</v>
      </c>
      <c r="T1109" t="s">
        <v>6627</v>
      </c>
      <c r="U1109" t="s">
        <v>6319</v>
      </c>
      <c r="V1109" t="s">
        <v>6320</v>
      </c>
      <c r="W1109" t="s">
        <v>103</v>
      </c>
      <c r="X1109" t="s">
        <v>6405</v>
      </c>
      <c r="Y1109" t="s">
        <v>6628</v>
      </c>
      <c r="Z1109" t="s">
        <v>17</v>
      </c>
      <c r="AA1109" t="s">
        <v>6407</v>
      </c>
      <c r="AB1109">
        <v>10</v>
      </c>
      <c r="AC1109" t="s">
        <v>382</v>
      </c>
      <c r="AD1109">
        <v>1000168543</v>
      </c>
      <c r="AE1109" t="s">
        <v>39</v>
      </c>
      <c r="AF1109">
        <v>1022950442</v>
      </c>
      <c r="AG1109" t="s">
        <v>2882</v>
      </c>
      <c r="AH1109">
        <v>1000182646</v>
      </c>
      <c r="AI1109" t="s">
        <v>26</v>
      </c>
      <c r="AJ1109">
        <v>1005660653</v>
      </c>
      <c r="AK1109" t="s">
        <v>28</v>
      </c>
      <c r="AL1109" s="3">
        <v>17640000</v>
      </c>
      <c r="AM1109" t="s">
        <v>8767</v>
      </c>
      <c r="AN1109" s="3">
        <v>0</v>
      </c>
      <c r="AO1109" s="3">
        <v>0</v>
      </c>
      <c r="AP1109" s="3">
        <v>17640000</v>
      </c>
      <c r="AQ1109" s="3">
        <v>7742000</v>
      </c>
      <c r="AR1109" s="3">
        <v>9898000</v>
      </c>
      <c r="AS1109">
        <v>5000839015</v>
      </c>
      <c r="AT1109">
        <v>1</v>
      </c>
      <c r="AU1109">
        <v>707387</v>
      </c>
      <c r="AV1109">
        <v>1</v>
      </c>
      <c r="AW1109" s="2">
        <v>45699</v>
      </c>
      <c r="AX1109" t="s">
        <v>6626</v>
      </c>
      <c r="AY1109" t="s">
        <v>17</v>
      </c>
      <c r="AZ1109" t="s">
        <v>17</v>
      </c>
      <c r="BA1109">
        <v>0</v>
      </c>
    </row>
    <row r="1110" spans="1:53" hidden="1" x14ac:dyDescent="0.2">
      <c r="A1110">
        <v>2025</v>
      </c>
      <c r="B1110">
        <v>1</v>
      </c>
      <c r="C1110" s="2">
        <v>45658</v>
      </c>
      <c r="D1110" s="2">
        <v>45808</v>
      </c>
      <c r="E1110" t="s">
        <v>2</v>
      </c>
      <c r="F1110" s="2">
        <v>45699</v>
      </c>
      <c r="G1110">
        <v>12</v>
      </c>
      <c r="H1110" t="s">
        <v>140</v>
      </c>
      <c r="I1110" t="s">
        <v>6886</v>
      </c>
      <c r="J1110" s="2">
        <v>45699</v>
      </c>
      <c r="K1110" s="2">
        <v>46022</v>
      </c>
      <c r="L1110">
        <v>323</v>
      </c>
      <c r="M1110">
        <v>2</v>
      </c>
      <c r="N1110" t="s">
        <v>8</v>
      </c>
      <c r="O1110">
        <v>1113</v>
      </c>
      <c r="P1110">
        <v>1108</v>
      </c>
      <c r="Q1110" t="s">
        <v>6883</v>
      </c>
      <c r="R1110" t="s">
        <v>6626</v>
      </c>
      <c r="T1110" t="s">
        <v>6627</v>
      </c>
      <c r="U1110" t="s">
        <v>6319</v>
      </c>
      <c r="V1110" t="s">
        <v>6320</v>
      </c>
      <c r="W1110" t="s">
        <v>103</v>
      </c>
      <c r="X1110" t="s">
        <v>6405</v>
      </c>
      <c r="Y1110" t="s">
        <v>6628</v>
      </c>
      <c r="Z1110" t="s">
        <v>17</v>
      </c>
      <c r="AA1110" t="s">
        <v>6407</v>
      </c>
      <c r="AB1110">
        <v>10</v>
      </c>
      <c r="AC1110" t="s">
        <v>382</v>
      </c>
      <c r="AD1110">
        <v>1012307715</v>
      </c>
      <c r="AE1110" t="s">
        <v>39</v>
      </c>
      <c r="AF1110">
        <v>1015472708</v>
      </c>
      <c r="AG1110" t="s">
        <v>2874</v>
      </c>
      <c r="AH1110">
        <v>1000182646</v>
      </c>
      <c r="AI1110" t="s">
        <v>26</v>
      </c>
      <c r="AJ1110">
        <v>1005660653</v>
      </c>
      <c r="AK1110" t="s">
        <v>28</v>
      </c>
      <c r="AL1110" s="3">
        <v>17640000</v>
      </c>
      <c r="AM1110" t="s">
        <v>8767</v>
      </c>
      <c r="AN1110" s="3">
        <v>0</v>
      </c>
      <c r="AO1110" s="3">
        <v>0</v>
      </c>
      <c r="AP1110" s="3">
        <v>17640000</v>
      </c>
      <c r="AQ1110" s="3">
        <v>7742000</v>
      </c>
      <c r="AR1110" s="3">
        <v>9898000</v>
      </c>
      <c r="AS1110">
        <v>5000839017</v>
      </c>
      <c r="AT1110">
        <v>1</v>
      </c>
      <c r="AU1110">
        <v>707387</v>
      </c>
      <c r="AV1110">
        <v>1</v>
      </c>
      <c r="AW1110" s="2">
        <v>45699</v>
      </c>
      <c r="AX1110" t="s">
        <v>6626</v>
      </c>
      <c r="AY1110" t="s">
        <v>17</v>
      </c>
      <c r="AZ1110" t="s">
        <v>17</v>
      </c>
      <c r="BA1110">
        <v>0</v>
      </c>
    </row>
    <row r="1111" spans="1:53" hidden="1" x14ac:dyDescent="0.2">
      <c r="A1111">
        <v>2025</v>
      </c>
      <c r="B1111">
        <v>1</v>
      </c>
      <c r="C1111" s="2">
        <v>45658</v>
      </c>
      <c r="D1111" s="2">
        <v>45808</v>
      </c>
      <c r="E1111" t="s">
        <v>2</v>
      </c>
      <c r="F1111" s="2">
        <v>45699</v>
      </c>
      <c r="G1111">
        <v>12</v>
      </c>
      <c r="H1111" t="s">
        <v>140</v>
      </c>
      <c r="I1111" t="s">
        <v>6889</v>
      </c>
      <c r="J1111" s="2">
        <v>45699</v>
      </c>
      <c r="K1111" s="2">
        <v>46022</v>
      </c>
      <c r="L1111">
        <v>323</v>
      </c>
      <c r="M1111">
        <v>2</v>
      </c>
      <c r="N1111" t="s">
        <v>8</v>
      </c>
      <c r="O1111">
        <v>1052</v>
      </c>
      <c r="P1111">
        <v>1109</v>
      </c>
      <c r="Q1111" t="s">
        <v>6891</v>
      </c>
      <c r="R1111" t="s">
        <v>6434</v>
      </c>
      <c r="T1111" t="s">
        <v>6435</v>
      </c>
      <c r="U1111" t="s">
        <v>6319</v>
      </c>
      <c r="V1111" t="s">
        <v>6320</v>
      </c>
      <c r="W1111" t="s">
        <v>103</v>
      </c>
      <c r="X1111" t="s">
        <v>6405</v>
      </c>
      <c r="Y1111" t="s">
        <v>6436</v>
      </c>
      <c r="Z1111" t="s">
        <v>17</v>
      </c>
      <c r="AA1111" t="s">
        <v>6407</v>
      </c>
      <c r="AB1111">
        <v>10</v>
      </c>
      <c r="AC1111" t="s">
        <v>382</v>
      </c>
      <c r="AD1111">
        <v>1004530582</v>
      </c>
      <c r="AE1111" t="s">
        <v>39</v>
      </c>
      <c r="AF1111">
        <v>1022949670</v>
      </c>
      <c r="AG1111" t="s">
        <v>3832</v>
      </c>
      <c r="AH1111">
        <v>1000182646</v>
      </c>
      <c r="AI1111" t="s">
        <v>26</v>
      </c>
      <c r="AJ1111">
        <v>1005660653</v>
      </c>
      <c r="AK1111" t="s">
        <v>28</v>
      </c>
      <c r="AL1111" s="3">
        <v>31800000</v>
      </c>
      <c r="AM1111" t="s">
        <v>8767</v>
      </c>
      <c r="AN1111" s="3">
        <v>0</v>
      </c>
      <c r="AO1111" s="3">
        <v>0</v>
      </c>
      <c r="AP1111" s="3">
        <v>31800000</v>
      </c>
      <c r="AQ1111" s="3">
        <v>13956667</v>
      </c>
      <c r="AR1111" s="3">
        <v>17843333</v>
      </c>
      <c r="AS1111">
        <v>5000839020</v>
      </c>
      <c r="AT1111">
        <v>1</v>
      </c>
      <c r="AU1111">
        <v>698756</v>
      </c>
      <c r="AV1111">
        <v>1</v>
      </c>
      <c r="AW1111" s="2">
        <v>45699</v>
      </c>
      <c r="AX1111" t="s">
        <v>6434</v>
      </c>
      <c r="AY1111" t="s">
        <v>17</v>
      </c>
      <c r="AZ1111" t="s">
        <v>17</v>
      </c>
      <c r="BA1111">
        <v>0</v>
      </c>
    </row>
    <row r="1112" spans="1:53" hidden="1" x14ac:dyDescent="0.2">
      <c r="A1112">
        <v>2025</v>
      </c>
      <c r="B1112">
        <v>1</v>
      </c>
      <c r="C1112" s="2">
        <v>45658</v>
      </c>
      <c r="D1112" s="2">
        <v>45808</v>
      </c>
      <c r="E1112" t="s">
        <v>2</v>
      </c>
      <c r="F1112" s="2">
        <v>45699</v>
      </c>
      <c r="G1112">
        <v>12</v>
      </c>
      <c r="H1112" t="s">
        <v>140</v>
      </c>
      <c r="I1112" t="s">
        <v>6893</v>
      </c>
      <c r="J1112" s="2">
        <v>45699</v>
      </c>
      <c r="K1112" s="2">
        <v>46022</v>
      </c>
      <c r="L1112">
        <v>323</v>
      </c>
      <c r="M1112">
        <v>2</v>
      </c>
      <c r="N1112" t="s">
        <v>8</v>
      </c>
      <c r="O1112">
        <v>1103</v>
      </c>
      <c r="P1112">
        <v>1110</v>
      </c>
      <c r="Q1112" t="s">
        <v>6895</v>
      </c>
      <c r="R1112" t="s">
        <v>6896</v>
      </c>
      <c r="T1112" t="s">
        <v>6897</v>
      </c>
      <c r="U1112" t="s">
        <v>6319</v>
      </c>
      <c r="V1112" t="s">
        <v>6320</v>
      </c>
      <c r="W1112" t="s">
        <v>103</v>
      </c>
      <c r="X1112" t="s">
        <v>6405</v>
      </c>
      <c r="Y1112" t="s">
        <v>6898</v>
      </c>
      <c r="Z1112" t="s">
        <v>17</v>
      </c>
      <c r="AA1112" t="s">
        <v>6407</v>
      </c>
      <c r="AB1112">
        <v>10</v>
      </c>
      <c r="AC1112" t="s">
        <v>382</v>
      </c>
      <c r="AD1112">
        <v>1006101636</v>
      </c>
      <c r="AE1112" t="s">
        <v>39</v>
      </c>
      <c r="AF1112">
        <v>53167430</v>
      </c>
      <c r="AG1112" t="s">
        <v>2022</v>
      </c>
      <c r="AH1112">
        <v>1000182646</v>
      </c>
      <c r="AI1112" t="s">
        <v>26</v>
      </c>
      <c r="AJ1112">
        <v>1005660653</v>
      </c>
      <c r="AK1112" t="s">
        <v>28</v>
      </c>
      <c r="AL1112" s="3">
        <v>47250000</v>
      </c>
      <c r="AM1112" t="s">
        <v>8767</v>
      </c>
      <c r="AN1112" s="3">
        <v>0</v>
      </c>
      <c r="AO1112" s="3">
        <v>0</v>
      </c>
      <c r="AP1112" s="3">
        <v>47250000</v>
      </c>
      <c r="AQ1112" s="3">
        <v>19425000</v>
      </c>
      <c r="AR1112" s="3">
        <v>27825000</v>
      </c>
      <c r="AS1112">
        <v>5000839025</v>
      </c>
      <c r="AT1112">
        <v>1</v>
      </c>
      <c r="AU1112">
        <v>707365</v>
      </c>
      <c r="AV1112">
        <v>1</v>
      </c>
      <c r="AW1112" s="2">
        <v>45699</v>
      </c>
      <c r="AX1112" t="s">
        <v>6896</v>
      </c>
      <c r="AY1112" t="s">
        <v>17</v>
      </c>
      <c r="AZ1112" t="s">
        <v>17</v>
      </c>
      <c r="BA1112">
        <v>0</v>
      </c>
    </row>
    <row r="1113" spans="1:53" hidden="1" x14ac:dyDescent="0.2">
      <c r="A1113">
        <v>2025</v>
      </c>
      <c r="B1113">
        <v>1</v>
      </c>
      <c r="C1113" s="2">
        <v>45658</v>
      </c>
      <c r="D1113" s="2">
        <v>45808</v>
      </c>
      <c r="E1113" t="s">
        <v>2</v>
      </c>
      <c r="F1113" s="2">
        <v>45700</v>
      </c>
      <c r="G1113">
        <v>12</v>
      </c>
      <c r="H1113" t="s">
        <v>140</v>
      </c>
      <c r="I1113" t="s">
        <v>6901</v>
      </c>
      <c r="J1113" s="2">
        <v>45700</v>
      </c>
      <c r="K1113" s="2">
        <v>46022</v>
      </c>
      <c r="L1113">
        <v>322</v>
      </c>
      <c r="M1113">
        <v>2</v>
      </c>
      <c r="N1113" t="s">
        <v>8</v>
      </c>
      <c r="O1113">
        <v>1115</v>
      </c>
      <c r="P1113">
        <v>1111</v>
      </c>
      <c r="Q1113" t="s">
        <v>6904</v>
      </c>
      <c r="R1113" t="s">
        <v>6403</v>
      </c>
      <c r="T1113" t="s">
        <v>6404</v>
      </c>
      <c r="U1113" t="s">
        <v>6319</v>
      </c>
      <c r="V1113" t="s">
        <v>6320</v>
      </c>
      <c r="W1113" t="s">
        <v>103</v>
      </c>
      <c r="X1113" t="s">
        <v>6405</v>
      </c>
      <c r="Y1113" t="s">
        <v>6406</v>
      </c>
      <c r="Z1113" t="s">
        <v>17</v>
      </c>
      <c r="AA1113" t="s">
        <v>6407</v>
      </c>
      <c r="AB1113">
        <v>10</v>
      </c>
      <c r="AC1113" t="s">
        <v>382</v>
      </c>
      <c r="AD1113">
        <v>1000093706</v>
      </c>
      <c r="AE1113" t="s">
        <v>39</v>
      </c>
      <c r="AF1113">
        <v>52900762</v>
      </c>
      <c r="AG1113" t="s">
        <v>485</v>
      </c>
      <c r="AH1113">
        <v>1000182646</v>
      </c>
      <c r="AI1113" t="s">
        <v>26</v>
      </c>
      <c r="AJ1113">
        <v>1005660653</v>
      </c>
      <c r="AK1113" t="s">
        <v>28</v>
      </c>
      <c r="AL1113" s="3">
        <v>42000000</v>
      </c>
      <c r="AM1113" t="s">
        <v>8767</v>
      </c>
      <c r="AN1113" s="3">
        <v>0</v>
      </c>
      <c r="AO1113" s="3">
        <v>0</v>
      </c>
      <c r="AP1113" s="3">
        <v>42000000</v>
      </c>
      <c r="AQ1113" s="3">
        <v>18433333</v>
      </c>
      <c r="AR1113" s="3">
        <v>23566667</v>
      </c>
      <c r="AS1113">
        <v>5000840188</v>
      </c>
      <c r="AT1113">
        <v>1</v>
      </c>
      <c r="AU1113">
        <v>709525</v>
      </c>
      <c r="AV1113">
        <v>1</v>
      </c>
      <c r="AW1113" s="2">
        <v>45700</v>
      </c>
      <c r="AX1113" t="s">
        <v>6403</v>
      </c>
      <c r="AY1113" t="s">
        <v>17</v>
      </c>
      <c r="AZ1113" t="s">
        <v>17</v>
      </c>
      <c r="BA1113">
        <v>0</v>
      </c>
    </row>
    <row r="1114" spans="1:53" hidden="1" x14ac:dyDescent="0.2">
      <c r="A1114">
        <v>2025</v>
      </c>
      <c r="B1114">
        <v>1</v>
      </c>
      <c r="C1114" s="2">
        <v>45658</v>
      </c>
      <c r="D1114" s="2">
        <v>45808</v>
      </c>
      <c r="E1114" t="s">
        <v>2</v>
      </c>
      <c r="F1114" s="2">
        <v>45700</v>
      </c>
      <c r="G1114">
        <v>12</v>
      </c>
      <c r="H1114" t="s">
        <v>140</v>
      </c>
      <c r="I1114" t="s">
        <v>6907</v>
      </c>
      <c r="J1114" s="2">
        <v>45700</v>
      </c>
      <c r="K1114" s="2">
        <v>46022</v>
      </c>
      <c r="L1114">
        <v>322</v>
      </c>
      <c r="M1114">
        <v>2</v>
      </c>
      <c r="N1114" t="s">
        <v>8</v>
      </c>
      <c r="O1114">
        <v>1109</v>
      </c>
      <c r="P1114">
        <v>1112</v>
      </c>
      <c r="Q1114" t="s">
        <v>6909</v>
      </c>
      <c r="R1114" t="s">
        <v>6403</v>
      </c>
      <c r="T1114" t="s">
        <v>6404</v>
      </c>
      <c r="U1114" t="s">
        <v>6319</v>
      </c>
      <c r="V1114" t="s">
        <v>6320</v>
      </c>
      <c r="W1114" t="s">
        <v>103</v>
      </c>
      <c r="X1114" t="s">
        <v>6405</v>
      </c>
      <c r="Y1114" t="s">
        <v>6406</v>
      </c>
      <c r="Z1114" t="s">
        <v>17</v>
      </c>
      <c r="AA1114" t="s">
        <v>6407</v>
      </c>
      <c r="AB1114">
        <v>10</v>
      </c>
      <c r="AC1114" t="s">
        <v>382</v>
      </c>
      <c r="AD1114">
        <v>1004619907</v>
      </c>
      <c r="AE1114" t="s">
        <v>39</v>
      </c>
      <c r="AF1114">
        <v>1036598600</v>
      </c>
      <c r="AG1114" t="s">
        <v>1934</v>
      </c>
      <c r="AH1114">
        <v>1000182646</v>
      </c>
      <c r="AI1114" t="s">
        <v>26</v>
      </c>
      <c r="AJ1114">
        <v>1005660653</v>
      </c>
      <c r="AK1114" t="s">
        <v>28</v>
      </c>
      <c r="AL1114" s="3">
        <v>52830000</v>
      </c>
      <c r="AM1114" t="s">
        <v>8767</v>
      </c>
      <c r="AN1114" s="3">
        <v>0</v>
      </c>
      <c r="AO1114" s="3">
        <v>0</v>
      </c>
      <c r="AP1114" s="3">
        <v>52830000</v>
      </c>
      <c r="AQ1114" s="3">
        <v>22893000</v>
      </c>
      <c r="AR1114" s="3">
        <v>29937000</v>
      </c>
      <c r="AS1114">
        <v>5000840190</v>
      </c>
      <c r="AT1114">
        <v>1</v>
      </c>
      <c r="AU1114">
        <v>707379</v>
      </c>
      <c r="AV1114">
        <v>1</v>
      </c>
      <c r="AW1114" s="2">
        <v>45700</v>
      </c>
      <c r="AX1114" t="s">
        <v>6403</v>
      </c>
      <c r="AY1114" t="s">
        <v>17</v>
      </c>
      <c r="AZ1114" t="s">
        <v>17</v>
      </c>
      <c r="BA1114">
        <v>0</v>
      </c>
    </row>
    <row r="1115" spans="1:53" hidden="1" x14ac:dyDescent="0.2">
      <c r="A1115">
        <v>2025</v>
      </c>
      <c r="B1115">
        <v>1</v>
      </c>
      <c r="C1115" s="2">
        <v>45658</v>
      </c>
      <c r="D1115" s="2">
        <v>45808</v>
      </c>
      <c r="E1115" t="s">
        <v>2</v>
      </c>
      <c r="F1115" s="2">
        <v>45700</v>
      </c>
      <c r="G1115">
        <v>12</v>
      </c>
      <c r="H1115" t="s">
        <v>140</v>
      </c>
      <c r="I1115" t="s">
        <v>6912</v>
      </c>
      <c r="J1115" s="2">
        <v>45700</v>
      </c>
      <c r="K1115" s="2">
        <v>46022</v>
      </c>
      <c r="L1115">
        <v>322</v>
      </c>
      <c r="M1115">
        <v>2</v>
      </c>
      <c r="N1115" t="s">
        <v>8</v>
      </c>
      <c r="O1115">
        <v>1071</v>
      </c>
      <c r="P1115">
        <v>1113</v>
      </c>
      <c r="Q1115" t="s">
        <v>6913</v>
      </c>
      <c r="R1115" t="s">
        <v>6434</v>
      </c>
      <c r="T1115" t="s">
        <v>6435</v>
      </c>
      <c r="U1115" t="s">
        <v>6319</v>
      </c>
      <c r="V1115" t="s">
        <v>6320</v>
      </c>
      <c r="W1115" t="s">
        <v>103</v>
      </c>
      <c r="X1115" t="s">
        <v>6405</v>
      </c>
      <c r="Y1115" t="s">
        <v>6436</v>
      </c>
      <c r="Z1115" t="s">
        <v>17</v>
      </c>
      <c r="AA1115" t="s">
        <v>6407</v>
      </c>
      <c r="AB1115">
        <v>10</v>
      </c>
      <c r="AC1115" t="s">
        <v>382</v>
      </c>
      <c r="AD1115">
        <v>1011616398</v>
      </c>
      <c r="AE1115" t="s">
        <v>39</v>
      </c>
      <c r="AF1115">
        <v>80028388</v>
      </c>
      <c r="AG1115" t="s">
        <v>4060</v>
      </c>
      <c r="AH1115">
        <v>1000182646</v>
      </c>
      <c r="AI1115" t="s">
        <v>26</v>
      </c>
      <c r="AJ1115">
        <v>1005660653</v>
      </c>
      <c r="AK1115" t="s">
        <v>28</v>
      </c>
      <c r="AL1115" s="3">
        <v>27480000</v>
      </c>
      <c r="AM1115" t="s">
        <v>8767</v>
      </c>
      <c r="AN1115" s="3">
        <v>0</v>
      </c>
      <c r="AO1115" s="3">
        <v>0</v>
      </c>
      <c r="AP1115" s="3">
        <v>27480000</v>
      </c>
      <c r="AQ1115" s="3">
        <v>11908000</v>
      </c>
      <c r="AR1115" s="3">
        <v>15572000</v>
      </c>
      <c r="AS1115">
        <v>5000840198</v>
      </c>
      <c r="AT1115">
        <v>1</v>
      </c>
      <c r="AU1115">
        <v>701306</v>
      </c>
      <c r="AV1115">
        <v>1</v>
      </c>
      <c r="AW1115" s="2">
        <v>45700</v>
      </c>
      <c r="AX1115" t="s">
        <v>6434</v>
      </c>
      <c r="AY1115" t="s">
        <v>17</v>
      </c>
      <c r="AZ1115" t="s">
        <v>17</v>
      </c>
      <c r="BA1115">
        <v>0</v>
      </c>
    </row>
    <row r="1116" spans="1:53" hidden="1" x14ac:dyDescent="0.2">
      <c r="A1116">
        <v>2025</v>
      </c>
      <c r="B1116">
        <v>1</v>
      </c>
      <c r="C1116" s="2">
        <v>45658</v>
      </c>
      <c r="D1116" s="2">
        <v>45808</v>
      </c>
      <c r="E1116" t="s">
        <v>2</v>
      </c>
      <c r="F1116" s="2">
        <v>45700</v>
      </c>
      <c r="G1116">
        <v>12</v>
      </c>
      <c r="H1116" t="s">
        <v>140</v>
      </c>
      <c r="I1116" t="s">
        <v>6916</v>
      </c>
      <c r="J1116" s="2">
        <v>45700</v>
      </c>
      <c r="K1116" s="2">
        <v>46022</v>
      </c>
      <c r="L1116">
        <v>322</v>
      </c>
      <c r="M1116">
        <v>2</v>
      </c>
      <c r="N1116" t="s">
        <v>8</v>
      </c>
      <c r="O1116">
        <v>1081</v>
      </c>
      <c r="P1116">
        <v>1114</v>
      </c>
      <c r="Q1116" t="s">
        <v>6918</v>
      </c>
      <c r="R1116" t="s">
        <v>6403</v>
      </c>
      <c r="T1116" t="s">
        <v>6404</v>
      </c>
      <c r="U1116" t="s">
        <v>6319</v>
      </c>
      <c r="V1116" t="s">
        <v>6320</v>
      </c>
      <c r="W1116" t="s">
        <v>103</v>
      </c>
      <c r="X1116" t="s">
        <v>6405</v>
      </c>
      <c r="Y1116" t="s">
        <v>6406</v>
      </c>
      <c r="Z1116" t="s">
        <v>17</v>
      </c>
      <c r="AA1116" t="s">
        <v>6407</v>
      </c>
      <c r="AB1116">
        <v>10</v>
      </c>
      <c r="AC1116" t="s">
        <v>382</v>
      </c>
      <c r="AD1116">
        <v>1013640505</v>
      </c>
      <c r="AE1116" t="s">
        <v>39</v>
      </c>
      <c r="AF1116">
        <v>1051185401</v>
      </c>
      <c r="AG1116" t="s">
        <v>3391</v>
      </c>
      <c r="AH1116">
        <v>1000182646</v>
      </c>
      <c r="AI1116" t="s">
        <v>26</v>
      </c>
      <c r="AJ1116">
        <v>1005660653</v>
      </c>
      <c r="AK1116" t="s">
        <v>28</v>
      </c>
      <c r="AL1116" s="3">
        <v>52830000</v>
      </c>
      <c r="AM1116" t="s">
        <v>8767</v>
      </c>
      <c r="AN1116" s="3">
        <v>0</v>
      </c>
      <c r="AO1116" s="3">
        <v>0</v>
      </c>
      <c r="AP1116" s="3">
        <v>52830000</v>
      </c>
      <c r="AQ1116" s="3">
        <v>22306000</v>
      </c>
      <c r="AR1116" s="3">
        <v>30524000</v>
      </c>
      <c r="AS1116">
        <v>5000840200</v>
      </c>
      <c r="AT1116">
        <v>1</v>
      </c>
      <c r="AU1116">
        <v>701355</v>
      </c>
      <c r="AV1116">
        <v>1</v>
      </c>
      <c r="AW1116" s="2">
        <v>45700</v>
      </c>
      <c r="AX1116" t="s">
        <v>6403</v>
      </c>
      <c r="AY1116" t="s">
        <v>17</v>
      </c>
      <c r="AZ1116" t="s">
        <v>17</v>
      </c>
      <c r="BA1116">
        <v>0</v>
      </c>
    </row>
    <row r="1117" spans="1:53" hidden="1" x14ac:dyDescent="0.2">
      <c r="A1117">
        <v>2025</v>
      </c>
      <c r="B1117">
        <v>1</v>
      </c>
      <c r="C1117" s="2">
        <v>45658</v>
      </c>
      <c r="D1117" s="2">
        <v>45808</v>
      </c>
      <c r="E1117" t="s">
        <v>2</v>
      </c>
      <c r="F1117" s="2">
        <v>45700</v>
      </c>
      <c r="G1117">
        <v>12</v>
      </c>
      <c r="H1117" t="s">
        <v>140</v>
      </c>
      <c r="I1117" t="s">
        <v>6921</v>
      </c>
      <c r="J1117" s="2">
        <v>45700</v>
      </c>
      <c r="K1117" s="2">
        <v>46022</v>
      </c>
      <c r="L1117">
        <v>322</v>
      </c>
      <c r="M1117">
        <v>2</v>
      </c>
      <c r="N1117" t="s">
        <v>8</v>
      </c>
      <c r="O1117">
        <v>1093</v>
      </c>
      <c r="P1117">
        <v>1115</v>
      </c>
      <c r="Q1117" t="s">
        <v>6922</v>
      </c>
      <c r="R1117" t="s">
        <v>6403</v>
      </c>
      <c r="T1117" t="s">
        <v>6404</v>
      </c>
      <c r="U1117" t="s">
        <v>6319</v>
      </c>
      <c r="V1117" t="s">
        <v>6320</v>
      </c>
      <c r="W1117" t="s">
        <v>103</v>
      </c>
      <c r="X1117" t="s">
        <v>6405</v>
      </c>
      <c r="Y1117" t="s">
        <v>6406</v>
      </c>
      <c r="Z1117" t="s">
        <v>17</v>
      </c>
      <c r="AA1117" t="s">
        <v>6407</v>
      </c>
      <c r="AB1117">
        <v>10</v>
      </c>
      <c r="AC1117" t="s">
        <v>382</v>
      </c>
      <c r="AD1117">
        <v>1002281705</v>
      </c>
      <c r="AE1117" t="s">
        <v>39</v>
      </c>
      <c r="AF1117">
        <v>20686756</v>
      </c>
      <c r="AG1117" t="s">
        <v>1827</v>
      </c>
      <c r="AH1117">
        <v>1000182646</v>
      </c>
      <c r="AI1117" t="s">
        <v>26</v>
      </c>
      <c r="AJ1117">
        <v>1005660653</v>
      </c>
      <c r="AK1117" t="s">
        <v>28</v>
      </c>
      <c r="AL1117" s="3">
        <v>30600000</v>
      </c>
      <c r="AM1117" t="s">
        <v>8767</v>
      </c>
      <c r="AN1117" s="3">
        <v>0</v>
      </c>
      <c r="AO1117" s="3">
        <v>0</v>
      </c>
      <c r="AP1117" s="3">
        <v>30600000</v>
      </c>
      <c r="AQ1117" s="3">
        <v>12410000</v>
      </c>
      <c r="AR1117" s="3">
        <v>18190000</v>
      </c>
      <c r="AS1117">
        <v>5000840201</v>
      </c>
      <c r="AT1117">
        <v>1</v>
      </c>
      <c r="AU1117">
        <v>704946</v>
      </c>
      <c r="AV1117">
        <v>1</v>
      </c>
      <c r="AW1117" s="2">
        <v>45700</v>
      </c>
      <c r="AX1117" t="s">
        <v>6403</v>
      </c>
      <c r="AY1117" t="s">
        <v>17</v>
      </c>
      <c r="AZ1117" t="s">
        <v>17</v>
      </c>
      <c r="BA1117">
        <v>0</v>
      </c>
    </row>
    <row r="1118" spans="1:53" hidden="1" x14ac:dyDescent="0.2">
      <c r="A1118">
        <v>2025</v>
      </c>
      <c r="B1118">
        <v>1</v>
      </c>
      <c r="C1118" s="2">
        <v>45658</v>
      </c>
      <c r="D1118" s="2">
        <v>45808</v>
      </c>
      <c r="E1118" t="s">
        <v>2</v>
      </c>
      <c r="F1118" s="2">
        <v>45700</v>
      </c>
      <c r="G1118">
        <v>12</v>
      </c>
      <c r="H1118" t="s">
        <v>140</v>
      </c>
      <c r="I1118" t="s">
        <v>6925</v>
      </c>
      <c r="J1118" s="2">
        <v>45700</v>
      </c>
      <c r="K1118" s="2">
        <v>46022</v>
      </c>
      <c r="L1118">
        <v>322</v>
      </c>
      <c r="M1118">
        <v>2</v>
      </c>
      <c r="N1118" t="s">
        <v>8</v>
      </c>
      <c r="O1118">
        <v>1035</v>
      </c>
      <c r="P1118">
        <v>1116</v>
      </c>
      <c r="Q1118" t="s">
        <v>6927</v>
      </c>
      <c r="R1118" t="s">
        <v>6434</v>
      </c>
      <c r="T1118" t="s">
        <v>6435</v>
      </c>
      <c r="U1118" t="s">
        <v>6319</v>
      </c>
      <c r="V1118" t="s">
        <v>6320</v>
      </c>
      <c r="W1118" t="s">
        <v>103</v>
      </c>
      <c r="X1118" t="s">
        <v>6405</v>
      </c>
      <c r="Y1118" t="s">
        <v>6436</v>
      </c>
      <c r="Z1118" t="s">
        <v>17</v>
      </c>
      <c r="AA1118" t="s">
        <v>6407</v>
      </c>
      <c r="AB1118">
        <v>10</v>
      </c>
      <c r="AC1118" t="s">
        <v>382</v>
      </c>
      <c r="AD1118">
        <v>1004736612</v>
      </c>
      <c r="AE1118" t="s">
        <v>39</v>
      </c>
      <c r="AF1118">
        <v>1014182479</v>
      </c>
      <c r="AG1118" t="s">
        <v>1573</v>
      </c>
      <c r="AH1118">
        <v>1000182646</v>
      </c>
      <c r="AI1118" t="s">
        <v>26</v>
      </c>
      <c r="AJ1118">
        <v>1005660653</v>
      </c>
      <c r="AK1118" t="s">
        <v>28</v>
      </c>
      <c r="AL1118" s="3">
        <v>59640000</v>
      </c>
      <c r="AM1118" t="s">
        <v>8767</v>
      </c>
      <c r="AN1118" s="3">
        <v>0</v>
      </c>
      <c r="AO1118" s="3">
        <v>0</v>
      </c>
      <c r="AP1118" s="3">
        <v>59640000</v>
      </c>
      <c r="AQ1118" s="3">
        <v>19631500</v>
      </c>
      <c r="AR1118" s="3">
        <v>40008500</v>
      </c>
      <c r="AS1118">
        <v>5000840204</v>
      </c>
      <c r="AT1118">
        <v>1</v>
      </c>
      <c r="AU1118">
        <v>698332</v>
      </c>
      <c r="AV1118">
        <v>1</v>
      </c>
      <c r="AW1118" s="2">
        <v>45700</v>
      </c>
      <c r="AX1118" t="s">
        <v>6434</v>
      </c>
      <c r="AY1118" t="s">
        <v>17</v>
      </c>
      <c r="AZ1118" t="s">
        <v>17</v>
      </c>
      <c r="BA1118">
        <v>0</v>
      </c>
    </row>
    <row r="1119" spans="1:53" hidden="1" x14ac:dyDescent="0.2">
      <c r="A1119">
        <v>2025</v>
      </c>
      <c r="B1119">
        <v>1</v>
      </c>
      <c r="C1119" s="2">
        <v>45658</v>
      </c>
      <c r="D1119" s="2">
        <v>45808</v>
      </c>
      <c r="E1119" t="s">
        <v>2</v>
      </c>
      <c r="F1119" s="2">
        <v>45700</v>
      </c>
      <c r="G1119">
        <v>12</v>
      </c>
      <c r="H1119" t="s">
        <v>140</v>
      </c>
      <c r="I1119" t="s">
        <v>6930</v>
      </c>
      <c r="J1119" s="2">
        <v>45700</v>
      </c>
      <c r="K1119" s="2">
        <v>46022</v>
      </c>
      <c r="L1119">
        <v>322</v>
      </c>
      <c r="M1119">
        <v>2</v>
      </c>
      <c r="N1119" t="s">
        <v>8</v>
      </c>
      <c r="O1119">
        <v>1133</v>
      </c>
      <c r="P1119">
        <v>1117</v>
      </c>
      <c r="Q1119" t="s">
        <v>6933</v>
      </c>
      <c r="R1119" t="s">
        <v>6434</v>
      </c>
      <c r="T1119" t="s">
        <v>6435</v>
      </c>
      <c r="U1119" t="s">
        <v>6319</v>
      </c>
      <c r="V1119" t="s">
        <v>6320</v>
      </c>
      <c r="W1119" t="s">
        <v>103</v>
      </c>
      <c r="X1119" t="s">
        <v>6405</v>
      </c>
      <c r="Y1119" t="s">
        <v>6436</v>
      </c>
      <c r="Z1119" t="s">
        <v>17</v>
      </c>
      <c r="AA1119" t="s">
        <v>6407</v>
      </c>
      <c r="AB1119">
        <v>10</v>
      </c>
      <c r="AC1119" t="s">
        <v>382</v>
      </c>
      <c r="AD1119">
        <v>1000208362</v>
      </c>
      <c r="AE1119" t="s">
        <v>39</v>
      </c>
      <c r="AF1119">
        <v>80772254</v>
      </c>
      <c r="AG1119" t="s">
        <v>3562</v>
      </c>
      <c r="AH1119">
        <v>1000182646</v>
      </c>
      <c r="AI1119" t="s">
        <v>26</v>
      </c>
      <c r="AJ1119">
        <v>1005660653</v>
      </c>
      <c r="AK1119" t="s">
        <v>28</v>
      </c>
      <c r="AL1119" s="3">
        <v>42000000</v>
      </c>
      <c r="AM1119" t="s">
        <v>8767</v>
      </c>
      <c r="AN1119" s="3">
        <v>0</v>
      </c>
      <c r="AO1119" s="3">
        <v>0</v>
      </c>
      <c r="AP1119" s="3">
        <v>42000000</v>
      </c>
      <c r="AQ1119" s="3">
        <v>18200000</v>
      </c>
      <c r="AR1119" s="3">
        <v>23800000</v>
      </c>
      <c r="AS1119">
        <v>5000840221</v>
      </c>
      <c r="AT1119">
        <v>1</v>
      </c>
      <c r="AU1119">
        <v>709610</v>
      </c>
      <c r="AV1119">
        <v>1</v>
      </c>
      <c r="AW1119" s="2">
        <v>45700</v>
      </c>
      <c r="AX1119" t="s">
        <v>6434</v>
      </c>
      <c r="AY1119" t="s">
        <v>17</v>
      </c>
      <c r="AZ1119" t="s">
        <v>17</v>
      </c>
      <c r="BA1119">
        <v>0</v>
      </c>
    </row>
    <row r="1120" spans="1:53" hidden="1" x14ac:dyDescent="0.2">
      <c r="A1120">
        <v>2025</v>
      </c>
      <c r="B1120">
        <v>1</v>
      </c>
      <c r="C1120" s="2">
        <v>45658</v>
      </c>
      <c r="D1120" s="2">
        <v>45808</v>
      </c>
      <c r="E1120" t="s">
        <v>2</v>
      </c>
      <c r="F1120" s="2">
        <v>45701</v>
      </c>
      <c r="G1120">
        <v>12</v>
      </c>
      <c r="H1120" t="s">
        <v>140</v>
      </c>
      <c r="I1120" t="s">
        <v>6936</v>
      </c>
      <c r="J1120" s="2">
        <v>45700</v>
      </c>
      <c r="K1120" s="2">
        <v>46022</v>
      </c>
      <c r="L1120">
        <v>322</v>
      </c>
      <c r="M1120">
        <v>2</v>
      </c>
      <c r="N1120" t="s">
        <v>8</v>
      </c>
      <c r="O1120">
        <v>1119</v>
      </c>
      <c r="P1120">
        <v>1118</v>
      </c>
      <c r="Q1120" t="s">
        <v>6939</v>
      </c>
      <c r="R1120" t="s">
        <v>6403</v>
      </c>
      <c r="T1120" t="s">
        <v>6404</v>
      </c>
      <c r="U1120" t="s">
        <v>6319</v>
      </c>
      <c r="V1120" t="s">
        <v>6320</v>
      </c>
      <c r="W1120" t="s">
        <v>103</v>
      </c>
      <c r="X1120" t="s">
        <v>6405</v>
      </c>
      <c r="Y1120" t="s">
        <v>6406</v>
      </c>
      <c r="Z1120" t="s">
        <v>17</v>
      </c>
      <c r="AA1120" t="s">
        <v>6407</v>
      </c>
      <c r="AB1120">
        <v>10</v>
      </c>
      <c r="AC1120" t="s">
        <v>382</v>
      </c>
      <c r="AD1120">
        <v>1013221054</v>
      </c>
      <c r="AE1120" t="s">
        <v>39</v>
      </c>
      <c r="AF1120">
        <v>1056802356</v>
      </c>
      <c r="AG1120" t="s">
        <v>3922</v>
      </c>
      <c r="AH1120">
        <v>1000182646</v>
      </c>
      <c r="AI1120" t="s">
        <v>26</v>
      </c>
      <c r="AJ1120">
        <v>1005660653</v>
      </c>
      <c r="AK1120" t="s">
        <v>28</v>
      </c>
      <c r="AL1120" s="3">
        <v>30600000</v>
      </c>
      <c r="AM1120" t="s">
        <v>8767</v>
      </c>
      <c r="AN1120" s="3">
        <v>0</v>
      </c>
      <c r="AO1120" s="3">
        <v>0</v>
      </c>
      <c r="AP1120" s="3">
        <v>30600000</v>
      </c>
      <c r="AQ1120" s="3">
        <v>13260000</v>
      </c>
      <c r="AR1120" s="3">
        <v>17340000</v>
      </c>
      <c r="AS1120">
        <v>5000840832</v>
      </c>
      <c r="AT1120">
        <v>1</v>
      </c>
      <c r="AU1120">
        <v>709576</v>
      </c>
      <c r="AV1120">
        <v>1</v>
      </c>
      <c r="AW1120" s="2">
        <v>45701</v>
      </c>
      <c r="AX1120" t="s">
        <v>6403</v>
      </c>
      <c r="AY1120" t="s">
        <v>17</v>
      </c>
      <c r="AZ1120" t="s">
        <v>17</v>
      </c>
      <c r="BA1120">
        <v>0</v>
      </c>
    </row>
    <row r="1121" spans="1:53" hidden="1" x14ac:dyDescent="0.2">
      <c r="A1121">
        <v>2025</v>
      </c>
      <c r="B1121">
        <v>1</v>
      </c>
      <c r="C1121" s="2">
        <v>45658</v>
      </c>
      <c r="D1121" s="2">
        <v>45808</v>
      </c>
      <c r="E1121" t="s">
        <v>2</v>
      </c>
      <c r="F1121" s="2">
        <v>45701</v>
      </c>
      <c r="G1121">
        <v>12</v>
      </c>
      <c r="H1121" t="s">
        <v>140</v>
      </c>
      <c r="I1121" t="s">
        <v>6942</v>
      </c>
      <c r="J1121" s="2">
        <v>45700</v>
      </c>
      <c r="K1121" s="2">
        <v>46022</v>
      </c>
      <c r="L1121">
        <v>322</v>
      </c>
      <c r="M1121">
        <v>2</v>
      </c>
      <c r="N1121" t="s">
        <v>8</v>
      </c>
      <c r="O1121">
        <v>1017</v>
      </c>
      <c r="P1121">
        <v>1119</v>
      </c>
      <c r="Q1121" t="s">
        <v>6943</v>
      </c>
      <c r="R1121" t="s">
        <v>6465</v>
      </c>
      <c r="T1121" t="s">
        <v>6466</v>
      </c>
      <c r="U1121" t="s">
        <v>6319</v>
      </c>
      <c r="V1121" t="s">
        <v>6320</v>
      </c>
      <c r="W1121" t="s">
        <v>103</v>
      </c>
      <c r="X1121" t="s">
        <v>6405</v>
      </c>
      <c r="Y1121" t="s">
        <v>6467</v>
      </c>
      <c r="Z1121" t="s">
        <v>17</v>
      </c>
      <c r="AA1121" t="s">
        <v>6407</v>
      </c>
      <c r="AB1121">
        <v>10</v>
      </c>
      <c r="AC1121" t="s">
        <v>382</v>
      </c>
      <c r="AD1121">
        <v>1000172954</v>
      </c>
      <c r="AE1121" t="s">
        <v>39</v>
      </c>
      <c r="AF1121">
        <v>52124245</v>
      </c>
      <c r="AG1121" t="s">
        <v>698</v>
      </c>
      <c r="AH1121">
        <v>1000182646</v>
      </c>
      <c r="AI1121" t="s">
        <v>26</v>
      </c>
      <c r="AJ1121">
        <v>1005660653</v>
      </c>
      <c r="AK1121" t="s">
        <v>28</v>
      </c>
      <c r="AL1121" s="3">
        <v>21840000</v>
      </c>
      <c r="AM1121" t="s">
        <v>8767</v>
      </c>
      <c r="AN1121" s="3">
        <v>0</v>
      </c>
      <c r="AO1121" s="3">
        <v>0</v>
      </c>
      <c r="AP1121" s="3">
        <v>21840000</v>
      </c>
      <c r="AQ1121" s="3">
        <v>7007000</v>
      </c>
      <c r="AR1121" s="3">
        <v>14833000</v>
      </c>
      <c r="AS1121">
        <v>5000840836</v>
      </c>
      <c r="AT1121">
        <v>1</v>
      </c>
      <c r="AU1121">
        <v>698308</v>
      </c>
      <c r="AV1121">
        <v>1</v>
      </c>
      <c r="AW1121" s="2">
        <v>45701</v>
      </c>
      <c r="AX1121" t="s">
        <v>6465</v>
      </c>
      <c r="AY1121" t="s">
        <v>17</v>
      </c>
      <c r="AZ1121" t="s">
        <v>17</v>
      </c>
      <c r="BA1121">
        <v>0</v>
      </c>
    </row>
    <row r="1122" spans="1:53" hidden="1" x14ac:dyDescent="0.2">
      <c r="A1122">
        <v>2025</v>
      </c>
      <c r="B1122">
        <v>1</v>
      </c>
      <c r="C1122" s="2">
        <v>45658</v>
      </c>
      <c r="D1122" s="2">
        <v>45808</v>
      </c>
      <c r="E1122" t="s">
        <v>2</v>
      </c>
      <c r="F1122" s="2">
        <v>45701</v>
      </c>
      <c r="G1122">
        <v>12</v>
      </c>
      <c r="H1122" t="s">
        <v>140</v>
      </c>
      <c r="I1122" t="s">
        <v>6945</v>
      </c>
      <c r="J1122" s="2">
        <v>45700</v>
      </c>
      <c r="K1122" s="2">
        <v>46022</v>
      </c>
      <c r="L1122">
        <v>322</v>
      </c>
      <c r="M1122">
        <v>2</v>
      </c>
      <c r="N1122" t="s">
        <v>8</v>
      </c>
      <c r="O1122">
        <v>1085</v>
      </c>
      <c r="P1122">
        <v>1120</v>
      </c>
      <c r="Q1122" t="s">
        <v>6947</v>
      </c>
      <c r="R1122" t="s">
        <v>6948</v>
      </c>
      <c r="T1122" t="s">
        <v>6949</v>
      </c>
      <c r="U1122" t="s">
        <v>6319</v>
      </c>
      <c r="V1122" t="s">
        <v>6320</v>
      </c>
      <c r="W1122" t="s">
        <v>103</v>
      </c>
      <c r="X1122" t="s">
        <v>6405</v>
      </c>
      <c r="Y1122" t="s">
        <v>6950</v>
      </c>
      <c r="Z1122" t="s">
        <v>17</v>
      </c>
      <c r="AA1122" t="s">
        <v>6407</v>
      </c>
      <c r="AB1122">
        <v>10</v>
      </c>
      <c r="AC1122" t="s">
        <v>382</v>
      </c>
      <c r="AD1122">
        <v>1011037232</v>
      </c>
      <c r="AE1122" t="s">
        <v>39</v>
      </c>
      <c r="AF1122">
        <v>1016007758</v>
      </c>
      <c r="AG1122" t="s">
        <v>1668</v>
      </c>
      <c r="AH1122">
        <v>1000182646</v>
      </c>
      <c r="AI1122" t="s">
        <v>26</v>
      </c>
      <c r="AJ1122">
        <v>1005660653</v>
      </c>
      <c r="AK1122" t="s">
        <v>28</v>
      </c>
      <c r="AL1122" s="3">
        <v>37800000</v>
      </c>
      <c r="AM1122" t="s">
        <v>8767</v>
      </c>
      <c r="AN1122" s="3">
        <v>0</v>
      </c>
      <c r="AO1122" s="3">
        <v>0</v>
      </c>
      <c r="AP1122" s="3">
        <v>37800000</v>
      </c>
      <c r="AQ1122" s="3">
        <v>16380000</v>
      </c>
      <c r="AR1122" s="3">
        <v>21420000</v>
      </c>
      <c r="AS1122">
        <v>5000840840</v>
      </c>
      <c r="AT1122">
        <v>1</v>
      </c>
      <c r="AU1122">
        <v>704885</v>
      </c>
      <c r="AV1122">
        <v>1</v>
      </c>
      <c r="AW1122" s="2">
        <v>45701</v>
      </c>
      <c r="AX1122" t="s">
        <v>6948</v>
      </c>
      <c r="AY1122" t="s">
        <v>17</v>
      </c>
      <c r="AZ1122" t="s">
        <v>17</v>
      </c>
      <c r="BA1122">
        <v>0</v>
      </c>
    </row>
    <row r="1123" spans="1:53" hidden="1" x14ac:dyDescent="0.2">
      <c r="A1123">
        <v>2025</v>
      </c>
      <c r="B1123">
        <v>1</v>
      </c>
      <c r="C1123" s="2">
        <v>45658</v>
      </c>
      <c r="D1123" s="2">
        <v>45808</v>
      </c>
      <c r="E1123" t="s">
        <v>2</v>
      </c>
      <c r="F1123" s="2">
        <v>45701</v>
      </c>
      <c r="G1123">
        <v>12</v>
      </c>
      <c r="H1123" t="s">
        <v>140</v>
      </c>
      <c r="I1123" t="s">
        <v>6953</v>
      </c>
      <c r="J1123" s="2">
        <v>45700</v>
      </c>
      <c r="K1123" s="2">
        <v>46022</v>
      </c>
      <c r="L1123">
        <v>322</v>
      </c>
      <c r="M1123">
        <v>2</v>
      </c>
      <c r="N1123" t="s">
        <v>8</v>
      </c>
      <c r="O1123">
        <v>1021</v>
      </c>
      <c r="P1123">
        <v>1121</v>
      </c>
      <c r="Q1123" t="s">
        <v>6955</v>
      </c>
      <c r="R1123" t="s">
        <v>6502</v>
      </c>
      <c r="T1123" t="s">
        <v>6503</v>
      </c>
      <c r="U1123" t="s">
        <v>6319</v>
      </c>
      <c r="V1123" t="s">
        <v>6320</v>
      </c>
      <c r="W1123" t="s">
        <v>103</v>
      </c>
      <c r="X1123" t="s">
        <v>6405</v>
      </c>
      <c r="Y1123" t="s">
        <v>6504</v>
      </c>
      <c r="Z1123" t="s">
        <v>17</v>
      </c>
      <c r="AA1123" t="s">
        <v>6407</v>
      </c>
      <c r="AB1123">
        <v>10</v>
      </c>
      <c r="AC1123" t="s">
        <v>382</v>
      </c>
      <c r="AD1123">
        <v>1012359873</v>
      </c>
      <c r="AE1123" t="s">
        <v>39</v>
      </c>
      <c r="AF1123">
        <v>1022982961</v>
      </c>
      <c r="AG1123" t="s">
        <v>1006</v>
      </c>
      <c r="AH1123">
        <v>1000182646</v>
      </c>
      <c r="AI1123" t="s">
        <v>26</v>
      </c>
      <c r="AJ1123">
        <v>1005660653</v>
      </c>
      <c r="AK1123" t="s">
        <v>28</v>
      </c>
      <c r="AL1123" s="3">
        <v>39000000</v>
      </c>
      <c r="AM1123" t="s">
        <v>8767</v>
      </c>
      <c r="AN1123" s="3">
        <v>0</v>
      </c>
      <c r="AO1123" s="3">
        <v>0</v>
      </c>
      <c r="AP1123" s="3">
        <v>39000000</v>
      </c>
      <c r="AQ1123" s="3">
        <v>15816667</v>
      </c>
      <c r="AR1123" s="3">
        <v>23183333</v>
      </c>
      <c r="AS1123">
        <v>5000840842</v>
      </c>
      <c r="AT1123">
        <v>1</v>
      </c>
      <c r="AU1123">
        <v>698316</v>
      </c>
      <c r="AV1123">
        <v>1</v>
      </c>
      <c r="AW1123" s="2">
        <v>45701</v>
      </c>
      <c r="AX1123" t="s">
        <v>6502</v>
      </c>
      <c r="AY1123" t="s">
        <v>17</v>
      </c>
      <c r="AZ1123" t="s">
        <v>17</v>
      </c>
      <c r="BA1123">
        <v>0</v>
      </c>
    </row>
    <row r="1124" spans="1:53" hidden="1" x14ac:dyDescent="0.2">
      <c r="A1124">
        <v>2025</v>
      </c>
      <c r="B1124">
        <v>1</v>
      </c>
      <c r="C1124" s="2">
        <v>45658</v>
      </c>
      <c r="D1124" s="2">
        <v>45808</v>
      </c>
      <c r="E1124" t="s">
        <v>2</v>
      </c>
      <c r="F1124" s="2">
        <v>45701</v>
      </c>
      <c r="G1124">
        <v>12</v>
      </c>
      <c r="H1124" t="s">
        <v>140</v>
      </c>
      <c r="I1124" t="s">
        <v>6958</v>
      </c>
      <c r="J1124" s="2">
        <v>45700</v>
      </c>
      <c r="K1124" s="2">
        <v>46022</v>
      </c>
      <c r="L1124">
        <v>322</v>
      </c>
      <c r="M1124">
        <v>2</v>
      </c>
      <c r="N1124" t="s">
        <v>8</v>
      </c>
      <c r="O1124">
        <v>1016</v>
      </c>
      <c r="P1124">
        <v>1122</v>
      </c>
      <c r="Q1124" t="s">
        <v>6960</v>
      </c>
      <c r="R1124" t="s">
        <v>6502</v>
      </c>
      <c r="T1124" t="s">
        <v>6503</v>
      </c>
      <c r="U1124" t="s">
        <v>6319</v>
      </c>
      <c r="V1124" t="s">
        <v>6320</v>
      </c>
      <c r="W1124" t="s">
        <v>103</v>
      </c>
      <c r="X1124" t="s">
        <v>6405</v>
      </c>
      <c r="Y1124" t="s">
        <v>6504</v>
      </c>
      <c r="Z1124" t="s">
        <v>17</v>
      </c>
      <c r="AA1124" t="s">
        <v>6407</v>
      </c>
      <c r="AB1124">
        <v>10</v>
      </c>
      <c r="AC1124" t="s">
        <v>382</v>
      </c>
      <c r="AD1124">
        <v>1012386441</v>
      </c>
      <c r="AE1124" t="s">
        <v>39</v>
      </c>
      <c r="AF1124">
        <v>1001170050</v>
      </c>
      <c r="AG1124" t="s">
        <v>2082</v>
      </c>
      <c r="AH1124">
        <v>1000182646</v>
      </c>
      <c r="AI1124" t="s">
        <v>26</v>
      </c>
      <c r="AJ1124">
        <v>1005660653</v>
      </c>
      <c r="AK1124" t="s">
        <v>28</v>
      </c>
      <c r="AL1124" s="3">
        <v>18480000</v>
      </c>
      <c r="AM1124" t="s">
        <v>8767</v>
      </c>
      <c r="AN1124" s="3">
        <v>0</v>
      </c>
      <c r="AO1124" s="3">
        <v>0</v>
      </c>
      <c r="AP1124" s="3">
        <v>18480000</v>
      </c>
      <c r="AQ1124" s="3">
        <v>5929000</v>
      </c>
      <c r="AR1124" s="3">
        <v>12551000</v>
      </c>
      <c r="AS1124">
        <v>5000840949</v>
      </c>
      <c r="AT1124">
        <v>1</v>
      </c>
      <c r="AU1124">
        <v>698307</v>
      </c>
      <c r="AV1124">
        <v>1</v>
      </c>
      <c r="AW1124" s="2">
        <v>45701</v>
      </c>
      <c r="AX1124" t="s">
        <v>6502</v>
      </c>
      <c r="AY1124" t="s">
        <v>17</v>
      </c>
      <c r="AZ1124" t="s">
        <v>17</v>
      </c>
      <c r="BA1124">
        <v>0</v>
      </c>
    </row>
    <row r="1125" spans="1:53" hidden="1" x14ac:dyDescent="0.2">
      <c r="A1125">
        <v>2025</v>
      </c>
      <c r="B1125">
        <v>1</v>
      </c>
      <c r="C1125" s="2">
        <v>45658</v>
      </c>
      <c r="D1125" s="2">
        <v>45808</v>
      </c>
      <c r="E1125" t="s">
        <v>2</v>
      </c>
      <c r="F1125" s="2">
        <v>45701</v>
      </c>
      <c r="G1125">
        <v>12</v>
      </c>
      <c r="H1125" t="s">
        <v>140</v>
      </c>
      <c r="I1125" t="s">
        <v>6963</v>
      </c>
      <c r="J1125" s="2">
        <v>45700</v>
      </c>
      <c r="K1125" s="2">
        <v>46022</v>
      </c>
      <c r="L1125">
        <v>322</v>
      </c>
      <c r="M1125">
        <v>2</v>
      </c>
      <c r="N1125" t="s">
        <v>8</v>
      </c>
      <c r="O1125">
        <v>1111</v>
      </c>
      <c r="P1125">
        <v>1123</v>
      </c>
      <c r="Q1125" t="s">
        <v>6965</v>
      </c>
      <c r="R1125" t="s">
        <v>6403</v>
      </c>
      <c r="T1125" t="s">
        <v>6404</v>
      </c>
      <c r="U1125" t="s">
        <v>6319</v>
      </c>
      <c r="V1125" t="s">
        <v>6320</v>
      </c>
      <c r="W1125" t="s">
        <v>103</v>
      </c>
      <c r="X1125" t="s">
        <v>6405</v>
      </c>
      <c r="Y1125" t="s">
        <v>6406</v>
      </c>
      <c r="Z1125" t="s">
        <v>17</v>
      </c>
      <c r="AA1125" t="s">
        <v>6407</v>
      </c>
      <c r="AB1125">
        <v>10</v>
      </c>
      <c r="AC1125" t="s">
        <v>382</v>
      </c>
      <c r="AD1125">
        <v>1000299938</v>
      </c>
      <c r="AE1125" t="s">
        <v>39</v>
      </c>
      <c r="AF1125">
        <v>65704777</v>
      </c>
      <c r="AG1125" t="s">
        <v>2818</v>
      </c>
      <c r="AH1125">
        <v>1000182646</v>
      </c>
      <c r="AI1125" t="s">
        <v>26</v>
      </c>
      <c r="AJ1125">
        <v>1005660653</v>
      </c>
      <c r="AK1125" t="s">
        <v>28</v>
      </c>
      <c r="AL1125" s="3">
        <v>36000000</v>
      </c>
      <c r="AM1125" t="s">
        <v>8767</v>
      </c>
      <c r="AN1125" s="3">
        <v>0</v>
      </c>
      <c r="AO1125" s="3">
        <v>0</v>
      </c>
      <c r="AP1125" s="3">
        <v>36000000</v>
      </c>
      <c r="AQ1125" s="3">
        <v>15600000</v>
      </c>
      <c r="AR1125" s="3">
        <v>20400000</v>
      </c>
      <c r="AS1125">
        <v>5000840952</v>
      </c>
      <c r="AT1125">
        <v>1</v>
      </c>
      <c r="AU1125">
        <v>707383</v>
      </c>
      <c r="AV1125">
        <v>1</v>
      </c>
      <c r="AW1125" s="2">
        <v>45701</v>
      </c>
      <c r="AX1125" t="s">
        <v>6403</v>
      </c>
      <c r="AY1125" t="s">
        <v>17</v>
      </c>
      <c r="AZ1125" t="s">
        <v>17</v>
      </c>
      <c r="BA1125">
        <v>0</v>
      </c>
    </row>
    <row r="1126" spans="1:53" hidden="1" x14ac:dyDescent="0.2">
      <c r="A1126">
        <v>2025</v>
      </c>
      <c r="B1126">
        <v>1</v>
      </c>
      <c r="C1126" s="2">
        <v>45658</v>
      </c>
      <c r="D1126" s="2">
        <v>45808</v>
      </c>
      <c r="E1126" t="s">
        <v>2</v>
      </c>
      <c r="F1126" s="2">
        <v>45701</v>
      </c>
      <c r="G1126">
        <v>12</v>
      </c>
      <c r="H1126" t="s">
        <v>140</v>
      </c>
      <c r="I1126" t="s">
        <v>6968</v>
      </c>
      <c r="J1126" s="2">
        <v>45700</v>
      </c>
      <c r="K1126" s="2">
        <v>46022</v>
      </c>
      <c r="L1126">
        <v>322</v>
      </c>
      <c r="M1126">
        <v>2</v>
      </c>
      <c r="N1126" t="s">
        <v>8</v>
      </c>
      <c r="O1126">
        <v>1112</v>
      </c>
      <c r="P1126">
        <v>1124</v>
      </c>
      <c r="Q1126" t="s">
        <v>6970</v>
      </c>
      <c r="R1126" t="s">
        <v>6403</v>
      </c>
      <c r="T1126" t="s">
        <v>6404</v>
      </c>
      <c r="U1126" t="s">
        <v>6319</v>
      </c>
      <c r="V1126" t="s">
        <v>6320</v>
      </c>
      <c r="W1126" t="s">
        <v>103</v>
      </c>
      <c r="X1126" t="s">
        <v>6405</v>
      </c>
      <c r="Y1126" t="s">
        <v>6406</v>
      </c>
      <c r="Z1126" t="s">
        <v>17</v>
      </c>
      <c r="AA1126" t="s">
        <v>6407</v>
      </c>
      <c r="AB1126">
        <v>10</v>
      </c>
      <c r="AC1126" t="s">
        <v>382</v>
      </c>
      <c r="AD1126">
        <v>1011977969</v>
      </c>
      <c r="AE1126" t="s">
        <v>39</v>
      </c>
      <c r="AF1126">
        <v>1010237047</v>
      </c>
      <c r="AG1126" t="s">
        <v>816</v>
      </c>
      <c r="AH1126">
        <v>1000182646</v>
      </c>
      <c r="AI1126" t="s">
        <v>26</v>
      </c>
      <c r="AJ1126">
        <v>1005660653</v>
      </c>
      <c r="AK1126" t="s">
        <v>28</v>
      </c>
      <c r="AL1126" s="3">
        <v>31500000</v>
      </c>
      <c r="AM1126" t="s">
        <v>8767</v>
      </c>
      <c r="AN1126" s="3">
        <v>0</v>
      </c>
      <c r="AO1126" s="3">
        <v>0</v>
      </c>
      <c r="AP1126" s="3">
        <v>31500000</v>
      </c>
      <c r="AQ1126" s="3">
        <v>13650000</v>
      </c>
      <c r="AR1126" s="3">
        <v>17850000</v>
      </c>
      <c r="AS1126">
        <v>5000840955</v>
      </c>
      <c r="AT1126">
        <v>1</v>
      </c>
      <c r="AU1126">
        <v>707385</v>
      </c>
      <c r="AV1126">
        <v>1</v>
      </c>
      <c r="AW1126" s="2">
        <v>45701</v>
      </c>
      <c r="AX1126" t="s">
        <v>6403</v>
      </c>
      <c r="AY1126" t="s">
        <v>17</v>
      </c>
      <c r="AZ1126" t="s">
        <v>17</v>
      </c>
      <c r="BA1126">
        <v>0</v>
      </c>
    </row>
    <row r="1127" spans="1:53" hidden="1" x14ac:dyDescent="0.2">
      <c r="A1127">
        <v>2025</v>
      </c>
      <c r="B1127">
        <v>1</v>
      </c>
      <c r="C1127" s="2">
        <v>45658</v>
      </c>
      <c r="D1127" s="2">
        <v>45808</v>
      </c>
      <c r="E1127" t="s">
        <v>2</v>
      </c>
      <c r="F1127" s="2">
        <v>45701</v>
      </c>
      <c r="G1127">
        <v>12</v>
      </c>
      <c r="H1127" t="s">
        <v>140</v>
      </c>
      <c r="I1127" t="s">
        <v>6973</v>
      </c>
      <c r="J1127" s="2">
        <v>45700</v>
      </c>
      <c r="K1127" s="2">
        <v>46022</v>
      </c>
      <c r="L1127">
        <v>322</v>
      </c>
      <c r="M1127">
        <v>2</v>
      </c>
      <c r="N1127" t="s">
        <v>8</v>
      </c>
      <c r="O1127">
        <v>1083</v>
      </c>
      <c r="P1127">
        <v>1125</v>
      </c>
      <c r="Q1127" t="s">
        <v>6975</v>
      </c>
      <c r="R1127" t="s">
        <v>6403</v>
      </c>
      <c r="T1127" t="s">
        <v>6404</v>
      </c>
      <c r="U1127" t="s">
        <v>6319</v>
      </c>
      <c r="V1127" t="s">
        <v>6320</v>
      </c>
      <c r="W1127" t="s">
        <v>103</v>
      </c>
      <c r="X1127" t="s">
        <v>6405</v>
      </c>
      <c r="Y1127" t="s">
        <v>6406</v>
      </c>
      <c r="Z1127" t="s">
        <v>17</v>
      </c>
      <c r="AA1127" t="s">
        <v>6407</v>
      </c>
      <c r="AB1127">
        <v>10</v>
      </c>
      <c r="AC1127" t="s">
        <v>382</v>
      </c>
      <c r="AD1127">
        <v>1011832963</v>
      </c>
      <c r="AE1127" t="s">
        <v>39</v>
      </c>
      <c r="AF1127">
        <v>1000473953</v>
      </c>
      <c r="AG1127" t="s">
        <v>2569</v>
      </c>
      <c r="AH1127">
        <v>1000182646</v>
      </c>
      <c r="AI1127" t="s">
        <v>26</v>
      </c>
      <c r="AJ1127">
        <v>1005660653</v>
      </c>
      <c r="AK1127" t="s">
        <v>28</v>
      </c>
      <c r="AL1127" s="3">
        <v>21780000</v>
      </c>
      <c r="AM1127" t="s">
        <v>8767</v>
      </c>
      <c r="AN1127" s="3">
        <v>0</v>
      </c>
      <c r="AO1127" s="3">
        <v>0</v>
      </c>
      <c r="AP1127" s="3">
        <v>21780000</v>
      </c>
      <c r="AQ1127" s="3">
        <v>8107000</v>
      </c>
      <c r="AR1127" s="3">
        <v>13673000</v>
      </c>
      <c r="AS1127">
        <v>5000840957</v>
      </c>
      <c r="AT1127">
        <v>1</v>
      </c>
      <c r="AU1127">
        <v>704879</v>
      </c>
      <c r="AV1127">
        <v>1</v>
      </c>
      <c r="AW1127" s="2">
        <v>45701</v>
      </c>
      <c r="AX1127" t="s">
        <v>6403</v>
      </c>
      <c r="AY1127" t="s">
        <v>17</v>
      </c>
      <c r="AZ1127" t="s">
        <v>17</v>
      </c>
      <c r="BA1127">
        <v>0</v>
      </c>
    </row>
    <row r="1128" spans="1:53" hidden="1" x14ac:dyDescent="0.2">
      <c r="A1128">
        <v>2025</v>
      </c>
      <c r="B1128">
        <v>1</v>
      </c>
      <c r="C1128" s="2">
        <v>45658</v>
      </c>
      <c r="D1128" s="2">
        <v>45808</v>
      </c>
      <c r="E1128" t="s">
        <v>2</v>
      </c>
      <c r="F1128" s="2">
        <v>45701</v>
      </c>
      <c r="G1128">
        <v>12</v>
      </c>
      <c r="H1128" t="s">
        <v>140</v>
      </c>
      <c r="I1128" t="s">
        <v>6978</v>
      </c>
      <c r="J1128" s="2">
        <v>45700</v>
      </c>
      <c r="K1128" s="2">
        <v>46022</v>
      </c>
      <c r="L1128">
        <v>322</v>
      </c>
      <c r="M1128">
        <v>2</v>
      </c>
      <c r="N1128" t="s">
        <v>8</v>
      </c>
      <c r="O1128">
        <v>1088</v>
      </c>
      <c r="P1128">
        <v>1126</v>
      </c>
      <c r="Q1128" t="s">
        <v>6980</v>
      </c>
      <c r="R1128" t="s">
        <v>6403</v>
      </c>
      <c r="T1128" t="s">
        <v>6404</v>
      </c>
      <c r="U1128" t="s">
        <v>6319</v>
      </c>
      <c r="V1128" t="s">
        <v>6320</v>
      </c>
      <c r="W1128" t="s">
        <v>103</v>
      </c>
      <c r="X1128" t="s">
        <v>6405</v>
      </c>
      <c r="Y1128" t="s">
        <v>6406</v>
      </c>
      <c r="Z1128" t="s">
        <v>17</v>
      </c>
      <c r="AA1128" t="s">
        <v>6407</v>
      </c>
      <c r="AB1128">
        <v>10</v>
      </c>
      <c r="AC1128" t="s">
        <v>382</v>
      </c>
      <c r="AD1128">
        <v>1012989981</v>
      </c>
      <c r="AE1128" t="s">
        <v>39</v>
      </c>
      <c r="AF1128">
        <v>1023032202</v>
      </c>
      <c r="AG1128" t="s">
        <v>581</v>
      </c>
      <c r="AH1128">
        <v>1000182646</v>
      </c>
      <c r="AI1128" t="s">
        <v>26</v>
      </c>
      <c r="AJ1128">
        <v>1005660653</v>
      </c>
      <c r="AK1128" t="s">
        <v>28</v>
      </c>
      <c r="AL1128" s="3">
        <v>31500000</v>
      </c>
      <c r="AM1128" t="s">
        <v>8767</v>
      </c>
      <c r="AN1128" s="3">
        <v>0</v>
      </c>
      <c r="AO1128" s="3">
        <v>0</v>
      </c>
      <c r="AP1128" s="3">
        <v>31500000</v>
      </c>
      <c r="AQ1128" s="3">
        <v>13475000</v>
      </c>
      <c r="AR1128" s="3">
        <v>18025000</v>
      </c>
      <c r="AS1128">
        <v>5000840959</v>
      </c>
      <c r="AT1128">
        <v>1</v>
      </c>
      <c r="AU1128">
        <v>704892</v>
      </c>
      <c r="AV1128">
        <v>1</v>
      </c>
      <c r="AW1128" s="2">
        <v>45701</v>
      </c>
      <c r="AX1128" t="s">
        <v>6403</v>
      </c>
      <c r="AY1128" t="s">
        <v>17</v>
      </c>
      <c r="AZ1128" t="s">
        <v>17</v>
      </c>
      <c r="BA1128">
        <v>0</v>
      </c>
    </row>
    <row r="1129" spans="1:53" hidden="1" x14ac:dyDescent="0.2">
      <c r="A1129">
        <v>2025</v>
      </c>
      <c r="B1129">
        <v>1</v>
      </c>
      <c r="C1129" s="2">
        <v>45658</v>
      </c>
      <c r="D1129" s="2">
        <v>45808</v>
      </c>
      <c r="E1129" t="s">
        <v>2</v>
      </c>
      <c r="F1129" s="2">
        <v>45701</v>
      </c>
      <c r="G1129">
        <v>12</v>
      </c>
      <c r="H1129" t="s">
        <v>140</v>
      </c>
      <c r="I1129" t="s">
        <v>6983</v>
      </c>
      <c r="J1129" s="2">
        <v>45700</v>
      </c>
      <c r="K1129" s="2">
        <v>46022</v>
      </c>
      <c r="L1129">
        <v>322</v>
      </c>
      <c r="M1129">
        <v>2</v>
      </c>
      <c r="N1129" t="s">
        <v>8</v>
      </c>
      <c r="O1129">
        <v>1018</v>
      </c>
      <c r="P1129">
        <v>1127</v>
      </c>
      <c r="Q1129" t="s">
        <v>6985</v>
      </c>
      <c r="R1129" t="s">
        <v>6986</v>
      </c>
      <c r="T1129" t="s">
        <v>6987</v>
      </c>
      <c r="U1129" t="s">
        <v>6319</v>
      </c>
      <c r="V1129" t="s">
        <v>6320</v>
      </c>
      <c r="W1129" t="s">
        <v>103</v>
      </c>
      <c r="X1129" t="s">
        <v>6405</v>
      </c>
      <c r="Y1129" t="s">
        <v>6988</v>
      </c>
      <c r="Z1129" t="s">
        <v>17</v>
      </c>
      <c r="AA1129" t="s">
        <v>6407</v>
      </c>
      <c r="AB1129">
        <v>10</v>
      </c>
      <c r="AC1129" t="s">
        <v>382</v>
      </c>
      <c r="AD1129">
        <v>1012393285</v>
      </c>
      <c r="AE1129" t="s">
        <v>39</v>
      </c>
      <c r="AF1129">
        <v>1071549304</v>
      </c>
      <c r="AG1129" t="s">
        <v>3869</v>
      </c>
      <c r="AH1129">
        <v>1000182646</v>
      </c>
      <c r="AI1129" t="s">
        <v>26</v>
      </c>
      <c r="AJ1129">
        <v>1005660653</v>
      </c>
      <c r="AK1129" t="s">
        <v>28</v>
      </c>
      <c r="AL1129" s="3">
        <v>19320000</v>
      </c>
      <c r="AM1129" t="s">
        <v>8767</v>
      </c>
      <c r="AN1129" s="3">
        <v>0</v>
      </c>
      <c r="AO1129" s="3">
        <v>0</v>
      </c>
      <c r="AP1129" s="3">
        <v>19320000</v>
      </c>
      <c r="AQ1129" s="3">
        <v>6198500</v>
      </c>
      <c r="AR1129" s="3">
        <v>13121500</v>
      </c>
      <c r="AS1129">
        <v>5000840965</v>
      </c>
      <c r="AT1129">
        <v>1</v>
      </c>
      <c r="AU1129">
        <v>698311</v>
      </c>
      <c r="AV1129">
        <v>1</v>
      </c>
      <c r="AW1129" s="2">
        <v>45701</v>
      </c>
      <c r="AX1129" t="s">
        <v>6986</v>
      </c>
      <c r="AY1129" t="s">
        <v>17</v>
      </c>
      <c r="AZ1129" t="s">
        <v>17</v>
      </c>
      <c r="BA1129">
        <v>0</v>
      </c>
    </row>
    <row r="1130" spans="1:53" hidden="1" x14ac:dyDescent="0.2">
      <c r="A1130">
        <v>2025</v>
      </c>
      <c r="B1130">
        <v>1</v>
      </c>
      <c r="C1130" s="2">
        <v>45658</v>
      </c>
      <c r="D1130" s="2">
        <v>45808</v>
      </c>
      <c r="E1130" t="s">
        <v>2</v>
      </c>
      <c r="F1130" s="2">
        <v>45701</v>
      </c>
      <c r="G1130">
        <v>12</v>
      </c>
      <c r="H1130" t="s">
        <v>140</v>
      </c>
      <c r="I1130" t="s">
        <v>6991</v>
      </c>
      <c r="J1130" s="2">
        <v>45700</v>
      </c>
      <c r="K1130" s="2">
        <v>46022</v>
      </c>
      <c r="L1130">
        <v>322</v>
      </c>
      <c r="M1130">
        <v>2</v>
      </c>
      <c r="N1130" t="s">
        <v>8</v>
      </c>
      <c r="O1130">
        <v>1119</v>
      </c>
      <c r="P1130">
        <v>1128</v>
      </c>
      <c r="Q1130" t="s">
        <v>6939</v>
      </c>
      <c r="R1130" t="s">
        <v>6403</v>
      </c>
      <c r="T1130" t="s">
        <v>6404</v>
      </c>
      <c r="U1130" t="s">
        <v>6319</v>
      </c>
      <c r="V1130" t="s">
        <v>6320</v>
      </c>
      <c r="W1130" t="s">
        <v>103</v>
      </c>
      <c r="X1130" t="s">
        <v>6405</v>
      </c>
      <c r="Y1130" t="s">
        <v>6406</v>
      </c>
      <c r="Z1130" t="s">
        <v>17</v>
      </c>
      <c r="AA1130" t="s">
        <v>6407</v>
      </c>
      <c r="AB1130">
        <v>10</v>
      </c>
      <c r="AC1130" t="s">
        <v>382</v>
      </c>
      <c r="AD1130">
        <v>1012045873</v>
      </c>
      <c r="AE1130" t="s">
        <v>39</v>
      </c>
      <c r="AF1130">
        <v>1019144355</v>
      </c>
      <c r="AG1130" t="s">
        <v>3747</v>
      </c>
      <c r="AH1130">
        <v>1000182646</v>
      </c>
      <c r="AI1130" t="s">
        <v>26</v>
      </c>
      <c r="AJ1130">
        <v>1005660653</v>
      </c>
      <c r="AK1130" t="s">
        <v>28</v>
      </c>
      <c r="AL1130" s="3">
        <v>30600000</v>
      </c>
      <c r="AM1130" t="s">
        <v>8767</v>
      </c>
      <c r="AN1130" s="3">
        <v>0</v>
      </c>
      <c r="AO1130" s="3">
        <v>0</v>
      </c>
      <c r="AP1130" s="3">
        <v>30600000</v>
      </c>
      <c r="AQ1130" s="3">
        <v>13090000</v>
      </c>
      <c r="AR1130" s="3">
        <v>17510000</v>
      </c>
      <c r="AS1130">
        <v>5000840966</v>
      </c>
      <c r="AT1130">
        <v>1</v>
      </c>
      <c r="AU1130">
        <v>709576</v>
      </c>
      <c r="AV1130">
        <v>1</v>
      </c>
      <c r="AW1130" s="2">
        <v>45701</v>
      </c>
      <c r="AX1130" t="s">
        <v>6403</v>
      </c>
      <c r="AY1130" t="s">
        <v>17</v>
      </c>
      <c r="AZ1130" t="s">
        <v>17</v>
      </c>
      <c r="BA1130">
        <v>0</v>
      </c>
    </row>
    <row r="1131" spans="1:53" hidden="1" x14ac:dyDescent="0.2">
      <c r="A1131">
        <v>2025</v>
      </c>
      <c r="B1131">
        <v>1</v>
      </c>
      <c r="C1131" s="2">
        <v>45658</v>
      </c>
      <c r="D1131" s="2">
        <v>45808</v>
      </c>
      <c r="E1131" t="s">
        <v>2</v>
      </c>
      <c r="F1131" s="2">
        <v>45701</v>
      </c>
      <c r="G1131">
        <v>12</v>
      </c>
      <c r="H1131" t="s">
        <v>140</v>
      </c>
      <c r="I1131" t="s">
        <v>6994</v>
      </c>
      <c r="J1131" s="2">
        <v>45700</v>
      </c>
      <c r="K1131" s="2">
        <v>46022</v>
      </c>
      <c r="L1131">
        <v>322</v>
      </c>
      <c r="M1131">
        <v>2</v>
      </c>
      <c r="N1131" t="s">
        <v>8</v>
      </c>
      <c r="O1131">
        <v>1101</v>
      </c>
      <c r="P1131">
        <v>1129</v>
      </c>
      <c r="Q1131" t="s">
        <v>6996</v>
      </c>
      <c r="R1131" t="s">
        <v>6731</v>
      </c>
      <c r="T1131" t="s">
        <v>6732</v>
      </c>
      <c r="U1131" t="s">
        <v>6319</v>
      </c>
      <c r="V1131" t="s">
        <v>6320</v>
      </c>
      <c r="W1131" t="s">
        <v>103</v>
      </c>
      <c r="X1131" t="s">
        <v>6405</v>
      </c>
      <c r="Y1131" t="s">
        <v>6733</v>
      </c>
      <c r="Z1131" t="s">
        <v>17</v>
      </c>
      <c r="AA1131" t="s">
        <v>6407</v>
      </c>
      <c r="AB1131">
        <v>10</v>
      </c>
      <c r="AC1131" t="s">
        <v>382</v>
      </c>
      <c r="AD1131">
        <v>1000150177</v>
      </c>
      <c r="AE1131" t="s">
        <v>39</v>
      </c>
      <c r="AF1131">
        <v>1073670067</v>
      </c>
      <c r="AG1131" t="s">
        <v>832</v>
      </c>
      <c r="AH1131">
        <v>1000182646</v>
      </c>
      <c r="AI1131" t="s">
        <v>26</v>
      </c>
      <c r="AJ1131">
        <v>1005660653</v>
      </c>
      <c r="AK1131" t="s">
        <v>28</v>
      </c>
      <c r="AL1131" s="3">
        <v>30240000</v>
      </c>
      <c r="AM1131" t="s">
        <v>8767</v>
      </c>
      <c r="AN1131" s="3">
        <v>0</v>
      </c>
      <c r="AO1131" s="3">
        <v>0</v>
      </c>
      <c r="AP1131" s="3">
        <v>30240000</v>
      </c>
      <c r="AQ1131" s="3">
        <v>12096000</v>
      </c>
      <c r="AR1131" s="3">
        <v>18144000</v>
      </c>
      <c r="AS1131">
        <v>5000840968</v>
      </c>
      <c r="AT1131">
        <v>1</v>
      </c>
      <c r="AU1131">
        <v>707361</v>
      </c>
      <c r="AV1131">
        <v>1</v>
      </c>
      <c r="AW1131" s="2">
        <v>45701</v>
      </c>
      <c r="AX1131" t="s">
        <v>6731</v>
      </c>
      <c r="AY1131" t="s">
        <v>17</v>
      </c>
      <c r="AZ1131" t="s">
        <v>17</v>
      </c>
      <c r="BA1131">
        <v>0</v>
      </c>
    </row>
    <row r="1132" spans="1:53" hidden="1" x14ac:dyDescent="0.2">
      <c r="A1132">
        <v>2025</v>
      </c>
      <c r="B1132">
        <v>1</v>
      </c>
      <c r="C1132" s="2">
        <v>45658</v>
      </c>
      <c r="D1132" s="2">
        <v>45808</v>
      </c>
      <c r="E1132" t="s">
        <v>2</v>
      </c>
      <c r="F1132" s="2">
        <v>45701</v>
      </c>
      <c r="G1132">
        <v>12</v>
      </c>
      <c r="H1132" t="s">
        <v>140</v>
      </c>
      <c r="I1132" t="s">
        <v>6999</v>
      </c>
      <c r="J1132" s="2">
        <v>45700</v>
      </c>
      <c r="K1132" s="2">
        <v>46022</v>
      </c>
      <c r="L1132">
        <v>322</v>
      </c>
      <c r="M1132">
        <v>2</v>
      </c>
      <c r="N1132" t="s">
        <v>8</v>
      </c>
      <c r="O1132">
        <v>1121</v>
      </c>
      <c r="P1132">
        <v>1130</v>
      </c>
      <c r="Q1132" t="s">
        <v>7001</v>
      </c>
      <c r="R1132" t="s">
        <v>6403</v>
      </c>
      <c r="T1132" t="s">
        <v>6404</v>
      </c>
      <c r="U1132" t="s">
        <v>6319</v>
      </c>
      <c r="V1132" t="s">
        <v>6320</v>
      </c>
      <c r="W1132" t="s">
        <v>103</v>
      </c>
      <c r="X1132" t="s">
        <v>6405</v>
      </c>
      <c r="Y1132" t="s">
        <v>6406</v>
      </c>
      <c r="Z1132" t="s">
        <v>17</v>
      </c>
      <c r="AA1132" t="s">
        <v>6407</v>
      </c>
      <c r="AB1132">
        <v>10</v>
      </c>
      <c r="AC1132" t="s">
        <v>382</v>
      </c>
      <c r="AD1132">
        <v>1012251310</v>
      </c>
      <c r="AE1132" t="s">
        <v>39</v>
      </c>
      <c r="AF1132">
        <v>1030672223</v>
      </c>
      <c r="AG1132" t="s">
        <v>1902</v>
      </c>
      <c r="AH1132">
        <v>1000182646</v>
      </c>
      <c r="AI1132" t="s">
        <v>26</v>
      </c>
      <c r="AJ1132">
        <v>1005660653</v>
      </c>
      <c r="AK1132" t="s">
        <v>28</v>
      </c>
      <c r="AL1132" s="3">
        <v>37800000</v>
      </c>
      <c r="AM1132" t="s">
        <v>8767</v>
      </c>
      <c r="AN1132" s="3">
        <v>0</v>
      </c>
      <c r="AO1132" s="3">
        <v>0</v>
      </c>
      <c r="AP1132" s="3">
        <v>37800000</v>
      </c>
      <c r="AQ1132" s="3">
        <v>16170000</v>
      </c>
      <c r="AR1132" s="3">
        <v>21630000</v>
      </c>
      <c r="AS1132">
        <v>5000840970</v>
      </c>
      <c r="AT1132">
        <v>1</v>
      </c>
      <c r="AU1132">
        <v>709580</v>
      </c>
      <c r="AV1132">
        <v>1</v>
      </c>
      <c r="AW1132" s="2">
        <v>45701</v>
      </c>
      <c r="AX1132" t="s">
        <v>6403</v>
      </c>
      <c r="AY1132" t="s">
        <v>17</v>
      </c>
      <c r="AZ1132" t="s">
        <v>17</v>
      </c>
      <c r="BA1132">
        <v>0</v>
      </c>
    </row>
    <row r="1133" spans="1:53" hidden="1" x14ac:dyDescent="0.2">
      <c r="A1133">
        <v>2025</v>
      </c>
      <c r="B1133">
        <v>1</v>
      </c>
      <c r="C1133" s="2">
        <v>45658</v>
      </c>
      <c r="D1133" s="2">
        <v>45808</v>
      </c>
      <c r="E1133" t="s">
        <v>2</v>
      </c>
      <c r="F1133" s="2">
        <v>45701</v>
      </c>
      <c r="G1133">
        <v>12</v>
      </c>
      <c r="H1133" t="s">
        <v>140</v>
      </c>
      <c r="I1133" t="s">
        <v>7004</v>
      </c>
      <c r="J1133" s="2">
        <v>45700</v>
      </c>
      <c r="K1133" s="2">
        <v>46022</v>
      </c>
      <c r="L1133">
        <v>322</v>
      </c>
      <c r="M1133">
        <v>2</v>
      </c>
      <c r="N1133" t="s">
        <v>8</v>
      </c>
      <c r="O1133">
        <v>1118</v>
      </c>
      <c r="P1133">
        <v>1131</v>
      </c>
      <c r="Q1133" t="s">
        <v>7006</v>
      </c>
      <c r="R1133" t="s">
        <v>6434</v>
      </c>
      <c r="T1133" t="s">
        <v>6435</v>
      </c>
      <c r="U1133" t="s">
        <v>6319</v>
      </c>
      <c r="V1133" t="s">
        <v>6320</v>
      </c>
      <c r="W1133" t="s">
        <v>103</v>
      </c>
      <c r="X1133" t="s">
        <v>6405</v>
      </c>
      <c r="Y1133" t="s">
        <v>6436</v>
      </c>
      <c r="Z1133" t="s">
        <v>17</v>
      </c>
      <c r="AA1133" t="s">
        <v>6407</v>
      </c>
      <c r="AB1133">
        <v>10</v>
      </c>
      <c r="AC1133" t="s">
        <v>382</v>
      </c>
      <c r="AD1133">
        <v>1005394264</v>
      </c>
      <c r="AE1133" t="s">
        <v>39</v>
      </c>
      <c r="AF1133">
        <v>1071142720</v>
      </c>
      <c r="AG1133" t="s">
        <v>1540</v>
      </c>
      <c r="AH1133">
        <v>1000182646</v>
      </c>
      <c r="AI1133" t="s">
        <v>26</v>
      </c>
      <c r="AJ1133">
        <v>1005660653</v>
      </c>
      <c r="AK1133" t="s">
        <v>28</v>
      </c>
      <c r="AL1133" s="3">
        <v>43800000</v>
      </c>
      <c r="AM1133" t="s">
        <v>8767</v>
      </c>
      <c r="AN1133" s="3">
        <v>0</v>
      </c>
      <c r="AO1133" s="3">
        <v>0</v>
      </c>
      <c r="AP1133" s="3">
        <v>43800000</v>
      </c>
      <c r="AQ1133" s="3">
        <v>3163333</v>
      </c>
      <c r="AR1133" s="3">
        <v>40636667</v>
      </c>
      <c r="AS1133">
        <v>5000840971</v>
      </c>
      <c r="AT1133">
        <v>1</v>
      </c>
      <c r="AU1133">
        <v>709570</v>
      </c>
      <c r="AV1133">
        <v>1</v>
      </c>
      <c r="AW1133" s="2">
        <v>45701</v>
      </c>
      <c r="AX1133" t="s">
        <v>6434</v>
      </c>
      <c r="AY1133" t="s">
        <v>17</v>
      </c>
      <c r="AZ1133" t="s">
        <v>17</v>
      </c>
      <c r="BA1133">
        <v>0</v>
      </c>
    </row>
    <row r="1134" spans="1:53" hidden="1" x14ac:dyDescent="0.2">
      <c r="A1134">
        <v>2025</v>
      </c>
      <c r="B1134">
        <v>1</v>
      </c>
      <c r="C1134" s="2">
        <v>45658</v>
      </c>
      <c r="D1134" s="2">
        <v>45808</v>
      </c>
      <c r="E1134" t="s">
        <v>2</v>
      </c>
      <c r="F1134" s="2">
        <v>45701</v>
      </c>
      <c r="G1134">
        <v>12</v>
      </c>
      <c r="H1134" t="s">
        <v>140</v>
      </c>
      <c r="I1134" t="s">
        <v>7009</v>
      </c>
      <c r="J1134" s="2">
        <v>45700</v>
      </c>
      <c r="K1134" s="2">
        <v>46022</v>
      </c>
      <c r="L1134">
        <v>322</v>
      </c>
      <c r="M1134">
        <v>2</v>
      </c>
      <c r="N1134" t="s">
        <v>8</v>
      </c>
      <c r="O1134">
        <v>1123</v>
      </c>
      <c r="P1134">
        <v>1132</v>
      </c>
      <c r="Q1134" t="s">
        <v>7011</v>
      </c>
      <c r="R1134" t="s">
        <v>6403</v>
      </c>
      <c r="T1134" t="s">
        <v>6404</v>
      </c>
      <c r="U1134" t="s">
        <v>6319</v>
      </c>
      <c r="V1134" t="s">
        <v>6320</v>
      </c>
      <c r="W1134" t="s">
        <v>103</v>
      </c>
      <c r="X1134" t="s">
        <v>6405</v>
      </c>
      <c r="Y1134" t="s">
        <v>6406</v>
      </c>
      <c r="Z1134" t="s">
        <v>17</v>
      </c>
      <c r="AA1134" t="s">
        <v>6407</v>
      </c>
      <c r="AB1134">
        <v>10</v>
      </c>
      <c r="AC1134" t="s">
        <v>382</v>
      </c>
      <c r="AD1134">
        <v>1000762737</v>
      </c>
      <c r="AE1134" t="s">
        <v>39</v>
      </c>
      <c r="AF1134">
        <v>52423406</v>
      </c>
      <c r="AG1134" t="s">
        <v>3935</v>
      </c>
      <c r="AH1134">
        <v>1000182646</v>
      </c>
      <c r="AI1134" t="s">
        <v>26</v>
      </c>
      <c r="AJ1134">
        <v>1005660653</v>
      </c>
      <c r="AK1134" t="s">
        <v>28</v>
      </c>
      <c r="AL1134" s="3">
        <v>18150000</v>
      </c>
      <c r="AM1134" t="s">
        <v>8767</v>
      </c>
      <c r="AN1134" s="3">
        <v>0</v>
      </c>
      <c r="AO1134" s="3">
        <v>0</v>
      </c>
      <c r="AP1134" s="3">
        <v>18150000</v>
      </c>
      <c r="AQ1134" s="3">
        <v>7764167</v>
      </c>
      <c r="AR1134" s="3">
        <v>10385833</v>
      </c>
      <c r="AS1134">
        <v>5000840974</v>
      </c>
      <c r="AT1134">
        <v>1</v>
      </c>
      <c r="AU1134">
        <v>709587</v>
      </c>
      <c r="AV1134">
        <v>1</v>
      </c>
      <c r="AW1134" s="2">
        <v>45701</v>
      </c>
      <c r="AX1134" t="s">
        <v>6403</v>
      </c>
      <c r="AY1134" t="s">
        <v>17</v>
      </c>
      <c r="AZ1134" t="s">
        <v>17</v>
      </c>
      <c r="BA1134">
        <v>0</v>
      </c>
    </row>
    <row r="1135" spans="1:53" hidden="1" x14ac:dyDescent="0.2">
      <c r="A1135">
        <v>2025</v>
      </c>
      <c r="B1135">
        <v>1</v>
      </c>
      <c r="C1135" s="2">
        <v>45658</v>
      </c>
      <c r="D1135" s="2">
        <v>45808</v>
      </c>
      <c r="E1135" t="s">
        <v>2</v>
      </c>
      <c r="F1135" s="2">
        <v>45701</v>
      </c>
      <c r="G1135">
        <v>12</v>
      </c>
      <c r="H1135" t="s">
        <v>140</v>
      </c>
      <c r="I1135" t="s">
        <v>7014</v>
      </c>
      <c r="J1135" s="2">
        <v>45700</v>
      </c>
      <c r="K1135" s="2">
        <v>46022</v>
      </c>
      <c r="L1135">
        <v>322</v>
      </c>
      <c r="M1135">
        <v>2</v>
      </c>
      <c r="N1135" t="s">
        <v>8</v>
      </c>
      <c r="O1135">
        <v>1095</v>
      </c>
      <c r="P1135">
        <v>1133</v>
      </c>
      <c r="Q1135" t="s">
        <v>7015</v>
      </c>
      <c r="R1135" t="s">
        <v>6465</v>
      </c>
      <c r="T1135" t="s">
        <v>6466</v>
      </c>
      <c r="U1135" t="s">
        <v>6319</v>
      </c>
      <c r="V1135" t="s">
        <v>6320</v>
      </c>
      <c r="W1135" t="s">
        <v>103</v>
      </c>
      <c r="X1135" t="s">
        <v>6405</v>
      </c>
      <c r="Y1135" t="s">
        <v>6467</v>
      </c>
      <c r="Z1135" t="s">
        <v>17</v>
      </c>
      <c r="AA1135" t="s">
        <v>6407</v>
      </c>
      <c r="AB1135">
        <v>10</v>
      </c>
      <c r="AC1135" t="s">
        <v>382</v>
      </c>
      <c r="AD1135">
        <v>1009126797</v>
      </c>
      <c r="AE1135" t="s">
        <v>39</v>
      </c>
      <c r="AF1135">
        <v>1031143143</v>
      </c>
      <c r="AG1135" t="s">
        <v>3026</v>
      </c>
      <c r="AH1135">
        <v>1000182646</v>
      </c>
      <c r="AI1135" t="s">
        <v>26</v>
      </c>
      <c r="AJ1135">
        <v>1005660653</v>
      </c>
      <c r="AK1135" t="s">
        <v>28</v>
      </c>
      <c r="AL1135" s="3">
        <v>30240000</v>
      </c>
      <c r="AM1135" t="s">
        <v>8767</v>
      </c>
      <c r="AN1135" s="3">
        <v>0</v>
      </c>
      <c r="AO1135" s="3">
        <v>0</v>
      </c>
      <c r="AP1135" s="3">
        <v>30240000</v>
      </c>
      <c r="AQ1135" s="3">
        <v>12264000</v>
      </c>
      <c r="AR1135" s="3">
        <v>17976000</v>
      </c>
      <c r="AS1135">
        <v>5000840975</v>
      </c>
      <c r="AT1135">
        <v>1</v>
      </c>
      <c r="AU1135">
        <v>706210</v>
      </c>
      <c r="AV1135">
        <v>1</v>
      </c>
      <c r="AW1135" s="2">
        <v>45701</v>
      </c>
      <c r="AX1135" t="s">
        <v>6465</v>
      </c>
      <c r="AY1135" t="s">
        <v>17</v>
      </c>
      <c r="AZ1135" t="s">
        <v>17</v>
      </c>
      <c r="BA1135">
        <v>0</v>
      </c>
    </row>
    <row r="1136" spans="1:53" hidden="1" x14ac:dyDescent="0.2">
      <c r="A1136">
        <v>2025</v>
      </c>
      <c r="B1136">
        <v>1</v>
      </c>
      <c r="C1136" s="2">
        <v>45658</v>
      </c>
      <c r="D1136" s="2">
        <v>45808</v>
      </c>
      <c r="E1136" t="s">
        <v>2</v>
      </c>
      <c r="F1136" s="2">
        <v>45701</v>
      </c>
      <c r="G1136">
        <v>12</v>
      </c>
      <c r="H1136" t="s">
        <v>140</v>
      </c>
      <c r="I1136" t="s">
        <v>7018</v>
      </c>
      <c r="J1136" s="2">
        <v>45700</v>
      </c>
      <c r="K1136" s="2">
        <v>46022</v>
      </c>
      <c r="L1136">
        <v>322</v>
      </c>
      <c r="M1136">
        <v>2</v>
      </c>
      <c r="N1136" t="s">
        <v>8</v>
      </c>
      <c r="O1136">
        <v>1101</v>
      </c>
      <c r="P1136">
        <v>1134</v>
      </c>
      <c r="Q1136" t="s">
        <v>6996</v>
      </c>
      <c r="R1136" t="s">
        <v>6731</v>
      </c>
      <c r="T1136" t="s">
        <v>6732</v>
      </c>
      <c r="U1136" t="s">
        <v>6319</v>
      </c>
      <c r="V1136" t="s">
        <v>6320</v>
      </c>
      <c r="W1136" t="s">
        <v>103</v>
      </c>
      <c r="X1136" t="s">
        <v>6405</v>
      </c>
      <c r="Y1136" t="s">
        <v>6733</v>
      </c>
      <c r="Z1136" t="s">
        <v>17</v>
      </c>
      <c r="AA1136" t="s">
        <v>6407</v>
      </c>
      <c r="AB1136">
        <v>10</v>
      </c>
      <c r="AC1136" t="s">
        <v>382</v>
      </c>
      <c r="AD1136">
        <v>1000308680</v>
      </c>
      <c r="AE1136" t="s">
        <v>39</v>
      </c>
      <c r="AF1136">
        <v>1022972848</v>
      </c>
      <c r="AG1136" t="s">
        <v>4089</v>
      </c>
      <c r="AH1136">
        <v>1000182646</v>
      </c>
      <c r="AI1136" t="s">
        <v>26</v>
      </c>
      <c r="AJ1136">
        <v>1005660653</v>
      </c>
      <c r="AK1136" t="s">
        <v>28</v>
      </c>
      <c r="AL1136" s="3">
        <v>30240000</v>
      </c>
      <c r="AM1136" t="s">
        <v>8767</v>
      </c>
      <c r="AN1136" s="3">
        <v>0</v>
      </c>
      <c r="AO1136" s="3">
        <v>0</v>
      </c>
      <c r="AP1136" s="3">
        <v>30240000</v>
      </c>
      <c r="AQ1136" s="3">
        <v>7056000</v>
      </c>
      <c r="AR1136" s="3">
        <v>23184000</v>
      </c>
      <c r="AS1136">
        <v>5000841008</v>
      </c>
      <c r="AT1136">
        <v>1</v>
      </c>
      <c r="AU1136">
        <v>707361</v>
      </c>
      <c r="AV1136">
        <v>1</v>
      </c>
      <c r="AW1136" s="2">
        <v>45701</v>
      </c>
      <c r="AX1136" t="s">
        <v>6731</v>
      </c>
      <c r="AY1136" t="s">
        <v>17</v>
      </c>
      <c r="AZ1136" t="s">
        <v>17</v>
      </c>
      <c r="BA1136">
        <v>0</v>
      </c>
    </row>
    <row r="1137" spans="1:53" hidden="1" x14ac:dyDescent="0.2">
      <c r="A1137">
        <v>2025</v>
      </c>
      <c r="B1137">
        <v>1</v>
      </c>
      <c r="C1137" s="2">
        <v>45658</v>
      </c>
      <c r="D1137" s="2">
        <v>45808</v>
      </c>
      <c r="E1137" t="s">
        <v>2</v>
      </c>
      <c r="F1137" s="2">
        <v>45701</v>
      </c>
      <c r="G1137">
        <v>12</v>
      </c>
      <c r="H1137" t="s">
        <v>140</v>
      </c>
      <c r="I1137" t="s">
        <v>7021</v>
      </c>
      <c r="J1137" s="2">
        <v>45700</v>
      </c>
      <c r="K1137" s="2">
        <v>46022</v>
      </c>
      <c r="L1137">
        <v>322</v>
      </c>
      <c r="M1137">
        <v>2</v>
      </c>
      <c r="N1137" t="s">
        <v>8</v>
      </c>
      <c r="O1137">
        <v>1129</v>
      </c>
      <c r="P1137">
        <v>1135</v>
      </c>
      <c r="Q1137" t="s">
        <v>7023</v>
      </c>
      <c r="R1137" t="s">
        <v>6465</v>
      </c>
      <c r="T1137" t="s">
        <v>6466</v>
      </c>
      <c r="U1137" t="s">
        <v>6319</v>
      </c>
      <c r="V1137" t="s">
        <v>6320</v>
      </c>
      <c r="W1137" t="s">
        <v>103</v>
      </c>
      <c r="X1137" t="s">
        <v>6405</v>
      </c>
      <c r="Y1137" t="s">
        <v>6467</v>
      </c>
      <c r="Z1137" t="s">
        <v>17</v>
      </c>
      <c r="AA1137" t="s">
        <v>6407</v>
      </c>
      <c r="AB1137">
        <v>10</v>
      </c>
      <c r="AC1137" t="s">
        <v>382</v>
      </c>
      <c r="AD1137">
        <v>1007874940</v>
      </c>
      <c r="AE1137" t="s">
        <v>39</v>
      </c>
      <c r="AF1137">
        <v>1022380296</v>
      </c>
      <c r="AG1137" t="s">
        <v>1581</v>
      </c>
      <c r="AH1137">
        <v>1000182646</v>
      </c>
      <c r="AI1137" t="s">
        <v>26</v>
      </c>
      <c r="AJ1137">
        <v>1005660653</v>
      </c>
      <c r="AK1137" t="s">
        <v>28</v>
      </c>
      <c r="AL1137" s="3">
        <v>37800000</v>
      </c>
      <c r="AM1137" t="s">
        <v>8767</v>
      </c>
      <c r="AN1137" s="3">
        <v>0</v>
      </c>
      <c r="AO1137" s="3">
        <v>0</v>
      </c>
      <c r="AP1137" s="3">
        <v>37800000</v>
      </c>
      <c r="AQ1137" s="3">
        <v>15330000</v>
      </c>
      <c r="AR1137" s="3">
        <v>22470000</v>
      </c>
      <c r="AS1137">
        <v>5000841009</v>
      </c>
      <c r="AT1137">
        <v>1</v>
      </c>
      <c r="AU1137">
        <v>709606</v>
      </c>
      <c r="AV1137">
        <v>1</v>
      </c>
      <c r="AW1137" s="2">
        <v>45701</v>
      </c>
      <c r="AX1137" t="s">
        <v>6465</v>
      </c>
      <c r="AY1137" t="s">
        <v>17</v>
      </c>
      <c r="AZ1137" t="s">
        <v>17</v>
      </c>
      <c r="BA1137">
        <v>0</v>
      </c>
    </row>
    <row r="1138" spans="1:53" hidden="1" x14ac:dyDescent="0.2">
      <c r="A1138">
        <v>2025</v>
      </c>
      <c r="B1138">
        <v>1</v>
      </c>
      <c r="C1138" s="2">
        <v>45658</v>
      </c>
      <c r="D1138" s="2">
        <v>45808</v>
      </c>
      <c r="E1138" t="s">
        <v>2</v>
      </c>
      <c r="F1138" s="2">
        <v>45701</v>
      </c>
      <c r="G1138">
        <v>12</v>
      </c>
      <c r="H1138" t="s">
        <v>140</v>
      </c>
      <c r="I1138" t="s">
        <v>7026</v>
      </c>
      <c r="J1138" s="2">
        <v>45701</v>
      </c>
      <c r="K1138" s="2">
        <v>46022</v>
      </c>
      <c r="L1138">
        <v>321</v>
      </c>
      <c r="M1138">
        <v>2</v>
      </c>
      <c r="N1138" t="s">
        <v>8</v>
      </c>
      <c r="O1138">
        <v>1091</v>
      </c>
      <c r="P1138">
        <v>1136</v>
      </c>
      <c r="Q1138" t="s">
        <v>7028</v>
      </c>
      <c r="R1138" t="s">
        <v>6875</v>
      </c>
      <c r="T1138" t="s">
        <v>6876</v>
      </c>
      <c r="U1138" t="s">
        <v>6319</v>
      </c>
      <c r="V1138" t="s">
        <v>6320</v>
      </c>
      <c r="W1138" t="s">
        <v>103</v>
      </c>
      <c r="X1138" t="s">
        <v>6405</v>
      </c>
      <c r="Y1138" t="s">
        <v>6877</v>
      </c>
      <c r="Z1138" t="s">
        <v>17</v>
      </c>
      <c r="AA1138" t="s">
        <v>6407</v>
      </c>
      <c r="AB1138">
        <v>10</v>
      </c>
      <c r="AC1138" t="s">
        <v>382</v>
      </c>
      <c r="AD1138">
        <v>1013389260</v>
      </c>
      <c r="AE1138" t="s">
        <v>39</v>
      </c>
      <c r="AF1138">
        <v>1001314738</v>
      </c>
      <c r="AG1138" t="s">
        <v>3213</v>
      </c>
      <c r="AH1138">
        <v>1000182646</v>
      </c>
      <c r="AI1138" t="s">
        <v>26</v>
      </c>
      <c r="AJ1138">
        <v>1005660653</v>
      </c>
      <c r="AK1138" t="s">
        <v>28</v>
      </c>
      <c r="AL1138" s="3">
        <v>37800000</v>
      </c>
      <c r="AM1138" t="s">
        <v>8767</v>
      </c>
      <c r="AN1138" s="3">
        <v>0</v>
      </c>
      <c r="AO1138" s="3">
        <v>0</v>
      </c>
      <c r="AP1138" s="3">
        <v>37800000</v>
      </c>
      <c r="AQ1138" s="3">
        <v>14700000</v>
      </c>
      <c r="AR1138" s="3">
        <v>23100000</v>
      </c>
      <c r="AS1138">
        <v>5000841172</v>
      </c>
      <c r="AT1138">
        <v>1</v>
      </c>
      <c r="AU1138">
        <v>704907</v>
      </c>
      <c r="AV1138">
        <v>1</v>
      </c>
      <c r="AW1138" s="2">
        <v>45701</v>
      </c>
      <c r="AX1138" t="s">
        <v>6875</v>
      </c>
      <c r="AY1138" t="s">
        <v>17</v>
      </c>
      <c r="AZ1138" t="s">
        <v>17</v>
      </c>
      <c r="BA1138">
        <v>0</v>
      </c>
    </row>
    <row r="1139" spans="1:53" hidden="1" x14ac:dyDescent="0.2">
      <c r="A1139">
        <v>2025</v>
      </c>
      <c r="B1139">
        <v>1</v>
      </c>
      <c r="C1139" s="2">
        <v>45658</v>
      </c>
      <c r="D1139" s="2">
        <v>45808</v>
      </c>
      <c r="E1139" t="s">
        <v>2</v>
      </c>
      <c r="F1139" s="2">
        <v>45701</v>
      </c>
      <c r="G1139">
        <v>12</v>
      </c>
      <c r="H1139" t="s">
        <v>140</v>
      </c>
      <c r="I1139" t="s">
        <v>7031</v>
      </c>
      <c r="J1139" s="2">
        <v>45701</v>
      </c>
      <c r="K1139" s="2">
        <v>46022</v>
      </c>
      <c r="L1139">
        <v>321</v>
      </c>
      <c r="M1139">
        <v>2</v>
      </c>
      <c r="N1139" t="s">
        <v>8</v>
      </c>
      <c r="O1139">
        <v>1122</v>
      </c>
      <c r="P1139">
        <v>1137</v>
      </c>
      <c r="Q1139" t="s">
        <v>7033</v>
      </c>
      <c r="R1139" t="s">
        <v>6403</v>
      </c>
      <c r="T1139" t="s">
        <v>6404</v>
      </c>
      <c r="U1139" t="s">
        <v>6319</v>
      </c>
      <c r="V1139" t="s">
        <v>6320</v>
      </c>
      <c r="W1139" t="s">
        <v>103</v>
      </c>
      <c r="X1139" t="s">
        <v>6405</v>
      </c>
      <c r="Y1139" t="s">
        <v>6406</v>
      </c>
      <c r="Z1139" t="s">
        <v>17</v>
      </c>
      <c r="AA1139" t="s">
        <v>6407</v>
      </c>
      <c r="AB1139">
        <v>10</v>
      </c>
      <c r="AC1139" t="s">
        <v>382</v>
      </c>
      <c r="AD1139">
        <v>1000231532</v>
      </c>
      <c r="AE1139" t="s">
        <v>39</v>
      </c>
      <c r="AF1139">
        <v>93297980</v>
      </c>
      <c r="AG1139" t="s">
        <v>2366</v>
      </c>
      <c r="AH1139">
        <v>1000182646</v>
      </c>
      <c r="AI1139" t="s">
        <v>26</v>
      </c>
      <c r="AJ1139">
        <v>1005660653</v>
      </c>
      <c r="AK1139" t="s">
        <v>28</v>
      </c>
      <c r="AL1139" s="3">
        <v>36000000</v>
      </c>
      <c r="AM1139" t="s">
        <v>8767</v>
      </c>
      <c r="AN1139" s="3">
        <v>0</v>
      </c>
      <c r="AO1139" s="3">
        <v>0</v>
      </c>
      <c r="AP1139" s="3">
        <v>36000000</v>
      </c>
      <c r="AQ1139" s="3">
        <v>15400000</v>
      </c>
      <c r="AR1139" s="3">
        <v>20600000</v>
      </c>
      <c r="AS1139">
        <v>5000841174</v>
      </c>
      <c r="AT1139">
        <v>1</v>
      </c>
      <c r="AU1139">
        <v>709586</v>
      </c>
      <c r="AV1139">
        <v>1</v>
      </c>
      <c r="AW1139" s="2">
        <v>45701</v>
      </c>
      <c r="AX1139" t="s">
        <v>6403</v>
      </c>
      <c r="AY1139" t="s">
        <v>17</v>
      </c>
      <c r="AZ1139" t="s">
        <v>17</v>
      </c>
      <c r="BA1139">
        <v>0</v>
      </c>
    </row>
    <row r="1140" spans="1:53" hidden="1" x14ac:dyDescent="0.2">
      <c r="A1140">
        <v>2025</v>
      </c>
      <c r="B1140">
        <v>1</v>
      </c>
      <c r="C1140" s="2">
        <v>45658</v>
      </c>
      <c r="D1140" s="2">
        <v>45808</v>
      </c>
      <c r="E1140" t="s">
        <v>2</v>
      </c>
      <c r="F1140" s="2">
        <v>45701</v>
      </c>
      <c r="G1140">
        <v>12</v>
      </c>
      <c r="H1140" t="s">
        <v>140</v>
      </c>
      <c r="I1140" t="s">
        <v>7036</v>
      </c>
      <c r="J1140" s="2">
        <v>45701</v>
      </c>
      <c r="K1140" s="2">
        <v>46022</v>
      </c>
      <c r="L1140">
        <v>321</v>
      </c>
      <c r="M1140">
        <v>2</v>
      </c>
      <c r="N1140" t="s">
        <v>8</v>
      </c>
      <c r="O1140">
        <v>1114</v>
      </c>
      <c r="P1140">
        <v>1138</v>
      </c>
      <c r="Q1140" t="s">
        <v>7038</v>
      </c>
      <c r="R1140" t="s">
        <v>6403</v>
      </c>
      <c r="T1140" t="s">
        <v>6404</v>
      </c>
      <c r="U1140" t="s">
        <v>6319</v>
      </c>
      <c r="V1140" t="s">
        <v>6320</v>
      </c>
      <c r="W1140" t="s">
        <v>103</v>
      </c>
      <c r="X1140" t="s">
        <v>6405</v>
      </c>
      <c r="Y1140" t="s">
        <v>6406</v>
      </c>
      <c r="Z1140" t="s">
        <v>17</v>
      </c>
      <c r="AA1140" t="s">
        <v>6407</v>
      </c>
      <c r="AB1140">
        <v>10</v>
      </c>
      <c r="AC1140" t="s">
        <v>382</v>
      </c>
      <c r="AD1140">
        <v>1000320975</v>
      </c>
      <c r="AE1140" t="s">
        <v>39</v>
      </c>
      <c r="AF1140">
        <v>51876508</v>
      </c>
      <c r="AG1140" t="s">
        <v>3583</v>
      </c>
      <c r="AH1140">
        <v>1000182646</v>
      </c>
      <c r="AI1140" t="s">
        <v>26</v>
      </c>
      <c r="AJ1140">
        <v>1005660653</v>
      </c>
      <c r="AK1140" t="s">
        <v>28</v>
      </c>
      <c r="AL1140" s="3">
        <v>18150000</v>
      </c>
      <c r="AM1140" t="s">
        <v>8767</v>
      </c>
      <c r="AN1140" s="3">
        <v>0</v>
      </c>
      <c r="AO1140" s="3">
        <v>0</v>
      </c>
      <c r="AP1140" s="3">
        <v>18150000</v>
      </c>
      <c r="AQ1140" s="3">
        <v>7764167</v>
      </c>
      <c r="AR1140" s="3">
        <v>10385833</v>
      </c>
      <c r="AS1140">
        <v>5000841176</v>
      </c>
      <c r="AT1140">
        <v>1</v>
      </c>
      <c r="AU1140">
        <v>709488</v>
      </c>
      <c r="AV1140">
        <v>1</v>
      </c>
      <c r="AW1140" s="2">
        <v>45701</v>
      </c>
      <c r="AX1140" t="s">
        <v>6403</v>
      </c>
      <c r="AY1140" t="s">
        <v>17</v>
      </c>
      <c r="AZ1140" t="s">
        <v>17</v>
      </c>
      <c r="BA1140">
        <v>0</v>
      </c>
    </row>
    <row r="1141" spans="1:53" hidden="1" x14ac:dyDescent="0.2">
      <c r="A1141">
        <v>2025</v>
      </c>
      <c r="B1141">
        <v>1</v>
      </c>
      <c r="C1141" s="2">
        <v>45658</v>
      </c>
      <c r="D1141" s="2">
        <v>45808</v>
      </c>
      <c r="E1141" t="s">
        <v>2</v>
      </c>
      <c r="F1141" s="2">
        <v>45701</v>
      </c>
      <c r="G1141">
        <v>12</v>
      </c>
      <c r="H1141" t="s">
        <v>140</v>
      </c>
      <c r="I1141" t="s">
        <v>7041</v>
      </c>
      <c r="J1141" s="2">
        <v>45701</v>
      </c>
      <c r="K1141" s="2">
        <v>46022</v>
      </c>
      <c r="L1141">
        <v>321</v>
      </c>
      <c r="M1141">
        <v>2</v>
      </c>
      <c r="N1141" t="s">
        <v>8</v>
      </c>
      <c r="O1141">
        <v>1157</v>
      </c>
      <c r="P1141">
        <v>1139</v>
      </c>
      <c r="Q1141" t="s">
        <v>7044</v>
      </c>
      <c r="R1141" t="s">
        <v>6434</v>
      </c>
      <c r="T1141" t="s">
        <v>6435</v>
      </c>
      <c r="U1141" t="s">
        <v>6319</v>
      </c>
      <c r="V1141" t="s">
        <v>6320</v>
      </c>
      <c r="W1141" t="s">
        <v>103</v>
      </c>
      <c r="X1141" t="s">
        <v>6405</v>
      </c>
      <c r="Y1141" t="s">
        <v>6436</v>
      </c>
      <c r="Z1141" t="s">
        <v>17</v>
      </c>
      <c r="AA1141" t="s">
        <v>6407</v>
      </c>
      <c r="AB1141">
        <v>10</v>
      </c>
      <c r="AC1141" t="s">
        <v>382</v>
      </c>
      <c r="AD1141">
        <v>1000335566</v>
      </c>
      <c r="AE1141" t="s">
        <v>39</v>
      </c>
      <c r="AF1141">
        <v>80807732</v>
      </c>
      <c r="AG1141" t="s">
        <v>7047</v>
      </c>
      <c r="AH1141">
        <v>1000182646</v>
      </c>
      <c r="AI1141" t="s">
        <v>26</v>
      </c>
      <c r="AJ1141">
        <v>1005660653</v>
      </c>
      <c r="AK1141" t="s">
        <v>28</v>
      </c>
      <c r="AL1141" s="3">
        <v>36000000</v>
      </c>
      <c r="AM1141" t="s">
        <v>8767</v>
      </c>
      <c r="AN1141" s="3">
        <v>0</v>
      </c>
      <c r="AO1141" s="3">
        <v>0</v>
      </c>
      <c r="AP1141" s="3">
        <v>36000000</v>
      </c>
      <c r="AQ1141" s="3">
        <v>15400000</v>
      </c>
      <c r="AR1141" s="3">
        <v>20600000</v>
      </c>
      <c r="AS1141">
        <v>5000841202</v>
      </c>
      <c r="AT1141">
        <v>1</v>
      </c>
      <c r="AU1141">
        <v>710578</v>
      </c>
      <c r="AV1141">
        <v>1</v>
      </c>
      <c r="AW1141" s="2">
        <v>45701</v>
      </c>
      <c r="AX1141" t="s">
        <v>6434</v>
      </c>
      <c r="AY1141" t="s">
        <v>17</v>
      </c>
      <c r="AZ1141" t="s">
        <v>17</v>
      </c>
      <c r="BA1141">
        <v>0</v>
      </c>
    </row>
    <row r="1142" spans="1:53" hidden="1" x14ac:dyDescent="0.2">
      <c r="A1142">
        <v>2025</v>
      </c>
      <c r="B1142">
        <v>1</v>
      </c>
      <c r="C1142" s="2">
        <v>45658</v>
      </c>
      <c r="D1142" s="2">
        <v>45808</v>
      </c>
      <c r="E1142" t="s">
        <v>2</v>
      </c>
      <c r="F1142" s="2">
        <v>45701</v>
      </c>
      <c r="G1142">
        <v>12</v>
      </c>
      <c r="H1142" t="s">
        <v>140</v>
      </c>
      <c r="I1142" t="s">
        <v>7050</v>
      </c>
      <c r="J1142" s="2">
        <v>45701</v>
      </c>
      <c r="K1142" s="2">
        <v>46022</v>
      </c>
      <c r="L1142">
        <v>321</v>
      </c>
      <c r="M1142">
        <v>2</v>
      </c>
      <c r="N1142" t="s">
        <v>8</v>
      </c>
      <c r="O1142">
        <v>1137</v>
      </c>
      <c r="P1142">
        <v>1140</v>
      </c>
      <c r="Q1142" t="s">
        <v>7052</v>
      </c>
      <c r="R1142" t="s">
        <v>6403</v>
      </c>
      <c r="T1142" t="s">
        <v>6404</v>
      </c>
      <c r="U1142" t="s">
        <v>6319</v>
      </c>
      <c r="V1142" t="s">
        <v>6320</v>
      </c>
      <c r="W1142" t="s">
        <v>103</v>
      </c>
      <c r="X1142" t="s">
        <v>6405</v>
      </c>
      <c r="Y1142" t="s">
        <v>6406</v>
      </c>
      <c r="Z1142" t="s">
        <v>17</v>
      </c>
      <c r="AA1142" t="s">
        <v>6407</v>
      </c>
      <c r="AB1142">
        <v>10</v>
      </c>
      <c r="AC1142" t="s">
        <v>382</v>
      </c>
      <c r="AD1142">
        <v>1012049578</v>
      </c>
      <c r="AE1142" t="s">
        <v>39</v>
      </c>
      <c r="AF1142">
        <v>1014256316</v>
      </c>
      <c r="AG1142" t="s">
        <v>3943</v>
      </c>
      <c r="AH1142">
        <v>1000182646</v>
      </c>
      <c r="AI1142" t="s">
        <v>26</v>
      </c>
      <c r="AJ1142">
        <v>1005660653</v>
      </c>
      <c r="AK1142" t="s">
        <v>28</v>
      </c>
      <c r="AL1142" s="3">
        <v>37800000</v>
      </c>
      <c r="AM1142" t="s">
        <v>8767</v>
      </c>
      <c r="AN1142" s="3">
        <v>0</v>
      </c>
      <c r="AO1142" s="3">
        <v>0</v>
      </c>
      <c r="AP1142" s="3">
        <v>37800000</v>
      </c>
      <c r="AQ1142" s="3">
        <v>15330000</v>
      </c>
      <c r="AR1142" s="3">
        <v>22470000</v>
      </c>
      <c r="AS1142">
        <v>5000841246</v>
      </c>
      <c r="AT1142">
        <v>1</v>
      </c>
      <c r="AU1142">
        <v>709614</v>
      </c>
      <c r="AV1142">
        <v>1</v>
      </c>
      <c r="AW1142" s="2">
        <v>45701</v>
      </c>
      <c r="AX1142" t="s">
        <v>6403</v>
      </c>
      <c r="AY1142" t="s">
        <v>17</v>
      </c>
      <c r="AZ1142" t="s">
        <v>17</v>
      </c>
      <c r="BA1142">
        <v>0</v>
      </c>
    </row>
    <row r="1143" spans="1:53" hidden="1" x14ac:dyDescent="0.2">
      <c r="A1143">
        <v>2025</v>
      </c>
      <c r="B1143">
        <v>1</v>
      </c>
      <c r="C1143" s="2">
        <v>45658</v>
      </c>
      <c r="D1143" s="2">
        <v>45808</v>
      </c>
      <c r="E1143" t="s">
        <v>2</v>
      </c>
      <c r="F1143" s="2">
        <v>45701</v>
      </c>
      <c r="G1143">
        <v>12</v>
      </c>
      <c r="H1143" t="s">
        <v>140</v>
      </c>
      <c r="I1143" t="s">
        <v>7055</v>
      </c>
      <c r="J1143" s="2">
        <v>45701</v>
      </c>
      <c r="K1143" s="2">
        <v>46022</v>
      </c>
      <c r="L1143">
        <v>321</v>
      </c>
      <c r="M1143">
        <v>2</v>
      </c>
      <c r="N1143" t="s">
        <v>8</v>
      </c>
      <c r="O1143">
        <v>1056</v>
      </c>
      <c r="P1143">
        <v>1141</v>
      </c>
      <c r="Q1143" t="s">
        <v>6549</v>
      </c>
      <c r="R1143" t="s">
        <v>6403</v>
      </c>
      <c r="T1143" t="s">
        <v>6404</v>
      </c>
      <c r="U1143" t="s">
        <v>6319</v>
      </c>
      <c r="V1143" t="s">
        <v>6320</v>
      </c>
      <c r="W1143" t="s">
        <v>103</v>
      </c>
      <c r="X1143" t="s">
        <v>6405</v>
      </c>
      <c r="Y1143" t="s">
        <v>6406</v>
      </c>
      <c r="Z1143" t="s">
        <v>17</v>
      </c>
      <c r="AA1143" t="s">
        <v>6407</v>
      </c>
      <c r="AB1143">
        <v>10</v>
      </c>
      <c r="AC1143" t="s">
        <v>382</v>
      </c>
      <c r="AD1143">
        <v>1013834175</v>
      </c>
      <c r="AE1143" t="s">
        <v>39</v>
      </c>
      <c r="AF1143">
        <v>1022431810</v>
      </c>
      <c r="AG1143" t="s">
        <v>7059</v>
      </c>
      <c r="AH1143">
        <v>1000182646</v>
      </c>
      <c r="AI1143" t="s">
        <v>26</v>
      </c>
      <c r="AJ1143">
        <v>1005660653</v>
      </c>
      <c r="AK1143" t="s">
        <v>28</v>
      </c>
      <c r="AL1143" s="3">
        <v>18150000</v>
      </c>
      <c r="AM1143" t="s">
        <v>8767</v>
      </c>
      <c r="AN1143" s="3">
        <v>0</v>
      </c>
      <c r="AO1143" s="3">
        <v>0</v>
      </c>
      <c r="AP1143" s="3">
        <v>18150000</v>
      </c>
      <c r="AQ1143" s="3">
        <v>7865000</v>
      </c>
      <c r="AR1143" s="3">
        <v>10285000</v>
      </c>
      <c r="AS1143">
        <v>5000841260</v>
      </c>
      <c r="AT1143">
        <v>1</v>
      </c>
      <c r="AU1143">
        <v>698771</v>
      </c>
      <c r="AV1143">
        <v>1</v>
      </c>
      <c r="AW1143" s="2">
        <v>45701</v>
      </c>
      <c r="AX1143" t="s">
        <v>6403</v>
      </c>
      <c r="AY1143" t="s">
        <v>17</v>
      </c>
      <c r="AZ1143" t="s">
        <v>17</v>
      </c>
      <c r="BA1143">
        <v>0</v>
      </c>
    </row>
    <row r="1144" spans="1:53" hidden="1" x14ac:dyDescent="0.2">
      <c r="A1144">
        <v>2025</v>
      </c>
      <c r="B1144">
        <v>1</v>
      </c>
      <c r="C1144" s="2">
        <v>45658</v>
      </c>
      <c r="D1144" s="2">
        <v>45808</v>
      </c>
      <c r="E1144" t="s">
        <v>2</v>
      </c>
      <c r="F1144" s="2">
        <v>45705</v>
      </c>
      <c r="G1144">
        <v>145</v>
      </c>
      <c r="H1144" t="s">
        <v>682</v>
      </c>
      <c r="I1144" t="s">
        <v>7061</v>
      </c>
      <c r="J1144" s="2">
        <v>45705</v>
      </c>
      <c r="K1144" s="2">
        <v>45885</v>
      </c>
      <c r="L1144">
        <v>180</v>
      </c>
      <c r="M1144">
        <v>2</v>
      </c>
      <c r="N1144" t="s">
        <v>8</v>
      </c>
      <c r="O1144">
        <v>1079</v>
      </c>
      <c r="P1144">
        <v>1142</v>
      </c>
      <c r="Q1144" t="s">
        <v>7063</v>
      </c>
      <c r="R1144" t="s">
        <v>6594</v>
      </c>
      <c r="T1144" t="s">
        <v>6595</v>
      </c>
      <c r="U1144" t="s">
        <v>6319</v>
      </c>
      <c r="V1144" t="s">
        <v>6320</v>
      </c>
      <c r="W1144" t="s">
        <v>103</v>
      </c>
      <c r="X1144" t="s">
        <v>6405</v>
      </c>
      <c r="Y1144" t="s">
        <v>6596</v>
      </c>
      <c r="Z1144" t="s">
        <v>17</v>
      </c>
      <c r="AA1144" t="s">
        <v>6407</v>
      </c>
      <c r="AB1144">
        <v>10</v>
      </c>
      <c r="AC1144" t="s">
        <v>382</v>
      </c>
      <c r="AD1144">
        <v>1013710718</v>
      </c>
      <c r="AE1144" t="s">
        <v>39</v>
      </c>
      <c r="AF1144">
        <v>1069731436</v>
      </c>
      <c r="AG1144" t="s">
        <v>3181</v>
      </c>
      <c r="AH1144">
        <v>1000197752</v>
      </c>
      <c r="AI1144" t="s">
        <v>7065</v>
      </c>
      <c r="AJ1144">
        <v>1005660653</v>
      </c>
      <c r="AK1144" t="s">
        <v>28</v>
      </c>
      <c r="AL1144" s="3">
        <v>37800000</v>
      </c>
      <c r="AM1144" t="s">
        <v>8767</v>
      </c>
      <c r="AN1144" s="3">
        <v>0</v>
      </c>
      <c r="AO1144" s="3">
        <v>0</v>
      </c>
      <c r="AP1144" s="3">
        <v>37800000</v>
      </c>
      <c r="AQ1144" s="3">
        <v>15540000</v>
      </c>
      <c r="AR1144" s="3">
        <v>22260000</v>
      </c>
      <c r="AS1144">
        <v>5000844284</v>
      </c>
      <c r="AT1144">
        <v>1</v>
      </c>
      <c r="AU1144">
        <v>701334</v>
      </c>
      <c r="AV1144">
        <v>1</v>
      </c>
      <c r="AW1144" s="2">
        <v>45705</v>
      </c>
      <c r="AX1144" t="s">
        <v>6594</v>
      </c>
      <c r="AY1144" t="s">
        <v>17</v>
      </c>
      <c r="AZ1144" t="s">
        <v>17</v>
      </c>
      <c r="BA1144">
        <v>0</v>
      </c>
    </row>
    <row r="1145" spans="1:53" hidden="1" x14ac:dyDescent="0.2">
      <c r="A1145">
        <v>2025</v>
      </c>
      <c r="B1145">
        <v>1</v>
      </c>
      <c r="C1145" s="2">
        <v>45658</v>
      </c>
      <c r="D1145" s="2">
        <v>45808</v>
      </c>
      <c r="E1145" t="s">
        <v>2</v>
      </c>
      <c r="F1145" s="2">
        <v>45705</v>
      </c>
      <c r="G1145">
        <v>148</v>
      </c>
      <c r="H1145" t="s">
        <v>692</v>
      </c>
      <c r="I1145" t="s">
        <v>7067</v>
      </c>
      <c r="J1145" s="2">
        <v>45705</v>
      </c>
      <c r="K1145" s="2">
        <v>45885</v>
      </c>
      <c r="L1145">
        <v>180</v>
      </c>
      <c r="M1145">
        <v>2</v>
      </c>
      <c r="N1145" t="s">
        <v>8</v>
      </c>
      <c r="O1145">
        <v>1101</v>
      </c>
      <c r="P1145">
        <v>1143</v>
      </c>
      <c r="Q1145" t="s">
        <v>7069</v>
      </c>
      <c r="R1145" t="s">
        <v>6731</v>
      </c>
      <c r="T1145" t="s">
        <v>6732</v>
      </c>
      <c r="U1145" t="s">
        <v>6319</v>
      </c>
      <c r="V1145" t="s">
        <v>6320</v>
      </c>
      <c r="W1145" t="s">
        <v>103</v>
      </c>
      <c r="X1145" t="s">
        <v>6405</v>
      </c>
      <c r="Y1145" t="s">
        <v>6733</v>
      </c>
      <c r="Z1145" t="s">
        <v>17</v>
      </c>
      <c r="AA1145" t="s">
        <v>6407</v>
      </c>
      <c r="AB1145">
        <v>10</v>
      </c>
      <c r="AC1145" t="s">
        <v>382</v>
      </c>
      <c r="AD1145">
        <v>1010326696</v>
      </c>
      <c r="AE1145" t="s">
        <v>39</v>
      </c>
      <c r="AF1145">
        <v>1032656345</v>
      </c>
      <c r="AG1145" t="s">
        <v>4112</v>
      </c>
      <c r="AH1145">
        <v>1000197752</v>
      </c>
      <c r="AI1145" t="s">
        <v>7065</v>
      </c>
      <c r="AJ1145">
        <v>1005660653</v>
      </c>
      <c r="AK1145" t="s">
        <v>28</v>
      </c>
      <c r="AL1145" s="3">
        <v>30240000</v>
      </c>
      <c r="AM1145" t="s">
        <v>8767</v>
      </c>
      <c r="AN1145" s="3">
        <v>0</v>
      </c>
      <c r="AO1145" s="3">
        <v>0</v>
      </c>
      <c r="AP1145" s="3">
        <v>30240000</v>
      </c>
      <c r="AQ1145" s="3">
        <v>12432000</v>
      </c>
      <c r="AR1145" s="3">
        <v>17808000</v>
      </c>
      <c r="AS1145">
        <v>5000844291</v>
      </c>
      <c r="AT1145">
        <v>1</v>
      </c>
      <c r="AU1145">
        <v>707361</v>
      </c>
      <c r="AV1145">
        <v>1</v>
      </c>
      <c r="AW1145" s="2">
        <v>45705</v>
      </c>
      <c r="AX1145" t="s">
        <v>6731</v>
      </c>
      <c r="AY1145" t="s">
        <v>17</v>
      </c>
      <c r="AZ1145" t="s">
        <v>17</v>
      </c>
      <c r="BA1145">
        <v>0</v>
      </c>
    </row>
    <row r="1146" spans="1:53" hidden="1" x14ac:dyDescent="0.2">
      <c r="A1146">
        <v>2025</v>
      </c>
      <c r="B1146">
        <v>1</v>
      </c>
      <c r="C1146" s="2">
        <v>45658</v>
      </c>
      <c r="D1146" s="2">
        <v>45808</v>
      </c>
      <c r="E1146" t="s">
        <v>2</v>
      </c>
      <c r="F1146" s="2">
        <v>45705</v>
      </c>
      <c r="G1146">
        <v>148</v>
      </c>
      <c r="H1146" t="s">
        <v>692</v>
      </c>
      <c r="I1146" t="s">
        <v>7071</v>
      </c>
      <c r="J1146" s="2">
        <v>45705</v>
      </c>
      <c r="K1146" s="2">
        <v>45885</v>
      </c>
      <c r="L1146">
        <v>180</v>
      </c>
      <c r="M1146">
        <v>2</v>
      </c>
      <c r="N1146" t="s">
        <v>8</v>
      </c>
      <c r="O1146">
        <v>1101</v>
      </c>
      <c r="P1146">
        <v>1144</v>
      </c>
      <c r="Q1146" t="s">
        <v>7073</v>
      </c>
      <c r="R1146" t="s">
        <v>6731</v>
      </c>
      <c r="T1146" t="s">
        <v>6732</v>
      </c>
      <c r="U1146" t="s">
        <v>6319</v>
      </c>
      <c r="V1146" t="s">
        <v>6320</v>
      </c>
      <c r="W1146" t="s">
        <v>103</v>
      </c>
      <c r="X1146" t="s">
        <v>6405</v>
      </c>
      <c r="Y1146" t="s">
        <v>6733</v>
      </c>
      <c r="Z1146" t="s">
        <v>17</v>
      </c>
      <c r="AA1146" t="s">
        <v>6407</v>
      </c>
      <c r="AB1146">
        <v>10</v>
      </c>
      <c r="AC1146" t="s">
        <v>382</v>
      </c>
      <c r="AD1146">
        <v>1012830834</v>
      </c>
      <c r="AE1146" t="s">
        <v>39</v>
      </c>
      <c r="AF1146">
        <v>1000458049</v>
      </c>
      <c r="AG1146" t="s">
        <v>2403</v>
      </c>
      <c r="AH1146">
        <v>1000197752</v>
      </c>
      <c r="AI1146" t="s">
        <v>7065</v>
      </c>
      <c r="AJ1146">
        <v>1005660653</v>
      </c>
      <c r="AK1146" t="s">
        <v>28</v>
      </c>
      <c r="AL1146" s="3">
        <v>30240000</v>
      </c>
      <c r="AM1146" t="s">
        <v>8767</v>
      </c>
      <c r="AN1146" s="3">
        <v>0</v>
      </c>
      <c r="AO1146" s="3">
        <v>0</v>
      </c>
      <c r="AP1146" s="3">
        <v>30240000</v>
      </c>
      <c r="AQ1146" s="3">
        <v>12264000</v>
      </c>
      <c r="AR1146" s="3">
        <v>17976000</v>
      </c>
      <c r="AS1146">
        <v>5000844294</v>
      </c>
      <c r="AT1146">
        <v>1</v>
      </c>
      <c r="AU1146">
        <v>707361</v>
      </c>
      <c r="AV1146">
        <v>1</v>
      </c>
      <c r="AW1146" s="2">
        <v>45705</v>
      </c>
      <c r="AX1146" t="s">
        <v>6731</v>
      </c>
      <c r="AY1146" t="s">
        <v>17</v>
      </c>
      <c r="AZ1146" t="s">
        <v>17</v>
      </c>
      <c r="BA1146">
        <v>0</v>
      </c>
    </row>
    <row r="1147" spans="1:53" hidden="1" x14ac:dyDescent="0.2">
      <c r="A1147">
        <v>2025</v>
      </c>
      <c r="B1147">
        <v>1</v>
      </c>
      <c r="C1147" s="2">
        <v>45658</v>
      </c>
      <c r="D1147" s="2">
        <v>45808</v>
      </c>
      <c r="E1147" t="s">
        <v>2</v>
      </c>
      <c r="F1147" s="2">
        <v>45705</v>
      </c>
      <c r="G1147">
        <v>148</v>
      </c>
      <c r="H1147" t="s">
        <v>692</v>
      </c>
      <c r="I1147" t="s">
        <v>7075</v>
      </c>
      <c r="J1147" s="2">
        <v>45705</v>
      </c>
      <c r="K1147" s="2">
        <v>45885</v>
      </c>
      <c r="L1147">
        <v>180</v>
      </c>
      <c r="M1147">
        <v>2</v>
      </c>
      <c r="N1147" t="s">
        <v>8</v>
      </c>
      <c r="O1147">
        <v>1113</v>
      </c>
      <c r="P1147">
        <v>1145</v>
      </c>
      <c r="Q1147" t="s">
        <v>7077</v>
      </c>
      <c r="R1147" t="s">
        <v>6626</v>
      </c>
      <c r="T1147" t="s">
        <v>6627</v>
      </c>
      <c r="U1147" t="s">
        <v>6319</v>
      </c>
      <c r="V1147" t="s">
        <v>6320</v>
      </c>
      <c r="W1147" t="s">
        <v>103</v>
      </c>
      <c r="X1147" t="s">
        <v>6405</v>
      </c>
      <c r="Y1147" t="s">
        <v>6628</v>
      </c>
      <c r="Z1147" t="s">
        <v>17</v>
      </c>
      <c r="AA1147" t="s">
        <v>6407</v>
      </c>
      <c r="AB1147">
        <v>10</v>
      </c>
      <c r="AC1147" t="s">
        <v>382</v>
      </c>
      <c r="AD1147">
        <v>1012159921</v>
      </c>
      <c r="AE1147" t="s">
        <v>39</v>
      </c>
      <c r="AF1147">
        <v>1014307671</v>
      </c>
      <c r="AG1147" t="s">
        <v>2890</v>
      </c>
      <c r="AH1147">
        <v>1000197752</v>
      </c>
      <c r="AI1147" t="s">
        <v>7065</v>
      </c>
      <c r="AJ1147">
        <v>1005660653</v>
      </c>
      <c r="AK1147" t="s">
        <v>28</v>
      </c>
      <c r="AL1147" s="3">
        <v>17640000</v>
      </c>
      <c r="AM1147" t="s">
        <v>8767</v>
      </c>
      <c r="AN1147" s="3">
        <v>0</v>
      </c>
      <c r="AO1147" s="3">
        <v>0</v>
      </c>
      <c r="AP1147" s="3">
        <v>17640000</v>
      </c>
      <c r="AQ1147" s="3">
        <v>1274000</v>
      </c>
      <c r="AR1147" s="3">
        <v>16366000</v>
      </c>
      <c r="AS1147">
        <v>5000844296</v>
      </c>
      <c r="AT1147">
        <v>1</v>
      </c>
      <c r="AU1147">
        <v>707387</v>
      </c>
      <c r="AV1147">
        <v>1</v>
      </c>
      <c r="AW1147" s="2">
        <v>45705</v>
      </c>
      <c r="AX1147" t="s">
        <v>6626</v>
      </c>
      <c r="AY1147" t="s">
        <v>17</v>
      </c>
      <c r="AZ1147" t="s">
        <v>17</v>
      </c>
      <c r="BA1147">
        <v>0</v>
      </c>
    </row>
    <row r="1148" spans="1:53" hidden="1" x14ac:dyDescent="0.2">
      <c r="A1148">
        <v>2025</v>
      </c>
      <c r="B1148">
        <v>1</v>
      </c>
      <c r="C1148" s="2">
        <v>45658</v>
      </c>
      <c r="D1148" s="2">
        <v>45808</v>
      </c>
      <c r="E1148" t="s">
        <v>2</v>
      </c>
      <c r="F1148" s="2">
        <v>45706</v>
      </c>
      <c r="G1148">
        <v>145</v>
      </c>
      <c r="H1148" t="s">
        <v>682</v>
      </c>
      <c r="I1148" t="s">
        <v>7079</v>
      </c>
      <c r="J1148" s="2">
        <v>45706</v>
      </c>
      <c r="K1148" s="2">
        <v>45886</v>
      </c>
      <c r="L1148">
        <v>180</v>
      </c>
      <c r="M1148">
        <v>2</v>
      </c>
      <c r="N1148" t="s">
        <v>8</v>
      </c>
      <c r="O1148">
        <v>1127</v>
      </c>
      <c r="P1148">
        <v>1146</v>
      </c>
      <c r="Q1148" t="s">
        <v>7081</v>
      </c>
      <c r="R1148" t="s">
        <v>6948</v>
      </c>
      <c r="T1148" t="s">
        <v>6949</v>
      </c>
      <c r="U1148" t="s">
        <v>6319</v>
      </c>
      <c r="V1148" t="s">
        <v>6320</v>
      </c>
      <c r="W1148" t="s">
        <v>103</v>
      </c>
      <c r="X1148" t="s">
        <v>6405</v>
      </c>
      <c r="Y1148" t="s">
        <v>6950</v>
      </c>
      <c r="Z1148" t="s">
        <v>17</v>
      </c>
      <c r="AA1148" t="s">
        <v>6407</v>
      </c>
      <c r="AB1148">
        <v>10</v>
      </c>
      <c r="AC1148" t="s">
        <v>382</v>
      </c>
      <c r="AD1148">
        <v>1010759737</v>
      </c>
      <c r="AE1148" t="s">
        <v>39</v>
      </c>
      <c r="AF1148">
        <v>1015415370</v>
      </c>
      <c r="AG1148" t="s">
        <v>1377</v>
      </c>
      <c r="AH1148">
        <v>1000197752</v>
      </c>
      <c r="AI1148" t="s">
        <v>7065</v>
      </c>
      <c r="AJ1148">
        <v>1005660653</v>
      </c>
      <c r="AK1148" t="s">
        <v>28</v>
      </c>
      <c r="AL1148" s="3">
        <v>43200000</v>
      </c>
      <c r="AM1148" t="s">
        <v>8767</v>
      </c>
      <c r="AN1148" s="3">
        <v>0</v>
      </c>
      <c r="AO1148" s="3">
        <v>0</v>
      </c>
      <c r="AP1148" s="3">
        <v>43200000</v>
      </c>
      <c r="AQ1148" s="3">
        <v>17280000</v>
      </c>
      <c r="AR1148" s="3">
        <v>25920000</v>
      </c>
      <c r="AS1148">
        <v>5000846232</v>
      </c>
      <c r="AT1148">
        <v>1</v>
      </c>
      <c r="AU1148">
        <v>709603</v>
      </c>
      <c r="AV1148">
        <v>1</v>
      </c>
      <c r="AW1148" s="2">
        <v>45706</v>
      </c>
      <c r="AX1148" t="s">
        <v>6948</v>
      </c>
      <c r="AY1148" t="s">
        <v>17</v>
      </c>
      <c r="AZ1148" t="s">
        <v>17</v>
      </c>
      <c r="BA1148">
        <v>0</v>
      </c>
    </row>
    <row r="1149" spans="1:53" hidden="1" x14ac:dyDescent="0.2">
      <c r="A1149">
        <v>2025</v>
      </c>
      <c r="B1149">
        <v>1</v>
      </c>
      <c r="C1149" s="2">
        <v>45658</v>
      </c>
      <c r="D1149" s="2">
        <v>45808</v>
      </c>
      <c r="E1149" t="s">
        <v>2</v>
      </c>
      <c r="F1149" s="2">
        <v>45706</v>
      </c>
      <c r="G1149">
        <v>145</v>
      </c>
      <c r="H1149" t="s">
        <v>682</v>
      </c>
      <c r="I1149" t="s">
        <v>7084</v>
      </c>
      <c r="J1149" s="2">
        <v>45706</v>
      </c>
      <c r="K1149" s="2">
        <v>45886</v>
      </c>
      <c r="L1149">
        <v>180</v>
      </c>
      <c r="M1149">
        <v>2</v>
      </c>
      <c r="N1149" t="s">
        <v>8</v>
      </c>
      <c r="O1149">
        <v>1127</v>
      </c>
      <c r="P1149">
        <v>1147</v>
      </c>
      <c r="Q1149" t="s">
        <v>7086</v>
      </c>
      <c r="R1149" t="s">
        <v>6948</v>
      </c>
      <c r="T1149" t="s">
        <v>6949</v>
      </c>
      <c r="U1149" t="s">
        <v>6319</v>
      </c>
      <c r="V1149" t="s">
        <v>6320</v>
      </c>
      <c r="W1149" t="s">
        <v>103</v>
      </c>
      <c r="X1149" t="s">
        <v>6405</v>
      </c>
      <c r="Y1149" t="s">
        <v>6950</v>
      </c>
      <c r="Z1149" t="s">
        <v>17</v>
      </c>
      <c r="AA1149" t="s">
        <v>6407</v>
      </c>
      <c r="AB1149">
        <v>10</v>
      </c>
      <c r="AC1149" t="s">
        <v>382</v>
      </c>
      <c r="AD1149">
        <v>1008076510</v>
      </c>
      <c r="AE1149" t="s">
        <v>39</v>
      </c>
      <c r="AF1149">
        <v>1022943711</v>
      </c>
      <c r="AG1149" t="s">
        <v>3113</v>
      </c>
      <c r="AH1149">
        <v>1000197752</v>
      </c>
      <c r="AI1149" t="s">
        <v>7065</v>
      </c>
      <c r="AJ1149">
        <v>1005660653</v>
      </c>
      <c r="AK1149" t="s">
        <v>28</v>
      </c>
      <c r="AL1149" s="3">
        <v>43200000</v>
      </c>
      <c r="AM1149" t="s">
        <v>8767</v>
      </c>
      <c r="AN1149" s="3">
        <v>0</v>
      </c>
      <c r="AO1149" s="3">
        <v>0</v>
      </c>
      <c r="AP1149" s="3">
        <v>43200000</v>
      </c>
      <c r="AQ1149" s="3">
        <v>17280000</v>
      </c>
      <c r="AR1149" s="3">
        <v>25920000</v>
      </c>
      <c r="AS1149">
        <v>5000846233</v>
      </c>
      <c r="AT1149">
        <v>1</v>
      </c>
      <c r="AU1149">
        <v>709603</v>
      </c>
      <c r="AV1149">
        <v>1</v>
      </c>
      <c r="AW1149" s="2">
        <v>45706</v>
      </c>
      <c r="AX1149" t="s">
        <v>6948</v>
      </c>
      <c r="AY1149" t="s">
        <v>17</v>
      </c>
      <c r="AZ1149" t="s">
        <v>17</v>
      </c>
      <c r="BA1149">
        <v>0</v>
      </c>
    </row>
    <row r="1150" spans="1:53" hidden="1" x14ac:dyDescent="0.2">
      <c r="A1150">
        <v>2025</v>
      </c>
      <c r="B1150">
        <v>1</v>
      </c>
      <c r="C1150" s="2">
        <v>45658</v>
      </c>
      <c r="D1150" s="2">
        <v>45808</v>
      </c>
      <c r="E1150" t="s">
        <v>2</v>
      </c>
      <c r="F1150" s="2">
        <v>45706</v>
      </c>
      <c r="G1150">
        <v>148</v>
      </c>
      <c r="H1150" t="s">
        <v>692</v>
      </c>
      <c r="I1150" t="s">
        <v>7088</v>
      </c>
      <c r="J1150" s="2">
        <v>45706</v>
      </c>
      <c r="K1150" s="2">
        <v>45886</v>
      </c>
      <c r="L1150">
        <v>180</v>
      </c>
      <c r="M1150">
        <v>2</v>
      </c>
      <c r="N1150" t="s">
        <v>8</v>
      </c>
      <c r="O1150">
        <v>1161</v>
      </c>
      <c r="P1150">
        <v>1148</v>
      </c>
      <c r="Q1150" t="s">
        <v>7091</v>
      </c>
      <c r="R1150" t="s">
        <v>6875</v>
      </c>
      <c r="T1150" t="s">
        <v>6876</v>
      </c>
      <c r="U1150" t="s">
        <v>6319</v>
      </c>
      <c r="V1150" t="s">
        <v>6320</v>
      </c>
      <c r="W1150" t="s">
        <v>103</v>
      </c>
      <c r="X1150" t="s">
        <v>6405</v>
      </c>
      <c r="Y1150" t="s">
        <v>6877</v>
      </c>
      <c r="Z1150" t="s">
        <v>17</v>
      </c>
      <c r="AA1150" t="s">
        <v>6407</v>
      </c>
      <c r="AB1150">
        <v>10</v>
      </c>
      <c r="AC1150" t="s">
        <v>382</v>
      </c>
      <c r="AD1150">
        <v>1011011907</v>
      </c>
      <c r="AE1150" t="s">
        <v>39</v>
      </c>
      <c r="AF1150">
        <v>1032472770</v>
      </c>
      <c r="AG1150" t="s">
        <v>7094</v>
      </c>
      <c r="AH1150">
        <v>1000197752</v>
      </c>
      <c r="AI1150" t="s">
        <v>7065</v>
      </c>
      <c r="AJ1150">
        <v>1005660653</v>
      </c>
      <c r="AK1150" t="s">
        <v>28</v>
      </c>
      <c r="AL1150" s="3">
        <v>24000000</v>
      </c>
      <c r="AM1150" t="s">
        <v>8767</v>
      </c>
      <c r="AN1150" s="3">
        <v>0</v>
      </c>
      <c r="AO1150" s="3">
        <v>0</v>
      </c>
      <c r="AP1150" s="3">
        <v>24000000</v>
      </c>
      <c r="AQ1150" s="3">
        <v>9600000</v>
      </c>
      <c r="AR1150" s="3">
        <v>14400000</v>
      </c>
      <c r="AS1150">
        <v>5000846235</v>
      </c>
      <c r="AT1150">
        <v>1</v>
      </c>
      <c r="AU1150">
        <v>711069</v>
      </c>
      <c r="AV1150">
        <v>1</v>
      </c>
      <c r="AW1150" s="2">
        <v>45706</v>
      </c>
      <c r="AX1150" t="s">
        <v>6875</v>
      </c>
      <c r="AY1150" t="s">
        <v>17</v>
      </c>
      <c r="AZ1150" t="s">
        <v>17</v>
      </c>
      <c r="BA1150">
        <v>0</v>
      </c>
    </row>
    <row r="1151" spans="1:53" hidden="1" x14ac:dyDescent="0.2">
      <c r="A1151">
        <v>2025</v>
      </c>
      <c r="B1151">
        <v>1</v>
      </c>
      <c r="C1151" s="2">
        <v>45658</v>
      </c>
      <c r="D1151" s="2">
        <v>45808</v>
      </c>
      <c r="E1151" t="s">
        <v>2</v>
      </c>
      <c r="F1151" s="2">
        <v>45706</v>
      </c>
      <c r="G1151">
        <v>148</v>
      </c>
      <c r="H1151" t="s">
        <v>692</v>
      </c>
      <c r="I1151" t="s">
        <v>7097</v>
      </c>
      <c r="J1151" s="2">
        <v>45706</v>
      </c>
      <c r="K1151" s="2">
        <v>45886</v>
      </c>
      <c r="L1151">
        <v>180</v>
      </c>
      <c r="M1151">
        <v>2</v>
      </c>
      <c r="N1151" t="s">
        <v>8</v>
      </c>
      <c r="O1151">
        <v>1056</v>
      </c>
      <c r="P1151">
        <v>1149</v>
      </c>
      <c r="Q1151" t="s">
        <v>6549</v>
      </c>
      <c r="R1151" t="s">
        <v>6403</v>
      </c>
      <c r="T1151" t="s">
        <v>6404</v>
      </c>
      <c r="U1151" t="s">
        <v>6319</v>
      </c>
      <c r="V1151" t="s">
        <v>6320</v>
      </c>
      <c r="W1151" t="s">
        <v>103</v>
      </c>
      <c r="X1151" t="s">
        <v>6405</v>
      </c>
      <c r="Y1151" t="s">
        <v>6406</v>
      </c>
      <c r="Z1151" t="s">
        <v>17</v>
      </c>
      <c r="AA1151" t="s">
        <v>6407</v>
      </c>
      <c r="AB1151">
        <v>10</v>
      </c>
      <c r="AC1151" t="s">
        <v>382</v>
      </c>
      <c r="AD1151">
        <v>1010997346</v>
      </c>
      <c r="AE1151" t="s">
        <v>39</v>
      </c>
      <c r="AF1151">
        <v>1032656379</v>
      </c>
      <c r="AG1151" t="s">
        <v>3824</v>
      </c>
      <c r="AH1151">
        <v>1000197752</v>
      </c>
      <c r="AI1151" t="s">
        <v>7065</v>
      </c>
      <c r="AJ1151">
        <v>1005660653</v>
      </c>
      <c r="AK1151" t="s">
        <v>28</v>
      </c>
      <c r="AL1151" s="3">
        <v>18150000</v>
      </c>
      <c r="AM1151" t="s">
        <v>8767</v>
      </c>
      <c r="AN1151" s="3">
        <v>0</v>
      </c>
      <c r="AO1151" s="3">
        <v>0</v>
      </c>
      <c r="AP1151" s="3">
        <v>18150000</v>
      </c>
      <c r="AQ1151" s="3">
        <v>7159167</v>
      </c>
      <c r="AR1151" s="3">
        <v>10990833</v>
      </c>
      <c r="AS1151">
        <v>5000846237</v>
      </c>
      <c r="AT1151">
        <v>1</v>
      </c>
      <c r="AU1151">
        <v>698771</v>
      </c>
      <c r="AV1151">
        <v>1</v>
      </c>
      <c r="AW1151" s="2">
        <v>45706</v>
      </c>
      <c r="AX1151" t="s">
        <v>6403</v>
      </c>
      <c r="AY1151" t="s">
        <v>17</v>
      </c>
      <c r="AZ1151" t="s">
        <v>17</v>
      </c>
      <c r="BA1151">
        <v>0</v>
      </c>
    </row>
    <row r="1152" spans="1:53" hidden="1" x14ac:dyDescent="0.2">
      <c r="A1152">
        <v>2025</v>
      </c>
      <c r="B1152">
        <v>1</v>
      </c>
      <c r="C1152" s="2">
        <v>45658</v>
      </c>
      <c r="D1152" s="2">
        <v>45808</v>
      </c>
      <c r="E1152" t="s">
        <v>2</v>
      </c>
      <c r="F1152" s="2">
        <v>45706</v>
      </c>
      <c r="G1152">
        <v>148</v>
      </c>
      <c r="H1152" t="s">
        <v>692</v>
      </c>
      <c r="I1152" t="s">
        <v>7100</v>
      </c>
      <c r="J1152" s="2">
        <v>45706</v>
      </c>
      <c r="K1152" s="2">
        <v>45886</v>
      </c>
      <c r="L1152">
        <v>180</v>
      </c>
      <c r="M1152">
        <v>2</v>
      </c>
      <c r="N1152" t="s">
        <v>8</v>
      </c>
      <c r="O1152">
        <v>1128</v>
      </c>
      <c r="P1152">
        <v>1150</v>
      </c>
      <c r="Q1152" t="s">
        <v>7102</v>
      </c>
      <c r="R1152" t="s">
        <v>6434</v>
      </c>
      <c r="T1152" t="s">
        <v>6435</v>
      </c>
      <c r="U1152" t="s">
        <v>6319</v>
      </c>
      <c r="V1152" t="s">
        <v>6320</v>
      </c>
      <c r="W1152" t="s">
        <v>103</v>
      </c>
      <c r="X1152" t="s">
        <v>6405</v>
      </c>
      <c r="Y1152" t="s">
        <v>6436</v>
      </c>
      <c r="Z1152" t="s">
        <v>17</v>
      </c>
      <c r="AA1152" t="s">
        <v>6407</v>
      </c>
      <c r="AB1152">
        <v>10</v>
      </c>
      <c r="AC1152" t="s">
        <v>382</v>
      </c>
      <c r="AD1152">
        <v>1002774705</v>
      </c>
      <c r="AE1152" t="s">
        <v>39</v>
      </c>
      <c r="AF1152">
        <v>52145858</v>
      </c>
      <c r="AG1152" t="s">
        <v>1819</v>
      </c>
      <c r="AH1152">
        <v>1000197752</v>
      </c>
      <c r="AI1152" t="s">
        <v>7065</v>
      </c>
      <c r="AJ1152">
        <v>1005660653</v>
      </c>
      <c r="AK1152" t="s">
        <v>28</v>
      </c>
      <c r="AL1152" s="3">
        <v>18150000</v>
      </c>
      <c r="AM1152" t="s">
        <v>8767</v>
      </c>
      <c r="AN1152" s="3">
        <v>0</v>
      </c>
      <c r="AO1152" s="3">
        <v>0</v>
      </c>
      <c r="AP1152" s="3">
        <v>18150000</v>
      </c>
      <c r="AQ1152" s="3">
        <v>7260000</v>
      </c>
      <c r="AR1152" s="3">
        <v>10890000</v>
      </c>
      <c r="AS1152">
        <v>5000846238</v>
      </c>
      <c r="AT1152">
        <v>1</v>
      </c>
      <c r="AU1152">
        <v>709604</v>
      </c>
      <c r="AV1152">
        <v>1</v>
      </c>
      <c r="AW1152" s="2">
        <v>45706</v>
      </c>
      <c r="AX1152" t="s">
        <v>6434</v>
      </c>
      <c r="AY1152" t="s">
        <v>17</v>
      </c>
      <c r="AZ1152" t="s">
        <v>17</v>
      </c>
      <c r="BA1152">
        <v>0</v>
      </c>
    </row>
    <row r="1153" spans="1:53" hidden="1" x14ac:dyDescent="0.2">
      <c r="A1153">
        <v>2025</v>
      </c>
      <c r="B1153">
        <v>1</v>
      </c>
      <c r="C1153" s="2">
        <v>45658</v>
      </c>
      <c r="D1153" s="2">
        <v>45808</v>
      </c>
      <c r="E1153" t="s">
        <v>2</v>
      </c>
      <c r="F1153" s="2">
        <v>45706</v>
      </c>
      <c r="G1153">
        <v>148</v>
      </c>
      <c r="H1153" t="s">
        <v>692</v>
      </c>
      <c r="I1153" t="s">
        <v>7105</v>
      </c>
      <c r="J1153" s="2">
        <v>45706</v>
      </c>
      <c r="K1153" s="2">
        <v>45886</v>
      </c>
      <c r="L1153">
        <v>180</v>
      </c>
      <c r="M1153">
        <v>2</v>
      </c>
      <c r="N1153" t="s">
        <v>8</v>
      </c>
      <c r="O1153">
        <v>1132</v>
      </c>
      <c r="P1153">
        <v>1151</v>
      </c>
      <c r="Q1153" t="s">
        <v>7107</v>
      </c>
      <c r="R1153" t="s">
        <v>6434</v>
      </c>
      <c r="T1153" t="s">
        <v>6435</v>
      </c>
      <c r="U1153" t="s">
        <v>6319</v>
      </c>
      <c r="V1153" t="s">
        <v>6320</v>
      </c>
      <c r="W1153" t="s">
        <v>103</v>
      </c>
      <c r="X1153" t="s">
        <v>6405</v>
      </c>
      <c r="Y1153" t="s">
        <v>6436</v>
      </c>
      <c r="Z1153" t="s">
        <v>17</v>
      </c>
      <c r="AA1153" t="s">
        <v>6407</v>
      </c>
      <c r="AB1153">
        <v>10</v>
      </c>
      <c r="AC1153" t="s">
        <v>382</v>
      </c>
      <c r="AD1153">
        <v>1013640989</v>
      </c>
      <c r="AE1153" t="s">
        <v>39</v>
      </c>
      <c r="AF1153">
        <v>1053609479</v>
      </c>
      <c r="AG1153" t="s">
        <v>3055</v>
      </c>
      <c r="AH1153">
        <v>1000197752</v>
      </c>
      <c r="AI1153" t="s">
        <v>7065</v>
      </c>
      <c r="AJ1153">
        <v>1005660653</v>
      </c>
      <c r="AK1153" t="s">
        <v>28</v>
      </c>
      <c r="AL1153" s="3">
        <v>25200000</v>
      </c>
      <c r="AM1153" t="s">
        <v>8767</v>
      </c>
      <c r="AN1153" s="3">
        <v>0</v>
      </c>
      <c r="AO1153" s="3">
        <v>0</v>
      </c>
      <c r="AP1153" s="3">
        <v>25200000</v>
      </c>
      <c r="AQ1153" s="3">
        <v>10080000</v>
      </c>
      <c r="AR1153" s="3">
        <v>15120000</v>
      </c>
      <c r="AS1153">
        <v>5000846239</v>
      </c>
      <c r="AT1153">
        <v>1</v>
      </c>
      <c r="AU1153">
        <v>709609</v>
      </c>
      <c r="AV1153">
        <v>1</v>
      </c>
      <c r="AW1153" s="2">
        <v>45706</v>
      </c>
      <c r="AX1153" t="s">
        <v>6434</v>
      </c>
      <c r="AY1153" t="s">
        <v>17</v>
      </c>
      <c r="AZ1153" t="s">
        <v>17</v>
      </c>
      <c r="BA1153">
        <v>0</v>
      </c>
    </row>
    <row r="1154" spans="1:53" hidden="1" x14ac:dyDescent="0.2">
      <c r="A1154">
        <v>2025</v>
      </c>
      <c r="B1154">
        <v>1</v>
      </c>
      <c r="C1154" s="2">
        <v>45658</v>
      </c>
      <c r="D1154" s="2">
        <v>45808</v>
      </c>
      <c r="E1154" t="s">
        <v>2</v>
      </c>
      <c r="F1154" s="2">
        <v>45707</v>
      </c>
      <c r="G1154">
        <v>148</v>
      </c>
      <c r="H1154" t="s">
        <v>692</v>
      </c>
      <c r="I1154" t="s">
        <v>7110</v>
      </c>
      <c r="J1154" s="2">
        <v>45707</v>
      </c>
      <c r="K1154" s="2">
        <v>45887</v>
      </c>
      <c r="L1154">
        <v>180</v>
      </c>
      <c r="M1154">
        <v>2</v>
      </c>
      <c r="N1154" t="s">
        <v>8</v>
      </c>
      <c r="O1154">
        <v>1025</v>
      </c>
      <c r="P1154">
        <v>1152</v>
      </c>
      <c r="Q1154" t="s">
        <v>7112</v>
      </c>
      <c r="R1154" t="s">
        <v>7113</v>
      </c>
      <c r="T1154" t="s">
        <v>7114</v>
      </c>
      <c r="U1154" t="s">
        <v>6319</v>
      </c>
      <c r="V1154" t="s">
        <v>6320</v>
      </c>
      <c r="W1154" t="s">
        <v>103</v>
      </c>
      <c r="X1154" t="s">
        <v>6405</v>
      </c>
      <c r="Y1154" t="s">
        <v>7115</v>
      </c>
      <c r="Z1154" t="s">
        <v>17</v>
      </c>
      <c r="AA1154" t="s">
        <v>6407</v>
      </c>
      <c r="AB1154">
        <v>10</v>
      </c>
      <c r="AC1154" t="s">
        <v>382</v>
      </c>
      <c r="AD1154">
        <v>1013248720</v>
      </c>
      <c r="AE1154" t="s">
        <v>39</v>
      </c>
      <c r="AF1154">
        <v>1024577117</v>
      </c>
      <c r="AG1154" t="s">
        <v>760</v>
      </c>
      <c r="AH1154">
        <v>1000197752</v>
      </c>
      <c r="AI1154" t="s">
        <v>7065</v>
      </c>
      <c r="AJ1154">
        <v>1005660653</v>
      </c>
      <c r="AK1154" t="s">
        <v>28</v>
      </c>
      <c r="AL1154" s="3">
        <v>28400000</v>
      </c>
      <c r="AM1154" t="s">
        <v>8767</v>
      </c>
      <c r="AN1154" s="3">
        <v>0</v>
      </c>
      <c r="AO1154" s="3">
        <v>0</v>
      </c>
      <c r="AP1154" s="3">
        <v>28400000</v>
      </c>
      <c r="AQ1154" s="3">
        <v>8520000</v>
      </c>
      <c r="AR1154" s="3">
        <v>19880000</v>
      </c>
      <c r="AS1154">
        <v>5000847088</v>
      </c>
      <c r="AT1154">
        <v>1</v>
      </c>
      <c r="AU1154">
        <v>698321</v>
      </c>
      <c r="AV1154">
        <v>1</v>
      </c>
      <c r="AW1154" s="2">
        <v>45707</v>
      </c>
      <c r="AX1154" t="s">
        <v>7113</v>
      </c>
      <c r="AY1154" t="s">
        <v>17</v>
      </c>
      <c r="AZ1154" t="s">
        <v>17</v>
      </c>
      <c r="BA1154">
        <v>0</v>
      </c>
    </row>
    <row r="1155" spans="1:53" hidden="1" x14ac:dyDescent="0.2">
      <c r="A1155">
        <v>2025</v>
      </c>
      <c r="B1155">
        <v>1</v>
      </c>
      <c r="C1155" s="2">
        <v>45658</v>
      </c>
      <c r="D1155" s="2">
        <v>45808</v>
      </c>
      <c r="E1155" t="s">
        <v>2</v>
      </c>
      <c r="F1155" s="2">
        <v>45707</v>
      </c>
      <c r="G1155">
        <v>148</v>
      </c>
      <c r="H1155" t="s">
        <v>692</v>
      </c>
      <c r="I1155" t="s">
        <v>7118</v>
      </c>
      <c r="J1155" s="2">
        <v>45707</v>
      </c>
      <c r="K1155" s="2">
        <v>45948</v>
      </c>
      <c r="L1155">
        <v>241</v>
      </c>
      <c r="M1155">
        <v>2</v>
      </c>
      <c r="N1155" t="s">
        <v>8</v>
      </c>
      <c r="O1155">
        <v>1030</v>
      </c>
      <c r="P1155">
        <v>1153</v>
      </c>
      <c r="Q1155" t="s">
        <v>7120</v>
      </c>
      <c r="R1155" t="s">
        <v>6434</v>
      </c>
      <c r="T1155" t="s">
        <v>6435</v>
      </c>
      <c r="U1155" t="s">
        <v>6319</v>
      </c>
      <c r="V1155" t="s">
        <v>6320</v>
      </c>
      <c r="W1155" t="s">
        <v>103</v>
      </c>
      <c r="X1155" t="s">
        <v>6405</v>
      </c>
      <c r="Y1155" t="s">
        <v>6436</v>
      </c>
      <c r="Z1155" t="s">
        <v>17</v>
      </c>
      <c r="AA1155" t="s">
        <v>6407</v>
      </c>
      <c r="AB1155">
        <v>10</v>
      </c>
      <c r="AC1155" t="s">
        <v>382</v>
      </c>
      <c r="AD1155">
        <v>1002083864</v>
      </c>
      <c r="AE1155" t="s">
        <v>39</v>
      </c>
      <c r="AF1155">
        <v>1022969793</v>
      </c>
      <c r="AG1155" t="s">
        <v>662</v>
      </c>
      <c r="AH1155">
        <v>1000197752</v>
      </c>
      <c r="AI1155" t="s">
        <v>7065</v>
      </c>
      <c r="AJ1155">
        <v>1005660653</v>
      </c>
      <c r="AK1155" t="s">
        <v>28</v>
      </c>
      <c r="AL1155" s="3">
        <v>36640000</v>
      </c>
      <c r="AM1155" t="s">
        <v>8767</v>
      </c>
      <c r="AN1155" s="3">
        <v>0</v>
      </c>
      <c r="AO1155" s="3">
        <v>0</v>
      </c>
      <c r="AP1155" s="3">
        <v>36640000</v>
      </c>
      <c r="AQ1155" s="3">
        <v>10839333</v>
      </c>
      <c r="AR1155" s="3">
        <v>25800667</v>
      </c>
      <c r="AS1155">
        <v>5000847089</v>
      </c>
      <c r="AT1155">
        <v>1</v>
      </c>
      <c r="AU1155">
        <v>698327</v>
      </c>
      <c r="AV1155">
        <v>1</v>
      </c>
      <c r="AW1155" s="2">
        <v>45707</v>
      </c>
      <c r="AX1155" t="s">
        <v>6434</v>
      </c>
      <c r="AY1155" t="s">
        <v>17</v>
      </c>
      <c r="AZ1155" t="s">
        <v>17</v>
      </c>
      <c r="BA1155">
        <v>0</v>
      </c>
    </row>
    <row r="1156" spans="1:53" hidden="1" x14ac:dyDescent="0.2">
      <c r="A1156">
        <v>2025</v>
      </c>
      <c r="B1156">
        <v>1</v>
      </c>
      <c r="C1156" s="2">
        <v>45658</v>
      </c>
      <c r="D1156" s="2">
        <v>45808</v>
      </c>
      <c r="E1156" t="s">
        <v>2</v>
      </c>
      <c r="F1156" s="2">
        <v>45707</v>
      </c>
      <c r="G1156">
        <v>145</v>
      </c>
      <c r="H1156" t="s">
        <v>682</v>
      </c>
      <c r="I1156" t="s">
        <v>7123</v>
      </c>
      <c r="J1156" s="2">
        <v>45707</v>
      </c>
      <c r="K1156" s="2">
        <v>45887</v>
      </c>
      <c r="L1156">
        <v>180</v>
      </c>
      <c r="M1156">
        <v>2</v>
      </c>
      <c r="N1156" t="s">
        <v>8</v>
      </c>
      <c r="O1156">
        <v>1147</v>
      </c>
      <c r="P1156">
        <v>1154</v>
      </c>
      <c r="Q1156" t="s">
        <v>7125</v>
      </c>
      <c r="R1156" t="s">
        <v>6816</v>
      </c>
      <c r="T1156" t="s">
        <v>6817</v>
      </c>
      <c r="U1156" t="s">
        <v>6319</v>
      </c>
      <c r="V1156" t="s">
        <v>6320</v>
      </c>
      <c r="W1156" t="s">
        <v>103</v>
      </c>
      <c r="X1156" t="s">
        <v>6405</v>
      </c>
      <c r="Y1156" t="s">
        <v>6818</v>
      </c>
      <c r="Z1156" t="s">
        <v>17</v>
      </c>
      <c r="AA1156" t="s">
        <v>6407</v>
      </c>
      <c r="AB1156">
        <v>10</v>
      </c>
      <c r="AC1156" t="s">
        <v>382</v>
      </c>
      <c r="AD1156">
        <v>1002220720</v>
      </c>
      <c r="AE1156" t="s">
        <v>39</v>
      </c>
      <c r="AF1156">
        <v>1001169943</v>
      </c>
      <c r="AG1156" t="s">
        <v>2201</v>
      </c>
      <c r="AH1156">
        <v>1000197752</v>
      </c>
      <c r="AI1156" t="s">
        <v>7065</v>
      </c>
      <c r="AJ1156">
        <v>1005660653</v>
      </c>
      <c r="AK1156" t="s">
        <v>28</v>
      </c>
      <c r="AL1156" s="3">
        <v>31500000</v>
      </c>
      <c r="AM1156" t="s">
        <v>8767</v>
      </c>
      <c r="AN1156" s="3">
        <v>0</v>
      </c>
      <c r="AO1156" s="3">
        <v>0</v>
      </c>
      <c r="AP1156" s="3">
        <v>31500000</v>
      </c>
      <c r="AQ1156" s="3">
        <v>11725000</v>
      </c>
      <c r="AR1156" s="3">
        <v>19775000</v>
      </c>
      <c r="AS1156">
        <v>5000847091</v>
      </c>
      <c r="AT1156">
        <v>1</v>
      </c>
      <c r="AU1156">
        <v>710503</v>
      </c>
      <c r="AV1156">
        <v>1</v>
      </c>
      <c r="AW1156" s="2">
        <v>45707</v>
      </c>
      <c r="AX1156" t="s">
        <v>6816</v>
      </c>
      <c r="AY1156" t="s">
        <v>17</v>
      </c>
      <c r="AZ1156" t="s">
        <v>17</v>
      </c>
      <c r="BA1156">
        <v>0</v>
      </c>
    </row>
    <row r="1157" spans="1:53" hidden="1" x14ac:dyDescent="0.2">
      <c r="A1157">
        <v>2025</v>
      </c>
      <c r="B1157">
        <v>1</v>
      </c>
      <c r="C1157" s="2">
        <v>45658</v>
      </c>
      <c r="D1157" s="2">
        <v>45808</v>
      </c>
      <c r="E1157" t="s">
        <v>2</v>
      </c>
      <c r="F1157" s="2">
        <v>45707</v>
      </c>
      <c r="G1157">
        <v>145</v>
      </c>
      <c r="H1157" t="s">
        <v>682</v>
      </c>
      <c r="I1157" t="s">
        <v>7128</v>
      </c>
      <c r="J1157" s="2">
        <v>45707</v>
      </c>
      <c r="K1157" s="2">
        <v>45887</v>
      </c>
      <c r="L1157">
        <v>180</v>
      </c>
      <c r="M1157">
        <v>2</v>
      </c>
      <c r="N1157" t="s">
        <v>8</v>
      </c>
      <c r="O1157">
        <v>1150</v>
      </c>
      <c r="P1157">
        <v>1155</v>
      </c>
      <c r="Q1157" t="s">
        <v>7130</v>
      </c>
      <c r="R1157" t="s">
        <v>6875</v>
      </c>
      <c r="T1157" t="s">
        <v>6876</v>
      </c>
      <c r="U1157" t="s">
        <v>6319</v>
      </c>
      <c r="V1157" t="s">
        <v>6320</v>
      </c>
      <c r="W1157" t="s">
        <v>103</v>
      </c>
      <c r="X1157" t="s">
        <v>6405</v>
      </c>
      <c r="Y1157" t="s">
        <v>6877</v>
      </c>
      <c r="Z1157" t="s">
        <v>17</v>
      </c>
      <c r="AA1157" t="s">
        <v>6407</v>
      </c>
      <c r="AB1157">
        <v>10</v>
      </c>
      <c r="AC1157" t="s">
        <v>382</v>
      </c>
      <c r="AD1157">
        <v>1004671372</v>
      </c>
      <c r="AE1157" t="s">
        <v>39</v>
      </c>
      <c r="AF1157">
        <v>1022928085</v>
      </c>
      <c r="AG1157" t="s">
        <v>3281</v>
      </c>
      <c r="AH1157">
        <v>1000197752</v>
      </c>
      <c r="AI1157" t="s">
        <v>7065</v>
      </c>
      <c r="AJ1157">
        <v>1005660653</v>
      </c>
      <c r="AK1157" t="s">
        <v>28</v>
      </c>
      <c r="AL1157" s="3">
        <v>30240000</v>
      </c>
      <c r="AM1157" t="s">
        <v>8767</v>
      </c>
      <c r="AN1157" s="3">
        <v>0</v>
      </c>
      <c r="AO1157" s="3">
        <v>0</v>
      </c>
      <c r="AP1157" s="3">
        <v>30240000</v>
      </c>
      <c r="AQ1157" s="3">
        <v>11928000</v>
      </c>
      <c r="AR1157" s="3">
        <v>18312000</v>
      </c>
      <c r="AS1157">
        <v>5000847093</v>
      </c>
      <c r="AT1157">
        <v>1</v>
      </c>
      <c r="AU1157">
        <v>710539</v>
      </c>
      <c r="AV1157">
        <v>1</v>
      </c>
      <c r="AW1157" s="2">
        <v>45707</v>
      </c>
      <c r="AX1157" t="s">
        <v>6875</v>
      </c>
      <c r="AY1157" t="s">
        <v>17</v>
      </c>
      <c r="AZ1157" t="s">
        <v>17</v>
      </c>
      <c r="BA1157">
        <v>0</v>
      </c>
    </row>
    <row r="1158" spans="1:53" hidden="1" x14ac:dyDescent="0.2">
      <c r="A1158">
        <v>2025</v>
      </c>
      <c r="B1158">
        <v>1</v>
      </c>
      <c r="C1158" s="2">
        <v>45658</v>
      </c>
      <c r="D1158" s="2">
        <v>45808</v>
      </c>
      <c r="E1158" t="s">
        <v>2</v>
      </c>
      <c r="F1158" s="2">
        <v>45707</v>
      </c>
      <c r="G1158">
        <v>148</v>
      </c>
      <c r="H1158" t="s">
        <v>692</v>
      </c>
      <c r="I1158" t="s">
        <v>7133</v>
      </c>
      <c r="J1158" s="2">
        <v>45707</v>
      </c>
      <c r="K1158" s="2">
        <v>45948</v>
      </c>
      <c r="L1158">
        <v>241</v>
      </c>
      <c r="M1158">
        <v>2</v>
      </c>
      <c r="N1158" t="s">
        <v>8</v>
      </c>
      <c r="O1158">
        <v>1028</v>
      </c>
      <c r="P1158">
        <v>1156</v>
      </c>
      <c r="Q1158" t="s">
        <v>7135</v>
      </c>
      <c r="R1158" t="s">
        <v>6948</v>
      </c>
      <c r="T1158" t="s">
        <v>6949</v>
      </c>
      <c r="U1158" t="s">
        <v>6319</v>
      </c>
      <c r="V1158" t="s">
        <v>6320</v>
      </c>
      <c r="W1158" t="s">
        <v>103</v>
      </c>
      <c r="X1158" t="s">
        <v>6405</v>
      </c>
      <c r="Y1158" t="s">
        <v>6950</v>
      </c>
      <c r="Z1158" t="s">
        <v>17</v>
      </c>
      <c r="AA1158" t="s">
        <v>6407</v>
      </c>
      <c r="AB1158">
        <v>10</v>
      </c>
      <c r="AC1158" t="s">
        <v>382</v>
      </c>
      <c r="AD1158">
        <v>1011988624</v>
      </c>
      <c r="AE1158" t="s">
        <v>39</v>
      </c>
      <c r="AF1158">
        <v>1033707611</v>
      </c>
      <c r="AG1158" t="s">
        <v>2919</v>
      </c>
      <c r="AH1158">
        <v>1000197752</v>
      </c>
      <c r="AI1158" t="s">
        <v>7065</v>
      </c>
      <c r="AJ1158">
        <v>1005660653</v>
      </c>
      <c r="AK1158" t="s">
        <v>28</v>
      </c>
      <c r="AL1158" s="3">
        <v>16800000</v>
      </c>
      <c r="AM1158" t="s">
        <v>8767</v>
      </c>
      <c r="AN1158" s="3">
        <v>0</v>
      </c>
      <c r="AO1158" s="3">
        <v>0</v>
      </c>
      <c r="AP1158" s="3">
        <v>16800000</v>
      </c>
      <c r="AQ1158" s="3">
        <v>2590000</v>
      </c>
      <c r="AR1158" s="3">
        <v>14210000</v>
      </c>
      <c r="AS1158">
        <v>5000847094</v>
      </c>
      <c r="AT1158">
        <v>1</v>
      </c>
      <c r="AU1158">
        <v>698325</v>
      </c>
      <c r="AV1158">
        <v>1</v>
      </c>
      <c r="AW1158" s="2">
        <v>45707</v>
      </c>
      <c r="AX1158" t="s">
        <v>6948</v>
      </c>
      <c r="AY1158" t="s">
        <v>17</v>
      </c>
      <c r="AZ1158" t="s">
        <v>17</v>
      </c>
      <c r="BA1158">
        <v>0</v>
      </c>
    </row>
    <row r="1159" spans="1:53" hidden="1" x14ac:dyDescent="0.2">
      <c r="A1159">
        <v>2025</v>
      </c>
      <c r="B1159">
        <v>1</v>
      </c>
      <c r="C1159" s="2">
        <v>45658</v>
      </c>
      <c r="D1159" s="2">
        <v>45808</v>
      </c>
      <c r="E1159" t="s">
        <v>2</v>
      </c>
      <c r="F1159" s="2">
        <v>45707</v>
      </c>
      <c r="G1159">
        <v>145</v>
      </c>
      <c r="H1159" t="s">
        <v>682</v>
      </c>
      <c r="I1159" t="s">
        <v>7138</v>
      </c>
      <c r="J1159" s="2">
        <v>45707</v>
      </c>
      <c r="K1159" s="2">
        <v>45887</v>
      </c>
      <c r="L1159">
        <v>180</v>
      </c>
      <c r="M1159">
        <v>2</v>
      </c>
      <c r="N1159" t="s">
        <v>8</v>
      </c>
      <c r="O1159">
        <v>1150</v>
      </c>
      <c r="P1159">
        <v>1157</v>
      </c>
      <c r="Q1159" t="s">
        <v>7139</v>
      </c>
      <c r="R1159" t="s">
        <v>6875</v>
      </c>
      <c r="T1159" t="s">
        <v>6876</v>
      </c>
      <c r="U1159" t="s">
        <v>6319</v>
      </c>
      <c r="V1159" t="s">
        <v>6320</v>
      </c>
      <c r="W1159" t="s">
        <v>103</v>
      </c>
      <c r="X1159" t="s">
        <v>6405</v>
      </c>
      <c r="Y1159" t="s">
        <v>6877</v>
      </c>
      <c r="Z1159" t="s">
        <v>17</v>
      </c>
      <c r="AA1159" t="s">
        <v>6407</v>
      </c>
      <c r="AB1159">
        <v>10</v>
      </c>
      <c r="AC1159" t="s">
        <v>382</v>
      </c>
      <c r="AD1159">
        <v>1011938276</v>
      </c>
      <c r="AE1159" t="s">
        <v>39</v>
      </c>
      <c r="AF1159">
        <v>1012436498</v>
      </c>
      <c r="AG1159" t="s">
        <v>1724</v>
      </c>
      <c r="AH1159">
        <v>1000197752</v>
      </c>
      <c r="AI1159" t="s">
        <v>7065</v>
      </c>
      <c r="AJ1159">
        <v>1005660653</v>
      </c>
      <c r="AK1159" t="s">
        <v>28</v>
      </c>
      <c r="AL1159" s="3">
        <v>30240000</v>
      </c>
      <c r="AM1159" t="s">
        <v>8767</v>
      </c>
      <c r="AN1159" s="3">
        <v>0</v>
      </c>
      <c r="AO1159" s="3">
        <v>0</v>
      </c>
      <c r="AP1159" s="3">
        <v>30240000</v>
      </c>
      <c r="AQ1159" s="3">
        <v>11928000</v>
      </c>
      <c r="AR1159" s="3">
        <v>18312000</v>
      </c>
      <c r="AS1159">
        <v>5000847095</v>
      </c>
      <c r="AT1159">
        <v>1</v>
      </c>
      <c r="AU1159">
        <v>710539</v>
      </c>
      <c r="AV1159">
        <v>1</v>
      </c>
      <c r="AW1159" s="2">
        <v>45707</v>
      </c>
      <c r="AX1159" t="s">
        <v>6875</v>
      </c>
      <c r="AY1159" t="s">
        <v>17</v>
      </c>
      <c r="AZ1159" t="s">
        <v>17</v>
      </c>
      <c r="BA1159">
        <v>0</v>
      </c>
    </row>
    <row r="1160" spans="1:53" hidden="1" x14ac:dyDescent="0.2">
      <c r="A1160">
        <v>2025</v>
      </c>
      <c r="B1160">
        <v>1</v>
      </c>
      <c r="C1160" s="2">
        <v>45658</v>
      </c>
      <c r="D1160" s="2">
        <v>45808</v>
      </c>
      <c r="E1160" t="s">
        <v>2</v>
      </c>
      <c r="F1160" s="2">
        <v>45707</v>
      </c>
      <c r="G1160">
        <v>148</v>
      </c>
      <c r="H1160" t="s">
        <v>692</v>
      </c>
      <c r="I1160" t="s">
        <v>7141</v>
      </c>
      <c r="J1160" s="2">
        <v>45707</v>
      </c>
      <c r="K1160" s="2">
        <v>45887</v>
      </c>
      <c r="L1160">
        <v>180</v>
      </c>
      <c r="M1160">
        <v>2</v>
      </c>
      <c r="N1160" t="s">
        <v>8</v>
      </c>
      <c r="O1160">
        <v>1134</v>
      </c>
      <c r="P1160">
        <v>1158</v>
      </c>
      <c r="Q1160" t="s">
        <v>7143</v>
      </c>
      <c r="R1160" t="s">
        <v>6403</v>
      </c>
      <c r="T1160" t="s">
        <v>6404</v>
      </c>
      <c r="U1160" t="s">
        <v>6319</v>
      </c>
      <c r="V1160" t="s">
        <v>6320</v>
      </c>
      <c r="W1160" t="s">
        <v>103</v>
      </c>
      <c r="X1160" t="s">
        <v>6405</v>
      </c>
      <c r="Y1160" t="s">
        <v>6406</v>
      </c>
      <c r="Z1160" t="s">
        <v>17</v>
      </c>
      <c r="AA1160" t="s">
        <v>6407</v>
      </c>
      <c r="AB1160">
        <v>10</v>
      </c>
      <c r="AC1160" t="s">
        <v>382</v>
      </c>
      <c r="AD1160">
        <v>1000401890</v>
      </c>
      <c r="AE1160" t="s">
        <v>39</v>
      </c>
      <c r="AF1160">
        <v>79556596</v>
      </c>
      <c r="AG1160" t="s">
        <v>1926</v>
      </c>
      <c r="AH1160">
        <v>1000197752</v>
      </c>
      <c r="AI1160" t="s">
        <v>7065</v>
      </c>
      <c r="AJ1160">
        <v>1005660653</v>
      </c>
      <c r="AK1160" t="s">
        <v>28</v>
      </c>
      <c r="AL1160" s="3">
        <v>27000000</v>
      </c>
      <c r="AM1160" t="s">
        <v>8767</v>
      </c>
      <c r="AN1160" s="3">
        <v>0</v>
      </c>
      <c r="AO1160" s="3">
        <v>0</v>
      </c>
      <c r="AP1160" s="3">
        <v>27000000</v>
      </c>
      <c r="AQ1160" s="3">
        <v>10650000</v>
      </c>
      <c r="AR1160" s="3">
        <v>16350000</v>
      </c>
      <c r="AS1160">
        <v>5000847096</v>
      </c>
      <c r="AT1160">
        <v>1</v>
      </c>
      <c r="AU1160">
        <v>709611</v>
      </c>
      <c r="AV1160">
        <v>1</v>
      </c>
      <c r="AW1160" s="2">
        <v>45707</v>
      </c>
      <c r="AX1160" t="s">
        <v>6403</v>
      </c>
      <c r="AY1160" t="s">
        <v>17</v>
      </c>
      <c r="AZ1160" t="s">
        <v>17</v>
      </c>
      <c r="BA1160">
        <v>0</v>
      </c>
    </row>
    <row r="1161" spans="1:53" hidden="1" x14ac:dyDescent="0.2">
      <c r="A1161">
        <v>2025</v>
      </c>
      <c r="B1161">
        <v>1</v>
      </c>
      <c r="C1161" s="2">
        <v>45658</v>
      </c>
      <c r="D1161" s="2">
        <v>45808</v>
      </c>
      <c r="E1161" t="s">
        <v>2</v>
      </c>
      <c r="F1161" s="2">
        <v>45707</v>
      </c>
      <c r="G1161">
        <v>148</v>
      </c>
      <c r="H1161" t="s">
        <v>692</v>
      </c>
      <c r="I1161" t="s">
        <v>7146</v>
      </c>
      <c r="J1161" s="2">
        <v>45707</v>
      </c>
      <c r="K1161" s="2">
        <v>45887</v>
      </c>
      <c r="L1161">
        <v>180</v>
      </c>
      <c r="M1161">
        <v>2</v>
      </c>
      <c r="N1161" t="s">
        <v>8</v>
      </c>
      <c r="O1161">
        <v>1130</v>
      </c>
      <c r="P1161">
        <v>1159</v>
      </c>
      <c r="Q1161" t="s">
        <v>7148</v>
      </c>
      <c r="R1161" t="s">
        <v>6465</v>
      </c>
      <c r="T1161" t="s">
        <v>6466</v>
      </c>
      <c r="U1161" t="s">
        <v>6319</v>
      </c>
      <c r="V1161" t="s">
        <v>6320</v>
      </c>
      <c r="W1161" t="s">
        <v>103</v>
      </c>
      <c r="X1161" t="s">
        <v>6405</v>
      </c>
      <c r="Y1161" t="s">
        <v>6467</v>
      </c>
      <c r="Z1161" t="s">
        <v>17</v>
      </c>
      <c r="AA1161" t="s">
        <v>6407</v>
      </c>
      <c r="AB1161">
        <v>10</v>
      </c>
      <c r="AC1161" t="s">
        <v>382</v>
      </c>
      <c r="AD1161">
        <v>1009613500</v>
      </c>
      <c r="AE1161" t="s">
        <v>39</v>
      </c>
      <c r="AF1161">
        <v>1019032715</v>
      </c>
      <c r="AG1161" t="s">
        <v>2348</v>
      </c>
      <c r="AH1161">
        <v>1000197752</v>
      </c>
      <c r="AI1161" t="s">
        <v>7065</v>
      </c>
      <c r="AJ1161">
        <v>1005660653</v>
      </c>
      <c r="AK1161" t="s">
        <v>28</v>
      </c>
      <c r="AL1161" s="3">
        <v>29430000</v>
      </c>
      <c r="AM1161" t="s">
        <v>8767</v>
      </c>
      <c r="AN1161" s="3">
        <v>0</v>
      </c>
      <c r="AO1161" s="3">
        <v>0</v>
      </c>
      <c r="AP1161" s="3">
        <v>29430000</v>
      </c>
      <c r="AQ1161" s="3">
        <v>11445000</v>
      </c>
      <c r="AR1161" s="3">
        <v>17985000</v>
      </c>
      <c r="AS1161">
        <v>5000847097</v>
      </c>
      <c r="AT1161">
        <v>1</v>
      </c>
      <c r="AU1161">
        <v>709607</v>
      </c>
      <c r="AV1161">
        <v>1</v>
      </c>
      <c r="AW1161" s="2">
        <v>45707</v>
      </c>
      <c r="AX1161" t="s">
        <v>6465</v>
      </c>
      <c r="AY1161" t="s">
        <v>17</v>
      </c>
      <c r="AZ1161" t="s">
        <v>17</v>
      </c>
      <c r="BA1161">
        <v>0</v>
      </c>
    </row>
    <row r="1162" spans="1:53" hidden="1" x14ac:dyDescent="0.2">
      <c r="A1162">
        <v>2025</v>
      </c>
      <c r="B1162">
        <v>1</v>
      </c>
      <c r="C1162" s="2">
        <v>45658</v>
      </c>
      <c r="D1162" s="2">
        <v>45808</v>
      </c>
      <c r="E1162" t="s">
        <v>2</v>
      </c>
      <c r="F1162" s="2">
        <v>45707</v>
      </c>
      <c r="G1162">
        <v>145</v>
      </c>
      <c r="H1162" t="s">
        <v>682</v>
      </c>
      <c r="I1162" t="s">
        <v>7151</v>
      </c>
      <c r="J1162" s="2">
        <v>45707</v>
      </c>
      <c r="K1162" s="2">
        <v>45887</v>
      </c>
      <c r="L1162">
        <v>180</v>
      </c>
      <c r="M1162">
        <v>2</v>
      </c>
      <c r="N1162" t="s">
        <v>8</v>
      </c>
      <c r="O1162">
        <v>1143</v>
      </c>
      <c r="P1162">
        <v>1160</v>
      </c>
      <c r="Q1162" t="s">
        <v>7153</v>
      </c>
      <c r="R1162" t="s">
        <v>6948</v>
      </c>
      <c r="T1162" t="s">
        <v>6949</v>
      </c>
      <c r="U1162" t="s">
        <v>6319</v>
      </c>
      <c r="V1162" t="s">
        <v>6320</v>
      </c>
      <c r="W1162" t="s">
        <v>103</v>
      </c>
      <c r="X1162" t="s">
        <v>6405</v>
      </c>
      <c r="Y1162" t="s">
        <v>6950</v>
      </c>
      <c r="Z1162" t="s">
        <v>17</v>
      </c>
      <c r="AA1162" t="s">
        <v>6407</v>
      </c>
      <c r="AB1162">
        <v>10</v>
      </c>
      <c r="AC1162" t="s">
        <v>382</v>
      </c>
      <c r="AD1162">
        <v>1012442315</v>
      </c>
      <c r="AE1162" t="s">
        <v>39</v>
      </c>
      <c r="AF1162">
        <v>1023031689</v>
      </c>
      <c r="AG1162" t="s">
        <v>3624</v>
      </c>
      <c r="AH1162">
        <v>1000197752</v>
      </c>
      <c r="AI1162" t="s">
        <v>7065</v>
      </c>
      <c r="AJ1162">
        <v>1005660653</v>
      </c>
      <c r="AK1162" t="s">
        <v>28</v>
      </c>
      <c r="AL1162" s="3">
        <v>36000000</v>
      </c>
      <c r="AM1162" t="s">
        <v>8767</v>
      </c>
      <c r="AN1162" s="3">
        <v>0</v>
      </c>
      <c r="AO1162" s="3">
        <v>0</v>
      </c>
      <c r="AP1162" s="3">
        <v>36000000</v>
      </c>
      <c r="AQ1162" s="3">
        <v>14400000</v>
      </c>
      <c r="AR1162" s="3">
        <v>21600000</v>
      </c>
      <c r="AS1162">
        <v>5000847098</v>
      </c>
      <c r="AT1162">
        <v>1</v>
      </c>
      <c r="AU1162">
        <v>710487</v>
      </c>
      <c r="AV1162">
        <v>1</v>
      </c>
      <c r="AW1162" s="2">
        <v>45707</v>
      </c>
      <c r="AX1162" t="s">
        <v>6948</v>
      </c>
      <c r="AY1162" t="s">
        <v>17</v>
      </c>
      <c r="AZ1162" t="s">
        <v>17</v>
      </c>
      <c r="BA1162">
        <v>0</v>
      </c>
    </row>
    <row r="1163" spans="1:53" hidden="1" x14ac:dyDescent="0.2">
      <c r="A1163">
        <v>2025</v>
      </c>
      <c r="B1163">
        <v>1</v>
      </c>
      <c r="C1163" s="2">
        <v>45658</v>
      </c>
      <c r="D1163" s="2">
        <v>45808</v>
      </c>
      <c r="E1163" t="s">
        <v>2</v>
      </c>
      <c r="F1163" s="2">
        <v>45707</v>
      </c>
      <c r="G1163">
        <v>145</v>
      </c>
      <c r="H1163" t="s">
        <v>682</v>
      </c>
      <c r="I1163" t="s">
        <v>7156</v>
      </c>
      <c r="J1163" s="2">
        <v>45707</v>
      </c>
      <c r="K1163" s="2">
        <v>45887</v>
      </c>
      <c r="L1163">
        <v>180</v>
      </c>
      <c r="M1163">
        <v>2</v>
      </c>
      <c r="N1163" t="s">
        <v>8</v>
      </c>
      <c r="O1163">
        <v>1163</v>
      </c>
      <c r="P1163">
        <v>1161</v>
      </c>
      <c r="Q1163" t="s">
        <v>7158</v>
      </c>
      <c r="R1163" t="s">
        <v>6403</v>
      </c>
      <c r="T1163" t="s">
        <v>6404</v>
      </c>
      <c r="U1163" t="s">
        <v>6319</v>
      </c>
      <c r="V1163" t="s">
        <v>6320</v>
      </c>
      <c r="W1163" t="s">
        <v>103</v>
      </c>
      <c r="X1163" t="s">
        <v>6405</v>
      </c>
      <c r="Y1163" t="s">
        <v>6406</v>
      </c>
      <c r="Z1163" t="s">
        <v>17</v>
      </c>
      <c r="AA1163" t="s">
        <v>6407</v>
      </c>
      <c r="AB1163">
        <v>10</v>
      </c>
      <c r="AC1163" t="s">
        <v>382</v>
      </c>
      <c r="AD1163">
        <v>1000425397</v>
      </c>
      <c r="AE1163" t="s">
        <v>39</v>
      </c>
      <c r="AF1163">
        <v>79445177</v>
      </c>
      <c r="AG1163" t="s">
        <v>7161</v>
      </c>
      <c r="AH1163">
        <v>1000197752</v>
      </c>
      <c r="AI1163" t="s">
        <v>7065</v>
      </c>
      <c r="AJ1163">
        <v>1005660653</v>
      </c>
      <c r="AK1163" t="s">
        <v>28</v>
      </c>
      <c r="AL1163" s="3">
        <v>15000000</v>
      </c>
      <c r="AM1163" t="s">
        <v>8767</v>
      </c>
      <c r="AN1163" s="3">
        <v>0</v>
      </c>
      <c r="AO1163" s="3">
        <v>0</v>
      </c>
      <c r="AP1163" s="3">
        <v>15000000</v>
      </c>
      <c r="AQ1163" s="3">
        <v>5000000</v>
      </c>
      <c r="AR1163" s="3">
        <v>10000000</v>
      </c>
      <c r="AS1163">
        <v>5000847099</v>
      </c>
      <c r="AT1163">
        <v>1</v>
      </c>
      <c r="AU1163">
        <v>711114</v>
      </c>
      <c r="AV1163">
        <v>1</v>
      </c>
      <c r="AW1163" s="2">
        <v>45707</v>
      </c>
      <c r="AX1163" t="s">
        <v>6403</v>
      </c>
      <c r="AY1163" t="s">
        <v>17</v>
      </c>
      <c r="AZ1163" t="s">
        <v>17</v>
      </c>
      <c r="BA1163">
        <v>0</v>
      </c>
    </row>
    <row r="1164" spans="1:53" hidden="1" x14ac:dyDescent="0.2">
      <c r="A1164">
        <v>2025</v>
      </c>
      <c r="B1164">
        <v>1</v>
      </c>
      <c r="C1164" s="2">
        <v>45658</v>
      </c>
      <c r="D1164" s="2">
        <v>45808</v>
      </c>
      <c r="E1164" t="s">
        <v>2</v>
      </c>
      <c r="F1164" s="2">
        <v>45707</v>
      </c>
      <c r="G1164">
        <v>148</v>
      </c>
      <c r="H1164" t="s">
        <v>692</v>
      </c>
      <c r="I1164" t="s">
        <v>7164</v>
      </c>
      <c r="J1164" s="2">
        <v>45707</v>
      </c>
      <c r="K1164" s="2">
        <v>45887</v>
      </c>
      <c r="L1164">
        <v>180</v>
      </c>
      <c r="M1164">
        <v>2</v>
      </c>
      <c r="N1164" t="s">
        <v>8</v>
      </c>
      <c r="O1164">
        <v>1135</v>
      </c>
      <c r="P1164">
        <v>1162</v>
      </c>
      <c r="Q1164" t="s">
        <v>7166</v>
      </c>
      <c r="R1164" t="s">
        <v>6403</v>
      </c>
      <c r="T1164" t="s">
        <v>6404</v>
      </c>
      <c r="U1164" t="s">
        <v>6319</v>
      </c>
      <c r="V1164" t="s">
        <v>6320</v>
      </c>
      <c r="W1164" t="s">
        <v>103</v>
      </c>
      <c r="X1164" t="s">
        <v>6405</v>
      </c>
      <c r="Y1164" t="s">
        <v>6406</v>
      </c>
      <c r="Z1164" t="s">
        <v>17</v>
      </c>
      <c r="AA1164" t="s">
        <v>6407</v>
      </c>
      <c r="AB1164">
        <v>10</v>
      </c>
      <c r="AC1164" t="s">
        <v>382</v>
      </c>
      <c r="AD1164">
        <v>1006373553</v>
      </c>
      <c r="AE1164" t="s">
        <v>39</v>
      </c>
      <c r="AF1164">
        <v>23497387</v>
      </c>
      <c r="AG1164" t="s">
        <v>1970</v>
      </c>
      <c r="AH1164">
        <v>1000197752</v>
      </c>
      <c r="AI1164" t="s">
        <v>7065</v>
      </c>
      <c r="AJ1164">
        <v>1005660653</v>
      </c>
      <c r="AK1164" t="s">
        <v>28</v>
      </c>
      <c r="AL1164" s="3">
        <v>25200000</v>
      </c>
      <c r="AM1164" t="s">
        <v>8767</v>
      </c>
      <c r="AN1164" s="3">
        <v>0</v>
      </c>
      <c r="AO1164" s="3">
        <v>0</v>
      </c>
      <c r="AP1164" s="3">
        <v>25200000</v>
      </c>
      <c r="AQ1164" s="3">
        <v>10080000</v>
      </c>
      <c r="AR1164" s="3">
        <v>15120000</v>
      </c>
      <c r="AS1164">
        <v>5000847101</v>
      </c>
      <c r="AT1164">
        <v>1</v>
      </c>
      <c r="AU1164">
        <v>709612</v>
      </c>
      <c r="AV1164">
        <v>1</v>
      </c>
      <c r="AW1164" s="2">
        <v>45707</v>
      </c>
      <c r="AX1164" t="s">
        <v>6403</v>
      </c>
      <c r="AY1164" t="s">
        <v>17</v>
      </c>
      <c r="AZ1164" t="s">
        <v>17</v>
      </c>
      <c r="BA1164">
        <v>0</v>
      </c>
    </row>
    <row r="1165" spans="1:53" hidden="1" x14ac:dyDescent="0.2">
      <c r="A1165">
        <v>2025</v>
      </c>
      <c r="B1165">
        <v>1</v>
      </c>
      <c r="C1165" s="2">
        <v>45658</v>
      </c>
      <c r="D1165" s="2">
        <v>45808</v>
      </c>
      <c r="E1165" t="s">
        <v>2</v>
      </c>
      <c r="F1165" s="2">
        <v>45708</v>
      </c>
      <c r="G1165">
        <v>31</v>
      </c>
      <c r="H1165" t="s">
        <v>372</v>
      </c>
      <c r="I1165" t="s">
        <v>7169</v>
      </c>
      <c r="J1165" s="2">
        <v>45707</v>
      </c>
      <c r="K1165" s="2">
        <v>46022</v>
      </c>
      <c r="L1165">
        <v>315</v>
      </c>
      <c r="M1165">
        <v>2</v>
      </c>
      <c r="N1165" t="s">
        <v>8</v>
      </c>
      <c r="O1165">
        <v>1177</v>
      </c>
      <c r="P1165">
        <v>1163</v>
      </c>
      <c r="Q1165" t="s">
        <v>7171</v>
      </c>
      <c r="R1165" t="s">
        <v>6403</v>
      </c>
      <c r="T1165" t="s">
        <v>6404</v>
      </c>
      <c r="U1165" t="s">
        <v>6319</v>
      </c>
      <c r="V1165" t="s">
        <v>6320</v>
      </c>
      <c r="W1165" t="s">
        <v>103</v>
      </c>
      <c r="X1165" t="s">
        <v>6405</v>
      </c>
      <c r="Y1165" t="s">
        <v>6406</v>
      </c>
      <c r="Z1165" t="s">
        <v>17</v>
      </c>
      <c r="AA1165" t="s">
        <v>6407</v>
      </c>
      <c r="AB1165">
        <v>96</v>
      </c>
      <c r="AC1165" t="s">
        <v>37</v>
      </c>
      <c r="AD1165">
        <v>1000502369</v>
      </c>
      <c r="AE1165" t="s">
        <v>22</v>
      </c>
      <c r="AF1165">
        <v>860011153</v>
      </c>
      <c r="AG1165" t="s">
        <v>1357</v>
      </c>
      <c r="AH1165">
        <v>1000197752</v>
      </c>
      <c r="AI1165" t="s">
        <v>7065</v>
      </c>
      <c r="AJ1165">
        <v>1005660653</v>
      </c>
      <c r="AK1165" t="s">
        <v>28</v>
      </c>
      <c r="AL1165" s="3">
        <v>324408</v>
      </c>
      <c r="AM1165" t="s">
        <v>8767</v>
      </c>
      <c r="AN1165" s="3">
        <v>0</v>
      </c>
      <c r="AO1165" s="3">
        <v>0</v>
      </c>
      <c r="AP1165" s="3">
        <v>324408</v>
      </c>
      <c r="AQ1165" s="3">
        <v>324408</v>
      </c>
      <c r="AR1165" s="3">
        <v>0</v>
      </c>
      <c r="AS1165">
        <v>5000847772</v>
      </c>
      <c r="AT1165">
        <v>1</v>
      </c>
      <c r="AU1165">
        <v>716832</v>
      </c>
      <c r="AV1165">
        <v>1</v>
      </c>
      <c r="AW1165" s="2">
        <v>45708</v>
      </c>
      <c r="AX1165" t="s">
        <v>6403</v>
      </c>
      <c r="AY1165" t="s">
        <v>17</v>
      </c>
      <c r="AZ1165" t="s">
        <v>17</v>
      </c>
      <c r="BA1165">
        <v>0</v>
      </c>
    </row>
    <row r="1166" spans="1:53" hidden="1" x14ac:dyDescent="0.2">
      <c r="A1166">
        <v>2025</v>
      </c>
      <c r="B1166">
        <v>1</v>
      </c>
      <c r="C1166" s="2">
        <v>45658</v>
      </c>
      <c r="D1166" s="2">
        <v>45808</v>
      </c>
      <c r="E1166" t="s">
        <v>2</v>
      </c>
      <c r="F1166" s="2">
        <v>45708</v>
      </c>
      <c r="G1166">
        <v>31</v>
      </c>
      <c r="H1166" t="s">
        <v>372</v>
      </c>
      <c r="I1166" t="s">
        <v>7169</v>
      </c>
      <c r="J1166" s="2">
        <v>45707</v>
      </c>
      <c r="K1166" s="2">
        <v>46022</v>
      </c>
      <c r="L1166">
        <v>315</v>
      </c>
      <c r="M1166">
        <v>2</v>
      </c>
      <c r="N1166" t="s">
        <v>8</v>
      </c>
      <c r="O1166">
        <v>1177</v>
      </c>
      <c r="P1166">
        <v>1163</v>
      </c>
      <c r="Q1166" t="s">
        <v>7171</v>
      </c>
      <c r="R1166" t="s">
        <v>6611</v>
      </c>
      <c r="T1166" t="s">
        <v>6612</v>
      </c>
      <c r="U1166" t="s">
        <v>6319</v>
      </c>
      <c r="V1166" t="s">
        <v>6320</v>
      </c>
      <c r="W1166" t="s">
        <v>103</v>
      </c>
      <c r="X1166" t="s">
        <v>6405</v>
      </c>
      <c r="Y1166" t="s">
        <v>6613</v>
      </c>
      <c r="Z1166" t="s">
        <v>17</v>
      </c>
      <c r="AA1166" t="s">
        <v>6407</v>
      </c>
      <c r="AB1166">
        <v>96</v>
      </c>
      <c r="AC1166" t="s">
        <v>37</v>
      </c>
      <c r="AD1166">
        <v>1000502369</v>
      </c>
      <c r="AE1166" t="s">
        <v>22</v>
      </c>
      <c r="AF1166">
        <v>860011153</v>
      </c>
      <c r="AG1166" t="s">
        <v>1357</v>
      </c>
      <c r="AH1166">
        <v>1000197752</v>
      </c>
      <c r="AI1166" t="s">
        <v>7065</v>
      </c>
      <c r="AJ1166">
        <v>1005660653</v>
      </c>
      <c r="AK1166" t="s">
        <v>28</v>
      </c>
      <c r="AL1166" s="3">
        <v>920792</v>
      </c>
      <c r="AM1166" t="s">
        <v>8767</v>
      </c>
      <c r="AN1166" s="3">
        <v>0</v>
      </c>
      <c r="AO1166" s="3">
        <v>0</v>
      </c>
      <c r="AP1166" s="3">
        <v>920792</v>
      </c>
      <c r="AQ1166" s="3">
        <v>920792</v>
      </c>
      <c r="AR1166" s="3">
        <v>0</v>
      </c>
      <c r="AS1166">
        <v>5000847772</v>
      </c>
      <c r="AT1166">
        <v>2</v>
      </c>
      <c r="AU1166">
        <v>716832</v>
      </c>
      <c r="AV1166">
        <v>2</v>
      </c>
      <c r="AW1166" s="2">
        <v>45708</v>
      </c>
      <c r="AX1166" t="s">
        <v>6611</v>
      </c>
      <c r="AY1166" t="s">
        <v>17</v>
      </c>
      <c r="AZ1166" t="s">
        <v>17</v>
      </c>
      <c r="BA1166">
        <v>0</v>
      </c>
    </row>
    <row r="1167" spans="1:53" hidden="1" x14ac:dyDescent="0.2">
      <c r="A1167">
        <v>2025</v>
      </c>
      <c r="B1167">
        <v>1</v>
      </c>
      <c r="C1167" s="2">
        <v>45658</v>
      </c>
      <c r="D1167" s="2">
        <v>45808</v>
      </c>
      <c r="E1167" t="s">
        <v>2</v>
      </c>
      <c r="F1167" s="2">
        <v>45708</v>
      </c>
      <c r="G1167">
        <v>145</v>
      </c>
      <c r="H1167" t="s">
        <v>682</v>
      </c>
      <c r="I1167" t="s">
        <v>7174</v>
      </c>
      <c r="J1167" s="2">
        <v>45708</v>
      </c>
      <c r="K1167" s="2">
        <v>45888</v>
      </c>
      <c r="L1167">
        <v>180</v>
      </c>
      <c r="M1167">
        <v>2</v>
      </c>
      <c r="N1167" t="s">
        <v>8</v>
      </c>
      <c r="O1167">
        <v>1159</v>
      </c>
      <c r="P1167">
        <v>1164</v>
      </c>
      <c r="Q1167" t="s">
        <v>7176</v>
      </c>
      <c r="R1167" t="s">
        <v>6465</v>
      </c>
      <c r="T1167" t="s">
        <v>6466</v>
      </c>
      <c r="U1167" t="s">
        <v>6319</v>
      </c>
      <c r="V1167" t="s">
        <v>6320</v>
      </c>
      <c r="W1167" t="s">
        <v>103</v>
      </c>
      <c r="X1167" t="s">
        <v>6405</v>
      </c>
      <c r="Y1167" t="s">
        <v>6467</v>
      </c>
      <c r="Z1167" t="s">
        <v>17</v>
      </c>
      <c r="AA1167" t="s">
        <v>6407</v>
      </c>
      <c r="AB1167">
        <v>10</v>
      </c>
      <c r="AC1167" t="s">
        <v>382</v>
      </c>
      <c r="AD1167">
        <v>1010682477</v>
      </c>
      <c r="AE1167" t="s">
        <v>39</v>
      </c>
      <c r="AF1167">
        <v>1015420289</v>
      </c>
      <c r="AG1167" t="s">
        <v>2802</v>
      </c>
      <c r="AH1167">
        <v>1000197752</v>
      </c>
      <c r="AI1167" t="s">
        <v>7065</v>
      </c>
      <c r="AJ1167">
        <v>1005660653</v>
      </c>
      <c r="AK1167" t="s">
        <v>28</v>
      </c>
      <c r="AL1167" s="3">
        <v>37800000</v>
      </c>
      <c r="AM1167" t="s">
        <v>8767</v>
      </c>
      <c r="AN1167" s="3">
        <v>0</v>
      </c>
      <c r="AO1167" s="3">
        <v>0</v>
      </c>
      <c r="AP1167" s="3">
        <v>37800000</v>
      </c>
      <c r="AQ1167" s="3">
        <v>14070000</v>
      </c>
      <c r="AR1167" s="3">
        <v>23730000</v>
      </c>
      <c r="AS1167">
        <v>5000848002</v>
      </c>
      <c r="AT1167">
        <v>1</v>
      </c>
      <c r="AU1167">
        <v>710582</v>
      </c>
      <c r="AV1167">
        <v>1</v>
      </c>
      <c r="AW1167" s="2">
        <v>45708</v>
      </c>
      <c r="AX1167" t="s">
        <v>6465</v>
      </c>
      <c r="AY1167" t="s">
        <v>17</v>
      </c>
      <c r="AZ1167" t="s">
        <v>17</v>
      </c>
      <c r="BA1167">
        <v>0</v>
      </c>
    </row>
    <row r="1168" spans="1:53" hidden="1" x14ac:dyDescent="0.2">
      <c r="A1168">
        <v>2025</v>
      </c>
      <c r="B1168">
        <v>1</v>
      </c>
      <c r="C1168" s="2">
        <v>45658</v>
      </c>
      <c r="D1168" s="2">
        <v>45808</v>
      </c>
      <c r="E1168" t="s">
        <v>2</v>
      </c>
      <c r="F1168" s="2">
        <v>45708</v>
      </c>
      <c r="G1168">
        <v>148</v>
      </c>
      <c r="H1168" t="s">
        <v>692</v>
      </c>
      <c r="I1168" t="s">
        <v>7179</v>
      </c>
      <c r="J1168" s="2">
        <v>45708</v>
      </c>
      <c r="K1168" s="2">
        <v>45888</v>
      </c>
      <c r="L1168">
        <v>180</v>
      </c>
      <c r="M1168">
        <v>2</v>
      </c>
      <c r="N1168" t="s">
        <v>8</v>
      </c>
      <c r="O1168">
        <v>1126</v>
      </c>
      <c r="P1168">
        <v>1165</v>
      </c>
      <c r="Q1168" t="s">
        <v>7181</v>
      </c>
      <c r="R1168" t="s">
        <v>6434</v>
      </c>
      <c r="T1168" t="s">
        <v>6435</v>
      </c>
      <c r="U1168" t="s">
        <v>6319</v>
      </c>
      <c r="V1168" t="s">
        <v>6320</v>
      </c>
      <c r="W1168" t="s">
        <v>103</v>
      </c>
      <c r="X1168" t="s">
        <v>6405</v>
      </c>
      <c r="Y1168" t="s">
        <v>6436</v>
      </c>
      <c r="Z1168" t="s">
        <v>17</v>
      </c>
      <c r="AA1168" t="s">
        <v>6407</v>
      </c>
      <c r="AB1168">
        <v>10</v>
      </c>
      <c r="AC1168" t="s">
        <v>382</v>
      </c>
      <c r="AD1168">
        <v>1012358662</v>
      </c>
      <c r="AE1168" t="s">
        <v>39</v>
      </c>
      <c r="AF1168">
        <v>93381474</v>
      </c>
      <c r="AG1168" t="s">
        <v>2419</v>
      </c>
      <c r="AH1168">
        <v>1000197752</v>
      </c>
      <c r="AI1168" t="s">
        <v>7065</v>
      </c>
      <c r="AJ1168">
        <v>1005660653</v>
      </c>
      <c r="AK1168" t="s">
        <v>28</v>
      </c>
      <c r="AL1168" s="3">
        <v>29490000</v>
      </c>
      <c r="AM1168" t="s">
        <v>8767</v>
      </c>
      <c r="AN1168" s="3">
        <v>0</v>
      </c>
      <c r="AO1168" s="3">
        <v>0</v>
      </c>
      <c r="AP1168" s="3">
        <v>29490000</v>
      </c>
      <c r="AQ1168" s="3">
        <v>9338500</v>
      </c>
      <c r="AR1168" s="3">
        <v>20151500</v>
      </c>
      <c r="AS1168">
        <v>5000848004</v>
      </c>
      <c r="AT1168">
        <v>1</v>
      </c>
      <c r="AU1168">
        <v>709601</v>
      </c>
      <c r="AV1168">
        <v>1</v>
      </c>
      <c r="AW1168" s="2">
        <v>45708</v>
      </c>
      <c r="AX1168" t="s">
        <v>6434</v>
      </c>
      <c r="AY1168" t="s">
        <v>17</v>
      </c>
      <c r="AZ1168" t="s">
        <v>17</v>
      </c>
      <c r="BA1168">
        <v>0</v>
      </c>
    </row>
    <row r="1169" spans="1:53" hidden="1" x14ac:dyDescent="0.2">
      <c r="A1169">
        <v>2025</v>
      </c>
      <c r="B1169">
        <v>1</v>
      </c>
      <c r="C1169" s="2">
        <v>45658</v>
      </c>
      <c r="D1169" s="2">
        <v>45808</v>
      </c>
      <c r="E1169" t="s">
        <v>2</v>
      </c>
      <c r="F1169" s="2">
        <v>45709</v>
      </c>
      <c r="G1169">
        <v>31</v>
      </c>
      <c r="H1169" t="s">
        <v>372</v>
      </c>
      <c r="I1169" t="s">
        <v>7184</v>
      </c>
      <c r="J1169" s="2">
        <v>45709</v>
      </c>
      <c r="K1169" s="2">
        <v>46022</v>
      </c>
      <c r="L1169">
        <v>313</v>
      </c>
      <c r="M1169">
        <v>2</v>
      </c>
      <c r="N1169" t="s">
        <v>8</v>
      </c>
      <c r="O1169">
        <v>1175</v>
      </c>
      <c r="P1169">
        <v>1166</v>
      </c>
      <c r="Q1169" t="s">
        <v>7187</v>
      </c>
      <c r="R1169" t="s">
        <v>6684</v>
      </c>
      <c r="T1169" t="s">
        <v>6685</v>
      </c>
      <c r="U1169" t="s">
        <v>6319</v>
      </c>
      <c r="V1169" t="s">
        <v>6320</v>
      </c>
      <c r="W1169" t="s">
        <v>103</v>
      </c>
      <c r="X1169" t="s">
        <v>6405</v>
      </c>
      <c r="Y1169" t="s">
        <v>6686</v>
      </c>
      <c r="Z1169" t="s">
        <v>17</v>
      </c>
      <c r="AA1169" t="s">
        <v>6407</v>
      </c>
      <c r="AB1169">
        <v>96</v>
      </c>
      <c r="AC1169" t="s">
        <v>37</v>
      </c>
      <c r="AD1169">
        <v>1000509765</v>
      </c>
      <c r="AE1169" t="s">
        <v>22</v>
      </c>
      <c r="AF1169">
        <v>860066942</v>
      </c>
      <c r="AG1169" t="s">
        <v>107</v>
      </c>
      <c r="AH1169">
        <v>1000197752</v>
      </c>
      <c r="AI1169" t="s">
        <v>7065</v>
      </c>
      <c r="AJ1169">
        <v>1005660653</v>
      </c>
      <c r="AK1169" t="s">
        <v>28</v>
      </c>
      <c r="AL1169" s="3">
        <v>800000</v>
      </c>
      <c r="AM1169" t="s">
        <v>8767</v>
      </c>
      <c r="AN1169" s="3">
        <v>0</v>
      </c>
      <c r="AO1169" s="3">
        <v>0</v>
      </c>
      <c r="AP1169" s="3">
        <v>800000</v>
      </c>
      <c r="AQ1169" s="3">
        <v>638568</v>
      </c>
      <c r="AR1169" s="3">
        <v>161432</v>
      </c>
      <c r="AS1169">
        <v>5000848981</v>
      </c>
      <c r="AT1169">
        <v>1</v>
      </c>
      <c r="AU1169">
        <v>716239</v>
      </c>
      <c r="AV1169">
        <v>1</v>
      </c>
      <c r="AW1169" s="2">
        <v>45709</v>
      </c>
      <c r="AX1169" t="s">
        <v>6684</v>
      </c>
      <c r="AY1169" t="s">
        <v>17</v>
      </c>
      <c r="AZ1169" t="s">
        <v>17</v>
      </c>
      <c r="BA1169">
        <v>0</v>
      </c>
    </row>
    <row r="1170" spans="1:53" hidden="1" x14ac:dyDescent="0.2">
      <c r="A1170">
        <v>2025</v>
      </c>
      <c r="B1170">
        <v>1</v>
      </c>
      <c r="C1170" s="2">
        <v>45658</v>
      </c>
      <c r="D1170" s="2">
        <v>45808</v>
      </c>
      <c r="E1170" t="s">
        <v>2</v>
      </c>
      <c r="F1170" s="2">
        <v>45709</v>
      </c>
      <c r="G1170">
        <v>31</v>
      </c>
      <c r="H1170" t="s">
        <v>372</v>
      </c>
      <c r="I1170" t="s">
        <v>7190</v>
      </c>
      <c r="J1170" s="2">
        <v>45709</v>
      </c>
      <c r="K1170" s="2">
        <v>46022</v>
      </c>
      <c r="L1170">
        <v>313</v>
      </c>
      <c r="M1170">
        <v>2</v>
      </c>
      <c r="N1170" t="s">
        <v>8</v>
      </c>
      <c r="O1170">
        <v>1176</v>
      </c>
      <c r="P1170">
        <v>1167</v>
      </c>
      <c r="Q1170" t="s">
        <v>7193</v>
      </c>
      <c r="R1170" t="s">
        <v>6684</v>
      </c>
      <c r="T1170" t="s">
        <v>6685</v>
      </c>
      <c r="U1170" t="s">
        <v>6319</v>
      </c>
      <c r="V1170" t="s">
        <v>6320</v>
      </c>
      <c r="W1170" t="s">
        <v>103</v>
      </c>
      <c r="X1170" t="s">
        <v>6405</v>
      </c>
      <c r="Y1170" t="s">
        <v>6686</v>
      </c>
      <c r="Z1170" t="s">
        <v>17</v>
      </c>
      <c r="AA1170" t="s">
        <v>6407</v>
      </c>
      <c r="AB1170">
        <v>96</v>
      </c>
      <c r="AC1170" t="s">
        <v>37</v>
      </c>
      <c r="AD1170">
        <v>1000509765</v>
      </c>
      <c r="AE1170" t="s">
        <v>22</v>
      </c>
      <c r="AF1170">
        <v>860066942</v>
      </c>
      <c r="AG1170" t="s">
        <v>107</v>
      </c>
      <c r="AH1170">
        <v>1000197752</v>
      </c>
      <c r="AI1170" t="s">
        <v>7065</v>
      </c>
      <c r="AJ1170">
        <v>1005660653</v>
      </c>
      <c r="AK1170" t="s">
        <v>28</v>
      </c>
      <c r="AL1170" s="3">
        <v>39650000</v>
      </c>
      <c r="AM1170" t="s">
        <v>8767</v>
      </c>
      <c r="AN1170" s="3">
        <v>0</v>
      </c>
      <c r="AO1170" s="3">
        <v>0</v>
      </c>
      <c r="AP1170" s="3">
        <v>39650000</v>
      </c>
      <c r="AQ1170" s="3">
        <v>39650000</v>
      </c>
      <c r="AR1170" s="3">
        <v>0</v>
      </c>
      <c r="AS1170">
        <v>5000848982</v>
      </c>
      <c r="AT1170">
        <v>1</v>
      </c>
      <c r="AU1170">
        <v>716240</v>
      </c>
      <c r="AV1170">
        <v>1</v>
      </c>
      <c r="AW1170" s="2">
        <v>45709</v>
      </c>
      <c r="AX1170" t="s">
        <v>6684</v>
      </c>
      <c r="AY1170" t="s">
        <v>17</v>
      </c>
      <c r="AZ1170" t="s">
        <v>17</v>
      </c>
      <c r="BA1170">
        <v>0</v>
      </c>
    </row>
    <row r="1171" spans="1:53" hidden="1" x14ac:dyDescent="0.2">
      <c r="A1171">
        <v>2025</v>
      </c>
      <c r="B1171">
        <v>1</v>
      </c>
      <c r="C1171" s="2">
        <v>45658</v>
      </c>
      <c r="D1171" s="2">
        <v>45808</v>
      </c>
      <c r="E1171" t="s">
        <v>2</v>
      </c>
      <c r="F1171" s="2">
        <v>45709</v>
      </c>
      <c r="G1171">
        <v>145</v>
      </c>
      <c r="H1171" t="s">
        <v>682</v>
      </c>
      <c r="I1171" t="s">
        <v>7196</v>
      </c>
      <c r="J1171" s="2">
        <v>45709</v>
      </c>
      <c r="K1171" s="2">
        <v>46022</v>
      </c>
      <c r="L1171">
        <v>313</v>
      </c>
      <c r="M1171">
        <v>2</v>
      </c>
      <c r="N1171" t="s">
        <v>8</v>
      </c>
      <c r="O1171">
        <v>1118</v>
      </c>
      <c r="P1171">
        <v>1168</v>
      </c>
      <c r="Q1171" t="s">
        <v>7198</v>
      </c>
      <c r="R1171" t="s">
        <v>6434</v>
      </c>
      <c r="T1171" t="s">
        <v>6435</v>
      </c>
      <c r="U1171" t="s">
        <v>6319</v>
      </c>
      <c r="V1171" t="s">
        <v>6320</v>
      </c>
      <c r="W1171" t="s">
        <v>103</v>
      </c>
      <c r="X1171" t="s">
        <v>6405</v>
      </c>
      <c r="Y1171" t="s">
        <v>6436</v>
      </c>
      <c r="Z1171" t="s">
        <v>17</v>
      </c>
      <c r="AA1171" t="s">
        <v>6407</v>
      </c>
      <c r="AB1171">
        <v>10</v>
      </c>
      <c r="AC1171" t="s">
        <v>382</v>
      </c>
      <c r="AD1171">
        <v>1000178450</v>
      </c>
      <c r="AE1171" t="s">
        <v>39</v>
      </c>
      <c r="AF1171">
        <v>19466911</v>
      </c>
      <c r="AG1171" t="s">
        <v>390</v>
      </c>
      <c r="AH1171">
        <v>1000197752</v>
      </c>
      <c r="AI1171" t="s">
        <v>7065</v>
      </c>
      <c r="AJ1171">
        <v>1005660653</v>
      </c>
      <c r="AK1171" t="s">
        <v>28</v>
      </c>
      <c r="AL1171" s="3">
        <v>43800000</v>
      </c>
      <c r="AM1171" t="s">
        <v>8767</v>
      </c>
      <c r="AN1171" s="3">
        <v>0</v>
      </c>
      <c r="AO1171" s="3">
        <v>0</v>
      </c>
      <c r="AP1171" s="3">
        <v>43800000</v>
      </c>
      <c r="AQ1171" s="3">
        <v>7300000</v>
      </c>
      <c r="AR1171" s="3">
        <v>36500000</v>
      </c>
      <c r="AS1171">
        <v>5000848983</v>
      </c>
      <c r="AT1171">
        <v>1</v>
      </c>
      <c r="AU1171">
        <v>709570</v>
      </c>
      <c r="AV1171">
        <v>1</v>
      </c>
      <c r="AW1171" s="2">
        <v>45709</v>
      </c>
      <c r="AX1171" t="s">
        <v>6434</v>
      </c>
      <c r="AY1171" t="s">
        <v>17</v>
      </c>
      <c r="AZ1171" t="s">
        <v>17</v>
      </c>
      <c r="BA1171">
        <v>0</v>
      </c>
    </row>
    <row r="1172" spans="1:53" hidden="1" x14ac:dyDescent="0.2">
      <c r="A1172">
        <v>2025</v>
      </c>
      <c r="B1172">
        <v>1</v>
      </c>
      <c r="C1172" s="2">
        <v>45658</v>
      </c>
      <c r="D1172" s="2">
        <v>45808</v>
      </c>
      <c r="E1172" t="s">
        <v>2</v>
      </c>
      <c r="F1172" s="2">
        <v>45709</v>
      </c>
      <c r="G1172">
        <v>148</v>
      </c>
      <c r="H1172" t="s">
        <v>692</v>
      </c>
      <c r="I1172" t="s">
        <v>7200</v>
      </c>
      <c r="J1172" s="2">
        <v>45709</v>
      </c>
      <c r="K1172" s="2">
        <v>46022</v>
      </c>
      <c r="L1172">
        <v>313</v>
      </c>
      <c r="M1172">
        <v>2</v>
      </c>
      <c r="N1172" t="s">
        <v>8</v>
      </c>
      <c r="O1172">
        <v>1106</v>
      </c>
      <c r="P1172">
        <v>1169</v>
      </c>
      <c r="Q1172" t="s">
        <v>7202</v>
      </c>
      <c r="R1172" t="s">
        <v>6403</v>
      </c>
      <c r="T1172" t="s">
        <v>6404</v>
      </c>
      <c r="U1172" t="s">
        <v>6319</v>
      </c>
      <c r="V1172" t="s">
        <v>6320</v>
      </c>
      <c r="W1172" t="s">
        <v>103</v>
      </c>
      <c r="X1172" t="s">
        <v>6405</v>
      </c>
      <c r="Y1172" t="s">
        <v>6406</v>
      </c>
      <c r="Z1172" t="s">
        <v>17</v>
      </c>
      <c r="AA1172" t="s">
        <v>6407</v>
      </c>
      <c r="AB1172">
        <v>10</v>
      </c>
      <c r="AC1172" t="s">
        <v>382</v>
      </c>
      <c r="AD1172">
        <v>1010334257</v>
      </c>
      <c r="AE1172" t="s">
        <v>39</v>
      </c>
      <c r="AF1172">
        <v>1032656434</v>
      </c>
      <c r="AG1172" t="s">
        <v>1853</v>
      </c>
      <c r="AH1172">
        <v>1000197752</v>
      </c>
      <c r="AI1172" t="s">
        <v>7065</v>
      </c>
      <c r="AJ1172">
        <v>1005660653</v>
      </c>
      <c r="AK1172" t="s">
        <v>28</v>
      </c>
      <c r="AL1172" s="3">
        <v>21780000</v>
      </c>
      <c r="AM1172" t="s">
        <v>8767</v>
      </c>
      <c r="AN1172" s="3">
        <v>0</v>
      </c>
      <c r="AO1172" s="3">
        <v>0</v>
      </c>
      <c r="AP1172" s="3">
        <v>21780000</v>
      </c>
      <c r="AQ1172" s="3">
        <v>8470000</v>
      </c>
      <c r="AR1172" s="3">
        <v>13310000</v>
      </c>
      <c r="AS1172">
        <v>5000848984</v>
      </c>
      <c r="AT1172">
        <v>1</v>
      </c>
      <c r="AU1172">
        <v>707373</v>
      </c>
      <c r="AV1172">
        <v>1</v>
      </c>
      <c r="AW1172" s="2">
        <v>45709</v>
      </c>
      <c r="AX1172" t="s">
        <v>6403</v>
      </c>
      <c r="AY1172" t="s">
        <v>17</v>
      </c>
      <c r="AZ1172" t="s">
        <v>17</v>
      </c>
      <c r="BA1172">
        <v>0</v>
      </c>
    </row>
    <row r="1173" spans="1:53" hidden="1" x14ac:dyDescent="0.2">
      <c r="A1173">
        <v>2025</v>
      </c>
      <c r="B1173">
        <v>1</v>
      </c>
      <c r="C1173" s="2">
        <v>45658</v>
      </c>
      <c r="D1173" s="2">
        <v>45808</v>
      </c>
      <c r="E1173" t="s">
        <v>2</v>
      </c>
      <c r="F1173" s="2">
        <v>45709</v>
      </c>
      <c r="G1173">
        <v>148</v>
      </c>
      <c r="H1173" t="s">
        <v>692</v>
      </c>
      <c r="I1173" t="s">
        <v>7205</v>
      </c>
      <c r="J1173" s="2">
        <v>45709</v>
      </c>
      <c r="K1173" s="2">
        <v>46022</v>
      </c>
      <c r="L1173">
        <v>313</v>
      </c>
      <c r="M1173">
        <v>2</v>
      </c>
      <c r="N1173" t="s">
        <v>8</v>
      </c>
      <c r="O1173">
        <v>1107</v>
      </c>
      <c r="P1173">
        <v>1170</v>
      </c>
      <c r="Q1173" t="s">
        <v>7207</v>
      </c>
      <c r="R1173" t="s">
        <v>6403</v>
      </c>
      <c r="T1173" t="s">
        <v>6404</v>
      </c>
      <c r="U1173" t="s">
        <v>6319</v>
      </c>
      <c r="V1173" t="s">
        <v>6320</v>
      </c>
      <c r="W1173" t="s">
        <v>103</v>
      </c>
      <c r="X1173" t="s">
        <v>6405</v>
      </c>
      <c r="Y1173" t="s">
        <v>6406</v>
      </c>
      <c r="Z1173" t="s">
        <v>17</v>
      </c>
      <c r="AA1173" t="s">
        <v>6407</v>
      </c>
      <c r="AB1173">
        <v>10</v>
      </c>
      <c r="AC1173" t="s">
        <v>382</v>
      </c>
      <c r="AD1173">
        <v>1013241755</v>
      </c>
      <c r="AE1173" t="s">
        <v>39</v>
      </c>
      <c r="AF1173">
        <v>1077942240</v>
      </c>
      <c r="AG1173" t="s">
        <v>808</v>
      </c>
      <c r="AH1173">
        <v>1000197752</v>
      </c>
      <c r="AI1173" t="s">
        <v>7065</v>
      </c>
      <c r="AJ1173">
        <v>1005660653</v>
      </c>
      <c r="AK1173" t="s">
        <v>28</v>
      </c>
      <c r="AL1173" s="3">
        <v>17640000</v>
      </c>
      <c r="AM1173" t="s">
        <v>8767</v>
      </c>
      <c r="AN1173" s="3">
        <v>0</v>
      </c>
      <c r="AO1173" s="3">
        <v>0</v>
      </c>
      <c r="AP1173" s="3">
        <v>17640000</v>
      </c>
      <c r="AQ1173" s="3">
        <v>6566000</v>
      </c>
      <c r="AR1173" s="3">
        <v>11074000</v>
      </c>
      <c r="AS1173">
        <v>5000848986</v>
      </c>
      <c r="AT1173">
        <v>1</v>
      </c>
      <c r="AU1173">
        <v>707374</v>
      </c>
      <c r="AV1173">
        <v>1</v>
      </c>
      <c r="AW1173" s="2">
        <v>45709</v>
      </c>
      <c r="AX1173" t="s">
        <v>6403</v>
      </c>
      <c r="AY1173" t="s">
        <v>17</v>
      </c>
      <c r="AZ1173" t="s">
        <v>17</v>
      </c>
      <c r="BA1173">
        <v>0</v>
      </c>
    </row>
    <row r="1174" spans="1:53" hidden="1" x14ac:dyDescent="0.2">
      <c r="A1174">
        <v>2025</v>
      </c>
      <c r="B1174">
        <v>1</v>
      </c>
      <c r="C1174" s="2">
        <v>45658</v>
      </c>
      <c r="D1174" s="2">
        <v>45808</v>
      </c>
      <c r="E1174" t="s">
        <v>2</v>
      </c>
      <c r="F1174" s="2">
        <v>45709</v>
      </c>
      <c r="G1174">
        <v>148</v>
      </c>
      <c r="H1174" t="s">
        <v>692</v>
      </c>
      <c r="I1174" t="s">
        <v>7210</v>
      </c>
      <c r="J1174" s="2">
        <v>45709</v>
      </c>
      <c r="K1174" s="2">
        <v>46022</v>
      </c>
      <c r="L1174">
        <v>313</v>
      </c>
      <c r="M1174">
        <v>2</v>
      </c>
      <c r="N1174" t="s">
        <v>8</v>
      </c>
      <c r="O1174">
        <v>1124</v>
      </c>
      <c r="P1174">
        <v>1171</v>
      </c>
      <c r="Q1174" t="s">
        <v>7212</v>
      </c>
      <c r="R1174" t="s">
        <v>6403</v>
      </c>
      <c r="T1174" t="s">
        <v>6404</v>
      </c>
      <c r="U1174" t="s">
        <v>6319</v>
      </c>
      <c r="V1174" t="s">
        <v>6320</v>
      </c>
      <c r="W1174" t="s">
        <v>103</v>
      </c>
      <c r="X1174" t="s">
        <v>6405</v>
      </c>
      <c r="Y1174" t="s">
        <v>6406</v>
      </c>
      <c r="Z1174" t="s">
        <v>17</v>
      </c>
      <c r="AA1174" t="s">
        <v>6407</v>
      </c>
      <c r="AB1174">
        <v>10</v>
      </c>
      <c r="AC1174" t="s">
        <v>382</v>
      </c>
      <c r="AD1174">
        <v>1005449345</v>
      </c>
      <c r="AE1174" t="s">
        <v>39</v>
      </c>
      <c r="AF1174">
        <v>1022390978</v>
      </c>
      <c r="AG1174" t="s">
        <v>2582</v>
      </c>
      <c r="AH1174">
        <v>1000197752</v>
      </c>
      <c r="AI1174" t="s">
        <v>7065</v>
      </c>
      <c r="AJ1174">
        <v>1005660653</v>
      </c>
      <c r="AK1174" t="s">
        <v>28</v>
      </c>
      <c r="AL1174" s="3">
        <v>27540000</v>
      </c>
      <c r="AM1174" t="s">
        <v>8767</v>
      </c>
      <c r="AN1174" s="3">
        <v>0</v>
      </c>
      <c r="AO1174" s="3">
        <v>0</v>
      </c>
      <c r="AP1174" s="3">
        <v>27540000</v>
      </c>
      <c r="AQ1174" s="3">
        <v>10251000</v>
      </c>
      <c r="AR1174" s="3">
        <v>17289000</v>
      </c>
      <c r="AS1174">
        <v>5000848987</v>
      </c>
      <c r="AT1174">
        <v>1</v>
      </c>
      <c r="AU1174">
        <v>709590</v>
      </c>
      <c r="AV1174">
        <v>1</v>
      </c>
      <c r="AW1174" s="2">
        <v>45709</v>
      </c>
      <c r="AX1174" t="s">
        <v>6403</v>
      </c>
      <c r="AY1174" t="s">
        <v>17</v>
      </c>
      <c r="AZ1174" t="s">
        <v>17</v>
      </c>
      <c r="BA1174">
        <v>0</v>
      </c>
    </row>
    <row r="1175" spans="1:53" hidden="1" x14ac:dyDescent="0.2">
      <c r="A1175">
        <v>2025</v>
      </c>
      <c r="B1175">
        <v>1</v>
      </c>
      <c r="C1175" s="2">
        <v>45658</v>
      </c>
      <c r="D1175" s="2">
        <v>45808</v>
      </c>
      <c r="E1175" t="s">
        <v>2</v>
      </c>
      <c r="F1175" s="2">
        <v>45709</v>
      </c>
      <c r="G1175">
        <v>12</v>
      </c>
      <c r="H1175" t="s">
        <v>140</v>
      </c>
      <c r="I1175" t="s">
        <v>7215</v>
      </c>
      <c r="J1175" s="2">
        <v>45709</v>
      </c>
      <c r="K1175" s="2">
        <v>46022</v>
      </c>
      <c r="L1175">
        <v>313</v>
      </c>
      <c r="M1175">
        <v>2</v>
      </c>
      <c r="N1175" t="s">
        <v>8</v>
      </c>
      <c r="O1175">
        <v>1173</v>
      </c>
      <c r="P1175">
        <v>1172</v>
      </c>
      <c r="Q1175" t="s">
        <v>7218</v>
      </c>
      <c r="R1175" t="s">
        <v>7219</v>
      </c>
      <c r="T1175" t="s">
        <v>7220</v>
      </c>
      <c r="U1175" t="s">
        <v>6319</v>
      </c>
      <c r="V1175" t="s">
        <v>6320</v>
      </c>
      <c r="W1175" t="s">
        <v>14</v>
      </c>
      <c r="X1175" t="s">
        <v>15</v>
      </c>
      <c r="Y1175" t="s">
        <v>16</v>
      </c>
      <c r="Z1175" t="s">
        <v>17</v>
      </c>
      <c r="AA1175" t="s">
        <v>18</v>
      </c>
      <c r="AB1175">
        <v>1</v>
      </c>
      <c r="AC1175" t="s">
        <v>145</v>
      </c>
      <c r="AD1175">
        <v>1000617736</v>
      </c>
      <c r="AE1175" t="s">
        <v>22</v>
      </c>
      <c r="AF1175">
        <v>804010775</v>
      </c>
      <c r="AG1175" t="s">
        <v>148</v>
      </c>
      <c r="AH1175">
        <v>1000197752</v>
      </c>
      <c r="AI1175" t="s">
        <v>7065</v>
      </c>
      <c r="AJ1175">
        <v>1005660653</v>
      </c>
      <c r="AK1175" t="s">
        <v>28</v>
      </c>
      <c r="AL1175" s="3">
        <v>97315399</v>
      </c>
      <c r="AM1175" t="s">
        <v>8767</v>
      </c>
      <c r="AN1175" s="3">
        <v>0</v>
      </c>
      <c r="AO1175" s="3">
        <v>0</v>
      </c>
      <c r="AP1175" s="3">
        <v>97315399</v>
      </c>
      <c r="AQ1175" s="3">
        <v>59775409</v>
      </c>
      <c r="AR1175" s="3">
        <v>37539990</v>
      </c>
      <c r="AS1175">
        <v>5000848989</v>
      </c>
      <c r="AT1175">
        <v>1</v>
      </c>
      <c r="AU1175">
        <v>715624</v>
      </c>
      <c r="AV1175">
        <v>1</v>
      </c>
      <c r="AW1175" s="2">
        <v>45709</v>
      </c>
      <c r="AX1175">
        <v>20</v>
      </c>
      <c r="AY1175" t="s">
        <v>17</v>
      </c>
      <c r="AZ1175" t="s">
        <v>17</v>
      </c>
      <c r="BA1175">
        <v>0</v>
      </c>
    </row>
    <row r="1176" spans="1:53" hidden="1" x14ac:dyDescent="0.2">
      <c r="A1176">
        <v>2025</v>
      </c>
      <c r="B1176">
        <v>1</v>
      </c>
      <c r="C1176" s="2">
        <v>45658</v>
      </c>
      <c r="D1176" s="2">
        <v>45808</v>
      </c>
      <c r="E1176" t="s">
        <v>2</v>
      </c>
      <c r="F1176" s="2">
        <v>45709</v>
      </c>
      <c r="G1176">
        <v>145</v>
      </c>
      <c r="H1176" t="s">
        <v>682</v>
      </c>
      <c r="I1176" t="s">
        <v>7223</v>
      </c>
      <c r="J1176" s="2">
        <v>45709</v>
      </c>
      <c r="K1176" s="2">
        <v>46022</v>
      </c>
      <c r="L1176">
        <v>313</v>
      </c>
      <c r="M1176">
        <v>2</v>
      </c>
      <c r="N1176" t="s">
        <v>8</v>
      </c>
      <c r="O1176">
        <v>1117</v>
      </c>
      <c r="P1176">
        <v>1173</v>
      </c>
      <c r="Q1176" t="s">
        <v>7224</v>
      </c>
      <c r="R1176" t="s">
        <v>7225</v>
      </c>
      <c r="T1176" t="s">
        <v>7226</v>
      </c>
      <c r="U1176" t="s">
        <v>6319</v>
      </c>
      <c r="V1176" t="s">
        <v>6320</v>
      </c>
      <c r="W1176" t="s">
        <v>103</v>
      </c>
      <c r="X1176" t="s">
        <v>6405</v>
      </c>
      <c r="Y1176" t="s">
        <v>7227</v>
      </c>
      <c r="Z1176" t="s">
        <v>17</v>
      </c>
      <c r="AA1176" t="s">
        <v>6407</v>
      </c>
      <c r="AB1176">
        <v>10</v>
      </c>
      <c r="AC1176" t="s">
        <v>382</v>
      </c>
      <c r="AD1176">
        <v>1013585447</v>
      </c>
      <c r="AE1176" t="s">
        <v>39</v>
      </c>
      <c r="AF1176">
        <v>1052409028</v>
      </c>
      <c r="AG1176" t="s">
        <v>688</v>
      </c>
      <c r="AH1176">
        <v>1000197752</v>
      </c>
      <c r="AI1176" t="s">
        <v>7065</v>
      </c>
      <c r="AJ1176">
        <v>1005660653</v>
      </c>
      <c r="AK1176" t="s">
        <v>28</v>
      </c>
      <c r="AL1176" s="3">
        <v>42000000</v>
      </c>
      <c r="AM1176" t="s">
        <v>8767</v>
      </c>
      <c r="AN1176" s="3">
        <v>0</v>
      </c>
      <c r="AO1176" s="3">
        <v>0</v>
      </c>
      <c r="AP1176" s="3">
        <v>42000000</v>
      </c>
      <c r="AQ1176" s="3">
        <v>15633333</v>
      </c>
      <c r="AR1176" s="3">
        <v>26366667</v>
      </c>
      <c r="AS1176">
        <v>5000848991</v>
      </c>
      <c r="AT1176">
        <v>1</v>
      </c>
      <c r="AU1176">
        <v>709549</v>
      </c>
      <c r="AV1176">
        <v>1</v>
      </c>
      <c r="AW1176" s="2">
        <v>45709</v>
      </c>
      <c r="AX1176" t="s">
        <v>7225</v>
      </c>
      <c r="AY1176" t="s">
        <v>17</v>
      </c>
      <c r="AZ1176" t="s">
        <v>17</v>
      </c>
      <c r="BA1176">
        <v>0</v>
      </c>
    </row>
    <row r="1177" spans="1:53" hidden="1" x14ac:dyDescent="0.2">
      <c r="A1177">
        <v>2025</v>
      </c>
      <c r="B1177">
        <v>1</v>
      </c>
      <c r="C1177" s="2">
        <v>45658</v>
      </c>
      <c r="D1177" s="2">
        <v>45808</v>
      </c>
      <c r="E1177" t="s">
        <v>2</v>
      </c>
      <c r="F1177" s="2">
        <v>45709</v>
      </c>
      <c r="G1177">
        <v>145</v>
      </c>
      <c r="H1177" t="s">
        <v>682</v>
      </c>
      <c r="I1177" t="s">
        <v>7230</v>
      </c>
      <c r="J1177" s="2">
        <v>45709</v>
      </c>
      <c r="K1177" s="2">
        <v>46022</v>
      </c>
      <c r="L1177">
        <v>313</v>
      </c>
      <c r="M1177">
        <v>2</v>
      </c>
      <c r="N1177" t="s">
        <v>8</v>
      </c>
      <c r="O1177">
        <v>1165</v>
      </c>
      <c r="P1177">
        <v>1174</v>
      </c>
      <c r="Q1177" t="s">
        <v>7232</v>
      </c>
      <c r="R1177" t="s">
        <v>6403</v>
      </c>
      <c r="T1177" t="s">
        <v>6404</v>
      </c>
      <c r="U1177" t="s">
        <v>6319</v>
      </c>
      <c r="V1177" t="s">
        <v>6320</v>
      </c>
      <c r="W1177" t="s">
        <v>103</v>
      </c>
      <c r="X1177" t="s">
        <v>6405</v>
      </c>
      <c r="Y1177" t="s">
        <v>6406</v>
      </c>
      <c r="Z1177" t="s">
        <v>17</v>
      </c>
      <c r="AA1177" t="s">
        <v>6407</v>
      </c>
      <c r="AB1177">
        <v>10</v>
      </c>
      <c r="AC1177" t="s">
        <v>382</v>
      </c>
      <c r="AD1177">
        <v>1000112648</v>
      </c>
      <c r="AE1177" t="s">
        <v>39</v>
      </c>
      <c r="AF1177">
        <v>79378493</v>
      </c>
      <c r="AG1177" t="s">
        <v>4337</v>
      </c>
      <c r="AH1177">
        <v>1000197752</v>
      </c>
      <c r="AI1177" t="s">
        <v>7065</v>
      </c>
      <c r="AJ1177">
        <v>1005660653</v>
      </c>
      <c r="AK1177" t="s">
        <v>28</v>
      </c>
      <c r="AL1177" s="3">
        <v>34650000</v>
      </c>
      <c r="AM1177" t="s">
        <v>8767</v>
      </c>
      <c r="AN1177" s="3">
        <v>0</v>
      </c>
      <c r="AO1177" s="3">
        <v>0</v>
      </c>
      <c r="AP1177" s="3">
        <v>34650000</v>
      </c>
      <c r="AQ1177" s="3">
        <v>12897500</v>
      </c>
      <c r="AR1177" s="3">
        <v>21752500</v>
      </c>
      <c r="AS1177">
        <v>5000848993</v>
      </c>
      <c r="AT1177">
        <v>1</v>
      </c>
      <c r="AU1177">
        <v>712296</v>
      </c>
      <c r="AV1177">
        <v>1</v>
      </c>
      <c r="AW1177" s="2">
        <v>45709</v>
      </c>
      <c r="AX1177" t="s">
        <v>6403</v>
      </c>
      <c r="AY1177" t="s">
        <v>17</v>
      </c>
      <c r="AZ1177" t="s">
        <v>17</v>
      </c>
      <c r="BA1177">
        <v>0</v>
      </c>
    </row>
    <row r="1178" spans="1:53" hidden="1" x14ac:dyDescent="0.2">
      <c r="A1178">
        <v>2025</v>
      </c>
      <c r="B1178">
        <v>1</v>
      </c>
      <c r="C1178" s="2">
        <v>45658</v>
      </c>
      <c r="D1178" s="2">
        <v>45808</v>
      </c>
      <c r="E1178" t="s">
        <v>2</v>
      </c>
      <c r="F1178" s="2">
        <v>45709</v>
      </c>
      <c r="G1178">
        <v>145</v>
      </c>
      <c r="H1178" t="s">
        <v>682</v>
      </c>
      <c r="I1178" t="s">
        <v>7235</v>
      </c>
      <c r="J1178" s="2">
        <v>45709</v>
      </c>
      <c r="K1178" s="2">
        <v>46022</v>
      </c>
      <c r="L1178">
        <v>313</v>
      </c>
      <c r="M1178">
        <v>2</v>
      </c>
      <c r="N1178" t="s">
        <v>8</v>
      </c>
      <c r="O1178">
        <v>1162</v>
      </c>
      <c r="P1178">
        <v>1175</v>
      </c>
      <c r="Q1178" t="s">
        <v>7236</v>
      </c>
      <c r="R1178" t="s">
        <v>6626</v>
      </c>
      <c r="T1178" t="s">
        <v>6627</v>
      </c>
      <c r="U1178" t="s">
        <v>6319</v>
      </c>
      <c r="V1178" t="s">
        <v>6320</v>
      </c>
      <c r="W1178" t="s">
        <v>103</v>
      </c>
      <c r="X1178" t="s">
        <v>6405</v>
      </c>
      <c r="Y1178" t="s">
        <v>6628</v>
      </c>
      <c r="Z1178" t="s">
        <v>17</v>
      </c>
      <c r="AA1178" t="s">
        <v>6407</v>
      </c>
      <c r="AB1178">
        <v>10</v>
      </c>
      <c r="AC1178" t="s">
        <v>382</v>
      </c>
      <c r="AD1178">
        <v>1009450363</v>
      </c>
      <c r="AE1178" t="s">
        <v>39</v>
      </c>
      <c r="AF1178">
        <v>1022991460</v>
      </c>
      <c r="AG1178" t="s">
        <v>501</v>
      </c>
      <c r="AH1178">
        <v>1000197752</v>
      </c>
      <c r="AI1178" t="s">
        <v>7065</v>
      </c>
      <c r="AJ1178">
        <v>1005660653</v>
      </c>
      <c r="AK1178" t="s">
        <v>28</v>
      </c>
      <c r="AL1178" s="3">
        <v>43200000</v>
      </c>
      <c r="AM1178" t="s">
        <v>8767</v>
      </c>
      <c r="AN1178" s="3">
        <v>0</v>
      </c>
      <c r="AO1178" s="3">
        <v>0</v>
      </c>
      <c r="AP1178" s="3">
        <v>43200000</v>
      </c>
      <c r="AQ1178" s="3">
        <v>16080000</v>
      </c>
      <c r="AR1178" s="3">
        <v>27120000</v>
      </c>
      <c r="AS1178">
        <v>5000848995</v>
      </c>
      <c r="AT1178">
        <v>1</v>
      </c>
      <c r="AU1178">
        <v>711072</v>
      </c>
      <c r="AV1178">
        <v>1</v>
      </c>
      <c r="AW1178" s="2">
        <v>45709</v>
      </c>
      <c r="AX1178" t="s">
        <v>6626</v>
      </c>
      <c r="AY1178" t="s">
        <v>17</v>
      </c>
      <c r="AZ1178" t="s">
        <v>17</v>
      </c>
      <c r="BA1178">
        <v>0</v>
      </c>
    </row>
    <row r="1179" spans="1:53" hidden="1" x14ac:dyDescent="0.2">
      <c r="A1179">
        <v>2025</v>
      </c>
      <c r="B1179">
        <v>1</v>
      </c>
      <c r="C1179" s="2">
        <v>45658</v>
      </c>
      <c r="D1179" s="2">
        <v>45808</v>
      </c>
      <c r="E1179" t="s">
        <v>2</v>
      </c>
      <c r="F1179" s="2">
        <v>45709</v>
      </c>
      <c r="G1179">
        <v>148</v>
      </c>
      <c r="H1179" t="s">
        <v>692</v>
      </c>
      <c r="I1179" t="s">
        <v>7239</v>
      </c>
      <c r="J1179" s="2">
        <v>45709</v>
      </c>
      <c r="K1179" s="2">
        <v>46022</v>
      </c>
      <c r="L1179">
        <v>313</v>
      </c>
      <c r="M1179">
        <v>2</v>
      </c>
      <c r="N1179" t="s">
        <v>8</v>
      </c>
      <c r="O1179">
        <v>1167</v>
      </c>
      <c r="P1179">
        <v>1176</v>
      </c>
      <c r="Q1179" t="s">
        <v>7240</v>
      </c>
      <c r="R1179" t="s">
        <v>6403</v>
      </c>
      <c r="T1179" t="s">
        <v>6404</v>
      </c>
      <c r="U1179" t="s">
        <v>6319</v>
      </c>
      <c r="V1179" t="s">
        <v>6320</v>
      </c>
      <c r="W1179" t="s">
        <v>103</v>
      </c>
      <c r="X1179" t="s">
        <v>6405</v>
      </c>
      <c r="Y1179" t="s">
        <v>6406</v>
      </c>
      <c r="Z1179" t="s">
        <v>17</v>
      </c>
      <c r="AA1179" t="s">
        <v>6407</v>
      </c>
      <c r="AB1179">
        <v>10</v>
      </c>
      <c r="AC1179" t="s">
        <v>382</v>
      </c>
      <c r="AD1179">
        <v>1000311066</v>
      </c>
      <c r="AE1179" t="s">
        <v>39</v>
      </c>
      <c r="AF1179">
        <v>52231511</v>
      </c>
      <c r="AG1179" t="s">
        <v>3239</v>
      </c>
      <c r="AH1179">
        <v>1000197752</v>
      </c>
      <c r="AI1179" t="s">
        <v>7065</v>
      </c>
      <c r="AJ1179">
        <v>1005660653</v>
      </c>
      <c r="AK1179" t="s">
        <v>28</v>
      </c>
      <c r="AL1179" s="3">
        <v>27540000</v>
      </c>
      <c r="AM1179" t="s">
        <v>8767</v>
      </c>
      <c r="AN1179" s="3">
        <v>0</v>
      </c>
      <c r="AO1179" s="3">
        <v>0</v>
      </c>
      <c r="AP1179" s="3">
        <v>27540000</v>
      </c>
      <c r="AQ1179" s="3">
        <v>10251000</v>
      </c>
      <c r="AR1179" s="3">
        <v>17289000</v>
      </c>
      <c r="AS1179">
        <v>5000848996</v>
      </c>
      <c r="AT1179">
        <v>1</v>
      </c>
      <c r="AU1179">
        <v>715313</v>
      </c>
      <c r="AV1179">
        <v>1</v>
      </c>
      <c r="AW1179" s="2">
        <v>45709</v>
      </c>
      <c r="AX1179" t="s">
        <v>6403</v>
      </c>
      <c r="AY1179" t="s">
        <v>17</v>
      </c>
      <c r="AZ1179" t="s">
        <v>17</v>
      </c>
      <c r="BA1179">
        <v>0</v>
      </c>
    </row>
    <row r="1180" spans="1:53" hidden="1" x14ac:dyDescent="0.2">
      <c r="A1180">
        <v>2025</v>
      </c>
      <c r="B1180">
        <v>1</v>
      </c>
      <c r="C1180" s="2">
        <v>45658</v>
      </c>
      <c r="D1180" s="2">
        <v>45808</v>
      </c>
      <c r="E1180" t="s">
        <v>2</v>
      </c>
      <c r="F1180" s="2">
        <v>45712</v>
      </c>
      <c r="G1180">
        <v>73</v>
      </c>
      <c r="H1180" t="s">
        <v>960</v>
      </c>
      <c r="I1180" t="s">
        <v>7243</v>
      </c>
      <c r="J1180" s="2">
        <v>45658</v>
      </c>
      <c r="K1180" s="2">
        <v>46022</v>
      </c>
      <c r="L1180">
        <v>364</v>
      </c>
      <c r="M1180">
        <v>2</v>
      </c>
      <c r="N1180" t="s">
        <v>8</v>
      </c>
      <c r="O1180">
        <v>790</v>
      </c>
      <c r="P1180">
        <v>1177</v>
      </c>
      <c r="Q1180" t="s">
        <v>7244</v>
      </c>
      <c r="R1180" t="s">
        <v>376</v>
      </c>
      <c r="T1180" t="s">
        <v>377</v>
      </c>
      <c r="U1180" t="s">
        <v>12</v>
      </c>
      <c r="V1180" t="s">
        <v>13</v>
      </c>
      <c r="W1180" t="s">
        <v>378</v>
      </c>
      <c r="X1180" t="s">
        <v>379</v>
      </c>
      <c r="Y1180" t="s">
        <v>380</v>
      </c>
      <c r="Z1180" t="s">
        <v>17</v>
      </c>
      <c r="AA1180" t="s">
        <v>381</v>
      </c>
      <c r="AB1180">
        <v>1</v>
      </c>
      <c r="AC1180" t="s">
        <v>145</v>
      </c>
      <c r="AD1180">
        <v>1013835936</v>
      </c>
      <c r="AE1180" t="s">
        <v>22</v>
      </c>
      <c r="AF1180">
        <v>901903827</v>
      </c>
      <c r="AG1180" t="s">
        <v>7247</v>
      </c>
      <c r="AH1180">
        <v>1000197752</v>
      </c>
      <c r="AI1180" t="s">
        <v>7065</v>
      </c>
      <c r="AJ1180">
        <v>1005660653</v>
      </c>
      <c r="AK1180" t="s">
        <v>28</v>
      </c>
      <c r="AL1180" s="3">
        <v>706150025</v>
      </c>
      <c r="AM1180" t="s">
        <v>8767</v>
      </c>
      <c r="AN1180" s="3">
        <v>0</v>
      </c>
      <c r="AO1180" s="3">
        <v>0</v>
      </c>
      <c r="AP1180" s="3">
        <v>706150025</v>
      </c>
      <c r="AQ1180" s="3">
        <v>211845008</v>
      </c>
      <c r="AR1180" s="3">
        <v>494305017</v>
      </c>
      <c r="AS1180">
        <v>5000849364</v>
      </c>
      <c r="AT1180">
        <v>1</v>
      </c>
      <c r="AU1180">
        <v>688533</v>
      </c>
      <c r="AV1180">
        <v>1</v>
      </c>
      <c r="AW1180" s="2">
        <v>45712</v>
      </c>
      <c r="AX1180">
        <v>1.330689E+20</v>
      </c>
      <c r="AY1180" t="s">
        <v>17</v>
      </c>
      <c r="AZ1180" t="s">
        <v>17</v>
      </c>
      <c r="BA1180">
        <v>0</v>
      </c>
    </row>
    <row r="1181" spans="1:53" hidden="1" x14ac:dyDescent="0.2">
      <c r="A1181">
        <v>2025</v>
      </c>
      <c r="B1181">
        <v>1</v>
      </c>
      <c r="C1181" s="2">
        <v>45658</v>
      </c>
      <c r="D1181" s="2">
        <v>45808</v>
      </c>
      <c r="E1181" t="s">
        <v>2</v>
      </c>
      <c r="F1181" s="2">
        <v>45712</v>
      </c>
      <c r="G1181">
        <v>145</v>
      </c>
      <c r="H1181" t="s">
        <v>682</v>
      </c>
      <c r="I1181" t="s">
        <v>7249</v>
      </c>
      <c r="J1181" s="2">
        <v>45712</v>
      </c>
      <c r="K1181" s="2">
        <v>46022</v>
      </c>
      <c r="L1181">
        <v>310</v>
      </c>
      <c r="M1181">
        <v>2</v>
      </c>
      <c r="N1181" t="s">
        <v>8</v>
      </c>
      <c r="O1181">
        <v>1110</v>
      </c>
      <c r="P1181">
        <v>1178</v>
      </c>
      <c r="Q1181" t="s">
        <v>7251</v>
      </c>
      <c r="R1181" t="s">
        <v>6403</v>
      </c>
      <c r="T1181" t="s">
        <v>6404</v>
      </c>
      <c r="U1181" t="s">
        <v>6319</v>
      </c>
      <c r="V1181" t="s">
        <v>6320</v>
      </c>
      <c r="W1181" t="s">
        <v>103</v>
      </c>
      <c r="X1181" t="s">
        <v>6405</v>
      </c>
      <c r="Y1181" t="s">
        <v>6406</v>
      </c>
      <c r="Z1181" t="s">
        <v>17</v>
      </c>
      <c r="AA1181" t="s">
        <v>6407</v>
      </c>
      <c r="AB1181">
        <v>10</v>
      </c>
      <c r="AC1181" t="s">
        <v>382</v>
      </c>
      <c r="AD1181">
        <v>1004014456</v>
      </c>
      <c r="AE1181" t="s">
        <v>39</v>
      </c>
      <c r="AF1181">
        <v>19385297</v>
      </c>
      <c r="AG1181" t="s">
        <v>3684</v>
      </c>
      <c r="AH1181">
        <v>1000197752</v>
      </c>
      <c r="AI1181" t="s">
        <v>7065</v>
      </c>
      <c r="AJ1181">
        <v>1005660653</v>
      </c>
      <c r="AK1181" t="s">
        <v>28</v>
      </c>
      <c r="AL1181" s="3">
        <v>30600000</v>
      </c>
      <c r="AM1181" t="s">
        <v>8767</v>
      </c>
      <c r="AN1181" s="3">
        <v>0</v>
      </c>
      <c r="AO1181" s="3">
        <v>0</v>
      </c>
      <c r="AP1181" s="3">
        <v>30600000</v>
      </c>
      <c r="AQ1181" s="3">
        <v>11220000</v>
      </c>
      <c r="AR1181" s="3">
        <v>19380000</v>
      </c>
      <c r="AS1181">
        <v>5000850171</v>
      </c>
      <c r="AT1181">
        <v>1</v>
      </c>
      <c r="AU1181">
        <v>707382</v>
      </c>
      <c r="AV1181">
        <v>1</v>
      </c>
      <c r="AW1181" s="2">
        <v>45712</v>
      </c>
      <c r="AX1181" t="s">
        <v>6403</v>
      </c>
      <c r="AY1181" t="s">
        <v>17</v>
      </c>
      <c r="AZ1181" t="s">
        <v>17</v>
      </c>
      <c r="BA1181">
        <v>0</v>
      </c>
    </row>
    <row r="1182" spans="1:53" hidden="1" x14ac:dyDescent="0.2">
      <c r="A1182">
        <v>2025</v>
      </c>
      <c r="B1182">
        <v>1</v>
      </c>
      <c r="C1182" s="2">
        <v>45658</v>
      </c>
      <c r="D1182" s="2">
        <v>45808</v>
      </c>
      <c r="E1182" t="s">
        <v>2</v>
      </c>
      <c r="F1182" s="2">
        <v>45712</v>
      </c>
      <c r="G1182">
        <v>148</v>
      </c>
      <c r="H1182" t="s">
        <v>692</v>
      </c>
      <c r="I1182" t="s">
        <v>7254</v>
      </c>
      <c r="J1182" s="2">
        <v>45712</v>
      </c>
      <c r="K1182" s="2">
        <v>46022</v>
      </c>
      <c r="L1182">
        <v>310</v>
      </c>
      <c r="M1182">
        <v>2</v>
      </c>
      <c r="N1182" t="s">
        <v>8</v>
      </c>
      <c r="O1182">
        <v>1172</v>
      </c>
      <c r="P1182">
        <v>1179</v>
      </c>
      <c r="Q1182" t="s">
        <v>7256</v>
      </c>
      <c r="R1182" t="s">
        <v>6403</v>
      </c>
      <c r="T1182" t="s">
        <v>6404</v>
      </c>
      <c r="U1182" t="s">
        <v>6319</v>
      </c>
      <c r="V1182" t="s">
        <v>6320</v>
      </c>
      <c r="W1182" t="s">
        <v>103</v>
      </c>
      <c r="X1182" t="s">
        <v>6405</v>
      </c>
      <c r="Y1182" t="s">
        <v>6406</v>
      </c>
      <c r="Z1182" t="s">
        <v>17</v>
      </c>
      <c r="AA1182" t="s">
        <v>6407</v>
      </c>
      <c r="AB1182">
        <v>10</v>
      </c>
      <c r="AC1182" t="s">
        <v>382</v>
      </c>
      <c r="AD1182">
        <v>1013680688</v>
      </c>
      <c r="AE1182" t="s">
        <v>39</v>
      </c>
      <c r="AF1182">
        <v>1049611630</v>
      </c>
      <c r="AG1182" t="s">
        <v>3816</v>
      </c>
      <c r="AH1182">
        <v>1000197752</v>
      </c>
      <c r="AI1182" t="s">
        <v>7065</v>
      </c>
      <c r="AJ1182">
        <v>1005660653</v>
      </c>
      <c r="AK1182" t="s">
        <v>28</v>
      </c>
      <c r="AL1182" s="3">
        <v>13860000</v>
      </c>
      <c r="AM1182" t="s">
        <v>8767</v>
      </c>
      <c r="AN1182" s="3">
        <v>0</v>
      </c>
      <c r="AO1182" s="3">
        <v>0</v>
      </c>
      <c r="AP1182" s="3">
        <v>13860000</v>
      </c>
      <c r="AQ1182" s="3">
        <v>5159000</v>
      </c>
      <c r="AR1182" s="3">
        <v>8701000</v>
      </c>
      <c r="AS1182">
        <v>5000850172</v>
      </c>
      <c r="AT1182">
        <v>1</v>
      </c>
      <c r="AU1182">
        <v>715325</v>
      </c>
      <c r="AV1182">
        <v>1</v>
      </c>
      <c r="AW1182" s="2">
        <v>45712</v>
      </c>
      <c r="AX1182" t="s">
        <v>6403</v>
      </c>
      <c r="AY1182" t="s">
        <v>17</v>
      </c>
      <c r="AZ1182" t="s">
        <v>17</v>
      </c>
      <c r="BA1182">
        <v>0</v>
      </c>
    </row>
    <row r="1183" spans="1:53" hidden="1" x14ac:dyDescent="0.2">
      <c r="A1183">
        <v>2025</v>
      </c>
      <c r="B1183">
        <v>1</v>
      </c>
      <c r="C1183" s="2">
        <v>45658</v>
      </c>
      <c r="D1183" s="2">
        <v>45808</v>
      </c>
      <c r="E1183" t="s">
        <v>2</v>
      </c>
      <c r="F1183" s="2">
        <v>45712</v>
      </c>
      <c r="G1183">
        <v>145</v>
      </c>
      <c r="H1183" t="s">
        <v>682</v>
      </c>
      <c r="I1183" t="s">
        <v>7259</v>
      </c>
      <c r="J1183" s="2">
        <v>45712</v>
      </c>
      <c r="K1183" s="2">
        <v>46022</v>
      </c>
      <c r="L1183">
        <v>310</v>
      </c>
      <c r="M1183">
        <v>2</v>
      </c>
      <c r="N1183" t="s">
        <v>8</v>
      </c>
      <c r="O1183">
        <v>1158</v>
      </c>
      <c r="P1183">
        <v>1180</v>
      </c>
      <c r="Q1183" t="s">
        <v>7261</v>
      </c>
      <c r="R1183" t="s">
        <v>6403</v>
      </c>
      <c r="T1183" t="s">
        <v>6404</v>
      </c>
      <c r="U1183" t="s">
        <v>6319</v>
      </c>
      <c r="V1183" t="s">
        <v>6320</v>
      </c>
      <c r="W1183" t="s">
        <v>103</v>
      </c>
      <c r="X1183" t="s">
        <v>6405</v>
      </c>
      <c r="Y1183" t="s">
        <v>6406</v>
      </c>
      <c r="Z1183" t="s">
        <v>17</v>
      </c>
      <c r="AA1183" t="s">
        <v>6407</v>
      </c>
      <c r="AB1183">
        <v>10</v>
      </c>
      <c r="AC1183" t="s">
        <v>382</v>
      </c>
      <c r="AD1183">
        <v>1001781556</v>
      </c>
      <c r="AE1183" t="s">
        <v>39</v>
      </c>
      <c r="AF1183">
        <v>79699215</v>
      </c>
      <c r="AG1183" t="s">
        <v>7264</v>
      </c>
      <c r="AH1183">
        <v>1000197752</v>
      </c>
      <c r="AI1183" t="s">
        <v>7065</v>
      </c>
      <c r="AJ1183">
        <v>1005660653</v>
      </c>
      <c r="AK1183" t="s">
        <v>28</v>
      </c>
      <c r="AL1183" s="3">
        <v>42000000</v>
      </c>
      <c r="AM1183" t="s">
        <v>8767</v>
      </c>
      <c r="AN1183" s="3">
        <v>0</v>
      </c>
      <c r="AO1183" s="3">
        <v>0</v>
      </c>
      <c r="AP1183" s="3">
        <v>42000000</v>
      </c>
      <c r="AQ1183" s="3">
        <v>15166667</v>
      </c>
      <c r="AR1183" s="3">
        <v>26833333</v>
      </c>
      <c r="AS1183">
        <v>5000850173</v>
      </c>
      <c r="AT1183">
        <v>1</v>
      </c>
      <c r="AU1183">
        <v>710580</v>
      </c>
      <c r="AV1183">
        <v>1</v>
      </c>
      <c r="AW1183" s="2">
        <v>45712</v>
      </c>
      <c r="AX1183" t="s">
        <v>6403</v>
      </c>
      <c r="AY1183" t="s">
        <v>17</v>
      </c>
      <c r="AZ1183" t="s">
        <v>17</v>
      </c>
      <c r="BA1183">
        <v>0</v>
      </c>
    </row>
    <row r="1184" spans="1:53" hidden="1" x14ac:dyDescent="0.2">
      <c r="A1184">
        <v>2025</v>
      </c>
      <c r="B1184">
        <v>1</v>
      </c>
      <c r="C1184" s="2">
        <v>45658</v>
      </c>
      <c r="D1184" s="2">
        <v>45808</v>
      </c>
      <c r="E1184" t="s">
        <v>2</v>
      </c>
      <c r="F1184" s="2">
        <v>45712</v>
      </c>
      <c r="G1184">
        <v>145</v>
      </c>
      <c r="H1184" t="s">
        <v>682</v>
      </c>
      <c r="I1184" t="s">
        <v>7267</v>
      </c>
      <c r="J1184" s="2">
        <v>45712</v>
      </c>
      <c r="K1184" s="2">
        <v>46022</v>
      </c>
      <c r="L1184">
        <v>310</v>
      </c>
      <c r="M1184">
        <v>2</v>
      </c>
      <c r="N1184" t="s">
        <v>8</v>
      </c>
      <c r="O1184">
        <v>1174</v>
      </c>
      <c r="P1184">
        <v>1181</v>
      </c>
      <c r="Q1184" t="s">
        <v>7269</v>
      </c>
      <c r="R1184" t="s">
        <v>6594</v>
      </c>
      <c r="T1184" t="s">
        <v>6595</v>
      </c>
      <c r="U1184" t="s">
        <v>6319</v>
      </c>
      <c r="V1184" t="s">
        <v>6320</v>
      </c>
      <c r="W1184" t="s">
        <v>103</v>
      </c>
      <c r="X1184" t="s">
        <v>6405</v>
      </c>
      <c r="Y1184" t="s">
        <v>6596</v>
      </c>
      <c r="Z1184" t="s">
        <v>17</v>
      </c>
      <c r="AA1184" t="s">
        <v>6407</v>
      </c>
      <c r="AB1184">
        <v>10</v>
      </c>
      <c r="AC1184" t="s">
        <v>382</v>
      </c>
      <c r="AD1184">
        <v>1005422153</v>
      </c>
      <c r="AE1184" t="s">
        <v>39</v>
      </c>
      <c r="AF1184">
        <v>1022363488</v>
      </c>
      <c r="AG1184" t="s">
        <v>4044</v>
      </c>
      <c r="AH1184">
        <v>1000197752</v>
      </c>
      <c r="AI1184" t="s">
        <v>7065</v>
      </c>
      <c r="AJ1184">
        <v>1005660653</v>
      </c>
      <c r="AK1184" t="s">
        <v>28</v>
      </c>
      <c r="AL1184" s="3">
        <v>39060000</v>
      </c>
      <c r="AM1184" t="s">
        <v>8767</v>
      </c>
      <c r="AN1184" s="3">
        <v>0</v>
      </c>
      <c r="AO1184" s="3">
        <v>0</v>
      </c>
      <c r="AP1184" s="3">
        <v>39060000</v>
      </c>
      <c r="AQ1184" s="3">
        <v>14539000</v>
      </c>
      <c r="AR1184" s="3">
        <v>24521000</v>
      </c>
      <c r="AS1184">
        <v>5000850174</v>
      </c>
      <c r="AT1184">
        <v>1</v>
      </c>
      <c r="AU1184">
        <v>715627</v>
      </c>
      <c r="AV1184">
        <v>1</v>
      </c>
      <c r="AW1184" s="2">
        <v>45712</v>
      </c>
      <c r="AX1184" t="s">
        <v>6594</v>
      </c>
      <c r="AY1184" t="s">
        <v>17</v>
      </c>
      <c r="AZ1184" t="s">
        <v>17</v>
      </c>
      <c r="BA1184">
        <v>0</v>
      </c>
    </row>
    <row r="1185" spans="1:53" hidden="1" x14ac:dyDescent="0.2">
      <c r="A1185">
        <v>2025</v>
      </c>
      <c r="B1185">
        <v>1</v>
      </c>
      <c r="C1185" s="2">
        <v>45658</v>
      </c>
      <c r="D1185" s="2">
        <v>45808</v>
      </c>
      <c r="E1185" t="s">
        <v>2</v>
      </c>
      <c r="F1185" s="2">
        <v>45712</v>
      </c>
      <c r="G1185">
        <v>53</v>
      </c>
      <c r="H1185" t="s">
        <v>130</v>
      </c>
      <c r="I1185" t="s">
        <v>7272</v>
      </c>
      <c r="J1185" s="2">
        <v>45712</v>
      </c>
      <c r="K1185" s="2">
        <v>46022</v>
      </c>
      <c r="L1185">
        <v>310</v>
      </c>
      <c r="M1185">
        <v>2</v>
      </c>
      <c r="N1185" t="s">
        <v>8</v>
      </c>
      <c r="O1185">
        <v>1217</v>
      </c>
      <c r="P1185">
        <v>1182</v>
      </c>
      <c r="Q1185" t="s">
        <v>7275</v>
      </c>
      <c r="R1185" t="s">
        <v>6434</v>
      </c>
      <c r="T1185" t="s">
        <v>6435</v>
      </c>
      <c r="U1185" t="s">
        <v>6319</v>
      </c>
      <c r="V1185" t="s">
        <v>6320</v>
      </c>
      <c r="W1185" t="s">
        <v>103</v>
      </c>
      <c r="X1185" t="s">
        <v>6405</v>
      </c>
      <c r="Y1185" t="s">
        <v>6436</v>
      </c>
      <c r="Z1185" t="s">
        <v>17</v>
      </c>
      <c r="AA1185" t="s">
        <v>6407</v>
      </c>
      <c r="AB1185">
        <v>2</v>
      </c>
      <c r="AC1185" t="s">
        <v>134</v>
      </c>
      <c r="AD1185">
        <v>1000510697</v>
      </c>
      <c r="AE1185" t="s">
        <v>22</v>
      </c>
      <c r="AF1185">
        <v>860524654</v>
      </c>
      <c r="AG1185" t="s">
        <v>314</v>
      </c>
      <c r="AH1185">
        <v>1000197752</v>
      </c>
      <c r="AI1185" t="s">
        <v>7065</v>
      </c>
      <c r="AJ1185">
        <v>1005660653</v>
      </c>
      <c r="AK1185" t="s">
        <v>28</v>
      </c>
      <c r="AL1185" s="3">
        <v>43071931</v>
      </c>
      <c r="AM1185" t="s">
        <v>8767</v>
      </c>
      <c r="AN1185" s="3">
        <v>0</v>
      </c>
      <c r="AO1185" s="3">
        <v>0</v>
      </c>
      <c r="AP1185" s="3">
        <v>43071931</v>
      </c>
      <c r="AQ1185" s="3">
        <v>0</v>
      </c>
      <c r="AR1185" s="3">
        <v>43071931</v>
      </c>
      <c r="AS1185">
        <v>5000850175</v>
      </c>
      <c r="AT1185">
        <v>1</v>
      </c>
      <c r="AU1185">
        <v>718946</v>
      </c>
      <c r="AV1185">
        <v>1</v>
      </c>
      <c r="AW1185" s="2">
        <v>45712</v>
      </c>
      <c r="AX1185" t="s">
        <v>6434</v>
      </c>
      <c r="AY1185" t="s">
        <v>17</v>
      </c>
      <c r="AZ1185" t="s">
        <v>17</v>
      </c>
      <c r="BA1185">
        <v>0</v>
      </c>
    </row>
    <row r="1186" spans="1:53" hidden="1" x14ac:dyDescent="0.2">
      <c r="A1186">
        <v>2025</v>
      </c>
      <c r="B1186">
        <v>1</v>
      </c>
      <c r="C1186" s="2">
        <v>45658</v>
      </c>
      <c r="D1186" s="2">
        <v>45808</v>
      </c>
      <c r="E1186" t="s">
        <v>2</v>
      </c>
      <c r="F1186" s="2">
        <v>45712</v>
      </c>
      <c r="G1186">
        <v>53</v>
      </c>
      <c r="H1186" t="s">
        <v>130</v>
      </c>
      <c r="I1186" t="s">
        <v>7272</v>
      </c>
      <c r="J1186" s="2">
        <v>45712</v>
      </c>
      <c r="K1186" s="2">
        <v>46022</v>
      </c>
      <c r="L1186">
        <v>310</v>
      </c>
      <c r="M1186">
        <v>2</v>
      </c>
      <c r="N1186" t="s">
        <v>8</v>
      </c>
      <c r="O1186">
        <v>1217</v>
      </c>
      <c r="P1186">
        <v>1182</v>
      </c>
      <c r="Q1186" t="s">
        <v>7275</v>
      </c>
      <c r="R1186" t="s">
        <v>7278</v>
      </c>
      <c r="T1186" t="s">
        <v>7279</v>
      </c>
      <c r="U1186" t="s">
        <v>6319</v>
      </c>
      <c r="V1186" t="s">
        <v>6320</v>
      </c>
      <c r="W1186" t="s">
        <v>14</v>
      </c>
      <c r="X1186" t="s">
        <v>15</v>
      </c>
      <c r="Y1186" t="s">
        <v>16</v>
      </c>
      <c r="Z1186" t="s">
        <v>17</v>
      </c>
      <c r="AA1186" t="s">
        <v>18</v>
      </c>
      <c r="AB1186">
        <v>2</v>
      </c>
      <c r="AC1186" t="s">
        <v>134</v>
      </c>
      <c r="AD1186">
        <v>1000510697</v>
      </c>
      <c r="AE1186" t="s">
        <v>22</v>
      </c>
      <c r="AF1186">
        <v>860524654</v>
      </c>
      <c r="AG1186" t="s">
        <v>314</v>
      </c>
      <c r="AH1186">
        <v>1000197752</v>
      </c>
      <c r="AI1186" t="s">
        <v>7065</v>
      </c>
      <c r="AJ1186">
        <v>1005660653</v>
      </c>
      <c r="AK1186" t="s">
        <v>28</v>
      </c>
      <c r="AL1186" s="3">
        <v>19469303</v>
      </c>
      <c r="AM1186" t="s">
        <v>8767</v>
      </c>
      <c r="AN1186" s="3">
        <v>0</v>
      </c>
      <c r="AO1186" s="3">
        <v>0</v>
      </c>
      <c r="AP1186" s="3">
        <v>19469303</v>
      </c>
      <c r="AQ1186" s="3">
        <v>0</v>
      </c>
      <c r="AR1186" s="3">
        <v>19469303</v>
      </c>
      <c r="AS1186">
        <v>5000850175</v>
      </c>
      <c r="AT1186">
        <v>2</v>
      </c>
      <c r="AU1186">
        <v>718946</v>
      </c>
      <c r="AV1186">
        <v>2</v>
      </c>
      <c r="AW1186" s="2">
        <v>45712</v>
      </c>
      <c r="AX1186">
        <v>20</v>
      </c>
      <c r="AY1186" t="s">
        <v>17</v>
      </c>
      <c r="AZ1186" t="s">
        <v>17</v>
      </c>
      <c r="BA1186">
        <v>0</v>
      </c>
    </row>
    <row r="1187" spans="1:53" hidden="1" x14ac:dyDescent="0.2">
      <c r="A1187">
        <v>2025</v>
      </c>
      <c r="B1187">
        <v>1</v>
      </c>
      <c r="C1187" s="2">
        <v>45658</v>
      </c>
      <c r="D1187" s="2">
        <v>45808</v>
      </c>
      <c r="E1187" t="s">
        <v>2</v>
      </c>
      <c r="F1187" s="2">
        <v>45713</v>
      </c>
      <c r="G1187">
        <v>145</v>
      </c>
      <c r="H1187" t="s">
        <v>682</v>
      </c>
      <c r="I1187" t="s">
        <v>7280</v>
      </c>
      <c r="J1187" s="2">
        <v>45713</v>
      </c>
      <c r="K1187" s="2">
        <v>46022</v>
      </c>
      <c r="L1187">
        <v>309</v>
      </c>
      <c r="M1187">
        <v>2</v>
      </c>
      <c r="N1187" t="s">
        <v>8</v>
      </c>
      <c r="O1187">
        <v>1098</v>
      </c>
      <c r="P1187">
        <v>1183</v>
      </c>
      <c r="Q1187" t="s">
        <v>7282</v>
      </c>
      <c r="R1187" t="s">
        <v>6403</v>
      </c>
      <c r="T1187" t="s">
        <v>6404</v>
      </c>
      <c r="U1187" t="s">
        <v>6319</v>
      </c>
      <c r="V1187" t="s">
        <v>6320</v>
      </c>
      <c r="W1187" t="s">
        <v>103</v>
      </c>
      <c r="X1187" t="s">
        <v>6405</v>
      </c>
      <c r="Y1187" t="s">
        <v>6406</v>
      </c>
      <c r="Z1187" t="s">
        <v>17</v>
      </c>
      <c r="AA1187" t="s">
        <v>6407</v>
      </c>
      <c r="AB1187">
        <v>10</v>
      </c>
      <c r="AC1187" t="s">
        <v>382</v>
      </c>
      <c r="AD1187">
        <v>1000206553</v>
      </c>
      <c r="AE1187" t="s">
        <v>39</v>
      </c>
      <c r="AF1187">
        <v>79515089</v>
      </c>
      <c r="AG1187" t="s">
        <v>7285</v>
      </c>
      <c r="AH1187">
        <v>1000197752</v>
      </c>
      <c r="AI1187" t="s">
        <v>7065</v>
      </c>
      <c r="AJ1187">
        <v>1005660653</v>
      </c>
      <c r="AK1187" t="s">
        <v>28</v>
      </c>
      <c r="AL1187" s="3">
        <v>39600000</v>
      </c>
      <c r="AM1187" t="s">
        <v>8767</v>
      </c>
      <c r="AN1187" s="3">
        <v>0</v>
      </c>
      <c r="AO1187" s="3">
        <v>0</v>
      </c>
      <c r="AP1187" s="3">
        <v>39600000</v>
      </c>
      <c r="AQ1187" s="3">
        <v>12760000</v>
      </c>
      <c r="AR1187" s="3">
        <v>26840000</v>
      </c>
      <c r="AS1187">
        <v>5000851004</v>
      </c>
      <c r="AT1187">
        <v>1</v>
      </c>
      <c r="AU1187">
        <v>707353</v>
      </c>
      <c r="AV1187">
        <v>1</v>
      </c>
      <c r="AW1187" s="2">
        <v>45713</v>
      </c>
      <c r="AX1187" t="s">
        <v>6403</v>
      </c>
      <c r="AY1187" t="s">
        <v>17</v>
      </c>
      <c r="AZ1187" t="s">
        <v>17</v>
      </c>
      <c r="BA1187">
        <v>0</v>
      </c>
    </row>
    <row r="1188" spans="1:53" hidden="1" x14ac:dyDescent="0.2">
      <c r="A1188">
        <v>2025</v>
      </c>
      <c r="B1188">
        <v>1</v>
      </c>
      <c r="C1188" s="2">
        <v>45658</v>
      </c>
      <c r="D1188" s="2">
        <v>45808</v>
      </c>
      <c r="E1188" t="s">
        <v>2</v>
      </c>
      <c r="F1188" s="2">
        <v>45713</v>
      </c>
      <c r="G1188">
        <v>145</v>
      </c>
      <c r="H1188" t="s">
        <v>682</v>
      </c>
      <c r="I1188" t="s">
        <v>7287</v>
      </c>
      <c r="J1188" s="2">
        <v>45713</v>
      </c>
      <c r="K1188" s="2">
        <v>46022</v>
      </c>
      <c r="L1188">
        <v>309</v>
      </c>
      <c r="M1188">
        <v>2</v>
      </c>
      <c r="N1188" t="s">
        <v>8</v>
      </c>
      <c r="O1188">
        <v>1121</v>
      </c>
      <c r="P1188">
        <v>1184</v>
      </c>
      <c r="Q1188" t="s">
        <v>7289</v>
      </c>
      <c r="R1188" t="s">
        <v>6403</v>
      </c>
      <c r="T1188" t="s">
        <v>6404</v>
      </c>
      <c r="U1188" t="s">
        <v>6319</v>
      </c>
      <c r="V1188" t="s">
        <v>6320</v>
      </c>
      <c r="W1188" t="s">
        <v>103</v>
      </c>
      <c r="X1188" t="s">
        <v>6405</v>
      </c>
      <c r="Y1188" t="s">
        <v>6406</v>
      </c>
      <c r="Z1188" t="s">
        <v>17</v>
      </c>
      <c r="AA1188" t="s">
        <v>6407</v>
      </c>
      <c r="AB1188">
        <v>10</v>
      </c>
      <c r="AC1188" t="s">
        <v>382</v>
      </c>
      <c r="AD1188">
        <v>1012490654</v>
      </c>
      <c r="AE1188" t="s">
        <v>39</v>
      </c>
      <c r="AF1188">
        <v>1033820336</v>
      </c>
      <c r="AG1188" t="s">
        <v>2522</v>
      </c>
      <c r="AH1188">
        <v>1000197752</v>
      </c>
      <c r="AI1188" t="s">
        <v>7065</v>
      </c>
      <c r="AJ1188">
        <v>1005660653</v>
      </c>
      <c r="AK1188" t="s">
        <v>28</v>
      </c>
      <c r="AL1188" s="3">
        <v>37800000</v>
      </c>
      <c r="AM1188" t="s">
        <v>8767</v>
      </c>
      <c r="AN1188" s="3">
        <v>0</v>
      </c>
      <c r="AO1188" s="3">
        <v>0</v>
      </c>
      <c r="AP1188" s="3">
        <v>37800000</v>
      </c>
      <c r="AQ1188" s="3">
        <v>13650000</v>
      </c>
      <c r="AR1188" s="3">
        <v>24150000</v>
      </c>
      <c r="AS1188">
        <v>5000851005</v>
      </c>
      <c r="AT1188">
        <v>1</v>
      </c>
      <c r="AU1188">
        <v>709580</v>
      </c>
      <c r="AV1188">
        <v>1</v>
      </c>
      <c r="AW1188" s="2">
        <v>45713</v>
      </c>
      <c r="AX1188" t="s">
        <v>6403</v>
      </c>
      <c r="AY1188" t="s">
        <v>17</v>
      </c>
      <c r="AZ1188" t="s">
        <v>17</v>
      </c>
      <c r="BA1188">
        <v>0</v>
      </c>
    </row>
    <row r="1189" spans="1:53" hidden="1" x14ac:dyDescent="0.2">
      <c r="A1189">
        <v>2025</v>
      </c>
      <c r="B1189">
        <v>1</v>
      </c>
      <c r="C1189" s="2">
        <v>45658</v>
      </c>
      <c r="D1189" s="2">
        <v>45808</v>
      </c>
      <c r="E1189" t="s">
        <v>2</v>
      </c>
      <c r="F1189" s="2">
        <v>45713</v>
      </c>
      <c r="G1189">
        <v>148</v>
      </c>
      <c r="H1189" t="s">
        <v>692</v>
      </c>
      <c r="I1189" t="s">
        <v>7291</v>
      </c>
      <c r="J1189" s="2">
        <v>45713</v>
      </c>
      <c r="K1189" s="2">
        <v>46022</v>
      </c>
      <c r="L1189">
        <v>309</v>
      </c>
      <c r="M1189">
        <v>2</v>
      </c>
      <c r="N1189" t="s">
        <v>8</v>
      </c>
      <c r="O1189">
        <v>1116</v>
      </c>
      <c r="P1189">
        <v>1185</v>
      </c>
      <c r="Q1189" t="s">
        <v>7293</v>
      </c>
      <c r="R1189" t="s">
        <v>6403</v>
      </c>
      <c r="T1189" t="s">
        <v>6404</v>
      </c>
      <c r="U1189" t="s">
        <v>6319</v>
      </c>
      <c r="V1189" t="s">
        <v>6320</v>
      </c>
      <c r="W1189" t="s">
        <v>103</v>
      </c>
      <c r="X1189" t="s">
        <v>6405</v>
      </c>
      <c r="Y1189" t="s">
        <v>6406</v>
      </c>
      <c r="Z1189" t="s">
        <v>17</v>
      </c>
      <c r="AA1189" t="s">
        <v>6407</v>
      </c>
      <c r="AB1189">
        <v>10</v>
      </c>
      <c r="AC1189" t="s">
        <v>382</v>
      </c>
      <c r="AD1189">
        <v>1012297635</v>
      </c>
      <c r="AE1189" t="s">
        <v>39</v>
      </c>
      <c r="AF1189">
        <v>1032487095</v>
      </c>
      <c r="AG1189" t="s">
        <v>8748</v>
      </c>
      <c r="AH1189">
        <v>1000197752</v>
      </c>
      <c r="AI1189" t="s">
        <v>7065</v>
      </c>
      <c r="AJ1189">
        <v>1005660653</v>
      </c>
      <c r="AK1189" t="s">
        <v>28</v>
      </c>
      <c r="AL1189" s="3">
        <v>37800000</v>
      </c>
      <c r="AM1189" t="s">
        <v>8767</v>
      </c>
      <c r="AN1189" s="3">
        <v>0</v>
      </c>
      <c r="AO1189" s="3">
        <v>0</v>
      </c>
      <c r="AP1189" s="3">
        <v>37800000</v>
      </c>
      <c r="AQ1189" s="3">
        <v>13650000</v>
      </c>
      <c r="AR1189" s="3">
        <v>24150000</v>
      </c>
      <c r="AS1189">
        <v>5000851006</v>
      </c>
      <c r="AT1189">
        <v>1</v>
      </c>
      <c r="AU1189">
        <v>709534</v>
      </c>
      <c r="AV1189">
        <v>1</v>
      </c>
      <c r="AW1189" s="2">
        <v>45713</v>
      </c>
      <c r="AX1189" t="s">
        <v>6403</v>
      </c>
      <c r="AY1189" t="s">
        <v>17</v>
      </c>
      <c r="AZ1189" t="s">
        <v>17</v>
      </c>
      <c r="BA1189">
        <v>0</v>
      </c>
    </row>
    <row r="1190" spans="1:53" hidden="1" x14ac:dyDescent="0.2">
      <c r="A1190">
        <v>2025</v>
      </c>
      <c r="B1190">
        <v>1</v>
      </c>
      <c r="C1190" s="2">
        <v>45658</v>
      </c>
      <c r="D1190" s="2">
        <v>45808</v>
      </c>
      <c r="E1190" t="s">
        <v>2</v>
      </c>
      <c r="F1190" s="2">
        <v>45713</v>
      </c>
      <c r="G1190">
        <v>148</v>
      </c>
      <c r="H1190" t="s">
        <v>692</v>
      </c>
      <c r="I1190" t="s">
        <v>7299</v>
      </c>
      <c r="J1190" s="2">
        <v>45713</v>
      </c>
      <c r="K1190" s="2">
        <v>46022</v>
      </c>
      <c r="L1190">
        <v>309</v>
      </c>
      <c r="M1190">
        <v>2</v>
      </c>
      <c r="N1190" t="s">
        <v>8</v>
      </c>
      <c r="O1190">
        <v>1169</v>
      </c>
      <c r="P1190">
        <v>1186</v>
      </c>
      <c r="Q1190" t="s">
        <v>7301</v>
      </c>
      <c r="R1190" t="s">
        <v>6403</v>
      </c>
      <c r="T1190" t="s">
        <v>6404</v>
      </c>
      <c r="U1190" t="s">
        <v>6319</v>
      </c>
      <c r="V1190" t="s">
        <v>6320</v>
      </c>
      <c r="W1190" t="s">
        <v>103</v>
      </c>
      <c r="X1190" t="s">
        <v>6405</v>
      </c>
      <c r="Y1190" t="s">
        <v>6406</v>
      </c>
      <c r="Z1190" t="s">
        <v>17</v>
      </c>
      <c r="AA1190" t="s">
        <v>6407</v>
      </c>
      <c r="AB1190">
        <v>10</v>
      </c>
      <c r="AC1190" t="s">
        <v>382</v>
      </c>
      <c r="AD1190">
        <v>1000191830</v>
      </c>
      <c r="AE1190" t="s">
        <v>39</v>
      </c>
      <c r="AF1190">
        <v>1030521003</v>
      </c>
      <c r="AG1190" t="s">
        <v>706</v>
      </c>
      <c r="AH1190">
        <v>1000197752</v>
      </c>
      <c r="AI1190" t="s">
        <v>7065</v>
      </c>
      <c r="AJ1190">
        <v>1005660653</v>
      </c>
      <c r="AK1190" t="s">
        <v>28</v>
      </c>
      <c r="AL1190" s="3">
        <v>18150000</v>
      </c>
      <c r="AM1190" t="s">
        <v>8767</v>
      </c>
      <c r="AN1190" s="3">
        <v>0</v>
      </c>
      <c r="AO1190" s="3">
        <v>0</v>
      </c>
      <c r="AP1190" s="3">
        <v>18150000</v>
      </c>
      <c r="AQ1190" s="3">
        <v>6554167</v>
      </c>
      <c r="AR1190" s="3">
        <v>11595833</v>
      </c>
      <c r="AS1190">
        <v>5000851007</v>
      </c>
      <c r="AT1190">
        <v>1</v>
      </c>
      <c r="AU1190">
        <v>715319</v>
      </c>
      <c r="AV1190">
        <v>1</v>
      </c>
      <c r="AW1190" s="2">
        <v>45713</v>
      </c>
      <c r="AX1190" t="s">
        <v>6403</v>
      </c>
      <c r="AY1190" t="s">
        <v>17</v>
      </c>
      <c r="AZ1190" t="s">
        <v>17</v>
      </c>
      <c r="BA1190">
        <v>0</v>
      </c>
    </row>
    <row r="1191" spans="1:53" hidden="1" x14ac:dyDescent="0.2">
      <c r="A1191">
        <v>2025</v>
      </c>
      <c r="B1191">
        <v>1</v>
      </c>
      <c r="C1191" s="2">
        <v>45658</v>
      </c>
      <c r="D1191" s="2">
        <v>45808</v>
      </c>
      <c r="E1191" t="s">
        <v>2</v>
      </c>
      <c r="F1191" s="2">
        <v>45713</v>
      </c>
      <c r="G1191">
        <v>148</v>
      </c>
      <c r="H1191" t="s">
        <v>692</v>
      </c>
      <c r="I1191" t="s">
        <v>7304</v>
      </c>
      <c r="J1191" s="2">
        <v>45713</v>
      </c>
      <c r="K1191" s="2">
        <v>46022</v>
      </c>
      <c r="L1191">
        <v>309</v>
      </c>
      <c r="M1191">
        <v>2</v>
      </c>
      <c r="N1191" t="s">
        <v>8</v>
      </c>
      <c r="O1191">
        <v>1101</v>
      </c>
      <c r="P1191">
        <v>1187</v>
      </c>
      <c r="Q1191" t="s">
        <v>7306</v>
      </c>
      <c r="R1191" t="s">
        <v>6731</v>
      </c>
      <c r="T1191" t="s">
        <v>6732</v>
      </c>
      <c r="U1191" t="s">
        <v>6319</v>
      </c>
      <c r="V1191" t="s">
        <v>6320</v>
      </c>
      <c r="W1191" t="s">
        <v>103</v>
      </c>
      <c r="X1191" t="s">
        <v>6405</v>
      </c>
      <c r="Y1191" t="s">
        <v>6733</v>
      </c>
      <c r="Z1191" t="s">
        <v>17</v>
      </c>
      <c r="AA1191" t="s">
        <v>6407</v>
      </c>
      <c r="AB1191">
        <v>10</v>
      </c>
      <c r="AC1191" t="s">
        <v>382</v>
      </c>
      <c r="AD1191">
        <v>1000045841</v>
      </c>
      <c r="AE1191" t="s">
        <v>39</v>
      </c>
      <c r="AF1191">
        <v>3128728</v>
      </c>
      <c r="AG1191" t="s">
        <v>800</v>
      </c>
      <c r="AH1191">
        <v>1000197752</v>
      </c>
      <c r="AI1191" t="s">
        <v>7065</v>
      </c>
      <c r="AJ1191">
        <v>1005660653</v>
      </c>
      <c r="AK1191" t="s">
        <v>28</v>
      </c>
      <c r="AL1191" s="3">
        <v>30240000</v>
      </c>
      <c r="AM1191" t="s">
        <v>8767</v>
      </c>
      <c r="AN1191" s="3">
        <v>0</v>
      </c>
      <c r="AO1191" s="3">
        <v>0</v>
      </c>
      <c r="AP1191" s="3">
        <v>30240000</v>
      </c>
      <c r="AQ1191" s="3">
        <v>11088000</v>
      </c>
      <c r="AR1191" s="3">
        <v>19152000</v>
      </c>
      <c r="AS1191">
        <v>5000851008</v>
      </c>
      <c r="AT1191">
        <v>1</v>
      </c>
      <c r="AU1191">
        <v>707361</v>
      </c>
      <c r="AV1191">
        <v>1</v>
      </c>
      <c r="AW1191" s="2">
        <v>45713</v>
      </c>
      <c r="AX1191" t="s">
        <v>6731</v>
      </c>
      <c r="AY1191" t="s">
        <v>17</v>
      </c>
      <c r="AZ1191" t="s">
        <v>17</v>
      </c>
      <c r="BA1191">
        <v>0</v>
      </c>
    </row>
    <row r="1192" spans="1:53" hidden="1" x14ac:dyDescent="0.2">
      <c r="A1192">
        <v>2025</v>
      </c>
      <c r="B1192">
        <v>1</v>
      </c>
      <c r="C1192" s="2">
        <v>45658</v>
      </c>
      <c r="D1192" s="2">
        <v>45808</v>
      </c>
      <c r="E1192" t="s">
        <v>2</v>
      </c>
      <c r="F1192" s="2">
        <v>45713</v>
      </c>
      <c r="G1192">
        <v>145</v>
      </c>
      <c r="H1192" t="s">
        <v>682</v>
      </c>
      <c r="I1192" t="s">
        <v>7308</v>
      </c>
      <c r="J1192" s="2">
        <v>45713</v>
      </c>
      <c r="K1192" s="2">
        <v>46022</v>
      </c>
      <c r="L1192">
        <v>309</v>
      </c>
      <c r="M1192">
        <v>2</v>
      </c>
      <c r="N1192" t="s">
        <v>8</v>
      </c>
      <c r="O1192">
        <v>1032</v>
      </c>
      <c r="P1192">
        <v>1188</v>
      </c>
      <c r="Q1192" t="s">
        <v>7310</v>
      </c>
      <c r="R1192" t="s">
        <v>6434</v>
      </c>
      <c r="T1192" t="s">
        <v>6435</v>
      </c>
      <c r="U1192" t="s">
        <v>6319</v>
      </c>
      <c r="V1192" t="s">
        <v>6320</v>
      </c>
      <c r="W1192" t="s">
        <v>103</v>
      </c>
      <c r="X1192" t="s">
        <v>6405</v>
      </c>
      <c r="Y1192" t="s">
        <v>6436</v>
      </c>
      <c r="Z1192" t="s">
        <v>17</v>
      </c>
      <c r="AA1192" t="s">
        <v>6407</v>
      </c>
      <c r="AB1192">
        <v>10</v>
      </c>
      <c r="AC1192" t="s">
        <v>382</v>
      </c>
      <c r="AD1192">
        <v>1013244251</v>
      </c>
      <c r="AE1192" t="s">
        <v>39</v>
      </c>
      <c r="AF1192">
        <v>1030675132</v>
      </c>
      <c r="AG1192" t="s">
        <v>7313</v>
      </c>
      <c r="AH1192">
        <v>1000197752</v>
      </c>
      <c r="AI1192" t="s">
        <v>7065</v>
      </c>
      <c r="AJ1192">
        <v>1005660653</v>
      </c>
      <c r="AK1192" t="s">
        <v>28</v>
      </c>
      <c r="AL1192" s="3">
        <v>54600000</v>
      </c>
      <c r="AM1192" t="s">
        <v>8767</v>
      </c>
      <c r="AN1192" s="3">
        <v>0</v>
      </c>
      <c r="AO1192" s="3">
        <v>0</v>
      </c>
      <c r="AP1192" s="3">
        <v>54600000</v>
      </c>
      <c r="AQ1192" s="3">
        <v>6142500</v>
      </c>
      <c r="AR1192" s="3">
        <v>48457500</v>
      </c>
      <c r="AS1192">
        <v>5000851009</v>
      </c>
      <c r="AT1192">
        <v>1</v>
      </c>
      <c r="AU1192">
        <v>698329</v>
      </c>
      <c r="AV1192">
        <v>1</v>
      </c>
      <c r="AW1192" s="2">
        <v>45713</v>
      </c>
      <c r="AX1192" t="s">
        <v>6434</v>
      </c>
      <c r="AY1192" t="s">
        <v>17</v>
      </c>
      <c r="AZ1192" t="s">
        <v>17</v>
      </c>
      <c r="BA1192">
        <v>0</v>
      </c>
    </row>
    <row r="1193" spans="1:53" hidden="1" x14ac:dyDescent="0.2">
      <c r="A1193">
        <v>2025</v>
      </c>
      <c r="B1193">
        <v>1</v>
      </c>
      <c r="C1193" s="2">
        <v>45658</v>
      </c>
      <c r="D1193" s="2">
        <v>45808</v>
      </c>
      <c r="E1193" t="s">
        <v>2</v>
      </c>
      <c r="F1193" s="2">
        <v>45713</v>
      </c>
      <c r="G1193">
        <v>145</v>
      </c>
      <c r="H1193" t="s">
        <v>682</v>
      </c>
      <c r="I1193" t="s">
        <v>7315</v>
      </c>
      <c r="J1193" s="2">
        <v>45713</v>
      </c>
      <c r="K1193" s="2">
        <v>46022</v>
      </c>
      <c r="L1193">
        <v>309</v>
      </c>
      <c r="M1193">
        <v>2</v>
      </c>
      <c r="N1193" t="s">
        <v>8</v>
      </c>
      <c r="O1193">
        <v>1100</v>
      </c>
      <c r="P1193">
        <v>1189</v>
      </c>
      <c r="Q1193" t="s">
        <v>7317</v>
      </c>
      <c r="R1193" t="s">
        <v>6403</v>
      </c>
      <c r="T1193" t="s">
        <v>6404</v>
      </c>
      <c r="U1193" t="s">
        <v>6319</v>
      </c>
      <c r="V1193" t="s">
        <v>6320</v>
      </c>
      <c r="W1193" t="s">
        <v>103</v>
      </c>
      <c r="X1193" t="s">
        <v>6405</v>
      </c>
      <c r="Y1193" t="s">
        <v>6406</v>
      </c>
      <c r="Z1193" t="s">
        <v>17</v>
      </c>
      <c r="AA1193" t="s">
        <v>6407</v>
      </c>
      <c r="AB1193">
        <v>10</v>
      </c>
      <c r="AC1193" t="s">
        <v>382</v>
      </c>
      <c r="AD1193">
        <v>1000028893</v>
      </c>
      <c r="AE1193" t="s">
        <v>39</v>
      </c>
      <c r="AF1193">
        <v>51688411</v>
      </c>
      <c r="AG1193" t="s">
        <v>3468</v>
      </c>
      <c r="AH1193">
        <v>1000197752</v>
      </c>
      <c r="AI1193" t="s">
        <v>7065</v>
      </c>
      <c r="AJ1193">
        <v>1005660653</v>
      </c>
      <c r="AK1193" t="s">
        <v>28</v>
      </c>
      <c r="AL1193" s="3">
        <v>34560000</v>
      </c>
      <c r="AM1193" t="s">
        <v>8767</v>
      </c>
      <c r="AN1193" s="3">
        <v>0</v>
      </c>
      <c r="AO1193" s="3">
        <v>0</v>
      </c>
      <c r="AP1193" s="3">
        <v>34560000</v>
      </c>
      <c r="AQ1193" s="3">
        <v>12672000</v>
      </c>
      <c r="AR1193" s="3">
        <v>21888000</v>
      </c>
      <c r="AS1193">
        <v>5000851010</v>
      </c>
      <c r="AT1193">
        <v>1</v>
      </c>
      <c r="AU1193">
        <v>707357</v>
      </c>
      <c r="AV1193">
        <v>1</v>
      </c>
      <c r="AW1193" s="2">
        <v>45713</v>
      </c>
      <c r="AX1193" t="s">
        <v>6403</v>
      </c>
      <c r="AY1193" t="s">
        <v>17</v>
      </c>
      <c r="AZ1193" t="s">
        <v>17</v>
      </c>
      <c r="BA1193">
        <v>0</v>
      </c>
    </row>
    <row r="1194" spans="1:53" hidden="1" x14ac:dyDescent="0.2">
      <c r="A1194">
        <v>2025</v>
      </c>
      <c r="B1194">
        <v>1</v>
      </c>
      <c r="C1194" s="2">
        <v>45658</v>
      </c>
      <c r="D1194" s="2">
        <v>45808</v>
      </c>
      <c r="E1194" t="s">
        <v>2</v>
      </c>
      <c r="F1194" s="2">
        <v>45713</v>
      </c>
      <c r="G1194">
        <v>145</v>
      </c>
      <c r="H1194" t="s">
        <v>682</v>
      </c>
      <c r="I1194" t="s">
        <v>7320</v>
      </c>
      <c r="J1194" s="2">
        <v>45713</v>
      </c>
      <c r="K1194" s="2">
        <v>46022</v>
      </c>
      <c r="L1194">
        <v>309</v>
      </c>
      <c r="M1194">
        <v>2</v>
      </c>
      <c r="N1194" t="s">
        <v>8</v>
      </c>
      <c r="O1194">
        <v>1200</v>
      </c>
      <c r="P1194">
        <v>1190</v>
      </c>
      <c r="Q1194" t="s">
        <v>7323</v>
      </c>
      <c r="R1194" t="s">
        <v>6611</v>
      </c>
      <c r="T1194" t="s">
        <v>6612</v>
      </c>
      <c r="U1194" t="s">
        <v>6319</v>
      </c>
      <c r="V1194" t="s">
        <v>6320</v>
      </c>
      <c r="W1194" t="s">
        <v>103</v>
      </c>
      <c r="X1194" t="s">
        <v>6405</v>
      </c>
      <c r="Y1194" t="s">
        <v>6613</v>
      </c>
      <c r="Z1194" t="s">
        <v>17</v>
      </c>
      <c r="AA1194" t="s">
        <v>6407</v>
      </c>
      <c r="AB1194">
        <v>10</v>
      </c>
      <c r="AC1194" t="s">
        <v>382</v>
      </c>
      <c r="AD1194">
        <v>1000135618</v>
      </c>
      <c r="AE1194" t="s">
        <v>39</v>
      </c>
      <c r="AF1194">
        <v>1016043437</v>
      </c>
      <c r="AG1194" t="s">
        <v>3768</v>
      </c>
      <c r="AH1194">
        <v>1000197752</v>
      </c>
      <c r="AI1194" t="s">
        <v>7065</v>
      </c>
      <c r="AJ1194">
        <v>1005660653</v>
      </c>
      <c r="AK1194" t="s">
        <v>28</v>
      </c>
      <c r="AL1194" s="3">
        <v>44100000</v>
      </c>
      <c r="AM1194" t="s">
        <v>8767</v>
      </c>
      <c r="AN1194" s="3">
        <v>0</v>
      </c>
      <c r="AO1194" s="3">
        <v>0</v>
      </c>
      <c r="AP1194" s="3">
        <v>44100000</v>
      </c>
      <c r="AQ1194" s="3">
        <v>16170000</v>
      </c>
      <c r="AR1194" s="3">
        <v>27930000</v>
      </c>
      <c r="AS1194">
        <v>5000851011</v>
      </c>
      <c r="AT1194">
        <v>1</v>
      </c>
      <c r="AU1194">
        <v>718589</v>
      </c>
      <c r="AV1194">
        <v>1</v>
      </c>
      <c r="AW1194" s="2">
        <v>45713</v>
      </c>
      <c r="AX1194" t="s">
        <v>6611</v>
      </c>
      <c r="AY1194" t="s">
        <v>17</v>
      </c>
      <c r="AZ1194" t="s">
        <v>17</v>
      </c>
      <c r="BA1194">
        <v>0</v>
      </c>
    </row>
    <row r="1195" spans="1:53" hidden="1" x14ac:dyDescent="0.2">
      <c r="A1195">
        <v>2025</v>
      </c>
      <c r="B1195">
        <v>1</v>
      </c>
      <c r="C1195" s="2">
        <v>45658</v>
      </c>
      <c r="D1195" s="2">
        <v>45808</v>
      </c>
      <c r="E1195" t="s">
        <v>2</v>
      </c>
      <c r="F1195" s="2">
        <v>45713</v>
      </c>
      <c r="G1195">
        <v>148</v>
      </c>
      <c r="H1195" t="s">
        <v>692</v>
      </c>
      <c r="I1195" t="s">
        <v>7326</v>
      </c>
      <c r="J1195" s="2">
        <v>45713</v>
      </c>
      <c r="K1195" s="2">
        <v>46022</v>
      </c>
      <c r="L1195">
        <v>309</v>
      </c>
      <c r="M1195">
        <v>2</v>
      </c>
      <c r="N1195" t="s">
        <v>8</v>
      </c>
      <c r="O1195">
        <v>1142</v>
      </c>
      <c r="P1195">
        <v>1191</v>
      </c>
      <c r="Q1195" t="s">
        <v>7328</v>
      </c>
      <c r="R1195" t="s">
        <v>6465</v>
      </c>
      <c r="T1195" t="s">
        <v>6466</v>
      </c>
      <c r="U1195" t="s">
        <v>6319</v>
      </c>
      <c r="V1195" t="s">
        <v>6320</v>
      </c>
      <c r="W1195" t="s">
        <v>103</v>
      </c>
      <c r="X1195" t="s">
        <v>6405</v>
      </c>
      <c r="Y1195" t="s">
        <v>6467</v>
      </c>
      <c r="Z1195" t="s">
        <v>17</v>
      </c>
      <c r="AA1195" t="s">
        <v>6407</v>
      </c>
      <c r="AB1195">
        <v>10</v>
      </c>
      <c r="AC1195" t="s">
        <v>382</v>
      </c>
      <c r="AD1195">
        <v>1013640810</v>
      </c>
      <c r="AE1195" t="s">
        <v>39</v>
      </c>
      <c r="AF1195">
        <v>1023013463</v>
      </c>
      <c r="AG1195" t="s">
        <v>645</v>
      </c>
      <c r="AH1195">
        <v>1000197752</v>
      </c>
      <c r="AI1195" t="s">
        <v>7065</v>
      </c>
      <c r="AJ1195">
        <v>1005660653</v>
      </c>
      <c r="AK1195" t="s">
        <v>28</v>
      </c>
      <c r="AL1195" s="3">
        <v>21300000</v>
      </c>
      <c r="AM1195" t="s">
        <v>8767</v>
      </c>
      <c r="AN1195" s="3">
        <v>0</v>
      </c>
      <c r="AO1195" s="3">
        <v>0</v>
      </c>
      <c r="AP1195" s="3">
        <v>21300000</v>
      </c>
      <c r="AQ1195" s="3">
        <v>7691667</v>
      </c>
      <c r="AR1195" s="3">
        <v>13608333</v>
      </c>
      <c r="AS1195">
        <v>5000851013</v>
      </c>
      <c r="AT1195">
        <v>1</v>
      </c>
      <c r="AU1195">
        <v>709636</v>
      </c>
      <c r="AV1195">
        <v>1</v>
      </c>
      <c r="AW1195" s="2">
        <v>45713</v>
      </c>
      <c r="AX1195" t="s">
        <v>6465</v>
      </c>
      <c r="AY1195" t="s">
        <v>17</v>
      </c>
      <c r="AZ1195" t="s">
        <v>17</v>
      </c>
      <c r="BA1195">
        <v>0</v>
      </c>
    </row>
    <row r="1196" spans="1:53" hidden="1" x14ac:dyDescent="0.2">
      <c r="A1196">
        <v>2025</v>
      </c>
      <c r="B1196">
        <v>1</v>
      </c>
      <c r="C1196" s="2">
        <v>45658</v>
      </c>
      <c r="D1196" s="2">
        <v>45808</v>
      </c>
      <c r="E1196" t="s">
        <v>2</v>
      </c>
      <c r="F1196" s="2">
        <v>45713</v>
      </c>
      <c r="G1196">
        <v>145</v>
      </c>
      <c r="H1196" t="s">
        <v>682</v>
      </c>
      <c r="I1196" t="s">
        <v>7331</v>
      </c>
      <c r="J1196" s="2">
        <v>45713</v>
      </c>
      <c r="K1196" s="2">
        <v>46022</v>
      </c>
      <c r="L1196">
        <v>309</v>
      </c>
      <c r="M1196">
        <v>2</v>
      </c>
      <c r="N1196" t="s">
        <v>8</v>
      </c>
      <c r="O1196">
        <v>1192</v>
      </c>
      <c r="P1196">
        <v>1192</v>
      </c>
      <c r="Q1196" t="s">
        <v>7333</v>
      </c>
      <c r="R1196" t="s">
        <v>6684</v>
      </c>
      <c r="T1196" t="s">
        <v>6685</v>
      </c>
      <c r="U1196" t="s">
        <v>6319</v>
      </c>
      <c r="V1196" t="s">
        <v>6320</v>
      </c>
      <c r="W1196" t="s">
        <v>103</v>
      </c>
      <c r="X1196" t="s">
        <v>6405</v>
      </c>
      <c r="Y1196" t="s">
        <v>6686</v>
      </c>
      <c r="Z1196" t="s">
        <v>17</v>
      </c>
      <c r="AA1196" t="s">
        <v>6407</v>
      </c>
      <c r="AB1196">
        <v>10</v>
      </c>
      <c r="AC1196" t="s">
        <v>382</v>
      </c>
      <c r="AD1196">
        <v>1013229596</v>
      </c>
      <c r="AE1196" t="s">
        <v>39</v>
      </c>
      <c r="AF1196">
        <v>1018492459</v>
      </c>
      <c r="AG1196" t="s">
        <v>3861</v>
      </c>
      <c r="AH1196">
        <v>1000197752</v>
      </c>
      <c r="AI1196" t="s">
        <v>7065</v>
      </c>
      <c r="AJ1196">
        <v>1005660653</v>
      </c>
      <c r="AK1196" t="s">
        <v>28</v>
      </c>
      <c r="AL1196" s="3">
        <v>30240000</v>
      </c>
      <c r="AM1196" t="s">
        <v>8767</v>
      </c>
      <c r="AN1196" s="3">
        <v>0</v>
      </c>
      <c r="AO1196" s="3">
        <v>0</v>
      </c>
      <c r="AP1196" s="3">
        <v>30240000</v>
      </c>
      <c r="AQ1196" s="3">
        <v>9744000</v>
      </c>
      <c r="AR1196" s="3">
        <v>20496000</v>
      </c>
      <c r="AS1196">
        <v>5000851014</v>
      </c>
      <c r="AT1196">
        <v>1</v>
      </c>
      <c r="AU1196">
        <v>718581</v>
      </c>
      <c r="AV1196">
        <v>1</v>
      </c>
      <c r="AW1196" s="2">
        <v>45713</v>
      </c>
      <c r="AX1196" t="s">
        <v>6684</v>
      </c>
      <c r="AY1196" t="s">
        <v>17</v>
      </c>
      <c r="AZ1196" t="s">
        <v>17</v>
      </c>
      <c r="BA1196">
        <v>0</v>
      </c>
    </row>
    <row r="1197" spans="1:53" hidden="1" x14ac:dyDescent="0.2">
      <c r="A1197">
        <v>2025</v>
      </c>
      <c r="B1197">
        <v>1</v>
      </c>
      <c r="C1197" s="2">
        <v>45658</v>
      </c>
      <c r="D1197" s="2">
        <v>45808</v>
      </c>
      <c r="E1197" t="s">
        <v>2</v>
      </c>
      <c r="F1197" s="2">
        <v>45713</v>
      </c>
      <c r="G1197">
        <v>148</v>
      </c>
      <c r="H1197" t="s">
        <v>692</v>
      </c>
      <c r="I1197" t="s">
        <v>7336</v>
      </c>
      <c r="J1197" s="2">
        <v>45713</v>
      </c>
      <c r="K1197" s="2">
        <v>46022</v>
      </c>
      <c r="L1197">
        <v>309</v>
      </c>
      <c r="M1197">
        <v>2</v>
      </c>
      <c r="N1197" t="s">
        <v>8</v>
      </c>
      <c r="O1197">
        <v>1018</v>
      </c>
      <c r="P1197">
        <v>1193</v>
      </c>
      <c r="Q1197" t="s">
        <v>7338</v>
      </c>
      <c r="R1197" t="s">
        <v>6986</v>
      </c>
      <c r="T1197" t="s">
        <v>6987</v>
      </c>
      <c r="U1197" t="s">
        <v>6319</v>
      </c>
      <c r="V1197" t="s">
        <v>6320</v>
      </c>
      <c r="W1197" t="s">
        <v>103</v>
      </c>
      <c r="X1197" t="s">
        <v>6405</v>
      </c>
      <c r="Y1197" t="s">
        <v>6988</v>
      </c>
      <c r="Z1197" t="s">
        <v>17</v>
      </c>
      <c r="AA1197" t="s">
        <v>6407</v>
      </c>
      <c r="AB1197">
        <v>10</v>
      </c>
      <c r="AC1197" t="s">
        <v>382</v>
      </c>
      <c r="AD1197">
        <v>1007492823</v>
      </c>
      <c r="AE1197" t="s">
        <v>39</v>
      </c>
      <c r="AF1197">
        <v>1032656231</v>
      </c>
      <c r="AG1197" t="s">
        <v>3231</v>
      </c>
      <c r="AH1197">
        <v>1000197752</v>
      </c>
      <c r="AI1197" t="s">
        <v>7065</v>
      </c>
      <c r="AJ1197">
        <v>1005660653</v>
      </c>
      <c r="AK1197" t="s">
        <v>28</v>
      </c>
      <c r="AL1197" s="3">
        <v>19320000</v>
      </c>
      <c r="AM1197" t="s">
        <v>8767</v>
      </c>
      <c r="AN1197" s="3">
        <v>0</v>
      </c>
      <c r="AO1197" s="3">
        <v>0</v>
      </c>
      <c r="AP1197" s="3">
        <v>19320000</v>
      </c>
      <c r="AQ1197" s="3">
        <v>5232500</v>
      </c>
      <c r="AR1197" s="3">
        <v>14087500</v>
      </c>
      <c r="AS1197">
        <v>5000851015</v>
      </c>
      <c r="AT1197">
        <v>1</v>
      </c>
      <c r="AU1197">
        <v>698311</v>
      </c>
      <c r="AV1197">
        <v>1</v>
      </c>
      <c r="AW1197" s="2">
        <v>45713</v>
      </c>
      <c r="AX1197" t="s">
        <v>6986</v>
      </c>
      <c r="AY1197" t="s">
        <v>17</v>
      </c>
      <c r="AZ1197" t="s">
        <v>17</v>
      </c>
      <c r="BA1197">
        <v>0</v>
      </c>
    </row>
    <row r="1198" spans="1:53" hidden="1" x14ac:dyDescent="0.2">
      <c r="A1198">
        <v>2025</v>
      </c>
      <c r="B1198">
        <v>1</v>
      </c>
      <c r="C1198" s="2">
        <v>45658</v>
      </c>
      <c r="D1198" s="2">
        <v>45808</v>
      </c>
      <c r="E1198" t="s">
        <v>2</v>
      </c>
      <c r="F1198" s="2">
        <v>45714</v>
      </c>
      <c r="G1198">
        <v>148</v>
      </c>
      <c r="H1198" t="s">
        <v>692</v>
      </c>
      <c r="I1198" t="s">
        <v>7340</v>
      </c>
      <c r="J1198" s="2">
        <v>45714</v>
      </c>
      <c r="K1198" s="2">
        <v>46022</v>
      </c>
      <c r="L1198">
        <v>308</v>
      </c>
      <c r="M1198">
        <v>2</v>
      </c>
      <c r="N1198" t="s">
        <v>8</v>
      </c>
      <c r="O1198">
        <v>1185</v>
      </c>
      <c r="P1198">
        <v>1194</v>
      </c>
      <c r="Q1198" t="s">
        <v>7342</v>
      </c>
      <c r="R1198" t="s">
        <v>6434</v>
      </c>
      <c r="T1198" t="s">
        <v>6435</v>
      </c>
      <c r="U1198" t="s">
        <v>6319</v>
      </c>
      <c r="V1198" t="s">
        <v>6320</v>
      </c>
      <c r="W1198" t="s">
        <v>103</v>
      </c>
      <c r="X1198" t="s">
        <v>6405</v>
      </c>
      <c r="Y1198" t="s">
        <v>6436</v>
      </c>
      <c r="Z1198" t="s">
        <v>17</v>
      </c>
      <c r="AA1198" t="s">
        <v>6407</v>
      </c>
      <c r="AB1198">
        <v>10</v>
      </c>
      <c r="AC1198" t="s">
        <v>382</v>
      </c>
      <c r="AD1198">
        <v>1000370159</v>
      </c>
      <c r="AE1198" t="s">
        <v>39</v>
      </c>
      <c r="AF1198">
        <v>19271225</v>
      </c>
      <c r="AG1198" t="s">
        <v>2309</v>
      </c>
      <c r="AH1198">
        <v>1000197752</v>
      </c>
      <c r="AI1198" t="s">
        <v>7065</v>
      </c>
      <c r="AJ1198">
        <v>1005660653</v>
      </c>
      <c r="AK1198" t="s">
        <v>28</v>
      </c>
      <c r="AL1198" s="3">
        <v>18150000</v>
      </c>
      <c r="AM1198" t="s">
        <v>8767</v>
      </c>
      <c r="AN1198" s="3">
        <v>0</v>
      </c>
      <c r="AO1198" s="3">
        <v>0</v>
      </c>
      <c r="AP1198" s="3">
        <v>18150000</v>
      </c>
      <c r="AQ1198" s="3">
        <v>5747500</v>
      </c>
      <c r="AR1198" s="3">
        <v>12402500</v>
      </c>
      <c r="AS1198">
        <v>5000851864</v>
      </c>
      <c r="AT1198">
        <v>1</v>
      </c>
      <c r="AU1198">
        <v>718551</v>
      </c>
      <c r="AV1198">
        <v>1</v>
      </c>
      <c r="AW1198" s="2">
        <v>45714</v>
      </c>
      <c r="AX1198" t="s">
        <v>6434</v>
      </c>
      <c r="AY1198" t="s">
        <v>17</v>
      </c>
      <c r="AZ1198" t="s">
        <v>17</v>
      </c>
      <c r="BA1198">
        <v>0</v>
      </c>
    </row>
    <row r="1199" spans="1:53" hidden="1" x14ac:dyDescent="0.2">
      <c r="A1199">
        <v>2025</v>
      </c>
      <c r="B1199">
        <v>1</v>
      </c>
      <c r="C1199" s="2">
        <v>45658</v>
      </c>
      <c r="D1199" s="2">
        <v>45808</v>
      </c>
      <c r="E1199" t="s">
        <v>2</v>
      </c>
      <c r="F1199" s="2">
        <v>45714</v>
      </c>
      <c r="G1199">
        <v>145</v>
      </c>
      <c r="H1199" t="s">
        <v>682</v>
      </c>
      <c r="I1199" t="s">
        <v>7345</v>
      </c>
      <c r="J1199" s="2">
        <v>45714</v>
      </c>
      <c r="K1199" s="2">
        <v>46022</v>
      </c>
      <c r="L1199">
        <v>308</v>
      </c>
      <c r="M1199">
        <v>2</v>
      </c>
      <c r="N1199" t="s">
        <v>8</v>
      </c>
      <c r="O1199">
        <v>1138</v>
      </c>
      <c r="P1199">
        <v>1195</v>
      </c>
      <c r="Q1199" t="s">
        <v>7347</v>
      </c>
      <c r="R1199" t="s">
        <v>6403</v>
      </c>
      <c r="T1199" t="s">
        <v>6404</v>
      </c>
      <c r="U1199" t="s">
        <v>6319</v>
      </c>
      <c r="V1199" t="s">
        <v>6320</v>
      </c>
      <c r="W1199" t="s">
        <v>103</v>
      </c>
      <c r="X1199" t="s">
        <v>6405</v>
      </c>
      <c r="Y1199" t="s">
        <v>6406</v>
      </c>
      <c r="Z1199" t="s">
        <v>17</v>
      </c>
      <c r="AA1199" t="s">
        <v>6407</v>
      </c>
      <c r="AB1199">
        <v>10</v>
      </c>
      <c r="AC1199" t="s">
        <v>382</v>
      </c>
      <c r="AD1199">
        <v>1012174848</v>
      </c>
      <c r="AE1199" t="s">
        <v>39</v>
      </c>
      <c r="AF1199">
        <v>1010239931</v>
      </c>
      <c r="AG1199" t="s">
        <v>3331</v>
      </c>
      <c r="AH1199">
        <v>1000197752</v>
      </c>
      <c r="AI1199" t="s">
        <v>7065</v>
      </c>
      <c r="AJ1199">
        <v>1005660653</v>
      </c>
      <c r="AK1199" t="s">
        <v>28</v>
      </c>
      <c r="AL1199" s="3">
        <v>35910000</v>
      </c>
      <c r="AM1199" t="s">
        <v>8767</v>
      </c>
      <c r="AN1199" s="3">
        <v>0</v>
      </c>
      <c r="AO1199" s="3">
        <v>0</v>
      </c>
      <c r="AP1199" s="3">
        <v>35910000</v>
      </c>
      <c r="AQ1199" s="3">
        <v>11371500</v>
      </c>
      <c r="AR1199" s="3">
        <v>24538500</v>
      </c>
      <c r="AS1199">
        <v>5000851866</v>
      </c>
      <c r="AT1199">
        <v>1</v>
      </c>
      <c r="AU1199">
        <v>709615</v>
      </c>
      <c r="AV1199">
        <v>1</v>
      </c>
      <c r="AW1199" s="2">
        <v>45714</v>
      </c>
      <c r="AX1199" t="s">
        <v>6403</v>
      </c>
      <c r="AY1199" t="s">
        <v>17</v>
      </c>
      <c r="AZ1199" t="s">
        <v>17</v>
      </c>
      <c r="BA1199">
        <v>0</v>
      </c>
    </row>
    <row r="1200" spans="1:53" hidden="1" x14ac:dyDescent="0.2">
      <c r="A1200">
        <v>2025</v>
      </c>
      <c r="B1200">
        <v>1</v>
      </c>
      <c r="C1200" s="2">
        <v>45658</v>
      </c>
      <c r="D1200" s="2">
        <v>45808</v>
      </c>
      <c r="E1200" t="s">
        <v>2</v>
      </c>
      <c r="F1200" s="2">
        <v>45714</v>
      </c>
      <c r="G1200">
        <v>145</v>
      </c>
      <c r="H1200" t="s">
        <v>682</v>
      </c>
      <c r="I1200" t="s">
        <v>7350</v>
      </c>
      <c r="J1200" s="2">
        <v>45714</v>
      </c>
      <c r="K1200" s="2">
        <v>46022</v>
      </c>
      <c r="L1200">
        <v>308</v>
      </c>
      <c r="M1200">
        <v>2</v>
      </c>
      <c r="N1200" t="s">
        <v>8</v>
      </c>
      <c r="O1200">
        <v>1125</v>
      </c>
      <c r="P1200">
        <v>1196</v>
      </c>
      <c r="Q1200" t="s">
        <v>7352</v>
      </c>
      <c r="R1200" t="s">
        <v>6718</v>
      </c>
      <c r="T1200" t="s">
        <v>6719</v>
      </c>
      <c r="U1200" t="s">
        <v>6319</v>
      </c>
      <c r="V1200" t="s">
        <v>6320</v>
      </c>
      <c r="W1200" t="s">
        <v>103</v>
      </c>
      <c r="X1200" t="s">
        <v>6405</v>
      </c>
      <c r="Y1200" t="s">
        <v>6720</v>
      </c>
      <c r="Z1200" t="s">
        <v>17</v>
      </c>
      <c r="AA1200" t="s">
        <v>6407</v>
      </c>
      <c r="AB1200">
        <v>10</v>
      </c>
      <c r="AC1200" t="s">
        <v>382</v>
      </c>
      <c r="AD1200">
        <v>1000384332</v>
      </c>
      <c r="AE1200" t="s">
        <v>39</v>
      </c>
      <c r="AF1200">
        <v>52432694</v>
      </c>
      <c r="AG1200" t="s">
        <v>3484</v>
      </c>
      <c r="AH1200">
        <v>1000197752</v>
      </c>
      <c r="AI1200" t="s">
        <v>7065</v>
      </c>
      <c r="AJ1200">
        <v>1005660653</v>
      </c>
      <c r="AK1200" t="s">
        <v>28</v>
      </c>
      <c r="AL1200" s="3">
        <v>42000000</v>
      </c>
      <c r="AM1200" t="s">
        <v>8767</v>
      </c>
      <c r="AN1200" s="3">
        <v>0</v>
      </c>
      <c r="AO1200" s="3">
        <v>0</v>
      </c>
      <c r="AP1200" s="3">
        <v>42000000</v>
      </c>
      <c r="AQ1200" s="3">
        <v>15166667</v>
      </c>
      <c r="AR1200" s="3">
        <v>26833333</v>
      </c>
      <c r="AS1200">
        <v>5000851869</v>
      </c>
      <c r="AT1200">
        <v>1</v>
      </c>
      <c r="AU1200">
        <v>709599</v>
      </c>
      <c r="AV1200">
        <v>1</v>
      </c>
      <c r="AW1200" s="2">
        <v>45714</v>
      </c>
      <c r="AX1200" t="s">
        <v>6718</v>
      </c>
      <c r="AY1200" t="s">
        <v>17</v>
      </c>
      <c r="AZ1200" t="s">
        <v>17</v>
      </c>
      <c r="BA1200">
        <v>0</v>
      </c>
    </row>
    <row r="1201" spans="1:53" hidden="1" x14ac:dyDescent="0.2">
      <c r="A1201">
        <v>2025</v>
      </c>
      <c r="B1201">
        <v>1</v>
      </c>
      <c r="C1201" s="2">
        <v>45658</v>
      </c>
      <c r="D1201" s="2">
        <v>45808</v>
      </c>
      <c r="E1201" t="s">
        <v>2</v>
      </c>
      <c r="F1201" s="2">
        <v>45714</v>
      </c>
      <c r="G1201">
        <v>145</v>
      </c>
      <c r="H1201" t="s">
        <v>682</v>
      </c>
      <c r="I1201" t="s">
        <v>7355</v>
      </c>
      <c r="J1201" s="2">
        <v>45714</v>
      </c>
      <c r="K1201" s="2">
        <v>46022</v>
      </c>
      <c r="L1201">
        <v>308</v>
      </c>
      <c r="M1201">
        <v>2</v>
      </c>
      <c r="N1201" t="s">
        <v>8</v>
      </c>
      <c r="O1201">
        <v>1208</v>
      </c>
      <c r="P1201">
        <v>1197</v>
      </c>
      <c r="Q1201" t="s">
        <v>7358</v>
      </c>
      <c r="R1201" t="s">
        <v>6403</v>
      </c>
      <c r="T1201" t="s">
        <v>6404</v>
      </c>
      <c r="U1201" t="s">
        <v>6319</v>
      </c>
      <c r="V1201" t="s">
        <v>6320</v>
      </c>
      <c r="W1201" t="s">
        <v>103</v>
      </c>
      <c r="X1201" t="s">
        <v>6405</v>
      </c>
      <c r="Y1201" t="s">
        <v>6406</v>
      </c>
      <c r="Z1201" t="s">
        <v>17</v>
      </c>
      <c r="AA1201" t="s">
        <v>6407</v>
      </c>
      <c r="AB1201">
        <v>10</v>
      </c>
      <c r="AC1201" t="s">
        <v>382</v>
      </c>
      <c r="AD1201">
        <v>1002481666</v>
      </c>
      <c r="AE1201" t="s">
        <v>39</v>
      </c>
      <c r="AF1201">
        <v>79422544</v>
      </c>
      <c r="AG1201" t="s">
        <v>7361</v>
      </c>
      <c r="AH1201">
        <v>1000197752</v>
      </c>
      <c r="AI1201" t="s">
        <v>7065</v>
      </c>
      <c r="AJ1201">
        <v>1005660653</v>
      </c>
      <c r="AK1201" t="s">
        <v>28</v>
      </c>
      <c r="AL1201" s="3">
        <v>36000000</v>
      </c>
      <c r="AM1201" t="s">
        <v>8767</v>
      </c>
      <c r="AN1201" s="3">
        <v>0</v>
      </c>
      <c r="AO1201" s="3">
        <v>0</v>
      </c>
      <c r="AP1201" s="3">
        <v>36000000</v>
      </c>
      <c r="AQ1201" s="3">
        <v>13000000</v>
      </c>
      <c r="AR1201" s="3">
        <v>23000000</v>
      </c>
      <c r="AS1201">
        <v>5000851871</v>
      </c>
      <c r="AT1201">
        <v>1</v>
      </c>
      <c r="AU1201">
        <v>718607</v>
      </c>
      <c r="AV1201">
        <v>1</v>
      </c>
      <c r="AW1201" s="2">
        <v>45714</v>
      </c>
      <c r="AX1201" t="s">
        <v>6403</v>
      </c>
      <c r="AY1201" t="s">
        <v>17</v>
      </c>
      <c r="AZ1201" t="s">
        <v>17</v>
      </c>
      <c r="BA1201">
        <v>0</v>
      </c>
    </row>
    <row r="1202" spans="1:53" hidden="1" x14ac:dyDescent="0.2">
      <c r="A1202">
        <v>2025</v>
      </c>
      <c r="B1202">
        <v>1</v>
      </c>
      <c r="C1202" s="2">
        <v>45658</v>
      </c>
      <c r="D1202" s="2">
        <v>45808</v>
      </c>
      <c r="E1202" t="s">
        <v>2</v>
      </c>
      <c r="F1202" s="2">
        <v>45714</v>
      </c>
      <c r="G1202">
        <v>148</v>
      </c>
      <c r="H1202" t="s">
        <v>692</v>
      </c>
      <c r="I1202" t="s">
        <v>7364</v>
      </c>
      <c r="J1202" s="2">
        <v>45714</v>
      </c>
      <c r="K1202" s="2">
        <v>46022</v>
      </c>
      <c r="L1202">
        <v>308</v>
      </c>
      <c r="M1202">
        <v>2</v>
      </c>
      <c r="N1202" t="s">
        <v>8</v>
      </c>
      <c r="O1202">
        <v>1107</v>
      </c>
      <c r="P1202">
        <v>1198</v>
      </c>
      <c r="Q1202" t="s">
        <v>7366</v>
      </c>
      <c r="R1202" t="s">
        <v>6403</v>
      </c>
      <c r="T1202" t="s">
        <v>6404</v>
      </c>
      <c r="U1202" t="s">
        <v>6319</v>
      </c>
      <c r="V1202" t="s">
        <v>6320</v>
      </c>
      <c r="W1202" t="s">
        <v>103</v>
      </c>
      <c r="X1202" t="s">
        <v>6405</v>
      </c>
      <c r="Y1202" t="s">
        <v>6406</v>
      </c>
      <c r="Z1202" t="s">
        <v>17</v>
      </c>
      <c r="AA1202" t="s">
        <v>6407</v>
      </c>
      <c r="AB1202">
        <v>10</v>
      </c>
      <c r="AC1202" t="s">
        <v>382</v>
      </c>
      <c r="AD1202">
        <v>1005942509</v>
      </c>
      <c r="AE1202" t="s">
        <v>39</v>
      </c>
      <c r="AF1202">
        <v>1032656270</v>
      </c>
      <c r="AG1202" t="s">
        <v>2053</v>
      </c>
      <c r="AH1202">
        <v>1000197752</v>
      </c>
      <c r="AI1202" t="s">
        <v>7065</v>
      </c>
      <c r="AJ1202">
        <v>1005660653</v>
      </c>
      <c r="AK1202" t="s">
        <v>28</v>
      </c>
      <c r="AL1202" s="3">
        <v>17640000</v>
      </c>
      <c r="AM1202" t="s">
        <v>8767</v>
      </c>
      <c r="AN1202" s="3">
        <v>0</v>
      </c>
      <c r="AO1202" s="3">
        <v>0</v>
      </c>
      <c r="AP1202" s="3">
        <v>17640000</v>
      </c>
      <c r="AQ1202" s="3">
        <v>6370000</v>
      </c>
      <c r="AR1202" s="3">
        <v>11270000</v>
      </c>
      <c r="AS1202">
        <v>5000851872</v>
      </c>
      <c r="AT1202">
        <v>1</v>
      </c>
      <c r="AU1202">
        <v>707374</v>
      </c>
      <c r="AV1202">
        <v>1</v>
      </c>
      <c r="AW1202" s="2">
        <v>45714</v>
      </c>
      <c r="AX1202" t="s">
        <v>6403</v>
      </c>
      <c r="AY1202" t="s">
        <v>17</v>
      </c>
      <c r="AZ1202" t="s">
        <v>17</v>
      </c>
      <c r="BA1202">
        <v>0</v>
      </c>
    </row>
    <row r="1203" spans="1:53" hidden="1" x14ac:dyDescent="0.2">
      <c r="A1203">
        <v>2025</v>
      </c>
      <c r="B1203">
        <v>1</v>
      </c>
      <c r="C1203" s="2">
        <v>45658</v>
      </c>
      <c r="D1203" s="2">
        <v>45808</v>
      </c>
      <c r="E1203" t="s">
        <v>2</v>
      </c>
      <c r="F1203" s="2">
        <v>45714</v>
      </c>
      <c r="G1203">
        <v>148</v>
      </c>
      <c r="H1203" t="s">
        <v>692</v>
      </c>
      <c r="I1203" t="s">
        <v>7368</v>
      </c>
      <c r="J1203" s="2">
        <v>45714</v>
      </c>
      <c r="K1203" s="2">
        <v>46022</v>
      </c>
      <c r="L1203">
        <v>308</v>
      </c>
      <c r="M1203">
        <v>2</v>
      </c>
      <c r="N1203" t="s">
        <v>8</v>
      </c>
      <c r="O1203">
        <v>1212</v>
      </c>
      <c r="P1203">
        <v>1199</v>
      </c>
      <c r="Q1203" t="s">
        <v>7371</v>
      </c>
      <c r="R1203" t="s">
        <v>6611</v>
      </c>
      <c r="T1203" t="s">
        <v>6612</v>
      </c>
      <c r="U1203" t="s">
        <v>6319</v>
      </c>
      <c r="V1203" t="s">
        <v>6320</v>
      </c>
      <c r="W1203" t="s">
        <v>103</v>
      </c>
      <c r="X1203" t="s">
        <v>6405</v>
      </c>
      <c r="Y1203" t="s">
        <v>6613</v>
      </c>
      <c r="Z1203" t="s">
        <v>17</v>
      </c>
      <c r="AA1203" t="s">
        <v>6407</v>
      </c>
      <c r="AB1203">
        <v>10</v>
      </c>
      <c r="AC1203" t="s">
        <v>382</v>
      </c>
      <c r="AD1203">
        <v>1010919703</v>
      </c>
      <c r="AE1203" t="s">
        <v>39</v>
      </c>
      <c r="AF1203">
        <v>11232461</v>
      </c>
      <c r="AG1203" t="s">
        <v>3988</v>
      </c>
      <c r="AH1203">
        <v>1000197752</v>
      </c>
      <c r="AI1203" t="s">
        <v>7065</v>
      </c>
      <c r="AJ1203">
        <v>1005660653</v>
      </c>
      <c r="AK1203" t="s">
        <v>28</v>
      </c>
      <c r="AL1203" s="3">
        <v>17010000</v>
      </c>
      <c r="AM1203" t="s">
        <v>8767</v>
      </c>
      <c r="AN1203" s="3">
        <v>0</v>
      </c>
      <c r="AO1203" s="3">
        <v>0</v>
      </c>
      <c r="AP1203" s="3">
        <v>17010000</v>
      </c>
      <c r="AQ1203" s="3">
        <v>0</v>
      </c>
      <c r="AR1203" s="3">
        <v>17010000</v>
      </c>
      <c r="AS1203">
        <v>5000851873</v>
      </c>
      <c r="AT1203">
        <v>1</v>
      </c>
      <c r="AU1203">
        <v>718612</v>
      </c>
      <c r="AV1203">
        <v>1</v>
      </c>
      <c r="AW1203" s="2">
        <v>45714</v>
      </c>
      <c r="AX1203" t="s">
        <v>6611</v>
      </c>
      <c r="AY1203" t="s">
        <v>17</v>
      </c>
      <c r="AZ1203" t="s">
        <v>17</v>
      </c>
      <c r="BA1203">
        <v>0</v>
      </c>
    </row>
    <row r="1204" spans="1:53" hidden="1" x14ac:dyDescent="0.2">
      <c r="A1204">
        <v>2025</v>
      </c>
      <c r="B1204">
        <v>1</v>
      </c>
      <c r="C1204" s="2">
        <v>45658</v>
      </c>
      <c r="D1204" s="2">
        <v>45808</v>
      </c>
      <c r="E1204" t="s">
        <v>2</v>
      </c>
      <c r="F1204" s="2">
        <v>45714</v>
      </c>
      <c r="G1204">
        <v>145</v>
      </c>
      <c r="H1204" t="s">
        <v>682</v>
      </c>
      <c r="I1204" t="s">
        <v>7374</v>
      </c>
      <c r="J1204" s="2">
        <v>45714</v>
      </c>
      <c r="K1204" s="2">
        <v>46022</v>
      </c>
      <c r="L1204">
        <v>308</v>
      </c>
      <c r="M1204">
        <v>2</v>
      </c>
      <c r="N1204" t="s">
        <v>8</v>
      </c>
      <c r="O1204">
        <v>1233</v>
      </c>
      <c r="P1204">
        <v>1200</v>
      </c>
      <c r="Q1204" t="s">
        <v>7376</v>
      </c>
      <c r="R1204" t="s">
        <v>6465</v>
      </c>
      <c r="T1204" t="s">
        <v>6466</v>
      </c>
      <c r="U1204" t="s">
        <v>6319</v>
      </c>
      <c r="V1204" t="s">
        <v>6320</v>
      </c>
      <c r="W1204" t="s">
        <v>103</v>
      </c>
      <c r="X1204" t="s">
        <v>6405</v>
      </c>
      <c r="Y1204" t="s">
        <v>6467</v>
      </c>
      <c r="Z1204" t="s">
        <v>17</v>
      </c>
      <c r="AA1204" t="s">
        <v>6407</v>
      </c>
      <c r="AB1204">
        <v>10</v>
      </c>
      <c r="AC1204" t="s">
        <v>382</v>
      </c>
      <c r="AD1204">
        <v>1012021198</v>
      </c>
      <c r="AE1204" t="s">
        <v>39</v>
      </c>
      <c r="AF1204">
        <v>1069751551</v>
      </c>
      <c r="AG1204" t="s">
        <v>856</v>
      </c>
      <c r="AH1204">
        <v>1000197752</v>
      </c>
      <c r="AI1204" t="s">
        <v>7065</v>
      </c>
      <c r="AJ1204">
        <v>1005660653</v>
      </c>
      <c r="AK1204" t="s">
        <v>28</v>
      </c>
      <c r="AL1204" s="3">
        <v>34650000</v>
      </c>
      <c r="AM1204" t="s">
        <v>8767</v>
      </c>
      <c r="AN1204" s="3">
        <v>0</v>
      </c>
      <c r="AO1204" s="3">
        <v>0</v>
      </c>
      <c r="AP1204" s="3">
        <v>34650000</v>
      </c>
      <c r="AQ1204" s="3">
        <v>12320000</v>
      </c>
      <c r="AR1204" s="3">
        <v>22330000</v>
      </c>
      <c r="AS1204">
        <v>5000851875</v>
      </c>
      <c r="AT1204">
        <v>1</v>
      </c>
      <c r="AU1204">
        <v>719116</v>
      </c>
      <c r="AV1204">
        <v>1</v>
      </c>
      <c r="AW1204" s="2">
        <v>45714</v>
      </c>
      <c r="AX1204" t="s">
        <v>6465</v>
      </c>
      <c r="AY1204" t="s">
        <v>17</v>
      </c>
      <c r="AZ1204" t="s">
        <v>17</v>
      </c>
      <c r="BA1204">
        <v>0</v>
      </c>
    </row>
    <row r="1205" spans="1:53" hidden="1" x14ac:dyDescent="0.2">
      <c r="A1205">
        <v>2025</v>
      </c>
      <c r="B1205">
        <v>1</v>
      </c>
      <c r="C1205" s="2">
        <v>45658</v>
      </c>
      <c r="D1205" s="2">
        <v>45808</v>
      </c>
      <c r="E1205" t="s">
        <v>2</v>
      </c>
      <c r="F1205" s="2">
        <v>45714</v>
      </c>
      <c r="G1205">
        <v>145</v>
      </c>
      <c r="H1205" t="s">
        <v>682</v>
      </c>
      <c r="I1205" t="s">
        <v>7379</v>
      </c>
      <c r="J1205" s="2">
        <v>45714</v>
      </c>
      <c r="K1205" s="2">
        <v>46022</v>
      </c>
      <c r="L1205">
        <v>308</v>
      </c>
      <c r="M1205">
        <v>2</v>
      </c>
      <c r="N1205" t="s">
        <v>8</v>
      </c>
      <c r="O1205">
        <v>1188</v>
      </c>
      <c r="P1205">
        <v>1201</v>
      </c>
      <c r="Q1205" t="s">
        <v>7381</v>
      </c>
      <c r="R1205" t="s">
        <v>6611</v>
      </c>
      <c r="T1205" t="s">
        <v>6612</v>
      </c>
      <c r="U1205" t="s">
        <v>6319</v>
      </c>
      <c r="V1205" t="s">
        <v>6320</v>
      </c>
      <c r="W1205" t="s">
        <v>103</v>
      </c>
      <c r="X1205" t="s">
        <v>6405</v>
      </c>
      <c r="Y1205" t="s">
        <v>6613</v>
      </c>
      <c r="Z1205" t="s">
        <v>17</v>
      </c>
      <c r="AA1205" t="s">
        <v>6407</v>
      </c>
      <c r="AB1205">
        <v>10</v>
      </c>
      <c r="AC1205" t="s">
        <v>382</v>
      </c>
      <c r="AD1205">
        <v>1012069985</v>
      </c>
      <c r="AE1205" t="s">
        <v>39</v>
      </c>
      <c r="AF1205">
        <v>1023029369</v>
      </c>
      <c r="AG1205" t="s">
        <v>3404</v>
      </c>
      <c r="AH1205">
        <v>1000197752</v>
      </c>
      <c r="AI1205" t="s">
        <v>7065</v>
      </c>
      <c r="AJ1205">
        <v>1005660653</v>
      </c>
      <c r="AK1205" t="s">
        <v>28</v>
      </c>
      <c r="AL1205" s="3">
        <v>40950000</v>
      </c>
      <c r="AM1205" t="s">
        <v>8767</v>
      </c>
      <c r="AN1205" s="3">
        <v>0</v>
      </c>
      <c r="AO1205" s="3">
        <v>0</v>
      </c>
      <c r="AP1205" s="3">
        <v>40950000</v>
      </c>
      <c r="AQ1205" s="3">
        <v>13195000</v>
      </c>
      <c r="AR1205" s="3">
        <v>27755000</v>
      </c>
      <c r="AS1205">
        <v>5000851876</v>
      </c>
      <c r="AT1205">
        <v>1</v>
      </c>
      <c r="AU1205">
        <v>718570</v>
      </c>
      <c r="AV1205">
        <v>1</v>
      </c>
      <c r="AW1205" s="2">
        <v>45714</v>
      </c>
      <c r="AX1205" t="s">
        <v>6611</v>
      </c>
      <c r="AY1205" t="s">
        <v>17</v>
      </c>
      <c r="AZ1205" t="s">
        <v>17</v>
      </c>
      <c r="BA1205">
        <v>0</v>
      </c>
    </row>
    <row r="1206" spans="1:53" hidden="1" x14ac:dyDescent="0.2">
      <c r="A1206">
        <v>2025</v>
      </c>
      <c r="B1206">
        <v>1</v>
      </c>
      <c r="C1206" s="2">
        <v>45658</v>
      </c>
      <c r="D1206" s="2">
        <v>45808</v>
      </c>
      <c r="E1206" t="s">
        <v>2</v>
      </c>
      <c r="F1206" s="2">
        <v>45714</v>
      </c>
      <c r="G1206">
        <v>145</v>
      </c>
      <c r="H1206" t="s">
        <v>682</v>
      </c>
      <c r="I1206" t="s">
        <v>7384</v>
      </c>
      <c r="J1206" s="2">
        <v>45714</v>
      </c>
      <c r="K1206" s="2">
        <v>46022</v>
      </c>
      <c r="L1206">
        <v>308</v>
      </c>
      <c r="M1206">
        <v>2</v>
      </c>
      <c r="N1206" t="s">
        <v>8</v>
      </c>
      <c r="O1206">
        <v>1199</v>
      </c>
      <c r="P1206">
        <v>1202</v>
      </c>
      <c r="Q1206" t="s">
        <v>7386</v>
      </c>
      <c r="R1206" t="s">
        <v>6626</v>
      </c>
      <c r="T1206" t="s">
        <v>6627</v>
      </c>
      <c r="U1206" t="s">
        <v>6319</v>
      </c>
      <c r="V1206" t="s">
        <v>6320</v>
      </c>
      <c r="W1206" t="s">
        <v>103</v>
      </c>
      <c r="X1206" t="s">
        <v>6405</v>
      </c>
      <c r="Y1206" t="s">
        <v>6628</v>
      </c>
      <c r="Z1206" t="s">
        <v>17</v>
      </c>
      <c r="AA1206" t="s">
        <v>6407</v>
      </c>
      <c r="AB1206">
        <v>10</v>
      </c>
      <c r="AC1206" t="s">
        <v>382</v>
      </c>
      <c r="AD1206">
        <v>1000159840</v>
      </c>
      <c r="AE1206" t="s">
        <v>39</v>
      </c>
      <c r="AF1206">
        <v>45561889</v>
      </c>
      <c r="AG1206" t="s">
        <v>2548</v>
      </c>
      <c r="AH1206">
        <v>1000197752</v>
      </c>
      <c r="AI1206" t="s">
        <v>7065</v>
      </c>
      <c r="AJ1206">
        <v>1005660653</v>
      </c>
      <c r="AK1206" t="s">
        <v>28</v>
      </c>
      <c r="AL1206" s="3">
        <v>37800000</v>
      </c>
      <c r="AM1206" t="s">
        <v>8767</v>
      </c>
      <c r="AN1206" s="3">
        <v>0</v>
      </c>
      <c r="AO1206" s="3">
        <v>0</v>
      </c>
      <c r="AP1206" s="3">
        <v>37800000</v>
      </c>
      <c r="AQ1206" s="3">
        <v>12180000</v>
      </c>
      <c r="AR1206" s="3">
        <v>25620000</v>
      </c>
      <c r="AS1206">
        <v>5000851878</v>
      </c>
      <c r="AT1206">
        <v>1</v>
      </c>
      <c r="AU1206">
        <v>718588</v>
      </c>
      <c r="AV1206">
        <v>1</v>
      </c>
      <c r="AW1206" s="2">
        <v>45714</v>
      </c>
      <c r="AX1206" t="s">
        <v>6626</v>
      </c>
      <c r="AY1206" t="s">
        <v>17</v>
      </c>
      <c r="AZ1206" t="s">
        <v>17</v>
      </c>
      <c r="BA1206">
        <v>0</v>
      </c>
    </row>
    <row r="1207" spans="1:53" hidden="1" x14ac:dyDescent="0.2">
      <c r="A1207">
        <v>2025</v>
      </c>
      <c r="B1207">
        <v>1</v>
      </c>
      <c r="C1207" s="2">
        <v>45658</v>
      </c>
      <c r="D1207" s="2">
        <v>45808</v>
      </c>
      <c r="E1207" t="s">
        <v>2</v>
      </c>
      <c r="F1207" s="2">
        <v>45714</v>
      </c>
      <c r="G1207">
        <v>148</v>
      </c>
      <c r="H1207" t="s">
        <v>692</v>
      </c>
      <c r="I1207" t="s">
        <v>7389</v>
      </c>
      <c r="J1207" s="2">
        <v>45714</v>
      </c>
      <c r="K1207" s="2">
        <v>46022</v>
      </c>
      <c r="L1207">
        <v>308</v>
      </c>
      <c r="M1207">
        <v>2</v>
      </c>
      <c r="N1207" t="s">
        <v>8</v>
      </c>
      <c r="O1207">
        <v>1212</v>
      </c>
      <c r="P1207">
        <v>1203</v>
      </c>
      <c r="Q1207" t="s">
        <v>7391</v>
      </c>
      <c r="R1207" t="s">
        <v>6611</v>
      </c>
      <c r="T1207" t="s">
        <v>6612</v>
      </c>
      <c r="U1207" t="s">
        <v>6319</v>
      </c>
      <c r="V1207" t="s">
        <v>6320</v>
      </c>
      <c r="W1207" t="s">
        <v>103</v>
      </c>
      <c r="X1207" t="s">
        <v>6405</v>
      </c>
      <c r="Y1207" t="s">
        <v>6613</v>
      </c>
      <c r="Z1207" t="s">
        <v>17</v>
      </c>
      <c r="AA1207" t="s">
        <v>6407</v>
      </c>
      <c r="AB1207">
        <v>10</v>
      </c>
      <c r="AC1207" t="s">
        <v>382</v>
      </c>
      <c r="AD1207">
        <v>1013034995</v>
      </c>
      <c r="AE1207" t="s">
        <v>39</v>
      </c>
      <c r="AF1207">
        <v>1001170079</v>
      </c>
      <c r="AG1207" t="s">
        <v>3885</v>
      </c>
      <c r="AH1207">
        <v>1000197752</v>
      </c>
      <c r="AI1207" t="s">
        <v>7065</v>
      </c>
      <c r="AJ1207">
        <v>1005660653</v>
      </c>
      <c r="AK1207" t="s">
        <v>28</v>
      </c>
      <c r="AL1207" s="3">
        <v>17010000</v>
      </c>
      <c r="AM1207" t="s">
        <v>8767</v>
      </c>
      <c r="AN1207" s="3">
        <v>0</v>
      </c>
      <c r="AO1207" s="3">
        <v>0</v>
      </c>
      <c r="AP1207" s="3">
        <v>17010000</v>
      </c>
      <c r="AQ1207" s="3">
        <v>0</v>
      </c>
      <c r="AR1207" s="3">
        <v>17010000</v>
      </c>
      <c r="AS1207">
        <v>5000851880</v>
      </c>
      <c r="AT1207">
        <v>1</v>
      </c>
      <c r="AU1207">
        <v>718612</v>
      </c>
      <c r="AV1207">
        <v>1</v>
      </c>
      <c r="AW1207" s="2">
        <v>45714</v>
      </c>
      <c r="AX1207" t="s">
        <v>6611</v>
      </c>
      <c r="AY1207" t="s">
        <v>17</v>
      </c>
      <c r="AZ1207" t="s">
        <v>17</v>
      </c>
      <c r="BA1207">
        <v>0</v>
      </c>
    </row>
    <row r="1208" spans="1:53" hidden="1" x14ac:dyDescent="0.2">
      <c r="A1208">
        <v>2025</v>
      </c>
      <c r="B1208">
        <v>1</v>
      </c>
      <c r="C1208" s="2">
        <v>45658</v>
      </c>
      <c r="D1208" s="2">
        <v>45808</v>
      </c>
      <c r="E1208" t="s">
        <v>2</v>
      </c>
      <c r="F1208" s="2">
        <v>45714</v>
      </c>
      <c r="G1208">
        <v>148</v>
      </c>
      <c r="H1208" t="s">
        <v>692</v>
      </c>
      <c r="I1208" t="s">
        <v>7393</v>
      </c>
      <c r="J1208" s="2">
        <v>45714</v>
      </c>
      <c r="K1208" s="2">
        <v>46022</v>
      </c>
      <c r="L1208">
        <v>308</v>
      </c>
      <c r="M1208">
        <v>2</v>
      </c>
      <c r="N1208" t="s">
        <v>8</v>
      </c>
      <c r="O1208">
        <v>1101</v>
      </c>
      <c r="P1208">
        <v>1204</v>
      </c>
      <c r="Q1208" t="s">
        <v>7395</v>
      </c>
      <c r="R1208" t="s">
        <v>6731</v>
      </c>
      <c r="T1208" t="s">
        <v>6732</v>
      </c>
      <c r="U1208" t="s">
        <v>6319</v>
      </c>
      <c r="V1208" t="s">
        <v>6320</v>
      </c>
      <c r="W1208" t="s">
        <v>103</v>
      </c>
      <c r="X1208" t="s">
        <v>6405</v>
      </c>
      <c r="Y1208" t="s">
        <v>6733</v>
      </c>
      <c r="Z1208" t="s">
        <v>17</v>
      </c>
      <c r="AA1208" t="s">
        <v>6407</v>
      </c>
      <c r="AB1208">
        <v>10</v>
      </c>
      <c r="AC1208" t="s">
        <v>382</v>
      </c>
      <c r="AD1208">
        <v>1000125069</v>
      </c>
      <c r="AE1208" t="s">
        <v>39</v>
      </c>
      <c r="AF1208">
        <v>1016098648</v>
      </c>
      <c r="AG1208" t="s">
        <v>509</v>
      </c>
      <c r="AH1208">
        <v>1000197752</v>
      </c>
      <c r="AI1208" t="s">
        <v>7065</v>
      </c>
      <c r="AJ1208">
        <v>1005660653</v>
      </c>
      <c r="AK1208" t="s">
        <v>28</v>
      </c>
      <c r="AL1208" s="3">
        <v>30240000</v>
      </c>
      <c r="AM1208" t="s">
        <v>8767</v>
      </c>
      <c r="AN1208" s="3">
        <v>0</v>
      </c>
      <c r="AO1208" s="3">
        <v>0</v>
      </c>
      <c r="AP1208" s="3">
        <v>30240000</v>
      </c>
      <c r="AQ1208" s="3">
        <v>3360000</v>
      </c>
      <c r="AR1208" s="3">
        <v>26880000</v>
      </c>
      <c r="AS1208">
        <v>5000851881</v>
      </c>
      <c r="AT1208">
        <v>1</v>
      </c>
      <c r="AU1208">
        <v>707361</v>
      </c>
      <c r="AV1208">
        <v>1</v>
      </c>
      <c r="AW1208" s="2">
        <v>45714</v>
      </c>
      <c r="AX1208" t="s">
        <v>6731</v>
      </c>
      <c r="AY1208" t="s">
        <v>17</v>
      </c>
      <c r="AZ1208" t="s">
        <v>17</v>
      </c>
      <c r="BA1208">
        <v>0</v>
      </c>
    </row>
    <row r="1209" spans="1:53" hidden="1" x14ac:dyDescent="0.2">
      <c r="A1209">
        <v>2025</v>
      </c>
      <c r="B1209">
        <v>1</v>
      </c>
      <c r="C1209" s="2">
        <v>45658</v>
      </c>
      <c r="D1209" s="2">
        <v>45808</v>
      </c>
      <c r="E1209" t="s">
        <v>2</v>
      </c>
      <c r="F1209" s="2">
        <v>45715</v>
      </c>
      <c r="G1209">
        <v>148</v>
      </c>
      <c r="H1209" t="s">
        <v>692</v>
      </c>
      <c r="I1209" t="s">
        <v>7397</v>
      </c>
      <c r="J1209" s="2">
        <v>45715</v>
      </c>
      <c r="K1209" s="2">
        <v>46022</v>
      </c>
      <c r="L1209">
        <v>307</v>
      </c>
      <c r="M1209">
        <v>2</v>
      </c>
      <c r="N1209" t="s">
        <v>8</v>
      </c>
      <c r="O1209">
        <v>1106</v>
      </c>
      <c r="P1209">
        <v>1205</v>
      </c>
      <c r="Q1209" t="s">
        <v>7399</v>
      </c>
      <c r="R1209" t="s">
        <v>6403</v>
      </c>
      <c r="T1209" t="s">
        <v>6404</v>
      </c>
      <c r="U1209" t="s">
        <v>6319</v>
      </c>
      <c r="V1209" t="s">
        <v>6320</v>
      </c>
      <c r="W1209" t="s">
        <v>103</v>
      </c>
      <c r="X1209" t="s">
        <v>6405</v>
      </c>
      <c r="Y1209" t="s">
        <v>6406</v>
      </c>
      <c r="Z1209" t="s">
        <v>17</v>
      </c>
      <c r="AA1209" t="s">
        <v>6407</v>
      </c>
      <c r="AB1209">
        <v>10</v>
      </c>
      <c r="AC1209" t="s">
        <v>382</v>
      </c>
      <c r="AD1209">
        <v>1009053985</v>
      </c>
      <c r="AE1209" t="s">
        <v>39</v>
      </c>
      <c r="AF1209">
        <v>1031133957</v>
      </c>
      <c r="AG1209" t="s">
        <v>1811</v>
      </c>
      <c r="AH1209">
        <v>1000197752</v>
      </c>
      <c r="AI1209" t="s">
        <v>7065</v>
      </c>
      <c r="AJ1209">
        <v>1005660653</v>
      </c>
      <c r="AK1209" t="s">
        <v>28</v>
      </c>
      <c r="AL1209" s="3">
        <v>21780000</v>
      </c>
      <c r="AM1209" t="s">
        <v>8767</v>
      </c>
      <c r="AN1209" s="3">
        <v>0</v>
      </c>
      <c r="AO1209" s="3">
        <v>0</v>
      </c>
      <c r="AP1209" s="3">
        <v>21780000</v>
      </c>
      <c r="AQ1209" s="3">
        <v>7018000</v>
      </c>
      <c r="AR1209" s="3">
        <v>14762000</v>
      </c>
      <c r="AS1209">
        <v>5000852803</v>
      </c>
      <c r="AT1209">
        <v>1</v>
      </c>
      <c r="AU1209">
        <v>707373</v>
      </c>
      <c r="AV1209">
        <v>1</v>
      </c>
      <c r="AW1209" s="2">
        <v>45715</v>
      </c>
      <c r="AX1209" t="s">
        <v>6403</v>
      </c>
      <c r="AY1209" t="s">
        <v>17</v>
      </c>
      <c r="AZ1209" t="s">
        <v>17</v>
      </c>
      <c r="BA1209">
        <v>0</v>
      </c>
    </row>
    <row r="1210" spans="1:53" hidden="1" x14ac:dyDescent="0.2">
      <c r="A1210">
        <v>2025</v>
      </c>
      <c r="B1210">
        <v>1</v>
      </c>
      <c r="C1210" s="2">
        <v>45658</v>
      </c>
      <c r="D1210" s="2">
        <v>45808</v>
      </c>
      <c r="E1210" t="s">
        <v>2</v>
      </c>
      <c r="F1210" s="2">
        <v>45715</v>
      </c>
      <c r="G1210">
        <v>145</v>
      </c>
      <c r="H1210" t="s">
        <v>682</v>
      </c>
      <c r="I1210" t="s">
        <v>7401</v>
      </c>
      <c r="J1210" s="2">
        <v>45715</v>
      </c>
      <c r="K1210" s="2">
        <v>46022</v>
      </c>
      <c r="L1210">
        <v>307</v>
      </c>
      <c r="M1210">
        <v>2</v>
      </c>
      <c r="N1210" t="s">
        <v>8</v>
      </c>
      <c r="O1210">
        <v>1115</v>
      </c>
      <c r="P1210">
        <v>1206</v>
      </c>
      <c r="Q1210" t="s">
        <v>7403</v>
      </c>
      <c r="R1210" t="s">
        <v>6403</v>
      </c>
      <c r="T1210" t="s">
        <v>6404</v>
      </c>
      <c r="U1210" t="s">
        <v>6319</v>
      </c>
      <c r="V1210" t="s">
        <v>6320</v>
      </c>
      <c r="W1210" t="s">
        <v>103</v>
      </c>
      <c r="X1210" t="s">
        <v>6405</v>
      </c>
      <c r="Y1210" t="s">
        <v>6406</v>
      </c>
      <c r="Z1210" t="s">
        <v>17</v>
      </c>
      <c r="AA1210" t="s">
        <v>6407</v>
      </c>
      <c r="AB1210">
        <v>10</v>
      </c>
      <c r="AC1210" t="s">
        <v>382</v>
      </c>
      <c r="AD1210">
        <v>1007826400</v>
      </c>
      <c r="AE1210" t="s">
        <v>39</v>
      </c>
      <c r="AF1210">
        <v>36696956</v>
      </c>
      <c r="AG1210" t="s">
        <v>2248</v>
      </c>
      <c r="AH1210">
        <v>1000197752</v>
      </c>
      <c r="AI1210" t="s">
        <v>7065</v>
      </c>
      <c r="AJ1210">
        <v>1005660653</v>
      </c>
      <c r="AK1210" t="s">
        <v>28</v>
      </c>
      <c r="AL1210" s="3">
        <v>42000000</v>
      </c>
      <c r="AM1210" t="s">
        <v>8767</v>
      </c>
      <c r="AN1210" s="3">
        <v>0</v>
      </c>
      <c r="AO1210" s="3">
        <v>0</v>
      </c>
      <c r="AP1210" s="3">
        <v>42000000</v>
      </c>
      <c r="AQ1210" s="3">
        <v>13533333</v>
      </c>
      <c r="AR1210" s="3">
        <v>28466667</v>
      </c>
      <c r="AS1210">
        <v>5000852804</v>
      </c>
      <c r="AT1210">
        <v>1</v>
      </c>
      <c r="AU1210">
        <v>709525</v>
      </c>
      <c r="AV1210">
        <v>1</v>
      </c>
      <c r="AW1210" s="2">
        <v>45715</v>
      </c>
      <c r="AX1210" t="s">
        <v>6403</v>
      </c>
      <c r="AY1210" t="s">
        <v>17</v>
      </c>
      <c r="AZ1210" t="s">
        <v>17</v>
      </c>
      <c r="BA1210">
        <v>0</v>
      </c>
    </row>
    <row r="1211" spans="1:53" hidden="1" x14ac:dyDescent="0.2">
      <c r="A1211">
        <v>2025</v>
      </c>
      <c r="B1211">
        <v>1</v>
      </c>
      <c r="C1211" s="2">
        <v>45658</v>
      </c>
      <c r="D1211" s="2">
        <v>45808</v>
      </c>
      <c r="E1211" t="s">
        <v>2</v>
      </c>
      <c r="F1211" s="2">
        <v>45715</v>
      </c>
      <c r="G1211">
        <v>145</v>
      </c>
      <c r="H1211" t="s">
        <v>682</v>
      </c>
      <c r="I1211" t="s">
        <v>7405</v>
      </c>
      <c r="J1211" s="2">
        <v>45715</v>
      </c>
      <c r="K1211" s="2">
        <v>46022</v>
      </c>
      <c r="L1211">
        <v>307</v>
      </c>
      <c r="M1211">
        <v>2</v>
      </c>
      <c r="N1211" t="s">
        <v>8</v>
      </c>
      <c r="O1211">
        <v>1198</v>
      </c>
      <c r="P1211">
        <v>1207</v>
      </c>
      <c r="Q1211" t="s">
        <v>7407</v>
      </c>
      <c r="R1211" t="s">
        <v>6823</v>
      </c>
      <c r="T1211" t="s">
        <v>6824</v>
      </c>
      <c r="U1211" t="s">
        <v>6319</v>
      </c>
      <c r="V1211" t="s">
        <v>6320</v>
      </c>
      <c r="W1211" t="s">
        <v>103</v>
      </c>
      <c r="X1211" t="s">
        <v>6405</v>
      </c>
      <c r="Y1211" t="s">
        <v>6825</v>
      </c>
      <c r="Z1211" t="s">
        <v>17</v>
      </c>
      <c r="AA1211" t="s">
        <v>6407</v>
      </c>
      <c r="AB1211">
        <v>10</v>
      </c>
      <c r="AC1211" t="s">
        <v>382</v>
      </c>
      <c r="AD1211">
        <v>1002987644</v>
      </c>
      <c r="AE1211" t="s">
        <v>39</v>
      </c>
      <c r="AF1211">
        <v>29180253</v>
      </c>
      <c r="AG1211" t="s">
        <v>1277</v>
      </c>
      <c r="AH1211">
        <v>1000197752</v>
      </c>
      <c r="AI1211" t="s">
        <v>7065</v>
      </c>
      <c r="AJ1211">
        <v>1005660653</v>
      </c>
      <c r="AK1211" t="s">
        <v>28</v>
      </c>
      <c r="AL1211" s="3">
        <v>39000000</v>
      </c>
      <c r="AM1211" t="s">
        <v>8767</v>
      </c>
      <c r="AN1211" s="3">
        <v>0</v>
      </c>
      <c r="AO1211" s="3">
        <v>0</v>
      </c>
      <c r="AP1211" s="3">
        <v>39000000</v>
      </c>
      <c r="AQ1211" s="3">
        <v>12566667</v>
      </c>
      <c r="AR1211" s="3">
        <v>26433333</v>
      </c>
      <c r="AS1211">
        <v>5000852805</v>
      </c>
      <c r="AT1211">
        <v>1</v>
      </c>
      <c r="AU1211">
        <v>718587</v>
      </c>
      <c r="AV1211">
        <v>1</v>
      </c>
      <c r="AW1211" s="2">
        <v>45715</v>
      </c>
      <c r="AX1211" t="s">
        <v>6823</v>
      </c>
      <c r="AY1211" t="s">
        <v>17</v>
      </c>
      <c r="AZ1211" t="s">
        <v>17</v>
      </c>
      <c r="BA1211">
        <v>0</v>
      </c>
    </row>
    <row r="1212" spans="1:53" hidden="1" x14ac:dyDescent="0.2">
      <c r="A1212">
        <v>2025</v>
      </c>
      <c r="B1212">
        <v>1</v>
      </c>
      <c r="C1212" s="2">
        <v>45658</v>
      </c>
      <c r="D1212" s="2">
        <v>45808</v>
      </c>
      <c r="E1212" t="s">
        <v>2</v>
      </c>
      <c r="F1212" s="2">
        <v>45715</v>
      </c>
      <c r="G1212">
        <v>145</v>
      </c>
      <c r="H1212" t="s">
        <v>682</v>
      </c>
      <c r="I1212" t="s">
        <v>7410</v>
      </c>
      <c r="J1212" s="2">
        <v>45715</v>
      </c>
      <c r="K1212" s="2">
        <v>46022</v>
      </c>
      <c r="L1212">
        <v>307</v>
      </c>
      <c r="M1212">
        <v>2</v>
      </c>
      <c r="N1212" t="s">
        <v>8</v>
      </c>
      <c r="O1212">
        <v>1170</v>
      </c>
      <c r="P1212">
        <v>1208</v>
      </c>
      <c r="Q1212" t="s">
        <v>7411</v>
      </c>
      <c r="R1212" t="s">
        <v>6403</v>
      </c>
      <c r="T1212" t="s">
        <v>6404</v>
      </c>
      <c r="U1212" t="s">
        <v>6319</v>
      </c>
      <c r="V1212" t="s">
        <v>6320</v>
      </c>
      <c r="W1212" t="s">
        <v>103</v>
      </c>
      <c r="X1212" t="s">
        <v>6405</v>
      </c>
      <c r="Y1212" t="s">
        <v>6406</v>
      </c>
      <c r="Z1212" t="s">
        <v>17</v>
      </c>
      <c r="AA1212" t="s">
        <v>6407</v>
      </c>
      <c r="AB1212">
        <v>10</v>
      </c>
      <c r="AC1212" t="s">
        <v>382</v>
      </c>
      <c r="AD1212">
        <v>1000192450</v>
      </c>
      <c r="AE1212" t="s">
        <v>39</v>
      </c>
      <c r="AF1212">
        <v>52211430</v>
      </c>
      <c r="AG1212" t="s">
        <v>3367</v>
      </c>
      <c r="AH1212">
        <v>1000197752</v>
      </c>
      <c r="AI1212" t="s">
        <v>7065</v>
      </c>
      <c r="AJ1212">
        <v>1005660653</v>
      </c>
      <c r="AK1212" t="s">
        <v>28</v>
      </c>
      <c r="AL1212" s="3">
        <v>54000000</v>
      </c>
      <c r="AM1212" t="s">
        <v>8767</v>
      </c>
      <c r="AN1212" s="3">
        <v>0</v>
      </c>
      <c r="AO1212" s="3">
        <v>0</v>
      </c>
      <c r="AP1212" s="3">
        <v>54000000</v>
      </c>
      <c r="AQ1212" s="3">
        <v>17400000</v>
      </c>
      <c r="AR1212" s="3">
        <v>36600000</v>
      </c>
      <c r="AS1212">
        <v>5000852806</v>
      </c>
      <c r="AT1212">
        <v>1</v>
      </c>
      <c r="AU1212">
        <v>715322</v>
      </c>
      <c r="AV1212">
        <v>1</v>
      </c>
      <c r="AW1212" s="2">
        <v>45715</v>
      </c>
      <c r="AX1212" t="s">
        <v>6403</v>
      </c>
      <c r="AY1212" t="s">
        <v>17</v>
      </c>
      <c r="AZ1212" t="s">
        <v>17</v>
      </c>
      <c r="BA1212">
        <v>0</v>
      </c>
    </row>
    <row r="1213" spans="1:53" hidden="1" x14ac:dyDescent="0.2">
      <c r="A1213">
        <v>2025</v>
      </c>
      <c r="B1213">
        <v>1</v>
      </c>
      <c r="C1213" s="2">
        <v>45658</v>
      </c>
      <c r="D1213" s="2">
        <v>45808</v>
      </c>
      <c r="E1213" t="s">
        <v>2</v>
      </c>
      <c r="F1213" s="2">
        <v>45715</v>
      </c>
      <c r="G1213">
        <v>148</v>
      </c>
      <c r="H1213" t="s">
        <v>692</v>
      </c>
      <c r="I1213" t="s">
        <v>7414</v>
      </c>
      <c r="J1213" s="2">
        <v>45715</v>
      </c>
      <c r="K1213" s="2">
        <v>46022</v>
      </c>
      <c r="L1213">
        <v>307</v>
      </c>
      <c r="M1213">
        <v>2</v>
      </c>
      <c r="N1213" t="s">
        <v>8</v>
      </c>
      <c r="O1213">
        <v>1107</v>
      </c>
      <c r="P1213">
        <v>1209</v>
      </c>
      <c r="Q1213" t="s">
        <v>7416</v>
      </c>
      <c r="R1213" t="s">
        <v>6403</v>
      </c>
      <c r="T1213" t="s">
        <v>6404</v>
      </c>
      <c r="U1213" t="s">
        <v>6319</v>
      </c>
      <c r="V1213" t="s">
        <v>6320</v>
      </c>
      <c r="W1213" t="s">
        <v>103</v>
      </c>
      <c r="X1213" t="s">
        <v>6405</v>
      </c>
      <c r="Y1213" t="s">
        <v>6406</v>
      </c>
      <c r="Z1213" t="s">
        <v>17</v>
      </c>
      <c r="AA1213" t="s">
        <v>6407</v>
      </c>
      <c r="AB1213">
        <v>10</v>
      </c>
      <c r="AC1213" t="s">
        <v>382</v>
      </c>
      <c r="AD1213">
        <v>1000856682</v>
      </c>
      <c r="AE1213" t="s">
        <v>39</v>
      </c>
      <c r="AF1213">
        <v>1061720393</v>
      </c>
      <c r="AG1213" t="s">
        <v>2382</v>
      </c>
      <c r="AH1213">
        <v>1000197752</v>
      </c>
      <c r="AI1213" t="s">
        <v>7065</v>
      </c>
      <c r="AJ1213">
        <v>1005660653</v>
      </c>
      <c r="AK1213" t="s">
        <v>28</v>
      </c>
      <c r="AL1213" s="3">
        <v>17640000</v>
      </c>
      <c r="AM1213" t="s">
        <v>8767</v>
      </c>
      <c r="AN1213" s="3">
        <v>0</v>
      </c>
      <c r="AO1213" s="3">
        <v>0</v>
      </c>
      <c r="AP1213" s="3">
        <v>17640000</v>
      </c>
      <c r="AQ1213" s="3">
        <v>5586000</v>
      </c>
      <c r="AR1213" s="3">
        <v>12054000</v>
      </c>
      <c r="AS1213">
        <v>5000852807</v>
      </c>
      <c r="AT1213">
        <v>1</v>
      </c>
      <c r="AU1213">
        <v>707374</v>
      </c>
      <c r="AV1213">
        <v>1</v>
      </c>
      <c r="AW1213" s="2">
        <v>45715</v>
      </c>
      <c r="AX1213" t="s">
        <v>6403</v>
      </c>
      <c r="AY1213" t="s">
        <v>17</v>
      </c>
      <c r="AZ1213" t="s">
        <v>17</v>
      </c>
      <c r="BA1213">
        <v>0</v>
      </c>
    </row>
    <row r="1214" spans="1:53" hidden="1" x14ac:dyDescent="0.2">
      <c r="A1214">
        <v>2025</v>
      </c>
      <c r="B1214">
        <v>1</v>
      </c>
      <c r="C1214" s="2">
        <v>45658</v>
      </c>
      <c r="D1214" s="2">
        <v>45808</v>
      </c>
      <c r="E1214" t="s">
        <v>2</v>
      </c>
      <c r="F1214" s="2">
        <v>45715</v>
      </c>
      <c r="G1214">
        <v>145</v>
      </c>
      <c r="H1214" t="s">
        <v>682</v>
      </c>
      <c r="I1214" t="s">
        <v>7418</v>
      </c>
      <c r="J1214" s="2">
        <v>45715</v>
      </c>
      <c r="K1214" s="2">
        <v>46022</v>
      </c>
      <c r="L1214">
        <v>307</v>
      </c>
      <c r="M1214">
        <v>2</v>
      </c>
      <c r="N1214" t="s">
        <v>8</v>
      </c>
      <c r="O1214">
        <v>1179</v>
      </c>
      <c r="P1214">
        <v>1210</v>
      </c>
      <c r="Q1214" t="s">
        <v>7420</v>
      </c>
      <c r="R1214" t="s">
        <v>6594</v>
      </c>
      <c r="T1214" t="s">
        <v>6595</v>
      </c>
      <c r="U1214" t="s">
        <v>6319</v>
      </c>
      <c r="V1214" t="s">
        <v>6320</v>
      </c>
      <c r="W1214" t="s">
        <v>103</v>
      </c>
      <c r="X1214" t="s">
        <v>6405</v>
      </c>
      <c r="Y1214" t="s">
        <v>6596</v>
      </c>
      <c r="Z1214" t="s">
        <v>17</v>
      </c>
      <c r="AA1214" t="s">
        <v>6407</v>
      </c>
      <c r="AB1214">
        <v>10</v>
      </c>
      <c r="AC1214" t="s">
        <v>382</v>
      </c>
      <c r="AD1214">
        <v>1000295744</v>
      </c>
      <c r="AE1214" t="s">
        <v>39</v>
      </c>
      <c r="AF1214">
        <v>1030626069</v>
      </c>
      <c r="AG1214" t="s">
        <v>7423</v>
      </c>
      <c r="AH1214">
        <v>1000197752</v>
      </c>
      <c r="AI1214" t="s">
        <v>7065</v>
      </c>
      <c r="AJ1214">
        <v>1005660653</v>
      </c>
      <c r="AK1214" t="s">
        <v>28</v>
      </c>
      <c r="AL1214" s="3">
        <v>42000000</v>
      </c>
      <c r="AM1214" t="s">
        <v>8767</v>
      </c>
      <c r="AN1214" s="3">
        <v>0</v>
      </c>
      <c r="AO1214" s="3">
        <v>0</v>
      </c>
      <c r="AP1214" s="3">
        <v>42000000</v>
      </c>
      <c r="AQ1214" s="3">
        <v>13300000</v>
      </c>
      <c r="AR1214" s="3">
        <v>28700000</v>
      </c>
      <c r="AS1214">
        <v>5000852808</v>
      </c>
      <c r="AT1214">
        <v>1</v>
      </c>
      <c r="AU1214">
        <v>718525</v>
      </c>
      <c r="AV1214">
        <v>1</v>
      </c>
      <c r="AW1214" s="2">
        <v>45715</v>
      </c>
      <c r="AX1214" t="s">
        <v>6594</v>
      </c>
      <c r="AY1214" t="s">
        <v>17</v>
      </c>
      <c r="AZ1214" t="s">
        <v>17</v>
      </c>
      <c r="BA1214">
        <v>0</v>
      </c>
    </row>
    <row r="1215" spans="1:53" hidden="1" x14ac:dyDescent="0.2">
      <c r="A1215">
        <v>2025</v>
      </c>
      <c r="B1215">
        <v>1</v>
      </c>
      <c r="C1215" s="2">
        <v>45658</v>
      </c>
      <c r="D1215" s="2">
        <v>45808</v>
      </c>
      <c r="E1215" t="s">
        <v>2</v>
      </c>
      <c r="F1215" s="2">
        <v>45715</v>
      </c>
      <c r="G1215">
        <v>145</v>
      </c>
      <c r="H1215" t="s">
        <v>682</v>
      </c>
      <c r="I1215" t="s">
        <v>7426</v>
      </c>
      <c r="J1215" s="2">
        <v>45715</v>
      </c>
      <c r="K1215" s="2">
        <v>46022</v>
      </c>
      <c r="L1215">
        <v>307</v>
      </c>
      <c r="M1215">
        <v>2</v>
      </c>
      <c r="N1215" t="s">
        <v>8</v>
      </c>
      <c r="O1215">
        <v>1210</v>
      </c>
      <c r="P1215">
        <v>1211</v>
      </c>
      <c r="Q1215" t="s">
        <v>7428</v>
      </c>
      <c r="R1215" t="s">
        <v>6403</v>
      </c>
      <c r="T1215" t="s">
        <v>6404</v>
      </c>
      <c r="U1215" t="s">
        <v>6319</v>
      </c>
      <c r="V1215" t="s">
        <v>6320</v>
      </c>
      <c r="W1215" t="s">
        <v>103</v>
      </c>
      <c r="X1215" t="s">
        <v>6405</v>
      </c>
      <c r="Y1215" t="s">
        <v>6406</v>
      </c>
      <c r="Z1215" t="s">
        <v>17</v>
      </c>
      <c r="AA1215" t="s">
        <v>6407</v>
      </c>
      <c r="AB1215">
        <v>10</v>
      </c>
      <c r="AC1215" t="s">
        <v>382</v>
      </c>
      <c r="AD1215">
        <v>1013653354</v>
      </c>
      <c r="AE1215" t="s">
        <v>39</v>
      </c>
      <c r="AF1215">
        <v>1090177712</v>
      </c>
      <c r="AG1215" t="s">
        <v>2834</v>
      </c>
      <c r="AH1215">
        <v>1000197752</v>
      </c>
      <c r="AI1215" t="s">
        <v>7065</v>
      </c>
      <c r="AJ1215">
        <v>1005660653</v>
      </c>
      <c r="AK1215" t="s">
        <v>28</v>
      </c>
      <c r="AL1215" s="3">
        <v>30600000</v>
      </c>
      <c r="AM1215" t="s">
        <v>8767</v>
      </c>
      <c r="AN1215" s="3">
        <v>0</v>
      </c>
      <c r="AO1215" s="3">
        <v>0</v>
      </c>
      <c r="AP1215" s="3">
        <v>30600000</v>
      </c>
      <c r="AQ1215" s="3">
        <v>9860000</v>
      </c>
      <c r="AR1215" s="3">
        <v>20740000</v>
      </c>
      <c r="AS1215">
        <v>5000852810</v>
      </c>
      <c r="AT1215">
        <v>1</v>
      </c>
      <c r="AU1215">
        <v>718610</v>
      </c>
      <c r="AV1215">
        <v>1</v>
      </c>
      <c r="AW1215" s="2">
        <v>45715</v>
      </c>
      <c r="AX1215" t="s">
        <v>6403</v>
      </c>
      <c r="AY1215" t="s">
        <v>17</v>
      </c>
      <c r="AZ1215" t="s">
        <v>17</v>
      </c>
      <c r="BA1215">
        <v>0</v>
      </c>
    </row>
    <row r="1216" spans="1:53" hidden="1" x14ac:dyDescent="0.2">
      <c r="A1216">
        <v>2025</v>
      </c>
      <c r="B1216">
        <v>1</v>
      </c>
      <c r="C1216" s="2">
        <v>45658</v>
      </c>
      <c r="D1216" s="2">
        <v>45808</v>
      </c>
      <c r="E1216" t="s">
        <v>2</v>
      </c>
      <c r="F1216" s="2">
        <v>45715</v>
      </c>
      <c r="G1216">
        <v>145</v>
      </c>
      <c r="H1216" t="s">
        <v>682</v>
      </c>
      <c r="I1216" t="s">
        <v>7431</v>
      </c>
      <c r="J1216" s="2">
        <v>45715</v>
      </c>
      <c r="K1216" s="2">
        <v>46022</v>
      </c>
      <c r="L1216">
        <v>307</v>
      </c>
      <c r="M1216">
        <v>2</v>
      </c>
      <c r="N1216" t="s">
        <v>8</v>
      </c>
      <c r="O1216">
        <v>1144</v>
      </c>
      <c r="P1216">
        <v>1212</v>
      </c>
      <c r="Q1216" t="s">
        <v>7432</v>
      </c>
      <c r="R1216" t="s">
        <v>6684</v>
      </c>
      <c r="T1216" t="s">
        <v>6685</v>
      </c>
      <c r="U1216" t="s">
        <v>6319</v>
      </c>
      <c r="V1216" t="s">
        <v>6320</v>
      </c>
      <c r="W1216" t="s">
        <v>103</v>
      </c>
      <c r="X1216" t="s">
        <v>6405</v>
      </c>
      <c r="Y1216" t="s">
        <v>6686</v>
      </c>
      <c r="Z1216" t="s">
        <v>17</v>
      </c>
      <c r="AA1216" t="s">
        <v>6407</v>
      </c>
      <c r="AB1216">
        <v>10</v>
      </c>
      <c r="AC1216" t="s">
        <v>382</v>
      </c>
      <c r="AD1216">
        <v>1000363226</v>
      </c>
      <c r="AE1216" t="s">
        <v>39</v>
      </c>
      <c r="AF1216">
        <v>52372021</v>
      </c>
      <c r="AG1216" t="s">
        <v>3063</v>
      </c>
      <c r="AH1216">
        <v>1000197752</v>
      </c>
      <c r="AI1216" t="s">
        <v>7065</v>
      </c>
      <c r="AJ1216">
        <v>1005660653</v>
      </c>
      <c r="AK1216" t="s">
        <v>28</v>
      </c>
      <c r="AL1216" s="3">
        <v>39060000</v>
      </c>
      <c r="AM1216" t="s">
        <v>8767</v>
      </c>
      <c r="AN1216" s="3">
        <v>0</v>
      </c>
      <c r="AO1216" s="3">
        <v>0</v>
      </c>
      <c r="AP1216" s="3">
        <v>39060000</v>
      </c>
      <c r="AQ1216" s="3">
        <v>12586000</v>
      </c>
      <c r="AR1216" s="3">
        <v>26474000</v>
      </c>
      <c r="AS1216">
        <v>5000852811</v>
      </c>
      <c r="AT1216">
        <v>1</v>
      </c>
      <c r="AU1216">
        <v>710490</v>
      </c>
      <c r="AV1216">
        <v>1</v>
      </c>
      <c r="AW1216" s="2">
        <v>45715</v>
      </c>
      <c r="AX1216" t="s">
        <v>6684</v>
      </c>
      <c r="AY1216" t="s">
        <v>17</v>
      </c>
      <c r="AZ1216" t="s">
        <v>17</v>
      </c>
      <c r="BA1216">
        <v>0</v>
      </c>
    </row>
    <row r="1217" spans="1:53" hidden="1" x14ac:dyDescent="0.2">
      <c r="A1217">
        <v>2025</v>
      </c>
      <c r="B1217">
        <v>1</v>
      </c>
      <c r="C1217" s="2">
        <v>45658</v>
      </c>
      <c r="D1217" s="2">
        <v>45808</v>
      </c>
      <c r="E1217" t="s">
        <v>2</v>
      </c>
      <c r="F1217" s="2">
        <v>45715</v>
      </c>
      <c r="G1217">
        <v>148</v>
      </c>
      <c r="H1217" t="s">
        <v>692</v>
      </c>
      <c r="I1217" t="s">
        <v>7435</v>
      </c>
      <c r="J1217" s="2">
        <v>45715</v>
      </c>
      <c r="K1217" s="2">
        <v>46022</v>
      </c>
      <c r="L1217">
        <v>307</v>
      </c>
      <c r="M1217">
        <v>2</v>
      </c>
      <c r="N1217" t="s">
        <v>8</v>
      </c>
      <c r="O1217">
        <v>1236</v>
      </c>
      <c r="P1217">
        <v>1213</v>
      </c>
      <c r="Q1217" t="s">
        <v>7438</v>
      </c>
      <c r="R1217" t="s">
        <v>6403</v>
      </c>
      <c r="T1217" t="s">
        <v>6404</v>
      </c>
      <c r="U1217" t="s">
        <v>6319</v>
      </c>
      <c r="V1217" t="s">
        <v>6320</v>
      </c>
      <c r="W1217" t="s">
        <v>103</v>
      </c>
      <c r="X1217" t="s">
        <v>6405</v>
      </c>
      <c r="Y1217" t="s">
        <v>6406</v>
      </c>
      <c r="Z1217" t="s">
        <v>17</v>
      </c>
      <c r="AA1217" t="s">
        <v>6407</v>
      </c>
      <c r="AB1217">
        <v>10</v>
      </c>
      <c r="AC1217" t="s">
        <v>382</v>
      </c>
      <c r="AD1217">
        <v>1006116523</v>
      </c>
      <c r="AE1217" t="s">
        <v>39</v>
      </c>
      <c r="AF1217">
        <v>1022949328</v>
      </c>
      <c r="AG1217" t="s">
        <v>1918</v>
      </c>
      <c r="AH1217">
        <v>1000197752</v>
      </c>
      <c r="AI1217" t="s">
        <v>7065</v>
      </c>
      <c r="AJ1217">
        <v>1005660653</v>
      </c>
      <c r="AK1217" t="s">
        <v>28</v>
      </c>
      <c r="AL1217" s="3">
        <v>23520000</v>
      </c>
      <c r="AM1217" t="s">
        <v>8767</v>
      </c>
      <c r="AN1217" s="3">
        <v>0</v>
      </c>
      <c r="AO1217" s="3">
        <v>0</v>
      </c>
      <c r="AP1217" s="3">
        <v>23520000</v>
      </c>
      <c r="AQ1217" s="3">
        <v>5586000</v>
      </c>
      <c r="AR1217" s="3">
        <v>17934000</v>
      </c>
      <c r="AS1217">
        <v>5000852812</v>
      </c>
      <c r="AT1217">
        <v>1</v>
      </c>
      <c r="AU1217">
        <v>719120</v>
      </c>
      <c r="AV1217">
        <v>1</v>
      </c>
      <c r="AW1217" s="2">
        <v>45715</v>
      </c>
      <c r="AX1217" t="s">
        <v>6403</v>
      </c>
      <c r="AY1217" t="s">
        <v>17</v>
      </c>
      <c r="AZ1217" t="s">
        <v>17</v>
      </c>
      <c r="BA1217">
        <v>0</v>
      </c>
    </row>
    <row r="1218" spans="1:53" hidden="1" x14ac:dyDescent="0.2">
      <c r="A1218">
        <v>2025</v>
      </c>
      <c r="B1218">
        <v>1</v>
      </c>
      <c r="C1218" s="2">
        <v>45658</v>
      </c>
      <c r="D1218" s="2">
        <v>45808</v>
      </c>
      <c r="E1218" t="s">
        <v>2</v>
      </c>
      <c r="F1218" s="2">
        <v>45715</v>
      </c>
      <c r="G1218">
        <v>145</v>
      </c>
      <c r="H1218" t="s">
        <v>682</v>
      </c>
      <c r="I1218" t="s">
        <v>7441</v>
      </c>
      <c r="J1218" s="2">
        <v>45715</v>
      </c>
      <c r="K1218" s="2">
        <v>46022</v>
      </c>
      <c r="L1218">
        <v>307</v>
      </c>
      <c r="M1218">
        <v>2</v>
      </c>
      <c r="N1218" t="s">
        <v>8</v>
      </c>
      <c r="O1218">
        <v>1019</v>
      </c>
      <c r="P1218">
        <v>1214</v>
      </c>
      <c r="Q1218" t="s">
        <v>7443</v>
      </c>
      <c r="R1218" t="s">
        <v>6434</v>
      </c>
      <c r="T1218" t="s">
        <v>6435</v>
      </c>
      <c r="U1218" t="s">
        <v>6319</v>
      </c>
      <c r="V1218" t="s">
        <v>6320</v>
      </c>
      <c r="W1218" t="s">
        <v>103</v>
      </c>
      <c r="X1218" t="s">
        <v>6405</v>
      </c>
      <c r="Y1218" t="s">
        <v>6436</v>
      </c>
      <c r="Z1218" t="s">
        <v>17</v>
      </c>
      <c r="AA1218" t="s">
        <v>6407</v>
      </c>
      <c r="AB1218">
        <v>10</v>
      </c>
      <c r="AC1218" t="s">
        <v>382</v>
      </c>
      <c r="AD1218">
        <v>1012223194</v>
      </c>
      <c r="AE1218" t="s">
        <v>39</v>
      </c>
      <c r="AF1218">
        <v>1126242343</v>
      </c>
      <c r="AG1218" t="s">
        <v>7446</v>
      </c>
      <c r="AH1218">
        <v>1000197752</v>
      </c>
      <c r="AI1218" t="s">
        <v>7065</v>
      </c>
      <c r="AJ1218">
        <v>1005660653</v>
      </c>
      <c r="AK1218" t="s">
        <v>28</v>
      </c>
      <c r="AL1218" s="3">
        <v>45600000</v>
      </c>
      <c r="AM1218" t="s">
        <v>8767</v>
      </c>
      <c r="AN1218" s="3">
        <v>0</v>
      </c>
      <c r="AO1218" s="3">
        <v>0</v>
      </c>
      <c r="AP1218" s="3">
        <v>45600000</v>
      </c>
      <c r="AQ1218" s="3">
        <v>14440000</v>
      </c>
      <c r="AR1218" s="3">
        <v>31160000</v>
      </c>
      <c r="AS1218">
        <v>5000852813</v>
      </c>
      <c r="AT1218">
        <v>1</v>
      </c>
      <c r="AU1218">
        <v>698313</v>
      </c>
      <c r="AV1218">
        <v>1</v>
      </c>
      <c r="AW1218" s="2">
        <v>45715</v>
      </c>
      <c r="AX1218" t="s">
        <v>6434</v>
      </c>
      <c r="AY1218" t="s">
        <v>17</v>
      </c>
      <c r="AZ1218" t="s">
        <v>17</v>
      </c>
      <c r="BA1218">
        <v>0</v>
      </c>
    </row>
    <row r="1219" spans="1:53" hidden="1" x14ac:dyDescent="0.2">
      <c r="A1219">
        <v>2025</v>
      </c>
      <c r="B1219">
        <v>1</v>
      </c>
      <c r="C1219" s="2">
        <v>45658</v>
      </c>
      <c r="D1219" s="2">
        <v>45808</v>
      </c>
      <c r="E1219" t="s">
        <v>2</v>
      </c>
      <c r="F1219" s="2">
        <v>45719</v>
      </c>
      <c r="G1219">
        <v>148</v>
      </c>
      <c r="H1219" t="s">
        <v>692</v>
      </c>
      <c r="I1219" t="s">
        <v>7449</v>
      </c>
      <c r="J1219" s="2">
        <v>45716</v>
      </c>
      <c r="K1219" s="2">
        <v>46022</v>
      </c>
      <c r="L1219">
        <v>306</v>
      </c>
      <c r="M1219">
        <v>2</v>
      </c>
      <c r="N1219" t="s">
        <v>8</v>
      </c>
      <c r="O1219">
        <v>1243</v>
      </c>
      <c r="P1219">
        <v>1215</v>
      </c>
      <c r="Q1219" t="s">
        <v>7452</v>
      </c>
      <c r="R1219" t="s">
        <v>6403</v>
      </c>
      <c r="T1219" t="s">
        <v>6404</v>
      </c>
      <c r="U1219" t="s">
        <v>6319</v>
      </c>
      <c r="V1219" t="s">
        <v>6320</v>
      </c>
      <c r="W1219" t="s">
        <v>103</v>
      </c>
      <c r="X1219" t="s">
        <v>6405</v>
      </c>
      <c r="Y1219" t="s">
        <v>6406</v>
      </c>
      <c r="Z1219" t="s">
        <v>17</v>
      </c>
      <c r="AA1219" t="s">
        <v>6407</v>
      </c>
      <c r="AB1219">
        <v>10</v>
      </c>
      <c r="AC1219" t="s">
        <v>382</v>
      </c>
      <c r="AD1219">
        <v>1000010107</v>
      </c>
      <c r="AE1219" t="s">
        <v>39</v>
      </c>
      <c r="AF1219">
        <v>52524470</v>
      </c>
      <c r="AG1219" t="s">
        <v>3731</v>
      </c>
      <c r="AH1219">
        <v>1000197752</v>
      </c>
      <c r="AI1219" t="s">
        <v>7065</v>
      </c>
      <c r="AJ1219">
        <v>1005660653</v>
      </c>
      <c r="AK1219" t="s">
        <v>28</v>
      </c>
      <c r="AL1219" s="3">
        <v>27540000</v>
      </c>
      <c r="AM1219" t="s">
        <v>8767</v>
      </c>
      <c r="AN1219" s="3">
        <v>0</v>
      </c>
      <c r="AO1219" s="3">
        <v>0</v>
      </c>
      <c r="AP1219" s="3">
        <v>27540000</v>
      </c>
      <c r="AQ1219" s="3">
        <v>8721000</v>
      </c>
      <c r="AR1219" s="3">
        <v>18819000</v>
      </c>
      <c r="AS1219">
        <v>5000853772</v>
      </c>
      <c r="AT1219">
        <v>1</v>
      </c>
      <c r="AU1219">
        <v>720162</v>
      </c>
      <c r="AV1219">
        <v>1</v>
      </c>
      <c r="AW1219" s="2">
        <v>45719</v>
      </c>
      <c r="AX1219" t="s">
        <v>6403</v>
      </c>
      <c r="AY1219" t="s">
        <v>17</v>
      </c>
      <c r="AZ1219" t="s">
        <v>17</v>
      </c>
      <c r="BA1219">
        <v>0</v>
      </c>
    </row>
    <row r="1220" spans="1:53" hidden="1" x14ac:dyDescent="0.2">
      <c r="A1220">
        <v>2025</v>
      </c>
      <c r="B1220">
        <v>1</v>
      </c>
      <c r="C1220" s="2">
        <v>45658</v>
      </c>
      <c r="D1220" s="2">
        <v>45808</v>
      </c>
      <c r="E1220" t="s">
        <v>2</v>
      </c>
      <c r="F1220" s="2">
        <v>45719</v>
      </c>
      <c r="G1220">
        <v>148</v>
      </c>
      <c r="H1220" t="s">
        <v>692</v>
      </c>
      <c r="I1220" t="s">
        <v>7455</v>
      </c>
      <c r="J1220" s="2">
        <v>45716</v>
      </c>
      <c r="K1220" s="2">
        <v>46022</v>
      </c>
      <c r="L1220">
        <v>306</v>
      </c>
      <c r="M1220">
        <v>2</v>
      </c>
      <c r="N1220" t="s">
        <v>8</v>
      </c>
      <c r="O1220">
        <v>1236</v>
      </c>
      <c r="P1220">
        <v>1216</v>
      </c>
      <c r="Q1220" t="s">
        <v>7457</v>
      </c>
      <c r="R1220" t="s">
        <v>6403</v>
      </c>
      <c r="T1220" t="s">
        <v>6404</v>
      </c>
      <c r="U1220" t="s">
        <v>6319</v>
      </c>
      <c r="V1220" t="s">
        <v>6320</v>
      </c>
      <c r="W1220" t="s">
        <v>103</v>
      </c>
      <c r="X1220" t="s">
        <v>6405</v>
      </c>
      <c r="Y1220" t="s">
        <v>6406</v>
      </c>
      <c r="Z1220" t="s">
        <v>17</v>
      </c>
      <c r="AA1220" t="s">
        <v>6407</v>
      </c>
      <c r="AB1220">
        <v>10</v>
      </c>
      <c r="AC1220" t="s">
        <v>382</v>
      </c>
      <c r="AD1220">
        <v>1005565385</v>
      </c>
      <c r="AE1220" t="s">
        <v>39</v>
      </c>
      <c r="AF1220">
        <v>1022992907</v>
      </c>
      <c r="AG1220" t="s">
        <v>2467</v>
      </c>
      <c r="AH1220">
        <v>1000197752</v>
      </c>
      <c r="AI1220" t="s">
        <v>7065</v>
      </c>
      <c r="AJ1220">
        <v>1005660653</v>
      </c>
      <c r="AK1220" t="s">
        <v>28</v>
      </c>
      <c r="AL1220" s="3">
        <v>23520000</v>
      </c>
      <c r="AM1220" t="s">
        <v>8767</v>
      </c>
      <c r="AN1220" s="3">
        <v>0</v>
      </c>
      <c r="AO1220" s="3">
        <v>0</v>
      </c>
      <c r="AP1220" s="3">
        <v>23520000</v>
      </c>
      <c r="AQ1220" s="3">
        <v>5586000</v>
      </c>
      <c r="AR1220" s="3">
        <v>17934000</v>
      </c>
      <c r="AS1220">
        <v>5000853773</v>
      </c>
      <c r="AT1220">
        <v>1</v>
      </c>
      <c r="AU1220">
        <v>719120</v>
      </c>
      <c r="AV1220">
        <v>1</v>
      </c>
      <c r="AW1220" s="2">
        <v>45719</v>
      </c>
      <c r="AX1220" t="s">
        <v>6403</v>
      </c>
      <c r="AY1220" t="s">
        <v>17</v>
      </c>
      <c r="AZ1220" t="s">
        <v>17</v>
      </c>
      <c r="BA1220">
        <v>0</v>
      </c>
    </row>
    <row r="1221" spans="1:53" hidden="1" x14ac:dyDescent="0.2">
      <c r="A1221">
        <v>2025</v>
      </c>
      <c r="B1221">
        <v>1</v>
      </c>
      <c r="C1221" s="2">
        <v>45658</v>
      </c>
      <c r="D1221" s="2">
        <v>45808</v>
      </c>
      <c r="E1221" t="s">
        <v>2</v>
      </c>
      <c r="F1221" s="2">
        <v>45719</v>
      </c>
      <c r="G1221">
        <v>148</v>
      </c>
      <c r="H1221" t="s">
        <v>692</v>
      </c>
      <c r="I1221" t="s">
        <v>7459</v>
      </c>
      <c r="J1221" s="2">
        <v>45716</v>
      </c>
      <c r="K1221" s="2">
        <v>46022</v>
      </c>
      <c r="L1221">
        <v>306</v>
      </c>
      <c r="M1221">
        <v>2</v>
      </c>
      <c r="N1221" t="s">
        <v>8</v>
      </c>
      <c r="O1221">
        <v>1236</v>
      </c>
      <c r="P1221">
        <v>1217</v>
      </c>
      <c r="Q1221" t="s">
        <v>7460</v>
      </c>
      <c r="R1221" t="s">
        <v>6403</v>
      </c>
      <c r="T1221" t="s">
        <v>6404</v>
      </c>
      <c r="U1221" t="s">
        <v>6319</v>
      </c>
      <c r="V1221" t="s">
        <v>6320</v>
      </c>
      <c r="W1221" t="s">
        <v>103</v>
      </c>
      <c r="X1221" t="s">
        <v>6405</v>
      </c>
      <c r="Y1221" t="s">
        <v>6406</v>
      </c>
      <c r="Z1221" t="s">
        <v>17</v>
      </c>
      <c r="AA1221" t="s">
        <v>6407</v>
      </c>
      <c r="AB1221">
        <v>10</v>
      </c>
      <c r="AC1221" t="s">
        <v>382</v>
      </c>
      <c r="AD1221">
        <v>1003089127</v>
      </c>
      <c r="AE1221" t="s">
        <v>39</v>
      </c>
      <c r="AF1221">
        <v>1032656009</v>
      </c>
      <c r="AG1221" t="s">
        <v>2459</v>
      </c>
      <c r="AH1221">
        <v>1000197752</v>
      </c>
      <c r="AI1221" t="s">
        <v>7065</v>
      </c>
      <c r="AJ1221">
        <v>1005660653</v>
      </c>
      <c r="AK1221" t="s">
        <v>28</v>
      </c>
      <c r="AL1221" s="3">
        <v>23520000</v>
      </c>
      <c r="AM1221" t="s">
        <v>8767</v>
      </c>
      <c r="AN1221" s="3">
        <v>0</v>
      </c>
      <c r="AO1221" s="3">
        <v>0</v>
      </c>
      <c r="AP1221" s="3">
        <v>23520000</v>
      </c>
      <c r="AQ1221" s="3">
        <v>5586000</v>
      </c>
      <c r="AR1221" s="3">
        <v>17934000</v>
      </c>
      <c r="AS1221">
        <v>5000853774</v>
      </c>
      <c r="AT1221">
        <v>1</v>
      </c>
      <c r="AU1221">
        <v>719120</v>
      </c>
      <c r="AV1221">
        <v>1</v>
      </c>
      <c r="AW1221" s="2">
        <v>45719</v>
      </c>
      <c r="AX1221" t="s">
        <v>6403</v>
      </c>
      <c r="AY1221" t="s">
        <v>17</v>
      </c>
      <c r="AZ1221" t="s">
        <v>17</v>
      </c>
      <c r="BA1221">
        <v>0</v>
      </c>
    </row>
    <row r="1222" spans="1:53" hidden="1" x14ac:dyDescent="0.2">
      <c r="A1222">
        <v>2025</v>
      </c>
      <c r="B1222">
        <v>1</v>
      </c>
      <c r="C1222" s="2">
        <v>45658</v>
      </c>
      <c r="D1222" s="2">
        <v>45808</v>
      </c>
      <c r="E1222" t="s">
        <v>2</v>
      </c>
      <c r="F1222" s="2">
        <v>45719</v>
      </c>
      <c r="G1222">
        <v>148</v>
      </c>
      <c r="H1222" t="s">
        <v>692</v>
      </c>
      <c r="I1222" t="s">
        <v>7462</v>
      </c>
      <c r="J1222" s="2">
        <v>45716</v>
      </c>
      <c r="K1222" s="2">
        <v>46022</v>
      </c>
      <c r="L1222">
        <v>306</v>
      </c>
      <c r="M1222">
        <v>2</v>
      </c>
      <c r="N1222" t="s">
        <v>8</v>
      </c>
      <c r="O1222">
        <v>1202</v>
      </c>
      <c r="P1222">
        <v>1218</v>
      </c>
      <c r="Q1222" t="s">
        <v>7464</v>
      </c>
      <c r="R1222" t="s">
        <v>6731</v>
      </c>
      <c r="T1222" t="s">
        <v>6732</v>
      </c>
      <c r="U1222" t="s">
        <v>6319</v>
      </c>
      <c r="V1222" t="s">
        <v>6320</v>
      </c>
      <c r="W1222" t="s">
        <v>103</v>
      </c>
      <c r="X1222" t="s">
        <v>6405</v>
      </c>
      <c r="Y1222" t="s">
        <v>6733</v>
      </c>
      <c r="Z1222" t="s">
        <v>17</v>
      </c>
      <c r="AA1222" t="s">
        <v>6407</v>
      </c>
      <c r="AB1222">
        <v>10</v>
      </c>
      <c r="AC1222" t="s">
        <v>382</v>
      </c>
      <c r="AD1222">
        <v>1012362766</v>
      </c>
      <c r="AE1222" t="s">
        <v>39</v>
      </c>
      <c r="AF1222">
        <v>1032465730</v>
      </c>
      <c r="AG1222" t="s">
        <v>533</v>
      </c>
      <c r="AH1222">
        <v>1000197752</v>
      </c>
      <c r="AI1222" t="s">
        <v>7065</v>
      </c>
      <c r="AJ1222">
        <v>1005660653</v>
      </c>
      <c r="AK1222" t="s">
        <v>28</v>
      </c>
      <c r="AL1222" s="3">
        <v>21300000</v>
      </c>
      <c r="AM1222" t="s">
        <v>8767</v>
      </c>
      <c r="AN1222" s="3">
        <v>0</v>
      </c>
      <c r="AO1222" s="3">
        <v>0</v>
      </c>
      <c r="AP1222" s="3">
        <v>21300000</v>
      </c>
      <c r="AQ1222" s="3">
        <v>0</v>
      </c>
      <c r="AR1222" s="3">
        <v>21300000</v>
      </c>
      <c r="AS1222">
        <v>5000853775</v>
      </c>
      <c r="AT1222">
        <v>1</v>
      </c>
      <c r="AU1222">
        <v>718594</v>
      </c>
      <c r="AV1222">
        <v>1</v>
      </c>
      <c r="AW1222" s="2">
        <v>45719</v>
      </c>
      <c r="AX1222" t="s">
        <v>6731</v>
      </c>
      <c r="AY1222" t="s">
        <v>17</v>
      </c>
      <c r="AZ1222" t="s">
        <v>17</v>
      </c>
      <c r="BA1222">
        <v>0</v>
      </c>
    </row>
    <row r="1223" spans="1:53" hidden="1" x14ac:dyDescent="0.2">
      <c r="A1223">
        <v>2025</v>
      </c>
      <c r="B1223">
        <v>1</v>
      </c>
      <c r="C1223" s="2">
        <v>45658</v>
      </c>
      <c r="D1223" s="2">
        <v>45808</v>
      </c>
      <c r="E1223" t="s">
        <v>2</v>
      </c>
      <c r="F1223" s="2">
        <v>45719</v>
      </c>
      <c r="G1223">
        <v>148</v>
      </c>
      <c r="H1223" t="s">
        <v>692</v>
      </c>
      <c r="I1223" t="s">
        <v>7467</v>
      </c>
      <c r="J1223" s="2">
        <v>45716</v>
      </c>
      <c r="K1223" s="2">
        <v>46022</v>
      </c>
      <c r="L1223">
        <v>306</v>
      </c>
      <c r="M1223">
        <v>2</v>
      </c>
      <c r="N1223" t="s">
        <v>8</v>
      </c>
      <c r="O1223">
        <v>1102</v>
      </c>
      <c r="P1223">
        <v>1219</v>
      </c>
      <c r="Q1223" t="s">
        <v>7469</v>
      </c>
      <c r="R1223" t="s">
        <v>6465</v>
      </c>
      <c r="T1223" t="s">
        <v>6466</v>
      </c>
      <c r="U1223" t="s">
        <v>6319</v>
      </c>
      <c r="V1223" t="s">
        <v>6320</v>
      </c>
      <c r="W1223" t="s">
        <v>103</v>
      </c>
      <c r="X1223" t="s">
        <v>6405</v>
      </c>
      <c r="Y1223" t="s">
        <v>6467</v>
      </c>
      <c r="Z1223" t="s">
        <v>17</v>
      </c>
      <c r="AA1223" t="s">
        <v>6407</v>
      </c>
      <c r="AB1223">
        <v>10</v>
      </c>
      <c r="AC1223" t="s">
        <v>382</v>
      </c>
      <c r="AD1223">
        <v>1011937117</v>
      </c>
      <c r="AE1223" t="s">
        <v>39</v>
      </c>
      <c r="AF1223">
        <v>1023019730</v>
      </c>
      <c r="AG1223" t="s">
        <v>1692</v>
      </c>
      <c r="AH1223">
        <v>1000197752</v>
      </c>
      <c r="AI1223" t="s">
        <v>7065</v>
      </c>
      <c r="AJ1223">
        <v>1005660653</v>
      </c>
      <c r="AK1223" t="s">
        <v>28</v>
      </c>
      <c r="AL1223" s="3">
        <v>21300000</v>
      </c>
      <c r="AM1223" t="s">
        <v>8767</v>
      </c>
      <c r="AN1223" s="3">
        <v>0</v>
      </c>
      <c r="AO1223" s="3">
        <v>0</v>
      </c>
      <c r="AP1223" s="3">
        <v>21300000</v>
      </c>
      <c r="AQ1223" s="3">
        <v>6745000</v>
      </c>
      <c r="AR1223" s="3">
        <v>14555000</v>
      </c>
      <c r="AS1223">
        <v>5000853776</v>
      </c>
      <c r="AT1223">
        <v>1</v>
      </c>
      <c r="AU1223">
        <v>707362</v>
      </c>
      <c r="AV1223">
        <v>1</v>
      </c>
      <c r="AW1223" s="2">
        <v>45719</v>
      </c>
      <c r="AX1223" t="s">
        <v>6465</v>
      </c>
      <c r="AY1223" t="s">
        <v>17</v>
      </c>
      <c r="AZ1223" t="s">
        <v>17</v>
      </c>
      <c r="BA1223">
        <v>0</v>
      </c>
    </row>
    <row r="1224" spans="1:53" hidden="1" x14ac:dyDescent="0.2">
      <c r="A1224">
        <v>2025</v>
      </c>
      <c r="B1224">
        <v>1</v>
      </c>
      <c r="C1224" s="2">
        <v>45658</v>
      </c>
      <c r="D1224" s="2">
        <v>45808</v>
      </c>
      <c r="E1224" t="s">
        <v>2</v>
      </c>
      <c r="F1224" s="2">
        <v>45719</v>
      </c>
      <c r="G1224">
        <v>145</v>
      </c>
      <c r="H1224" t="s">
        <v>682</v>
      </c>
      <c r="I1224" t="s">
        <v>7472</v>
      </c>
      <c r="J1224" s="2">
        <v>45716</v>
      </c>
      <c r="K1224" s="2">
        <v>46022</v>
      </c>
      <c r="L1224">
        <v>306</v>
      </c>
      <c r="M1224">
        <v>2</v>
      </c>
      <c r="N1224" t="s">
        <v>8</v>
      </c>
      <c r="O1224">
        <v>1220</v>
      </c>
      <c r="P1224">
        <v>1220</v>
      </c>
      <c r="Q1224" t="s">
        <v>7474</v>
      </c>
      <c r="R1224" t="s">
        <v>6626</v>
      </c>
      <c r="T1224" t="s">
        <v>6627</v>
      </c>
      <c r="U1224" t="s">
        <v>6319</v>
      </c>
      <c r="V1224" t="s">
        <v>6320</v>
      </c>
      <c r="W1224" t="s">
        <v>103</v>
      </c>
      <c r="X1224" t="s">
        <v>6405</v>
      </c>
      <c r="Y1224" t="s">
        <v>6628</v>
      </c>
      <c r="Z1224" t="s">
        <v>17</v>
      </c>
      <c r="AA1224" t="s">
        <v>6407</v>
      </c>
      <c r="AB1224">
        <v>10</v>
      </c>
      <c r="AC1224" t="s">
        <v>382</v>
      </c>
      <c r="AD1224">
        <v>1012031396</v>
      </c>
      <c r="AE1224" t="s">
        <v>39</v>
      </c>
      <c r="AF1224">
        <v>1023029865</v>
      </c>
      <c r="AG1224" t="s">
        <v>3205</v>
      </c>
      <c r="AH1224">
        <v>1000197752</v>
      </c>
      <c r="AI1224" t="s">
        <v>7065</v>
      </c>
      <c r="AJ1224">
        <v>1005660653</v>
      </c>
      <c r="AK1224" t="s">
        <v>28</v>
      </c>
      <c r="AL1224" s="3">
        <v>30240000</v>
      </c>
      <c r="AM1224" t="s">
        <v>8767</v>
      </c>
      <c r="AN1224" s="3">
        <v>0</v>
      </c>
      <c r="AO1224" s="3">
        <v>0</v>
      </c>
      <c r="AP1224" s="3">
        <v>30240000</v>
      </c>
      <c r="AQ1224" s="3">
        <v>9576000</v>
      </c>
      <c r="AR1224" s="3">
        <v>20664000</v>
      </c>
      <c r="AS1224">
        <v>5000853777</v>
      </c>
      <c r="AT1224">
        <v>1</v>
      </c>
      <c r="AU1224">
        <v>719086</v>
      </c>
      <c r="AV1224">
        <v>1</v>
      </c>
      <c r="AW1224" s="2">
        <v>45719</v>
      </c>
      <c r="AX1224" t="s">
        <v>6626</v>
      </c>
      <c r="AY1224" t="s">
        <v>17</v>
      </c>
      <c r="AZ1224" t="s">
        <v>17</v>
      </c>
      <c r="BA1224">
        <v>0</v>
      </c>
    </row>
    <row r="1225" spans="1:53" hidden="1" x14ac:dyDescent="0.2">
      <c r="A1225">
        <v>2025</v>
      </c>
      <c r="B1225">
        <v>1</v>
      </c>
      <c r="C1225" s="2">
        <v>45658</v>
      </c>
      <c r="D1225" s="2">
        <v>45808</v>
      </c>
      <c r="E1225" t="s">
        <v>2</v>
      </c>
      <c r="F1225" s="2">
        <v>45719</v>
      </c>
      <c r="G1225">
        <v>145</v>
      </c>
      <c r="H1225" t="s">
        <v>682</v>
      </c>
      <c r="I1225" t="s">
        <v>7477</v>
      </c>
      <c r="J1225" s="2">
        <v>45716</v>
      </c>
      <c r="K1225" s="2">
        <v>46022</v>
      </c>
      <c r="L1225">
        <v>306</v>
      </c>
      <c r="M1225">
        <v>2</v>
      </c>
      <c r="N1225" t="s">
        <v>8</v>
      </c>
      <c r="O1225">
        <v>1149</v>
      </c>
      <c r="P1225">
        <v>1221</v>
      </c>
      <c r="Q1225" t="s">
        <v>7479</v>
      </c>
      <c r="R1225" t="s">
        <v>7480</v>
      </c>
      <c r="T1225" t="s">
        <v>7481</v>
      </c>
      <c r="U1225" t="s">
        <v>6319</v>
      </c>
      <c r="V1225" t="s">
        <v>6320</v>
      </c>
      <c r="W1225" t="s">
        <v>103</v>
      </c>
      <c r="X1225" t="s">
        <v>6405</v>
      </c>
      <c r="Y1225" t="s">
        <v>7482</v>
      </c>
      <c r="Z1225" t="s">
        <v>17</v>
      </c>
      <c r="AA1225" t="s">
        <v>6407</v>
      </c>
      <c r="AB1225">
        <v>10</v>
      </c>
      <c r="AC1225" t="s">
        <v>382</v>
      </c>
      <c r="AD1225">
        <v>1000169952</v>
      </c>
      <c r="AE1225" t="s">
        <v>39</v>
      </c>
      <c r="AF1225">
        <v>80499300</v>
      </c>
      <c r="AG1225" t="s">
        <v>2504</v>
      </c>
      <c r="AH1225">
        <v>1000197752</v>
      </c>
      <c r="AI1225" t="s">
        <v>7065</v>
      </c>
      <c r="AJ1225">
        <v>1005660653</v>
      </c>
      <c r="AK1225" t="s">
        <v>28</v>
      </c>
      <c r="AL1225" s="3">
        <v>30240000</v>
      </c>
      <c r="AM1225" t="s">
        <v>8767</v>
      </c>
      <c r="AN1225" s="3">
        <v>0</v>
      </c>
      <c r="AO1225" s="3">
        <v>0</v>
      </c>
      <c r="AP1225" s="3">
        <v>30240000</v>
      </c>
      <c r="AQ1225" s="3">
        <v>9576000</v>
      </c>
      <c r="AR1225" s="3">
        <v>20664000</v>
      </c>
      <c r="AS1225">
        <v>5000853778</v>
      </c>
      <c r="AT1225">
        <v>1</v>
      </c>
      <c r="AU1225">
        <v>710509</v>
      </c>
      <c r="AV1225">
        <v>1</v>
      </c>
      <c r="AW1225" s="2">
        <v>45719</v>
      </c>
      <c r="AX1225" t="s">
        <v>7480</v>
      </c>
      <c r="AY1225" t="s">
        <v>17</v>
      </c>
      <c r="AZ1225" t="s">
        <v>17</v>
      </c>
      <c r="BA1225">
        <v>0</v>
      </c>
    </row>
    <row r="1226" spans="1:53" hidden="1" x14ac:dyDescent="0.2">
      <c r="A1226">
        <v>2025</v>
      </c>
      <c r="B1226">
        <v>1</v>
      </c>
      <c r="C1226" s="2">
        <v>45658</v>
      </c>
      <c r="D1226" s="2">
        <v>45808</v>
      </c>
      <c r="E1226" t="s">
        <v>2</v>
      </c>
      <c r="F1226" s="2">
        <v>45719</v>
      </c>
      <c r="G1226">
        <v>148</v>
      </c>
      <c r="H1226" t="s">
        <v>692</v>
      </c>
      <c r="I1226" t="s">
        <v>7485</v>
      </c>
      <c r="J1226" s="2">
        <v>45716</v>
      </c>
      <c r="K1226" s="2">
        <v>46022</v>
      </c>
      <c r="L1226">
        <v>306</v>
      </c>
      <c r="M1226">
        <v>2</v>
      </c>
      <c r="N1226" t="s">
        <v>8</v>
      </c>
      <c r="O1226">
        <v>1235</v>
      </c>
      <c r="P1226">
        <v>1222</v>
      </c>
      <c r="Q1226" t="s">
        <v>7488</v>
      </c>
      <c r="R1226" t="s">
        <v>6403</v>
      </c>
      <c r="T1226" t="s">
        <v>6404</v>
      </c>
      <c r="U1226" t="s">
        <v>6319</v>
      </c>
      <c r="V1226" t="s">
        <v>6320</v>
      </c>
      <c r="W1226" t="s">
        <v>103</v>
      </c>
      <c r="X1226" t="s">
        <v>6405</v>
      </c>
      <c r="Y1226" t="s">
        <v>6406</v>
      </c>
      <c r="Z1226" t="s">
        <v>17</v>
      </c>
      <c r="AA1226" t="s">
        <v>6407</v>
      </c>
      <c r="AB1226">
        <v>10</v>
      </c>
      <c r="AC1226" t="s">
        <v>382</v>
      </c>
      <c r="AD1226">
        <v>1000359349</v>
      </c>
      <c r="AE1226" t="s">
        <v>39</v>
      </c>
      <c r="AF1226">
        <v>1018485255</v>
      </c>
      <c r="AG1226" t="s">
        <v>7491</v>
      </c>
      <c r="AH1226">
        <v>1000197752</v>
      </c>
      <c r="AI1226" t="s">
        <v>7065</v>
      </c>
      <c r="AJ1226">
        <v>1005660653</v>
      </c>
      <c r="AK1226" t="s">
        <v>28</v>
      </c>
      <c r="AL1226" s="3">
        <v>24000000</v>
      </c>
      <c r="AM1226" t="s">
        <v>8767</v>
      </c>
      <c r="AN1226" s="3">
        <v>0</v>
      </c>
      <c r="AO1226" s="3">
        <v>0</v>
      </c>
      <c r="AP1226" s="3">
        <v>24000000</v>
      </c>
      <c r="AQ1226" s="3">
        <v>7600000</v>
      </c>
      <c r="AR1226" s="3">
        <v>16400000</v>
      </c>
      <c r="AS1226">
        <v>5000853779</v>
      </c>
      <c r="AT1226">
        <v>1</v>
      </c>
      <c r="AU1226">
        <v>719119</v>
      </c>
      <c r="AV1226">
        <v>1</v>
      </c>
      <c r="AW1226" s="2">
        <v>45719</v>
      </c>
      <c r="AX1226" t="s">
        <v>6403</v>
      </c>
      <c r="AY1226" t="s">
        <v>17</v>
      </c>
      <c r="AZ1226" t="s">
        <v>17</v>
      </c>
      <c r="BA1226">
        <v>0</v>
      </c>
    </row>
    <row r="1227" spans="1:53" hidden="1" x14ac:dyDescent="0.2">
      <c r="A1227">
        <v>2025</v>
      </c>
      <c r="B1227">
        <v>1</v>
      </c>
      <c r="C1227" s="2">
        <v>45658</v>
      </c>
      <c r="D1227" s="2">
        <v>45808</v>
      </c>
      <c r="E1227" t="s">
        <v>2</v>
      </c>
      <c r="F1227" s="2">
        <v>45719</v>
      </c>
      <c r="G1227">
        <v>148</v>
      </c>
      <c r="H1227" t="s">
        <v>692</v>
      </c>
      <c r="I1227" t="s">
        <v>7494</v>
      </c>
      <c r="J1227" s="2">
        <v>45716</v>
      </c>
      <c r="K1227" s="2">
        <v>46022</v>
      </c>
      <c r="L1227">
        <v>306</v>
      </c>
      <c r="M1227">
        <v>2</v>
      </c>
      <c r="N1227" t="s">
        <v>8</v>
      </c>
      <c r="O1227">
        <v>1151</v>
      </c>
      <c r="P1227">
        <v>1223</v>
      </c>
      <c r="Q1227" t="s">
        <v>7496</v>
      </c>
      <c r="R1227" t="s">
        <v>6626</v>
      </c>
      <c r="T1227" t="s">
        <v>6627</v>
      </c>
      <c r="U1227" t="s">
        <v>6319</v>
      </c>
      <c r="V1227" t="s">
        <v>6320</v>
      </c>
      <c r="W1227" t="s">
        <v>103</v>
      </c>
      <c r="X1227" t="s">
        <v>6405</v>
      </c>
      <c r="Y1227" t="s">
        <v>6628</v>
      </c>
      <c r="Z1227" t="s">
        <v>17</v>
      </c>
      <c r="AA1227" t="s">
        <v>6407</v>
      </c>
      <c r="AB1227">
        <v>10</v>
      </c>
      <c r="AC1227" t="s">
        <v>382</v>
      </c>
      <c r="AD1227">
        <v>1011992123</v>
      </c>
      <c r="AE1227" t="s">
        <v>39</v>
      </c>
      <c r="AF1227">
        <v>1000691517</v>
      </c>
      <c r="AG1227" t="s">
        <v>1983</v>
      </c>
      <c r="AH1227">
        <v>1000197752</v>
      </c>
      <c r="AI1227" t="s">
        <v>7065</v>
      </c>
      <c r="AJ1227">
        <v>1005660653</v>
      </c>
      <c r="AK1227" t="s">
        <v>28</v>
      </c>
      <c r="AL1227" s="3">
        <v>27480000</v>
      </c>
      <c r="AM1227" t="s">
        <v>8767</v>
      </c>
      <c r="AN1227" s="3">
        <v>0</v>
      </c>
      <c r="AO1227" s="3">
        <v>0</v>
      </c>
      <c r="AP1227" s="3">
        <v>27480000</v>
      </c>
      <c r="AQ1227" s="3">
        <v>8702000</v>
      </c>
      <c r="AR1227" s="3">
        <v>18778000</v>
      </c>
      <c r="AS1227">
        <v>5000853780</v>
      </c>
      <c r="AT1227">
        <v>1</v>
      </c>
      <c r="AU1227">
        <v>710542</v>
      </c>
      <c r="AV1227">
        <v>1</v>
      </c>
      <c r="AW1227" s="2">
        <v>45719</v>
      </c>
      <c r="AX1227" t="s">
        <v>6626</v>
      </c>
      <c r="AY1227" t="s">
        <v>17</v>
      </c>
      <c r="AZ1227" t="s">
        <v>17</v>
      </c>
      <c r="BA1227">
        <v>0</v>
      </c>
    </row>
    <row r="1228" spans="1:53" hidden="1" x14ac:dyDescent="0.2">
      <c r="A1228">
        <v>2025</v>
      </c>
      <c r="B1228">
        <v>1</v>
      </c>
      <c r="C1228" s="2">
        <v>45658</v>
      </c>
      <c r="D1228" s="2">
        <v>45808</v>
      </c>
      <c r="E1228" t="s">
        <v>2</v>
      </c>
      <c r="F1228" s="2">
        <v>45719</v>
      </c>
      <c r="G1228">
        <v>145</v>
      </c>
      <c r="H1228" t="s">
        <v>682</v>
      </c>
      <c r="I1228" t="s">
        <v>7499</v>
      </c>
      <c r="J1228" s="2">
        <v>45716</v>
      </c>
      <c r="K1228" s="2">
        <v>46022</v>
      </c>
      <c r="L1228">
        <v>306</v>
      </c>
      <c r="M1228">
        <v>2</v>
      </c>
      <c r="N1228" t="s">
        <v>8</v>
      </c>
      <c r="O1228">
        <v>1149</v>
      </c>
      <c r="P1228">
        <v>1224</v>
      </c>
      <c r="Q1228" t="s">
        <v>7501</v>
      </c>
      <c r="R1228" t="s">
        <v>7480</v>
      </c>
      <c r="T1228" t="s">
        <v>7481</v>
      </c>
      <c r="U1228" t="s">
        <v>6319</v>
      </c>
      <c r="V1228" t="s">
        <v>6320</v>
      </c>
      <c r="W1228" t="s">
        <v>103</v>
      </c>
      <c r="X1228" t="s">
        <v>6405</v>
      </c>
      <c r="Y1228" t="s">
        <v>7482</v>
      </c>
      <c r="Z1228" t="s">
        <v>17</v>
      </c>
      <c r="AA1228" t="s">
        <v>6407</v>
      </c>
      <c r="AB1228">
        <v>10</v>
      </c>
      <c r="AC1228" t="s">
        <v>382</v>
      </c>
      <c r="AD1228">
        <v>1004898061</v>
      </c>
      <c r="AE1228" t="s">
        <v>39</v>
      </c>
      <c r="AF1228">
        <v>80811956</v>
      </c>
      <c r="AG1228" t="s">
        <v>1708</v>
      </c>
      <c r="AH1228">
        <v>1000197752</v>
      </c>
      <c r="AI1228" t="s">
        <v>7065</v>
      </c>
      <c r="AJ1228">
        <v>1005660653</v>
      </c>
      <c r="AK1228" t="s">
        <v>28</v>
      </c>
      <c r="AL1228" s="3">
        <v>30240000</v>
      </c>
      <c r="AM1228" t="s">
        <v>8767</v>
      </c>
      <c r="AN1228" s="3">
        <v>0</v>
      </c>
      <c r="AO1228" s="3">
        <v>0</v>
      </c>
      <c r="AP1228" s="3">
        <v>30240000</v>
      </c>
      <c r="AQ1228" s="3">
        <v>9576000</v>
      </c>
      <c r="AR1228" s="3">
        <v>20664000</v>
      </c>
      <c r="AS1228">
        <v>5000853781</v>
      </c>
      <c r="AT1228">
        <v>1</v>
      </c>
      <c r="AU1228">
        <v>710509</v>
      </c>
      <c r="AV1228">
        <v>1</v>
      </c>
      <c r="AW1228" s="2">
        <v>45719</v>
      </c>
      <c r="AX1228" t="s">
        <v>7480</v>
      </c>
      <c r="AY1228" t="s">
        <v>17</v>
      </c>
      <c r="AZ1228" t="s">
        <v>17</v>
      </c>
      <c r="BA1228">
        <v>0</v>
      </c>
    </row>
    <row r="1229" spans="1:53" hidden="1" x14ac:dyDescent="0.2">
      <c r="A1229">
        <v>2025</v>
      </c>
      <c r="B1229">
        <v>1</v>
      </c>
      <c r="C1229" s="2">
        <v>45658</v>
      </c>
      <c r="D1229" s="2">
        <v>45808</v>
      </c>
      <c r="E1229" t="s">
        <v>2</v>
      </c>
      <c r="F1229" s="2">
        <v>45719</v>
      </c>
      <c r="G1229">
        <v>148</v>
      </c>
      <c r="H1229" t="s">
        <v>692</v>
      </c>
      <c r="I1229" t="s">
        <v>7503</v>
      </c>
      <c r="J1229" s="2">
        <v>45716</v>
      </c>
      <c r="K1229" s="2">
        <v>46022</v>
      </c>
      <c r="L1229">
        <v>306</v>
      </c>
      <c r="M1229">
        <v>2</v>
      </c>
      <c r="N1229" t="s">
        <v>8</v>
      </c>
      <c r="O1229">
        <v>1171</v>
      </c>
      <c r="P1229">
        <v>1225</v>
      </c>
      <c r="Q1229" t="s">
        <v>7505</v>
      </c>
      <c r="R1229" t="s">
        <v>6465</v>
      </c>
      <c r="T1229" t="s">
        <v>6466</v>
      </c>
      <c r="U1229" t="s">
        <v>6319</v>
      </c>
      <c r="V1229" t="s">
        <v>6320</v>
      </c>
      <c r="W1229" t="s">
        <v>103</v>
      </c>
      <c r="X1229" t="s">
        <v>6405</v>
      </c>
      <c r="Y1229" t="s">
        <v>6467</v>
      </c>
      <c r="Z1229" t="s">
        <v>17</v>
      </c>
      <c r="AA1229" t="s">
        <v>6407</v>
      </c>
      <c r="AB1229">
        <v>10</v>
      </c>
      <c r="AC1229" t="s">
        <v>382</v>
      </c>
      <c r="AD1229">
        <v>1003085486</v>
      </c>
      <c r="AE1229" t="s">
        <v>39</v>
      </c>
      <c r="AF1229">
        <v>79658217</v>
      </c>
      <c r="AG1229" t="s">
        <v>3297</v>
      </c>
      <c r="AH1229">
        <v>1000197752</v>
      </c>
      <c r="AI1229" t="s">
        <v>7065</v>
      </c>
      <c r="AJ1229">
        <v>1005660653</v>
      </c>
      <c r="AK1229" t="s">
        <v>28</v>
      </c>
      <c r="AL1229" s="3">
        <v>16380000</v>
      </c>
      <c r="AM1229" t="s">
        <v>8767</v>
      </c>
      <c r="AN1229" s="3">
        <v>16380000</v>
      </c>
      <c r="AO1229" s="3">
        <v>0</v>
      </c>
      <c r="AP1229" s="3">
        <v>0</v>
      </c>
      <c r="AQ1229" s="3">
        <v>0</v>
      </c>
      <c r="AR1229" s="3">
        <v>0</v>
      </c>
      <c r="AS1229">
        <v>5000853782</v>
      </c>
      <c r="AT1229">
        <v>1</v>
      </c>
      <c r="AU1229">
        <v>715323</v>
      </c>
      <c r="AV1229">
        <v>1</v>
      </c>
      <c r="AW1229" s="2">
        <v>45719</v>
      </c>
      <c r="AX1229" t="s">
        <v>6465</v>
      </c>
      <c r="AY1229" t="s">
        <v>17</v>
      </c>
      <c r="AZ1229" t="s">
        <v>17</v>
      </c>
      <c r="BA1229">
        <v>0</v>
      </c>
    </row>
    <row r="1230" spans="1:53" hidden="1" x14ac:dyDescent="0.2">
      <c r="A1230">
        <v>2025</v>
      </c>
      <c r="B1230">
        <v>1</v>
      </c>
      <c r="C1230" s="2">
        <v>45658</v>
      </c>
      <c r="D1230" s="2">
        <v>45808</v>
      </c>
      <c r="E1230" t="s">
        <v>2</v>
      </c>
      <c r="F1230" s="2">
        <v>45719</v>
      </c>
      <c r="G1230">
        <v>145</v>
      </c>
      <c r="H1230" t="s">
        <v>682</v>
      </c>
      <c r="I1230" t="s">
        <v>7508</v>
      </c>
      <c r="J1230" s="2">
        <v>45716</v>
      </c>
      <c r="K1230" s="2">
        <v>46022</v>
      </c>
      <c r="L1230">
        <v>306</v>
      </c>
      <c r="M1230">
        <v>2</v>
      </c>
      <c r="N1230" t="s">
        <v>8</v>
      </c>
      <c r="O1230">
        <v>1211</v>
      </c>
      <c r="P1230">
        <v>1226</v>
      </c>
      <c r="Q1230" t="s">
        <v>7510</v>
      </c>
      <c r="R1230" t="s">
        <v>6403</v>
      </c>
      <c r="T1230" t="s">
        <v>6404</v>
      </c>
      <c r="U1230" t="s">
        <v>6319</v>
      </c>
      <c r="V1230" t="s">
        <v>6320</v>
      </c>
      <c r="W1230" t="s">
        <v>103</v>
      </c>
      <c r="X1230" t="s">
        <v>6405</v>
      </c>
      <c r="Y1230" t="s">
        <v>6406</v>
      </c>
      <c r="Z1230" t="s">
        <v>17</v>
      </c>
      <c r="AA1230" t="s">
        <v>6407</v>
      </c>
      <c r="AB1230">
        <v>10</v>
      </c>
      <c r="AC1230" t="s">
        <v>382</v>
      </c>
      <c r="AD1230">
        <v>1003085486</v>
      </c>
      <c r="AE1230" t="s">
        <v>39</v>
      </c>
      <c r="AF1230">
        <v>79658217</v>
      </c>
      <c r="AG1230" t="s">
        <v>3297</v>
      </c>
      <c r="AH1230">
        <v>1000197752</v>
      </c>
      <c r="AI1230" t="s">
        <v>7065</v>
      </c>
      <c r="AJ1230">
        <v>1005660653</v>
      </c>
      <c r="AK1230" t="s">
        <v>28</v>
      </c>
      <c r="AL1230" s="3">
        <v>44100000</v>
      </c>
      <c r="AM1230" t="s">
        <v>8767</v>
      </c>
      <c r="AN1230" s="3">
        <v>44100000</v>
      </c>
      <c r="AO1230" s="3">
        <v>0</v>
      </c>
      <c r="AP1230" s="3">
        <v>0</v>
      </c>
      <c r="AQ1230" s="3">
        <v>0</v>
      </c>
      <c r="AR1230" s="3">
        <v>0</v>
      </c>
      <c r="AS1230">
        <v>5000853783</v>
      </c>
      <c r="AT1230">
        <v>1</v>
      </c>
      <c r="AU1230">
        <v>718611</v>
      </c>
      <c r="AV1230">
        <v>1</v>
      </c>
      <c r="AW1230" s="2">
        <v>45719</v>
      </c>
      <c r="AX1230" t="s">
        <v>6403</v>
      </c>
      <c r="AY1230" t="s">
        <v>17</v>
      </c>
      <c r="AZ1230" t="s">
        <v>17</v>
      </c>
      <c r="BA1230">
        <v>0</v>
      </c>
    </row>
    <row r="1231" spans="1:53" hidden="1" x14ac:dyDescent="0.2">
      <c r="A1231">
        <v>2025</v>
      </c>
      <c r="B1231">
        <v>1</v>
      </c>
      <c r="C1231" s="2">
        <v>45658</v>
      </c>
      <c r="D1231" s="2">
        <v>45808</v>
      </c>
      <c r="E1231" t="s">
        <v>2</v>
      </c>
      <c r="F1231" s="2">
        <v>45719</v>
      </c>
      <c r="G1231">
        <v>145</v>
      </c>
      <c r="H1231" t="s">
        <v>682</v>
      </c>
      <c r="I1231" t="s">
        <v>7513</v>
      </c>
      <c r="J1231" s="2">
        <v>45716</v>
      </c>
      <c r="K1231" s="2">
        <v>46022</v>
      </c>
      <c r="L1231">
        <v>306</v>
      </c>
      <c r="M1231">
        <v>2</v>
      </c>
      <c r="N1231" t="s">
        <v>8</v>
      </c>
      <c r="O1231">
        <v>1033</v>
      </c>
      <c r="P1231">
        <v>1227</v>
      </c>
      <c r="Q1231" t="s">
        <v>7515</v>
      </c>
      <c r="R1231" t="s">
        <v>6434</v>
      </c>
      <c r="T1231" t="s">
        <v>6435</v>
      </c>
      <c r="U1231" t="s">
        <v>6319</v>
      </c>
      <c r="V1231" t="s">
        <v>6320</v>
      </c>
      <c r="W1231" t="s">
        <v>103</v>
      </c>
      <c r="X1231" t="s">
        <v>6405</v>
      </c>
      <c r="Y1231" t="s">
        <v>6436</v>
      </c>
      <c r="Z1231" t="s">
        <v>17</v>
      </c>
      <c r="AA1231" t="s">
        <v>6407</v>
      </c>
      <c r="AB1231">
        <v>10</v>
      </c>
      <c r="AC1231" t="s">
        <v>382</v>
      </c>
      <c r="AD1231">
        <v>1009549747</v>
      </c>
      <c r="AE1231" t="s">
        <v>39</v>
      </c>
      <c r="AF1231">
        <v>1193047676</v>
      </c>
      <c r="AG1231" t="s">
        <v>864</v>
      </c>
      <c r="AH1231">
        <v>1000197752</v>
      </c>
      <c r="AI1231" t="s">
        <v>7065</v>
      </c>
      <c r="AJ1231">
        <v>1005660653</v>
      </c>
      <c r="AK1231" t="s">
        <v>28</v>
      </c>
      <c r="AL1231" s="3">
        <v>50400000</v>
      </c>
      <c r="AM1231" t="s">
        <v>8767</v>
      </c>
      <c r="AN1231" s="3">
        <v>0</v>
      </c>
      <c r="AO1231" s="3">
        <v>0</v>
      </c>
      <c r="AP1231" s="3">
        <v>50400000</v>
      </c>
      <c r="AQ1231" s="3">
        <v>12180000</v>
      </c>
      <c r="AR1231" s="3">
        <v>38220000</v>
      </c>
      <c r="AS1231">
        <v>5000853784</v>
      </c>
      <c r="AT1231">
        <v>1</v>
      </c>
      <c r="AU1231">
        <v>698330</v>
      </c>
      <c r="AV1231">
        <v>1</v>
      </c>
      <c r="AW1231" s="2">
        <v>45719</v>
      </c>
      <c r="AX1231" t="s">
        <v>6434</v>
      </c>
      <c r="AY1231" t="s">
        <v>17</v>
      </c>
      <c r="AZ1231" t="s">
        <v>17</v>
      </c>
      <c r="BA1231">
        <v>0</v>
      </c>
    </row>
    <row r="1232" spans="1:53" hidden="1" x14ac:dyDescent="0.2">
      <c r="A1232">
        <v>2025</v>
      </c>
      <c r="B1232">
        <v>1</v>
      </c>
      <c r="C1232" s="2">
        <v>45658</v>
      </c>
      <c r="D1232" s="2">
        <v>45808</v>
      </c>
      <c r="E1232" t="s">
        <v>2</v>
      </c>
      <c r="F1232" s="2">
        <v>45719</v>
      </c>
      <c r="G1232">
        <v>145</v>
      </c>
      <c r="H1232" t="s">
        <v>682</v>
      </c>
      <c r="I1232" t="s">
        <v>7518</v>
      </c>
      <c r="J1232" s="2">
        <v>45716</v>
      </c>
      <c r="K1232" s="2">
        <v>46022</v>
      </c>
      <c r="L1232">
        <v>306</v>
      </c>
      <c r="M1232">
        <v>2</v>
      </c>
      <c r="N1232" t="s">
        <v>8</v>
      </c>
      <c r="O1232">
        <v>1190</v>
      </c>
      <c r="P1232">
        <v>1228</v>
      </c>
      <c r="Q1232" t="s">
        <v>7520</v>
      </c>
      <c r="R1232" t="s">
        <v>6403</v>
      </c>
      <c r="T1232" t="s">
        <v>6404</v>
      </c>
      <c r="U1232" t="s">
        <v>6319</v>
      </c>
      <c r="V1232" t="s">
        <v>6320</v>
      </c>
      <c r="W1232" t="s">
        <v>103</v>
      </c>
      <c r="X1232" t="s">
        <v>6405</v>
      </c>
      <c r="Y1232" t="s">
        <v>6406</v>
      </c>
      <c r="Z1232" t="s">
        <v>17</v>
      </c>
      <c r="AA1232" t="s">
        <v>6407</v>
      </c>
      <c r="AB1232">
        <v>10</v>
      </c>
      <c r="AC1232" t="s">
        <v>382</v>
      </c>
      <c r="AD1232">
        <v>1003059885</v>
      </c>
      <c r="AE1232" t="s">
        <v>39</v>
      </c>
      <c r="AF1232">
        <v>52114936</v>
      </c>
      <c r="AG1232" t="s">
        <v>7522</v>
      </c>
      <c r="AH1232">
        <v>1000197752</v>
      </c>
      <c r="AI1232" t="s">
        <v>7065</v>
      </c>
      <c r="AJ1232">
        <v>1005660653</v>
      </c>
      <c r="AK1232" t="s">
        <v>28</v>
      </c>
      <c r="AL1232" s="3">
        <v>31500000</v>
      </c>
      <c r="AM1232" t="s">
        <v>8767</v>
      </c>
      <c r="AN1232" s="3">
        <v>31500000</v>
      </c>
      <c r="AO1232" s="3">
        <v>0</v>
      </c>
      <c r="AP1232" s="3">
        <v>0</v>
      </c>
      <c r="AQ1232" s="3">
        <v>0</v>
      </c>
      <c r="AR1232" s="3">
        <v>0</v>
      </c>
      <c r="AS1232">
        <v>5000853785</v>
      </c>
      <c r="AT1232">
        <v>1</v>
      </c>
      <c r="AU1232">
        <v>718576</v>
      </c>
      <c r="AV1232">
        <v>1</v>
      </c>
      <c r="AW1232" s="2">
        <v>45719</v>
      </c>
      <c r="AX1232" t="s">
        <v>6403</v>
      </c>
      <c r="AY1232" t="s">
        <v>17</v>
      </c>
      <c r="AZ1232" t="s">
        <v>17</v>
      </c>
      <c r="BA1232">
        <v>0</v>
      </c>
    </row>
    <row r="1233" spans="1:53" hidden="1" x14ac:dyDescent="0.2">
      <c r="A1233">
        <v>2025</v>
      </c>
      <c r="B1233">
        <v>1</v>
      </c>
      <c r="C1233" s="2">
        <v>45658</v>
      </c>
      <c r="D1233" s="2">
        <v>45808</v>
      </c>
      <c r="E1233" t="s">
        <v>2</v>
      </c>
      <c r="F1233" s="2">
        <v>45719</v>
      </c>
      <c r="G1233">
        <v>145</v>
      </c>
      <c r="H1233" t="s">
        <v>682</v>
      </c>
      <c r="I1233" t="s">
        <v>7525</v>
      </c>
      <c r="J1233" s="2">
        <v>45716</v>
      </c>
      <c r="K1233" s="2">
        <v>46022</v>
      </c>
      <c r="L1233">
        <v>306</v>
      </c>
      <c r="M1233">
        <v>2</v>
      </c>
      <c r="N1233" t="s">
        <v>8</v>
      </c>
      <c r="O1233">
        <v>1238</v>
      </c>
      <c r="P1233">
        <v>1229</v>
      </c>
      <c r="Q1233" t="s">
        <v>7528</v>
      </c>
      <c r="R1233" t="s">
        <v>7225</v>
      </c>
      <c r="T1233" t="s">
        <v>7226</v>
      </c>
      <c r="U1233" t="s">
        <v>6319</v>
      </c>
      <c r="V1233" t="s">
        <v>6320</v>
      </c>
      <c r="W1233" t="s">
        <v>103</v>
      </c>
      <c r="X1233" t="s">
        <v>6405</v>
      </c>
      <c r="Y1233" t="s">
        <v>7227</v>
      </c>
      <c r="Z1233" t="s">
        <v>17</v>
      </c>
      <c r="AA1233" t="s">
        <v>6407</v>
      </c>
      <c r="AB1233">
        <v>10</v>
      </c>
      <c r="AC1233" t="s">
        <v>382</v>
      </c>
      <c r="AD1233">
        <v>1013569580</v>
      </c>
      <c r="AE1233" t="s">
        <v>39</v>
      </c>
      <c r="AF1233">
        <v>1053611272</v>
      </c>
      <c r="AG1233" t="s">
        <v>1758</v>
      </c>
      <c r="AH1233">
        <v>1000197752</v>
      </c>
      <c r="AI1233" t="s">
        <v>7065</v>
      </c>
      <c r="AJ1233">
        <v>1005660653</v>
      </c>
      <c r="AK1233" t="s">
        <v>28</v>
      </c>
      <c r="AL1233" s="3">
        <v>45990000</v>
      </c>
      <c r="AM1233" t="s">
        <v>8767</v>
      </c>
      <c r="AN1233" s="3">
        <v>0</v>
      </c>
      <c r="AO1233" s="3">
        <v>0</v>
      </c>
      <c r="AP1233" s="3">
        <v>45990000</v>
      </c>
      <c r="AQ1233" s="3">
        <v>14819000</v>
      </c>
      <c r="AR1233" s="3">
        <v>31171000</v>
      </c>
      <c r="AS1233">
        <v>5000853786</v>
      </c>
      <c r="AT1233">
        <v>1</v>
      </c>
      <c r="AU1233">
        <v>719760</v>
      </c>
      <c r="AV1233">
        <v>1</v>
      </c>
      <c r="AW1233" s="2">
        <v>45719</v>
      </c>
      <c r="AX1233" t="s">
        <v>7225</v>
      </c>
      <c r="AY1233" t="s">
        <v>17</v>
      </c>
      <c r="AZ1233" t="s">
        <v>17</v>
      </c>
      <c r="BA1233">
        <v>0</v>
      </c>
    </row>
    <row r="1234" spans="1:53" hidden="1" x14ac:dyDescent="0.2">
      <c r="A1234">
        <v>2025</v>
      </c>
      <c r="B1234">
        <v>1</v>
      </c>
      <c r="C1234" s="2">
        <v>45658</v>
      </c>
      <c r="D1234" s="2">
        <v>45808</v>
      </c>
      <c r="E1234" t="s">
        <v>2</v>
      </c>
      <c r="F1234" s="2">
        <v>45719</v>
      </c>
      <c r="G1234">
        <v>145</v>
      </c>
      <c r="H1234" t="s">
        <v>682</v>
      </c>
      <c r="I1234" t="s">
        <v>7531</v>
      </c>
      <c r="J1234" s="2">
        <v>45719</v>
      </c>
      <c r="K1234" s="2">
        <v>46022</v>
      </c>
      <c r="L1234">
        <v>303</v>
      </c>
      <c r="M1234">
        <v>2</v>
      </c>
      <c r="N1234" t="s">
        <v>8</v>
      </c>
      <c r="O1234">
        <v>1190</v>
      </c>
      <c r="P1234">
        <v>1230</v>
      </c>
      <c r="Q1234" t="s">
        <v>7533</v>
      </c>
      <c r="R1234" t="s">
        <v>6403</v>
      </c>
      <c r="T1234" t="s">
        <v>6404</v>
      </c>
      <c r="U1234" t="s">
        <v>6319</v>
      </c>
      <c r="V1234" t="s">
        <v>6320</v>
      </c>
      <c r="W1234" t="s">
        <v>103</v>
      </c>
      <c r="X1234" t="s">
        <v>6405</v>
      </c>
      <c r="Y1234" t="s">
        <v>6406</v>
      </c>
      <c r="Z1234" t="s">
        <v>17</v>
      </c>
      <c r="AA1234" t="s">
        <v>6407</v>
      </c>
      <c r="AB1234">
        <v>10</v>
      </c>
      <c r="AC1234" t="s">
        <v>382</v>
      </c>
      <c r="AD1234">
        <v>1003059885</v>
      </c>
      <c r="AE1234" t="s">
        <v>39</v>
      </c>
      <c r="AF1234">
        <v>52114936</v>
      </c>
      <c r="AG1234" t="s">
        <v>7522</v>
      </c>
      <c r="AH1234">
        <v>1000197752</v>
      </c>
      <c r="AI1234" t="s">
        <v>7065</v>
      </c>
      <c r="AJ1234">
        <v>1005660653</v>
      </c>
      <c r="AK1234" t="s">
        <v>28</v>
      </c>
      <c r="AL1234" s="3">
        <v>31500000</v>
      </c>
      <c r="AM1234" t="s">
        <v>8767</v>
      </c>
      <c r="AN1234" s="3">
        <v>0</v>
      </c>
      <c r="AO1234" s="3">
        <v>0</v>
      </c>
      <c r="AP1234" s="3">
        <v>31500000</v>
      </c>
      <c r="AQ1234" s="3">
        <v>10150000</v>
      </c>
      <c r="AR1234" s="3">
        <v>21350000</v>
      </c>
      <c r="AS1234">
        <v>5000854224</v>
      </c>
      <c r="AT1234">
        <v>1</v>
      </c>
      <c r="AU1234">
        <v>718576</v>
      </c>
      <c r="AV1234">
        <v>1</v>
      </c>
      <c r="AW1234" s="2">
        <v>45719</v>
      </c>
      <c r="AX1234" t="s">
        <v>6403</v>
      </c>
      <c r="AY1234" t="s">
        <v>17</v>
      </c>
      <c r="AZ1234" t="s">
        <v>17</v>
      </c>
      <c r="BA1234">
        <v>0</v>
      </c>
    </row>
    <row r="1235" spans="1:53" hidden="1" x14ac:dyDescent="0.2">
      <c r="A1235">
        <v>2025</v>
      </c>
      <c r="B1235">
        <v>1</v>
      </c>
      <c r="C1235" s="2">
        <v>45658</v>
      </c>
      <c r="D1235" s="2">
        <v>45808</v>
      </c>
      <c r="E1235" t="s">
        <v>2</v>
      </c>
      <c r="F1235" s="2">
        <v>45719</v>
      </c>
      <c r="G1235">
        <v>148</v>
      </c>
      <c r="H1235" t="s">
        <v>692</v>
      </c>
      <c r="I1235" t="s">
        <v>7535</v>
      </c>
      <c r="J1235" s="2">
        <v>45719</v>
      </c>
      <c r="K1235" s="2">
        <v>46022</v>
      </c>
      <c r="L1235">
        <v>303</v>
      </c>
      <c r="M1235">
        <v>2</v>
      </c>
      <c r="N1235" t="s">
        <v>8</v>
      </c>
      <c r="O1235">
        <v>1171</v>
      </c>
      <c r="P1235">
        <v>1231</v>
      </c>
      <c r="Q1235" t="s">
        <v>7537</v>
      </c>
      <c r="R1235" t="s">
        <v>6465</v>
      </c>
      <c r="T1235" t="s">
        <v>6466</v>
      </c>
      <c r="U1235" t="s">
        <v>6319</v>
      </c>
      <c r="V1235" t="s">
        <v>6320</v>
      </c>
      <c r="W1235" t="s">
        <v>103</v>
      </c>
      <c r="X1235" t="s">
        <v>6405</v>
      </c>
      <c r="Y1235" t="s">
        <v>6467</v>
      </c>
      <c r="Z1235" t="s">
        <v>17</v>
      </c>
      <c r="AA1235" t="s">
        <v>6407</v>
      </c>
      <c r="AB1235">
        <v>10</v>
      </c>
      <c r="AC1235" t="s">
        <v>382</v>
      </c>
      <c r="AD1235">
        <v>1003085486</v>
      </c>
      <c r="AE1235" t="s">
        <v>39</v>
      </c>
      <c r="AF1235">
        <v>79658217</v>
      </c>
      <c r="AG1235" t="s">
        <v>3297</v>
      </c>
      <c r="AH1235">
        <v>1000197752</v>
      </c>
      <c r="AI1235" t="s">
        <v>7065</v>
      </c>
      <c r="AJ1235">
        <v>1005660653</v>
      </c>
      <c r="AK1235" t="s">
        <v>28</v>
      </c>
      <c r="AL1235" s="3">
        <v>16380000</v>
      </c>
      <c r="AM1235" t="s">
        <v>8767</v>
      </c>
      <c r="AN1235" s="3">
        <v>0</v>
      </c>
      <c r="AO1235" s="3">
        <v>0</v>
      </c>
      <c r="AP1235" s="3">
        <v>16380000</v>
      </c>
      <c r="AQ1235" s="3">
        <v>5278000</v>
      </c>
      <c r="AR1235" s="3">
        <v>11102000</v>
      </c>
      <c r="AS1235">
        <v>5000854805</v>
      </c>
      <c r="AT1235">
        <v>1</v>
      </c>
      <c r="AU1235">
        <v>715323</v>
      </c>
      <c r="AV1235">
        <v>1</v>
      </c>
      <c r="AW1235" s="2">
        <v>45719</v>
      </c>
      <c r="AX1235" t="s">
        <v>6465</v>
      </c>
      <c r="AY1235" t="s">
        <v>17</v>
      </c>
      <c r="AZ1235" t="s">
        <v>17</v>
      </c>
      <c r="BA1235">
        <v>0</v>
      </c>
    </row>
    <row r="1236" spans="1:53" hidden="1" x14ac:dyDescent="0.2">
      <c r="A1236">
        <v>2025</v>
      </c>
      <c r="B1236">
        <v>1</v>
      </c>
      <c r="C1236" s="2">
        <v>45658</v>
      </c>
      <c r="D1236" s="2">
        <v>45808</v>
      </c>
      <c r="E1236" t="s">
        <v>2</v>
      </c>
      <c r="F1236" s="2">
        <v>45719</v>
      </c>
      <c r="G1236">
        <v>145</v>
      </c>
      <c r="H1236" t="s">
        <v>682</v>
      </c>
      <c r="I1236" t="s">
        <v>7508</v>
      </c>
      <c r="J1236" s="2">
        <v>45719</v>
      </c>
      <c r="K1236" s="2">
        <v>46022</v>
      </c>
      <c r="L1236">
        <v>303</v>
      </c>
      <c r="M1236">
        <v>2</v>
      </c>
      <c r="N1236" t="s">
        <v>8</v>
      </c>
      <c r="O1236">
        <v>1211</v>
      </c>
      <c r="P1236">
        <v>1232</v>
      </c>
      <c r="Q1236" t="s">
        <v>7540</v>
      </c>
      <c r="R1236" t="s">
        <v>6403</v>
      </c>
      <c r="T1236" t="s">
        <v>6404</v>
      </c>
      <c r="U1236" t="s">
        <v>6319</v>
      </c>
      <c r="V1236" t="s">
        <v>6320</v>
      </c>
      <c r="W1236" t="s">
        <v>103</v>
      </c>
      <c r="X1236" t="s">
        <v>6405</v>
      </c>
      <c r="Y1236" t="s">
        <v>6406</v>
      </c>
      <c r="Z1236" t="s">
        <v>17</v>
      </c>
      <c r="AA1236" t="s">
        <v>6407</v>
      </c>
      <c r="AB1236">
        <v>10</v>
      </c>
      <c r="AC1236" t="s">
        <v>382</v>
      </c>
      <c r="AD1236">
        <v>1000242067</v>
      </c>
      <c r="AE1236" t="s">
        <v>39</v>
      </c>
      <c r="AF1236">
        <v>79041345</v>
      </c>
      <c r="AG1236" t="s">
        <v>896</v>
      </c>
      <c r="AH1236">
        <v>1000197752</v>
      </c>
      <c r="AI1236" t="s">
        <v>7065</v>
      </c>
      <c r="AJ1236">
        <v>1005660653</v>
      </c>
      <c r="AK1236" t="s">
        <v>28</v>
      </c>
      <c r="AL1236" s="3">
        <v>44100000</v>
      </c>
      <c r="AM1236" t="s">
        <v>8767</v>
      </c>
      <c r="AN1236" s="3">
        <v>0</v>
      </c>
      <c r="AO1236" s="3">
        <v>0</v>
      </c>
      <c r="AP1236" s="3">
        <v>44100000</v>
      </c>
      <c r="AQ1236" s="3">
        <v>0</v>
      </c>
      <c r="AR1236" s="3">
        <v>44100000</v>
      </c>
      <c r="AS1236">
        <v>5000854807</v>
      </c>
      <c r="AT1236">
        <v>1</v>
      </c>
      <c r="AU1236">
        <v>718611</v>
      </c>
      <c r="AV1236">
        <v>1</v>
      </c>
      <c r="AW1236" s="2">
        <v>45719</v>
      </c>
      <c r="AX1236" t="s">
        <v>6403</v>
      </c>
      <c r="AY1236" t="s">
        <v>17</v>
      </c>
      <c r="AZ1236" t="s">
        <v>17</v>
      </c>
      <c r="BA1236">
        <v>0</v>
      </c>
    </row>
    <row r="1237" spans="1:53" hidden="1" x14ac:dyDescent="0.2">
      <c r="A1237">
        <v>2025</v>
      </c>
      <c r="B1237">
        <v>1</v>
      </c>
      <c r="C1237" s="2">
        <v>45658</v>
      </c>
      <c r="D1237" s="2">
        <v>45808</v>
      </c>
      <c r="E1237" t="s">
        <v>2</v>
      </c>
      <c r="F1237" s="2">
        <v>45719</v>
      </c>
      <c r="G1237">
        <v>145</v>
      </c>
      <c r="H1237" t="s">
        <v>682</v>
      </c>
      <c r="I1237" t="s">
        <v>7542</v>
      </c>
      <c r="J1237" s="2">
        <v>45719</v>
      </c>
      <c r="K1237" s="2">
        <v>46022</v>
      </c>
      <c r="L1237">
        <v>303</v>
      </c>
      <c r="M1237">
        <v>2</v>
      </c>
      <c r="N1237" t="s">
        <v>8</v>
      </c>
      <c r="O1237">
        <v>1231</v>
      </c>
      <c r="P1237">
        <v>1233</v>
      </c>
      <c r="Q1237" t="s">
        <v>7543</v>
      </c>
      <c r="R1237" t="s">
        <v>6434</v>
      </c>
      <c r="T1237" t="s">
        <v>6435</v>
      </c>
      <c r="U1237" t="s">
        <v>6319</v>
      </c>
      <c r="V1237" t="s">
        <v>6320</v>
      </c>
      <c r="W1237" t="s">
        <v>103</v>
      </c>
      <c r="X1237" t="s">
        <v>6405</v>
      </c>
      <c r="Y1237" t="s">
        <v>6436</v>
      </c>
      <c r="Z1237" t="s">
        <v>17</v>
      </c>
      <c r="AA1237" t="s">
        <v>6407</v>
      </c>
      <c r="AB1237">
        <v>10</v>
      </c>
      <c r="AC1237" t="s">
        <v>382</v>
      </c>
      <c r="AD1237">
        <v>1012359193</v>
      </c>
      <c r="AE1237" t="s">
        <v>39</v>
      </c>
      <c r="AF1237">
        <v>1095812772</v>
      </c>
      <c r="AG1237" t="s">
        <v>3972</v>
      </c>
      <c r="AH1237">
        <v>1000197752</v>
      </c>
      <c r="AI1237" t="s">
        <v>7065</v>
      </c>
      <c r="AJ1237">
        <v>1005660653</v>
      </c>
      <c r="AK1237" t="s">
        <v>28</v>
      </c>
      <c r="AL1237" s="3">
        <v>39000000</v>
      </c>
      <c r="AM1237" t="s">
        <v>8767</v>
      </c>
      <c r="AN1237" s="3">
        <v>0</v>
      </c>
      <c r="AO1237" s="3">
        <v>0</v>
      </c>
      <c r="AP1237" s="3">
        <v>39000000</v>
      </c>
      <c r="AQ1237" s="3">
        <v>12566667</v>
      </c>
      <c r="AR1237" s="3">
        <v>26433333</v>
      </c>
      <c r="AS1237">
        <v>5000854834</v>
      </c>
      <c r="AT1237">
        <v>1</v>
      </c>
      <c r="AU1237">
        <v>719113</v>
      </c>
      <c r="AV1237">
        <v>1</v>
      </c>
      <c r="AW1237" s="2">
        <v>45719</v>
      </c>
      <c r="AX1237" t="s">
        <v>6434</v>
      </c>
      <c r="AY1237" t="s">
        <v>17</v>
      </c>
      <c r="AZ1237" t="s">
        <v>17</v>
      </c>
      <c r="BA1237">
        <v>0</v>
      </c>
    </row>
    <row r="1238" spans="1:53" hidden="1" x14ac:dyDescent="0.2">
      <c r="A1238">
        <v>2025</v>
      </c>
      <c r="B1238">
        <v>1</v>
      </c>
      <c r="C1238" s="2">
        <v>45658</v>
      </c>
      <c r="D1238" s="2">
        <v>45808</v>
      </c>
      <c r="E1238" t="s">
        <v>2</v>
      </c>
      <c r="F1238" s="2">
        <v>45719</v>
      </c>
      <c r="G1238">
        <v>145</v>
      </c>
      <c r="H1238" t="s">
        <v>682</v>
      </c>
      <c r="I1238" t="s">
        <v>7546</v>
      </c>
      <c r="J1238" s="2">
        <v>45719</v>
      </c>
      <c r="K1238" s="2">
        <v>46022</v>
      </c>
      <c r="L1238">
        <v>303</v>
      </c>
      <c r="M1238">
        <v>2</v>
      </c>
      <c r="N1238" t="s">
        <v>8</v>
      </c>
      <c r="O1238">
        <v>1149</v>
      </c>
      <c r="P1238">
        <v>1234</v>
      </c>
      <c r="Q1238" t="s">
        <v>7548</v>
      </c>
      <c r="R1238" t="s">
        <v>7480</v>
      </c>
      <c r="T1238" t="s">
        <v>7481</v>
      </c>
      <c r="U1238" t="s">
        <v>6319</v>
      </c>
      <c r="V1238" t="s">
        <v>6320</v>
      </c>
      <c r="W1238" t="s">
        <v>103</v>
      </c>
      <c r="X1238" t="s">
        <v>6405</v>
      </c>
      <c r="Y1238" t="s">
        <v>7482</v>
      </c>
      <c r="Z1238" t="s">
        <v>17</v>
      </c>
      <c r="AA1238" t="s">
        <v>6407</v>
      </c>
      <c r="AB1238">
        <v>10</v>
      </c>
      <c r="AC1238" t="s">
        <v>382</v>
      </c>
      <c r="AD1238">
        <v>1000224814</v>
      </c>
      <c r="AE1238" t="s">
        <v>39</v>
      </c>
      <c r="AF1238">
        <v>1032381512</v>
      </c>
      <c r="AG1238" t="s">
        <v>1910</v>
      </c>
      <c r="AH1238">
        <v>1000197752</v>
      </c>
      <c r="AI1238" t="s">
        <v>7065</v>
      </c>
      <c r="AJ1238">
        <v>1005660653</v>
      </c>
      <c r="AK1238" t="s">
        <v>28</v>
      </c>
      <c r="AL1238" s="3">
        <v>30240000</v>
      </c>
      <c r="AM1238" t="s">
        <v>8767</v>
      </c>
      <c r="AN1238" s="3">
        <v>0</v>
      </c>
      <c r="AO1238" s="3">
        <v>0</v>
      </c>
      <c r="AP1238" s="3">
        <v>30240000</v>
      </c>
      <c r="AQ1238" s="3">
        <v>9576000</v>
      </c>
      <c r="AR1238" s="3">
        <v>20664000</v>
      </c>
      <c r="AS1238">
        <v>5000854835</v>
      </c>
      <c r="AT1238">
        <v>1</v>
      </c>
      <c r="AU1238">
        <v>710509</v>
      </c>
      <c r="AV1238">
        <v>1</v>
      </c>
      <c r="AW1238" s="2">
        <v>45719</v>
      </c>
      <c r="AX1238" t="s">
        <v>7480</v>
      </c>
      <c r="AY1238" t="s">
        <v>17</v>
      </c>
      <c r="AZ1238" t="s">
        <v>17</v>
      </c>
      <c r="BA1238">
        <v>0</v>
      </c>
    </row>
    <row r="1239" spans="1:53" hidden="1" x14ac:dyDescent="0.2">
      <c r="A1239">
        <v>2025</v>
      </c>
      <c r="B1239">
        <v>1</v>
      </c>
      <c r="C1239" s="2">
        <v>45658</v>
      </c>
      <c r="D1239" s="2">
        <v>45808</v>
      </c>
      <c r="E1239" t="s">
        <v>2</v>
      </c>
      <c r="F1239" s="2">
        <v>45719</v>
      </c>
      <c r="G1239">
        <v>145</v>
      </c>
      <c r="H1239" t="s">
        <v>682</v>
      </c>
      <c r="I1239" t="s">
        <v>7550</v>
      </c>
      <c r="J1239" s="2">
        <v>45719</v>
      </c>
      <c r="K1239" s="2">
        <v>46022</v>
      </c>
      <c r="L1239">
        <v>303</v>
      </c>
      <c r="M1239">
        <v>2</v>
      </c>
      <c r="N1239" t="s">
        <v>8</v>
      </c>
      <c r="O1239">
        <v>1187</v>
      </c>
      <c r="P1239">
        <v>1235</v>
      </c>
      <c r="Q1239" t="s">
        <v>7551</v>
      </c>
      <c r="R1239" t="s">
        <v>6403</v>
      </c>
      <c r="T1239" t="s">
        <v>6404</v>
      </c>
      <c r="U1239" t="s">
        <v>6319</v>
      </c>
      <c r="V1239" t="s">
        <v>6320</v>
      </c>
      <c r="W1239" t="s">
        <v>103</v>
      </c>
      <c r="X1239" t="s">
        <v>6405</v>
      </c>
      <c r="Y1239" t="s">
        <v>6406</v>
      </c>
      <c r="Z1239" t="s">
        <v>17</v>
      </c>
      <c r="AA1239" t="s">
        <v>6407</v>
      </c>
      <c r="AB1239">
        <v>10</v>
      </c>
      <c r="AC1239" t="s">
        <v>382</v>
      </c>
      <c r="AD1239">
        <v>1000039344</v>
      </c>
      <c r="AE1239" t="s">
        <v>39</v>
      </c>
      <c r="AF1239">
        <v>51620368</v>
      </c>
      <c r="AG1239" t="s">
        <v>1962</v>
      </c>
      <c r="AH1239">
        <v>1000197752</v>
      </c>
      <c r="AI1239" t="s">
        <v>7065</v>
      </c>
      <c r="AJ1239">
        <v>1005660653</v>
      </c>
      <c r="AK1239" t="s">
        <v>28</v>
      </c>
      <c r="AL1239" s="3">
        <v>44100000</v>
      </c>
      <c r="AM1239" t="s">
        <v>8767</v>
      </c>
      <c r="AN1239" s="3">
        <v>0</v>
      </c>
      <c r="AO1239" s="3">
        <v>0</v>
      </c>
      <c r="AP1239" s="3">
        <v>44100000</v>
      </c>
      <c r="AQ1239" s="3">
        <v>0</v>
      </c>
      <c r="AR1239" s="3">
        <v>44100000</v>
      </c>
      <c r="AS1239">
        <v>5000854836</v>
      </c>
      <c r="AT1239">
        <v>1</v>
      </c>
      <c r="AU1239">
        <v>718567</v>
      </c>
      <c r="AV1239">
        <v>1</v>
      </c>
      <c r="AW1239" s="2">
        <v>45719</v>
      </c>
      <c r="AX1239" t="s">
        <v>6403</v>
      </c>
      <c r="AY1239" t="s">
        <v>17</v>
      </c>
      <c r="AZ1239" t="s">
        <v>17</v>
      </c>
      <c r="BA1239">
        <v>0</v>
      </c>
    </row>
    <row r="1240" spans="1:53" hidden="1" x14ac:dyDescent="0.2">
      <c r="A1240">
        <v>2025</v>
      </c>
      <c r="B1240">
        <v>1</v>
      </c>
      <c r="C1240" s="2">
        <v>45658</v>
      </c>
      <c r="D1240" s="2">
        <v>45808</v>
      </c>
      <c r="E1240" t="s">
        <v>2</v>
      </c>
      <c r="F1240" s="2">
        <v>45719</v>
      </c>
      <c r="G1240">
        <v>145</v>
      </c>
      <c r="H1240" t="s">
        <v>682</v>
      </c>
      <c r="I1240" t="s">
        <v>7554</v>
      </c>
      <c r="J1240" s="2">
        <v>45719</v>
      </c>
      <c r="K1240" s="2">
        <v>46022</v>
      </c>
      <c r="L1240">
        <v>303</v>
      </c>
      <c r="M1240">
        <v>2</v>
      </c>
      <c r="N1240" t="s">
        <v>8</v>
      </c>
      <c r="O1240">
        <v>1105</v>
      </c>
      <c r="P1240">
        <v>1236</v>
      </c>
      <c r="Q1240" t="s">
        <v>7555</v>
      </c>
      <c r="R1240" t="s">
        <v>6403</v>
      </c>
      <c r="T1240" t="s">
        <v>6404</v>
      </c>
      <c r="U1240" t="s">
        <v>6319</v>
      </c>
      <c r="V1240" t="s">
        <v>6320</v>
      </c>
      <c r="W1240" t="s">
        <v>103</v>
      </c>
      <c r="X1240" t="s">
        <v>6405</v>
      </c>
      <c r="Y1240" t="s">
        <v>6406</v>
      </c>
      <c r="Z1240" t="s">
        <v>17</v>
      </c>
      <c r="AA1240" t="s">
        <v>6407</v>
      </c>
      <c r="AB1240">
        <v>10</v>
      </c>
      <c r="AC1240" t="s">
        <v>382</v>
      </c>
      <c r="AD1240">
        <v>1000057479</v>
      </c>
      <c r="AE1240" t="s">
        <v>39</v>
      </c>
      <c r="AF1240">
        <v>79632494</v>
      </c>
      <c r="AG1240" t="s">
        <v>3047</v>
      </c>
      <c r="AH1240">
        <v>1000197752</v>
      </c>
      <c r="AI1240" t="s">
        <v>7065</v>
      </c>
      <c r="AJ1240">
        <v>1005660653</v>
      </c>
      <c r="AK1240" t="s">
        <v>28</v>
      </c>
      <c r="AL1240" s="3">
        <v>44100000</v>
      </c>
      <c r="AM1240" t="s">
        <v>8767</v>
      </c>
      <c r="AN1240" s="3">
        <v>0</v>
      </c>
      <c r="AO1240" s="3">
        <v>0</v>
      </c>
      <c r="AP1240" s="3">
        <v>44100000</v>
      </c>
      <c r="AQ1240" s="3">
        <v>14210000</v>
      </c>
      <c r="AR1240" s="3">
        <v>29890000</v>
      </c>
      <c r="AS1240">
        <v>5000854837</v>
      </c>
      <c r="AT1240">
        <v>1</v>
      </c>
      <c r="AU1240">
        <v>707371</v>
      </c>
      <c r="AV1240">
        <v>1</v>
      </c>
      <c r="AW1240" s="2">
        <v>45719</v>
      </c>
      <c r="AX1240" t="s">
        <v>6403</v>
      </c>
      <c r="AY1240" t="s">
        <v>17</v>
      </c>
      <c r="AZ1240" t="s">
        <v>17</v>
      </c>
      <c r="BA1240">
        <v>0</v>
      </c>
    </row>
    <row r="1241" spans="1:53" hidden="1" x14ac:dyDescent="0.2">
      <c r="A1241">
        <v>2025</v>
      </c>
      <c r="B1241">
        <v>1</v>
      </c>
      <c r="C1241" s="2">
        <v>45658</v>
      </c>
      <c r="D1241" s="2">
        <v>45808</v>
      </c>
      <c r="E1241" t="s">
        <v>2</v>
      </c>
      <c r="F1241" s="2">
        <v>45719</v>
      </c>
      <c r="G1241">
        <v>148</v>
      </c>
      <c r="H1241" t="s">
        <v>692</v>
      </c>
      <c r="I1241" t="s">
        <v>7558</v>
      </c>
      <c r="J1241" s="2">
        <v>45719</v>
      </c>
      <c r="K1241" s="2">
        <v>46022</v>
      </c>
      <c r="L1241">
        <v>303</v>
      </c>
      <c r="M1241">
        <v>2</v>
      </c>
      <c r="N1241" t="s">
        <v>8</v>
      </c>
      <c r="O1241">
        <v>1212</v>
      </c>
      <c r="P1241">
        <v>1237</v>
      </c>
      <c r="Q1241" t="s">
        <v>7560</v>
      </c>
      <c r="R1241" t="s">
        <v>6611</v>
      </c>
      <c r="T1241" t="s">
        <v>6612</v>
      </c>
      <c r="U1241" t="s">
        <v>6319</v>
      </c>
      <c r="V1241" t="s">
        <v>6320</v>
      </c>
      <c r="W1241" t="s">
        <v>103</v>
      </c>
      <c r="X1241" t="s">
        <v>6405</v>
      </c>
      <c r="Y1241" t="s">
        <v>6613</v>
      </c>
      <c r="Z1241" t="s">
        <v>17</v>
      </c>
      <c r="AA1241" t="s">
        <v>6407</v>
      </c>
      <c r="AB1241">
        <v>10</v>
      </c>
      <c r="AC1241" t="s">
        <v>382</v>
      </c>
      <c r="AD1241">
        <v>1008923756</v>
      </c>
      <c r="AE1241" t="s">
        <v>39</v>
      </c>
      <c r="AF1241">
        <v>1032656480</v>
      </c>
      <c r="AG1241" t="s">
        <v>3877</v>
      </c>
      <c r="AH1241">
        <v>1000197752</v>
      </c>
      <c r="AI1241" t="s">
        <v>7065</v>
      </c>
      <c r="AJ1241">
        <v>1005660653</v>
      </c>
      <c r="AK1241" t="s">
        <v>28</v>
      </c>
      <c r="AL1241" s="3">
        <v>17010000</v>
      </c>
      <c r="AM1241" t="s">
        <v>8767</v>
      </c>
      <c r="AN1241" s="3">
        <v>0</v>
      </c>
      <c r="AO1241" s="3">
        <v>0</v>
      </c>
      <c r="AP1241" s="3">
        <v>17010000</v>
      </c>
      <c r="AQ1241" s="3">
        <v>1890000</v>
      </c>
      <c r="AR1241" s="3">
        <v>15120000</v>
      </c>
      <c r="AS1241">
        <v>5000854838</v>
      </c>
      <c r="AT1241">
        <v>1</v>
      </c>
      <c r="AU1241">
        <v>718612</v>
      </c>
      <c r="AV1241">
        <v>1</v>
      </c>
      <c r="AW1241" s="2">
        <v>45719</v>
      </c>
      <c r="AX1241" t="s">
        <v>6611</v>
      </c>
      <c r="AY1241" t="s">
        <v>17</v>
      </c>
      <c r="AZ1241" t="s">
        <v>17</v>
      </c>
      <c r="BA1241">
        <v>0</v>
      </c>
    </row>
    <row r="1242" spans="1:53" hidden="1" x14ac:dyDescent="0.2">
      <c r="A1242">
        <v>2025</v>
      </c>
      <c r="B1242">
        <v>1</v>
      </c>
      <c r="C1242" s="2">
        <v>45658</v>
      </c>
      <c r="D1242" s="2">
        <v>45808</v>
      </c>
      <c r="E1242" t="s">
        <v>2</v>
      </c>
      <c r="F1242" s="2">
        <v>45719</v>
      </c>
      <c r="G1242">
        <v>148</v>
      </c>
      <c r="H1242" t="s">
        <v>692</v>
      </c>
      <c r="I1242" t="s">
        <v>7562</v>
      </c>
      <c r="J1242" s="2">
        <v>45719</v>
      </c>
      <c r="K1242" s="2">
        <v>46022</v>
      </c>
      <c r="L1242">
        <v>303</v>
      </c>
      <c r="M1242">
        <v>2</v>
      </c>
      <c r="N1242" t="s">
        <v>8</v>
      </c>
      <c r="O1242">
        <v>1101</v>
      </c>
      <c r="P1242">
        <v>1238</v>
      </c>
      <c r="Q1242" t="s">
        <v>7563</v>
      </c>
      <c r="R1242" t="s">
        <v>6731</v>
      </c>
      <c r="T1242" t="s">
        <v>6732</v>
      </c>
      <c r="U1242" t="s">
        <v>6319</v>
      </c>
      <c r="V1242" t="s">
        <v>6320</v>
      </c>
      <c r="W1242" t="s">
        <v>103</v>
      </c>
      <c r="X1242" t="s">
        <v>6405</v>
      </c>
      <c r="Y1242" t="s">
        <v>6733</v>
      </c>
      <c r="Z1242" t="s">
        <v>17</v>
      </c>
      <c r="AA1242" t="s">
        <v>6407</v>
      </c>
      <c r="AB1242">
        <v>10</v>
      </c>
      <c r="AC1242" t="s">
        <v>382</v>
      </c>
      <c r="AD1242">
        <v>1011841772</v>
      </c>
      <c r="AE1242" t="s">
        <v>39</v>
      </c>
      <c r="AF1242">
        <v>1072896239</v>
      </c>
      <c r="AG1242" t="s">
        <v>4004</v>
      </c>
      <c r="AH1242">
        <v>1000197752</v>
      </c>
      <c r="AI1242" t="s">
        <v>7065</v>
      </c>
      <c r="AJ1242">
        <v>1005660653</v>
      </c>
      <c r="AK1242" t="s">
        <v>28</v>
      </c>
      <c r="AL1242" s="3">
        <v>30240000</v>
      </c>
      <c r="AM1242" t="s">
        <v>8767</v>
      </c>
      <c r="AN1242" s="3">
        <v>0</v>
      </c>
      <c r="AO1242" s="3">
        <v>0</v>
      </c>
      <c r="AP1242" s="3">
        <v>30240000</v>
      </c>
      <c r="AQ1242" s="3">
        <v>9576000</v>
      </c>
      <c r="AR1242" s="3">
        <v>20664000</v>
      </c>
      <c r="AS1242">
        <v>5000854839</v>
      </c>
      <c r="AT1242">
        <v>1</v>
      </c>
      <c r="AU1242">
        <v>707361</v>
      </c>
      <c r="AV1242">
        <v>1</v>
      </c>
      <c r="AW1242" s="2">
        <v>45719</v>
      </c>
      <c r="AX1242" t="s">
        <v>6731</v>
      </c>
      <c r="AY1242" t="s">
        <v>17</v>
      </c>
      <c r="AZ1242" t="s">
        <v>17</v>
      </c>
      <c r="BA1242">
        <v>0</v>
      </c>
    </row>
    <row r="1243" spans="1:53" hidden="1" x14ac:dyDescent="0.2">
      <c r="A1243">
        <v>2025</v>
      </c>
      <c r="B1243">
        <v>1</v>
      </c>
      <c r="C1243" s="2">
        <v>45658</v>
      </c>
      <c r="D1243" s="2">
        <v>45808</v>
      </c>
      <c r="E1243" t="s">
        <v>2</v>
      </c>
      <c r="F1243" s="2">
        <v>45719</v>
      </c>
      <c r="G1243">
        <v>145</v>
      </c>
      <c r="H1243" t="s">
        <v>682</v>
      </c>
      <c r="I1243" t="s">
        <v>7565</v>
      </c>
      <c r="J1243" s="2">
        <v>45719</v>
      </c>
      <c r="K1243" s="2">
        <v>46022</v>
      </c>
      <c r="L1243">
        <v>303</v>
      </c>
      <c r="M1243">
        <v>2</v>
      </c>
      <c r="N1243" t="s">
        <v>8</v>
      </c>
      <c r="O1243">
        <v>1229</v>
      </c>
      <c r="P1243">
        <v>1239</v>
      </c>
      <c r="Q1243" t="s">
        <v>7567</v>
      </c>
      <c r="R1243" t="s">
        <v>7113</v>
      </c>
      <c r="T1243" t="s">
        <v>7114</v>
      </c>
      <c r="U1243" t="s">
        <v>6319</v>
      </c>
      <c r="V1243" t="s">
        <v>6320</v>
      </c>
      <c r="W1243" t="s">
        <v>103</v>
      </c>
      <c r="X1243" t="s">
        <v>6405</v>
      </c>
      <c r="Y1243" t="s">
        <v>7115</v>
      </c>
      <c r="Z1243" t="s">
        <v>17</v>
      </c>
      <c r="AA1243" t="s">
        <v>6407</v>
      </c>
      <c r="AB1243">
        <v>10</v>
      </c>
      <c r="AC1243" t="s">
        <v>382</v>
      </c>
      <c r="AD1243">
        <v>1000236773</v>
      </c>
      <c r="AE1243" t="s">
        <v>39</v>
      </c>
      <c r="AF1243">
        <v>35416675</v>
      </c>
      <c r="AG1243" t="s">
        <v>3444</v>
      </c>
      <c r="AH1243">
        <v>1000197752</v>
      </c>
      <c r="AI1243" t="s">
        <v>7065</v>
      </c>
      <c r="AJ1243">
        <v>1005660653</v>
      </c>
      <c r="AK1243" t="s">
        <v>28</v>
      </c>
      <c r="AL1243" s="3">
        <v>37800000</v>
      </c>
      <c r="AM1243" t="s">
        <v>8767</v>
      </c>
      <c r="AN1243" s="3">
        <v>0</v>
      </c>
      <c r="AO1243" s="3">
        <v>0</v>
      </c>
      <c r="AP1243" s="3">
        <v>37800000</v>
      </c>
      <c r="AQ1243" s="3">
        <v>0</v>
      </c>
      <c r="AR1243" s="3">
        <v>37800000</v>
      </c>
      <c r="AS1243">
        <v>5000854840</v>
      </c>
      <c r="AT1243">
        <v>1</v>
      </c>
      <c r="AU1243">
        <v>719110</v>
      </c>
      <c r="AV1243">
        <v>1</v>
      </c>
      <c r="AW1243" s="2">
        <v>45719</v>
      </c>
      <c r="AX1243" t="s">
        <v>7113</v>
      </c>
      <c r="AY1243" t="s">
        <v>17</v>
      </c>
      <c r="AZ1243" t="s">
        <v>17</v>
      </c>
      <c r="BA1243">
        <v>0</v>
      </c>
    </row>
    <row r="1244" spans="1:53" hidden="1" x14ac:dyDescent="0.2">
      <c r="A1244">
        <v>2025</v>
      </c>
      <c r="B1244">
        <v>1</v>
      </c>
      <c r="C1244" s="2">
        <v>45658</v>
      </c>
      <c r="D1244" s="2">
        <v>45808</v>
      </c>
      <c r="E1244" t="s">
        <v>2</v>
      </c>
      <c r="F1244" s="2">
        <v>45719</v>
      </c>
      <c r="G1244">
        <v>145</v>
      </c>
      <c r="H1244" t="s">
        <v>682</v>
      </c>
      <c r="I1244" t="s">
        <v>7570</v>
      </c>
      <c r="J1244" s="2">
        <v>45719</v>
      </c>
      <c r="K1244" s="2">
        <v>46022</v>
      </c>
      <c r="L1244">
        <v>303</v>
      </c>
      <c r="M1244">
        <v>2</v>
      </c>
      <c r="N1244" t="s">
        <v>8</v>
      </c>
      <c r="O1244">
        <v>1229</v>
      </c>
      <c r="P1244">
        <v>1240</v>
      </c>
      <c r="Q1244" t="s">
        <v>7572</v>
      </c>
      <c r="R1244" t="s">
        <v>7113</v>
      </c>
      <c r="T1244" t="s">
        <v>7114</v>
      </c>
      <c r="U1244" t="s">
        <v>6319</v>
      </c>
      <c r="V1244" t="s">
        <v>6320</v>
      </c>
      <c r="W1244" t="s">
        <v>103</v>
      </c>
      <c r="X1244" t="s">
        <v>6405</v>
      </c>
      <c r="Y1244" t="s">
        <v>7115</v>
      </c>
      <c r="Z1244" t="s">
        <v>17</v>
      </c>
      <c r="AA1244" t="s">
        <v>6407</v>
      </c>
      <c r="AB1244">
        <v>10</v>
      </c>
      <c r="AC1244" t="s">
        <v>382</v>
      </c>
      <c r="AD1244">
        <v>1013710636</v>
      </c>
      <c r="AE1244" t="s">
        <v>39</v>
      </c>
      <c r="AF1244">
        <v>1136885551</v>
      </c>
      <c r="AG1244" t="s">
        <v>3375</v>
      </c>
      <c r="AH1244">
        <v>1000197752</v>
      </c>
      <c r="AI1244" t="s">
        <v>7065</v>
      </c>
      <c r="AJ1244">
        <v>1005660653</v>
      </c>
      <c r="AK1244" t="s">
        <v>28</v>
      </c>
      <c r="AL1244" s="3">
        <v>37800000</v>
      </c>
      <c r="AM1244" t="s">
        <v>8767</v>
      </c>
      <c r="AN1244" s="3">
        <v>0</v>
      </c>
      <c r="AO1244" s="3">
        <v>0</v>
      </c>
      <c r="AP1244" s="3">
        <v>37800000</v>
      </c>
      <c r="AQ1244" s="3">
        <v>9240000</v>
      </c>
      <c r="AR1244" s="3">
        <v>28560000</v>
      </c>
      <c r="AS1244">
        <v>5000854841</v>
      </c>
      <c r="AT1244">
        <v>1</v>
      </c>
      <c r="AU1244">
        <v>719110</v>
      </c>
      <c r="AV1244">
        <v>1</v>
      </c>
      <c r="AW1244" s="2">
        <v>45719</v>
      </c>
      <c r="AX1244" t="s">
        <v>7113</v>
      </c>
      <c r="AY1244" t="s">
        <v>17</v>
      </c>
      <c r="AZ1244" t="s">
        <v>17</v>
      </c>
      <c r="BA1244">
        <v>0</v>
      </c>
    </row>
    <row r="1245" spans="1:53" hidden="1" x14ac:dyDescent="0.2">
      <c r="A1245">
        <v>2025</v>
      </c>
      <c r="B1245">
        <v>1</v>
      </c>
      <c r="C1245" s="2">
        <v>45658</v>
      </c>
      <c r="D1245" s="2">
        <v>45808</v>
      </c>
      <c r="E1245" t="s">
        <v>2</v>
      </c>
      <c r="F1245" s="2">
        <v>45719</v>
      </c>
      <c r="G1245">
        <v>145</v>
      </c>
      <c r="H1245" t="s">
        <v>682</v>
      </c>
      <c r="I1245" t="s">
        <v>7574</v>
      </c>
      <c r="J1245" s="2">
        <v>45719</v>
      </c>
      <c r="K1245" s="2">
        <v>46022</v>
      </c>
      <c r="L1245">
        <v>303</v>
      </c>
      <c r="M1245">
        <v>2</v>
      </c>
      <c r="N1245" t="s">
        <v>8</v>
      </c>
      <c r="O1245">
        <v>1225</v>
      </c>
      <c r="P1245">
        <v>1241</v>
      </c>
      <c r="Q1245" t="s">
        <v>7576</v>
      </c>
      <c r="R1245" t="s">
        <v>6755</v>
      </c>
      <c r="T1245" t="s">
        <v>6756</v>
      </c>
      <c r="U1245" t="s">
        <v>6319</v>
      </c>
      <c r="V1245" t="s">
        <v>6320</v>
      </c>
      <c r="W1245" t="s">
        <v>103</v>
      </c>
      <c r="X1245" t="s">
        <v>6405</v>
      </c>
      <c r="Y1245" t="s">
        <v>6757</v>
      </c>
      <c r="Z1245" t="s">
        <v>17</v>
      </c>
      <c r="AA1245" t="s">
        <v>6407</v>
      </c>
      <c r="AB1245">
        <v>10</v>
      </c>
      <c r="AC1245" t="s">
        <v>382</v>
      </c>
      <c r="AD1245">
        <v>1012335622</v>
      </c>
      <c r="AE1245" t="s">
        <v>39</v>
      </c>
      <c r="AF1245">
        <v>1012460887</v>
      </c>
      <c r="AG1245" t="s">
        <v>7579</v>
      </c>
      <c r="AH1245">
        <v>1000197752</v>
      </c>
      <c r="AI1245" t="s">
        <v>7065</v>
      </c>
      <c r="AJ1245">
        <v>1005660653</v>
      </c>
      <c r="AK1245" t="s">
        <v>28</v>
      </c>
      <c r="AL1245" s="3">
        <v>30240000</v>
      </c>
      <c r="AM1245" t="s">
        <v>8767</v>
      </c>
      <c r="AN1245" s="3">
        <v>0</v>
      </c>
      <c r="AO1245" s="3">
        <v>0</v>
      </c>
      <c r="AP1245" s="3">
        <v>30240000</v>
      </c>
      <c r="AQ1245" s="3">
        <v>9576000</v>
      </c>
      <c r="AR1245" s="3">
        <v>20664000</v>
      </c>
      <c r="AS1245">
        <v>5000854842</v>
      </c>
      <c r="AT1245">
        <v>1</v>
      </c>
      <c r="AU1245">
        <v>719101</v>
      </c>
      <c r="AV1245">
        <v>1</v>
      </c>
      <c r="AW1245" s="2">
        <v>45719</v>
      </c>
      <c r="AX1245" t="s">
        <v>6755</v>
      </c>
      <c r="AY1245" t="s">
        <v>17</v>
      </c>
      <c r="AZ1245" t="s">
        <v>17</v>
      </c>
      <c r="BA1245">
        <v>0</v>
      </c>
    </row>
    <row r="1246" spans="1:53" hidden="1" x14ac:dyDescent="0.2">
      <c r="A1246">
        <v>2025</v>
      </c>
      <c r="B1246">
        <v>1</v>
      </c>
      <c r="C1246" s="2">
        <v>45658</v>
      </c>
      <c r="D1246" s="2">
        <v>45808</v>
      </c>
      <c r="E1246" t="s">
        <v>2</v>
      </c>
      <c r="F1246" s="2">
        <v>45719</v>
      </c>
      <c r="G1246">
        <v>145</v>
      </c>
      <c r="H1246" t="s">
        <v>682</v>
      </c>
      <c r="I1246" t="s">
        <v>7582</v>
      </c>
      <c r="J1246" s="2">
        <v>45719</v>
      </c>
      <c r="K1246" s="2">
        <v>46022</v>
      </c>
      <c r="L1246">
        <v>303</v>
      </c>
      <c r="M1246">
        <v>2</v>
      </c>
      <c r="N1246" t="s">
        <v>8</v>
      </c>
      <c r="O1246">
        <v>1225</v>
      </c>
      <c r="P1246">
        <v>1242</v>
      </c>
      <c r="Q1246" t="s">
        <v>7584</v>
      </c>
      <c r="R1246" t="s">
        <v>6755</v>
      </c>
      <c r="T1246" t="s">
        <v>6756</v>
      </c>
      <c r="U1246" t="s">
        <v>6319</v>
      </c>
      <c r="V1246" t="s">
        <v>6320</v>
      </c>
      <c r="W1246" t="s">
        <v>103</v>
      </c>
      <c r="X1246" t="s">
        <v>6405</v>
      </c>
      <c r="Y1246" t="s">
        <v>6757</v>
      </c>
      <c r="Z1246" t="s">
        <v>17</v>
      </c>
      <c r="AA1246" t="s">
        <v>6407</v>
      </c>
      <c r="AB1246">
        <v>10</v>
      </c>
      <c r="AC1246" t="s">
        <v>382</v>
      </c>
      <c r="AD1246">
        <v>1000317295</v>
      </c>
      <c r="AE1246" t="s">
        <v>39</v>
      </c>
      <c r="AF1246">
        <v>1022966845</v>
      </c>
      <c r="AG1246" t="s">
        <v>3310</v>
      </c>
      <c r="AH1246">
        <v>1000197752</v>
      </c>
      <c r="AI1246" t="s">
        <v>7065</v>
      </c>
      <c r="AJ1246">
        <v>1005660653</v>
      </c>
      <c r="AK1246" t="s">
        <v>28</v>
      </c>
      <c r="AL1246" s="3">
        <v>30240000</v>
      </c>
      <c r="AM1246" t="s">
        <v>8767</v>
      </c>
      <c r="AN1246" s="3">
        <v>0</v>
      </c>
      <c r="AO1246" s="3">
        <v>0</v>
      </c>
      <c r="AP1246" s="3">
        <v>30240000</v>
      </c>
      <c r="AQ1246" s="3">
        <v>9576000</v>
      </c>
      <c r="AR1246" s="3">
        <v>20664000</v>
      </c>
      <c r="AS1246">
        <v>5000854843</v>
      </c>
      <c r="AT1246">
        <v>1</v>
      </c>
      <c r="AU1246">
        <v>719101</v>
      </c>
      <c r="AV1246">
        <v>1</v>
      </c>
      <c r="AW1246" s="2">
        <v>45719</v>
      </c>
      <c r="AX1246" t="s">
        <v>6755</v>
      </c>
      <c r="AY1246" t="s">
        <v>17</v>
      </c>
      <c r="AZ1246" t="s">
        <v>17</v>
      </c>
      <c r="BA1246">
        <v>0</v>
      </c>
    </row>
    <row r="1247" spans="1:53" hidden="1" x14ac:dyDescent="0.2">
      <c r="A1247">
        <v>2025</v>
      </c>
      <c r="B1247">
        <v>1</v>
      </c>
      <c r="C1247" s="2">
        <v>45658</v>
      </c>
      <c r="D1247" s="2">
        <v>45808</v>
      </c>
      <c r="E1247" t="s">
        <v>2</v>
      </c>
      <c r="F1247" s="2">
        <v>45719</v>
      </c>
      <c r="G1247">
        <v>145</v>
      </c>
      <c r="H1247" t="s">
        <v>682</v>
      </c>
      <c r="I1247" t="s">
        <v>7586</v>
      </c>
      <c r="J1247" s="2">
        <v>45719</v>
      </c>
      <c r="K1247" s="2">
        <v>46022</v>
      </c>
      <c r="L1247">
        <v>303</v>
      </c>
      <c r="M1247">
        <v>2</v>
      </c>
      <c r="N1247" t="s">
        <v>8</v>
      </c>
      <c r="O1247">
        <v>1230</v>
      </c>
      <c r="P1247">
        <v>1243</v>
      </c>
      <c r="Q1247" t="s">
        <v>7587</v>
      </c>
      <c r="R1247" t="s">
        <v>6718</v>
      </c>
      <c r="T1247" t="s">
        <v>6719</v>
      </c>
      <c r="U1247" t="s">
        <v>6319</v>
      </c>
      <c r="V1247" t="s">
        <v>6320</v>
      </c>
      <c r="W1247" t="s">
        <v>103</v>
      </c>
      <c r="X1247" t="s">
        <v>6405</v>
      </c>
      <c r="Y1247" t="s">
        <v>6720</v>
      </c>
      <c r="Z1247" t="s">
        <v>17</v>
      </c>
      <c r="AA1247" t="s">
        <v>6407</v>
      </c>
      <c r="AB1247">
        <v>10</v>
      </c>
      <c r="AC1247" t="s">
        <v>382</v>
      </c>
      <c r="AD1247">
        <v>1012361692</v>
      </c>
      <c r="AE1247" t="s">
        <v>39</v>
      </c>
      <c r="AF1247">
        <v>1073524239</v>
      </c>
      <c r="AG1247" t="s">
        <v>737</v>
      </c>
      <c r="AH1247">
        <v>1000197752</v>
      </c>
      <c r="AI1247" t="s">
        <v>7065</v>
      </c>
      <c r="AJ1247">
        <v>1005660653</v>
      </c>
      <c r="AK1247" t="s">
        <v>28</v>
      </c>
      <c r="AL1247" s="3">
        <v>42000000</v>
      </c>
      <c r="AM1247" t="s">
        <v>8767</v>
      </c>
      <c r="AN1247" s="3">
        <v>0</v>
      </c>
      <c r="AO1247" s="3">
        <v>0</v>
      </c>
      <c r="AP1247" s="3">
        <v>42000000</v>
      </c>
      <c r="AQ1247" s="3">
        <v>13533333</v>
      </c>
      <c r="AR1247" s="3">
        <v>28466667</v>
      </c>
      <c r="AS1247">
        <v>5000854844</v>
      </c>
      <c r="AT1247">
        <v>1</v>
      </c>
      <c r="AU1247">
        <v>719111</v>
      </c>
      <c r="AV1247">
        <v>1</v>
      </c>
      <c r="AW1247" s="2">
        <v>45719</v>
      </c>
      <c r="AX1247" t="s">
        <v>6718</v>
      </c>
      <c r="AY1247" t="s">
        <v>17</v>
      </c>
      <c r="AZ1247" t="s">
        <v>17</v>
      </c>
      <c r="BA1247">
        <v>0</v>
      </c>
    </row>
    <row r="1248" spans="1:53" hidden="1" x14ac:dyDescent="0.2">
      <c r="A1248">
        <v>2025</v>
      </c>
      <c r="B1248">
        <v>1</v>
      </c>
      <c r="C1248" s="2">
        <v>45658</v>
      </c>
      <c r="D1248" s="2">
        <v>45808</v>
      </c>
      <c r="E1248" t="s">
        <v>2</v>
      </c>
      <c r="F1248" s="2">
        <v>45720</v>
      </c>
      <c r="G1248">
        <v>12</v>
      </c>
      <c r="H1248" t="s">
        <v>140</v>
      </c>
      <c r="I1248" t="s">
        <v>7590</v>
      </c>
      <c r="J1248" s="2">
        <v>45720</v>
      </c>
      <c r="K1248" s="2">
        <v>46022</v>
      </c>
      <c r="L1248">
        <v>302</v>
      </c>
      <c r="M1248">
        <v>2</v>
      </c>
      <c r="N1248" t="s">
        <v>8</v>
      </c>
      <c r="O1248">
        <v>1248</v>
      </c>
      <c r="P1248">
        <v>1244</v>
      </c>
      <c r="Q1248" t="s">
        <v>7593</v>
      </c>
      <c r="R1248" t="s">
        <v>6626</v>
      </c>
      <c r="T1248" t="s">
        <v>6627</v>
      </c>
      <c r="U1248" t="s">
        <v>6319</v>
      </c>
      <c r="V1248" t="s">
        <v>6320</v>
      </c>
      <c r="W1248" t="s">
        <v>103</v>
      </c>
      <c r="X1248" t="s">
        <v>6405</v>
      </c>
      <c r="Y1248" t="s">
        <v>6628</v>
      </c>
      <c r="Z1248" t="s">
        <v>17</v>
      </c>
      <c r="AA1248" t="s">
        <v>6407</v>
      </c>
      <c r="AB1248">
        <v>10</v>
      </c>
      <c r="AC1248" t="s">
        <v>382</v>
      </c>
      <c r="AD1248">
        <v>1013653011</v>
      </c>
      <c r="AE1248" t="s">
        <v>39</v>
      </c>
      <c r="AF1248">
        <v>1015473918</v>
      </c>
      <c r="AG1248" t="s">
        <v>2770</v>
      </c>
      <c r="AH1248">
        <v>1000197752</v>
      </c>
      <c r="AI1248" t="s">
        <v>7065</v>
      </c>
      <c r="AJ1248">
        <v>1005660653</v>
      </c>
      <c r="AK1248" t="s">
        <v>28</v>
      </c>
      <c r="AL1248" s="3">
        <v>37800000</v>
      </c>
      <c r="AM1248" t="s">
        <v>8767</v>
      </c>
      <c r="AN1248" s="3">
        <v>0</v>
      </c>
      <c r="AO1248" s="3">
        <v>0</v>
      </c>
      <c r="AP1248" s="3">
        <v>37800000</v>
      </c>
      <c r="AQ1248" s="3">
        <v>10500000</v>
      </c>
      <c r="AR1248" s="3">
        <v>27300000</v>
      </c>
      <c r="AS1248">
        <v>5000855160</v>
      </c>
      <c r="AT1248">
        <v>1</v>
      </c>
      <c r="AU1248">
        <v>720181</v>
      </c>
      <c r="AV1248">
        <v>1</v>
      </c>
      <c r="AW1248" s="2">
        <v>45720</v>
      </c>
      <c r="AX1248" t="s">
        <v>6626</v>
      </c>
      <c r="AY1248" t="s">
        <v>17</v>
      </c>
      <c r="AZ1248" t="s">
        <v>17</v>
      </c>
      <c r="BA1248">
        <v>0</v>
      </c>
    </row>
    <row r="1249" spans="1:53" hidden="1" x14ac:dyDescent="0.2">
      <c r="A1249">
        <v>2025</v>
      </c>
      <c r="B1249">
        <v>1</v>
      </c>
      <c r="C1249" s="2">
        <v>45658</v>
      </c>
      <c r="D1249" s="2">
        <v>45808</v>
      </c>
      <c r="E1249" t="s">
        <v>2</v>
      </c>
      <c r="F1249" s="2">
        <v>45720</v>
      </c>
      <c r="G1249">
        <v>12</v>
      </c>
      <c r="H1249" t="s">
        <v>140</v>
      </c>
      <c r="I1249" t="s">
        <v>7596</v>
      </c>
      <c r="J1249" s="2">
        <v>45720</v>
      </c>
      <c r="K1249" s="2">
        <v>46022</v>
      </c>
      <c r="L1249">
        <v>302</v>
      </c>
      <c r="M1249">
        <v>2</v>
      </c>
      <c r="N1249" t="s">
        <v>8</v>
      </c>
      <c r="O1249">
        <v>1146</v>
      </c>
      <c r="P1249">
        <v>1245</v>
      </c>
      <c r="Q1249" t="s">
        <v>7598</v>
      </c>
      <c r="R1249" t="s">
        <v>6731</v>
      </c>
      <c r="T1249" t="s">
        <v>6732</v>
      </c>
      <c r="U1249" t="s">
        <v>6319</v>
      </c>
      <c r="V1249" t="s">
        <v>6320</v>
      </c>
      <c r="W1249" t="s">
        <v>103</v>
      </c>
      <c r="X1249" t="s">
        <v>6405</v>
      </c>
      <c r="Y1249" t="s">
        <v>6733</v>
      </c>
      <c r="Z1249" t="s">
        <v>17</v>
      </c>
      <c r="AA1249" t="s">
        <v>6407</v>
      </c>
      <c r="AB1249">
        <v>10</v>
      </c>
      <c r="AC1249" t="s">
        <v>382</v>
      </c>
      <c r="AD1249">
        <v>1012381853</v>
      </c>
      <c r="AE1249" t="s">
        <v>39</v>
      </c>
      <c r="AF1249">
        <v>1014282505</v>
      </c>
      <c r="AG1249" t="s">
        <v>4073</v>
      </c>
      <c r="AH1249">
        <v>1000197752</v>
      </c>
      <c r="AI1249" t="s">
        <v>7065</v>
      </c>
      <c r="AJ1249">
        <v>1005660653</v>
      </c>
      <c r="AK1249" t="s">
        <v>28</v>
      </c>
      <c r="AL1249" s="3">
        <v>37800000</v>
      </c>
      <c r="AM1249" t="s">
        <v>8767</v>
      </c>
      <c r="AN1249" s="3">
        <v>0</v>
      </c>
      <c r="AO1249" s="3">
        <v>0</v>
      </c>
      <c r="AP1249" s="3">
        <v>37800000</v>
      </c>
      <c r="AQ1249" s="3">
        <v>6090000</v>
      </c>
      <c r="AR1249" s="3">
        <v>31710000</v>
      </c>
      <c r="AS1249">
        <v>5000855162</v>
      </c>
      <c r="AT1249">
        <v>1</v>
      </c>
      <c r="AU1249">
        <v>710501</v>
      </c>
      <c r="AV1249">
        <v>1</v>
      </c>
      <c r="AW1249" s="2">
        <v>45720</v>
      </c>
      <c r="AX1249" t="s">
        <v>6731</v>
      </c>
      <c r="AY1249" t="s">
        <v>17</v>
      </c>
      <c r="AZ1249" t="s">
        <v>17</v>
      </c>
      <c r="BA1249">
        <v>0</v>
      </c>
    </row>
    <row r="1250" spans="1:53" hidden="1" x14ac:dyDescent="0.2">
      <c r="A1250">
        <v>2025</v>
      </c>
      <c r="B1250">
        <v>1</v>
      </c>
      <c r="C1250" s="2">
        <v>45658</v>
      </c>
      <c r="D1250" s="2">
        <v>45808</v>
      </c>
      <c r="E1250" t="s">
        <v>2</v>
      </c>
      <c r="F1250" s="2">
        <v>45720</v>
      </c>
      <c r="G1250">
        <v>12</v>
      </c>
      <c r="H1250" t="s">
        <v>140</v>
      </c>
      <c r="I1250" t="s">
        <v>7601</v>
      </c>
      <c r="J1250" s="2">
        <v>45720</v>
      </c>
      <c r="K1250" s="2">
        <v>46022</v>
      </c>
      <c r="L1250">
        <v>302</v>
      </c>
      <c r="M1250">
        <v>2</v>
      </c>
      <c r="N1250" t="s">
        <v>8</v>
      </c>
      <c r="O1250">
        <v>1164</v>
      </c>
      <c r="P1250">
        <v>1246</v>
      </c>
      <c r="Q1250" t="s">
        <v>7603</v>
      </c>
      <c r="R1250" t="s">
        <v>6755</v>
      </c>
      <c r="T1250" t="s">
        <v>6756</v>
      </c>
      <c r="U1250" t="s">
        <v>6319</v>
      </c>
      <c r="V1250" t="s">
        <v>6320</v>
      </c>
      <c r="W1250" t="s">
        <v>103</v>
      </c>
      <c r="X1250" t="s">
        <v>6405</v>
      </c>
      <c r="Y1250" t="s">
        <v>6757</v>
      </c>
      <c r="Z1250" t="s">
        <v>17</v>
      </c>
      <c r="AA1250" t="s">
        <v>6407</v>
      </c>
      <c r="AB1250">
        <v>10</v>
      </c>
      <c r="AC1250" t="s">
        <v>382</v>
      </c>
      <c r="AD1250">
        <v>1000309970</v>
      </c>
      <c r="AE1250" t="s">
        <v>39</v>
      </c>
      <c r="AF1250">
        <v>1018442398</v>
      </c>
      <c r="AG1250" t="s">
        <v>7606</v>
      </c>
      <c r="AH1250">
        <v>1000197752</v>
      </c>
      <c r="AI1250" t="s">
        <v>7065</v>
      </c>
      <c r="AJ1250">
        <v>1005660653</v>
      </c>
      <c r="AK1250" t="s">
        <v>28</v>
      </c>
      <c r="AL1250" s="3">
        <v>48000000</v>
      </c>
      <c r="AM1250" t="s">
        <v>8767</v>
      </c>
      <c r="AN1250" s="3">
        <v>0</v>
      </c>
      <c r="AO1250" s="3">
        <v>0</v>
      </c>
      <c r="AP1250" s="3">
        <v>48000000</v>
      </c>
      <c r="AQ1250" s="3">
        <v>15200000</v>
      </c>
      <c r="AR1250" s="3">
        <v>32800000</v>
      </c>
      <c r="AS1250">
        <v>5000855170</v>
      </c>
      <c r="AT1250">
        <v>1</v>
      </c>
      <c r="AU1250">
        <v>712293</v>
      </c>
      <c r="AV1250">
        <v>1</v>
      </c>
      <c r="AW1250" s="2">
        <v>45720</v>
      </c>
      <c r="AX1250" t="s">
        <v>6755</v>
      </c>
      <c r="AY1250" t="s">
        <v>17</v>
      </c>
      <c r="AZ1250" t="s">
        <v>17</v>
      </c>
      <c r="BA1250">
        <v>0</v>
      </c>
    </row>
    <row r="1251" spans="1:53" hidden="1" x14ac:dyDescent="0.2">
      <c r="A1251">
        <v>2025</v>
      </c>
      <c r="B1251">
        <v>1</v>
      </c>
      <c r="C1251" s="2">
        <v>45658</v>
      </c>
      <c r="D1251" s="2">
        <v>45808</v>
      </c>
      <c r="E1251" t="s">
        <v>2</v>
      </c>
      <c r="F1251" s="2">
        <v>45720</v>
      </c>
      <c r="G1251">
        <v>12</v>
      </c>
      <c r="H1251" t="s">
        <v>140</v>
      </c>
      <c r="I1251" t="s">
        <v>7609</v>
      </c>
      <c r="J1251" s="2">
        <v>45720</v>
      </c>
      <c r="K1251" s="2">
        <v>46022</v>
      </c>
      <c r="L1251">
        <v>302</v>
      </c>
      <c r="M1251">
        <v>2</v>
      </c>
      <c r="N1251" t="s">
        <v>8</v>
      </c>
      <c r="O1251">
        <v>1168</v>
      </c>
      <c r="P1251">
        <v>1247</v>
      </c>
      <c r="Q1251" t="s">
        <v>7611</v>
      </c>
      <c r="R1251" t="s">
        <v>6403</v>
      </c>
      <c r="T1251" t="s">
        <v>6404</v>
      </c>
      <c r="U1251" t="s">
        <v>6319</v>
      </c>
      <c r="V1251" t="s">
        <v>6320</v>
      </c>
      <c r="W1251" t="s">
        <v>103</v>
      </c>
      <c r="X1251" t="s">
        <v>6405</v>
      </c>
      <c r="Y1251" t="s">
        <v>6406</v>
      </c>
      <c r="Z1251" t="s">
        <v>17</v>
      </c>
      <c r="AA1251" t="s">
        <v>6407</v>
      </c>
      <c r="AB1251">
        <v>10</v>
      </c>
      <c r="AC1251" t="s">
        <v>382</v>
      </c>
      <c r="AD1251">
        <v>1013246075</v>
      </c>
      <c r="AE1251" t="s">
        <v>39</v>
      </c>
      <c r="AF1251">
        <v>1069757495</v>
      </c>
      <c r="AG1251" t="s">
        <v>2040</v>
      </c>
      <c r="AH1251">
        <v>1000197752</v>
      </c>
      <c r="AI1251" t="s">
        <v>7065</v>
      </c>
      <c r="AJ1251">
        <v>1005660653</v>
      </c>
      <c r="AK1251" t="s">
        <v>28</v>
      </c>
      <c r="AL1251" s="3">
        <v>18150000</v>
      </c>
      <c r="AM1251" t="s">
        <v>8767</v>
      </c>
      <c r="AN1251" s="3">
        <v>0</v>
      </c>
      <c r="AO1251" s="3">
        <v>0</v>
      </c>
      <c r="AP1251" s="3">
        <v>18150000</v>
      </c>
      <c r="AQ1251" s="3">
        <v>5747500</v>
      </c>
      <c r="AR1251" s="3">
        <v>12402500</v>
      </c>
      <c r="AS1251">
        <v>5000855187</v>
      </c>
      <c r="AT1251">
        <v>1</v>
      </c>
      <c r="AU1251">
        <v>715317</v>
      </c>
      <c r="AV1251">
        <v>1</v>
      </c>
      <c r="AW1251" s="2">
        <v>45720</v>
      </c>
      <c r="AX1251" t="s">
        <v>6403</v>
      </c>
      <c r="AY1251" t="s">
        <v>17</v>
      </c>
      <c r="AZ1251" t="s">
        <v>17</v>
      </c>
      <c r="BA1251">
        <v>0</v>
      </c>
    </row>
    <row r="1252" spans="1:53" hidden="1" x14ac:dyDescent="0.2">
      <c r="A1252">
        <v>2025</v>
      </c>
      <c r="B1252">
        <v>1</v>
      </c>
      <c r="C1252" s="2">
        <v>45658</v>
      </c>
      <c r="D1252" s="2">
        <v>45808</v>
      </c>
      <c r="E1252" t="s">
        <v>2</v>
      </c>
      <c r="F1252" s="2">
        <v>45720</v>
      </c>
      <c r="G1252">
        <v>12</v>
      </c>
      <c r="H1252" t="s">
        <v>140</v>
      </c>
      <c r="I1252" t="s">
        <v>7614</v>
      </c>
      <c r="J1252" s="2">
        <v>45720</v>
      </c>
      <c r="K1252" s="2">
        <v>46022</v>
      </c>
      <c r="L1252">
        <v>302</v>
      </c>
      <c r="M1252">
        <v>2</v>
      </c>
      <c r="N1252" t="s">
        <v>8</v>
      </c>
      <c r="O1252">
        <v>1139</v>
      </c>
      <c r="P1252">
        <v>1248</v>
      </c>
      <c r="Q1252" t="s">
        <v>7615</v>
      </c>
      <c r="R1252" t="s">
        <v>7113</v>
      </c>
      <c r="T1252" t="s">
        <v>7114</v>
      </c>
      <c r="U1252" t="s">
        <v>6319</v>
      </c>
      <c r="V1252" t="s">
        <v>6320</v>
      </c>
      <c r="W1252" t="s">
        <v>103</v>
      </c>
      <c r="X1252" t="s">
        <v>6405</v>
      </c>
      <c r="Y1252" t="s">
        <v>7115</v>
      </c>
      <c r="Z1252" t="s">
        <v>17</v>
      </c>
      <c r="AA1252" t="s">
        <v>6407</v>
      </c>
      <c r="AB1252">
        <v>10</v>
      </c>
      <c r="AC1252" t="s">
        <v>382</v>
      </c>
      <c r="AD1252">
        <v>1013839114</v>
      </c>
      <c r="AE1252" t="s">
        <v>39</v>
      </c>
      <c r="AF1252">
        <v>1121888991</v>
      </c>
      <c r="AG1252" t="s">
        <v>7618</v>
      </c>
      <c r="AH1252">
        <v>1000197752</v>
      </c>
      <c r="AI1252" t="s">
        <v>7065</v>
      </c>
      <c r="AJ1252">
        <v>1005660653</v>
      </c>
      <c r="AK1252" t="s">
        <v>28</v>
      </c>
      <c r="AL1252" s="3">
        <v>33810000</v>
      </c>
      <c r="AM1252" t="s">
        <v>8767</v>
      </c>
      <c r="AN1252" s="3">
        <v>0</v>
      </c>
      <c r="AO1252" s="3">
        <v>0</v>
      </c>
      <c r="AP1252" s="3">
        <v>33810000</v>
      </c>
      <c r="AQ1252" s="3">
        <v>10706500</v>
      </c>
      <c r="AR1252" s="3">
        <v>23103500</v>
      </c>
      <c r="AS1252">
        <v>5000855200</v>
      </c>
      <c r="AT1252">
        <v>1</v>
      </c>
      <c r="AU1252">
        <v>709627</v>
      </c>
      <c r="AV1252">
        <v>1</v>
      </c>
      <c r="AW1252" s="2">
        <v>45720</v>
      </c>
      <c r="AX1252" t="s">
        <v>7113</v>
      </c>
      <c r="AY1252" t="s">
        <v>17</v>
      </c>
      <c r="AZ1252" t="s">
        <v>17</v>
      </c>
      <c r="BA1252">
        <v>0</v>
      </c>
    </row>
    <row r="1253" spans="1:53" hidden="1" x14ac:dyDescent="0.2">
      <c r="A1253">
        <v>2025</v>
      </c>
      <c r="B1253">
        <v>1</v>
      </c>
      <c r="C1253" s="2">
        <v>45658</v>
      </c>
      <c r="D1253" s="2">
        <v>45808</v>
      </c>
      <c r="E1253" t="s">
        <v>2</v>
      </c>
      <c r="F1253" s="2">
        <v>45720</v>
      </c>
      <c r="G1253">
        <v>12</v>
      </c>
      <c r="H1253" t="s">
        <v>140</v>
      </c>
      <c r="I1253" t="s">
        <v>7621</v>
      </c>
      <c r="J1253" s="2">
        <v>45720</v>
      </c>
      <c r="K1253" s="2">
        <v>46022</v>
      </c>
      <c r="L1253">
        <v>302</v>
      </c>
      <c r="M1253">
        <v>2</v>
      </c>
      <c r="N1253" t="s">
        <v>8</v>
      </c>
      <c r="O1253">
        <v>1189</v>
      </c>
      <c r="P1253">
        <v>1249</v>
      </c>
      <c r="Q1253" t="s">
        <v>7623</v>
      </c>
      <c r="R1253" t="s">
        <v>6403</v>
      </c>
      <c r="T1253" t="s">
        <v>6404</v>
      </c>
      <c r="U1253" t="s">
        <v>6319</v>
      </c>
      <c r="V1253" t="s">
        <v>6320</v>
      </c>
      <c r="W1253" t="s">
        <v>103</v>
      </c>
      <c r="X1253" t="s">
        <v>6405</v>
      </c>
      <c r="Y1253" t="s">
        <v>6406</v>
      </c>
      <c r="Z1253" t="s">
        <v>17</v>
      </c>
      <c r="AA1253" t="s">
        <v>6407</v>
      </c>
      <c r="AB1253">
        <v>10</v>
      </c>
      <c r="AC1253" t="s">
        <v>382</v>
      </c>
      <c r="AD1253">
        <v>1000257602</v>
      </c>
      <c r="AE1253" t="s">
        <v>39</v>
      </c>
      <c r="AF1253">
        <v>1033767652</v>
      </c>
      <c r="AG1253" t="s">
        <v>429</v>
      </c>
      <c r="AH1253">
        <v>1000197752</v>
      </c>
      <c r="AI1253" t="s">
        <v>7065</v>
      </c>
      <c r="AJ1253">
        <v>1005660653</v>
      </c>
      <c r="AK1253" t="s">
        <v>28</v>
      </c>
      <c r="AL1253" s="3">
        <v>17100000</v>
      </c>
      <c r="AM1253" t="s">
        <v>8767</v>
      </c>
      <c r="AN1253" s="3">
        <v>0</v>
      </c>
      <c r="AO1253" s="3">
        <v>0</v>
      </c>
      <c r="AP1253" s="3">
        <v>17100000</v>
      </c>
      <c r="AQ1253" s="3">
        <v>5415000</v>
      </c>
      <c r="AR1253" s="3">
        <v>11685000</v>
      </c>
      <c r="AS1253">
        <v>5000855203</v>
      </c>
      <c r="AT1253">
        <v>1</v>
      </c>
      <c r="AU1253">
        <v>718574</v>
      </c>
      <c r="AV1253">
        <v>1</v>
      </c>
      <c r="AW1253" s="2">
        <v>45720</v>
      </c>
      <c r="AX1253" t="s">
        <v>6403</v>
      </c>
      <c r="AY1253" t="s">
        <v>17</v>
      </c>
      <c r="AZ1253" t="s">
        <v>17</v>
      </c>
      <c r="BA1253">
        <v>0</v>
      </c>
    </row>
    <row r="1254" spans="1:53" hidden="1" x14ac:dyDescent="0.2">
      <c r="A1254">
        <v>2025</v>
      </c>
      <c r="B1254">
        <v>1</v>
      </c>
      <c r="C1254" s="2">
        <v>45658</v>
      </c>
      <c r="D1254" s="2">
        <v>45808</v>
      </c>
      <c r="E1254" t="s">
        <v>2</v>
      </c>
      <c r="F1254" s="2">
        <v>45720</v>
      </c>
      <c r="G1254">
        <v>12</v>
      </c>
      <c r="H1254" t="s">
        <v>140</v>
      </c>
      <c r="I1254" t="s">
        <v>7626</v>
      </c>
      <c r="J1254" s="2">
        <v>45720</v>
      </c>
      <c r="K1254" s="2">
        <v>46022</v>
      </c>
      <c r="L1254">
        <v>302</v>
      </c>
      <c r="M1254">
        <v>2</v>
      </c>
      <c r="N1254" t="s">
        <v>8</v>
      </c>
      <c r="O1254">
        <v>1194</v>
      </c>
      <c r="P1254">
        <v>1250</v>
      </c>
      <c r="Q1254" t="s">
        <v>7628</v>
      </c>
      <c r="R1254" t="s">
        <v>6731</v>
      </c>
      <c r="T1254" t="s">
        <v>6732</v>
      </c>
      <c r="U1254" t="s">
        <v>6319</v>
      </c>
      <c r="V1254" t="s">
        <v>6320</v>
      </c>
      <c r="W1254" t="s">
        <v>103</v>
      </c>
      <c r="X1254" t="s">
        <v>6405</v>
      </c>
      <c r="Y1254" t="s">
        <v>6733</v>
      </c>
      <c r="Z1254" t="s">
        <v>17</v>
      </c>
      <c r="AA1254" t="s">
        <v>6407</v>
      </c>
      <c r="AB1254">
        <v>10</v>
      </c>
      <c r="AC1254" t="s">
        <v>382</v>
      </c>
      <c r="AD1254">
        <v>1013642295</v>
      </c>
      <c r="AE1254" t="s">
        <v>39</v>
      </c>
      <c r="AF1254">
        <v>1001170058</v>
      </c>
      <c r="AG1254" t="s">
        <v>752</v>
      </c>
      <c r="AH1254">
        <v>1000197752</v>
      </c>
      <c r="AI1254" t="s">
        <v>7065</v>
      </c>
      <c r="AJ1254">
        <v>1005660653</v>
      </c>
      <c r="AK1254" t="s">
        <v>28</v>
      </c>
      <c r="AL1254" s="3">
        <v>13860000</v>
      </c>
      <c r="AM1254" t="s">
        <v>8767</v>
      </c>
      <c r="AN1254" s="3">
        <v>0</v>
      </c>
      <c r="AO1254" s="3">
        <v>0</v>
      </c>
      <c r="AP1254" s="3">
        <v>13860000</v>
      </c>
      <c r="AQ1254" s="3">
        <v>0</v>
      </c>
      <c r="AR1254" s="3">
        <v>13860000</v>
      </c>
      <c r="AS1254">
        <v>5000855207</v>
      </c>
      <c r="AT1254">
        <v>1</v>
      </c>
      <c r="AU1254">
        <v>718583</v>
      </c>
      <c r="AV1254">
        <v>1</v>
      </c>
      <c r="AW1254" s="2">
        <v>45720</v>
      </c>
      <c r="AX1254" t="s">
        <v>6731</v>
      </c>
      <c r="AY1254" t="s">
        <v>17</v>
      </c>
      <c r="AZ1254" t="s">
        <v>17</v>
      </c>
      <c r="BA1254">
        <v>0</v>
      </c>
    </row>
    <row r="1255" spans="1:53" hidden="1" x14ac:dyDescent="0.2">
      <c r="A1255">
        <v>2025</v>
      </c>
      <c r="B1255">
        <v>1</v>
      </c>
      <c r="C1255" s="2">
        <v>45658</v>
      </c>
      <c r="D1255" s="2">
        <v>45808</v>
      </c>
      <c r="E1255" t="s">
        <v>2</v>
      </c>
      <c r="F1255" s="2">
        <v>45720</v>
      </c>
      <c r="G1255">
        <v>12</v>
      </c>
      <c r="H1255" t="s">
        <v>140</v>
      </c>
      <c r="I1255" t="s">
        <v>7631</v>
      </c>
      <c r="J1255" s="2">
        <v>45720</v>
      </c>
      <c r="K1255" s="2">
        <v>46022</v>
      </c>
      <c r="L1255">
        <v>302</v>
      </c>
      <c r="M1255">
        <v>2</v>
      </c>
      <c r="N1255" t="s">
        <v>8</v>
      </c>
      <c r="O1255">
        <v>1197</v>
      </c>
      <c r="P1255">
        <v>1251</v>
      </c>
      <c r="Q1255" t="s">
        <v>7633</v>
      </c>
      <c r="R1255" t="s">
        <v>6665</v>
      </c>
      <c r="T1255" t="s">
        <v>6666</v>
      </c>
      <c r="U1255" t="s">
        <v>6319</v>
      </c>
      <c r="V1255" t="s">
        <v>6320</v>
      </c>
      <c r="W1255" t="s">
        <v>103</v>
      </c>
      <c r="X1255" t="s">
        <v>6405</v>
      </c>
      <c r="Y1255" t="s">
        <v>6667</v>
      </c>
      <c r="Z1255" t="s">
        <v>17</v>
      </c>
      <c r="AA1255" t="s">
        <v>6407</v>
      </c>
      <c r="AB1255">
        <v>10</v>
      </c>
      <c r="AC1255" t="s">
        <v>382</v>
      </c>
      <c r="AD1255">
        <v>1005340601</v>
      </c>
      <c r="AE1255" t="s">
        <v>39</v>
      </c>
      <c r="AF1255">
        <v>53119436</v>
      </c>
      <c r="AG1255" t="s">
        <v>7636</v>
      </c>
      <c r="AH1255">
        <v>1000197752</v>
      </c>
      <c r="AI1255" t="s">
        <v>7065</v>
      </c>
      <c r="AJ1255">
        <v>1005660653</v>
      </c>
      <c r="AK1255" t="s">
        <v>28</v>
      </c>
      <c r="AL1255" s="3">
        <v>17010000</v>
      </c>
      <c r="AM1255" t="s">
        <v>8767</v>
      </c>
      <c r="AN1255" s="3">
        <v>0</v>
      </c>
      <c r="AO1255" s="3">
        <v>0</v>
      </c>
      <c r="AP1255" s="3">
        <v>17010000</v>
      </c>
      <c r="AQ1255" s="3">
        <v>5386500</v>
      </c>
      <c r="AR1255" s="3">
        <v>11623500</v>
      </c>
      <c r="AS1255">
        <v>5000855208</v>
      </c>
      <c r="AT1255">
        <v>1</v>
      </c>
      <c r="AU1255">
        <v>718586</v>
      </c>
      <c r="AV1255">
        <v>1</v>
      </c>
      <c r="AW1255" s="2">
        <v>45720</v>
      </c>
      <c r="AX1255" t="s">
        <v>6665</v>
      </c>
      <c r="AY1255" t="s">
        <v>17</v>
      </c>
      <c r="AZ1255" t="s">
        <v>17</v>
      </c>
      <c r="BA1255">
        <v>0</v>
      </c>
    </row>
    <row r="1256" spans="1:53" hidden="1" x14ac:dyDescent="0.2">
      <c r="A1256">
        <v>2025</v>
      </c>
      <c r="B1256">
        <v>1</v>
      </c>
      <c r="C1256" s="2">
        <v>45658</v>
      </c>
      <c r="D1256" s="2">
        <v>45808</v>
      </c>
      <c r="E1256" t="s">
        <v>2</v>
      </c>
      <c r="F1256" s="2">
        <v>45720</v>
      </c>
      <c r="G1256">
        <v>12</v>
      </c>
      <c r="H1256" t="s">
        <v>140</v>
      </c>
      <c r="I1256" t="s">
        <v>7639</v>
      </c>
      <c r="J1256" s="2">
        <v>45720</v>
      </c>
      <c r="K1256" s="2">
        <v>46022</v>
      </c>
      <c r="L1256">
        <v>302</v>
      </c>
      <c r="M1256">
        <v>2</v>
      </c>
      <c r="N1256" t="s">
        <v>8</v>
      </c>
      <c r="O1256">
        <v>1210</v>
      </c>
      <c r="P1256">
        <v>1252</v>
      </c>
      <c r="Q1256" t="s">
        <v>7641</v>
      </c>
      <c r="R1256" t="s">
        <v>6403</v>
      </c>
      <c r="T1256" t="s">
        <v>6404</v>
      </c>
      <c r="U1256" t="s">
        <v>6319</v>
      </c>
      <c r="V1256" t="s">
        <v>6320</v>
      </c>
      <c r="W1256" t="s">
        <v>103</v>
      </c>
      <c r="X1256" t="s">
        <v>6405</v>
      </c>
      <c r="Y1256" t="s">
        <v>6406</v>
      </c>
      <c r="Z1256" t="s">
        <v>17</v>
      </c>
      <c r="AA1256" t="s">
        <v>6407</v>
      </c>
      <c r="AB1256">
        <v>10</v>
      </c>
      <c r="AC1256" t="s">
        <v>382</v>
      </c>
      <c r="AD1256">
        <v>1007908777</v>
      </c>
      <c r="AE1256" t="s">
        <v>39</v>
      </c>
      <c r="AF1256">
        <v>8505190</v>
      </c>
      <c r="AG1256" t="s">
        <v>7644</v>
      </c>
      <c r="AH1256">
        <v>1000197752</v>
      </c>
      <c r="AI1256" t="s">
        <v>7065</v>
      </c>
      <c r="AJ1256">
        <v>1005660653</v>
      </c>
      <c r="AK1256" t="s">
        <v>28</v>
      </c>
      <c r="AL1256" s="3">
        <v>30600000</v>
      </c>
      <c r="AM1256" t="s">
        <v>8767</v>
      </c>
      <c r="AN1256" s="3">
        <v>0</v>
      </c>
      <c r="AO1256" s="3">
        <v>0</v>
      </c>
      <c r="AP1256" s="3">
        <v>30600000</v>
      </c>
      <c r="AQ1256" s="3">
        <v>9690000</v>
      </c>
      <c r="AR1256" s="3">
        <v>20910000</v>
      </c>
      <c r="AS1256">
        <v>5000855212</v>
      </c>
      <c r="AT1256">
        <v>1</v>
      </c>
      <c r="AU1256">
        <v>718610</v>
      </c>
      <c r="AV1256">
        <v>1</v>
      </c>
      <c r="AW1256" s="2">
        <v>45720</v>
      </c>
      <c r="AX1256" t="s">
        <v>6403</v>
      </c>
      <c r="AY1256" t="s">
        <v>17</v>
      </c>
      <c r="AZ1256" t="s">
        <v>17</v>
      </c>
      <c r="BA1256">
        <v>0</v>
      </c>
    </row>
    <row r="1257" spans="1:53" hidden="1" x14ac:dyDescent="0.2">
      <c r="A1257">
        <v>2025</v>
      </c>
      <c r="B1257">
        <v>1</v>
      </c>
      <c r="C1257" s="2">
        <v>45658</v>
      </c>
      <c r="D1257" s="2">
        <v>45808</v>
      </c>
      <c r="E1257" t="s">
        <v>2</v>
      </c>
      <c r="F1257" s="2">
        <v>45720</v>
      </c>
      <c r="G1257">
        <v>12</v>
      </c>
      <c r="H1257" t="s">
        <v>140</v>
      </c>
      <c r="I1257" t="s">
        <v>7646</v>
      </c>
      <c r="J1257" s="2">
        <v>45720</v>
      </c>
      <c r="K1257" s="2">
        <v>46022</v>
      </c>
      <c r="L1257">
        <v>302</v>
      </c>
      <c r="M1257">
        <v>2</v>
      </c>
      <c r="N1257" t="s">
        <v>8</v>
      </c>
      <c r="O1257">
        <v>1219</v>
      </c>
      <c r="P1257">
        <v>1253</v>
      </c>
      <c r="Q1257" t="s">
        <v>7648</v>
      </c>
      <c r="R1257" t="s">
        <v>6434</v>
      </c>
      <c r="T1257" t="s">
        <v>6435</v>
      </c>
      <c r="U1257" t="s">
        <v>6319</v>
      </c>
      <c r="V1257" t="s">
        <v>6320</v>
      </c>
      <c r="W1257" t="s">
        <v>103</v>
      </c>
      <c r="X1257" t="s">
        <v>6405</v>
      </c>
      <c r="Y1257" t="s">
        <v>6436</v>
      </c>
      <c r="Z1257" t="s">
        <v>17</v>
      </c>
      <c r="AA1257" t="s">
        <v>6407</v>
      </c>
      <c r="AB1257">
        <v>10</v>
      </c>
      <c r="AC1257" t="s">
        <v>382</v>
      </c>
      <c r="AD1257">
        <v>1000312441</v>
      </c>
      <c r="AE1257" t="s">
        <v>39</v>
      </c>
      <c r="AF1257">
        <v>52533066</v>
      </c>
      <c r="AG1257" t="s">
        <v>7651</v>
      </c>
      <c r="AH1257">
        <v>1000197752</v>
      </c>
      <c r="AI1257" t="s">
        <v>7065</v>
      </c>
      <c r="AJ1257">
        <v>1005660653</v>
      </c>
      <c r="AK1257" t="s">
        <v>28</v>
      </c>
      <c r="AL1257" s="3">
        <v>24000000</v>
      </c>
      <c r="AM1257" t="s">
        <v>8767</v>
      </c>
      <c r="AN1257" s="3">
        <v>0</v>
      </c>
      <c r="AO1257" s="3">
        <v>0</v>
      </c>
      <c r="AP1257" s="3">
        <v>24000000</v>
      </c>
      <c r="AQ1257" s="3">
        <v>7600000</v>
      </c>
      <c r="AR1257" s="3">
        <v>16400000</v>
      </c>
      <c r="AS1257">
        <v>5000855215</v>
      </c>
      <c r="AT1257">
        <v>1</v>
      </c>
      <c r="AU1257">
        <v>719083</v>
      </c>
      <c r="AV1257">
        <v>1</v>
      </c>
      <c r="AW1257" s="2">
        <v>45720</v>
      </c>
      <c r="AX1257" t="s">
        <v>6434</v>
      </c>
      <c r="AY1257" t="s">
        <v>17</v>
      </c>
      <c r="AZ1257" t="s">
        <v>17</v>
      </c>
      <c r="BA1257">
        <v>0</v>
      </c>
    </row>
    <row r="1258" spans="1:53" hidden="1" x14ac:dyDescent="0.2">
      <c r="A1258">
        <v>2025</v>
      </c>
      <c r="B1258">
        <v>1</v>
      </c>
      <c r="C1258" s="2">
        <v>45658</v>
      </c>
      <c r="D1258" s="2">
        <v>45808</v>
      </c>
      <c r="E1258" t="s">
        <v>2</v>
      </c>
      <c r="F1258" s="2">
        <v>45720</v>
      </c>
      <c r="G1258">
        <v>12</v>
      </c>
      <c r="H1258" t="s">
        <v>140</v>
      </c>
      <c r="I1258" t="s">
        <v>7654</v>
      </c>
      <c r="J1258" s="2">
        <v>45720</v>
      </c>
      <c r="K1258" s="2">
        <v>46022</v>
      </c>
      <c r="L1258">
        <v>302</v>
      </c>
      <c r="M1258">
        <v>2</v>
      </c>
      <c r="N1258" t="s">
        <v>8</v>
      </c>
      <c r="O1258">
        <v>1084</v>
      </c>
      <c r="P1258">
        <v>1254</v>
      </c>
      <c r="Q1258" t="s">
        <v>7656</v>
      </c>
      <c r="R1258" t="s">
        <v>6403</v>
      </c>
      <c r="T1258" t="s">
        <v>6404</v>
      </c>
      <c r="U1258" t="s">
        <v>6319</v>
      </c>
      <c r="V1258" t="s">
        <v>6320</v>
      </c>
      <c r="W1258" t="s">
        <v>103</v>
      </c>
      <c r="X1258" t="s">
        <v>6405</v>
      </c>
      <c r="Y1258" t="s">
        <v>6406</v>
      </c>
      <c r="Z1258" t="s">
        <v>17</v>
      </c>
      <c r="AA1258" t="s">
        <v>6407</v>
      </c>
      <c r="AB1258">
        <v>10</v>
      </c>
      <c r="AC1258" t="s">
        <v>382</v>
      </c>
      <c r="AD1258">
        <v>1000176013</v>
      </c>
      <c r="AE1258" t="s">
        <v>39</v>
      </c>
      <c r="AF1258">
        <v>38286243</v>
      </c>
      <c r="AG1258" t="s">
        <v>7659</v>
      </c>
      <c r="AH1258">
        <v>1000197752</v>
      </c>
      <c r="AI1258" t="s">
        <v>7065</v>
      </c>
      <c r="AJ1258">
        <v>1005660653</v>
      </c>
      <c r="AK1258" t="s">
        <v>28</v>
      </c>
      <c r="AL1258" s="3">
        <v>37800000</v>
      </c>
      <c r="AM1258" t="s">
        <v>8767</v>
      </c>
      <c r="AN1258" s="3">
        <v>0</v>
      </c>
      <c r="AO1258" s="3">
        <v>0</v>
      </c>
      <c r="AP1258" s="3">
        <v>37800000</v>
      </c>
      <c r="AQ1258" s="3">
        <v>10500000</v>
      </c>
      <c r="AR1258" s="3">
        <v>27300000</v>
      </c>
      <c r="AS1258">
        <v>5000855233</v>
      </c>
      <c r="AT1258">
        <v>1</v>
      </c>
      <c r="AU1258">
        <v>704880</v>
      </c>
      <c r="AV1258">
        <v>1</v>
      </c>
      <c r="AW1258" s="2">
        <v>45720</v>
      </c>
      <c r="AX1258" t="s">
        <v>6403</v>
      </c>
      <c r="AY1258" t="s">
        <v>17</v>
      </c>
      <c r="AZ1258" t="s">
        <v>17</v>
      </c>
      <c r="BA1258">
        <v>0</v>
      </c>
    </row>
    <row r="1259" spans="1:53" hidden="1" x14ac:dyDescent="0.2">
      <c r="A1259">
        <v>2025</v>
      </c>
      <c r="B1259">
        <v>1</v>
      </c>
      <c r="C1259" s="2">
        <v>45658</v>
      </c>
      <c r="D1259" s="2">
        <v>45808</v>
      </c>
      <c r="E1259" t="s">
        <v>2</v>
      </c>
      <c r="F1259" s="2">
        <v>45720</v>
      </c>
      <c r="G1259">
        <v>12</v>
      </c>
      <c r="H1259" t="s">
        <v>140</v>
      </c>
      <c r="I1259" t="s">
        <v>7662</v>
      </c>
      <c r="J1259" s="2">
        <v>45720</v>
      </c>
      <c r="K1259" s="2">
        <v>46022</v>
      </c>
      <c r="L1259">
        <v>302</v>
      </c>
      <c r="M1259">
        <v>2</v>
      </c>
      <c r="N1259" t="s">
        <v>8</v>
      </c>
      <c r="O1259">
        <v>1195</v>
      </c>
      <c r="P1259">
        <v>1255</v>
      </c>
      <c r="Q1259" t="s">
        <v>7664</v>
      </c>
      <c r="R1259" t="s">
        <v>6403</v>
      </c>
      <c r="T1259" t="s">
        <v>6404</v>
      </c>
      <c r="U1259" t="s">
        <v>6319</v>
      </c>
      <c r="V1259" t="s">
        <v>6320</v>
      </c>
      <c r="W1259" t="s">
        <v>103</v>
      </c>
      <c r="X1259" t="s">
        <v>6405</v>
      </c>
      <c r="Y1259" t="s">
        <v>6406</v>
      </c>
      <c r="Z1259" t="s">
        <v>17</v>
      </c>
      <c r="AA1259" t="s">
        <v>6407</v>
      </c>
      <c r="AB1259">
        <v>10</v>
      </c>
      <c r="AC1259" t="s">
        <v>382</v>
      </c>
      <c r="AD1259">
        <v>1000353652</v>
      </c>
      <c r="AE1259" t="s">
        <v>39</v>
      </c>
      <c r="AF1259">
        <v>80796246</v>
      </c>
      <c r="AG1259" t="s">
        <v>1610</v>
      </c>
      <c r="AH1259">
        <v>1000197752</v>
      </c>
      <c r="AI1259" t="s">
        <v>7065</v>
      </c>
      <c r="AJ1259">
        <v>1005660653</v>
      </c>
      <c r="AK1259" t="s">
        <v>28</v>
      </c>
      <c r="AL1259" s="3">
        <v>37800000</v>
      </c>
      <c r="AM1259" t="s">
        <v>8767</v>
      </c>
      <c r="AN1259" s="3">
        <v>0</v>
      </c>
      <c r="AO1259" s="3">
        <v>0</v>
      </c>
      <c r="AP1259" s="3">
        <v>37800000</v>
      </c>
      <c r="AQ1259" s="3">
        <v>11970000</v>
      </c>
      <c r="AR1259" s="3">
        <v>25830000</v>
      </c>
      <c r="AS1259">
        <v>5000855236</v>
      </c>
      <c r="AT1259">
        <v>1</v>
      </c>
      <c r="AU1259">
        <v>718584</v>
      </c>
      <c r="AV1259">
        <v>1</v>
      </c>
      <c r="AW1259" s="2">
        <v>45720</v>
      </c>
      <c r="AX1259" t="s">
        <v>6403</v>
      </c>
      <c r="AY1259" t="s">
        <v>17</v>
      </c>
      <c r="AZ1259" t="s">
        <v>17</v>
      </c>
      <c r="BA1259">
        <v>0</v>
      </c>
    </row>
    <row r="1260" spans="1:53" hidden="1" x14ac:dyDescent="0.2">
      <c r="A1260">
        <v>2025</v>
      </c>
      <c r="B1260">
        <v>1</v>
      </c>
      <c r="C1260" s="2">
        <v>45658</v>
      </c>
      <c r="D1260" s="2">
        <v>45808</v>
      </c>
      <c r="E1260" t="s">
        <v>2</v>
      </c>
      <c r="F1260" s="2">
        <v>45720</v>
      </c>
      <c r="G1260">
        <v>12</v>
      </c>
      <c r="H1260" t="s">
        <v>140</v>
      </c>
      <c r="I1260" t="s">
        <v>7667</v>
      </c>
      <c r="J1260" s="2">
        <v>45720</v>
      </c>
      <c r="K1260" s="2">
        <v>46022</v>
      </c>
      <c r="L1260">
        <v>302</v>
      </c>
      <c r="M1260">
        <v>2</v>
      </c>
      <c r="N1260" t="s">
        <v>8</v>
      </c>
      <c r="O1260">
        <v>1181</v>
      </c>
      <c r="P1260">
        <v>1256</v>
      </c>
      <c r="Q1260" t="s">
        <v>7669</v>
      </c>
      <c r="R1260" t="s">
        <v>6763</v>
      </c>
      <c r="T1260" t="s">
        <v>6764</v>
      </c>
      <c r="U1260" t="s">
        <v>6319</v>
      </c>
      <c r="V1260" t="s">
        <v>6320</v>
      </c>
      <c r="W1260" t="s">
        <v>103</v>
      </c>
      <c r="X1260" t="s">
        <v>6405</v>
      </c>
      <c r="Y1260" t="s">
        <v>6765</v>
      </c>
      <c r="Z1260" t="s">
        <v>17</v>
      </c>
      <c r="AA1260" t="s">
        <v>6407</v>
      </c>
      <c r="AB1260">
        <v>10</v>
      </c>
      <c r="AC1260" t="s">
        <v>382</v>
      </c>
      <c r="AD1260">
        <v>1000062412</v>
      </c>
      <c r="AE1260" t="s">
        <v>39</v>
      </c>
      <c r="AF1260">
        <v>79654853</v>
      </c>
      <c r="AG1260" t="s">
        <v>7672</v>
      </c>
      <c r="AH1260">
        <v>1000197752</v>
      </c>
      <c r="AI1260" t="s">
        <v>7065</v>
      </c>
      <c r="AJ1260">
        <v>1005660653</v>
      </c>
      <c r="AK1260" t="s">
        <v>28</v>
      </c>
      <c r="AL1260" s="3">
        <v>40950000</v>
      </c>
      <c r="AM1260" t="s">
        <v>8767</v>
      </c>
      <c r="AN1260" s="3">
        <v>0</v>
      </c>
      <c r="AO1260" s="3">
        <v>0</v>
      </c>
      <c r="AP1260" s="3">
        <v>40950000</v>
      </c>
      <c r="AQ1260" s="3">
        <v>11375000</v>
      </c>
      <c r="AR1260" s="3">
        <v>29575000</v>
      </c>
      <c r="AS1260">
        <v>5000855239</v>
      </c>
      <c r="AT1260">
        <v>1</v>
      </c>
      <c r="AU1260">
        <v>718534</v>
      </c>
      <c r="AV1260">
        <v>1</v>
      </c>
      <c r="AW1260" s="2">
        <v>45720</v>
      </c>
      <c r="AX1260" t="s">
        <v>6763</v>
      </c>
      <c r="AY1260" t="s">
        <v>17</v>
      </c>
      <c r="AZ1260" t="s">
        <v>17</v>
      </c>
      <c r="BA1260">
        <v>0</v>
      </c>
    </row>
    <row r="1261" spans="1:53" hidden="1" x14ac:dyDescent="0.2">
      <c r="A1261">
        <v>2025</v>
      </c>
      <c r="B1261">
        <v>1</v>
      </c>
      <c r="C1261" s="2">
        <v>45658</v>
      </c>
      <c r="D1261" s="2">
        <v>45808</v>
      </c>
      <c r="E1261" t="s">
        <v>2</v>
      </c>
      <c r="F1261" s="2">
        <v>45720</v>
      </c>
      <c r="G1261">
        <v>12</v>
      </c>
      <c r="H1261" t="s">
        <v>140</v>
      </c>
      <c r="I1261" t="s">
        <v>7675</v>
      </c>
      <c r="J1261" s="2">
        <v>45720</v>
      </c>
      <c r="K1261" s="2">
        <v>46022</v>
      </c>
      <c r="L1261">
        <v>302</v>
      </c>
      <c r="M1261">
        <v>2</v>
      </c>
      <c r="N1261" t="s">
        <v>8</v>
      </c>
      <c r="O1261">
        <v>1215</v>
      </c>
      <c r="P1261">
        <v>1257</v>
      </c>
      <c r="Q1261" t="s">
        <v>7677</v>
      </c>
      <c r="R1261" t="s">
        <v>6626</v>
      </c>
      <c r="T1261" t="s">
        <v>6627</v>
      </c>
      <c r="U1261" t="s">
        <v>6319</v>
      </c>
      <c r="V1261" t="s">
        <v>6320</v>
      </c>
      <c r="W1261" t="s">
        <v>103</v>
      </c>
      <c r="X1261" t="s">
        <v>6405</v>
      </c>
      <c r="Y1261" t="s">
        <v>6628</v>
      </c>
      <c r="Z1261" t="s">
        <v>17</v>
      </c>
      <c r="AA1261" t="s">
        <v>6407</v>
      </c>
      <c r="AB1261">
        <v>10</v>
      </c>
      <c r="AC1261" t="s">
        <v>382</v>
      </c>
      <c r="AD1261">
        <v>1002909869</v>
      </c>
      <c r="AE1261" t="s">
        <v>39</v>
      </c>
      <c r="AF1261">
        <v>51970000</v>
      </c>
      <c r="AG1261" t="s">
        <v>722</v>
      </c>
      <c r="AH1261">
        <v>1000197752</v>
      </c>
      <c r="AI1261" t="s">
        <v>7065</v>
      </c>
      <c r="AJ1261">
        <v>1005660653</v>
      </c>
      <c r="AK1261" t="s">
        <v>28</v>
      </c>
      <c r="AL1261" s="3">
        <v>20160000</v>
      </c>
      <c r="AM1261" t="s">
        <v>8767</v>
      </c>
      <c r="AN1261" s="3">
        <v>0</v>
      </c>
      <c r="AO1261" s="3">
        <v>0</v>
      </c>
      <c r="AP1261" s="3">
        <v>20160000</v>
      </c>
      <c r="AQ1261" s="3">
        <v>6384000</v>
      </c>
      <c r="AR1261" s="3">
        <v>13776000</v>
      </c>
      <c r="AS1261">
        <v>5000855242</v>
      </c>
      <c r="AT1261">
        <v>1</v>
      </c>
      <c r="AU1261">
        <v>718618</v>
      </c>
      <c r="AV1261">
        <v>1</v>
      </c>
      <c r="AW1261" s="2">
        <v>45720</v>
      </c>
      <c r="AX1261" t="s">
        <v>6626</v>
      </c>
      <c r="AY1261" t="s">
        <v>17</v>
      </c>
      <c r="AZ1261" t="s">
        <v>17</v>
      </c>
      <c r="BA1261">
        <v>0</v>
      </c>
    </row>
    <row r="1262" spans="1:53" hidden="1" x14ac:dyDescent="0.2">
      <c r="A1262">
        <v>2025</v>
      </c>
      <c r="B1262">
        <v>1</v>
      </c>
      <c r="C1262" s="2">
        <v>45658</v>
      </c>
      <c r="D1262" s="2">
        <v>45808</v>
      </c>
      <c r="E1262" t="s">
        <v>2</v>
      </c>
      <c r="F1262" s="2">
        <v>45720</v>
      </c>
      <c r="G1262">
        <v>12</v>
      </c>
      <c r="H1262" t="s">
        <v>140</v>
      </c>
      <c r="I1262" t="s">
        <v>7680</v>
      </c>
      <c r="J1262" s="2">
        <v>45720</v>
      </c>
      <c r="K1262" s="2">
        <v>46022</v>
      </c>
      <c r="L1262">
        <v>302</v>
      </c>
      <c r="M1262">
        <v>2</v>
      </c>
      <c r="N1262" t="s">
        <v>8</v>
      </c>
      <c r="O1262">
        <v>1215</v>
      </c>
      <c r="P1262">
        <v>1258</v>
      </c>
      <c r="Q1262" t="s">
        <v>7677</v>
      </c>
      <c r="R1262" t="s">
        <v>6626</v>
      </c>
      <c r="T1262" t="s">
        <v>6627</v>
      </c>
      <c r="U1262" t="s">
        <v>6319</v>
      </c>
      <c r="V1262" t="s">
        <v>6320</v>
      </c>
      <c r="W1262" t="s">
        <v>103</v>
      </c>
      <c r="X1262" t="s">
        <v>6405</v>
      </c>
      <c r="Y1262" t="s">
        <v>6628</v>
      </c>
      <c r="Z1262" t="s">
        <v>17</v>
      </c>
      <c r="AA1262" t="s">
        <v>6407</v>
      </c>
      <c r="AB1262">
        <v>10</v>
      </c>
      <c r="AC1262" t="s">
        <v>382</v>
      </c>
      <c r="AD1262">
        <v>1012978315</v>
      </c>
      <c r="AE1262" t="s">
        <v>2942</v>
      </c>
      <c r="AF1262">
        <v>1003671201</v>
      </c>
      <c r="AG1262" t="s">
        <v>2944</v>
      </c>
      <c r="AH1262">
        <v>1000197752</v>
      </c>
      <c r="AI1262" t="s">
        <v>7065</v>
      </c>
      <c r="AJ1262">
        <v>1005660653</v>
      </c>
      <c r="AK1262" t="s">
        <v>28</v>
      </c>
      <c r="AL1262" s="3">
        <v>20160000</v>
      </c>
      <c r="AM1262" t="s">
        <v>8767</v>
      </c>
      <c r="AN1262" s="3">
        <v>0</v>
      </c>
      <c r="AO1262" s="3">
        <v>0</v>
      </c>
      <c r="AP1262" s="3">
        <v>20160000</v>
      </c>
      <c r="AQ1262" s="3">
        <v>6384000</v>
      </c>
      <c r="AR1262" s="3">
        <v>13776000</v>
      </c>
      <c r="AS1262">
        <v>5000855247</v>
      </c>
      <c r="AT1262">
        <v>1</v>
      </c>
      <c r="AU1262">
        <v>718618</v>
      </c>
      <c r="AV1262">
        <v>1</v>
      </c>
      <c r="AW1262" s="2">
        <v>45720</v>
      </c>
      <c r="AX1262" t="s">
        <v>6626</v>
      </c>
      <c r="AY1262" t="s">
        <v>17</v>
      </c>
      <c r="AZ1262" t="s">
        <v>17</v>
      </c>
      <c r="BA1262">
        <v>0</v>
      </c>
    </row>
    <row r="1263" spans="1:53" hidden="1" x14ac:dyDescent="0.2">
      <c r="A1263">
        <v>2025</v>
      </c>
      <c r="B1263">
        <v>1</v>
      </c>
      <c r="C1263" s="2">
        <v>45658</v>
      </c>
      <c r="D1263" s="2">
        <v>45808</v>
      </c>
      <c r="E1263" t="s">
        <v>2</v>
      </c>
      <c r="F1263" s="2">
        <v>45720</v>
      </c>
      <c r="G1263">
        <v>12</v>
      </c>
      <c r="H1263" t="s">
        <v>140</v>
      </c>
      <c r="I1263" t="s">
        <v>7683</v>
      </c>
      <c r="J1263" s="2">
        <v>45720</v>
      </c>
      <c r="K1263" s="2">
        <v>46022</v>
      </c>
      <c r="L1263">
        <v>302</v>
      </c>
      <c r="M1263">
        <v>2</v>
      </c>
      <c r="N1263" t="s">
        <v>8</v>
      </c>
      <c r="O1263">
        <v>1123</v>
      </c>
      <c r="P1263">
        <v>1259</v>
      </c>
      <c r="Q1263" t="s">
        <v>7011</v>
      </c>
      <c r="R1263" t="s">
        <v>6403</v>
      </c>
      <c r="T1263" t="s">
        <v>6404</v>
      </c>
      <c r="U1263" t="s">
        <v>6319</v>
      </c>
      <c r="V1263" t="s">
        <v>6320</v>
      </c>
      <c r="W1263" t="s">
        <v>103</v>
      </c>
      <c r="X1263" t="s">
        <v>6405</v>
      </c>
      <c r="Y1263" t="s">
        <v>6406</v>
      </c>
      <c r="Z1263" t="s">
        <v>17</v>
      </c>
      <c r="AA1263" t="s">
        <v>6407</v>
      </c>
      <c r="AB1263">
        <v>10</v>
      </c>
      <c r="AC1263" t="s">
        <v>382</v>
      </c>
      <c r="AD1263">
        <v>1008062811</v>
      </c>
      <c r="AE1263" t="s">
        <v>39</v>
      </c>
      <c r="AF1263">
        <v>51994133</v>
      </c>
      <c r="AG1263" t="s">
        <v>4052</v>
      </c>
      <c r="AH1263">
        <v>1000197752</v>
      </c>
      <c r="AI1263" t="s">
        <v>7065</v>
      </c>
      <c r="AJ1263">
        <v>1005660653</v>
      </c>
      <c r="AK1263" t="s">
        <v>28</v>
      </c>
      <c r="AL1263" s="3">
        <v>18150000</v>
      </c>
      <c r="AM1263" t="s">
        <v>8767</v>
      </c>
      <c r="AN1263" s="3">
        <v>0</v>
      </c>
      <c r="AO1263" s="3">
        <v>0</v>
      </c>
      <c r="AP1263" s="3">
        <v>18150000</v>
      </c>
      <c r="AQ1263" s="3">
        <v>5747500</v>
      </c>
      <c r="AR1263" s="3">
        <v>12402500</v>
      </c>
      <c r="AS1263">
        <v>5000855250</v>
      </c>
      <c r="AT1263">
        <v>1</v>
      </c>
      <c r="AU1263">
        <v>709587</v>
      </c>
      <c r="AV1263">
        <v>1</v>
      </c>
      <c r="AW1263" s="2">
        <v>45720</v>
      </c>
      <c r="AX1263" t="s">
        <v>6403</v>
      </c>
      <c r="AY1263" t="s">
        <v>17</v>
      </c>
      <c r="AZ1263" t="s">
        <v>17</v>
      </c>
      <c r="BA1263">
        <v>0</v>
      </c>
    </row>
    <row r="1264" spans="1:53" hidden="1" x14ac:dyDescent="0.2">
      <c r="A1264">
        <v>2025</v>
      </c>
      <c r="B1264">
        <v>1</v>
      </c>
      <c r="C1264" s="2">
        <v>45658</v>
      </c>
      <c r="D1264" s="2">
        <v>45808</v>
      </c>
      <c r="E1264" t="s">
        <v>2</v>
      </c>
      <c r="F1264" s="2">
        <v>45720</v>
      </c>
      <c r="G1264">
        <v>12</v>
      </c>
      <c r="H1264" t="s">
        <v>140</v>
      </c>
      <c r="I1264" t="s">
        <v>7686</v>
      </c>
      <c r="J1264" s="2">
        <v>45720</v>
      </c>
      <c r="K1264" s="2">
        <v>46022</v>
      </c>
      <c r="L1264">
        <v>302</v>
      </c>
      <c r="M1264">
        <v>2</v>
      </c>
      <c r="N1264" t="s">
        <v>8</v>
      </c>
      <c r="O1264">
        <v>1207</v>
      </c>
      <c r="P1264">
        <v>1260</v>
      </c>
      <c r="Q1264" t="s">
        <v>7688</v>
      </c>
      <c r="R1264" t="s">
        <v>6502</v>
      </c>
      <c r="T1264" t="s">
        <v>6503</v>
      </c>
      <c r="U1264" t="s">
        <v>6319</v>
      </c>
      <c r="V1264" t="s">
        <v>6320</v>
      </c>
      <c r="W1264" t="s">
        <v>103</v>
      </c>
      <c r="X1264" t="s">
        <v>6405</v>
      </c>
      <c r="Y1264" t="s">
        <v>6504</v>
      </c>
      <c r="Z1264" t="s">
        <v>17</v>
      </c>
      <c r="AA1264" t="s">
        <v>6407</v>
      </c>
      <c r="AB1264">
        <v>10</v>
      </c>
      <c r="AC1264" t="s">
        <v>382</v>
      </c>
      <c r="AD1264">
        <v>1005043689</v>
      </c>
      <c r="AE1264" t="s">
        <v>39</v>
      </c>
      <c r="AF1264">
        <v>1032378810</v>
      </c>
      <c r="AG1264" t="s">
        <v>2612</v>
      </c>
      <c r="AH1264">
        <v>1000197752</v>
      </c>
      <c r="AI1264" t="s">
        <v>7065</v>
      </c>
      <c r="AJ1264">
        <v>1005660653</v>
      </c>
      <c r="AK1264" t="s">
        <v>28</v>
      </c>
      <c r="AL1264" s="3">
        <v>37800000</v>
      </c>
      <c r="AM1264" t="s">
        <v>8767</v>
      </c>
      <c r="AN1264" s="3">
        <v>0</v>
      </c>
      <c r="AO1264" s="3">
        <v>0</v>
      </c>
      <c r="AP1264" s="3">
        <v>37800000</v>
      </c>
      <c r="AQ1264" s="3">
        <v>11970000</v>
      </c>
      <c r="AR1264" s="3">
        <v>25830000</v>
      </c>
      <c r="AS1264">
        <v>5000855251</v>
      </c>
      <c r="AT1264">
        <v>1</v>
      </c>
      <c r="AU1264">
        <v>718605</v>
      </c>
      <c r="AV1264">
        <v>1</v>
      </c>
      <c r="AW1264" s="2">
        <v>45720</v>
      </c>
      <c r="AX1264" t="s">
        <v>6502</v>
      </c>
      <c r="AY1264" t="s">
        <v>17</v>
      </c>
      <c r="AZ1264" t="s">
        <v>17</v>
      </c>
      <c r="BA1264">
        <v>0</v>
      </c>
    </row>
    <row r="1265" spans="1:53" hidden="1" x14ac:dyDescent="0.2">
      <c r="A1265">
        <v>2025</v>
      </c>
      <c r="B1265">
        <v>1</v>
      </c>
      <c r="C1265" s="2">
        <v>45658</v>
      </c>
      <c r="D1265" s="2">
        <v>45808</v>
      </c>
      <c r="E1265" t="s">
        <v>2</v>
      </c>
      <c r="F1265" s="2">
        <v>45720</v>
      </c>
      <c r="G1265">
        <v>12</v>
      </c>
      <c r="H1265" t="s">
        <v>140</v>
      </c>
      <c r="I1265" t="s">
        <v>7691</v>
      </c>
      <c r="J1265" s="2">
        <v>45720</v>
      </c>
      <c r="K1265" s="2">
        <v>46022</v>
      </c>
      <c r="L1265">
        <v>302</v>
      </c>
      <c r="M1265">
        <v>2</v>
      </c>
      <c r="N1265" t="s">
        <v>8</v>
      </c>
      <c r="O1265">
        <v>1244</v>
      </c>
      <c r="P1265">
        <v>1261</v>
      </c>
      <c r="Q1265" t="s">
        <v>7693</v>
      </c>
      <c r="R1265" t="s">
        <v>6403</v>
      </c>
      <c r="T1265" t="s">
        <v>6404</v>
      </c>
      <c r="U1265" t="s">
        <v>6319</v>
      </c>
      <c r="V1265" t="s">
        <v>6320</v>
      </c>
      <c r="W1265" t="s">
        <v>103</v>
      </c>
      <c r="X1265" t="s">
        <v>6405</v>
      </c>
      <c r="Y1265" t="s">
        <v>6406</v>
      </c>
      <c r="Z1265" t="s">
        <v>17</v>
      </c>
      <c r="AA1265" t="s">
        <v>6407</v>
      </c>
      <c r="AB1265">
        <v>10</v>
      </c>
      <c r="AC1265" t="s">
        <v>382</v>
      </c>
      <c r="AD1265">
        <v>1012218121</v>
      </c>
      <c r="AE1265" t="s">
        <v>39</v>
      </c>
      <c r="AF1265">
        <v>1069743456</v>
      </c>
      <c r="AG1265" t="s">
        <v>888</v>
      </c>
      <c r="AH1265">
        <v>1000197752</v>
      </c>
      <c r="AI1265" t="s">
        <v>7065</v>
      </c>
      <c r="AJ1265">
        <v>1005660653</v>
      </c>
      <c r="AK1265" t="s">
        <v>28</v>
      </c>
      <c r="AL1265" s="3">
        <v>15120000</v>
      </c>
      <c r="AM1265" t="s">
        <v>8767</v>
      </c>
      <c r="AN1265" s="3">
        <v>0</v>
      </c>
      <c r="AO1265" s="3">
        <v>0</v>
      </c>
      <c r="AP1265" s="3">
        <v>15120000</v>
      </c>
      <c r="AQ1265" s="3">
        <v>0</v>
      </c>
      <c r="AR1265" s="3">
        <v>15120000</v>
      </c>
      <c r="AS1265">
        <v>5000855253</v>
      </c>
      <c r="AT1265">
        <v>1</v>
      </c>
      <c r="AU1265">
        <v>720165</v>
      </c>
      <c r="AV1265">
        <v>1</v>
      </c>
      <c r="AW1265" s="2">
        <v>45720</v>
      </c>
      <c r="AX1265" t="s">
        <v>6403</v>
      </c>
      <c r="AY1265" t="s">
        <v>17</v>
      </c>
      <c r="AZ1265" t="s">
        <v>17</v>
      </c>
      <c r="BA1265">
        <v>0</v>
      </c>
    </row>
    <row r="1266" spans="1:53" hidden="1" x14ac:dyDescent="0.2">
      <c r="A1266">
        <v>2025</v>
      </c>
      <c r="B1266">
        <v>1</v>
      </c>
      <c r="C1266" s="2">
        <v>45658</v>
      </c>
      <c r="D1266" s="2">
        <v>45808</v>
      </c>
      <c r="E1266" t="s">
        <v>2</v>
      </c>
      <c r="F1266" s="2">
        <v>45720</v>
      </c>
      <c r="G1266">
        <v>12</v>
      </c>
      <c r="H1266" t="s">
        <v>140</v>
      </c>
      <c r="I1266" t="s">
        <v>7696</v>
      </c>
      <c r="J1266" s="2">
        <v>45720</v>
      </c>
      <c r="K1266" s="2">
        <v>46022</v>
      </c>
      <c r="L1266">
        <v>302</v>
      </c>
      <c r="M1266">
        <v>2</v>
      </c>
      <c r="N1266" t="s">
        <v>8</v>
      </c>
      <c r="O1266">
        <v>1108</v>
      </c>
      <c r="P1266">
        <v>1262</v>
      </c>
      <c r="Q1266" t="s">
        <v>7698</v>
      </c>
      <c r="R1266" t="s">
        <v>6465</v>
      </c>
      <c r="T1266" t="s">
        <v>6466</v>
      </c>
      <c r="U1266" t="s">
        <v>6319</v>
      </c>
      <c r="V1266" t="s">
        <v>6320</v>
      </c>
      <c r="W1266" t="s">
        <v>103</v>
      </c>
      <c r="X1266" t="s">
        <v>6405</v>
      </c>
      <c r="Y1266" t="s">
        <v>6467</v>
      </c>
      <c r="Z1266" t="s">
        <v>17</v>
      </c>
      <c r="AA1266" t="s">
        <v>6407</v>
      </c>
      <c r="AB1266">
        <v>10</v>
      </c>
      <c r="AC1266" t="s">
        <v>382</v>
      </c>
      <c r="AD1266">
        <v>1011485798</v>
      </c>
      <c r="AE1266" t="s">
        <v>39</v>
      </c>
      <c r="AF1266">
        <v>7180598</v>
      </c>
      <c r="AG1266" t="s">
        <v>541</v>
      </c>
      <c r="AH1266">
        <v>1000197752</v>
      </c>
      <c r="AI1266" t="s">
        <v>7065</v>
      </c>
      <c r="AJ1266">
        <v>1005660653</v>
      </c>
      <c r="AK1266" t="s">
        <v>28</v>
      </c>
      <c r="AL1266" s="3">
        <v>44100000</v>
      </c>
      <c r="AM1266" t="s">
        <v>8767</v>
      </c>
      <c r="AN1266" s="3">
        <v>0</v>
      </c>
      <c r="AO1266" s="3">
        <v>0</v>
      </c>
      <c r="AP1266" s="3">
        <v>44100000</v>
      </c>
      <c r="AQ1266" s="3">
        <v>13965000</v>
      </c>
      <c r="AR1266" s="3">
        <v>30135000</v>
      </c>
      <c r="AS1266">
        <v>5000855256</v>
      </c>
      <c r="AT1266">
        <v>1</v>
      </c>
      <c r="AU1266">
        <v>707376</v>
      </c>
      <c r="AV1266">
        <v>1</v>
      </c>
      <c r="AW1266" s="2">
        <v>45720</v>
      </c>
      <c r="AX1266" t="s">
        <v>6465</v>
      </c>
      <c r="AY1266" t="s">
        <v>17</v>
      </c>
      <c r="AZ1266" t="s">
        <v>17</v>
      </c>
      <c r="BA1266">
        <v>0</v>
      </c>
    </row>
    <row r="1267" spans="1:53" hidden="1" x14ac:dyDescent="0.2">
      <c r="A1267">
        <v>2025</v>
      </c>
      <c r="B1267">
        <v>1</v>
      </c>
      <c r="C1267" s="2">
        <v>45658</v>
      </c>
      <c r="D1267" s="2">
        <v>45808</v>
      </c>
      <c r="E1267" t="s">
        <v>2</v>
      </c>
      <c r="F1267" s="2">
        <v>45720</v>
      </c>
      <c r="G1267">
        <v>12</v>
      </c>
      <c r="H1267" t="s">
        <v>140</v>
      </c>
      <c r="I1267" t="s">
        <v>7701</v>
      </c>
      <c r="J1267" s="2">
        <v>45720</v>
      </c>
      <c r="K1267" s="2">
        <v>46022</v>
      </c>
      <c r="L1267">
        <v>302</v>
      </c>
      <c r="M1267">
        <v>2</v>
      </c>
      <c r="N1267" t="s">
        <v>8</v>
      </c>
      <c r="O1267">
        <v>1045</v>
      </c>
      <c r="P1267">
        <v>1263</v>
      </c>
      <c r="Q1267" t="s">
        <v>7703</v>
      </c>
      <c r="R1267" t="s">
        <v>6403</v>
      </c>
      <c r="T1267" t="s">
        <v>6404</v>
      </c>
      <c r="U1267" t="s">
        <v>6319</v>
      </c>
      <c r="V1267" t="s">
        <v>6320</v>
      </c>
      <c r="W1267" t="s">
        <v>103</v>
      </c>
      <c r="X1267" t="s">
        <v>6405</v>
      </c>
      <c r="Y1267" t="s">
        <v>6406</v>
      </c>
      <c r="Z1267" t="s">
        <v>17</v>
      </c>
      <c r="AA1267" t="s">
        <v>6407</v>
      </c>
      <c r="AB1267">
        <v>10</v>
      </c>
      <c r="AC1267" t="s">
        <v>382</v>
      </c>
      <c r="AD1267">
        <v>1000248715</v>
      </c>
      <c r="AE1267" t="s">
        <v>39</v>
      </c>
      <c r="AF1267">
        <v>1010177074</v>
      </c>
      <c r="AG1267" t="s">
        <v>1408</v>
      </c>
      <c r="AH1267">
        <v>1000197752</v>
      </c>
      <c r="AI1267" t="s">
        <v>7065</v>
      </c>
      <c r="AJ1267">
        <v>1005660653</v>
      </c>
      <c r="AK1267" t="s">
        <v>28</v>
      </c>
      <c r="AL1267" s="3">
        <v>60000000</v>
      </c>
      <c r="AM1267" t="s">
        <v>8767</v>
      </c>
      <c r="AN1267" s="3">
        <v>0</v>
      </c>
      <c r="AO1267" s="3">
        <v>0</v>
      </c>
      <c r="AP1267" s="3">
        <v>60000000</v>
      </c>
      <c r="AQ1267" s="3">
        <v>19000000</v>
      </c>
      <c r="AR1267" s="3">
        <v>41000000</v>
      </c>
      <c r="AS1267">
        <v>5000855259</v>
      </c>
      <c r="AT1267">
        <v>1</v>
      </c>
      <c r="AU1267">
        <v>698354</v>
      </c>
      <c r="AV1267">
        <v>1</v>
      </c>
      <c r="AW1267" s="2">
        <v>45720</v>
      </c>
      <c r="AX1267" t="s">
        <v>6403</v>
      </c>
      <c r="AY1267" t="s">
        <v>17</v>
      </c>
      <c r="AZ1267" t="s">
        <v>17</v>
      </c>
      <c r="BA1267">
        <v>0</v>
      </c>
    </row>
    <row r="1268" spans="1:53" hidden="1" x14ac:dyDescent="0.2">
      <c r="A1268">
        <v>2025</v>
      </c>
      <c r="B1268">
        <v>1</v>
      </c>
      <c r="C1268" s="2">
        <v>45658</v>
      </c>
      <c r="D1268" s="2">
        <v>45808</v>
      </c>
      <c r="E1268" t="s">
        <v>2</v>
      </c>
      <c r="F1268" s="2">
        <v>45720</v>
      </c>
      <c r="G1268">
        <v>12</v>
      </c>
      <c r="H1268" t="s">
        <v>140</v>
      </c>
      <c r="I1268" t="s">
        <v>7706</v>
      </c>
      <c r="J1268" s="2">
        <v>45720</v>
      </c>
      <c r="K1268" s="2">
        <v>46022</v>
      </c>
      <c r="L1268">
        <v>302</v>
      </c>
      <c r="M1268">
        <v>2</v>
      </c>
      <c r="N1268" t="s">
        <v>8</v>
      </c>
      <c r="O1268">
        <v>1234</v>
      </c>
      <c r="P1268">
        <v>1264</v>
      </c>
      <c r="Q1268" t="s">
        <v>7708</v>
      </c>
      <c r="R1268" t="s">
        <v>6465</v>
      </c>
      <c r="T1268" t="s">
        <v>6466</v>
      </c>
      <c r="U1268" t="s">
        <v>6319</v>
      </c>
      <c r="V1268" t="s">
        <v>6320</v>
      </c>
      <c r="W1268" t="s">
        <v>103</v>
      </c>
      <c r="X1268" t="s">
        <v>6405</v>
      </c>
      <c r="Y1268" t="s">
        <v>6467</v>
      </c>
      <c r="Z1268" t="s">
        <v>17</v>
      </c>
      <c r="AA1268" t="s">
        <v>6407</v>
      </c>
      <c r="AB1268">
        <v>10</v>
      </c>
      <c r="AC1268" t="s">
        <v>382</v>
      </c>
      <c r="AD1268">
        <v>1000815184</v>
      </c>
      <c r="AE1268" t="s">
        <v>39</v>
      </c>
      <c r="AF1268">
        <v>1022977504</v>
      </c>
      <c r="AG1268" t="s">
        <v>3492</v>
      </c>
      <c r="AH1268">
        <v>1000197752</v>
      </c>
      <c r="AI1268" t="s">
        <v>7065</v>
      </c>
      <c r="AJ1268">
        <v>1005660653</v>
      </c>
      <c r="AK1268" t="s">
        <v>28</v>
      </c>
      <c r="AL1268" s="3">
        <v>21300000</v>
      </c>
      <c r="AM1268" t="s">
        <v>8767</v>
      </c>
      <c r="AN1268" s="3">
        <v>0</v>
      </c>
      <c r="AO1268" s="3">
        <v>0</v>
      </c>
      <c r="AP1268" s="3">
        <v>21300000</v>
      </c>
      <c r="AQ1268" s="3">
        <v>6745000</v>
      </c>
      <c r="AR1268" s="3">
        <v>14555000</v>
      </c>
      <c r="AS1268">
        <v>5000855270</v>
      </c>
      <c r="AT1268">
        <v>1</v>
      </c>
      <c r="AU1268">
        <v>719118</v>
      </c>
      <c r="AV1268">
        <v>1</v>
      </c>
      <c r="AW1268" s="2">
        <v>45720</v>
      </c>
      <c r="AX1268" t="s">
        <v>6465</v>
      </c>
      <c r="AY1268" t="s">
        <v>17</v>
      </c>
      <c r="AZ1268" t="s">
        <v>17</v>
      </c>
      <c r="BA1268">
        <v>0</v>
      </c>
    </row>
    <row r="1269" spans="1:53" hidden="1" x14ac:dyDescent="0.2">
      <c r="A1269">
        <v>2025</v>
      </c>
      <c r="B1269">
        <v>1</v>
      </c>
      <c r="C1269" s="2">
        <v>45658</v>
      </c>
      <c r="D1269" s="2">
        <v>45808</v>
      </c>
      <c r="E1269" t="s">
        <v>2</v>
      </c>
      <c r="F1269" s="2">
        <v>45720</v>
      </c>
      <c r="G1269">
        <v>12</v>
      </c>
      <c r="H1269" t="s">
        <v>140</v>
      </c>
      <c r="I1269" t="s">
        <v>7711</v>
      </c>
      <c r="J1269" s="2">
        <v>45720</v>
      </c>
      <c r="K1269" s="2">
        <v>46022</v>
      </c>
      <c r="L1269">
        <v>302</v>
      </c>
      <c r="M1269">
        <v>2</v>
      </c>
      <c r="N1269" t="s">
        <v>8</v>
      </c>
      <c r="O1269">
        <v>1247</v>
      </c>
      <c r="P1269">
        <v>1265</v>
      </c>
      <c r="Q1269" t="s">
        <v>7713</v>
      </c>
      <c r="R1269" t="s">
        <v>6763</v>
      </c>
      <c r="T1269" t="s">
        <v>6764</v>
      </c>
      <c r="U1269" t="s">
        <v>6319</v>
      </c>
      <c r="V1269" t="s">
        <v>6320</v>
      </c>
      <c r="W1269" t="s">
        <v>103</v>
      </c>
      <c r="X1269" t="s">
        <v>6405</v>
      </c>
      <c r="Y1269" t="s">
        <v>6765</v>
      </c>
      <c r="Z1269" t="s">
        <v>17</v>
      </c>
      <c r="AA1269" t="s">
        <v>6407</v>
      </c>
      <c r="AB1269">
        <v>10</v>
      </c>
      <c r="AC1269" t="s">
        <v>382</v>
      </c>
      <c r="AD1269">
        <v>1000206213</v>
      </c>
      <c r="AE1269" t="s">
        <v>39</v>
      </c>
      <c r="AF1269">
        <v>80453113</v>
      </c>
      <c r="AG1269" t="s">
        <v>1421</v>
      </c>
      <c r="AH1269">
        <v>1000197752</v>
      </c>
      <c r="AI1269" t="s">
        <v>7065</v>
      </c>
      <c r="AJ1269">
        <v>1005660653</v>
      </c>
      <c r="AK1269" t="s">
        <v>28</v>
      </c>
      <c r="AL1269" s="3">
        <v>37800000</v>
      </c>
      <c r="AM1269" t="s">
        <v>8767</v>
      </c>
      <c r="AN1269" s="3">
        <v>0</v>
      </c>
      <c r="AO1269" s="3">
        <v>0</v>
      </c>
      <c r="AP1269" s="3">
        <v>37800000</v>
      </c>
      <c r="AQ1269" s="3">
        <v>11970000</v>
      </c>
      <c r="AR1269" s="3">
        <v>25830000</v>
      </c>
      <c r="AS1269">
        <v>5000855274</v>
      </c>
      <c r="AT1269">
        <v>1</v>
      </c>
      <c r="AU1269">
        <v>720175</v>
      </c>
      <c r="AV1269">
        <v>1</v>
      </c>
      <c r="AW1269" s="2">
        <v>45720</v>
      </c>
      <c r="AX1269" t="s">
        <v>6763</v>
      </c>
      <c r="AY1269" t="s">
        <v>17</v>
      </c>
      <c r="AZ1269" t="s">
        <v>17</v>
      </c>
      <c r="BA1269">
        <v>0</v>
      </c>
    </row>
    <row r="1270" spans="1:53" hidden="1" x14ac:dyDescent="0.2">
      <c r="A1270">
        <v>2025</v>
      </c>
      <c r="B1270">
        <v>1</v>
      </c>
      <c r="C1270" s="2">
        <v>45658</v>
      </c>
      <c r="D1270" s="2">
        <v>45808</v>
      </c>
      <c r="E1270" t="s">
        <v>2</v>
      </c>
      <c r="F1270" s="2">
        <v>45720</v>
      </c>
      <c r="G1270">
        <v>12</v>
      </c>
      <c r="H1270" t="s">
        <v>140</v>
      </c>
      <c r="I1270" t="s">
        <v>7716</v>
      </c>
      <c r="J1270" s="2">
        <v>45720</v>
      </c>
      <c r="K1270" s="2">
        <v>46022</v>
      </c>
      <c r="L1270">
        <v>302</v>
      </c>
      <c r="M1270">
        <v>2</v>
      </c>
      <c r="N1270" t="s">
        <v>8</v>
      </c>
      <c r="O1270">
        <v>1018</v>
      </c>
      <c r="P1270">
        <v>1266</v>
      </c>
      <c r="Q1270" t="s">
        <v>6985</v>
      </c>
      <c r="R1270" t="s">
        <v>6986</v>
      </c>
      <c r="T1270" t="s">
        <v>6987</v>
      </c>
      <c r="U1270" t="s">
        <v>6319</v>
      </c>
      <c r="V1270" t="s">
        <v>6320</v>
      </c>
      <c r="W1270" t="s">
        <v>103</v>
      </c>
      <c r="X1270" t="s">
        <v>6405</v>
      </c>
      <c r="Y1270" t="s">
        <v>6988</v>
      </c>
      <c r="Z1270" t="s">
        <v>17</v>
      </c>
      <c r="AA1270" t="s">
        <v>6407</v>
      </c>
      <c r="AB1270">
        <v>10</v>
      </c>
      <c r="AC1270" t="s">
        <v>382</v>
      </c>
      <c r="AD1270">
        <v>1012362443</v>
      </c>
      <c r="AE1270" t="s">
        <v>39</v>
      </c>
      <c r="AF1270">
        <v>1000694141</v>
      </c>
      <c r="AG1270" t="s">
        <v>3840</v>
      </c>
      <c r="AH1270">
        <v>1000197752</v>
      </c>
      <c r="AI1270" t="s">
        <v>7065</v>
      </c>
      <c r="AJ1270">
        <v>1005660653</v>
      </c>
      <c r="AK1270" t="s">
        <v>28</v>
      </c>
      <c r="AL1270" s="3">
        <v>19320000</v>
      </c>
      <c r="AM1270" t="s">
        <v>8767</v>
      </c>
      <c r="AN1270" s="3">
        <v>0</v>
      </c>
      <c r="AO1270" s="3">
        <v>0</v>
      </c>
      <c r="AP1270" s="3">
        <v>19320000</v>
      </c>
      <c r="AQ1270" s="3">
        <v>4588500</v>
      </c>
      <c r="AR1270" s="3">
        <v>14731500</v>
      </c>
      <c r="AS1270">
        <v>5000855276</v>
      </c>
      <c r="AT1270">
        <v>1</v>
      </c>
      <c r="AU1270">
        <v>698311</v>
      </c>
      <c r="AV1270">
        <v>1</v>
      </c>
      <c r="AW1270" s="2">
        <v>45720</v>
      </c>
      <c r="AX1270" t="s">
        <v>6986</v>
      </c>
      <c r="AY1270" t="s">
        <v>17</v>
      </c>
      <c r="AZ1270" t="s">
        <v>17</v>
      </c>
      <c r="BA1270">
        <v>0</v>
      </c>
    </row>
    <row r="1271" spans="1:53" hidden="1" x14ac:dyDescent="0.2">
      <c r="A1271">
        <v>2025</v>
      </c>
      <c r="B1271">
        <v>1</v>
      </c>
      <c r="C1271" s="2">
        <v>45658</v>
      </c>
      <c r="D1271" s="2">
        <v>45808</v>
      </c>
      <c r="E1271" t="s">
        <v>2</v>
      </c>
      <c r="F1271" s="2">
        <v>45720</v>
      </c>
      <c r="G1271">
        <v>12</v>
      </c>
      <c r="H1271" t="s">
        <v>140</v>
      </c>
      <c r="I1271" t="s">
        <v>7719</v>
      </c>
      <c r="J1271" s="2">
        <v>45720</v>
      </c>
      <c r="K1271" s="2">
        <v>46022</v>
      </c>
      <c r="L1271">
        <v>302</v>
      </c>
      <c r="M1271">
        <v>2</v>
      </c>
      <c r="N1271" t="s">
        <v>8</v>
      </c>
      <c r="O1271">
        <v>1218</v>
      </c>
      <c r="P1271">
        <v>1267</v>
      </c>
      <c r="Q1271" t="s">
        <v>7721</v>
      </c>
      <c r="R1271" t="s">
        <v>6465</v>
      </c>
      <c r="T1271" t="s">
        <v>6466</v>
      </c>
      <c r="U1271" t="s">
        <v>6319</v>
      </c>
      <c r="V1271" t="s">
        <v>6320</v>
      </c>
      <c r="W1271" t="s">
        <v>103</v>
      </c>
      <c r="X1271" t="s">
        <v>6405</v>
      </c>
      <c r="Y1271" t="s">
        <v>6467</v>
      </c>
      <c r="Z1271" t="s">
        <v>17</v>
      </c>
      <c r="AA1271" t="s">
        <v>6407</v>
      </c>
      <c r="AB1271">
        <v>10</v>
      </c>
      <c r="AC1271" t="s">
        <v>382</v>
      </c>
      <c r="AD1271">
        <v>1000312403</v>
      </c>
      <c r="AE1271" t="s">
        <v>39</v>
      </c>
      <c r="AF1271">
        <v>1022360849</v>
      </c>
      <c r="AG1271" t="s">
        <v>7724</v>
      </c>
      <c r="AH1271">
        <v>1000197752</v>
      </c>
      <c r="AI1271" t="s">
        <v>7065</v>
      </c>
      <c r="AJ1271">
        <v>1005660653</v>
      </c>
      <c r="AK1271" t="s">
        <v>28</v>
      </c>
      <c r="AL1271" s="3">
        <v>33000000</v>
      </c>
      <c r="AM1271" t="s">
        <v>8767</v>
      </c>
      <c r="AN1271" s="3">
        <v>0</v>
      </c>
      <c r="AO1271" s="3">
        <v>0</v>
      </c>
      <c r="AP1271" s="3">
        <v>33000000</v>
      </c>
      <c r="AQ1271" s="3">
        <v>4950000</v>
      </c>
      <c r="AR1271" s="3">
        <v>28050000</v>
      </c>
      <c r="AS1271">
        <v>5000855280</v>
      </c>
      <c r="AT1271">
        <v>1</v>
      </c>
      <c r="AU1271">
        <v>719080</v>
      </c>
      <c r="AV1271">
        <v>1</v>
      </c>
      <c r="AW1271" s="2">
        <v>45720</v>
      </c>
      <c r="AX1271" t="s">
        <v>6465</v>
      </c>
      <c r="AY1271" t="s">
        <v>17</v>
      </c>
      <c r="AZ1271" t="s">
        <v>17</v>
      </c>
      <c r="BA1271">
        <v>0</v>
      </c>
    </row>
    <row r="1272" spans="1:53" hidden="1" x14ac:dyDescent="0.2">
      <c r="A1272">
        <v>2025</v>
      </c>
      <c r="B1272">
        <v>1</v>
      </c>
      <c r="C1272" s="2">
        <v>45658</v>
      </c>
      <c r="D1272" s="2">
        <v>45808</v>
      </c>
      <c r="E1272" t="s">
        <v>2</v>
      </c>
      <c r="F1272" s="2">
        <v>45720</v>
      </c>
      <c r="G1272">
        <v>12</v>
      </c>
      <c r="H1272" t="s">
        <v>140</v>
      </c>
      <c r="I1272" t="s">
        <v>7727</v>
      </c>
      <c r="J1272" s="2">
        <v>45720</v>
      </c>
      <c r="K1272" s="2">
        <v>46022</v>
      </c>
      <c r="L1272">
        <v>302</v>
      </c>
      <c r="M1272">
        <v>2</v>
      </c>
      <c r="N1272" t="s">
        <v>8</v>
      </c>
      <c r="O1272">
        <v>1171</v>
      </c>
      <c r="P1272">
        <v>1268</v>
      </c>
      <c r="Q1272" t="s">
        <v>7729</v>
      </c>
      <c r="R1272" t="s">
        <v>6465</v>
      </c>
      <c r="T1272" t="s">
        <v>6466</v>
      </c>
      <c r="U1272" t="s">
        <v>6319</v>
      </c>
      <c r="V1272" t="s">
        <v>6320</v>
      </c>
      <c r="W1272" t="s">
        <v>103</v>
      </c>
      <c r="X1272" t="s">
        <v>6405</v>
      </c>
      <c r="Y1272" t="s">
        <v>6467</v>
      </c>
      <c r="Z1272" t="s">
        <v>17</v>
      </c>
      <c r="AA1272" t="s">
        <v>6407</v>
      </c>
      <c r="AB1272">
        <v>10</v>
      </c>
      <c r="AC1272" t="s">
        <v>382</v>
      </c>
      <c r="AD1272">
        <v>1004835207</v>
      </c>
      <c r="AE1272" t="s">
        <v>39</v>
      </c>
      <c r="AF1272">
        <v>80374930</v>
      </c>
      <c r="AG1272" t="s">
        <v>1341</v>
      </c>
      <c r="AH1272">
        <v>1000197752</v>
      </c>
      <c r="AI1272" t="s">
        <v>7065</v>
      </c>
      <c r="AJ1272">
        <v>1005660653</v>
      </c>
      <c r="AK1272" t="s">
        <v>28</v>
      </c>
      <c r="AL1272" s="3">
        <v>16380000</v>
      </c>
      <c r="AM1272" t="s">
        <v>8767</v>
      </c>
      <c r="AN1272" s="3">
        <v>0</v>
      </c>
      <c r="AO1272" s="3">
        <v>0</v>
      </c>
      <c r="AP1272" s="3">
        <v>16380000</v>
      </c>
      <c r="AQ1272" s="3">
        <v>4550000</v>
      </c>
      <c r="AR1272" s="3">
        <v>11830000</v>
      </c>
      <c r="AS1272">
        <v>5000855281</v>
      </c>
      <c r="AT1272">
        <v>1</v>
      </c>
      <c r="AU1272">
        <v>715323</v>
      </c>
      <c r="AV1272">
        <v>1</v>
      </c>
      <c r="AW1272" s="2">
        <v>45720</v>
      </c>
      <c r="AX1272" t="s">
        <v>6465</v>
      </c>
      <c r="AY1272" t="s">
        <v>17</v>
      </c>
      <c r="AZ1272" t="s">
        <v>17</v>
      </c>
      <c r="BA1272">
        <v>0</v>
      </c>
    </row>
    <row r="1273" spans="1:53" hidden="1" x14ac:dyDescent="0.2">
      <c r="A1273">
        <v>2025</v>
      </c>
      <c r="B1273">
        <v>1</v>
      </c>
      <c r="C1273" s="2">
        <v>45658</v>
      </c>
      <c r="D1273" s="2">
        <v>45808</v>
      </c>
      <c r="E1273" t="s">
        <v>2</v>
      </c>
      <c r="F1273" s="2">
        <v>45720</v>
      </c>
      <c r="G1273">
        <v>12</v>
      </c>
      <c r="H1273" t="s">
        <v>140</v>
      </c>
      <c r="I1273" t="s">
        <v>7731</v>
      </c>
      <c r="J1273" s="2">
        <v>45720</v>
      </c>
      <c r="K1273" s="2">
        <v>46022</v>
      </c>
      <c r="L1273">
        <v>302</v>
      </c>
      <c r="M1273">
        <v>2</v>
      </c>
      <c r="N1273" t="s">
        <v>8</v>
      </c>
      <c r="O1273">
        <v>1018</v>
      </c>
      <c r="P1273">
        <v>1269</v>
      </c>
      <c r="Q1273" t="s">
        <v>6985</v>
      </c>
      <c r="R1273" t="s">
        <v>6986</v>
      </c>
      <c r="T1273" t="s">
        <v>6987</v>
      </c>
      <c r="U1273" t="s">
        <v>6319</v>
      </c>
      <c r="V1273" t="s">
        <v>6320</v>
      </c>
      <c r="W1273" t="s">
        <v>103</v>
      </c>
      <c r="X1273" t="s">
        <v>6405</v>
      </c>
      <c r="Y1273" t="s">
        <v>6988</v>
      </c>
      <c r="Z1273" t="s">
        <v>17</v>
      </c>
      <c r="AA1273" t="s">
        <v>6407</v>
      </c>
      <c r="AB1273">
        <v>10</v>
      </c>
      <c r="AC1273" t="s">
        <v>382</v>
      </c>
      <c r="AD1273">
        <v>1013034848</v>
      </c>
      <c r="AE1273" t="s">
        <v>39</v>
      </c>
      <c r="AF1273">
        <v>39797262</v>
      </c>
      <c r="AG1273" t="s">
        <v>3956</v>
      </c>
      <c r="AH1273">
        <v>1000197752</v>
      </c>
      <c r="AI1273" t="s">
        <v>7065</v>
      </c>
      <c r="AJ1273">
        <v>1005660653</v>
      </c>
      <c r="AK1273" t="s">
        <v>28</v>
      </c>
      <c r="AL1273" s="3">
        <v>19320000</v>
      </c>
      <c r="AM1273" t="s">
        <v>8767</v>
      </c>
      <c r="AN1273" s="3">
        <v>0</v>
      </c>
      <c r="AO1273" s="3">
        <v>0</v>
      </c>
      <c r="AP1273" s="3">
        <v>19320000</v>
      </c>
      <c r="AQ1273" s="3">
        <v>4588500</v>
      </c>
      <c r="AR1273" s="3">
        <v>14731500</v>
      </c>
      <c r="AS1273">
        <v>5000855284</v>
      </c>
      <c r="AT1273">
        <v>1</v>
      </c>
      <c r="AU1273">
        <v>698311</v>
      </c>
      <c r="AV1273">
        <v>1</v>
      </c>
      <c r="AW1273" s="2">
        <v>45720</v>
      </c>
      <c r="AX1273" t="s">
        <v>6986</v>
      </c>
      <c r="AY1273" t="s">
        <v>17</v>
      </c>
      <c r="AZ1273" t="s">
        <v>17</v>
      </c>
      <c r="BA1273">
        <v>0</v>
      </c>
    </row>
    <row r="1274" spans="1:53" hidden="1" x14ac:dyDescent="0.2">
      <c r="A1274">
        <v>2025</v>
      </c>
      <c r="B1274">
        <v>1</v>
      </c>
      <c r="C1274" s="2">
        <v>45658</v>
      </c>
      <c r="D1274" s="2">
        <v>45808</v>
      </c>
      <c r="E1274" t="s">
        <v>2</v>
      </c>
      <c r="F1274" s="2">
        <v>45720</v>
      </c>
      <c r="G1274">
        <v>12</v>
      </c>
      <c r="H1274" t="s">
        <v>140</v>
      </c>
      <c r="I1274" t="s">
        <v>7734</v>
      </c>
      <c r="J1274" s="2">
        <v>45720</v>
      </c>
      <c r="K1274" s="2">
        <v>46022</v>
      </c>
      <c r="L1274">
        <v>302</v>
      </c>
      <c r="M1274">
        <v>2</v>
      </c>
      <c r="N1274" t="s">
        <v>8</v>
      </c>
      <c r="O1274">
        <v>1018</v>
      </c>
      <c r="P1274">
        <v>1270</v>
      </c>
      <c r="Q1274" t="s">
        <v>6985</v>
      </c>
      <c r="R1274" t="s">
        <v>6986</v>
      </c>
      <c r="T1274" t="s">
        <v>6987</v>
      </c>
      <c r="U1274" t="s">
        <v>6319</v>
      </c>
      <c r="V1274" t="s">
        <v>6320</v>
      </c>
      <c r="W1274" t="s">
        <v>103</v>
      </c>
      <c r="X1274" t="s">
        <v>6405</v>
      </c>
      <c r="Y1274" t="s">
        <v>6988</v>
      </c>
      <c r="Z1274" t="s">
        <v>17</v>
      </c>
      <c r="AA1274" t="s">
        <v>6407</v>
      </c>
      <c r="AB1274">
        <v>10</v>
      </c>
      <c r="AC1274" t="s">
        <v>382</v>
      </c>
      <c r="AD1274">
        <v>1012389183</v>
      </c>
      <c r="AE1274" t="s">
        <v>39</v>
      </c>
      <c r="AF1274">
        <v>80812274</v>
      </c>
      <c r="AG1274" t="s">
        <v>1597</v>
      </c>
      <c r="AH1274">
        <v>1000197752</v>
      </c>
      <c r="AI1274" t="s">
        <v>7065</v>
      </c>
      <c r="AJ1274">
        <v>1005660653</v>
      </c>
      <c r="AK1274" t="s">
        <v>28</v>
      </c>
      <c r="AL1274" s="3">
        <v>19320000</v>
      </c>
      <c r="AM1274" t="s">
        <v>8767</v>
      </c>
      <c r="AN1274" s="3">
        <v>0</v>
      </c>
      <c r="AO1274" s="3">
        <v>0</v>
      </c>
      <c r="AP1274" s="3">
        <v>19320000</v>
      </c>
      <c r="AQ1274" s="3">
        <v>4588500</v>
      </c>
      <c r="AR1274" s="3">
        <v>14731500</v>
      </c>
      <c r="AS1274">
        <v>5000855286</v>
      </c>
      <c r="AT1274">
        <v>1</v>
      </c>
      <c r="AU1274">
        <v>698311</v>
      </c>
      <c r="AV1274">
        <v>1</v>
      </c>
      <c r="AW1274" s="2">
        <v>45720</v>
      </c>
      <c r="AX1274" t="s">
        <v>6986</v>
      </c>
      <c r="AY1274" t="s">
        <v>17</v>
      </c>
      <c r="AZ1274" t="s">
        <v>17</v>
      </c>
      <c r="BA1274">
        <v>0</v>
      </c>
    </row>
    <row r="1275" spans="1:53" hidden="1" x14ac:dyDescent="0.2">
      <c r="A1275">
        <v>2025</v>
      </c>
      <c r="B1275">
        <v>1</v>
      </c>
      <c r="C1275" s="2">
        <v>45658</v>
      </c>
      <c r="D1275" s="2">
        <v>45808</v>
      </c>
      <c r="E1275" t="s">
        <v>2</v>
      </c>
      <c r="F1275" s="2">
        <v>45720</v>
      </c>
      <c r="G1275">
        <v>12</v>
      </c>
      <c r="H1275" t="s">
        <v>140</v>
      </c>
      <c r="I1275" t="s">
        <v>7737</v>
      </c>
      <c r="J1275" s="2">
        <v>45720</v>
      </c>
      <c r="K1275" s="2">
        <v>46022</v>
      </c>
      <c r="L1275">
        <v>302</v>
      </c>
      <c r="M1275">
        <v>2</v>
      </c>
      <c r="N1275" t="s">
        <v>8</v>
      </c>
      <c r="O1275">
        <v>1018</v>
      </c>
      <c r="P1275">
        <v>1271</v>
      </c>
      <c r="Q1275" t="s">
        <v>6985</v>
      </c>
      <c r="R1275" t="s">
        <v>6986</v>
      </c>
      <c r="T1275" t="s">
        <v>6987</v>
      </c>
      <c r="U1275" t="s">
        <v>6319</v>
      </c>
      <c r="V1275" t="s">
        <v>6320</v>
      </c>
      <c r="W1275" t="s">
        <v>103</v>
      </c>
      <c r="X1275" t="s">
        <v>6405</v>
      </c>
      <c r="Y1275" t="s">
        <v>6988</v>
      </c>
      <c r="Z1275" t="s">
        <v>17</v>
      </c>
      <c r="AA1275" t="s">
        <v>6407</v>
      </c>
      <c r="AB1275">
        <v>10</v>
      </c>
      <c r="AC1275" t="s">
        <v>382</v>
      </c>
      <c r="AD1275">
        <v>1012362445</v>
      </c>
      <c r="AE1275" t="s">
        <v>39</v>
      </c>
      <c r="AF1275">
        <v>1069756761</v>
      </c>
      <c r="AG1275" t="s">
        <v>1532</v>
      </c>
      <c r="AH1275">
        <v>1000197752</v>
      </c>
      <c r="AI1275" t="s">
        <v>7065</v>
      </c>
      <c r="AJ1275">
        <v>1005660653</v>
      </c>
      <c r="AK1275" t="s">
        <v>28</v>
      </c>
      <c r="AL1275" s="3">
        <v>19320000</v>
      </c>
      <c r="AM1275" t="s">
        <v>8767</v>
      </c>
      <c r="AN1275" s="3">
        <v>0</v>
      </c>
      <c r="AO1275" s="3">
        <v>0</v>
      </c>
      <c r="AP1275" s="3">
        <v>19320000</v>
      </c>
      <c r="AQ1275" s="3">
        <v>0</v>
      </c>
      <c r="AR1275" s="3">
        <v>19320000</v>
      </c>
      <c r="AS1275">
        <v>5000855287</v>
      </c>
      <c r="AT1275">
        <v>1</v>
      </c>
      <c r="AU1275">
        <v>698311</v>
      </c>
      <c r="AV1275">
        <v>1</v>
      </c>
      <c r="AW1275" s="2">
        <v>45720</v>
      </c>
      <c r="AX1275" t="s">
        <v>6986</v>
      </c>
      <c r="AY1275" t="s">
        <v>17</v>
      </c>
      <c r="AZ1275" t="s">
        <v>17</v>
      </c>
      <c r="BA1275">
        <v>0</v>
      </c>
    </row>
    <row r="1276" spans="1:53" hidden="1" x14ac:dyDescent="0.2">
      <c r="A1276">
        <v>2025</v>
      </c>
      <c r="B1276">
        <v>1</v>
      </c>
      <c r="C1276" s="2">
        <v>45658</v>
      </c>
      <c r="D1276" s="2">
        <v>45808</v>
      </c>
      <c r="E1276" t="s">
        <v>2</v>
      </c>
      <c r="F1276" s="2">
        <v>45720</v>
      </c>
      <c r="G1276">
        <v>12</v>
      </c>
      <c r="H1276" t="s">
        <v>140</v>
      </c>
      <c r="I1276" t="s">
        <v>7740</v>
      </c>
      <c r="J1276" s="2">
        <v>45720</v>
      </c>
      <c r="K1276" s="2">
        <v>46022</v>
      </c>
      <c r="L1276">
        <v>302</v>
      </c>
      <c r="M1276">
        <v>2</v>
      </c>
      <c r="N1276" t="s">
        <v>8</v>
      </c>
      <c r="O1276">
        <v>1223</v>
      </c>
      <c r="P1276">
        <v>1272</v>
      </c>
      <c r="Q1276" t="s">
        <v>7742</v>
      </c>
      <c r="R1276" t="s">
        <v>6763</v>
      </c>
      <c r="T1276" t="s">
        <v>6764</v>
      </c>
      <c r="U1276" t="s">
        <v>6319</v>
      </c>
      <c r="V1276" t="s">
        <v>6320</v>
      </c>
      <c r="W1276" t="s">
        <v>103</v>
      </c>
      <c r="X1276" t="s">
        <v>6405</v>
      </c>
      <c r="Y1276" t="s">
        <v>6765</v>
      </c>
      <c r="Z1276" t="s">
        <v>17</v>
      </c>
      <c r="AA1276" t="s">
        <v>6407</v>
      </c>
      <c r="AB1276">
        <v>10</v>
      </c>
      <c r="AC1276" t="s">
        <v>382</v>
      </c>
      <c r="AD1276">
        <v>1013381443</v>
      </c>
      <c r="AE1276" t="s">
        <v>39</v>
      </c>
      <c r="AF1276">
        <v>1030695925</v>
      </c>
      <c r="AG1276" t="s">
        <v>824</v>
      </c>
      <c r="AH1276">
        <v>1000197752</v>
      </c>
      <c r="AI1276" t="s">
        <v>7065</v>
      </c>
      <c r="AJ1276">
        <v>1005660653</v>
      </c>
      <c r="AK1276" t="s">
        <v>28</v>
      </c>
      <c r="AL1276" s="3">
        <v>18150000</v>
      </c>
      <c r="AM1276" t="s">
        <v>8767</v>
      </c>
      <c r="AN1276" s="3">
        <v>0</v>
      </c>
      <c r="AO1276" s="3">
        <v>0</v>
      </c>
      <c r="AP1276" s="3">
        <v>18150000</v>
      </c>
      <c r="AQ1276" s="3">
        <v>5747500</v>
      </c>
      <c r="AR1276" s="3">
        <v>12402500</v>
      </c>
      <c r="AS1276">
        <v>5000855483</v>
      </c>
      <c r="AT1276">
        <v>1</v>
      </c>
      <c r="AU1276">
        <v>719097</v>
      </c>
      <c r="AV1276">
        <v>1</v>
      </c>
      <c r="AW1276" s="2">
        <v>45720</v>
      </c>
      <c r="AX1276" t="s">
        <v>6763</v>
      </c>
      <c r="AY1276" t="s">
        <v>17</v>
      </c>
      <c r="AZ1276" t="s">
        <v>17</v>
      </c>
      <c r="BA1276">
        <v>0</v>
      </c>
    </row>
    <row r="1277" spans="1:53" hidden="1" x14ac:dyDescent="0.2">
      <c r="A1277">
        <v>2025</v>
      </c>
      <c r="B1277">
        <v>1</v>
      </c>
      <c r="C1277" s="2">
        <v>45658</v>
      </c>
      <c r="D1277" s="2">
        <v>45808</v>
      </c>
      <c r="E1277" t="s">
        <v>2</v>
      </c>
      <c r="F1277" s="2">
        <v>45720</v>
      </c>
      <c r="G1277">
        <v>12</v>
      </c>
      <c r="H1277" t="s">
        <v>140</v>
      </c>
      <c r="I1277" t="s">
        <v>7745</v>
      </c>
      <c r="J1277" s="2">
        <v>45720</v>
      </c>
      <c r="K1277" s="2">
        <v>46022</v>
      </c>
      <c r="L1277">
        <v>302</v>
      </c>
      <c r="M1277">
        <v>2</v>
      </c>
      <c r="N1277" t="s">
        <v>8</v>
      </c>
      <c r="O1277">
        <v>1201</v>
      </c>
      <c r="P1277">
        <v>1273</v>
      </c>
      <c r="Q1277" t="s">
        <v>7747</v>
      </c>
      <c r="R1277" t="s">
        <v>6403</v>
      </c>
      <c r="T1277" t="s">
        <v>6404</v>
      </c>
      <c r="U1277" t="s">
        <v>6319</v>
      </c>
      <c r="V1277" t="s">
        <v>6320</v>
      </c>
      <c r="W1277" t="s">
        <v>103</v>
      </c>
      <c r="X1277" t="s">
        <v>6405</v>
      </c>
      <c r="Y1277" t="s">
        <v>6406</v>
      </c>
      <c r="Z1277" t="s">
        <v>17</v>
      </c>
      <c r="AA1277" t="s">
        <v>6407</v>
      </c>
      <c r="AB1277">
        <v>10</v>
      </c>
      <c r="AC1277" t="s">
        <v>382</v>
      </c>
      <c r="AD1277">
        <v>1004469637</v>
      </c>
      <c r="AE1277" t="s">
        <v>39</v>
      </c>
      <c r="AF1277">
        <v>16732656</v>
      </c>
      <c r="AG1277" t="s">
        <v>7750</v>
      </c>
      <c r="AH1277">
        <v>1000197752</v>
      </c>
      <c r="AI1277" t="s">
        <v>7065</v>
      </c>
      <c r="AJ1277">
        <v>1005660653</v>
      </c>
      <c r="AK1277" t="s">
        <v>28</v>
      </c>
      <c r="AL1277" s="3">
        <v>44100000</v>
      </c>
      <c r="AM1277" t="s">
        <v>8767</v>
      </c>
      <c r="AN1277" s="3">
        <v>0</v>
      </c>
      <c r="AO1277" s="3">
        <v>0</v>
      </c>
      <c r="AP1277" s="3">
        <v>44100000</v>
      </c>
      <c r="AQ1277" s="3">
        <v>13965000</v>
      </c>
      <c r="AR1277" s="3">
        <v>30135000</v>
      </c>
      <c r="AS1277">
        <v>5000855515</v>
      </c>
      <c r="AT1277">
        <v>1</v>
      </c>
      <c r="AU1277">
        <v>718590</v>
      </c>
      <c r="AV1277">
        <v>1</v>
      </c>
      <c r="AW1277" s="2">
        <v>45720</v>
      </c>
      <c r="AX1277" t="s">
        <v>6403</v>
      </c>
      <c r="AY1277" t="s">
        <v>17</v>
      </c>
      <c r="AZ1277" t="s">
        <v>17</v>
      </c>
      <c r="BA1277">
        <v>0</v>
      </c>
    </row>
    <row r="1278" spans="1:53" hidden="1" x14ac:dyDescent="0.2">
      <c r="A1278">
        <v>2025</v>
      </c>
      <c r="B1278">
        <v>1</v>
      </c>
      <c r="C1278" s="2">
        <v>45658</v>
      </c>
      <c r="D1278" s="2">
        <v>45808</v>
      </c>
      <c r="E1278" t="s">
        <v>2</v>
      </c>
      <c r="F1278" s="2">
        <v>45720</v>
      </c>
      <c r="G1278">
        <v>12</v>
      </c>
      <c r="H1278" t="s">
        <v>140</v>
      </c>
      <c r="I1278" t="s">
        <v>7753</v>
      </c>
      <c r="J1278" s="2">
        <v>45720</v>
      </c>
      <c r="K1278" s="2">
        <v>46022</v>
      </c>
      <c r="L1278">
        <v>302</v>
      </c>
      <c r="M1278">
        <v>2</v>
      </c>
      <c r="N1278" t="s">
        <v>8</v>
      </c>
      <c r="O1278">
        <v>1237</v>
      </c>
      <c r="P1278">
        <v>1274</v>
      </c>
      <c r="Q1278" t="s">
        <v>7755</v>
      </c>
      <c r="R1278" t="s">
        <v>6403</v>
      </c>
      <c r="T1278" t="s">
        <v>6404</v>
      </c>
      <c r="U1278" t="s">
        <v>6319</v>
      </c>
      <c r="V1278" t="s">
        <v>6320</v>
      </c>
      <c r="W1278" t="s">
        <v>103</v>
      </c>
      <c r="X1278" t="s">
        <v>6405</v>
      </c>
      <c r="Y1278" t="s">
        <v>6406</v>
      </c>
      <c r="Z1278" t="s">
        <v>17</v>
      </c>
      <c r="AA1278" t="s">
        <v>6407</v>
      </c>
      <c r="AB1278">
        <v>10</v>
      </c>
      <c r="AC1278" t="s">
        <v>382</v>
      </c>
      <c r="AD1278">
        <v>1000000237</v>
      </c>
      <c r="AE1278" t="s">
        <v>39</v>
      </c>
      <c r="AF1278">
        <v>52463042</v>
      </c>
      <c r="AG1278" t="s">
        <v>2778</v>
      </c>
      <c r="AH1278">
        <v>1000197752</v>
      </c>
      <c r="AI1278" t="s">
        <v>7065</v>
      </c>
      <c r="AJ1278">
        <v>1005660653</v>
      </c>
      <c r="AK1278" t="s">
        <v>28</v>
      </c>
      <c r="AL1278" s="3">
        <v>30600000</v>
      </c>
      <c r="AM1278" t="s">
        <v>8767</v>
      </c>
      <c r="AN1278" s="3">
        <v>0</v>
      </c>
      <c r="AO1278" s="3">
        <v>0</v>
      </c>
      <c r="AP1278" s="3">
        <v>30600000</v>
      </c>
      <c r="AQ1278" s="3">
        <v>8500000</v>
      </c>
      <c r="AR1278" s="3">
        <v>22100000</v>
      </c>
      <c r="AS1278">
        <v>5000855516</v>
      </c>
      <c r="AT1278">
        <v>1</v>
      </c>
      <c r="AU1278">
        <v>719121</v>
      </c>
      <c r="AV1278">
        <v>1</v>
      </c>
      <c r="AW1278" s="2">
        <v>45720</v>
      </c>
      <c r="AX1278" t="s">
        <v>6403</v>
      </c>
      <c r="AY1278" t="s">
        <v>17</v>
      </c>
      <c r="AZ1278" t="s">
        <v>17</v>
      </c>
      <c r="BA1278">
        <v>0</v>
      </c>
    </row>
    <row r="1279" spans="1:53" hidden="1" x14ac:dyDescent="0.2">
      <c r="A1279">
        <v>2025</v>
      </c>
      <c r="B1279">
        <v>1</v>
      </c>
      <c r="C1279" s="2">
        <v>45658</v>
      </c>
      <c r="D1279" s="2">
        <v>45808</v>
      </c>
      <c r="E1279" t="s">
        <v>2</v>
      </c>
      <c r="F1279" s="2">
        <v>45720</v>
      </c>
      <c r="G1279">
        <v>12</v>
      </c>
      <c r="H1279" t="s">
        <v>140</v>
      </c>
      <c r="I1279" t="s">
        <v>7758</v>
      </c>
      <c r="J1279" s="2">
        <v>45720</v>
      </c>
      <c r="K1279" s="2">
        <v>46022</v>
      </c>
      <c r="L1279">
        <v>302</v>
      </c>
      <c r="M1279">
        <v>2</v>
      </c>
      <c r="N1279" t="s">
        <v>8</v>
      </c>
      <c r="O1279">
        <v>1239</v>
      </c>
      <c r="P1279">
        <v>1275</v>
      </c>
      <c r="Q1279" t="s">
        <v>7760</v>
      </c>
      <c r="R1279" t="s">
        <v>6403</v>
      </c>
      <c r="T1279" t="s">
        <v>6404</v>
      </c>
      <c r="U1279" t="s">
        <v>6319</v>
      </c>
      <c r="V1279" t="s">
        <v>6320</v>
      </c>
      <c r="W1279" t="s">
        <v>103</v>
      </c>
      <c r="X1279" t="s">
        <v>6405</v>
      </c>
      <c r="Y1279" t="s">
        <v>6406</v>
      </c>
      <c r="Z1279" t="s">
        <v>17</v>
      </c>
      <c r="AA1279" t="s">
        <v>6407</v>
      </c>
      <c r="AB1279">
        <v>10</v>
      </c>
      <c r="AC1279" t="s">
        <v>382</v>
      </c>
      <c r="AD1279">
        <v>1012070451</v>
      </c>
      <c r="AE1279" t="s">
        <v>39</v>
      </c>
      <c r="AF1279">
        <v>1072661424</v>
      </c>
      <c r="AG1279" t="s">
        <v>405</v>
      </c>
      <c r="AH1279">
        <v>1000197752</v>
      </c>
      <c r="AI1279" t="s">
        <v>7065</v>
      </c>
      <c r="AJ1279">
        <v>1005660653</v>
      </c>
      <c r="AK1279" t="s">
        <v>28</v>
      </c>
      <c r="AL1279" s="3">
        <v>21780000</v>
      </c>
      <c r="AM1279" t="s">
        <v>8767</v>
      </c>
      <c r="AN1279" s="3">
        <v>0</v>
      </c>
      <c r="AO1279" s="3">
        <v>0</v>
      </c>
      <c r="AP1279" s="3">
        <v>21780000</v>
      </c>
      <c r="AQ1279" s="3">
        <v>6897000</v>
      </c>
      <c r="AR1279" s="3">
        <v>14883000</v>
      </c>
      <c r="AS1279">
        <v>5000855517</v>
      </c>
      <c r="AT1279">
        <v>1</v>
      </c>
      <c r="AU1279">
        <v>720133</v>
      </c>
      <c r="AV1279">
        <v>1</v>
      </c>
      <c r="AW1279" s="2">
        <v>45720</v>
      </c>
      <c r="AX1279" t="s">
        <v>6403</v>
      </c>
      <c r="AY1279" t="s">
        <v>17</v>
      </c>
      <c r="AZ1279" t="s">
        <v>17</v>
      </c>
      <c r="BA1279">
        <v>0</v>
      </c>
    </row>
    <row r="1280" spans="1:53" hidden="1" x14ac:dyDescent="0.2">
      <c r="A1280">
        <v>2025</v>
      </c>
      <c r="B1280">
        <v>1</v>
      </c>
      <c r="C1280" s="2">
        <v>45658</v>
      </c>
      <c r="D1280" s="2">
        <v>45808</v>
      </c>
      <c r="E1280" t="s">
        <v>2</v>
      </c>
      <c r="F1280" s="2">
        <v>45720</v>
      </c>
      <c r="G1280">
        <v>12</v>
      </c>
      <c r="H1280" t="s">
        <v>140</v>
      </c>
      <c r="I1280" t="s">
        <v>7763</v>
      </c>
      <c r="J1280" s="2">
        <v>45720</v>
      </c>
      <c r="K1280" s="2">
        <v>46022</v>
      </c>
      <c r="L1280">
        <v>302</v>
      </c>
      <c r="M1280">
        <v>2</v>
      </c>
      <c r="N1280" t="s">
        <v>8</v>
      </c>
      <c r="O1280">
        <v>1083</v>
      </c>
      <c r="P1280">
        <v>1276</v>
      </c>
      <c r="Q1280" t="s">
        <v>6975</v>
      </c>
      <c r="R1280" t="s">
        <v>6403</v>
      </c>
      <c r="T1280" t="s">
        <v>6404</v>
      </c>
      <c r="U1280" t="s">
        <v>6319</v>
      </c>
      <c r="V1280" t="s">
        <v>6320</v>
      </c>
      <c r="W1280" t="s">
        <v>103</v>
      </c>
      <c r="X1280" t="s">
        <v>6405</v>
      </c>
      <c r="Y1280" t="s">
        <v>6406</v>
      </c>
      <c r="Z1280" t="s">
        <v>17</v>
      </c>
      <c r="AA1280" t="s">
        <v>6407</v>
      </c>
      <c r="AB1280">
        <v>10</v>
      </c>
      <c r="AC1280" t="s">
        <v>382</v>
      </c>
      <c r="AD1280">
        <v>1012390840</v>
      </c>
      <c r="AE1280" t="s">
        <v>39</v>
      </c>
      <c r="AF1280">
        <v>1193366977</v>
      </c>
      <c r="AG1280" t="s">
        <v>7767</v>
      </c>
      <c r="AH1280">
        <v>1000197752</v>
      </c>
      <c r="AI1280" t="s">
        <v>7065</v>
      </c>
      <c r="AJ1280">
        <v>1005660653</v>
      </c>
      <c r="AK1280" t="s">
        <v>28</v>
      </c>
      <c r="AL1280" s="3">
        <v>21780000</v>
      </c>
      <c r="AM1280" t="s">
        <v>8767</v>
      </c>
      <c r="AN1280" s="3">
        <v>0</v>
      </c>
      <c r="AO1280" s="3">
        <v>0</v>
      </c>
      <c r="AP1280" s="3">
        <v>21780000</v>
      </c>
      <c r="AQ1280" s="3">
        <v>6050000</v>
      </c>
      <c r="AR1280" s="3">
        <v>15730000</v>
      </c>
      <c r="AS1280">
        <v>5000855520</v>
      </c>
      <c r="AT1280">
        <v>1</v>
      </c>
      <c r="AU1280">
        <v>704879</v>
      </c>
      <c r="AV1280">
        <v>1</v>
      </c>
      <c r="AW1280" s="2">
        <v>45720</v>
      </c>
      <c r="AX1280" t="s">
        <v>6403</v>
      </c>
      <c r="AY1280" t="s">
        <v>17</v>
      </c>
      <c r="AZ1280" t="s">
        <v>17</v>
      </c>
      <c r="BA1280">
        <v>0</v>
      </c>
    </row>
    <row r="1281" spans="1:53" hidden="1" x14ac:dyDescent="0.2">
      <c r="A1281">
        <v>2025</v>
      </c>
      <c r="B1281">
        <v>1</v>
      </c>
      <c r="C1281" s="2">
        <v>45658</v>
      </c>
      <c r="D1281" s="2">
        <v>45808</v>
      </c>
      <c r="E1281" t="s">
        <v>2</v>
      </c>
      <c r="F1281" s="2">
        <v>45720</v>
      </c>
      <c r="G1281">
        <v>12</v>
      </c>
      <c r="H1281" t="s">
        <v>140</v>
      </c>
      <c r="I1281" t="s">
        <v>7769</v>
      </c>
      <c r="J1281" s="2">
        <v>45720</v>
      </c>
      <c r="K1281" s="2">
        <v>46022</v>
      </c>
      <c r="L1281">
        <v>302</v>
      </c>
      <c r="M1281">
        <v>2</v>
      </c>
      <c r="N1281" t="s">
        <v>8</v>
      </c>
      <c r="O1281">
        <v>1140</v>
      </c>
      <c r="P1281">
        <v>1277</v>
      </c>
      <c r="Q1281" t="s">
        <v>7771</v>
      </c>
      <c r="R1281" t="s">
        <v>7113</v>
      </c>
      <c r="T1281" t="s">
        <v>7114</v>
      </c>
      <c r="U1281" t="s">
        <v>6319</v>
      </c>
      <c r="V1281" t="s">
        <v>6320</v>
      </c>
      <c r="W1281" t="s">
        <v>103</v>
      </c>
      <c r="X1281" t="s">
        <v>6405</v>
      </c>
      <c r="Y1281" t="s">
        <v>7115</v>
      </c>
      <c r="Z1281" t="s">
        <v>17</v>
      </c>
      <c r="AA1281" t="s">
        <v>6407</v>
      </c>
      <c r="AB1281">
        <v>10</v>
      </c>
      <c r="AC1281" t="s">
        <v>382</v>
      </c>
      <c r="AD1281">
        <v>1012222477</v>
      </c>
      <c r="AE1281" t="s">
        <v>39</v>
      </c>
      <c r="AF1281">
        <v>1073170778</v>
      </c>
      <c r="AG1281" t="s">
        <v>589</v>
      </c>
      <c r="AH1281">
        <v>1000197752</v>
      </c>
      <c r="AI1281" t="s">
        <v>7065</v>
      </c>
      <c r="AJ1281">
        <v>1005660653</v>
      </c>
      <c r="AK1281" t="s">
        <v>28</v>
      </c>
      <c r="AL1281" s="3">
        <v>37800000</v>
      </c>
      <c r="AM1281" t="s">
        <v>8767</v>
      </c>
      <c r="AN1281" s="3">
        <v>0</v>
      </c>
      <c r="AO1281" s="3">
        <v>0</v>
      </c>
      <c r="AP1281" s="3">
        <v>37800000</v>
      </c>
      <c r="AQ1281" s="3">
        <v>11970000</v>
      </c>
      <c r="AR1281" s="3">
        <v>25830000</v>
      </c>
      <c r="AS1281">
        <v>5000855523</v>
      </c>
      <c r="AT1281">
        <v>1</v>
      </c>
      <c r="AU1281">
        <v>709633</v>
      </c>
      <c r="AV1281">
        <v>1</v>
      </c>
      <c r="AW1281" s="2">
        <v>45720</v>
      </c>
      <c r="AX1281" t="s">
        <v>7113</v>
      </c>
      <c r="AY1281" t="s">
        <v>17</v>
      </c>
      <c r="AZ1281" t="s">
        <v>17</v>
      </c>
      <c r="BA1281">
        <v>0</v>
      </c>
    </row>
    <row r="1282" spans="1:53" hidden="1" x14ac:dyDescent="0.2">
      <c r="A1282">
        <v>2025</v>
      </c>
      <c r="B1282">
        <v>1</v>
      </c>
      <c r="C1282" s="2">
        <v>45658</v>
      </c>
      <c r="D1282" s="2">
        <v>45808</v>
      </c>
      <c r="E1282" t="s">
        <v>2</v>
      </c>
      <c r="F1282" s="2">
        <v>45720</v>
      </c>
      <c r="G1282">
        <v>12</v>
      </c>
      <c r="H1282" t="s">
        <v>140</v>
      </c>
      <c r="I1282" t="s">
        <v>7774</v>
      </c>
      <c r="J1282" s="2">
        <v>45720</v>
      </c>
      <c r="K1282" s="2">
        <v>46022</v>
      </c>
      <c r="L1282">
        <v>302</v>
      </c>
      <c r="M1282">
        <v>2</v>
      </c>
      <c r="N1282" t="s">
        <v>8</v>
      </c>
      <c r="O1282">
        <v>1186</v>
      </c>
      <c r="P1282">
        <v>1278</v>
      </c>
      <c r="Q1282" t="s">
        <v>7776</v>
      </c>
      <c r="R1282" t="s">
        <v>6403</v>
      </c>
      <c r="T1282" t="s">
        <v>6404</v>
      </c>
      <c r="U1282" t="s">
        <v>6319</v>
      </c>
      <c r="V1282" t="s">
        <v>6320</v>
      </c>
      <c r="W1282" t="s">
        <v>103</v>
      </c>
      <c r="X1282" t="s">
        <v>6405</v>
      </c>
      <c r="Y1282" t="s">
        <v>6406</v>
      </c>
      <c r="Z1282" t="s">
        <v>17</v>
      </c>
      <c r="AA1282" t="s">
        <v>6407</v>
      </c>
      <c r="AB1282">
        <v>10</v>
      </c>
      <c r="AC1282" t="s">
        <v>382</v>
      </c>
      <c r="AD1282">
        <v>1009873502</v>
      </c>
      <c r="AE1282" t="s">
        <v>39</v>
      </c>
      <c r="AF1282">
        <v>1049641030</v>
      </c>
      <c r="AG1282" t="s">
        <v>7779</v>
      </c>
      <c r="AH1282">
        <v>1000197752</v>
      </c>
      <c r="AI1282" t="s">
        <v>7065</v>
      </c>
      <c r="AJ1282">
        <v>1005660653</v>
      </c>
      <c r="AK1282" t="s">
        <v>28</v>
      </c>
      <c r="AL1282" s="3">
        <v>33000000</v>
      </c>
      <c r="AM1282" t="s">
        <v>8767</v>
      </c>
      <c r="AN1282" s="3">
        <v>0</v>
      </c>
      <c r="AO1282" s="3">
        <v>0</v>
      </c>
      <c r="AP1282" s="3">
        <v>33000000</v>
      </c>
      <c r="AQ1282" s="3">
        <v>4950000</v>
      </c>
      <c r="AR1282" s="3">
        <v>28050000</v>
      </c>
      <c r="AS1282">
        <v>5000855524</v>
      </c>
      <c r="AT1282">
        <v>1</v>
      </c>
      <c r="AU1282">
        <v>718564</v>
      </c>
      <c r="AV1282">
        <v>1</v>
      </c>
      <c r="AW1282" s="2">
        <v>45720</v>
      </c>
      <c r="AX1282" t="s">
        <v>6403</v>
      </c>
      <c r="AY1282" t="s">
        <v>17</v>
      </c>
      <c r="AZ1282" t="s">
        <v>17</v>
      </c>
      <c r="BA1282">
        <v>0</v>
      </c>
    </row>
    <row r="1283" spans="1:53" hidden="1" x14ac:dyDescent="0.2">
      <c r="A1283">
        <v>2025</v>
      </c>
      <c r="B1283">
        <v>1</v>
      </c>
      <c r="C1283" s="2">
        <v>45658</v>
      </c>
      <c r="D1283" s="2">
        <v>45808</v>
      </c>
      <c r="E1283" t="s">
        <v>2</v>
      </c>
      <c r="F1283" s="2">
        <v>45720</v>
      </c>
      <c r="G1283">
        <v>12</v>
      </c>
      <c r="H1283" t="s">
        <v>140</v>
      </c>
      <c r="I1283" t="s">
        <v>7782</v>
      </c>
      <c r="J1283" s="2">
        <v>45720</v>
      </c>
      <c r="K1283" s="2">
        <v>46022</v>
      </c>
      <c r="L1283">
        <v>302</v>
      </c>
      <c r="M1283">
        <v>2</v>
      </c>
      <c r="N1283" t="s">
        <v>8</v>
      </c>
      <c r="O1283">
        <v>1241</v>
      </c>
      <c r="P1283">
        <v>1279</v>
      </c>
      <c r="Q1283" t="s">
        <v>7784</v>
      </c>
      <c r="R1283" t="s">
        <v>7785</v>
      </c>
      <c r="T1283" t="s">
        <v>7786</v>
      </c>
      <c r="U1283" t="s">
        <v>6319</v>
      </c>
      <c r="V1283" t="s">
        <v>6320</v>
      </c>
      <c r="W1283" t="s">
        <v>103</v>
      </c>
      <c r="X1283" t="s">
        <v>6405</v>
      </c>
      <c r="Y1283" t="s">
        <v>7787</v>
      </c>
      <c r="Z1283" t="s">
        <v>17</v>
      </c>
      <c r="AA1283" t="s">
        <v>6407</v>
      </c>
      <c r="AB1283">
        <v>10</v>
      </c>
      <c r="AC1283" t="s">
        <v>382</v>
      </c>
      <c r="AD1283">
        <v>1012137698</v>
      </c>
      <c r="AE1283" t="s">
        <v>39</v>
      </c>
      <c r="AF1283">
        <v>1026300976</v>
      </c>
      <c r="AG1283" t="s">
        <v>4613</v>
      </c>
      <c r="AH1283">
        <v>1000197752</v>
      </c>
      <c r="AI1283" t="s">
        <v>7065</v>
      </c>
      <c r="AJ1283">
        <v>1005660653</v>
      </c>
      <c r="AK1283" t="s">
        <v>28</v>
      </c>
      <c r="AL1283" s="3">
        <v>31500000</v>
      </c>
      <c r="AM1283" t="s">
        <v>8767</v>
      </c>
      <c r="AN1283" s="3">
        <v>0</v>
      </c>
      <c r="AO1283" s="3">
        <v>0</v>
      </c>
      <c r="AP1283" s="3">
        <v>31500000</v>
      </c>
      <c r="AQ1283" s="3">
        <v>8750000</v>
      </c>
      <c r="AR1283" s="3">
        <v>22750000</v>
      </c>
      <c r="AS1283">
        <v>5000855527</v>
      </c>
      <c r="AT1283">
        <v>1</v>
      </c>
      <c r="AU1283">
        <v>720152</v>
      </c>
      <c r="AV1283">
        <v>1</v>
      </c>
      <c r="AW1283" s="2">
        <v>45720</v>
      </c>
      <c r="AX1283" t="s">
        <v>7785</v>
      </c>
      <c r="AY1283" t="s">
        <v>17</v>
      </c>
      <c r="AZ1283" t="s">
        <v>17</v>
      </c>
      <c r="BA1283">
        <v>0</v>
      </c>
    </row>
    <row r="1284" spans="1:53" hidden="1" x14ac:dyDescent="0.2">
      <c r="A1284">
        <v>2025</v>
      </c>
      <c r="B1284">
        <v>1</v>
      </c>
      <c r="C1284" s="2">
        <v>45658</v>
      </c>
      <c r="D1284" s="2">
        <v>45808</v>
      </c>
      <c r="E1284" t="s">
        <v>2</v>
      </c>
      <c r="F1284" s="2">
        <v>45720</v>
      </c>
      <c r="G1284">
        <v>12</v>
      </c>
      <c r="H1284" t="s">
        <v>140</v>
      </c>
      <c r="I1284" t="s">
        <v>7790</v>
      </c>
      <c r="J1284" s="2">
        <v>45720</v>
      </c>
      <c r="K1284" s="2">
        <v>46022</v>
      </c>
      <c r="L1284">
        <v>302</v>
      </c>
      <c r="M1284">
        <v>2</v>
      </c>
      <c r="N1284" t="s">
        <v>8</v>
      </c>
      <c r="O1284">
        <v>1136</v>
      </c>
      <c r="P1284">
        <v>1280</v>
      </c>
      <c r="Q1284" t="s">
        <v>7792</v>
      </c>
      <c r="R1284" t="s">
        <v>6403</v>
      </c>
      <c r="T1284" t="s">
        <v>6404</v>
      </c>
      <c r="U1284" t="s">
        <v>6319</v>
      </c>
      <c r="V1284" t="s">
        <v>6320</v>
      </c>
      <c r="W1284" t="s">
        <v>103</v>
      </c>
      <c r="X1284" t="s">
        <v>6405</v>
      </c>
      <c r="Y1284" t="s">
        <v>6406</v>
      </c>
      <c r="Z1284" t="s">
        <v>17</v>
      </c>
      <c r="AA1284" t="s">
        <v>6407</v>
      </c>
      <c r="AB1284">
        <v>10</v>
      </c>
      <c r="AC1284" t="s">
        <v>382</v>
      </c>
      <c r="AD1284">
        <v>1004946355</v>
      </c>
      <c r="AE1284" t="s">
        <v>39</v>
      </c>
      <c r="AF1284">
        <v>1032462292</v>
      </c>
      <c r="AG1284" t="s">
        <v>2169</v>
      </c>
      <c r="AH1284">
        <v>1000197752</v>
      </c>
      <c r="AI1284" t="s">
        <v>7065</v>
      </c>
      <c r="AJ1284">
        <v>1005660653</v>
      </c>
      <c r="AK1284" t="s">
        <v>28</v>
      </c>
      <c r="AL1284" s="3">
        <v>17100000</v>
      </c>
      <c r="AM1284" t="s">
        <v>8767</v>
      </c>
      <c r="AN1284" s="3">
        <v>0</v>
      </c>
      <c r="AO1284" s="3">
        <v>0</v>
      </c>
      <c r="AP1284" s="3">
        <v>17100000</v>
      </c>
      <c r="AQ1284" s="3">
        <v>5415000</v>
      </c>
      <c r="AR1284" s="3">
        <v>11685000</v>
      </c>
      <c r="AS1284">
        <v>5000855541</v>
      </c>
      <c r="AT1284">
        <v>1</v>
      </c>
      <c r="AU1284">
        <v>709613</v>
      </c>
      <c r="AV1284">
        <v>1</v>
      </c>
      <c r="AW1284" s="2">
        <v>45720</v>
      </c>
      <c r="AX1284" t="s">
        <v>6403</v>
      </c>
      <c r="AY1284" t="s">
        <v>17</v>
      </c>
      <c r="AZ1284" t="s">
        <v>17</v>
      </c>
      <c r="BA1284">
        <v>0</v>
      </c>
    </row>
    <row r="1285" spans="1:53" hidden="1" x14ac:dyDescent="0.2">
      <c r="A1285">
        <v>2025</v>
      </c>
      <c r="B1285">
        <v>1</v>
      </c>
      <c r="C1285" s="2">
        <v>45658</v>
      </c>
      <c r="D1285" s="2">
        <v>45808</v>
      </c>
      <c r="E1285" t="s">
        <v>2</v>
      </c>
      <c r="F1285" s="2">
        <v>45720</v>
      </c>
      <c r="G1285">
        <v>12</v>
      </c>
      <c r="H1285" t="s">
        <v>140</v>
      </c>
      <c r="I1285" t="s">
        <v>7795</v>
      </c>
      <c r="J1285" s="2">
        <v>45720</v>
      </c>
      <c r="K1285" s="2">
        <v>46022</v>
      </c>
      <c r="L1285">
        <v>302</v>
      </c>
      <c r="M1285">
        <v>2</v>
      </c>
      <c r="N1285" t="s">
        <v>8</v>
      </c>
      <c r="O1285">
        <v>1120</v>
      </c>
      <c r="P1285">
        <v>1281</v>
      </c>
      <c r="Q1285" t="s">
        <v>7797</v>
      </c>
      <c r="R1285" t="s">
        <v>6403</v>
      </c>
      <c r="T1285" t="s">
        <v>6404</v>
      </c>
      <c r="U1285" t="s">
        <v>6319</v>
      </c>
      <c r="V1285" t="s">
        <v>6320</v>
      </c>
      <c r="W1285" t="s">
        <v>103</v>
      </c>
      <c r="X1285" t="s">
        <v>6405</v>
      </c>
      <c r="Y1285" t="s">
        <v>6406</v>
      </c>
      <c r="Z1285" t="s">
        <v>17</v>
      </c>
      <c r="AA1285" t="s">
        <v>6407</v>
      </c>
      <c r="AB1285">
        <v>10</v>
      </c>
      <c r="AC1285" t="s">
        <v>382</v>
      </c>
      <c r="AD1285">
        <v>1000341894</v>
      </c>
      <c r="AE1285" t="s">
        <v>39</v>
      </c>
      <c r="AF1285">
        <v>39682218</v>
      </c>
      <c r="AG1285" t="s">
        <v>2161</v>
      </c>
      <c r="AH1285">
        <v>1000197752</v>
      </c>
      <c r="AI1285" t="s">
        <v>7065</v>
      </c>
      <c r="AJ1285">
        <v>1005660653</v>
      </c>
      <c r="AK1285" t="s">
        <v>28</v>
      </c>
      <c r="AL1285" s="3">
        <v>60000000</v>
      </c>
      <c r="AM1285" t="s">
        <v>8767</v>
      </c>
      <c r="AN1285" s="3">
        <v>0</v>
      </c>
      <c r="AO1285" s="3">
        <v>0</v>
      </c>
      <c r="AP1285" s="3">
        <v>60000000</v>
      </c>
      <c r="AQ1285" s="3">
        <v>16666667</v>
      </c>
      <c r="AR1285" s="3">
        <v>43333333</v>
      </c>
      <c r="AS1285">
        <v>5000855544</v>
      </c>
      <c r="AT1285">
        <v>1</v>
      </c>
      <c r="AU1285">
        <v>709579</v>
      </c>
      <c r="AV1285">
        <v>1</v>
      </c>
      <c r="AW1285" s="2">
        <v>45720</v>
      </c>
      <c r="AX1285" t="s">
        <v>6403</v>
      </c>
      <c r="AY1285" t="s">
        <v>17</v>
      </c>
      <c r="AZ1285" t="s">
        <v>17</v>
      </c>
      <c r="BA1285">
        <v>0</v>
      </c>
    </row>
    <row r="1286" spans="1:53" hidden="1" x14ac:dyDescent="0.2">
      <c r="A1286">
        <v>2025</v>
      </c>
      <c r="B1286">
        <v>1</v>
      </c>
      <c r="C1286" s="2">
        <v>45658</v>
      </c>
      <c r="D1286" s="2">
        <v>45808</v>
      </c>
      <c r="E1286" t="s">
        <v>2</v>
      </c>
      <c r="F1286" s="2">
        <v>45720</v>
      </c>
      <c r="G1286">
        <v>12</v>
      </c>
      <c r="H1286" t="s">
        <v>140</v>
      </c>
      <c r="I1286" t="s">
        <v>7800</v>
      </c>
      <c r="J1286" s="2">
        <v>45720</v>
      </c>
      <c r="K1286" s="2">
        <v>46022</v>
      </c>
      <c r="L1286">
        <v>302</v>
      </c>
      <c r="M1286">
        <v>2</v>
      </c>
      <c r="N1286" t="s">
        <v>8</v>
      </c>
      <c r="O1286">
        <v>1183</v>
      </c>
      <c r="P1286">
        <v>1282</v>
      </c>
      <c r="Q1286" t="s">
        <v>7802</v>
      </c>
      <c r="R1286" t="s">
        <v>6502</v>
      </c>
      <c r="T1286" t="s">
        <v>6503</v>
      </c>
      <c r="U1286" t="s">
        <v>6319</v>
      </c>
      <c r="V1286" t="s">
        <v>6320</v>
      </c>
      <c r="W1286" t="s">
        <v>103</v>
      </c>
      <c r="X1286" t="s">
        <v>6405</v>
      </c>
      <c r="Y1286" t="s">
        <v>6504</v>
      </c>
      <c r="Z1286" t="s">
        <v>17</v>
      </c>
      <c r="AA1286" t="s">
        <v>6407</v>
      </c>
      <c r="AB1286">
        <v>10</v>
      </c>
      <c r="AC1286" t="s">
        <v>382</v>
      </c>
      <c r="AD1286">
        <v>1003410783</v>
      </c>
      <c r="AE1286" t="s">
        <v>39</v>
      </c>
      <c r="AF1286">
        <v>80018799</v>
      </c>
      <c r="AG1286" t="s">
        <v>3702</v>
      </c>
      <c r="AH1286">
        <v>1000197752</v>
      </c>
      <c r="AI1286" t="s">
        <v>7065</v>
      </c>
      <c r="AJ1286">
        <v>1005660653</v>
      </c>
      <c r="AK1286" t="s">
        <v>28</v>
      </c>
      <c r="AL1286" s="3">
        <v>39000000</v>
      </c>
      <c r="AM1286" t="s">
        <v>8767</v>
      </c>
      <c r="AN1286" s="3">
        <v>0</v>
      </c>
      <c r="AO1286" s="3">
        <v>0</v>
      </c>
      <c r="AP1286" s="3">
        <v>39000000</v>
      </c>
      <c r="AQ1286" s="3">
        <v>10833333</v>
      </c>
      <c r="AR1286" s="3">
        <v>28166667</v>
      </c>
      <c r="AS1286">
        <v>5000855548</v>
      </c>
      <c r="AT1286">
        <v>1</v>
      </c>
      <c r="AU1286">
        <v>718548</v>
      </c>
      <c r="AV1286">
        <v>1</v>
      </c>
      <c r="AW1286" s="2">
        <v>45720</v>
      </c>
      <c r="AX1286" t="s">
        <v>6502</v>
      </c>
      <c r="AY1286" t="s">
        <v>17</v>
      </c>
      <c r="AZ1286" t="s">
        <v>17</v>
      </c>
      <c r="BA1286">
        <v>0</v>
      </c>
    </row>
    <row r="1287" spans="1:53" hidden="1" x14ac:dyDescent="0.2">
      <c r="A1287">
        <v>2025</v>
      </c>
      <c r="B1287">
        <v>1</v>
      </c>
      <c r="C1287" s="2">
        <v>45658</v>
      </c>
      <c r="D1287" s="2">
        <v>45808</v>
      </c>
      <c r="E1287" t="s">
        <v>2</v>
      </c>
      <c r="F1287" s="2">
        <v>45720</v>
      </c>
      <c r="G1287">
        <v>12</v>
      </c>
      <c r="H1287" t="s">
        <v>140</v>
      </c>
      <c r="I1287" t="s">
        <v>7805</v>
      </c>
      <c r="J1287" s="2">
        <v>45720</v>
      </c>
      <c r="K1287" s="2">
        <v>46022</v>
      </c>
      <c r="L1287">
        <v>302</v>
      </c>
      <c r="M1287">
        <v>2</v>
      </c>
      <c r="N1287" t="s">
        <v>8</v>
      </c>
      <c r="O1287">
        <v>1142</v>
      </c>
      <c r="P1287">
        <v>1283</v>
      </c>
      <c r="Q1287" t="s">
        <v>7807</v>
      </c>
      <c r="R1287" t="s">
        <v>6465</v>
      </c>
      <c r="T1287" t="s">
        <v>6466</v>
      </c>
      <c r="U1287" t="s">
        <v>6319</v>
      </c>
      <c r="V1287" t="s">
        <v>6320</v>
      </c>
      <c r="W1287" t="s">
        <v>103</v>
      </c>
      <c r="X1287" t="s">
        <v>6405</v>
      </c>
      <c r="Y1287" t="s">
        <v>6467</v>
      </c>
      <c r="Z1287" t="s">
        <v>17</v>
      </c>
      <c r="AA1287" t="s">
        <v>6407</v>
      </c>
      <c r="AB1287">
        <v>10</v>
      </c>
      <c r="AC1287" t="s">
        <v>382</v>
      </c>
      <c r="AD1287">
        <v>1013388865</v>
      </c>
      <c r="AE1287" t="s">
        <v>39</v>
      </c>
      <c r="AF1287">
        <v>1001170088</v>
      </c>
      <c r="AG1287" t="s">
        <v>1349</v>
      </c>
      <c r="AH1287">
        <v>1000197752</v>
      </c>
      <c r="AI1287" t="s">
        <v>7065</v>
      </c>
      <c r="AJ1287">
        <v>1005660653</v>
      </c>
      <c r="AK1287" t="s">
        <v>28</v>
      </c>
      <c r="AL1287" s="3">
        <v>21300000</v>
      </c>
      <c r="AM1287" t="s">
        <v>8767</v>
      </c>
      <c r="AN1287" s="3">
        <v>0</v>
      </c>
      <c r="AO1287" s="3">
        <v>0</v>
      </c>
      <c r="AP1287" s="3">
        <v>21300000</v>
      </c>
      <c r="AQ1287" s="3">
        <v>5916667</v>
      </c>
      <c r="AR1287" s="3">
        <v>15383333</v>
      </c>
      <c r="AS1287">
        <v>5000855550</v>
      </c>
      <c r="AT1287">
        <v>1</v>
      </c>
      <c r="AU1287">
        <v>709636</v>
      </c>
      <c r="AV1287">
        <v>1</v>
      </c>
      <c r="AW1287" s="2">
        <v>45720</v>
      </c>
      <c r="AX1287" t="s">
        <v>6465</v>
      </c>
      <c r="AY1287" t="s">
        <v>17</v>
      </c>
      <c r="AZ1287" t="s">
        <v>17</v>
      </c>
      <c r="BA1287">
        <v>0</v>
      </c>
    </row>
    <row r="1288" spans="1:53" hidden="1" x14ac:dyDescent="0.2">
      <c r="A1288">
        <v>2025</v>
      </c>
      <c r="B1288">
        <v>1</v>
      </c>
      <c r="C1288" s="2">
        <v>45658</v>
      </c>
      <c r="D1288" s="2">
        <v>45808</v>
      </c>
      <c r="E1288" t="s">
        <v>2</v>
      </c>
      <c r="F1288" s="2">
        <v>45720</v>
      </c>
      <c r="G1288">
        <v>12</v>
      </c>
      <c r="H1288" t="s">
        <v>140</v>
      </c>
      <c r="I1288" t="s">
        <v>7809</v>
      </c>
      <c r="J1288" s="2">
        <v>45720</v>
      </c>
      <c r="K1288" s="2">
        <v>46022</v>
      </c>
      <c r="L1288">
        <v>302</v>
      </c>
      <c r="M1288">
        <v>2</v>
      </c>
      <c r="N1288" t="s">
        <v>8</v>
      </c>
      <c r="O1288">
        <v>1236</v>
      </c>
      <c r="P1288">
        <v>1284</v>
      </c>
      <c r="Q1288" t="s">
        <v>7811</v>
      </c>
      <c r="R1288" t="s">
        <v>6403</v>
      </c>
      <c r="T1288" t="s">
        <v>6404</v>
      </c>
      <c r="U1288" t="s">
        <v>6319</v>
      </c>
      <c r="V1288" t="s">
        <v>6320</v>
      </c>
      <c r="W1288" t="s">
        <v>103</v>
      </c>
      <c r="X1288" t="s">
        <v>6405</v>
      </c>
      <c r="Y1288" t="s">
        <v>6406</v>
      </c>
      <c r="Z1288" t="s">
        <v>17</v>
      </c>
      <c r="AA1288" t="s">
        <v>6407</v>
      </c>
      <c r="AB1288">
        <v>10</v>
      </c>
      <c r="AC1288" t="s">
        <v>382</v>
      </c>
      <c r="AD1288">
        <v>1011841773</v>
      </c>
      <c r="AE1288" t="s">
        <v>39</v>
      </c>
      <c r="AF1288">
        <v>1032656565</v>
      </c>
      <c r="AG1288" t="s">
        <v>1660</v>
      </c>
      <c r="AH1288">
        <v>1000197752</v>
      </c>
      <c r="AI1288" t="s">
        <v>7065</v>
      </c>
      <c r="AJ1288">
        <v>1005660653</v>
      </c>
      <c r="AK1288" t="s">
        <v>28</v>
      </c>
      <c r="AL1288" s="3">
        <v>23520000</v>
      </c>
      <c r="AM1288" t="s">
        <v>8767</v>
      </c>
      <c r="AN1288" s="3">
        <v>0</v>
      </c>
      <c r="AO1288" s="3">
        <v>0</v>
      </c>
      <c r="AP1288" s="3">
        <v>23520000</v>
      </c>
      <c r="AQ1288" s="3">
        <v>4900000</v>
      </c>
      <c r="AR1288" s="3">
        <v>18620000</v>
      </c>
      <c r="AS1288">
        <v>5000855551</v>
      </c>
      <c r="AT1288">
        <v>1</v>
      </c>
      <c r="AU1288">
        <v>719120</v>
      </c>
      <c r="AV1288">
        <v>1</v>
      </c>
      <c r="AW1288" s="2">
        <v>45720</v>
      </c>
      <c r="AX1288" t="s">
        <v>6403</v>
      </c>
      <c r="AY1288" t="s">
        <v>17</v>
      </c>
      <c r="AZ1288" t="s">
        <v>17</v>
      </c>
      <c r="BA1288">
        <v>0</v>
      </c>
    </row>
    <row r="1289" spans="1:53" hidden="1" x14ac:dyDescent="0.2">
      <c r="A1289">
        <v>2025</v>
      </c>
      <c r="B1289">
        <v>1</v>
      </c>
      <c r="C1289" s="2">
        <v>45658</v>
      </c>
      <c r="D1289" s="2">
        <v>45808</v>
      </c>
      <c r="E1289" t="s">
        <v>2</v>
      </c>
      <c r="F1289" s="2">
        <v>45720</v>
      </c>
      <c r="G1289">
        <v>12</v>
      </c>
      <c r="H1289" t="s">
        <v>140</v>
      </c>
      <c r="I1289" t="s">
        <v>7813</v>
      </c>
      <c r="J1289" s="2">
        <v>45720</v>
      </c>
      <c r="K1289" s="2">
        <v>46022</v>
      </c>
      <c r="L1289">
        <v>302</v>
      </c>
      <c r="M1289">
        <v>2</v>
      </c>
      <c r="N1289" t="s">
        <v>8</v>
      </c>
      <c r="O1289">
        <v>1227</v>
      </c>
      <c r="P1289">
        <v>1285</v>
      </c>
      <c r="Q1289" t="s">
        <v>7815</v>
      </c>
      <c r="R1289" t="s">
        <v>6434</v>
      </c>
      <c r="T1289" t="s">
        <v>6435</v>
      </c>
      <c r="U1289" t="s">
        <v>6319</v>
      </c>
      <c r="V1289" t="s">
        <v>6320</v>
      </c>
      <c r="W1289" t="s">
        <v>103</v>
      </c>
      <c r="X1289" t="s">
        <v>6405</v>
      </c>
      <c r="Y1289" t="s">
        <v>6436</v>
      </c>
      <c r="Z1289" t="s">
        <v>17</v>
      </c>
      <c r="AA1289" t="s">
        <v>6407</v>
      </c>
      <c r="AB1289">
        <v>10</v>
      </c>
      <c r="AC1289" t="s">
        <v>382</v>
      </c>
      <c r="AD1289">
        <v>1013649247</v>
      </c>
      <c r="AE1289" t="s">
        <v>39</v>
      </c>
      <c r="AF1289">
        <v>51962673</v>
      </c>
      <c r="AG1289" t="s">
        <v>1795</v>
      </c>
      <c r="AH1289">
        <v>1000197752</v>
      </c>
      <c r="AI1289" t="s">
        <v>7065</v>
      </c>
      <c r="AJ1289">
        <v>1005660653</v>
      </c>
      <c r="AK1289" t="s">
        <v>28</v>
      </c>
      <c r="AL1289" s="3">
        <v>30240000</v>
      </c>
      <c r="AM1289" t="s">
        <v>8767</v>
      </c>
      <c r="AN1289" s="3">
        <v>0</v>
      </c>
      <c r="AO1289" s="3">
        <v>0</v>
      </c>
      <c r="AP1289" s="3">
        <v>30240000</v>
      </c>
      <c r="AQ1289" s="3">
        <v>9576000</v>
      </c>
      <c r="AR1289" s="3">
        <v>20664000</v>
      </c>
      <c r="AS1289">
        <v>5000855553</v>
      </c>
      <c r="AT1289">
        <v>1</v>
      </c>
      <c r="AU1289">
        <v>719104</v>
      </c>
      <c r="AV1289">
        <v>1</v>
      </c>
      <c r="AW1289" s="2">
        <v>45720</v>
      </c>
      <c r="AX1289" t="s">
        <v>6434</v>
      </c>
      <c r="AY1289" t="s">
        <v>17</v>
      </c>
      <c r="AZ1289" t="s">
        <v>17</v>
      </c>
      <c r="BA1289">
        <v>0</v>
      </c>
    </row>
    <row r="1290" spans="1:53" hidden="1" x14ac:dyDescent="0.2">
      <c r="A1290">
        <v>2025</v>
      </c>
      <c r="B1290">
        <v>1</v>
      </c>
      <c r="C1290" s="2">
        <v>45658</v>
      </c>
      <c r="D1290" s="2">
        <v>45808</v>
      </c>
      <c r="E1290" t="s">
        <v>2</v>
      </c>
      <c r="F1290" s="2">
        <v>45720</v>
      </c>
      <c r="G1290">
        <v>12</v>
      </c>
      <c r="H1290" t="s">
        <v>140</v>
      </c>
      <c r="I1290" t="s">
        <v>7818</v>
      </c>
      <c r="J1290" s="2">
        <v>45720</v>
      </c>
      <c r="K1290" s="2">
        <v>46022</v>
      </c>
      <c r="L1290">
        <v>302</v>
      </c>
      <c r="M1290">
        <v>2</v>
      </c>
      <c r="N1290" t="s">
        <v>8</v>
      </c>
      <c r="O1290">
        <v>1148</v>
      </c>
      <c r="P1290">
        <v>1286</v>
      </c>
      <c r="Q1290" t="s">
        <v>7820</v>
      </c>
      <c r="R1290" t="s">
        <v>7480</v>
      </c>
      <c r="T1290" t="s">
        <v>7481</v>
      </c>
      <c r="U1290" t="s">
        <v>6319</v>
      </c>
      <c r="V1290" t="s">
        <v>6320</v>
      </c>
      <c r="W1290" t="s">
        <v>103</v>
      </c>
      <c r="X1290" t="s">
        <v>6405</v>
      </c>
      <c r="Y1290" t="s">
        <v>7482</v>
      </c>
      <c r="Z1290" t="s">
        <v>17</v>
      </c>
      <c r="AA1290" t="s">
        <v>6407</v>
      </c>
      <c r="AB1290">
        <v>10</v>
      </c>
      <c r="AC1290" t="s">
        <v>382</v>
      </c>
      <c r="AD1290">
        <v>1000129056</v>
      </c>
      <c r="AE1290" t="s">
        <v>39</v>
      </c>
      <c r="AF1290">
        <v>1015426783</v>
      </c>
      <c r="AG1290" t="s">
        <v>597</v>
      </c>
      <c r="AH1290">
        <v>1000197752</v>
      </c>
      <c r="AI1290" t="s">
        <v>7065</v>
      </c>
      <c r="AJ1290">
        <v>1005660653</v>
      </c>
      <c r="AK1290" t="s">
        <v>28</v>
      </c>
      <c r="AL1290" s="3">
        <v>50400000</v>
      </c>
      <c r="AM1290" t="s">
        <v>8767</v>
      </c>
      <c r="AN1290" s="3">
        <v>0</v>
      </c>
      <c r="AO1290" s="3">
        <v>0</v>
      </c>
      <c r="AP1290" s="3">
        <v>50400000</v>
      </c>
      <c r="AQ1290" s="3">
        <v>15960000</v>
      </c>
      <c r="AR1290" s="3">
        <v>34440000</v>
      </c>
      <c r="AS1290">
        <v>5000855555</v>
      </c>
      <c r="AT1290">
        <v>1</v>
      </c>
      <c r="AU1290">
        <v>710504</v>
      </c>
      <c r="AV1290">
        <v>1</v>
      </c>
      <c r="AW1290" s="2">
        <v>45720</v>
      </c>
      <c r="AX1290" t="s">
        <v>7480</v>
      </c>
      <c r="AY1290" t="s">
        <v>17</v>
      </c>
      <c r="AZ1290" t="s">
        <v>17</v>
      </c>
      <c r="BA1290">
        <v>0</v>
      </c>
    </row>
    <row r="1291" spans="1:53" hidden="1" x14ac:dyDescent="0.2">
      <c r="A1291">
        <v>2025</v>
      </c>
      <c r="B1291">
        <v>1</v>
      </c>
      <c r="C1291" s="2">
        <v>45658</v>
      </c>
      <c r="D1291" s="2">
        <v>45808</v>
      </c>
      <c r="E1291" t="s">
        <v>2</v>
      </c>
      <c r="F1291" s="2">
        <v>45720</v>
      </c>
      <c r="G1291">
        <v>12</v>
      </c>
      <c r="H1291" t="s">
        <v>140</v>
      </c>
      <c r="I1291" t="s">
        <v>7823</v>
      </c>
      <c r="J1291" s="2">
        <v>45720</v>
      </c>
      <c r="K1291" s="2">
        <v>46022</v>
      </c>
      <c r="L1291">
        <v>302</v>
      </c>
      <c r="M1291">
        <v>2</v>
      </c>
      <c r="N1291" t="s">
        <v>8</v>
      </c>
      <c r="O1291">
        <v>1237</v>
      </c>
      <c r="P1291">
        <v>1287</v>
      </c>
      <c r="Q1291" t="s">
        <v>7755</v>
      </c>
      <c r="R1291" t="s">
        <v>6403</v>
      </c>
      <c r="T1291" t="s">
        <v>6404</v>
      </c>
      <c r="U1291" t="s">
        <v>6319</v>
      </c>
      <c r="V1291" t="s">
        <v>6320</v>
      </c>
      <c r="W1291" t="s">
        <v>103</v>
      </c>
      <c r="X1291" t="s">
        <v>6405</v>
      </c>
      <c r="Y1291" t="s">
        <v>6406</v>
      </c>
      <c r="Z1291" t="s">
        <v>17</v>
      </c>
      <c r="AA1291" t="s">
        <v>6407</v>
      </c>
      <c r="AB1291">
        <v>10</v>
      </c>
      <c r="AC1291" t="s">
        <v>382</v>
      </c>
      <c r="AD1291">
        <v>1005648012</v>
      </c>
      <c r="AE1291" t="s">
        <v>39</v>
      </c>
      <c r="AF1291">
        <v>80767768</v>
      </c>
      <c r="AG1291" t="s">
        <v>2786</v>
      </c>
      <c r="AH1291">
        <v>1000197752</v>
      </c>
      <c r="AI1291" t="s">
        <v>7065</v>
      </c>
      <c r="AJ1291">
        <v>1005660653</v>
      </c>
      <c r="AK1291" t="s">
        <v>28</v>
      </c>
      <c r="AL1291" s="3">
        <v>30600000</v>
      </c>
      <c r="AM1291" t="s">
        <v>8767</v>
      </c>
      <c r="AN1291" s="3">
        <v>0</v>
      </c>
      <c r="AO1291" s="3">
        <v>0</v>
      </c>
      <c r="AP1291" s="3">
        <v>30600000</v>
      </c>
      <c r="AQ1291" s="3">
        <v>9690000</v>
      </c>
      <c r="AR1291" s="3">
        <v>20910000</v>
      </c>
      <c r="AS1291">
        <v>5000855567</v>
      </c>
      <c r="AT1291">
        <v>1</v>
      </c>
      <c r="AU1291">
        <v>719121</v>
      </c>
      <c r="AV1291">
        <v>1</v>
      </c>
      <c r="AW1291" s="2">
        <v>45720</v>
      </c>
      <c r="AX1291" t="s">
        <v>6403</v>
      </c>
      <c r="AY1291" t="s">
        <v>17</v>
      </c>
      <c r="AZ1291" t="s">
        <v>17</v>
      </c>
      <c r="BA1291">
        <v>0</v>
      </c>
    </row>
    <row r="1292" spans="1:53" hidden="1" x14ac:dyDescent="0.2">
      <c r="A1292">
        <v>2025</v>
      </c>
      <c r="B1292">
        <v>1</v>
      </c>
      <c r="C1292" s="2">
        <v>45658</v>
      </c>
      <c r="D1292" s="2">
        <v>45808</v>
      </c>
      <c r="E1292" t="s">
        <v>2</v>
      </c>
      <c r="F1292" s="2">
        <v>45720</v>
      </c>
      <c r="G1292">
        <v>12</v>
      </c>
      <c r="H1292" t="s">
        <v>140</v>
      </c>
      <c r="I1292" t="s">
        <v>7826</v>
      </c>
      <c r="J1292" s="2">
        <v>45720</v>
      </c>
      <c r="K1292" s="2">
        <v>46022</v>
      </c>
      <c r="L1292">
        <v>302</v>
      </c>
      <c r="M1292">
        <v>2</v>
      </c>
      <c r="N1292" t="s">
        <v>8</v>
      </c>
      <c r="O1292">
        <v>1118</v>
      </c>
      <c r="P1292">
        <v>1288</v>
      </c>
      <c r="Q1292" t="s">
        <v>7006</v>
      </c>
      <c r="R1292" t="s">
        <v>6434</v>
      </c>
      <c r="T1292" t="s">
        <v>6435</v>
      </c>
      <c r="U1292" t="s">
        <v>6319</v>
      </c>
      <c r="V1292" t="s">
        <v>6320</v>
      </c>
      <c r="W1292" t="s">
        <v>103</v>
      </c>
      <c r="X1292" t="s">
        <v>6405</v>
      </c>
      <c r="Y1292" t="s">
        <v>6436</v>
      </c>
      <c r="Z1292" t="s">
        <v>17</v>
      </c>
      <c r="AA1292" t="s">
        <v>6407</v>
      </c>
      <c r="AB1292">
        <v>10</v>
      </c>
      <c r="AC1292" t="s">
        <v>382</v>
      </c>
      <c r="AD1292">
        <v>1013694507</v>
      </c>
      <c r="AE1292" t="s">
        <v>39</v>
      </c>
      <c r="AF1292">
        <v>1030641865</v>
      </c>
      <c r="AG1292" t="s">
        <v>2427</v>
      </c>
      <c r="AH1292">
        <v>1000197752</v>
      </c>
      <c r="AI1292" t="s">
        <v>7065</v>
      </c>
      <c r="AJ1292">
        <v>1005660653</v>
      </c>
      <c r="AK1292" t="s">
        <v>28</v>
      </c>
      <c r="AL1292" s="3">
        <v>43800000</v>
      </c>
      <c r="AM1292" t="s">
        <v>8767</v>
      </c>
      <c r="AN1292" s="3">
        <v>0</v>
      </c>
      <c r="AO1292" s="3">
        <v>0</v>
      </c>
      <c r="AP1292" s="3">
        <v>43800000</v>
      </c>
      <c r="AQ1292" s="3">
        <v>13870000</v>
      </c>
      <c r="AR1292" s="3">
        <v>29930000</v>
      </c>
      <c r="AS1292">
        <v>5000855571</v>
      </c>
      <c r="AT1292">
        <v>1</v>
      </c>
      <c r="AU1292">
        <v>709570</v>
      </c>
      <c r="AV1292">
        <v>1</v>
      </c>
      <c r="AW1292" s="2">
        <v>45720</v>
      </c>
      <c r="AX1292" t="s">
        <v>6434</v>
      </c>
      <c r="AY1292" t="s">
        <v>17</v>
      </c>
      <c r="AZ1292" t="s">
        <v>17</v>
      </c>
      <c r="BA1292">
        <v>0</v>
      </c>
    </row>
    <row r="1293" spans="1:53" hidden="1" x14ac:dyDescent="0.2">
      <c r="A1293">
        <v>2025</v>
      </c>
      <c r="B1293">
        <v>1</v>
      </c>
      <c r="C1293" s="2">
        <v>45658</v>
      </c>
      <c r="D1293" s="2">
        <v>45808</v>
      </c>
      <c r="E1293" t="s">
        <v>2</v>
      </c>
      <c r="F1293" s="2">
        <v>45720</v>
      </c>
      <c r="G1293">
        <v>12</v>
      </c>
      <c r="H1293" t="s">
        <v>140</v>
      </c>
      <c r="I1293" t="s">
        <v>7829</v>
      </c>
      <c r="J1293" s="2">
        <v>45720</v>
      </c>
      <c r="K1293" s="2">
        <v>46022</v>
      </c>
      <c r="L1293">
        <v>302</v>
      </c>
      <c r="M1293">
        <v>2</v>
      </c>
      <c r="N1293" t="s">
        <v>8</v>
      </c>
      <c r="O1293">
        <v>1184</v>
      </c>
      <c r="P1293">
        <v>1289</v>
      </c>
      <c r="Q1293" t="s">
        <v>7831</v>
      </c>
      <c r="R1293" t="s">
        <v>6403</v>
      </c>
      <c r="T1293" t="s">
        <v>6404</v>
      </c>
      <c r="U1293" t="s">
        <v>6319</v>
      </c>
      <c r="V1293" t="s">
        <v>6320</v>
      </c>
      <c r="W1293" t="s">
        <v>103</v>
      </c>
      <c r="X1293" t="s">
        <v>6405</v>
      </c>
      <c r="Y1293" t="s">
        <v>6406</v>
      </c>
      <c r="Z1293" t="s">
        <v>17</v>
      </c>
      <c r="AA1293" t="s">
        <v>6407</v>
      </c>
      <c r="AB1293">
        <v>10</v>
      </c>
      <c r="AC1293" t="s">
        <v>382</v>
      </c>
      <c r="AD1293">
        <v>1012589044</v>
      </c>
      <c r="AE1293" t="s">
        <v>39</v>
      </c>
      <c r="AF1293">
        <v>1031157856</v>
      </c>
      <c r="AG1293" t="s">
        <v>2193</v>
      </c>
      <c r="AH1293">
        <v>1000197752</v>
      </c>
      <c r="AI1293" t="s">
        <v>7065</v>
      </c>
      <c r="AJ1293">
        <v>1005660653</v>
      </c>
      <c r="AK1293" t="s">
        <v>28</v>
      </c>
      <c r="AL1293" s="3">
        <v>18150000</v>
      </c>
      <c r="AM1293" t="s">
        <v>8767</v>
      </c>
      <c r="AN1293" s="3">
        <v>0</v>
      </c>
      <c r="AO1293" s="3">
        <v>0</v>
      </c>
      <c r="AP1293" s="3">
        <v>18150000</v>
      </c>
      <c r="AQ1293" s="3">
        <v>5747500</v>
      </c>
      <c r="AR1293" s="3">
        <v>12402500</v>
      </c>
      <c r="AS1293">
        <v>5000855572</v>
      </c>
      <c r="AT1293">
        <v>1</v>
      </c>
      <c r="AU1293">
        <v>718550</v>
      </c>
      <c r="AV1293">
        <v>1</v>
      </c>
      <c r="AW1293" s="2">
        <v>45720</v>
      </c>
      <c r="AX1293" t="s">
        <v>6403</v>
      </c>
      <c r="AY1293" t="s">
        <v>17</v>
      </c>
      <c r="AZ1293" t="s">
        <v>17</v>
      </c>
      <c r="BA1293">
        <v>0</v>
      </c>
    </row>
    <row r="1294" spans="1:53" hidden="1" x14ac:dyDescent="0.2">
      <c r="A1294">
        <v>2025</v>
      </c>
      <c r="B1294">
        <v>1</v>
      </c>
      <c r="C1294" s="2">
        <v>45658</v>
      </c>
      <c r="D1294" s="2">
        <v>45808</v>
      </c>
      <c r="E1294" t="s">
        <v>2</v>
      </c>
      <c r="F1294" s="2">
        <v>45720</v>
      </c>
      <c r="G1294">
        <v>12</v>
      </c>
      <c r="H1294" t="s">
        <v>140</v>
      </c>
      <c r="I1294" t="s">
        <v>7834</v>
      </c>
      <c r="J1294" s="2">
        <v>45720</v>
      </c>
      <c r="K1294" s="2">
        <v>46022</v>
      </c>
      <c r="L1294">
        <v>302</v>
      </c>
      <c r="M1294">
        <v>2</v>
      </c>
      <c r="N1294" t="s">
        <v>8</v>
      </c>
      <c r="O1294">
        <v>1203</v>
      </c>
      <c r="P1294">
        <v>1290</v>
      </c>
      <c r="Q1294" t="s">
        <v>7836</v>
      </c>
      <c r="R1294" t="s">
        <v>7837</v>
      </c>
      <c r="T1294" t="s">
        <v>7838</v>
      </c>
      <c r="U1294" t="s">
        <v>6319</v>
      </c>
      <c r="V1294" t="s">
        <v>6320</v>
      </c>
      <c r="W1294" t="s">
        <v>103</v>
      </c>
      <c r="X1294" t="s">
        <v>6405</v>
      </c>
      <c r="Y1294" t="s">
        <v>7839</v>
      </c>
      <c r="Z1294" t="s">
        <v>17</v>
      </c>
      <c r="AA1294" t="s">
        <v>6407</v>
      </c>
      <c r="AB1294">
        <v>10</v>
      </c>
      <c r="AC1294" t="s">
        <v>382</v>
      </c>
      <c r="AD1294">
        <v>1011852782</v>
      </c>
      <c r="AE1294" t="s">
        <v>39</v>
      </c>
      <c r="AF1294">
        <v>1033796945</v>
      </c>
      <c r="AG1294" t="s">
        <v>2395</v>
      </c>
      <c r="AH1294">
        <v>1000197752</v>
      </c>
      <c r="AI1294" t="s">
        <v>7065</v>
      </c>
      <c r="AJ1294">
        <v>1005660653</v>
      </c>
      <c r="AK1294" t="s">
        <v>28</v>
      </c>
      <c r="AL1294" s="3">
        <v>34650000</v>
      </c>
      <c r="AM1294" t="s">
        <v>8767</v>
      </c>
      <c r="AN1294" s="3">
        <v>0</v>
      </c>
      <c r="AO1294" s="3">
        <v>0</v>
      </c>
      <c r="AP1294" s="3">
        <v>34650000</v>
      </c>
      <c r="AQ1294" s="3">
        <v>10972500</v>
      </c>
      <c r="AR1294" s="3">
        <v>23677500</v>
      </c>
      <c r="AS1294">
        <v>5000855573</v>
      </c>
      <c r="AT1294">
        <v>1</v>
      </c>
      <c r="AU1294">
        <v>718597</v>
      </c>
      <c r="AV1294">
        <v>1</v>
      </c>
      <c r="AW1294" s="2">
        <v>45720</v>
      </c>
      <c r="AX1294" t="s">
        <v>7837</v>
      </c>
      <c r="AY1294" t="s">
        <v>17</v>
      </c>
      <c r="AZ1294" t="s">
        <v>17</v>
      </c>
      <c r="BA1294">
        <v>0</v>
      </c>
    </row>
    <row r="1295" spans="1:53" hidden="1" x14ac:dyDescent="0.2">
      <c r="A1295">
        <v>2025</v>
      </c>
      <c r="B1295">
        <v>1</v>
      </c>
      <c r="C1295" s="2">
        <v>45658</v>
      </c>
      <c r="D1295" s="2">
        <v>45808</v>
      </c>
      <c r="E1295" t="s">
        <v>2</v>
      </c>
      <c r="F1295" s="2">
        <v>45720</v>
      </c>
      <c r="G1295">
        <v>12</v>
      </c>
      <c r="H1295" t="s">
        <v>140</v>
      </c>
      <c r="I1295" t="s">
        <v>7842</v>
      </c>
      <c r="J1295" s="2">
        <v>45720</v>
      </c>
      <c r="K1295" s="2">
        <v>46022</v>
      </c>
      <c r="L1295">
        <v>302</v>
      </c>
      <c r="M1295">
        <v>2</v>
      </c>
      <c r="N1295" t="s">
        <v>8</v>
      </c>
      <c r="O1295">
        <v>1031</v>
      </c>
      <c r="P1295">
        <v>1291</v>
      </c>
      <c r="Q1295" t="s">
        <v>7844</v>
      </c>
      <c r="R1295" t="s">
        <v>6434</v>
      </c>
      <c r="T1295" t="s">
        <v>6435</v>
      </c>
      <c r="U1295" t="s">
        <v>6319</v>
      </c>
      <c r="V1295" t="s">
        <v>6320</v>
      </c>
      <c r="W1295" t="s">
        <v>103</v>
      </c>
      <c r="X1295" t="s">
        <v>6405</v>
      </c>
      <c r="Y1295" t="s">
        <v>6436</v>
      </c>
      <c r="Z1295" t="s">
        <v>17</v>
      </c>
      <c r="AA1295" t="s">
        <v>6407</v>
      </c>
      <c r="AB1295">
        <v>10</v>
      </c>
      <c r="AC1295" t="s">
        <v>382</v>
      </c>
      <c r="AD1295">
        <v>1000345896</v>
      </c>
      <c r="AE1295" t="s">
        <v>39</v>
      </c>
      <c r="AF1295">
        <v>79627358</v>
      </c>
      <c r="AG1295" t="s">
        <v>7847</v>
      </c>
      <c r="AH1295">
        <v>1000197752</v>
      </c>
      <c r="AI1295" t="s">
        <v>7065</v>
      </c>
      <c r="AJ1295">
        <v>1005660653</v>
      </c>
      <c r="AK1295" t="s">
        <v>28</v>
      </c>
      <c r="AL1295" s="3">
        <v>46200000</v>
      </c>
      <c r="AM1295" t="s">
        <v>8767</v>
      </c>
      <c r="AN1295" s="3">
        <v>0</v>
      </c>
      <c r="AO1295" s="3">
        <v>0</v>
      </c>
      <c r="AP1295" s="3">
        <v>46200000</v>
      </c>
      <c r="AQ1295" s="3">
        <v>5197500</v>
      </c>
      <c r="AR1295" s="3">
        <v>41002500</v>
      </c>
      <c r="AS1295">
        <v>5000855579</v>
      </c>
      <c r="AT1295">
        <v>1</v>
      </c>
      <c r="AU1295">
        <v>698328</v>
      </c>
      <c r="AV1295">
        <v>1</v>
      </c>
      <c r="AW1295" s="2">
        <v>45720</v>
      </c>
      <c r="AX1295" t="s">
        <v>6434</v>
      </c>
      <c r="AY1295" t="s">
        <v>17</v>
      </c>
      <c r="AZ1295" t="s">
        <v>17</v>
      </c>
      <c r="BA1295">
        <v>0</v>
      </c>
    </row>
    <row r="1296" spans="1:53" hidden="1" x14ac:dyDescent="0.2">
      <c r="A1296">
        <v>2025</v>
      </c>
      <c r="B1296">
        <v>1</v>
      </c>
      <c r="C1296" s="2">
        <v>45658</v>
      </c>
      <c r="D1296" s="2">
        <v>45808</v>
      </c>
      <c r="E1296" t="s">
        <v>2</v>
      </c>
      <c r="F1296" s="2">
        <v>45720</v>
      </c>
      <c r="G1296">
        <v>12</v>
      </c>
      <c r="H1296" t="s">
        <v>140</v>
      </c>
      <c r="I1296" t="s">
        <v>7850</v>
      </c>
      <c r="J1296" s="2">
        <v>45720</v>
      </c>
      <c r="K1296" s="2">
        <v>46022</v>
      </c>
      <c r="L1296">
        <v>302</v>
      </c>
      <c r="M1296">
        <v>2</v>
      </c>
      <c r="N1296" t="s">
        <v>8</v>
      </c>
      <c r="O1296">
        <v>1145</v>
      </c>
      <c r="P1296">
        <v>1292</v>
      </c>
      <c r="Q1296" t="s">
        <v>7852</v>
      </c>
      <c r="R1296" t="s">
        <v>6434</v>
      </c>
      <c r="T1296" t="s">
        <v>6435</v>
      </c>
      <c r="U1296" t="s">
        <v>6319</v>
      </c>
      <c r="V1296" t="s">
        <v>6320</v>
      </c>
      <c r="W1296" t="s">
        <v>103</v>
      </c>
      <c r="X1296" t="s">
        <v>6405</v>
      </c>
      <c r="Y1296" t="s">
        <v>6436</v>
      </c>
      <c r="Z1296" t="s">
        <v>17</v>
      </c>
      <c r="AA1296" t="s">
        <v>6407</v>
      </c>
      <c r="AB1296">
        <v>10</v>
      </c>
      <c r="AC1296" t="s">
        <v>382</v>
      </c>
      <c r="AD1296">
        <v>1013642298</v>
      </c>
      <c r="AE1296" t="s">
        <v>39</v>
      </c>
      <c r="AF1296">
        <v>1007413169</v>
      </c>
      <c r="AG1296" t="s">
        <v>3318</v>
      </c>
      <c r="AH1296">
        <v>1000197752</v>
      </c>
      <c r="AI1296" t="s">
        <v>7065</v>
      </c>
      <c r="AJ1296">
        <v>1005660653</v>
      </c>
      <c r="AK1296" t="s">
        <v>28</v>
      </c>
      <c r="AL1296" s="3">
        <v>13860000</v>
      </c>
      <c r="AM1296" t="s">
        <v>8767</v>
      </c>
      <c r="AN1296" s="3">
        <v>0</v>
      </c>
      <c r="AO1296" s="3">
        <v>0</v>
      </c>
      <c r="AP1296" s="3">
        <v>13860000</v>
      </c>
      <c r="AQ1296" s="3">
        <v>3619000</v>
      </c>
      <c r="AR1296" s="3">
        <v>10241000</v>
      </c>
      <c r="AS1296">
        <v>5000855581</v>
      </c>
      <c r="AT1296">
        <v>1</v>
      </c>
      <c r="AU1296">
        <v>710493</v>
      </c>
      <c r="AV1296">
        <v>1</v>
      </c>
      <c r="AW1296" s="2">
        <v>45720</v>
      </c>
      <c r="AX1296" t="s">
        <v>6434</v>
      </c>
      <c r="AY1296" t="s">
        <v>17</v>
      </c>
      <c r="AZ1296" t="s">
        <v>17</v>
      </c>
      <c r="BA1296">
        <v>0</v>
      </c>
    </row>
    <row r="1297" spans="1:53" hidden="1" x14ac:dyDescent="0.2">
      <c r="A1297">
        <v>2025</v>
      </c>
      <c r="B1297">
        <v>1</v>
      </c>
      <c r="C1297" s="2">
        <v>45658</v>
      </c>
      <c r="D1297" s="2">
        <v>45808</v>
      </c>
      <c r="E1297" t="s">
        <v>2</v>
      </c>
      <c r="F1297" s="2">
        <v>45720</v>
      </c>
      <c r="G1297">
        <v>12</v>
      </c>
      <c r="H1297" t="s">
        <v>140</v>
      </c>
      <c r="I1297" t="s">
        <v>7855</v>
      </c>
      <c r="J1297" s="2">
        <v>45720</v>
      </c>
      <c r="K1297" s="2">
        <v>46022</v>
      </c>
      <c r="L1297">
        <v>302</v>
      </c>
      <c r="M1297">
        <v>2</v>
      </c>
      <c r="N1297" t="s">
        <v>8</v>
      </c>
      <c r="O1297">
        <v>1095</v>
      </c>
      <c r="P1297">
        <v>1293</v>
      </c>
      <c r="Q1297" t="s">
        <v>7015</v>
      </c>
      <c r="R1297" t="s">
        <v>6465</v>
      </c>
      <c r="T1297" t="s">
        <v>6466</v>
      </c>
      <c r="U1297" t="s">
        <v>6319</v>
      </c>
      <c r="V1297" t="s">
        <v>6320</v>
      </c>
      <c r="W1297" t="s">
        <v>103</v>
      </c>
      <c r="X1297" t="s">
        <v>6405</v>
      </c>
      <c r="Y1297" t="s">
        <v>6467</v>
      </c>
      <c r="Z1297" t="s">
        <v>17</v>
      </c>
      <c r="AA1297" t="s">
        <v>6407</v>
      </c>
      <c r="AB1297">
        <v>10</v>
      </c>
      <c r="AC1297" t="s">
        <v>382</v>
      </c>
      <c r="AD1297">
        <v>1013653355</v>
      </c>
      <c r="AE1297" t="s">
        <v>39</v>
      </c>
      <c r="AF1297">
        <v>1019116504</v>
      </c>
      <c r="AG1297" t="s">
        <v>2826</v>
      </c>
      <c r="AH1297">
        <v>1000197752</v>
      </c>
      <c r="AI1297" t="s">
        <v>7065</v>
      </c>
      <c r="AJ1297">
        <v>1005660653</v>
      </c>
      <c r="AK1297" t="s">
        <v>28</v>
      </c>
      <c r="AL1297" s="3">
        <v>30240000</v>
      </c>
      <c r="AM1297" t="s">
        <v>8767</v>
      </c>
      <c r="AN1297" s="3">
        <v>0</v>
      </c>
      <c r="AO1297" s="3">
        <v>0</v>
      </c>
      <c r="AP1297" s="3">
        <v>30240000</v>
      </c>
      <c r="AQ1297" s="3">
        <v>8400000</v>
      </c>
      <c r="AR1297" s="3">
        <v>21840000</v>
      </c>
      <c r="AS1297">
        <v>5000855582</v>
      </c>
      <c r="AT1297">
        <v>1</v>
      </c>
      <c r="AU1297">
        <v>706210</v>
      </c>
      <c r="AV1297">
        <v>1</v>
      </c>
      <c r="AW1297" s="2">
        <v>45720</v>
      </c>
      <c r="AX1297" t="s">
        <v>6465</v>
      </c>
      <c r="AY1297" t="s">
        <v>17</v>
      </c>
      <c r="AZ1297" t="s">
        <v>17</v>
      </c>
      <c r="BA1297">
        <v>0</v>
      </c>
    </row>
    <row r="1298" spans="1:53" hidden="1" x14ac:dyDescent="0.2">
      <c r="A1298">
        <v>2025</v>
      </c>
      <c r="B1298">
        <v>1</v>
      </c>
      <c r="C1298" s="2">
        <v>45658</v>
      </c>
      <c r="D1298" s="2">
        <v>45808</v>
      </c>
      <c r="E1298" t="s">
        <v>2</v>
      </c>
      <c r="F1298" s="2">
        <v>45720</v>
      </c>
      <c r="G1298">
        <v>31</v>
      </c>
      <c r="H1298" t="s">
        <v>372</v>
      </c>
      <c r="I1298" t="s">
        <v>0</v>
      </c>
      <c r="J1298" s="2">
        <v>45720</v>
      </c>
      <c r="K1298" s="2">
        <v>46022</v>
      </c>
      <c r="L1298">
        <v>302</v>
      </c>
      <c r="M1298">
        <v>2</v>
      </c>
      <c r="N1298" t="s">
        <v>8</v>
      </c>
      <c r="O1298">
        <v>1265</v>
      </c>
      <c r="P1298">
        <v>1294</v>
      </c>
      <c r="Q1298" t="s">
        <v>7171</v>
      </c>
      <c r="R1298" t="s">
        <v>6665</v>
      </c>
      <c r="T1298" t="s">
        <v>6666</v>
      </c>
      <c r="U1298" t="s">
        <v>6319</v>
      </c>
      <c r="V1298" t="s">
        <v>6320</v>
      </c>
      <c r="W1298" t="s">
        <v>103</v>
      </c>
      <c r="X1298" t="s">
        <v>6405</v>
      </c>
      <c r="Y1298" t="s">
        <v>6667</v>
      </c>
      <c r="Z1298" t="s">
        <v>17</v>
      </c>
      <c r="AA1298" t="s">
        <v>6407</v>
      </c>
      <c r="AB1298">
        <v>96</v>
      </c>
      <c r="AC1298" t="s">
        <v>37</v>
      </c>
      <c r="AD1298">
        <v>1000502369</v>
      </c>
      <c r="AE1298" t="s">
        <v>22</v>
      </c>
      <c r="AF1298">
        <v>860011153</v>
      </c>
      <c r="AG1298" t="s">
        <v>1357</v>
      </c>
      <c r="AH1298">
        <v>1000197752</v>
      </c>
      <c r="AI1298" t="s">
        <v>7065</v>
      </c>
      <c r="AJ1298">
        <v>1005660653</v>
      </c>
      <c r="AK1298" t="s">
        <v>28</v>
      </c>
      <c r="AL1298" s="3">
        <v>6795800</v>
      </c>
      <c r="AM1298" t="s">
        <v>8767</v>
      </c>
      <c r="AN1298" s="3">
        <v>0</v>
      </c>
      <c r="AO1298" s="3">
        <v>0</v>
      </c>
      <c r="AP1298" s="3">
        <v>6795800</v>
      </c>
      <c r="AQ1298" s="3">
        <v>1561800</v>
      </c>
      <c r="AR1298" s="3">
        <v>5234000</v>
      </c>
      <c r="AS1298">
        <v>5000855867</v>
      </c>
      <c r="AT1298">
        <v>1</v>
      </c>
      <c r="AU1298">
        <v>722023</v>
      </c>
      <c r="AV1298">
        <v>1</v>
      </c>
      <c r="AW1298" s="2">
        <v>45720</v>
      </c>
      <c r="AX1298" t="s">
        <v>6665</v>
      </c>
      <c r="AY1298" t="s">
        <v>17</v>
      </c>
      <c r="AZ1298" t="s">
        <v>17</v>
      </c>
      <c r="BA1298">
        <v>0</v>
      </c>
    </row>
    <row r="1299" spans="1:53" hidden="1" x14ac:dyDescent="0.2">
      <c r="A1299">
        <v>2025</v>
      </c>
      <c r="B1299">
        <v>1</v>
      </c>
      <c r="C1299" s="2">
        <v>45658</v>
      </c>
      <c r="D1299" s="2">
        <v>45808</v>
      </c>
      <c r="E1299" t="s">
        <v>2</v>
      </c>
      <c r="F1299" s="2">
        <v>45720</v>
      </c>
      <c r="G1299">
        <v>31</v>
      </c>
      <c r="H1299" t="s">
        <v>372</v>
      </c>
      <c r="I1299" t="s">
        <v>0</v>
      </c>
      <c r="J1299" s="2">
        <v>45720</v>
      </c>
      <c r="K1299" s="2">
        <v>46022</v>
      </c>
      <c r="L1299">
        <v>302</v>
      </c>
      <c r="M1299">
        <v>2</v>
      </c>
      <c r="N1299" t="s">
        <v>8</v>
      </c>
      <c r="O1299">
        <v>1265</v>
      </c>
      <c r="P1299">
        <v>1294</v>
      </c>
      <c r="Q1299" t="s">
        <v>7171</v>
      </c>
      <c r="R1299" t="s">
        <v>6434</v>
      </c>
      <c r="T1299" t="s">
        <v>6435</v>
      </c>
      <c r="U1299" t="s">
        <v>6319</v>
      </c>
      <c r="V1299" t="s">
        <v>6320</v>
      </c>
      <c r="W1299" t="s">
        <v>103</v>
      </c>
      <c r="X1299" t="s">
        <v>6405</v>
      </c>
      <c r="Y1299" t="s">
        <v>6436</v>
      </c>
      <c r="Z1299" t="s">
        <v>17</v>
      </c>
      <c r="AA1299" t="s">
        <v>6407</v>
      </c>
      <c r="AB1299">
        <v>96</v>
      </c>
      <c r="AC1299" t="s">
        <v>37</v>
      </c>
      <c r="AD1299">
        <v>1000502369</v>
      </c>
      <c r="AE1299" t="s">
        <v>22</v>
      </c>
      <c r="AF1299">
        <v>860011153</v>
      </c>
      <c r="AG1299" t="s">
        <v>1357</v>
      </c>
      <c r="AH1299">
        <v>1000197752</v>
      </c>
      <c r="AI1299" t="s">
        <v>7065</v>
      </c>
      <c r="AJ1299">
        <v>1005660653</v>
      </c>
      <c r="AK1299" t="s">
        <v>28</v>
      </c>
      <c r="AL1299" s="3">
        <v>2025100</v>
      </c>
      <c r="AM1299" t="s">
        <v>8767</v>
      </c>
      <c r="AN1299" s="3">
        <v>0</v>
      </c>
      <c r="AO1299" s="3">
        <v>0</v>
      </c>
      <c r="AP1299" s="3">
        <v>2025100</v>
      </c>
      <c r="AQ1299" s="3">
        <v>483500</v>
      </c>
      <c r="AR1299" s="3">
        <v>1541600</v>
      </c>
      <c r="AS1299">
        <v>5000855867</v>
      </c>
      <c r="AT1299">
        <v>2</v>
      </c>
      <c r="AU1299">
        <v>722023</v>
      </c>
      <c r="AV1299">
        <v>2</v>
      </c>
      <c r="AW1299" s="2">
        <v>45720</v>
      </c>
      <c r="AX1299" t="s">
        <v>6434</v>
      </c>
      <c r="AY1299" t="s">
        <v>17</v>
      </c>
      <c r="AZ1299" t="s">
        <v>17</v>
      </c>
      <c r="BA1299">
        <v>0</v>
      </c>
    </row>
    <row r="1300" spans="1:53" hidden="1" x14ac:dyDescent="0.2">
      <c r="A1300">
        <v>2025</v>
      </c>
      <c r="B1300">
        <v>1</v>
      </c>
      <c r="C1300" s="2">
        <v>45658</v>
      </c>
      <c r="D1300" s="2">
        <v>45808</v>
      </c>
      <c r="E1300" t="s">
        <v>2</v>
      </c>
      <c r="F1300" s="2">
        <v>45720</v>
      </c>
      <c r="G1300">
        <v>31</v>
      </c>
      <c r="H1300" t="s">
        <v>372</v>
      </c>
      <c r="I1300" t="s">
        <v>0</v>
      </c>
      <c r="J1300" s="2">
        <v>45720</v>
      </c>
      <c r="K1300" s="2">
        <v>46022</v>
      </c>
      <c r="L1300">
        <v>302</v>
      </c>
      <c r="M1300">
        <v>2</v>
      </c>
      <c r="N1300" t="s">
        <v>8</v>
      </c>
      <c r="O1300">
        <v>1265</v>
      </c>
      <c r="P1300">
        <v>1294</v>
      </c>
      <c r="Q1300" t="s">
        <v>7171</v>
      </c>
      <c r="R1300" t="s">
        <v>6611</v>
      </c>
      <c r="T1300" t="s">
        <v>6612</v>
      </c>
      <c r="U1300" t="s">
        <v>6319</v>
      </c>
      <c r="V1300" t="s">
        <v>6320</v>
      </c>
      <c r="W1300" t="s">
        <v>103</v>
      </c>
      <c r="X1300" t="s">
        <v>6405</v>
      </c>
      <c r="Y1300" t="s">
        <v>6613</v>
      </c>
      <c r="Z1300" t="s">
        <v>17</v>
      </c>
      <c r="AA1300" t="s">
        <v>6407</v>
      </c>
      <c r="AB1300">
        <v>96</v>
      </c>
      <c r="AC1300" t="s">
        <v>37</v>
      </c>
      <c r="AD1300">
        <v>1000502369</v>
      </c>
      <c r="AE1300" t="s">
        <v>22</v>
      </c>
      <c r="AF1300">
        <v>860011153</v>
      </c>
      <c r="AG1300" t="s">
        <v>1357</v>
      </c>
      <c r="AH1300">
        <v>1000197752</v>
      </c>
      <c r="AI1300" t="s">
        <v>7065</v>
      </c>
      <c r="AJ1300">
        <v>1005660653</v>
      </c>
      <c r="AK1300" t="s">
        <v>28</v>
      </c>
      <c r="AL1300" s="3">
        <v>2180200</v>
      </c>
      <c r="AM1300" t="s">
        <v>8767</v>
      </c>
      <c r="AN1300" s="3">
        <v>0</v>
      </c>
      <c r="AO1300" s="3">
        <v>0</v>
      </c>
      <c r="AP1300" s="3">
        <v>2180200</v>
      </c>
      <c r="AQ1300" s="3">
        <v>760100</v>
      </c>
      <c r="AR1300" s="3">
        <v>1420100</v>
      </c>
      <c r="AS1300">
        <v>5000855867</v>
      </c>
      <c r="AT1300">
        <v>3</v>
      </c>
      <c r="AU1300">
        <v>722023</v>
      </c>
      <c r="AV1300">
        <v>3</v>
      </c>
      <c r="AW1300" s="2">
        <v>45720</v>
      </c>
      <c r="AX1300" t="s">
        <v>6611</v>
      </c>
      <c r="AY1300" t="s">
        <v>17</v>
      </c>
      <c r="AZ1300" t="s">
        <v>17</v>
      </c>
      <c r="BA1300">
        <v>0</v>
      </c>
    </row>
    <row r="1301" spans="1:53" hidden="1" x14ac:dyDescent="0.2">
      <c r="A1301">
        <v>2025</v>
      </c>
      <c r="B1301">
        <v>1</v>
      </c>
      <c r="C1301" s="2">
        <v>45658</v>
      </c>
      <c r="D1301" s="2">
        <v>45808</v>
      </c>
      <c r="E1301" t="s">
        <v>2</v>
      </c>
      <c r="F1301" s="2">
        <v>45720</v>
      </c>
      <c r="G1301">
        <v>31</v>
      </c>
      <c r="H1301" t="s">
        <v>372</v>
      </c>
      <c r="I1301" t="s">
        <v>0</v>
      </c>
      <c r="J1301" s="2">
        <v>45720</v>
      </c>
      <c r="K1301" s="2">
        <v>46022</v>
      </c>
      <c r="L1301">
        <v>302</v>
      </c>
      <c r="M1301">
        <v>2</v>
      </c>
      <c r="N1301" t="s">
        <v>8</v>
      </c>
      <c r="O1301">
        <v>1265</v>
      </c>
      <c r="P1301">
        <v>1294</v>
      </c>
      <c r="Q1301" t="s">
        <v>7171</v>
      </c>
      <c r="R1301" t="s">
        <v>6403</v>
      </c>
      <c r="T1301" t="s">
        <v>6404</v>
      </c>
      <c r="U1301" t="s">
        <v>6319</v>
      </c>
      <c r="V1301" t="s">
        <v>6320</v>
      </c>
      <c r="W1301" t="s">
        <v>103</v>
      </c>
      <c r="X1301" t="s">
        <v>6405</v>
      </c>
      <c r="Y1301" t="s">
        <v>6406</v>
      </c>
      <c r="Z1301" t="s">
        <v>17</v>
      </c>
      <c r="AA1301" t="s">
        <v>6407</v>
      </c>
      <c r="AB1301">
        <v>96</v>
      </c>
      <c r="AC1301" t="s">
        <v>37</v>
      </c>
      <c r="AD1301">
        <v>1000502369</v>
      </c>
      <c r="AE1301" t="s">
        <v>22</v>
      </c>
      <c r="AF1301">
        <v>860011153</v>
      </c>
      <c r="AG1301" t="s">
        <v>1357</v>
      </c>
      <c r="AH1301">
        <v>1000197752</v>
      </c>
      <c r="AI1301" t="s">
        <v>7065</v>
      </c>
      <c r="AJ1301">
        <v>1005660653</v>
      </c>
      <c r="AK1301" t="s">
        <v>28</v>
      </c>
      <c r="AL1301" s="3">
        <v>9740500</v>
      </c>
      <c r="AM1301" t="s">
        <v>8767</v>
      </c>
      <c r="AN1301" s="3">
        <v>0</v>
      </c>
      <c r="AO1301" s="3">
        <v>0</v>
      </c>
      <c r="AP1301" s="3">
        <v>9740500</v>
      </c>
      <c r="AQ1301" s="3">
        <v>1663600</v>
      </c>
      <c r="AR1301" s="3">
        <v>8076900</v>
      </c>
      <c r="AS1301">
        <v>5000855867</v>
      </c>
      <c r="AT1301">
        <v>4</v>
      </c>
      <c r="AU1301">
        <v>722023</v>
      </c>
      <c r="AV1301">
        <v>4</v>
      </c>
      <c r="AW1301" s="2">
        <v>45720</v>
      </c>
      <c r="AX1301" t="s">
        <v>6403</v>
      </c>
      <c r="AY1301" t="s">
        <v>17</v>
      </c>
      <c r="AZ1301" t="s">
        <v>17</v>
      </c>
      <c r="BA1301">
        <v>0</v>
      </c>
    </row>
    <row r="1302" spans="1:53" hidden="1" x14ac:dyDescent="0.2">
      <c r="A1302">
        <v>2025</v>
      </c>
      <c r="B1302">
        <v>1</v>
      </c>
      <c r="C1302" s="2">
        <v>45658</v>
      </c>
      <c r="D1302" s="2">
        <v>45808</v>
      </c>
      <c r="E1302" t="s">
        <v>2</v>
      </c>
      <c r="F1302" s="2">
        <v>45720</v>
      </c>
      <c r="G1302">
        <v>31</v>
      </c>
      <c r="H1302" t="s">
        <v>372</v>
      </c>
      <c r="I1302" t="s">
        <v>0</v>
      </c>
      <c r="J1302" s="2">
        <v>45720</v>
      </c>
      <c r="K1302" s="2">
        <v>46022</v>
      </c>
      <c r="L1302">
        <v>302</v>
      </c>
      <c r="M1302">
        <v>2</v>
      </c>
      <c r="N1302" t="s">
        <v>8</v>
      </c>
      <c r="O1302">
        <v>1265</v>
      </c>
      <c r="P1302">
        <v>1294</v>
      </c>
      <c r="Q1302" t="s">
        <v>7171</v>
      </c>
      <c r="R1302" t="s">
        <v>6502</v>
      </c>
      <c r="T1302" t="s">
        <v>6503</v>
      </c>
      <c r="U1302" t="s">
        <v>6319</v>
      </c>
      <c r="V1302" t="s">
        <v>6320</v>
      </c>
      <c r="W1302" t="s">
        <v>103</v>
      </c>
      <c r="X1302" t="s">
        <v>6405</v>
      </c>
      <c r="Y1302" t="s">
        <v>6504</v>
      </c>
      <c r="Z1302" t="s">
        <v>17</v>
      </c>
      <c r="AA1302" t="s">
        <v>6407</v>
      </c>
      <c r="AB1302">
        <v>96</v>
      </c>
      <c r="AC1302" t="s">
        <v>37</v>
      </c>
      <c r="AD1302">
        <v>1000502369</v>
      </c>
      <c r="AE1302" t="s">
        <v>22</v>
      </c>
      <c r="AF1302">
        <v>860011153</v>
      </c>
      <c r="AG1302" t="s">
        <v>1357</v>
      </c>
      <c r="AH1302">
        <v>1000197752</v>
      </c>
      <c r="AI1302" t="s">
        <v>7065</v>
      </c>
      <c r="AJ1302">
        <v>1005660653</v>
      </c>
      <c r="AK1302" t="s">
        <v>28</v>
      </c>
      <c r="AL1302" s="3">
        <v>682000</v>
      </c>
      <c r="AM1302" t="s">
        <v>8767</v>
      </c>
      <c r="AN1302" s="3">
        <v>0</v>
      </c>
      <c r="AO1302" s="3">
        <v>0</v>
      </c>
      <c r="AP1302" s="3">
        <v>682000</v>
      </c>
      <c r="AQ1302" s="3">
        <v>159100</v>
      </c>
      <c r="AR1302" s="3">
        <v>522900</v>
      </c>
      <c r="AS1302">
        <v>5000855867</v>
      </c>
      <c r="AT1302">
        <v>5</v>
      </c>
      <c r="AU1302">
        <v>722023</v>
      </c>
      <c r="AV1302">
        <v>5</v>
      </c>
      <c r="AW1302" s="2">
        <v>45720</v>
      </c>
      <c r="AX1302" t="s">
        <v>6502</v>
      </c>
      <c r="AY1302" t="s">
        <v>17</v>
      </c>
      <c r="AZ1302" t="s">
        <v>17</v>
      </c>
      <c r="BA1302">
        <v>0</v>
      </c>
    </row>
    <row r="1303" spans="1:53" hidden="1" x14ac:dyDescent="0.2">
      <c r="A1303">
        <v>2025</v>
      </c>
      <c r="B1303">
        <v>1</v>
      </c>
      <c r="C1303" s="2">
        <v>45658</v>
      </c>
      <c r="D1303" s="2">
        <v>45808</v>
      </c>
      <c r="E1303" t="s">
        <v>2</v>
      </c>
      <c r="F1303" s="2">
        <v>45720</v>
      </c>
      <c r="G1303">
        <v>31</v>
      </c>
      <c r="H1303" t="s">
        <v>372</v>
      </c>
      <c r="I1303" t="s">
        <v>0</v>
      </c>
      <c r="J1303" s="2">
        <v>45720</v>
      </c>
      <c r="K1303" s="2">
        <v>46022</v>
      </c>
      <c r="L1303">
        <v>302</v>
      </c>
      <c r="M1303">
        <v>2</v>
      </c>
      <c r="N1303" t="s">
        <v>8</v>
      </c>
      <c r="O1303">
        <v>1265</v>
      </c>
      <c r="P1303">
        <v>1294</v>
      </c>
      <c r="Q1303" t="s">
        <v>7171</v>
      </c>
      <c r="R1303" t="s">
        <v>6465</v>
      </c>
      <c r="T1303" t="s">
        <v>6466</v>
      </c>
      <c r="U1303" t="s">
        <v>6319</v>
      </c>
      <c r="V1303" t="s">
        <v>6320</v>
      </c>
      <c r="W1303" t="s">
        <v>103</v>
      </c>
      <c r="X1303" t="s">
        <v>6405</v>
      </c>
      <c r="Y1303" t="s">
        <v>6467</v>
      </c>
      <c r="Z1303" t="s">
        <v>17</v>
      </c>
      <c r="AA1303" t="s">
        <v>6407</v>
      </c>
      <c r="AB1303">
        <v>96</v>
      </c>
      <c r="AC1303" t="s">
        <v>37</v>
      </c>
      <c r="AD1303">
        <v>1000502369</v>
      </c>
      <c r="AE1303" t="s">
        <v>22</v>
      </c>
      <c r="AF1303">
        <v>860011153</v>
      </c>
      <c r="AG1303" t="s">
        <v>1357</v>
      </c>
      <c r="AH1303">
        <v>1000197752</v>
      </c>
      <c r="AI1303" t="s">
        <v>7065</v>
      </c>
      <c r="AJ1303">
        <v>1005660653</v>
      </c>
      <c r="AK1303" t="s">
        <v>28</v>
      </c>
      <c r="AL1303" s="3">
        <v>4239400</v>
      </c>
      <c r="AM1303" t="s">
        <v>8767</v>
      </c>
      <c r="AN1303" s="3">
        <v>0</v>
      </c>
      <c r="AO1303" s="3">
        <v>0</v>
      </c>
      <c r="AP1303" s="3">
        <v>4239400</v>
      </c>
      <c r="AQ1303" s="3">
        <v>1321500</v>
      </c>
      <c r="AR1303" s="3">
        <v>2917900</v>
      </c>
      <c r="AS1303">
        <v>5000855867</v>
      </c>
      <c r="AT1303">
        <v>6</v>
      </c>
      <c r="AU1303">
        <v>722023</v>
      </c>
      <c r="AV1303">
        <v>6</v>
      </c>
      <c r="AW1303" s="2">
        <v>45720</v>
      </c>
      <c r="AX1303" t="s">
        <v>6465</v>
      </c>
      <c r="AY1303" t="s">
        <v>17</v>
      </c>
      <c r="AZ1303" t="s">
        <v>17</v>
      </c>
      <c r="BA1303">
        <v>0</v>
      </c>
    </row>
    <row r="1304" spans="1:53" hidden="1" x14ac:dyDescent="0.2">
      <c r="A1304">
        <v>2025</v>
      </c>
      <c r="B1304">
        <v>1</v>
      </c>
      <c r="C1304" s="2">
        <v>45658</v>
      </c>
      <c r="D1304" s="2">
        <v>45808</v>
      </c>
      <c r="E1304" t="s">
        <v>2</v>
      </c>
      <c r="F1304" s="2">
        <v>45720</v>
      </c>
      <c r="G1304">
        <v>31</v>
      </c>
      <c r="H1304" t="s">
        <v>372</v>
      </c>
      <c r="I1304" t="s">
        <v>0</v>
      </c>
      <c r="J1304" s="2">
        <v>45720</v>
      </c>
      <c r="K1304" s="2">
        <v>46022</v>
      </c>
      <c r="L1304">
        <v>302</v>
      </c>
      <c r="M1304">
        <v>2</v>
      </c>
      <c r="N1304" t="s">
        <v>8</v>
      </c>
      <c r="O1304">
        <v>1265</v>
      </c>
      <c r="P1304">
        <v>1294</v>
      </c>
      <c r="Q1304" t="s">
        <v>7171</v>
      </c>
      <c r="R1304" t="s">
        <v>6986</v>
      </c>
      <c r="T1304" t="s">
        <v>6987</v>
      </c>
      <c r="U1304" t="s">
        <v>6319</v>
      </c>
      <c r="V1304" t="s">
        <v>6320</v>
      </c>
      <c r="W1304" t="s">
        <v>103</v>
      </c>
      <c r="X1304" t="s">
        <v>6405</v>
      </c>
      <c r="Y1304" t="s">
        <v>6988</v>
      </c>
      <c r="Z1304" t="s">
        <v>17</v>
      </c>
      <c r="AA1304" t="s">
        <v>6407</v>
      </c>
      <c r="AB1304">
        <v>96</v>
      </c>
      <c r="AC1304" t="s">
        <v>37</v>
      </c>
      <c r="AD1304">
        <v>1000502369</v>
      </c>
      <c r="AE1304" t="s">
        <v>22</v>
      </c>
      <c r="AF1304">
        <v>860011153</v>
      </c>
      <c r="AG1304" t="s">
        <v>1357</v>
      </c>
      <c r="AH1304">
        <v>1000197752</v>
      </c>
      <c r="AI1304" t="s">
        <v>7065</v>
      </c>
      <c r="AJ1304">
        <v>1005660653</v>
      </c>
      <c r="AK1304" t="s">
        <v>28</v>
      </c>
      <c r="AL1304" s="3">
        <v>1364000</v>
      </c>
      <c r="AM1304" t="s">
        <v>8767</v>
      </c>
      <c r="AN1304" s="3">
        <v>0</v>
      </c>
      <c r="AO1304" s="3">
        <v>0</v>
      </c>
      <c r="AP1304" s="3">
        <v>1364000</v>
      </c>
      <c r="AQ1304" s="3">
        <v>750500</v>
      </c>
      <c r="AR1304" s="3">
        <v>613500</v>
      </c>
      <c r="AS1304">
        <v>5000855867</v>
      </c>
      <c r="AT1304">
        <v>7</v>
      </c>
      <c r="AU1304">
        <v>722023</v>
      </c>
      <c r="AV1304">
        <v>7</v>
      </c>
      <c r="AW1304" s="2">
        <v>45720</v>
      </c>
      <c r="AX1304" t="s">
        <v>6986</v>
      </c>
      <c r="AY1304" t="s">
        <v>17</v>
      </c>
      <c r="AZ1304" t="s">
        <v>17</v>
      </c>
      <c r="BA1304">
        <v>0</v>
      </c>
    </row>
    <row r="1305" spans="1:53" hidden="1" x14ac:dyDescent="0.2">
      <c r="A1305">
        <v>2025</v>
      </c>
      <c r="B1305">
        <v>1</v>
      </c>
      <c r="C1305" s="2">
        <v>45658</v>
      </c>
      <c r="D1305" s="2">
        <v>45808</v>
      </c>
      <c r="E1305" t="s">
        <v>2</v>
      </c>
      <c r="F1305" s="2">
        <v>45720</v>
      </c>
      <c r="G1305">
        <v>12</v>
      </c>
      <c r="H1305" t="s">
        <v>140</v>
      </c>
      <c r="I1305" t="s">
        <v>7861</v>
      </c>
      <c r="J1305" s="2">
        <v>45720</v>
      </c>
      <c r="K1305" s="2">
        <v>46022</v>
      </c>
      <c r="L1305">
        <v>302</v>
      </c>
      <c r="M1305">
        <v>2</v>
      </c>
      <c r="N1305" t="s">
        <v>8</v>
      </c>
      <c r="O1305">
        <v>1039</v>
      </c>
      <c r="P1305">
        <v>1295</v>
      </c>
      <c r="Q1305" t="s">
        <v>7863</v>
      </c>
      <c r="R1305" t="s">
        <v>6403</v>
      </c>
      <c r="T1305" t="s">
        <v>6404</v>
      </c>
      <c r="U1305" t="s">
        <v>6319</v>
      </c>
      <c r="V1305" t="s">
        <v>6320</v>
      </c>
      <c r="W1305" t="s">
        <v>103</v>
      </c>
      <c r="X1305" t="s">
        <v>6405</v>
      </c>
      <c r="Y1305" t="s">
        <v>6406</v>
      </c>
      <c r="Z1305" t="s">
        <v>17</v>
      </c>
      <c r="AA1305" t="s">
        <v>6407</v>
      </c>
      <c r="AB1305">
        <v>10</v>
      </c>
      <c r="AC1305" t="s">
        <v>382</v>
      </c>
      <c r="AD1305">
        <v>1000167036</v>
      </c>
      <c r="AE1305" t="s">
        <v>39</v>
      </c>
      <c r="AF1305">
        <v>1019048541</v>
      </c>
      <c r="AG1305" t="s">
        <v>7866</v>
      </c>
      <c r="AH1305">
        <v>1000197752</v>
      </c>
      <c r="AI1305" t="s">
        <v>7065</v>
      </c>
      <c r="AJ1305">
        <v>1005660653</v>
      </c>
      <c r="AK1305" t="s">
        <v>28</v>
      </c>
      <c r="AL1305" s="3">
        <v>42120000</v>
      </c>
      <c r="AM1305" t="s">
        <v>8767</v>
      </c>
      <c r="AN1305" s="3">
        <v>0</v>
      </c>
      <c r="AO1305" s="3">
        <v>0</v>
      </c>
      <c r="AP1305" s="3">
        <v>42120000</v>
      </c>
      <c r="AQ1305" s="3">
        <v>4680000</v>
      </c>
      <c r="AR1305" s="3">
        <v>37440000</v>
      </c>
      <c r="AS1305">
        <v>5000855868</v>
      </c>
      <c r="AT1305">
        <v>1</v>
      </c>
      <c r="AU1305">
        <v>698344</v>
      </c>
      <c r="AV1305">
        <v>1</v>
      </c>
      <c r="AW1305" s="2">
        <v>45720</v>
      </c>
      <c r="AX1305" t="s">
        <v>6403</v>
      </c>
      <c r="AY1305" t="s">
        <v>17</v>
      </c>
      <c r="AZ1305" t="s">
        <v>17</v>
      </c>
      <c r="BA1305">
        <v>0</v>
      </c>
    </row>
    <row r="1306" spans="1:53" hidden="1" x14ac:dyDescent="0.2">
      <c r="A1306">
        <v>2025</v>
      </c>
      <c r="B1306">
        <v>1</v>
      </c>
      <c r="C1306" s="2">
        <v>45658</v>
      </c>
      <c r="D1306" s="2">
        <v>45808</v>
      </c>
      <c r="E1306" t="s">
        <v>2</v>
      </c>
      <c r="F1306" s="2">
        <v>45720</v>
      </c>
      <c r="G1306">
        <v>12</v>
      </c>
      <c r="H1306" t="s">
        <v>140</v>
      </c>
      <c r="I1306" t="s">
        <v>7868</v>
      </c>
      <c r="J1306" s="2">
        <v>45720</v>
      </c>
      <c r="K1306" s="2">
        <v>46022</v>
      </c>
      <c r="L1306">
        <v>302</v>
      </c>
      <c r="M1306">
        <v>2</v>
      </c>
      <c r="N1306" t="s">
        <v>8</v>
      </c>
      <c r="O1306">
        <v>1036</v>
      </c>
      <c r="P1306">
        <v>1296</v>
      </c>
      <c r="Q1306" t="s">
        <v>6652</v>
      </c>
      <c r="R1306" t="s">
        <v>6403</v>
      </c>
      <c r="T1306" t="s">
        <v>6404</v>
      </c>
      <c r="U1306" t="s">
        <v>6319</v>
      </c>
      <c r="V1306" t="s">
        <v>6320</v>
      </c>
      <c r="W1306" t="s">
        <v>103</v>
      </c>
      <c r="X1306" t="s">
        <v>6405</v>
      </c>
      <c r="Y1306" t="s">
        <v>6406</v>
      </c>
      <c r="Z1306" t="s">
        <v>17</v>
      </c>
      <c r="AA1306" t="s">
        <v>6407</v>
      </c>
      <c r="AB1306">
        <v>10</v>
      </c>
      <c r="AC1306" t="s">
        <v>382</v>
      </c>
      <c r="AD1306">
        <v>1006600176</v>
      </c>
      <c r="AE1306" t="s">
        <v>39</v>
      </c>
      <c r="AF1306">
        <v>52698554</v>
      </c>
      <c r="AG1306" t="s">
        <v>2794</v>
      </c>
      <c r="AH1306">
        <v>1000197752</v>
      </c>
      <c r="AI1306" t="s">
        <v>7065</v>
      </c>
      <c r="AJ1306">
        <v>1005660653</v>
      </c>
      <c r="AK1306" t="s">
        <v>28</v>
      </c>
      <c r="AL1306" s="3">
        <v>50400000</v>
      </c>
      <c r="AM1306" t="s">
        <v>8767</v>
      </c>
      <c r="AN1306" s="3">
        <v>0</v>
      </c>
      <c r="AO1306" s="3">
        <v>0</v>
      </c>
      <c r="AP1306" s="3">
        <v>50400000</v>
      </c>
      <c r="AQ1306" s="3">
        <v>10500000</v>
      </c>
      <c r="AR1306" s="3">
        <v>39900000</v>
      </c>
      <c r="AS1306">
        <v>5000855869</v>
      </c>
      <c r="AT1306">
        <v>1</v>
      </c>
      <c r="AU1306">
        <v>698333</v>
      </c>
      <c r="AV1306">
        <v>1</v>
      </c>
      <c r="AW1306" s="2">
        <v>45720</v>
      </c>
      <c r="AX1306" t="s">
        <v>6403</v>
      </c>
      <c r="AY1306" t="s">
        <v>17</v>
      </c>
      <c r="AZ1306" t="s">
        <v>17</v>
      </c>
      <c r="BA1306">
        <v>0</v>
      </c>
    </row>
    <row r="1307" spans="1:53" hidden="1" x14ac:dyDescent="0.2">
      <c r="A1307">
        <v>2025</v>
      </c>
      <c r="B1307">
        <v>1</v>
      </c>
      <c r="C1307" s="2">
        <v>45658</v>
      </c>
      <c r="D1307" s="2">
        <v>45808</v>
      </c>
      <c r="E1307" t="s">
        <v>2</v>
      </c>
      <c r="F1307" s="2">
        <v>45720</v>
      </c>
      <c r="G1307">
        <v>12</v>
      </c>
      <c r="H1307" t="s">
        <v>140</v>
      </c>
      <c r="I1307" t="s">
        <v>7871</v>
      </c>
      <c r="J1307" s="2">
        <v>45720</v>
      </c>
      <c r="K1307" s="2">
        <v>46022</v>
      </c>
      <c r="L1307">
        <v>302</v>
      </c>
      <c r="M1307">
        <v>2</v>
      </c>
      <c r="N1307" t="s">
        <v>8</v>
      </c>
      <c r="O1307">
        <v>1224</v>
      </c>
      <c r="P1307">
        <v>1297</v>
      </c>
      <c r="Q1307" t="s">
        <v>7873</v>
      </c>
      <c r="R1307" t="s">
        <v>6403</v>
      </c>
      <c r="T1307" t="s">
        <v>6404</v>
      </c>
      <c r="U1307" t="s">
        <v>6319</v>
      </c>
      <c r="V1307" t="s">
        <v>6320</v>
      </c>
      <c r="W1307" t="s">
        <v>103</v>
      </c>
      <c r="X1307" t="s">
        <v>6405</v>
      </c>
      <c r="Y1307" t="s">
        <v>6406</v>
      </c>
      <c r="Z1307" t="s">
        <v>17</v>
      </c>
      <c r="AA1307" t="s">
        <v>6407</v>
      </c>
      <c r="AB1307">
        <v>10</v>
      </c>
      <c r="AC1307" t="s">
        <v>382</v>
      </c>
      <c r="AD1307">
        <v>1004624037</v>
      </c>
      <c r="AE1307" t="s">
        <v>39</v>
      </c>
      <c r="AF1307">
        <v>1012418057</v>
      </c>
      <c r="AG1307" t="s">
        <v>2451</v>
      </c>
      <c r="AH1307">
        <v>1000197752</v>
      </c>
      <c r="AI1307" t="s">
        <v>7065</v>
      </c>
      <c r="AJ1307">
        <v>1005660653</v>
      </c>
      <c r="AK1307" t="s">
        <v>28</v>
      </c>
      <c r="AL1307" s="3">
        <v>19800000</v>
      </c>
      <c r="AM1307" t="s">
        <v>8767</v>
      </c>
      <c r="AN1307" s="3">
        <v>0</v>
      </c>
      <c r="AO1307" s="3">
        <v>0</v>
      </c>
      <c r="AP1307" s="3">
        <v>19800000</v>
      </c>
      <c r="AQ1307" s="3">
        <v>2200000</v>
      </c>
      <c r="AR1307" s="3">
        <v>17600000</v>
      </c>
      <c r="AS1307">
        <v>5000855870</v>
      </c>
      <c r="AT1307">
        <v>1</v>
      </c>
      <c r="AU1307">
        <v>719100</v>
      </c>
      <c r="AV1307">
        <v>1</v>
      </c>
      <c r="AW1307" s="2">
        <v>45720</v>
      </c>
      <c r="AX1307" t="s">
        <v>6403</v>
      </c>
      <c r="AY1307" t="s">
        <v>17</v>
      </c>
      <c r="AZ1307" t="s">
        <v>17</v>
      </c>
      <c r="BA1307">
        <v>0</v>
      </c>
    </row>
    <row r="1308" spans="1:53" hidden="1" x14ac:dyDescent="0.2">
      <c r="A1308">
        <v>2025</v>
      </c>
      <c r="B1308">
        <v>1</v>
      </c>
      <c r="C1308" s="2">
        <v>45658</v>
      </c>
      <c r="D1308" s="2">
        <v>45808</v>
      </c>
      <c r="E1308" t="s">
        <v>2</v>
      </c>
      <c r="F1308" s="2">
        <v>45720</v>
      </c>
      <c r="G1308">
        <v>12</v>
      </c>
      <c r="H1308" t="s">
        <v>140</v>
      </c>
      <c r="I1308" t="s">
        <v>7876</v>
      </c>
      <c r="J1308" s="2">
        <v>45720</v>
      </c>
      <c r="K1308" s="2">
        <v>46022</v>
      </c>
      <c r="L1308">
        <v>302</v>
      </c>
      <c r="M1308">
        <v>2</v>
      </c>
      <c r="N1308" t="s">
        <v>8</v>
      </c>
      <c r="O1308">
        <v>1101</v>
      </c>
      <c r="P1308">
        <v>1298</v>
      </c>
      <c r="Q1308" t="s">
        <v>6996</v>
      </c>
      <c r="R1308" t="s">
        <v>6731</v>
      </c>
      <c r="T1308" t="s">
        <v>6732</v>
      </c>
      <c r="U1308" t="s">
        <v>6319</v>
      </c>
      <c r="V1308" t="s">
        <v>6320</v>
      </c>
      <c r="W1308" t="s">
        <v>103</v>
      </c>
      <c r="X1308" t="s">
        <v>6405</v>
      </c>
      <c r="Y1308" t="s">
        <v>6733</v>
      </c>
      <c r="Z1308" t="s">
        <v>17</v>
      </c>
      <c r="AA1308" t="s">
        <v>6407</v>
      </c>
      <c r="AB1308">
        <v>10</v>
      </c>
      <c r="AC1308" t="s">
        <v>382</v>
      </c>
      <c r="AD1308">
        <v>1008856129</v>
      </c>
      <c r="AE1308" t="s">
        <v>39</v>
      </c>
      <c r="AF1308">
        <v>1022997317</v>
      </c>
      <c r="AG1308" t="s">
        <v>1519</v>
      </c>
      <c r="AH1308">
        <v>1000197752</v>
      </c>
      <c r="AI1308" t="s">
        <v>7065</v>
      </c>
      <c r="AJ1308">
        <v>1005660653</v>
      </c>
      <c r="AK1308" t="s">
        <v>28</v>
      </c>
      <c r="AL1308" s="3">
        <v>30240000</v>
      </c>
      <c r="AM1308" t="s">
        <v>8767</v>
      </c>
      <c r="AN1308" s="3">
        <v>0</v>
      </c>
      <c r="AO1308" s="3">
        <v>0</v>
      </c>
      <c r="AP1308" s="3">
        <v>30240000</v>
      </c>
      <c r="AQ1308" s="3">
        <v>8400000</v>
      </c>
      <c r="AR1308" s="3">
        <v>21840000</v>
      </c>
      <c r="AS1308">
        <v>5000855873</v>
      </c>
      <c r="AT1308">
        <v>1</v>
      </c>
      <c r="AU1308">
        <v>707361</v>
      </c>
      <c r="AV1308">
        <v>1</v>
      </c>
      <c r="AW1308" s="2">
        <v>45720</v>
      </c>
      <c r="AX1308" t="s">
        <v>6731</v>
      </c>
      <c r="AY1308" t="s">
        <v>17</v>
      </c>
      <c r="AZ1308" t="s">
        <v>17</v>
      </c>
      <c r="BA1308">
        <v>0</v>
      </c>
    </row>
    <row r="1309" spans="1:53" hidden="1" x14ac:dyDescent="0.2">
      <c r="A1309">
        <v>2025</v>
      </c>
      <c r="B1309">
        <v>1</v>
      </c>
      <c r="C1309" s="2">
        <v>45658</v>
      </c>
      <c r="D1309" s="2">
        <v>45808</v>
      </c>
      <c r="E1309" t="s">
        <v>2</v>
      </c>
      <c r="F1309" s="2">
        <v>45720</v>
      </c>
      <c r="G1309">
        <v>12</v>
      </c>
      <c r="H1309" t="s">
        <v>140</v>
      </c>
      <c r="I1309" t="s">
        <v>7879</v>
      </c>
      <c r="J1309" s="2">
        <v>45720</v>
      </c>
      <c r="K1309" s="2">
        <v>46022</v>
      </c>
      <c r="L1309">
        <v>302</v>
      </c>
      <c r="M1309">
        <v>2</v>
      </c>
      <c r="N1309" t="s">
        <v>8</v>
      </c>
      <c r="O1309">
        <v>1021</v>
      </c>
      <c r="P1309">
        <v>1299</v>
      </c>
      <c r="Q1309" t="s">
        <v>6955</v>
      </c>
      <c r="R1309" t="s">
        <v>6502</v>
      </c>
      <c r="T1309" t="s">
        <v>6503</v>
      </c>
      <c r="U1309" t="s">
        <v>6319</v>
      </c>
      <c r="V1309" t="s">
        <v>6320</v>
      </c>
      <c r="W1309" t="s">
        <v>103</v>
      </c>
      <c r="X1309" t="s">
        <v>6405</v>
      </c>
      <c r="Y1309" t="s">
        <v>6504</v>
      </c>
      <c r="Z1309" t="s">
        <v>17</v>
      </c>
      <c r="AA1309" t="s">
        <v>6407</v>
      </c>
      <c r="AB1309">
        <v>10</v>
      </c>
      <c r="AC1309" t="s">
        <v>382</v>
      </c>
      <c r="AD1309">
        <v>1005091489</v>
      </c>
      <c r="AE1309" t="s">
        <v>39</v>
      </c>
      <c r="AF1309">
        <v>80002849</v>
      </c>
      <c r="AG1309" t="s">
        <v>613</v>
      </c>
      <c r="AH1309">
        <v>1000197752</v>
      </c>
      <c r="AI1309" t="s">
        <v>7065</v>
      </c>
      <c r="AJ1309">
        <v>1005660653</v>
      </c>
      <c r="AK1309" t="s">
        <v>28</v>
      </c>
      <c r="AL1309" s="3">
        <v>39000000</v>
      </c>
      <c r="AM1309" t="s">
        <v>8767</v>
      </c>
      <c r="AN1309" s="3">
        <v>0</v>
      </c>
      <c r="AO1309" s="3">
        <v>0</v>
      </c>
      <c r="AP1309" s="3">
        <v>39000000</v>
      </c>
      <c r="AQ1309" s="3">
        <v>10833333</v>
      </c>
      <c r="AR1309" s="3">
        <v>28166667</v>
      </c>
      <c r="AS1309">
        <v>5000855875</v>
      </c>
      <c r="AT1309">
        <v>1</v>
      </c>
      <c r="AU1309">
        <v>698316</v>
      </c>
      <c r="AV1309">
        <v>1</v>
      </c>
      <c r="AW1309" s="2">
        <v>45720</v>
      </c>
      <c r="AX1309" t="s">
        <v>6502</v>
      </c>
      <c r="AY1309" t="s">
        <v>17</v>
      </c>
      <c r="AZ1309" t="s">
        <v>17</v>
      </c>
      <c r="BA1309">
        <v>0</v>
      </c>
    </row>
    <row r="1310" spans="1:53" hidden="1" x14ac:dyDescent="0.2">
      <c r="A1310">
        <v>2025</v>
      </c>
      <c r="B1310">
        <v>1</v>
      </c>
      <c r="C1310" s="2">
        <v>45658</v>
      </c>
      <c r="D1310" s="2">
        <v>45808</v>
      </c>
      <c r="E1310" t="s">
        <v>2</v>
      </c>
      <c r="F1310" s="2">
        <v>45720</v>
      </c>
      <c r="G1310">
        <v>12</v>
      </c>
      <c r="H1310" t="s">
        <v>140</v>
      </c>
      <c r="I1310" t="s">
        <v>7882</v>
      </c>
      <c r="J1310" s="2">
        <v>45720</v>
      </c>
      <c r="K1310" s="2">
        <v>46022</v>
      </c>
      <c r="L1310">
        <v>302</v>
      </c>
      <c r="M1310">
        <v>2</v>
      </c>
      <c r="N1310" t="s">
        <v>8</v>
      </c>
      <c r="O1310">
        <v>1146</v>
      </c>
      <c r="P1310">
        <v>1300</v>
      </c>
      <c r="Q1310" t="s">
        <v>7598</v>
      </c>
      <c r="R1310" t="s">
        <v>6731</v>
      </c>
      <c r="T1310" t="s">
        <v>6732</v>
      </c>
      <c r="U1310" t="s">
        <v>6319</v>
      </c>
      <c r="V1310" t="s">
        <v>6320</v>
      </c>
      <c r="W1310" t="s">
        <v>103</v>
      </c>
      <c r="X1310" t="s">
        <v>6405</v>
      </c>
      <c r="Y1310" t="s">
        <v>6733</v>
      </c>
      <c r="Z1310" t="s">
        <v>17</v>
      </c>
      <c r="AA1310" t="s">
        <v>6407</v>
      </c>
      <c r="AB1310">
        <v>10</v>
      </c>
      <c r="AC1310" t="s">
        <v>382</v>
      </c>
      <c r="AD1310">
        <v>1000213100</v>
      </c>
      <c r="AE1310" t="s">
        <v>39</v>
      </c>
      <c r="AF1310">
        <v>1069730435</v>
      </c>
      <c r="AG1310" t="s">
        <v>7886</v>
      </c>
      <c r="AH1310">
        <v>1000197752</v>
      </c>
      <c r="AI1310" t="s">
        <v>7065</v>
      </c>
      <c r="AJ1310">
        <v>1005660653</v>
      </c>
      <c r="AK1310" t="s">
        <v>28</v>
      </c>
      <c r="AL1310" s="3">
        <v>37800000</v>
      </c>
      <c r="AM1310" t="s">
        <v>8767</v>
      </c>
      <c r="AN1310" s="3">
        <v>0</v>
      </c>
      <c r="AO1310" s="3">
        <v>0</v>
      </c>
      <c r="AP1310" s="3">
        <v>37800000</v>
      </c>
      <c r="AQ1310" s="3">
        <v>10500000</v>
      </c>
      <c r="AR1310" s="3">
        <v>27300000</v>
      </c>
      <c r="AS1310">
        <v>5000855876</v>
      </c>
      <c r="AT1310">
        <v>1</v>
      </c>
      <c r="AU1310">
        <v>710501</v>
      </c>
      <c r="AV1310">
        <v>1</v>
      </c>
      <c r="AW1310" s="2">
        <v>45720</v>
      </c>
      <c r="AX1310" t="s">
        <v>6731</v>
      </c>
      <c r="AY1310" t="s">
        <v>17</v>
      </c>
      <c r="AZ1310" t="s">
        <v>17</v>
      </c>
      <c r="BA1310">
        <v>0</v>
      </c>
    </row>
    <row r="1311" spans="1:53" hidden="1" x14ac:dyDescent="0.2">
      <c r="A1311">
        <v>2025</v>
      </c>
      <c r="B1311">
        <v>1</v>
      </c>
      <c r="C1311" s="2">
        <v>45658</v>
      </c>
      <c r="D1311" s="2">
        <v>45808</v>
      </c>
      <c r="E1311" t="s">
        <v>2</v>
      </c>
      <c r="F1311" s="2">
        <v>45720</v>
      </c>
      <c r="G1311">
        <v>12</v>
      </c>
      <c r="H1311" t="s">
        <v>140</v>
      </c>
      <c r="I1311" t="s">
        <v>7888</v>
      </c>
      <c r="J1311" s="2">
        <v>45720</v>
      </c>
      <c r="K1311" s="2">
        <v>46022</v>
      </c>
      <c r="L1311">
        <v>302</v>
      </c>
      <c r="M1311">
        <v>2</v>
      </c>
      <c r="N1311" t="s">
        <v>8</v>
      </c>
      <c r="O1311">
        <v>1257</v>
      </c>
      <c r="P1311">
        <v>1301</v>
      </c>
      <c r="Q1311" t="s">
        <v>7890</v>
      </c>
      <c r="R1311" t="s">
        <v>6434</v>
      </c>
      <c r="T1311" t="s">
        <v>6435</v>
      </c>
      <c r="U1311" t="s">
        <v>6319</v>
      </c>
      <c r="V1311" t="s">
        <v>6320</v>
      </c>
      <c r="W1311" t="s">
        <v>103</v>
      </c>
      <c r="X1311" t="s">
        <v>6405</v>
      </c>
      <c r="Y1311" t="s">
        <v>6436</v>
      </c>
      <c r="Z1311" t="s">
        <v>17</v>
      </c>
      <c r="AA1311" t="s">
        <v>6407</v>
      </c>
      <c r="AB1311">
        <v>10</v>
      </c>
      <c r="AC1311" t="s">
        <v>382</v>
      </c>
      <c r="AD1311">
        <v>1000472264</v>
      </c>
      <c r="AE1311" t="s">
        <v>39</v>
      </c>
      <c r="AF1311">
        <v>52034115</v>
      </c>
      <c r="AG1311" t="s">
        <v>3893</v>
      </c>
      <c r="AH1311">
        <v>1000197752</v>
      </c>
      <c r="AI1311" t="s">
        <v>7065</v>
      </c>
      <c r="AJ1311">
        <v>1005660653</v>
      </c>
      <c r="AK1311" t="s">
        <v>28</v>
      </c>
      <c r="AL1311" s="3">
        <v>33600000</v>
      </c>
      <c r="AM1311" t="s">
        <v>8767</v>
      </c>
      <c r="AN1311" s="3">
        <v>0</v>
      </c>
      <c r="AO1311" s="3">
        <v>0</v>
      </c>
      <c r="AP1311" s="3">
        <v>33600000</v>
      </c>
      <c r="AQ1311" s="3">
        <v>9333333</v>
      </c>
      <c r="AR1311" s="3">
        <v>24266667</v>
      </c>
      <c r="AS1311">
        <v>5000855877</v>
      </c>
      <c r="AT1311">
        <v>1</v>
      </c>
      <c r="AU1311">
        <v>721578</v>
      </c>
      <c r="AV1311">
        <v>1</v>
      </c>
      <c r="AW1311" s="2">
        <v>45720</v>
      </c>
      <c r="AX1311" t="s">
        <v>6434</v>
      </c>
      <c r="AY1311" t="s">
        <v>17</v>
      </c>
      <c r="AZ1311" t="s">
        <v>17</v>
      </c>
      <c r="BA1311">
        <v>0</v>
      </c>
    </row>
    <row r="1312" spans="1:53" hidden="1" x14ac:dyDescent="0.2">
      <c r="A1312">
        <v>2025</v>
      </c>
      <c r="B1312">
        <v>1</v>
      </c>
      <c r="C1312" s="2">
        <v>45658</v>
      </c>
      <c r="D1312" s="2">
        <v>45808</v>
      </c>
      <c r="E1312" t="s">
        <v>2</v>
      </c>
      <c r="F1312" s="2">
        <v>45720</v>
      </c>
      <c r="G1312">
        <v>12</v>
      </c>
      <c r="H1312" t="s">
        <v>140</v>
      </c>
      <c r="I1312" t="s">
        <v>7893</v>
      </c>
      <c r="J1312" s="2">
        <v>45720</v>
      </c>
      <c r="K1312" s="2">
        <v>46022</v>
      </c>
      <c r="L1312">
        <v>302</v>
      </c>
      <c r="M1312">
        <v>2</v>
      </c>
      <c r="N1312" t="s">
        <v>8</v>
      </c>
      <c r="O1312">
        <v>1249</v>
      </c>
      <c r="P1312">
        <v>1302</v>
      </c>
      <c r="Q1312" t="s">
        <v>7895</v>
      </c>
      <c r="R1312" t="s">
        <v>6403</v>
      </c>
      <c r="T1312" t="s">
        <v>6404</v>
      </c>
      <c r="U1312" t="s">
        <v>6319</v>
      </c>
      <c r="V1312" t="s">
        <v>6320</v>
      </c>
      <c r="W1312" t="s">
        <v>103</v>
      </c>
      <c r="X1312" t="s">
        <v>6405</v>
      </c>
      <c r="Y1312" t="s">
        <v>6406</v>
      </c>
      <c r="Z1312" t="s">
        <v>17</v>
      </c>
      <c r="AA1312" t="s">
        <v>6407</v>
      </c>
      <c r="AB1312">
        <v>10</v>
      </c>
      <c r="AC1312" t="s">
        <v>382</v>
      </c>
      <c r="AD1312">
        <v>1000235259</v>
      </c>
      <c r="AE1312" t="s">
        <v>39</v>
      </c>
      <c r="AF1312">
        <v>1022943098</v>
      </c>
      <c r="AG1312" t="s">
        <v>7898</v>
      </c>
      <c r="AH1312">
        <v>1000197752</v>
      </c>
      <c r="AI1312" t="s">
        <v>7065</v>
      </c>
      <c r="AJ1312">
        <v>1005660653</v>
      </c>
      <c r="AK1312" t="s">
        <v>28</v>
      </c>
      <c r="AL1312" s="3">
        <v>18000000</v>
      </c>
      <c r="AM1312" t="s">
        <v>8767</v>
      </c>
      <c r="AN1312" s="3">
        <v>0</v>
      </c>
      <c r="AO1312" s="3">
        <v>0</v>
      </c>
      <c r="AP1312" s="3">
        <v>18000000</v>
      </c>
      <c r="AQ1312" s="3">
        <v>5000000</v>
      </c>
      <c r="AR1312" s="3">
        <v>13000000</v>
      </c>
      <c r="AS1312">
        <v>5000855878</v>
      </c>
      <c r="AT1312">
        <v>1</v>
      </c>
      <c r="AU1312">
        <v>720187</v>
      </c>
      <c r="AV1312">
        <v>1</v>
      </c>
      <c r="AW1312" s="2">
        <v>45720</v>
      </c>
      <c r="AX1312" t="s">
        <v>6403</v>
      </c>
      <c r="AY1312" t="s">
        <v>17</v>
      </c>
      <c r="AZ1312" t="s">
        <v>17</v>
      </c>
      <c r="BA1312">
        <v>0</v>
      </c>
    </row>
    <row r="1313" spans="1:53" hidden="1" x14ac:dyDescent="0.2">
      <c r="A1313">
        <v>2025</v>
      </c>
      <c r="B1313">
        <v>1</v>
      </c>
      <c r="C1313" s="2">
        <v>45658</v>
      </c>
      <c r="D1313" s="2">
        <v>45808</v>
      </c>
      <c r="E1313" t="s">
        <v>2</v>
      </c>
      <c r="F1313" s="2">
        <v>45720</v>
      </c>
      <c r="G1313">
        <v>12</v>
      </c>
      <c r="H1313" t="s">
        <v>140</v>
      </c>
      <c r="I1313" t="s">
        <v>7901</v>
      </c>
      <c r="J1313" s="2">
        <v>45720</v>
      </c>
      <c r="K1313" s="2">
        <v>46022</v>
      </c>
      <c r="L1313">
        <v>302</v>
      </c>
      <c r="M1313">
        <v>2</v>
      </c>
      <c r="N1313" t="s">
        <v>8</v>
      </c>
      <c r="O1313">
        <v>1261</v>
      </c>
      <c r="P1313">
        <v>1303</v>
      </c>
      <c r="Q1313" t="s">
        <v>7903</v>
      </c>
      <c r="R1313" t="s">
        <v>6403</v>
      </c>
      <c r="T1313" t="s">
        <v>6404</v>
      </c>
      <c r="U1313" t="s">
        <v>6319</v>
      </c>
      <c r="V1313" t="s">
        <v>6320</v>
      </c>
      <c r="W1313" t="s">
        <v>103</v>
      </c>
      <c r="X1313" t="s">
        <v>6405</v>
      </c>
      <c r="Y1313" t="s">
        <v>6406</v>
      </c>
      <c r="Z1313" t="s">
        <v>17</v>
      </c>
      <c r="AA1313" t="s">
        <v>6407</v>
      </c>
      <c r="AB1313">
        <v>10</v>
      </c>
      <c r="AC1313" t="s">
        <v>382</v>
      </c>
      <c r="AD1313">
        <v>1002241967</v>
      </c>
      <c r="AE1313" t="s">
        <v>39</v>
      </c>
      <c r="AF1313">
        <v>80069481</v>
      </c>
      <c r="AG1313" t="s">
        <v>7906</v>
      </c>
      <c r="AH1313">
        <v>1000197752</v>
      </c>
      <c r="AI1313" t="s">
        <v>7065</v>
      </c>
      <c r="AJ1313">
        <v>1005660653</v>
      </c>
      <c r="AK1313" t="s">
        <v>28</v>
      </c>
      <c r="AL1313" s="3">
        <v>30000000</v>
      </c>
      <c r="AM1313" t="s">
        <v>8767</v>
      </c>
      <c r="AN1313" s="3">
        <v>0</v>
      </c>
      <c r="AO1313" s="3">
        <v>0</v>
      </c>
      <c r="AP1313" s="3">
        <v>30000000</v>
      </c>
      <c r="AQ1313" s="3">
        <v>0</v>
      </c>
      <c r="AR1313" s="3">
        <v>30000000</v>
      </c>
      <c r="AS1313">
        <v>5000855879</v>
      </c>
      <c r="AT1313">
        <v>1</v>
      </c>
      <c r="AU1313">
        <v>721634</v>
      </c>
      <c r="AV1313">
        <v>1</v>
      </c>
      <c r="AW1313" s="2">
        <v>45720</v>
      </c>
      <c r="AX1313" t="s">
        <v>6403</v>
      </c>
      <c r="AY1313" t="s">
        <v>17</v>
      </c>
      <c r="AZ1313" t="s">
        <v>17</v>
      </c>
      <c r="BA1313">
        <v>0</v>
      </c>
    </row>
    <row r="1314" spans="1:53" hidden="1" x14ac:dyDescent="0.2">
      <c r="A1314">
        <v>2025</v>
      </c>
      <c r="B1314">
        <v>1</v>
      </c>
      <c r="C1314" s="2">
        <v>45658</v>
      </c>
      <c r="D1314" s="2">
        <v>45808</v>
      </c>
      <c r="E1314" t="s">
        <v>2</v>
      </c>
      <c r="F1314" s="2">
        <v>45720</v>
      </c>
      <c r="G1314">
        <v>12</v>
      </c>
      <c r="H1314" t="s">
        <v>140</v>
      </c>
      <c r="I1314" t="s">
        <v>7909</v>
      </c>
      <c r="J1314" s="2">
        <v>45720</v>
      </c>
      <c r="K1314" s="2">
        <v>46022</v>
      </c>
      <c r="L1314">
        <v>302</v>
      </c>
      <c r="M1314">
        <v>2</v>
      </c>
      <c r="N1314" t="s">
        <v>8</v>
      </c>
      <c r="O1314">
        <v>1181</v>
      </c>
      <c r="P1314">
        <v>1304</v>
      </c>
      <c r="Q1314" t="s">
        <v>7669</v>
      </c>
      <c r="R1314" t="s">
        <v>6763</v>
      </c>
      <c r="T1314" t="s">
        <v>6764</v>
      </c>
      <c r="U1314" t="s">
        <v>6319</v>
      </c>
      <c r="V1314" t="s">
        <v>6320</v>
      </c>
      <c r="W1314" t="s">
        <v>103</v>
      </c>
      <c r="X1314" t="s">
        <v>6405</v>
      </c>
      <c r="Y1314" t="s">
        <v>6765</v>
      </c>
      <c r="Z1314" t="s">
        <v>17</v>
      </c>
      <c r="AA1314" t="s">
        <v>6407</v>
      </c>
      <c r="AB1314">
        <v>10</v>
      </c>
      <c r="AC1314" t="s">
        <v>382</v>
      </c>
      <c r="AD1314">
        <v>1010993045</v>
      </c>
      <c r="AE1314" t="s">
        <v>39</v>
      </c>
      <c r="AF1314">
        <v>1082969203</v>
      </c>
      <c r="AG1314" t="s">
        <v>7913</v>
      </c>
      <c r="AH1314">
        <v>1000197752</v>
      </c>
      <c r="AI1314" t="s">
        <v>7065</v>
      </c>
      <c r="AJ1314">
        <v>1005660653</v>
      </c>
      <c r="AK1314" t="s">
        <v>28</v>
      </c>
      <c r="AL1314" s="3">
        <v>40950000</v>
      </c>
      <c r="AM1314" t="s">
        <v>8767</v>
      </c>
      <c r="AN1314" s="3">
        <v>0</v>
      </c>
      <c r="AO1314" s="3">
        <v>0</v>
      </c>
      <c r="AP1314" s="3">
        <v>40950000</v>
      </c>
      <c r="AQ1314" s="3">
        <v>11375000</v>
      </c>
      <c r="AR1314" s="3">
        <v>29575000</v>
      </c>
      <c r="AS1314">
        <v>5000855880</v>
      </c>
      <c r="AT1314">
        <v>1</v>
      </c>
      <c r="AU1314">
        <v>718534</v>
      </c>
      <c r="AV1314">
        <v>1</v>
      </c>
      <c r="AW1314" s="2">
        <v>45720</v>
      </c>
      <c r="AX1314" t="s">
        <v>6763</v>
      </c>
      <c r="AY1314" t="s">
        <v>17</v>
      </c>
      <c r="AZ1314" t="s">
        <v>17</v>
      </c>
      <c r="BA1314">
        <v>0</v>
      </c>
    </row>
    <row r="1315" spans="1:53" hidden="1" x14ac:dyDescent="0.2">
      <c r="A1315">
        <v>2025</v>
      </c>
      <c r="B1315">
        <v>1</v>
      </c>
      <c r="C1315" s="2">
        <v>45658</v>
      </c>
      <c r="D1315" s="2">
        <v>45808</v>
      </c>
      <c r="E1315" t="s">
        <v>2</v>
      </c>
      <c r="F1315" s="2">
        <v>45720</v>
      </c>
      <c r="G1315">
        <v>12</v>
      </c>
      <c r="H1315" t="s">
        <v>140</v>
      </c>
      <c r="I1315" t="s">
        <v>7915</v>
      </c>
      <c r="J1315" s="2">
        <v>45720</v>
      </c>
      <c r="K1315" s="2">
        <v>46022</v>
      </c>
      <c r="L1315">
        <v>302</v>
      </c>
      <c r="M1315">
        <v>2</v>
      </c>
      <c r="N1315" t="s">
        <v>8</v>
      </c>
      <c r="O1315">
        <v>1260</v>
      </c>
      <c r="P1315">
        <v>1305</v>
      </c>
      <c r="Q1315" t="s">
        <v>7917</v>
      </c>
      <c r="R1315" t="s">
        <v>6684</v>
      </c>
      <c r="T1315" t="s">
        <v>6685</v>
      </c>
      <c r="U1315" t="s">
        <v>6319</v>
      </c>
      <c r="V1315" t="s">
        <v>6320</v>
      </c>
      <c r="W1315" t="s">
        <v>103</v>
      </c>
      <c r="X1315" t="s">
        <v>6405</v>
      </c>
      <c r="Y1315" t="s">
        <v>6686</v>
      </c>
      <c r="Z1315" t="s">
        <v>17</v>
      </c>
      <c r="AA1315" t="s">
        <v>6407</v>
      </c>
      <c r="AB1315">
        <v>10</v>
      </c>
      <c r="AC1315" t="s">
        <v>382</v>
      </c>
      <c r="AD1315">
        <v>1000127649</v>
      </c>
      <c r="AE1315" t="s">
        <v>39</v>
      </c>
      <c r="AF1315">
        <v>1022998108</v>
      </c>
      <c r="AG1315" t="s">
        <v>2374</v>
      </c>
      <c r="AH1315">
        <v>1000197752</v>
      </c>
      <c r="AI1315" t="s">
        <v>7065</v>
      </c>
      <c r="AJ1315">
        <v>1005660653</v>
      </c>
      <c r="AK1315" t="s">
        <v>28</v>
      </c>
      <c r="AL1315" s="3">
        <v>27480000</v>
      </c>
      <c r="AM1315" t="s">
        <v>8767</v>
      </c>
      <c r="AN1315" s="3">
        <v>0</v>
      </c>
      <c r="AO1315" s="3">
        <v>0</v>
      </c>
      <c r="AP1315" s="3">
        <v>27480000</v>
      </c>
      <c r="AQ1315" s="3">
        <v>7633333</v>
      </c>
      <c r="AR1315" s="3">
        <v>19846667</v>
      </c>
      <c r="AS1315">
        <v>5000855881</v>
      </c>
      <c r="AT1315">
        <v>1</v>
      </c>
      <c r="AU1315">
        <v>721595</v>
      </c>
      <c r="AV1315">
        <v>1</v>
      </c>
      <c r="AW1315" s="2">
        <v>45720</v>
      </c>
      <c r="AX1315" t="s">
        <v>6684</v>
      </c>
      <c r="AY1315" t="s">
        <v>17</v>
      </c>
      <c r="AZ1315" t="s">
        <v>17</v>
      </c>
      <c r="BA1315">
        <v>0</v>
      </c>
    </row>
    <row r="1316" spans="1:53" hidden="1" x14ac:dyDescent="0.2">
      <c r="A1316">
        <v>2025</v>
      </c>
      <c r="B1316">
        <v>1</v>
      </c>
      <c r="C1316" s="2">
        <v>45658</v>
      </c>
      <c r="D1316" s="2">
        <v>45808</v>
      </c>
      <c r="E1316" t="s">
        <v>2</v>
      </c>
      <c r="F1316" s="2">
        <v>45720</v>
      </c>
      <c r="G1316">
        <v>12</v>
      </c>
      <c r="H1316" t="s">
        <v>140</v>
      </c>
      <c r="I1316" t="s">
        <v>7920</v>
      </c>
      <c r="J1316" s="2">
        <v>45720</v>
      </c>
      <c r="K1316" s="2">
        <v>46022</v>
      </c>
      <c r="L1316">
        <v>302</v>
      </c>
      <c r="M1316">
        <v>2</v>
      </c>
      <c r="N1316" t="s">
        <v>8</v>
      </c>
      <c r="O1316">
        <v>1255</v>
      </c>
      <c r="P1316">
        <v>1306</v>
      </c>
      <c r="Q1316" t="s">
        <v>7922</v>
      </c>
      <c r="R1316" t="s">
        <v>6875</v>
      </c>
      <c r="T1316" t="s">
        <v>6876</v>
      </c>
      <c r="U1316" t="s">
        <v>6319</v>
      </c>
      <c r="V1316" t="s">
        <v>6320</v>
      </c>
      <c r="W1316" t="s">
        <v>103</v>
      </c>
      <c r="X1316" t="s">
        <v>6405</v>
      </c>
      <c r="Y1316" t="s">
        <v>6877</v>
      </c>
      <c r="Z1316" t="s">
        <v>17</v>
      </c>
      <c r="AA1316" t="s">
        <v>6407</v>
      </c>
      <c r="AB1316">
        <v>10</v>
      </c>
      <c r="AC1316" t="s">
        <v>382</v>
      </c>
      <c r="AD1316">
        <v>1012388762</v>
      </c>
      <c r="AE1316" t="s">
        <v>39</v>
      </c>
      <c r="AF1316">
        <v>1010227524</v>
      </c>
      <c r="AG1316" t="s">
        <v>7925</v>
      </c>
      <c r="AH1316">
        <v>1000197752</v>
      </c>
      <c r="AI1316" t="s">
        <v>7065</v>
      </c>
      <c r="AJ1316">
        <v>1005660653</v>
      </c>
      <c r="AK1316" t="s">
        <v>28</v>
      </c>
      <c r="AL1316" s="3">
        <v>39000000</v>
      </c>
      <c r="AM1316" t="s">
        <v>8767</v>
      </c>
      <c r="AN1316" s="3">
        <v>0</v>
      </c>
      <c r="AO1316" s="3">
        <v>0</v>
      </c>
      <c r="AP1316" s="3">
        <v>39000000</v>
      </c>
      <c r="AQ1316" s="3">
        <v>4333333</v>
      </c>
      <c r="AR1316" s="3">
        <v>34666667</v>
      </c>
      <c r="AS1316">
        <v>5000855883</v>
      </c>
      <c r="AT1316">
        <v>1</v>
      </c>
      <c r="AU1316">
        <v>721570</v>
      </c>
      <c r="AV1316">
        <v>1</v>
      </c>
      <c r="AW1316" s="2">
        <v>45720</v>
      </c>
      <c r="AX1316" t="s">
        <v>6875</v>
      </c>
      <c r="AY1316" t="s">
        <v>17</v>
      </c>
      <c r="AZ1316" t="s">
        <v>17</v>
      </c>
      <c r="BA1316">
        <v>0</v>
      </c>
    </row>
    <row r="1317" spans="1:53" hidden="1" x14ac:dyDescent="0.2">
      <c r="A1317">
        <v>2025</v>
      </c>
      <c r="B1317">
        <v>1</v>
      </c>
      <c r="C1317" s="2">
        <v>45658</v>
      </c>
      <c r="D1317" s="2">
        <v>45808</v>
      </c>
      <c r="E1317" t="s">
        <v>2</v>
      </c>
      <c r="F1317" s="2">
        <v>45720</v>
      </c>
      <c r="G1317">
        <v>12</v>
      </c>
      <c r="H1317" t="s">
        <v>140</v>
      </c>
      <c r="I1317" t="s">
        <v>7928</v>
      </c>
      <c r="J1317" s="2">
        <v>45720</v>
      </c>
      <c r="K1317" s="2">
        <v>46022</v>
      </c>
      <c r="L1317">
        <v>302</v>
      </c>
      <c r="M1317">
        <v>2</v>
      </c>
      <c r="N1317" t="s">
        <v>8</v>
      </c>
      <c r="O1317">
        <v>1259</v>
      </c>
      <c r="P1317">
        <v>1307</v>
      </c>
      <c r="Q1317" t="s">
        <v>7930</v>
      </c>
      <c r="R1317" t="s">
        <v>6434</v>
      </c>
      <c r="T1317" t="s">
        <v>6435</v>
      </c>
      <c r="U1317" t="s">
        <v>6319</v>
      </c>
      <c r="V1317" t="s">
        <v>6320</v>
      </c>
      <c r="W1317" t="s">
        <v>103</v>
      </c>
      <c r="X1317" t="s">
        <v>6405</v>
      </c>
      <c r="Y1317" t="s">
        <v>6436</v>
      </c>
      <c r="Z1317" t="s">
        <v>17</v>
      </c>
      <c r="AA1317" t="s">
        <v>6407</v>
      </c>
      <c r="AB1317">
        <v>10</v>
      </c>
      <c r="AC1317" t="s">
        <v>382</v>
      </c>
      <c r="AD1317">
        <v>1013655074</v>
      </c>
      <c r="AE1317" t="s">
        <v>39</v>
      </c>
      <c r="AF1317">
        <v>1014264739</v>
      </c>
      <c r="AG1317" t="s">
        <v>4146</v>
      </c>
      <c r="AH1317">
        <v>1000197752</v>
      </c>
      <c r="AI1317" t="s">
        <v>7065</v>
      </c>
      <c r="AJ1317">
        <v>1005660653</v>
      </c>
      <c r="AK1317" t="s">
        <v>28</v>
      </c>
      <c r="AL1317" s="3">
        <v>21000000</v>
      </c>
      <c r="AM1317" t="s">
        <v>8767</v>
      </c>
      <c r="AN1317" s="3">
        <v>0</v>
      </c>
      <c r="AO1317" s="3">
        <v>0</v>
      </c>
      <c r="AP1317" s="3">
        <v>21000000</v>
      </c>
      <c r="AQ1317" s="3">
        <v>2333333</v>
      </c>
      <c r="AR1317" s="3">
        <v>18666667</v>
      </c>
      <c r="AS1317">
        <v>5000855884</v>
      </c>
      <c r="AT1317">
        <v>1</v>
      </c>
      <c r="AU1317">
        <v>721589</v>
      </c>
      <c r="AV1317">
        <v>1</v>
      </c>
      <c r="AW1317" s="2">
        <v>45720</v>
      </c>
      <c r="AX1317" t="s">
        <v>6434</v>
      </c>
      <c r="AY1317" t="s">
        <v>17</v>
      </c>
      <c r="AZ1317" t="s">
        <v>17</v>
      </c>
      <c r="BA1317">
        <v>0</v>
      </c>
    </row>
    <row r="1318" spans="1:53" hidden="1" x14ac:dyDescent="0.2">
      <c r="A1318">
        <v>2025</v>
      </c>
      <c r="B1318">
        <v>1</v>
      </c>
      <c r="C1318" s="2">
        <v>45658</v>
      </c>
      <c r="D1318" s="2">
        <v>45808</v>
      </c>
      <c r="E1318" t="s">
        <v>2</v>
      </c>
      <c r="F1318" s="2">
        <v>45720</v>
      </c>
      <c r="G1318">
        <v>12</v>
      </c>
      <c r="H1318" t="s">
        <v>140</v>
      </c>
      <c r="I1318" t="s">
        <v>7933</v>
      </c>
      <c r="J1318" s="2">
        <v>45720</v>
      </c>
      <c r="K1318" s="2">
        <v>46022</v>
      </c>
      <c r="L1318">
        <v>302</v>
      </c>
      <c r="M1318">
        <v>2</v>
      </c>
      <c r="N1318" t="s">
        <v>8</v>
      </c>
      <c r="O1318">
        <v>1263</v>
      </c>
      <c r="P1318">
        <v>1308</v>
      </c>
      <c r="Q1318" t="s">
        <v>7935</v>
      </c>
      <c r="R1318" t="s">
        <v>6434</v>
      </c>
      <c r="T1318" t="s">
        <v>6435</v>
      </c>
      <c r="U1318" t="s">
        <v>6319</v>
      </c>
      <c r="V1318" t="s">
        <v>6320</v>
      </c>
      <c r="W1318" t="s">
        <v>103</v>
      </c>
      <c r="X1318" t="s">
        <v>6405</v>
      </c>
      <c r="Y1318" t="s">
        <v>6436</v>
      </c>
      <c r="Z1318" t="s">
        <v>17</v>
      </c>
      <c r="AA1318" t="s">
        <v>6407</v>
      </c>
      <c r="AB1318">
        <v>1</v>
      </c>
      <c r="AC1318" t="s">
        <v>145</v>
      </c>
      <c r="AD1318">
        <v>1013695511</v>
      </c>
      <c r="AE1318" t="s">
        <v>22</v>
      </c>
      <c r="AF1318">
        <v>901867581</v>
      </c>
      <c r="AG1318" t="s">
        <v>174</v>
      </c>
      <c r="AH1318">
        <v>1000197752</v>
      </c>
      <c r="AI1318" t="s">
        <v>7065</v>
      </c>
      <c r="AJ1318">
        <v>1005660653</v>
      </c>
      <c r="AK1318" t="s">
        <v>28</v>
      </c>
      <c r="AL1318" s="3">
        <v>166007957</v>
      </c>
      <c r="AM1318" t="s">
        <v>8767</v>
      </c>
      <c r="AN1318" s="3">
        <v>0</v>
      </c>
      <c r="AO1318" s="3">
        <v>0</v>
      </c>
      <c r="AP1318" s="3">
        <v>166007957</v>
      </c>
      <c r="AQ1318" s="3">
        <v>166007957</v>
      </c>
      <c r="AR1318" s="3">
        <v>0</v>
      </c>
      <c r="AS1318">
        <v>5000855885</v>
      </c>
      <c r="AT1318">
        <v>1</v>
      </c>
      <c r="AU1318">
        <v>721658</v>
      </c>
      <c r="AV1318">
        <v>1</v>
      </c>
      <c r="AW1318" s="2">
        <v>45720</v>
      </c>
      <c r="AX1318" t="s">
        <v>6434</v>
      </c>
      <c r="AY1318" t="s">
        <v>17</v>
      </c>
      <c r="AZ1318" t="s">
        <v>17</v>
      </c>
      <c r="BA1318">
        <v>0</v>
      </c>
    </row>
    <row r="1319" spans="1:53" hidden="1" x14ac:dyDescent="0.2">
      <c r="A1319">
        <v>2025</v>
      </c>
      <c r="B1319">
        <v>1</v>
      </c>
      <c r="C1319" s="2">
        <v>45658</v>
      </c>
      <c r="D1319" s="2">
        <v>45808</v>
      </c>
      <c r="E1319" t="s">
        <v>2</v>
      </c>
      <c r="F1319" s="2">
        <v>45720</v>
      </c>
      <c r="G1319">
        <v>12</v>
      </c>
      <c r="H1319" t="s">
        <v>140</v>
      </c>
      <c r="I1319" t="s">
        <v>7933</v>
      </c>
      <c r="J1319" s="2">
        <v>45720</v>
      </c>
      <c r="K1319" s="2">
        <v>46022</v>
      </c>
      <c r="L1319">
        <v>302</v>
      </c>
      <c r="M1319">
        <v>2</v>
      </c>
      <c r="N1319" t="s">
        <v>8</v>
      </c>
      <c r="O1319">
        <v>1263</v>
      </c>
      <c r="P1319">
        <v>1308</v>
      </c>
      <c r="Q1319" t="s">
        <v>7935</v>
      </c>
      <c r="R1319" t="s">
        <v>7938</v>
      </c>
      <c r="T1319" t="s">
        <v>7939</v>
      </c>
      <c r="U1319" t="s">
        <v>6319</v>
      </c>
      <c r="V1319" t="s">
        <v>6320</v>
      </c>
      <c r="W1319" t="s">
        <v>14</v>
      </c>
      <c r="X1319" t="s">
        <v>15</v>
      </c>
      <c r="Y1319" t="s">
        <v>16</v>
      </c>
      <c r="Z1319" t="s">
        <v>17</v>
      </c>
      <c r="AA1319" t="s">
        <v>18</v>
      </c>
      <c r="AB1319">
        <v>1</v>
      </c>
      <c r="AC1319" t="s">
        <v>145</v>
      </c>
      <c r="AD1319">
        <v>1013695511</v>
      </c>
      <c r="AE1319" t="s">
        <v>22</v>
      </c>
      <c r="AF1319">
        <v>901867581</v>
      </c>
      <c r="AG1319" t="s">
        <v>174</v>
      </c>
      <c r="AH1319">
        <v>1000197752</v>
      </c>
      <c r="AI1319" t="s">
        <v>7065</v>
      </c>
      <c r="AJ1319">
        <v>1005660653</v>
      </c>
      <c r="AK1319" t="s">
        <v>28</v>
      </c>
      <c r="AL1319" s="3">
        <v>19955000</v>
      </c>
      <c r="AM1319" t="s">
        <v>8767</v>
      </c>
      <c r="AN1319" s="3">
        <v>0</v>
      </c>
      <c r="AO1319" s="3">
        <v>0</v>
      </c>
      <c r="AP1319" s="3">
        <v>19955000</v>
      </c>
      <c r="AQ1319" s="3">
        <v>19955000</v>
      </c>
      <c r="AR1319" s="3">
        <v>0</v>
      </c>
      <c r="AS1319">
        <v>5000855885</v>
      </c>
      <c r="AT1319">
        <v>2</v>
      </c>
      <c r="AU1319">
        <v>721658</v>
      </c>
      <c r="AV1319">
        <v>2</v>
      </c>
      <c r="AW1319" s="2">
        <v>45720</v>
      </c>
      <c r="AX1319">
        <v>20</v>
      </c>
      <c r="AY1319" t="s">
        <v>17</v>
      </c>
      <c r="AZ1319" t="s">
        <v>17</v>
      </c>
      <c r="BA1319">
        <v>0</v>
      </c>
    </row>
    <row r="1320" spans="1:53" hidden="1" x14ac:dyDescent="0.2">
      <c r="A1320">
        <v>2025</v>
      </c>
      <c r="B1320">
        <v>1</v>
      </c>
      <c r="C1320" s="2">
        <v>45658</v>
      </c>
      <c r="D1320" s="2">
        <v>45808</v>
      </c>
      <c r="E1320" t="s">
        <v>2</v>
      </c>
      <c r="F1320" s="2">
        <v>45720</v>
      </c>
      <c r="G1320">
        <v>12</v>
      </c>
      <c r="H1320" t="s">
        <v>140</v>
      </c>
      <c r="I1320" t="s">
        <v>7940</v>
      </c>
      <c r="J1320" s="2">
        <v>45720</v>
      </c>
      <c r="K1320" s="2">
        <v>46022</v>
      </c>
      <c r="L1320">
        <v>302</v>
      </c>
      <c r="M1320">
        <v>2</v>
      </c>
      <c r="N1320" t="s">
        <v>8</v>
      </c>
      <c r="O1320">
        <v>1206</v>
      </c>
      <c r="P1320">
        <v>1309</v>
      </c>
      <c r="Q1320" t="s">
        <v>7942</v>
      </c>
      <c r="R1320" t="s">
        <v>6763</v>
      </c>
      <c r="T1320" t="s">
        <v>6764</v>
      </c>
      <c r="U1320" t="s">
        <v>6319</v>
      </c>
      <c r="V1320" t="s">
        <v>6320</v>
      </c>
      <c r="W1320" t="s">
        <v>103</v>
      </c>
      <c r="X1320" t="s">
        <v>6405</v>
      </c>
      <c r="Y1320" t="s">
        <v>6765</v>
      </c>
      <c r="Z1320" t="s">
        <v>17</v>
      </c>
      <c r="AA1320" t="s">
        <v>6407</v>
      </c>
      <c r="AB1320">
        <v>10</v>
      </c>
      <c r="AC1320" t="s">
        <v>382</v>
      </c>
      <c r="AD1320">
        <v>1013839164</v>
      </c>
      <c r="AE1320" t="s">
        <v>39</v>
      </c>
      <c r="AF1320">
        <v>1023011082</v>
      </c>
      <c r="AG1320" t="s">
        <v>7945</v>
      </c>
      <c r="AH1320">
        <v>1000197752</v>
      </c>
      <c r="AI1320" t="s">
        <v>7065</v>
      </c>
      <c r="AJ1320">
        <v>1005660653</v>
      </c>
      <c r="AK1320" t="s">
        <v>28</v>
      </c>
      <c r="AL1320" s="3">
        <v>24960000</v>
      </c>
      <c r="AM1320" t="s">
        <v>8767</v>
      </c>
      <c r="AN1320" s="3">
        <v>12480000</v>
      </c>
      <c r="AO1320" s="3">
        <v>0</v>
      </c>
      <c r="AP1320" s="3">
        <v>12480000</v>
      </c>
      <c r="AQ1320" s="3">
        <v>3466667</v>
      </c>
      <c r="AR1320" s="3">
        <v>9013333</v>
      </c>
      <c r="AS1320">
        <v>5000855888</v>
      </c>
      <c r="AT1320">
        <v>1</v>
      </c>
      <c r="AU1320">
        <v>718604</v>
      </c>
      <c r="AV1320">
        <v>1</v>
      </c>
      <c r="AW1320" s="2">
        <v>45720</v>
      </c>
      <c r="AX1320" t="s">
        <v>6763</v>
      </c>
      <c r="AY1320" t="s">
        <v>17</v>
      </c>
      <c r="AZ1320" t="s">
        <v>17</v>
      </c>
      <c r="BA1320">
        <v>0</v>
      </c>
    </row>
    <row r="1321" spans="1:53" hidden="1" x14ac:dyDescent="0.2">
      <c r="A1321">
        <v>2025</v>
      </c>
      <c r="B1321">
        <v>1</v>
      </c>
      <c r="C1321" s="2">
        <v>45658</v>
      </c>
      <c r="D1321" s="2">
        <v>45808</v>
      </c>
      <c r="E1321" t="s">
        <v>2</v>
      </c>
      <c r="F1321" s="2">
        <v>45720</v>
      </c>
      <c r="G1321">
        <v>12</v>
      </c>
      <c r="H1321" t="s">
        <v>140</v>
      </c>
      <c r="I1321" t="s">
        <v>7948</v>
      </c>
      <c r="J1321" s="2">
        <v>45720</v>
      </c>
      <c r="K1321" s="2">
        <v>46022</v>
      </c>
      <c r="L1321">
        <v>302</v>
      </c>
      <c r="M1321">
        <v>2</v>
      </c>
      <c r="N1321" t="s">
        <v>8</v>
      </c>
      <c r="O1321">
        <v>1139</v>
      </c>
      <c r="P1321">
        <v>1310</v>
      </c>
      <c r="Q1321" t="s">
        <v>7615</v>
      </c>
      <c r="R1321" t="s">
        <v>7113</v>
      </c>
      <c r="T1321" t="s">
        <v>7114</v>
      </c>
      <c r="U1321" t="s">
        <v>6319</v>
      </c>
      <c r="V1321" t="s">
        <v>6320</v>
      </c>
      <c r="W1321" t="s">
        <v>103</v>
      </c>
      <c r="X1321" t="s">
        <v>6405</v>
      </c>
      <c r="Y1321" t="s">
        <v>7115</v>
      </c>
      <c r="Z1321" t="s">
        <v>17</v>
      </c>
      <c r="AA1321" t="s">
        <v>6407</v>
      </c>
      <c r="AB1321">
        <v>10</v>
      </c>
      <c r="AC1321" t="s">
        <v>382</v>
      </c>
      <c r="AD1321">
        <v>1013839165</v>
      </c>
      <c r="AE1321" t="s">
        <v>39</v>
      </c>
      <c r="AF1321">
        <v>86077913</v>
      </c>
      <c r="AG1321" t="s">
        <v>7952</v>
      </c>
      <c r="AH1321">
        <v>1000197752</v>
      </c>
      <c r="AI1321" t="s">
        <v>7065</v>
      </c>
      <c r="AJ1321">
        <v>1005660653</v>
      </c>
      <c r="AK1321" t="s">
        <v>28</v>
      </c>
      <c r="AL1321" s="3">
        <v>33810000</v>
      </c>
      <c r="AM1321" t="s">
        <v>8767</v>
      </c>
      <c r="AN1321" s="3">
        <v>0</v>
      </c>
      <c r="AO1321" s="3">
        <v>0</v>
      </c>
      <c r="AP1321" s="3">
        <v>33810000</v>
      </c>
      <c r="AQ1321" s="3">
        <v>3756667</v>
      </c>
      <c r="AR1321" s="3">
        <v>30053333</v>
      </c>
      <c r="AS1321">
        <v>5000855892</v>
      </c>
      <c r="AT1321">
        <v>1</v>
      </c>
      <c r="AU1321">
        <v>709627</v>
      </c>
      <c r="AV1321">
        <v>1</v>
      </c>
      <c r="AW1321" s="2">
        <v>45720</v>
      </c>
      <c r="AX1321" t="s">
        <v>7113</v>
      </c>
      <c r="AY1321" t="s">
        <v>17</v>
      </c>
      <c r="AZ1321" t="s">
        <v>17</v>
      </c>
      <c r="BA1321">
        <v>0</v>
      </c>
    </row>
    <row r="1322" spans="1:53" hidden="1" x14ac:dyDescent="0.2">
      <c r="A1322">
        <v>2025</v>
      </c>
      <c r="B1322">
        <v>1</v>
      </c>
      <c r="C1322" s="2">
        <v>45658</v>
      </c>
      <c r="D1322" s="2">
        <v>45808</v>
      </c>
      <c r="E1322" t="s">
        <v>2</v>
      </c>
      <c r="F1322" s="2">
        <v>45720</v>
      </c>
      <c r="G1322">
        <v>12</v>
      </c>
      <c r="H1322" t="s">
        <v>140</v>
      </c>
      <c r="I1322" t="s">
        <v>7954</v>
      </c>
      <c r="J1322" s="2">
        <v>45720</v>
      </c>
      <c r="K1322" s="2">
        <v>46022</v>
      </c>
      <c r="L1322">
        <v>302</v>
      </c>
      <c r="M1322">
        <v>2</v>
      </c>
      <c r="N1322" t="s">
        <v>8</v>
      </c>
      <c r="O1322">
        <v>1036</v>
      </c>
      <c r="P1322">
        <v>1311</v>
      </c>
      <c r="Q1322" t="s">
        <v>6652</v>
      </c>
      <c r="R1322" t="s">
        <v>6403</v>
      </c>
      <c r="T1322" t="s">
        <v>6404</v>
      </c>
      <c r="U1322" t="s">
        <v>6319</v>
      </c>
      <c r="V1322" t="s">
        <v>6320</v>
      </c>
      <c r="W1322" t="s">
        <v>103</v>
      </c>
      <c r="X1322" t="s">
        <v>6405</v>
      </c>
      <c r="Y1322" t="s">
        <v>6406</v>
      </c>
      <c r="Z1322" t="s">
        <v>17</v>
      </c>
      <c r="AA1322" t="s">
        <v>6407</v>
      </c>
      <c r="AB1322">
        <v>10</v>
      </c>
      <c r="AC1322" t="s">
        <v>382</v>
      </c>
      <c r="AD1322">
        <v>1002010282</v>
      </c>
      <c r="AE1322" t="s">
        <v>39</v>
      </c>
      <c r="AF1322">
        <v>46680172</v>
      </c>
      <c r="AG1322" t="s">
        <v>7958</v>
      </c>
      <c r="AH1322">
        <v>1000197752</v>
      </c>
      <c r="AI1322" t="s">
        <v>7065</v>
      </c>
      <c r="AJ1322">
        <v>1005660653</v>
      </c>
      <c r="AK1322" t="s">
        <v>28</v>
      </c>
      <c r="AL1322" s="3">
        <v>50400000</v>
      </c>
      <c r="AM1322" t="s">
        <v>8767</v>
      </c>
      <c r="AN1322" s="3">
        <v>0</v>
      </c>
      <c r="AO1322" s="3">
        <v>0</v>
      </c>
      <c r="AP1322" s="3">
        <v>50400000</v>
      </c>
      <c r="AQ1322" s="3">
        <v>10500000</v>
      </c>
      <c r="AR1322" s="3">
        <v>39900000</v>
      </c>
      <c r="AS1322">
        <v>5000855902</v>
      </c>
      <c r="AT1322">
        <v>1</v>
      </c>
      <c r="AU1322">
        <v>698333</v>
      </c>
      <c r="AV1322">
        <v>1</v>
      </c>
      <c r="AW1322" s="2">
        <v>45720</v>
      </c>
      <c r="AX1322" t="s">
        <v>6403</v>
      </c>
      <c r="AY1322" t="s">
        <v>17</v>
      </c>
      <c r="AZ1322" t="s">
        <v>17</v>
      </c>
      <c r="BA1322">
        <v>0</v>
      </c>
    </row>
    <row r="1323" spans="1:53" hidden="1" x14ac:dyDescent="0.2">
      <c r="A1323">
        <v>2025</v>
      </c>
      <c r="B1323">
        <v>1</v>
      </c>
      <c r="C1323" s="2">
        <v>45658</v>
      </c>
      <c r="D1323" s="2">
        <v>45808</v>
      </c>
      <c r="E1323" t="s">
        <v>2</v>
      </c>
      <c r="F1323" s="2">
        <v>45720</v>
      </c>
      <c r="G1323">
        <v>12</v>
      </c>
      <c r="H1323" t="s">
        <v>140</v>
      </c>
      <c r="I1323" t="s">
        <v>7960</v>
      </c>
      <c r="J1323" s="2">
        <v>45720</v>
      </c>
      <c r="K1323" s="2">
        <v>46022</v>
      </c>
      <c r="L1323">
        <v>302</v>
      </c>
      <c r="M1323">
        <v>2</v>
      </c>
      <c r="N1323" t="s">
        <v>8</v>
      </c>
      <c r="O1323">
        <v>1154</v>
      </c>
      <c r="P1323">
        <v>1312</v>
      </c>
      <c r="Q1323" t="s">
        <v>7962</v>
      </c>
      <c r="R1323" t="s">
        <v>6403</v>
      </c>
      <c r="T1323" t="s">
        <v>6404</v>
      </c>
      <c r="U1323" t="s">
        <v>6319</v>
      </c>
      <c r="V1323" t="s">
        <v>6320</v>
      </c>
      <c r="W1323" t="s">
        <v>103</v>
      </c>
      <c r="X1323" t="s">
        <v>6405</v>
      </c>
      <c r="Y1323" t="s">
        <v>6406</v>
      </c>
      <c r="Z1323" t="s">
        <v>17</v>
      </c>
      <c r="AA1323" t="s">
        <v>6407</v>
      </c>
      <c r="AB1323">
        <v>10</v>
      </c>
      <c r="AC1323" t="s">
        <v>382</v>
      </c>
      <c r="AD1323">
        <v>1005574770</v>
      </c>
      <c r="AE1323" t="s">
        <v>39</v>
      </c>
      <c r="AF1323">
        <v>51630538</v>
      </c>
      <c r="AG1323" t="s">
        <v>7965</v>
      </c>
      <c r="AH1323">
        <v>1000197752</v>
      </c>
      <c r="AI1323" t="s">
        <v>7065</v>
      </c>
      <c r="AJ1323">
        <v>1005660653</v>
      </c>
      <c r="AK1323" t="s">
        <v>28</v>
      </c>
      <c r="AL1323" s="3">
        <v>37800000</v>
      </c>
      <c r="AM1323" t="s">
        <v>8767</v>
      </c>
      <c r="AN1323" s="3">
        <v>0</v>
      </c>
      <c r="AO1323" s="3">
        <v>0</v>
      </c>
      <c r="AP1323" s="3">
        <v>37800000</v>
      </c>
      <c r="AQ1323" s="3">
        <v>10500000</v>
      </c>
      <c r="AR1323" s="3">
        <v>27300000</v>
      </c>
      <c r="AS1323">
        <v>5000855904</v>
      </c>
      <c r="AT1323">
        <v>1</v>
      </c>
      <c r="AU1323">
        <v>710575</v>
      </c>
      <c r="AV1323">
        <v>1</v>
      </c>
      <c r="AW1323" s="2">
        <v>45720</v>
      </c>
      <c r="AX1323" t="s">
        <v>6403</v>
      </c>
      <c r="AY1323" t="s">
        <v>17</v>
      </c>
      <c r="AZ1323" t="s">
        <v>17</v>
      </c>
      <c r="BA1323">
        <v>0</v>
      </c>
    </row>
    <row r="1324" spans="1:53" hidden="1" x14ac:dyDescent="0.2">
      <c r="A1324">
        <v>2025</v>
      </c>
      <c r="B1324">
        <v>1</v>
      </c>
      <c r="C1324" s="2">
        <v>45658</v>
      </c>
      <c r="D1324" s="2">
        <v>45808</v>
      </c>
      <c r="E1324" t="s">
        <v>2</v>
      </c>
      <c r="F1324" s="2">
        <v>45720</v>
      </c>
      <c r="G1324">
        <v>12</v>
      </c>
      <c r="H1324" t="s">
        <v>140</v>
      </c>
      <c r="I1324" t="s">
        <v>7968</v>
      </c>
      <c r="J1324" s="2">
        <v>45720</v>
      </c>
      <c r="K1324" s="2">
        <v>46022</v>
      </c>
      <c r="L1324">
        <v>302</v>
      </c>
      <c r="M1324">
        <v>2</v>
      </c>
      <c r="N1324" t="s">
        <v>8</v>
      </c>
      <c r="O1324">
        <v>1018</v>
      </c>
      <c r="P1324">
        <v>1313</v>
      </c>
      <c r="Q1324" t="s">
        <v>6985</v>
      </c>
      <c r="R1324" t="s">
        <v>6986</v>
      </c>
      <c r="T1324" t="s">
        <v>6987</v>
      </c>
      <c r="U1324" t="s">
        <v>6319</v>
      </c>
      <c r="V1324" t="s">
        <v>6320</v>
      </c>
      <c r="W1324" t="s">
        <v>103</v>
      </c>
      <c r="X1324" t="s">
        <v>6405</v>
      </c>
      <c r="Y1324" t="s">
        <v>6988</v>
      </c>
      <c r="Z1324" t="s">
        <v>17</v>
      </c>
      <c r="AA1324" t="s">
        <v>6407</v>
      </c>
      <c r="AB1324">
        <v>10</v>
      </c>
      <c r="AC1324" t="s">
        <v>382</v>
      </c>
      <c r="AD1324">
        <v>1012730381</v>
      </c>
      <c r="AE1324" t="s">
        <v>39</v>
      </c>
      <c r="AF1324">
        <v>1032656551</v>
      </c>
      <c r="AG1324" t="s">
        <v>1750</v>
      </c>
      <c r="AH1324">
        <v>1000197752</v>
      </c>
      <c r="AI1324" t="s">
        <v>7065</v>
      </c>
      <c r="AJ1324">
        <v>1005660653</v>
      </c>
      <c r="AK1324" t="s">
        <v>28</v>
      </c>
      <c r="AL1324" s="3">
        <v>19320000</v>
      </c>
      <c r="AM1324" t="s">
        <v>8767</v>
      </c>
      <c r="AN1324" s="3">
        <v>0</v>
      </c>
      <c r="AO1324" s="3">
        <v>0</v>
      </c>
      <c r="AP1324" s="3">
        <v>19320000</v>
      </c>
      <c r="AQ1324" s="3">
        <v>4025000</v>
      </c>
      <c r="AR1324" s="3">
        <v>15295000</v>
      </c>
      <c r="AS1324">
        <v>5000855905</v>
      </c>
      <c r="AT1324">
        <v>1</v>
      </c>
      <c r="AU1324">
        <v>698311</v>
      </c>
      <c r="AV1324">
        <v>1</v>
      </c>
      <c r="AW1324" s="2">
        <v>45720</v>
      </c>
      <c r="AX1324" t="s">
        <v>6986</v>
      </c>
      <c r="AY1324" t="s">
        <v>17</v>
      </c>
      <c r="AZ1324" t="s">
        <v>17</v>
      </c>
      <c r="BA1324">
        <v>0</v>
      </c>
    </row>
    <row r="1325" spans="1:53" hidden="1" x14ac:dyDescent="0.2">
      <c r="A1325">
        <v>2025</v>
      </c>
      <c r="B1325">
        <v>1</v>
      </c>
      <c r="C1325" s="2">
        <v>45658</v>
      </c>
      <c r="D1325" s="2">
        <v>45808</v>
      </c>
      <c r="E1325" t="s">
        <v>2</v>
      </c>
      <c r="F1325" s="2">
        <v>45720</v>
      </c>
      <c r="G1325">
        <v>12</v>
      </c>
      <c r="H1325" t="s">
        <v>140</v>
      </c>
      <c r="I1325" t="s">
        <v>7971</v>
      </c>
      <c r="J1325" s="2">
        <v>45720</v>
      </c>
      <c r="K1325" s="2">
        <v>46022</v>
      </c>
      <c r="L1325">
        <v>302</v>
      </c>
      <c r="M1325">
        <v>2</v>
      </c>
      <c r="N1325" t="s">
        <v>8</v>
      </c>
      <c r="O1325">
        <v>1199</v>
      </c>
      <c r="P1325">
        <v>1314</v>
      </c>
      <c r="Q1325" t="s">
        <v>7386</v>
      </c>
      <c r="R1325" t="s">
        <v>6626</v>
      </c>
      <c r="T1325" t="s">
        <v>6627</v>
      </c>
      <c r="U1325" t="s">
        <v>6319</v>
      </c>
      <c r="V1325" t="s">
        <v>6320</v>
      </c>
      <c r="W1325" t="s">
        <v>103</v>
      </c>
      <c r="X1325" t="s">
        <v>6405</v>
      </c>
      <c r="Y1325" t="s">
        <v>6628</v>
      </c>
      <c r="Z1325" t="s">
        <v>17</v>
      </c>
      <c r="AA1325" t="s">
        <v>6407</v>
      </c>
      <c r="AB1325">
        <v>10</v>
      </c>
      <c r="AC1325" t="s">
        <v>382</v>
      </c>
      <c r="AD1325">
        <v>1009117903</v>
      </c>
      <c r="AE1325" t="s">
        <v>39</v>
      </c>
      <c r="AF1325">
        <v>1020795504</v>
      </c>
      <c r="AG1325" t="s">
        <v>7975</v>
      </c>
      <c r="AH1325">
        <v>1000197752</v>
      </c>
      <c r="AI1325" t="s">
        <v>7065</v>
      </c>
      <c r="AJ1325">
        <v>1005660653</v>
      </c>
      <c r="AK1325" t="s">
        <v>28</v>
      </c>
      <c r="AL1325" s="3">
        <v>37800000</v>
      </c>
      <c r="AM1325" t="s">
        <v>8767</v>
      </c>
      <c r="AN1325" s="3">
        <v>0</v>
      </c>
      <c r="AO1325" s="3">
        <v>0</v>
      </c>
      <c r="AP1325" s="3">
        <v>37800000</v>
      </c>
      <c r="AQ1325" s="3">
        <v>10500000</v>
      </c>
      <c r="AR1325" s="3">
        <v>27300000</v>
      </c>
      <c r="AS1325">
        <v>5000855906</v>
      </c>
      <c r="AT1325">
        <v>1</v>
      </c>
      <c r="AU1325">
        <v>718588</v>
      </c>
      <c r="AV1325">
        <v>1</v>
      </c>
      <c r="AW1325" s="2">
        <v>45720</v>
      </c>
      <c r="AX1325" t="s">
        <v>6626</v>
      </c>
      <c r="AY1325" t="s">
        <v>17</v>
      </c>
      <c r="AZ1325" t="s">
        <v>17</v>
      </c>
      <c r="BA1325">
        <v>0</v>
      </c>
    </row>
    <row r="1326" spans="1:53" hidden="1" x14ac:dyDescent="0.2">
      <c r="A1326">
        <v>2025</v>
      </c>
      <c r="B1326">
        <v>1</v>
      </c>
      <c r="C1326" s="2">
        <v>45658</v>
      </c>
      <c r="D1326" s="2">
        <v>45808</v>
      </c>
      <c r="E1326" t="s">
        <v>2</v>
      </c>
      <c r="F1326" s="2">
        <v>45720</v>
      </c>
      <c r="G1326">
        <v>12</v>
      </c>
      <c r="H1326" t="s">
        <v>140</v>
      </c>
      <c r="I1326" t="s">
        <v>7977</v>
      </c>
      <c r="J1326" s="2">
        <v>45720</v>
      </c>
      <c r="K1326" s="2">
        <v>46022</v>
      </c>
      <c r="L1326">
        <v>302</v>
      </c>
      <c r="M1326">
        <v>2</v>
      </c>
      <c r="N1326" t="s">
        <v>8</v>
      </c>
      <c r="O1326">
        <v>1142</v>
      </c>
      <c r="P1326">
        <v>1315</v>
      </c>
      <c r="Q1326" t="s">
        <v>7807</v>
      </c>
      <c r="R1326" t="s">
        <v>6465</v>
      </c>
      <c r="T1326" t="s">
        <v>6466</v>
      </c>
      <c r="U1326" t="s">
        <v>6319</v>
      </c>
      <c r="V1326" t="s">
        <v>6320</v>
      </c>
      <c r="W1326" t="s">
        <v>103</v>
      </c>
      <c r="X1326" t="s">
        <v>6405</v>
      </c>
      <c r="Y1326" t="s">
        <v>6467</v>
      </c>
      <c r="Z1326" t="s">
        <v>17</v>
      </c>
      <c r="AA1326" t="s">
        <v>6407</v>
      </c>
      <c r="AB1326">
        <v>10</v>
      </c>
      <c r="AC1326" t="s">
        <v>382</v>
      </c>
      <c r="AD1326">
        <v>1004186365</v>
      </c>
      <c r="AE1326" t="s">
        <v>39</v>
      </c>
      <c r="AF1326">
        <v>79519517</v>
      </c>
      <c r="AG1326" t="s">
        <v>3260</v>
      </c>
      <c r="AH1326">
        <v>1000197752</v>
      </c>
      <c r="AI1326" t="s">
        <v>7065</v>
      </c>
      <c r="AJ1326">
        <v>1005660653</v>
      </c>
      <c r="AK1326" t="s">
        <v>28</v>
      </c>
      <c r="AL1326" s="3">
        <v>21300000</v>
      </c>
      <c r="AM1326" t="s">
        <v>8767</v>
      </c>
      <c r="AN1326" s="3">
        <v>0</v>
      </c>
      <c r="AO1326" s="3">
        <v>0</v>
      </c>
      <c r="AP1326" s="3">
        <v>21300000</v>
      </c>
      <c r="AQ1326" s="3">
        <v>5996667</v>
      </c>
      <c r="AR1326" s="3">
        <v>15303333</v>
      </c>
      <c r="AS1326">
        <v>5000855907</v>
      </c>
      <c r="AT1326">
        <v>1</v>
      </c>
      <c r="AU1326">
        <v>709636</v>
      </c>
      <c r="AV1326">
        <v>1</v>
      </c>
      <c r="AW1326" s="2">
        <v>45720</v>
      </c>
      <c r="AX1326" t="s">
        <v>6465</v>
      </c>
      <c r="AY1326" t="s">
        <v>17</v>
      </c>
      <c r="AZ1326" t="s">
        <v>17</v>
      </c>
      <c r="BA1326">
        <v>0</v>
      </c>
    </row>
    <row r="1327" spans="1:53" hidden="1" x14ac:dyDescent="0.2">
      <c r="A1327">
        <v>2025</v>
      </c>
      <c r="B1327">
        <v>1</v>
      </c>
      <c r="C1327" s="2">
        <v>45658</v>
      </c>
      <c r="D1327" s="2">
        <v>45808</v>
      </c>
      <c r="E1327" t="s">
        <v>2</v>
      </c>
      <c r="F1327" s="2">
        <v>45730</v>
      </c>
      <c r="G1327">
        <v>53</v>
      </c>
      <c r="H1327" t="s">
        <v>130</v>
      </c>
      <c r="I1327" t="s">
        <v>7980</v>
      </c>
      <c r="J1327" s="2">
        <v>45729</v>
      </c>
      <c r="K1327" s="2">
        <v>46022</v>
      </c>
      <c r="L1327">
        <v>293</v>
      </c>
      <c r="M1327">
        <v>2</v>
      </c>
      <c r="N1327" t="s">
        <v>8</v>
      </c>
      <c r="O1327">
        <v>1264</v>
      </c>
      <c r="P1327">
        <v>1316</v>
      </c>
      <c r="Q1327" t="s">
        <v>7982</v>
      </c>
      <c r="R1327" t="s">
        <v>6434</v>
      </c>
      <c r="T1327" t="s">
        <v>6435</v>
      </c>
      <c r="U1327" t="s">
        <v>6319</v>
      </c>
      <c r="V1327" t="s">
        <v>6320</v>
      </c>
      <c r="W1327" t="s">
        <v>103</v>
      </c>
      <c r="X1327" t="s">
        <v>6405</v>
      </c>
      <c r="Y1327" t="s">
        <v>6436</v>
      </c>
      <c r="Z1327" t="s">
        <v>17</v>
      </c>
      <c r="AA1327" t="s">
        <v>6407</v>
      </c>
      <c r="AB1327">
        <v>2</v>
      </c>
      <c r="AC1327" t="s">
        <v>134</v>
      </c>
      <c r="AD1327">
        <v>1000510697</v>
      </c>
      <c r="AE1327" t="s">
        <v>22</v>
      </c>
      <c r="AF1327">
        <v>860524654</v>
      </c>
      <c r="AG1327" t="s">
        <v>314</v>
      </c>
      <c r="AH1327">
        <v>1000197752</v>
      </c>
      <c r="AI1327" t="s">
        <v>7065</v>
      </c>
      <c r="AJ1327">
        <v>1000288279</v>
      </c>
      <c r="AK1327" t="s">
        <v>7984</v>
      </c>
      <c r="AL1327" s="3">
        <v>2136769</v>
      </c>
      <c r="AM1327" t="s">
        <v>8767</v>
      </c>
      <c r="AN1327" s="3">
        <v>0</v>
      </c>
      <c r="AO1327" s="3">
        <v>0</v>
      </c>
      <c r="AP1327" s="3">
        <v>2136769</v>
      </c>
      <c r="AQ1327" s="3">
        <v>0</v>
      </c>
      <c r="AR1327" s="3">
        <v>2136769</v>
      </c>
      <c r="AS1327">
        <v>5000862330</v>
      </c>
      <c r="AT1327">
        <v>1</v>
      </c>
      <c r="AU1327">
        <v>721731</v>
      </c>
      <c r="AV1327">
        <v>1</v>
      </c>
      <c r="AW1327" s="2">
        <v>45730</v>
      </c>
      <c r="AX1327" t="s">
        <v>6434</v>
      </c>
      <c r="AY1327" t="s">
        <v>17</v>
      </c>
      <c r="AZ1327" t="s">
        <v>17</v>
      </c>
      <c r="BA1327">
        <v>0</v>
      </c>
    </row>
    <row r="1328" spans="1:53" hidden="1" x14ac:dyDescent="0.2">
      <c r="A1328">
        <v>2025</v>
      </c>
      <c r="B1328">
        <v>1</v>
      </c>
      <c r="C1328" s="2">
        <v>45658</v>
      </c>
      <c r="D1328" s="2">
        <v>45808</v>
      </c>
      <c r="E1328" t="s">
        <v>2</v>
      </c>
      <c r="F1328" s="2">
        <v>45730</v>
      </c>
      <c r="G1328">
        <v>145</v>
      </c>
      <c r="H1328" t="s">
        <v>682</v>
      </c>
      <c r="I1328" t="s">
        <v>7987</v>
      </c>
      <c r="J1328" s="2">
        <v>45729</v>
      </c>
      <c r="K1328" s="2">
        <v>46022</v>
      </c>
      <c r="L1328">
        <v>293</v>
      </c>
      <c r="M1328">
        <v>2</v>
      </c>
      <c r="N1328" t="s">
        <v>8</v>
      </c>
      <c r="O1328">
        <v>1193</v>
      </c>
      <c r="P1328">
        <v>1317</v>
      </c>
      <c r="Q1328" t="s">
        <v>7989</v>
      </c>
      <c r="R1328" t="s">
        <v>6718</v>
      </c>
      <c r="T1328" t="s">
        <v>6719</v>
      </c>
      <c r="U1328" t="s">
        <v>6319</v>
      </c>
      <c r="V1328" t="s">
        <v>6320</v>
      </c>
      <c r="W1328" t="s">
        <v>103</v>
      </c>
      <c r="X1328" t="s">
        <v>6405</v>
      </c>
      <c r="Y1328" t="s">
        <v>6720</v>
      </c>
      <c r="Z1328" t="s">
        <v>17</v>
      </c>
      <c r="AA1328" t="s">
        <v>6407</v>
      </c>
      <c r="AB1328">
        <v>10</v>
      </c>
      <c r="AC1328" t="s">
        <v>382</v>
      </c>
      <c r="AD1328">
        <v>1008925712</v>
      </c>
      <c r="AE1328" t="s">
        <v>39</v>
      </c>
      <c r="AF1328">
        <v>1010193626</v>
      </c>
      <c r="AG1328" t="s">
        <v>1495</v>
      </c>
      <c r="AH1328">
        <v>1000197752</v>
      </c>
      <c r="AI1328" t="s">
        <v>7065</v>
      </c>
      <c r="AJ1328">
        <v>1000288279</v>
      </c>
      <c r="AK1328" t="s">
        <v>7984</v>
      </c>
      <c r="AL1328" s="3">
        <v>42210000</v>
      </c>
      <c r="AM1328" t="s">
        <v>8767</v>
      </c>
      <c r="AN1328" s="3">
        <v>0</v>
      </c>
      <c r="AO1328" s="3">
        <v>0</v>
      </c>
      <c r="AP1328" s="3">
        <v>42210000</v>
      </c>
      <c r="AQ1328" s="3">
        <v>11021500</v>
      </c>
      <c r="AR1328" s="3">
        <v>31188500</v>
      </c>
      <c r="AS1328">
        <v>5000862332</v>
      </c>
      <c r="AT1328">
        <v>1</v>
      </c>
      <c r="AU1328">
        <v>718582</v>
      </c>
      <c r="AV1328">
        <v>1</v>
      </c>
      <c r="AW1328" s="2">
        <v>45730</v>
      </c>
      <c r="AX1328" t="s">
        <v>6718</v>
      </c>
      <c r="AY1328" t="s">
        <v>17</v>
      </c>
      <c r="AZ1328" t="s">
        <v>17</v>
      </c>
      <c r="BA1328">
        <v>0</v>
      </c>
    </row>
    <row r="1329" spans="1:53" hidden="1" x14ac:dyDescent="0.2">
      <c r="A1329">
        <v>2025</v>
      </c>
      <c r="B1329">
        <v>1</v>
      </c>
      <c r="C1329" s="2">
        <v>45658</v>
      </c>
      <c r="D1329" s="2">
        <v>45808</v>
      </c>
      <c r="E1329" t="s">
        <v>2</v>
      </c>
      <c r="F1329" s="2">
        <v>45730</v>
      </c>
      <c r="G1329">
        <v>145</v>
      </c>
      <c r="H1329" t="s">
        <v>682</v>
      </c>
      <c r="I1329" t="s">
        <v>7992</v>
      </c>
      <c r="J1329" s="2">
        <v>45729</v>
      </c>
      <c r="K1329" s="2">
        <v>46022</v>
      </c>
      <c r="L1329">
        <v>293</v>
      </c>
      <c r="M1329">
        <v>2</v>
      </c>
      <c r="N1329" t="s">
        <v>8</v>
      </c>
      <c r="O1329">
        <v>1196</v>
      </c>
      <c r="P1329">
        <v>1318</v>
      </c>
      <c r="Q1329" t="s">
        <v>7994</v>
      </c>
      <c r="R1329" t="s">
        <v>6403</v>
      </c>
      <c r="T1329" t="s">
        <v>6404</v>
      </c>
      <c r="U1329" t="s">
        <v>6319</v>
      </c>
      <c r="V1329" t="s">
        <v>6320</v>
      </c>
      <c r="W1329" t="s">
        <v>103</v>
      </c>
      <c r="X1329" t="s">
        <v>6405</v>
      </c>
      <c r="Y1329" t="s">
        <v>6406</v>
      </c>
      <c r="Z1329" t="s">
        <v>17</v>
      </c>
      <c r="AA1329" t="s">
        <v>6407</v>
      </c>
      <c r="AB1329">
        <v>10</v>
      </c>
      <c r="AC1329" t="s">
        <v>382</v>
      </c>
      <c r="AD1329">
        <v>1000298442</v>
      </c>
      <c r="AE1329" t="s">
        <v>39</v>
      </c>
      <c r="AF1329">
        <v>53075373</v>
      </c>
      <c r="AG1329" t="s">
        <v>7997</v>
      </c>
      <c r="AH1329">
        <v>1000197752</v>
      </c>
      <c r="AI1329" t="s">
        <v>7065</v>
      </c>
      <c r="AJ1329">
        <v>1000288279</v>
      </c>
      <c r="AK1329" t="s">
        <v>7984</v>
      </c>
      <c r="AL1329" s="3">
        <v>31500000</v>
      </c>
      <c r="AM1329" t="s">
        <v>8767</v>
      </c>
      <c r="AN1329" s="3">
        <v>0</v>
      </c>
      <c r="AO1329" s="3">
        <v>0</v>
      </c>
      <c r="AP1329" s="3">
        <v>31500000</v>
      </c>
      <c r="AQ1329" s="3">
        <v>8225000</v>
      </c>
      <c r="AR1329" s="3">
        <v>23275000</v>
      </c>
      <c r="AS1329">
        <v>5000862337</v>
      </c>
      <c r="AT1329">
        <v>1</v>
      </c>
      <c r="AU1329">
        <v>718585</v>
      </c>
      <c r="AV1329">
        <v>1</v>
      </c>
      <c r="AW1329" s="2">
        <v>45730</v>
      </c>
      <c r="AX1329" t="s">
        <v>6403</v>
      </c>
      <c r="AY1329" t="s">
        <v>17</v>
      </c>
      <c r="AZ1329" t="s">
        <v>17</v>
      </c>
      <c r="BA1329">
        <v>0</v>
      </c>
    </row>
    <row r="1330" spans="1:53" hidden="1" x14ac:dyDescent="0.2">
      <c r="A1330">
        <v>2025</v>
      </c>
      <c r="B1330">
        <v>1</v>
      </c>
      <c r="C1330" s="2">
        <v>45658</v>
      </c>
      <c r="D1330" s="2">
        <v>45808</v>
      </c>
      <c r="E1330" t="s">
        <v>2</v>
      </c>
      <c r="F1330" s="2">
        <v>45730</v>
      </c>
      <c r="G1330">
        <v>145</v>
      </c>
      <c r="H1330" t="s">
        <v>682</v>
      </c>
      <c r="I1330" t="s">
        <v>8000</v>
      </c>
      <c r="J1330" s="2">
        <v>45729</v>
      </c>
      <c r="K1330" s="2">
        <v>46022</v>
      </c>
      <c r="L1330">
        <v>293</v>
      </c>
      <c r="M1330">
        <v>2</v>
      </c>
      <c r="N1330" t="s">
        <v>8</v>
      </c>
      <c r="O1330">
        <v>1240</v>
      </c>
      <c r="P1330">
        <v>1319</v>
      </c>
      <c r="Q1330" t="s">
        <v>8002</v>
      </c>
      <c r="R1330" t="s">
        <v>6626</v>
      </c>
      <c r="T1330" t="s">
        <v>6627</v>
      </c>
      <c r="U1330" t="s">
        <v>6319</v>
      </c>
      <c r="V1330" t="s">
        <v>6320</v>
      </c>
      <c r="W1330" t="s">
        <v>103</v>
      </c>
      <c r="X1330" t="s">
        <v>6405</v>
      </c>
      <c r="Y1330" t="s">
        <v>6628</v>
      </c>
      <c r="Z1330" t="s">
        <v>17</v>
      </c>
      <c r="AA1330" t="s">
        <v>6407</v>
      </c>
      <c r="AB1330">
        <v>10</v>
      </c>
      <c r="AC1330" t="s">
        <v>382</v>
      </c>
      <c r="AD1330">
        <v>1013050465</v>
      </c>
      <c r="AE1330" t="s">
        <v>39</v>
      </c>
      <c r="AF1330">
        <v>1001170014</v>
      </c>
      <c r="AG1330" t="s">
        <v>3273</v>
      </c>
      <c r="AH1330">
        <v>1000197752</v>
      </c>
      <c r="AI1330" t="s">
        <v>7065</v>
      </c>
      <c r="AJ1330">
        <v>1000288279</v>
      </c>
      <c r="AK1330" t="s">
        <v>7984</v>
      </c>
      <c r="AL1330" s="3">
        <v>15750000</v>
      </c>
      <c r="AM1330" t="s">
        <v>8767</v>
      </c>
      <c r="AN1330" s="3">
        <v>0</v>
      </c>
      <c r="AO1330" s="3">
        <v>0</v>
      </c>
      <c r="AP1330" s="3">
        <v>15750000</v>
      </c>
      <c r="AQ1330" s="3">
        <v>4112500</v>
      </c>
      <c r="AR1330" s="3">
        <v>11637500</v>
      </c>
      <c r="AS1330">
        <v>5000862346</v>
      </c>
      <c r="AT1330">
        <v>1</v>
      </c>
      <c r="AU1330">
        <v>720146</v>
      </c>
      <c r="AV1330">
        <v>1</v>
      </c>
      <c r="AW1330" s="2">
        <v>45730</v>
      </c>
      <c r="AX1330" t="s">
        <v>6626</v>
      </c>
      <c r="AY1330" t="s">
        <v>17</v>
      </c>
      <c r="AZ1330" t="s">
        <v>17</v>
      </c>
      <c r="BA1330">
        <v>0</v>
      </c>
    </row>
    <row r="1331" spans="1:53" hidden="1" x14ac:dyDescent="0.2">
      <c r="A1331">
        <v>2025</v>
      </c>
      <c r="B1331">
        <v>1</v>
      </c>
      <c r="C1331" s="2">
        <v>45658</v>
      </c>
      <c r="D1331" s="2">
        <v>45808</v>
      </c>
      <c r="E1331" t="s">
        <v>2</v>
      </c>
      <c r="F1331" s="2">
        <v>45730</v>
      </c>
      <c r="G1331">
        <v>148</v>
      </c>
      <c r="H1331" t="s">
        <v>692</v>
      </c>
      <c r="I1331" t="s">
        <v>8005</v>
      </c>
      <c r="J1331" s="2">
        <v>45729</v>
      </c>
      <c r="K1331" s="2">
        <v>46022</v>
      </c>
      <c r="L1331">
        <v>293</v>
      </c>
      <c r="M1331">
        <v>2</v>
      </c>
      <c r="N1331" t="s">
        <v>8</v>
      </c>
      <c r="O1331">
        <v>1136</v>
      </c>
      <c r="P1331">
        <v>1320</v>
      </c>
      <c r="Q1331" t="s">
        <v>8007</v>
      </c>
      <c r="R1331" t="s">
        <v>6403</v>
      </c>
      <c r="T1331" t="s">
        <v>6404</v>
      </c>
      <c r="U1331" t="s">
        <v>6319</v>
      </c>
      <c r="V1331" t="s">
        <v>6320</v>
      </c>
      <c r="W1331" t="s">
        <v>103</v>
      </c>
      <c r="X1331" t="s">
        <v>6405</v>
      </c>
      <c r="Y1331" t="s">
        <v>6406</v>
      </c>
      <c r="Z1331" t="s">
        <v>17</v>
      </c>
      <c r="AA1331" t="s">
        <v>6407</v>
      </c>
      <c r="AB1331">
        <v>10</v>
      </c>
      <c r="AC1331" t="s">
        <v>382</v>
      </c>
      <c r="AD1331">
        <v>1003757152</v>
      </c>
      <c r="AE1331" t="s">
        <v>39</v>
      </c>
      <c r="AF1331">
        <v>79577246</v>
      </c>
      <c r="AG1331" t="s">
        <v>2911</v>
      </c>
      <c r="AH1331">
        <v>1000197752</v>
      </c>
      <c r="AI1331" t="s">
        <v>7065</v>
      </c>
      <c r="AJ1331">
        <v>1000288279</v>
      </c>
      <c r="AK1331" t="s">
        <v>7984</v>
      </c>
      <c r="AL1331" s="3">
        <v>17100000</v>
      </c>
      <c r="AM1331" t="s">
        <v>8767</v>
      </c>
      <c r="AN1331" s="3">
        <v>0</v>
      </c>
      <c r="AO1331" s="3">
        <v>0</v>
      </c>
      <c r="AP1331" s="3">
        <v>17100000</v>
      </c>
      <c r="AQ1331" s="3">
        <v>4465000</v>
      </c>
      <c r="AR1331" s="3">
        <v>12635000</v>
      </c>
      <c r="AS1331">
        <v>5000862351</v>
      </c>
      <c r="AT1331">
        <v>1</v>
      </c>
      <c r="AU1331">
        <v>709613</v>
      </c>
      <c r="AV1331">
        <v>1</v>
      </c>
      <c r="AW1331" s="2">
        <v>45730</v>
      </c>
      <c r="AX1331" t="s">
        <v>6403</v>
      </c>
      <c r="AY1331" t="s">
        <v>17</v>
      </c>
      <c r="AZ1331" t="s">
        <v>17</v>
      </c>
      <c r="BA1331">
        <v>0</v>
      </c>
    </row>
    <row r="1332" spans="1:53" hidden="1" x14ac:dyDescent="0.2">
      <c r="A1332">
        <v>2025</v>
      </c>
      <c r="B1332">
        <v>1</v>
      </c>
      <c r="C1332" s="2">
        <v>45658</v>
      </c>
      <c r="D1332" s="2">
        <v>45808</v>
      </c>
      <c r="E1332" t="s">
        <v>2</v>
      </c>
      <c r="F1332" s="2">
        <v>45730</v>
      </c>
      <c r="G1332">
        <v>148</v>
      </c>
      <c r="H1332" t="s">
        <v>692</v>
      </c>
      <c r="I1332" t="s">
        <v>8009</v>
      </c>
      <c r="J1332" s="2">
        <v>45729</v>
      </c>
      <c r="K1332" s="2">
        <v>46022</v>
      </c>
      <c r="L1332">
        <v>293</v>
      </c>
      <c r="M1332">
        <v>2</v>
      </c>
      <c r="N1332" t="s">
        <v>8</v>
      </c>
      <c r="O1332">
        <v>1228</v>
      </c>
      <c r="P1332">
        <v>1321</v>
      </c>
      <c r="Q1332" t="s">
        <v>8011</v>
      </c>
      <c r="R1332" t="s">
        <v>6948</v>
      </c>
      <c r="T1332" t="s">
        <v>6949</v>
      </c>
      <c r="U1332" t="s">
        <v>6319</v>
      </c>
      <c r="V1332" t="s">
        <v>6320</v>
      </c>
      <c r="W1332" t="s">
        <v>103</v>
      </c>
      <c r="X1332" t="s">
        <v>6405</v>
      </c>
      <c r="Y1332" t="s">
        <v>6950</v>
      </c>
      <c r="Z1332" t="s">
        <v>17</v>
      </c>
      <c r="AA1332" t="s">
        <v>6407</v>
      </c>
      <c r="AB1332">
        <v>10</v>
      </c>
      <c r="AC1332" t="s">
        <v>382</v>
      </c>
      <c r="AD1332">
        <v>1000364049</v>
      </c>
      <c r="AE1332" t="s">
        <v>39</v>
      </c>
      <c r="AF1332">
        <v>52373257</v>
      </c>
      <c r="AG1332" t="s">
        <v>670</v>
      </c>
      <c r="AH1332">
        <v>1000197752</v>
      </c>
      <c r="AI1332" t="s">
        <v>7065</v>
      </c>
      <c r="AJ1332">
        <v>1000288279</v>
      </c>
      <c r="AK1332" t="s">
        <v>7984</v>
      </c>
      <c r="AL1332" s="3">
        <v>20160000</v>
      </c>
      <c r="AM1332" t="s">
        <v>8767</v>
      </c>
      <c r="AN1332" s="3">
        <v>0</v>
      </c>
      <c r="AO1332" s="3">
        <v>0</v>
      </c>
      <c r="AP1332" s="3">
        <v>20160000</v>
      </c>
      <c r="AQ1332" s="3">
        <v>2240000</v>
      </c>
      <c r="AR1332" s="3">
        <v>17920000</v>
      </c>
      <c r="AS1332">
        <v>5000862356</v>
      </c>
      <c r="AT1332">
        <v>1</v>
      </c>
      <c r="AU1332">
        <v>719107</v>
      </c>
      <c r="AV1332">
        <v>1</v>
      </c>
      <c r="AW1332" s="2">
        <v>45730</v>
      </c>
      <c r="AX1332" t="s">
        <v>6948</v>
      </c>
      <c r="AY1332" t="s">
        <v>17</v>
      </c>
      <c r="AZ1332" t="s">
        <v>17</v>
      </c>
      <c r="BA1332">
        <v>0</v>
      </c>
    </row>
    <row r="1333" spans="1:53" hidden="1" x14ac:dyDescent="0.2">
      <c r="A1333">
        <v>2025</v>
      </c>
      <c r="B1333">
        <v>1</v>
      </c>
      <c r="C1333" s="2">
        <v>45658</v>
      </c>
      <c r="D1333" s="2">
        <v>45808</v>
      </c>
      <c r="E1333" t="s">
        <v>2</v>
      </c>
      <c r="F1333" s="2">
        <v>45730</v>
      </c>
      <c r="G1333">
        <v>148</v>
      </c>
      <c r="H1333" t="s">
        <v>692</v>
      </c>
      <c r="I1333" t="s">
        <v>8014</v>
      </c>
      <c r="J1333" s="2">
        <v>45729</v>
      </c>
      <c r="K1333" s="2">
        <v>46022</v>
      </c>
      <c r="L1333">
        <v>293</v>
      </c>
      <c r="M1333">
        <v>2</v>
      </c>
      <c r="N1333" t="s">
        <v>8</v>
      </c>
      <c r="O1333">
        <v>1116</v>
      </c>
      <c r="P1333">
        <v>1322</v>
      </c>
      <c r="Q1333" t="s">
        <v>8016</v>
      </c>
      <c r="R1333" t="s">
        <v>6403</v>
      </c>
      <c r="T1333" t="s">
        <v>6404</v>
      </c>
      <c r="U1333" t="s">
        <v>6319</v>
      </c>
      <c r="V1333" t="s">
        <v>6320</v>
      </c>
      <c r="W1333" t="s">
        <v>103</v>
      </c>
      <c r="X1333" t="s">
        <v>6405</v>
      </c>
      <c r="Y1333" t="s">
        <v>6406</v>
      </c>
      <c r="Z1333" t="s">
        <v>17</v>
      </c>
      <c r="AA1333" t="s">
        <v>6407</v>
      </c>
      <c r="AB1333">
        <v>10</v>
      </c>
      <c r="AC1333" t="s">
        <v>382</v>
      </c>
      <c r="AD1333">
        <v>1013841576</v>
      </c>
      <c r="AE1333" t="s">
        <v>39</v>
      </c>
      <c r="AF1333">
        <v>1030697298</v>
      </c>
      <c r="AG1333" t="s">
        <v>8019</v>
      </c>
      <c r="AH1333">
        <v>1000197752</v>
      </c>
      <c r="AI1333" t="s">
        <v>7065</v>
      </c>
      <c r="AJ1333">
        <v>1000288279</v>
      </c>
      <c r="AK1333" t="s">
        <v>7984</v>
      </c>
      <c r="AL1333" s="3">
        <v>37800000</v>
      </c>
      <c r="AM1333" t="s">
        <v>8767</v>
      </c>
      <c r="AN1333" s="3">
        <v>0</v>
      </c>
      <c r="AO1333" s="3">
        <v>0</v>
      </c>
      <c r="AP1333" s="3">
        <v>37800000</v>
      </c>
      <c r="AQ1333" s="3">
        <v>9870000</v>
      </c>
      <c r="AR1333" s="3">
        <v>27930000</v>
      </c>
      <c r="AS1333">
        <v>5000862376</v>
      </c>
      <c r="AT1333">
        <v>1</v>
      </c>
      <c r="AU1333">
        <v>709534</v>
      </c>
      <c r="AV1333">
        <v>1</v>
      </c>
      <c r="AW1333" s="2">
        <v>45730</v>
      </c>
      <c r="AX1333" t="s">
        <v>6403</v>
      </c>
      <c r="AY1333" t="s">
        <v>17</v>
      </c>
      <c r="AZ1333" t="s">
        <v>17</v>
      </c>
      <c r="BA1333">
        <v>0</v>
      </c>
    </row>
    <row r="1334" spans="1:53" hidden="1" x14ac:dyDescent="0.2">
      <c r="A1334">
        <v>2025</v>
      </c>
      <c r="B1334">
        <v>1</v>
      </c>
      <c r="C1334" s="2">
        <v>45658</v>
      </c>
      <c r="D1334" s="2">
        <v>45808</v>
      </c>
      <c r="E1334" t="s">
        <v>2</v>
      </c>
      <c r="F1334" s="2">
        <v>45730</v>
      </c>
      <c r="G1334">
        <v>148</v>
      </c>
      <c r="H1334" t="s">
        <v>692</v>
      </c>
      <c r="I1334" t="s">
        <v>8021</v>
      </c>
      <c r="J1334" s="2">
        <v>45729</v>
      </c>
      <c r="K1334" s="2">
        <v>46022</v>
      </c>
      <c r="L1334">
        <v>293</v>
      </c>
      <c r="M1334">
        <v>2</v>
      </c>
      <c r="N1334" t="s">
        <v>8</v>
      </c>
      <c r="O1334">
        <v>1221</v>
      </c>
      <c r="P1334">
        <v>1323</v>
      </c>
      <c r="Q1334" t="s">
        <v>8023</v>
      </c>
      <c r="R1334" t="s">
        <v>6403</v>
      </c>
      <c r="T1334" t="s">
        <v>6404</v>
      </c>
      <c r="U1334" t="s">
        <v>6319</v>
      </c>
      <c r="V1334" t="s">
        <v>6320</v>
      </c>
      <c r="W1334" t="s">
        <v>103</v>
      </c>
      <c r="X1334" t="s">
        <v>6405</v>
      </c>
      <c r="Y1334" t="s">
        <v>6406</v>
      </c>
      <c r="Z1334" t="s">
        <v>17</v>
      </c>
      <c r="AA1334" t="s">
        <v>6407</v>
      </c>
      <c r="AB1334">
        <v>10</v>
      </c>
      <c r="AC1334" t="s">
        <v>382</v>
      </c>
      <c r="AD1334">
        <v>1013375925</v>
      </c>
      <c r="AE1334" t="s">
        <v>39</v>
      </c>
      <c r="AF1334">
        <v>1007725726</v>
      </c>
      <c r="AG1334" t="s">
        <v>3039</v>
      </c>
      <c r="AH1334">
        <v>1000197752</v>
      </c>
      <c r="AI1334" t="s">
        <v>7065</v>
      </c>
      <c r="AJ1334">
        <v>1000288279</v>
      </c>
      <c r="AK1334" t="s">
        <v>7984</v>
      </c>
      <c r="AL1334" s="3">
        <v>14400000</v>
      </c>
      <c r="AM1334" t="s">
        <v>8767</v>
      </c>
      <c r="AN1334" s="3">
        <v>0</v>
      </c>
      <c r="AO1334" s="3">
        <v>0</v>
      </c>
      <c r="AP1334" s="3">
        <v>14400000</v>
      </c>
      <c r="AQ1334" s="3">
        <v>3760000</v>
      </c>
      <c r="AR1334" s="3">
        <v>10640000</v>
      </c>
      <c r="AS1334">
        <v>5000862377</v>
      </c>
      <c r="AT1334">
        <v>1</v>
      </c>
      <c r="AU1334">
        <v>719089</v>
      </c>
      <c r="AV1334">
        <v>1</v>
      </c>
      <c r="AW1334" s="2">
        <v>45730</v>
      </c>
      <c r="AX1334" t="s">
        <v>6403</v>
      </c>
      <c r="AY1334" t="s">
        <v>17</v>
      </c>
      <c r="AZ1334" t="s">
        <v>17</v>
      </c>
      <c r="BA1334">
        <v>0</v>
      </c>
    </row>
    <row r="1335" spans="1:53" hidden="1" x14ac:dyDescent="0.2">
      <c r="A1335">
        <v>2025</v>
      </c>
      <c r="B1335">
        <v>1</v>
      </c>
      <c r="C1335" s="2">
        <v>45658</v>
      </c>
      <c r="D1335" s="2">
        <v>45808</v>
      </c>
      <c r="E1335" t="s">
        <v>2</v>
      </c>
      <c r="F1335" s="2">
        <v>45730</v>
      </c>
      <c r="G1335">
        <v>145</v>
      </c>
      <c r="H1335" t="s">
        <v>682</v>
      </c>
      <c r="I1335" t="s">
        <v>8026</v>
      </c>
      <c r="J1335" s="2">
        <v>45729</v>
      </c>
      <c r="K1335" s="2">
        <v>46022</v>
      </c>
      <c r="L1335">
        <v>293</v>
      </c>
      <c r="M1335">
        <v>2</v>
      </c>
      <c r="N1335" t="s">
        <v>8</v>
      </c>
      <c r="O1335">
        <v>1216</v>
      </c>
      <c r="P1335">
        <v>1324</v>
      </c>
      <c r="Q1335" t="s">
        <v>8028</v>
      </c>
      <c r="R1335" t="s">
        <v>6403</v>
      </c>
      <c r="T1335" t="s">
        <v>6404</v>
      </c>
      <c r="U1335" t="s">
        <v>6319</v>
      </c>
      <c r="V1335" t="s">
        <v>6320</v>
      </c>
      <c r="W1335" t="s">
        <v>103</v>
      </c>
      <c r="X1335" t="s">
        <v>6405</v>
      </c>
      <c r="Y1335" t="s">
        <v>6406</v>
      </c>
      <c r="Z1335" t="s">
        <v>17</v>
      </c>
      <c r="AA1335" t="s">
        <v>6407</v>
      </c>
      <c r="AB1335">
        <v>10</v>
      </c>
      <c r="AC1335" t="s">
        <v>382</v>
      </c>
      <c r="AD1335">
        <v>1000173402</v>
      </c>
      <c r="AE1335" t="s">
        <v>39</v>
      </c>
      <c r="AF1335">
        <v>11413532</v>
      </c>
      <c r="AG1335" t="s">
        <v>8031</v>
      </c>
      <c r="AH1335">
        <v>1000197752</v>
      </c>
      <c r="AI1335" t="s">
        <v>7065</v>
      </c>
      <c r="AJ1335">
        <v>1000288279</v>
      </c>
      <c r="AK1335" t="s">
        <v>7984</v>
      </c>
      <c r="AL1335" s="3">
        <v>36000000</v>
      </c>
      <c r="AM1335" t="s">
        <v>8767</v>
      </c>
      <c r="AN1335" s="3">
        <v>0</v>
      </c>
      <c r="AO1335" s="3">
        <v>0</v>
      </c>
      <c r="AP1335" s="3">
        <v>36000000</v>
      </c>
      <c r="AQ1335" s="3">
        <v>9400000</v>
      </c>
      <c r="AR1335" s="3">
        <v>26600000</v>
      </c>
      <c r="AS1335">
        <v>5000862378</v>
      </c>
      <c r="AT1335">
        <v>1</v>
      </c>
      <c r="AU1335">
        <v>718619</v>
      </c>
      <c r="AV1335">
        <v>1</v>
      </c>
      <c r="AW1335" s="2">
        <v>45730</v>
      </c>
      <c r="AX1335" t="s">
        <v>6403</v>
      </c>
      <c r="AY1335" t="s">
        <v>17</v>
      </c>
      <c r="AZ1335" t="s">
        <v>17</v>
      </c>
      <c r="BA1335">
        <v>0</v>
      </c>
    </row>
    <row r="1336" spans="1:53" hidden="1" x14ac:dyDescent="0.2">
      <c r="A1336">
        <v>2025</v>
      </c>
      <c r="B1336">
        <v>1</v>
      </c>
      <c r="C1336" s="2">
        <v>45658</v>
      </c>
      <c r="D1336" s="2">
        <v>45808</v>
      </c>
      <c r="E1336" t="s">
        <v>2</v>
      </c>
      <c r="F1336" s="2">
        <v>45730</v>
      </c>
      <c r="G1336">
        <v>148</v>
      </c>
      <c r="H1336" t="s">
        <v>692</v>
      </c>
      <c r="I1336" t="s">
        <v>8034</v>
      </c>
      <c r="J1336" s="2">
        <v>45729</v>
      </c>
      <c r="K1336" s="2">
        <v>46022</v>
      </c>
      <c r="L1336">
        <v>293</v>
      </c>
      <c r="M1336">
        <v>2</v>
      </c>
      <c r="N1336" t="s">
        <v>8</v>
      </c>
      <c r="O1336">
        <v>1246</v>
      </c>
      <c r="P1336">
        <v>1326</v>
      </c>
      <c r="Q1336" t="s">
        <v>8036</v>
      </c>
      <c r="R1336" t="s">
        <v>6502</v>
      </c>
      <c r="T1336" t="s">
        <v>6503</v>
      </c>
      <c r="U1336" t="s">
        <v>6319</v>
      </c>
      <c r="V1336" t="s">
        <v>6320</v>
      </c>
      <c r="W1336" t="s">
        <v>103</v>
      </c>
      <c r="X1336" t="s">
        <v>6405</v>
      </c>
      <c r="Y1336" t="s">
        <v>6504</v>
      </c>
      <c r="Z1336" t="s">
        <v>17</v>
      </c>
      <c r="AA1336" t="s">
        <v>6407</v>
      </c>
      <c r="AB1336">
        <v>10</v>
      </c>
      <c r="AC1336" t="s">
        <v>382</v>
      </c>
      <c r="AD1336">
        <v>1013642297</v>
      </c>
      <c r="AE1336" t="s">
        <v>39</v>
      </c>
      <c r="AF1336">
        <v>1011321001</v>
      </c>
      <c r="AG1336" t="s">
        <v>792</v>
      </c>
      <c r="AH1336">
        <v>1000197752</v>
      </c>
      <c r="AI1336" t="s">
        <v>7065</v>
      </c>
      <c r="AJ1336">
        <v>1000288279</v>
      </c>
      <c r="AK1336" t="s">
        <v>7984</v>
      </c>
      <c r="AL1336" s="3">
        <v>12000000</v>
      </c>
      <c r="AM1336" t="s">
        <v>8767</v>
      </c>
      <c r="AN1336" s="3">
        <v>0</v>
      </c>
      <c r="AO1336" s="3">
        <v>0</v>
      </c>
      <c r="AP1336" s="3">
        <v>12000000</v>
      </c>
      <c r="AQ1336" s="3">
        <v>3200000</v>
      </c>
      <c r="AR1336" s="3">
        <v>8800000</v>
      </c>
      <c r="AS1336">
        <v>5000862380</v>
      </c>
      <c r="AT1336">
        <v>1</v>
      </c>
      <c r="AU1336">
        <v>720171</v>
      </c>
      <c r="AV1336">
        <v>1</v>
      </c>
      <c r="AW1336" s="2">
        <v>45730</v>
      </c>
      <c r="AX1336" t="s">
        <v>6502</v>
      </c>
      <c r="AY1336" t="s">
        <v>17</v>
      </c>
      <c r="AZ1336" t="s">
        <v>17</v>
      </c>
      <c r="BA1336">
        <v>0</v>
      </c>
    </row>
    <row r="1337" spans="1:53" hidden="1" x14ac:dyDescent="0.2">
      <c r="A1337">
        <v>2025</v>
      </c>
      <c r="B1337">
        <v>1</v>
      </c>
      <c r="C1337" s="2">
        <v>45658</v>
      </c>
      <c r="D1337" s="2">
        <v>45808</v>
      </c>
      <c r="E1337" t="s">
        <v>2</v>
      </c>
      <c r="F1337" s="2">
        <v>45730</v>
      </c>
      <c r="G1337">
        <v>148</v>
      </c>
      <c r="H1337" t="s">
        <v>692</v>
      </c>
      <c r="I1337" t="s">
        <v>8039</v>
      </c>
      <c r="J1337" s="2">
        <v>45729</v>
      </c>
      <c r="K1337" s="2">
        <v>46022</v>
      </c>
      <c r="L1337">
        <v>293</v>
      </c>
      <c r="M1337">
        <v>2</v>
      </c>
      <c r="N1337" t="s">
        <v>8</v>
      </c>
      <c r="O1337">
        <v>1222</v>
      </c>
      <c r="P1337">
        <v>1327</v>
      </c>
      <c r="Q1337" t="s">
        <v>8041</v>
      </c>
      <c r="R1337" t="s">
        <v>6403</v>
      </c>
      <c r="T1337" t="s">
        <v>6404</v>
      </c>
      <c r="U1337" t="s">
        <v>6319</v>
      </c>
      <c r="V1337" t="s">
        <v>6320</v>
      </c>
      <c r="W1337" t="s">
        <v>103</v>
      </c>
      <c r="X1337" t="s">
        <v>6405</v>
      </c>
      <c r="Y1337" t="s">
        <v>6406</v>
      </c>
      <c r="Z1337" t="s">
        <v>17</v>
      </c>
      <c r="AA1337" t="s">
        <v>6407</v>
      </c>
      <c r="AB1337">
        <v>10</v>
      </c>
      <c r="AC1337" t="s">
        <v>382</v>
      </c>
      <c r="AD1337">
        <v>1013220786</v>
      </c>
      <c r="AE1337" t="s">
        <v>39</v>
      </c>
      <c r="AF1337">
        <v>1017258647</v>
      </c>
      <c r="AG1337" t="s">
        <v>1333</v>
      </c>
      <c r="AH1337">
        <v>1000197752</v>
      </c>
      <c r="AI1337" t="s">
        <v>7065</v>
      </c>
      <c r="AJ1337">
        <v>1000288279</v>
      </c>
      <c r="AK1337" t="s">
        <v>7984</v>
      </c>
      <c r="AL1337" s="3">
        <v>24000000</v>
      </c>
      <c r="AM1337" t="s">
        <v>8767</v>
      </c>
      <c r="AN1337" s="3">
        <v>0</v>
      </c>
      <c r="AO1337" s="3">
        <v>0</v>
      </c>
      <c r="AP1337" s="3">
        <v>24000000</v>
      </c>
      <c r="AQ1337" s="3">
        <v>6266667</v>
      </c>
      <c r="AR1337" s="3">
        <v>17733333</v>
      </c>
      <c r="AS1337">
        <v>5000862381</v>
      </c>
      <c r="AT1337">
        <v>1</v>
      </c>
      <c r="AU1337">
        <v>719091</v>
      </c>
      <c r="AV1337">
        <v>1</v>
      </c>
      <c r="AW1337" s="2">
        <v>45730</v>
      </c>
      <c r="AX1337" t="s">
        <v>6403</v>
      </c>
      <c r="AY1337" t="s">
        <v>17</v>
      </c>
      <c r="AZ1337" t="s">
        <v>17</v>
      </c>
      <c r="BA1337">
        <v>0</v>
      </c>
    </row>
    <row r="1338" spans="1:53" hidden="1" x14ac:dyDescent="0.2">
      <c r="A1338">
        <v>2025</v>
      </c>
      <c r="B1338">
        <v>1</v>
      </c>
      <c r="C1338" s="2">
        <v>45658</v>
      </c>
      <c r="D1338" s="2">
        <v>45808</v>
      </c>
      <c r="E1338" t="s">
        <v>2</v>
      </c>
      <c r="F1338" s="2">
        <v>45730</v>
      </c>
      <c r="G1338">
        <v>145</v>
      </c>
      <c r="H1338" t="s">
        <v>682</v>
      </c>
      <c r="I1338" t="s">
        <v>8044</v>
      </c>
      <c r="J1338" s="2">
        <v>45729</v>
      </c>
      <c r="K1338" s="2">
        <v>46022</v>
      </c>
      <c r="L1338">
        <v>293</v>
      </c>
      <c r="M1338">
        <v>2</v>
      </c>
      <c r="N1338" t="s">
        <v>8</v>
      </c>
      <c r="O1338">
        <v>1209</v>
      </c>
      <c r="P1338">
        <v>1328</v>
      </c>
      <c r="Q1338" t="s">
        <v>8046</v>
      </c>
      <c r="R1338" t="s">
        <v>6665</v>
      </c>
      <c r="T1338" t="s">
        <v>6666</v>
      </c>
      <c r="U1338" t="s">
        <v>6319</v>
      </c>
      <c r="V1338" t="s">
        <v>6320</v>
      </c>
      <c r="W1338" t="s">
        <v>103</v>
      </c>
      <c r="X1338" t="s">
        <v>6405</v>
      </c>
      <c r="Y1338" t="s">
        <v>6667</v>
      </c>
      <c r="Z1338" t="s">
        <v>17</v>
      </c>
      <c r="AA1338" t="s">
        <v>6407</v>
      </c>
      <c r="AB1338">
        <v>10</v>
      </c>
      <c r="AC1338" t="s">
        <v>382</v>
      </c>
      <c r="AD1338">
        <v>1012126446</v>
      </c>
      <c r="AE1338" t="s">
        <v>39</v>
      </c>
      <c r="AF1338">
        <v>1032476232</v>
      </c>
      <c r="AG1338" t="s">
        <v>8049</v>
      </c>
      <c r="AH1338">
        <v>1000197752</v>
      </c>
      <c r="AI1338" t="s">
        <v>7065</v>
      </c>
      <c r="AJ1338">
        <v>1000288279</v>
      </c>
      <c r="AK1338" t="s">
        <v>7984</v>
      </c>
      <c r="AL1338" s="3">
        <v>36000000</v>
      </c>
      <c r="AM1338" t="s">
        <v>8767</v>
      </c>
      <c r="AN1338" s="3">
        <v>0</v>
      </c>
      <c r="AO1338" s="3">
        <v>0</v>
      </c>
      <c r="AP1338" s="3">
        <v>36000000</v>
      </c>
      <c r="AQ1338" s="3">
        <v>9400000</v>
      </c>
      <c r="AR1338" s="3">
        <v>26600000</v>
      </c>
      <c r="AS1338">
        <v>5000862382</v>
      </c>
      <c r="AT1338">
        <v>1</v>
      </c>
      <c r="AU1338">
        <v>718609</v>
      </c>
      <c r="AV1338">
        <v>1</v>
      </c>
      <c r="AW1338" s="2">
        <v>45730</v>
      </c>
      <c r="AX1338" t="s">
        <v>6665</v>
      </c>
      <c r="AY1338" t="s">
        <v>17</v>
      </c>
      <c r="AZ1338" t="s">
        <v>17</v>
      </c>
      <c r="BA1338">
        <v>0</v>
      </c>
    </row>
    <row r="1339" spans="1:53" hidden="1" x14ac:dyDescent="0.2">
      <c r="A1339">
        <v>2025</v>
      </c>
      <c r="B1339">
        <v>1</v>
      </c>
      <c r="C1339" s="2">
        <v>45658</v>
      </c>
      <c r="D1339" s="2">
        <v>45808</v>
      </c>
      <c r="E1339" t="s">
        <v>2</v>
      </c>
      <c r="F1339" s="2">
        <v>45730</v>
      </c>
      <c r="G1339">
        <v>148</v>
      </c>
      <c r="H1339" t="s">
        <v>692</v>
      </c>
      <c r="I1339" t="s">
        <v>8052</v>
      </c>
      <c r="J1339" s="2">
        <v>45729</v>
      </c>
      <c r="K1339" s="2">
        <v>46022</v>
      </c>
      <c r="L1339">
        <v>293</v>
      </c>
      <c r="M1339">
        <v>2</v>
      </c>
      <c r="N1339" t="s">
        <v>8</v>
      </c>
      <c r="O1339">
        <v>1213</v>
      </c>
      <c r="P1339">
        <v>1329</v>
      </c>
      <c r="Q1339" t="s">
        <v>8054</v>
      </c>
      <c r="R1339" t="s">
        <v>6823</v>
      </c>
      <c r="T1339" t="s">
        <v>6824</v>
      </c>
      <c r="U1339" t="s">
        <v>6319</v>
      </c>
      <c r="V1339" t="s">
        <v>6320</v>
      </c>
      <c r="W1339" t="s">
        <v>103</v>
      </c>
      <c r="X1339" t="s">
        <v>6405</v>
      </c>
      <c r="Y1339" t="s">
        <v>6825</v>
      </c>
      <c r="Z1339" t="s">
        <v>17</v>
      </c>
      <c r="AA1339" t="s">
        <v>6407</v>
      </c>
      <c r="AB1339">
        <v>10</v>
      </c>
      <c r="AC1339" t="s">
        <v>382</v>
      </c>
      <c r="AD1339">
        <v>1013013107</v>
      </c>
      <c r="AE1339" t="s">
        <v>39</v>
      </c>
      <c r="AF1339">
        <v>1000133592</v>
      </c>
      <c r="AG1339" t="s">
        <v>3901</v>
      </c>
      <c r="AH1339">
        <v>1000197752</v>
      </c>
      <c r="AI1339" t="s">
        <v>7065</v>
      </c>
      <c r="AJ1339">
        <v>1000288279</v>
      </c>
      <c r="AK1339" t="s">
        <v>7984</v>
      </c>
      <c r="AL1339" s="3">
        <v>16380000</v>
      </c>
      <c r="AM1339" t="s">
        <v>8767</v>
      </c>
      <c r="AN1339" s="3">
        <v>0</v>
      </c>
      <c r="AO1339" s="3">
        <v>0</v>
      </c>
      <c r="AP1339" s="3">
        <v>16380000</v>
      </c>
      <c r="AQ1339" s="3">
        <v>4277000</v>
      </c>
      <c r="AR1339" s="3">
        <v>12103000</v>
      </c>
      <c r="AS1339">
        <v>5000862383</v>
      </c>
      <c r="AT1339">
        <v>1</v>
      </c>
      <c r="AU1339">
        <v>718614</v>
      </c>
      <c r="AV1339">
        <v>1</v>
      </c>
      <c r="AW1339" s="2">
        <v>45730</v>
      </c>
      <c r="AX1339" t="s">
        <v>6823</v>
      </c>
      <c r="AY1339" t="s">
        <v>17</v>
      </c>
      <c r="AZ1339" t="s">
        <v>17</v>
      </c>
      <c r="BA1339">
        <v>0</v>
      </c>
    </row>
    <row r="1340" spans="1:53" hidden="1" x14ac:dyDescent="0.2">
      <c r="A1340">
        <v>2025</v>
      </c>
      <c r="B1340">
        <v>1</v>
      </c>
      <c r="C1340" s="2">
        <v>45658</v>
      </c>
      <c r="D1340" s="2">
        <v>45808</v>
      </c>
      <c r="E1340" t="s">
        <v>2</v>
      </c>
      <c r="F1340" s="2">
        <v>45730</v>
      </c>
      <c r="G1340">
        <v>148</v>
      </c>
      <c r="H1340" t="s">
        <v>692</v>
      </c>
      <c r="I1340" t="s">
        <v>8057</v>
      </c>
      <c r="J1340" s="2">
        <v>45729</v>
      </c>
      <c r="K1340" s="2">
        <v>46022</v>
      </c>
      <c r="L1340">
        <v>293</v>
      </c>
      <c r="M1340">
        <v>2</v>
      </c>
      <c r="N1340" t="s">
        <v>8</v>
      </c>
      <c r="O1340">
        <v>1251</v>
      </c>
      <c r="P1340">
        <v>1330</v>
      </c>
      <c r="Q1340" t="s">
        <v>8059</v>
      </c>
      <c r="R1340" t="s">
        <v>6948</v>
      </c>
      <c r="T1340" t="s">
        <v>6949</v>
      </c>
      <c r="U1340" t="s">
        <v>6319</v>
      </c>
      <c r="V1340" t="s">
        <v>6320</v>
      </c>
      <c r="W1340" t="s">
        <v>103</v>
      </c>
      <c r="X1340" t="s">
        <v>6405</v>
      </c>
      <c r="Y1340" t="s">
        <v>6950</v>
      </c>
      <c r="Z1340" t="s">
        <v>17</v>
      </c>
      <c r="AA1340" t="s">
        <v>6407</v>
      </c>
      <c r="AB1340">
        <v>10</v>
      </c>
      <c r="AC1340" t="s">
        <v>382</v>
      </c>
      <c r="AD1340">
        <v>1013497844</v>
      </c>
      <c r="AE1340" t="s">
        <v>39</v>
      </c>
      <c r="AF1340">
        <v>1019107614</v>
      </c>
      <c r="AG1340" t="s">
        <v>8062</v>
      </c>
      <c r="AH1340">
        <v>1000197752</v>
      </c>
      <c r="AI1340" t="s">
        <v>7065</v>
      </c>
      <c r="AJ1340">
        <v>1000288279</v>
      </c>
      <c r="AK1340" t="s">
        <v>7984</v>
      </c>
      <c r="AL1340" s="3">
        <v>23400000</v>
      </c>
      <c r="AM1340" t="s">
        <v>8767</v>
      </c>
      <c r="AN1340" s="3">
        <v>0</v>
      </c>
      <c r="AO1340" s="3">
        <v>0</v>
      </c>
      <c r="AP1340" s="3">
        <v>23400000</v>
      </c>
      <c r="AQ1340" s="3">
        <v>6110000</v>
      </c>
      <c r="AR1340" s="3">
        <v>17290000</v>
      </c>
      <c r="AS1340">
        <v>5000862384</v>
      </c>
      <c r="AT1340">
        <v>1</v>
      </c>
      <c r="AU1340">
        <v>721526</v>
      </c>
      <c r="AV1340">
        <v>1</v>
      </c>
      <c r="AW1340" s="2">
        <v>45730</v>
      </c>
      <c r="AX1340" t="s">
        <v>6948</v>
      </c>
      <c r="AY1340" t="s">
        <v>17</v>
      </c>
      <c r="AZ1340" t="s">
        <v>17</v>
      </c>
      <c r="BA1340">
        <v>0</v>
      </c>
    </row>
    <row r="1341" spans="1:53" hidden="1" x14ac:dyDescent="0.2">
      <c r="A1341">
        <v>2025</v>
      </c>
      <c r="B1341">
        <v>1</v>
      </c>
      <c r="C1341" s="2">
        <v>45658</v>
      </c>
      <c r="D1341" s="2">
        <v>45808</v>
      </c>
      <c r="E1341" t="s">
        <v>2</v>
      </c>
      <c r="F1341" s="2">
        <v>45730</v>
      </c>
      <c r="G1341">
        <v>145</v>
      </c>
      <c r="H1341" t="s">
        <v>682</v>
      </c>
      <c r="I1341" t="s">
        <v>8065</v>
      </c>
      <c r="J1341" s="2">
        <v>45729</v>
      </c>
      <c r="K1341" s="2">
        <v>46022</v>
      </c>
      <c r="L1341">
        <v>293</v>
      </c>
      <c r="M1341">
        <v>2</v>
      </c>
      <c r="N1341" t="s">
        <v>8</v>
      </c>
      <c r="O1341">
        <v>1253</v>
      </c>
      <c r="P1341">
        <v>1331</v>
      </c>
      <c r="Q1341" t="s">
        <v>8067</v>
      </c>
      <c r="R1341" t="s">
        <v>7480</v>
      </c>
      <c r="T1341" t="s">
        <v>7481</v>
      </c>
      <c r="U1341" t="s">
        <v>6319</v>
      </c>
      <c r="V1341" t="s">
        <v>6320</v>
      </c>
      <c r="W1341" t="s">
        <v>103</v>
      </c>
      <c r="X1341" t="s">
        <v>6405</v>
      </c>
      <c r="Y1341" t="s">
        <v>7482</v>
      </c>
      <c r="Z1341" t="s">
        <v>17</v>
      </c>
      <c r="AA1341" t="s">
        <v>6407</v>
      </c>
      <c r="AB1341">
        <v>10</v>
      </c>
      <c r="AC1341" t="s">
        <v>382</v>
      </c>
      <c r="AD1341">
        <v>1005419869</v>
      </c>
      <c r="AE1341" t="s">
        <v>39</v>
      </c>
      <c r="AF1341">
        <v>1069230695</v>
      </c>
      <c r="AG1341" t="s">
        <v>2968</v>
      </c>
      <c r="AH1341">
        <v>1000197752</v>
      </c>
      <c r="AI1341" t="s">
        <v>7065</v>
      </c>
      <c r="AJ1341">
        <v>1000288279</v>
      </c>
      <c r="AK1341" t="s">
        <v>7984</v>
      </c>
      <c r="AL1341" s="3">
        <v>30240000</v>
      </c>
      <c r="AM1341" t="s">
        <v>8767</v>
      </c>
      <c r="AN1341" s="3">
        <v>0</v>
      </c>
      <c r="AO1341" s="3">
        <v>0</v>
      </c>
      <c r="AP1341" s="3">
        <v>30240000</v>
      </c>
      <c r="AQ1341" s="3">
        <v>7896000</v>
      </c>
      <c r="AR1341" s="3">
        <v>22344000</v>
      </c>
      <c r="AS1341">
        <v>5000862386</v>
      </c>
      <c r="AT1341">
        <v>1</v>
      </c>
      <c r="AU1341">
        <v>721565</v>
      </c>
      <c r="AV1341">
        <v>1</v>
      </c>
      <c r="AW1341" s="2">
        <v>45730</v>
      </c>
      <c r="AX1341" t="s">
        <v>7480</v>
      </c>
      <c r="AY1341" t="s">
        <v>17</v>
      </c>
      <c r="AZ1341" t="s">
        <v>17</v>
      </c>
      <c r="BA1341">
        <v>0</v>
      </c>
    </row>
    <row r="1342" spans="1:53" hidden="1" x14ac:dyDescent="0.2">
      <c r="A1342">
        <v>2025</v>
      </c>
      <c r="B1342">
        <v>1</v>
      </c>
      <c r="C1342" s="2">
        <v>45658</v>
      </c>
      <c r="D1342" s="2">
        <v>45808</v>
      </c>
      <c r="E1342" t="s">
        <v>2</v>
      </c>
      <c r="F1342" s="2">
        <v>45730</v>
      </c>
      <c r="G1342">
        <v>148</v>
      </c>
      <c r="H1342" t="s">
        <v>692</v>
      </c>
      <c r="I1342" t="s">
        <v>8070</v>
      </c>
      <c r="J1342" s="2">
        <v>45730</v>
      </c>
      <c r="K1342" s="2">
        <v>46022</v>
      </c>
      <c r="L1342">
        <v>292</v>
      </c>
      <c r="M1342">
        <v>2</v>
      </c>
      <c r="N1342" t="s">
        <v>8</v>
      </c>
      <c r="O1342">
        <v>1250</v>
      </c>
      <c r="P1342">
        <v>1332</v>
      </c>
      <c r="Q1342" t="s">
        <v>8072</v>
      </c>
      <c r="R1342" t="s">
        <v>6626</v>
      </c>
      <c r="T1342" t="s">
        <v>6627</v>
      </c>
      <c r="U1342" t="s">
        <v>6319</v>
      </c>
      <c r="V1342" t="s">
        <v>6320</v>
      </c>
      <c r="W1342" t="s">
        <v>103</v>
      </c>
      <c r="X1342" t="s">
        <v>6405</v>
      </c>
      <c r="Y1342" t="s">
        <v>6628</v>
      </c>
      <c r="Z1342" t="s">
        <v>17</v>
      </c>
      <c r="AA1342" t="s">
        <v>6407</v>
      </c>
      <c r="AB1342">
        <v>10</v>
      </c>
      <c r="AC1342" t="s">
        <v>382</v>
      </c>
      <c r="AD1342">
        <v>1005810258</v>
      </c>
      <c r="AE1342" t="s">
        <v>39</v>
      </c>
      <c r="AF1342">
        <v>1069716477</v>
      </c>
      <c r="AG1342" t="s">
        <v>1463</v>
      </c>
      <c r="AH1342">
        <v>1000197752</v>
      </c>
      <c r="AI1342" t="s">
        <v>7065</v>
      </c>
      <c r="AJ1342">
        <v>1000288279</v>
      </c>
      <c r="AK1342" t="s">
        <v>7984</v>
      </c>
      <c r="AL1342" s="3">
        <v>17010000</v>
      </c>
      <c r="AM1342" t="s">
        <v>8767</v>
      </c>
      <c r="AN1342" s="3">
        <v>0</v>
      </c>
      <c r="AO1342" s="3">
        <v>0</v>
      </c>
      <c r="AP1342" s="3">
        <v>17010000</v>
      </c>
      <c r="AQ1342" s="3">
        <v>4441500</v>
      </c>
      <c r="AR1342" s="3">
        <v>12568500</v>
      </c>
      <c r="AS1342">
        <v>5000862778</v>
      </c>
      <c r="AT1342">
        <v>1</v>
      </c>
      <c r="AU1342">
        <v>720757</v>
      </c>
      <c r="AV1342">
        <v>1</v>
      </c>
      <c r="AW1342" s="2">
        <v>45730</v>
      </c>
      <c r="AX1342" t="s">
        <v>6626</v>
      </c>
      <c r="AY1342" t="s">
        <v>17</v>
      </c>
      <c r="AZ1342" t="s">
        <v>17</v>
      </c>
      <c r="BA1342">
        <v>0</v>
      </c>
    </row>
    <row r="1343" spans="1:53" hidden="1" x14ac:dyDescent="0.2">
      <c r="A1343">
        <v>2025</v>
      </c>
      <c r="B1343">
        <v>1</v>
      </c>
      <c r="C1343" s="2">
        <v>45658</v>
      </c>
      <c r="D1343" s="2">
        <v>45808</v>
      </c>
      <c r="E1343" t="s">
        <v>2</v>
      </c>
      <c r="F1343" s="2">
        <v>45730</v>
      </c>
      <c r="G1343">
        <v>148</v>
      </c>
      <c r="H1343" t="s">
        <v>692</v>
      </c>
      <c r="I1343" t="s">
        <v>8075</v>
      </c>
      <c r="J1343" s="2">
        <v>45730</v>
      </c>
      <c r="K1343" s="2">
        <v>46022</v>
      </c>
      <c r="L1343">
        <v>292</v>
      </c>
      <c r="M1343">
        <v>2</v>
      </c>
      <c r="N1343" t="s">
        <v>8</v>
      </c>
      <c r="O1343">
        <v>1197</v>
      </c>
      <c r="P1343">
        <v>1333</v>
      </c>
      <c r="Q1343" t="s">
        <v>8077</v>
      </c>
      <c r="R1343" t="s">
        <v>6665</v>
      </c>
      <c r="T1343" t="s">
        <v>6666</v>
      </c>
      <c r="U1343" t="s">
        <v>6319</v>
      </c>
      <c r="V1343" t="s">
        <v>6320</v>
      </c>
      <c r="W1343" t="s">
        <v>103</v>
      </c>
      <c r="X1343" t="s">
        <v>6405</v>
      </c>
      <c r="Y1343" t="s">
        <v>6667</v>
      </c>
      <c r="Z1343" t="s">
        <v>17</v>
      </c>
      <c r="AA1343" t="s">
        <v>6407</v>
      </c>
      <c r="AB1343">
        <v>10</v>
      </c>
      <c r="AC1343" t="s">
        <v>382</v>
      </c>
      <c r="AD1343">
        <v>1012422511</v>
      </c>
      <c r="AE1343" t="s">
        <v>39</v>
      </c>
      <c r="AF1343">
        <v>1023036543</v>
      </c>
      <c r="AG1343" t="s">
        <v>2935</v>
      </c>
      <c r="AH1343">
        <v>1000197752</v>
      </c>
      <c r="AI1343" t="s">
        <v>7065</v>
      </c>
      <c r="AJ1343">
        <v>1000288279</v>
      </c>
      <c r="AK1343" t="s">
        <v>7984</v>
      </c>
      <c r="AL1343" s="3">
        <v>17010000</v>
      </c>
      <c r="AM1343" t="s">
        <v>8767</v>
      </c>
      <c r="AN1343" s="3">
        <v>0</v>
      </c>
      <c r="AO1343" s="3">
        <v>0</v>
      </c>
      <c r="AP1343" s="3">
        <v>17010000</v>
      </c>
      <c r="AQ1343" s="3">
        <v>4441500</v>
      </c>
      <c r="AR1343" s="3">
        <v>12568500</v>
      </c>
      <c r="AS1343">
        <v>5000862783</v>
      </c>
      <c r="AT1343">
        <v>1</v>
      </c>
      <c r="AU1343">
        <v>718586</v>
      </c>
      <c r="AV1343">
        <v>1</v>
      </c>
      <c r="AW1343" s="2">
        <v>45730</v>
      </c>
      <c r="AX1343" t="s">
        <v>6665</v>
      </c>
      <c r="AY1343" t="s">
        <v>17</v>
      </c>
      <c r="AZ1343" t="s">
        <v>17</v>
      </c>
      <c r="BA1343">
        <v>0</v>
      </c>
    </row>
    <row r="1344" spans="1:53" hidden="1" x14ac:dyDescent="0.2">
      <c r="A1344">
        <v>2025</v>
      </c>
      <c r="B1344">
        <v>1</v>
      </c>
      <c r="C1344" s="2">
        <v>45658</v>
      </c>
      <c r="D1344" s="2">
        <v>45808</v>
      </c>
      <c r="E1344" t="s">
        <v>2</v>
      </c>
      <c r="F1344" s="2">
        <v>45730</v>
      </c>
      <c r="G1344">
        <v>148</v>
      </c>
      <c r="H1344" t="s">
        <v>692</v>
      </c>
      <c r="I1344" t="s">
        <v>8079</v>
      </c>
      <c r="J1344" s="2">
        <v>45730</v>
      </c>
      <c r="K1344" s="2">
        <v>46022</v>
      </c>
      <c r="L1344">
        <v>292</v>
      </c>
      <c r="M1344">
        <v>2</v>
      </c>
      <c r="N1344" t="s">
        <v>8</v>
      </c>
      <c r="O1344">
        <v>1104</v>
      </c>
      <c r="P1344">
        <v>1334</v>
      </c>
      <c r="Q1344" t="s">
        <v>8081</v>
      </c>
      <c r="R1344" t="s">
        <v>7480</v>
      </c>
      <c r="T1344" t="s">
        <v>7481</v>
      </c>
      <c r="U1344" t="s">
        <v>6319</v>
      </c>
      <c r="V1344" t="s">
        <v>6320</v>
      </c>
      <c r="W1344" t="s">
        <v>103</v>
      </c>
      <c r="X1344" t="s">
        <v>6405</v>
      </c>
      <c r="Y1344" t="s">
        <v>7482</v>
      </c>
      <c r="Z1344" t="s">
        <v>17</v>
      </c>
      <c r="AA1344" t="s">
        <v>6407</v>
      </c>
      <c r="AB1344">
        <v>10</v>
      </c>
      <c r="AC1344" t="s">
        <v>382</v>
      </c>
      <c r="AD1344">
        <v>1004626129</v>
      </c>
      <c r="AE1344" t="s">
        <v>39</v>
      </c>
      <c r="AF1344">
        <v>1032656486</v>
      </c>
      <c r="AG1344" t="s">
        <v>573</v>
      </c>
      <c r="AH1344">
        <v>1000197752</v>
      </c>
      <c r="AI1344" t="s">
        <v>7065</v>
      </c>
      <c r="AJ1344">
        <v>1000288279</v>
      </c>
      <c r="AK1344" t="s">
        <v>7984</v>
      </c>
      <c r="AL1344" s="3">
        <v>15750000</v>
      </c>
      <c r="AM1344" t="s">
        <v>8767</v>
      </c>
      <c r="AN1344" s="3">
        <v>0</v>
      </c>
      <c r="AO1344" s="3">
        <v>0</v>
      </c>
      <c r="AP1344" s="3">
        <v>15750000</v>
      </c>
      <c r="AQ1344" s="3">
        <v>1487500</v>
      </c>
      <c r="AR1344" s="3">
        <v>14262500</v>
      </c>
      <c r="AS1344">
        <v>5000862784</v>
      </c>
      <c r="AT1344">
        <v>1</v>
      </c>
      <c r="AU1344">
        <v>707366</v>
      </c>
      <c r="AV1344">
        <v>1</v>
      </c>
      <c r="AW1344" s="2">
        <v>45730</v>
      </c>
      <c r="AX1344" t="s">
        <v>7480</v>
      </c>
      <c r="AY1344" t="s">
        <v>17</v>
      </c>
      <c r="AZ1344" t="s">
        <v>17</v>
      </c>
      <c r="BA1344">
        <v>0</v>
      </c>
    </row>
    <row r="1345" spans="1:53" hidden="1" x14ac:dyDescent="0.2">
      <c r="A1345">
        <v>2025</v>
      </c>
      <c r="B1345">
        <v>1</v>
      </c>
      <c r="C1345" s="2">
        <v>45658</v>
      </c>
      <c r="D1345" s="2">
        <v>45808</v>
      </c>
      <c r="E1345" t="s">
        <v>2</v>
      </c>
      <c r="F1345" s="2">
        <v>45730</v>
      </c>
      <c r="G1345">
        <v>148</v>
      </c>
      <c r="H1345" t="s">
        <v>692</v>
      </c>
      <c r="I1345" t="s">
        <v>8084</v>
      </c>
      <c r="J1345" s="2">
        <v>45730</v>
      </c>
      <c r="K1345" s="2">
        <v>46022</v>
      </c>
      <c r="L1345">
        <v>292</v>
      </c>
      <c r="M1345">
        <v>2</v>
      </c>
      <c r="N1345" t="s">
        <v>8</v>
      </c>
      <c r="O1345">
        <v>1104</v>
      </c>
      <c r="P1345">
        <v>1335</v>
      </c>
      <c r="Q1345" t="s">
        <v>8086</v>
      </c>
      <c r="R1345" t="s">
        <v>7480</v>
      </c>
      <c r="T1345" t="s">
        <v>7481</v>
      </c>
      <c r="U1345" t="s">
        <v>6319</v>
      </c>
      <c r="V1345" t="s">
        <v>6320</v>
      </c>
      <c r="W1345" t="s">
        <v>103</v>
      </c>
      <c r="X1345" t="s">
        <v>6405</v>
      </c>
      <c r="Y1345" t="s">
        <v>7482</v>
      </c>
      <c r="Z1345" t="s">
        <v>17</v>
      </c>
      <c r="AA1345" t="s">
        <v>6407</v>
      </c>
      <c r="AB1345">
        <v>10</v>
      </c>
      <c r="AC1345" t="s">
        <v>382</v>
      </c>
      <c r="AD1345">
        <v>1007639161</v>
      </c>
      <c r="AE1345" t="s">
        <v>39</v>
      </c>
      <c r="AF1345">
        <v>348932</v>
      </c>
      <c r="AG1345" t="s">
        <v>453</v>
      </c>
      <c r="AH1345">
        <v>1000197752</v>
      </c>
      <c r="AI1345" t="s">
        <v>7065</v>
      </c>
      <c r="AJ1345">
        <v>1000288279</v>
      </c>
      <c r="AK1345" t="s">
        <v>7984</v>
      </c>
      <c r="AL1345" s="3">
        <v>15750000</v>
      </c>
      <c r="AM1345" t="s">
        <v>8767</v>
      </c>
      <c r="AN1345" s="3">
        <v>0</v>
      </c>
      <c r="AO1345" s="3">
        <v>0</v>
      </c>
      <c r="AP1345" s="3">
        <v>15750000</v>
      </c>
      <c r="AQ1345" s="3">
        <v>0</v>
      </c>
      <c r="AR1345" s="3">
        <v>15750000</v>
      </c>
      <c r="AS1345">
        <v>5000862785</v>
      </c>
      <c r="AT1345">
        <v>1</v>
      </c>
      <c r="AU1345">
        <v>707366</v>
      </c>
      <c r="AV1345">
        <v>1</v>
      </c>
      <c r="AW1345" s="2">
        <v>45730</v>
      </c>
      <c r="AX1345" t="s">
        <v>7480</v>
      </c>
      <c r="AY1345" t="s">
        <v>17</v>
      </c>
      <c r="AZ1345" t="s">
        <v>17</v>
      </c>
      <c r="BA1345">
        <v>0</v>
      </c>
    </row>
    <row r="1346" spans="1:53" hidden="1" x14ac:dyDescent="0.2">
      <c r="A1346">
        <v>2025</v>
      </c>
      <c r="B1346">
        <v>1</v>
      </c>
      <c r="C1346" s="2">
        <v>45658</v>
      </c>
      <c r="D1346" s="2">
        <v>45808</v>
      </c>
      <c r="E1346" t="s">
        <v>2</v>
      </c>
      <c r="F1346" s="2">
        <v>45730</v>
      </c>
      <c r="G1346">
        <v>145</v>
      </c>
      <c r="H1346" t="s">
        <v>682</v>
      </c>
      <c r="I1346" t="s">
        <v>8088</v>
      </c>
      <c r="J1346" s="2">
        <v>45730</v>
      </c>
      <c r="K1346" s="2">
        <v>46022</v>
      </c>
      <c r="L1346">
        <v>292</v>
      </c>
      <c r="M1346">
        <v>2</v>
      </c>
      <c r="N1346" t="s">
        <v>8</v>
      </c>
      <c r="O1346">
        <v>1204</v>
      </c>
      <c r="P1346">
        <v>1336</v>
      </c>
      <c r="Q1346" t="s">
        <v>8090</v>
      </c>
      <c r="R1346" t="s">
        <v>6403</v>
      </c>
      <c r="T1346" t="s">
        <v>6404</v>
      </c>
      <c r="U1346" t="s">
        <v>6319</v>
      </c>
      <c r="V1346" t="s">
        <v>6320</v>
      </c>
      <c r="W1346" t="s">
        <v>103</v>
      </c>
      <c r="X1346" t="s">
        <v>6405</v>
      </c>
      <c r="Y1346" t="s">
        <v>6406</v>
      </c>
      <c r="Z1346" t="s">
        <v>17</v>
      </c>
      <c r="AA1346" t="s">
        <v>6407</v>
      </c>
      <c r="AB1346">
        <v>10</v>
      </c>
      <c r="AC1346" t="s">
        <v>382</v>
      </c>
      <c r="AD1346">
        <v>1000352810</v>
      </c>
      <c r="AE1346" t="s">
        <v>39</v>
      </c>
      <c r="AF1346">
        <v>1022365664</v>
      </c>
      <c r="AG1346" t="s">
        <v>8093</v>
      </c>
      <c r="AH1346">
        <v>1000197752</v>
      </c>
      <c r="AI1346" t="s">
        <v>7065</v>
      </c>
      <c r="AJ1346">
        <v>1000288279</v>
      </c>
      <c r="AK1346" t="s">
        <v>7984</v>
      </c>
      <c r="AL1346" s="3">
        <v>30600000</v>
      </c>
      <c r="AM1346" t="s">
        <v>8767</v>
      </c>
      <c r="AN1346" s="3">
        <v>0</v>
      </c>
      <c r="AO1346" s="3">
        <v>0</v>
      </c>
      <c r="AP1346" s="3">
        <v>30600000</v>
      </c>
      <c r="AQ1346" s="3">
        <v>7990000</v>
      </c>
      <c r="AR1346" s="3">
        <v>22610000</v>
      </c>
      <c r="AS1346">
        <v>5000862787</v>
      </c>
      <c r="AT1346">
        <v>1</v>
      </c>
      <c r="AU1346">
        <v>718600</v>
      </c>
      <c r="AV1346">
        <v>1</v>
      </c>
      <c r="AW1346" s="2">
        <v>45730</v>
      </c>
      <c r="AX1346" t="s">
        <v>6403</v>
      </c>
      <c r="AY1346" t="s">
        <v>17</v>
      </c>
      <c r="AZ1346" t="s">
        <v>17</v>
      </c>
      <c r="BA1346">
        <v>0</v>
      </c>
    </row>
    <row r="1347" spans="1:53" hidden="1" x14ac:dyDescent="0.2">
      <c r="A1347">
        <v>2025</v>
      </c>
      <c r="B1347">
        <v>1</v>
      </c>
      <c r="C1347" s="2">
        <v>45658</v>
      </c>
      <c r="D1347" s="2">
        <v>45808</v>
      </c>
      <c r="E1347" t="s">
        <v>2</v>
      </c>
      <c r="F1347" s="2">
        <v>45730</v>
      </c>
      <c r="G1347">
        <v>148</v>
      </c>
      <c r="H1347" t="s">
        <v>692</v>
      </c>
      <c r="I1347" t="s">
        <v>8096</v>
      </c>
      <c r="J1347" s="2">
        <v>45730</v>
      </c>
      <c r="K1347" s="2">
        <v>46022</v>
      </c>
      <c r="L1347">
        <v>292</v>
      </c>
      <c r="M1347">
        <v>2</v>
      </c>
      <c r="N1347" t="s">
        <v>8</v>
      </c>
      <c r="O1347">
        <v>1197</v>
      </c>
      <c r="P1347">
        <v>1337</v>
      </c>
      <c r="Q1347" t="s">
        <v>8098</v>
      </c>
      <c r="R1347" t="s">
        <v>6665</v>
      </c>
      <c r="T1347" t="s">
        <v>6666</v>
      </c>
      <c r="U1347" t="s">
        <v>6319</v>
      </c>
      <c r="V1347" t="s">
        <v>6320</v>
      </c>
      <c r="W1347" t="s">
        <v>103</v>
      </c>
      <c r="X1347" t="s">
        <v>6405</v>
      </c>
      <c r="Y1347" t="s">
        <v>6667</v>
      </c>
      <c r="Z1347" t="s">
        <v>17</v>
      </c>
      <c r="AA1347" t="s">
        <v>6407</v>
      </c>
      <c r="AB1347">
        <v>10</v>
      </c>
      <c r="AC1347" t="s">
        <v>382</v>
      </c>
      <c r="AD1347">
        <v>1010335814</v>
      </c>
      <c r="AE1347" t="s">
        <v>39</v>
      </c>
      <c r="AF1347">
        <v>1032656445</v>
      </c>
      <c r="AG1347" t="s">
        <v>2718</v>
      </c>
      <c r="AH1347">
        <v>1000197752</v>
      </c>
      <c r="AI1347" t="s">
        <v>7065</v>
      </c>
      <c r="AJ1347">
        <v>1000288279</v>
      </c>
      <c r="AK1347" t="s">
        <v>7984</v>
      </c>
      <c r="AL1347" s="3">
        <v>17010000</v>
      </c>
      <c r="AM1347" t="s">
        <v>8767</v>
      </c>
      <c r="AN1347" s="3">
        <v>0</v>
      </c>
      <c r="AO1347" s="3">
        <v>0</v>
      </c>
      <c r="AP1347" s="3">
        <v>17010000</v>
      </c>
      <c r="AQ1347" s="3">
        <v>4441500</v>
      </c>
      <c r="AR1347" s="3">
        <v>12568500</v>
      </c>
      <c r="AS1347">
        <v>5000862788</v>
      </c>
      <c r="AT1347">
        <v>1</v>
      </c>
      <c r="AU1347">
        <v>718586</v>
      </c>
      <c r="AV1347">
        <v>1</v>
      </c>
      <c r="AW1347" s="2">
        <v>45730</v>
      </c>
      <c r="AX1347" t="s">
        <v>6665</v>
      </c>
      <c r="AY1347" t="s">
        <v>17</v>
      </c>
      <c r="AZ1347" t="s">
        <v>17</v>
      </c>
      <c r="BA1347">
        <v>0</v>
      </c>
    </row>
    <row r="1348" spans="1:53" hidden="1" x14ac:dyDescent="0.2">
      <c r="A1348">
        <v>2025</v>
      </c>
      <c r="B1348">
        <v>1</v>
      </c>
      <c r="C1348" s="2">
        <v>45658</v>
      </c>
      <c r="D1348" s="2">
        <v>45808</v>
      </c>
      <c r="E1348" t="s">
        <v>2</v>
      </c>
      <c r="F1348" s="2">
        <v>45730</v>
      </c>
      <c r="G1348">
        <v>145</v>
      </c>
      <c r="H1348" t="s">
        <v>682</v>
      </c>
      <c r="I1348" t="s">
        <v>8100</v>
      </c>
      <c r="J1348" s="2">
        <v>45730</v>
      </c>
      <c r="K1348" s="2">
        <v>46022</v>
      </c>
      <c r="L1348">
        <v>292</v>
      </c>
      <c r="M1348">
        <v>2</v>
      </c>
      <c r="N1348" t="s">
        <v>8</v>
      </c>
      <c r="O1348">
        <v>1256</v>
      </c>
      <c r="P1348">
        <v>1338</v>
      </c>
      <c r="Q1348" t="s">
        <v>8102</v>
      </c>
      <c r="R1348" t="s">
        <v>6875</v>
      </c>
      <c r="T1348" t="s">
        <v>6876</v>
      </c>
      <c r="U1348" t="s">
        <v>6319</v>
      </c>
      <c r="V1348" t="s">
        <v>6320</v>
      </c>
      <c r="W1348" t="s">
        <v>103</v>
      </c>
      <c r="X1348" t="s">
        <v>6405</v>
      </c>
      <c r="Y1348" t="s">
        <v>6877</v>
      </c>
      <c r="Z1348" t="s">
        <v>17</v>
      </c>
      <c r="AA1348" t="s">
        <v>6407</v>
      </c>
      <c r="AB1348">
        <v>10</v>
      </c>
      <c r="AC1348" t="s">
        <v>382</v>
      </c>
      <c r="AD1348">
        <v>1000243516</v>
      </c>
      <c r="AE1348" t="s">
        <v>39</v>
      </c>
      <c r="AF1348">
        <v>1022389817</v>
      </c>
      <c r="AG1348" t="s">
        <v>8105</v>
      </c>
      <c r="AH1348">
        <v>1000197752</v>
      </c>
      <c r="AI1348" t="s">
        <v>7065</v>
      </c>
      <c r="AJ1348">
        <v>1000288279</v>
      </c>
      <c r="AK1348" t="s">
        <v>7984</v>
      </c>
      <c r="AL1348" s="3">
        <v>30000000</v>
      </c>
      <c r="AM1348" t="s">
        <v>8767</v>
      </c>
      <c r="AN1348" s="3">
        <v>0</v>
      </c>
      <c r="AO1348" s="3">
        <v>0</v>
      </c>
      <c r="AP1348" s="3">
        <v>30000000</v>
      </c>
      <c r="AQ1348" s="3">
        <v>7833333</v>
      </c>
      <c r="AR1348" s="3">
        <v>22166667</v>
      </c>
      <c r="AS1348">
        <v>5000862789</v>
      </c>
      <c r="AT1348">
        <v>1</v>
      </c>
      <c r="AU1348">
        <v>721574</v>
      </c>
      <c r="AV1348">
        <v>1</v>
      </c>
      <c r="AW1348" s="2">
        <v>45730</v>
      </c>
      <c r="AX1348" t="s">
        <v>6875</v>
      </c>
      <c r="AY1348" t="s">
        <v>17</v>
      </c>
      <c r="AZ1348" t="s">
        <v>17</v>
      </c>
      <c r="BA1348">
        <v>0</v>
      </c>
    </row>
    <row r="1349" spans="1:53" hidden="1" x14ac:dyDescent="0.2">
      <c r="A1349">
        <v>2025</v>
      </c>
      <c r="B1349">
        <v>1</v>
      </c>
      <c r="C1349" s="2">
        <v>45658</v>
      </c>
      <c r="D1349" s="2">
        <v>45808</v>
      </c>
      <c r="E1349" t="s">
        <v>2</v>
      </c>
      <c r="F1349" s="2">
        <v>45730</v>
      </c>
      <c r="G1349">
        <v>148</v>
      </c>
      <c r="H1349" t="s">
        <v>692</v>
      </c>
      <c r="I1349" t="s">
        <v>8108</v>
      </c>
      <c r="J1349" s="2">
        <v>45730</v>
      </c>
      <c r="K1349" s="2">
        <v>46022</v>
      </c>
      <c r="L1349">
        <v>292</v>
      </c>
      <c r="M1349">
        <v>2</v>
      </c>
      <c r="N1349" t="s">
        <v>8</v>
      </c>
      <c r="O1349">
        <v>1214</v>
      </c>
      <c r="P1349">
        <v>1339</v>
      </c>
      <c r="Q1349" t="s">
        <v>8110</v>
      </c>
      <c r="R1349" t="s">
        <v>6718</v>
      </c>
      <c r="T1349" t="s">
        <v>6719</v>
      </c>
      <c r="U1349" t="s">
        <v>6319</v>
      </c>
      <c r="V1349" t="s">
        <v>6320</v>
      </c>
      <c r="W1349" t="s">
        <v>103</v>
      </c>
      <c r="X1349" t="s">
        <v>6405</v>
      </c>
      <c r="Y1349" t="s">
        <v>6720</v>
      </c>
      <c r="Z1349" t="s">
        <v>17</v>
      </c>
      <c r="AA1349" t="s">
        <v>6407</v>
      </c>
      <c r="AB1349">
        <v>10</v>
      </c>
      <c r="AC1349" t="s">
        <v>382</v>
      </c>
      <c r="AD1349">
        <v>1012807132</v>
      </c>
      <c r="AE1349" t="s">
        <v>39</v>
      </c>
      <c r="AF1349">
        <v>1033798427</v>
      </c>
      <c r="AG1349" t="s">
        <v>8113</v>
      </c>
      <c r="AH1349">
        <v>1000197752</v>
      </c>
      <c r="AI1349" t="s">
        <v>7065</v>
      </c>
      <c r="AJ1349">
        <v>1000288279</v>
      </c>
      <c r="AK1349" t="s">
        <v>7984</v>
      </c>
      <c r="AL1349" s="3">
        <v>18600000</v>
      </c>
      <c r="AM1349" t="s">
        <v>8767</v>
      </c>
      <c r="AN1349" s="3">
        <v>0</v>
      </c>
      <c r="AO1349" s="3">
        <v>0</v>
      </c>
      <c r="AP1349" s="3">
        <v>18600000</v>
      </c>
      <c r="AQ1349" s="3">
        <v>2893333</v>
      </c>
      <c r="AR1349" s="3">
        <v>15706667</v>
      </c>
      <c r="AS1349">
        <v>5000862869</v>
      </c>
      <c r="AT1349">
        <v>1</v>
      </c>
      <c r="AU1349">
        <v>718617</v>
      </c>
      <c r="AV1349">
        <v>1</v>
      </c>
      <c r="AW1349" s="2">
        <v>45730</v>
      </c>
      <c r="AX1349" t="s">
        <v>6718</v>
      </c>
      <c r="AY1349" t="s">
        <v>17</v>
      </c>
      <c r="AZ1349" t="s">
        <v>17</v>
      </c>
      <c r="BA1349">
        <v>0</v>
      </c>
    </row>
    <row r="1350" spans="1:53" hidden="1" x14ac:dyDescent="0.2">
      <c r="A1350">
        <v>2025</v>
      </c>
      <c r="B1350">
        <v>1</v>
      </c>
      <c r="C1350" s="2">
        <v>45658</v>
      </c>
      <c r="D1350" s="2">
        <v>45808</v>
      </c>
      <c r="E1350" t="s">
        <v>2</v>
      </c>
      <c r="F1350" s="2">
        <v>45730</v>
      </c>
      <c r="G1350">
        <v>148</v>
      </c>
      <c r="H1350" t="s">
        <v>692</v>
      </c>
      <c r="I1350" t="s">
        <v>8116</v>
      </c>
      <c r="J1350" s="2">
        <v>45730</v>
      </c>
      <c r="K1350" s="2">
        <v>46022</v>
      </c>
      <c r="L1350">
        <v>292</v>
      </c>
      <c r="M1350">
        <v>2</v>
      </c>
      <c r="N1350" t="s">
        <v>8</v>
      </c>
      <c r="O1350">
        <v>1152</v>
      </c>
      <c r="P1350">
        <v>1340</v>
      </c>
      <c r="Q1350" t="s">
        <v>8118</v>
      </c>
      <c r="R1350" t="s">
        <v>6823</v>
      </c>
      <c r="T1350" t="s">
        <v>6824</v>
      </c>
      <c r="U1350" t="s">
        <v>6319</v>
      </c>
      <c r="V1350" t="s">
        <v>6320</v>
      </c>
      <c r="W1350" t="s">
        <v>103</v>
      </c>
      <c r="X1350" t="s">
        <v>6405</v>
      </c>
      <c r="Y1350" t="s">
        <v>6825</v>
      </c>
      <c r="Z1350" t="s">
        <v>17</v>
      </c>
      <c r="AA1350" t="s">
        <v>6407</v>
      </c>
      <c r="AB1350">
        <v>10</v>
      </c>
      <c r="AC1350" t="s">
        <v>382</v>
      </c>
      <c r="AD1350">
        <v>1000194271</v>
      </c>
      <c r="AE1350" t="s">
        <v>39</v>
      </c>
      <c r="AF1350">
        <v>1013617405</v>
      </c>
      <c r="AG1350" t="s">
        <v>1447</v>
      </c>
      <c r="AH1350">
        <v>1000197752</v>
      </c>
      <c r="AI1350" t="s">
        <v>7065</v>
      </c>
      <c r="AJ1350">
        <v>1000288279</v>
      </c>
      <c r="AK1350" t="s">
        <v>7984</v>
      </c>
      <c r="AL1350" s="3">
        <v>18900000</v>
      </c>
      <c r="AM1350" t="s">
        <v>8767</v>
      </c>
      <c r="AN1350" s="3">
        <v>0</v>
      </c>
      <c r="AO1350" s="3">
        <v>0</v>
      </c>
      <c r="AP1350" s="3">
        <v>18900000</v>
      </c>
      <c r="AQ1350" s="3">
        <v>945000</v>
      </c>
      <c r="AR1350" s="3">
        <v>17955000</v>
      </c>
      <c r="AS1350">
        <v>5000863130</v>
      </c>
      <c r="AT1350">
        <v>1</v>
      </c>
      <c r="AU1350">
        <v>710555</v>
      </c>
      <c r="AV1350">
        <v>1</v>
      </c>
      <c r="AW1350" s="2">
        <v>45730</v>
      </c>
      <c r="AX1350" t="s">
        <v>6823</v>
      </c>
      <c r="AY1350" t="s">
        <v>17</v>
      </c>
      <c r="AZ1350" t="s">
        <v>17</v>
      </c>
      <c r="BA1350">
        <v>0</v>
      </c>
    </row>
    <row r="1351" spans="1:53" hidden="1" x14ac:dyDescent="0.2">
      <c r="A1351">
        <v>2025</v>
      </c>
      <c r="B1351">
        <v>1</v>
      </c>
      <c r="C1351" s="2">
        <v>45658</v>
      </c>
      <c r="D1351" s="2">
        <v>45808</v>
      </c>
      <c r="E1351" t="s">
        <v>2</v>
      </c>
      <c r="F1351" s="2">
        <v>45730</v>
      </c>
      <c r="G1351">
        <v>145</v>
      </c>
      <c r="H1351" t="s">
        <v>682</v>
      </c>
      <c r="I1351" t="s">
        <v>8121</v>
      </c>
      <c r="J1351" s="2">
        <v>45730</v>
      </c>
      <c r="K1351" s="2">
        <v>46022</v>
      </c>
      <c r="L1351">
        <v>292</v>
      </c>
      <c r="M1351">
        <v>2</v>
      </c>
      <c r="N1351" t="s">
        <v>8</v>
      </c>
      <c r="O1351">
        <v>1266</v>
      </c>
      <c r="P1351">
        <v>1341</v>
      </c>
      <c r="Q1351" t="s">
        <v>8123</v>
      </c>
      <c r="R1351" t="s">
        <v>6403</v>
      </c>
      <c r="T1351" t="s">
        <v>6404</v>
      </c>
      <c r="U1351" t="s">
        <v>6319</v>
      </c>
      <c r="V1351" t="s">
        <v>6320</v>
      </c>
      <c r="W1351" t="s">
        <v>103</v>
      </c>
      <c r="X1351" t="s">
        <v>6405</v>
      </c>
      <c r="Y1351" t="s">
        <v>6406</v>
      </c>
      <c r="Z1351" t="s">
        <v>17</v>
      </c>
      <c r="AA1351" t="s">
        <v>6407</v>
      </c>
      <c r="AB1351">
        <v>10</v>
      </c>
      <c r="AC1351" t="s">
        <v>382</v>
      </c>
      <c r="AD1351">
        <v>1013817870</v>
      </c>
      <c r="AE1351" t="s">
        <v>39</v>
      </c>
      <c r="AF1351">
        <v>1057611038</v>
      </c>
      <c r="AG1351" t="s">
        <v>8126</v>
      </c>
      <c r="AH1351">
        <v>1000197752</v>
      </c>
      <c r="AI1351" t="s">
        <v>7065</v>
      </c>
      <c r="AJ1351">
        <v>1000288279</v>
      </c>
      <c r="AK1351" t="s">
        <v>7984</v>
      </c>
      <c r="AL1351" s="3">
        <v>36000000</v>
      </c>
      <c r="AM1351" t="s">
        <v>8767</v>
      </c>
      <c r="AN1351" s="3">
        <v>0</v>
      </c>
      <c r="AO1351" s="3">
        <v>0</v>
      </c>
      <c r="AP1351" s="3">
        <v>36000000</v>
      </c>
      <c r="AQ1351" s="3">
        <v>9400000</v>
      </c>
      <c r="AR1351" s="3">
        <v>26600000</v>
      </c>
      <c r="AS1351">
        <v>5000863131</v>
      </c>
      <c r="AT1351">
        <v>1</v>
      </c>
      <c r="AU1351">
        <v>725442</v>
      </c>
      <c r="AV1351">
        <v>1</v>
      </c>
      <c r="AW1351" s="2">
        <v>45730</v>
      </c>
      <c r="AX1351" t="s">
        <v>6403</v>
      </c>
      <c r="AY1351" t="s">
        <v>17</v>
      </c>
      <c r="AZ1351" t="s">
        <v>17</v>
      </c>
      <c r="BA1351">
        <v>0</v>
      </c>
    </row>
    <row r="1352" spans="1:53" hidden="1" x14ac:dyDescent="0.2">
      <c r="A1352">
        <v>2025</v>
      </c>
      <c r="B1352">
        <v>1</v>
      </c>
      <c r="C1352" s="2">
        <v>45658</v>
      </c>
      <c r="D1352" s="2">
        <v>45808</v>
      </c>
      <c r="E1352" t="s">
        <v>2</v>
      </c>
      <c r="F1352" s="2">
        <v>45730</v>
      </c>
      <c r="G1352">
        <v>43</v>
      </c>
      <c r="H1352" t="s">
        <v>1147</v>
      </c>
      <c r="I1352" t="s">
        <v>8129</v>
      </c>
      <c r="J1352" s="2">
        <v>45730</v>
      </c>
      <c r="K1352" s="2">
        <v>46022</v>
      </c>
      <c r="L1352">
        <v>292</v>
      </c>
      <c r="M1352">
        <v>2</v>
      </c>
      <c r="N1352" t="s">
        <v>8</v>
      </c>
      <c r="O1352">
        <v>1271</v>
      </c>
      <c r="P1352">
        <v>1342</v>
      </c>
      <c r="Q1352" t="s">
        <v>8131</v>
      </c>
      <c r="R1352" t="s">
        <v>6403</v>
      </c>
      <c r="T1352" t="s">
        <v>6404</v>
      </c>
      <c r="U1352" t="s">
        <v>6319</v>
      </c>
      <c r="V1352" t="s">
        <v>6320</v>
      </c>
      <c r="W1352" t="s">
        <v>103</v>
      </c>
      <c r="X1352" t="s">
        <v>6405</v>
      </c>
      <c r="Y1352" t="s">
        <v>6406</v>
      </c>
      <c r="Z1352" t="s">
        <v>17</v>
      </c>
      <c r="AA1352" t="s">
        <v>6407</v>
      </c>
      <c r="AB1352">
        <v>8</v>
      </c>
      <c r="AC1352" t="s">
        <v>1152</v>
      </c>
      <c r="AD1352">
        <v>1001150143</v>
      </c>
      <c r="AE1352" t="s">
        <v>22</v>
      </c>
      <c r="AF1352">
        <v>890104625</v>
      </c>
      <c r="AG1352" t="s">
        <v>2981</v>
      </c>
      <c r="AH1352">
        <v>1000197752</v>
      </c>
      <c r="AI1352" t="s">
        <v>7065</v>
      </c>
      <c r="AJ1352">
        <v>1000288279</v>
      </c>
      <c r="AK1352" t="s">
        <v>7984</v>
      </c>
      <c r="AL1352" s="3">
        <v>124208154</v>
      </c>
      <c r="AM1352" t="s">
        <v>8767</v>
      </c>
      <c r="AN1352" s="3">
        <v>0</v>
      </c>
      <c r="AO1352" s="3">
        <v>0</v>
      </c>
      <c r="AP1352" s="3">
        <v>124208154</v>
      </c>
      <c r="AQ1352" s="3">
        <v>0</v>
      </c>
      <c r="AR1352" s="3">
        <v>124208154</v>
      </c>
      <c r="AS1352">
        <v>5000863140</v>
      </c>
      <c r="AT1352">
        <v>1</v>
      </c>
      <c r="AU1352">
        <v>725852</v>
      </c>
      <c r="AV1352">
        <v>1</v>
      </c>
      <c r="AW1352" s="2">
        <v>45730</v>
      </c>
      <c r="AX1352" t="s">
        <v>6403</v>
      </c>
      <c r="AY1352" t="s">
        <v>17</v>
      </c>
      <c r="AZ1352" t="s">
        <v>17</v>
      </c>
      <c r="BA1352">
        <v>0</v>
      </c>
    </row>
    <row r="1353" spans="1:53" hidden="1" x14ac:dyDescent="0.2">
      <c r="A1353">
        <v>2025</v>
      </c>
      <c r="B1353">
        <v>1</v>
      </c>
      <c r="C1353" s="2">
        <v>45658</v>
      </c>
      <c r="D1353" s="2">
        <v>45808</v>
      </c>
      <c r="E1353" t="s">
        <v>2</v>
      </c>
      <c r="F1353" s="2">
        <v>45737</v>
      </c>
      <c r="G1353">
        <v>31</v>
      </c>
      <c r="H1353" t="s">
        <v>372</v>
      </c>
      <c r="I1353" t="s">
        <v>8134</v>
      </c>
      <c r="J1353" s="2">
        <v>45737</v>
      </c>
      <c r="K1353" s="2">
        <v>46022</v>
      </c>
      <c r="L1353">
        <v>285</v>
      </c>
      <c r="M1353">
        <v>2</v>
      </c>
      <c r="N1353" t="s">
        <v>8</v>
      </c>
      <c r="O1353">
        <v>1274</v>
      </c>
      <c r="P1353">
        <v>1343</v>
      </c>
      <c r="Q1353" t="s">
        <v>8136</v>
      </c>
      <c r="R1353" t="s">
        <v>6684</v>
      </c>
      <c r="T1353" t="s">
        <v>6685</v>
      </c>
      <c r="U1353" t="s">
        <v>6319</v>
      </c>
      <c r="V1353" t="s">
        <v>6320</v>
      </c>
      <c r="W1353" t="s">
        <v>103</v>
      </c>
      <c r="X1353" t="s">
        <v>6405</v>
      </c>
      <c r="Y1353" t="s">
        <v>6686</v>
      </c>
      <c r="Z1353" t="s">
        <v>17</v>
      </c>
      <c r="AA1353" t="s">
        <v>6407</v>
      </c>
      <c r="AB1353">
        <v>10</v>
      </c>
      <c r="AC1353" t="s">
        <v>382</v>
      </c>
      <c r="AD1353">
        <v>1000509765</v>
      </c>
      <c r="AE1353" t="s">
        <v>22</v>
      </c>
      <c r="AF1353">
        <v>860066942</v>
      </c>
      <c r="AG1353" t="s">
        <v>107</v>
      </c>
      <c r="AH1353">
        <v>1000197752</v>
      </c>
      <c r="AI1353" t="s">
        <v>7065</v>
      </c>
      <c r="AJ1353">
        <v>1003008355</v>
      </c>
      <c r="AK1353" t="s">
        <v>8138</v>
      </c>
      <c r="AL1353" s="3">
        <v>1600000</v>
      </c>
      <c r="AM1353" t="s">
        <v>8767</v>
      </c>
      <c r="AN1353" s="3">
        <v>0</v>
      </c>
      <c r="AO1353" s="3">
        <v>0</v>
      </c>
      <c r="AP1353" s="3">
        <v>1600000</v>
      </c>
      <c r="AQ1353" s="3">
        <v>663753</v>
      </c>
      <c r="AR1353" s="3">
        <v>936247</v>
      </c>
      <c r="AS1353">
        <v>5000866826</v>
      </c>
      <c r="AT1353">
        <v>1</v>
      </c>
      <c r="AU1353">
        <v>728097</v>
      </c>
      <c r="AV1353">
        <v>1</v>
      </c>
      <c r="AW1353" s="2">
        <v>45737</v>
      </c>
      <c r="AX1353" t="s">
        <v>6684</v>
      </c>
      <c r="AY1353" t="s">
        <v>17</v>
      </c>
      <c r="AZ1353" t="s">
        <v>17</v>
      </c>
      <c r="BA1353">
        <v>0</v>
      </c>
    </row>
    <row r="1354" spans="1:53" hidden="1" x14ac:dyDescent="0.2">
      <c r="A1354">
        <v>2025</v>
      </c>
      <c r="B1354">
        <v>1</v>
      </c>
      <c r="C1354" s="2">
        <v>45658</v>
      </c>
      <c r="D1354" s="2">
        <v>45808</v>
      </c>
      <c r="E1354" t="s">
        <v>2</v>
      </c>
      <c r="F1354" s="2">
        <v>45737</v>
      </c>
      <c r="G1354">
        <v>31</v>
      </c>
      <c r="H1354" t="s">
        <v>372</v>
      </c>
      <c r="I1354" t="s">
        <v>8141</v>
      </c>
      <c r="J1354" s="2">
        <v>45737</v>
      </c>
      <c r="K1354" s="2">
        <v>46022</v>
      </c>
      <c r="L1354">
        <v>285</v>
      </c>
      <c r="M1354">
        <v>2</v>
      </c>
      <c r="N1354" t="s">
        <v>8</v>
      </c>
      <c r="O1354">
        <v>1275</v>
      </c>
      <c r="P1354">
        <v>1344</v>
      </c>
      <c r="Q1354" t="s">
        <v>8143</v>
      </c>
      <c r="R1354" t="s">
        <v>6684</v>
      </c>
      <c r="T1354" t="s">
        <v>6685</v>
      </c>
      <c r="U1354" t="s">
        <v>6319</v>
      </c>
      <c r="V1354" t="s">
        <v>6320</v>
      </c>
      <c r="W1354" t="s">
        <v>103</v>
      </c>
      <c r="X1354" t="s">
        <v>6405</v>
      </c>
      <c r="Y1354" t="s">
        <v>6686</v>
      </c>
      <c r="Z1354" t="s">
        <v>17</v>
      </c>
      <c r="AA1354" t="s">
        <v>6407</v>
      </c>
      <c r="AB1354">
        <v>10</v>
      </c>
      <c r="AC1354" t="s">
        <v>382</v>
      </c>
      <c r="AD1354">
        <v>1000509765</v>
      </c>
      <c r="AE1354" t="s">
        <v>22</v>
      </c>
      <c r="AF1354">
        <v>860066942</v>
      </c>
      <c r="AG1354" t="s">
        <v>107</v>
      </c>
      <c r="AH1354">
        <v>1000197752</v>
      </c>
      <c r="AI1354" t="s">
        <v>7065</v>
      </c>
      <c r="AJ1354">
        <v>1003008355</v>
      </c>
      <c r="AK1354" t="s">
        <v>8138</v>
      </c>
      <c r="AL1354" s="3">
        <v>91500000</v>
      </c>
      <c r="AM1354" t="s">
        <v>8767</v>
      </c>
      <c r="AN1354" s="3">
        <v>0</v>
      </c>
      <c r="AO1354" s="3">
        <v>0</v>
      </c>
      <c r="AP1354" s="3">
        <v>91500000</v>
      </c>
      <c r="AQ1354" s="3">
        <v>91500000</v>
      </c>
      <c r="AR1354" s="3">
        <v>0</v>
      </c>
      <c r="AS1354">
        <v>5000866829</v>
      </c>
      <c r="AT1354">
        <v>1</v>
      </c>
      <c r="AU1354">
        <v>728100</v>
      </c>
      <c r="AV1354">
        <v>1</v>
      </c>
      <c r="AW1354" s="2">
        <v>45737</v>
      </c>
      <c r="AX1354" t="s">
        <v>6684</v>
      </c>
      <c r="AY1354" t="s">
        <v>17</v>
      </c>
      <c r="AZ1354" t="s">
        <v>17</v>
      </c>
      <c r="BA1354">
        <v>0</v>
      </c>
    </row>
    <row r="1355" spans="1:53" hidden="1" x14ac:dyDescent="0.2">
      <c r="A1355">
        <v>2025</v>
      </c>
      <c r="B1355">
        <v>1</v>
      </c>
      <c r="C1355" s="2">
        <v>45658</v>
      </c>
      <c r="D1355" s="2">
        <v>45808</v>
      </c>
      <c r="E1355" t="s">
        <v>2</v>
      </c>
      <c r="F1355" s="2">
        <v>45737</v>
      </c>
      <c r="G1355">
        <v>4</v>
      </c>
      <c r="H1355" t="s">
        <v>4</v>
      </c>
      <c r="I1355" t="s">
        <v>8146</v>
      </c>
      <c r="J1355" s="2">
        <v>45737</v>
      </c>
      <c r="K1355" s="2">
        <v>46022</v>
      </c>
      <c r="L1355">
        <v>285</v>
      </c>
      <c r="M1355">
        <v>2</v>
      </c>
      <c r="N1355" t="s">
        <v>8</v>
      </c>
      <c r="O1355">
        <v>1269</v>
      </c>
      <c r="P1355">
        <v>1345</v>
      </c>
      <c r="Q1355" t="s">
        <v>8148</v>
      </c>
      <c r="R1355" t="s">
        <v>6434</v>
      </c>
      <c r="T1355" t="s">
        <v>6435</v>
      </c>
      <c r="U1355" t="s">
        <v>6319</v>
      </c>
      <c r="V1355" t="s">
        <v>6320</v>
      </c>
      <c r="W1355" t="s">
        <v>103</v>
      </c>
      <c r="X1355" t="s">
        <v>6405</v>
      </c>
      <c r="Y1355" t="s">
        <v>6436</v>
      </c>
      <c r="Z1355" t="s">
        <v>17</v>
      </c>
      <c r="AA1355" t="s">
        <v>6407</v>
      </c>
      <c r="AB1355">
        <v>17</v>
      </c>
      <c r="AC1355" t="s">
        <v>20</v>
      </c>
      <c r="AD1355">
        <v>1000621919</v>
      </c>
      <c r="AE1355" t="s">
        <v>22</v>
      </c>
      <c r="AF1355">
        <v>900459737</v>
      </c>
      <c r="AG1355" t="s">
        <v>260</v>
      </c>
      <c r="AH1355">
        <v>1000197752</v>
      </c>
      <c r="AI1355" t="s">
        <v>7065</v>
      </c>
      <c r="AJ1355">
        <v>1003008355</v>
      </c>
      <c r="AK1355" t="s">
        <v>8138</v>
      </c>
      <c r="AL1355" s="3">
        <v>39000000</v>
      </c>
      <c r="AM1355" t="s">
        <v>8767</v>
      </c>
      <c r="AN1355" s="3">
        <v>0</v>
      </c>
      <c r="AO1355" s="3">
        <v>0</v>
      </c>
      <c r="AP1355" s="3">
        <v>39000000</v>
      </c>
      <c r="AQ1355" s="3">
        <v>18364223</v>
      </c>
      <c r="AR1355" s="3">
        <v>20635777</v>
      </c>
      <c r="AS1355">
        <v>5000866950</v>
      </c>
      <c r="AT1355">
        <v>1</v>
      </c>
      <c r="AU1355">
        <v>725791</v>
      </c>
      <c r="AV1355">
        <v>1</v>
      </c>
      <c r="AW1355" s="2">
        <v>45737</v>
      </c>
      <c r="AX1355" t="s">
        <v>6434</v>
      </c>
      <c r="AY1355" t="s">
        <v>17</v>
      </c>
      <c r="AZ1355" t="s">
        <v>17</v>
      </c>
      <c r="BA1355">
        <v>0</v>
      </c>
    </row>
    <row r="1356" spans="1:53" hidden="1" x14ac:dyDescent="0.2">
      <c r="A1356">
        <v>2025</v>
      </c>
      <c r="B1356">
        <v>1</v>
      </c>
      <c r="C1356" s="2">
        <v>45658</v>
      </c>
      <c r="D1356" s="2">
        <v>45808</v>
      </c>
      <c r="E1356" t="s">
        <v>2</v>
      </c>
      <c r="F1356" s="2">
        <v>45737</v>
      </c>
      <c r="G1356">
        <v>4</v>
      </c>
      <c r="H1356" t="s">
        <v>4</v>
      </c>
      <c r="I1356" t="s">
        <v>8151</v>
      </c>
      <c r="J1356" s="2">
        <v>45737</v>
      </c>
      <c r="K1356" s="2">
        <v>46022</v>
      </c>
      <c r="L1356">
        <v>285</v>
      </c>
      <c r="M1356">
        <v>2</v>
      </c>
      <c r="N1356" t="s">
        <v>8</v>
      </c>
      <c r="O1356">
        <v>1268</v>
      </c>
      <c r="P1356">
        <v>1346</v>
      </c>
      <c r="Q1356" t="s">
        <v>8153</v>
      </c>
      <c r="R1356" t="s">
        <v>6665</v>
      </c>
      <c r="T1356" t="s">
        <v>6666</v>
      </c>
      <c r="U1356" t="s">
        <v>6319</v>
      </c>
      <c r="V1356" t="s">
        <v>6320</v>
      </c>
      <c r="W1356" t="s">
        <v>103</v>
      </c>
      <c r="X1356" t="s">
        <v>6405</v>
      </c>
      <c r="Y1356" t="s">
        <v>6667</v>
      </c>
      <c r="Z1356" t="s">
        <v>17</v>
      </c>
      <c r="AA1356" t="s">
        <v>6407</v>
      </c>
      <c r="AB1356">
        <v>17</v>
      </c>
      <c r="AC1356" t="s">
        <v>20</v>
      </c>
      <c r="AD1356">
        <v>1013407829</v>
      </c>
      <c r="AE1356" t="s">
        <v>22</v>
      </c>
      <c r="AF1356">
        <v>901676315</v>
      </c>
      <c r="AG1356" t="s">
        <v>185</v>
      </c>
      <c r="AH1356">
        <v>1000197752</v>
      </c>
      <c r="AI1356" t="s">
        <v>7065</v>
      </c>
      <c r="AJ1356">
        <v>1003008355</v>
      </c>
      <c r="AK1356" t="s">
        <v>8138</v>
      </c>
      <c r="AL1356" s="3">
        <v>10000000</v>
      </c>
      <c r="AM1356" t="s">
        <v>8767</v>
      </c>
      <c r="AN1356" s="3">
        <v>0</v>
      </c>
      <c r="AO1356" s="3">
        <v>0</v>
      </c>
      <c r="AP1356" s="3">
        <v>10000000</v>
      </c>
      <c r="AQ1356" s="3">
        <v>0</v>
      </c>
      <c r="AR1356" s="3">
        <v>10000000</v>
      </c>
      <c r="AS1356">
        <v>5000866971</v>
      </c>
      <c r="AT1356">
        <v>1</v>
      </c>
      <c r="AU1356">
        <v>725784</v>
      </c>
      <c r="AV1356">
        <v>1</v>
      </c>
      <c r="AW1356" s="2">
        <v>45737</v>
      </c>
      <c r="AX1356" t="s">
        <v>6665</v>
      </c>
      <c r="AY1356" t="s">
        <v>17</v>
      </c>
      <c r="AZ1356" t="s">
        <v>17</v>
      </c>
      <c r="BA1356">
        <v>0</v>
      </c>
    </row>
    <row r="1357" spans="1:53" hidden="1" x14ac:dyDescent="0.2">
      <c r="A1357">
        <v>2025</v>
      </c>
      <c r="B1357">
        <v>1</v>
      </c>
      <c r="C1357" s="2">
        <v>45658</v>
      </c>
      <c r="D1357" s="2">
        <v>45808</v>
      </c>
      <c r="E1357" t="s">
        <v>2</v>
      </c>
      <c r="F1357" s="2">
        <v>45737</v>
      </c>
      <c r="G1357">
        <v>4</v>
      </c>
      <c r="H1357" t="s">
        <v>4</v>
      </c>
      <c r="I1357" t="s">
        <v>8151</v>
      </c>
      <c r="J1357" s="2">
        <v>45737</v>
      </c>
      <c r="K1357" s="2">
        <v>46022</v>
      </c>
      <c r="L1357">
        <v>285</v>
      </c>
      <c r="M1357">
        <v>2</v>
      </c>
      <c r="N1357" t="s">
        <v>8</v>
      </c>
      <c r="O1357">
        <v>1268</v>
      </c>
      <c r="P1357">
        <v>1346</v>
      </c>
      <c r="Q1357" t="s">
        <v>8153</v>
      </c>
      <c r="R1357" t="s">
        <v>7225</v>
      </c>
      <c r="T1357" t="s">
        <v>7226</v>
      </c>
      <c r="U1357" t="s">
        <v>6319</v>
      </c>
      <c r="V1357" t="s">
        <v>6320</v>
      </c>
      <c r="W1357" t="s">
        <v>103</v>
      </c>
      <c r="X1357" t="s">
        <v>6405</v>
      </c>
      <c r="Y1357" t="s">
        <v>7227</v>
      </c>
      <c r="Z1357" t="s">
        <v>17</v>
      </c>
      <c r="AA1357" t="s">
        <v>6407</v>
      </c>
      <c r="AB1357">
        <v>17</v>
      </c>
      <c r="AC1357" t="s">
        <v>20</v>
      </c>
      <c r="AD1357">
        <v>1013407829</v>
      </c>
      <c r="AE1357" t="s">
        <v>22</v>
      </c>
      <c r="AF1357">
        <v>901676315</v>
      </c>
      <c r="AG1357" t="s">
        <v>185</v>
      </c>
      <c r="AH1357">
        <v>1000197752</v>
      </c>
      <c r="AI1357" t="s">
        <v>7065</v>
      </c>
      <c r="AJ1357">
        <v>1003008355</v>
      </c>
      <c r="AK1357" t="s">
        <v>8138</v>
      </c>
      <c r="AL1357" s="3">
        <v>5000000</v>
      </c>
      <c r="AM1357" t="s">
        <v>8767</v>
      </c>
      <c r="AN1357" s="3">
        <v>0</v>
      </c>
      <c r="AO1357" s="3">
        <v>0</v>
      </c>
      <c r="AP1357" s="3">
        <v>5000000</v>
      </c>
      <c r="AQ1357" s="3">
        <v>510433</v>
      </c>
      <c r="AR1357" s="3">
        <v>4489567</v>
      </c>
      <c r="AS1357">
        <v>5000866971</v>
      </c>
      <c r="AT1357">
        <v>2</v>
      </c>
      <c r="AU1357">
        <v>725784</v>
      </c>
      <c r="AV1357">
        <v>2</v>
      </c>
      <c r="AW1357" s="2">
        <v>45737</v>
      </c>
      <c r="AX1357" t="s">
        <v>7225</v>
      </c>
      <c r="AY1357" t="s">
        <v>17</v>
      </c>
      <c r="AZ1357" t="s">
        <v>17</v>
      </c>
      <c r="BA1357">
        <v>0</v>
      </c>
    </row>
    <row r="1358" spans="1:53" hidden="1" x14ac:dyDescent="0.2">
      <c r="A1358">
        <v>2025</v>
      </c>
      <c r="B1358">
        <v>1</v>
      </c>
      <c r="C1358" s="2">
        <v>45658</v>
      </c>
      <c r="D1358" s="2">
        <v>45808</v>
      </c>
      <c r="E1358" t="s">
        <v>2</v>
      </c>
      <c r="F1358" s="2">
        <v>45737</v>
      </c>
      <c r="G1358">
        <v>4</v>
      </c>
      <c r="H1358" t="s">
        <v>4</v>
      </c>
      <c r="I1358" t="s">
        <v>8151</v>
      </c>
      <c r="J1358" s="2">
        <v>45737</v>
      </c>
      <c r="K1358" s="2">
        <v>46022</v>
      </c>
      <c r="L1358">
        <v>285</v>
      </c>
      <c r="M1358">
        <v>2</v>
      </c>
      <c r="N1358" t="s">
        <v>8</v>
      </c>
      <c r="O1358">
        <v>1268</v>
      </c>
      <c r="P1358">
        <v>1346</v>
      </c>
      <c r="Q1358" t="s">
        <v>8153</v>
      </c>
      <c r="R1358" t="s">
        <v>6434</v>
      </c>
      <c r="T1358" t="s">
        <v>6435</v>
      </c>
      <c r="U1358" t="s">
        <v>6319</v>
      </c>
      <c r="V1358" t="s">
        <v>6320</v>
      </c>
      <c r="W1358" t="s">
        <v>103</v>
      </c>
      <c r="X1358" t="s">
        <v>6405</v>
      </c>
      <c r="Y1358" t="s">
        <v>6436</v>
      </c>
      <c r="Z1358" t="s">
        <v>17</v>
      </c>
      <c r="AA1358" t="s">
        <v>6407</v>
      </c>
      <c r="AB1358">
        <v>17</v>
      </c>
      <c r="AC1358" t="s">
        <v>20</v>
      </c>
      <c r="AD1358">
        <v>1013407829</v>
      </c>
      <c r="AE1358" t="s">
        <v>22</v>
      </c>
      <c r="AF1358">
        <v>901676315</v>
      </c>
      <c r="AG1358" t="s">
        <v>185</v>
      </c>
      <c r="AH1358">
        <v>1000197752</v>
      </c>
      <c r="AI1358" t="s">
        <v>7065</v>
      </c>
      <c r="AJ1358">
        <v>1003008355</v>
      </c>
      <c r="AK1358" t="s">
        <v>8138</v>
      </c>
      <c r="AL1358" s="3">
        <v>5000000</v>
      </c>
      <c r="AM1358" t="s">
        <v>8767</v>
      </c>
      <c r="AN1358" s="3">
        <v>0</v>
      </c>
      <c r="AO1358" s="3">
        <v>0</v>
      </c>
      <c r="AP1358" s="3">
        <v>5000000</v>
      </c>
      <c r="AQ1358" s="3">
        <v>3509870</v>
      </c>
      <c r="AR1358" s="3">
        <v>1490130</v>
      </c>
      <c r="AS1358">
        <v>5000866971</v>
      </c>
      <c r="AT1358">
        <v>3</v>
      </c>
      <c r="AU1358">
        <v>725784</v>
      </c>
      <c r="AV1358">
        <v>3</v>
      </c>
      <c r="AW1358" s="2">
        <v>45737</v>
      </c>
      <c r="AX1358" t="s">
        <v>6434</v>
      </c>
      <c r="AY1358" t="s">
        <v>17</v>
      </c>
      <c r="AZ1358" t="s">
        <v>17</v>
      </c>
      <c r="BA1358">
        <v>0</v>
      </c>
    </row>
    <row r="1359" spans="1:53" hidden="1" x14ac:dyDescent="0.2">
      <c r="A1359">
        <v>2025</v>
      </c>
      <c r="B1359">
        <v>1</v>
      </c>
      <c r="C1359" s="2">
        <v>45658</v>
      </c>
      <c r="D1359" s="2">
        <v>45808</v>
      </c>
      <c r="E1359" t="s">
        <v>2</v>
      </c>
      <c r="F1359" s="2">
        <v>45737</v>
      </c>
      <c r="G1359">
        <v>4</v>
      </c>
      <c r="H1359" t="s">
        <v>4</v>
      </c>
      <c r="I1359" t="s">
        <v>8151</v>
      </c>
      <c r="J1359" s="2">
        <v>45737</v>
      </c>
      <c r="K1359" s="2">
        <v>46022</v>
      </c>
      <c r="L1359">
        <v>285</v>
      </c>
      <c r="M1359">
        <v>2</v>
      </c>
      <c r="N1359" t="s">
        <v>8</v>
      </c>
      <c r="O1359">
        <v>1268</v>
      </c>
      <c r="P1359">
        <v>1346</v>
      </c>
      <c r="Q1359" t="s">
        <v>8153</v>
      </c>
      <c r="R1359" t="s">
        <v>7113</v>
      </c>
      <c r="T1359" t="s">
        <v>7114</v>
      </c>
      <c r="U1359" t="s">
        <v>6319</v>
      </c>
      <c r="V1359" t="s">
        <v>6320</v>
      </c>
      <c r="W1359" t="s">
        <v>103</v>
      </c>
      <c r="X1359" t="s">
        <v>6405</v>
      </c>
      <c r="Y1359" t="s">
        <v>7115</v>
      </c>
      <c r="Z1359" t="s">
        <v>17</v>
      </c>
      <c r="AA1359" t="s">
        <v>6407</v>
      </c>
      <c r="AB1359">
        <v>17</v>
      </c>
      <c r="AC1359" t="s">
        <v>20</v>
      </c>
      <c r="AD1359">
        <v>1013407829</v>
      </c>
      <c r="AE1359" t="s">
        <v>22</v>
      </c>
      <c r="AF1359">
        <v>901676315</v>
      </c>
      <c r="AG1359" t="s">
        <v>185</v>
      </c>
      <c r="AH1359">
        <v>1000197752</v>
      </c>
      <c r="AI1359" t="s">
        <v>7065</v>
      </c>
      <c r="AJ1359">
        <v>1003008355</v>
      </c>
      <c r="AK1359" t="s">
        <v>8138</v>
      </c>
      <c r="AL1359" s="3">
        <v>8000000</v>
      </c>
      <c r="AM1359" t="s">
        <v>8767</v>
      </c>
      <c r="AN1359" s="3">
        <v>0</v>
      </c>
      <c r="AO1359" s="3">
        <v>0</v>
      </c>
      <c r="AP1359" s="3">
        <v>8000000</v>
      </c>
      <c r="AQ1359" s="3">
        <v>0</v>
      </c>
      <c r="AR1359" s="3">
        <v>8000000</v>
      </c>
      <c r="AS1359">
        <v>5000866971</v>
      </c>
      <c r="AT1359">
        <v>4</v>
      </c>
      <c r="AU1359">
        <v>725784</v>
      </c>
      <c r="AV1359">
        <v>4</v>
      </c>
      <c r="AW1359" s="2">
        <v>45737</v>
      </c>
      <c r="AX1359" t="s">
        <v>7113</v>
      </c>
      <c r="AY1359" t="s">
        <v>17</v>
      </c>
      <c r="AZ1359" t="s">
        <v>17</v>
      </c>
      <c r="BA1359">
        <v>0</v>
      </c>
    </row>
    <row r="1360" spans="1:53" hidden="1" x14ac:dyDescent="0.2">
      <c r="A1360">
        <v>2025</v>
      </c>
      <c r="B1360">
        <v>1</v>
      </c>
      <c r="C1360" s="2">
        <v>45658</v>
      </c>
      <c r="D1360" s="2">
        <v>45808</v>
      </c>
      <c r="E1360" t="s">
        <v>2</v>
      </c>
      <c r="F1360" s="2">
        <v>45737</v>
      </c>
      <c r="G1360">
        <v>4</v>
      </c>
      <c r="H1360" t="s">
        <v>4</v>
      </c>
      <c r="I1360" t="s">
        <v>8151</v>
      </c>
      <c r="J1360" s="2">
        <v>45737</v>
      </c>
      <c r="K1360" s="2">
        <v>46022</v>
      </c>
      <c r="L1360">
        <v>285</v>
      </c>
      <c r="M1360">
        <v>2</v>
      </c>
      <c r="N1360" t="s">
        <v>8</v>
      </c>
      <c r="O1360">
        <v>1268</v>
      </c>
      <c r="P1360">
        <v>1346</v>
      </c>
      <c r="Q1360" t="s">
        <v>8153</v>
      </c>
      <c r="R1360" t="s">
        <v>6731</v>
      </c>
      <c r="T1360" t="s">
        <v>6732</v>
      </c>
      <c r="U1360" t="s">
        <v>6319</v>
      </c>
      <c r="V1360" t="s">
        <v>6320</v>
      </c>
      <c r="W1360" t="s">
        <v>103</v>
      </c>
      <c r="X1360" t="s">
        <v>6405</v>
      </c>
      <c r="Y1360" t="s">
        <v>6733</v>
      </c>
      <c r="Z1360" t="s">
        <v>17</v>
      </c>
      <c r="AA1360" t="s">
        <v>6407</v>
      </c>
      <c r="AB1360">
        <v>17</v>
      </c>
      <c r="AC1360" t="s">
        <v>20</v>
      </c>
      <c r="AD1360">
        <v>1013407829</v>
      </c>
      <c r="AE1360" t="s">
        <v>22</v>
      </c>
      <c r="AF1360">
        <v>901676315</v>
      </c>
      <c r="AG1360" t="s">
        <v>185</v>
      </c>
      <c r="AH1360">
        <v>1000197752</v>
      </c>
      <c r="AI1360" t="s">
        <v>7065</v>
      </c>
      <c r="AJ1360">
        <v>1003008355</v>
      </c>
      <c r="AK1360" t="s">
        <v>8138</v>
      </c>
      <c r="AL1360" s="3">
        <v>20000000</v>
      </c>
      <c r="AM1360" t="s">
        <v>8767</v>
      </c>
      <c r="AN1360" s="3">
        <v>0</v>
      </c>
      <c r="AO1360" s="3">
        <v>0</v>
      </c>
      <c r="AP1360" s="3">
        <v>20000000</v>
      </c>
      <c r="AQ1360" s="3">
        <v>0</v>
      </c>
      <c r="AR1360" s="3">
        <v>20000000</v>
      </c>
      <c r="AS1360">
        <v>5000866971</v>
      </c>
      <c r="AT1360">
        <v>5</v>
      </c>
      <c r="AU1360">
        <v>725784</v>
      </c>
      <c r="AV1360">
        <v>5</v>
      </c>
      <c r="AW1360" s="2">
        <v>45737</v>
      </c>
      <c r="AX1360" t="s">
        <v>6731</v>
      </c>
      <c r="AY1360" t="s">
        <v>17</v>
      </c>
      <c r="AZ1360" t="s">
        <v>17</v>
      </c>
      <c r="BA1360">
        <v>0</v>
      </c>
    </row>
    <row r="1361" spans="1:53" hidden="1" x14ac:dyDescent="0.2">
      <c r="A1361">
        <v>2025</v>
      </c>
      <c r="B1361">
        <v>1</v>
      </c>
      <c r="C1361" s="2">
        <v>45658</v>
      </c>
      <c r="D1361" s="2">
        <v>45808</v>
      </c>
      <c r="E1361" t="s">
        <v>2</v>
      </c>
      <c r="F1361" s="2">
        <v>45737</v>
      </c>
      <c r="G1361">
        <v>4</v>
      </c>
      <c r="H1361" t="s">
        <v>4</v>
      </c>
      <c r="I1361" t="s">
        <v>8151</v>
      </c>
      <c r="J1361" s="2">
        <v>45737</v>
      </c>
      <c r="K1361" s="2">
        <v>46022</v>
      </c>
      <c r="L1361">
        <v>285</v>
      </c>
      <c r="M1361">
        <v>2</v>
      </c>
      <c r="N1361" t="s">
        <v>8</v>
      </c>
      <c r="O1361">
        <v>1268</v>
      </c>
      <c r="P1361">
        <v>1346</v>
      </c>
      <c r="Q1361" t="s">
        <v>8153</v>
      </c>
      <c r="R1361" t="s">
        <v>6684</v>
      </c>
      <c r="T1361" t="s">
        <v>6685</v>
      </c>
      <c r="U1361" t="s">
        <v>6319</v>
      </c>
      <c r="V1361" t="s">
        <v>6320</v>
      </c>
      <c r="W1361" t="s">
        <v>103</v>
      </c>
      <c r="X1361" t="s">
        <v>6405</v>
      </c>
      <c r="Y1361" t="s">
        <v>6686</v>
      </c>
      <c r="Z1361" t="s">
        <v>17</v>
      </c>
      <c r="AA1361" t="s">
        <v>6407</v>
      </c>
      <c r="AB1361">
        <v>17</v>
      </c>
      <c r="AC1361" t="s">
        <v>20</v>
      </c>
      <c r="AD1361">
        <v>1013407829</v>
      </c>
      <c r="AE1361" t="s">
        <v>22</v>
      </c>
      <c r="AF1361">
        <v>901676315</v>
      </c>
      <c r="AG1361" t="s">
        <v>185</v>
      </c>
      <c r="AH1361">
        <v>1000197752</v>
      </c>
      <c r="AI1361" t="s">
        <v>7065</v>
      </c>
      <c r="AJ1361">
        <v>1003008355</v>
      </c>
      <c r="AK1361" t="s">
        <v>8138</v>
      </c>
      <c r="AL1361" s="3">
        <v>10000000</v>
      </c>
      <c r="AM1361" t="s">
        <v>8767</v>
      </c>
      <c r="AN1361" s="3">
        <v>0</v>
      </c>
      <c r="AO1361" s="3">
        <v>0</v>
      </c>
      <c r="AP1361" s="3">
        <v>10000000</v>
      </c>
      <c r="AQ1361" s="3">
        <v>5480202</v>
      </c>
      <c r="AR1361" s="3">
        <v>4519798</v>
      </c>
      <c r="AS1361">
        <v>5000866971</v>
      </c>
      <c r="AT1361">
        <v>6</v>
      </c>
      <c r="AU1361">
        <v>725784</v>
      </c>
      <c r="AV1361">
        <v>6</v>
      </c>
      <c r="AW1361" s="2">
        <v>45737</v>
      </c>
      <c r="AX1361" t="s">
        <v>6684</v>
      </c>
      <c r="AY1361" t="s">
        <v>17</v>
      </c>
      <c r="AZ1361" t="s">
        <v>17</v>
      </c>
      <c r="BA1361">
        <v>0</v>
      </c>
    </row>
    <row r="1362" spans="1:53" hidden="1" x14ac:dyDescent="0.2">
      <c r="A1362">
        <v>2025</v>
      </c>
      <c r="B1362">
        <v>1</v>
      </c>
      <c r="C1362" s="2">
        <v>45658</v>
      </c>
      <c r="D1362" s="2">
        <v>45808</v>
      </c>
      <c r="E1362" t="s">
        <v>2</v>
      </c>
      <c r="F1362" s="2">
        <v>45737</v>
      </c>
      <c r="G1362">
        <v>4</v>
      </c>
      <c r="H1362" t="s">
        <v>4</v>
      </c>
      <c r="I1362" t="s">
        <v>8151</v>
      </c>
      <c r="J1362" s="2">
        <v>45737</v>
      </c>
      <c r="K1362" s="2">
        <v>46022</v>
      </c>
      <c r="L1362">
        <v>285</v>
      </c>
      <c r="M1362">
        <v>2</v>
      </c>
      <c r="N1362" t="s">
        <v>8</v>
      </c>
      <c r="O1362">
        <v>1268</v>
      </c>
      <c r="P1362">
        <v>1346</v>
      </c>
      <c r="Q1362" t="s">
        <v>8153</v>
      </c>
      <c r="R1362" t="s">
        <v>7480</v>
      </c>
      <c r="T1362" t="s">
        <v>7481</v>
      </c>
      <c r="U1362" t="s">
        <v>6319</v>
      </c>
      <c r="V1362" t="s">
        <v>6320</v>
      </c>
      <c r="W1362" t="s">
        <v>103</v>
      </c>
      <c r="X1362" t="s">
        <v>6405</v>
      </c>
      <c r="Y1362" t="s">
        <v>7482</v>
      </c>
      <c r="Z1362" t="s">
        <v>17</v>
      </c>
      <c r="AA1362" t="s">
        <v>6407</v>
      </c>
      <c r="AB1362">
        <v>17</v>
      </c>
      <c r="AC1362" t="s">
        <v>20</v>
      </c>
      <c r="AD1362">
        <v>1013407829</v>
      </c>
      <c r="AE1362" t="s">
        <v>22</v>
      </c>
      <c r="AF1362">
        <v>901676315</v>
      </c>
      <c r="AG1362" t="s">
        <v>185</v>
      </c>
      <c r="AH1362">
        <v>1000197752</v>
      </c>
      <c r="AI1362" t="s">
        <v>7065</v>
      </c>
      <c r="AJ1362">
        <v>1003008355</v>
      </c>
      <c r="AK1362" t="s">
        <v>8138</v>
      </c>
      <c r="AL1362" s="3">
        <v>10000000</v>
      </c>
      <c r="AM1362" t="s">
        <v>8767</v>
      </c>
      <c r="AN1362" s="3">
        <v>0</v>
      </c>
      <c r="AO1362" s="3">
        <v>0</v>
      </c>
      <c r="AP1362" s="3">
        <v>10000000</v>
      </c>
      <c r="AQ1362" s="3">
        <v>0</v>
      </c>
      <c r="AR1362" s="3">
        <v>10000000</v>
      </c>
      <c r="AS1362">
        <v>5000866971</v>
      </c>
      <c r="AT1362">
        <v>7</v>
      </c>
      <c r="AU1362">
        <v>725784</v>
      </c>
      <c r="AV1362">
        <v>7</v>
      </c>
      <c r="AW1362" s="2">
        <v>45737</v>
      </c>
      <c r="AX1362" t="s">
        <v>7480</v>
      </c>
      <c r="AY1362" t="s">
        <v>17</v>
      </c>
      <c r="AZ1362" t="s">
        <v>17</v>
      </c>
      <c r="BA1362">
        <v>0</v>
      </c>
    </row>
    <row r="1363" spans="1:53" hidden="1" x14ac:dyDescent="0.2">
      <c r="A1363">
        <v>2025</v>
      </c>
      <c r="B1363">
        <v>1</v>
      </c>
      <c r="C1363" s="2">
        <v>45658</v>
      </c>
      <c r="D1363" s="2">
        <v>45808</v>
      </c>
      <c r="E1363" t="s">
        <v>2</v>
      </c>
      <c r="F1363" s="2">
        <v>45737</v>
      </c>
      <c r="G1363">
        <v>4</v>
      </c>
      <c r="H1363" t="s">
        <v>4</v>
      </c>
      <c r="I1363" t="s">
        <v>8151</v>
      </c>
      <c r="J1363" s="2">
        <v>45737</v>
      </c>
      <c r="K1363" s="2">
        <v>46022</v>
      </c>
      <c r="L1363">
        <v>285</v>
      </c>
      <c r="M1363">
        <v>2</v>
      </c>
      <c r="N1363" t="s">
        <v>8</v>
      </c>
      <c r="O1363">
        <v>1268</v>
      </c>
      <c r="P1363">
        <v>1346</v>
      </c>
      <c r="Q1363" t="s">
        <v>8153</v>
      </c>
      <c r="R1363" t="s">
        <v>6875</v>
      </c>
      <c r="T1363" t="s">
        <v>6876</v>
      </c>
      <c r="U1363" t="s">
        <v>6319</v>
      </c>
      <c r="V1363" t="s">
        <v>6320</v>
      </c>
      <c r="W1363" t="s">
        <v>103</v>
      </c>
      <c r="X1363" t="s">
        <v>6405</v>
      </c>
      <c r="Y1363" t="s">
        <v>6877</v>
      </c>
      <c r="Z1363" t="s">
        <v>17</v>
      </c>
      <c r="AA1363" t="s">
        <v>6407</v>
      </c>
      <c r="AB1363">
        <v>17</v>
      </c>
      <c r="AC1363" t="s">
        <v>20</v>
      </c>
      <c r="AD1363">
        <v>1013407829</v>
      </c>
      <c r="AE1363" t="s">
        <v>22</v>
      </c>
      <c r="AF1363">
        <v>901676315</v>
      </c>
      <c r="AG1363" t="s">
        <v>185</v>
      </c>
      <c r="AH1363">
        <v>1000197752</v>
      </c>
      <c r="AI1363" t="s">
        <v>7065</v>
      </c>
      <c r="AJ1363">
        <v>1003008355</v>
      </c>
      <c r="AK1363" t="s">
        <v>8138</v>
      </c>
      <c r="AL1363" s="3">
        <v>10000000</v>
      </c>
      <c r="AM1363" t="s">
        <v>8767</v>
      </c>
      <c r="AN1363" s="3">
        <v>0</v>
      </c>
      <c r="AO1363" s="3">
        <v>0</v>
      </c>
      <c r="AP1363" s="3">
        <v>10000000</v>
      </c>
      <c r="AQ1363" s="3">
        <v>5493589</v>
      </c>
      <c r="AR1363" s="3">
        <v>4506411</v>
      </c>
      <c r="AS1363">
        <v>5000866971</v>
      </c>
      <c r="AT1363">
        <v>8</v>
      </c>
      <c r="AU1363">
        <v>725784</v>
      </c>
      <c r="AV1363">
        <v>8</v>
      </c>
      <c r="AW1363" s="2">
        <v>45737</v>
      </c>
      <c r="AX1363" t="s">
        <v>6875</v>
      </c>
      <c r="AY1363" t="s">
        <v>17</v>
      </c>
      <c r="AZ1363" t="s">
        <v>17</v>
      </c>
      <c r="BA1363">
        <v>0</v>
      </c>
    </row>
    <row r="1364" spans="1:53" hidden="1" x14ac:dyDescent="0.2">
      <c r="A1364">
        <v>2025</v>
      </c>
      <c r="B1364">
        <v>1</v>
      </c>
      <c r="C1364" s="2">
        <v>45658</v>
      </c>
      <c r="D1364" s="2">
        <v>45808</v>
      </c>
      <c r="E1364" t="s">
        <v>2</v>
      </c>
      <c r="F1364" s="2">
        <v>45737</v>
      </c>
      <c r="G1364">
        <v>4</v>
      </c>
      <c r="H1364" t="s">
        <v>4</v>
      </c>
      <c r="I1364" t="s">
        <v>8151</v>
      </c>
      <c r="J1364" s="2">
        <v>45737</v>
      </c>
      <c r="K1364" s="2">
        <v>46022</v>
      </c>
      <c r="L1364">
        <v>285</v>
      </c>
      <c r="M1364">
        <v>2</v>
      </c>
      <c r="N1364" t="s">
        <v>8</v>
      </c>
      <c r="O1364">
        <v>1268</v>
      </c>
      <c r="P1364">
        <v>1346</v>
      </c>
      <c r="Q1364" t="s">
        <v>8153</v>
      </c>
      <c r="R1364" t="s">
        <v>6594</v>
      </c>
      <c r="T1364" t="s">
        <v>6595</v>
      </c>
      <c r="U1364" t="s">
        <v>6319</v>
      </c>
      <c r="V1364" t="s">
        <v>6320</v>
      </c>
      <c r="W1364" t="s">
        <v>103</v>
      </c>
      <c r="X1364" t="s">
        <v>6405</v>
      </c>
      <c r="Y1364" t="s">
        <v>6596</v>
      </c>
      <c r="Z1364" t="s">
        <v>17</v>
      </c>
      <c r="AA1364" t="s">
        <v>6407</v>
      </c>
      <c r="AB1364">
        <v>17</v>
      </c>
      <c r="AC1364" t="s">
        <v>20</v>
      </c>
      <c r="AD1364">
        <v>1013407829</v>
      </c>
      <c r="AE1364" t="s">
        <v>22</v>
      </c>
      <c r="AF1364">
        <v>901676315</v>
      </c>
      <c r="AG1364" t="s">
        <v>185</v>
      </c>
      <c r="AH1364">
        <v>1000197752</v>
      </c>
      <c r="AI1364" t="s">
        <v>7065</v>
      </c>
      <c r="AJ1364">
        <v>1003008355</v>
      </c>
      <c r="AK1364" t="s">
        <v>8138</v>
      </c>
      <c r="AL1364" s="3">
        <v>8000000</v>
      </c>
      <c r="AM1364" t="s">
        <v>8767</v>
      </c>
      <c r="AN1364" s="3">
        <v>0</v>
      </c>
      <c r="AO1364" s="3">
        <v>0</v>
      </c>
      <c r="AP1364" s="3">
        <v>8000000</v>
      </c>
      <c r="AQ1364" s="3">
        <v>4050509</v>
      </c>
      <c r="AR1364" s="3">
        <v>3949491</v>
      </c>
      <c r="AS1364">
        <v>5000866971</v>
      </c>
      <c r="AT1364">
        <v>9</v>
      </c>
      <c r="AU1364">
        <v>725784</v>
      </c>
      <c r="AV1364">
        <v>9</v>
      </c>
      <c r="AW1364" s="2">
        <v>45737</v>
      </c>
      <c r="AX1364" t="s">
        <v>6594</v>
      </c>
      <c r="AY1364" t="s">
        <v>17</v>
      </c>
      <c r="AZ1364" t="s">
        <v>17</v>
      </c>
      <c r="BA1364">
        <v>0</v>
      </c>
    </row>
    <row r="1365" spans="1:53" hidden="1" x14ac:dyDescent="0.2">
      <c r="A1365">
        <v>2025</v>
      </c>
      <c r="B1365">
        <v>1</v>
      </c>
      <c r="C1365" s="2">
        <v>45658</v>
      </c>
      <c r="D1365" s="2">
        <v>45808</v>
      </c>
      <c r="E1365" t="s">
        <v>2</v>
      </c>
      <c r="F1365" s="2">
        <v>45737</v>
      </c>
      <c r="G1365">
        <v>4</v>
      </c>
      <c r="H1365" t="s">
        <v>4</v>
      </c>
      <c r="I1365" t="s">
        <v>8151</v>
      </c>
      <c r="J1365" s="2">
        <v>45737</v>
      </c>
      <c r="K1365" s="2">
        <v>46022</v>
      </c>
      <c r="L1365">
        <v>285</v>
      </c>
      <c r="M1365">
        <v>2</v>
      </c>
      <c r="N1365" t="s">
        <v>8</v>
      </c>
      <c r="O1365">
        <v>1268</v>
      </c>
      <c r="P1365">
        <v>1346</v>
      </c>
      <c r="Q1365" t="s">
        <v>8153</v>
      </c>
      <c r="R1365" t="s">
        <v>6465</v>
      </c>
      <c r="T1365" t="s">
        <v>6466</v>
      </c>
      <c r="U1365" t="s">
        <v>6319</v>
      </c>
      <c r="V1365" t="s">
        <v>6320</v>
      </c>
      <c r="W1365" t="s">
        <v>103</v>
      </c>
      <c r="X1365" t="s">
        <v>6405</v>
      </c>
      <c r="Y1365" t="s">
        <v>6467</v>
      </c>
      <c r="Z1365" t="s">
        <v>17</v>
      </c>
      <c r="AA1365" t="s">
        <v>6407</v>
      </c>
      <c r="AB1365">
        <v>17</v>
      </c>
      <c r="AC1365" t="s">
        <v>20</v>
      </c>
      <c r="AD1365">
        <v>1013407829</v>
      </c>
      <c r="AE1365" t="s">
        <v>22</v>
      </c>
      <c r="AF1365">
        <v>901676315</v>
      </c>
      <c r="AG1365" t="s">
        <v>185</v>
      </c>
      <c r="AH1365">
        <v>1000197752</v>
      </c>
      <c r="AI1365" t="s">
        <v>7065</v>
      </c>
      <c r="AJ1365">
        <v>1003008355</v>
      </c>
      <c r="AK1365" t="s">
        <v>8138</v>
      </c>
      <c r="AL1365" s="3">
        <v>52781160</v>
      </c>
      <c r="AM1365" t="s">
        <v>8767</v>
      </c>
      <c r="AN1365" s="3">
        <v>0</v>
      </c>
      <c r="AO1365" s="3">
        <v>0</v>
      </c>
      <c r="AP1365" s="3">
        <v>52781160</v>
      </c>
      <c r="AQ1365" s="3">
        <v>12620414</v>
      </c>
      <c r="AR1365" s="3">
        <v>40160746</v>
      </c>
      <c r="AS1365">
        <v>5000866971</v>
      </c>
      <c r="AT1365">
        <v>10</v>
      </c>
      <c r="AU1365">
        <v>725784</v>
      </c>
      <c r="AV1365">
        <v>10</v>
      </c>
      <c r="AW1365" s="2">
        <v>45737</v>
      </c>
      <c r="AX1365" t="s">
        <v>6465</v>
      </c>
      <c r="AY1365" t="s">
        <v>17</v>
      </c>
      <c r="AZ1365" t="s">
        <v>17</v>
      </c>
      <c r="BA1365">
        <v>0</v>
      </c>
    </row>
    <row r="1366" spans="1:53" hidden="1" x14ac:dyDescent="0.2">
      <c r="A1366">
        <v>2025</v>
      </c>
      <c r="B1366">
        <v>1</v>
      </c>
      <c r="C1366" s="2">
        <v>45658</v>
      </c>
      <c r="D1366" s="2">
        <v>45808</v>
      </c>
      <c r="E1366" t="s">
        <v>2</v>
      </c>
      <c r="F1366" s="2">
        <v>45737</v>
      </c>
      <c r="G1366">
        <v>4</v>
      </c>
      <c r="H1366" t="s">
        <v>4</v>
      </c>
      <c r="I1366" t="s">
        <v>8151</v>
      </c>
      <c r="J1366" s="2">
        <v>45737</v>
      </c>
      <c r="K1366" s="2">
        <v>46022</v>
      </c>
      <c r="L1366">
        <v>285</v>
      </c>
      <c r="M1366">
        <v>2</v>
      </c>
      <c r="N1366" t="s">
        <v>8</v>
      </c>
      <c r="O1366">
        <v>1268</v>
      </c>
      <c r="P1366">
        <v>1346</v>
      </c>
      <c r="Q1366" t="s">
        <v>8153</v>
      </c>
      <c r="R1366" t="s">
        <v>6718</v>
      </c>
      <c r="T1366" t="s">
        <v>6719</v>
      </c>
      <c r="U1366" t="s">
        <v>6319</v>
      </c>
      <c r="V1366" t="s">
        <v>6320</v>
      </c>
      <c r="W1366" t="s">
        <v>103</v>
      </c>
      <c r="X1366" t="s">
        <v>6405</v>
      </c>
      <c r="Y1366" t="s">
        <v>6720</v>
      </c>
      <c r="Z1366" t="s">
        <v>17</v>
      </c>
      <c r="AA1366" t="s">
        <v>6407</v>
      </c>
      <c r="AB1366">
        <v>17</v>
      </c>
      <c r="AC1366" t="s">
        <v>20</v>
      </c>
      <c r="AD1366">
        <v>1013407829</v>
      </c>
      <c r="AE1366" t="s">
        <v>22</v>
      </c>
      <c r="AF1366">
        <v>901676315</v>
      </c>
      <c r="AG1366" t="s">
        <v>185</v>
      </c>
      <c r="AH1366">
        <v>1000197752</v>
      </c>
      <c r="AI1366" t="s">
        <v>7065</v>
      </c>
      <c r="AJ1366">
        <v>1003008355</v>
      </c>
      <c r="AK1366" t="s">
        <v>8138</v>
      </c>
      <c r="AL1366" s="3">
        <v>2000000</v>
      </c>
      <c r="AM1366" t="s">
        <v>8767</v>
      </c>
      <c r="AN1366" s="3">
        <v>0</v>
      </c>
      <c r="AO1366" s="3">
        <v>0</v>
      </c>
      <c r="AP1366" s="3">
        <v>2000000</v>
      </c>
      <c r="AQ1366" s="3">
        <v>1223991</v>
      </c>
      <c r="AR1366" s="3">
        <v>776009</v>
      </c>
      <c r="AS1366">
        <v>5000866971</v>
      </c>
      <c r="AT1366">
        <v>11</v>
      </c>
      <c r="AU1366">
        <v>725784</v>
      </c>
      <c r="AV1366">
        <v>11</v>
      </c>
      <c r="AW1366" s="2">
        <v>45737</v>
      </c>
      <c r="AX1366" t="s">
        <v>6718</v>
      </c>
      <c r="AY1366" t="s">
        <v>17</v>
      </c>
      <c r="AZ1366" t="s">
        <v>17</v>
      </c>
      <c r="BA1366">
        <v>0</v>
      </c>
    </row>
    <row r="1367" spans="1:53" hidden="1" x14ac:dyDescent="0.2">
      <c r="A1367">
        <v>2025</v>
      </c>
      <c r="B1367">
        <v>1</v>
      </c>
      <c r="C1367" s="2">
        <v>45658</v>
      </c>
      <c r="D1367" s="2">
        <v>45808</v>
      </c>
      <c r="E1367" t="s">
        <v>2</v>
      </c>
      <c r="F1367" s="2">
        <v>45737</v>
      </c>
      <c r="G1367">
        <v>4</v>
      </c>
      <c r="H1367" t="s">
        <v>4</v>
      </c>
      <c r="I1367" t="s">
        <v>8151</v>
      </c>
      <c r="J1367" s="2">
        <v>45737</v>
      </c>
      <c r="K1367" s="2">
        <v>46022</v>
      </c>
      <c r="L1367">
        <v>285</v>
      </c>
      <c r="M1367">
        <v>2</v>
      </c>
      <c r="N1367" t="s">
        <v>8</v>
      </c>
      <c r="O1367">
        <v>1268</v>
      </c>
      <c r="P1367">
        <v>1346</v>
      </c>
      <c r="Q1367" t="s">
        <v>8153</v>
      </c>
      <c r="R1367" t="s">
        <v>6948</v>
      </c>
      <c r="T1367" t="s">
        <v>6949</v>
      </c>
      <c r="U1367" t="s">
        <v>6319</v>
      </c>
      <c r="V1367" t="s">
        <v>6320</v>
      </c>
      <c r="W1367" t="s">
        <v>103</v>
      </c>
      <c r="X1367" t="s">
        <v>6405</v>
      </c>
      <c r="Y1367" t="s">
        <v>6950</v>
      </c>
      <c r="Z1367" t="s">
        <v>17</v>
      </c>
      <c r="AA1367" t="s">
        <v>6407</v>
      </c>
      <c r="AB1367">
        <v>17</v>
      </c>
      <c r="AC1367" t="s">
        <v>20</v>
      </c>
      <c r="AD1367">
        <v>1013407829</v>
      </c>
      <c r="AE1367" t="s">
        <v>22</v>
      </c>
      <c r="AF1367">
        <v>901676315</v>
      </c>
      <c r="AG1367" t="s">
        <v>185</v>
      </c>
      <c r="AH1367">
        <v>1000197752</v>
      </c>
      <c r="AI1367" t="s">
        <v>7065</v>
      </c>
      <c r="AJ1367">
        <v>1003008355</v>
      </c>
      <c r="AK1367" t="s">
        <v>8138</v>
      </c>
      <c r="AL1367" s="3">
        <v>60000000</v>
      </c>
      <c r="AM1367" t="s">
        <v>8767</v>
      </c>
      <c r="AN1367" s="3">
        <v>0</v>
      </c>
      <c r="AO1367" s="3">
        <v>0</v>
      </c>
      <c r="AP1367" s="3">
        <v>60000000</v>
      </c>
      <c r="AQ1367" s="3">
        <v>19953664</v>
      </c>
      <c r="AR1367" s="3">
        <v>40046336</v>
      </c>
      <c r="AS1367">
        <v>5000866971</v>
      </c>
      <c r="AT1367">
        <v>12</v>
      </c>
      <c r="AU1367">
        <v>725784</v>
      </c>
      <c r="AV1367">
        <v>12</v>
      </c>
      <c r="AW1367" s="2">
        <v>45737</v>
      </c>
      <c r="AX1367" t="s">
        <v>6948</v>
      </c>
      <c r="AY1367" t="s">
        <v>17</v>
      </c>
      <c r="AZ1367" t="s">
        <v>17</v>
      </c>
      <c r="BA1367">
        <v>0</v>
      </c>
    </row>
    <row r="1368" spans="1:53" hidden="1" x14ac:dyDescent="0.2">
      <c r="A1368">
        <v>2025</v>
      </c>
      <c r="B1368">
        <v>1</v>
      </c>
      <c r="C1368" s="2">
        <v>45658</v>
      </c>
      <c r="D1368" s="2">
        <v>45808</v>
      </c>
      <c r="E1368" t="s">
        <v>2</v>
      </c>
      <c r="F1368" s="2">
        <v>45737</v>
      </c>
      <c r="G1368">
        <v>4</v>
      </c>
      <c r="H1368" t="s">
        <v>4</v>
      </c>
      <c r="I1368" t="s">
        <v>8151</v>
      </c>
      <c r="J1368" s="2">
        <v>45737</v>
      </c>
      <c r="K1368" s="2">
        <v>46022</v>
      </c>
      <c r="L1368">
        <v>285</v>
      </c>
      <c r="M1368">
        <v>2</v>
      </c>
      <c r="N1368" t="s">
        <v>8</v>
      </c>
      <c r="O1368">
        <v>1268</v>
      </c>
      <c r="P1368">
        <v>1346</v>
      </c>
      <c r="Q1368" t="s">
        <v>8153</v>
      </c>
      <c r="R1368" t="s">
        <v>8156</v>
      </c>
      <c r="T1368" t="s">
        <v>8157</v>
      </c>
      <c r="U1368" t="s">
        <v>6319</v>
      </c>
      <c r="V1368" t="s">
        <v>6320</v>
      </c>
      <c r="W1368" t="s">
        <v>14</v>
      </c>
      <c r="X1368" t="s">
        <v>15</v>
      </c>
      <c r="Y1368" t="s">
        <v>16</v>
      </c>
      <c r="Z1368" t="s">
        <v>17</v>
      </c>
      <c r="AA1368" t="s">
        <v>18</v>
      </c>
      <c r="AB1368">
        <v>17</v>
      </c>
      <c r="AC1368" t="s">
        <v>20</v>
      </c>
      <c r="AD1368">
        <v>1013407829</v>
      </c>
      <c r="AE1368" t="s">
        <v>22</v>
      </c>
      <c r="AF1368">
        <v>901676315</v>
      </c>
      <c r="AG1368" t="s">
        <v>185</v>
      </c>
      <c r="AH1368">
        <v>1000197752</v>
      </c>
      <c r="AI1368" t="s">
        <v>7065</v>
      </c>
      <c r="AJ1368">
        <v>1003008355</v>
      </c>
      <c r="AK1368" t="s">
        <v>8138</v>
      </c>
      <c r="AL1368" s="3">
        <v>5000000</v>
      </c>
      <c r="AM1368" t="s">
        <v>8767</v>
      </c>
      <c r="AN1368" s="3">
        <v>0</v>
      </c>
      <c r="AO1368" s="3">
        <v>0</v>
      </c>
      <c r="AP1368" s="3">
        <v>5000000</v>
      </c>
      <c r="AQ1368" s="3">
        <v>0</v>
      </c>
      <c r="AR1368" s="3">
        <v>5000000</v>
      </c>
      <c r="AS1368">
        <v>5000866971</v>
      </c>
      <c r="AT1368">
        <v>13</v>
      </c>
      <c r="AU1368">
        <v>725784</v>
      </c>
      <c r="AV1368">
        <v>13</v>
      </c>
      <c r="AW1368" s="2">
        <v>45737</v>
      </c>
      <c r="AX1368">
        <v>20</v>
      </c>
      <c r="AY1368" t="s">
        <v>17</v>
      </c>
      <c r="AZ1368" t="s">
        <v>17</v>
      </c>
      <c r="BA1368">
        <v>0</v>
      </c>
    </row>
    <row r="1369" spans="1:53" hidden="1" x14ac:dyDescent="0.2">
      <c r="A1369">
        <v>2025</v>
      </c>
      <c r="B1369">
        <v>1</v>
      </c>
      <c r="C1369" s="2">
        <v>45658</v>
      </c>
      <c r="D1369" s="2">
        <v>45808</v>
      </c>
      <c r="E1369" t="s">
        <v>2</v>
      </c>
      <c r="F1369" s="2">
        <v>45741</v>
      </c>
      <c r="G1369">
        <v>145</v>
      </c>
      <c r="H1369" t="s">
        <v>682</v>
      </c>
      <c r="I1369" t="s">
        <v>8158</v>
      </c>
      <c r="J1369" s="2">
        <v>45741</v>
      </c>
      <c r="K1369" s="2">
        <v>46022</v>
      </c>
      <c r="L1369">
        <v>281</v>
      </c>
      <c r="M1369">
        <v>2</v>
      </c>
      <c r="N1369" t="s">
        <v>8</v>
      </c>
      <c r="O1369">
        <v>1178</v>
      </c>
      <c r="P1369">
        <v>1347</v>
      </c>
      <c r="Q1369" t="s">
        <v>8160</v>
      </c>
      <c r="R1369" t="s">
        <v>6611</v>
      </c>
      <c r="T1369" t="s">
        <v>6612</v>
      </c>
      <c r="U1369" t="s">
        <v>6319</v>
      </c>
      <c r="V1369" t="s">
        <v>6320</v>
      </c>
      <c r="W1369" t="s">
        <v>103</v>
      </c>
      <c r="X1369" t="s">
        <v>6405</v>
      </c>
      <c r="Y1369" t="s">
        <v>6613</v>
      </c>
      <c r="Z1369" t="s">
        <v>17</v>
      </c>
      <c r="AA1369" t="s">
        <v>6407</v>
      </c>
      <c r="AB1369">
        <v>10</v>
      </c>
      <c r="AC1369" t="s">
        <v>382</v>
      </c>
      <c r="AD1369">
        <v>1007908678</v>
      </c>
      <c r="AE1369" t="s">
        <v>39</v>
      </c>
      <c r="AF1369">
        <v>1013636939</v>
      </c>
      <c r="AG1369" t="s">
        <v>8163</v>
      </c>
      <c r="AH1369">
        <v>1000197752</v>
      </c>
      <c r="AI1369" t="s">
        <v>7065</v>
      </c>
      <c r="AJ1369">
        <v>1003008355</v>
      </c>
      <c r="AK1369" t="s">
        <v>8138</v>
      </c>
      <c r="AL1369" s="3">
        <v>33000000</v>
      </c>
      <c r="AM1369" t="s">
        <v>8767</v>
      </c>
      <c r="AN1369" s="3">
        <v>0</v>
      </c>
      <c r="AO1369" s="3">
        <v>0</v>
      </c>
      <c r="AP1369" s="3">
        <v>33000000</v>
      </c>
      <c r="AQ1369" s="3">
        <v>6233333</v>
      </c>
      <c r="AR1369" s="3">
        <v>26766667</v>
      </c>
      <c r="AS1369">
        <v>5000867553</v>
      </c>
      <c r="AT1369">
        <v>1</v>
      </c>
      <c r="AU1369">
        <v>718518</v>
      </c>
      <c r="AV1369">
        <v>1</v>
      </c>
      <c r="AW1369" s="2">
        <v>45741</v>
      </c>
      <c r="AX1369" t="s">
        <v>6611</v>
      </c>
      <c r="AY1369" t="s">
        <v>17</v>
      </c>
      <c r="AZ1369" t="s">
        <v>17</v>
      </c>
      <c r="BA1369">
        <v>0</v>
      </c>
    </row>
    <row r="1370" spans="1:53" hidden="1" x14ac:dyDescent="0.2">
      <c r="A1370">
        <v>2025</v>
      </c>
      <c r="B1370">
        <v>1</v>
      </c>
      <c r="C1370" s="2">
        <v>45658</v>
      </c>
      <c r="D1370" s="2">
        <v>45808</v>
      </c>
      <c r="E1370" t="s">
        <v>2</v>
      </c>
      <c r="F1370" s="2">
        <v>45743</v>
      </c>
      <c r="G1370">
        <v>145</v>
      </c>
      <c r="H1370" t="s">
        <v>682</v>
      </c>
      <c r="I1370" t="s">
        <v>8166</v>
      </c>
      <c r="J1370" s="2">
        <v>45743</v>
      </c>
      <c r="K1370" s="2">
        <v>46022</v>
      </c>
      <c r="L1370">
        <v>279</v>
      </c>
      <c r="M1370">
        <v>2</v>
      </c>
      <c r="N1370" t="s">
        <v>8</v>
      </c>
      <c r="O1370">
        <v>1180</v>
      </c>
      <c r="P1370">
        <v>1348</v>
      </c>
      <c r="Q1370" t="s">
        <v>8168</v>
      </c>
      <c r="R1370" t="s">
        <v>6403</v>
      </c>
      <c r="T1370" t="s">
        <v>6404</v>
      </c>
      <c r="U1370" t="s">
        <v>6319</v>
      </c>
      <c r="V1370" t="s">
        <v>6320</v>
      </c>
      <c r="W1370" t="s">
        <v>103</v>
      </c>
      <c r="X1370" t="s">
        <v>6405</v>
      </c>
      <c r="Y1370" t="s">
        <v>6406</v>
      </c>
      <c r="Z1370" t="s">
        <v>17</v>
      </c>
      <c r="AA1370" t="s">
        <v>6407</v>
      </c>
      <c r="AB1370">
        <v>10</v>
      </c>
      <c r="AC1370" t="s">
        <v>382</v>
      </c>
      <c r="AD1370">
        <v>1011968946</v>
      </c>
      <c r="AE1370" t="s">
        <v>39</v>
      </c>
      <c r="AF1370">
        <v>1031159833</v>
      </c>
      <c r="AG1370" t="s">
        <v>8171</v>
      </c>
      <c r="AH1370">
        <v>1000197752</v>
      </c>
      <c r="AI1370" t="s">
        <v>7065</v>
      </c>
      <c r="AJ1370">
        <v>1003008355</v>
      </c>
      <c r="AK1370" t="s">
        <v>8138</v>
      </c>
      <c r="AL1370" s="3">
        <v>50400000</v>
      </c>
      <c r="AM1370" t="s">
        <v>8767</v>
      </c>
      <c r="AN1370" s="3">
        <v>0</v>
      </c>
      <c r="AO1370" s="3">
        <v>0</v>
      </c>
      <c r="AP1370" s="3">
        <v>50400000</v>
      </c>
      <c r="AQ1370" s="3">
        <v>8400000</v>
      </c>
      <c r="AR1370" s="3">
        <v>42000000</v>
      </c>
      <c r="AS1370">
        <v>5000869212</v>
      </c>
      <c r="AT1370">
        <v>1</v>
      </c>
      <c r="AU1370">
        <v>718529</v>
      </c>
      <c r="AV1370">
        <v>1</v>
      </c>
      <c r="AW1370" s="2">
        <v>45743</v>
      </c>
      <c r="AX1370" t="s">
        <v>6403</v>
      </c>
      <c r="AY1370" t="s">
        <v>17</v>
      </c>
      <c r="AZ1370" t="s">
        <v>17</v>
      </c>
      <c r="BA1370">
        <v>0</v>
      </c>
    </row>
    <row r="1371" spans="1:53" hidden="1" x14ac:dyDescent="0.2">
      <c r="A1371">
        <v>2025</v>
      </c>
      <c r="B1371">
        <v>1</v>
      </c>
      <c r="C1371" s="2">
        <v>45658</v>
      </c>
      <c r="D1371" s="2">
        <v>45808</v>
      </c>
      <c r="E1371" t="s">
        <v>2</v>
      </c>
      <c r="F1371" s="2">
        <v>45747</v>
      </c>
      <c r="G1371">
        <v>148</v>
      </c>
      <c r="H1371" t="s">
        <v>692</v>
      </c>
      <c r="I1371" t="s">
        <v>8174</v>
      </c>
      <c r="J1371" s="2">
        <v>45747</v>
      </c>
      <c r="K1371" s="2">
        <v>46022</v>
      </c>
      <c r="L1371">
        <v>275</v>
      </c>
      <c r="M1371">
        <v>2</v>
      </c>
      <c r="N1371" t="s">
        <v>8</v>
      </c>
      <c r="O1371">
        <v>1083</v>
      </c>
      <c r="P1371">
        <v>1349</v>
      </c>
      <c r="Q1371" t="s">
        <v>8176</v>
      </c>
      <c r="R1371" t="s">
        <v>6403</v>
      </c>
      <c r="T1371" t="s">
        <v>6404</v>
      </c>
      <c r="U1371" t="s">
        <v>6319</v>
      </c>
      <c r="V1371" t="s">
        <v>6320</v>
      </c>
      <c r="W1371" t="s">
        <v>103</v>
      </c>
      <c r="X1371" t="s">
        <v>6405</v>
      </c>
      <c r="Y1371" t="s">
        <v>6406</v>
      </c>
      <c r="Z1371" t="s">
        <v>17</v>
      </c>
      <c r="AA1371" t="s">
        <v>6407</v>
      </c>
      <c r="AB1371">
        <v>10</v>
      </c>
      <c r="AC1371" t="s">
        <v>382</v>
      </c>
      <c r="AD1371">
        <v>1013843215</v>
      </c>
      <c r="AE1371" t="s">
        <v>39</v>
      </c>
      <c r="AF1371">
        <v>1010012275</v>
      </c>
      <c r="AG1371" t="s">
        <v>8179</v>
      </c>
      <c r="AH1371">
        <v>1000197752</v>
      </c>
      <c r="AI1371" t="s">
        <v>7065</v>
      </c>
      <c r="AJ1371">
        <v>1003008355</v>
      </c>
      <c r="AK1371" t="s">
        <v>8138</v>
      </c>
      <c r="AL1371" s="3">
        <v>21780000</v>
      </c>
      <c r="AM1371" t="s">
        <v>8767</v>
      </c>
      <c r="AN1371" s="3">
        <v>0</v>
      </c>
      <c r="AO1371" s="3">
        <v>0</v>
      </c>
      <c r="AP1371" s="3">
        <v>21780000</v>
      </c>
      <c r="AQ1371" s="3">
        <v>3630000</v>
      </c>
      <c r="AR1371" s="3">
        <v>18150000</v>
      </c>
      <c r="AS1371">
        <v>5000870408</v>
      </c>
      <c r="AT1371">
        <v>1</v>
      </c>
      <c r="AU1371">
        <v>704879</v>
      </c>
      <c r="AV1371">
        <v>1</v>
      </c>
      <c r="AW1371" s="2">
        <v>45747</v>
      </c>
      <c r="AX1371" t="s">
        <v>6403</v>
      </c>
      <c r="AY1371" t="s">
        <v>17</v>
      </c>
      <c r="AZ1371" t="s">
        <v>17</v>
      </c>
      <c r="BA1371">
        <v>0</v>
      </c>
    </row>
    <row r="1372" spans="1:53" hidden="1" x14ac:dyDescent="0.2">
      <c r="A1372">
        <v>2025</v>
      </c>
      <c r="B1372">
        <v>1</v>
      </c>
      <c r="C1372" s="2">
        <v>45658</v>
      </c>
      <c r="D1372" s="2">
        <v>45808</v>
      </c>
      <c r="E1372" t="s">
        <v>2</v>
      </c>
      <c r="F1372" s="2">
        <v>45747</v>
      </c>
      <c r="G1372">
        <v>148</v>
      </c>
      <c r="H1372" t="s">
        <v>692</v>
      </c>
      <c r="I1372" t="s">
        <v>8181</v>
      </c>
      <c r="J1372" s="2">
        <v>45747</v>
      </c>
      <c r="K1372" s="2">
        <v>46022</v>
      </c>
      <c r="L1372">
        <v>275</v>
      </c>
      <c r="M1372">
        <v>2</v>
      </c>
      <c r="N1372" t="s">
        <v>8</v>
      </c>
      <c r="O1372">
        <v>1106</v>
      </c>
      <c r="P1372">
        <v>1350</v>
      </c>
      <c r="Q1372" t="s">
        <v>8183</v>
      </c>
      <c r="R1372" t="s">
        <v>6403</v>
      </c>
      <c r="T1372" t="s">
        <v>6404</v>
      </c>
      <c r="U1372" t="s">
        <v>6319</v>
      </c>
      <c r="V1372" t="s">
        <v>6320</v>
      </c>
      <c r="W1372" t="s">
        <v>103</v>
      </c>
      <c r="X1372" t="s">
        <v>6405</v>
      </c>
      <c r="Y1372" t="s">
        <v>6406</v>
      </c>
      <c r="Z1372" t="s">
        <v>17</v>
      </c>
      <c r="AA1372" t="s">
        <v>6407</v>
      </c>
      <c r="AB1372">
        <v>10</v>
      </c>
      <c r="AC1372" t="s">
        <v>382</v>
      </c>
      <c r="AD1372">
        <v>1012676155</v>
      </c>
      <c r="AE1372" t="s">
        <v>39</v>
      </c>
      <c r="AF1372">
        <v>1032656394</v>
      </c>
      <c r="AG1372" t="s">
        <v>8186</v>
      </c>
      <c r="AH1372">
        <v>1000197752</v>
      </c>
      <c r="AI1372" t="s">
        <v>7065</v>
      </c>
      <c r="AJ1372">
        <v>1003008355</v>
      </c>
      <c r="AK1372" t="s">
        <v>8138</v>
      </c>
      <c r="AL1372" s="3">
        <v>21780000</v>
      </c>
      <c r="AM1372" t="s">
        <v>8767</v>
      </c>
      <c r="AN1372" s="3">
        <v>0</v>
      </c>
      <c r="AO1372" s="3">
        <v>0</v>
      </c>
      <c r="AP1372" s="3">
        <v>21780000</v>
      </c>
      <c r="AQ1372" s="3">
        <v>3630000</v>
      </c>
      <c r="AR1372" s="3">
        <v>18150000</v>
      </c>
      <c r="AS1372">
        <v>5000870680</v>
      </c>
      <c r="AT1372">
        <v>1</v>
      </c>
      <c r="AU1372">
        <v>707373</v>
      </c>
      <c r="AV1372">
        <v>1</v>
      </c>
      <c r="AW1372" s="2">
        <v>45747</v>
      </c>
      <c r="AX1372" t="s">
        <v>6403</v>
      </c>
      <c r="AY1372" t="s">
        <v>17</v>
      </c>
      <c r="AZ1372" t="s">
        <v>17</v>
      </c>
      <c r="BA1372">
        <v>0</v>
      </c>
    </row>
    <row r="1373" spans="1:53" hidden="1" x14ac:dyDescent="0.2">
      <c r="A1373">
        <v>2025</v>
      </c>
      <c r="B1373">
        <v>1</v>
      </c>
      <c r="C1373" s="2">
        <v>45658</v>
      </c>
      <c r="D1373" s="2">
        <v>45808</v>
      </c>
      <c r="E1373" t="s">
        <v>2</v>
      </c>
      <c r="F1373" s="2">
        <v>45747</v>
      </c>
      <c r="G1373">
        <v>148</v>
      </c>
      <c r="H1373" t="s">
        <v>692</v>
      </c>
      <c r="I1373" t="s">
        <v>8188</v>
      </c>
      <c r="J1373" s="2">
        <v>45747</v>
      </c>
      <c r="K1373" s="2">
        <v>46022</v>
      </c>
      <c r="L1373">
        <v>275</v>
      </c>
      <c r="M1373">
        <v>2</v>
      </c>
      <c r="N1373" t="s">
        <v>8</v>
      </c>
      <c r="O1373">
        <v>1104</v>
      </c>
      <c r="P1373">
        <v>1351</v>
      </c>
      <c r="Q1373" t="s">
        <v>8190</v>
      </c>
      <c r="R1373" t="s">
        <v>7480</v>
      </c>
      <c r="T1373" t="s">
        <v>7481</v>
      </c>
      <c r="U1373" t="s">
        <v>6319</v>
      </c>
      <c r="V1373" t="s">
        <v>6320</v>
      </c>
      <c r="W1373" t="s">
        <v>103</v>
      </c>
      <c r="X1373" t="s">
        <v>6405</v>
      </c>
      <c r="Y1373" t="s">
        <v>7482</v>
      </c>
      <c r="Z1373" t="s">
        <v>17</v>
      </c>
      <c r="AA1373" t="s">
        <v>6407</v>
      </c>
      <c r="AB1373">
        <v>10</v>
      </c>
      <c r="AC1373" t="s">
        <v>382</v>
      </c>
      <c r="AD1373">
        <v>1013410254</v>
      </c>
      <c r="AE1373" t="s">
        <v>39</v>
      </c>
      <c r="AF1373">
        <v>1110520592</v>
      </c>
      <c r="AG1373" t="s">
        <v>8193</v>
      </c>
      <c r="AH1373">
        <v>1000197752</v>
      </c>
      <c r="AI1373" t="s">
        <v>7065</v>
      </c>
      <c r="AJ1373">
        <v>1003008355</v>
      </c>
      <c r="AK1373" t="s">
        <v>8138</v>
      </c>
      <c r="AL1373" s="3">
        <v>15750000</v>
      </c>
      <c r="AM1373" t="s">
        <v>8767</v>
      </c>
      <c r="AN1373" s="3">
        <v>0</v>
      </c>
      <c r="AO1373" s="3">
        <v>0</v>
      </c>
      <c r="AP1373" s="3">
        <v>15750000</v>
      </c>
      <c r="AQ1373" s="3">
        <v>2625000</v>
      </c>
      <c r="AR1373" s="3">
        <v>13125000</v>
      </c>
      <c r="AS1373">
        <v>5000870685</v>
      </c>
      <c r="AT1373">
        <v>1</v>
      </c>
      <c r="AU1373">
        <v>707366</v>
      </c>
      <c r="AV1373">
        <v>1</v>
      </c>
      <c r="AW1373" s="2">
        <v>45747</v>
      </c>
      <c r="AX1373" t="s">
        <v>7480</v>
      </c>
      <c r="AY1373" t="s">
        <v>17</v>
      </c>
      <c r="AZ1373" t="s">
        <v>17</v>
      </c>
      <c r="BA1373">
        <v>0</v>
      </c>
    </row>
    <row r="1374" spans="1:53" hidden="1" x14ac:dyDescent="0.2">
      <c r="A1374">
        <v>2025</v>
      </c>
      <c r="B1374">
        <v>1</v>
      </c>
      <c r="C1374" s="2">
        <v>45658</v>
      </c>
      <c r="D1374" s="2">
        <v>45808</v>
      </c>
      <c r="E1374" t="s">
        <v>2</v>
      </c>
      <c r="F1374" s="2">
        <v>45748</v>
      </c>
      <c r="G1374">
        <v>148</v>
      </c>
      <c r="H1374" t="s">
        <v>692</v>
      </c>
      <c r="I1374" t="s">
        <v>8546</v>
      </c>
      <c r="J1374" s="2">
        <v>45748</v>
      </c>
      <c r="K1374" s="2">
        <v>46022</v>
      </c>
      <c r="L1374">
        <v>274</v>
      </c>
      <c r="M1374">
        <v>2</v>
      </c>
      <c r="N1374" t="s">
        <v>8</v>
      </c>
      <c r="O1374">
        <v>1214</v>
      </c>
      <c r="P1374">
        <v>1352</v>
      </c>
      <c r="Q1374" t="s">
        <v>8746</v>
      </c>
      <c r="R1374" t="s">
        <v>6718</v>
      </c>
      <c r="T1374" t="s">
        <v>6719</v>
      </c>
      <c r="U1374" t="s">
        <v>6319</v>
      </c>
      <c r="V1374" t="s">
        <v>6320</v>
      </c>
      <c r="W1374" t="s">
        <v>103</v>
      </c>
      <c r="X1374" t="s">
        <v>6405</v>
      </c>
      <c r="Y1374" t="s">
        <v>6720</v>
      </c>
      <c r="Z1374" t="s">
        <v>17</v>
      </c>
      <c r="AA1374" t="s">
        <v>6407</v>
      </c>
      <c r="AB1374">
        <v>10</v>
      </c>
      <c r="AC1374" t="s">
        <v>382</v>
      </c>
      <c r="AD1374">
        <v>1005701264</v>
      </c>
      <c r="AE1374" t="s">
        <v>39</v>
      </c>
      <c r="AF1374">
        <v>11382243</v>
      </c>
      <c r="AG1374" t="s">
        <v>8743</v>
      </c>
      <c r="AH1374">
        <v>1000197752</v>
      </c>
      <c r="AI1374" t="s">
        <v>7065</v>
      </c>
      <c r="AJ1374">
        <v>1003008355</v>
      </c>
      <c r="AK1374" t="s">
        <v>8138</v>
      </c>
      <c r="AL1374" s="3">
        <v>18600000</v>
      </c>
      <c r="AM1374" t="s">
        <v>8767</v>
      </c>
      <c r="AN1374" s="3">
        <v>0</v>
      </c>
      <c r="AO1374" s="3">
        <v>0</v>
      </c>
      <c r="AP1374" s="3">
        <v>18600000</v>
      </c>
      <c r="AQ1374" s="3">
        <v>2790000</v>
      </c>
      <c r="AR1374" s="3">
        <v>15810000</v>
      </c>
      <c r="AS1374">
        <v>5000871502</v>
      </c>
      <c r="AT1374">
        <v>1</v>
      </c>
      <c r="AU1374">
        <v>718617</v>
      </c>
      <c r="AV1374">
        <v>1</v>
      </c>
      <c r="AW1374" s="2">
        <v>45748</v>
      </c>
      <c r="AX1374" t="s">
        <v>6718</v>
      </c>
      <c r="AY1374" t="s">
        <v>17</v>
      </c>
      <c r="AZ1374" t="s">
        <v>17</v>
      </c>
      <c r="BA1374">
        <v>0</v>
      </c>
    </row>
    <row r="1375" spans="1:53" hidden="1" x14ac:dyDescent="0.2">
      <c r="A1375">
        <v>2025</v>
      </c>
      <c r="B1375">
        <v>1</v>
      </c>
      <c r="C1375" s="2">
        <v>45658</v>
      </c>
      <c r="D1375" s="2">
        <v>45808</v>
      </c>
      <c r="E1375" t="s">
        <v>2</v>
      </c>
      <c r="F1375" s="2">
        <v>45749</v>
      </c>
      <c r="G1375">
        <v>145</v>
      </c>
      <c r="H1375" t="s">
        <v>682</v>
      </c>
      <c r="I1375" t="s">
        <v>8547</v>
      </c>
      <c r="J1375" s="2">
        <v>45749</v>
      </c>
      <c r="K1375" s="2">
        <v>46022</v>
      </c>
      <c r="L1375">
        <v>273</v>
      </c>
      <c r="M1375">
        <v>2</v>
      </c>
      <c r="N1375" t="s">
        <v>8</v>
      </c>
      <c r="O1375">
        <v>1253</v>
      </c>
      <c r="P1375">
        <v>1353</v>
      </c>
      <c r="Q1375" t="s">
        <v>8573</v>
      </c>
      <c r="R1375" t="s">
        <v>7480</v>
      </c>
      <c r="T1375" t="s">
        <v>7481</v>
      </c>
      <c r="U1375" t="s">
        <v>6319</v>
      </c>
      <c r="V1375" t="s">
        <v>6320</v>
      </c>
      <c r="W1375" t="s">
        <v>103</v>
      </c>
      <c r="X1375" t="s">
        <v>6405</v>
      </c>
      <c r="Y1375" t="s">
        <v>7482</v>
      </c>
      <c r="Z1375" t="s">
        <v>17</v>
      </c>
      <c r="AA1375" t="s">
        <v>6407</v>
      </c>
      <c r="AB1375">
        <v>10</v>
      </c>
      <c r="AC1375" t="s">
        <v>382</v>
      </c>
      <c r="AD1375">
        <v>1005407220</v>
      </c>
      <c r="AE1375" t="s">
        <v>39</v>
      </c>
      <c r="AF1375">
        <v>1026262117</v>
      </c>
      <c r="AG1375" t="s">
        <v>8599</v>
      </c>
      <c r="AH1375">
        <v>1000197752</v>
      </c>
      <c r="AI1375" t="s">
        <v>7065</v>
      </c>
      <c r="AJ1375">
        <v>1003008355</v>
      </c>
      <c r="AK1375" t="s">
        <v>8138</v>
      </c>
      <c r="AL1375" s="3">
        <v>30240000</v>
      </c>
      <c r="AM1375" t="s">
        <v>8767</v>
      </c>
      <c r="AN1375" s="3">
        <v>0</v>
      </c>
      <c r="AO1375" s="3">
        <v>0</v>
      </c>
      <c r="AP1375" s="3">
        <v>30240000</v>
      </c>
      <c r="AQ1375" s="3">
        <v>4704000</v>
      </c>
      <c r="AR1375" s="3">
        <v>25536000</v>
      </c>
      <c r="AS1375">
        <v>5000872230</v>
      </c>
      <c r="AT1375">
        <v>1</v>
      </c>
      <c r="AU1375">
        <v>721565</v>
      </c>
      <c r="AV1375">
        <v>1</v>
      </c>
      <c r="AW1375" s="2">
        <v>45749</v>
      </c>
      <c r="AX1375" t="s">
        <v>7480</v>
      </c>
      <c r="AY1375" t="s">
        <v>17</v>
      </c>
      <c r="AZ1375" t="s">
        <v>17</v>
      </c>
      <c r="BA1375">
        <v>0</v>
      </c>
    </row>
    <row r="1376" spans="1:53" hidden="1" x14ac:dyDescent="0.2">
      <c r="A1376">
        <v>2025</v>
      </c>
      <c r="B1376">
        <v>1</v>
      </c>
      <c r="C1376" s="2">
        <v>45658</v>
      </c>
      <c r="D1376" s="2">
        <v>45808</v>
      </c>
      <c r="E1376" t="s">
        <v>2</v>
      </c>
      <c r="F1376" s="2">
        <v>45749</v>
      </c>
      <c r="G1376">
        <v>148</v>
      </c>
      <c r="H1376" t="s">
        <v>692</v>
      </c>
      <c r="I1376" t="s">
        <v>8548</v>
      </c>
      <c r="J1376" s="2">
        <v>45749</v>
      </c>
      <c r="K1376" s="2">
        <v>46022</v>
      </c>
      <c r="L1376">
        <v>273</v>
      </c>
      <c r="M1376">
        <v>2</v>
      </c>
      <c r="N1376" t="s">
        <v>8</v>
      </c>
      <c r="O1376">
        <v>1249</v>
      </c>
      <c r="P1376">
        <v>1354</v>
      </c>
      <c r="Q1376" t="s">
        <v>8574</v>
      </c>
      <c r="R1376" t="s">
        <v>6403</v>
      </c>
      <c r="T1376" t="s">
        <v>6404</v>
      </c>
      <c r="U1376" t="s">
        <v>6319</v>
      </c>
      <c r="V1376" t="s">
        <v>6320</v>
      </c>
      <c r="W1376" t="s">
        <v>103</v>
      </c>
      <c r="X1376" t="s">
        <v>6405</v>
      </c>
      <c r="Y1376" t="s">
        <v>6406</v>
      </c>
      <c r="Z1376" t="s">
        <v>17</v>
      </c>
      <c r="AA1376" t="s">
        <v>6407</v>
      </c>
      <c r="AB1376">
        <v>10</v>
      </c>
      <c r="AC1376" t="s">
        <v>382</v>
      </c>
      <c r="AD1376">
        <v>1000413886</v>
      </c>
      <c r="AE1376" t="s">
        <v>39</v>
      </c>
      <c r="AF1376">
        <v>52183242</v>
      </c>
      <c r="AG1376" t="s">
        <v>8600</v>
      </c>
      <c r="AH1376">
        <v>1000197752</v>
      </c>
      <c r="AI1376" t="s">
        <v>7065</v>
      </c>
      <c r="AJ1376">
        <v>1003008355</v>
      </c>
      <c r="AK1376" t="s">
        <v>8138</v>
      </c>
      <c r="AL1376" s="3">
        <v>18000000</v>
      </c>
      <c r="AM1376" t="s">
        <v>8767</v>
      </c>
      <c r="AN1376" s="3">
        <v>0</v>
      </c>
      <c r="AO1376" s="3">
        <v>0</v>
      </c>
      <c r="AP1376" s="3">
        <v>18000000</v>
      </c>
      <c r="AQ1376" s="3">
        <v>2800000</v>
      </c>
      <c r="AR1376" s="3">
        <v>15200000</v>
      </c>
      <c r="AS1376">
        <v>5000872235</v>
      </c>
      <c r="AT1376">
        <v>1</v>
      </c>
      <c r="AU1376">
        <v>720187</v>
      </c>
      <c r="AV1376">
        <v>1</v>
      </c>
      <c r="AW1376" s="2">
        <v>45749</v>
      </c>
      <c r="AX1376" t="s">
        <v>6403</v>
      </c>
      <c r="AY1376" t="s">
        <v>17</v>
      </c>
      <c r="AZ1376" t="s">
        <v>17</v>
      </c>
      <c r="BA1376">
        <v>0</v>
      </c>
    </row>
    <row r="1377" spans="1:53" hidden="1" x14ac:dyDescent="0.2">
      <c r="A1377">
        <v>2025</v>
      </c>
      <c r="B1377">
        <v>1</v>
      </c>
      <c r="C1377" s="2">
        <v>45658</v>
      </c>
      <c r="D1377" s="2">
        <v>45808</v>
      </c>
      <c r="E1377" t="s">
        <v>2</v>
      </c>
      <c r="F1377" s="2">
        <v>45749</v>
      </c>
      <c r="G1377">
        <v>148</v>
      </c>
      <c r="H1377" t="s">
        <v>692</v>
      </c>
      <c r="I1377" t="s">
        <v>8549</v>
      </c>
      <c r="J1377" s="2">
        <v>45749</v>
      </c>
      <c r="K1377" s="2">
        <v>46022</v>
      </c>
      <c r="L1377">
        <v>273</v>
      </c>
      <c r="M1377">
        <v>2</v>
      </c>
      <c r="N1377" t="s">
        <v>8</v>
      </c>
      <c r="O1377">
        <v>1104</v>
      </c>
      <c r="P1377">
        <v>1355</v>
      </c>
      <c r="Q1377" t="s">
        <v>8575</v>
      </c>
      <c r="R1377" t="s">
        <v>7480</v>
      </c>
      <c r="T1377" t="s">
        <v>7481</v>
      </c>
      <c r="U1377" t="s">
        <v>6319</v>
      </c>
      <c r="V1377" t="s">
        <v>6320</v>
      </c>
      <c r="W1377" t="s">
        <v>103</v>
      </c>
      <c r="X1377" t="s">
        <v>6405</v>
      </c>
      <c r="Y1377" t="s">
        <v>7482</v>
      </c>
      <c r="Z1377" t="s">
        <v>17</v>
      </c>
      <c r="AA1377" t="s">
        <v>6407</v>
      </c>
      <c r="AB1377">
        <v>10</v>
      </c>
      <c r="AC1377" t="s">
        <v>382</v>
      </c>
      <c r="AD1377">
        <v>1013320319</v>
      </c>
      <c r="AE1377" t="s">
        <v>39</v>
      </c>
      <c r="AF1377">
        <v>1001170017</v>
      </c>
      <c r="AG1377" t="s">
        <v>8601</v>
      </c>
      <c r="AH1377">
        <v>1000197752</v>
      </c>
      <c r="AI1377" t="s">
        <v>7065</v>
      </c>
      <c r="AJ1377">
        <v>1003008355</v>
      </c>
      <c r="AK1377" t="s">
        <v>8138</v>
      </c>
      <c r="AL1377" s="3">
        <v>15750000</v>
      </c>
      <c r="AM1377" t="s">
        <v>8767</v>
      </c>
      <c r="AN1377" s="3">
        <v>0</v>
      </c>
      <c r="AO1377" s="3">
        <v>0</v>
      </c>
      <c r="AP1377" s="3">
        <v>15750000</v>
      </c>
      <c r="AQ1377" s="3">
        <v>2450000</v>
      </c>
      <c r="AR1377" s="3">
        <v>13300000</v>
      </c>
      <c r="AS1377">
        <v>5000872237</v>
      </c>
      <c r="AT1377">
        <v>1</v>
      </c>
      <c r="AU1377">
        <v>707366</v>
      </c>
      <c r="AV1377">
        <v>1</v>
      </c>
      <c r="AW1377" s="2">
        <v>45749</v>
      </c>
      <c r="AX1377" t="s">
        <v>7480</v>
      </c>
      <c r="AY1377" t="s">
        <v>17</v>
      </c>
      <c r="AZ1377" t="s">
        <v>17</v>
      </c>
      <c r="BA1377">
        <v>0</v>
      </c>
    </row>
    <row r="1378" spans="1:53" hidden="1" x14ac:dyDescent="0.2">
      <c r="A1378">
        <v>2025</v>
      </c>
      <c r="B1378">
        <v>1</v>
      </c>
      <c r="C1378" s="2">
        <v>45658</v>
      </c>
      <c r="D1378" s="2">
        <v>45808</v>
      </c>
      <c r="E1378" t="s">
        <v>2</v>
      </c>
      <c r="F1378" s="2">
        <v>45749</v>
      </c>
      <c r="G1378">
        <v>145</v>
      </c>
      <c r="H1378" t="s">
        <v>682</v>
      </c>
      <c r="I1378" t="s">
        <v>8550</v>
      </c>
      <c r="J1378" s="2">
        <v>45749</v>
      </c>
      <c r="K1378" s="2">
        <v>46022</v>
      </c>
      <c r="L1378">
        <v>273</v>
      </c>
      <c r="M1378">
        <v>2</v>
      </c>
      <c r="N1378" t="s">
        <v>8</v>
      </c>
      <c r="O1378">
        <v>1155</v>
      </c>
      <c r="P1378">
        <v>1356</v>
      </c>
      <c r="Q1378" t="s">
        <v>8576</v>
      </c>
      <c r="R1378" t="s">
        <v>6403</v>
      </c>
      <c r="T1378" t="s">
        <v>6404</v>
      </c>
      <c r="U1378" t="s">
        <v>6319</v>
      </c>
      <c r="V1378" t="s">
        <v>6320</v>
      </c>
      <c r="W1378" t="s">
        <v>103</v>
      </c>
      <c r="X1378" t="s">
        <v>6405</v>
      </c>
      <c r="Y1378" t="s">
        <v>6406</v>
      </c>
      <c r="Z1378" t="s">
        <v>17</v>
      </c>
      <c r="AA1378" t="s">
        <v>6407</v>
      </c>
      <c r="AB1378">
        <v>10</v>
      </c>
      <c r="AC1378" t="s">
        <v>382</v>
      </c>
      <c r="AD1378">
        <v>1000338568</v>
      </c>
      <c r="AE1378" t="s">
        <v>39</v>
      </c>
      <c r="AF1378">
        <v>1022958537</v>
      </c>
      <c r="AG1378" t="s">
        <v>8602</v>
      </c>
      <c r="AH1378">
        <v>1000197752</v>
      </c>
      <c r="AI1378" t="s">
        <v>7065</v>
      </c>
      <c r="AJ1378">
        <v>1003008355</v>
      </c>
      <c r="AK1378" t="s">
        <v>8138</v>
      </c>
      <c r="AL1378" s="3">
        <v>37800000</v>
      </c>
      <c r="AM1378" t="s">
        <v>8767</v>
      </c>
      <c r="AN1378" s="3">
        <v>0</v>
      </c>
      <c r="AO1378" s="3">
        <v>0</v>
      </c>
      <c r="AP1378" s="3">
        <v>37800000</v>
      </c>
      <c r="AQ1378" s="3">
        <v>6090000</v>
      </c>
      <c r="AR1378" s="3">
        <v>31710000</v>
      </c>
      <c r="AS1378">
        <v>5000872238</v>
      </c>
      <c r="AT1378">
        <v>1</v>
      </c>
      <c r="AU1378">
        <v>710576</v>
      </c>
      <c r="AV1378">
        <v>1</v>
      </c>
      <c r="AW1378" s="2">
        <v>45749</v>
      </c>
      <c r="AX1378" t="s">
        <v>6403</v>
      </c>
      <c r="AY1378" t="s">
        <v>17</v>
      </c>
      <c r="AZ1378" t="s">
        <v>17</v>
      </c>
      <c r="BA1378">
        <v>0</v>
      </c>
    </row>
    <row r="1379" spans="1:53" hidden="1" x14ac:dyDescent="0.2">
      <c r="A1379">
        <v>2025</v>
      </c>
      <c r="B1379">
        <v>1</v>
      </c>
      <c r="C1379" s="2">
        <v>45658</v>
      </c>
      <c r="D1379" s="2">
        <v>45808</v>
      </c>
      <c r="E1379" t="s">
        <v>2</v>
      </c>
      <c r="F1379" s="2">
        <v>45749</v>
      </c>
      <c r="G1379">
        <v>148</v>
      </c>
      <c r="H1379" t="s">
        <v>692</v>
      </c>
      <c r="I1379" t="s">
        <v>8551</v>
      </c>
      <c r="J1379" s="2">
        <v>45749</v>
      </c>
      <c r="K1379" s="2">
        <v>46022</v>
      </c>
      <c r="L1379">
        <v>273</v>
      </c>
      <c r="M1379">
        <v>2</v>
      </c>
      <c r="N1379" t="s">
        <v>8</v>
      </c>
      <c r="O1379">
        <v>1104</v>
      </c>
      <c r="P1379">
        <v>1357</v>
      </c>
      <c r="Q1379" t="s">
        <v>8577</v>
      </c>
      <c r="R1379" t="s">
        <v>7480</v>
      </c>
      <c r="T1379" t="s">
        <v>7481</v>
      </c>
      <c r="U1379" t="s">
        <v>6319</v>
      </c>
      <c r="V1379" t="s">
        <v>6320</v>
      </c>
      <c r="W1379" t="s">
        <v>103</v>
      </c>
      <c r="X1379" t="s">
        <v>6405</v>
      </c>
      <c r="Y1379" t="s">
        <v>7482</v>
      </c>
      <c r="Z1379" t="s">
        <v>17</v>
      </c>
      <c r="AA1379" t="s">
        <v>6407</v>
      </c>
      <c r="AB1379">
        <v>10</v>
      </c>
      <c r="AC1379" t="s">
        <v>382</v>
      </c>
      <c r="AD1379">
        <v>1004636195</v>
      </c>
      <c r="AE1379" t="s">
        <v>39</v>
      </c>
      <c r="AF1379">
        <v>1032656465</v>
      </c>
      <c r="AG1379" t="s">
        <v>1240</v>
      </c>
      <c r="AH1379">
        <v>1000197752</v>
      </c>
      <c r="AI1379" t="s">
        <v>7065</v>
      </c>
      <c r="AJ1379">
        <v>1003008355</v>
      </c>
      <c r="AK1379" t="s">
        <v>8138</v>
      </c>
      <c r="AL1379" s="3">
        <v>15750000</v>
      </c>
      <c r="AM1379" t="s">
        <v>8767</v>
      </c>
      <c r="AN1379" s="3">
        <v>0</v>
      </c>
      <c r="AO1379" s="3">
        <v>0</v>
      </c>
      <c r="AP1379" s="3">
        <v>15750000</v>
      </c>
      <c r="AQ1379" s="3">
        <v>2450000</v>
      </c>
      <c r="AR1379" s="3">
        <v>13300000</v>
      </c>
      <c r="AS1379">
        <v>5000872239</v>
      </c>
      <c r="AT1379">
        <v>1</v>
      </c>
      <c r="AU1379">
        <v>707366</v>
      </c>
      <c r="AV1379">
        <v>1</v>
      </c>
      <c r="AW1379" s="2">
        <v>45749</v>
      </c>
      <c r="AX1379" t="s">
        <v>7480</v>
      </c>
      <c r="AY1379" t="s">
        <v>17</v>
      </c>
      <c r="AZ1379" t="s">
        <v>17</v>
      </c>
      <c r="BA1379">
        <v>0</v>
      </c>
    </row>
    <row r="1380" spans="1:53" hidden="1" x14ac:dyDescent="0.2">
      <c r="A1380">
        <v>2025</v>
      </c>
      <c r="B1380">
        <v>1</v>
      </c>
      <c r="C1380" s="2">
        <v>45658</v>
      </c>
      <c r="D1380" s="2">
        <v>45808</v>
      </c>
      <c r="E1380" t="s">
        <v>2</v>
      </c>
      <c r="F1380" s="2">
        <v>45749</v>
      </c>
      <c r="G1380">
        <v>148</v>
      </c>
      <c r="H1380" t="s">
        <v>692</v>
      </c>
      <c r="I1380" t="s">
        <v>8552</v>
      </c>
      <c r="J1380" s="2">
        <v>45749</v>
      </c>
      <c r="K1380" s="2">
        <v>46022</v>
      </c>
      <c r="L1380">
        <v>273</v>
      </c>
      <c r="M1380">
        <v>2</v>
      </c>
      <c r="N1380" t="s">
        <v>8</v>
      </c>
      <c r="O1380">
        <v>1136</v>
      </c>
      <c r="P1380">
        <v>1358</v>
      </c>
      <c r="Q1380" t="s">
        <v>8578</v>
      </c>
      <c r="R1380" t="s">
        <v>6403</v>
      </c>
      <c r="T1380" t="s">
        <v>6404</v>
      </c>
      <c r="U1380" t="s">
        <v>6319</v>
      </c>
      <c r="V1380" t="s">
        <v>6320</v>
      </c>
      <c r="W1380" t="s">
        <v>103</v>
      </c>
      <c r="X1380" t="s">
        <v>6405</v>
      </c>
      <c r="Y1380" t="s">
        <v>6406</v>
      </c>
      <c r="Z1380" t="s">
        <v>17</v>
      </c>
      <c r="AA1380" t="s">
        <v>6407</v>
      </c>
      <c r="AB1380">
        <v>10</v>
      </c>
      <c r="AC1380" t="s">
        <v>382</v>
      </c>
      <c r="AD1380">
        <v>1007776031</v>
      </c>
      <c r="AE1380" t="s">
        <v>39</v>
      </c>
      <c r="AF1380">
        <v>82389886</v>
      </c>
      <c r="AG1380" t="s">
        <v>8603</v>
      </c>
      <c r="AH1380">
        <v>1000197752</v>
      </c>
      <c r="AI1380" t="s">
        <v>7065</v>
      </c>
      <c r="AJ1380">
        <v>1003008355</v>
      </c>
      <c r="AK1380" t="s">
        <v>8138</v>
      </c>
      <c r="AL1380" s="3">
        <v>17100000</v>
      </c>
      <c r="AM1380" t="s">
        <v>8767</v>
      </c>
      <c r="AN1380" s="3">
        <v>0</v>
      </c>
      <c r="AO1380" s="3">
        <v>0</v>
      </c>
      <c r="AP1380" s="3">
        <v>17100000</v>
      </c>
      <c r="AQ1380" s="3">
        <v>2660000</v>
      </c>
      <c r="AR1380" s="3">
        <v>14440000</v>
      </c>
      <c r="AS1380">
        <v>5000872240</v>
      </c>
      <c r="AT1380">
        <v>1</v>
      </c>
      <c r="AU1380">
        <v>709613</v>
      </c>
      <c r="AV1380">
        <v>1</v>
      </c>
      <c r="AW1380" s="2">
        <v>45749</v>
      </c>
      <c r="AX1380" t="s">
        <v>6403</v>
      </c>
      <c r="AY1380" t="s">
        <v>17</v>
      </c>
      <c r="AZ1380" t="s">
        <v>17</v>
      </c>
      <c r="BA1380">
        <v>0</v>
      </c>
    </row>
    <row r="1381" spans="1:53" hidden="1" x14ac:dyDescent="0.2">
      <c r="A1381">
        <v>2025</v>
      </c>
      <c r="B1381">
        <v>1</v>
      </c>
      <c r="C1381" s="2">
        <v>45658</v>
      </c>
      <c r="D1381" s="2">
        <v>45808</v>
      </c>
      <c r="E1381" t="s">
        <v>2</v>
      </c>
      <c r="F1381" s="2">
        <v>45749</v>
      </c>
      <c r="G1381">
        <v>148</v>
      </c>
      <c r="H1381" t="s">
        <v>692</v>
      </c>
      <c r="I1381" t="s">
        <v>8553</v>
      </c>
      <c r="J1381" s="2">
        <v>45749</v>
      </c>
      <c r="K1381" s="2">
        <v>46022</v>
      </c>
      <c r="L1381">
        <v>273</v>
      </c>
      <c r="M1381">
        <v>2</v>
      </c>
      <c r="N1381" t="s">
        <v>8</v>
      </c>
      <c r="O1381">
        <v>1104</v>
      </c>
      <c r="P1381">
        <v>1359</v>
      </c>
      <c r="Q1381" t="s">
        <v>8579</v>
      </c>
      <c r="R1381" t="s">
        <v>7480</v>
      </c>
      <c r="T1381" t="s">
        <v>7481</v>
      </c>
      <c r="U1381" t="s">
        <v>6319</v>
      </c>
      <c r="V1381" t="s">
        <v>6320</v>
      </c>
      <c r="W1381" t="s">
        <v>103</v>
      </c>
      <c r="X1381" t="s">
        <v>6405</v>
      </c>
      <c r="Y1381" t="s">
        <v>7482</v>
      </c>
      <c r="Z1381" t="s">
        <v>17</v>
      </c>
      <c r="AA1381" t="s">
        <v>6407</v>
      </c>
      <c r="AB1381">
        <v>10</v>
      </c>
      <c r="AC1381" t="s">
        <v>382</v>
      </c>
      <c r="AD1381">
        <v>1005120525</v>
      </c>
      <c r="AE1381" t="s">
        <v>39</v>
      </c>
      <c r="AF1381">
        <v>174182</v>
      </c>
      <c r="AG1381" t="s">
        <v>3252</v>
      </c>
      <c r="AH1381">
        <v>1000197752</v>
      </c>
      <c r="AI1381" t="s">
        <v>7065</v>
      </c>
      <c r="AJ1381">
        <v>1003008355</v>
      </c>
      <c r="AK1381" t="s">
        <v>8138</v>
      </c>
      <c r="AL1381" s="3">
        <v>15750000</v>
      </c>
      <c r="AM1381" t="s">
        <v>8767</v>
      </c>
      <c r="AN1381" s="3">
        <v>0</v>
      </c>
      <c r="AO1381" s="3">
        <v>0</v>
      </c>
      <c r="AP1381" s="3">
        <v>15750000</v>
      </c>
      <c r="AQ1381" s="3">
        <v>0</v>
      </c>
      <c r="AR1381" s="3">
        <v>15750000</v>
      </c>
      <c r="AS1381">
        <v>5000872241</v>
      </c>
      <c r="AT1381">
        <v>1</v>
      </c>
      <c r="AU1381">
        <v>707366</v>
      </c>
      <c r="AV1381">
        <v>1</v>
      </c>
      <c r="AW1381" s="2">
        <v>45749</v>
      </c>
      <c r="AX1381" t="s">
        <v>7480</v>
      </c>
      <c r="AY1381" t="s">
        <v>17</v>
      </c>
      <c r="AZ1381" t="s">
        <v>17</v>
      </c>
      <c r="BA1381">
        <v>0</v>
      </c>
    </row>
    <row r="1382" spans="1:53" hidden="1" x14ac:dyDescent="0.2">
      <c r="A1382">
        <v>2025</v>
      </c>
      <c r="B1382">
        <v>1</v>
      </c>
      <c r="C1382" s="2">
        <v>45658</v>
      </c>
      <c r="D1382" s="2">
        <v>45808</v>
      </c>
      <c r="E1382" t="s">
        <v>2</v>
      </c>
      <c r="F1382" s="2">
        <v>45749</v>
      </c>
      <c r="G1382">
        <v>145</v>
      </c>
      <c r="H1382" t="s">
        <v>682</v>
      </c>
      <c r="I1382" t="s">
        <v>8554</v>
      </c>
      <c r="J1382" s="2">
        <v>45749</v>
      </c>
      <c r="K1382" s="2">
        <v>46022</v>
      </c>
      <c r="L1382">
        <v>273</v>
      </c>
      <c r="M1382">
        <v>2</v>
      </c>
      <c r="N1382" t="s">
        <v>8</v>
      </c>
      <c r="O1382">
        <v>1191</v>
      </c>
      <c r="P1382">
        <v>1360</v>
      </c>
      <c r="Q1382" t="s">
        <v>8580</v>
      </c>
      <c r="R1382" t="s">
        <v>6718</v>
      </c>
      <c r="T1382" t="s">
        <v>6719</v>
      </c>
      <c r="U1382" t="s">
        <v>6319</v>
      </c>
      <c r="V1382" t="s">
        <v>6320</v>
      </c>
      <c r="W1382" t="s">
        <v>103</v>
      </c>
      <c r="X1382" t="s">
        <v>6405</v>
      </c>
      <c r="Y1382" t="s">
        <v>6720</v>
      </c>
      <c r="Z1382" t="s">
        <v>17</v>
      </c>
      <c r="AA1382" t="s">
        <v>6407</v>
      </c>
      <c r="AB1382">
        <v>10</v>
      </c>
      <c r="AC1382" t="s">
        <v>382</v>
      </c>
      <c r="AD1382">
        <v>1007385114</v>
      </c>
      <c r="AE1382" t="s">
        <v>39</v>
      </c>
      <c r="AF1382">
        <v>1033773200</v>
      </c>
      <c r="AG1382" t="s">
        <v>8604</v>
      </c>
      <c r="AH1382">
        <v>1000197752</v>
      </c>
      <c r="AI1382" t="s">
        <v>7065</v>
      </c>
      <c r="AJ1382">
        <v>1003008355</v>
      </c>
      <c r="AK1382" t="s">
        <v>8138</v>
      </c>
      <c r="AL1382" s="3">
        <v>37200000</v>
      </c>
      <c r="AM1382" t="s">
        <v>8767</v>
      </c>
      <c r="AN1382" s="3">
        <v>0</v>
      </c>
      <c r="AO1382" s="3">
        <v>0</v>
      </c>
      <c r="AP1382" s="3">
        <v>37200000</v>
      </c>
      <c r="AQ1382" s="3">
        <v>5786667</v>
      </c>
      <c r="AR1382" s="3">
        <v>31413333</v>
      </c>
      <c r="AS1382">
        <v>5000872242</v>
      </c>
      <c r="AT1382">
        <v>1</v>
      </c>
      <c r="AU1382">
        <v>718579</v>
      </c>
      <c r="AV1382">
        <v>1</v>
      </c>
      <c r="AW1382" s="2">
        <v>45749</v>
      </c>
      <c r="AX1382" t="s">
        <v>6718</v>
      </c>
      <c r="AY1382" t="s">
        <v>17</v>
      </c>
      <c r="AZ1382" t="s">
        <v>17</v>
      </c>
      <c r="BA1382">
        <v>0</v>
      </c>
    </row>
    <row r="1383" spans="1:53" hidden="1" x14ac:dyDescent="0.2">
      <c r="A1383">
        <v>2025</v>
      </c>
      <c r="B1383">
        <v>1</v>
      </c>
      <c r="C1383" s="2">
        <v>45658</v>
      </c>
      <c r="D1383" s="2">
        <v>45808</v>
      </c>
      <c r="E1383" t="s">
        <v>2</v>
      </c>
      <c r="F1383" s="2">
        <v>45749</v>
      </c>
      <c r="G1383">
        <v>145</v>
      </c>
      <c r="H1383" t="s">
        <v>682</v>
      </c>
      <c r="I1383" t="s">
        <v>8555</v>
      </c>
      <c r="J1383" s="2">
        <v>45749</v>
      </c>
      <c r="K1383" s="2">
        <v>46022</v>
      </c>
      <c r="L1383">
        <v>273</v>
      </c>
      <c r="M1383">
        <v>2</v>
      </c>
      <c r="N1383" t="s">
        <v>8</v>
      </c>
      <c r="O1383">
        <v>1232</v>
      </c>
      <c r="P1383">
        <v>1361</v>
      </c>
      <c r="Q1383" t="s">
        <v>8581</v>
      </c>
      <c r="R1383" t="s">
        <v>6403</v>
      </c>
      <c r="T1383" t="s">
        <v>6404</v>
      </c>
      <c r="U1383" t="s">
        <v>6319</v>
      </c>
      <c r="V1383" t="s">
        <v>6320</v>
      </c>
      <c r="W1383" t="s">
        <v>103</v>
      </c>
      <c r="X1383" t="s">
        <v>6405</v>
      </c>
      <c r="Y1383" t="s">
        <v>6406</v>
      </c>
      <c r="Z1383" t="s">
        <v>17</v>
      </c>
      <c r="AA1383" t="s">
        <v>6407</v>
      </c>
      <c r="AB1383">
        <v>10</v>
      </c>
      <c r="AC1383" t="s">
        <v>382</v>
      </c>
      <c r="AD1383">
        <v>1000335457</v>
      </c>
      <c r="AE1383" t="s">
        <v>39</v>
      </c>
      <c r="AF1383">
        <v>1013613113</v>
      </c>
      <c r="AG1383" t="s">
        <v>8605</v>
      </c>
      <c r="AH1383">
        <v>1000197752</v>
      </c>
      <c r="AI1383" t="s">
        <v>7065</v>
      </c>
      <c r="AJ1383">
        <v>1003008355</v>
      </c>
      <c r="AK1383" t="s">
        <v>8138</v>
      </c>
      <c r="AL1383" s="3">
        <v>48000000</v>
      </c>
      <c r="AM1383" t="s">
        <v>8767</v>
      </c>
      <c r="AN1383" s="3">
        <v>0</v>
      </c>
      <c r="AO1383" s="3">
        <v>0</v>
      </c>
      <c r="AP1383" s="3">
        <v>48000000</v>
      </c>
      <c r="AQ1383" s="3">
        <v>7466667</v>
      </c>
      <c r="AR1383" s="3">
        <v>40533333</v>
      </c>
      <c r="AS1383">
        <v>5000872245</v>
      </c>
      <c r="AT1383">
        <v>1</v>
      </c>
      <c r="AU1383">
        <v>719115</v>
      </c>
      <c r="AV1383">
        <v>1</v>
      </c>
      <c r="AW1383" s="2">
        <v>45749</v>
      </c>
      <c r="AX1383" t="s">
        <v>6403</v>
      </c>
      <c r="AY1383" t="s">
        <v>17</v>
      </c>
      <c r="AZ1383" t="s">
        <v>17</v>
      </c>
      <c r="BA1383">
        <v>0</v>
      </c>
    </row>
    <row r="1384" spans="1:53" hidden="1" x14ac:dyDescent="0.2">
      <c r="A1384">
        <v>2025</v>
      </c>
      <c r="B1384">
        <v>1</v>
      </c>
      <c r="C1384" s="2">
        <v>45658</v>
      </c>
      <c r="D1384" s="2">
        <v>45808</v>
      </c>
      <c r="E1384" t="s">
        <v>2</v>
      </c>
      <c r="F1384" s="2">
        <v>45751</v>
      </c>
      <c r="G1384">
        <v>148</v>
      </c>
      <c r="H1384" t="s">
        <v>692</v>
      </c>
      <c r="I1384" t="s">
        <v>8556</v>
      </c>
      <c r="J1384" s="2">
        <v>45751</v>
      </c>
      <c r="K1384" s="2">
        <v>46022</v>
      </c>
      <c r="L1384">
        <v>271</v>
      </c>
      <c r="M1384">
        <v>2</v>
      </c>
      <c r="N1384" t="s">
        <v>8</v>
      </c>
      <c r="O1384">
        <v>1160</v>
      </c>
      <c r="P1384">
        <v>1362</v>
      </c>
      <c r="Q1384" t="s">
        <v>8582</v>
      </c>
      <c r="R1384" t="s">
        <v>6403</v>
      </c>
      <c r="T1384" t="s">
        <v>6404</v>
      </c>
      <c r="U1384" t="s">
        <v>6319</v>
      </c>
      <c r="V1384" t="s">
        <v>6320</v>
      </c>
      <c r="W1384" t="s">
        <v>103</v>
      </c>
      <c r="X1384" t="s">
        <v>6405</v>
      </c>
      <c r="Y1384" t="s">
        <v>6406</v>
      </c>
      <c r="Z1384" t="s">
        <v>17</v>
      </c>
      <c r="AA1384" t="s">
        <v>6407</v>
      </c>
      <c r="AB1384">
        <v>10</v>
      </c>
      <c r="AC1384" t="s">
        <v>382</v>
      </c>
      <c r="AD1384">
        <v>1000123132</v>
      </c>
      <c r="AE1384" t="s">
        <v>39</v>
      </c>
      <c r="AF1384">
        <v>80202726</v>
      </c>
      <c r="AG1384" t="s">
        <v>8606</v>
      </c>
      <c r="AH1384">
        <v>1000197752</v>
      </c>
      <c r="AI1384" t="s">
        <v>7065</v>
      </c>
      <c r="AJ1384">
        <v>1003008355</v>
      </c>
      <c r="AK1384" t="s">
        <v>8138</v>
      </c>
      <c r="AL1384" s="3">
        <v>24000000</v>
      </c>
      <c r="AM1384" t="s">
        <v>8767</v>
      </c>
      <c r="AN1384" s="3">
        <v>0</v>
      </c>
      <c r="AO1384" s="3">
        <v>0</v>
      </c>
      <c r="AP1384" s="3">
        <v>24000000</v>
      </c>
      <c r="AQ1384" s="3">
        <v>2933333</v>
      </c>
      <c r="AR1384" s="3">
        <v>21066667</v>
      </c>
      <c r="AS1384">
        <v>5000873470</v>
      </c>
      <c r="AT1384">
        <v>1</v>
      </c>
      <c r="AU1384">
        <v>710583</v>
      </c>
      <c r="AV1384">
        <v>1</v>
      </c>
      <c r="AW1384" s="2">
        <v>45751</v>
      </c>
      <c r="AX1384" t="s">
        <v>6403</v>
      </c>
      <c r="AY1384" t="s">
        <v>17</v>
      </c>
      <c r="AZ1384" t="s">
        <v>17</v>
      </c>
      <c r="BA1384">
        <v>0</v>
      </c>
    </row>
    <row r="1385" spans="1:53" hidden="1" x14ac:dyDescent="0.2">
      <c r="A1385">
        <v>2025</v>
      </c>
      <c r="B1385">
        <v>1</v>
      </c>
      <c r="C1385" s="2">
        <v>45658</v>
      </c>
      <c r="D1385" s="2">
        <v>45808</v>
      </c>
      <c r="E1385" t="s">
        <v>2</v>
      </c>
      <c r="F1385" s="2">
        <v>45754</v>
      </c>
      <c r="G1385">
        <v>148</v>
      </c>
      <c r="H1385" t="s">
        <v>692</v>
      </c>
      <c r="I1385" t="s">
        <v>8557</v>
      </c>
      <c r="J1385" s="2">
        <v>45754</v>
      </c>
      <c r="K1385" s="2">
        <v>46022</v>
      </c>
      <c r="L1385">
        <v>268</v>
      </c>
      <c r="M1385">
        <v>2</v>
      </c>
      <c r="N1385" t="s">
        <v>8</v>
      </c>
      <c r="O1385">
        <v>1205</v>
      </c>
      <c r="P1385">
        <v>1363</v>
      </c>
      <c r="Q1385" t="s">
        <v>8583</v>
      </c>
      <c r="R1385" t="s">
        <v>7480</v>
      </c>
      <c r="T1385" t="s">
        <v>7481</v>
      </c>
      <c r="U1385" t="s">
        <v>6319</v>
      </c>
      <c r="V1385" t="s">
        <v>6320</v>
      </c>
      <c r="W1385" t="s">
        <v>103</v>
      </c>
      <c r="X1385" t="s">
        <v>6405</v>
      </c>
      <c r="Y1385" t="s">
        <v>7482</v>
      </c>
      <c r="Z1385" t="s">
        <v>17</v>
      </c>
      <c r="AA1385" t="s">
        <v>6407</v>
      </c>
      <c r="AB1385">
        <v>10</v>
      </c>
      <c r="AC1385" t="s">
        <v>382</v>
      </c>
      <c r="AD1385">
        <v>1001843836</v>
      </c>
      <c r="AE1385" t="s">
        <v>39</v>
      </c>
      <c r="AF1385">
        <v>1010199232</v>
      </c>
      <c r="AG1385" t="s">
        <v>8607</v>
      </c>
      <c r="AH1385">
        <v>1000197752</v>
      </c>
      <c r="AI1385" t="s">
        <v>7065</v>
      </c>
      <c r="AJ1385">
        <v>1003008355</v>
      </c>
      <c r="AK1385" t="s">
        <v>8138</v>
      </c>
      <c r="AL1385" s="3">
        <v>21300000</v>
      </c>
      <c r="AM1385" t="s">
        <v>8767</v>
      </c>
      <c r="AN1385" s="3">
        <v>0</v>
      </c>
      <c r="AO1385" s="3">
        <v>0</v>
      </c>
      <c r="AP1385" s="3">
        <v>21300000</v>
      </c>
      <c r="AQ1385" s="3">
        <v>2485000</v>
      </c>
      <c r="AR1385" s="3">
        <v>18815000</v>
      </c>
      <c r="AS1385">
        <v>5000874081</v>
      </c>
      <c r="AT1385">
        <v>1</v>
      </c>
      <c r="AU1385">
        <v>718603</v>
      </c>
      <c r="AV1385">
        <v>1</v>
      </c>
      <c r="AW1385" s="2">
        <v>45754</v>
      </c>
      <c r="AX1385" t="s">
        <v>7480</v>
      </c>
      <c r="AY1385" t="s">
        <v>17</v>
      </c>
      <c r="AZ1385" t="s">
        <v>17</v>
      </c>
      <c r="BA1385">
        <v>0</v>
      </c>
    </row>
    <row r="1386" spans="1:53" hidden="1" x14ac:dyDescent="0.2">
      <c r="A1386">
        <v>2025</v>
      </c>
      <c r="B1386">
        <v>1</v>
      </c>
      <c r="C1386" s="2">
        <v>45658</v>
      </c>
      <c r="D1386" s="2">
        <v>45808</v>
      </c>
      <c r="E1386" t="s">
        <v>2</v>
      </c>
      <c r="F1386" s="2">
        <v>45755</v>
      </c>
      <c r="G1386">
        <v>145</v>
      </c>
      <c r="H1386" t="s">
        <v>682</v>
      </c>
      <c r="I1386" t="s">
        <v>8558</v>
      </c>
      <c r="J1386" s="2">
        <v>45755</v>
      </c>
      <c r="K1386" s="2">
        <v>46022</v>
      </c>
      <c r="L1386">
        <v>267</v>
      </c>
      <c r="M1386">
        <v>2</v>
      </c>
      <c r="N1386" t="s">
        <v>8</v>
      </c>
      <c r="O1386">
        <v>1279</v>
      </c>
      <c r="P1386">
        <v>1364</v>
      </c>
      <c r="Q1386" t="s">
        <v>8584</v>
      </c>
      <c r="R1386" t="s">
        <v>6403</v>
      </c>
      <c r="T1386" t="s">
        <v>6404</v>
      </c>
      <c r="U1386" t="s">
        <v>6319</v>
      </c>
      <c r="V1386" t="s">
        <v>6320</v>
      </c>
      <c r="W1386" t="s">
        <v>103</v>
      </c>
      <c r="X1386" t="s">
        <v>6405</v>
      </c>
      <c r="Y1386" t="s">
        <v>6406</v>
      </c>
      <c r="Z1386" t="s">
        <v>17</v>
      </c>
      <c r="AA1386" t="s">
        <v>6407</v>
      </c>
      <c r="AB1386">
        <v>10</v>
      </c>
      <c r="AC1386" t="s">
        <v>382</v>
      </c>
      <c r="AD1386">
        <v>1013844739</v>
      </c>
      <c r="AE1386" t="s">
        <v>39</v>
      </c>
      <c r="AF1386">
        <v>1022422381</v>
      </c>
      <c r="AG1386" t="s">
        <v>8608</v>
      </c>
      <c r="AH1386">
        <v>1000197752</v>
      </c>
      <c r="AI1386" t="s">
        <v>7065</v>
      </c>
      <c r="AJ1386">
        <v>1003008355</v>
      </c>
      <c r="AK1386" t="s">
        <v>8138</v>
      </c>
      <c r="AL1386" s="3">
        <v>45080000</v>
      </c>
      <c r="AM1386" t="s">
        <v>8767</v>
      </c>
      <c r="AN1386" s="3">
        <v>0</v>
      </c>
      <c r="AO1386" s="3">
        <v>0</v>
      </c>
      <c r="AP1386" s="3">
        <v>45080000</v>
      </c>
      <c r="AQ1386" s="3">
        <v>4320167</v>
      </c>
      <c r="AR1386" s="3">
        <v>40759833</v>
      </c>
      <c r="AS1386">
        <v>5000874187</v>
      </c>
      <c r="AT1386">
        <v>1</v>
      </c>
      <c r="AU1386">
        <v>730803</v>
      </c>
      <c r="AV1386">
        <v>1</v>
      </c>
      <c r="AW1386" s="2">
        <v>45755</v>
      </c>
      <c r="AX1386" t="s">
        <v>6403</v>
      </c>
      <c r="AY1386" t="s">
        <v>17</v>
      </c>
      <c r="AZ1386" t="s">
        <v>17</v>
      </c>
      <c r="BA1386">
        <v>0</v>
      </c>
    </row>
    <row r="1387" spans="1:53" hidden="1" x14ac:dyDescent="0.2">
      <c r="A1387">
        <v>2025</v>
      </c>
      <c r="B1387">
        <v>1</v>
      </c>
      <c r="C1387" s="2">
        <v>45658</v>
      </c>
      <c r="D1387" s="2">
        <v>45808</v>
      </c>
      <c r="E1387" t="s">
        <v>2</v>
      </c>
      <c r="F1387" s="2">
        <v>45756</v>
      </c>
      <c r="G1387">
        <v>145</v>
      </c>
      <c r="H1387" t="s">
        <v>682</v>
      </c>
      <c r="I1387" t="s">
        <v>8559</v>
      </c>
      <c r="J1387" s="2">
        <v>45756</v>
      </c>
      <c r="K1387" s="2">
        <v>46022</v>
      </c>
      <c r="L1387">
        <v>266</v>
      </c>
      <c r="M1387">
        <v>2</v>
      </c>
      <c r="N1387" t="s">
        <v>8</v>
      </c>
      <c r="O1387">
        <v>1278</v>
      </c>
      <c r="P1387">
        <v>1365</v>
      </c>
      <c r="Q1387" t="s">
        <v>8585</v>
      </c>
      <c r="R1387" t="s">
        <v>6403</v>
      </c>
      <c r="T1387" t="s">
        <v>6404</v>
      </c>
      <c r="U1387" t="s">
        <v>6319</v>
      </c>
      <c r="V1387" t="s">
        <v>6320</v>
      </c>
      <c r="W1387" t="s">
        <v>103</v>
      </c>
      <c r="X1387" t="s">
        <v>6405</v>
      </c>
      <c r="Y1387" t="s">
        <v>6406</v>
      </c>
      <c r="Z1387" t="s">
        <v>17</v>
      </c>
      <c r="AA1387" t="s">
        <v>6407</v>
      </c>
      <c r="AB1387">
        <v>10</v>
      </c>
      <c r="AC1387" t="s">
        <v>382</v>
      </c>
      <c r="AD1387">
        <v>1005786835</v>
      </c>
      <c r="AE1387" t="s">
        <v>39</v>
      </c>
      <c r="AF1387">
        <v>51986672</v>
      </c>
      <c r="AG1387" t="s">
        <v>8609</v>
      </c>
      <c r="AH1387">
        <v>1000197752</v>
      </c>
      <c r="AI1387" t="s">
        <v>7065</v>
      </c>
      <c r="AJ1387">
        <v>1003008355</v>
      </c>
      <c r="AK1387" t="s">
        <v>8138</v>
      </c>
      <c r="AL1387" s="3">
        <v>86400000</v>
      </c>
      <c r="AM1387" t="s">
        <v>8767</v>
      </c>
      <c r="AN1387" s="3">
        <v>0</v>
      </c>
      <c r="AO1387" s="3">
        <v>0</v>
      </c>
      <c r="AP1387" s="3">
        <v>86400000</v>
      </c>
      <c r="AQ1387" s="3">
        <v>7920000</v>
      </c>
      <c r="AR1387" s="3">
        <v>78480000</v>
      </c>
      <c r="AS1387">
        <v>5000875020</v>
      </c>
      <c r="AT1387">
        <v>1</v>
      </c>
      <c r="AU1387">
        <v>730801</v>
      </c>
      <c r="AV1387">
        <v>1</v>
      </c>
      <c r="AW1387" s="2">
        <v>45756</v>
      </c>
      <c r="AX1387" t="s">
        <v>6403</v>
      </c>
      <c r="AY1387" t="s">
        <v>17</v>
      </c>
      <c r="AZ1387" t="s">
        <v>17</v>
      </c>
      <c r="BA1387">
        <v>0</v>
      </c>
    </row>
    <row r="1388" spans="1:53" hidden="1" x14ac:dyDescent="0.2">
      <c r="A1388">
        <v>2025</v>
      </c>
      <c r="B1388">
        <v>1</v>
      </c>
      <c r="C1388" s="2">
        <v>45658</v>
      </c>
      <c r="D1388" s="2">
        <v>45808</v>
      </c>
      <c r="E1388" t="s">
        <v>2</v>
      </c>
      <c r="F1388" s="2">
        <v>45756</v>
      </c>
      <c r="G1388">
        <v>145</v>
      </c>
      <c r="H1388" t="s">
        <v>682</v>
      </c>
      <c r="I1388" t="s">
        <v>8560</v>
      </c>
      <c r="J1388" s="2">
        <v>45756</v>
      </c>
      <c r="K1388" s="2">
        <v>46022</v>
      </c>
      <c r="L1388">
        <v>266</v>
      </c>
      <c r="M1388">
        <v>2</v>
      </c>
      <c r="N1388" t="s">
        <v>8</v>
      </c>
      <c r="O1388">
        <v>1137</v>
      </c>
      <c r="P1388">
        <v>1366</v>
      </c>
      <c r="Q1388" t="s">
        <v>8586</v>
      </c>
      <c r="R1388" t="s">
        <v>6403</v>
      </c>
      <c r="T1388" t="s">
        <v>6404</v>
      </c>
      <c r="U1388" t="s">
        <v>6319</v>
      </c>
      <c r="V1388" t="s">
        <v>6320</v>
      </c>
      <c r="W1388" t="s">
        <v>103</v>
      </c>
      <c r="X1388" t="s">
        <v>6405</v>
      </c>
      <c r="Y1388" t="s">
        <v>6406</v>
      </c>
      <c r="Z1388" t="s">
        <v>17</v>
      </c>
      <c r="AA1388" t="s">
        <v>6407</v>
      </c>
      <c r="AB1388">
        <v>10</v>
      </c>
      <c r="AC1388" t="s">
        <v>382</v>
      </c>
      <c r="AD1388">
        <v>1009169964</v>
      </c>
      <c r="AE1388" t="s">
        <v>39</v>
      </c>
      <c r="AF1388">
        <v>1019072215</v>
      </c>
      <c r="AG1388" t="s">
        <v>8610</v>
      </c>
      <c r="AH1388">
        <v>1000197752</v>
      </c>
      <c r="AI1388" t="s">
        <v>7065</v>
      </c>
      <c r="AJ1388">
        <v>1003008355</v>
      </c>
      <c r="AK1388" t="s">
        <v>8138</v>
      </c>
      <c r="AL1388" s="3">
        <v>37800000</v>
      </c>
      <c r="AM1388" t="s">
        <v>8767</v>
      </c>
      <c r="AN1388" s="3">
        <v>0</v>
      </c>
      <c r="AO1388" s="3">
        <v>0</v>
      </c>
      <c r="AP1388" s="3">
        <v>37800000</v>
      </c>
      <c r="AQ1388" s="3">
        <v>4200000</v>
      </c>
      <c r="AR1388" s="3">
        <v>33600000</v>
      </c>
      <c r="AS1388">
        <v>5000875038</v>
      </c>
      <c r="AT1388">
        <v>1</v>
      </c>
      <c r="AU1388">
        <v>709614</v>
      </c>
      <c r="AV1388">
        <v>1</v>
      </c>
      <c r="AW1388" s="2">
        <v>45756</v>
      </c>
      <c r="AX1388" t="s">
        <v>6403</v>
      </c>
      <c r="AY1388" t="s">
        <v>17</v>
      </c>
      <c r="AZ1388" t="s">
        <v>17</v>
      </c>
      <c r="BA1388">
        <v>0</v>
      </c>
    </row>
    <row r="1389" spans="1:53" hidden="1" x14ac:dyDescent="0.2">
      <c r="A1389">
        <v>2025</v>
      </c>
      <c r="B1389">
        <v>1</v>
      </c>
      <c r="C1389" s="2">
        <v>45658</v>
      </c>
      <c r="D1389" s="2">
        <v>45808</v>
      </c>
      <c r="E1389" t="s">
        <v>2</v>
      </c>
      <c r="F1389" s="2">
        <v>45756</v>
      </c>
      <c r="G1389">
        <v>53</v>
      </c>
      <c r="H1389" t="s">
        <v>130</v>
      </c>
      <c r="I1389" t="s">
        <v>8682</v>
      </c>
      <c r="J1389" s="2">
        <v>45756</v>
      </c>
      <c r="K1389" s="2">
        <v>46022</v>
      </c>
      <c r="L1389">
        <v>266</v>
      </c>
      <c r="M1389">
        <v>2</v>
      </c>
      <c r="N1389" t="s">
        <v>8</v>
      </c>
      <c r="O1389">
        <v>1276</v>
      </c>
      <c r="P1389">
        <v>1367</v>
      </c>
      <c r="Q1389" t="s">
        <v>8680</v>
      </c>
      <c r="R1389" t="s">
        <v>8679</v>
      </c>
      <c r="T1389" t="s">
        <v>8678</v>
      </c>
      <c r="U1389" t="s">
        <v>6319</v>
      </c>
      <c r="V1389" t="s">
        <v>6320</v>
      </c>
      <c r="W1389" t="s">
        <v>14</v>
      </c>
      <c r="X1389" t="s">
        <v>15</v>
      </c>
      <c r="Y1389" t="s">
        <v>16</v>
      </c>
      <c r="Z1389" t="s">
        <v>17</v>
      </c>
      <c r="AA1389" t="s">
        <v>18</v>
      </c>
      <c r="AB1389">
        <v>4</v>
      </c>
      <c r="AC1389" t="s">
        <v>213</v>
      </c>
      <c r="AD1389">
        <v>1000467165</v>
      </c>
      <c r="AE1389" t="s">
        <v>22</v>
      </c>
      <c r="AF1389">
        <v>860022137</v>
      </c>
      <c r="AG1389" t="s">
        <v>8675</v>
      </c>
      <c r="AH1389">
        <v>1000197752</v>
      </c>
      <c r="AI1389" t="s">
        <v>7065</v>
      </c>
      <c r="AJ1389">
        <v>1003008355</v>
      </c>
      <c r="AK1389" t="s">
        <v>8138</v>
      </c>
      <c r="AL1389" s="3">
        <v>13814964</v>
      </c>
      <c r="AM1389" t="s">
        <v>8767</v>
      </c>
      <c r="AN1389" s="3">
        <v>0</v>
      </c>
      <c r="AO1389" s="3">
        <v>0</v>
      </c>
      <c r="AP1389" s="3">
        <v>13814964</v>
      </c>
      <c r="AQ1389" s="3">
        <v>0</v>
      </c>
      <c r="AR1389" s="3">
        <v>13814964</v>
      </c>
      <c r="AS1389">
        <v>5000875059</v>
      </c>
      <c r="AT1389">
        <v>1</v>
      </c>
      <c r="AU1389">
        <v>728997</v>
      </c>
      <c r="AV1389">
        <v>1</v>
      </c>
      <c r="AW1389" s="2">
        <v>45756</v>
      </c>
      <c r="AX1389">
        <v>20</v>
      </c>
      <c r="AY1389" t="s">
        <v>17</v>
      </c>
      <c r="AZ1389" t="s">
        <v>17</v>
      </c>
      <c r="BA1389">
        <v>0</v>
      </c>
    </row>
    <row r="1390" spans="1:53" hidden="1" x14ac:dyDescent="0.2">
      <c r="A1390">
        <v>2025</v>
      </c>
      <c r="B1390">
        <v>1</v>
      </c>
      <c r="C1390" s="2">
        <v>45658</v>
      </c>
      <c r="D1390" s="2">
        <v>45808</v>
      </c>
      <c r="E1390" t="s">
        <v>2</v>
      </c>
      <c r="F1390" s="2">
        <v>45768</v>
      </c>
      <c r="G1390">
        <v>148</v>
      </c>
      <c r="H1390" t="s">
        <v>692</v>
      </c>
      <c r="I1390" t="s">
        <v>8561</v>
      </c>
      <c r="J1390" s="2">
        <v>45768</v>
      </c>
      <c r="K1390" s="2">
        <v>46022</v>
      </c>
      <c r="L1390">
        <v>254</v>
      </c>
      <c r="M1390">
        <v>2</v>
      </c>
      <c r="N1390" t="s">
        <v>8</v>
      </c>
      <c r="O1390">
        <v>1206</v>
      </c>
      <c r="P1390">
        <v>1368</v>
      </c>
      <c r="Q1390" t="s">
        <v>8587</v>
      </c>
      <c r="R1390" t="s">
        <v>6763</v>
      </c>
      <c r="T1390" t="s">
        <v>6764</v>
      </c>
      <c r="U1390" t="s">
        <v>6319</v>
      </c>
      <c r="V1390" t="s">
        <v>6320</v>
      </c>
      <c r="W1390" t="s">
        <v>103</v>
      </c>
      <c r="X1390" t="s">
        <v>6405</v>
      </c>
      <c r="Y1390" t="s">
        <v>6765</v>
      </c>
      <c r="Z1390" t="s">
        <v>17</v>
      </c>
      <c r="AA1390" t="s">
        <v>6407</v>
      </c>
      <c r="AB1390">
        <v>10</v>
      </c>
      <c r="AC1390" t="s">
        <v>382</v>
      </c>
      <c r="AD1390">
        <v>1004657675</v>
      </c>
      <c r="AE1390" t="s">
        <v>39</v>
      </c>
      <c r="AF1390">
        <v>52305417</v>
      </c>
      <c r="AG1390" t="s">
        <v>8611</v>
      </c>
      <c r="AH1390">
        <v>1000197752</v>
      </c>
      <c r="AI1390" t="s">
        <v>7065</v>
      </c>
      <c r="AJ1390">
        <v>1003008355</v>
      </c>
      <c r="AK1390" t="s">
        <v>8138</v>
      </c>
      <c r="AL1390" s="3">
        <v>12480000</v>
      </c>
      <c r="AM1390" t="s">
        <v>8767</v>
      </c>
      <c r="AN1390" s="3">
        <v>0</v>
      </c>
      <c r="AO1390" s="3">
        <v>0</v>
      </c>
      <c r="AP1390" s="3">
        <v>12480000</v>
      </c>
      <c r="AQ1390" s="3">
        <v>0</v>
      </c>
      <c r="AR1390" s="3">
        <v>12480000</v>
      </c>
      <c r="AS1390">
        <v>5000878399</v>
      </c>
      <c r="AT1390">
        <v>1</v>
      </c>
      <c r="AU1390">
        <v>718604</v>
      </c>
      <c r="AV1390">
        <v>1</v>
      </c>
      <c r="AW1390" s="2">
        <v>45768</v>
      </c>
      <c r="AX1390" t="s">
        <v>6763</v>
      </c>
      <c r="AY1390" t="s">
        <v>17</v>
      </c>
      <c r="AZ1390" t="s">
        <v>17</v>
      </c>
      <c r="BA1390">
        <v>0</v>
      </c>
    </row>
    <row r="1391" spans="1:53" hidden="1" x14ac:dyDescent="0.2">
      <c r="A1391">
        <v>2025</v>
      </c>
      <c r="B1391">
        <v>1</v>
      </c>
      <c r="C1391" s="2">
        <v>45658</v>
      </c>
      <c r="D1391" s="2">
        <v>45808</v>
      </c>
      <c r="E1391" t="s">
        <v>2</v>
      </c>
      <c r="F1391" s="2">
        <v>45768</v>
      </c>
      <c r="G1391">
        <v>145</v>
      </c>
      <c r="H1391" t="s">
        <v>682</v>
      </c>
      <c r="I1391" t="s">
        <v>8562</v>
      </c>
      <c r="J1391" s="2">
        <v>45768</v>
      </c>
      <c r="K1391" s="2">
        <v>46022</v>
      </c>
      <c r="L1391">
        <v>254</v>
      </c>
      <c r="M1391">
        <v>2</v>
      </c>
      <c r="N1391" t="s">
        <v>8</v>
      </c>
      <c r="O1391">
        <v>1282</v>
      </c>
      <c r="P1391">
        <v>1369</v>
      </c>
      <c r="Q1391" t="s">
        <v>8588</v>
      </c>
      <c r="R1391" t="s">
        <v>6403</v>
      </c>
      <c r="T1391" t="s">
        <v>6404</v>
      </c>
      <c r="U1391" t="s">
        <v>6319</v>
      </c>
      <c r="V1391" t="s">
        <v>6320</v>
      </c>
      <c r="W1391" t="s">
        <v>103</v>
      </c>
      <c r="X1391" t="s">
        <v>6405</v>
      </c>
      <c r="Y1391" t="s">
        <v>6406</v>
      </c>
      <c r="Z1391" t="s">
        <v>17</v>
      </c>
      <c r="AA1391" t="s">
        <v>6407</v>
      </c>
      <c r="AB1391">
        <v>10</v>
      </c>
      <c r="AC1391" t="s">
        <v>382</v>
      </c>
      <c r="AD1391">
        <v>1000437812</v>
      </c>
      <c r="AE1391" t="s">
        <v>39</v>
      </c>
      <c r="AF1391">
        <v>52047323</v>
      </c>
      <c r="AG1391" t="s">
        <v>8612</v>
      </c>
      <c r="AH1391">
        <v>1000197752</v>
      </c>
      <c r="AI1391" t="s">
        <v>7065</v>
      </c>
      <c r="AJ1391">
        <v>1003008355</v>
      </c>
      <c r="AK1391" t="s">
        <v>8138</v>
      </c>
      <c r="AL1391" s="3">
        <v>86400000</v>
      </c>
      <c r="AM1391" t="s">
        <v>8767</v>
      </c>
      <c r="AN1391" s="3">
        <v>0</v>
      </c>
      <c r="AO1391" s="3">
        <v>0</v>
      </c>
      <c r="AP1391" s="3">
        <v>86400000</v>
      </c>
      <c r="AQ1391" s="3">
        <v>3600000</v>
      </c>
      <c r="AR1391" s="3">
        <v>82800000</v>
      </c>
      <c r="AS1391">
        <v>5000878402</v>
      </c>
      <c r="AT1391">
        <v>1</v>
      </c>
      <c r="AU1391">
        <v>732621</v>
      </c>
      <c r="AV1391">
        <v>1</v>
      </c>
      <c r="AW1391" s="2">
        <v>45768</v>
      </c>
      <c r="AX1391" t="s">
        <v>6403</v>
      </c>
      <c r="AY1391" t="s">
        <v>17</v>
      </c>
      <c r="AZ1391" t="s">
        <v>17</v>
      </c>
      <c r="BA1391">
        <v>0</v>
      </c>
    </row>
    <row r="1392" spans="1:53" hidden="1" x14ac:dyDescent="0.2">
      <c r="A1392">
        <v>2025</v>
      </c>
      <c r="B1392">
        <v>1</v>
      </c>
      <c r="C1392" s="2">
        <v>45658</v>
      </c>
      <c r="D1392" s="2">
        <v>45808</v>
      </c>
      <c r="E1392" t="s">
        <v>2</v>
      </c>
      <c r="F1392" s="2">
        <v>45770</v>
      </c>
      <c r="G1392">
        <v>145</v>
      </c>
      <c r="H1392" t="s">
        <v>682</v>
      </c>
      <c r="I1392" t="s">
        <v>8563</v>
      </c>
      <c r="J1392" s="2">
        <v>45770</v>
      </c>
      <c r="K1392" s="2">
        <v>46022</v>
      </c>
      <c r="L1392">
        <v>252</v>
      </c>
      <c r="M1392">
        <v>2</v>
      </c>
      <c r="N1392" t="s">
        <v>8</v>
      </c>
      <c r="O1392">
        <v>1283</v>
      </c>
      <c r="P1392">
        <v>1370</v>
      </c>
      <c r="Q1392" t="s">
        <v>8589</v>
      </c>
      <c r="R1392" t="s">
        <v>7113</v>
      </c>
      <c r="T1392" t="s">
        <v>7114</v>
      </c>
      <c r="U1392" t="s">
        <v>6319</v>
      </c>
      <c r="V1392" t="s">
        <v>6320</v>
      </c>
      <c r="W1392" t="s">
        <v>103</v>
      </c>
      <c r="X1392" t="s">
        <v>6405</v>
      </c>
      <c r="Y1392" t="s">
        <v>7115</v>
      </c>
      <c r="Z1392" t="s">
        <v>17</v>
      </c>
      <c r="AA1392" t="s">
        <v>6407</v>
      </c>
      <c r="AB1392">
        <v>10</v>
      </c>
      <c r="AC1392" t="s">
        <v>382</v>
      </c>
      <c r="AD1392">
        <v>1009359900</v>
      </c>
      <c r="AE1392" t="s">
        <v>39</v>
      </c>
      <c r="AF1392">
        <v>1020797423</v>
      </c>
      <c r="AG1392" t="s">
        <v>8613</v>
      </c>
      <c r="AH1392">
        <v>1000197752</v>
      </c>
      <c r="AI1392" t="s">
        <v>7065</v>
      </c>
      <c r="AJ1392">
        <v>1003008355</v>
      </c>
      <c r="AK1392" t="s">
        <v>8138</v>
      </c>
      <c r="AL1392" s="3">
        <v>50400000</v>
      </c>
      <c r="AM1392" t="s">
        <v>8767</v>
      </c>
      <c r="AN1392" s="3">
        <v>0</v>
      </c>
      <c r="AO1392" s="3">
        <v>0</v>
      </c>
      <c r="AP1392" s="3">
        <v>50400000</v>
      </c>
      <c r="AQ1392" s="3">
        <v>0</v>
      </c>
      <c r="AR1392" s="3">
        <v>50400000</v>
      </c>
      <c r="AS1392">
        <v>5000879440</v>
      </c>
      <c r="AT1392">
        <v>1</v>
      </c>
      <c r="AU1392">
        <v>732622</v>
      </c>
      <c r="AV1392">
        <v>1</v>
      </c>
      <c r="AW1392" s="2">
        <v>45770</v>
      </c>
      <c r="AX1392" t="s">
        <v>7113</v>
      </c>
      <c r="AY1392" t="s">
        <v>17</v>
      </c>
      <c r="AZ1392" t="s">
        <v>17</v>
      </c>
      <c r="BA1392">
        <v>0</v>
      </c>
    </row>
    <row r="1393" spans="1:53" hidden="1" x14ac:dyDescent="0.2">
      <c r="A1393">
        <v>2025</v>
      </c>
      <c r="B1393">
        <v>1</v>
      </c>
      <c r="C1393" s="2">
        <v>45658</v>
      </c>
      <c r="D1393" s="2">
        <v>45808</v>
      </c>
      <c r="E1393" t="s">
        <v>2</v>
      </c>
      <c r="F1393" s="2">
        <v>45772</v>
      </c>
      <c r="G1393">
        <v>12</v>
      </c>
      <c r="H1393" t="s">
        <v>140</v>
      </c>
      <c r="I1393" t="s">
        <v>8564</v>
      </c>
      <c r="J1393" s="2">
        <v>45772</v>
      </c>
      <c r="K1393" s="2">
        <v>46022</v>
      </c>
      <c r="L1393">
        <v>250</v>
      </c>
      <c r="M1393">
        <v>2</v>
      </c>
      <c r="N1393" t="s">
        <v>8</v>
      </c>
      <c r="O1393">
        <v>1270</v>
      </c>
      <c r="P1393">
        <v>1371</v>
      </c>
      <c r="Q1393" t="s">
        <v>8590</v>
      </c>
      <c r="R1393" t="s">
        <v>6403</v>
      </c>
      <c r="T1393" t="s">
        <v>6404</v>
      </c>
      <c r="U1393" t="s">
        <v>6319</v>
      </c>
      <c r="V1393" t="s">
        <v>6320</v>
      </c>
      <c r="W1393" t="s">
        <v>103</v>
      </c>
      <c r="X1393" t="s">
        <v>6405</v>
      </c>
      <c r="Y1393" t="s">
        <v>6406</v>
      </c>
      <c r="Z1393" t="s">
        <v>17</v>
      </c>
      <c r="AA1393" t="s">
        <v>6407</v>
      </c>
      <c r="AB1393">
        <v>1</v>
      </c>
      <c r="AC1393" t="s">
        <v>145</v>
      </c>
      <c r="AD1393">
        <v>1013861005</v>
      </c>
      <c r="AE1393" t="s">
        <v>22</v>
      </c>
      <c r="AF1393">
        <v>901940539</v>
      </c>
      <c r="AG1393" t="s">
        <v>8614</v>
      </c>
      <c r="AH1393">
        <v>1000197752</v>
      </c>
      <c r="AI1393" t="s">
        <v>7065</v>
      </c>
      <c r="AJ1393">
        <v>1003008355</v>
      </c>
      <c r="AK1393" t="s">
        <v>8138</v>
      </c>
      <c r="AL1393" s="3">
        <v>143315399</v>
      </c>
      <c r="AM1393" t="s">
        <v>8767</v>
      </c>
      <c r="AN1393" s="3">
        <v>0</v>
      </c>
      <c r="AO1393" s="3">
        <v>0</v>
      </c>
      <c r="AP1393" s="3">
        <v>143315399</v>
      </c>
      <c r="AQ1393" s="3">
        <v>0</v>
      </c>
      <c r="AR1393" s="3">
        <v>143315399</v>
      </c>
      <c r="AS1393">
        <v>5000880209</v>
      </c>
      <c r="AT1393">
        <v>1</v>
      </c>
      <c r="AU1393">
        <v>725847</v>
      </c>
      <c r="AV1393">
        <v>1</v>
      </c>
      <c r="AW1393" s="2">
        <v>45772</v>
      </c>
      <c r="AX1393" t="s">
        <v>6403</v>
      </c>
      <c r="AY1393" t="s">
        <v>17</v>
      </c>
      <c r="AZ1393" t="s">
        <v>17</v>
      </c>
      <c r="BA1393">
        <v>0</v>
      </c>
    </row>
    <row r="1394" spans="1:53" hidden="1" x14ac:dyDescent="0.2">
      <c r="A1394">
        <v>2025</v>
      </c>
      <c r="B1394">
        <v>1</v>
      </c>
      <c r="C1394" s="2">
        <v>45658</v>
      </c>
      <c r="D1394" s="2">
        <v>45808</v>
      </c>
      <c r="E1394" t="s">
        <v>2</v>
      </c>
      <c r="F1394" s="2">
        <v>45772</v>
      </c>
      <c r="G1394">
        <v>12</v>
      </c>
      <c r="H1394" t="s">
        <v>140</v>
      </c>
      <c r="I1394" t="s">
        <v>8564</v>
      </c>
      <c r="J1394" s="2">
        <v>45772</v>
      </c>
      <c r="K1394" s="2">
        <v>46022</v>
      </c>
      <c r="L1394">
        <v>250</v>
      </c>
      <c r="M1394">
        <v>2</v>
      </c>
      <c r="N1394" t="s">
        <v>8</v>
      </c>
      <c r="O1394">
        <v>1270</v>
      </c>
      <c r="P1394">
        <v>1371</v>
      </c>
      <c r="Q1394" t="s">
        <v>8590</v>
      </c>
      <c r="R1394" t="s">
        <v>7219</v>
      </c>
      <c r="T1394" t="s">
        <v>7220</v>
      </c>
      <c r="U1394" t="s">
        <v>6319</v>
      </c>
      <c r="V1394" t="s">
        <v>6320</v>
      </c>
      <c r="W1394" t="s">
        <v>14</v>
      </c>
      <c r="X1394" t="s">
        <v>15</v>
      </c>
      <c r="Y1394" t="s">
        <v>16</v>
      </c>
      <c r="Z1394" t="s">
        <v>17</v>
      </c>
      <c r="AA1394" t="s">
        <v>18</v>
      </c>
      <c r="AB1394">
        <v>1</v>
      </c>
      <c r="AC1394" t="s">
        <v>145</v>
      </c>
      <c r="AD1394">
        <v>1013861005</v>
      </c>
      <c r="AE1394" t="s">
        <v>22</v>
      </c>
      <c r="AF1394">
        <v>901940539</v>
      </c>
      <c r="AG1394" t="s">
        <v>8614</v>
      </c>
      <c r="AH1394">
        <v>1000197752</v>
      </c>
      <c r="AI1394" t="s">
        <v>7065</v>
      </c>
      <c r="AJ1394">
        <v>1003008355</v>
      </c>
      <c r="AK1394" t="s">
        <v>8138</v>
      </c>
      <c r="AL1394" s="3">
        <v>516684601</v>
      </c>
      <c r="AM1394" t="s">
        <v>8767</v>
      </c>
      <c r="AN1394" s="3">
        <v>0</v>
      </c>
      <c r="AO1394" s="3">
        <v>0</v>
      </c>
      <c r="AP1394" s="3">
        <v>516684601</v>
      </c>
      <c r="AQ1394" s="3">
        <v>0</v>
      </c>
      <c r="AR1394" s="3">
        <v>516684601</v>
      </c>
      <c r="AS1394">
        <v>5000880209</v>
      </c>
      <c r="AT1394">
        <v>2</v>
      </c>
      <c r="AU1394">
        <v>725847</v>
      </c>
      <c r="AV1394">
        <v>2</v>
      </c>
      <c r="AW1394" s="2">
        <v>45772</v>
      </c>
      <c r="AX1394">
        <v>20</v>
      </c>
      <c r="AY1394" t="s">
        <v>17</v>
      </c>
      <c r="AZ1394" t="s">
        <v>17</v>
      </c>
      <c r="BA1394">
        <v>0</v>
      </c>
    </row>
    <row r="1395" spans="1:53" hidden="1" x14ac:dyDescent="0.2">
      <c r="A1395">
        <v>2025</v>
      </c>
      <c r="B1395">
        <v>1</v>
      </c>
      <c r="C1395" s="2">
        <v>45658</v>
      </c>
      <c r="D1395" s="2">
        <v>45808</v>
      </c>
      <c r="E1395" t="s">
        <v>2</v>
      </c>
      <c r="F1395" s="2">
        <v>45775</v>
      </c>
      <c r="G1395">
        <v>148</v>
      </c>
      <c r="H1395" t="s">
        <v>692</v>
      </c>
      <c r="I1395" t="s">
        <v>8565</v>
      </c>
      <c r="J1395" s="2">
        <v>45775</v>
      </c>
      <c r="K1395" s="2">
        <v>46022</v>
      </c>
      <c r="L1395">
        <v>247</v>
      </c>
      <c r="M1395">
        <v>2</v>
      </c>
      <c r="N1395" t="s">
        <v>8</v>
      </c>
      <c r="O1395">
        <v>1280</v>
      </c>
      <c r="P1395">
        <v>1372</v>
      </c>
      <c r="Q1395" t="s">
        <v>8591</v>
      </c>
      <c r="R1395" t="s">
        <v>6434</v>
      </c>
      <c r="T1395" t="s">
        <v>6435</v>
      </c>
      <c r="U1395" t="s">
        <v>6319</v>
      </c>
      <c r="V1395" t="s">
        <v>6320</v>
      </c>
      <c r="W1395" t="s">
        <v>103</v>
      </c>
      <c r="X1395" t="s">
        <v>6405</v>
      </c>
      <c r="Y1395" t="s">
        <v>6436</v>
      </c>
      <c r="Z1395" t="s">
        <v>17</v>
      </c>
      <c r="AA1395" t="s">
        <v>6407</v>
      </c>
      <c r="AB1395">
        <v>10</v>
      </c>
      <c r="AC1395" t="s">
        <v>382</v>
      </c>
      <c r="AD1395">
        <v>1005129058</v>
      </c>
      <c r="AE1395" t="s">
        <v>39</v>
      </c>
      <c r="AF1395">
        <v>11448287</v>
      </c>
      <c r="AG1395" t="s">
        <v>8615</v>
      </c>
      <c r="AH1395">
        <v>1000197752</v>
      </c>
      <c r="AI1395" t="s">
        <v>7065</v>
      </c>
      <c r="AJ1395">
        <v>1003008355</v>
      </c>
      <c r="AK1395" t="s">
        <v>8138</v>
      </c>
      <c r="AL1395" s="3">
        <v>2883000</v>
      </c>
      <c r="AM1395" t="s">
        <v>8767</v>
      </c>
      <c r="AN1395" s="3">
        <v>0</v>
      </c>
      <c r="AO1395" s="3">
        <v>0</v>
      </c>
      <c r="AP1395" s="3">
        <v>2883000</v>
      </c>
      <c r="AQ1395" s="3">
        <v>0</v>
      </c>
      <c r="AR1395" s="3">
        <v>2883000</v>
      </c>
      <c r="AS1395">
        <v>5000880557</v>
      </c>
      <c r="AT1395">
        <v>1</v>
      </c>
      <c r="AU1395">
        <v>732619</v>
      </c>
      <c r="AV1395">
        <v>1</v>
      </c>
      <c r="AW1395" s="2">
        <v>45775</v>
      </c>
      <c r="AX1395" t="s">
        <v>6434</v>
      </c>
      <c r="AY1395" t="s">
        <v>17</v>
      </c>
      <c r="AZ1395" t="s">
        <v>17</v>
      </c>
      <c r="BA1395">
        <v>0</v>
      </c>
    </row>
    <row r="1396" spans="1:53" hidden="1" x14ac:dyDescent="0.2">
      <c r="A1396">
        <v>2025</v>
      </c>
      <c r="B1396">
        <v>1</v>
      </c>
      <c r="C1396" s="2">
        <v>45658</v>
      </c>
      <c r="D1396" s="2">
        <v>45808</v>
      </c>
      <c r="E1396" t="s">
        <v>2</v>
      </c>
      <c r="F1396" s="2">
        <v>45776</v>
      </c>
      <c r="G1396">
        <v>148</v>
      </c>
      <c r="H1396" t="s">
        <v>692</v>
      </c>
      <c r="I1396" t="s">
        <v>8566</v>
      </c>
      <c r="J1396" s="2">
        <v>45776</v>
      </c>
      <c r="K1396" s="2">
        <v>46022</v>
      </c>
      <c r="L1396">
        <v>246</v>
      </c>
      <c r="M1396">
        <v>2</v>
      </c>
      <c r="N1396" t="s">
        <v>8</v>
      </c>
      <c r="O1396">
        <v>1284</v>
      </c>
      <c r="P1396">
        <v>1373</v>
      </c>
      <c r="Q1396" t="s">
        <v>8592</v>
      </c>
      <c r="R1396" t="s">
        <v>6434</v>
      </c>
      <c r="T1396" t="s">
        <v>6435</v>
      </c>
      <c r="U1396" t="s">
        <v>6319</v>
      </c>
      <c r="V1396" t="s">
        <v>6320</v>
      </c>
      <c r="W1396" t="s">
        <v>103</v>
      </c>
      <c r="X1396" t="s">
        <v>6405</v>
      </c>
      <c r="Y1396" t="s">
        <v>6436</v>
      </c>
      <c r="Z1396" t="s">
        <v>17</v>
      </c>
      <c r="AA1396" t="s">
        <v>6407</v>
      </c>
      <c r="AB1396">
        <v>10</v>
      </c>
      <c r="AC1396" t="s">
        <v>382</v>
      </c>
      <c r="AD1396">
        <v>1006614477</v>
      </c>
      <c r="AE1396" t="s">
        <v>39</v>
      </c>
      <c r="AF1396">
        <v>79727160</v>
      </c>
      <c r="AG1396" t="s">
        <v>8616</v>
      </c>
      <c r="AH1396">
        <v>1000197752</v>
      </c>
      <c r="AI1396" t="s">
        <v>7065</v>
      </c>
      <c r="AJ1396">
        <v>1003008355</v>
      </c>
      <c r="AK1396" t="s">
        <v>8138</v>
      </c>
      <c r="AL1396" s="3">
        <v>3400000</v>
      </c>
      <c r="AM1396" t="s">
        <v>8767</v>
      </c>
      <c r="AN1396" s="3">
        <v>0</v>
      </c>
      <c r="AO1396" s="3">
        <v>0</v>
      </c>
      <c r="AP1396" s="3">
        <v>3400000</v>
      </c>
      <c r="AQ1396" s="3">
        <v>0</v>
      </c>
      <c r="AR1396" s="3">
        <v>3400000</v>
      </c>
      <c r="AS1396">
        <v>5000880613</v>
      </c>
      <c r="AT1396">
        <v>1</v>
      </c>
      <c r="AU1396">
        <v>733259</v>
      </c>
      <c r="AV1396">
        <v>1</v>
      </c>
      <c r="AW1396" s="2">
        <v>45776</v>
      </c>
      <c r="AX1396" t="s">
        <v>6434</v>
      </c>
      <c r="AY1396" t="s">
        <v>17</v>
      </c>
      <c r="AZ1396" t="s">
        <v>17</v>
      </c>
      <c r="BA1396">
        <v>0</v>
      </c>
    </row>
    <row r="1397" spans="1:53" hidden="1" x14ac:dyDescent="0.2">
      <c r="A1397">
        <v>2025</v>
      </c>
      <c r="B1397">
        <v>1</v>
      </c>
      <c r="C1397" s="2">
        <v>45658</v>
      </c>
      <c r="D1397" s="2">
        <v>45808</v>
      </c>
      <c r="E1397" t="s">
        <v>2</v>
      </c>
      <c r="F1397" s="2">
        <v>45776</v>
      </c>
      <c r="G1397">
        <v>148</v>
      </c>
      <c r="H1397" t="s">
        <v>692</v>
      </c>
      <c r="I1397" t="s">
        <v>8567</v>
      </c>
      <c r="J1397" s="2">
        <v>45776</v>
      </c>
      <c r="K1397" s="2">
        <v>46022</v>
      </c>
      <c r="L1397">
        <v>246</v>
      </c>
      <c r="M1397">
        <v>2</v>
      </c>
      <c r="N1397" t="s">
        <v>8</v>
      </c>
      <c r="O1397">
        <v>1284</v>
      </c>
      <c r="P1397">
        <v>1374</v>
      </c>
      <c r="Q1397" t="s">
        <v>8593</v>
      </c>
      <c r="R1397" t="s">
        <v>6434</v>
      </c>
      <c r="T1397" t="s">
        <v>6435</v>
      </c>
      <c r="U1397" t="s">
        <v>6319</v>
      </c>
      <c r="V1397" t="s">
        <v>6320</v>
      </c>
      <c r="W1397" t="s">
        <v>103</v>
      </c>
      <c r="X1397" t="s">
        <v>6405</v>
      </c>
      <c r="Y1397" t="s">
        <v>6436</v>
      </c>
      <c r="Z1397" t="s">
        <v>17</v>
      </c>
      <c r="AA1397" t="s">
        <v>6407</v>
      </c>
      <c r="AB1397">
        <v>10</v>
      </c>
      <c r="AC1397" t="s">
        <v>382</v>
      </c>
      <c r="AD1397">
        <v>1006599720</v>
      </c>
      <c r="AE1397" t="s">
        <v>39</v>
      </c>
      <c r="AF1397">
        <v>11388875</v>
      </c>
      <c r="AG1397" t="s">
        <v>8617</v>
      </c>
      <c r="AH1397">
        <v>1000197752</v>
      </c>
      <c r="AI1397" t="s">
        <v>7065</v>
      </c>
      <c r="AJ1397">
        <v>1003008355</v>
      </c>
      <c r="AK1397" t="s">
        <v>8138</v>
      </c>
      <c r="AL1397" s="3">
        <v>3400000</v>
      </c>
      <c r="AM1397" t="s">
        <v>8767</v>
      </c>
      <c r="AN1397" s="3">
        <v>0</v>
      </c>
      <c r="AO1397" s="3">
        <v>0</v>
      </c>
      <c r="AP1397" s="3">
        <v>3400000</v>
      </c>
      <c r="AQ1397" s="3">
        <v>0</v>
      </c>
      <c r="AR1397" s="3">
        <v>3400000</v>
      </c>
      <c r="AS1397">
        <v>5000880617</v>
      </c>
      <c r="AT1397">
        <v>1</v>
      </c>
      <c r="AU1397">
        <v>733259</v>
      </c>
      <c r="AV1397">
        <v>1</v>
      </c>
      <c r="AW1397" s="2">
        <v>45776</v>
      </c>
      <c r="AX1397" t="s">
        <v>6434</v>
      </c>
      <c r="AY1397" t="s">
        <v>17</v>
      </c>
      <c r="AZ1397" t="s">
        <v>17</v>
      </c>
      <c r="BA1397">
        <v>0</v>
      </c>
    </row>
    <row r="1398" spans="1:53" hidden="1" x14ac:dyDescent="0.2">
      <c r="A1398">
        <v>2025</v>
      </c>
      <c r="B1398">
        <v>1</v>
      </c>
      <c r="C1398" s="2">
        <v>45658</v>
      </c>
      <c r="D1398" s="2">
        <v>45808</v>
      </c>
      <c r="E1398" t="s">
        <v>2</v>
      </c>
      <c r="F1398" s="2">
        <v>45776</v>
      </c>
      <c r="G1398">
        <v>148</v>
      </c>
      <c r="H1398" t="s">
        <v>692</v>
      </c>
      <c r="I1398" t="s">
        <v>8568</v>
      </c>
      <c r="J1398" s="2">
        <v>45776</v>
      </c>
      <c r="K1398" s="2">
        <v>46022</v>
      </c>
      <c r="L1398">
        <v>246</v>
      </c>
      <c r="M1398">
        <v>2</v>
      </c>
      <c r="N1398" t="s">
        <v>8</v>
      </c>
      <c r="O1398">
        <v>1280</v>
      </c>
      <c r="P1398">
        <v>1375</v>
      </c>
      <c r="Q1398" t="s">
        <v>8594</v>
      </c>
      <c r="R1398" t="s">
        <v>6434</v>
      </c>
      <c r="T1398" t="s">
        <v>6435</v>
      </c>
      <c r="U1398" t="s">
        <v>6319</v>
      </c>
      <c r="V1398" t="s">
        <v>6320</v>
      </c>
      <c r="W1398" t="s">
        <v>103</v>
      </c>
      <c r="X1398" t="s">
        <v>6405</v>
      </c>
      <c r="Y1398" t="s">
        <v>6436</v>
      </c>
      <c r="Z1398" t="s">
        <v>17</v>
      </c>
      <c r="AA1398" t="s">
        <v>6407</v>
      </c>
      <c r="AB1398">
        <v>10</v>
      </c>
      <c r="AC1398" t="s">
        <v>382</v>
      </c>
      <c r="AD1398">
        <v>1000087855</v>
      </c>
      <c r="AE1398" t="s">
        <v>39</v>
      </c>
      <c r="AF1398">
        <v>79632409</v>
      </c>
      <c r="AG1398" t="s">
        <v>8618</v>
      </c>
      <c r="AH1398">
        <v>1000197752</v>
      </c>
      <c r="AI1398" t="s">
        <v>7065</v>
      </c>
      <c r="AJ1398">
        <v>1003008355</v>
      </c>
      <c r="AK1398" t="s">
        <v>8138</v>
      </c>
      <c r="AL1398" s="3">
        <v>2883000</v>
      </c>
      <c r="AM1398" t="s">
        <v>8767</v>
      </c>
      <c r="AN1398" s="3">
        <v>0</v>
      </c>
      <c r="AO1398" s="3">
        <v>0</v>
      </c>
      <c r="AP1398" s="3">
        <v>2883000</v>
      </c>
      <c r="AQ1398" s="3">
        <v>0</v>
      </c>
      <c r="AR1398" s="3">
        <v>2883000</v>
      </c>
      <c r="AS1398">
        <v>5000880622</v>
      </c>
      <c r="AT1398">
        <v>1</v>
      </c>
      <c r="AU1398">
        <v>732619</v>
      </c>
      <c r="AV1398">
        <v>1</v>
      </c>
      <c r="AW1398" s="2">
        <v>45776</v>
      </c>
      <c r="AX1398" t="s">
        <v>6434</v>
      </c>
      <c r="AY1398" t="s">
        <v>17</v>
      </c>
      <c r="AZ1398" t="s">
        <v>17</v>
      </c>
      <c r="BA1398">
        <v>0</v>
      </c>
    </row>
    <row r="1399" spans="1:53" hidden="1" x14ac:dyDescent="0.2">
      <c r="A1399">
        <v>2025</v>
      </c>
      <c r="B1399">
        <v>1</v>
      </c>
      <c r="C1399" s="2">
        <v>45658</v>
      </c>
      <c r="D1399" s="2">
        <v>45808</v>
      </c>
      <c r="E1399" t="s">
        <v>2</v>
      </c>
      <c r="F1399" s="2">
        <v>45776</v>
      </c>
      <c r="G1399">
        <v>148</v>
      </c>
      <c r="H1399" t="s">
        <v>692</v>
      </c>
      <c r="I1399" t="s">
        <v>8569</v>
      </c>
      <c r="J1399" s="2">
        <v>45776</v>
      </c>
      <c r="K1399" s="2">
        <v>46022</v>
      </c>
      <c r="L1399">
        <v>246</v>
      </c>
      <c r="M1399">
        <v>2</v>
      </c>
      <c r="N1399" t="s">
        <v>8</v>
      </c>
      <c r="O1399">
        <v>1280</v>
      </c>
      <c r="P1399">
        <v>1376</v>
      </c>
      <c r="Q1399" t="s">
        <v>8595</v>
      </c>
      <c r="R1399" t="s">
        <v>6434</v>
      </c>
      <c r="T1399" t="s">
        <v>6435</v>
      </c>
      <c r="U1399" t="s">
        <v>6319</v>
      </c>
      <c r="V1399" t="s">
        <v>6320</v>
      </c>
      <c r="W1399" t="s">
        <v>103</v>
      </c>
      <c r="X1399" t="s">
        <v>6405</v>
      </c>
      <c r="Y1399" t="s">
        <v>6436</v>
      </c>
      <c r="Z1399" t="s">
        <v>17</v>
      </c>
      <c r="AA1399" t="s">
        <v>6407</v>
      </c>
      <c r="AB1399">
        <v>10</v>
      </c>
      <c r="AC1399" t="s">
        <v>382</v>
      </c>
      <c r="AD1399">
        <v>1000087860</v>
      </c>
      <c r="AE1399" t="s">
        <v>39</v>
      </c>
      <c r="AF1399">
        <v>1007829181</v>
      </c>
      <c r="AG1399" t="s">
        <v>8619</v>
      </c>
      <c r="AH1399">
        <v>1000197752</v>
      </c>
      <c r="AI1399" t="s">
        <v>7065</v>
      </c>
      <c r="AJ1399">
        <v>1003008355</v>
      </c>
      <c r="AK1399" t="s">
        <v>8138</v>
      </c>
      <c r="AL1399" s="3">
        <v>2883000</v>
      </c>
      <c r="AM1399" t="s">
        <v>8767</v>
      </c>
      <c r="AN1399" s="3">
        <v>0</v>
      </c>
      <c r="AO1399" s="3">
        <v>0</v>
      </c>
      <c r="AP1399" s="3">
        <v>2883000</v>
      </c>
      <c r="AQ1399" s="3">
        <v>0</v>
      </c>
      <c r="AR1399" s="3">
        <v>2883000</v>
      </c>
      <c r="AS1399">
        <v>5000880787</v>
      </c>
      <c r="AT1399">
        <v>1</v>
      </c>
      <c r="AU1399">
        <v>732619</v>
      </c>
      <c r="AV1399">
        <v>1</v>
      </c>
      <c r="AW1399" s="2">
        <v>45776</v>
      </c>
      <c r="AX1399" t="s">
        <v>6434</v>
      </c>
      <c r="AY1399" t="s">
        <v>17</v>
      </c>
      <c r="AZ1399" t="s">
        <v>17</v>
      </c>
      <c r="BA1399">
        <v>0</v>
      </c>
    </row>
    <row r="1400" spans="1:53" hidden="1" x14ac:dyDescent="0.2">
      <c r="A1400">
        <v>2025</v>
      </c>
      <c r="B1400">
        <v>1</v>
      </c>
      <c r="C1400" s="2">
        <v>45658</v>
      </c>
      <c r="D1400" s="2">
        <v>45808</v>
      </c>
      <c r="E1400" t="s">
        <v>2</v>
      </c>
      <c r="F1400" s="2">
        <v>45777</v>
      </c>
      <c r="G1400">
        <v>148</v>
      </c>
      <c r="H1400" t="s">
        <v>692</v>
      </c>
      <c r="I1400" t="s">
        <v>8570</v>
      </c>
      <c r="J1400" s="2">
        <v>45777</v>
      </c>
      <c r="K1400" s="2">
        <v>46022</v>
      </c>
      <c r="L1400">
        <v>245</v>
      </c>
      <c r="M1400">
        <v>2</v>
      </c>
      <c r="N1400" t="s">
        <v>8</v>
      </c>
      <c r="O1400">
        <v>1281</v>
      </c>
      <c r="P1400">
        <v>1377</v>
      </c>
      <c r="Q1400" t="s">
        <v>8596</v>
      </c>
      <c r="R1400" t="s">
        <v>6434</v>
      </c>
      <c r="T1400" t="s">
        <v>6435</v>
      </c>
      <c r="U1400" t="s">
        <v>6319</v>
      </c>
      <c r="V1400" t="s">
        <v>6320</v>
      </c>
      <c r="W1400" t="s">
        <v>103</v>
      </c>
      <c r="X1400" t="s">
        <v>6405</v>
      </c>
      <c r="Y1400" t="s">
        <v>6436</v>
      </c>
      <c r="Z1400" t="s">
        <v>17</v>
      </c>
      <c r="AA1400" t="s">
        <v>6407</v>
      </c>
      <c r="AB1400">
        <v>10</v>
      </c>
      <c r="AC1400" t="s">
        <v>382</v>
      </c>
      <c r="AD1400">
        <v>1000088378</v>
      </c>
      <c r="AE1400" t="s">
        <v>39</v>
      </c>
      <c r="AF1400">
        <v>79216776</v>
      </c>
      <c r="AG1400" t="s">
        <v>8620</v>
      </c>
      <c r="AH1400">
        <v>1000197752</v>
      </c>
      <c r="AI1400" t="s">
        <v>7065</v>
      </c>
      <c r="AJ1400">
        <v>1003008355</v>
      </c>
      <c r="AK1400" t="s">
        <v>8138</v>
      </c>
      <c r="AL1400" s="3">
        <v>2883000</v>
      </c>
      <c r="AM1400" t="s">
        <v>8767</v>
      </c>
      <c r="AN1400" s="3">
        <v>0</v>
      </c>
      <c r="AO1400" s="3">
        <v>0</v>
      </c>
      <c r="AP1400" s="3">
        <v>2883000</v>
      </c>
      <c r="AQ1400" s="3">
        <v>0</v>
      </c>
      <c r="AR1400" s="3">
        <v>2883000</v>
      </c>
      <c r="AS1400">
        <v>5000881188</v>
      </c>
      <c r="AT1400">
        <v>1</v>
      </c>
      <c r="AU1400">
        <v>732620</v>
      </c>
      <c r="AV1400">
        <v>1</v>
      </c>
      <c r="AW1400" s="2">
        <v>45777</v>
      </c>
      <c r="AX1400" t="s">
        <v>6434</v>
      </c>
      <c r="AY1400" t="s">
        <v>17</v>
      </c>
      <c r="AZ1400" t="s">
        <v>17</v>
      </c>
      <c r="BA1400">
        <v>0</v>
      </c>
    </row>
    <row r="1401" spans="1:53" hidden="1" x14ac:dyDescent="0.2">
      <c r="A1401">
        <v>2025</v>
      </c>
      <c r="B1401">
        <v>1</v>
      </c>
      <c r="C1401" s="2">
        <v>45658</v>
      </c>
      <c r="D1401" s="2">
        <v>45808</v>
      </c>
      <c r="E1401" t="s">
        <v>2</v>
      </c>
      <c r="F1401" s="2">
        <v>45777</v>
      </c>
      <c r="G1401">
        <v>73</v>
      </c>
      <c r="H1401" t="s">
        <v>960</v>
      </c>
      <c r="I1401" t="s">
        <v>8571</v>
      </c>
      <c r="J1401" s="2">
        <v>45777</v>
      </c>
      <c r="K1401" s="2">
        <v>46022</v>
      </c>
      <c r="L1401">
        <v>245</v>
      </c>
      <c r="M1401">
        <v>2</v>
      </c>
      <c r="N1401" t="s">
        <v>8</v>
      </c>
      <c r="O1401">
        <v>1292</v>
      </c>
      <c r="P1401">
        <v>1378</v>
      </c>
      <c r="Q1401" t="s">
        <v>8597</v>
      </c>
      <c r="R1401" t="s">
        <v>6403</v>
      </c>
      <c r="T1401" t="s">
        <v>6404</v>
      </c>
      <c r="U1401" t="s">
        <v>12</v>
      </c>
      <c r="V1401" t="s">
        <v>13</v>
      </c>
      <c r="W1401" t="s">
        <v>103</v>
      </c>
      <c r="X1401" t="s">
        <v>6405</v>
      </c>
      <c r="Y1401" t="s">
        <v>6406</v>
      </c>
      <c r="Z1401" t="s">
        <v>17</v>
      </c>
      <c r="AA1401" t="s">
        <v>6407</v>
      </c>
      <c r="AB1401">
        <v>1</v>
      </c>
      <c r="AC1401" t="s">
        <v>145</v>
      </c>
      <c r="AD1401">
        <v>1000459695</v>
      </c>
      <c r="AE1401" t="s">
        <v>22</v>
      </c>
      <c r="AF1401">
        <v>830128894</v>
      </c>
      <c r="AG1401" t="s">
        <v>3010</v>
      </c>
      <c r="AH1401">
        <v>1000197752</v>
      </c>
      <c r="AI1401" t="s">
        <v>7065</v>
      </c>
      <c r="AJ1401">
        <v>1003008355</v>
      </c>
      <c r="AK1401" t="s">
        <v>8138</v>
      </c>
      <c r="AL1401" s="3">
        <v>780405495</v>
      </c>
      <c r="AM1401" t="s">
        <v>8767</v>
      </c>
      <c r="AN1401" s="3">
        <v>0</v>
      </c>
      <c r="AO1401" s="3">
        <v>0</v>
      </c>
      <c r="AP1401" s="3">
        <v>780405495</v>
      </c>
      <c r="AQ1401" s="3">
        <v>0</v>
      </c>
      <c r="AR1401" s="3">
        <v>780405495</v>
      </c>
      <c r="AS1401">
        <v>5000881406</v>
      </c>
      <c r="AT1401">
        <v>1</v>
      </c>
      <c r="AU1401">
        <v>734616</v>
      </c>
      <c r="AV1401">
        <v>1</v>
      </c>
      <c r="AW1401" s="2">
        <v>45777</v>
      </c>
      <c r="AX1401" t="s">
        <v>6403</v>
      </c>
      <c r="AY1401" t="s">
        <v>17</v>
      </c>
      <c r="AZ1401" t="s">
        <v>17</v>
      </c>
      <c r="BA1401">
        <v>0</v>
      </c>
    </row>
    <row r="1402" spans="1:53" hidden="1" x14ac:dyDescent="0.2">
      <c r="A1402">
        <v>2025</v>
      </c>
      <c r="B1402">
        <v>1</v>
      </c>
      <c r="C1402" s="2">
        <v>45658</v>
      </c>
      <c r="D1402" s="2">
        <v>45808</v>
      </c>
      <c r="E1402" t="s">
        <v>2</v>
      </c>
      <c r="F1402" s="2">
        <v>45777</v>
      </c>
      <c r="G1402">
        <v>43</v>
      </c>
      <c r="H1402" t="s">
        <v>1147</v>
      </c>
      <c r="I1402" t="s">
        <v>8572</v>
      </c>
      <c r="J1402" s="2">
        <v>45777</v>
      </c>
      <c r="K1402" s="2">
        <v>46022</v>
      </c>
      <c r="L1402">
        <v>245</v>
      </c>
      <c r="M1402">
        <v>2</v>
      </c>
      <c r="N1402" t="s">
        <v>8</v>
      </c>
      <c r="O1402">
        <v>1291</v>
      </c>
      <c r="P1402">
        <v>1379</v>
      </c>
      <c r="Q1402" t="s">
        <v>8598</v>
      </c>
      <c r="R1402" t="s">
        <v>6403</v>
      </c>
      <c r="T1402" t="s">
        <v>6404</v>
      </c>
      <c r="U1402" t="s">
        <v>6319</v>
      </c>
      <c r="V1402" t="s">
        <v>6320</v>
      </c>
      <c r="W1402" t="s">
        <v>103</v>
      </c>
      <c r="X1402" t="s">
        <v>6405</v>
      </c>
      <c r="Y1402" t="s">
        <v>6406</v>
      </c>
      <c r="Z1402" t="s">
        <v>17</v>
      </c>
      <c r="AA1402" t="s">
        <v>6407</v>
      </c>
      <c r="AB1402">
        <v>8</v>
      </c>
      <c r="AC1402" t="s">
        <v>1152</v>
      </c>
      <c r="AD1402">
        <v>1001150143</v>
      </c>
      <c r="AE1402" t="s">
        <v>22</v>
      </c>
      <c r="AF1402">
        <v>890104625</v>
      </c>
      <c r="AG1402" t="s">
        <v>2981</v>
      </c>
      <c r="AH1402">
        <v>1000197752</v>
      </c>
      <c r="AI1402" t="s">
        <v>7065</v>
      </c>
      <c r="AJ1402">
        <v>1003008355</v>
      </c>
      <c r="AK1402" t="s">
        <v>8138</v>
      </c>
      <c r="AL1402" s="3">
        <v>82233165</v>
      </c>
      <c r="AM1402" t="s">
        <v>8767</v>
      </c>
      <c r="AN1402" s="3">
        <v>0</v>
      </c>
      <c r="AO1402" s="3">
        <v>0</v>
      </c>
      <c r="AP1402" s="3">
        <v>82233165</v>
      </c>
      <c r="AQ1402" s="3">
        <v>0</v>
      </c>
      <c r="AR1402" s="3">
        <v>82233165</v>
      </c>
      <c r="AS1402">
        <v>5000881407</v>
      </c>
      <c r="AT1402">
        <v>1</v>
      </c>
      <c r="AU1402">
        <v>734512</v>
      </c>
      <c r="AV1402">
        <v>1</v>
      </c>
      <c r="AW1402" s="2">
        <v>45777</v>
      </c>
      <c r="AX1402" t="s">
        <v>6403</v>
      </c>
      <c r="AY1402" t="s">
        <v>17</v>
      </c>
      <c r="AZ1402" t="s">
        <v>17</v>
      </c>
      <c r="BA1402">
        <v>0</v>
      </c>
    </row>
    <row r="1403" spans="1:53" x14ac:dyDescent="0.2">
      <c r="A1403">
        <v>2025</v>
      </c>
      <c r="B1403">
        <v>1</v>
      </c>
      <c r="C1403" s="2">
        <v>45658</v>
      </c>
      <c r="D1403" s="2">
        <v>45808</v>
      </c>
      <c r="E1403" t="s">
        <v>2</v>
      </c>
      <c r="F1403" s="2">
        <v>45779</v>
      </c>
      <c r="G1403">
        <v>148</v>
      </c>
      <c r="H1403" t="s">
        <v>692</v>
      </c>
      <c r="I1403" t="s">
        <v>8774</v>
      </c>
      <c r="J1403" s="2">
        <v>45779</v>
      </c>
      <c r="K1403" s="2">
        <v>46022</v>
      </c>
      <c r="L1403" s="10">
        <v>243</v>
      </c>
      <c r="M1403">
        <v>2</v>
      </c>
      <c r="N1403" t="s">
        <v>8</v>
      </c>
      <c r="O1403" s="12">
        <v>1281</v>
      </c>
      <c r="P1403" s="12">
        <v>1380</v>
      </c>
      <c r="Q1403" t="s">
        <v>8775</v>
      </c>
      <c r="R1403" t="s">
        <v>6434</v>
      </c>
      <c r="T1403" t="s">
        <v>6435</v>
      </c>
      <c r="U1403" t="s">
        <v>6319</v>
      </c>
      <c r="V1403" t="s">
        <v>6320</v>
      </c>
      <c r="W1403" t="s">
        <v>103</v>
      </c>
      <c r="X1403" t="s">
        <v>6405</v>
      </c>
      <c r="Y1403" t="s">
        <v>6436</v>
      </c>
      <c r="Z1403" t="s">
        <v>17</v>
      </c>
      <c r="AA1403" t="s">
        <v>6407</v>
      </c>
      <c r="AB1403">
        <v>10</v>
      </c>
      <c r="AC1403" t="s">
        <v>382</v>
      </c>
      <c r="AD1403">
        <v>1009565802</v>
      </c>
      <c r="AE1403" t="s">
        <v>39</v>
      </c>
      <c r="AF1403">
        <v>1010000989</v>
      </c>
      <c r="AG1403" t="s">
        <v>8776</v>
      </c>
      <c r="AH1403">
        <v>1000197752</v>
      </c>
      <c r="AI1403" t="s">
        <v>7065</v>
      </c>
      <c r="AJ1403">
        <v>1003008355</v>
      </c>
      <c r="AK1403" t="s">
        <v>8138</v>
      </c>
      <c r="AL1403" s="3">
        <v>2883000</v>
      </c>
      <c r="AM1403" t="s">
        <v>8767</v>
      </c>
      <c r="AN1403" s="3">
        <v>0</v>
      </c>
      <c r="AO1403" s="3">
        <v>0</v>
      </c>
      <c r="AP1403" s="3">
        <v>2883000</v>
      </c>
      <c r="AQ1403" s="3">
        <v>0</v>
      </c>
      <c r="AR1403" s="3">
        <v>2883000</v>
      </c>
      <c r="AS1403">
        <v>5000881875</v>
      </c>
      <c r="AT1403">
        <v>1</v>
      </c>
      <c r="AU1403">
        <v>732620</v>
      </c>
      <c r="AV1403">
        <v>1</v>
      </c>
      <c r="AW1403" s="2">
        <v>45779</v>
      </c>
      <c r="AX1403" t="s">
        <v>6434</v>
      </c>
      <c r="AY1403" t="s">
        <v>17</v>
      </c>
      <c r="AZ1403" t="s">
        <v>17</v>
      </c>
      <c r="BA1403">
        <v>0</v>
      </c>
    </row>
    <row r="1404" spans="1:53" x14ac:dyDescent="0.2">
      <c r="A1404">
        <v>2025</v>
      </c>
      <c r="B1404">
        <v>1</v>
      </c>
      <c r="C1404" s="2">
        <v>45658</v>
      </c>
      <c r="D1404" s="2">
        <v>45808</v>
      </c>
      <c r="E1404" t="s">
        <v>2</v>
      </c>
      <c r="F1404" s="2">
        <v>45779</v>
      </c>
      <c r="G1404">
        <v>148</v>
      </c>
      <c r="H1404" t="s">
        <v>692</v>
      </c>
      <c r="I1404" t="s">
        <v>8777</v>
      </c>
      <c r="J1404" s="2">
        <v>45779</v>
      </c>
      <c r="K1404" s="2">
        <v>46022</v>
      </c>
      <c r="L1404" s="10">
        <v>243</v>
      </c>
      <c r="M1404">
        <v>2</v>
      </c>
      <c r="N1404" t="s">
        <v>8</v>
      </c>
      <c r="O1404" s="12">
        <v>1280</v>
      </c>
      <c r="P1404" s="12">
        <v>1381</v>
      </c>
      <c r="Q1404" t="s">
        <v>8778</v>
      </c>
      <c r="R1404" t="s">
        <v>6434</v>
      </c>
      <c r="T1404" t="s">
        <v>6435</v>
      </c>
      <c r="U1404" t="s">
        <v>6319</v>
      </c>
      <c r="V1404" t="s">
        <v>6320</v>
      </c>
      <c r="W1404" t="s">
        <v>103</v>
      </c>
      <c r="X1404" t="s">
        <v>6405</v>
      </c>
      <c r="Y1404" t="s">
        <v>6436</v>
      </c>
      <c r="Z1404" t="s">
        <v>17</v>
      </c>
      <c r="AA1404" t="s">
        <v>6407</v>
      </c>
      <c r="AB1404">
        <v>10</v>
      </c>
      <c r="AC1404" t="s">
        <v>382</v>
      </c>
      <c r="AD1404">
        <v>1000087865</v>
      </c>
      <c r="AE1404" t="s">
        <v>39</v>
      </c>
      <c r="AF1404">
        <v>1022924525</v>
      </c>
      <c r="AG1404" t="s">
        <v>8779</v>
      </c>
      <c r="AH1404">
        <v>1000197752</v>
      </c>
      <c r="AI1404" t="s">
        <v>7065</v>
      </c>
      <c r="AJ1404">
        <v>1003008355</v>
      </c>
      <c r="AK1404" t="s">
        <v>8138</v>
      </c>
      <c r="AL1404" s="3">
        <v>2883000</v>
      </c>
      <c r="AM1404" t="s">
        <v>8767</v>
      </c>
      <c r="AN1404" s="3">
        <v>0</v>
      </c>
      <c r="AO1404" s="3">
        <v>0</v>
      </c>
      <c r="AP1404" s="3">
        <v>2883000</v>
      </c>
      <c r="AQ1404" s="3">
        <v>0</v>
      </c>
      <c r="AR1404" s="3">
        <v>2883000</v>
      </c>
      <c r="AS1404">
        <v>5000881876</v>
      </c>
      <c r="AT1404">
        <v>1</v>
      </c>
      <c r="AU1404">
        <v>732619</v>
      </c>
      <c r="AV1404">
        <v>1</v>
      </c>
      <c r="AW1404" s="2">
        <v>45779</v>
      </c>
      <c r="AX1404" t="s">
        <v>6434</v>
      </c>
      <c r="AY1404" t="s">
        <v>17</v>
      </c>
      <c r="AZ1404" t="s">
        <v>17</v>
      </c>
      <c r="BA1404">
        <v>0</v>
      </c>
    </row>
    <row r="1405" spans="1:53" x14ac:dyDescent="0.2">
      <c r="A1405">
        <v>2025</v>
      </c>
      <c r="B1405">
        <v>1</v>
      </c>
      <c r="C1405" s="2">
        <v>45658</v>
      </c>
      <c r="D1405" s="2">
        <v>45808</v>
      </c>
      <c r="E1405" t="s">
        <v>2</v>
      </c>
      <c r="F1405" s="2">
        <v>45779</v>
      </c>
      <c r="G1405">
        <v>148</v>
      </c>
      <c r="H1405" t="s">
        <v>692</v>
      </c>
      <c r="I1405" t="s">
        <v>8780</v>
      </c>
      <c r="J1405" s="2">
        <v>45779</v>
      </c>
      <c r="K1405" s="2">
        <v>46022</v>
      </c>
      <c r="L1405" s="10">
        <v>243</v>
      </c>
      <c r="M1405">
        <v>2</v>
      </c>
      <c r="N1405" t="s">
        <v>8</v>
      </c>
      <c r="O1405" s="12">
        <v>1280</v>
      </c>
      <c r="P1405" s="12">
        <v>1382</v>
      </c>
      <c r="Q1405" t="s">
        <v>8781</v>
      </c>
      <c r="R1405" t="s">
        <v>6434</v>
      </c>
      <c r="T1405" t="s">
        <v>6435</v>
      </c>
      <c r="U1405" t="s">
        <v>6319</v>
      </c>
      <c r="V1405" t="s">
        <v>6320</v>
      </c>
      <c r="W1405" t="s">
        <v>103</v>
      </c>
      <c r="X1405" t="s">
        <v>6405</v>
      </c>
      <c r="Y1405" t="s">
        <v>6436</v>
      </c>
      <c r="Z1405" t="s">
        <v>17</v>
      </c>
      <c r="AA1405" t="s">
        <v>6407</v>
      </c>
      <c r="AB1405">
        <v>10</v>
      </c>
      <c r="AC1405" t="s">
        <v>382</v>
      </c>
      <c r="AD1405">
        <v>1000216912</v>
      </c>
      <c r="AE1405" t="s">
        <v>39</v>
      </c>
      <c r="AF1405">
        <v>1024559011</v>
      </c>
      <c r="AG1405" t="s">
        <v>8782</v>
      </c>
      <c r="AH1405">
        <v>1000197752</v>
      </c>
      <c r="AI1405" t="s">
        <v>7065</v>
      </c>
      <c r="AJ1405">
        <v>1003008355</v>
      </c>
      <c r="AK1405" t="s">
        <v>8138</v>
      </c>
      <c r="AL1405" s="3">
        <v>2883000</v>
      </c>
      <c r="AM1405" t="s">
        <v>8767</v>
      </c>
      <c r="AN1405" s="3">
        <v>0</v>
      </c>
      <c r="AO1405" s="3">
        <v>0</v>
      </c>
      <c r="AP1405" s="3">
        <v>2883000</v>
      </c>
      <c r="AQ1405" s="3">
        <v>0</v>
      </c>
      <c r="AR1405" s="3">
        <v>2883000</v>
      </c>
      <c r="AS1405">
        <v>5000881878</v>
      </c>
      <c r="AT1405">
        <v>1</v>
      </c>
      <c r="AU1405">
        <v>732619</v>
      </c>
      <c r="AV1405">
        <v>1</v>
      </c>
      <c r="AW1405" s="2">
        <v>45779</v>
      </c>
      <c r="AX1405" t="s">
        <v>6434</v>
      </c>
      <c r="AY1405" t="s">
        <v>17</v>
      </c>
      <c r="AZ1405" t="s">
        <v>17</v>
      </c>
      <c r="BA1405">
        <v>0</v>
      </c>
    </row>
    <row r="1406" spans="1:53" x14ac:dyDescent="0.2">
      <c r="A1406">
        <v>2025</v>
      </c>
      <c r="B1406">
        <v>1</v>
      </c>
      <c r="C1406" s="2">
        <v>45658</v>
      </c>
      <c r="D1406" s="2">
        <v>45808</v>
      </c>
      <c r="E1406" t="s">
        <v>2</v>
      </c>
      <c r="F1406" s="2">
        <v>45779</v>
      </c>
      <c r="G1406">
        <v>148</v>
      </c>
      <c r="H1406" t="s">
        <v>692</v>
      </c>
      <c r="I1406" t="s">
        <v>8783</v>
      </c>
      <c r="J1406" s="2">
        <v>45779</v>
      </c>
      <c r="K1406" s="2">
        <v>46022</v>
      </c>
      <c r="L1406" s="10">
        <v>243</v>
      </c>
      <c r="M1406">
        <v>2</v>
      </c>
      <c r="N1406" t="s">
        <v>8</v>
      </c>
      <c r="O1406" s="12">
        <v>1280</v>
      </c>
      <c r="P1406" s="12">
        <v>1383</v>
      </c>
      <c r="Q1406" t="s">
        <v>8784</v>
      </c>
      <c r="R1406" t="s">
        <v>6434</v>
      </c>
      <c r="T1406" t="s">
        <v>6435</v>
      </c>
      <c r="U1406" t="s">
        <v>6319</v>
      </c>
      <c r="V1406" t="s">
        <v>6320</v>
      </c>
      <c r="W1406" t="s">
        <v>103</v>
      </c>
      <c r="X1406" t="s">
        <v>6405</v>
      </c>
      <c r="Y1406" t="s">
        <v>6436</v>
      </c>
      <c r="Z1406" t="s">
        <v>17</v>
      </c>
      <c r="AA1406" t="s">
        <v>6407</v>
      </c>
      <c r="AB1406">
        <v>10</v>
      </c>
      <c r="AC1406" t="s">
        <v>382</v>
      </c>
      <c r="AD1406">
        <v>1002277401</v>
      </c>
      <c r="AE1406" t="s">
        <v>39</v>
      </c>
      <c r="AF1406">
        <v>79632420</v>
      </c>
      <c r="AG1406" t="s">
        <v>8785</v>
      </c>
      <c r="AH1406">
        <v>1000197752</v>
      </c>
      <c r="AI1406" t="s">
        <v>7065</v>
      </c>
      <c r="AJ1406">
        <v>1003008355</v>
      </c>
      <c r="AK1406" t="s">
        <v>8138</v>
      </c>
      <c r="AL1406" s="3">
        <v>2883000</v>
      </c>
      <c r="AM1406" t="s">
        <v>8767</v>
      </c>
      <c r="AN1406" s="3">
        <v>0</v>
      </c>
      <c r="AO1406" s="3">
        <v>0</v>
      </c>
      <c r="AP1406" s="3">
        <v>2883000</v>
      </c>
      <c r="AQ1406" s="3">
        <v>0</v>
      </c>
      <c r="AR1406" s="3">
        <v>2883000</v>
      </c>
      <c r="AS1406">
        <v>5000881879</v>
      </c>
      <c r="AT1406">
        <v>1</v>
      </c>
      <c r="AU1406">
        <v>732619</v>
      </c>
      <c r="AV1406">
        <v>1</v>
      </c>
      <c r="AW1406" s="2">
        <v>45779</v>
      </c>
      <c r="AX1406" t="s">
        <v>6434</v>
      </c>
      <c r="AY1406" t="s">
        <v>17</v>
      </c>
      <c r="AZ1406" t="s">
        <v>17</v>
      </c>
      <c r="BA1406">
        <v>0</v>
      </c>
    </row>
    <row r="1407" spans="1:53" x14ac:dyDescent="0.2">
      <c r="A1407">
        <v>2025</v>
      </c>
      <c r="B1407">
        <v>1</v>
      </c>
      <c r="C1407" s="2">
        <v>45658</v>
      </c>
      <c r="D1407" s="2">
        <v>45808</v>
      </c>
      <c r="E1407" t="s">
        <v>2</v>
      </c>
      <c r="F1407" s="2">
        <v>45779</v>
      </c>
      <c r="G1407">
        <v>148</v>
      </c>
      <c r="H1407" t="s">
        <v>692</v>
      </c>
      <c r="I1407" t="s">
        <v>8786</v>
      </c>
      <c r="J1407" s="2">
        <v>45779</v>
      </c>
      <c r="K1407" s="2">
        <v>46022</v>
      </c>
      <c r="L1407" s="10">
        <v>243</v>
      </c>
      <c r="M1407">
        <v>2</v>
      </c>
      <c r="N1407" t="s">
        <v>8</v>
      </c>
      <c r="O1407" s="12">
        <v>1280</v>
      </c>
      <c r="P1407" s="12">
        <v>1384</v>
      </c>
      <c r="Q1407" t="s">
        <v>8787</v>
      </c>
      <c r="R1407" t="s">
        <v>6434</v>
      </c>
      <c r="T1407" t="s">
        <v>6435</v>
      </c>
      <c r="U1407" t="s">
        <v>6319</v>
      </c>
      <c r="V1407" t="s">
        <v>6320</v>
      </c>
      <c r="W1407" t="s">
        <v>103</v>
      </c>
      <c r="X1407" t="s">
        <v>6405</v>
      </c>
      <c r="Y1407" t="s">
        <v>6436</v>
      </c>
      <c r="Z1407" t="s">
        <v>17</v>
      </c>
      <c r="AA1407" t="s">
        <v>6407</v>
      </c>
      <c r="AB1407">
        <v>10</v>
      </c>
      <c r="AC1407" t="s">
        <v>382</v>
      </c>
      <c r="AD1407">
        <v>1000212343</v>
      </c>
      <c r="AE1407" t="s">
        <v>39</v>
      </c>
      <c r="AF1407">
        <v>1032656045</v>
      </c>
      <c r="AG1407" t="s">
        <v>8788</v>
      </c>
      <c r="AH1407">
        <v>1000197752</v>
      </c>
      <c r="AI1407" t="s">
        <v>7065</v>
      </c>
      <c r="AJ1407">
        <v>1003008355</v>
      </c>
      <c r="AK1407" t="s">
        <v>8138</v>
      </c>
      <c r="AL1407" s="3">
        <v>2883000</v>
      </c>
      <c r="AM1407" t="s">
        <v>8767</v>
      </c>
      <c r="AN1407" s="3">
        <v>0</v>
      </c>
      <c r="AO1407" s="3">
        <v>0</v>
      </c>
      <c r="AP1407" s="3">
        <v>2883000</v>
      </c>
      <c r="AQ1407" s="3">
        <v>0</v>
      </c>
      <c r="AR1407" s="3">
        <v>2883000</v>
      </c>
      <c r="AS1407">
        <v>5000881881</v>
      </c>
      <c r="AT1407">
        <v>1</v>
      </c>
      <c r="AU1407">
        <v>732619</v>
      </c>
      <c r="AV1407">
        <v>1</v>
      </c>
      <c r="AW1407" s="2">
        <v>45779</v>
      </c>
      <c r="AX1407" t="s">
        <v>6434</v>
      </c>
      <c r="AY1407" t="s">
        <v>17</v>
      </c>
      <c r="AZ1407" t="s">
        <v>17</v>
      </c>
      <c r="BA1407">
        <v>0</v>
      </c>
    </row>
    <row r="1408" spans="1:53" x14ac:dyDescent="0.2">
      <c r="A1408">
        <v>2025</v>
      </c>
      <c r="B1408">
        <v>1</v>
      </c>
      <c r="C1408" s="2">
        <v>45658</v>
      </c>
      <c r="D1408" s="2">
        <v>45808</v>
      </c>
      <c r="E1408" t="s">
        <v>2</v>
      </c>
      <c r="F1408" s="2">
        <v>45779</v>
      </c>
      <c r="G1408">
        <v>148</v>
      </c>
      <c r="H1408" t="s">
        <v>692</v>
      </c>
      <c r="I1408" t="s">
        <v>8789</v>
      </c>
      <c r="J1408" s="2">
        <v>45779</v>
      </c>
      <c r="K1408" s="2">
        <v>46022</v>
      </c>
      <c r="L1408" s="10">
        <v>243</v>
      </c>
      <c r="M1408">
        <v>2</v>
      </c>
      <c r="N1408" t="s">
        <v>8</v>
      </c>
      <c r="O1408" s="12">
        <v>1280</v>
      </c>
      <c r="P1408" s="12">
        <v>1385</v>
      </c>
      <c r="Q1408" t="s">
        <v>8790</v>
      </c>
      <c r="R1408" t="s">
        <v>6434</v>
      </c>
      <c r="T1408" t="s">
        <v>6435</v>
      </c>
      <c r="U1408" t="s">
        <v>6319</v>
      </c>
      <c r="V1408" t="s">
        <v>6320</v>
      </c>
      <c r="W1408" t="s">
        <v>103</v>
      </c>
      <c r="X1408" t="s">
        <v>6405</v>
      </c>
      <c r="Y1408" t="s">
        <v>6436</v>
      </c>
      <c r="Z1408" t="s">
        <v>17</v>
      </c>
      <c r="AA1408" t="s">
        <v>6407</v>
      </c>
      <c r="AB1408">
        <v>10</v>
      </c>
      <c r="AC1408" t="s">
        <v>382</v>
      </c>
      <c r="AD1408">
        <v>1000067015</v>
      </c>
      <c r="AE1408" t="s">
        <v>39</v>
      </c>
      <c r="AF1408">
        <v>80877733</v>
      </c>
      <c r="AG1408" t="s">
        <v>8791</v>
      </c>
      <c r="AH1408">
        <v>1000197752</v>
      </c>
      <c r="AI1408" t="s">
        <v>7065</v>
      </c>
      <c r="AJ1408">
        <v>1003008355</v>
      </c>
      <c r="AK1408" t="s">
        <v>8138</v>
      </c>
      <c r="AL1408" s="3">
        <v>2883000</v>
      </c>
      <c r="AM1408" t="s">
        <v>8767</v>
      </c>
      <c r="AN1408" s="3">
        <v>0</v>
      </c>
      <c r="AO1408" s="3">
        <v>0</v>
      </c>
      <c r="AP1408" s="3">
        <v>2883000</v>
      </c>
      <c r="AQ1408" s="3">
        <v>0</v>
      </c>
      <c r="AR1408" s="3">
        <v>2883000</v>
      </c>
      <c r="AS1408">
        <v>5000881882</v>
      </c>
      <c r="AT1408">
        <v>1</v>
      </c>
      <c r="AU1408">
        <v>732619</v>
      </c>
      <c r="AV1408">
        <v>1</v>
      </c>
      <c r="AW1408" s="2">
        <v>45779</v>
      </c>
      <c r="AX1408" t="s">
        <v>6434</v>
      </c>
      <c r="AY1408" t="s">
        <v>17</v>
      </c>
      <c r="AZ1408" t="s">
        <v>17</v>
      </c>
      <c r="BA1408">
        <v>0</v>
      </c>
    </row>
    <row r="1409" spans="1:53" x14ac:dyDescent="0.2">
      <c r="A1409">
        <v>2025</v>
      </c>
      <c r="B1409">
        <v>1</v>
      </c>
      <c r="C1409" s="2">
        <v>45658</v>
      </c>
      <c r="D1409" s="2">
        <v>45808</v>
      </c>
      <c r="E1409" t="s">
        <v>2</v>
      </c>
      <c r="F1409" s="2">
        <v>45779</v>
      </c>
      <c r="G1409">
        <v>148</v>
      </c>
      <c r="H1409" t="s">
        <v>692</v>
      </c>
      <c r="I1409" t="s">
        <v>8792</v>
      </c>
      <c r="J1409" s="2">
        <v>45779</v>
      </c>
      <c r="K1409" s="2">
        <v>46022</v>
      </c>
      <c r="L1409" s="10">
        <v>243</v>
      </c>
      <c r="M1409">
        <v>2</v>
      </c>
      <c r="N1409" t="s">
        <v>8</v>
      </c>
      <c r="O1409" s="12">
        <v>1281</v>
      </c>
      <c r="P1409" s="12">
        <v>1386</v>
      </c>
      <c r="Q1409" t="s">
        <v>8793</v>
      </c>
      <c r="R1409" t="s">
        <v>6434</v>
      </c>
      <c r="T1409" t="s">
        <v>6435</v>
      </c>
      <c r="U1409" t="s">
        <v>6319</v>
      </c>
      <c r="V1409" t="s">
        <v>6320</v>
      </c>
      <c r="W1409" t="s">
        <v>103</v>
      </c>
      <c r="X1409" t="s">
        <v>6405</v>
      </c>
      <c r="Y1409" t="s">
        <v>6436</v>
      </c>
      <c r="Z1409" t="s">
        <v>17</v>
      </c>
      <c r="AA1409" t="s">
        <v>6407</v>
      </c>
      <c r="AB1409">
        <v>10</v>
      </c>
      <c r="AC1409" t="s">
        <v>382</v>
      </c>
      <c r="AD1409">
        <v>1000392003</v>
      </c>
      <c r="AE1409" t="s">
        <v>39</v>
      </c>
      <c r="AF1409">
        <v>1013598298</v>
      </c>
      <c r="AG1409" t="s">
        <v>8794</v>
      </c>
      <c r="AH1409">
        <v>1000197752</v>
      </c>
      <c r="AI1409" t="s">
        <v>7065</v>
      </c>
      <c r="AJ1409">
        <v>1003008355</v>
      </c>
      <c r="AK1409" t="s">
        <v>8138</v>
      </c>
      <c r="AL1409" s="3">
        <v>2883000</v>
      </c>
      <c r="AM1409" t="s">
        <v>8767</v>
      </c>
      <c r="AN1409" s="3">
        <v>0</v>
      </c>
      <c r="AO1409" s="3">
        <v>0</v>
      </c>
      <c r="AP1409" s="3">
        <v>2883000</v>
      </c>
      <c r="AQ1409" s="3">
        <v>0</v>
      </c>
      <c r="AR1409" s="3">
        <v>2883000</v>
      </c>
      <c r="AS1409">
        <v>5000881901</v>
      </c>
      <c r="AT1409">
        <v>1</v>
      </c>
      <c r="AU1409">
        <v>732620</v>
      </c>
      <c r="AV1409">
        <v>1</v>
      </c>
      <c r="AW1409" s="2">
        <v>45779</v>
      </c>
      <c r="AX1409" t="s">
        <v>6434</v>
      </c>
      <c r="AY1409" t="s">
        <v>17</v>
      </c>
      <c r="AZ1409" t="s">
        <v>17</v>
      </c>
      <c r="BA1409">
        <v>0</v>
      </c>
    </row>
    <row r="1410" spans="1:53" x14ac:dyDescent="0.2">
      <c r="A1410">
        <v>2025</v>
      </c>
      <c r="B1410">
        <v>1</v>
      </c>
      <c r="C1410" s="2">
        <v>45658</v>
      </c>
      <c r="D1410" s="2">
        <v>45808</v>
      </c>
      <c r="E1410" t="s">
        <v>2</v>
      </c>
      <c r="F1410" s="2">
        <v>45779</v>
      </c>
      <c r="G1410">
        <v>148</v>
      </c>
      <c r="H1410" t="s">
        <v>692</v>
      </c>
      <c r="I1410" t="s">
        <v>8795</v>
      </c>
      <c r="J1410" s="2">
        <v>45779</v>
      </c>
      <c r="K1410" s="2">
        <v>46022</v>
      </c>
      <c r="L1410" s="10">
        <v>243</v>
      </c>
      <c r="M1410">
        <v>2</v>
      </c>
      <c r="N1410" t="s">
        <v>8</v>
      </c>
      <c r="O1410" s="12">
        <v>1281</v>
      </c>
      <c r="P1410" s="12">
        <v>1387</v>
      </c>
      <c r="Q1410" t="s">
        <v>8796</v>
      </c>
      <c r="R1410" t="s">
        <v>6434</v>
      </c>
      <c r="T1410" t="s">
        <v>6435</v>
      </c>
      <c r="U1410" t="s">
        <v>6319</v>
      </c>
      <c r="V1410" t="s">
        <v>6320</v>
      </c>
      <c r="W1410" t="s">
        <v>103</v>
      </c>
      <c r="X1410" t="s">
        <v>6405</v>
      </c>
      <c r="Y1410" t="s">
        <v>6436</v>
      </c>
      <c r="Z1410" t="s">
        <v>17</v>
      </c>
      <c r="AA1410" t="s">
        <v>6407</v>
      </c>
      <c r="AB1410">
        <v>10</v>
      </c>
      <c r="AC1410" t="s">
        <v>382</v>
      </c>
      <c r="AD1410">
        <v>1000392571</v>
      </c>
      <c r="AE1410" t="s">
        <v>39</v>
      </c>
      <c r="AF1410">
        <v>1033676728</v>
      </c>
      <c r="AG1410" t="s">
        <v>8797</v>
      </c>
      <c r="AH1410">
        <v>1000197752</v>
      </c>
      <c r="AI1410" t="s">
        <v>7065</v>
      </c>
      <c r="AJ1410">
        <v>1003008355</v>
      </c>
      <c r="AK1410" t="s">
        <v>8138</v>
      </c>
      <c r="AL1410" s="3">
        <v>2883000</v>
      </c>
      <c r="AM1410" t="s">
        <v>8767</v>
      </c>
      <c r="AN1410" s="3">
        <v>0</v>
      </c>
      <c r="AO1410" s="3">
        <v>0</v>
      </c>
      <c r="AP1410" s="3">
        <v>2883000</v>
      </c>
      <c r="AQ1410" s="3">
        <v>0</v>
      </c>
      <c r="AR1410" s="3">
        <v>2883000</v>
      </c>
      <c r="AS1410">
        <v>5000881903</v>
      </c>
      <c r="AT1410">
        <v>1</v>
      </c>
      <c r="AU1410">
        <v>732620</v>
      </c>
      <c r="AV1410">
        <v>1</v>
      </c>
      <c r="AW1410" s="2">
        <v>45779</v>
      </c>
      <c r="AX1410" t="s">
        <v>6434</v>
      </c>
      <c r="AY1410" t="s">
        <v>17</v>
      </c>
      <c r="AZ1410" t="s">
        <v>17</v>
      </c>
      <c r="BA1410">
        <v>0</v>
      </c>
    </row>
    <row r="1411" spans="1:53" x14ac:dyDescent="0.2">
      <c r="A1411">
        <v>2025</v>
      </c>
      <c r="B1411">
        <v>1</v>
      </c>
      <c r="C1411" s="2">
        <v>45658</v>
      </c>
      <c r="D1411" s="2">
        <v>45808</v>
      </c>
      <c r="E1411" t="s">
        <v>2</v>
      </c>
      <c r="F1411" s="2">
        <v>45779</v>
      </c>
      <c r="G1411">
        <v>148</v>
      </c>
      <c r="H1411" t="s">
        <v>692</v>
      </c>
      <c r="I1411" t="s">
        <v>8798</v>
      </c>
      <c r="J1411" s="2">
        <v>45779</v>
      </c>
      <c r="K1411" s="2">
        <v>46022</v>
      </c>
      <c r="L1411" s="10">
        <v>243</v>
      </c>
      <c r="M1411">
        <v>2</v>
      </c>
      <c r="N1411" t="s">
        <v>8</v>
      </c>
      <c r="O1411" s="12">
        <v>1281</v>
      </c>
      <c r="P1411" s="12">
        <v>1388</v>
      </c>
      <c r="Q1411" t="s">
        <v>8799</v>
      </c>
      <c r="R1411" t="s">
        <v>6434</v>
      </c>
      <c r="T1411" t="s">
        <v>6435</v>
      </c>
      <c r="U1411" t="s">
        <v>6319</v>
      </c>
      <c r="V1411" t="s">
        <v>6320</v>
      </c>
      <c r="W1411" t="s">
        <v>103</v>
      </c>
      <c r="X1411" t="s">
        <v>6405</v>
      </c>
      <c r="Y1411" t="s">
        <v>6436</v>
      </c>
      <c r="Z1411" t="s">
        <v>17</v>
      </c>
      <c r="AA1411" t="s">
        <v>6407</v>
      </c>
      <c r="AB1411">
        <v>10</v>
      </c>
      <c r="AC1411" t="s">
        <v>382</v>
      </c>
      <c r="AD1411">
        <v>1000392571</v>
      </c>
      <c r="AE1411" t="s">
        <v>39</v>
      </c>
      <c r="AF1411">
        <v>1033676728</v>
      </c>
      <c r="AG1411" t="s">
        <v>8797</v>
      </c>
      <c r="AH1411">
        <v>1000197752</v>
      </c>
      <c r="AI1411" t="s">
        <v>7065</v>
      </c>
      <c r="AJ1411">
        <v>1003008355</v>
      </c>
      <c r="AK1411" t="s">
        <v>8138</v>
      </c>
      <c r="AL1411" s="3">
        <v>2883000</v>
      </c>
      <c r="AM1411" t="s">
        <v>8767</v>
      </c>
      <c r="AN1411" s="3">
        <v>2883000</v>
      </c>
      <c r="AO1411" s="3">
        <v>0</v>
      </c>
      <c r="AP1411" s="3">
        <v>0</v>
      </c>
      <c r="AQ1411" s="3">
        <v>0</v>
      </c>
      <c r="AR1411" s="3">
        <v>0</v>
      </c>
      <c r="AS1411">
        <v>5000881904</v>
      </c>
      <c r="AT1411">
        <v>1</v>
      </c>
      <c r="AU1411">
        <v>732620</v>
      </c>
      <c r="AV1411">
        <v>1</v>
      </c>
      <c r="AW1411" s="2">
        <v>45779</v>
      </c>
      <c r="AX1411" t="s">
        <v>6434</v>
      </c>
      <c r="AY1411" t="s">
        <v>17</v>
      </c>
      <c r="AZ1411" t="s">
        <v>17</v>
      </c>
      <c r="BA1411">
        <v>0</v>
      </c>
    </row>
    <row r="1412" spans="1:53" x14ac:dyDescent="0.2">
      <c r="A1412">
        <v>2025</v>
      </c>
      <c r="B1412">
        <v>1</v>
      </c>
      <c r="C1412" s="2">
        <v>45658</v>
      </c>
      <c r="D1412" s="2">
        <v>45808</v>
      </c>
      <c r="E1412" t="s">
        <v>2</v>
      </c>
      <c r="F1412" s="2">
        <v>45779</v>
      </c>
      <c r="G1412">
        <v>148</v>
      </c>
      <c r="H1412" t="s">
        <v>692</v>
      </c>
      <c r="I1412" t="s">
        <v>8800</v>
      </c>
      <c r="J1412" s="2">
        <v>45779</v>
      </c>
      <c r="K1412" s="2">
        <v>46022</v>
      </c>
      <c r="L1412" s="10">
        <v>243</v>
      </c>
      <c r="M1412">
        <v>2</v>
      </c>
      <c r="N1412" t="s">
        <v>8</v>
      </c>
      <c r="O1412" s="12">
        <v>1281</v>
      </c>
      <c r="P1412" s="12">
        <v>1389</v>
      </c>
      <c r="Q1412" t="s">
        <v>8801</v>
      </c>
      <c r="R1412" t="s">
        <v>6434</v>
      </c>
      <c r="T1412" t="s">
        <v>6435</v>
      </c>
      <c r="U1412" t="s">
        <v>6319</v>
      </c>
      <c r="V1412" t="s">
        <v>6320</v>
      </c>
      <c r="W1412" t="s">
        <v>103</v>
      </c>
      <c r="X1412" t="s">
        <v>6405</v>
      </c>
      <c r="Y1412" t="s">
        <v>6436</v>
      </c>
      <c r="Z1412" t="s">
        <v>17</v>
      </c>
      <c r="AA1412" t="s">
        <v>6407</v>
      </c>
      <c r="AB1412">
        <v>10</v>
      </c>
      <c r="AC1412" t="s">
        <v>382</v>
      </c>
      <c r="AD1412">
        <v>1006614560</v>
      </c>
      <c r="AE1412" t="s">
        <v>39</v>
      </c>
      <c r="AF1412">
        <v>80380149</v>
      </c>
      <c r="AG1412" t="s">
        <v>8802</v>
      </c>
      <c r="AH1412">
        <v>1000197752</v>
      </c>
      <c r="AI1412" t="s">
        <v>7065</v>
      </c>
      <c r="AJ1412">
        <v>1003008355</v>
      </c>
      <c r="AK1412" t="s">
        <v>8138</v>
      </c>
      <c r="AL1412" s="3">
        <v>2883000</v>
      </c>
      <c r="AM1412" t="s">
        <v>8767</v>
      </c>
      <c r="AN1412" s="3">
        <v>0</v>
      </c>
      <c r="AO1412" s="3">
        <v>0</v>
      </c>
      <c r="AP1412" s="3">
        <v>2883000</v>
      </c>
      <c r="AQ1412" s="3">
        <v>0</v>
      </c>
      <c r="AR1412" s="3">
        <v>2883000</v>
      </c>
      <c r="AS1412">
        <v>5000881905</v>
      </c>
      <c r="AT1412">
        <v>1</v>
      </c>
      <c r="AU1412">
        <v>732620</v>
      </c>
      <c r="AV1412">
        <v>1</v>
      </c>
      <c r="AW1412" s="2">
        <v>45779</v>
      </c>
      <c r="AX1412" t="s">
        <v>6434</v>
      </c>
      <c r="AY1412" t="s">
        <v>17</v>
      </c>
      <c r="AZ1412" t="s">
        <v>17</v>
      </c>
      <c r="BA1412">
        <v>0</v>
      </c>
    </row>
    <row r="1413" spans="1:53" x14ac:dyDescent="0.2">
      <c r="A1413">
        <v>2025</v>
      </c>
      <c r="B1413">
        <v>1</v>
      </c>
      <c r="C1413" s="2">
        <v>45658</v>
      </c>
      <c r="D1413" s="2">
        <v>45808</v>
      </c>
      <c r="E1413" t="s">
        <v>2</v>
      </c>
      <c r="F1413" s="2">
        <v>45779</v>
      </c>
      <c r="G1413">
        <v>148</v>
      </c>
      <c r="H1413" t="s">
        <v>692</v>
      </c>
      <c r="I1413" t="s">
        <v>8803</v>
      </c>
      <c r="J1413" s="2">
        <v>45779</v>
      </c>
      <c r="K1413" s="2">
        <v>46022</v>
      </c>
      <c r="L1413" s="10">
        <v>243</v>
      </c>
      <c r="M1413">
        <v>2</v>
      </c>
      <c r="N1413" t="s">
        <v>8</v>
      </c>
      <c r="O1413" s="12">
        <v>1281</v>
      </c>
      <c r="P1413" s="12">
        <v>1390</v>
      </c>
      <c r="Q1413" t="s">
        <v>8804</v>
      </c>
      <c r="R1413" t="s">
        <v>6434</v>
      </c>
      <c r="T1413" t="s">
        <v>6435</v>
      </c>
      <c r="U1413" t="s">
        <v>6319</v>
      </c>
      <c r="V1413" t="s">
        <v>6320</v>
      </c>
      <c r="W1413" t="s">
        <v>103</v>
      </c>
      <c r="X1413" t="s">
        <v>6405</v>
      </c>
      <c r="Y1413" t="s">
        <v>6436</v>
      </c>
      <c r="Z1413" t="s">
        <v>17</v>
      </c>
      <c r="AA1413" t="s">
        <v>6407</v>
      </c>
      <c r="AB1413">
        <v>10</v>
      </c>
      <c r="AC1413" t="s">
        <v>382</v>
      </c>
      <c r="AD1413">
        <v>1000088372</v>
      </c>
      <c r="AE1413" t="s">
        <v>39</v>
      </c>
      <c r="AF1413">
        <v>1022938049</v>
      </c>
      <c r="AG1413" t="s">
        <v>8805</v>
      </c>
      <c r="AH1413">
        <v>1000197752</v>
      </c>
      <c r="AI1413" t="s">
        <v>7065</v>
      </c>
      <c r="AJ1413">
        <v>1003008355</v>
      </c>
      <c r="AK1413" t="s">
        <v>8138</v>
      </c>
      <c r="AL1413" s="3">
        <v>2883000</v>
      </c>
      <c r="AM1413" t="s">
        <v>8767</v>
      </c>
      <c r="AN1413" s="3">
        <v>0</v>
      </c>
      <c r="AO1413" s="3">
        <v>0</v>
      </c>
      <c r="AP1413" s="3">
        <v>2883000</v>
      </c>
      <c r="AQ1413" s="3">
        <v>0</v>
      </c>
      <c r="AR1413" s="3">
        <v>2883000</v>
      </c>
      <c r="AS1413">
        <v>5000881906</v>
      </c>
      <c r="AT1413">
        <v>1</v>
      </c>
      <c r="AU1413">
        <v>732620</v>
      </c>
      <c r="AV1413">
        <v>1</v>
      </c>
      <c r="AW1413" s="2">
        <v>45779</v>
      </c>
      <c r="AX1413" t="s">
        <v>6434</v>
      </c>
      <c r="AY1413" t="s">
        <v>17</v>
      </c>
      <c r="AZ1413" t="s">
        <v>17</v>
      </c>
      <c r="BA1413">
        <v>0</v>
      </c>
    </row>
    <row r="1414" spans="1:53" x14ac:dyDescent="0.2">
      <c r="A1414">
        <v>2025</v>
      </c>
      <c r="B1414">
        <v>1</v>
      </c>
      <c r="C1414" s="2">
        <v>45658</v>
      </c>
      <c r="D1414" s="2">
        <v>45808</v>
      </c>
      <c r="E1414" t="s">
        <v>2</v>
      </c>
      <c r="F1414" s="2">
        <v>45779</v>
      </c>
      <c r="G1414">
        <v>148</v>
      </c>
      <c r="H1414" t="s">
        <v>692</v>
      </c>
      <c r="I1414" t="s">
        <v>8798</v>
      </c>
      <c r="J1414" s="2">
        <v>45779</v>
      </c>
      <c r="K1414" s="2">
        <v>46022</v>
      </c>
      <c r="L1414" s="10">
        <v>243</v>
      </c>
      <c r="M1414">
        <v>2</v>
      </c>
      <c r="N1414" t="s">
        <v>8</v>
      </c>
      <c r="O1414" s="12">
        <v>1281</v>
      </c>
      <c r="P1414" s="12">
        <v>1391</v>
      </c>
      <c r="Q1414" t="s">
        <v>8799</v>
      </c>
      <c r="R1414" t="s">
        <v>6434</v>
      </c>
      <c r="T1414" t="s">
        <v>6435</v>
      </c>
      <c r="U1414" t="s">
        <v>6319</v>
      </c>
      <c r="V1414" t="s">
        <v>6320</v>
      </c>
      <c r="W1414" t="s">
        <v>103</v>
      </c>
      <c r="X1414" t="s">
        <v>6405</v>
      </c>
      <c r="Y1414" t="s">
        <v>6436</v>
      </c>
      <c r="Z1414" t="s">
        <v>17</v>
      </c>
      <c r="AA1414" t="s">
        <v>6407</v>
      </c>
      <c r="AB1414">
        <v>10</v>
      </c>
      <c r="AC1414" t="s">
        <v>382</v>
      </c>
      <c r="AD1414">
        <v>1000396331</v>
      </c>
      <c r="AE1414" t="s">
        <v>39</v>
      </c>
      <c r="AF1414">
        <v>80451743</v>
      </c>
      <c r="AG1414" t="s">
        <v>8806</v>
      </c>
      <c r="AH1414">
        <v>1000197752</v>
      </c>
      <c r="AI1414" t="s">
        <v>7065</v>
      </c>
      <c r="AJ1414">
        <v>1003008355</v>
      </c>
      <c r="AK1414" t="s">
        <v>8138</v>
      </c>
      <c r="AL1414" s="3">
        <v>2883000</v>
      </c>
      <c r="AM1414" t="s">
        <v>8767</v>
      </c>
      <c r="AN1414" s="3">
        <v>0</v>
      </c>
      <c r="AO1414" s="3">
        <v>0</v>
      </c>
      <c r="AP1414" s="3">
        <v>2883000</v>
      </c>
      <c r="AQ1414" s="3">
        <v>0</v>
      </c>
      <c r="AR1414" s="3">
        <v>2883000</v>
      </c>
      <c r="AS1414">
        <v>5000881907</v>
      </c>
      <c r="AT1414">
        <v>1</v>
      </c>
      <c r="AU1414">
        <v>732620</v>
      </c>
      <c r="AV1414">
        <v>1</v>
      </c>
      <c r="AW1414" s="2">
        <v>45779</v>
      </c>
      <c r="AX1414" t="s">
        <v>6434</v>
      </c>
      <c r="AY1414" t="s">
        <v>17</v>
      </c>
      <c r="AZ1414" t="s">
        <v>17</v>
      </c>
      <c r="BA1414">
        <v>0</v>
      </c>
    </row>
    <row r="1415" spans="1:53" x14ac:dyDescent="0.2">
      <c r="A1415">
        <v>2025</v>
      </c>
      <c r="B1415">
        <v>1</v>
      </c>
      <c r="C1415" s="2">
        <v>45658</v>
      </c>
      <c r="D1415" s="2">
        <v>45808</v>
      </c>
      <c r="E1415" t="s">
        <v>2</v>
      </c>
      <c r="F1415" s="2">
        <v>45782</v>
      </c>
      <c r="G1415">
        <v>145</v>
      </c>
      <c r="H1415" t="s">
        <v>682</v>
      </c>
      <c r="I1415" t="s">
        <v>8807</v>
      </c>
      <c r="J1415" s="2">
        <v>45782</v>
      </c>
      <c r="K1415" s="2">
        <v>46022</v>
      </c>
      <c r="L1415" s="10">
        <v>240</v>
      </c>
      <c r="M1415">
        <v>2</v>
      </c>
      <c r="N1415" t="s">
        <v>8</v>
      </c>
      <c r="O1415" s="12">
        <v>1288</v>
      </c>
      <c r="P1415" s="12">
        <v>1392</v>
      </c>
      <c r="Q1415" t="s">
        <v>8808</v>
      </c>
      <c r="R1415" t="s">
        <v>6403</v>
      </c>
      <c r="T1415" t="s">
        <v>6404</v>
      </c>
      <c r="U1415" t="s">
        <v>6319</v>
      </c>
      <c r="V1415" t="s">
        <v>6320</v>
      </c>
      <c r="W1415" t="s">
        <v>103</v>
      </c>
      <c r="X1415" t="s">
        <v>6405</v>
      </c>
      <c r="Y1415" t="s">
        <v>6406</v>
      </c>
      <c r="Z1415" t="s">
        <v>17</v>
      </c>
      <c r="AA1415" t="s">
        <v>6407</v>
      </c>
      <c r="AB1415">
        <v>10</v>
      </c>
      <c r="AC1415" t="s">
        <v>382</v>
      </c>
      <c r="AD1415">
        <v>1003465185</v>
      </c>
      <c r="AE1415" t="s">
        <v>39</v>
      </c>
      <c r="AF1415">
        <v>19426513</v>
      </c>
      <c r="AG1415" t="s">
        <v>8809</v>
      </c>
      <c r="AH1415">
        <v>1000197752</v>
      </c>
      <c r="AI1415" t="s">
        <v>7065</v>
      </c>
      <c r="AJ1415">
        <v>1003008355</v>
      </c>
      <c r="AK1415" t="s">
        <v>8138</v>
      </c>
      <c r="AL1415" s="3">
        <v>64000000</v>
      </c>
      <c r="AM1415" t="s">
        <v>8767</v>
      </c>
      <c r="AN1415" s="3">
        <v>0</v>
      </c>
      <c r="AO1415" s="3">
        <v>0</v>
      </c>
      <c r="AP1415" s="3">
        <v>64000000</v>
      </c>
      <c r="AQ1415" s="3">
        <v>0</v>
      </c>
      <c r="AR1415" s="3">
        <v>64000000</v>
      </c>
      <c r="AS1415">
        <v>5000882025</v>
      </c>
      <c r="AT1415">
        <v>1</v>
      </c>
      <c r="AU1415">
        <v>733921</v>
      </c>
      <c r="AV1415">
        <v>1</v>
      </c>
      <c r="AW1415" s="2">
        <v>45782</v>
      </c>
      <c r="AX1415" t="s">
        <v>6403</v>
      </c>
      <c r="AY1415" t="s">
        <v>17</v>
      </c>
      <c r="AZ1415" t="s">
        <v>17</v>
      </c>
      <c r="BA1415">
        <v>0</v>
      </c>
    </row>
    <row r="1416" spans="1:53" x14ac:dyDescent="0.2">
      <c r="A1416">
        <v>2025</v>
      </c>
      <c r="B1416">
        <v>1</v>
      </c>
      <c r="C1416" s="2">
        <v>45658</v>
      </c>
      <c r="D1416" s="2">
        <v>45808</v>
      </c>
      <c r="E1416" t="s">
        <v>2</v>
      </c>
      <c r="F1416" s="2">
        <v>45782</v>
      </c>
      <c r="G1416">
        <v>148</v>
      </c>
      <c r="H1416" t="s">
        <v>692</v>
      </c>
      <c r="I1416" t="s">
        <v>8810</v>
      </c>
      <c r="J1416" s="2">
        <v>45782</v>
      </c>
      <c r="K1416" s="2">
        <v>46022</v>
      </c>
      <c r="L1416" s="10">
        <v>240</v>
      </c>
      <c r="M1416">
        <v>2</v>
      </c>
      <c r="N1416" t="s">
        <v>8</v>
      </c>
      <c r="O1416" s="12">
        <v>1281</v>
      </c>
      <c r="P1416" s="12">
        <v>1393</v>
      </c>
      <c r="Q1416" t="s">
        <v>8811</v>
      </c>
      <c r="R1416" t="s">
        <v>6434</v>
      </c>
      <c r="T1416" t="s">
        <v>6435</v>
      </c>
      <c r="U1416" t="s">
        <v>6319</v>
      </c>
      <c r="V1416" t="s">
        <v>6320</v>
      </c>
      <c r="W1416" t="s">
        <v>103</v>
      </c>
      <c r="X1416" t="s">
        <v>6405</v>
      </c>
      <c r="Y1416" t="s">
        <v>6436</v>
      </c>
      <c r="Z1416" t="s">
        <v>17</v>
      </c>
      <c r="AA1416" t="s">
        <v>6407</v>
      </c>
      <c r="AB1416">
        <v>10</v>
      </c>
      <c r="AC1416" t="s">
        <v>382</v>
      </c>
      <c r="AD1416">
        <v>1000396309</v>
      </c>
      <c r="AE1416" t="s">
        <v>39</v>
      </c>
      <c r="AF1416">
        <v>1023025796</v>
      </c>
      <c r="AG1416" t="s">
        <v>8812</v>
      </c>
      <c r="AH1416">
        <v>1000197752</v>
      </c>
      <c r="AI1416" t="s">
        <v>7065</v>
      </c>
      <c r="AJ1416">
        <v>1003008355</v>
      </c>
      <c r="AK1416" t="s">
        <v>8138</v>
      </c>
      <c r="AL1416" s="3">
        <v>2883000</v>
      </c>
      <c r="AM1416" t="s">
        <v>8767</v>
      </c>
      <c r="AN1416" s="3">
        <v>0</v>
      </c>
      <c r="AO1416" s="3">
        <v>0</v>
      </c>
      <c r="AP1416" s="3">
        <v>2883000</v>
      </c>
      <c r="AQ1416" s="3">
        <v>0</v>
      </c>
      <c r="AR1416" s="3">
        <v>2883000</v>
      </c>
      <c r="AS1416">
        <v>5000882029</v>
      </c>
      <c r="AT1416">
        <v>1</v>
      </c>
      <c r="AU1416">
        <v>732620</v>
      </c>
      <c r="AV1416">
        <v>1</v>
      </c>
      <c r="AW1416" s="2">
        <v>45782</v>
      </c>
      <c r="AX1416" t="s">
        <v>6434</v>
      </c>
      <c r="AY1416" t="s">
        <v>17</v>
      </c>
      <c r="AZ1416" t="s">
        <v>17</v>
      </c>
      <c r="BA1416">
        <v>0</v>
      </c>
    </row>
    <row r="1417" spans="1:53" x14ac:dyDescent="0.2">
      <c r="A1417">
        <v>2025</v>
      </c>
      <c r="B1417">
        <v>1</v>
      </c>
      <c r="C1417" s="2">
        <v>45658</v>
      </c>
      <c r="D1417" s="2">
        <v>45808</v>
      </c>
      <c r="E1417" t="s">
        <v>2</v>
      </c>
      <c r="F1417" s="2">
        <v>45782</v>
      </c>
      <c r="G1417">
        <v>148</v>
      </c>
      <c r="H1417" t="s">
        <v>692</v>
      </c>
      <c r="I1417" t="s">
        <v>8813</v>
      </c>
      <c r="J1417" s="2">
        <v>45782</v>
      </c>
      <c r="K1417" s="2">
        <v>46022</v>
      </c>
      <c r="L1417" s="10">
        <v>240</v>
      </c>
      <c r="M1417">
        <v>2</v>
      </c>
      <c r="N1417" t="s">
        <v>8</v>
      </c>
      <c r="O1417" s="12">
        <v>1281</v>
      </c>
      <c r="P1417" s="12">
        <v>1394</v>
      </c>
      <c r="Q1417" t="s">
        <v>8814</v>
      </c>
      <c r="R1417" t="s">
        <v>6434</v>
      </c>
      <c r="T1417" t="s">
        <v>6435</v>
      </c>
      <c r="U1417" t="s">
        <v>6319</v>
      </c>
      <c r="V1417" t="s">
        <v>6320</v>
      </c>
      <c r="W1417" t="s">
        <v>103</v>
      </c>
      <c r="X1417" t="s">
        <v>6405</v>
      </c>
      <c r="Y1417" t="s">
        <v>6436</v>
      </c>
      <c r="Z1417" t="s">
        <v>17</v>
      </c>
      <c r="AA1417" t="s">
        <v>6407</v>
      </c>
      <c r="AB1417">
        <v>10</v>
      </c>
      <c r="AC1417" t="s">
        <v>382</v>
      </c>
      <c r="AD1417">
        <v>1000216991</v>
      </c>
      <c r="AE1417" t="s">
        <v>39</v>
      </c>
      <c r="AF1417">
        <v>1032656287</v>
      </c>
      <c r="AG1417" t="s">
        <v>8815</v>
      </c>
      <c r="AH1417">
        <v>1000197752</v>
      </c>
      <c r="AI1417" t="s">
        <v>7065</v>
      </c>
      <c r="AJ1417">
        <v>1003008355</v>
      </c>
      <c r="AK1417" t="s">
        <v>8138</v>
      </c>
      <c r="AL1417" s="3">
        <v>2883000</v>
      </c>
      <c r="AM1417" t="s">
        <v>8767</v>
      </c>
      <c r="AN1417" s="3">
        <v>0</v>
      </c>
      <c r="AO1417" s="3">
        <v>0</v>
      </c>
      <c r="AP1417" s="3">
        <v>2883000</v>
      </c>
      <c r="AQ1417" s="3">
        <v>0</v>
      </c>
      <c r="AR1417" s="3">
        <v>2883000</v>
      </c>
      <c r="AS1417">
        <v>5000882033</v>
      </c>
      <c r="AT1417">
        <v>1</v>
      </c>
      <c r="AU1417">
        <v>732620</v>
      </c>
      <c r="AV1417">
        <v>1</v>
      </c>
      <c r="AW1417" s="2">
        <v>45782</v>
      </c>
      <c r="AX1417" t="s">
        <v>6434</v>
      </c>
      <c r="AY1417" t="s">
        <v>17</v>
      </c>
      <c r="AZ1417" t="s">
        <v>17</v>
      </c>
      <c r="BA1417">
        <v>0</v>
      </c>
    </row>
    <row r="1418" spans="1:53" x14ac:dyDescent="0.2">
      <c r="A1418">
        <v>2025</v>
      </c>
      <c r="B1418">
        <v>1</v>
      </c>
      <c r="C1418" s="2">
        <v>45658</v>
      </c>
      <c r="D1418" s="2">
        <v>45808</v>
      </c>
      <c r="E1418" t="s">
        <v>2</v>
      </c>
      <c r="F1418" s="2">
        <v>45783</v>
      </c>
      <c r="G1418">
        <v>12</v>
      </c>
      <c r="H1418" t="s">
        <v>140</v>
      </c>
      <c r="I1418" t="s">
        <v>8816</v>
      </c>
      <c r="J1418" s="2">
        <v>45783</v>
      </c>
      <c r="K1418" s="2">
        <v>46022</v>
      </c>
      <c r="L1418" s="10">
        <v>239</v>
      </c>
      <c r="M1418">
        <v>2</v>
      </c>
      <c r="N1418" t="s">
        <v>8</v>
      </c>
      <c r="O1418" s="12">
        <v>1281</v>
      </c>
      <c r="P1418" s="12">
        <v>1395</v>
      </c>
      <c r="Q1418" t="s">
        <v>8817</v>
      </c>
      <c r="R1418" t="s">
        <v>6434</v>
      </c>
      <c r="T1418" t="s">
        <v>6435</v>
      </c>
      <c r="U1418" t="s">
        <v>6319</v>
      </c>
      <c r="V1418" t="s">
        <v>6320</v>
      </c>
      <c r="W1418" t="s">
        <v>103</v>
      </c>
      <c r="X1418" t="s">
        <v>6405</v>
      </c>
      <c r="Y1418" t="s">
        <v>6436</v>
      </c>
      <c r="Z1418" t="s">
        <v>17</v>
      </c>
      <c r="AA1418" t="s">
        <v>6407</v>
      </c>
      <c r="AB1418">
        <v>10</v>
      </c>
      <c r="AC1418" t="s">
        <v>382</v>
      </c>
      <c r="AD1418">
        <v>1000087871</v>
      </c>
      <c r="AE1418" t="s">
        <v>39</v>
      </c>
      <c r="AF1418">
        <v>79519512</v>
      </c>
      <c r="AG1418" t="s">
        <v>8818</v>
      </c>
      <c r="AH1418">
        <v>1000197752</v>
      </c>
      <c r="AI1418" t="s">
        <v>7065</v>
      </c>
      <c r="AJ1418">
        <v>1003008355</v>
      </c>
      <c r="AK1418" t="s">
        <v>8138</v>
      </c>
      <c r="AL1418" s="3">
        <v>2883000</v>
      </c>
      <c r="AM1418" t="s">
        <v>8767</v>
      </c>
      <c r="AN1418" s="3">
        <v>0</v>
      </c>
      <c r="AO1418" s="3">
        <v>0</v>
      </c>
      <c r="AP1418" s="3">
        <v>2883000</v>
      </c>
      <c r="AQ1418" s="3">
        <v>0</v>
      </c>
      <c r="AR1418" s="3">
        <v>2883000</v>
      </c>
      <c r="AS1418">
        <v>5000882827</v>
      </c>
      <c r="AT1418">
        <v>1</v>
      </c>
      <c r="AU1418">
        <v>732620</v>
      </c>
      <c r="AV1418">
        <v>1</v>
      </c>
      <c r="AW1418" s="2">
        <v>45783</v>
      </c>
      <c r="AX1418" t="s">
        <v>6434</v>
      </c>
      <c r="AY1418" t="s">
        <v>17</v>
      </c>
      <c r="AZ1418" t="s">
        <v>17</v>
      </c>
      <c r="BA1418">
        <v>0</v>
      </c>
    </row>
    <row r="1419" spans="1:53" x14ac:dyDescent="0.2">
      <c r="A1419">
        <v>2025</v>
      </c>
      <c r="B1419">
        <v>1</v>
      </c>
      <c r="C1419" s="2">
        <v>45658</v>
      </c>
      <c r="D1419" s="2">
        <v>45808</v>
      </c>
      <c r="E1419" t="s">
        <v>2</v>
      </c>
      <c r="F1419" s="2">
        <v>45783</v>
      </c>
      <c r="G1419">
        <v>145</v>
      </c>
      <c r="H1419" t="s">
        <v>682</v>
      </c>
      <c r="I1419" t="s">
        <v>8819</v>
      </c>
      <c r="J1419" s="2">
        <v>45783</v>
      </c>
      <c r="K1419" s="2">
        <v>46022</v>
      </c>
      <c r="L1419" s="10">
        <v>239</v>
      </c>
      <c r="M1419">
        <v>2</v>
      </c>
      <c r="N1419" t="s">
        <v>8</v>
      </c>
      <c r="O1419" s="12">
        <v>1287</v>
      </c>
      <c r="P1419" s="12">
        <v>1397</v>
      </c>
      <c r="Q1419" t="s">
        <v>8820</v>
      </c>
      <c r="R1419" t="s">
        <v>6403</v>
      </c>
      <c r="T1419" t="s">
        <v>6404</v>
      </c>
      <c r="U1419" t="s">
        <v>6319</v>
      </c>
      <c r="V1419" t="s">
        <v>6320</v>
      </c>
      <c r="W1419" t="s">
        <v>103</v>
      </c>
      <c r="X1419" t="s">
        <v>6405</v>
      </c>
      <c r="Y1419" t="s">
        <v>6406</v>
      </c>
      <c r="Z1419" t="s">
        <v>17</v>
      </c>
      <c r="AA1419" t="s">
        <v>6407</v>
      </c>
      <c r="AB1419">
        <v>10</v>
      </c>
      <c r="AC1419" t="s">
        <v>382</v>
      </c>
      <c r="AD1419">
        <v>1011828135</v>
      </c>
      <c r="AE1419" t="s">
        <v>39</v>
      </c>
      <c r="AF1419">
        <v>1023888897</v>
      </c>
      <c r="AG1419" t="s">
        <v>8821</v>
      </c>
      <c r="AH1419">
        <v>1000197752</v>
      </c>
      <c r="AI1419" t="s">
        <v>7065</v>
      </c>
      <c r="AJ1419">
        <v>1003008355</v>
      </c>
      <c r="AK1419" t="s">
        <v>8138</v>
      </c>
      <c r="AL1419" s="3">
        <v>61504000</v>
      </c>
      <c r="AM1419" t="s">
        <v>8767</v>
      </c>
      <c r="AN1419" s="3">
        <v>0</v>
      </c>
      <c r="AO1419" s="3">
        <v>0</v>
      </c>
      <c r="AP1419" s="3">
        <v>61504000</v>
      </c>
      <c r="AQ1419" s="3">
        <v>0</v>
      </c>
      <c r="AR1419" s="3">
        <v>61504000</v>
      </c>
      <c r="AS1419">
        <v>5000882831</v>
      </c>
      <c r="AT1419">
        <v>1</v>
      </c>
      <c r="AU1419">
        <v>733920</v>
      </c>
      <c r="AV1419">
        <v>1</v>
      </c>
      <c r="AW1419" s="2">
        <v>45783</v>
      </c>
      <c r="AX1419" t="s">
        <v>6403</v>
      </c>
      <c r="AY1419" t="s">
        <v>17</v>
      </c>
      <c r="AZ1419" t="s">
        <v>17</v>
      </c>
      <c r="BA1419">
        <v>0</v>
      </c>
    </row>
    <row r="1420" spans="1:53" x14ac:dyDescent="0.2">
      <c r="A1420">
        <v>2025</v>
      </c>
      <c r="B1420">
        <v>1</v>
      </c>
      <c r="C1420" s="2">
        <v>45658</v>
      </c>
      <c r="D1420" s="2">
        <v>45808</v>
      </c>
      <c r="E1420" t="s">
        <v>2</v>
      </c>
      <c r="F1420" s="2">
        <v>45783</v>
      </c>
      <c r="G1420">
        <v>148</v>
      </c>
      <c r="H1420" t="s">
        <v>692</v>
      </c>
      <c r="I1420" t="s">
        <v>8822</v>
      </c>
      <c r="J1420" s="2">
        <v>45783</v>
      </c>
      <c r="K1420" s="2">
        <v>46022</v>
      </c>
      <c r="L1420" s="10">
        <v>239</v>
      </c>
      <c r="M1420">
        <v>2</v>
      </c>
      <c r="N1420" t="s">
        <v>8</v>
      </c>
      <c r="O1420" s="12">
        <v>1285</v>
      </c>
      <c r="P1420" s="12">
        <v>1398</v>
      </c>
      <c r="Q1420" t="s">
        <v>8823</v>
      </c>
      <c r="R1420" t="s">
        <v>6434</v>
      </c>
      <c r="T1420" t="s">
        <v>6435</v>
      </c>
      <c r="U1420" t="s">
        <v>6319</v>
      </c>
      <c r="V1420" t="s">
        <v>6320</v>
      </c>
      <c r="W1420" t="s">
        <v>103</v>
      </c>
      <c r="X1420" t="s">
        <v>6405</v>
      </c>
      <c r="Y1420" t="s">
        <v>6436</v>
      </c>
      <c r="Z1420" t="s">
        <v>17</v>
      </c>
      <c r="AA1420" t="s">
        <v>6407</v>
      </c>
      <c r="AB1420">
        <v>10</v>
      </c>
      <c r="AC1420" t="s">
        <v>382</v>
      </c>
      <c r="AD1420">
        <v>1012385214</v>
      </c>
      <c r="AE1420" t="s">
        <v>39</v>
      </c>
      <c r="AF1420">
        <v>1072895770</v>
      </c>
      <c r="AG1420" t="s">
        <v>8824</v>
      </c>
      <c r="AH1420">
        <v>1000197752</v>
      </c>
      <c r="AI1420" t="s">
        <v>7065</v>
      </c>
      <c r="AJ1420">
        <v>1003008355</v>
      </c>
      <c r="AK1420" t="s">
        <v>8138</v>
      </c>
      <c r="AL1420" s="3">
        <v>2720000</v>
      </c>
      <c r="AM1420" t="s">
        <v>8767</v>
      </c>
      <c r="AN1420" s="3">
        <v>0</v>
      </c>
      <c r="AO1420" s="3">
        <v>0</v>
      </c>
      <c r="AP1420" s="3">
        <v>2720000</v>
      </c>
      <c r="AQ1420" s="3">
        <v>0</v>
      </c>
      <c r="AR1420" s="3">
        <v>2720000</v>
      </c>
      <c r="AS1420">
        <v>5000882832</v>
      </c>
      <c r="AT1420">
        <v>1</v>
      </c>
      <c r="AU1420">
        <v>733918</v>
      </c>
      <c r="AV1420">
        <v>1</v>
      </c>
      <c r="AW1420" s="2">
        <v>45783</v>
      </c>
      <c r="AX1420" t="s">
        <v>6434</v>
      </c>
      <c r="AY1420" t="s">
        <v>17</v>
      </c>
      <c r="AZ1420" t="s">
        <v>17</v>
      </c>
      <c r="BA1420">
        <v>0</v>
      </c>
    </row>
    <row r="1421" spans="1:53" x14ac:dyDescent="0.2">
      <c r="A1421">
        <v>2025</v>
      </c>
      <c r="B1421">
        <v>1</v>
      </c>
      <c r="C1421" s="2">
        <v>45658</v>
      </c>
      <c r="D1421" s="2">
        <v>45808</v>
      </c>
      <c r="E1421" t="s">
        <v>2</v>
      </c>
      <c r="F1421" s="2">
        <v>45783</v>
      </c>
      <c r="G1421">
        <v>148</v>
      </c>
      <c r="H1421" t="s">
        <v>692</v>
      </c>
      <c r="I1421" t="s">
        <v>8825</v>
      </c>
      <c r="J1421" s="2">
        <v>45783</v>
      </c>
      <c r="K1421" s="2">
        <v>46022</v>
      </c>
      <c r="L1421" s="10">
        <v>239</v>
      </c>
      <c r="M1421">
        <v>2</v>
      </c>
      <c r="N1421" t="s">
        <v>8</v>
      </c>
      <c r="O1421" s="12">
        <v>1285</v>
      </c>
      <c r="P1421" s="12">
        <v>1399</v>
      </c>
      <c r="Q1421" t="s">
        <v>8826</v>
      </c>
      <c r="R1421" t="s">
        <v>6434</v>
      </c>
      <c r="T1421" t="s">
        <v>6435</v>
      </c>
      <c r="U1421" t="s">
        <v>6319</v>
      </c>
      <c r="V1421" t="s">
        <v>6320</v>
      </c>
      <c r="W1421" t="s">
        <v>103</v>
      </c>
      <c r="X1421" t="s">
        <v>6405</v>
      </c>
      <c r="Y1421" t="s">
        <v>6436</v>
      </c>
      <c r="Z1421" t="s">
        <v>17</v>
      </c>
      <c r="AA1421" t="s">
        <v>6407</v>
      </c>
      <c r="AB1421">
        <v>10</v>
      </c>
      <c r="AC1421" t="s">
        <v>382</v>
      </c>
      <c r="AD1421">
        <v>1000390919</v>
      </c>
      <c r="AE1421" t="s">
        <v>39</v>
      </c>
      <c r="AF1421">
        <v>40732494</v>
      </c>
      <c r="AG1421" t="s">
        <v>8827</v>
      </c>
      <c r="AH1421">
        <v>1000197752</v>
      </c>
      <c r="AI1421" t="s">
        <v>7065</v>
      </c>
      <c r="AJ1421">
        <v>1003008355</v>
      </c>
      <c r="AK1421" t="s">
        <v>8138</v>
      </c>
      <c r="AL1421" s="3">
        <v>2720000</v>
      </c>
      <c r="AM1421" t="s">
        <v>8767</v>
      </c>
      <c r="AN1421" s="3">
        <v>0</v>
      </c>
      <c r="AO1421" s="3">
        <v>0</v>
      </c>
      <c r="AP1421" s="3">
        <v>2720000</v>
      </c>
      <c r="AQ1421" s="3">
        <v>0</v>
      </c>
      <c r="AR1421" s="3">
        <v>2720000</v>
      </c>
      <c r="AS1421">
        <v>5000882833</v>
      </c>
      <c r="AT1421">
        <v>1</v>
      </c>
      <c r="AU1421">
        <v>733918</v>
      </c>
      <c r="AV1421">
        <v>1</v>
      </c>
      <c r="AW1421" s="2">
        <v>45783</v>
      </c>
      <c r="AX1421" t="s">
        <v>6434</v>
      </c>
      <c r="AY1421" t="s">
        <v>17</v>
      </c>
      <c r="AZ1421" t="s">
        <v>17</v>
      </c>
      <c r="BA1421">
        <v>0</v>
      </c>
    </row>
    <row r="1422" spans="1:53" x14ac:dyDescent="0.2">
      <c r="A1422">
        <v>2025</v>
      </c>
      <c r="B1422">
        <v>1</v>
      </c>
      <c r="C1422" s="2">
        <v>45658</v>
      </c>
      <c r="D1422" s="2">
        <v>45808</v>
      </c>
      <c r="E1422" t="s">
        <v>2</v>
      </c>
      <c r="F1422" s="2">
        <v>45783</v>
      </c>
      <c r="G1422">
        <v>12</v>
      </c>
      <c r="H1422" t="s">
        <v>140</v>
      </c>
      <c r="I1422" t="s">
        <v>8828</v>
      </c>
      <c r="J1422" s="2">
        <v>45783</v>
      </c>
      <c r="K1422" s="2">
        <v>46022</v>
      </c>
      <c r="L1422" s="10">
        <v>239</v>
      </c>
      <c r="M1422">
        <v>2</v>
      </c>
      <c r="N1422" t="s">
        <v>8</v>
      </c>
      <c r="O1422" s="12">
        <v>1285</v>
      </c>
      <c r="P1422" s="12">
        <v>1400</v>
      </c>
      <c r="Q1422" t="s">
        <v>8829</v>
      </c>
      <c r="R1422" t="s">
        <v>6434</v>
      </c>
      <c r="T1422" t="s">
        <v>6435</v>
      </c>
      <c r="U1422" t="s">
        <v>6319</v>
      </c>
      <c r="V1422" t="s">
        <v>6320</v>
      </c>
      <c r="W1422" t="s">
        <v>103</v>
      </c>
      <c r="X1422" t="s">
        <v>6405</v>
      </c>
      <c r="Y1422" t="s">
        <v>6436</v>
      </c>
      <c r="Z1422" t="s">
        <v>17</v>
      </c>
      <c r="AA1422" t="s">
        <v>6407</v>
      </c>
      <c r="AB1422">
        <v>10</v>
      </c>
      <c r="AC1422" t="s">
        <v>382</v>
      </c>
      <c r="AD1422">
        <v>1010017305</v>
      </c>
      <c r="AE1422" t="s">
        <v>39</v>
      </c>
      <c r="AF1422">
        <v>1032656063</v>
      </c>
      <c r="AG1422" t="s">
        <v>8830</v>
      </c>
      <c r="AH1422">
        <v>1000197752</v>
      </c>
      <c r="AI1422" t="s">
        <v>7065</v>
      </c>
      <c r="AJ1422">
        <v>1003008355</v>
      </c>
      <c r="AK1422" t="s">
        <v>8138</v>
      </c>
      <c r="AL1422" s="3">
        <v>2720000</v>
      </c>
      <c r="AM1422" t="s">
        <v>8767</v>
      </c>
      <c r="AN1422" s="3">
        <v>0</v>
      </c>
      <c r="AO1422" s="3">
        <v>0</v>
      </c>
      <c r="AP1422" s="3">
        <v>2720000</v>
      </c>
      <c r="AQ1422" s="3">
        <v>0</v>
      </c>
      <c r="AR1422" s="3">
        <v>2720000</v>
      </c>
      <c r="AS1422">
        <v>5000882835</v>
      </c>
      <c r="AT1422">
        <v>1</v>
      </c>
      <c r="AU1422">
        <v>733918</v>
      </c>
      <c r="AV1422">
        <v>1</v>
      </c>
      <c r="AW1422" s="2">
        <v>45783</v>
      </c>
      <c r="AX1422" t="s">
        <v>6434</v>
      </c>
      <c r="AY1422" t="s">
        <v>17</v>
      </c>
      <c r="AZ1422" t="s">
        <v>17</v>
      </c>
      <c r="BA1422">
        <v>0</v>
      </c>
    </row>
    <row r="1423" spans="1:53" x14ac:dyDescent="0.2">
      <c r="A1423">
        <v>2025</v>
      </c>
      <c r="B1423">
        <v>1</v>
      </c>
      <c r="C1423" s="2">
        <v>45658</v>
      </c>
      <c r="D1423" s="2">
        <v>45808</v>
      </c>
      <c r="E1423" t="s">
        <v>2</v>
      </c>
      <c r="F1423" s="2">
        <v>45783</v>
      </c>
      <c r="G1423">
        <v>148</v>
      </c>
      <c r="H1423" t="s">
        <v>692</v>
      </c>
      <c r="I1423" t="s">
        <v>8831</v>
      </c>
      <c r="J1423" s="2">
        <v>45783</v>
      </c>
      <c r="K1423" s="2">
        <v>46022</v>
      </c>
      <c r="L1423" s="10">
        <v>239</v>
      </c>
      <c r="M1423">
        <v>2</v>
      </c>
      <c r="N1423" t="s">
        <v>8</v>
      </c>
      <c r="O1423" s="12">
        <v>1285</v>
      </c>
      <c r="P1423" s="12">
        <v>1401</v>
      </c>
      <c r="Q1423" t="s">
        <v>8832</v>
      </c>
      <c r="R1423" t="s">
        <v>6434</v>
      </c>
      <c r="T1423" t="s">
        <v>6435</v>
      </c>
      <c r="U1423" t="s">
        <v>6319</v>
      </c>
      <c r="V1423" t="s">
        <v>6320</v>
      </c>
      <c r="W1423" t="s">
        <v>103</v>
      </c>
      <c r="X1423" t="s">
        <v>6405</v>
      </c>
      <c r="Y1423" t="s">
        <v>6436</v>
      </c>
      <c r="Z1423" t="s">
        <v>17</v>
      </c>
      <c r="AA1423" t="s">
        <v>6407</v>
      </c>
      <c r="AB1423">
        <v>10</v>
      </c>
      <c r="AC1423" t="s">
        <v>382</v>
      </c>
      <c r="AD1423">
        <v>1002443488</v>
      </c>
      <c r="AE1423" t="s">
        <v>39</v>
      </c>
      <c r="AF1423">
        <v>348293</v>
      </c>
      <c r="AG1423" t="s">
        <v>8833</v>
      </c>
      <c r="AH1423">
        <v>1000197752</v>
      </c>
      <c r="AI1423" t="s">
        <v>7065</v>
      </c>
      <c r="AJ1423">
        <v>1003008355</v>
      </c>
      <c r="AK1423" t="s">
        <v>8138</v>
      </c>
      <c r="AL1423" s="3">
        <v>2720000</v>
      </c>
      <c r="AM1423" t="s">
        <v>8767</v>
      </c>
      <c r="AN1423" s="3">
        <v>0</v>
      </c>
      <c r="AO1423" s="3">
        <v>0</v>
      </c>
      <c r="AP1423" s="3">
        <v>2720000</v>
      </c>
      <c r="AQ1423" s="3">
        <v>0</v>
      </c>
      <c r="AR1423" s="3">
        <v>2720000</v>
      </c>
      <c r="AS1423">
        <v>5000882836</v>
      </c>
      <c r="AT1423">
        <v>1</v>
      </c>
      <c r="AU1423">
        <v>733918</v>
      </c>
      <c r="AV1423">
        <v>1</v>
      </c>
      <c r="AW1423" s="2">
        <v>45783</v>
      </c>
      <c r="AX1423" t="s">
        <v>6434</v>
      </c>
      <c r="AY1423" t="s">
        <v>17</v>
      </c>
      <c r="AZ1423" t="s">
        <v>17</v>
      </c>
      <c r="BA1423">
        <v>0</v>
      </c>
    </row>
    <row r="1424" spans="1:53" x14ac:dyDescent="0.2">
      <c r="A1424">
        <v>2025</v>
      </c>
      <c r="B1424">
        <v>1</v>
      </c>
      <c r="C1424" s="2">
        <v>45658</v>
      </c>
      <c r="D1424" s="2">
        <v>45808</v>
      </c>
      <c r="E1424" t="s">
        <v>2</v>
      </c>
      <c r="F1424" s="2">
        <v>45783</v>
      </c>
      <c r="G1424">
        <v>148</v>
      </c>
      <c r="H1424" t="s">
        <v>692</v>
      </c>
      <c r="I1424" t="s">
        <v>8834</v>
      </c>
      <c r="J1424" s="2">
        <v>45783</v>
      </c>
      <c r="K1424" s="2">
        <v>46022</v>
      </c>
      <c r="L1424" s="10">
        <v>239</v>
      </c>
      <c r="M1424">
        <v>2</v>
      </c>
      <c r="N1424" t="s">
        <v>8</v>
      </c>
      <c r="O1424" s="12">
        <v>1285</v>
      </c>
      <c r="P1424" s="12">
        <v>1402</v>
      </c>
      <c r="Q1424" t="s">
        <v>8835</v>
      </c>
      <c r="R1424" t="s">
        <v>6434</v>
      </c>
      <c r="T1424" t="s">
        <v>6435</v>
      </c>
      <c r="U1424" t="s">
        <v>6319</v>
      </c>
      <c r="V1424" t="s">
        <v>6320</v>
      </c>
      <c r="W1424" t="s">
        <v>103</v>
      </c>
      <c r="X1424" t="s">
        <v>6405</v>
      </c>
      <c r="Y1424" t="s">
        <v>6436</v>
      </c>
      <c r="Z1424" t="s">
        <v>17</v>
      </c>
      <c r="AA1424" t="s">
        <v>6407</v>
      </c>
      <c r="AB1424">
        <v>10</v>
      </c>
      <c r="AC1424" t="s">
        <v>382</v>
      </c>
      <c r="AD1424">
        <v>1013862667</v>
      </c>
      <c r="AE1424" t="s">
        <v>39</v>
      </c>
      <c r="AF1424">
        <v>1023039896</v>
      </c>
      <c r="AG1424" t="s">
        <v>8836</v>
      </c>
      <c r="AH1424">
        <v>1000197752</v>
      </c>
      <c r="AI1424" t="s">
        <v>7065</v>
      </c>
      <c r="AJ1424">
        <v>1003008355</v>
      </c>
      <c r="AK1424" t="s">
        <v>8138</v>
      </c>
      <c r="AL1424" s="3">
        <v>2720000</v>
      </c>
      <c r="AM1424" t="s">
        <v>8767</v>
      </c>
      <c r="AN1424" s="3">
        <v>0</v>
      </c>
      <c r="AO1424" s="3">
        <v>0</v>
      </c>
      <c r="AP1424" s="3">
        <v>2720000</v>
      </c>
      <c r="AQ1424" s="3">
        <v>0</v>
      </c>
      <c r="AR1424" s="3">
        <v>2720000</v>
      </c>
      <c r="AS1424">
        <v>5000882838</v>
      </c>
      <c r="AT1424">
        <v>1</v>
      </c>
      <c r="AU1424">
        <v>733918</v>
      </c>
      <c r="AV1424">
        <v>1</v>
      </c>
      <c r="AW1424" s="2">
        <v>45783</v>
      </c>
      <c r="AX1424" t="s">
        <v>6434</v>
      </c>
      <c r="AY1424" t="s">
        <v>17</v>
      </c>
      <c r="AZ1424" t="s">
        <v>17</v>
      </c>
      <c r="BA1424">
        <v>0</v>
      </c>
    </row>
    <row r="1425" spans="1:53" x14ac:dyDescent="0.2">
      <c r="A1425">
        <v>2025</v>
      </c>
      <c r="B1425">
        <v>1</v>
      </c>
      <c r="C1425" s="2">
        <v>45658</v>
      </c>
      <c r="D1425" s="2">
        <v>45808</v>
      </c>
      <c r="E1425" t="s">
        <v>2</v>
      </c>
      <c r="F1425" s="2">
        <v>45786</v>
      </c>
      <c r="G1425">
        <v>148</v>
      </c>
      <c r="H1425" t="s">
        <v>692</v>
      </c>
      <c r="I1425" t="s">
        <v>8837</v>
      </c>
      <c r="J1425" s="2">
        <v>45786</v>
      </c>
      <c r="K1425" s="2">
        <v>46022</v>
      </c>
      <c r="L1425" s="10">
        <v>236</v>
      </c>
      <c r="M1425">
        <v>2</v>
      </c>
      <c r="N1425" t="s">
        <v>8</v>
      </c>
      <c r="O1425" s="12">
        <v>1281</v>
      </c>
      <c r="P1425" s="12">
        <v>1403</v>
      </c>
      <c r="Q1425" t="s">
        <v>8838</v>
      </c>
      <c r="R1425" t="s">
        <v>6434</v>
      </c>
      <c r="T1425" t="s">
        <v>6435</v>
      </c>
      <c r="U1425" t="s">
        <v>6319</v>
      </c>
      <c r="V1425" t="s">
        <v>6320</v>
      </c>
      <c r="W1425" t="s">
        <v>103</v>
      </c>
      <c r="X1425" t="s">
        <v>6405</v>
      </c>
      <c r="Y1425" t="s">
        <v>6436</v>
      </c>
      <c r="Z1425" t="s">
        <v>17</v>
      </c>
      <c r="AA1425" t="s">
        <v>6407</v>
      </c>
      <c r="AB1425">
        <v>10</v>
      </c>
      <c r="AC1425" t="s">
        <v>382</v>
      </c>
      <c r="AD1425">
        <v>1000396289</v>
      </c>
      <c r="AE1425" t="s">
        <v>39</v>
      </c>
      <c r="AF1425">
        <v>79565214</v>
      </c>
      <c r="AG1425" t="s">
        <v>8839</v>
      </c>
      <c r="AH1425">
        <v>1000197752</v>
      </c>
      <c r="AI1425" t="s">
        <v>7065</v>
      </c>
      <c r="AJ1425">
        <v>1003008355</v>
      </c>
      <c r="AK1425" t="s">
        <v>8138</v>
      </c>
      <c r="AL1425" s="3">
        <v>2883000</v>
      </c>
      <c r="AM1425" t="s">
        <v>8767</v>
      </c>
      <c r="AN1425" s="3">
        <v>0</v>
      </c>
      <c r="AO1425" s="3">
        <v>0</v>
      </c>
      <c r="AP1425" s="3">
        <v>2883000</v>
      </c>
      <c r="AQ1425" s="3">
        <v>0</v>
      </c>
      <c r="AR1425" s="3">
        <v>2883000</v>
      </c>
      <c r="AS1425">
        <v>5000884187</v>
      </c>
      <c r="AT1425">
        <v>1</v>
      </c>
      <c r="AU1425">
        <v>732620</v>
      </c>
      <c r="AV1425">
        <v>1</v>
      </c>
      <c r="AW1425" s="2">
        <v>45786</v>
      </c>
      <c r="AX1425" t="s">
        <v>6434</v>
      </c>
      <c r="AY1425" t="s">
        <v>17</v>
      </c>
      <c r="AZ1425" t="s">
        <v>17</v>
      </c>
      <c r="BA1425">
        <v>0</v>
      </c>
    </row>
    <row r="1426" spans="1:53" x14ac:dyDescent="0.2">
      <c r="A1426">
        <v>2025</v>
      </c>
      <c r="B1426">
        <v>1</v>
      </c>
      <c r="C1426" s="2">
        <v>45658</v>
      </c>
      <c r="D1426" s="2">
        <v>45808</v>
      </c>
      <c r="E1426" t="s">
        <v>2</v>
      </c>
      <c r="F1426" s="2">
        <v>45791</v>
      </c>
      <c r="G1426">
        <v>148</v>
      </c>
      <c r="H1426" t="s">
        <v>692</v>
      </c>
      <c r="I1426" t="s">
        <v>8840</v>
      </c>
      <c r="J1426" s="2">
        <v>45791</v>
      </c>
      <c r="K1426" s="2">
        <v>46022</v>
      </c>
      <c r="L1426" s="10">
        <v>231</v>
      </c>
      <c r="M1426">
        <v>2</v>
      </c>
      <c r="N1426" t="s">
        <v>8</v>
      </c>
      <c r="O1426" s="12">
        <v>1281</v>
      </c>
      <c r="P1426" s="12">
        <v>1404</v>
      </c>
      <c r="Q1426" t="s">
        <v>8841</v>
      </c>
      <c r="R1426" t="s">
        <v>6434</v>
      </c>
      <c r="T1426" t="s">
        <v>6435</v>
      </c>
      <c r="U1426" t="s">
        <v>6319</v>
      </c>
      <c r="V1426" t="s">
        <v>6320</v>
      </c>
      <c r="W1426" t="s">
        <v>103</v>
      </c>
      <c r="X1426" t="s">
        <v>6405</v>
      </c>
      <c r="Y1426" t="s">
        <v>6436</v>
      </c>
      <c r="Z1426" t="s">
        <v>17</v>
      </c>
      <c r="AA1426" t="s">
        <v>6407</v>
      </c>
      <c r="AB1426">
        <v>10</v>
      </c>
      <c r="AC1426" t="s">
        <v>382</v>
      </c>
      <c r="AD1426">
        <v>1011663278</v>
      </c>
      <c r="AE1426" t="s">
        <v>39</v>
      </c>
      <c r="AF1426">
        <v>80489721</v>
      </c>
      <c r="AG1426" t="s">
        <v>8842</v>
      </c>
      <c r="AH1426">
        <v>1000197752</v>
      </c>
      <c r="AI1426" t="s">
        <v>7065</v>
      </c>
      <c r="AJ1426">
        <v>1003008355</v>
      </c>
      <c r="AK1426" t="s">
        <v>8138</v>
      </c>
      <c r="AL1426" s="3">
        <v>2883000</v>
      </c>
      <c r="AM1426" t="s">
        <v>8767</v>
      </c>
      <c r="AN1426" s="3">
        <v>0</v>
      </c>
      <c r="AO1426" s="3">
        <v>0</v>
      </c>
      <c r="AP1426" s="3">
        <v>2883000</v>
      </c>
      <c r="AQ1426" s="3">
        <v>0</v>
      </c>
      <c r="AR1426" s="3">
        <v>2883000</v>
      </c>
      <c r="AS1426">
        <v>5000884926</v>
      </c>
      <c r="AT1426">
        <v>1</v>
      </c>
      <c r="AU1426">
        <v>732620</v>
      </c>
      <c r="AV1426">
        <v>1</v>
      </c>
      <c r="AW1426" s="2">
        <v>45791</v>
      </c>
      <c r="AX1426" t="s">
        <v>6434</v>
      </c>
      <c r="AY1426" t="s">
        <v>17</v>
      </c>
      <c r="AZ1426" t="s">
        <v>17</v>
      </c>
      <c r="BA1426">
        <v>0</v>
      </c>
    </row>
    <row r="1427" spans="1:53" x14ac:dyDescent="0.2">
      <c r="A1427">
        <v>2025</v>
      </c>
      <c r="B1427">
        <v>1</v>
      </c>
      <c r="C1427" s="2">
        <v>45658</v>
      </c>
      <c r="D1427" s="2">
        <v>45808</v>
      </c>
      <c r="E1427" t="s">
        <v>2</v>
      </c>
      <c r="F1427" s="2">
        <v>45792</v>
      </c>
      <c r="G1427">
        <v>4</v>
      </c>
      <c r="H1427" t="s">
        <v>4</v>
      </c>
      <c r="I1427" t="s">
        <v>8843</v>
      </c>
      <c r="J1427" s="2">
        <v>45792</v>
      </c>
      <c r="K1427" s="2">
        <v>46022</v>
      </c>
      <c r="L1427" s="10">
        <v>230</v>
      </c>
      <c r="M1427">
        <v>2</v>
      </c>
      <c r="N1427" t="s">
        <v>8</v>
      </c>
      <c r="O1427" s="12">
        <v>1290</v>
      </c>
      <c r="P1427" s="12">
        <v>1405</v>
      </c>
      <c r="Q1427" t="s">
        <v>8844</v>
      </c>
      <c r="R1427" t="s">
        <v>6434</v>
      </c>
      <c r="T1427" t="s">
        <v>6435</v>
      </c>
      <c r="U1427" t="s">
        <v>6319</v>
      </c>
      <c r="V1427" t="s">
        <v>6320</v>
      </c>
      <c r="W1427" t="s">
        <v>103</v>
      </c>
      <c r="X1427" t="s">
        <v>6405</v>
      </c>
      <c r="Y1427" t="s">
        <v>6436</v>
      </c>
      <c r="Z1427" t="s">
        <v>17</v>
      </c>
      <c r="AA1427" t="s">
        <v>6407</v>
      </c>
      <c r="AB1427">
        <v>17</v>
      </c>
      <c r="AC1427" t="s">
        <v>20</v>
      </c>
      <c r="AD1427">
        <v>1000621919</v>
      </c>
      <c r="AE1427" t="s">
        <v>22</v>
      </c>
      <c r="AF1427">
        <v>900459737</v>
      </c>
      <c r="AG1427" t="s">
        <v>260</v>
      </c>
      <c r="AH1427">
        <v>1000197752</v>
      </c>
      <c r="AI1427" t="s">
        <v>7065</v>
      </c>
      <c r="AJ1427">
        <v>1003008355</v>
      </c>
      <c r="AK1427" t="s">
        <v>8138</v>
      </c>
      <c r="AL1427" s="3">
        <v>331080000</v>
      </c>
      <c r="AM1427" t="s">
        <v>8767</v>
      </c>
      <c r="AN1427" s="3">
        <v>0</v>
      </c>
      <c r="AO1427" s="3">
        <v>0</v>
      </c>
      <c r="AP1427" s="3">
        <v>331080000</v>
      </c>
      <c r="AQ1427" s="3">
        <v>0</v>
      </c>
      <c r="AR1427" s="3">
        <v>331080000</v>
      </c>
      <c r="AS1427">
        <v>5000885384</v>
      </c>
      <c r="AT1427">
        <v>1</v>
      </c>
      <c r="AU1427">
        <v>734511</v>
      </c>
      <c r="AV1427">
        <v>1</v>
      </c>
      <c r="AW1427" s="2">
        <v>45792</v>
      </c>
      <c r="AX1427" t="s">
        <v>6434</v>
      </c>
      <c r="AY1427" t="s">
        <v>17</v>
      </c>
      <c r="AZ1427" t="s">
        <v>17</v>
      </c>
      <c r="BA1427">
        <v>0</v>
      </c>
    </row>
    <row r="1428" spans="1:53" x14ac:dyDescent="0.2">
      <c r="A1428">
        <v>2025</v>
      </c>
      <c r="B1428">
        <v>1</v>
      </c>
      <c r="C1428" s="2">
        <v>45658</v>
      </c>
      <c r="D1428" s="2">
        <v>45808</v>
      </c>
      <c r="E1428" t="s">
        <v>2</v>
      </c>
      <c r="F1428" s="2">
        <v>45793</v>
      </c>
      <c r="G1428">
        <v>31</v>
      </c>
      <c r="H1428" t="s">
        <v>372</v>
      </c>
      <c r="I1428" t="s">
        <v>8266</v>
      </c>
      <c r="J1428" s="2">
        <v>45793</v>
      </c>
      <c r="K1428" s="2">
        <v>46022</v>
      </c>
      <c r="L1428" s="10">
        <v>229</v>
      </c>
      <c r="M1428">
        <v>2</v>
      </c>
      <c r="N1428" t="s">
        <v>8</v>
      </c>
      <c r="O1428" s="12">
        <v>1295</v>
      </c>
      <c r="P1428" s="12">
        <v>1406</v>
      </c>
      <c r="Q1428" t="s">
        <v>8845</v>
      </c>
      <c r="R1428" t="s">
        <v>6684</v>
      </c>
      <c r="T1428" t="s">
        <v>6685</v>
      </c>
      <c r="U1428" t="s">
        <v>6319</v>
      </c>
      <c r="V1428" t="s">
        <v>6320</v>
      </c>
      <c r="W1428" t="s">
        <v>103</v>
      </c>
      <c r="X1428" t="s">
        <v>6405</v>
      </c>
      <c r="Y1428" t="s">
        <v>6686</v>
      </c>
      <c r="Z1428" t="s">
        <v>17</v>
      </c>
      <c r="AA1428" t="s">
        <v>6407</v>
      </c>
      <c r="AB1428">
        <v>10</v>
      </c>
      <c r="AC1428" t="s">
        <v>382</v>
      </c>
      <c r="AD1428">
        <v>1000509765</v>
      </c>
      <c r="AE1428" t="s">
        <v>22</v>
      </c>
      <c r="AF1428">
        <v>860066942</v>
      </c>
      <c r="AG1428" t="s">
        <v>107</v>
      </c>
      <c r="AH1428">
        <v>1000197752</v>
      </c>
      <c r="AI1428" t="s">
        <v>7065</v>
      </c>
      <c r="AJ1428">
        <v>1003008355</v>
      </c>
      <c r="AK1428" t="s">
        <v>8138</v>
      </c>
      <c r="AL1428" s="3">
        <v>2400000</v>
      </c>
      <c r="AM1428" t="s">
        <v>8767</v>
      </c>
      <c r="AN1428" s="3">
        <v>0</v>
      </c>
      <c r="AO1428" s="3">
        <v>0</v>
      </c>
      <c r="AP1428" s="3">
        <v>2400000</v>
      </c>
      <c r="AQ1428" s="3">
        <v>0</v>
      </c>
      <c r="AR1428" s="3">
        <v>2400000</v>
      </c>
      <c r="AS1428">
        <v>5000885613</v>
      </c>
      <c r="AT1428">
        <v>1</v>
      </c>
      <c r="AU1428">
        <v>736735</v>
      </c>
      <c r="AV1428">
        <v>1</v>
      </c>
      <c r="AW1428" s="2">
        <v>45793</v>
      </c>
      <c r="AX1428" t="s">
        <v>6684</v>
      </c>
      <c r="AY1428" t="s">
        <v>17</v>
      </c>
      <c r="AZ1428" t="s">
        <v>17</v>
      </c>
      <c r="BA1428">
        <v>0</v>
      </c>
    </row>
    <row r="1429" spans="1:53" x14ac:dyDescent="0.2">
      <c r="A1429">
        <v>2025</v>
      </c>
      <c r="B1429">
        <v>1</v>
      </c>
      <c r="C1429" s="2">
        <v>45658</v>
      </c>
      <c r="D1429" s="2">
        <v>45808</v>
      </c>
      <c r="E1429" t="s">
        <v>2</v>
      </c>
      <c r="F1429" s="2">
        <v>45793</v>
      </c>
      <c r="G1429">
        <v>31</v>
      </c>
      <c r="H1429" t="s">
        <v>372</v>
      </c>
      <c r="I1429" t="s">
        <v>8266</v>
      </c>
      <c r="J1429" s="2">
        <v>45793</v>
      </c>
      <c r="K1429" s="2">
        <v>46022</v>
      </c>
      <c r="L1429" s="10">
        <v>229</v>
      </c>
      <c r="M1429">
        <v>2</v>
      </c>
      <c r="N1429" t="s">
        <v>8</v>
      </c>
      <c r="O1429" s="12">
        <v>1296</v>
      </c>
      <c r="P1429" s="12">
        <v>1407</v>
      </c>
      <c r="Q1429" t="s">
        <v>8846</v>
      </c>
      <c r="R1429" t="s">
        <v>6684</v>
      </c>
      <c r="T1429" t="s">
        <v>6685</v>
      </c>
      <c r="U1429" t="s">
        <v>6319</v>
      </c>
      <c r="V1429" t="s">
        <v>6320</v>
      </c>
      <c r="W1429" t="s">
        <v>103</v>
      </c>
      <c r="X1429" t="s">
        <v>6405</v>
      </c>
      <c r="Y1429" t="s">
        <v>6686</v>
      </c>
      <c r="Z1429" t="s">
        <v>17</v>
      </c>
      <c r="AA1429" t="s">
        <v>6407</v>
      </c>
      <c r="AB1429">
        <v>10</v>
      </c>
      <c r="AC1429" t="s">
        <v>382</v>
      </c>
      <c r="AD1429">
        <v>1000509765</v>
      </c>
      <c r="AE1429" t="s">
        <v>22</v>
      </c>
      <c r="AF1429">
        <v>860066942</v>
      </c>
      <c r="AG1429" t="s">
        <v>107</v>
      </c>
      <c r="AH1429">
        <v>1000197752</v>
      </c>
      <c r="AI1429" t="s">
        <v>7065</v>
      </c>
      <c r="AJ1429">
        <v>1003008355</v>
      </c>
      <c r="AK1429" t="s">
        <v>8138</v>
      </c>
      <c r="AL1429" s="3">
        <v>137250000</v>
      </c>
      <c r="AM1429" t="s">
        <v>8767</v>
      </c>
      <c r="AN1429" s="3">
        <v>137250000</v>
      </c>
      <c r="AO1429" s="3">
        <v>0</v>
      </c>
      <c r="AP1429" s="3">
        <v>0</v>
      </c>
      <c r="AQ1429" s="3">
        <v>0</v>
      </c>
      <c r="AR1429" s="3">
        <v>0</v>
      </c>
      <c r="AS1429">
        <v>5000885617</v>
      </c>
      <c r="AT1429">
        <v>1</v>
      </c>
      <c r="AU1429">
        <v>736736</v>
      </c>
      <c r="AV1429">
        <v>1</v>
      </c>
      <c r="AW1429" s="2">
        <v>45793</v>
      </c>
      <c r="AX1429" t="s">
        <v>6684</v>
      </c>
      <c r="AY1429" t="s">
        <v>17</v>
      </c>
      <c r="AZ1429" t="s">
        <v>17</v>
      </c>
      <c r="BA1429">
        <v>0</v>
      </c>
    </row>
    <row r="1430" spans="1:53" x14ac:dyDescent="0.2">
      <c r="A1430">
        <v>2025</v>
      </c>
      <c r="B1430">
        <v>1</v>
      </c>
      <c r="C1430" s="2">
        <v>45658</v>
      </c>
      <c r="D1430" s="2">
        <v>45808</v>
      </c>
      <c r="E1430" t="s">
        <v>2</v>
      </c>
      <c r="F1430" s="2">
        <v>45793</v>
      </c>
      <c r="G1430">
        <v>53</v>
      </c>
      <c r="H1430" t="s">
        <v>130</v>
      </c>
      <c r="I1430" t="s">
        <v>8847</v>
      </c>
      <c r="J1430" s="2">
        <v>45793</v>
      </c>
      <c r="K1430" s="2">
        <v>46022</v>
      </c>
      <c r="L1430" s="10">
        <v>229</v>
      </c>
      <c r="M1430">
        <v>2</v>
      </c>
      <c r="N1430" t="s">
        <v>8</v>
      </c>
      <c r="O1430" s="12">
        <v>1289</v>
      </c>
      <c r="P1430" s="12">
        <v>1408</v>
      </c>
      <c r="Q1430" t="s">
        <v>8848</v>
      </c>
      <c r="R1430" t="s">
        <v>6434</v>
      </c>
      <c r="T1430" t="s">
        <v>6435</v>
      </c>
      <c r="U1430" t="s">
        <v>6319</v>
      </c>
      <c r="V1430" t="s">
        <v>6320</v>
      </c>
      <c r="W1430" t="s">
        <v>103</v>
      </c>
      <c r="X1430" t="s">
        <v>6405</v>
      </c>
      <c r="Y1430" t="s">
        <v>6436</v>
      </c>
      <c r="Z1430" t="s">
        <v>17</v>
      </c>
      <c r="AA1430" t="s">
        <v>6407</v>
      </c>
      <c r="AB1430">
        <v>4</v>
      </c>
      <c r="AC1430" t="s">
        <v>213</v>
      </c>
      <c r="AD1430">
        <v>1000510697</v>
      </c>
      <c r="AE1430" t="s">
        <v>22</v>
      </c>
      <c r="AF1430">
        <v>860524654</v>
      </c>
      <c r="AG1430" t="s">
        <v>314</v>
      </c>
      <c r="AH1430">
        <v>1000197752</v>
      </c>
      <c r="AI1430" t="s">
        <v>7065</v>
      </c>
      <c r="AJ1430">
        <v>1003008355</v>
      </c>
      <c r="AK1430" t="s">
        <v>8138</v>
      </c>
      <c r="AL1430" s="3">
        <v>15952000</v>
      </c>
      <c r="AM1430" t="s">
        <v>8767</v>
      </c>
      <c r="AN1430" s="3">
        <v>0</v>
      </c>
      <c r="AO1430" s="3">
        <v>0</v>
      </c>
      <c r="AP1430" s="3">
        <v>15952000</v>
      </c>
      <c r="AQ1430" s="3">
        <v>0</v>
      </c>
      <c r="AR1430" s="3">
        <v>15952000</v>
      </c>
      <c r="AS1430">
        <v>5000885782</v>
      </c>
      <c r="AT1430">
        <v>1</v>
      </c>
      <c r="AU1430">
        <v>734261</v>
      </c>
      <c r="AV1430">
        <v>1</v>
      </c>
      <c r="AW1430" s="2">
        <v>45793</v>
      </c>
      <c r="AX1430" t="s">
        <v>6434</v>
      </c>
      <c r="AY1430" t="s">
        <v>17</v>
      </c>
      <c r="AZ1430" t="s">
        <v>17</v>
      </c>
      <c r="BA1430">
        <v>0</v>
      </c>
    </row>
    <row r="1431" spans="1:53" hidden="1" x14ac:dyDescent="0.2">
      <c r="A1431">
        <v>2025</v>
      </c>
      <c r="B1431">
        <v>1</v>
      </c>
      <c r="C1431" s="2">
        <v>45658</v>
      </c>
      <c r="D1431" s="2">
        <v>45808</v>
      </c>
      <c r="E1431" t="s">
        <v>2</v>
      </c>
      <c r="F1431" s="2">
        <v>45793</v>
      </c>
      <c r="G1431">
        <v>53</v>
      </c>
      <c r="H1431" t="s">
        <v>130</v>
      </c>
      <c r="I1431" t="s">
        <v>8847</v>
      </c>
      <c r="J1431" s="2">
        <v>45793</v>
      </c>
      <c r="K1431" s="2">
        <v>46022</v>
      </c>
      <c r="L1431">
        <v>229</v>
      </c>
      <c r="M1431">
        <v>2</v>
      </c>
      <c r="N1431" t="s">
        <v>8</v>
      </c>
      <c r="O1431">
        <v>1289</v>
      </c>
      <c r="P1431">
        <v>1408</v>
      </c>
      <c r="Q1431" t="s">
        <v>8848</v>
      </c>
      <c r="R1431" t="s">
        <v>8849</v>
      </c>
      <c r="T1431" t="s">
        <v>8850</v>
      </c>
      <c r="U1431" t="s">
        <v>6319</v>
      </c>
      <c r="V1431" t="s">
        <v>6320</v>
      </c>
      <c r="W1431" t="s">
        <v>14</v>
      </c>
      <c r="X1431" t="s">
        <v>15</v>
      </c>
      <c r="Y1431" t="s">
        <v>16</v>
      </c>
      <c r="Z1431" t="s">
        <v>17</v>
      </c>
      <c r="AA1431" t="s">
        <v>18</v>
      </c>
      <c r="AB1431">
        <v>4</v>
      </c>
      <c r="AC1431" t="s">
        <v>213</v>
      </c>
      <c r="AD1431">
        <v>1000510697</v>
      </c>
      <c r="AE1431" t="s">
        <v>22</v>
      </c>
      <c r="AF1431">
        <v>860524654</v>
      </c>
      <c r="AG1431" t="s">
        <v>314</v>
      </c>
      <c r="AH1431">
        <v>1000197752</v>
      </c>
      <c r="AI1431" t="s">
        <v>7065</v>
      </c>
      <c r="AJ1431">
        <v>1003008355</v>
      </c>
      <c r="AK1431" t="s">
        <v>8138</v>
      </c>
      <c r="AL1431" s="3">
        <v>6469300</v>
      </c>
      <c r="AM1431" t="s">
        <v>8767</v>
      </c>
      <c r="AN1431" s="3">
        <v>0</v>
      </c>
      <c r="AO1431" s="3">
        <v>0</v>
      </c>
      <c r="AP1431" s="3">
        <v>6469300</v>
      </c>
      <c r="AQ1431" s="3">
        <v>0</v>
      </c>
      <c r="AR1431" s="3">
        <v>6469300</v>
      </c>
      <c r="AS1431">
        <v>5000885782</v>
      </c>
      <c r="AT1431">
        <v>2</v>
      </c>
      <c r="AU1431">
        <v>734261</v>
      </c>
      <c r="AV1431">
        <v>2</v>
      </c>
      <c r="AW1431" s="2">
        <v>45793</v>
      </c>
      <c r="AX1431">
        <v>20</v>
      </c>
      <c r="AY1431" t="s">
        <v>17</v>
      </c>
      <c r="AZ1431" t="s">
        <v>17</v>
      </c>
      <c r="BA1431">
        <v>0</v>
      </c>
    </row>
    <row r="1432" spans="1:53" hidden="1" x14ac:dyDescent="0.2">
      <c r="A1432">
        <v>2025</v>
      </c>
      <c r="B1432">
        <v>1</v>
      </c>
      <c r="C1432" s="2">
        <v>45658</v>
      </c>
      <c r="D1432" s="2">
        <v>45808</v>
      </c>
      <c r="E1432" t="s">
        <v>2</v>
      </c>
      <c r="F1432" s="2">
        <v>45797</v>
      </c>
      <c r="G1432">
        <v>4</v>
      </c>
      <c r="H1432" t="s">
        <v>4</v>
      </c>
      <c r="I1432" t="s">
        <v>8851</v>
      </c>
      <c r="J1432" s="2">
        <v>45797</v>
      </c>
      <c r="K1432" s="2">
        <v>46022</v>
      </c>
      <c r="L1432">
        <v>225</v>
      </c>
      <c r="M1432">
        <v>2</v>
      </c>
      <c r="N1432" t="s">
        <v>8</v>
      </c>
      <c r="O1432">
        <v>1166</v>
      </c>
      <c r="P1432">
        <v>1409</v>
      </c>
      <c r="Q1432" t="s">
        <v>8852</v>
      </c>
      <c r="R1432" t="s">
        <v>8853</v>
      </c>
      <c r="T1432" t="s">
        <v>8854</v>
      </c>
      <c r="U1432" t="s">
        <v>6319</v>
      </c>
      <c r="V1432" t="s">
        <v>6320</v>
      </c>
      <c r="W1432" t="s">
        <v>14</v>
      </c>
      <c r="X1432" t="s">
        <v>15</v>
      </c>
      <c r="Y1432" t="s">
        <v>16</v>
      </c>
      <c r="Z1432" t="s">
        <v>17</v>
      </c>
      <c r="AA1432" t="s">
        <v>18</v>
      </c>
      <c r="AB1432">
        <v>17</v>
      </c>
      <c r="AC1432" t="s">
        <v>20</v>
      </c>
      <c r="AD1432">
        <v>1013384082</v>
      </c>
      <c r="AE1432" t="s">
        <v>22</v>
      </c>
      <c r="AF1432">
        <v>901680086</v>
      </c>
      <c r="AG1432" t="s">
        <v>8855</v>
      </c>
      <c r="AH1432">
        <v>1000197752</v>
      </c>
      <c r="AI1432" t="s">
        <v>7065</v>
      </c>
      <c r="AJ1432">
        <v>1003008355</v>
      </c>
      <c r="AK1432" t="s">
        <v>8138</v>
      </c>
      <c r="AL1432" s="3">
        <v>120468271</v>
      </c>
      <c r="AM1432" t="s">
        <v>8767</v>
      </c>
      <c r="AN1432" s="3">
        <v>0</v>
      </c>
      <c r="AO1432" s="3">
        <v>0</v>
      </c>
      <c r="AP1432" s="3">
        <v>120468271</v>
      </c>
      <c r="AQ1432" s="3">
        <v>0</v>
      </c>
      <c r="AR1432" s="3">
        <v>120468271</v>
      </c>
      <c r="AS1432">
        <v>5000886528</v>
      </c>
      <c r="AT1432">
        <v>1</v>
      </c>
      <c r="AU1432">
        <v>714312</v>
      </c>
      <c r="AV1432">
        <v>1</v>
      </c>
      <c r="AW1432" s="2">
        <v>45797</v>
      </c>
      <c r="AX1432">
        <v>20</v>
      </c>
      <c r="AY1432" t="s">
        <v>17</v>
      </c>
      <c r="AZ1432" t="s">
        <v>17</v>
      </c>
      <c r="BA1432">
        <v>0</v>
      </c>
    </row>
    <row r="1433" spans="1:53" x14ac:dyDescent="0.2">
      <c r="A1433">
        <v>2025</v>
      </c>
      <c r="B1433">
        <v>1</v>
      </c>
      <c r="C1433" s="2">
        <v>45658</v>
      </c>
      <c r="D1433" s="2">
        <v>45808</v>
      </c>
      <c r="E1433" t="s">
        <v>2</v>
      </c>
      <c r="F1433" s="2">
        <v>45797</v>
      </c>
      <c r="G1433">
        <v>145</v>
      </c>
      <c r="H1433" t="s">
        <v>682</v>
      </c>
      <c r="I1433" t="s">
        <v>8856</v>
      </c>
      <c r="J1433" s="2">
        <v>45797</v>
      </c>
      <c r="K1433" s="2">
        <v>46022</v>
      </c>
      <c r="L1433" s="10">
        <v>225</v>
      </c>
      <c r="M1433">
        <v>2</v>
      </c>
      <c r="N1433" t="s">
        <v>8</v>
      </c>
      <c r="O1433" s="12">
        <v>1297</v>
      </c>
      <c r="P1433" s="12">
        <v>1410</v>
      </c>
      <c r="Q1433" t="s">
        <v>8857</v>
      </c>
      <c r="R1433" t="s">
        <v>6731</v>
      </c>
      <c r="T1433" t="s">
        <v>6732</v>
      </c>
      <c r="U1433" t="s">
        <v>6319</v>
      </c>
      <c r="V1433" t="s">
        <v>6320</v>
      </c>
      <c r="W1433" t="s">
        <v>103</v>
      </c>
      <c r="X1433" t="s">
        <v>6405</v>
      </c>
      <c r="Y1433" t="s">
        <v>6733</v>
      </c>
      <c r="Z1433" t="s">
        <v>17</v>
      </c>
      <c r="AA1433" t="s">
        <v>6407</v>
      </c>
      <c r="AB1433">
        <v>10</v>
      </c>
      <c r="AC1433" t="s">
        <v>382</v>
      </c>
      <c r="AD1433">
        <v>1013844249</v>
      </c>
      <c r="AE1433" t="s">
        <v>39</v>
      </c>
      <c r="AF1433">
        <v>1069754719</v>
      </c>
      <c r="AG1433" t="s">
        <v>8858</v>
      </c>
      <c r="AH1433">
        <v>1000197752</v>
      </c>
      <c r="AI1433" t="s">
        <v>7065</v>
      </c>
      <c r="AJ1433">
        <v>1003008355</v>
      </c>
      <c r="AK1433" t="s">
        <v>8138</v>
      </c>
      <c r="AL1433" s="3">
        <v>36000000</v>
      </c>
      <c r="AM1433" t="s">
        <v>8767</v>
      </c>
      <c r="AN1433" s="3">
        <v>0</v>
      </c>
      <c r="AO1433" s="3">
        <v>0</v>
      </c>
      <c r="AP1433" s="3">
        <v>36000000</v>
      </c>
      <c r="AQ1433" s="3">
        <v>0</v>
      </c>
      <c r="AR1433" s="3">
        <v>36000000</v>
      </c>
      <c r="AS1433">
        <v>5000886530</v>
      </c>
      <c r="AT1433">
        <v>1</v>
      </c>
      <c r="AU1433">
        <v>737079</v>
      </c>
      <c r="AV1433">
        <v>1</v>
      </c>
      <c r="AW1433" s="2">
        <v>45797</v>
      </c>
      <c r="AX1433" t="s">
        <v>6731</v>
      </c>
      <c r="AY1433" t="s">
        <v>17</v>
      </c>
      <c r="AZ1433" t="s">
        <v>17</v>
      </c>
      <c r="BA1433">
        <v>0</v>
      </c>
    </row>
    <row r="1434" spans="1:53" x14ac:dyDescent="0.2">
      <c r="A1434">
        <v>2025</v>
      </c>
      <c r="B1434">
        <v>1</v>
      </c>
      <c r="C1434" s="2">
        <v>45658</v>
      </c>
      <c r="D1434" s="2">
        <v>45808</v>
      </c>
      <c r="E1434" t="s">
        <v>2</v>
      </c>
      <c r="F1434" s="2">
        <v>45797</v>
      </c>
      <c r="G1434">
        <v>12</v>
      </c>
      <c r="H1434" t="s">
        <v>140</v>
      </c>
      <c r="I1434" t="s">
        <v>8859</v>
      </c>
      <c r="J1434" s="2">
        <v>45797</v>
      </c>
      <c r="K1434" s="2">
        <v>46022</v>
      </c>
      <c r="L1434" s="10">
        <v>225</v>
      </c>
      <c r="M1434">
        <v>2</v>
      </c>
      <c r="N1434" t="s">
        <v>8</v>
      </c>
      <c r="O1434" s="12">
        <v>1277</v>
      </c>
      <c r="P1434" s="12">
        <v>1411</v>
      </c>
      <c r="Q1434" t="s">
        <v>8860</v>
      </c>
      <c r="R1434" t="s">
        <v>6434</v>
      </c>
      <c r="T1434" t="s">
        <v>6435</v>
      </c>
      <c r="U1434" t="s">
        <v>6319</v>
      </c>
      <c r="V1434" t="s">
        <v>6320</v>
      </c>
      <c r="W1434" t="s">
        <v>103</v>
      </c>
      <c r="X1434" t="s">
        <v>6405</v>
      </c>
      <c r="Y1434" t="s">
        <v>6436</v>
      </c>
      <c r="Z1434" t="s">
        <v>17</v>
      </c>
      <c r="AA1434" t="s">
        <v>6407</v>
      </c>
      <c r="AB1434">
        <v>1</v>
      </c>
      <c r="AC1434" t="s">
        <v>145</v>
      </c>
      <c r="AD1434">
        <v>1001148948</v>
      </c>
      <c r="AE1434" t="s">
        <v>22</v>
      </c>
      <c r="AF1434">
        <v>900271666</v>
      </c>
      <c r="AG1434" t="s">
        <v>8861</v>
      </c>
      <c r="AH1434">
        <v>1000197752</v>
      </c>
      <c r="AI1434" t="s">
        <v>7065</v>
      </c>
      <c r="AJ1434">
        <v>1003008355</v>
      </c>
      <c r="AK1434" t="s">
        <v>8138</v>
      </c>
      <c r="AL1434" s="3">
        <v>4437872043</v>
      </c>
      <c r="AM1434" t="s">
        <v>8767</v>
      </c>
      <c r="AN1434" s="3">
        <v>0</v>
      </c>
      <c r="AO1434" s="3">
        <v>0</v>
      </c>
      <c r="AP1434" s="3">
        <v>4437872043</v>
      </c>
      <c r="AQ1434" s="3">
        <v>0</v>
      </c>
      <c r="AR1434" s="3">
        <v>4437872043</v>
      </c>
      <c r="AS1434">
        <v>5000886533</v>
      </c>
      <c r="AT1434">
        <v>1</v>
      </c>
      <c r="AU1434">
        <v>729178</v>
      </c>
      <c r="AV1434">
        <v>1</v>
      </c>
      <c r="AW1434" s="2">
        <v>45797</v>
      </c>
      <c r="AX1434" t="s">
        <v>6434</v>
      </c>
      <c r="AY1434" t="s">
        <v>17</v>
      </c>
      <c r="AZ1434" t="s">
        <v>17</v>
      </c>
      <c r="BA1434">
        <v>0</v>
      </c>
    </row>
    <row r="1435" spans="1:53" x14ac:dyDescent="0.2">
      <c r="A1435">
        <v>2025</v>
      </c>
      <c r="B1435">
        <v>1</v>
      </c>
      <c r="C1435" s="2">
        <v>45658</v>
      </c>
      <c r="D1435" s="2">
        <v>45808</v>
      </c>
      <c r="E1435" t="s">
        <v>2</v>
      </c>
      <c r="F1435" s="2">
        <v>45797</v>
      </c>
      <c r="G1435">
        <v>12</v>
      </c>
      <c r="H1435" t="s">
        <v>140</v>
      </c>
      <c r="I1435" t="s">
        <v>8859</v>
      </c>
      <c r="J1435" s="2">
        <v>45797</v>
      </c>
      <c r="K1435" s="2">
        <v>46022</v>
      </c>
      <c r="L1435" s="10">
        <v>225</v>
      </c>
      <c r="M1435">
        <v>2</v>
      </c>
      <c r="N1435" t="s">
        <v>8</v>
      </c>
      <c r="O1435" s="12">
        <v>1277</v>
      </c>
      <c r="P1435" s="12">
        <v>1411</v>
      </c>
      <c r="Q1435" t="s">
        <v>8860</v>
      </c>
      <c r="R1435" t="s">
        <v>6403</v>
      </c>
      <c r="T1435" t="s">
        <v>6404</v>
      </c>
      <c r="U1435" t="s">
        <v>6319</v>
      </c>
      <c r="V1435" t="s">
        <v>6320</v>
      </c>
      <c r="W1435" t="s">
        <v>103</v>
      </c>
      <c r="X1435" t="s">
        <v>6405</v>
      </c>
      <c r="Y1435" t="s">
        <v>6406</v>
      </c>
      <c r="Z1435" t="s">
        <v>17</v>
      </c>
      <c r="AA1435" t="s">
        <v>6407</v>
      </c>
      <c r="AB1435">
        <v>1</v>
      </c>
      <c r="AC1435" t="s">
        <v>145</v>
      </c>
      <c r="AD1435">
        <v>1001148948</v>
      </c>
      <c r="AE1435" t="s">
        <v>22</v>
      </c>
      <c r="AF1435">
        <v>900271666</v>
      </c>
      <c r="AG1435" t="s">
        <v>8861</v>
      </c>
      <c r="AH1435">
        <v>1000197752</v>
      </c>
      <c r="AI1435" t="s">
        <v>7065</v>
      </c>
      <c r="AJ1435">
        <v>1003008355</v>
      </c>
      <c r="AK1435" t="s">
        <v>8138</v>
      </c>
      <c r="AL1435" s="3">
        <v>313200000</v>
      </c>
      <c r="AM1435" t="s">
        <v>8767</v>
      </c>
      <c r="AN1435" s="3">
        <v>0</v>
      </c>
      <c r="AO1435" s="3">
        <v>0</v>
      </c>
      <c r="AP1435" s="3">
        <v>313200000</v>
      </c>
      <c r="AQ1435" s="3">
        <v>0</v>
      </c>
      <c r="AR1435" s="3">
        <v>313200000</v>
      </c>
      <c r="AS1435">
        <v>5000886533</v>
      </c>
      <c r="AT1435">
        <v>2</v>
      </c>
      <c r="AU1435">
        <v>729178</v>
      </c>
      <c r="AV1435">
        <v>2</v>
      </c>
      <c r="AW1435" s="2">
        <v>45797</v>
      </c>
      <c r="AX1435" t="s">
        <v>6403</v>
      </c>
      <c r="AY1435" t="s">
        <v>17</v>
      </c>
      <c r="AZ1435" t="s">
        <v>17</v>
      </c>
      <c r="BA1435">
        <v>0</v>
      </c>
    </row>
    <row r="1436" spans="1:53" hidden="1" x14ac:dyDescent="0.2">
      <c r="A1436">
        <v>2025</v>
      </c>
      <c r="B1436">
        <v>1</v>
      </c>
      <c r="C1436" s="2">
        <v>45658</v>
      </c>
      <c r="D1436" s="2">
        <v>45808</v>
      </c>
      <c r="E1436" t="s">
        <v>2</v>
      </c>
      <c r="F1436" s="2">
        <v>45797</v>
      </c>
      <c r="G1436">
        <v>12</v>
      </c>
      <c r="H1436" t="s">
        <v>140</v>
      </c>
      <c r="I1436" t="s">
        <v>8859</v>
      </c>
      <c r="J1436" s="2">
        <v>45797</v>
      </c>
      <c r="K1436" s="2">
        <v>46022</v>
      </c>
      <c r="L1436">
        <v>225</v>
      </c>
      <c r="M1436">
        <v>2</v>
      </c>
      <c r="N1436" t="s">
        <v>8</v>
      </c>
      <c r="O1436">
        <v>1277</v>
      </c>
      <c r="P1436">
        <v>1411</v>
      </c>
      <c r="Q1436" t="s">
        <v>8860</v>
      </c>
      <c r="R1436" t="s">
        <v>8862</v>
      </c>
      <c r="T1436" t="s">
        <v>8863</v>
      </c>
      <c r="U1436" t="s">
        <v>6319</v>
      </c>
      <c r="V1436" t="s">
        <v>6320</v>
      </c>
      <c r="W1436" t="s">
        <v>14</v>
      </c>
      <c r="X1436" t="s">
        <v>15</v>
      </c>
      <c r="Y1436" t="s">
        <v>16</v>
      </c>
      <c r="Z1436" t="s">
        <v>17</v>
      </c>
      <c r="AA1436" t="s">
        <v>18</v>
      </c>
      <c r="AB1436">
        <v>1</v>
      </c>
      <c r="AC1436" t="s">
        <v>145</v>
      </c>
      <c r="AD1436">
        <v>1001148948</v>
      </c>
      <c r="AE1436" t="s">
        <v>22</v>
      </c>
      <c r="AF1436">
        <v>900271666</v>
      </c>
      <c r="AG1436" t="s">
        <v>8861</v>
      </c>
      <c r="AH1436">
        <v>1000197752</v>
      </c>
      <c r="AI1436" t="s">
        <v>7065</v>
      </c>
      <c r="AJ1436">
        <v>1003008355</v>
      </c>
      <c r="AK1436" t="s">
        <v>8138</v>
      </c>
      <c r="AL1436" s="3">
        <v>30000000</v>
      </c>
      <c r="AM1436" t="s">
        <v>8767</v>
      </c>
      <c r="AN1436" s="3">
        <v>0</v>
      </c>
      <c r="AO1436" s="3">
        <v>0</v>
      </c>
      <c r="AP1436" s="3">
        <v>30000000</v>
      </c>
      <c r="AQ1436" s="3">
        <v>0</v>
      </c>
      <c r="AR1436" s="3">
        <v>30000000</v>
      </c>
      <c r="AS1436">
        <v>5000886533</v>
      </c>
      <c r="AT1436">
        <v>3</v>
      </c>
      <c r="AU1436">
        <v>729178</v>
      </c>
      <c r="AV1436">
        <v>3</v>
      </c>
      <c r="AW1436" s="2">
        <v>45797</v>
      </c>
      <c r="AX1436">
        <v>20</v>
      </c>
      <c r="AY1436" t="s">
        <v>17</v>
      </c>
      <c r="AZ1436" t="s">
        <v>17</v>
      </c>
      <c r="BA1436">
        <v>0</v>
      </c>
    </row>
    <row r="1437" spans="1:53" hidden="1" x14ac:dyDescent="0.2">
      <c r="A1437">
        <v>2025</v>
      </c>
      <c r="B1437">
        <v>1</v>
      </c>
      <c r="C1437" s="2">
        <v>45658</v>
      </c>
      <c r="D1437" s="2">
        <v>45808</v>
      </c>
      <c r="E1437" t="s">
        <v>2</v>
      </c>
      <c r="F1437" s="2">
        <v>45797</v>
      </c>
      <c r="G1437">
        <v>12</v>
      </c>
      <c r="H1437" t="s">
        <v>140</v>
      </c>
      <c r="I1437" t="s">
        <v>8859</v>
      </c>
      <c r="J1437" s="2">
        <v>45797</v>
      </c>
      <c r="K1437" s="2">
        <v>46022</v>
      </c>
      <c r="L1437">
        <v>225</v>
      </c>
      <c r="M1437">
        <v>2</v>
      </c>
      <c r="N1437" t="s">
        <v>8</v>
      </c>
      <c r="O1437">
        <v>1277</v>
      </c>
      <c r="P1437">
        <v>1411</v>
      </c>
      <c r="Q1437" t="s">
        <v>8860</v>
      </c>
      <c r="R1437" t="s">
        <v>7938</v>
      </c>
      <c r="T1437" t="s">
        <v>7939</v>
      </c>
      <c r="U1437" t="s">
        <v>6319</v>
      </c>
      <c r="V1437" t="s">
        <v>6320</v>
      </c>
      <c r="W1437" t="s">
        <v>14</v>
      </c>
      <c r="X1437" t="s">
        <v>15</v>
      </c>
      <c r="Y1437" t="s">
        <v>16</v>
      </c>
      <c r="Z1437" t="s">
        <v>17</v>
      </c>
      <c r="AA1437" t="s">
        <v>18</v>
      </c>
      <c r="AB1437">
        <v>1</v>
      </c>
      <c r="AC1437" t="s">
        <v>145</v>
      </c>
      <c r="AD1437">
        <v>1001148948</v>
      </c>
      <c r="AE1437" t="s">
        <v>22</v>
      </c>
      <c r="AF1437">
        <v>900271666</v>
      </c>
      <c r="AG1437" t="s">
        <v>8861</v>
      </c>
      <c r="AH1437">
        <v>1000197752</v>
      </c>
      <c r="AI1437" t="s">
        <v>7065</v>
      </c>
      <c r="AJ1437">
        <v>1003008355</v>
      </c>
      <c r="AK1437" t="s">
        <v>8138</v>
      </c>
      <c r="AL1437" s="3">
        <v>130045000</v>
      </c>
      <c r="AM1437" t="s">
        <v>8767</v>
      </c>
      <c r="AN1437" s="3">
        <v>0</v>
      </c>
      <c r="AO1437" s="3">
        <v>0</v>
      </c>
      <c r="AP1437" s="3">
        <v>130045000</v>
      </c>
      <c r="AQ1437" s="3">
        <v>0</v>
      </c>
      <c r="AR1437" s="3">
        <v>130045000</v>
      </c>
      <c r="AS1437">
        <v>5000886533</v>
      </c>
      <c r="AT1437">
        <v>4</v>
      </c>
      <c r="AU1437">
        <v>729178</v>
      </c>
      <c r="AV1437">
        <v>4</v>
      </c>
      <c r="AW1437" s="2">
        <v>45797</v>
      </c>
      <c r="AX1437">
        <v>20</v>
      </c>
      <c r="AY1437" t="s">
        <v>17</v>
      </c>
      <c r="AZ1437" t="s">
        <v>17</v>
      </c>
      <c r="BA1437">
        <v>0</v>
      </c>
    </row>
    <row r="1438" spans="1:53" x14ac:dyDescent="0.2">
      <c r="A1438">
        <v>2025</v>
      </c>
      <c r="B1438">
        <v>1</v>
      </c>
      <c r="C1438" s="2">
        <v>45658</v>
      </c>
      <c r="D1438" s="2">
        <v>45808</v>
      </c>
      <c r="E1438" t="s">
        <v>2</v>
      </c>
      <c r="F1438" s="2">
        <v>45797</v>
      </c>
      <c r="G1438">
        <v>145</v>
      </c>
      <c r="H1438" t="s">
        <v>682</v>
      </c>
      <c r="I1438" t="s">
        <v>8864</v>
      </c>
      <c r="J1438" s="2">
        <v>45797</v>
      </c>
      <c r="K1438" s="2">
        <v>46022</v>
      </c>
      <c r="L1438" s="10">
        <v>225</v>
      </c>
      <c r="M1438">
        <v>2</v>
      </c>
      <c r="N1438" t="s">
        <v>8</v>
      </c>
      <c r="O1438" s="12">
        <v>1294</v>
      </c>
      <c r="P1438" s="12">
        <v>1412</v>
      </c>
      <c r="Q1438" t="s">
        <v>8865</v>
      </c>
      <c r="R1438" t="s">
        <v>8866</v>
      </c>
      <c r="T1438" t="s">
        <v>8543</v>
      </c>
      <c r="U1438" t="s">
        <v>6319</v>
      </c>
      <c r="V1438" t="s">
        <v>6320</v>
      </c>
      <c r="W1438" t="s">
        <v>103</v>
      </c>
      <c r="X1438" t="s">
        <v>6405</v>
      </c>
      <c r="Y1438" t="s">
        <v>8867</v>
      </c>
      <c r="Z1438" t="s">
        <v>17</v>
      </c>
      <c r="AA1438" t="s">
        <v>6407</v>
      </c>
      <c r="AB1438">
        <v>10</v>
      </c>
      <c r="AC1438" t="s">
        <v>382</v>
      </c>
      <c r="AD1438">
        <v>1002179446</v>
      </c>
      <c r="AE1438" t="s">
        <v>39</v>
      </c>
      <c r="AF1438">
        <v>1033747881</v>
      </c>
      <c r="AG1438" t="s">
        <v>8868</v>
      </c>
      <c r="AH1438">
        <v>1000197752</v>
      </c>
      <c r="AI1438" t="s">
        <v>7065</v>
      </c>
      <c r="AJ1438">
        <v>1003008355</v>
      </c>
      <c r="AK1438" t="s">
        <v>8138</v>
      </c>
      <c r="AL1438" s="3">
        <v>61719000</v>
      </c>
      <c r="AM1438" t="s">
        <v>8767</v>
      </c>
      <c r="AN1438" s="3">
        <v>0</v>
      </c>
      <c r="AO1438" s="3">
        <v>0</v>
      </c>
      <c r="AP1438" s="3">
        <v>61719000</v>
      </c>
      <c r="AQ1438" s="3">
        <v>0</v>
      </c>
      <c r="AR1438" s="3">
        <v>61719000</v>
      </c>
      <c r="AS1438">
        <v>5000886535</v>
      </c>
      <c r="AT1438">
        <v>1</v>
      </c>
      <c r="AU1438">
        <v>736355</v>
      </c>
      <c r="AV1438">
        <v>1</v>
      </c>
      <c r="AW1438" s="2">
        <v>45797</v>
      </c>
      <c r="AX1438" t="s">
        <v>8866</v>
      </c>
      <c r="AY1438" t="s">
        <v>17</v>
      </c>
      <c r="AZ1438" t="s">
        <v>17</v>
      </c>
      <c r="BA1438">
        <v>0</v>
      </c>
    </row>
    <row r="1439" spans="1:53" x14ac:dyDescent="0.2">
      <c r="A1439">
        <v>2025</v>
      </c>
      <c r="B1439">
        <v>1</v>
      </c>
      <c r="C1439" s="2">
        <v>45658</v>
      </c>
      <c r="D1439" s="2">
        <v>45808</v>
      </c>
      <c r="E1439" t="s">
        <v>2</v>
      </c>
      <c r="F1439" s="2">
        <v>45799</v>
      </c>
      <c r="G1439">
        <v>31</v>
      </c>
      <c r="H1439" t="s">
        <v>372</v>
      </c>
      <c r="I1439" t="s">
        <v>8269</v>
      </c>
      <c r="J1439" s="2">
        <v>45793</v>
      </c>
      <c r="K1439" s="2">
        <v>46022</v>
      </c>
      <c r="L1439" s="10">
        <v>229</v>
      </c>
      <c r="M1439">
        <v>2</v>
      </c>
      <c r="N1439" t="s">
        <v>8</v>
      </c>
      <c r="O1439" s="12">
        <v>1296</v>
      </c>
      <c r="P1439" s="12">
        <v>1413</v>
      </c>
      <c r="Q1439" t="s">
        <v>8869</v>
      </c>
      <c r="R1439" t="s">
        <v>6684</v>
      </c>
      <c r="T1439" t="s">
        <v>6685</v>
      </c>
      <c r="U1439" t="s">
        <v>6319</v>
      </c>
      <c r="V1439" t="s">
        <v>6320</v>
      </c>
      <c r="W1439" t="s">
        <v>103</v>
      </c>
      <c r="X1439" t="s">
        <v>6405</v>
      </c>
      <c r="Y1439" t="s">
        <v>6686</v>
      </c>
      <c r="Z1439" t="s">
        <v>17</v>
      </c>
      <c r="AA1439" t="s">
        <v>6407</v>
      </c>
      <c r="AB1439">
        <v>10</v>
      </c>
      <c r="AC1439" t="s">
        <v>382</v>
      </c>
      <c r="AD1439">
        <v>1000509765</v>
      </c>
      <c r="AE1439" t="s">
        <v>22</v>
      </c>
      <c r="AF1439">
        <v>860066942</v>
      </c>
      <c r="AG1439" t="s">
        <v>107</v>
      </c>
      <c r="AH1439">
        <v>1000197752</v>
      </c>
      <c r="AI1439" t="s">
        <v>7065</v>
      </c>
      <c r="AJ1439">
        <v>1003008355</v>
      </c>
      <c r="AK1439" t="s">
        <v>8138</v>
      </c>
      <c r="AL1439" s="3">
        <v>137250000</v>
      </c>
      <c r="AM1439" t="s">
        <v>8767</v>
      </c>
      <c r="AN1439" s="3">
        <v>0</v>
      </c>
      <c r="AO1439" s="3">
        <v>0</v>
      </c>
      <c r="AP1439" s="3">
        <v>137250000</v>
      </c>
      <c r="AQ1439" s="3">
        <v>45600000</v>
      </c>
      <c r="AR1439" s="3">
        <v>91650000</v>
      </c>
      <c r="AS1439">
        <v>5000886864</v>
      </c>
      <c r="AT1439">
        <v>1</v>
      </c>
      <c r="AU1439">
        <v>736736</v>
      </c>
      <c r="AV1439">
        <v>1</v>
      </c>
      <c r="AW1439" s="2">
        <v>45799</v>
      </c>
      <c r="AX1439" t="s">
        <v>6684</v>
      </c>
      <c r="AY1439" t="s">
        <v>17</v>
      </c>
      <c r="AZ1439" t="s">
        <v>17</v>
      </c>
      <c r="BA1439">
        <v>0</v>
      </c>
    </row>
    <row r="1440" spans="1:53" hidden="1" x14ac:dyDescent="0.2">
      <c r="A1440">
        <v>2025</v>
      </c>
      <c r="B1440">
        <v>1</v>
      </c>
      <c r="C1440" s="2">
        <v>45658</v>
      </c>
      <c r="D1440" s="2">
        <v>45808</v>
      </c>
      <c r="E1440" t="s">
        <v>2</v>
      </c>
      <c r="F1440" s="2">
        <v>45805</v>
      </c>
      <c r="G1440">
        <v>4</v>
      </c>
      <c r="H1440" t="s">
        <v>4</v>
      </c>
      <c r="I1440" t="s">
        <v>8870</v>
      </c>
      <c r="J1440" s="2">
        <v>45805</v>
      </c>
      <c r="K1440" s="2">
        <v>46022</v>
      </c>
      <c r="L1440">
        <v>217</v>
      </c>
      <c r="M1440">
        <v>2</v>
      </c>
      <c r="N1440" t="s">
        <v>8</v>
      </c>
      <c r="O1440">
        <v>1293</v>
      </c>
      <c r="P1440">
        <v>1414</v>
      </c>
      <c r="Q1440" t="s">
        <v>8871</v>
      </c>
      <c r="R1440" t="s">
        <v>8872</v>
      </c>
      <c r="T1440" t="s">
        <v>8873</v>
      </c>
      <c r="U1440" t="s">
        <v>6319</v>
      </c>
      <c r="V1440" t="s">
        <v>6320</v>
      </c>
      <c r="W1440" t="s">
        <v>14</v>
      </c>
      <c r="X1440" t="s">
        <v>15</v>
      </c>
      <c r="Y1440" t="s">
        <v>16</v>
      </c>
      <c r="Z1440" t="s">
        <v>17</v>
      </c>
      <c r="AA1440" t="s">
        <v>18</v>
      </c>
      <c r="AB1440">
        <v>17</v>
      </c>
      <c r="AC1440" t="s">
        <v>20</v>
      </c>
      <c r="AD1440">
        <v>1001397168</v>
      </c>
      <c r="AE1440" t="s">
        <v>22</v>
      </c>
      <c r="AF1440">
        <v>901010523</v>
      </c>
      <c r="AG1440" t="s">
        <v>8874</v>
      </c>
      <c r="AH1440">
        <v>1000197752</v>
      </c>
      <c r="AI1440" t="s">
        <v>7065</v>
      </c>
      <c r="AJ1440">
        <v>1003008355</v>
      </c>
      <c r="AK1440" t="s">
        <v>8138</v>
      </c>
      <c r="AL1440" s="3">
        <v>59336400</v>
      </c>
      <c r="AM1440" t="s">
        <v>8767</v>
      </c>
      <c r="AN1440" s="3">
        <v>0</v>
      </c>
      <c r="AO1440" s="3">
        <v>0</v>
      </c>
      <c r="AP1440" s="3">
        <v>59336400</v>
      </c>
      <c r="AQ1440" s="3">
        <v>0</v>
      </c>
      <c r="AR1440" s="3">
        <v>59336400</v>
      </c>
      <c r="AS1440">
        <v>5000888488</v>
      </c>
      <c r="AT1440">
        <v>1</v>
      </c>
      <c r="AU1440">
        <v>736085</v>
      </c>
      <c r="AV1440">
        <v>1</v>
      </c>
      <c r="AW1440" s="2">
        <v>45805</v>
      </c>
      <c r="AX1440">
        <v>20</v>
      </c>
      <c r="AY1440" t="s">
        <v>17</v>
      </c>
      <c r="AZ1440" t="s">
        <v>17</v>
      </c>
      <c r="BA1440">
        <v>0</v>
      </c>
    </row>
    <row r="1441" spans="1:53" x14ac:dyDescent="0.2">
      <c r="A1441">
        <v>2025</v>
      </c>
      <c r="B1441">
        <v>1</v>
      </c>
      <c r="C1441" s="2">
        <v>45658</v>
      </c>
      <c r="D1441" s="2">
        <v>45808</v>
      </c>
      <c r="E1441" t="s">
        <v>2</v>
      </c>
      <c r="F1441" s="2">
        <v>45807</v>
      </c>
      <c r="G1441">
        <v>73</v>
      </c>
      <c r="H1441" t="s">
        <v>960</v>
      </c>
      <c r="I1441" t="s">
        <v>8875</v>
      </c>
      <c r="J1441" s="2">
        <v>45807</v>
      </c>
      <c r="K1441" s="2">
        <v>46022</v>
      </c>
      <c r="L1441" s="10">
        <v>215</v>
      </c>
      <c r="M1441">
        <v>2</v>
      </c>
      <c r="N1441" t="s">
        <v>8</v>
      </c>
      <c r="O1441" s="12">
        <v>1300</v>
      </c>
      <c r="P1441" s="12">
        <v>1415</v>
      </c>
      <c r="Q1441" t="s">
        <v>8876</v>
      </c>
      <c r="R1441" t="s">
        <v>6434</v>
      </c>
      <c r="T1441" t="s">
        <v>6435</v>
      </c>
      <c r="U1441" t="s">
        <v>6319</v>
      </c>
      <c r="V1441" t="s">
        <v>6320</v>
      </c>
      <c r="W1441" t="s">
        <v>103</v>
      </c>
      <c r="X1441" t="s">
        <v>6405</v>
      </c>
      <c r="Y1441" t="s">
        <v>6436</v>
      </c>
      <c r="Z1441" t="s">
        <v>17</v>
      </c>
      <c r="AA1441" t="s">
        <v>6407</v>
      </c>
      <c r="AB1441">
        <v>1</v>
      </c>
      <c r="AC1441" t="s">
        <v>145</v>
      </c>
      <c r="AD1441">
        <v>1013863860</v>
      </c>
      <c r="AE1441" t="s">
        <v>22</v>
      </c>
      <c r="AF1441">
        <v>901915947</v>
      </c>
      <c r="AG1441" t="s">
        <v>8877</v>
      </c>
      <c r="AH1441">
        <v>1000197752</v>
      </c>
      <c r="AI1441" t="s">
        <v>7065</v>
      </c>
      <c r="AJ1441">
        <v>1003008355</v>
      </c>
      <c r="AK1441" t="s">
        <v>8138</v>
      </c>
      <c r="AL1441" s="3">
        <v>2016448525</v>
      </c>
      <c r="AM1441" t="s">
        <v>8767</v>
      </c>
      <c r="AN1441" s="3">
        <v>0</v>
      </c>
      <c r="AO1441" s="3">
        <v>0</v>
      </c>
      <c r="AP1441" s="3">
        <v>2016448525</v>
      </c>
      <c r="AQ1441" s="3">
        <v>0</v>
      </c>
      <c r="AR1441" s="3">
        <v>2016448525</v>
      </c>
      <c r="AS1441">
        <v>5000889311</v>
      </c>
      <c r="AT1441">
        <v>1</v>
      </c>
      <c r="AU1441">
        <v>739295</v>
      </c>
      <c r="AV1441">
        <v>1</v>
      </c>
      <c r="AW1441" s="2">
        <v>45807</v>
      </c>
      <c r="AX1441" t="s">
        <v>6434</v>
      </c>
      <c r="AY1441" t="s">
        <v>17</v>
      </c>
      <c r="AZ1441" t="s">
        <v>17</v>
      </c>
      <c r="BA1441">
        <v>0</v>
      </c>
    </row>
    <row r="1442" spans="1:53" x14ac:dyDescent="0.2">
      <c r="A1442">
        <v>2025</v>
      </c>
      <c r="B1442">
        <v>1</v>
      </c>
      <c r="C1442" s="2">
        <v>45658</v>
      </c>
      <c r="D1442" s="2">
        <v>45808</v>
      </c>
      <c r="E1442" t="s">
        <v>2</v>
      </c>
      <c r="F1442" s="2">
        <v>45807</v>
      </c>
      <c r="G1442">
        <v>43</v>
      </c>
      <c r="H1442" t="s">
        <v>1147</v>
      </c>
      <c r="I1442" t="s">
        <v>8878</v>
      </c>
      <c r="J1442" s="2">
        <v>45807</v>
      </c>
      <c r="K1442" s="2">
        <v>46022</v>
      </c>
      <c r="L1442" s="10">
        <v>215</v>
      </c>
      <c r="M1442">
        <v>2</v>
      </c>
      <c r="N1442" t="s">
        <v>8</v>
      </c>
      <c r="O1442" s="12">
        <v>1301</v>
      </c>
      <c r="P1442" s="12">
        <v>1416</v>
      </c>
      <c r="Q1442" t="s">
        <v>8879</v>
      </c>
      <c r="R1442" t="s">
        <v>6434</v>
      </c>
      <c r="T1442" t="s">
        <v>6435</v>
      </c>
      <c r="U1442" t="s">
        <v>6319</v>
      </c>
      <c r="V1442" t="s">
        <v>6320</v>
      </c>
      <c r="W1442" t="s">
        <v>103</v>
      </c>
      <c r="X1442" t="s">
        <v>6405</v>
      </c>
      <c r="Y1442" t="s">
        <v>6436</v>
      </c>
      <c r="Z1442" t="s">
        <v>17</v>
      </c>
      <c r="AA1442" t="s">
        <v>6407</v>
      </c>
      <c r="AB1442">
        <v>8</v>
      </c>
      <c r="AC1442" t="s">
        <v>1152</v>
      </c>
      <c r="AD1442">
        <v>1013695578</v>
      </c>
      <c r="AE1442" t="s">
        <v>22</v>
      </c>
      <c r="AF1442">
        <v>901854611</v>
      </c>
      <c r="AG1442" t="s">
        <v>2596</v>
      </c>
      <c r="AH1442">
        <v>1000197752</v>
      </c>
      <c r="AI1442" t="s">
        <v>7065</v>
      </c>
      <c r="AJ1442">
        <v>1003008355</v>
      </c>
      <c r="AK1442" t="s">
        <v>8138</v>
      </c>
      <c r="AL1442" s="3">
        <v>244582016</v>
      </c>
      <c r="AM1442" t="s">
        <v>8767</v>
      </c>
      <c r="AN1442" s="3">
        <v>0</v>
      </c>
      <c r="AO1442" s="3">
        <v>0</v>
      </c>
      <c r="AP1442" s="3">
        <v>244582016</v>
      </c>
      <c r="AQ1442" s="3">
        <v>0</v>
      </c>
      <c r="AR1442" s="3">
        <v>244582016</v>
      </c>
      <c r="AS1442">
        <v>5000889312</v>
      </c>
      <c r="AT1442">
        <v>1</v>
      </c>
      <c r="AU1442">
        <v>739298</v>
      </c>
      <c r="AV1442">
        <v>1</v>
      </c>
      <c r="AW1442" s="2">
        <v>45807</v>
      </c>
      <c r="AX1442" t="s">
        <v>6434</v>
      </c>
      <c r="AY1442" t="s">
        <v>17</v>
      </c>
      <c r="AZ1442" t="s">
        <v>17</v>
      </c>
      <c r="BA1442">
        <v>0</v>
      </c>
    </row>
    <row r="1443" spans="1:53" hidden="1" x14ac:dyDescent="0.2">
      <c r="A1443">
        <v>2025</v>
      </c>
      <c r="B1443">
        <v>1</v>
      </c>
      <c r="C1443" s="2">
        <v>45658</v>
      </c>
      <c r="D1443" s="2">
        <v>45808</v>
      </c>
      <c r="E1443" t="s">
        <v>2</v>
      </c>
      <c r="F1443" s="2">
        <v>45807</v>
      </c>
      <c r="G1443">
        <v>4</v>
      </c>
      <c r="H1443" t="s">
        <v>4</v>
      </c>
      <c r="I1443" t="s">
        <v>8880</v>
      </c>
      <c r="J1443" s="2">
        <v>45807</v>
      </c>
      <c r="K1443" s="2">
        <v>46022</v>
      </c>
      <c r="L1443">
        <v>215</v>
      </c>
      <c r="M1443">
        <v>2</v>
      </c>
      <c r="N1443" t="s">
        <v>8</v>
      </c>
      <c r="O1443">
        <v>1302</v>
      </c>
      <c r="P1443">
        <v>1417</v>
      </c>
      <c r="Q1443" t="s">
        <v>8881</v>
      </c>
      <c r="R1443" t="s">
        <v>8882</v>
      </c>
      <c r="T1443" t="s">
        <v>8883</v>
      </c>
      <c r="U1443" t="s">
        <v>6319</v>
      </c>
      <c r="V1443" t="s">
        <v>6320</v>
      </c>
      <c r="W1443" t="s">
        <v>14</v>
      </c>
      <c r="X1443" t="s">
        <v>15</v>
      </c>
      <c r="Y1443" t="s">
        <v>16</v>
      </c>
      <c r="Z1443" t="s">
        <v>17</v>
      </c>
      <c r="AA1443" t="s">
        <v>18</v>
      </c>
      <c r="AB1443">
        <v>17</v>
      </c>
      <c r="AC1443" t="s">
        <v>20</v>
      </c>
      <c r="AD1443">
        <v>1000524755</v>
      </c>
      <c r="AE1443" t="s">
        <v>22</v>
      </c>
      <c r="AF1443">
        <v>830095213</v>
      </c>
      <c r="AG1443" t="s">
        <v>156</v>
      </c>
      <c r="AH1443">
        <v>1000197752</v>
      </c>
      <c r="AI1443" t="s">
        <v>7065</v>
      </c>
      <c r="AJ1443">
        <v>1003008355</v>
      </c>
      <c r="AK1443" t="s">
        <v>8138</v>
      </c>
      <c r="AL1443" s="3">
        <v>10000000</v>
      </c>
      <c r="AM1443" t="s">
        <v>8767</v>
      </c>
      <c r="AN1443" s="3">
        <v>0</v>
      </c>
      <c r="AO1443" s="3">
        <v>0</v>
      </c>
      <c r="AP1443" s="3">
        <v>10000000</v>
      </c>
      <c r="AQ1443" s="3">
        <v>0</v>
      </c>
      <c r="AR1443" s="3">
        <v>10000000</v>
      </c>
      <c r="AS1443">
        <v>5000889313</v>
      </c>
      <c r="AT1443">
        <v>1</v>
      </c>
      <c r="AU1443">
        <v>739546</v>
      </c>
      <c r="AV1443">
        <v>1</v>
      </c>
      <c r="AW1443" s="2">
        <v>45807</v>
      </c>
      <c r="AX1443">
        <v>20</v>
      </c>
      <c r="AY1443" t="s">
        <v>17</v>
      </c>
      <c r="AZ1443" t="s">
        <v>17</v>
      </c>
      <c r="BA1443">
        <v>0</v>
      </c>
    </row>
    <row r="1444" spans="1:53" hidden="1" x14ac:dyDescent="0.2">
      <c r="A1444">
        <v>2025</v>
      </c>
      <c r="B1444">
        <v>1</v>
      </c>
      <c r="C1444" s="2">
        <v>45658</v>
      </c>
      <c r="D1444" s="2">
        <v>45808</v>
      </c>
      <c r="E1444" t="s">
        <v>2</v>
      </c>
      <c r="F1444" s="2">
        <v>45807</v>
      </c>
      <c r="G1444">
        <v>4</v>
      </c>
      <c r="H1444" t="s">
        <v>4</v>
      </c>
      <c r="I1444" t="s">
        <v>8880</v>
      </c>
      <c r="J1444" s="2">
        <v>45807</v>
      </c>
      <c r="K1444" s="2">
        <v>46022</v>
      </c>
      <c r="L1444">
        <v>215</v>
      </c>
      <c r="M1444">
        <v>2</v>
      </c>
      <c r="N1444" t="s">
        <v>8</v>
      </c>
      <c r="O1444">
        <v>1302</v>
      </c>
      <c r="P1444">
        <v>1417</v>
      </c>
      <c r="Q1444" t="s">
        <v>8881</v>
      </c>
      <c r="R1444" t="s">
        <v>8884</v>
      </c>
      <c r="T1444" t="s">
        <v>8885</v>
      </c>
      <c r="U1444" t="s">
        <v>6319</v>
      </c>
      <c r="V1444" t="s">
        <v>6320</v>
      </c>
      <c r="W1444" t="s">
        <v>14</v>
      </c>
      <c r="X1444" t="s">
        <v>15</v>
      </c>
      <c r="Y1444" t="s">
        <v>16</v>
      </c>
      <c r="Z1444" t="s">
        <v>17</v>
      </c>
      <c r="AA1444" t="s">
        <v>18</v>
      </c>
      <c r="AB1444">
        <v>17</v>
      </c>
      <c r="AC1444" t="s">
        <v>20</v>
      </c>
      <c r="AD1444">
        <v>1000524755</v>
      </c>
      <c r="AE1444" t="s">
        <v>22</v>
      </c>
      <c r="AF1444">
        <v>830095213</v>
      </c>
      <c r="AG1444" t="s">
        <v>156</v>
      </c>
      <c r="AH1444">
        <v>1000197752</v>
      </c>
      <c r="AI1444" t="s">
        <v>7065</v>
      </c>
      <c r="AJ1444">
        <v>1003008355</v>
      </c>
      <c r="AK1444" t="s">
        <v>8138</v>
      </c>
      <c r="AL1444" s="3">
        <v>29500000</v>
      </c>
      <c r="AM1444" t="s">
        <v>8767</v>
      </c>
      <c r="AN1444" s="3">
        <v>0</v>
      </c>
      <c r="AO1444" s="3">
        <v>0</v>
      </c>
      <c r="AP1444" s="3">
        <v>29500000</v>
      </c>
      <c r="AQ1444" s="3">
        <v>0</v>
      </c>
      <c r="AR1444" s="3">
        <v>29500000</v>
      </c>
      <c r="AS1444">
        <v>5000889313</v>
      </c>
      <c r="AT1444">
        <v>2</v>
      </c>
      <c r="AU1444">
        <v>739546</v>
      </c>
      <c r="AV1444">
        <v>2</v>
      </c>
      <c r="AW1444" s="2">
        <v>45807</v>
      </c>
      <c r="AX1444">
        <v>20</v>
      </c>
      <c r="AY1444" t="s">
        <v>17</v>
      </c>
      <c r="AZ1444" t="s">
        <v>17</v>
      </c>
      <c r="BA1444">
        <v>0</v>
      </c>
    </row>
  </sheetData>
  <autoFilter ref="A1:BA1444" xr:uid="{6D839084-E29F-43E2-8F1D-CE744CC8696C}">
    <filterColumn colId="15">
      <filters>
        <filter val="1380"/>
        <filter val="1381"/>
        <filter val="1382"/>
        <filter val="1383"/>
        <filter val="1384"/>
        <filter val="1385"/>
        <filter val="1386"/>
        <filter val="1387"/>
        <filter val="1388"/>
        <filter val="1389"/>
        <filter val="1390"/>
        <filter val="1391"/>
        <filter val="1392"/>
        <filter val="1393"/>
        <filter val="1394"/>
        <filter val="1395"/>
        <filter val="1397"/>
        <filter val="1398"/>
        <filter val="1399"/>
        <filter val="1400"/>
        <filter val="1401"/>
        <filter val="1402"/>
        <filter val="1403"/>
        <filter val="1404"/>
        <filter val="1405"/>
        <filter val="1406"/>
        <filter val="1407"/>
        <filter val="1408"/>
        <filter val="1410"/>
        <filter val="1411"/>
        <filter val="1412"/>
        <filter val="1413"/>
        <filter val="1415"/>
        <filter val="1416"/>
      </filters>
    </filterColumn>
    <filterColumn colId="17">
      <filters>
        <filter val="O23011745992024223001000"/>
        <filter val="O23011745992024226501000"/>
        <filter val="O23011745992024227801000"/>
        <filter val="O23011745992024228901000"/>
        <filter val="O23011745992024229001000"/>
        <filter val="O23011745992024231501000"/>
        <filter val="O23011745992024231901000"/>
        <filter val="O23011745992024232401000"/>
        <filter val="O23011745992024232701000"/>
        <filter val="O23011745992024235801000"/>
        <filter val="O23011745992024236201000"/>
        <filter val="O23011745992024238601000"/>
        <filter val="O23011745992024238801000"/>
        <filter val="O23011745992024239801000"/>
        <filter val="O23011745992024247401000"/>
        <filter val="O23011745992024248601000"/>
        <filter val="O23011745992024252601000"/>
        <filter val="O23011745992024254101000"/>
        <filter val="O23011745992024261301000"/>
        <filter val="O23011745992024266601000"/>
        <filter val="O23011745992024267101000"/>
        <filter val="O23011745992024268201000"/>
        <filter val="O23011745992024268901000"/>
        <filter val="O23011745992024269601000"/>
        <filter val="O23011745992024270301000"/>
      </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EA1C6-2D0D-4EC3-967A-05F2CD8DE250}">
  <sheetPr>
    <tabColor rgb="FF7030A0"/>
  </sheetPr>
  <dimension ref="A1:Y1352"/>
  <sheetViews>
    <sheetView showGridLines="0" tabSelected="1" zoomScale="120" zoomScaleNormal="120" workbookViewId="0">
      <pane ySplit="3" topLeftCell="A4" activePane="bottomLeft" state="frozen"/>
      <selection pane="bottomLeft" activeCell="B5" sqref="B5"/>
    </sheetView>
  </sheetViews>
  <sheetFormatPr baseColWidth="10" defaultRowHeight="12.75" x14ac:dyDescent="0.2"/>
  <cols>
    <col min="1" max="1" width="13.140625" style="19" bestFit="1" customWidth="1"/>
    <col min="2" max="2" width="40.7109375" customWidth="1"/>
    <col min="3" max="3" width="32" customWidth="1"/>
    <col min="5" max="5" width="18" customWidth="1"/>
    <col min="6" max="6" width="16.28515625" customWidth="1"/>
    <col min="9" max="9" width="15.7109375" style="12" customWidth="1"/>
    <col min="10" max="10" width="27.85546875" customWidth="1"/>
    <col min="11" max="12" width="22" bestFit="1" customWidth="1"/>
    <col min="15" max="15" width="13.140625" bestFit="1" customWidth="1"/>
    <col min="16" max="16" width="24.42578125" bestFit="1" customWidth="1"/>
    <col min="17" max="17" width="26.7109375" bestFit="1" customWidth="1"/>
    <col min="18" max="18" width="11.85546875" customWidth="1"/>
    <col min="19" max="19" width="26.5703125" bestFit="1" customWidth="1"/>
    <col min="22" max="22" width="48.28515625" customWidth="1"/>
    <col min="23" max="23" width="15.7109375" bestFit="1" customWidth="1"/>
    <col min="24" max="24" width="22" bestFit="1" customWidth="1"/>
  </cols>
  <sheetData>
    <row r="1" spans="1:25" x14ac:dyDescent="0.2">
      <c r="A1" s="81" t="s">
        <v>8196</v>
      </c>
      <c r="B1" t="s">
        <v>8749</v>
      </c>
      <c r="I1" s="36" t="s">
        <v>8196</v>
      </c>
      <c r="J1" t="s">
        <v>8887</v>
      </c>
      <c r="V1" s="36" t="s">
        <v>8196</v>
      </c>
      <c r="W1" t="s">
        <v>8749</v>
      </c>
    </row>
    <row r="3" spans="1:25" s="19" customFormat="1" x14ac:dyDescent="0.2">
      <c r="A3" s="81" t="s">
        <v>8248</v>
      </c>
      <c r="B3" s="81" t="s">
        <v>8249</v>
      </c>
      <c r="C3" s="81" t="s">
        <v>8224</v>
      </c>
      <c r="D3" s="81" t="s">
        <v>8208</v>
      </c>
      <c r="E3" s="82" t="s">
        <v>8499</v>
      </c>
      <c r="F3" s="82" t="s">
        <v>8500</v>
      </c>
      <c r="I3" s="73" t="s">
        <v>8248</v>
      </c>
      <c r="J3" s="73" t="s">
        <v>8249</v>
      </c>
      <c r="K3" s="74" t="s">
        <v>8499</v>
      </c>
      <c r="L3" s="74" t="s">
        <v>8500</v>
      </c>
      <c r="M3"/>
      <c r="N3"/>
      <c r="O3" s="30" t="s">
        <v>8248</v>
      </c>
      <c r="P3" s="33" t="s">
        <v>8538</v>
      </c>
      <c r="Q3" s="31" t="s">
        <v>8539</v>
      </c>
      <c r="R3" s="42" t="s">
        <v>8540</v>
      </c>
      <c r="S3" s="31" t="s">
        <v>8500</v>
      </c>
      <c r="V3" s="73" t="s">
        <v>8249</v>
      </c>
      <c r="W3" s="74" t="s">
        <v>8499</v>
      </c>
      <c r="X3" s="74" t="s">
        <v>8500</v>
      </c>
      <c r="Y3"/>
    </row>
    <row r="4" spans="1:25" x14ac:dyDescent="0.2">
      <c r="A4" s="18">
        <v>2230</v>
      </c>
      <c r="B4" t="s">
        <v>8459</v>
      </c>
      <c r="C4" t="s">
        <v>7636</v>
      </c>
      <c r="D4">
        <v>1251</v>
      </c>
      <c r="E4" s="13">
        <v>17010000</v>
      </c>
      <c r="F4" s="13">
        <v>17010000</v>
      </c>
      <c r="I4" s="12">
        <v>2230</v>
      </c>
      <c r="J4" t="s">
        <v>8459</v>
      </c>
      <c r="K4" s="13">
        <v>221958734</v>
      </c>
      <c r="L4" s="13">
        <v>179498738</v>
      </c>
      <c r="O4" s="32">
        <v>2230</v>
      </c>
      <c r="P4" s="34">
        <v>292272055</v>
      </c>
      <c r="Q4" s="35">
        <v>292272055</v>
      </c>
      <c r="R4" s="40">
        <f t="shared" ref="R4:R32" si="0">+Q4/P4</f>
        <v>1</v>
      </c>
      <c r="S4" s="35">
        <v>224832071</v>
      </c>
      <c r="V4" t="s">
        <v>8489</v>
      </c>
      <c r="W4" s="13">
        <v>1279955559</v>
      </c>
      <c r="X4" s="13">
        <v>864925620</v>
      </c>
    </row>
    <row r="5" spans="1:25" x14ac:dyDescent="0.2">
      <c r="A5" s="18">
        <v>2230</v>
      </c>
      <c r="B5" t="s">
        <v>8459</v>
      </c>
      <c r="C5" t="s">
        <v>7636</v>
      </c>
      <c r="D5">
        <v>1660</v>
      </c>
      <c r="E5" s="13">
        <v>8505000</v>
      </c>
      <c r="F5" s="13">
        <v>8221500</v>
      </c>
      <c r="I5" s="12">
        <v>2230</v>
      </c>
      <c r="J5" t="s">
        <v>8460</v>
      </c>
      <c r="K5" s="13">
        <v>70313321</v>
      </c>
      <c r="L5" s="13">
        <v>45333333</v>
      </c>
      <c r="O5" s="32">
        <v>2265</v>
      </c>
      <c r="P5" s="34">
        <v>900000000</v>
      </c>
      <c r="Q5" s="35">
        <v>900000000</v>
      </c>
      <c r="R5" s="40">
        <f t="shared" si="0"/>
        <v>1</v>
      </c>
      <c r="S5" s="35">
        <v>165964999</v>
      </c>
      <c r="V5" t="s">
        <v>8486</v>
      </c>
      <c r="W5" s="13">
        <v>735120213</v>
      </c>
      <c r="X5" s="13">
        <v>328948062</v>
      </c>
    </row>
    <row r="6" spans="1:25" x14ac:dyDescent="0.2">
      <c r="A6" s="18">
        <v>2230</v>
      </c>
      <c r="B6" t="s">
        <v>8459</v>
      </c>
      <c r="C6" t="s">
        <v>2935</v>
      </c>
      <c r="D6">
        <v>1333</v>
      </c>
      <c r="E6" s="13">
        <v>17010000</v>
      </c>
      <c r="F6" s="13">
        <v>17010000</v>
      </c>
      <c r="I6" s="12">
        <v>2265</v>
      </c>
      <c r="J6" t="s">
        <v>8450</v>
      </c>
      <c r="K6" s="13">
        <v>900000000</v>
      </c>
      <c r="L6" s="13">
        <v>165964999</v>
      </c>
      <c r="O6" s="32">
        <v>2278</v>
      </c>
      <c r="P6" s="34">
        <v>2300000000</v>
      </c>
      <c r="Q6" s="35">
        <v>2299996073</v>
      </c>
      <c r="R6" s="40">
        <f t="shared" si="0"/>
        <v>0.99999829260869566</v>
      </c>
      <c r="S6" s="35">
        <v>161895184</v>
      </c>
      <c r="V6" t="s">
        <v>8478</v>
      </c>
      <c r="W6" s="13">
        <v>364049311</v>
      </c>
      <c r="X6" s="13">
        <v>359310000</v>
      </c>
    </row>
    <row r="7" spans="1:25" x14ac:dyDescent="0.2">
      <c r="A7" s="18">
        <v>2230</v>
      </c>
      <c r="B7" t="s">
        <v>8459</v>
      </c>
      <c r="C7" t="s">
        <v>2935</v>
      </c>
      <c r="D7">
        <v>1597</v>
      </c>
      <c r="E7" s="13">
        <v>8505000</v>
      </c>
      <c r="F7" s="13">
        <v>7276500</v>
      </c>
      <c r="I7" s="12">
        <v>2278</v>
      </c>
      <c r="J7" t="s">
        <v>8451</v>
      </c>
      <c r="K7" s="13">
        <v>2299996073</v>
      </c>
      <c r="L7" s="13">
        <v>161895184</v>
      </c>
      <c r="O7" s="32">
        <v>2288</v>
      </c>
      <c r="P7" s="34">
        <v>250000000</v>
      </c>
      <c r="Q7" s="35">
        <v>250000000</v>
      </c>
      <c r="R7" s="40">
        <f t="shared" si="0"/>
        <v>1</v>
      </c>
      <c r="S7" s="35">
        <v>0</v>
      </c>
      <c r="V7" t="s">
        <v>8476</v>
      </c>
      <c r="W7" s="13">
        <v>909199367</v>
      </c>
      <c r="X7" s="13">
        <v>251113567</v>
      </c>
    </row>
    <row r="8" spans="1:25" x14ac:dyDescent="0.2">
      <c r="A8" s="18">
        <v>2230</v>
      </c>
      <c r="B8" t="s">
        <v>8459</v>
      </c>
      <c r="C8" t="s">
        <v>2726</v>
      </c>
      <c r="D8">
        <v>1068</v>
      </c>
      <c r="E8" s="13">
        <v>50400000</v>
      </c>
      <c r="F8" s="13">
        <v>50400000</v>
      </c>
      <c r="I8" s="12">
        <v>2288</v>
      </c>
      <c r="J8" t="s">
        <v>10311</v>
      </c>
      <c r="K8" s="13">
        <v>250000000</v>
      </c>
      <c r="L8" s="13">
        <v>0</v>
      </c>
      <c r="O8" s="32">
        <v>2289</v>
      </c>
      <c r="P8" s="34">
        <v>15761298000</v>
      </c>
      <c r="Q8" s="35">
        <v>15719971636</v>
      </c>
      <c r="R8" s="40">
        <f t="shared" si="0"/>
        <v>0.99737798473196815</v>
      </c>
      <c r="S8" s="35">
        <v>8655611892</v>
      </c>
      <c r="V8" t="s">
        <v>8464</v>
      </c>
      <c r="W8" s="13">
        <v>136548757</v>
      </c>
      <c r="X8" s="13">
        <v>104543981</v>
      </c>
    </row>
    <row r="9" spans="1:25" x14ac:dyDescent="0.2">
      <c r="A9" s="18">
        <v>2230</v>
      </c>
      <c r="B9" t="s">
        <v>8459</v>
      </c>
      <c r="C9" t="s">
        <v>1357</v>
      </c>
      <c r="D9">
        <v>1294</v>
      </c>
      <c r="E9" s="13">
        <v>6795800</v>
      </c>
      <c r="F9" s="13">
        <v>6172779</v>
      </c>
      <c r="I9" s="12">
        <v>2289</v>
      </c>
      <c r="J9" t="s">
        <v>10042</v>
      </c>
      <c r="K9" s="13">
        <v>15719971636</v>
      </c>
      <c r="L9" s="13">
        <v>8655611892</v>
      </c>
      <c r="O9" s="32">
        <v>2290</v>
      </c>
      <c r="P9" s="34">
        <v>429797644</v>
      </c>
      <c r="Q9" s="35">
        <v>428713348</v>
      </c>
      <c r="R9" s="40">
        <f t="shared" si="0"/>
        <v>0.99747719417466141</v>
      </c>
      <c r="S9" s="35">
        <v>326678227</v>
      </c>
      <c r="V9" t="s">
        <v>8497</v>
      </c>
      <c r="W9" s="13">
        <v>384139224</v>
      </c>
      <c r="X9" s="13">
        <v>378450274</v>
      </c>
    </row>
    <row r="10" spans="1:25" x14ac:dyDescent="0.2">
      <c r="A10" s="18">
        <v>2230</v>
      </c>
      <c r="B10" t="s">
        <v>8459</v>
      </c>
      <c r="C10" t="s">
        <v>185</v>
      </c>
      <c r="D10">
        <v>1346</v>
      </c>
      <c r="E10" s="13">
        <v>5000000</v>
      </c>
      <c r="F10" s="13">
        <v>5000000</v>
      </c>
      <c r="I10" s="12">
        <v>2290</v>
      </c>
      <c r="J10" t="s">
        <v>8464</v>
      </c>
      <c r="K10" s="13">
        <v>136548757</v>
      </c>
      <c r="L10" s="13">
        <v>104543981</v>
      </c>
      <c r="O10" s="32">
        <v>2315</v>
      </c>
      <c r="P10" s="34">
        <v>1924920943</v>
      </c>
      <c r="Q10" s="35">
        <v>1924920480</v>
      </c>
      <c r="R10" s="40">
        <f t="shared" si="0"/>
        <v>0.99999975947064124</v>
      </c>
      <c r="S10" s="35">
        <v>539011928</v>
      </c>
      <c r="V10" t="s">
        <v>8496</v>
      </c>
      <c r="W10" s="13">
        <v>1474588118</v>
      </c>
      <c r="X10" s="13">
        <v>1360462457</v>
      </c>
    </row>
    <row r="11" spans="1:25" x14ac:dyDescent="0.2">
      <c r="A11" s="18">
        <v>2230</v>
      </c>
      <c r="B11" t="s">
        <v>8459</v>
      </c>
      <c r="C11" t="s">
        <v>2718</v>
      </c>
      <c r="D11">
        <v>1337</v>
      </c>
      <c r="E11" s="13">
        <v>17010000</v>
      </c>
      <c r="F11" s="13">
        <v>17010000</v>
      </c>
      <c r="I11" s="12">
        <v>2290</v>
      </c>
      <c r="J11" t="s">
        <v>8463</v>
      </c>
      <c r="K11" s="13">
        <v>88191467</v>
      </c>
      <c r="L11" s="13">
        <v>52013641</v>
      </c>
      <c r="O11" s="32">
        <v>2319</v>
      </c>
      <c r="P11" s="34">
        <v>673816904</v>
      </c>
      <c r="Q11" s="35">
        <v>660535397</v>
      </c>
      <c r="R11" s="40">
        <f t="shared" si="0"/>
        <v>0.98028914543230283</v>
      </c>
      <c r="S11" s="35">
        <v>374633029</v>
      </c>
      <c r="V11" t="s">
        <v>8469</v>
      </c>
      <c r="W11" s="13">
        <v>297423547</v>
      </c>
      <c r="X11" s="13">
        <v>131310000</v>
      </c>
    </row>
    <row r="12" spans="1:25" x14ac:dyDescent="0.2">
      <c r="A12" s="18">
        <v>2230</v>
      </c>
      <c r="B12" t="s">
        <v>8459</v>
      </c>
      <c r="C12" t="s">
        <v>2718</v>
      </c>
      <c r="D12">
        <v>1687</v>
      </c>
      <c r="E12" s="13">
        <v>8505000</v>
      </c>
      <c r="F12" s="13">
        <v>7276500</v>
      </c>
      <c r="I12" s="12">
        <v>2290</v>
      </c>
      <c r="J12" t="s">
        <v>8461</v>
      </c>
      <c r="K12" s="13">
        <v>114406091</v>
      </c>
      <c r="L12" s="13">
        <v>92225648</v>
      </c>
      <c r="O12" s="32">
        <v>2324</v>
      </c>
      <c r="P12" s="34">
        <v>1962791381</v>
      </c>
      <c r="Q12" s="35">
        <v>1962727084</v>
      </c>
      <c r="R12" s="40">
        <f t="shared" si="0"/>
        <v>0.99996724206116738</v>
      </c>
      <c r="S12" s="35">
        <v>747408707</v>
      </c>
      <c r="V12" t="s">
        <v>8479</v>
      </c>
      <c r="W12" s="13">
        <v>784792188</v>
      </c>
      <c r="X12" s="13">
        <v>730539158</v>
      </c>
    </row>
    <row r="13" spans="1:25" x14ac:dyDescent="0.2">
      <c r="A13" s="18">
        <v>2230</v>
      </c>
      <c r="B13" t="s">
        <v>8459</v>
      </c>
      <c r="C13" t="s">
        <v>8897</v>
      </c>
      <c r="D13" s="70">
        <v>1422</v>
      </c>
      <c r="E13" s="13">
        <v>13338127</v>
      </c>
      <c r="F13" s="13">
        <v>13338126</v>
      </c>
      <c r="I13" s="12">
        <v>2290</v>
      </c>
      <c r="J13" t="s">
        <v>8462</v>
      </c>
      <c r="K13" s="13">
        <v>89567033</v>
      </c>
      <c r="L13" s="13">
        <v>77894957</v>
      </c>
      <c r="O13" s="32">
        <v>2327</v>
      </c>
      <c r="P13" s="34">
        <v>12319587222</v>
      </c>
      <c r="Q13" s="35">
        <v>12314701320</v>
      </c>
      <c r="R13" s="40">
        <f t="shared" si="0"/>
        <v>0.99960340375761336</v>
      </c>
      <c r="S13" s="35">
        <v>7037172793</v>
      </c>
      <c r="V13" t="s">
        <v>8471</v>
      </c>
      <c r="W13" s="13">
        <v>197719282</v>
      </c>
      <c r="X13" s="13">
        <v>156599282</v>
      </c>
    </row>
    <row r="14" spans="1:25" x14ac:dyDescent="0.2">
      <c r="A14" s="18">
        <v>2230</v>
      </c>
      <c r="B14" t="s">
        <v>8459</v>
      </c>
      <c r="C14" t="s">
        <v>8897</v>
      </c>
      <c r="D14">
        <v>2006</v>
      </c>
      <c r="E14" s="13">
        <v>13161297</v>
      </c>
      <c r="F14" s="13">
        <v>0</v>
      </c>
      <c r="I14" s="12">
        <v>2315</v>
      </c>
      <c r="J14" t="s">
        <v>8465</v>
      </c>
      <c r="K14" s="13">
        <v>1301350048</v>
      </c>
      <c r="L14" s="13">
        <v>484945866</v>
      </c>
      <c r="O14" s="32">
        <v>2331</v>
      </c>
      <c r="P14" s="34">
        <v>225000000</v>
      </c>
      <c r="Q14" s="35">
        <v>174857476</v>
      </c>
      <c r="R14" s="40">
        <f t="shared" si="0"/>
        <v>0.7771443377777778</v>
      </c>
      <c r="S14" s="35">
        <v>4702000</v>
      </c>
      <c r="V14" t="s">
        <v>8477</v>
      </c>
      <c r="W14" s="13">
        <v>765216660</v>
      </c>
      <c r="X14" s="13">
        <v>658939612</v>
      </c>
    </row>
    <row r="15" spans="1:25" x14ac:dyDescent="0.2">
      <c r="A15" s="18">
        <v>2230</v>
      </c>
      <c r="B15" t="s">
        <v>8459</v>
      </c>
      <c r="C15" t="s">
        <v>9026</v>
      </c>
      <c r="D15">
        <v>1438</v>
      </c>
      <c r="E15" s="13">
        <v>25200000</v>
      </c>
      <c r="F15" s="13">
        <v>25200000</v>
      </c>
      <c r="I15" s="12">
        <v>2315</v>
      </c>
      <c r="J15" t="s">
        <v>8900</v>
      </c>
      <c r="K15" s="13">
        <v>623570432</v>
      </c>
      <c r="L15" s="13">
        <v>54066062</v>
      </c>
      <c r="O15" s="32">
        <v>2358</v>
      </c>
      <c r="P15" s="34">
        <v>3396615420</v>
      </c>
      <c r="Q15" s="35">
        <v>3385703315</v>
      </c>
      <c r="R15" s="40">
        <f t="shared" si="0"/>
        <v>0.99678735928249418</v>
      </c>
      <c r="S15" s="35">
        <v>84064979</v>
      </c>
      <c r="V15" t="s">
        <v>8493</v>
      </c>
      <c r="W15" s="13">
        <v>193300000</v>
      </c>
      <c r="X15" s="13">
        <v>118030000</v>
      </c>
    </row>
    <row r="16" spans="1:25" x14ac:dyDescent="0.2">
      <c r="A16" s="18">
        <v>2230</v>
      </c>
      <c r="B16" t="s">
        <v>8459</v>
      </c>
      <c r="C16" t="s">
        <v>9628</v>
      </c>
      <c r="D16">
        <v>1735</v>
      </c>
      <c r="E16" s="13">
        <v>7500000</v>
      </c>
      <c r="F16" s="13">
        <v>5583333</v>
      </c>
      <c r="I16" s="12">
        <v>2319</v>
      </c>
      <c r="J16" t="s">
        <v>8466</v>
      </c>
      <c r="K16" s="13">
        <v>323539491</v>
      </c>
      <c r="L16" s="13">
        <v>201688290</v>
      </c>
      <c r="O16" s="32">
        <v>2362</v>
      </c>
      <c r="P16" s="34">
        <v>193656592</v>
      </c>
      <c r="Q16" s="35">
        <v>193625748</v>
      </c>
      <c r="R16" s="40">
        <f t="shared" si="0"/>
        <v>0.99984072837551541</v>
      </c>
      <c r="S16" s="35">
        <v>99154449</v>
      </c>
      <c r="V16" t="s">
        <v>8480</v>
      </c>
      <c r="W16" s="13">
        <v>746000000</v>
      </c>
      <c r="X16" s="13">
        <v>539104333</v>
      </c>
    </row>
    <row r="17" spans="1:24" x14ac:dyDescent="0.2">
      <c r="A17" s="18">
        <v>2230</v>
      </c>
      <c r="B17" t="s">
        <v>8459</v>
      </c>
      <c r="C17" t="s">
        <v>10172</v>
      </c>
      <c r="D17">
        <v>1945</v>
      </c>
      <c r="E17" s="13">
        <v>24018510</v>
      </c>
      <c r="F17" s="13">
        <v>0</v>
      </c>
      <c r="I17" s="12">
        <v>2319</v>
      </c>
      <c r="J17" t="s">
        <v>8467</v>
      </c>
      <c r="K17" s="13">
        <v>209497346</v>
      </c>
      <c r="L17" s="13">
        <v>134476401</v>
      </c>
      <c r="O17" s="32">
        <v>2386</v>
      </c>
      <c r="P17" s="34">
        <v>578302620</v>
      </c>
      <c r="Q17" s="35">
        <v>578302620</v>
      </c>
      <c r="R17" s="40">
        <f t="shared" si="0"/>
        <v>1</v>
      </c>
      <c r="S17" s="35">
        <v>197932218</v>
      </c>
      <c r="V17" t="s">
        <v>8475</v>
      </c>
      <c r="W17" s="13">
        <v>3214897267</v>
      </c>
      <c r="X17" s="13">
        <v>84064979</v>
      </c>
    </row>
    <row r="18" spans="1:24" x14ac:dyDescent="0.2">
      <c r="A18" s="18">
        <v>2230</v>
      </c>
      <c r="B18" t="s">
        <v>10362</v>
      </c>
      <c r="E18" s="13">
        <v>221958734</v>
      </c>
      <c r="F18" s="13">
        <v>179498738</v>
      </c>
      <c r="I18" s="12">
        <v>2319</v>
      </c>
      <c r="J18" t="s">
        <v>8901</v>
      </c>
      <c r="K18" s="13">
        <v>127498560</v>
      </c>
      <c r="L18" s="13">
        <v>38468338</v>
      </c>
      <c r="O18" s="32">
        <v>2388</v>
      </c>
      <c r="P18" s="34">
        <v>2110219221</v>
      </c>
      <c r="Q18" s="35">
        <v>2106411743</v>
      </c>
      <c r="R18" s="40">
        <f t="shared" si="0"/>
        <v>0.99819569551726683</v>
      </c>
      <c r="S18" s="35">
        <v>910053179</v>
      </c>
      <c r="V18" t="s">
        <v>8494</v>
      </c>
      <c r="W18" s="13">
        <v>438600000</v>
      </c>
      <c r="X18" s="13">
        <v>187840000</v>
      </c>
    </row>
    <row r="19" spans="1:24" x14ac:dyDescent="0.2">
      <c r="A19" s="18">
        <v>2230</v>
      </c>
      <c r="B19" t="s">
        <v>8460</v>
      </c>
      <c r="C19" t="s">
        <v>8049</v>
      </c>
      <c r="D19">
        <v>1328</v>
      </c>
      <c r="E19" s="13">
        <v>36000000</v>
      </c>
      <c r="F19" s="13">
        <v>36000000</v>
      </c>
      <c r="I19" s="12">
        <v>2324</v>
      </c>
      <c r="J19" t="s">
        <v>8469</v>
      </c>
      <c r="K19" s="13">
        <v>297423547</v>
      </c>
      <c r="L19" s="13">
        <v>131310000</v>
      </c>
      <c r="O19" s="32">
        <v>2395</v>
      </c>
      <c r="P19" s="34">
        <v>230000000</v>
      </c>
      <c r="Q19" s="35">
        <v>229994820</v>
      </c>
      <c r="R19" s="40">
        <f t="shared" si="0"/>
        <v>0.99997747826086958</v>
      </c>
      <c r="S19" s="35">
        <v>0</v>
      </c>
      <c r="V19" t="s">
        <v>8492</v>
      </c>
      <c r="W19" s="13">
        <v>1436582541</v>
      </c>
      <c r="X19" s="13">
        <v>255279211</v>
      </c>
    </row>
    <row r="20" spans="1:24" x14ac:dyDescent="0.2">
      <c r="A20" s="18">
        <v>2230</v>
      </c>
      <c r="B20" t="s">
        <v>8460</v>
      </c>
      <c r="C20" t="s">
        <v>185</v>
      </c>
      <c r="D20">
        <v>1346</v>
      </c>
      <c r="E20" s="13">
        <v>5000000</v>
      </c>
      <c r="F20" s="13">
        <v>5000000</v>
      </c>
      <c r="I20" s="12">
        <v>2324</v>
      </c>
      <c r="J20" t="s">
        <v>8471</v>
      </c>
      <c r="K20" s="13">
        <v>197719282</v>
      </c>
      <c r="L20" s="13">
        <v>156599282</v>
      </c>
      <c r="O20" s="32">
        <v>2398</v>
      </c>
      <c r="P20" s="34">
        <v>1148841499</v>
      </c>
      <c r="Q20" s="35">
        <v>1148841499</v>
      </c>
      <c r="R20" s="40">
        <f t="shared" si="0"/>
        <v>1</v>
      </c>
      <c r="S20" s="35">
        <v>1089849158</v>
      </c>
      <c r="V20" t="s">
        <v>8495</v>
      </c>
      <c r="W20" s="13">
        <v>418715066</v>
      </c>
      <c r="X20" s="13">
        <v>78174000</v>
      </c>
    </row>
    <row r="21" spans="1:24" x14ac:dyDescent="0.2">
      <c r="A21" s="18">
        <v>2230</v>
      </c>
      <c r="B21" t="s">
        <v>8460</v>
      </c>
      <c r="C21" t="s">
        <v>9901</v>
      </c>
      <c r="D21">
        <v>1859</v>
      </c>
      <c r="E21" s="13">
        <v>15000000</v>
      </c>
      <c r="F21" s="13">
        <v>4333333</v>
      </c>
      <c r="I21" s="12">
        <v>2324</v>
      </c>
      <c r="J21" t="s">
        <v>8470</v>
      </c>
      <c r="K21" s="13">
        <v>609340289</v>
      </c>
      <c r="L21" s="13">
        <v>272789000</v>
      </c>
      <c r="O21" s="32">
        <v>2404</v>
      </c>
      <c r="P21" s="34">
        <v>220000000</v>
      </c>
      <c r="Q21" s="35">
        <v>188891847</v>
      </c>
      <c r="R21" s="40">
        <f t="shared" si="0"/>
        <v>0.85859930454545452</v>
      </c>
      <c r="S21" s="35">
        <v>0</v>
      </c>
      <c r="V21" t="s">
        <v>8463</v>
      </c>
      <c r="W21" s="13">
        <v>88191467</v>
      </c>
      <c r="X21" s="13">
        <v>52013641</v>
      </c>
    </row>
    <row r="22" spans="1:24" x14ac:dyDescent="0.2">
      <c r="A22" s="18">
        <v>2230</v>
      </c>
      <c r="B22" t="s">
        <v>8460</v>
      </c>
      <c r="C22" t="s">
        <v>10172</v>
      </c>
      <c r="D22">
        <v>1945</v>
      </c>
      <c r="E22" s="13">
        <v>14313321</v>
      </c>
      <c r="F22" s="13">
        <v>0</v>
      </c>
      <c r="I22" s="12">
        <v>2324</v>
      </c>
      <c r="J22" t="s">
        <v>8473</v>
      </c>
      <c r="K22" s="13">
        <v>227209494</v>
      </c>
      <c r="L22" s="13">
        <v>65483044</v>
      </c>
      <c r="O22" s="32">
        <v>2474</v>
      </c>
      <c r="P22" s="34">
        <v>78750000</v>
      </c>
      <c r="Q22" s="35">
        <v>78750000</v>
      </c>
      <c r="R22" s="40">
        <f t="shared" si="0"/>
        <v>1</v>
      </c>
      <c r="S22" s="35">
        <v>78750000</v>
      </c>
      <c r="V22" t="s">
        <v>8461</v>
      </c>
      <c r="W22" s="13">
        <v>114406091</v>
      </c>
      <c r="X22" s="13">
        <v>92225648</v>
      </c>
    </row>
    <row r="23" spans="1:24" x14ac:dyDescent="0.2">
      <c r="A23" s="18">
        <v>2230</v>
      </c>
      <c r="B23" t="s">
        <v>10363</v>
      </c>
      <c r="E23" s="13">
        <v>70313321</v>
      </c>
      <c r="F23" s="13">
        <v>45333333</v>
      </c>
      <c r="I23" s="12">
        <v>2324</v>
      </c>
      <c r="J23" t="s">
        <v>8472</v>
      </c>
      <c r="K23" s="13">
        <v>323486880</v>
      </c>
      <c r="L23" s="13">
        <v>44856000</v>
      </c>
      <c r="O23" s="32">
        <v>2486</v>
      </c>
      <c r="P23" s="34">
        <v>3158352174</v>
      </c>
      <c r="Q23" s="35">
        <v>3156619791</v>
      </c>
      <c r="R23" s="40">
        <f t="shared" si="0"/>
        <v>0.99945149150425305</v>
      </c>
      <c r="S23" s="35">
        <v>972619467</v>
      </c>
      <c r="V23" t="s">
        <v>8453</v>
      </c>
      <c r="W23" s="13">
        <v>193625748</v>
      </c>
      <c r="X23" s="13">
        <v>99154449</v>
      </c>
    </row>
    <row r="24" spans="1:24" x14ac:dyDescent="0.2">
      <c r="A24" s="18" t="s">
        <v>10364</v>
      </c>
      <c r="B24" s="18"/>
      <c r="C24" s="18"/>
      <c r="D24" s="18"/>
      <c r="E24" s="13">
        <v>292272055</v>
      </c>
      <c r="F24" s="13">
        <v>224832071</v>
      </c>
      <c r="I24" s="12">
        <v>2324</v>
      </c>
      <c r="J24" t="s">
        <v>8474</v>
      </c>
      <c r="K24" s="13">
        <v>307547592</v>
      </c>
      <c r="L24" s="13">
        <v>76371381</v>
      </c>
      <c r="O24" s="32">
        <v>2526</v>
      </c>
      <c r="P24" s="34">
        <v>388148701</v>
      </c>
      <c r="Q24" s="35">
        <v>388148701</v>
      </c>
      <c r="R24" s="40">
        <f t="shared" si="0"/>
        <v>1</v>
      </c>
      <c r="S24" s="35">
        <v>165481449</v>
      </c>
      <c r="V24" t="s">
        <v>8488</v>
      </c>
      <c r="W24" s="13">
        <v>390000000</v>
      </c>
      <c r="X24" s="13">
        <v>81298333</v>
      </c>
    </row>
    <row r="25" spans="1:24" x14ac:dyDescent="0.2">
      <c r="A25" s="18">
        <v>2265</v>
      </c>
      <c r="B25" t="s">
        <v>8450</v>
      </c>
      <c r="C25" t="s">
        <v>1447</v>
      </c>
      <c r="D25">
        <v>1340</v>
      </c>
      <c r="E25" s="13">
        <v>18900000</v>
      </c>
      <c r="F25" s="13">
        <v>13545000</v>
      </c>
      <c r="I25" s="12">
        <v>2327</v>
      </c>
      <c r="J25" t="s">
        <v>8457</v>
      </c>
      <c r="K25" s="13">
        <v>249212252</v>
      </c>
      <c r="L25" s="13">
        <v>77309934</v>
      </c>
      <c r="O25" s="32">
        <v>2541</v>
      </c>
      <c r="P25" s="34">
        <v>1932895226</v>
      </c>
      <c r="Q25" s="35">
        <v>1932632105</v>
      </c>
      <c r="R25" s="40">
        <f t="shared" si="0"/>
        <v>0.99986387208346283</v>
      </c>
      <c r="S25" s="35">
        <v>539117145</v>
      </c>
      <c r="V25" t="s">
        <v>8459</v>
      </c>
      <c r="W25" s="13">
        <v>221958734</v>
      </c>
      <c r="X25" s="13">
        <v>179498738</v>
      </c>
    </row>
    <row r="26" spans="1:24" x14ac:dyDescent="0.2">
      <c r="A26" s="18">
        <v>2265</v>
      </c>
      <c r="B26" t="s">
        <v>8450</v>
      </c>
      <c r="C26" t="s">
        <v>3901</v>
      </c>
      <c r="D26">
        <v>1329</v>
      </c>
      <c r="E26" s="13">
        <v>16380000</v>
      </c>
      <c r="F26" s="13">
        <v>16380000</v>
      </c>
      <c r="I26" s="12">
        <v>2327</v>
      </c>
      <c r="J26" t="s">
        <v>8456</v>
      </c>
      <c r="K26" s="13">
        <v>8301046331</v>
      </c>
      <c r="L26" s="13">
        <v>6796022500</v>
      </c>
      <c r="O26" s="32">
        <v>2613</v>
      </c>
      <c r="P26" s="34">
        <v>5736513405</v>
      </c>
      <c r="Q26" s="35">
        <v>5710378481</v>
      </c>
      <c r="R26" s="40">
        <f t="shared" si="0"/>
        <v>0.99544411000988497</v>
      </c>
      <c r="S26" s="35">
        <v>320289460</v>
      </c>
      <c r="V26" t="s">
        <v>8462</v>
      </c>
      <c r="W26" s="13">
        <v>89567033</v>
      </c>
      <c r="X26" s="13">
        <v>77894957</v>
      </c>
    </row>
    <row r="27" spans="1:24" x14ac:dyDescent="0.2">
      <c r="A27" s="18">
        <v>2265</v>
      </c>
      <c r="B27" t="s">
        <v>8450</v>
      </c>
      <c r="C27" t="s">
        <v>3901</v>
      </c>
      <c r="D27">
        <v>1685</v>
      </c>
      <c r="E27" s="13">
        <v>8190000</v>
      </c>
      <c r="F27" s="13">
        <v>7007000</v>
      </c>
      <c r="I27" s="12">
        <v>2327</v>
      </c>
      <c r="J27" t="s">
        <v>8458</v>
      </c>
      <c r="K27" s="13">
        <v>3736747953</v>
      </c>
      <c r="L27" s="13">
        <v>163840359</v>
      </c>
      <c r="O27" s="32">
        <v>2666</v>
      </c>
      <c r="P27" s="34">
        <v>919043741</v>
      </c>
      <c r="Q27" s="35">
        <v>915686453</v>
      </c>
      <c r="R27" s="40">
        <f t="shared" si="0"/>
        <v>0.99634697691717378</v>
      </c>
      <c r="S27" s="35">
        <v>338614729</v>
      </c>
      <c r="V27" t="s">
        <v>8460</v>
      </c>
      <c r="W27" s="13">
        <v>70313321</v>
      </c>
      <c r="X27" s="13">
        <v>45333333</v>
      </c>
    </row>
    <row r="28" spans="1:24" x14ac:dyDescent="0.2">
      <c r="A28" s="18">
        <v>2265</v>
      </c>
      <c r="B28" t="s">
        <v>8450</v>
      </c>
      <c r="C28" t="s">
        <v>1277</v>
      </c>
      <c r="D28">
        <v>1207</v>
      </c>
      <c r="E28" s="13">
        <v>39000000</v>
      </c>
      <c r="F28" s="13">
        <v>39000000</v>
      </c>
      <c r="I28" s="12">
        <v>2327</v>
      </c>
      <c r="J28" t="s">
        <v>9912</v>
      </c>
      <c r="K28" s="13">
        <v>27694784</v>
      </c>
      <c r="L28" s="13">
        <v>0</v>
      </c>
      <c r="O28" s="32">
        <v>2671</v>
      </c>
      <c r="P28" s="34">
        <v>2502674014</v>
      </c>
      <c r="Q28" s="35">
        <v>2490528355</v>
      </c>
      <c r="R28" s="40">
        <f t="shared" si="0"/>
        <v>0.99514692727376519</v>
      </c>
      <c r="S28" s="35">
        <v>1222486255</v>
      </c>
      <c r="V28" t="s">
        <v>8487</v>
      </c>
      <c r="W28" s="13">
        <v>370898354</v>
      </c>
      <c r="X28" s="13">
        <v>193388277</v>
      </c>
    </row>
    <row r="29" spans="1:24" x14ac:dyDescent="0.2">
      <c r="A29" s="18">
        <v>2265</v>
      </c>
      <c r="B29" t="s">
        <v>8450</v>
      </c>
      <c r="C29" t="s">
        <v>1277</v>
      </c>
      <c r="D29">
        <v>1583</v>
      </c>
      <c r="E29" s="13">
        <v>19500000</v>
      </c>
      <c r="F29" s="13">
        <v>19066667</v>
      </c>
      <c r="I29" s="12">
        <v>2331</v>
      </c>
      <c r="J29" t="s">
        <v>10040</v>
      </c>
      <c r="K29" s="13">
        <v>174857476</v>
      </c>
      <c r="L29" s="13">
        <v>4702000</v>
      </c>
      <c r="O29" s="32">
        <v>2682</v>
      </c>
      <c r="P29" s="34">
        <v>906198281</v>
      </c>
      <c r="Q29" s="35">
        <v>880879851</v>
      </c>
      <c r="R29" s="40">
        <f t="shared" si="0"/>
        <v>0.97206082760159196</v>
      </c>
      <c r="S29" s="35">
        <v>155021830</v>
      </c>
      <c r="V29" t="s">
        <v>8457</v>
      </c>
      <c r="W29" s="13">
        <v>249212252</v>
      </c>
      <c r="X29" s="13">
        <v>77309934</v>
      </c>
    </row>
    <row r="30" spans="1:24" x14ac:dyDescent="0.2">
      <c r="A30" s="18">
        <v>2265</v>
      </c>
      <c r="B30" t="s">
        <v>8450</v>
      </c>
      <c r="C30" t="s">
        <v>2858</v>
      </c>
      <c r="D30">
        <v>1097</v>
      </c>
      <c r="E30" s="13">
        <v>31500000</v>
      </c>
      <c r="F30" s="13">
        <v>31500000</v>
      </c>
      <c r="I30" s="12">
        <v>2358</v>
      </c>
      <c r="J30" t="s">
        <v>8475</v>
      </c>
      <c r="K30" s="13">
        <v>3214897267</v>
      </c>
      <c r="L30" s="13">
        <v>84064979</v>
      </c>
      <c r="O30" s="32">
        <v>2689</v>
      </c>
      <c r="P30" s="34">
        <v>3023958327</v>
      </c>
      <c r="Q30" s="35">
        <v>2936582541</v>
      </c>
      <c r="R30" s="40">
        <f t="shared" si="0"/>
        <v>0.97110549268491952</v>
      </c>
      <c r="S30" s="35">
        <v>332612545</v>
      </c>
      <c r="V30" t="s">
        <v>8454</v>
      </c>
      <c r="W30" s="13">
        <v>78750000</v>
      </c>
      <c r="X30" s="13">
        <v>78750000</v>
      </c>
    </row>
    <row r="31" spans="1:24" x14ac:dyDescent="0.2">
      <c r="A31" s="18">
        <v>2265</v>
      </c>
      <c r="B31" t="s">
        <v>8450</v>
      </c>
      <c r="C31" t="s">
        <v>8897</v>
      </c>
      <c r="D31" s="70">
        <v>1422</v>
      </c>
      <c r="E31" s="13">
        <v>10781656</v>
      </c>
      <c r="F31" s="13">
        <v>4866332</v>
      </c>
      <c r="I31" s="12">
        <v>2358</v>
      </c>
      <c r="J31" t="s">
        <v>10313</v>
      </c>
      <c r="K31" s="13">
        <v>170806048</v>
      </c>
      <c r="L31" s="13">
        <v>0</v>
      </c>
      <c r="O31" s="32">
        <v>2696</v>
      </c>
      <c r="P31" s="34">
        <v>1995873801</v>
      </c>
      <c r="Q31" s="35">
        <v>1833057784</v>
      </c>
      <c r="R31" s="40">
        <f t="shared" si="0"/>
        <v>0.91842369145863645</v>
      </c>
      <c r="S31" s="35">
        <v>642234049</v>
      </c>
      <c r="V31" t="s">
        <v>8452</v>
      </c>
      <c r="W31" s="13">
        <v>15719971636</v>
      </c>
      <c r="X31" s="13">
        <v>8655611892</v>
      </c>
    </row>
    <row r="32" spans="1:24" ht="13.5" thickBot="1" x14ac:dyDescent="0.25">
      <c r="A32" s="18">
        <v>2265</v>
      </c>
      <c r="B32" t="s">
        <v>8450</v>
      </c>
      <c r="C32" t="s">
        <v>8897</v>
      </c>
      <c r="D32">
        <v>2006</v>
      </c>
      <c r="E32" s="13">
        <v>13653770</v>
      </c>
      <c r="F32" s="13">
        <v>0</v>
      </c>
      <c r="I32" s="12">
        <v>2362</v>
      </c>
      <c r="J32" t="s">
        <v>8453</v>
      </c>
      <c r="K32" s="13">
        <v>193625748</v>
      </c>
      <c r="L32" s="13">
        <v>99154449</v>
      </c>
      <c r="O32" s="38">
        <v>2703</v>
      </c>
      <c r="P32" s="39">
        <v>2779460149</v>
      </c>
      <c r="Q32" s="35">
        <v>2725264191</v>
      </c>
      <c r="R32" s="41">
        <f t="shared" si="0"/>
        <v>0.98050126460007037</v>
      </c>
      <c r="S32" s="35">
        <v>1759732273</v>
      </c>
      <c r="V32" t="s">
        <v>8490</v>
      </c>
      <c r="W32" s="13">
        <v>540344741</v>
      </c>
      <c r="X32" s="13">
        <v>145277720</v>
      </c>
    </row>
    <row r="33" spans="1:24" ht="13.5" thickTop="1" x14ac:dyDescent="0.2">
      <c r="A33" s="18">
        <v>2265</v>
      </c>
      <c r="B33" t="s">
        <v>8450</v>
      </c>
      <c r="C33" t="s">
        <v>9583</v>
      </c>
      <c r="D33">
        <v>1672</v>
      </c>
      <c r="E33" s="13">
        <v>32000000</v>
      </c>
      <c r="F33" s="13">
        <v>21333333</v>
      </c>
      <c r="I33" s="12">
        <v>2386</v>
      </c>
      <c r="J33" t="s">
        <v>8902</v>
      </c>
      <c r="K33" s="13">
        <v>202596878</v>
      </c>
      <c r="L33" s="13">
        <v>28043762</v>
      </c>
      <c r="O33" s="44" t="s">
        <v>8498</v>
      </c>
      <c r="P33" s="45">
        <f>SUM(P4:P32)</f>
        <v>68338987320</v>
      </c>
      <c r="Q33" s="45">
        <f>SUM(Q4:Q32)</f>
        <v>67808994714</v>
      </c>
      <c r="R33" s="43">
        <f t="shared" ref="R33" si="1">+Q33/P33</f>
        <v>0.99224465233120462</v>
      </c>
      <c r="S33" s="45">
        <f>SUM(S4:S32)</f>
        <v>27145924015</v>
      </c>
      <c r="V33" t="s">
        <v>8451</v>
      </c>
      <c r="W33" s="13">
        <v>2299996073</v>
      </c>
      <c r="X33" s="13">
        <v>161895184</v>
      </c>
    </row>
    <row r="34" spans="1:24" x14ac:dyDescent="0.2">
      <c r="A34" s="18">
        <v>2265</v>
      </c>
      <c r="B34" t="s">
        <v>8450</v>
      </c>
      <c r="C34" t="s">
        <v>9605</v>
      </c>
      <c r="D34">
        <v>1705</v>
      </c>
      <c r="E34" s="13">
        <v>9450000</v>
      </c>
      <c r="F34" s="13">
        <v>9450000</v>
      </c>
      <c r="I34" s="12">
        <v>2386</v>
      </c>
      <c r="J34" t="s">
        <v>10319</v>
      </c>
      <c r="K34" s="13">
        <v>375705742</v>
      </c>
      <c r="L34" s="13">
        <v>169888456</v>
      </c>
      <c r="V34" t="s">
        <v>8450</v>
      </c>
      <c r="W34" s="13">
        <v>900000000</v>
      </c>
      <c r="X34" s="13">
        <v>165964999</v>
      </c>
    </row>
    <row r="35" spans="1:24" x14ac:dyDescent="0.2">
      <c r="A35" s="18">
        <v>2265</v>
      </c>
      <c r="B35" t="s">
        <v>8450</v>
      </c>
      <c r="C35" t="s">
        <v>2636</v>
      </c>
      <c r="D35">
        <v>1710</v>
      </c>
      <c r="E35" s="13">
        <v>1050000</v>
      </c>
      <c r="F35" s="13">
        <v>350000</v>
      </c>
      <c r="I35" s="12">
        <v>2388</v>
      </c>
      <c r="J35" t="s">
        <v>8476</v>
      </c>
      <c r="K35" s="13">
        <v>909199367</v>
      </c>
      <c r="L35" s="13">
        <v>251113567</v>
      </c>
      <c r="V35" t="s">
        <v>8484</v>
      </c>
      <c r="W35" s="13">
        <v>465067340</v>
      </c>
      <c r="X35" s="13">
        <v>200007340</v>
      </c>
    </row>
    <row r="36" spans="1:24" x14ac:dyDescent="0.2">
      <c r="A36" s="18">
        <v>2265</v>
      </c>
      <c r="B36" t="s">
        <v>8450</v>
      </c>
      <c r="C36" t="s">
        <v>2636</v>
      </c>
      <c r="D36">
        <v>1976</v>
      </c>
      <c r="E36" s="13">
        <v>1050000</v>
      </c>
      <c r="F36" s="13">
        <v>0</v>
      </c>
      <c r="I36" s="12">
        <v>2388</v>
      </c>
      <c r="J36" t="s">
        <v>8477</v>
      </c>
      <c r="K36" s="13">
        <v>765216660</v>
      </c>
      <c r="L36" s="13">
        <v>658939612</v>
      </c>
      <c r="V36" t="s">
        <v>8491</v>
      </c>
      <c r="W36" s="13">
        <v>1500000000</v>
      </c>
      <c r="X36" s="13">
        <v>77333334</v>
      </c>
    </row>
    <row r="37" spans="1:24" x14ac:dyDescent="0.2">
      <c r="A37" s="18">
        <v>2265</v>
      </c>
      <c r="B37" t="s">
        <v>8450</v>
      </c>
      <c r="C37" t="s">
        <v>3529</v>
      </c>
      <c r="D37">
        <v>1761</v>
      </c>
      <c r="E37" s="13">
        <v>58746311</v>
      </c>
      <c r="F37" s="13">
        <v>0</v>
      </c>
      <c r="I37" s="12">
        <v>2388</v>
      </c>
      <c r="J37" t="s">
        <v>10317</v>
      </c>
      <c r="K37" s="13">
        <v>299995716</v>
      </c>
      <c r="L37" s="13">
        <v>0</v>
      </c>
      <c r="V37" t="s">
        <v>8466</v>
      </c>
      <c r="W37" s="13">
        <v>323539491</v>
      </c>
      <c r="X37" s="13">
        <v>201688290</v>
      </c>
    </row>
    <row r="38" spans="1:24" x14ac:dyDescent="0.2">
      <c r="A38" s="18">
        <v>2265</v>
      </c>
      <c r="B38" t="s">
        <v>8450</v>
      </c>
      <c r="C38" t="s">
        <v>3529</v>
      </c>
      <c r="D38">
        <v>1878</v>
      </c>
      <c r="E38" s="13">
        <v>632448263</v>
      </c>
      <c r="F38" s="13">
        <v>0</v>
      </c>
      <c r="I38" s="12">
        <v>2388</v>
      </c>
      <c r="J38" t="s">
        <v>10320</v>
      </c>
      <c r="K38" s="13">
        <v>132000000</v>
      </c>
      <c r="L38" s="13">
        <v>0</v>
      </c>
      <c r="V38" t="s">
        <v>8456</v>
      </c>
      <c r="W38" s="13">
        <v>8301046331</v>
      </c>
      <c r="X38" s="13">
        <v>6796022500</v>
      </c>
    </row>
    <row r="39" spans="1:24" x14ac:dyDescent="0.2">
      <c r="A39" s="18">
        <v>2265</v>
      </c>
      <c r="B39" t="s">
        <v>8450</v>
      </c>
      <c r="C39" t="s">
        <v>9836</v>
      </c>
      <c r="D39">
        <v>1816</v>
      </c>
      <c r="E39" s="13">
        <v>6000000</v>
      </c>
      <c r="F39" s="13">
        <v>3466667</v>
      </c>
      <c r="I39" s="12">
        <v>2395</v>
      </c>
      <c r="J39" t="s">
        <v>10316</v>
      </c>
      <c r="K39" s="13">
        <v>229994820</v>
      </c>
      <c r="L39" s="13">
        <v>0</v>
      </c>
      <c r="V39" t="s">
        <v>8467</v>
      </c>
      <c r="W39" s="13">
        <v>209497346</v>
      </c>
      <c r="X39" s="13">
        <v>134476401</v>
      </c>
    </row>
    <row r="40" spans="1:24" x14ac:dyDescent="0.2">
      <c r="A40" s="18">
        <v>2265</v>
      </c>
      <c r="B40" t="s">
        <v>8450</v>
      </c>
      <c r="C40" t="s">
        <v>4275</v>
      </c>
      <c r="D40">
        <v>1962</v>
      </c>
      <c r="E40" s="13">
        <v>1350000</v>
      </c>
      <c r="F40" s="13">
        <v>0</v>
      </c>
      <c r="I40" s="12">
        <v>2398</v>
      </c>
      <c r="J40" t="s">
        <v>8478</v>
      </c>
      <c r="K40" s="13">
        <v>364049311</v>
      </c>
      <c r="L40" s="13">
        <v>359310000</v>
      </c>
      <c r="V40" t="s">
        <v>8485</v>
      </c>
      <c r="W40" s="13">
        <v>5245311141</v>
      </c>
      <c r="X40" s="13">
        <v>120282120</v>
      </c>
    </row>
    <row r="41" spans="1:24" x14ac:dyDescent="0.2">
      <c r="A41" s="18">
        <v>2265</v>
      </c>
      <c r="B41" t="s">
        <v>10365</v>
      </c>
      <c r="E41" s="13">
        <v>900000000</v>
      </c>
      <c r="F41" s="13">
        <v>165964999</v>
      </c>
      <c r="I41" s="12">
        <v>2398</v>
      </c>
      <c r="J41" t="s">
        <v>8479</v>
      </c>
      <c r="K41" s="13">
        <v>784792188</v>
      </c>
      <c r="L41" s="13">
        <v>730539158</v>
      </c>
      <c r="V41" t="s">
        <v>8458</v>
      </c>
      <c r="W41" s="13">
        <v>3736747953</v>
      </c>
      <c r="X41" s="13">
        <v>163840359</v>
      </c>
    </row>
    <row r="42" spans="1:24" x14ac:dyDescent="0.2">
      <c r="A42" s="18" t="s">
        <v>10366</v>
      </c>
      <c r="B42" s="18"/>
      <c r="C42" s="18"/>
      <c r="D42" s="18"/>
      <c r="E42" s="13">
        <v>900000000</v>
      </c>
      <c r="F42" s="13">
        <v>165964999</v>
      </c>
      <c r="I42" s="12">
        <v>2404</v>
      </c>
      <c r="J42" t="s">
        <v>10312</v>
      </c>
      <c r="K42" s="13">
        <v>88892727</v>
      </c>
      <c r="L42" s="13">
        <v>0</v>
      </c>
      <c r="V42" t="s">
        <v>8470</v>
      </c>
      <c r="W42" s="13">
        <v>609340289</v>
      </c>
      <c r="X42" s="13">
        <v>272789000</v>
      </c>
    </row>
    <row r="43" spans="1:24" x14ac:dyDescent="0.2">
      <c r="A43" s="18">
        <v>2278</v>
      </c>
      <c r="B43" t="s">
        <v>8451</v>
      </c>
      <c r="C43" t="s">
        <v>1758</v>
      </c>
      <c r="D43">
        <v>1229</v>
      </c>
      <c r="E43" s="13">
        <v>45990000</v>
      </c>
      <c r="F43" s="13">
        <v>45990000</v>
      </c>
      <c r="I43" s="12">
        <v>2404</v>
      </c>
      <c r="J43" t="s">
        <v>10318</v>
      </c>
      <c r="K43" s="13">
        <v>99999120</v>
      </c>
      <c r="L43" s="13">
        <v>0</v>
      </c>
      <c r="V43" t="s">
        <v>8455</v>
      </c>
      <c r="W43" s="13">
        <v>388148701</v>
      </c>
      <c r="X43" s="13">
        <v>165481449</v>
      </c>
    </row>
    <row r="44" spans="1:24" x14ac:dyDescent="0.2">
      <c r="A44" s="18">
        <v>2278</v>
      </c>
      <c r="B44" t="s">
        <v>8451</v>
      </c>
      <c r="C44" t="s">
        <v>1758</v>
      </c>
      <c r="D44">
        <v>1579</v>
      </c>
      <c r="E44" s="13">
        <v>22995000</v>
      </c>
      <c r="F44" s="13">
        <v>22484000</v>
      </c>
      <c r="I44" s="12">
        <v>2474</v>
      </c>
      <c r="J44" t="s">
        <v>8454</v>
      </c>
      <c r="K44" s="13">
        <v>78750000</v>
      </c>
      <c r="L44" s="13">
        <v>78750000</v>
      </c>
      <c r="V44" t="s">
        <v>8473</v>
      </c>
      <c r="W44" s="13">
        <v>227209494</v>
      </c>
      <c r="X44" s="13">
        <v>65483044</v>
      </c>
    </row>
    <row r="45" spans="1:24" x14ac:dyDescent="0.2">
      <c r="A45" s="18">
        <v>2278</v>
      </c>
      <c r="B45" t="s">
        <v>8451</v>
      </c>
      <c r="C45" t="s">
        <v>688</v>
      </c>
      <c r="D45">
        <v>1173</v>
      </c>
      <c r="E45" s="13">
        <v>42000000</v>
      </c>
      <c r="F45" s="13">
        <v>42000000</v>
      </c>
      <c r="I45" s="12">
        <v>2486</v>
      </c>
      <c r="J45" t="s">
        <v>8480</v>
      </c>
      <c r="K45" s="13">
        <v>746000000</v>
      </c>
      <c r="L45" s="13">
        <v>539104333</v>
      </c>
      <c r="V45" t="s">
        <v>8482</v>
      </c>
      <c r="W45" s="13">
        <v>954112428</v>
      </c>
      <c r="X45" s="13">
        <v>74590026</v>
      </c>
    </row>
    <row r="46" spans="1:24" x14ac:dyDescent="0.2">
      <c r="A46" s="18">
        <v>2278</v>
      </c>
      <c r="B46" t="s">
        <v>8451</v>
      </c>
      <c r="C46" t="s">
        <v>688</v>
      </c>
      <c r="D46">
        <v>1626</v>
      </c>
      <c r="E46" s="13">
        <v>21000000</v>
      </c>
      <c r="F46" s="13">
        <v>15633333</v>
      </c>
      <c r="I46" s="12">
        <v>2486</v>
      </c>
      <c r="J46" t="s">
        <v>8903</v>
      </c>
      <c r="K46" s="13">
        <v>1976312372</v>
      </c>
      <c r="L46" s="13">
        <v>153515134</v>
      </c>
      <c r="V46" t="s">
        <v>8472</v>
      </c>
      <c r="W46" s="13">
        <v>323486880</v>
      </c>
      <c r="X46" s="13">
        <v>44856000</v>
      </c>
    </row>
    <row r="47" spans="1:24" x14ac:dyDescent="0.2">
      <c r="A47" s="18">
        <v>2278</v>
      </c>
      <c r="B47" t="s">
        <v>8451</v>
      </c>
      <c r="C47" t="s">
        <v>688</v>
      </c>
      <c r="D47">
        <v>1918</v>
      </c>
      <c r="E47" s="13">
        <v>10500000</v>
      </c>
      <c r="F47" s="13">
        <v>5366667</v>
      </c>
      <c r="I47" s="12">
        <v>2486</v>
      </c>
      <c r="J47" t="s">
        <v>9041</v>
      </c>
      <c r="K47" s="13">
        <v>280000000</v>
      </c>
      <c r="L47" s="13">
        <v>280000000</v>
      </c>
      <c r="V47" t="s">
        <v>8474</v>
      </c>
      <c r="W47" s="13">
        <v>307547592</v>
      </c>
      <c r="X47" s="13">
        <v>76371381</v>
      </c>
    </row>
    <row r="48" spans="1:24" x14ac:dyDescent="0.2">
      <c r="A48" s="18">
        <v>2278</v>
      </c>
      <c r="B48" t="s">
        <v>8451</v>
      </c>
      <c r="C48" t="s">
        <v>185</v>
      </c>
      <c r="D48">
        <v>1346</v>
      </c>
      <c r="E48" s="13">
        <v>5000000</v>
      </c>
      <c r="F48" s="13">
        <v>5000000</v>
      </c>
      <c r="I48" s="12">
        <v>2486</v>
      </c>
      <c r="J48" t="s">
        <v>10314</v>
      </c>
      <c r="K48" s="13">
        <v>154307419</v>
      </c>
      <c r="L48" s="13">
        <v>0</v>
      </c>
      <c r="V48" t="s">
        <v>8465</v>
      </c>
      <c r="W48" s="13">
        <v>1301350048</v>
      </c>
      <c r="X48" s="13">
        <v>484945866</v>
      </c>
    </row>
    <row r="49" spans="1:24" x14ac:dyDescent="0.2">
      <c r="A49" s="18">
        <v>2278</v>
      </c>
      <c r="B49" t="s">
        <v>8451</v>
      </c>
      <c r="C49" t="s">
        <v>8897</v>
      </c>
      <c r="D49" s="70">
        <v>1422</v>
      </c>
      <c r="E49" s="13">
        <v>10781656</v>
      </c>
      <c r="F49" s="13">
        <v>4921184</v>
      </c>
      <c r="I49" s="12">
        <v>2526</v>
      </c>
      <c r="J49" t="s">
        <v>8455</v>
      </c>
      <c r="K49" s="13">
        <v>388148701</v>
      </c>
      <c r="L49" s="13">
        <v>165481449</v>
      </c>
      <c r="V49" t="s">
        <v>8481</v>
      </c>
      <c r="W49" s="13">
        <v>537826183</v>
      </c>
      <c r="X49" s="13">
        <v>202879001</v>
      </c>
    </row>
    <row r="50" spans="1:24" x14ac:dyDescent="0.2">
      <c r="A50" s="18">
        <v>2278</v>
      </c>
      <c r="B50" t="s">
        <v>8451</v>
      </c>
      <c r="C50" t="s">
        <v>8897</v>
      </c>
      <c r="D50">
        <v>2006</v>
      </c>
      <c r="E50" s="13">
        <v>3048344</v>
      </c>
      <c r="F50" s="13">
        <v>0</v>
      </c>
      <c r="I50" s="12">
        <v>2541</v>
      </c>
      <c r="J50" t="s">
        <v>8482</v>
      </c>
      <c r="K50" s="13">
        <v>954112428</v>
      </c>
      <c r="L50" s="13">
        <v>74590026</v>
      </c>
      <c r="V50" t="s">
        <v>9338</v>
      </c>
      <c r="W50" s="13"/>
      <c r="X50" s="13"/>
    </row>
    <row r="51" spans="1:24" x14ac:dyDescent="0.2">
      <c r="A51" s="18">
        <v>2278</v>
      </c>
      <c r="B51" t="s">
        <v>8451</v>
      </c>
      <c r="C51" t="s">
        <v>9614</v>
      </c>
      <c r="D51">
        <v>1716</v>
      </c>
      <c r="E51" s="13">
        <v>15000000</v>
      </c>
      <c r="F51" s="13">
        <v>11500000</v>
      </c>
      <c r="I51" s="12">
        <v>2541</v>
      </c>
      <c r="J51" t="s">
        <v>8481</v>
      </c>
      <c r="K51" s="13">
        <v>537826183</v>
      </c>
      <c r="L51" s="13">
        <v>202879001</v>
      </c>
      <c r="V51" t="s">
        <v>8900</v>
      </c>
      <c r="W51" s="13">
        <v>623570432</v>
      </c>
      <c r="X51" s="13">
        <v>54066062</v>
      </c>
    </row>
    <row r="52" spans="1:24" x14ac:dyDescent="0.2">
      <c r="A52" s="18">
        <v>2278</v>
      </c>
      <c r="B52" t="s">
        <v>8451</v>
      </c>
      <c r="C52" t="s">
        <v>9811</v>
      </c>
      <c r="D52">
        <v>1801</v>
      </c>
      <c r="E52" s="13">
        <v>15000000</v>
      </c>
      <c r="F52" s="13">
        <v>9000000</v>
      </c>
      <c r="I52" s="12">
        <v>2541</v>
      </c>
      <c r="J52" t="s">
        <v>9337</v>
      </c>
      <c r="K52" s="13">
        <v>440693494</v>
      </c>
      <c r="L52" s="13">
        <v>261648118</v>
      </c>
      <c r="V52" t="s">
        <v>8901</v>
      </c>
      <c r="W52" s="13">
        <v>127498560</v>
      </c>
      <c r="X52" s="13">
        <v>38468338</v>
      </c>
    </row>
    <row r="53" spans="1:24" x14ac:dyDescent="0.2">
      <c r="A53" s="18">
        <v>2278</v>
      </c>
      <c r="B53" t="s">
        <v>8451</v>
      </c>
      <c r="C53" t="s">
        <v>9895</v>
      </c>
      <c r="D53">
        <v>1855</v>
      </c>
      <c r="E53" s="13">
        <v>1744564051</v>
      </c>
      <c r="F53" s="13">
        <v>0</v>
      </c>
      <c r="I53" s="12">
        <v>2613</v>
      </c>
      <c r="J53" t="s">
        <v>8484</v>
      </c>
      <c r="K53" s="13">
        <v>465067340</v>
      </c>
      <c r="L53" s="13">
        <v>200007340</v>
      </c>
      <c r="V53" t="s">
        <v>8902</v>
      </c>
      <c r="W53" s="13">
        <v>202596878</v>
      </c>
      <c r="X53" s="13">
        <v>28043762</v>
      </c>
    </row>
    <row r="54" spans="1:24" x14ac:dyDescent="0.2">
      <c r="A54" s="18">
        <v>2278</v>
      </c>
      <c r="B54" t="s">
        <v>8451</v>
      </c>
      <c r="C54" t="s">
        <v>10190</v>
      </c>
      <c r="D54">
        <v>1958</v>
      </c>
      <c r="E54" s="13">
        <v>364117022</v>
      </c>
      <c r="F54" s="13">
        <v>0</v>
      </c>
      <c r="I54" s="12">
        <v>2613</v>
      </c>
      <c r="J54" t="s">
        <v>8485</v>
      </c>
      <c r="K54" s="13">
        <v>5245311141</v>
      </c>
      <c r="L54" s="13">
        <v>120282120</v>
      </c>
      <c r="V54" t="s">
        <v>8903</v>
      </c>
      <c r="W54" s="13">
        <v>1976312372</v>
      </c>
      <c r="X54" s="13">
        <v>153515134</v>
      </c>
    </row>
    <row r="55" spans="1:24" x14ac:dyDescent="0.2">
      <c r="A55" s="18">
        <v>2278</v>
      </c>
      <c r="B55" t="s">
        <v>10367</v>
      </c>
      <c r="E55" s="13">
        <v>2299996073</v>
      </c>
      <c r="F55" s="13">
        <v>161895184</v>
      </c>
      <c r="I55" s="12">
        <v>2666</v>
      </c>
      <c r="J55" t="s">
        <v>8486</v>
      </c>
      <c r="K55" s="13">
        <v>735120213</v>
      </c>
      <c r="L55" s="13">
        <v>328948062</v>
      </c>
      <c r="V55" t="s">
        <v>8904</v>
      </c>
      <c r="W55" s="13">
        <v>449674442</v>
      </c>
      <c r="X55" s="13">
        <v>82874025</v>
      </c>
    </row>
    <row r="56" spans="1:24" x14ac:dyDescent="0.2">
      <c r="A56" s="18" t="s">
        <v>10368</v>
      </c>
      <c r="B56" s="18"/>
      <c r="C56" s="18"/>
      <c r="D56" s="18"/>
      <c r="E56" s="13">
        <v>2299996073</v>
      </c>
      <c r="F56" s="13">
        <v>161895184</v>
      </c>
      <c r="I56" s="12">
        <v>2666</v>
      </c>
      <c r="J56" t="s">
        <v>9911</v>
      </c>
      <c r="K56" s="13">
        <v>180566240</v>
      </c>
      <c r="L56" s="13">
        <v>9666667</v>
      </c>
      <c r="V56" t="s">
        <v>8905</v>
      </c>
      <c r="W56" s="13">
        <v>340535110</v>
      </c>
      <c r="X56" s="13">
        <v>9744110</v>
      </c>
    </row>
    <row r="57" spans="1:24" x14ac:dyDescent="0.2">
      <c r="A57" s="19">
        <v>2289</v>
      </c>
      <c r="B57" t="s">
        <v>8452</v>
      </c>
      <c r="C57" t="s">
        <v>7866</v>
      </c>
      <c r="D57">
        <v>1819</v>
      </c>
      <c r="E57" s="13">
        <v>15000000</v>
      </c>
      <c r="F57" s="13">
        <v>7833333</v>
      </c>
      <c r="I57" s="12">
        <v>2671</v>
      </c>
      <c r="J57" t="s">
        <v>8489</v>
      </c>
      <c r="K57" s="13">
        <v>1279955559</v>
      </c>
      <c r="L57" s="13">
        <v>864925620</v>
      </c>
      <c r="V57" t="s">
        <v>8906</v>
      </c>
      <c r="W57" s="13">
        <v>402367028</v>
      </c>
      <c r="X57" s="13">
        <v>16383666</v>
      </c>
    </row>
    <row r="58" spans="1:24" x14ac:dyDescent="0.2">
      <c r="A58" s="19">
        <v>2289</v>
      </c>
      <c r="B58" t="s">
        <v>8452</v>
      </c>
      <c r="C58" t="s">
        <v>784</v>
      </c>
      <c r="D58">
        <v>1046</v>
      </c>
      <c r="E58" s="13">
        <v>54600000</v>
      </c>
      <c r="F58" s="13">
        <v>54600000</v>
      </c>
      <c r="I58" s="12">
        <v>2671</v>
      </c>
      <c r="J58" t="s">
        <v>8488</v>
      </c>
      <c r="K58" s="13">
        <v>390000000</v>
      </c>
      <c r="L58" s="13">
        <v>81298333</v>
      </c>
      <c r="V58" t="s">
        <v>8907</v>
      </c>
      <c r="W58" s="13">
        <v>464169821</v>
      </c>
      <c r="X58" s="13">
        <v>4435876</v>
      </c>
    </row>
    <row r="59" spans="1:24" x14ac:dyDescent="0.2">
      <c r="A59" s="19">
        <v>2289</v>
      </c>
      <c r="B59" t="s">
        <v>8452</v>
      </c>
      <c r="C59" t="s">
        <v>4020</v>
      </c>
      <c r="D59">
        <v>1086</v>
      </c>
      <c r="E59" s="13">
        <v>18000000</v>
      </c>
      <c r="F59" s="13">
        <v>18000000</v>
      </c>
      <c r="I59" s="12">
        <v>2671</v>
      </c>
      <c r="J59" t="s">
        <v>8487</v>
      </c>
      <c r="K59" s="13">
        <v>370898354</v>
      </c>
      <c r="L59" s="13">
        <v>193388277</v>
      </c>
      <c r="V59" t="s">
        <v>9041</v>
      </c>
      <c r="W59" s="13">
        <v>280000000</v>
      </c>
      <c r="X59" s="13">
        <v>280000000</v>
      </c>
    </row>
    <row r="60" spans="1:24" x14ac:dyDescent="0.2">
      <c r="A60" s="19">
        <v>2289</v>
      </c>
      <c r="B60" t="s">
        <v>8452</v>
      </c>
      <c r="C60" t="s">
        <v>4020</v>
      </c>
      <c r="D60">
        <v>1491</v>
      </c>
      <c r="E60" s="13">
        <v>9000000</v>
      </c>
      <c r="F60" s="13">
        <v>7800000</v>
      </c>
      <c r="I60" s="12">
        <v>2671</v>
      </c>
      <c r="J60" t="s">
        <v>8904</v>
      </c>
      <c r="K60" s="13">
        <v>449674442</v>
      </c>
      <c r="L60" s="13">
        <v>82874025</v>
      </c>
      <c r="V60" t="s">
        <v>9912</v>
      </c>
      <c r="W60" s="13">
        <v>27694784</v>
      </c>
      <c r="X60" s="13">
        <v>0</v>
      </c>
    </row>
    <row r="61" spans="1:24" x14ac:dyDescent="0.2">
      <c r="A61" s="19">
        <v>2289</v>
      </c>
      <c r="B61" t="s">
        <v>8452</v>
      </c>
      <c r="C61" t="s">
        <v>314</v>
      </c>
      <c r="D61">
        <v>1182</v>
      </c>
      <c r="E61" s="13">
        <v>43071931</v>
      </c>
      <c r="F61" s="13">
        <v>43071931</v>
      </c>
      <c r="I61" s="12">
        <v>2682</v>
      </c>
      <c r="J61" t="s">
        <v>8490</v>
      </c>
      <c r="K61" s="13">
        <v>540344741</v>
      </c>
      <c r="L61" s="13">
        <v>145277720</v>
      </c>
      <c r="V61" t="s">
        <v>9330</v>
      </c>
      <c r="W61" s="13">
        <v>631286165</v>
      </c>
      <c r="X61" s="13">
        <v>246856716</v>
      </c>
    </row>
    <row r="62" spans="1:24" x14ac:dyDescent="0.2">
      <c r="A62" s="19">
        <v>2289</v>
      </c>
      <c r="B62" t="s">
        <v>8452</v>
      </c>
      <c r="C62" t="s">
        <v>314</v>
      </c>
      <c r="D62">
        <v>1316</v>
      </c>
      <c r="E62" s="13">
        <v>2136769</v>
      </c>
      <c r="F62" s="13">
        <v>2136769</v>
      </c>
      <c r="I62" s="12">
        <v>2682</v>
      </c>
      <c r="J62" t="s">
        <v>8905</v>
      </c>
      <c r="K62" s="13">
        <v>340535110</v>
      </c>
      <c r="L62" s="13">
        <v>9744110</v>
      </c>
      <c r="V62" t="s">
        <v>9337</v>
      </c>
      <c r="W62" s="13">
        <v>440693494</v>
      </c>
      <c r="X62" s="13">
        <v>261648118</v>
      </c>
    </row>
    <row r="63" spans="1:24" x14ac:dyDescent="0.2">
      <c r="A63" s="19">
        <v>2289</v>
      </c>
      <c r="B63" t="s">
        <v>8452</v>
      </c>
      <c r="C63" t="s">
        <v>314</v>
      </c>
      <c r="D63" s="70">
        <v>1408</v>
      </c>
      <c r="E63" s="13">
        <v>15952000</v>
      </c>
      <c r="F63" s="13">
        <v>15952000</v>
      </c>
      <c r="I63" s="12">
        <v>2689</v>
      </c>
      <c r="J63" t="s">
        <v>8492</v>
      </c>
      <c r="K63" s="13">
        <v>1436582541</v>
      </c>
      <c r="L63" s="13">
        <v>255279211</v>
      </c>
      <c r="V63" t="s">
        <v>9649</v>
      </c>
      <c r="W63" s="13">
        <v>68616935</v>
      </c>
      <c r="X63" s="13">
        <v>11333333</v>
      </c>
    </row>
    <row r="64" spans="1:24" x14ac:dyDescent="0.2">
      <c r="A64" s="19">
        <v>2289</v>
      </c>
      <c r="B64" t="s">
        <v>8452</v>
      </c>
      <c r="C64" t="s">
        <v>314</v>
      </c>
      <c r="D64" s="70">
        <v>1423</v>
      </c>
      <c r="E64" s="13">
        <v>21827016</v>
      </c>
      <c r="F64" s="13">
        <v>21827016</v>
      </c>
      <c r="I64" s="12">
        <v>2689</v>
      </c>
      <c r="J64" t="s">
        <v>8491</v>
      </c>
      <c r="K64" s="13">
        <v>1500000000</v>
      </c>
      <c r="L64" s="13">
        <v>77333334</v>
      </c>
      <c r="V64" t="s">
        <v>9911</v>
      </c>
      <c r="W64" s="13">
        <v>180566240</v>
      </c>
      <c r="X64" s="13">
        <v>9666667</v>
      </c>
    </row>
    <row r="65" spans="1:24" x14ac:dyDescent="0.2">
      <c r="A65" s="19">
        <v>2289</v>
      </c>
      <c r="B65" t="s">
        <v>8452</v>
      </c>
      <c r="C65" t="s">
        <v>314</v>
      </c>
      <c r="D65" s="70">
        <v>1424</v>
      </c>
      <c r="E65" s="13">
        <v>10745141</v>
      </c>
      <c r="F65" s="13">
        <v>10745141</v>
      </c>
      <c r="I65" s="12">
        <v>2696</v>
      </c>
      <c r="J65" t="s">
        <v>8493</v>
      </c>
      <c r="K65" s="13">
        <v>193300000</v>
      </c>
      <c r="L65" s="13">
        <v>118030000</v>
      </c>
      <c r="V65" t="s">
        <v>10040</v>
      </c>
      <c r="W65" s="13">
        <v>174857476</v>
      </c>
      <c r="X65" s="13">
        <v>4702000</v>
      </c>
    </row>
    <row r="66" spans="1:24" x14ac:dyDescent="0.2">
      <c r="A66" s="19">
        <v>2289</v>
      </c>
      <c r="B66" t="s">
        <v>8452</v>
      </c>
      <c r="C66" t="s">
        <v>314</v>
      </c>
      <c r="D66">
        <v>1614</v>
      </c>
      <c r="E66" s="13">
        <v>25225343</v>
      </c>
      <c r="F66" s="13">
        <v>25225343</v>
      </c>
      <c r="I66" s="12">
        <v>2696</v>
      </c>
      <c r="J66" t="s">
        <v>8494</v>
      </c>
      <c r="K66" s="13">
        <v>438600000</v>
      </c>
      <c r="L66" s="13">
        <v>187840000</v>
      </c>
      <c r="V66" t="s">
        <v>10319</v>
      </c>
      <c r="W66" s="13">
        <v>375705742</v>
      </c>
      <c r="X66" s="13">
        <v>169888456</v>
      </c>
    </row>
    <row r="67" spans="1:24" x14ac:dyDescent="0.2">
      <c r="A67" s="19">
        <v>2289</v>
      </c>
      <c r="B67" t="s">
        <v>8452</v>
      </c>
      <c r="C67" t="s">
        <v>314</v>
      </c>
      <c r="D67">
        <v>1633</v>
      </c>
      <c r="E67" s="13">
        <v>8596113</v>
      </c>
      <c r="F67" s="13">
        <v>8596113</v>
      </c>
      <c r="I67" s="12">
        <v>2696</v>
      </c>
      <c r="J67" t="s">
        <v>8495</v>
      </c>
      <c r="K67" s="13">
        <v>418715066</v>
      </c>
      <c r="L67" s="13">
        <v>78174000</v>
      </c>
      <c r="V67" t="s">
        <v>10314</v>
      </c>
      <c r="W67" s="13">
        <v>154307419</v>
      </c>
      <c r="X67" s="13">
        <v>0</v>
      </c>
    </row>
    <row r="68" spans="1:24" x14ac:dyDescent="0.2">
      <c r="A68" s="19">
        <v>2289</v>
      </c>
      <c r="B68" t="s">
        <v>8452</v>
      </c>
      <c r="C68" t="s">
        <v>314</v>
      </c>
      <c r="D68">
        <v>1817</v>
      </c>
      <c r="E68" s="13">
        <v>216953188</v>
      </c>
      <c r="F68" s="13">
        <v>216953188</v>
      </c>
      <c r="I68" s="12">
        <v>2696</v>
      </c>
      <c r="J68" t="s">
        <v>9330</v>
      </c>
      <c r="K68" s="13">
        <v>631286165</v>
      </c>
      <c r="L68" s="13">
        <v>246856716</v>
      </c>
      <c r="V68" t="s">
        <v>10312</v>
      </c>
      <c r="W68" s="13">
        <v>88892727</v>
      </c>
      <c r="X68" s="13">
        <v>0</v>
      </c>
    </row>
    <row r="69" spans="1:24" x14ac:dyDescent="0.2">
      <c r="A69" s="19">
        <v>2289</v>
      </c>
      <c r="B69" t="s">
        <v>8452</v>
      </c>
      <c r="C69" t="s">
        <v>1886</v>
      </c>
      <c r="D69" s="83">
        <v>1045</v>
      </c>
      <c r="E69" s="13">
        <v>54600000</v>
      </c>
      <c r="F69" s="13">
        <v>54600000</v>
      </c>
      <c r="I69" s="12">
        <v>2696</v>
      </c>
      <c r="J69" t="s">
        <v>9649</v>
      </c>
      <c r="K69" s="13">
        <v>68616935</v>
      </c>
      <c r="L69" s="13">
        <v>11333333</v>
      </c>
      <c r="V69" t="s">
        <v>10318</v>
      </c>
      <c r="W69" s="13">
        <v>99999120</v>
      </c>
      <c r="X69" s="13">
        <v>0</v>
      </c>
    </row>
    <row r="70" spans="1:24" x14ac:dyDescent="0.2">
      <c r="A70" s="19">
        <v>2289</v>
      </c>
      <c r="B70" t="s">
        <v>8452</v>
      </c>
      <c r="C70" t="s">
        <v>1886</v>
      </c>
      <c r="D70">
        <v>1433</v>
      </c>
      <c r="E70" s="13">
        <v>13650000</v>
      </c>
      <c r="F70" s="13">
        <v>5687500</v>
      </c>
      <c r="I70" s="12">
        <v>2696</v>
      </c>
      <c r="J70" t="s">
        <v>10315</v>
      </c>
      <c r="K70" s="13">
        <v>82539618</v>
      </c>
      <c r="L70" s="13">
        <v>0</v>
      </c>
      <c r="V70" t="s">
        <v>10317</v>
      </c>
      <c r="W70" s="13">
        <v>299995716</v>
      </c>
      <c r="X70" s="13">
        <v>0</v>
      </c>
    </row>
    <row r="71" spans="1:24" x14ac:dyDescent="0.2">
      <c r="A71" s="19">
        <v>2289</v>
      </c>
      <c r="B71" t="s">
        <v>8452</v>
      </c>
      <c r="C71" t="s">
        <v>2419</v>
      </c>
      <c r="D71" s="83">
        <v>1165</v>
      </c>
      <c r="E71" s="13">
        <v>29490000</v>
      </c>
      <c r="F71" s="13">
        <v>28998500</v>
      </c>
      <c r="I71" s="12">
        <v>2703</v>
      </c>
      <c r="J71" t="s">
        <v>8497</v>
      </c>
      <c r="K71" s="13">
        <v>384139224</v>
      </c>
      <c r="L71" s="13">
        <v>378450274</v>
      </c>
      <c r="V71" t="s">
        <v>10311</v>
      </c>
      <c r="W71" s="13">
        <v>250000000</v>
      </c>
      <c r="X71" s="13">
        <v>0</v>
      </c>
    </row>
    <row r="72" spans="1:24" x14ac:dyDescent="0.2">
      <c r="A72" s="19">
        <v>2289</v>
      </c>
      <c r="B72" t="s">
        <v>8452</v>
      </c>
      <c r="C72" t="s">
        <v>4146</v>
      </c>
      <c r="D72" s="83">
        <v>1307</v>
      </c>
      <c r="E72" s="13">
        <v>21000000</v>
      </c>
      <c r="F72" s="13">
        <v>21000000</v>
      </c>
      <c r="I72" s="12">
        <v>2703</v>
      </c>
      <c r="J72" t="s">
        <v>8496</v>
      </c>
      <c r="K72" s="13">
        <v>1474588118</v>
      </c>
      <c r="L72" s="13">
        <v>1360462457</v>
      </c>
      <c r="V72" t="s">
        <v>10315</v>
      </c>
      <c r="W72" s="13">
        <v>82539618</v>
      </c>
      <c r="X72" s="13">
        <v>0</v>
      </c>
    </row>
    <row r="73" spans="1:24" x14ac:dyDescent="0.2">
      <c r="A73" s="19">
        <v>2289</v>
      </c>
      <c r="B73" t="s">
        <v>8452</v>
      </c>
      <c r="C73" t="s">
        <v>4146</v>
      </c>
      <c r="D73">
        <v>1561</v>
      </c>
      <c r="E73" s="13">
        <v>10500000</v>
      </c>
      <c r="F73" s="13">
        <v>9333333</v>
      </c>
      <c r="I73" s="12">
        <v>2703</v>
      </c>
      <c r="J73" t="s">
        <v>8906</v>
      </c>
      <c r="K73" s="13">
        <v>402367028</v>
      </c>
      <c r="L73" s="13">
        <v>16383666</v>
      </c>
      <c r="V73" t="s">
        <v>10316</v>
      </c>
      <c r="W73" s="13">
        <v>229994820</v>
      </c>
      <c r="X73" s="13">
        <v>0</v>
      </c>
    </row>
    <row r="74" spans="1:24" x14ac:dyDescent="0.2">
      <c r="A74" s="19">
        <v>2289</v>
      </c>
      <c r="B74" t="s">
        <v>8452</v>
      </c>
      <c r="C74" t="s">
        <v>7047</v>
      </c>
      <c r="D74" s="83">
        <v>1139</v>
      </c>
      <c r="E74" s="13">
        <v>36000000</v>
      </c>
      <c r="F74" s="13">
        <v>36000000</v>
      </c>
      <c r="I74" s="12">
        <v>2703</v>
      </c>
      <c r="J74" t="s">
        <v>8907</v>
      </c>
      <c r="K74" s="13">
        <v>464169821</v>
      </c>
      <c r="L74" s="13">
        <v>4435876</v>
      </c>
      <c r="V74" t="s">
        <v>10313</v>
      </c>
      <c r="W74" s="13">
        <v>170806048</v>
      </c>
      <c r="X74" s="13">
        <v>0</v>
      </c>
    </row>
    <row r="75" spans="1:24" x14ac:dyDescent="0.2">
      <c r="A75" s="19">
        <v>2289</v>
      </c>
      <c r="B75" t="s">
        <v>8452</v>
      </c>
      <c r="C75" t="s">
        <v>7047</v>
      </c>
      <c r="D75">
        <v>1499</v>
      </c>
      <c r="E75" s="13">
        <v>18000000</v>
      </c>
      <c r="F75" s="13">
        <v>18000000</v>
      </c>
      <c r="I75" s="19" t="s">
        <v>8498</v>
      </c>
      <c r="J75" s="19"/>
      <c r="K75" s="13">
        <v>67808994714</v>
      </c>
      <c r="L75" s="13">
        <v>27145924015</v>
      </c>
      <c r="V75" t="s">
        <v>10320</v>
      </c>
      <c r="W75" s="13">
        <v>132000000</v>
      </c>
      <c r="X75" s="13">
        <v>0</v>
      </c>
    </row>
    <row r="76" spans="1:24" x14ac:dyDescent="0.2">
      <c r="A76" s="19">
        <v>2289</v>
      </c>
      <c r="B76" t="s">
        <v>8452</v>
      </c>
      <c r="C76" t="s">
        <v>2280</v>
      </c>
      <c r="D76" s="83">
        <v>1088</v>
      </c>
      <c r="E76" s="13">
        <v>54000000</v>
      </c>
      <c r="F76" s="13">
        <v>54000000</v>
      </c>
      <c r="I76"/>
      <c r="V76" s="18" t="s">
        <v>8498</v>
      </c>
      <c r="W76" s="13">
        <v>67808994714</v>
      </c>
      <c r="X76" s="13">
        <v>27145924015</v>
      </c>
    </row>
    <row r="77" spans="1:24" x14ac:dyDescent="0.2">
      <c r="A77" s="19">
        <v>2289</v>
      </c>
      <c r="B77" t="s">
        <v>8452</v>
      </c>
      <c r="C77" t="s">
        <v>2280</v>
      </c>
      <c r="D77">
        <v>1528</v>
      </c>
      <c r="E77" s="13">
        <v>27000000</v>
      </c>
      <c r="F77" s="13">
        <v>24300000</v>
      </c>
      <c r="I77"/>
    </row>
    <row r="78" spans="1:24" x14ac:dyDescent="0.2">
      <c r="A78" s="19">
        <v>2289</v>
      </c>
      <c r="B78" t="s">
        <v>8452</v>
      </c>
      <c r="C78" t="s">
        <v>2280</v>
      </c>
      <c r="D78">
        <v>1923</v>
      </c>
      <c r="E78" s="13">
        <v>7665000</v>
      </c>
      <c r="F78" s="13">
        <v>0</v>
      </c>
      <c r="I78"/>
    </row>
    <row r="79" spans="1:24" x14ac:dyDescent="0.2">
      <c r="A79" s="19">
        <v>2289</v>
      </c>
      <c r="B79" t="s">
        <v>8452</v>
      </c>
      <c r="C79" t="s">
        <v>2280</v>
      </c>
      <c r="D79">
        <v>1994</v>
      </c>
      <c r="E79" s="13">
        <v>3832500</v>
      </c>
      <c r="F79" s="13">
        <v>0</v>
      </c>
      <c r="I79"/>
    </row>
    <row r="80" spans="1:24" x14ac:dyDescent="0.2">
      <c r="A80" s="19">
        <v>2289</v>
      </c>
      <c r="B80" t="s">
        <v>8452</v>
      </c>
      <c r="C80" t="s">
        <v>3289</v>
      </c>
      <c r="D80" s="83">
        <v>1076</v>
      </c>
      <c r="E80" s="13">
        <v>31500000</v>
      </c>
      <c r="F80" s="13">
        <v>31500000</v>
      </c>
      <c r="I80"/>
    </row>
    <row r="81" spans="1:6" x14ac:dyDescent="0.2">
      <c r="A81" s="19">
        <v>2289</v>
      </c>
      <c r="B81" t="s">
        <v>8452</v>
      </c>
      <c r="C81" t="s">
        <v>3289</v>
      </c>
      <c r="D81">
        <v>1449</v>
      </c>
      <c r="E81" s="13">
        <v>15750000</v>
      </c>
      <c r="F81" s="13">
        <v>15750000</v>
      </c>
    </row>
    <row r="82" spans="1:6" x14ac:dyDescent="0.2">
      <c r="A82" s="19">
        <v>2289</v>
      </c>
      <c r="B82" t="s">
        <v>8452</v>
      </c>
      <c r="C82" t="s">
        <v>3476</v>
      </c>
      <c r="D82" s="83">
        <v>1053</v>
      </c>
      <c r="E82" s="13">
        <v>31800000</v>
      </c>
      <c r="F82" s="13">
        <v>31799667</v>
      </c>
    </row>
    <row r="83" spans="1:6" x14ac:dyDescent="0.2">
      <c r="A83" s="19">
        <v>2289</v>
      </c>
      <c r="B83" t="s">
        <v>8452</v>
      </c>
      <c r="C83" t="s">
        <v>1795</v>
      </c>
      <c r="D83" s="83">
        <v>1285</v>
      </c>
      <c r="E83" s="13">
        <v>30240000</v>
      </c>
      <c r="F83" s="13">
        <v>30240000</v>
      </c>
    </row>
    <row r="84" spans="1:6" x14ac:dyDescent="0.2">
      <c r="A84" s="19">
        <v>2289</v>
      </c>
      <c r="B84" t="s">
        <v>8452</v>
      </c>
      <c r="C84" t="s">
        <v>1795</v>
      </c>
      <c r="D84">
        <v>1471</v>
      </c>
      <c r="E84" s="13">
        <v>15120000</v>
      </c>
      <c r="F84" s="13">
        <v>14616000</v>
      </c>
    </row>
    <row r="85" spans="1:6" x14ac:dyDescent="0.2">
      <c r="A85" s="19">
        <v>2289</v>
      </c>
      <c r="B85" t="s">
        <v>8452</v>
      </c>
      <c r="C85" t="s">
        <v>1573</v>
      </c>
      <c r="D85" s="83">
        <v>1116</v>
      </c>
      <c r="E85" s="13">
        <v>59640000</v>
      </c>
      <c r="F85" s="13">
        <v>59620000</v>
      </c>
    </row>
    <row r="86" spans="1:6" x14ac:dyDescent="0.2">
      <c r="A86" s="19">
        <v>2289</v>
      </c>
      <c r="B86" t="s">
        <v>8452</v>
      </c>
      <c r="C86" t="s">
        <v>3893</v>
      </c>
      <c r="D86" s="83">
        <v>1301</v>
      </c>
      <c r="E86" s="13">
        <v>33600000</v>
      </c>
      <c r="F86" s="13">
        <v>33600000</v>
      </c>
    </row>
    <row r="87" spans="1:6" x14ac:dyDescent="0.2">
      <c r="A87" s="19">
        <v>2289</v>
      </c>
      <c r="B87" t="s">
        <v>8452</v>
      </c>
      <c r="C87" t="s">
        <v>3893</v>
      </c>
      <c r="D87">
        <v>1621</v>
      </c>
      <c r="E87" s="13">
        <v>16800000</v>
      </c>
      <c r="F87" s="13">
        <v>14933333</v>
      </c>
    </row>
    <row r="88" spans="1:6" x14ac:dyDescent="0.2">
      <c r="A88" s="19">
        <v>2289</v>
      </c>
      <c r="B88" t="s">
        <v>8452</v>
      </c>
      <c r="C88" t="s">
        <v>260</v>
      </c>
      <c r="D88" s="83">
        <v>1345</v>
      </c>
      <c r="E88" s="13">
        <v>39000000</v>
      </c>
      <c r="F88" s="13">
        <v>26528138</v>
      </c>
    </row>
    <row r="89" spans="1:6" x14ac:dyDescent="0.2">
      <c r="A89" s="19">
        <v>2289</v>
      </c>
      <c r="B89" t="s">
        <v>8452</v>
      </c>
      <c r="C89" t="s">
        <v>260</v>
      </c>
      <c r="D89" s="70">
        <v>1405</v>
      </c>
      <c r="E89" s="13">
        <v>331080000</v>
      </c>
      <c r="F89" s="13">
        <v>228224412</v>
      </c>
    </row>
    <row r="90" spans="1:6" x14ac:dyDescent="0.2">
      <c r="A90" s="19">
        <v>2289</v>
      </c>
      <c r="B90" t="s">
        <v>8452</v>
      </c>
      <c r="C90" t="s">
        <v>260</v>
      </c>
      <c r="D90">
        <v>2045</v>
      </c>
      <c r="E90" s="13">
        <v>165540000</v>
      </c>
      <c r="F90" s="13">
        <v>0</v>
      </c>
    </row>
    <row r="91" spans="1:6" x14ac:dyDescent="0.2">
      <c r="A91" s="19">
        <v>2289</v>
      </c>
      <c r="B91" t="s">
        <v>8452</v>
      </c>
      <c r="C91" t="s">
        <v>7847</v>
      </c>
      <c r="D91" s="83">
        <v>1291</v>
      </c>
      <c r="E91" s="13">
        <v>46200000</v>
      </c>
      <c r="F91" s="13">
        <v>45622500</v>
      </c>
    </row>
    <row r="92" spans="1:6" x14ac:dyDescent="0.2">
      <c r="A92" s="19">
        <v>2289</v>
      </c>
      <c r="B92" t="s">
        <v>8452</v>
      </c>
      <c r="C92" t="s">
        <v>1540</v>
      </c>
      <c r="D92" s="83">
        <v>1131</v>
      </c>
      <c r="E92" s="13">
        <v>43800000</v>
      </c>
      <c r="F92" s="13">
        <v>41123333</v>
      </c>
    </row>
    <row r="93" spans="1:6" x14ac:dyDescent="0.2">
      <c r="A93" s="19">
        <v>2289</v>
      </c>
      <c r="B93" t="s">
        <v>8452</v>
      </c>
      <c r="C93" t="s">
        <v>662</v>
      </c>
      <c r="D93" s="83">
        <v>1153</v>
      </c>
      <c r="E93" s="13">
        <v>36640000</v>
      </c>
      <c r="F93" s="13">
        <v>36640000</v>
      </c>
    </row>
    <row r="94" spans="1:6" x14ac:dyDescent="0.2">
      <c r="A94" s="19">
        <v>2289</v>
      </c>
      <c r="B94" t="s">
        <v>8452</v>
      </c>
      <c r="C94" t="s">
        <v>662</v>
      </c>
      <c r="D94">
        <v>1814</v>
      </c>
      <c r="E94" s="13">
        <v>9160000</v>
      </c>
      <c r="F94" s="13">
        <v>6259333</v>
      </c>
    </row>
    <row r="95" spans="1:6" x14ac:dyDescent="0.2">
      <c r="A95" s="19">
        <v>2289</v>
      </c>
      <c r="B95" t="s">
        <v>8452</v>
      </c>
      <c r="C95" t="s">
        <v>4052</v>
      </c>
      <c r="D95">
        <v>1812</v>
      </c>
      <c r="E95" s="13">
        <v>9330000</v>
      </c>
      <c r="F95" s="13">
        <v>5598000</v>
      </c>
    </row>
    <row r="96" spans="1:6" x14ac:dyDescent="0.2">
      <c r="A96" s="19">
        <v>2289</v>
      </c>
      <c r="B96" t="s">
        <v>8452</v>
      </c>
      <c r="C96" t="s">
        <v>3832</v>
      </c>
      <c r="D96" s="83">
        <v>1109</v>
      </c>
      <c r="E96" s="13">
        <v>31800000</v>
      </c>
      <c r="F96" s="13">
        <v>31800000</v>
      </c>
    </row>
    <row r="97" spans="1:6" x14ac:dyDescent="0.2">
      <c r="A97" s="19">
        <v>2289</v>
      </c>
      <c r="B97" t="s">
        <v>8452</v>
      </c>
      <c r="C97" t="s">
        <v>1758</v>
      </c>
      <c r="D97">
        <v>1931</v>
      </c>
      <c r="E97" s="13">
        <v>21000000</v>
      </c>
      <c r="F97" s="13">
        <v>0</v>
      </c>
    </row>
    <row r="98" spans="1:6" x14ac:dyDescent="0.2">
      <c r="A98" s="19">
        <v>2289</v>
      </c>
      <c r="B98" t="s">
        <v>8452</v>
      </c>
      <c r="C98" t="s">
        <v>7651</v>
      </c>
      <c r="D98" s="83">
        <v>1253</v>
      </c>
      <c r="E98" s="13">
        <v>24000000</v>
      </c>
      <c r="F98" s="13">
        <v>23600000</v>
      </c>
    </row>
    <row r="99" spans="1:6" x14ac:dyDescent="0.2">
      <c r="A99" s="19">
        <v>2289</v>
      </c>
      <c r="B99" t="s">
        <v>8452</v>
      </c>
      <c r="C99" t="s">
        <v>2427</v>
      </c>
      <c r="D99" s="83">
        <v>1288</v>
      </c>
      <c r="E99" s="13">
        <v>43800000</v>
      </c>
      <c r="F99" s="13">
        <v>43800000</v>
      </c>
    </row>
    <row r="100" spans="1:6" x14ac:dyDescent="0.2">
      <c r="A100" s="19">
        <v>2289</v>
      </c>
      <c r="B100" t="s">
        <v>8452</v>
      </c>
      <c r="C100" t="s">
        <v>2427</v>
      </c>
      <c r="D100">
        <v>1624</v>
      </c>
      <c r="E100" s="13">
        <v>21900000</v>
      </c>
      <c r="F100" s="13">
        <v>21170000</v>
      </c>
    </row>
    <row r="101" spans="1:6" x14ac:dyDescent="0.2">
      <c r="A101" s="19">
        <v>2289</v>
      </c>
      <c r="B101" t="s">
        <v>8452</v>
      </c>
      <c r="C101" t="s">
        <v>2427</v>
      </c>
      <c r="D101">
        <v>1946</v>
      </c>
      <c r="E101" s="13">
        <v>7300000</v>
      </c>
      <c r="F101" s="13">
        <v>0</v>
      </c>
    </row>
    <row r="102" spans="1:6" x14ac:dyDescent="0.2">
      <c r="A102" s="19">
        <v>2289</v>
      </c>
      <c r="B102" t="s">
        <v>8452</v>
      </c>
      <c r="C102" t="s">
        <v>557</v>
      </c>
      <c r="D102" s="83">
        <v>1064</v>
      </c>
      <c r="E102" s="13">
        <v>45990000</v>
      </c>
      <c r="F102" s="13">
        <v>43946000</v>
      </c>
    </row>
    <row r="103" spans="1:6" x14ac:dyDescent="0.2">
      <c r="A103" s="19">
        <v>2289</v>
      </c>
      <c r="B103" t="s">
        <v>8452</v>
      </c>
      <c r="C103" t="s">
        <v>3349</v>
      </c>
      <c r="D103" s="83">
        <v>1039</v>
      </c>
      <c r="E103" s="13">
        <v>42000000</v>
      </c>
      <c r="F103" s="13">
        <v>42000000</v>
      </c>
    </row>
    <row r="104" spans="1:6" x14ac:dyDescent="0.2">
      <c r="A104" s="19">
        <v>2289</v>
      </c>
      <c r="B104" t="s">
        <v>8452</v>
      </c>
      <c r="C104" t="s">
        <v>3349</v>
      </c>
      <c r="D104">
        <v>1466</v>
      </c>
      <c r="E104" s="13">
        <v>21000000</v>
      </c>
      <c r="F104" s="13">
        <v>20300000</v>
      </c>
    </row>
    <row r="105" spans="1:6" x14ac:dyDescent="0.2">
      <c r="A105" s="19">
        <v>2289</v>
      </c>
      <c r="B105" t="s">
        <v>8452</v>
      </c>
      <c r="C105" t="s">
        <v>3349</v>
      </c>
      <c r="D105">
        <v>1869</v>
      </c>
      <c r="E105" s="13">
        <v>10500000</v>
      </c>
      <c r="F105" s="13">
        <v>6066667</v>
      </c>
    </row>
    <row r="106" spans="1:6" x14ac:dyDescent="0.2">
      <c r="A106" s="19">
        <v>2289</v>
      </c>
      <c r="B106" t="s">
        <v>8452</v>
      </c>
      <c r="C106" t="s">
        <v>3972</v>
      </c>
      <c r="D106" s="83">
        <v>1233</v>
      </c>
      <c r="E106" s="13">
        <v>39000000</v>
      </c>
      <c r="F106" s="13">
        <v>39000000</v>
      </c>
    </row>
    <row r="107" spans="1:6" x14ac:dyDescent="0.2">
      <c r="A107" s="19">
        <v>2289</v>
      </c>
      <c r="B107" t="s">
        <v>8452</v>
      </c>
      <c r="C107" t="s">
        <v>3972</v>
      </c>
      <c r="D107">
        <v>1639</v>
      </c>
      <c r="E107" s="13">
        <v>19500000</v>
      </c>
      <c r="F107" s="13">
        <v>19066667</v>
      </c>
    </row>
    <row r="108" spans="1:6" x14ac:dyDescent="0.2">
      <c r="A108" s="19">
        <v>2289</v>
      </c>
      <c r="B108" t="s">
        <v>8452</v>
      </c>
      <c r="C108" t="s">
        <v>7446</v>
      </c>
      <c r="D108" s="83">
        <v>1214</v>
      </c>
      <c r="E108" s="13">
        <v>45600000</v>
      </c>
      <c r="F108" s="13">
        <v>45600000</v>
      </c>
    </row>
    <row r="109" spans="1:6" x14ac:dyDescent="0.2">
      <c r="A109" s="19">
        <v>2289</v>
      </c>
      <c r="B109" t="s">
        <v>8452</v>
      </c>
      <c r="C109" t="s">
        <v>7446</v>
      </c>
      <c r="D109">
        <v>1598</v>
      </c>
      <c r="E109" s="13">
        <v>22800000</v>
      </c>
      <c r="F109" s="13">
        <v>22040000</v>
      </c>
    </row>
    <row r="110" spans="1:6" x14ac:dyDescent="0.2">
      <c r="A110" s="19">
        <v>2289</v>
      </c>
      <c r="B110" t="s">
        <v>8452</v>
      </c>
      <c r="C110" t="s">
        <v>864</v>
      </c>
      <c r="D110" s="83">
        <v>1227</v>
      </c>
      <c r="E110" s="13">
        <v>50400000</v>
      </c>
      <c r="F110" s="13">
        <v>48510000</v>
      </c>
    </row>
    <row r="111" spans="1:6" x14ac:dyDescent="0.2">
      <c r="A111" s="19">
        <v>2289</v>
      </c>
      <c r="B111" t="s">
        <v>8452</v>
      </c>
      <c r="C111" t="s">
        <v>864</v>
      </c>
      <c r="D111">
        <v>1504</v>
      </c>
      <c r="E111" s="13">
        <v>9450000</v>
      </c>
      <c r="F111" s="13">
        <v>0</v>
      </c>
    </row>
    <row r="112" spans="1:6" x14ac:dyDescent="0.2">
      <c r="A112" s="19">
        <v>2289</v>
      </c>
      <c r="B112" t="s">
        <v>8452</v>
      </c>
      <c r="C112" t="s">
        <v>1248</v>
      </c>
      <c r="D112" s="83">
        <v>1103</v>
      </c>
      <c r="E112" s="13">
        <v>36120000</v>
      </c>
      <c r="F112" s="13">
        <v>30401000</v>
      </c>
    </row>
    <row r="113" spans="1:6" x14ac:dyDescent="0.2">
      <c r="A113" s="19">
        <v>2289</v>
      </c>
      <c r="B113" t="s">
        <v>8452</v>
      </c>
      <c r="C113" t="s">
        <v>4028</v>
      </c>
      <c r="D113" s="83">
        <v>1090</v>
      </c>
      <c r="E113" s="13">
        <v>18000000</v>
      </c>
      <c r="F113" s="13">
        <v>18000000</v>
      </c>
    </row>
    <row r="114" spans="1:6" x14ac:dyDescent="0.2">
      <c r="A114" s="19">
        <v>2289</v>
      </c>
      <c r="B114" t="s">
        <v>8452</v>
      </c>
      <c r="C114" t="s">
        <v>4028</v>
      </c>
      <c r="D114">
        <v>1492</v>
      </c>
      <c r="E114" s="13">
        <v>9000000</v>
      </c>
      <c r="F114" s="13">
        <v>7900000</v>
      </c>
    </row>
    <row r="115" spans="1:6" x14ac:dyDescent="0.2">
      <c r="A115" s="19">
        <v>2289</v>
      </c>
      <c r="B115" t="s">
        <v>8452</v>
      </c>
      <c r="C115" t="s">
        <v>4012</v>
      </c>
      <c r="D115" s="83">
        <v>1092</v>
      </c>
      <c r="E115" s="13">
        <v>18000000</v>
      </c>
      <c r="F115" s="13">
        <v>18000000</v>
      </c>
    </row>
    <row r="116" spans="1:6" x14ac:dyDescent="0.2">
      <c r="A116" s="19">
        <v>2289</v>
      </c>
      <c r="B116" t="s">
        <v>8452</v>
      </c>
      <c r="C116" t="s">
        <v>4012</v>
      </c>
      <c r="D116">
        <v>1530</v>
      </c>
      <c r="E116" s="13">
        <v>9000000</v>
      </c>
      <c r="F116" s="13">
        <v>7700000</v>
      </c>
    </row>
    <row r="117" spans="1:6" x14ac:dyDescent="0.2">
      <c r="A117" s="19">
        <v>2289</v>
      </c>
      <c r="B117" t="s">
        <v>8452</v>
      </c>
      <c r="C117" t="s">
        <v>549</v>
      </c>
      <c r="D117" s="83">
        <v>1074</v>
      </c>
      <c r="E117" s="13">
        <v>42000000</v>
      </c>
      <c r="F117" s="13">
        <v>42000000</v>
      </c>
    </row>
    <row r="118" spans="1:6" x14ac:dyDescent="0.2">
      <c r="A118" s="19">
        <v>2289</v>
      </c>
      <c r="B118" t="s">
        <v>8452</v>
      </c>
      <c r="C118" t="s">
        <v>549</v>
      </c>
      <c r="D118">
        <v>1456</v>
      </c>
      <c r="E118" s="13">
        <v>21000000</v>
      </c>
      <c r="F118" s="13">
        <v>11666666</v>
      </c>
    </row>
    <row r="119" spans="1:6" x14ac:dyDescent="0.2">
      <c r="A119" s="19">
        <v>2289</v>
      </c>
      <c r="B119" t="s">
        <v>8452</v>
      </c>
      <c r="C119" t="s">
        <v>2309</v>
      </c>
      <c r="D119" s="83">
        <v>1194</v>
      </c>
      <c r="E119" s="13">
        <v>18150000</v>
      </c>
      <c r="F119" s="13">
        <v>18150000</v>
      </c>
    </row>
    <row r="120" spans="1:6" x14ac:dyDescent="0.2">
      <c r="A120" s="19">
        <v>2289</v>
      </c>
      <c r="B120" t="s">
        <v>8452</v>
      </c>
      <c r="C120" t="s">
        <v>2309</v>
      </c>
      <c r="D120">
        <v>1623</v>
      </c>
      <c r="E120" s="13">
        <v>9075000</v>
      </c>
      <c r="F120" s="13">
        <v>8772500</v>
      </c>
    </row>
    <row r="121" spans="1:6" x14ac:dyDescent="0.2">
      <c r="A121" s="19">
        <v>2289</v>
      </c>
      <c r="B121" t="s">
        <v>8452</v>
      </c>
      <c r="C121" t="s">
        <v>2222</v>
      </c>
      <c r="D121" s="83">
        <v>1051</v>
      </c>
      <c r="E121" s="13">
        <v>42000000</v>
      </c>
      <c r="F121" s="13">
        <v>42000000</v>
      </c>
    </row>
    <row r="122" spans="1:6" x14ac:dyDescent="0.2">
      <c r="A122" s="19">
        <v>2289</v>
      </c>
      <c r="B122" t="s">
        <v>8452</v>
      </c>
      <c r="C122" t="s">
        <v>390</v>
      </c>
      <c r="D122" s="83">
        <v>1168</v>
      </c>
      <c r="E122" s="13">
        <v>43800000</v>
      </c>
      <c r="F122" s="13">
        <v>38933333</v>
      </c>
    </row>
    <row r="123" spans="1:6" x14ac:dyDescent="0.2">
      <c r="A123" s="19">
        <v>2289</v>
      </c>
      <c r="B123" t="s">
        <v>8452</v>
      </c>
      <c r="C123" t="s">
        <v>2209</v>
      </c>
      <c r="D123" s="83">
        <v>1052</v>
      </c>
      <c r="E123" s="13">
        <v>60000000</v>
      </c>
      <c r="F123" s="13">
        <v>60000000</v>
      </c>
    </row>
    <row r="124" spans="1:6" x14ac:dyDescent="0.2">
      <c r="A124" s="19">
        <v>2289</v>
      </c>
      <c r="B124" t="s">
        <v>8452</v>
      </c>
      <c r="C124" t="s">
        <v>3318</v>
      </c>
      <c r="D124" s="83">
        <v>1292</v>
      </c>
      <c r="E124" s="13">
        <v>13860000</v>
      </c>
      <c r="F124" s="13">
        <v>12859000</v>
      </c>
    </row>
    <row r="125" spans="1:6" x14ac:dyDescent="0.2">
      <c r="A125" s="19">
        <v>2289</v>
      </c>
      <c r="B125" t="s">
        <v>8452</v>
      </c>
      <c r="C125" t="s">
        <v>1357</v>
      </c>
      <c r="D125" s="83">
        <v>1294</v>
      </c>
      <c r="E125" s="13">
        <v>2025100</v>
      </c>
      <c r="F125" s="13">
        <v>2025100</v>
      </c>
    </row>
    <row r="126" spans="1:6" x14ac:dyDescent="0.2">
      <c r="A126" s="19">
        <v>2289</v>
      </c>
      <c r="B126" t="s">
        <v>8452</v>
      </c>
      <c r="C126" t="s">
        <v>1357</v>
      </c>
      <c r="D126" s="83">
        <v>1418</v>
      </c>
      <c r="E126" s="13">
        <v>0</v>
      </c>
      <c r="F126" s="13">
        <v>0</v>
      </c>
    </row>
    <row r="127" spans="1:6" x14ac:dyDescent="0.2">
      <c r="A127" s="19">
        <v>2289</v>
      </c>
      <c r="B127" t="s">
        <v>8452</v>
      </c>
      <c r="C127" t="s">
        <v>1357</v>
      </c>
      <c r="D127" s="83">
        <v>1419</v>
      </c>
      <c r="E127" s="13">
        <v>763800</v>
      </c>
      <c r="F127" s="13">
        <v>763800</v>
      </c>
    </row>
    <row r="128" spans="1:6" x14ac:dyDescent="0.2">
      <c r="A128" s="19">
        <v>2289</v>
      </c>
      <c r="B128" t="s">
        <v>8452</v>
      </c>
      <c r="C128" t="s">
        <v>1357</v>
      </c>
      <c r="D128">
        <v>1428</v>
      </c>
      <c r="E128" s="13">
        <v>714400</v>
      </c>
      <c r="F128" s="13">
        <v>714400</v>
      </c>
    </row>
    <row r="129" spans="1:6" x14ac:dyDescent="0.2">
      <c r="A129" s="19">
        <v>2289</v>
      </c>
      <c r="B129" t="s">
        <v>8452</v>
      </c>
      <c r="C129" t="s">
        <v>1357</v>
      </c>
      <c r="D129">
        <v>1574</v>
      </c>
      <c r="E129" s="13">
        <v>184100</v>
      </c>
      <c r="F129" s="13">
        <v>184100</v>
      </c>
    </row>
    <row r="130" spans="1:6" x14ac:dyDescent="0.2">
      <c r="A130" s="19">
        <v>2289</v>
      </c>
      <c r="B130" t="s">
        <v>8452</v>
      </c>
      <c r="C130" t="s">
        <v>1357</v>
      </c>
      <c r="D130">
        <v>1666</v>
      </c>
      <c r="E130" s="13">
        <v>154900</v>
      </c>
      <c r="F130" s="13">
        <v>154900</v>
      </c>
    </row>
    <row r="131" spans="1:6" x14ac:dyDescent="0.2">
      <c r="A131" s="19">
        <v>2289</v>
      </c>
      <c r="B131" t="s">
        <v>8452</v>
      </c>
      <c r="C131" t="s">
        <v>1357</v>
      </c>
      <c r="D131">
        <v>1820</v>
      </c>
      <c r="E131" s="13">
        <v>350000</v>
      </c>
      <c r="F131" s="13">
        <v>350000</v>
      </c>
    </row>
    <row r="132" spans="1:6" x14ac:dyDescent="0.2">
      <c r="A132" s="19">
        <v>2289</v>
      </c>
      <c r="B132" t="s">
        <v>8452</v>
      </c>
      <c r="C132" t="s">
        <v>1357</v>
      </c>
      <c r="D132">
        <v>1885</v>
      </c>
      <c r="E132" s="13">
        <v>1000000</v>
      </c>
      <c r="F132" s="13">
        <v>740400</v>
      </c>
    </row>
    <row r="133" spans="1:6" x14ac:dyDescent="0.2">
      <c r="A133" s="19">
        <v>2289</v>
      </c>
      <c r="B133" t="s">
        <v>8452</v>
      </c>
      <c r="C133" t="s">
        <v>4060</v>
      </c>
      <c r="D133" s="83">
        <v>1113</v>
      </c>
      <c r="E133" s="13">
        <v>27480000</v>
      </c>
      <c r="F133" s="13">
        <v>27480000</v>
      </c>
    </row>
    <row r="134" spans="1:6" x14ac:dyDescent="0.2">
      <c r="A134" s="19">
        <v>2289</v>
      </c>
      <c r="B134" t="s">
        <v>8452</v>
      </c>
      <c r="C134" t="s">
        <v>7313</v>
      </c>
      <c r="D134" s="83">
        <v>1188</v>
      </c>
      <c r="E134" s="13">
        <v>54600000</v>
      </c>
      <c r="F134" s="13">
        <v>53917500</v>
      </c>
    </row>
    <row r="135" spans="1:6" x14ac:dyDescent="0.2">
      <c r="A135" s="19">
        <v>2289</v>
      </c>
      <c r="B135" t="s">
        <v>8452</v>
      </c>
      <c r="C135" t="s">
        <v>3562</v>
      </c>
      <c r="D135" s="83">
        <v>1117</v>
      </c>
      <c r="E135" s="13">
        <v>42000000</v>
      </c>
      <c r="F135" s="13">
        <v>42000000</v>
      </c>
    </row>
    <row r="136" spans="1:6" x14ac:dyDescent="0.2">
      <c r="A136" s="19">
        <v>2289</v>
      </c>
      <c r="B136" t="s">
        <v>8452</v>
      </c>
      <c r="C136" t="s">
        <v>3562</v>
      </c>
      <c r="D136">
        <v>1489</v>
      </c>
      <c r="E136" s="13">
        <v>21000000</v>
      </c>
      <c r="F136" s="13">
        <v>18200000</v>
      </c>
    </row>
    <row r="137" spans="1:6" x14ac:dyDescent="0.2">
      <c r="A137" s="19">
        <v>2289</v>
      </c>
      <c r="B137" t="s">
        <v>8452</v>
      </c>
      <c r="C137" t="s">
        <v>3562</v>
      </c>
      <c r="D137">
        <v>1902</v>
      </c>
      <c r="E137" s="13">
        <v>10500000</v>
      </c>
      <c r="F137" s="13">
        <v>2333333</v>
      </c>
    </row>
    <row r="138" spans="1:6" x14ac:dyDescent="0.2">
      <c r="A138" s="19">
        <v>2289</v>
      </c>
      <c r="B138" t="s">
        <v>8452</v>
      </c>
      <c r="C138" t="s">
        <v>2898</v>
      </c>
      <c r="D138" s="83">
        <v>1073</v>
      </c>
      <c r="E138" s="13">
        <v>42000000</v>
      </c>
      <c r="F138" s="13">
        <v>42000000</v>
      </c>
    </row>
    <row r="139" spans="1:6" x14ac:dyDescent="0.2">
      <c r="A139" s="19">
        <v>2289</v>
      </c>
      <c r="B139" t="s">
        <v>8452</v>
      </c>
      <c r="C139" t="s">
        <v>2898</v>
      </c>
      <c r="D139">
        <v>1532</v>
      </c>
      <c r="E139" s="13">
        <v>21000000</v>
      </c>
      <c r="F139" s="13">
        <v>21000000</v>
      </c>
    </row>
    <row r="140" spans="1:6" x14ac:dyDescent="0.2">
      <c r="A140" s="19">
        <v>2289</v>
      </c>
      <c r="B140" t="s">
        <v>8452</v>
      </c>
      <c r="C140" t="s">
        <v>2898</v>
      </c>
      <c r="D140">
        <v>1890</v>
      </c>
      <c r="E140" s="13">
        <v>7000000</v>
      </c>
      <c r="F140" s="13">
        <v>2333333</v>
      </c>
    </row>
    <row r="141" spans="1:6" x14ac:dyDescent="0.2">
      <c r="A141" s="19">
        <v>2289</v>
      </c>
      <c r="B141" t="s">
        <v>8452</v>
      </c>
      <c r="C141" t="s">
        <v>2898</v>
      </c>
      <c r="D141">
        <v>1987</v>
      </c>
      <c r="E141" s="13">
        <v>1400000</v>
      </c>
      <c r="F141" s="13">
        <v>0</v>
      </c>
    </row>
    <row r="142" spans="1:6" x14ac:dyDescent="0.2">
      <c r="A142" s="19">
        <v>2289</v>
      </c>
      <c r="B142" t="s">
        <v>8452</v>
      </c>
      <c r="C142" t="s">
        <v>1819</v>
      </c>
      <c r="D142" s="83">
        <v>1150</v>
      </c>
      <c r="E142" s="13">
        <v>18150000</v>
      </c>
      <c r="F142" s="13">
        <v>18150000</v>
      </c>
    </row>
    <row r="143" spans="1:6" x14ac:dyDescent="0.2">
      <c r="A143" s="19">
        <v>2289</v>
      </c>
      <c r="B143" t="s">
        <v>8452</v>
      </c>
      <c r="C143" t="s">
        <v>3055</v>
      </c>
      <c r="D143" s="83">
        <v>1151</v>
      </c>
      <c r="E143" s="13">
        <v>25200000</v>
      </c>
      <c r="F143" s="13">
        <v>25200000</v>
      </c>
    </row>
    <row r="144" spans="1:6" x14ac:dyDescent="0.2">
      <c r="A144" s="19">
        <v>2289</v>
      </c>
      <c r="B144" t="s">
        <v>8452</v>
      </c>
      <c r="C144" t="s">
        <v>3055</v>
      </c>
      <c r="D144">
        <v>1608</v>
      </c>
      <c r="E144" s="13">
        <v>12600000</v>
      </c>
      <c r="F144" s="13">
        <v>12600000</v>
      </c>
    </row>
    <row r="145" spans="1:6" x14ac:dyDescent="0.2">
      <c r="A145" s="19">
        <v>2289</v>
      </c>
      <c r="B145" t="s">
        <v>8452</v>
      </c>
      <c r="C145" t="s">
        <v>3055</v>
      </c>
      <c r="D145">
        <v>1912</v>
      </c>
      <c r="E145" s="13">
        <v>4200000</v>
      </c>
      <c r="F145" s="13">
        <v>700000</v>
      </c>
    </row>
    <row r="146" spans="1:6" x14ac:dyDescent="0.2">
      <c r="A146" s="19">
        <v>2289</v>
      </c>
      <c r="B146" t="s">
        <v>8452</v>
      </c>
      <c r="C146" t="s">
        <v>185</v>
      </c>
      <c r="D146" s="83">
        <v>1346</v>
      </c>
      <c r="E146" s="13">
        <v>5000000</v>
      </c>
      <c r="F146" s="13">
        <v>5000000</v>
      </c>
    </row>
    <row r="147" spans="1:6" x14ac:dyDescent="0.2">
      <c r="A147" s="19">
        <v>2289</v>
      </c>
      <c r="B147" t="s">
        <v>8452</v>
      </c>
      <c r="C147" t="s">
        <v>174</v>
      </c>
      <c r="D147" s="83">
        <v>1308</v>
      </c>
      <c r="E147" s="13">
        <v>166007957</v>
      </c>
      <c r="F147" s="13">
        <v>166007957</v>
      </c>
    </row>
    <row r="148" spans="1:6" x14ac:dyDescent="0.2">
      <c r="A148" s="19">
        <v>2289</v>
      </c>
      <c r="B148" t="s">
        <v>8452</v>
      </c>
      <c r="C148" t="s">
        <v>6439</v>
      </c>
      <c r="D148" s="83">
        <v>1027</v>
      </c>
      <c r="E148" s="13">
        <v>50400000</v>
      </c>
      <c r="F148" s="13">
        <v>50400000</v>
      </c>
    </row>
    <row r="149" spans="1:6" x14ac:dyDescent="0.2">
      <c r="A149" s="19">
        <v>2289</v>
      </c>
      <c r="B149" t="s">
        <v>8452</v>
      </c>
      <c r="C149" t="s">
        <v>6439</v>
      </c>
      <c r="D149">
        <v>1523</v>
      </c>
      <c r="E149" s="13">
        <v>25200000</v>
      </c>
      <c r="F149" s="13">
        <v>25200000</v>
      </c>
    </row>
    <row r="150" spans="1:6" x14ac:dyDescent="0.2">
      <c r="A150" s="19">
        <v>2289</v>
      </c>
      <c r="B150" t="s">
        <v>8452</v>
      </c>
      <c r="C150" t="s">
        <v>6439</v>
      </c>
      <c r="D150">
        <v>1883</v>
      </c>
      <c r="E150" s="13">
        <v>8400000</v>
      </c>
      <c r="F150" s="13">
        <v>5880000</v>
      </c>
    </row>
    <row r="151" spans="1:6" x14ac:dyDescent="0.2">
      <c r="A151" s="19">
        <v>2289</v>
      </c>
      <c r="B151" t="s">
        <v>8452</v>
      </c>
      <c r="C151" t="s">
        <v>8615</v>
      </c>
      <c r="D151" s="83">
        <v>1372</v>
      </c>
      <c r="E151" s="13">
        <v>2883000</v>
      </c>
      <c r="F151" s="13">
        <v>2883000</v>
      </c>
    </row>
    <row r="152" spans="1:6" x14ac:dyDescent="0.2">
      <c r="A152" s="19">
        <v>2289</v>
      </c>
      <c r="B152" t="s">
        <v>8452</v>
      </c>
      <c r="C152" t="s">
        <v>8616</v>
      </c>
      <c r="D152" s="83">
        <v>1373</v>
      </c>
      <c r="E152" s="13">
        <v>3400000</v>
      </c>
      <c r="F152" s="13">
        <v>3400000</v>
      </c>
    </row>
    <row r="153" spans="1:6" x14ac:dyDescent="0.2">
      <c r="A153" s="19">
        <v>2289</v>
      </c>
      <c r="B153" t="s">
        <v>8452</v>
      </c>
      <c r="C153" t="s">
        <v>8617</v>
      </c>
      <c r="D153" s="83">
        <v>1374</v>
      </c>
      <c r="E153" s="13">
        <v>3400000</v>
      </c>
      <c r="F153" s="13">
        <v>3400000</v>
      </c>
    </row>
    <row r="154" spans="1:6" x14ac:dyDescent="0.2">
      <c r="A154" s="19">
        <v>2289</v>
      </c>
      <c r="B154" t="s">
        <v>8452</v>
      </c>
      <c r="C154" t="s">
        <v>8618</v>
      </c>
      <c r="D154" s="83">
        <v>1375</v>
      </c>
      <c r="E154" s="13">
        <v>2883000</v>
      </c>
      <c r="F154" s="13">
        <v>2883000</v>
      </c>
    </row>
    <row r="155" spans="1:6" x14ac:dyDescent="0.2">
      <c r="A155" s="19">
        <v>2289</v>
      </c>
      <c r="B155" t="s">
        <v>8452</v>
      </c>
      <c r="C155" t="s">
        <v>8619</v>
      </c>
      <c r="D155" s="83">
        <v>1376</v>
      </c>
      <c r="E155" s="13">
        <v>2883000</v>
      </c>
      <c r="F155" s="13">
        <v>2883000</v>
      </c>
    </row>
    <row r="156" spans="1:6" x14ac:dyDescent="0.2">
      <c r="A156" s="19">
        <v>2289</v>
      </c>
      <c r="B156" t="s">
        <v>8452</v>
      </c>
      <c r="C156" t="s">
        <v>8620</v>
      </c>
      <c r="D156" s="83">
        <v>1377</v>
      </c>
      <c r="E156" s="13">
        <v>2883000</v>
      </c>
      <c r="F156" s="13">
        <v>2883000</v>
      </c>
    </row>
    <row r="157" spans="1:6" x14ac:dyDescent="0.2">
      <c r="A157" s="19">
        <v>2289</v>
      </c>
      <c r="B157" t="s">
        <v>8452</v>
      </c>
      <c r="C157" t="s">
        <v>8776</v>
      </c>
      <c r="D157" s="83">
        <v>1380</v>
      </c>
      <c r="E157" s="13">
        <v>2883000</v>
      </c>
      <c r="F157" s="13">
        <v>2883000</v>
      </c>
    </row>
    <row r="158" spans="1:6" x14ac:dyDescent="0.2">
      <c r="A158" s="19">
        <v>2289</v>
      </c>
      <c r="B158" t="s">
        <v>8452</v>
      </c>
      <c r="C158" t="s">
        <v>8779</v>
      </c>
      <c r="D158" s="83">
        <v>1381</v>
      </c>
      <c r="E158" s="13">
        <v>2883000</v>
      </c>
      <c r="F158" s="13">
        <v>2883000</v>
      </c>
    </row>
    <row r="159" spans="1:6" x14ac:dyDescent="0.2">
      <c r="A159" s="19">
        <v>2289</v>
      </c>
      <c r="B159" t="s">
        <v>8452</v>
      </c>
      <c r="C159" t="s">
        <v>8782</v>
      </c>
      <c r="D159" s="83">
        <v>1382</v>
      </c>
      <c r="E159" s="13">
        <v>2883000</v>
      </c>
      <c r="F159" s="13">
        <v>2883000</v>
      </c>
    </row>
    <row r="160" spans="1:6" x14ac:dyDescent="0.2">
      <c r="A160" s="19">
        <v>2289</v>
      </c>
      <c r="B160" t="s">
        <v>8452</v>
      </c>
      <c r="C160" t="s">
        <v>8785</v>
      </c>
      <c r="D160" s="83">
        <v>1383</v>
      </c>
      <c r="E160" s="13">
        <v>2883000</v>
      </c>
      <c r="F160" s="13">
        <v>2883000</v>
      </c>
    </row>
    <row r="161" spans="1:6" x14ac:dyDescent="0.2">
      <c r="A161" s="19">
        <v>2289</v>
      </c>
      <c r="B161" t="s">
        <v>8452</v>
      </c>
      <c r="C161" t="s">
        <v>8788</v>
      </c>
      <c r="D161" s="83">
        <v>1384</v>
      </c>
      <c r="E161" s="13">
        <v>2883000</v>
      </c>
      <c r="F161" s="13">
        <v>2883000</v>
      </c>
    </row>
    <row r="162" spans="1:6" x14ac:dyDescent="0.2">
      <c r="A162" s="19">
        <v>2289</v>
      </c>
      <c r="B162" t="s">
        <v>8452</v>
      </c>
      <c r="C162" t="s">
        <v>8791</v>
      </c>
      <c r="D162" s="83">
        <v>1385</v>
      </c>
      <c r="E162" s="13">
        <v>2883000</v>
      </c>
      <c r="F162" s="13">
        <v>2883000</v>
      </c>
    </row>
    <row r="163" spans="1:6" x14ac:dyDescent="0.2">
      <c r="A163" s="19">
        <v>2289</v>
      </c>
      <c r="B163" t="s">
        <v>8452</v>
      </c>
      <c r="C163" t="s">
        <v>8794</v>
      </c>
      <c r="D163" s="83">
        <v>1386</v>
      </c>
      <c r="E163" s="13">
        <v>2883000</v>
      </c>
      <c r="F163" s="13">
        <v>2883000</v>
      </c>
    </row>
    <row r="164" spans="1:6" x14ac:dyDescent="0.2">
      <c r="A164" s="19">
        <v>2289</v>
      </c>
      <c r="B164" t="s">
        <v>8452</v>
      </c>
      <c r="C164" t="s">
        <v>8797</v>
      </c>
      <c r="D164" s="83">
        <v>1387</v>
      </c>
      <c r="E164" s="13">
        <v>2883000</v>
      </c>
      <c r="F164" s="13">
        <v>2883000</v>
      </c>
    </row>
    <row r="165" spans="1:6" x14ac:dyDescent="0.2">
      <c r="A165" s="19">
        <v>2289</v>
      </c>
      <c r="B165" t="s">
        <v>8452</v>
      </c>
      <c r="C165" t="s">
        <v>8797</v>
      </c>
      <c r="D165" s="83">
        <v>1388</v>
      </c>
      <c r="E165" s="13">
        <v>0</v>
      </c>
      <c r="F165" s="13">
        <v>0</v>
      </c>
    </row>
    <row r="166" spans="1:6" x14ac:dyDescent="0.2">
      <c r="A166" s="19">
        <v>2289</v>
      </c>
      <c r="B166" t="s">
        <v>8452</v>
      </c>
      <c r="C166" t="s">
        <v>8802</v>
      </c>
      <c r="D166" s="83">
        <v>1389</v>
      </c>
      <c r="E166" s="13">
        <v>2883000</v>
      </c>
      <c r="F166" s="13">
        <v>2883000</v>
      </c>
    </row>
    <row r="167" spans="1:6" x14ac:dyDescent="0.2">
      <c r="A167" s="19">
        <v>2289</v>
      </c>
      <c r="B167" t="s">
        <v>8452</v>
      </c>
      <c r="C167" t="s">
        <v>8805</v>
      </c>
      <c r="D167" s="83">
        <v>1390</v>
      </c>
      <c r="E167" s="13">
        <v>2883000</v>
      </c>
      <c r="F167" s="13">
        <v>2883000</v>
      </c>
    </row>
    <row r="168" spans="1:6" x14ac:dyDescent="0.2">
      <c r="A168" s="19">
        <v>2289</v>
      </c>
      <c r="B168" t="s">
        <v>8452</v>
      </c>
      <c r="C168" t="s">
        <v>8806</v>
      </c>
      <c r="D168" s="83">
        <v>1391</v>
      </c>
      <c r="E168" s="13">
        <v>2883000</v>
      </c>
      <c r="F168" s="13">
        <v>2883000</v>
      </c>
    </row>
    <row r="169" spans="1:6" x14ac:dyDescent="0.2">
      <c r="A169" s="19">
        <v>2289</v>
      </c>
      <c r="B169" t="s">
        <v>8452</v>
      </c>
      <c r="C169" t="s">
        <v>8812</v>
      </c>
      <c r="D169" s="83">
        <v>1393</v>
      </c>
      <c r="E169" s="13">
        <v>2883000</v>
      </c>
      <c r="F169" s="13">
        <v>2883000</v>
      </c>
    </row>
    <row r="170" spans="1:6" x14ac:dyDescent="0.2">
      <c r="A170" s="19">
        <v>2289</v>
      </c>
      <c r="B170" t="s">
        <v>8452</v>
      </c>
      <c r="C170" t="s">
        <v>8815</v>
      </c>
      <c r="D170" s="83">
        <v>1394</v>
      </c>
      <c r="E170" s="13">
        <v>2883000</v>
      </c>
      <c r="F170" s="13">
        <v>2883000</v>
      </c>
    </row>
    <row r="171" spans="1:6" x14ac:dyDescent="0.2">
      <c r="A171" s="19">
        <v>2289</v>
      </c>
      <c r="B171" t="s">
        <v>8452</v>
      </c>
      <c r="C171" t="s">
        <v>8818</v>
      </c>
      <c r="D171" s="83">
        <v>1395</v>
      </c>
      <c r="E171" s="13">
        <v>2883000</v>
      </c>
      <c r="F171" s="13">
        <v>2883000</v>
      </c>
    </row>
    <row r="172" spans="1:6" x14ac:dyDescent="0.2">
      <c r="A172" s="19">
        <v>2289</v>
      </c>
      <c r="B172" t="s">
        <v>8452</v>
      </c>
      <c r="C172" t="s">
        <v>8824</v>
      </c>
      <c r="D172" s="83">
        <v>1398</v>
      </c>
      <c r="E172" s="13">
        <v>2720000</v>
      </c>
      <c r="F172" s="13">
        <v>2720000</v>
      </c>
    </row>
    <row r="173" spans="1:6" x14ac:dyDescent="0.2">
      <c r="A173" s="19">
        <v>2289</v>
      </c>
      <c r="B173" t="s">
        <v>8452</v>
      </c>
      <c r="C173" t="s">
        <v>8827</v>
      </c>
      <c r="D173" s="83">
        <v>1399</v>
      </c>
      <c r="E173" s="13">
        <v>2720000</v>
      </c>
      <c r="F173" s="13">
        <v>2720000</v>
      </c>
    </row>
    <row r="174" spans="1:6" x14ac:dyDescent="0.2">
      <c r="A174" s="19">
        <v>2289</v>
      </c>
      <c r="B174" t="s">
        <v>8452</v>
      </c>
      <c r="C174" t="s">
        <v>8830</v>
      </c>
      <c r="D174" s="83">
        <v>1400</v>
      </c>
      <c r="E174" s="13">
        <v>2720000</v>
      </c>
      <c r="F174" s="13">
        <v>2720000</v>
      </c>
    </row>
    <row r="175" spans="1:6" x14ac:dyDescent="0.2">
      <c r="A175" s="19">
        <v>2289</v>
      </c>
      <c r="B175" t="s">
        <v>8452</v>
      </c>
      <c r="C175" t="s">
        <v>8833</v>
      </c>
      <c r="D175" s="83">
        <v>1401</v>
      </c>
      <c r="E175" s="13">
        <v>2720000</v>
      </c>
      <c r="F175" s="13">
        <v>2720000</v>
      </c>
    </row>
    <row r="176" spans="1:6" x14ac:dyDescent="0.2">
      <c r="A176" s="19">
        <v>2289</v>
      </c>
      <c r="B176" t="s">
        <v>8452</v>
      </c>
      <c r="C176" t="s">
        <v>8836</v>
      </c>
      <c r="D176" s="83">
        <v>1402</v>
      </c>
      <c r="E176" s="13">
        <v>2720000</v>
      </c>
      <c r="F176" s="13">
        <v>2720000</v>
      </c>
    </row>
    <row r="177" spans="1:6" x14ac:dyDescent="0.2">
      <c r="A177" s="19">
        <v>2289</v>
      </c>
      <c r="B177" t="s">
        <v>8452</v>
      </c>
      <c r="C177" t="s">
        <v>8839</v>
      </c>
      <c r="D177" s="83">
        <v>1403</v>
      </c>
      <c r="E177" s="13">
        <v>2883000</v>
      </c>
      <c r="F177" s="13">
        <v>2883000</v>
      </c>
    </row>
    <row r="178" spans="1:6" x14ac:dyDescent="0.2">
      <c r="A178" s="19">
        <v>2289</v>
      </c>
      <c r="B178" t="s">
        <v>8452</v>
      </c>
      <c r="C178" t="s">
        <v>8842</v>
      </c>
      <c r="D178" s="83">
        <v>1404</v>
      </c>
      <c r="E178" s="13">
        <v>2883000</v>
      </c>
      <c r="F178" s="13">
        <v>2883000</v>
      </c>
    </row>
    <row r="179" spans="1:6" x14ac:dyDescent="0.2">
      <c r="A179" s="19">
        <v>2289</v>
      </c>
      <c r="B179" t="s">
        <v>8452</v>
      </c>
      <c r="C179" t="s">
        <v>8861</v>
      </c>
      <c r="D179" s="83">
        <v>1411</v>
      </c>
      <c r="E179" s="13">
        <v>4437872043</v>
      </c>
      <c r="F179" s="13">
        <v>2646948354</v>
      </c>
    </row>
    <row r="180" spans="1:6" x14ac:dyDescent="0.2">
      <c r="A180" s="19">
        <v>2289</v>
      </c>
      <c r="B180" t="s">
        <v>8452</v>
      </c>
      <c r="C180" t="s">
        <v>8861</v>
      </c>
      <c r="D180">
        <v>1851</v>
      </c>
      <c r="E180" s="13">
        <v>2234093044</v>
      </c>
      <c r="F180" s="13">
        <v>0</v>
      </c>
    </row>
    <row r="181" spans="1:6" x14ac:dyDescent="0.2">
      <c r="A181" s="19">
        <v>2289</v>
      </c>
      <c r="B181" t="s">
        <v>8452</v>
      </c>
      <c r="C181" t="s">
        <v>8877</v>
      </c>
      <c r="D181" s="83">
        <v>1415</v>
      </c>
      <c r="E181" s="13">
        <v>2016448525</v>
      </c>
      <c r="F181" s="13">
        <v>1578034189</v>
      </c>
    </row>
    <row r="182" spans="1:6" x14ac:dyDescent="0.2">
      <c r="A182" s="19">
        <v>2289</v>
      </c>
      <c r="B182" t="s">
        <v>8452</v>
      </c>
      <c r="C182" t="s">
        <v>2596</v>
      </c>
      <c r="D182" s="83">
        <v>1416</v>
      </c>
      <c r="E182" s="13">
        <v>244582016</v>
      </c>
      <c r="F182" s="13">
        <v>95693801</v>
      </c>
    </row>
    <row r="183" spans="1:6" x14ac:dyDescent="0.2">
      <c r="A183" s="19">
        <v>2289</v>
      </c>
      <c r="B183" t="s">
        <v>8452</v>
      </c>
      <c r="C183" t="s">
        <v>8897</v>
      </c>
      <c r="D183" s="83">
        <v>1422</v>
      </c>
      <c r="E183" s="13">
        <v>71358999</v>
      </c>
      <c r="F183" s="13">
        <v>37273821</v>
      </c>
    </row>
    <row r="184" spans="1:6" x14ac:dyDescent="0.2">
      <c r="A184" s="19">
        <v>2289</v>
      </c>
      <c r="B184" t="s">
        <v>8452</v>
      </c>
      <c r="C184" t="s">
        <v>8897</v>
      </c>
      <c r="D184">
        <v>2006</v>
      </c>
      <c r="E184" s="13">
        <v>25500000</v>
      </c>
      <c r="F184" s="13">
        <v>0</v>
      </c>
    </row>
    <row r="185" spans="1:6" x14ac:dyDescent="0.2">
      <c r="A185" s="19">
        <v>2289</v>
      </c>
      <c r="B185" t="s">
        <v>8452</v>
      </c>
      <c r="C185" t="s">
        <v>9025</v>
      </c>
      <c r="D185">
        <v>1435</v>
      </c>
      <c r="E185" s="13">
        <v>1800000000</v>
      </c>
      <c r="F185" s="13">
        <v>1425884853</v>
      </c>
    </row>
    <row r="186" spans="1:6" x14ac:dyDescent="0.2">
      <c r="A186" s="19">
        <v>2289</v>
      </c>
      <c r="B186" t="s">
        <v>8452</v>
      </c>
      <c r="C186" t="s">
        <v>9025</v>
      </c>
      <c r="D186">
        <v>2005</v>
      </c>
      <c r="E186" s="13">
        <v>899719383</v>
      </c>
      <c r="F186" s="13">
        <v>0</v>
      </c>
    </row>
    <row r="187" spans="1:6" x14ac:dyDescent="0.2">
      <c r="A187" s="19">
        <v>2289</v>
      </c>
      <c r="B187" t="s">
        <v>8452</v>
      </c>
      <c r="C187" t="s">
        <v>9029</v>
      </c>
      <c r="D187">
        <v>1451</v>
      </c>
      <c r="E187" s="13">
        <v>21000000</v>
      </c>
      <c r="F187" s="13">
        <v>19833333</v>
      </c>
    </row>
    <row r="188" spans="1:6" x14ac:dyDescent="0.2">
      <c r="A188" s="19">
        <v>2289</v>
      </c>
      <c r="B188" t="s">
        <v>8452</v>
      </c>
      <c r="C188" t="s">
        <v>9035</v>
      </c>
      <c r="D188">
        <v>1495</v>
      </c>
      <c r="E188" s="13">
        <v>15900000</v>
      </c>
      <c r="F188" s="13">
        <v>15900000</v>
      </c>
    </row>
    <row r="189" spans="1:6" x14ac:dyDescent="0.2">
      <c r="A189" s="19">
        <v>2289</v>
      </c>
      <c r="B189" t="s">
        <v>8452</v>
      </c>
      <c r="C189" t="s">
        <v>9036</v>
      </c>
      <c r="D189">
        <v>1508</v>
      </c>
      <c r="E189" s="13">
        <v>22995000</v>
      </c>
      <c r="F189" s="13">
        <v>21462000</v>
      </c>
    </row>
    <row r="190" spans="1:6" x14ac:dyDescent="0.2">
      <c r="A190" s="19">
        <v>2289</v>
      </c>
      <c r="B190" t="s">
        <v>8452</v>
      </c>
      <c r="C190" t="s">
        <v>9037</v>
      </c>
      <c r="D190">
        <v>1512</v>
      </c>
      <c r="E190" s="13">
        <v>30000000</v>
      </c>
      <c r="F190" s="13">
        <v>30000000</v>
      </c>
    </row>
    <row r="191" spans="1:6" x14ac:dyDescent="0.2">
      <c r="A191" s="19">
        <v>2289</v>
      </c>
      <c r="B191" t="s">
        <v>8452</v>
      </c>
      <c r="C191" t="s">
        <v>9037</v>
      </c>
      <c r="D191">
        <v>1872</v>
      </c>
      <c r="E191" s="13">
        <v>15000000</v>
      </c>
      <c r="F191" s="13">
        <v>8000000</v>
      </c>
    </row>
    <row r="192" spans="1:6" x14ac:dyDescent="0.2">
      <c r="A192" s="19">
        <v>2289</v>
      </c>
      <c r="B192" t="s">
        <v>8452</v>
      </c>
      <c r="C192" t="s">
        <v>9037</v>
      </c>
      <c r="D192">
        <v>1984</v>
      </c>
      <c r="E192" s="13">
        <v>7333333</v>
      </c>
      <c r="F192" s="13">
        <v>0</v>
      </c>
    </row>
    <row r="193" spans="1:6" x14ac:dyDescent="0.2">
      <c r="A193" s="19">
        <v>2289</v>
      </c>
      <c r="B193" t="s">
        <v>8452</v>
      </c>
      <c r="C193" t="s">
        <v>9295</v>
      </c>
      <c r="D193">
        <v>1593</v>
      </c>
      <c r="E193" s="13">
        <v>6930000</v>
      </c>
      <c r="F193" s="13">
        <v>6930000</v>
      </c>
    </row>
    <row r="194" spans="1:6" x14ac:dyDescent="0.2">
      <c r="A194" s="19">
        <v>2289</v>
      </c>
      <c r="B194" t="s">
        <v>8452</v>
      </c>
      <c r="C194" t="s">
        <v>9298</v>
      </c>
      <c r="D194">
        <v>1606</v>
      </c>
      <c r="E194" s="13">
        <v>21900000</v>
      </c>
      <c r="F194" s="13">
        <v>14600000</v>
      </c>
    </row>
    <row r="195" spans="1:6" x14ac:dyDescent="0.2">
      <c r="A195" s="19">
        <v>2289</v>
      </c>
      <c r="B195" t="s">
        <v>8452</v>
      </c>
      <c r="C195" t="s">
        <v>9298</v>
      </c>
      <c r="D195">
        <v>1906</v>
      </c>
      <c r="E195" s="13">
        <v>6000000</v>
      </c>
      <c r="F195" s="13">
        <v>0</v>
      </c>
    </row>
    <row r="196" spans="1:6" x14ac:dyDescent="0.2">
      <c r="A196" s="19">
        <v>2289</v>
      </c>
      <c r="B196" t="s">
        <v>8452</v>
      </c>
      <c r="C196" t="s">
        <v>9298</v>
      </c>
      <c r="D196">
        <v>1980</v>
      </c>
      <c r="E196" s="13">
        <v>3000000</v>
      </c>
      <c r="F196" s="13">
        <v>0</v>
      </c>
    </row>
    <row r="197" spans="1:6" x14ac:dyDescent="0.2">
      <c r="A197" s="19">
        <v>2289</v>
      </c>
      <c r="B197" t="s">
        <v>8452</v>
      </c>
      <c r="C197" t="s">
        <v>9300</v>
      </c>
      <c r="D197">
        <v>1631</v>
      </c>
      <c r="E197" s="13">
        <v>29250000</v>
      </c>
      <c r="F197" s="13">
        <v>20366667</v>
      </c>
    </row>
    <row r="198" spans="1:6" x14ac:dyDescent="0.2">
      <c r="A198" s="19">
        <v>2289</v>
      </c>
      <c r="B198" t="s">
        <v>8452</v>
      </c>
      <c r="C198" t="s">
        <v>9581</v>
      </c>
      <c r="D198">
        <v>1670</v>
      </c>
      <c r="E198" s="13">
        <v>9330000</v>
      </c>
      <c r="F198" s="13">
        <v>7878667</v>
      </c>
    </row>
    <row r="199" spans="1:6" x14ac:dyDescent="0.2">
      <c r="A199" s="19">
        <v>2289</v>
      </c>
      <c r="B199" t="s">
        <v>8452</v>
      </c>
      <c r="C199" t="s">
        <v>9581</v>
      </c>
      <c r="D199">
        <v>1961</v>
      </c>
      <c r="E199" s="13">
        <v>3110000</v>
      </c>
      <c r="F199" s="13">
        <v>0</v>
      </c>
    </row>
    <row r="200" spans="1:6" x14ac:dyDescent="0.2">
      <c r="A200" s="19">
        <v>2289</v>
      </c>
      <c r="B200" t="s">
        <v>8452</v>
      </c>
      <c r="C200" t="s">
        <v>9592</v>
      </c>
      <c r="D200">
        <v>1689</v>
      </c>
      <c r="E200" s="13">
        <v>10000000</v>
      </c>
      <c r="F200" s="13">
        <v>6166667</v>
      </c>
    </row>
    <row r="201" spans="1:6" x14ac:dyDescent="0.2">
      <c r="A201" s="19">
        <v>2289</v>
      </c>
      <c r="B201" t="s">
        <v>8452</v>
      </c>
      <c r="C201" t="s">
        <v>9604</v>
      </c>
      <c r="D201">
        <v>1704</v>
      </c>
      <c r="E201" s="13">
        <v>26000000</v>
      </c>
      <c r="F201" s="13">
        <v>15816667</v>
      </c>
    </row>
    <row r="202" spans="1:6" x14ac:dyDescent="0.2">
      <c r="A202" s="19">
        <v>2289</v>
      </c>
      <c r="B202" t="s">
        <v>8452</v>
      </c>
      <c r="C202" t="s">
        <v>9606</v>
      </c>
      <c r="D202">
        <v>1706</v>
      </c>
      <c r="E202" s="13">
        <v>11904000</v>
      </c>
      <c r="F202" s="13">
        <v>7142400</v>
      </c>
    </row>
    <row r="203" spans="1:6" x14ac:dyDescent="0.2">
      <c r="A203" s="19">
        <v>2289</v>
      </c>
      <c r="B203" t="s">
        <v>8452</v>
      </c>
      <c r="C203" t="s">
        <v>9608</v>
      </c>
      <c r="D203">
        <v>1708</v>
      </c>
      <c r="E203" s="13">
        <v>15000000</v>
      </c>
      <c r="F203" s="13">
        <v>12166667</v>
      </c>
    </row>
    <row r="204" spans="1:6" x14ac:dyDescent="0.2">
      <c r="A204" s="19">
        <v>2289</v>
      </c>
      <c r="B204" t="s">
        <v>8452</v>
      </c>
      <c r="C204" t="s">
        <v>9624</v>
      </c>
      <c r="D204">
        <v>1731</v>
      </c>
      <c r="E204" s="13">
        <v>15000000</v>
      </c>
      <c r="F204" s="13">
        <v>10833333</v>
      </c>
    </row>
    <row r="205" spans="1:6" x14ac:dyDescent="0.2">
      <c r="A205" s="19">
        <v>2289</v>
      </c>
      <c r="B205" t="s">
        <v>8452</v>
      </c>
      <c r="C205" t="s">
        <v>2866</v>
      </c>
      <c r="D205">
        <v>1746</v>
      </c>
      <c r="E205" s="13">
        <v>6825000</v>
      </c>
      <c r="F205" s="13">
        <v>6825000</v>
      </c>
    </row>
    <row r="206" spans="1:6" x14ac:dyDescent="0.2">
      <c r="A206" s="19">
        <v>2289</v>
      </c>
      <c r="B206" t="s">
        <v>8452</v>
      </c>
      <c r="C206" t="s">
        <v>9636</v>
      </c>
      <c r="D206">
        <v>1747</v>
      </c>
      <c r="E206" s="13">
        <v>15000000</v>
      </c>
      <c r="F206" s="13">
        <v>11000000</v>
      </c>
    </row>
    <row r="207" spans="1:6" x14ac:dyDescent="0.2">
      <c r="A207" s="19">
        <v>2289</v>
      </c>
      <c r="B207" t="s">
        <v>8452</v>
      </c>
      <c r="C207" t="s">
        <v>776</v>
      </c>
      <c r="D207">
        <v>1749</v>
      </c>
      <c r="E207" s="13">
        <v>6772500</v>
      </c>
      <c r="F207" s="13">
        <v>4515000</v>
      </c>
    </row>
    <row r="208" spans="1:6" x14ac:dyDescent="0.2">
      <c r="A208" s="19">
        <v>2289</v>
      </c>
      <c r="B208" t="s">
        <v>8452</v>
      </c>
      <c r="C208" t="s">
        <v>9638</v>
      </c>
      <c r="D208">
        <v>1751</v>
      </c>
      <c r="E208" s="13">
        <v>26908000</v>
      </c>
      <c r="F208" s="13">
        <v>15632267</v>
      </c>
    </row>
    <row r="209" spans="1:6" x14ac:dyDescent="0.2">
      <c r="A209" s="19">
        <v>2289</v>
      </c>
      <c r="B209" t="s">
        <v>8452</v>
      </c>
      <c r="C209" t="s">
        <v>998</v>
      </c>
      <c r="D209">
        <v>1773</v>
      </c>
      <c r="E209" s="13">
        <v>8700000</v>
      </c>
      <c r="F209" s="13">
        <v>5316667</v>
      </c>
    </row>
    <row r="210" spans="1:6" x14ac:dyDescent="0.2">
      <c r="A210" s="19">
        <v>2289</v>
      </c>
      <c r="B210" t="s">
        <v>8452</v>
      </c>
      <c r="C210" t="s">
        <v>10176</v>
      </c>
      <c r="D210">
        <v>1948</v>
      </c>
      <c r="E210" s="13">
        <v>4200000</v>
      </c>
      <c r="F210" s="13">
        <v>0</v>
      </c>
    </row>
    <row r="211" spans="1:6" x14ac:dyDescent="0.2">
      <c r="A211" s="19">
        <v>2289</v>
      </c>
      <c r="B211" t="s">
        <v>8452</v>
      </c>
      <c r="C211" t="s">
        <v>10186</v>
      </c>
      <c r="D211">
        <v>1955</v>
      </c>
      <c r="E211" s="13">
        <v>6300000</v>
      </c>
      <c r="F211" s="13">
        <v>0</v>
      </c>
    </row>
    <row r="212" spans="1:6" x14ac:dyDescent="0.2">
      <c r="A212" s="19">
        <v>2289</v>
      </c>
      <c r="B212" t="s">
        <v>8452</v>
      </c>
      <c r="C212" t="s">
        <v>957</v>
      </c>
      <c r="D212">
        <v>2024</v>
      </c>
      <c r="E212" s="13">
        <v>0</v>
      </c>
      <c r="F212" s="13">
        <v>0</v>
      </c>
    </row>
    <row r="213" spans="1:6" x14ac:dyDescent="0.2">
      <c r="A213" s="19">
        <v>2289</v>
      </c>
      <c r="B213" t="s">
        <v>8452</v>
      </c>
      <c r="C213" t="s">
        <v>957</v>
      </c>
      <c r="D213">
        <v>2025</v>
      </c>
      <c r="E213" s="13">
        <v>592559535</v>
      </c>
      <c r="F213" s="13">
        <v>0</v>
      </c>
    </row>
    <row r="214" spans="1:6" x14ac:dyDescent="0.2">
      <c r="A214" s="19">
        <v>2289</v>
      </c>
      <c r="B214" t="s">
        <v>10369</v>
      </c>
      <c r="E214" s="13">
        <v>15719971636</v>
      </c>
      <c r="F214" s="13">
        <v>8655611892</v>
      </c>
    </row>
    <row r="215" spans="1:6" x14ac:dyDescent="0.2">
      <c r="A215" s="19" t="s">
        <v>10370</v>
      </c>
      <c r="B215" s="19"/>
      <c r="C215" s="19"/>
      <c r="D215" s="19"/>
      <c r="E215" s="13">
        <v>15719971636</v>
      </c>
      <c r="F215" s="13">
        <v>8655611892</v>
      </c>
    </row>
    <row r="216" spans="1:6" x14ac:dyDescent="0.2">
      <c r="A216" s="18">
        <v>2290</v>
      </c>
      <c r="B216" t="s">
        <v>8464</v>
      </c>
      <c r="C216" t="s">
        <v>8163</v>
      </c>
      <c r="D216">
        <v>1347</v>
      </c>
      <c r="E216" s="13">
        <v>33000000</v>
      </c>
      <c r="F216" s="13">
        <v>26033333</v>
      </c>
    </row>
    <row r="217" spans="1:6" x14ac:dyDescent="0.2">
      <c r="A217" s="18">
        <v>2290</v>
      </c>
      <c r="B217" t="s">
        <v>8464</v>
      </c>
      <c r="C217" t="s">
        <v>3404</v>
      </c>
      <c r="D217">
        <v>1201</v>
      </c>
      <c r="E217" s="13">
        <v>40950000</v>
      </c>
      <c r="F217" s="13">
        <v>40950000</v>
      </c>
    </row>
    <row r="218" spans="1:6" x14ac:dyDescent="0.2">
      <c r="A218" s="18">
        <v>2290</v>
      </c>
      <c r="B218" t="s">
        <v>8464</v>
      </c>
      <c r="C218" t="s">
        <v>3404</v>
      </c>
      <c r="D218">
        <v>1615</v>
      </c>
      <c r="E218" s="13">
        <v>20475000</v>
      </c>
      <c r="F218" s="13">
        <v>20020000</v>
      </c>
    </row>
    <row r="219" spans="1:6" x14ac:dyDescent="0.2">
      <c r="A219" s="18">
        <v>2290</v>
      </c>
      <c r="B219" t="s">
        <v>8464</v>
      </c>
      <c r="C219" t="s">
        <v>8897</v>
      </c>
      <c r="D219">
        <v>1422</v>
      </c>
      <c r="E219" s="13">
        <v>10040648</v>
      </c>
      <c r="F219" s="13">
        <v>10040648</v>
      </c>
    </row>
    <row r="220" spans="1:6" x14ac:dyDescent="0.2">
      <c r="A220" s="18">
        <v>2290</v>
      </c>
      <c r="B220" t="s">
        <v>8464</v>
      </c>
      <c r="C220" t="s">
        <v>8897</v>
      </c>
      <c r="D220">
        <v>2006</v>
      </c>
      <c r="E220" s="13">
        <v>9000000</v>
      </c>
      <c r="F220" s="13">
        <v>0</v>
      </c>
    </row>
    <row r="221" spans="1:6" x14ac:dyDescent="0.2">
      <c r="A221" s="18">
        <v>2290</v>
      </c>
      <c r="B221" t="s">
        <v>8464</v>
      </c>
      <c r="C221" t="s">
        <v>9849</v>
      </c>
      <c r="D221">
        <v>1826</v>
      </c>
      <c r="E221" s="13">
        <v>20000000</v>
      </c>
      <c r="F221" s="13">
        <v>7500000</v>
      </c>
    </row>
    <row r="222" spans="1:6" x14ac:dyDescent="0.2">
      <c r="A222" s="18">
        <v>2290</v>
      </c>
      <c r="B222" t="s">
        <v>8464</v>
      </c>
      <c r="C222" t="s">
        <v>10172</v>
      </c>
      <c r="D222">
        <v>1945</v>
      </c>
      <c r="E222" s="13">
        <v>3083109</v>
      </c>
      <c r="F222" s="13">
        <v>0</v>
      </c>
    </row>
    <row r="223" spans="1:6" x14ac:dyDescent="0.2">
      <c r="A223" s="18">
        <v>2290</v>
      </c>
      <c r="B223" t="s">
        <v>10371</v>
      </c>
      <c r="E223" s="13">
        <v>136548757</v>
      </c>
      <c r="F223" s="13">
        <v>104543981</v>
      </c>
    </row>
    <row r="224" spans="1:6" x14ac:dyDescent="0.2">
      <c r="A224" s="18">
        <v>2290</v>
      </c>
      <c r="B224" t="s">
        <v>8463</v>
      </c>
      <c r="C224" t="s">
        <v>3988</v>
      </c>
      <c r="D224">
        <v>1199</v>
      </c>
      <c r="E224" s="13">
        <v>17010000</v>
      </c>
      <c r="F224" s="13">
        <v>13230000</v>
      </c>
    </row>
    <row r="225" spans="1:6" x14ac:dyDescent="0.2">
      <c r="A225" s="18">
        <v>2290</v>
      </c>
      <c r="B225" t="s">
        <v>8463</v>
      </c>
      <c r="C225" t="s">
        <v>3885</v>
      </c>
      <c r="D225">
        <v>1203</v>
      </c>
      <c r="E225" s="13">
        <v>17010000</v>
      </c>
      <c r="F225" s="13">
        <v>2835000</v>
      </c>
    </row>
    <row r="226" spans="1:6" x14ac:dyDescent="0.2">
      <c r="A226" s="18">
        <v>2290</v>
      </c>
      <c r="B226" t="s">
        <v>8463</v>
      </c>
      <c r="C226" t="s">
        <v>3877</v>
      </c>
      <c r="D226">
        <v>1237</v>
      </c>
      <c r="E226" s="13">
        <v>17010000</v>
      </c>
      <c r="F226" s="13">
        <v>17010000</v>
      </c>
    </row>
    <row r="227" spans="1:6" x14ac:dyDescent="0.2">
      <c r="A227" s="18">
        <v>2290</v>
      </c>
      <c r="B227" t="s">
        <v>8463</v>
      </c>
      <c r="C227" t="s">
        <v>3877</v>
      </c>
      <c r="D227">
        <v>1650</v>
      </c>
      <c r="E227" s="13">
        <v>8505000</v>
      </c>
      <c r="F227" s="13">
        <v>7560000</v>
      </c>
    </row>
    <row r="228" spans="1:6" x14ac:dyDescent="0.2">
      <c r="A228" s="18">
        <v>2290</v>
      </c>
      <c r="B228" t="s">
        <v>8463</v>
      </c>
      <c r="C228" t="s">
        <v>1357</v>
      </c>
      <c r="D228">
        <v>1163</v>
      </c>
      <c r="E228" s="13">
        <v>920792</v>
      </c>
      <c r="F228" s="13">
        <v>920792</v>
      </c>
    </row>
    <row r="229" spans="1:6" x14ac:dyDescent="0.2">
      <c r="A229" s="18">
        <v>2290</v>
      </c>
      <c r="B229" t="s">
        <v>8463</v>
      </c>
      <c r="C229" t="s">
        <v>1357</v>
      </c>
      <c r="D229">
        <v>1294</v>
      </c>
      <c r="E229" s="13">
        <v>2180200</v>
      </c>
      <c r="F229" s="13">
        <v>2180200</v>
      </c>
    </row>
    <row r="230" spans="1:6" x14ac:dyDescent="0.2">
      <c r="A230" s="18">
        <v>2290</v>
      </c>
      <c r="B230" t="s">
        <v>8463</v>
      </c>
      <c r="C230" t="s">
        <v>1357</v>
      </c>
      <c r="D230">
        <v>1885</v>
      </c>
      <c r="E230" s="13">
        <v>100000</v>
      </c>
      <c r="F230" s="13">
        <v>100000</v>
      </c>
    </row>
    <row r="231" spans="1:6" x14ac:dyDescent="0.2">
      <c r="A231" s="18">
        <v>2290</v>
      </c>
      <c r="B231" t="s">
        <v>8463</v>
      </c>
      <c r="C231" t="s">
        <v>1357</v>
      </c>
      <c r="D231">
        <v>1952</v>
      </c>
      <c r="E231" s="13">
        <v>32647</v>
      </c>
      <c r="F231" s="13">
        <v>32647</v>
      </c>
    </row>
    <row r="232" spans="1:6" x14ac:dyDescent="0.2">
      <c r="A232" s="18">
        <v>2290</v>
      </c>
      <c r="B232" t="s">
        <v>8463</v>
      </c>
      <c r="C232" t="s">
        <v>8897</v>
      </c>
      <c r="D232">
        <v>1422</v>
      </c>
      <c r="E232" s="13">
        <v>12535366</v>
      </c>
      <c r="F232" s="13">
        <v>8145002</v>
      </c>
    </row>
    <row r="233" spans="1:6" x14ac:dyDescent="0.2">
      <c r="A233" s="18">
        <v>2290</v>
      </c>
      <c r="B233" t="s">
        <v>8463</v>
      </c>
      <c r="C233" t="s">
        <v>8897</v>
      </c>
      <c r="D233">
        <v>2006</v>
      </c>
      <c r="E233" s="13">
        <v>2464634</v>
      </c>
      <c r="F233" s="13">
        <v>0</v>
      </c>
    </row>
    <row r="234" spans="1:6" x14ac:dyDescent="0.2">
      <c r="A234" s="18">
        <v>2290</v>
      </c>
      <c r="B234" t="s">
        <v>8463</v>
      </c>
      <c r="C234" t="s">
        <v>10172</v>
      </c>
      <c r="D234">
        <v>1945</v>
      </c>
      <c r="E234" s="13">
        <v>10422828</v>
      </c>
      <c r="F234" s="13">
        <v>0</v>
      </c>
    </row>
    <row r="235" spans="1:6" x14ac:dyDescent="0.2">
      <c r="A235" s="18">
        <v>2290</v>
      </c>
      <c r="B235" t="s">
        <v>10372</v>
      </c>
      <c r="E235" s="13">
        <v>88191467</v>
      </c>
      <c r="F235" s="13">
        <v>52013641</v>
      </c>
    </row>
    <row r="236" spans="1:6" x14ac:dyDescent="0.2">
      <c r="A236" s="18">
        <v>2290</v>
      </c>
      <c r="B236" t="s">
        <v>8461</v>
      </c>
      <c r="C236" t="s">
        <v>1132</v>
      </c>
      <c r="D236">
        <v>1102</v>
      </c>
      <c r="E236" s="13">
        <v>39060000</v>
      </c>
      <c r="F236" s="13">
        <v>39060000</v>
      </c>
    </row>
    <row r="237" spans="1:6" x14ac:dyDescent="0.2">
      <c r="A237" s="18">
        <v>2290</v>
      </c>
      <c r="B237" t="s">
        <v>8461</v>
      </c>
      <c r="C237" t="s">
        <v>1132</v>
      </c>
      <c r="D237">
        <v>1457</v>
      </c>
      <c r="E237" s="13">
        <v>19530000</v>
      </c>
      <c r="F237" s="13">
        <v>19530000</v>
      </c>
    </row>
    <row r="238" spans="1:6" x14ac:dyDescent="0.2">
      <c r="A238" s="18">
        <v>2290</v>
      </c>
      <c r="B238" t="s">
        <v>8461</v>
      </c>
      <c r="C238" t="s">
        <v>1647</v>
      </c>
      <c r="D238">
        <v>1059</v>
      </c>
      <c r="E238" s="13">
        <v>18150000</v>
      </c>
      <c r="F238" s="13">
        <v>18150000</v>
      </c>
    </row>
    <row r="239" spans="1:6" x14ac:dyDescent="0.2">
      <c r="A239" s="18">
        <v>2290</v>
      </c>
      <c r="B239" t="s">
        <v>8461</v>
      </c>
      <c r="C239" t="s">
        <v>1647</v>
      </c>
      <c r="D239">
        <v>1455</v>
      </c>
      <c r="E239" s="13">
        <v>6050000</v>
      </c>
      <c r="F239" s="13">
        <v>5445000</v>
      </c>
    </row>
    <row r="240" spans="1:6" x14ac:dyDescent="0.2">
      <c r="A240" s="18">
        <v>2290</v>
      </c>
      <c r="B240" t="s">
        <v>8461</v>
      </c>
      <c r="C240" t="s">
        <v>8897</v>
      </c>
      <c r="D240">
        <v>1422</v>
      </c>
      <c r="E240" s="13">
        <v>10040648</v>
      </c>
      <c r="F240" s="13">
        <v>10040648</v>
      </c>
    </row>
    <row r="241" spans="1:6" x14ac:dyDescent="0.2">
      <c r="A241" s="18">
        <v>2290</v>
      </c>
      <c r="B241" t="s">
        <v>8461</v>
      </c>
      <c r="C241" t="s">
        <v>8897</v>
      </c>
      <c r="D241">
        <v>2006</v>
      </c>
      <c r="E241" s="13">
        <v>12000000</v>
      </c>
      <c r="F241" s="13">
        <v>0</v>
      </c>
    </row>
    <row r="242" spans="1:6" x14ac:dyDescent="0.2">
      <c r="A242" s="18">
        <v>2290</v>
      </c>
      <c r="B242" t="s">
        <v>8461</v>
      </c>
      <c r="C242" t="s">
        <v>10172</v>
      </c>
      <c r="D242">
        <v>1945</v>
      </c>
      <c r="E242" s="13">
        <v>9575443</v>
      </c>
      <c r="F242" s="13">
        <v>0</v>
      </c>
    </row>
    <row r="243" spans="1:6" x14ac:dyDescent="0.2">
      <c r="A243" s="18">
        <v>2290</v>
      </c>
      <c r="B243" t="s">
        <v>10373</v>
      </c>
      <c r="E243" s="13">
        <v>114406091</v>
      </c>
      <c r="F243" s="13">
        <v>92225648</v>
      </c>
    </row>
    <row r="244" spans="1:6" x14ac:dyDescent="0.2">
      <c r="A244" s="18">
        <v>2290</v>
      </c>
      <c r="B244" t="s">
        <v>8462</v>
      </c>
      <c r="C244" t="s">
        <v>3768</v>
      </c>
      <c r="D244">
        <v>1190</v>
      </c>
      <c r="E244" s="13">
        <v>44100000</v>
      </c>
      <c r="F244" s="13">
        <v>44100000</v>
      </c>
    </row>
    <row r="245" spans="1:6" x14ac:dyDescent="0.2">
      <c r="A245" s="18">
        <v>2290</v>
      </c>
      <c r="B245" t="s">
        <v>8462</v>
      </c>
      <c r="C245" t="s">
        <v>3768</v>
      </c>
      <c r="D245">
        <v>1502</v>
      </c>
      <c r="E245" s="13">
        <v>22050000</v>
      </c>
      <c r="F245" s="13">
        <v>22050000</v>
      </c>
    </row>
    <row r="246" spans="1:6" x14ac:dyDescent="0.2">
      <c r="A246" s="18">
        <v>2290</v>
      </c>
      <c r="B246" t="s">
        <v>8462</v>
      </c>
      <c r="C246" t="s">
        <v>8897</v>
      </c>
      <c r="D246">
        <v>1422</v>
      </c>
      <c r="E246" s="13">
        <v>11744957</v>
      </c>
      <c r="F246" s="13">
        <v>11744957</v>
      </c>
    </row>
    <row r="247" spans="1:6" x14ac:dyDescent="0.2">
      <c r="A247" s="18">
        <v>2290</v>
      </c>
      <c r="B247" t="s">
        <v>8462</v>
      </c>
      <c r="C247" t="s">
        <v>8897</v>
      </c>
      <c r="D247">
        <v>2006</v>
      </c>
      <c r="E247" s="13">
        <v>4000000</v>
      </c>
      <c r="F247" s="13">
        <v>0</v>
      </c>
    </row>
    <row r="248" spans="1:6" x14ac:dyDescent="0.2">
      <c r="A248" s="18">
        <v>2290</v>
      </c>
      <c r="B248" t="s">
        <v>8462</v>
      </c>
      <c r="C248" t="s">
        <v>10172</v>
      </c>
      <c r="D248">
        <v>1945</v>
      </c>
      <c r="E248" s="13">
        <v>7672076</v>
      </c>
      <c r="F248" s="13">
        <v>0</v>
      </c>
    </row>
    <row r="249" spans="1:6" x14ac:dyDescent="0.2">
      <c r="A249" s="18">
        <v>2290</v>
      </c>
      <c r="B249" t="s">
        <v>10374</v>
      </c>
      <c r="E249" s="13">
        <v>89567033</v>
      </c>
      <c r="F249" s="13">
        <v>77894957</v>
      </c>
    </row>
    <row r="250" spans="1:6" x14ac:dyDescent="0.2">
      <c r="A250" s="18" t="s">
        <v>10375</v>
      </c>
      <c r="B250" s="18"/>
      <c r="C250" s="18"/>
      <c r="D250" s="18"/>
      <c r="E250" s="13">
        <v>428713348</v>
      </c>
      <c r="F250" s="13">
        <v>326678227</v>
      </c>
    </row>
    <row r="251" spans="1:6" x14ac:dyDescent="0.2">
      <c r="A251" s="18">
        <v>2315</v>
      </c>
      <c r="B251" t="s">
        <v>8465</v>
      </c>
      <c r="C251" t="s">
        <v>7672</v>
      </c>
      <c r="D251">
        <v>1256</v>
      </c>
      <c r="E251" s="13">
        <v>40950000</v>
      </c>
      <c r="F251" s="13">
        <v>40950000</v>
      </c>
    </row>
    <row r="252" spans="1:6" x14ac:dyDescent="0.2">
      <c r="A252" s="18">
        <v>2315</v>
      </c>
      <c r="B252" t="s">
        <v>8465</v>
      </c>
      <c r="C252" t="s">
        <v>2264</v>
      </c>
      <c r="D252">
        <v>1726</v>
      </c>
      <c r="E252" s="13">
        <v>15000000</v>
      </c>
      <c r="F252" s="13">
        <v>11500000</v>
      </c>
    </row>
    <row r="253" spans="1:6" x14ac:dyDescent="0.2">
      <c r="A253" s="18">
        <v>2315</v>
      </c>
      <c r="B253" t="s">
        <v>8465</v>
      </c>
      <c r="C253" t="s">
        <v>7945</v>
      </c>
      <c r="D253">
        <v>1309</v>
      </c>
      <c r="E253" s="13">
        <v>12480000</v>
      </c>
      <c r="F253" s="13">
        <v>11786667</v>
      </c>
    </row>
    <row r="254" spans="1:6" x14ac:dyDescent="0.2">
      <c r="A254" s="18">
        <v>2315</v>
      </c>
      <c r="B254" t="s">
        <v>8465</v>
      </c>
      <c r="C254" t="s">
        <v>928</v>
      </c>
      <c r="D254">
        <v>1091</v>
      </c>
      <c r="E254" s="13">
        <v>68000000</v>
      </c>
      <c r="F254" s="13">
        <v>62616667</v>
      </c>
    </row>
    <row r="255" spans="1:6" x14ac:dyDescent="0.2">
      <c r="A255" s="18">
        <v>2315</v>
      </c>
      <c r="B255" t="s">
        <v>8465</v>
      </c>
      <c r="C255" t="s">
        <v>565</v>
      </c>
      <c r="D255">
        <v>1085</v>
      </c>
      <c r="E255" s="13">
        <v>50400000</v>
      </c>
      <c r="F255" s="13">
        <v>50400000</v>
      </c>
    </row>
    <row r="256" spans="1:6" x14ac:dyDescent="0.2">
      <c r="A256" s="18">
        <v>2315</v>
      </c>
      <c r="B256" t="s">
        <v>8465</v>
      </c>
      <c r="C256" t="s">
        <v>7913</v>
      </c>
      <c r="D256">
        <v>1304</v>
      </c>
      <c r="E256" s="13">
        <v>40950000</v>
      </c>
      <c r="F256" s="13">
        <v>40950000</v>
      </c>
    </row>
    <row r="257" spans="1:6" x14ac:dyDescent="0.2">
      <c r="A257" s="18">
        <v>2315</v>
      </c>
      <c r="B257" t="s">
        <v>8465</v>
      </c>
      <c r="C257" t="s">
        <v>7913</v>
      </c>
      <c r="D257">
        <v>1630</v>
      </c>
      <c r="E257" s="13">
        <v>20475000</v>
      </c>
      <c r="F257" s="13">
        <v>18200000</v>
      </c>
    </row>
    <row r="258" spans="1:6" x14ac:dyDescent="0.2">
      <c r="A258" s="18">
        <v>2315</v>
      </c>
      <c r="B258" t="s">
        <v>8465</v>
      </c>
      <c r="C258" t="s">
        <v>1421</v>
      </c>
      <c r="D258">
        <v>1265</v>
      </c>
      <c r="E258" s="13">
        <v>37800000</v>
      </c>
      <c r="F258" s="13">
        <v>37800000</v>
      </c>
    </row>
    <row r="259" spans="1:6" x14ac:dyDescent="0.2">
      <c r="A259" s="18">
        <v>2315</v>
      </c>
      <c r="B259" t="s">
        <v>8465</v>
      </c>
      <c r="C259" t="s">
        <v>1421</v>
      </c>
      <c r="D259">
        <v>1596</v>
      </c>
      <c r="E259" s="13">
        <v>18900000</v>
      </c>
      <c r="F259" s="13">
        <v>18270000</v>
      </c>
    </row>
    <row r="260" spans="1:6" x14ac:dyDescent="0.2">
      <c r="A260" s="18">
        <v>2315</v>
      </c>
      <c r="B260" t="s">
        <v>8465</v>
      </c>
      <c r="C260" t="s">
        <v>824</v>
      </c>
      <c r="D260">
        <v>1272</v>
      </c>
      <c r="E260" s="13">
        <v>18150000</v>
      </c>
      <c r="F260" s="13">
        <v>18150000</v>
      </c>
    </row>
    <row r="261" spans="1:6" x14ac:dyDescent="0.2">
      <c r="A261" s="18">
        <v>2315</v>
      </c>
      <c r="B261" t="s">
        <v>8465</v>
      </c>
      <c r="C261" t="s">
        <v>824</v>
      </c>
      <c r="D261">
        <v>1554</v>
      </c>
      <c r="E261" s="13">
        <v>9075000</v>
      </c>
      <c r="F261" s="13">
        <v>8772500</v>
      </c>
    </row>
    <row r="262" spans="1:6" x14ac:dyDescent="0.2">
      <c r="A262" s="18">
        <v>2315</v>
      </c>
      <c r="B262" t="s">
        <v>8465</v>
      </c>
      <c r="C262" t="s">
        <v>8611</v>
      </c>
      <c r="D262">
        <v>1368</v>
      </c>
      <c r="E262" s="13">
        <v>12480000</v>
      </c>
      <c r="F262" s="13">
        <v>12480000</v>
      </c>
    </row>
    <row r="263" spans="1:6" x14ac:dyDescent="0.2">
      <c r="A263" s="18">
        <v>2315</v>
      </c>
      <c r="B263" t="s">
        <v>8465</v>
      </c>
      <c r="C263" t="s">
        <v>8611</v>
      </c>
      <c r="D263">
        <v>1617</v>
      </c>
      <c r="E263" s="13">
        <v>4160000</v>
      </c>
      <c r="F263" s="13">
        <v>2496000</v>
      </c>
    </row>
    <row r="264" spans="1:6" x14ac:dyDescent="0.2">
      <c r="A264" s="18">
        <v>2315</v>
      </c>
      <c r="B264" t="s">
        <v>8465</v>
      </c>
      <c r="C264" t="s">
        <v>8897</v>
      </c>
      <c r="D264">
        <v>1422</v>
      </c>
      <c r="E264" s="13">
        <v>13745685</v>
      </c>
      <c r="F264" s="13">
        <v>13745685</v>
      </c>
    </row>
    <row r="265" spans="1:6" x14ac:dyDescent="0.2">
      <c r="A265" s="18">
        <v>2315</v>
      </c>
      <c r="B265" t="s">
        <v>8465</v>
      </c>
      <c r="C265" t="s">
        <v>8897</v>
      </c>
      <c r="D265">
        <v>2006</v>
      </c>
      <c r="E265" s="13">
        <v>17000000</v>
      </c>
      <c r="F265" s="13">
        <v>0</v>
      </c>
    </row>
    <row r="266" spans="1:6" x14ac:dyDescent="0.2">
      <c r="A266" s="18">
        <v>2315</v>
      </c>
      <c r="B266" t="s">
        <v>8465</v>
      </c>
      <c r="C266" t="s">
        <v>201</v>
      </c>
      <c r="D266">
        <v>1430</v>
      </c>
      <c r="E266" s="13">
        <v>80000000</v>
      </c>
      <c r="F266" s="13">
        <v>59086347</v>
      </c>
    </row>
    <row r="267" spans="1:6" x14ac:dyDescent="0.2">
      <c r="A267" s="18">
        <v>2315</v>
      </c>
      <c r="B267" t="s">
        <v>8465</v>
      </c>
      <c r="C267" t="s">
        <v>9301</v>
      </c>
      <c r="D267">
        <v>1632</v>
      </c>
      <c r="E267" s="13">
        <v>36000000</v>
      </c>
      <c r="F267" s="13">
        <v>27600000</v>
      </c>
    </row>
    <row r="268" spans="1:6" x14ac:dyDescent="0.2">
      <c r="A268" s="18">
        <v>2315</v>
      </c>
      <c r="B268" t="s">
        <v>8465</v>
      </c>
      <c r="C268" t="s">
        <v>9587</v>
      </c>
      <c r="D268">
        <v>1677</v>
      </c>
      <c r="E268" s="13">
        <v>9330000</v>
      </c>
      <c r="F268" s="13">
        <v>7878667</v>
      </c>
    </row>
    <row r="269" spans="1:6" x14ac:dyDescent="0.2">
      <c r="A269" s="18">
        <v>2315</v>
      </c>
      <c r="B269" t="s">
        <v>8465</v>
      </c>
      <c r="C269" t="s">
        <v>9612</v>
      </c>
      <c r="D269">
        <v>1714</v>
      </c>
      <c r="E269" s="13">
        <v>18000000</v>
      </c>
      <c r="F269" s="13">
        <v>14600000</v>
      </c>
    </row>
    <row r="270" spans="1:6" x14ac:dyDescent="0.2">
      <c r="A270" s="18">
        <v>2315</v>
      </c>
      <c r="B270" t="s">
        <v>8465</v>
      </c>
      <c r="C270" t="s">
        <v>9619</v>
      </c>
      <c r="D270">
        <v>1724</v>
      </c>
      <c r="E270" s="13">
        <v>19600000</v>
      </c>
      <c r="F270" s="13">
        <v>12880000</v>
      </c>
    </row>
    <row r="271" spans="1:6" x14ac:dyDescent="0.2">
      <c r="A271" s="18">
        <v>2315</v>
      </c>
      <c r="B271" t="s">
        <v>8465</v>
      </c>
      <c r="C271" t="s">
        <v>9822</v>
      </c>
      <c r="D271">
        <v>1807</v>
      </c>
      <c r="E271" s="13">
        <v>10500000</v>
      </c>
      <c r="F271" s="13">
        <v>5950000</v>
      </c>
    </row>
    <row r="272" spans="1:6" x14ac:dyDescent="0.2">
      <c r="A272" s="18">
        <v>2315</v>
      </c>
      <c r="B272" t="s">
        <v>8465</v>
      </c>
      <c r="C272" t="s">
        <v>9830</v>
      </c>
      <c r="D272">
        <v>1811</v>
      </c>
      <c r="E272" s="13">
        <v>15000000</v>
      </c>
      <c r="F272" s="13">
        <v>8833333</v>
      </c>
    </row>
    <row r="273" spans="1:6" x14ac:dyDescent="0.2">
      <c r="A273" s="18">
        <v>2315</v>
      </c>
      <c r="B273" t="s">
        <v>8465</v>
      </c>
      <c r="C273" t="s">
        <v>10172</v>
      </c>
      <c r="D273">
        <v>1945</v>
      </c>
      <c r="E273" s="13">
        <v>23987130</v>
      </c>
      <c r="F273" s="13">
        <v>0</v>
      </c>
    </row>
    <row r="274" spans="1:6" x14ac:dyDescent="0.2">
      <c r="A274" s="18">
        <v>2315</v>
      </c>
      <c r="B274" t="s">
        <v>8465</v>
      </c>
      <c r="C274" t="s">
        <v>10172</v>
      </c>
      <c r="D274">
        <v>2043</v>
      </c>
      <c r="E274" s="13">
        <v>19530935</v>
      </c>
      <c r="F274" s="13">
        <v>0</v>
      </c>
    </row>
    <row r="275" spans="1:6" x14ac:dyDescent="0.2">
      <c r="A275" s="18">
        <v>2315</v>
      </c>
      <c r="B275" t="s">
        <v>8465</v>
      </c>
      <c r="C275" t="s">
        <v>10296</v>
      </c>
      <c r="D275">
        <v>2039</v>
      </c>
      <c r="E275" s="13">
        <v>689836298</v>
      </c>
      <c r="F275" s="13">
        <v>0</v>
      </c>
    </row>
    <row r="276" spans="1:6" x14ac:dyDescent="0.2">
      <c r="A276" s="18">
        <v>2315</v>
      </c>
      <c r="B276" t="s">
        <v>10359</v>
      </c>
      <c r="E276" s="13">
        <v>1301350048</v>
      </c>
      <c r="F276" s="13">
        <v>484945866</v>
      </c>
    </row>
    <row r="277" spans="1:6" x14ac:dyDescent="0.2">
      <c r="A277" s="18">
        <v>2315</v>
      </c>
      <c r="B277" t="s">
        <v>8900</v>
      </c>
      <c r="C277" t="s">
        <v>8897</v>
      </c>
      <c r="D277">
        <v>1422</v>
      </c>
      <c r="E277" s="13">
        <v>22111644</v>
      </c>
      <c r="F277" s="13">
        <v>13366063</v>
      </c>
    </row>
    <row r="278" spans="1:6" x14ac:dyDescent="0.2">
      <c r="A278" s="18">
        <v>2315</v>
      </c>
      <c r="B278" t="s">
        <v>8900</v>
      </c>
      <c r="C278" t="s">
        <v>8897</v>
      </c>
      <c r="D278">
        <v>2006</v>
      </c>
      <c r="E278" s="13">
        <v>3736560</v>
      </c>
      <c r="F278" s="13">
        <v>0</v>
      </c>
    </row>
    <row r="279" spans="1:6" x14ac:dyDescent="0.2">
      <c r="A279" s="18">
        <v>2315</v>
      </c>
      <c r="B279" t="s">
        <v>8900</v>
      </c>
      <c r="C279" t="s">
        <v>9585</v>
      </c>
      <c r="D279">
        <v>1675</v>
      </c>
      <c r="E279" s="13">
        <v>26000000</v>
      </c>
      <c r="F279" s="13">
        <v>17333333</v>
      </c>
    </row>
    <row r="280" spans="1:6" x14ac:dyDescent="0.2">
      <c r="A280" s="18">
        <v>2315</v>
      </c>
      <c r="B280" t="s">
        <v>8900</v>
      </c>
      <c r="C280" t="s">
        <v>3139</v>
      </c>
      <c r="D280">
        <v>1713</v>
      </c>
      <c r="E280" s="13">
        <v>15000000</v>
      </c>
      <c r="F280" s="13">
        <v>11333333</v>
      </c>
    </row>
    <row r="281" spans="1:6" x14ac:dyDescent="0.2">
      <c r="A281" s="18">
        <v>2315</v>
      </c>
      <c r="B281" t="s">
        <v>8900</v>
      </c>
      <c r="C281" t="s">
        <v>9615</v>
      </c>
      <c r="D281">
        <v>1717</v>
      </c>
      <c r="E281" s="13">
        <v>15000000</v>
      </c>
      <c r="F281" s="13">
        <v>11500000</v>
      </c>
    </row>
    <row r="282" spans="1:6" x14ac:dyDescent="0.2">
      <c r="A282" s="18">
        <v>2315</v>
      </c>
      <c r="B282" t="s">
        <v>8900</v>
      </c>
      <c r="C282" t="s">
        <v>9620</v>
      </c>
      <c r="D282">
        <v>1725</v>
      </c>
      <c r="E282" s="13">
        <v>7000000</v>
      </c>
      <c r="F282" s="13">
        <v>533333</v>
      </c>
    </row>
    <row r="283" spans="1:6" x14ac:dyDescent="0.2">
      <c r="A283" s="18">
        <v>2315</v>
      </c>
      <c r="B283" t="s">
        <v>8900</v>
      </c>
      <c r="C283" t="s">
        <v>10172</v>
      </c>
      <c r="D283">
        <v>1945</v>
      </c>
      <c r="E283" s="13">
        <v>48020012</v>
      </c>
      <c r="F283" s="13">
        <v>0</v>
      </c>
    </row>
    <row r="284" spans="1:6" x14ac:dyDescent="0.2">
      <c r="A284" s="18">
        <v>2315</v>
      </c>
      <c r="B284" t="s">
        <v>8900</v>
      </c>
      <c r="C284" t="s">
        <v>10172</v>
      </c>
      <c r="D284">
        <v>2043</v>
      </c>
      <c r="E284" s="13">
        <v>4532216</v>
      </c>
      <c r="F284" s="13">
        <v>0</v>
      </c>
    </row>
    <row r="285" spans="1:6" x14ac:dyDescent="0.2">
      <c r="A285" s="18">
        <v>2315</v>
      </c>
      <c r="B285" t="s">
        <v>8900</v>
      </c>
      <c r="C285" t="s">
        <v>10296</v>
      </c>
      <c r="D285">
        <v>2039</v>
      </c>
      <c r="E285" s="13">
        <v>482170000</v>
      </c>
      <c r="F285" s="13">
        <v>0</v>
      </c>
    </row>
    <row r="286" spans="1:6" x14ac:dyDescent="0.2">
      <c r="A286" s="18">
        <v>2315</v>
      </c>
      <c r="B286" t="s">
        <v>10360</v>
      </c>
      <c r="E286" s="13">
        <v>623570432</v>
      </c>
      <c r="F286" s="13">
        <v>54066062</v>
      </c>
    </row>
    <row r="287" spans="1:6" x14ac:dyDescent="0.2">
      <c r="A287" s="18" t="s">
        <v>10361</v>
      </c>
      <c r="B287" s="18"/>
      <c r="C287" s="18"/>
      <c r="D287" s="18"/>
      <c r="E287" s="13">
        <v>1924920480</v>
      </c>
      <c r="F287" s="13">
        <v>539011928</v>
      </c>
    </row>
    <row r="288" spans="1:6" x14ac:dyDescent="0.2">
      <c r="A288" s="18">
        <v>2319</v>
      </c>
      <c r="B288" t="s">
        <v>8466</v>
      </c>
      <c r="C288" t="s">
        <v>760</v>
      </c>
      <c r="D288">
        <v>1152</v>
      </c>
      <c r="E288" s="13">
        <v>28400000</v>
      </c>
      <c r="F288" s="13">
        <v>28400000</v>
      </c>
    </row>
    <row r="289" spans="1:6" x14ac:dyDescent="0.2">
      <c r="A289" s="18">
        <v>2319</v>
      </c>
      <c r="B289" t="s">
        <v>8466</v>
      </c>
      <c r="C289" t="s">
        <v>760</v>
      </c>
      <c r="D289">
        <v>1556</v>
      </c>
      <c r="E289" s="13">
        <v>7100000</v>
      </c>
      <c r="F289" s="13">
        <v>4970000</v>
      </c>
    </row>
    <row r="290" spans="1:6" x14ac:dyDescent="0.2">
      <c r="A290" s="18">
        <v>2319</v>
      </c>
      <c r="B290" t="s">
        <v>8466</v>
      </c>
      <c r="C290" t="s">
        <v>7618</v>
      </c>
      <c r="D290">
        <v>1248</v>
      </c>
      <c r="E290" s="13">
        <v>33810000</v>
      </c>
      <c r="F290" s="13">
        <v>31931667</v>
      </c>
    </row>
    <row r="291" spans="1:6" x14ac:dyDescent="0.2">
      <c r="A291" s="18">
        <v>2319</v>
      </c>
      <c r="B291" t="s">
        <v>8466</v>
      </c>
      <c r="C291" t="s">
        <v>7952</v>
      </c>
      <c r="D291">
        <v>1310</v>
      </c>
      <c r="E291" s="13">
        <v>33810000</v>
      </c>
      <c r="F291" s="13">
        <v>29865500</v>
      </c>
    </row>
    <row r="292" spans="1:6" x14ac:dyDescent="0.2">
      <c r="A292" s="18">
        <v>2319</v>
      </c>
      <c r="B292" t="s">
        <v>8466</v>
      </c>
      <c r="C292" t="s">
        <v>589</v>
      </c>
      <c r="D292">
        <v>1277</v>
      </c>
      <c r="E292" s="13">
        <v>37800000</v>
      </c>
      <c r="F292" s="13">
        <v>37800000</v>
      </c>
    </row>
    <row r="293" spans="1:6" x14ac:dyDescent="0.2">
      <c r="A293" s="18">
        <v>2319</v>
      </c>
      <c r="B293" t="s">
        <v>8466</v>
      </c>
      <c r="C293" t="s">
        <v>589</v>
      </c>
      <c r="D293">
        <v>1555</v>
      </c>
      <c r="E293" s="13">
        <v>18900000</v>
      </c>
      <c r="F293" s="13">
        <v>18270000</v>
      </c>
    </row>
    <row r="294" spans="1:6" x14ac:dyDescent="0.2">
      <c r="A294" s="18">
        <v>2319</v>
      </c>
      <c r="B294" t="s">
        <v>8466</v>
      </c>
      <c r="C294" t="s">
        <v>8897</v>
      </c>
      <c r="D294">
        <v>1422</v>
      </c>
      <c r="E294" s="13">
        <v>24045686</v>
      </c>
      <c r="F294" s="13">
        <v>12852957</v>
      </c>
    </row>
    <row r="295" spans="1:6" x14ac:dyDescent="0.2">
      <c r="A295" s="18">
        <v>2319</v>
      </c>
      <c r="B295" t="s">
        <v>8466</v>
      </c>
      <c r="C295" t="s">
        <v>8897</v>
      </c>
      <c r="D295">
        <v>2006</v>
      </c>
      <c r="E295" s="13">
        <v>20833932</v>
      </c>
      <c r="F295" s="13">
        <v>0</v>
      </c>
    </row>
    <row r="296" spans="1:6" x14ac:dyDescent="0.2">
      <c r="A296" s="18">
        <v>2319</v>
      </c>
      <c r="B296" t="s">
        <v>8466</v>
      </c>
      <c r="C296" t="s">
        <v>201</v>
      </c>
      <c r="D296">
        <v>1430</v>
      </c>
      <c r="E296" s="13">
        <v>26680000</v>
      </c>
      <c r="F296" s="13">
        <v>5666499</v>
      </c>
    </row>
    <row r="297" spans="1:6" x14ac:dyDescent="0.2">
      <c r="A297" s="18">
        <v>2319</v>
      </c>
      <c r="B297" t="s">
        <v>8466</v>
      </c>
      <c r="C297" t="s">
        <v>9293</v>
      </c>
      <c r="D297">
        <v>1589</v>
      </c>
      <c r="E297" s="13">
        <v>16905000</v>
      </c>
      <c r="F297" s="13">
        <v>15026667</v>
      </c>
    </row>
    <row r="298" spans="1:6" x14ac:dyDescent="0.2">
      <c r="A298" s="18">
        <v>2319</v>
      </c>
      <c r="B298" t="s">
        <v>8466</v>
      </c>
      <c r="C298" t="s">
        <v>9572</v>
      </c>
      <c r="D298">
        <v>1647</v>
      </c>
      <c r="E298" s="13">
        <v>16905000</v>
      </c>
      <c r="F298" s="13">
        <v>16905000</v>
      </c>
    </row>
    <row r="299" spans="1:6" x14ac:dyDescent="0.2">
      <c r="A299" s="18">
        <v>2319</v>
      </c>
      <c r="B299" t="s">
        <v>8466</v>
      </c>
      <c r="C299" t="s">
        <v>10172</v>
      </c>
      <c r="D299">
        <v>1945</v>
      </c>
      <c r="E299" s="13">
        <v>41036068</v>
      </c>
      <c r="F299" s="13">
        <v>0</v>
      </c>
    </row>
    <row r="300" spans="1:6" x14ac:dyDescent="0.2">
      <c r="A300" s="18">
        <v>2319</v>
      </c>
      <c r="B300" t="s">
        <v>8466</v>
      </c>
      <c r="C300" t="s">
        <v>10172</v>
      </c>
      <c r="D300">
        <v>2043</v>
      </c>
      <c r="E300" s="13">
        <v>17313805</v>
      </c>
      <c r="F300" s="13">
        <v>0</v>
      </c>
    </row>
    <row r="301" spans="1:6" x14ac:dyDescent="0.2">
      <c r="A301" s="18">
        <v>2319</v>
      </c>
      <c r="B301" t="s">
        <v>10376</v>
      </c>
      <c r="E301" s="13">
        <v>323539491</v>
      </c>
      <c r="F301" s="13">
        <v>201688290</v>
      </c>
    </row>
    <row r="302" spans="1:6" x14ac:dyDescent="0.2">
      <c r="A302" s="18">
        <v>2319</v>
      </c>
      <c r="B302" t="s">
        <v>8467</v>
      </c>
      <c r="C302" t="s">
        <v>3444</v>
      </c>
      <c r="D302">
        <v>1239</v>
      </c>
      <c r="E302" s="13">
        <v>0</v>
      </c>
      <c r="F302" s="13">
        <v>0</v>
      </c>
    </row>
    <row r="303" spans="1:6" x14ac:dyDescent="0.2">
      <c r="A303" s="18">
        <v>2319</v>
      </c>
      <c r="B303" t="s">
        <v>8467</v>
      </c>
      <c r="C303" t="s">
        <v>3375</v>
      </c>
      <c r="D303">
        <v>1240</v>
      </c>
      <c r="E303" s="13">
        <v>37800000</v>
      </c>
      <c r="F303" s="13">
        <v>37800000</v>
      </c>
    </row>
    <row r="304" spans="1:6" x14ac:dyDescent="0.2">
      <c r="A304" s="18">
        <v>2319</v>
      </c>
      <c r="B304" t="s">
        <v>8467</v>
      </c>
      <c r="C304" t="s">
        <v>3375</v>
      </c>
      <c r="D304">
        <v>1688</v>
      </c>
      <c r="E304" s="13">
        <v>18900000</v>
      </c>
      <c r="F304" s="13">
        <v>15540000</v>
      </c>
    </row>
    <row r="305" spans="1:6" x14ac:dyDescent="0.2">
      <c r="A305" s="18">
        <v>2319</v>
      </c>
      <c r="B305" t="s">
        <v>8467</v>
      </c>
      <c r="C305" t="s">
        <v>185</v>
      </c>
      <c r="D305">
        <v>1346</v>
      </c>
      <c r="E305" s="13">
        <v>8000000</v>
      </c>
      <c r="F305" s="13">
        <v>8000000</v>
      </c>
    </row>
    <row r="306" spans="1:6" x14ac:dyDescent="0.2">
      <c r="A306" s="18">
        <v>2319</v>
      </c>
      <c r="B306" t="s">
        <v>8467</v>
      </c>
      <c r="C306" t="s">
        <v>8613</v>
      </c>
      <c r="D306">
        <v>1370</v>
      </c>
      <c r="E306" s="13">
        <v>50400000</v>
      </c>
      <c r="F306" s="13">
        <v>45570000</v>
      </c>
    </row>
    <row r="307" spans="1:6" x14ac:dyDescent="0.2">
      <c r="A307" s="18">
        <v>2319</v>
      </c>
      <c r="B307" t="s">
        <v>8467</v>
      </c>
      <c r="C307" t="s">
        <v>8897</v>
      </c>
      <c r="D307">
        <v>1422</v>
      </c>
      <c r="E307" s="13">
        <v>15553734</v>
      </c>
      <c r="F307" s="13">
        <v>15553734</v>
      </c>
    </row>
    <row r="308" spans="1:6" x14ac:dyDescent="0.2">
      <c r="A308" s="18">
        <v>2319</v>
      </c>
      <c r="B308" t="s">
        <v>8467</v>
      </c>
      <c r="C308" t="s">
        <v>8897</v>
      </c>
      <c r="D308">
        <v>2006</v>
      </c>
      <c r="E308" s="13">
        <v>241297</v>
      </c>
      <c r="F308" s="13">
        <v>0</v>
      </c>
    </row>
    <row r="309" spans="1:6" x14ac:dyDescent="0.2">
      <c r="A309" s="18">
        <v>2319</v>
      </c>
      <c r="B309" t="s">
        <v>8467</v>
      </c>
      <c r="C309" t="s">
        <v>201</v>
      </c>
      <c r="D309">
        <v>1430</v>
      </c>
      <c r="E309" s="13">
        <v>44000000</v>
      </c>
      <c r="F309" s="13">
        <v>6000000</v>
      </c>
    </row>
    <row r="310" spans="1:6" x14ac:dyDescent="0.2">
      <c r="A310" s="18">
        <v>2319</v>
      </c>
      <c r="B310" t="s">
        <v>8467</v>
      </c>
      <c r="C310" t="s">
        <v>904</v>
      </c>
      <c r="D310">
        <v>1778</v>
      </c>
      <c r="E310" s="13">
        <v>9330000</v>
      </c>
      <c r="F310" s="13">
        <v>6012667</v>
      </c>
    </row>
    <row r="311" spans="1:6" x14ac:dyDescent="0.2">
      <c r="A311" s="18">
        <v>2319</v>
      </c>
      <c r="B311" t="s">
        <v>8467</v>
      </c>
      <c r="C311" t="s">
        <v>10172</v>
      </c>
      <c r="D311">
        <v>1945</v>
      </c>
      <c r="E311" s="13">
        <v>9328703</v>
      </c>
      <c r="F311" s="13">
        <v>0</v>
      </c>
    </row>
    <row r="312" spans="1:6" x14ac:dyDescent="0.2">
      <c r="A312" s="18">
        <v>2319</v>
      </c>
      <c r="B312" t="s">
        <v>8467</v>
      </c>
      <c r="C312" t="s">
        <v>10172</v>
      </c>
      <c r="D312">
        <v>2043</v>
      </c>
      <c r="E312" s="13">
        <v>15943612</v>
      </c>
      <c r="F312" s="13">
        <v>0</v>
      </c>
    </row>
    <row r="313" spans="1:6" x14ac:dyDescent="0.2">
      <c r="A313" s="18">
        <v>2319</v>
      </c>
      <c r="B313" t="s">
        <v>10377</v>
      </c>
      <c r="E313" s="13">
        <v>209497346</v>
      </c>
      <c r="F313" s="13">
        <v>134476401</v>
      </c>
    </row>
    <row r="314" spans="1:6" x14ac:dyDescent="0.2">
      <c r="A314" s="18">
        <v>2319</v>
      </c>
      <c r="B314" t="s">
        <v>8901</v>
      </c>
      <c r="C314" t="s">
        <v>8897</v>
      </c>
      <c r="D314">
        <v>1422</v>
      </c>
      <c r="E314" s="13">
        <v>14968338</v>
      </c>
      <c r="F314" s="13">
        <v>14968338</v>
      </c>
    </row>
    <row r="315" spans="1:6" x14ac:dyDescent="0.2">
      <c r="A315" s="18">
        <v>2319</v>
      </c>
      <c r="B315" t="s">
        <v>8901</v>
      </c>
      <c r="C315" t="s">
        <v>8897</v>
      </c>
      <c r="D315">
        <v>2006</v>
      </c>
      <c r="E315" s="13">
        <v>7880657</v>
      </c>
      <c r="F315" s="13">
        <v>0</v>
      </c>
    </row>
    <row r="316" spans="1:6" x14ac:dyDescent="0.2">
      <c r="A316" s="18">
        <v>2319</v>
      </c>
      <c r="B316" t="s">
        <v>8901</v>
      </c>
      <c r="C316" t="s">
        <v>201</v>
      </c>
      <c r="D316">
        <v>1430</v>
      </c>
      <c r="E316" s="13">
        <v>19500000</v>
      </c>
      <c r="F316" s="13">
        <v>6000000</v>
      </c>
    </row>
    <row r="317" spans="1:6" x14ac:dyDescent="0.2">
      <c r="A317" s="18">
        <v>2319</v>
      </c>
      <c r="B317" t="s">
        <v>8901</v>
      </c>
      <c r="C317" t="s">
        <v>9025</v>
      </c>
      <c r="D317">
        <v>2004</v>
      </c>
      <c r="E317" s="13">
        <v>2000000</v>
      </c>
      <c r="F317" s="13">
        <v>0</v>
      </c>
    </row>
    <row r="318" spans="1:6" x14ac:dyDescent="0.2">
      <c r="A318" s="18">
        <v>2319</v>
      </c>
      <c r="B318" t="s">
        <v>8901</v>
      </c>
      <c r="C318" t="s">
        <v>9596</v>
      </c>
      <c r="D318">
        <v>1694</v>
      </c>
      <c r="E318" s="13">
        <v>20000000</v>
      </c>
      <c r="F318" s="13">
        <v>12333333</v>
      </c>
    </row>
    <row r="319" spans="1:6" x14ac:dyDescent="0.2">
      <c r="A319" s="18">
        <v>2319</v>
      </c>
      <c r="B319" t="s">
        <v>8901</v>
      </c>
      <c r="C319" t="s">
        <v>9890</v>
      </c>
      <c r="D319">
        <v>1852</v>
      </c>
      <c r="E319" s="13">
        <v>15000000</v>
      </c>
      <c r="F319" s="13">
        <v>5166667</v>
      </c>
    </row>
    <row r="320" spans="1:6" x14ac:dyDescent="0.2">
      <c r="A320" s="18">
        <v>2319</v>
      </c>
      <c r="B320" t="s">
        <v>8901</v>
      </c>
      <c r="C320" t="s">
        <v>10172</v>
      </c>
      <c r="D320">
        <v>1945</v>
      </c>
      <c r="E320" s="13">
        <v>12895089</v>
      </c>
      <c r="F320" s="13">
        <v>0</v>
      </c>
    </row>
    <row r="321" spans="1:6" x14ac:dyDescent="0.2">
      <c r="A321" s="18">
        <v>2319</v>
      </c>
      <c r="B321" t="s">
        <v>8901</v>
      </c>
      <c r="C321" t="s">
        <v>10172</v>
      </c>
      <c r="D321">
        <v>2043</v>
      </c>
      <c r="E321" s="13">
        <v>7988131</v>
      </c>
      <c r="F321" s="13">
        <v>0</v>
      </c>
    </row>
    <row r="322" spans="1:6" x14ac:dyDescent="0.2">
      <c r="A322" s="18">
        <v>2319</v>
      </c>
      <c r="B322" t="s">
        <v>8901</v>
      </c>
      <c r="C322" t="s">
        <v>10223</v>
      </c>
      <c r="D322">
        <v>1989</v>
      </c>
      <c r="E322" s="13">
        <v>1957275</v>
      </c>
      <c r="F322" s="13">
        <v>0</v>
      </c>
    </row>
    <row r="323" spans="1:6" x14ac:dyDescent="0.2">
      <c r="A323" s="18">
        <v>2319</v>
      </c>
      <c r="B323" t="s">
        <v>8901</v>
      </c>
      <c r="C323" t="s">
        <v>5066</v>
      </c>
      <c r="D323">
        <v>1990</v>
      </c>
      <c r="E323" s="13">
        <v>14850536</v>
      </c>
      <c r="F323" s="13">
        <v>0</v>
      </c>
    </row>
    <row r="324" spans="1:6" x14ac:dyDescent="0.2">
      <c r="A324" s="18">
        <v>2319</v>
      </c>
      <c r="B324" t="s">
        <v>8901</v>
      </c>
      <c r="C324" t="s">
        <v>10241</v>
      </c>
      <c r="D324">
        <v>2003</v>
      </c>
      <c r="E324" s="13">
        <v>1000000</v>
      </c>
      <c r="F324" s="13">
        <v>0</v>
      </c>
    </row>
    <row r="325" spans="1:6" x14ac:dyDescent="0.2">
      <c r="A325" s="18">
        <v>2319</v>
      </c>
      <c r="B325" t="s">
        <v>8901</v>
      </c>
      <c r="C325" t="s">
        <v>10250</v>
      </c>
      <c r="D325">
        <v>2010</v>
      </c>
      <c r="E325" s="13">
        <v>4941000</v>
      </c>
      <c r="F325" s="13">
        <v>0</v>
      </c>
    </row>
    <row r="326" spans="1:6" x14ac:dyDescent="0.2">
      <c r="A326" s="18">
        <v>2319</v>
      </c>
      <c r="B326" t="s">
        <v>8901</v>
      </c>
      <c r="C326" t="s">
        <v>10283</v>
      </c>
      <c r="D326">
        <v>2032</v>
      </c>
      <c r="E326" s="13">
        <v>1546953</v>
      </c>
      <c r="F326" s="13">
        <v>0</v>
      </c>
    </row>
    <row r="327" spans="1:6" x14ac:dyDescent="0.2">
      <c r="A327" s="18">
        <v>2319</v>
      </c>
      <c r="B327" t="s">
        <v>8901</v>
      </c>
      <c r="C327" t="s">
        <v>10301</v>
      </c>
      <c r="D327">
        <v>2044</v>
      </c>
      <c r="E327" s="13">
        <v>2970581</v>
      </c>
      <c r="F327" s="13">
        <v>0</v>
      </c>
    </row>
    <row r="328" spans="1:6" x14ac:dyDescent="0.2">
      <c r="A328" s="18">
        <v>2319</v>
      </c>
      <c r="B328" t="s">
        <v>10378</v>
      </c>
      <c r="E328" s="13">
        <v>127498560</v>
      </c>
      <c r="F328" s="13">
        <v>38468338</v>
      </c>
    </row>
    <row r="329" spans="1:6" x14ac:dyDescent="0.2">
      <c r="A329" s="18" t="s">
        <v>10379</v>
      </c>
      <c r="B329" s="18"/>
      <c r="C329" s="18"/>
      <c r="D329" s="18"/>
      <c r="E329" s="13">
        <v>660535397</v>
      </c>
      <c r="F329" s="13">
        <v>374633029</v>
      </c>
    </row>
    <row r="330" spans="1:6" x14ac:dyDescent="0.2">
      <c r="A330" s="18">
        <v>2324</v>
      </c>
      <c r="B330" t="s">
        <v>8469</v>
      </c>
      <c r="C330" t="s">
        <v>6631</v>
      </c>
      <c r="D330">
        <v>1062</v>
      </c>
      <c r="E330" s="13">
        <v>58800000</v>
      </c>
      <c r="F330" s="13">
        <v>58800000</v>
      </c>
    </row>
    <row r="331" spans="1:6" x14ac:dyDescent="0.2">
      <c r="A331" s="18">
        <v>2324</v>
      </c>
      <c r="B331" t="s">
        <v>8469</v>
      </c>
      <c r="C331" t="s">
        <v>6631</v>
      </c>
      <c r="D331">
        <v>1494</v>
      </c>
      <c r="E331" s="13">
        <v>14700000</v>
      </c>
      <c r="F331" s="13">
        <v>13230000</v>
      </c>
    </row>
    <row r="332" spans="1:6" x14ac:dyDescent="0.2">
      <c r="A332" s="18">
        <v>2324</v>
      </c>
      <c r="B332" t="s">
        <v>8469</v>
      </c>
      <c r="C332" t="s">
        <v>501</v>
      </c>
      <c r="D332">
        <v>1175</v>
      </c>
      <c r="E332" s="13">
        <v>43200000</v>
      </c>
      <c r="F332" s="13">
        <v>43200000</v>
      </c>
    </row>
    <row r="333" spans="1:6" x14ac:dyDescent="0.2">
      <c r="A333" s="18">
        <v>2324</v>
      </c>
      <c r="B333" t="s">
        <v>8469</v>
      </c>
      <c r="C333" t="s">
        <v>501</v>
      </c>
      <c r="D333">
        <v>1548</v>
      </c>
      <c r="E333" s="13">
        <v>21600000</v>
      </c>
      <c r="F333" s="13">
        <v>16080000</v>
      </c>
    </row>
    <row r="334" spans="1:6" x14ac:dyDescent="0.2">
      <c r="A334" s="18">
        <v>2324</v>
      </c>
      <c r="B334" t="s">
        <v>8469</v>
      </c>
      <c r="C334" t="s">
        <v>8897</v>
      </c>
      <c r="D334">
        <v>2006</v>
      </c>
      <c r="E334" s="13">
        <v>34523547</v>
      </c>
      <c r="F334" s="13">
        <v>0</v>
      </c>
    </row>
    <row r="335" spans="1:6" x14ac:dyDescent="0.2">
      <c r="A335" s="18">
        <v>2324</v>
      </c>
      <c r="B335" t="s">
        <v>8469</v>
      </c>
      <c r="C335" t="s">
        <v>5712</v>
      </c>
      <c r="D335">
        <v>2049</v>
      </c>
      <c r="E335" s="13">
        <v>124600000</v>
      </c>
      <c r="F335" s="13">
        <v>0</v>
      </c>
    </row>
    <row r="336" spans="1:6" x14ac:dyDescent="0.2">
      <c r="A336" s="18">
        <v>2324</v>
      </c>
      <c r="B336" t="s">
        <v>10380</v>
      </c>
      <c r="E336" s="13">
        <v>297423547</v>
      </c>
      <c r="F336" s="13">
        <v>131310000</v>
      </c>
    </row>
    <row r="337" spans="1:6" x14ac:dyDescent="0.2">
      <c r="A337" s="18">
        <v>2324</v>
      </c>
      <c r="B337" t="s">
        <v>8471</v>
      </c>
      <c r="C337" t="s">
        <v>7975</v>
      </c>
      <c r="D337">
        <v>1314</v>
      </c>
      <c r="E337" s="13">
        <v>37800000</v>
      </c>
      <c r="F337" s="13">
        <v>37800000</v>
      </c>
    </row>
    <row r="338" spans="1:6" x14ac:dyDescent="0.2">
      <c r="A338" s="18">
        <v>2324</v>
      </c>
      <c r="B338" t="s">
        <v>8471</v>
      </c>
      <c r="C338" t="s">
        <v>7975</v>
      </c>
      <c r="D338">
        <v>1669</v>
      </c>
      <c r="E338" s="13">
        <v>18900000</v>
      </c>
      <c r="F338" s="13">
        <v>16800000</v>
      </c>
    </row>
    <row r="339" spans="1:6" x14ac:dyDescent="0.2">
      <c r="A339" s="18">
        <v>2324</v>
      </c>
      <c r="B339" t="s">
        <v>8471</v>
      </c>
      <c r="C339" t="s">
        <v>2548</v>
      </c>
      <c r="D339">
        <v>1202</v>
      </c>
      <c r="E339" s="13">
        <v>37800000</v>
      </c>
      <c r="F339" s="13">
        <v>37800000</v>
      </c>
    </row>
    <row r="340" spans="1:6" x14ac:dyDescent="0.2">
      <c r="A340" s="18">
        <v>2324</v>
      </c>
      <c r="B340" t="s">
        <v>8471</v>
      </c>
      <c r="C340" t="s">
        <v>2548</v>
      </c>
      <c r="D340">
        <v>1637</v>
      </c>
      <c r="E340" s="13">
        <v>18900000</v>
      </c>
      <c r="F340" s="13">
        <v>18480000</v>
      </c>
    </row>
    <row r="341" spans="1:6" x14ac:dyDescent="0.2">
      <c r="A341" s="18">
        <v>2324</v>
      </c>
      <c r="B341" t="s">
        <v>8471</v>
      </c>
      <c r="C341" t="s">
        <v>8897</v>
      </c>
      <c r="D341">
        <v>1422</v>
      </c>
      <c r="E341" s="13">
        <v>22719282</v>
      </c>
      <c r="F341" s="13">
        <v>22719282</v>
      </c>
    </row>
    <row r="342" spans="1:6" x14ac:dyDescent="0.2">
      <c r="A342" s="18">
        <v>2324</v>
      </c>
      <c r="B342" t="s">
        <v>8471</v>
      </c>
      <c r="C342" t="s">
        <v>8897</v>
      </c>
      <c r="D342">
        <v>2006</v>
      </c>
      <c r="E342" s="13">
        <v>10892558</v>
      </c>
      <c r="F342" s="13">
        <v>0</v>
      </c>
    </row>
    <row r="343" spans="1:6" x14ac:dyDescent="0.2">
      <c r="A343" s="18">
        <v>2324</v>
      </c>
      <c r="B343" t="s">
        <v>8471</v>
      </c>
      <c r="C343" t="s">
        <v>9584</v>
      </c>
      <c r="D343">
        <v>1674</v>
      </c>
      <c r="E343" s="13">
        <v>15000000</v>
      </c>
      <c r="F343" s="13">
        <v>13333333</v>
      </c>
    </row>
    <row r="344" spans="1:6" x14ac:dyDescent="0.2">
      <c r="A344" s="18">
        <v>2324</v>
      </c>
      <c r="B344" t="s">
        <v>8471</v>
      </c>
      <c r="C344" t="s">
        <v>9765</v>
      </c>
      <c r="D344">
        <v>1775</v>
      </c>
      <c r="E344" s="13">
        <v>15000000</v>
      </c>
      <c r="F344" s="13">
        <v>9666667</v>
      </c>
    </row>
    <row r="345" spans="1:6" x14ac:dyDescent="0.2">
      <c r="A345" s="18">
        <v>2324</v>
      </c>
      <c r="B345" t="s">
        <v>8471</v>
      </c>
      <c r="C345" t="s">
        <v>10172</v>
      </c>
      <c r="D345">
        <v>1945</v>
      </c>
      <c r="E345" s="13">
        <v>18917724</v>
      </c>
      <c r="F345" s="13">
        <v>0</v>
      </c>
    </row>
    <row r="346" spans="1:6" x14ac:dyDescent="0.2">
      <c r="A346" s="18">
        <v>2324</v>
      </c>
      <c r="B346" t="s">
        <v>8471</v>
      </c>
      <c r="C346" t="s">
        <v>5712</v>
      </c>
      <c r="D346">
        <v>2049</v>
      </c>
      <c r="E346" s="13">
        <v>1789718</v>
      </c>
      <c r="F346" s="13">
        <v>0</v>
      </c>
    </row>
    <row r="347" spans="1:6" x14ac:dyDescent="0.2">
      <c r="A347" s="18">
        <v>2324</v>
      </c>
      <c r="B347" t="s">
        <v>10381</v>
      </c>
      <c r="E347" s="13">
        <v>197719282</v>
      </c>
      <c r="F347" s="13">
        <v>156599282</v>
      </c>
    </row>
    <row r="348" spans="1:6" x14ac:dyDescent="0.2">
      <c r="A348" s="18">
        <v>2324</v>
      </c>
      <c r="B348" t="s">
        <v>8470</v>
      </c>
      <c r="C348" t="s">
        <v>3273</v>
      </c>
      <c r="D348">
        <v>1319</v>
      </c>
      <c r="E348" s="13">
        <v>15750000</v>
      </c>
      <c r="F348" s="13">
        <v>15750000</v>
      </c>
    </row>
    <row r="349" spans="1:6" x14ac:dyDescent="0.2">
      <c r="A349" s="18">
        <v>2324</v>
      </c>
      <c r="B349" t="s">
        <v>8470</v>
      </c>
      <c r="C349" t="s">
        <v>3273</v>
      </c>
      <c r="D349">
        <v>1629</v>
      </c>
      <c r="E349" s="13">
        <v>7875000</v>
      </c>
      <c r="F349" s="13">
        <v>6737500</v>
      </c>
    </row>
    <row r="350" spans="1:6" x14ac:dyDescent="0.2">
      <c r="A350" s="18">
        <v>2324</v>
      </c>
      <c r="B350" t="s">
        <v>8470</v>
      </c>
      <c r="C350" t="s">
        <v>2944</v>
      </c>
      <c r="D350">
        <v>1258</v>
      </c>
      <c r="E350" s="13">
        <v>20160000</v>
      </c>
      <c r="F350" s="13">
        <v>19824000</v>
      </c>
    </row>
    <row r="351" spans="1:6" x14ac:dyDescent="0.2">
      <c r="A351" s="18">
        <v>2324</v>
      </c>
      <c r="B351" t="s">
        <v>8470</v>
      </c>
      <c r="C351" t="s">
        <v>6711</v>
      </c>
      <c r="D351">
        <v>1077</v>
      </c>
      <c r="E351" s="13">
        <v>53550000</v>
      </c>
      <c r="F351" s="13">
        <v>53550000</v>
      </c>
    </row>
    <row r="352" spans="1:6" x14ac:dyDescent="0.2">
      <c r="A352" s="18">
        <v>2324</v>
      </c>
      <c r="B352" t="s">
        <v>8470</v>
      </c>
      <c r="C352" t="s">
        <v>722</v>
      </c>
      <c r="D352">
        <v>1257</v>
      </c>
      <c r="E352" s="13">
        <v>20160000</v>
      </c>
      <c r="F352" s="13">
        <v>20160000</v>
      </c>
    </row>
    <row r="353" spans="1:6" x14ac:dyDescent="0.2">
      <c r="A353" s="18">
        <v>2324</v>
      </c>
      <c r="B353" t="s">
        <v>8470</v>
      </c>
      <c r="C353" t="s">
        <v>722</v>
      </c>
      <c r="D353">
        <v>1652</v>
      </c>
      <c r="E353" s="13">
        <v>10080000</v>
      </c>
      <c r="F353" s="13">
        <v>9744000</v>
      </c>
    </row>
    <row r="354" spans="1:6" x14ac:dyDescent="0.2">
      <c r="A354" s="18">
        <v>2324</v>
      </c>
      <c r="B354" t="s">
        <v>8470</v>
      </c>
      <c r="C354" t="s">
        <v>2882</v>
      </c>
      <c r="D354">
        <v>1107</v>
      </c>
      <c r="E354" s="13">
        <v>17640000</v>
      </c>
      <c r="F354" s="13">
        <v>17640000</v>
      </c>
    </row>
    <row r="355" spans="1:6" x14ac:dyDescent="0.2">
      <c r="A355" s="18">
        <v>2324</v>
      </c>
      <c r="B355" t="s">
        <v>8470</v>
      </c>
      <c r="C355" t="s">
        <v>2882</v>
      </c>
      <c r="D355">
        <v>1443</v>
      </c>
      <c r="E355" s="13">
        <v>8820000</v>
      </c>
      <c r="F355" s="13">
        <v>7742000</v>
      </c>
    </row>
    <row r="356" spans="1:6" x14ac:dyDescent="0.2">
      <c r="A356" s="18">
        <v>2324</v>
      </c>
      <c r="B356" t="s">
        <v>8470</v>
      </c>
      <c r="C356" t="s">
        <v>2770</v>
      </c>
      <c r="D356">
        <v>1244</v>
      </c>
      <c r="E356" s="13">
        <v>37800000</v>
      </c>
      <c r="F356" s="13">
        <v>37800000</v>
      </c>
    </row>
    <row r="357" spans="1:6" x14ac:dyDescent="0.2">
      <c r="A357" s="18">
        <v>2324</v>
      </c>
      <c r="B357" t="s">
        <v>8470</v>
      </c>
      <c r="C357" t="s">
        <v>2770</v>
      </c>
      <c r="D357">
        <v>1569</v>
      </c>
      <c r="E357" s="13">
        <v>18900000</v>
      </c>
      <c r="F357" s="13">
        <v>16800000</v>
      </c>
    </row>
    <row r="358" spans="1:6" x14ac:dyDescent="0.2">
      <c r="A358" s="18">
        <v>2324</v>
      </c>
      <c r="B358" t="s">
        <v>8470</v>
      </c>
      <c r="C358" t="s">
        <v>2890</v>
      </c>
      <c r="D358">
        <v>1145</v>
      </c>
      <c r="E358" s="13">
        <v>17640000</v>
      </c>
      <c r="F358" s="13">
        <v>7742000</v>
      </c>
    </row>
    <row r="359" spans="1:6" x14ac:dyDescent="0.2">
      <c r="A359" s="18">
        <v>2324</v>
      </c>
      <c r="B359" t="s">
        <v>8470</v>
      </c>
      <c r="C359" t="s">
        <v>2874</v>
      </c>
      <c r="D359">
        <v>1108</v>
      </c>
      <c r="E359" s="13">
        <v>17640000</v>
      </c>
      <c r="F359" s="13">
        <v>17640000</v>
      </c>
    </row>
    <row r="360" spans="1:6" x14ac:dyDescent="0.2">
      <c r="A360" s="18">
        <v>2324</v>
      </c>
      <c r="B360" t="s">
        <v>8470</v>
      </c>
      <c r="C360" t="s">
        <v>2874</v>
      </c>
      <c r="D360">
        <v>1599</v>
      </c>
      <c r="E360" s="13">
        <v>8820000</v>
      </c>
      <c r="F360" s="13">
        <v>7742000</v>
      </c>
    </row>
    <row r="361" spans="1:6" x14ac:dyDescent="0.2">
      <c r="A361" s="18">
        <v>2324</v>
      </c>
      <c r="B361" t="s">
        <v>8470</v>
      </c>
      <c r="C361" t="s">
        <v>8897</v>
      </c>
      <c r="D361">
        <v>1422</v>
      </c>
      <c r="E361" s="13">
        <v>19340289</v>
      </c>
      <c r="F361" s="13">
        <v>0</v>
      </c>
    </row>
    <row r="362" spans="1:6" x14ac:dyDescent="0.2">
      <c r="A362" s="18">
        <v>2324</v>
      </c>
      <c r="B362" t="s">
        <v>8470</v>
      </c>
      <c r="C362" t="s">
        <v>8897</v>
      </c>
      <c r="D362">
        <v>2006</v>
      </c>
      <c r="E362" s="13">
        <v>12995238</v>
      </c>
      <c r="F362" s="13">
        <v>0</v>
      </c>
    </row>
    <row r="363" spans="1:6" x14ac:dyDescent="0.2">
      <c r="A363" s="18">
        <v>2324</v>
      </c>
      <c r="B363" t="s">
        <v>8470</v>
      </c>
      <c r="C363" t="s">
        <v>9027</v>
      </c>
      <c r="D363">
        <v>1440</v>
      </c>
      <c r="E363" s="13">
        <v>8820000</v>
      </c>
      <c r="F363" s="13">
        <v>8820000</v>
      </c>
    </row>
    <row r="364" spans="1:6" x14ac:dyDescent="0.2">
      <c r="A364" s="18">
        <v>2324</v>
      </c>
      <c r="B364" t="s">
        <v>8470</v>
      </c>
      <c r="C364" t="s">
        <v>9027</v>
      </c>
      <c r="D364">
        <v>1900</v>
      </c>
      <c r="E364" s="13">
        <v>3000000</v>
      </c>
      <c r="F364" s="13">
        <v>1000000</v>
      </c>
    </row>
    <row r="365" spans="1:6" x14ac:dyDescent="0.2">
      <c r="A365" s="18">
        <v>2324</v>
      </c>
      <c r="B365" t="s">
        <v>8470</v>
      </c>
      <c r="C365" t="s">
        <v>9038</v>
      </c>
      <c r="D365">
        <v>1516</v>
      </c>
      <c r="E365" s="13">
        <v>26775000</v>
      </c>
      <c r="F365" s="13">
        <v>24097500</v>
      </c>
    </row>
    <row r="366" spans="1:6" x14ac:dyDescent="0.2">
      <c r="A366" s="18">
        <v>2324</v>
      </c>
      <c r="B366" t="s">
        <v>8470</v>
      </c>
      <c r="C366" t="s">
        <v>10172</v>
      </c>
      <c r="D366">
        <v>1945</v>
      </c>
      <c r="E366" s="13">
        <v>138272551</v>
      </c>
      <c r="F366" s="13">
        <v>0</v>
      </c>
    </row>
    <row r="367" spans="1:6" x14ac:dyDescent="0.2">
      <c r="A367" s="18">
        <v>2324</v>
      </c>
      <c r="B367" t="s">
        <v>8470</v>
      </c>
      <c r="C367" t="s">
        <v>5712</v>
      </c>
      <c r="D367">
        <v>2049</v>
      </c>
      <c r="E367" s="13">
        <v>145302211</v>
      </c>
      <c r="F367" s="13">
        <v>0</v>
      </c>
    </row>
    <row r="368" spans="1:6" x14ac:dyDescent="0.2">
      <c r="A368" s="18">
        <v>2324</v>
      </c>
      <c r="B368" t="s">
        <v>10382</v>
      </c>
      <c r="E368" s="13">
        <v>609340289</v>
      </c>
      <c r="F368" s="13">
        <v>272789000</v>
      </c>
    </row>
    <row r="369" spans="1:6" x14ac:dyDescent="0.2">
      <c r="A369" s="18">
        <v>2324</v>
      </c>
      <c r="B369" t="s">
        <v>8473</v>
      </c>
      <c r="C369" t="s">
        <v>1983</v>
      </c>
      <c r="D369">
        <v>1223</v>
      </c>
      <c r="E369" s="13">
        <v>27480000</v>
      </c>
      <c r="F369" s="13">
        <v>27022000</v>
      </c>
    </row>
    <row r="370" spans="1:6" x14ac:dyDescent="0.2">
      <c r="A370" s="18">
        <v>2324</v>
      </c>
      <c r="B370" t="s">
        <v>8473</v>
      </c>
      <c r="C370" t="s">
        <v>1983</v>
      </c>
      <c r="D370">
        <v>1568</v>
      </c>
      <c r="E370" s="13">
        <v>13740000</v>
      </c>
      <c r="F370" s="13">
        <v>10228667</v>
      </c>
    </row>
    <row r="371" spans="1:6" x14ac:dyDescent="0.2">
      <c r="A371" s="18">
        <v>2324</v>
      </c>
      <c r="B371" t="s">
        <v>8473</v>
      </c>
      <c r="C371" t="s">
        <v>8897</v>
      </c>
      <c r="D371">
        <v>1422</v>
      </c>
      <c r="E371" s="13">
        <v>28232377</v>
      </c>
      <c r="F371" s="13">
        <v>28232377</v>
      </c>
    </row>
    <row r="372" spans="1:6" x14ac:dyDescent="0.2">
      <c r="A372" s="18">
        <v>2324</v>
      </c>
      <c r="B372" t="s">
        <v>8473</v>
      </c>
      <c r="C372" t="s">
        <v>10172</v>
      </c>
      <c r="D372">
        <v>1945</v>
      </c>
      <c r="E372" s="13">
        <v>19209494</v>
      </c>
      <c r="F372" s="13">
        <v>0</v>
      </c>
    </row>
    <row r="373" spans="1:6" x14ac:dyDescent="0.2">
      <c r="A373" s="18">
        <v>2324</v>
      </c>
      <c r="B373" t="s">
        <v>8473</v>
      </c>
      <c r="C373" t="s">
        <v>5712</v>
      </c>
      <c r="D373">
        <v>2049</v>
      </c>
      <c r="E373" s="13">
        <v>138547623</v>
      </c>
      <c r="F373" s="13">
        <v>0</v>
      </c>
    </row>
    <row r="374" spans="1:6" x14ac:dyDescent="0.2">
      <c r="A374" s="18">
        <v>2324</v>
      </c>
      <c r="B374" t="s">
        <v>10383</v>
      </c>
      <c r="E374" s="13">
        <v>227209494</v>
      </c>
      <c r="F374" s="13">
        <v>65483044</v>
      </c>
    </row>
    <row r="375" spans="1:6" x14ac:dyDescent="0.2">
      <c r="A375" s="18">
        <v>2324</v>
      </c>
      <c r="B375" t="s">
        <v>8472</v>
      </c>
      <c r="C375" t="s">
        <v>3205</v>
      </c>
      <c r="D375">
        <v>1220</v>
      </c>
      <c r="E375" s="13">
        <v>30240000</v>
      </c>
      <c r="F375" s="13">
        <v>30240000</v>
      </c>
    </row>
    <row r="376" spans="1:6" x14ac:dyDescent="0.2">
      <c r="A376" s="18">
        <v>2324</v>
      </c>
      <c r="B376" t="s">
        <v>8472</v>
      </c>
      <c r="C376" t="s">
        <v>3205</v>
      </c>
      <c r="D376">
        <v>1573</v>
      </c>
      <c r="E376" s="13">
        <v>15120000</v>
      </c>
      <c r="F376" s="13">
        <v>14616000</v>
      </c>
    </row>
    <row r="377" spans="1:6" x14ac:dyDescent="0.2">
      <c r="A377" s="18">
        <v>2324</v>
      </c>
      <c r="B377" t="s">
        <v>8472</v>
      </c>
      <c r="C377" t="s">
        <v>8897</v>
      </c>
      <c r="D377">
        <v>1422</v>
      </c>
      <c r="E377" s="13">
        <v>15857555</v>
      </c>
      <c r="F377" s="13">
        <v>0</v>
      </c>
    </row>
    <row r="378" spans="1:6" x14ac:dyDescent="0.2">
      <c r="A378" s="18">
        <v>2324</v>
      </c>
      <c r="B378" t="s">
        <v>8472</v>
      </c>
      <c r="C378" t="s">
        <v>8897</v>
      </c>
      <c r="D378">
        <v>2006</v>
      </c>
      <c r="E378" s="13">
        <v>29146238</v>
      </c>
      <c r="F378" s="13">
        <v>0</v>
      </c>
    </row>
    <row r="379" spans="1:6" x14ac:dyDescent="0.2">
      <c r="A379" s="18">
        <v>2324</v>
      </c>
      <c r="B379" t="s">
        <v>8472</v>
      </c>
      <c r="C379" t="s">
        <v>10172</v>
      </c>
      <c r="D379">
        <v>1945</v>
      </c>
      <c r="E379" s="13">
        <v>51971567</v>
      </c>
      <c r="F379" s="13">
        <v>0</v>
      </c>
    </row>
    <row r="380" spans="1:6" x14ac:dyDescent="0.2">
      <c r="A380" s="18">
        <v>2324</v>
      </c>
      <c r="B380" t="s">
        <v>8472</v>
      </c>
      <c r="C380" t="s">
        <v>10172</v>
      </c>
      <c r="D380">
        <v>2043</v>
      </c>
      <c r="E380" s="13">
        <v>21269325</v>
      </c>
      <c r="F380" s="13">
        <v>0</v>
      </c>
    </row>
    <row r="381" spans="1:6" x14ac:dyDescent="0.2">
      <c r="A381" s="18">
        <v>2324</v>
      </c>
      <c r="B381" t="s">
        <v>8472</v>
      </c>
      <c r="C381" t="s">
        <v>5712</v>
      </c>
      <c r="D381">
        <v>2049</v>
      </c>
      <c r="E381" s="13">
        <v>159882195</v>
      </c>
      <c r="F381" s="13">
        <v>0</v>
      </c>
    </row>
    <row r="382" spans="1:6" x14ac:dyDescent="0.2">
      <c r="A382" s="18">
        <v>2324</v>
      </c>
      <c r="B382" t="s">
        <v>10384</v>
      </c>
      <c r="E382" s="13">
        <v>323486880</v>
      </c>
      <c r="F382" s="13">
        <v>44856000</v>
      </c>
    </row>
    <row r="383" spans="1:6" x14ac:dyDescent="0.2">
      <c r="A383" s="18">
        <v>2324</v>
      </c>
      <c r="B383" t="s">
        <v>8474</v>
      </c>
      <c r="C383" t="s">
        <v>1463</v>
      </c>
      <c r="D383">
        <v>1332</v>
      </c>
      <c r="E383" s="13">
        <v>17010000</v>
      </c>
      <c r="F383" s="13">
        <v>17010000</v>
      </c>
    </row>
    <row r="384" spans="1:6" x14ac:dyDescent="0.2">
      <c r="A384" s="18">
        <v>2324</v>
      </c>
      <c r="B384" t="s">
        <v>8474</v>
      </c>
      <c r="C384" t="s">
        <v>1463</v>
      </c>
      <c r="D384">
        <v>1698</v>
      </c>
      <c r="E384" s="13">
        <v>8505000</v>
      </c>
      <c r="F384" s="13">
        <v>7276500</v>
      </c>
    </row>
    <row r="385" spans="1:6" x14ac:dyDescent="0.2">
      <c r="A385" s="18">
        <v>2324</v>
      </c>
      <c r="B385" t="s">
        <v>8474</v>
      </c>
      <c r="C385" t="s">
        <v>8897</v>
      </c>
      <c r="D385">
        <v>1422</v>
      </c>
      <c r="E385" s="13">
        <v>19562592</v>
      </c>
      <c r="F385" s="13">
        <v>12523328</v>
      </c>
    </row>
    <row r="386" spans="1:6" x14ac:dyDescent="0.2">
      <c r="A386" s="18">
        <v>2324</v>
      </c>
      <c r="B386" t="s">
        <v>8474</v>
      </c>
      <c r="C386" t="s">
        <v>8897</v>
      </c>
      <c r="D386">
        <v>2006</v>
      </c>
      <c r="E386" s="13">
        <v>33454575</v>
      </c>
      <c r="F386" s="13">
        <v>0</v>
      </c>
    </row>
    <row r="387" spans="1:6" x14ac:dyDescent="0.2">
      <c r="A387" s="18">
        <v>2324</v>
      </c>
      <c r="B387" t="s">
        <v>8474</v>
      </c>
      <c r="C387" t="s">
        <v>201</v>
      </c>
      <c r="D387">
        <v>1430</v>
      </c>
      <c r="E387" s="13">
        <v>30777052</v>
      </c>
      <c r="F387" s="13">
        <v>24908553</v>
      </c>
    </row>
    <row r="388" spans="1:6" x14ac:dyDescent="0.2">
      <c r="A388" s="18">
        <v>2324</v>
      </c>
      <c r="B388" t="s">
        <v>8474</v>
      </c>
      <c r="C388" t="s">
        <v>9629</v>
      </c>
      <c r="D388">
        <v>1736</v>
      </c>
      <c r="E388" s="13">
        <v>9330000</v>
      </c>
      <c r="F388" s="13">
        <v>9055000</v>
      </c>
    </row>
    <row r="389" spans="1:6" x14ac:dyDescent="0.2">
      <c r="A389" s="18">
        <v>2324</v>
      </c>
      <c r="B389" t="s">
        <v>8474</v>
      </c>
      <c r="C389" t="s">
        <v>9815</v>
      </c>
      <c r="D389">
        <v>1803</v>
      </c>
      <c r="E389" s="13">
        <v>9330000</v>
      </c>
      <c r="F389" s="13">
        <v>5598000</v>
      </c>
    </row>
    <row r="390" spans="1:6" x14ac:dyDescent="0.2">
      <c r="A390" s="18">
        <v>2324</v>
      </c>
      <c r="B390" t="s">
        <v>8474</v>
      </c>
      <c r="C390" t="s">
        <v>10172</v>
      </c>
      <c r="D390">
        <v>1945</v>
      </c>
      <c r="E390" s="13">
        <v>49023039</v>
      </c>
      <c r="F390" s="13">
        <v>0</v>
      </c>
    </row>
    <row r="391" spans="1:6" x14ac:dyDescent="0.2">
      <c r="A391" s="18">
        <v>2324</v>
      </c>
      <c r="B391" t="s">
        <v>8474</v>
      </c>
      <c r="C391" t="s">
        <v>5517</v>
      </c>
      <c r="D391">
        <v>2042</v>
      </c>
      <c r="E391" s="13">
        <v>11991478</v>
      </c>
      <c r="F391" s="13">
        <v>0</v>
      </c>
    </row>
    <row r="392" spans="1:6" x14ac:dyDescent="0.2">
      <c r="A392" s="18">
        <v>2324</v>
      </c>
      <c r="B392" t="s">
        <v>8474</v>
      </c>
      <c r="C392" t="s">
        <v>5712</v>
      </c>
      <c r="D392">
        <v>2049</v>
      </c>
      <c r="E392" s="13">
        <v>118563856</v>
      </c>
      <c r="F392" s="13">
        <v>0</v>
      </c>
    </row>
    <row r="393" spans="1:6" x14ac:dyDescent="0.2">
      <c r="A393" s="18">
        <v>2324</v>
      </c>
      <c r="B393" t="s">
        <v>10385</v>
      </c>
      <c r="E393" s="13">
        <v>307547592</v>
      </c>
      <c r="F393" s="13">
        <v>76371381</v>
      </c>
    </row>
    <row r="394" spans="1:6" x14ac:dyDescent="0.2">
      <c r="A394" s="18" t="s">
        <v>10386</v>
      </c>
      <c r="B394" s="18"/>
      <c r="C394" s="18"/>
      <c r="D394" s="18"/>
      <c r="E394" s="13">
        <v>1962727084</v>
      </c>
      <c r="F394" s="13">
        <v>747408707</v>
      </c>
    </row>
    <row r="395" spans="1:6" x14ac:dyDescent="0.2">
      <c r="A395" s="19">
        <v>2327</v>
      </c>
      <c r="B395" t="s">
        <v>8457</v>
      </c>
      <c r="C395" t="s">
        <v>3824</v>
      </c>
      <c r="D395">
        <v>1149</v>
      </c>
      <c r="E395" s="13">
        <v>18150000</v>
      </c>
      <c r="F395" s="13">
        <v>18150000</v>
      </c>
    </row>
    <row r="396" spans="1:6" x14ac:dyDescent="0.2">
      <c r="A396" s="19">
        <v>2327</v>
      </c>
      <c r="B396" t="s">
        <v>8457</v>
      </c>
      <c r="C396" t="s">
        <v>3824</v>
      </c>
      <c r="D396">
        <v>1454</v>
      </c>
      <c r="E396" s="13">
        <v>9075000</v>
      </c>
      <c r="F396" s="13">
        <v>7159167</v>
      </c>
    </row>
    <row r="397" spans="1:6" x14ac:dyDescent="0.2">
      <c r="A397" s="19">
        <v>2327</v>
      </c>
      <c r="B397" t="s">
        <v>8457</v>
      </c>
      <c r="C397" t="s">
        <v>7059</v>
      </c>
      <c r="D397">
        <v>1141</v>
      </c>
      <c r="E397" s="13">
        <v>18150000</v>
      </c>
      <c r="F397" s="13">
        <v>16940000</v>
      </c>
    </row>
    <row r="398" spans="1:6" x14ac:dyDescent="0.2">
      <c r="A398" s="19">
        <v>2327</v>
      </c>
      <c r="B398" t="s">
        <v>8457</v>
      </c>
      <c r="C398" t="s">
        <v>3710</v>
      </c>
      <c r="D398">
        <v>1047</v>
      </c>
      <c r="E398" s="13">
        <v>18150000</v>
      </c>
      <c r="F398" s="13">
        <v>18150000</v>
      </c>
    </row>
    <row r="399" spans="1:6" x14ac:dyDescent="0.2">
      <c r="A399" s="19">
        <v>2327</v>
      </c>
      <c r="B399" t="s">
        <v>8457</v>
      </c>
      <c r="C399" t="s">
        <v>3710</v>
      </c>
      <c r="D399">
        <v>1478</v>
      </c>
      <c r="E399" s="13">
        <v>9075000</v>
      </c>
      <c r="F399" s="13">
        <v>9075000</v>
      </c>
    </row>
    <row r="400" spans="1:6" x14ac:dyDescent="0.2">
      <c r="A400" s="19">
        <v>2327</v>
      </c>
      <c r="B400" t="s">
        <v>8457</v>
      </c>
      <c r="C400" t="s">
        <v>8897</v>
      </c>
      <c r="D400">
        <v>1422</v>
      </c>
      <c r="E400" s="13">
        <v>13004677</v>
      </c>
      <c r="F400" s="13">
        <v>7835767</v>
      </c>
    </row>
    <row r="401" spans="1:6" x14ac:dyDescent="0.2">
      <c r="A401" s="19">
        <v>2327</v>
      </c>
      <c r="B401" t="s">
        <v>8457</v>
      </c>
      <c r="C401" t="s">
        <v>10281</v>
      </c>
      <c r="D401">
        <v>2031</v>
      </c>
      <c r="E401" s="13">
        <v>149298947</v>
      </c>
      <c r="F401" s="13">
        <v>0</v>
      </c>
    </row>
    <row r="402" spans="1:6" x14ac:dyDescent="0.2">
      <c r="A402" s="19">
        <v>2327</v>
      </c>
      <c r="B402" t="s">
        <v>8457</v>
      </c>
      <c r="C402" t="s">
        <v>10287</v>
      </c>
      <c r="D402">
        <v>2034</v>
      </c>
      <c r="E402" s="13">
        <v>14308628</v>
      </c>
      <c r="F402" s="13">
        <v>0</v>
      </c>
    </row>
    <row r="403" spans="1:6" x14ac:dyDescent="0.2">
      <c r="A403" s="19">
        <v>2327</v>
      </c>
      <c r="B403" t="s">
        <v>10387</v>
      </c>
      <c r="E403" s="13">
        <v>249212252</v>
      </c>
      <c r="F403" s="13">
        <v>77309934</v>
      </c>
    </row>
    <row r="404" spans="1:6" x14ac:dyDescent="0.2">
      <c r="A404" s="19">
        <v>2327</v>
      </c>
      <c r="B404" t="s">
        <v>8456</v>
      </c>
      <c r="C404" t="s">
        <v>1811</v>
      </c>
      <c r="D404">
        <v>1205</v>
      </c>
      <c r="E404" s="13">
        <v>21780000</v>
      </c>
      <c r="F404" s="13">
        <v>21780000</v>
      </c>
    </row>
    <row r="405" spans="1:6" x14ac:dyDescent="0.2">
      <c r="A405" s="19">
        <v>2327</v>
      </c>
      <c r="B405" t="s">
        <v>8456</v>
      </c>
      <c r="C405" t="s">
        <v>1811</v>
      </c>
      <c r="D405">
        <v>1634</v>
      </c>
      <c r="E405" s="13">
        <v>10890000</v>
      </c>
      <c r="F405" s="13">
        <v>10648000</v>
      </c>
    </row>
    <row r="406" spans="1:6" x14ac:dyDescent="0.2">
      <c r="A406" s="19">
        <v>2327</v>
      </c>
      <c r="B406" t="s">
        <v>8456</v>
      </c>
      <c r="C406" t="s">
        <v>1811</v>
      </c>
      <c r="D406">
        <v>1935</v>
      </c>
      <c r="E406" s="13">
        <v>4000000</v>
      </c>
      <c r="F406" s="13">
        <v>0</v>
      </c>
    </row>
    <row r="407" spans="1:6" x14ac:dyDescent="0.2">
      <c r="A407" s="19">
        <v>2327</v>
      </c>
      <c r="B407" t="s">
        <v>8456</v>
      </c>
      <c r="C407" t="s">
        <v>1811</v>
      </c>
      <c r="D407">
        <v>1998</v>
      </c>
      <c r="E407" s="13">
        <v>1333333</v>
      </c>
      <c r="F407" s="13">
        <v>0</v>
      </c>
    </row>
    <row r="408" spans="1:6" x14ac:dyDescent="0.2">
      <c r="A408" s="19">
        <v>2327</v>
      </c>
      <c r="B408" t="s">
        <v>8456</v>
      </c>
      <c r="C408" t="s">
        <v>7750</v>
      </c>
      <c r="D408">
        <v>1273</v>
      </c>
      <c r="E408" s="13">
        <v>44100000</v>
      </c>
      <c r="F408" s="13">
        <v>44100000</v>
      </c>
    </row>
    <row r="409" spans="1:6" x14ac:dyDescent="0.2">
      <c r="A409" s="19">
        <v>2327</v>
      </c>
      <c r="B409" t="s">
        <v>8456</v>
      </c>
      <c r="C409" t="s">
        <v>7750</v>
      </c>
      <c r="D409">
        <v>1651</v>
      </c>
      <c r="E409" s="13">
        <v>22050000</v>
      </c>
      <c r="F409" s="13">
        <v>21315000</v>
      </c>
    </row>
    <row r="410" spans="1:6" x14ac:dyDescent="0.2">
      <c r="A410" s="19">
        <v>2327</v>
      </c>
      <c r="B410" t="s">
        <v>8456</v>
      </c>
      <c r="C410" t="s">
        <v>8163</v>
      </c>
      <c r="D410">
        <v>1768</v>
      </c>
      <c r="E410" s="13">
        <v>26910000</v>
      </c>
      <c r="F410" s="13">
        <v>17940000</v>
      </c>
    </row>
    <row r="411" spans="1:6" x14ac:dyDescent="0.2">
      <c r="A411" s="19">
        <v>2327</v>
      </c>
      <c r="B411" t="s">
        <v>8456</v>
      </c>
      <c r="C411" t="s">
        <v>7161</v>
      </c>
      <c r="D411">
        <v>1161</v>
      </c>
      <c r="E411" s="13">
        <v>15000000</v>
      </c>
      <c r="F411" s="13">
        <v>15000000</v>
      </c>
    </row>
    <row r="412" spans="1:6" x14ac:dyDescent="0.2">
      <c r="A412" s="19">
        <v>2327</v>
      </c>
      <c r="B412" t="s">
        <v>8456</v>
      </c>
      <c r="C412" t="s">
        <v>7866</v>
      </c>
      <c r="D412">
        <v>1295</v>
      </c>
      <c r="E412" s="13">
        <v>42120000</v>
      </c>
      <c r="F412" s="13">
        <v>42120000</v>
      </c>
    </row>
    <row r="413" spans="1:6" x14ac:dyDescent="0.2">
      <c r="A413" s="19">
        <v>2327</v>
      </c>
      <c r="B413" t="s">
        <v>8456</v>
      </c>
      <c r="C413" t="s">
        <v>3747</v>
      </c>
      <c r="D413">
        <v>1128</v>
      </c>
      <c r="E413" s="13">
        <v>30600000</v>
      </c>
      <c r="F413" s="13">
        <v>30600000</v>
      </c>
    </row>
    <row r="414" spans="1:6" x14ac:dyDescent="0.2">
      <c r="A414" s="19">
        <v>2327</v>
      </c>
      <c r="B414" t="s">
        <v>8456</v>
      </c>
      <c r="C414" t="s">
        <v>2098</v>
      </c>
      <c r="D414">
        <v>1098</v>
      </c>
      <c r="E414" s="13">
        <v>42000000</v>
      </c>
      <c r="F414" s="13">
        <v>42000000</v>
      </c>
    </row>
    <row r="415" spans="1:6" x14ac:dyDescent="0.2">
      <c r="A415" s="19">
        <v>2327</v>
      </c>
      <c r="B415" t="s">
        <v>8456</v>
      </c>
      <c r="C415" t="s">
        <v>2098</v>
      </c>
      <c r="D415">
        <v>1468</v>
      </c>
      <c r="E415" s="13">
        <v>21000000</v>
      </c>
      <c r="F415" s="13">
        <v>14933333</v>
      </c>
    </row>
    <row r="416" spans="1:6" x14ac:dyDescent="0.2">
      <c r="A416" s="19">
        <v>2327</v>
      </c>
      <c r="B416" t="s">
        <v>8456</v>
      </c>
      <c r="C416" t="s">
        <v>3739</v>
      </c>
      <c r="D416">
        <v>1049</v>
      </c>
      <c r="E416" s="13">
        <v>44100000</v>
      </c>
      <c r="F416" s="13">
        <v>44100000</v>
      </c>
    </row>
    <row r="417" spans="1:6" x14ac:dyDescent="0.2">
      <c r="A417" s="19">
        <v>2327</v>
      </c>
      <c r="B417" t="s">
        <v>8456</v>
      </c>
      <c r="C417" t="s">
        <v>8186</v>
      </c>
      <c r="D417">
        <v>1350</v>
      </c>
      <c r="E417" s="13">
        <v>21780000</v>
      </c>
      <c r="F417" s="13">
        <v>21780000</v>
      </c>
    </row>
    <row r="418" spans="1:6" x14ac:dyDescent="0.2">
      <c r="A418" s="19">
        <v>2327</v>
      </c>
      <c r="B418" t="s">
        <v>8456</v>
      </c>
      <c r="C418" t="s">
        <v>8186</v>
      </c>
      <c r="D418">
        <v>1742</v>
      </c>
      <c r="E418" s="13">
        <v>10890000</v>
      </c>
      <c r="F418" s="13">
        <v>7260000</v>
      </c>
    </row>
    <row r="419" spans="1:6" x14ac:dyDescent="0.2">
      <c r="A419" s="19">
        <v>2327</v>
      </c>
      <c r="B419" t="s">
        <v>8456</v>
      </c>
      <c r="C419" t="s">
        <v>3816</v>
      </c>
      <c r="D419">
        <v>1179</v>
      </c>
      <c r="E419" s="13">
        <v>13860000</v>
      </c>
      <c r="F419" s="13">
        <v>13860000</v>
      </c>
    </row>
    <row r="420" spans="1:6" x14ac:dyDescent="0.2">
      <c r="A420" s="19">
        <v>2327</v>
      </c>
      <c r="B420" t="s">
        <v>8456</v>
      </c>
      <c r="C420" t="s">
        <v>3816</v>
      </c>
      <c r="D420">
        <v>1521</v>
      </c>
      <c r="E420" s="13">
        <v>6930000</v>
      </c>
      <c r="F420" s="13">
        <v>6930000</v>
      </c>
    </row>
    <row r="421" spans="1:6" x14ac:dyDescent="0.2">
      <c r="A421" s="19">
        <v>2327</v>
      </c>
      <c r="B421" t="s">
        <v>8456</v>
      </c>
      <c r="C421" t="s">
        <v>714</v>
      </c>
      <c r="D421">
        <v>1065</v>
      </c>
      <c r="E421" s="13">
        <v>39000000</v>
      </c>
      <c r="F421" s="13">
        <v>39000000</v>
      </c>
    </row>
    <row r="422" spans="1:6" x14ac:dyDescent="0.2">
      <c r="A422" s="19">
        <v>2327</v>
      </c>
      <c r="B422" t="s">
        <v>8456</v>
      </c>
      <c r="C422" t="s">
        <v>714</v>
      </c>
      <c r="D422">
        <v>1493</v>
      </c>
      <c r="E422" s="13">
        <v>19500000</v>
      </c>
      <c r="F422" s="13">
        <v>16900000</v>
      </c>
    </row>
    <row r="423" spans="1:6" x14ac:dyDescent="0.2">
      <c r="A423" s="19">
        <v>2327</v>
      </c>
      <c r="B423" t="s">
        <v>8456</v>
      </c>
      <c r="C423" t="s">
        <v>6655</v>
      </c>
      <c r="D423">
        <v>1066</v>
      </c>
      <c r="E423" s="13">
        <v>50400000</v>
      </c>
      <c r="F423" s="13">
        <v>42210000</v>
      </c>
    </row>
    <row r="424" spans="1:6" x14ac:dyDescent="0.2">
      <c r="A424" s="19">
        <v>2327</v>
      </c>
      <c r="B424" t="s">
        <v>8456</v>
      </c>
      <c r="C424" t="s">
        <v>2248</v>
      </c>
      <c r="D424">
        <v>1206</v>
      </c>
      <c r="E424" s="13">
        <v>42000000</v>
      </c>
      <c r="F424" s="13">
        <v>42000000</v>
      </c>
    </row>
    <row r="425" spans="1:6" x14ac:dyDescent="0.2">
      <c r="A425" s="19">
        <v>2327</v>
      </c>
      <c r="B425" t="s">
        <v>8456</v>
      </c>
      <c r="C425" t="s">
        <v>2248</v>
      </c>
      <c r="D425">
        <v>1509</v>
      </c>
      <c r="E425" s="13">
        <v>21000000</v>
      </c>
      <c r="F425" s="13">
        <v>20533333</v>
      </c>
    </row>
    <row r="426" spans="1:6" x14ac:dyDescent="0.2">
      <c r="A426" s="19">
        <v>2327</v>
      </c>
      <c r="B426" t="s">
        <v>8456</v>
      </c>
      <c r="C426" t="s">
        <v>2135</v>
      </c>
      <c r="D426">
        <v>1105</v>
      </c>
      <c r="E426" s="13">
        <v>36000000</v>
      </c>
      <c r="F426" s="13">
        <v>36000000</v>
      </c>
    </row>
    <row r="427" spans="1:6" x14ac:dyDescent="0.2">
      <c r="A427" s="19">
        <v>2327</v>
      </c>
      <c r="B427" t="s">
        <v>8456</v>
      </c>
      <c r="C427" t="s">
        <v>2193</v>
      </c>
      <c r="D427">
        <v>1289</v>
      </c>
      <c r="E427" s="13">
        <v>18150000</v>
      </c>
      <c r="F427" s="13">
        <v>18150000</v>
      </c>
    </row>
    <row r="428" spans="1:6" x14ac:dyDescent="0.2">
      <c r="A428" s="19">
        <v>2327</v>
      </c>
      <c r="B428" t="s">
        <v>8456</v>
      </c>
      <c r="C428" t="s">
        <v>2193</v>
      </c>
      <c r="D428">
        <v>1581</v>
      </c>
      <c r="E428" s="13">
        <v>9075000</v>
      </c>
      <c r="F428" s="13">
        <v>8772500</v>
      </c>
    </row>
    <row r="429" spans="1:6" x14ac:dyDescent="0.2">
      <c r="A429" s="19">
        <v>2327</v>
      </c>
      <c r="B429" t="s">
        <v>8456</v>
      </c>
      <c r="C429" t="s">
        <v>1803</v>
      </c>
      <c r="D429">
        <v>1081</v>
      </c>
      <c r="E429" s="13">
        <v>24200000</v>
      </c>
      <c r="F429" s="13">
        <v>24200000</v>
      </c>
    </row>
    <row r="430" spans="1:6" x14ac:dyDescent="0.2">
      <c r="A430" s="19">
        <v>2327</v>
      </c>
      <c r="B430" t="s">
        <v>8456</v>
      </c>
      <c r="C430" t="s">
        <v>1803</v>
      </c>
      <c r="D430">
        <v>1600</v>
      </c>
      <c r="E430" s="13">
        <v>6050000</v>
      </c>
      <c r="F430" s="13">
        <v>4840000</v>
      </c>
    </row>
    <row r="431" spans="1:6" x14ac:dyDescent="0.2">
      <c r="A431" s="19">
        <v>2327</v>
      </c>
      <c r="B431" t="s">
        <v>8456</v>
      </c>
      <c r="C431" t="s">
        <v>1803</v>
      </c>
      <c r="D431">
        <v>1965</v>
      </c>
      <c r="E431" s="13">
        <v>3025000</v>
      </c>
      <c r="F431" s="13">
        <v>0</v>
      </c>
    </row>
    <row r="432" spans="1:6" x14ac:dyDescent="0.2">
      <c r="A432" s="19">
        <v>2327</v>
      </c>
      <c r="B432" t="s">
        <v>8456</v>
      </c>
      <c r="C432" t="s">
        <v>3391</v>
      </c>
      <c r="D432">
        <v>1025</v>
      </c>
      <c r="E432" s="13">
        <v>37800000</v>
      </c>
      <c r="F432" s="13">
        <v>31710000</v>
      </c>
    </row>
    <row r="433" spans="1:6" x14ac:dyDescent="0.2">
      <c r="A433" s="19">
        <v>2327</v>
      </c>
      <c r="B433" t="s">
        <v>8456</v>
      </c>
      <c r="C433" t="s">
        <v>3391</v>
      </c>
      <c r="D433">
        <v>1114</v>
      </c>
      <c r="E433" s="13">
        <v>52830000</v>
      </c>
      <c r="F433" s="13">
        <v>52243000</v>
      </c>
    </row>
    <row r="434" spans="1:6" x14ac:dyDescent="0.2">
      <c r="A434" s="19">
        <v>2327</v>
      </c>
      <c r="B434" t="s">
        <v>8456</v>
      </c>
      <c r="C434" t="s">
        <v>3914</v>
      </c>
      <c r="D434">
        <v>1072</v>
      </c>
      <c r="E434" s="13">
        <v>39000000</v>
      </c>
      <c r="F434" s="13">
        <v>39000000</v>
      </c>
    </row>
    <row r="435" spans="1:6" x14ac:dyDescent="0.2">
      <c r="A435" s="19">
        <v>2327</v>
      </c>
      <c r="B435" t="s">
        <v>8456</v>
      </c>
      <c r="C435" t="s">
        <v>3914</v>
      </c>
      <c r="D435">
        <v>1501</v>
      </c>
      <c r="E435" s="13">
        <v>19500000</v>
      </c>
      <c r="F435" s="13">
        <v>18200000</v>
      </c>
    </row>
    <row r="436" spans="1:6" x14ac:dyDescent="0.2">
      <c r="A436" s="19">
        <v>2327</v>
      </c>
      <c r="B436" t="s">
        <v>8456</v>
      </c>
      <c r="C436" t="s">
        <v>3914</v>
      </c>
      <c r="D436">
        <v>1880</v>
      </c>
      <c r="E436" s="13">
        <v>13000000</v>
      </c>
      <c r="F436" s="13">
        <v>4550000</v>
      </c>
    </row>
    <row r="437" spans="1:6" x14ac:dyDescent="0.2">
      <c r="A437" s="19">
        <v>2327</v>
      </c>
      <c r="B437" t="s">
        <v>8456</v>
      </c>
      <c r="C437" t="s">
        <v>2569</v>
      </c>
      <c r="D437">
        <v>1125</v>
      </c>
      <c r="E437" s="13">
        <v>21780000</v>
      </c>
      <c r="F437" s="13">
        <v>21780000</v>
      </c>
    </row>
    <row r="438" spans="1:6" x14ac:dyDescent="0.2">
      <c r="A438" s="19">
        <v>2327</v>
      </c>
      <c r="B438" t="s">
        <v>8456</v>
      </c>
      <c r="C438" t="s">
        <v>2569</v>
      </c>
      <c r="D438">
        <v>1510</v>
      </c>
      <c r="E438" s="13">
        <v>10890000</v>
      </c>
      <c r="F438" s="13">
        <v>4477000</v>
      </c>
    </row>
    <row r="439" spans="1:6" x14ac:dyDescent="0.2">
      <c r="A439" s="19">
        <v>2327</v>
      </c>
      <c r="B439" t="s">
        <v>8456</v>
      </c>
      <c r="C439" t="s">
        <v>3239</v>
      </c>
      <c r="D439">
        <v>1176</v>
      </c>
      <c r="E439" s="13">
        <v>27540000</v>
      </c>
      <c r="F439" s="13">
        <v>27540000</v>
      </c>
    </row>
    <row r="440" spans="1:6" x14ac:dyDescent="0.2">
      <c r="A440" s="19">
        <v>2327</v>
      </c>
      <c r="B440" t="s">
        <v>8456</v>
      </c>
      <c r="C440" t="s">
        <v>808</v>
      </c>
      <c r="D440">
        <v>1170</v>
      </c>
      <c r="E440" s="13">
        <v>17640000</v>
      </c>
      <c r="F440" s="13">
        <v>17640000</v>
      </c>
    </row>
    <row r="441" spans="1:6" x14ac:dyDescent="0.2">
      <c r="A441" s="19">
        <v>2327</v>
      </c>
      <c r="B441" t="s">
        <v>8456</v>
      </c>
      <c r="C441" t="s">
        <v>808</v>
      </c>
      <c r="D441">
        <v>1469</v>
      </c>
      <c r="E441" s="13">
        <v>8820000</v>
      </c>
      <c r="F441" s="13">
        <v>6566000</v>
      </c>
    </row>
    <row r="442" spans="1:6" x14ac:dyDescent="0.2">
      <c r="A442" s="19">
        <v>2327</v>
      </c>
      <c r="B442" t="s">
        <v>8456</v>
      </c>
      <c r="C442" t="s">
        <v>808</v>
      </c>
      <c r="D442">
        <v>1927</v>
      </c>
      <c r="E442" s="13">
        <v>2940000</v>
      </c>
      <c r="F442" s="13">
        <v>0</v>
      </c>
    </row>
    <row r="443" spans="1:6" x14ac:dyDescent="0.2">
      <c r="A443" s="19">
        <v>2327</v>
      </c>
      <c r="B443" t="s">
        <v>8456</v>
      </c>
      <c r="C443" t="s">
        <v>405</v>
      </c>
      <c r="D443">
        <v>1275</v>
      </c>
      <c r="E443" s="13">
        <v>21780000</v>
      </c>
      <c r="F443" s="13">
        <v>21417000</v>
      </c>
    </row>
    <row r="444" spans="1:6" x14ac:dyDescent="0.2">
      <c r="A444" s="19">
        <v>2327</v>
      </c>
      <c r="B444" t="s">
        <v>8456</v>
      </c>
      <c r="C444" t="s">
        <v>405</v>
      </c>
      <c r="D444">
        <v>1767</v>
      </c>
      <c r="E444" s="13">
        <v>10890000</v>
      </c>
      <c r="F444" s="13">
        <v>7139000</v>
      </c>
    </row>
    <row r="445" spans="1:6" x14ac:dyDescent="0.2">
      <c r="A445" s="19">
        <v>2327</v>
      </c>
      <c r="B445" t="s">
        <v>8456</v>
      </c>
      <c r="C445" t="s">
        <v>1918</v>
      </c>
      <c r="D445">
        <v>1213</v>
      </c>
      <c r="E445" s="13">
        <v>23520000</v>
      </c>
      <c r="F445" s="13">
        <v>23520000</v>
      </c>
    </row>
    <row r="446" spans="1:6" x14ac:dyDescent="0.2">
      <c r="A446" s="19">
        <v>2327</v>
      </c>
      <c r="B446" t="s">
        <v>8456</v>
      </c>
      <c r="C446" t="s">
        <v>1918</v>
      </c>
      <c r="D446">
        <v>1612</v>
      </c>
      <c r="E446" s="13">
        <v>2940000</v>
      </c>
      <c r="F446" s="13">
        <v>2646000</v>
      </c>
    </row>
    <row r="447" spans="1:6" x14ac:dyDescent="0.2">
      <c r="A447" s="19">
        <v>2327</v>
      </c>
      <c r="B447" t="s">
        <v>8456</v>
      </c>
      <c r="C447" t="s">
        <v>1934</v>
      </c>
      <c r="D447">
        <v>1112</v>
      </c>
      <c r="E447" s="13">
        <v>52830000</v>
      </c>
      <c r="F447" s="13">
        <v>40503000</v>
      </c>
    </row>
    <row r="448" spans="1:6" x14ac:dyDescent="0.2">
      <c r="A448" s="19">
        <v>2327</v>
      </c>
      <c r="B448" t="s">
        <v>8456</v>
      </c>
      <c r="C448" t="s">
        <v>2272</v>
      </c>
      <c r="D448">
        <v>1069</v>
      </c>
      <c r="E448" s="13">
        <v>45600000</v>
      </c>
      <c r="F448" s="13">
        <v>45600000</v>
      </c>
    </row>
    <row r="449" spans="1:6" x14ac:dyDescent="0.2">
      <c r="A449" s="19">
        <v>2327</v>
      </c>
      <c r="B449" t="s">
        <v>8456</v>
      </c>
      <c r="C449" t="s">
        <v>2272</v>
      </c>
      <c r="D449">
        <v>1497</v>
      </c>
      <c r="E449" s="13">
        <v>22800000</v>
      </c>
      <c r="F449" s="13">
        <v>19760000</v>
      </c>
    </row>
    <row r="450" spans="1:6" x14ac:dyDescent="0.2">
      <c r="A450" s="19">
        <v>2327</v>
      </c>
      <c r="B450" t="s">
        <v>8456</v>
      </c>
      <c r="C450" t="s">
        <v>2169</v>
      </c>
      <c r="D450">
        <v>1280</v>
      </c>
      <c r="E450" s="13">
        <v>17100000</v>
      </c>
      <c r="F450" s="13">
        <v>17100000</v>
      </c>
    </row>
    <row r="451" spans="1:6" x14ac:dyDescent="0.2">
      <c r="A451" s="19">
        <v>2327</v>
      </c>
      <c r="B451" t="s">
        <v>8456</v>
      </c>
      <c r="C451" t="s">
        <v>2169</v>
      </c>
      <c r="D451">
        <v>1553</v>
      </c>
      <c r="E451" s="13">
        <v>8550000</v>
      </c>
      <c r="F451" s="13">
        <v>8265000</v>
      </c>
    </row>
    <row r="452" spans="1:6" x14ac:dyDescent="0.2">
      <c r="A452" s="19">
        <v>2327</v>
      </c>
      <c r="B452" t="s">
        <v>8456</v>
      </c>
      <c r="C452" t="s">
        <v>6787</v>
      </c>
      <c r="D452">
        <v>1089</v>
      </c>
      <c r="E452" s="13">
        <v>33810000</v>
      </c>
      <c r="F452" s="13">
        <v>31743833</v>
      </c>
    </row>
    <row r="453" spans="1:6" x14ac:dyDescent="0.2">
      <c r="A453" s="19">
        <v>2327</v>
      </c>
      <c r="B453" t="s">
        <v>8456</v>
      </c>
      <c r="C453" t="s">
        <v>2040</v>
      </c>
      <c r="D453">
        <v>1247</v>
      </c>
      <c r="E453" s="13">
        <v>18150000</v>
      </c>
      <c r="F453" s="13">
        <v>18150000</v>
      </c>
    </row>
    <row r="454" spans="1:6" x14ac:dyDescent="0.2">
      <c r="A454" s="19">
        <v>2327</v>
      </c>
      <c r="B454" t="s">
        <v>8456</v>
      </c>
      <c r="C454" t="s">
        <v>2040</v>
      </c>
      <c r="D454">
        <v>1562</v>
      </c>
      <c r="E454" s="13">
        <v>9075000</v>
      </c>
      <c r="F454" s="13">
        <v>8066667</v>
      </c>
    </row>
    <row r="455" spans="1:6" x14ac:dyDescent="0.2">
      <c r="A455" s="19">
        <v>2327</v>
      </c>
      <c r="B455" t="s">
        <v>8456</v>
      </c>
      <c r="C455" t="s">
        <v>6844</v>
      </c>
      <c r="D455">
        <v>1100</v>
      </c>
      <c r="E455" s="13">
        <v>42000000</v>
      </c>
      <c r="F455" s="13">
        <v>39666667</v>
      </c>
    </row>
    <row r="456" spans="1:6" x14ac:dyDescent="0.2">
      <c r="A456" s="19">
        <v>2327</v>
      </c>
      <c r="B456" t="s">
        <v>8456</v>
      </c>
      <c r="C456" t="s">
        <v>1503</v>
      </c>
      <c r="D456">
        <v>1041</v>
      </c>
      <c r="E456" s="13">
        <v>37800000</v>
      </c>
      <c r="F456" s="13">
        <v>37800000</v>
      </c>
    </row>
    <row r="457" spans="1:6" x14ac:dyDescent="0.2">
      <c r="A457" s="19">
        <v>2327</v>
      </c>
      <c r="B457" t="s">
        <v>8456</v>
      </c>
      <c r="C457" t="s">
        <v>1503</v>
      </c>
      <c r="D457">
        <v>1445</v>
      </c>
      <c r="E457" s="13">
        <v>18900000</v>
      </c>
      <c r="F457" s="13">
        <v>18060000</v>
      </c>
    </row>
    <row r="458" spans="1:6" x14ac:dyDescent="0.2">
      <c r="A458" s="19">
        <v>2327</v>
      </c>
      <c r="B458" t="s">
        <v>8456</v>
      </c>
      <c r="C458" t="s">
        <v>1503</v>
      </c>
      <c r="D458">
        <v>1865</v>
      </c>
      <c r="E458" s="13">
        <v>12600000</v>
      </c>
      <c r="F458" s="13">
        <v>5460000</v>
      </c>
    </row>
    <row r="459" spans="1:6" x14ac:dyDescent="0.2">
      <c r="A459" s="19">
        <v>2327</v>
      </c>
      <c r="B459" t="s">
        <v>8456</v>
      </c>
      <c r="C459" t="s">
        <v>3089</v>
      </c>
      <c r="D459">
        <v>1054</v>
      </c>
      <c r="E459" s="13">
        <v>42000000</v>
      </c>
      <c r="F459" s="13">
        <v>42000000</v>
      </c>
    </row>
    <row r="460" spans="1:6" x14ac:dyDescent="0.2">
      <c r="A460" s="19">
        <v>2327</v>
      </c>
      <c r="B460" t="s">
        <v>8456</v>
      </c>
      <c r="C460" t="s">
        <v>3089</v>
      </c>
      <c r="D460">
        <v>1444</v>
      </c>
      <c r="E460" s="13">
        <v>21000000</v>
      </c>
      <c r="F460" s="13">
        <v>21000000</v>
      </c>
    </row>
    <row r="461" spans="1:6" x14ac:dyDescent="0.2">
      <c r="A461" s="19">
        <v>2327</v>
      </c>
      <c r="B461" t="s">
        <v>8456</v>
      </c>
      <c r="C461" t="s">
        <v>8179</v>
      </c>
      <c r="D461">
        <v>1349</v>
      </c>
      <c r="E461" s="13">
        <v>21780000</v>
      </c>
      <c r="F461" s="13">
        <v>21780000</v>
      </c>
    </row>
    <row r="462" spans="1:6" x14ac:dyDescent="0.2">
      <c r="A462" s="19">
        <v>2327</v>
      </c>
      <c r="B462" t="s">
        <v>8456</v>
      </c>
      <c r="C462" t="s">
        <v>8179</v>
      </c>
      <c r="D462">
        <v>1591</v>
      </c>
      <c r="E462" s="13">
        <v>10890000</v>
      </c>
      <c r="F462" s="13">
        <v>7260000</v>
      </c>
    </row>
    <row r="463" spans="1:6" x14ac:dyDescent="0.2">
      <c r="A463" s="19">
        <v>2327</v>
      </c>
      <c r="B463" t="s">
        <v>8456</v>
      </c>
      <c r="C463" t="s">
        <v>3583</v>
      </c>
      <c r="D463">
        <v>1138</v>
      </c>
      <c r="E463" s="13">
        <v>18150000</v>
      </c>
      <c r="F463" s="13">
        <v>18150000</v>
      </c>
    </row>
    <row r="464" spans="1:6" x14ac:dyDescent="0.2">
      <c r="A464" s="19">
        <v>2327</v>
      </c>
      <c r="B464" t="s">
        <v>8456</v>
      </c>
      <c r="C464" t="s">
        <v>3039</v>
      </c>
      <c r="D464">
        <v>1323</v>
      </c>
      <c r="E464" s="13">
        <v>14400000</v>
      </c>
      <c r="F464" s="13">
        <v>13360000</v>
      </c>
    </row>
    <row r="465" spans="1:6" x14ac:dyDescent="0.2">
      <c r="A465" s="19">
        <v>2327</v>
      </c>
      <c r="B465" t="s">
        <v>8456</v>
      </c>
      <c r="C465" t="s">
        <v>7522</v>
      </c>
      <c r="D465">
        <v>1228</v>
      </c>
      <c r="E465" s="13">
        <v>0</v>
      </c>
      <c r="F465" s="13">
        <v>0</v>
      </c>
    </row>
    <row r="466" spans="1:6" x14ac:dyDescent="0.2">
      <c r="A466" s="19">
        <v>2327</v>
      </c>
      <c r="B466" t="s">
        <v>8456</v>
      </c>
      <c r="C466" t="s">
        <v>7522</v>
      </c>
      <c r="D466">
        <v>1230</v>
      </c>
      <c r="E466" s="13">
        <v>31500000</v>
      </c>
      <c r="F466" s="13">
        <v>31150000</v>
      </c>
    </row>
    <row r="467" spans="1:6" x14ac:dyDescent="0.2">
      <c r="A467" s="19">
        <v>2327</v>
      </c>
      <c r="B467" t="s">
        <v>8456</v>
      </c>
      <c r="C467" t="s">
        <v>2382</v>
      </c>
      <c r="D467">
        <v>1209</v>
      </c>
      <c r="E467" s="13">
        <v>17640000</v>
      </c>
      <c r="F467" s="13">
        <v>17640000</v>
      </c>
    </row>
    <row r="468" spans="1:6" x14ac:dyDescent="0.2">
      <c r="A468" s="19">
        <v>2327</v>
      </c>
      <c r="B468" t="s">
        <v>8456</v>
      </c>
      <c r="C468" t="s">
        <v>2382</v>
      </c>
      <c r="D468">
        <v>1558</v>
      </c>
      <c r="E468" s="13">
        <v>8820000</v>
      </c>
      <c r="F468" s="13">
        <v>8526000</v>
      </c>
    </row>
    <row r="469" spans="1:6" x14ac:dyDescent="0.2">
      <c r="A469" s="19">
        <v>2327</v>
      </c>
      <c r="B469" t="s">
        <v>8456</v>
      </c>
      <c r="C469" t="s">
        <v>7659</v>
      </c>
      <c r="D469">
        <v>1254</v>
      </c>
      <c r="E469" s="13">
        <v>37800000</v>
      </c>
      <c r="F469" s="13">
        <v>37800000</v>
      </c>
    </row>
    <row r="470" spans="1:6" x14ac:dyDescent="0.2">
      <c r="A470" s="19">
        <v>2327</v>
      </c>
      <c r="B470" t="s">
        <v>8456</v>
      </c>
      <c r="C470" t="s">
        <v>7659</v>
      </c>
      <c r="D470">
        <v>1605</v>
      </c>
      <c r="E470" s="13">
        <v>18900000</v>
      </c>
      <c r="F470" s="13">
        <v>16800000</v>
      </c>
    </row>
    <row r="471" spans="1:6" x14ac:dyDescent="0.2">
      <c r="A471" s="19">
        <v>2327</v>
      </c>
      <c r="B471" t="s">
        <v>8456</v>
      </c>
      <c r="C471" t="s">
        <v>4337</v>
      </c>
      <c r="D471">
        <v>1174</v>
      </c>
      <c r="E471" s="13">
        <v>34650000</v>
      </c>
      <c r="F471" s="13">
        <v>34650000</v>
      </c>
    </row>
    <row r="472" spans="1:6" x14ac:dyDescent="0.2">
      <c r="A472" s="19">
        <v>2327</v>
      </c>
      <c r="B472" t="s">
        <v>8456</v>
      </c>
      <c r="C472" t="s">
        <v>4337</v>
      </c>
      <c r="D472">
        <v>1582</v>
      </c>
      <c r="E472" s="13">
        <v>17325000</v>
      </c>
      <c r="F472" s="13">
        <v>12897500</v>
      </c>
    </row>
    <row r="473" spans="1:6" x14ac:dyDescent="0.2">
      <c r="A473" s="19">
        <v>2327</v>
      </c>
      <c r="B473" t="s">
        <v>8456</v>
      </c>
      <c r="C473" t="s">
        <v>4337</v>
      </c>
      <c r="D473">
        <v>1926</v>
      </c>
      <c r="E473" s="13">
        <v>7700000</v>
      </c>
      <c r="F473" s="13">
        <v>0</v>
      </c>
    </row>
    <row r="474" spans="1:6" x14ac:dyDescent="0.2">
      <c r="A474" s="19">
        <v>2327</v>
      </c>
      <c r="B474" t="s">
        <v>8456</v>
      </c>
      <c r="C474" t="s">
        <v>3047</v>
      </c>
      <c r="D474">
        <v>1236</v>
      </c>
      <c r="E474" s="13">
        <v>44100000</v>
      </c>
      <c r="F474" s="13">
        <v>44100000</v>
      </c>
    </row>
    <row r="475" spans="1:6" x14ac:dyDescent="0.2">
      <c r="A475" s="19">
        <v>2327</v>
      </c>
      <c r="B475" t="s">
        <v>8456</v>
      </c>
      <c r="C475" t="s">
        <v>3047</v>
      </c>
      <c r="D475">
        <v>1643</v>
      </c>
      <c r="E475" s="13">
        <v>22050000</v>
      </c>
      <c r="F475" s="13">
        <v>21560000</v>
      </c>
    </row>
    <row r="476" spans="1:6" x14ac:dyDescent="0.2">
      <c r="A476" s="19">
        <v>2327</v>
      </c>
      <c r="B476" t="s">
        <v>8456</v>
      </c>
      <c r="C476" t="s">
        <v>7285</v>
      </c>
      <c r="D476">
        <v>1183</v>
      </c>
      <c r="E476" s="13">
        <v>39600000</v>
      </c>
      <c r="F476" s="13">
        <v>39600000</v>
      </c>
    </row>
    <row r="477" spans="1:6" x14ac:dyDescent="0.2">
      <c r="A477" s="19">
        <v>2327</v>
      </c>
      <c r="B477" t="s">
        <v>8456</v>
      </c>
      <c r="C477" t="s">
        <v>1827</v>
      </c>
      <c r="D477">
        <v>1115</v>
      </c>
      <c r="E477" s="13">
        <v>30600000</v>
      </c>
      <c r="F477" s="13">
        <v>30600000</v>
      </c>
    </row>
    <row r="478" spans="1:6" x14ac:dyDescent="0.2">
      <c r="A478" s="19">
        <v>2327</v>
      </c>
      <c r="B478" t="s">
        <v>8456</v>
      </c>
      <c r="C478" t="s">
        <v>706</v>
      </c>
      <c r="D478">
        <v>1186</v>
      </c>
      <c r="E478" s="13">
        <v>18150000</v>
      </c>
      <c r="F478" s="13">
        <v>18150000</v>
      </c>
    </row>
    <row r="479" spans="1:6" x14ac:dyDescent="0.2">
      <c r="A479" s="19">
        <v>2327</v>
      </c>
      <c r="B479" t="s">
        <v>8456</v>
      </c>
      <c r="C479" t="s">
        <v>706</v>
      </c>
      <c r="D479">
        <v>1559</v>
      </c>
      <c r="E479" s="13">
        <v>9075000</v>
      </c>
      <c r="F479" s="13">
        <v>6554167</v>
      </c>
    </row>
    <row r="480" spans="1:6" x14ac:dyDescent="0.2">
      <c r="A480" s="19">
        <v>2327</v>
      </c>
      <c r="B480" t="s">
        <v>8456</v>
      </c>
      <c r="C480" t="s">
        <v>706</v>
      </c>
      <c r="D480">
        <v>1937</v>
      </c>
      <c r="E480" s="13">
        <v>3025000</v>
      </c>
      <c r="F480" s="13">
        <v>0</v>
      </c>
    </row>
    <row r="481" spans="1:6" x14ac:dyDescent="0.2">
      <c r="A481" s="19">
        <v>2327</v>
      </c>
      <c r="B481" t="s">
        <v>8456</v>
      </c>
      <c r="C481" t="s">
        <v>2161</v>
      </c>
      <c r="D481">
        <v>1281</v>
      </c>
      <c r="E481" s="13">
        <v>60000000</v>
      </c>
      <c r="F481" s="13">
        <v>60000000</v>
      </c>
    </row>
    <row r="482" spans="1:6" x14ac:dyDescent="0.2">
      <c r="A482" s="19">
        <v>2327</v>
      </c>
      <c r="B482" t="s">
        <v>8456</v>
      </c>
      <c r="C482" t="s">
        <v>816</v>
      </c>
      <c r="D482">
        <v>1124</v>
      </c>
      <c r="E482" s="13">
        <v>31500000</v>
      </c>
      <c r="F482" s="13">
        <v>31500000</v>
      </c>
    </row>
    <row r="483" spans="1:6" x14ac:dyDescent="0.2">
      <c r="A483" s="19">
        <v>2327</v>
      </c>
      <c r="B483" t="s">
        <v>8456</v>
      </c>
      <c r="C483" t="s">
        <v>816</v>
      </c>
      <c r="D483">
        <v>1473</v>
      </c>
      <c r="E483" s="13">
        <v>15750000</v>
      </c>
      <c r="F483" s="13">
        <v>13650000</v>
      </c>
    </row>
    <row r="484" spans="1:6" x14ac:dyDescent="0.2">
      <c r="A484" s="19">
        <v>2327</v>
      </c>
      <c r="B484" t="s">
        <v>8456</v>
      </c>
      <c r="C484" t="s">
        <v>2327</v>
      </c>
      <c r="D484">
        <v>1036</v>
      </c>
      <c r="E484" s="13">
        <v>27000000</v>
      </c>
      <c r="F484" s="13">
        <v>26400000</v>
      </c>
    </row>
    <row r="485" spans="1:6" x14ac:dyDescent="0.2">
      <c r="A485" s="19">
        <v>2327</v>
      </c>
      <c r="B485" t="s">
        <v>8456</v>
      </c>
      <c r="C485" t="s">
        <v>2556</v>
      </c>
      <c r="D485">
        <v>1037</v>
      </c>
      <c r="E485" s="13">
        <v>37800000</v>
      </c>
      <c r="F485" s="13">
        <v>37800000</v>
      </c>
    </row>
    <row r="486" spans="1:6" x14ac:dyDescent="0.2">
      <c r="A486" s="19">
        <v>2327</v>
      </c>
      <c r="B486" t="s">
        <v>8456</v>
      </c>
      <c r="C486" t="s">
        <v>2556</v>
      </c>
      <c r="D486">
        <v>1467</v>
      </c>
      <c r="E486" s="13">
        <v>18900000</v>
      </c>
      <c r="F486" s="13">
        <v>18060000</v>
      </c>
    </row>
    <row r="487" spans="1:6" x14ac:dyDescent="0.2">
      <c r="A487" s="19">
        <v>2327</v>
      </c>
      <c r="B487" t="s">
        <v>8456</v>
      </c>
      <c r="C487" t="s">
        <v>2556</v>
      </c>
      <c r="D487">
        <v>1870</v>
      </c>
      <c r="E487" s="13">
        <v>12600000</v>
      </c>
      <c r="F487" s="13">
        <v>5460000</v>
      </c>
    </row>
    <row r="488" spans="1:6" x14ac:dyDescent="0.2">
      <c r="A488" s="19">
        <v>2327</v>
      </c>
      <c r="B488" t="s">
        <v>8456</v>
      </c>
      <c r="C488" t="s">
        <v>2556</v>
      </c>
      <c r="D488">
        <v>2008</v>
      </c>
      <c r="E488" s="13">
        <v>2100000</v>
      </c>
      <c r="F488" s="13">
        <v>0</v>
      </c>
    </row>
    <row r="489" spans="1:6" x14ac:dyDescent="0.2">
      <c r="A489" s="19">
        <v>2327</v>
      </c>
      <c r="B489" t="s">
        <v>8456</v>
      </c>
      <c r="C489" t="s">
        <v>3367</v>
      </c>
      <c r="D489">
        <v>1208</v>
      </c>
      <c r="E489" s="13">
        <v>54000000</v>
      </c>
      <c r="F489" s="13">
        <v>54000000</v>
      </c>
    </row>
    <row r="490" spans="1:6" x14ac:dyDescent="0.2">
      <c r="A490" s="19">
        <v>2327</v>
      </c>
      <c r="B490" t="s">
        <v>8456</v>
      </c>
      <c r="C490" t="s">
        <v>3367</v>
      </c>
      <c r="D490">
        <v>1578</v>
      </c>
      <c r="E490" s="13">
        <v>27000000</v>
      </c>
      <c r="F490" s="13">
        <v>26400000</v>
      </c>
    </row>
    <row r="491" spans="1:6" x14ac:dyDescent="0.2">
      <c r="A491" s="19">
        <v>2327</v>
      </c>
      <c r="B491" t="s">
        <v>8456</v>
      </c>
      <c r="C491" t="s">
        <v>7898</v>
      </c>
      <c r="D491">
        <v>1302</v>
      </c>
      <c r="E491" s="13">
        <v>18000000</v>
      </c>
      <c r="F491" s="13">
        <v>16200000</v>
      </c>
    </row>
    <row r="492" spans="1:6" x14ac:dyDescent="0.2">
      <c r="A492" s="19">
        <v>2327</v>
      </c>
      <c r="B492" t="s">
        <v>8456</v>
      </c>
      <c r="C492" t="s">
        <v>3684</v>
      </c>
      <c r="D492">
        <v>1178</v>
      </c>
      <c r="E492" s="13">
        <v>30600000</v>
      </c>
      <c r="F492" s="13">
        <v>30600000</v>
      </c>
    </row>
    <row r="493" spans="1:6" x14ac:dyDescent="0.2">
      <c r="A493" s="19">
        <v>2327</v>
      </c>
      <c r="B493" t="s">
        <v>8456</v>
      </c>
      <c r="C493" t="s">
        <v>533</v>
      </c>
      <c r="D493">
        <v>1653</v>
      </c>
      <c r="E493" s="13">
        <v>0</v>
      </c>
      <c r="F493" s="13">
        <v>0</v>
      </c>
    </row>
    <row r="494" spans="1:6" x14ac:dyDescent="0.2">
      <c r="A494" s="19">
        <v>2327</v>
      </c>
      <c r="B494" t="s">
        <v>8456</v>
      </c>
      <c r="C494" t="s">
        <v>429</v>
      </c>
      <c r="D494">
        <v>1249</v>
      </c>
      <c r="E494" s="13">
        <v>17100000</v>
      </c>
      <c r="F494" s="13">
        <v>17100000</v>
      </c>
    </row>
    <row r="495" spans="1:6" x14ac:dyDescent="0.2">
      <c r="A495" s="19">
        <v>2327</v>
      </c>
      <c r="B495" t="s">
        <v>8456</v>
      </c>
      <c r="C495" t="s">
        <v>429</v>
      </c>
      <c r="D495">
        <v>1627</v>
      </c>
      <c r="E495" s="13">
        <v>8550000</v>
      </c>
      <c r="F495" s="13">
        <v>8265000</v>
      </c>
    </row>
    <row r="496" spans="1:6" x14ac:dyDescent="0.2">
      <c r="A496" s="19">
        <v>2327</v>
      </c>
      <c r="B496" t="s">
        <v>8456</v>
      </c>
      <c r="C496" t="s">
        <v>413</v>
      </c>
      <c r="D496">
        <v>1061</v>
      </c>
      <c r="E496" s="13">
        <v>42120000</v>
      </c>
      <c r="F496" s="13">
        <v>40716000</v>
      </c>
    </row>
    <row r="497" spans="1:6" x14ac:dyDescent="0.2">
      <c r="A497" s="19">
        <v>2327</v>
      </c>
      <c r="B497" t="s">
        <v>8456</v>
      </c>
      <c r="C497" t="s">
        <v>2794</v>
      </c>
      <c r="D497">
        <v>1296</v>
      </c>
      <c r="E497" s="13">
        <v>50400000</v>
      </c>
      <c r="F497" s="13">
        <v>48300000</v>
      </c>
    </row>
    <row r="498" spans="1:6" x14ac:dyDescent="0.2">
      <c r="A498" s="19">
        <v>2327</v>
      </c>
      <c r="B498" t="s">
        <v>8456</v>
      </c>
      <c r="C498" t="s">
        <v>2794</v>
      </c>
      <c r="D498">
        <v>1886</v>
      </c>
      <c r="E498" s="13">
        <v>9450000</v>
      </c>
      <c r="F498" s="13">
        <v>2730000</v>
      </c>
    </row>
    <row r="499" spans="1:6" x14ac:dyDescent="0.2">
      <c r="A499" s="19">
        <v>2327</v>
      </c>
      <c r="B499" t="s">
        <v>8456</v>
      </c>
      <c r="C499" t="s">
        <v>1408</v>
      </c>
      <c r="D499">
        <v>1263</v>
      </c>
      <c r="E499" s="13">
        <v>60000000</v>
      </c>
      <c r="F499" s="13">
        <v>59000000</v>
      </c>
    </row>
    <row r="500" spans="1:6" x14ac:dyDescent="0.2">
      <c r="A500" s="19">
        <v>2327</v>
      </c>
      <c r="B500" t="s">
        <v>8456</v>
      </c>
      <c r="C500" t="s">
        <v>7361</v>
      </c>
      <c r="D500">
        <v>1197</v>
      </c>
      <c r="E500" s="13">
        <v>36000000</v>
      </c>
      <c r="F500" s="13">
        <v>36000000</v>
      </c>
    </row>
    <row r="501" spans="1:6" x14ac:dyDescent="0.2">
      <c r="A501" s="19">
        <v>2327</v>
      </c>
      <c r="B501" t="s">
        <v>8456</v>
      </c>
      <c r="C501" t="s">
        <v>7361</v>
      </c>
      <c r="D501">
        <v>1472</v>
      </c>
      <c r="E501" s="13">
        <v>18000000</v>
      </c>
      <c r="F501" s="13">
        <v>18000000</v>
      </c>
    </row>
    <row r="502" spans="1:6" x14ac:dyDescent="0.2">
      <c r="A502" s="19">
        <v>2327</v>
      </c>
      <c r="B502" t="s">
        <v>8456</v>
      </c>
      <c r="C502" t="s">
        <v>7906</v>
      </c>
      <c r="D502">
        <v>1303</v>
      </c>
      <c r="E502" s="13">
        <v>30000000</v>
      </c>
      <c r="F502" s="13">
        <v>20500000</v>
      </c>
    </row>
    <row r="503" spans="1:6" x14ac:dyDescent="0.2">
      <c r="A503" s="19">
        <v>2327</v>
      </c>
      <c r="B503" t="s">
        <v>8456</v>
      </c>
      <c r="C503" t="s">
        <v>2288</v>
      </c>
      <c r="D503">
        <v>1101</v>
      </c>
      <c r="E503" s="13">
        <v>37800000</v>
      </c>
      <c r="F503" s="13">
        <v>37800000</v>
      </c>
    </row>
    <row r="504" spans="1:6" x14ac:dyDescent="0.2">
      <c r="A504" s="19">
        <v>2327</v>
      </c>
      <c r="B504" t="s">
        <v>8456</v>
      </c>
      <c r="C504" t="s">
        <v>2288</v>
      </c>
      <c r="D504">
        <v>1439</v>
      </c>
      <c r="E504" s="13">
        <v>18900000</v>
      </c>
      <c r="F504" s="13">
        <v>18900000</v>
      </c>
    </row>
    <row r="505" spans="1:6" x14ac:dyDescent="0.2">
      <c r="A505" s="19">
        <v>2327</v>
      </c>
      <c r="B505" t="s">
        <v>8456</v>
      </c>
      <c r="C505" t="s">
        <v>2288</v>
      </c>
      <c r="D505">
        <v>1889</v>
      </c>
      <c r="E505" s="13">
        <v>9450000</v>
      </c>
      <c r="F505" s="13">
        <v>2100000</v>
      </c>
    </row>
    <row r="506" spans="1:6" x14ac:dyDescent="0.2">
      <c r="A506" s="19">
        <v>2327</v>
      </c>
      <c r="B506" t="s">
        <v>8456</v>
      </c>
      <c r="C506" t="s">
        <v>2288</v>
      </c>
      <c r="D506">
        <v>2012</v>
      </c>
      <c r="E506" s="13">
        <v>2100000</v>
      </c>
      <c r="F506" s="13">
        <v>0</v>
      </c>
    </row>
    <row r="507" spans="1:6" x14ac:dyDescent="0.2">
      <c r="A507" s="19">
        <v>2327</v>
      </c>
      <c r="B507" t="s">
        <v>8456</v>
      </c>
      <c r="C507" t="s">
        <v>4052</v>
      </c>
      <c r="D507">
        <v>1259</v>
      </c>
      <c r="E507" s="13">
        <v>18150000</v>
      </c>
      <c r="F507" s="13">
        <v>18150000</v>
      </c>
    </row>
    <row r="508" spans="1:6" x14ac:dyDescent="0.2">
      <c r="A508" s="19">
        <v>2327</v>
      </c>
      <c r="B508" t="s">
        <v>8456</v>
      </c>
      <c r="C508" t="s">
        <v>1610</v>
      </c>
      <c r="D508">
        <v>1255</v>
      </c>
      <c r="E508" s="13">
        <v>37800000</v>
      </c>
      <c r="F508" s="13">
        <v>37800000</v>
      </c>
    </row>
    <row r="509" spans="1:6" x14ac:dyDescent="0.2">
      <c r="A509" s="19">
        <v>2327</v>
      </c>
      <c r="B509" t="s">
        <v>8456</v>
      </c>
      <c r="C509" t="s">
        <v>485</v>
      </c>
      <c r="D509">
        <v>1111</v>
      </c>
      <c r="E509" s="13">
        <v>42000000</v>
      </c>
      <c r="F509" s="13">
        <v>42000000</v>
      </c>
    </row>
    <row r="510" spans="1:6" x14ac:dyDescent="0.2">
      <c r="A510" s="19">
        <v>2327</v>
      </c>
      <c r="B510" t="s">
        <v>8456</v>
      </c>
      <c r="C510" t="s">
        <v>485</v>
      </c>
      <c r="D510">
        <v>1481</v>
      </c>
      <c r="E510" s="13">
        <v>21000000</v>
      </c>
      <c r="F510" s="13">
        <v>18433333</v>
      </c>
    </row>
    <row r="511" spans="1:6" x14ac:dyDescent="0.2">
      <c r="A511" s="19">
        <v>2327</v>
      </c>
      <c r="B511" t="s">
        <v>8456</v>
      </c>
      <c r="C511" t="s">
        <v>485</v>
      </c>
      <c r="D511">
        <v>1904</v>
      </c>
      <c r="E511" s="13">
        <v>14000000</v>
      </c>
      <c r="F511" s="13">
        <v>2566667</v>
      </c>
    </row>
    <row r="512" spans="1:6" x14ac:dyDescent="0.2">
      <c r="A512" s="19">
        <v>2327</v>
      </c>
      <c r="B512" t="s">
        <v>8456</v>
      </c>
      <c r="C512" t="s">
        <v>1902</v>
      </c>
      <c r="D512">
        <v>1130</v>
      </c>
      <c r="E512" s="13">
        <v>37800000</v>
      </c>
      <c r="F512" s="13">
        <v>37800000</v>
      </c>
    </row>
    <row r="513" spans="1:6" x14ac:dyDescent="0.2">
      <c r="A513" s="19">
        <v>2327</v>
      </c>
      <c r="B513" t="s">
        <v>8456</v>
      </c>
      <c r="C513" t="s">
        <v>1902</v>
      </c>
      <c r="D513">
        <v>1518</v>
      </c>
      <c r="E513" s="13">
        <v>18900000</v>
      </c>
      <c r="F513" s="13">
        <v>16170000</v>
      </c>
    </row>
    <row r="514" spans="1:6" x14ac:dyDescent="0.2">
      <c r="A514" s="19">
        <v>2327</v>
      </c>
      <c r="B514" t="s">
        <v>8456</v>
      </c>
      <c r="C514" t="s">
        <v>1902</v>
      </c>
      <c r="D514">
        <v>1939</v>
      </c>
      <c r="E514" s="13">
        <v>6300000</v>
      </c>
      <c r="F514" s="13">
        <v>0</v>
      </c>
    </row>
    <row r="515" spans="1:6" x14ac:dyDescent="0.2">
      <c r="A515" s="19">
        <v>2327</v>
      </c>
      <c r="B515" t="s">
        <v>8456</v>
      </c>
      <c r="C515" t="s">
        <v>1316</v>
      </c>
      <c r="D515">
        <v>1048</v>
      </c>
      <c r="E515" s="13">
        <v>34560000</v>
      </c>
      <c r="F515" s="13">
        <v>34560000</v>
      </c>
    </row>
    <row r="516" spans="1:6" x14ac:dyDescent="0.2">
      <c r="A516" s="19">
        <v>2327</v>
      </c>
      <c r="B516" t="s">
        <v>8456</v>
      </c>
      <c r="C516" t="s">
        <v>1316</v>
      </c>
      <c r="D516">
        <v>1529</v>
      </c>
      <c r="E516" s="13">
        <v>17280000</v>
      </c>
      <c r="F516" s="13">
        <v>16128000</v>
      </c>
    </row>
    <row r="517" spans="1:6" x14ac:dyDescent="0.2">
      <c r="A517" s="19">
        <v>2327</v>
      </c>
      <c r="B517" t="s">
        <v>8456</v>
      </c>
      <c r="C517" t="s">
        <v>1316</v>
      </c>
      <c r="D517">
        <v>1868</v>
      </c>
      <c r="E517" s="13">
        <v>11520000</v>
      </c>
      <c r="F517" s="13">
        <v>4608000</v>
      </c>
    </row>
    <row r="518" spans="1:6" x14ac:dyDescent="0.2">
      <c r="A518" s="19">
        <v>2327</v>
      </c>
      <c r="B518" t="s">
        <v>8456</v>
      </c>
      <c r="C518" t="s">
        <v>1316</v>
      </c>
      <c r="D518">
        <v>2007</v>
      </c>
      <c r="E518" s="13">
        <v>1920000</v>
      </c>
      <c r="F518" s="13">
        <v>0</v>
      </c>
    </row>
    <row r="519" spans="1:6" x14ac:dyDescent="0.2">
      <c r="A519" s="19">
        <v>2327</v>
      </c>
      <c r="B519" t="s">
        <v>8456</v>
      </c>
      <c r="C519" t="s">
        <v>2366</v>
      </c>
      <c r="D519">
        <v>1137</v>
      </c>
      <c r="E519" s="13">
        <v>36000000</v>
      </c>
      <c r="F519" s="13">
        <v>36000000</v>
      </c>
    </row>
    <row r="520" spans="1:6" x14ac:dyDescent="0.2">
      <c r="A520" s="19">
        <v>2327</v>
      </c>
      <c r="B520" t="s">
        <v>8456</v>
      </c>
      <c r="C520" t="s">
        <v>2366</v>
      </c>
      <c r="D520">
        <v>1477</v>
      </c>
      <c r="E520" s="13">
        <v>18000000</v>
      </c>
      <c r="F520" s="13">
        <v>14000000</v>
      </c>
    </row>
    <row r="521" spans="1:6" x14ac:dyDescent="0.2">
      <c r="A521" s="19">
        <v>2327</v>
      </c>
      <c r="B521" t="s">
        <v>8456</v>
      </c>
      <c r="C521" t="s">
        <v>888</v>
      </c>
      <c r="D521">
        <v>1261</v>
      </c>
      <c r="E521" s="13">
        <v>15120000</v>
      </c>
      <c r="F521" s="13">
        <v>14868000</v>
      </c>
    </row>
    <row r="522" spans="1:6" x14ac:dyDescent="0.2">
      <c r="A522" s="19">
        <v>2327</v>
      </c>
      <c r="B522" t="s">
        <v>8456</v>
      </c>
      <c r="C522" t="s">
        <v>888</v>
      </c>
      <c r="D522">
        <v>1565</v>
      </c>
      <c r="E522" s="13">
        <v>7560000</v>
      </c>
      <c r="F522" s="13">
        <v>2520000</v>
      </c>
    </row>
    <row r="523" spans="1:6" x14ac:dyDescent="0.2">
      <c r="A523" s="19">
        <v>2327</v>
      </c>
      <c r="B523" t="s">
        <v>8456</v>
      </c>
      <c r="C523" t="s">
        <v>2111</v>
      </c>
      <c r="D523">
        <v>1104</v>
      </c>
      <c r="E523" s="13">
        <v>39000000</v>
      </c>
      <c r="F523" s="13">
        <v>36616667</v>
      </c>
    </row>
    <row r="524" spans="1:6" x14ac:dyDescent="0.2">
      <c r="A524" s="19">
        <v>2327</v>
      </c>
      <c r="B524" t="s">
        <v>8456</v>
      </c>
      <c r="C524" t="s">
        <v>2111</v>
      </c>
      <c r="D524">
        <v>1531</v>
      </c>
      <c r="E524" s="13">
        <v>19500000</v>
      </c>
      <c r="F524" s="13">
        <v>16250000</v>
      </c>
    </row>
    <row r="525" spans="1:6" x14ac:dyDescent="0.2">
      <c r="A525" s="19">
        <v>2327</v>
      </c>
      <c r="B525" t="s">
        <v>8456</v>
      </c>
      <c r="C525" t="s">
        <v>4408</v>
      </c>
      <c r="D525">
        <v>1042</v>
      </c>
      <c r="E525" s="13">
        <v>36000000</v>
      </c>
      <c r="F525" s="13">
        <v>36000000</v>
      </c>
    </row>
    <row r="526" spans="1:6" x14ac:dyDescent="0.2">
      <c r="A526" s="19">
        <v>2327</v>
      </c>
      <c r="B526" t="s">
        <v>8456</v>
      </c>
      <c r="C526" t="s">
        <v>4408</v>
      </c>
      <c r="D526">
        <v>1505</v>
      </c>
      <c r="E526" s="13">
        <v>18000000</v>
      </c>
      <c r="F526" s="13">
        <v>18000000</v>
      </c>
    </row>
    <row r="527" spans="1:6" x14ac:dyDescent="0.2">
      <c r="A527" s="19">
        <v>2327</v>
      </c>
      <c r="B527" t="s">
        <v>8456</v>
      </c>
      <c r="C527" t="s">
        <v>3147</v>
      </c>
      <c r="D527">
        <v>1044</v>
      </c>
      <c r="E527" s="13">
        <v>42000000</v>
      </c>
      <c r="F527" s="13">
        <v>42000000</v>
      </c>
    </row>
    <row r="528" spans="1:6" x14ac:dyDescent="0.2">
      <c r="A528" s="19">
        <v>2327</v>
      </c>
      <c r="B528" t="s">
        <v>8456</v>
      </c>
      <c r="C528" t="s">
        <v>3147</v>
      </c>
      <c r="D528">
        <v>1490</v>
      </c>
      <c r="E528" s="13">
        <v>21000000</v>
      </c>
      <c r="F528" s="13">
        <v>21000000</v>
      </c>
    </row>
    <row r="529" spans="1:6" x14ac:dyDescent="0.2">
      <c r="A529" s="19">
        <v>2327</v>
      </c>
      <c r="B529" t="s">
        <v>8456</v>
      </c>
      <c r="C529" t="s">
        <v>3147</v>
      </c>
      <c r="D529">
        <v>1867</v>
      </c>
      <c r="E529" s="13">
        <v>14000000</v>
      </c>
      <c r="F529" s="13">
        <v>6066667</v>
      </c>
    </row>
    <row r="530" spans="1:6" x14ac:dyDescent="0.2">
      <c r="A530" s="19">
        <v>2327</v>
      </c>
      <c r="B530" t="s">
        <v>8456</v>
      </c>
      <c r="C530" t="s">
        <v>3147</v>
      </c>
      <c r="D530">
        <v>2023</v>
      </c>
      <c r="E530" s="13">
        <v>2333333</v>
      </c>
      <c r="F530" s="13">
        <v>0</v>
      </c>
    </row>
    <row r="531" spans="1:6" x14ac:dyDescent="0.2">
      <c r="A531" s="19">
        <v>2327</v>
      </c>
      <c r="B531" t="s">
        <v>8456</v>
      </c>
      <c r="C531" t="s">
        <v>2582</v>
      </c>
      <c r="D531">
        <v>1171</v>
      </c>
      <c r="E531" s="13">
        <v>27540000</v>
      </c>
      <c r="F531" s="13">
        <v>24021000</v>
      </c>
    </row>
    <row r="532" spans="1:6" x14ac:dyDescent="0.2">
      <c r="A532" s="19">
        <v>2327</v>
      </c>
      <c r="B532" t="s">
        <v>8456</v>
      </c>
      <c r="C532" t="s">
        <v>1581</v>
      </c>
      <c r="D532">
        <v>1895</v>
      </c>
      <c r="E532" s="13">
        <v>9450000</v>
      </c>
      <c r="F532" s="13">
        <v>2310000</v>
      </c>
    </row>
    <row r="533" spans="1:6" x14ac:dyDescent="0.2">
      <c r="A533" s="19">
        <v>2327</v>
      </c>
      <c r="B533" t="s">
        <v>8456</v>
      </c>
      <c r="C533" t="s">
        <v>2053</v>
      </c>
      <c r="D533">
        <v>1198</v>
      </c>
      <c r="E533" s="13">
        <v>17640000</v>
      </c>
      <c r="F533" s="13">
        <v>17640000</v>
      </c>
    </row>
    <row r="534" spans="1:6" x14ac:dyDescent="0.2">
      <c r="A534" s="19">
        <v>2327</v>
      </c>
      <c r="B534" t="s">
        <v>8456</v>
      </c>
      <c r="C534" t="s">
        <v>2053</v>
      </c>
      <c r="D534">
        <v>1480</v>
      </c>
      <c r="E534" s="13">
        <v>8820000</v>
      </c>
      <c r="F534" s="13">
        <v>6370000</v>
      </c>
    </row>
    <row r="535" spans="1:6" x14ac:dyDescent="0.2">
      <c r="A535" s="19">
        <v>2327</v>
      </c>
      <c r="B535" t="s">
        <v>8456</v>
      </c>
      <c r="C535" t="s">
        <v>2053</v>
      </c>
      <c r="D535">
        <v>1929</v>
      </c>
      <c r="E535" s="13">
        <v>2940000</v>
      </c>
      <c r="F535" s="13">
        <v>0</v>
      </c>
    </row>
    <row r="536" spans="1:6" x14ac:dyDescent="0.2">
      <c r="A536" s="19">
        <v>2327</v>
      </c>
      <c r="B536" t="s">
        <v>8456</v>
      </c>
      <c r="C536" t="s">
        <v>2053</v>
      </c>
      <c r="D536">
        <v>2017</v>
      </c>
      <c r="E536" s="13">
        <v>1470000</v>
      </c>
      <c r="F536" s="13">
        <v>0</v>
      </c>
    </row>
    <row r="537" spans="1:6" x14ac:dyDescent="0.2">
      <c r="A537" s="19">
        <v>2327</v>
      </c>
      <c r="B537" t="s">
        <v>8456</v>
      </c>
      <c r="C537" t="s">
        <v>7644</v>
      </c>
      <c r="D537">
        <v>1252</v>
      </c>
      <c r="E537" s="13">
        <v>30600000</v>
      </c>
      <c r="F537" s="13">
        <v>30090000</v>
      </c>
    </row>
    <row r="538" spans="1:6" x14ac:dyDescent="0.2">
      <c r="A538" s="19">
        <v>2327</v>
      </c>
      <c r="B538" t="s">
        <v>8456</v>
      </c>
      <c r="C538" t="s">
        <v>7644</v>
      </c>
      <c r="D538">
        <v>1759</v>
      </c>
      <c r="E538" s="13">
        <v>12250000</v>
      </c>
      <c r="F538" s="13">
        <v>7116667</v>
      </c>
    </row>
    <row r="539" spans="1:6" x14ac:dyDescent="0.2">
      <c r="A539" s="19">
        <v>2327</v>
      </c>
      <c r="B539" t="s">
        <v>8456</v>
      </c>
      <c r="C539" t="s">
        <v>896</v>
      </c>
      <c r="D539">
        <v>1232</v>
      </c>
      <c r="E539" s="13">
        <v>44100000</v>
      </c>
      <c r="F539" s="13">
        <v>43610000</v>
      </c>
    </row>
    <row r="540" spans="1:6" x14ac:dyDescent="0.2">
      <c r="A540" s="19">
        <v>2327</v>
      </c>
      <c r="B540" t="s">
        <v>8456</v>
      </c>
      <c r="C540" t="s">
        <v>896</v>
      </c>
      <c r="D540">
        <v>1641</v>
      </c>
      <c r="E540" s="13">
        <v>22050000</v>
      </c>
      <c r="F540" s="13">
        <v>14700000</v>
      </c>
    </row>
    <row r="541" spans="1:6" x14ac:dyDescent="0.2">
      <c r="A541" s="19">
        <v>2327</v>
      </c>
      <c r="B541" t="s">
        <v>8456</v>
      </c>
      <c r="C541" t="s">
        <v>3076</v>
      </c>
      <c r="D541">
        <v>1024</v>
      </c>
      <c r="E541" s="13">
        <v>37800000</v>
      </c>
      <c r="F541" s="13">
        <v>37800000</v>
      </c>
    </row>
    <row r="542" spans="1:6" x14ac:dyDescent="0.2">
      <c r="A542" s="19">
        <v>2327</v>
      </c>
      <c r="B542" t="s">
        <v>8456</v>
      </c>
      <c r="C542" t="s">
        <v>3076</v>
      </c>
      <c r="D542">
        <v>1461</v>
      </c>
      <c r="E542" s="13">
        <v>12600000</v>
      </c>
      <c r="F542" s="13">
        <v>12180000</v>
      </c>
    </row>
    <row r="543" spans="1:6" x14ac:dyDescent="0.2">
      <c r="A543" s="19">
        <v>2327</v>
      </c>
      <c r="B543" t="s">
        <v>8456</v>
      </c>
      <c r="C543" t="s">
        <v>3076</v>
      </c>
      <c r="D543">
        <v>1764</v>
      </c>
      <c r="E543" s="13">
        <v>6300000</v>
      </c>
      <c r="F543" s="13">
        <v>6300000</v>
      </c>
    </row>
    <row r="544" spans="1:6" x14ac:dyDescent="0.2">
      <c r="A544" s="19">
        <v>2327</v>
      </c>
      <c r="B544" t="s">
        <v>8456</v>
      </c>
      <c r="C544" t="s">
        <v>3076</v>
      </c>
      <c r="D544">
        <v>1860</v>
      </c>
      <c r="E544" s="13">
        <v>12600000</v>
      </c>
      <c r="F544" s="13">
        <v>5670000</v>
      </c>
    </row>
    <row r="545" spans="1:6" x14ac:dyDescent="0.2">
      <c r="A545" s="19">
        <v>2327</v>
      </c>
      <c r="B545" t="s">
        <v>8456</v>
      </c>
      <c r="C545" t="s">
        <v>3076</v>
      </c>
      <c r="D545">
        <v>2013</v>
      </c>
      <c r="E545" s="13">
        <v>2520000</v>
      </c>
      <c r="F545" s="13">
        <v>0</v>
      </c>
    </row>
    <row r="546" spans="1:6" x14ac:dyDescent="0.2">
      <c r="A546" s="19">
        <v>2327</v>
      </c>
      <c r="B546" t="s">
        <v>8456</v>
      </c>
      <c r="C546" t="s">
        <v>3105</v>
      </c>
      <c r="D546">
        <v>1040</v>
      </c>
      <c r="E546" s="13">
        <v>37800000</v>
      </c>
      <c r="F546" s="13">
        <v>37800000</v>
      </c>
    </row>
    <row r="547" spans="1:6" x14ac:dyDescent="0.2">
      <c r="A547" s="19">
        <v>2327</v>
      </c>
      <c r="B547" t="s">
        <v>8456</v>
      </c>
      <c r="C547" t="s">
        <v>3105</v>
      </c>
      <c r="D547">
        <v>1463</v>
      </c>
      <c r="E547" s="13">
        <v>12600000</v>
      </c>
      <c r="F547" s="13">
        <v>12600000</v>
      </c>
    </row>
    <row r="548" spans="1:6" x14ac:dyDescent="0.2">
      <c r="A548" s="19">
        <v>2327</v>
      </c>
      <c r="B548" t="s">
        <v>8456</v>
      </c>
      <c r="C548" t="s">
        <v>3105</v>
      </c>
      <c r="D548">
        <v>1805</v>
      </c>
      <c r="E548" s="13">
        <v>6300000</v>
      </c>
      <c r="F548" s="13">
        <v>5250000</v>
      </c>
    </row>
    <row r="549" spans="1:6" x14ac:dyDescent="0.2">
      <c r="A549" s="19">
        <v>2327</v>
      </c>
      <c r="B549" t="s">
        <v>8456</v>
      </c>
      <c r="C549" t="s">
        <v>3575</v>
      </c>
      <c r="D549">
        <v>1035</v>
      </c>
      <c r="E549" s="13">
        <v>36000000</v>
      </c>
      <c r="F549" s="13">
        <v>36000000</v>
      </c>
    </row>
    <row r="550" spans="1:6" x14ac:dyDescent="0.2">
      <c r="A550" s="19">
        <v>2327</v>
      </c>
      <c r="B550" t="s">
        <v>8456</v>
      </c>
      <c r="C550" t="s">
        <v>3575</v>
      </c>
      <c r="D550">
        <v>1613</v>
      </c>
      <c r="E550" s="13">
        <v>18000000</v>
      </c>
      <c r="F550" s="13">
        <v>15000000</v>
      </c>
    </row>
    <row r="551" spans="1:6" x14ac:dyDescent="0.2">
      <c r="A551" s="19">
        <v>2327</v>
      </c>
      <c r="B551" t="s">
        <v>8456</v>
      </c>
      <c r="C551" t="s">
        <v>3575</v>
      </c>
      <c r="D551">
        <v>1891</v>
      </c>
      <c r="E551" s="13">
        <v>9000000</v>
      </c>
      <c r="F551" s="13">
        <v>2200000</v>
      </c>
    </row>
    <row r="552" spans="1:6" x14ac:dyDescent="0.2">
      <c r="A552" s="19">
        <v>2327</v>
      </c>
      <c r="B552" t="s">
        <v>8456</v>
      </c>
      <c r="C552" t="s">
        <v>3943</v>
      </c>
      <c r="D552">
        <v>1140</v>
      </c>
      <c r="E552" s="13">
        <v>37800000</v>
      </c>
      <c r="F552" s="13">
        <v>37800000</v>
      </c>
    </row>
    <row r="553" spans="1:6" x14ac:dyDescent="0.2">
      <c r="A553" s="19">
        <v>2327</v>
      </c>
      <c r="B553" t="s">
        <v>8456</v>
      </c>
      <c r="C553" t="s">
        <v>3943</v>
      </c>
      <c r="D553">
        <v>1607</v>
      </c>
      <c r="E553" s="13">
        <v>18900000</v>
      </c>
      <c r="F553" s="13">
        <v>15330000</v>
      </c>
    </row>
    <row r="554" spans="1:6" x14ac:dyDescent="0.2">
      <c r="A554" s="19">
        <v>2327</v>
      </c>
      <c r="B554" t="s">
        <v>8456</v>
      </c>
      <c r="C554" t="s">
        <v>581</v>
      </c>
      <c r="D554">
        <v>1126</v>
      </c>
      <c r="E554" s="13">
        <v>31500000</v>
      </c>
      <c r="F554" s="13">
        <v>31500000</v>
      </c>
    </row>
    <row r="555" spans="1:6" x14ac:dyDescent="0.2">
      <c r="A555" s="19">
        <v>2327</v>
      </c>
      <c r="B555" t="s">
        <v>8456</v>
      </c>
      <c r="C555" t="s">
        <v>8126</v>
      </c>
      <c r="D555">
        <v>1341</v>
      </c>
      <c r="E555" s="13">
        <v>36000000</v>
      </c>
      <c r="F555" s="13">
        <v>36000000</v>
      </c>
    </row>
    <row r="556" spans="1:6" x14ac:dyDescent="0.2">
      <c r="A556" s="19">
        <v>2327</v>
      </c>
      <c r="B556" t="s">
        <v>8456</v>
      </c>
      <c r="C556" t="s">
        <v>8126</v>
      </c>
      <c r="D556">
        <v>1535</v>
      </c>
      <c r="E556" s="13">
        <v>18000000</v>
      </c>
      <c r="F556" s="13">
        <v>15400000</v>
      </c>
    </row>
    <row r="557" spans="1:6" x14ac:dyDescent="0.2">
      <c r="A557" s="19">
        <v>2327</v>
      </c>
      <c r="B557" t="s">
        <v>8456</v>
      </c>
      <c r="C557" t="s">
        <v>8093</v>
      </c>
      <c r="D557">
        <v>1336</v>
      </c>
      <c r="E557" s="13">
        <v>30600000</v>
      </c>
      <c r="F557" s="13">
        <v>30600000</v>
      </c>
    </row>
    <row r="558" spans="1:6" x14ac:dyDescent="0.2">
      <c r="A558" s="19">
        <v>2327</v>
      </c>
      <c r="B558" t="s">
        <v>8456</v>
      </c>
      <c r="C558" t="s">
        <v>7997</v>
      </c>
      <c r="D558">
        <v>1318</v>
      </c>
      <c r="E558" s="13">
        <v>31500000</v>
      </c>
      <c r="F558" s="13">
        <v>31500000</v>
      </c>
    </row>
    <row r="559" spans="1:6" x14ac:dyDescent="0.2">
      <c r="A559" s="19">
        <v>2327</v>
      </c>
      <c r="B559" t="s">
        <v>8456</v>
      </c>
      <c r="C559" t="s">
        <v>7997</v>
      </c>
      <c r="D559">
        <v>1780</v>
      </c>
      <c r="E559" s="13">
        <v>22500000</v>
      </c>
      <c r="F559" s="13">
        <v>13500000</v>
      </c>
    </row>
    <row r="560" spans="1:6" x14ac:dyDescent="0.2">
      <c r="A560" s="19">
        <v>2327</v>
      </c>
      <c r="B560" t="s">
        <v>8456</v>
      </c>
      <c r="C560" t="s">
        <v>729</v>
      </c>
      <c r="D560">
        <v>1030</v>
      </c>
      <c r="E560" s="13">
        <v>71760000</v>
      </c>
      <c r="F560" s="13">
        <v>70564000</v>
      </c>
    </row>
    <row r="561" spans="1:6" x14ac:dyDescent="0.2">
      <c r="A561" s="19">
        <v>2327</v>
      </c>
      <c r="B561" t="s">
        <v>8456</v>
      </c>
      <c r="C561" t="s">
        <v>3121</v>
      </c>
      <c r="D561">
        <v>1028</v>
      </c>
      <c r="E561" s="13">
        <v>42120000</v>
      </c>
      <c r="F561" s="13">
        <v>42120000</v>
      </c>
    </row>
    <row r="562" spans="1:6" x14ac:dyDescent="0.2">
      <c r="A562" s="19">
        <v>2327</v>
      </c>
      <c r="B562" t="s">
        <v>8456</v>
      </c>
      <c r="C562" t="s">
        <v>3121</v>
      </c>
      <c r="D562">
        <v>1441</v>
      </c>
      <c r="E562" s="13">
        <v>21060000</v>
      </c>
      <c r="F562" s="13">
        <v>20592000</v>
      </c>
    </row>
    <row r="563" spans="1:6" x14ac:dyDescent="0.2">
      <c r="A563" s="19">
        <v>2327</v>
      </c>
      <c r="B563" t="s">
        <v>8456</v>
      </c>
      <c r="C563" t="s">
        <v>3121</v>
      </c>
      <c r="D563">
        <v>1863</v>
      </c>
      <c r="E563" s="13">
        <v>14040000</v>
      </c>
      <c r="F563" s="13">
        <v>6318000</v>
      </c>
    </row>
    <row r="564" spans="1:6" x14ac:dyDescent="0.2">
      <c r="A564" s="19">
        <v>2327</v>
      </c>
      <c r="B564" t="s">
        <v>8456</v>
      </c>
      <c r="C564" t="s">
        <v>2744</v>
      </c>
      <c r="D564">
        <v>1095</v>
      </c>
      <c r="E564" s="13">
        <v>33600000</v>
      </c>
      <c r="F564" s="13">
        <v>33600000</v>
      </c>
    </row>
    <row r="565" spans="1:6" x14ac:dyDescent="0.2">
      <c r="A565" s="19">
        <v>2327</v>
      </c>
      <c r="B565" t="s">
        <v>8456</v>
      </c>
      <c r="C565" t="s">
        <v>7296</v>
      </c>
      <c r="D565">
        <v>1185</v>
      </c>
      <c r="E565" s="13">
        <v>37800000</v>
      </c>
      <c r="F565" s="13">
        <v>37800000</v>
      </c>
    </row>
    <row r="566" spans="1:6" x14ac:dyDescent="0.2">
      <c r="A566" s="19">
        <v>2327</v>
      </c>
      <c r="B566" t="s">
        <v>8456</v>
      </c>
      <c r="C566" t="s">
        <v>2451</v>
      </c>
      <c r="D566">
        <v>1297</v>
      </c>
      <c r="E566" s="13">
        <v>19800000</v>
      </c>
      <c r="F566" s="13">
        <v>19800000</v>
      </c>
    </row>
    <row r="567" spans="1:6" x14ac:dyDescent="0.2">
      <c r="A567" s="19">
        <v>2327</v>
      </c>
      <c r="B567" t="s">
        <v>8456</v>
      </c>
      <c r="C567" t="s">
        <v>2451</v>
      </c>
      <c r="D567">
        <v>1659</v>
      </c>
      <c r="E567" s="13">
        <v>9900000</v>
      </c>
      <c r="F567" s="13">
        <v>8800000</v>
      </c>
    </row>
    <row r="568" spans="1:6" x14ac:dyDescent="0.2">
      <c r="A568" s="19">
        <v>2327</v>
      </c>
      <c r="B568" t="s">
        <v>8456</v>
      </c>
      <c r="C568" t="s">
        <v>7779</v>
      </c>
      <c r="D568">
        <v>1278</v>
      </c>
      <c r="E568" s="13">
        <v>33000000</v>
      </c>
      <c r="F568" s="13">
        <v>26950000</v>
      </c>
    </row>
    <row r="569" spans="1:6" x14ac:dyDescent="0.2">
      <c r="A569" s="19">
        <v>2327</v>
      </c>
      <c r="B569" t="s">
        <v>8456</v>
      </c>
      <c r="C569" t="s">
        <v>3731</v>
      </c>
      <c r="D569">
        <v>1215</v>
      </c>
      <c r="E569" s="13">
        <v>27540000</v>
      </c>
      <c r="F569" s="13">
        <v>27540000</v>
      </c>
    </row>
    <row r="570" spans="1:6" x14ac:dyDescent="0.2">
      <c r="A570" s="19">
        <v>2327</v>
      </c>
      <c r="B570" t="s">
        <v>8456</v>
      </c>
      <c r="C570" t="s">
        <v>3731</v>
      </c>
      <c r="D570">
        <v>1563</v>
      </c>
      <c r="E570" s="13">
        <v>13770000</v>
      </c>
      <c r="F570" s="13">
        <v>13311000</v>
      </c>
    </row>
    <row r="571" spans="1:6" x14ac:dyDescent="0.2">
      <c r="A571" s="19">
        <v>2327</v>
      </c>
      <c r="B571" t="s">
        <v>8456</v>
      </c>
      <c r="C571" t="s">
        <v>2834</v>
      </c>
      <c r="D571">
        <v>1211</v>
      </c>
      <c r="E571" s="13">
        <v>30600000</v>
      </c>
      <c r="F571" s="13">
        <v>30600000</v>
      </c>
    </row>
    <row r="572" spans="1:6" x14ac:dyDescent="0.2">
      <c r="A572" s="19">
        <v>2327</v>
      </c>
      <c r="B572" t="s">
        <v>8456</v>
      </c>
      <c r="C572" t="s">
        <v>3922</v>
      </c>
      <c r="D572">
        <v>1118</v>
      </c>
      <c r="E572" s="13">
        <v>30600000</v>
      </c>
      <c r="F572" s="13">
        <v>30600000</v>
      </c>
    </row>
    <row r="573" spans="1:6" x14ac:dyDescent="0.2">
      <c r="A573" s="19">
        <v>2327</v>
      </c>
      <c r="B573" t="s">
        <v>8456</v>
      </c>
      <c r="C573" t="s">
        <v>3922</v>
      </c>
      <c r="D573">
        <v>1514</v>
      </c>
      <c r="E573" s="13">
        <v>15300000</v>
      </c>
      <c r="F573" s="13">
        <v>15300000</v>
      </c>
    </row>
    <row r="574" spans="1:6" x14ac:dyDescent="0.2">
      <c r="A574" s="19">
        <v>2327</v>
      </c>
      <c r="B574" t="s">
        <v>8456</v>
      </c>
      <c r="C574" t="s">
        <v>3922</v>
      </c>
      <c r="D574">
        <v>1898</v>
      </c>
      <c r="E574" s="13">
        <v>7650000</v>
      </c>
      <c r="F574" s="13">
        <v>0</v>
      </c>
    </row>
    <row r="575" spans="1:6" x14ac:dyDescent="0.2">
      <c r="A575" s="19">
        <v>2327</v>
      </c>
      <c r="B575" t="s">
        <v>8456</v>
      </c>
      <c r="C575" t="s">
        <v>3922</v>
      </c>
      <c r="D575">
        <v>1977</v>
      </c>
      <c r="E575" s="13">
        <v>1700000</v>
      </c>
      <c r="F575" s="13">
        <v>0</v>
      </c>
    </row>
    <row r="576" spans="1:6" x14ac:dyDescent="0.2">
      <c r="A576" s="19">
        <v>2327</v>
      </c>
      <c r="B576" t="s">
        <v>8456</v>
      </c>
      <c r="C576" t="s">
        <v>7965</v>
      </c>
      <c r="D576">
        <v>1312</v>
      </c>
      <c r="E576" s="13">
        <v>37800000</v>
      </c>
      <c r="F576" s="13">
        <v>37800000</v>
      </c>
    </row>
    <row r="577" spans="1:6" x14ac:dyDescent="0.2">
      <c r="A577" s="19">
        <v>2327</v>
      </c>
      <c r="B577" t="s">
        <v>8456</v>
      </c>
      <c r="C577" t="s">
        <v>7965</v>
      </c>
      <c r="D577">
        <v>1682</v>
      </c>
      <c r="E577" s="13">
        <v>18900000</v>
      </c>
      <c r="F577" s="13">
        <v>16800000</v>
      </c>
    </row>
    <row r="578" spans="1:6" x14ac:dyDescent="0.2">
      <c r="A578" s="19">
        <v>2327</v>
      </c>
      <c r="B578" t="s">
        <v>8456</v>
      </c>
      <c r="C578" t="s">
        <v>2459</v>
      </c>
      <c r="D578">
        <v>1217</v>
      </c>
      <c r="E578" s="13">
        <v>23520000</v>
      </c>
      <c r="F578" s="13">
        <v>23520000</v>
      </c>
    </row>
    <row r="579" spans="1:6" x14ac:dyDescent="0.2">
      <c r="A579" s="19">
        <v>2327</v>
      </c>
      <c r="B579" t="s">
        <v>8456</v>
      </c>
      <c r="C579" t="s">
        <v>2459</v>
      </c>
      <c r="D579">
        <v>1611</v>
      </c>
      <c r="E579" s="13">
        <v>4410000</v>
      </c>
      <c r="F579" s="13">
        <v>2646000</v>
      </c>
    </row>
    <row r="580" spans="1:6" x14ac:dyDescent="0.2">
      <c r="A580" s="19">
        <v>2327</v>
      </c>
      <c r="B580" t="s">
        <v>8456</v>
      </c>
      <c r="C580" t="s">
        <v>3554</v>
      </c>
      <c r="D580">
        <v>1070</v>
      </c>
      <c r="E580" s="13">
        <v>19800000</v>
      </c>
      <c r="F580" s="13">
        <v>18810000</v>
      </c>
    </row>
    <row r="581" spans="1:6" x14ac:dyDescent="0.2">
      <c r="A581" s="19">
        <v>2327</v>
      </c>
      <c r="B581" t="s">
        <v>8456</v>
      </c>
      <c r="C581" t="s">
        <v>1471</v>
      </c>
      <c r="D581">
        <v>1034</v>
      </c>
      <c r="E581" s="13">
        <v>48000000</v>
      </c>
      <c r="F581" s="13">
        <v>47200000</v>
      </c>
    </row>
    <row r="582" spans="1:6" x14ac:dyDescent="0.2">
      <c r="A582" s="19">
        <v>2327</v>
      </c>
      <c r="B582" t="s">
        <v>8456</v>
      </c>
      <c r="C582" t="s">
        <v>3935</v>
      </c>
      <c r="D582">
        <v>1132</v>
      </c>
      <c r="E582" s="13">
        <v>18150000</v>
      </c>
      <c r="F582" s="13">
        <v>18150000</v>
      </c>
    </row>
    <row r="583" spans="1:6" x14ac:dyDescent="0.2">
      <c r="A583" s="19">
        <v>2327</v>
      </c>
      <c r="B583" t="s">
        <v>8456</v>
      </c>
      <c r="C583" t="s">
        <v>1333</v>
      </c>
      <c r="D583">
        <v>1327</v>
      </c>
      <c r="E583" s="13">
        <v>24000000</v>
      </c>
      <c r="F583" s="13">
        <v>24000000</v>
      </c>
    </row>
    <row r="584" spans="1:6" x14ac:dyDescent="0.2">
      <c r="A584" s="19">
        <v>2327</v>
      </c>
      <c r="B584" t="s">
        <v>8456</v>
      </c>
      <c r="C584" t="s">
        <v>1333</v>
      </c>
      <c r="D584">
        <v>1547</v>
      </c>
      <c r="E584" s="13">
        <v>12000000</v>
      </c>
      <c r="F584" s="13">
        <v>10266667</v>
      </c>
    </row>
    <row r="585" spans="1:6" x14ac:dyDescent="0.2">
      <c r="A585" s="19">
        <v>2327</v>
      </c>
      <c r="B585" t="s">
        <v>8456</v>
      </c>
      <c r="C585" t="s">
        <v>605</v>
      </c>
      <c r="D585">
        <v>1029</v>
      </c>
      <c r="E585" s="13">
        <v>42120000</v>
      </c>
      <c r="F585" s="13">
        <v>42120000</v>
      </c>
    </row>
    <row r="586" spans="1:6" x14ac:dyDescent="0.2">
      <c r="A586" s="19">
        <v>2327</v>
      </c>
      <c r="B586" t="s">
        <v>8456</v>
      </c>
      <c r="C586" t="s">
        <v>605</v>
      </c>
      <c r="D586">
        <v>1434</v>
      </c>
      <c r="E586" s="13">
        <v>21060000</v>
      </c>
      <c r="F586" s="13">
        <v>20592000</v>
      </c>
    </row>
    <row r="587" spans="1:6" x14ac:dyDescent="0.2">
      <c r="A587" s="19">
        <v>2327</v>
      </c>
      <c r="B587" t="s">
        <v>8456</v>
      </c>
      <c r="C587" t="s">
        <v>605</v>
      </c>
      <c r="D587">
        <v>1861</v>
      </c>
      <c r="E587" s="13">
        <v>10530000</v>
      </c>
      <c r="F587" s="13">
        <v>6084000</v>
      </c>
    </row>
    <row r="588" spans="1:6" x14ac:dyDescent="0.2">
      <c r="A588" s="19">
        <v>2327</v>
      </c>
      <c r="B588" t="s">
        <v>8456</v>
      </c>
      <c r="C588" t="s">
        <v>605</v>
      </c>
      <c r="D588">
        <v>1986</v>
      </c>
      <c r="E588" s="13">
        <v>2808000</v>
      </c>
      <c r="F588" s="13">
        <v>0</v>
      </c>
    </row>
    <row r="589" spans="1:6" x14ac:dyDescent="0.2">
      <c r="A589" s="19">
        <v>2327</v>
      </c>
      <c r="B589" t="s">
        <v>8456</v>
      </c>
      <c r="C589" t="s">
        <v>477</v>
      </c>
      <c r="D589">
        <v>1026</v>
      </c>
      <c r="E589" s="13">
        <v>42120000</v>
      </c>
      <c r="F589" s="13">
        <v>42120000</v>
      </c>
    </row>
    <row r="590" spans="1:6" x14ac:dyDescent="0.2">
      <c r="A590" s="19">
        <v>2327</v>
      </c>
      <c r="B590" t="s">
        <v>8456</v>
      </c>
      <c r="C590" t="s">
        <v>477</v>
      </c>
      <c r="D590">
        <v>1465</v>
      </c>
      <c r="E590" s="13">
        <v>14040000</v>
      </c>
      <c r="F590" s="13">
        <v>14040000</v>
      </c>
    </row>
    <row r="591" spans="1:6" x14ac:dyDescent="0.2">
      <c r="A591" s="19">
        <v>2327</v>
      </c>
      <c r="B591" t="s">
        <v>8456</v>
      </c>
      <c r="C591" t="s">
        <v>477</v>
      </c>
      <c r="D591">
        <v>1781</v>
      </c>
      <c r="E591" s="13">
        <v>7020000</v>
      </c>
      <c r="F591" s="13">
        <v>6318000</v>
      </c>
    </row>
    <row r="592" spans="1:6" x14ac:dyDescent="0.2">
      <c r="A592" s="19">
        <v>2327</v>
      </c>
      <c r="B592" t="s">
        <v>8456</v>
      </c>
      <c r="C592" t="s">
        <v>477</v>
      </c>
      <c r="D592">
        <v>1862</v>
      </c>
      <c r="E592" s="13">
        <v>14040000</v>
      </c>
      <c r="F592" s="13">
        <v>6318000</v>
      </c>
    </row>
    <row r="593" spans="1:6" x14ac:dyDescent="0.2">
      <c r="A593" s="19">
        <v>2327</v>
      </c>
      <c r="B593" t="s">
        <v>8456</v>
      </c>
      <c r="C593" t="s">
        <v>477</v>
      </c>
      <c r="D593">
        <v>1993</v>
      </c>
      <c r="E593" s="13">
        <v>2808000</v>
      </c>
      <c r="F593" s="13">
        <v>0</v>
      </c>
    </row>
    <row r="594" spans="1:6" x14ac:dyDescent="0.2">
      <c r="A594" s="19">
        <v>2327</v>
      </c>
      <c r="B594" t="s">
        <v>8456</v>
      </c>
      <c r="C594" t="s">
        <v>3800</v>
      </c>
      <c r="D594">
        <v>1057</v>
      </c>
      <c r="E594" s="13">
        <v>45000000</v>
      </c>
      <c r="F594" s="13">
        <v>43500000</v>
      </c>
    </row>
    <row r="595" spans="1:6" x14ac:dyDescent="0.2">
      <c r="A595" s="19">
        <v>2327</v>
      </c>
      <c r="B595" t="s">
        <v>8456</v>
      </c>
      <c r="C595" t="s">
        <v>3468</v>
      </c>
      <c r="D595">
        <v>1189</v>
      </c>
      <c r="E595" s="13">
        <v>34560000</v>
      </c>
      <c r="F595" s="13">
        <v>34560000</v>
      </c>
    </row>
    <row r="596" spans="1:6" x14ac:dyDescent="0.2">
      <c r="A596" s="19">
        <v>2327</v>
      </c>
      <c r="B596" t="s">
        <v>8456</v>
      </c>
      <c r="C596" t="s">
        <v>3468</v>
      </c>
      <c r="D596">
        <v>1479</v>
      </c>
      <c r="E596" s="13">
        <v>17280000</v>
      </c>
      <c r="F596" s="13">
        <v>17280000</v>
      </c>
    </row>
    <row r="597" spans="1:6" x14ac:dyDescent="0.2">
      <c r="A597" s="19">
        <v>2327</v>
      </c>
      <c r="B597" t="s">
        <v>8456</v>
      </c>
      <c r="C597" t="s">
        <v>7491</v>
      </c>
      <c r="D597">
        <v>1222</v>
      </c>
      <c r="E597" s="13">
        <v>24000000</v>
      </c>
      <c r="F597" s="13">
        <v>23600000</v>
      </c>
    </row>
    <row r="598" spans="1:6" x14ac:dyDescent="0.2">
      <c r="A598" s="19">
        <v>2327</v>
      </c>
      <c r="B598" t="s">
        <v>8456</v>
      </c>
      <c r="C598" t="s">
        <v>8019</v>
      </c>
      <c r="D598">
        <v>1322</v>
      </c>
      <c r="E598" s="13">
        <v>37800000</v>
      </c>
      <c r="F598" s="13">
        <v>35070000</v>
      </c>
    </row>
    <row r="599" spans="1:6" x14ac:dyDescent="0.2">
      <c r="A599" s="19">
        <v>2327</v>
      </c>
      <c r="B599" t="s">
        <v>8456</v>
      </c>
      <c r="C599" t="s">
        <v>1676</v>
      </c>
      <c r="D599">
        <v>1060</v>
      </c>
      <c r="E599" s="13">
        <v>18150000</v>
      </c>
      <c r="F599" s="13">
        <v>18150000</v>
      </c>
    </row>
    <row r="600" spans="1:6" x14ac:dyDescent="0.2">
      <c r="A600" s="19">
        <v>2327</v>
      </c>
      <c r="B600" t="s">
        <v>8456</v>
      </c>
      <c r="C600" t="s">
        <v>7958</v>
      </c>
      <c r="D600">
        <v>1311</v>
      </c>
      <c r="E600" s="13">
        <v>50400000</v>
      </c>
      <c r="F600" s="13">
        <v>48300000</v>
      </c>
    </row>
    <row r="601" spans="1:6" x14ac:dyDescent="0.2">
      <c r="A601" s="19">
        <v>2327</v>
      </c>
      <c r="B601" t="s">
        <v>8456</v>
      </c>
      <c r="C601" t="s">
        <v>7958</v>
      </c>
      <c r="D601">
        <v>1917</v>
      </c>
      <c r="E601" s="13">
        <v>6300000</v>
      </c>
      <c r="F601" s="13">
        <v>6300000</v>
      </c>
    </row>
    <row r="602" spans="1:6" x14ac:dyDescent="0.2">
      <c r="A602" s="19">
        <v>2327</v>
      </c>
      <c r="B602" t="s">
        <v>8456</v>
      </c>
      <c r="C602" t="s">
        <v>1385</v>
      </c>
      <c r="D602">
        <v>1031</v>
      </c>
      <c r="E602" s="13">
        <v>52830000</v>
      </c>
      <c r="F602" s="13">
        <v>52830000</v>
      </c>
    </row>
    <row r="603" spans="1:6" x14ac:dyDescent="0.2">
      <c r="A603" s="19">
        <v>2327</v>
      </c>
      <c r="B603" t="s">
        <v>8456</v>
      </c>
      <c r="C603" t="s">
        <v>1385</v>
      </c>
      <c r="D603">
        <v>1458</v>
      </c>
      <c r="E603" s="13">
        <v>26415000</v>
      </c>
      <c r="F603" s="13">
        <v>19988000</v>
      </c>
    </row>
    <row r="604" spans="1:6" x14ac:dyDescent="0.2">
      <c r="A604" s="19">
        <v>2327</v>
      </c>
      <c r="B604" t="s">
        <v>8456</v>
      </c>
      <c r="C604" t="s">
        <v>4120</v>
      </c>
      <c r="D604">
        <v>1067</v>
      </c>
      <c r="E604" s="13">
        <v>37800000</v>
      </c>
      <c r="F604" s="13">
        <v>37800000</v>
      </c>
    </row>
    <row r="605" spans="1:6" x14ac:dyDescent="0.2">
      <c r="A605" s="19">
        <v>2327</v>
      </c>
      <c r="B605" t="s">
        <v>8456</v>
      </c>
      <c r="C605" t="s">
        <v>4120</v>
      </c>
      <c r="D605">
        <v>1483</v>
      </c>
      <c r="E605" s="13">
        <v>18900000</v>
      </c>
      <c r="F605" s="13">
        <v>18900000</v>
      </c>
    </row>
    <row r="606" spans="1:6" x14ac:dyDescent="0.2">
      <c r="A606" s="19">
        <v>2327</v>
      </c>
      <c r="B606" t="s">
        <v>8456</v>
      </c>
      <c r="C606" t="s">
        <v>4120</v>
      </c>
      <c r="D606">
        <v>1881</v>
      </c>
      <c r="E606" s="13">
        <v>9450000</v>
      </c>
      <c r="F606" s="13">
        <v>4410000</v>
      </c>
    </row>
    <row r="607" spans="1:6" x14ac:dyDescent="0.2">
      <c r="A607" s="19">
        <v>2327</v>
      </c>
      <c r="B607" t="s">
        <v>8456</v>
      </c>
      <c r="C607" t="s">
        <v>2014</v>
      </c>
      <c r="D607">
        <v>1033</v>
      </c>
      <c r="E607" s="13">
        <v>29430000</v>
      </c>
      <c r="F607" s="13">
        <v>29430000</v>
      </c>
    </row>
    <row r="608" spans="1:6" x14ac:dyDescent="0.2">
      <c r="A608" s="19">
        <v>2327</v>
      </c>
      <c r="B608" t="s">
        <v>8456</v>
      </c>
      <c r="C608" t="s">
        <v>3097</v>
      </c>
      <c r="D608">
        <v>1050</v>
      </c>
      <c r="E608" s="13">
        <v>37800000</v>
      </c>
      <c r="F608" s="13">
        <v>37800000</v>
      </c>
    </row>
    <row r="609" spans="1:6" x14ac:dyDescent="0.2">
      <c r="A609" s="19">
        <v>2327</v>
      </c>
      <c r="B609" t="s">
        <v>8456</v>
      </c>
      <c r="C609" t="s">
        <v>3097</v>
      </c>
      <c r="D609">
        <v>1453</v>
      </c>
      <c r="E609" s="13">
        <v>18900000</v>
      </c>
      <c r="F609" s="13">
        <v>18060000</v>
      </c>
    </row>
    <row r="610" spans="1:6" x14ac:dyDescent="0.2">
      <c r="A610" s="19">
        <v>2327</v>
      </c>
      <c r="B610" t="s">
        <v>8456</v>
      </c>
      <c r="C610" t="s">
        <v>3097</v>
      </c>
      <c r="D610">
        <v>1858</v>
      </c>
      <c r="E610" s="13">
        <v>12600000</v>
      </c>
      <c r="F610" s="13">
        <v>5460000</v>
      </c>
    </row>
    <row r="611" spans="1:6" x14ac:dyDescent="0.2">
      <c r="A611" s="19">
        <v>2327</v>
      </c>
      <c r="B611" t="s">
        <v>8456</v>
      </c>
      <c r="C611" t="s">
        <v>3097</v>
      </c>
      <c r="D611">
        <v>2015</v>
      </c>
      <c r="E611" s="13">
        <v>2100000</v>
      </c>
      <c r="F611" s="13">
        <v>0</v>
      </c>
    </row>
    <row r="612" spans="1:6" x14ac:dyDescent="0.2">
      <c r="A612" s="19">
        <v>2327</v>
      </c>
      <c r="B612" t="s">
        <v>8456</v>
      </c>
      <c r="C612" t="s">
        <v>3297</v>
      </c>
      <c r="D612">
        <v>1226</v>
      </c>
      <c r="E612" s="13">
        <v>0</v>
      </c>
      <c r="F612" s="13">
        <v>0</v>
      </c>
    </row>
    <row r="613" spans="1:6" x14ac:dyDescent="0.2">
      <c r="A613" s="19">
        <v>2327</v>
      </c>
      <c r="B613" t="s">
        <v>8456</v>
      </c>
      <c r="C613" t="s">
        <v>8031</v>
      </c>
      <c r="D613">
        <v>1324</v>
      </c>
      <c r="E613" s="13">
        <v>36000000</v>
      </c>
      <c r="F613" s="13">
        <v>33400000</v>
      </c>
    </row>
    <row r="614" spans="1:6" x14ac:dyDescent="0.2">
      <c r="A614" s="19">
        <v>2327</v>
      </c>
      <c r="B614" t="s">
        <v>8456</v>
      </c>
      <c r="C614" t="s">
        <v>7767</v>
      </c>
      <c r="D614">
        <v>1276</v>
      </c>
      <c r="E614" s="13">
        <v>21780000</v>
      </c>
      <c r="F614" s="13">
        <v>21780000</v>
      </c>
    </row>
    <row r="615" spans="1:6" x14ac:dyDescent="0.2">
      <c r="A615" s="19">
        <v>2327</v>
      </c>
      <c r="B615" t="s">
        <v>8456</v>
      </c>
      <c r="C615" t="s">
        <v>6638</v>
      </c>
      <c r="D615">
        <v>1063</v>
      </c>
      <c r="E615" s="13">
        <v>42120000</v>
      </c>
      <c r="F615" s="13">
        <v>42120000</v>
      </c>
    </row>
    <row r="616" spans="1:6" x14ac:dyDescent="0.2">
      <c r="A616" s="19">
        <v>2327</v>
      </c>
      <c r="B616" t="s">
        <v>8456</v>
      </c>
      <c r="C616" t="s">
        <v>6638</v>
      </c>
      <c r="D616">
        <v>1450</v>
      </c>
      <c r="E616" s="13">
        <v>21060000</v>
      </c>
      <c r="F616" s="13">
        <v>21060000</v>
      </c>
    </row>
    <row r="617" spans="1:6" x14ac:dyDescent="0.2">
      <c r="A617" s="19">
        <v>2327</v>
      </c>
      <c r="B617" t="s">
        <v>8456</v>
      </c>
      <c r="C617" t="s">
        <v>1357</v>
      </c>
      <c r="D617">
        <v>1163</v>
      </c>
      <c r="E617" s="13">
        <v>324408</v>
      </c>
      <c r="F617" s="13">
        <v>324408</v>
      </c>
    </row>
    <row r="618" spans="1:6" x14ac:dyDescent="0.2">
      <c r="A618" s="19">
        <v>2327</v>
      </c>
      <c r="B618" t="s">
        <v>8456</v>
      </c>
      <c r="C618" t="s">
        <v>1357</v>
      </c>
      <c r="D618">
        <v>1294</v>
      </c>
      <c r="E618" s="13">
        <v>9740500</v>
      </c>
      <c r="F618" s="13">
        <v>6067449</v>
      </c>
    </row>
    <row r="619" spans="1:6" x14ac:dyDescent="0.2">
      <c r="A619" s="19">
        <v>2327</v>
      </c>
      <c r="B619" t="s">
        <v>8456</v>
      </c>
      <c r="C619" t="s">
        <v>2786</v>
      </c>
      <c r="D619">
        <v>1287</v>
      </c>
      <c r="E619" s="13">
        <v>30600000</v>
      </c>
      <c r="F619" s="13">
        <v>30600000</v>
      </c>
    </row>
    <row r="620" spans="1:6" x14ac:dyDescent="0.2">
      <c r="A620" s="19">
        <v>2327</v>
      </c>
      <c r="B620" t="s">
        <v>8456</v>
      </c>
      <c r="C620" t="s">
        <v>2786</v>
      </c>
      <c r="D620">
        <v>1549</v>
      </c>
      <c r="E620" s="13">
        <v>15300000</v>
      </c>
      <c r="F620" s="13">
        <v>14790000</v>
      </c>
    </row>
    <row r="621" spans="1:6" x14ac:dyDescent="0.2">
      <c r="A621" s="19">
        <v>2327</v>
      </c>
      <c r="B621" t="s">
        <v>8456</v>
      </c>
      <c r="C621" t="s">
        <v>2911</v>
      </c>
      <c r="D621">
        <v>1320</v>
      </c>
      <c r="E621" s="13">
        <v>17100000</v>
      </c>
      <c r="F621" s="13">
        <v>17100000</v>
      </c>
    </row>
    <row r="622" spans="1:6" x14ac:dyDescent="0.2">
      <c r="A622" s="19">
        <v>2327</v>
      </c>
      <c r="B622" t="s">
        <v>8456</v>
      </c>
      <c r="C622" t="s">
        <v>2911</v>
      </c>
      <c r="D622">
        <v>1546</v>
      </c>
      <c r="E622" s="13">
        <v>8550000</v>
      </c>
      <c r="F622" s="13">
        <v>7315000</v>
      </c>
    </row>
    <row r="623" spans="1:6" x14ac:dyDescent="0.2">
      <c r="A623" s="19">
        <v>2327</v>
      </c>
      <c r="B623" t="s">
        <v>8456</v>
      </c>
      <c r="C623" t="s">
        <v>6415</v>
      </c>
      <c r="D623">
        <v>1023</v>
      </c>
      <c r="E623" s="13">
        <v>37800000</v>
      </c>
      <c r="F623" s="13">
        <v>37800000</v>
      </c>
    </row>
    <row r="624" spans="1:6" x14ac:dyDescent="0.2">
      <c r="A624" s="19">
        <v>2327</v>
      </c>
      <c r="B624" t="s">
        <v>8456</v>
      </c>
      <c r="C624" t="s">
        <v>6415</v>
      </c>
      <c r="D624">
        <v>1448</v>
      </c>
      <c r="E624" s="13">
        <v>18900000</v>
      </c>
      <c r="F624" s="13">
        <v>18480000</v>
      </c>
    </row>
    <row r="625" spans="1:6" x14ac:dyDescent="0.2">
      <c r="A625" s="19">
        <v>2327</v>
      </c>
      <c r="B625" t="s">
        <v>8456</v>
      </c>
      <c r="C625" t="s">
        <v>1926</v>
      </c>
      <c r="D625">
        <v>1158</v>
      </c>
      <c r="E625" s="13">
        <v>27000000</v>
      </c>
      <c r="F625" s="13">
        <v>27000000</v>
      </c>
    </row>
    <row r="626" spans="1:6" x14ac:dyDescent="0.2">
      <c r="A626" s="19">
        <v>2327</v>
      </c>
      <c r="B626" t="s">
        <v>8456</v>
      </c>
      <c r="C626" t="s">
        <v>1926</v>
      </c>
      <c r="D626">
        <v>1584</v>
      </c>
      <c r="E626" s="13">
        <v>13500000</v>
      </c>
      <c r="F626" s="13">
        <v>13500000</v>
      </c>
    </row>
    <row r="627" spans="1:6" x14ac:dyDescent="0.2">
      <c r="A627" s="19">
        <v>2327</v>
      </c>
      <c r="B627" t="s">
        <v>8456</v>
      </c>
      <c r="C627" t="s">
        <v>1926</v>
      </c>
      <c r="D627">
        <v>1908</v>
      </c>
      <c r="E627" s="13">
        <v>4917000</v>
      </c>
      <c r="F627" s="13">
        <v>983400</v>
      </c>
    </row>
    <row r="628" spans="1:6" x14ac:dyDescent="0.2">
      <c r="A628" s="19">
        <v>2327</v>
      </c>
      <c r="B628" t="s">
        <v>8456</v>
      </c>
      <c r="C628" t="s">
        <v>1926</v>
      </c>
      <c r="D628">
        <v>1982</v>
      </c>
      <c r="E628" s="13">
        <v>0</v>
      </c>
      <c r="F628" s="13">
        <v>0</v>
      </c>
    </row>
    <row r="629" spans="1:6" x14ac:dyDescent="0.2">
      <c r="A629" s="19">
        <v>2327</v>
      </c>
      <c r="B629" t="s">
        <v>8456</v>
      </c>
      <c r="C629" t="s">
        <v>1926</v>
      </c>
      <c r="D629">
        <v>1988</v>
      </c>
      <c r="E629" s="13">
        <v>2458500</v>
      </c>
      <c r="F629" s="13">
        <v>0</v>
      </c>
    </row>
    <row r="630" spans="1:6" x14ac:dyDescent="0.2">
      <c r="A630" s="19">
        <v>2327</v>
      </c>
      <c r="B630" t="s">
        <v>8456</v>
      </c>
      <c r="C630" t="s">
        <v>7264</v>
      </c>
      <c r="D630">
        <v>1180</v>
      </c>
      <c r="E630" s="13">
        <v>42000000</v>
      </c>
      <c r="F630" s="13">
        <v>42000000</v>
      </c>
    </row>
    <row r="631" spans="1:6" x14ac:dyDescent="0.2">
      <c r="A631" s="19">
        <v>2327</v>
      </c>
      <c r="B631" t="s">
        <v>8456</v>
      </c>
      <c r="C631" t="s">
        <v>437</v>
      </c>
      <c r="D631">
        <v>1022</v>
      </c>
      <c r="E631" s="13">
        <v>37800000</v>
      </c>
      <c r="F631" s="13">
        <v>37800000</v>
      </c>
    </row>
    <row r="632" spans="1:6" x14ac:dyDescent="0.2">
      <c r="A632" s="19">
        <v>2327</v>
      </c>
      <c r="B632" t="s">
        <v>8456</v>
      </c>
      <c r="C632" t="s">
        <v>437</v>
      </c>
      <c r="D632">
        <v>1446</v>
      </c>
      <c r="E632" s="13">
        <v>18900000</v>
      </c>
      <c r="F632" s="13">
        <v>18480000</v>
      </c>
    </row>
    <row r="633" spans="1:6" x14ac:dyDescent="0.2">
      <c r="A633" s="19">
        <v>2327</v>
      </c>
      <c r="B633" t="s">
        <v>8456</v>
      </c>
      <c r="C633" t="s">
        <v>437</v>
      </c>
      <c r="D633">
        <v>1857</v>
      </c>
      <c r="E633" s="13">
        <v>12600000</v>
      </c>
      <c r="F633" s="13">
        <v>5670000</v>
      </c>
    </row>
    <row r="634" spans="1:6" x14ac:dyDescent="0.2">
      <c r="A634" s="19">
        <v>2327</v>
      </c>
      <c r="B634" t="s">
        <v>8456</v>
      </c>
      <c r="C634" t="s">
        <v>437</v>
      </c>
      <c r="D634">
        <v>1973</v>
      </c>
      <c r="E634" s="13">
        <v>2520000</v>
      </c>
      <c r="F634" s="13">
        <v>0</v>
      </c>
    </row>
    <row r="635" spans="1:6" x14ac:dyDescent="0.2">
      <c r="A635" s="19">
        <v>2327</v>
      </c>
      <c r="B635" t="s">
        <v>8456</v>
      </c>
      <c r="C635" t="s">
        <v>2467</v>
      </c>
      <c r="D635">
        <v>1216</v>
      </c>
      <c r="E635" s="13">
        <v>23520000</v>
      </c>
      <c r="F635" s="13">
        <v>23226000</v>
      </c>
    </row>
    <row r="636" spans="1:6" x14ac:dyDescent="0.2">
      <c r="A636" s="19">
        <v>2327</v>
      </c>
      <c r="B636" t="s">
        <v>8456</v>
      </c>
      <c r="C636" t="s">
        <v>2467</v>
      </c>
      <c r="D636">
        <v>1585</v>
      </c>
      <c r="E636" s="13">
        <v>2940000</v>
      </c>
      <c r="F636" s="13">
        <v>2940000</v>
      </c>
    </row>
    <row r="637" spans="1:6" x14ac:dyDescent="0.2">
      <c r="A637" s="19">
        <v>2327</v>
      </c>
      <c r="B637" t="s">
        <v>8456</v>
      </c>
      <c r="C637" t="s">
        <v>1970</v>
      </c>
      <c r="D637">
        <v>1162</v>
      </c>
      <c r="E637" s="13">
        <v>25200000</v>
      </c>
      <c r="F637" s="13">
        <v>25200000</v>
      </c>
    </row>
    <row r="638" spans="1:6" x14ac:dyDescent="0.2">
      <c r="A638" s="19">
        <v>2327</v>
      </c>
      <c r="B638" t="s">
        <v>8456</v>
      </c>
      <c r="C638" t="s">
        <v>2818</v>
      </c>
      <c r="D638">
        <v>1123</v>
      </c>
      <c r="E638" s="13">
        <v>36000000</v>
      </c>
      <c r="F638" s="13">
        <v>36000000</v>
      </c>
    </row>
    <row r="639" spans="1:6" x14ac:dyDescent="0.2">
      <c r="A639" s="19">
        <v>2327</v>
      </c>
      <c r="B639" t="s">
        <v>8456</v>
      </c>
      <c r="C639" t="s">
        <v>1853</v>
      </c>
      <c r="D639">
        <v>1169</v>
      </c>
      <c r="E639" s="13">
        <v>21780000</v>
      </c>
      <c r="F639" s="13">
        <v>21780000</v>
      </c>
    </row>
    <row r="640" spans="1:6" x14ac:dyDescent="0.2">
      <c r="A640" s="19">
        <v>2327</v>
      </c>
      <c r="B640" t="s">
        <v>8456</v>
      </c>
      <c r="C640" t="s">
        <v>1853</v>
      </c>
      <c r="D640">
        <v>1625</v>
      </c>
      <c r="E640" s="13">
        <v>10890000</v>
      </c>
      <c r="F640" s="13">
        <v>10890000</v>
      </c>
    </row>
    <row r="641" spans="1:6" x14ac:dyDescent="0.2">
      <c r="A641" s="19">
        <v>2327</v>
      </c>
      <c r="B641" t="s">
        <v>8456</v>
      </c>
      <c r="C641" t="s">
        <v>1853</v>
      </c>
      <c r="D641">
        <v>1919</v>
      </c>
      <c r="E641" s="13">
        <v>5445000</v>
      </c>
      <c r="F641" s="13">
        <v>0</v>
      </c>
    </row>
    <row r="642" spans="1:6" x14ac:dyDescent="0.2">
      <c r="A642" s="19">
        <v>2327</v>
      </c>
      <c r="B642" t="s">
        <v>8456</v>
      </c>
      <c r="C642" t="s">
        <v>1962</v>
      </c>
      <c r="D642">
        <v>1235</v>
      </c>
      <c r="E642" s="13">
        <v>44100000</v>
      </c>
      <c r="F642" s="13">
        <v>6615000</v>
      </c>
    </row>
    <row r="643" spans="1:6" x14ac:dyDescent="0.2">
      <c r="A643" s="19">
        <v>2327</v>
      </c>
      <c r="B643" t="s">
        <v>8456</v>
      </c>
      <c r="C643" t="s">
        <v>1962</v>
      </c>
      <c r="D643">
        <v>1646</v>
      </c>
      <c r="E643" s="13">
        <v>22050000</v>
      </c>
      <c r="F643" s="13">
        <v>0</v>
      </c>
    </row>
    <row r="644" spans="1:6" x14ac:dyDescent="0.2">
      <c r="A644" s="19">
        <v>2327</v>
      </c>
      <c r="B644" t="s">
        <v>8456</v>
      </c>
      <c r="C644" t="s">
        <v>2522</v>
      </c>
      <c r="D644">
        <v>1184</v>
      </c>
      <c r="E644" s="13">
        <v>37800000</v>
      </c>
      <c r="F644" s="13">
        <v>37800000</v>
      </c>
    </row>
    <row r="645" spans="1:6" x14ac:dyDescent="0.2">
      <c r="A645" s="19">
        <v>2327</v>
      </c>
      <c r="B645" t="s">
        <v>8456</v>
      </c>
      <c r="C645" t="s">
        <v>2522</v>
      </c>
      <c r="D645">
        <v>1620</v>
      </c>
      <c r="E645" s="13">
        <v>18900000</v>
      </c>
      <c r="F645" s="13">
        <v>18900000</v>
      </c>
    </row>
    <row r="646" spans="1:6" x14ac:dyDescent="0.2">
      <c r="A646" s="19">
        <v>2327</v>
      </c>
      <c r="B646" t="s">
        <v>8456</v>
      </c>
      <c r="C646" t="s">
        <v>2778</v>
      </c>
      <c r="D646">
        <v>1274</v>
      </c>
      <c r="E646" s="13">
        <v>30600000</v>
      </c>
      <c r="F646" s="13">
        <v>30600000</v>
      </c>
    </row>
    <row r="647" spans="1:6" x14ac:dyDescent="0.2">
      <c r="A647" s="19">
        <v>2327</v>
      </c>
      <c r="B647" t="s">
        <v>8456</v>
      </c>
      <c r="C647" t="s">
        <v>2778</v>
      </c>
      <c r="D647">
        <v>1552</v>
      </c>
      <c r="E647" s="13">
        <v>15300000</v>
      </c>
      <c r="F647" s="13">
        <v>13600000</v>
      </c>
    </row>
    <row r="648" spans="1:6" x14ac:dyDescent="0.2">
      <c r="A648" s="19">
        <v>2327</v>
      </c>
      <c r="B648" t="s">
        <v>8456</v>
      </c>
      <c r="C648" t="s">
        <v>1660</v>
      </c>
      <c r="D648">
        <v>1284</v>
      </c>
      <c r="E648" s="13">
        <v>23520000</v>
      </c>
      <c r="F648" s="13">
        <v>23520000</v>
      </c>
    </row>
    <row r="649" spans="1:6" x14ac:dyDescent="0.2">
      <c r="A649" s="19">
        <v>2327</v>
      </c>
      <c r="B649" t="s">
        <v>8456</v>
      </c>
      <c r="C649" t="s">
        <v>1660</v>
      </c>
      <c r="D649">
        <v>1824</v>
      </c>
      <c r="E649" s="13">
        <v>4410000</v>
      </c>
      <c r="F649" s="13">
        <v>1960000</v>
      </c>
    </row>
    <row r="650" spans="1:6" x14ac:dyDescent="0.2">
      <c r="A650" s="19">
        <v>2327</v>
      </c>
      <c r="B650" t="s">
        <v>8456</v>
      </c>
      <c r="C650" t="s">
        <v>8171</v>
      </c>
      <c r="D650">
        <v>1348</v>
      </c>
      <c r="E650" s="13">
        <v>50400000</v>
      </c>
      <c r="F650" s="13">
        <v>50400000</v>
      </c>
    </row>
    <row r="651" spans="1:6" x14ac:dyDescent="0.2">
      <c r="A651" s="19">
        <v>2327</v>
      </c>
      <c r="B651" t="s">
        <v>8456</v>
      </c>
      <c r="C651" t="s">
        <v>8171</v>
      </c>
      <c r="D651">
        <v>1539</v>
      </c>
      <c r="E651" s="13">
        <v>25200000</v>
      </c>
      <c r="F651" s="13">
        <v>16800000</v>
      </c>
    </row>
    <row r="652" spans="1:6" x14ac:dyDescent="0.2">
      <c r="A652" s="19">
        <v>2327</v>
      </c>
      <c r="B652" t="s">
        <v>8456</v>
      </c>
      <c r="C652" t="s">
        <v>3718</v>
      </c>
      <c r="D652">
        <v>1094</v>
      </c>
      <c r="E652" s="13">
        <v>39600000</v>
      </c>
      <c r="F652" s="13">
        <v>39600000</v>
      </c>
    </row>
    <row r="653" spans="1:6" x14ac:dyDescent="0.2">
      <c r="A653" s="19">
        <v>2327</v>
      </c>
      <c r="B653" t="s">
        <v>8456</v>
      </c>
      <c r="C653" t="s">
        <v>3718</v>
      </c>
      <c r="D653">
        <v>1506</v>
      </c>
      <c r="E653" s="13">
        <v>19800000</v>
      </c>
      <c r="F653" s="13">
        <v>17600000</v>
      </c>
    </row>
    <row r="654" spans="1:6" x14ac:dyDescent="0.2">
      <c r="A654" s="19">
        <v>2327</v>
      </c>
      <c r="B654" t="s">
        <v>8456</v>
      </c>
      <c r="C654" t="s">
        <v>3718</v>
      </c>
      <c r="D654">
        <v>1901</v>
      </c>
      <c r="E654" s="13">
        <v>9900000</v>
      </c>
      <c r="F654" s="13">
        <v>2200000</v>
      </c>
    </row>
    <row r="655" spans="1:6" x14ac:dyDescent="0.2">
      <c r="A655" s="19">
        <v>2327</v>
      </c>
      <c r="B655" t="s">
        <v>8456</v>
      </c>
      <c r="C655" t="s">
        <v>8600</v>
      </c>
      <c r="D655">
        <v>1354</v>
      </c>
      <c r="E655" s="13">
        <v>18000000</v>
      </c>
      <c r="F655" s="13">
        <v>18000000</v>
      </c>
    </row>
    <row r="656" spans="1:6" x14ac:dyDescent="0.2">
      <c r="A656" s="19">
        <v>2327</v>
      </c>
      <c r="B656" t="s">
        <v>8456</v>
      </c>
      <c r="C656" t="s">
        <v>8600</v>
      </c>
      <c r="D656">
        <v>1769</v>
      </c>
      <c r="E656" s="13">
        <v>7500000</v>
      </c>
      <c r="F656" s="13">
        <v>5800000</v>
      </c>
    </row>
    <row r="657" spans="1:6" x14ac:dyDescent="0.2">
      <c r="A657" s="19">
        <v>2327</v>
      </c>
      <c r="B657" t="s">
        <v>8456</v>
      </c>
      <c r="C657" t="s">
        <v>8602</v>
      </c>
      <c r="D657">
        <v>1356</v>
      </c>
      <c r="E657" s="13">
        <v>37800000</v>
      </c>
      <c r="F657" s="13">
        <v>37800000</v>
      </c>
    </row>
    <row r="658" spans="1:6" x14ac:dyDescent="0.2">
      <c r="A658" s="19">
        <v>2327</v>
      </c>
      <c r="B658" t="s">
        <v>8456</v>
      </c>
      <c r="C658" t="s">
        <v>8602</v>
      </c>
      <c r="D658">
        <v>1577</v>
      </c>
      <c r="E658" s="13">
        <v>18900000</v>
      </c>
      <c r="F658" s="13">
        <v>12390000</v>
      </c>
    </row>
    <row r="659" spans="1:6" x14ac:dyDescent="0.2">
      <c r="A659" s="19">
        <v>2327</v>
      </c>
      <c r="B659" t="s">
        <v>8456</v>
      </c>
      <c r="C659" t="s">
        <v>8603</v>
      </c>
      <c r="D659">
        <v>1358</v>
      </c>
      <c r="E659" s="13">
        <v>17100000</v>
      </c>
      <c r="F659" s="13">
        <v>17100000</v>
      </c>
    </row>
    <row r="660" spans="1:6" x14ac:dyDescent="0.2">
      <c r="A660" s="19">
        <v>2327</v>
      </c>
      <c r="B660" t="s">
        <v>8456</v>
      </c>
      <c r="C660" t="s">
        <v>8603</v>
      </c>
      <c r="D660">
        <v>1594</v>
      </c>
      <c r="E660" s="13">
        <v>8550000</v>
      </c>
      <c r="F660" s="13">
        <v>5510000</v>
      </c>
    </row>
    <row r="661" spans="1:6" x14ac:dyDescent="0.2">
      <c r="A661" s="19">
        <v>2327</v>
      </c>
      <c r="B661" t="s">
        <v>8456</v>
      </c>
      <c r="C661" t="s">
        <v>8605</v>
      </c>
      <c r="D661">
        <v>1361</v>
      </c>
      <c r="E661" s="13">
        <v>48000000</v>
      </c>
      <c r="F661" s="13">
        <v>48000000</v>
      </c>
    </row>
    <row r="662" spans="1:6" x14ac:dyDescent="0.2">
      <c r="A662" s="19">
        <v>2327</v>
      </c>
      <c r="B662" t="s">
        <v>8456</v>
      </c>
      <c r="C662" t="s">
        <v>8605</v>
      </c>
      <c r="D662">
        <v>1602</v>
      </c>
      <c r="E662" s="13">
        <v>20000000</v>
      </c>
      <c r="F662" s="13">
        <v>15466667</v>
      </c>
    </row>
    <row r="663" spans="1:6" x14ac:dyDescent="0.2">
      <c r="A663" s="19">
        <v>2327</v>
      </c>
      <c r="B663" t="s">
        <v>8456</v>
      </c>
      <c r="C663" t="s">
        <v>8606</v>
      </c>
      <c r="D663">
        <v>1362</v>
      </c>
      <c r="E663" s="13">
        <v>24000000</v>
      </c>
      <c r="F663" s="13">
        <v>24000000</v>
      </c>
    </row>
    <row r="664" spans="1:6" x14ac:dyDescent="0.2">
      <c r="A664" s="19">
        <v>2327</v>
      </c>
      <c r="B664" t="s">
        <v>8456</v>
      </c>
      <c r="C664" t="s">
        <v>8606</v>
      </c>
      <c r="D664">
        <v>1813</v>
      </c>
      <c r="E664" s="13">
        <v>12000000</v>
      </c>
      <c r="F664" s="13">
        <v>6933333</v>
      </c>
    </row>
    <row r="665" spans="1:6" x14ac:dyDescent="0.2">
      <c r="A665" s="19">
        <v>2327</v>
      </c>
      <c r="B665" t="s">
        <v>8456</v>
      </c>
      <c r="C665" t="s">
        <v>8608</v>
      </c>
      <c r="D665">
        <v>1364</v>
      </c>
      <c r="E665" s="13">
        <v>45080000</v>
      </c>
      <c r="F665" s="13">
        <v>38130167</v>
      </c>
    </row>
    <row r="666" spans="1:6" x14ac:dyDescent="0.2">
      <c r="A666" s="19">
        <v>2327</v>
      </c>
      <c r="B666" t="s">
        <v>8456</v>
      </c>
      <c r="C666" t="s">
        <v>8608</v>
      </c>
      <c r="D666">
        <v>1540</v>
      </c>
      <c r="E666" s="13">
        <v>5635000</v>
      </c>
      <c r="F666" s="13">
        <v>5635000</v>
      </c>
    </row>
    <row r="667" spans="1:6" x14ac:dyDescent="0.2">
      <c r="A667" s="19">
        <v>2327</v>
      </c>
      <c r="B667" t="s">
        <v>8456</v>
      </c>
      <c r="C667" t="s">
        <v>8608</v>
      </c>
      <c r="D667">
        <v>1963</v>
      </c>
      <c r="E667" s="13">
        <v>5635000</v>
      </c>
      <c r="F667" s="13">
        <v>0</v>
      </c>
    </row>
    <row r="668" spans="1:6" x14ac:dyDescent="0.2">
      <c r="A668" s="19">
        <v>2327</v>
      </c>
      <c r="B668" t="s">
        <v>8456</v>
      </c>
      <c r="C668" t="s">
        <v>8609</v>
      </c>
      <c r="D668">
        <v>1365</v>
      </c>
      <c r="E668" s="13">
        <v>86400000</v>
      </c>
      <c r="F668" s="13">
        <v>83520000</v>
      </c>
    </row>
    <row r="669" spans="1:6" x14ac:dyDescent="0.2">
      <c r="A669" s="19">
        <v>2327</v>
      </c>
      <c r="B669" t="s">
        <v>8456</v>
      </c>
      <c r="C669" t="s">
        <v>8609</v>
      </c>
      <c r="D669">
        <v>1916</v>
      </c>
      <c r="E669" s="13">
        <v>10800000</v>
      </c>
      <c r="F669" s="13">
        <v>0</v>
      </c>
    </row>
    <row r="670" spans="1:6" x14ac:dyDescent="0.2">
      <c r="A670" s="19">
        <v>2327</v>
      </c>
      <c r="B670" t="s">
        <v>8456</v>
      </c>
      <c r="C670" t="s">
        <v>8610</v>
      </c>
      <c r="D670">
        <v>1366</v>
      </c>
      <c r="E670" s="13">
        <v>37800000</v>
      </c>
      <c r="F670" s="13">
        <v>37800000</v>
      </c>
    </row>
    <row r="671" spans="1:6" x14ac:dyDescent="0.2">
      <c r="A671" s="19">
        <v>2327</v>
      </c>
      <c r="B671" t="s">
        <v>8456</v>
      </c>
      <c r="C671" t="s">
        <v>8610</v>
      </c>
      <c r="D671">
        <v>1822</v>
      </c>
      <c r="E671" s="13">
        <v>16800000</v>
      </c>
      <c r="F671" s="13">
        <v>10500000</v>
      </c>
    </row>
    <row r="672" spans="1:6" x14ac:dyDescent="0.2">
      <c r="A672" s="19">
        <v>2327</v>
      </c>
      <c r="B672" t="s">
        <v>8456</v>
      </c>
      <c r="C672" t="s">
        <v>8612</v>
      </c>
      <c r="D672">
        <v>1369</v>
      </c>
      <c r="E672" s="13">
        <v>86400000</v>
      </c>
      <c r="F672" s="13">
        <v>79200000</v>
      </c>
    </row>
    <row r="673" spans="1:6" x14ac:dyDescent="0.2">
      <c r="A673" s="19">
        <v>2327</v>
      </c>
      <c r="B673" t="s">
        <v>8456</v>
      </c>
      <c r="C673" t="s">
        <v>8612</v>
      </c>
      <c r="D673">
        <v>1969</v>
      </c>
      <c r="E673" s="13">
        <v>9000000</v>
      </c>
      <c r="F673" s="13">
        <v>0</v>
      </c>
    </row>
    <row r="674" spans="1:6" x14ac:dyDescent="0.2">
      <c r="A674" s="19">
        <v>2327</v>
      </c>
      <c r="B674" t="s">
        <v>8456</v>
      </c>
      <c r="C674" t="s">
        <v>8614</v>
      </c>
      <c r="D674">
        <v>1371</v>
      </c>
      <c r="E674" s="13">
        <v>143315399</v>
      </c>
      <c r="F674" s="13">
        <v>133609066</v>
      </c>
    </row>
    <row r="675" spans="1:6" x14ac:dyDescent="0.2">
      <c r="A675" s="19">
        <v>2327</v>
      </c>
      <c r="B675" t="s">
        <v>8456</v>
      </c>
      <c r="C675" t="s">
        <v>8614</v>
      </c>
      <c r="D675">
        <v>2041</v>
      </c>
      <c r="E675" s="13">
        <v>76909882</v>
      </c>
      <c r="F675" s="13">
        <v>0</v>
      </c>
    </row>
    <row r="676" spans="1:6" x14ac:dyDescent="0.2">
      <c r="A676" s="19">
        <v>2327</v>
      </c>
      <c r="B676" t="s">
        <v>8456</v>
      </c>
      <c r="C676" t="s">
        <v>8809</v>
      </c>
      <c r="D676">
        <v>1392</v>
      </c>
      <c r="E676" s="13">
        <v>64000000</v>
      </c>
      <c r="F676" s="13">
        <v>54933333</v>
      </c>
    </row>
    <row r="677" spans="1:6" x14ac:dyDescent="0.2">
      <c r="A677" s="19">
        <v>2327</v>
      </c>
      <c r="B677" t="s">
        <v>8456</v>
      </c>
      <c r="C677" t="s">
        <v>8821</v>
      </c>
      <c r="D677">
        <v>1397</v>
      </c>
      <c r="E677" s="13">
        <v>61504000</v>
      </c>
      <c r="F677" s="13">
        <v>52278400</v>
      </c>
    </row>
    <row r="678" spans="1:6" x14ac:dyDescent="0.2">
      <c r="A678" s="19">
        <v>2327</v>
      </c>
      <c r="B678" t="s">
        <v>8456</v>
      </c>
      <c r="C678" t="s">
        <v>8861</v>
      </c>
      <c r="D678">
        <v>1411</v>
      </c>
      <c r="E678" s="13">
        <v>313200000</v>
      </c>
      <c r="F678" s="13">
        <v>187191843</v>
      </c>
    </row>
    <row r="679" spans="1:6" x14ac:dyDescent="0.2">
      <c r="A679" s="19">
        <v>2327</v>
      </c>
      <c r="B679" t="s">
        <v>8456</v>
      </c>
      <c r="C679" t="s">
        <v>8861</v>
      </c>
      <c r="D679">
        <v>1851</v>
      </c>
      <c r="E679" s="13">
        <v>111465475</v>
      </c>
      <c r="F679" s="13">
        <v>0</v>
      </c>
    </row>
    <row r="680" spans="1:6" x14ac:dyDescent="0.2">
      <c r="A680" s="19">
        <v>2327</v>
      </c>
      <c r="B680" t="s">
        <v>8456</v>
      </c>
      <c r="C680" t="s">
        <v>8897</v>
      </c>
      <c r="D680">
        <v>2006</v>
      </c>
      <c r="E680" s="13">
        <v>9900001</v>
      </c>
      <c r="F680" s="13">
        <v>0</v>
      </c>
    </row>
    <row r="681" spans="1:6" x14ac:dyDescent="0.2">
      <c r="A681" s="19">
        <v>2327</v>
      </c>
      <c r="B681" t="s">
        <v>8456</v>
      </c>
      <c r="C681" t="s">
        <v>9025</v>
      </c>
      <c r="D681">
        <v>2004</v>
      </c>
      <c r="E681" s="13">
        <v>18000000</v>
      </c>
      <c r="F681" s="13">
        <v>0</v>
      </c>
    </row>
    <row r="682" spans="1:6" x14ac:dyDescent="0.2">
      <c r="A682" s="19">
        <v>2327</v>
      </c>
      <c r="B682" t="s">
        <v>8456</v>
      </c>
      <c r="C682" t="s">
        <v>9028</v>
      </c>
      <c r="D682">
        <v>1447</v>
      </c>
      <c r="E682" s="13">
        <v>18000000</v>
      </c>
      <c r="F682" s="13">
        <v>18000000</v>
      </c>
    </row>
    <row r="683" spans="1:6" x14ac:dyDescent="0.2">
      <c r="A683" s="19">
        <v>2327</v>
      </c>
      <c r="B683" t="s">
        <v>8456</v>
      </c>
      <c r="C683" t="s">
        <v>9028</v>
      </c>
      <c r="D683">
        <v>1934</v>
      </c>
      <c r="E683" s="13">
        <v>9000000</v>
      </c>
      <c r="F683" s="13">
        <v>0</v>
      </c>
    </row>
    <row r="684" spans="1:6" x14ac:dyDescent="0.2">
      <c r="A684" s="19">
        <v>2327</v>
      </c>
      <c r="B684" t="s">
        <v>8456</v>
      </c>
      <c r="C684" t="s">
        <v>9030</v>
      </c>
      <c r="D684">
        <v>1452</v>
      </c>
      <c r="E684" s="13">
        <v>16905000</v>
      </c>
      <c r="F684" s="13">
        <v>16905000</v>
      </c>
    </row>
    <row r="685" spans="1:6" x14ac:dyDescent="0.2">
      <c r="A685" s="19">
        <v>2327</v>
      </c>
      <c r="B685" t="s">
        <v>8456</v>
      </c>
      <c r="C685" t="s">
        <v>9031</v>
      </c>
      <c r="D685">
        <v>1462</v>
      </c>
      <c r="E685" s="13">
        <v>12600000</v>
      </c>
      <c r="F685" s="13">
        <v>12600000</v>
      </c>
    </row>
    <row r="686" spans="1:6" x14ac:dyDescent="0.2">
      <c r="A686" s="19">
        <v>2327</v>
      </c>
      <c r="B686" t="s">
        <v>8456</v>
      </c>
      <c r="C686" t="s">
        <v>9031</v>
      </c>
      <c r="D686">
        <v>1748</v>
      </c>
      <c r="E686" s="13">
        <v>6300000</v>
      </c>
      <c r="F686" s="13">
        <v>6300000</v>
      </c>
    </row>
    <row r="687" spans="1:6" x14ac:dyDescent="0.2">
      <c r="A687" s="19">
        <v>2327</v>
      </c>
      <c r="B687" t="s">
        <v>8456</v>
      </c>
      <c r="C687" t="s">
        <v>9033</v>
      </c>
      <c r="D687">
        <v>1474</v>
      </c>
      <c r="E687" s="13">
        <v>26415000</v>
      </c>
      <c r="F687" s="13">
        <v>26415000</v>
      </c>
    </row>
    <row r="688" spans="1:6" x14ac:dyDescent="0.2">
      <c r="A688" s="19">
        <v>2327</v>
      </c>
      <c r="B688" t="s">
        <v>8456</v>
      </c>
      <c r="C688" t="s">
        <v>9033</v>
      </c>
      <c r="D688">
        <v>1882</v>
      </c>
      <c r="E688" s="13">
        <v>17634000</v>
      </c>
      <c r="F688" s="13">
        <v>4996300</v>
      </c>
    </row>
    <row r="689" spans="1:6" x14ac:dyDescent="0.2">
      <c r="A689" s="19">
        <v>2327</v>
      </c>
      <c r="B689" t="s">
        <v>8456</v>
      </c>
      <c r="C689" t="s">
        <v>9287</v>
      </c>
      <c r="D689">
        <v>1525</v>
      </c>
      <c r="E689" s="13">
        <v>22050000</v>
      </c>
      <c r="F689" s="13">
        <v>20825000</v>
      </c>
    </row>
    <row r="690" spans="1:6" x14ac:dyDescent="0.2">
      <c r="A690" s="19">
        <v>2327</v>
      </c>
      <c r="B690" t="s">
        <v>8456</v>
      </c>
      <c r="C690" t="s">
        <v>9287</v>
      </c>
      <c r="D690">
        <v>1879</v>
      </c>
      <c r="E690" s="13">
        <v>11025000</v>
      </c>
      <c r="F690" s="13">
        <v>5145000</v>
      </c>
    </row>
    <row r="691" spans="1:6" x14ac:dyDescent="0.2">
      <c r="A691" s="19">
        <v>2327</v>
      </c>
      <c r="B691" t="s">
        <v>8456</v>
      </c>
      <c r="C691" t="s">
        <v>9288</v>
      </c>
      <c r="D691">
        <v>1526</v>
      </c>
      <c r="E691" s="13">
        <v>21060000</v>
      </c>
      <c r="F691" s="13">
        <v>20358000</v>
      </c>
    </row>
    <row r="692" spans="1:6" x14ac:dyDescent="0.2">
      <c r="A692" s="19">
        <v>2327</v>
      </c>
      <c r="B692" t="s">
        <v>8456</v>
      </c>
      <c r="C692" t="s">
        <v>9288</v>
      </c>
      <c r="D692">
        <v>1853</v>
      </c>
      <c r="E692" s="13">
        <v>35268000</v>
      </c>
      <c r="F692" s="13">
        <v>9404800</v>
      </c>
    </row>
    <row r="693" spans="1:6" x14ac:dyDescent="0.2">
      <c r="A693" s="19">
        <v>2327</v>
      </c>
      <c r="B693" t="s">
        <v>8456</v>
      </c>
      <c r="C693" t="s">
        <v>9291</v>
      </c>
      <c r="D693">
        <v>1570</v>
      </c>
      <c r="E693" s="13">
        <v>9075000</v>
      </c>
      <c r="F693" s="13">
        <v>9075000</v>
      </c>
    </row>
    <row r="694" spans="1:6" x14ac:dyDescent="0.2">
      <c r="A694" s="19">
        <v>2327</v>
      </c>
      <c r="B694" t="s">
        <v>8456</v>
      </c>
      <c r="C694" t="s">
        <v>9291</v>
      </c>
      <c r="D694">
        <v>1903</v>
      </c>
      <c r="E694" s="13">
        <v>3100000</v>
      </c>
      <c r="F694" s="13">
        <v>1136667</v>
      </c>
    </row>
    <row r="695" spans="1:6" x14ac:dyDescent="0.2">
      <c r="A695" s="19">
        <v>2327</v>
      </c>
      <c r="B695" t="s">
        <v>8456</v>
      </c>
      <c r="C695" t="s">
        <v>9291</v>
      </c>
      <c r="D695">
        <v>1972</v>
      </c>
      <c r="E695" s="13">
        <v>1550000</v>
      </c>
      <c r="F695" s="13">
        <v>0</v>
      </c>
    </row>
    <row r="696" spans="1:6" x14ac:dyDescent="0.2">
      <c r="A696" s="19">
        <v>2327</v>
      </c>
      <c r="B696" t="s">
        <v>8456</v>
      </c>
      <c r="C696" t="s">
        <v>9292</v>
      </c>
      <c r="D696">
        <v>1586</v>
      </c>
      <c r="E696" s="13">
        <v>15000000</v>
      </c>
      <c r="F696" s="13">
        <v>7333333</v>
      </c>
    </row>
    <row r="697" spans="1:6" x14ac:dyDescent="0.2">
      <c r="A697" s="19">
        <v>2327</v>
      </c>
      <c r="B697" t="s">
        <v>8456</v>
      </c>
      <c r="C697" t="s">
        <v>9302</v>
      </c>
      <c r="D697">
        <v>1636</v>
      </c>
      <c r="E697" s="13">
        <v>9330000</v>
      </c>
      <c r="F697" s="13">
        <v>8915333</v>
      </c>
    </row>
    <row r="698" spans="1:6" x14ac:dyDescent="0.2">
      <c r="A698" s="19">
        <v>2327</v>
      </c>
      <c r="B698" t="s">
        <v>8456</v>
      </c>
      <c r="C698" t="s">
        <v>9573</v>
      </c>
      <c r="D698">
        <v>1655</v>
      </c>
      <c r="E698" s="13">
        <v>30000000</v>
      </c>
      <c r="F698" s="13">
        <v>20000000</v>
      </c>
    </row>
    <row r="699" spans="1:6" x14ac:dyDescent="0.2">
      <c r="A699" s="19">
        <v>2327</v>
      </c>
      <c r="B699" t="s">
        <v>8456</v>
      </c>
      <c r="C699" t="s">
        <v>9574</v>
      </c>
      <c r="D699">
        <v>1656</v>
      </c>
      <c r="E699" s="13">
        <v>9000000</v>
      </c>
      <c r="F699" s="13">
        <v>2700000</v>
      </c>
    </row>
    <row r="700" spans="1:6" x14ac:dyDescent="0.2">
      <c r="A700" s="19">
        <v>2327</v>
      </c>
      <c r="B700" t="s">
        <v>8456</v>
      </c>
      <c r="C700" t="s">
        <v>9575</v>
      </c>
      <c r="D700">
        <v>1657</v>
      </c>
      <c r="E700" s="13">
        <v>29250000</v>
      </c>
      <c r="F700" s="13">
        <v>17983333</v>
      </c>
    </row>
    <row r="701" spans="1:6" x14ac:dyDescent="0.2">
      <c r="A701" s="19">
        <v>2327</v>
      </c>
      <c r="B701" t="s">
        <v>8456</v>
      </c>
      <c r="C701" t="s">
        <v>9577</v>
      </c>
      <c r="D701">
        <v>1662</v>
      </c>
      <c r="E701" s="13">
        <v>18000000</v>
      </c>
      <c r="F701" s="13">
        <v>10800000</v>
      </c>
    </row>
    <row r="702" spans="1:6" x14ac:dyDescent="0.2">
      <c r="A702" s="19">
        <v>2327</v>
      </c>
      <c r="B702" t="s">
        <v>8456</v>
      </c>
      <c r="C702" t="s">
        <v>9579</v>
      </c>
      <c r="D702">
        <v>1667</v>
      </c>
      <c r="E702" s="13">
        <v>24000000</v>
      </c>
      <c r="F702" s="13">
        <v>21600000</v>
      </c>
    </row>
    <row r="703" spans="1:6" x14ac:dyDescent="0.2">
      <c r="A703" s="19">
        <v>2327</v>
      </c>
      <c r="B703" t="s">
        <v>8456</v>
      </c>
      <c r="C703" t="s">
        <v>9582</v>
      </c>
      <c r="D703">
        <v>1671</v>
      </c>
      <c r="E703" s="13">
        <v>28000000</v>
      </c>
      <c r="F703" s="13">
        <v>17266667</v>
      </c>
    </row>
    <row r="704" spans="1:6" x14ac:dyDescent="0.2">
      <c r="A704" s="19">
        <v>2327</v>
      </c>
      <c r="B704" t="s">
        <v>8456</v>
      </c>
      <c r="C704" t="s">
        <v>9582</v>
      </c>
      <c r="D704">
        <v>1730</v>
      </c>
      <c r="E704" s="13">
        <v>15000000</v>
      </c>
      <c r="F704" s="13">
        <v>11000000</v>
      </c>
    </row>
    <row r="705" spans="1:6" x14ac:dyDescent="0.2">
      <c r="A705" s="19">
        <v>2327</v>
      </c>
      <c r="B705" t="s">
        <v>8456</v>
      </c>
      <c r="C705" t="s">
        <v>9582</v>
      </c>
      <c r="D705">
        <v>2002</v>
      </c>
      <c r="E705" s="13">
        <v>2500000</v>
      </c>
      <c r="F705" s="13">
        <v>0</v>
      </c>
    </row>
    <row r="706" spans="1:6" x14ac:dyDescent="0.2">
      <c r="A706" s="19">
        <v>2327</v>
      </c>
      <c r="B706" t="s">
        <v>8456</v>
      </c>
      <c r="C706" t="s">
        <v>9589</v>
      </c>
      <c r="D706">
        <v>1679</v>
      </c>
      <c r="E706" s="13">
        <v>15000000</v>
      </c>
      <c r="F706" s="13">
        <v>12666667</v>
      </c>
    </row>
    <row r="707" spans="1:6" x14ac:dyDescent="0.2">
      <c r="A707" s="19">
        <v>2327</v>
      </c>
      <c r="B707" t="s">
        <v>8456</v>
      </c>
      <c r="C707" t="s">
        <v>9590</v>
      </c>
      <c r="D707">
        <v>1680</v>
      </c>
      <c r="E707" s="13">
        <v>15000000</v>
      </c>
      <c r="F707" s="13">
        <v>12666667</v>
      </c>
    </row>
    <row r="708" spans="1:6" x14ac:dyDescent="0.2">
      <c r="A708" s="19">
        <v>2327</v>
      </c>
      <c r="B708" t="s">
        <v>8456</v>
      </c>
      <c r="C708" t="s">
        <v>9593</v>
      </c>
      <c r="D708">
        <v>1691</v>
      </c>
      <c r="E708" s="13">
        <v>36000000</v>
      </c>
      <c r="F708" s="13">
        <v>20000000</v>
      </c>
    </row>
    <row r="709" spans="1:6" x14ac:dyDescent="0.2">
      <c r="A709" s="19">
        <v>2327</v>
      </c>
      <c r="B709" t="s">
        <v>8456</v>
      </c>
      <c r="C709" t="s">
        <v>9594</v>
      </c>
      <c r="D709">
        <v>1692</v>
      </c>
      <c r="E709" s="13">
        <v>24500000</v>
      </c>
      <c r="F709" s="13">
        <v>17266667</v>
      </c>
    </row>
    <row r="710" spans="1:6" x14ac:dyDescent="0.2">
      <c r="A710" s="19">
        <v>2327</v>
      </c>
      <c r="B710" t="s">
        <v>8456</v>
      </c>
      <c r="C710" t="s">
        <v>9597</v>
      </c>
      <c r="D710">
        <v>1695</v>
      </c>
      <c r="E710" s="13">
        <v>16908000</v>
      </c>
      <c r="F710" s="13">
        <v>13714267</v>
      </c>
    </row>
    <row r="711" spans="1:6" x14ac:dyDescent="0.2">
      <c r="A711" s="19">
        <v>2327</v>
      </c>
      <c r="B711" t="s">
        <v>8456</v>
      </c>
      <c r="C711" t="s">
        <v>9598</v>
      </c>
      <c r="D711">
        <v>1696</v>
      </c>
      <c r="E711" s="13">
        <v>15750000</v>
      </c>
      <c r="F711" s="13">
        <v>13475000</v>
      </c>
    </row>
    <row r="712" spans="1:6" x14ac:dyDescent="0.2">
      <c r="A712" s="19">
        <v>2327</v>
      </c>
      <c r="B712" t="s">
        <v>8456</v>
      </c>
      <c r="C712" t="s">
        <v>9600</v>
      </c>
      <c r="D712">
        <v>1699</v>
      </c>
      <c r="E712" s="13">
        <v>25357500</v>
      </c>
      <c r="F712" s="13">
        <v>14087500</v>
      </c>
    </row>
    <row r="713" spans="1:6" x14ac:dyDescent="0.2">
      <c r="A713" s="19">
        <v>2327</v>
      </c>
      <c r="B713" t="s">
        <v>8456</v>
      </c>
      <c r="C713" t="s">
        <v>9601</v>
      </c>
      <c r="D713">
        <v>1700</v>
      </c>
      <c r="E713" s="13">
        <v>15000000</v>
      </c>
      <c r="F713" s="13">
        <v>12333333</v>
      </c>
    </row>
    <row r="714" spans="1:6" x14ac:dyDescent="0.2">
      <c r="A714" s="19">
        <v>2327</v>
      </c>
      <c r="B714" t="s">
        <v>8456</v>
      </c>
      <c r="C714" t="s">
        <v>9602</v>
      </c>
      <c r="D714">
        <v>1702</v>
      </c>
      <c r="E714" s="13">
        <v>34000000</v>
      </c>
      <c r="F714" s="13">
        <v>20683333</v>
      </c>
    </row>
    <row r="715" spans="1:6" x14ac:dyDescent="0.2">
      <c r="A715" s="19">
        <v>2327</v>
      </c>
      <c r="B715" t="s">
        <v>8456</v>
      </c>
      <c r="C715" t="s">
        <v>9603</v>
      </c>
      <c r="D715">
        <v>1703</v>
      </c>
      <c r="E715" s="13">
        <v>15000000</v>
      </c>
      <c r="F715" s="13">
        <v>2833333</v>
      </c>
    </row>
    <row r="716" spans="1:6" x14ac:dyDescent="0.2">
      <c r="A716" s="19">
        <v>2327</v>
      </c>
      <c r="B716" t="s">
        <v>8456</v>
      </c>
      <c r="C716" t="s">
        <v>9607</v>
      </c>
      <c r="D716">
        <v>1707</v>
      </c>
      <c r="E716" s="13">
        <v>22500000</v>
      </c>
      <c r="F716" s="13">
        <v>12166667</v>
      </c>
    </row>
    <row r="717" spans="1:6" x14ac:dyDescent="0.2">
      <c r="A717" s="19">
        <v>2327</v>
      </c>
      <c r="B717" t="s">
        <v>8456</v>
      </c>
      <c r="C717" t="s">
        <v>9610</v>
      </c>
      <c r="D717">
        <v>1711</v>
      </c>
      <c r="E717" s="13">
        <v>15000000</v>
      </c>
      <c r="F717" s="13">
        <v>11333333</v>
      </c>
    </row>
    <row r="718" spans="1:6" x14ac:dyDescent="0.2">
      <c r="A718" s="19">
        <v>2327</v>
      </c>
      <c r="B718" t="s">
        <v>8456</v>
      </c>
      <c r="C718" t="s">
        <v>9610</v>
      </c>
      <c r="D718">
        <v>1983</v>
      </c>
      <c r="E718" s="13">
        <v>4166667</v>
      </c>
      <c r="F718" s="13">
        <v>0</v>
      </c>
    </row>
    <row r="719" spans="1:6" x14ac:dyDescent="0.2">
      <c r="A719" s="19">
        <v>2327</v>
      </c>
      <c r="B719" t="s">
        <v>8456</v>
      </c>
      <c r="C719" t="s">
        <v>9613</v>
      </c>
      <c r="D719">
        <v>1715</v>
      </c>
      <c r="E719" s="13">
        <v>16500000</v>
      </c>
      <c r="F719" s="13">
        <v>13383333</v>
      </c>
    </row>
    <row r="720" spans="1:6" x14ac:dyDescent="0.2">
      <c r="A720" s="19">
        <v>2327</v>
      </c>
      <c r="B720" t="s">
        <v>8456</v>
      </c>
      <c r="C720" t="s">
        <v>9613</v>
      </c>
      <c r="D720">
        <v>1970</v>
      </c>
      <c r="E720" s="13">
        <v>5500000</v>
      </c>
      <c r="F720" s="13">
        <v>0</v>
      </c>
    </row>
    <row r="721" spans="1:6" x14ac:dyDescent="0.2">
      <c r="A721" s="19">
        <v>2327</v>
      </c>
      <c r="B721" t="s">
        <v>8456</v>
      </c>
      <c r="C721" t="s">
        <v>1045</v>
      </c>
      <c r="D721">
        <v>1720</v>
      </c>
      <c r="E721" s="13">
        <v>6000000</v>
      </c>
      <c r="F721" s="13">
        <v>4600000</v>
      </c>
    </row>
    <row r="722" spans="1:6" x14ac:dyDescent="0.2">
      <c r="A722" s="19">
        <v>2327</v>
      </c>
      <c r="B722" t="s">
        <v>8456</v>
      </c>
      <c r="C722" t="s">
        <v>9617</v>
      </c>
      <c r="D722">
        <v>1722</v>
      </c>
      <c r="E722" s="13">
        <v>6000000</v>
      </c>
      <c r="F722" s="13">
        <v>0</v>
      </c>
    </row>
    <row r="723" spans="1:6" x14ac:dyDescent="0.2">
      <c r="A723" s="19">
        <v>2327</v>
      </c>
      <c r="B723" t="s">
        <v>8456</v>
      </c>
      <c r="C723" t="s">
        <v>9618</v>
      </c>
      <c r="D723">
        <v>1723</v>
      </c>
      <c r="E723" s="13">
        <v>21000000</v>
      </c>
      <c r="F723" s="13">
        <v>8633333</v>
      </c>
    </row>
    <row r="724" spans="1:6" x14ac:dyDescent="0.2">
      <c r="A724" s="19">
        <v>2327</v>
      </c>
      <c r="B724" t="s">
        <v>8456</v>
      </c>
      <c r="C724" t="s">
        <v>9622</v>
      </c>
      <c r="D724">
        <v>1728</v>
      </c>
      <c r="E724" s="13">
        <v>15000000</v>
      </c>
      <c r="F724" s="13">
        <v>0</v>
      </c>
    </row>
    <row r="725" spans="1:6" x14ac:dyDescent="0.2">
      <c r="A725" s="19">
        <v>2327</v>
      </c>
      <c r="B725" t="s">
        <v>8456</v>
      </c>
      <c r="C725" t="s">
        <v>9623</v>
      </c>
      <c r="D725">
        <v>1729</v>
      </c>
      <c r="E725" s="13">
        <v>15000000</v>
      </c>
      <c r="F725" s="13">
        <v>11333333</v>
      </c>
    </row>
    <row r="726" spans="1:6" x14ac:dyDescent="0.2">
      <c r="A726" s="19">
        <v>2327</v>
      </c>
      <c r="B726" t="s">
        <v>8456</v>
      </c>
      <c r="C726" t="s">
        <v>9626</v>
      </c>
      <c r="D726">
        <v>1733</v>
      </c>
      <c r="E726" s="13">
        <v>15000000</v>
      </c>
      <c r="F726" s="13">
        <v>11333333</v>
      </c>
    </row>
    <row r="727" spans="1:6" x14ac:dyDescent="0.2">
      <c r="A727" s="19">
        <v>2327</v>
      </c>
      <c r="B727" t="s">
        <v>8456</v>
      </c>
      <c r="C727" t="s">
        <v>9632</v>
      </c>
      <c r="D727">
        <v>1997</v>
      </c>
      <c r="E727" s="13">
        <v>5000000</v>
      </c>
      <c r="F727" s="13">
        <v>0</v>
      </c>
    </row>
    <row r="728" spans="1:6" x14ac:dyDescent="0.2">
      <c r="A728" s="19">
        <v>2327</v>
      </c>
      <c r="B728" t="s">
        <v>8456</v>
      </c>
      <c r="C728" t="s">
        <v>9637</v>
      </c>
      <c r="D728">
        <v>1750</v>
      </c>
      <c r="E728" s="13">
        <v>16500000</v>
      </c>
      <c r="F728" s="13">
        <v>11183333</v>
      </c>
    </row>
    <row r="729" spans="1:6" x14ac:dyDescent="0.2">
      <c r="A729" s="19">
        <v>2327</v>
      </c>
      <c r="B729" t="s">
        <v>8456</v>
      </c>
      <c r="C729" t="s">
        <v>9639</v>
      </c>
      <c r="D729">
        <v>1752</v>
      </c>
      <c r="E729" s="13">
        <v>15000000</v>
      </c>
      <c r="F729" s="13">
        <v>10833333</v>
      </c>
    </row>
    <row r="730" spans="1:6" x14ac:dyDescent="0.2">
      <c r="A730" s="19">
        <v>2327</v>
      </c>
      <c r="B730" t="s">
        <v>8456</v>
      </c>
      <c r="C730" t="s">
        <v>9640</v>
      </c>
      <c r="D730">
        <v>1753</v>
      </c>
      <c r="E730" s="13">
        <v>10850000</v>
      </c>
      <c r="F730" s="13">
        <v>6303333</v>
      </c>
    </row>
    <row r="731" spans="1:6" x14ac:dyDescent="0.2">
      <c r="A731" s="19">
        <v>2327</v>
      </c>
      <c r="B731" t="s">
        <v>8456</v>
      </c>
      <c r="C731" t="s">
        <v>9641</v>
      </c>
      <c r="D731">
        <v>1754</v>
      </c>
      <c r="E731" s="13">
        <v>15000000</v>
      </c>
      <c r="F731" s="13">
        <v>10833333</v>
      </c>
    </row>
    <row r="732" spans="1:6" x14ac:dyDescent="0.2">
      <c r="A732" s="19">
        <v>2327</v>
      </c>
      <c r="B732" t="s">
        <v>8456</v>
      </c>
      <c r="C732" t="s">
        <v>9643</v>
      </c>
      <c r="D732">
        <v>1757</v>
      </c>
      <c r="E732" s="13">
        <v>15000000</v>
      </c>
      <c r="F732" s="13">
        <v>0</v>
      </c>
    </row>
    <row r="733" spans="1:6" x14ac:dyDescent="0.2">
      <c r="A733" s="19">
        <v>2327</v>
      </c>
      <c r="B733" t="s">
        <v>8456</v>
      </c>
      <c r="C733" t="s">
        <v>9645</v>
      </c>
      <c r="D733">
        <v>1760</v>
      </c>
      <c r="E733" s="13">
        <v>16908000</v>
      </c>
      <c r="F733" s="13">
        <v>0</v>
      </c>
    </row>
    <row r="734" spans="1:6" x14ac:dyDescent="0.2">
      <c r="A734" s="19">
        <v>2327</v>
      </c>
      <c r="B734" t="s">
        <v>8456</v>
      </c>
      <c r="C734" t="s">
        <v>9646</v>
      </c>
      <c r="D734">
        <v>1762</v>
      </c>
      <c r="E734" s="13">
        <v>15000000</v>
      </c>
      <c r="F734" s="13">
        <v>9666667</v>
      </c>
    </row>
    <row r="735" spans="1:6" x14ac:dyDescent="0.2">
      <c r="A735" s="19">
        <v>2327</v>
      </c>
      <c r="B735" t="s">
        <v>8456</v>
      </c>
      <c r="C735" t="s">
        <v>9647</v>
      </c>
      <c r="D735">
        <v>1763</v>
      </c>
      <c r="E735" s="13">
        <v>15000000</v>
      </c>
      <c r="F735" s="13">
        <v>10000000</v>
      </c>
    </row>
    <row r="736" spans="1:6" x14ac:dyDescent="0.2">
      <c r="A736" s="19">
        <v>2327</v>
      </c>
      <c r="B736" t="s">
        <v>8456</v>
      </c>
      <c r="C736" t="s">
        <v>9756</v>
      </c>
      <c r="D736">
        <v>1770</v>
      </c>
      <c r="E736" s="13">
        <v>6000000</v>
      </c>
      <c r="F736" s="13">
        <v>3866667</v>
      </c>
    </row>
    <row r="737" spans="1:6" x14ac:dyDescent="0.2">
      <c r="A737" s="19">
        <v>2327</v>
      </c>
      <c r="B737" t="s">
        <v>8456</v>
      </c>
      <c r="C737" t="s">
        <v>9758</v>
      </c>
      <c r="D737">
        <v>1771</v>
      </c>
      <c r="E737" s="13">
        <v>15000000</v>
      </c>
      <c r="F737" s="13">
        <v>9666667</v>
      </c>
    </row>
    <row r="738" spans="1:6" x14ac:dyDescent="0.2">
      <c r="A738" s="19">
        <v>2327</v>
      </c>
      <c r="B738" t="s">
        <v>8456</v>
      </c>
      <c r="C738" t="s">
        <v>9760</v>
      </c>
      <c r="D738">
        <v>1772</v>
      </c>
      <c r="E738" s="13">
        <v>15000000</v>
      </c>
      <c r="F738" s="13">
        <v>9166667</v>
      </c>
    </row>
    <row r="739" spans="1:6" x14ac:dyDescent="0.2">
      <c r="A739" s="19">
        <v>2327</v>
      </c>
      <c r="B739" t="s">
        <v>8456</v>
      </c>
      <c r="C739" t="s">
        <v>9763</v>
      </c>
      <c r="D739">
        <v>1774</v>
      </c>
      <c r="E739" s="13">
        <v>6000000</v>
      </c>
      <c r="F739" s="13">
        <v>1600000</v>
      </c>
    </row>
    <row r="740" spans="1:6" x14ac:dyDescent="0.2">
      <c r="A740" s="19">
        <v>2327</v>
      </c>
      <c r="B740" t="s">
        <v>8456</v>
      </c>
      <c r="C740" t="s">
        <v>9767</v>
      </c>
      <c r="D740">
        <v>1776</v>
      </c>
      <c r="E740" s="13">
        <v>15000000</v>
      </c>
      <c r="F740" s="13">
        <v>9666667</v>
      </c>
    </row>
    <row r="741" spans="1:6" x14ac:dyDescent="0.2">
      <c r="A741" s="19">
        <v>2327</v>
      </c>
      <c r="B741" t="s">
        <v>8456</v>
      </c>
      <c r="C741" t="s">
        <v>9781</v>
      </c>
      <c r="D741">
        <v>1786</v>
      </c>
      <c r="E741" s="13">
        <v>7500000</v>
      </c>
      <c r="F741" s="13">
        <v>5700000</v>
      </c>
    </row>
    <row r="742" spans="1:6" x14ac:dyDescent="0.2">
      <c r="A742" s="19">
        <v>2327</v>
      </c>
      <c r="B742" t="s">
        <v>8456</v>
      </c>
      <c r="C742" t="s">
        <v>9787</v>
      </c>
      <c r="D742">
        <v>1789</v>
      </c>
      <c r="E742" s="13">
        <v>10885000</v>
      </c>
      <c r="F742" s="13">
        <v>5701667</v>
      </c>
    </row>
    <row r="743" spans="1:6" x14ac:dyDescent="0.2">
      <c r="A743" s="19">
        <v>2327</v>
      </c>
      <c r="B743" t="s">
        <v>8456</v>
      </c>
      <c r="C743" t="s">
        <v>9789</v>
      </c>
      <c r="D743">
        <v>1790</v>
      </c>
      <c r="E743" s="13">
        <v>15000000</v>
      </c>
      <c r="F743" s="13">
        <v>9166667</v>
      </c>
    </row>
    <row r="744" spans="1:6" x14ac:dyDescent="0.2">
      <c r="A744" s="19">
        <v>2327</v>
      </c>
      <c r="B744" t="s">
        <v>8456</v>
      </c>
      <c r="C744" t="s">
        <v>9793</v>
      </c>
      <c r="D744">
        <v>1792</v>
      </c>
      <c r="E744" s="13">
        <v>9330000</v>
      </c>
      <c r="F744" s="13">
        <v>5701667</v>
      </c>
    </row>
    <row r="745" spans="1:6" x14ac:dyDescent="0.2">
      <c r="A745" s="19">
        <v>2327</v>
      </c>
      <c r="B745" t="s">
        <v>8456</v>
      </c>
      <c r="C745" t="s">
        <v>9797</v>
      </c>
      <c r="D745">
        <v>1794</v>
      </c>
      <c r="E745" s="13">
        <v>16500000</v>
      </c>
      <c r="F745" s="13">
        <v>10083333</v>
      </c>
    </row>
    <row r="746" spans="1:6" x14ac:dyDescent="0.2">
      <c r="A746" s="19">
        <v>2327</v>
      </c>
      <c r="B746" t="s">
        <v>8456</v>
      </c>
      <c r="C746" t="s">
        <v>9803</v>
      </c>
      <c r="D746">
        <v>1797</v>
      </c>
      <c r="E746" s="13">
        <v>15000000</v>
      </c>
      <c r="F746" s="13">
        <v>9166667</v>
      </c>
    </row>
    <row r="747" spans="1:6" x14ac:dyDescent="0.2">
      <c r="A747" s="19">
        <v>2327</v>
      </c>
      <c r="B747" t="s">
        <v>8456</v>
      </c>
      <c r="C747" t="s">
        <v>9807</v>
      </c>
      <c r="D747">
        <v>1799</v>
      </c>
      <c r="E747" s="13">
        <v>15000000</v>
      </c>
      <c r="F747" s="13">
        <v>9000000</v>
      </c>
    </row>
    <row r="748" spans="1:6" x14ac:dyDescent="0.2">
      <c r="A748" s="19">
        <v>2327</v>
      </c>
      <c r="B748" t="s">
        <v>8456</v>
      </c>
      <c r="C748" t="s">
        <v>9813</v>
      </c>
      <c r="D748">
        <v>1802</v>
      </c>
      <c r="E748" s="13">
        <v>9330000</v>
      </c>
      <c r="F748" s="13">
        <v>5701667</v>
      </c>
    </row>
    <row r="749" spans="1:6" x14ac:dyDescent="0.2">
      <c r="A749" s="19">
        <v>2327</v>
      </c>
      <c r="B749" t="s">
        <v>8456</v>
      </c>
      <c r="C749" t="s">
        <v>9817</v>
      </c>
      <c r="D749">
        <v>1804</v>
      </c>
      <c r="E749" s="13">
        <v>15000000</v>
      </c>
      <c r="F749" s="13">
        <v>9000000</v>
      </c>
    </row>
    <row r="750" spans="1:6" x14ac:dyDescent="0.2">
      <c r="A750" s="19">
        <v>2327</v>
      </c>
      <c r="B750" t="s">
        <v>8456</v>
      </c>
      <c r="C750" t="s">
        <v>9851</v>
      </c>
      <c r="D750">
        <v>1827</v>
      </c>
      <c r="E750" s="13">
        <v>15000000</v>
      </c>
      <c r="F750" s="13">
        <v>6833333</v>
      </c>
    </row>
    <row r="751" spans="1:6" x14ac:dyDescent="0.2">
      <c r="A751" s="19">
        <v>2327</v>
      </c>
      <c r="B751" t="s">
        <v>8456</v>
      </c>
      <c r="C751" t="s">
        <v>9853</v>
      </c>
      <c r="D751">
        <v>1828</v>
      </c>
      <c r="E751" s="13">
        <v>15000000</v>
      </c>
      <c r="F751" s="13">
        <v>7500000</v>
      </c>
    </row>
    <row r="752" spans="1:6" x14ac:dyDescent="0.2">
      <c r="A752" s="19">
        <v>2327</v>
      </c>
      <c r="B752" t="s">
        <v>8456</v>
      </c>
      <c r="C752" t="s">
        <v>9857</v>
      </c>
      <c r="D752">
        <v>1830</v>
      </c>
      <c r="E752" s="13">
        <v>19250000</v>
      </c>
      <c r="F752" s="13">
        <v>7516667</v>
      </c>
    </row>
    <row r="753" spans="1:6" x14ac:dyDescent="0.2">
      <c r="A753" s="19">
        <v>2327</v>
      </c>
      <c r="B753" t="s">
        <v>8456</v>
      </c>
      <c r="C753" t="s">
        <v>9862</v>
      </c>
      <c r="D753">
        <v>1834</v>
      </c>
      <c r="E753" s="13">
        <v>9330000</v>
      </c>
      <c r="F753" s="13">
        <v>3939333</v>
      </c>
    </row>
    <row r="754" spans="1:6" x14ac:dyDescent="0.2">
      <c r="A754" s="19">
        <v>2327</v>
      </c>
      <c r="B754" t="s">
        <v>8456</v>
      </c>
      <c r="C754" t="s">
        <v>9864</v>
      </c>
      <c r="D754">
        <v>1835</v>
      </c>
      <c r="E754" s="13">
        <v>15000000</v>
      </c>
      <c r="F754" s="13">
        <v>6333333</v>
      </c>
    </row>
    <row r="755" spans="1:6" x14ac:dyDescent="0.2">
      <c r="A755" s="19">
        <v>2327</v>
      </c>
      <c r="B755" t="s">
        <v>8456</v>
      </c>
      <c r="C755" t="s">
        <v>9866</v>
      </c>
      <c r="D755">
        <v>1836</v>
      </c>
      <c r="E755" s="13">
        <v>12600000</v>
      </c>
      <c r="F755" s="13">
        <v>8190000</v>
      </c>
    </row>
    <row r="756" spans="1:6" x14ac:dyDescent="0.2">
      <c r="A756" s="19">
        <v>2327</v>
      </c>
      <c r="B756" t="s">
        <v>8456</v>
      </c>
      <c r="C756" t="s">
        <v>9866</v>
      </c>
      <c r="D756">
        <v>1968</v>
      </c>
      <c r="E756" s="13">
        <v>5250000</v>
      </c>
      <c r="F756" s="13">
        <v>0</v>
      </c>
    </row>
    <row r="757" spans="1:6" x14ac:dyDescent="0.2">
      <c r="A757" s="19">
        <v>2327</v>
      </c>
      <c r="B757" t="s">
        <v>8456</v>
      </c>
      <c r="C757" t="s">
        <v>9870</v>
      </c>
      <c r="D757">
        <v>1838</v>
      </c>
      <c r="E757" s="13">
        <v>15000000</v>
      </c>
      <c r="F757" s="13">
        <v>6333333</v>
      </c>
    </row>
    <row r="758" spans="1:6" x14ac:dyDescent="0.2">
      <c r="A758" s="19">
        <v>2327</v>
      </c>
      <c r="B758" t="s">
        <v>8456</v>
      </c>
      <c r="C758" t="s">
        <v>9873</v>
      </c>
      <c r="D758">
        <v>1928</v>
      </c>
      <c r="E758" s="13">
        <v>12600000</v>
      </c>
      <c r="F758" s="13">
        <v>0</v>
      </c>
    </row>
    <row r="759" spans="1:6" x14ac:dyDescent="0.2">
      <c r="A759" s="19">
        <v>2327</v>
      </c>
      <c r="B759" t="s">
        <v>8456</v>
      </c>
      <c r="C759" t="s">
        <v>9881</v>
      </c>
      <c r="D759">
        <v>1847</v>
      </c>
      <c r="E759" s="13">
        <v>12600000</v>
      </c>
      <c r="F759" s="13">
        <v>6930000</v>
      </c>
    </row>
    <row r="760" spans="1:6" x14ac:dyDescent="0.2">
      <c r="A760" s="19">
        <v>2327</v>
      </c>
      <c r="B760" t="s">
        <v>8456</v>
      </c>
      <c r="C760" t="s">
        <v>9881</v>
      </c>
      <c r="D760">
        <v>2014</v>
      </c>
      <c r="E760" s="13">
        <v>3150000</v>
      </c>
      <c r="F760" s="13">
        <v>0</v>
      </c>
    </row>
    <row r="761" spans="1:6" x14ac:dyDescent="0.2">
      <c r="A761" s="19">
        <v>2327</v>
      </c>
      <c r="B761" t="s">
        <v>8456</v>
      </c>
      <c r="C761" t="s">
        <v>9885</v>
      </c>
      <c r="D761">
        <v>1849</v>
      </c>
      <c r="E761" s="13">
        <v>28000000</v>
      </c>
      <c r="F761" s="13">
        <v>7466667</v>
      </c>
    </row>
    <row r="762" spans="1:6" x14ac:dyDescent="0.2">
      <c r="A762" s="19">
        <v>2327</v>
      </c>
      <c r="B762" t="s">
        <v>8456</v>
      </c>
      <c r="C762" t="s">
        <v>9893</v>
      </c>
      <c r="D762">
        <v>1854</v>
      </c>
      <c r="E762" s="13">
        <v>15000000</v>
      </c>
      <c r="F762" s="13">
        <v>5166667</v>
      </c>
    </row>
    <row r="763" spans="1:6" x14ac:dyDescent="0.2">
      <c r="A763" s="19">
        <v>2327</v>
      </c>
      <c r="B763" t="s">
        <v>8456</v>
      </c>
      <c r="C763" t="s">
        <v>9907</v>
      </c>
      <c r="D763">
        <v>1864</v>
      </c>
      <c r="E763" s="13">
        <v>17634000</v>
      </c>
      <c r="F763" s="13">
        <v>7641400</v>
      </c>
    </row>
    <row r="764" spans="1:6" x14ac:dyDescent="0.2">
      <c r="A764" s="19">
        <v>2327</v>
      </c>
      <c r="B764" t="s">
        <v>8456</v>
      </c>
      <c r="C764" t="s">
        <v>9907</v>
      </c>
      <c r="D764">
        <v>2011</v>
      </c>
      <c r="E764" s="13">
        <v>2939000</v>
      </c>
      <c r="F764" s="13">
        <v>0</v>
      </c>
    </row>
    <row r="765" spans="1:6" x14ac:dyDescent="0.2">
      <c r="A765" s="19">
        <v>2327</v>
      </c>
      <c r="B765" t="s">
        <v>8456</v>
      </c>
      <c r="C765" t="s">
        <v>9985</v>
      </c>
      <c r="D765">
        <v>1877</v>
      </c>
      <c r="E765" s="13">
        <v>6000000</v>
      </c>
      <c r="F765" s="13">
        <v>0</v>
      </c>
    </row>
    <row r="766" spans="1:6" x14ac:dyDescent="0.2">
      <c r="A766" s="19">
        <v>2327</v>
      </c>
      <c r="B766" t="s">
        <v>8456</v>
      </c>
      <c r="C766" t="s">
        <v>10001</v>
      </c>
      <c r="D766">
        <v>1892</v>
      </c>
      <c r="E766" s="13">
        <v>9000000</v>
      </c>
      <c r="F766" s="13">
        <v>2200000</v>
      </c>
    </row>
    <row r="767" spans="1:6" x14ac:dyDescent="0.2">
      <c r="A767" s="19">
        <v>2327</v>
      </c>
      <c r="B767" t="s">
        <v>8456</v>
      </c>
      <c r="C767" t="s">
        <v>10001</v>
      </c>
      <c r="D767">
        <v>1995</v>
      </c>
      <c r="E767" s="13">
        <v>2000000</v>
      </c>
      <c r="F767" s="13">
        <v>0</v>
      </c>
    </row>
    <row r="768" spans="1:6" x14ac:dyDescent="0.2">
      <c r="A768" s="19">
        <v>2327</v>
      </c>
      <c r="B768" t="s">
        <v>8456</v>
      </c>
      <c r="C768" t="s">
        <v>10004</v>
      </c>
      <c r="D768">
        <v>1894</v>
      </c>
      <c r="E768" s="13">
        <v>6500000</v>
      </c>
      <c r="F768" s="13">
        <v>2383333</v>
      </c>
    </row>
    <row r="769" spans="1:6" x14ac:dyDescent="0.2">
      <c r="A769" s="19">
        <v>2327</v>
      </c>
      <c r="B769" t="s">
        <v>8456</v>
      </c>
      <c r="C769" t="s">
        <v>10004</v>
      </c>
      <c r="D769">
        <v>1985</v>
      </c>
      <c r="E769" s="13">
        <v>2600000</v>
      </c>
      <c r="F769" s="13">
        <v>0</v>
      </c>
    </row>
    <row r="770" spans="1:6" x14ac:dyDescent="0.2">
      <c r="A770" s="19">
        <v>2327</v>
      </c>
      <c r="B770" t="s">
        <v>8456</v>
      </c>
      <c r="C770" t="s">
        <v>10008</v>
      </c>
      <c r="D770">
        <v>1897</v>
      </c>
      <c r="E770" s="13">
        <v>14000000</v>
      </c>
      <c r="F770" s="13">
        <v>2333333</v>
      </c>
    </row>
    <row r="771" spans="1:6" x14ac:dyDescent="0.2">
      <c r="A771" s="19">
        <v>2327</v>
      </c>
      <c r="B771" t="s">
        <v>8456</v>
      </c>
      <c r="C771" t="s">
        <v>10026</v>
      </c>
      <c r="D771">
        <v>1915</v>
      </c>
      <c r="E771" s="13">
        <v>10530000</v>
      </c>
      <c r="F771" s="13">
        <v>1404000</v>
      </c>
    </row>
    <row r="772" spans="1:6" x14ac:dyDescent="0.2">
      <c r="A772" s="19">
        <v>2327</v>
      </c>
      <c r="B772" t="s">
        <v>8456</v>
      </c>
      <c r="C772" t="s">
        <v>10167</v>
      </c>
      <c r="D772">
        <v>1941</v>
      </c>
      <c r="E772" s="13">
        <v>5760000</v>
      </c>
      <c r="F772" s="13">
        <v>0</v>
      </c>
    </row>
    <row r="773" spans="1:6" x14ac:dyDescent="0.2">
      <c r="A773" s="19">
        <v>2327</v>
      </c>
      <c r="B773" t="s">
        <v>8456</v>
      </c>
      <c r="C773" t="s">
        <v>10206</v>
      </c>
      <c r="D773">
        <v>1975</v>
      </c>
      <c r="E773" s="13">
        <v>297500</v>
      </c>
      <c r="F773" s="13">
        <v>297500</v>
      </c>
    </row>
    <row r="774" spans="1:6" x14ac:dyDescent="0.2">
      <c r="A774" s="19">
        <v>2327</v>
      </c>
      <c r="B774" t="s">
        <v>8456</v>
      </c>
      <c r="C774" t="s">
        <v>10223</v>
      </c>
      <c r="D774">
        <v>1989</v>
      </c>
      <c r="E774" s="13">
        <v>1997500</v>
      </c>
      <c r="F774" s="13">
        <v>0</v>
      </c>
    </row>
    <row r="775" spans="1:6" x14ac:dyDescent="0.2">
      <c r="A775" s="19">
        <v>2327</v>
      </c>
      <c r="B775" t="s">
        <v>8456</v>
      </c>
      <c r="C775" t="s">
        <v>10237</v>
      </c>
      <c r="D775">
        <v>2000</v>
      </c>
      <c r="E775" s="13">
        <v>2833333</v>
      </c>
      <c r="F775" s="13">
        <v>0</v>
      </c>
    </row>
    <row r="776" spans="1:6" x14ac:dyDescent="0.2">
      <c r="A776" s="19">
        <v>2327</v>
      </c>
      <c r="B776" t="s">
        <v>10388</v>
      </c>
      <c r="E776" s="13">
        <v>8301046331</v>
      </c>
      <c r="F776" s="13">
        <v>6796022500</v>
      </c>
    </row>
    <row r="777" spans="1:6" x14ac:dyDescent="0.2">
      <c r="A777" s="19">
        <v>2327</v>
      </c>
      <c r="B777" t="s">
        <v>8458</v>
      </c>
      <c r="C777" t="s">
        <v>3331</v>
      </c>
      <c r="D777">
        <v>1195</v>
      </c>
      <c r="E777" s="13">
        <v>35910000</v>
      </c>
      <c r="F777" s="13">
        <v>35910000</v>
      </c>
    </row>
    <row r="778" spans="1:6" x14ac:dyDescent="0.2">
      <c r="A778" s="19">
        <v>2327</v>
      </c>
      <c r="B778" t="s">
        <v>8458</v>
      </c>
      <c r="C778" t="s">
        <v>3331</v>
      </c>
      <c r="D778">
        <v>1488</v>
      </c>
      <c r="E778" s="13">
        <v>17955000</v>
      </c>
      <c r="F778" s="13">
        <v>17356500</v>
      </c>
    </row>
    <row r="779" spans="1:6" x14ac:dyDescent="0.2">
      <c r="A779" s="19">
        <v>2327</v>
      </c>
      <c r="B779" t="s">
        <v>8458</v>
      </c>
      <c r="C779" t="s">
        <v>2981</v>
      </c>
      <c r="D779">
        <v>1043</v>
      </c>
      <c r="E779" s="13">
        <v>131146628</v>
      </c>
      <c r="F779" s="13">
        <v>110573859</v>
      </c>
    </row>
    <row r="780" spans="1:6" x14ac:dyDescent="0.2">
      <c r="A780" s="19">
        <v>2327</v>
      </c>
      <c r="B780" t="s">
        <v>8458</v>
      </c>
      <c r="C780" t="s">
        <v>2981</v>
      </c>
      <c r="D780">
        <v>1342</v>
      </c>
      <c r="E780" s="13">
        <v>124208154</v>
      </c>
      <c r="F780" s="13">
        <v>0</v>
      </c>
    </row>
    <row r="781" spans="1:6" x14ac:dyDescent="0.2">
      <c r="A781" s="19">
        <v>2327</v>
      </c>
      <c r="B781" t="s">
        <v>8458</v>
      </c>
      <c r="C781" t="s">
        <v>2981</v>
      </c>
      <c r="D781">
        <v>1379</v>
      </c>
      <c r="E781" s="13">
        <v>82233165</v>
      </c>
      <c r="F781" s="13">
        <v>0</v>
      </c>
    </row>
    <row r="782" spans="1:6" x14ac:dyDescent="0.2">
      <c r="A782" s="19">
        <v>2327</v>
      </c>
      <c r="B782" t="s">
        <v>8458</v>
      </c>
      <c r="C782" t="s">
        <v>3010</v>
      </c>
      <c r="D782">
        <v>1378</v>
      </c>
      <c r="E782" s="13">
        <v>780405495</v>
      </c>
      <c r="F782" s="13">
        <v>0</v>
      </c>
    </row>
    <row r="783" spans="1:6" x14ac:dyDescent="0.2">
      <c r="A783" s="19">
        <v>2327</v>
      </c>
      <c r="B783" t="s">
        <v>8458</v>
      </c>
      <c r="C783" t="s">
        <v>2604</v>
      </c>
      <c r="D783">
        <v>1831</v>
      </c>
      <c r="E783" s="13">
        <v>2102450754</v>
      </c>
      <c r="F783" s="13">
        <v>0</v>
      </c>
    </row>
    <row r="784" spans="1:6" x14ac:dyDescent="0.2">
      <c r="A784" s="19">
        <v>2327</v>
      </c>
      <c r="B784" t="s">
        <v>8458</v>
      </c>
      <c r="C784" t="s">
        <v>2604</v>
      </c>
      <c r="D784">
        <v>2026</v>
      </c>
      <c r="E784" s="13">
        <v>138945825</v>
      </c>
      <c r="F784" s="13">
        <v>0</v>
      </c>
    </row>
    <row r="785" spans="1:6" x14ac:dyDescent="0.2">
      <c r="A785" s="19">
        <v>2327</v>
      </c>
      <c r="B785" t="s">
        <v>8458</v>
      </c>
      <c r="C785" t="s">
        <v>3808</v>
      </c>
      <c r="D785">
        <v>1832</v>
      </c>
      <c r="E785" s="13">
        <v>194095759</v>
      </c>
      <c r="F785" s="13">
        <v>0</v>
      </c>
    </row>
    <row r="786" spans="1:6" x14ac:dyDescent="0.2">
      <c r="A786" s="19">
        <v>2327</v>
      </c>
      <c r="B786" t="s">
        <v>8458</v>
      </c>
      <c r="C786" t="s">
        <v>3808</v>
      </c>
      <c r="D786">
        <v>2027</v>
      </c>
      <c r="E786" s="13">
        <v>129397173</v>
      </c>
      <c r="F786" s="13">
        <v>0</v>
      </c>
    </row>
    <row r="787" spans="1:6" x14ac:dyDescent="0.2">
      <c r="A787" s="19">
        <v>2327</v>
      </c>
      <c r="B787" t="s">
        <v>10389</v>
      </c>
      <c r="E787" s="13">
        <v>3736747953</v>
      </c>
      <c r="F787" s="13">
        <v>163840359</v>
      </c>
    </row>
    <row r="788" spans="1:6" x14ac:dyDescent="0.2">
      <c r="A788" s="19">
        <v>2327</v>
      </c>
      <c r="B788" t="s">
        <v>9912</v>
      </c>
      <c r="C788" t="s">
        <v>5250</v>
      </c>
      <c r="D788">
        <v>1432</v>
      </c>
      <c r="E788" s="13">
        <v>27694784</v>
      </c>
      <c r="F788" s="13">
        <v>0</v>
      </c>
    </row>
    <row r="789" spans="1:6" x14ac:dyDescent="0.2">
      <c r="A789" s="19">
        <v>2327</v>
      </c>
      <c r="B789" t="s">
        <v>10390</v>
      </c>
      <c r="E789" s="13">
        <v>27694784</v>
      </c>
      <c r="F789" s="13">
        <v>0</v>
      </c>
    </row>
    <row r="790" spans="1:6" x14ac:dyDescent="0.2">
      <c r="A790" s="19" t="s">
        <v>10391</v>
      </c>
      <c r="B790" s="19"/>
      <c r="C790" s="19"/>
      <c r="D790" s="19"/>
      <c r="E790" s="13">
        <v>12314701320</v>
      </c>
      <c r="F790" s="13">
        <v>7037172793</v>
      </c>
    </row>
    <row r="791" spans="1:6" x14ac:dyDescent="0.2">
      <c r="A791" s="18">
        <v>2358</v>
      </c>
      <c r="B791" t="s">
        <v>8475</v>
      </c>
      <c r="C791" t="s">
        <v>2395</v>
      </c>
      <c r="D791">
        <v>1290</v>
      </c>
      <c r="E791" s="13">
        <v>34650000</v>
      </c>
      <c r="F791" s="13">
        <v>34650000</v>
      </c>
    </row>
    <row r="792" spans="1:6" x14ac:dyDescent="0.2">
      <c r="A792" s="18">
        <v>2358</v>
      </c>
      <c r="B792" t="s">
        <v>8475</v>
      </c>
      <c r="C792" t="s">
        <v>1357</v>
      </c>
      <c r="D792">
        <v>1885</v>
      </c>
      <c r="E792" s="13">
        <v>500000</v>
      </c>
      <c r="F792" s="13">
        <v>323882</v>
      </c>
    </row>
    <row r="793" spans="1:6" x14ac:dyDescent="0.2">
      <c r="A793" s="18">
        <v>2358</v>
      </c>
      <c r="B793" t="s">
        <v>8475</v>
      </c>
      <c r="C793" t="s">
        <v>8897</v>
      </c>
      <c r="D793">
        <v>1422</v>
      </c>
      <c r="E793" s="13">
        <v>6076260</v>
      </c>
      <c r="F793" s="13">
        <v>6076260</v>
      </c>
    </row>
    <row r="794" spans="1:6" x14ac:dyDescent="0.2">
      <c r="A794" s="18">
        <v>2358</v>
      </c>
      <c r="B794" t="s">
        <v>8475</v>
      </c>
      <c r="C794" t="s">
        <v>8897</v>
      </c>
      <c r="D794">
        <v>2006</v>
      </c>
      <c r="E794" s="13">
        <v>27819757</v>
      </c>
      <c r="F794" s="13">
        <v>0</v>
      </c>
    </row>
    <row r="795" spans="1:6" x14ac:dyDescent="0.2">
      <c r="A795" s="18">
        <v>2358</v>
      </c>
      <c r="B795" t="s">
        <v>8475</v>
      </c>
      <c r="C795" t="s">
        <v>5156</v>
      </c>
      <c r="D795">
        <v>1426</v>
      </c>
      <c r="E795" s="13">
        <v>59915098</v>
      </c>
      <c r="F795" s="13">
        <v>30481504</v>
      </c>
    </row>
    <row r="796" spans="1:6" x14ac:dyDescent="0.2">
      <c r="A796" s="18">
        <v>2358</v>
      </c>
      <c r="B796" t="s">
        <v>8475</v>
      </c>
      <c r="C796" t="s">
        <v>5174</v>
      </c>
      <c r="D796">
        <v>1427</v>
      </c>
      <c r="E796" s="13">
        <v>107024425</v>
      </c>
      <c r="F796" s="13">
        <v>0</v>
      </c>
    </row>
    <row r="797" spans="1:6" x14ac:dyDescent="0.2">
      <c r="A797" s="18">
        <v>2358</v>
      </c>
      <c r="B797" t="s">
        <v>8475</v>
      </c>
      <c r="C797" t="s">
        <v>9844</v>
      </c>
      <c r="D797">
        <v>1823</v>
      </c>
      <c r="E797" s="13">
        <v>32000000</v>
      </c>
      <c r="F797" s="13">
        <v>12533333</v>
      </c>
    </row>
    <row r="798" spans="1:6" x14ac:dyDescent="0.2">
      <c r="A798" s="18">
        <v>2358</v>
      </c>
      <c r="B798" t="s">
        <v>8475</v>
      </c>
      <c r="C798" t="s">
        <v>4899</v>
      </c>
      <c r="D798">
        <v>1845</v>
      </c>
      <c r="E798" s="13">
        <v>181889689</v>
      </c>
      <c r="F798" s="13">
        <v>0</v>
      </c>
    </row>
    <row r="799" spans="1:6" x14ac:dyDescent="0.2">
      <c r="A799" s="18">
        <v>2358</v>
      </c>
      <c r="B799" t="s">
        <v>8475</v>
      </c>
      <c r="C799" t="s">
        <v>5096</v>
      </c>
      <c r="D799">
        <v>1846</v>
      </c>
      <c r="E799" s="13">
        <v>991412227</v>
      </c>
      <c r="F799" s="13">
        <v>0</v>
      </c>
    </row>
    <row r="800" spans="1:6" x14ac:dyDescent="0.2">
      <c r="A800" s="18">
        <v>2358</v>
      </c>
      <c r="B800" t="s">
        <v>8475</v>
      </c>
      <c r="C800" t="s">
        <v>10279</v>
      </c>
      <c r="D800">
        <v>2030</v>
      </c>
      <c r="E800" s="13">
        <v>64790479</v>
      </c>
      <c r="F800" s="13">
        <v>0</v>
      </c>
    </row>
    <row r="801" spans="1:6" x14ac:dyDescent="0.2">
      <c r="A801" s="18">
        <v>2358</v>
      </c>
      <c r="B801" t="s">
        <v>8475</v>
      </c>
      <c r="C801" t="s">
        <v>10294</v>
      </c>
      <c r="D801">
        <v>2038</v>
      </c>
      <c r="E801" s="13">
        <v>145617637</v>
      </c>
      <c r="F801" s="13">
        <v>0</v>
      </c>
    </row>
    <row r="802" spans="1:6" x14ac:dyDescent="0.2">
      <c r="A802" s="18">
        <v>2358</v>
      </c>
      <c r="B802" t="s">
        <v>8475</v>
      </c>
      <c r="C802" t="s">
        <v>10304</v>
      </c>
      <c r="D802">
        <v>2046</v>
      </c>
      <c r="E802" s="13">
        <v>637105750</v>
      </c>
      <c r="F802" s="13">
        <v>0</v>
      </c>
    </row>
    <row r="803" spans="1:6" x14ac:dyDescent="0.2">
      <c r="A803" s="18">
        <v>2358</v>
      </c>
      <c r="B803" t="s">
        <v>8475</v>
      </c>
      <c r="C803" t="s">
        <v>10306</v>
      </c>
      <c r="D803">
        <v>2047</v>
      </c>
      <c r="E803" s="13">
        <v>926095945</v>
      </c>
      <c r="F803" s="13">
        <v>0</v>
      </c>
    </row>
    <row r="804" spans="1:6" x14ac:dyDescent="0.2">
      <c r="A804" s="18">
        <v>2358</v>
      </c>
      <c r="B804" t="s">
        <v>10392</v>
      </c>
      <c r="E804" s="13">
        <v>3214897267</v>
      </c>
      <c r="F804" s="13">
        <v>84064979</v>
      </c>
    </row>
    <row r="805" spans="1:6" x14ac:dyDescent="0.2">
      <c r="A805" s="18">
        <v>2358</v>
      </c>
      <c r="B805" t="s">
        <v>10313</v>
      </c>
      <c r="C805" t="s">
        <v>10290</v>
      </c>
      <c r="D805">
        <v>2036</v>
      </c>
      <c r="E805" s="13">
        <v>170806048</v>
      </c>
      <c r="F805" s="13">
        <v>0</v>
      </c>
    </row>
    <row r="806" spans="1:6" x14ac:dyDescent="0.2">
      <c r="A806" s="18">
        <v>2358</v>
      </c>
      <c r="B806" t="s">
        <v>10393</v>
      </c>
      <c r="E806" s="13">
        <v>170806048</v>
      </c>
      <c r="F806" s="13">
        <v>0</v>
      </c>
    </row>
    <row r="807" spans="1:6" x14ac:dyDescent="0.2">
      <c r="A807" s="18" t="s">
        <v>10394</v>
      </c>
      <c r="B807" s="18"/>
      <c r="C807" s="18"/>
      <c r="D807" s="18"/>
      <c r="E807" s="13">
        <v>3385703315</v>
      </c>
      <c r="F807" s="13">
        <v>84064979</v>
      </c>
    </row>
    <row r="808" spans="1:6" x14ac:dyDescent="0.2">
      <c r="A808" s="18">
        <v>2362</v>
      </c>
      <c r="B808" t="s">
        <v>8453</v>
      </c>
      <c r="C808" t="s">
        <v>4613</v>
      </c>
      <c r="D808">
        <v>1279</v>
      </c>
      <c r="E808" s="13">
        <v>31500000</v>
      </c>
      <c r="F808" s="13">
        <v>31500000</v>
      </c>
    </row>
    <row r="809" spans="1:6" x14ac:dyDescent="0.2">
      <c r="A809" s="18">
        <v>2362</v>
      </c>
      <c r="B809" t="s">
        <v>8453</v>
      </c>
      <c r="C809" t="s">
        <v>8897</v>
      </c>
      <c r="D809">
        <v>1422</v>
      </c>
      <c r="E809" s="13">
        <v>26972665</v>
      </c>
      <c r="F809" s="13">
        <v>15154449</v>
      </c>
    </row>
    <row r="810" spans="1:6" x14ac:dyDescent="0.2">
      <c r="A810" s="18">
        <v>2362</v>
      </c>
      <c r="B810" t="s">
        <v>8453</v>
      </c>
      <c r="C810" t="s">
        <v>8897</v>
      </c>
      <c r="D810">
        <v>2006</v>
      </c>
      <c r="E810" s="13">
        <v>20000000</v>
      </c>
      <c r="F810" s="13">
        <v>0</v>
      </c>
    </row>
    <row r="811" spans="1:6" x14ac:dyDescent="0.2">
      <c r="A811" s="18">
        <v>2362</v>
      </c>
      <c r="B811" t="s">
        <v>8453</v>
      </c>
      <c r="C811" t="s">
        <v>9588</v>
      </c>
      <c r="D811">
        <v>1678</v>
      </c>
      <c r="E811" s="13">
        <v>17500000</v>
      </c>
      <c r="F811" s="13">
        <v>13333333</v>
      </c>
    </row>
    <row r="812" spans="1:6" x14ac:dyDescent="0.2">
      <c r="A812" s="18">
        <v>2362</v>
      </c>
      <c r="B812" t="s">
        <v>8453</v>
      </c>
      <c r="C812" t="s">
        <v>9611</v>
      </c>
      <c r="D812">
        <v>1712</v>
      </c>
      <c r="E812" s="13">
        <v>26250000</v>
      </c>
      <c r="F812" s="13">
        <v>17000000</v>
      </c>
    </row>
    <row r="813" spans="1:6" x14ac:dyDescent="0.2">
      <c r="A813" s="18">
        <v>2362</v>
      </c>
      <c r="B813" t="s">
        <v>8453</v>
      </c>
      <c r="C813" t="s">
        <v>9642</v>
      </c>
      <c r="D813">
        <v>1756</v>
      </c>
      <c r="E813" s="13">
        <v>18000000</v>
      </c>
      <c r="F813" s="13">
        <v>13000000</v>
      </c>
    </row>
    <row r="814" spans="1:6" x14ac:dyDescent="0.2">
      <c r="A814" s="18">
        <v>2362</v>
      </c>
      <c r="B814" t="s">
        <v>8453</v>
      </c>
      <c r="C814" t="s">
        <v>2296</v>
      </c>
      <c r="D814">
        <v>1777</v>
      </c>
      <c r="E814" s="13">
        <v>15000000</v>
      </c>
      <c r="F814" s="13">
        <v>9166667</v>
      </c>
    </row>
    <row r="815" spans="1:6" x14ac:dyDescent="0.2">
      <c r="A815" s="18">
        <v>2362</v>
      </c>
      <c r="B815" t="s">
        <v>8453</v>
      </c>
      <c r="C815" t="s">
        <v>10172</v>
      </c>
      <c r="D815">
        <v>1945</v>
      </c>
      <c r="E815" s="13">
        <v>38403083</v>
      </c>
      <c r="F815" s="13">
        <v>0</v>
      </c>
    </row>
    <row r="816" spans="1:6" x14ac:dyDescent="0.2">
      <c r="A816" s="18">
        <v>2362</v>
      </c>
      <c r="B816" t="s">
        <v>10395</v>
      </c>
      <c r="E816" s="13">
        <v>193625748</v>
      </c>
      <c r="F816" s="13">
        <v>99154449</v>
      </c>
    </row>
    <row r="817" spans="1:6" x14ac:dyDescent="0.2">
      <c r="A817" s="18" t="s">
        <v>10396</v>
      </c>
      <c r="B817" s="18"/>
      <c r="C817" s="18"/>
      <c r="D817" s="18"/>
      <c r="E817" s="13">
        <v>193625748</v>
      </c>
      <c r="F817" s="13">
        <v>99154449</v>
      </c>
    </row>
    <row r="818" spans="1:6" x14ac:dyDescent="0.2">
      <c r="A818" s="19">
        <v>2388</v>
      </c>
      <c r="B818" t="s">
        <v>8476</v>
      </c>
      <c r="C818" t="s">
        <v>4073</v>
      </c>
      <c r="D818">
        <v>1245</v>
      </c>
      <c r="E818" s="13">
        <v>37800000</v>
      </c>
      <c r="F818" s="13">
        <v>35700000</v>
      </c>
    </row>
    <row r="819" spans="1:6" x14ac:dyDescent="0.2">
      <c r="A819" s="19">
        <v>2388</v>
      </c>
      <c r="B819" t="s">
        <v>8476</v>
      </c>
      <c r="C819" t="s">
        <v>2752</v>
      </c>
      <c r="D819">
        <v>1080</v>
      </c>
      <c r="E819" s="13">
        <v>54000000</v>
      </c>
      <c r="F819" s="13">
        <v>54000000</v>
      </c>
    </row>
    <row r="820" spans="1:6" x14ac:dyDescent="0.2">
      <c r="A820" s="19">
        <v>2388</v>
      </c>
      <c r="B820" t="s">
        <v>8476</v>
      </c>
      <c r="C820" t="s">
        <v>2752</v>
      </c>
      <c r="D820">
        <v>1610</v>
      </c>
      <c r="E820" s="13">
        <v>27000000</v>
      </c>
      <c r="F820" s="13">
        <v>27000000</v>
      </c>
    </row>
    <row r="821" spans="1:6" x14ac:dyDescent="0.2">
      <c r="A821" s="19">
        <v>2388</v>
      </c>
      <c r="B821" t="s">
        <v>8476</v>
      </c>
      <c r="C821" t="s">
        <v>752</v>
      </c>
      <c r="D821">
        <v>1250</v>
      </c>
      <c r="E821" s="13">
        <v>13860000</v>
      </c>
      <c r="F821" s="13">
        <v>13860000</v>
      </c>
    </row>
    <row r="822" spans="1:6" x14ac:dyDescent="0.2">
      <c r="A822" s="19">
        <v>2388</v>
      </c>
      <c r="B822" t="s">
        <v>8476</v>
      </c>
      <c r="C822" t="s">
        <v>752</v>
      </c>
      <c r="D822">
        <v>1654</v>
      </c>
      <c r="E822" s="13">
        <v>6930000</v>
      </c>
      <c r="F822" s="13">
        <v>6699000</v>
      </c>
    </row>
    <row r="823" spans="1:6" x14ac:dyDescent="0.2">
      <c r="A823" s="19">
        <v>2388</v>
      </c>
      <c r="B823" t="s">
        <v>8476</v>
      </c>
      <c r="C823" t="s">
        <v>7886</v>
      </c>
      <c r="D823">
        <v>1300</v>
      </c>
      <c r="E823" s="13">
        <v>37800000</v>
      </c>
      <c r="F823" s="13">
        <v>37800000</v>
      </c>
    </row>
    <row r="824" spans="1:6" x14ac:dyDescent="0.2">
      <c r="A824" s="19">
        <v>2388</v>
      </c>
      <c r="B824" t="s">
        <v>8476</v>
      </c>
      <c r="C824" t="s">
        <v>201</v>
      </c>
      <c r="D824">
        <v>1430</v>
      </c>
      <c r="E824" s="13">
        <v>45487900</v>
      </c>
      <c r="F824" s="13">
        <v>45487900</v>
      </c>
    </row>
    <row r="825" spans="1:6" x14ac:dyDescent="0.2">
      <c r="A825" s="19">
        <v>2388</v>
      </c>
      <c r="B825" t="s">
        <v>8476</v>
      </c>
      <c r="C825" t="s">
        <v>9290</v>
      </c>
      <c r="D825">
        <v>1560</v>
      </c>
      <c r="E825" s="13">
        <v>18900000</v>
      </c>
      <c r="F825" s="13">
        <v>18900000</v>
      </c>
    </row>
    <row r="826" spans="1:6" x14ac:dyDescent="0.2">
      <c r="A826" s="19">
        <v>2388</v>
      </c>
      <c r="B826" t="s">
        <v>8476</v>
      </c>
      <c r="C826" t="s">
        <v>9631</v>
      </c>
      <c r="D826">
        <v>1739</v>
      </c>
      <c r="E826" s="13">
        <v>15000000</v>
      </c>
      <c r="F826" s="13">
        <v>11666667</v>
      </c>
    </row>
    <row r="827" spans="1:6" x14ac:dyDescent="0.2">
      <c r="A827" s="19">
        <v>2388</v>
      </c>
      <c r="B827" t="s">
        <v>8476</v>
      </c>
      <c r="C827" t="s">
        <v>10172</v>
      </c>
      <c r="D827">
        <v>1945</v>
      </c>
      <c r="E827" s="13">
        <v>322629728</v>
      </c>
      <c r="F827" s="13">
        <v>0</v>
      </c>
    </row>
    <row r="828" spans="1:6" x14ac:dyDescent="0.2">
      <c r="A828" s="19">
        <v>2388</v>
      </c>
      <c r="B828" t="s">
        <v>8476</v>
      </c>
      <c r="C828" t="s">
        <v>10274</v>
      </c>
      <c r="D828">
        <v>2028</v>
      </c>
      <c r="E828" s="13">
        <v>329791739</v>
      </c>
      <c r="F828" s="13">
        <v>0</v>
      </c>
    </row>
    <row r="829" spans="1:6" x14ac:dyDescent="0.2">
      <c r="A829" s="19">
        <v>2388</v>
      </c>
      <c r="B829" t="s">
        <v>10397</v>
      </c>
      <c r="E829" s="13">
        <v>909199367</v>
      </c>
      <c r="F829" s="13">
        <v>251113567</v>
      </c>
    </row>
    <row r="830" spans="1:6" x14ac:dyDescent="0.2">
      <c r="A830" s="19">
        <v>2388</v>
      </c>
      <c r="B830" t="s">
        <v>8477</v>
      </c>
      <c r="C830" t="s">
        <v>800</v>
      </c>
      <c r="D830">
        <v>1187</v>
      </c>
      <c r="E830" s="13">
        <v>30240000</v>
      </c>
      <c r="F830" s="13">
        <v>30240000</v>
      </c>
    </row>
    <row r="831" spans="1:6" x14ac:dyDescent="0.2">
      <c r="A831" s="19">
        <v>2388</v>
      </c>
      <c r="B831" t="s">
        <v>8477</v>
      </c>
      <c r="C831" t="s">
        <v>800</v>
      </c>
      <c r="D831">
        <v>1484</v>
      </c>
      <c r="E831" s="13">
        <v>15120000</v>
      </c>
      <c r="F831" s="13">
        <v>11088000</v>
      </c>
    </row>
    <row r="832" spans="1:6" x14ac:dyDescent="0.2">
      <c r="A832" s="19">
        <v>2388</v>
      </c>
      <c r="B832" t="s">
        <v>8477</v>
      </c>
      <c r="C832" t="s">
        <v>2403</v>
      </c>
      <c r="D832">
        <v>1144</v>
      </c>
      <c r="E832" s="13">
        <v>30240000</v>
      </c>
      <c r="F832" s="13">
        <v>30240000</v>
      </c>
    </row>
    <row r="833" spans="1:6" x14ac:dyDescent="0.2">
      <c r="A833" s="19">
        <v>2388</v>
      </c>
      <c r="B833" t="s">
        <v>8477</v>
      </c>
      <c r="C833" t="s">
        <v>2403</v>
      </c>
      <c r="D833">
        <v>1511</v>
      </c>
      <c r="E833" s="13">
        <v>15120000</v>
      </c>
      <c r="F833" s="13">
        <v>15120000</v>
      </c>
    </row>
    <row r="834" spans="1:6" x14ac:dyDescent="0.2">
      <c r="A834" s="19">
        <v>2388</v>
      </c>
      <c r="B834" t="s">
        <v>8477</v>
      </c>
      <c r="C834" t="s">
        <v>509</v>
      </c>
      <c r="D834">
        <v>1204</v>
      </c>
      <c r="E834" s="13">
        <v>30240000</v>
      </c>
      <c r="F834" s="13">
        <v>30240000</v>
      </c>
    </row>
    <row r="835" spans="1:6" x14ac:dyDescent="0.2">
      <c r="A835" s="19">
        <v>2388</v>
      </c>
      <c r="B835" t="s">
        <v>8477</v>
      </c>
      <c r="C835" t="s">
        <v>509</v>
      </c>
      <c r="D835">
        <v>1571</v>
      </c>
      <c r="E835" s="13">
        <v>15120000</v>
      </c>
      <c r="F835" s="13">
        <v>13440000</v>
      </c>
    </row>
    <row r="836" spans="1:6" x14ac:dyDescent="0.2">
      <c r="A836" s="19">
        <v>2388</v>
      </c>
      <c r="B836" t="s">
        <v>8477</v>
      </c>
      <c r="C836" t="s">
        <v>533</v>
      </c>
      <c r="D836">
        <v>1218</v>
      </c>
      <c r="E836" s="13">
        <v>21300000</v>
      </c>
      <c r="F836" s="13">
        <v>21300000</v>
      </c>
    </row>
    <row r="837" spans="1:6" x14ac:dyDescent="0.2">
      <c r="A837" s="19">
        <v>2388</v>
      </c>
      <c r="B837" t="s">
        <v>8477</v>
      </c>
      <c r="C837" t="s">
        <v>533</v>
      </c>
      <c r="D837">
        <v>1701</v>
      </c>
      <c r="E837" s="13">
        <v>10650000</v>
      </c>
      <c r="F837" s="13">
        <v>10295000</v>
      </c>
    </row>
    <row r="838" spans="1:6" x14ac:dyDescent="0.2">
      <c r="A838" s="19">
        <v>2388</v>
      </c>
      <c r="B838" t="s">
        <v>8477</v>
      </c>
      <c r="C838" t="s">
        <v>3676</v>
      </c>
      <c r="D838">
        <v>1083</v>
      </c>
      <c r="E838" s="13">
        <v>36000000</v>
      </c>
      <c r="F838" s="13">
        <v>36000000</v>
      </c>
    </row>
    <row r="839" spans="1:6" x14ac:dyDescent="0.2">
      <c r="A839" s="19">
        <v>2388</v>
      </c>
      <c r="B839" t="s">
        <v>8477</v>
      </c>
      <c r="C839" t="s">
        <v>3676</v>
      </c>
      <c r="D839">
        <v>1785</v>
      </c>
      <c r="E839" s="13">
        <v>18000000</v>
      </c>
      <c r="F839" s="13">
        <v>11600000</v>
      </c>
    </row>
    <row r="840" spans="1:6" x14ac:dyDescent="0.2">
      <c r="A840" s="19">
        <v>2388</v>
      </c>
      <c r="B840" t="s">
        <v>8477</v>
      </c>
      <c r="C840" t="s">
        <v>4089</v>
      </c>
      <c r="D840">
        <v>1134</v>
      </c>
      <c r="E840" s="13">
        <v>30240000</v>
      </c>
      <c r="F840" s="13">
        <v>30240000</v>
      </c>
    </row>
    <row r="841" spans="1:6" x14ac:dyDescent="0.2">
      <c r="A841" s="19">
        <v>2388</v>
      </c>
      <c r="B841" t="s">
        <v>8477</v>
      </c>
      <c r="C841" t="s">
        <v>4089</v>
      </c>
      <c r="D841">
        <v>1475</v>
      </c>
      <c r="E841" s="13">
        <v>15120000</v>
      </c>
      <c r="F841" s="13">
        <v>12096000</v>
      </c>
    </row>
    <row r="842" spans="1:6" x14ac:dyDescent="0.2">
      <c r="A842" s="19">
        <v>2388</v>
      </c>
      <c r="B842" t="s">
        <v>8477</v>
      </c>
      <c r="C842" t="s">
        <v>832</v>
      </c>
      <c r="D842">
        <v>1129</v>
      </c>
      <c r="E842" s="13">
        <v>30240000</v>
      </c>
      <c r="F842" s="13">
        <v>30240000</v>
      </c>
    </row>
    <row r="843" spans="1:6" x14ac:dyDescent="0.2">
      <c r="A843" s="19">
        <v>2388</v>
      </c>
      <c r="B843" t="s">
        <v>8477</v>
      </c>
      <c r="C843" t="s">
        <v>832</v>
      </c>
      <c r="D843">
        <v>1486</v>
      </c>
      <c r="E843" s="13">
        <v>15120000</v>
      </c>
      <c r="F843" s="13">
        <v>9408000</v>
      </c>
    </row>
    <row r="844" spans="1:6" x14ac:dyDescent="0.2">
      <c r="A844" s="19">
        <v>2388</v>
      </c>
      <c r="B844" t="s">
        <v>8477</v>
      </c>
      <c r="C844" t="s">
        <v>4004</v>
      </c>
      <c r="D844">
        <v>1238</v>
      </c>
      <c r="E844" s="13">
        <v>30240000</v>
      </c>
      <c r="F844" s="13">
        <v>30240000</v>
      </c>
    </row>
    <row r="845" spans="1:6" x14ac:dyDescent="0.2">
      <c r="A845" s="19">
        <v>2388</v>
      </c>
      <c r="B845" t="s">
        <v>8477</v>
      </c>
      <c r="C845" t="s">
        <v>4004</v>
      </c>
      <c r="D845">
        <v>1572</v>
      </c>
      <c r="E845" s="13">
        <v>15120000</v>
      </c>
      <c r="F845" s="13">
        <v>14616000</v>
      </c>
    </row>
    <row r="846" spans="1:6" x14ac:dyDescent="0.2">
      <c r="A846" s="19">
        <v>2388</v>
      </c>
      <c r="B846" t="s">
        <v>8477</v>
      </c>
      <c r="C846" t="s">
        <v>1519</v>
      </c>
      <c r="D846">
        <v>1298</v>
      </c>
      <c r="E846" s="13">
        <v>30240000</v>
      </c>
      <c r="F846" s="13">
        <v>30240000</v>
      </c>
    </row>
    <row r="847" spans="1:6" x14ac:dyDescent="0.2">
      <c r="A847" s="19">
        <v>2388</v>
      </c>
      <c r="B847" t="s">
        <v>8477</v>
      </c>
      <c r="C847" t="s">
        <v>1519</v>
      </c>
      <c r="D847">
        <v>1664</v>
      </c>
      <c r="E847" s="13">
        <v>15120000</v>
      </c>
      <c r="F847" s="13">
        <v>13440000</v>
      </c>
    </row>
    <row r="848" spans="1:6" x14ac:dyDescent="0.2">
      <c r="A848" s="19">
        <v>2388</v>
      </c>
      <c r="B848" t="s">
        <v>8477</v>
      </c>
      <c r="C848" t="s">
        <v>185</v>
      </c>
      <c r="D848">
        <v>1346</v>
      </c>
      <c r="E848" s="13">
        <v>20000000</v>
      </c>
      <c r="F848" s="13">
        <v>20000000</v>
      </c>
    </row>
    <row r="849" spans="1:6" x14ac:dyDescent="0.2">
      <c r="A849" s="19">
        <v>2388</v>
      </c>
      <c r="B849" t="s">
        <v>8477</v>
      </c>
      <c r="C849" t="s">
        <v>4112</v>
      </c>
      <c r="D849">
        <v>1143</v>
      </c>
      <c r="E849" s="13">
        <v>30240000</v>
      </c>
      <c r="F849" s="13">
        <v>29400000</v>
      </c>
    </row>
    <row r="850" spans="1:6" x14ac:dyDescent="0.2">
      <c r="A850" s="19">
        <v>2388</v>
      </c>
      <c r="B850" t="s">
        <v>8477</v>
      </c>
      <c r="C850" t="s">
        <v>8858</v>
      </c>
      <c r="D850">
        <v>1410</v>
      </c>
      <c r="E850" s="13">
        <v>36000000</v>
      </c>
      <c r="F850" s="13">
        <v>36000000</v>
      </c>
    </row>
    <row r="851" spans="1:6" x14ac:dyDescent="0.2">
      <c r="A851" s="19">
        <v>2388</v>
      </c>
      <c r="B851" t="s">
        <v>8477</v>
      </c>
      <c r="C851" t="s">
        <v>8858</v>
      </c>
      <c r="D851">
        <v>1536</v>
      </c>
      <c r="E851" s="13">
        <v>6000000</v>
      </c>
      <c r="F851" s="13">
        <v>2000000</v>
      </c>
    </row>
    <row r="852" spans="1:6" x14ac:dyDescent="0.2">
      <c r="A852" s="19">
        <v>2388</v>
      </c>
      <c r="B852" t="s">
        <v>8477</v>
      </c>
      <c r="C852" t="s">
        <v>8897</v>
      </c>
      <c r="D852">
        <v>1422</v>
      </c>
      <c r="E852" s="13">
        <v>93132231</v>
      </c>
      <c r="F852" s="13">
        <v>76844592</v>
      </c>
    </row>
    <row r="853" spans="1:6" x14ac:dyDescent="0.2">
      <c r="A853" s="19">
        <v>2388</v>
      </c>
      <c r="B853" t="s">
        <v>8477</v>
      </c>
      <c r="C853" t="s">
        <v>8897</v>
      </c>
      <c r="D853">
        <v>2006</v>
      </c>
      <c r="E853" s="13">
        <v>6867769</v>
      </c>
      <c r="F853" s="13">
        <v>0</v>
      </c>
    </row>
    <row r="854" spans="1:6" x14ac:dyDescent="0.2">
      <c r="A854" s="19">
        <v>2388</v>
      </c>
      <c r="B854" t="s">
        <v>8477</v>
      </c>
      <c r="C854" t="s">
        <v>201</v>
      </c>
      <c r="D854">
        <v>1430</v>
      </c>
      <c r="E854" s="13">
        <v>90000000</v>
      </c>
      <c r="F854" s="13">
        <v>84242020</v>
      </c>
    </row>
    <row r="855" spans="1:6" x14ac:dyDescent="0.2">
      <c r="A855" s="19">
        <v>2388</v>
      </c>
      <c r="B855" t="s">
        <v>8477</v>
      </c>
      <c r="C855" t="s">
        <v>9034</v>
      </c>
      <c r="D855">
        <v>1485</v>
      </c>
      <c r="E855" s="13">
        <v>15120000</v>
      </c>
      <c r="F855" s="13">
        <v>15120000</v>
      </c>
    </row>
    <row r="856" spans="1:6" x14ac:dyDescent="0.2">
      <c r="A856" s="19">
        <v>2388</v>
      </c>
      <c r="B856" t="s">
        <v>8477</v>
      </c>
      <c r="C856" t="s">
        <v>9576</v>
      </c>
      <c r="D856">
        <v>1658</v>
      </c>
      <c r="E856" s="13">
        <v>0</v>
      </c>
      <c r="F856" s="13">
        <v>0</v>
      </c>
    </row>
    <row r="857" spans="1:6" x14ac:dyDescent="0.2">
      <c r="A857" s="19">
        <v>2388</v>
      </c>
      <c r="B857" t="s">
        <v>8477</v>
      </c>
      <c r="C857" t="s">
        <v>9799</v>
      </c>
      <c r="D857">
        <v>1795</v>
      </c>
      <c r="E857" s="13">
        <v>16500000</v>
      </c>
      <c r="F857" s="13">
        <v>10083333</v>
      </c>
    </row>
    <row r="858" spans="1:6" x14ac:dyDescent="0.2">
      <c r="A858" s="19">
        <v>2388</v>
      </c>
      <c r="B858" t="s">
        <v>8477</v>
      </c>
      <c r="C858" t="s">
        <v>9897</v>
      </c>
      <c r="D858">
        <v>1856</v>
      </c>
      <c r="E858" s="13">
        <v>15000000</v>
      </c>
      <c r="F858" s="13">
        <v>5166667</v>
      </c>
    </row>
    <row r="859" spans="1:6" x14ac:dyDescent="0.2">
      <c r="A859" s="19">
        <v>2388</v>
      </c>
      <c r="B859" t="s">
        <v>8477</v>
      </c>
      <c r="C859" t="s">
        <v>8675</v>
      </c>
      <c r="D859">
        <v>1899</v>
      </c>
      <c r="E859" s="13">
        <v>10620000</v>
      </c>
      <c r="F859" s="13">
        <v>0</v>
      </c>
    </row>
    <row r="860" spans="1:6" x14ac:dyDescent="0.2">
      <c r="A860" s="19">
        <v>2388</v>
      </c>
      <c r="B860" t="s">
        <v>8477</v>
      </c>
      <c r="C860" t="s">
        <v>10172</v>
      </c>
      <c r="D860">
        <v>1945</v>
      </c>
      <c r="E860" s="13">
        <v>22266660</v>
      </c>
      <c r="F860" s="13">
        <v>0</v>
      </c>
    </row>
    <row r="861" spans="1:6" x14ac:dyDescent="0.2">
      <c r="A861" s="19">
        <v>2388</v>
      </c>
      <c r="B861" t="s">
        <v>10398</v>
      </c>
      <c r="E861" s="13">
        <v>765216660</v>
      </c>
      <c r="F861" s="13">
        <v>658939612</v>
      </c>
    </row>
    <row r="862" spans="1:6" x14ac:dyDescent="0.2">
      <c r="A862" s="19">
        <v>2388</v>
      </c>
      <c r="B862" t="s">
        <v>10317</v>
      </c>
      <c r="C862" t="s">
        <v>10211</v>
      </c>
      <c r="D862">
        <v>1979</v>
      </c>
      <c r="E862" s="13">
        <v>299995716</v>
      </c>
      <c r="F862" s="13">
        <v>0</v>
      </c>
    </row>
    <row r="863" spans="1:6" x14ac:dyDescent="0.2">
      <c r="A863" s="19">
        <v>2388</v>
      </c>
      <c r="B863" t="s">
        <v>10399</v>
      </c>
      <c r="E863" s="13">
        <v>299995716</v>
      </c>
      <c r="F863" s="13">
        <v>0</v>
      </c>
    </row>
    <row r="864" spans="1:6" x14ac:dyDescent="0.2">
      <c r="A864" s="19">
        <v>2388</v>
      </c>
      <c r="B864" t="s">
        <v>10320</v>
      </c>
      <c r="C864" t="s">
        <v>8897</v>
      </c>
      <c r="D864">
        <v>2006</v>
      </c>
      <c r="E864" s="13">
        <v>235240</v>
      </c>
      <c r="F864" s="13">
        <v>0</v>
      </c>
    </row>
    <row r="865" spans="1:6" x14ac:dyDescent="0.2">
      <c r="A865" s="19">
        <v>2388</v>
      </c>
      <c r="B865" t="s">
        <v>10320</v>
      </c>
      <c r="C865" t="s">
        <v>10211</v>
      </c>
      <c r="D865">
        <v>1979</v>
      </c>
      <c r="E865" s="13">
        <v>121989109</v>
      </c>
      <c r="F865" s="13">
        <v>0</v>
      </c>
    </row>
    <row r="866" spans="1:6" x14ac:dyDescent="0.2">
      <c r="A866" s="19">
        <v>2388</v>
      </c>
      <c r="B866" t="s">
        <v>10320</v>
      </c>
      <c r="C866" t="s">
        <v>5066</v>
      </c>
      <c r="D866">
        <v>1990</v>
      </c>
      <c r="E866" s="13">
        <v>9775651</v>
      </c>
      <c r="F866" s="13">
        <v>0</v>
      </c>
    </row>
    <row r="867" spans="1:6" x14ac:dyDescent="0.2">
      <c r="A867" s="19">
        <v>2388</v>
      </c>
      <c r="B867" t="s">
        <v>10400</v>
      </c>
      <c r="E867" s="13">
        <v>132000000</v>
      </c>
      <c r="F867" s="13">
        <v>0</v>
      </c>
    </row>
    <row r="868" spans="1:6" x14ac:dyDescent="0.2">
      <c r="A868" s="19" t="s">
        <v>10401</v>
      </c>
      <c r="B868" s="19"/>
      <c r="C868" s="19"/>
      <c r="D868" s="19"/>
      <c r="E868" s="13">
        <v>2106411743</v>
      </c>
      <c r="F868" s="13">
        <v>910053179</v>
      </c>
    </row>
    <row r="869" spans="1:6" x14ac:dyDescent="0.2">
      <c r="A869" s="19">
        <v>2398</v>
      </c>
      <c r="B869" t="s">
        <v>8478</v>
      </c>
      <c r="C869" t="s">
        <v>2264</v>
      </c>
      <c r="D869">
        <v>1071</v>
      </c>
      <c r="E869" s="13">
        <v>39060000</v>
      </c>
      <c r="F869" s="13">
        <v>39060000</v>
      </c>
    </row>
    <row r="870" spans="1:6" x14ac:dyDescent="0.2">
      <c r="A870" s="19">
        <v>2398</v>
      </c>
      <c r="B870" t="s">
        <v>8478</v>
      </c>
      <c r="C870" t="s">
        <v>8897</v>
      </c>
      <c r="D870">
        <v>2006</v>
      </c>
      <c r="E870" s="13">
        <v>4739311</v>
      </c>
      <c r="F870" s="13">
        <v>0</v>
      </c>
    </row>
    <row r="871" spans="1:6" x14ac:dyDescent="0.2">
      <c r="A871" s="19">
        <v>2398</v>
      </c>
      <c r="B871" t="s">
        <v>8478</v>
      </c>
      <c r="C871" t="s">
        <v>9297</v>
      </c>
      <c r="D871">
        <v>1604</v>
      </c>
      <c r="E871" s="13">
        <v>320250000</v>
      </c>
      <c r="F871" s="13">
        <v>320250000</v>
      </c>
    </row>
    <row r="872" spans="1:6" x14ac:dyDescent="0.2">
      <c r="A872" s="19">
        <v>2398</v>
      </c>
      <c r="B872" t="s">
        <v>10402</v>
      </c>
      <c r="E872" s="13">
        <v>364049311</v>
      </c>
      <c r="F872" s="13">
        <v>359310000</v>
      </c>
    </row>
    <row r="873" spans="1:6" x14ac:dyDescent="0.2">
      <c r="A873" s="19">
        <v>2398</v>
      </c>
      <c r="B873" t="s">
        <v>8479</v>
      </c>
      <c r="C873" t="s">
        <v>107</v>
      </c>
      <c r="D873">
        <v>1166</v>
      </c>
      <c r="E873" s="13">
        <v>800000</v>
      </c>
      <c r="F873" s="13">
        <v>638568</v>
      </c>
    </row>
    <row r="874" spans="1:6" x14ac:dyDescent="0.2">
      <c r="A874" s="19">
        <v>2398</v>
      </c>
      <c r="B874" t="s">
        <v>8479</v>
      </c>
      <c r="C874" t="s">
        <v>107</v>
      </c>
      <c r="D874">
        <v>1167</v>
      </c>
      <c r="E874" s="13">
        <v>39650000</v>
      </c>
      <c r="F874" s="13">
        <v>39650000</v>
      </c>
    </row>
    <row r="875" spans="1:6" x14ac:dyDescent="0.2">
      <c r="A875" s="19">
        <v>2398</v>
      </c>
      <c r="B875" t="s">
        <v>8479</v>
      </c>
      <c r="C875" t="s">
        <v>107</v>
      </c>
      <c r="D875">
        <v>1343</v>
      </c>
      <c r="E875" s="13">
        <v>1600000</v>
      </c>
      <c r="F875" s="13">
        <v>1348683</v>
      </c>
    </row>
    <row r="876" spans="1:6" x14ac:dyDescent="0.2">
      <c r="A876" s="19">
        <v>2398</v>
      </c>
      <c r="B876" t="s">
        <v>8479</v>
      </c>
      <c r="C876" t="s">
        <v>107</v>
      </c>
      <c r="D876">
        <v>1344</v>
      </c>
      <c r="E876" s="13">
        <v>91500000</v>
      </c>
      <c r="F876" s="13">
        <v>91500000</v>
      </c>
    </row>
    <row r="877" spans="1:6" x14ac:dyDescent="0.2">
      <c r="A877" s="19">
        <v>2398</v>
      </c>
      <c r="B877" t="s">
        <v>8479</v>
      </c>
      <c r="C877" t="s">
        <v>107</v>
      </c>
      <c r="D877">
        <v>1406</v>
      </c>
      <c r="E877" s="13">
        <v>2400000</v>
      </c>
      <c r="F877" s="13">
        <v>2307253</v>
      </c>
    </row>
    <row r="878" spans="1:6" x14ac:dyDescent="0.2">
      <c r="A878" s="19">
        <v>2398</v>
      </c>
      <c r="B878" t="s">
        <v>8479</v>
      </c>
      <c r="C878" t="s">
        <v>107</v>
      </c>
      <c r="D878">
        <v>1407</v>
      </c>
      <c r="E878" s="13">
        <v>0</v>
      </c>
      <c r="F878" s="13">
        <v>0</v>
      </c>
    </row>
    <row r="879" spans="1:6" x14ac:dyDescent="0.2">
      <c r="A879" s="19">
        <v>2398</v>
      </c>
      <c r="B879" t="s">
        <v>8479</v>
      </c>
      <c r="C879" t="s">
        <v>107</v>
      </c>
      <c r="D879">
        <v>1413</v>
      </c>
      <c r="E879" s="13">
        <v>137250000</v>
      </c>
      <c r="F879" s="13">
        <v>137100000</v>
      </c>
    </row>
    <row r="880" spans="1:6" x14ac:dyDescent="0.2">
      <c r="A880" s="19">
        <v>2398</v>
      </c>
      <c r="B880" t="s">
        <v>8479</v>
      </c>
      <c r="C880" t="s">
        <v>107</v>
      </c>
      <c r="D880">
        <v>1949</v>
      </c>
      <c r="E880" s="13">
        <v>602177</v>
      </c>
      <c r="F880" s="13">
        <v>602177</v>
      </c>
    </row>
    <row r="881" spans="1:6" x14ac:dyDescent="0.2">
      <c r="A881" s="19">
        <v>2398</v>
      </c>
      <c r="B881" t="s">
        <v>8479</v>
      </c>
      <c r="C881" t="s">
        <v>2374</v>
      </c>
      <c r="D881">
        <v>1305</v>
      </c>
      <c r="E881" s="13">
        <v>27480000</v>
      </c>
      <c r="F881" s="13">
        <v>27480000</v>
      </c>
    </row>
    <row r="882" spans="1:6" x14ac:dyDescent="0.2">
      <c r="A882" s="19">
        <v>2398</v>
      </c>
      <c r="B882" t="s">
        <v>8479</v>
      </c>
      <c r="C882" t="s">
        <v>2374</v>
      </c>
      <c r="D882">
        <v>1590</v>
      </c>
      <c r="E882" s="13">
        <v>13740000</v>
      </c>
      <c r="F882" s="13">
        <v>12213333</v>
      </c>
    </row>
    <row r="883" spans="1:6" x14ac:dyDescent="0.2">
      <c r="A883" s="19">
        <v>2398</v>
      </c>
      <c r="B883" t="s">
        <v>8479</v>
      </c>
      <c r="C883" t="s">
        <v>3063</v>
      </c>
      <c r="D883">
        <v>1212</v>
      </c>
      <c r="E883" s="13">
        <v>39060000</v>
      </c>
      <c r="F883" s="13">
        <v>39060000</v>
      </c>
    </row>
    <row r="884" spans="1:6" x14ac:dyDescent="0.2">
      <c r="A884" s="19">
        <v>2398</v>
      </c>
      <c r="B884" t="s">
        <v>8479</v>
      </c>
      <c r="C884" t="s">
        <v>3063</v>
      </c>
      <c r="D884">
        <v>1576</v>
      </c>
      <c r="E884" s="13">
        <v>19530000</v>
      </c>
      <c r="F884" s="13">
        <v>19096000</v>
      </c>
    </row>
    <row r="885" spans="1:6" x14ac:dyDescent="0.2">
      <c r="A885" s="19">
        <v>2398</v>
      </c>
      <c r="B885" t="s">
        <v>8479</v>
      </c>
      <c r="C885" t="s">
        <v>3063</v>
      </c>
      <c r="D885">
        <v>1940</v>
      </c>
      <c r="E885" s="13">
        <v>7500000</v>
      </c>
      <c r="F885" s="13">
        <v>0</v>
      </c>
    </row>
    <row r="886" spans="1:6" x14ac:dyDescent="0.2">
      <c r="A886" s="19">
        <v>2398</v>
      </c>
      <c r="B886" t="s">
        <v>8479</v>
      </c>
      <c r="C886" t="s">
        <v>185</v>
      </c>
      <c r="D886">
        <v>1346</v>
      </c>
      <c r="E886" s="13">
        <v>10000000</v>
      </c>
      <c r="F886" s="13">
        <v>10000000</v>
      </c>
    </row>
    <row r="887" spans="1:6" x14ac:dyDescent="0.2">
      <c r="A887" s="19">
        <v>2398</v>
      </c>
      <c r="B887" t="s">
        <v>8479</v>
      </c>
      <c r="C887" t="s">
        <v>3861</v>
      </c>
      <c r="D887">
        <v>1192</v>
      </c>
      <c r="E887" s="13">
        <v>30240000</v>
      </c>
      <c r="F887" s="13">
        <v>30240000</v>
      </c>
    </row>
    <row r="888" spans="1:6" x14ac:dyDescent="0.2">
      <c r="A888" s="19">
        <v>2398</v>
      </c>
      <c r="B888" t="s">
        <v>8479</v>
      </c>
      <c r="C888" t="s">
        <v>3861</v>
      </c>
      <c r="D888">
        <v>1601</v>
      </c>
      <c r="E888" s="13">
        <v>15120000</v>
      </c>
      <c r="F888" s="13">
        <v>14784000</v>
      </c>
    </row>
    <row r="889" spans="1:6" x14ac:dyDescent="0.2">
      <c r="A889" s="19">
        <v>2398</v>
      </c>
      <c r="B889" t="s">
        <v>8479</v>
      </c>
      <c r="C889" t="s">
        <v>8897</v>
      </c>
      <c r="D889">
        <v>1422</v>
      </c>
      <c r="E889" s="13">
        <v>30739447</v>
      </c>
      <c r="F889" s="13">
        <v>30739447</v>
      </c>
    </row>
    <row r="890" spans="1:6" x14ac:dyDescent="0.2">
      <c r="A890" s="19">
        <v>2398</v>
      </c>
      <c r="B890" t="s">
        <v>8479</v>
      </c>
      <c r="C890" t="s">
        <v>8897</v>
      </c>
      <c r="D890">
        <v>2006</v>
      </c>
      <c r="E890" s="13">
        <v>602177</v>
      </c>
      <c r="F890" s="13">
        <v>0</v>
      </c>
    </row>
    <row r="891" spans="1:6" x14ac:dyDescent="0.2">
      <c r="A891" s="19">
        <v>2398</v>
      </c>
      <c r="B891" t="s">
        <v>8479</v>
      </c>
      <c r="C891" t="s">
        <v>201</v>
      </c>
      <c r="D891">
        <v>1430</v>
      </c>
      <c r="E891" s="13">
        <v>45029697</v>
      </c>
      <c r="F891" s="13">
        <v>45029697</v>
      </c>
    </row>
    <row r="892" spans="1:6" x14ac:dyDescent="0.2">
      <c r="A892" s="19">
        <v>2398</v>
      </c>
      <c r="B892" t="s">
        <v>8479</v>
      </c>
      <c r="C892" t="s">
        <v>9297</v>
      </c>
      <c r="D892">
        <v>1604</v>
      </c>
      <c r="E892" s="13">
        <v>228750000</v>
      </c>
      <c r="F892" s="13">
        <v>228750000</v>
      </c>
    </row>
    <row r="893" spans="1:6" x14ac:dyDescent="0.2">
      <c r="A893" s="19">
        <v>2398</v>
      </c>
      <c r="B893" t="s">
        <v>8479</v>
      </c>
      <c r="C893" t="s">
        <v>10172</v>
      </c>
      <c r="D893">
        <v>1945</v>
      </c>
      <c r="E893" s="13">
        <v>43198690</v>
      </c>
      <c r="F893" s="13">
        <v>0</v>
      </c>
    </row>
    <row r="894" spans="1:6" x14ac:dyDescent="0.2">
      <c r="A894" s="19">
        <v>2398</v>
      </c>
      <c r="B894" t="s">
        <v>10403</v>
      </c>
      <c r="E894" s="13">
        <v>784792188</v>
      </c>
      <c r="F894" s="13">
        <v>730539158</v>
      </c>
    </row>
    <row r="895" spans="1:6" x14ac:dyDescent="0.2">
      <c r="A895" s="19" t="s">
        <v>10404</v>
      </c>
      <c r="B895" s="19"/>
      <c r="C895" s="19"/>
      <c r="D895" s="19"/>
      <c r="E895" s="13">
        <v>1148841499</v>
      </c>
      <c r="F895" s="13">
        <v>1089849158</v>
      </c>
    </row>
    <row r="896" spans="1:6" x14ac:dyDescent="0.2">
      <c r="A896" s="18">
        <v>2474</v>
      </c>
      <c r="B896" t="s">
        <v>8454</v>
      </c>
      <c r="C896" t="s">
        <v>2022</v>
      </c>
      <c r="D896">
        <v>1110</v>
      </c>
      <c r="E896" s="13">
        <v>47250000</v>
      </c>
      <c r="F896" s="13">
        <v>47250000</v>
      </c>
    </row>
    <row r="897" spans="1:6" x14ac:dyDescent="0.2">
      <c r="A897" s="18">
        <v>2474</v>
      </c>
      <c r="B897" t="s">
        <v>8454</v>
      </c>
      <c r="C897" t="s">
        <v>2022</v>
      </c>
      <c r="D897">
        <v>1470</v>
      </c>
      <c r="E897" s="13">
        <v>23625000</v>
      </c>
      <c r="F897" s="13">
        <v>23625000</v>
      </c>
    </row>
    <row r="898" spans="1:6" x14ac:dyDescent="0.2">
      <c r="A898" s="18">
        <v>2474</v>
      </c>
      <c r="B898" t="s">
        <v>8454</v>
      </c>
      <c r="C898" t="s">
        <v>9873</v>
      </c>
      <c r="D898">
        <v>1842</v>
      </c>
      <c r="E898" s="13">
        <v>7875000</v>
      </c>
      <c r="F898" s="13">
        <v>7875000</v>
      </c>
    </row>
    <row r="899" spans="1:6" x14ac:dyDescent="0.2">
      <c r="A899" s="18">
        <v>2474</v>
      </c>
      <c r="B899" t="s">
        <v>10405</v>
      </c>
      <c r="E899" s="13">
        <v>78750000</v>
      </c>
      <c r="F899" s="13">
        <v>78750000</v>
      </c>
    </row>
    <row r="900" spans="1:6" x14ac:dyDescent="0.2">
      <c r="A900" s="18" t="s">
        <v>10406</v>
      </c>
      <c r="B900" s="18"/>
      <c r="C900" s="18"/>
      <c r="D900" s="18"/>
      <c r="E900" s="13">
        <v>78750000</v>
      </c>
      <c r="F900" s="13">
        <v>78750000</v>
      </c>
    </row>
    <row r="901" spans="1:6" x14ac:dyDescent="0.2">
      <c r="A901" s="18">
        <v>2486</v>
      </c>
      <c r="B901" t="s">
        <v>8480</v>
      </c>
      <c r="C901" t="s">
        <v>1910</v>
      </c>
      <c r="D901">
        <v>1234</v>
      </c>
      <c r="E901" s="13">
        <v>30240000</v>
      </c>
      <c r="F901" s="13">
        <v>30240000</v>
      </c>
    </row>
    <row r="902" spans="1:6" x14ac:dyDescent="0.2">
      <c r="A902" s="18">
        <v>2486</v>
      </c>
      <c r="B902" t="s">
        <v>8480</v>
      </c>
      <c r="C902" t="s">
        <v>1910</v>
      </c>
      <c r="D902">
        <v>1661</v>
      </c>
      <c r="E902" s="13">
        <v>15120000</v>
      </c>
      <c r="F902" s="13">
        <v>14616000</v>
      </c>
    </row>
    <row r="903" spans="1:6" x14ac:dyDescent="0.2">
      <c r="A903" s="18">
        <v>2486</v>
      </c>
      <c r="B903" t="s">
        <v>8480</v>
      </c>
      <c r="C903" t="s">
        <v>8193</v>
      </c>
      <c r="D903">
        <v>1351</v>
      </c>
      <c r="E903" s="13">
        <v>15750000</v>
      </c>
      <c r="F903" s="13">
        <v>15750000</v>
      </c>
    </row>
    <row r="904" spans="1:6" x14ac:dyDescent="0.2">
      <c r="A904" s="18">
        <v>2486</v>
      </c>
      <c r="B904" t="s">
        <v>8480</v>
      </c>
      <c r="C904" t="s">
        <v>8193</v>
      </c>
      <c r="D904">
        <v>1755</v>
      </c>
      <c r="E904" s="13">
        <v>7875000</v>
      </c>
      <c r="F904" s="13">
        <v>5250000</v>
      </c>
    </row>
    <row r="905" spans="1:6" x14ac:dyDescent="0.2">
      <c r="A905" s="18">
        <v>2486</v>
      </c>
      <c r="B905" t="s">
        <v>8480</v>
      </c>
      <c r="C905" t="s">
        <v>670</v>
      </c>
      <c r="D905">
        <v>1784</v>
      </c>
      <c r="E905" s="13">
        <v>15000000</v>
      </c>
      <c r="F905" s="13">
        <v>8666667</v>
      </c>
    </row>
    <row r="906" spans="1:6" x14ac:dyDescent="0.2">
      <c r="A906" s="18">
        <v>2486</v>
      </c>
      <c r="B906" t="s">
        <v>8480</v>
      </c>
      <c r="C906" t="s">
        <v>597</v>
      </c>
      <c r="D906">
        <v>1286</v>
      </c>
      <c r="E906" s="13">
        <v>50400000</v>
      </c>
      <c r="F906" s="13">
        <v>50400000</v>
      </c>
    </row>
    <row r="907" spans="1:6" x14ac:dyDescent="0.2">
      <c r="A907" s="18">
        <v>2486</v>
      </c>
      <c r="B907" t="s">
        <v>8480</v>
      </c>
      <c r="C907" t="s">
        <v>597</v>
      </c>
      <c r="D907">
        <v>1663</v>
      </c>
      <c r="E907" s="13">
        <v>25200000</v>
      </c>
      <c r="F907" s="13">
        <v>24360000</v>
      </c>
    </row>
    <row r="908" spans="1:6" x14ac:dyDescent="0.2">
      <c r="A908" s="18">
        <v>2486</v>
      </c>
      <c r="B908" t="s">
        <v>8480</v>
      </c>
      <c r="C908" t="s">
        <v>1708</v>
      </c>
      <c r="D908">
        <v>1224</v>
      </c>
      <c r="E908" s="13">
        <v>30240000</v>
      </c>
      <c r="F908" s="13">
        <v>30240000</v>
      </c>
    </row>
    <row r="909" spans="1:6" x14ac:dyDescent="0.2">
      <c r="A909" s="18">
        <v>2486</v>
      </c>
      <c r="B909" t="s">
        <v>8480</v>
      </c>
      <c r="C909" t="s">
        <v>1708</v>
      </c>
      <c r="D909">
        <v>1550</v>
      </c>
      <c r="E909" s="13">
        <v>15120000</v>
      </c>
      <c r="F909" s="13">
        <v>14616000</v>
      </c>
    </row>
    <row r="910" spans="1:6" x14ac:dyDescent="0.2">
      <c r="A910" s="18">
        <v>2486</v>
      </c>
      <c r="B910" t="s">
        <v>8480</v>
      </c>
      <c r="C910" t="s">
        <v>2968</v>
      </c>
      <c r="D910">
        <v>1331</v>
      </c>
      <c r="E910" s="13">
        <v>30240000</v>
      </c>
      <c r="F910" s="13">
        <v>30240000</v>
      </c>
    </row>
    <row r="911" spans="1:6" x14ac:dyDescent="0.2">
      <c r="A911" s="18">
        <v>2486</v>
      </c>
      <c r="B911" t="s">
        <v>8480</v>
      </c>
      <c r="C911" t="s">
        <v>2968</v>
      </c>
      <c r="D911">
        <v>1690</v>
      </c>
      <c r="E911" s="13">
        <v>15120000</v>
      </c>
      <c r="F911" s="13">
        <v>12936000</v>
      </c>
    </row>
    <row r="912" spans="1:6" x14ac:dyDescent="0.2">
      <c r="A912" s="18">
        <v>2486</v>
      </c>
      <c r="B912" t="s">
        <v>8480</v>
      </c>
      <c r="C912" t="s">
        <v>573</v>
      </c>
      <c r="D912">
        <v>1334</v>
      </c>
      <c r="E912" s="13">
        <v>15750000</v>
      </c>
      <c r="F912" s="13">
        <v>15750000</v>
      </c>
    </row>
    <row r="913" spans="1:6" x14ac:dyDescent="0.2">
      <c r="A913" s="18">
        <v>2486</v>
      </c>
      <c r="B913" t="s">
        <v>8480</v>
      </c>
      <c r="C913" t="s">
        <v>573</v>
      </c>
      <c r="D913">
        <v>1618</v>
      </c>
      <c r="E913" s="13">
        <v>7875000</v>
      </c>
      <c r="F913" s="13">
        <v>6737500</v>
      </c>
    </row>
    <row r="914" spans="1:6" x14ac:dyDescent="0.2">
      <c r="A914" s="18">
        <v>2486</v>
      </c>
      <c r="B914" t="s">
        <v>8480</v>
      </c>
      <c r="C914" t="s">
        <v>2504</v>
      </c>
      <c r="D914">
        <v>1221</v>
      </c>
      <c r="E914" s="13">
        <v>30240000</v>
      </c>
      <c r="F914" s="13">
        <v>30240000</v>
      </c>
    </row>
    <row r="915" spans="1:6" x14ac:dyDescent="0.2">
      <c r="A915" s="18">
        <v>2486</v>
      </c>
      <c r="B915" t="s">
        <v>8480</v>
      </c>
      <c r="C915" t="s">
        <v>2504</v>
      </c>
      <c r="D915">
        <v>1557</v>
      </c>
      <c r="E915" s="13">
        <v>15120000</v>
      </c>
      <c r="F915" s="13">
        <v>9576000</v>
      </c>
    </row>
    <row r="916" spans="1:6" x14ac:dyDescent="0.2">
      <c r="A916" s="18">
        <v>2486</v>
      </c>
      <c r="B916" t="s">
        <v>8480</v>
      </c>
      <c r="C916" t="s">
        <v>453</v>
      </c>
      <c r="D916">
        <v>1335</v>
      </c>
      <c r="E916" s="13">
        <v>15750000</v>
      </c>
      <c r="F916" s="13">
        <v>14612500</v>
      </c>
    </row>
    <row r="917" spans="1:6" x14ac:dyDescent="0.2">
      <c r="A917" s="18">
        <v>2486</v>
      </c>
      <c r="B917" t="s">
        <v>8480</v>
      </c>
      <c r="C917" t="s">
        <v>185</v>
      </c>
      <c r="D917">
        <v>1346</v>
      </c>
      <c r="E917" s="13">
        <v>10000000</v>
      </c>
      <c r="F917" s="13">
        <v>10000000</v>
      </c>
    </row>
    <row r="918" spans="1:6" x14ac:dyDescent="0.2">
      <c r="A918" s="18">
        <v>2486</v>
      </c>
      <c r="B918" t="s">
        <v>8480</v>
      </c>
      <c r="C918" t="s">
        <v>8599</v>
      </c>
      <c r="D918">
        <v>1353</v>
      </c>
      <c r="E918" s="13">
        <v>30240000</v>
      </c>
      <c r="F918" s="13">
        <v>27720000</v>
      </c>
    </row>
    <row r="919" spans="1:6" x14ac:dyDescent="0.2">
      <c r="A919" s="18">
        <v>2486</v>
      </c>
      <c r="B919" t="s">
        <v>8480</v>
      </c>
      <c r="C919" t="s">
        <v>8601</v>
      </c>
      <c r="D919">
        <v>1355</v>
      </c>
      <c r="E919" s="13">
        <v>15750000</v>
      </c>
      <c r="F919" s="13">
        <v>15750000</v>
      </c>
    </row>
    <row r="920" spans="1:6" x14ac:dyDescent="0.2">
      <c r="A920" s="18">
        <v>2486</v>
      </c>
      <c r="B920" t="s">
        <v>8480</v>
      </c>
      <c r="C920" t="s">
        <v>8601</v>
      </c>
      <c r="D920">
        <v>1737</v>
      </c>
      <c r="E920" s="13">
        <v>6562500</v>
      </c>
      <c r="F920" s="13">
        <v>5075000</v>
      </c>
    </row>
    <row r="921" spans="1:6" x14ac:dyDescent="0.2">
      <c r="A921" s="18">
        <v>2486</v>
      </c>
      <c r="B921" t="s">
        <v>8480</v>
      </c>
      <c r="C921" t="s">
        <v>1240</v>
      </c>
      <c r="D921">
        <v>1357</v>
      </c>
      <c r="E921" s="13">
        <v>15750000</v>
      </c>
      <c r="F921" s="13">
        <v>15225000</v>
      </c>
    </row>
    <row r="922" spans="1:6" x14ac:dyDescent="0.2">
      <c r="A922" s="18">
        <v>2486</v>
      </c>
      <c r="B922" t="s">
        <v>8480</v>
      </c>
      <c r="C922" t="s">
        <v>3252</v>
      </c>
      <c r="D922">
        <v>1359</v>
      </c>
      <c r="E922" s="13">
        <v>15750000</v>
      </c>
      <c r="F922" s="13">
        <v>15225000</v>
      </c>
    </row>
    <row r="923" spans="1:6" x14ac:dyDescent="0.2">
      <c r="A923" s="18">
        <v>2486</v>
      </c>
      <c r="B923" t="s">
        <v>8480</v>
      </c>
      <c r="C923" t="s">
        <v>8607</v>
      </c>
      <c r="D923">
        <v>1363</v>
      </c>
      <c r="E923" s="13">
        <v>21300000</v>
      </c>
      <c r="F923" s="13">
        <v>21300000</v>
      </c>
    </row>
    <row r="924" spans="1:6" x14ac:dyDescent="0.2">
      <c r="A924" s="18">
        <v>2486</v>
      </c>
      <c r="B924" t="s">
        <v>8480</v>
      </c>
      <c r="C924" t="s">
        <v>8607</v>
      </c>
      <c r="D924">
        <v>1645</v>
      </c>
      <c r="E924" s="13">
        <v>8875000</v>
      </c>
      <c r="F924" s="13">
        <v>6035000</v>
      </c>
    </row>
    <row r="925" spans="1:6" x14ac:dyDescent="0.2">
      <c r="A925" s="18">
        <v>2486</v>
      </c>
      <c r="B925" t="s">
        <v>8480</v>
      </c>
      <c r="C925" t="s">
        <v>8897</v>
      </c>
      <c r="D925">
        <v>1422</v>
      </c>
      <c r="E925" s="13">
        <v>23786333</v>
      </c>
      <c r="F925" s="13">
        <v>23786333</v>
      </c>
    </row>
    <row r="926" spans="1:6" x14ac:dyDescent="0.2">
      <c r="A926" s="18">
        <v>2486</v>
      </c>
      <c r="B926" t="s">
        <v>8480</v>
      </c>
      <c r="C926" t="s">
        <v>8897</v>
      </c>
      <c r="D926">
        <v>2006</v>
      </c>
      <c r="E926" s="13">
        <v>7363667</v>
      </c>
      <c r="F926" s="13">
        <v>0</v>
      </c>
    </row>
    <row r="927" spans="1:6" x14ac:dyDescent="0.2">
      <c r="A927" s="18">
        <v>2486</v>
      </c>
      <c r="B927" t="s">
        <v>8480</v>
      </c>
      <c r="C927" t="s">
        <v>201</v>
      </c>
      <c r="D927">
        <v>1430</v>
      </c>
      <c r="E927" s="13">
        <v>45029697</v>
      </c>
      <c r="F927" s="13">
        <v>30000000</v>
      </c>
    </row>
    <row r="928" spans="1:6" x14ac:dyDescent="0.2">
      <c r="A928" s="18">
        <v>2486</v>
      </c>
      <c r="B928" t="s">
        <v>8480</v>
      </c>
      <c r="C928" t="s">
        <v>201</v>
      </c>
      <c r="D928">
        <v>1431</v>
      </c>
      <c r="E928" s="13">
        <v>114970303</v>
      </c>
      <c r="F928" s="13">
        <v>0</v>
      </c>
    </row>
    <row r="929" spans="1:6" x14ac:dyDescent="0.2">
      <c r="A929" s="18">
        <v>2486</v>
      </c>
      <c r="B929" t="s">
        <v>8480</v>
      </c>
      <c r="C929" t="s">
        <v>9296</v>
      </c>
      <c r="D929">
        <v>1595</v>
      </c>
      <c r="E929" s="13">
        <v>6562500</v>
      </c>
      <c r="F929" s="13">
        <v>5250000</v>
      </c>
    </row>
    <row r="930" spans="1:6" x14ac:dyDescent="0.2">
      <c r="A930" s="18">
        <v>2486</v>
      </c>
      <c r="B930" t="s">
        <v>8480</v>
      </c>
      <c r="C930" t="s">
        <v>9591</v>
      </c>
      <c r="D930">
        <v>1681</v>
      </c>
      <c r="E930" s="13">
        <v>18000000</v>
      </c>
      <c r="F930" s="13">
        <v>11250000</v>
      </c>
    </row>
    <row r="931" spans="1:6" x14ac:dyDescent="0.2">
      <c r="A931" s="18">
        <v>2486</v>
      </c>
      <c r="B931" t="s">
        <v>8480</v>
      </c>
      <c r="C931" t="s">
        <v>1256</v>
      </c>
      <c r="D931">
        <v>1719</v>
      </c>
      <c r="E931" s="13">
        <v>7500000</v>
      </c>
      <c r="F931" s="13">
        <v>5750000</v>
      </c>
    </row>
    <row r="932" spans="1:6" x14ac:dyDescent="0.2">
      <c r="A932" s="18">
        <v>2486</v>
      </c>
      <c r="B932" t="s">
        <v>8480</v>
      </c>
      <c r="C932" t="s">
        <v>469</v>
      </c>
      <c r="D932">
        <v>1743</v>
      </c>
      <c r="E932" s="13">
        <v>7500000</v>
      </c>
      <c r="F932" s="13">
        <v>5583333</v>
      </c>
    </row>
    <row r="933" spans="1:6" x14ac:dyDescent="0.2">
      <c r="A933" s="18">
        <v>2486</v>
      </c>
      <c r="B933" t="s">
        <v>8480</v>
      </c>
      <c r="C933" t="s">
        <v>9775</v>
      </c>
      <c r="D933">
        <v>1782</v>
      </c>
      <c r="E933" s="13">
        <v>15120000</v>
      </c>
      <c r="F933" s="13">
        <v>12264000</v>
      </c>
    </row>
    <row r="934" spans="1:6" x14ac:dyDescent="0.2">
      <c r="A934" s="18">
        <v>2486</v>
      </c>
      <c r="B934" t="s">
        <v>8480</v>
      </c>
      <c r="C934" t="s">
        <v>9824</v>
      </c>
      <c r="D934">
        <v>1808</v>
      </c>
      <c r="E934" s="13">
        <v>10500000</v>
      </c>
      <c r="F934" s="13">
        <v>6300000</v>
      </c>
    </row>
    <row r="935" spans="1:6" x14ac:dyDescent="0.2">
      <c r="A935" s="18">
        <v>2486</v>
      </c>
      <c r="B935" t="s">
        <v>8480</v>
      </c>
      <c r="C935" t="s">
        <v>9868</v>
      </c>
      <c r="D935">
        <v>1837</v>
      </c>
      <c r="E935" s="13">
        <v>30400000</v>
      </c>
      <c r="F935" s="13">
        <v>8360000</v>
      </c>
    </row>
    <row r="936" spans="1:6" x14ac:dyDescent="0.2">
      <c r="A936" s="18">
        <v>2486</v>
      </c>
      <c r="B936" t="s">
        <v>10407</v>
      </c>
      <c r="E936" s="13">
        <v>746000000</v>
      </c>
      <c r="F936" s="13">
        <v>539104333</v>
      </c>
    </row>
    <row r="937" spans="1:6" x14ac:dyDescent="0.2">
      <c r="A937" s="18">
        <v>2486</v>
      </c>
      <c r="B937" t="s">
        <v>8903</v>
      </c>
      <c r="C937" t="s">
        <v>8897</v>
      </c>
      <c r="D937">
        <v>1422</v>
      </c>
      <c r="E937" s="13">
        <v>100258195</v>
      </c>
      <c r="F937" s="13">
        <v>100258195</v>
      </c>
    </row>
    <row r="938" spans="1:6" x14ac:dyDescent="0.2">
      <c r="A938" s="18">
        <v>2486</v>
      </c>
      <c r="B938" t="s">
        <v>8903</v>
      </c>
      <c r="C938" t="s">
        <v>8897</v>
      </c>
      <c r="D938">
        <v>2006</v>
      </c>
      <c r="E938" s="13">
        <v>19706108</v>
      </c>
      <c r="F938" s="13">
        <v>0</v>
      </c>
    </row>
    <row r="939" spans="1:6" x14ac:dyDescent="0.2">
      <c r="A939" s="18">
        <v>2486</v>
      </c>
      <c r="B939" t="s">
        <v>8903</v>
      </c>
      <c r="C939" t="s">
        <v>201</v>
      </c>
      <c r="D939">
        <v>1430</v>
      </c>
      <c r="E939" s="13">
        <v>50035697</v>
      </c>
      <c r="F939" s="13">
        <v>42756939</v>
      </c>
    </row>
    <row r="940" spans="1:6" x14ac:dyDescent="0.2">
      <c r="A940" s="18">
        <v>2486</v>
      </c>
      <c r="B940" t="s">
        <v>8903</v>
      </c>
      <c r="C940" t="s">
        <v>9303</v>
      </c>
      <c r="D940">
        <v>1640</v>
      </c>
      <c r="E940" s="13">
        <v>14000000</v>
      </c>
      <c r="F940" s="13">
        <v>10500000</v>
      </c>
    </row>
    <row r="941" spans="1:6" x14ac:dyDescent="0.2">
      <c r="A941" s="18">
        <v>2486</v>
      </c>
      <c r="B941" t="s">
        <v>8903</v>
      </c>
      <c r="C941" t="s">
        <v>10172</v>
      </c>
      <c r="D941">
        <v>1945</v>
      </c>
      <c r="E941" s="13">
        <v>1758308318</v>
      </c>
      <c r="F941" s="13">
        <v>0</v>
      </c>
    </row>
    <row r="942" spans="1:6" x14ac:dyDescent="0.2">
      <c r="A942" s="18">
        <v>2486</v>
      </c>
      <c r="B942" t="s">
        <v>8903</v>
      </c>
      <c r="C942" t="s">
        <v>10172</v>
      </c>
      <c r="D942">
        <v>2043</v>
      </c>
      <c r="E942" s="13">
        <v>34004054</v>
      </c>
      <c r="F942" s="13">
        <v>0</v>
      </c>
    </row>
    <row r="943" spans="1:6" x14ac:dyDescent="0.2">
      <c r="A943" s="18">
        <v>2486</v>
      </c>
      <c r="B943" t="s">
        <v>10408</v>
      </c>
      <c r="E943" s="13">
        <v>1976312372</v>
      </c>
      <c r="F943" s="13">
        <v>153515134</v>
      </c>
    </row>
    <row r="944" spans="1:6" x14ac:dyDescent="0.2">
      <c r="A944" s="18">
        <v>2486</v>
      </c>
      <c r="B944" t="s">
        <v>9041</v>
      </c>
      <c r="C944" t="s">
        <v>6700</v>
      </c>
      <c r="D944">
        <v>1429</v>
      </c>
      <c r="E944" s="13">
        <v>280000000</v>
      </c>
      <c r="F944" s="13">
        <v>280000000</v>
      </c>
    </row>
    <row r="945" spans="1:6" x14ac:dyDescent="0.2">
      <c r="A945" s="18">
        <v>2486</v>
      </c>
      <c r="B945" t="s">
        <v>10409</v>
      </c>
      <c r="E945" s="13">
        <v>280000000</v>
      </c>
      <c r="F945" s="13">
        <v>280000000</v>
      </c>
    </row>
    <row r="946" spans="1:6" x14ac:dyDescent="0.2">
      <c r="A946" s="18">
        <v>2486</v>
      </c>
      <c r="B946" t="s">
        <v>10314</v>
      </c>
      <c r="C946" t="s">
        <v>9025</v>
      </c>
      <c r="D946">
        <v>2004</v>
      </c>
      <c r="E946" s="13">
        <v>2000000</v>
      </c>
      <c r="F946" s="13">
        <v>0</v>
      </c>
    </row>
    <row r="947" spans="1:6" x14ac:dyDescent="0.2">
      <c r="A947" s="18">
        <v>2486</v>
      </c>
      <c r="B947" t="s">
        <v>10314</v>
      </c>
      <c r="C947" t="s">
        <v>10211</v>
      </c>
      <c r="D947">
        <v>1979</v>
      </c>
      <c r="E947" s="13">
        <v>4940500</v>
      </c>
      <c r="F947" s="13">
        <v>0</v>
      </c>
    </row>
    <row r="948" spans="1:6" x14ac:dyDescent="0.2">
      <c r="A948" s="18">
        <v>2486</v>
      </c>
      <c r="B948" t="s">
        <v>10314</v>
      </c>
      <c r="C948" t="s">
        <v>5066</v>
      </c>
      <c r="D948">
        <v>1990</v>
      </c>
      <c r="E948" s="13">
        <v>24757465</v>
      </c>
      <c r="F948" s="13">
        <v>0</v>
      </c>
    </row>
    <row r="949" spans="1:6" x14ac:dyDescent="0.2">
      <c r="A949" s="18">
        <v>2486</v>
      </c>
      <c r="B949" t="s">
        <v>10314</v>
      </c>
      <c r="C949" t="s">
        <v>10241</v>
      </c>
      <c r="D949">
        <v>2003</v>
      </c>
      <c r="E949" s="13">
        <v>6000000</v>
      </c>
      <c r="F949" s="13">
        <v>0</v>
      </c>
    </row>
    <row r="950" spans="1:6" x14ac:dyDescent="0.2">
      <c r="A950" s="18">
        <v>2486</v>
      </c>
      <c r="B950" t="s">
        <v>10314</v>
      </c>
      <c r="C950" t="s">
        <v>10250</v>
      </c>
      <c r="D950">
        <v>2010</v>
      </c>
      <c r="E950" s="13">
        <v>110974351</v>
      </c>
      <c r="F950" s="13">
        <v>0</v>
      </c>
    </row>
    <row r="951" spans="1:6" x14ac:dyDescent="0.2">
      <c r="A951" s="18">
        <v>2486</v>
      </c>
      <c r="B951" t="s">
        <v>10314</v>
      </c>
      <c r="C951" t="s">
        <v>10301</v>
      </c>
      <c r="D951">
        <v>2044</v>
      </c>
      <c r="E951" s="13">
        <v>5635103</v>
      </c>
      <c r="F951" s="13">
        <v>0</v>
      </c>
    </row>
    <row r="952" spans="1:6" x14ac:dyDescent="0.2">
      <c r="A952" s="18">
        <v>2486</v>
      </c>
      <c r="B952" t="s">
        <v>10410</v>
      </c>
      <c r="E952" s="13">
        <v>154307419</v>
      </c>
      <c r="F952" s="13">
        <v>0</v>
      </c>
    </row>
    <row r="953" spans="1:6" x14ac:dyDescent="0.2">
      <c r="A953" s="18" t="s">
        <v>10411</v>
      </c>
      <c r="B953" s="18"/>
      <c r="C953" s="18"/>
      <c r="D953" s="18"/>
      <c r="E953" s="13">
        <v>3156619791</v>
      </c>
      <c r="F953" s="13">
        <v>972619467</v>
      </c>
    </row>
    <row r="954" spans="1:6" x14ac:dyDescent="0.2">
      <c r="A954" s="18">
        <v>2526</v>
      </c>
      <c r="B954" t="s">
        <v>8455</v>
      </c>
      <c r="C954" t="s">
        <v>3653</v>
      </c>
      <c r="D954">
        <v>1096</v>
      </c>
      <c r="E954" s="13">
        <v>37800000</v>
      </c>
      <c r="F954" s="13">
        <v>37800000</v>
      </c>
    </row>
    <row r="955" spans="1:6" x14ac:dyDescent="0.2">
      <c r="A955" s="18">
        <v>2526</v>
      </c>
      <c r="B955" t="s">
        <v>8455</v>
      </c>
      <c r="C955" t="s">
        <v>3653</v>
      </c>
      <c r="D955">
        <v>1527</v>
      </c>
      <c r="E955" s="13">
        <v>18900000</v>
      </c>
      <c r="F955" s="13">
        <v>16800000</v>
      </c>
    </row>
    <row r="956" spans="1:6" x14ac:dyDescent="0.2">
      <c r="A956" s="18">
        <v>2526</v>
      </c>
      <c r="B956" t="s">
        <v>8455</v>
      </c>
      <c r="C956" t="s">
        <v>2201</v>
      </c>
      <c r="D956">
        <v>1154</v>
      </c>
      <c r="E956" s="13">
        <v>31500000</v>
      </c>
      <c r="F956" s="13">
        <v>31500000</v>
      </c>
    </row>
    <row r="957" spans="1:6" x14ac:dyDescent="0.2">
      <c r="A957" s="18">
        <v>2526</v>
      </c>
      <c r="B957" t="s">
        <v>8455</v>
      </c>
      <c r="C957" t="s">
        <v>2201</v>
      </c>
      <c r="D957">
        <v>1503</v>
      </c>
      <c r="E957" s="13">
        <v>15750000</v>
      </c>
      <c r="F957" s="13">
        <v>11725000</v>
      </c>
    </row>
    <row r="958" spans="1:6" x14ac:dyDescent="0.2">
      <c r="A958" s="18">
        <v>2526</v>
      </c>
      <c r="B958" t="s">
        <v>8455</v>
      </c>
      <c r="C958" t="s">
        <v>8897</v>
      </c>
      <c r="D958">
        <v>1422</v>
      </c>
      <c r="E958" s="13">
        <v>18653611</v>
      </c>
      <c r="F958" s="13">
        <v>15456848</v>
      </c>
    </row>
    <row r="959" spans="1:6" x14ac:dyDescent="0.2">
      <c r="A959" s="18">
        <v>2526</v>
      </c>
      <c r="B959" t="s">
        <v>8455</v>
      </c>
      <c r="C959" t="s">
        <v>8897</v>
      </c>
      <c r="D959">
        <v>2006</v>
      </c>
      <c r="E959" s="13">
        <v>9131457</v>
      </c>
      <c r="F959" s="13">
        <v>0</v>
      </c>
    </row>
    <row r="960" spans="1:6" x14ac:dyDescent="0.2">
      <c r="A960" s="18">
        <v>2526</v>
      </c>
      <c r="B960" t="s">
        <v>8455</v>
      </c>
      <c r="C960" t="s">
        <v>201</v>
      </c>
      <c r="D960">
        <v>1430</v>
      </c>
      <c r="E960" s="13">
        <v>60000000</v>
      </c>
      <c r="F960" s="13">
        <v>52199601</v>
      </c>
    </row>
    <row r="961" spans="1:6" x14ac:dyDescent="0.2">
      <c r="A961" s="18">
        <v>2526</v>
      </c>
      <c r="B961" t="s">
        <v>8455</v>
      </c>
      <c r="C961" t="s">
        <v>10172</v>
      </c>
      <c r="D961">
        <v>1945</v>
      </c>
      <c r="E961" s="13">
        <v>94682257</v>
      </c>
      <c r="F961" s="13">
        <v>0</v>
      </c>
    </row>
    <row r="962" spans="1:6" x14ac:dyDescent="0.2">
      <c r="A962" s="18">
        <v>2526</v>
      </c>
      <c r="B962" t="s">
        <v>8455</v>
      </c>
      <c r="C962" t="s">
        <v>10274</v>
      </c>
      <c r="D962">
        <v>2028</v>
      </c>
      <c r="E962" s="13">
        <v>101731376</v>
      </c>
      <c r="F962" s="13">
        <v>0</v>
      </c>
    </row>
    <row r="963" spans="1:6" x14ac:dyDescent="0.2">
      <c r="A963" s="18">
        <v>2526</v>
      </c>
      <c r="B963" t="s">
        <v>10412</v>
      </c>
      <c r="E963" s="13">
        <v>388148701</v>
      </c>
      <c r="F963" s="13">
        <v>165481449</v>
      </c>
    </row>
    <row r="964" spans="1:6" x14ac:dyDescent="0.2">
      <c r="A964" s="18" t="s">
        <v>10413</v>
      </c>
      <c r="B964" s="18"/>
      <c r="C964" s="18"/>
      <c r="D964" s="18"/>
      <c r="E964" s="13">
        <v>388148701</v>
      </c>
      <c r="F964" s="13">
        <v>165481449</v>
      </c>
    </row>
    <row r="965" spans="1:6" x14ac:dyDescent="0.2">
      <c r="A965" s="18">
        <v>2541</v>
      </c>
      <c r="B965" t="s">
        <v>8482</v>
      </c>
      <c r="C965" t="s">
        <v>7094</v>
      </c>
      <c r="D965">
        <v>1148</v>
      </c>
      <c r="E965" s="13">
        <v>24000000</v>
      </c>
      <c r="F965" s="13">
        <v>24000000</v>
      </c>
    </row>
    <row r="966" spans="1:6" x14ac:dyDescent="0.2">
      <c r="A966" s="18">
        <v>2541</v>
      </c>
      <c r="B966" t="s">
        <v>8482</v>
      </c>
      <c r="C966" t="s">
        <v>7094</v>
      </c>
      <c r="D966">
        <v>1437</v>
      </c>
      <c r="E966" s="13">
        <v>12000000</v>
      </c>
      <c r="F966" s="13">
        <v>9600000</v>
      </c>
    </row>
    <row r="967" spans="1:6" x14ac:dyDescent="0.2">
      <c r="A967" s="18">
        <v>2541</v>
      </c>
      <c r="B967" t="s">
        <v>8482</v>
      </c>
      <c r="C967" t="s">
        <v>8897</v>
      </c>
      <c r="D967">
        <v>1422</v>
      </c>
      <c r="E967" s="13">
        <v>40990026</v>
      </c>
      <c r="F967" s="13">
        <v>40990026</v>
      </c>
    </row>
    <row r="968" spans="1:6" x14ac:dyDescent="0.2">
      <c r="A968" s="18">
        <v>2541</v>
      </c>
      <c r="B968" t="s">
        <v>8482</v>
      </c>
      <c r="C968" t="s">
        <v>8897</v>
      </c>
      <c r="D968">
        <v>2006</v>
      </c>
      <c r="E968" s="13">
        <v>7000000</v>
      </c>
      <c r="F968" s="13">
        <v>0</v>
      </c>
    </row>
    <row r="969" spans="1:6" x14ac:dyDescent="0.2">
      <c r="A969" s="18">
        <v>2541</v>
      </c>
      <c r="B969" t="s">
        <v>8482</v>
      </c>
      <c r="C969" t="s">
        <v>10172</v>
      </c>
      <c r="D969">
        <v>1945</v>
      </c>
      <c r="E969" s="13">
        <v>384258850</v>
      </c>
      <c r="F969" s="13">
        <v>0</v>
      </c>
    </row>
    <row r="970" spans="1:6" x14ac:dyDescent="0.2">
      <c r="A970" s="18">
        <v>2541</v>
      </c>
      <c r="B970" t="s">
        <v>8482</v>
      </c>
      <c r="C970" t="s">
        <v>10172</v>
      </c>
      <c r="D970">
        <v>2043</v>
      </c>
      <c r="E970" s="13">
        <v>16152841</v>
      </c>
      <c r="F970" s="13">
        <v>0</v>
      </c>
    </row>
    <row r="971" spans="1:6" x14ac:dyDescent="0.2">
      <c r="A971" s="18">
        <v>2541</v>
      </c>
      <c r="B971" t="s">
        <v>8482</v>
      </c>
      <c r="C971" t="s">
        <v>10274</v>
      </c>
      <c r="D971">
        <v>2028</v>
      </c>
      <c r="E971" s="13">
        <v>469710711</v>
      </c>
      <c r="F971" s="13">
        <v>0</v>
      </c>
    </row>
    <row r="972" spans="1:6" x14ac:dyDescent="0.2">
      <c r="A972" s="18">
        <v>2541</v>
      </c>
      <c r="B972" t="s">
        <v>10414</v>
      </c>
      <c r="E972" s="13">
        <v>954112428</v>
      </c>
      <c r="F972" s="13">
        <v>74590026</v>
      </c>
    </row>
    <row r="973" spans="1:6" x14ac:dyDescent="0.2">
      <c r="A973" s="18">
        <v>2541</v>
      </c>
      <c r="B973" t="s">
        <v>8481</v>
      </c>
      <c r="C973" t="s">
        <v>3444</v>
      </c>
      <c r="D973">
        <v>1815</v>
      </c>
      <c r="E973" s="13">
        <v>18900000</v>
      </c>
      <c r="F973" s="13">
        <v>11130000</v>
      </c>
    </row>
    <row r="974" spans="1:6" x14ac:dyDescent="0.2">
      <c r="A974" s="18">
        <v>2541</v>
      </c>
      <c r="B974" t="s">
        <v>8481</v>
      </c>
      <c r="C974" t="s">
        <v>517</v>
      </c>
      <c r="D974">
        <v>1106</v>
      </c>
      <c r="E974" s="13">
        <v>30240000</v>
      </c>
      <c r="F974" s="13">
        <v>30240000</v>
      </c>
    </row>
    <row r="975" spans="1:6" x14ac:dyDescent="0.2">
      <c r="A975" s="18">
        <v>2541</v>
      </c>
      <c r="B975" t="s">
        <v>8481</v>
      </c>
      <c r="C975" t="s">
        <v>517</v>
      </c>
      <c r="D975">
        <v>1575</v>
      </c>
      <c r="E975" s="13">
        <v>15120000</v>
      </c>
      <c r="F975" s="13">
        <v>13272000</v>
      </c>
    </row>
    <row r="976" spans="1:6" x14ac:dyDescent="0.2">
      <c r="A976" s="18">
        <v>2541</v>
      </c>
      <c r="B976" t="s">
        <v>8481</v>
      </c>
      <c r="C976" t="s">
        <v>3213</v>
      </c>
      <c r="D976">
        <v>1136</v>
      </c>
      <c r="E976" s="13">
        <v>37800000</v>
      </c>
      <c r="F976" s="13">
        <v>37800000</v>
      </c>
    </row>
    <row r="977" spans="1:6" x14ac:dyDescent="0.2">
      <c r="A977" s="18">
        <v>2541</v>
      </c>
      <c r="B977" t="s">
        <v>8481</v>
      </c>
      <c r="C977" t="s">
        <v>185</v>
      </c>
      <c r="D977">
        <v>1346</v>
      </c>
      <c r="E977" s="13">
        <v>10000000</v>
      </c>
      <c r="F977" s="13">
        <v>10000000</v>
      </c>
    </row>
    <row r="978" spans="1:6" x14ac:dyDescent="0.2">
      <c r="A978" s="18">
        <v>2541</v>
      </c>
      <c r="B978" t="s">
        <v>8481</v>
      </c>
      <c r="C978" t="s">
        <v>8897</v>
      </c>
      <c r="D978">
        <v>1422</v>
      </c>
      <c r="E978" s="13">
        <v>78937001</v>
      </c>
      <c r="F978" s="13">
        <v>78937001</v>
      </c>
    </row>
    <row r="979" spans="1:6" x14ac:dyDescent="0.2">
      <c r="A979" s="18">
        <v>2541</v>
      </c>
      <c r="B979" t="s">
        <v>8481</v>
      </c>
      <c r="C979" t="s">
        <v>9635</v>
      </c>
      <c r="D979">
        <v>1745</v>
      </c>
      <c r="E979" s="13">
        <v>15000000</v>
      </c>
      <c r="F979" s="13">
        <v>11666667</v>
      </c>
    </row>
    <row r="980" spans="1:6" x14ac:dyDescent="0.2">
      <c r="A980" s="18">
        <v>2541</v>
      </c>
      <c r="B980" t="s">
        <v>8481</v>
      </c>
      <c r="C980" t="s">
        <v>9644</v>
      </c>
      <c r="D980">
        <v>1758</v>
      </c>
      <c r="E980" s="13">
        <v>15000000</v>
      </c>
      <c r="F980" s="13">
        <v>9833333</v>
      </c>
    </row>
    <row r="981" spans="1:6" x14ac:dyDescent="0.2">
      <c r="A981" s="18">
        <v>2541</v>
      </c>
      <c r="B981" t="s">
        <v>8481</v>
      </c>
      <c r="C981" t="s">
        <v>10274</v>
      </c>
      <c r="D981">
        <v>2028</v>
      </c>
      <c r="E981" s="13">
        <v>316829182</v>
      </c>
      <c r="F981" s="13">
        <v>0</v>
      </c>
    </row>
    <row r="982" spans="1:6" x14ac:dyDescent="0.2">
      <c r="A982" s="18">
        <v>2541</v>
      </c>
      <c r="B982" t="s">
        <v>10415</v>
      </c>
      <c r="E982" s="13">
        <v>537826183</v>
      </c>
      <c r="F982" s="13">
        <v>202879001</v>
      </c>
    </row>
    <row r="983" spans="1:6" x14ac:dyDescent="0.2">
      <c r="A983" s="18">
        <v>2541</v>
      </c>
      <c r="B983" t="s">
        <v>9337</v>
      </c>
      <c r="C983" t="s">
        <v>8105</v>
      </c>
      <c r="D983">
        <v>1338</v>
      </c>
      <c r="E983" s="13">
        <v>30000000</v>
      </c>
      <c r="F983" s="13">
        <v>30000000</v>
      </c>
    </row>
    <row r="984" spans="1:6" x14ac:dyDescent="0.2">
      <c r="A984" s="18">
        <v>2541</v>
      </c>
      <c r="B984" t="s">
        <v>9337</v>
      </c>
      <c r="C984" t="s">
        <v>8105</v>
      </c>
      <c r="D984">
        <v>1686</v>
      </c>
      <c r="E984" s="13">
        <v>15000000</v>
      </c>
      <c r="F984" s="13">
        <v>12833333</v>
      </c>
    </row>
    <row r="985" spans="1:6" x14ac:dyDescent="0.2">
      <c r="A985" s="18">
        <v>2541</v>
      </c>
      <c r="B985" t="s">
        <v>9337</v>
      </c>
      <c r="C985" t="s">
        <v>3281</v>
      </c>
      <c r="D985">
        <v>1155</v>
      </c>
      <c r="E985" s="13">
        <v>30240000</v>
      </c>
      <c r="F985" s="13">
        <v>29904000</v>
      </c>
    </row>
    <row r="986" spans="1:6" x14ac:dyDescent="0.2">
      <c r="A986" s="18">
        <v>2541</v>
      </c>
      <c r="B986" t="s">
        <v>9337</v>
      </c>
      <c r="C986" t="s">
        <v>1724</v>
      </c>
      <c r="D986">
        <v>1157</v>
      </c>
      <c r="E986" s="13">
        <v>30240000</v>
      </c>
      <c r="F986" s="13">
        <v>30240000</v>
      </c>
    </row>
    <row r="987" spans="1:6" x14ac:dyDescent="0.2">
      <c r="A987" s="18">
        <v>2541</v>
      </c>
      <c r="B987" t="s">
        <v>9337</v>
      </c>
      <c r="C987" t="s">
        <v>1724</v>
      </c>
      <c r="D987">
        <v>1498</v>
      </c>
      <c r="E987" s="13">
        <v>15120000</v>
      </c>
      <c r="F987" s="13">
        <v>15120000</v>
      </c>
    </row>
    <row r="988" spans="1:6" x14ac:dyDescent="0.2">
      <c r="A988" s="18">
        <v>2541</v>
      </c>
      <c r="B988" t="s">
        <v>9337</v>
      </c>
      <c r="C988" t="s">
        <v>7925</v>
      </c>
      <c r="D988">
        <v>1306</v>
      </c>
      <c r="E988" s="13">
        <v>39000000</v>
      </c>
      <c r="F988" s="13">
        <v>36833333</v>
      </c>
    </row>
    <row r="989" spans="1:6" x14ac:dyDescent="0.2">
      <c r="A989" s="18">
        <v>2541</v>
      </c>
      <c r="B989" t="s">
        <v>9337</v>
      </c>
      <c r="C989" t="s">
        <v>8599</v>
      </c>
      <c r="D989">
        <v>1718</v>
      </c>
      <c r="E989" s="13">
        <v>29400000</v>
      </c>
      <c r="F989" s="13">
        <v>19320000</v>
      </c>
    </row>
    <row r="990" spans="1:6" x14ac:dyDescent="0.2">
      <c r="A990" s="18">
        <v>2541</v>
      </c>
      <c r="B990" t="s">
        <v>9337</v>
      </c>
      <c r="C990" t="s">
        <v>8897</v>
      </c>
      <c r="D990">
        <v>1422</v>
      </c>
      <c r="E990" s="13">
        <v>23144118</v>
      </c>
      <c r="F990" s="13">
        <v>23144118</v>
      </c>
    </row>
    <row r="991" spans="1:6" x14ac:dyDescent="0.2">
      <c r="A991" s="18">
        <v>2541</v>
      </c>
      <c r="B991" t="s">
        <v>9337</v>
      </c>
      <c r="C991" t="s">
        <v>8897</v>
      </c>
      <c r="D991">
        <v>2006</v>
      </c>
      <c r="E991" s="13">
        <v>7367759</v>
      </c>
      <c r="F991" s="13">
        <v>0</v>
      </c>
    </row>
    <row r="992" spans="1:6" x14ac:dyDescent="0.2">
      <c r="A992" s="18">
        <v>2541</v>
      </c>
      <c r="B992" t="s">
        <v>9337</v>
      </c>
      <c r="C992" t="s">
        <v>9289</v>
      </c>
      <c r="D992">
        <v>1533</v>
      </c>
      <c r="E992" s="13">
        <v>15120000</v>
      </c>
      <c r="F992" s="13">
        <v>15120000</v>
      </c>
    </row>
    <row r="993" spans="1:6" x14ac:dyDescent="0.2">
      <c r="A993" s="18">
        <v>2541</v>
      </c>
      <c r="B993" t="s">
        <v>9337</v>
      </c>
      <c r="C993" t="s">
        <v>9294</v>
      </c>
      <c r="D993">
        <v>1592</v>
      </c>
      <c r="E993" s="13">
        <v>19500000</v>
      </c>
      <c r="F993" s="13">
        <v>19500000</v>
      </c>
    </row>
    <row r="994" spans="1:6" x14ac:dyDescent="0.2">
      <c r="A994" s="18">
        <v>2541</v>
      </c>
      <c r="B994" t="s">
        <v>9337</v>
      </c>
      <c r="C994" t="s">
        <v>9777</v>
      </c>
      <c r="D994">
        <v>1783</v>
      </c>
      <c r="E994" s="13">
        <v>15000000</v>
      </c>
      <c r="F994" s="13">
        <v>9666667</v>
      </c>
    </row>
    <row r="995" spans="1:6" x14ac:dyDescent="0.2">
      <c r="A995" s="18">
        <v>2541</v>
      </c>
      <c r="B995" t="s">
        <v>9337</v>
      </c>
      <c r="C995" t="s">
        <v>9783</v>
      </c>
      <c r="D995">
        <v>1787</v>
      </c>
      <c r="E995" s="13">
        <v>15000000</v>
      </c>
      <c r="F995" s="13">
        <v>9166667</v>
      </c>
    </row>
    <row r="996" spans="1:6" x14ac:dyDescent="0.2">
      <c r="A996" s="18">
        <v>2541</v>
      </c>
      <c r="B996" t="s">
        <v>9337</v>
      </c>
      <c r="C996" t="s">
        <v>9820</v>
      </c>
      <c r="D996">
        <v>1806</v>
      </c>
      <c r="E996" s="13">
        <v>24000000</v>
      </c>
      <c r="F996" s="13">
        <v>10800000</v>
      </c>
    </row>
    <row r="997" spans="1:6" x14ac:dyDescent="0.2">
      <c r="A997" s="18">
        <v>2541</v>
      </c>
      <c r="B997" t="s">
        <v>9337</v>
      </c>
      <c r="C997" t="s">
        <v>10172</v>
      </c>
      <c r="D997">
        <v>1945</v>
      </c>
      <c r="E997" s="13">
        <v>132561617</v>
      </c>
      <c r="F997" s="13">
        <v>0</v>
      </c>
    </row>
    <row r="998" spans="1:6" x14ac:dyDescent="0.2">
      <c r="A998" s="18">
        <v>2541</v>
      </c>
      <c r="B998" t="s">
        <v>10416</v>
      </c>
      <c r="E998" s="13">
        <v>440693494</v>
      </c>
      <c r="F998" s="13">
        <v>261648118</v>
      </c>
    </row>
    <row r="999" spans="1:6" x14ac:dyDescent="0.2">
      <c r="A999" s="18" t="s">
        <v>10417</v>
      </c>
      <c r="B999" s="18"/>
      <c r="C999" s="18"/>
      <c r="D999" s="18"/>
      <c r="E999" s="13">
        <v>1932632105</v>
      </c>
      <c r="F999" s="13">
        <v>539117145</v>
      </c>
    </row>
    <row r="1000" spans="1:6" x14ac:dyDescent="0.2">
      <c r="A1000" s="18">
        <v>2613</v>
      </c>
      <c r="B1000" t="s">
        <v>8484</v>
      </c>
      <c r="C1000" t="s">
        <v>714</v>
      </c>
      <c r="D1000">
        <v>1925</v>
      </c>
      <c r="E1000" s="13">
        <v>9450000</v>
      </c>
      <c r="F1000" s="13">
        <v>0</v>
      </c>
    </row>
    <row r="1001" spans="1:6" x14ac:dyDescent="0.2">
      <c r="A1001" s="18">
        <v>2613</v>
      </c>
      <c r="B1001" t="s">
        <v>8484</v>
      </c>
      <c r="C1001" t="s">
        <v>7636</v>
      </c>
      <c r="D1001">
        <v>1947</v>
      </c>
      <c r="E1001" s="13">
        <v>2835000</v>
      </c>
      <c r="F1001" s="13">
        <v>0</v>
      </c>
    </row>
    <row r="1002" spans="1:6" x14ac:dyDescent="0.2">
      <c r="A1002" s="18">
        <v>2613</v>
      </c>
      <c r="B1002" t="s">
        <v>8484</v>
      </c>
      <c r="C1002" t="s">
        <v>1692</v>
      </c>
      <c r="D1002">
        <v>1953</v>
      </c>
      <c r="E1002" s="13">
        <v>3550000</v>
      </c>
      <c r="F1002" s="13">
        <v>0</v>
      </c>
    </row>
    <row r="1003" spans="1:6" x14ac:dyDescent="0.2">
      <c r="A1003" s="18">
        <v>2613</v>
      </c>
      <c r="B1003" t="s">
        <v>8484</v>
      </c>
      <c r="C1003" t="s">
        <v>3047</v>
      </c>
      <c r="D1003">
        <v>1922</v>
      </c>
      <c r="E1003" s="13">
        <v>7350000</v>
      </c>
      <c r="F1003" s="13">
        <v>0</v>
      </c>
    </row>
    <row r="1004" spans="1:6" x14ac:dyDescent="0.2">
      <c r="A1004" s="18">
        <v>2613</v>
      </c>
      <c r="B1004" t="s">
        <v>8484</v>
      </c>
      <c r="C1004" t="s">
        <v>3943</v>
      </c>
      <c r="D1004">
        <v>1924</v>
      </c>
      <c r="E1004" s="13">
        <v>9450000</v>
      </c>
      <c r="F1004" s="13">
        <v>0</v>
      </c>
    </row>
    <row r="1005" spans="1:6" x14ac:dyDescent="0.2">
      <c r="A1005" s="18">
        <v>2613</v>
      </c>
      <c r="B1005" t="s">
        <v>8484</v>
      </c>
      <c r="C1005" t="s">
        <v>872</v>
      </c>
      <c r="D1005">
        <v>1058</v>
      </c>
      <c r="E1005" s="13">
        <v>37800000</v>
      </c>
      <c r="F1005" s="13">
        <v>37800000</v>
      </c>
    </row>
    <row r="1006" spans="1:6" x14ac:dyDescent="0.2">
      <c r="A1006" s="18">
        <v>2613</v>
      </c>
      <c r="B1006" t="s">
        <v>8484</v>
      </c>
      <c r="C1006" t="s">
        <v>872</v>
      </c>
      <c r="D1006">
        <v>1520</v>
      </c>
      <c r="E1006" s="13">
        <v>18900000</v>
      </c>
      <c r="F1006" s="13">
        <v>17640000</v>
      </c>
    </row>
    <row r="1007" spans="1:6" x14ac:dyDescent="0.2">
      <c r="A1007" s="18">
        <v>2613</v>
      </c>
      <c r="B1007" t="s">
        <v>8484</v>
      </c>
      <c r="C1007" t="s">
        <v>872</v>
      </c>
      <c r="D1007">
        <v>1875</v>
      </c>
      <c r="E1007" s="13">
        <v>12600000</v>
      </c>
      <c r="F1007" s="13">
        <v>3570000</v>
      </c>
    </row>
    <row r="1008" spans="1:6" x14ac:dyDescent="0.2">
      <c r="A1008" s="18">
        <v>2613</v>
      </c>
      <c r="B1008" t="s">
        <v>8484</v>
      </c>
      <c r="C1008" t="s">
        <v>3181</v>
      </c>
      <c r="D1008">
        <v>1142</v>
      </c>
      <c r="E1008" s="13">
        <v>37800000</v>
      </c>
      <c r="F1008" s="13">
        <v>37800000</v>
      </c>
    </row>
    <row r="1009" spans="1:6" x14ac:dyDescent="0.2">
      <c r="A1009" s="18">
        <v>2613</v>
      </c>
      <c r="B1009" t="s">
        <v>8484</v>
      </c>
      <c r="C1009" t="s">
        <v>3181</v>
      </c>
      <c r="D1009">
        <v>1515</v>
      </c>
      <c r="E1009" s="13">
        <v>18900000</v>
      </c>
      <c r="F1009" s="13">
        <v>15540000</v>
      </c>
    </row>
    <row r="1010" spans="1:6" x14ac:dyDescent="0.2">
      <c r="A1010" s="18">
        <v>2613</v>
      </c>
      <c r="B1010" t="s">
        <v>8484</v>
      </c>
      <c r="C1010" t="s">
        <v>3731</v>
      </c>
      <c r="D1010">
        <v>1920</v>
      </c>
      <c r="E1010" s="13">
        <v>4590000</v>
      </c>
      <c r="F1010" s="13">
        <v>0</v>
      </c>
    </row>
    <row r="1011" spans="1:6" x14ac:dyDescent="0.2">
      <c r="A1011" s="18">
        <v>2613</v>
      </c>
      <c r="B1011" t="s">
        <v>8484</v>
      </c>
      <c r="C1011" t="s">
        <v>2710</v>
      </c>
      <c r="D1011">
        <v>1056</v>
      </c>
      <c r="E1011" s="13">
        <v>37800000</v>
      </c>
      <c r="F1011" s="13">
        <v>37800000</v>
      </c>
    </row>
    <row r="1012" spans="1:6" x14ac:dyDescent="0.2">
      <c r="A1012" s="18">
        <v>2613</v>
      </c>
      <c r="B1012" t="s">
        <v>8484</v>
      </c>
      <c r="C1012" t="s">
        <v>2522</v>
      </c>
      <c r="D1012">
        <v>1887</v>
      </c>
      <c r="E1012" s="13">
        <v>6300000</v>
      </c>
      <c r="F1012" s="13">
        <v>0</v>
      </c>
    </row>
    <row r="1013" spans="1:6" x14ac:dyDescent="0.2">
      <c r="A1013" s="18">
        <v>2613</v>
      </c>
      <c r="B1013" t="s">
        <v>8484</v>
      </c>
      <c r="C1013" t="s">
        <v>2522</v>
      </c>
      <c r="D1013">
        <v>1999</v>
      </c>
      <c r="E1013" s="13">
        <v>3150000</v>
      </c>
      <c r="F1013" s="13">
        <v>0</v>
      </c>
    </row>
    <row r="1014" spans="1:6" x14ac:dyDescent="0.2">
      <c r="A1014" s="18">
        <v>2613</v>
      </c>
      <c r="B1014" t="s">
        <v>8484</v>
      </c>
      <c r="C1014" t="s">
        <v>8897</v>
      </c>
      <c r="D1014">
        <v>1422</v>
      </c>
      <c r="E1014" s="13">
        <v>20407340</v>
      </c>
      <c r="F1014" s="13">
        <v>20407340</v>
      </c>
    </row>
    <row r="1015" spans="1:6" x14ac:dyDescent="0.2">
      <c r="A1015" s="18">
        <v>2613</v>
      </c>
      <c r="B1015" t="s">
        <v>8484</v>
      </c>
      <c r="C1015" t="s">
        <v>8897</v>
      </c>
      <c r="D1015">
        <v>2006</v>
      </c>
      <c r="E1015" s="13">
        <v>300300</v>
      </c>
      <c r="F1015" s="13">
        <v>0</v>
      </c>
    </row>
    <row r="1016" spans="1:6" x14ac:dyDescent="0.2">
      <c r="A1016" s="18">
        <v>2613</v>
      </c>
      <c r="B1016" t="s">
        <v>8484</v>
      </c>
      <c r="C1016" t="s">
        <v>9025</v>
      </c>
      <c r="D1016">
        <v>2004</v>
      </c>
      <c r="E1016" s="13">
        <v>8662842</v>
      </c>
      <c r="F1016" s="13">
        <v>0</v>
      </c>
    </row>
    <row r="1017" spans="1:6" x14ac:dyDescent="0.2">
      <c r="A1017" s="18">
        <v>2613</v>
      </c>
      <c r="B1017" t="s">
        <v>8484</v>
      </c>
      <c r="C1017" t="s">
        <v>9785</v>
      </c>
      <c r="D1017">
        <v>1788</v>
      </c>
      <c r="E1017" s="13">
        <v>15000000</v>
      </c>
      <c r="F1017" s="13">
        <v>8666667</v>
      </c>
    </row>
    <row r="1018" spans="1:6" x14ac:dyDescent="0.2">
      <c r="A1018" s="18">
        <v>2613</v>
      </c>
      <c r="B1018" t="s">
        <v>8484</v>
      </c>
      <c r="C1018" t="s">
        <v>9795</v>
      </c>
      <c r="D1018">
        <v>1793</v>
      </c>
      <c r="E1018" s="13">
        <v>7500000</v>
      </c>
      <c r="F1018" s="13">
        <v>4583333</v>
      </c>
    </row>
    <row r="1019" spans="1:6" x14ac:dyDescent="0.2">
      <c r="A1019" s="18">
        <v>2613</v>
      </c>
      <c r="B1019" t="s">
        <v>8484</v>
      </c>
      <c r="C1019" t="s">
        <v>9805</v>
      </c>
      <c r="D1019">
        <v>1798</v>
      </c>
      <c r="E1019" s="13">
        <v>31500000</v>
      </c>
      <c r="F1019" s="13">
        <v>16200000</v>
      </c>
    </row>
    <row r="1020" spans="1:6" x14ac:dyDescent="0.2">
      <c r="A1020" s="18">
        <v>2613</v>
      </c>
      <c r="B1020" t="s">
        <v>8484</v>
      </c>
      <c r="C1020" t="s">
        <v>9981</v>
      </c>
      <c r="D1020">
        <v>1874</v>
      </c>
      <c r="E1020" s="13">
        <v>120000000</v>
      </c>
      <c r="F1020" s="13">
        <v>0</v>
      </c>
    </row>
    <row r="1021" spans="1:6" x14ac:dyDescent="0.2">
      <c r="A1021" s="18">
        <v>2613</v>
      </c>
      <c r="B1021" t="s">
        <v>8484</v>
      </c>
      <c r="C1021" t="s">
        <v>10223</v>
      </c>
      <c r="D1021">
        <v>1989</v>
      </c>
      <c r="E1021" s="13">
        <v>9973262</v>
      </c>
      <c r="F1021" s="13">
        <v>0</v>
      </c>
    </row>
    <row r="1022" spans="1:6" x14ac:dyDescent="0.2">
      <c r="A1022" s="18">
        <v>2613</v>
      </c>
      <c r="B1022" t="s">
        <v>8484</v>
      </c>
      <c r="C1022" t="s">
        <v>5066</v>
      </c>
      <c r="D1022">
        <v>1990</v>
      </c>
      <c r="E1022" s="13">
        <v>41248596</v>
      </c>
      <c r="F1022" s="13">
        <v>0</v>
      </c>
    </row>
    <row r="1023" spans="1:6" x14ac:dyDescent="0.2">
      <c r="A1023" s="18">
        <v>2613</v>
      </c>
      <c r="B1023" t="s">
        <v>10418</v>
      </c>
      <c r="E1023" s="13">
        <v>465067340</v>
      </c>
      <c r="F1023" s="13">
        <v>200007340</v>
      </c>
    </row>
    <row r="1024" spans="1:6" x14ac:dyDescent="0.2">
      <c r="A1024" s="18">
        <v>2613</v>
      </c>
      <c r="B1024" t="s">
        <v>8485</v>
      </c>
      <c r="C1024" t="s">
        <v>4044</v>
      </c>
      <c r="D1024">
        <v>1181</v>
      </c>
      <c r="E1024" s="13">
        <v>39060000</v>
      </c>
      <c r="F1024" s="13">
        <v>39060000</v>
      </c>
    </row>
    <row r="1025" spans="1:6" x14ac:dyDescent="0.2">
      <c r="A1025" s="18">
        <v>2613</v>
      </c>
      <c r="B1025" t="s">
        <v>8485</v>
      </c>
      <c r="C1025" t="s">
        <v>4044</v>
      </c>
      <c r="D1025">
        <v>1500</v>
      </c>
      <c r="E1025" s="13">
        <v>19530000</v>
      </c>
      <c r="F1025" s="13">
        <v>14539000</v>
      </c>
    </row>
    <row r="1026" spans="1:6" x14ac:dyDescent="0.2">
      <c r="A1026" s="18">
        <v>2613</v>
      </c>
      <c r="B1026" t="s">
        <v>8485</v>
      </c>
      <c r="C1026" t="s">
        <v>7886</v>
      </c>
      <c r="D1026">
        <v>1921</v>
      </c>
      <c r="E1026" s="13">
        <v>6300000</v>
      </c>
      <c r="F1026" s="13">
        <v>0</v>
      </c>
    </row>
    <row r="1027" spans="1:6" x14ac:dyDescent="0.2">
      <c r="A1027" s="18">
        <v>2613</v>
      </c>
      <c r="B1027" t="s">
        <v>8485</v>
      </c>
      <c r="C1027" t="s">
        <v>7423</v>
      </c>
      <c r="D1027">
        <v>1210</v>
      </c>
      <c r="E1027" s="13">
        <v>42000000</v>
      </c>
      <c r="F1027" s="13">
        <v>41300000</v>
      </c>
    </row>
    <row r="1028" spans="1:6" x14ac:dyDescent="0.2">
      <c r="A1028" s="18">
        <v>2613</v>
      </c>
      <c r="B1028" t="s">
        <v>8485</v>
      </c>
      <c r="C1028" t="s">
        <v>185</v>
      </c>
      <c r="D1028">
        <v>1346</v>
      </c>
      <c r="E1028" s="13">
        <v>8000000</v>
      </c>
      <c r="F1028" s="13">
        <v>8000000</v>
      </c>
    </row>
    <row r="1029" spans="1:6" x14ac:dyDescent="0.2">
      <c r="A1029" s="18">
        <v>2613</v>
      </c>
      <c r="B1029" t="s">
        <v>8485</v>
      </c>
      <c r="C1029" t="s">
        <v>8897</v>
      </c>
      <c r="D1029">
        <v>1422</v>
      </c>
      <c r="E1029" s="13">
        <v>10781656</v>
      </c>
      <c r="F1029" s="13">
        <v>6216453</v>
      </c>
    </row>
    <row r="1030" spans="1:6" x14ac:dyDescent="0.2">
      <c r="A1030" s="18">
        <v>2613</v>
      </c>
      <c r="B1030" t="s">
        <v>8485</v>
      </c>
      <c r="C1030" t="s">
        <v>8897</v>
      </c>
      <c r="D1030">
        <v>2006</v>
      </c>
      <c r="E1030" s="13">
        <v>6891168</v>
      </c>
      <c r="F1030" s="13">
        <v>0</v>
      </c>
    </row>
    <row r="1031" spans="1:6" x14ac:dyDescent="0.2">
      <c r="A1031" s="18">
        <v>2613</v>
      </c>
      <c r="B1031" t="s">
        <v>8485</v>
      </c>
      <c r="C1031" t="s">
        <v>9634</v>
      </c>
      <c r="D1031">
        <v>1744</v>
      </c>
      <c r="E1031" s="13">
        <v>15000000</v>
      </c>
      <c r="F1031" s="13">
        <v>11166667</v>
      </c>
    </row>
    <row r="1032" spans="1:6" x14ac:dyDescent="0.2">
      <c r="A1032" s="18">
        <v>2613</v>
      </c>
      <c r="B1032" t="s">
        <v>8485</v>
      </c>
      <c r="C1032" t="s">
        <v>2866</v>
      </c>
      <c r="D1032">
        <v>1914</v>
      </c>
      <c r="E1032" s="13">
        <v>6825000</v>
      </c>
      <c r="F1032" s="13">
        <v>0</v>
      </c>
    </row>
    <row r="1033" spans="1:6" x14ac:dyDescent="0.2">
      <c r="A1033" s="18">
        <v>2613</v>
      </c>
      <c r="B1033" t="s">
        <v>8485</v>
      </c>
      <c r="C1033" t="s">
        <v>2866</v>
      </c>
      <c r="D1033">
        <v>2001</v>
      </c>
      <c r="E1033" s="13">
        <v>3412500</v>
      </c>
      <c r="F1033" s="13">
        <v>0</v>
      </c>
    </row>
    <row r="1034" spans="1:6" x14ac:dyDescent="0.2">
      <c r="A1034" s="18">
        <v>2613</v>
      </c>
      <c r="B1034" t="s">
        <v>8485</v>
      </c>
      <c r="C1034" t="s">
        <v>9648</v>
      </c>
      <c r="D1034">
        <v>1765</v>
      </c>
      <c r="E1034" s="13">
        <v>4457710940</v>
      </c>
      <c r="F1034" s="13">
        <v>0</v>
      </c>
    </row>
    <row r="1035" spans="1:6" x14ac:dyDescent="0.2">
      <c r="A1035" s="18">
        <v>2613</v>
      </c>
      <c r="B1035" t="s">
        <v>8485</v>
      </c>
      <c r="C1035" t="s">
        <v>9979</v>
      </c>
      <c r="D1035">
        <v>1873</v>
      </c>
      <c r="E1035" s="13">
        <v>596256377</v>
      </c>
      <c r="F1035" s="13">
        <v>0</v>
      </c>
    </row>
    <row r="1036" spans="1:6" x14ac:dyDescent="0.2">
      <c r="A1036" s="18">
        <v>2613</v>
      </c>
      <c r="B1036" t="s">
        <v>8485</v>
      </c>
      <c r="C1036" t="s">
        <v>10285</v>
      </c>
      <c r="D1036">
        <v>2033</v>
      </c>
      <c r="E1036" s="13">
        <v>33543500</v>
      </c>
      <c r="F1036" s="13">
        <v>0</v>
      </c>
    </row>
    <row r="1037" spans="1:6" x14ac:dyDescent="0.2">
      <c r="A1037" s="18">
        <v>2613</v>
      </c>
      <c r="B1037" t="s">
        <v>10419</v>
      </c>
      <c r="E1037" s="13">
        <v>5245311141</v>
      </c>
      <c r="F1037" s="13">
        <v>120282120</v>
      </c>
    </row>
    <row r="1038" spans="1:6" x14ac:dyDescent="0.2">
      <c r="A1038" s="18" t="s">
        <v>10420</v>
      </c>
      <c r="B1038" s="18"/>
      <c r="C1038" s="18"/>
      <c r="D1038" s="18"/>
      <c r="E1038" s="13">
        <v>5710378481</v>
      </c>
      <c r="F1038" s="13">
        <v>320289460</v>
      </c>
    </row>
    <row r="1039" spans="1:6" x14ac:dyDescent="0.2">
      <c r="A1039" s="18">
        <v>2666</v>
      </c>
      <c r="B1039" t="s">
        <v>8486</v>
      </c>
      <c r="C1039" t="s">
        <v>7750</v>
      </c>
      <c r="D1039">
        <v>1956</v>
      </c>
      <c r="E1039" s="13">
        <v>7350000</v>
      </c>
      <c r="F1039" s="13">
        <v>0</v>
      </c>
    </row>
    <row r="1040" spans="1:6" x14ac:dyDescent="0.2">
      <c r="A1040" s="18">
        <v>2666</v>
      </c>
      <c r="B1040" t="s">
        <v>8486</v>
      </c>
      <c r="C1040" t="s">
        <v>1006</v>
      </c>
      <c r="D1040">
        <v>1121</v>
      </c>
      <c r="E1040" s="13">
        <v>39000000</v>
      </c>
      <c r="F1040" s="13">
        <v>39000000</v>
      </c>
    </row>
    <row r="1041" spans="1:6" x14ac:dyDescent="0.2">
      <c r="A1041" s="18">
        <v>2666</v>
      </c>
      <c r="B1041" t="s">
        <v>8486</v>
      </c>
      <c r="C1041" t="s">
        <v>1006</v>
      </c>
      <c r="D1041">
        <v>1513</v>
      </c>
      <c r="E1041" s="13">
        <v>19500000</v>
      </c>
      <c r="F1041" s="13">
        <v>19500000</v>
      </c>
    </row>
    <row r="1042" spans="1:6" x14ac:dyDescent="0.2">
      <c r="A1042" s="18">
        <v>2666</v>
      </c>
      <c r="B1042" t="s">
        <v>8486</v>
      </c>
      <c r="C1042" t="s">
        <v>1006</v>
      </c>
      <c r="D1042">
        <v>1910</v>
      </c>
      <c r="E1042" s="13">
        <v>6500000</v>
      </c>
      <c r="F1042" s="13">
        <v>1300000</v>
      </c>
    </row>
    <row r="1043" spans="1:6" x14ac:dyDescent="0.2">
      <c r="A1043" s="18">
        <v>2666</v>
      </c>
      <c r="B1043" t="s">
        <v>8486</v>
      </c>
      <c r="C1043" t="s">
        <v>3702</v>
      </c>
      <c r="D1043">
        <v>1282</v>
      </c>
      <c r="E1043" s="13">
        <v>39000000</v>
      </c>
      <c r="F1043" s="13">
        <v>39000000</v>
      </c>
    </row>
    <row r="1044" spans="1:6" x14ac:dyDescent="0.2">
      <c r="A1044" s="18">
        <v>2666</v>
      </c>
      <c r="B1044" t="s">
        <v>8486</v>
      </c>
      <c r="C1044" t="s">
        <v>3702</v>
      </c>
      <c r="D1044">
        <v>1566</v>
      </c>
      <c r="E1044" s="13">
        <v>19500000</v>
      </c>
      <c r="F1044" s="13">
        <v>6066667</v>
      </c>
    </row>
    <row r="1045" spans="1:6" x14ac:dyDescent="0.2">
      <c r="A1045" s="18">
        <v>2666</v>
      </c>
      <c r="B1045" t="s">
        <v>8486</v>
      </c>
      <c r="C1045" t="s">
        <v>2082</v>
      </c>
      <c r="D1045">
        <v>1122</v>
      </c>
      <c r="E1045" s="13">
        <v>18480000</v>
      </c>
      <c r="F1045" s="13">
        <v>18480000</v>
      </c>
    </row>
    <row r="1046" spans="1:6" x14ac:dyDescent="0.2">
      <c r="A1046" s="18">
        <v>2666</v>
      </c>
      <c r="B1046" t="s">
        <v>8486</v>
      </c>
      <c r="C1046" t="s">
        <v>2082</v>
      </c>
      <c r="D1046">
        <v>1619</v>
      </c>
      <c r="E1046" s="13">
        <v>4620000</v>
      </c>
      <c r="F1046" s="13">
        <v>3619000</v>
      </c>
    </row>
    <row r="1047" spans="1:6" x14ac:dyDescent="0.2">
      <c r="A1047" s="18">
        <v>2666</v>
      </c>
      <c r="B1047" t="s">
        <v>8486</v>
      </c>
      <c r="C1047" t="s">
        <v>1349</v>
      </c>
      <c r="D1047">
        <v>1943</v>
      </c>
      <c r="E1047" s="13">
        <v>3550000</v>
      </c>
      <c r="F1047" s="13">
        <v>0</v>
      </c>
    </row>
    <row r="1048" spans="1:6" x14ac:dyDescent="0.2">
      <c r="A1048" s="18">
        <v>2666</v>
      </c>
      <c r="B1048" t="s">
        <v>8486</v>
      </c>
      <c r="C1048" t="s">
        <v>3260</v>
      </c>
      <c r="D1048">
        <v>1942</v>
      </c>
      <c r="E1048" s="13">
        <v>3550000</v>
      </c>
      <c r="F1048" s="13">
        <v>0</v>
      </c>
    </row>
    <row r="1049" spans="1:6" x14ac:dyDescent="0.2">
      <c r="A1049" s="18">
        <v>2666</v>
      </c>
      <c r="B1049" t="s">
        <v>8486</v>
      </c>
      <c r="C1049" t="s">
        <v>6507</v>
      </c>
      <c r="D1049">
        <v>1038</v>
      </c>
      <c r="E1049" s="13">
        <v>39000000</v>
      </c>
      <c r="F1049" s="13">
        <v>39000000</v>
      </c>
    </row>
    <row r="1050" spans="1:6" x14ac:dyDescent="0.2">
      <c r="A1050" s="18">
        <v>2666</v>
      </c>
      <c r="B1050" t="s">
        <v>8486</v>
      </c>
      <c r="C1050" t="s">
        <v>792</v>
      </c>
      <c r="D1050">
        <v>1326</v>
      </c>
      <c r="E1050" s="13">
        <v>12000000</v>
      </c>
      <c r="F1050" s="13">
        <v>12000000</v>
      </c>
    </row>
    <row r="1051" spans="1:6" x14ac:dyDescent="0.2">
      <c r="A1051" s="18">
        <v>2666</v>
      </c>
      <c r="B1051" t="s">
        <v>8486</v>
      </c>
      <c r="C1051" t="s">
        <v>792</v>
      </c>
      <c r="D1051">
        <v>1580</v>
      </c>
      <c r="E1051" s="13">
        <v>6000000</v>
      </c>
      <c r="F1051" s="13">
        <v>5200000</v>
      </c>
    </row>
    <row r="1052" spans="1:6" x14ac:dyDescent="0.2">
      <c r="A1052" s="18">
        <v>2666</v>
      </c>
      <c r="B1052" t="s">
        <v>8486</v>
      </c>
      <c r="C1052" t="s">
        <v>792</v>
      </c>
      <c r="D1052">
        <v>1957</v>
      </c>
      <c r="E1052" s="13">
        <v>2000000</v>
      </c>
      <c r="F1052" s="13">
        <v>0</v>
      </c>
    </row>
    <row r="1053" spans="1:6" x14ac:dyDescent="0.2">
      <c r="A1053" s="18">
        <v>2666</v>
      </c>
      <c r="B1053" t="s">
        <v>8486</v>
      </c>
      <c r="C1053" t="s">
        <v>541</v>
      </c>
      <c r="D1053">
        <v>1944</v>
      </c>
      <c r="E1053" s="13">
        <v>7350000</v>
      </c>
      <c r="F1053" s="13">
        <v>0</v>
      </c>
    </row>
    <row r="1054" spans="1:6" x14ac:dyDescent="0.2">
      <c r="A1054" s="18">
        <v>2666</v>
      </c>
      <c r="B1054" t="s">
        <v>8486</v>
      </c>
      <c r="C1054" t="s">
        <v>1357</v>
      </c>
      <c r="D1054">
        <v>1294</v>
      </c>
      <c r="E1054" s="13">
        <v>682000</v>
      </c>
      <c r="F1054" s="13">
        <v>593666</v>
      </c>
    </row>
    <row r="1055" spans="1:6" x14ac:dyDescent="0.2">
      <c r="A1055" s="18">
        <v>2666</v>
      </c>
      <c r="B1055" t="s">
        <v>8486</v>
      </c>
      <c r="C1055" t="s">
        <v>2612</v>
      </c>
      <c r="D1055">
        <v>1260</v>
      </c>
      <c r="E1055" s="13">
        <v>37800000</v>
      </c>
      <c r="F1055" s="13">
        <v>37800000</v>
      </c>
    </row>
    <row r="1056" spans="1:6" x14ac:dyDescent="0.2">
      <c r="A1056" s="18">
        <v>2666</v>
      </c>
      <c r="B1056" t="s">
        <v>8486</v>
      </c>
      <c r="C1056" t="s">
        <v>613</v>
      </c>
      <c r="D1056">
        <v>1299</v>
      </c>
      <c r="E1056" s="13">
        <v>39000000</v>
      </c>
      <c r="F1056" s="13">
        <v>39000000</v>
      </c>
    </row>
    <row r="1057" spans="1:6" x14ac:dyDescent="0.2">
      <c r="A1057" s="18">
        <v>2666</v>
      </c>
      <c r="B1057" t="s">
        <v>8486</v>
      </c>
      <c r="C1057" t="s">
        <v>8897</v>
      </c>
      <c r="D1057">
        <v>1422</v>
      </c>
      <c r="E1057" s="13">
        <v>77435259</v>
      </c>
      <c r="F1057" s="13">
        <v>59222062</v>
      </c>
    </row>
    <row r="1058" spans="1:6" x14ac:dyDescent="0.2">
      <c r="A1058" s="18">
        <v>2666</v>
      </c>
      <c r="B1058" t="s">
        <v>8486</v>
      </c>
      <c r="C1058" t="s">
        <v>8897</v>
      </c>
      <c r="D1058">
        <v>2006</v>
      </c>
      <c r="E1058" s="13">
        <v>34717541</v>
      </c>
      <c r="F1058" s="13">
        <v>0</v>
      </c>
    </row>
    <row r="1059" spans="1:6" x14ac:dyDescent="0.2">
      <c r="A1059" s="18">
        <v>2666</v>
      </c>
      <c r="B1059" t="s">
        <v>8486</v>
      </c>
      <c r="C1059" t="s">
        <v>9791</v>
      </c>
      <c r="D1059">
        <v>1791</v>
      </c>
      <c r="E1059" s="13">
        <v>15000000</v>
      </c>
      <c r="F1059" s="13">
        <v>9166667</v>
      </c>
    </row>
    <row r="1060" spans="1:6" x14ac:dyDescent="0.2">
      <c r="A1060" s="18">
        <v>2666</v>
      </c>
      <c r="B1060" t="s">
        <v>8486</v>
      </c>
      <c r="C1060" t="s">
        <v>10196</v>
      </c>
      <c r="D1060">
        <v>1964</v>
      </c>
      <c r="E1060" s="13">
        <v>7500000</v>
      </c>
      <c r="F1060" s="13">
        <v>0</v>
      </c>
    </row>
    <row r="1061" spans="1:6" x14ac:dyDescent="0.2">
      <c r="A1061" s="18">
        <v>2666</v>
      </c>
      <c r="B1061" t="s">
        <v>8486</v>
      </c>
      <c r="C1061" t="s">
        <v>10199</v>
      </c>
      <c r="D1061">
        <v>1967</v>
      </c>
      <c r="E1061" s="13">
        <v>6300000</v>
      </c>
      <c r="F1061" s="13">
        <v>0</v>
      </c>
    </row>
    <row r="1062" spans="1:6" x14ac:dyDescent="0.2">
      <c r="A1062" s="18">
        <v>2666</v>
      </c>
      <c r="B1062" t="s">
        <v>8486</v>
      </c>
      <c r="C1062" t="s">
        <v>10228</v>
      </c>
      <c r="D1062">
        <v>1992</v>
      </c>
      <c r="E1062" s="13">
        <v>289285413</v>
      </c>
      <c r="F1062" s="13">
        <v>0</v>
      </c>
    </row>
    <row r="1063" spans="1:6" x14ac:dyDescent="0.2">
      <c r="A1063" s="18">
        <v>2666</v>
      </c>
      <c r="B1063" t="s">
        <v>10421</v>
      </c>
      <c r="E1063" s="13">
        <v>735120213</v>
      </c>
      <c r="F1063" s="13">
        <v>328948062</v>
      </c>
    </row>
    <row r="1064" spans="1:6" x14ac:dyDescent="0.2">
      <c r="A1064" s="18">
        <v>2666</v>
      </c>
      <c r="B1064" t="s">
        <v>9911</v>
      </c>
      <c r="C1064" t="s">
        <v>9751</v>
      </c>
      <c r="D1064">
        <v>1766</v>
      </c>
      <c r="E1064" s="13">
        <v>15000000</v>
      </c>
      <c r="F1064" s="13">
        <v>9666667</v>
      </c>
    </row>
    <row r="1065" spans="1:6" x14ac:dyDescent="0.2">
      <c r="A1065" s="18">
        <v>2666</v>
      </c>
      <c r="B1065" t="s">
        <v>9911</v>
      </c>
      <c r="C1065" t="s">
        <v>10172</v>
      </c>
      <c r="D1065">
        <v>1945</v>
      </c>
      <c r="E1065" s="13">
        <v>9597341</v>
      </c>
      <c r="F1065" s="13">
        <v>0</v>
      </c>
    </row>
    <row r="1066" spans="1:6" x14ac:dyDescent="0.2">
      <c r="A1066" s="18">
        <v>2666</v>
      </c>
      <c r="B1066" t="s">
        <v>9911</v>
      </c>
      <c r="C1066" t="s">
        <v>10184</v>
      </c>
      <c r="D1066">
        <v>1954</v>
      </c>
      <c r="E1066" s="13">
        <v>36000000</v>
      </c>
      <c r="F1066" s="13">
        <v>0</v>
      </c>
    </row>
    <row r="1067" spans="1:6" x14ac:dyDescent="0.2">
      <c r="A1067" s="18">
        <v>2666</v>
      </c>
      <c r="B1067" t="s">
        <v>9911</v>
      </c>
      <c r="C1067" t="s">
        <v>10228</v>
      </c>
      <c r="D1067">
        <v>1992</v>
      </c>
      <c r="E1067" s="13">
        <v>119968899</v>
      </c>
      <c r="F1067" s="13">
        <v>0</v>
      </c>
    </row>
    <row r="1068" spans="1:6" x14ac:dyDescent="0.2">
      <c r="A1068" s="18">
        <v>2666</v>
      </c>
      <c r="B1068" t="s">
        <v>10422</v>
      </c>
      <c r="E1068" s="13">
        <v>180566240</v>
      </c>
      <c r="F1068" s="13">
        <v>9666667</v>
      </c>
    </row>
    <row r="1069" spans="1:6" x14ac:dyDescent="0.2">
      <c r="A1069" s="18" t="s">
        <v>10423</v>
      </c>
      <c r="B1069" s="18"/>
      <c r="C1069" s="18"/>
      <c r="D1069" s="18"/>
      <c r="E1069" s="13">
        <v>915686453</v>
      </c>
      <c r="F1069" s="13">
        <v>338614729</v>
      </c>
    </row>
    <row r="1070" spans="1:6" x14ac:dyDescent="0.2">
      <c r="A1070" s="18">
        <v>2671</v>
      </c>
      <c r="B1070" t="s">
        <v>8489</v>
      </c>
      <c r="C1070" t="s">
        <v>2069</v>
      </c>
      <c r="D1070">
        <v>1055</v>
      </c>
      <c r="E1070" s="13">
        <v>21840000</v>
      </c>
      <c r="F1070" s="13">
        <v>21840000</v>
      </c>
    </row>
    <row r="1071" spans="1:6" x14ac:dyDescent="0.2">
      <c r="A1071" s="18">
        <v>2671</v>
      </c>
      <c r="B1071" t="s">
        <v>8489</v>
      </c>
      <c r="C1071" t="s">
        <v>2069</v>
      </c>
      <c r="D1071">
        <v>1644</v>
      </c>
      <c r="E1071" s="13">
        <v>5460000</v>
      </c>
      <c r="F1071" s="13">
        <v>2275000</v>
      </c>
    </row>
    <row r="1072" spans="1:6" x14ac:dyDescent="0.2">
      <c r="A1072" s="18">
        <v>2671</v>
      </c>
      <c r="B1072" t="s">
        <v>8489</v>
      </c>
      <c r="C1072" t="s">
        <v>745</v>
      </c>
      <c r="D1072">
        <v>1079</v>
      </c>
      <c r="E1072" s="13">
        <v>18150000</v>
      </c>
      <c r="F1072" s="13">
        <v>18150000</v>
      </c>
    </row>
    <row r="1073" spans="1:6" x14ac:dyDescent="0.2">
      <c r="A1073" s="18">
        <v>2671</v>
      </c>
      <c r="B1073" t="s">
        <v>8489</v>
      </c>
      <c r="C1073" t="s">
        <v>745</v>
      </c>
      <c r="D1073">
        <v>1519</v>
      </c>
      <c r="E1073" s="13">
        <v>9075000</v>
      </c>
      <c r="F1073" s="13">
        <v>8470000</v>
      </c>
    </row>
    <row r="1074" spans="1:6" x14ac:dyDescent="0.2">
      <c r="A1074" s="18">
        <v>2671</v>
      </c>
      <c r="B1074" t="s">
        <v>8489</v>
      </c>
      <c r="C1074" t="s">
        <v>745</v>
      </c>
      <c r="D1074">
        <v>1884</v>
      </c>
      <c r="E1074" s="13">
        <v>6050000</v>
      </c>
      <c r="F1074" s="13">
        <v>1310833</v>
      </c>
    </row>
    <row r="1075" spans="1:6" x14ac:dyDescent="0.2">
      <c r="A1075" s="18">
        <v>2671</v>
      </c>
      <c r="B1075" t="s">
        <v>8489</v>
      </c>
      <c r="C1075" t="s">
        <v>4691</v>
      </c>
      <c r="D1075">
        <v>1032</v>
      </c>
      <c r="E1075" s="13">
        <v>51000000</v>
      </c>
      <c r="F1075" s="13">
        <v>51000000</v>
      </c>
    </row>
    <row r="1076" spans="1:6" x14ac:dyDescent="0.2">
      <c r="A1076" s="18">
        <v>2671</v>
      </c>
      <c r="B1076" t="s">
        <v>8489</v>
      </c>
      <c r="C1076" t="s">
        <v>1692</v>
      </c>
      <c r="D1076">
        <v>1219</v>
      </c>
      <c r="E1076" s="13">
        <v>21300000</v>
      </c>
      <c r="F1076" s="13">
        <v>21300000</v>
      </c>
    </row>
    <row r="1077" spans="1:6" x14ac:dyDescent="0.2">
      <c r="A1077" s="18">
        <v>2671</v>
      </c>
      <c r="B1077" t="s">
        <v>8489</v>
      </c>
      <c r="C1077" t="s">
        <v>1692</v>
      </c>
      <c r="D1077">
        <v>1642</v>
      </c>
      <c r="E1077" s="13">
        <v>10650000</v>
      </c>
      <c r="F1077" s="13">
        <v>10295000</v>
      </c>
    </row>
    <row r="1078" spans="1:6" x14ac:dyDescent="0.2">
      <c r="A1078" s="18">
        <v>2671</v>
      </c>
      <c r="B1078" t="s">
        <v>8489</v>
      </c>
      <c r="C1078" t="s">
        <v>637</v>
      </c>
      <c r="D1078">
        <v>1087</v>
      </c>
      <c r="E1078" s="13">
        <v>31500000</v>
      </c>
      <c r="F1078" s="13">
        <v>31500000</v>
      </c>
    </row>
    <row r="1079" spans="1:6" x14ac:dyDescent="0.2">
      <c r="A1079" s="18">
        <v>2671</v>
      </c>
      <c r="B1079" t="s">
        <v>8489</v>
      </c>
      <c r="C1079" t="s">
        <v>637</v>
      </c>
      <c r="D1079">
        <v>1524</v>
      </c>
      <c r="E1079" s="13">
        <v>15750000</v>
      </c>
      <c r="F1079" s="13">
        <v>14700000</v>
      </c>
    </row>
    <row r="1080" spans="1:6" x14ac:dyDescent="0.2">
      <c r="A1080" s="18">
        <v>2671</v>
      </c>
      <c r="B1080" t="s">
        <v>8489</v>
      </c>
      <c r="C1080" t="s">
        <v>637</v>
      </c>
      <c r="D1080">
        <v>1876</v>
      </c>
      <c r="E1080" s="13">
        <v>10500000</v>
      </c>
      <c r="F1080" s="13">
        <v>2975000</v>
      </c>
    </row>
    <row r="1081" spans="1:6" x14ac:dyDescent="0.2">
      <c r="A1081" s="18">
        <v>2671</v>
      </c>
      <c r="B1081" t="s">
        <v>8489</v>
      </c>
      <c r="C1081" t="s">
        <v>1349</v>
      </c>
      <c r="D1081">
        <v>1283</v>
      </c>
      <c r="E1081" s="13">
        <v>21300000</v>
      </c>
      <c r="F1081" s="13">
        <v>21300000</v>
      </c>
    </row>
    <row r="1082" spans="1:6" x14ac:dyDescent="0.2">
      <c r="A1082" s="18">
        <v>2671</v>
      </c>
      <c r="B1082" t="s">
        <v>8489</v>
      </c>
      <c r="C1082" t="s">
        <v>1349</v>
      </c>
      <c r="D1082">
        <v>1673</v>
      </c>
      <c r="E1082" s="13">
        <v>10650000</v>
      </c>
      <c r="F1082" s="13">
        <v>9466667</v>
      </c>
    </row>
    <row r="1083" spans="1:6" x14ac:dyDescent="0.2">
      <c r="A1083" s="18">
        <v>2671</v>
      </c>
      <c r="B1083" t="s">
        <v>8489</v>
      </c>
      <c r="C1083" t="s">
        <v>1341</v>
      </c>
      <c r="D1083">
        <v>1268</v>
      </c>
      <c r="E1083" s="13">
        <v>16380000</v>
      </c>
      <c r="F1083" s="13">
        <v>16380000</v>
      </c>
    </row>
    <row r="1084" spans="1:6" x14ac:dyDescent="0.2">
      <c r="A1084" s="18">
        <v>2671</v>
      </c>
      <c r="B1084" t="s">
        <v>8489</v>
      </c>
      <c r="C1084" t="s">
        <v>1341</v>
      </c>
      <c r="D1084">
        <v>1534</v>
      </c>
      <c r="E1084" s="13">
        <v>8190000</v>
      </c>
      <c r="F1084" s="13">
        <v>7280000</v>
      </c>
    </row>
    <row r="1085" spans="1:6" x14ac:dyDescent="0.2">
      <c r="A1085" s="18">
        <v>2671</v>
      </c>
      <c r="B1085" t="s">
        <v>8489</v>
      </c>
      <c r="C1085" t="s">
        <v>1341</v>
      </c>
      <c r="D1085">
        <v>1932</v>
      </c>
      <c r="E1085" s="13">
        <v>2730000</v>
      </c>
      <c r="F1085" s="13">
        <v>0</v>
      </c>
    </row>
    <row r="1086" spans="1:6" x14ac:dyDescent="0.2">
      <c r="A1086" s="18">
        <v>2671</v>
      </c>
      <c r="B1086" t="s">
        <v>8489</v>
      </c>
      <c r="C1086" t="s">
        <v>3260</v>
      </c>
      <c r="D1086">
        <v>1315</v>
      </c>
      <c r="E1086" s="13">
        <v>21300000</v>
      </c>
      <c r="F1086" s="13">
        <v>21300000</v>
      </c>
    </row>
    <row r="1087" spans="1:6" x14ac:dyDescent="0.2">
      <c r="A1087" s="18">
        <v>2671</v>
      </c>
      <c r="B1087" t="s">
        <v>8489</v>
      </c>
      <c r="C1087" t="s">
        <v>3260</v>
      </c>
      <c r="D1087">
        <v>1684</v>
      </c>
      <c r="E1087" s="13">
        <v>10650000</v>
      </c>
      <c r="F1087" s="13">
        <v>9466667</v>
      </c>
    </row>
    <row r="1088" spans="1:6" x14ac:dyDescent="0.2">
      <c r="A1088" s="18">
        <v>2671</v>
      </c>
      <c r="B1088" t="s">
        <v>8489</v>
      </c>
      <c r="C1088" t="s">
        <v>3026</v>
      </c>
      <c r="D1088">
        <v>1133</v>
      </c>
      <c r="E1088" s="13">
        <v>30240000</v>
      </c>
      <c r="F1088" s="13">
        <v>30240000</v>
      </c>
    </row>
    <row r="1089" spans="1:6" x14ac:dyDescent="0.2">
      <c r="A1089" s="18">
        <v>2671</v>
      </c>
      <c r="B1089" t="s">
        <v>8489</v>
      </c>
      <c r="C1089" t="s">
        <v>3026</v>
      </c>
      <c r="D1089">
        <v>1517</v>
      </c>
      <c r="E1089" s="13">
        <v>15120000</v>
      </c>
      <c r="F1089" s="13">
        <v>15120000</v>
      </c>
    </row>
    <row r="1090" spans="1:6" x14ac:dyDescent="0.2">
      <c r="A1090" s="18">
        <v>2671</v>
      </c>
      <c r="B1090" t="s">
        <v>8489</v>
      </c>
      <c r="C1090" t="s">
        <v>3026</v>
      </c>
      <c r="D1090">
        <v>1911</v>
      </c>
      <c r="E1090" s="13">
        <v>5040000</v>
      </c>
      <c r="F1090" s="13">
        <v>1008000</v>
      </c>
    </row>
    <row r="1091" spans="1:6" x14ac:dyDescent="0.2">
      <c r="A1091" s="18">
        <v>2671</v>
      </c>
      <c r="B1091" t="s">
        <v>8489</v>
      </c>
      <c r="C1091" t="s">
        <v>1195</v>
      </c>
      <c r="D1091">
        <v>1082</v>
      </c>
      <c r="E1091" s="13">
        <v>33390000</v>
      </c>
      <c r="F1091" s="13">
        <v>33390000</v>
      </c>
    </row>
    <row r="1092" spans="1:6" x14ac:dyDescent="0.2">
      <c r="A1092" s="18">
        <v>2671</v>
      </c>
      <c r="B1092" t="s">
        <v>8489</v>
      </c>
      <c r="C1092" t="s">
        <v>1195</v>
      </c>
      <c r="D1092">
        <v>1442</v>
      </c>
      <c r="E1092" s="13">
        <v>16695000</v>
      </c>
      <c r="F1092" s="13">
        <v>15025500</v>
      </c>
    </row>
    <row r="1093" spans="1:6" x14ac:dyDescent="0.2">
      <c r="A1093" s="18">
        <v>2671</v>
      </c>
      <c r="B1093" t="s">
        <v>8489</v>
      </c>
      <c r="C1093" t="s">
        <v>2802</v>
      </c>
      <c r="D1093">
        <v>1164</v>
      </c>
      <c r="E1093" s="13">
        <v>37800000</v>
      </c>
      <c r="F1093" s="13">
        <v>32970000</v>
      </c>
    </row>
    <row r="1094" spans="1:6" x14ac:dyDescent="0.2">
      <c r="A1094" s="18">
        <v>2671</v>
      </c>
      <c r="B1094" t="s">
        <v>8489</v>
      </c>
      <c r="C1094" t="s">
        <v>645</v>
      </c>
      <c r="D1094">
        <v>1191</v>
      </c>
      <c r="E1094" s="13">
        <v>21300000</v>
      </c>
      <c r="F1094" s="13">
        <v>21300000</v>
      </c>
    </row>
    <row r="1095" spans="1:6" x14ac:dyDescent="0.2">
      <c r="A1095" s="18">
        <v>2671</v>
      </c>
      <c r="B1095" t="s">
        <v>8489</v>
      </c>
      <c r="C1095" t="s">
        <v>645</v>
      </c>
      <c r="D1095">
        <v>1436</v>
      </c>
      <c r="E1095" s="13">
        <v>10650000</v>
      </c>
      <c r="F1095" s="13">
        <v>7691667</v>
      </c>
    </row>
    <row r="1096" spans="1:6" x14ac:dyDescent="0.2">
      <c r="A1096" s="18">
        <v>2671</v>
      </c>
      <c r="B1096" t="s">
        <v>8489</v>
      </c>
      <c r="C1096" t="s">
        <v>2826</v>
      </c>
      <c r="D1096">
        <v>1293</v>
      </c>
      <c r="E1096" s="13">
        <v>30240000</v>
      </c>
      <c r="F1096" s="13">
        <v>28560000</v>
      </c>
    </row>
    <row r="1097" spans="1:6" x14ac:dyDescent="0.2">
      <c r="A1097" s="18">
        <v>2671</v>
      </c>
      <c r="B1097" t="s">
        <v>8489</v>
      </c>
      <c r="C1097" t="s">
        <v>698</v>
      </c>
      <c r="D1097">
        <v>1119</v>
      </c>
      <c r="E1097" s="13">
        <v>21840000</v>
      </c>
      <c r="F1097" s="13">
        <v>21840000</v>
      </c>
    </row>
    <row r="1098" spans="1:6" x14ac:dyDescent="0.2">
      <c r="A1098" s="18">
        <v>2671</v>
      </c>
      <c r="B1098" t="s">
        <v>8489</v>
      </c>
      <c r="C1098" t="s">
        <v>698</v>
      </c>
      <c r="D1098">
        <v>1460</v>
      </c>
      <c r="E1098" s="13">
        <v>5460000</v>
      </c>
      <c r="F1098" s="13">
        <v>4277000</v>
      </c>
    </row>
    <row r="1099" spans="1:6" x14ac:dyDescent="0.2">
      <c r="A1099" s="18">
        <v>2671</v>
      </c>
      <c r="B1099" t="s">
        <v>8489</v>
      </c>
      <c r="C1099" t="s">
        <v>698</v>
      </c>
      <c r="D1099">
        <v>1960</v>
      </c>
      <c r="E1099" s="13">
        <v>2730000</v>
      </c>
      <c r="F1099" s="13">
        <v>0</v>
      </c>
    </row>
    <row r="1100" spans="1:6" x14ac:dyDescent="0.2">
      <c r="A1100" s="18">
        <v>2671</v>
      </c>
      <c r="B1100" t="s">
        <v>8489</v>
      </c>
      <c r="C1100" t="s">
        <v>3297</v>
      </c>
      <c r="D1100">
        <v>1225</v>
      </c>
      <c r="E1100" s="13">
        <v>0</v>
      </c>
      <c r="F1100" s="13">
        <v>0</v>
      </c>
    </row>
    <row r="1101" spans="1:6" x14ac:dyDescent="0.2">
      <c r="A1101" s="18">
        <v>2671</v>
      </c>
      <c r="B1101" t="s">
        <v>8489</v>
      </c>
      <c r="C1101" t="s">
        <v>3297</v>
      </c>
      <c r="D1101">
        <v>1231</v>
      </c>
      <c r="E1101" s="13">
        <v>16380000</v>
      </c>
      <c r="F1101" s="13">
        <v>16380000</v>
      </c>
    </row>
    <row r="1102" spans="1:6" x14ac:dyDescent="0.2">
      <c r="A1102" s="18">
        <v>2671</v>
      </c>
      <c r="B1102" t="s">
        <v>8489</v>
      </c>
      <c r="C1102" t="s">
        <v>3297</v>
      </c>
      <c r="D1102">
        <v>1522</v>
      </c>
      <c r="E1102" s="13">
        <v>8190000</v>
      </c>
      <c r="F1102" s="13">
        <v>8008000</v>
      </c>
    </row>
    <row r="1103" spans="1:6" x14ac:dyDescent="0.2">
      <c r="A1103" s="18">
        <v>2671</v>
      </c>
      <c r="B1103" t="s">
        <v>8489</v>
      </c>
      <c r="C1103" t="s">
        <v>3297</v>
      </c>
      <c r="D1103">
        <v>1936</v>
      </c>
      <c r="E1103" s="13">
        <v>2730000</v>
      </c>
      <c r="F1103" s="13">
        <v>0</v>
      </c>
    </row>
    <row r="1104" spans="1:6" x14ac:dyDescent="0.2">
      <c r="A1104" s="18">
        <v>2671</v>
      </c>
      <c r="B1104" t="s">
        <v>8489</v>
      </c>
      <c r="C1104" t="s">
        <v>541</v>
      </c>
      <c r="D1104">
        <v>1262</v>
      </c>
      <c r="E1104" s="13">
        <v>44100000</v>
      </c>
      <c r="F1104" s="13">
        <v>44100000</v>
      </c>
    </row>
    <row r="1105" spans="1:6" x14ac:dyDescent="0.2">
      <c r="A1105" s="18">
        <v>2671</v>
      </c>
      <c r="B1105" t="s">
        <v>8489</v>
      </c>
      <c r="C1105" t="s">
        <v>541</v>
      </c>
      <c r="D1105">
        <v>1542</v>
      </c>
      <c r="E1105" s="13">
        <v>22050000</v>
      </c>
      <c r="F1105" s="13">
        <v>21315000</v>
      </c>
    </row>
    <row r="1106" spans="1:6" x14ac:dyDescent="0.2">
      <c r="A1106" s="18">
        <v>2671</v>
      </c>
      <c r="B1106" t="s">
        <v>8489</v>
      </c>
      <c r="C1106" t="s">
        <v>1357</v>
      </c>
      <c r="D1106">
        <v>1294</v>
      </c>
      <c r="E1106" s="13">
        <v>4239400</v>
      </c>
      <c r="F1106" s="13">
        <v>4239400</v>
      </c>
    </row>
    <row r="1107" spans="1:6" x14ac:dyDescent="0.2">
      <c r="A1107" s="18">
        <v>2671</v>
      </c>
      <c r="B1107" t="s">
        <v>8489</v>
      </c>
      <c r="C1107" t="s">
        <v>1357</v>
      </c>
      <c r="D1107">
        <v>1820</v>
      </c>
      <c r="E1107" s="13">
        <v>1500000</v>
      </c>
      <c r="F1107" s="13">
        <v>1500000</v>
      </c>
    </row>
    <row r="1108" spans="1:6" x14ac:dyDescent="0.2">
      <c r="A1108" s="18">
        <v>2671</v>
      </c>
      <c r="B1108" t="s">
        <v>8489</v>
      </c>
      <c r="C1108" t="s">
        <v>1357</v>
      </c>
      <c r="D1108">
        <v>1885</v>
      </c>
      <c r="E1108" s="13">
        <v>400000</v>
      </c>
      <c r="F1108" s="13">
        <v>0</v>
      </c>
    </row>
    <row r="1109" spans="1:6" x14ac:dyDescent="0.2">
      <c r="A1109" s="18">
        <v>2671</v>
      </c>
      <c r="B1109" t="s">
        <v>8489</v>
      </c>
      <c r="C1109" t="s">
        <v>1357</v>
      </c>
      <c r="D1109">
        <v>1952</v>
      </c>
      <c r="E1109" s="13">
        <v>395557</v>
      </c>
      <c r="F1109" s="13">
        <v>395557</v>
      </c>
    </row>
    <row r="1110" spans="1:6" x14ac:dyDescent="0.2">
      <c r="A1110" s="18">
        <v>2671</v>
      </c>
      <c r="B1110" t="s">
        <v>8489</v>
      </c>
      <c r="C1110" t="s">
        <v>185</v>
      </c>
      <c r="D1110">
        <v>1346</v>
      </c>
      <c r="E1110" s="13">
        <v>52781160</v>
      </c>
      <c r="F1110" s="13">
        <v>52781160</v>
      </c>
    </row>
    <row r="1111" spans="1:6" x14ac:dyDescent="0.2">
      <c r="A1111" s="18">
        <v>2671</v>
      </c>
      <c r="B1111" t="s">
        <v>8489</v>
      </c>
      <c r="C1111" t="s">
        <v>3492</v>
      </c>
      <c r="D1111">
        <v>1933</v>
      </c>
      <c r="E1111" s="13">
        <v>3550000</v>
      </c>
      <c r="F1111" s="13">
        <v>0</v>
      </c>
    </row>
    <row r="1112" spans="1:6" x14ac:dyDescent="0.2">
      <c r="A1112" s="18">
        <v>2671</v>
      </c>
      <c r="B1112" t="s">
        <v>8489</v>
      </c>
      <c r="C1112" t="s">
        <v>8897</v>
      </c>
      <c r="D1112">
        <v>1422</v>
      </c>
      <c r="E1112" s="13">
        <v>147508502</v>
      </c>
      <c r="F1112" s="13">
        <v>147508502</v>
      </c>
    </row>
    <row r="1113" spans="1:6" x14ac:dyDescent="0.2">
      <c r="A1113" s="18">
        <v>2671</v>
      </c>
      <c r="B1113" t="s">
        <v>8489</v>
      </c>
      <c r="C1113" t="s">
        <v>8897</v>
      </c>
      <c r="D1113">
        <v>2006</v>
      </c>
      <c r="E1113" s="13">
        <v>16862518</v>
      </c>
      <c r="F1113" s="13">
        <v>0</v>
      </c>
    </row>
    <row r="1114" spans="1:6" x14ac:dyDescent="0.2">
      <c r="A1114" s="18">
        <v>2671</v>
      </c>
      <c r="B1114" t="s">
        <v>8489</v>
      </c>
      <c r="C1114" t="s">
        <v>9025</v>
      </c>
      <c r="D1114">
        <v>2004</v>
      </c>
      <c r="E1114" s="13">
        <v>102000000</v>
      </c>
      <c r="F1114" s="13">
        <v>0</v>
      </c>
    </row>
    <row r="1115" spans="1:6" x14ac:dyDescent="0.2">
      <c r="A1115" s="18">
        <v>2671</v>
      </c>
      <c r="B1115" t="s">
        <v>8489</v>
      </c>
      <c r="C1115" t="s">
        <v>9032</v>
      </c>
      <c r="D1115">
        <v>1464</v>
      </c>
      <c r="E1115" s="13">
        <v>25500000</v>
      </c>
      <c r="F1115" s="13">
        <v>24650000</v>
      </c>
    </row>
    <row r="1116" spans="1:6" x14ac:dyDescent="0.2">
      <c r="A1116" s="18">
        <v>2671</v>
      </c>
      <c r="B1116" t="s">
        <v>8489</v>
      </c>
      <c r="C1116" t="s">
        <v>9032</v>
      </c>
      <c r="D1116">
        <v>1871</v>
      </c>
      <c r="E1116" s="13">
        <v>17000000</v>
      </c>
      <c r="F1116" s="13">
        <v>7083333</v>
      </c>
    </row>
    <row r="1117" spans="1:6" x14ac:dyDescent="0.2">
      <c r="A1117" s="18">
        <v>2671</v>
      </c>
      <c r="B1117" t="s">
        <v>8489</v>
      </c>
      <c r="C1117" t="s">
        <v>9032</v>
      </c>
      <c r="D1117">
        <v>2016</v>
      </c>
      <c r="E1117" s="13">
        <v>2833333</v>
      </c>
      <c r="F1117" s="13">
        <v>0</v>
      </c>
    </row>
    <row r="1118" spans="1:6" x14ac:dyDescent="0.2">
      <c r="A1118" s="18">
        <v>2671</v>
      </c>
      <c r="B1118" t="s">
        <v>8489</v>
      </c>
      <c r="C1118" t="s">
        <v>9578</v>
      </c>
      <c r="D1118">
        <v>1665</v>
      </c>
      <c r="E1118" s="13">
        <v>15000000</v>
      </c>
      <c r="F1118" s="13">
        <v>8500000</v>
      </c>
    </row>
    <row r="1119" spans="1:6" x14ac:dyDescent="0.2">
      <c r="A1119" s="18">
        <v>2671</v>
      </c>
      <c r="B1119" t="s">
        <v>8489</v>
      </c>
      <c r="C1119" t="s">
        <v>9771</v>
      </c>
      <c r="D1119">
        <v>1779</v>
      </c>
      <c r="E1119" s="13">
        <v>7500000</v>
      </c>
      <c r="F1119" s="13">
        <v>4833333</v>
      </c>
    </row>
    <row r="1120" spans="1:6" x14ac:dyDescent="0.2">
      <c r="A1120" s="18">
        <v>2671</v>
      </c>
      <c r="B1120" t="s">
        <v>8489</v>
      </c>
      <c r="C1120" t="s">
        <v>9801</v>
      </c>
      <c r="D1120">
        <v>1796</v>
      </c>
      <c r="E1120" s="13">
        <v>15000000</v>
      </c>
      <c r="F1120" s="13">
        <v>9166667</v>
      </c>
    </row>
    <row r="1121" spans="1:6" x14ac:dyDescent="0.2">
      <c r="A1121" s="18">
        <v>2671</v>
      </c>
      <c r="B1121" t="s">
        <v>8489</v>
      </c>
      <c r="C1121" t="s">
        <v>9809</v>
      </c>
      <c r="D1121">
        <v>1800</v>
      </c>
      <c r="E1121" s="13">
        <v>7500000</v>
      </c>
      <c r="F1121" s="13">
        <v>4500000</v>
      </c>
    </row>
    <row r="1122" spans="1:6" x14ac:dyDescent="0.2">
      <c r="A1122" s="18">
        <v>2671</v>
      </c>
      <c r="B1122" t="s">
        <v>8489</v>
      </c>
      <c r="C1122" t="s">
        <v>9826</v>
      </c>
      <c r="D1122">
        <v>1809</v>
      </c>
      <c r="E1122" s="13">
        <v>15000000</v>
      </c>
      <c r="F1122" s="13">
        <v>9000000</v>
      </c>
    </row>
    <row r="1123" spans="1:6" x14ac:dyDescent="0.2">
      <c r="A1123" s="18">
        <v>2671</v>
      </c>
      <c r="B1123" t="s">
        <v>8489</v>
      </c>
      <c r="C1123" t="s">
        <v>9828</v>
      </c>
      <c r="D1123">
        <v>1810</v>
      </c>
      <c r="E1123" s="13">
        <v>7500000</v>
      </c>
      <c r="F1123" s="13">
        <v>3333333</v>
      </c>
    </row>
    <row r="1124" spans="1:6" x14ac:dyDescent="0.2">
      <c r="A1124" s="18">
        <v>2671</v>
      </c>
      <c r="B1124" t="s">
        <v>8489</v>
      </c>
      <c r="C1124" t="s">
        <v>9839</v>
      </c>
      <c r="D1124">
        <v>1818</v>
      </c>
      <c r="E1124" s="13">
        <v>7500000</v>
      </c>
      <c r="F1124" s="13">
        <v>3916667</v>
      </c>
    </row>
    <row r="1125" spans="1:6" x14ac:dyDescent="0.2">
      <c r="A1125" s="18">
        <v>2671</v>
      </c>
      <c r="B1125" t="s">
        <v>8489</v>
      </c>
      <c r="C1125" t="s">
        <v>9855</v>
      </c>
      <c r="D1125">
        <v>1829</v>
      </c>
      <c r="E1125" s="13">
        <v>7500000</v>
      </c>
      <c r="F1125" s="13">
        <v>3416667</v>
      </c>
    </row>
    <row r="1126" spans="1:6" x14ac:dyDescent="0.2">
      <c r="A1126" s="18">
        <v>2671</v>
      </c>
      <c r="B1126" t="s">
        <v>8489</v>
      </c>
      <c r="C1126" t="s">
        <v>9875</v>
      </c>
      <c r="D1126">
        <v>1843</v>
      </c>
      <c r="E1126" s="13">
        <v>7500000</v>
      </c>
      <c r="F1126" s="13">
        <v>2166667</v>
      </c>
    </row>
    <row r="1127" spans="1:6" x14ac:dyDescent="0.2">
      <c r="A1127" s="18">
        <v>2671</v>
      </c>
      <c r="B1127" t="s">
        <v>8489</v>
      </c>
      <c r="C1127" t="s">
        <v>9877</v>
      </c>
      <c r="D1127">
        <v>1844</v>
      </c>
      <c r="E1127" s="13">
        <v>7500000</v>
      </c>
      <c r="F1127" s="13">
        <v>2750000</v>
      </c>
    </row>
    <row r="1128" spans="1:6" x14ac:dyDescent="0.2">
      <c r="A1128" s="18">
        <v>2671</v>
      </c>
      <c r="B1128" t="s">
        <v>8489</v>
      </c>
      <c r="C1128" t="s">
        <v>9887</v>
      </c>
      <c r="D1128">
        <v>1850</v>
      </c>
      <c r="E1128" s="13">
        <v>22000000</v>
      </c>
      <c r="F1128" s="13">
        <v>4950000</v>
      </c>
    </row>
    <row r="1129" spans="1:6" x14ac:dyDescent="0.2">
      <c r="A1129" s="18">
        <v>2671</v>
      </c>
      <c r="B1129" t="s">
        <v>8489</v>
      </c>
      <c r="C1129" t="s">
        <v>10179</v>
      </c>
      <c r="D1129">
        <v>1950</v>
      </c>
      <c r="E1129" s="13">
        <v>6666667</v>
      </c>
      <c r="F1129" s="13">
        <v>0</v>
      </c>
    </row>
    <row r="1130" spans="1:6" x14ac:dyDescent="0.2">
      <c r="A1130" s="18">
        <v>2671</v>
      </c>
      <c r="B1130" t="s">
        <v>8489</v>
      </c>
      <c r="C1130" t="s">
        <v>10223</v>
      </c>
      <c r="D1130">
        <v>1989</v>
      </c>
      <c r="E1130" s="13">
        <v>119980302</v>
      </c>
      <c r="F1130" s="13">
        <v>0</v>
      </c>
    </row>
    <row r="1131" spans="1:6" x14ac:dyDescent="0.2">
      <c r="A1131" s="18">
        <v>2671</v>
      </c>
      <c r="B1131" t="s">
        <v>8489</v>
      </c>
      <c r="C1131" t="s">
        <v>10228</v>
      </c>
      <c r="D1131">
        <v>1992</v>
      </c>
      <c r="E1131" s="13">
        <v>42808120</v>
      </c>
      <c r="F1131" s="13">
        <v>0</v>
      </c>
    </row>
    <row r="1132" spans="1:6" x14ac:dyDescent="0.2">
      <c r="A1132" s="18">
        <v>2671</v>
      </c>
      <c r="B1132" t="s">
        <v>10424</v>
      </c>
      <c r="E1132" s="13">
        <v>1279955559</v>
      </c>
      <c r="F1132" s="13">
        <v>864925620</v>
      </c>
    </row>
    <row r="1133" spans="1:6" x14ac:dyDescent="0.2">
      <c r="A1133" s="18">
        <v>2671</v>
      </c>
      <c r="B1133" t="s">
        <v>8488</v>
      </c>
      <c r="C1133" t="s">
        <v>856</v>
      </c>
      <c r="D1133">
        <v>1200</v>
      </c>
      <c r="E1133" s="13">
        <v>34650000</v>
      </c>
      <c r="F1133" s="13">
        <v>34650000</v>
      </c>
    </row>
    <row r="1134" spans="1:6" x14ac:dyDescent="0.2">
      <c r="A1134" s="18">
        <v>2671</v>
      </c>
      <c r="B1134" t="s">
        <v>8488</v>
      </c>
      <c r="C1134" t="s">
        <v>856</v>
      </c>
      <c r="D1134">
        <v>1543</v>
      </c>
      <c r="E1134" s="13">
        <v>17325000</v>
      </c>
      <c r="F1134" s="13">
        <v>12320000</v>
      </c>
    </row>
    <row r="1135" spans="1:6" x14ac:dyDescent="0.2">
      <c r="A1135" s="18">
        <v>2671</v>
      </c>
      <c r="B1135" t="s">
        <v>8488</v>
      </c>
      <c r="C1135" t="s">
        <v>856</v>
      </c>
      <c r="D1135">
        <v>1893</v>
      </c>
      <c r="E1135" s="13">
        <v>11550000</v>
      </c>
      <c r="F1135" s="13">
        <v>0</v>
      </c>
    </row>
    <row r="1136" spans="1:6" x14ac:dyDescent="0.2">
      <c r="A1136" s="18">
        <v>2671</v>
      </c>
      <c r="B1136" t="s">
        <v>8488</v>
      </c>
      <c r="C1136" t="s">
        <v>3492</v>
      </c>
      <c r="D1136">
        <v>1264</v>
      </c>
      <c r="E1136" s="13">
        <v>21300000</v>
      </c>
      <c r="F1136" s="13">
        <v>21300000</v>
      </c>
    </row>
    <row r="1137" spans="1:6" x14ac:dyDescent="0.2">
      <c r="A1137" s="18">
        <v>2671</v>
      </c>
      <c r="B1137" t="s">
        <v>8488</v>
      </c>
      <c r="C1137" t="s">
        <v>3492</v>
      </c>
      <c r="D1137">
        <v>1649</v>
      </c>
      <c r="E1137" s="13">
        <v>10650000</v>
      </c>
      <c r="F1137" s="13">
        <v>10295000</v>
      </c>
    </row>
    <row r="1138" spans="1:6" x14ac:dyDescent="0.2">
      <c r="A1138" s="18">
        <v>2671</v>
      </c>
      <c r="B1138" t="s">
        <v>8488</v>
      </c>
      <c r="C1138" t="s">
        <v>8897</v>
      </c>
      <c r="D1138">
        <v>2006</v>
      </c>
      <c r="E1138" s="13">
        <v>293957</v>
      </c>
      <c r="F1138" s="13">
        <v>0</v>
      </c>
    </row>
    <row r="1139" spans="1:6" x14ac:dyDescent="0.2">
      <c r="A1139" s="18">
        <v>2671</v>
      </c>
      <c r="B1139" t="s">
        <v>8488</v>
      </c>
      <c r="C1139" t="s">
        <v>9025</v>
      </c>
      <c r="D1139">
        <v>2004</v>
      </c>
      <c r="E1139" s="13">
        <v>88302958</v>
      </c>
      <c r="F1139" s="13">
        <v>0</v>
      </c>
    </row>
    <row r="1140" spans="1:6" x14ac:dyDescent="0.2">
      <c r="A1140" s="18">
        <v>2671</v>
      </c>
      <c r="B1140" t="s">
        <v>8488</v>
      </c>
      <c r="C1140" t="s">
        <v>9847</v>
      </c>
      <c r="D1140">
        <v>1825</v>
      </c>
      <c r="E1140" s="13">
        <v>6000000</v>
      </c>
      <c r="F1140" s="13">
        <v>2733333</v>
      </c>
    </row>
    <row r="1141" spans="1:6" x14ac:dyDescent="0.2">
      <c r="A1141" s="18">
        <v>2671</v>
      </c>
      <c r="B1141" t="s">
        <v>8488</v>
      </c>
      <c r="C1141" t="s">
        <v>10223</v>
      </c>
      <c r="D1141">
        <v>1989</v>
      </c>
      <c r="E1141" s="13">
        <v>199928085</v>
      </c>
      <c r="F1141" s="13">
        <v>0</v>
      </c>
    </row>
    <row r="1142" spans="1:6" x14ac:dyDescent="0.2">
      <c r="A1142" s="18">
        <v>2671</v>
      </c>
      <c r="B1142" t="s">
        <v>10425</v>
      </c>
      <c r="E1142" s="13">
        <v>390000000</v>
      </c>
      <c r="F1142" s="13">
        <v>81298333</v>
      </c>
    </row>
    <row r="1143" spans="1:6" x14ac:dyDescent="0.2">
      <c r="A1143" s="18">
        <v>2671</v>
      </c>
      <c r="B1143" t="s">
        <v>8487</v>
      </c>
      <c r="C1143" t="s">
        <v>7724</v>
      </c>
      <c r="D1143">
        <v>1267</v>
      </c>
      <c r="E1143" s="13">
        <v>33000000</v>
      </c>
      <c r="F1143" s="13">
        <v>32450000</v>
      </c>
    </row>
    <row r="1144" spans="1:6" x14ac:dyDescent="0.2">
      <c r="A1144" s="18">
        <v>2671</v>
      </c>
      <c r="B1144" t="s">
        <v>8487</v>
      </c>
      <c r="C1144" t="s">
        <v>6836</v>
      </c>
      <c r="D1144">
        <v>1099</v>
      </c>
      <c r="E1144" s="13">
        <v>36000000</v>
      </c>
      <c r="F1144" s="13">
        <v>36000000</v>
      </c>
    </row>
    <row r="1145" spans="1:6" x14ac:dyDescent="0.2">
      <c r="A1145" s="18">
        <v>2671</v>
      </c>
      <c r="B1145" t="s">
        <v>8487</v>
      </c>
      <c r="C1145" t="s">
        <v>1581</v>
      </c>
      <c r="D1145">
        <v>1135</v>
      </c>
      <c r="E1145" s="13">
        <v>37800000</v>
      </c>
      <c r="F1145" s="13">
        <v>37800000</v>
      </c>
    </row>
    <row r="1146" spans="1:6" x14ac:dyDescent="0.2">
      <c r="A1146" s="18">
        <v>2671</v>
      </c>
      <c r="B1146" t="s">
        <v>8487</v>
      </c>
      <c r="C1146" t="s">
        <v>1581</v>
      </c>
      <c r="D1146">
        <v>1603</v>
      </c>
      <c r="E1146" s="13">
        <v>12600000</v>
      </c>
      <c r="F1146" s="13">
        <v>12600000</v>
      </c>
    </row>
    <row r="1147" spans="1:6" x14ac:dyDescent="0.2">
      <c r="A1147" s="18">
        <v>2671</v>
      </c>
      <c r="B1147" t="s">
        <v>8487</v>
      </c>
      <c r="C1147" t="s">
        <v>1581</v>
      </c>
      <c r="D1147">
        <v>1833</v>
      </c>
      <c r="E1147" s="13">
        <v>6300000</v>
      </c>
      <c r="F1147" s="13">
        <v>6300000</v>
      </c>
    </row>
    <row r="1148" spans="1:6" x14ac:dyDescent="0.2">
      <c r="A1148" s="18">
        <v>2671</v>
      </c>
      <c r="B1148" t="s">
        <v>8487</v>
      </c>
      <c r="C1148" t="s">
        <v>2348</v>
      </c>
      <c r="D1148">
        <v>1159</v>
      </c>
      <c r="E1148" s="13">
        <v>29430000</v>
      </c>
      <c r="F1148" s="13">
        <v>29430000</v>
      </c>
    </row>
    <row r="1149" spans="1:6" x14ac:dyDescent="0.2">
      <c r="A1149" s="18">
        <v>2671</v>
      </c>
      <c r="B1149" t="s">
        <v>8487</v>
      </c>
      <c r="C1149" t="s">
        <v>8897</v>
      </c>
      <c r="D1149">
        <v>1422</v>
      </c>
      <c r="E1149" s="13">
        <v>33308277</v>
      </c>
      <c r="F1149" s="13">
        <v>33308277</v>
      </c>
    </row>
    <row r="1150" spans="1:6" x14ac:dyDescent="0.2">
      <c r="A1150" s="18">
        <v>2671</v>
      </c>
      <c r="B1150" t="s">
        <v>8487</v>
      </c>
      <c r="C1150" t="s">
        <v>8897</v>
      </c>
      <c r="D1150">
        <v>2006</v>
      </c>
      <c r="E1150" s="13">
        <v>5002394</v>
      </c>
      <c r="F1150" s="13">
        <v>0</v>
      </c>
    </row>
    <row r="1151" spans="1:6" x14ac:dyDescent="0.2">
      <c r="A1151" s="18">
        <v>2671</v>
      </c>
      <c r="B1151" t="s">
        <v>8487</v>
      </c>
      <c r="C1151" t="s">
        <v>9025</v>
      </c>
      <c r="D1151">
        <v>2004</v>
      </c>
      <c r="E1151" s="13">
        <v>53398750</v>
      </c>
      <c r="F1151" s="13">
        <v>0</v>
      </c>
    </row>
    <row r="1152" spans="1:6" x14ac:dyDescent="0.2">
      <c r="A1152" s="18">
        <v>2671</v>
      </c>
      <c r="B1152" t="s">
        <v>8487</v>
      </c>
      <c r="C1152" t="s">
        <v>9883</v>
      </c>
      <c r="D1152">
        <v>1848</v>
      </c>
      <c r="E1152" s="13">
        <v>15000000</v>
      </c>
      <c r="F1152" s="13">
        <v>5500000</v>
      </c>
    </row>
    <row r="1153" spans="1:6" x14ac:dyDescent="0.2">
      <c r="A1153" s="18">
        <v>2671</v>
      </c>
      <c r="B1153" t="s">
        <v>8487</v>
      </c>
      <c r="C1153" t="s">
        <v>5066</v>
      </c>
      <c r="D1153">
        <v>1990</v>
      </c>
      <c r="E1153" s="13">
        <v>9755388</v>
      </c>
      <c r="F1153" s="13">
        <v>0</v>
      </c>
    </row>
    <row r="1154" spans="1:6" x14ac:dyDescent="0.2">
      <c r="A1154" s="18">
        <v>2671</v>
      </c>
      <c r="B1154" t="s">
        <v>8487</v>
      </c>
      <c r="C1154" t="s">
        <v>10241</v>
      </c>
      <c r="D1154">
        <v>2003</v>
      </c>
      <c r="E1154" s="13">
        <v>3500000</v>
      </c>
      <c r="F1154" s="13">
        <v>0</v>
      </c>
    </row>
    <row r="1155" spans="1:6" x14ac:dyDescent="0.2">
      <c r="A1155" s="18">
        <v>2671</v>
      </c>
      <c r="B1155" t="s">
        <v>8487</v>
      </c>
      <c r="C1155" t="s">
        <v>10274</v>
      </c>
      <c r="D1155">
        <v>2028</v>
      </c>
      <c r="E1155" s="13">
        <v>95803545</v>
      </c>
      <c r="F1155" s="13">
        <v>0</v>
      </c>
    </row>
    <row r="1156" spans="1:6" x14ac:dyDescent="0.2">
      <c r="A1156" s="18">
        <v>2671</v>
      </c>
      <c r="B1156" t="s">
        <v>10426</v>
      </c>
      <c r="E1156" s="13">
        <v>370898354</v>
      </c>
      <c r="F1156" s="13">
        <v>193388277</v>
      </c>
    </row>
    <row r="1157" spans="1:6" x14ac:dyDescent="0.2">
      <c r="A1157" s="18">
        <v>2671</v>
      </c>
      <c r="B1157" t="s">
        <v>8904</v>
      </c>
      <c r="C1157" t="s">
        <v>8897</v>
      </c>
      <c r="D1157">
        <v>1422</v>
      </c>
      <c r="E1157" s="13">
        <v>33567629</v>
      </c>
      <c r="F1157" s="13">
        <v>32929781</v>
      </c>
    </row>
    <row r="1158" spans="1:6" x14ac:dyDescent="0.2">
      <c r="A1158" s="18">
        <v>2671</v>
      </c>
      <c r="B1158" t="s">
        <v>8904</v>
      </c>
      <c r="C1158" t="s">
        <v>8897</v>
      </c>
      <c r="D1158">
        <v>2006</v>
      </c>
      <c r="E1158" s="13">
        <v>4808515</v>
      </c>
      <c r="F1158" s="13">
        <v>0</v>
      </c>
    </row>
    <row r="1159" spans="1:6" x14ac:dyDescent="0.2">
      <c r="A1159" s="18">
        <v>2671</v>
      </c>
      <c r="B1159" t="s">
        <v>8904</v>
      </c>
      <c r="C1159" t="s">
        <v>201</v>
      </c>
      <c r="D1159">
        <v>1430</v>
      </c>
      <c r="E1159" s="13">
        <v>15077351</v>
      </c>
      <c r="F1159" s="13">
        <v>9044244</v>
      </c>
    </row>
    <row r="1160" spans="1:6" x14ac:dyDescent="0.2">
      <c r="A1160" s="18">
        <v>2671</v>
      </c>
      <c r="B1160" t="s">
        <v>8904</v>
      </c>
      <c r="C1160" t="s">
        <v>9025</v>
      </c>
      <c r="D1160">
        <v>2004</v>
      </c>
      <c r="E1160" s="13">
        <v>187400000</v>
      </c>
      <c r="F1160" s="13">
        <v>0</v>
      </c>
    </row>
    <row r="1161" spans="1:6" x14ac:dyDescent="0.2">
      <c r="A1161" s="18">
        <v>2671</v>
      </c>
      <c r="B1161" t="s">
        <v>8904</v>
      </c>
      <c r="C1161" t="s">
        <v>9580</v>
      </c>
      <c r="D1161">
        <v>1668</v>
      </c>
      <c r="E1161" s="13">
        <v>20000000</v>
      </c>
      <c r="F1161" s="13">
        <v>13500000</v>
      </c>
    </row>
    <row r="1162" spans="1:6" x14ac:dyDescent="0.2">
      <c r="A1162" s="18">
        <v>2671</v>
      </c>
      <c r="B1162" t="s">
        <v>8904</v>
      </c>
      <c r="C1162" t="s">
        <v>9616</v>
      </c>
      <c r="D1162">
        <v>1721</v>
      </c>
      <c r="E1162" s="13">
        <v>24000000</v>
      </c>
      <c r="F1162" s="13">
        <v>13800000</v>
      </c>
    </row>
    <row r="1163" spans="1:6" x14ac:dyDescent="0.2">
      <c r="A1163" s="18">
        <v>2671</v>
      </c>
      <c r="B1163" t="s">
        <v>8904</v>
      </c>
      <c r="C1163" t="s">
        <v>9621</v>
      </c>
      <c r="D1163">
        <v>1727</v>
      </c>
      <c r="E1163" s="13">
        <v>24000000</v>
      </c>
      <c r="F1163" s="13">
        <v>13600000</v>
      </c>
    </row>
    <row r="1164" spans="1:6" x14ac:dyDescent="0.2">
      <c r="A1164" s="18">
        <v>2671</v>
      </c>
      <c r="B1164" t="s">
        <v>8904</v>
      </c>
      <c r="C1164" t="s">
        <v>10172</v>
      </c>
      <c r="D1164">
        <v>1945</v>
      </c>
      <c r="E1164" s="13">
        <v>52732425</v>
      </c>
      <c r="F1164" s="13">
        <v>0</v>
      </c>
    </row>
    <row r="1165" spans="1:6" x14ac:dyDescent="0.2">
      <c r="A1165" s="18">
        <v>2671</v>
      </c>
      <c r="B1165" t="s">
        <v>8904</v>
      </c>
      <c r="C1165" t="s">
        <v>10172</v>
      </c>
      <c r="D1165">
        <v>2043</v>
      </c>
      <c r="E1165" s="13">
        <v>48136222</v>
      </c>
      <c r="F1165" s="13">
        <v>0</v>
      </c>
    </row>
    <row r="1166" spans="1:6" x14ac:dyDescent="0.2">
      <c r="A1166" s="18">
        <v>2671</v>
      </c>
      <c r="B1166" t="s">
        <v>8904</v>
      </c>
      <c r="C1166" t="s">
        <v>10223</v>
      </c>
      <c r="D1166">
        <v>1989</v>
      </c>
      <c r="E1166" s="13">
        <v>39952300</v>
      </c>
      <c r="F1166" s="13">
        <v>0</v>
      </c>
    </row>
    <row r="1167" spans="1:6" x14ac:dyDescent="0.2">
      <c r="A1167" s="18">
        <v>2671</v>
      </c>
      <c r="B1167" t="s">
        <v>10427</v>
      </c>
      <c r="E1167" s="13">
        <v>449674442</v>
      </c>
      <c r="F1167" s="13">
        <v>82874025</v>
      </c>
    </row>
    <row r="1168" spans="1:6" x14ac:dyDescent="0.2">
      <c r="A1168" s="18" t="s">
        <v>10428</v>
      </c>
      <c r="B1168" s="18"/>
      <c r="C1168" s="18"/>
      <c r="D1168" s="18"/>
      <c r="E1168" s="13">
        <v>2490528355</v>
      </c>
      <c r="F1168" s="13">
        <v>1222486255</v>
      </c>
    </row>
    <row r="1169" spans="1:6" x14ac:dyDescent="0.2">
      <c r="A1169" s="18">
        <v>2682</v>
      </c>
      <c r="B1169" t="s">
        <v>8490</v>
      </c>
      <c r="C1169" t="s">
        <v>1597</v>
      </c>
      <c r="D1169">
        <v>1270</v>
      </c>
      <c r="E1169" s="13">
        <v>19320000</v>
      </c>
      <c r="F1169" s="13">
        <v>19320000</v>
      </c>
    </row>
    <row r="1170" spans="1:6" x14ac:dyDescent="0.2">
      <c r="A1170" s="18">
        <v>2682</v>
      </c>
      <c r="B1170" t="s">
        <v>8490</v>
      </c>
      <c r="C1170" t="s">
        <v>1597</v>
      </c>
      <c r="D1170">
        <v>1616</v>
      </c>
      <c r="E1170" s="13">
        <v>2415000</v>
      </c>
      <c r="F1170" s="13">
        <v>2173500</v>
      </c>
    </row>
    <row r="1171" spans="1:6" x14ac:dyDescent="0.2">
      <c r="A1171" s="18">
        <v>2682</v>
      </c>
      <c r="B1171" t="s">
        <v>8490</v>
      </c>
      <c r="C1171" t="s">
        <v>3956</v>
      </c>
      <c r="D1171">
        <v>1269</v>
      </c>
      <c r="E1171" s="13">
        <v>19320000</v>
      </c>
      <c r="F1171" s="13">
        <v>19320000</v>
      </c>
    </row>
    <row r="1172" spans="1:6" x14ac:dyDescent="0.2">
      <c r="A1172" s="18">
        <v>2682</v>
      </c>
      <c r="B1172" t="s">
        <v>8490</v>
      </c>
      <c r="C1172" t="s">
        <v>3956</v>
      </c>
      <c r="D1172">
        <v>1622</v>
      </c>
      <c r="E1172" s="13">
        <v>2415000</v>
      </c>
      <c r="F1172" s="13">
        <v>2173500</v>
      </c>
    </row>
    <row r="1173" spans="1:6" x14ac:dyDescent="0.2">
      <c r="A1173" s="18">
        <v>2682</v>
      </c>
      <c r="B1173" t="s">
        <v>8490</v>
      </c>
      <c r="C1173" t="s">
        <v>3956</v>
      </c>
      <c r="D1173">
        <v>1951</v>
      </c>
      <c r="E1173" s="13">
        <v>2415000</v>
      </c>
      <c r="F1173" s="13">
        <v>0</v>
      </c>
    </row>
    <row r="1174" spans="1:6" x14ac:dyDescent="0.2">
      <c r="A1174" s="18">
        <v>2682</v>
      </c>
      <c r="B1174" t="s">
        <v>8490</v>
      </c>
      <c r="C1174" t="s">
        <v>1532</v>
      </c>
      <c r="D1174">
        <v>1271</v>
      </c>
      <c r="E1174" s="13">
        <v>19320000</v>
      </c>
      <c r="F1174" s="13">
        <v>11270000</v>
      </c>
    </row>
    <row r="1175" spans="1:6" x14ac:dyDescent="0.2">
      <c r="A1175" s="18">
        <v>2682</v>
      </c>
      <c r="B1175" t="s">
        <v>8490</v>
      </c>
      <c r="C1175" t="s">
        <v>1750</v>
      </c>
      <c r="D1175">
        <v>1313</v>
      </c>
      <c r="E1175" s="13">
        <v>19320000</v>
      </c>
      <c r="F1175" s="13">
        <v>19320000</v>
      </c>
    </row>
    <row r="1176" spans="1:6" x14ac:dyDescent="0.2">
      <c r="A1176" s="18">
        <v>2682</v>
      </c>
      <c r="B1176" t="s">
        <v>8490</v>
      </c>
      <c r="C1176" t="s">
        <v>1750</v>
      </c>
      <c r="D1176">
        <v>1537</v>
      </c>
      <c r="E1176" s="13">
        <v>2415000</v>
      </c>
      <c r="F1176" s="13">
        <v>1610000</v>
      </c>
    </row>
    <row r="1177" spans="1:6" x14ac:dyDescent="0.2">
      <c r="A1177" s="18">
        <v>2682</v>
      </c>
      <c r="B1177" t="s">
        <v>8490</v>
      </c>
      <c r="C1177" t="s">
        <v>3231</v>
      </c>
      <c r="D1177">
        <v>1193</v>
      </c>
      <c r="E1177" s="13">
        <v>19320000</v>
      </c>
      <c r="F1177" s="13">
        <v>19320000</v>
      </c>
    </row>
    <row r="1178" spans="1:6" x14ac:dyDescent="0.2">
      <c r="A1178" s="18">
        <v>2682</v>
      </c>
      <c r="B1178" t="s">
        <v>8490</v>
      </c>
      <c r="C1178" t="s">
        <v>3231</v>
      </c>
      <c r="D1178">
        <v>1544</v>
      </c>
      <c r="E1178" s="13">
        <v>4830000</v>
      </c>
      <c r="F1178" s="13">
        <v>2817500</v>
      </c>
    </row>
    <row r="1179" spans="1:6" x14ac:dyDescent="0.2">
      <c r="A1179" s="18">
        <v>2682</v>
      </c>
      <c r="B1179" t="s">
        <v>8490</v>
      </c>
      <c r="C1179" t="s">
        <v>3869</v>
      </c>
      <c r="D1179">
        <v>1127</v>
      </c>
      <c r="E1179" s="13">
        <v>19320000</v>
      </c>
      <c r="F1179" s="13">
        <v>19320000</v>
      </c>
    </row>
    <row r="1180" spans="1:6" x14ac:dyDescent="0.2">
      <c r="A1180" s="18">
        <v>2682</v>
      </c>
      <c r="B1180" t="s">
        <v>8490</v>
      </c>
      <c r="C1180" t="s">
        <v>3869</v>
      </c>
      <c r="D1180">
        <v>1545</v>
      </c>
      <c r="E1180" s="13">
        <v>4830000</v>
      </c>
      <c r="F1180" s="13">
        <v>3783500</v>
      </c>
    </row>
    <row r="1181" spans="1:6" x14ac:dyDescent="0.2">
      <c r="A1181" s="18">
        <v>2682</v>
      </c>
      <c r="B1181" t="s">
        <v>8490</v>
      </c>
      <c r="C1181" t="s">
        <v>1357</v>
      </c>
      <c r="D1181">
        <v>1294</v>
      </c>
      <c r="E1181" s="13">
        <v>1364000</v>
      </c>
      <c r="F1181" s="13">
        <v>1364000</v>
      </c>
    </row>
    <row r="1182" spans="1:6" x14ac:dyDescent="0.2">
      <c r="A1182" s="18">
        <v>2682</v>
      </c>
      <c r="B1182" t="s">
        <v>8490</v>
      </c>
      <c r="C1182" t="s">
        <v>1357</v>
      </c>
      <c r="D1182">
        <v>1428</v>
      </c>
      <c r="E1182" s="13">
        <v>130500</v>
      </c>
      <c r="F1182" s="13">
        <v>130500</v>
      </c>
    </row>
    <row r="1183" spans="1:6" x14ac:dyDescent="0.2">
      <c r="A1183" s="18">
        <v>2682</v>
      </c>
      <c r="B1183" t="s">
        <v>8490</v>
      </c>
      <c r="C1183" t="s">
        <v>1357</v>
      </c>
      <c r="D1183">
        <v>1574</v>
      </c>
      <c r="E1183" s="13">
        <v>372000</v>
      </c>
      <c r="F1183" s="13">
        <v>372000</v>
      </c>
    </row>
    <row r="1184" spans="1:6" x14ac:dyDescent="0.2">
      <c r="A1184" s="18">
        <v>2682</v>
      </c>
      <c r="B1184" t="s">
        <v>8490</v>
      </c>
      <c r="C1184" t="s">
        <v>1357</v>
      </c>
      <c r="D1184">
        <v>1666</v>
      </c>
      <c r="E1184" s="13">
        <v>372000</v>
      </c>
      <c r="F1184" s="13">
        <v>372000</v>
      </c>
    </row>
    <row r="1185" spans="1:6" x14ac:dyDescent="0.2">
      <c r="A1185" s="18">
        <v>2682</v>
      </c>
      <c r="B1185" t="s">
        <v>8490</v>
      </c>
      <c r="C1185" t="s">
        <v>1357</v>
      </c>
      <c r="D1185">
        <v>1820</v>
      </c>
      <c r="E1185" s="13">
        <v>1200000</v>
      </c>
      <c r="F1185" s="13">
        <v>1117720</v>
      </c>
    </row>
    <row r="1186" spans="1:6" x14ac:dyDescent="0.2">
      <c r="A1186" s="18">
        <v>2682</v>
      </c>
      <c r="B1186" t="s">
        <v>8490</v>
      </c>
      <c r="C1186" t="s">
        <v>3840</v>
      </c>
      <c r="D1186">
        <v>1266</v>
      </c>
      <c r="E1186" s="13">
        <v>19320000</v>
      </c>
      <c r="F1186" s="13">
        <v>19078500</v>
      </c>
    </row>
    <row r="1187" spans="1:6" x14ac:dyDescent="0.2">
      <c r="A1187" s="18">
        <v>2682</v>
      </c>
      <c r="B1187" t="s">
        <v>8490</v>
      </c>
      <c r="C1187" t="s">
        <v>3840</v>
      </c>
      <c r="D1187">
        <v>1538</v>
      </c>
      <c r="E1187" s="13">
        <v>3622500</v>
      </c>
      <c r="F1187" s="13">
        <v>2415000</v>
      </c>
    </row>
    <row r="1188" spans="1:6" x14ac:dyDescent="0.2">
      <c r="A1188" s="18">
        <v>2682</v>
      </c>
      <c r="B1188" t="s">
        <v>8490</v>
      </c>
      <c r="C1188" t="s">
        <v>8897</v>
      </c>
      <c r="D1188">
        <v>2006</v>
      </c>
      <c r="E1188" s="13">
        <v>2042171</v>
      </c>
      <c r="F1188" s="13">
        <v>0</v>
      </c>
    </row>
    <row r="1189" spans="1:6" x14ac:dyDescent="0.2">
      <c r="A1189" s="18">
        <v>2682</v>
      </c>
      <c r="B1189" t="s">
        <v>8490</v>
      </c>
      <c r="C1189" t="s">
        <v>9910</v>
      </c>
      <c r="D1189">
        <v>1866</v>
      </c>
      <c r="E1189" s="13">
        <v>4000000</v>
      </c>
      <c r="F1189" s="13">
        <v>0</v>
      </c>
    </row>
    <row r="1190" spans="1:6" x14ac:dyDescent="0.2">
      <c r="A1190" s="18">
        <v>2682</v>
      </c>
      <c r="B1190" t="s">
        <v>8490</v>
      </c>
      <c r="C1190" t="s">
        <v>10265</v>
      </c>
      <c r="D1190">
        <v>2021</v>
      </c>
      <c r="E1190" s="13">
        <v>372681570</v>
      </c>
      <c r="F1190" s="13">
        <v>0</v>
      </c>
    </row>
    <row r="1191" spans="1:6" x14ac:dyDescent="0.2">
      <c r="A1191" s="18">
        <v>2682</v>
      </c>
      <c r="B1191" t="s">
        <v>10429</v>
      </c>
      <c r="E1191" s="13">
        <v>540344741</v>
      </c>
      <c r="F1191" s="13">
        <v>145277720</v>
      </c>
    </row>
    <row r="1192" spans="1:6" x14ac:dyDescent="0.2">
      <c r="A1192" s="18">
        <v>2682</v>
      </c>
      <c r="B1192" t="s">
        <v>8905</v>
      </c>
      <c r="C1192" t="s">
        <v>8897</v>
      </c>
      <c r="D1192">
        <v>1422</v>
      </c>
      <c r="E1192" s="13">
        <v>25535110</v>
      </c>
      <c r="F1192" s="13">
        <v>9744110</v>
      </c>
    </row>
    <row r="1193" spans="1:6" x14ac:dyDescent="0.2">
      <c r="A1193" s="18">
        <v>2682</v>
      </c>
      <c r="B1193" t="s">
        <v>8905</v>
      </c>
      <c r="C1193" t="s">
        <v>8897</v>
      </c>
      <c r="D1193">
        <v>2006</v>
      </c>
      <c r="E1193" s="13">
        <v>1176158</v>
      </c>
      <c r="F1193" s="13">
        <v>0</v>
      </c>
    </row>
    <row r="1194" spans="1:6" x14ac:dyDescent="0.2">
      <c r="A1194" s="18">
        <v>2682</v>
      </c>
      <c r="B1194" t="s">
        <v>8905</v>
      </c>
      <c r="C1194" t="s">
        <v>9025</v>
      </c>
      <c r="D1194">
        <v>2004</v>
      </c>
      <c r="E1194" s="13">
        <v>85000000</v>
      </c>
      <c r="F1194" s="13">
        <v>0</v>
      </c>
    </row>
    <row r="1195" spans="1:6" x14ac:dyDescent="0.2">
      <c r="A1195" s="18">
        <v>2682</v>
      </c>
      <c r="B1195" t="s">
        <v>8905</v>
      </c>
      <c r="C1195" t="s">
        <v>10223</v>
      </c>
      <c r="D1195">
        <v>1989</v>
      </c>
      <c r="E1195" s="13">
        <v>199998397</v>
      </c>
      <c r="F1195" s="13">
        <v>0</v>
      </c>
    </row>
    <row r="1196" spans="1:6" x14ac:dyDescent="0.2">
      <c r="A1196" s="18">
        <v>2682</v>
      </c>
      <c r="B1196" t="s">
        <v>8905</v>
      </c>
      <c r="C1196" t="s">
        <v>10274</v>
      </c>
      <c r="D1196">
        <v>2028</v>
      </c>
      <c r="E1196" s="13">
        <v>28825445</v>
      </c>
      <c r="F1196" s="13">
        <v>0</v>
      </c>
    </row>
    <row r="1197" spans="1:6" x14ac:dyDescent="0.2">
      <c r="A1197" s="18">
        <v>2682</v>
      </c>
      <c r="B1197" t="s">
        <v>10430</v>
      </c>
      <c r="E1197" s="13">
        <v>340535110</v>
      </c>
      <c r="F1197" s="13">
        <v>9744110</v>
      </c>
    </row>
    <row r="1198" spans="1:6" x14ac:dyDescent="0.2">
      <c r="A1198" s="18" t="s">
        <v>10431</v>
      </c>
      <c r="B1198" s="18"/>
      <c r="C1198" s="18"/>
      <c r="D1198" s="18"/>
      <c r="E1198" s="13">
        <v>880879851</v>
      </c>
      <c r="F1198" s="13">
        <v>155021830</v>
      </c>
    </row>
    <row r="1199" spans="1:6" x14ac:dyDescent="0.2">
      <c r="A1199" s="18">
        <v>2689</v>
      </c>
      <c r="B1199" t="s">
        <v>8492</v>
      </c>
      <c r="C1199" t="s">
        <v>8113</v>
      </c>
      <c r="D1199">
        <v>1339</v>
      </c>
      <c r="E1199" s="13">
        <v>18600000</v>
      </c>
      <c r="F1199" s="13">
        <v>16843333</v>
      </c>
    </row>
    <row r="1200" spans="1:6" x14ac:dyDescent="0.2">
      <c r="A1200" s="18">
        <v>2689</v>
      </c>
      <c r="B1200" t="s">
        <v>8492</v>
      </c>
      <c r="C1200" t="s">
        <v>737</v>
      </c>
      <c r="D1200">
        <v>1243</v>
      </c>
      <c r="E1200" s="13">
        <v>42000000</v>
      </c>
      <c r="F1200" s="13">
        <v>37566666</v>
      </c>
    </row>
    <row r="1201" spans="1:6" x14ac:dyDescent="0.2">
      <c r="A1201" s="18">
        <v>2689</v>
      </c>
      <c r="B1201" t="s">
        <v>8492</v>
      </c>
      <c r="C1201" t="s">
        <v>1495</v>
      </c>
      <c r="D1201">
        <v>1317</v>
      </c>
      <c r="E1201" s="13">
        <v>42210000</v>
      </c>
      <c r="F1201" s="13">
        <v>42210000</v>
      </c>
    </row>
    <row r="1202" spans="1:6" x14ac:dyDescent="0.2">
      <c r="A1202" s="18">
        <v>2689</v>
      </c>
      <c r="B1202" t="s">
        <v>8492</v>
      </c>
      <c r="C1202" t="s">
        <v>1495</v>
      </c>
      <c r="D1202">
        <v>1551</v>
      </c>
      <c r="E1202" s="13">
        <v>21105000</v>
      </c>
      <c r="F1202" s="13">
        <v>18056500</v>
      </c>
    </row>
    <row r="1203" spans="1:6" x14ac:dyDescent="0.2">
      <c r="A1203" s="18">
        <v>2689</v>
      </c>
      <c r="B1203" t="s">
        <v>8492</v>
      </c>
      <c r="C1203" t="s">
        <v>3484</v>
      </c>
      <c r="D1203">
        <v>1196</v>
      </c>
      <c r="E1203" s="13">
        <v>42000000</v>
      </c>
      <c r="F1203" s="13">
        <v>42000000</v>
      </c>
    </row>
    <row r="1204" spans="1:6" x14ac:dyDescent="0.2">
      <c r="A1204" s="18">
        <v>2689</v>
      </c>
      <c r="B1204" t="s">
        <v>8492</v>
      </c>
      <c r="C1204" t="s">
        <v>3484</v>
      </c>
      <c r="D1204">
        <v>1482</v>
      </c>
      <c r="E1204" s="13">
        <v>21000000</v>
      </c>
      <c r="F1204" s="13">
        <v>21000000</v>
      </c>
    </row>
    <row r="1205" spans="1:6" x14ac:dyDescent="0.2">
      <c r="A1205" s="18">
        <v>2689</v>
      </c>
      <c r="B1205" t="s">
        <v>8492</v>
      </c>
      <c r="C1205" t="s">
        <v>3484</v>
      </c>
      <c r="D1205">
        <v>1907</v>
      </c>
      <c r="E1205" s="13">
        <v>7000000</v>
      </c>
      <c r="F1205" s="13">
        <v>1166667</v>
      </c>
    </row>
    <row r="1206" spans="1:6" x14ac:dyDescent="0.2">
      <c r="A1206" s="18">
        <v>2689</v>
      </c>
      <c r="B1206" t="s">
        <v>8492</v>
      </c>
      <c r="C1206" t="s">
        <v>3484</v>
      </c>
      <c r="D1206">
        <v>1996</v>
      </c>
      <c r="E1206" s="13">
        <v>3500000</v>
      </c>
      <c r="F1206" s="13">
        <v>0</v>
      </c>
    </row>
    <row r="1207" spans="1:6" x14ac:dyDescent="0.2">
      <c r="A1207" s="18">
        <v>2689</v>
      </c>
      <c r="B1207" t="s">
        <v>8492</v>
      </c>
      <c r="C1207" t="s">
        <v>185</v>
      </c>
      <c r="D1207">
        <v>1346</v>
      </c>
      <c r="E1207" s="13">
        <v>2000000</v>
      </c>
      <c r="F1207" s="13">
        <v>2000000</v>
      </c>
    </row>
    <row r="1208" spans="1:6" x14ac:dyDescent="0.2">
      <c r="A1208" s="18">
        <v>2689</v>
      </c>
      <c r="B1208" t="s">
        <v>8492</v>
      </c>
      <c r="C1208" t="s">
        <v>8743</v>
      </c>
      <c r="D1208">
        <v>1352</v>
      </c>
      <c r="E1208" s="13">
        <v>18600000</v>
      </c>
      <c r="F1208" s="13">
        <v>18600000</v>
      </c>
    </row>
    <row r="1209" spans="1:6" x14ac:dyDescent="0.2">
      <c r="A1209" s="18">
        <v>2689</v>
      </c>
      <c r="B1209" t="s">
        <v>8492</v>
      </c>
      <c r="C1209" t="s">
        <v>8743</v>
      </c>
      <c r="D1209">
        <v>1567</v>
      </c>
      <c r="E1209" s="13">
        <v>7750000</v>
      </c>
      <c r="F1209" s="13">
        <v>5890000</v>
      </c>
    </row>
    <row r="1210" spans="1:6" x14ac:dyDescent="0.2">
      <c r="A1210" s="18">
        <v>2689</v>
      </c>
      <c r="B1210" t="s">
        <v>8492</v>
      </c>
      <c r="C1210" t="s">
        <v>8897</v>
      </c>
      <c r="D1210">
        <v>1422</v>
      </c>
      <c r="E1210" s="13">
        <v>11893167</v>
      </c>
      <c r="F1210" s="13">
        <v>7416546</v>
      </c>
    </row>
    <row r="1211" spans="1:6" x14ac:dyDescent="0.2">
      <c r="A1211" s="18">
        <v>2689</v>
      </c>
      <c r="B1211" t="s">
        <v>8492</v>
      </c>
      <c r="C1211" t="s">
        <v>8897</v>
      </c>
      <c r="D1211">
        <v>2006</v>
      </c>
      <c r="E1211" s="13">
        <v>4565160</v>
      </c>
      <c r="F1211" s="13">
        <v>0</v>
      </c>
    </row>
    <row r="1212" spans="1:6" x14ac:dyDescent="0.2">
      <c r="A1212" s="18">
        <v>2689</v>
      </c>
      <c r="B1212" t="s">
        <v>8492</v>
      </c>
      <c r="C1212" t="s">
        <v>2989</v>
      </c>
      <c r="D1212">
        <v>1564</v>
      </c>
      <c r="E1212" s="13">
        <v>7750000</v>
      </c>
      <c r="F1212" s="13">
        <v>7750000</v>
      </c>
    </row>
    <row r="1213" spans="1:6" x14ac:dyDescent="0.2">
      <c r="A1213" s="18">
        <v>2689</v>
      </c>
      <c r="B1213" t="s">
        <v>8492</v>
      </c>
      <c r="C1213" t="s">
        <v>9299</v>
      </c>
      <c r="D1213">
        <v>1628</v>
      </c>
      <c r="E1213" s="13">
        <v>21000000</v>
      </c>
      <c r="F1213" s="13">
        <v>21000000</v>
      </c>
    </row>
    <row r="1214" spans="1:6" x14ac:dyDescent="0.2">
      <c r="A1214" s="18">
        <v>2689</v>
      </c>
      <c r="B1214" t="s">
        <v>8492</v>
      </c>
      <c r="C1214" t="s">
        <v>4561</v>
      </c>
      <c r="D1214">
        <v>1821</v>
      </c>
      <c r="E1214" s="13">
        <v>39754998</v>
      </c>
      <c r="F1214" s="13">
        <v>13779499</v>
      </c>
    </row>
    <row r="1215" spans="1:6" x14ac:dyDescent="0.2">
      <c r="A1215" s="18">
        <v>2689</v>
      </c>
      <c r="B1215" t="s">
        <v>8492</v>
      </c>
      <c r="C1215" t="s">
        <v>3546</v>
      </c>
      <c r="D1215">
        <v>1839</v>
      </c>
      <c r="E1215" s="13">
        <v>173078070</v>
      </c>
      <c r="F1215" s="13">
        <v>0</v>
      </c>
    </row>
    <row r="1216" spans="1:6" x14ac:dyDescent="0.2">
      <c r="A1216" s="18">
        <v>2689</v>
      </c>
      <c r="B1216" t="s">
        <v>8492</v>
      </c>
      <c r="C1216" t="s">
        <v>3546</v>
      </c>
      <c r="D1216">
        <v>1978</v>
      </c>
      <c r="E1216" s="13">
        <v>31402000</v>
      </c>
      <c r="F1216" s="13">
        <v>0</v>
      </c>
    </row>
    <row r="1217" spans="1:6" x14ac:dyDescent="0.2">
      <c r="A1217" s="18">
        <v>2689</v>
      </c>
      <c r="B1217" t="s">
        <v>8492</v>
      </c>
      <c r="C1217" t="s">
        <v>10259</v>
      </c>
      <c r="D1217">
        <v>2018</v>
      </c>
      <c r="E1217" s="13">
        <v>731597798</v>
      </c>
      <c r="F1217" s="13">
        <v>0</v>
      </c>
    </row>
    <row r="1218" spans="1:6" x14ac:dyDescent="0.2">
      <c r="A1218" s="18">
        <v>2689</v>
      </c>
      <c r="B1218" t="s">
        <v>8492</v>
      </c>
      <c r="C1218" t="s">
        <v>10267</v>
      </c>
      <c r="D1218">
        <v>2022</v>
      </c>
      <c r="E1218" s="13">
        <v>189776348</v>
      </c>
      <c r="F1218" s="13">
        <v>0</v>
      </c>
    </row>
    <row r="1219" spans="1:6" x14ac:dyDescent="0.2">
      <c r="A1219" s="18">
        <v>2689</v>
      </c>
      <c r="B1219" t="s">
        <v>10432</v>
      </c>
      <c r="E1219" s="13">
        <v>1436582541</v>
      </c>
      <c r="F1219" s="13">
        <v>255279211</v>
      </c>
    </row>
    <row r="1220" spans="1:6" x14ac:dyDescent="0.2">
      <c r="A1220" s="18">
        <v>2689</v>
      </c>
      <c r="B1220" t="s">
        <v>8491</v>
      </c>
      <c r="C1220" t="s">
        <v>2256</v>
      </c>
      <c r="D1220">
        <v>1078</v>
      </c>
      <c r="E1220" s="13">
        <v>36000000</v>
      </c>
      <c r="F1220" s="13">
        <v>36000000</v>
      </c>
    </row>
    <row r="1221" spans="1:6" x14ac:dyDescent="0.2">
      <c r="A1221" s="18">
        <v>2689</v>
      </c>
      <c r="B1221" t="s">
        <v>8491</v>
      </c>
      <c r="C1221" t="s">
        <v>8604</v>
      </c>
      <c r="D1221">
        <v>1360</v>
      </c>
      <c r="E1221" s="13">
        <v>37200000</v>
      </c>
      <c r="F1221" s="13">
        <v>36786667</v>
      </c>
    </row>
    <row r="1222" spans="1:6" x14ac:dyDescent="0.2">
      <c r="A1222" s="18">
        <v>2689</v>
      </c>
      <c r="B1222" t="s">
        <v>8491</v>
      </c>
      <c r="C1222" t="s">
        <v>8604</v>
      </c>
      <c r="D1222">
        <v>1541</v>
      </c>
      <c r="E1222" s="13">
        <v>18600000</v>
      </c>
      <c r="F1222" s="13">
        <v>4546667</v>
      </c>
    </row>
    <row r="1223" spans="1:6" x14ac:dyDescent="0.2">
      <c r="A1223" s="18">
        <v>2689</v>
      </c>
      <c r="B1223" t="s">
        <v>8491</v>
      </c>
      <c r="C1223" t="s">
        <v>10277</v>
      </c>
      <c r="D1223">
        <v>2029</v>
      </c>
      <c r="E1223" s="13">
        <v>235251175</v>
      </c>
      <c r="F1223" s="13">
        <v>0</v>
      </c>
    </row>
    <row r="1224" spans="1:6" x14ac:dyDescent="0.2">
      <c r="A1224" s="18">
        <v>2689</v>
      </c>
      <c r="B1224" t="s">
        <v>8491</v>
      </c>
      <c r="C1224" t="s">
        <v>10308</v>
      </c>
      <c r="D1224">
        <v>2048</v>
      </c>
      <c r="E1224" s="13">
        <v>1172948825</v>
      </c>
      <c r="F1224" s="13">
        <v>0</v>
      </c>
    </row>
    <row r="1225" spans="1:6" x14ac:dyDescent="0.2">
      <c r="A1225" s="18">
        <v>2689</v>
      </c>
      <c r="B1225" t="s">
        <v>10433</v>
      </c>
      <c r="E1225" s="13">
        <v>1500000000</v>
      </c>
      <c r="F1225" s="13">
        <v>77333334</v>
      </c>
    </row>
    <row r="1226" spans="1:6" x14ac:dyDescent="0.2">
      <c r="A1226" s="18" t="s">
        <v>10434</v>
      </c>
      <c r="B1226" s="18"/>
      <c r="C1226" s="18"/>
      <c r="D1226" s="18"/>
      <c r="E1226" s="13">
        <v>2936582541</v>
      </c>
      <c r="F1226" s="13">
        <v>332612545</v>
      </c>
    </row>
    <row r="1227" spans="1:6" x14ac:dyDescent="0.2">
      <c r="A1227" s="18">
        <v>2696</v>
      </c>
      <c r="B1227" t="s">
        <v>8493</v>
      </c>
      <c r="C1227" t="s">
        <v>1668</v>
      </c>
      <c r="D1227">
        <v>1120</v>
      </c>
      <c r="E1227" s="13">
        <v>37800000</v>
      </c>
      <c r="F1227" s="13">
        <v>35280000</v>
      </c>
    </row>
    <row r="1228" spans="1:6" x14ac:dyDescent="0.2">
      <c r="A1228" s="18">
        <v>2696</v>
      </c>
      <c r="B1228" t="s">
        <v>8493</v>
      </c>
      <c r="C1228" t="s">
        <v>3624</v>
      </c>
      <c r="D1228">
        <v>1160</v>
      </c>
      <c r="E1228" s="13">
        <v>36000000</v>
      </c>
      <c r="F1228" s="13">
        <v>36000000</v>
      </c>
    </row>
    <row r="1229" spans="1:6" x14ac:dyDescent="0.2">
      <c r="A1229" s="18">
        <v>2696</v>
      </c>
      <c r="B1229" t="s">
        <v>8493</v>
      </c>
      <c r="C1229" t="s">
        <v>3624</v>
      </c>
      <c r="D1229">
        <v>1476</v>
      </c>
      <c r="E1229" s="13">
        <v>18000000</v>
      </c>
      <c r="F1229" s="13">
        <v>18000000</v>
      </c>
    </row>
    <row r="1230" spans="1:6" x14ac:dyDescent="0.2">
      <c r="A1230" s="18">
        <v>2696</v>
      </c>
      <c r="B1230" t="s">
        <v>8493</v>
      </c>
      <c r="C1230" t="s">
        <v>185</v>
      </c>
      <c r="D1230">
        <v>1346</v>
      </c>
      <c r="E1230" s="13">
        <v>15000000</v>
      </c>
      <c r="F1230" s="13">
        <v>15000000</v>
      </c>
    </row>
    <row r="1231" spans="1:6" x14ac:dyDescent="0.2">
      <c r="A1231" s="18">
        <v>2696</v>
      </c>
      <c r="B1231" t="s">
        <v>8493</v>
      </c>
      <c r="C1231" t="s">
        <v>8897</v>
      </c>
      <c r="D1231">
        <v>2006</v>
      </c>
      <c r="E1231" s="13">
        <v>20000000</v>
      </c>
      <c r="F1231" s="13">
        <v>0</v>
      </c>
    </row>
    <row r="1232" spans="1:6" x14ac:dyDescent="0.2">
      <c r="A1232" s="18">
        <v>2696</v>
      </c>
      <c r="B1232" t="s">
        <v>8493</v>
      </c>
      <c r="C1232" t="s">
        <v>9595</v>
      </c>
      <c r="D1232">
        <v>1693</v>
      </c>
      <c r="E1232" s="13">
        <v>16500000</v>
      </c>
      <c r="F1232" s="13">
        <v>13750000</v>
      </c>
    </row>
    <row r="1233" spans="1:6" x14ac:dyDescent="0.2">
      <c r="A1233" s="18">
        <v>2696</v>
      </c>
      <c r="B1233" t="s">
        <v>8493</v>
      </c>
      <c r="C1233" t="s">
        <v>10261</v>
      </c>
      <c r="D1233">
        <v>2019</v>
      </c>
      <c r="E1233" s="13">
        <v>50000000</v>
      </c>
      <c r="F1233" s="13">
        <v>0</v>
      </c>
    </row>
    <row r="1234" spans="1:6" x14ac:dyDescent="0.2">
      <c r="A1234" s="18">
        <v>2696</v>
      </c>
      <c r="B1234" t="s">
        <v>10435</v>
      </c>
      <c r="E1234" s="13">
        <v>193300000</v>
      </c>
      <c r="F1234" s="13">
        <v>118030000</v>
      </c>
    </row>
    <row r="1235" spans="1:6" x14ac:dyDescent="0.2">
      <c r="A1235" s="18">
        <v>2696</v>
      </c>
      <c r="B1235" t="s">
        <v>8494</v>
      </c>
      <c r="C1235" t="s">
        <v>1377</v>
      </c>
      <c r="D1235">
        <v>1146</v>
      </c>
      <c r="E1235" s="13">
        <v>43200000</v>
      </c>
      <c r="F1235" s="13">
        <v>43200000</v>
      </c>
    </row>
    <row r="1236" spans="1:6" x14ac:dyDescent="0.2">
      <c r="A1236" s="18">
        <v>2696</v>
      </c>
      <c r="B1236" t="s">
        <v>8494</v>
      </c>
      <c r="C1236" t="s">
        <v>1377</v>
      </c>
      <c r="D1236">
        <v>1507</v>
      </c>
      <c r="E1236" s="13">
        <v>21600000</v>
      </c>
      <c r="F1236" s="13">
        <v>21600000</v>
      </c>
    </row>
    <row r="1237" spans="1:6" x14ac:dyDescent="0.2">
      <c r="A1237" s="18">
        <v>2696</v>
      </c>
      <c r="B1237" t="s">
        <v>8494</v>
      </c>
      <c r="C1237" t="s">
        <v>1377</v>
      </c>
      <c r="D1237">
        <v>1896</v>
      </c>
      <c r="E1237" s="13">
        <v>7200000</v>
      </c>
      <c r="F1237" s="13">
        <v>2400000</v>
      </c>
    </row>
    <row r="1238" spans="1:6" x14ac:dyDescent="0.2">
      <c r="A1238" s="18">
        <v>2696</v>
      </c>
      <c r="B1238" t="s">
        <v>8494</v>
      </c>
      <c r="C1238" t="s">
        <v>1377</v>
      </c>
      <c r="D1238">
        <v>1981</v>
      </c>
      <c r="E1238" s="13">
        <v>3600000</v>
      </c>
      <c r="F1238" s="13">
        <v>0</v>
      </c>
    </row>
    <row r="1239" spans="1:6" x14ac:dyDescent="0.2">
      <c r="A1239" s="18">
        <v>2696</v>
      </c>
      <c r="B1239" t="s">
        <v>8494</v>
      </c>
      <c r="C1239" t="s">
        <v>8062</v>
      </c>
      <c r="D1239">
        <v>1330</v>
      </c>
      <c r="E1239" s="13">
        <v>23400000</v>
      </c>
      <c r="F1239" s="13">
        <v>23400000</v>
      </c>
    </row>
    <row r="1240" spans="1:6" x14ac:dyDescent="0.2">
      <c r="A1240" s="18">
        <v>2696</v>
      </c>
      <c r="B1240" t="s">
        <v>8494</v>
      </c>
      <c r="C1240" t="s">
        <v>8062</v>
      </c>
      <c r="D1240">
        <v>1683</v>
      </c>
      <c r="E1240" s="13">
        <v>11700000</v>
      </c>
      <c r="F1240" s="13">
        <v>10010000</v>
      </c>
    </row>
    <row r="1241" spans="1:6" x14ac:dyDescent="0.2">
      <c r="A1241" s="18">
        <v>2696</v>
      </c>
      <c r="B1241" t="s">
        <v>8494</v>
      </c>
      <c r="C1241" t="s">
        <v>185</v>
      </c>
      <c r="D1241">
        <v>1346</v>
      </c>
      <c r="E1241" s="13">
        <v>15000000</v>
      </c>
      <c r="F1241" s="13">
        <v>15000000</v>
      </c>
    </row>
    <row r="1242" spans="1:6" x14ac:dyDescent="0.2">
      <c r="A1242" s="18">
        <v>2696</v>
      </c>
      <c r="B1242" t="s">
        <v>8494</v>
      </c>
      <c r="C1242" t="s">
        <v>3113</v>
      </c>
      <c r="D1242">
        <v>1147</v>
      </c>
      <c r="E1242" s="13">
        <v>43200000</v>
      </c>
      <c r="F1242" s="13">
        <v>43200000</v>
      </c>
    </row>
    <row r="1243" spans="1:6" x14ac:dyDescent="0.2">
      <c r="A1243" s="18">
        <v>2696</v>
      </c>
      <c r="B1243" t="s">
        <v>8494</v>
      </c>
      <c r="C1243" t="s">
        <v>3113</v>
      </c>
      <c r="D1243">
        <v>1496</v>
      </c>
      <c r="E1243" s="13">
        <v>21600000</v>
      </c>
      <c r="F1243" s="13">
        <v>17280000</v>
      </c>
    </row>
    <row r="1244" spans="1:6" x14ac:dyDescent="0.2">
      <c r="A1244" s="18">
        <v>2696</v>
      </c>
      <c r="B1244" t="s">
        <v>8494</v>
      </c>
      <c r="C1244" t="s">
        <v>8897</v>
      </c>
      <c r="D1244">
        <v>2006</v>
      </c>
      <c r="E1244" s="13">
        <v>8785745</v>
      </c>
      <c r="F1244" s="13">
        <v>0</v>
      </c>
    </row>
    <row r="1245" spans="1:6" x14ac:dyDescent="0.2">
      <c r="A1245" s="18">
        <v>2696</v>
      </c>
      <c r="B1245" t="s">
        <v>8494</v>
      </c>
      <c r="C1245" t="s">
        <v>9625</v>
      </c>
      <c r="D1245">
        <v>1732</v>
      </c>
      <c r="E1245" s="13">
        <v>7500000</v>
      </c>
      <c r="F1245" s="13">
        <v>583333</v>
      </c>
    </row>
    <row r="1246" spans="1:6" x14ac:dyDescent="0.2">
      <c r="A1246" s="18">
        <v>2696</v>
      </c>
      <c r="B1246" t="s">
        <v>8494</v>
      </c>
      <c r="C1246" t="s">
        <v>9632</v>
      </c>
      <c r="D1246">
        <v>1740</v>
      </c>
      <c r="E1246" s="13">
        <v>15000000</v>
      </c>
      <c r="F1246" s="13">
        <v>11166667</v>
      </c>
    </row>
    <row r="1247" spans="1:6" x14ac:dyDescent="0.2">
      <c r="A1247" s="18">
        <v>2696</v>
      </c>
      <c r="B1247" t="s">
        <v>8494</v>
      </c>
      <c r="C1247" t="s">
        <v>10172</v>
      </c>
      <c r="D1247">
        <v>1945</v>
      </c>
      <c r="E1247" s="13">
        <v>76814255</v>
      </c>
      <c r="F1247" s="13">
        <v>0</v>
      </c>
    </row>
    <row r="1248" spans="1:6" x14ac:dyDescent="0.2">
      <c r="A1248" s="18">
        <v>2696</v>
      </c>
      <c r="B1248" t="s">
        <v>8494</v>
      </c>
      <c r="C1248" t="s">
        <v>10261</v>
      </c>
      <c r="D1248">
        <v>2019</v>
      </c>
      <c r="E1248" s="13">
        <v>140000000</v>
      </c>
      <c r="F1248" s="13">
        <v>0</v>
      </c>
    </row>
    <row r="1249" spans="1:6" x14ac:dyDescent="0.2">
      <c r="A1249" s="18">
        <v>2696</v>
      </c>
      <c r="B1249" t="s">
        <v>10436</v>
      </c>
      <c r="E1249" s="13">
        <v>438600000</v>
      </c>
      <c r="F1249" s="13">
        <v>187840000</v>
      </c>
    </row>
    <row r="1250" spans="1:6" x14ac:dyDescent="0.2">
      <c r="A1250" s="18">
        <v>2696</v>
      </c>
      <c r="B1250" t="s">
        <v>8495</v>
      </c>
      <c r="C1250" t="s">
        <v>670</v>
      </c>
      <c r="D1250">
        <v>1321</v>
      </c>
      <c r="E1250" s="13">
        <v>20160000</v>
      </c>
      <c r="F1250" s="13">
        <v>18704000</v>
      </c>
    </row>
    <row r="1251" spans="1:6" x14ac:dyDescent="0.2">
      <c r="A1251" s="18">
        <v>2696</v>
      </c>
      <c r="B1251" t="s">
        <v>8495</v>
      </c>
      <c r="C1251" t="s">
        <v>2919</v>
      </c>
      <c r="D1251">
        <v>1156</v>
      </c>
      <c r="E1251" s="13">
        <v>16800000</v>
      </c>
      <c r="F1251" s="13">
        <v>16800000</v>
      </c>
    </row>
    <row r="1252" spans="1:6" x14ac:dyDescent="0.2">
      <c r="A1252" s="18">
        <v>2696</v>
      </c>
      <c r="B1252" t="s">
        <v>8495</v>
      </c>
      <c r="C1252" t="s">
        <v>2919</v>
      </c>
      <c r="D1252">
        <v>1587</v>
      </c>
      <c r="E1252" s="13">
        <v>4200000</v>
      </c>
      <c r="F1252" s="13">
        <v>2590000</v>
      </c>
    </row>
    <row r="1253" spans="1:6" x14ac:dyDescent="0.2">
      <c r="A1253" s="18">
        <v>2696</v>
      </c>
      <c r="B1253" t="s">
        <v>8495</v>
      </c>
      <c r="C1253" t="s">
        <v>185</v>
      </c>
      <c r="D1253">
        <v>1346</v>
      </c>
      <c r="E1253" s="13">
        <v>30000000</v>
      </c>
      <c r="F1253" s="13">
        <v>30000000</v>
      </c>
    </row>
    <row r="1254" spans="1:6" x14ac:dyDescent="0.2">
      <c r="A1254" s="18">
        <v>2696</v>
      </c>
      <c r="B1254" t="s">
        <v>8495</v>
      </c>
      <c r="C1254" t="s">
        <v>8897</v>
      </c>
      <c r="D1254">
        <v>2006</v>
      </c>
      <c r="E1254" s="13">
        <v>50000000</v>
      </c>
      <c r="F1254" s="13">
        <v>0</v>
      </c>
    </row>
    <row r="1255" spans="1:6" x14ac:dyDescent="0.2">
      <c r="A1255" s="18">
        <v>2696</v>
      </c>
      <c r="B1255" t="s">
        <v>8495</v>
      </c>
      <c r="C1255" t="s">
        <v>201</v>
      </c>
      <c r="D1255">
        <v>1430</v>
      </c>
      <c r="E1255" s="13">
        <v>40000000</v>
      </c>
      <c r="F1255" s="13">
        <v>0</v>
      </c>
    </row>
    <row r="1256" spans="1:6" x14ac:dyDescent="0.2">
      <c r="A1256" s="18">
        <v>2696</v>
      </c>
      <c r="B1256" t="s">
        <v>8495</v>
      </c>
      <c r="C1256" t="s">
        <v>9599</v>
      </c>
      <c r="D1256">
        <v>1697</v>
      </c>
      <c r="E1256" s="13">
        <v>10080000</v>
      </c>
      <c r="F1256" s="13">
        <v>10080000</v>
      </c>
    </row>
    <row r="1257" spans="1:6" x14ac:dyDescent="0.2">
      <c r="A1257" s="18">
        <v>2696</v>
      </c>
      <c r="B1257" t="s">
        <v>8495</v>
      </c>
      <c r="C1257" t="s">
        <v>10172</v>
      </c>
      <c r="D1257">
        <v>1945</v>
      </c>
      <c r="E1257" s="13">
        <v>43137400</v>
      </c>
      <c r="F1257" s="13">
        <v>0</v>
      </c>
    </row>
    <row r="1258" spans="1:6" x14ac:dyDescent="0.2">
      <c r="A1258" s="18">
        <v>2696</v>
      </c>
      <c r="B1258" t="s">
        <v>8495</v>
      </c>
      <c r="C1258" t="s">
        <v>10172</v>
      </c>
      <c r="D1258">
        <v>2043</v>
      </c>
      <c r="E1258" s="13">
        <v>60424000</v>
      </c>
      <c r="F1258" s="13">
        <v>0</v>
      </c>
    </row>
    <row r="1259" spans="1:6" x14ac:dyDescent="0.2">
      <c r="A1259" s="18">
        <v>2696</v>
      </c>
      <c r="B1259" t="s">
        <v>8495</v>
      </c>
      <c r="C1259" t="s">
        <v>10261</v>
      </c>
      <c r="D1259">
        <v>2019</v>
      </c>
      <c r="E1259" s="13">
        <v>137972504</v>
      </c>
      <c r="F1259" s="13">
        <v>0</v>
      </c>
    </row>
    <row r="1260" spans="1:6" x14ac:dyDescent="0.2">
      <c r="A1260" s="18">
        <v>2696</v>
      </c>
      <c r="B1260" t="s">
        <v>8495</v>
      </c>
      <c r="C1260" t="s">
        <v>10301</v>
      </c>
      <c r="D1260">
        <v>2044</v>
      </c>
      <c r="E1260" s="13">
        <v>5941162</v>
      </c>
      <c r="F1260" s="13">
        <v>0</v>
      </c>
    </row>
    <row r="1261" spans="1:6" x14ac:dyDescent="0.2">
      <c r="A1261" s="18">
        <v>2696</v>
      </c>
      <c r="B1261" t="s">
        <v>10437</v>
      </c>
      <c r="E1261" s="13">
        <v>418715066</v>
      </c>
      <c r="F1261" s="13">
        <v>78174000</v>
      </c>
    </row>
    <row r="1262" spans="1:6" x14ac:dyDescent="0.2">
      <c r="A1262" s="18">
        <v>2696</v>
      </c>
      <c r="B1262" t="s">
        <v>9330</v>
      </c>
      <c r="C1262" t="s">
        <v>5242</v>
      </c>
      <c r="D1262">
        <v>1635</v>
      </c>
      <c r="E1262" s="13">
        <v>57357860</v>
      </c>
      <c r="F1262" s="13">
        <v>0</v>
      </c>
    </row>
    <row r="1263" spans="1:6" x14ac:dyDescent="0.2">
      <c r="A1263" s="18">
        <v>2696</v>
      </c>
      <c r="B1263" t="s">
        <v>9330</v>
      </c>
      <c r="C1263" t="s">
        <v>7247</v>
      </c>
      <c r="D1263">
        <v>1638</v>
      </c>
      <c r="E1263" s="13">
        <v>352746354</v>
      </c>
      <c r="F1263" s="13">
        <v>246856716</v>
      </c>
    </row>
    <row r="1264" spans="1:6" x14ac:dyDescent="0.2">
      <c r="A1264" s="18">
        <v>2696</v>
      </c>
      <c r="B1264" t="s">
        <v>9330</v>
      </c>
      <c r="C1264" t="s">
        <v>10226</v>
      </c>
      <c r="D1264">
        <v>1991</v>
      </c>
      <c r="E1264" s="13">
        <v>221181951</v>
      </c>
      <c r="F1264" s="13">
        <v>0</v>
      </c>
    </row>
    <row r="1265" spans="1:6" x14ac:dyDescent="0.2">
      <c r="A1265" s="18">
        <v>2696</v>
      </c>
      <c r="B1265" t="s">
        <v>10438</v>
      </c>
      <c r="E1265" s="13">
        <v>631286165</v>
      </c>
      <c r="F1265" s="13">
        <v>246856716</v>
      </c>
    </row>
    <row r="1266" spans="1:6" x14ac:dyDescent="0.2">
      <c r="A1266" s="18">
        <v>2696</v>
      </c>
      <c r="B1266" t="s">
        <v>9649</v>
      </c>
      <c r="C1266" t="s">
        <v>8897</v>
      </c>
      <c r="D1266">
        <v>2006</v>
      </c>
      <c r="E1266" s="13">
        <v>53616935</v>
      </c>
      <c r="F1266" s="13">
        <v>0</v>
      </c>
    </row>
    <row r="1267" spans="1:6" x14ac:dyDescent="0.2">
      <c r="A1267" s="18">
        <v>2696</v>
      </c>
      <c r="B1267" t="s">
        <v>9649</v>
      </c>
      <c r="C1267" t="s">
        <v>9627</v>
      </c>
      <c r="D1267">
        <v>1734</v>
      </c>
      <c r="E1267" s="13">
        <v>15000000</v>
      </c>
      <c r="F1267" s="13">
        <v>11333333</v>
      </c>
    </row>
    <row r="1268" spans="1:6" x14ac:dyDescent="0.2">
      <c r="A1268" s="18">
        <v>2696</v>
      </c>
      <c r="B1268" t="s">
        <v>10439</v>
      </c>
      <c r="E1268" s="13">
        <v>68616935</v>
      </c>
      <c r="F1268" s="13">
        <v>11333333</v>
      </c>
    </row>
    <row r="1269" spans="1:6" x14ac:dyDescent="0.2">
      <c r="A1269" s="18">
        <v>2696</v>
      </c>
      <c r="B1269" t="s">
        <v>10315</v>
      </c>
      <c r="C1269" t="s">
        <v>10261</v>
      </c>
      <c r="D1269">
        <v>2019</v>
      </c>
      <c r="E1269" s="13">
        <v>21000000</v>
      </c>
      <c r="F1269" s="13">
        <v>0</v>
      </c>
    </row>
    <row r="1270" spans="1:6" x14ac:dyDescent="0.2">
      <c r="A1270" s="18">
        <v>2696</v>
      </c>
      <c r="B1270" t="s">
        <v>10315</v>
      </c>
      <c r="C1270" t="s">
        <v>10283</v>
      </c>
      <c r="D1270">
        <v>2032</v>
      </c>
      <c r="E1270" s="13">
        <v>43314674</v>
      </c>
      <c r="F1270" s="13">
        <v>0</v>
      </c>
    </row>
    <row r="1271" spans="1:6" x14ac:dyDescent="0.2">
      <c r="A1271" s="18">
        <v>2696</v>
      </c>
      <c r="B1271" t="s">
        <v>10315</v>
      </c>
      <c r="C1271" t="s">
        <v>5517</v>
      </c>
      <c r="D1271">
        <v>2042</v>
      </c>
      <c r="E1271" s="13">
        <v>18224944</v>
      </c>
      <c r="F1271" s="13">
        <v>0</v>
      </c>
    </row>
    <row r="1272" spans="1:6" x14ac:dyDescent="0.2">
      <c r="A1272" s="18">
        <v>2696</v>
      </c>
      <c r="B1272" t="s">
        <v>10440</v>
      </c>
      <c r="E1272" s="13">
        <v>82539618</v>
      </c>
      <c r="F1272" s="13">
        <v>0</v>
      </c>
    </row>
    <row r="1273" spans="1:6" x14ac:dyDescent="0.2">
      <c r="A1273" s="18" t="s">
        <v>10441</v>
      </c>
      <c r="B1273" s="18"/>
      <c r="C1273" s="18"/>
      <c r="D1273" s="18"/>
      <c r="E1273" s="13">
        <v>1833057784</v>
      </c>
      <c r="F1273" s="13">
        <v>642234049</v>
      </c>
    </row>
    <row r="1274" spans="1:6" x14ac:dyDescent="0.2">
      <c r="A1274" s="18">
        <v>2703</v>
      </c>
      <c r="B1274" t="s">
        <v>8497</v>
      </c>
      <c r="C1274" t="s">
        <v>7579</v>
      </c>
      <c r="D1274">
        <v>1241</v>
      </c>
      <c r="E1274" s="13">
        <v>30240000</v>
      </c>
      <c r="F1274" s="13">
        <v>30240000</v>
      </c>
    </row>
    <row r="1275" spans="1:6" x14ac:dyDescent="0.2">
      <c r="A1275" s="18">
        <v>2703</v>
      </c>
      <c r="B1275" t="s">
        <v>8497</v>
      </c>
      <c r="C1275" t="s">
        <v>7579</v>
      </c>
      <c r="D1275">
        <v>1609</v>
      </c>
      <c r="E1275" s="13">
        <v>15120000</v>
      </c>
      <c r="F1275" s="13">
        <v>14616000</v>
      </c>
    </row>
    <row r="1276" spans="1:6" x14ac:dyDescent="0.2">
      <c r="A1276" s="18">
        <v>2703</v>
      </c>
      <c r="B1276" t="s">
        <v>8497</v>
      </c>
      <c r="C1276" t="s">
        <v>3310</v>
      </c>
      <c r="D1276">
        <v>1242</v>
      </c>
      <c r="E1276" s="13">
        <v>30240000</v>
      </c>
      <c r="F1276" s="13">
        <v>30240000</v>
      </c>
    </row>
    <row r="1277" spans="1:6" x14ac:dyDescent="0.2">
      <c r="A1277" s="18">
        <v>2703</v>
      </c>
      <c r="B1277" t="s">
        <v>8497</v>
      </c>
      <c r="C1277" t="s">
        <v>3310</v>
      </c>
      <c r="D1277">
        <v>1588</v>
      </c>
      <c r="E1277" s="13">
        <v>15120000</v>
      </c>
      <c r="F1277" s="13">
        <v>14616000</v>
      </c>
    </row>
    <row r="1278" spans="1:6" x14ac:dyDescent="0.2">
      <c r="A1278" s="18">
        <v>2703</v>
      </c>
      <c r="B1278" t="s">
        <v>8497</v>
      </c>
      <c r="C1278" t="s">
        <v>8895</v>
      </c>
      <c r="D1278">
        <v>1421</v>
      </c>
      <c r="E1278" s="13">
        <v>275000000</v>
      </c>
      <c r="F1278" s="13">
        <v>275000000</v>
      </c>
    </row>
    <row r="1279" spans="1:6" x14ac:dyDescent="0.2">
      <c r="A1279" s="18">
        <v>2703</v>
      </c>
      <c r="B1279" t="s">
        <v>8497</v>
      </c>
      <c r="C1279" t="s">
        <v>8897</v>
      </c>
      <c r="D1279">
        <v>1422</v>
      </c>
      <c r="E1279" s="13">
        <v>13738274</v>
      </c>
      <c r="F1279" s="13">
        <v>13738274</v>
      </c>
    </row>
    <row r="1280" spans="1:6" x14ac:dyDescent="0.2">
      <c r="A1280" s="18">
        <v>2703</v>
      </c>
      <c r="B1280" t="s">
        <v>8497</v>
      </c>
      <c r="C1280" t="s">
        <v>8897</v>
      </c>
      <c r="D1280">
        <v>2006</v>
      </c>
      <c r="E1280" s="13">
        <v>4680950</v>
      </c>
      <c r="F1280" s="13">
        <v>0</v>
      </c>
    </row>
    <row r="1281" spans="1:6" x14ac:dyDescent="0.2">
      <c r="A1281" s="18">
        <v>2703</v>
      </c>
      <c r="B1281" t="s">
        <v>10442</v>
      </c>
      <c r="E1281" s="13">
        <v>384139224</v>
      </c>
      <c r="F1281" s="13">
        <v>378450274</v>
      </c>
    </row>
    <row r="1282" spans="1:6" x14ac:dyDescent="0.2">
      <c r="A1282" s="18">
        <v>2703</v>
      </c>
      <c r="B1282" t="s">
        <v>8496</v>
      </c>
      <c r="C1282" t="s">
        <v>7606</v>
      </c>
      <c r="D1282">
        <v>1246</v>
      </c>
      <c r="E1282" s="13">
        <v>48000000</v>
      </c>
      <c r="F1282" s="13">
        <v>47200000</v>
      </c>
    </row>
    <row r="1283" spans="1:6" x14ac:dyDescent="0.2">
      <c r="A1283" s="18">
        <v>2703</v>
      </c>
      <c r="B1283" t="s">
        <v>8496</v>
      </c>
      <c r="C1283" t="s">
        <v>7606</v>
      </c>
      <c r="D1283">
        <v>1648</v>
      </c>
      <c r="E1283" s="13">
        <v>24000000</v>
      </c>
      <c r="F1283" s="13">
        <v>23200000</v>
      </c>
    </row>
    <row r="1284" spans="1:6" x14ac:dyDescent="0.2">
      <c r="A1284" s="18">
        <v>2703</v>
      </c>
      <c r="B1284" t="s">
        <v>8496</v>
      </c>
      <c r="C1284" t="s">
        <v>1163</v>
      </c>
      <c r="D1284">
        <v>1093</v>
      </c>
      <c r="E1284" s="13">
        <v>31500000</v>
      </c>
      <c r="F1284" s="13">
        <v>31500000</v>
      </c>
    </row>
    <row r="1285" spans="1:6" x14ac:dyDescent="0.2">
      <c r="A1285" s="18">
        <v>2703</v>
      </c>
      <c r="B1285" t="s">
        <v>8496</v>
      </c>
      <c r="C1285" t="s">
        <v>1163</v>
      </c>
      <c r="D1285">
        <v>1459</v>
      </c>
      <c r="E1285" s="13">
        <v>0</v>
      </c>
      <c r="F1285" s="13">
        <v>0</v>
      </c>
    </row>
    <row r="1286" spans="1:6" x14ac:dyDescent="0.2">
      <c r="A1286" s="18">
        <v>2703</v>
      </c>
      <c r="B1286" t="s">
        <v>8496</v>
      </c>
      <c r="C1286" t="s">
        <v>1163</v>
      </c>
      <c r="D1286">
        <v>1487</v>
      </c>
      <c r="E1286" s="13">
        <v>15750000</v>
      </c>
      <c r="F1286" s="13">
        <v>13475000</v>
      </c>
    </row>
    <row r="1287" spans="1:6" x14ac:dyDescent="0.2">
      <c r="A1287" s="18">
        <v>2703</v>
      </c>
      <c r="B1287" t="s">
        <v>8496</v>
      </c>
      <c r="C1287" t="s">
        <v>2620</v>
      </c>
      <c r="D1287">
        <v>1084</v>
      </c>
      <c r="E1287" s="13">
        <v>31500000</v>
      </c>
      <c r="F1287" s="13">
        <v>31500000</v>
      </c>
    </row>
    <row r="1288" spans="1:6" x14ac:dyDescent="0.2">
      <c r="A1288" s="18">
        <v>2703</v>
      </c>
      <c r="B1288" t="s">
        <v>8496</v>
      </c>
      <c r="C1288" t="s">
        <v>8895</v>
      </c>
      <c r="D1288">
        <v>1421</v>
      </c>
      <c r="E1288" s="13">
        <v>1095000000</v>
      </c>
      <c r="F1288" s="13">
        <v>1095000000</v>
      </c>
    </row>
    <row r="1289" spans="1:6" x14ac:dyDescent="0.2">
      <c r="A1289" s="18">
        <v>2703</v>
      </c>
      <c r="B1289" t="s">
        <v>8496</v>
      </c>
      <c r="C1289" t="s">
        <v>8897</v>
      </c>
      <c r="D1289">
        <v>1422</v>
      </c>
      <c r="E1289" s="13">
        <v>13338118</v>
      </c>
      <c r="F1289" s="13">
        <v>13338118</v>
      </c>
    </row>
    <row r="1290" spans="1:6" x14ac:dyDescent="0.2">
      <c r="A1290" s="18">
        <v>2703</v>
      </c>
      <c r="B1290" t="s">
        <v>8496</v>
      </c>
      <c r="C1290" t="s">
        <v>8897</v>
      </c>
      <c r="D1290">
        <v>2006</v>
      </c>
      <c r="E1290" s="13">
        <v>27500000</v>
      </c>
      <c r="F1290" s="13">
        <v>0</v>
      </c>
    </row>
    <row r="1291" spans="1:6" x14ac:dyDescent="0.2">
      <c r="A1291" s="18">
        <v>2703</v>
      </c>
      <c r="B1291" t="s">
        <v>8496</v>
      </c>
      <c r="C1291" t="s">
        <v>201</v>
      </c>
      <c r="D1291">
        <v>1430</v>
      </c>
      <c r="E1291" s="13">
        <v>150000000</v>
      </c>
      <c r="F1291" s="13">
        <v>83082672</v>
      </c>
    </row>
    <row r="1292" spans="1:6" x14ac:dyDescent="0.2">
      <c r="A1292" s="18">
        <v>2703</v>
      </c>
      <c r="B1292" t="s">
        <v>8496</v>
      </c>
      <c r="C1292" t="s">
        <v>9630</v>
      </c>
      <c r="D1292">
        <v>1738</v>
      </c>
      <c r="E1292" s="13">
        <v>15000000</v>
      </c>
      <c r="F1292" s="13">
        <v>11166667</v>
      </c>
    </row>
    <row r="1293" spans="1:6" x14ac:dyDescent="0.2">
      <c r="A1293" s="18">
        <v>2703</v>
      </c>
      <c r="B1293" t="s">
        <v>8496</v>
      </c>
      <c r="C1293" t="s">
        <v>9633</v>
      </c>
      <c r="D1293">
        <v>1741</v>
      </c>
      <c r="E1293" s="13">
        <v>15000000</v>
      </c>
      <c r="F1293" s="13">
        <v>11000000</v>
      </c>
    </row>
    <row r="1294" spans="1:6" x14ac:dyDescent="0.2">
      <c r="A1294" s="18">
        <v>2703</v>
      </c>
      <c r="B1294" t="s">
        <v>8496</v>
      </c>
      <c r="C1294" t="s">
        <v>10163</v>
      </c>
      <c r="D1294">
        <v>1938</v>
      </c>
      <c r="E1294" s="13">
        <v>8000000</v>
      </c>
      <c r="F1294" s="13">
        <v>0</v>
      </c>
    </row>
    <row r="1295" spans="1:6" x14ac:dyDescent="0.2">
      <c r="A1295" s="18">
        <v>2703</v>
      </c>
      <c r="B1295" t="s">
        <v>10443</v>
      </c>
      <c r="E1295" s="13">
        <v>1474588118</v>
      </c>
      <c r="F1295" s="13">
        <v>1360462457</v>
      </c>
    </row>
    <row r="1296" spans="1:6" x14ac:dyDescent="0.2">
      <c r="A1296" s="18">
        <v>2703</v>
      </c>
      <c r="B1296" t="s">
        <v>8906</v>
      </c>
      <c r="C1296" t="s">
        <v>8897</v>
      </c>
      <c r="D1296">
        <v>1422</v>
      </c>
      <c r="E1296" s="13">
        <v>16383666</v>
      </c>
      <c r="F1296" s="13">
        <v>16383666</v>
      </c>
    </row>
    <row r="1297" spans="1:6" x14ac:dyDescent="0.2">
      <c r="A1297" s="18">
        <v>2703</v>
      </c>
      <c r="B1297" t="s">
        <v>8906</v>
      </c>
      <c r="C1297" t="s">
        <v>8897</v>
      </c>
      <c r="D1297">
        <v>2006</v>
      </c>
      <c r="E1297" s="13">
        <v>10178883</v>
      </c>
      <c r="F1297" s="13">
        <v>0</v>
      </c>
    </row>
    <row r="1298" spans="1:6" x14ac:dyDescent="0.2">
      <c r="A1298" s="18">
        <v>2703</v>
      </c>
      <c r="B1298" t="s">
        <v>8906</v>
      </c>
      <c r="C1298" t="s">
        <v>5066</v>
      </c>
      <c r="D1298">
        <v>1990</v>
      </c>
      <c r="E1298" s="13">
        <v>82959524</v>
      </c>
      <c r="F1298" s="13">
        <v>0</v>
      </c>
    </row>
    <row r="1299" spans="1:6" x14ac:dyDescent="0.2">
      <c r="A1299" s="18">
        <v>2703</v>
      </c>
      <c r="B1299" t="s">
        <v>8906</v>
      </c>
      <c r="C1299" t="s">
        <v>10283</v>
      </c>
      <c r="D1299">
        <v>2032</v>
      </c>
      <c r="E1299" s="13">
        <v>50252331</v>
      </c>
      <c r="F1299" s="13">
        <v>0</v>
      </c>
    </row>
    <row r="1300" spans="1:6" x14ac:dyDescent="0.2">
      <c r="A1300" s="18">
        <v>2703</v>
      </c>
      <c r="B1300" t="s">
        <v>8906</v>
      </c>
      <c r="C1300" t="s">
        <v>5517</v>
      </c>
      <c r="D1300">
        <v>2042</v>
      </c>
      <c r="E1300" s="13">
        <v>214417112</v>
      </c>
      <c r="F1300" s="13">
        <v>0</v>
      </c>
    </row>
    <row r="1301" spans="1:6" x14ac:dyDescent="0.2">
      <c r="A1301" s="18">
        <v>2703</v>
      </c>
      <c r="B1301" t="s">
        <v>8906</v>
      </c>
      <c r="C1301" t="s">
        <v>10301</v>
      </c>
      <c r="D1301">
        <v>2044</v>
      </c>
      <c r="E1301" s="13">
        <v>28175512</v>
      </c>
      <c r="F1301" s="13">
        <v>0</v>
      </c>
    </row>
    <row r="1302" spans="1:6" x14ac:dyDescent="0.2">
      <c r="A1302" s="18">
        <v>2703</v>
      </c>
      <c r="B1302" t="s">
        <v>10444</v>
      </c>
      <c r="E1302" s="13">
        <v>402367028</v>
      </c>
      <c r="F1302" s="13">
        <v>16383666</v>
      </c>
    </row>
    <row r="1303" spans="1:6" x14ac:dyDescent="0.2">
      <c r="A1303" s="18">
        <v>2703</v>
      </c>
      <c r="B1303" t="s">
        <v>8907</v>
      </c>
      <c r="C1303" t="s">
        <v>8897</v>
      </c>
      <c r="D1303">
        <v>1422</v>
      </c>
      <c r="E1303" s="13">
        <v>19651512</v>
      </c>
      <c r="F1303" s="13">
        <v>4435876</v>
      </c>
    </row>
    <row r="1304" spans="1:6" x14ac:dyDescent="0.2">
      <c r="A1304" s="18">
        <v>2703</v>
      </c>
      <c r="B1304" t="s">
        <v>8907</v>
      </c>
      <c r="C1304" t="s">
        <v>10274</v>
      </c>
      <c r="D1304">
        <v>2028</v>
      </c>
      <c r="E1304" s="13">
        <v>444518309</v>
      </c>
      <c r="F1304" s="13">
        <v>0</v>
      </c>
    </row>
    <row r="1305" spans="1:6" x14ac:dyDescent="0.2">
      <c r="A1305" s="18">
        <v>2703</v>
      </c>
      <c r="B1305" t="s">
        <v>10445</v>
      </c>
      <c r="E1305" s="13">
        <v>464169821</v>
      </c>
      <c r="F1305" s="13">
        <v>4435876</v>
      </c>
    </row>
    <row r="1306" spans="1:6" x14ac:dyDescent="0.2">
      <c r="A1306" s="18" t="s">
        <v>10446</v>
      </c>
      <c r="B1306" s="18"/>
      <c r="C1306" s="18"/>
      <c r="D1306" s="18"/>
      <c r="E1306" s="13">
        <v>2725264191</v>
      </c>
      <c r="F1306" s="13">
        <v>1759732273</v>
      </c>
    </row>
    <row r="1307" spans="1:6" x14ac:dyDescent="0.2">
      <c r="A1307" s="82">
        <v>2386</v>
      </c>
      <c r="B1307" t="s">
        <v>8902</v>
      </c>
      <c r="C1307" t="s">
        <v>8897</v>
      </c>
      <c r="D1307">
        <v>1422</v>
      </c>
      <c r="E1307" s="13">
        <v>30319520</v>
      </c>
      <c r="F1307" s="13">
        <v>7857095</v>
      </c>
    </row>
    <row r="1308" spans="1:6" x14ac:dyDescent="0.2">
      <c r="A1308" s="82">
        <v>2386</v>
      </c>
      <c r="B1308" t="s">
        <v>8902</v>
      </c>
      <c r="C1308" t="s">
        <v>8897</v>
      </c>
      <c r="D1308">
        <v>2006</v>
      </c>
      <c r="E1308" s="13">
        <v>14970870</v>
      </c>
      <c r="F1308" s="13">
        <v>0</v>
      </c>
    </row>
    <row r="1309" spans="1:6" x14ac:dyDescent="0.2">
      <c r="A1309" s="82">
        <v>2386</v>
      </c>
      <c r="B1309" t="s">
        <v>8902</v>
      </c>
      <c r="C1309" t="s">
        <v>9586</v>
      </c>
      <c r="D1309">
        <v>1676</v>
      </c>
      <c r="E1309" s="13">
        <v>22400000</v>
      </c>
      <c r="F1309" s="13">
        <v>14186667</v>
      </c>
    </row>
    <row r="1310" spans="1:6" x14ac:dyDescent="0.2">
      <c r="A1310" s="82">
        <v>2386</v>
      </c>
      <c r="B1310" t="s">
        <v>8902</v>
      </c>
      <c r="C1310" t="s">
        <v>9609</v>
      </c>
      <c r="D1310">
        <v>1709</v>
      </c>
      <c r="E1310" s="13">
        <v>10000000</v>
      </c>
      <c r="F1310" s="13">
        <v>6000000</v>
      </c>
    </row>
    <row r="1311" spans="1:6" x14ac:dyDescent="0.2">
      <c r="A1311" s="82">
        <v>2386</v>
      </c>
      <c r="B1311" t="s">
        <v>8902</v>
      </c>
      <c r="C1311" t="s">
        <v>10172</v>
      </c>
      <c r="D1311">
        <v>1945</v>
      </c>
      <c r="E1311" s="13">
        <v>124906488</v>
      </c>
      <c r="F1311" s="13">
        <v>0</v>
      </c>
    </row>
    <row r="1312" spans="1:6" x14ac:dyDescent="0.2">
      <c r="A1312" s="82">
        <v>2386</v>
      </c>
      <c r="B1312" t="s">
        <v>10447</v>
      </c>
      <c r="E1312" s="13">
        <v>202596878</v>
      </c>
      <c r="F1312" s="13">
        <v>28043762</v>
      </c>
    </row>
    <row r="1313" spans="1:6" x14ac:dyDescent="0.2">
      <c r="A1313" s="82">
        <v>2386</v>
      </c>
      <c r="B1313" t="s">
        <v>10319</v>
      </c>
      <c r="C1313" t="s">
        <v>8868</v>
      </c>
      <c r="D1313">
        <v>1412</v>
      </c>
      <c r="E1313" s="13">
        <v>61719000</v>
      </c>
      <c r="F1313" s="13">
        <v>55841000</v>
      </c>
    </row>
    <row r="1314" spans="1:6" x14ac:dyDescent="0.2">
      <c r="A1314" s="82">
        <v>2386</v>
      </c>
      <c r="B1314" t="s">
        <v>10319</v>
      </c>
      <c r="C1314" t="s">
        <v>8897</v>
      </c>
      <c r="D1314">
        <v>1422</v>
      </c>
      <c r="E1314" s="13">
        <v>16005742</v>
      </c>
      <c r="F1314" s="13">
        <v>16005742</v>
      </c>
    </row>
    <row r="1315" spans="1:6" x14ac:dyDescent="0.2">
      <c r="A1315" s="82">
        <v>2386</v>
      </c>
      <c r="B1315" t="s">
        <v>10319</v>
      </c>
      <c r="C1315" t="s">
        <v>8897</v>
      </c>
      <c r="D1315">
        <v>2006</v>
      </c>
      <c r="E1315" s="13">
        <v>10230356</v>
      </c>
      <c r="F1315" s="13">
        <v>0</v>
      </c>
    </row>
    <row r="1316" spans="1:6" x14ac:dyDescent="0.2">
      <c r="A1316" s="82">
        <v>2386</v>
      </c>
      <c r="B1316" t="s">
        <v>10319</v>
      </c>
      <c r="C1316" t="s">
        <v>201</v>
      </c>
      <c r="D1316">
        <v>1430</v>
      </c>
      <c r="E1316" s="13">
        <v>250583302</v>
      </c>
      <c r="F1316" s="13">
        <v>98041714</v>
      </c>
    </row>
    <row r="1317" spans="1:6" x14ac:dyDescent="0.2">
      <c r="A1317" s="82">
        <v>2386</v>
      </c>
      <c r="B1317" t="s">
        <v>10319</v>
      </c>
      <c r="C1317" t="s">
        <v>10172</v>
      </c>
      <c r="D1317">
        <v>1945</v>
      </c>
      <c r="E1317" s="13">
        <v>37167342</v>
      </c>
      <c r="F1317" s="13">
        <v>0</v>
      </c>
    </row>
    <row r="1318" spans="1:6" x14ac:dyDescent="0.2">
      <c r="A1318" s="82">
        <v>2386</v>
      </c>
      <c r="B1318" t="s">
        <v>10448</v>
      </c>
      <c r="E1318" s="13">
        <v>375705742</v>
      </c>
      <c r="F1318" s="13">
        <v>169888456</v>
      </c>
    </row>
    <row r="1319" spans="1:6" x14ac:dyDescent="0.2">
      <c r="A1319" s="82" t="s">
        <v>10449</v>
      </c>
      <c r="B1319" s="82"/>
      <c r="C1319" s="82"/>
      <c r="D1319" s="82"/>
      <c r="E1319" s="13">
        <v>578302620</v>
      </c>
      <c r="F1319" s="13">
        <v>197932218</v>
      </c>
    </row>
    <row r="1320" spans="1:6" x14ac:dyDescent="0.2">
      <c r="A1320" s="10" t="s">
        <v>9338</v>
      </c>
      <c r="B1320" t="s">
        <v>9338</v>
      </c>
      <c r="C1320" t="s">
        <v>9338</v>
      </c>
      <c r="D1320" t="s">
        <v>9338</v>
      </c>
      <c r="E1320" s="13"/>
      <c r="F1320" s="13"/>
    </row>
    <row r="1321" spans="1:6" x14ac:dyDescent="0.2">
      <c r="A1321" s="10" t="s">
        <v>9338</v>
      </c>
      <c r="B1321" t="s">
        <v>10450</v>
      </c>
      <c r="E1321" s="13"/>
      <c r="F1321" s="13"/>
    </row>
    <row r="1322" spans="1:6" x14ac:dyDescent="0.2">
      <c r="A1322" s="10" t="s">
        <v>10450</v>
      </c>
      <c r="B1322" s="10"/>
      <c r="C1322" s="10"/>
      <c r="D1322" s="10"/>
      <c r="E1322" s="13"/>
      <c r="F1322" s="13"/>
    </row>
    <row r="1323" spans="1:6" x14ac:dyDescent="0.2">
      <c r="A1323" s="84">
        <v>2331</v>
      </c>
      <c r="B1323" t="s">
        <v>10040</v>
      </c>
      <c r="C1323" t="s">
        <v>1132</v>
      </c>
      <c r="D1323">
        <v>1909</v>
      </c>
      <c r="E1323" s="13">
        <v>9765000</v>
      </c>
      <c r="F1323" s="13">
        <v>1302000</v>
      </c>
    </row>
    <row r="1324" spans="1:6" x14ac:dyDescent="0.2">
      <c r="A1324" s="84">
        <v>2331</v>
      </c>
      <c r="B1324" t="s">
        <v>10040</v>
      </c>
      <c r="C1324" t="s">
        <v>4408</v>
      </c>
      <c r="D1324">
        <v>1913</v>
      </c>
      <c r="E1324" s="13">
        <v>6000000</v>
      </c>
      <c r="F1324" s="13">
        <v>1200000</v>
      </c>
    </row>
    <row r="1325" spans="1:6" x14ac:dyDescent="0.2">
      <c r="A1325" s="84">
        <v>2331</v>
      </c>
      <c r="B1325" t="s">
        <v>10040</v>
      </c>
      <c r="C1325" t="s">
        <v>501</v>
      </c>
      <c r="D1325">
        <v>1930</v>
      </c>
      <c r="E1325" s="13">
        <v>7200000</v>
      </c>
      <c r="F1325" s="13">
        <v>0</v>
      </c>
    </row>
    <row r="1326" spans="1:6" x14ac:dyDescent="0.2">
      <c r="A1326" s="84">
        <v>2331</v>
      </c>
      <c r="B1326" t="s">
        <v>10040</v>
      </c>
      <c r="C1326" t="s">
        <v>501</v>
      </c>
      <c r="D1326">
        <v>2009</v>
      </c>
      <c r="E1326" s="13">
        <v>3120000</v>
      </c>
      <c r="F1326" s="13">
        <v>0</v>
      </c>
    </row>
    <row r="1327" spans="1:6" x14ac:dyDescent="0.2">
      <c r="A1327" s="84">
        <v>2331</v>
      </c>
      <c r="B1327" t="s">
        <v>10040</v>
      </c>
      <c r="C1327" t="s">
        <v>3624</v>
      </c>
      <c r="D1327">
        <v>1888</v>
      </c>
      <c r="E1327" s="13">
        <v>6000000</v>
      </c>
      <c r="F1327" s="13">
        <v>2200000</v>
      </c>
    </row>
    <row r="1328" spans="1:6" x14ac:dyDescent="0.2">
      <c r="A1328" s="84">
        <v>2331</v>
      </c>
      <c r="B1328" t="s">
        <v>10040</v>
      </c>
      <c r="C1328" t="s">
        <v>10263</v>
      </c>
      <c r="D1328">
        <v>2020</v>
      </c>
      <c r="E1328" s="13">
        <v>142772476</v>
      </c>
      <c r="F1328" s="13">
        <v>0</v>
      </c>
    </row>
    <row r="1329" spans="1:6" x14ac:dyDescent="0.2">
      <c r="A1329" s="84">
        <v>2331</v>
      </c>
      <c r="B1329" t="s">
        <v>10451</v>
      </c>
      <c r="E1329" s="13">
        <v>174857476</v>
      </c>
      <c r="F1329" s="13">
        <v>4702000</v>
      </c>
    </row>
    <row r="1330" spans="1:6" x14ac:dyDescent="0.2">
      <c r="A1330" s="84" t="s">
        <v>10452</v>
      </c>
      <c r="B1330" s="84"/>
      <c r="C1330" s="84"/>
      <c r="D1330" s="84"/>
      <c r="E1330" s="13">
        <v>174857476</v>
      </c>
      <c r="F1330" s="13">
        <v>4702000</v>
      </c>
    </row>
    <row r="1331" spans="1:6" x14ac:dyDescent="0.2">
      <c r="A1331" s="10">
        <v>2404</v>
      </c>
      <c r="B1331" t="s">
        <v>10312</v>
      </c>
      <c r="C1331" t="s">
        <v>10211</v>
      </c>
      <c r="D1331">
        <v>1979</v>
      </c>
      <c r="E1331" s="13">
        <v>1060500</v>
      </c>
      <c r="F1331" s="13">
        <v>0</v>
      </c>
    </row>
    <row r="1332" spans="1:6" x14ac:dyDescent="0.2">
      <c r="A1332" s="10">
        <v>2404</v>
      </c>
      <c r="B1332" t="s">
        <v>10312</v>
      </c>
      <c r="C1332" t="s">
        <v>5066</v>
      </c>
      <c r="D1332">
        <v>1990</v>
      </c>
      <c r="E1332" s="13">
        <v>10360000</v>
      </c>
      <c r="F1332" s="13">
        <v>0</v>
      </c>
    </row>
    <row r="1333" spans="1:6" x14ac:dyDescent="0.2">
      <c r="A1333" s="10">
        <v>2404</v>
      </c>
      <c r="B1333" t="s">
        <v>10312</v>
      </c>
      <c r="C1333" t="s">
        <v>10241</v>
      </c>
      <c r="D1333">
        <v>2003</v>
      </c>
      <c r="E1333" s="13">
        <v>5000000</v>
      </c>
      <c r="F1333" s="13">
        <v>0</v>
      </c>
    </row>
    <row r="1334" spans="1:6" x14ac:dyDescent="0.2">
      <c r="A1334" s="10">
        <v>2404</v>
      </c>
      <c r="B1334" t="s">
        <v>10312</v>
      </c>
      <c r="C1334" t="s">
        <v>10250</v>
      </c>
      <c r="D1334">
        <v>2010</v>
      </c>
      <c r="E1334" s="13">
        <v>36062511</v>
      </c>
      <c r="F1334" s="13">
        <v>0</v>
      </c>
    </row>
    <row r="1335" spans="1:6" x14ac:dyDescent="0.2">
      <c r="A1335" s="10">
        <v>2404</v>
      </c>
      <c r="B1335" t="s">
        <v>10312</v>
      </c>
      <c r="C1335" t="s">
        <v>5261</v>
      </c>
      <c r="D1335">
        <v>2035</v>
      </c>
      <c r="E1335" s="13">
        <v>36409716</v>
      </c>
      <c r="F1335" s="13">
        <v>0</v>
      </c>
    </row>
    <row r="1336" spans="1:6" x14ac:dyDescent="0.2">
      <c r="A1336" s="10">
        <v>2404</v>
      </c>
      <c r="B1336" t="s">
        <v>10453</v>
      </c>
      <c r="E1336" s="13">
        <v>88892727</v>
      </c>
      <c r="F1336" s="13">
        <v>0</v>
      </c>
    </row>
    <row r="1337" spans="1:6" x14ac:dyDescent="0.2">
      <c r="A1337" s="10">
        <v>2404</v>
      </c>
      <c r="B1337" t="s">
        <v>10318</v>
      </c>
      <c r="C1337" t="s">
        <v>10211</v>
      </c>
      <c r="D1337">
        <v>1979</v>
      </c>
      <c r="E1337" s="13">
        <v>99999120</v>
      </c>
      <c r="F1337" s="13">
        <v>0</v>
      </c>
    </row>
    <row r="1338" spans="1:6" x14ac:dyDescent="0.2">
      <c r="A1338" s="10">
        <v>2404</v>
      </c>
      <c r="B1338" t="s">
        <v>10454</v>
      </c>
      <c r="E1338" s="13">
        <v>99999120</v>
      </c>
      <c r="F1338" s="13">
        <v>0</v>
      </c>
    </row>
    <row r="1339" spans="1:6" x14ac:dyDescent="0.2">
      <c r="A1339" s="10" t="s">
        <v>10455</v>
      </c>
      <c r="B1339" s="10"/>
      <c r="C1339" s="10"/>
      <c r="D1339" s="10"/>
      <c r="E1339" s="13">
        <v>188891847</v>
      </c>
      <c r="F1339" s="13">
        <v>0</v>
      </c>
    </row>
    <row r="1340" spans="1:6" x14ac:dyDescent="0.2">
      <c r="A1340" s="10">
        <v>2288</v>
      </c>
      <c r="B1340" t="s">
        <v>10311</v>
      </c>
      <c r="C1340" t="s">
        <v>8897</v>
      </c>
      <c r="D1340">
        <v>2006</v>
      </c>
      <c r="E1340" s="13">
        <v>235553</v>
      </c>
      <c r="F1340" s="13">
        <v>0</v>
      </c>
    </row>
    <row r="1341" spans="1:6" x14ac:dyDescent="0.2">
      <c r="A1341" s="10">
        <v>2288</v>
      </c>
      <c r="B1341" t="s">
        <v>10311</v>
      </c>
      <c r="C1341" t="s">
        <v>10292</v>
      </c>
      <c r="D1341">
        <v>2037</v>
      </c>
      <c r="E1341" s="13">
        <v>249764447</v>
      </c>
      <c r="F1341" s="13">
        <v>0</v>
      </c>
    </row>
    <row r="1342" spans="1:6" x14ac:dyDescent="0.2">
      <c r="A1342" s="10">
        <v>2288</v>
      </c>
      <c r="B1342" t="s">
        <v>10456</v>
      </c>
      <c r="E1342" s="13">
        <v>250000000</v>
      </c>
      <c r="F1342" s="13">
        <v>0</v>
      </c>
    </row>
    <row r="1343" spans="1:6" x14ac:dyDescent="0.2">
      <c r="A1343" s="10" t="s">
        <v>10457</v>
      </c>
      <c r="B1343" s="10"/>
      <c r="C1343" s="10"/>
      <c r="D1343" s="10"/>
      <c r="E1343" s="13">
        <v>250000000</v>
      </c>
      <c r="F1343" s="13">
        <v>0</v>
      </c>
    </row>
    <row r="1344" spans="1:6" x14ac:dyDescent="0.2">
      <c r="A1344" s="10">
        <v>2395</v>
      </c>
      <c r="B1344" t="s">
        <v>10316</v>
      </c>
      <c r="C1344" t="s">
        <v>10274</v>
      </c>
      <c r="D1344">
        <v>2028</v>
      </c>
      <c r="E1344" s="13">
        <v>229994820</v>
      </c>
      <c r="F1344" s="13">
        <v>0</v>
      </c>
    </row>
    <row r="1345" spans="1:6" x14ac:dyDescent="0.2">
      <c r="A1345" s="10">
        <v>2395</v>
      </c>
      <c r="B1345" t="s">
        <v>10458</v>
      </c>
      <c r="E1345" s="13">
        <v>229994820</v>
      </c>
      <c r="F1345" s="13">
        <v>0</v>
      </c>
    </row>
    <row r="1346" spans="1:6" x14ac:dyDescent="0.2">
      <c r="A1346" s="10" t="s">
        <v>10459</v>
      </c>
      <c r="B1346" s="10"/>
      <c r="C1346" s="10"/>
      <c r="D1346" s="10"/>
      <c r="E1346" s="13">
        <v>229994820</v>
      </c>
      <c r="F1346" s="13">
        <v>0</v>
      </c>
    </row>
    <row r="1347" spans="1:6" x14ac:dyDescent="0.2">
      <c r="A1347" s="19" t="s">
        <v>8498</v>
      </c>
      <c r="B1347" s="19"/>
      <c r="C1347" s="19"/>
      <c r="D1347" s="19"/>
      <c r="E1347" s="13">
        <v>67808994714</v>
      </c>
      <c r="F1347" s="13">
        <v>27145924015</v>
      </c>
    </row>
    <row r="1348" spans="1:6" x14ac:dyDescent="0.2">
      <c r="A1348" s="10"/>
    </row>
    <row r="1349" spans="1:6" x14ac:dyDescent="0.2">
      <c r="A1349" s="10"/>
    </row>
    <row r="1350" spans="1:6" x14ac:dyDescent="0.2">
      <c r="A1350" s="10"/>
    </row>
    <row r="1351" spans="1:6" x14ac:dyDescent="0.2">
      <c r="A1351" s="10"/>
    </row>
    <row r="1352" spans="1:6" x14ac:dyDescent="0.2">
      <c r="A1352" s="10"/>
    </row>
  </sheetData>
  <pageMargins left="0.7" right="0.7" top="0.75" bottom="0.75" header="0.3" footer="0.3"/>
  <legacyDrawing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97C91-9E6F-4854-A28D-1DB1ABAF430A}">
  <dimension ref="A3:E12"/>
  <sheetViews>
    <sheetView workbookViewId="0">
      <selection activeCell="D18" sqref="D18"/>
    </sheetView>
  </sheetViews>
  <sheetFormatPr baseColWidth="10" defaultRowHeight="12.75" x14ac:dyDescent="0.2"/>
  <cols>
    <col min="1" max="1" width="17.85546875" bestFit="1" customWidth="1"/>
    <col min="2" max="2" width="21" bestFit="1" customWidth="1"/>
    <col min="3" max="3" width="19.5703125" bestFit="1" customWidth="1"/>
    <col min="4" max="4" width="19.42578125" bestFit="1" customWidth="1"/>
    <col min="5" max="5" width="25.5703125" bestFit="1" customWidth="1"/>
  </cols>
  <sheetData>
    <row r="3" spans="1:5" x14ac:dyDescent="0.2">
      <c r="A3" s="36" t="s">
        <v>9332</v>
      </c>
      <c r="B3" t="s">
        <v>9333</v>
      </c>
      <c r="C3" t="s">
        <v>9334</v>
      </c>
      <c r="D3" t="s">
        <v>9335</v>
      </c>
      <c r="E3" t="s">
        <v>9336</v>
      </c>
    </row>
    <row r="4" spans="1:5" x14ac:dyDescent="0.2">
      <c r="A4" s="27">
        <v>1</v>
      </c>
      <c r="B4" s="13">
        <v>0</v>
      </c>
      <c r="C4" s="13">
        <v>0</v>
      </c>
      <c r="D4" s="13">
        <v>399720000</v>
      </c>
      <c r="E4" s="13">
        <v>377032000</v>
      </c>
    </row>
    <row r="5" spans="1:5" x14ac:dyDescent="0.2">
      <c r="A5" s="27">
        <v>2</v>
      </c>
      <c r="B5" s="13">
        <v>0</v>
      </c>
      <c r="C5" s="13">
        <v>0</v>
      </c>
      <c r="D5" s="13">
        <v>6295033759</v>
      </c>
      <c r="E5" s="13">
        <v>5914648224</v>
      </c>
    </row>
    <row r="6" spans="1:5" x14ac:dyDescent="0.2">
      <c r="A6" s="27">
        <v>3</v>
      </c>
      <c r="B6" s="13">
        <v>142260000</v>
      </c>
      <c r="C6" s="13">
        <v>0</v>
      </c>
      <c r="D6" s="13">
        <v>4297261040</v>
      </c>
      <c r="E6" s="13">
        <v>3779321673</v>
      </c>
    </row>
    <row r="7" spans="1:5" x14ac:dyDescent="0.2">
      <c r="A7" s="27">
        <v>4</v>
      </c>
      <c r="B7" s="13">
        <v>0</v>
      </c>
      <c r="C7" s="13">
        <v>0</v>
      </c>
      <c r="D7" s="13">
        <v>1642336059</v>
      </c>
      <c r="E7" s="13">
        <v>488957544</v>
      </c>
    </row>
    <row r="8" spans="1:5" x14ac:dyDescent="0.2">
      <c r="A8" s="27">
        <v>5</v>
      </c>
      <c r="B8" s="13">
        <v>140133000</v>
      </c>
      <c r="C8" s="13">
        <v>0</v>
      </c>
      <c r="D8" s="13">
        <v>7781735584</v>
      </c>
      <c r="E8" s="13">
        <v>3477214057</v>
      </c>
    </row>
    <row r="9" spans="1:5" x14ac:dyDescent="0.2">
      <c r="A9" s="27">
        <v>6</v>
      </c>
      <c r="B9" s="13">
        <v>763800</v>
      </c>
      <c r="C9" s="13">
        <v>0</v>
      </c>
      <c r="D9" s="13">
        <v>2675663532</v>
      </c>
      <c r="E9" s="13">
        <v>1403335957</v>
      </c>
    </row>
    <row r="10" spans="1:5" x14ac:dyDescent="0.2">
      <c r="A10" s="27">
        <v>7</v>
      </c>
      <c r="B10" s="13">
        <v>130720303</v>
      </c>
      <c r="C10" s="13">
        <v>0</v>
      </c>
      <c r="D10" s="13">
        <v>4879475206</v>
      </c>
      <c r="E10" s="13">
        <v>728609532</v>
      </c>
    </row>
    <row r="11" spans="1:5" x14ac:dyDescent="0.2">
      <c r="A11" s="27">
        <v>8</v>
      </c>
      <c r="B11" s="13">
        <v>0</v>
      </c>
      <c r="C11" s="13">
        <v>0</v>
      </c>
      <c r="D11" s="13">
        <v>2678811770</v>
      </c>
      <c r="E11" s="13">
        <v>642750100</v>
      </c>
    </row>
    <row r="12" spans="1:5" x14ac:dyDescent="0.2">
      <c r="A12" s="27" t="s">
        <v>8498</v>
      </c>
      <c r="B12" s="13">
        <v>413877103</v>
      </c>
      <c r="C12" s="13">
        <v>0</v>
      </c>
      <c r="D12" s="13">
        <v>30650036950</v>
      </c>
      <c r="E12" s="13">
        <v>16811869087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49180-43DB-4114-A18C-F11C76409A8F}">
  <dimension ref="A3:C18"/>
  <sheetViews>
    <sheetView showGridLines="0" workbookViewId="0">
      <selection activeCell="A12" sqref="A12"/>
    </sheetView>
  </sheetViews>
  <sheetFormatPr baseColWidth="10" defaultRowHeight="12.75" x14ac:dyDescent="0.2"/>
  <cols>
    <col min="1" max="1" width="65.5703125" bestFit="1" customWidth="1"/>
    <col min="2" max="2" width="25.28515625" bestFit="1" customWidth="1"/>
    <col min="3" max="3" width="22" bestFit="1" customWidth="1"/>
  </cols>
  <sheetData>
    <row r="3" spans="1:3" x14ac:dyDescent="0.2">
      <c r="A3" s="36" t="s">
        <v>9332</v>
      </c>
      <c r="B3" t="s">
        <v>9650</v>
      </c>
      <c r="C3" t="s">
        <v>8500</v>
      </c>
    </row>
    <row r="4" spans="1:3" x14ac:dyDescent="0.2">
      <c r="A4" s="27" t="s">
        <v>648</v>
      </c>
      <c r="B4" s="13">
        <v>3450000</v>
      </c>
      <c r="C4" s="13">
        <v>350000</v>
      </c>
    </row>
    <row r="5" spans="1:3" x14ac:dyDescent="0.2">
      <c r="A5" s="27" t="s">
        <v>3540</v>
      </c>
      <c r="B5" s="13">
        <v>232174854</v>
      </c>
      <c r="C5" s="13">
        <v>0</v>
      </c>
    </row>
    <row r="6" spans="1:3" x14ac:dyDescent="0.2">
      <c r="A6" s="27" t="s">
        <v>1147</v>
      </c>
      <c r="B6" s="13">
        <v>3021816531</v>
      </c>
      <c r="C6" s="13">
        <v>236749164</v>
      </c>
    </row>
    <row r="7" spans="1:3" x14ac:dyDescent="0.2">
      <c r="A7" s="27" t="s">
        <v>960</v>
      </c>
      <c r="B7" s="13">
        <v>17034770953</v>
      </c>
      <c r="C7" s="13">
        <v>1838670404</v>
      </c>
    </row>
    <row r="8" spans="1:3" x14ac:dyDescent="0.2">
      <c r="A8" s="27" t="s">
        <v>140</v>
      </c>
      <c r="B8" s="13">
        <v>25301547665</v>
      </c>
      <c r="C8" s="13">
        <v>11683752907</v>
      </c>
    </row>
    <row r="9" spans="1:3" x14ac:dyDescent="0.2">
      <c r="A9" s="27" t="s">
        <v>692</v>
      </c>
      <c r="B9" s="13">
        <v>2626523833</v>
      </c>
      <c r="C9" s="13">
        <v>2242599967</v>
      </c>
    </row>
    <row r="10" spans="1:3" x14ac:dyDescent="0.2">
      <c r="A10" s="27" t="s">
        <v>682</v>
      </c>
      <c r="B10" s="13">
        <v>7080050666</v>
      </c>
      <c r="C10" s="13">
        <v>5372224268</v>
      </c>
    </row>
    <row r="11" spans="1:3" x14ac:dyDescent="0.2">
      <c r="A11" s="27" t="s">
        <v>130</v>
      </c>
      <c r="B11" s="13">
        <v>355127501</v>
      </c>
      <c r="C11" s="13">
        <v>344507501</v>
      </c>
    </row>
    <row r="12" spans="1:3" x14ac:dyDescent="0.2">
      <c r="A12" s="27" t="s">
        <v>3523</v>
      </c>
      <c r="B12" s="13">
        <v>3010194574</v>
      </c>
      <c r="C12" s="13">
        <v>2199000000</v>
      </c>
    </row>
    <row r="13" spans="1:3" x14ac:dyDescent="0.2">
      <c r="A13" s="27" t="s">
        <v>4</v>
      </c>
      <c r="B13" s="13">
        <v>6881367120</v>
      </c>
      <c r="C13" s="13">
        <v>2923485923</v>
      </c>
    </row>
    <row r="14" spans="1:3" x14ac:dyDescent="0.2">
      <c r="A14" s="27" t="s">
        <v>372</v>
      </c>
      <c r="B14" s="13">
        <v>310244281</v>
      </c>
      <c r="C14" s="13">
        <v>304286381</v>
      </c>
    </row>
    <row r="15" spans="1:3" x14ac:dyDescent="0.2">
      <c r="A15" s="27" t="s">
        <v>9338</v>
      </c>
      <c r="B15" s="13"/>
      <c r="C15" s="13"/>
    </row>
    <row r="16" spans="1:3" x14ac:dyDescent="0.2">
      <c r="A16" s="27" t="s">
        <v>119</v>
      </c>
      <c r="B16" s="13">
        <v>297500</v>
      </c>
      <c r="C16" s="13">
        <v>297500</v>
      </c>
    </row>
    <row r="17" spans="1:3" x14ac:dyDescent="0.2">
      <c r="A17" s="27" t="s">
        <v>3420</v>
      </c>
      <c r="B17" s="13">
        <v>1951429236</v>
      </c>
      <c r="C17" s="13">
        <v>0</v>
      </c>
    </row>
    <row r="18" spans="1:3" x14ac:dyDescent="0.2">
      <c r="A18" s="27" t="s">
        <v>8498</v>
      </c>
      <c r="B18" s="13">
        <v>67808994714</v>
      </c>
      <c r="C18" s="13">
        <v>27145924015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AD300-D0D9-40CE-85CC-CB9AEF7B36E3}">
  <dimension ref="A3:M31"/>
  <sheetViews>
    <sheetView topLeftCell="G3" workbookViewId="0">
      <selection activeCell="K29" sqref="K4:K29"/>
    </sheetView>
  </sheetViews>
  <sheetFormatPr baseColWidth="10" defaultRowHeight="12.75" x14ac:dyDescent="0.2"/>
  <cols>
    <col min="1" max="1" width="17.85546875" bestFit="1" customWidth="1"/>
    <col min="2" max="2" width="21" bestFit="1" customWidth="1"/>
    <col min="3" max="3" width="19.5703125" bestFit="1" customWidth="1"/>
    <col min="4" max="4" width="19.42578125" bestFit="1" customWidth="1"/>
    <col min="5" max="5" width="25.5703125" bestFit="1" customWidth="1"/>
    <col min="6" max="6" width="25.7109375" bestFit="1" customWidth="1"/>
    <col min="8" max="8" width="17.85546875" bestFit="1" customWidth="1"/>
    <col min="9" max="9" width="21" bestFit="1" customWidth="1"/>
    <col min="10" max="10" width="19.5703125" bestFit="1" customWidth="1"/>
    <col min="11" max="11" width="19.42578125" bestFit="1" customWidth="1"/>
    <col min="12" max="12" width="25.5703125" bestFit="1" customWidth="1"/>
    <col min="13" max="13" width="25.7109375" bestFit="1" customWidth="1"/>
  </cols>
  <sheetData>
    <row r="3" spans="1:13" x14ac:dyDescent="0.2">
      <c r="A3" s="36" t="s">
        <v>9332</v>
      </c>
      <c r="B3" t="s">
        <v>9333</v>
      </c>
      <c r="C3" t="s">
        <v>9334</v>
      </c>
      <c r="D3" t="s">
        <v>9335</v>
      </c>
      <c r="E3" t="s">
        <v>9336</v>
      </c>
      <c r="F3" t="s">
        <v>10041</v>
      </c>
      <c r="H3" s="36" t="s">
        <v>9332</v>
      </c>
      <c r="I3" t="s">
        <v>9333</v>
      </c>
      <c r="J3" t="s">
        <v>9334</v>
      </c>
      <c r="K3" t="s">
        <v>9335</v>
      </c>
      <c r="L3" t="s">
        <v>9336</v>
      </c>
      <c r="M3" t="s">
        <v>10041</v>
      </c>
    </row>
    <row r="4" spans="1:13" x14ac:dyDescent="0.2">
      <c r="A4" s="27">
        <v>1</v>
      </c>
      <c r="B4">
        <v>0</v>
      </c>
      <c r="C4">
        <v>0</v>
      </c>
      <c r="D4">
        <v>399720000</v>
      </c>
      <c r="E4" s="13">
        <v>392434000</v>
      </c>
      <c r="F4">
        <v>7286000</v>
      </c>
      <c r="H4" s="27">
        <v>2230</v>
      </c>
      <c r="I4">
        <v>0</v>
      </c>
      <c r="J4">
        <v>0</v>
      </c>
      <c r="K4">
        <v>240778927</v>
      </c>
      <c r="L4" s="13">
        <v>191921012</v>
      </c>
      <c r="M4">
        <v>48857915</v>
      </c>
    </row>
    <row r="5" spans="1:13" x14ac:dyDescent="0.2">
      <c r="A5" s="27">
        <v>2</v>
      </c>
      <c r="B5">
        <v>0</v>
      </c>
      <c r="C5">
        <v>0</v>
      </c>
      <c r="D5">
        <v>6295033759</v>
      </c>
      <c r="E5" s="13">
        <v>6131525225</v>
      </c>
      <c r="F5">
        <v>163508534</v>
      </c>
      <c r="H5" s="27">
        <v>2265</v>
      </c>
      <c r="I5">
        <v>0</v>
      </c>
      <c r="J5">
        <v>0</v>
      </c>
      <c r="K5">
        <v>883946230</v>
      </c>
      <c r="L5" s="13">
        <v>136968667</v>
      </c>
      <c r="M5">
        <v>746977563</v>
      </c>
    </row>
    <row r="6" spans="1:13" x14ac:dyDescent="0.2">
      <c r="A6" s="27">
        <v>3</v>
      </c>
      <c r="B6">
        <v>142260000</v>
      </c>
      <c r="C6">
        <v>0</v>
      </c>
      <c r="D6">
        <v>4297261040</v>
      </c>
      <c r="E6" s="13">
        <v>4018297867</v>
      </c>
      <c r="F6">
        <v>278963173</v>
      </c>
      <c r="H6" s="27">
        <v>2278</v>
      </c>
      <c r="I6">
        <v>0</v>
      </c>
      <c r="J6">
        <v>0</v>
      </c>
      <c r="K6">
        <v>1932830707</v>
      </c>
      <c r="L6" s="13">
        <v>133942333</v>
      </c>
      <c r="M6">
        <v>1798888374</v>
      </c>
    </row>
    <row r="7" spans="1:13" x14ac:dyDescent="0.2">
      <c r="A7" s="27">
        <v>4</v>
      </c>
      <c r="B7">
        <v>0</v>
      </c>
      <c r="C7">
        <v>0</v>
      </c>
      <c r="D7">
        <v>1642336059</v>
      </c>
      <c r="E7" s="13">
        <v>618798690</v>
      </c>
      <c r="F7">
        <v>1023537369</v>
      </c>
      <c r="H7" s="27">
        <v>2289</v>
      </c>
      <c r="I7">
        <v>3646800</v>
      </c>
      <c r="J7">
        <v>0</v>
      </c>
      <c r="K7">
        <v>13979176885</v>
      </c>
      <c r="L7" s="13">
        <v>6696581627</v>
      </c>
      <c r="M7">
        <v>7282595258</v>
      </c>
    </row>
    <row r="8" spans="1:13" x14ac:dyDescent="0.2">
      <c r="A8" s="27">
        <v>5</v>
      </c>
      <c r="B8">
        <v>140133000</v>
      </c>
      <c r="C8">
        <v>0</v>
      </c>
      <c r="D8">
        <v>7781735584</v>
      </c>
      <c r="E8" s="13">
        <v>4228388037</v>
      </c>
      <c r="F8">
        <v>3553347547</v>
      </c>
      <c r="H8" s="27">
        <v>2290</v>
      </c>
      <c r="I8">
        <v>0</v>
      </c>
      <c r="J8">
        <v>0</v>
      </c>
      <c r="K8">
        <v>370462611</v>
      </c>
      <c r="L8" s="13">
        <v>256518872</v>
      </c>
      <c r="M8">
        <v>113943739</v>
      </c>
    </row>
    <row r="9" spans="1:13" x14ac:dyDescent="0.2">
      <c r="A9" s="27">
        <v>6</v>
      </c>
      <c r="B9">
        <v>763800</v>
      </c>
      <c r="C9">
        <v>0</v>
      </c>
      <c r="D9">
        <v>2675663532</v>
      </c>
      <c r="E9" s="13">
        <v>1403335957</v>
      </c>
      <c r="F9">
        <v>1272327575</v>
      </c>
      <c r="H9" s="27">
        <v>2315</v>
      </c>
      <c r="I9">
        <v>12480000</v>
      </c>
      <c r="J9">
        <v>0</v>
      </c>
      <c r="K9">
        <v>636107329</v>
      </c>
      <c r="L9" s="13">
        <v>413813923</v>
      </c>
      <c r="M9">
        <v>222293406</v>
      </c>
    </row>
    <row r="10" spans="1:13" x14ac:dyDescent="0.2">
      <c r="A10" s="27">
        <v>7</v>
      </c>
      <c r="B10">
        <v>130720303</v>
      </c>
      <c r="C10">
        <v>0</v>
      </c>
      <c r="D10">
        <v>4879475206</v>
      </c>
      <c r="E10" s="13">
        <v>2628800018</v>
      </c>
      <c r="F10">
        <v>2250675188</v>
      </c>
      <c r="H10" s="27">
        <v>2319</v>
      </c>
      <c r="I10">
        <v>37800000</v>
      </c>
      <c r="J10">
        <v>0</v>
      </c>
      <c r="K10">
        <v>497807758</v>
      </c>
      <c r="L10" s="13">
        <v>271556994</v>
      </c>
      <c r="M10">
        <v>226250764</v>
      </c>
    </row>
    <row r="11" spans="1:13" x14ac:dyDescent="0.2">
      <c r="A11" s="27">
        <v>8</v>
      </c>
      <c r="B11">
        <v>0</v>
      </c>
      <c r="C11">
        <v>0</v>
      </c>
      <c r="D11">
        <v>2678811770</v>
      </c>
      <c r="E11" s="13">
        <v>1566472601</v>
      </c>
      <c r="F11">
        <v>1112339169</v>
      </c>
      <c r="H11" s="27">
        <v>2324</v>
      </c>
      <c r="I11">
        <v>0</v>
      </c>
      <c r="J11">
        <v>0</v>
      </c>
      <c r="K11">
        <v>842374147</v>
      </c>
      <c r="L11" s="13">
        <v>608031308</v>
      </c>
      <c r="M11">
        <v>234342839</v>
      </c>
    </row>
    <row r="12" spans="1:13" x14ac:dyDescent="0.2">
      <c r="A12" s="27">
        <v>9</v>
      </c>
      <c r="B12">
        <v>25770000</v>
      </c>
      <c r="C12">
        <v>0</v>
      </c>
      <c r="D12">
        <v>6283449651</v>
      </c>
      <c r="E12" s="13">
        <v>726083832</v>
      </c>
      <c r="F12">
        <v>5557365819</v>
      </c>
      <c r="H12" s="27">
        <v>2327</v>
      </c>
      <c r="I12">
        <v>86250000</v>
      </c>
      <c r="J12">
        <v>0</v>
      </c>
      <c r="K12">
        <v>11661300698</v>
      </c>
      <c r="L12" s="13">
        <v>6155841296</v>
      </c>
      <c r="M12">
        <v>5505459402</v>
      </c>
    </row>
    <row r="13" spans="1:13" x14ac:dyDescent="0.2">
      <c r="A13" s="27">
        <v>10</v>
      </c>
      <c r="B13">
        <v>0</v>
      </c>
      <c r="C13">
        <v>0</v>
      </c>
      <c r="D13">
        <v>9216819255</v>
      </c>
      <c r="E13" s="13">
        <v>204277881</v>
      </c>
      <c r="F13">
        <v>9012541374</v>
      </c>
      <c r="H13" s="27">
        <v>2331</v>
      </c>
      <c r="I13">
        <v>0</v>
      </c>
      <c r="J13">
        <v>0</v>
      </c>
      <c r="K13">
        <v>21765000</v>
      </c>
      <c r="L13" s="13">
        <v>0</v>
      </c>
      <c r="M13">
        <v>21765000</v>
      </c>
    </row>
    <row r="14" spans="1:13" x14ac:dyDescent="0.2">
      <c r="A14" s="27">
        <v>11</v>
      </c>
      <c r="B14">
        <v>0</v>
      </c>
      <c r="C14">
        <v>0</v>
      </c>
      <c r="D14">
        <v>1857520640</v>
      </c>
      <c r="E14" s="13">
        <v>577429</v>
      </c>
      <c r="F14">
        <v>1856943211</v>
      </c>
      <c r="H14" s="27">
        <v>2358</v>
      </c>
      <c r="I14">
        <v>0</v>
      </c>
      <c r="J14">
        <v>0</v>
      </c>
      <c r="K14">
        <v>1413467699</v>
      </c>
      <c r="L14" s="13">
        <v>69889619</v>
      </c>
      <c r="M14">
        <v>1343578080</v>
      </c>
    </row>
    <row r="15" spans="1:13" x14ac:dyDescent="0.2">
      <c r="A15" s="27" t="s">
        <v>9338</v>
      </c>
      <c r="E15" s="13"/>
      <c r="H15" s="27">
        <v>2362</v>
      </c>
      <c r="I15">
        <v>0</v>
      </c>
      <c r="J15">
        <v>0</v>
      </c>
      <c r="K15">
        <v>135222665</v>
      </c>
      <c r="L15" s="13">
        <v>60500000</v>
      </c>
      <c r="M15">
        <v>74722665</v>
      </c>
    </row>
    <row r="16" spans="1:13" x14ac:dyDescent="0.2">
      <c r="A16" s="27" t="s">
        <v>8498</v>
      </c>
      <c r="B16">
        <v>439647103</v>
      </c>
      <c r="C16">
        <v>0</v>
      </c>
      <c r="D16">
        <v>48007826496</v>
      </c>
      <c r="E16" s="13">
        <v>21918991537</v>
      </c>
      <c r="F16">
        <v>26088834959</v>
      </c>
      <c r="H16" s="27">
        <v>2386</v>
      </c>
      <c r="I16">
        <v>0</v>
      </c>
      <c r="J16">
        <v>0</v>
      </c>
      <c r="K16">
        <v>391027564</v>
      </c>
      <c r="L16" s="13">
        <v>85779640</v>
      </c>
      <c r="M16">
        <v>305247924</v>
      </c>
    </row>
    <row r="17" spans="8:13" x14ac:dyDescent="0.2">
      <c r="H17" s="27">
        <v>2388</v>
      </c>
      <c r="I17">
        <v>15120000</v>
      </c>
      <c r="J17">
        <v>0</v>
      </c>
      <c r="K17">
        <v>992860131</v>
      </c>
      <c r="L17" s="13">
        <v>726961239</v>
      </c>
      <c r="M17">
        <v>265898892</v>
      </c>
    </row>
    <row r="18" spans="8:13" x14ac:dyDescent="0.2">
      <c r="H18" s="27">
        <v>2398</v>
      </c>
      <c r="I18">
        <v>252220303</v>
      </c>
      <c r="J18">
        <v>0</v>
      </c>
      <c r="K18">
        <v>1092199144</v>
      </c>
      <c r="L18" s="13">
        <v>1036460683</v>
      </c>
      <c r="M18">
        <v>55738461</v>
      </c>
    </row>
    <row r="19" spans="8:13" x14ac:dyDescent="0.2">
      <c r="H19" s="27">
        <v>2474</v>
      </c>
      <c r="I19">
        <v>0</v>
      </c>
      <c r="J19">
        <v>0</v>
      </c>
      <c r="K19">
        <v>78750000</v>
      </c>
      <c r="L19" s="13">
        <v>66675000</v>
      </c>
      <c r="M19">
        <v>12075000</v>
      </c>
    </row>
    <row r="20" spans="8:13" x14ac:dyDescent="0.2">
      <c r="H20" s="27">
        <v>2486</v>
      </c>
      <c r="I20">
        <v>0</v>
      </c>
      <c r="J20">
        <v>0</v>
      </c>
      <c r="K20">
        <v>1182930225</v>
      </c>
      <c r="L20" s="13">
        <v>766854939</v>
      </c>
      <c r="M20">
        <v>416075286</v>
      </c>
    </row>
    <row r="21" spans="8:13" x14ac:dyDescent="0.2">
      <c r="H21" s="27">
        <v>2526</v>
      </c>
      <c r="I21">
        <v>0</v>
      </c>
      <c r="J21">
        <v>0</v>
      </c>
      <c r="K21">
        <v>182603611</v>
      </c>
      <c r="L21" s="13">
        <v>102155671</v>
      </c>
      <c r="M21">
        <v>80447940</v>
      </c>
    </row>
    <row r="22" spans="8:13" x14ac:dyDescent="0.2">
      <c r="H22" s="27">
        <v>2541</v>
      </c>
      <c r="I22">
        <v>0</v>
      </c>
      <c r="J22">
        <v>0</v>
      </c>
      <c r="K22">
        <v>598751145</v>
      </c>
      <c r="L22" s="13">
        <v>337294000</v>
      </c>
      <c r="M22">
        <v>261457145</v>
      </c>
    </row>
    <row r="23" spans="8:13" x14ac:dyDescent="0.2">
      <c r="H23" s="27">
        <v>2613</v>
      </c>
      <c r="I23">
        <v>0</v>
      </c>
      <c r="J23">
        <v>0</v>
      </c>
      <c r="K23">
        <v>5596811313</v>
      </c>
      <c r="L23" s="13">
        <v>269595667</v>
      </c>
      <c r="M23">
        <v>5327215646</v>
      </c>
    </row>
    <row r="24" spans="8:13" x14ac:dyDescent="0.2">
      <c r="H24" s="27">
        <v>2666</v>
      </c>
      <c r="I24">
        <v>0</v>
      </c>
      <c r="J24">
        <v>0</v>
      </c>
      <c r="K24">
        <v>388517259</v>
      </c>
      <c r="L24" s="13">
        <v>252670667</v>
      </c>
      <c r="M24">
        <v>135846592</v>
      </c>
    </row>
    <row r="25" spans="8:13" x14ac:dyDescent="0.2">
      <c r="H25" s="27">
        <v>2671</v>
      </c>
      <c r="I25">
        <v>16380000</v>
      </c>
      <c r="J25">
        <v>0</v>
      </c>
      <c r="K25">
        <v>1398227319</v>
      </c>
      <c r="L25" s="13">
        <v>890202885</v>
      </c>
      <c r="M25">
        <v>508024434</v>
      </c>
    </row>
    <row r="26" spans="8:13" x14ac:dyDescent="0.2">
      <c r="H26" s="27">
        <v>2682</v>
      </c>
      <c r="I26">
        <v>0</v>
      </c>
      <c r="J26">
        <v>0</v>
      </c>
      <c r="K26">
        <v>188741110</v>
      </c>
      <c r="L26" s="13">
        <v>130415720</v>
      </c>
      <c r="M26">
        <v>58325390</v>
      </c>
    </row>
    <row r="27" spans="8:13" x14ac:dyDescent="0.2">
      <c r="H27" s="27">
        <v>2689</v>
      </c>
      <c r="I27">
        <v>0</v>
      </c>
      <c r="J27">
        <v>0</v>
      </c>
      <c r="K27">
        <v>567541235</v>
      </c>
      <c r="L27" s="13">
        <v>277634833</v>
      </c>
      <c r="M27">
        <v>289906402</v>
      </c>
    </row>
    <row r="28" spans="8:13" x14ac:dyDescent="0.2">
      <c r="H28" s="27">
        <v>2696</v>
      </c>
      <c r="I28">
        <v>0</v>
      </c>
      <c r="J28">
        <v>0</v>
      </c>
      <c r="K28">
        <v>879044214</v>
      </c>
      <c r="L28" s="13">
        <v>360197333</v>
      </c>
      <c r="M28">
        <v>518846881</v>
      </c>
    </row>
    <row r="29" spans="8:13" x14ac:dyDescent="0.2">
      <c r="H29" s="27">
        <v>2703</v>
      </c>
      <c r="I29">
        <v>15750000</v>
      </c>
      <c r="J29">
        <v>0</v>
      </c>
      <c r="K29">
        <v>1854581570</v>
      </c>
      <c r="L29" s="13">
        <v>1620527609</v>
      </c>
      <c r="M29">
        <v>234053961</v>
      </c>
    </row>
    <row r="30" spans="8:13" x14ac:dyDescent="0.2">
      <c r="H30" s="27" t="s">
        <v>9338</v>
      </c>
      <c r="L30" s="13"/>
    </row>
    <row r="31" spans="8:13" x14ac:dyDescent="0.2">
      <c r="H31" s="27" t="s">
        <v>8498</v>
      </c>
      <c r="I31">
        <v>439647103</v>
      </c>
      <c r="J31">
        <v>0</v>
      </c>
      <c r="K31">
        <v>48007826496</v>
      </c>
      <c r="L31" s="13">
        <v>21918991537</v>
      </c>
      <c r="M31">
        <v>26088834959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C5E81-F706-48D3-B617-191AED4C5B6E}">
  <dimension ref="A3:C93"/>
  <sheetViews>
    <sheetView showGridLines="0" topLeftCell="A76" workbookViewId="0">
      <selection activeCell="B90" sqref="B90"/>
    </sheetView>
  </sheetViews>
  <sheetFormatPr baseColWidth="10" defaultRowHeight="12.75" x14ac:dyDescent="0.2"/>
  <cols>
    <col min="1" max="1" width="70.42578125" bestFit="1" customWidth="1"/>
    <col min="2" max="2" width="66.28515625" style="12" bestFit="1" customWidth="1"/>
    <col min="3" max="3" width="66.28515625" bestFit="1" customWidth="1"/>
  </cols>
  <sheetData>
    <row r="3" spans="1:3" x14ac:dyDescent="0.2">
      <c r="A3" s="36" t="s">
        <v>8240</v>
      </c>
      <c r="B3" s="29" t="s">
        <v>8219</v>
      </c>
      <c r="C3" s="36" t="s">
        <v>8220</v>
      </c>
    </row>
    <row r="4" spans="1:3" x14ac:dyDescent="0.2">
      <c r="A4" t="s">
        <v>8247</v>
      </c>
      <c r="B4">
        <v>10</v>
      </c>
      <c r="C4" t="s">
        <v>382</v>
      </c>
    </row>
    <row r="5" spans="1:3" x14ac:dyDescent="0.2">
      <c r="B5">
        <v>17</v>
      </c>
      <c r="C5" t="s">
        <v>20</v>
      </c>
    </row>
    <row r="6" spans="1:3" x14ac:dyDescent="0.2">
      <c r="A6" t="s">
        <v>8241</v>
      </c>
      <c r="B6">
        <v>1</v>
      </c>
      <c r="C6" t="s">
        <v>145</v>
      </c>
    </row>
    <row r="7" spans="1:3" x14ac:dyDescent="0.2">
      <c r="B7">
        <v>2</v>
      </c>
      <c r="C7" t="s">
        <v>134</v>
      </c>
    </row>
    <row r="8" spans="1:3" x14ac:dyDescent="0.2">
      <c r="B8">
        <v>4</v>
      </c>
      <c r="C8" t="s">
        <v>213</v>
      </c>
    </row>
    <row r="9" spans="1:3" x14ac:dyDescent="0.2">
      <c r="B9">
        <v>10</v>
      </c>
      <c r="C9" t="s">
        <v>382</v>
      </c>
    </row>
    <row r="10" spans="1:3" x14ac:dyDescent="0.2">
      <c r="A10" t="s">
        <v>9749</v>
      </c>
      <c r="B10">
        <v>8</v>
      </c>
      <c r="C10" t="s">
        <v>1152</v>
      </c>
    </row>
    <row r="11" spans="1:3" x14ac:dyDescent="0.2">
      <c r="B11">
        <v>10</v>
      </c>
      <c r="C11" t="s">
        <v>382</v>
      </c>
    </row>
    <row r="12" spans="1:3" x14ac:dyDescent="0.2">
      <c r="A12" t="s">
        <v>8243</v>
      </c>
      <c r="B12">
        <v>10</v>
      </c>
      <c r="C12" t="s">
        <v>382</v>
      </c>
    </row>
    <row r="13" spans="1:3" x14ac:dyDescent="0.2">
      <c r="A13" t="s">
        <v>8244</v>
      </c>
      <c r="B13">
        <v>10</v>
      </c>
      <c r="C13" t="s">
        <v>382</v>
      </c>
    </row>
    <row r="14" spans="1:3" x14ac:dyDescent="0.2">
      <c r="A14" t="s">
        <v>9454</v>
      </c>
      <c r="B14">
        <v>10</v>
      </c>
      <c r="C14" t="s">
        <v>382</v>
      </c>
    </row>
    <row r="15" spans="1:3" x14ac:dyDescent="0.2">
      <c r="A15" t="s">
        <v>10152</v>
      </c>
      <c r="B15">
        <v>3</v>
      </c>
      <c r="C15" t="s">
        <v>1224</v>
      </c>
    </row>
    <row r="16" spans="1:3" x14ac:dyDescent="0.2">
      <c r="B16">
        <v>4</v>
      </c>
      <c r="C16" t="s">
        <v>213</v>
      </c>
    </row>
    <row r="17" spans="1:3" x14ac:dyDescent="0.2">
      <c r="B17">
        <v>17</v>
      </c>
      <c r="C17" t="s">
        <v>20</v>
      </c>
    </row>
    <row r="18" spans="1:3" x14ac:dyDescent="0.2">
      <c r="A18" t="s">
        <v>8892</v>
      </c>
      <c r="B18">
        <v>10</v>
      </c>
      <c r="C18" t="s">
        <v>382</v>
      </c>
    </row>
    <row r="19" spans="1:3" x14ac:dyDescent="0.2">
      <c r="A19" t="s">
        <v>10151</v>
      </c>
      <c r="B19">
        <v>96</v>
      </c>
      <c r="C19" t="s">
        <v>37</v>
      </c>
    </row>
    <row r="20" spans="1:3" x14ac:dyDescent="0.2">
      <c r="A20" t="s">
        <v>8245</v>
      </c>
      <c r="B20">
        <v>10</v>
      </c>
      <c r="C20" t="s">
        <v>382</v>
      </c>
    </row>
    <row r="21" spans="1:3" x14ac:dyDescent="0.2">
      <c r="B21">
        <v>96</v>
      </c>
      <c r="C21" t="s">
        <v>37</v>
      </c>
    </row>
    <row r="22" spans="1:3" x14ac:dyDescent="0.2">
      <c r="A22" t="s">
        <v>8242</v>
      </c>
      <c r="B22">
        <v>8</v>
      </c>
      <c r="C22" t="s">
        <v>1152</v>
      </c>
    </row>
    <row r="23" spans="1:3" x14ac:dyDescent="0.2">
      <c r="A23" t="s">
        <v>8246</v>
      </c>
      <c r="B23">
        <v>1</v>
      </c>
      <c r="C23" t="s">
        <v>145</v>
      </c>
    </row>
    <row r="24" spans="1:3" x14ac:dyDescent="0.2">
      <c r="B24">
        <v>2</v>
      </c>
      <c r="C24" t="s">
        <v>134</v>
      </c>
    </row>
    <row r="25" spans="1:3" x14ac:dyDescent="0.2">
      <c r="B25">
        <v>4</v>
      </c>
      <c r="C25" t="s">
        <v>213</v>
      </c>
    </row>
    <row r="26" spans="1:3" x14ac:dyDescent="0.2">
      <c r="A26" t="s">
        <v>8886</v>
      </c>
      <c r="B26">
        <v>1</v>
      </c>
      <c r="C26" t="s">
        <v>145</v>
      </c>
    </row>
    <row r="27" spans="1:3" x14ac:dyDescent="0.2">
      <c r="B27">
        <v>2</v>
      </c>
      <c r="C27" t="s">
        <v>134</v>
      </c>
    </row>
    <row r="28" spans="1:3" x14ac:dyDescent="0.2">
      <c r="A28" t="s">
        <v>8498</v>
      </c>
      <c r="B28"/>
    </row>
    <row r="32" spans="1:3" x14ac:dyDescent="0.2">
      <c r="A32" s="36" t="s">
        <v>8219</v>
      </c>
      <c r="B32" s="29" t="s">
        <v>8220</v>
      </c>
    </row>
    <row r="33" spans="1:2" x14ac:dyDescent="0.2">
      <c r="A33">
        <v>1</v>
      </c>
      <c r="B33" s="12" t="s">
        <v>145</v>
      </c>
    </row>
    <row r="34" spans="1:2" x14ac:dyDescent="0.2">
      <c r="A34">
        <v>2</v>
      </c>
      <c r="B34" s="12" t="s">
        <v>134</v>
      </c>
    </row>
    <row r="35" spans="1:2" x14ac:dyDescent="0.2">
      <c r="A35">
        <v>3</v>
      </c>
      <c r="B35" s="12" t="s">
        <v>1224</v>
      </c>
    </row>
    <row r="36" spans="1:2" x14ac:dyDescent="0.2">
      <c r="A36">
        <v>4</v>
      </c>
      <c r="B36" s="12" t="s">
        <v>213</v>
      </c>
    </row>
    <row r="37" spans="1:2" x14ac:dyDescent="0.2">
      <c r="A37">
        <v>8</v>
      </c>
      <c r="B37" s="12" t="s">
        <v>1152</v>
      </c>
    </row>
    <row r="38" spans="1:2" x14ac:dyDescent="0.2">
      <c r="A38">
        <v>10</v>
      </c>
      <c r="B38" s="12" t="s">
        <v>382</v>
      </c>
    </row>
    <row r="39" spans="1:2" x14ac:dyDescent="0.2">
      <c r="A39">
        <v>17</v>
      </c>
      <c r="B39" s="12" t="s">
        <v>20</v>
      </c>
    </row>
    <row r="40" spans="1:2" x14ac:dyDescent="0.2">
      <c r="A40">
        <v>96</v>
      </c>
      <c r="B40" s="12" t="s">
        <v>37</v>
      </c>
    </row>
    <row r="41" spans="1:2" x14ac:dyDescent="0.2">
      <c r="A41" s="12" t="s">
        <v>8498</v>
      </c>
    </row>
    <row r="43" spans="1:2" x14ac:dyDescent="0.2">
      <c r="A43" s="78" t="s">
        <v>10321</v>
      </c>
      <c r="B43" s="78" t="s">
        <v>10322</v>
      </c>
    </row>
    <row r="44" spans="1:2" x14ac:dyDescent="0.2">
      <c r="A44" s="76">
        <v>1</v>
      </c>
      <c r="B44" s="77" t="s">
        <v>10323</v>
      </c>
    </row>
    <row r="45" spans="1:2" x14ac:dyDescent="0.2">
      <c r="A45" s="76">
        <v>10</v>
      </c>
      <c r="B45" s="77" t="s">
        <v>10324</v>
      </c>
    </row>
    <row r="46" spans="1:2" x14ac:dyDescent="0.2">
      <c r="A46" s="76">
        <v>17</v>
      </c>
      <c r="B46" s="77" t="s">
        <v>10325</v>
      </c>
    </row>
    <row r="47" spans="1:2" x14ac:dyDescent="0.2">
      <c r="A47" s="76">
        <v>2</v>
      </c>
      <c r="B47" s="77" t="s">
        <v>10326</v>
      </c>
    </row>
    <row r="48" spans="1:2" x14ac:dyDescent="0.2">
      <c r="A48" s="76">
        <v>3</v>
      </c>
      <c r="B48" s="77" t="s">
        <v>10327</v>
      </c>
    </row>
    <row r="49" spans="1:2" x14ac:dyDescent="0.2">
      <c r="A49" s="76">
        <v>4</v>
      </c>
      <c r="B49" s="77" t="s">
        <v>10328</v>
      </c>
    </row>
    <row r="50" spans="1:2" x14ac:dyDescent="0.2">
      <c r="A50" s="76">
        <v>8</v>
      </c>
      <c r="B50" s="77" t="s">
        <v>10329</v>
      </c>
    </row>
    <row r="51" spans="1:2" x14ac:dyDescent="0.2">
      <c r="A51" s="76">
        <v>96</v>
      </c>
      <c r="B51" s="77" t="s">
        <v>10330</v>
      </c>
    </row>
    <row r="55" spans="1:2" x14ac:dyDescent="0.2">
      <c r="B55"/>
    </row>
    <row r="56" spans="1:2" x14ac:dyDescent="0.2">
      <c r="A56" s="78" t="s">
        <v>8240</v>
      </c>
      <c r="B56" s="78" t="s">
        <v>8240</v>
      </c>
    </row>
    <row r="57" spans="1:2" x14ac:dyDescent="0.2">
      <c r="A57" s="77" t="s">
        <v>8241</v>
      </c>
      <c r="B57" s="77" t="s">
        <v>10332</v>
      </c>
    </row>
    <row r="58" spans="1:2" x14ac:dyDescent="0.2">
      <c r="A58" s="77"/>
      <c r="B58" s="77" t="s">
        <v>10333</v>
      </c>
    </row>
    <row r="59" spans="1:2" x14ac:dyDescent="0.2">
      <c r="A59" s="77"/>
      <c r="B59" s="77" t="s">
        <v>10334</v>
      </c>
    </row>
    <row r="60" spans="1:2" x14ac:dyDescent="0.2">
      <c r="A60" s="77" t="s">
        <v>9749</v>
      </c>
      <c r="B60" s="77" t="s">
        <v>10335</v>
      </c>
    </row>
    <row r="61" spans="1:2" x14ac:dyDescent="0.2">
      <c r="A61" s="77"/>
      <c r="B61" s="77" t="s">
        <v>10336</v>
      </c>
    </row>
    <row r="62" spans="1:2" x14ac:dyDescent="0.2">
      <c r="A62" s="77"/>
      <c r="B62" s="77" t="s">
        <v>10337</v>
      </c>
    </row>
    <row r="63" spans="1:2" x14ac:dyDescent="0.2">
      <c r="A63" s="77" t="s">
        <v>9454</v>
      </c>
      <c r="B63" s="77" t="s">
        <v>10338</v>
      </c>
    </row>
    <row r="64" spans="1:2" x14ac:dyDescent="0.2">
      <c r="A64" s="77" t="s">
        <v>10152</v>
      </c>
      <c r="B64" s="77" t="s">
        <v>10339</v>
      </c>
    </row>
    <row r="65" spans="1:2" x14ac:dyDescent="0.2">
      <c r="A65" s="77" t="s">
        <v>8892</v>
      </c>
      <c r="B65" s="77" t="s">
        <v>10340</v>
      </c>
    </row>
    <row r="66" spans="1:2" x14ac:dyDescent="0.2">
      <c r="A66" s="77" t="s">
        <v>8247</v>
      </c>
      <c r="B66" s="77" t="s">
        <v>10341</v>
      </c>
    </row>
    <row r="67" spans="1:2" x14ac:dyDescent="0.2">
      <c r="A67" s="77" t="s">
        <v>8242</v>
      </c>
      <c r="B67" s="77" t="s">
        <v>10342</v>
      </c>
    </row>
    <row r="68" spans="1:2" x14ac:dyDescent="0.2">
      <c r="A68" s="77" t="s">
        <v>8246</v>
      </c>
      <c r="B68" s="77" t="s">
        <v>10343</v>
      </c>
    </row>
    <row r="69" spans="1:2" x14ac:dyDescent="0.2">
      <c r="A69" s="77" t="s">
        <v>8886</v>
      </c>
      <c r="B69" s="77" t="s">
        <v>10344</v>
      </c>
    </row>
    <row r="70" spans="1:2" x14ac:dyDescent="0.2">
      <c r="A70" s="77" t="s">
        <v>8245</v>
      </c>
      <c r="B70" s="77" t="s">
        <v>10345</v>
      </c>
    </row>
    <row r="71" spans="1:2" x14ac:dyDescent="0.2">
      <c r="A71" s="77" t="s">
        <v>10151</v>
      </c>
      <c r="B71" s="77" t="s">
        <v>10346</v>
      </c>
    </row>
    <row r="72" spans="1:2" x14ac:dyDescent="0.2">
      <c r="A72" s="77" t="s">
        <v>8243</v>
      </c>
      <c r="B72" s="77" t="s">
        <v>10347</v>
      </c>
    </row>
    <row r="73" spans="1:2" x14ac:dyDescent="0.2">
      <c r="A73" s="77" t="s">
        <v>8244</v>
      </c>
      <c r="B73" s="77" t="s">
        <v>10348</v>
      </c>
    </row>
    <row r="74" spans="1:2" x14ac:dyDescent="0.2">
      <c r="B74" s="46"/>
    </row>
    <row r="76" spans="1:2" x14ac:dyDescent="0.2">
      <c r="A76" s="78" t="s">
        <v>10322</v>
      </c>
      <c r="B76" s="78" t="s">
        <v>10350</v>
      </c>
    </row>
    <row r="77" spans="1:2" x14ac:dyDescent="0.2">
      <c r="A77" s="77" t="s">
        <v>10324</v>
      </c>
      <c r="B77" s="77" t="s">
        <v>10351</v>
      </c>
    </row>
    <row r="78" spans="1:2" x14ac:dyDescent="0.2">
      <c r="A78" s="77" t="s">
        <v>10325</v>
      </c>
      <c r="B78" s="77" t="s">
        <v>10351</v>
      </c>
    </row>
    <row r="79" spans="1:2" x14ac:dyDescent="0.2">
      <c r="A79" s="77" t="s">
        <v>10323</v>
      </c>
      <c r="B79" s="77" t="s">
        <v>10352</v>
      </c>
    </row>
    <row r="80" spans="1:2" x14ac:dyDescent="0.2">
      <c r="A80" s="77" t="s">
        <v>10324</v>
      </c>
      <c r="B80" s="77" t="s">
        <v>10352</v>
      </c>
    </row>
    <row r="81" spans="1:2" x14ac:dyDescent="0.2">
      <c r="A81" s="77" t="s">
        <v>10325</v>
      </c>
      <c r="B81" s="77" t="s">
        <v>10352</v>
      </c>
    </row>
    <row r="82" spans="1:2" x14ac:dyDescent="0.2">
      <c r="A82" s="77" t="s">
        <v>10326</v>
      </c>
      <c r="B82" s="77" t="s">
        <v>10352</v>
      </c>
    </row>
    <row r="83" spans="1:2" x14ac:dyDescent="0.2">
      <c r="A83" s="77" t="s">
        <v>10327</v>
      </c>
      <c r="B83" s="77" t="s">
        <v>10352</v>
      </c>
    </row>
    <row r="84" spans="1:2" x14ac:dyDescent="0.2">
      <c r="A84" s="77" t="s">
        <v>10328</v>
      </c>
      <c r="B84" s="77" t="s">
        <v>10352</v>
      </c>
    </row>
    <row r="85" spans="1:2" x14ac:dyDescent="0.2">
      <c r="A85" s="77" t="s">
        <v>10329</v>
      </c>
      <c r="B85" s="77" t="s">
        <v>10352</v>
      </c>
    </row>
    <row r="86" spans="1:2" x14ac:dyDescent="0.2">
      <c r="A86" s="77" t="s">
        <v>10324</v>
      </c>
      <c r="B86" s="77" t="s">
        <v>10353</v>
      </c>
    </row>
    <row r="87" spans="1:2" x14ac:dyDescent="0.2">
      <c r="A87" s="77" t="s">
        <v>10330</v>
      </c>
      <c r="B87" s="77" t="s">
        <v>10353</v>
      </c>
    </row>
    <row r="90" spans="1:2" x14ac:dyDescent="0.2">
      <c r="A90" s="78" t="s">
        <v>10350</v>
      </c>
      <c r="B90" s="78" t="s">
        <v>10355</v>
      </c>
    </row>
    <row r="91" spans="1:2" x14ac:dyDescent="0.2">
      <c r="A91" s="77" t="s">
        <v>10351</v>
      </c>
      <c r="B91" s="77" t="s">
        <v>10356</v>
      </c>
    </row>
    <row r="92" spans="1:2" x14ac:dyDescent="0.2">
      <c r="A92" s="77" t="s">
        <v>10352</v>
      </c>
      <c r="B92" s="77" t="s">
        <v>10357</v>
      </c>
    </row>
    <row r="93" spans="1:2" x14ac:dyDescent="0.2">
      <c r="A93" s="77" t="s">
        <v>10353</v>
      </c>
      <c r="B93" s="77" t="s">
        <v>10357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C00C1-8BCA-430A-8C4B-5ECFB9120514}">
  <sheetPr filterMode="1">
    <tabColor theme="3" tint="9.9978637043366805E-2"/>
  </sheetPr>
  <dimension ref="A1:AR1253"/>
  <sheetViews>
    <sheetView showGridLines="0" topLeftCell="AA1" workbookViewId="0">
      <pane ySplit="1" topLeftCell="A1196" activePane="bottomLeft" state="frozen"/>
      <selection pane="bottomLeft" sqref="A1:AJ1247"/>
    </sheetView>
  </sheetViews>
  <sheetFormatPr baseColWidth="10" defaultRowHeight="12.75" x14ac:dyDescent="0.2"/>
  <cols>
    <col min="3" max="7" width="11.42578125" customWidth="1"/>
    <col min="8" max="8" width="20.140625" customWidth="1"/>
    <col min="9" max="9" width="11.42578125" customWidth="1"/>
    <col min="10" max="11" width="31.42578125" customWidth="1"/>
    <col min="12" max="12" width="11.42578125" style="10" customWidth="1"/>
    <col min="13" max="13" width="11.42578125" customWidth="1"/>
    <col min="14" max="14" width="14.5703125" style="10" bestFit="1" customWidth="1"/>
    <col min="15" max="15" width="11.42578125" style="10" customWidth="1"/>
    <col min="16" max="23" width="11.42578125" customWidth="1"/>
    <col min="24" max="24" width="11.42578125" style="10" customWidth="1"/>
    <col min="25" max="25" width="16" customWidth="1"/>
    <col min="26" max="27" width="11.42578125" style="10"/>
    <col min="28" max="28" width="14.28515625" bestFit="1" customWidth="1"/>
    <col min="29" max="29" width="15.85546875" bestFit="1" customWidth="1"/>
    <col min="30" max="30" width="15.5703125" bestFit="1" customWidth="1"/>
    <col min="31" max="31" width="11.42578125" style="10"/>
    <col min="32" max="32" width="33.5703125" style="27" customWidth="1"/>
    <col min="33" max="33" width="12.28515625" bestFit="1" customWidth="1"/>
    <col min="34" max="34" width="11.42578125" style="10"/>
    <col min="35" max="35" width="20.7109375" style="10" customWidth="1"/>
    <col min="36" max="36" width="18.85546875" style="10" customWidth="1"/>
    <col min="39" max="39" width="10.140625" style="68" customWidth="1"/>
    <col min="40" max="44" width="11.42578125" style="68"/>
  </cols>
  <sheetData>
    <row r="1" spans="1:38" ht="63.75" x14ac:dyDescent="0.2">
      <c r="A1" s="9" t="s">
        <v>8195</v>
      </c>
      <c r="B1" s="9" t="s">
        <v>8196</v>
      </c>
      <c r="C1" s="9" t="s">
        <v>8197</v>
      </c>
      <c r="D1" s="9" t="s">
        <v>8198</v>
      </c>
      <c r="E1" s="9" t="s">
        <v>8199</v>
      </c>
      <c r="F1" s="9" t="s">
        <v>8200</v>
      </c>
      <c r="G1" s="9" t="s">
        <v>8201</v>
      </c>
      <c r="H1" s="9" t="s">
        <v>8202</v>
      </c>
      <c r="I1" s="9" t="s">
        <v>8203</v>
      </c>
      <c r="J1" s="7" t="s">
        <v>8240</v>
      </c>
      <c r="K1" s="47" t="s">
        <v>10349</v>
      </c>
      <c r="L1" s="9" t="s">
        <v>8204</v>
      </c>
      <c r="M1" s="9" t="s">
        <v>8206</v>
      </c>
      <c r="N1" s="9" t="s">
        <v>8207</v>
      </c>
      <c r="O1" s="9" t="s">
        <v>8208</v>
      </c>
      <c r="P1" s="9" t="s">
        <v>8209</v>
      </c>
      <c r="Q1" s="9" t="s">
        <v>8210</v>
      </c>
      <c r="R1" s="9" t="s">
        <v>8211</v>
      </c>
      <c r="S1" s="75" t="s">
        <v>8219</v>
      </c>
      <c r="T1" s="75" t="s">
        <v>8220</v>
      </c>
      <c r="U1" s="47" t="s">
        <v>10331</v>
      </c>
      <c r="V1" s="47" t="s">
        <v>10354</v>
      </c>
      <c r="W1" s="47" t="s">
        <v>10358</v>
      </c>
      <c r="X1" s="9" t="s">
        <v>8223</v>
      </c>
      <c r="Y1" s="9" t="s">
        <v>8224</v>
      </c>
      <c r="Z1" s="9" t="s">
        <v>8230</v>
      </c>
      <c r="AA1" s="9" t="s">
        <v>8231</v>
      </c>
      <c r="AB1" s="9" t="s">
        <v>8232</v>
      </c>
      <c r="AC1" s="9" t="s">
        <v>8233</v>
      </c>
      <c r="AD1" s="9" t="s">
        <v>8234</v>
      </c>
      <c r="AE1" s="9" t="s">
        <v>8248</v>
      </c>
      <c r="AF1" s="9" t="s">
        <v>8249</v>
      </c>
      <c r="AG1" s="9" t="s">
        <v>8250</v>
      </c>
      <c r="AH1" s="9" t="s">
        <v>8253</v>
      </c>
      <c r="AI1" s="47" t="s">
        <v>8502</v>
      </c>
      <c r="AJ1" s="47" t="s">
        <v>8503</v>
      </c>
      <c r="AK1" s="9" t="s">
        <v>8251</v>
      </c>
      <c r="AL1" s="9" t="s">
        <v>8252</v>
      </c>
    </row>
    <row r="2" spans="1:38" x14ac:dyDescent="0.2">
      <c r="A2" s="10">
        <v>2025</v>
      </c>
      <c r="B2" s="10">
        <v>1</v>
      </c>
      <c r="C2" s="11">
        <v>45658</v>
      </c>
      <c r="D2" s="11">
        <v>45747</v>
      </c>
      <c r="E2" s="10" t="s">
        <v>2</v>
      </c>
      <c r="F2" s="11">
        <v>45687</v>
      </c>
      <c r="G2" s="12">
        <v>12</v>
      </c>
      <c r="H2" t="s">
        <v>140</v>
      </c>
      <c r="I2" t="s">
        <v>8254</v>
      </c>
      <c r="J2" s="8" t="s">
        <v>8241</v>
      </c>
      <c r="K2" s="80" t="str">
        <f>VLOOKUP(J2,Hoja4!$A$56:$B$73,2,0)</f>
        <v>12 12 - CONTRATO DE PRESTACION DE SERVICIOS</v>
      </c>
      <c r="L2" s="12">
        <v>335</v>
      </c>
      <c r="M2" t="s">
        <v>8</v>
      </c>
      <c r="N2" s="12">
        <v>1040</v>
      </c>
      <c r="O2" s="12">
        <v>1022</v>
      </c>
      <c r="P2" t="s">
        <v>6402</v>
      </c>
      <c r="Q2" t="s">
        <v>6403</v>
      </c>
      <c r="R2" t="s">
        <v>6404</v>
      </c>
      <c r="S2" s="12">
        <v>10</v>
      </c>
      <c r="T2" t="s">
        <v>382</v>
      </c>
      <c r="U2" s="79" t="str">
        <f>VLOOKUP(S2,Hoja4!$A$43:$B$51,2,0)</f>
        <v>10 10 - CONTRATACIÓN DIRECTA</v>
      </c>
      <c r="V2" s="79" t="str">
        <f>VLOOKUP(U2,Hoja4!$A$76:$B$87,2,0)</f>
        <v>2 02 Personal supernumerario y planta temporal</v>
      </c>
      <c r="W2" s="79" t="str">
        <f>VLOOKUP(V2,Hoja4!$A$90:$B$93,2,0)</f>
        <v>1 07 Gastos de personal</v>
      </c>
      <c r="X2" s="10">
        <v>1053344353</v>
      </c>
      <c r="Y2" t="s">
        <v>437</v>
      </c>
      <c r="Z2" s="14">
        <v>0</v>
      </c>
      <c r="AA2" s="14">
        <v>0</v>
      </c>
      <c r="AB2" s="3">
        <v>37800000</v>
      </c>
      <c r="AC2" s="3">
        <v>37800000</v>
      </c>
      <c r="AD2" s="3">
        <v>0</v>
      </c>
      <c r="AE2" s="12">
        <v>2327</v>
      </c>
      <c r="AF2" s="27" t="s">
        <v>8456</v>
      </c>
      <c r="AG2" s="12">
        <v>124906</v>
      </c>
      <c r="AH2" s="10">
        <v>2</v>
      </c>
      <c r="AI2" s="46" t="s">
        <v>8531</v>
      </c>
      <c r="AJ2" s="46" t="s">
        <v>8532</v>
      </c>
    </row>
    <row r="3" spans="1:38" x14ac:dyDescent="0.2">
      <c r="A3" s="10">
        <v>2025</v>
      </c>
      <c r="B3" s="10">
        <v>1</v>
      </c>
      <c r="C3" s="11">
        <v>45658</v>
      </c>
      <c r="D3" s="11">
        <v>45747</v>
      </c>
      <c r="E3" s="10" t="s">
        <v>2</v>
      </c>
      <c r="F3" s="11">
        <v>45687</v>
      </c>
      <c r="G3" s="12">
        <v>12</v>
      </c>
      <c r="H3" t="s">
        <v>140</v>
      </c>
      <c r="I3" t="s">
        <v>8255</v>
      </c>
      <c r="J3" s="8" t="s">
        <v>8241</v>
      </c>
      <c r="K3" s="80" t="str">
        <f>VLOOKUP(J3,Hoja4!$A$56:$B$73,2,0)</f>
        <v>12 12 - CONTRATO DE PRESTACION DE SERVICIOS</v>
      </c>
      <c r="L3" s="12">
        <v>335</v>
      </c>
      <c r="M3" t="s">
        <v>8</v>
      </c>
      <c r="N3" s="12">
        <v>1040</v>
      </c>
      <c r="O3" s="12">
        <v>1023</v>
      </c>
      <c r="P3" t="s">
        <v>6412</v>
      </c>
      <c r="Q3" t="s">
        <v>6403</v>
      </c>
      <c r="R3" t="s">
        <v>6404</v>
      </c>
      <c r="S3" s="12">
        <v>10</v>
      </c>
      <c r="T3" t="s">
        <v>382</v>
      </c>
      <c r="U3" s="79" t="str">
        <f>VLOOKUP(S3,Hoja4!$A$43:$B$51,2,0)</f>
        <v>10 10 - CONTRATACIÓN DIRECTA</v>
      </c>
      <c r="V3" s="79" t="str">
        <f>VLOOKUP(U3,Hoja4!$A$76:$B$87,2,0)</f>
        <v>2 02 Personal supernumerario y planta temporal</v>
      </c>
      <c r="W3" s="79" t="str">
        <f>VLOOKUP(V3,Hoja4!$A$90:$B$93,2,0)</f>
        <v>1 07 Gastos de personal</v>
      </c>
      <c r="X3" s="10">
        <v>79991580</v>
      </c>
      <c r="Y3" t="s">
        <v>6415</v>
      </c>
      <c r="Z3" s="14">
        <v>0</v>
      </c>
      <c r="AA3" s="14">
        <v>0</v>
      </c>
      <c r="AB3" s="3">
        <v>37800000</v>
      </c>
      <c r="AC3" s="3">
        <v>37800000</v>
      </c>
      <c r="AD3" s="3">
        <v>0</v>
      </c>
      <c r="AE3" s="12">
        <v>2327</v>
      </c>
      <c r="AF3" s="27" t="s">
        <v>8456</v>
      </c>
      <c r="AG3" s="12">
        <v>124906</v>
      </c>
      <c r="AH3" s="10">
        <v>2</v>
      </c>
      <c r="AI3" s="46" t="s">
        <v>8531</v>
      </c>
      <c r="AJ3" s="46" t="s">
        <v>8532</v>
      </c>
    </row>
    <row r="4" spans="1:38" x14ac:dyDescent="0.2">
      <c r="A4" s="10">
        <v>2025</v>
      </c>
      <c r="B4" s="10">
        <v>1</v>
      </c>
      <c r="C4" s="11">
        <v>45658</v>
      </c>
      <c r="D4" s="11">
        <v>45747</v>
      </c>
      <c r="E4" s="10" t="s">
        <v>2</v>
      </c>
      <c r="F4" s="11">
        <v>45687</v>
      </c>
      <c r="G4" s="12">
        <v>12</v>
      </c>
      <c r="H4" t="s">
        <v>140</v>
      </c>
      <c r="I4" t="s">
        <v>8256</v>
      </c>
      <c r="J4" s="8" t="s">
        <v>8241</v>
      </c>
      <c r="K4" s="80" t="str">
        <f>VLOOKUP(J4,Hoja4!$A$56:$B$73,2,0)</f>
        <v>12 12 - CONTRATO DE PRESTACION DE SERVICIOS</v>
      </c>
      <c r="L4" s="12">
        <v>335</v>
      </c>
      <c r="M4" t="s">
        <v>8</v>
      </c>
      <c r="N4" s="12">
        <v>1040</v>
      </c>
      <c r="O4" s="12">
        <v>1024</v>
      </c>
      <c r="P4" t="s">
        <v>6419</v>
      </c>
      <c r="Q4" t="s">
        <v>6403</v>
      </c>
      <c r="R4" t="s">
        <v>6404</v>
      </c>
      <c r="S4" s="12">
        <v>10</v>
      </c>
      <c r="T4" t="s">
        <v>382</v>
      </c>
      <c r="U4" s="79" t="str">
        <f>VLOOKUP(S4,Hoja4!$A$43:$B$51,2,0)</f>
        <v>10 10 - CONTRATACIÓN DIRECTA</v>
      </c>
      <c r="V4" s="79" t="str">
        <f>VLOOKUP(U4,Hoja4!$A$76:$B$87,2,0)</f>
        <v>2 02 Personal supernumerario y planta temporal</v>
      </c>
      <c r="W4" s="79" t="str">
        <f>VLOOKUP(V4,Hoja4!$A$90:$B$93,2,0)</f>
        <v>1 07 Gastos de personal</v>
      </c>
      <c r="X4" s="10">
        <v>1026295315</v>
      </c>
      <c r="Y4" t="s">
        <v>3076</v>
      </c>
      <c r="Z4" s="14">
        <v>0</v>
      </c>
      <c r="AA4" s="14">
        <v>0</v>
      </c>
      <c r="AB4" s="3">
        <v>37800000</v>
      </c>
      <c r="AC4" s="3">
        <v>37800000</v>
      </c>
      <c r="AD4" s="3">
        <v>0</v>
      </c>
      <c r="AE4" s="12">
        <v>2327</v>
      </c>
      <c r="AF4" s="27" t="s">
        <v>8456</v>
      </c>
      <c r="AG4" s="12">
        <v>124906</v>
      </c>
      <c r="AH4" s="10">
        <v>2</v>
      </c>
      <c r="AI4" s="46" t="s">
        <v>8531</v>
      </c>
      <c r="AJ4" s="46" t="s">
        <v>8532</v>
      </c>
    </row>
    <row r="5" spans="1:38" x14ac:dyDescent="0.2">
      <c r="A5" s="10">
        <v>2025</v>
      </c>
      <c r="B5" s="10">
        <v>1</v>
      </c>
      <c r="C5" s="11">
        <v>45658</v>
      </c>
      <c r="D5" s="11">
        <v>45747</v>
      </c>
      <c r="E5" s="10" t="s">
        <v>2</v>
      </c>
      <c r="F5" s="11">
        <v>45687</v>
      </c>
      <c r="G5" s="12">
        <v>12</v>
      </c>
      <c r="H5" t="s">
        <v>140</v>
      </c>
      <c r="I5" t="s">
        <v>7169</v>
      </c>
      <c r="J5" s="8" t="s">
        <v>8241</v>
      </c>
      <c r="K5" s="80" t="str">
        <f>VLOOKUP(J5,Hoja4!$A$56:$B$73,2,0)</f>
        <v>12 12 - CONTRATO DE PRESTACION DE SERVICIOS</v>
      </c>
      <c r="L5" s="12">
        <v>335</v>
      </c>
      <c r="M5" t="s">
        <v>8</v>
      </c>
      <c r="N5" s="12">
        <v>1040</v>
      </c>
      <c r="O5" s="12">
        <v>1025</v>
      </c>
      <c r="P5" t="s">
        <v>6423</v>
      </c>
      <c r="Q5" t="s">
        <v>6403</v>
      </c>
      <c r="R5" t="s">
        <v>6404</v>
      </c>
      <c r="S5" s="12">
        <v>10</v>
      </c>
      <c r="T5" t="s">
        <v>382</v>
      </c>
      <c r="U5" s="79" t="str">
        <f>VLOOKUP(S5,Hoja4!$A$43:$B$51,2,0)</f>
        <v>10 10 - CONTRATACIÓN DIRECTA</v>
      </c>
      <c r="V5" s="79" t="str">
        <f>VLOOKUP(U5,Hoja4!$A$76:$B$87,2,0)</f>
        <v>2 02 Personal supernumerario y planta temporal</v>
      </c>
      <c r="W5" s="79" t="str">
        <f>VLOOKUP(V5,Hoja4!$A$90:$B$93,2,0)</f>
        <v>1 07 Gastos de personal</v>
      </c>
      <c r="X5" s="10">
        <v>1051185401</v>
      </c>
      <c r="Y5" t="s">
        <v>3391</v>
      </c>
      <c r="Z5" s="14">
        <v>0</v>
      </c>
      <c r="AA5" s="14">
        <v>0</v>
      </c>
      <c r="AB5" s="3">
        <v>37800000</v>
      </c>
      <c r="AC5" s="3">
        <v>31710000</v>
      </c>
      <c r="AD5" s="3">
        <v>6090000</v>
      </c>
      <c r="AE5" s="12">
        <v>2327</v>
      </c>
      <c r="AF5" s="27" t="s">
        <v>8456</v>
      </c>
      <c r="AG5" s="12">
        <v>124906</v>
      </c>
      <c r="AH5" s="10">
        <v>2</v>
      </c>
      <c r="AI5" s="46" t="s">
        <v>8531</v>
      </c>
      <c r="AJ5" s="46" t="s">
        <v>8532</v>
      </c>
    </row>
    <row r="6" spans="1:38" x14ac:dyDescent="0.2">
      <c r="A6" s="10">
        <v>2025</v>
      </c>
      <c r="B6" s="10">
        <v>1</v>
      </c>
      <c r="C6" s="11">
        <v>45658</v>
      </c>
      <c r="D6" s="11">
        <v>45747</v>
      </c>
      <c r="E6" s="10" t="s">
        <v>2</v>
      </c>
      <c r="F6" s="11">
        <v>45688</v>
      </c>
      <c r="G6" s="12">
        <v>12</v>
      </c>
      <c r="H6" t="s">
        <v>140</v>
      </c>
      <c r="I6" t="s">
        <v>8257</v>
      </c>
      <c r="J6" s="8" t="s">
        <v>8241</v>
      </c>
      <c r="K6" s="80" t="str">
        <f>VLOOKUP(J6,Hoja4!$A$56:$B$73,2,0)</f>
        <v>12 12 - CONTRATO DE PRESTACION DE SERVICIOS</v>
      </c>
      <c r="L6" s="12">
        <v>334</v>
      </c>
      <c r="M6" t="s">
        <v>8</v>
      </c>
      <c r="N6" s="12">
        <v>1039</v>
      </c>
      <c r="O6" s="12">
        <v>1026</v>
      </c>
      <c r="P6" t="s">
        <v>6428</v>
      </c>
      <c r="Q6" t="s">
        <v>6403</v>
      </c>
      <c r="R6" t="s">
        <v>6404</v>
      </c>
      <c r="S6" s="12">
        <v>10</v>
      </c>
      <c r="T6" t="s">
        <v>382</v>
      </c>
      <c r="U6" s="79" t="str">
        <f>VLOOKUP(S6,Hoja4!$A$43:$B$51,2,0)</f>
        <v>10 10 - CONTRATACIÓN DIRECTA</v>
      </c>
      <c r="V6" s="79" t="str">
        <f>VLOOKUP(U6,Hoja4!$A$76:$B$87,2,0)</f>
        <v>2 02 Personal supernumerario y planta temporal</v>
      </c>
      <c r="W6" s="79" t="str">
        <f>VLOOKUP(V6,Hoja4!$A$90:$B$93,2,0)</f>
        <v>1 07 Gastos de personal</v>
      </c>
      <c r="X6" s="10">
        <v>1055963762</v>
      </c>
      <c r="Y6" t="s">
        <v>477</v>
      </c>
      <c r="Z6" s="14">
        <v>0</v>
      </c>
      <c r="AA6" s="14">
        <v>0</v>
      </c>
      <c r="AB6" s="3">
        <v>42120000</v>
      </c>
      <c r="AC6" s="3">
        <v>42120000</v>
      </c>
      <c r="AD6" s="3">
        <v>0</v>
      </c>
      <c r="AE6" s="12">
        <v>2327</v>
      </c>
      <c r="AF6" s="27" t="s">
        <v>8456</v>
      </c>
      <c r="AG6" s="12">
        <v>124819</v>
      </c>
      <c r="AH6" s="10">
        <v>2</v>
      </c>
      <c r="AI6" s="46" t="s">
        <v>8531</v>
      </c>
      <c r="AJ6" s="46" t="s">
        <v>8532</v>
      </c>
    </row>
    <row r="7" spans="1:38" x14ac:dyDescent="0.2">
      <c r="A7" s="10">
        <v>2025</v>
      </c>
      <c r="B7" s="10">
        <v>1</v>
      </c>
      <c r="C7" s="11">
        <v>45658</v>
      </c>
      <c r="D7" s="11">
        <v>45747</v>
      </c>
      <c r="E7" s="10" t="s">
        <v>2</v>
      </c>
      <c r="F7" s="11">
        <v>45688</v>
      </c>
      <c r="G7" s="12">
        <v>12</v>
      </c>
      <c r="H7" t="s">
        <v>140</v>
      </c>
      <c r="I7" t="s">
        <v>8258</v>
      </c>
      <c r="J7" s="8" t="s">
        <v>8241</v>
      </c>
      <c r="K7" s="80" t="str">
        <f>VLOOKUP(J7,Hoja4!$A$56:$B$73,2,0)</f>
        <v>12 12 - CONTRATO DE PRESTACION DE SERVICIOS</v>
      </c>
      <c r="L7" s="12">
        <v>334</v>
      </c>
      <c r="M7" t="s">
        <v>8</v>
      </c>
      <c r="N7" s="12">
        <v>1013</v>
      </c>
      <c r="O7" s="12">
        <v>1027</v>
      </c>
      <c r="P7" t="s">
        <v>6433</v>
      </c>
      <c r="Q7" t="s">
        <v>6434</v>
      </c>
      <c r="R7" t="s">
        <v>6435</v>
      </c>
      <c r="S7" s="12">
        <v>10</v>
      </c>
      <c r="T7" t="s">
        <v>382</v>
      </c>
      <c r="U7" s="79" t="str">
        <f>VLOOKUP(S7,Hoja4!$A$43:$B$51,2,0)</f>
        <v>10 10 - CONTRATACIÓN DIRECTA</v>
      </c>
      <c r="V7" s="79" t="str">
        <f>VLOOKUP(U7,Hoja4!$A$76:$B$87,2,0)</f>
        <v>2 02 Personal supernumerario y planta temporal</v>
      </c>
      <c r="W7" s="79" t="str">
        <f>VLOOKUP(V7,Hoja4!$A$90:$B$93,2,0)</f>
        <v>1 07 Gastos de personal</v>
      </c>
      <c r="X7" s="10">
        <v>80126283</v>
      </c>
      <c r="Y7" t="s">
        <v>6439</v>
      </c>
      <c r="Z7" s="14">
        <v>0</v>
      </c>
      <c r="AA7" s="14">
        <v>0</v>
      </c>
      <c r="AB7" s="3">
        <v>50400000</v>
      </c>
      <c r="AC7" s="3">
        <v>50400000</v>
      </c>
      <c r="AD7" s="3">
        <v>0</v>
      </c>
      <c r="AE7" s="12">
        <v>2289</v>
      </c>
      <c r="AF7" s="27" t="s">
        <v>8452</v>
      </c>
      <c r="AG7" s="12">
        <v>125222</v>
      </c>
      <c r="AH7" s="10">
        <v>1</v>
      </c>
      <c r="AI7" s="46" t="s">
        <v>8522</v>
      </c>
      <c r="AJ7" s="46" t="s">
        <v>8526</v>
      </c>
    </row>
    <row r="8" spans="1:38" x14ac:dyDescent="0.2">
      <c r="A8" s="10">
        <v>2025</v>
      </c>
      <c r="B8" s="10">
        <v>1</v>
      </c>
      <c r="C8" s="11">
        <v>45658</v>
      </c>
      <c r="D8" s="11">
        <v>45747</v>
      </c>
      <c r="E8" s="10" t="s">
        <v>2</v>
      </c>
      <c r="F8" s="11">
        <v>45688</v>
      </c>
      <c r="G8" s="12">
        <v>12</v>
      </c>
      <c r="H8" t="s">
        <v>140</v>
      </c>
      <c r="I8" t="s">
        <v>8259</v>
      </c>
      <c r="J8" s="8" t="s">
        <v>8241</v>
      </c>
      <c r="K8" s="80" t="str">
        <f>VLOOKUP(J8,Hoja4!$A$56:$B$73,2,0)</f>
        <v>12 12 - CONTRATO DE PRESTACION DE SERVICIOS</v>
      </c>
      <c r="L8" s="12">
        <v>334</v>
      </c>
      <c r="M8" t="s">
        <v>8</v>
      </c>
      <c r="N8" s="12">
        <v>1039</v>
      </c>
      <c r="O8" s="12">
        <v>1028</v>
      </c>
      <c r="P8" t="s">
        <v>6444</v>
      </c>
      <c r="Q8" t="s">
        <v>6403</v>
      </c>
      <c r="R8" t="s">
        <v>6404</v>
      </c>
      <c r="S8" s="12">
        <v>10</v>
      </c>
      <c r="T8" t="s">
        <v>382</v>
      </c>
      <c r="U8" s="79" t="str">
        <f>VLOOKUP(S8,Hoja4!$A$43:$B$51,2,0)</f>
        <v>10 10 - CONTRATACIÓN DIRECTA</v>
      </c>
      <c r="V8" s="79" t="str">
        <f>VLOOKUP(U8,Hoja4!$A$76:$B$87,2,0)</f>
        <v>2 02 Personal supernumerario y planta temporal</v>
      </c>
      <c r="W8" s="79" t="str">
        <f>VLOOKUP(V8,Hoja4!$A$90:$B$93,2,0)</f>
        <v>1 07 Gastos de personal</v>
      </c>
      <c r="X8" s="10">
        <v>1014261209</v>
      </c>
      <c r="Y8" t="s">
        <v>3121</v>
      </c>
      <c r="Z8" s="14">
        <v>0</v>
      </c>
      <c r="AA8" s="14">
        <v>0</v>
      </c>
      <c r="AB8" s="3">
        <v>42120000</v>
      </c>
      <c r="AC8" s="3">
        <v>42120000</v>
      </c>
      <c r="AD8" s="3">
        <v>0</v>
      </c>
      <c r="AE8" s="12">
        <v>2327</v>
      </c>
      <c r="AF8" s="27" t="s">
        <v>8456</v>
      </c>
      <c r="AG8" s="12">
        <v>124819</v>
      </c>
      <c r="AH8" s="10">
        <v>2</v>
      </c>
      <c r="AI8" s="46" t="s">
        <v>8531</v>
      </c>
      <c r="AJ8" s="46" t="s">
        <v>8532</v>
      </c>
    </row>
    <row r="9" spans="1:38" x14ac:dyDescent="0.2">
      <c r="A9" s="10">
        <v>2025</v>
      </c>
      <c r="B9" s="10">
        <v>1</v>
      </c>
      <c r="C9" s="11">
        <v>45658</v>
      </c>
      <c r="D9" s="11">
        <v>45747</v>
      </c>
      <c r="E9" s="10" t="s">
        <v>2</v>
      </c>
      <c r="F9" s="11">
        <v>45688</v>
      </c>
      <c r="G9" s="12">
        <v>12</v>
      </c>
      <c r="H9" t="s">
        <v>140</v>
      </c>
      <c r="I9" t="s">
        <v>8260</v>
      </c>
      <c r="J9" s="8" t="s">
        <v>8241</v>
      </c>
      <c r="K9" s="80" t="str">
        <f>VLOOKUP(J9,Hoja4!$A$56:$B$73,2,0)</f>
        <v>12 12 - CONTRATO DE PRESTACION DE SERVICIOS</v>
      </c>
      <c r="L9" s="12">
        <v>334</v>
      </c>
      <c r="M9" t="s">
        <v>8</v>
      </c>
      <c r="N9" s="12">
        <v>1039</v>
      </c>
      <c r="O9" s="12">
        <v>1029</v>
      </c>
      <c r="P9" t="s">
        <v>6448</v>
      </c>
      <c r="Q9" t="s">
        <v>6403</v>
      </c>
      <c r="R9" t="s">
        <v>6404</v>
      </c>
      <c r="S9" s="12">
        <v>10</v>
      </c>
      <c r="T9" t="s">
        <v>382</v>
      </c>
      <c r="U9" s="79" t="str">
        <f>VLOOKUP(S9,Hoja4!$A$43:$B$51,2,0)</f>
        <v>10 10 - CONTRATACIÓN DIRECTA</v>
      </c>
      <c r="V9" s="79" t="str">
        <f>VLOOKUP(U9,Hoja4!$A$76:$B$87,2,0)</f>
        <v>2 02 Personal supernumerario y planta temporal</v>
      </c>
      <c r="W9" s="79" t="str">
        <f>VLOOKUP(V9,Hoja4!$A$90:$B$93,2,0)</f>
        <v>1 07 Gastos de personal</v>
      </c>
      <c r="X9" s="10">
        <v>52777050</v>
      </c>
      <c r="Y9" t="s">
        <v>605</v>
      </c>
      <c r="Z9" s="14">
        <v>0</v>
      </c>
      <c r="AA9" s="14">
        <v>0</v>
      </c>
      <c r="AB9" s="3">
        <v>42120000</v>
      </c>
      <c r="AC9" s="3">
        <v>42120000</v>
      </c>
      <c r="AD9" s="3">
        <v>0</v>
      </c>
      <c r="AE9" s="12">
        <v>2327</v>
      </c>
      <c r="AF9" s="27" t="s">
        <v>8456</v>
      </c>
      <c r="AG9" s="12">
        <v>124819</v>
      </c>
      <c r="AH9" s="10">
        <v>2</v>
      </c>
      <c r="AI9" s="46" t="s">
        <v>8531</v>
      </c>
      <c r="AJ9" s="46" t="s">
        <v>8532</v>
      </c>
    </row>
    <row r="10" spans="1:38" x14ac:dyDescent="0.2">
      <c r="A10" s="10">
        <v>2025</v>
      </c>
      <c r="B10" s="10">
        <v>1</v>
      </c>
      <c r="C10" s="11">
        <v>45658</v>
      </c>
      <c r="D10" s="11">
        <v>45747</v>
      </c>
      <c r="E10" s="10" t="s">
        <v>2</v>
      </c>
      <c r="F10" s="11">
        <v>45688</v>
      </c>
      <c r="G10" s="12">
        <v>12</v>
      </c>
      <c r="H10" t="s">
        <v>140</v>
      </c>
      <c r="I10" t="s">
        <v>8261</v>
      </c>
      <c r="J10" s="8" t="s">
        <v>8241</v>
      </c>
      <c r="K10" s="80" t="str">
        <f>VLOOKUP(J10,Hoja4!$A$56:$B$73,2,0)</f>
        <v>12 12 - CONTRATO DE PRESTACION DE SERVICIOS</v>
      </c>
      <c r="L10" s="12">
        <v>334</v>
      </c>
      <c r="M10" t="s">
        <v>8</v>
      </c>
      <c r="N10" s="12">
        <v>1027</v>
      </c>
      <c r="O10" s="12">
        <v>1030</v>
      </c>
      <c r="P10" t="s">
        <v>6452</v>
      </c>
      <c r="Q10" t="s">
        <v>6403</v>
      </c>
      <c r="R10" t="s">
        <v>6404</v>
      </c>
      <c r="S10" s="12">
        <v>10</v>
      </c>
      <c r="T10" t="s">
        <v>382</v>
      </c>
      <c r="U10" s="79" t="str">
        <f>VLOOKUP(S10,Hoja4!$A$43:$B$51,2,0)</f>
        <v>10 10 - CONTRATACIÓN DIRECTA</v>
      </c>
      <c r="V10" s="79" t="str">
        <f>VLOOKUP(U10,Hoja4!$A$76:$B$87,2,0)</f>
        <v>2 02 Personal supernumerario y planta temporal</v>
      </c>
      <c r="W10" s="79" t="str">
        <f>VLOOKUP(V10,Hoja4!$A$90:$B$93,2,0)</f>
        <v>1 07 Gastos de personal</v>
      </c>
      <c r="X10" s="10">
        <v>1053344917</v>
      </c>
      <c r="Y10" t="s">
        <v>729</v>
      </c>
      <c r="Z10" s="14">
        <v>0</v>
      </c>
      <c r="AA10" s="14">
        <v>0</v>
      </c>
      <c r="AB10" s="3">
        <v>71760000</v>
      </c>
      <c r="AC10" s="3">
        <v>70564000</v>
      </c>
      <c r="AD10" s="3">
        <v>1196000</v>
      </c>
      <c r="AE10" s="12">
        <v>2327</v>
      </c>
      <c r="AF10" s="27" t="s">
        <v>8456</v>
      </c>
      <c r="AG10" s="12">
        <v>126244</v>
      </c>
      <c r="AH10" s="10">
        <v>2</v>
      </c>
      <c r="AI10" s="46" t="s">
        <v>8531</v>
      </c>
      <c r="AJ10" s="46" t="s">
        <v>8532</v>
      </c>
    </row>
    <row r="11" spans="1:38" x14ac:dyDescent="0.2">
      <c r="A11" s="10">
        <v>2025</v>
      </c>
      <c r="B11" s="10">
        <v>2</v>
      </c>
      <c r="C11" s="11">
        <v>45658</v>
      </c>
      <c r="D11" s="11">
        <v>45747</v>
      </c>
      <c r="E11" s="10" t="s">
        <v>2</v>
      </c>
      <c r="F11" s="11">
        <v>45691</v>
      </c>
      <c r="G11" s="12">
        <v>12</v>
      </c>
      <c r="H11" t="s">
        <v>140</v>
      </c>
      <c r="I11" t="s">
        <v>8262</v>
      </c>
      <c r="J11" s="8" t="s">
        <v>8241</v>
      </c>
      <c r="K11" s="80" t="str">
        <f>VLOOKUP(J11,Hoja4!$A$56:$B$73,2,0)</f>
        <v>12 12 - CONTRATO DE PRESTACION DE SERVICIOS</v>
      </c>
      <c r="L11" s="12">
        <v>331</v>
      </c>
      <c r="M11" t="s">
        <v>8</v>
      </c>
      <c r="N11" s="12">
        <v>1054</v>
      </c>
      <c r="O11" s="12">
        <v>1031</v>
      </c>
      <c r="P11" t="s">
        <v>6458</v>
      </c>
      <c r="Q11" t="s">
        <v>6403</v>
      </c>
      <c r="R11" t="s">
        <v>6404</v>
      </c>
      <c r="S11" s="12">
        <v>10</v>
      </c>
      <c r="T11" t="s">
        <v>382</v>
      </c>
      <c r="U11" s="79" t="str">
        <f>VLOOKUP(S11,Hoja4!$A$43:$B$51,2,0)</f>
        <v>10 10 - CONTRATACIÓN DIRECTA</v>
      </c>
      <c r="V11" s="79" t="str">
        <f>VLOOKUP(U11,Hoja4!$A$76:$B$87,2,0)</f>
        <v>2 02 Personal supernumerario y planta temporal</v>
      </c>
      <c r="W11" s="79" t="str">
        <f>VLOOKUP(V11,Hoja4!$A$90:$B$93,2,0)</f>
        <v>1 07 Gastos de personal</v>
      </c>
      <c r="X11" s="10">
        <v>1022324164</v>
      </c>
      <c r="Y11" t="s">
        <v>1385</v>
      </c>
      <c r="Z11" s="14">
        <v>0</v>
      </c>
      <c r="AA11" s="14">
        <v>0</v>
      </c>
      <c r="AB11" s="3">
        <v>52830000</v>
      </c>
      <c r="AC11" s="3">
        <v>52830000</v>
      </c>
      <c r="AD11" s="3">
        <v>0</v>
      </c>
      <c r="AE11" s="12">
        <v>2327</v>
      </c>
      <c r="AF11" s="27" t="s">
        <v>8456</v>
      </c>
      <c r="AG11" s="12">
        <v>125681</v>
      </c>
      <c r="AH11" s="10">
        <v>2</v>
      </c>
      <c r="AI11" s="46" t="s">
        <v>8531</v>
      </c>
      <c r="AJ11" s="46" t="s">
        <v>8532</v>
      </c>
    </row>
    <row r="12" spans="1:38" x14ac:dyDescent="0.2">
      <c r="A12" s="10">
        <v>2025</v>
      </c>
      <c r="B12" s="10">
        <v>2</v>
      </c>
      <c r="C12" s="11">
        <v>45658</v>
      </c>
      <c r="D12" s="11">
        <v>45747</v>
      </c>
      <c r="E12" s="10" t="s">
        <v>2</v>
      </c>
      <c r="F12" s="11">
        <v>45691</v>
      </c>
      <c r="G12" s="12">
        <v>12</v>
      </c>
      <c r="H12" t="s">
        <v>140</v>
      </c>
      <c r="I12" t="s">
        <v>8263</v>
      </c>
      <c r="J12" s="8" t="s">
        <v>8241</v>
      </c>
      <c r="K12" s="80" t="str">
        <f>VLOOKUP(J12,Hoja4!$A$56:$B$73,2,0)</f>
        <v>12 12 - CONTRATO DE PRESTACION DE SERVICIOS</v>
      </c>
      <c r="L12" s="12">
        <v>331</v>
      </c>
      <c r="M12" t="s">
        <v>8</v>
      </c>
      <c r="N12" s="12">
        <v>1047</v>
      </c>
      <c r="O12" s="12">
        <v>1032</v>
      </c>
      <c r="P12" t="s">
        <v>6464</v>
      </c>
      <c r="Q12" t="s">
        <v>6465</v>
      </c>
      <c r="R12" t="s">
        <v>6466</v>
      </c>
      <c r="S12" s="12">
        <v>10</v>
      </c>
      <c r="T12" t="s">
        <v>382</v>
      </c>
      <c r="U12" s="79" t="str">
        <f>VLOOKUP(S12,Hoja4!$A$43:$B$51,2,0)</f>
        <v>10 10 - CONTRATACIÓN DIRECTA</v>
      </c>
      <c r="V12" s="79" t="str">
        <f>VLOOKUP(U12,Hoja4!$A$76:$B$87,2,0)</f>
        <v>2 02 Personal supernumerario y planta temporal</v>
      </c>
      <c r="W12" s="79" t="str">
        <f>VLOOKUP(V12,Hoja4!$A$90:$B$93,2,0)</f>
        <v>1 07 Gastos de personal</v>
      </c>
      <c r="X12" s="10">
        <v>1030568733</v>
      </c>
      <c r="Y12" t="s">
        <v>4691</v>
      </c>
      <c r="Z12" s="14">
        <v>0</v>
      </c>
      <c r="AA12" s="14">
        <v>0</v>
      </c>
      <c r="AB12" s="3">
        <v>51000000</v>
      </c>
      <c r="AC12" s="3">
        <v>51000000</v>
      </c>
      <c r="AD12" s="3">
        <v>0</v>
      </c>
      <c r="AE12" s="12">
        <v>2671</v>
      </c>
      <c r="AF12" s="27" t="s">
        <v>8489</v>
      </c>
      <c r="AG12" s="12">
        <v>125035</v>
      </c>
      <c r="AH12" s="10">
        <v>3</v>
      </c>
      <c r="AI12" s="46" t="s">
        <v>8522</v>
      </c>
      <c r="AJ12" s="46" t="s">
        <v>8525</v>
      </c>
    </row>
    <row r="13" spans="1:38" x14ac:dyDescent="0.2">
      <c r="A13" s="10">
        <v>2025</v>
      </c>
      <c r="B13" s="10">
        <v>2</v>
      </c>
      <c r="C13" s="11">
        <v>45658</v>
      </c>
      <c r="D13" s="11">
        <v>45747</v>
      </c>
      <c r="E13" s="10" t="s">
        <v>2</v>
      </c>
      <c r="F13" s="11">
        <v>45691</v>
      </c>
      <c r="G13" s="12">
        <v>12</v>
      </c>
      <c r="H13" t="s">
        <v>140</v>
      </c>
      <c r="I13" t="s">
        <v>8264</v>
      </c>
      <c r="J13" s="8" t="s">
        <v>8241</v>
      </c>
      <c r="K13" s="80" t="str">
        <f>VLOOKUP(J13,Hoja4!$A$56:$B$73,2,0)</f>
        <v>12 12 - CONTRATO DE PRESTACION DE SERVICIOS</v>
      </c>
      <c r="L13" s="12">
        <v>331</v>
      </c>
      <c r="M13" t="s">
        <v>8</v>
      </c>
      <c r="N13" s="12">
        <v>1011</v>
      </c>
      <c r="O13" s="12">
        <v>1033</v>
      </c>
      <c r="P13" t="s">
        <v>6472</v>
      </c>
      <c r="Q13" t="s">
        <v>6403</v>
      </c>
      <c r="R13" t="s">
        <v>6404</v>
      </c>
      <c r="S13" s="12">
        <v>10</v>
      </c>
      <c r="T13" t="s">
        <v>382</v>
      </c>
      <c r="U13" s="79" t="str">
        <f>VLOOKUP(S13,Hoja4!$A$43:$B$51,2,0)</f>
        <v>10 10 - CONTRATACIÓN DIRECTA</v>
      </c>
      <c r="V13" s="79" t="str">
        <f>VLOOKUP(U13,Hoja4!$A$76:$B$87,2,0)</f>
        <v>2 02 Personal supernumerario y planta temporal</v>
      </c>
      <c r="W13" s="79" t="str">
        <f>VLOOKUP(V13,Hoja4!$A$90:$B$93,2,0)</f>
        <v>1 07 Gastos de personal</v>
      </c>
      <c r="X13" s="10">
        <v>80172113</v>
      </c>
      <c r="Y13" t="s">
        <v>2014</v>
      </c>
      <c r="Z13" s="14">
        <v>0</v>
      </c>
      <c r="AA13" s="14">
        <v>0</v>
      </c>
      <c r="AB13" s="3">
        <v>29430000</v>
      </c>
      <c r="AC13" s="3">
        <v>29430000</v>
      </c>
      <c r="AD13" s="3">
        <v>0</v>
      </c>
      <c r="AE13" s="12">
        <v>2327</v>
      </c>
      <c r="AF13" s="27" t="s">
        <v>8456</v>
      </c>
      <c r="AG13" s="12">
        <v>125219</v>
      </c>
      <c r="AH13" s="10">
        <v>2</v>
      </c>
      <c r="AI13" s="46" t="s">
        <v>8531</v>
      </c>
      <c r="AJ13" s="46" t="s">
        <v>8532</v>
      </c>
    </row>
    <row r="14" spans="1:38" x14ac:dyDescent="0.2">
      <c r="A14" s="10">
        <v>2025</v>
      </c>
      <c r="B14" s="10">
        <v>2</v>
      </c>
      <c r="C14" s="11">
        <v>45658</v>
      </c>
      <c r="D14" s="11">
        <v>45747</v>
      </c>
      <c r="E14" s="10" t="s">
        <v>2</v>
      </c>
      <c r="F14" s="11">
        <v>45691</v>
      </c>
      <c r="G14" s="12">
        <v>12</v>
      </c>
      <c r="H14" t="s">
        <v>140</v>
      </c>
      <c r="I14" t="s">
        <v>8265</v>
      </c>
      <c r="J14" s="8" t="s">
        <v>8241</v>
      </c>
      <c r="K14" s="80" t="str">
        <f>VLOOKUP(J14,Hoja4!$A$56:$B$73,2,0)</f>
        <v>12 12 - CONTRATO DE PRESTACION DE SERVICIOS</v>
      </c>
      <c r="L14" s="12">
        <v>331</v>
      </c>
      <c r="M14" t="s">
        <v>8</v>
      </c>
      <c r="N14" s="12">
        <v>1012</v>
      </c>
      <c r="O14" s="12">
        <v>1034</v>
      </c>
      <c r="P14" t="s">
        <v>6477</v>
      </c>
      <c r="Q14" t="s">
        <v>6403</v>
      </c>
      <c r="R14" t="s">
        <v>6404</v>
      </c>
      <c r="S14" s="12">
        <v>10</v>
      </c>
      <c r="T14" t="s">
        <v>382</v>
      </c>
      <c r="U14" s="79" t="str">
        <f>VLOOKUP(S14,Hoja4!$A$43:$B$51,2,0)</f>
        <v>10 10 - CONTRATACIÓN DIRECTA</v>
      </c>
      <c r="V14" s="79" t="str">
        <f>VLOOKUP(U14,Hoja4!$A$76:$B$87,2,0)</f>
        <v>2 02 Personal supernumerario y planta temporal</v>
      </c>
      <c r="W14" s="79" t="str">
        <f>VLOOKUP(V14,Hoja4!$A$90:$B$93,2,0)</f>
        <v>1 07 Gastos de personal</v>
      </c>
      <c r="X14" s="10">
        <v>52787056</v>
      </c>
      <c r="Y14" t="s">
        <v>1471</v>
      </c>
      <c r="Z14" s="14">
        <v>0</v>
      </c>
      <c r="AA14" s="14">
        <v>0</v>
      </c>
      <c r="AB14" s="3">
        <v>48000000</v>
      </c>
      <c r="AC14" s="3">
        <v>47200000</v>
      </c>
      <c r="AD14" s="3">
        <v>800000</v>
      </c>
      <c r="AE14" s="12">
        <v>2327</v>
      </c>
      <c r="AF14" s="27" t="s">
        <v>8456</v>
      </c>
      <c r="AG14" s="12">
        <v>125223</v>
      </c>
      <c r="AH14" s="10">
        <v>2</v>
      </c>
      <c r="AI14" s="46" t="s">
        <v>8531</v>
      </c>
      <c r="AJ14" s="46" t="s">
        <v>8532</v>
      </c>
    </row>
    <row r="15" spans="1:38" x14ac:dyDescent="0.2">
      <c r="A15" s="10">
        <v>2025</v>
      </c>
      <c r="B15" s="10">
        <v>2</v>
      </c>
      <c r="C15" s="11">
        <v>45658</v>
      </c>
      <c r="D15" s="11">
        <v>45747</v>
      </c>
      <c r="E15" s="10" t="s">
        <v>2</v>
      </c>
      <c r="F15" s="11">
        <v>45691</v>
      </c>
      <c r="G15" s="12">
        <v>12</v>
      </c>
      <c r="H15" t="s">
        <v>140</v>
      </c>
      <c r="I15" t="s">
        <v>8266</v>
      </c>
      <c r="J15" s="8" t="s">
        <v>8241</v>
      </c>
      <c r="K15" s="80" t="str">
        <f>VLOOKUP(J15,Hoja4!$A$56:$B$73,2,0)</f>
        <v>12 12 - CONTRATO DE PRESTACION DE SERVICIOS</v>
      </c>
      <c r="L15" s="12">
        <v>331</v>
      </c>
      <c r="M15" t="s">
        <v>8</v>
      </c>
      <c r="N15" s="12">
        <v>1057</v>
      </c>
      <c r="O15" s="12">
        <v>1035</v>
      </c>
      <c r="P15" t="s">
        <v>6483</v>
      </c>
      <c r="Q15" t="s">
        <v>6403</v>
      </c>
      <c r="R15" t="s">
        <v>6404</v>
      </c>
      <c r="S15" s="12">
        <v>10</v>
      </c>
      <c r="T15" t="s">
        <v>382</v>
      </c>
      <c r="U15" s="79" t="str">
        <f>VLOOKUP(S15,Hoja4!$A$43:$B$51,2,0)</f>
        <v>10 10 - CONTRATACIÓN DIRECTA</v>
      </c>
      <c r="V15" s="79" t="str">
        <f>VLOOKUP(U15,Hoja4!$A$76:$B$87,2,0)</f>
        <v>2 02 Personal supernumerario y planta temporal</v>
      </c>
      <c r="W15" s="79" t="str">
        <f>VLOOKUP(V15,Hoja4!$A$90:$B$93,2,0)</f>
        <v>1 07 Gastos de personal</v>
      </c>
      <c r="X15" s="10">
        <v>1000601472</v>
      </c>
      <c r="Y15" t="s">
        <v>3575</v>
      </c>
      <c r="Z15" s="14">
        <v>0</v>
      </c>
      <c r="AA15" s="14">
        <v>0</v>
      </c>
      <c r="AB15" s="3">
        <v>36000000</v>
      </c>
      <c r="AC15" s="3">
        <v>36000000</v>
      </c>
      <c r="AD15" s="3">
        <v>0</v>
      </c>
      <c r="AE15" s="12">
        <v>2327</v>
      </c>
      <c r="AF15" s="27" t="s">
        <v>8456</v>
      </c>
      <c r="AG15" s="12">
        <v>124881</v>
      </c>
      <c r="AH15" s="10">
        <v>2</v>
      </c>
      <c r="AI15" s="46" t="s">
        <v>8531</v>
      </c>
      <c r="AJ15" s="46" t="s">
        <v>8532</v>
      </c>
    </row>
    <row r="16" spans="1:38" x14ac:dyDescent="0.2">
      <c r="A16" s="10">
        <v>2025</v>
      </c>
      <c r="B16" s="10">
        <v>2</v>
      </c>
      <c r="C16" s="11">
        <v>45658</v>
      </c>
      <c r="D16" s="11">
        <v>45747</v>
      </c>
      <c r="E16" s="10" t="s">
        <v>2</v>
      </c>
      <c r="F16" s="11">
        <v>45691</v>
      </c>
      <c r="G16" s="12">
        <v>12</v>
      </c>
      <c r="H16" t="s">
        <v>140</v>
      </c>
      <c r="I16" t="s">
        <v>8267</v>
      </c>
      <c r="J16" s="8" t="s">
        <v>8241</v>
      </c>
      <c r="K16" s="80" t="str">
        <f>VLOOKUP(J16,Hoja4!$A$56:$B$73,2,0)</f>
        <v>12 12 - CONTRATO DE PRESTACION DE SERVICIOS</v>
      </c>
      <c r="L16" s="12">
        <v>331</v>
      </c>
      <c r="M16" t="s">
        <v>8</v>
      </c>
      <c r="N16" s="12">
        <v>1060</v>
      </c>
      <c r="O16" s="12">
        <v>1036</v>
      </c>
      <c r="P16" t="s">
        <v>6489</v>
      </c>
      <c r="Q16" t="s">
        <v>6403</v>
      </c>
      <c r="R16" t="s">
        <v>6404</v>
      </c>
      <c r="S16" s="12">
        <v>10</v>
      </c>
      <c r="T16" t="s">
        <v>382</v>
      </c>
      <c r="U16" s="79" t="str">
        <f>VLOOKUP(S16,Hoja4!$A$43:$B$51,2,0)</f>
        <v>10 10 - CONTRATACIÓN DIRECTA</v>
      </c>
      <c r="V16" s="79" t="str">
        <f>VLOOKUP(U16,Hoja4!$A$76:$B$87,2,0)</f>
        <v>2 02 Personal supernumerario y planta temporal</v>
      </c>
      <c r="W16" s="79" t="str">
        <f>VLOOKUP(V16,Hoja4!$A$90:$B$93,2,0)</f>
        <v>1 07 Gastos de personal</v>
      </c>
      <c r="X16" s="10">
        <v>1075685625</v>
      </c>
      <c r="Y16" t="s">
        <v>2327</v>
      </c>
      <c r="Z16" s="14">
        <v>0</v>
      </c>
      <c r="AA16" s="14">
        <v>0</v>
      </c>
      <c r="AB16" s="3">
        <v>27000000</v>
      </c>
      <c r="AC16" s="3">
        <v>26400000</v>
      </c>
      <c r="AD16" s="3">
        <v>600000</v>
      </c>
      <c r="AE16" s="12">
        <v>2327</v>
      </c>
      <c r="AF16" s="27" t="s">
        <v>8456</v>
      </c>
      <c r="AG16" s="12">
        <v>125008</v>
      </c>
      <c r="AH16" s="10">
        <v>2</v>
      </c>
      <c r="AI16" s="46" t="s">
        <v>8531</v>
      </c>
      <c r="AJ16" s="46" t="s">
        <v>8532</v>
      </c>
    </row>
    <row r="17" spans="1:36" x14ac:dyDescent="0.2">
      <c r="A17" s="10">
        <v>2025</v>
      </c>
      <c r="B17" s="10">
        <v>2</v>
      </c>
      <c r="C17" s="11">
        <v>45658</v>
      </c>
      <c r="D17" s="11">
        <v>45747</v>
      </c>
      <c r="E17" s="10" t="s">
        <v>2</v>
      </c>
      <c r="F17" s="11">
        <v>45691</v>
      </c>
      <c r="G17" s="12">
        <v>12</v>
      </c>
      <c r="H17" t="s">
        <v>140</v>
      </c>
      <c r="I17" t="s">
        <v>8268</v>
      </c>
      <c r="J17" s="8" t="s">
        <v>8241</v>
      </c>
      <c r="K17" s="80" t="str">
        <f>VLOOKUP(J17,Hoja4!$A$56:$B$73,2,0)</f>
        <v>12 12 - CONTRATO DE PRESTACION DE SERVICIOS</v>
      </c>
      <c r="L17" s="12">
        <v>331</v>
      </c>
      <c r="M17" t="s">
        <v>8</v>
      </c>
      <c r="N17" s="12">
        <v>1063</v>
      </c>
      <c r="O17" s="12">
        <v>1037</v>
      </c>
      <c r="P17" t="s">
        <v>6495</v>
      </c>
      <c r="Q17" t="s">
        <v>6403</v>
      </c>
      <c r="R17" t="s">
        <v>6404</v>
      </c>
      <c r="S17" s="12">
        <v>10</v>
      </c>
      <c r="T17" t="s">
        <v>382</v>
      </c>
      <c r="U17" s="79" t="str">
        <f>VLOOKUP(S17,Hoja4!$A$43:$B$51,2,0)</f>
        <v>10 10 - CONTRATACIÓN DIRECTA</v>
      </c>
      <c r="V17" s="79" t="str">
        <f>VLOOKUP(U17,Hoja4!$A$76:$B$87,2,0)</f>
        <v>2 02 Personal supernumerario y planta temporal</v>
      </c>
      <c r="W17" s="79" t="str">
        <f>VLOOKUP(V17,Hoja4!$A$90:$B$93,2,0)</f>
        <v>1 07 Gastos de personal</v>
      </c>
      <c r="X17" s="10">
        <v>1010199748</v>
      </c>
      <c r="Y17" t="s">
        <v>2556</v>
      </c>
      <c r="Z17" s="14">
        <v>0</v>
      </c>
      <c r="AA17" s="14">
        <v>0</v>
      </c>
      <c r="AB17" s="3">
        <v>37800000</v>
      </c>
      <c r="AC17" s="3">
        <v>37800000</v>
      </c>
      <c r="AD17" s="3">
        <v>0</v>
      </c>
      <c r="AE17" s="12">
        <v>2327</v>
      </c>
      <c r="AF17" s="27" t="s">
        <v>8456</v>
      </c>
      <c r="AG17" s="12">
        <v>128670</v>
      </c>
      <c r="AH17" s="10">
        <v>2</v>
      </c>
      <c r="AI17" s="46" t="s">
        <v>8531</v>
      </c>
      <c r="AJ17" s="46" t="s">
        <v>8532</v>
      </c>
    </row>
    <row r="18" spans="1:36" x14ac:dyDescent="0.2">
      <c r="A18" s="10">
        <v>2025</v>
      </c>
      <c r="B18" s="10">
        <v>2</v>
      </c>
      <c r="C18" s="11">
        <v>45658</v>
      </c>
      <c r="D18" s="11">
        <v>45747</v>
      </c>
      <c r="E18" s="10" t="s">
        <v>2</v>
      </c>
      <c r="F18" s="11">
        <v>45691</v>
      </c>
      <c r="G18" s="12">
        <v>12</v>
      </c>
      <c r="H18" t="s">
        <v>140</v>
      </c>
      <c r="I18" t="s">
        <v>8269</v>
      </c>
      <c r="J18" s="8" t="s">
        <v>8241</v>
      </c>
      <c r="K18" s="80" t="str">
        <f>VLOOKUP(J18,Hoja4!$A$56:$B$73,2,0)</f>
        <v>12 12 - CONTRATO DE PRESTACION DE SERVICIOS</v>
      </c>
      <c r="L18" s="12">
        <v>331</v>
      </c>
      <c r="M18" t="s">
        <v>8</v>
      </c>
      <c r="N18" s="12">
        <v>1041</v>
      </c>
      <c r="O18" s="12">
        <v>1038</v>
      </c>
      <c r="P18" t="s">
        <v>6501</v>
      </c>
      <c r="Q18" t="s">
        <v>6502</v>
      </c>
      <c r="R18" t="s">
        <v>6503</v>
      </c>
      <c r="S18" s="12">
        <v>10</v>
      </c>
      <c r="T18" t="s">
        <v>382</v>
      </c>
      <c r="U18" s="79" t="str">
        <f>VLOOKUP(S18,Hoja4!$A$43:$B$51,2,0)</f>
        <v>10 10 - CONTRATACIÓN DIRECTA</v>
      </c>
      <c r="V18" s="79" t="str">
        <f>VLOOKUP(U18,Hoja4!$A$76:$B$87,2,0)</f>
        <v>2 02 Personal supernumerario y planta temporal</v>
      </c>
      <c r="W18" s="79" t="str">
        <f>VLOOKUP(V18,Hoja4!$A$90:$B$93,2,0)</f>
        <v>1 07 Gastos de personal</v>
      </c>
      <c r="X18" s="10">
        <v>1016038644</v>
      </c>
      <c r="Y18" t="s">
        <v>6507</v>
      </c>
      <c r="Z18" s="14">
        <v>0</v>
      </c>
      <c r="AA18" s="14">
        <v>0</v>
      </c>
      <c r="AB18" s="3">
        <v>39000000</v>
      </c>
      <c r="AC18" s="3">
        <v>39000000</v>
      </c>
      <c r="AD18" s="3">
        <v>0</v>
      </c>
      <c r="AE18" s="12">
        <v>2666</v>
      </c>
      <c r="AF18" s="27" t="s">
        <v>8486</v>
      </c>
      <c r="AG18" s="12">
        <v>128528</v>
      </c>
      <c r="AH18" s="10">
        <v>1</v>
      </c>
      <c r="AI18" s="46" t="s">
        <v>8511</v>
      </c>
      <c r="AJ18" s="46" t="s">
        <v>8516</v>
      </c>
    </row>
    <row r="19" spans="1:36" x14ac:dyDescent="0.2">
      <c r="A19" s="10">
        <v>2025</v>
      </c>
      <c r="B19" s="10">
        <v>2</v>
      </c>
      <c r="C19" s="11">
        <v>45658</v>
      </c>
      <c r="D19" s="11">
        <v>45747</v>
      </c>
      <c r="E19" s="10" t="s">
        <v>2</v>
      </c>
      <c r="F19" s="11">
        <v>45691</v>
      </c>
      <c r="G19" s="12">
        <v>12</v>
      </c>
      <c r="H19" t="s">
        <v>140</v>
      </c>
      <c r="I19" t="s">
        <v>8270</v>
      </c>
      <c r="J19" s="8" t="s">
        <v>8241</v>
      </c>
      <c r="K19" s="80" t="str">
        <f>VLOOKUP(J19,Hoja4!$A$56:$B$73,2,0)</f>
        <v>12 12 - CONTRATO DE PRESTACION DE SERVICIOS</v>
      </c>
      <c r="L19" s="12">
        <v>331</v>
      </c>
      <c r="M19" t="s">
        <v>8</v>
      </c>
      <c r="N19" s="12">
        <v>1014</v>
      </c>
      <c r="O19" s="12">
        <v>1039</v>
      </c>
      <c r="P19" t="s">
        <v>6511</v>
      </c>
      <c r="Q19" t="s">
        <v>6434</v>
      </c>
      <c r="R19" t="s">
        <v>6435</v>
      </c>
      <c r="S19" s="12">
        <v>10</v>
      </c>
      <c r="T19" t="s">
        <v>382</v>
      </c>
      <c r="U19" s="79" t="str">
        <f>VLOOKUP(S19,Hoja4!$A$43:$B$51,2,0)</f>
        <v>10 10 - CONTRATACIÓN DIRECTA</v>
      </c>
      <c r="V19" s="79" t="str">
        <f>VLOOKUP(U19,Hoja4!$A$76:$B$87,2,0)</f>
        <v>2 02 Personal supernumerario y planta temporal</v>
      </c>
      <c r="W19" s="79" t="str">
        <f>VLOOKUP(V19,Hoja4!$A$90:$B$93,2,0)</f>
        <v>1 07 Gastos de personal</v>
      </c>
      <c r="X19" s="10">
        <v>1015443462</v>
      </c>
      <c r="Y19" t="s">
        <v>3349</v>
      </c>
      <c r="Z19" s="14">
        <v>0</v>
      </c>
      <c r="AA19" s="14">
        <v>0</v>
      </c>
      <c r="AB19" s="3">
        <v>42000000</v>
      </c>
      <c r="AC19" s="3">
        <v>42000000</v>
      </c>
      <c r="AD19" s="3">
        <v>0</v>
      </c>
      <c r="AE19" s="12">
        <v>2289</v>
      </c>
      <c r="AF19" s="27" t="s">
        <v>8452</v>
      </c>
      <c r="AG19" s="12">
        <v>125639</v>
      </c>
      <c r="AH19" s="10">
        <v>1</v>
      </c>
      <c r="AI19" s="46" t="s">
        <v>8522</v>
      </c>
      <c r="AJ19" s="46" t="s">
        <v>8526</v>
      </c>
    </row>
    <row r="20" spans="1:36" x14ac:dyDescent="0.2">
      <c r="A20" s="10">
        <v>2025</v>
      </c>
      <c r="B20" s="10">
        <v>2</v>
      </c>
      <c r="C20" s="11">
        <v>45658</v>
      </c>
      <c r="D20" s="11">
        <v>45747</v>
      </c>
      <c r="E20" s="10" t="s">
        <v>2</v>
      </c>
      <c r="F20" s="11">
        <v>45691</v>
      </c>
      <c r="G20" s="12">
        <v>12</v>
      </c>
      <c r="H20" t="s">
        <v>140</v>
      </c>
      <c r="I20" t="s">
        <v>8271</v>
      </c>
      <c r="J20" s="8" t="s">
        <v>8241</v>
      </c>
      <c r="K20" s="80" t="str">
        <f>VLOOKUP(J20,Hoja4!$A$56:$B$73,2,0)</f>
        <v>12 12 - CONTRATO DE PRESTACION DE SERVICIOS</v>
      </c>
      <c r="L20" s="12">
        <v>331</v>
      </c>
      <c r="M20" t="s">
        <v>8</v>
      </c>
      <c r="N20" s="12">
        <v>1040</v>
      </c>
      <c r="O20" s="12">
        <v>1040</v>
      </c>
      <c r="P20" t="s">
        <v>6515</v>
      </c>
      <c r="Q20" t="s">
        <v>6403</v>
      </c>
      <c r="R20" t="s">
        <v>6404</v>
      </c>
      <c r="S20" s="12">
        <v>10</v>
      </c>
      <c r="T20" t="s">
        <v>382</v>
      </c>
      <c r="U20" s="79" t="str">
        <f>VLOOKUP(S20,Hoja4!$A$43:$B$51,2,0)</f>
        <v>10 10 - CONTRATACIÓN DIRECTA</v>
      </c>
      <c r="V20" s="79" t="str">
        <f>VLOOKUP(U20,Hoja4!$A$76:$B$87,2,0)</f>
        <v>2 02 Personal supernumerario y planta temporal</v>
      </c>
      <c r="W20" s="79" t="str">
        <f>VLOOKUP(V20,Hoja4!$A$90:$B$93,2,0)</f>
        <v>1 07 Gastos de personal</v>
      </c>
      <c r="X20" s="10">
        <v>1023963032</v>
      </c>
      <c r="Y20" t="s">
        <v>3105</v>
      </c>
      <c r="Z20" s="14">
        <v>0</v>
      </c>
      <c r="AA20" s="14">
        <v>0</v>
      </c>
      <c r="AB20" s="3">
        <v>37800000</v>
      </c>
      <c r="AC20" s="3">
        <v>37800000</v>
      </c>
      <c r="AD20" s="3">
        <v>0</v>
      </c>
      <c r="AE20" s="12">
        <v>2327</v>
      </c>
      <c r="AF20" s="27" t="s">
        <v>8456</v>
      </c>
      <c r="AG20" s="12">
        <v>124906</v>
      </c>
      <c r="AH20" s="10">
        <v>2</v>
      </c>
      <c r="AI20" s="46" t="s">
        <v>8531</v>
      </c>
      <c r="AJ20" s="46" t="s">
        <v>8532</v>
      </c>
    </row>
    <row r="21" spans="1:36" x14ac:dyDescent="0.2">
      <c r="A21" s="10">
        <v>2025</v>
      </c>
      <c r="B21" s="10">
        <v>2</v>
      </c>
      <c r="C21" s="11">
        <v>45658</v>
      </c>
      <c r="D21" s="11">
        <v>45747</v>
      </c>
      <c r="E21" s="10" t="s">
        <v>2</v>
      </c>
      <c r="F21" s="11">
        <v>45691</v>
      </c>
      <c r="G21" s="12">
        <v>12</v>
      </c>
      <c r="H21" t="s">
        <v>140</v>
      </c>
      <c r="I21" t="s">
        <v>8272</v>
      </c>
      <c r="J21" s="8" t="s">
        <v>8241</v>
      </c>
      <c r="K21" s="80" t="str">
        <f>VLOOKUP(J21,Hoja4!$A$56:$B$73,2,0)</f>
        <v>12 12 - CONTRATO DE PRESTACION DE SERVICIOS</v>
      </c>
      <c r="L21" s="12">
        <v>331</v>
      </c>
      <c r="M21" t="s">
        <v>8</v>
      </c>
      <c r="N21" s="12">
        <v>1040</v>
      </c>
      <c r="O21" s="12">
        <v>1041</v>
      </c>
      <c r="P21" t="s">
        <v>6515</v>
      </c>
      <c r="Q21" t="s">
        <v>6403</v>
      </c>
      <c r="R21" t="s">
        <v>6404</v>
      </c>
      <c r="S21" s="12">
        <v>10</v>
      </c>
      <c r="T21" t="s">
        <v>382</v>
      </c>
      <c r="U21" s="79" t="str">
        <f>VLOOKUP(S21,Hoja4!$A$43:$B$51,2,0)</f>
        <v>10 10 - CONTRATACIÓN DIRECTA</v>
      </c>
      <c r="V21" s="79" t="str">
        <f>VLOOKUP(U21,Hoja4!$A$76:$B$87,2,0)</f>
        <v>2 02 Personal supernumerario y planta temporal</v>
      </c>
      <c r="W21" s="79" t="str">
        <f>VLOOKUP(V21,Hoja4!$A$90:$B$93,2,0)</f>
        <v>1 07 Gastos de personal</v>
      </c>
      <c r="X21" s="10">
        <v>1020755846</v>
      </c>
      <c r="Y21" t="s">
        <v>1503</v>
      </c>
      <c r="Z21" s="14">
        <v>0</v>
      </c>
      <c r="AA21" s="14">
        <v>0</v>
      </c>
      <c r="AB21" s="3">
        <v>37800000</v>
      </c>
      <c r="AC21" s="3">
        <v>37800000</v>
      </c>
      <c r="AD21" s="3">
        <v>0</v>
      </c>
      <c r="AE21" s="12">
        <v>2327</v>
      </c>
      <c r="AF21" s="27" t="s">
        <v>8456</v>
      </c>
      <c r="AG21" s="12">
        <v>124906</v>
      </c>
      <c r="AH21" s="10">
        <v>2</v>
      </c>
      <c r="AI21" s="46" t="s">
        <v>8531</v>
      </c>
      <c r="AJ21" s="46" t="s">
        <v>8532</v>
      </c>
    </row>
    <row r="22" spans="1:36" x14ac:dyDescent="0.2">
      <c r="A22" s="10">
        <v>2025</v>
      </c>
      <c r="B22" s="10">
        <v>2</v>
      </c>
      <c r="C22" s="11">
        <v>45658</v>
      </c>
      <c r="D22" s="11">
        <v>45747</v>
      </c>
      <c r="E22" s="10" t="s">
        <v>2</v>
      </c>
      <c r="F22" s="11">
        <v>45691</v>
      </c>
      <c r="G22" s="12">
        <v>12</v>
      </c>
      <c r="H22" t="s">
        <v>140</v>
      </c>
      <c r="I22" t="s">
        <v>8273</v>
      </c>
      <c r="J22" s="8" t="s">
        <v>8241</v>
      </c>
      <c r="K22" s="80" t="str">
        <f>VLOOKUP(J22,Hoja4!$A$56:$B$73,2,0)</f>
        <v>12 12 - CONTRATO DE PRESTACION DE SERVICIOS</v>
      </c>
      <c r="L22" s="12">
        <v>331</v>
      </c>
      <c r="M22" t="s">
        <v>8</v>
      </c>
      <c r="N22" s="12">
        <v>1059</v>
      </c>
      <c r="O22" s="12">
        <v>1042</v>
      </c>
      <c r="P22" t="s">
        <v>6522</v>
      </c>
      <c r="Q22" t="s">
        <v>6403</v>
      </c>
      <c r="R22" t="s">
        <v>6404</v>
      </c>
      <c r="S22" s="12">
        <v>10</v>
      </c>
      <c r="T22" t="s">
        <v>382</v>
      </c>
      <c r="U22" s="79" t="str">
        <f>VLOOKUP(S22,Hoja4!$A$43:$B$51,2,0)</f>
        <v>10 10 - CONTRATACIÓN DIRECTA</v>
      </c>
      <c r="V22" s="79" t="str">
        <f>VLOOKUP(U22,Hoja4!$A$76:$B$87,2,0)</f>
        <v>2 02 Personal supernumerario y planta temporal</v>
      </c>
      <c r="W22" s="79" t="str">
        <f>VLOOKUP(V22,Hoja4!$A$90:$B$93,2,0)</f>
        <v>1 07 Gastos de personal</v>
      </c>
      <c r="X22" s="10">
        <v>88278276</v>
      </c>
      <c r="Y22" t="s">
        <v>4408</v>
      </c>
      <c r="Z22" s="14">
        <v>0</v>
      </c>
      <c r="AA22" s="14">
        <v>0</v>
      </c>
      <c r="AB22" s="3">
        <v>36000000</v>
      </c>
      <c r="AC22" s="3">
        <v>36000000</v>
      </c>
      <c r="AD22" s="3">
        <v>0</v>
      </c>
      <c r="AE22" s="12">
        <v>2327</v>
      </c>
      <c r="AF22" s="27" t="s">
        <v>8456</v>
      </c>
      <c r="AG22" s="12">
        <v>127974</v>
      </c>
      <c r="AH22" s="10">
        <v>2</v>
      </c>
      <c r="AI22" s="46" t="s">
        <v>8531</v>
      </c>
      <c r="AJ22" s="46" t="s">
        <v>8532</v>
      </c>
    </row>
    <row r="23" spans="1:36" x14ac:dyDescent="0.2">
      <c r="A23" s="10">
        <v>2025</v>
      </c>
      <c r="B23" s="10">
        <v>2</v>
      </c>
      <c r="C23" s="11">
        <v>45658</v>
      </c>
      <c r="D23" s="11">
        <v>45747</v>
      </c>
      <c r="E23" s="10" t="s">
        <v>2</v>
      </c>
      <c r="F23" s="11">
        <v>45692</v>
      </c>
      <c r="G23" s="12">
        <v>43</v>
      </c>
      <c r="H23" t="s">
        <v>1147</v>
      </c>
      <c r="I23" s="15" t="s">
        <v>8440</v>
      </c>
      <c r="J23" s="8" t="s">
        <v>8242</v>
      </c>
      <c r="K23" s="80" t="str">
        <f>VLOOKUP(J23,Hoja4!$A$56:$B$73,2,0)</f>
        <v>43 43 - CONTRATO DE INTERVENTORIA</v>
      </c>
      <c r="L23" s="12">
        <v>330</v>
      </c>
      <c r="M23" t="s">
        <v>8</v>
      </c>
      <c r="N23" s="12">
        <v>1082</v>
      </c>
      <c r="O23" s="12">
        <v>1043</v>
      </c>
      <c r="P23" s="15" t="s">
        <v>6528</v>
      </c>
      <c r="Q23" t="s">
        <v>6403</v>
      </c>
      <c r="R23" t="s">
        <v>6404</v>
      </c>
      <c r="S23" s="12">
        <v>8</v>
      </c>
      <c r="T23" t="s">
        <v>1152</v>
      </c>
      <c r="U23" s="79" t="str">
        <f>VLOOKUP(S23,Hoja4!$A$43:$B$51,2,0)</f>
        <v>8 08 - CONCURSO DE MÉRITOS ABIERTO</v>
      </c>
      <c r="V23" s="79" t="str">
        <f>VLOOKUP(U23,Hoja4!$A$76:$B$87,2,0)</f>
        <v>21 02 Adquisición de servicios</v>
      </c>
      <c r="W23" s="79" t="str">
        <f>VLOOKUP(V23,Hoja4!$A$90:$B$93,2,0)</f>
        <v>2 08 Adquisición de bienes y servicios</v>
      </c>
      <c r="X23" s="10">
        <v>890104625</v>
      </c>
      <c r="Y23" t="s">
        <v>2981</v>
      </c>
      <c r="Z23" s="14">
        <v>0</v>
      </c>
      <c r="AA23" s="14">
        <v>0</v>
      </c>
      <c r="AB23" s="69">
        <v>131146628</v>
      </c>
      <c r="AC23" s="3">
        <v>110573859</v>
      </c>
      <c r="AD23" s="3">
        <v>20572769</v>
      </c>
      <c r="AE23" s="12">
        <v>2327</v>
      </c>
      <c r="AF23" s="27" t="s">
        <v>8458</v>
      </c>
      <c r="AG23" s="12" t="s">
        <v>8446</v>
      </c>
      <c r="AH23" s="10">
        <v>4</v>
      </c>
      <c r="AI23" s="46" t="s">
        <v>8531</v>
      </c>
      <c r="AJ23" s="46" t="s">
        <v>8532</v>
      </c>
    </row>
    <row r="24" spans="1:36" x14ac:dyDescent="0.2">
      <c r="A24" s="10">
        <v>2025</v>
      </c>
      <c r="B24" s="10">
        <v>2</v>
      </c>
      <c r="C24" s="11">
        <v>45658</v>
      </c>
      <c r="D24" s="11">
        <v>45747</v>
      </c>
      <c r="E24" s="10" t="s">
        <v>2</v>
      </c>
      <c r="F24" s="11">
        <v>45693</v>
      </c>
      <c r="G24" s="12">
        <v>12</v>
      </c>
      <c r="H24" t="s">
        <v>140</v>
      </c>
      <c r="I24" t="s">
        <v>8274</v>
      </c>
      <c r="J24" s="8" t="s">
        <v>8241</v>
      </c>
      <c r="K24" s="80" t="str">
        <f>VLOOKUP(J24,Hoja4!$A$56:$B$73,2,0)</f>
        <v>12 12 - CONTRATO DE PRESTACION DE SERVICIOS</v>
      </c>
      <c r="L24" s="12">
        <v>329</v>
      </c>
      <c r="M24" t="s">
        <v>8</v>
      </c>
      <c r="N24" s="12">
        <v>1049</v>
      </c>
      <c r="O24" s="12">
        <v>1044</v>
      </c>
      <c r="P24" t="s">
        <v>6534</v>
      </c>
      <c r="Q24" t="s">
        <v>6403</v>
      </c>
      <c r="R24" t="s">
        <v>6404</v>
      </c>
      <c r="S24" s="12">
        <v>10</v>
      </c>
      <c r="T24" t="s">
        <v>382</v>
      </c>
      <c r="U24" s="79" t="str">
        <f>VLOOKUP(S24,Hoja4!$A$43:$B$51,2,0)</f>
        <v>10 10 - CONTRATACIÓN DIRECTA</v>
      </c>
      <c r="V24" s="79" t="str">
        <f>VLOOKUP(U24,Hoja4!$A$76:$B$87,2,0)</f>
        <v>2 02 Personal supernumerario y planta temporal</v>
      </c>
      <c r="W24" s="79" t="str">
        <f>VLOOKUP(V24,Hoja4!$A$90:$B$93,2,0)</f>
        <v>1 07 Gastos de personal</v>
      </c>
      <c r="X24" s="10">
        <v>80016995</v>
      </c>
      <c r="Y24" t="s">
        <v>3147</v>
      </c>
      <c r="Z24" s="14">
        <v>0</v>
      </c>
      <c r="AA24" s="14">
        <v>0</v>
      </c>
      <c r="AB24" s="3">
        <v>42000000</v>
      </c>
      <c r="AC24" s="3">
        <v>42000000</v>
      </c>
      <c r="AD24" s="3">
        <v>0</v>
      </c>
      <c r="AE24" s="12">
        <v>2327</v>
      </c>
      <c r="AF24" s="27" t="s">
        <v>8456</v>
      </c>
      <c r="AG24" s="12">
        <v>124957</v>
      </c>
      <c r="AH24" s="10">
        <v>2</v>
      </c>
      <c r="AI24" s="46" t="s">
        <v>8531</v>
      </c>
      <c r="AJ24" s="46" t="s">
        <v>8532</v>
      </c>
    </row>
    <row r="25" spans="1:36" x14ac:dyDescent="0.2">
      <c r="A25" s="10">
        <v>2025</v>
      </c>
      <c r="B25" s="10">
        <v>2</v>
      </c>
      <c r="C25" s="11">
        <v>45658</v>
      </c>
      <c r="D25" s="11">
        <v>45747</v>
      </c>
      <c r="E25" s="10" t="s">
        <v>2</v>
      </c>
      <c r="F25" s="11">
        <v>45693</v>
      </c>
      <c r="G25" s="12">
        <v>12</v>
      </c>
      <c r="H25" t="s">
        <v>140</v>
      </c>
      <c r="I25" t="s">
        <v>8275</v>
      </c>
      <c r="J25" s="8" t="s">
        <v>8241</v>
      </c>
      <c r="K25" s="80" t="str">
        <f>VLOOKUP(J25,Hoja4!$A$56:$B$73,2,0)</f>
        <v>12 12 - CONTRATO DE PRESTACION DE SERVICIOS</v>
      </c>
      <c r="L25" s="12">
        <v>329</v>
      </c>
      <c r="M25" t="s">
        <v>8</v>
      </c>
      <c r="N25" s="12">
        <v>1032</v>
      </c>
      <c r="O25" s="12">
        <v>1045</v>
      </c>
      <c r="P25" t="s">
        <v>6539</v>
      </c>
      <c r="Q25" t="s">
        <v>6434</v>
      </c>
      <c r="R25" t="s">
        <v>6435</v>
      </c>
      <c r="S25" s="12">
        <v>10</v>
      </c>
      <c r="T25" t="s">
        <v>382</v>
      </c>
      <c r="U25" s="79" t="str">
        <f>VLOOKUP(S25,Hoja4!$A$43:$B$51,2,0)</f>
        <v>10 10 - CONTRATACIÓN DIRECTA</v>
      </c>
      <c r="V25" s="79" t="str">
        <f>VLOOKUP(U25,Hoja4!$A$76:$B$87,2,0)</f>
        <v>2 02 Personal supernumerario y planta temporal</v>
      </c>
      <c r="W25" s="79" t="str">
        <f>VLOOKUP(V25,Hoja4!$A$90:$B$93,2,0)</f>
        <v>1 07 Gastos de personal</v>
      </c>
      <c r="X25" s="10">
        <v>1019076136</v>
      </c>
      <c r="Y25" t="s">
        <v>1886</v>
      </c>
      <c r="Z25" s="14">
        <v>0</v>
      </c>
      <c r="AA25" s="14">
        <v>0</v>
      </c>
      <c r="AB25" s="3">
        <v>54600000</v>
      </c>
      <c r="AC25" s="3">
        <v>54600000</v>
      </c>
      <c r="AD25" s="3">
        <v>0</v>
      </c>
      <c r="AE25" s="12">
        <v>2289</v>
      </c>
      <c r="AF25" s="27" t="s">
        <v>8452</v>
      </c>
      <c r="AG25" s="12">
        <v>126411</v>
      </c>
      <c r="AH25" s="10">
        <v>1</v>
      </c>
      <c r="AI25" s="46" t="s">
        <v>8522</v>
      </c>
      <c r="AJ25" s="46" t="s">
        <v>8526</v>
      </c>
    </row>
    <row r="26" spans="1:36" x14ac:dyDescent="0.2">
      <c r="A26" s="10">
        <v>2025</v>
      </c>
      <c r="B26" s="10">
        <v>2</v>
      </c>
      <c r="C26" s="11">
        <v>45658</v>
      </c>
      <c r="D26" s="11">
        <v>45747</v>
      </c>
      <c r="E26" s="10" t="s">
        <v>2</v>
      </c>
      <c r="F26" s="11">
        <v>45693</v>
      </c>
      <c r="G26" s="12">
        <v>12</v>
      </c>
      <c r="H26" t="s">
        <v>140</v>
      </c>
      <c r="I26" t="s">
        <v>8276</v>
      </c>
      <c r="J26" s="8" t="s">
        <v>8241</v>
      </c>
      <c r="K26" s="80" t="str">
        <f>VLOOKUP(J26,Hoja4!$A$56:$B$73,2,0)</f>
        <v>12 12 - CONTRATO DE PRESTACION DE SERVICIOS</v>
      </c>
      <c r="L26" s="12">
        <v>329</v>
      </c>
      <c r="M26" t="s">
        <v>8</v>
      </c>
      <c r="N26" s="12">
        <v>1034</v>
      </c>
      <c r="O26" s="12">
        <v>1046</v>
      </c>
      <c r="P26" t="s">
        <v>6544</v>
      </c>
      <c r="Q26" t="s">
        <v>6434</v>
      </c>
      <c r="R26" t="s">
        <v>6435</v>
      </c>
      <c r="S26" s="12">
        <v>10</v>
      </c>
      <c r="T26" t="s">
        <v>382</v>
      </c>
      <c r="U26" s="79" t="str">
        <f>VLOOKUP(S26,Hoja4!$A$43:$B$51,2,0)</f>
        <v>10 10 - CONTRATACIÓN DIRECTA</v>
      </c>
      <c r="V26" s="79" t="str">
        <f>VLOOKUP(U26,Hoja4!$A$76:$B$87,2,0)</f>
        <v>2 02 Personal supernumerario y planta temporal</v>
      </c>
      <c r="W26" s="79" t="str">
        <f>VLOOKUP(V26,Hoja4!$A$90:$B$93,2,0)</f>
        <v>1 07 Gastos de personal</v>
      </c>
      <c r="X26" s="10">
        <v>36307760</v>
      </c>
      <c r="Y26" t="s">
        <v>784</v>
      </c>
      <c r="Z26" s="14">
        <v>0</v>
      </c>
      <c r="AA26" s="14">
        <v>0</v>
      </c>
      <c r="AB26" s="3">
        <v>54600000</v>
      </c>
      <c r="AC26" s="3">
        <v>54600000</v>
      </c>
      <c r="AD26" s="3">
        <v>0</v>
      </c>
      <c r="AE26" s="12">
        <v>2289</v>
      </c>
      <c r="AF26" s="27" t="s">
        <v>8452</v>
      </c>
      <c r="AG26" s="12">
        <v>126417</v>
      </c>
      <c r="AH26" s="10">
        <v>1</v>
      </c>
      <c r="AI26" s="46" t="s">
        <v>8522</v>
      </c>
      <c r="AJ26" s="46" t="s">
        <v>8526</v>
      </c>
    </row>
    <row r="27" spans="1:36" x14ac:dyDescent="0.2">
      <c r="A27" s="10">
        <v>2025</v>
      </c>
      <c r="B27" s="10">
        <v>2</v>
      </c>
      <c r="C27" s="11">
        <v>45658</v>
      </c>
      <c r="D27" s="11">
        <v>45747</v>
      </c>
      <c r="E27" s="10" t="s">
        <v>2</v>
      </c>
      <c r="F27" s="11">
        <v>45693</v>
      </c>
      <c r="G27" s="12">
        <v>12</v>
      </c>
      <c r="H27" t="s">
        <v>140</v>
      </c>
      <c r="I27" t="s">
        <v>8277</v>
      </c>
      <c r="J27" s="8" t="s">
        <v>8241</v>
      </c>
      <c r="K27" s="80" t="str">
        <f>VLOOKUP(J27,Hoja4!$A$56:$B$73,2,0)</f>
        <v>12 12 - CONTRATO DE PRESTACION DE SERVICIOS</v>
      </c>
      <c r="L27" s="12">
        <v>329</v>
      </c>
      <c r="M27" t="s">
        <v>8</v>
      </c>
      <c r="N27" s="12">
        <v>1056</v>
      </c>
      <c r="O27" s="12">
        <v>1047</v>
      </c>
      <c r="P27" t="s">
        <v>6549</v>
      </c>
      <c r="Q27" t="s">
        <v>6403</v>
      </c>
      <c r="R27" t="s">
        <v>6404</v>
      </c>
      <c r="S27" s="12">
        <v>10</v>
      </c>
      <c r="T27" t="s">
        <v>382</v>
      </c>
      <c r="U27" s="79" t="str">
        <f>VLOOKUP(S27,Hoja4!$A$43:$B$51,2,0)</f>
        <v>10 10 - CONTRATACIÓN DIRECTA</v>
      </c>
      <c r="V27" s="79" t="str">
        <f>VLOOKUP(U27,Hoja4!$A$76:$B$87,2,0)</f>
        <v>2 02 Personal supernumerario y planta temporal</v>
      </c>
      <c r="W27" s="79" t="str">
        <f>VLOOKUP(V27,Hoja4!$A$90:$B$93,2,0)</f>
        <v>1 07 Gastos de personal</v>
      </c>
      <c r="X27" s="10">
        <v>79358856</v>
      </c>
      <c r="Y27" t="s">
        <v>3710</v>
      </c>
      <c r="Z27" s="14">
        <v>0</v>
      </c>
      <c r="AA27" s="14">
        <v>0</v>
      </c>
      <c r="AB27" s="3">
        <v>18150000</v>
      </c>
      <c r="AC27" s="3">
        <v>18150000</v>
      </c>
      <c r="AD27" s="3">
        <v>0</v>
      </c>
      <c r="AE27" s="12">
        <v>2327</v>
      </c>
      <c r="AF27" s="27" t="s">
        <v>8457</v>
      </c>
      <c r="AG27" s="12">
        <v>125129</v>
      </c>
      <c r="AH27" s="10">
        <v>3</v>
      </c>
      <c r="AI27" s="46" t="s">
        <v>8531</v>
      </c>
      <c r="AJ27" s="46" t="s">
        <v>8532</v>
      </c>
    </row>
    <row r="28" spans="1:36" x14ac:dyDescent="0.2">
      <c r="A28" s="10">
        <v>2025</v>
      </c>
      <c r="B28" s="10">
        <v>2</v>
      </c>
      <c r="C28" s="11">
        <v>45658</v>
      </c>
      <c r="D28" s="11">
        <v>45747</v>
      </c>
      <c r="E28" s="10" t="s">
        <v>2</v>
      </c>
      <c r="F28" s="11">
        <v>45693</v>
      </c>
      <c r="G28" s="12">
        <v>12</v>
      </c>
      <c r="H28" t="s">
        <v>140</v>
      </c>
      <c r="I28" t="s">
        <v>8278</v>
      </c>
      <c r="J28" s="8" t="s">
        <v>8241</v>
      </c>
      <c r="K28" s="80" t="str">
        <f>VLOOKUP(J28,Hoja4!$A$56:$B$73,2,0)</f>
        <v>12 12 - CONTRATO DE PRESTACION DE SERVICIOS</v>
      </c>
      <c r="L28" s="12">
        <v>329</v>
      </c>
      <c r="M28" t="s">
        <v>8</v>
      </c>
      <c r="N28" s="12">
        <v>1064</v>
      </c>
      <c r="O28" s="12">
        <v>1048</v>
      </c>
      <c r="P28" t="s">
        <v>6555</v>
      </c>
      <c r="Q28" t="s">
        <v>6403</v>
      </c>
      <c r="R28" t="s">
        <v>6404</v>
      </c>
      <c r="S28" s="12">
        <v>10</v>
      </c>
      <c r="T28" t="s">
        <v>382</v>
      </c>
      <c r="U28" s="79" t="str">
        <f>VLOOKUP(S28,Hoja4!$A$43:$B$51,2,0)</f>
        <v>10 10 - CONTRATACIÓN DIRECTA</v>
      </c>
      <c r="V28" s="79" t="str">
        <f>VLOOKUP(U28,Hoja4!$A$76:$B$87,2,0)</f>
        <v>2 02 Personal supernumerario y planta temporal</v>
      </c>
      <c r="W28" s="79" t="str">
        <f>VLOOKUP(V28,Hoja4!$A$90:$B$93,2,0)</f>
        <v>1 07 Gastos de personal</v>
      </c>
      <c r="X28" s="10">
        <v>1020802394</v>
      </c>
      <c r="Y28" t="s">
        <v>1316</v>
      </c>
      <c r="Z28" s="14">
        <v>0</v>
      </c>
      <c r="AA28" s="14">
        <v>0</v>
      </c>
      <c r="AB28" s="3">
        <v>34560000</v>
      </c>
      <c r="AC28" s="3">
        <v>34560000</v>
      </c>
      <c r="AD28" s="3">
        <v>0</v>
      </c>
      <c r="AE28" s="12">
        <v>2327</v>
      </c>
      <c r="AF28" s="27" t="s">
        <v>8456</v>
      </c>
      <c r="AG28" s="12">
        <v>125683</v>
      </c>
      <c r="AH28" s="10">
        <v>2</v>
      </c>
      <c r="AI28" s="46" t="s">
        <v>8531</v>
      </c>
      <c r="AJ28" s="46" t="s">
        <v>8532</v>
      </c>
    </row>
    <row r="29" spans="1:36" x14ac:dyDescent="0.2">
      <c r="A29" s="10">
        <v>2025</v>
      </c>
      <c r="B29" s="10">
        <v>2</v>
      </c>
      <c r="C29" s="11">
        <v>45658</v>
      </c>
      <c r="D29" s="11">
        <v>45747</v>
      </c>
      <c r="E29" s="10" t="s">
        <v>2</v>
      </c>
      <c r="F29" s="11">
        <v>45693</v>
      </c>
      <c r="G29" s="12">
        <v>12</v>
      </c>
      <c r="H29" t="s">
        <v>140</v>
      </c>
      <c r="I29" t="s">
        <v>8279</v>
      </c>
      <c r="J29" s="8" t="s">
        <v>8241</v>
      </c>
      <c r="K29" s="80" t="str">
        <f>VLOOKUP(J29,Hoja4!$A$56:$B$73,2,0)</f>
        <v>12 12 - CONTRATO DE PRESTACION DE SERVICIOS</v>
      </c>
      <c r="L29" s="12">
        <v>329</v>
      </c>
      <c r="M29" t="s">
        <v>8</v>
      </c>
      <c r="N29" s="12">
        <v>1076</v>
      </c>
      <c r="O29" s="12">
        <v>1049</v>
      </c>
      <c r="P29" t="s">
        <v>6560</v>
      </c>
      <c r="Q29" t="s">
        <v>6403</v>
      </c>
      <c r="R29" t="s">
        <v>6404</v>
      </c>
      <c r="S29" s="12">
        <v>10</v>
      </c>
      <c r="T29" t="s">
        <v>382</v>
      </c>
      <c r="U29" s="79" t="str">
        <f>VLOOKUP(S29,Hoja4!$A$43:$B$51,2,0)</f>
        <v>10 10 - CONTRATACIÓN DIRECTA</v>
      </c>
      <c r="V29" s="79" t="str">
        <f>VLOOKUP(U29,Hoja4!$A$76:$B$87,2,0)</f>
        <v>2 02 Personal supernumerario y planta temporal</v>
      </c>
      <c r="W29" s="79" t="str">
        <f>VLOOKUP(V29,Hoja4!$A$90:$B$93,2,0)</f>
        <v>1 07 Gastos de personal</v>
      </c>
      <c r="X29" s="10">
        <v>72311499</v>
      </c>
      <c r="Y29" t="s">
        <v>3739</v>
      </c>
      <c r="Z29" s="14">
        <v>0</v>
      </c>
      <c r="AA29" s="14">
        <v>0</v>
      </c>
      <c r="AB29" s="3">
        <v>44100000</v>
      </c>
      <c r="AC29" s="3">
        <v>44100000</v>
      </c>
      <c r="AD29" s="3">
        <v>0</v>
      </c>
      <c r="AE29" s="12">
        <v>2327</v>
      </c>
      <c r="AF29" s="27" t="s">
        <v>8456</v>
      </c>
      <c r="AG29" s="12">
        <v>124913</v>
      </c>
      <c r="AH29" s="10">
        <v>2</v>
      </c>
      <c r="AI29" s="46" t="s">
        <v>8531</v>
      </c>
      <c r="AJ29" s="46" t="s">
        <v>8532</v>
      </c>
    </row>
    <row r="30" spans="1:36" x14ac:dyDescent="0.2">
      <c r="A30" s="10">
        <v>2025</v>
      </c>
      <c r="B30" s="10">
        <v>2</v>
      </c>
      <c r="C30" s="11">
        <v>45658</v>
      </c>
      <c r="D30" s="11">
        <v>45747</v>
      </c>
      <c r="E30" s="10" t="s">
        <v>2</v>
      </c>
      <c r="F30" s="11">
        <v>45693</v>
      </c>
      <c r="G30" s="12">
        <v>12</v>
      </c>
      <c r="H30" t="s">
        <v>140</v>
      </c>
      <c r="I30" t="s">
        <v>8280</v>
      </c>
      <c r="J30" s="8" t="s">
        <v>8241</v>
      </c>
      <c r="K30" s="80" t="str">
        <f>VLOOKUP(J30,Hoja4!$A$56:$B$73,2,0)</f>
        <v>12 12 - CONTRATO DE PRESTACION DE SERVICIOS</v>
      </c>
      <c r="L30" s="12">
        <v>329</v>
      </c>
      <c r="M30" t="s">
        <v>8</v>
      </c>
      <c r="N30" s="12">
        <v>1040</v>
      </c>
      <c r="O30" s="12">
        <v>1050</v>
      </c>
      <c r="P30" t="s">
        <v>6515</v>
      </c>
      <c r="Q30" t="s">
        <v>6403</v>
      </c>
      <c r="R30" t="s">
        <v>6404</v>
      </c>
      <c r="S30" s="12">
        <v>10</v>
      </c>
      <c r="T30" t="s">
        <v>382</v>
      </c>
      <c r="U30" s="79" t="str">
        <f>VLOOKUP(S30,Hoja4!$A$43:$B$51,2,0)</f>
        <v>10 10 - CONTRATACIÓN DIRECTA</v>
      </c>
      <c r="V30" s="79" t="str">
        <f>VLOOKUP(U30,Hoja4!$A$76:$B$87,2,0)</f>
        <v>2 02 Personal supernumerario y planta temporal</v>
      </c>
      <c r="W30" s="79" t="str">
        <f>VLOOKUP(V30,Hoja4!$A$90:$B$93,2,0)</f>
        <v>1 07 Gastos de personal</v>
      </c>
      <c r="X30" s="10">
        <v>16377907</v>
      </c>
      <c r="Y30" t="s">
        <v>3097</v>
      </c>
      <c r="Z30" s="14">
        <v>0</v>
      </c>
      <c r="AA30" s="14">
        <v>0</v>
      </c>
      <c r="AB30" s="3">
        <v>37800000</v>
      </c>
      <c r="AC30" s="3">
        <v>37800000</v>
      </c>
      <c r="AD30" s="3">
        <v>0</v>
      </c>
      <c r="AE30" s="12">
        <v>2327</v>
      </c>
      <c r="AF30" s="27" t="s">
        <v>8456</v>
      </c>
      <c r="AG30" s="12">
        <v>124906</v>
      </c>
      <c r="AH30" s="10">
        <v>2</v>
      </c>
      <c r="AI30" s="46" t="s">
        <v>8531</v>
      </c>
      <c r="AJ30" s="46" t="s">
        <v>8532</v>
      </c>
    </row>
    <row r="31" spans="1:36" x14ac:dyDescent="0.2">
      <c r="A31" s="10">
        <v>2025</v>
      </c>
      <c r="B31" s="10">
        <v>2</v>
      </c>
      <c r="C31" s="11">
        <v>45658</v>
      </c>
      <c r="D31" s="11">
        <v>45747</v>
      </c>
      <c r="E31" s="10" t="s">
        <v>2</v>
      </c>
      <c r="F31" s="11">
        <v>45693</v>
      </c>
      <c r="G31" s="12">
        <v>12</v>
      </c>
      <c r="H31" t="s">
        <v>140</v>
      </c>
      <c r="I31" t="s">
        <v>8281</v>
      </c>
      <c r="J31" s="8" t="s">
        <v>8241</v>
      </c>
      <c r="K31" s="80" t="str">
        <f>VLOOKUP(J31,Hoja4!$A$56:$B$73,2,0)</f>
        <v>12 12 - CONTRATO DE PRESTACION DE SERVICIOS</v>
      </c>
      <c r="L31" s="12">
        <v>329</v>
      </c>
      <c r="M31" t="s">
        <v>8</v>
      </c>
      <c r="N31" s="12">
        <v>1042</v>
      </c>
      <c r="O31" s="12">
        <v>1051</v>
      </c>
      <c r="P31" t="s">
        <v>6568</v>
      </c>
      <c r="Q31" t="s">
        <v>6434</v>
      </c>
      <c r="R31" t="s">
        <v>6435</v>
      </c>
      <c r="S31" s="12">
        <v>10</v>
      </c>
      <c r="T31" t="s">
        <v>382</v>
      </c>
      <c r="U31" s="79" t="str">
        <f>VLOOKUP(S31,Hoja4!$A$43:$B$51,2,0)</f>
        <v>10 10 - CONTRATACIÓN DIRECTA</v>
      </c>
      <c r="V31" s="79" t="str">
        <f>VLOOKUP(U31,Hoja4!$A$76:$B$87,2,0)</f>
        <v>2 02 Personal supernumerario y planta temporal</v>
      </c>
      <c r="W31" s="79" t="str">
        <f>VLOOKUP(V31,Hoja4!$A$90:$B$93,2,0)</f>
        <v>1 07 Gastos de personal</v>
      </c>
      <c r="X31" s="10">
        <v>1010222109</v>
      </c>
      <c r="Y31" t="s">
        <v>2222</v>
      </c>
      <c r="Z31" s="14">
        <v>0</v>
      </c>
      <c r="AA31" s="14">
        <v>0</v>
      </c>
      <c r="AB31" s="3">
        <v>42000000</v>
      </c>
      <c r="AC31" s="3">
        <v>42000000</v>
      </c>
      <c r="AD31" s="3">
        <v>0</v>
      </c>
      <c r="AE31" s="12">
        <v>2289</v>
      </c>
      <c r="AF31" s="27" t="s">
        <v>8452</v>
      </c>
      <c r="AG31" s="12">
        <v>124919</v>
      </c>
      <c r="AH31" s="10">
        <v>1</v>
      </c>
      <c r="AI31" s="46" t="s">
        <v>8522</v>
      </c>
      <c r="AJ31" s="46" t="s">
        <v>8526</v>
      </c>
    </row>
    <row r="32" spans="1:36" ht="15" x14ac:dyDescent="0.2">
      <c r="A32" s="10">
        <v>2025</v>
      </c>
      <c r="B32" s="10">
        <v>2</v>
      </c>
      <c r="C32" s="11">
        <v>45658</v>
      </c>
      <c r="D32" s="11">
        <v>45747</v>
      </c>
      <c r="E32" s="10" t="s">
        <v>2</v>
      </c>
      <c r="F32" s="11">
        <v>45693</v>
      </c>
      <c r="G32" s="12">
        <v>12</v>
      </c>
      <c r="H32" t="s">
        <v>140</v>
      </c>
      <c r="I32" t="s">
        <v>8282</v>
      </c>
      <c r="J32" s="8" t="s">
        <v>8241</v>
      </c>
      <c r="K32" s="80" t="str">
        <f>VLOOKUP(J32,Hoja4!$A$56:$B$73,2,0)</f>
        <v>12 12 - CONTRATO DE PRESTACION DE SERVICIOS</v>
      </c>
      <c r="L32" s="12">
        <v>329</v>
      </c>
      <c r="M32" t="s">
        <v>8</v>
      </c>
      <c r="N32" s="12">
        <v>1044</v>
      </c>
      <c r="O32" s="12">
        <v>1052</v>
      </c>
      <c r="P32" t="s">
        <v>6573</v>
      </c>
      <c r="Q32" t="s">
        <v>6434</v>
      </c>
      <c r="R32" t="s">
        <v>6435</v>
      </c>
      <c r="S32" s="12">
        <v>10</v>
      </c>
      <c r="T32" t="s">
        <v>382</v>
      </c>
      <c r="U32" s="79" t="str">
        <f>VLOOKUP(S32,Hoja4!$A$43:$B$51,2,0)</f>
        <v>10 10 - CONTRATACIÓN DIRECTA</v>
      </c>
      <c r="V32" s="79" t="str">
        <f>VLOOKUP(U32,Hoja4!$A$76:$B$87,2,0)</f>
        <v>2 02 Personal supernumerario y planta temporal</v>
      </c>
      <c r="W32" s="79" t="str">
        <f>VLOOKUP(V32,Hoja4!$A$90:$B$93,2,0)</f>
        <v>1 07 Gastos de personal</v>
      </c>
      <c r="X32" s="10">
        <v>1024474457</v>
      </c>
      <c r="Y32" t="s">
        <v>2209</v>
      </c>
      <c r="Z32" s="14">
        <v>0</v>
      </c>
      <c r="AA32" s="14">
        <v>0</v>
      </c>
      <c r="AB32" s="3">
        <v>60000000</v>
      </c>
      <c r="AC32" s="71">
        <v>60000000</v>
      </c>
      <c r="AD32" s="71">
        <v>0</v>
      </c>
      <c r="AE32" s="12">
        <v>2289</v>
      </c>
      <c r="AF32" s="27" t="s">
        <v>8452</v>
      </c>
      <c r="AG32" s="12">
        <v>124937</v>
      </c>
      <c r="AH32" s="10">
        <v>1</v>
      </c>
      <c r="AI32" s="46" t="s">
        <v>8522</v>
      </c>
      <c r="AJ32" s="46" t="s">
        <v>8526</v>
      </c>
    </row>
    <row r="33" spans="1:38" x14ac:dyDescent="0.2">
      <c r="A33" s="10">
        <v>2025</v>
      </c>
      <c r="B33" s="10">
        <v>2</v>
      </c>
      <c r="C33" s="11">
        <v>45658</v>
      </c>
      <c r="D33" s="11">
        <v>45747</v>
      </c>
      <c r="E33" s="10" t="s">
        <v>2</v>
      </c>
      <c r="F33" s="11">
        <v>45695</v>
      </c>
      <c r="G33" s="12">
        <v>12</v>
      </c>
      <c r="H33" t="s">
        <v>140</v>
      </c>
      <c r="I33" t="s">
        <v>8283</v>
      </c>
      <c r="J33" s="8" t="s">
        <v>8241</v>
      </c>
      <c r="K33" s="80" t="str">
        <f>VLOOKUP(J33,Hoja4!$A$56:$B$73,2,0)</f>
        <v>12 12 - CONTRATO DE PRESTACION DE SERVICIOS</v>
      </c>
      <c r="L33" s="12">
        <v>334</v>
      </c>
      <c r="M33" t="s">
        <v>8</v>
      </c>
      <c r="N33" s="12">
        <v>1052</v>
      </c>
      <c r="O33" s="12">
        <v>1053</v>
      </c>
      <c r="P33" t="s">
        <v>6578</v>
      </c>
      <c r="Q33" t="s">
        <v>6434</v>
      </c>
      <c r="R33" t="s">
        <v>6435</v>
      </c>
      <c r="S33" s="12">
        <v>10</v>
      </c>
      <c r="T33" t="s">
        <v>382</v>
      </c>
      <c r="U33" s="79" t="str">
        <f>VLOOKUP(S33,Hoja4!$A$43:$B$51,2,0)</f>
        <v>10 10 - CONTRATACIÓN DIRECTA</v>
      </c>
      <c r="V33" s="79" t="str">
        <f>VLOOKUP(U33,Hoja4!$A$76:$B$87,2,0)</f>
        <v>2 02 Personal supernumerario y planta temporal</v>
      </c>
      <c r="W33" s="79" t="str">
        <f>VLOOKUP(V33,Hoja4!$A$90:$B$93,2,0)</f>
        <v>1 07 Gastos de personal</v>
      </c>
      <c r="X33" s="10">
        <v>1083875350</v>
      </c>
      <c r="Y33" t="s">
        <v>3476</v>
      </c>
      <c r="Z33" s="14">
        <v>0</v>
      </c>
      <c r="AA33" s="14">
        <v>0</v>
      </c>
      <c r="AB33" s="3">
        <v>31800000</v>
      </c>
      <c r="AC33" s="3">
        <v>31799667</v>
      </c>
      <c r="AD33" s="3">
        <v>333</v>
      </c>
      <c r="AE33" s="12">
        <v>2289</v>
      </c>
      <c r="AF33" s="27" t="s">
        <v>8452</v>
      </c>
      <c r="AG33" s="12">
        <v>128672</v>
      </c>
      <c r="AH33" s="10">
        <v>1</v>
      </c>
      <c r="AI33" s="46" t="s">
        <v>8522</v>
      </c>
      <c r="AJ33" s="46" t="s">
        <v>8526</v>
      </c>
    </row>
    <row r="34" spans="1:38" x14ac:dyDescent="0.2">
      <c r="A34" s="10">
        <v>2025</v>
      </c>
      <c r="B34" s="10">
        <v>2</v>
      </c>
      <c r="C34" s="11">
        <v>45658</v>
      </c>
      <c r="D34" s="11">
        <v>45747</v>
      </c>
      <c r="E34" s="10" t="s">
        <v>2</v>
      </c>
      <c r="F34" s="11">
        <v>45695</v>
      </c>
      <c r="G34" s="12">
        <v>12</v>
      </c>
      <c r="H34" t="s">
        <v>140</v>
      </c>
      <c r="I34" t="s">
        <v>8284</v>
      </c>
      <c r="J34" s="8" t="s">
        <v>8241</v>
      </c>
      <c r="K34" s="80" t="str">
        <f>VLOOKUP(J34,Hoja4!$A$56:$B$73,2,0)</f>
        <v>12 12 - CONTRATO DE PRESTACION DE SERVICIOS</v>
      </c>
      <c r="L34" s="12">
        <v>334</v>
      </c>
      <c r="M34" t="s">
        <v>8</v>
      </c>
      <c r="N34" s="12">
        <v>1062</v>
      </c>
      <c r="O34" s="12">
        <v>1054</v>
      </c>
      <c r="P34" t="s">
        <v>6583</v>
      </c>
      <c r="Q34" t="s">
        <v>6403</v>
      </c>
      <c r="R34" t="s">
        <v>6404</v>
      </c>
      <c r="S34" s="12">
        <v>10</v>
      </c>
      <c r="T34" t="s">
        <v>382</v>
      </c>
      <c r="U34" s="79" t="str">
        <f>VLOOKUP(S34,Hoja4!$A$43:$B$51,2,0)</f>
        <v>10 10 - CONTRATACIÓN DIRECTA</v>
      </c>
      <c r="V34" s="79" t="str">
        <f>VLOOKUP(U34,Hoja4!$A$76:$B$87,2,0)</f>
        <v>2 02 Personal supernumerario y planta temporal</v>
      </c>
      <c r="W34" s="79" t="str">
        <f>VLOOKUP(V34,Hoja4!$A$90:$B$93,2,0)</f>
        <v>1 07 Gastos de personal</v>
      </c>
      <c r="X34" s="10">
        <v>1015469423</v>
      </c>
      <c r="Y34" t="s">
        <v>3089</v>
      </c>
      <c r="Z34" s="14">
        <v>0</v>
      </c>
      <c r="AA34" s="14">
        <v>0</v>
      </c>
      <c r="AB34" s="3">
        <v>42000000</v>
      </c>
      <c r="AC34" s="3">
        <v>42000000</v>
      </c>
      <c r="AD34" s="3">
        <v>0</v>
      </c>
      <c r="AE34" s="12">
        <v>2327</v>
      </c>
      <c r="AF34" s="27" t="s">
        <v>8456</v>
      </c>
      <c r="AG34" s="12">
        <v>124871</v>
      </c>
      <c r="AH34" s="10">
        <v>2</v>
      </c>
      <c r="AI34" s="46" t="s">
        <v>8531</v>
      </c>
      <c r="AJ34" s="46" t="s">
        <v>8532</v>
      </c>
    </row>
    <row r="35" spans="1:38" ht="15" x14ac:dyDescent="0.2">
      <c r="A35" s="10">
        <v>2025</v>
      </c>
      <c r="B35" s="10">
        <v>2</v>
      </c>
      <c r="C35" s="11">
        <v>45658</v>
      </c>
      <c r="D35" s="11">
        <v>45747</v>
      </c>
      <c r="E35" s="10" t="s">
        <v>2</v>
      </c>
      <c r="F35" s="11">
        <v>45695</v>
      </c>
      <c r="G35" s="12">
        <v>12</v>
      </c>
      <c r="H35" t="s">
        <v>140</v>
      </c>
      <c r="I35" t="s">
        <v>8285</v>
      </c>
      <c r="J35" s="8" t="s">
        <v>8241</v>
      </c>
      <c r="K35" s="80" t="str">
        <f>VLOOKUP(J35,Hoja4!$A$56:$B$73,2,0)</f>
        <v>12 12 - CONTRATO DE PRESTACION DE SERVICIOS</v>
      </c>
      <c r="L35" s="12">
        <v>334</v>
      </c>
      <c r="M35" t="s">
        <v>8</v>
      </c>
      <c r="N35" s="12">
        <v>1017</v>
      </c>
      <c r="O35" s="12">
        <v>1055</v>
      </c>
      <c r="P35" t="s">
        <v>6588</v>
      </c>
      <c r="Q35" t="s">
        <v>6465</v>
      </c>
      <c r="R35" t="s">
        <v>6466</v>
      </c>
      <c r="S35" s="12">
        <v>10</v>
      </c>
      <c r="T35" t="s">
        <v>382</v>
      </c>
      <c r="U35" s="79" t="str">
        <f>VLOOKUP(S35,Hoja4!$A$43:$B$51,2,0)</f>
        <v>10 10 - CONTRATACIÓN DIRECTA</v>
      </c>
      <c r="V35" s="79" t="str">
        <f>VLOOKUP(U35,Hoja4!$A$76:$B$87,2,0)</f>
        <v>2 02 Personal supernumerario y planta temporal</v>
      </c>
      <c r="W35" s="79" t="str">
        <f>VLOOKUP(V35,Hoja4!$A$90:$B$93,2,0)</f>
        <v>1 07 Gastos de personal</v>
      </c>
      <c r="X35" s="10">
        <v>52303112</v>
      </c>
      <c r="Y35" t="s">
        <v>2069</v>
      </c>
      <c r="Z35" s="14">
        <v>0</v>
      </c>
      <c r="AA35" s="14">
        <v>0</v>
      </c>
      <c r="AB35" s="3">
        <v>21840000</v>
      </c>
      <c r="AC35" s="71">
        <v>21840000</v>
      </c>
      <c r="AD35" s="3">
        <v>0</v>
      </c>
      <c r="AE35" s="12">
        <v>2671</v>
      </c>
      <c r="AF35" s="27" t="s">
        <v>8489</v>
      </c>
      <c r="AG35" s="12">
        <v>126298</v>
      </c>
      <c r="AH35" s="10">
        <v>3</v>
      </c>
      <c r="AI35" s="46" t="s">
        <v>8522</v>
      </c>
      <c r="AJ35" s="46" t="s">
        <v>8525</v>
      </c>
    </row>
    <row r="36" spans="1:38" x14ac:dyDescent="0.2">
      <c r="A36" s="10">
        <v>2025</v>
      </c>
      <c r="B36" s="10">
        <v>2</v>
      </c>
      <c r="C36" s="11">
        <v>45658</v>
      </c>
      <c r="D36" s="11">
        <v>45747</v>
      </c>
      <c r="E36" s="10" t="s">
        <v>2</v>
      </c>
      <c r="F36" s="11">
        <v>45695</v>
      </c>
      <c r="G36" s="12">
        <v>12</v>
      </c>
      <c r="H36" t="s">
        <v>140</v>
      </c>
      <c r="I36" t="s">
        <v>8286</v>
      </c>
      <c r="J36" s="8" t="s">
        <v>8241</v>
      </c>
      <c r="K36" s="80" t="str">
        <f>VLOOKUP(J36,Hoja4!$A$56:$B$73,2,0)</f>
        <v>12 12 - CONTRATO DE PRESTACION DE SERVICIOS</v>
      </c>
      <c r="L36" s="12">
        <v>334</v>
      </c>
      <c r="M36" t="s">
        <v>8</v>
      </c>
      <c r="N36" s="12">
        <v>1079</v>
      </c>
      <c r="O36" s="12">
        <v>1056</v>
      </c>
      <c r="P36" t="s">
        <v>6593</v>
      </c>
      <c r="Q36" t="s">
        <v>6594</v>
      </c>
      <c r="R36" t="s">
        <v>6595</v>
      </c>
      <c r="S36" s="12">
        <v>10</v>
      </c>
      <c r="T36" t="s">
        <v>382</v>
      </c>
      <c r="U36" s="79" t="str">
        <f>VLOOKUP(S36,Hoja4!$A$43:$B$51,2,0)</f>
        <v>10 10 - CONTRATACIÓN DIRECTA</v>
      </c>
      <c r="V36" s="79" t="str">
        <f>VLOOKUP(U36,Hoja4!$A$76:$B$87,2,0)</f>
        <v>2 02 Personal supernumerario y planta temporal</v>
      </c>
      <c r="W36" s="79" t="str">
        <f>VLOOKUP(V36,Hoja4!$A$90:$B$93,2,0)</f>
        <v>1 07 Gastos de personal</v>
      </c>
      <c r="X36" s="10">
        <v>1072072793</v>
      </c>
      <c r="Y36" t="s">
        <v>2710</v>
      </c>
      <c r="Z36" s="14">
        <v>0</v>
      </c>
      <c r="AA36" s="14">
        <v>0</v>
      </c>
      <c r="AB36" s="3">
        <v>37800000</v>
      </c>
      <c r="AC36" s="3">
        <v>37800000</v>
      </c>
      <c r="AD36" s="3">
        <v>0</v>
      </c>
      <c r="AE36" s="12">
        <v>2613</v>
      </c>
      <c r="AF36" s="27" t="s">
        <v>8484</v>
      </c>
      <c r="AG36" s="12">
        <v>126249</v>
      </c>
      <c r="AH36" s="10">
        <v>1</v>
      </c>
      <c r="AI36" s="46" t="s">
        <v>8522</v>
      </c>
      <c r="AJ36" s="46" t="s">
        <v>8527</v>
      </c>
    </row>
    <row r="37" spans="1:38" x14ac:dyDescent="0.2">
      <c r="A37" s="10">
        <v>2025</v>
      </c>
      <c r="B37" s="10">
        <v>2</v>
      </c>
      <c r="C37" s="11">
        <v>45658</v>
      </c>
      <c r="D37" s="11">
        <v>45747</v>
      </c>
      <c r="E37" s="10" t="s">
        <v>2</v>
      </c>
      <c r="F37" s="11">
        <v>45695</v>
      </c>
      <c r="G37" s="12">
        <v>12</v>
      </c>
      <c r="H37" t="s">
        <v>140</v>
      </c>
      <c r="I37" t="s">
        <v>8287</v>
      </c>
      <c r="J37" s="8" t="s">
        <v>8241</v>
      </c>
      <c r="K37" s="80" t="str">
        <f>VLOOKUP(J37,Hoja4!$A$56:$B$73,2,0)</f>
        <v>12 12 - CONTRATO DE PRESTACION DE SERVICIOS</v>
      </c>
      <c r="L37" s="12">
        <v>334</v>
      </c>
      <c r="M37" t="s">
        <v>8</v>
      </c>
      <c r="N37" s="12">
        <v>1053</v>
      </c>
      <c r="O37" s="12">
        <v>1057</v>
      </c>
      <c r="P37" t="s">
        <v>6600</v>
      </c>
      <c r="Q37" t="s">
        <v>6403</v>
      </c>
      <c r="R37" t="s">
        <v>6404</v>
      </c>
      <c r="S37" s="12">
        <v>10</v>
      </c>
      <c r="T37" t="s">
        <v>382</v>
      </c>
      <c r="U37" s="79" t="str">
        <f>VLOOKUP(S37,Hoja4!$A$43:$B$51,2,0)</f>
        <v>10 10 - CONTRATACIÓN DIRECTA</v>
      </c>
      <c r="V37" s="79" t="str">
        <f>VLOOKUP(U37,Hoja4!$A$76:$B$87,2,0)</f>
        <v>2 02 Personal supernumerario y planta temporal</v>
      </c>
      <c r="W37" s="79" t="str">
        <f>VLOOKUP(V37,Hoja4!$A$90:$B$93,2,0)</f>
        <v>1 07 Gastos de personal</v>
      </c>
      <c r="X37" s="10">
        <v>52216823</v>
      </c>
      <c r="Y37" t="s">
        <v>3800</v>
      </c>
      <c r="Z37" s="14">
        <v>0</v>
      </c>
      <c r="AA37" s="14">
        <v>0</v>
      </c>
      <c r="AB37" s="3">
        <v>45000000</v>
      </c>
      <c r="AC37" s="3">
        <v>43500000</v>
      </c>
      <c r="AD37" s="3">
        <v>1500000</v>
      </c>
      <c r="AE37" s="12">
        <v>2327</v>
      </c>
      <c r="AF37" s="27" t="s">
        <v>8456</v>
      </c>
      <c r="AG37" s="12">
        <v>125214</v>
      </c>
      <c r="AH37" s="10">
        <v>2</v>
      </c>
      <c r="AI37" s="46" t="s">
        <v>8531</v>
      </c>
      <c r="AJ37" s="46" t="s">
        <v>8532</v>
      </c>
    </row>
    <row r="38" spans="1:38" x14ac:dyDescent="0.2">
      <c r="A38" s="10">
        <v>2025</v>
      </c>
      <c r="B38" s="10">
        <v>2</v>
      </c>
      <c r="C38" s="11">
        <v>45658</v>
      </c>
      <c r="D38" s="11">
        <v>45747</v>
      </c>
      <c r="E38" s="10" t="s">
        <v>2</v>
      </c>
      <c r="F38" s="11">
        <v>45695</v>
      </c>
      <c r="G38" s="12">
        <v>12</v>
      </c>
      <c r="H38" t="s">
        <v>140</v>
      </c>
      <c r="I38" t="s">
        <v>8288</v>
      </c>
      <c r="J38" s="8" t="s">
        <v>8241</v>
      </c>
      <c r="K38" s="80" t="str">
        <f>VLOOKUP(J38,Hoja4!$A$56:$B$73,2,0)</f>
        <v>12 12 - CONTRATO DE PRESTACION DE SERVICIOS</v>
      </c>
      <c r="L38" s="12">
        <v>334</v>
      </c>
      <c r="M38" t="s">
        <v>8</v>
      </c>
      <c r="N38" s="12">
        <v>1067</v>
      </c>
      <c r="O38" s="12">
        <v>1058</v>
      </c>
      <c r="P38" t="s">
        <v>6606</v>
      </c>
      <c r="Q38" t="s">
        <v>6594</v>
      </c>
      <c r="R38" t="s">
        <v>6595</v>
      </c>
      <c r="S38" s="12">
        <v>10</v>
      </c>
      <c r="T38" t="s">
        <v>382</v>
      </c>
      <c r="U38" s="79" t="str">
        <f>VLOOKUP(S38,Hoja4!$A$43:$B$51,2,0)</f>
        <v>10 10 - CONTRATACIÓN DIRECTA</v>
      </c>
      <c r="V38" s="79" t="str">
        <f>VLOOKUP(U38,Hoja4!$A$76:$B$87,2,0)</f>
        <v>2 02 Personal supernumerario y planta temporal</v>
      </c>
      <c r="W38" s="79" t="str">
        <f>VLOOKUP(V38,Hoja4!$A$90:$B$93,2,0)</f>
        <v>1 07 Gastos de personal</v>
      </c>
      <c r="X38" s="10">
        <v>1019088970</v>
      </c>
      <c r="Y38" t="s">
        <v>872</v>
      </c>
      <c r="Z38" s="14">
        <v>0</v>
      </c>
      <c r="AA38" s="14">
        <v>0</v>
      </c>
      <c r="AB38" s="3">
        <v>37800000</v>
      </c>
      <c r="AC38" s="3">
        <v>37800000</v>
      </c>
      <c r="AD38" s="3">
        <v>0</v>
      </c>
      <c r="AE38" s="12">
        <v>2613</v>
      </c>
      <c r="AF38" s="27" t="s">
        <v>8484</v>
      </c>
      <c r="AG38" s="12">
        <v>125192</v>
      </c>
      <c r="AH38" s="10">
        <v>1</v>
      </c>
      <c r="AI38" s="46" t="s">
        <v>8522</v>
      </c>
      <c r="AJ38" s="46" t="s">
        <v>8527</v>
      </c>
    </row>
    <row r="39" spans="1:38" x14ac:dyDescent="0.2">
      <c r="A39" s="10">
        <v>2025</v>
      </c>
      <c r="B39" s="10">
        <v>2</v>
      </c>
      <c r="C39" s="11">
        <v>45658</v>
      </c>
      <c r="D39" s="11">
        <v>45747</v>
      </c>
      <c r="E39" s="10" t="s">
        <v>2</v>
      </c>
      <c r="F39" s="11">
        <v>45695</v>
      </c>
      <c r="G39" s="12">
        <v>12</v>
      </c>
      <c r="H39" t="s">
        <v>140</v>
      </c>
      <c r="I39" t="s">
        <v>8289</v>
      </c>
      <c r="J39" s="8" t="s">
        <v>8241</v>
      </c>
      <c r="K39" s="80" t="str">
        <f>VLOOKUP(J39,Hoja4!$A$56:$B$73,2,0)</f>
        <v>12 12 - CONTRATO DE PRESTACION DE SERVICIOS</v>
      </c>
      <c r="L39" s="12">
        <v>334</v>
      </c>
      <c r="M39" t="s">
        <v>8</v>
      </c>
      <c r="N39" s="12">
        <v>1020</v>
      </c>
      <c r="O39" s="12">
        <v>1059</v>
      </c>
      <c r="P39" t="s">
        <v>6610</v>
      </c>
      <c r="Q39" t="s">
        <v>6611</v>
      </c>
      <c r="R39" t="s">
        <v>6612</v>
      </c>
      <c r="S39" s="12">
        <v>10</v>
      </c>
      <c r="T39" t="s">
        <v>382</v>
      </c>
      <c r="U39" s="79" t="str">
        <f>VLOOKUP(S39,Hoja4!$A$43:$B$51,2,0)</f>
        <v>10 10 - CONTRATACIÓN DIRECTA</v>
      </c>
      <c r="V39" s="79" t="str">
        <f>VLOOKUP(U39,Hoja4!$A$76:$B$87,2,0)</f>
        <v>2 02 Personal supernumerario y planta temporal</v>
      </c>
      <c r="W39" s="79" t="str">
        <f>VLOOKUP(V39,Hoja4!$A$90:$B$93,2,0)</f>
        <v>1 07 Gastos de personal</v>
      </c>
      <c r="X39" s="10">
        <v>1007295745</v>
      </c>
      <c r="Y39" t="s">
        <v>1647</v>
      </c>
      <c r="Z39" s="14">
        <v>0</v>
      </c>
      <c r="AA39" s="14">
        <v>0</v>
      </c>
      <c r="AB39" s="3">
        <v>18150000</v>
      </c>
      <c r="AC39" s="3">
        <v>18150000</v>
      </c>
      <c r="AD39" s="3">
        <v>0</v>
      </c>
      <c r="AE39" s="12">
        <v>2290</v>
      </c>
      <c r="AF39" s="27" t="s">
        <v>8461</v>
      </c>
      <c r="AG39" s="12">
        <v>127839</v>
      </c>
      <c r="AH39" s="10">
        <v>2</v>
      </c>
      <c r="AI39" s="46" t="s">
        <v>8505</v>
      </c>
      <c r="AJ39" s="46" t="s">
        <v>8509</v>
      </c>
    </row>
    <row r="40" spans="1:38" x14ac:dyDescent="0.2">
      <c r="A40" s="10">
        <v>2025</v>
      </c>
      <c r="B40" s="10">
        <v>2</v>
      </c>
      <c r="C40" s="11">
        <v>45658</v>
      </c>
      <c r="D40" s="11">
        <v>45747</v>
      </c>
      <c r="E40" s="10" t="s">
        <v>2</v>
      </c>
      <c r="F40" s="11">
        <v>45695</v>
      </c>
      <c r="G40" s="12">
        <v>12</v>
      </c>
      <c r="H40" t="s">
        <v>140</v>
      </c>
      <c r="I40" t="s">
        <v>8290</v>
      </c>
      <c r="J40" s="8" t="s">
        <v>8241</v>
      </c>
      <c r="K40" s="80" t="str">
        <f>VLOOKUP(J40,Hoja4!$A$56:$B$73,2,0)</f>
        <v>12 12 - CONTRATO DE PRESTACION DE SERVICIOS</v>
      </c>
      <c r="L40" s="12">
        <v>334</v>
      </c>
      <c r="M40" t="s">
        <v>8</v>
      </c>
      <c r="N40" s="12">
        <v>1038</v>
      </c>
      <c r="O40" s="12">
        <v>1060</v>
      </c>
      <c r="P40" t="s">
        <v>6617</v>
      </c>
      <c r="Q40" t="s">
        <v>6403</v>
      </c>
      <c r="R40" t="s">
        <v>6404</v>
      </c>
      <c r="S40" s="12">
        <v>10</v>
      </c>
      <c r="T40" t="s">
        <v>382</v>
      </c>
      <c r="U40" s="79" t="str">
        <f>VLOOKUP(S40,Hoja4!$A$43:$B$51,2,0)</f>
        <v>10 10 - CONTRATACIÓN DIRECTA</v>
      </c>
      <c r="V40" s="79" t="str">
        <f>VLOOKUP(U40,Hoja4!$A$76:$B$87,2,0)</f>
        <v>2 02 Personal supernumerario y planta temporal</v>
      </c>
      <c r="W40" s="79" t="str">
        <f>VLOOKUP(V40,Hoja4!$A$90:$B$93,2,0)</f>
        <v>1 07 Gastos de personal</v>
      </c>
      <c r="X40" s="10">
        <v>1014231457</v>
      </c>
      <c r="Y40" t="s">
        <v>1676</v>
      </c>
      <c r="Z40" s="14">
        <v>0</v>
      </c>
      <c r="AA40" s="14">
        <v>0</v>
      </c>
      <c r="AB40" s="3">
        <v>18150000</v>
      </c>
      <c r="AC40" s="3">
        <v>18150000</v>
      </c>
      <c r="AD40" s="3">
        <v>0</v>
      </c>
      <c r="AE40" s="12">
        <v>2327</v>
      </c>
      <c r="AF40" s="27" t="s">
        <v>8456</v>
      </c>
      <c r="AG40" s="12">
        <v>127933</v>
      </c>
      <c r="AH40" s="10">
        <v>2</v>
      </c>
      <c r="AI40" s="46" t="s">
        <v>8531</v>
      </c>
      <c r="AJ40" s="46" t="s">
        <v>8532</v>
      </c>
    </row>
    <row r="41" spans="1:38" x14ac:dyDescent="0.2">
      <c r="A41" s="10">
        <v>2025</v>
      </c>
      <c r="B41" s="10">
        <v>2</v>
      </c>
      <c r="C41" s="11">
        <v>45658</v>
      </c>
      <c r="D41" s="11">
        <v>45747</v>
      </c>
      <c r="E41" s="10" t="s">
        <v>2</v>
      </c>
      <c r="F41" s="11">
        <v>45695</v>
      </c>
      <c r="G41" s="12">
        <v>12</v>
      </c>
      <c r="H41" t="s">
        <v>140</v>
      </c>
      <c r="I41" t="s">
        <v>8291</v>
      </c>
      <c r="J41" s="8" t="s">
        <v>8241</v>
      </c>
      <c r="K41" s="80" t="str">
        <f>VLOOKUP(J41,Hoja4!$A$56:$B$73,2,0)</f>
        <v>12 12 - CONTRATO DE PRESTACION DE SERVICIOS</v>
      </c>
      <c r="L41" s="12">
        <v>328</v>
      </c>
      <c r="M41" t="s">
        <v>8</v>
      </c>
      <c r="N41" s="12">
        <v>1039</v>
      </c>
      <c r="O41" s="12">
        <v>1061</v>
      </c>
      <c r="P41" t="s">
        <v>6622</v>
      </c>
      <c r="Q41" t="s">
        <v>6403</v>
      </c>
      <c r="R41" t="s">
        <v>6404</v>
      </c>
      <c r="S41" s="12">
        <v>10</v>
      </c>
      <c r="T41" t="s">
        <v>382</v>
      </c>
      <c r="U41" s="79" t="str">
        <f>VLOOKUP(S41,Hoja4!$A$43:$B$51,2,0)</f>
        <v>10 10 - CONTRATACIÓN DIRECTA</v>
      </c>
      <c r="V41" s="79" t="str">
        <f>VLOOKUP(U41,Hoja4!$A$76:$B$87,2,0)</f>
        <v>2 02 Personal supernumerario y planta temporal</v>
      </c>
      <c r="W41" s="79" t="str">
        <f>VLOOKUP(V41,Hoja4!$A$90:$B$93,2,0)</f>
        <v>1 07 Gastos de personal</v>
      </c>
      <c r="X41" s="10">
        <v>1033734844</v>
      </c>
      <c r="Y41" t="s">
        <v>413</v>
      </c>
      <c r="Z41" s="14">
        <v>0</v>
      </c>
      <c r="AA41" s="14">
        <v>0</v>
      </c>
      <c r="AB41" s="3">
        <v>42120000</v>
      </c>
      <c r="AC41" s="3">
        <v>40716000</v>
      </c>
      <c r="AD41" s="3">
        <v>1404000</v>
      </c>
      <c r="AE41" s="12">
        <v>2327</v>
      </c>
      <c r="AF41" s="27" t="s">
        <v>8456</v>
      </c>
      <c r="AG41" s="12">
        <v>124819</v>
      </c>
      <c r="AH41" s="10">
        <v>2</v>
      </c>
      <c r="AI41" s="46" t="s">
        <v>8531</v>
      </c>
      <c r="AJ41" s="46" t="s">
        <v>8532</v>
      </c>
    </row>
    <row r="42" spans="1:38" x14ac:dyDescent="0.2">
      <c r="A42" s="10">
        <v>2025</v>
      </c>
      <c r="B42" s="10">
        <v>2</v>
      </c>
      <c r="C42" s="11">
        <v>45658</v>
      </c>
      <c r="D42" s="11">
        <v>45747</v>
      </c>
      <c r="E42" s="10" t="s">
        <v>2</v>
      </c>
      <c r="F42" s="11">
        <v>45695</v>
      </c>
      <c r="G42" s="12">
        <v>12</v>
      </c>
      <c r="H42" t="s">
        <v>140</v>
      </c>
      <c r="I42" t="s">
        <v>8292</v>
      </c>
      <c r="J42" s="8" t="s">
        <v>8241</v>
      </c>
      <c r="K42" s="80" t="str">
        <f>VLOOKUP(J42,Hoja4!$A$56:$B$73,2,0)</f>
        <v>12 12 - CONTRATO DE PRESTACION DE SERVICIOS</v>
      </c>
      <c r="L42" s="12">
        <v>328</v>
      </c>
      <c r="M42" t="s">
        <v>8</v>
      </c>
      <c r="N42" s="12">
        <v>1026</v>
      </c>
      <c r="O42" s="12">
        <v>1062</v>
      </c>
      <c r="P42" t="s">
        <v>6625</v>
      </c>
      <c r="Q42" t="s">
        <v>6626</v>
      </c>
      <c r="R42" t="s">
        <v>6627</v>
      </c>
      <c r="S42" s="12">
        <v>10</v>
      </c>
      <c r="T42" t="s">
        <v>382</v>
      </c>
      <c r="U42" s="79" t="str">
        <f>VLOOKUP(S42,Hoja4!$A$43:$B$51,2,0)</f>
        <v>10 10 - CONTRATACIÓN DIRECTA</v>
      </c>
      <c r="V42" s="79" t="str">
        <f>VLOOKUP(U42,Hoja4!$A$76:$B$87,2,0)</f>
        <v>2 02 Personal supernumerario y planta temporal</v>
      </c>
      <c r="W42" s="79" t="str">
        <f>VLOOKUP(V42,Hoja4!$A$90:$B$93,2,0)</f>
        <v>1 07 Gastos de personal</v>
      </c>
      <c r="X42" s="10">
        <v>79497759</v>
      </c>
      <c r="Y42" t="s">
        <v>6631</v>
      </c>
      <c r="Z42" s="14">
        <v>0</v>
      </c>
      <c r="AA42" s="14">
        <v>0</v>
      </c>
      <c r="AB42" s="3">
        <v>58800000</v>
      </c>
      <c r="AC42" s="3">
        <v>58800000</v>
      </c>
      <c r="AD42" s="3">
        <v>0</v>
      </c>
      <c r="AE42" s="12">
        <v>2324</v>
      </c>
      <c r="AF42" s="27" t="s">
        <v>8469</v>
      </c>
      <c r="AG42" s="12">
        <v>125751</v>
      </c>
      <c r="AH42" s="10">
        <v>2</v>
      </c>
      <c r="AI42" s="46" t="s">
        <v>8511</v>
      </c>
      <c r="AJ42" s="46" t="s">
        <v>8512</v>
      </c>
    </row>
    <row r="43" spans="1:38" x14ac:dyDescent="0.2">
      <c r="A43" s="10">
        <v>2025</v>
      </c>
      <c r="B43" s="10">
        <v>2</v>
      </c>
      <c r="C43" s="11">
        <v>45658</v>
      </c>
      <c r="D43" s="11">
        <v>45747</v>
      </c>
      <c r="E43" s="10" t="s">
        <v>2</v>
      </c>
      <c r="F43" s="11">
        <v>45695</v>
      </c>
      <c r="G43" s="12">
        <v>12</v>
      </c>
      <c r="H43" t="s">
        <v>140</v>
      </c>
      <c r="I43" t="s">
        <v>8293</v>
      </c>
      <c r="J43" s="8" t="s">
        <v>8241</v>
      </c>
      <c r="K43" s="80" t="str">
        <f>VLOOKUP(J43,Hoja4!$A$56:$B$73,2,0)</f>
        <v>12 12 - CONTRATO DE PRESTACION DE SERVICIOS</v>
      </c>
      <c r="L43" s="12">
        <v>328</v>
      </c>
      <c r="M43" t="s">
        <v>8</v>
      </c>
      <c r="N43" s="12">
        <v>1039</v>
      </c>
      <c r="O43" s="12">
        <v>1063</v>
      </c>
      <c r="P43" t="s">
        <v>6635</v>
      </c>
      <c r="Q43" t="s">
        <v>6403</v>
      </c>
      <c r="R43" t="s">
        <v>6404</v>
      </c>
      <c r="S43" s="12">
        <v>10</v>
      </c>
      <c r="T43" t="s">
        <v>382</v>
      </c>
      <c r="U43" s="79" t="str">
        <f>VLOOKUP(S43,Hoja4!$A$43:$B$51,2,0)</f>
        <v>10 10 - CONTRATACIÓN DIRECTA</v>
      </c>
      <c r="V43" s="79" t="str">
        <f>VLOOKUP(U43,Hoja4!$A$76:$B$87,2,0)</f>
        <v>2 02 Personal supernumerario y planta temporal</v>
      </c>
      <c r="W43" s="79" t="str">
        <f>VLOOKUP(V43,Hoja4!$A$90:$B$93,2,0)</f>
        <v>1 07 Gastos de personal</v>
      </c>
      <c r="X43" s="10">
        <v>1019094049</v>
      </c>
      <c r="Y43" t="s">
        <v>6638</v>
      </c>
      <c r="Z43" s="14">
        <v>0</v>
      </c>
      <c r="AA43" s="14">
        <v>0</v>
      </c>
      <c r="AB43" s="3">
        <v>42120000</v>
      </c>
      <c r="AC43" s="3">
        <v>42120000</v>
      </c>
      <c r="AD43" s="3">
        <v>0</v>
      </c>
      <c r="AE43" s="12">
        <v>2327</v>
      </c>
      <c r="AF43" s="27" t="s">
        <v>8456</v>
      </c>
      <c r="AG43" s="12">
        <v>124819</v>
      </c>
      <c r="AH43" s="10">
        <v>2</v>
      </c>
      <c r="AI43" s="46" t="s">
        <v>8531</v>
      </c>
      <c r="AJ43" s="46" t="s">
        <v>8532</v>
      </c>
    </row>
    <row r="44" spans="1:38" x14ac:dyDescent="0.2">
      <c r="A44" s="10">
        <v>2025</v>
      </c>
      <c r="B44" s="10">
        <v>2</v>
      </c>
      <c r="C44" s="11">
        <v>45658</v>
      </c>
      <c r="D44" s="11">
        <v>45747</v>
      </c>
      <c r="E44" s="10" t="s">
        <v>2</v>
      </c>
      <c r="F44" s="11">
        <v>45695</v>
      </c>
      <c r="G44" s="12">
        <v>12</v>
      </c>
      <c r="H44" t="s">
        <v>140</v>
      </c>
      <c r="I44" t="s">
        <v>8294</v>
      </c>
      <c r="J44" s="8" t="s">
        <v>8241</v>
      </c>
      <c r="K44" s="80" t="str">
        <f>VLOOKUP(J44,Hoja4!$A$56:$B$73,2,0)</f>
        <v>12 12 - CONTRATO DE PRESTACION DE SERVICIOS</v>
      </c>
      <c r="L44" s="12">
        <v>328</v>
      </c>
      <c r="M44" t="s">
        <v>8</v>
      </c>
      <c r="N44" s="12">
        <v>1050</v>
      </c>
      <c r="O44" s="12">
        <v>1064</v>
      </c>
      <c r="P44" t="s">
        <v>6641</v>
      </c>
      <c r="Q44" t="s">
        <v>6434</v>
      </c>
      <c r="R44" t="s">
        <v>6435</v>
      </c>
      <c r="S44" s="12">
        <v>10</v>
      </c>
      <c r="T44" t="s">
        <v>382</v>
      </c>
      <c r="U44" s="79" t="str">
        <f>VLOOKUP(S44,Hoja4!$A$43:$B$51,2,0)</f>
        <v>10 10 - CONTRATACIÓN DIRECTA</v>
      </c>
      <c r="V44" s="79" t="str">
        <f>VLOOKUP(U44,Hoja4!$A$76:$B$87,2,0)</f>
        <v>2 02 Personal supernumerario y planta temporal</v>
      </c>
      <c r="W44" s="79" t="str">
        <f>VLOOKUP(V44,Hoja4!$A$90:$B$93,2,0)</f>
        <v>1 07 Gastos de personal</v>
      </c>
      <c r="X44" s="10">
        <v>1077860558</v>
      </c>
      <c r="Y44" t="s">
        <v>557</v>
      </c>
      <c r="Z44" s="14">
        <v>0</v>
      </c>
      <c r="AA44" s="14">
        <v>0</v>
      </c>
      <c r="AB44" s="3">
        <v>45990000</v>
      </c>
      <c r="AC44" s="69">
        <v>43946000</v>
      </c>
      <c r="AD44" s="3">
        <v>2044000</v>
      </c>
      <c r="AE44" s="12">
        <v>2289</v>
      </c>
      <c r="AF44" s="27" t="s">
        <v>8452</v>
      </c>
      <c r="AG44" s="12">
        <v>124914</v>
      </c>
      <c r="AH44" s="10">
        <v>1</v>
      </c>
      <c r="AI44" s="46" t="s">
        <v>8522</v>
      </c>
      <c r="AJ44" s="46" t="s">
        <v>8526</v>
      </c>
    </row>
    <row r="45" spans="1:38" x14ac:dyDescent="0.2">
      <c r="A45" s="10">
        <v>2025</v>
      </c>
      <c r="B45" s="10">
        <v>2</v>
      </c>
      <c r="C45" s="11">
        <v>45658</v>
      </c>
      <c r="D45" s="11">
        <v>45747</v>
      </c>
      <c r="E45" s="10" t="s">
        <v>2</v>
      </c>
      <c r="F45" s="11">
        <v>45695</v>
      </c>
      <c r="G45" s="12">
        <v>12</v>
      </c>
      <c r="H45" t="s">
        <v>140</v>
      </c>
      <c r="I45" t="s">
        <v>8295</v>
      </c>
      <c r="J45" s="8" t="s">
        <v>8241</v>
      </c>
      <c r="K45" s="80" t="str">
        <f>VLOOKUP(J45,Hoja4!$A$56:$B$73,2,0)</f>
        <v>12 12 - CONTRATO DE PRESTACION DE SERVICIOS</v>
      </c>
      <c r="L45" s="12">
        <v>328</v>
      </c>
      <c r="M45" t="s">
        <v>8</v>
      </c>
      <c r="N45" s="12">
        <v>1075</v>
      </c>
      <c r="O45" s="12">
        <v>1065</v>
      </c>
      <c r="P45" t="s">
        <v>6647</v>
      </c>
      <c r="Q45" t="s">
        <v>6403</v>
      </c>
      <c r="R45" t="s">
        <v>6404</v>
      </c>
      <c r="S45" s="12">
        <v>10</v>
      </c>
      <c r="T45" t="s">
        <v>382</v>
      </c>
      <c r="U45" s="79" t="str">
        <f>VLOOKUP(S45,Hoja4!$A$43:$B$51,2,0)</f>
        <v>10 10 - CONTRATACIÓN DIRECTA</v>
      </c>
      <c r="V45" s="79" t="str">
        <f>VLOOKUP(U45,Hoja4!$A$76:$B$87,2,0)</f>
        <v>2 02 Personal supernumerario y planta temporal</v>
      </c>
      <c r="W45" s="79" t="str">
        <f>VLOOKUP(V45,Hoja4!$A$90:$B$93,2,0)</f>
        <v>1 07 Gastos de personal</v>
      </c>
      <c r="X45" s="10">
        <v>1109004909</v>
      </c>
      <c r="Y45" t="s">
        <v>714</v>
      </c>
      <c r="Z45" s="14">
        <v>0</v>
      </c>
      <c r="AA45" s="14">
        <v>0</v>
      </c>
      <c r="AB45" s="3">
        <v>39000000</v>
      </c>
      <c r="AC45" s="3">
        <v>39000000</v>
      </c>
      <c r="AD45" s="3">
        <v>0</v>
      </c>
      <c r="AE45" s="12">
        <v>2327</v>
      </c>
      <c r="AF45" s="27" t="s">
        <v>8456</v>
      </c>
      <c r="AG45" s="12">
        <v>124889</v>
      </c>
      <c r="AH45" s="10">
        <v>2</v>
      </c>
      <c r="AI45" s="46" t="s">
        <v>8531</v>
      </c>
      <c r="AJ45" s="46" t="s">
        <v>8532</v>
      </c>
      <c r="AL45" s="16"/>
    </row>
    <row r="46" spans="1:38" x14ac:dyDescent="0.2">
      <c r="A46" s="10">
        <v>2025</v>
      </c>
      <c r="B46" s="10">
        <v>2</v>
      </c>
      <c r="C46" s="11">
        <v>45658</v>
      </c>
      <c r="D46" s="11">
        <v>45747</v>
      </c>
      <c r="E46" s="10" t="s">
        <v>2</v>
      </c>
      <c r="F46" s="11">
        <v>45695</v>
      </c>
      <c r="G46" s="12">
        <v>12</v>
      </c>
      <c r="H46" t="s">
        <v>140</v>
      </c>
      <c r="I46" t="s">
        <v>8296</v>
      </c>
      <c r="J46" s="8" t="s">
        <v>8241</v>
      </c>
      <c r="K46" s="80" t="str">
        <f>VLOOKUP(J46,Hoja4!$A$56:$B$73,2,0)</f>
        <v>12 12 - CONTRATO DE PRESTACION DE SERVICIOS</v>
      </c>
      <c r="L46" s="12">
        <v>327</v>
      </c>
      <c r="M46" t="s">
        <v>8</v>
      </c>
      <c r="N46" s="12">
        <v>1036</v>
      </c>
      <c r="O46" s="12">
        <v>1066</v>
      </c>
      <c r="P46" t="s">
        <v>6652</v>
      </c>
      <c r="Q46" t="s">
        <v>6403</v>
      </c>
      <c r="R46" t="s">
        <v>6404</v>
      </c>
      <c r="S46" s="12">
        <v>10</v>
      </c>
      <c r="T46" t="s">
        <v>382</v>
      </c>
      <c r="U46" s="79" t="str">
        <f>VLOOKUP(S46,Hoja4!$A$43:$B$51,2,0)</f>
        <v>10 10 - CONTRATACIÓN DIRECTA</v>
      </c>
      <c r="V46" s="79" t="str">
        <f>VLOOKUP(U46,Hoja4!$A$76:$B$87,2,0)</f>
        <v>2 02 Personal supernumerario y planta temporal</v>
      </c>
      <c r="W46" s="79" t="str">
        <f>VLOOKUP(V46,Hoja4!$A$90:$B$93,2,0)</f>
        <v>1 07 Gastos de personal</v>
      </c>
      <c r="X46" s="10">
        <v>1052413340</v>
      </c>
      <c r="Y46" t="s">
        <v>6655</v>
      </c>
      <c r="Z46" s="14">
        <v>0</v>
      </c>
      <c r="AA46" s="14">
        <v>0</v>
      </c>
      <c r="AB46" s="3">
        <v>50400000</v>
      </c>
      <c r="AC46" s="3">
        <v>42210000</v>
      </c>
      <c r="AD46" s="3">
        <v>8190000</v>
      </c>
      <c r="AE46" s="12">
        <v>2327</v>
      </c>
      <c r="AF46" s="27" t="s">
        <v>8456</v>
      </c>
      <c r="AG46" s="12">
        <v>126424</v>
      </c>
      <c r="AH46" s="10">
        <v>2</v>
      </c>
      <c r="AI46" s="46" t="s">
        <v>8531</v>
      </c>
      <c r="AJ46" s="46" t="s">
        <v>8532</v>
      </c>
    </row>
    <row r="47" spans="1:38" x14ac:dyDescent="0.2">
      <c r="A47" s="10">
        <v>2025</v>
      </c>
      <c r="B47" s="10">
        <v>2</v>
      </c>
      <c r="C47" s="11">
        <v>45658</v>
      </c>
      <c r="D47" s="11">
        <v>45747</v>
      </c>
      <c r="E47" s="10" t="s">
        <v>2</v>
      </c>
      <c r="F47" s="11">
        <v>45695</v>
      </c>
      <c r="G47" s="12">
        <v>12</v>
      </c>
      <c r="H47" t="s">
        <v>140</v>
      </c>
      <c r="I47" t="s">
        <v>8297</v>
      </c>
      <c r="J47" s="8" t="s">
        <v>8241</v>
      </c>
      <c r="K47" s="80" t="str">
        <f>VLOOKUP(J47,Hoja4!$A$56:$B$73,2,0)</f>
        <v>12 12 - CONTRATO DE PRESTACION DE SERVICIOS</v>
      </c>
      <c r="L47" s="12">
        <v>327</v>
      </c>
      <c r="M47" t="s">
        <v>8</v>
      </c>
      <c r="N47" s="12">
        <v>1058</v>
      </c>
      <c r="O47" s="12">
        <v>1067</v>
      </c>
      <c r="P47" t="s">
        <v>6659</v>
      </c>
      <c r="Q47" t="s">
        <v>6403</v>
      </c>
      <c r="R47" t="s">
        <v>6404</v>
      </c>
      <c r="S47" s="12">
        <v>10</v>
      </c>
      <c r="T47" t="s">
        <v>382</v>
      </c>
      <c r="U47" s="79" t="str">
        <f>VLOOKUP(S47,Hoja4!$A$43:$B$51,2,0)</f>
        <v>10 10 - CONTRATACIÓN DIRECTA</v>
      </c>
      <c r="V47" s="79" t="str">
        <f>VLOOKUP(U47,Hoja4!$A$76:$B$87,2,0)</f>
        <v>2 02 Personal supernumerario y planta temporal</v>
      </c>
      <c r="W47" s="79" t="str">
        <f>VLOOKUP(V47,Hoja4!$A$90:$B$93,2,0)</f>
        <v>1 07 Gastos de personal</v>
      </c>
      <c r="X47" s="10">
        <v>79694258</v>
      </c>
      <c r="Y47" t="s">
        <v>4120</v>
      </c>
      <c r="Z47" s="14">
        <v>0</v>
      </c>
      <c r="AA47" s="14">
        <v>0</v>
      </c>
      <c r="AB47" s="3">
        <v>37800000</v>
      </c>
      <c r="AC47" s="3">
        <v>37800000</v>
      </c>
      <c r="AD47" s="3">
        <v>0</v>
      </c>
      <c r="AE47" s="12">
        <v>2327</v>
      </c>
      <c r="AF47" s="27" t="s">
        <v>8456</v>
      </c>
      <c r="AG47" s="12">
        <v>127923</v>
      </c>
      <c r="AH47" s="10">
        <v>2</v>
      </c>
      <c r="AI47" s="46" t="s">
        <v>8531</v>
      </c>
      <c r="AJ47" s="46" t="s">
        <v>8532</v>
      </c>
    </row>
    <row r="48" spans="1:38" x14ac:dyDescent="0.2">
      <c r="A48" s="10">
        <v>2025</v>
      </c>
      <c r="B48" s="10">
        <v>2</v>
      </c>
      <c r="C48" s="11">
        <v>45658</v>
      </c>
      <c r="D48" s="11">
        <v>45747</v>
      </c>
      <c r="E48" s="10" t="s">
        <v>2</v>
      </c>
      <c r="F48" s="11">
        <v>45695</v>
      </c>
      <c r="G48" s="12">
        <v>12</v>
      </c>
      <c r="H48" t="s">
        <v>140</v>
      </c>
      <c r="I48" t="s">
        <v>8298</v>
      </c>
      <c r="J48" s="8" t="s">
        <v>8241</v>
      </c>
      <c r="K48" s="80" t="str">
        <f>VLOOKUP(J48,Hoja4!$A$56:$B$73,2,0)</f>
        <v>12 12 - CONTRATO DE PRESTACION DE SERVICIOS</v>
      </c>
      <c r="L48" s="12">
        <v>327</v>
      </c>
      <c r="M48" t="s">
        <v>8</v>
      </c>
      <c r="N48" s="12">
        <v>1022</v>
      </c>
      <c r="O48" s="12">
        <v>1068</v>
      </c>
      <c r="P48" t="s">
        <v>6664</v>
      </c>
      <c r="Q48" t="s">
        <v>6665</v>
      </c>
      <c r="R48" t="s">
        <v>6666</v>
      </c>
      <c r="S48" s="12">
        <v>10</v>
      </c>
      <c r="T48" t="s">
        <v>382</v>
      </c>
      <c r="U48" s="79" t="str">
        <f>VLOOKUP(S48,Hoja4!$A$43:$B$51,2,0)</f>
        <v>10 10 - CONTRATACIÓN DIRECTA</v>
      </c>
      <c r="V48" s="79" t="str">
        <f>VLOOKUP(U48,Hoja4!$A$76:$B$87,2,0)</f>
        <v>2 02 Personal supernumerario y planta temporal</v>
      </c>
      <c r="W48" s="79" t="str">
        <f>VLOOKUP(V48,Hoja4!$A$90:$B$93,2,0)</f>
        <v>1 07 Gastos de personal</v>
      </c>
      <c r="X48" s="10">
        <v>79882488</v>
      </c>
      <c r="Y48" t="s">
        <v>2726</v>
      </c>
      <c r="Z48" s="14">
        <v>0</v>
      </c>
      <c r="AA48" s="14">
        <v>0</v>
      </c>
      <c r="AB48" s="3">
        <v>50400000</v>
      </c>
      <c r="AC48" s="3">
        <v>50400000</v>
      </c>
      <c r="AD48" s="3">
        <v>0</v>
      </c>
      <c r="AE48" s="12">
        <v>2230</v>
      </c>
      <c r="AF48" s="27" t="s">
        <v>8459</v>
      </c>
      <c r="AG48" s="12">
        <v>127859</v>
      </c>
      <c r="AH48" s="10">
        <v>1</v>
      </c>
      <c r="AI48" s="46" t="s">
        <v>8505</v>
      </c>
      <c r="AJ48" s="46" t="s">
        <v>8506</v>
      </c>
    </row>
    <row r="49" spans="1:36" x14ac:dyDescent="0.2">
      <c r="A49" s="10">
        <v>2025</v>
      </c>
      <c r="B49" s="10">
        <v>2</v>
      </c>
      <c r="C49" s="11">
        <v>45658</v>
      </c>
      <c r="D49" s="11">
        <v>45747</v>
      </c>
      <c r="E49" s="10" t="s">
        <v>2</v>
      </c>
      <c r="F49" s="11">
        <v>45695</v>
      </c>
      <c r="G49" s="12">
        <v>12</v>
      </c>
      <c r="H49" t="s">
        <v>140</v>
      </c>
      <c r="I49" t="s">
        <v>8299</v>
      </c>
      <c r="J49" s="8" t="s">
        <v>8241</v>
      </c>
      <c r="K49" s="80" t="str">
        <f>VLOOKUP(J49,Hoja4!$A$56:$B$73,2,0)</f>
        <v>12 12 - CONTRATO DE PRESTACION DE SERVICIOS</v>
      </c>
      <c r="L49" s="12">
        <v>327</v>
      </c>
      <c r="M49" t="s">
        <v>8</v>
      </c>
      <c r="N49" s="12">
        <v>1065</v>
      </c>
      <c r="O49" s="12">
        <v>1069</v>
      </c>
      <c r="P49" t="s">
        <v>6672</v>
      </c>
      <c r="Q49" t="s">
        <v>6403</v>
      </c>
      <c r="R49" t="s">
        <v>6404</v>
      </c>
      <c r="S49" s="12">
        <v>10</v>
      </c>
      <c r="T49" t="s">
        <v>382</v>
      </c>
      <c r="U49" s="79" t="str">
        <f>VLOOKUP(S49,Hoja4!$A$43:$B$51,2,0)</f>
        <v>10 10 - CONTRATACIÓN DIRECTA</v>
      </c>
      <c r="V49" s="79" t="str">
        <f>VLOOKUP(U49,Hoja4!$A$76:$B$87,2,0)</f>
        <v>2 02 Personal supernumerario y planta temporal</v>
      </c>
      <c r="W49" s="79" t="str">
        <f>VLOOKUP(V49,Hoja4!$A$90:$B$93,2,0)</f>
        <v>1 07 Gastos de personal</v>
      </c>
      <c r="X49" s="10">
        <v>1018481546</v>
      </c>
      <c r="Y49" t="s">
        <v>2272</v>
      </c>
      <c r="Z49" s="14">
        <v>0</v>
      </c>
      <c r="AA49" s="14">
        <v>0</v>
      </c>
      <c r="AB49" s="3">
        <v>45600000</v>
      </c>
      <c r="AC49" s="3">
        <v>45600000</v>
      </c>
      <c r="AD49" s="3">
        <v>0</v>
      </c>
      <c r="AE49" s="12">
        <v>2327</v>
      </c>
      <c r="AF49" s="27" t="s">
        <v>8456</v>
      </c>
      <c r="AG49" s="12">
        <v>124909</v>
      </c>
      <c r="AH49" s="10">
        <v>2</v>
      </c>
      <c r="AI49" s="46" t="s">
        <v>8531</v>
      </c>
      <c r="AJ49" s="46" t="s">
        <v>8532</v>
      </c>
    </row>
    <row r="50" spans="1:36" x14ac:dyDescent="0.2">
      <c r="A50" s="10">
        <v>2025</v>
      </c>
      <c r="B50" s="10">
        <v>2</v>
      </c>
      <c r="C50" s="11">
        <v>45658</v>
      </c>
      <c r="D50" s="11">
        <v>45747</v>
      </c>
      <c r="E50" s="10" t="s">
        <v>2</v>
      </c>
      <c r="F50" s="11">
        <v>45695</v>
      </c>
      <c r="G50" s="12">
        <v>12</v>
      </c>
      <c r="H50" t="s">
        <v>140</v>
      </c>
      <c r="I50" t="s">
        <v>8300</v>
      </c>
      <c r="J50" s="8" t="s">
        <v>8241</v>
      </c>
      <c r="K50" s="80" t="str">
        <f>VLOOKUP(J50,Hoja4!$A$56:$B$73,2,0)</f>
        <v>12 12 - CONTRATO DE PRESTACION DE SERVICIOS</v>
      </c>
      <c r="L50" s="12">
        <v>327</v>
      </c>
      <c r="M50" t="s">
        <v>8</v>
      </c>
      <c r="N50" s="12">
        <v>1023</v>
      </c>
      <c r="O50" s="12">
        <v>1070</v>
      </c>
      <c r="P50" t="s">
        <v>6677</v>
      </c>
      <c r="Q50" t="s">
        <v>6403</v>
      </c>
      <c r="R50" t="s">
        <v>6404</v>
      </c>
      <c r="S50" s="12">
        <v>10</v>
      </c>
      <c r="T50" t="s">
        <v>382</v>
      </c>
      <c r="U50" s="79" t="str">
        <f>VLOOKUP(S50,Hoja4!$A$43:$B$51,2,0)</f>
        <v>10 10 - CONTRATACIÓN DIRECTA</v>
      </c>
      <c r="V50" s="79" t="str">
        <f>VLOOKUP(U50,Hoja4!$A$76:$B$87,2,0)</f>
        <v>2 02 Personal supernumerario y planta temporal</v>
      </c>
      <c r="W50" s="79" t="str">
        <f>VLOOKUP(V50,Hoja4!$A$90:$B$93,2,0)</f>
        <v>1 07 Gastos de personal</v>
      </c>
      <c r="X50" s="10">
        <v>1019020889</v>
      </c>
      <c r="Y50" t="s">
        <v>3554</v>
      </c>
      <c r="Z50" s="14">
        <v>0</v>
      </c>
      <c r="AA50" s="14">
        <v>0</v>
      </c>
      <c r="AB50" s="3">
        <v>19800000</v>
      </c>
      <c r="AC50" s="3">
        <v>18810000</v>
      </c>
      <c r="AD50" s="3">
        <v>990000</v>
      </c>
      <c r="AE50" s="12">
        <v>2327</v>
      </c>
      <c r="AF50" s="27" t="s">
        <v>8456</v>
      </c>
      <c r="AG50" s="12">
        <v>127928</v>
      </c>
      <c r="AH50" s="10">
        <v>2</v>
      </c>
      <c r="AI50" s="46" t="s">
        <v>8531</v>
      </c>
      <c r="AJ50" s="46" t="s">
        <v>8532</v>
      </c>
    </row>
    <row r="51" spans="1:36" x14ac:dyDescent="0.2">
      <c r="A51" s="10">
        <v>2025</v>
      </c>
      <c r="B51" s="10">
        <v>2</v>
      </c>
      <c r="C51" s="11">
        <v>45658</v>
      </c>
      <c r="D51" s="11">
        <v>45747</v>
      </c>
      <c r="E51" s="10" t="s">
        <v>2</v>
      </c>
      <c r="F51" s="11">
        <v>45695</v>
      </c>
      <c r="G51" s="12">
        <v>12</v>
      </c>
      <c r="H51" t="s">
        <v>140</v>
      </c>
      <c r="I51" t="s">
        <v>8301</v>
      </c>
      <c r="J51" s="8" t="s">
        <v>8241</v>
      </c>
      <c r="K51" s="80" t="str">
        <f>VLOOKUP(J51,Hoja4!$A$56:$B$73,2,0)</f>
        <v>12 12 - CONTRATO DE PRESTACION DE SERVICIOS</v>
      </c>
      <c r="L51" s="12">
        <v>327</v>
      </c>
      <c r="M51" t="s">
        <v>8</v>
      </c>
      <c r="N51" s="12">
        <v>1096</v>
      </c>
      <c r="O51" s="12">
        <v>1071</v>
      </c>
      <c r="P51" t="s">
        <v>6683</v>
      </c>
      <c r="Q51" t="s">
        <v>6684</v>
      </c>
      <c r="R51" t="s">
        <v>6685</v>
      </c>
      <c r="S51" s="12">
        <v>10</v>
      </c>
      <c r="T51" t="s">
        <v>382</v>
      </c>
      <c r="U51" s="79" t="str">
        <f>VLOOKUP(S51,Hoja4!$A$43:$B$51,2,0)</f>
        <v>10 10 - CONTRATACIÓN DIRECTA</v>
      </c>
      <c r="V51" s="79" t="str">
        <f>VLOOKUP(U51,Hoja4!$A$76:$B$87,2,0)</f>
        <v>2 02 Personal supernumerario y planta temporal</v>
      </c>
      <c r="W51" s="79" t="str">
        <f>VLOOKUP(V51,Hoja4!$A$90:$B$93,2,0)</f>
        <v>1 07 Gastos de personal</v>
      </c>
      <c r="X51" s="10">
        <v>52110765</v>
      </c>
      <c r="Y51" t="s">
        <v>2264</v>
      </c>
      <c r="Z51" s="14">
        <v>0</v>
      </c>
      <c r="AA51" s="14">
        <v>0</v>
      </c>
      <c r="AB51" s="3">
        <v>39060000</v>
      </c>
      <c r="AC51" s="3">
        <v>39060000</v>
      </c>
      <c r="AD51" s="3">
        <v>0</v>
      </c>
      <c r="AE51" s="12">
        <v>2398</v>
      </c>
      <c r="AF51" s="27" t="s">
        <v>8478</v>
      </c>
      <c r="AG51" s="12">
        <v>129655</v>
      </c>
      <c r="AH51" s="10">
        <v>2</v>
      </c>
      <c r="AI51" s="46" t="s">
        <v>8511</v>
      </c>
      <c r="AJ51" s="46" t="s">
        <v>8517</v>
      </c>
    </row>
    <row r="52" spans="1:36" x14ac:dyDescent="0.2">
      <c r="A52" s="10">
        <v>2025</v>
      </c>
      <c r="B52" s="10">
        <v>2</v>
      </c>
      <c r="C52" s="11">
        <v>45658</v>
      </c>
      <c r="D52" s="11">
        <v>45747</v>
      </c>
      <c r="E52" s="10" t="s">
        <v>2</v>
      </c>
      <c r="F52" s="11">
        <v>45695</v>
      </c>
      <c r="G52" s="12">
        <v>12</v>
      </c>
      <c r="H52" t="s">
        <v>140</v>
      </c>
      <c r="I52" t="s">
        <v>8302</v>
      </c>
      <c r="J52" s="8" t="s">
        <v>8241</v>
      </c>
      <c r="K52" s="80" t="str">
        <f>VLOOKUP(J52,Hoja4!$A$56:$B$73,2,0)</f>
        <v>12 12 - CONTRATO DE PRESTACION DE SERVICIOS</v>
      </c>
      <c r="L52" s="12">
        <v>327</v>
      </c>
      <c r="M52" t="s">
        <v>8</v>
      </c>
      <c r="N52" s="12">
        <v>1075</v>
      </c>
      <c r="O52" s="12">
        <v>1072</v>
      </c>
      <c r="P52" t="s">
        <v>6691</v>
      </c>
      <c r="Q52" t="s">
        <v>6403</v>
      </c>
      <c r="R52" t="s">
        <v>6404</v>
      </c>
      <c r="S52" s="12">
        <v>10</v>
      </c>
      <c r="T52" t="s">
        <v>382</v>
      </c>
      <c r="U52" s="79" t="str">
        <f>VLOOKUP(S52,Hoja4!$A$43:$B$51,2,0)</f>
        <v>10 10 - CONTRATACIÓN DIRECTA</v>
      </c>
      <c r="V52" s="79" t="str">
        <f>VLOOKUP(U52,Hoja4!$A$76:$B$87,2,0)</f>
        <v>2 02 Personal supernumerario y planta temporal</v>
      </c>
      <c r="W52" s="79" t="str">
        <f>VLOOKUP(V52,Hoja4!$A$90:$B$93,2,0)</f>
        <v>1 07 Gastos de personal</v>
      </c>
      <c r="X52" s="10">
        <v>1013685604</v>
      </c>
      <c r="Y52" t="s">
        <v>3914</v>
      </c>
      <c r="Z52" s="14">
        <v>0</v>
      </c>
      <c r="AA52" s="14">
        <v>0</v>
      </c>
      <c r="AB52" s="3">
        <v>39000000</v>
      </c>
      <c r="AC52" s="3">
        <v>39000000</v>
      </c>
      <c r="AD52" s="3">
        <v>0</v>
      </c>
      <c r="AE52" s="12">
        <v>2327</v>
      </c>
      <c r="AF52" s="27" t="s">
        <v>8456</v>
      </c>
      <c r="AG52" s="12">
        <v>124889</v>
      </c>
      <c r="AH52" s="10">
        <v>2</v>
      </c>
      <c r="AI52" s="46" t="s">
        <v>8531</v>
      </c>
      <c r="AJ52" s="46" t="s">
        <v>8532</v>
      </c>
    </row>
    <row r="53" spans="1:36" x14ac:dyDescent="0.2">
      <c r="A53" s="10">
        <v>2025</v>
      </c>
      <c r="B53" s="10">
        <v>2</v>
      </c>
      <c r="C53" s="11">
        <v>45658</v>
      </c>
      <c r="D53" s="11">
        <v>45747</v>
      </c>
      <c r="E53" s="10" t="s">
        <v>2</v>
      </c>
      <c r="F53" s="11">
        <v>45695</v>
      </c>
      <c r="G53" s="12">
        <v>12</v>
      </c>
      <c r="H53" t="s">
        <v>140</v>
      </c>
      <c r="I53" t="s">
        <v>8303</v>
      </c>
      <c r="J53" s="8" t="s">
        <v>8241</v>
      </c>
      <c r="K53" s="80" t="str">
        <f>VLOOKUP(J53,Hoja4!$A$56:$B$73,2,0)</f>
        <v>12 12 - CONTRATO DE PRESTACION DE SERVICIOS</v>
      </c>
      <c r="L53" s="12">
        <v>327</v>
      </c>
      <c r="M53" t="s">
        <v>8</v>
      </c>
      <c r="N53" s="12">
        <v>1014</v>
      </c>
      <c r="O53" s="12">
        <v>1073</v>
      </c>
      <c r="P53" t="s">
        <v>6511</v>
      </c>
      <c r="Q53" t="s">
        <v>6434</v>
      </c>
      <c r="R53" t="s">
        <v>6435</v>
      </c>
      <c r="S53" s="12">
        <v>10</v>
      </c>
      <c r="T53" t="s">
        <v>382</v>
      </c>
      <c r="U53" s="79" t="str">
        <f>VLOOKUP(S53,Hoja4!$A$43:$B$51,2,0)</f>
        <v>10 10 - CONTRATACIÓN DIRECTA</v>
      </c>
      <c r="V53" s="79" t="str">
        <f>VLOOKUP(U53,Hoja4!$A$76:$B$87,2,0)</f>
        <v>2 02 Personal supernumerario y planta temporal</v>
      </c>
      <c r="W53" s="79" t="str">
        <f>VLOOKUP(V53,Hoja4!$A$90:$B$93,2,0)</f>
        <v>1 07 Gastos de personal</v>
      </c>
      <c r="X53" s="10">
        <v>1024497752</v>
      </c>
      <c r="Y53" t="s">
        <v>2898</v>
      </c>
      <c r="Z53" s="14">
        <v>0</v>
      </c>
      <c r="AA53" s="14">
        <v>0</v>
      </c>
      <c r="AB53" s="3">
        <v>42000000</v>
      </c>
      <c r="AC53" s="3">
        <v>42000000</v>
      </c>
      <c r="AD53" s="3">
        <v>0</v>
      </c>
      <c r="AE53" s="12">
        <v>2289</v>
      </c>
      <c r="AF53" s="27" t="s">
        <v>8452</v>
      </c>
      <c r="AG53" s="12">
        <v>125639</v>
      </c>
      <c r="AH53" s="10">
        <v>1</v>
      </c>
      <c r="AI53" s="46" t="s">
        <v>8522</v>
      </c>
      <c r="AJ53" s="46" t="s">
        <v>8526</v>
      </c>
    </row>
    <row r="54" spans="1:36" x14ac:dyDescent="0.2">
      <c r="A54" s="10">
        <v>2025</v>
      </c>
      <c r="B54" s="10">
        <v>2</v>
      </c>
      <c r="C54" s="11">
        <v>45658</v>
      </c>
      <c r="D54" s="11">
        <v>45747</v>
      </c>
      <c r="E54" s="10" t="s">
        <v>2</v>
      </c>
      <c r="F54" s="11">
        <v>45695</v>
      </c>
      <c r="G54" s="12">
        <v>12</v>
      </c>
      <c r="H54" t="s">
        <v>140</v>
      </c>
      <c r="I54" t="s">
        <v>8304</v>
      </c>
      <c r="J54" s="8" t="s">
        <v>8241</v>
      </c>
      <c r="K54" s="80" t="str">
        <f>VLOOKUP(J54,Hoja4!$A$56:$B$73,2,0)</f>
        <v>12 12 - CONTRATO DE PRESTACION DE SERVICIOS</v>
      </c>
      <c r="L54" s="12">
        <v>327</v>
      </c>
      <c r="M54" t="s">
        <v>8</v>
      </c>
      <c r="N54" s="12">
        <v>1014</v>
      </c>
      <c r="O54" s="12">
        <v>1074</v>
      </c>
      <c r="P54" t="s">
        <v>6511</v>
      </c>
      <c r="Q54" t="s">
        <v>6434</v>
      </c>
      <c r="R54" t="s">
        <v>6435</v>
      </c>
      <c r="S54" s="12">
        <v>10</v>
      </c>
      <c r="T54" t="s">
        <v>382</v>
      </c>
      <c r="U54" s="79" t="str">
        <f>VLOOKUP(S54,Hoja4!$A$43:$B$51,2,0)</f>
        <v>10 10 - CONTRATACIÓN DIRECTA</v>
      </c>
      <c r="V54" s="79" t="str">
        <f>VLOOKUP(U54,Hoja4!$A$76:$B$87,2,0)</f>
        <v>2 02 Personal supernumerario y planta temporal</v>
      </c>
      <c r="W54" s="79" t="str">
        <f>VLOOKUP(V54,Hoja4!$A$90:$B$93,2,0)</f>
        <v>1 07 Gastos de personal</v>
      </c>
      <c r="X54" s="10">
        <v>1032484368</v>
      </c>
      <c r="Y54" t="s">
        <v>549</v>
      </c>
      <c r="Z54" s="14">
        <v>0</v>
      </c>
      <c r="AA54" s="14">
        <v>0</v>
      </c>
      <c r="AB54" s="3">
        <v>42000000</v>
      </c>
      <c r="AC54" s="3">
        <v>42000000</v>
      </c>
      <c r="AD54" s="3">
        <v>0</v>
      </c>
      <c r="AE54" s="12">
        <v>2289</v>
      </c>
      <c r="AF54" s="27" t="s">
        <v>8452</v>
      </c>
      <c r="AG54" s="12">
        <v>125639</v>
      </c>
      <c r="AH54" s="10">
        <v>1</v>
      </c>
      <c r="AI54" s="46" t="s">
        <v>8522</v>
      </c>
      <c r="AJ54" s="46" t="s">
        <v>8526</v>
      </c>
    </row>
    <row r="55" spans="1:36" x14ac:dyDescent="0.2">
      <c r="A55" s="10">
        <v>2025</v>
      </c>
      <c r="B55" s="10">
        <v>2</v>
      </c>
      <c r="C55" s="11">
        <v>45658</v>
      </c>
      <c r="D55" s="11">
        <v>45747</v>
      </c>
      <c r="E55" s="10" t="s">
        <v>2</v>
      </c>
      <c r="F55" s="11">
        <v>45695</v>
      </c>
      <c r="G55" s="12">
        <v>12</v>
      </c>
      <c r="H55" t="s">
        <v>140</v>
      </c>
      <c r="I55" t="s">
        <v>8305</v>
      </c>
      <c r="J55" s="8" t="s">
        <v>8241</v>
      </c>
      <c r="K55" s="80" t="str">
        <f>VLOOKUP(J55,Hoja4!$A$56:$B$73,2,0)</f>
        <v>12 12 - CONTRATO DE PRESTACION DE SERVICIOS</v>
      </c>
      <c r="L55" s="12">
        <v>334</v>
      </c>
      <c r="M55" t="s">
        <v>8</v>
      </c>
      <c r="N55" s="12">
        <v>1074</v>
      </c>
      <c r="O55" s="12">
        <v>1076</v>
      </c>
      <c r="P55" t="s">
        <v>6703</v>
      </c>
      <c r="Q55" t="s">
        <v>6434</v>
      </c>
      <c r="R55" t="s">
        <v>6435</v>
      </c>
      <c r="S55" s="12">
        <v>10</v>
      </c>
      <c r="T55" t="s">
        <v>382</v>
      </c>
      <c r="U55" s="79" t="str">
        <f>VLOOKUP(S55,Hoja4!$A$43:$B$51,2,0)</f>
        <v>10 10 - CONTRATACIÓN DIRECTA</v>
      </c>
      <c r="V55" s="79" t="str">
        <f>VLOOKUP(U55,Hoja4!$A$76:$B$87,2,0)</f>
        <v>2 02 Personal supernumerario y planta temporal</v>
      </c>
      <c r="W55" s="79" t="str">
        <f>VLOOKUP(V55,Hoja4!$A$90:$B$93,2,0)</f>
        <v>1 07 Gastos de personal</v>
      </c>
      <c r="X55" s="10">
        <v>1019019834</v>
      </c>
      <c r="Y55" t="s">
        <v>3289</v>
      </c>
      <c r="Z55" s="14">
        <v>0</v>
      </c>
      <c r="AA55" s="14">
        <v>0</v>
      </c>
      <c r="AB55" s="3">
        <v>31500000</v>
      </c>
      <c r="AC55" s="3">
        <v>31500000</v>
      </c>
      <c r="AD55" s="3">
        <v>0</v>
      </c>
      <c r="AE55" s="12">
        <v>2289</v>
      </c>
      <c r="AF55" s="27" t="s">
        <v>8452</v>
      </c>
      <c r="AG55" s="12">
        <v>124890</v>
      </c>
      <c r="AH55" s="10">
        <v>1</v>
      </c>
      <c r="AI55" s="46" t="s">
        <v>8522</v>
      </c>
      <c r="AJ55" s="46" t="s">
        <v>8526</v>
      </c>
    </row>
    <row r="56" spans="1:36" x14ac:dyDescent="0.2">
      <c r="A56" s="10">
        <v>2025</v>
      </c>
      <c r="B56" s="10">
        <v>2</v>
      </c>
      <c r="C56" s="11">
        <v>45658</v>
      </c>
      <c r="D56" s="11">
        <v>45747</v>
      </c>
      <c r="E56" s="10" t="s">
        <v>2</v>
      </c>
      <c r="F56" s="11">
        <v>45695</v>
      </c>
      <c r="G56" s="12">
        <v>12</v>
      </c>
      <c r="H56" t="s">
        <v>140</v>
      </c>
      <c r="I56" t="s">
        <v>8306</v>
      </c>
      <c r="J56" s="8" t="s">
        <v>8241</v>
      </c>
      <c r="K56" s="80" t="str">
        <f>VLOOKUP(J56,Hoja4!$A$56:$B$73,2,0)</f>
        <v>12 12 - CONTRATO DE PRESTACION DE SERVICIOS</v>
      </c>
      <c r="L56" s="12">
        <v>327</v>
      </c>
      <c r="M56" t="s">
        <v>8</v>
      </c>
      <c r="N56" s="12">
        <v>1010</v>
      </c>
      <c r="O56" s="12">
        <v>1077</v>
      </c>
      <c r="P56" t="s">
        <v>6708</v>
      </c>
      <c r="Q56" t="s">
        <v>6626</v>
      </c>
      <c r="R56" t="s">
        <v>6627</v>
      </c>
      <c r="S56" s="12">
        <v>10</v>
      </c>
      <c r="T56" t="s">
        <v>382</v>
      </c>
      <c r="U56" s="79" t="str">
        <f>VLOOKUP(S56,Hoja4!$A$43:$B$51,2,0)</f>
        <v>10 10 - CONTRATACIÓN DIRECTA</v>
      </c>
      <c r="V56" s="79" t="str">
        <f>VLOOKUP(U56,Hoja4!$A$76:$B$87,2,0)</f>
        <v>2 02 Personal supernumerario y planta temporal</v>
      </c>
      <c r="W56" s="79" t="str">
        <f>VLOOKUP(V56,Hoja4!$A$90:$B$93,2,0)</f>
        <v>1 07 Gastos de personal</v>
      </c>
      <c r="X56" s="10">
        <v>1120562910</v>
      </c>
      <c r="Y56" t="s">
        <v>6711</v>
      </c>
      <c r="Z56" s="14">
        <v>0</v>
      </c>
      <c r="AA56" s="14">
        <v>0</v>
      </c>
      <c r="AB56" s="3">
        <v>53550000</v>
      </c>
      <c r="AC56" s="3">
        <v>53550000</v>
      </c>
      <c r="AD56" s="3">
        <v>0</v>
      </c>
      <c r="AE56" s="12">
        <v>2324</v>
      </c>
      <c r="AF56" s="27" t="s">
        <v>8470</v>
      </c>
      <c r="AG56" s="12">
        <v>125210</v>
      </c>
      <c r="AH56" s="10">
        <v>6</v>
      </c>
      <c r="AI56" s="46" t="s">
        <v>8511</v>
      </c>
      <c r="AJ56" s="46" t="s">
        <v>8512</v>
      </c>
    </row>
    <row r="57" spans="1:36" x14ac:dyDescent="0.2">
      <c r="A57" s="10">
        <v>2025</v>
      </c>
      <c r="B57" s="10">
        <v>2</v>
      </c>
      <c r="C57" s="11">
        <v>45658</v>
      </c>
      <c r="D57" s="11">
        <v>45747</v>
      </c>
      <c r="E57" s="10" t="s">
        <v>2</v>
      </c>
      <c r="F57" s="11">
        <v>45695</v>
      </c>
      <c r="G57" s="12">
        <v>12</v>
      </c>
      <c r="H57" t="s">
        <v>140</v>
      </c>
      <c r="I57" t="s">
        <v>8307</v>
      </c>
      <c r="J57" s="8" t="s">
        <v>8241</v>
      </c>
      <c r="K57" s="80" t="str">
        <f>VLOOKUP(J57,Hoja4!$A$56:$B$73,2,0)</f>
        <v>12 12 - CONTRATO DE PRESTACION DE SERVICIOS</v>
      </c>
      <c r="L57" s="12">
        <v>327</v>
      </c>
      <c r="M57" t="s">
        <v>8</v>
      </c>
      <c r="N57" s="12">
        <v>1099</v>
      </c>
      <c r="O57" s="12">
        <v>1078</v>
      </c>
      <c r="P57" t="s">
        <v>6717</v>
      </c>
      <c r="Q57" t="s">
        <v>6718</v>
      </c>
      <c r="R57" t="s">
        <v>6719</v>
      </c>
      <c r="S57" s="12">
        <v>10</v>
      </c>
      <c r="T57" t="s">
        <v>382</v>
      </c>
      <c r="U57" s="79" t="str">
        <f>VLOOKUP(S57,Hoja4!$A$43:$B$51,2,0)</f>
        <v>10 10 - CONTRATACIÓN DIRECTA</v>
      </c>
      <c r="V57" s="79" t="str">
        <f>VLOOKUP(U57,Hoja4!$A$76:$B$87,2,0)</f>
        <v>2 02 Personal supernumerario y planta temporal</v>
      </c>
      <c r="W57" s="79" t="str">
        <f>VLOOKUP(V57,Hoja4!$A$90:$B$93,2,0)</f>
        <v>1 07 Gastos de personal</v>
      </c>
      <c r="X57" s="10">
        <v>1136886950</v>
      </c>
      <c r="Y57" t="s">
        <v>2256</v>
      </c>
      <c r="Z57" s="14">
        <v>0</v>
      </c>
      <c r="AA57" s="14">
        <v>0</v>
      </c>
      <c r="AB57" s="3">
        <v>36000000</v>
      </c>
      <c r="AC57" s="3">
        <v>36000000</v>
      </c>
      <c r="AD57" s="3">
        <v>0</v>
      </c>
      <c r="AE57" s="12">
        <v>2689</v>
      </c>
      <c r="AF57" s="27" t="s">
        <v>8491</v>
      </c>
      <c r="AG57" s="12">
        <v>125199</v>
      </c>
      <c r="AH57" s="10">
        <v>2</v>
      </c>
      <c r="AI57" s="46" t="s">
        <v>8522</v>
      </c>
      <c r="AJ57" s="46" t="s">
        <v>8528</v>
      </c>
    </row>
    <row r="58" spans="1:36" x14ac:dyDescent="0.2">
      <c r="A58" s="10">
        <v>2025</v>
      </c>
      <c r="B58" s="10">
        <v>2</v>
      </c>
      <c r="C58" s="11">
        <v>45658</v>
      </c>
      <c r="D58" s="11">
        <v>45747</v>
      </c>
      <c r="E58" s="10" t="s">
        <v>2</v>
      </c>
      <c r="F58" s="11">
        <v>45695</v>
      </c>
      <c r="G58" s="12">
        <v>12</v>
      </c>
      <c r="H58" t="s">
        <v>140</v>
      </c>
      <c r="I58" t="s">
        <v>8308</v>
      </c>
      <c r="J58" s="8" t="s">
        <v>8241</v>
      </c>
      <c r="K58" s="80" t="str">
        <f>VLOOKUP(J58,Hoja4!$A$56:$B$73,2,0)</f>
        <v>12 12 - CONTRATO DE PRESTACION DE SERVICIOS</v>
      </c>
      <c r="L58" s="12">
        <v>327</v>
      </c>
      <c r="M58" t="s">
        <v>8</v>
      </c>
      <c r="N58" s="12">
        <v>1097</v>
      </c>
      <c r="O58" s="12">
        <v>1079</v>
      </c>
      <c r="P58" t="s">
        <v>6725</v>
      </c>
      <c r="Q58" t="s">
        <v>6465</v>
      </c>
      <c r="R58" t="s">
        <v>6466</v>
      </c>
      <c r="S58" s="12">
        <v>10</v>
      </c>
      <c r="T58" t="s">
        <v>382</v>
      </c>
      <c r="U58" s="79" t="str">
        <f>VLOOKUP(S58,Hoja4!$A$43:$B$51,2,0)</f>
        <v>10 10 - CONTRATACIÓN DIRECTA</v>
      </c>
      <c r="V58" s="79" t="str">
        <f>VLOOKUP(U58,Hoja4!$A$76:$B$87,2,0)</f>
        <v>2 02 Personal supernumerario y planta temporal</v>
      </c>
      <c r="W58" s="79" t="str">
        <f>VLOOKUP(V58,Hoja4!$A$90:$B$93,2,0)</f>
        <v>1 07 Gastos de personal</v>
      </c>
      <c r="X58" s="10">
        <v>1030538532</v>
      </c>
      <c r="Y58" t="s">
        <v>745</v>
      </c>
      <c r="Z58" s="14">
        <v>0</v>
      </c>
      <c r="AA58" s="14">
        <v>0</v>
      </c>
      <c r="AB58" s="3">
        <v>18150000</v>
      </c>
      <c r="AC58" s="3">
        <v>18150000</v>
      </c>
      <c r="AD58" s="3">
        <v>0</v>
      </c>
      <c r="AE58" s="12">
        <v>2671</v>
      </c>
      <c r="AF58" s="27" t="s">
        <v>8489</v>
      </c>
      <c r="AG58" s="12">
        <v>126254</v>
      </c>
      <c r="AH58" s="10">
        <v>3</v>
      </c>
      <c r="AI58" s="46" t="s">
        <v>8522</v>
      </c>
      <c r="AJ58" s="46" t="s">
        <v>8525</v>
      </c>
    </row>
    <row r="59" spans="1:36" x14ac:dyDescent="0.2">
      <c r="A59" s="10">
        <v>2025</v>
      </c>
      <c r="B59" s="10">
        <v>2</v>
      </c>
      <c r="C59" s="11">
        <v>45658</v>
      </c>
      <c r="D59" s="11">
        <v>45747</v>
      </c>
      <c r="E59" s="10" t="s">
        <v>2</v>
      </c>
      <c r="F59" s="11">
        <v>45695</v>
      </c>
      <c r="G59" s="12">
        <v>12</v>
      </c>
      <c r="H59" t="s">
        <v>140</v>
      </c>
      <c r="I59" t="s">
        <v>8309</v>
      </c>
      <c r="J59" s="8" t="s">
        <v>8241</v>
      </c>
      <c r="K59" s="80" t="str">
        <f>VLOOKUP(J59,Hoja4!$A$56:$B$73,2,0)</f>
        <v>12 12 - CONTRATO DE PRESTACION DE SERVICIOS</v>
      </c>
      <c r="L59" s="12">
        <v>327</v>
      </c>
      <c r="M59" t="s">
        <v>8</v>
      </c>
      <c r="N59" s="12">
        <v>1037</v>
      </c>
      <c r="O59" s="12">
        <v>1080</v>
      </c>
      <c r="P59" t="s">
        <v>6730</v>
      </c>
      <c r="Q59" t="s">
        <v>6731</v>
      </c>
      <c r="R59" t="s">
        <v>6732</v>
      </c>
      <c r="S59" s="12">
        <v>10</v>
      </c>
      <c r="T59" t="s">
        <v>382</v>
      </c>
      <c r="U59" s="79" t="str">
        <f>VLOOKUP(S59,Hoja4!$A$43:$B$51,2,0)</f>
        <v>10 10 - CONTRATACIÓN DIRECTA</v>
      </c>
      <c r="V59" s="79" t="str">
        <f>VLOOKUP(U59,Hoja4!$A$76:$B$87,2,0)</f>
        <v>2 02 Personal supernumerario y planta temporal</v>
      </c>
      <c r="W59" s="79" t="str">
        <f>VLOOKUP(V59,Hoja4!$A$90:$B$93,2,0)</f>
        <v>1 07 Gastos de personal</v>
      </c>
      <c r="X59" s="10">
        <v>1018481815</v>
      </c>
      <c r="Y59" t="s">
        <v>2752</v>
      </c>
      <c r="Z59" s="14">
        <v>0</v>
      </c>
      <c r="AA59" s="14">
        <v>0</v>
      </c>
      <c r="AB59" s="3">
        <v>54000000</v>
      </c>
      <c r="AC59" s="3">
        <v>54000000</v>
      </c>
      <c r="AD59" s="3">
        <v>0</v>
      </c>
      <c r="AE59" s="12">
        <v>2388</v>
      </c>
      <c r="AF59" s="27" t="s">
        <v>8476</v>
      </c>
      <c r="AG59" s="12">
        <v>125133</v>
      </c>
      <c r="AH59" s="10">
        <v>1</v>
      </c>
      <c r="AI59" s="46" t="s">
        <v>8511</v>
      </c>
      <c r="AJ59" s="46" t="s">
        <v>8515</v>
      </c>
    </row>
    <row r="60" spans="1:36" x14ac:dyDescent="0.2">
      <c r="A60" s="10">
        <v>2025</v>
      </c>
      <c r="B60" s="10">
        <v>2</v>
      </c>
      <c r="C60" s="11">
        <v>45658</v>
      </c>
      <c r="D60" s="11">
        <v>45747</v>
      </c>
      <c r="E60" s="10" t="s">
        <v>2</v>
      </c>
      <c r="F60" s="11">
        <v>45695</v>
      </c>
      <c r="G60" s="12">
        <v>12</v>
      </c>
      <c r="H60" t="s">
        <v>140</v>
      </c>
      <c r="I60" t="s">
        <v>8310</v>
      </c>
      <c r="J60" s="8" t="s">
        <v>8241</v>
      </c>
      <c r="K60" s="80" t="str">
        <f>VLOOKUP(J60,Hoja4!$A$56:$B$73,2,0)</f>
        <v>12 12 - CONTRATO DE PRESTACION DE SERVICIOS</v>
      </c>
      <c r="L60" s="12">
        <v>327</v>
      </c>
      <c r="M60" t="s">
        <v>8</v>
      </c>
      <c r="N60" s="12">
        <v>1024</v>
      </c>
      <c r="O60" s="12">
        <v>1081</v>
      </c>
      <c r="P60" t="s">
        <v>6738</v>
      </c>
      <c r="Q60" t="s">
        <v>6403</v>
      </c>
      <c r="R60" t="s">
        <v>6404</v>
      </c>
      <c r="S60" s="12">
        <v>10</v>
      </c>
      <c r="T60" t="s">
        <v>382</v>
      </c>
      <c r="U60" s="79" t="str">
        <f>VLOOKUP(S60,Hoja4!$A$43:$B$51,2,0)</f>
        <v>10 10 - CONTRATACIÓN DIRECTA</v>
      </c>
      <c r="V60" s="79" t="str">
        <f>VLOOKUP(U60,Hoja4!$A$76:$B$87,2,0)</f>
        <v>2 02 Personal supernumerario y planta temporal</v>
      </c>
      <c r="W60" s="79" t="str">
        <f>VLOOKUP(V60,Hoja4!$A$90:$B$93,2,0)</f>
        <v>1 07 Gastos de personal</v>
      </c>
      <c r="X60" s="10">
        <v>1000365003</v>
      </c>
      <c r="Y60" t="s">
        <v>1803</v>
      </c>
      <c r="Z60" s="14">
        <v>0</v>
      </c>
      <c r="AA60" s="14">
        <v>0</v>
      </c>
      <c r="AB60" s="3">
        <v>24200000</v>
      </c>
      <c r="AC60" s="3">
        <v>24200000</v>
      </c>
      <c r="AD60" s="3">
        <v>0</v>
      </c>
      <c r="AE60" s="12">
        <v>2327</v>
      </c>
      <c r="AF60" s="27" t="s">
        <v>8456</v>
      </c>
      <c r="AG60" s="12">
        <v>125693</v>
      </c>
      <c r="AH60" s="10">
        <v>2</v>
      </c>
      <c r="AI60" s="46" t="s">
        <v>8531</v>
      </c>
      <c r="AJ60" s="46" t="s">
        <v>8532</v>
      </c>
    </row>
    <row r="61" spans="1:36" x14ac:dyDescent="0.2">
      <c r="A61" s="10">
        <v>2025</v>
      </c>
      <c r="B61" s="10">
        <v>2</v>
      </c>
      <c r="C61" s="11">
        <v>45658</v>
      </c>
      <c r="D61" s="11">
        <v>45747</v>
      </c>
      <c r="E61" s="10" t="s">
        <v>2</v>
      </c>
      <c r="F61" s="11">
        <v>45695</v>
      </c>
      <c r="G61" s="12">
        <v>12</v>
      </c>
      <c r="H61" t="s">
        <v>140</v>
      </c>
      <c r="I61" t="s">
        <v>8311</v>
      </c>
      <c r="J61" s="8" t="s">
        <v>8241</v>
      </c>
      <c r="K61" s="80" t="str">
        <f>VLOOKUP(J61,Hoja4!$A$56:$B$73,2,0)</f>
        <v>12 12 - CONTRATO DE PRESTACION DE SERVICIOS</v>
      </c>
      <c r="L61" s="12">
        <v>327</v>
      </c>
      <c r="M61" t="s">
        <v>8</v>
      </c>
      <c r="N61" s="12">
        <v>1090</v>
      </c>
      <c r="O61" s="12">
        <v>1082</v>
      </c>
      <c r="P61" t="s">
        <v>6743</v>
      </c>
      <c r="Q61" t="s">
        <v>6465</v>
      </c>
      <c r="R61" t="s">
        <v>6466</v>
      </c>
      <c r="S61" s="12">
        <v>10</v>
      </c>
      <c r="T61" t="s">
        <v>382</v>
      </c>
      <c r="U61" s="79" t="str">
        <f>VLOOKUP(S61,Hoja4!$A$43:$B$51,2,0)</f>
        <v>10 10 - CONTRATACIÓN DIRECTA</v>
      </c>
      <c r="V61" s="79" t="str">
        <f>VLOOKUP(U61,Hoja4!$A$76:$B$87,2,0)</f>
        <v>2 02 Personal supernumerario y planta temporal</v>
      </c>
      <c r="W61" s="79" t="str">
        <f>VLOOKUP(V61,Hoja4!$A$90:$B$93,2,0)</f>
        <v>1 07 Gastos de personal</v>
      </c>
      <c r="X61" s="10">
        <v>1014280764</v>
      </c>
      <c r="Y61" t="s">
        <v>1195</v>
      </c>
      <c r="Z61" s="14">
        <v>0</v>
      </c>
      <c r="AA61" s="14">
        <v>0</v>
      </c>
      <c r="AB61" s="3">
        <v>33390000</v>
      </c>
      <c r="AC61" s="3">
        <v>33390000</v>
      </c>
      <c r="AD61" s="3">
        <v>0</v>
      </c>
      <c r="AE61" s="12">
        <v>2671</v>
      </c>
      <c r="AF61" s="27" t="s">
        <v>8489</v>
      </c>
      <c r="AG61" s="12">
        <v>127853</v>
      </c>
      <c r="AH61" s="10">
        <v>3</v>
      </c>
      <c r="AI61" s="46" t="s">
        <v>8522</v>
      </c>
      <c r="AJ61" s="46" t="s">
        <v>8525</v>
      </c>
    </row>
    <row r="62" spans="1:36" x14ac:dyDescent="0.2">
      <c r="A62" s="10">
        <v>2025</v>
      </c>
      <c r="B62" s="10">
        <v>2</v>
      </c>
      <c r="C62" s="11">
        <v>45658</v>
      </c>
      <c r="D62" s="11">
        <v>45747</v>
      </c>
      <c r="E62" s="10" t="s">
        <v>2</v>
      </c>
      <c r="F62" s="11">
        <v>45695</v>
      </c>
      <c r="G62" s="12">
        <v>12</v>
      </c>
      <c r="H62" t="s">
        <v>140</v>
      </c>
      <c r="I62" t="s">
        <v>8312</v>
      </c>
      <c r="J62" s="8" t="s">
        <v>8241</v>
      </c>
      <c r="K62" s="80" t="str">
        <f>VLOOKUP(J62,Hoja4!$A$56:$B$73,2,0)</f>
        <v>12 12 - CONTRATO DE PRESTACION DE SERVICIOS</v>
      </c>
      <c r="L62" s="12">
        <v>327</v>
      </c>
      <c r="M62" t="s">
        <v>8</v>
      </c>
      <c r="N62" s="12">
        <v>1066</v>
      </c>
      <c r="O62" s="12">
        <v>1083</v>
      </c>
      <c r="P62" t="s">
        <v>6748</v>
      </c>
      <c r="Q62" t="s">
        <v>6731</v>
      </c>
      <c r="R62" t="s">
        <v>6732</v>
      </c>
      <c r="S62" s="12">
        <v>10</v>
      </c>
      <c r="T62" t="s">
        <v>382</v>
      </c>
      <c r="U62" s="79" t="str">
        <f>VLOOKUP(S62,Hoja4!$A$43:$B$51,2,0)</f>
        <v>10 10 - CONTRATACIÓN DIRECTA</v>
      </c>
      <c r="V62" s="79" t="str">
        <f>VLOOKUP(U62,Hoja4!$A$76:$B$87,2,0)</f>
        <v>2 02 Personal supernumerario y planta temporal</v>
      </c>
      <c r="W62" s="79" t="str">
        <f>VLOOKUP(V62,Hoja4!$A$90:$B$93,2,0)</f>
        <v>1 07 Gastos de personal</v>
      </c>
      <c r="X62" s="10">
        <v>1069230460</v>
      </c>
      <c r="Y62" t="s">
        <v>3676</v>
      </c>
      <c r="Z62" s="14">
        <v>0</v>
      </c>
      <c r="AA62" s="14">
        <v>0</v>
      </c>
      <c r="AB62" s="3">
        <v>36000000</v>
      </c>
      <c r="AC62" s="3">
        <v>36000000</v>
      </c>
      <c r="AD62" s="3">
        <v>0</v>
      </c>
      <c r="AE62" s="12">
        <v>2388</v>
      </c>
      <c r="AF62" s="27" t="s">
        <v>8477</v>
      </c>
      <c r="AG62" s="12">
        <v>125146</v>
      </c>
      <c r="AH62" s="10">
        <v>3</v>
      </c>
      <c r="AI62" s="46" t="s">
        <v>8511</v>
      </c>
      <c r="AJ62" s="46" t="s">
        <v>8515</v>
      </c>
    </row>
    <row r="63" spans="1:36" x14ac:dyDescent="0.2">
      <c r="A63" s="10">
        <v>2025</v>
      </c>
      <c r="B63" s="10">
        <v>2</v>
      </c>
      <c r="C63" s="11">
        <v>45658</v>
      </c>
      <c r="D63" s="11">
        <v>45747</v>
      </c>
      <c r="E63" s="10" t="s">
        <v>2</v>
      </c>
      <c r="F63" s="11">
        <v>45695</v>
      </c>
      <c r="G63" s="12">
        <v>12</v>
      </c>
      <c r="H63" t="s">
        <v>140</v>
      </c>
      <c r="I63" t="s">
        <v>8313</v>
      </c>
      <c r="J63" s="8" t="s">
        <v>8241</v>
      </c>
      <c r="K63" s="80" t="str">
        <f>VLOOKUP(J63,Hoja4!$A$56:$B$73,2,0)</f>
        <v>12 12 - CONTRATO DE PRESTACION DE SERVICIOS</v>
      </c>
      <c r="L63" s="12">
        <v>327</v>
      </c>
      <c r="M63" t="s">
        <v>8</v>
      </c>
      <c r="N63" s="12">
        <v>1086</v>
      </c>
      <c r="O63" s="12">
        <v>1084</v>
      </c>
      <c r="P63" t="s">
        <v>6754</v>
      </c>
      <c r="Q63" t="s">
        <v>6755</v>
      </c>
      <c r="R63" t="s">
        <v>6756</v>
      </c>
      <c r="S63" s="12">
        <v>10</v>
      </c>
      <c r="T63" t="s">
        <v>382</v>
      </c>
      <c r="U63" s="79" t="str">
        <f>VLOOKUP(S63,Hoja4!$A$43:$B$51,2,0)</f>
        <v>10 10 - CONTRATACIÓN DIRECTA</v>
      </c>
      <c r="V63" s="79" t="str">
        <f>VLOOKUP(U63,Hoja4!$A$76:$B$87,2,0)</f>
        <v>2 02 Personal supernumerario y planta temporal</v>
      </c>
      <c r="W63" s="79" t="str">
        <f>VLOOKUP(V63,Hoja4!$A$90:$B$93,2,0)</f>
        <v>1 07 Gastos de personal</v>
      </c>
      <c r="X63" s="10">
        <v>1069717477</v>
      </c>
      <c r="Y63" t="s">
        <v>2620</v>
      </c>
      <c r="Z63" s="14">
        <v>0</v>
      </c>
      <c r="AA63" s="14">
        <v>0</v>
      </c>
      <c r="AB63" s="3">
        <v>31500000</v>
      </c>
      <c r="AC63" s="3">
        <v>31500000</v>
      </c>
      <c r="AD63" s="3">
        <v>0</v>
      </c>
      <c r="AE63" s="12">
        <v>2703</v>
      </c>
      <c r="AF63" s="27" t="s">
        <v>8496</v>
      </c>
      <c r="AG63" s="12">
        <v>126323</v>
      </c>
      <c r="AH63" s="10">
        <v>3</v>
      </c>
      <c r="AI63" s="46" t="s">
        <v>8518</v>
      </c>
      <c r="AJ63" s="46" t="s">
        <v>8519</v>
      </c>
    </row>
    <row r="64" spans="1:36" x14ac:dyDescent="0.2">
      <c r="A64" s="10">
        <v>2025</v>
      </c>
      <c r="B64" s="10">
        <v>2</v>
      </c>
      <c r="C64" s="11">
        <v>45658</v>
      </c>
      <c r="D64" s="11">
        <v>45747</v>
      </c>
      <c r="E64" s="10" t="s">
        <v>2</v>
      </c>
      <c r="F64" s="11">
        <v>45695</v>
      </c>
      <c r="G64" s="12">
        <v>12</v>
      </c>
      <c r="H64" t="s">
        <v>140</v>
      </c>
      <c r="I64" t="s">
        <v>8314</v>
      </c>
      <c r="J64" s="8" t="s">
        <v>8241</v>
      </c>
      <c r="K64" s="80" t="str">
        <f>VLOOKUP(J64,Hoja4!$A$56:$B$73,2,0)</f>
        <v>12 12 - CONTRATO DE PRESTACION DE SERVICIOS</v>
      </c>
      <c r="L64" s="12">
        <v>327</v>
      </c>
      <c r="M64" t="s">
        <v>8</v>
      </c>
      <c r="N64" s="12">
        <v>1078</v>
      </c>
      <c r="O64" s="12">
        <v>1085</v>
      </c>
      <c r="P64" t="s">
        <v>6762</v>
      </c>
      <c r="Q64" t="s">
        <v>6763</v>
      </c>
      <c r="R64" t="s">
        <v>6764</v>
      </c>
      <c r="S64" s="12">
        <v>10</v>
      </c>
      <c r="T64" t="s">
        <v>382</v>
      </c>
      <c r="U64" s="79" t="str">
        <f>VLOOKUP(S64,Hoja4!$A$43:$B$51,2,0)</f>
        <v>10 10 - CONTRATACIÓN DIRECTA</v>
      </c>
      <c r="V64" s="79" t="str">
        <f>VLOOKUP(U64,Hoja4!$A$76:$B$87,2,0)</f>
        <v>2 02 Personal supernumerario y planta temporal</v>
      </c>
      <c r="W64" s="79" t="str">
        <f>VLOOKUP(V64,Hoja4!$A$90:$B$93,2,0)</f>
        <v>1 07 Gastos de personal</v>
      </c>
      <c r="X64" s="10">
        <v>1016046855</v>
      </c>
      <c r="Y64" t="s">
        <v>565</v>
      </c>
      <c r="Z64" s="14">
        <v>0</v>
      </c>
      <c r="AA64" s="14">
        <v>0</v>
      </c>
      <c r="AB64" s="3">
        <v>50400000</v>
      </c>
      <c r="AC64" s="3">
        <v>50400000</v>
      </c>
      <c r="AD64" s="3">
        <v>0</v>
      </c>
      <c r="AE64" s="12">
        <v>2315</v>
      </c>
      <c r="AF64" s="27" t="s">
        <v>8465</v>
      </c>
      <c r="AG64" s="12">
        <v>127524</v>
      </c>
      <c r="AH64" s="10">
        <v>1</v>
      </c>
      <c r="AI64" s="46" t="s">
        <v>8518</v>
      </c>
      <c r="AJ64" s="46" t="s">
        <v>8521</v>
      </c>
    </row>
    <row r="65" spans="1:38" x14ac:dyDescent="0.2">
      <c r="A65" s="10">
        <v>2025</v>
      </c>
      <c r="B65" s="10">
        <v>2</v>
      </c>
      <c r="C65" s="11">
        <v>45658</v>
      </c>
      <c r="D65" s="11">
        <v>45747</v>
      </c>
      <c r="E65" s="10" t="s">
        <v>2</v>
      </c>
      <c r="F65" s="11">
        <v>45695</v>
      </c>
      <c r="G65" s="12">
        <v>12</v>
      </c>
      <c r="H65" t="s">
        <v>140</v>
      </c>
      <c r="I65" t="s">
        <v>8315</v>
      </c>
      <c r="J65" s="8" t="s">
        <v>8241</v>
      </c>
      <c r="K65" s="80" t="str">
        <f>VLOOKUP(J65,Hoja4!$A$56:$B$73,2,0)</f>
        <v>12 12 - CONTRATO DE PRESTACION DE SERVICIOS</v>
      </c>
      <c r="L65" s="12">
        <v>327</v>
      </c>
      <c r="M65" t="s">
        <v>8</v>
      </c>
      <c r="N65" s="12">
        <v>1051</v>
      </c>
      <c r="O65" s="12">
        <v>1086</v>
      </c>
      <c r="P65" t="s">
        <v>6769</v>
      </c>
      <c r="Q65" t="s">
        <v>6434</v>
      </c>
      <c r="R65" t="s">
        <v>6435</v>
      </c>
      <c r="S65" s="12">
        <v>10</v>
      </c>
      <c r="T65" t="s">
        <v>382</v>
      </c>
      <c r="U65" s="79" t="str">
        <f>VLOOKUP(S65,Hoja4!$A$43:$B$51,2,0)</f>
        <v>10 10 - CONTRATACIÓN DIRECTA</v>
      </c>
      <c r="V65" s="79" t="str">
        <f>VLOOKUP(U65,Hoja4!$A$76:$B$87,2,0)</f>
        <v>2 02 Personal supernumerario y planta temporal</v>
      </c>
      <c r="W65" s="79" t="str">
        <f>VLOOKUP(V65,Hoja4!$A$90:$B$93,2,0)</f>
        <v>1 07 Gastos de personal</v>
      </c>
      <c r="X65" s="10">
        <v>1000335571</v>
      </c>
      <c r="Y65" t="s">
        <v>4020</v>
      </c>
      <c r="Z65" s="14">
        <v>0</v>
      </c>
      <c r="AA65" s="14">
        <v>0</v>
      </c>
      <c r="AB65" s="3">
        <v>18000000</v>
      </c>
      <c r="AC65" s="3">
        <v>18000000</v>
      </c>
      <c r="AD65" s="3">
        <v>0</v>
      </c>
      <c r="AE65" s="12">
        <v>2289</v>
      </c>
      <c r="AF65" s="27" t="s">
        <v>8452</v>
      </c>
      <c r="AG65" s="12">
        <v>128679</v>
      </c>
      <c r="AH65" s="10">
        <v>1</v>
      </c>
      <c r="AI65" s="46" t="s">
        <v>8522</v>
      </c>
      <c r="AJ65" s="46" t="s">
        <v>8526</v>
      </c>
    </row>
    <row r="66" spans="1:38" x14ac:dyDescent="0.2">
      <c r="A66" s="10">
        <v>2025</v>
      </c>
      <c r="B66" s="10">
        <v>2</v>
      </c>
      <c r="C66" s="11">
        <v>45658</v>
      </c>
      <c r="D66" s="11">
        <v>45747</v>
      </c>
      <c r="E66" s="10" t="s">
        <v>2</v>
      </c>
      <c r="F66" s="11">
        <v>45695</v>
      </c>
      <c r="G66" s="12">
        <v>12</v>
      </c>
      <c r="H66" t="s">
        <v>140</v>
      </c>
      <c r="I66" t="s">
        <v>8316</v>
      </c>
      <c r="J66" s="8" t="s">
        <v>8241</v>
      </c>
      <c r="K66" s="80" t="str">
        <f>VLOOKUP(J66,Hoja4!$A$56:$B$73,2,0)</f>
        <v>12 12 - CONTRATO DE PRESTACION DE SERVICIOS</v>
      </c>
      <c r="L66" s="12">
        <v>327</v>
      </c>
      <c r="M66" t="s">
        <v>8</v>
      </c>
      <c r="N66" s="12">
        <v>1089</v>
      </c>
      <c r="O66" s="12">
        <v>1087</v>
      </c>
      <c r="P66" t="s">
        <v>6775</v>
      </c>
      <c r="Q66" t="s">
        <v>6465</v>
      </c>
      <c r="R66" t="s">
        <v>6466</v>
      </c>
      <c r="S66" s="12">
        <v>10</v>
      </c>
      <c r="T66" t="s">
        <v>382</v>
      </c>
      <c r="U66" s="79" t="str">
        <f>VLOOKUP(S66,Hoja4!$A$43:$B$51,2,0)</f>
        <v>10 10 - CONTRATACIÓN DIRECTA</v>
      </c>
      <c r="V66" s="79" t="str">
        <f>VLOOKUP(U66,Hoja4!$A$76:$B$87,2,0)</f>
        <v>2 02 Personal supernumerario y planta temporal</v>
      </c>
      <c r="W66" s="79" t="str">
        <f>VLOOKUP(V66,Hoja4!$A$90:$B$93,2,0)</f>
        <v>1 07 Gastos de personal</v>
      </c>
      <c r="X66" s="10">
        <v>1018418402</v>
      </c>
      <c r="Y66" t="s">
        <v>637</v>
      </c>
      <c r="Z66" s="14">
        <v>0</v>
      </c>
      <c r="AA66" s="14">
        <v>0</v>
      </c>
      <c r="AB66" s="3">
        <v>31500000</v>
      </c>
      <c r="AC66" s="3">
        <v>31500000</v>
      </c>
      <c r="AD66" s="3">
        <v>0</v>
      </c>
      <c r="AE66" s="12">
        <v>2671</v>
      </c>
      <c r="AF66" s="27" t="s">
        <v>8489</v>
      </c>
      <c r="AG66" s="12">
        <v>127824</v>
      </c>
      <c r="AH66" s="10">
        <v>3</v>
      </c>
      <c r="AI66" s="46" t="s">
        <v>8522</v>
      </c>
      <c r="AJ66" s="46" t="s">
        <v>8525</v>
      </c>
    </row>
    <row r="67" spans="1:38" x14ac:dyDescent="0.2">
      <c r="A67" s="10">
        <v>2025</v>
      </c>
      <c r="B67" s="10">
        <v>2</v>
      </c>
      <c r="C67" s="11">
        <v>45658</v>
      </c>
      <c r="D67" s="11">
        <v>45747</v>
      </c>
      <c r="E67" s="10" t="s">
        <v>2</v>
      </c>
      <c r="F67" s="11">
        <v>45698</v>
      </c>
      <c r="G67" s="12">
        <v>12</v>
      </c>
      <c r="H67" t="s">
        <v>140</v>
      </c>
      <c r="I67" t="s">
        <v>8317</v>
      </c>
      <c r="J67" s="8" t="s">
        <v>8241</v>
      </c>
      <c r="K67" s="80" t="str">
        <f>VLOOKUP(J67,Hoja4!$A$56:$B$73,2,0)</f>
        <v>12 12 - CONTRATO DE PRESTACION DE SERVICIOS</v>
      </c>
      <c r="L67" s="12">
        <v>327</v>
      </c>
      <c r="M67" t="s">
        <v>8</v>
      </c>
      <c r="N67" s="12">
        <v>1043</v>
      </c>
      <c r="O67" s="12">
        <v>1088</v>
      </c>
      <c r="P67" t="s">
        <v>6780</v>
      </c>
      <c r="Q67" t="s">
        <v>6434</v>
      </c>
      <c r="R67" t="s">
        <v>6435</v>
      </c>
      <c r="S67" s="12">
        <v>10</v>
      </c>
      <c r="T67" t="s">
        <v>382</v>
      </c>
      <c r="U67" s="79" t="str">
        <f>VLOOKUP(S67,Hoja4!$A$43:$B$51,2,0)</f>
        <v>10 10 - CONTRATACIÓN DIRECTA</v>
      </c>
      <c r="V67" s="79" t="str">
        <f>VLOOKUP(U67,Hoja4!$A$76:$B$87,2,0)</f>
        <v>2 02 Personal supernumerario y planta temporal</v>
      </c>
      <c r="W67" s="79" t="str">
        <f>VLOOKUP(V67,Hoja4!$A$90:$B$93,2,0)</f>
        <v>1 07 Gastos de personal</v>
      </c>
      <c r="X67" s="10">
        <v>79468757</v>
      </c>
      <c r="Y67" t="s">
        <v>2280</v>
      </c>
      <c r="Z67" s="14">
        <v>0</v>
      </c>
      <c r="AA67" s="14">
        <v>0</v>
      </c>
      <c r="AB67" s="3">
        <v>54000000</v>
      </c>
      <c r="AC67" s="3">
        <v>54000000</v>
      </c>
      <c r="AD67" s="3">
        <v>0</v>
      </c>
      <c r="AE67" s="12">
        <v>2289</v>
      </c>
      <c r="AF67" s="27" t="s">
        <v>8452</v>
      </c>
      <c r="AG67" s="12">
        <v>124922</v>
      </c>
      <c r="AH67" s="10">
        <v>1</v>
      </c>
      <c r="AI67" s="46" t="s">
        <v>8522</v>
      </c>
      <c r="AJ67" s="46" t="s">
        <v>8526</v>
      </c>
    </row>
    <row r="68" spans="1:38" x14ac:dyDescent="0.2">
      <c r="A68" s="10">
        <v>2025</v>
      </c>
      <c r="B68" s="10">
        <v>2</v>
      </c>
      <c r="C68" s="11">
        <v>45658</v>
      </c>
      <c r="D68" s="11">
        <v>45747</v>
      </c>
      <c r="E68" s="10" t="s">
        <v>2</v>
      </c>
      <c r="F68" s="11">
        <v>45698</v>
      </c>
      <c r="G68" s="12">
        <v>12</v>
      </c>
      <c r="H68" t="s">
        <v>140</v>
      </c>
      <c r="I68" t="s">
        <v>8318</v>
      </c>
      <c r="J68" s="8" t="s">
        <v>8241</v>
      </c>
      <c r="K68" s="80" t="str">
        <f>VLOOKUP(J68,Hoja4!$A$56:$B$73,2,0)</f>
        <v>12 12 - CONTRATO DE PRESTACION DE SERVICIOS</v>
      </c>
      <c r="L68" s="12">
        <v>328</v>
      </c>
      <c r="M68" t="s">
        <v>8</v>
      </c>
      <c r="N68" s="12">
        <v>1055</v>
      </c>
      <c r="O68" s="12">
        <v>1089</v>
      </c>
      <c r="P68" t="s">
        <v>6784</v>
      </c>
      <c r="Q68" t="s">
        <v>6403</v>
      </c>
      <c r="R68" t="s">
        <v>6404</v>
      </c>
      <c r="S68" s="12">
        <v>10</v>
      </c>
      <c r="T68" t="s">
        <v>382</v>
      </c>
      <c r="U68" s="79" t="str">
        <f>VLOOKUP(S68,Hoja4!$A$43:$B$51,2,0)</f>
        <v>10 10 - CONTRATACIÓN DIRECTA</v>
      </c>
      <c r="V68" s="79" t="str">
        <f>VLOOKUP(U68,Hoja4!$A$76:$B$87,2,0)</f>
        <v>2 02 Personal supernumerario y planta temporal</v>
      </c>
      <c r="W68" s="79" t="str">
        <f>VLOOKUP(V68,Hoja4!$A$90:$B$93,2,0)</f>
        <v>1 07 Gastos de personal</v>
      </c>
      <c r="X68" s="10">
        <v>1051185292</v>
      </c>
      <c r="Y68" t="s">
        <v>6787</v>
      </c>
      <c r="Z68" s="14">
        <v>0</v>
      </c>
      <c r="AA68" s="14">
        <v>0</v>
      </c>
      <c r="AB68" s="3">
        <v>33810000</v>
      </c>
      <c r="AC68" s="3">
        <v>31743833</v>
      </c>
      <c r="AD68" s="3">
        <v>2066167</v>
      </c>
      <c r="AE68" s="12">
        <v>2327</v>
      </c>
      <c r="AF68" s="27" t="s">
        <v>8456</v>
      </c>
      <c r="AG68" s="12">
        <v>124885</v>
      </c>
      <c r="AH68" s="10">
        <v>2</v>
      </c>
      <c r="AI68" s="46" t="s">
        <v>8531</v>
      </c>
      <c r="AJ68" s="46" t="s">
        <v>8532</v>
      </c>
    </row>
    <row r="69" spans="1:38" x14ac:dyDescent="0.2">
      <c r="A69" s="10">
        <v>2025</v>
      </c>
      <c r="B69" s="10">
        <v>2</v>
      </c>
      <c r="C69" s="11">
        <v>45658</v>
      </c>
      <c r="D69" s="11">
        <v>45747</v>
      </c>
      <c r="E69" s="10" t="s">
        <v>2</v>
      </c>
      <c r="F69" s="11">
        <v>45698</v>
      </c>
      <c r="G69" s="12">
        <v>12</v>
      </c>
      <c r="H69" t="s">
        <v>140</v>
      </c>
      <c r="I69" t="s">
        <v>8319</v>
      </c>
      <c r="J69" s="8" t="s">
        <v>8241</v>
      </c>
      <c r="K69" s="80" t="str">
        <f>VLOOKUP(J69,Hoja4!$A$56:$B$73,2,0)</f>
        <v>12 12 - CONTRATO DE PRESTACION DE SERVICIOS</v>
      </c>
      <c r="L69" s="12">
        <v>324</v>
      </c>
      <c r="M69" t="s">
        <v>8</v>
      </c>
      <c r="N69" s="12">
        <v>1051</v>
      </c>
      <c r="O69" s="12">
        <v>1090</v>
      </c>
      <c r="P69" t="s">
        <v>6769</v>
      </c>
      <c r="Q69" t="s">
        <v>6434</v>
      </c>
      <c r="R69" t="s">
        <v>6435</v>
      </c>
      <c r="S69" s="12">
        <v>10</v>
      </c>
      <c r="T69" t="s">
        <v>382</v>
      </c>
      <c r="U69" s="79" t="str">
        <f>VLOOKUP(S69,Hoja4!$A$43:$B$51,2,0)</f>
        <v>10 10 - CONTRATACIÓN DIRECTA</v>
      </c>
      <c r="V69" s="79" t="str">
        <f>VLOOKUP(U69,Hoja4!$A$76:$B$87,2,0)</f>
        <v>2 02 Personal supernumerario y planta temporal</v>
      </c>
      <c r="W69" s="79" t="str">
        <f>VLOOKUP(V69,Hoja4!$A$90:$B$93,2,0)</f>
        <v>1 07 Gastos de personal</v>
      </c>
      <c r="X69" s="10">
        <v>1010175132</v>
      </c>
      <c r="Y69" t="s">
        <v>4028</v>
      </c>
      <c r="Z69" s="14">
        <v>0</v>
      </c>
      <c r="AA69" s="14">
        <v>0</v>
      </c>
      <c r="AB69" s="3">
        <v>18000000</v>
      </c>
      <c r="AC69" s="3">
        <v>18000000</v>
      </c>
      <c r="AD69" s="3">
        <v>0</v>
      </c>
      <c r="AE69" s="12">
        <v>2289</v>
      </c>
      <c r="AF69" s="27" t="s">
        <v>8452</v>
      </c>
      <c r="AG69" s="12">
        <v>128679</v>
      </c>
      <c r="AH69" s="10">
        <v>1</v>
      </c>
      <c r="AI69" s="46" t="s">
        <v>8522</v>
      </c>
      <c r="AJ69" s="46" t="s">
        <v>8526</v>
      </c>
    </row>
    <row r="70" spans="1:38" x14ac:dyDescent="0.2">
      <c r="A70" s="10">
        <v>2025</v>
      </c>
      <c r="B70" s="10">
        <v>2</v>
      </c>
      <c r="C70" s="11">
        <v>45658</v>
      </c>
      <c r="D70" s="11">
        <v>45747</v>
      </c>
      <c r="E70" s="10" t="s">
        <v>2</v>
      </c>
      <c r="F70" s="11">
        <v>45698</v>
      </c>
      <c r="G70" s="12">
        <v>12</v>
      </c>
      <c r="H70" t="s">
        <v>140</v>
      </c>
      <c r="I70" t="s">
        <v>8320</v>
      </c>
      <c r="J70" s="8" t="s">
        <v>8241</v>
      </c>
      <c r="K70" s="80" t="str">
        <f>VLOOKUP(J70,Hoja4!$A$56:$B$73,2,0)</f>
        <v>12 12 - CONTRATO DE PRESTACION DE SERVICIOS</v>
      </c>
      <c r="L70" s="12">
        <v>324</v>
      </c>
      <c r="M70" t="s">
        <v>8</v>
      </c>
      <c r="N70" s="12">
        <v>1015</v>
      </c>
      <c r="O70" s="12">
        <v>1091</v>
      </c>
      <c r="P70" t="s">
        <v>6794</v>
      </c>
      <c r="Q70" t="s">
        <v>6763</v>
      </c>
      <c r="R70" t="s">
        <v>6764</v>
      </c>
      <c r="S70" s="12">
        <v>10</v>
      </c>
      <c r="T70" t="s">
        <v>382</v>
      </c>
      <c r="U70" s="79" t="str">
        <f>VLOOKUP(S70,Hoja4!$A$43:$B$51,2,0)</f>
        <v>10 10 - CONTRATACIÓN DIRECTA</v>
      </c>
      <c r="V70" s="79" t="str">
        <f>VLOOKUP(U70,Hoja4!$A$76:$B$87,2,0)</f>
        <v>2 02 Personal supernumerario y planta temporal</v>
      </c>
      <c r="W70" s="79" t="str">
        <f>VLOOKUP(V70,Hoja4!$A$90:$B$93,2,0)</f>
        <v>1 07 Gastos de personal</v>
      </c>
      <c r="X70" s="10">
        <v>79866406</v>
      </c>
      <c r="Y70" t="s">
        <v>928</v>
      </c>
      <c r="Z70" s="14">
        <v>0</v>
      </c>
      <c r="AA70" s="14">
        <v>0</v>
      </c>
      <c r="AB70" s="3">
        <v>68000000</v>
      </c>
      <c r="AC70" s="3">
        <v>62616667</v>
      </c>
      <c r="AD70" s="3">
        <v>5383333</v>
      </c>
      <c r="AE70" s="12">
        <v>2315</v>
      </c>
      <c r="AF70" s="27" t="s">
        <v>8465</v>
      </c>
      <c r="AG70" s="12">
        <v>126246</v>
      </c>
      <c r="AH70" s="10">
        <v>1</v>
      </c>
      <c r="AI70" s="46" t="s">
        <v>8518</v>
      </c>
      <c r="AJ70" s="46" t="s">
        <v>8521</v>
      </c>
    </row>
    <row r="71" spans="1:38" x14ac:dyDescent="0.2">
      <c r="A71" s="10">
        <v>2025</v>
      </c>
      <c r="B71" s="10">
        <v>2</v>
      </c>
      <c r="C71" s="11">
        <v>45658</v>
      </c>
      <c r="D71" s="11">
        <v>45747</v>
      </c>
      <c r="E71" s="10" t="s">
        <v>2</v>
      </c>
      <c r="F71" s="11">
        <v>45698</v>
      </c>
      <c r="G71" s="12">
        <v>12</v>
      </c>
      <c r="H71" t="s">
        <v>140</v>
      </c>
      <c r="I71" t="s">
        <v>8321</v>
      </c>
      <c r="J71" s="8" t="s">
        <v>8241</v>
      </c>
      <c r="K71" s="80" t="str">
        <f>VLOOKUP(J71,Hoja4!$A$56:$B$73,2,0)</f>
        <v>12 12 - CONTRATO DE PRESTACION DE SERVICIOS</v>
      </c>
      <c r="L71" s="12">
        <v>324</v>
      </c>
      <c r="M71" t="s">
        <v>8</v>
      </c>
      <c r="N71" s="12">
        <v>1051</v>
      </c>
      <c r="O71" s="12">
        <v>1092</v>
      </c>
      <c r="P71" t="s">
        <v>6769</v>
      </c>
      <c r="Q71" t="s">
        <v>6434</v>
      </c>
      <c r="R71" t="s">
        <v>6435</v>
      </c>
      <c r="S71" s="12">
        <v>10</v>
      </c>
      <c r="T71" t="s">
        <v>382</v>
      </c>
      <c r="U71" s="79" t="str">
        <f>VLOOKUP(S71,Hoja4!$A$43:$B$51,2,0)</f>
        <v>10 10 - CONTRATACIÓN DIRECTA</v>
      </c>
      <c r="V71" s="79" t="str">
        <f>VLOOKUP(U71,Hoja4!$A$76:$B$87,2,0)</f>
        <v>2 02 Personal supernumerario y planta temporal</v>
      </c>
      <c r="W71" s="79" t="str">
        <f>VLOOKUP(V71,Hoja4!$A$90:$B$93,2,0)</f>
        <v>1 07 Gastos de personal</v>
      </c>
      <c r="X71" s="10">
        <v>80063723</v>
      </c>
      <c r="Y71" t="s">
        <v>4012</v>
      </c>
      <c r="Z71" s="14">
        <v>0</v>
      </c>
      <c r="AA71" s="14">
        <v>0</v>
      </c>
      <c r="AB71" s="3">
        <v>18000000</v>
      </c>
      <c r="AC71" s="3">
        <v>18000000</v>
      </c>
      <c r="AD71" s="3">
        <v>0</v>
      </c>
      <c r="AE71" s="12">
        <v>2289</v>
      </c>
      <c r="AF71" s="27" t="s">
        <v>8452</v>
      </c>
      <c r="AG71" s="12">
        <v>128679</v>
      </c>
      <c r="AH71" s="10">
        <v>1</v>
      </c>
      <c r="AI71" s="46" t="s">
        <v>8522</v>
      </c>
      <c r="AJ71" s="46" t="s">
        <v>8526</v>
      </c>
    </row>
    <row r="72" spans="1:38" x14ac:dyDescent="0.2">
      <c r="A72" s="10">
        <v>2025</v>
      </c>
      <c r="B72" s="10">
        <v>2</v>
      </c>
      <c r="C72" s="11">
        <v>45658</v>
      </c>
      <c r="D72" s="11">
        <v>45747</v>
      </c>
      <c r="E72" s="10" t="s">
        <v>2</v>
      </c>
      <c r="F72" s="11">
        <v>45699</v>
      </c>
      <c r="G72" s="12">
        <v>12</v>
      </c>
      <c r="H72" t="s">
        <v>140</v>
      </c>
      <c r="I72" t="s">
        <v>8322</v>
      </c>
      <c r="J72" s="8" t="s">
        <v>8241</v>
      </c>
      <c r="K72" s="80" t="str">
        <f>VLOOKUP(J72,Hoja4!$A$56:$B$73,2,0)</f>
        <v>12 12 - CONTRATO DE PRESTACION DE SERVICIOS</v>
      </c>
      <c r="L72" s="12">
        <v>323</v>
      </c>
      <c r="M72" t="s">
        <v>8</v>
      </c>
      <c r="N72" s="12">
        <v>1086</v>
      </c>
      <c r="O72" s="12">
        <v>1093</v>
      </c>
      <c r="P72" t="s">
        <v>6754</v>
      </c>
      <c r="Q72" t="s">
        <v>6755</v>
      </c>
      <c r="R72" t="s">
        <v>6756</v>
      </c>
      <c r="S72" s="12">
        <v>10</v>
      </c>
      <c r="T72" t="s">
        <v>382</v>
      </c>
      <c r="U72" s="79" t="str">
        <f>VLOOKUP(S72,Hoja4!$A$43:$B$51,2,0)</f>
        <v>10 10 - CONTRATACIÓN DIRECTA</v>
      </c>
      <c r="V72" s="79" t="str">
        <f>VLOOKUP(U72,Hoja4!$A$76:$B$87,2,0)</f>
        <v>2 02 Personal supernumerario y planta temporal</v>
      </c>
      <c r="W72" s="79" t="str">
        <f>VLOOKUP(V72,Hoja4!$A$90:$B$93,2,0)</f>
        <v>1 07 Gastos de personal</v>
      </c>
      <c r="X72" s="10">
        <v>1083553855</v>
      </c>
      <c r="Y72" t="s">
        <v>1163</v>
      </c>
      <c r="Z72" s="14">
        <v>0</v>
      </c>
      <c r="AA72" s="14">
        <v>0</v>
      </c>
      <c r="AB72" s="3">
        <v>31500000</v>
      </c>
      <c r="AC72" s="3">
        <v>31500000</v>
      </c>
      <c r="AD72" s="3">
        <v>0</v>
      </c>
      <c r="AE72" s="12">
        <v>2703</v>
      </c>
      <c r="AF72" s="27" t="s">
        <v>8496</v>
      </c>
      <c r="AG72" s="12">
        <v>126323</v>
      </c>
      <c r="AH72" s="10">
        <v>3</v>
      </c>
      <c r="AI72" s="46" t="s">
        <v>8518</v>
      </c>
      <c r="AJ72" s="46" t="s">
        <v>8519</v>
      </c>
    </row>
    <row r="73" spans="1:38" x14ac:dyDescent="0.2">
      <c r="A73" s="10">
        <v>2025</v>
      </c>
      <c r="B73" s="10">
        <v>2</v>
      </c>
      <c r="C73" s="11">
        <v>45658</v>
      </c>
      <c r="D73" s="11">
        <v>45747</v>
      </c>
      <c r="E73" s="10" t="s">
        <v>2</v>
      </c>
      <c r="F73" s="11">
        <v>45699</v>
      </c>
      <c r="G73" s="12">
        <v>12</v>
      </c>
      <c r="H73" t="s">
        <v>140</v>
      </c>
      <c r="I73" t="s">
        <v>8323</v>
      </c>
      <c r="J73" s="8" t="s">
        <v>8241</v>
      </c>
      <c r="K73" s="80" t="str">
        <f>VLOOKUP(J73,Hoja4!$A$56:$B$73,2,0)</f>
        <v>12 12 - CONTRATO DE PRESTACION DE SERVICIOS</v>
      </c>
      <c r="L73" s="12">
        <v>323</v>
      </c>
      <c r="M73" t="s">
        <v>8</v>
      </c>
      <c r="N73" s="12">
        <v>1098</v>
      </c>
      <c r="O73" s="12">
        <v>1094</v>
      </c>
      <c r="P73" t="s">
        <v>6806</v>
      </c>
      <c r="Q73" t="s">
        <v>6403</v>
      </c>
      <c r="R73" t="s">
        <v>6404</v>
      </c>
      <c r="S73" s="12">
        <v>10</v>
      </c>
      <c r="T73" t="s">
        <v>382</v>
      </c>
      <c r="U73" s="79" t="str">
        <f>VLOOKUP(S73,Hoja4!$A$43:$B$51,2,0)</f>
        <v>10 10 - CONTRATACIÓN DIRECTA</v>
      </c>
      <c r="V73" s="79" t="str">
        <f>VLOOKUP(U73,Hoja4!$A$76:$B$87,2,0)</f>
        <v>2 02 Personal supernumerario y planta temporal</v>
      </c>
      <c r="W73" s="79" t="str">
        <f>VLOOKUP(V73,Hoja4!$A$90:$B$93,2,0)</f>
        <v>1 07 Gastos de personal</v>
      </c>
      <c r="X73" s="10">
        <v>52159153</v>
      </c>
      <c r="Y73" t="s">
        <v>3718</v>
      </c>
      <c r="Z73" s="14">
        <v>0</v>
      </c>
      <c r="AA73" s="14">
        <v>0</v>
      </c>
      <c r="AB73" s="3">
        <v>39600000</v>
      </c>
      <c r="AC73" s="3">
        <v>39600000</v>
      </c>
      <c r="AD73" s="3">
        <v>0</v>
      </c>
      <c r="AE73" s="12">
        <v>2327</v>
      </c>
      <c r="AF73" s="27" t="s">
        <v>8456</v>
      </c>
      <c r="AG73" s="12">
        <v>125187</v>
      </c>
      <c r="AH73" s="10">
        <v>2</v>
      </c>
      <c r="AI73" s="46" t="s">
        <v>8531</v>
      </c>
      <c r="AJ73" s="46" t="s">
        <v>8532</v>
      </c>
    </row>
    <row r="74" spans="1:38" x14ac:dyDescent="0.2">
      <c r="A74" s="10">
        <v>2025</v>
      </c>
      <c r="B74" s="10">
        <v>2</v>
      </c>
      <c r="C74" s="11">
        <v>45658</v>
      </c>
      <c r="D74" s="11">
        <v>45747</v>
      </c>
      <c r="E74" s="10" t="s">
        <v>2</v>
      </c>
      <c r="F74" s="11">
        <v>45699</v>
      </c>
      <c r="G74" s="12">
        <v>12</v>
      </c>
      <c r="H74" t="s">
        <v>140</v>
      </c>
      <c r="I74" t="s">
        <v>8324</v>
      </c>
      <c r="J74" s="8" t="s">
        <v>8241</v>
      </c>
      <c r="K74" s="80" t="str">
        <f>VLOOKUP(J74,Hoja4!$A$56:$B$73,2,0)</f>
        <v>12 12 - CONTRATO DE PRESTACION DE SERVICIOS</v>
      </c>
      <c r="L74" s="12">
        <v>323</v>
      </c>
      <c r="M74" t="s">
        <v>8</v>
      </c>
      <c r="N74" s="12">
        <v>1069</v>
      </c>
      <c r="O74" s="12">
        <v>1095</v>
      </c>
      <c r="P74" t="s">
        <v>6811</v>
      </c>
      <c r="Q74" t="s">
        <v>6403</v>
      </c>
      <c r="R74" t="s">
        <v>6404</v>
      </c>
      <c r="S74" s="12">
        <v>10</v>
      </c>
      <c r="T74" t="s">
        <v>382</v>
      </c>
      <c r="U74" s="79" t="str">
        <f>VLOOKUP(S74,Hoja4!$A$43:$B$51,2,0)</f>
        <v>10 10 - CONTRATACIÓN DIRECTA</v>
      </c>
      <c r="V74" s="79" t="str">
        <f>VLOOKUP(U74,Hoja4!$A$76:$B$87,2,0)</f>
        <v>2 02 Personal supernumerario y planta temporal</v>
      </c>
      <c r="W74" s="79" t="str">
        <f>VLOOKUP(V74,Hoja4!$A$90:$B$93,2,0)</f>
        <v>1 07 Gastos de personal</v>
      </c>
      <c r="X74" s="10">
        <v>53891214</v>
      </c>
      <c r="Y74" t="s">
        <v>2744</v>
      </c>
      <c r="Z74" s="14">
        <v>0</v>
      </c>
      <c r="AA74" s="14">
        <v>0</v>
      </c>
      <c r="AB74" s="3">
        <v>33600000</v>
      </c>
      <c r="AC74" s="3">
        <v>33600000</v>
      </c>
      <c r="AD74" s="3">
        <v>0</v>
      </c>
      <c r="AE74" s="12">
        <v>2327</v>
      </c>
      <c r="AF74" s="27" t="s">
        <v>8456</v>
      </c>
      <c r="AG74" s="12">
        <v>125215</v>
      </c>
      <c r="AH74" s="10">
        <v>2</v>
      </c>
      <c r="AI74" s="46" t="s">
        <v>8531</v>
      </c>
      <c r="AJ74" s="46" t="s">
        <v>8532</v>
      </c>
    </row>
    <row r="75" spans="1:38" x14ac:dyDescent="0.2">
      <c r="A75" s="10">
        <v>2025</v>
      </c>
      <c r="B75" s="10">
        <v>2</v>
      </c>
      <c r="C75" s="11">
        <v>45658</v>
      </c>
      <c r="D75" s="11">
        <v>45747</v>
      </c>
      <c r="E75" s="10" t="s">
        <v>2</v>
      </c>
      <c r="F75" s="11">
        <v>45699</v>
      </c>
      <c r="G75" s="12">
        <v>12</v>
      </c>
      <c r="H75" t="s">
        <v>140</v>
      </c>
      <c r="I75" t="s">
        <v>8325</v>
      </c>
      <c r="J75" s="8" t="s">
        <v>8241</v>
      </c>
      <c r="K75" s="80" t="str">
        <f>VLOOKUP(J75,Hoja4!$A$56:$B$73,2,0)</f>
        <v>12 12 - CONTRATO DE PRESTACION DE SERVICIOS</v>
      </c>
      <c r="L75" s="12">
        <v>323</v>
      </c>
      <c r="M75" t="s">
        <v>8</v>
      </c>
      <c r="N75" s="12">
        <v>1070</v>
      </c>
      <c r="O75" s="12">
        <v>1096</v>
      </c>
      <c r="P75" t="s">
        <v>6815</v>
      </c>
      <c r="Q75" t="s">
        <v>6816</v>
      </c>
      <c r="R75" t="s">
        <v>6817</v>
      </c>
      <c r="S75" s="12">
        <v>10</v>
      </c>
      <c r="T75" t="s">
        <v>382</v>
      </c>
      <c r="U75" s="79" t="str">
        <f>VLOOKUP(S75,Hoja4!$A$43:$B$51,2,0)</f>
        <v>10 10 - CONTRATACIÓN DIRECTA</v>
      </c>
      <c r="V75" s="79" t="str">
        <f>VLOOKUP(U75,Hoja4!$A$76:$B$87,2,0)</f>
        <v>2 02 Personal supernumerario y planta temporal</v>
      </c>
      <c r="W75" s="79" t="str">
        <f>VLOOKUP(V75,Hoja4!$A$90:$B$93,2,0)</f>
        <v>1 07 Gastos de personal</v>
      </c>
      <c r="X75" s="10">
        <v>52008301</v>
      </c>
      <c r="Y75" t="s">
        <v>3653</v>
      </c>
      <c r="Z75" s="14">
        <v>0</v>
      </c>
      <c r="AA75" s="14">
        <v>0</v>
      </c>
      <c r="AB75" s="3">
        <v>37800000</v>
      </c>
      <c r="AC75" s="3">
        <v>37800000</v>
      </c>
      <c r="AD75" s="3">
        <v>0</v>
      </c>
      <c r="AE75" s="12">
        <v>2526</v>
      </c>
      <c r="AF75" s="27" t="s">
        <v>8455</v>
      </c>
      <c r="AG75" s="12">
        <v>111639</v>
      </c>
      <c r="AH75" s="10">
        <v>1</v>
      </c>
      <c r="AI75" s="46" t="s">
        <v>8505</v>
      </c>
      <c r="AJ75" s="46" t="s">
        <v>8507</v>
      </c>
      <c r="AL75" s="16"/>
    </row>
    <row r="76" spans="1:38" x14ac:dyDescent="0.2">
      <c r="A76" s="10">
        <v>2025</v>
      </c>
      <c r="B76" s="10">
        <v>2</v>
      </c>
      <c r="C76" s="11">
        <v>45658</v>
      </c>
      <c r="D76" s="11">
        <v>45747</v>
      </c>
      <c r="E76" s="10" t="s">
        <v>2</v>
      </c>
      <c r="F76" s="11">
        <v>45699</v>
      </c>
      <c r="G76" s="12">
        <v>12</v>
      </c>
      <c r="H76" t="s">
        <v>140</v>
      </c>
      <c r="I76" t="s">
        <v>8326</v>
      </c>
      <c r="J76" s="8" t="s">
        <v>8241</v>
      </c>
      <c r="K76" s="80" t="str">
        <f>VLOOKUP(J76,Hoja4!$A$56:$B$73,2,0)</f>
        <v>12 12 - CONTRATO DE PRESTACION DE SERVICIOS</v>
      </c>
      <c r="L76" s="12">
        <v>323</v>
      </c>
      <c r="M76" t="s">
        <v>8</v>
      </c>
      <c r="N76" s="12">
        <v>1092</v>
      </c>
      <c r="O76" s="12">
        <v>1097</v>
      </c>
      <c r="P76" t="s">
        <v>6822</v>
      </c>
      <c r="Q76" t="s">
        <v>6823</v>
      </c>
      <c r="R76" t="s">
        <v>6824</v>
      </c>
      <c r="S76" s="12">
        <v>10</v>
      </c>
      <c r="T76" t="s">
        <v>382</v>
      </c>
      <c r="U76" s="79" t="str">
        <f>VLOOKUP(S76,Hoja4!$A$43:$B$51,2,0)</f>
        <v>10 10 - CONTRATACIÓN DIRECTA</v>
      </c>
      <c r="V76" s="79" t="str">
        <f>VLOOKUP(U76,Hoja4!$A$76:$B$87,2,0)</f>
        <v>2 02 Personal supernumerario y planta temporal</v>
      </c>
      <c r="W76" s="79" t="str">
        <f>VLOOKUP(V76,Hoja4!$A$90:$B$93,2,0)</f>
        <v>1 07 Gastos de personal</v>
      </c>
      <c r="X76" s="10">
        <v>1024524223</v>
      </c>
      <c r="Y76" t="s">
        <v>2858</v>
      </c>
      <c r="Z76" s="14">
        <v>0</v>
      </c>
      <c r="AA76" s="14">
        <v>0</v>
      </c>
      <c r="AB76" s="3">
        <v>31500000</v>
      </c>
      <c r="AC76" s="3">
        <v>31500000</v>
      </c>
      <c r="AD76" s="3">
        <v>0</v>
      </c>
      <c r="AE76" s="12">
        <v>2265</v>
      </c>
      <c r="AF76" s="27" t="s">
        <v>8450</v>
      </c>
      <c r="AG76" s="12">
        <v>128682</v>
      </c>
      <c r="AH76" s="10">
        <v>1</v>
      </c>
      <c r="AI76" s="46" t="s">
        <v>8531</v>
      </c>
      <c r="AJ76" s="46" t="s">
        <v>8533</v>
      </c>
    </row>
    <row r="77" spans="1:38" x14ac:dyDescent="0.2">
      <c r="A77" s="10">
        <v>2025</v>
      </c>
      <c r="B77" s="10">
        <v>2</v>
      </c>
      <c r="C77" s="11">
        <v>45658</v>
      </c>
      <c r="D77" s="11">
        <v>45747</v>
      </c>
      <c r="E77" s="10" t="s">
        <v>2</v>
      </c>
      <c r="F77" s="11">
        <v>45699</v>
      </c>
      <c r="G77" s="12">
        <v>12</v>
      </c>
      <c r="H77" t="s">
        <v>140</v>
      </c>
      <c r="I77" t="s">
        <v>8327</v>
      </c>
      <c r="J77" s="8" t="s">
        <v>8241</v>
      </c>
      <c r="K77" s="80" t="str">
        <f>VLOOKUP(J77,Hoja4!$A$56:$B$73,2,0)</f>
        <v>12 12 - CONTRATO DE PRESTACION DE SERVICIOS</v>
      </c>
      <c r="L77" s="12">
        <v>323</v>
      </c>
      <c r="M77" t="s">
        <v>8</v>
      </c>
      <c r="N77" s="12">
        <v>1048</v>
      </c>
      <c r="O77" s="12">
        <v>1098</v>
      </c>
      <c r="P77" t="s">
        <v>6829</v>
      </c>
      <c r="Q77" t="s">
        <v>6403</v>
      </c>
      <c r="R77" t="s">
        <v>6404</v>
      </c>
      <c r="S77" s="12">
        <v>10</v>
      </c>
      <c r="T77" t="s">
        <v>382</v>
      </c>
      <c r="U77" s="79" t="str">
        <f>VLOOKUP(S77,Hoja4!$A$43:$B$51,2,0)</f>
        <v>10 10 - CONTRATACIÓN DIRECTA</v>
      </c>
      <c r="V77" s="79" t="str">
        <f>VLOOKUP(U77,Hoja4!$A$76:$B$87,2,0)</f>
        <v>2 02 Personal supernumerario y planta temporal</v>
      </c>
      <c r="W77" s="79" t="str">
        <f>VLOOKUP(V77,Hoja4!$A$90:$B$93,2,0)</f>
        <v>1 07 Gastos de personal</v>
      </c>
      <c r="X77" s="10">
        <v>1079411787</v>
      </c>
      <c r="Y77" t="s">
        <v>2098</v>
      </c>
      <c r="Z77" s="14">
        <v>0</v>
      </c>
      <c r="AA77" s="14">
        <v>0</v>
      </c>
      <c r="AB77" s="3">
        <v>42000000</v>
      </c>
      <c r="AC77" s="3">
        <v>42000000</v>
      </c>
      <c r="AD77" s="3">
        <v>0</v>
      </c>
      <c r="AE77" s="12">
        <v>2327</v>
      </c>
      <c r="AF77" s="27" t="s">
        <v>8456</v>
      </c>
      <c r="AG77" s="12">
        <v>124901</v>
      </c>
      <c r="AH77" s="10">
        <v>2</v>
      </c>
      <c r="AI77" s="46" t="s">
        <v>8531</v>
      </c>
      <c r="AJ77" s="46" t="s">
        <v>8532</v>
      </c>
    </row>
    <row r="78" spans="1:38" x14ac:dyDescent="0.2">
      <c r="A78" s="10">
        <v>2025</v>
      </c>
      <c r="B78" s="10">
        <v>2</v>
      </c>
      <c r="C78" s="11">
        <v>45658</v>
      </c>
      <c r="D78" s="11">
        <v>45747</v>
      </c>
      <c r="E78" s="10" t="s">
        <v>2</v>
      </c>
      <c r="F78" s="11">
        <v>45699</v>
      </c>
      <c r="G78" s="12">
        <v>12</v>
      </c>
      <c r="H78" t="s">
        <v>140</v>
      </c>
      <c r="I78" t="s">
        <v>8328</v>
      </c>
      <c r="J78" s="8" t="s">
        <v>8241</v>
      </c>
      <c r="K78" s="80" t="str">
        <f>VLOOKUP(J78,Hoja4!$A$56:$B$73,2,0)</f>
        <v>12 12 - CONTRATO DE PRESTACION DE SERVICIOS</v>
      </c>
      <c r="L78" s="12">
        <v>323</v>
      </c>
      <c r="M78" t="s">
        <v>8</v>
      </c>
      <c r="N78" s="12">
        <v>1072</v>
      </c>
      <c r="O78" s="12">
        <v>1099</v>
      </c>
      <c r="P78" t="s">
        <v>6833</v>
      </c>
      <c r="Q78" t="s">
        <v>6465</v>
      </c>
      <c r="R78" t="s">
        <v>6466</v>
      </c>
      <c r="S78" s="12">
        <v>10</v>
      </c>
      <c r="T78" t="s">
        <v>382</v>
      </c>
      <c r="U78" s="79" t="str">
        <f>VLOOKUP(S78,Hoja4!$A$43:$B$51,2,0)</f>
        <v>10 10 - CONTRATACIÓN DIRECTA</v>
      </c>
      <c r="V78" s="79" t="str">
        <f>VLOOKUP(U78,Hoja4!$A$76:$B$87,2,0)</f>
        <v>2 02 Personal supernumerario y planta temporal</v>
      </c>
      <c r="W78" s="79" t="str">
        <f>VLOOKUP(V78,Hoja4!$A$90:$B$93,2,0)</f>
        <v>1 07 Gastos de personal</v>
      </c>
      <c r="X78" s="10">
        <v>1070605949</v>
      </c>
      <c r="Y78" t="s">
        <v>6836</v>
      </c>
      <c r="Z78" s="14">
        <v>0</v>
      </c>
      <c r="AA78" s="14">
        <v>0</v>
      </c>
      <c r="AB78" s="3">
        <v>36000000</v>
      </c>
      <c r="AC78" s="3">
        <v>36000000</v>
      </c>
      <c r="AD78" s="3">
        <v>0</v>
      </c>
      <c r="AE78" s="12">
        <v>2671</v>
      </c>
      <c r="AF78" s="27" t="s">
        <v>8487</v>
      </c>
      <c r="AG78" s="12">
        <v>127978</v>
      </c>
      <c r="AH78" s="10">
        <v>1</v>
      </c>
      <c r="AI78" s="46" t="s">
        <v>8522</v>
      </c>
      <c r="AJ78" s="46" t="s">
        <v>8525</v>
      </c>
    </row>
    <row r="79" spans="1:38" x14ac:dyDescent="0.2">
      <c r="A79" s="10">
        <v>2025</v>
      </c>
      <c r="B79" s="10">
        <v>2</v>
      </c>
      <c r="C79" s="11">
        <v>45658</v>
      </c>
      <c r="D79" s="11">
        <v>45747</v>
      </c>
      <c r="E79" s="10" t="s">
        <v>2</v>
      </c>
      <c r="F79" s="11">
        <v>45699</v>
      </c>
      <c r="G79" s="12">
        <v>12</v>
      </c>
      <c r="H79" t="s">
        <v>140</v>
      </c>
      <c r="I79" t="s">
        <v>8329</v>
      </c>
      <c r="J79" s="8" t="s">
        <v>8241</v>
      </c>
      <c r="K79" s="80" t="str">
        <f>VLOOKUP(J79,Hoja4!$A$56:$B$73,2,0)</f>
        <v>12 12 - CONTRATO DE PRESTACION DE SERVICIOS</v>
      </c>
      <c r="L79" s="12">
        <v>323</v>
      </c>
      <c r="M79" t="s">
        <v>8</v>
      </c>
      <c r="N79" s="12">
        <v>1073</v>
      </c>
      <c r="O79" s="12">
        <v>1100</v>
      </c>
      <c r="P79" t="s">
        <v>6841</v>
      </c>
      <c r="Q79" t="s">
        <v>6403</v>
      </c>
      <c r="R79" t="s">
        <v>6404</v>
      </c>
      <c r="S79" s="12">
        <v>10</v>
      </c>
      <c r="T79" t="s">
        <v>382</v>
      </c>
      <c r="U79" s="79" t="str">
        <f>VLOOKUP(S79,Hoja4!$A$43:$B$51,2,0)</f>
        <v>10 10 - CONTRATACIÓN DIRECTA</v>
      </c>
      <c r="V79" s="79" t="str">
        <f>VLOOKUP(U79,Hoja4!$A$76:$B$87,2,0)</f>
        <v>2 02 Personal supernumerario y planta temporal</v>
      </c>
      <c r="W79" s="79" t="str">
        <f>VLOOKUP(V79,Hoja4!$A$90:$B$93,2,0)</f>
        <v>1 07 Gastos de personal</v>
      </c>
      <c r="X79" s="10">
        <v>1023873719</v>
      </c>
      <c r="Y79" t="s">
        <v>6844</v>
      </c>
      <c r="Z79" s="14">
        <v>0</v>
      </c>
      <c r="AA79" s="14">
        <v>0</v>
      </c>
      <c r="AB79" s="3">
        <v>42000000</v>
      </c>
      <c r="AC79" s="3">
        <v>39666667</v>
      </c>
      <c r="AD79" s="3">
        <v>2333333</v>
      </c>
      <c r="AE79" s="12">
        <v>2327</v>
      </c>
      <c r="AF79" s="27" t="s">
        <v>8456</v>
      </c>
      <c r="AG79" s="12">
        <v>129057</v>
      </c>
      <c r="AH79" s="10">
        <v>2</v>
      </c>
      <c r="AI79" s="46" t="s">
        <v>8531</v>
      </c>
      <c r="AJ79" s="46" t="s">
        <v>8532</v>
      </c>
    </row>
    <row r="80" spans="1:38" x14ac:dyDescent="0.2">
      <c r="A80" s="10">
        <v>2025</v>
      </c>
      <c r="B80" s="10">
        <v>2</v>
      </c>
      <c r="C80" s="11">
        <v>45658</v>
      </c>
      <c r="D80" s="11">
        <v>45747</v>
      </c>
      <c r="E80" s="10" t="s">
        <v>2</v>
      </c>
      <c r="F80" s="11">
        <v>45699</v>
      </c>
      <c r="G80" s="12">
        <v>12</v>
      </c>
      <c r="H80" t="s">
        <v>140</v>
      </c>
      <c r="I80" t="s">
        <v>8330</v>
      </c>
      <c r="J80" s="8" t="s">
        <v>8241</v>
      </c>
      <c r="K80" s="80" t="str">
        <f>VLOOKUP(J80,Hoja4!$A$56:$B$73,2,0)</f>
        <v>12 12 - CONTRATO DE PRESTACION DE SERVICIOS</v>
      </c>
      <c r="L80" s="12">
        <v>323</v>
      </c>
      <c r="M80" t="s">
        <v>8</v>
      </c>
      <c r="N80" s="12">
        <v>1087</v>
      </c>
      <c r="O80" s="12">
        <v>1101</v>
      </c>
      <c r="P80" t="s">
        <v>6849</v>
      </c>
      <c r="Q80" t="s">
        <v>6403</v>
      </c>
      <c r="R80" t="s">
        <v>6404</v>
      </c>
      <c r="S80" s="12">
        <v>10</v>
      </c>
      <c r="T80" t="s">
        <v>382</v>
      </c>
      <c r="U80" s="79" t="str">
        <f>VLOOKUP(S80,Hoja4!$A$43:$B$51,2,0)</f>
        <v>10 10 - CONTRATACIÓN DIRECTA</v>
      </c>
      <c r="V80" s="79" t="str">
        <f>VLOOKUP(U80,Hoja4!$A$76:$B$87,2,0)</f>
        <v>2 02 Personal supernumerario y planta temporal</v>
      </c>
      <c r="W80" s="79" t="str">
        <f>VLOOKUP(V80,Hoja4!$A$90:$B$93,2,0)</f>
        <v>1 07 Gastos de personal</v>
      </c>
      <c r="X80" s="10">
        <v>1012413960</v>
      </c>
      <c r="Y80" t="s">
        <v>2288</v>
      </c>
      <c r="Z80" s="14">
        <v>0</v>
      </c>
      <c r="AA80" s="14">
        <v>0</v>
      </c>
      <c r="AB80" s="3">
        <v>37800000</v>
      </c>
      <c r="AC80" s="3">
        <v>37800000</v>
      </c>
      <c r="AD80" s="3">
        <v>0</v>
      </c>
      <c r="AE80" s="12">
        <v>2327</v>
      </c>
      <c r="AF80" s="27" t="s">
        <v>8456</v>
      </c>
      <c r="AG80" s="12">
        <v>127716</v>
      </c>
      <c r="AH80" s="10">
        <v>2</v>
      </c>
      <c r="AI80" s="46" t="s">
        <v>8531</v>
      </c>
      <c r="AJ80" s="46" t="s">
        <v>8532</v>
      </c>
    </row>
    <row r="81" spans="1:36" x14ac:dyDescent="0.2">
      <c r="A81" s="10">
        <v>2025</v>
      </c>
      <c r="B81" s="10">
        <v>2</v>
      </c>
      <c r="C81" s="11">
        <v>45658</v>
      </c>
      <c r="D81" s="11">
        <v>45747</v>
      </c>
      <c r="E81" s="10" t="s">
        <v>2</v>
      </c>
      <c r="F81" s="11">
        <v>45699</v>
      </c>
      <c r="G81" s="12">
        <v>12</v>
      </c>
      <c r="H81" t="s">
        <v>140</v>
      </c>
      <c r="I81" t="s">
        <v>8331</v>
      </c>
      <c r="J81" s="8" t="s">
        <v>8241</v>
      </c>
      <c r="K81" s="80" t="str">
        <f>VLOOKUP(J81,Hoja4!$A$56:$B$73,2,0)</f>
        <v>12 12 - CONTRATO DE PRESTACION DE SERVICIOS</v>
      </c>
      <c r="L81" s="12">
        <v>323</v>
      </c>
      <c r="M81" t="s">
        <v>8</v>
      </c>
      <c r="N81" s="12">
        <v>1068</v>
      </c>
      <c r="O81" s="12">
        <v>1102</v>
      </c>
      <c r="P81" t="s">
        <v>6854</v>
      </c>
      <c r="Q81" t="s">
        <v>6611</v>
      </c>
      <c r="R81" t="s">
        <v>6612</v>
      </c>
      <c r="S81" s="12">
        <v>10</v>
      </c>
      <c r="T81" t="s">
        <v>382</v>
      </c>
      <c r="U81" s="79" t="str">
        <f>VLOOKUP(S81,Hoja4!$A$43:$B$51,2,0)</f>
        <v>10 10 - CONTRATACIÓN DIRECTA</v>
      </c>
      <c r="V81" s="79" t="str">
        <f>VLOOKUP(U81,Hoja4!$A$76:$B$87,2,0)</f>
        <v>2 02 Personal supernumerario y planta temporal</v>
      </c>
      <c r="W81" s="79" t="str">
        <f>VLOOKUP(V81,Hoja4!$A$90:$B$93,2,0)</f>
        <v>1 07 Gastos de personal</v>
      </c>
      <c r="X81" s="10">
        <v>1024555613</v>
      </c>
      <c r="Y81" t="s">
        <v>1132</v>
      </c>
      <c r="Z81" s="14">
        <v>0</v>
      </c>
      <c r="AA81" s="14">
        <v>0</v>
      </c>
      <c r="AB81" s="3">
        <v>39060000</v>
      </c>
      <c r="AC81" s="3">
        <v>39060000</v>
      </c>
      <c r="AD81" s="3">
        <v>0</v>
      </c>
      <c r="AE81" s="12">
        <v>2290</v>
      </c>
      <c r="AF81" s="27" t="s">
        <v>8461</v>
      </c>
      <c r="AG81" s="12">
        <v>125206</v>
      </c>
      <c r="AH81" s="10">
        <v>2</v>
      </c>
      <c r="AI81" s="46" t="s">
        <v>8505</v>
      </c>
      <c r="AJ81" s="46" t="s">
        <v>8509</v>
      </c>
    </row>
    <row r="82" spans="1:36" x14ac:dyDescent="0.2">
      <c r="A82" s="10">
        <v>2025</v>
      </c>
      <c r="B82" s="10">
        <v>2</v>
      </c>
      <c r="C82" s="11">
        <v>45658</v>
      </c>
      <c r="D82" s="11">
        <v>45747</v>
      </c>
      <c r="E82" s="10" t="s">
        <v>2</v>
      </c>
      <c r="F82" s="11">
        <v>45699</v>
      </c>
      <c r="G82" s="12">
        <v>12</v>
      </c>
      <c r="H82" t="s">
        <v>140</v>
      </c>
      <c r="I82" t="s">
        <v>8332</v>
      </c>
      <c r="J82" s="8" t="s">
        <v>8241</v>
      </c>
      <c r="K82" s="80" t="str">
        <f>VLOOKUP(J82,Hoja4!$A$56:$B$73,2,0)</f>
        <v>12 12 - CONTRATO DE PRESTACION DE SERVICIOS</v>
      </c>
      <c r="L82" s="12">
        <v>323</v>
      </c>
      <c r="M82" t="s">
        <v>8</v>
      </c>
      <c r="N82" s="12">
        <v>1029</v>
      </c>
      <c r="O82" s="12">
        <v>1103</v>
      </c>
      <c r="P82" t="s">
        <v>6859</v>
      </c>
      <c r="Q82" t="s">
        <v>6434</v>
      </c>
      <c r="R82" t="s">
        <v>6435</v>
      </c>
      <c r="S82" s="12">
        <v>10</v>
      </c>
      <c r="T82" t="s">
        <v>382</v>
      </c>
      <c r="U82" s="79" t="str">
        <f>VLOOKUP(S82,Hoja4!$A$43:$B$51,2,0)</f>
        <v>10 10 - CONTRATACIÓN DIRECTA</v>
      </c>
      <c r="V82" s="79" t="str">
        <f>VLOOKUP(U82,Hoja4!$A$76:$B$87,2,0)</f>
        <v>2 02 Personal supernumerario y planta temporal</v>
      </c>
      <c r="W82" s="79" t="str">
        <f>VLOOKUP(V82,Hoja4!$A$90:$B$93,2,0)</f>
        <v>1 07 Gastos de personal</v>
      </c>
      <c r="X82" s="10">
        <v>1012397312</v>
      </c>
      <c r="Y82" t="s">
        <v>1248</v>
      </c>
      <c r="Z82" s="14">
        <v>0</v>
      </c>
      <c r="AA82" s="14">
        <v>0</v>
      </c>
      <c r="AB82" s="3">
        <v>36120000</v>
      </c>
      <c r="AC82" s="3">
        <v>30401000</v>
      </c>
      <c r="AD82" s="3">
        <v>5719000</v>
      </c>
      <c r="AE82" s="12">
        <v>2289</v>
      </c>
      <c r="AF82" s="27" t="s">
        <v>8452</v>
      </c>
      <c r="AG82" s="12">
        <v>126401</v>
      </c>
      <c r="AH82" s="10">
        <v>1</v>
      </c>
      <c r="AI82" s="46" t="s">
        <v>8522</v>
      </c>
      <c r="AJ82" s="46" t="s">
        <v>8526</v>
      </c>
    </row>
    <row r="83" spans="1:36" x14ac:dyDescent="0.2">
      <c r="A83" s="10">
        <v>2025</v>
      </c>
      <c r="B83" s="10">
        <v>2</v>
      </c>
      <c r="C83" s="11">
        <v>45658</v>
      </c>
      <c r="D83" s="11">
        <v>45747</v>
      </c>
      <c r="E83" s="10" t="s">
        <v>2</v>
      </c>
      <c r="F83" s="11">
        <v>45699</v>
      </c>
      <c r="G83" s="12">
        <v>12</v>
      </c>
      <c r="H83" t="s">
        <v>140</v>
      </c>
      <c r="I83" t="s">
        <v>8333</v>
      </c>
      <c r="J83" s="8" t="s">
        <v>8241</v>
      </c>
      <c r="K83" s="80" t="str">
        <f>VLOOKUP(J83,Hoja4!$A$56:$B$73,2,0)</f>
        <v>12 12 - CONTRATO DE PRESTACION DE SERVICIOS</v>
      </c>
      <c r="L83" s="12">
        <v>323</v>
      </c>
      <c r="M83" t="s">
        <v>8</v>
      </c>
      <c r="N83" s="12">
        <v>1046</v>
      </c>
      <c r="O83" s="12">
        <v>1104</v>
      </c>
      <c r="P83" t="s">
        <v>6864</v>
      </c>
      <c r="Q83" t="s">
        <v>6403</v>
      </c>
      <c r="R83" t="s">
        <v>6404</v>
      </c>
      <c r="S83" s="12">
        <v>10</v>
      </c>
      <c r="T83" t="s">
        <v>382</v>
      </c>
      <c r="U83" s="79" t="str">
        <f>VLOOKUP(S83,Hoja4!$A$43:$B$51,2,0)</f>
        <v>10 10 - CONTRATACIÓN DIRECTA</v>
      </c>
      <c r="V83" s="79" t="str">
        <f>VLOOKUP(U83,Hoja4!$A$76:$B$87,2,0)</f>
        <v>2 02 Personal supernumerario y planta temporal</v>
      </c>
      <c r="W83" s="79" t="str">
        <f>VLOOKUP(V83,Hoja4!$A$90:$B$93,2,0)</f>
        <v>1 07 Gastos de personal</v>
      </c>
      <c r="X83" s="10">
        <v>1010014055</v>
      </c>
      <c r="Y83" t="s">
        <v>2111</v>
      </c>
      <c r="Z83" s="14">
        <v>0</v>
      </c>
      <c r="AA83" s="14">
        <v>0</v>
      </c>
      <c r="AB83" s="3">
        <v>39000000</v>
      </c>
      <c r="AC83" s="3">
        <v>36616667</v>
      </c>
      <c r="AD83" s="3">
        <v>2383333</v>
      </c>
      <c r="AE83" s="12">
        <v>2327</v>
      </c>
      <c r="AF83" s="27" t="s">
        <v>8456</v>
      </c>
      <c r="AG83" s="12">
        <v>125020</v>
      </c>
      <c r="AH83" s="10">
        <v>2</v>
      </c>
      <c r="AI83" s="46" t="s">
        <v>8531</v>
      </c>
      <c r="AJ83" s="46" t="s">
        <v>8532</v>
      </c>
    </row>
    <row r="84" spans="1:36" x14ac:dyDescent="0.2">
      <c r="A84" s="10">
        <v>2025</v>
      </c>
      <c r="B84" s="10">
        <v>2</v>
      </c>
      <c r="C84" s="11">
        <v>45658</v>
      </c>
      <c r="D84" s="11">
        <v>45747</v>
      </c>
      <c r="E84" s="10" t="s">
        <v>2</v>
      </c>
      <c r="F84" s="11">
        <v>45699</v>
      </c>
      <c r="G84" s="12">
        <v>12</v>
      </c>
      <c r="H84" t="s">
        <v>140</v>
      </c>
      <c r="I84" t="s">
        <v>8334</v>
      </c>
      <c r="J84" s="8" t="s">
        <v>8241</v>
      </c>
      <c r="K84" s="80" t="str">
        <f>VLOOKUP(J84,Hoja4!$A$56:$B$73,2,0)</f>
        <v>12 12 - CONTRATO DE PRESTACION DE SERVICIOS</v>
      </c>
      <c r="L84" s="12">
        <v>323</v>
      </c>
      <c r="M84" t="s">
        <v>8</v>
      </c>
      <c r="N84" s="12">
        <v>1077</v>
      </c>
      <c r="O84" s="12">
        <v>1105</v>
      </c>
      <c r="P84" t="s">
        <v>6869</v>
      </c>
      <c r="Q84" t="s">
        <v>6403</v>
      </c>
      <c r="R84" t="s">
        <v>6404</v>
      </c>
      <c r="S84" s="12">
        <v>10</v>
      </c>
      <c r="T84" t="s">
        <v>382</v>
      </c>
      <c r="U84" s="79" t="str">
        <f>VLOOKUP(S84,Hoja4!$A$43:$B$51,2,0)</f>
        <v>10 10 - CONTRATACIÓN DIRECTA</v>
      </c>
      <c r="V84" s="79" t="str">
        <f>VLOOKUP(U84,Hoja4!$A$76:$B$87,2,0)</f>
        <v>2 02 Personal supernumerario y planta temporal</v>
      </c>
      <c r="W84" s="79" t="str">
        <f>VLOOKUP(V84,Hoja4!$A$90:$B$93,2,0)</f>
        <v>1 07 Gastos de personal</v>
      </c>
      <c r="X84" s="10">
        <v>1121897345</v>
      </c>
      <c r="Y84" t="s">
        <v>2135</v>
      </c>
      <c r="Z84" s="14">
        <v>0</v>
      </c>
      <c r="AA84" s="14">
        <v>0</v>
      </c>
      <c r="AB84" s="3">
        <v>36000000</v>
      </c>
      <c r="AC84" s="3">
        <v>36000000</v>
      </c>
      <c r="AD84" s="3">
        <v>0</v>
      </c>
      <c r="AE84" s="12">
        <v>2327</v>
      </c>
      <c r="AF84" s="27" t="s">
        <v>8456</v>
      </c>
      <c r="AG84" s="12">
        <v>125190</v>
      </c>
      <c r="AH84" s="10">
        <v>2</v>
      </c>
      <c r="AI84" s="46" t="s">
        <v>8531</v>
      </c>
      <c r="AJ84" s="46" t="s">
        <v>8532</v>
      </c>
    </row>
    <row r="85" spans="1:36" x14ac:dyDescent="0.2">
      <c r="A85" s="10">
        <v>2025</v>
      </c>
      <c r="B85" s="10">
        <v>2</v>
      </c>
      <c r="C85" s="11">
        <v>45658</v>
      </c>
      <c r="D85" s="11">
        <v>45747</v>
      </c>
      <c r="E85" s="10" t="s">
        <v>2</v>
      </c>
      <c r="F85" s="11">
        <v>45699</v>
      </c>
      <c r="G85" s="12">
        <v>12</v>
      </c>
      <c r="H85" t="s">
        <v>140</v>
      </c>
      <c r="I85" t="s">
        <v>8335</v>
      </c>
      <c r="J85" s="8" t="s">
        <v>8241</v>
      </c>
      <c r="K85" s="80" t="str">
        <f>VLOOKUP(J85,Hoja4!$A$56:$B$73,2,0)</f>
        <v>12 12 - CONTRATO DE PRESTACION DE SERVICIOS</v>
      </c>
      <c r="L85" s="12">
        <v>323</v>
      </c>
      <c r="M85" t="s">
        <v>8</v>
      </c>
      <c r="N85" s="12">
        <v>1080</v>
      </c>
      <c r="O85" s="12">
        <v>1106</v>
      </c>
      <c r="P85" t="s">
        <v>6874</v>
      </c>
      <c r="Q85" t="s">
        <v>6875</v>
      </c>
      <c r="R85" t="s">
        <v>6876</v>
      </c>
      <c r="S85" s="12">
        <v>10</v>
      </c>
      <c r="T85" t="s">
        <v>382</v>
      </c>
      <c r="U85" s="79" t="str">
        <f>VLOOKUP(S85,Hoja4!$A$43:$B$51,2,0)</f>
        <v>10 10 - CONTRATACIÓN DIRECTA</v>
      </c>
      <c r="V85" s="79" t="str">
        <f>VLOOKUP(U85,Hoja4!$A$76:$B$87,2,0)</f>
        <v>2 02 Personal supernumerario y planta temporal</v>
      </c>
      <c r="W85" s="79" t="str">
        <f>VLOOKUP(V85,Hoja4!$A$90:$B$93,2,0)</f>
        <v>1 07 Gastos de personal</v>
      </c>
      <c r="X85" s="10">
        <v>1015467013</v>
      </c>
      <c r="Y85" t="s">
        <v>517</v>
      </c>
      <c r="Z85" s="14">
        <v>0</v>
      </c>
      <c r="AA85" s="14">
        <v>0</v>
      </c>
      <c r="AB85" s="3">
        <v>30240000</v>
      </c>
      <c r="AC85" s="3">
        <v>30240000</v>
      </c>
      <c r="AD85" s="3">
        <v>0</v>
      </c>
      <c r="AE85" s="12">
        <v>2541</v>
      </c>
      <c r="AF85" s="27" t="s">
        <v>8481</v>
      </c>
      <c r="AG85" s="12">
        <v>127526</v>
      </c>
      <c r="AH85" s="10">
        <v>1</v>
      </c>
      <c r="AI85" s="46" t="s">
        <v>8511</v>
      </c>
      <c r="AJ85" s="46" t="s">
        <v>8513</v>
      </c>
    </row>
    <row r="86" spans="1:36" x14ac:dyDescent="0.2">
      <c r="A86" s="10">
        <v>2025</v>
      </c>
      <c r="B86" s="10">
        <v>2</v>
      </c>
      <c r="C86" s="11">
        <v>45658</v>
      </c>
      <c r="D86" s="11">
        <v>45747</v>
      </c>
      <c r="E86" s="10" t="s">
        <v>2</v>
      </c>
      <c r="F86" s="11">
        <v>45699</v>
      </c>
      <c r="G86" s="12">
        <v>12</v>
      </c>
      <c r="H86" t="s">
        <v>140</v>
      </c>
      <c r="I86" t="s">
        <v>8336</v>
      </c>
      <c r="J86" s="8" t="s">
        <v>8241</v>
      </c>
      <c r="K86" s="80" t="str">
        <f>VLOOKUP(J86,Hoja4!$A$56:$B$73,2,0)</f>
        <v>12 12 - CONTRATO DE PRESTACION DE SERVICIOS</v>
      </c>
      <c r="L86" s="12">
        <v>323</v>
      </c>
      <c r="M86" t="s">
        <v>8</v>
      </c>
      <c r="N86" s="12">
        <v>1113</v>
      </c>
      <c r="O86" s="12">
        <v>1107</v>
      </c>
      <c r="P86" t="s">
        <v>6883</v>
      </c>
      <c r="Q86" t="s">
        <v>6626</v>
      </c>
      <c r="R86" t="s">
        <v>6627</v>
      </c>
      <c r="S86" s="12">
        <v>10</v>
      </c>
      <c r="T86" t="s">
        <v>382</v>
      </c>
      <c r="U86" s="79" t="str">
        <f>VLOOKUP(S86,Hoja4!$A$43:$B$51,2,0)</f>
        <v>10 10 - CONTRATACIÓN DIRECTA</v>
      </c>
      <c r="V86" s="79" t="str">
        <f>VLOOKUP(U86,Hoja4!$A$76:$B$87,2,0)</f>
        <v>2 02 Personal supernumerario y planta temporal</v>
      </c>
      <c r="W86" s="79" t="str">
        <f>VLOOKUP(V86,Hoja4!$A$90:$B$93,2,0)</f>
        <v>1 07 Gastos de personal</v>
      </c>
      <c r="X86" s="10">
        <v>1022950442</v>
      </c>
      <c r="Y86" t="s">
        <v>2882</v>
      </c>
      <c r="Z86" s="14">
        <v>0</v>
      </c>
      <c r="AA86" s="14">
        <v>0</v>
      </c>
      <c r="AB86" s="3">
        <v>17640000</v>
      </c>
      <c r="AC86" s="3">
        <v>17640000</v>
      </c>
      <c r="AD86" s="3">
        <v>0</v>
      </c>
      <c r="AE86" s="12">
        <v>2324</v>
      </c>
      <c r="AF86" s="27" t="s">
        <v>8470</v>
      </c>
      <c r="AG86" s="12">
        <v>127862</v>
      </c>
      <c r="AH86" s="10">
        <v>6</v>
      </c>
      <c r="AI86" s="46" t="s">
        <v>8511</v>
      </c>
      <c r="AJ86" s="46" t="s">
        <v>8512</v>
      </c>
    </row>
    <row r="87" spans="1:36" x14ac:dyDescent="0.2">
      <c r="A87" s="10">
        <v>2025</v>
      </c>
      <c r="B87" s="10">
        <v>2</v>
      </c>
      <c r="C87" s="11">
        <v>45658</v>
      </c>
      <c r="D87" s="11">
        <v>45747</v>
      </c>
      <c r="E87" s="10" t="s">
        <v>2</v>
      </c>
      <c r="F87" s="11">
        <v>45699</v>
      </c>
      <c r="G87" s="12">
        <v>12</v>
      </c>
      <c r="H87" t="s">
        <v>140</v>
      </c>
      <c r="I87" t="s">
        <v>8337</v>
      </c>
      <c r="J87" s="8" t="s">
        <v>8241</v>
      </c>
      <c r="K87" s="80" t="str">
        <f>VLOOKUP(J87,Hoja4!$A$56:$B$73,2,0)</f>
        <v>12 12 - CONTRATO DE PRESTACION DE SERVICIOS</v>
      </c>
      <c r="L87" s="12">
        <v>323</v>
      </c>
      <c r="M87" t="s">
        <v>8</v>
      </c>
      <c r="N87" s="12">
        <v>1113</v>
      </c>
      <c r="O87" s="12">
        <v>1108</v>
      </c>
      <c r="P87" t="s">
        <v>6883</v>
      </c>
      <c r="Q87" t="s">
        <v>6626</v>
      </c>
      <c r="R87" t="s">
        <v>6627</v>
      </c>
      <c r="S87" s="12">
        <v>10</v>
      </c>
      <c r="T87" t="s">
        <v>382</v>
      </c>
      <c r="U87" s="79" t="str">
        <f>VLOOKUP(S87,Hoja4!$A$43:$B$51,2,0)</f>
        <v>10 10 - CONTRATACIÓN DIRECTA</v>
      </c>
      <c r="V87" s="79" t="str">
        <f>VLOOKUP(U87,Hoja4!$A$76:$B$87,2,0)</f>
        <v>2 02 Personal supernumerario y planta temporal</v>
      </c>
      <c r="W87" s="79" t="str">
        <f>VLOOKUP(V87,Hoja4!$A$90:$B$93,2,0)</f>
        <v>1 07 Gastos de personal</v>
      </c>
      <c r="X87" s="10">
        <v>1015472708</v>
      </c>
      <c r="Y87" t="s">
        <v>2874</v>
      </c>
      <c r="Z87" s="14">
        <v>0</v>
      </c>
      <c r="AA87" s="14">
        <v>0</v>
      </c>
      <c r="AB87" s="3">
        <v>17640000</v>
      </c>
      <c r="AC87" s="3">
        <v>17640000</v>
      </c>
      <c r="AD87" s="3">
        <v>0</v>
      </c>
      <c r="AE87" s="12">
        <v>2324</v>
      </c>
      <c r="AF87" s="27" t="s">
        <v>8470</v>
      </c>
      <c r="AG87" s="12">
        <v>127862</v>
      </c>
      <c r="AH87" s="10">
        <v>6</v>
      </c>
      <c r="AI87" s="46" t="s">
        <v>8511</v>
      </c>
      <c r="AJ87" s="46" t="s">
        <v>8512</v>
      </c>
    </row>
    <row r="88" spans="1:36" x14ac:dyDescent="0.2">
      <c r="A88" s="10">
        <v>2025</v>
      </c>
      <c r="B88" s="10">
        <v>2</v>
      </c>
      <c r="C88" s="11">
        <v>45658</v>
      </c>
      <c r="D88" s="11">
        <v>45747</v>
      </c>
      <c r="E88" s="10" t="s">
        <v>2</v>
      </c>
      <c r="F88" s="11">
        <v>45699</v>
      </c>
      <c r="G88" s="12">
        <v>12</v>
      </c>
      <c r="H88" t="s">
        <v>140</v>
      </c>
      <c r="I88" t="s">
        <v>8338</v>
      </c>
      <c r="J88" s="8" t="s">
        <v>8241</v>
      </c>
      <c r="K88" s="80" t="str">
        <f>VLOOKUP(J88,Hoja4!$A$56:$B$73,2,0)</f>
        <v>12 12 - CONTRATO DE PRESTACION DE SERVICIOS</v>
      </c>
      <c r="L88" s="12">
        <v>323</v>
      </c>
      <c r="M88" t="s">
        <v>8</v>
      </c>
      <c r="N88" s="12">
        <v>1052</v>
      </c>
      <c r="O88" s="12">
        <v>1109</v>
      </c>
      <c r="P88" t="s">
        <v>6891</v>
      </c>
      <c r="Q88" t="s">
        <v>6434</v>
      </c>
      <c r="R88" t="s">
        <v>6435</v>
      </c>
      <c r="S88" s="12">
        <v>10</v>
      </c>
      <c r="T88" t="s">
        <v>382</v>
      </c>
      <c r="U88" s="79" t="str">
        <f>VLOOKUP(S88,Hoja4!$A$43:$B$51,2,0)</f>
        <v>10 10 - CONTRATACIÓN DIRECTA</v>
      </c>
      <c r="V88" s="79" t="str">
        <f>VLOOKUP(U88,Hoja4!$A$76:$B$87,2,0)</f>
        <v>2 02 Personal supernumerario y planta temporal</v>
      </c>
      <c r="W88" s="79" t="str">
        <f>VLOOKUP(V88,Hoja4!$A$90:$B$93,2,0)</f>
        <v>1 07 Gastos de personal</v>
      </c>
      <c r="X88" s="10">
        <v>1022949670</v>
      </c>
      <c r="Y88" t="s">
        <v>3832</v>
      </c>
      <c r="Z88" s="14">
        <v>0</v>
      </c>
      <c r="AA88" s="14">
        <v>0</v>
      </c>
      <c r="AB88" s="3">
        <v>31800000</v>
      </c>
      <c r="AC88" s="3">
        <v>31800000</v>
      </c>
      <c r="AD88" s="3">
        <v>0</v>
      </c>
      <c r="AE88" s="12">
        <v>2289</v>
      </c>
      <c r="AF88" s="27" t="s">
        <v>8452</v>
      </c>
      <c r="AG88" s="12">
        <v>128672</v>
      </c>
      <c r="AH88" s="10">
        <v>1</v>
      </c>
      <c r="AI88" s="46" t="s">
        <v>8522</v>
      </c>
      <c r="AJ88" s="46" t="s">
        <v>8526</v>
      </c>
    </row>
    <row r="89" spans="1:36" x14ac:dyDescent="0.2">
      <c r="A89" s="10">
        <v>2025</v>
      </c>
      <c r="B89" s="10">
        <v>2</v>
      </c>
      <c r="C89" s="11">
        <v>45658</v>
      </c>
      <c r="D89" s="11">
        <v>45747</v>
      </c>
      <c r="E89" s="10" t="s">
        <v>2</v>
      </c>
      <c r="F89" s="11">
        <v>45699</v>
      </c>
      <c r="G89" s="12">
        <v>12</v>
      </c>
      <c r="H89" t="s">
        <v>140</v>
      </c>
      <c r="I89" t="s">
        <v>8339</v>
      </c>
      <c r="J89" s="8" t="s">
        <v>8241</v>
      </c>
      <c r="K89" s="80" t="str">
        <f>VLOOKUP(J89,Hoja4!$A$56:$B$73,2,0)</f>
        <v>12 12 - CONTRATO DE PRESTACION DE SERVICIOS</v>
      </c>
      <c r="L89" s="12">
        <v>323</v>
      </c>
      <c r="M89" t="s">
        <v>8</v>
      </c>
      <c r="N89" s="12">
        <v>1103</v>
      </c>
      <c r="O89" s="12">
        <v>1110</v>
      </c>
      <c r="P89" t="s">
        <v>6895</v>
      </c>
      <c r="Q89" t="s">
        <v>6896</v>
      </c>
      <c r="R89" t="s">
        <v>6897</v>
      </c>
      <c r="S89" s="12">
        <v>10</v>
      </c>
      <c r="T89" t="s">
        <v>382</v>
      </c>
      <c r="U89" s="79" t="str">
        <f>VLOOKUP(S89,Hoja4!$A$43:$B$51,2,0)</f>
        <v>10 10 - CONTRATACIÓN DIRECTA</v>
      </c>
      <c r="V89" s="79" t="str">
        <f>VLOOKUP(U89,Hoja4!$A$76:$B$87,2,0)</f>
        <v>2 02 Personal supernumerario y planta temporal</v>
      </c>
      <c r="W89" s="79" t="str">
        <f>VLOOKUP(V89,Hoja4!$A$90:$B$93,2,0)</f>
        <v>1 07 Gastos de personal</v>
      </c>
      <c r="X89" s="10">
        <v>53167430</v>
      </c>
      <c r="Y89" t="s">
        <v>2022</v>
      </c>
      <c r="Z89" s="14">
        <v>0</v>
      </c>
      <c r="AA89" s="14">
        <v>0</v>
      </c>
      <c r="AB89" s="3">
        <v>47250000</v>
      </c>
      <c r="AC89" s="3">
        <v>47250000</v>
      </c>
      <c r="AD89" s="3">
        <v>0</v>
      </c>
      <c r="AE89" s="12">
        <v>2474</v>
      </c>
      <c r="AF89" s="27" t="s">
        <v>8454</v>
      </c>
      <c r="AG89" s="12">
        <v>127543</v>
      </c>
      <c r="AH89" s="10">
        <v>1</v>
      </c>
      <c r="AI89" s="46" t="s">
        <v>8505</v>
      </c>
      <c r="AJ89" s="46" t="s">
        <v>8510</v>
      </c>
    </row>
    <row r="90" spans="1:36" x14ac:dyDescent="0.2">
      <c r="A90" s="10">
        <v>2025</v>
      </c>
      <c r="B90" s="10">
        <v>2</v>
      </c>
      <c r="C90" s="11">
        <v>45658</v>
      </c>
      <c r="D90" s="11">
        <v>45747</v>
      </c>
      <c r="E90" s="10" t="s">
        <v>2</v>
      </c>
      <c r="F90" s="11">
        <v>45700</v>
      </c>
      <c r="G90" s="12">
        <v>12</v>
      </c>
      <c r="H90" t="s">
        <v>140</v>
      </c>
      <c r="I90" t="s">
        <v>8340</v>
      </c>
      <c r="J90" s="8" t="s">
        <v>8241</v>
      </c>
      <c r="K90" s="80" t="str">
        <f>VLOOKUP(J90,Hoja4!$A$56:$B$73,2,0)</f>
        <v>12 12 - CONTRATO DE PRESTACION DE SERVICIOS</v>
      </c>
      <c r="L90" s="12">
        <v>322</v>
      </c>
      <c r="M90" t="s">
        <v>8</v>
      </c>
      <c r="N90" s="12">
        <v>1115</v>
      </c>
      <c r="O90" s="12">
        <v>1111</v>
      </c>
      <c r="P90" t="s">
        <v>6904</v>
      </c>
      <c r="Q90" t="s">
        <v>6403</v>
      </c>
      <c r="R90" t="s">
        <v>6404</v>
      </c>
      <c r="S90" s="12">
        <v>10</v>
      </c>
      <c r="T90" t="s">
        <v>382</v>
      </c>
      <c r="U90" s="79" t="str">
        <f>VLOOKUP(S90,Hoja4!$A$43:$B$51,2,0)</f>
        <v>10 10 - CONTRATACIÓN DIRECTA</v>
      </c>
      <c r="V90" s="79" t="str">
        <f>VLOOKUP(U90,Hoja4!$A$76:$B$87,2,0)</f>
        <v>2 02 Personal supernumerario y planta temporal</v>
      </c>
      <c r="W90" s="79" t="str">
        <f>VLOOKUP(V90,Hoja4!$A$90:$B$93,2,0)</f>
        <v>1 07 Gastos de personal</v>
      </c>
      <c r="X90" s="10">
        <v>52900762</v>
      </c>
      <c r="Y90" t="s">
        <v>485</v>
      </c>
      <c r="Z90" s="14">
        <v>0</v>
      </c>
      <c r="AA90" s="14">
        <v>0</v>
      </c>
      <c r="AB90" s="3">
        <v>42000000</v>
      </c>
      <c r="AC90" s="3">
        <v>42000000</v>
      </c>
      <c r="AD90" s="3">
        <v>0</v>
      </c>
      <c r="AE90" s="12">
        <v>2327</v>
      </c>
      <c r="AF90" s="27" t="s">
        <v>8456</v>
      </c>
      <c r="AG90" s="12">
        <v>124844</v>
      </c>
      <c r="AH90" s="10">
        <v>2</v>
      </c>
      <c r="AI90" s="46" t="s">
        <v>8531</v>
      </c>
      <c r="AJ90" s="46" t="s">
        <v>8532</v>
      </c>
    </row>
    <row r="91" spans="1:36" x14ac:dyDescent="0.2">
      <c r="A91" s="10">
        <v>2025</v>
      </c>
      <c r="B91" s="10">
        <v>2</v>
      </c>
      <c r="C91" s="11">
        <v>45658</v>
      </c>
      <c r="D91" s="11">
        <v>45747</v>
      </c>
      <c r="E91" s="10" t="s">
        <v>2</v>
      </c>
      <c r="F91" s="11">
        <v>45700</v>
      </c>
      <c r="G91" s="12">
        <v>12</v>
      </c>
      <c r="H91" t="s">
        <v>140</v>
      </c>
      <c r="I91" t="s">
        <v>8341</v>
      </c>
      <c r="J91" s="8" t="s">
        <v>8241</v>
      </c>
      <c r="K91" s="80" t="str">
        <f>VLOOKUP(J91,Hoja4!$A$56:$B$73,2,0)</f>
        <v>12 12 - CONTRATO DE PRESTACION DE SERVICIOS</v>
      </c>
      <c r="L91" s="12">
        <v>322</v>
      </c>
      <c r="M91" t="s">
        <v>8</v>
      </c>
      <c r="N91" s="12">
        <v>1109</v>
      </c>
      <c r="O91" s="12">
        <v>1112</v>
      </c>
      <c r="P91" t="s">
        <v>6909</v>
      </c>
      <c r="Q91" t="s">
        <v>6403</v>
      </c>
      <c r="R91" t="s">
        <v>6404</v>
      </c>
      <c r="S91" s="12">
        <v>10</v>
      </c>
      <c r="T91" t="s">
        <v>382</v>
      </c>
      <c r="U91" s="79" t="str">
        <f>VLOOKUP(S91,Hoja4!$A$43:$B$51,2,0)</f>
        <v>10 10 - CONTRATACIÓN DIRECTA</v>
      </c>
      <c r="V91" s="79" t="str">
        <f>VLOOKUP(U91,Hoja4!$A$76:$B$87,2,0)</f>
        <v>2 02 Personal supernumerario y planta temporal</v>
      </c>
      <c r="W91" s="79" t="str">
        <f>VLOOKUP(V91,Hoja4!$A$90:$B$93,2,0)</f>
        <v>1 07 Gastos de personal</v>
      </c>
      <c r="X91" s="10">
        <v>1036598600</v>
      </c>
      <c r="Y91" t="s">
        <v>1934</v>
      </c>
      <c r="Z91" s="14">
        <v>0</v>
      </c>
      <c r="AA91" s="14">
        <v>0</v>
      </c>
      <c r="AB91" s="3">
        <v>52830000</v>
      </c>
      <c r="AC91" s="3">
        <v>40503000</v>
      </c>
      <c r="AD91" s="3">
        <v>12327000</v>
      </c>
      <c r="AE91" s="12">
        <v>2327</v>
      </c>
      <c r="AF91" s="27" t="s">
        <v>8456</v>
      </c>
      <c r="AG91" s="12">
        <v>127749</v>
      </c>
      <c r="AH91" s="10">
        <v>2</v>
      </c>
      <c r="AI91" s="46" t="s">
        <v>8531</v>
      </c>
      <c r="AJ91" s="46" t="s">
        <v>8532</v>
      </c>
    </row>
    <row r="92" spans="1:36" x14ac:dyDescent="0.2">
      <c r="A92" s="10">
        <v>2025</v>
      </c>
      <c r="B92" s="10">
        <v>2</v>
      </c>
      <c r="C92" s="11">
        <v>45658</v>
      </c>
      <c r="D92" s="11">
        <v>45747</v>
      </c>
      <c r="E92" s="10" t="s">
        <v>2</v>
      </c>
      <c r="F92" s="11">
        <v>45700</v>
      </c>
      <c r="G92" s="12">
        <v>12</v>
      </c>
      <c r="H92" t="s">
        <v>140</v>
      </c>
      <c r="I92" t="s">
        <v>8342</v>
      </c>
      <c r="J92" s="8" t="s">
        <v>8241</v>
      </c>
      <c r="K92" s="80" t="str">
        <f>VLOOKUP(J92,Hoja4!$A$56:$B$73,2,0)</f>
        <v>12 12 - CONTRATO DE PRESTACION DE SERVICIOS</v>
      </c>
      <c r="L92" s="12">
        <v>322</v>
      </c>
      <c r="M92" t="s">
        <v>8</v>
      </c>
      <c r="N92" s="12">
        <v>1071</v>
      </c>
      <c r="O92" s="12">
        <v>1113</v>
      </c>
      <c r="P92" t="s">
        <v>6913</v>
      </c>
      <c r="Q92" t="s">
        <v>6434</v>
      </c>
      <c r="R92" t="s">
        <v>6435</v>
      </c>
      <c r="S92" s="12">
        <v>10</v>
      </c>
      <c r="T92" t="s">
        <v>382</v>
      </c>
      <c r="U92" s="79" t="str">
        <f>VLOOKUP(S92,Hoja4!$A$43:$B$51,2,0)</f>
        <v>10 10 - CONTRATACIÓN DIRECTA</v>
      </c>
      <c r="V92" s="79" t="str">
        <f>VLOOKUP(U92,Hoja4!$A$76:$B$87,2,0)</f>
        <v>2 02 Personal supernumerario y planta temporal</v>
      </c>
      <c r="W92" s="79" t="str">
        <f>VLOOKUP(V92,Hoja4!$A$90:$B$93,2,0)</f>
        <v>1 07 Gastos de personal</v>
      </c>
      <c r="X92" s="10">
        <v>80028388</v>
      </c>
      <c r="Y92" t="s">
        <v>4060</v>
      </c>
      <c r="Z92" s="14">
        <v>0</v>
      </c>
      <c r="AA92" s="14">
        <v>0</v>
      </c>
      <c r="AB92" s="3">
        <v>27480000</v>
      </c>
      <c r="AC92" s="3">
        <v>27480000</v>
      </c>
      <c r="AD92" s="3">
        <v>0</v>
      </c>
      <c r="AE92" s="12">
        <v>2289</v>
      </c>
      <c r="AF92" s="27" t="s">
        <v>8452</v>
      </c>
      <c r="AG92" s="12">
        <v>127517</v>
      </c>
      <c r="AH92" s="10">
        <v>1</v>
      </c>
      <c r="AI92" s="46" t="s">
        <v>8522</v>
      </c>
      <c r="AJ92" s="46" t="s">
        <v>8526</v>
      </c>
    </row>
    <row r="93" spans="1:36" x14ac:dyDescent="0.2">
      <c r="A93" s="10">
        <v>2025</v>
      </c>
      <c r="B93" s="10">
        <v>2</v>
      </c>
      <c r="C93" s="11">
        <v>45658</v>
      </c>
      <c r="D93" s="11">
        <v>45747</v>
      </c>
      <c r="E93" s="10" t="s">
        <v>2</v>
      </c>
      <c r="F93" s="11">
        <v>45700</v>
      </c>
      <c r="G93" s="12">
        <v>12</v>
      </c>
      <c r="H93" t="s">
        <v>140</v>
      </c>
      <c r="I93" t="s">
        <v>8343</v>
      </c>
      <c r="J93" s="8" t="s">
        <v>8241</v>
      </c>
      <c r="K93" s="80" t="str">
        <f>VLOOKUP(J93,Hoja4!$A$56:$B$73,2,0)</f>
        <v>12 12 - CONTRATO DE PRESTACION DE SERVICIOS</v>
      </c>
      <c r="L93" s="12">
        <v>322</v>
      </c>
      <c r="M93" t="s">
        <v>8</v>
      </c>
      <c r="N93" s="12">
        <v>1081</v>
      </c>
      <c r="O93" s="12">
        <v>1114</v>
      </c>
      <c r="P93" t="s">
        <v>6918</v>
      </c>
      <c r="Q93" t="s">
        <v>6403</v>
      </c>
      <c r="R93" t="s">
        <v>6404</v>
      </c>
      <c r="S93" s="12">
        <v>10</v>
      </c>
      <c r="T93" t="s">
        <v>382</v>
      </c>
      <c r="U93" s="79" t="str">
        <f>VLOOKUP(S93,Hoja4!$A$43:$B$51,2,0)</f>
        <v>10 10 - CONTRATACIÓN DIRECTA</v>
      </c>
      <c r="V93" s="79" t="str">
        <f>VLOOKUP(U93,Hoja4!$A$76:$B$87,2,0)</f>
        <v>2 02 Personal supernumerario y planta temporal</v>
      </c>
      <c r="W93" s="79" t="str">
        <f>VLOOKUP(V93,Hoja4!$A$90:$B$93,2,0)</f>
        <v>1 07 Gastos de personal</v>
      </c>
      <c r="X93" s="10">
        <v>1051185401</v>
      </c>
      <c r="Y93" t="s">
        <v>3391</v>
      </c>
      <c r="Z93" s="14">
        <v>0</v>
      </c>
      <c r="AA93" s="14">
        <v>0</v>
      </c>
      <c r="AB93" s="3">
        <v>52830000</v>
      </c>
      <c r="AC93" s="3">
        <v>52243000</v>
      </c>
      <c r="AD93" s="3">
        <v>587000</v>
      </c>
      <c r="AE93" s="12">
        <v>2327</v>
      </c>
      <c r="AF93" s="27" t="s">
        <v>8456</v>
      </c>
      <c r="AG93" s="12">
        <v>127926</v>
      </c>
      <c r="AH93" s="10">
        <v>2</v>
      </c>
      <c r="AI93" s="46" t="s">
        <v>8531</v>
      </c>
      <c r="AJ93" s="46" t="s">
        <v>8532</v>
      </c>
    </row>
    <row r="94" spans="1:36" x14ac:dyDescent="0.2">
      <c r="A94" s="10">
        <v>2025</v>
      </c>
      <c r="B94" s="10">
        <v>2</v>
      </c>
      <c r="C94" s="11">
        <v>45658</v>
      </c>
      <c r="D94" s="11">
        <v>45747</v>
      </c>
      <c r="E94" s="10" t="s">
        <v>2</v>
      </c>
      <c r="F94" s="11">
        <v>45700</v>
      </c>
      <c r="G94" s="12">
        <v>12</v>
      </c>
      <c r="H94" t="s">
        <v>140</v>
      </c>
      <c r="I94" t="s">
        <v>8344</v>
      </c>
      <c r="J94" s="8" t="s">
        <v>8241</v>
      </c>
      <c r="K94" s="80" t="str">
        <f>VLOOKUP(J94,Hoja4!$A$56:$B$73,2,0)</f>
        <v>12 12 - CONTRATO DE PRESTACION DE SERVICIOS</v>
      </c>
      <c r="L94" s="12">
        <v>322</v>
      </c>
      <c r="M94" t="s">
        <v>8</v>
      </c>
      <c r="N94" s="12">
        <v>1093</v>
      </c>
      <c r="O94" s="12">
        <v>1115</v>
      </c>
      <c r="P94" t="s">
        <v>6922</v>
      </c>
      <c r="Q94" t="s">
        <v>6403</v>
      </c>
      <c r="R94" t="s">
        <v>6404</v>
      </c>
      <c r="S94" s="12">
        <v>10</v>
      </c>
      <c r="T94" t="s">
        <v>382</v>
      </c>
      <c r="U94" s="79" t="str">
        <f>VLOOKUP(S94,Hoja4!$A$43:$B$51,2,0)</f>
        <v>10 10 - CONTRATACIÓN DIRECTA</v>
      </c>
      <c r="V94" s="79" t="str">
        <f>VLOOKUP(U94,Hoja4!$A$76:$B$87,2,0)</f>
        <v>2 02 Personal supernumerario y planta temporal</v>
      </c>
      <c r="W94" s="79" t="str">
        <f>VLOOKUP(V94,Hoja4!$A$90:$B$93,2,0)</f>
        <v>1 07 Gastos de personal</v>
      </c>
      <c r="X94" s="10">
        <v>20686756</v>
      </c>
      <c r="Y94" t="s">
        <v>1827</v>
      </c>
      <c r="Z94" s="14">
        <v>0</v>
      </c>
      <c r="AA94" s="14">
        <v>0</v>
      </c>
      <c r="AB94" s="3">
        <v>30600000</v>
      </c>
      <c r="AC94" s="3">
        <v>30600000</v>
      </c>
      <c r="AD94" s="3">
        <v>0</v>
      </c>
      <c r="AE94" s="12">
        <v>2327</v>
      </c>
      <c r="AF94" s="27" t="s">
        <v>8456</v>
      </c>
      <c r="AG94" s="12">
        <v>129492</v>
      </c>
      <c r="AH94" s="10">
        <v>2</v>
      </c>
      <c r="AI94" s="46" t="s">
        <v>8531</v>
      </c>
      <c r="AJ94" s="46" t="s">
        <v>8532</v>
      </c>
    </row>
    <row r="95" spans="1:36" x14ac:dyDescent="0.2">
      <c r="A95" s="10">
        <v>2025</v>
      </c>
      <c r="B95" s="10">
        <v>2</v>
      </c>
      <c r="C95" s="11">
        <v>45658</v>
      </c>
      <c r="D95" s="11">
        <v>45747</v>
      </c>
      <c r="E95" s="10" t="s">
        <v>2</v>
      </c>
      <c r="F95" s="11">
        <v>45700</v>
      </c>
      <c r="G95" s="12">
        <v>12</v>
      </c>
      <c r="H95" t="s">
        <v>140</v>
      </c>
      <c r="I95" t="s">
        <v>8345</v>
      </c>
      <c r="J95" s="8" t="s">
        <v>8241</v>
      </c>
      <c r="K95" s="80" t="str">
        <f>VLOOKUP(J95,Hoja4!$A$56:$B$73,2,0)</f>
        <v>12 12 - CONTRATO DE PRESTACION DE SERVICIOS</v>
      </c>
      <c r="L95" s="12">
        <v>322</v>
      </c>
      <c r="M95" t="s">
        <v>8</v>
      </c>
      <c r="N95" s="12">
        <v>1035</v>
      </c>
      <c r="O95" s="12">
        <v>1116</v>
      </c>
      <c r="P95" t="s">
        <v>6927</v>
      </c>
      <c r="Q95" t="s">
        <v>6434</v>
      </c>
      <c r="R95" t="s">
        <v>6435</v>
      </c>
      <c r="S95" s="12">
        <v>10</v>
      </c>
      <c r="T95" t="s">
        <v>382</v>
      </c>
      <c r="U95" s="79" t="str">
        <f>VLOOKUP(S95,Hoja4!$A$43:$B$51,2,0)</f>
        <v>10 10 - CONTRATACIÓN DIRECTA</v>
      </c>
      <c r="V95" s="79" t="str">
        <f>VLOOKUP(U95,Hoja4!$A$76:$B$87,2,0)</f>
        <v>2 02 Personal supernumerario y planta temporal</v>
      </c>
      <c r="W95" s="79" t="str">
        <f>VLOOKUP(V95,Hoja4!$A$90:$B$93,2,0)</f>
        <v>1 07 Gastos de personal</v>
      </c>
      <c r="X95" s="10">
        <v>1014182479</v>
      </c>
      <c r="Y95" t="s">
        <v>1573</v>
      </c>
      <c r="Z95" s="14">
        <v>0</v>
      </c>
      <c r="AA95" s="14">
        <v>0</v>
      </c>
      <c r="AB95" s="3">
        <v>59640000</v>
      </c>
      <c r="AC95" s="3">
        <v>59620000</v>
      </c>
      <c r="AD95" s="3">
        <v>20000</v>
      </c>
      <c r="AE95" s="12">
        <v>2289</v>
      </c>
      <c r="AF95" s="27" t="s">
        <v>8452</v>
      </c>
      <c r="AG95" s="12">
        <v>126421</v>
      </c>
      <c r="AH95" s="10">
        <v>1</v>
      </c>
      <c r="AI95" s="46" t="s">
        <v>8522</v>
      </c>
      <c r="AJ95" s="46" t="s">
        <v>8526</v>
      </c>
    </row>
    <row r="96" spans="1:36" x14ac:dyDescent="0.2">
      <c r="A96" s="10">
        <v>2025</v>
      </c>
      <c r="B96" s="10">
        <v>2</v>
      </c>
      <c r="C96" s="11">
        <v>45658</v>
      </c>
      <c r="D96" s="11">
        <v>45747</v>
      </c>
      <c r="E96" s="10" t="s">
        <v>2</v>
      </c>
      <c r="F96" s="11">
        <v>45700</v>
      </c>
      <c r="G96" s="12">
        <v>12</v>
      </c>
      <c r="H96" t="s">
        <v>140</v>
      </c>
      <c r="I96" t="s">
        <v>8346</v>
      </c>
      <c r="J96" s="8" t="s">
        <v>8241</v>
      </c>
      <c r="K96" s="80" t="str">
        <f>VLOOKUP(J96,Hoja4!$A$56:$B$73,2,0)</f>
        <v>12 12 - CONTRATO DE PRESTACION DE SERVICIOS</v>
      </c>
      <c r="L96" s="12">
        <v>322</v>
      </c>
      <c r="M96" t="s">
        <v>8</v>
      </c>
      <c r="N96" s="12">
        <v>1133</v>
      </c>
      <c r="O96" s="12">
        <v>1117</v>
      </c>
      <c r="P96" t="s">
        <v>6933</v>
      </c>
      <c r="Q96" t="s">
        <v>6434</v>
      </c>
      <c r="R96" t="s">
        <v>6435</v>
      </c>
      <c r="S96" s="12">
        <v>10</v>
      </c>
      <c r="T96" t="s">
        <v>382</v>
      </c>
      <c r="U96" s="79" t="str">
        <f>VLOOKUP(S96,Hoja4!$A$43:$B$51,2,0)</f>
        <v>10 10 - CONTRATACIÓN DIRECTA</v>
      </c>
      <c r="V96" s="79" t="str">
        <f>VLOOKUP(U96,Hoja4!$A$76:$B$87,2,0)</f>
        <v>2 02 Personal supernumerario y planta temporal</v>
      </c>
      <c r="W96" s="79" t="str">
        <f>VLOOKUP(V96,Hoja4!$A$90:$B$93,2,0)</f>
        <v>1 07 Gastos de personal</v>
      </c>
      <c r="X96" s="10">
        <v>80772254</v>
      </c>
      <c r="Y96" t="s">
        <v>3562</v>
      </c>
      <c r="Z96" s="14">
        <v>0</v>
      </c>
      <c r="AA96" s="14">
        <v>0</v>
      </c>
      <c r="AB96" s="3">
        <v>42000000</v>
      </c>
      <c r="AC96" s="3">
        <v>42000000</v>
      </c>
      <c r="AD96" s="3">
        <v>0</v>
      </c>
      <c r="AE96" s="12">
        <v>2289</v>
      </c>
      <c r="AF96" s="27" t="s">
        <v>8452</v>
      </c>
      <c r="AG96" s="12">
        <v>125641</v>
      </c>
      <c r="AH96" s="10">
        <v>1</v>
      </c>
      <c r="AI96" s="46" t="s">
        <v>8522</v>
      </c>
      <c r="AJ96" s="46" t="s">
        <v>8526</v>
      </c>
    </row>
    <row r="97" spans="1:36" x14ac:dyDescent="0.2">
      <c r="A97" s="10">
        <v>2025</v>
      </c>
      <c r="B97" s="10">
        <v>2</v>
      </c>
      <c r="C97" s="11">
        <v>45658</v>
      </c>
      <c r="D97" s="11">
        <v>45747</v>
      </c>
      <c r="E97" s="10" t="s">
        <v>2</v>
      </c>
      <c r="F97" s="11">
        <v>45701</v>
      </c>
      <c r="G97" s="12">
        <v>12</v>
      </c>
      <c r="H97" t="s">
        <v>140</v>
      </c>
      <c r="I97" t="s">
        <v>8347</v>
      </c>
      <c r="J97" s="8" t="s">
        <v>8241</v>
      </c>
      <c r="K97" s="80" t="str">
        <f>VLOOKUP(J97,Hoja4!$A$56:$B$73,2,0)</f>
        <v>12 12 - CONTRATO DE PRESTACION DE SERVICIOS</v>
      </c>
      <c r="L97" s="12">
        <v>322</v>
      </c>
      <c r="M97" t="s">
        <v>8</v>
      </c>
      <c r="N97" s="12">
        <v>1119</v>
      </c>
      <c r="O97" s="12">
        <v>1118</v>
      </c>
      <c r="P97" t="s">
        <v>6939</v>
      </c>
      <c r="Q97" t="s">
        <v>6403</v>
      </c>
      <c r="R97" t="s">
        <v>6404</v>
      </c>
      <c r="S97" s="12">
        <v>10</v>
      </c>
      <c r="T97" t="s">
        <v>382</v>
      </c>
      <c r="U97" s="79" t="str">
        <f>VLOOKUP(S97,Hoja4!$A$43:$B$51,2,0)</f>
        <v>10 10 - CONTRATACIÓN DIRECTA</v>
      </c>
      <c r="V97" s="79" t="str">
        <f>VLOOKUP(U97,Hoja4!$A$76:$B$87,2,0)</f>
        <v>2 02 Personal supernumerario y planta temporal</v>
      </c>
      <c r="W97" s="79" t="str">
        <f>VLOOKUP(V97,Hoja4!$A$90:$B$93,2,0)</f>
        <v>1 07 Gastos de personal</v>
      </c>
      <c r="X97" s="10">
        <v>1056802356</v>
      </c>
      <c r="Y97" t="s">
        <v>3922</v>
      </c>
      <c r="Z97" s="14">
        <v>0</v>
      </c>
      <c r="AA97" s="14">
        <v>0</v>
      </c>
      <c r="AB97" s="3">
        <v>30600000</v>
      </c>
      <c r="AC97" s="3">
        <v>30600000</v>
      </c>
      <c r="AD97" s="3">
        <v>0</v>
      </c>
      <c r="AE97" s="12">
        <v>2327</v>
      </c>
      <c r="AF97" s="27" t="s">
        <v>8456</v>
      </c>
      <c r="AG97" s="12">
        <v>125013</v>
      </c>
      <c r="AH97" s="10">
        <v>2</v>
      </c>
      <c r="AI97" s="46" t="s">
        <v>8531</v>
      </c>
      <c r="AJ97" s="46" t="s">
        <v>8532</v>
      </c>
    </row>
    <row r="98" spans="1:36" x14ac:dyDescent="0.2">
      <c r="A98" s="10">
        <v>2025</v>
      </c>
      <c r="B98" s="10">
        <v>2</v>
      </c>
      <c r="C98" s="11">
        <v>45658</v>
      </c>
      <c r="D98" s="11">
        <v>45747</v>
      </c>
      <c r="E98" s="10" t="s">
        <v>2</v>
      </c>
      <c r="F98" s="11">
        <v>45701</v>
      </c>
      <c r="G98" s="12">
        <v>12</v>
      </c>
      <c r="H98" t="s">
        <v>140</v>
      </c>
      <c r="I98" t="s">
        <v>8348</v>
      </c>
      <c r="J98" s="8" t="s">
        <v>8241</v>
      </c>
      <c r="K98" s="80" t="str">
        <f>VLOOKUP(J98,Hoja4!$A$56:$B$73,2,0)</f>
        <v>12 12 - CONTRATO DE PRESTACION DE SERVICIOS</v>
      </c>
      <c r="L98" s="12">
        <v>322</v>
      </c>
      <c r="M98" t="s">
        <v>8</v>
      </c>
      <c r="N98" s="12">
        <v>1017</v>
      </c>
      <c r="O98" s="12">
        <v>1119</v>
      </c>
      <c r="P98" t="s">
        <v>6943</v>
      </c>
      <c r="Q98" t="s">
        <v>6465</v>
      </c>
      <c r="R98" t="s">
        <v>6466</v>
      </c>
      <c r="S98" s="12">
        <v>10</v>
      </c>
      <c r="T98" t="s">
        <v>382</v>
      </c>
      <c r="U98" s="79" t="str">
        <f>VLOOKUP(S98,Hoja4!$A$43:$B$51,2,0)</f>
        <v>10 10 - CONTRATACIÓN DIRECTA</v>
      </c>
      <c r="V98" s="79" t="str">
        <f>VLOOKUP(U98,Hoja4!$A$76:$B$87,2,0)</f>
        <v>2 02 Personal supernumerario y planta temporal</v>
      </c>
      <c r="W98" s="79" t="str">
        <f>VLOOKUP(V98,Hoja4!$A$90:$B$93,2,0)</f>
        <v>1 07 Gastos de personal</v>
      </c>
      <c r="X98" s="10">
        <v>52124245</v>
      </c>
      <c r="Y98" t="s">
        <v>698</v>
      </c>
      <c r="Z98" s="14">
        <v>0</v>
      </c>
      <c r="AA98" s="14">
        <v>0</v>
      </c>
      <c r="AB98" s="3">
        <v>21840000</v>
      </c>
      <c r="AC98" s="3">
        <v>21840000</v>
      </c>
      <c r="AD98" s="3">
        <v>0</v>
      </c>
      <c r="AE98" s="12">
        <v>2671</v>
      </c>
      <c r="AF98" s="27" t="s">
        <v>8489</v>
      </c>
      <c r="AG98" s="12">
        <v>126298</v>
      </c>
      <c r="AH98" s="10">
        <v>3</v>
      </c>
      <c r="AI98" s="46" t="s">
        <v>8522</v>
      </c>
      <c r="AJ98" s="46" t="s">
        <v>8525</v>
      </c>
    </row>
    <row r="99" spans="1:36" x14ac:dyDescent="0.2">
      <c r="A99" s="10">
        <v>2025</v>
      </c>
      <c r="B99" s="10">
        <v>2</v>
      </c>
      <c r="C99" s="11">
        <v>45658</v>
      </c>
      <c r="D99" s="11">
        <v>45747</v>
      </c>
      <c r="E99" s="10" t="s">
        <v>2</v>
      </c>
      <c r="F99" s="11">
        <v>45701</v>
      </c>
      <c r="G99" s="12">
        <v>12</v>
      </c>
      <c r="H99" t="s">
        <v>140</v>
      </c>
      <c r="I99" t="s">
        <v>8349</v>
      </c>
      <c r="J99" s="8" t="s">
        <v>8241</v>
      </c>
      <c r="K99" s="80" t="str">
        <f>VLOOKUP(J99,Hoja4!$A$56:$B$73,2,0)</f>
        <v>12 12 - CONTRATO DE PRESTACION DE SERVICIOS</v>
      </c>
      <c r="L99" s="12">
        <v>322</v>
      </c>
      <c r="M99" t="s">
        <v>8</v>
      </c>
      <c r="N99" s="12">
        <v>1085</v>
      </c>
      <c r="O99" s="12">
        <v>1120</v>
      </c>
      <c r="P99" t="s">
        <v>6947</v>
      </c>
      <c r="Q99" t="s">
        <v>6948</v>
      </c>
      <c r="R99" t="s">
        <v>6949</v>
      </c>
      <c r="S99" s="12">
        <v>10</v>
      </c>
      <c r="T99" t="s">
        <v>382</v>
      </c>
      <c r="U99" s="79" t="str">
        <f>VLOOKUP(S99,Hoja4!$A$43:$B$51,2,0)</f>
        <v>10 10 - CONTRATACIÓN DIRECTA</v>
      </c>
      <c r="V99" s="79" t="str">
        <f>VLOOKUP(U99,Hoja4!$A$76:$B$87,2,0)</f>
        <v>2 02 Personal supernumerario y planta temporal</v>
      </c>
      <c r="W99" s="79" t="str">
        <f>VLOOKUP(V99,Hoja4!$A$90:$B$93,2,0)</f>
        <v>1 07 Gastos de personal</v>
      </c>
      <c r="X99" s="10">
        <v>1016007758</v>
      </c>
      <c r="Y99" t="s">
        <v>1668</v>
      </c>
      <c r="Z99" s="14">
        <v>0</v>
      </c>
      <c r="AA99" s="14">
        <v>0</v>
      </c>
      <c r="AB99" s="3">
        <v>37800000</v>
      </c>
      <c r="AC99" s="3">
        <v>35280000</v>
      </c>
      <c r="AD99" s="3">
        <v>2520000</v>
      </c>
      <c r="AE99" s="12">
        <v>2696</v>
      </c>
      <c r="AF99" s="27" t="s">
        <v>8493</v>
      </c>
      <c r="AG99" s="12">
        <v>126321</v>
      </c>
      <c r="AH99" s="10">
        <v>1</v>
      </c>
      <c r="AI99" s="46" t="s">
        <v>8531</v>
      </c>
      <c r="AJ99" s="46" t="s">
        <v>8534</v>
      </c>
    </row>
    <row r="100" spans="1:36" x14ac:dyDescent="0.2">
      <c r="A100" s="10">
        <v>2025</v>
      </c>
      <c r="B100" s="10">
        <v>2</v>
      </c>
      <c r="C100" s="11">
        <v>45658</v>
      </c>
      <c r="D100" s="11">
        <v>45747</v>
      </c>
      <c r="E100" s="10" t="s">
        <v>2</v>
      </c>
      <c r="F100" s="11">
        <v>45701</v>
      </c>
      <c r="G100" s="12">
        <v>12</v>
      </c>
      <c r="H100" t="s">
        <v>140</v>
      </c>
      <c r="I100" t="s">
        <v>8350</v>
      </c>
      <c r="J100" s="8" t="s">
        <v>8241</v>
      </c>
      <c r="K100" s="80" t="str">
        <f>VLOOKUP(J100,Hoja4!$A$56:$B$73,2,0)</f>
        <v>12 12 - CONTRATO DE PRESTACION DE SERVICIOS</v>
      </c>
      <c r="L100" s="12">
        <v>322</v>
      </c>
      <c r="M100" t="s">
        <v>8</v>
      </c>
      <c r="N100" s="12">
        <v>1021</v>
      </c>
      <c r="O100" s="12">
        <v>1121</v>
      </c>
      <c r="P100" t="s">
        <v>6955</v>
      </c>
      <c r="Q100" t="s">
        <v>6502</v>
      </c>
      <c r="R100" t="s">
        <v>6503</v>
      </c>
      <c r="S100" s="12">
        <v>10</v>
      </c>
      <c r="T100" t="s">
        <v>382</v>
      </c>
      <c r="U100" s="79" t="str">
        <f>VLOOKUP(S100,Hoja4!$A$43:$B$51,2,0)</f>
        <v>10 10 - CONTRATACIÓN DIRECTA</v>
      </c>
      <c r="V100" s="79" t="str">
        <f>VLOOKUP(U100,Hoja4!$A$76:$B$87,2,0)</f>
        <v>2 02 Personal supernumerario y planta temporal</v>
      </c>
      <c r="W100" s="79" t="str">
        <f>VLOOKUP(V100,Hoja4!$A$90:$B$93,2,0)</f>
        <v>1 07 Gastos de personal</v>
      </c>
      <c r="X100" s="10">
        <v>1022982961</v>
      </c>
      <c r="Y100" t="s">
        <v>1006</v>
      </c>
      <c r="Z100" s="14">
        <v>0</v>
      </c>
      <c r="AA100" s="14">
        <v>0</v>
      </c>
      <c r="AB100" s="3">
        <v>39000000</v>
      </c>
      <c r="AC100" s="3">
        <v>39000000</v>
      </c>
      <c r="AD100" s="3">
        <v>0</v>
      </c>
      <c r="AE100" s="12">
        <v>2666</v>
      </c>
      <c r="AF100" s="27" t="s">
        <v>8486</v>
      </c>
      <c r="AG100" s="12">
        <v>127847</v>
      </c>
      <c r="AH100" s="10">
        <v>1</v>
      </c>
      <c r="AI100" s="46" t="s">
        <v>8511</v>
      </c>
      <c r="AJ100" s="46" t="s">
        <v>8516</v>
      </c>
    </row>
    <row r="101" spans="1:36" x14ac:dyDescent="0.2">
      <c r="A101" s="10">
        <v>2025</v>
      </c>
      <c r="B101" s="10">
        <v>2</v>
      </c>
      <c r="C101" s="11">
        <v>45658</v>
      </c>
      <c r="D101" s="11">
        <v>45747</v>
      </c>
      <c r="E101" s="10" t="s">
        <v>2</v>
      </c>
      <c r="F101" s="11">
        <v>45701</v>
      </c>
      <c r="G101" s="12">
        <v>12</v>
      </c>
      <c r="H101" t="s">
        <v>140</v>
      </c>
      <c r="I101" t="s">
        <v>8351</v>
      </c>
      <c r="J101" s="8" t="s">
        <v>8241</v>
      </c>
      <c r="K101" s="80" t="str">
        <f>VLOOKUP(J101,Hoja4!$A$56:$B$73,2,0)</f>
        <v>12 12 - CONTRATO DE PRESTACION DE SERVICIOS</v>
      </c>
      <c r="L101" s="12">
        <v>322</v>
      </c>
      <c r="M101" t="s">
        <v>8</v>
      </c>
      <c r="N101" s="12">
        <v>1016</v>
      </c>
      <c r="O101" s="12">
        <v>1122</v>
      </c>
      <c r="P101" t="s">
        <v>6960</v>
      </c>
      <c r="Q101" t="s">
        <v>6502</v>
      </c>
      <c r="R101" t="s">
        <v>6503</v>
      </c>
      <c r="S101" s="12">
        <v>10</v>
      </c>
      <c r="T101" t="s">
        <v>382</v>
      </c>
      <c r="U101" s="79" t="str">
        <f>VLOOKUP(S101,Hoja4!$A$43:$B$51,2,0)</f>
        <v>10 10 - CONTRATACIÓN DIRECTA</v>
      </c>
      <c r="V101" s="79" t="str">
        <f>VLOOKUP(U101,Hoja4!$A$76:$B$87,2,0)</f>
        <v>2 02 Personal supernumerario y planta temporal</v>
      </c>
      <c r="W101" s="79" t="str">
        <f>VLOOKUP(V101,Hoja4!$A$90:$B$93,2,0)</f>
        <v>1 07 Gastos de personal</v>
      </c>
      <c r="X101" s="10">
        <v>1001170050</v>
      </c>
      <c r="Y101" t="s">
        <v>2082</v>
      </c>
      <c r="Z101" s="14">
        <v>0</v>
      </c>
      <c r="AA101" s="14">
        <v>0</v>
      </c>
      <c r="AB101" s="3">
        <v>18480000</v>
      </c>
      <c r="AC101" s="3">
        <v>18480000</v>
      </c>
      <c r="AD101" s="3">
        <v>0</v>
      </c>
      <c r="AE101" s="12">
        <v>2666</v>
      </c>
      <c r="AF101" s="27" t="s">
        <v>8486</v>
      </c>
      <c r="AG101" s="12">
        <v>126250</v>
      </c>
      <c r="AH101" s="10">
        <v>1</v>
      </c>
      <c r="AI101" s="46" t="s">
        <v>8511</v>
      </c>
      <c r="AJ101" s="46" t="s">
        <v>8516</v>
      </c>
    </row>
    <row r="102" spans="1:36" x14ac:dyDescent="0.2">
      <c r="A102" s="10">
        <v>2025</v>
      </c>
      <c r="B102" s="10">
        <v>2</v>
      </c>
      <c r="C102" s="11">
        <v>45658</v>
      </c>
      <c r="D102" s="11">
        <v>45747</v>
      </c>
      <c r="E102" s="10" t="s">
        <v>2</v>
      </c>
      <c r="F102" s="11">
        <v>45701</v>
      </c>
      <c r="G102" s="12">
        <v>12</v>
      </c>
      <c r="H102" t="s">
        <v>140</v>
      </c>
      <c r="I102" t="s">
        <v>8352</v>
      </c>
      <c r="J102" s="8" t="s">
        <v>8241</v>
      </c>
      <c r="K102" s="80" t="str">
        <f>VLOOKUP(J102,Hoja4!$A$56:$B$73,2,0)</f>
        <v>12 12 - CONTRATO DE PRESTACION DE SERVICIOS</v>
      </c>
      <c r="L102" s="12">
        <v>322</v>
      </c>
      <c r="M102" t="s">
        <v>8</v>
      </c>
      <c r="N102" s="12">
        <v>1111</v>
      </c>
      <c r="O102" s="12">
        <v>1123</v>
      </c>
      <c r="P102" t="s">
        <v>6965</v>
      </c>
      <c r="Q102" t="s">
        <v>6403</v>
      </c>
      <c r="R102" t="s">
        <v>6404</v>
      </c>
      <c r="S102" s="12">
        <v>10</v>
      </c>
      <c r="T102" t="s">
        <v>382</v>
      </c>
      <c r="U102" s="79" t="str">
        <f>VLOOKUP(S102,Hoja4!$A$43:$B$51,2,0)</f>
        <v>10 10 - CONTRATACIÓN DIRECTA</v>
      </c>
      <c r="V102" s="79" t="str">
        <f>VLOOKUP(U102,Hoja4!$A$76:$B$87,2,0)</f>
        <v>2 02 Personal supernumerario y planta temporal</v>
      </c>
      <c r="W102" s="79" t="str">
        <f>VLOOKUP(V102,Hoja4!$A$90:$B$93,2,0)</f>
        <v>1 07 Gastos de personal</v>
      </c>
      <c r="X102" s="10">
        <v>65704777</v>
      </c>
      <c r="Y102" t="s">
        <v>2818</v>
      </c>
      <c r="Z102" s="14">
        <v>0</v>
      </c>
      <c r="AA102" s="14">
        <v>0</v>
      </c>
      <c r="AB102" s="3">
        <v>36000000</v>
      </c>
      <c r="AC102" s="3">
        <v>36000000</v>
      </c>
      <c r="AD102" s="3">
        <v>0</v>
      </c>
      <c r="AE102" s="12">
        <v>2327</v>
      </c>
      <c r="AF102" s="27" t="s">
        <v>8456</v>
      </c>
      <c r="AG102" s="12">
        <v>128148</v>
      </c>
      <c r="AH102" s="10">
        <v>2</v>
      </c>
      <c r="AI102" s="46" t="s">
        <v>8531</v>
      </c>
      <c r="AJ102" s="46" t="s">
        <v>8532</v>
      </c>
    </row>
    <row r="103" spans="1:36" x14ac:dyDescent="0.2">
      <c r="A103" s="10">
        <v>2025</v>
      </c>
      <c r="B103" s="10">
        <v>2</v>
      </c>
      <c r="C103" s="11">
        <v>45658</v>
      </c>
      <c r="D103" s="11">
        <v>45747</v>
      </c>
      <c r="E103" s="10" t="s">
        <v>2</v>
      </c>
      <c r="F103" s="11">
        <v>45701</v>
      </c>
      <c r="G103" s="12">
        <v>12</v>
      </c>
      <c r="H103" t="s">
        <v>140</v>
      </c>
      <c r="I103" t="s">
        <v>8353</v>
      </c>
      <c r="J103" s="8" t="s">
        <v>8241</v>
      </c>
      <c r="K103" s="80" t="str">
        <f>VLOOKUP(J103,Hoja4!$A$56:$B$73,2,0)</f>
        <v>12 12 - CONTRATO DE PRESTACION DE SERVICIOS</v>
      </c>
      <c r="L103" s="12">
        <v>322</v>
      </c>
      <c r="M103" t="s">
        <v>8</v>
      </c>
      <c r="N103" s="12">
        <v>1112</v>
      </c>
      <c r="O103" s="12">
        <v>1124</v>
      </c>
      <c r="P103" t="s">
        <v>6970</v>
      </c>
      <c r="Q103" t="s">
        <v>6403</v>
      </c>
      <c r="R103" t="s">
        <v>6404</v>
      </c>
      <c r="S103" s="12">
        <v>10</v>
      </c>
      <c r="T103" t="s">
        <v>382</v>
      </c>
      <c r="U103" s="79" t="str">
        <f>VLOOKUP(S103,Hoja4!$A$43:$B$51,2,0)</f>
        <v>10 10 - CONTRATACIÓN DIRECTA</v>
      </c>
      <c r="V103" s="79" t="str">
        <f>VLOOKUP(U103,Hoja4!$A$76:$B$87,2,0)</f>
        <v>2 02 Personal supernumerario y planta temporal</v>
      </c>
      <c r="W103" s="79" t="str">
        <f>VLOOKUP(V103,Hoja4!$A$90:$B$93,2,0)</f>
        <v>1 07 Gastos de personal</v>
      </c>
      <c r="X103" s="10">
        <v>1010237047</v>
      </c>
      <c r="Y103" t="s">
        <v>816</v>
      </c>
      <c r="Z103" s="14">
        <v>0</v>
      </c>
      <c r="AA103" s="14">
        <v>0</v>
      </c>
      <c r="AB103" s="3">
        <v>31500000</v>
      </c>
      <c r="AC103" s="3">
        <v>31500000</v>
      </c>
      <c r="AD103" s="3">
        <v>0</v>
      </c>
      <c r="AE103" s="12">
        <v>2327</v>
      </c>
      <c r="AF103" s="27" t="s">
        <v>8456</v>
      </c>
      <c r="AG103" s="12">
        <v>128150</v>
      </c>
      <c r="AH103" s="10">
        <v>2</v>
      </c>
      <c r="AI103" s="46" t="s">
        <v>8531</v>
      </c>
      <c r="AJ103" s="46" t="s">
        <v>8532</v>
      </c>
    </row>
    <row r="104" spans="1:36" x14ac:dyDescent="0.2">
      <c r="A104" s="10">
        <v>2025</v>
      </c>
      <c r="B104" s="10">
        <v>2</v>
      </c>
      <c r="C104" s="11">
        <v>45658</v>
      </c>
      <c r="D104" s="11">
        <v>45747</v>
      </c>
      <c r="E104" s="10" t="s">
        <v>2</v>
      </c>
      <c r="F104" s="11">
        <v>45701</v>
      </c>
      <c r="G104" s="12">
        <v>12</v>
      </c>
      <c r="H104" t="s">
        <v>140</v>
      </c>
      <c r="I104" t="s">
        <v>8354</v>
      </c>
      <c r="J104" s="8" t="s">
        <v>8241</v>
      </c>
      <c r="K104" s="80" t="str">
        <f>VLOOKUP(J104,Hoja4!$A$56:$B$73,2,0)</f>
        <v>12 12 - CONTRATO DE PRESTACION DE SERVICIOS</v>
      </c>
      <c r="L104" s="12">
        <v>322</v>
      </c>
      <c r="M104" t="s">
        <v>8</v>
      </c>
      <c r="N104" s="12">
        <v>1083</v>
      </c>
      <c r="O104" s="12">
        <v>1125</v>
      </c>
      <c r="P104" t="s">
        <v>6975</v>
      </c>
      <c r="Q104" t="s">
        <v>6403</v>
      </c>
      <c r="R104" t="s">
        <v>6404</v>
      </c>
      <c r="S104" s="12">
        <v>10</v>
      </c>
      <c r="T104" t="s">
        <v>382</v>
      </c>
      <c r="U104" s="79" t="str">
        <f>VLOOKUP(S104,Hoja4!$A$43:$B$51,2,0)</f>
        <v>10 10 - CONTRATACIÓN DIRECTA</v>
      </c>
      <c r="V104" s="79" t="str">
        <f>VLOOKUP(U104,Hoja4!$A$76:$B$87,2,0)</f>
        <v>2 02 Personal supernumerario y planta temporal</v>
      </c>
      <c r="W104" s="79" t="str">
        <f>VLOOKUP(V104,Hoja4!$A$90:$B$93,2,0)</f>
        <v>1 07 Gastos de personal</v>
      </c>
      <c r="X104" s="10">
        <v>1000473953</v>
      </c>
      <c r="Y104" t="s">
        <v>2569</v>
      </c>
      <c r="Z104" s="14">
        <v>0</v>
      </c>
      <c r="AA104" s="14">
        <v>0</v>
      </c>
      <c r="AB104" s="3">
        <v>21780000</v>
      </c>
      <c r="AC104" s="3">
        <v>21780000</v>
      </c>
      <c r="AD104" s="3">
        <v>0</v>
      </c>
      <c r="AE104" s="12">
        <v>2327</v>
      </c>
      <c r="AF104" s="27" t="s">
        <v>8456</v>
      </c>
      <c r="AG104" s="12">
        <v>124917</v>
      </c>
      <c r="AH104" s="10">
        <v>2</v>
      </c>
      <c r="AI104" s="46" t="s">
        <v>8531</v>
      </c>
      <c r="AJ104" s="46" t="s">
        <v>8532</v>
      </c>
    </row>
    <row r="105" spans="1:36" x14ac:dyDescent="0.2">
      <c r="A105" s="10">
        <v>2025</v>
      </c>
      <c r="B105" s="10">
        <v>2</v>
      </c>
      <c r="C105" s="11">
        <v>45658</v>
      </c>
      <c r="D105" s="11">
        <v>45747</v>
      </c>
      <c r="E105" s="10" t="s">
        <v>2</v>
      </c>
      <c r="F105" s="11">
        <v>45701</v>
      </c>
      <c r="G105" s="12">
        <v>12</v>
      </c>
      <c r="H105" t="s">
        <v>140</v>
      </c>
      <c r="I105" t="s">
        <v>8355</v>
      </c>
      <c r="J105" s="8" t="s">
        <v>8241</v>
      </c>
      <c r="K105" s="80" t="str">
        <f>VLOOKUP(J105,Hoja4!$A$56:$B$73,2,0)</f>
        <v>12 12 - CONTRATO DE PRESTACION DE SERVICIOS</v>
      </c>
      <c r="L105" s="12">
        <v>322</v>
      </c>
      <c r="M105" t="s">
        <v>8</v>
      </c>
      <c r="N105" s="12">
        <v>1088</v>
      </c>
      <c r="O105" s="12">
        <v>1126</v>
      </c>
      <c r="P105" t="s">
        <v>6980</v>
      </c>
      <c r="Q105" t="s">
        <v>6403</v>
      </c>
      <c r="R105" t="s">
        <v>6404</v>
      </c>
      <c r="S105" s="12">
        <v>10</v>
      </c>
      <c r="T105" t="s">
        <v>382</v>
      </c>
      <c r="U105" s="79" t="str">
        <f>VLOOKUP(S105,Hoja4!$A$43:$B$51,2,0)</f>
        <v>10 10 - CONTRATACIÓN DIRECTA</v>
      </c>
      <c r="V105" s="79" t="str">
        <f>VLOOKUP(U105,Hoja4!$A$76:$B$87,2,0)</f>
        <v>2 02 Personal supernumerario y planta temporal</v>
      </c>
      <c r="W105" s="79" t="str">
        <f>VLOOKUP(V105,Hoja4!$A$90:$B$93,2,0)</f>
        <v>1 07 Gastos de personal</v>
      </c>
      <c r="X105" s="10">
        <v>1023032202</v>
      </c>
      <c r="Y105" t="s">
        <v>581</v>
      </c>
      <c r="Z105" s="14">
        <v>0</v>
      </c>
      <c r="AA105" s="14">
        <v>0</v>
      </c>
      <c r="AB105" s="3">
        <v>31500000</v>
      </c>
      <c r="AC105" s="3">
        <v>31500000</v>
      </c>
      <c r="AD105" s="3">
        <v>0</v>
      </c>
      <c r="AE105" s="12">
        <v>2327</v>
      </c>
      <c r="AF105" s="27" t="s">
        <v>8456</v>
      </c>
      <c r="AG105" s="12">
        <v>127753</v>
      </c>
      <c r="AH105" s="10">
        <v>2</v>
      </c>
      <c r="AI105" s="46" t="s">
        <v>8531</v>
      </c>
      <c r="AJ105" s="46" t="s">
        <v>8532</v>
      </c>
    </row>
    <row r="106" spans="1:36" x14ac:dyDescent="0.2">
      <c r="A106" s="10">
        <v>2025</v>
      </c>
      <c r="B106" s="10">
        <v>2</v>
      </c>
      <c r="C106" s="11">
        <v>45658</v>
      </c>
      <c r="D106" s="11">
        <v>45747</v>
      </c>
      <c r="E106" s="10" t="s">
        <v>2</v>
      </c>
      <c r="F106" s="11">
        <v>45701</v>
      </c>
      <c r="G106" s="12">
        <v>12</v>
      </c>
      <c r="H106" t="s">
        <v>140</v>
      </c>
      <c r="I106" t="s">
        <v>8356</v>
      </c>
      <c r="J106" s="8" t="s">
        <v>8241</v>
      </c>
      <c r="K106" s="80" t="str">
        <f>VLOOKUP(J106,Hoja4!$A$56:$B$73,2,0)</f>
        <v>12 12 - CONTRATO DE PRESTACION DE SERVICIOS</v>
      </c>
      <c r="L106" s="12">
        <v>322</v>
      </c>
      <c r="M106" t="s">
        <v>8</v>
      </c>
      <c r="N106" s="12">
        <v>1018</v>
      </c>
      <c r="O106" s="12">
        <v>1127</v>
      </c>
      <c r="P106" t="s">
        <v>6985</v>
      </c>
      <c r="Q106" t="s">
        <v>6986</v>
      </c>
      <c r="R106" t="s">
        <v>6987</v>
      </c>
      <c r="S106" s="12">
        <v>10</v>
      </c>
      <c r="T106" t="s">
        <v>382</v>
      </c>
      <c r="U106" s="79" t="str">
        <f>VLOOKUP(S106,Hoja4!$A$43:$B$51,2,0)</f>
        <v>10 10 - CONTRATACIÓN DIRECTA</v>
      </c>
      <c r="V106" s="79" t="str">
        <f>VLOOKUP(U106,Hoja4!$A$76:$B$87,2,0)</f>
        <v>2 02 Personal supernumerario y planta temporal</v>
      </c>
      <c r="W106" s="79" t="str">
        <f>VLOOKUP(V106,Hoja4!$A$90:$B$93,2,0)</f>
        <v>1 07 Gastos de personal</v>
      </c>
      <c r="X106" s="10">
        <v>1071549304</v>
      </c>
      <c r="Y106" t="s">
        <v>3869</v>
      </c>
      <c r="Z106" s="14">
        <v>0</v>
      </c>
      <c r="AA106" s="14">
        <v>0</v>
      </c>
      <c r="AB106" s="3">
        <v>19320000</v>
      </c>
      <c r="AC106" s="3">
        <v>19320000</v>
      </c>
      <c r="AD106" s="3">
        <v>0</v>
      </c>
      <c r="AE106" s="12">
        <v>2682</v>
      </c>
      <c r="AF106" s="27" t="s">
        <v>8490</v>
      </c>
      <c r="AG106" s="12">
        <v>126303</v>
      </c>
      <c r="AH106" s="10">
        <v>2</v>
      </c>
      <c r="AI106" s="46" t="s">
        <v>8522</v>
      </c>
      <c r="AJ106" s="46" t="s">
        <v>8525</v>
      </c>
    </row>
    <row r="107" spans="1:36" x14ac:dyDescent="0.2">
      <c r="A107" s="10">
        <v>2025</v>
      </c>
      <c r="B107" s="10">
        <v>2</v>
      </c>
      <c r="C107" s="11">
        <v>45658</v>
      </c>
      <c r="D107" s="11">
        <v>45747</v>
      </c>
      <c r="E107" s="10" t="s">
        <v>2</v>
      </c>
      <c r="F107" s="11">
        <v>45701</v>
      </c>
      <c r="G107" s="12">
        <v>12</v>
      </c>
      <c r="H107" t="s">
        <v>140</v>
      </c>
      <c r="I107" t="s">
        <v>8357</v>
      </c>
      <c r="J107" s="8" t="s">
        <v>8241</v>
      </c>
      <c r="K107" s="80" t="str">
        <f>VLOOKUP(J107,Hoja4!$A$56:$B$73,2,0)</f>
        <v>12 12 - CONTRATO DE PRESTACION DE SERVICIOS</v>
      </c>
      <c r="L107" s="12">
        <v>322</v>
      </c>
      <c r="M107" t="s">
        <v>8</v>
      </c>
      <c r="N107" s="12">
        <v>1119</v>
      </c>
      <c r="O107" s="12">
        <v>1128</v>
      </c>
      <c r="P107" t="s">
        <v>6939</v>
      </c>
      <c r="Q107" t="s">
        <v>6403</v>
      </c>
      <c r="R107" t="s">
        <v>6404</v>
      </c>
      <c r="S107" s="12">
        <v>10</v>
      </c>
      <c r="T107" t="s">
        <v>382</v>
      </c>
      <c r="U107" s="79" t="str">
        <f>VLOOKUP(S107,Hoja4!$A$43:$B$51,2,0)</f>
        <v>10 10 - CONTRATACIÓN DIRECTA</v>
      </c>
      <c r="V107" s="79" t="str">
        <f>VLOOKUP(U107,Hoja4!$A$76:$B$87,2,0)</f>
        <v>2 02 Personal supernumerario y planta temporal</v>
      </c>
      <c r="W107" s="79" t="str">
        <f>VLOOKUP(V107,Hoja4!$A$90:$B$93,2,0)</f>
        <v>1 07 Gastos de personal</v>
      </c>
      <c r="X107" s="10">
        <v>1019144355</v>
      </c>
      <c r="Y107" t="s">
        <v>3747</v>
      </c>
      <c r="Z107" s="14">
        <v>0</v>
      </c>
      <c r="AA107" s="14">
        <v>0</v>
      </c>
      <c r="AB107" s="3">
        <v>30600000</v>
      </c>
      <c r="AC107" s="3">
        <v>30600000</v>
      </c>
      <c r="AD107" s="3">
        <v>0</v>
      </c>
      <c r="AE107" s="12">
        <v>2327</v>
      </c>
      <c r="AF107" s="27" t="s">
        <v>8456</v>
      </c>
      <c r="AG107" s="12">
        <v>125013</v>
      </c>
      <c r="AH107" s="10">
        <v>2</v>
      </c>
      <c r="AI107" s="46" t="s">
        <v>8531</v>
      </c>
      <c r="AJ107" s="46" t="s">
        <v>8532</v>
      </c>
    </row>
    <row r="108" spans="1:36" x14ac:dyDescent="0.2">
      <c r="A108" s="10">
        <v>2025</v>
      </c>
      <c r="B108" s="10">
        <v>2</v>
      </c>
      <c r="C108" s="11">
        <v>45658</v>
      </c>
      <c r="D108" s="11">
        <v>45747</v>
      </c>
      <c r="E108" s="10" t="s">
        <v>2</v>
      </c>
      <c r="F108" s="11">
        <v>45701</v>
      </c>
      <c r="G108" s="12">
        <v>12</v>
      </c>
      <c r="H108" t="s">
        <v>140</v>
      </c>
      <c r="I108" t="s">
        <v>8358</v>
      </c>
      <c r="J108" s="8" t="s">
        <v>8241</v>
      </c>
      <c r="K108" s="80" t="str">
        <f>VLOOKUP(J108,Hoja4!$A$56:$B$73,2,0)</f>
        <v>12 12 - CONTRATO DE PRESTACION DE SERVICIOS</v>
      </c>
      <c r="L108" s="12">
        <v>322</v>
      </c>
      <c r="M108" t="s">
        <v>8</v>
      </c>
      <c r="N108" s="12">
        <v>1101</v>
      </c>
      <c r="O108" s="12">
        <v>1129</v>
      </c>
      <c r="P108" t="s">
        <v>6996</v>
      </c>
      <c r="Q108" t="s">
        <v>6731</v>
      </c>
      <c r="R108" t="s">
        <v>6732</v>
      </c>
      <c r="S108" s="12">
        <v>10</v>
      </c>
      <c r="T108" t="s">
        <v>382</v>
      </c>
      <c r="U108" s="79" t="str">
        <f>VLOOKUP(S108,Hoja4!$A$43:$B$51,2,0)</f>
        <v>10 10 - CONTRATACIÓN DIRECTA</v>
      </c>
      <c r="V108" s="79" t="str">
        <f>VLOOKUP(U108,Hoja4!$A$76:$B$87,2,0)</f>
        <v>2 02 Personal supernumerario y planta temporal</v>
      </c>
      <c r="W108" s="79" t="str">
        <f>VLOOKUP(V108,Hoja4!$A$90:$B$93,2,0)</f>
        <v>1 07 Gastos de personal</v>
      </c>
      <c r="X108" s="10">
        <v>1073670067</v>
      </c>
      <c r="Y108" t="s">
        <v>832</v>
      </c>
      <c r="Z108" s="14">
        <v>0</v>
      </c>
      <c r="AA108" s="14">
        <v>0</v>
      </c>
      <c r="AB108" s="3">
        <v>30240000</v>
      </c>
      <c r="AC108" s="3">
        <v>30240000</v>
      </c>
      <c r="AD108" s="3">
        <v>0</v>
      </c>
      <c r="AE108" s="12">
        <v>2388</v>
      </c>
      <c r="AF108" s="27" t="s">
        <v>8477</v>
      </c>
      <c r="AG108" s="12">
        <v>127539</v>
      </c>
      <c r="AH108" s="10">
        <v>3</v>
      </c>
      <c r="AI108" s="46" t="s">
        <v>8511</v>
      </c>
      <c r="AJ108" s="46" t="s">
        <v>8515</v>
      </c>
    </row>
    <row r="109" spans="1:36" x14ac:dyDescent="0.2">
      <c r="A109" s="10">
        <v>2025</v>
      </c>
      <c r="B109" s="10">
        <v>2</v>
      </c>
      <c r="C109" s="11">
        <v>45658</v>
      </c>
      <c r="D109" s="11">
        <v>45747</v>
      </c>
      <c r="E109" s="10" t="s">
        <v>2</v>
      </c>
      <c r="F109" s="11">
        <v>45701</v>
      </c>
      <c r="G109" s="12">
        <v>12</v>
      </c>
      <c r="H109" t="s">
        <v>140</v>
      </c>
      <c r="I109" t="s">
        <v>8359</v>
      </c>
      <c r="J109" s="8" t="s">
        <v>8241</v>
      </c>
      <c r="K109" s="80" t="str">
        <f>VLOOKUP(J109,Hoja4!$A$56:$B$73,2,0)</f>
        <v>12 12 - CONTRATO DE PRESTACION DE SERVICIOS</v>
      </c>
      <c r="L109" s="12">
        <v>322</v>
      </c>
      <c r="M109" t="s">
        <v>8</v>
      </c>
      <c r="N109" s="12">
        <v>1121</v>
      </c>
      <c r="O109" s="12">
        <v>1130</v>
      </c>
      <c r="P109" t="s">
        <v>7001</v>
      </c>
      <c r="Q109" t="s">
        <v>6403</v>
      </c>
      <c r="R109" t="s">
        <v>6404</v>
      </c>
      <c r="S109" s="12">
        <v>10</v>
      </c>
      <c r="T109" t="s">
        <v>382</v>
      </c>
      <c r="U109" s="79" t="str">
        <f>VLOOKUP(S109,Hoja4!$A$43:$B$51,2,0)</f>
        <v>10 10 - CONTRATACIÓN DIRECTA</v>
      </c>
      <c r="V109" s="79" t="str">
        <f>VLOOKUP(U109,Hoja4!$A$76:$B$87,2,0)</f>
        <v>2 02 Personal supernumerario y planta temporal</v>
      </c>
      <c r="W109" s="79" t="str">
        <f>VLOOKUP(V109,Hoja4!$A$90:$B$93,2,0)</f>
        <v>1 07 Gastos de personal</v>
      </c>
      <c r="X109" s="10">
        <v>1030672223</v>
      </c>
      <c r="Y109" t="s">
        <v>1902</v>
      </c>
      <c r="Z109" s="14">
        <v>0</v>
      </c>
      <c r="AA109" s="14">
        <v>0</v>
      </c>
      <c r="AB109" s="3">
        <v>37800000</v>
      </c>
      <c r="AC109" s="3">
        <v>37800000</v>
      </c>
      <c r="AD109" s="3">
        <v>0</v>
      </c>
      <c r="AE109" s="12">
        <v>2327</v>
      </c>
      <c r="AF109" s="27" t="s">
        <v>8456</v>
      </c>
      <c r="AG109" s="12">
        <v>124884</v>
      </c>
      <c r="AH109" s="10">
        <v>2</v>
      </c>
      <c r="AI109" s="46" t="s">
        <v>8531</v>
      </c>
      <c r="AJ109" s="46" t="s">
        <v>8532</v>
      </c>
    </row>
    <row r="110" spans="1:36" x14ac:dyDescent="0.2">
      <c r="A110" s="10">
        <v>2025</v>
      </c>
      <c r="B110" s="10">
        <v>2</v>
      </c>
      <c r="C110" s="11">
        <v>45658</v>
      </c>
      <c r="D110" s="11">
        <v>45747</v>
      </c>
      <c r="E110" s="10" t="s">
        <v>2</v>
      </c>
      <c r="F110" s="11">
        <v>45701</v>
      </c>
      <c r="G110" s="12">
        <v>12</v>
      </c>
      <c r="H110" t="s">
        <v>140</v>
      </c>
      <c r="I110" t="s">
        <v>8360</v>
      </c>
      <c r="J110" s="8" t="s">
        <v>8241</v>
      </c>
      <c r="K110" s="80" t="str">
        <f>VLOOKUP(J110,Hoja4!$A$56:$B$73,2,0)</f>
        <v>12 12 - CONTRATO DE PRESTACION DE SERVICIOS</v>
      </c>
      <c r="L110" s="12">
        <v>322</v>
      </c>
      <c r="M110" t="s">
        <v>8</v>
      </c>
      <c r="N110" s="12">
        <v>1118</v>
      </c>
      <c r="O110" s="12">
        <v>1131</v>
      </c>
      <c r="P110" t="s">
        <v>7006</v>
      </c>
      <c r="Q110" t="s">
        <v>6434</v>
      </c>
      <c r="R110" t="s">
        <v>6435</v>
      </c>
      <c r="S110" s="12">
        <v>10</v>
      </c>
      <c r="T110" t="s">
        <v>382</v>
      </c>
      <c r="U110" s="79" t="str">
        <f>VLOOKUP(S110,Hoja4!$A$43:$B$51,2,0)</f>
        <v>10 10 - CONTRATACIÓN DIRECTA</v>
      </c>
      <c r="V110" s="79" t="str">
        <f>VLOOKUP(U110,Hoja4!$A$76:$B$87,2,0)</f>
        <v>2 02 Personal supernumerario y planta temporal</v>
      </c>
      <c r="W110" s="79" t="str">
        <f>VLOOKUP(V110,Hoja4!$A$90:$B$93,2,0)</f>
        <v>1 07 Gastos de personal</v>
      </c>
      <c r="X110" s="10">
        <v>1071142720</v>
      </c>
      <c r="Y110" t="s">
        <v>1540</v>
      </c>
      <c r="Z110" s="14">
        <v>0</v>
      </c>
      <c r="AA110" s="14">
        <v>0</v>
      </c>
      <c r="AB110" s="3">
        <v>43800000</v>
      </c>
      <c r="AC110" s="3">
        <v>41123333</v>
      </c>
      <c r="AD110" s="3">
        <v>2676667</v>
      </c>
      <c r="AE110" s="12">
        <v>2289</v>
      </c>
      <c r="AF110" s="27" t="s">
        <v>8452</v>
      </c>
      <c r="AG110" s="12">
        <v>124965</v>
      </c>
      <c r="AH110" s="10">
        <v>1</v>
      </c>
      <c r="AI110" s="46" t="s">
        <v>8522</v>
      </c>
      <c r="AJ110" s="46" t="s">
        <v>8526</v>
      </c>
    </row>
    <row r="111" spans="1:36" x14ac:dyDescent="0.2">
      <c r="A111" s="10">
        <v>2025</v>
      </c>
      <c r="B111" s="10">
        <v>2</v>
      </c>
      <c r="C111" s="11">
        <v>45658</v>
      </c>
      <c r="D111" s="11">
        <v>45747</v>
      </c>
      <c r="E111" s="10" t="s">
        <v>2</v>
      </c>
      <c r="F111" s="11">
        <v>45701</v>
      </c>
      <c r="G111" s="12">
        <v>12</v>
      </c>
      <c r="H111" t="s">
        <v>140</v>
      </c>
      <c r="I111" t="s">
        <v>8361</v>
      </c>
      <c r="J111" s="8" t="s">
        <v>8241</v>
      </c>
      <c r="K111" s="80" t="str">
        <f>VLOOKUP(J111,Hoja4!$A$56:$B$73,2,0)</f>
        <v>12 12 - CONTRATO DE PRESTACION DE SERVICIOS</v>
      </c>
      <c r="L111" s="12">
        <v>322</v>
      </c>
      <c r="M111" t="s">
        <v>8</v>
      </c>
      <c r="N111" s="12">
        <v>1123</v>
      </c>
      <c r="O111" s="12">
        <v>1132</v>
      </c>
      <c r="P111" t="s">
        <v>7011</v>
      </c>
      <c r="Q111" t="s">
        <v>6403</v>
      </c>
      <c r="R111" t="s">
        <v>6404</v>
      </c>
      <c r="S111" s="12">
        <v>10</v>
      </c>
      <c r="T111" t="s">
        <v>382</v>
      </c>
      <c r="U111" s="79" t="str">
        <f>VLOOKUP(S111,Hoja4!$A$43:$B$51,2,0)</f>
        <v>10 10 - CONTRATACIÓN DIRECTA</v>
      </c>
      <c r="V111" s="79" t="str">
        <f>VLOOKUP(U111,Hoja4!$A$76:$B$87,2,0)</f>
        <v>2 02 Personal supernumerario y planta temporal</v>
      </c>
      <c r="W111" s="79" t="str">
        <f>VLOOKUP(V111,Hoja4!$A$90:$B$93,2,0)</f>
        <v>1 07 Gastos de personal</v>
      </c>
      <c r="X111" s="10">
        <v>52423406</v>
      </c>
      <c r="Y111" t="s">
        <v>3935</v>
      </c>
      <c r="Z111" s="14">
        <v>0</v>
      </c>
      <c r="AA111" s="14">
        <v>0</v>
      </c>
      <c r="AB111" s="3">
        <v>18150000</v>
      </c>
      <c r="AC111" s="3">
        <v>18150000</v>
      </c>
      <c r="AD111" s="3">
        <v>0</v>
      </c>
      <c r="AE111" s="12">
        <v>2327</v>
      </c>
      <c r="AF111" s="27" t="s">
        <v>8456</v>
      </c>
      <c r="AG111" s="12">
        <v>124911</v>
      </c>
      <c r="AH111" s="10">
        <v>2</v>
      </c>
      <c r="AI111" s="46" t="s">
        <v>8531</v>
      </c>
      <c r="AJ111" s="46" t="s">
        <v>8532</v>
      </c>
    </row>
    <row r="112" spans="1:36" x14ac:dyDescent="0.2">
      <c r="A112" s="10">
        <v>2025</v>
      </c>
      <c r="B112" s="10">
        <v>2</v>
      </c>
      <c r="C112" s="11">
        <v>45658</v>
      </c>
      <c r="D112" s="11">
        <v>45747</v>
      </c>
      <c r="E112" s="10" t="s">
        <v>2</v>
      </c>
      <c r="F112" s="11">
        <v>45701</v>
      </c>
      <c r="G112" s="12">
        <v>12</v>
      </c>
      <c r="H112" t="s">
        <v>140</v>
      </c>
      <c r="I112" t="s">
        <v>8362</v>
      </c>
      <c r="J112" s="8" t="s">
        <v>8241</v>
      </c>
      <c r="K112" s="80" t="str">
        <f>VLOOKUP(J112,Hoja4!$A$56:$B$73,2,0)</f>
        <v>12 12 - CONTRATO DE PRESTACION DE SERVICIOS</v>
      </c>
      <c r="L112" s="12">
        <v>322</v>
      </c>
      <c r="M112" t="s">
        <v>8</v>
      </c>
      <c r="N112" s="12">
        <v>1095</v>
      </c>
      <c r="O112" s="12">
        <v>1133</v>
      </c>
      <c r="P112" t="s">
        <v>7015</v>
      </c>
      <c r="Q112" t="s">
        <v>6465</v>
      </c>
      <c r="R112" t="s">
        <v>6466</v>
      </c>
      <c r="S112" s="12">
        <v>10</v>
      </c>
      <c r="T112" t="s">
        <v>382</v>
      </c>
      <c r="U112" s="79" t="str">
        <f>VLOOKUP(S112,Hoja4!$A$43:$B$51,2,0)</f>
        <v>10 10 - CONTRATACIÓN DIRECTA</v>
      </c>
      <c r="V112" s="79" t="str">
        <f>VLOOKUP(U112,Hoja4!$A$76:$B$87,2,0)</f>
        <v>2 02 Personal supernumerario y planta temporal</v>
      </c>
      <c r="W112" s="79" t="str">
        <f>VLOOKUP(V112,Hoja4!$A$90:$B$93,2,0)</f>
        <v>1 07 Gastos de personal</v>
      </c>
      <c r="X112" s="10">
        <v>1031143143</v>
      </c>
      <c r="Y112" t="s">
        <v>3026</v>
      </c>
      <c r="Z112" s="14">
        <v>0</v>
      </c>
      <c r="AA112" s="14">
        <v>0</v>
      </c>
      <c r="AB112" s="3">
        <v>30240000</v>
      </c>
      <c r="AC112" s="3">
        <v>30240000</v>
      </c>
      <c r="AD112" s="3">
        <v>0</v>
      </c>
      <c r="AE112" s="12">
        <v>2671</v>
      </c>
      <c r="AF112" s="27" t="s">
        <v>8489</v>
      </c>
      <c r="AG112" s="12">
        <v>128156</v>
      </c>
      <c r="AH112" s="10">
        <v>3</v>
      </c>
      <c r="AI112" s="46" t="s">
        <v>8522</v>
      </c>
      <c r="AJ112" s="46" t="s">
        <v>8525</v>
      </c>
    </row>
    <row r="113" spans="1:36" x14ac:dyDescent="0.2">
      <c r="A113" s="10">
        <v>2025</v>
      </c>
      <c r="B113" s="10">
        <v>2</v>
      </c>
      <c r="C113" s="11">
        <v>45658</v>
      </c>
      <c r="D113" s="11">
        <v>45747</v>
      </c>
      <c r="E113" s="10" t="s">
        <v>2</v>
      </c>
      <c r="F113" s="11">
        <v>45701</v>
      </c>
      <c r="G113" s="12">
        <v>12</v>
      </c>
      <c r="H113" t="s">
        <v>140</v>
      </c>
      <c r="I113" t="s">
        <v>8363</v>
      </c>
      <c r="J113" s="8" t="s">
        <v>8241</v>
      </c>
      <c r="K113" s="80" t="str">
        <f>VLOOKUP(J113,Hoja4!$A$56:$B$73,2,0)</f>
        <v>12 12 - CONTRATO DE PRESTACION DE SERVICIOS</v>
      </c>
      <c r="L113" s="12">
        <v>322</v>
      </c>
      <c r="M113" t="s">
        <v>8</v>
      </c>
      <c r="N113" s="12">
        <v>1101</v>
      </c>
      <c r="O113" s="12">
        <v>1134</v>
      </c>
      <c r="P113" t="s">
        <v>6996</v>
      </c>
      <c r="Q113" t="s">
        <v>6731</v>
      </c>
      <c r="R113" t="s">
        <v>6732</v>
      </c>
      <c r="S113" s="12">
        <v>10</v>
      </c>
      <c r="T113" t="s">
        <v>382</v>
      </c>
      <c r="U113" s="79" t="str">
        <f>VLOOKUP(S113,Hoja4!$A$43:$B$51,2,0)</f>
        <v>10 10 - CONTRATACIÓN DIRECTA</v>
      </c>
      <c r="V113" s="79" t="str">
        <f>VLOOKUP(U113,Hoja4!$A$76:$B$87,2,0)</f>
        <v>2 02 Personal supernumerario y planta temporal</v>
      </c>
      <c r="W113" s="79" t="str">
        <f>VLOOKUP(V113,Hoja4!$A$90:$B$93,2,0)</f>
        <v>1 07 Gastos de personal</v>
      </c>
      <c r="X113" s="10">
        <v>1022972848</v>
      </c>
      <c r="Y113" t="s">
        <v>4089</v>
      </c>
      <c r="Z113" s="14">
        <v>0</v>
      </c>
      <c r="AA113" s="14">
        <v>0</v>
      </c>
      <c r="AB113" s="3">
        <v>30240000</v>
      </c>
      <c r="AC113" s="3">
        <v>30240000</v>
      </c>
      <c r="AD113" s="3">
        <v>0</v>
      </c>
      <c r="AE113" s="12">
        <v>2388</v>
      </c>
      <c r="AF113" s="27" t="s">
        <v>8477</v>
      </c>
      <c r="AG113" s="12">
        <v>127539</v>
      </c>
      <c r="AH113" s="10">
        <v>3</v>
      </c>
      <c r="AI113" s="46" t="s">
        <v>8511</v>
      </c>
      <c r="AJ113" s="46" t="s">
        <v>8515</v>
      </c>
    </row>
    <row r="114" spans="1:36" x14ac:dyDescent="0.2">
      <c r="A114" s="10">
        <v>2025</v>
      </c>
      <c r="B114" s="10">
        <v>2</v>
      </c>
      <c r="C114" s="11">
        <v>45658</v>
      </c>
      <c r="D114" s="11">
        <v>45747</v>
      </c>
      <c r="E114" s="10" t="s">
        <v>2</v>
      </c>
      <c r="F114" s="11">
        <v>45701</v>
      </c>
      <c r="G114" s="12">
        <v>12</v>
      </c>
      <c r="H114" t="s">
        <v>140</v>
      </c>
      <c r="I114" t="s">
        <v>8364</v>
      </c>
      <c r="J114" s="8" t="s">
        <v>8241</v>
      </c>
      <c r="K114" s="80" t="str">
        <f>VLOOKUP(J114,Hoja4!$A$56:$B$73,2,0)</f>
        <v>12 12 - CONTRATO DE PRESTACION DE SERVICIOS</v>
      </c>
      <c r="L114" s="12">
        <v>322</v>
      </c>
      <c r="M114" t="s">
        <v>8</v>
      </c>
      <c r="N114" s="12">
        <v>1129</v>
      </c>
      <c r="O114" s="12">
        <v>1135</v>
      </c>
      <c r="P114" t="s">
        <v>7023</v>
      </c>
      <c r="Q114" t="s">
        <v>6465</v>
      </c>
      <c r="R114" t="s">
        <v>6466</v>
      </c>
      <c r="S114" s="12">
        <v>10</v>
      </c>
      <c r="T114" t="s">
        <v>382</v>
      </c>
      <c r="U114" s="79" t="str">
        <f>VLOOKUP(S114,Hoja4!$A$43:$B$51,2,0)</f>
        <v>10 10 - CONTRATACIÓN DIRECTA</v>
      </c>
      <c r="V114" s="79" t="str">
        <f>VLOOKUP(U114,Hoja4!$A$76:$B$87,2,0)</f>
        <v>2 02 Personal supernumerario y planta temporal</v>
      </c>
      <c r="W114" s="79" t="str">
        <f>VLOOKUP(V114,Hoja4!$A$90:$B$93,2,0)</f>
        <v>1 07 Gastos de personal</v>
      </c>
      <c r="X114" s="10">
        <v>1022380296</v>
      </c>
      <c r="Y114" t="s">
        <v>1581</v>
      </c>
      <c r="Z114" s="14">
        <v>0</v>
      </c>
      <c r="AA114" s="14">
        <v>0</v>
      </c>
      <c r="AB114" s="3">
        <v>37800000</v>
      </c>
      <c r="AC114" s="3">
        <v>37800000</v>
      </c>
      <c r="AD114" s="3">
        <v>0</v>
      </c>
      <c r="AE114" s="12">
        <v>2671</v>
      </c>
      <c r="AF114" s="27" t="s">
        <v>8487</v>
      </c>
      <c r="AG114" s="12">
        <v>125197</v>
      </c>
      <c r="AH114" s="10">
        <v>1</v>
      </c>
      <c r="AI114" s="46" t="s">
        <v>8522</v>
      </c>
      <c r="AJ114" s="46" t="s">
        <v>8525</v>
      </c>
    </row>
    <row r="115" spans="1:36" x14ac:dyDescent="0.2">
      <c r="A115" s="10">
        <v>2025</v>
      </c>
      <c r="B115" s="10">
        <v>2</v>
      </c>
      <c r="C115" s="11">
        <v>45658</v>
      </c>
      <c r="D115" s="11">
        <v>45747</v>
      </c>
      <c r="E115" s="10" t="s">
        <v>2</v>
      </c>
      <c r="F115" s="11">
        <v>45701</v>
      </c>
      <c r="G115" s="12">
        <v>12</v>
      </c>
      <c r="H115" t="s">
        <v>140</v>
      </c>
      <c r="I115" t="s">
        <v>8365</v>
      </c>
      <c r="J115" s="8" t="s">
        <v>8241</v>
      </c>
      <c r="K115" s="80" t="str">
        <f>VLOOKUP(J115,Hoja4!$A$56:$B$73,2,0)</f>
        <v>12 12 - CONTRATO DE PRESTACION DE SERVICIOS</v>
      </c>
      <c r="L115" s="12">
        <v>321</v>
      </c>
      <c r="M115" t="s">
        <v>8</v>
      </c>
      <c r="N115" s="12">
        <v>1091</v>
      </c>
      <c r="O115" s="12">
        <v>1136</v>
      </c>
      <c r="P115" t="s">
        <v>7028</v>
      </c>
      <c r="Q115" t="s">
        <v>6875</v>
      </c>
      <c r="R115" t="s">
        <v>6876</v>
      </c>
      <c r="S115" s="12">
        <v>10</v>
      </c>
      <c r="T115" t="s">
        <v>382</v>
      </c>
      <c r="U115" s="79" t="str">
        <f>VLOOKUP(S115,Hoja4!$A$43:$B$51,2,0)</f>
        <v>10 10 - CONTRATACIÓN DIRECTA</v>
      </c>
      <c r="V115" s="79" t="str">
        <f>VLOOKUP(U115,Hoja4!$A$76:$B$87,2,0)</f>
        <v>2 02 Personal supernumerario y planta temporal</v>
      </c>
      <c r="W115" s="79" t="str">
        <f>VLOOKUP(V115,Hoja4!$A$90:$B$93,2,0)</f>
        <v>1 07 Gastos de personal</v>
      </c>
      <c r="X115" s="10">
        <v>1001314738</v>
      </c>
      <c r="Y115" t="s">
        <v>3213</v>
      </c>
      <c r="Z115" s="14">
        <v>0</v>
      </c>
      <c r="AA115" s="14">
        <v>0</v>
      </c>
      <c r="AB115" s="3">
        <v>37800000</v>
      </c>
      <c r="AC115" s="3">
        <v>37800000</v>
      </c>
      <c r="AD115" s="3">
        <v>0</v>
      </c>
      <c r="AE115" s="12">
        <v>2541</v>
      </c>
      <c r="AF115" s="27" t="s">
        <v>8481</v>
      </c>
      <c r="AG115" s="12">
        <v>127863</v>
      </c>
      <c r="AH115" s="10">
        <v>1</v>
      </c>
      <c r="AI115" s="46" t="s">
        <v>8511</v>
      </c>
      <c r="AJ115" s="46" t="s">
        <v>8513</v>
      </c>
    </row>
    <row r="116" spans="1:36" x14ac:dyDescent="0.2">
      <c r="A116" s="10">
        <v>2025</v>
      </c>
      <c r="B116" s="10">
        <v>2</v>
      </c>
      <c r="C116" s="11">
        <v>45658</v>
      </c>
      <c r="D116" s="11">
        <v>45747</v>
      </c>
      <c r="E116" s="10" t="s">
        <v>2</v>
      </c>
      <c r="F116" s="11">
        <v>45701</v>
      </c>
      <c r="G116" s="12">
        <v>12</v>
      </c>
      <c r="H116" t="s">
        <v>140</v>
      </c>
      <c r="I116" t="s">
        <v>8366</v>
      </c>
      <c r="J116" s="8" t="s">
        <v>8241</v>
      </c>
      <c r="K116" s="80" t="str">
        <f>VLOOKUP(J116,Hoja4!$A$56:$B$73,2,0)</f>
        <v>12 12 - CONTRATO DE PRESTACION DE SERVICIOS</v>
      </c>
      <c r="L116" s="12">
        <v>321</v>
      </c>
      <c r="M116" t="s">
        <v>8</v>
      </c>
      <c r="N116" s="12">
        <v>1122</v>
      </c>
      <c r="O116" s="12">
        <v>1137</v>
      </c>
      <c r="P116" t="s">
        <v>7033</v>
      </c>
      <c r="Q116" t="s">
        <v>6403</v>
      </c>
      <c r="R116" t="s">
        <v>6404</v>
      </c>
      <c r="S116" s="12">
        <v>10</v>
      </c>
      <c r="T116" t="s">
        <v>382</v>
      </c>
      <c r="U116" s="79" t="str">
        <f>VLOOKUP(S116,Hoja4!$A$43:$B$51,2,0)</f>
        <v>10 10 - CONTRATACIÓN DIRECTA</v>
      </c>
      <c r="V116" s="79" t="str">
        <f>VLOOKUP(U116,Hoja4!$A$76:$B$87,2,0)</f>
        <v>2 02 Personal supernumerario y planta temporal</v>
      </c>
      <c r="W116" s="79" t="str">
        <f>VLOOKUP(V116,Hoja4!$A$90:$B$93,2,0)</f>
        <v>1 07 Gastos de personal</v>
      </c>
      <c r="X116" s="10">
        <v>93297980</v>
      </c>
      <c r="Y116" t="s">
        <v>2366</v>
      </c>
      <c r="Z116" s="14">
        <v>0</v>
      </c>
      <c r="AA116" s="14">
        <v>0</v>
      </c>
      <c r="AB116" s="3">
        <v>36000000</v>
      </c>
      <c r="AC116" s="3">
        <v>36000000</v>
      </c>
      <c r="AD116" s="3">
        <v>0</v>
      </c>
      <c r="AE116" s="12">
        <v>2327</v>
      </c>
      <c r="AF116" s="27" t="s">
        <v>8456</v>
      </c>
      <c r="AG116" s="12">
        <v>124897</v>
      </c>
      <c r="AH116" s="10">
        <v>2</v>
      </c>
      <c r="AI116" s="46" t="s">
        <v>8531</v>
      </c>
      <c r="AJ116" s="46" t="s">
        <v>8532</v>
      </c>
    </row>
    <row r="117" spans="1:36" x14ac:dyDescent="0.2">
      <c r="A117" s="10">
        <v>2025</v>
      </c>
      <c r="B117" s="10">
        <v>2</v>
      </c>
      <c r="C117" s="11">
        <v>45658</v>
      </c>
      <c r="D117" s="11">
        <v>45747</v>
      </c>
      <c r="E117" s="10" t="s">
        <v>2</v>
      </c>
      <c r="F117" s="11">
        <v>45701</v>
      </c>
      <c r="G117" s="12">
        <v>12</v>
      </c>
      <c r="H117" t="s">
        <v>140</v>
      </c>
      <c r="I117" t="s">
        <v>8367</v>
      </c>
      <c r="J117" s="8" t="s">
        <v>8241</v>
      </c>
      <c r="K117" s="80" t="str">
        <f>VLOOKUP(J117,Hoja4!$A$56:$B$73,2,0)</f>
        <v>12 12 - CONTRATO DE PRESTACION DE SERVICIOS</v>
      </c>
      <c r="L117" s="12">
        <v>321</v>
      </c>
      <c r="M117" t="s">
        <v>8</v>
      </c>
      <c r="N117" s="12">
        <v>1114</v>
      </c>
      <c r="O117" s="12">
        <v>1138</v>
      </c>
      <c r="P117" t="s">
        <v>7038</v>
      </c>
      <c r="Q117" t="s">
        <v>6403</v>
      </c>
      <c r="R117" t="s">
        <v>6404</v>
      </c>
      <c r="S117" s="12">
        <v>10</v>
      </c>
      <c r="T117" t="s">
        <v>382</v>
      </c>
      <c r="U117" s="79" t="str">
        <f>VLOOKUP(S117,Hoja4!$A$43:$B$51,2,0)</f>
        <v>10 10 - CONTRATACIÓN DIRECTA</v>
      </c>
      <c r="V117" s="79" t="str">
        <f>VLOOKUP(U117,Hoja4!$A$76:$B$87,2,0)</f>
        <v>2 02 Personal supernumerario y planta temporal</v>
      </c>
      <c r="W117" s="79" t="str">
        <f>VLOOKUP(V117,Hoja4!$A$90:$B$93,2,0)</f>
        <v>1 07 Gastos de personal</v>
      </c>
      <c r="X117" s="10">
        <v>51876508</v>
      </c>
      <c r="Y117" t="s">
        <v>3583</v>
      </c>
      <c r="Z117" s="14">
        <v>0</v>
      </c>
      <c r="AA117" s="14">
        <v>0</v>
      </c>
      <c r="AB117" s="3">
        <v>18150000</v>
      </c>
      <c r="AC117" s="3">
        <v>18150000</v>
      </c>
      <c r="AD117" s="3">
        <v>0</v>
      </c>
      <c r="AE117" s="12">
        <v>2327</v>
      </c>
      <c r="AF117" s="27" t="s">
        <v>8456</v>
      </c>
      <c r="AG117" s="12">
        <v>124836</v>
      </c>
      <c r="AH117" s="10">
        <v>2</v>
      </c>
      <c r="AI117" s="46" t="s">
        <v>8531</v>
      </c>
      <c r="AJ117" s="46" t="s">
        <v>8532</v>
      </c>
    </row>
    <row r="118" spans="1:36" x14ac:dyDescent="0.2">
      <c r="A118" s="10">
        <v>2025</v>
      </c>
      <c r="B118" s="10">
        <v>2</v>
      </c>
      <c r="C118" s="11">
        <v>45658</v>
      </c>
      <c r="D118" s="11">
        <v>45747</v>
      </c>
      <c r="E118" s="10" t="s">
        <v>2</v>
      </c>
      <c r="F118" s="11">
        <v>45701</v>
      </c>
      <c r="G118" s="12">
        <v>12</v>
      </c>
      <c r="H118" t="s">
        <v>140</v>
      </c>
      <c r="I118" t="s">
        <v>8368</v>
      </c>
      <c r="J118" s="8" t="s">
        <v>8241</v>
      </c>
      <c r="K118" s="80" t="str">
        <f>VLOOKUP(J118,Hoja4!$A$56:$B$73,2,0)</f>
        <v>12 12 - CONTRATO DE PRESTACION DE SERVICIOS</v>
      </c>
      <c r="L118" s="12">
        <v>321</v>
      </c>
      <c r="M118" t="s">
        <v>8</v>
      </c>
      <c r="N118" s="12">
        <v>1157</v>
      </c>
      <c r="O118" s="12">
        <v>1139</v>
      </c>
      <c r="P118" t="s">
        <v>7044</v>
      </c>
      <c r="Q118" t="s">
        <v>6434</v>
      </c>
      <c r="R118" t="s">
        <v>6435</v>
      </c>
      <c r="S118" s="12">
        <v>10</v>
      </c>
      <c r="T118" t="s">
        <v>382</v>
      </c>
      <c r="U118" s="79" t="str">
        <f>VLOOKUP(S118,Hoja4!$A$43:$B$51,2,0)</f>
        <v>10 10 - CONTRATACIÓN DIRECTA</v>
      </c>
      <c r="V118" s="79" t="str">
        <f>VLOOKUP(U118,Hoja4!$A$76:$B$87,2,0)</f>
        <v>2 02 Personal supernumerario y planta temporal</v>
      </c>
      <c r="W118" s="79" t="str">
        <f>VLOOKUP(V118,Hoja4!$A$90:$B$93,2,0)</f>
        <v>1 07 Gastos de personal</v>
      </c>
      <c r="X118" s="10">
        <v>80807732</v>
      </c>
      <c r="Y118" t="s">
        <v>7047</v>
      </c>
      <c r="Z118" s="14">
        <v>0</v>
      </c>
      <c r="AA118" s="14">
        <v>0</v>
      </c>
      <c r="AB118" s="3">
        <v>36000000</v>
      </c>
      <c r="AC118" s="3">
        <v>36000000</v>
      </c>
      <c r="AD118" s="3">
        <v>0</v>
      </c>
      <c r="AE118" s="12">
        <v>2289</v>
      </c>
      <c r="AF118" s="27" t="s">
        <v>8452</v>
      </c>
      <c r="AG118" s="12">
        <v>130062</v>
      </c>
      <c r="AH118" s="10">
        <v>1</v>
      </c>
      <c r="AI118" s="46" t="s">
        <v>8522</v>
      </c>
      <c r="AJ118" s="46" t="s">
        <v>8526</v>
      </c>
    </row>
    <row r="119" spans="1:36" x14ac:dyDescent="0.2">
      <c r="A119" s="10">
        <v>2025</v>
      </c>
      <c r="B119" s="10">
        <v>2</v>
      </c>
      <c r="C119" s="11">
        <v>45658</v>
      </c>
      <c r="D119" s="11">
        <v>45747</v>
      </c>
      <c r="E119" s="10" t="s">
        <v>2</v>
      </c>
      <c r="F119" s="11">
        <v>45701</v>
      </c>
      <c r="G119" s="12">
        <v>12</v>
      </c>
      <c r="H119" t="s">
        <v>140</v>
      </c>
      <c r="I119" t="s">
        <v>8369</v>
      </c>
      <c r="J119" s="8" t="s">
        <v>8241</v>
      </c>
      <c r="K119" s="80" t="str">
        <f>VLOOKUP(J119,Hoja4!$A$56:$B$73,2,0)</f>
        <v>12 12 - CONTRATO DE PRESTACION DE SERVICIOS</v>
      </c>
      <c r="L119" s="12">
        <v>321</v>
      </c>
      <c r="M119" t="s">
        <v>8</v>
      </c>
      <c r="N119" s="12">
        <v>1137</v>
      </c>
      <c r="O119" s="12">
        <v>1140</v>
      </c>
      <c r="P119" t="s">
        <v>7052</v>
      </c>
      <c r="Q119" t="s">
        <v>6403</v>
      </c>
      <c r="R119" t="s">
        <v>6404</v>
      </c>
      <c r="S119" s="12">
        <v>10</v>
      </c>
      <c r="T119" t="s">
        <v>382</v>
      </c>
      <c r="U119" s="79" t="str">
        <f>VLOOKUP(S119,Hoja4!$A$43:$B$51,2,0)</f>
        <v>10 10 - CONTRATACIÓN DIRECTA</v>
      </c>
      <c r="V119" s="79" t="str">
        <f>VLOOKUP(U119,Hoja4!$A$76:$B$87,2,0)</f>
        <v>2 02 Personal supernumerario y planta temporal</v>
      </c>
      <c r="W119" s="79" t="str">
        <f>VLOOKUP(V119,Hoja4!$A$90:$B$93,2,0)</f>
        <v>1 07 Gastos de personal</v>
      </c>
      <c r="X119" s="10">
        <v>1014256316</v>
      </c>
      <c r="Y119" t="s">
        <v>3943</v>
      </c>
      <c r="Z119" s="14">
        <v>0</v>
      </c>
      <c r="AA119" s="14">
        <v>0</v>
      </c>
      <c r="AB119" s="3">
        <v>37800000</v>
      </c>
      <c r="AC119" s="3">
        <v>37800000</v>
      </c>
      <c r="AD119" s="3">
        <v>0</v>
      </c>
      <c r="AE119" s="12">
        <v>2327</v>
      </c>
      <c r="AF119" s="27" t="s">
        <v>8456</v>
      </c>
      <c r="AG119" s="12">
        <v>125677</v>
      </c>
      <c r="AH119" s="10">
        <v>2</v>
      </c>
      <c r="AI119" s="46" t="s">
        <v>8531</v>
      </c>
      <c r="AJ119" s="46" t="s">
        <v>8532</v>
      </c>
    </row>
    <row r="120" spans="1:36" x14ac:dyDescent="0.2">
      <c r="A120" s="10">
        <v>2025</v>
      </c>
      <c r="B120" s="10">
        <v>2</v>
      </c>
      <c r="C120" s="11">
        <v>45658</v>
      </c>
      <c r="D120" s="11">
        <v>45747</v>
      </c>
      <c r="E120" s="10" t="s">
        <v>2</v>
      </c>
      <c r="F120" s="11">
        <v>45701</v>
      </c>
      <c r="G120" s="12">
        <v>12</v>
      </c>
      <c r="H120" t="s">
        <v>140</v>
      </c>
      <c r="I120" t="s">
        <v>8370</v>
      </c>
      <c r="J120" s="8" t="s">
        <v>8241</v>
      </c>
      <c r="K120" s="80" t="str">
        <f>VLOOKUP(J120,Hoja4!$A$56:$B$73,2,0)</f>
        <v>12 12 - CONTRATO DE PRESTACION DE SERVICIOS</v>
      </c>
      <c r="L120" s="12">
        <v>321</v>
      </c>
      <c r="M120" t="s">
        <v>8</v>
      </c>
      <c r="N120" s="12">
        <v>1056</v>
      </c>
      <c r="O120" s="12">
        <v>1141</v>
      </c>
      <c r="P120" t="s">
        <v>6549</v>
      </c>
      <c r="Q120" t="s">
        <v>6403</v>
      </c>
      <c r="R120" t="s">
        <v>6404</v>
      </c>
      <c r="S120" s="12">
        <v>10</v>
      </c>
      <c r="T120" t="s">
        <v>382</v>
      </c>
      <c r="U120" s="79" t="str">
        <f>VLOOKUP(S120,Hoja4!$A$43:$B$51,2,0)</f>
        <v>10 10 - CONTRATACIÓN DIRECTA</v>
      </c>
      <c r="V120" s="79" t="str">
        <f>VLOOKUP(U120,Hoja4!$A$76:$B$87,2,0)</f>
        <v>2 02 Personal supernumerario y planta temporal</v>
      </c>
      <c r="W120" s="79" t="str">
        <f>VLOOKUP(V120,Hoja4!$A$90:$B$93,2,0)</f>
        <v>1 07 Gastos de personal</v>
      </c>
      <c r="X120" s="10">
        <v>1022431810</v>
      </c>
      <c r="Y120" t="s">
        <v>7059</v>
      </c>
      <c r="Z120" s="14">
        <v>0</v>
      </c>
      <c r="AA120" s="14">
        <v>0</v>
      </c>
      <c r="AB120" s="3">
        <v>18150000</v>
      </c>
      <c r="AC120" s="3">
        <v>16940000</v>
      </c>
      <c r="AD120" s="3">
        <v>1210000</v>
      </c>
      <c r="AE120" s="12">
        <v>2327</v>
      </c>
      <c r="AF120" s="27" t="s">
        <v>8457</v>
      </c>
      <c r="AG120" s="12">
        <v>125129</v>
      </c>
      <c r="AH120" s="10">
        <v>3</v>
      </c>
      <c r="AI120" s="46" t="s">
        <v>8531</v>
      </c>
      <c r="AJ120" s="46" t="s">
        <v>8532</v>
      </c>
    </row>
    <row r="121" spans="1:36" x14ac:dyDescent="0.2">
      <c r="A121" s="10">
        <v>2025</v>
      </c>
      <c r="B121" s="10">
        <v>2</v>
      </c>
      <c r="C121" s="11">
        <v>45658</v>
      </c>
      <c r="D121" s="11">
        <v>45747</v>
      </c>
      <c r="E121" s="10" t="s">
        <v>2</v>
      </c>
      <c r="F121" s="11">
        <v>45705</v>
      </c>
      <c r="G121" s="12">
        <v>145</v>
      </c>
      <c r="H121" t="s">
        <v>682</v>
      </c>
      <c r="I121" t="s">
        <v>7061</v>
      </c>
      <c r="J121" s="8" t="s">
        <v>8243</v>
      </c>
      <c r="K121" s="80" t="str">
        <f>VLOOKUP(J121,Hoja4!$A$56:$B$73,2,0)</f>
        <v>145 145 - CONTRATO DE PRESTACION DE SERVICIOS PROFESIONALES</v>
      </c>
      <c r="L121" s="12">
        <v>180</v>
      </c>
      <c r="M121" t="s">
        <v>8</v>
      </c>
      <c r="N121" s="12">
        <v>1079</v>
      </c>
      <c r="O121" s="12">
        <v>1142</v>
      </c>
      <c r="P121" t="s">
        <v>7063</v>
      </c>
      <c r="Q121" t="s">
        <v>6594</v>
      </c>
      <c r="R121" t="s">
        <v>6595</v>
      </c>
      <c r="S121" s="12">
        <v>10</v>
      </c>
      <c r="T121" t="s">
        <v>382</v>
      </c>
      <c r="U121" s="79" t="str">
        <f>VLOOKUP(S121,Hoja4!$A$43:$B$51,2,0)</f>
        <v>10 10 - CONTRATACIÓN DIRECTA</v>
      </c>
      <c r="V121" s="79" t="str">
        <f>VLOOKUP(U121,Hoja4!$A$76:$B$87,2,0)</f>
        <v>2 02 Personal supernumerario y planta temporal</v>
      </c>
      <c r="W121" s="79" t="str">
        <f>VLOOKUP(V121,Hoja4!$A$90:$B$93,2,0)</f>
        <v>1 07 Gastos de personal</v>
      </c>
      <c r="X121" s="10">
        <v>1069731436</v>
      </c>
      <c r="Y121" t="s">
        <v>3181</v>
      </c>
      <c r="Z121" s="14">
        <v>0</v>
      </c>
      <c r="AA121" s="14">
        <v>0</v>
      </c>
      <c r="AB121" s="3">
        <v>37800000</v>
      </c>
      <c r="AC121" s="3">
        <v>37800000</v>
      </c>
      <c r="AD121" s="3">
        <v>0</v>
      </c>
      <c r="AE121" s="12">
        <v>2613</v>
      </c>
      <c r="AF121" s="27" t="s">
        <v>8484</v>
      </c>
      <c r="AG121" s="12">
        <v>126249</v>
      </c>
      <c r="AH121" s="10">
        <v>1</v>
      </c>
      <c r="AI121" s="46" t="s">
        <v>8522</v>
      </c>
      <c r="AJ121" s="46" t="s">
        <v>8527</v>
      </c>
    </row>
    <row r="122" spans="1:36" x14ac:dyDescent="0.2">
      <c r="A122" s="10">
        <v>2025</v>
      </c>
      <c r="B122" s="10">
        <v>2</v>
      </c>
      <c r="C122" s="11">
        <v>45658</v>
      </c>
      <c r="D122" s="11">
        <v>45747</v>
      </c>
      <c r="E122" s="10" t="s">
        <v>2</v>
      </c>
      <c r="F122" s="11">
        <v>45705</v>
      </c>
      <c r="G122" s="12">
        <v>148</v>
      </c>
      <c r="H122" t="s">
        <v>692</v>
      </c>
      <c r="I122" t="s">
        <v>7067</v>
      </c>
      <c r="J122" s="8" t="s">
        <v>8244</v>
      </c>
      <c r="K122" s="80" t="str">
        <f>VLOOKUP(J122,Hoja4!$A$56:$B$73,2,0)</f>
        <v>148 148 - CONTRATO DE PRESTACION DE SERVICIOS DE APOYO A LA GESTION</v>
      </c>
      <c r="L122" s="12">
        <v>180</v>
      </c>
      <c r="M122" t="s">
        <v>8</v>
      </c>
      <c r="N122" s="12">
        <v>1101</v>
      </c>
      <c r="O122" s="12">
        <v>1143</v>
      </c>
      <c r="P122" t="s">
        <v>7069</v>
      </c>
      <c r="Q122" t="s">
        <v>6731</v>
      </c>
      <c r="R122" t="s">
        <v>6732</v>
      </c>
      <c r="S122" s="12">
        <v>10</v>
      </c>
      <c r="T122" t="s">
        <v>382</v>
      </c>
      <c r="U122" s="79" t="str">
        <f>VLOOKUP(S122,Hoja4!$A$43:$B$51,2,0)</f>
        <v>10 10 - CONTRATACIÓN DIRECTA</v>
      </c>
      <c r="V122" s="79" t="str">
        <f>VLOOKUP(U122,Hoja4!$A$76:$B$87,2,0)</f>
        <v>2 02 Personal supernumerario y planta temporal</v>
      </c>
      <c r="W122" s="79" t="str">
        <f>VLOOKUP(V122,Hoja4!$A$90:$B$93,2,0)</f>
        <v>1 07 Gastos de personal</v>
      </c>
      <c r="X122" s="10">
        <v>1032656345</v>
      </c>
      <c r="Y122" t="s">
        <v>4112</v>
      </c>
      <c r="Z122" s="14">
        <v>0</v>
      </c>
      <c r="AA122" s="14">
        <v>0</v>
      </c>
      <c r="AB122" s="3">
        <v>30240000</v>
      </c>
      <c r="AC122" s="3">
        <v>29400000</v>
      </c>
      <c r="AD122" s="3">
        <v>840000</v>
      </c>
      <c r="AE122" s="12">
        <v>2388</v>
      </c>
      <c r="AF122" s="27" t="s">
        <v>8477</v>
      </c>
      <c r="AG122" s="12">
        <v>127539</v>
      </c>
      <c r="AH122" s="10">
        <v>3</v>
      </c>
      <c r="AI122" s="46" t="s">
        <v>8511</v>
      </c>
      <c r="AJ122" s="46" t="s">
        <v>8515</v>
      </c>
    </row>
    <row r="123" spans="1:36" x14ac:dyDescent="0.2">
      <c r="A123" s="10">
        <v>2025</v>
      </c>
      <c r="B123" s="10">
        <v>2</v>
      </c>
      <c r="C123" s="11">
        <v>45658</v>
      </c>
      <c r="D123" s="11">
        <v>45747</v>
      </c>
      <c r="E123" s="10" t="s">
        <v>2</v>
      </c>
      <c r="F123" s="11">
        <v>45705</v>
      </c>
      <c r="G123" s="12">
        <v>148</v>
      </c>
      <c r="H123" t="s">
        <v>692</v>
      </c>
      <c r="I123" t="s">
        <v>7071</v>
      </c>
      <c r="J123" s="8" t="s">
        <v>8244</v>
      </c>
      <c r="K123" s="80" t="str">
        <f>VLOOKUP(J123,Hoja4!$A$56:$B$73,2,0)</f>
        <v>148 148 - CONTRATO DE PRESTACION DE SERVICIOS DE APOYO A LA GESTION</v>
      </c>
      <c r="L123" s="12">
        <v>180</v>
      </c>
      <c r="M123" t="s">
        <v>8</v>
      </c>
      <c r="N123" s="12">
        <v>1101</v>
      </c>
      <c r="O123" s="12">
        <v>1144</v>
      </c>
      <c r="P123" t="s">
        <v>7073</v>
      </c>
      <c r="Q123" t="s">
        <v>6731</v>
      </c>
      <c r="R123" t="s">
        <v>6732</v>
      </c>
      <c r="S123" s="12">
        <v>10</v>
      </c>
      <c r="T123" t="s">
        <v>382</v>
      </c>
      <c r="U123" s="79" t="str">
        <f>VLOOKUP(S123,Hoja4!$A$43:$B$51,2,0)</f>
        <v>10 10 - CONTRATACIÓN DIRECTA</v>
      </c>
      <c r="V123" s="79" t="str">
        <f>VLOOKUP(U123,Hoja4!$A$76:$B$87,2,0)</f>
        <v>2 02 Personal supernumerario y planta temporal</v>
      </c>
      <c r="W123" s="79" t="str">
        <f>VLOOKUP(V123,Hoja4!$A$90:$B$93,2,0)</f>
        <v>1 07 Gastos de personal</v>
      </c>
      <c r="X123" s="10">
        <v>1000458049</v>
      </c>
      <c r="Y123" t="s">
        <v>2403</v>
      </c>
      <c r="Z123" s="14">
        <v>0</v>
      </c>
      <c r="AA123" s="14">
        <v>0</v>
      </c>
      <c r="AB123" s="3">
        <v>30240000</v>
      </c>
      <c r="AC123" s="3">
        <v>30240000</v>
      </c>
      <c r="AD123" s="3">
        <v>0</v>
      </c>
      <c r="AE123" s="12">
        <v>2388</v>
      </c>
      <c r="AF123" s="27" t="s">
        <v>8477</v>
      </c>
      <c r="AG123" s="12">
        <v>127539</v>
      </c>
      <c r="AH123" s="10">
        <v>3</v>
      </c>
      <c r="AI123" s="46" t="s">
        <v>8511</v>
      </c>
      <c r="AJ123" s="46" t="s">
        <v>8515</v>
      </c>
    </row>
    <row r="124" spans="1:36" x14ac:dyDescent="0.2">
      <c r="A124" s="10">
        <v>2025</v>
      </c>
      <c r="B124" s="10">
        <v>2</v>
      </c>
      <c r="C124" s="11">
        <v>45658</v>
      </c>
      <c r="D124" s="11">
        <v>45747</v>
      </c>
      <c r="E124" s="10" t="s">
        <v>2</v>
      </c>
      <c r="F124" s="11">
        <v>45705</v>
      </c>
      <c r="G124" s="12">
        <v>148</v>
      </c>
      <c r="H124" t="s">
        <v>692</v>
      </c>
      <c r="I124" t="s">
        <v>7075</v>
      </c>
      <c r="J124" s="8" t="s">
        <v>8244</v>
      </c>
      <c r="K124" s="80" t="str">
        <f>VLOOKUP(J124,Hoja4!$A$56:$B$73,2,0)</f>
        <v>148 148 - CONTRATO DE PRESTACION DE SERVICIOS DE APOYO A LA GESTION</v>
      </c>
      <c r="L124" s="12">
        <v>180</v>
      </c>
      <c r="M124" t="s">
        <v>8</v>
      </c>
      <c r="N124" s="12">
        <v>1113</v>
      </c>
      <c r="O124" s="12">
        <v>1145</v>
      </c>
      <c r="P124" t="s">
        <v>7077</v>
      </c>
      <c r="Q124" t="s">
        <v>6626</v>
      </c>
      <c r="R124" t="s">
        <v>6627</v>
      </c>
      <c r="S124" s="12">
        <v>10</v>
      </c>
      <c r="T124" t="s">
        <v>382</v>
      </c>
      <c r="U124" s="79" t="str">
        <f>VLOOKUP(S124,Hoja4!$A$43:$B$51,2,0)</f>
        <v>10 10 - CONTRATACIÓN DIRECTA</v>
      </c>
      <c r="V124" s="79" t="str">
        <f>VLOOKUP(U124,Hoja4!$A$76:$B$87,2,0)</f>
        <v>2 02 Personal supernumerario y planta temporal</v>
      </c>
      <c r="W124" s="79" t="str">
        <f>VLOOKUP(V124,Hoja4!$A$90:$B$93,2,0)</f>
        <v>1 07 Gastos de personal</v>
      </c>
      <c r="X124" s="10">
        <v>1014307671</v>
      </c>
      <c r="Y124" t="s">
        <v>2890</v>
      </c>
      <c r="Z124" s="14">
        <v>0</v>
      </c>
      <c r="AA124" s="14">
        <v>0</v>
      </c>
      <c r="AB124" s="3">
        <v>17640000</v>
      </c>
      <c r="AC124" s="3">
        <v>7742000</v>
      </c>
      <c r="AD124" s="3">
        <v>9898000</v>
      </c>
      <c r="AE124" s="12">
        <v>2324</v>
      </c>
      <c r="AF124" s="27" t="s">
        <v>8470</v>
      </c>
      <c r="AG124" s="12">
        <v>127862</v>
      </c>
      <c r="AH124" s="10">
        <v>6</v>
      </c>
      <c r="AI124" s="46" t="s">
        <v>8511</v>
      </c>
      <c r="AJ124" s="46" t="s">
        <v>8512</v>
      </c>
    </row>
    <row r="125" spans="1:36" x14ac:dyDescent="0.2">
      <c r="A125" s="10">
        <v>2025</v>
      </c>
      <c r="B125" s="10">
        <v>2</v>
      </c>
      <c r="C125" s="11">
        <v>45658</v>
      </c>
      <c r="D125" s="11">
        <v>45747</v>
      </c>
      <c r="E125" s="10" t="s">
        <v>2</v>
      </c>
      <c r="F125" s="11">
        <v>45706</v>
      </c>
      <c r="G125" s="12">
        <v>145</v>
      </c>
      <c r="H125" t="s">
        <v>682</v>
      </c>
      <c r="I125" t="s">
        <v>7079</v>
      </c>
      <c r="J125" s="8" t="s">
        <v>8243</v>
      </c>
      <c r="K125" s="80" t="str">
        <f>VLOOKUP(J125,Hoja4!$A$56:$B$73,2,0)</f>
        <v>145 145 - CONTRATO DE PRESTACION DE SERVICIOS PROFESIONALES</v>
      </c>
      <c r="L125" s="12">
        <v>180</v>
      </c>
      <c r="M125" t="s">
        <v>8</v>
      </c>
      <c r="N125" s="12">
        <v>1127</v>
      </c>
      <c r="O125" s="12">
        <v>1146</v>
      </c>
      <c r="P125" t="s">
        <v>7081</v>
      </c>
      <c r="Q125" t="s">
        <v>6948</v>
      </c>
      <c r="R125" t="s">
        <v>6949</v>
      </c>
      <c r="S125" s="12">
        <v>10</v>
      </c>
      <c r="T125" t="s">
        <v>382</v>
      </c>
      <c r="U125" s="79" t="str">
        <f>VLOOKUP(S125,Hoja4!$A$43:$B$51,2,0)</f>
        <v>10 10 - CONTRATACIÓN DIRECTA</v>
      </c>
      <c r="V125" s="79" t="str">
        <f>VLOOKUP(U125,Hoja4!$A$76:$B$87,2,0)</f>
        <v>2 02 Personal supernumerario y planta temporal</v>
      </c>
      <c r="W125" s="79" t="str">
        <f>VLOOKUP(V125,Hoja4!$A$90:$B$93,2,0)</f>
        <v>1 07 Gastos de personal</v>
      </c>
      <c r="X125" s="10">
        <v>1015415370</v>
      </c>
      <c r="Y125" t="s">
        <v>1377</v>
      </c>
      <c r="Z125" s="14">
        <v>0</v>
      </c>
      <c r="AA125" s="14">
        <v>0</v>
      </c>
      <c r="AB125" s="3">
        <v>43200000</v>
      </c>
      <c r="AC125" s="3">
        <v>43200000</v>
      </c>
      <c r="AD125" s="3">
        <v>0</v>
      </c>
      <c r="AE125" s="12">
        <v>2696</v>
      </c>
      <c r="AF125" s="27" t="s">
        <v>8494</v>
      </c>
      <c r="AG125" s="12">
        <v>125149</v>
      </c>
      <c r="AH125" s="10">
        <v>4</v>
      </c>
      <c r="AI125" s="46" t="s">
        <v>8531</v>
      </c>
      <c r="AJ125" s="46" t="s">
        <v>8534</v>
      </c>
    </row>
    <row r="126" spans="1:36" x14ac:dyDescent="0.2">
      <c r="A126" s="10">
        <v>2025</v>
      </c>
      <c r="B126" s="10">
        <v>2</v>
      </c>
      <c r="C126" s="11">
        <v>45658</v>
      </c>
      <c r="D126" s="11">
        <v>45747</v>
      </c>
      <c r="E126" s="10" t="s">
        <v>2</v>
      </c>
      <c r="F126" s="11">
        <v>45706</v>
      </c>
      <c r="G126" s="12">
        <v>145</v>
      </c>
      <c r="H126" t="s">
        <v>682</v>
      </c>
      <c r="I126" t="s">
        <v>7084</v>
      </c>
      <c r="J126" s="8" t="s">
        <v>8243</v>
      </c>
      <c r="K126" s="80" t="str">
        <f>VLOOKUP(J126,Hoja4!$A$56:$B$73,2,0)</f>
        <v>145 145 - CONTRATO DE PRESTACION DE SERVICIOS PROFESIONALES</v>
      </c>
      <c r="L126" s="12">
        <v>180</v>
      </c>
      <c r="M126" t="s">
        <v>8</v>
      </c>
      <c r="N126" s="12">
        <v>1127</v>
      </c>
      <c r="O126" s="12">
        <v>1147</v>
      </c>
      <c r="P126" t="s">
        <v>7086</v>
      </c>
      <c r="Q126" t="s">
        <v>6948</v>
      </c>
      <c r="R126" t="s">
        <v>6949</v>
      </c>
      <c r="S126" s="12">
        <v>10</v>
      </c>
      <c r="T126" t="s">
        <v>382</v>
      </c>
      <c r="U126" s="79" t="str">
        <f>VLOOKUP(S126,Hoja4!$A$43:$B$51,2,0)</f>
        <v>10 10 - CONTRATACIÓN DIRECTA</v>
      </c>
      <c r="V126" s="79" t="str">
        <f>VLOOKUP(U126,Hoja4!$A$76:$B$87,2,0)</f>
        <v>2 02 Personal supernumerario y planta temporal</v>
      </c>
      <c r="W126" s="79" t="str">
        <f>VLOOKUP(V126,Hoja4!$A$90:$B$93,2,0)</f>
        <v>1 07 Gastos de personal</v>
      </c>
      <c r="X126" s="10">
        <v>1022943711</v>
      </c>
      <c r="Y126" t="s">
        <v>3113</v>
      </c>
      <c r="Z126" s="14">
        <v>0</v>
      </c>
      <c r="AA126" s="14">
        <v>0</v>
      </c>
      <c r="AB126" s="3">
        <v>43200000</v>
      </c>
      <c r="AC126" s="3">
        <v>43200000</v>
      </c>
      <c r="AD126" s="3">
        <v>0</v>
      </c>
      <c r="AE126" s="12">
        <v>2696</v>
      </c>
      <c r="AF126" s="27" t="s">
        <v>8494</v>
      </c>
      <c r="AG126" s="12">
        <v>125149</v>
      </c>
      <c r="AH126" s="10">
        <v>4</v>
      </c>
      <c r="AI126" s="46" t="s">
        <v>8531</v>
      </c>
      <c r="AJ126" s="46" t="s">
        <v>8534</v>
      </c>
    </row>
    <row r="127" spans="1:36" x14ac:dyDescent="0.2">
      <c r="A127" s="10">
        <v>2025</v>
      </c>
      <c r="B127" s="10">
        <v>2</v>
      </c>
      <c r="C127" s="11">
        <v>45658</v>
      </c>
      <c r="D127" s="11">
        <v>45747</v>
      </c>
      <c r="E127" s="10" t="s">
        <v>2</v>
      </c>
      <c r="F127" s="11">
        <v>45706</v>
      </c>
      <c r="G127" s="12">
        <v>148</v>
      </c>
      <c r="H127" t="s">
        <v>692</v>
      </c>
      <c r="I127" t="s">
        <v>7088</v>
      </c>
      <c r="J127" s="8" t="s">
        <v>8244</v>
      </c>
      <c r="K127" s="80" t="str">
        <f>VLOOKUP(J127,Hoja4!$A$56:$B$73,2,0)</f>
        <v>148 148 - CONTRATO DE PRESTACION DE SERVICIOS DE APOYO A LA GESTION</v>
      </c>
      <c r="L127" s="12">
        <v>180</v>
      </c>
      <c r="M127" t="s">
        <v>8</v>
      </c>
      <c r="N127" s="12">
        <v>1161</v>
      </c>
      <c r="O127" s="12">
        <v>1148</v>
      </c>
      <c r="P127" t="s">
        <v>7091</v>
      </c>
      <c r="Q127" t="s">
        <v>6875</v>
      </c>
      <c r="R127" t="s">
        <v>6876</v>
      </c>
      <c r="S127" s="12">
        <v>10</v>
      </c>
      <c r="T127" t="s">
        <v>382</v>
      </c>
      <c r="U127" s="79" t="str">
        <f>VLOOKUP(S127,Hoja4!$A$43:$B$51,2,0)</f>
        <v>10 10 - CONTRATACIÓN DIRECTA</v>
      </c>
      <c r="V127" s="79" t="str">
        <f>VLOOKUP(U127,Hoja4!$A$76:$B$87,2,0)</f>
        <v>2 02 Personal supernumerario y planta temporal</v>
      </c>
      <c r="W127" s="79" t="str">
        <f>VLOOKUP(V127,Hoja4!$A$90:$B$93,2,0)</f>
        <v>1 07 Gastos de personal</v>
      </c>
      <c r="X127" s="10">
        <v>1032472770</v>
      </c>
      <c r="Y127" t="s">
        <v>7094</v>
      </c>
      <c r="Z127" s="14">
        <v>0</v>
      </c>
      <c r="AA127" s="14">
        <v>0</v>
      </c>
      <c r="AB127" s="3">
        <v>24000000</v>
      </c>
      <c r="AC127" s="3">
        <v>24000000</v>
      </c>
      <c r="AD127" s="3">
        <v>0</v>
      </c>
      <c r="AE127" s="12">
        <v>2541</v>
      </c>
      <c r="AF127" s="27" t="s">
        <v>8482</v>
      </c>
      <c r="AG127" s="12">
        <v>130324</v>
      </c>
      <c r="AH127" s="10">
        <v>2</v>
      </c>
      <c r="AI127" s="46" t="s">
        <v>8511</v>
      </c>
      <c r="AJ127" s="46" t="s">
        <v>8513</v>
      </c>
    </row>
    <row r="128" spans="1:36" x14ac:dyDescent="0.2">
      <c r="A128" s="10">
        <v>2025</v>
      </c>
      <c r="B128" s="10">
        <v>2</v>
      </c>
      <c r="C128" s="11">
        <v>45658</v>
      </c>
      <c r="D128" s="11">
        <v>45747</v>
      </c>
      <c r="E128" s="10" t="s">
        <v>2</v>
      </c>
      <c r="F128" s="11">
        <v>45706</v>
      </c>
      <c r="G128" s="12">
        <v>148</v>
      </c>
      <c r="H128" t="s">
        <v>692</v>
      </c>
      <c r="I128" t="s">
        <v>7097</v>
      </c>
      <c r="J128" s="8" t="s">
        <v>8244</v>
      </c>
      <c r="K128" s="80" t="str">
        <f>VLOOKUP(J128,Hoja4!$A$56:$B$73,2,0)</f>
        <v>148 148 - CONTRATO DE PRESTACION DE SERVICIOS DE APOYO A LA GESTION</v>
      </c>
      <c r="L128" s="12">
        <v>180</v>
      </c>
      <c r="M128" t="s">
        <v>8</v>
      </c>
      <c r="N128" s="12">
        <v>1056</v>
      </c>
      <c r="O128" s="12">
        <v>1149</v>
      </c>
      <c r="P128" t="s">
        <v>6549</v>
      </c>
      <c r="Q128" t="s">
        <v>6403</v>
      </c>
      <c r="R128" t="s">
        <v>6404</v>
      </c>
      <c r="S128" s="12">
        <v>10</v>
      </c>
      <c r="T128" t="s">
        <v>382</v>
      </c>
      <c r="U128" s="79" t="str">
        <f>VLOOKUP(S128,Hoja4!$A$43:$B$51,2,0)</f>
        <v>10 10 - CONTRATACIÓN DIRECTA</v>
      </c>
      <c r="V128" s="79" t="str">
        <f>VLOOKUP(U128,Hoja4!$A$76:$B$87,2,0)</f>
        <v>2 02 Personal supernumerario y planta temporal</v>
      </c>
      <c r="W128" s="79" t="str">
        <f>VLOOKUP(V128,Hoja4!$A$90:$B$93,2,0)</f>
        <v>1 07 Gastos de personal</v>
      </c>
      <c r="X128" s="10">
        <v>1032656379</v>
      </c>
      <c r="Y128" t="s">
        <v>3824</v>
      </c>
      <c r="Z128" s="14">
        <v>0</v>
      </c>
      <c r="AA128" s="14">
        <v>0</v>
      </c>
      <c r="AB128" s="3">
        <v>18150000</v>
      </c>
      <c r="AC128" s="3">
        <v>18150000</v>
      </c>
      <c r="AD128" s="3">
        <v>0</v>
      </c>
      <c r="AE128" s="12">
        <v>2327</v>
      </c>
      <c r="AF128" s="27" t="s">
        <v>8457</v>
      </c>
      <c r="AG128" s="12">
        <v>125129</v>
      </c>
      <c r="AH128" s="10">
        <v>3</v>
      </c>
      <c r="AI128" s="46" t="s">
        <v>8531</v>
      </c>
      <c r="AJ128" s="46" t="s">
        <v>8532</v>
      </c>
    </row>
    <row r="129" spans="1:36" x14ac:dyDescent="0.2">
      <c r="A129" s="10">
        <v>2025</v>
      </c>
      <c r="B129" s="10">
        <v>2</v>
      </c>
      <c r="C129" s="11">
        <v>45658</v>
      </c>
      <c r="D129" s="11">
        <v>45747</v>
      </c>
      <c r="E129" s="10" t="s">
        <v>2</v>
      </c>
      <c r="F129" s="11">
        <v>45706</v>
      </c>
      <c r="G129" s="12">
        <v>148</v>
      </c>
      <c r="H129" t="s">
        <v>692</v>
      </c>
      <c r="I129" t="s">
        <v>7100</v>
      </c>
      <c r="J129" s="8" t="s">
        <v>8244</v>
      </c>
      <c r="K129" s="80" t="str">
        <f>VLOOKUP(J129,Hoja4!$A$56:$B$73,2,0)</f>
        <v>148 148 - CONTRATO DE PRESTACION DE SERVICIOS DE APOYO A LA GESTION</v>
      </c>
      <c r="L129" s="12">
        <v>180</v>
      </c>
      <c r="M129" t="s">
        <v>8</v>
      </c>
      <c r="N129" s="12">
        <v>1128</v>
      </c>
      <c r="O129" s="12">
        <v>1150</v>
      </c>
      <c r="P129" t="s">
        <v>7102</v>
      </c>
      <c r="Q129" t="s">
        <v>6434</v>
      </c>
      <c r="R129" t="s">
        <v>6435</v>
      </c>
      <c r="S129" s="12">
        <v>10</v>
      </c>
      <c r="T129" t="s">
        <v>382</v>
      </c>
      <c r="U129" s="79" t="str">
        <f>VLOOKUP(S129,Hoja4!$A$43:$B$51,2,0)</f>
        <v>10 10 - CONTRATACIÓN DIRECTA</v>
      </c>
      <c r="V129" s="79" t="str">
        <f>VLOOKUP(U129,Hoja4!$A$76:$B$87,2,0)</f>
        <v>2 02 Personal supernumerario y planta temporal</v>
      </c>
      <c r="W129" s="79" t="str">
        <f>VLOOKUP(V129,Hoja4!$A$90:$B$93,2,0)</f>
        <v>1 07 Gastos de personal</v>
      </c>
      <c r="X129" s="10">
        <v>52145858</v>
      </c>
      <c r="Y129" t="s">
        <v>1819</v>
      </c>
      <c r="Z129" s="14">
        <v>0</v>
      </c>
      <c r="AA129" s="14">
        <v>0</v>
      </c>
      <c r="AB129" s="3">
        <v>18150000</v>
      </c>
      <c r="AC129" s="3">
        <v>18150000</v>
      </c>
      <c r="AD129" s="3">
        <v>0</v>
      </c>
      <c r="AE129" s="12">
        <v>2289</v>
      </c>
      <c r="AF129" s="27" t="s">
        <v>8452</v>
      </c>
      <c r="AG129" s="12">
        <v>125185</v>
      </c>
      <c r="AH129" s="10">
        <v>1</v>
      </c>
      <c r="AI129" s="46" t="s">
        <v>8522</v>
      </c>
      <c r="AJ129" s="46" t="s">
        <v>8526</v>
      </c>
    </row>
    <row r="130" spans="1:36" x14ac:dyDescent="0.2">
      <c r="A130" s="10">
        <v>2025</v>
      </c>
      <c r="B130" s="10">
        <v>2</v>
      </c>
      <c r="C130" s="11">
        <v>45658</v>
      </c>
      <c r="D130" s="11">
        <v>45747</v>
      </c>
      <c r="E130" s="10" t="s">
        <v>2</v>
      </c>
      <c r="F130" s="11">
        <v>45706</v>
      </c>
      <c r="G130" s="12">
        <v>148</v>
      </c>
      <c r="H130" t="s">
        <v>692</v>
      </c>
      <c r="I130" t="s">
        <v>7105</v>
      </c>
      <c r="J130" s="8" t="s">
        <v>8244</v>
      </c>
      <c r="K130" s="80" t="str">
        <f>VLOOKUP(J130,Hoja4!$A$56:$B$73,2,0)</f>
        <v>148 148 - CONTRATO DE PRESTACION DE SERVICIOS DE APOYO A LA GESTION</v>
      </c>
      <c r="L130" s="12">
        <v>180</v>
      </c>
      <c r="M130" t="s">
        <v>8</v>
      </c>
      <c r="N130" s="12">
        <v>1132</v>
      </c>
      <c r="O130" s="12">
        <v>1151</v>
      </c>
      <c r="P130" t="s">
        <v>7107</v>
      </c>
      <c r="Q130" t="s">
        <v>6434</v>
      </c>
      <c r="R130" t="s">
        <v>6435</v>
      </c>
      <c r="S130" s="12">
        <v>10</v>
      </c>
      <c r="T130" t="s">
        <v>382</v>
      </c>
      <c r="U130" s="79" t="str">
        <f>VLOOKUP(S130,Hoja4!$A$43:$B$51,2,0)</f>
        <v>10 10 - CONTRATACIÓN DIRECTA</v>
      </c>
      <c r="V130" s="79" t="str">
        <f>VLOOKUP(U130,Hoja4!$A$76:$B$87,2,0)</f>
        <v>2 02 Personal supernumerario y planta temporal</v>
      </c>
      <c r="W130" s="79" t="str">
        <f>VLOOKUP(V130,Hoja4!$A$90:$B$93,2,0)</f>
        <v>1 07 Gastos de personal</v>
      </c>
      <c r="X130" s="10">
        <v>1053609479</v>
      </c>
      <c r="Y130" t="s">
        <v>3055</v>
      </c>
      <c r="Z130" s="14">
        <v>0</v>
      </c>
      <c r="AA130" s="14">
        <v>0</v>
      </c>
      <c r="AB130" s="3">
        <v>25200000</v>
      </c>
      <c r="AC130" s="3">
        <v>25200000</v>
      </c>
      <c r="AD130" s="3">
        <v>0</v>
      </c>
      <c r="AE130" s="12">
        <v>2289</v>
      </c>
      <c r="AF130" s="27" t="s">
        <v>8452</v>
      </c>
      <c r="AG130" s="12">
        <v>125638</v>
      </c>
      <c r="AH130" s="10">
        <v>1</v>
      </c>
      <c r="AI130" s="46" t="s">
        <v>8522</v>
      </c>
      <c r="AJ130" s="46" t="s">
        <v>8526</v>
      </c>
    </row>
    <row r="131" spans="1:36" x14ac:dyDescent="0.2">
      <c r="A131" s="10">
        <v>2025</v>
      </c>
      <c r="B131" s="10">
        <v>2</v>
      </c>
      <c r="C131" s="11">
        <v>45658</v>
      </c>
      <c r="D131" s="11">
        <v>45747</v>
      </c>
      <c r="E131" s="10" t="s">
        <v>2</v>
      </c>
      <c r="F131" s="11">
        <v>45707</v>
      </c>
      <c r="G131" s="12">
        <v>148</v>
      </c>
      <c r="H131" t="s">
        <v>692</v>
      </c>
      <c r="I131" t="s">
        <v>7110</v>
      </c>
      <c r="J131" s="8" t="s">
        <v>8244</v>
      </c>
      <c r="K131" s="80" t="str">
        <f>VLOOKUP(J131,Hoja4!$A$56:$B$73,2,0)</f>
        <v>148 148 - CONTRATO DE PRESTACION DE SERVICIOS DE APOYO A LA GESTION</v>
      </c>
      <c r="L131" s="12">
        <v>180</v>
      </c>
      <c r="M131" t="s">
        <v>8</v>
      </c>
      <c r="N131" s="12">
        <v>1025</v>
      </c>
      <c r="O131" s="12">
        <v>1152</v>
      </c>
      <c r="P131" t="s">
        <v>7112</v>
      </c>
      <c r="Q131" t="s">
        <v>7113</v>
      </c>
      <c r="R131" t="s">
        <v>7114</v>
      </c>
      <c r="S131" s="12">
        <v>10</v>
      </c>
      <c r="T131" t="s">
        <v>382</v>
      </c>
      <c r="U131" s="79" t="str">
        <f>VLOOKUP(S131,Hoja4!$A$43:$B$51,2,0)</f>
        <v>10 10 - CONTRATACIÓN DIRECTA</v>
      </c>
      <c r="V131" s="79" t="str">
        <f>VLOOKUP(U131,Hoja4!$A$76:$B$87,2,0)</f>
        <v>2 02 Personal supernumerario y planta temporal</v>
      </c>
      <c r="W131" s="79" t="str">
        <f>VLOOKUP(V131,Hoja4!$A$90:$B$93,2,0)</f>
        <v>1 07 Gastos de personal</v>
      </c>
      <c r="X131" s="10">
        <v>1024577117</v>
      </c>
      <c r="Y131" t="s">
        <v>760</v>
      </c>
      <c r="Z131" s="14">
        <v>0</v>
      </c>
      <c r="AA131" s="14">
        <v>0</v>
      </c>
      <c r="AB131" s="3">
        <v>28400000</v>
      </c>
      <c r="AC131" s="3">
        <v>28400000</v>
      </c>
      <c r="AD131" s="3">
        <v>0</v>
      </c>
      <c r="AE131" s="12">
        <v>2319</v>
      </c>
      <c r="AF131" s="27" t="s">
        <v>8466</v>
      </c>
      <c r="AG131" s="12">
        <v>125749</v>
      </c>
      <c r="AH131" s="10">
        <v>3</v>
      </c>
      <c r="AI131" s="46" t="s">
        <v>8511</v>
      </c>
      <c r="AJ131" s="46" t="s">
        <v>8514</v>
      </c>
    </row>
    <row r="132" spans="1:36" x14ac:dyDescent="0.2">
      <c r="A132" s="10">
        <v>2025</v>
      </c>
      <c r="B132" s="10">
        <v>2</v>
      </c>
      <c r="C132" s="11">
        <v>45658</v>
      </c>
      <c r="D132" s="11">
        <v>45747</v>
      </c>
      <c r="E132" s="10" t="s">
        <v>2</v>
      </c>
      <c r="F132" s="11">
        <v>45707</v>
      </c>
      <c r="G132" s="12">
        <v>148</v>
      </c>
      <c r="H132" t="s">
        <v>692</v>
      </c>
      <c r="I132" t="s">
        <v>7118</v>
      </c>
      <c r="J132" s="8" t="s">
        <v>8244</v>
      </c>
      <c r="K132" s="80" t="str">
        <f>VLOOKUP(J132,Hoja4!$A$56:$B$73,2,0)</f>
        <v>148 148 - CONTRATO DE PRESTACION DE SERVICIOS DE APOYO A LA GESTION</v>
      </c>
      <c r="L132" s="12">
        <v>241</v>
      </c>
      <c r="M132" t="s">
        <v>8</v>
      </c>
      <c r="N132" s="12">
        <v>1030</v>
      </c>
      <c r="O132" s="12">
        <v>1153</v>
      </c>
      <c r="P132" t="s">
        <v>7120</v>
      </c>
      <c r="Q132" t="s">
        <v>6434</v>
      </c>
      <c r="R132" t="s">
        <v>6435</v>
      </c>
      <c r="S132" s="12">
        <v>10</v>
      </c>
      <c r="T132" t="s">
        <v>382</v>
      </c>
      <c r="U132" s="79" t="str">
        <f>VLOOKUP(S132,Hoja4!$A$43:$B$51,2,0)</f>
        <v>10 10 - CONTRATACIÓN DIRECTA</v>
      </c>
      <c r="V132" s="79" t="str">
        <f>VLOOKUP(U132,Hoja4!$A$76:$B$87,2,0)</f>
        <v>2 02 Personal supernumerario y planta temporal</v>
      </c>
      <c r="W132" s="79" t="str">
        <f>VLOOKUP(V132,Hoja4!$A$90:$B$93,2,0)</f>
        <v>1 07 Gastos de personal</v>
      </c>
      <c r="X132" s="10">
        <v>1022969793</v>
      </c>
      <c r="Y132" t="s">
        <v>662</v>
      </c>
      <c r="Z132" s="14">
        <v>0</v>
      </c>
      <c r="AA132" s="14">
        <v>0</v>
      </c>
      <c r="AB132" s="3">
        <v>36640000</v>
      </c>
      <c r="AC132" s="3">
        <v>36640000</v>
      </c>
      <c r="AD132" s="3">
        <v>0</v>
      </c>
      <c r="AE132" s="12">
        <v>2289</v>
      </c>
      <c r="AF132" s="27" t="s">
        <v>8452</v>
      </c>
      <c r="AG132" s="12">
        <v>126405</v>
      </c>
      <c r="AH132" s="10">
        <v>1</v>
      </c>
      <c r="AI132" s="46" t="s">
        <v>8522</v>
      </c>
      <c r="AJ132" s="46" t="s">
        <v>8526</v>
      </c>
    </row>
    <row r="133" spans="1:36" x14ac:dyDescent="0.2">
      <c r="A133" s="10">
        <v>2025</v>
      </c>
      <c r="B133" s="10">
        <v>2</v>
      </c>
      <c r="C133" s="11">
        <v>45658</v>
      </c>
      <c r="D133" s="11">
        <v>45747</v>
      </c>
      <c r="E133" s="10" t="s">
        <v>2</v>
      </c>
      <c r="F133" s="11">
        <v>45707</v>
      </c>
      <c r="G133" s="12">
        <v>145</v>
      </c>
      <c r="H133" t="s">
        <v>682</v>
      </c>
      <c r="I133" t="s">
        <v>7123</v>
      </c>
      <c r="J133" s="8" t="s">
        <v>8243</v>
      </c>
      <c r="K133" s="80" t="str">
        <f>VLOOKUP(J133,Hoja4!$A$56:$B$73,2,0)</f>
        <v>145 145 - CONTRATO DE PRESTACION DE SERVICIOS PROFESIONALES</v>
      </c>
      <c r="L133" s="12">
        <v>180</v>
      </c>
      <c r="M133" t="s">
        <v>8</v>
      </c>
      <c r="N133" s="12">
        <v>1147</v>
      </c>
      <c r="O133" s="12">
        <v>1154</v>
      </c>
      <c r="P133" t="s">
        <v>7125</v>
      </c>
      <c r="Q133" t="s">
        <v>6816</v>
      </c>
      <c r="R133" t="s">
        <v>6817</v>
      </c>
      <c r="S133" s="12">
        <v>10</v>
      </c>
      <c r="T133" t="s">
        <v>382</v>
      </c>
      <c r="U133" s="79" t="str">
        <f>VLOOKUP(S133,Hoja4!$A$43:$B$51,2,0)</f>
        <v>10 10 - CONTRATACIÓN DIRECTA</v>
      </c>
      <c r="V133" s="79" t="str">
        <f>VLOOKUP(U133,Hoja4!$A$76:$B$87,2,0)</f>
        <v>2 02 Personal supernumerario y planta temporal</v>
      </c>
      <c r="W133" s="79" t="str">
        <f>VLOOKUP(V133,Hoja4!$A$90:$B$93,2,0)</f>
        <v>1 07 Gastos de personal</v>
      </c>
      <c r="X133" s="10">
        <v>1001169943</v>
      </c>
      <c r="Y133" t="s">
        <v>2201</v>
      </c>
      <c r="Z133" s="14">
        <v>0</v>
      </c>
      <c r="AA133" s="14">
        <v>0</v>
      </c>
      <c r="AB133" s="3">
        <v>31500000</v>
      </c>
      <c r="AC133" s="3">
        <v>31500000</v>
      </c>
      <c r="AD133" s="3">
        <v>0</v>
      </c>
      <c r="AE133" s="12">
        <v>2526</v>
      </c>
      <c r="AF133" s="27" t="s">
        <v>8455</v>
      </c>
      <c r="AG133" s="12">
        <v>127537</v>
      </c>
      <c r="AH133" s="10">
        <v>1</v>
      </c>
      <c r="AI133" s="46" t="s">
        <v>8505</v>
      </c>
      <c r="AJ133" s="46" t="s">
        <v>8507</v>
      </c>
    </row>
    <row r="134" spans="1:36" x14ac:dyDescent="0.2">
      <c r="A134" s="10">
        <v>2025</v>
      </c>
      <c r="B134" s="10">
        <v>2</v>
      </c>
      <c r="C134" s="11">
        <v>45658</v>
      </c>
      <c r="D134" s="11">
        <v>45747</v>
      </c>
      <c r="E134" s="10" t="s">
        <v>2</v>
      </c>
      <c r="F134" s="11">
        <v>45707</v>
      </c>
      <c r="G134" s="12">
        <v>145</v>
      </c>
      <c r="H134" t="s">
        <v>682</v>
      </c>
      <c r="I134" t="s">
        <v>7128</v>
      </c>
      <c r="J134" s="8" t="s">
        <v>8243</v>
      </c>
      <c r="K134" s="80" t="str">
        <f>VLOOKUP(J134,Hoja4!$A$56:$B$73,2,0)</f>
        <v>145 145 - CONTRATO DE PRESTACION DE SERVICIOS PROFESIONALES</v>
      </c>
      <c r="L134" s="12">
        <v>180</v>
      </c>
      <c r="M134" t="s">
        <v>8</v>
      </c>
      <c r="N134" s="12">
        <v>1150</v>
      </c>
      <c r="O134" s="12">
        <v>1155</v>
      </c>
      <c r="P134" t="s">
        <v>7130</v>
      </c>
      <c r="Q134" t="s">
        <v>6875</v>
      </c>
      <c r="R134" t="s">
        <v>6876</v>
      </c>
      <c r="S134" s="12">
        <v>10</v>
      </c>
      <c r="T134" t="s">
        <v>382</v>
      </c>
      <c r="U134" s="79" t="str">
        <f>VLOOKUP(S134,Hoja4!$A$43:$B$51,2,0)</f>
        <v>10 10 - CONTRATACIÓN DIRECTA</v>
      </c>
      <c r="V134" s="79" t="str">
        <f>VLOOKUP(U134,Hoja4!$A$76:$B$87,2,0)</f>
        <v>2 02 Personal supernumerario y planta temporal</v>
      </c>
      <c r="W134" s="79" t="str">
        <f>VLOOKUP(V134,Hoja4!$A$90:$B$93,2,0)</f>
        <v>1 07 Gastos de personal</v>
      </c>
      <c r="X134" s="10">
        <v>1022928085</v>
      </c>
      <c r="Y134" t="s">
        <v>3281</v>
      </c>
      <c r="Z134" s="14">
        <v>0</v>
      </c>
      <c r="AA134" s="14">
        <v>0</v>
      </c>
      <c r="AB134" s="3">
        <v>30240000</v>
      </c>
      <c r="AC134" s="3">
        <v>29904000</v>
      </c>
      <c r="AD134" s="3">
        <v>336000</v>
      </c>
      <c r="AE134" s="12">
        <v>2541</v>
      </c>
      <c r="AF134" s="27" t="s">
        <v>9337</v>
      </c>
      <c r="AG134" s="12">
        <v>127818</v>
      </c>
      <c r="AH134" s="10">
        <v>3</v>
      </c>
      <c r="AI134" s="46" t="s">
        <v>8511</v>
      </c>
      <c r="AJ134" s="46" t="s">
        <v>8513</v>
      </c>
    </row>
    <row r="135" spans="1:36" x14ac:dyDescent="0.2">
      <c r="A135" s="10">
        <v>2025</v>
      </c>
      <c r="B135" s="10">
        <v>2</v>
      </c>
      <c r="C135" s="11">
        <v>45658</v>
      </c>
      <c r="D135" s="11">
        <v>45747</v>
      </c>
      <c r="E135" s="10" t="s">
        <v>2</v>
      </c>
      <c r="F135" s="11">
        <v>45707</v>
      </c>
      <c r="G135" s="12">
        <v>148</v>
      </c>
      <c r="H135" t="s">
        <v>692</v>
      </c>
      <c r="I135" t="s">
        <v>7133</v>
      </c>
      <c r="J135" s="8" t="s">
        <v>8244</v>
      </c>
      <c r="K135" s="80" t="str">
        <f>VLOOKUP(J135,Hoja4!$A$56:$B$73,2,0)</f>
        <v>148 148 - CONTRATO DE PRESTACION DE SERVICIOS DE APOYO A LA GESTION</v>
      </c>
      <c r="L135" s="12">
        <v>241</v>
      </c>
      <c r="M135" t="s">
        <v>8</v>
      </c>
      <c r="N135" s="12">
        <v>1028</v>
      </c>
      <c r="O135" s="12">
        <v>1156</v>
      </c>
      <c r="P135" t="s">
        <v>7135</v>
      </c>
      <c r="Q135" t="s">
        <v>6948</v>
      </c>
      <c r="R135" t="s">
        <v>6949</v>
      </c>
      <c r="S135" s="12">
        <v>10</v>
      </c>
      <c r="T135" t="s">
        <v>382</v>
      </c>
      <c r="U135" s="79" t="str">
        <f>VLOOKUP(S135,Hoja4!$A$43:$B$51,2,0)</f>
        <v>10 10 - CONTRATACIÓN DIRECTA</v>
      </c>
      <c r="V135" s="79" t="str">
        <f>VLOOKUP(U135,Hoja4!$A$76:$B$87,2,0)</f>
        <v>2 02 Personal supernumerario y planta temporal</v>
      </c>
      <c r="W135" s="79" t="str">
        <f>VLOOKUP(V135,Hoja4!$A$90:$B$93,2,0)</f>
        <v>1 07 Gastos de personal</v>
      </c>
      <c r="X135" s="10">
        <v>1033707611</v>
      </c>
      <c r="Y135" t="s">
        <v>2919</v>
      </c>
      <c r="Z135" s="14">
        <v>0</v>
      </c>
      <c r="AA135" s="14">
        <v>0</v>
      </c>
      <c r="AB135" s="3">
        <v>16800000</v>
      </c>
      <c r="AC135" s="3">
        <v>16800000</v>
      </c>
      <c r="AD135" s="3">
        <v>0</v>
      </c>
      <c r="AE135" s="12">
        <v>2696</v>
      </c>
      <c r="AF135" s="27" t="s">
        <v>8495</v>
      </c>
      <c r="AG135" s="12">
        <v>126317</v>
      </c>
      <c r="AH135" s="10">
        <v>5</v>
      </c>
      <c r="AI135" s="46" t="s">
        <v>8531</v>
      </c>
      <c r="AJ135" s="46" t="s">
        <v>8534</v>
      </c>
    </row>
    <row r="136" spans="1:36" x14ac:dyDescent="0.2">
      <c r="A136" s="10">
        <v>2025</v>
      </c>
      <c r="B136" s="10">
        <v>2</v>
      </c>
      <c r="C136" s="11">
        <v>45658</v>
      </c>
      <c r="D136" s="11">
        <v>45747</v>
      </c>
      <c r="E136" s="10" t="s">
        <v>2</v>
      </c>
      <c r="F136" s="11">
        <v>45707</v>
      </c>
      <c r="G136" s="12">
        <v>145</v>
      </c>
      <c r="H136" t="s">
        <v>682</v>
      </c>
      <c r="I136" t="s">
        <v>7138</v>
      </c>
      <c r="J136" s="8" t="s">
        <v>8243</v>
      </c>
      <c r="K136" s="80" t="str">
        <f>VLOOKUP(J136,Hoja4!$A$56:$B$73,2,0)</f>
        <v>145 145 - CONTRATO DE PRESTACION DE SERVICIOS PROFESIONALES</v>
      </c>
      <c r="L136" s="12">
        <v>180</v>
      </c>
      <c r="M136" t="s">
        <v>8</v>
      </c>
      <c r="N136" s="12">
        <v>1150</v>
      </c>
      <c r="O136" s="12">
        <v>1157</v>
      </c>
      <c r="P136" t="s">
        <v>7139</v>
      </c>
      <c r="Q136" t="s">
        <v>6875</v>
      </c>
      <c r="R136" t="s">
        <v>6876</v>
      </c>
      <c r="S136" s="12">
        <v>10</v>
      </c>
      <c r="T136" t="s">
        <v>382</v>
      </c>
      <c r="U136" s="79" t="str">
        <f>VLOOKUP(S136,Hoja4!$A$43:$B$51,2,0)</f>
        <v>10 10 - CONTRATACIÓN DIRECTA</v>
      </c>
      <c r="V136" s="79" t="str">
        <f>VLOOKUP(U136,Hoja4!$A$76:$B$87,2,0)</f>
        <v>2 02 Personal supernumerario y planta temporal</v>
      </c>
      <c r="W136" s="79" t="str">
        <f>VLOOKUP(V136,Hoja4!$A$90:$B$93,2,0)</f>
        <v>1 07 Gastos de personal</v>
      </c>
      <c r="X136" s="10">
        <v>1012436498</v>
      </c>
      <c r="Y136" t="s">
        <v>1724</v>
      </c>
      <c r="Z136" s="14">
        <v>0</v>
      </c>
      <c r="AA136" s="14">
        <v>0</v>
      </c>
      <c r="AB136" s="3">
        <v>30240000</v>
      </c>
      <c r="AC136" s="3">
        <v>30240000</v>
      </c>
      <c r="AD136" s="3">
        <v>0</v>
      </c>
      <c r="AE136" s="12">
        <v>2541</v>
      </c>
      <c r="AF136" s="27" t="s">
        <v>9337</v>
      </c>
      <c r="AG136" s="12">
        <v>127818</v>
      </c>
      <c r="AH136" s="10">
        <v>3</v>
      </c>
      <c r="AI136" s="46" t="s">
        <v>8511</v>
      </c>
      <c r="AJ136" s="46" t="s">
        <v>8513</v>
      </c>
    </row>
    <row r="137" spans="1:36" x14ac:dyDescent="0.2">
      <c r="A137" s="10">
        <v>2025</v>
      </c>
      <c r="B137" s="10">
        <v>2</v>
      </c>
      <c r="C137" s="11">
        <v>45658</v>
      </c>
      <c r="D137" s="11">
        <v>45747</v>
      </c>
      <c r="E137" s="10" t="s">
        <v>2</v>
      </c>
      <c r="F137" s="11">
        <v>45707</v>
      </c>
      <c r="G137" s="12">
        <v>148</v>
      </c>
      <c r="H137" t="s">
        <v>692</v>
      </c>
      <c r="I137" t="s">
        <v>7141</v>
      </c>
      <c r="J137" s="8" t="s">
        <v>8244</v>
      </c>
      <c r="K137" s="80" t="str">
        <f>VLOOKUP(J137,Hoja4!$A$56:$B$73,2,0)</f>
        <v>148 148 - CONTRATO DE PRESTACION DE SERVICIOS DE APOYO A LA GESTION</v>
      </c>
      <c r="L137" s="12">
        <v>180</v>
      </c>
      <c r="M137" t="s">
        <v>8</v>
      </c>
      <c r="N137" s="12">
        <v>1134</v>
      </c>
      <c r="O137" s="12">
        <v>1158</v>
      </c>
      <c r="P137" t="s">
        <v>7143</v>
      </c>
      <c r="Q137" t="s">
        <v>6403</v>
      </c>
      <c r="R137" t="s">
        <v>6404</v>
      </c>
      <c r="S137" s="12">
        <v>10</v>
      </c>
      <c r="T137" t="s">
        <v>382</v>
      </c>
      <c r="U137" s="79" t="str">
        <f>VLOOKUP(S137,Hoja4!$A$43:$B$51,2,0)</f>
        <v>10 10 - CONTRATACIÓN DIRECTA</v>
      </c>
      <c r="V137" s="79" t="str">
        <f>VLOOKUP(U137,Hoja4!$A$76:$B$87,2,0)</f>
        <v>2 02 Personal supernumerario y planta temporal</v>
      </c>
      <c r="W137" s="79" t="str">
        <f>VLOOKUP(V137,Hoja4!$A$90:$B$93,2,0)</f>
        <v>1 07 Gastos de personal</v>
      </c>
      <c r="X137" s="10">
        <v>79556596</v>
      </c>
      <c r="Y137" t="s">
        <v>1926</v>
      </c>
      <c r="Z137" s="14">
        <v>0</v>
      </c>
      <c r="AA137" s="14">
        <v>0</v>
      </c>
      <c r="AB137" s="3">
        <v>27000000</v>
      </c>
      <c r="AC137" s="3">
        <v>27000000</v>
      </c>
      <c r="AD137" s="3">
        <v>0</v>
      </c>
      <c r="AE137" s="12">
        <v>2327</v>
      </c>
      <c r="AF137" s="27" t="s">
        <v>8456</v>
      </c>
      <c r="AG137" s="12">
        <v>125660</v>
      </c>
      <c r="AH137" s="10">
        <v>2</v>
      </c>
      <c r="AI137" s="46" t="s">
        <v>8531</v>
      </c>
      <c r="AJ137" s="46" t="s">
        <v>8532</v>
      </c>
    </row>
    <row r="138" spans="1:36" x14ac:dyDescent="0.2">
      <c r="A138" s="10">
        <v>2025</v>
      </c>
      <c r="B138" s="10">
        <v>2</v>
      </c>
      <c r="C138" s="11">
        <v>45658</v>
      </c>
      <c r="D138" s="11">
        <v>45747</v>
      </c>
      <c r="E138" s="10" t="s">
        <v>2</v>
      </c>
      <c r="F138" s="11">
        <v>45707</v>
      </c>
      <c r="G138" s="12">
        <v>148</v>
      </c>
      <c r="H138" t="s">
        <v>692</v>
      </c>
      <c r="I138" t="s">
        <v>7146</v>
      </c>
      <c r="J138" s="8" t="s">
        <v>8244</v>
      </c>
      <c r="K138" s="80" t="str">
        <f>VLOOKUP(J138,Hoja4!$A$56:$B$73,2,0)</f>
        <v>148 148 - CONTRATO DE PRESTACION DE SERVICIOS DE APOYO A LA GESTION</v>
      </c>
      <c r="L138" s="12">
        <v>180</v>
      </c>
      <c r="M138" t="s">
        <v>8</v>
      </c>
      <c r="N138" s="12">
        <v>1130</v>
      </c>
      <c r="O138" s="12">
        <v>1159</v>
      </c>
      <c r="P138" t="s">
        <v>7148</v>
      </c>
      <c r="Q138" t="s">
        <v>6465</v>
      </c>
      <c r="R138" t="s">
        <v>6466</v>
      </c>
      <c r="S138" s="12">
        <v>10</v>
      </c>
      <c r="T138" t="s">
        <v>382</v>
      </c>
      <c r="U138" s="79" t="str">
        <f>VLOOKUP(S138,Hoja4!$A$43:$B$51,2,0)</f>
        <v>10 10 - CONTRATACIÓN DIRECTA</v>
      </c>
      <c r="V138" s="79" t="str">
        <f>VLOOKUP(U138,Hoja4!$A$76:$B$87,2,0)</f>
        <v>2 02 Personal supernumerario y planta temporal</v>
      </c>
      <c r="W138" s="79" t="str">
        <f>VLOOKUP(V138,Hoja4!$A$90:$B$93,2,0)</f>
        <v>1 07 Gastos de personal</v>
      </c>
      <c r="X138" s="10">
        <v>1019032715</v>
      </c>
      <c r="Y138" t="s">
        <v>2348</v>
      </c>
      <c r="Z138" s="14">
        <v>0</v>
      </c>
      <c r="AA138" s="14">
        <v>0</v>
      </c>
      <c r="AB138" s="3">
        <v>29430000</v>
      </c>
      <c r="AC138" s="3">
        <v>29430000</v>
      </c>
      <c r="AD138" s="3">
        <v>0</v>
      </c>
      <c r="AE138" s="12">
        <v>2671</v>
      </c>
      <c r="AF138" s="27" t="s">
        <v>8487</v>
      </c>
      <c r="AG138" s="12">
        <v>125220</v>
      </c>
      <c r="AH138" s="10">
        <v>1</v>
      </c>
      <c r="AI138" s="46" t="s">
        <v>8522</v>
      </c>
      <c r="AJ138" s="46" t="s">
        <v>8525</v>
      </c>
    </row>
    <row r="139" spans="1:36" x14ac:dyDescent="0.2">
      <c r="A139" s="10">
        <v>2025</v>
      </c>
      <c r="B139" s="10">
        <v>2</v>
      </c>
      <c r="C139" s="11">
        <v>45658</v>
      </c>
      <c r="D139" s="11">
        <v>45747</v>
      </c>
      <c r="E139" s="10" t="s">
        <v>2</v>
      </c>
      <c r="F139" s="11">
        <v>45707</v>
      </c>
      <c r="G139" s="12">
        <v>145</v>
      </c>
      <c r="H139" t="s">
        <v>682</v>
      </c>
      <c r="I139" t="s">
        <v>7151</v>
      </c>
      <c r="J139" s="8" t="s">
        <v>8243</v>
      </c>
      <c r="K139" s="80" t="str">
        <f>VLOOKUP(J139,Hoja4!$A$56:$B$73,2,0)</f>
        <v>145 145 - CONTRATO DE PRESTACION DE SERVICIOS PROFESIONALES</v>
      </c>
      <c r="L139" s="12">
        <v>180</v>
      </c>
      <c r="M139" t="s">
        <v>8</v>
      </c>
      <c r="N139" s="12">
        <v>1143</v>
      </c>
      <c r="O139" s="12">
        <v>1160</v>
      </c>
      <c r="P139" t="s">
        <v>7153</v>
      </c>
      <c r="Q139" t="s">
        <v>6948</v>
      </c>
      <c r="R139" t="s">
        <v>6949</v>
      </c>
      <c r="S139" s="12">
        <v>10</v>
      </c>
      <c r="T139" t="s">
        <v>382</v>
      </c>
      <c r="U139" s="79" t="str">
        <f>VLOOKUP(S139,Hoja4!$A$43:$B$51,2,0)</f>
        <v>10 10 - CONTRATACIÓN DIRECTA</v>
      </c>
      <c r="V139" s="79" t="str">
        <f>VLOOKUP(U139,Hoja4!$A$76:$B$87,2,0)</f>
        <v>2 02 Personal supernumerario y planta temporal</v>
      </c>
      <c r="W139" s="79" t="str">
        <f>VLOOKUP(V139,Hoja4!$A$90:$B$93,2,0)</f>
        <v>1 07 Gastos de personal</v>
      </c>
      <c r="X139" s="10">
        <v>1023031689</v>
      </c>
      <c r="Y139" t="s">
        <v>3624</v>
      </c>
      <c r="Z139" s="14">
        <v>0</v>
      </c>
      <c r="AA139" s="14">
        <v>0</v>
      </c>
      <c r="AB139" s="3">
        <v>36000000</v>
      </c>
      <c r="AC139" s="3">
        <v>36000000</v>
      </c>
      <c r="AD139" s="3">
        <v>0</v>
      </c>
      <c r="AE139" s="12">
        <v>2696</v>
      </c>
      <c r="AF139" s="27" t="s">
        <v>8493</v>
      </c>
      <c r="AG139" s="12">
        <v>126319</v>
      </c>
      <c r="AH139" s="10">
        <v>1</v>
      </c>
      <c r="AI139" s="46" t="s">
        <v>8531</v>
      </c>
      <c r="AJ139" s="46" t="s">
        <v>8534</v>
      </c>
    </row>
    <row r="140" spans="1:36" x14ac:dyDescent="0.2">
      <c r="A140" s="10">
        <v>2025</v>
      </c>
      <c r="B140" s="10">
        <v>2</v>
      </c>
      <c r="C140" s="11">
        <v>45658</v>
      </c>
      <c r="D140" s="11">
        <v>45747</v>
      </c>
      <c r="E140" s="10" t="s">
        <v>2</v>
      </c>
      <c r="F140" s="11">
        <v>45707</v>
      </c>
      <c r="G140" s="12">
        <v>145</v>
      </c>
      <c r="H140" t="s">
        <v>682</v>
      </c>
      <c r="I140" t="s">
        <v>7156</v>
      </c>
      <c r="J140" s="8" t="s">
        <v>8243</v>
      </c>
      <c r="K140" s="80" t="str">
        <f>VLOOKUP(J140,Hoja4!$A$56:$B$73,2,0)</f>
        <v>145 145 - CONTRATO DE PRESTACION DE SERVICIOS PROFESIONALES</v>
      </c>
      <c r="L140" s="12">
        <v>180</v>
      </c>
      <c r="M140" t="s">
        <v>8</v>
      </c>
      <c r="N140" s="12">
        <v>1163</v>
      </c>
      <c r="O140" s="12">
        <v>1161</v>
      </c>
      <c r="P140" t="s">
        <v>7158</v>
      </c>
      <c r="Q140" t="s">
        <v>6403</v>
      </c>
      <c r="R140" t="s">
        <v>6404</v>
      </c>
      <c r="S140" s="12">
        <v>10</v>
      </c>
      <c r="T140" t="s">
        <v>382</v>
      </c>
      <c r="U140" s="79" t="str">
        <f>VLOOKUP(S140,Hoja4!$A$43:$B$51,2,0)</f>
        <v>10 10 - CONTRATACIÓN DIRECTA</v>
      </c>
      <c r="V140" s="79" t="str">
        <f>VLOOKUP(U140,Hoja4!$A$76:$B$87,2,0)</f>
        <v>2 02 Personal supernumerario y planta temporal</v>
      </c>
      <c r="W140" s="79" t="str">
        <f>VLOOKUP(V140,Hoja4!$A$90:$B$93,2,0)</f>
        <v>1 07 Gastos de personal</v>
      </c>
      <c r="X140" s="10">
        <v>79445177</v>
      </c>
      <c r="Y140" t="s">
        <v>7161</v>
      </c>
      <c r="Z140" s="14">
        <v>0</v>
      </c>
      <c r="AA140" s="14">
        <v>0</v>
      </c>
      <c r="AB140" s="3">
        <v>15000000</v>
      </c>
      <c r="AC140" s="3">
        <v>15000000</v>
      </c>
      <c r="AD140" s="3">
        <v>0</v>
      </c>
      <c r="AE140" s="12">
        <v>2327</v>
      </c>
      <c r="AF140" s="27" t="s">
        <v>8456</v>
      </c>
      <c r="AG140" s="12">
        <v>130412</v>
      </c>
      <c r="AH140" s="10">
        <v>2</v>
      </c>
      <c r="AI140" s="46" t="s">
        <v>8531</v>
      </c>
      <c r="AJ140" s="46" t="s">
        <v>8532</v>
      </c>
    </row>
    <row r="141" spans="1:36" x14ac:dyDescent="0.2">
      <c r="A141" s="10">
        <v>2025</v>
      </c>
      <c r="B141" s="10">
        <v>2</v>
      </c>
      <c r="C141" s="11">
        <v>45658</v>
      </c>
      <c r="D141" s="11">
        <v>45747</v>
      </c>
      <c r="E141" s="10" t="s">
        <v>2</v>
      </c>
      <c r="F141" s="11">
        <v>45707</v>
      </c>
      <c r="G141" s="12">
        <v>148</v>
      </c>
      <c r="H141" t="s">
        <v>692</v>
      </c>
      <c r="I141" t="s">
        <v>7164</v>
      </c>
      <c r="J141" s="8" t="s">
        <v>8244</v>
      </c>
      <c r="K141" s="80" t="str">
        <f>VLOOKUP(J141,Hoja4!$A$56:$B$73,2,0)</f>
        <v>148 148 - CONTRATO DE PRESTACION DE SERVICIOS DE APOYO A LA GESTION</v>
      </c>
      <c r="L141" s="12">
        <v>180</v>
      </c>
      <c r="M141" t="s">
        <v>8</v>
      </c>
      <c r="N141" s="12">
        <v>1135</v>
      </c>
      <c r="O141" s="12">
        <v>1162</v>
      </c>
      <c r="P141" t="s">
        <v>7166</v>
      </c>
      <c r="Q141" t="s">
        <v>6403</v>
      </c>
      <c r="R141" t="s">
        <v>6404</v>
      </c>
      <c r="S141" s="12">
        <v>10</v>
      </c>
      <c r="T141" t="s">
        <v>382</v>
      </c>
      <c r="U141" s="79" t="str">
        <f>VLOOKUP(S141,Hoja4!$A$43:$B$51,2,0)</f>
        <v>10 10 - CONTRATACIÓN DIRECTA</v>
      </c>
      <c r="V141" s="79" t="str">
        <f>VLOOKUP(U141,Hoja4!$A$76:$B$87,2,0)</f>
        <v>2 02 Personal supernumerario y planta temporal</v>
      </c>
      <c r="W141" s="79" t="str">
        <f>VLOOKUP(V141,Hoja4!$A$90:$B$93,2,0)</f>
        <v>1 07 Gastos de personal</v>
      </c>
      <c r="X141" s="10">
        <v>23497387</v>
      </c>
      <c r="Y141" t="s">
        <v>1970</v>
      </c>
      <c r="Z141" s="14">
        <v>0</v>
      </c>
      <c r="AA141" s="14">
        <v>0</v>
      </c>
      <c r="AB141" s="3">
        <v>25200000</v>
      </c>
      <c r="AC141" s="3">
        <v>25200000</v>
      </c>
      <c r="AD141" s="3">
        <v>0</v>
      </c>
      <c r="AE141" s="12">
        <v>2327</v>
      </c>
      <c r="AF141" s="27" t="s">
        <v>8456</v>
      </c>
      <c r="AG141" s="12">
        <v>125666</v>
      </c>
      <c r="AH141" s="10">
        <v>2</v>
      </c>
      <c r="AI141" s="46" t="s">
        <v>8531</v>
      </c>
      <c r="AJ141" s="46" t="s">
        <v>8532</v>
      </c>
    </row>
    <row r="142" spans="1:36" x14ac:dyDescent="0.2">
      <c r="A142" s="10">
        <v>2025</v>
      </c>
      <c r="B142" s="10">
        <v>2</v>
      </c>
      <c r="C142" s="11">
        <v>45658</v>
      </c>
      <c r="D142" s="11">
        <v>45747</v>
      </c>
      <c r="E142" s="10" t="s">
        <v>2</v>
      </c>
      <c r="F142" s="11">
        <v>45708</v>
      </c>
      <c r="G142" s="12">
        <v>31</v>
      </c>
      <c r="H142" t="s">
        <v>372</v>
      </c>
      <c r="I142" t="s">
        <v>7169</v>
      </c>
      <c r="J142" s="8" t="s">
        <v>8245</v>
      </c>
      <c r="K142" s="80" t="str">
        <f>VLOOKUP(J142,Hoja4!$A$56:$B$73,2,0)</f>
        <v>31 31 - RESOLUCION</v>
      </c>
      <c r="L142" s="12">
        <v>315</v>
      </c>
      <c r="M142" t="s">
        <v>8</v>
      </c>
      <c r="N142" s="12">
        <v>1177</v>
      </c>
      <c r="O142" s="12">
        <v>1163</v>
      </c>
      <c r="P142" t="s">
        <v>7171</v>
      </c>
      <c r="Q142" t="s">
        <v>6403</v>
      </c>
      <c r="R142" t="s">
        <v>6404</v>
      </c>
      <c r="S142" s="12">
        <v>96</v>
      </c>
      <c r="T142" t="s">
        <v>37</v>
      </c>
      <c r="U142" s="79" t="str">
        <f>VLOOKUP(S142,Hoja4!$A$43:$B$51,2,0)</f>
        <v>96 96 - N/A ACTO ADMINISTRATIVO (RESOLUCIÓN, DECRETO, ACUERDO, ETC.)</v>
      </c>
      <c r="V142" s="79" t="str">
        <f>VLOOKUP(U142,Hoja4!$A$76:$B$87,2,0)</f>
        <v>7 01 Subvenciones</v>
      </c>
      <c r="W142" s="79" t="str">
        <f>VLOOKUP(V142,Hoja4!$A$90:$B$93,2,0)</f>
        <v>2 08 Adquisición de bienes y servicios</v>
      </c>
      <c r="X142" s="10">
        <v>860011153</v>
      </c>
      <c r="Y142" t="s">
        <v>1357</v>
      </c>
      <c r="Z142" s="14">
        <v>0</v>
      </c>
      <c r="AA142" s="14">
        <v>0</v>
      </c>
      <c r="AB142" s="3">
        <v>324408</v>
      </c>
      <c r="AC142" s="3">
        <v>324408</v>
      </c>
      <c r="AD142" s="3">
        <v>0</v>
      </c>
      <c r="AE142" s="12">
        <v>2327</v>
      </c>
      <c r="AF142" s="27" t="s">
        <v>8456</v>
      </c>
      <c r="AG142" s="12" t="s">
        <v>8447</v>
      </c>
      <c r="AH142" s="10">
        <v>2</v>
      </c>
      <c r="AI142" s="46" t="s">
        <v>8531</v>
      </c>
      <c r="AJ142" s="46" t="s">
        <v>8532</v>
      </c>
    </row>
    <row r="143" spans="1:36" x14ac:dyDescent="0.2">
      <c r="A143" s="10">
        <v>2025</v>
      </c>
      <c r="B143" s="10">
        <v>2</v>
      </c>
      <c r="C143" s="11">
        <v>45658</v>
      </c>
      <c r="D143" s="11">
        <v>45747</v>
      </c>
      <c r="E143" s="10" t="s">
        <v>2</v>
      </c>
      <c r="F143" s="11">
        <v>45708</v>
      </c>
      <c r="G143" s="12">
        <v>31</v>
      </c>
      <c r="H143" t="s">
        <v>372</v>
      </c>
      <c r="I143" t="s">
        <v>7169</v>
      </c>
      <c r="J143" s="8" t="s">
        <v>8245</v>
      </c>
      <c r="K143" s="80" t="str">
        <f>VLOOKUP(J143,Hoja4!$A$56:$B$73,2,0)</f>
        <v>31 31 - RESOLUCION</v>
      </c>
      <c r="L143" s="12">
        <v>315</v>
      </c>
      <c r="M143" t="s">
        <v>8</v>
      </c>
      <c r="N143" s="12">
        <v>1177</v>
      </c>
      <c r="O143" s="12">
        <v>1163</v>
      </c>
      <c r="P143" t="s">
        <v>7171</v>
      </c>
      <c r="Q143" t="s">
        <v>6611</v>
      </c>
      <c r="R143" t="s">
        <v>6612</v>
      </c>
      <c r="S143" s="12">
        <v>96</v>
      </c>
      <c r="T143" t="s">
        <v>37</v>
      </c>
      <c r="U143" s="79" t="str">
        <f>VLOOKUP(S143,Hoja4!$A$43:$B$51,2,0)</f>
        <v>96 96 - N/A ACTO ADMINISTRATIVO (RESOLUCIÓN, DECRETO, ACUERDO, ETC.)</v>
      </c>
      <c r="V143" s="79" t="str">
        <f>VLOOKUP(U143,Hoja4!$A$76:$B$87,2,0)</f>
        <v>7 01 Subvenciones</v>
      </c>
      <c r="W143" s="79" t="str">
        <f>VLOOKUP(V143,Hoja4!$A$90:$B$93,2,0)</f>
        <v>2 08 Adquisición de bienes y servicios</v>
      </c>
      <c r="X143" s="10">
        <v>860011153</v>
      </c>
      <c r="Y143" t="s">
        <v>1357</v>
      </c>
      <c r="Z143" s="14">
        <v>0</v>
      </c>
      <c r="AA143" s="14">
        <v>0</v>
      </c>
      <c r="AB143" s="3">
        <v>920792</v>
      </c>
      <c r="AC143" s="3">
        <v>920792</v>
      </c>
      <c r="AD143" s="3">
        <v>0</v>
      </c>
      <c r="AE143" s="12">
        <v>2290</v>
      </c>
      <c r="AF143" s="37" t="s">
        <v>8463</v>
      </c>
      <c r="AG143" s="12" t="s">
        <v>8447</v>
      </c>
      <c r="AH143" s="10">
        <v>4</v>
      </c>
      <c r="AI143" s="46" t="s">
        <v>8505</v>
      </c>
      <c r="AJ143" s="46" t="s">
        <v>8509</v>
      </c>
    </row>
    <row r="144" spans="1:36" x14ac:dyDescent="0.2">
      <c r="A144" s="10">
        <v>2025</v>
      </c>
      <c r="B144" s="10">
        <v>2</v>
      </c>
      <c r="C144" s="11">
        <v>45658</v>
      </c>
      <c r="D144" s="11">
        <v>45747</v>
      </c>
      <c r="E144" s="10" t="s">
        <v>2</v>
      </c>
      <c r="F144" s="11">
        <v>45708</v>
      </c>
      <c r="G144" s="12">
        <v>145</v>
      </c>
      <c r="H144" t="s">
        <v>682</v>
      </c>
      <c r="I144" t="s">
        <v>7174</v>
      </c>
      <c r="J144" s="8" t="s">
        <v>8243</v>
      </c>
      <c r="K144" s="80" t="str">
        <f>VLOOKUP(J144,Hoja4!$A$56:$B$73,2,0)</f>
        <v>145 145 - CONTRATO DE PRESTACION DE SERVICIOS PROFESIONALES</v>
      </c>
      <c r="L144" s="12">
        <v>180</v>
      </c>
      <c r="M144" t="s">
        <v>8</v>
      </c>
      <c r="N144" s="12">
        <v>1159</v>
      </c>
      <c r="O144" s="12">
        <v>1164</v>
      </c>
      <c r="P144" t="s">
        <v>7176</v>
      </c>
      <c r="Q144" t="s">
        <v>6465</v>
      </c>
      <c r="R144" t="s">
        <v>6466</v>
      </c>
      <c r="S144" s="12">
        <v>10</v>
      </c>
      <c r="T144" t="s">
        <v>382</v>
      </c>
      <c r="U144" s="79" t="str">
        <f>VLOOKUP(S144,Hoja4!$A$43:$B$51,2,0)</f>
        <v>10 10 - CONTRATACIÓN DIRECTA</v>
      </c>
      <c r="V144" s="79" t="str">
        <f>VLOOKUP(U144,Hoja4!$A$76:$B$87,2,0)</f>
        <v>2 02 Personal supernumerario y planta temporal</v>
      </c>
      <c r="W144" s="79" t="str">
        <f>VLOOKUP(V144,Hoja4!$A$90:$B$93,2,0)</f>
        <v>1 07 Gastos de personal</v>
      </c>
      <c r="X144" s="10">
        <v>1015420289</v>
      </c>
      <c r="Y144" t="s">
        <v>2802</v>
      </c>
      <c r="Z144" s="14">
        <v>0</v>
      </c>
      <c r="AA144" s="14">
        <v>0</v>
      </c>
      <c r="AB144" s="3">
        <v>37800000</v>
      </c>
      <c r="AC144" s="3">
        <v>32970000</v>
      </c>
      <c r="AD144" s="3">
        <v>4830000</v>
      </c>
      <c r="AE144" s="12">
        <v>2671</v>
      </c>
      <c r="AF144" s="27" t="s">
        <v>8489</v>
      </c>
      <c r="AG144" s="12">
        <v>118324</v>
      </c>
      <c r="AH144" s="10">
        <v>3</v>
      </c>
      <c r="AI144" s="46" t="s">
        <v>8522</v>
      </c>
      <c r="AJ144" s="46" t="s">
        <v>8525</v>
      </c>
    </row>
    <row r="145" spans="1:36" x14ac:dyDescent="0.2">
      <c r="A145" s="10">
        <v>2025</v>
      </c>
      <c r="B145" s="10">
        <v>2</v>
      </c>
      <c r="C145" s="11">
        <v>45658</v>
      </c>
      <c r="D145" s="11">
        <v>45747</v>
      </c>
      <c r="E145" s="10" t="s">
        <v>2</v>
      </c>
      <c r="F145" s="11">
        <v>45708</v>
      </c>
      <c r="G145" s="12">
        <v>148</v>
      </c>
      <c r="H145" t="s">
        <v>692</v>
      </c>
      <c r="I145" t="s">
        <v>7179</v>
      </c>
      <c r="J145" s="8" t="s">
        <v>8244</v>
      </c>
      <c r="K145" s="80" t="str">
        <f>VLOOKUP(J145,Hoja4!$A$56:$B$73,2,0)</f>
        <v>148 148 - CONTRATO DE PRESTACION DE SERVICIOS DE APOYO A LA GESTION</v>
      </c>
      <c r="L145" s="12">
        <v>180</v>
      </c>
      <c r="M145" t="s">
        <v>8</v>
      </c>
      <c r="N145" s="12">
        <v>1126</v>
      </c>
      <c r="O145" s="12">
        <v>1165</v>
      </c>
      <c r="P145" t="s">
        <v>7181</v>
      </c>
      <c r="Q145" t="s">
        <v>6434</v>
      </c>
      <c r="R145" t="s">
        <v>6435</v>
      </c>
      <c r="S145" s="12">
        <v>10</v>
      </c>
      <c r="T145" t="s">
        <v>382</v>
      </c>
      <c r="U145" s="79" t="str">
        <f>VLOOKUP(S145,Hoja4!$A$43:$B$51,2,0)</f>
        <v>10 10 - CONTRATACIÓN DIRECTA</v>
      </c>
      <c r="V145" s="79" t="str">
        <f>VLOOKUP(U145,Hoja4!$A$76:$B$87,2,0)</f>
        <v>2 02 Personal supernumerario y planta temporal</v>
      </c>
      <c r="W145" s="79" t="str">
        <f>VLOOKUP(V145,Hoja4!$A$90:$B$93,2,0)</f>
        <v>1 07 Gastos de personal</v>
      </c>
      <c r="X145" s="10">
        <v>93381474</v>
      </c>
      <c r="Y145" t="s">
        <v>2419</v>
      </c>
      <c r="Z145" s="14">
        <v>0</v>
      </c>
      <c r="AA145" s="14">
        <v>0</v>
      </c>
      <c r="AB145" s="3">
        <v>29490000</v>
      </c>
      <c r="AC145" s="3">
        <v>28998500</v>
      </c>
      <c r="AD145" s="3">
        <v>491500</v>
      </c>
      <c r="AE145" s="12">
        <v>2289</v>
      </c>
      <c r="AF145" s="27" t="s">
        <v>8452</v>
      </c>
      <c r="AG145" s="12">
        <v>125166</v>
      </c>
      <c r="AH145" s="10">
        <v>1</v>
      </c>
      <c r="AI145" s="46" t="s">
        <v>8522</v>
      </c>
      <c r="AJ145" s="46" t="s">
        <v>8526</v>
      </c>
    </row>
    <row r="146" spans="1:36" x14ac:dyDescent="0.2">
      <c r="A146" s="10">
        <v>2025</v>
      </c>
      <c r="B146" s="10">
        <v>2</v>
      </c>
      <c r="C146" s="11">
        <v>45658</v>
      </c>
      <c r="D146" s="11">
        <v>45747</v>
      </c>
      <c r="E146" s="10" t="s">
        <v>2</v>
      </c>
      <c r="F146" s="11">
        <v>45709</v>
      </c>
      <c r="G146" s="12">
        <v>31</v>
      </c>
      <c r="H146" t="s">
        <v>372</v>
      </c>
      <c r="I146" s="15" t="s">
        <v>7184</v>
      </c>
      <c r="J146" s="8" t="s">
        <v>8245</v>
      </c>
      <c r="K146" s="80" t="str">
        <f>VLOOKUP(J146,Hoja4!$A$56:$B$73,2,0)</f>
        <v>31 31 - RESOLUCION</v>
      </c>
      <c r="L146" s="12">
        <v>313</v>
      </c>
      <c r="M146" t="s">
        <v>8</v>
      </c>
      <c r="N146" s="12">
        <v>1175</v>
      </c>
      <c r="O146" s="12">
        <v>1166</v>
      </c>
      <c r="P146" t="s">
        <v>7187</v>
      </c>
      <c r="Q146" t="s">
        <v>6684</v>
      </c>
      <c r="R146" t="s">
        <v>6685</v>
      </c>
      <c r="S146" s="12">
        <v>96</v>
      </c>
      <c r="T146" t="s">
        <v>37</v>
      </c>
      <c r="U146" s="79" t="str">
        <f>VLOOKUP(S146,Hoja4!$A$43:$B$51,2,0)</f>
        <v>96 96 - N/A ACTO ADMINISTRATIVO (RESOLUCIÓN, DECRETO, ACUERDO, ETC.)</v>
      </c>
      <c r="V146" s="79" t="str">
        <f>VLOOKUP(U146,Hoja4!$A$76:$B$87,2,0)</f>
        <v>7 01 Subvenciones</v>
      </c>
      <c r="W146" s="79" t="str">
        <f>VLOOKUP(V146,Hoja4!$A$90:$B$93,2,0)</f>
        <v>2 08 Adquisición de bienes y servicios</v>
      </c>
      <c r="X146" s="10">
        <v>860066942</v>
      </c>
      <c r="Y146" t="s">
        <v>107</v>
      </c>
      <c r="Z146" s="14">
        <v>0</v>
      </c>
      <c r="AA146" s="14">
        <v>0</v>
      </c>
      <c r="AB146" s="3">
        <v>800000</v>
      </c>
      <c r="AC146" s="3">
        <v>638568</v>
      </c>
      <c r="AD146" s="3">
        <v>161432</v>
      </c>
      <c r="AE146" s="12">
        <v>2398</v>
      </c>
      <c r="AF146" s="27" t="s">
        <v>8479</v>
      </c>
      <c r="AG146" s="12">
        <v>131018</v>
      </c>
      <c r="AH146" s="10">
        <v>1</v>
      </c>
      <c r="AI146" s="46" t="s">
        <v>8511</v>
      </c>
      <c r="AJ146" s="46" t="s">
        <v>8517</v>
      </c>
    </row>
    <row r="147" spans="1:36" x14ac:dyDescent="0.2">
      <c r="A147" s="10">
        <v>2025</v>
      </c>
      <c r="B147" s="10">
        <v>2</v>
      </c>
      <c r="C147" s="11">
        <v>45658</v>
      </c>
      <c r="D147" s="11">
        <v>45747</v>
      </c>
      <c r="E147" s="10" t="s">
        <v>2</v>
      </c>
      <c r="F147" s="11">
        <v>45709</v>
      </c>
      <c r="G147" s="12">
        <v>31</v>
      </c>
      <c r="H147" t="s">
        <v>372</v>
      </c>
      <c r="I147" s="15" t="s">
        <v>7190</v>
      </c>
      <c r="J147" s="8" t="s">
        <v>8245</v>
      </c>
      <c r="K147" s="80" t="str">
        <f>VLOOKUP(J147,Hoja4!$A$56:$B$73,2,0)</f>
        <v>31 31 - RESOLUCION</v>
      </c>
      <c r="L147" s="12">
        <v>313</v>
      </c>
      <c r="M147" t="s">
        <v>8</v>
      </c>
      <c r="N147" s="12">
        <v>1176</v>
      </c>
      <c r="O147" s="12">
        <v>1167</v>
      </c>
      <c r="P147" t="s">
        <v>7193</v>
      </c>
      <c r="Q147" t="s">
        <v>6684</v>
      </c>
      <c r="R147" t="s">
        <v>6685</v>
      </c>
      <c r="S147" s="12">
        <v>96</v>
      </c>
      <c r="T147" t="s">
        <v>37</v>
      </c>
      <c r="U147" s="79" t="str">
        <f>VLOOKUP(S147,Hoja4!$A$43:$B$51,2,0)</f>
        <v>96 96 - N/A ACTO ADMINISTRATIVO (RESOLUCIÓN, DECRETO, ACUERDO, ETC.)</v>
      </c>
      <c r="V147" s="79" t="str">
        <f>VLOOKUP(U147,Hoja4!$A$76:$B$87,2,0)</f>
        <v>7 01 Subvenciones</v>
      </c>
      <c r="W147" s="79" t="str">
        <f>VLOOKUP(V147,Hoja4!$A$90:$B$93,2,0)</f>
        <v>2 08 Adquisición de bienes y servicios</v>
      </c>
      <c r="X147" s="10">
        <v>860066942</v>
      </c>
      <c r="Y147" t="s">
        <v>107</v>
      </c>
      <c r="Z147" s="14">
        <v>0</v>
      </c>
      <c r="AA147" s="14">
        <v>0</v>
      </c>
      <c r="AB147" s="3">
        <v>39650000</v>
      </c>
      <c r="AC147" s="3">
        <v>39650000</v>
      </c>
      <c r="AD147" s="3">
        <v>0</v>
      </c>
      <c r="AE147" s="12">
        <v>2398</v>
      </c>
      <c r="AF147" s="27" t="s">
        <v>8479</v>
      </c>
      <c r="AG147" s="12">
        <v>131011</v>
      </c>
      <c r="AH147" s="10">
        <v>1</v>
      </c>
      <c r="AI147" s="46" t="s">
        <v>8511</v>
      </c>
      <c r="AJ147" s="46" t="s">
        <v>8517</v>
      </c>
    </row>
    <row r="148" spans="1:36" x14ac:dyDescent="0.2">
      <c r="A148" s="10">
        <v>2025</v>
      </c>
      <c r="B148" s="10">
        <v>2</v>
      </c>
      <c r="C148" s="11">
        <v>45658</v>
      </c>
      <c r="D148" s="11">
        <v>45747</v>
      </c>
      <c r="E148" s="10" t="s">
        <v>2</v>
      </c>
      <c r="F148" s="11">
        <v>45709</v>
      </c>
      <c r="G148" s="12">
        <v>145</v>
      </c>
      <c r="H148" t="s">
        <v>682</v>
      </c>
      <c r="I148" t="s">
        <v>7196</v>
      </c>
      <c r="J148" s="8" t="s">
        <v>8243</v>
      </c>
      <c r="K148" s="80" t="str">
        <f>VLOOKUP(J148,Hoja4!$A$56:$B$73,2,0)</f>
        <v>145 145 - CONTRATO DE PRESTACION DE SERVICIOS PROFESIONALES</v>
      </c>
      <c r="L148" s="12">
        <v>313</v>
      </c>
      <c r="M148" t="s">
        <v>8</v>
      </c>
      <c r="N148" s="12">
        <v>1118</v>
      </c>
      <c r="O148" s="12">
        <v>1168</v>
      </c>
      <c r="P148" t="s">
        <v>7198</v>
      </c>
      <c r="Q148" t="s">
        <v>6434</v>
      </c>
      <c r="R148" t="s">
        <v>6435</v>
      </c>
      <c r="S148" s="12">
        <v>10</v>
      </c>
      <c r="T148" t="s">
        <v>382</v>
      </c>
      <c r="U148" s="79" t="str">
        <f>VLOOKUP(S148,Hoja4!$A$43:$B$51,2,0)</f>
        <v>10 10 - CONTRATACIÓN DIRECTA</v>
      </c>
      <c r="V148" s="79" t="str">
        <f>VLOOKUP(U148,Hoja4!$A$76:$B$87,2,0)</f>
        <v>2 02 Personal supernumerario y planta temporal</v>
      </c>
      <c r="W148" s="79" t="str">
        <f>VLOOKUP(V148,Hoja4!$A$90:$B$93,2,0)</f>
        <v>1 07 Gastos de personal</v>
      </c>
      <c r="X148" s="10">
        <v>19466911</v>
      </c>
      <c r="Y148" t="s">
        <v>390</v>
      </c>
      <c r="Z148" s="14">
        <v>0</v>
      </c>
      <c r="AA148" s="14">
        <v>0</v>
      </c>
      <c r="AB148" s="3">
        <v>43800000</v>
      </c>
      <c r="AC148" s="3">
        <v>38933333</v>
      </c>
      <c r="AD148" s="3">
        <v>4866667</v>
      </c>
      <c r="AE148" s="12">
        <v>2289</v>
      </c>
      <c r="AF148" s="27" t="s">
        <v>8452</v>
      </c>
      <c r="AG148" s="12">
        <v>124965</v>
      </c>
      <c r="AH148" s="10">
        <v>1</v>
      </c>
      <c r="AI148" s="46" t="s">
        <v>8522</v>
      </c>
      <c r="AJ148" s="46" t="s">
        <v>8526</v>
      </c>
    </row>
    <row r="149" spans="1:36" x14ac:dyDescent="0.2">
      <c r="A149" s="10">
        <v>2025</v>
      </c>
      <c r="B149" s="10">
        <v>2</v>
      </c>
      <c r="C149" s="11">
        <v>45658</v>
      </c>
      <c r="D149" s="11">
        <v>45747</v>
      </c>
      <c r="E149" s="10" t="s">
        <v>2</v>
      </c>
      <c r="F149" s="11">
        <v>45709</v>
      </c>
      <c r="G149" s="12">
        <v>148</v>
      </c>
      <c r="H149" t="s">
        <v>692</v>
      </c>
      <c r="I149" t="s">
        <v>7200</v>
      </c>
      <c r="J149" s="8" t="s">
        <v>8244</v>
      </c>
      <c r="K149" s="80" t="str">
        <f>VLOOKUP(J149,Hoja4!$A$56:$B$73,2,0)</f>
        <v>148 148 - CONTRATO DE PRESTACION DE SERVICIOS DE APOYO A LA GESTION</v>
      </c>
      <c r="L149" s="12">
        <v>313</v>
      </c>
      <c r="M149" t="s">
        <v>8</v>
      </c>
      <c r="N149" s="12">
        <v>1106</v>
      </c>
      <c r="O149" s="12">
        <v>1169</v>
      </c>
      <c r="P149" t="s">
        <v>7202</v>
      </c>
      <c r="Q149" t="s">
        <v>6403</v>
      </c>
      <c r="R149" t="s">
        <v>6404</v>
      </c>
      <c r="S149" s="12">
        <v>10</v>
      </c>
      <c r="T149" t="s">
        <v>382</v>
      </c>
      <c r="U149" s="79" t="str">
        <f>VLOOKUP(S149,Hoja4!$A$43:$B$51,2,0)</f>
        <v>10 10 - CONTRATACIÓN DIRECTA</v>
      </c>
      <c r="V149" s="79" t="str">
        <f>VLOOKUP(U149,Hoja4!$A$76:$B$87,2,0)</f>
        <v>2 02 Personal supernumerario y planta temporal</v>
      </c>
      <c r="W149" s="79" t="str">
        <f>VLOOKUP(V149,Hoja4!$A$90:$B$93,2,0)</f>
        <v>1 07 Gastos de personal</v>
      </c>
      <c r="X149" s="10">
        <v>1032656434</v>
      </c>
      <c r="Y149" t="s">
        <v>1853</v>
      </c>
      <c r="Z149" s="14">
        <v>0</v>
      </c>
      <c r="AA149" s="14">
        <v>0</v>
      </c>
      <c r="AB149" s="3">
        <v>21780000</v>
      </c>
      <c r="AC149" s="3">
        <v>21780000</v>
      </c>
      <c r="AD149" s="3">
        <v>0</v>
      </c>
      <c r="AE149" s="12">
        <v>2327</v>
      </c>
      <c r="AF149" s="27" t="s">
        <v>8456</v>
      </c>
      <c r="AG149" s="12">
        <v>127697</v>
      </c>
      <c r="AH149" s="10">
        <v>2</v>
      </c>
      <c r="AI149" s="46" t="s">
        <v>8531</v>
      </c>
      <c r="AJ149" s="46" t="s">
        <v>8532</v>
      </c>
    </row>
    <row r="150" spans="1:36" x14ac:dyDescent="0.2">
      <c r="A150" s="10">
        <v>2025</v>
      </c>
      <c r="B150" s="10">
        <v>2</v>
      </c>
      <c r="C150" s="11">
        <v>45658</v>
      </c>
      <c r="D150" s="11">
        <v>45747</v>
      </c>
      <c r="E150" s="10" t="s">
        <v>2</v>
      </c>
      <c r="F150" s="11">
        <v>45709</v>
      </c>
      <c r="G150" s="12">
        <v>148</v>
      </c>
      <c r="H150" t="s">
        <v>692</v>
      </c>
      <c r="I150" t="s">
        <v>7205</v>
      </c>
      <c r="J150" s="8" t="s">
        <v>8244</v>
      </c>
      <c r="K150" s="80" t="str">
        <f>VLOOKUP(J150,Hoja4!$A$56:$B$73,2,0)</f>
        <v>148 148 - CONTRATO DE PRESTACION DE SERVICIOS DE APOYO A LA GESTION</v>
      </c>
      <c r="L150" s="12">
        <v>313</v>
      </c>
      <c r="M150" t="s">
        <v>8</v>
      </c>
      <c r="N150" s="12">
        <v>1107</v>
      </c>
      <c r="O150" s="12">
        <v>1170</v>
      </c>
      <c r="P150" t="s">
        <v>7207</v>
      </c>
      <c r="Q150" t="s">
        <v>6403</v>
      </c>
      <c r="R150" t="s">
        <v>6404</v>
      </c>
      <c r="S150" s="12">
        <v>10</v>
      </c>
      <c r="T150" t="s">
        <v>382</v>
      </c>
      <c r="U150" s="79" t="str">
        <f>VLOOKUP(S150,Hoja4!$A$43:$B$51,2,0)</f>
        <v>10 10 - CONTRATACIÓN DIRECTA</v>
      </c>
      <c r="V150" s="79" t="str">
        <f>VLOOKUP(U150,Hoja4!$A$76:$B$87,2,0)</f>
        <v>2 02 Personal supernumerario y planta temporal</v>
      </c>
      <c r="W150" s="79" t="str">
        <f>VLOOKUP(V150,Hoja4!$A$90:$B$93,2,0)</f>
        <v>1 07 Gastos de personal</v>
      </c>
      <c r="X150" s="10">
        <v>1077942240</v>
      </c>
      <c r="Y150" t="s">
        <v>808</v>
      </c>
      <c r="Z150" s="14">
        <v>0</v>
      </c>
      <c r="AA150" s="14">
        <v>0</v>
      </c>
      <c r="AB150" s="3">
        <v>17640000</v>
      </c>
      <c r="AC150" s="3">
        <v>17640000</v>
      </c>
      <c r="AD150" s="3">
        <v>0</v>
      </c>
      <c r="AE150" s="12">
        <v>2327</v>
      </c>
      <c r="AF150" s="27" t="s">
        <v>8456</v>
      </c>
      <c r="AG150" s="12">
        <v>127708</v>
      </c>
      <c r="AH150" s="10">
        <v>2</v>
      </c>
      <c r="AI150" s="46" t="s">
        <v>8531</v>
      </c>
      <c r="AJ150" s="46" t="s">
        <v>8532</v>
      </c>
    </row>
    <row r="151" spans="1:36" x14ac:dyDescent="0.2">
      <c r="A151" s="10">
        <v>2025</v>
      </c>
      <c r="B151" s="10">
        <v>2</v>
      </c>
      <c r="C151" s="11">
        <v>45658</v>
      </c>
      <c r="D151" s="11">
        <v>45747</v>
      </c>
      <c r="E151" s="10" t="s">
        <v>2</v>
      </c>
      <c r="F151" s="11">
        <v>45709</v>
      </c>
      <c r="G151" s="12">
        <v>148</v>
      </c>
      <c r="H151" t="s">
        <v>692</v>
      </c>
      <c r="I151" t="s">
        <v>7210</v>
      </c>
      <c r="J151" s="8" t="s">
        <v>8244</v>
      </c>
      <c r="K151" s="80" t="str">
        <f>VLOOKUP(J151,Hoja4!$A$56:$B$73,2,0)</f>
        <v>148 148 - CONTRATO DE PRESTACION DE SERVICIOS DE APOYO A LA GESTION</v>
      </c>
      <c r="L151" s="12">
        <v>313</v>
      </c>
      <c r="M151" t="s">
        <v>8</v>
      </c>
      <c r="N151" s="12">
        <v>1124</v>
      </c>
      <c r="O151" s="12">
        <v>1171</v>
      </c>
      <c r="P151" t="s">
        <v>7212</v>
      </c>
      <c r="Q151" t="s">
        <v>6403</v>
      </c>
      <c r="R151" t="s">
        <v>6404</v>
      </c>
      <c r="S151" s="12">
        <v>10</v>
      </c>
      <c r="T151" t="s">
        <v>382</v>
      </c>
      <c r="U151" s="79" t="str">
        <f>VLOOKUP(S151,Hoja4!$A$43:$B$51,2,0)</f>
        <v>10 10 - CONTRATACIÓN DIRECTA</v>
      </c>
      <c r="V151" s="79" t="str">
        <f>VLOOKUP(U151,Hoja4!$A$76:$B$87,2,0)</f>
        <v>2 02 Personal supernumerario y planta temporal</v>
      </c>
      <c r="W151" s="79" t="str">
        <f>VLOOKUP(V151,Hoja4!$A$90:$B$93,2,0)</f>
        <v>1 07 Gastos de personal</v>
      </c>
      <c r="X151" s="10">
        <v>1022390978</v>
      </c>
      <c r="Y151" t="s">
        <v>2582</v>
      </c>
      <c r="Z151" s="14">
        <v>0</v>
      </c>
      <c r="AA151" s="14">
        <v>0</v>
      </c>
      <c r="AB151" s="3">
        <v>27540000</v>
      </c>
      <c r="AC151" s="3">
        <v>24021000</v>
      </c>
      <c r="AD151" s="3">
        <v>3519000</v>
      </c>
      <c r="AE151" s="12">
        <v>2327</v>
      </c>
      <c r="AF151" s="27" t="s">
        <v>8456</v>
      </c>
      <c r="AG151" s="12">
        <v>124915</v>
      </c>
      <c r="AH151" s="10">
        <v>2</v>
      </c>
      <c r="AI151" s="46" t="s">
        <v>8531</v>
      </c>
      <c r="AJ151" s="46" t="s">
        <v>8532</v>
      </c>
    </row>
    <row r="152" spans="1:36" x14ac:dyDescent="0.2">
      <c r="A152" s="10">
        <v>2025</v>
      </c>
      <c r="B152" s="10">
        <v>2</v>
      </c>
      <c r="C152" s="11">
        <v>45658</v>
      </c>
      <c r="D152" s="11">
        <v>45747</v>
      </c>
      <c r="E152" s="10" t="s">
        <v>2</v>
      </c>
      <c r="F152" s="11">
        <v>45709</v>
      </c>
      <c r="G152" s="12">
        <v>145</v>
      </c>
      <c r="H152" t="s">
        <v>682</v>
      </c>
      <c r="I152" t="s">
        <v>7223</v>
      </c>
      <c r="J152" s="8" t="s">
        <v>8243</v>
      </c>
      <c r="K152" s="80" t="str">
        <f>VLOOKUP(J152,Hoja4!$A$56:$B$73,2,0)</f>
        <v>145 145 - CONTRATO DE PRESTACION DE SERVICIOS PROFESIONALES</v>
      </c>
      <c r="L152" s="12">
        <v>313</v>
      </c>
      <c r="M152" t="s">
        <v>8</v>
      </c>
      <c r="N152" s="12">
        <v>1117</v>
      </c>
      <c r="O152" s="12">
        <v>1173</v>
      </c>
      <c r="P152" t="s">
        <v>7224</v>
      </c>
      <c r="Q152" t="s">
        <v>7225</v>
      </c>
      <c r="R152" t="s">
        <v>7226</v>
      </c>
      <c r="S152" s="12">
        <v>10</v>
      </c>
      <c r="T152" t="s">
        <v>382</v>
      </c>
      <c r="U152" s="79" t="str">
        <f>VLOOKUP(S152,Hoja4!$A$43:$B$51,2,0)</f>
        <v>10 10 - CONTRATACIÓN DIRECTA</v>
      </c>
      <c r="V152" s="79" t="str">
        <f>VLOOKUP(U152,Hoja4!$A$76:$B$87,2,0)</f>
        <v>2 02 Personal supernumerario y planta temporal</v>
      </c>
      <c r="W152" s="79" t="str">
        <f>VLOOKUP(V152,Hoja4!$A$90:$B$93,2,0)</f>
        <v>1 07 Gastos de personal</v>
      </c>
      <c r="X152" s="10">
        <v>1052409028</v>
      </c>
      <c r="Y152" t="s">
        <v>688</v>
      </c>
      <c r="Z152" s="14">
        <v>0</v>
      </c>
      <c r="AA152" s="14">
        <v>0</v>
      </c>
      <c r="AB152" s="3">
        <v>42000000</v>
      </c>
      <c r="AC152" s="3">
        <v>42000000</v>
      </c>
      <c r="AD152" s="3">
        <v>0</v>
      </c>
      <c r="AE152" s="12">
        <v>2278</v>
      </c>
      <c r="AF152" s="27" t="s">
        <v>8451</v>
      </c>
      <c r="AG152" s="12">
        <v>124950</v>
      </c>
      <c r="AH152" s="10">
        <v>1</v>
      </c>
      <c r="AI152" s="46" t="s">
        <v>8522</v>
      </c>
      <c r="AJ152" s="46" t="s">
        <v>8530</v>
      </c>
    </row>
    <row r="153" spans="1:36" x14ac:dyDescent="0.2">
      <c r="A153" s="10">
        <v>2025</v>
      </c>
      <c r="B153" s="10">
        <v>2</v>
      </c>
      <c r="C153" s="11">
        <v>45658</v>
      </c>
      <c r="D153" s="11">
        <v>45747</v>
      </c>
      <c r="E153" s="10" t="s">
        <v>2</v>
      </c>
      <c r="F153" s="11">
        <v>45709</v>
      </c>
      <c r="G153" s="12">
        <v>145</v>
      </c>
      <c r="H153" t="s">
        <v>682</v>
      </c>
      <c r="I153" t="s">
        <v>7230</v>
      </c>
      <c r="J153" s="8" t="s">
        <v>8243</v>
      </c>
      <c r="K153" s="80" t="str">
        <f>VLOOKUP(J153,Hoja4!$A$56:$B$73,2,0)</f>
        <v>145 145 - CONTRATO DE PRESTACION DE SERVICIOS PROFESIONALES</v>
      </c>
      <c r="L153" s="12">
        <v>313</v>
      </c>
      <c r="M153" t="s">
        <v>8</v>
      </c>
      <c r="N153" s="12">
        <v>1165</v>
      </c>
      <c r="O153" s="12">
        <v>1174</v>
      </c>
      <c r="P153" t="s">
        <v>7232</v>
      </c>
      <c r="Q153" t="s">
        <v>6403</v>
      </c>
      <c r="R153" t="s">
        <v>6404</v>
      </c>
      <c r="S153" s="12">
        <v>10</v>
      </c>
      <c r="T153" t="s">
        <v>382</v>
      </c>
      <c r="U153" s="79" t="str">
        <f>VLOOKUP(S153,Hoja4!$A$43:$B$51,2,0)</f>
        <v>10 10 - CONTRATACIÓN DIRECTA</v>
      </c>
      <c r="V153" s="79" t="str">
        <f>VLOOKUP(U153,Hoja4!$A$76:$B$87,2,0)</f>
        <v>2 02 Personal supernumerario y planta temporal</v>
      </c>
      <c r="W153" s="79" t="str">
        <f>VLOOKUP(V153,Hoja4!$A$90:$B$93,2,0)</f>
        <v>1 07 Gastos de personal</v>
      </c>
      <c r="X153" s="10">
        <v>79378493</v>
      </c>
      <c r="Y153" t="s">
        <v>4337</v>
      </c>
      <c r="Z153" s="14">
        <v>0</v>
      </c>
      <c r="AA153" s="14">
        <v>0</v>
      </c>
      <c r="AB153" s="3">
        <v>34650000</v>
      </c>
      <c r="AC153" s="3">
        <v>34650000</v>
      </c>
      <c r="AD153" s="3">
        <v>0</v>
      </c>
      <c r="AE153" s="12">
        <v>2327</v>
      </c>
      <c r="AF153" s="27" t="s">
        <v>8456</v>
      </c>
      <c r="AG153" s="12">
        <v>130048</v>
      </c>
      <c r="AH153" s="10">
        <v>2</v>
      </c>
      <c r="AI153" s="46" t="s">
        <v>8531</v>
      </c>
      <c r="AJ153" s="46" t="s">
        <v>8532</v>
      </c>
    </row>
    <row r="154" spans="1:36" x14ac:dyDescent="0.2">
      <c r="A154" s="10">
        <v>2025</v>
      </c>
      <c r="B154" s="10">
        <v>2</v>
      </c>
      <c r="C154" s="11">
        <v>45658</v>
      </c>
      <c r="D154" s="11">
        <v>45747</v>
      </c>
      <c r="E154" s="10" t="s">
        <v>2</v>
      </c>
      <c r="F154" s="11">
        <v>45709</v>
      </c>
      <c r="G154" s="12">
        <v>145</v>
      </c>
      <c r="H154" t="s">
        <v>682</v>
      </c>
      <c r="I154" t="s">
        <v>7235</v>
      </c>
      <c r="J154" s="8" t="s">
        <v>8243</v>
      </c>
      <c r="K154" s="80" t="str">
        <f>VLOOKUP(J154,Hoja4!$A$56:$B$73,2,0)</f>
        <v>145 145 - CONTRATO DE PRESTACION DE SERVICIOS PROFESIONALES</v>
      </c>
      <c r="L154" s="12">
        <v>313</v>
      </c>
      <c r="M154" t="s">
        <v>8</v>
      </c>
      <c r="N154" s="12">
        <v>1162</v>
      </c>
      <c r="O154" s="12">
        <v>1175</v>
      </c>
      <c r="P154" t="s">
        <v>7236</v>
      </c>
      <c r="Q154" t="s">
        <v>6626</v>
      </c>
      <c r="R154" t="s">
        <v>6627</v>
      </c>
      <c r="S154" s="12">
        <v>10</v>
      </c>
      <c r="T154" t="s">
        <v>382</v>
      </c>
      <c r="U154" s="79" t="str">
        <f>VLOOKUP(S154,Hoja4!$A$43:$B$51,2,0)</f>
        <v>10 10 - CONTRATACIÓN DIRECTA</v>
      </c>
      <c r="V154" s="79" t="str">
        <f>VLOOKUP(U154,Hoja4!$A$76:$B$87,2,0)</f>
        <v>2 02 Personal supernumerario y planta temporal</v>
      </c>
      <c r="W154" s="79" t="str">
        <f>VLOOKUP(V154,Hoja4!$A$90:$B$93,2,0)</f>
        <v>1 07 Gastos de personal</v>
      </c>
      <c r="X154" s="10">
        <v>1022991460</v>
      </c>
      <c r="Y154" t="s">
        <v>501</v>
      </c>
      <c r="Z154" s="14">
        <v>0</v>
      </c>
      <c r="AA154" s="14">
        <v>0</v>
      </c>
      <c r="AB154" s="3">
        <v>43200000</v>
      </c>
      <c r="AC154" s="3">
        <v>43200000</v>
      </c>
      <c r="AD154" s="3">
        <v>0</v>
      </c>
      <c r="AE154" s="12">
        <v>2324</v>
      </c>
      <c r="AF154" s="27" t="s">
        <v>8469</v>
      </c>
      <c r="AG154" s="12">
        <v>130323</v>
      </c>
      <c r="AH154" s="10">
        <v>2</v>
      </c>
      <c r="AI154" s="46" t="s">
        <v>8511</v>
      </c>
      <c r="AJ154" s="46" t="s">
        <v>8512</v>
      </c>
    </row>
    <row r="155" spans="1:36" x14ac:dyDescent="0.2">
      <c r="A155" s="10">
        <v>2025</v>
      </c>
      <c r="B155" s="10">
        <v>2</v>
      </c>
      <c r="C155" s="11">
        <v>45658</v>
      </c>
      <c r="D155" s="11">
        <v>45747</v>
      </c>
      <c r="E155" s="10" t="s">
        <v>2</v>
      </c>
      <c r="F155" s="11">
        <v>45709</v>
      </c>
      <c r="G155" s="12">
        <v>148</v>
      </c>
      <c r="H155" t="s">
        <v>692</v>
      </c>
      <c r="I155" t="s">
        <v>7239</v>
      </c>
      <c r="J155" s="8" t="s">
        <v>8244</v>
      </c>
      <c r="K155" s="80" t="str">
        <f>VLOOKUP(J155,Hoja4!$A$56:$B$73,2,0)</f>
        <v>148 148 - CONTRATO DE PRESTACION DE SERVICIOS DE APOYO A LA GESTION</v>
      </c>
      <c r="L155" s="12">
        <v>313</v>
      </c>
      <c r="M155" t="s">
        <v>8</v>
      </c>
      <c r="N155" s="12">
        <v>1167</v>
      </c>
      <c r="O155" s="12">
        <v>1176</v>
      </c>
      <c r="P155" t="s">
        <v>7240</v>
      </c>
      <c r="Q155" t="s">
        <v>6403</v>
      </c>
      <c r="R155" t="s">
        <v>6404</v>
      </c>
      <c r="S155" s="12">
        <v>10</v>
      </c>
      <c r="T155" t="s">
        <v>382</v>
      </c>
      <c r="U155" s="79" t="str">
        <f>VLOOKUP(S155,Hoja4!$A$43:$B$51,2,0)</f>
        <v>10 10 - CONTRATACIÓN DIRECTA</v>
      </c>
      <c r="V155" s="79" t="str">
        <f>VLOOKUP(U155,Hoja4!$A$76:$B$87,2,0)</f>
        <v>2 02 Personal supernumerario y planta temporal</v>
      </c>
      <c r="W155" s="79" t="str">
        <f>VLOOKUP(V155,Hoja4!$A$90:$B$93,2,0)</f>
        <v>1 07 Gastos de personal</v>
      </c>
      <c r="X155" s="10">
        <v>52231511</v>
      </c>
      <c r="Y155" t="s">
        <v>3239</v>
      </c>
      <c r="Z155" s="14">
        <v>0</v>
      </c>
      <c r="AA155" s="14">
        <v>0</v>
      </c>
      <c r="AB155" s="3">
        <v>27540000</v>
      </c>
      <c r="AC155" s="3">
        <v>27540000</v>
      </c>
      <c r="AD155" s="3">
        <v>0</v>
      </c>
      <c r="AE155" s="12">
        <v>2327</v>
      </c>
      <c r="AF155" s="27" t="s">
        <v>8456</v>
      </c>
      <c r="AG155" s="12">
        <v>125000</v>
      </c>
      <c r="AH155" s="10">
        <v>2</v>
      </c>
      <c r="AI155" s="46" t="s">
        <v>8531</v>
      </c>
      <c r="AJ155" s="46" t="s">
        <v>8532</v>
      </c>
    </row>
    <row r="156" spans="1:36" x14ac:dyDescent="0.2">
      <c r="A156" s="10">
        <v>2025</v>
      </c>
      <c r="B156" s="10">
        <v>2</v>
      </c>
      <c r="C156" s="11">
        <v>45658</v>
      </c>
      <c r="D156" s="11">
        <v>45747</v>
      </c>
      <c r="E156" s="10" t="s">
        <v>2</v>
      </c>
      <c r="F156" s="11">
        <v>45712</v>
      </c>
      <c r="G156" s="12">
        <v>145</v>
      </c>
      <c r="H156" t="s">
        <v>682</v>
      </c>
      <c r="I156" t="s">
        <v>7249</v>
      </c>
      <c r="J156" s="8" t="s">
        <v>8243</v>
      </c>
      <c r="K156" s="80" t="str">
        <f>VLOOKUP(J156,Hoja4!$A$56:$B$73,2,0)</f>
        <v>145 145 - CONTRATO DE PRESTACION DE SERVICIOS PROFESIONALES</v>
      </c>
      <c r="L156" s="12">
        <v>310</v>
      </c>
      <c r="M156" t="s">
        <v>8</v>
      </c>
      <c r="N156" s="12">
        <v>1110</v>
      </c>
      <c r="O156" s="12">
        <v>1178</v>
      </c>
      <c r="P156" t="s">
        <v>7251</v>
      </c>
      <c r="Q156" t="s">
        <v>6403</v>
      </c>
      <c r="R156" t="s">
        <v>6404</v>
      </c>
      <c r="S156" s="12">
        <v>10</v>
      </c>
      <c r="T156" t="s">
        <v>382</v>
      </c>
      <c r="U156" s="79" t="str">
        <f>VLOOKUP(S156,Hoja4!$A$43:$B$51,2,0)</f>
        <v>10 10 - CONTRATACIÓN DIRECTA</v>
      </c>
      <c r="V156" s="79" t="str">
        <f>VLOOKUP(U156,Hoja4!$A$76:$B$87,2,0)</f>
        <v>2 02 Personal supernumerario y planta temporal</v>
      </c>
      <c r="W156" s="79" t="str">
        <f>VLOOKUP(V156,Hoja4!$A$90:$B$93,2,0)</f>
        <v>1 07 Gastos de personal</v>
      </c>
      <c r="X156" s="10">
        <v>19385297</v>
      </c>
      <c r="Y156" t="s">
        <v>3684</v>
      </c>
      <c r="Z156" s="14">
        <v>0</v>
      </c>
      <c r="AA156" s="14">
        <v>0</v>
      </c>
      <c r="AB156" s="3">
        <v>30600000</v>
      </c>
      <c r="AC156" s="3">
        <v>30600000</v>
      </c>
      <c r="AD156" s="3">
        <v>0</v>
      </c>
      <c r="AE156" s="12">
        <v>2327</v>
      </c>
      <c r="AF156" s="27" t="s">
        <v>8456</v>
      </c>
      <c r="AG156" s="12">
        <v>127755</v>
      </c>
      <c r="AH156" s="10">
        <v>2</v>
      </c>
      <c r="AI156" s="46" t="s">
        <v>8531</v>
      </c>
      <c r="AJ156" s="46" t="s">
        <v>8532</v>
      </c>
    </row>
    <row r="157" spans="1:36" x14ac:dyDescent="0.2">
      <c r="A157" s="10">
        <v>2025</v>
      </c>
      <c r="B157" s="10">
        <v>2</v>
      </c>
      <c r="C157" s="11">
        <v>45658</v>
      </c>
      <c r="D157" s="11">
        <v>45747</v>
      </c>
      <c r="E157" s="10" t="s">
        <v>2</v>
      </c>
      <c r="F157" s="11">
        <v>45712</v>
      </c>
      <c r="G157" s="12">
        <v>148</v>
      </c>
      <c r="H157" t="s">
        <v>692</v>
      </c>
      <c r="I157" t="s">
        <v>7254</v>
      </c>
      <c r="J157" s="8" t="s">
        <v>8244</v>
      </c>
      <c r="K157" s="80" t="str">
        <f>VLOOKUP(J157,Hoja4!$A$56:$B$73,2,0)</f>
        <v>148 148 - CONTRATO DE PRESTACION DE SERVICIOS DE APOYO A LA GESTION</v>
      </c>
      <c r="L157" s="12">
        <v>310</v>
      </c>
      <c r="M157" t="s">
        <v>8</v>
      </c>
      <c r="N157" s="12">
        <v>1172</v>
      </c>
      <c r="O157" s="12">
        <v>1179</v>
      </c>
      <c r="P157" t="s">
        <v>7256</v>
      </c>
      <c r="Q157" t="s">
        <v>6403</v>
      </c>
      <c r="R157" t="s">
        <v>6404</v>
      </c>
      <c r="S157" s="12">
        <v>10</v>
      </c>
      <c r="T157" t="s">
        <v>382</v>
      </c>
      <c r="U157" s="79" t="str">
        <f>VLOOKUP(S157,Hoja4!$A$43:$B$51,2,0)</f>
        <v>10 10 - CONTRATACIÓN DIRECTA</v>
      </c>
      <c r="V157" s="79" t="str">
        <f>VLOOKUP(U157,Hoja4!$A$76:$B$87,2,0)</f>
        <v>2 02 Personal supernumerario y planta temporal</v>
      </c>
      <c r="W157" s="79" t="str">
        <f>VLOOKUP(V157,Hoja4!$A$90:$B$93,2,0)</f>
        <v>1 07 Gastos de personal</v>
      </c>
      <c r="X157" s="10">
        <v>1049611630</v>
      </c>
      <c r="Y157" t="s">
        <v>3816</v>
      </c>
      <c r="Z157" s="14">
        <v>0</v>
      </c>
      <c r="AA157" s="14">
        <v>0</v>
      </c>
      <c r="AB157" s="3">
        <v>13860000</v>
      </c>
      <c r="AC157" s="3">
        <v>13860000</v>
      </c>
      <c r="AD157" s="3">
        <v>0</v>
      </c>
      <c r="AE157" s="12">
        <v>2327</v>
      </c>
      <c r="AF157" s="27" t="s">
        <v>8456</v>
      </c>
      <c r="AG157" s="12">
        <v>130408</v>
      </c>
      <c r="AH157" s="10">
        <v>2</v>
      </c>
      <c r="AI157" s="46" t="s">
        <v>8531</v>
      </c>
      <c r="AJ157" s="46" t="s">
        <v>8532</v>
      </c>
    </row>
    <row r="158" spans="1:36" x14ac:dyDescent="0.2">
      <c r="A158" s="10">
        <v>2025</v>
      </c>
      <c r="B158" s="10">
        <v>2</v>
      </c>
      <c r="C158" s="11">
        <v>45658</v>
      </c>
      <c r="D158" s="11">
        <v>45747</v>
      </c>
      <c r="E158" s="10" t="s">
        <v>2</v>
      </c>
      <c r="F158" s="11">
        <v>45712</v>
      </c>
      <c r="G158" s="12">
        <v>145</v>
      </c>
      <c r="H158" t="s">
        <v>682</v>
      </c>
      <c r="I158" t="s">
        <v>7259</v>
      </c>
      <c r="J158" s="8" t="s">
        <v>8243</v>
      </c>
      <c r="K158" s="80" t="str">
        <f>VLOOKUP(J158,Hoja4!$A$56:$B$73,2,0)</f>
        <v>145 145 - CONTRATO DE PRESTACION DE SERVICIOS PROFESIONALES</v>
      </c>
      <c r="L158" s="12">
        <v>310</v>
      </c>
      <c r="M158" t="s">
        <v>8</v>
      </c>
      <c r="N158" s="12">
        <v>1158</v>
      </c>
      <c r="O158" s="12">
        <v>1180</v>
      </c>
      <c r="P158" t="s">
        <v>7261</v>
      </c>
      <c r="Q158" t="s">
        <v>6403</v>
      </c>
      <c r="R158" t="s">
        <v>6404</v>
      </c>
      <c r="S158" s="12">
        <v>10</v>
      </c>
      <c r="T158" t="s">
        <v>382</v>
      </c>
      <c r="U158" s="79" t="str">
        <f>VLOOKUP(S158,Hoja4!$A$43:$B$51,2,0)</f>
        <v>10 10 - CONTRATACIÓN DIRECTA</v>
      </c>
      <c r="V158" s="79" t="str">
        <f>VLOOKUP(U158,Hoja4!$A$76:$B$87,2,0)</f>
        <v>2 02 Personal supernumerario y planta temporal</v>
      </c>
      <c r="W158" s="79" t="str">
        <f>VLOOKUP(V158,Hoja4!$A$90:$B$93,2,0)</f>
        <v>1 07 Gastos de personal</v>
      </c>
      <c r="X158" s="10">
        <v>79699215</v>
      </c>
      <c r="Y158" t="s">
        <v>7264</v>
      </c>
      <c r="Z158" s="14">
        <v>0</v>
      </c>
      <c r="AA158" s="14">
        <v>0</v>
      </c>
      <c r="AB158" s="3">
        <v>42000000</v>
      </c>
      <c r="AC158" s="3">
        <v>42000000</v>
      </c>
      <c r="AD158" s="3">
        <v>0</v>
      </c>
      <c r="AE158" s="12">
        <v>2327</v>
      </c>
      <c r="AF158" s="27" t="s">
        <v>8456</v>
      </c>
      <c r="AG158" s="12">
        <v>130164</v>
      </c>
      <c r="AH158" s="10">
        <v>2</v>
      </c>
      <c r="AI158" s="46" t="s">
        <v>8531</v>
      </c>
      <c r="AJ158" s="46" t="s">
        <v>8532</v>
      </c>
    </row>
    <row r="159" spans="1:36" x14ac:dyDescent="0.2">
      <c r="A159" s="10">
        <v>2025</v>
      </c>
      <c r="B159" s="10">
        <v>2</v>
      </c>
      <c r="C159" s="11">
        <v>45658</v>
      </c>
      <c r="D159" s="11">
        <v>45747</v>
      </c>
      <c r="E159" s="10" t="s">
        <v>2</v>
      </c>
      <c r="F159" s="11">
        <v>45712</v>
      </c>
      <c r="G159" s="12">
        <v>145</v>
      </c>
      <c r="H159" t="s">
        <v>682</v>
      </c>
      <c r="I159" t="s">
        <v>7267</v>
      </c>
      <c r="J159" s="8" t="s">
        <v>8243</v>
      </c>
      <c r="K159" s="80" t="str">
        <f>VLOOKUP(J159,Hoja4!$A$56:$B$73,2,0)</f>
        <v>145 145 - CONTRATO DE PRESTACION DE SERVICIOS PROFESIONALES</v>
      </c>
      <c r="L159" s="12">
        <v>310</v>
      </c>
      <c r="M159" t="s">
        <v>8</v>
      </c>
      <c r="N159" s="12">
        <v>1174</v>
      </c>
      <c r="O159" s="12">
        <v>1181</v>
      </c>
      <c r="P159" t="s">
        <v>7269</v>
      </c>
      <c r="Q159" t="s">
        <v>6594</v>
      </c>
      <c r="R159" t="s">
        <v>6595</v>
      </c>
      <c r="S159" s="12">
        <v>10</v>
      </c>
      <c r="T159" t="s">
        <v>382</v>
      </c>
      <c r="U159" s="79" t="str">
        <f>VLOOKUP(S159,Hoja4!$A$43:$B$51,2,0)</f>
        <v>10 10 - CONTRATACIÓN DIRECTA</v>
      </c>
      <c r="V159" s="79" t="str">
        <f>VLOOKUP(U159,Hoja4!$A$76:$B$87,2,0)</f>
        <v>2 02 Personal supernumerario y planta temporal</v>
      </c>
      <c r="W159" s="79" t="str">
        <f>VLOOKUP(V159,Hoja4!$A$90:$B$93,2,0)</f>
        <v>1 07 Gastos de personal</v>
      </c>
      <c r="X159" s="10">
        <v>1022363488</v>
      </c>
      <c r="Y159" t="s">
        <v>4044</v>
      </c>
      <c r="Z159" s="14">
        <v>0</v>
      </c>
      <c r="AA159" s="14">
        <v>0</v>
      </c>
      <c r="AB159" s="3">
        <v>39060000</v>
      </c>
      <c r="AC159" s="3">
        <v>39060000</v>
      </c>
      <c r="AD159" s="3">
        <v>0</v>
      </c>
      <c r="AE159" s="12">
        <v>2613</v>
      </c>
      <c r="AF159" s="27" t="s">
        <v>8485</v>
      </c>
      <c r="AG159" s="12">
        <v>127558</v>
      </c>
      <c r="AH159" s="10">
        <v>2</v>
      </c>
      <c r="AI159" s="46" t="s">
        <v>8522</v>
      </c>
      <c r="AJ159" s="46" t="s">
        <v>8527</v>
      </c>
    </row>
    <row r="160" spans="1:36" x14ac:dyDescent="0.2">
      <c r="A160" s="10">
        <v>2025</v>
      </c>
      <c r="B160" s="10">
        <v>2</v>
      </c>
      <c r="C160" s="11">
        <v>45658</v>
      </c>
      <c r="D160" s="11">
        <v>45747</v>
      </c>
      <c r="E160" s="10" t="s">
        <v>2</v>
      </c>
      <c r="F160" s="11">
        <v>45712</v>
      </c>
      <c r="G160" s="12">
        <v>53</v>
      </c>
      <c r="H160" t="s">
        <v>130</v>
      </c>
      <c r="I160" s="15" t="s">
        <v>8441</v>
      </c>
      <c r="J160" s="8" t="s">
        <v>8246</v>
      </c>
      <c r="K160" s="80" t="str">
        <f>VLOOKUP(J160,Hoja4!$A$56:$B$73,2,0)</f>
        <v>53 53 - CONTRATO DE SEGUROS</v>
      </c>
      <c r="L160" s="12">
        <v>310</v>
      </c>
      <c r="M160" t="s">
        <v>8</v>
      </c>
      <c r="N160" s="12">
        <v>1217</v>
      </c>
      <c r="O160" s="12">
        <v>1182</v>
      </c>
      <c r="P160" t="s">
        <v>7275</v>
      </c>
      <c r="Q160" t="s">
        <v>6434</v>
      </c>
      <c r="R160" t="s">
        <v>6435</v>
      </c>
      <c r="S160" s="12">
        <v>2</v>
      </c>
      <c r="T160" t="s">
        <v>134</v>
      </c>
      <c r="U160" s="79" t="str">
        <f>VLOOKUP(S160,Hoja4!$A$43:$B$51,2,0)</f>
        <v>2 02 - SELEC. ABREV. MENOR CUANTÍA</v>
      </c>
      <c r="V160" s="79" t="str">
        <f>VLOOKUP(U160,Hoja4!$A$76:$B$87,2,0)</f>
        <v>21 02 Adquisición de servicios</v>
      </c>
      <c r="W160" s="79" t="str">
        <f>VLOOKUP(V160,Hoja4!$A$90:$B$93,2,0)</f>
        <v>2 08 Adquisición de bienes y servicios</v>
      </c>
      <c r="X160" s="10">
        <v>860524654</v>
      </c>
      <c r="Y160" t="s">
        <v>314</v>
      </c>
      <c r="Z160" s="14">
        <v>0</v>
      </c>
      <c r="AA160" s="14">
        <v>0</v>
      </c>
      <c r="AB160" s="3">
        <v>43071931</v>
      </c>
      <c r="AC160" s="3">
        <v>43071931</v>
      </c>
      <c r="AD160" s="3">
        <v>0</v>
      </c>
      <c r="AE160" s="12">
        <v>2289</v>
      </c>
      <c r="AF160" s="27" t="s">
        <v>8452</v>
      </c>
      <c r="AG160" s="12">
        <v>131296</v>
      </c>
      <c r="AH160" s="10">
        <v>1</v>
      </c>
      <c r="AI160" s="46" t="s">
        <v>8522</v>
      </c>
      <c r="AJ160" s="46" t="s">
        <v>8526</v>
      </c>
    </row>
    <row r="161" spans="1:36" x14ac:dyDescent="0.2">
      <c r="A161" s="10">
        <v>2025</v>
      </c>
      <c r="B161" s="10">
        <v>2</v>
      </c>
      <c r="C161" s="11">
        <v>45658</v>
      </c>
      <c r="D161" s="11">
        <v>45747</v>
      </c>
      <c r="E161" s="10" t="s">
        <v>2</v>
      </c>
      <c r="F161" s="11">
        <v>45713</v>
      </c>
      <c r="G161" s="12">
        <v>145</v>
      </c>
      <c r="H161" t="s">
        <v>682</v>
      </c>
      <c r="I161" t="s">
        <v>7280</v>
      </c>
      <c r="J161" s="8" t="s">
        <v>8243</v>
      </c>
      <c r="K161" s="80" t="str">
        <f>VLOOKUP(J161,Hoja4!$A$56:$B$73,2,0)</f>
        <v>145 145 - CONTRATO DE PRESTACION DE SERVICIOS PROFESIONALES</v>
      </c>
      <c r="L161" s="12">
        <v>309</v>
      </c>
      <c r="M161" t="s">
        <v>8</v>
      </c>
      <c r="N161" s="12">
        <v>1098</v>
      </c>
      <c r="O161" s="12">
        <v>1183</v>
      </c>
      <c r="P161" t="s">
        <v>7282</v>
      </c>
      <c r="Q161" t="s">
        <v>6403</v>
      </c>
      <c r="R161" t="s">
        <v>6404</v>
      </c>
      <c r="S161" s="12">
        <v>10</v>
      </c>
      <c r="T161" t="s">
        <v>382</v>
      </c>
      <c r="U161" s="79" t="str">
        <f>VLOOKUP(S161,Hoja4!$A$43:$B$51,2,0)</f>
        <v>10 10 - CONTRATACIÓN DIRECTA</v>
      </c>
      <c r="V161" s="79" t="str">
        <f>VLOOKUP(U161,Hoja4!$A$76:$B$87,2,0)</f>
        <v>2 02 Personal supernumerario y planta temporal</v>
      </c>
      <c r="W161" s="79" t="str">
        <f>VLOOKUP(V161,Hoja4!$A$90:$B$93,2,0)</f>
        <v>1 07 Gastos de personal</v>
      </c>
      <c r="X161" s="10">
        <v>79515089</v>
      </c>
      <c r="Y161" t="s">
        <v>7285</v>
      </c>
      <c r="Z161" s="14">
        <v>0</v>
      </c>
      <c r="AA161" s="14">
        <v>0</v>
      </c>
      <c r="AB161" s="3">
        <v>39600000</v>
      </c>
      <c r="AC161" s="3">
        <v>39600000</v>
      </c>
      <c r="AD161" s="3">
        <v>0</v>
      </c>
      <c r="AE161" s="12">
        <v>2327</v>
      </c>
      <c r="AF161" s="27" t="s">
        <v>8456</v>
      </c>
      <c r="AG161" s="12">
        <v>125187</v>
      </c>
      <c r="AH161" s="10">
        <v>2</v>
      </c>
      <c r="AI161" s="46" t="s">
        <v>8531</v>
      </c>
      <c r="AJ161" s="46" t="s">
        <v>8532</v>
      </c>
    </row>
    <row r="162" spans="1:36" x14ac:dyDescent="0.2">
      <c r="A162" s="10">
        <v>2025</v>
      </c>
      <c r="B162" s="10">
        <v>2</v>
      </c>
      <c r="C162" s="11">
        <v>45658</v>
      </c>
      <c r="D162" s="11">
        <v>45747</v>
      </c>
      <c r="E162" s="10" t="s">
        <v>2</v>
      </c>
      <c r="F162" s="11">
        <v>45713</v>
      </c>
      <c r="G162" s="12">
        <v>145</v>
      </c>
      <c r="H162" t="s">
        <v>682</v>
      </c>
      <c r="I162" t="s">
        <v>7287</v>
      </c>
      <c r="J162" s="8" t="s">
        <v>8243</v>
      </c>
      <c r="K162" s="80" t="str">
        <f>VLOOKUP(J162,Hoja4!$A$56:$B$73,2,0)</f>
        <v>145 145 - CONTRATO DE PRESTACION DE SERVICIOS PROFESIONALES</v>
      </c>
      <c r="L162" s="12">
        <v>309</v>
      </c>
      <c r="M162" t="s">
        <v>8</v>
      </c>
      <c r="N162" s="12">
        <v>1121</v>
      </c>
      <c r="O162" s="12">
        <v>1184</v>
      </c>
      <c r="P162" t="s">
        <v>7289</v>
      </c>
      <c r="Q162" t="s">
        <v>6403</v>
      </c>
      <c r="R162" t="s">
        <v>6404</v>
      </c>
      <c r="S162" s="12">
        <v>10</v>
      </c>
      <c r="T162" t="s">
        <v>382</v>
      </c>
      <c r="U162" s="79" t="str">
        <f>VLOOKUP(S162,Hoja4!$A$43:$B$51,2,0)</f>
        <v>10 10 - CONTRATACIÓN DIRECTA</v>
      </c>
      <c r="V162" s="79" t="str">
        <f>VLOOKUP(U162,Hoja4!$A$76:$B$87,2,0)</f>
        <v>2 02 Personal supernumerario y planta temporal</v>
      </c>
      <c r="W162" s="79" t="str">
        <f>VLOOKUP(V162,Hoja4!$A$90:$B$93,2,0)</f>
        <v>1 07 Gastos de personal</v>
      </c>
      <c r="X162" s="10">
        <v>1033820336</v>
      </c>
      <c r="Y162" t="s">
        <v>2522</v>
      </c>
      <c r="Z162" s="14">
        <v>0</v>
      </c>
      <c r="AA162" s="14">
        <v>0</v>
      </c>
      <c r="AB162" s="3">
        <v>37800000</v>
      </c>
      <c r="AC162" s="3">
        <v>37800000</v>
      </c>
      <c r="AD162" s="3">
        <v>0</v>
      </c>
      <c r="AE162" s="12">
        <v>2327</v>
      </c>
      <c r="AF162" s="27" t="s">
        <v>8456</v>
      </c>
      <c r="AG162" s="12">
        <v>124884</v>
      </c>
      <c r="AH162" s="10">
        <v>2</v>
      </c>
      <c r="AI162" s="46" t="s">
        <v>8531</v>
      </c>
      <c r="AJ162" s="46" t="s">
        <v>8532</v>
      </c>
    </row>
    <row r="163" spans="1:36" x14ac:dyDescent="0.2">
      <c r="A163" s="10">
        <v>2025</v>
      </c>
      <c r="B163" s="10">
        <v>2</v>
      </c>
      <c r="C163" s="11">
        <v>45658</v>
      </c>
      <c r="D163" s="11">
        <v>45747</v>
      </c>
      <c r="E163" s="10" t="s">
        <v>2</v>
      </c>
      <c r="F163" s="11">
        <v>45713</v>
      </c>
      <c r="G163" s="12">
        <v>148</v>
      </c>
      <c r="H163" t="s">
        <v>692</v>
      </c>
      <c r="I163" t="s">
        <v>7291</v>
      </c>
      <c r="J163" s="8" t="s">
        <v>8244</v>
      </c>
      <c r="K163" s="80" t="str">
        <f>VLOOKUP(J163,Hoja4!$A$56:$B$73,2,0)</f>
        <v>148 148 - CONTRATO DE PRESTACION DE SERVICIOS DE APOYO A LA GESTION</v>
      </c>
      <c r="L163" s="12">
        <v>309</v>
      </c>
      <c r="M163" t="s">
        <v>8</v>
      </c>
      <c r="N163" s="12">
        <v>1116</v>
      </c>
      <c r="O163" s="12">
        <v>1185</v>
      </c>
      <c r="P163" t="s">
        <v>7293</v>
      </c>
      <c r="Q163" t="s">
        <v>6403</v>
      </c>
      <c r="R163" t="s">
        <v>6404</v>
      </c>
      <c r="S163" s="12">
        <v>10</v>
      </c>
      <c r="T163" t="s">
        <v>382</v>
      </c>
      <c r="U163" s="79" t="str">
        <f>VLOOKUP(S163,Hoja4!$A$43:$B$51,2,0)</f>
        <v>10 10 - CONTRATACIÓN DIRECTA</v>
      </c>
      <c r="V163" s="79" t="str">
        <f>VLOOKUP(U163,Hoja4!$A$76:$B$87,2,0)</f>
        <v>2 02 Personal supernumerario y planta temporal</v>
      </c>
      <c r="W163" s="79" t="str">
        <f>VLOOKUP(V163,Hoja4!$A$90:$B$93,2,0)</f>
        <v>1 07 Gastos de personal</v>
      </c>
      <c r="X163" s="10">
        <v>1032487095</v>
      </c>
      <c r="Y163" t="s">
        <v>7296</v>
      </c>
      <c r="Z163" s="14">
        <v>0</v>
      </c>
      <c r="AA163" s="14">
        <v>0</v>
      </c>
      <c r="AB163" s="3">
        <v>37800000</v>
      </c>
      <c r="AC163" s="3">
        <v>37800000</v>
      </c>
      <c r="AD163" s="3">
        <v>0</v>
      </c>
      <c r="AE163" s="12">
        <v>2327</v>
      </c>
      <c r="AF163" s="27" t="s">
        <v>8456</v>
      </c>
      <c r="AG163" s="12">
        <v>124883</v>
      </c>
      <c r="AH163" s="10">
        <v>2</v>
      </c>
      <c r="AI163" s="46" t="s">
        <v>8531</v>
      </c>
      <c r="AJ163" s="46" t="s">
        <v>8532</v>
      </c>
    </row>
    <row r="164" spans="1:36" x14ac:dyDescent="0.2">
      <c r="A164" s="10">
        <v>2025</v>
      </c>
      <c r="B164" s="10">
        <v>2</v>
      </c>
      <c r="C164" s="11">
        <v>45658</v>
      </c>
      <c r="D164" s="11">
        <v>45747</v>
      </c>
      <c r="E164" s="10" t="s">
        <v>2</v>
      </c>
      <c r="F164" s="11">
        <v>45713</v>
      </c>
      <c r="G164" s="12">
        <v>148</v>
      </c>
      <c r="H164" t="s">
        <v>692</v>
      </c>
      <c r="I164" t="s">
        <v>7299</v>
      </c>
      <c r="J164" s="8" t="s">
        <v>8244</v>
      </c>
      <c r="K164" s="80" t="str">
        <f>VLOOKUP(J164,Hoja4!$A$56:$B$73,2,0)</f>
        <v>148 148 - CONTRATO DE PRESTACION DE SERVICIOS DE APOYO A LA GESTION</v>
      </c>
      <c r="L164" s="12">
        <v>309</v>
      </c>
      <c r="M164" t="s">
        <v>8</v>
      </c>
      <c r="N164" s="12">
        <v>1169</v>
      </c>
      <c r="O164" s="12">
        <v>1186</v>
      </c>
      <c r="P164" t="s">
        <v>7301</v>
      </c>
      <c r="Q164" t="s">
        <v>6403</v>
      </c>
      <c r="R164" t="s">
        <v>6404</v>
      </c>
      <c r="S164" s="12">
        <v>10</v>
      </c>
      <c r="T164" t="s">
        <v>382</v>
      </c>
      <c r="U164" s="79" t="str">
        <f>VLOOKUP(S164,Hoja4!$A$43:$B$51,2,0)</f>
        <v>10 10 - CONTRATACIÓN DIRECTA</v>
      </c>
      <c r="V164" s="79" t="str">
        <f>VLOOKUP(U164,Hoja4!$A$76:$B$87,2,0)</f>
        <v>2 02 Personal supernumerario y planta temporal</v>
      </c>
      <c r="W164" s="79" t="str">
        <f>VLOOKUP(V164,Hoja4!$A$90:$B$93,2,0)</f>
        <v>1 07 Gastos de personal</v>
      </c>
      <c r="X164" s="10">
        <v>1030521003</v>
      </c>
      <c r="Y164" t="s">
        <v>706</v>
      </c>
      <c r="Z164" s="14">
        <v>0</v>
      </c>
      <c r="AA164" s="14">
        <v>0</v>
      </c>
      <c r="AB164" s="3">
        <v>18150000</v>
      </c>
      <c r="AC164" s="3">
        <v>18150000</v>
      </c>
      <c r="AD164" s="3">
        <v>0</v>
      </c>
      <c r="AE164" s="12">
        <v>2327</v>
      </c>
      <c r="AF164" s="27" t="s">
        <v>8456</v>
      </c>
      <c r="AG164" s="12">
        <v>125031</v>
      </c>
      <c r="AH164" s="10">
        <v>2</v>
      </c>
      <c r="AI164" s="46" t="s">
        <v>8531</v>
      </c>
      <c r="AJ164" s="46" t="s">
        <v>8532</v>
      </c>
    </row>
    <row r="165" spans="1:36" x14ac:dyDescent="0.2">
      <c r="A165" s="10">
        <v>2025</v>
      </c>
      <c r="B165" s="10">
        <v>2</v>
      </c>
      <c r="C165" s="11">
        <v>45658</v>
      </c>
      <c r="D165" s="11">
        <v>45747</v>
      </c>
      <c r="E165" s="10" t="s">
        <v>2</v>
      </c>
      <c r="F165" s="11">
        <v>45713</v>
      </c>
      <c r="G165" s="12">
        <v>148</v>
      </c>
      <c r="H165" t="s">
        <v>692</v>
      </c>
      <c r="I165" t="s">
        <v>7304</v>
      </c>
      <c r="J165" s="8" t="s">
        <v>8244</v>
      </c>
      <c r="K165" s="80" t="str">
        <f>VLOOKUP(J165,Hoja4!$A$56:$B$73,2,0)</f>
        <v>148 148 - CONTRATO DE PRESTACION DE SERVICIOS DE APOYO A LA GESTION</v>
      </c>
      <c r="L165" s="12">
        <v>309</v>
      </c>
      <c r="M165" t="s">
        <v>8</v>
      </c>
      <c r="N165" s="12">
        <v>1101</v>
      </c>
      <c r="O165" s="12">
        <v>1187</v>
      </c>
      <c r="P165" t="s">
        <v>7306</v>
      </c>
      <c r="Q165" t="s">
        <v>6731</v>
      </c>
      <c r="R165" t="s">
        <v>6732</v>
      </c>
      <c r="S165" s="12">
        <v>10</v>
      </c>
      <c r="T165" t="s">
        <v>382</v>
      </c>
      <c r="U165" s="79" t="str">
        <f>VLOOKUP(S165,Hoja4!$A$43:$B$51,2,0)</f>
        <v>10 10 - CONTRATACIÓN DIRECTA</v>
      </c>
      <c r="V165" s="79" t="str">
        <f>VLOOKUP(U165,Hoja4!$A$76:$B$87,2,0)</f>
        <v>2 02 Personal supernumerario y planta temporal</v>
      </c>
      <c r="W165" s="79" t="str">
        <f>VLOOKUP(V165,Hoja4!$A$90:$B$93,2,0)</f>
        <v>1 07 Gastos de personal</v>
      </c>
      <c r="X165" s="10">
        <v>3128728</v>
      </c>
      <c r="Y165" t="s">
        <v>800</v>
      </c>
      <c r="Z165" s="14">
        <v>0</v>
      </c>
      <c r="AA165" s="14">
        <v>0</v>
      </c>
      <c r="AB165" s="3">
        <v>30240000</v>
      </c>
      <c r="AC165" s="3">
        <v>30240000</v>
      </c>
      <c r="AD165" s="3">
        <v>0</v>
      </c>
      <c r="AE165" s="12">
        <v>2388</v>
      </c>
      <c r="AF165" s="27" t="s">
        <v>8477</v>
      </c>
      <c r="AG165" s="12">
        <v>127539</v>
      </c>
      <c r="AH165" s="10">
        <v>3</v>
      </c>
      <c r="AI165" s="46" t="s">
        <v>8511</v>
      </c>
      <c r="AJ165" s="46" t="s">
        <v>8515</v>
      </c>
    </row>
    <row r="166" spans="1:36" x14ac:dyDescent="0.2">
      <c r="A166" s="10">
        <v>2025</v>
      </c>
      <c r="B166" s="10">
        <v>2</v>
      </c>
      <c r="C166" s="11">
        <v>45658</v>
      </c>
      <c r="D166" s="11">
        <v>45747</v>
      </c>
      <c r="E166" s="10" t="s">
        <v>2</v>
      </c>
      <c r="F166" s="11">
        <v>45713</v>
      </c>
      <c r="G166" s="12">
        <v>145</v>
      </c>
      <c r="H166" t="s">
        <v>682</v>
      </c>
      <c r="I166" t="s">
        <v>7308</v>
      </c>
      <c r="J166" s="8" t="s">
        <v>8243</v>
      </c>
      <c r="K166" s="80" t="str">
        <f>VLOOKUP(J166,Hoja4!$A$56:$B$73,2,0)</f>
        <v>145 145 - CONTRATO DE PRESTACION DE SERVICIOS PROFESIONALES</v>
      </c>
      <c r="L166" s="12">
        <v>309</v>
      </c>
      <c r="M166" t="s">
        <v>8</v>
      </c>
      <c r="N166" s="12">
        <v>1032</v>
      </c>
      <c r="O166" s="12">
        <v>1188</v>
      </c>
      <c r="P166" t="s">
        <v>7310</v>
      </c>
      <c r="Q166" t="s">
        <v>6434</v>
      </c>
      <c r="R166" t="s">
        <v>6435</v>
      </c>
      <c r="S166" s="12">
        <v>10</v>
      </c>
      <c r="T166" t="s">
        <v>382</v>
      </c>
      <c r="U166" s="79" t="str">
        <f>VLOOKUP(S166,Hoja4!$A$43:$B$51,2,0)</f>
        <v>10 10 - CONTRATACIÓN DIRECTA</v>
      </c>
      <c r="V166" s="79" t="str">
        <f>VLOOKUP(U166,Hoja4!$A$76:$B$87,2,0)</f>
        <v>2 02 Personal supernumerario y planta temporal</v>
      </c>
      <c r="W166" s="79" t="str">
        <f>VLOOKUP(V166,Hoja4!$A$90:$B$93,2,0)</f>
        <v>1 07 Gastos de personal</v>
      </c>
      <c r="X166" s="10">
        <v>1030675132</v>
      </c>
      <c r="Y166" t="s">
        <v>7313</v>
      </c>
      <c r="Z166" s="14">
        <v>0</v>
      </c>
      <c r="AA166" s="14">
        <v>0</v>
      </c>
      <c r="AB166" s="3">
        <v>54600000</v>
      </c>
      <c r="AC166" s="3">
        <v>53917500</v>
      </c>
      <c r="AD166" s="3">
        <v>682500</v>
      </c>
      <c r="AE166" s="12">
        <v>2289</v>
      </c>
      <c r="AF166" s="27" t="s">
        <v>8452</v>
      </c>
      <c r="AG166" s="12">
        <v>126411</v>
      </c>
      <c r="AH166" s="10">
        <v>1</v>
      </c>
      <c r="AI166" s="46" t="s">
        <v>8522</v>
      </c>
      <c r="AJ166" s="46" t="s">
        <v>8526</v>
      </c>
    </row>
    <row r="167" spans="1:36" x14ac:dyDescent="0.2">
      <c r="A167" s="10">
        <v>2025</v>
      </c>
      <c r="B167" s="10">
        <v>2</v>
      </c>
      <c r="C167" s="11">
        <v>45658</v>
      </c>
      <c r="D167" s="11">
        <v>45747</v>
      </c>
      <c r="E167" s="10" t="s">
        <v>2</v>
      </c>
      <c r="F167" s="11">
        <v>45713</v>
      </c>
      <c r="G167" s="12">
        <v>145</v>
      </c>
      <c r="H167" t="s">
        <v>682</v>
      </c>
      <c r="I167" t="s">
        <v>7315</v>
      </c>
      <c r="J167" s="8" t="s">
        <v>8243</v>
      </c>
      <c r="K167" s="80" t="str">
        <f>VLOOKUP(J167,Hoja4!$A$56:$B$73,2,0)</f>
        <v>145 145 - CONTRATO DE PRESTACION DE SERVICIOS PROFESIONALES</v>
      </c>
      <c r="L167" s="12">
        <v>309</v>
      </c>
      <c r="M167" t="s">
        <v>8</v>
      </c>
      <c r="N167" s="12">
        <v>1100</v>
      </c>
      <c r="O167" s="12">
        <v>1189</v>
      </c>
      <c r="P167" t="s">
        <v>7317</v>
      </c>
      <c r="Q167" t="s">
        <v>6403</v>
      </c>
      <c r="R167" t="s">
        <v>6404</v>
      </c>
      <c r="S167" s="12">
        <v>10</v>
      </c>
      <c r="T167" t="s">
        <v>382</v>
      </c>
      <c r="U167" s="79" t="str">
        <f>VLOOKUP(S167,Hoja4!$A$43:$B$51,2,0)</f>
        <v>10 10 - CONTRATACIÓN DIRECTA</v>
      </c>
      <c r="V167" s="79" t="str">
        <f>VLOOKUP(U167,Hoja4!$A$76:$B$87,2,0)</f>
        <v>2 02 Personal supernumerario y planta temporal</v>
      </c>
      <c r="W167" s="79" t="str">
        <f>VLOOKUP(V167,Hoja4!$A$90:$B$93,2,0)</f>
        <v>1 07 Gastos de personal</v>
      </c>
      <c r="X167" s="10">
        <v>51688411</v>
      </c>
      <c r="Y167" t="s">
        <v>3468</v>
      </c>
      <c r="Z167" s="14">
        <v>0</v>
      </c>
      <c r="AA167" s="14">
        <v>0</v>
      </c>
      <c r="AB167" s="3">
        <v>34560000</v>
      </c>
      <c r="AC167" s="3">
        <v>34560000</v>
      </c>
      <c r="AD167" s="3">
        <v>0</v>
      </c>
      <c r="AE167" s="12">
        <v>2327</v>
      </c>
      <c r="AF167" s="27" t="s">
        <v>8456</v>
      </c>
      <c r="AG167" s="12">
        <v>127515</v>
      </c>
      <c r="AH167" s="10">
        <v>2</v>
      </c>
      <c r="AI167" s="46" t="s">
        <v>8531</v>
      </c>
      <c r="AJ167" s="46" t="s">
        <v>8532</v>
      </c>
    </row>
    <row r="168" spans="1:36" x14ac:dyDescent="0.2">
      <c r="A168" s="10">
        <v>2025</v>
      </c>
      <c r="B168" s="10">
        <v>2</v>
      </c>
      <c r="C168" s="11">
        <v>45658</v>
      </c>
      <c r="D168" s="11">
        <v>45747</v>
      </c>
      <c r="E168" s="10" t="s">
        <v>2</v>
      </c>
      <c r="F168" s="11">
        <v>45713</v>
      </c>
      <c r="G168" s="12">
        <v>145</v>
      </c>
      <c r="H168" t="s">
        <v>682</v>
      </c>
      <c r="I168" t="s">
        <v>7320</v>
      </c>
      <c r="J168" s="8" t="s">
        <v>8243</v>
      </c>
      <c r="K168" s="80" t="str">
        <f>VLOOKUP(J168,Hoja4!$A$56:$B$73,2,0)</f>
        <v>145 145 - CONTRATO DE PRESTACION DE SERVICIOS PROFESIONALES</v>
      </c>
      <c r="L168" s="12">
        <v>309</v>
      </c>
      <c r="M168" t="s">
        <v>8</v>
      </c>
      <c r="N168" s="12">
        <v>1200</v>
      </c>
      <c r="O168" s="12">
        <v>1190</v>
      </c>
      <c r="P168" t="s">
        <v>7323</v>
      </c>
      <c r="Q168" t="s">
        <v>6611</v>
      </c>
      <c r="R168" t="s">
        <v>6612</v>
      </c>
      <c r="S168" s="12">
        <v>10</v>
      </c>
      <c r="T168" t="s">
        <v>382</v>
      </c>
      <c r="U168" s="79" t="str">
        <f>VLOOKUP(S168,Hoja4!$A$43:$B$51,2,0)</f>
        <v>10 10 - CONTRATACIÓN DIRECTA</v>
      </c>
      <c r="V168" s="79" t="str">
        <f>VLOOKUP(U168,Hoja4!$A$76:$B$87,2,0)</f>
        <v>2 02 Personal supernumerario y planta temporal</v>
      </c>
      <c r="W168" s="79" t="str">
        <f>VLOOKUP(V168,Hoja4!$A$90:$B$93,2,0)</f>
        <v>1 07 Gastos de personal</v>
      </c>
      <c r="X168" s="10">
        <v>1016043437</v>
      </c>
      <c r="Y168" t="s">
        <v>3768</v>
      </c>
      <c r="Z168" s="14">
        <v>0</v>
      </c>
      <c r="AA168" s="14">
        <v>0</v>
      </c>
      <c r="AB168" s="3">
        <v>44100000</v>
      </c>
      <c r="AC168" s="3">
        <v>44100000</v>
      </c>
      <c r="AD168" s="3">
        <v>0</v>
      </c>
      <c r="AE168" s="12">
        <v>2290</v>
      </c>
      <c r="AF168" s="27" t="s">
        <v>8462</v>
      </c>
      <c r="AG168" s="12">
        <v>127520</v>
      </c>
      <c r="AH168" s="10">
        <v>1</v>
      </c>
      <c r="AI168" s="46" t="s">
        <v>8505</v>
      </c>
      <c r="AJ168" s="46" t="s">
        <v>8509</v>
      </c>
    </row>
    <row r="169" spans="1:36" x14ac:dyDescent="0.2">
      <c r="A169" s="10">
        <v>2025</v>
      </c>
      <c r="B169" s="10">
        <v>2</v>
      </c>
      <c r="C169" s="11">
        <v>45658</v>
      </c>
      <c r="D169" s="11">
        <v>45747</v>
      </c>
      <c r="E169" s="10" t="s">
        <v>2</v>
      </c>
      <c r="F169" s="11">
        <v>45713</v>
      </c>
      <c r="G169" s="12">
        <v>148</v>
      </c>
      <c r="H169" t="s">
        <v>692</v>
      </c>
      <c r="I169" t="s">
        <v>7326</v>
      </c>
      <c r="J169" s="8" t="s">
        <v>8244</v>
      </c>
      <c r="K169" s="80" t="str">
        <f>VLOOKUP(J169,Hoja4!$A$56:$B$73,2,0)</f>
        <v>148 148 - CONTRATO DE PRESTACION DE SERVICIOS DE APOYO A LA GESTION</v>
      </c>
      <c r="L169" s="12">
        <v>309</v>
      </c>
      <c r="M169" t="s">
        <v>8</v>
      </c>
      <c r="N169" s="12">
        <v>1142</v>
      </c>
      <c r="O169" s="12">
        <v>1191</v>
      </c>
      <c r="P169" t="s">
        <v>7328</v>
      </c>
      <c r="Q169" t="s">
        <v>6465</v>
      </c>
      <c r="R169" t="s">
        <v>6466</v>
      </c>
      <c r="S169" s="12">
        <v>10</v>
      </c>
      <c r="T169" t="s">
        <v>382</v>
      </c>
      <c r="U169" s="79" t="str">
        <f>VLOOKUP(S169,Hoja4!$A$43:$B$51,2,0)</f>
        <v>10 10 - CONTRATACIÓN DIRECTA</v>
      </c>
      <c r="V169" s="79" t="str">
        <f>VLOOKUP(U169,Hoja4!$A$76:$B$87,2,0)</f>
        <v>2 02 Personal supernumerario y planta temporal</v>
      </c>
      <c r="W169" s="79" t="str">
        <f>VLOOKUP(V169,Hoja4!$A$90:$B$93,2,0)</f>
        <v>1 07 Gastos de personal</v>
      </c>
      <c r="X169" s="10">
        <v>1023013463</v>
      </c>
      <c r="Y169" t="s">
        <v>645</v>
      </c>
      <c r="Z169" s="14">
        <v>0</v>
      </c>
      <c r="AA169" s="14">
        <v>0</v>
      </c>
      <c r="AB169" s="3">
        <v>21300000</v>
      </c>
      <c r="AC169" s="3">
        <v>21300000</v>
      </c>
      <c r="AD169" s="3">
        <v>0</v>
      </c>
      <c r="AE169" s="12">
        <v>2671</v>
      </c>
      <c r="AF169" s="27" t="s">
        <v>8489</v>
      </c>
      <c r="AG169" s="12">
        <v>126252</v>
      </c>
      <c r="AH169" s="10">
        <v>3</v>
      </c>
      <c r="AI169" s="46" t="s">
        <v>8522</v>
      </c>
      <c r="AJ169" s="46" t="s">
        <v>8525</v>
      </c>
    </row>
    <row r="170" spans="1:36" x14ac:dyDescent="0.2">
      <c r="A170" s="10">
        <v>2025</v>
      </c>
      <c r="B170" s="10">
        <v>2</v>
      </c>
      <c r="C170" s="11">
        <v>45658</v>
      </c>
      <c r="D170" s="11">
        <v>45747</v>
      </c>
      <c r="E170" s="10" t="s">
        <v>2</v>
      </c>
      <c r="F170" s="11">
        <v>45713</v>
      </c>
      <c r="G170" s="12">
        <v>145</v>
      </c>
      <c r="H170" t="s">
        <v>682</v>
      </c>
      <c r="I170" t="s">
        <v>7331</v>
      </c>
      <c r="J170" s="8" t="s">
        <v>8243</v>
      </c>
      <c r="K170" s="80" t="str">
        <f>VLOOKUP(J170,Hoja4!$A$56:$B$73,2,0)</f>
        <v>145 145 - CONTRATO DE PRESTACION DE SERVICIOS PROFESIONALES</v>
      </c>
      <c r="L170" s="12">
        <v>309</v>
      </c>
      <c r="M170" t="s">
        <v>8</v>
      </c>
      <c r="N170" s="12">
        <v>1192</v>
      </c>
      <c r="O170" s="12">
        <v>1192</v>
      </c>
      <c r="P170" t="s">
        <v>7333</v>
      </c>
      <c r="Q170" t="s">
        <v>6684</v>
      </c>
      <c r="R170" t="s">
        <v>6685</v>
      </c>
      <c r="S170" s="12">
        <v>10</v>
      </c>
      <c r="T170" t="s">
        <v>382</v>
      </c>
      <c r="U170" s="79" t="str">
        <f>VLOOKUP(S170,Hoja4!$A$43:$B$51,2,0)</f>
        <v>10 10 - CONTRATACIÓN DIRECTA</v>
      </c>
      <c r="V170" s="79" t="str">
        <f>VLOOKUP(U170,Hoja4!$A$76:$B$87,2,0)</f>
        <v>2 02 Personal supernumerario y planta temporal</v>
      </c>
      <c r="W170" s="79" t="str">
        <f>VLOOKUP(V170,Hoja4!$A$90:$B$93,2,0)</f>
        <v>1 07 Gastos de personal</v>
      </c>
      <c r="X170" s="10">
        <v>1018492459</v>
      </c>
      <c r="Y170" t="s">
        <v>3861</v>
      </c>
      <c r="Z170" s="14">
        <v>0</v>
      </c>
      <c r="AA170" s="14">
        <v>0</v>
      </c>
      <c r="AB170" s="3">
        <v>30240000</v>
      </c>
      <c r="AC170" s="3">
        <v>30240000</v>
      </c>
      <c r="AD170" s="3">
        <v>0</v>
      </c>
      <c r="AE170" s="12">
        <v>2398</v>
      </c>
      <c r="AF170" s="27" t="s">
        <v>8479</v>
      </c>
      <c r="AG170" s="12">
        <v>127544</v>
      </c>
      <c r="AH170" s="10">
        <v>1</v>
      </c>
      <c r="AI170" s="46" t="s">
        <v>8511</v>
      </c>
      <c r="AJ170" s="46" t="s">
        <v>8517</v>
      </c>
    </row>
    <row r="171" spans="1:36" x14ac:dyDescent="0.2">
      <c r="A171" s="10">
        <v>2025</v>
      </c>
      <c r="B171" s="10">
        <v>2</v>
      </c>
      <c r="C171" s="11">
        <v>45658</v>
      </c>
      <c r="D171" s="11">
        <v>45747</v>
      </c>
      <c r="E171" s="10" t="s">
        <v>2</v>
      </c>
      <c r="F171" s="11">
        <v>45713</v>
      </c>
      <c r="G171" s="12">
        <v>148</v>
      </c>
      <c r="H171" t="s">
        <v>692</v>
      </c>
      <c r="I171" t="s">
        <v>7336</v>
      </c>
      <c r="J171" s="8" t="s">
        <v>8244</v>
      </c>
      <c r="K171" s="80" t="str">
        <f>VLOOKUP(J171,Hoja4!$A$56:$B$73,2,0)</f>
        <v>148 148 - CONTRATO DE PRESTACION DE SERVICIOS DE APOYO A LA GESTION</v>
      </c>
      <c r="L171" s="12">
        <v>309</v>
      </c>
      <c r="M171" t="s">
        <v>8</v>
      </c>
      <c r="N171" s="12">
        <v>1018</v>
      </c>
      <c r="O171" s="12">
        <v>1193</v>
      </c>
      <c r="P171" t="s">
        <v>7338</v>
      </c>
      <c r="Q171" t="s">
        <v>6986</v>
      </c>
      <c r="R171" t="s">
        <v>6987</v>
      </c>
      <c r="S171" s="12">
        <v>10</v>
      </c>
      <c r="T171" t="s">
        <v>382</v>
      </c>
      <c r="U171" s="79" t="str">
        <f>VLOOKUP(S171,Hoja4!$A$43:$B$51,2,0)</f>
        <v>10 10 - CONTRATACIÓN DIRECTA</v>
      </c>
      <c r="V171" s="79" t="str">
        <f>VLOOKUP(U171,Hoja4!$A$76:$B$87,2,0)</f>
        <v>2 02 Personal supernumerario y planta temporal</v>
      </c>
      <c r="W171" s="79" t="str">
        <f>VLOOKUP(V171,Hoja4!$A$90:$B$93,2,0)</f>
        <v>1 07 Gastos de personal</v>
      </c>
      <c r="X171" s="10">
        <v>1032656231</v>
      </c>
      <c r="Y171" t="s">
        <v>3231</v>
      </c>
      <c r="Z171" s="14">
        <v>0</v>
      </c>
      <c r="AA171" s="14">
        <v>0</v>
      </c>
      <c r="AB171" s="3">
        <v>19320000</v>
      </c>
      <c r="AC171" s="3">
        <v>19320000</v>
      </c>
      <c r="AD171" s="3">
        <v>0</v>
      </c>
      <c r="AE171" s="12">
        <v>2682</v>
      </c>
      <c r="AF171" s="27" t="s">
        <v>8490</v>
      </c>
      <c r="AG171" s="12">
        <v>126303</v>
      </c>
      <c r="AH171" s="10">
        <v>2</v>
      </c>
      <c r="AI171" s="46" t="s">
        <v>8522</v>
      </c>
      <c r="AJ171" s="46" t="s">
        <v>8525</v>
      </c>
    </row>
    <row r="172" spans="1:36" x14ac:dyDescent="0.2">
      <c r="A172" s="10">
        <v>2025</v>
      </c>
      <c r="B172" s="10">
        <v>2</v>
      </c>
      <c r="C172" s="11">
        <v>45658</v>
      </c>
      <c r="D172" s="11">
        <v>45747</v>
      </c>
      <c r="E172" s="10" t="s">
        <v>2</v>
      </c>
      <c r="F172" s="11">
        <v>45714</v>
      </c>
      <c r="G172" s="12">
        <v>148</v>
      </c>
      <c r="H172" t="s">
        <v>692</v>
      </c>
      <c r="I172" t="s">
        <v>7340</v>
      </c>
      <c r="J172" s="8" t="s">
        <v>8244</v>
      </c>
      <c r="K172" s="80" t="str">
        <f>VLOOKUP(J172,Hoja4!$A$56:$B$73,2,0)</f>
        <v>148 148 - CONTRATO DE PRESTACION DE SERVICIOS DE APOYO A LA GESTION</v>
      </c>
      <c r="L172" s="12">
        <v>308</v>
      </c>
      <c r="M172" t="s">
        <v>8</v>
      </c>
      <c r="N172" s="12">
        <v>1185</v>
      </c>
      <c r="O172" s="12">
        <v>1194</v>
      </c>
      <c r="P172" t="s">
        <v>7342</v>
      </c>
      <c r="Q172" t="s">
        <v>6434</v>
      </c>
      <c r="R172" t="s">
        <v>6435</v>
      </c>
      <c r="S172" s="12">
        <v>10</v>
      </c>
      <c r="T172" t="s">
        <v>382</v>
      </c>
      <c r="U172" s="79" t="str">
        <f>VLOOKUP(S172,Hoja4!$A$43:$B$51,2,0)</f>
        <v>10 10 - CONTRATACIÓN DIRECTA</v>
      </c>
      <c r="V172" s="79" t="str">
        <f>VLOOKUP(U172,Hoja4!$A$76:$B$87,2,0)</f>
        <v>2 02 Personal supernumerario y planta temporal</v>
      </c>
      <c r="W172" s="79" t="str">
        <f>VLOOKUP(V172,Hoja4!$A$90:$B$93,2,0)</f>
        <v>1 07 Gastos de personal</v>
      </c>
      <c r="X172" s="10">
        <v>19271225</v>
      </c>
      <c r="Y172" t="s">
        <v>2309</v>
      </c>
      <c r="Z172" s="14">
        <v>0</v>
      </c>
      <c r="AA172" s="14">
        <v>0</v>
      </c>
      <c r="AB172" s="3">
        <v>18150000</v>
      </c>
      <c r="AC172" s="3">
        <v>18150000</v>
      </c>
      <c r="AD172" s="3">
        <v>0</v>
      </c>
      <c r="AE172" s="12">
        <v>2289</v>
      </c>
      <c r="AF172" s="27" t="s">
        <v>8452</v>
      </c>
      <c r="AG172" s="12">
        <v>127551</v>
      </c>
      <c r="AH172" s="10">
        <v>1</v>
      </c>
      <c r="AI172" s="46" t="s">
        <v>8522</v>
      </c>
      <c r="AJ172" s="46" t="s">
        <v>8526</v>
      </c>
    </row>
    <row r="173" spans="1:36" x14ac:dyDescent="0.2">
      <c r="A173" s="10">
        <v>2025</v>
      </c>
      <c r="B173" s="10">
        <v>2</v>
      </c>
      <c r="C173" s="11">
        <v>45658</v>
      </c>
      <c r="D173" s="11">
        <v>45747</v>
      </c>
      <c r="E173" s="10" t="s">
        <v>2</v>
      </c>
      <c r="F173" s="11">
        <v>45714</v>
      </c>
      <c r="G173" s="12">
        <v>145</v>
      </c>
      <c r="H173" t="s">
        <v>682</v>
      </c>
      <c r="I173" t="s">
        <v>7345</v>
      </c>
      <c r="J173" s="8" t="s">
        <v>8243</v>
      </c>
      <c r="K173" s="80" t="str">
        <f>VLOOKUP(J173,Hoja4!$A$56:$B$73,2,0)</f>
        <v>145 145 - CONTRATO DE PRESTACION DE SERVICIOS PROFESIONALES</v>
      </c>
      <c r="L173" s="12">
        <v>308</v>
      </c>
      <c r="M173" t="s">
        <v>8</v>
      </c>
      <c r="N173" s="12">
        <v>1138</v>
      </c>
      <c r="O173" s="12">
        <v>1195</v>
      </c>
      <c r="P173" t="s">
        <v>7347</v>
      </c>
      <c r="Q173" t="s">
        <v>6403</v>
      </c>
      <c r="R173" t="s">
        <v>6404</v>
      </c>
      <c r="S173" s="12">
        <v>10</v>
      </c>
      <c r="T173" t="s">
        <v>382</v>
      </c>
      <c r="U173" s="79" t="str">
        <f>VLOOKUP(S173,Hoja4!$A$43:$B$51,2,0)</f>
        <v>10 10 - CONTRATACIÓN DIRECTA</v>
      </c>
      <c r="V173" s="79" t="str">
        <f>VLOOKUP(U173,Hoja4!$A$76:$B$87,2,0)</f>
        <v>2 02 Personal supernumerario y planta temporal</v>
      </c>
      <c r="W173" s="79" t="str">
        <f>VLOOKUP(V173,Hoja4!$A$90:$B$93,2,0)</f>
        <v>1 07 Gastos de personal</v>
      </c>
      <c r="X173" s="10">
        <v>1010239931</v>
      </c>
      <c r="Y173" t="s">
        <v>3331</v>
      </c>
      <c r="Z173" s="14">
        <v>0</v>
      </c>
      <c r="AA173" s="14">
        <v>0</v>
      </c>
      <c r="AB173" s="69">
        <v>35910000</v>
      </c>
      <c r="AC173" s="3">
        <v>35910000</v>
      </c>
      <c r="AD173" s="3">
        <v>0</v>
      </c>
      <c r="AE173" s="12">
        <v>2327</v>
      </c>
      <c r="AF173" s="27" t="s">
        <v>8458</v>
      </c>
      <c r="AG173" s="12">
        <v>125687</v>
      </c>
      <c r="AH173" s="10">
        <v>4</v>
      </c>
      <c r="AI173" s="46" t="s">
        <v>8531</v>
      </c>
      <c r="AJ173" s="46" t="s">
        <v>8532</v>
      </c>
    </row>
    <row r="174" spans="1:36" x14ac:dyDescent="0.2">
      <c r="A174" s="10">
        <v>2025</v>
      </c>
      <c r="B174" s="10">
        <v>2</v>
      </c>
      <c r="C174" s="11">
        <v>45658</v>
      </c>
      <c r="D174" s="11">
        <v>45747</v>
      </c>
      <c r="E174" s="10" t="s">
        <v>2</v>
      </c>
      <c r="F174" s="11">
        <v>45714</v>
      </c>
      <c r="G174" s="12">
        <v>145</v>
      </c>
      <c r="H174" t="s">
        <v>682</v>
      </c>
      <c r="I174" t="s">
        <v>7350</v>
      </c>
      <c r="J174" s="8" t="s">
        <v>8243</v>
      </c>
      <c r="K174" s="80" t="str">
        <f>VLOOKUP(J174,Hoja4!$A$56:$B$73,2,0)</f>
        <v>145 145 - CONTRATO DE PRESTACION DE SERVICIOS PROFESIONALES</v>
      </c>
      <c r="L174" s="12">
        <v>308</v>
      </c>
      <c r="M174" t="s">
        <v>8</v>
      </c>
      <c r="N174" s="12">
        <v>1125</v>
      </c>
      <c r="O174" s="12">
        <v>1196</v>
      </c>
      <c r="P174" t="s">
        <v>7352</v>
      </c>
      <c r="Q174" t="s">
        <v>6718</v>
      </c>
      <c r="R174" t="s">
        <v>6719</v>
      </c>
      <c r="S174" s="12">
        <v>10</v>
      </c>
      <c r="T174" t="s">
        <v>382</v>
      </c>
      <c r="U174" s="79" t="str">
        <f>VLOOKUP(S174,Hoja4!$A$43:$B$51,2,0)</f>
        <v>10 10 - CONTRATACIÓN DIRECTA</v>
      </c>
      <c r="V174" s="79" t="str">
        <f>VLOOKUP(U174,Hoja4!$A$76:$B$87,2,0)</f>
        <v>2 02 Personal supernumerario y planta temporal</v>
      </c>
      <c r="W174" s="79" t="str">
        <f>VLOOKUP(V174,Hoja4!$A$90:$B$93,2,0)</f>
        <v>1 07 Gastos de personal</v>
      </c>
      <c r="X174" s="10">
        <v>52432694</v>
      </c>
      <c r="Y174" t="s">
        <v>3484</v>
      </c>
      <c r="Z174" s="14">
        <v>0</v>
      </c>
      <c r="AA174" s="14">
        <v>0</v>
      </c>
      <c r="AB174" s="3">
        <v>42000000</v>
      </c>
      <c r="AC174" s="3">
        <v>42000000</v>
      </c>
      <c r="AD174" s="3">
        <v>0</v>
      </c>
      <c r="AE174" s="12">
        <v>2689</v>
      </c>
      <c r="AF174" s="27" t="s">
        <v>8492</v>
      </c>
      <c r="AG174" s="12">
        <v>125125</v>
      </c>
      <c r="AH174" s="10">
        <v>1</v>
      </c>
      <c r="AI174" s="46" t="s">
        <v>8522</v>
      </c>
      <c r="AJ174" s="46" t="s">
        <v>8528</v>
      </c>
    </row>
    <row r="175" spans="1:36" x14ac:dyDescent="0.2">
      <c r="A175" s="10">
        <v>2025</v>
      </c>
      <c r="B175" s="10">
        <v>2</v>
      </c>
      <c r="C175" s="11">
        <v>45658</v>
      </c>
      <c r="D175" s="11">
        <v>45747</v>
      </c>
      <c r="E175" s="10" t="s">
        <v>2</v>
      </c>
      <c r="F175" s="11">
        <v>45714</v>
      </c>
      <c r="G175" s="12">
        <v>145</v>
      </c>
      <c r="H175" t="s">
        <v>682</v>
      </c>
      <c r="I175" t="s">
        <v>7355</v>
      </c>
      <c r="J175" s="8" t="s">
        <v>8243</v>
      </c>
      <c r="K175" s="80" t="str">
        <f>VLOOKUP(J175,Hoja4!$A$56:$B$73,2,0)</f>
        <v>145 145 - CONTRATO DE PRESTACION DE SERVICIOS PROFESIONALES</v>
      </c>
      <c r="L175" s="12">
        <v>308</v>
      </c>
      <c r="M175" t="s">
        <v>8</v>
      </c>
      <c r="N175" s="12">
        <v>1208</v>
      </c>
      <c r="O175" s="12">
        <v>1197</v>
      </c>
      <c r="P175" t="s">
        <v>7358</v>
      </c>
      <c r="Q175" t="s">
        <v>6403</v>
      </c>
      <c r="R175" t="s">
        <v>6404</v>
      </c>
      <c r="S175" s="12">
        <v>10</v>
      </c>
      <c r="T175" t="s">
        <v>382</v>
      </c>
      <c r="U175" s="79" t="str">
        <f>VLOOKUP(S175,Hoja4!$A$43:$B$51,2,0)</f>
        <v>10 10 - CONTRATACIÓN DIRECTA</v>
      </c>
      <c r="V175" s="79" t="str">
        <f>VLOOKUP(U175,Hoja4!$A$76:$B$87,2,0)</f>
        <v>2 02 Personal supernumerario y planta temporal</v>
      </c>
      <c r="W175" s="79" t="str">
        <f>VLOOKUP(V175,Hoja4!$A$90:$B$93,2,0)</f>
        <v>1 07 Gastos de personal</v>
      </c>
      <c r="X175" s="10">
        <v>79422544</v>
      </c>
      <c r="Y175" t="s">
        <v>7361</v>
      </c>
      <c r="Z175" s="14">
        <v>0</v>
      </c>
      <c r="AA175" s="14">
        <v>0</v>
      </c>
      <c r="AB175" s="3">
        <v>36000000</v>
      </c>
      <c r="AC175" s="3">
        <v>36000000</v>
      </c>
      <c r="AD175" s="3">
        <v>0</v>
      </c>
      <c r="AE175" s="12">
        <v>2327</v>
      </c>
      <c r="AF175" s="27" t="s">
        <v>8456</v>
      </c>
      <c r="AG175" s="12">
        <v>130773</v>
      </c>
      <c r="AH175" s="10">
        <v>2</v>
      </c>
      <c r="AI175" s="46" t="s">
        <v>8531</v>
      </c>
      <c r="AJ175" s="46" t="s">
        <v>8532</v>
      </c>
    </row>
    <row r="176" spans="1:36" x14ac:dyDescent="0.2">
      <c r="A176" s="10">
        <v>2025</v>
      </c>
      <c r="B176" s="10">
        <v>2</v>
      </c>
      <c r="C176" s="11">
        <v>45658</v>
      </c>
      <c r="D176" s="11">
        <v>45747</v>
      </c>
      <c r="E176" s="10" t="s">
        <v>2</v>
      </c>
      <c r="F176" s="11">
        <v>45714</v>
      </c>
      <c r="G176" s="12">
        <v>148</v>
      </c>
      <c r="H176" t="s">
        <v>692</v>
      </c>
      <c r="I176" t="s">
        <v>7364</v>
      </c>
      <c r="J176" s="8" t="s">
        <v>8244</v>
      </c>
      <c r="K176" s="80" t="str">
        <f>VLOOKUP(J176,Hoja4!$A$56:$B$73,2,0)</f>
        <v>148 148 - CONTRATO DE PRESTACION DE SERVICIOS DE APOYO A LA GESTION</v>
      </c>
      <c r="L176" s="12">
        <v>308</v>
      </c>
      <c r="M176" t="s">
        <v>8</v>
      </c>
      <c r="N176" s="12">
        <v>1107</v>
      </c>
      <c r="O176" s="12">
        <v>1198</v>
      </c>
      <c r="P176" t="s">
        <v>7366</v>
      </c>
      <c r="Q176" t="s">
        <v>6403</v>
      </c>
      <c r="R176" t="s">
        <v>6404</v>
      </c>
      <c r="S176" s="12">
        <v>10</v>
      </c>
      <c r="T176" t="s">
        <v>382</v>
      </c>
      <c r="U176" s="79" t="str">
        <f>VLOOKUP(S176,Hoja4!$A$43:$B$51,2,0)</f>
        <v>10 10 - CONTRATACIÓN DIRECTA</v>
      </c>
      <c r="V176" s="79" t="str">
        <f>VLOOKUP(U176,Hoja4!$A$76:$B$87,2,0)</f>
        <v>2 02 Personal supernumerario y planta temporal</v>
      </c>
      <c r="W176" s="79" t="str">
        <f>VLOOKUP(V176,Hoja4!$A$90:$B$93,2,0)</f>
        <v>1 07 Gastos de personal</v>
      </c>
      <c r="X176" s="10">
        <v>1032656270</v>
      </c>
      <c r="Y176" t="s">
        <v>2053</v>
      </c>
      <c r="Z176" s="14">
        <v>0</v>
      </c>
      <c r="AA176" s="14">
        <v>0</v>
      </c>
      <c r="AB176" s="3">
        <v>17640000</v>
      </c>
      <c r="AC176" s="3">
        <v>17640000</v>
      </c>
      <c r="AD176" s="3">
        <v>0</v>
      </c>
      <c r="AE176" s="12">
        <v>2327</v>
      </c>
      <c r="AF176" s="27" t="s">
        <v>8456</v>
      </c>
      <c r="AG176" s="12">
        <v>127708</v>
      </c>
      <c r="AH176" s="10">
        <v>2</v>
      </c>
      <c r="AI176" s="46" t="s">
        <v>8531</v>
      </c>
      <c r="AJ176" s="46" t="s">
        <v>8532</v>
      </c>
    </row>
    <row r="177" spans="1:36" x14ac:dyDescent="0.2">
      <c r="A177" s="10">
        <v>2025</v>
      </c>
      <c r="B177" s="10">
        <v>2</v>
      </c>
      <c r="C177" s="11">
        <v>45658</v>
      </c>
      <c r="D177" s="11">
        <v>45747</v>
      </c>
      <c r="E177" s="10" t="s">
        <v>2</v>
      </c>
      <c r="F177" s="11">
        <v>45714</v>
      </c>
      <c r="G177" s="12">
        <v>148</v>
      </c>
      <c r="H177" t="s">
        <v>692</v>
      </c>
      <c r="I177" t="s">
        <v>7368</v>
      </c>
      <c r="J177" s="8" t="s">
        <v>8244</v>
      </c>
      <c r="K177" s="80" t="str">
        <f>VLOOKUP(J177,Hoja4!$A$56:$B$73,2,0)</f>
        <v>148 148 - CONTRATO DE PRESTACION DE SERVICIOS DE APOYO A LA GESTION</v>
      </c>
      <c r="L177" s="12">
        <v>308</v>
      </c>
      <c r="M177" t="s">
        <v>8</v>
      </c>
      <c r="N177" s="12">
        <v>1212</v>
      </c>
      <c r="O177" s="12">
        <v>1199</v>
      </c>
      <c r="P177" t="s">
        <v>7371</v>
      </c>
      <c r="Q177" t="s">
        <v>6611</v>
      </c>
      <c r="R177" t="s">
        <v>6612</v>
      </c>
      <c r="S177" s="12">
        <v>10</v>
      </c>
      <c r="T177" t="s">
        <v>382</v>
      </c>
      <c r="U177" s="79" t="str">
        <f>VLOOKUP(S177,Hoja4!$A$43:$B$51,2,0)</f>
        <v>10 10 - CONTRATACIÓN DIRECTA</v>
      </c>
      <c r="V177" s="79" t="str">
        <f>VLOOKUP(U177,Hoja4!$A$76:$B$87,2,0)</f>
        <v>2 02 Personal supernumerario y planta temporal</v>
      </c>
      <c r="W177" s="79" t="str">
        <f>VLOOKUP(V177,Hoja4!$A$90:$B$93,2,0)</f>
        <v>1 07 Gastos de personal</v>
      </c>
      <c r="X177" s="10">
        <v>11232461</v>
      </c>
      <c r="Y177" t="s">
        <v>3988</v>
      </c>
      <c r="Z177" s="14">
        <v>0</v>
      </c>
      <c r="AA177" s="14">
        <v>0</v>
      </c>
      <c r="AB177" s="3">
        <v>17010000</v>
      </c>
      <c r="AC177" s="3">
        <v>13230000</v>
      </c>
      <c r="AD177" s="3">
        <v>3780000</v>
      </c>
      <c r="AE177" s="12">
        <v>2290</v>
      </c>
      <c r="AF177" s="27" t="s">
        <v>8463</v>
      </c>
      <c r="AG177" s="12">
        <v>127554</v>
      </c>
      <c r="AH177" s="10">
        <v>4</v>
      </c>
      <c r="AI177" s="46" t="s">
        <v>8505</v>
      </c>
      <c r="AJ177" s="46" t="s">
        <v>8509</v>
      </c>
    </row>
    <row r="178" spans="1:36" x14ac:dyDescent="0.2">
      <c r="A178" s="10">
        <v>2025</v>
      </c>
      <c r="B178" s="10">
        <v>2</v>
      </c>
      <c r="C178" s="11">
        <v>45658</v>
      </c>
      <c r="D178" s="11">
        <v>45747</v>
      </c>
      <c r="E178" s="10" t="s">
        <v>2</v>
      </c>
      <c r="F178" s="11">
        <v>45714</v>
      </c>
      <c r="G178" s="12">
        <v>145</v>
      </c>
      <c r="H178" t="s">
        <v>682</v>
      </c>
      <c r="I178" t="s">
        <v>7374</v>
      </c>
      <c r="J178" s="8" t="s">
        <v>8243</v>
      </c>
      <c r="K178" s="80" t="str">
        <f>VLOOKUP(J178,Hoja4!$A$56:$B$73,2,0)</f>
        <v>145 145 - CONTRATO DE PRESTACION DE SERVICIOS PROFESIONALES</v>
      </c>
      <c r="L178" s="12">
        <v>308</v>
      </c>
      <c r="M178" t="s">
        <v>8</v>
      </c>
      <c r="N178" s="12">
        <v>1233</v>
      </c>
      <c r="O178" s="12">
        <v>1200</v>
      </c>
      <c r="P178" t="s">
        <v>7376</v>
      </c>
      <c r="Q178" t="s">
        <v>6465</v>
      </c>
      <c r="R178" t="s">
        <v>6466</v>
      </c>
      <c r="S178" s="12">
        <v>10</v>
      </c>
      <c r="T178" t="s">
        <v>382</v>
      </c>
      <c r="U178" s="79" t="str">
        <f>VLOOKUP(S178,Hoja4!$A$43:$B$51,2,0)</f>
        <v>10 10 - CONTRATACIÓN DIRECTA</v>
      </c>
      <c r="V178" s="79" t="str">
        <f>VLOOKUP(U178,Hoja4!$A$76:$B$87,2,0)</f>
        <v>2 02 Personal supernumerario y planta temporal</v>
      </c>
      <c r="W178" s="79" t="str">
        <f>VLOOKUP(V178,Hoja4!$A$90:$B$93,2,0)</f>
        <v>1 07 Gastos de personal</v>
      </c>
      <c r="X178" s="10">
        <v>1069751551</v>
      </c>
      <c r="Y178" t="s">
        <v>856</v>
      </c>
      <c r="Z178" s="14">
        <v>0</v>
      </c>
      <c r="AA178" s="14">
        <v>0</v>
      </c>
      <c r="AB178" s="3">
        <v>34650000</v>
      </c>
      <c r="AC178" s="3">
        <v>34650000</v>
      </c>
      <c r="AD178" s="3">
        <v>0</v>
      </c>
      <c r="AE178" s="12">
        <v>2671</v>
      </c>
      <c r="AF178" s="27" t="s">
        <v>8488</v>
      </c>
      <c r="AG178" s="12">
        <v>126299</v>
      </c>
      <c r="AH178" s="10">
        <v>4</v>
      </c>
      <c r="AI178" s="46" t="s">
        <v>8522</v>
      </c>
      <c r="AJ178" s="46" t="s">
        <v>8525</v>
      </c>
    </row>
    <row r="179" spans="1:36" x14ac:dyDescent="0.2">
      <c r="A179" s="10">
        <v>2025</v>
      </c>
      <c r="B179" s="10">
        <v>2</v>
      </c>
      <c r="C179" s="11">
        <v>45658</v>
      </c>
      <c r="D179" s="11">
        <v>45747</v>
      </c>
      <c r="E179" s="10" t="s">
        <v>2</v>
      </c>
      <c r="F179" s="11">
        <v>45714</v>
      </c>
      <c r="G179" s="12">
        <v>145</v>
      </c>
      <c r="H179" t="s">
        <v>682</v>
      </c>
      <c r="I179" t="s">
        <v>7379</v>
      </c>
      <c r="J179" s="8" t="s">
        <v>8243</v>
      </c>
      <c r="K179" s="80" t="str">
        <f>VLOOKUP(J179,Hoja4!$A$56:$B$73,2,0)</f>
        <v>145 145 - CONTRATO DE PRESTACION DE SERVICIOS PROFESIONALES</v>
      </c>
      <c r="L179" s="12">
        <v>308</v>
      </c>
      <c r="M179" t="s">
        <v>8</v>
      </c>
      <c r="N179" s="12">
        <v>1188</v>
      </c>
      <c r="O179" s="12">
        <v>1201</v>
      </c>
      <c r="P179" t="s">
        <v>7381</v>
      </c>
      <c r="Q179" t="s">
        <v>6611</v>
      </c>
      <c r="R179" t="s">
        <v>6612</v>
      </c>
      <c r="S179" s="12">
        <v>10</v>
      </c>
      <c r="T179" t="s">
        <v>382</v>
      </c>
      <c r="U179" s="79" t="str">
        <f>VLOOKUP(S179,Hoja4!$A$43:$B$51,2,0)</f>
        <v>10 10 - CONTRATACIÓN DIRECTA</v>
      </c>
      <c r="V179" s="79" t="str">
        <f>VLOOKUP(U179,Hoja4!$A$76:$B$87,2,0)</f>
        <v>2 02 Personal supernumerario y planta temporal</v>
      </c>
      <c r="W179" s="79" t="str">
        <f>VLOOKUP(V179,Hoja4!$A$90:$B$93,2,0)</f>
        <v>1 07 Gastos de personal</v>
      </c>
      <c r="X179" s="10">
        <v>1023029369</v>
      </c>
      <c r="Y179" t="s">
        <v>3404</v>
      </c>
      <c r="Z179" s="14">
        <v>0</v>
      </c>
      <c r="AA179" s="14">
        <v>0</v>
      </c>
      <c r="AB179" s="3">
        <v>40950000</v>
      </c>
      <c r="AC179" s="3">
        <v>40950000</v>
      </c>
      <c r="AD179" s="3">
        <v>0</v>
      </c>
      <c r="AE179" s="12">
        <v>2290</v>
      </c>
      <c r="AF179" s="27" t="s">
        <v>8464</v>
      </c>
      <c r="AG179" s="12">
        <v>127522</v>
      </c>
      <c r="AH179" s="10">
        <v>3</v>
      </c>
      <c r="AI179" s="46" t="s">
        <v>8505</v>
      </c>
      <c r="AJ179" s="46" t="s">
        <v>8509</v>
      </c>
    </row>
    <row r="180" spans="1:36" x14ac:dyDescent="0.2">
      <c r="A180" s="10">
        <v>2025</v>
      </c>
      <c r="B180" s="10">
        <v>2</v>
      </c>
      <c r="C180" s="11">
        <v>45658</v>
      </c>
      <c r="D180" s="11">
        <v>45747</v>
      </c>
      <c r="E180" s="10" t="s">
        <v>2</v>
      </c>
      <c r="F180" s="11">
        <v>45714</v>
      </c>
      <c r="G180" s="12">
        <v>145</v>
      </c>
      <c r="H180" t="s">
        <v>682</v>
      </c>
      <c r="I180" t="s">
        <v>7384</v>
      </c>
      <c r="J180" s="8" t="s">
        <v>8243</v>
      </c>
      <c r="K180" s="80" t="str">
        <f>VLOOKUP(J180,Hoja4!$A$56:$B$73,2,0)</f>
        <v>145 145 - CONTRATO DE PRESTACION DE SERVICIOS PROFESIONALES</v>
      </c>
      <c r="L180" s="12">
        <v>308</v>
      </c>
      <c r="M180" t="s">
        <v>8</v>
      </c>
      <c r="N180" s="12">
        <v>1199</v>
      </c>
      <c r="O180" s="12">
        <v>1202</v>
      </c>
      <c r="P180" t="s">
        <v>7386</v>
      </c>
      <c r="Q180" t="s">
        <v>6626</v>
      </c>
      <c r="R180" t="s">
        <v>6627</v>
      </c>
      <c r="S180" s="12">
        <v>10</v>
      </c>
      <c r="T180" t="s">
        <v>382</v>
      </c>
      <c r="U180" s="79" t="str">
        <f>VLOOKUP(S180,Hoja4!$A$43:$B$51,2,0)</f>
        <v>10 10 - CONTRATACIÓN DIRECTA</v>
      </c>
      <c r="V180" s="79" t="str">
        <f>VLOOKUP(U180,Hoja4!$A$76:$B$87,2,0)</f>
        <v>2 02 Personal supernumerario y planta temporal</v>
      </c>
      <c r="W180" s="79" t="str">
        <f>VLOOKUP(V180,Hoja4!$A$90:$B$93,2,0)</f>
        <v>1 07 Gastos de personal</v>
      </c>
      <c r="X180" s="10">
        <v>45561889</v>
      </c>
      <c r="Y180" t="s">
        <v>2548</v>
      </c>
      <c r="Z180" s="14">
        <v>0</v>
      </c>
      <c r="AA180" s="14">
        <v>0</v>
      </c>
      <c r="AB180" s="3">
        <v>37800000</v>
      </c>
      <c r="AC180" s="3">
        <v>37800000</v>
      </c>
      <c r="AD180" s="3">
        <v>0</v>
      </c>
      <c r="AE180" s="12">
        <v>2324</v>
      </c>
      <c r="AF180" s="27" t="s">
        <v>8471</v>
      </c>
      <c r="AG180" s="12">
        <v>131054</v>
      </c>
      <c r="AH180" s="10">
        <v>1</v>
      </c>
      <c r="AI180" s="46" t="s">
        <v>8511</v>
      </c>
      <c r="AJ180" s="46" t="s">
        <v>8512</v>
      </c>
    </row>
    <row r="181" spans="1:36" x14ac:dyDescent="0.2">
      <c r="A181" s="10">
        <v>2025</v>
      </c>
      <c r="B181" s="10">
        <v>2</v>
      </c>
      <c r="C181" s="11">
        <v>45658</v>
      </c>
      <c r="D181" s="11">
        <v>45747</v>
      </c>
      <c r="E181" s="10" t="s">
        <v>2</v>
      </c>
      <c r="F181" s="11">
        <v>45714</v>
      </c>
      <c r="G181" s="12">
        <v>148</v>
      </c>
      <c r="H181" t="s">
        <v>692</v>
      </c>
      <c r="I181" t="s">
        <v>7389</v>
      </c>
      <c r="J181" s="8" t="s">
        <v>8244</v>
      </c>
      <c r="K181" s="80" t="str">
        <f>VLOOKUP(J181,Hoja4!$A$56:$B$73,2,0)</f>
        <v>148 148 - CONTRATO DE PRESTACION DE SERVICIOS DE APOYO A LA GESTION</v>
      </c>
      <c r="L181" s="12">
        <v>308</v>
      </c>
      <c r="M181" t="s">
        <v>8</v>
      </c>
      <c r="N181" s="12">
        <v>1212</v>
      </c>
      <c r="O181" s="12">
        <v>1203</v>
      </c>
      <c r="P181" t="s">
        <v>7391</v>
      </c>
      <c r="Q181" t="s">
        <v>6611</v>
      </c>
      <c r="R181" t="s">
        <v>6612</v>
      </c>
      <c r="S181" s="12">
        <v>10</v>
      </c>
      <c r="T181" t="s">
        <v>382</v>
      </c>
      <c r="U181" s="79" t="str">
        <f>VLOOKUP(S181,Hoja4!$A$43:$B$51,2,0)</f>
        <v>10 10 - CONTRATACIÓN DIRECTA</v>
      </c>
      <c r="V181" s="79" t="str">
        <f>VLOOKUP(U181,Hoja4!$A$76:$B$87,2,0)</f>
        <v>2 02 Personal supernumerario y planta temporal</v>
      </c>
      <c r="W181" s="79" t="str">
        <f>VLOOKUP(V181,Hoja4!$A$90:$B$93,2,0)</f>
        <v>1 07 Gastos de personal</v>
      </c>
      <c r="X181" s="10">
        <v>1001170079</v>
      </c>
      <c r="Y181" t="s">
        <v>3885</v>
      </c>
      <c r="Z181" s="14">
        <v>0</v>
      </c>
      <c r="AA181" s="14">
        <v>0</v>
      </c>
      <c r="AB181" s="3">
        <v>17010000</v>
      </c>
      <c r="AC181" s="3">
        <v>2835000</v>
      </c>
      <c r="AD181" s="3">
        <v>14175000</v>
      </c>
      <c r="AE181" s="12">
        <v>2290</v>
      </c>
      <c r="AF181" s="27" t="s">
        <v>8463</v>
      </c>
      <c r="AG181" s="12">
        <v>127554</v>
      </c>
      <c r="AH181" s="10">
        <v>4</v>
      </c>
      <c r="AI181" s="46" t="s">
        <v>8505</v>
      </c>
      <c r="AJ181" s="46" t="s">
        <v>8509</v>
      </c>
    </row>
    <row r="182" spans="1:36" x14ac:dyDescent="0.2">
      <c r="A182" s="10">
        <v>2025</v>
      </c>
      <c r="B182" s="10">
        <v>2</v>
      </c>
      <c r="C182" s="11">
        <v>45658</v>
      </c>
      <c r="D182" s="11">
        <v>45747</v>
      </c>
      <c r="E182" s="10" t="s">
        <v>2</v>
      </c>
      <c r="F182" s="11">
        <v>45714</v>
      </c>
      <c r="G182" s="12">
        <v>148</v>
      </c>
      <c r="H182" t="s">
        <v>692</v>
      </c>
      <c r="I182" t="s">
        <v>7393</v>
      </c>
      <c r="J182" s="8" t="s">
        <v>8244</v>
      </c>
      <c r="K182" s="80" t="str">
        <f>VLOOKUP(J182,Hoja4!$A$56:$B$73,2,0)</f>
        <v>148 148 - CONTRATO DE PRESTACION DE SERVICIOS DE APOYO A LA GESTION</v>
      </c>
      <c r="L182" s="12">
        <v>308</v>
      </c>
      <c r="M182" t="s">
        <v>8</v>
      </c>
      <c r="N182" s="12">
        <v>1101</v>
      </c>
      <c r="O182" s="12">
        <v>1204</v>
      </c>
      <c r="P182" t="s">
        <v>7395</v>
      </c>
      <c r="Q182" t="s">
        <v>6731</v>
      </c>
      <c r="R182" t="s">
        <v>6732</v>
      </c>
      <c r="S182" s="12">
        <v>10</v>
      </c>
      <c r="T182" t="s">
        <v>382</v>
      </c>
      <c r="U182" s="79" t="str">
        <f>VLOOKUP(S182,Hoja4!$A$43:$B$51,2,0)</f>
        <v>10 10 - CONTRATACIÓN DIRECTA</v>
      </c>
      <c r="V182" s="79" t="str">
        <f>VLOOKUP(U182,Hoja4!$A$76:$B$87,2,0)</f>
        <v>2 02 Personal supernumerario y planta temporal</v>
      </c>
      <c r="W182" s="79" t="str">
        <f>VLOOKUP(V182,Hoja4!$A$90:$B$93,2,0)</f>
        <v>1 07 Gastos de personal</v>
      </c>
      <c r="X182" s="10">
        <v>1016098648</v>
      </c>
      <c r="Y182" t="s">
        <v>509</v>
      </c>
      <c r="Z182" s="14">
        <v>0</v>
      </c>
      <c r="AA182" s="14">
        <v>0</v>
      </c>
      <c r="AB182" s="3">
        <v>30240000</v>
      </c>
      <c r="AC182" s="3">
        <v>30240000</v>
      </c>
      <c r="AD182" s="3">
        <v>0</v>
      </c>
      <c r="AE182" s="12">
        <v>2388</v>
      </c>
      <c r="AF182" s="27" t="s">
        <v>8477</v>
      </c>
      <c r="AG182" s="12">
        <v>127539</v>
      </c>
      <c r="AH182" s="10">
        <v>3</v>
      </c>
      <c r="AI182" s="46" t="s">
        <v>8511</v>
      </c>
      <c r="AJ182" s="46" t="s">
        <v>8515</v>
      </c>
    </row>
    <row r="183" spans="1:36" x14ac:dyDescent="0.2">
      <c r="A183" s="10">
        <v>2025</v>
      </c>
      <c r="B183" s="10">
        <v>2</v>
      </c>
      <c r="C183" s="11">
        <v>45658</v>
      </c>
      <c r="D183" s="11">
        <v>45747</v>
      </c>
      <c r="E183" s="10" t="s">
        <v>2</v>
      </c>
      <c r="F183" s="11">
        <v>45715</v>
      </c>
      <c r="G183" s="12">
        <v>148</v>
      </c>
      <c r="H183" t="s">
        <v>692</v>
      </c>
      <c r="I183" t="s">
        <v>7397</v>
      </c>
      <c r="J183" s="8" t="s">
        <v>8244</v>
      </c>
      <c r="K183" s="80" t="str">
        <f>VLOOKUP(J183,Hoja4!$A$56:$B$73,2,0)</f>
        <v>148 148 - CONTRATO DE PRESTACION DE SERVICIOS DE APOYO A LA GESTION</v>
      </c>
      <c r="L183" s="12">
        <v>307</v>
      </c>
      <c r="M183" t="s">
        <v>8</v>
      </c>
      <c r="N183" s="12">
        <v>1106</v>
      </c>
      <c r="O183" s="12">
        <v>1205</v>
      </c>
      <c r="P183" t="s">
        <v>7399</v>
      </c>
      <c r="Q183" t="s">
        <v>6403</v>
      </c>
      <c r="R183" t="s">
        <v>6404</v>
      </c>
      <c r="S183" s="12">
        <v>10</v>
      </c>
      <c r="T183" t="s">
        <v>382</v>
      </c>
      <c r="U183" s="79" t="str">
        <f>VLOOKUP(S183,Hoja4!$A$43:$B$51,2,0)</f>
        <v>10 10 - CONTRATACIÓN DIRECTA</v>
      </c>
      <c r="V183" s="79" t="str">
        <f>VLOOKUP(U183,Hoja4!$A$76:$B$87,2,0)</f>
        <v>2 02 Personal supernumerario y planta temporal</v>
      </c>
      <c r="W183" s="79" t="str">
        <f>VLOOKUP(V183,Hoja4!$A$90:$B$93,2,0)</f>
        <v>1 07 Gastos de personal</v>
      </c>
      <c r="X183" s="10">
        <v>1031133957</v>
      </c>
      <c r="Y183" t="s">
        <v>1811</v>
      </c>
      <c r="Z183" s="14">
        <v>0</v>
      </c>
      <c r="AA183" s="14">
        <v>0</v>
      </c>
      <c r="AB183" s="3">
        <v>21780000</v>
      </c>
      <c r="AC183" s="3">
        <v>21780000</v>
      </c>
      <c r="AD183" s="3">
        <v>0</v>
      </c>
      <c r="AE183" s="12">
        <v>2327</v>
      </c>
      <c r="AF183" s="27" t="s">
        <v>8456</v>
      </c>
      <c r="AG183" s="12">
        <v>127697</v>
      </c>
      <c r="AH183" s="10">
        <v>2</v>
      </c>
      <c r="AI183" s="46" t="s">
        <v>8531</v>
      </c>
      <c r="AJ183" s="46" t="s">
        <v>8532</v>
      </c>
    </row>
    <row r="184" spans="1:36" x14ac:dyDescent="0.2">
      <c r="A184" s="10">
        <v>2025</v>
      </c>
      <c r="B184" s="10">
        <v>2</v>
      </c>
      <c r="C184" s="11">
        <v>45658</v>
      </c>
      <c r="D184" s="11">
        <v>45747</v>
      </c>
      <c r="E184" s="10" t="s">
        <v>2</v>
      </c>
      <c r="F184" s="11">
        <v>45715</v>
      </c>
      <c r="G184" s="12">
        <v>145</v>
      </c>
      <c r="H184" t="s">
        <v>682</v>
      </c>
      <c r="I184" t="s">
        <v>7401</v>
      </c>
      <c r="J184" s="8" t="s">
        <v>8243</v>
      </c>
      <c r="K184" s="80" t="str">
        <f>VLOOKUP(J184,Hoja4!$A$56:$B$73,2,0)</f>
        <v>145 145 - CONTRATO DE PRESTACION DE SERVICIOS PROFESIONALES</v>
      </c>
      <c r="L184" s="12">
        <v>307</v>
      </c>
      <c r="M184" t="s">
        <v>8</v>
      </c>
      <c r="N184" s="12">
        <v>1115</v>
      </c>
      <c r="O184" s="12">
        <v>1206</v>
      </c>
      <c r="P184" t="s">
        <v>7403</v>
      </c>
      <c r="Q184" t="s">
        <v>6403</v>
      </c>
      <c r="R184" t="s">
        <v>6404</v>
      </c>
      <c r="S184" s="12">
        <v>10</v>
      </c>
      <c r="T184" t="s">
        <v>382</v>
      </c>
      <c r="U184" s="79" t="str">
        <f>VLOOKUP(S184,Hoja4!$A$43:$B$51,2,0)</f>
        <v>10 10 - CONTRATACIÓN DIRECTA</v>
      </c>
      <c r="V184" s="79" t="str">
        <f>VLOOKUP(U184,Hoja4!$A$76:$B$87,2,0)</f>
        <v>2 02 Personal supernumerario y planta temporal</v>
      </c>
      <c r="W184" s="79" t="str">
        <f>VLOOKUP(V184,Hoja4!$A$90:$B$93,2,0)</f>
        <v>1 07 Gastos de personal</v>
      </c>
      <c r="X184" s="10">
        <v>36696956</v>
      </c>
      <c r="Y184" t="s">
        <v>2248</v>
      </c>
      <c r="Z184" s="14">
        <v>0</v>
      </c>
      <c r="AA184" s="14">
        <v>0</v>
      </c>
      <c r="AB184" s="3">
        <v>42000000</v>
      </c>
      <c r="AC184" s="3">
        <v>42000000</v>
      </c>
      <c r="AD184" s="3">
        <v>0</v>
      </c>
      <c r="AE184" s="12">
        <v>2327</v>
      </c>
      <c r="AF184" s="27" t="s">
        <v>8456</v>
      </c>
      <c r="AG184" s="12">
        <v>124844</v>
      </c>
      <c r="AH184" s="10">
        <v>2</v>
      </c>
      <c r="AI184" s="46" t="s">
        <v>8531</v>
      </c>
      <c r="AJ184" s="46" t="s">
        <v>8532</v>
      </c>
    </row>
    <row r="185" spans="1:36" x14ac:dyDescent="0.2">
      <c r="A185" s="10">
        <v>2025</v>
      </c>
      <c r="B185" s="10">
        <v>2</v>
      </c>
      <c r="C185" s="11">
        <v>45658</v>
      </c>
      <c r="D185" s="11">
        <v>45747</v>
      </c>
      <c r="E185" s="10" t="s">
        <v>2</v>
      </c>
      <c r="F185" s="11">
        <v>45715</v>
      </c>
      <c r="G185" s="12">
        <v>145</v>
      </c>
      <c r="H185" t="s">
        <v>682</v>
      </c>
      <c r="I185" t="s">
        <v>7405</v>
      </c>
      <c r="J185" s="8" t="s">
        <v>8243</v>
      </c>
      <c r="K185" s="80" t="str">
        <f>VLOOKUP(J185,Hoja4!$A$56:$B$73,2,0)</f>
        <v>145 145 - CONTRATO DE PRESTACION DE SERVICIOS PROFESIONALES</v>
      </c>
      <c r="L185" s="12">
        <v>307</v>
      </c>
      <c r="M185" t="s">
        <v>8</v>
      </c>
      <c r="N185" s="12">
        <v>1198</v>
      </c>
      <c r="O185" s="12">
        <v>1207</v>
      </c>
      <c r="P185" t="s">
        <v>7407</v>
      </c>
      <c r="Q185" t="s">
        <v>6823</v>
      </c>
      <c r="R185" t="s">
        <v>6824</v>
      </c>
      <c r="S185" s="12">
        <v>10</v>
      </c>
      <c r="T185" t="s">
        <v>382</v>
      </c>
      <c r="U185" s="79" t="str">
        <f>VLOOKUP(S185,Hoja4!$A$43:$B$51,2,0)</f>
        <v>10 10 - CONTRATACIÓN DIRECTA</v>
      </c>
      <c r="V185" s="79" t="str">
        <f>VLOOKUP(U185,Hoja4!$A$76:$B$87,2,0)</f>
        <v>2 02 Personal supernumerario y planta temporal</v>
      </c>
      <c r="W185" s="79" t="str">
        <f>VLOOKUP(V185,Hoja4!$A$90:$B$93,2,0)</f>
        <v>1 07 Gastos de personal</v>
      </c>
      <c r="X185" s="10">
        <v>29180253</v>
      </c>
      <c r="Y185" t="s">
        <v>1277</v>
      </c>
      <c r="Z185" s="14">
        <v>0</v>
      </c>
      <c r="AA185" s="14">
        <v>0</v>
      </c>
      <c r="AB185" s="3">
        <v>39000000</v>
      </c>
      <c r="AC185" s="3">
        <v>39000000</v>
      </c>
      <c r="AD185" s="3">
        <v>0</v>
      </c>
      <c r="AE185" s="12">
        <v>2265</v>
      </c>
      <c r="AF185" s="27" t="s">
        <v>8450</v>
      </c>
      <c r="AG185" s="12">
        <v>130923</v>
      </c>
      <c r="AH185" s="10">
        <v>1</v>
      </c>
      <c r="AI185" s="46" t="s">
        <v>8531</v>
      </c>
      <c r="AJ185" s="46" t="s">
        <v>8533</v>
      </c>
    </row>
    <row r="186" spans="1:36" x14ac:dyDescent="0.2">
      <c r="A186" s="10">
        <v>2025</v>
      </c>
      <c r="B186" s="10">
        <v>2</v>
      </c>
      <c r="C186" s="11">
        <v>45658</v>
      </c>
      <c r="D186" s="11">
        <v>45747</v>
      </c>
      <c r="E186" s="10" t="s">
        <v>2</v>
      </c>
      <c r="F186" s="11">
        <v>45715</v>
      </c>
      <c r="G186" s="12">
        <v>145</v>
      </c>
      <c r="H186" t="s">
        <v>682</v>
      </c>
      <c r="I186" t="s">
        <v>7410</v>
      </c>
      <c r="J186" s="8" t="s">
        <v>8243</v>
      </c>
      <c r="K186" s="80" t="str">
        <f>VLOOKUP(J186,Hoja4!$A$56:$B$73,2,0)</f>
        <v>145 145 - CONTRATO DE PRESTACION DE SERVICIOS PROFESIONALES</v>
      </c>
      <c r="L186" s="12">
        <v>307</v>
      </c>
      <c r="M186" t="s">
        <v>8</v>
      </c>
      <c r="N186" s="12">
        <v>1170</v>
      </c>
      <c r="O186" s="12">
        <v>1208</v>
      </c>
      <c r="P186" t="s">
        <v>7411</v>
      </c>
      <c r="Q186" t="s">
        <v>6403</v>
      </c>
      <c r="R186" t="s">
        <v>6404</v>
      </c>
      <c r="S186" s="12">
        <v>10</v>
      </c>
      <c r="T186" t="s">
        <v>382</v>
      </c>
      <c r="U186" s="79" t="str">
        <f>VLOOKUP(S186,Hoja4!$A$43:$B$51,2,0)</f>
        <v>10 10 - CONTRATACIÓN DIRECTA</v>
      </c>
      <c r="V186" s="79" t="str">
        <f>VLOOKUP(U186,Hoja4!$A$76:$B$87,2,0)</f>
        <v>2 02 Personal supernumerario y planta temporal</v>
      </c>
      <c r="W186" s="79" t="str">
        <f>VLOOKUP(V186,Hoja4!$A$90:$B$93,2,0)</f>
        <v>1 07 Gastos de personal</v>
      </c>
      <c r="X186" s="10">
        <v>52211430</v>
      </c>
      <c r="Y186" t="s">
        <v>3367</v>
      </c>
      <c r="Z186" s="14">
        <v>0</v>
      </c>
      <c r="AA186" s="14">
        <v>0</v>
      </c>
      <c r="AB186" s="3">
        <v>54000000</v>
      </c>
      <c r="AC186" s="3">
        <v>54000000</v>
      </c>
      <c r="AD186" s="3">
        <v>0</v>
      </c>
      <c r="AE186" s="12">
        <v>2327</v>
      </c>
      <c r="AF186" s="27" t="s">
        <v>8456</v>
      </c>
      <c r="AG186" s="12">
        <v>124904</v>
      </c>
      <c r="AH186" s="10">
        <v>2</v>
      </c>
      <c r="AI186" s="46" t="s">
        <v>8531</v>
      </c>
      <c r="AJ186" s="46" t="s">
        <v>8532</v>
      </c>
    </row>
    <row r="187" spans="1:36" x14ac:dyDescent="0.2">
      <c r="A187" s="10">
        <v>2025</v>
      </c>
      <c r="B187" s="10">
        <v>2</v>
      </c>
      <c r="C187" s="11">
        <v>45658</v>
      </c>
      <c r="D187" s="11">
        <v>45747</v>
      </c>
      <c r="E187" s="10" t="s">
        <v>2</v>
      </c>
      <c r="F187" s="11">
        <v>45715</v>
      </c>
      <c r="G187" s="12">
        <v>148</v>
      </c>
      <c r="H187" t="s">
        <v>692</v>
      </c>
      <c r="I187" t="s">
        <v>7414</v>
      </c>
      <c r="J187" s="8" t="s">
        <v>8244</v>
      </c>
      <c r="K187" s="80" t="str">
        <f>VLOOKUP(J187,Hoja4!$A$56:$B$73,2,0)</f>
        <v>148 148 - CONTRATO DE PRESTACION DE SERVICIOS DE APOYO A LA GESTION</v>
      </c>
      <c r="L187" s="12">
        <v>307</v>
      </c>
      <c r="M187" t="s">
        <v>8</v>
      </c>
      <c r="N187" s="12">
        <v>1107</v>
      </c>
      <c r="O187" s="12">
        <v>1209</v>
      </c>
      <c r="P187" t="s">
        <v>7416</v>
      </c>
      <c r="Q187" t="s">
        <v>6403</v>
      </c>
      <c r="R187" t="s">
        <v>6404</v>
      </c>
      <c r="S187" s="12">
        <v>10</v>
      </c>
      <c r="T187" t="s">
        <v>382</v>
      </c>
      <c r="U187" s="79" t="str">
        <f>VLOOKUP(S187,Hoja4!$A$43:$B$51,2,0)</f>
        <v>10 10 - CONTRATACIÓN DIRECTA</v>
      </c>
      <c r="V187" s="79" t="str">
        <f>VLOOKUP(U187,Hoja4!$A$76:$B$87,2,0)</f>
        <v>2 02 Personal supernumerario y planta temporal</v>
      </c>
      <c r="W187" s="79" t="str">
        <f>VLOOKUP(V187,Hoja4!$A$90:$B$93,2,0)</f>
        <v>1 07 Gastos de personal</v>
      </c>
      <c r="X187" s="10">
        <v>1061720393</v>
      </c>
      <c r="Y187" t="s">
        <v>2382</v>
      </c>
      <c r="Z187" s="14">
        <v>0</v>
      </c>
      <c r="AA187" s="14">
        <v>0</v>
      </c>
      <c r="AB187" s="3">
        <v>17640000</v>
      </c>
      <c r="AC187" s="3">
        <v>17640000</v>
      </c>
      <c r="AD187" s="3">
        <v>0</v>
      </c>
      <c r="AE187" s="12">
        <v>2327</v>
      </c>
      <c r="AF187" s="27" t="s">
        <v>8456</v>
      </c>
      <c r="AG187" s="12">
        <v>127708</v>
      </c>
      <c r="AH187" s="10">
        <v>2</v>
      </c>
      <c r="AI187" s="46" t="s">
        <v>8531</v>
      </c>
      <c r="AJ187" s="46" t="s">
        <v>8532</v>
      </c>
    </row>
    <row r="188" spans="1:36" x14ac:dyDescent="0.2">
      <c r="A188" s="10">
        <v>2025</v>
      </c>
      <c r="B188" s="10">
        <v>2</v>
      </c>
      <c r="C188" s="11">
        <v>45658</v>
      </c>
      <c r="D188" s="11">
        <v>45747</v>
      </c>
      <c r="E188" s="10" t="s">
        <v>2</v>
      </c>
      <c r="F188" s="11">
        <v>45715</v>
      </c>
      <c r="G188" s="12">
        <v>145</v>
      </c>
      <c r="H188" t="s">
        <v>682</v>
      </c>
      <c r="I188" t="s">
        <v>7418</v>
      </c>
      <c r="J188" s="8" t="s">
        <v>8243</v>
      </c>
      <c r="K188" s="80" t="str">
        <f>VLOOKUP(J188,Hoja4!$A$56:$B$73,2,0)</f>
        <v>145 145 - CONTRATO DE PRESTACION DE SERVICIOS PROFESIONALES</v>
      </c>
      <c r="L188" s="12">
        <v>307</v>
      </c>
      <c r="M188" t="s">
        <v>8</v>
      </c>
      <c r="N188" s="12">
        <v>1179</v>
      </c>
      <c r="O188" s="12">
        <v>1210</v>
      </c>
      <c r="P188" t="s">
        <v>7420</v>
      </c>
      <c r="Q188" t="s">
        <v>6594</v>
      </c>
      <c r="R188" t="s">
        <v>6595</v>
      </c>
      <c r="S188" s="12">
        <v>10</v>
      </c>
      <c r="T188" t="s">
        <v>382</v>
      </c>
      <c r="U188" s="79" t="str">
        <f>VLOOKUP(S188,Hoja4!$A$43:$B$51,2,0)</f>
        <v>10 10 - CONTRATACIÓN DIRECTA</v>
      </c>
      <c r="V188" s="79" t="str">
        <f>VLOOKUP(U188,Hoja4!$A$76:$B$87,2,0)</f>
        <v>2 02 Personal supernumerario y planta temporal</v>
      </c>
      <c r="W188" s="79" t="str">
        <f>VLOOKUP(V188,Hoja4!$A$90:$B$93,2,0)</f>
        <v>1 07 Gastos de personal</v>
      </c>
      <c r="X188" s="10">
        <v>1030626069</v>
      </c>
      <c r="Y188" t="s">
        <v>7423</v>
      </c>
      <c r="Z188" s="14">
        <v>0</v>
      </c>
      <c r="AA188" s="14">
        <v>0</v>
      </c>
      <c r="AB188" s="3">
        <v>42000000</v>
      </c>
      <c r="AC188" s="3">
        <v>41300000</v>
      </c>
      <c r="AD188" s="3">
        <v>700000</v>
      </c>
      <c r="AE188" s="12">
        <v>2613</v>
      </c>
      <c r="AF188" s="27" t="s">
        <v>8485</v>
      </c>
      <c r="AG188" s="12">
        <v>130924</v>
      </c>
      <c r="AH188" s="10">
        <v>2</v>
      </c>
      <c r="AI188" s="46" t="s">
        <v>8522</v>
      </c>
      <c r="AJ188" s="46" t="s">
        <v>8527</v>
      </c>
    </row>
    <row r="189" spans="1:36" x14ac:dyDescent="0.2">
      <c r="A189" s="10">
        <v>2025</v>
      </c>
      <c r="B189" s="10">
        <v>2</v>
      </c>
      <c r="C189" s="11">
        <v>45658</v>
      </c>
      <c r="D189" s="11">
        <v>45747</v>
      </c>
      <c r="E189" s="10" t="s">
        <v>2</v>
      </c>
      <c r="F189" s="11">
        <v>45715</v>
      </c>
      <c r="G189" s="12">
        <v>145</v>
      </c>
      <c r="H189" t="s">
        <v>682</v>
      </c>
      <c r="I189" t="s">
        <v>7426</v>
      </c>
      <c r="J189" s="8" t="s">
        <v>8243</v>
      </c>
      <c r="K189" s="80" t="str">
        <f>VLOOKUP(J189,Hoja4!$A$56:$B$73,2,0)</f>
        <v>145 145 - CONTRATO DE PRESTACION DE SERVICIOS PROFESIONALES</v>
      </c>
      <c r="L189" s="12">
        <v>307</v>
      </c>
      <c r="M189" t="s">
        <v>8</v>
      </c>
      <c r="N189" s="12">
        <v>1210</v>
      </c>
      <c r="O189" s="12">
        <v>1211</v>
      </c>
      <c r="P189" t="s">
        <v>7428</v>
      </c>
      <c r="Q189" t="s">
        <v>6403</v>
      </c>
      <c r="R189" t="s">
        <v>6404</v>
      </c>
      <c r="S189" s="12">
        <v>10</v>
      </c>
      <c r="T189" t="s">
        <v>382</v>
      </c>
      <c r="U189" s="79" t="str">
        <f>VLOOKUP(S189,Hoja4!$A$43:$B$51,2,0)</f>
        <v>10 10 - CONTRATACIÓN DIRECTA</v>
      </c>
      <c r="V189" s="79" t="str">
        <f>VLOOKUP(U189,Hoja4!$A$76:$B$87,2,0)</f>
        <v>2 02 Personal supernumerario y planta temporal</v>
      </c>
      <c r="W189" s="79" t="str">
        <f>VLOOKUP(V189,Hoja4!$A$90:$B$93,2,0)</f>
        <v>1 07 Gastos de personal</v>
      </c>
      <c r="X189" s="10">
        <v>1090177712</v>
      </c>
      <c r="Y189" t="s">
        <v>2834</v>
      </c>
      <c r="Z189" s="14">
        <v>0</v>
      </c>
      <c r="AA189" s="14">
        <v>0</v>
      </c>
      <c r="AB189" s="3">
        <v>30600000</v>
      </c>
      <c r="AC189" s="3">
        <v>30600000</v>
      </c>
      <c r="AD189" s="3">
        <v>0</v>
      </c>
      <c r="AE189" s="12">
        <v>2327</v>
      </c>
      <c r="AF189" s="27" t="s">
        <v>8456</v>
      </c>
      <c r="AG189" s="12">
        <v>127516</v>
      </c>
      <c r="AH189" s="10">
        <v>2</v>
      </c>
      <c r="AI189" s="46" t="s">
        <v>8531</v>
      </c>
      <c r="AJ189" s="46" t="s">
        <v>8532</v>
      </c>
    </row>
    <row r="190" spans="1:36" x14ac:dyDescent="0.2">
      <c r="A190" s="10">
        <v>2025</v>
      </c>
      <c r="B190" s="10">
        <v>2</v>
      </c>
      <c r="C190" s="11">
        <v>45658</v>
      </c>
      <c r="D190" s="11">
        <v>45747</v>
      </c>
      <c r="E190" s="10" t="s">
        <v>2</v>
      </c>
      <c r="F190" s="11">
        <v>45715</v>
      </c>
      <c r="G190" s="12">
        <v>145</v>
      </c>
      <c r="H190" t="s">
        <v>682</v>
      </c>
      <c r="I190" t="s">
        <v>7431</v>
      </c>
      <c r="J190" s="8" t="s">
        <v>8243</v>
      </c>
      <c r="K190" s="80" t="str">
        <f>VLOOKUP(J190,Hoja4!$A$56:$B$73,2,0)</f>
        <v>145 145 - CONTRATO DE PRESTACION DE SERVICIOS PROFESIONALES</v>
      </c>
      <c r="L190" s="12">
        <v>307</v>
      </c>
      <c r="M190" t="s">
        <v>8</v>
      </c>
      <c r="N190" s="12">
        <v>1144</v>
      </c>
      <c r="O190" s="12">
        <v>1212</v>
      </c>
      <c r="P190" t="s">
        <v>7432</v>
      </c>
      <c r="Q190" t="s">
        <v>6684</v>
      </c>
      <c r="R190" t="s">
        <v>6685</v>
      </c>
      <c r="S190" s="12">
        <v>10</v>
      </c>
      <c r="T190" t="s">
        <v>382</v>
      </c>
      <c r="U190" s="79" t="str">
        <f>VLOOKUP(S190,Hoja4!$A$43:$B$51,2,0)</f>
        <v>10 10 - CONTRATACIÓN DIRECTA</v>
      </c>
      <c r="V190" s="79" t="str">
        <f>VLOOKUP(U190,Hoja4!$A$76:$B$87,2,0)</f>
        <v>2 02 Personal supernumerario y planta temporal</v>
      </c>
      <c r="W190" s="79" t="str">
        <f>VLOOKUP(V190,Hoja4!$A$90:$B$93,2,0)</f>
        <v>1 07 Gastos de personal</v>
      </c>
      <c r="X190" s="10">
        <v>52372021</v>
      </c>
      <c r="Y190" t="s">
        <v>3063</v>
      </c>
      <c r="Z190" s="14">
        <v>0</v>
      </c>
      <c r="AA190" s="14">
        <v>0</v>
      </c>
      <c r="AB190" s="3">
        <v>39060000</v>
      </c>
      <c r="AC190" s="3">
        <v>39060000</v>
      </c>
      <c r="AD190" s="3">
        <v>0</v>
      </c>
      <c r="AE190" s="12">
        <v>2398</v>
      </c>
      <c r="AF190" s="27" t="s">
        <v>8479</v>
      </c>
      <c r="AG190" s="12">
        <v>126347</v>
      </c>
      <c r="AH190" s="10">
        <v>1</v>
      </c>
      <c r="AI190" s="46" t="s">
        <v>8511</v>
      </c>
      <c r="AJ190" s="46" t="s">
        <v>8517</v>
      </c>
    </row>
    <row r="191" spans="1:36" x14ac:dyDescent="0.2">
      <c r="A191" s="10">
        <v>2025</v>
      </c>
      <c r="B191" s="10">
        <v>2</v>
      </c>
      <c r="C191" s="11">
        <v>45658</v>
      </c>
      <c r="D191" s="11">
        <v>45747</v>
      </c>
      <c r="E191" s="10" t="s">
        <v>2</v>
      </c>
      <c r="F191" s="11">
        <v>45715</v>
      </c>
      <c r="G191" s="12">
        <v>148</v>
      </c>
      <c r="H191" t="s">
        <v>692</v>
      </c>
      <c r="I191" t="s">
        <v>7435</v>
      </c>
      <c r="J191" s="8" t="s">
        <v>8244</v>
      </c>
      <c r="K191" s="80" t="str">
        <f>VLOOKUP(J191,Hoja4!$A$56:$B$73,2,0)</f>
        <v>148 148 - CONTRATO DE PRESTACION DE SERVICIOS DE APOYO A LA GESTION</v>
      </c>
      <c r="L191" s="12">
        <v>307</v>
      </c>
      <c r="M191" t="s">
        <v>8</v>
      </c>
      <c r="N191" s="12">
        <v>1236</v>
      </c>
      <c r="O191" s="12">
        <v>1213</v>
      </c>
      <c r="P191" t="s">
        <v>7438</v>
      </c>
      <c r="Q191" t="s">
        <v>6403</v>
      </c>
      <c r="R191" t="s">
        <v>6404</v>
      </c>
      <c r="S191" s="12">
        <v>10</v>
      </c>
      <c r="T191" t="s">
        <v>382</v>
      </c>
      <c r="U191" s="79" t="str">
        <f>VLOOKUP(S191,Hoja4!$A$43:$B$51,2,0)</f>
        <v>10 10 - CONTRATACIÓN DIRECTA</v>
      </c>
      <c r="V191" s="79" t="str">
        <f>VLOOKUP(U191,Hoja4!$A$76:$B$87,2,0)</f>
        <v>2 02 Personal supernumerario y planta temporal</v>
      </c>
      <c r="W191" s="79" t="str">
        <f>VLOOKUP(V191,Hoja4!$A$90:$B$93,2,0)</f>
        <v>1 07 Gastos de personal</v>
      </c>
      <c r="X191" s="10">
        <v>1022949328</v>
      </c>
      <c r="Y191" t="s">
        <v>1918</v>
      </c>
      <c r="Z191" s="14">
        <v>0</v>
      </c>
      <c r="AA191" s="14">
        <v>0</v>
      </c>
      <c r="AB191" s="3">
        <v>23520000</v>
      </c>
      <c r="AC191" s="3">
        <v>23520000</v>
      </c>
      <c r="AD191" s="3">
        <v>0</v>
      </c>
      <c r="AE191" s="12">
        <v>2327</v>
      </c>
      <c r="AF191" s="27" t="s">
        <v>8456</v>
      </c>
      <c r="AG191" s="12">
        <v>125662</v>
      </c>
      <c r="AH191" s="10">
        <v>2</v>
      </c>
      <c r="AI191" s="46" t="s">
        <v>8531</v>
      </c>
      <c r="AJ191" s="46" t="s">
        <v>8532</v>
      </c>
    </row>
    <row r="192" spans="1:36" x14ac:dyDescent="0.2">
      <c r="A192" s="10">
        <v>2025</v>
      </c>
      <c r="B192" s="10">
        <v>2</v>
      </c>
      <c r="C192" s="11">
        <v>45658</v>
      </c>
      <c r="D192" s="11">
        <v>45747</v>
      </c>
      <c r="E192" s="10" t="s">
        <v>2</v>
      </c>
      <c r="F192" s="11">
        <v>45715</v>
      </c>
      <c r="G192" s="12">
        <v>145</v>
      </c>
      <c r="H192" t="s">
        <v>682</v>
      </c>
      <c r="I192" t="s">
        <v>7441</v>
      </c>
      <c r="J192" s="8" t="s">
        <v>8243</v>
      </c>
      <c r="K192" s="80" t="str">
        <f>VLOOKUP(J192,Hoja4!$A$56:$B$73,2,0)</f>
        <v>145 145 - CONTRATO DE PRESTACION DE SERVICIOS PROFESIONALES</v>
      </c>
      <c r="L192" s="12">
        <v>307</v>
      </c>
      <c r="M192" t="s">
        <v>8</v>
      </c>
      <c r="N192" s="12">
        <v>1019</v>
      </c>
      <c r="O192" s="12">
        <v>1214</v>
      </c>
      <c r="P192" t="s">
        <v>7443</v>
      </c>
      <c r="Q192" t="s">
        <v>6434</v>
      </c>
      <c r="R192" t="s">
        <v>6435</v>
      </c>
      <c r="S192" s="12">
        <v>10</v>
      </c>
      <c r="T192" t="s">
        <v>382</v>
      </c>
      <c r="U192" s="79" t="str">
        <f>VLOOKUP(S192,Hoja4!$A$43:$B$51,2,0)</f>
        <v>10 10 - CONTRATACIÓN DIRECTA</v>
      </c>
      <c r="V192" s="79" t="str">
        <f>VLOOKUP(U192,Hoja4!$A$76:$B$87,2,0)</f>
        <v>2 02 Personal supernumerario y planta temporal</v>
      </c>
      <c r="W192" s="79" t="str">
        <f>VLOOKUP(V192,Hoja4!$A$90:$B$93,2,0)</f>
        <v>1 07 Gastos de personal</v>
      </c>
      <c r="X192" s="10">
        <v>1126242343</v>
      </c>
      <c r="Y192" t="s">
        <v>7446</v>
      </c>
      <c r="Z192" s="14">
        <v>0</v>
      </c>
      <c r="AA192" s="14">
        <v>0</v>
      </c>
      <c r="AB192" s="3">
        <v>45600000</v>
      </c>
      <c r="AC192" s="3">
        <v>45600000</v>
      </c>
      <c r="AD192" s="3">
        <v>0</v>
      </c>
      <c r="AE192" s="12">
        <v>2289</v>
      </c>
      <c r="AF192" s="27" t="s">
        <v>8452</v>
      </c>
      <c r="AG192" s="12">
        <v>127826</v>
      </c>
      <c r="AH192" s="10">
        <v>1</v>
      </c>
      <c r="AI192" s="46" t="s">
        <v>8522</v>
      </c>
      <c r="AJ192" s="46" t="s">
        <v>8526</v>
      </c>
    </row>
    <row r="193" spans="1:36" x14ac:dyDescent="0.2">
      <c r="A193" s="10">
        <v>2025</v>
      </c>
      <c r="B193" s="10">
        <v>3</v>
      </c>
      <c r="C193" s="11">
        <v>45658</v>
      </c>
      <c r="D193" s="11">
        <v>45747</v>
      </c>
      <c r="E193" s="10" t="s">
        <v>2</v>
      </c>
      <c r="F193" s="11">
        <v>45719</v>
      </c>
      <c r="G193" s="12">
        <v>148</v>
      </c>
      <c r="H193" t="s">
        <v>692</v>
      </c>
      <c r="I193" t="s">
        <v>7449</v>
      </c>
      <c r="J193" s="8" t="s">
        <v>8244</v>
      </c>
      <c r="K193" s="80" t="str">
        <f>VLOOKUP(J193,Hoja4!$A$56:$B$73,2,0)</f>
        <v>148 148 - CONTRATO DE PRESTACION DE SERVICIOS DE APOYO A LA GESTION</v>
      </c>
      <c r="L193" s="12">
        <v>306</v>
      </c>
      <c r="M193" t="s">
        <v>8</v>
      </c>
      <c r="N193" s="12">
        <v>1243</v>
      </c>
      <c r="O193" s="12">
        <v>1215</v>
      </c>
      <c r="P193" t="s">
        <v>7452</v>
      </c>
      <c r="Q193" t="s">
        <v>6403</v>
      </c>
      <c r="R193" t="s">
        <v>6404</v>
      </c>
      <c r="S193" s="12">
        <v>10</v>
      </c>
      <c r="T193" t="s">
        <v>382</v>
      </c>
      <c r="U193" s="79" t="str">
        <f>VLOOKUP(S193,Hoja4!$A$43:$B$51,2,0)</f>
        <v>10 10 - CONTRATACIÓN DIRECTA</v>
      </c>
      <c r="V193" s="79" t="str">
        <f>VLOOKUP(U193,Hoja4!$A$76:$B$87,2,0)</f>
        <v>2 02 Personal supernumerario y planta temporal</v>
      </c>
      <c r="W193" s="79" t="str">
        <f>VLOOKUP(V193,Hoja4!$A$90:$B$93,2,0)</f>
        <v>1 07 Gastos de personal</v>
      </c>
      <c r="X193" s="10">
        <v>52524470</v>
      </c>
      <c r="Y193" t="s">
        <v>3731</v>
      </c>
      <c r="Z193" s="14">
        <v>0</v>
      </c>
      <c r="AA193" s="14">
        <v>0</v>
      </c>
      <c r="AB193" s="3">
        <v>27540000</v>
      </c>
      <c r="AC193" s="3">
        <v>27540000</v>
      </c>
      <c r="AD193" s="3">
        <v>0</v>
      </c>
      <c r="AE193" s="12">
        <v>2327</v>
      </c>
      <c r="AF193" s="27" t="s">
        <v>8456</v>
      </c>
      <c r="AG193" s="12">
        <v>127694</v>
      </c>
      <c r="AH193" s="10">
        <v>2</v>
      </c>
      <c r="AI193" s="46" t="s">
        <v>8531</v>
      </c>
      <c r="AJ193" s="46" t="s">
        <v>8532</v>
      </c>
    </row>
    <row r="194" spans="1:36" x14ac:dyDescent="0.2">
      <c r="A194" s="10">
        <v>2025</v>
      </c>
      <c r="B194" s="10">
        <v>3</v>
      </c>
      <c r="C194" s="11">
        <v>45658</v>
      </c>
      <c r="D194" s="11">
        <v>45747</v>
      </c>
      <c r="E194" s="10" t="s">
        <v>2</v>
      </c>
      <c r="F194" s="11">
        <v>45719</v>
      </c>
      <c r="G194" s="12">
        <v>148</v>
      </c>
      <c r="H194" t="s">
        <v>692</v>
      </c>
      <c r="I194" t="s">
        <v>7455</v>
      </c>
      <c r="J194" s="8" t="s">
        <v>8244</v>
      </c>
      <c r="K194" s="80" t="str">
        <f>VLOOKUP(J194,Hoja4!$A$56:$B$73,2,0)</f>
        <v>148 148 - CONTRATO DE PRESTACION DE SERVICIOS DE APOYO A LA GESTION</v>
      </c>
      <c r="L194" s="12">
        <v>306</v>
      </c>
      <c r="M194" t="s">
        <v>8</v>
      </c>
      <c r="N194" s="12">
        <v>1236</v>
      </c>
      <c r="O194" s="12">
        <v>1216</v>
      </c>
      <c r="P194" t="s">
        <v>7457</v>
      </c>
      <c r="Q194" t="s">
        <v>6403</v>
      </c>
      <c r="R194" t="s">
        <v>6404</v>
      </c>
      <c r="S194" s="12">
        <v>10</v>
      </c>
      <c r="T194" t="s">
        <v>382</v>
      </c>
      <c r="U194" s="79" t="str">
        <f>VLOOKUP(S194,Hoja4!$A$43:$B$51,2,0)</f>
        <v>10 10 - CONTRATACIÓN DIRECTA</v>
      </c>
      <c r="V194" s="79" t="str">
        <f>VLOOKUP(U194,Hoja4!$A$76:$B$87,2,0)</f>
        <v>2 02 Personal supernumerario y planta temporal</v>
      </c>
      <c r="W194" s="79" t="str">
        <f>VLOOKUP(V194,Hoja4!$A$90:$B$93,2,0)</f>
        <v>1 07 Gastos de personal</v>
      </c>
      <c r="X194" s="10">
        <v>1022992907</v>
      </c>
      <c r="Y194" t="s">
        <v>2467</v>
      </c>
      <c r="Z194" s="14">
        <v>0</v>
      </c>
      <c r="AA194" s="14">
        <v>0</v>
      </c>
      <c r="AB194" s="3">
        <v>23520000</v>
      </c>
      <c r="AC194" s="3">
        <v>23226000</v>
      </c>
      <c r="AD194" s="3">
        <v>294000</v>
      </c>
      <c r="AE194" s="12">
        <v>2327</v>
      </c>
      <c r="AF194" s="27" t="s">
        <v>8456</v>
      </c>
      <c r="AG194" s="12">
        <v>125662</v>
      </c>
      <c r="AH194" s="10">
        <v>2</v>
      </c>
      <c r="AI194" s="46" t="s">
        <v>8531</v>
      </c>
      <c r="AJ194" s="46" t="s">
        <v>8532</v>
      </c>
    </row>
    <row r="195" spans="1:36" x14ac:dyDescent="0.2">
      <c r="A195" s="10">
        <v>2025</v>
      </c>
      <c r="B195" s="10">
        <v>3</v>
      </c>
      <c r="C195" s="11">
        <v>45658</v>
      </c>
      <c r="D195" s="11">
        <v>45747</v>
      </c>
      <c r="E195" s="10" t="s">
        <v>2</v>
      </c>
      <c r="F195" s="11">
        <v>45719</v>
      </c>
      <c r="G195" s="12">
        <v>148</v>
      </c>
      <c r="H195" t="s">
        <v>692</v>
      </c>
      <c r="I195" t="s">
        <v>7459</v>
      </c>
      <c r="J195" s="8" t="s">
        <v>8244</v>
      </c>
      <c r="K195" s="80" t="str">
        <f>VLOOKUP(J195,Hoja4!$A$56:$B$73,2,0)</f>
        <v>148 148 - CONTRATO DE PRESTACION DE SERVICIOS DE APOYO A LA GESTION</v>
      </c>
      <c r="L195" s="12">
        <v>306</v>
      </c>
      <c r="M195" t="s">
        <v>8</v>
      </c>
      <c r="N195" s="12">
        <v>1236</v>
      </c>
      <c r="O195" s="12">
        <v>1217</v>
      </c>
      <c r="P195" t="s">
        <v>7460</v>
      </c>
      <c r="Q195" t="s">
        <v>6403</v>
      </c>
      <c r="R195" t="s">
        <v>6404</v>
      </c>
      <c r="S195" s="12">
        <v>10</v>
      </c>
      <c r="T195" t="s">
        <v>382</v>
      </c>
      <c r="U195" s="79" t="str">
        <f>VLOOKUP(S195,Hoja4!$A$43:$B$51,2,0)</f>
        <v>10 10 - CONTRATACIÓN DIRECTA</v>
      </c>
      <c r="V195" s="79" t="str">
        <f>VLOOKUP(U195,Hoja4!$A$76:$B$87,2,0)</f>
        <v>2 02 Personal supernumerario y planta temporal</v>
      </c>
      <c r="W195" s="79" t="str">
        <f>VLOOKUP(V195,Hoja4!$A$90:$B$93,2,0)</f>
        <v>1 07 Gastos de personal</v>
      </c>
      <c r="X195" s="10">
        <v>1032656009</v>
      </c>
      <c r="Y195" t="s">
        <v>2459</v>
      </c>
      <c r="Z195" s="14">
        <v>0</v>
      </c>
      <c r="AA195" s="14">
        <v>0</v>
      </c>
      <c r="AB195" s="3">
        <v>23520000</v>
      </c>
      <c r="AC195" s="3">
        <v>23520000</v>
      </c>
      <c r="AD195" s="3">
        <v>0</v>
      </c>
      <c r="AE195" s="12">
        <v>2327</v>
      </c>
      <c r="AF195" s="27" t="s">
        <v>8456</v>
      </c>
      <c r="AG195" s="12">
        <v>125662</v>
      </c>
      <c r="AH195" s="10">
        <v>2</v>
      </c>
      <c r="AI195" s="46" t="s">
        <v>8531</v>
      </c>
      <c r="AJ195" s="46" t="s">
        <v>8532</v>
      </c>
    </row>
    <row r="196" spans="1:36" x14ac:dyDescent="0.2">
      <c r="A196" s="10">
        <v>2025</v>
      </c>
      <c r="B196" s="10">
        <v>3</v>
      </c>
      <c r="C196" s="11">
        <v>45658</v>
      </c>
      <c r="D196" s="11">
        <v>45747</v>
      </c>
      <c r="E196" s="10" t="s">
        <v>2</v>
      </c>
      <c r="F196" s="11">
        <v>45719</v>
      </c>
      <c r="G196" s="12">
        <v>148</v>
      </c>
      <c r="H196" t="s">
        <v>692</v>
      </c>
      <c r="I196" t="s">
        <v>7462</v>
      </c>
      <c r="J196" s="8" t="s">
        <v>8244</v>
      </c>
      <c r="K196" s="80" t="str">
        <f>VLOOKUP(J196,Hoja4!$A$56:$B$73,2,0)</f>
        <v>148 148 - CONTRATO DE PRESTACION DE SERVICIOS DE APOYO A LA GESTION</v>
      </c>
      <c r="L196" s="12">
        <v>306</v>
      </c>
      <c r="M196" t="s">
        <v>8</v>
      </c>
      <c r="N196" s="12">
        <v>1202</v>
      </c>
      <c r="O196" s="12">
        <v>1218</v>
      </c>
      <c r="P196" t="s">
        <v>7464</v>
      </c>
      <c r="Q196" t="s">
        <v>6731</v>
      </c>
      <c r="R196" t="s">
        <v>6732</v>
      </c>
      <c r="S196" s="12">
        <v>10</v>
      </c>
      <c r="T196" t="s">
        <v>382</v>
      </c>
      <c r="U196" s="79" t="str">
        <f>VLOOKUP(S196,Hoja4!$A$43:$B$51,2,0)</f>
        <v>10 10 - CONTRATACIÓN DIRECTA</v>
      </c>
      <c r="V196" s="79" t="str">
        <f>VLOOKUP(U196,Hoja4!$A$76:$B$87,2,0)</f>
        <v>2 02 Personal supernumerario y planta temporal</v>
      </c>
      <c r="W196" s="79" t="str">
        <f>VLOOKUP(V196,Hoja4!$A$90:$B$93,2,0)</f>
        <v>1 07 Gastos de personal</v>
      </c>
      <c r="X196" s="10">
        <v>1032465730</v>
      </c>
      <c r="Y196" t="s">
        <v>533</v>
      </c>
      <c r="Z196" s="14">
        <v>0</v>
      </c>
      <c r="AA196" s="14">
        <v>0</v>
      </c>
      <c r="AB196" s="3">
        <v>21300000</v>
      </c>
      <c r="AC196" s="3">
        <v>21300000</v>
      </c>
      <c r="AD196" s="3">
        <v>0</v>
      </c>
      <c r="AE196" s="12">
        <v>2388</v>
      </c>
      <c r="AF196" s="27" t="s">
        <v>8477</v>
      </c>
      <c r="AG196" s="12">
        <v>127525</v>
      </c>
      <c r="AH196" s="10">
        <v>3</v>
      </c>
      <c r="AI196" s="46" t="s">
        <v>8511</v>
      </c>
      <c r="AJ196" s="46" t="s">
        <v>8515</v>
      </c>
    </row>
    <row r="197" spans="1:36" x14ac:dyDescent="0.2">
      <c r="A197" s="10">
        <v>2025</v>
      </c>
      <c r="B197" s="10">
        <v>3</v>
      </c>
      <c r="C197" s="11">
        <v>45658</v>
      </c>
      <c r="D197" s="11">
        <v>45747</v>
      </c>
      <c r="E197" s="10" t="s">
        <v>2</v>
      </c>
      <c r="F197" s="11">
        <v>45719</v>
      </c>
      <c r="G197" s="12">
        <v>148</v>
      </c>
      <c r="H197" t="s">
        <v>692</v>
      </c>
      <c r="I197" t="s">
        <v>7467</v>
      </c>
      <c r="J197" s="8" t="s">
        <v>8244</v>
      </c>
      <c r="K197" s="80" t="str">
        <f>VLOOKUP(J197,Hoja4!$A$56:$B$73,2,0)</f>
        <v>148 148 - CONTRATO DE PRESTACION DE SERVICIOS DE APOYO A LA GESTION</v>
      </c>
      <c r="L197" s="12">
        <v>306</v>
      </c>
      <c r="M197" t="s">
        <v>8</v>
      </c>
      <c r="N197" s="12">
        <v>1102</v>
      </c>
      <c r="O197" s="12">
        <v>1219</v>
      </c>
      <c r="P197" t="s">
        <v>7469</v>
      </c>
      <c r="Q197" t="s">
        <v>6465</v>
      </c>
      <c r="R197" t="s">
        <v>6466</v>
      </c>
      <c r="S197" s="12">
        <v>10</v>
      </c>
      <c r="T197" t="s">
        <v>382</v>
      </c>
      <c r="U197" s="79" t="str">
        <f>VLOOKUP(S197,Hoja4!$A$43:$B$51,2,0)</f>
        <v>10 10 - CONTRATACIÓN DIRECTA</v>
      </c>
      <c r="V197" s="79" t="str">
        <f>VLOOKUP(U197,Hoja4!$A$76:$B$87,2,0)</f>
        <v>2 02 Personal supernumerario y planta temporal</v>
      </c>
      <c r="W197" s="79" t="str">
        <f>VLOOKUP(V197,Hoja4!$A$90:$B$93,2,0)</f>
        <v>1 07 Gastos de personal</v>
      </c>
      <c r="X197" s="10">
        <v>1023019730</v>
      </c>
      <c r="Y197" t="s">
        <v>1692</v>
      </c>
      <c r="Z197" s="14">
        <v>0</v>
      </c>
      <c r="AA197" s="14">
        <v>0</v>
      </c>
      <c r="AB197" s="3">
        <v>21300000</v>
      </c>
      <c r="AC197" s="3">
        <v>21300000</v>
      </c>
      <c r="AD197" s="3">
        <v>0</v>
      </c>
      <c r="AE197" s="12">
        <v>2671</v>
      </c>
      <c r="AF197" s="27" t="s">
        <v>8489</v>
      </c>
      <c r="AG197" s="12">
        <v>127542</v>
      </c>
      <c r="AH197" s="10">
        <v>3</v>
      </c>
      <c r="AI197" s="46" t="s">
        <v>8522</v>
      </c>
      <c r="AJ197" s="46" t="s">
        <v>8525</v>
      </c>
    </row>
    <row r="198" spans="1:36" x14ac:dyDescent="0.2">
      <c r="A198" s="10">
        <v>2025</v>
      </c>
      <c r="B198" s="10">
        <v>3</v>
      </c>
      <c r="C198" s="11">
        <v>45658</v>
      </c>
      <c r="D198" s="11">
        <v>45747</v>
      </c>
      <c r="E198" s="10" t="s">
        <v>2</v>
      </c>
      <c r="F198" s="11">
        <v>45719</v>
      </c>
      <c r="G198" s="12">
        <v>145</v>
      </c>
      <c r="H198" t="s">
        <v>682</v>
      </c>
      <c r="I198" t="s">
        <v>7472</v>
      </c>
      <c r="J198" s="8" t="s">
        <v>8243</v>
      </c>
      <c r="K198" s="80" t="str">
        <f>VLOOKUP(J198,Hoja4!$A$56:$B$73,2,0)</f>
        <v>145 145 - CONTRATO DE PRESTACION DE SERVICIOS PROFESIONALES</v>
      </c>
      <c r="L198" s="12">
        <v>306</v>
      </c>
      <c r="M198" t="s">
        <v>8</v>
      </c>
      <c r="N198" s="12">
        <v>1220</v>
      </c>
      <c r="O198" s="12">
        <v>1220</v>
      </c>
      <c r="P198" t="s">
        <v>7474</v>
      </c>
      <c r="Q198" t="s">
        <v>6626</v>
      </c>
      <c r="R198" t="s">
        <v>6627</v>
      </c>
      <c r="S198" s="12">
        <v>10</v>
      </c>
      <c r="T198" t="s">
        <v>382</v>
      </c>
      <c r="U198" s="79" t="str">
        <f>VLOOKUP(S198,Hoja4!$A$43:$B$51,2,0)</f>
        <v>10 10 - CONTRATACIÓN DIRECTA</v>
      </c>
      <c r="V198" s="79" t="str">
        <f>VLOOKUP(U198,Hoja4!$A$76:$B$87,2,0)</f>
        <v>2 02 Personal supernumerario y planta temporal</v>
      </c>
      <c r="W198" s="79" t="str">
        <f>VLOOKUP(V198,Hoja4!$A$90:$B$93,2,0)</f>
        <v>1 07 Gastos de personal</v>
      </c>
      <c r="X198" s="10">
        <v>1023029865</v>
      </c>
      <c r="Y198" t="s">
        <v>3205</v>
      </c>
      <c r="Z198" s="14">
        <v>0</v>
      </c>
      <c r="AA198" s="14">
        <v>0</v>
      </c>
      <c r="AB198" s="3">
        <v>30240000</v>
      </c>
      <c r="AC198" s="3">
        <v>30240000</v>
      </c>
      <c r="AD198" s="3">
        <v>0</v>
      </c>
      <c r="AE198" s="12">
        <v>2324</v>
      </c>
      <c r="AF198" s="27" t="s">
        <v>8472</v>
      </c>
      <c r="AG198" s="12">
        <v>126240</v>
      </c>
      <c r="AH198" s="10">
        <v>5</v>
      </c>
      <c r="AI198" s="46" t="s">
        <v>8511</v>
      </c>
      <c r="AJ198" s="46" t="s">
        <v>8512</v>
      </c>
    </row>
    <row r="199" spans="1:36" x14ac:dyDescent="0.2">
      <c r="A199" s="10">
        <v>2025</v>
      </c>
      <c r="B199" s="10">
        <v>3</v>
      </c>
      <c r="C199" s="11">
        <v>45658</v>
      </c>
      <c r="D199" s="11">
        <v>45747</v>
      </c>
      <c r="E199" s="10" t="s">
        <v>2</v>
      </c>
      <c r="F199" s="11">
        <v>45719</v>
      </c>
      <c r="G199" s="12">
        <v>145</v>
      </c>
      <c r="H199" t="s">
        <v>682</v>
      </c>
      <c r="I199" t="s">
        <v>7477</v>
      </c>
      <c r="J199" s="8" t="s">
        <v>8243</v>
      </c>
      <c r="K199" s="80" t="str">
        <f>VLOOKUP(J199,Hoja4!$A$56:$B$73,2,0)</f>
        <v>145 145 - CONTRATO DE PRESTACION DE SERVICIOS PROFESIONALES</v>
      </c>
      <c r="L199" s="12">
        <v>306</v>
      </c>
      <c r="M199" t="s">
        <v>8</v>
      </c>
      <c r="N199" s="12">
        <v>1149</v>
      </c>
      <c r="O199" s="12">
        <v>1221</v>
      </c>
      <c r="P199" t="s">
        <v>7479</v>
      </c>
      <c r="Q199" t="s">
        <v>7480</v>
      </c>
      <c r="R199" t="s">
        <v>7481</v>
      </c>
      <c r="S199" s="12">
        <v>10</v>
      </c>
      <c r="T199" t="s">
        <v>382</v>
      </c>
      <c r="U199" s="79" t="str">
        <f>VLOOKUP(S199,Hoja4!$A$43:$B$51,2,0)</f>
        <v>10 10 - CONTRATACIÓN DIRECTA</v>
      </c>
      <c r="V199" s="79" t="str">
        <f>VLOOKUP(U199,Hoja4!$A$76:$B$87,2,0)</f>
        <v>2 02 Personal supernumerario y planta temporal</v>
      </c>
      <c r="W199" s="79" t="str">
        <f>VLOOKUP(V199,Hoja4!$A$90:$B$93,2,0)</f>
        <v>1 07 Gastos de personal</v>
      </c>
      <c r="X199" s="10">
        <v>80499300</v>
      </c>
      <c r="Y199" t="s">
        <v>2504</v>
      </c>
      <c r="Z199" s="14">
        <v>0</v>
      </c>
      <c r="AA199" s="14">
        <v>0</v>
      </c>
      <c r="AB199" s="3">
        <v>30240000</v>
      </c>
      <c r="AC199" s="3">
        <v>30240000</v>
      </c>
      <c r="AD199" s="3">
        <v>0</v>
      </c>
      <c r="AE199" s="12">
        <v>2486</v>
      </c>
      <c r="AF199" s="27" t="s">
        <v>8480</v>
      </c>
      <c r="AG199" s="12">
        <v>127550</v>
      </c>
      <c r="AH199" s="10">
        <v>1</v>
      </c>
      <c r="AI199" s="46" t="s">
        <v>8511</v>
      </c>
      <c r="AJ199" s="46" t="s">
        <v>8515</v>
      </c>
    </row>
    <row r="200" spans="1:36" x14ac:dyDescent="0.2">
      <c r="A200" s="10">
        <v>2025</v>
      </c>
      <c r="B200" s="10">
        <v>3</v>
      </c>
      <c r="C200" s="11">
        <v>45658</v>
      </c>
      <c r="D200" s="11">
        <v>45747</v>
      </c>
      <c r="E200" s="10" t="s">
        <v>2</v>
      </c>
      <c r="F200" s="11">
        <v>45719</v>
      </c>
      <c r="G200" s="12">
        <v>148</v>
      </c>
      <c r="H200" t="s">
        <v>692</v>
      </c>
      <c r="I200" t="s">
        <v>7485</v>
      </c>
      <c r="J200" s="8" t="s">
        <v>8244</v>
      </c>
      <c r="K200" s="80" t="str">
        <f>VLOOKUP(J200,Hoja4!$A$56:$B$73,2,0)</f>
        <v>148 148 - CONTRATO DE PRESTACION DE SERVICIOS DE APOYO A LA GESTION</v>
      </c>
      <c r="L200" s="12">
        <v>306</v>
      </c>
      <c r="M200" t="s">
        <v>8</v>
      </c>
      <c r="N200" s="12">
        <v>1235</v>
      </c>
      <c r="O200" s="12">
        <v>1222</v>
      </c>
      <c r="P200" t="s">
        <v>7488</v>
      </c>
      <c r="Q200" t="s">
        <v>6403</v>
      </c>
      <c r="R200" t="s">
        <v>6404</v>
      </c>
      <c r="S200" s="12">
        <v>10</v>
      </c>
      <c r="T200" t="s">
        <v>382</v>
      </c>
      <c r="U200" s="79" t="str">
        <f>VLOOKUP(S200,Hoja4!$A$43:$B$51,2,0)</f>
        <v>10 10 - CONTRATACIÓN DIRECTA</v>
      </c>
      <c r="V200" s="79" t="str">
        <f>VLOOKUP(U200,Hoja4!$A$76:$B$87,2,0)</f>
        <v>2 02 Personal supernumerario y planta temporal</v>
      </c>
      <c r="W200" s="79" t="str">
        <f>VLOOKUP(V200,Hoja4!$A$90:$B$93,2,0)</f>
        <v>1 07 Gastos de personal</v>
      </c>
      <c r="X200" s="10">
        <v>1018485255</v>
      </c>
      <c r="Y200" t="s">
        <v>7491</v>
      </c>
      <c r="Z200" s="14">
        <v>0</v>
      </c>
      <c r="AA200" s="14">
        <v>0</v>
      </c>
      <c r="AB200" s="3">
        <v>24000000</v>
      </c>
      <c r="AC200" s="3">
        <v>23600000</v>
      </c>
      <c r="AD200" s="3">
        <v>400000</v>
      </c>
      <c r="AE200" s="12">
        <v>2327</v>
      </c>
      <c r="AF200" s="27" t="s">
        <v>8456</v>
      </c>
      <c r="AG200" s="12">
        <v>131125</v>
      </c>
      <c r="AH200" s="10">
        <v>2</v>
      </c>
      <c r="AI200" s="46" t="s">
        <v>8531</v>
      </c>
      <c r="AJ200" s="46" t="s">
        <v>8532</v>
      </c>
    </row>
    <row r="201" spans="1:36" x14ac:dyDescent="0.2">
      <c r="A201" s="10">
        <v>2025</v>
      </c>
      <c r="B201" s="10">
        <v>3</v>
      </c>
      <c r="C201" s="11">
        <v>45658</v>
      </c>
      <c r="D201" s="11">
        <v>45747</v>
      </c>
      <c r="E201" s="10" t="s">
        <v>2</v>
      </c>
      <c r="F201" s="11">
        <v>45719</v>
      </c>
      <c r="G201" s="12">
        <v>148</v>
      </c>
      <c r="H201" t="s">
        <v>692</v>
      </c>
      <c r="I201" t="s">
        <v>7494</v>
      </c>
      <c r="J201" s="8" t="s">
        <v>8244</v>
      </c>
      <c r="K201" s="80" t="str">
        <f>VLOOKUP(J201,Hoja4!$A$56:$B$73,2,0)</f>
        <v>148 148 - CONTRATO DE PRESTACION DE SERVICIOS DE APOYO A LA GESTION</v>
      </c>
      <c r="L201" s="12">
        <v>306</v>
      </c>
      <c r="M201" t="s">
        <v>8</v>
      </c>
      <c r="N201" s="12">
        <v>1151</v>
      </c>
      <c r="O201" s="12">
        <v>1223</v>
      </c>
      <c r="P201" t="s">
        <v>7496</v>
      </c>
      <c r="Q201" t="s">
        <v>6626</v>
      </c>
      <c r="R201" t="s">
        <v>6627</v>
      </c>
      <c r="S201" s="12">
        <v>10</v>
      </c>
      <c r="T201" t="s">
        <v>382</v>
      </c>
      <c r="U201" s="79" t="str">
        <f>VLOOKUP(S201,Hoja4!$A$43:$B$51,2,0)</f>
        <v>10 10 - CONTRATACIÓN DIRECTA</v>
      </c>
      <c r="V201" s="79" t="str">
        <f>VLOOKUP(U201,Hoja4!$A$76:$B$87,2,0)</f>
        <v>2 02 Personal supernumerario y planta temporal</v>
      </c>
      <c r="W201" s="79" t="str">
        <f>VLOOKUP(V201,Hoja4!$A$90:$B$93,2,0)</f>
        <v>1 07 Gastos de personal</v>
      </c>
      <c r="X201" s="10">
        <v>1000691517</v>
      </c>
      <c r="Y201" t="s">
        <v>1983</v>
      </c>
      <c r="Z201" s="14">
        <v>0</v>
      </c>
      <c r="AA201" s="14">
        <v>0</v>
      </c>
      <c r="AB201" s="3">
        <v>27480000</v>
      </c>
      <c r="AC201" s="3">
        <v>27022000</v>
      </c>
      <c r="AD201" s="3">
        <v>458000</v>
      </c>
      <c r="AE201" s="12">
        <v>2324</v>
      </c>
      <c r="AF201" s="27" t="s">
        <v>8473</v>
      </c>
      <c r="AG201" s="12">
        <v>127825</v>
      </c>
      <c r="AH201" s="10">
        <v>3</v>
      </c>
      <c r="AI201" s="46" t="s">
        <v>8511</v>
      </c>
      <c r="AJ201" s="46" t="s">
        <v>8512</v>
      </c>
    </row>
    <row r="202" spans="1:36" x14ac:dyDescent="0.2">
      <c r="A202" s="10">
        <v>2025</v>
      </c>
      <c r="B202" s="10">
        <v>3</v>
      </c>
      <c r="C202" s="11">
        <v>45658</v>
      </c>
      <c r="D202" s="11">
        <v>45747</v>
      </c>
      <c r="E202" s="10" t="s">
        <v>2</v>
      </c>
      <c r="F202" s="11">
        <v>45719</v>
      </c>
      <c r="G202" s="12">
        <v>145</v>
      </c>
      <c r="H202" t="s">
        <v>682</v>
      </c>
      <c r="I202" t="s">
        <v>7499</v>
      </c>
      <c r="J202" s="8" t="s">
        <v>8243</v>
      </c>
      <c r="K202" s="80" t="str">
        <f>VLOOKUP(J202,Hoja4!$A$56:$B$73,2,0)</f>
        <v>145 145 - CONTRATO DE PRESTACION DE SERVICIOS PROFESIONALES</v>
      </c>
      <c r="L202" s="12">
        <v>306</v>
      </c>
      <c r="M202" t="s">
        <v>8</v>
      </c>
      <c r="N202" s="12">
        <v>1149</v>
      </c>
      <c r="O202" s="12">
        <v>1224</v>
      </c>
      <c r="P202" t="s">
        <v>7501</v>
      </c>
      <c r="Q202" t="s">
        <v>7480</v>
      </c>
      <c r="R202" t="s">
        <v>7481</v>
      </c>
      <c r="S202" s="12">
        <v>10</v>
      </c>
      <c r="T202" t="s">
        <v>382</v>
      </c>
      <c r="U202" s="79" t="str">
        <f>VLOOKUP(S202,Hoja4!$A$43:$B$51,2,0)</f>
        <v>10 10 - CONTRATACIÓN DIRECTA</v>
      </c>
      <c r="V202" s="79" t="str">
        <f>VLOOKUP(U202,Hoja4!$A$76:$B$87,2,0)</f>
        <v>2 02 Personal supernumerario y planta temporal</v>
      </c>
      <c r="W202" s="79" t="str">
        <f>VLOOKUP(V202,Hoja4!$A$90:$B$93,2,0)</f>
        <v>1 07 Gastos de personal</v>
      </c>
      <c r="X202" s="10">
        <v>80811956</v>
      </c>
      <c r="Y202" t="s">
        <v>1708</v>
      </c>
      <c r="Z202" s="14">
        <v>0</v>
      </c>
      <c r="AA202" s="14">
        <v>0</v>
      </c>
      <c r="AB202" s="3">
        <v>30240000</v>
      </c>
      <c r="AC202" s="3">
        <v>30240000</v>
      </c>
      <c r="AD202" s="3">
        <v>0</v>
      </c>
      <c r="AE202" s="12">
        <v>2486</v>
      </c>
      <c r="AF202" s="27" t="s">
        <v>8480</v>
      </c>
      <c r="AG202" s="12">
        <v>127550</v>
      </c>
      <c r="AH202" s="10">
        <v>1</v>
      </c>
      <c r="AI202" s="46" t="s">
        <v>8511</v>
      </c>
      <c r="AJ202" s="46" t="s">
        <v>8515</v>
      </c>
    </row>
    <row r="203" spans="1:36" hidden="1" x14ac:dyDescent="0.2">
      <c r="A203" s="10">
        <v>2025</v>
      </c>
      <c r="B203" s="10">
        <v>3</v>
      </c>
      <c r="C203" s="11">
        <v>45658</v>
      </c>
      <c r="D203" s="11">
        <v>45747</v>
      </c>
      <c r="E203" s="10" t="s">
        <v>2</v>
      </c>
      <c r="F203" s="11">
        <v>45719</v>
      </c>
      <c r="G203" s="12">
        <v>148</v>
      </c>
      <c r="H203" t="s">
        <v>692</v>
      </c>
      <c r="I203" t="s">
        <v>7503</v>
      </c>
      <c r="J203" s="8" t="s">
        <v>8244</v>
      </c>
      <c r="K203" s="80" t="str">
        <f>VLOOKUP(J203,Hoja4!$A$56:$B$73,2,0)</f>
        <v>148 148 - CONTRATO DE PRESTACION DE SERVICIOS DE APOYO A LA GESTION</v>
      </c>
      <c r="L203" s="12">
        <v>306</v>
      </c>
      <c r="M203" t="s">
        <v>8</v>
      </c>
      <c r="N203" s="12">
        <v>1171</v>
      </c>
      <c r="O203" s="12">
        <v>1225</v>
      </c>
      <c r="P203" t="s">
        <v>7505</v>
      </c>
      <c r="Q203" t="s">
        <v>6465</v>
      </c>
      <c r="R203" t="s">
        <v>6466</v>
      </c>
      <c r="S203" s="12">
        <v>10</v>
      </c>
      <c r="T203" t="s">
        <v>382</v>
      </c>
      <c r="U203" s="79" t="str">
        <f>VLOOKUP(S203,Hoja4!$A$43:$B$51,2,0)</f>
        <v>10 10 - CONTRATACIÓN DIRECTA</v>
      </c>
      <c r="V203" s="79" t="str">
        <f>VLOOKUP(U203,Hoja4!$A$76:$B$87,2,0)</f>
        <v>2 02 Personal supernumerario y planta temporal</v>
      </c>
      <c r="W203" s="79" t="str">
        <f>VLOOKUP(V203,Hoja4!$A$90:$B$93,2,0)</f>
        <v>1 07 Gastos de personal</v>
      </c>
      <c r="X203" s="10">
        <v>79658217</v>
      </c>
      <c r="Y203" t="s">
        <v>3297</v>
      </c>
      <c r="Z203" s="14">
        <v>16380000</v>
      </c>
      <c r="AA203" s="14">
        <v>0</v>
      </c>
      <c r="AB203" s="3">
        <v>0</v>
      </c>
      <c r="AC203" s="3">
        <v>0</v>
      </c>
      <c r="AD203" s="3">
        <v>0</v>
      </c>
      <c r="AE203" s="12">
        <v>2671</v>
      </c>
      <c r="AF203" s="27" t="s">
        <v>8489</v>
      </c>
      <c r="AG203" s="12">
        <v>126222</v>
      </c>
      <c r="AH203" s="10">
        <v>3</v>
      </c>
      <c r="AI203" s="46" t="s">
        <v>8522</v>
      </c>
      <c r="AJ203" s="46" t="s">
        <v>8525</v>
      </c>
    </row>
    <row r="204" spans="1:36" hidden="1" x14ac:dyDescent="0.2">
      <c r="A204" s="10">
        <v>2025</v>
      </c>
      <c r="B204" s="10">
        <v>3</v>
      </c>
      <c r="C204" s="11">
        <v>45658</v>
      </c>
      <c r="D204" s="11">
        <v>45747</v>
      </c>
      <c r="E204" s="10" t="s">
        <v>2</v>
      </c>
      <c r="F204" s="11">
        <v>45719</v>
      </c>
      <c r="G204" s="12">
        <v>145</v>
      </c>
      <c r="H204" t="s">
        <v>682</v>
      </c>
      <c r="I204" t="s">
        <v>7508</v>
      </c>
      <c r="J204" s="8" t="s">
        <v>8243</v>
      </c>
      <c r="K204" s="80" t="str">
        <f>VLOOKUP(J204,Hoja4!$A$56:$B$73,2,0)</f>
        <v>145 145 - CONTRATO DE PRESTACION DE SERVICIOS PROFESIONALES</v>
      </c>
      <c r="L204" s="12">
        <v>306</v>
      </c>
      <c r="M204" t="s">
        <v>8</v>
      </c>
      <c r="N204" s="12">
        <v>1211</v>
      </c>
      <c r="O204" s="12">
        <v>1226</v>
      </c>
      <c r="P204" t="s">
        <v>7510</v>
      </c>
      <c r="Q204" t="s">
        <v>6403</v>
      </c>
      <c r="R204" t="s">
        <v>6404</v>
      </c>
      <c r="S204" s="12">
        <v>10</v>
      </c>
      <c r="T204" t="s">
        <v>382</v>
      </c>
      <c r="U204" s="79" t="str">
        <f>VLOOKUP(S204,Hoja4!$A$43:$B$51,2,0)</f>
        <v>10 10 - CONTRATACIÓN DIRECTA</v>
      </c>
      <c r="V204" s="79" t="str">
        <f>VLOOKUP(U204,Hoja4!$A$76:$B$87,2,0)</f>
        <v>2 02 Personal supernumerario y planta temporal</v>
      </c>
      <c r="W204" s="79" t="str">
        <f>VLOOKUP(V204,Hoja4!$A$90:$B$93,2,0)</f>
        <v>1 07 Gastos de personal</v>
      </c>
      <c r="X204" s="10">
        <v>79658217</v>
      </c>
      <c r="Y204" t="s">
        <v>3297</v>
      </c>
      <c r="Z204" s="14">
        <v>44100000</v>
      </c>
      <c r="AA204" s="14">
        <v>0</v>
      </c>
      <c r="AB204" s="3">
        <v>0</v>
      </c>
      <c r="AC204" s="3">
        <v>0</v>
      </c>
      <c r="AD204" s="3">
        <v>0</v>
      </c>
      <c r="AE204" s="12">
        <v>2327</v>
      </c>
      <c r="AF204" s="27" t="s">
        <v>8456</v>
      </c>
      <c r="AG204" s="12">
        <v>127746</v>
      </c>
      <c r="AH204" s="10">
        <v>2</v>
      </c>
      <c r="AI204" s="46" t="s">
        <v>8531</v>
      </c>
      <c r="AJ204" s="46" t="s">
        <v>8532</v>
      </c>
    </row>
    <row r="205" spans="1:36" x14ac:dyDescent="0.2">
      <c r="A205" s="10">
        <v>2025</v>
      </c>
      <c r="B205" s="10">
        <v>3</v>
      </c>
      <c r="C205" s="11">
        <v>45658</v>
      </c>
      <c r="D205" s="11">
        <v>45747</v>
      </c>
      <c r="E205" s="10" t="s">
        <v>2</v>
      </c>
      <c r="F205" s="11">
        <v>45719</v>
      </c>
      <c r="G205" s="12">
        <v>145</v>
      </c>
      <c r="H205" t="s">
        <v>682</v>
      </c>
      <c r="I205" t="s">
        <v>7513</v>
      </c>
      <c r="J205" s="8" t="s">
        <v>8243</v>
      </c>
      <c r="K205" s="80" t="str">
        <f>VLOOKUP(J205,Hoja4!$A$56:$B$73,2,0)</f>
        <v>145 145 - CONTRATO DE PRESTACION DE SERVICIOS PROFESIONALES</v>
      </c>
      <c r="L205" s="12">
        <v>306</v>
      </c>
      <c r="M205" t="s">
        <v>8</v>
      </c>
      <c r="N205" s="12">
        <v>1033</v>
      </c>
      <c r="O205" s="12">
        <v>1227</v>
      </c>
      <c r="P205" t="s">
        <v>7515</v>
      </c>
      <c r="Q205" t="s">
        <v>6434</v>
      </c>
      <c r="R205" t="s">
        <v>6435</v>
      </c>
      <c r="S205" s="12">
        <v>10</v>
      </c>
      <c r="T205" t="s">
        <v>382</v>
      </c>
      <c r="U205" s="79" t="str">
        <f>VLOOKUP(S205,Hoja4!$A$43:$B$51,2,0)</f>
        <v>10 10 - CONTRATACIÓN DIRECTA</v>
      </c>
      <c r="V205" s="79" t="str">
        <f>VLOOKUP(U205,Hoja4!$A$76:$B$87,2,0)</f>
        <v>2 02 Personal supernumerario y planta temporal</v>
      </c>
      <c r="W205" s="79" t="str">
        <f>VLOOKUP(V205,Hoja4!$A$90:$B$93,2,0)</f>
        <v>1 07 Gastos de personal</v>
      </c>
      <c r="X205" s="10">
        <v>1193047676</v>
      </c>
      <c r="Y205" t="s">
        <v>864</v>
      </c>
      <c r="Z205" s="14">
        <v>0</v>
      </c>
      <c r="AA205" s="14">
        <v>0</v>
      </c>
      <c r="AB205" s="3">
        <v>50400000</v>
      </c>
      <c r="AC205" s="3">
        <v>48510000</v>
      </c>
      <c r="AD205" s="3">
        <v>1890000</v>
      </c>
      <c r="AE205" s="12">
        <v>2289</v>
      </c>
      <c r="AF205" s="27" t="s">
        <v>8452</v>
      </c>
      <c r="AG205" s="12">
        <v>126414</v>
      </c>
      <c r="AH205" s="10">
        <v>1</v>
      </c>
      <c r="AI205" s="46" t="s">
        <v>8522</v>
      </c>
      <c r="AJ205" s="46" t="s">
        <v>8526</v>
      </c>
    </row>
    <row r="206" spans="1:36" hidden="1" x14ac:dyDescent="0.2">
      <c r="A206" s="10">
        <v>2025</v>
      </c>
      <c r="B206" s="10">
        <v>3</v>
      </c>
      <c r="C206" s="11">
        <v>45658</v>
      </c>
      <c r="D206" s="11">
        <v>45747</v>
      </c>
      <c r="E206" s="10" t="s">
        <v>2</v>
      </c>
      <c r="F206" s="11">
        <v>45719</v>
      </c>
      <c r="G206" s="12">
        <v>145</v>
      </c>
      <c r="H206" t="s">
        <v>682</v>
      </c>
      <c r="I206" t="s">
        <v>7518</v>
      </c>
      <c r="J206" s="8" t="s">
        <v>8243</v>
      </c>
      <c r="K206" s="80" t="str">
        <f>VLOOKUP(J206,Hoja4!$A$56:$B$73,2,0)</f>
        <v>145 145 - CONTRATO DE PRESTACION DE SERVICIOS PROFESIONALES</v>
      </c>
      <c r="L206" s="12">
        <v>306</v>
      </c>
      <c r="M206" t="s">
        <v>8</v>
      </c>
      <c r="N206" s="12">
        <v>1190</v>
      </c>
      <c r="O206" s="12">
        <v>1228</v>
      </c>
      <c r="P206" t="s">
        <v>7520</v>
      </c>
      <c r="Q206" t="s">
        <v>6403</v>
      </c>
      <c r="R206" t="s">
        <v>6404</v>
      </c>
      <c r="S206" s="12">
        <v>10</v>
      </c>
      <c r="T206" t="s">
        <v>382</v>
      </c>
      <c r="U206" s="79" t="str">
        <f>VLOOKUP(S206,Hoja4!$A$43:$B$51,2,0)</f>
        <v>10 10 - CONTRATACIÓN DIRECTA</v>
      </c>
      <c r="V206" s="79" t="str">
        <f>VLOOKUP(U206,Hoja4!$A$76:$B$87,2,0)</f>
        <v>2 02 Personal supernumerario y planta temporal</v>
      </c>
      <c r="W206" s="79" t="str">
        <f>VLOOKUP(V206,Hoja4!$A$90:$B$93,2,0)</f>
        <v>1 07 Gastos de personal</v>
      </c>
      <c r="X206" s="10">
        <v>52114936</v>
      </c>
      <c r="Y206" t="s">
        <v>7522</v>
      </c>
      <c r="Z206" s="14">
        <v>31500000</v>
      </c>
      <c r="AA206" s="14">
        <v>0</v>
      </c>
      <c r="AB206" s="3">
        <v>0</v>
      </c>
      <c r="AC206" s="3">
        <v>0</v>
      </c>
      <c r="AD206" s="3">
        <v>0</v>
      </c>
      <c r="AE206" s="12">
        <v>2327</v>
      </c>
      <c r="AF206" s="27" t="s">
        <v>8456</v>
      </c>
      <c r="AG206" s="12">
        <v>130991</v>
      </c>
      <c r="AH206" s="10">
        <v>2</v>
      </c>
      <c r="AI206" s="46" t="s">
        <v>8531</v>
      </c>
      <c r="AJ206" s="46" t="s">
        <v>8532</v>
      </c>
    </row>
    <row r="207" spans="1:36" x14ac:dyDescent="0.2">
      <c r="A207" s="10">
        <v>2025</v>
      </c>
      <c r="B207" s="10">
        <v>3</v>
      </c>
      <c r="C207" s="11">
        <v>45658</v>
      </c>
      <c r="D207" s="11">
        <v>45747</v>
      </c>
      <c r="E207" s="10" t="s">
        <v>2</v>
      </c>
      <c r="F207" s="11">
        <v>45719</v>
      </c>
      <c r="G207" s="12">
        <v>145</v>
      </c>
      <c r="H207" t="s">
        <v>682</v>
      </c>
      <c r="I207" t="s">
        <v>7525</v>
      </c>
      <c r="J207" s="8" t="s">
        <v>8243</v>
      </c>
      <c r="K207" s="80" t="str">
        <f>VLOOKUP(J207,Hoja4!$A$56:$B$73,2,0)</f>
        <v>145 145 - CONTRATO DE PRESTACION DE SERVICIOS PROFESIONALES</v>
      </c>
      <c r="L207" s="12">
        <v>306</v>
      </c>
      <c r="M207" t="s">
        <v>8</v>
      </c>
      <c r="N207" s="12">
        <v>1238</v>
      </c>
      <c r="O207" s="12">
        <v>1229</v>
      </c>
      <c r="P207" t="s">
        <v>7528</v>
      </c>
      <c r="Q207" t="s">
        <v>7225</v>
      </c>
      <c r="R207" t="s">
        <v>7226</v>
      </c>
      <c r="S207" s="12">
        <v>10</v>
      </c>
      <c r="T207" t="s">
        <v>382</v>
      </c>
      <c r="U207" s="79" t="str">
        <f>VLOOKUP(S207,Hoja4!$A$43:$B$51,2,0)</f>
        <v>10 10 - CONTRATACIÓN DIRECTA</v>
      </c>
      <c r="V207" s="79" t="str">
        <f>VLOOKUP(U207,Hoja4!$A$76:$B$87,2,0)</f>
        <v>2 02 Personal supernumerario y planta temporal</v>
      </c>
      <c r="W207" s="79" t="str">
        <f>VLOOKUP(V207,Hoja4!$A$90:$B$93,2,0)</f>
        <v>1 07 Gastos de personal</v>
      </c>
      <c r="X207" s="10">
        <v>1053611272</v>
      </c>
      <c r="Y207" t="s">
        <v>1758</v>
      </c>
      <c r="Z207" s="14">
        <v>0</v>
      </c>
      <c r="AA207" s="14">
        <v>0</v>
      </c>
      <c r="AB207" s="3">
        <v>45990000</v>
      </c>
      <c r="AC207" s="3">
        <v>45990000</v>
      </c>
      <c r="AD207" s="3">
        <v>0</v>
      </c>
      <c r="AE207" s="12">
        <v>2278</v>
      </c>
      <c r="AF207" s="27" t="s">
        <v>8451</v>
      </c>
      <c r="AG207" s="12">
        <v>126367</v>
      </c>
      <c r="AH207" s="10">
        <v>1</v>
      </c>
      <c r="AI207" s="46" t="s">
        <v>8522</v>
      </c>
      <c r="AJ207" s="46" t="s">
        <v>8530</v>
      </c>
    </row>
    <row r="208" spans="1:36" x14ac:dyDescent="0.2">
      <c r="A208" s="10">
        <v>2025</v>
      </c>
      <c r="B208" s="10">
        <v>3</v>
      </c>
      <c r="C208" s="11">
        <v>45658</v>
      </c>
      <c r="D208" s="11">
        <v>45747</v>
      </c>
      <c r="E208" s="10" t="s">
        <v>2</v>
      </c>
      <c r="F208" s="11">
        <v>45719</v>
      </c>
      <c r="G208" s="12">
        <v>145</v>
      </c>
      <c r="H208" t="s">
        <v>682</v>
      </c>
      <c r="I208" t="s">
        <v>7531</v>
      </c>
      <c r="J208" s="8" t="s">
        <v>8243</v>
      </c>
      <c r="K208" s="80" t="str">
        <f>VLOOKUP(J208,Hoja4!$A$56:$B$73,2,0)</f>
        <v>145 145 - CONTRATO DE PRESTACION DE SERVICIOS PROFESIONALES</v>
      </c>
      <c r="L208" s="12">
        <v>303</v>
      </c>
      <c r="M208" t="s">
        <v>8</v>
      </c>
      <c r="N208" s="12">
        <v>1190</v>
      </c>
      <c r="O208" s="12">
        <v>1230</v>
      </c>
      <c r="P208" t="s">
        <v>7533</v>
      </c>
      <c r="Q208" t="s">
        <v>6403</v>
      </c>
      <c r="R208" t="s">
        <v>6404</v>
      </c>
      <c r="S208" s="12">
        <v>10</v>
      </c>
      <c r="T208" t="s">
        <v>382</v>
      </c>
      <c r="U208" s="79" t="str">
        <f>VLOOKUP(S208,Hoja4!$A$43:$B$51,2,0)</f>
        <v>10 10 - CONTRATACIÓN DIRECTA</v>
      </c>
      <c r="V208" s="79" t="str">
        <f>VLOOKUP(U208,Hoja4!$A$76:$B$87,2,0)</f>
        <v>2 02 Personal supernumerario y planta temporal</v>
      </c>
      <c r="W208" s="79" t="str">
        <f>VLOOKUP(V208,Hoja4!$A$90:$B$93,2,0)</f>
        <v>1 07 Gastos de personal</v>
      </c>
      <c r="X208" s="10">
        <v>52114936</v>
      </c>
      <c r="Y208" t="s">
        <v>7522</v>
      </c>
      <c r="Z208" s="14">
        <v>0</v>
      </c>
      <c r="AA208" s="14">
        <v>0</v>
      </c>
      <c r="AB208" s="3">
        <v>31500000</v>
      </c>
      <c r="AC208" s="3">
        <v>31150000</v>
      </c>
      <c r="AD208" s="3">
        <v>350000</v>
      </c>
      <c r="AE208" s="12">
        <v>2327</v>
      </c>
      <c r="AF208" s="27" t="s">
        <v>8456</v>
      </c>
      <c r="AG208" s="12">
        <v>130991</v>
      </c>
      <c r="AH208" s="10">
        <v>2</v>
      </c>
      <c r="AI208" s="46" t="s">
        <v>8531</v>
      </c>
      <c r="AJ208" s="46" t="s">
        <v>8532</v>
      </c>
    </row>
    <row r="209" spans="1:36" x14ac:dyDescent="0.2">
      <c r="A209" s="10">
        <v>2025</v>
      </c>
      <c r="B209" s="10">
        <v>3</v>
      </c>
      <c r="C209" s="11">
        <v>45658</v>
      </c>
      <c r="D209" s="11">
        <v>45747</v>
      </c>
      <c r="E209" s="10" t="s">
        <v>2</v>
      </c>
      <c r="F209" s="11">
        <v>45719</v>
      </c>
      <c r="G209" s="12">
        <v>148</v>
      </c>
      <c r="H209" t="s">
        <v>692</v>
      </c>
      <c r="I209" t="s">
        <v>7535</v>
      </c>
      <c r="J209" s="8" t="s">
        <v>8244</v>
      </c>
      <c r="K209" s="80" t="str">
        <f>VLOOKUP(J209,Hoja4!$A$56:$B$73,2,0)</f>
        <v>148 148 - CONTRATO DE PRESTACION DE SERVICIOS DE APOYO A LA GESTION</v>
      </c>
      <c r="L209" s="12">
        <v>303</v>
      </c>
      <c r="M209" t="s">
        <v>8</v>
      </c>
      <c r="N209" s="12">
        <v>1171</v>
      </c>
      <c r="O209" s="12">
        <v>1231</v>
      </c>
      <c r="P209" t="s">
        <v>7537</v>
      </c>
      <c r="Q209" t="s">
        <v>6465</v>
      </c>
      <c r="R209" t="s">
        <v>6466</v>
      </c>
      <c r="S209" s="12">
        <v>10</v>
      </c>
      <c r="T209" t="s">
        <v>382</v>
      </c>
      <c r="U209" s="79" t="str">
        <f>VLOOKUP(S209,Hoja4!$A$43:$B$51,2,0)</f>
        <v>10 10 - CONTRATACIÓN DIRECTA</v>
      </c>
      <c r="V209" s="79" t="str">
        <f>VLOOKUP(U209,Hoja4!$A$76:$B$87,2,0)</f>
        <v>2 02 Personal supernumerario y planta temporal</v>
      </c>
      <c r="W209" s="79" t="str">
        <f>VLOOKUP(V209,Hoja4!$A$90:$B$93,2,0)</f>
        <v>1 07 Gastos de personal</v>
      </c>
      <c r="X209" s="10">
        <v>79658217</v>
      </c>
      <c r="Y209" t="s">
        <v>3297</v>
      </c>
      <c r="Z209" s="14">
        <v>0</v>
      </c>
      <c r="AA209" s="14">
        <v>0</v>
      </c>
      <c r="AB209" s="3">
        <v>16380000</v>
      </c>
      <c r="AC209" s="3">
        <v>16380000</v>
      </c>
      <c r="AD209" s="3">
        <v>0</v>
      </c>
      <c r="AE209" s="12">
        <v>2671</v>
      </c>
      <c r="AF209" s="27" t="s">
        <v>8489</v>
      </c>
      <c r="AG209" s="12">
        <v>126222</v>
      </c>
      <c r="AH209" s="10">
        <v>3</v>
      </c>
      <c r="AI209" s="46" t="s">
        <v>8522</v>
      </c>
      <c r="AJ209" s="46" t="s">
        <v>8525</v>
      </c>
    </row>
    <row r="210" spans="1:36" x14ac:dyDescent="0.2">
      <c r="A210" s="10">
        <v>2025</v>
      </c>
      <c r="B210" s="10">
        <v>3</v>
      </c>
      <c r="C210" s="11">
        <v>45658</v>
      </c>
      <c r="D210" s="11">
        <v>45747</v>
      </c>
      <c r="E210" s="10" t="s">
        <v>2</v>
      </c>
      <c r="F210" s="11">
        <v>45719</v>
      </c>
      <c r="G210" s="12">
        <v>145</v>
      </c>
      <c r="H210" t="s">
        <v>682</v>
      </c>
      <c r="I210" t="s">
        <v>7508</v>
      </c>
      <c r="J210" s="8" t="s">
        <v>8243</v>
      </c>
      <c r="K210" s="80" t="str">
        <f>VLOOKUP(J210,Hoja4!$A$56:$B$73,2,0)</f>
        <v>145 145 - CONTRATO DE PRESTACION DE SERVICIOS PROFESIONALES</v>
      </c>
      <c r="L210" s="12">
        <v>303</v>
      </c>
      <c r="M210" t="s">
        <v>8</v>
      </c>
      <c r="N210" s="12">
        <v>1211</v>
      </c>
      <c r="O210" s="12">
        <v>1232</v>
      </c>
      <c r="P210" t="s">
        <v>7540</v>
      </c>
      <c r="Q210" t="s">
        <v>6403</v>
      </c>
      <c r="R210" t="s">
        <v>6404</v>
      </c>
      <c r="S210" s="12">
        <v>10</v>
      </c>
      <c r="T210" t="s">
        <v>382</v>
      </c>
      <c r="U210" s="79" t="str">
        <f>VLOOKUP(S210,Hoja4!$A$43:$B$51,2,0)</f>
        <v>10 10 - CONTRATACIÓN DIRECTA</v>
      </c>
      <c r="V210" s="79" t="str">
        <f>VLOOKUP(U210,Hoja4!$A$76:$B$87,2,0)</f>
        <v>2 02 Personal supernumerario y planta temporal</v>
      </c>
      <c r="W210" s="79" t="str">
        <f>VLOOKUP(V210,Hoja4!$A$90:$B$93,2,0)</f>
        <v>1 07 Gastos de personal</v>
      </c>
      <c r="X210" s="10">
        <v>79041345</v>
      </c>
      <c r="Y210" t="s">
        <v>896</v>
      </c>
      <c r="Z210" s="14">
        <v>0</v>
      </c>
      <c r="AA210" s="14">
        <v>0</v>
      </c>
      <c r="AB210" s="3">
        <v>44100000</v>
      </c>
      <c r="AC210" s="3">
        <v>43610000</v>
      </c>
      <c r="AD210" s="3">
        <v>490000</v>
      </c>
      <c r="AE210" s="12">
        <v>2327</v>
      </c>
      <c r="AF210" s="27" t="s">
        <v>8456</v>
      </c>
      <c r="AG210" s="12">
        <v>127746</v>
      </c>
      <c r="AH210" s="10">
        <v>2</v>
      </c>
      <c r="AI210" s="46" t="s">
        <v>8531</v>
      </c>
      <c r="AJ210" s="46" t="s">
        <v>8532</v>
      </c>
    </row>
    <row r="211" spans="1:36" x14ac:dyDescent="0.2">
      <c r="A211" s="10">
        <v>2025</v>
      </c>
      <c r="B211" s="10">
        <v>3</v>
      </c>
      <c r="C211" s="11">
        <v>45658</v>
      </c>
      <c r="D211" s="11">
        <v>45747</v>
      </c>
      <c r="E211" s="10" t="s">
        <v>2</v>
      </c>
      <c r="F211" s="11">
        <v>45719</v>
      </c>
      <c r="G211" s="12">
        <v>145</v>
      </c>
      <c r="H211" t="s">
        <v>682</v>
      </c>
      <c r="I211" t="s">
        <v>7542</v>
      </c>
      <c r="J211" s="8" t="s">
        <v>8243</v>
      </c>
      <c r="K211" s="80" t="str">
        <f>VLOOKUP(J211,Hoja4!$A$56:$B$73,2,0)</f>
        <v>145 145 - CONTRATO DE PRESTACION DE SERVICIOS PROFESIONALES</v>
      </c>
      <c r="L211" s="12">
        <v>303</v>
      </c>
      <c r="M211" t="s">
        <v>8</v>
      </c>
      <c r="N211" s="12">
        <v>1231</v>
      </c>
      <c r="O211" s="12">
        <v>1233</v>
      </c>
      <c r="P211" t="s">
        <v>7543</v>
      </c>
      <c r="Q211" t="s">
        <v>6434</v>
      </c>
      <c r="R211" t="s">
        <v>6435</v>
      </c>
      <c r="S211" s="12">
        <v>10</v>
      </c>
      <c r="T211" t="s">
        <v>382</v>
      </c>
      <c r="U211" s="79" t="str">
        <f>VLOOKUP(S211,Hoja4!$A$43:$B$51,2,0)</f>
        <v>10 10 - CONTRATACIÓN DIRECTA</v>
      </c>
      <c r="V211" s="79" t="str">
        <f>VLOOKUP(U211,Hoja4!$A$76:$B$87,2,0)</f>
        <v>2 02 Personal supernumerario y planta temporal</v>
      </c>
      <c r="W211" s="79" t="str">
        <f>VLOOKUP(V211,Hoja4!$A$90:$B$93,2,0)</f>
        <v>1 07 Gastos de personal</v>
      </c>
      <c r="X211" s="10">
        <v>1095812772</v>
      </c>
      <c r="Y211" t="s">
        <v>3972</v>
      </c>
      <c r="Z211" s="14">
        <v>0</v>
      </c>
      <c r="AA211" s="14">
        <v>0</v>
      </c>
      <c r="AB211" s="3">
        <v>39000000</v>
      </c>
      <c r="AC211" s="3">
        <v>39000000</v>
      </c>
      <c r="AD211" s="3">
        <v>0</v>
      </c>
      <c r="AE211" s="12">
        <v>2289</v>
      </c>
      <c r="AF211" s="27" t="s">
        <v>8452</v>
      </c>
      <c r="AG211" s="12">
        <v>125162</v>
      </c>
      <c r="AH211" s="10">
        <v>1</v>
      </c>
      <c r="AI211" s="46" t="s">
        <v>8522</v>
      </c>
      <c r="AJ211" s="46" t="s">
        <v>8526</v>
      </c>
    </row>
    <row r="212" spans="1:36" x14ac:dyDescent="0.2">
      <c r="A212" s="10">
        <v>2025</v>
      </c>
      <c r="B212" s="10">
        <v>3</v>
      </c>
      <c r="C212" s="11">
        <v>45658</v>
      </c>
      <c r="D212" s="11">
        <v>45747</v>
      </c>
      <c r="E212" s="10" t="s">
        <v>2</v>
      </c>
      <c r="F212" s="11">
        <v>45719</v>
      </c>
      <c r="G212" s="12">
        <v>145</v>
      </c>
      <c r="H212" t="s">
        <v>682</v>
      </c>
      <c r="I212" t="s">
        <v>7546</v>
      </c>
      <c r="J212" s="8" t="s">
        <v>8243</v>
      </c>
      <c r="K212" s="80" t="str">
        <f>VLOOKUP(J212,Hoja4!$A$56:$B$73,2,0)</f>
        <v>145 145 - CONTRATO DE PRESTACION DE SERVICIOS PROFESIONALES</v>
      </c>
      <c r="L212" s="12">
        <v>303</v>
      </c>
      <c r="M212" t="s">
        <v>8</v>
      </c>
      <c r="N212" s="12">
        <v>1149</v>
      </c>
      <c r="O212" s="12">
        <v>1234</v>
      </c>
      <c r="P212" t="s">
        <v>7548</v>
      </c>
      <c r="Q212" t="s">
        <v>7480</v>
      </c>
      <c r="R212" t="s">
        <v>7481</v>
      </c>
      <c r="S212" s="12">
        <v>10</v>
      </c>
      <c r="T212" t="s">
        <v>382</v>
      </c>
      <c r="U212" s="79" t="str">
        <f>VLOOKUP(S212,Hoja4!$A$43:$B$51,2,0)</f>
        <v>10 10 - CONTRATACIÓN DIRECTA</v>
      </c>
      <c r="V212" s="79" t="str">
        <f>VLOOKUP(U212,Hoja4!$A$76:$B$87,2,0)</f>
        <v>2 02 Personal supernumerario y planta temporal</v>
      </c>
      <c r="W212" s="79" t="str">
        <f>VLOOKUP(V212,Hoja4!$A$90:$B$93,2,0)</f>
        <v>1 07 Gastos de personal</v>
      </c>
      <c r="X212" s="10">
        <v>1032381512</v>
      </c>
      <c r="Y212" t="s">
        <v>1910</v>
      </c>
      <c r="Z212" s="14">
        <v>0</v>
      </c>
      <c r="AA212" s="14">
        <v>0</v>
      </c>
      <c r="AB212" s="3">
        <v>30240000</v>
      </c>
      <c r="AC212" s="3">
        <v>30240000</v>
      </c>
      <c r="AD212" s="3">
        <v>0</v>
      </c>
      <c r="AE212" s="12">
        <v>2486</v>
      </c>
      <c r="AF212" s="27" t="s">
        <v>8480</v>
      </c>
      <c r="AG212" s="12">
        <v>127550</v>
      </c>
      <c r="AH212" s="10">
        <v>1</v>
      </c>
      <c r="AI212" s="46" t="s">
        <v>8511</v>
      </c>
      <c r="AJ212" s="46" t="s">
        <v>8515</v>
      </c>
    </row>
    <row r="213" spans="1:36" x14ac:dyDescent="0.2">
      <c r="A213" s="10">
        <v>2025</v>
      </c>
      <c r="B213" s="10">
        <v>3</v>
      </c>
      <c r="C213" s="11">
        <v>45658</v>
      </c>
      <c r="D213" s="11">
        <v>45747</v>
      </c>
      <c r="E213" s="10" t="s">
        <v>2</v>
      </c>
      <c r="F213" s="11">
        <v>45719</v>
      </c>
      <c r="G213" s="12">
        <v>145</v>
      </c>
      <c r="H213" t="s">
        <v>682</v>
      </c>
      <c r="I213" t="s">
        <v>7550</v>
      </c>
      <c r="J213" s="8" t="s">
        <v>8243</v>
      </c>
      <c r="K213" s="80" t="str">
        <f>VLOOKUP(J213,Hoja4!$A$56:$B$73,2,0)</f>
        <v>145 145 - CONTRATO DE PRESTACION DE SERVICIOS PROFESIONALES</v>
      </c>
      <c r="L213" s="12">
        <v>303</v>
      </c>
      <c r="M213" t="s">
        <v>8</v>
      </c>
      <c r="N213" s="12">
        <v>1187</v>
      </c>
      <c r="O213" s="12">
        <v>1235</v>
      </c>
      <c r="P213" t="s">
        <v>7551</v>
      </c>
      <c r="Q213" t="s">
        <v>6403</v>
      </c>
      <c r="R213" t="s">
        <v>6404</v>
      </c>
      <c r="S213" s="12">
        <v>10</v>
      </c>
      <c r="T213" t="s">
        <v>382</v>
      </c>
      <c r="U213" s="79" t="str">
        <f>VLOOKUP(S213,Hoja4!$A$43:$B$51,2,0)</f>
        <v>10 10 - CONTRATACIÓN DIRECTA</v>
      </c>
      <c r="V213" s="79" t="str">
        <f>VLOOKUP(U213,Hoja4!$A$76:$B$87,2,0)</f>
        <v>2 02 Personal supernumerario y planta temporal</v>
      </c>
      <c r="W213" s="79" t="str">
        <f>VLOOKUP(V213,Hoja4!$A$90:$B$93,2,0)</f>
        <v>1 07 Gastos de personal</v>
      </c>
      <c r="X213" s="10">
        <v>51620368</v>
      </c>
      <c r="Y213" t="s">
        <v>1962</v>
      </c>
      <c r="Z213" s="14">
        <v>0</v>
      </c>
      <c r="AA213" s="14">
        <v>0</v>
      </c>
      <c r="AB213" s="3">
        <v>44100000</v>
      </c>
      <c r="AC213" s="3">
        <v>6615000</v>
      </c>
      <c r="AD213" s="3">
        <v>37485000</v>
      </c>
      <c r="AE213" s="12">
        <v>2327</v>
      </c>
      <c r="AF213" s="27" t="s">
        <v>8456</v>
      </c>
      <c r="AG213" s="12">
        <v>127688</v>
      </c>
      <c r="AH213" s="10">
        <v>2</v>
      </c>
      <c r="AI213" s="46" t="s">
        <v>8531</v>
      </c>
      <c r="AJ213" s="46" t="s">
        <v>8532</v>
      </c>
    </row>
    <row r="214" spans="1:36" x14ac:dyDescent="0.2">
      <c r="A214" s="10">
        <v>2025</v>
      </c>
      <c r="B214" s="10">
        <v>3</v>
      </c>
      <c r="C214" s="11">
        <v>45658</v>
      </c>
      <c r="D214" s="11">
        <v>45747</v>
      </c>
      <c r="E214" s="10" t="s">
        <v>2</v>
      </c>
      <c r="F214" s="11">
        <v>45719</v>
      </c>
      <c r="G214" s="12">
        <v>145</v>
      </c>
      <c r="H214" t="s">
        <v>682</v>
      </c>
      <c r="I214" t="s">
        <v>7554</v>
      </c>
      <c r="J214" s="8" t="s">
        <v>8243</v>
      </c>
      <c r="K214" s="80" t="str">
        <f>VLOOKUP(J214,Hoja4!$A$56:$B$73,2,0)</f>
        <v>145 145 - CONTRATO DE PRESTACION DE SERVICIOS PROFESIONALES</v>
      </c>
      <c r="L214" s="12">
        <v>303</v>
      </c>
      <c r="M214" t="s">
        <v>8</v>
      </c>
      <c r="N214" s="12">
        <v>1105</v>
      </c>
      <c r="O214" s="12">
        <v>1236</v>
      </c>
      <c r="P214" t="s">
        <v>7555</v>
      </c>
      <c r="Q214" t="s">
        <v>6403</v>
      </c>
      <c r="R214" t="s">
        <v>6404</v>
      </c>
      <c r="S214" s="12">
        <v>10</v>
      </c>
      <c r="T214" t="s">
        <v>382</v>
      </c>
      <c r="U214" s="79" t="str">
        <f>VLOOKUP(S214,Hoja4!$A$43:$B$51,2,0)</f>
        <v>10 10 - CONTRATACIÓN DIRECTA</v>
      </c>
      <c r="V214" s="79" t="str">
        <f>VLOOKUP(U214,Hoja4!$A$76:$B$87,2,0)</f>
        <v>2 02 Personal supernumerario y planta temporal</v>
      </c>
      <c r="W214" s="79" t="str">
        <f>VLOOKUP(V214,Hoja4!$A$90:$B$93,2,0)</f>
        <v>1 07 Gastos de personal</v>
      </c>
      <c r="X214" s="10">
        <v>79632494</v>
      </c>
      <c r="Y214" t="s">
        <v>3047</v>
      </c>
      <c r="Z214" s="14">
        <v>0</v>
      </c>
      <c r="AA214" s="14">
        <v>0</v>
      </c>
      <c r="AB214" s="3">
        <v>44100000</v>
      </c>
      <c r="AC214" s="3">
        <v>44100000</v>
      </c>
      <c r="AD214" s="3">
        <v>0</v>
      </c>
      <c r="AE214" s="12">
        <v>2327</v>
      </c>
      <c r="AF214" s="27" t="s">
        <v>8456</v>
      </c>
      <c r="AG214" s="12">
        <v>127564</v>
      </c>
      <c r="AH214" s="10">
        <v>2</v>
      </c>
      <c r="AI214" s="46" t="s">
        <v>8531</v>
      </c>
      <c r="AJ214" s="46" t="s">
        <v>8532</v>
      </c>
    </row>
    <row r="215" spans="1:36" x14ac:dyDescent="0.2">
      <c r="A215" s="10">
        <v>2025</v>
      </c>
      <c r="B215" s="10">
        <v>3</v>
      </c>
      <c r="C215" s="11">
        <v>45658</v>
      </c>
      <c r="D215" s="11">
        <v>45747</v>
      </c>
      <c r="E215" s="10" t="s">
        <v>2</v>
      </c>
      <c r="F215" s="11">
        <v>45719</v>
      </c>
      <c r="G215" s="12">
        <v>148</v>
      </c>
      <c r="H215" t="s">
        <v>692</v>
      </c>
      <c r="I215" t="s">
        <v>7558</v>
      </c>
      <c r="J215" s="8" t="s">
        <v>8244</v>
      </c>
      <c r="K215" s="80" t="str">
        <f>VLOOKUP(J215,Hoja4!$A$56:$B$73,2,0)</f>
        <v>148 148 - CONTRATO DE PRESTACION DE SERVICIOS DE APOYO A LA GESTION</v>
      </c>
      <c r="L215" s="12">
        <v>303</v>
      </c>
      <c r="M215" t="s">
        <v>8</v>
      </c>
      <c r="N215" s="12">
        <v>1212</v>
      </c>
      <c r="O215" s="12">
        <v>1237</v>
      </c>
      <c r="P215" t="s">
        <v>7560</v>
      </c>
      <c r="Q215" t="s">
        <v>6611</v>
      </c>
      <c r="R215" t="s">
        <v>6612</v>
      </c>
      <c r="S215" s="12">
        <v>10</v>
      </c>
      <c r="T215" t="s">
        <v>382</v>
      </c>
      <c r="U215" s="79" t="str">
        <f>VLOOKUP(S215,Hoja4!$A$43:$B$51,2,0)</f>
        <v>10 10 - CONTRATACIÓN DIRECTA</v>
      </c>
      <c r="V215" s="79" t="str">
        <f>VLOOKUP(U215,Hoja4!$A$76:$B$87,2,0)</f>
        <v>2 02 Personal supernumerario y planta temporal</v>
      </c>
      <c r="W215" s="79" t="str">
        <f>VLOOKUP(V215,Hoja4!$A$90:$B$93,2,0)</f>
        <v>1 07 Gastos de personal</v>
      </c>
      <c r="X215" s="10">
        <v>1032656480</v>
      </c>
      <c r="Y215" t="s">
        <v>3877</v>
      </c>
      <c r="Z215" s="14">
        <v>0</v>
      </c>
      <c r="AA215" s="14">
        <v>0</v>
      </c>
      <c r="AB215" s="3">
        <v>17010000</v>
      </c>
      <c r="AC215" s="3">
        <v>17010000</v>
      </c>
      <c r="AD215" s="3">
        <v>0</v>
      </c>
      <c r="AE215" s="12">
        <v>2290</v>
      </c>
      <c r="AF215" s="27" t="s">
        <v>8463</v>
      </c>
      <c r="AG215" s="12">
        <v>127554</v>
      </c>
      <c r="AH215" s="10">
        <v>4</v>
      </c>
      <c r="AI215" s="46" t="s">
        <v>8505</v>
      </c>
      <c r="AJ215" s="46" t="s">
        <v>8509</v>
      </c>
    </row>
    <row r="216" spans="1:36" x14ac:dyDescent="0.2">
      <c r="A216" s="10">
        <v>2025</v>
      </c>
      <c r="B216" s="10">
        <v>3</v>
      </c>
      <c r="C216" s="11">
        <v>45658</v>
      </c>
      <c r="D216" s="11">
        <v>45747</v>
      </c>
      <c r="E216" s="10" t="s">
        <v>2</v>
      </c>
      <c r="F216" s="11">
        <v>45719</v>
      </c>
      <c r="G216" s="12">
        <v>148</v>
      </c>
      <c r="H216" t="s">
        <v>692</v>
      </c>
      <c r="I216" t="s">
        <v>7562</v>
      </c>
      <c r="J216" s="8" t="s">
        <v>8244</v>
      </c>
      <c r="K216" s="80" t="str">
        <f>VLOOKUP(J216,Hoja4!$A$56:$B$73,2,0)</f>
        <v>148 148 - CONTRATO DE PRESTACION DE SERVICIOS DE APOYO A LA GESTION</v>
      </c>
      <c r="L216" s="12">
        <v>303</v>
      </c>
      <c r="M216" t="s">
        <v>8</v>
      </c>
      <c r="N216" s="12">
        <v>1101</v>
      </c>
      <c r="O216" s="12">
        <v>1238</v>
      </c>
      <c r="P216" t="s">
        <v>7563</v>
      </c>
      <c r="Q216" t="s">
        <v>6731</v>
      </c>
      <c r="R216" t="s">
        <v>6732</v>
      </c>
      <c r="S216" s="12">
        <v>10</v>
      </c>
      <c r="T216" t="s">
        <v>382</v>
      </c>
      <c r="U216" s="79" t="str">
        <f>VLOOKUP(S216,Hoja4!$A$43:$B$51,2,0)</f>
        <v>10 10 - CONTRATACIÓN DIRECTA</v>
      </c>
      <c r="V216" s="79" t="str">
        <f>VLOOKUP(U216,Hoja4!$A$76:$B$87,2,0)</f>
        <v>2 02 Personal supernumerario y planta temporal</v>
      </c>
      <c r="W216" s="79" t="str">
        <f>VLOOKUP(V216,Hoja4!$A$90:$B$93,2,0)</f>
        <v>1 07 Gastos de personal</v>
      </c>
      <c r="X216" s="10">
        <v>1072896239</v>
      </c>
      <c r="Y216" t="s">
        <v>4004</v>
      </c>
      <c r="Z216" s="14">
        <v>0</v>
      </c>
      <c r="AA216" s="14">
        <v>0</v>
      </c>
      <c r="AB216" s="3">
        <v>30240000</v>
      </c>
      <c r="AC216" s="3">
        <v>30240000</v>
      </c>
      <c r="AD216" s="3">
        <v>0</v>
      </c>
      <c r="AE216" s="12">
        <v>2388</v>
      </c>
      <c r="AF216" s="27" t="s">
        <v>8477</v>
      </c>
      <c r="AG216" s="12">
        <v>127539</v>
      </c>
      <c r="AH216" s="10">
        <v>3</v>
      </c>
      <c r="AI216" s="46" t="s">
        <v>8511</v>
      </c>
      <c r="AJ216" s="46" t="s">
        <v>8515</v>
      </c>
    </row>
    <row r="217" spans="1:36" hidden="1" x14ac:dyDescent="0.2">
      <c r="A217" s="10">
        <v>2025</v>
      </c>
      <c r="B217" s="10">
        <v>3</v>
      </c>
      <c r="C217" s="11">
        <v>45658</v>
      </c>
      <c r="D217" s="11">
        <v>45747</v>
      </c>
      <c r="E217" s="10" t="s">
        <v>2</v>
      </c>
      <c r="F217" s="11">
        <v>45719</v>
      </c>
      <c r="G217" s="12">
        <v>145</v>
      </c>
      <c r="H217" t="s">
        <v>682</v>
      </c>
      <c r="I217" t="s">
        <v>7565</v>
      </c>
      <c r="J217" s="8" t="s">
        <v>8243</v>
      </c>
      <c r="K217" s="80" t="str">
        <f>VLOOKUP(J217,Hoja4!$A$56:$B$73,2,0)</f>
        <v>145 145 - CONTRATO DE PRESTACION DE SERVICIOS PROFESIONALES</v>
      </c>
      <c r="L217" s="12">
        <v>303</v>
      </c>
      <c r="M217" t="s">
        <v>8</v>
      </c>
      <c r="N217" s="12">
        <v>1229</v>
      </c>
      <c r="O217" s="12">
        <v>1239</v>
      </c>
      <c r="P217" t="s">
        <v>7567</v>
      </c>
      <c r="Q217" t="s">
        <v>7113</v>
      </c>
      <c r="R217" t="s">
        <v>7114</v>
      </c>
      <c r="S217" s="12">
        <v>10</v>
      </c>
      <c r="T217" t="s">
        <v>382</v>
      </c>
      <c r="U217" s="79" t="str">
        <f>VLOOKUP(S217,Hoja4!$A$43:$B$51,2,0)</f>
        <v>10 10 - CONTRATACIÓN DIRECTA</v>
      </c>
      <c r="V217" s="79" t="str">
        <f>VLOOKUP(U217,Hoja4!$A$76:$B$87,2,0)</f>
        <v>2 02 Personal supernumerario y planta temporal</v>
      </c>
      <c r="W217" s="79" t="str">
        <f>VLOOKUP(V217,Hoja4!$A$90:$B$93,2,0)</f>
        <v>1 07 Gastos de personal</v>
      </c>
      <c r="X217" s="10">
        <v>35416675</v>
      </c>
      <c r="Y217" t="s">
        <v>3444</v>
      </c>
      <c r="Z217" s="14">
        <v>37800000</v>
      </c>
      <c r="AA217" s="14">
        <v>0</v>
      </c>
      <c r="AB217" s="3">
        <v>0</v>
      </c>
      <c r="AC217" s="3">
        <v>0</v>
      </c>
      <c r="AD217" s="3">
        <v>0</v>
      </c>
      <c r="AE217" s="12">
        <v>2319</v>
      </c>
      <c r="AF217" s="27" t="s">
        <v>8467</v>
      </c>
      <c r="AG217" s="12">
        <v>126217</v>
      </c>
      <c r="AH217" s="10">
        <v>1</v>
      </c>
      <c r="AI217" s="46" t="s">
        <v>8511</v>
      </c>
      <c r="AJ217" s="46" t="s">
        <v>8514</v>
      </c>
    </row>
    <row r="218" spans="1:36" x14ac:dyDescent="0.2">
      <c r="A218" s="10">
        <v>2025</v>
      </c>
      <c r="B218" s="10">
        <v>3</v>
      </c>
      <c r="C218" s="11">
        <v>45658</v>
      </c>
      <c r="D218" s="11">
        <v>45747</v>
      </c>
      <c r="E218" s="10" t="s">
        <v>2</v>
      </c>
      <c r="F218" s="11">
        <v>45719</v>
      </c>
      <c r="G218" s="12">
        <v>145</v>
      </c>
      <c r="H218" t="s">
        <v>682</v>
      </c>
      <c r="I218" t="s">
        <v>7570</v>
      </c>
      <c r="J218" s="8" t="s">
        <v>8243</v>
      </c>
      <c r="K218" s="80" t="str">
        <f>VLOOKUP(J218,Hoja4!$A$56:$B$73,2,0)</f>
        <v>145 145 - CONTRATO DE PRESTACION DE SERVICIOS PROFESIONALES</v>
      </c>
      <c r="L218" s="12">
        <v>303</v>
      </c>
      <c r="M218" t="s">
        <v>8</v>
      </c>
      <c r="N218" s="12">
        <v>1229</v>
      </c>
      <c r="O218" s="12">
        <v>1240</v>
      </c>
      <c r="P218" t="s">
        <v>7572</v>
      </c>
      <c r="Q218" t="s">
        <v>7113</v>
      </c>
      <c r="R218" t="s">
        <v>7114</v>
      </c>
      <c r="S218" s="12">
        <v>10</v>
      </c>
      <c r="T218" t="s">
        <v>382</v>
      </c>
      <c r="U218" s="79" t="str">
        <f>VLOOKUP(S218,Hoja4!$A$43:$B$51,2,0)</f>
        <v>10 10 - CONTRATACIÓN DIRECTA</v>
      </c>
      <c r="V218" s="79" t="str">
        <f>VLOOKUP(U218,Hoja4!$A$76:$B$87,2,0)</f>
        <v>2 02 Personal supernumerario y planta temporal</v>
      </c>
      <c r="W218" s="79" t="str">
        <f>VLOOKUP(V218,Hoja4!$A$90:$B$93,2,0)</f>
        <v>1 07 Gastos de personal</v>
      </c>
      <c r="X218" s="10">
        <v>1136885551</v>
      </c>
      <c r="Y218" t="s">
        <v>3375</v>
      </c>
      <c r="Z218" s="14">
        <v>0</v>
      </c>
      <c r="AA218" s="14">
        <v>0</v>
      </c>
      <c r="AB218" s="3">
        <v>37800000</v>
      </c>
      <c r="AC218" s="3">
        <v>37800000</v>
      </c>
      <c r="AD218" s="3">
        <v>0</v>
      </c>
      <c r="AE218" s="12">
        <v>2319</v>
      </c>
      <c r="AF218" s="27" t="s">
        <v>8467</v>
      </c>
      <c r="AG218" s="12">
        <v>126217</v>
      </c>
      <c r="AH218" s="10">
        <v>1</v>
      </c>
      <c r="AI218" s="46" t="s">
        <v>8511</v>
      </c>
      <c r="AJ218" s="46" t="s">
        <v>8514</v>
      </c>
    </row>
    <row r="219" spans="1:36" x14ac:dyDescent="0.2">
      <c r="A219" s="10">
        <v>2025</v>
      </c>
      <c r="B219" s="10">
        <v>3</v>
      </c>
      <c r="C219" s="11">
        <v>45658</v>
      </c>
      <c r="D219" s="11">
        <v>45747</v>
      </c>
      <c r="E219" s="10" t="s">
        <v>2</v>
      </c>
      <c r="F219" s="11">
        <v>45719</v>
      </c>
      <c r="G219" s="12">
        <v>145</v>
      </c>
      <c r="H219" t="s">
        <v>682</v>
      </c>
      <c r="I219" t="s">
        <v>7574</v>
      </c>
      <c r="J219" s="8" t="s">
        <v>8243</v>
      </c>
      <c r="K219" s="80" t="str">
        <f>VLOOKUP(J219,Hoja4!$A$56:$B$73,2,0)</f>
        <v>145 145 - CONTRATO DE PRESTACION DE SERVICIOS PROFESIONALES</v>
      </c>
      <c r="L219" s="12">
        <v>303</v>
      </c>
      <c r="M219" t="s">
        <v>8</v>
      </c>
      <c r="N219" s="12">
        <v>1225</v>
      </c>
      <c r="O219" s="12">
        <v>1241</v>
      </c>
      <c r="P219" t="s">
        <v>7576</v>
      </c>
      <c r="Q219" t="s">
        <v>6755</v>
      </c>
      <c r="R219" t="s">
        <v>6756</v>
      </c>
      <c r="S219" s="12">
        <v>10</v>
      </c>
      <c r="T219" t="s">
        <v>382</v>
      </c>
      <c r="U219" s="79" t="str">
        <f>VLOOKUP(S219,Hoja4!$A$43:$B$51,2,0)</f>
        <v>10 10 - CONTRATACIÓN DIRECTA</v>
      </c>
      <c r="V219" s="79" t="str">
        <f>VLOOKUP(U219,Hoja4!$A$76:$B$87,2,0)</f>
        <v>2 02 Personal supernumerario y planta temporal</v>
      </c>
      <c r="W219" s="79" t="str">
        <f>VLOOKUP(V219,Hoja4!$A$90:$B$93,2,0)</f>
        <v>1 07 Gastos de personal</v>
      </c>
      <c r="X219" s="10">
        <v>1012460887</v>
      </c>
      <c r="Y219" t="s">
        <v>7579</v>
      </c>
      <c r="Z219" s="14">
        <v>0</v>
      </c>
      <c r="AA219" s="14">
        <v>0</v>
      </c>
      <c r="AB219" s="3">
        <v>30240000</v>
      </c>
      <c r="AC219" s="3">
        <v>30240000</v>
      </c>
      <c r="AD219" s="3">
        <v>0</v>
      </c>
      <c r="AE219" s="12">
        <v>2703</v>
      </c>
      <c r="AF219" s="27" t="s">
        <v>8497</v>
      </c>
      <c r="AG219" s="12">
        <v>126225</v>
      </c>
      <c r="AH219" s="10">
        <v>4</v>
      </c>
      <c r="AI219" s="46" t="s">
        <v>8518</v>
      </c>
      <c r="AJ219" s="46" t="s">
        <v>8519</v>
      </c>
    </row>
    <row r="220" spans="1:36" x14ac:dyDescent="0.2">
      <c r="A220" s="10">
        <v>2025</v>
      </c>
      <c r="B220" s="10">
        <v>3</v>
      </c>
      <c r="C220" s="11">
        <v>45658</v>
      </c>
      <c r="D220" s="11">
        <v>45747</v>
      </c>
      <c r="E220" s="10" t="s">
        <v>2</v>
      </c>
      <c r="F220" s="11">
        <v>45719</v>
      </c>
      <c r="G220" s="12">
        <v>145</v>
      </c>
      <c r="H220" t="s">
        <v>682</v>
      </c>
      <c r="I220" t="s">
        <v>7582</v>
      </c>
      <c r="J220" s="8" t="s">
        <v>8243</v>
      </c>
      <c r="K220" s="80" t="str">
        <f>VLOOKUP(J220,Hoja4!$A$56:$B$73,2,0)</f>
        <v>145 145 - CONTRATO DE PRESTACION DE SERVICIOS PROFESIONALES</v>
      </c>
      <c r="L220" s="12">
        <v>303</v>
      </c>
      <c r="M220" t="s">
        <v>8</v>
      </c>
      <c r="N220" s="12">
        <v>1225</v>
      </c>
      <c r="O220" s="12">
        <v>1242</v>
      </c>
      <c r="P220" t="s">
        <v>7584</v>
      </c>
      <c r="Q220" t="s">
        <v>6755</v>
      </c>
      <c r="R220" t="s">
        <v>6756</v>
      </c>
      <c r="S220" s="12">
        <v>10</v>
      </c>
      <c r="T220" t="s">
        <v>382</v>
      </c>
      <c r="U220" s="79" t="str">
        <f>VLOOKUP(S220,Hoja4!$A$43:$B$51,2,0)</f>
        <v>10 10 - CONTRATACIÓN DIRECTA</v>
      </c>
      <c r="V220" s="79" t="str">
        <f>VLOOKUP(U220,Hoja4!$A$76:$B$87,2,0)</f>
        <v>2 02 Personal supernumerario y planta temporal</v>
      </c>
      <c r="W220" s="79" t="str">
        <f>VLOOKUP(V220,Hoja4!$A$90:$B$93,2,0)</f>
        <v>1 07 Gastos de personal</v>
      </c>
      <c r="X220" s="10">
        <v>1022966845</v>
      </c>
      <c r="Y220" t="s">
        <v>3310</v>
      </c>
      <c r="Z220" s="14">
        <v>0</v>
      </c>
      <c r="AA220" s="14">
        <v>0</v>
      </c>
      <c r="AB220" s="3">
        <v>30240000</v>
      </c>
      <c r="AC220" s="3">
        <v>30240000</v>
      </c>
      <c r="AD220" s="3">
        <v>0</v>
      </c>
      <c r="AE220" s="12">
        <v>2703</v>
      </c>
      <c r="AF220" s="27" t="s">
        <v>8497</v>
      </c>
      <c r="AG220" s="12">
        <v>126225</v>
      </c>
      <c r="AH220" s="10">
        <v>4</v>
      </c>
      <c r="AI220" s="46" t="s">
        <v>8518</v>
      </c>
      <c r="AJ220" s="46" t="s">
        <v>8519</v>
      </c>
    </row>
    <row r="221" spans="1:36" x14ac:dyDescent="0.2">
      <c r="A221" s="10">
        <v>2025</v>
      </c>
      <c r="B221" s="10">
        <v>3</v>
      </c>
      <c r="C221" s="11">
        <v>45658</v>
      </c>
      <c r="D221" s="11">
        <v>45747</v>
      </c>
      <c r="E221" s="10" t="s">
        <v>2</v>
      </c>
      <c r="F221" s="11">
        <v>45719</v>
      </c>
      <c r="G221" s="12">
        <v>145</v>
      </c>
      <c r="H221" t="s">
        <v>682</v>
      </c>
      <c r="I221" t="s">
        <v>7586</v>
      </c>
      <c r="J221" s="8" t="s">
        <v>8243</v>
      </c>
      <c r="K221" s="80" t="str">
        <f>VLOOKUP(J221,Hoja4!$A$56:$B$73,2,0)</f>
        <v>145 145 - CONTRATO DE PRESTACION DE SERVICIOS PROFESIONALES</v>
      </c>
      <c r="L221" s="12">
        <v>303</v>
      </c>
      <c r="M221" t="s">
        <v>8</v>
      </c>
      <c r="N221" s="12">
        <v>1230</v>
      </c>
      <c r="O221" s="12">
        <v>1243</v>
      </c>
      <c r="P221" t="s">
        <v>7587</v>
      </c>
      <c r="Q221" t="s">
        <v>6718</v>
      </c>
      <c r="R221" t="s">
        <v>6719</v>
      </c>
      <c r="S221" s="12">
        <v>10</v>
      </c>
      <c r="T221" t="s">
        <v>382</v>
      </c>
      <c r="U221" s="79" t="str">
        <f>VLOOKUP(S221,Hoja4!$A$43:$B$51,2,0)</f>
        <v>10 10 - CONTRATACIÓN DIRECTA</v>
      </c>
      <c r="V221" s="79" t="str">
        <f>VLOOKUP(U221,Hoja4!$A$76:$B$87,2,0)</f>
        <v>2 02 Personal supernumerario y planta temporal</v>
      </c>
      <c r="W221" s="79" t="str">
        <f>VLOOKUP(V221,Hoja4!$A$90:$B$93,2,0)</f>
        <v>1 07 Gastos de personal</v>
      </c>
      <c r="X221" s="10">
        <v>1073524239</v>
      </c>
      <c r="Y221" t="s">
        <v>737</v>
      </c>
      <c r="Z221" s="14">
        <v>0</v>
      </c>
      <c r="AA221" s="14">
        <v>0</v>
      </c>
      <c r="AB221" s="3">
        <v>42000000</v>
      </c>
      <c r="AC221" s="3">
        <v>37566666</v>
      </c>
      <c r="AD221" s="3">
        <v>4433334</v>
      </c>
      <c r="AE221" s="12">
        <v>2689</v>
      </c>
      <c r="AF221" s="27" t="s">
        <v>8492</v>
      </c>
      <c r="AG221" s="12">
        <v>125193</v>
      </c>
      <c r="AH221" s="10">
        <v>1</v>
      </c>
      <c r="AI221" s="46" t="s">
        <v>8522</v>
      </c>
      <c r="AJ221" s="46" t="s">
        <v>8528</v>
      </c>
    </row>
    <row r="222" spans="1:36" x14ac:dyDescent="0.2">
      <c r="A222" s="10">
        <v>2025</v>
      </c>
      <c r="B222" s="10">
        <v>3</v>
      </c>
      <c r="C222" s="11">
        <v>45658</v>
      </c>
      <c r="D222" s="11">
        <v>45747</v>
      </c>
      <c r="E222" s="10" t="s">
        <v>2</v>
      </c>
      <c r="F222" s="11">
        <v>45720</v>
      </c>
      <c r="G222" s="12">
        <v>12</v>
      </c>
      <c r="H222" t="s">
        <v>140</v>
      </c>
      <c r="I222" t="s">
        <v>8371</v>
      </c>
      <c r="J222" s="8" t="s">
        <v>8241</v>
      </c>
      <c r="K222" s="80" t="str">
        <f>VLOOKUP(J222,Hoja4!$A$56:$B$73,2,0)</f>
        <v>12 12 - CONTRATO DE PRESTACION DE SERVICIOS</v>
      </c>
      <c r="L222" s="12">
        <v>302</v>
      </c>
      <c r="M222" t="s">
        <v>8</v>
      </c>
      <c r="N222" s="12">
        <v>1248</v>
      </c>
      <c r="O222" s="12">
        <v>1244</v>
      </c>
      <c r="P222" s="15" t="s">
        <v>8468</v>
      </c>
      <c r="Q222" t="s">
        <v>6626</v>
      </c>
      <c r="R222" t="s">
        <v>6627</v>
      </c>
      <c r="S222" s="12">
        <v>10</v>
      </c>
      <c r="T222" t="s">
        <v>382</v>
      </c>
      <c r="U222" s="79" t="str">
        <f>VLOOKUP(S222,Hoja4!$A$43:$B$51,2,0)</f>
        <v>10 10 - CONTRATACIÓN DIRECTA</v>
      </c>
      <c r="V222" s="79" t="str">
        <f>VLOOKUP(U222,Hoja4!$A$76:$B$87,2,0)</f>
        <v>2 02 Personal supernumerario y planta temporal</v>
      </c>
      <c r="W222" s="79" t="str">
        <f>VLOOKUP(V222,Hoja4!$A$90:$B$93,2,0)</f>
        <v>1 07 Gastos de personal</v>
      </c>
      <c r="X222" s="10">
        <v>1015473918</v>
      </c>
      <c r="Y222" t="s">
        <v>2770</v>
      </c>
      <c r="Z222" s="14">
        <v>0</v>
      </c>
      <c r="AA222" s="14">
        <v>0</v>
      </c>
      <c r="AB222" s="3">
        <v>37800000</v>
      </c>
      <c r="AC222" s="3">
        <v>37800000</v>
      </c>
      <c r="AD222" s="3">
        <v>0</v>
      </c>
      <c r="AE222" s="12">
        <v>2324</v>
      </c>
      <c r="AF222" s="27" t="s">
        <v>8470</v>
      </c>
      <c r="AG222" s="12">
        <v>127842</v>
      </c>
      <c r="AH222" s="10">
        <v>6</v>
      </c>
      <c r="AI222" s="46" t="s">
        <v>8511</v>
      </c>
      <c r="AJ222" s="46" t="s">
        <v>8512</v>
      </c>
    </row>
    <row r="223" spans="1:36" x14ac:dyDescent="0.2">
      <c r="A223" s="10">
        <v>2025</v>
      </c>
      <c r="B223" s="10">
        <v>3</v>
      </c>
      <c r="C223" s="11">
        <v>45658</v>
      </c>
      <c r="D223" s="11">
        <v>45747</v>
      </c>
      <c r="E223" s="10" t="s">
        <v>2</v>
      </c>
      <c r="F223" s="11">
        <v>45720</v>
      </c>
      <c r="G223" s="12">
        <v>12</v>
      </c>
      <c r="H223" t="s">
        <v>140</v>
      </c>
      <c r="I223" t="s">
        <v>8372</v>
      </c>
      <c r="J223" s="8" t="s">
        <v>8241</v>
      </c>
      <c r="K223" s="80" t="str">
        <f>VLOOKUP(J223,Hoja4!$A$56:$B$73,2,0)</f>
        <v>12 12 - CONTRATO DE PRESTACION DE SERVICIOS</v>
      </c>
      <c r="L223" s="12">
        <v>302</v>
      </c>
      <c r="M223" t="s">
        <v>8</v>
      </c>
      <c r="N223" s="12">
        <v>1146</v>
      </c>
      <c r="O223" s="12">
        <v>1245</v>
      </c>
      <c r="P223" t="s">
        <v>7598</v>
      </c>
      <c r="Q223" t="s">
        <v>6731</v>
      </c>
      <c r="R223" t="s">
        <v>6732</v>
      </c>
      <c r="S223" s="12">
        <v>10</v>
      </c>
      <c r="T223" t="s">
        <v>382</v>
      </c>
      <c r="U223" s="79" t="str">
        <f>VLOOKUP(S223,Hoja4!$A$43:$B$51,2,0)</f>
        <v>10 10 - CONTRATACIÓN DIRECTA</v>
      </c>
      <c r="V223" s="79" t="str">
        <f>VLOOKUP(U223,Hoja4!$A$76:$B$87,2,0)</f>
        <v>2 02 Personal supernumerario y planta temporal</v>
      </c>
      <c r="W223" s="79" t="str">
        <f>VLOOKUP(V223,Hoja4!$A$90:$B$93,2,0)</f>
        <v>1 07 Gastos de personal</v>
      </c>
      <c r="X223" s="10">
        <v>1014282505</v>
      </c>
      <c r="Y223" t="s">
        <v>4073</v>
      </c>
      <c r="Z223" s="14">
        <v>0</v>
      </c>
      <c r="AA223" s="14">
        <v>0</v>
      </c>
      <c r="AB223" s="3">
        <v>37800000</v>
      </c>
      <c r="AC223" s="3">
        <v>35700000</v>
      </c>
      <c r="AD223" s="3">
        <v>2100000</v>
      </c>
      <c r="AE223" s="12">
        <v>2388</v>
      </c>
      <c r="AF223" s="27" t="s">
        <v>8476</v>
      </c>
      <c r="AG223" s="12">
        <v>127512</v>
      </c>
      <c r="AH223" s="10">
        <v>1</v>
      </c>
      <c r="AI223" s="46" t="s">
        <v>8511</v>
      </c>
      <c r="AJ223" s="46" t="s">
        <v>8515</v>
      </c>
    </row>
    <row r="224" spans="1:36" x14ac:dyDescent="0.2">
      <c r="A224" s="10">
        <v>2025</v>
      </c>
      <c r="B224" s="10">
        <v>3</v>
      </c>
      <c r="C224" s="11">
        <v>45658</v>
      </c>
      <c r="D224" s="11">
        <v>45747</v>
      </c>
      <c r="E224" s="10" t="s">
        <v>2</v>
      </c>
      <c r="F224" s="11">
        <v>45720</v>
      </c>
      <c r="G224" s="12">
        <v>12</v>
      </c>
      <c r="H224" t="s">
        <v>140</v>
      </c>
      <c r="I224" t="s">
        <v>8373</v>
      </c>
      <c r="J224" s="8" t="s">
        <v>8241</v>
      </c>
      <c r="K224" s="80" t="str">
        <f>VLOOKUP(J224,Hoja4!$A$56:$B$73,2,0)</f>
        <v>12 12 - CONTRATO DE PRESTACION DE SERVICIOS</v>
      </c>
      <c r="L224" s="12">
        <v>302</v>
      </c>
      <c r="M224" t="s">
        <v>8</v>
      </c>
      <c r="N224" s="12">
        <v>1164</v>
      </c>
      <c r="O224" s="12">
        <v>1246</v>
      </c>
      <c r="P224" t="s">
        <v>7603</v>
      </c>
      <c r="Q224" t="s">
        <v>6755</v>
      </c>
      <c r="R224" t="s">
        <v>6756</v>
      </c>
      <c r="S224" s="12">
        <v>10</v>
      </c>
      <c r="T224" t="s">
        <v>382</v>
      </c>
      <c r="U224" s="79" t="str">
        <f>VLOOKUP(S224,Hoja4!$A$43:$B$51,2,0)</f>
        <v>10 10 - CONTRATACIÓN DIRECTA</v>
      </c>
      <c r="V224" s="79" t="str">
        <f>VLOOKUP(U224,Hoja4!$A$76:$B$87,2,0)</f>
        <v>2 02 Personal supernumerario y planta temporal</v>
      </c>
      <c r="W224" s="79" t="str">
        <f>VLOOKUP(V224,Hoja4!$A$90:$B$93,2,0)</f>
        <v>1 07 Gastos de personal</v>
      </c>
      <c r="X224" s="10">
        <v>1018442398</v>
      </c>
      <c r="Y224" t="s">
        <v>7606</v>
      </c>
      <c r="Z224" s="14">
        <v>0</v>
      </c>
      <c r="AA224" s="14">
        <v>0</v>
      </c>
      <c r="AB224" s="3">
        <v>48000000</v>
      </c>
      <c r="AC224" s="3">
        <v>47200000</v>
      </c>
      <c r="AD224" s="3">
        <v>800000</v>
      </c>
      <c r="AE224" s="12">
        <v>2703</v>
      </c>
      <c r="AF224" s="27" t="s">
        <v>8496</v>
      </c>
      <c r="AG224" s="12">
        <v>125153</v>
      </c>
      <c r="AH224" s="10">
        <v>3</v>
      </c>
      <c r="AI224" s="46" t="s">
        <v>8518</v>
      </c>
      <c r="AJ224" s="46" t="s">
        <v>8519</v>
      </c>
    </row>
    <row r="225" spans="1:36" x14ac:dyDescent="0.2">
      <c r="A225" s="10">
        <v>2025</v>
      </c>
      <c r="B225" s="10">
        <v>3</v>
      </c>
      <c r="C225" s="11">
        <v>45658</v>
      </c>
      <c r="D225" s="11">
        <v>45747</v>
      </c>
      <c r="E225" s="10" t="s">
        <v>2</v>
      </c>
      <c r="F225" s="11">
        <v>45720</v>
      </c>
      <c r="G225" s="12">
        <v>12</v>
      </c>
      <c r="H225" t="s">
        <v>140</v>
      </c>
      <c r="I225" t="s">
        <v>7503</v>
      </c>
      <c r="J225" s="8" t="s">
        <v>8241</v>
      </c>
      <c r="K225" s="80" t="str">
        <f>VLOOKUP(J225,Hoja4!$A$56:$B$73,2,0)</f>
        <v>12 12 - CONTRATO DE PRESTACION DE SERVICIOS</v>
      </c>
      <c r="L225" s="12">
        <v>302</v>
      </c>
      <c r="M225" t="s">
        <v>8</v>
      </c>
      <c r="N225" s="12">
        <v>1168</v>
      </c>
      <c r="O225" s="12">
        <v>1247</v>
      </c>
      <c r="P225" t="s">
        <v>7611</v>
      </c>
      <c r="Q225" t="s">
        <v>6403</v>
      </c>
      <c r="R225" t="s">
        <v>6404</v>
      </c>
      <c r="S225" s="12">
        <v>10</v>
      </c>
      <c r="T225" t="s">
        <v>382</v>
      </c>
      <c r="U225" s="79" t="str">
        <f>VLOOKUP(S225,Hoja4!$A$43:$B$51,2,0)</f>
        <v>10 10 - CONTRATACIÓN DIRECTA</v>
      </c>
      <c r="V225" s="79" t="str">
        <f>VLOOKUP(U225,Hoja4!$A$76:$B$87,2,0)</f>
        <v>2 02 Personal supernumerario y planta temporal</v>
      </c>
      <c r="W225" s="79" t="str">
        <f>VLOOKUP(V225,Hoja4!$A$90:$B$93,2,0)</f>
        <v>1 07 Gastos de personal</v>
      </c>
      <c r="X225" s="10">
        <v>1069757495</v>
      </c>
      <c r="Y225" t="s">
        <v>2040</v>
      </c>
      <c r="Z225" s="14">
        <v>0</v>
      </c>
      <c r="AA225" s="14">
        <v>0</v>
      </c>
      <c r="AB225" s="3">
        <v>18150000</v>
      </c>
      <c r="AC225" s="3">
        <v>18150000</v>
      </c>
      <c r="AD225" s="3">
        <v>0</v>
      </c>
      <c r="AE225" s="12">
        <v>2327</v>
      </c>
      <c r="AF225" s="27" t="s">
        <v>8456</v>
      </c>
      <c r="AG225" s="12">
        <v>125003</v>
      </c>
      <c r="AH225" s="10">
        <v>2</v>
      </c>
      <c r="AI225" s="46" t="s">
        <v>8531</v>
      </c>
      <c r="AJ225" s="46" t="s">
        <v>8532</v>
      </c>
    </row>
    <row r="226" spans="1:36" x14ac:dyDescent="0.2">
      <c r="A226" s="10">
        <v>2025</v>
      </c>
      <c r="B226" s="10">
        <v>3</v>
      </c>
      <c r="C226" s="11">
        <v>45658</v>
      </c>
      <c r="D226" s="11">
        <v>45747</v>
      </c>
      <c r="E226" s="10" t="s">
        <v>2</v>
      </c>
      <c r="F226" s="11">
        <v>45720</v>
      </c>
      <c r="G226" s="12">
        <v>12</v>
      </c>
      <c r="H226" t="s">
        <v>140</v>
      </c>
      <c r="I226" t="s">
        <v>8374</v>
      </c>
      <c r="J226" s="8" t="s">
        <v>8241</v>
      </c>
      <c r="K226" s="80" t="str">
        <f>VLOOKUP(J226,Hoja4!$A$56:$B$73,2,0)</f>
        <v>12 12 - CONTRATO DE PRESTACION DE SERVICIOS</v>
      </c>
      <c r="L226" s="12">
        <v>302</v>
      </c>
      <c r="M226" t="s">
        <v>8</v>
      </c>
      <c r="N226" s="12">
        <v>1139</v>
      </c>
      <c r="O226" s="12">
        <v>1248</v>
      </c>
      <c r="P226" t="s">
        <v>7615</v>
      </c>
      <c r="Q226" t="s">
        <v>7113</v>
      </c>
      <c r="R226" t="s">
        <v>7114</v>
      </c>
      <c r="S226" s="12">
        <v>10</v>
      </c>
      <c r="T226" t="s">
        <v>382</v>
      </c>
      <c r="U226" s="79" t="str">
        <f>VLOOKUP(S226,Hoja4!$A$43:$B$51,2,0)</f>
        <v>10 10 - CONTRATACIÓN DIRECTA</v>
      </c>
      <c r="V226" s="79" t="str">
        <f>VLOOKUP(U226,Hoja4!$A$76:$B$87,2,0)</f>
        <v>2 02 Personal supernumerario y planta temporal</v>
      </c>
      <c r="W226" s="79" t="str">
        <f>VLOOKUP(V226,Hoja4!$A$90:$B$93,2,0)</f>
        <v>1 07 Gastos de personal</v>
      </c>
      <c r="X226" s="10">
        <v>1121888991</v>
      </c>
      <c r="Y226" t="s">
        <v>7618</v>
      </c>
      <c r="Z226" s="14">
        <v>0</v>
      </c>
      <c r="AA226" s="14">
        <v>0</v>
      </c>
      <c r="AB226" s="3">
        <v>33810000</v>
      </c>
      <c r="AC226" s="3">
        <v>31931667</v>
      </c>
      <c r="AD226" s="3">
        <v>1878333</v>
      </c>
      <c r="AE226" s="12">
        <v>2319</v>
      </c>
      <c r="AF226" s="27" t="s">
        <v>8466</v>
      </c>
      <c r="AG226" s="12">
        <v>126220</v>
      </c>
      <c r="AH226" s="10">
        <v>3</v>
      </c>
      <c r="AI226" s="46" t="s">
        <v>8511</v>
      </c>
      <c r="AJ226" s="46" t="s">
        <v>8514</v>
      </c>
    </row>
    <row r="227" spans="1:36" x14ac:dyDescent="0.2">
      <c r="A227" s="10">
        <v>2025</v>
      </c>
      <c r="B227" s="10">
        <v>3</v>
      </c>
      <c r="C227" s="11">
        <v>45658</v>
      </c>
      <c r="D227" s="11">
        <v>45747</v>
      </c>
      <c r="E227" s="10" t="s">
        <v>2</v>
      </c>
      <c r="F227" s="11">
        <v>45720</v>
      </c>
      <c r="G227" s="12">
        <v>12</v>
      </c>
      <c r="H227" t="s">
        <v>140</v>
      </c>
      <c r="I227" t="s">
        <v>8375</v>
      </c>
      <c r="J227" s="8" t="s">
        <v>8241</v>
      </c>
      <c r="K227" s="80" t="str">
        <f>VLOOKUP(J227,Hoja4!$A$56:$B$73,2,0)</f>
        <v>12 12 - CONTRATO DE PRESTACION DE SERVICIOS</v>
      </c>
      <c r="L227" s="12">
        <v>302</v>
      </c>
      <c r="M227" t="s">
        <v>8</v>
      </c>
      <c r="N227" s="12">
        <v>1189</v>
      </c>
      <c r="O227" s="12">
        <v>1249</v>
      </c>
      <c r="P227" t="s">
        <v>7623</v>
      </c>
      <c r="Q227" t="s">
        <v>6403</v>
      </c>
      <c r="R227" t="s">
        <v>6404</v>
      </c>
      <c r="S227" s="12">
        <v>10</v>
      </c>
      <c r="T227" t="s">
        <v>382</v>
      </c>
      <c r="U227" s="79" t="str">
        <f>VLOOKUP(S227,Hoja4!$A$43:$B$51,2,0)</f>
        <v>10 10 - CONTRATACIÓN DIRECTA</v>
      </c>
      <c r="V227" s="79" t="str">
        <f>VLOOKUP(U227,Hoja4!$A$76:$B$87,2,0)</f>
        <v>2 02 Personal supernumerario y planta temporal</v>
      </c>
      <c r="W227" s="79" t="str">
        <f>VLOOKUP(V227,Hoja4!$A$90:$B$93,2,0)</f>
        <v>1 07 Gastos de personal</v>
      </c>
      <c r="X227" s="10">
        <v>1033767652</v>
      </c>
      <c r="Y227" t="s">
        <v>429</v>
      </c>
      <c r="Z227" s="14">
        <v>0</v>
      </c>
      <c r="AA227" s="14">
        <v>0</v>
      </c>
      <c r="AB227" s="3">
        <v>17100000</v>
      </c>
      <c r="AC227" s="3">
        <v>17100000</v>
      </c>
      <c r="AD227" s="3">
        <v>0</v>
      </c>
      <c r="AE227" s="12">
        <v>2327</v>
      </c>
      <c r="AF227" s="27" t="s">
        <v>8456</v>
      </c>
      <c r="AG227" s="12">
        <v>127603</v>
      </c>
      <c r="AH227" s="10">
        <v>2</v>
      </c>
      <c r="AI227" s="46" t="s">
        <v>8531</v>
      </c>
      <c r="AJ227" s="46" t="s">
        <v>8532</v>
      </c>
    </row>
    <row r="228" spans="1:36" x14ac:dyDescent="0.2">
      <c r="A228" s="10">
        <v>2025</v>
      </c>
      <c r="B228" s="10">
        <v>3</v>
      </c>
      <c r="C228" s="11">
        <v>45658</v>
      </c>
      <c r="D228" s="11">
        <v>45747</v>
      </c>
      <c r="E228" s="10" t="s">
        <v>2</v>
      </c>
      <c r="F228" s="11">
        <v>45720</v>
      </c>
      <c r="G228" s="12">
        <v>12</v>
      </c>
      <c r="H228" t="s">
        <v>140</v>
      </c>
      <c r="I228" t="s">
        <v>8376</v>
      </c>
      <c r="J228" s="8" t="s">
        <v>8241</v>
      </c>
      <c r="K228" s="80" t="str">
        <f>VLOOKUP(J228,Hoja4!$A$56:$B$73,2,0)</f>
        <v>12 12 - CONTRATO DE PRESTACION DE SERVICIOS</v>
      </c>
      <c r="L228" s="12">
        <v>302</v>
      </c>
      <c r="M228" t="s">
        <v>8</v>
      </c>
      <c r="N228" s="12">
        <v>1194</v>
      </c>
      <c r="O228" s="12">
        <v>1250</v>
      </c>
      <c r="P228" t="s">
        <v>7628</v>
      </c>
      <c r="Q228" t="s">
        <v>6731</v>
      </c>
      <c r="R228" t="s">
        <v>6732</v>
      </c>
      <c r="S228" s="12">
        <v>10</v>
      </c>
      <c r="T228" t="s">
        <v>382</v>
      </c>
      <c r="U228" s="79" t="str">
        <f>VLOOKUP(S228,Hoja4!$A$43:$B$51,2,0)</f>
        <v>10 10 - CONTRATACIÓN DIRECTA</v>
      </c>
      <c r="V228" s="79" t="str">
        <f>VLOOKUP(U228,Hoja4!$A$76:$B$87,2,0)</f>
        <v>2 02 Personal supernumerario y planta temporal</v>
      </c>
      <c r="W228" s="79" t="str">
        <f>VLOOKUP(V228,Hoja4!$A$90:$B$93,2,0)</f>
        <v>1 07 Gastos de personal</v>
      </c>
      <c r="X228" s="10">
        <v>1001170058</v>
      </c>
      <c r="Y228" t="s">
        <v>752</v>
      </c>
      <c r="Z228" s="14">
        <v>0</v>
      </c>
      <c r="AA228" s="14">
        <v>0</v>
      </c>
      <c r="AB228" s="3">
        <v>13860000</v>
      </c>
      <c r="AC228" s="3">
        <v>13860000</v>
      </c>
      <c r="AD228" s="3">
        <v>0</v>
      </c>
      <c r="AE228" s="12">
        <v>2388</v>
      </c>
      <c r="AF228" s="27" t="s">
        <v>8476</v>
      </c>
      <c r="AG228" s="12">
        <v>127519</v>
      </c>
      <c r="AH228" s="10">
        <v>1</v>
      </c>
      <c r="AI228" s="46" t="s">
        <v>8511</v>
      </c>
      <c r="AJ228" s="46" t="s">
        <v>8515</v>
      </c>
    </row>
    <row r="229" spans="1:36" x14ac:dyDescent="0.2">
      <c r="A229" s="10">
        <v>2025</v>
      </c>
      <c r="B229" s="10">
        <v>3</v>
      </c>
      <c r="C229" s="11">
        <v>45658</v>
      </c>
      <c r="D229" s="11">
        <v>45747</v>
      </c>
      <c r="E229" s="10" t="s">
        <v>2</v>
      </c>
      <c r="F229" s="11">
        <v>45720</v>
      </c>
      <c r="G229" s="12">
        <v>12</v>
      </c>
      <c r="H229" t="s">
        <v>140</v>
      </c>
      <c r="I229" t="s">
        <v>8377</v>
      </c>
      <c r="J229" s="8" t="s">
        <v>8241</v>
      </c>
      <c r="K229" s="80" t="str">
        <f>VLOOKUP(J229,Hoja4!$A$56:$B$73,2,0)</f>
        <v>12 12 - CONTRATO DE PRESTACION DE SERVICIOS</v>
      </c>
      <c r="L229" s="12">
        <v>302</v>
      </c>
      <c r="M229" t="s">
        <v>8</v>
      </c>
      <c r="N229" s="12">
        <v>1197</v>
      </c>
      <c r="O229" s="12">
        <v>1251</v>
      </c>
      <c r="P229" t="s">
        <v>7633</v>
      </c>
      <c r="Q229" t="s">
        <v>6665</v>
      </c>
      <c r="R229" t="s">
        <v>6666</v>
      </c>
      <c r="S229" s="12">
        <v>10</v>
      </c>
      <c r="T229" t="s">
        <v>382</v>
      </c>
      <c r="U229" s="79" t="str">
        <f>VLOOKUP(S229,Hoja4!$A$43:$B$51,2,0)</f>
        <v>10 10 - CONTRATACIÓN DIRECTA</v>
      </c>
      <c r="V229" s="79" t="str">
        <f>VLOOKUP(U229,Hoja4!$A$76:$B$87,2,0)</f>
        <v>2 02 Personal supernumerario y planta temporal</v>
      </c>
      <c r="W229" s="79" t="str">
        <f>VLOOKUP(V229,Hoja4!$A$90:$B$93,2,0)</f>
        <v>1 07 Gastos de personal</v>
      </c>
      <c r="X229" s="10">
        <v>53119436</v>
      </c>
      <c r="Y229" t="s">
        <v>7636</v>
      </c>
      <c r="Z229" s="14">
        <v>0</v>
      </c>
      <c r="AA229" s="14">
        <v>0</v>
      </c>
      <c r="AB229" s="3">
        <v>17010000</v>
      </c>
      <c r="AC229" s="3">
        <v>17010000</v>
      </c>
      <c r="AD229" s="3">
        <v>0</v>
      </c>
      <c r="AE229" s="12">
        <v>2230</v>
      </c>
      <c r="AF229" s="27" t="s">
        <v>8459</v>
      </c>
      <c r="AG229" s="12">
        <v>127989</v>
      </c>
      <c r="AH229" s="10">
        <v>1</v>
      </c>
      <c r="AI229" s="46" t="s">
        <v>8505</v>
      </c>
      <c r="AJ229" s="46" t="s">
        <v>8506</v>
      </c>
    </row>
    <row r="230" spans="1:36" x14ac:dyDescent="0.2">
      <c r="A230" s="10">
        <v>2025</v>
      </c>
      <c r="B230" s="10">
        <v>3</v>
      </c>
      <c r="C230" s="11">
        <v>45658</v>
      </c>
      <c r="D230" s="11">
        <v>45747</v>
      </c>
      <c r="E230" s="10" t="s">
        <v>2</v>
      </c>
      <c r="F230" s="11">
        <v>45720</v>
      </c>
      <c r="G230" s="12">
        <v>12</v>
      </c>
      <c r="H230" t="s">
        <v>140</v>
      </c>
      <c r="I230" t="s">
        <v>8378</v>
      </c>
      <c r="J230" s="8" t="s">
        <v>8241</v>
      </c>
      <c r="K230" s="80" t="str">
        <f>VLOOKUP(J230,Hoja4!$A$56:$B$73,2,0)</f>
        <v>12 12 - CONTRATO DE PRESTACION DE SERVICIOS</v>
      </c>
      <c r="L230" s="12">
        <v>302</v>
      </c>
      <c r="M230" t="s">
        <v>8</v>
      </c>
      <c r="N230" s="12">
        <v>1210</v>
      </c>
      <c r="O230" s="12">
        <v>1252</v>
      </c>
      <c r="P230" t="s">
        <v>7641</v>
      </c>
      <c r="Q230" t="s">
        <v>6403</v>
      </c>
      <c r="R230" t="s">
        <v>6404</v>
      </c>
      <c r="S230" s="12">
        <v>10</v>
      </c>
      <c r="T230" t="s">
        <v>382</v>
      </c>
      <c r="U230" s="79" t="str">
        <f>VLOOKUP(S230,Hoja4!$A$43:$B$51,2,0)</f>
        <v>10 10 - CONTRATACIÓN DIRECTA</v>
      </c>
      <c r="V230" s="79" t="str">
        <f>VLOOKUP(U230,Hoja4!$A$76:$B$87,2,0)</f>
        <v>2 02 Personal supernumerario y planta temporal</v>
      </c>
      <c r="W230" s="79" t="str">
        <f>VLOOKUP(V230,Hoja4!$A$90:$B$93,2,0)</f>
        <v>1 07 Gastos de personal</v>
      </c>
      <c r="X230" s="10">
        <v>8505190</v>
      </c>
      <c r="Y230" t="s">
        <v>7644</v>
      </c>
      <c r="Z230" s="14">
        <v>0</v>
      </c>
      <c r="AA230" s="14">
        <v>0</v>
      </c>
      <c r="AB230" s="3">
        <v>30600000</v>
      </c>
      <c r="AC230" s="3">
        <v>30090000</v>
      </c>
      <c r="AD230" s="3">
        <v>510000</v>
      </c>
      <c r="AE230" s="12">
        <v>2327</v>
      </c>
      <c r="AF230" s="27" t="s">
        <v>8456</v>
      </c>
      <c r="AG230" s="12">
        <v>127516</v>
      </c>
      <c r="AH230" s="10">
        <v>2</v>
      </c>
      <c r="AI230" s="46" t="s">
        <v>8531</v>
      </c>
      <c r="AJ230" s="46" t="s">
        <v>8532</v>
      </c>
    </row>
    <row r="231" spans="1:36" x14ac:dyDescent="0.2">
      <c r="A231" s="10">
        <v>2025</v>
      </c>
      <c r="B231" s="10">
        <v>3</v>
      </c>
      <c r="C231" s="11">
        <v>45658</v>
      </c>
      <c r="D231" s="11">
        <v>45747</v>
      </c>
      <c r="E231" s="10" t="s">
        <v>2</v>
      </c>
      <c r="F231" s="11">
        <v>45720</v>
      </c>
      <c r="G231" s="12">
        <v>12</v>
      </c>
      <c r="H231" t="s">
        <v>140</v>
      </c>
      <c r="I231" t="s">
        <v>8379</v>
      </c>
      <c r="J231" s="8" t="s">
        <v>8241</v>
      </c>
      <c r="K231" s="80" t="str">
        <f>VLOOKUP(J231,Hoja4!$A$56:$B$73,2,0)</f>
        <v>12 12 - CONTRATO DE PRESTACION DE SERVICIOS</v>
      </c>
      <c r="L231" s="12">
        <v>302</v>
      </c>
      <c r="M231" t="s">
        <v>8</v>
      </c>
      <c r="N231" s="12">
        <v>1219</v>
      </c>
      <c r="O231" s="12">
        <v>1253</v>
      </c>
      <c r="P231" t="s">
        <v>7648</v>
      </c>
      <c r="Q231" t="s">
        <v>6434</v>
      </c>
      <c r="R231" t="s">
        <v>6435</v>
      </c>
      <c r="S231" s="12">
        <v>10</v>
      </c>
      <c r="T231" t="s">
        <v>382</v>
      </c>
      <c r="U231" s="79" t="str">
        <f>VLOOKUP(S231,Hoja4!$A$43:$B$51,2,0)</f>
        <v>10 10 - CONTRATACIÓN DIRECTA</v>
      </c>
      <c r="V231" s="79" t="str">
        <f>VLOOKUP(U231,Hoja4!$A$76:$B$87,2,0)</f>
        <v>2 02 Personal supernumerario y planta temporal</v>
      </c>
      <c r="W231" s="79" t="str">
        <f>VLOOKUP(V231,Hoja4!$A$90:$B$93,2,0)</f>
        <v>1 07 Gastos de personal</v>
      </c>
      <c r="X231" s="10">
        <v>52533066</v>
      </c>
      <c r="Y231" t="s">
        <v>7651</v>
      </c>
      <c r="Z231" s="14">
        <v>0</v>
      </c>
      <c r="AA231" s="14">
        <v>0</v>
      </c>
      <c r="AB231" s="3">
        <v>24000000</v>
      </c>
      <c r="AC231" s="3">
        <v>23600000</v>
      </c>
      <c r="AD231" s="3">
        <v>400000</v>
      </c>
      <c r="AE231" s="12">
        <v>2289</v>
      </c>
      <c r="AF231" s="27" t="s">
        <v>8452</v>
      </c>
      <c r="AG231" s="12">
        <v>131017</v>
      </c>
      <c r="AH231" s="10">
        <v>1</v>
      </c>
      <c r="AI231" s="46" t="s">
        <v>8522</v>
      </c>
      <c r="AJ231" s="46" t="s">
        <v>8526</v>
      </c>
    </row>
    <row r="232" spans="1:36" x14ac:dyDescent="0.2">
      <c r="A232" s="10">
        <v>2025</v>
      </c>
      <c r="B232" s="10">
        <v>3</v>
      </c>
      <c r="C232" s="11">
        <v>45658</v>
      </c>
      <c r="D232" s="11">
        <v>45747</v>
      </c>
      <c r="E232" s="10" t="s">
        <v>2</v>
      </c>
      <c r="F232" s="11">
        <v>45720</v>
      </c>
      <c r="G232" s="12">
        <v>12</v>
      </c>
      <c r="H232" t="s">
        <v>140</v>
      </c>
      <c r="I232" t="s">
        <v>8380</v>
      </c>
      <c r="J232" s="8" t="s">
        <v>8241</v>
      </c>
      <c r="K232" s="80" t="str">
        <f>VLOOKUP(J232,Hoja4!$A$56:$B$73,2,0)</f>
        <v>12 12 - CONTRATO DE PRESTACION DE SERVICIOS</v>
      </c>
      <c r="L232" s="12">
        <v>302</v>
      </c>
      <c r="M232" t="s">
        <v>8</v>
      </c>
      <c r="N232" s="12">
        <v>1084</v>
      </c>
      <c r="O232" s="12">
        <v>1254</v>
      </c>
      <c r="P232" t="s">
        <v>7656</v>
      </c>
      <c r="Q232" t="s">
        <v>6403</v>
      </c>
      <c r="R232" t="s">
        <v>6404</v>
      </c>
      <c r="S232" s="12">
        <v>10</v>
      </c>
      <c r="T232" t="s">
        <v>382</v>
      </c>
      <c r="U232" s="79" t="str">
        <f>VLOOKUP(S232,Hoja4!$A$43:$B$51,2,0)</f>
        <v>10 10 - CONTRATACIÓN DIRECTA</v>
      </c>
      <c r="V232" s="79" t="str">
        <f>VLOOKUP(U232,Hoja4!$A$76:$B$87,2,0)</f>
        <v>2 02 Personal supernumerario y planta temporal</v>
      </c>
      <c r="W232" s="79" t="str">
        <f>VLOOKUP(V232,Hoja4!$A$90:$B$93,2,0)</f>
        <v>1 07 Gastos de personal</v>
      </c>
      <c r="X232" s="10">
        <v>38286243</v>
      </c>
      <c r="Y232" t="s">
        <v>7659</v>
      </c>
      <c r="Z232" s="14">
        <v>0</v>
      </c>
      <c r="AA232" s="14">
        <v>0</v>
      </c>
      <c r="AB232" s="3">
        <v>37800000</v>
      </c>
      <c r="AC232" s="3">
        <v>37800000</v>
      </c>
      <c r="AD232" s="3">
        <v>0</v>
      </c>
      <c r="AE232" s="12">
        <v>2327</v>
      </c>
      <c r="AF232" s="27" t="s">
        <v>8456</v>
      </c>
      <c r="AG232" s="12">
        <v>127935</v>
      </c>
      <c r="AH232" s="10">
        <v>2</v>
      </c>
      <c r="AI232" s="46" t="s">
        <v>8531</v>
      </c>
      <c r="AJ232" s="46" t="s">
        <v>8532</v>
      </c>
    </row>
    <row r="233" spans="1:36" x14ac:dyDescent="0.2">
      <c r="A233" s="10">
        <v>2025</v>
      </c>
      <c r="B233" s="10">
        <v>3</v>
      </c>
      <c r="C233" s="11">
        <v>45658</v>
      </c>
      <c r="D233" s="11">
        <v>45747</v>
      </c>
      <c r="E233" s="10" t="s">
        <v>2</v>
      </c>
      <c r="F233" s="11">
        <v>45720</v>
      </c>
      <c r="G233" s="12">
        <v>12</v>
      </c>
      <c r="H233" t="s">
        <v>140</v>
      </c>
      <c r="I233" t="s">
        <v>8381</v>
      </c>
      <c r="J233" s="8" t="s">
        <v>8241</v>
      </c>
      <c r="K233" s="80" t="str">
        <f>VLOOKUP(J233,Hoja4!$A$56:$B$73,2,0)</f>
        <v>12 12 - CONTRATO DE PRESTACION DE SERVICIOS</v>
      </c>
      <c r="L233" s="12">
        <v>302</v>
      </c>
      <c r="M233" t="s">
        <v>8</v>
      </c>
      <c r="N233" s="12">
        <v>1195</v>
      </c>
      <c r="O233" s="12">
        <v>1255</v>
      </c>
      <c r="P233" t="s">
        <v>7664</v>
      </c>
      <c r="Q233" t="s">
        <v>6403</v>
      </c>
      <c r="R233" t="s">
        <v>6404</v>
      </c>
      <c r="S233" s="12">
        <v>10</v>
      </c>
      <c r="T233" t="s">
        <v>382</v>
      </c>
      <c r="U233" s="79" t="str">
        <f>VLOOKUP(S233,Hoja4!$A$43:$B$51,2,0)</f>
        <v>10 10 - CONTRATACIÓN DIRECTA</v>
      </c>
      <c r="V233" s="79" t="str">
        <f>VLOOKUP(U233,Hoja4!$A$76:$B$87,2,0)</f>
        <v>2 02 Personal supernumerario y planta temporal</v>
      </c>
      <c r="W233" s="79" t="str">
        <f>VLOOKUP(V233,Hoja4!$A$90:$B$93,2,0)</f>
        <v>1 07 Gastos de personal</v>
      </c>
      <c r="X233" s="10">
        <v>80796246</v>
      </c>
      <c r="Y233" t="s">
        <v>1610</v>
      </c>
      <c r="Z233" s="14">
        <v>0</v>
      </c>
      <c r="AA233" s="14">
        <v>0</v>
      </c>
      <c r="AB233" s="3">
        <v>37800000</v>
      </c>
      <c r="AC233" s="3">
        <v>37800000</v>
      </c>
      <c r="AD233" s="3">
        <v>0</v>
      </c>
      <c r="AE233" s="12">
        <v>2327</v>
      </c>
      <c r="AF233" s="27" t="s">
        <v>8456</v>
      </c>
      <c r="AG233" s="12">
        <v>130055</v>
      </c>
      <c r="AH233" s="10">
        <v>2</v>
      </c>
      <c r="AI233" s="46" t="s">
        <v>8531</v>
      </c>
      <c r="AJ233" s="46" t="s">
        <v>8532</v>
      </c>
    </row>
    <row r="234" spans="1:36" x14ac:dyDescent="0.2">
      <c r="A234" s="10">
        <v>2025</v>
      </c>
      <c r="B234" s="10">
        <v>3</v>
      </c>
      <c r="C234" s="11">
        <v>45658</v>
      </c>
      <c r="D234" s="11">
        <v>45747</v>
      </c>
      <c r="E234" s="10" t="s">
        <v>2</v>
      </c>
      <c r="F234" s="11">
        <v>45720</v>
      </c>
      <c r="G234" s="12">
        <v>12</v>
      </c>
      <c r="H234" t="s">
        <v>140</v>
      </c>
      <c r="I234" t="s">
        <v>8382</v>
      </c>
      <c r="J234" s="8" t="s">
        <v>8241</v>
      </c>
      <c r="K234" s="80" t="str">
        <f>VLOOKUP(J234,Hoja4!$A$56:$B$73,2,0)</f>
        <v>12 12 - CONTRATO DE PRESTACION DE SERVICIOS</v>
      </c>
      <c r="L234" s="12">
        <v>302</v>
      </c>
      <c r="M234" t="s">
        <v>8</v>
      </c>
      <c r="N234" s="12">
        <v>1181</v>
      </c>
      <c r="O234" s="12">
        <v>1256</v>
      </c>
      <c r="P234" t="s">
        <v>7669</v>
      </c>
      <c r="Q234" t="s">
        <v>6763</v>
      </c>
      <c r="R234" t="s">
        <v>6764</v>
      </c>
      <c r="S234" s="12">
        <v>10</v>
      </c>
      <c r="T234" t="s">
        <v>382</v>
      </c>
      <c r="U234" s="79" t="str">
        <f>VLOOKUP(S234,Hoja4!$A$43:$B$51,2,0)</f>
        <v>10 10 - CONTRATACIÓN DIRECTA</v>
      </c>
      <c r="V234" s="79" t="str">
        <f>VLOOKUP(U234,Hoja4!$A$76:$B$87,2,0)</f>
        <v>2 02 Personal supernumerario y planta temporal</v>
      </c>
      <c r="W234" s="79" t="str">
        <f>VLOOKUP(V234,Hoja4!$A$90:$B$93,2,0)</f>
        <v>1 07 Gastos de personal</v>
      </c>
      <c r="X234" s="10">
        <v>79654853</v>
      </c>
      <c r="Y234" t="s">
        <v>7672</v>
      </c>
      <c r="Z234" s="14">
        <v>0</v>
      </c>
      <c r="AA234" s="14">
        <v>0</v>
      </c>
      <c r="AB234" s="3">
        <v>40950000</v>
      </c>
      <c r="AC234" s="3">
        <v>40950000</v>
      </c>
      <c r="AD234" s="3">
        <v>0</v>
      </c>
      <c r="AE234" s="12">
        <v>2315</v>
      </c>
      <c r="AF234" s="27" t="s">
        <v>8465</v>
      </c>
      <c r="AG234" s="12">
        <v>127549</v>
      </c>
      <c r="AH234" s="10">
        <v>1</v>
      </c>
      <c r="AI234" s="46" t="s">
        <v>8518</v>
      </c>
      <c r="AJ234" s="46" t="s">
        <v>8521</v>
      </c>
    </row>
    <row r="235" spans="1:36" x14ac:dyDescent="0.2">
      <c r="A235" s="10">
        <v>2025</v>
      </c>
      <c r="B235" s="10">
        <v>3</v>
      </c>
      <c r="C235" s="11">
        <v>45658</v>
      </c>
      <c r="D235" s="11">
        <v>45747</v>
      </c>
      <c r="E235" s="10" t="s">
        <v>2</v>
      </c>
      <c r="F235" s="11">
        <v>45720</v>
      </c>
      <c r="G235" s="12">
        <v>12</v>
      </c>
      <c r="H235" t="s">
        <v>140</v>
      </c>
      <c r="I235" t="s">
        <v>8383</v>
      </c>
      <c r="J235" s="8" t="s">
        <v>8241</v>
      </c>
      <c r="K235" s="80" t="str">
        <f>VLOOKUP(J235,Hoja4!$A$56:$B$73,2,0)</f>
        <v>12 12 - CONTRATO DE PRESTACION DE SERVICIOS</v>
      </c>
      <c r="L235" s="12">
        <v>302</v>
      </c>
      <c r="M235" t="s">
        <v>8</v>
      </c>
      <c r="N235" s="12">
        <v>1215</v>
      </c>
      <c r="O235" s="12">
        <v>1257</v>
      </c>
      <c r="P235" t="s">
        <v>7677</v>
      </c>
      <c r="Q235" t="s">
        <v>6626</v>
      </c>
      <c r="R235" t="s">
        <v>6627</v>
      </c>
      <c r="S235" s="12">
        <v>10</v>
      </c>
      <c r="T235" t="s">
        <v>382</v>
      </c>
      <c r="U235" s="79" t="str">
        <f>VLOOKUP(S235,Hoja4!$A$43:$B$51,2,0)</f>
        <v>10 10 - CONTRATACIÓN DIRECTA</v>
      </c>
      <c r="V235" s="79" t="str">
        <f>VLOOKUP(U235,Hoja4!$A$76:$B$87,2,0)</f>
        <v>2 02 Personal supernumerario y planta temporal</v>
      </c>
      <c r="W235" s="79" t="str">
        <f>VLOOKUP(V235,Hoja4!$A$90:$B$93,2,0)</f>
        <v>1 07 Gastos de personal</v>
      </c>
      <c r="X235" s="10">
        <v>51970000</v>
      </c>
      <c r="Y235" t="s">
        <v>722</v>
      </c>
      <c r="Z235" s="14">
        <v>0</v>
      </c>
      <c r="AA235" s="14">
        <v>0</v>
      </c>
      <c r="AB235" s="3">
        <v>20160000</v>
      </c>
      <c r="AC235" s="3">
        <v>20160000</v>
      </c>
      <c r="AD235" s="3">
        <v>0</v>
      </c>
      <c r="AE235" s="12">
        <v>2324</v>
      </c>
      <c r="AF235" s="27" t="s">
        <v>8470</v>
      </c>
      <c r="AG235" s="12">
        <v>127820</v>
      </c>
      <c r="AH235" s="10">
        <v>6</v>
      </c>
      <c r="AI235" s="46" t="s">
        <v>8511</v>
      </c>
      <c r="AJ235" s="46" t="s">
        <v>8512</v>
      </c>
    </row>
    <row r="236" spans="1:36" x14ac:dyDescent="0.2">
      <c r="A236" s="10">
        <v>2025</v>
      </c>
      <c r="B236" s="10">
        <v>3</v>
      </c>
      <c r="C236" s="11">
        <v>45658</v>
      </c>
      <c r="D236" s="11">
        <v>45747</v>
      </c>
      <c r="E236" s="10" t="s">
        <v>2</v>
      </c>
      <c r="F236" s="11">
        <v>45720</v>
      </c>
      <c r="G236" s="12">
        <v>12</v>
      </c>
      <c r="H236" t="s">
        <v>140</v>
      </c>
      <c r="I236" t="s">
        <v>8384</v>
      </c>
      <c r="J236" s="8" t="s">
        <v>8241</v>
      </c>
      <c r="K236" s="80" t="str">
        <f>VLOOKUP(J236,Hoja4!$A$56:$B$73,2,0)</f>
        <v>12 12 - CONTRATO DE PRESTACION DE SERVICIOS</v>
      </c>
      <c r="L236" s="12">
        <v>302</v>
      </c>
      <c r="M236" t="s">
        <v>8</v>
      </c>
      <c r="N236" s="12">
        <v>1215</v>
      </c>
      <c r="O236" s="12">
        <v>1258</v>
      </c>
      <c r="P236" t="s">
        <v>7677</v>
      </c>
      <c r="Q236" t="s">
        <v>6626</v>
      </c>
      <c r="R236" t="s">
        <v>6627</v>
      </c>
      <c r="S236" s="12">
        <v>10</v>
      </c>
      <c r="T236" t="s">
        <v>382</v>
      </c>
      <c r="U236" s="79" t="str">
        <f>VLOOKUP(S236,Hoja4!$A$43:$B$51,2,0)</f>
        <v>10 10 - CONTRATACIÓN DIRECTA</v>
      </c>
      <c r="V236" s="79" t="str">
        <f>VLOOKUP(U236,Hoja4!$A$76:$B$87,2,0)</f>
        <v>2 02 Personal supernumerario y planta temporal</v>
      </c>
      <c r="W236" s="79" t="str">
        <f>VLOOKUP(V236,Hoja4!$A$90:$B$93,2,0)</f>
        <v>1 07 Gastos de personal</v>
      </c>
      <c r="X236" s="10">
        <v>1003671201</v>
      </c>
      <c r="Y236" t="s">
        <v>2944</v>
      </c>
      <c r="Z236" s="14">
        <v>0</v>
      </c>
      <c r="AA236" s="14">
        <v>0</v>
      </c>
      <c r="AB236" s="3">
        <v>20160000</v>
      </c>
      <c r="AC236" s="3">
        <v>19824000</v>
      </c>
      <c r="AD236" s="3">
        <v>336000</v>
      </c>
      <c r="AE236" s="12">
        <v>2324</v>
      </c>
      <c r="AF236" s="27" t="s">
        <v>8470</v>
      </c>
      <c r="AG236" s="12">
        <v>127820</v>
      </c>
      <c r="AH236" s="10">
        <v>6</v>
      </c>
      <c r="AI236" s="46" t="s">
        <v>8511</v>
      </c>
      <c r="AJ236" s="46" t="s">
        <v>8512</v>
      </c>
    </row>
    <row r="237" spans="1:36" x14ac:dyDescent="0.2">
      <c r="A237" s="10">
        <v>2025</v>
      </c>
      <c r="B237" s="10">
        <v>3</v>
      </c>
      <c r="C237" s="11">
        <v>45658</v>
      </c>
      <c r="D237" s="11">
        <v>45747</v>
      </c>
      <c r="E237" s="10" t="s">
        <v>2</v>
      </c>
      <c r="F237" s="11">
        <v>45720</v>
      </c>
      <c r="G237" s="12">
        <v>12</v>
      </c>
      <c r="H237" t="s">
        <v>140</v>
      </c>
      <c r="I237" t="s">
        <v>8385</v>
      </c>
      <c r="J237" s="8" t="s">
        <v>8241</v>
      </c>
      <c r="K237" s="80" t="str">
        <f>VLOOKUP(J237,Hoja4!$A$56:$B$73,2,0)</f>
        <v>12 12 - CONTRATO DE PRESTACION DE SERVICIOS</v>
      </c>
      <c r="L237" s="12">
        <v>302</v>
      </c>
      <c r="M237" t="s">
        <v>8</v>
      </c>
      <c r="N237" s="12">
        <v>1123</v>
      </c>
      <c r="O237" s="12">
        <v>1259</v>
      </c>
      <c r="P237" t="s">
        <v>7011</v>
      </c>
      <c r="Q237" t="s">
        <v>6403</v>
      </c>
      <c r="R237" t="s">
        <v>6404</v>
      </c>
      <c r="S237" s="12">
        <v>10</v>
      </c>
      <c r="T237" t="s">
        <v>382</v>
      </c>
      <c r="U237" s="79" t="str">
        <f>VLOOKUP(S237,Hoja4!$A$43:$B$51,2,0)</f>
        <v>10 10 - CONTRATACIÓN DIRECTA</v>
      </c>
      <c r="V237" s="79" t="str">
        <f>VLOOKUP(U237,Hoja4!$A$76:$B$87,2,0)</f>
        <v>2 02 Personal supernumerario y planta temporal</v>
      </c>
      <c r="W237" s="79" t="str">
        <f>VLOOKUP(V237,Hoja4!$A$90:$B$93,2,0)</f>
        <v>1 07 Gastos de personal</v>
      </c>
      <c r="X237" s="10">
        <v>51994133</v>
      </c>
      <c r="Y237" t="s">
        <v>4052</v>
      </c>
      <c r="Z237" s="14">
        <v>0</v>
      </c>
      <c r="AA237" s="14">
        <v>0</v>
      </c>
      <c r="AB237" s="3">
        <v>18150000</v>
      </c>
      <c r="AC237" s="3">
        <v>18150000</v>
      </c>
      <c r="AD237" s="3">
        <v>0</v>
      </c>
      <c r="AE237" s="12">
        <v>2327</v>
      </c>
      <c r="AF237" s="27" t="s">
        <v>8456</v>
      </c>
      <c r="AG237" s="12">
        <v>124911</v>
      </c>
      <c r="AH237" s="10">
        <v>2</v>
      </c>
      <c r="AI237" s="46" t="s">
        <v>8531</v>
      </c>
      <c r="AJ237" s="46" t="s">
        <v>8532</v>
      </c>
    </row>
    <row r="238" spans="1:36" x14ac:dyDescent="0.2">
      <c r="A238" s="10">
        <v>2025</v>
      </c>
      <c r="B238" s="10">
        <v>3</v>
      </c>
      <c r="C238" s="11">
        <v>45658</v>
      </c>
      <c r="D238" s="11">
        <v>45747</v>
      </c>
      <c r="E238" s="10" t="s">
        <v>2</v>
      </c>
      <c r="F238" s="11">
        <v>45720</v>
      </c>
      <c r="G238" s="12">
        <v>12</v>
      </c>
      <c r="H238" t="s">
        <v>140</v>
      </c>
      <c r="I238" t="s">
        <v>8386</v>
      </c>
      <c r="J238" s="8" t="s">
        <v>8241</v>
      </c>
      <c r="K238" s="80" t="str">
        <f>VLOOKUP(J238,Hoja4!$A$56:$B$73,2,0)</f>
        <v>12 12 - CONTRATO DE PRESTACION DE SERVICIOS</v>
      </c>
      <c r="L238" s="12">
        <v>302</v>
      </c>
      <c r="M238" t="s">
        <v>8</v>
      </c>
      <c r="N238" s="12">
        <v>1207</v>
      </c>
      <c r="O238" s="12">
        <v>1260</v>
      </c>
      <c r="P238" t="s">
        <v>7688</v>
      </c>
      <c r="Q238" t="s">
        <v>6502</v>
      </c>
      <c r="R238" t="s">
        <v>6503</v>
      </c>
      <c r="S238" s="12">
        <v>10</v>
      </c>
      <c r="T238" t="s">
        <v>382</v>
      </c>
      <c r="U238" s="79" t="str">
        <f>VLOOKUP(S238,Hoja4!$A$43:$B$51,2,0)</f>
        <v>10 10 - CONTRATACIÓN DIRECTA</v>
      </c>
      <c r="V238" s="79" t="str">
        <f>VLOOKUP(U238,Hoja4!$A$76:$B$87,2,0)</f>
        <v>2 02 Personal supernumerario y planta temporal</v>
      </c>
      <c r="W238" s="79" t="str">
        <f>VLOOKUP(V238,Hoja4!$A$90:$B$93,2,0)</f>
        <v>1 07 Gastos de personal</v>
      </c>
      <c r="X238" s="10">
        <v>1032378810</v>
      </c>
      <c r="Y238" t="s">
        <v>2612</v>
      </c>
      <c r="Z238" s="14">
        <v>0</v>
      </c>
      <c r="AA238" s="14">
        <v>0</v>
      </c>
      <c r="AB238" s="3">
        <v>37800000</v>
      </c>
      <c r="AC238" s="3">
        <v>37800000</v>
      </c>
      <c r="AD238" s="3">
        <v>0</v>
      </c>
      <c r="AE238" s="12">
        <v>2666</v>
      </c>
      <c r="AF238" s="27" t="s">
        <v>8486</v>
      </c>
      <c r="AG238" s="12">
        <v>127845</v>
      </c>
      <c r="AH238" s="10">
        <v>1</v>
      </c>
      <c r="AI238" s="46" t="s">
        <v>8511</v>
      </c>
      <c r="AJ238" s="46" t="s">
        <v>8516</v>
      </c>
    </row>
    <row r="239" spans="1:36" x14ac:dyDescent="0.2">
      <c r="A239" s="10">
        <v>2025</v>
      </c>
      <c r="B239" s="10">
        <v>3</v>
      </c>
      <c r="C239" s="11">
        <v>45658</v>
      </c>
      <c r="D239" s="11">
        <v>45747</v>
      </c>
      <c r="E239" s="10" t="s">
        <v>2</v>
      </c>
      <c r="F239" s="11">
        <v>45720</v>
      </c>
      <c r="G239" s="12">
        <v>12</v>
      </c>
      <c r="H239" t="s">
        <v>140</v>
      </c>
      <c r="I239" t="s">
        <v>8387</v>
      </c>
      <c r="J239" s="8" t="s">
        <v>8241</v>
      </c>
      <c r="K239" s="80" t="str">
        <f>VLOOKUP(J239,Hoja4!$A$56:$B$73,2,0)</f>
        <v>12 12 - CONTRATO DE PRESTACION DE SERVICIOS</v>
      </c>
      <c r="L239" s="12">
        <v>302</v>
      </c>
      <c r="M239" t="s">
        <v>8</v>
      </c>
      <c r="N239" s="12">
        <v>1244</v>
      </c>
      <c r="O239" s="12">
        <v>1261</v>
      </c>
      <c r="P239" t="s">
        <v>7693</v>
      </c>
      <c r="Q239" t="s">
        <v>6403</v>
      </c>
      <c r="R239" t="s">
        <v>6404</v>
      </c>
      <c r="S239" s="12">
        <v>10</v>
      </c>
      <c r="T239" t="s">
        <v>382</v>
      </c>
      <c r="U239" s="79" t="str">
        <f>VLOOKUP(S239,Hoja4!$A$43:$B$51,2,0)</f>
        <v>10 10 - CONTRATACIÓN DIRECTA</v>
      </c>
      <c r="V239" s="79" t="str">
        <f>VLOOKUP(U239,Hoja4!$A$76:$B$87,2,0)</f>
        <v>2 02 Personal supernumerario y planta temporal</v>
      </c>
      <c r="W239" s="79" t="str">
        <f>VLOOKUP(V239,Hoja4!$A$90:$B$93,2,0)</f>
        <v>1 07 Gastos de personal</v>
      </c>
      <c r="X239" s="10">
        <v>1069743456</v>
      </c>
      <c r="Y239" t="s">
        <v>888</v>
      </c>
      <c r="Z239" s="14">
        <v>0</v>
      </c>
      <c r="AA239" s="14">
        <v>0</v>
      </c>
      <c r="AB239" s="3">
        <v>15120000</v>
      </c>
      <c r="AC239" s="3">
        <v>14868000</v>
      </c>
      <c r="AD239" s="3">
        <v>252000</v>
      </c>
      <c r="AE239" s="12">
        <v>2327</v>
      </c>
      <c r="AF239" s="27" t="s">
        <v>8456</v>
      </c>
      <c r="AG239" s="12">
        <v>127713</v>
      </c>
      <c r="AH239" s="10">
        <v>2</v>
      </c>
      <c r="AI239" s="46" t="s">
        <v>8531</v>
      </c>
      <c r="AJ239" s="46" t="s">
        <v>8532</v>
      </c>
    </row>
    <row r="240" spans="1:36" x14ac:dyDescent="0.2">
      <c r="A240" s="10">
        <v>2025</v>
      </c>
      <c r="B240" s="10">
        <v>3</v>
      </c>
      <c r="C240" s="11">
        <v>45658</v>
      </c>
      <c r="D240" s="11">
        <v>45747</v>
      </c>
      <c r="E240" s="10" t="s">
        <v>2</v>
      </c>
      <c r="F240" s="11">
        <v>45720</v>
      </c>
      <c r="G240" s="12">
        <v>12</v>
      </c>
      <c r="H240" t="s">
        <v>140</v>
      </c>
      <c r="I240" t="s">
        <v>8388</v>
      </c>
      <c r="J240" s="8" t="s">
        <v>8241</v>
      </c>
      <c r="K240" s="80" t="str">
        <f>VLOOKUP(J240,Hoja4!$A$56:$B$73,2,0)</f>
        <v>12 12 - CONTRATO DE PRESTACION DE SERVICIOS</v>
      </c>
      <c r="L240" s="12">
        <v>302</v>
      </c>
      <c r="M240" t="s">
        <v>8</v>
      </c>
      <c r="N240" s="12">
        <v>1108</v>
      </c>
      <c r="O240" s="12">
        <v>1262</v>
      </c>
      <c r="P240" t="s">
        <v>7698</v>
      </c>
      <c r="Q240" t="s">
        <v>6465</v>
      </c>
      <c r="R240" t="s">
        <v>6466</v>
      </c>
      <c r="S240" s="12">
        <v>10</v>
      </c>
      <c r="T240" t="s">
        <v>382</v>
      </c>
      <c r="U240" s="79" t="str">
        <f>VLOOKUP(S240,Hoja4!$A$43:$B$51,2,0)</f>
        <v>10 10 - CONTRATACIÓN DIRECTA</v>
      </c>
      <c r="V240" s="79" t="str">
        <f>VLOOKUP(U240,Hoja4!$A$76:$B$87,2,0)</f>
        <v>2 02 Personal supernumerario y planta temporal</v>
      </c>
      <c r="W240" s="79" t="str">
        <f>VLOOKUP(V240,Hoja4!$A$90:$B$93,2,0)</f>
        <v>1 07 Gastos de personal</v>
      </c>
      <c r="X240" s="10">
        <v>7180598</v>
      </c>
      <c r="Y240" t="s">
        <v>541</v>
      </c>
      <c r="Z240" s="14">
        <v>0</v>
      </c>
      <c r="AA240" s="14">
        <v>0</v>
      </c>
      <c r="AB240" s="3">
        <v>44100000</v>
      </c>
      <c r="AC240" s="3">
        <v>44100000</v>
      </c>
      <c r="AD240" s="3">
        <v>0</v>
      </c>
      <c r="AE240" s="12">
        <v>2671</v>
      </c>
      <c r="AF240" s="27" t="s">
        <v>8489</v>
      </c>
      <c r="AG240" s="12">
        <v>127546</v>
      </c>
      <c r="AH240" s="10">
        <v>3</v>
      </c>
      <c r="AI240" s="46" t="s">
        <v>8522</v>
      </c>
      <c r="AJ240" s="46" t="s">
        <v>8525</v>
      </c>
    </row>
    <row r="241" spans="1:36" x14ac:dyDescent="0.2">
      <c r="A241" s="10">
        <v>2025</v>
      </c>
      <c r="B241" s="10">
        <v>3</v>
      </c>
      <c r="C241" s="11">
        <v>45658</v>
      </c>
      <c r="D241" s="11">
        <v>45747</v>
      </c>
      <c r="E241" s="10" t="s">
        <v>2</v>
      </c>
      <c r="F241" s="11">
        <v>45720</v>
      </c>
      <c r="G241" s="12">
        <v>12</v>
      </c>
      <c r="H241" t="s">
        <v>140</v>
      </c>
      <c r="I241" t="s">
        <v>8389</v>
      </c>
      <c r="J241" s="8" t="s">
        <v>8241</v>
      </c>
      <c r="K241" s="80" t="str">
        <f>VLOOKUP(J241,Hoja4!$A$56:$B$73,2,0)</f>
        <v>12 12 - CONTRATO DE PRESTACION DE SERVICIOS</v>
      </c>
      <c r="L241" s="12">
        <v>302</v>
      </c>
      <c r="M241" t="s">
        <v>8</v>
      </c>
      <c r="N241" s="12">
        <v>1045</v>
      </c>
      <c r="O241" s="12">
        <v>1263</v>
      </c>
      <c r="P241" t="s">
        <v>7703</v>
      </c>
      <c r="Q241" t="s">
        <v>6403</v>
      </c>
      <c r="R241" t="s">
        <v>6404</v>
      </c>
      <c r="S241" s="12">
        <v>10</v>
      </c>
      <c r="T241" t="s">
        <v>382</v>
      </c>
      <c r="U241" s="79" t="str">
        <f>VLOOKUP(S241,Hoja4!$A$43:$B$51,2,0)</f>
        <v>10 10 - CONTRATACIÓN DIRECTA</v>
      </c>
      <c r="V241" s="79" t="str">
        <f>VLOOKUP(U241,Hoja4!$A$76:$B$87,2,0)</f>
        <v>2 02 Personal supernumerario y planta temporal</v>
      </c>
      <c r="W241" s="79" t="str">
        <f>VLOOKUP(V241,Hoja4!$A$90:$B$93,2,0)</f>
        <v>1 07 Gastos de personal</v>
      </c>
      <c r="X241" s="10">
        <v>1010177074</v>
      </c>
      <c r="Y241" t="s">
        <v>1408</v>
      </c>
      <c r="Z241" s="14">
        <v>0</v>
      </c>
      <c r="AA241" s="14">
        <v>0</v>
      </c>
      <c r="AB241" s="3">
        <v>60000000</v>
      </c>
      <c r="AC241" s="3">
        <v>59000000</v>
      </c>
      <c r="AD241" s="3">
        <v>1000000</v>
      </c>
      <c r="AE241" s="12">
        <v>2327</v>
      </c>
      <c r="AF241" s="27" t="s">
        <v>8456</v>
      </c>
      <c r="AG241" s="12">
        <v>125011</v>
      </c>
      <c r="AH241" s="10">
        <v>2</v>
      </c>
      <c r="AI241" s="46" t="s">
        <v>8531</v>
      </c>
      <c r="AJ241" s="46" t="s">
        <v>8532</v>
      </c>
    </row>
    <row r="242" spans="1:36" x14ac:dyDescent="0.2">
      <c r="A242" s="10">
        <v>2025</v>
      </c>
      <c r="B242" s="10">
        <v>3</v>
      </c>
      <c r="C242" s="11">
        <v>45658</v>
      </c>
      <c r="D242" s="11">
        <v>45747</v>
      </c>
      <c r="E242" s="10" t="s">
        <v>2</v>
      </c>
      <c r="F242" s="11">
        <v>45720</v>
      </c>
      <c r="G242" s="12">
        <v>12</v>
      </c>
      <c r="H242" t="s">
        <v>140</v>
      </c>
      <c r="I242" t="s">
        <v>8390</v>
      </c>
      <c r="J242" s="8" t="s">
        <v>8241</v>
      </c>
      <c r="K242" s="80" t="str">
        <f>VLOOKUP(J242,Hoja4!$A$56:$B$73,2,0)</f>
        <v>12 12 - CONTRATO DE PRESTACION DE SERVICIOS</v>
      </c>
      <c r="L242" s="12">
        <v>302</v>
      </c>
      <c r="M242" t="s">
        <v>8</v>
      </c>
      <c r="N242" s="12">
        <v>1234</v>
      </c>
      <c r="O242" s="12">
        <v>1264</v>
      </c>
      <c r="P242" t="s">
        <v>7708</v>
      </c>
      <c r="Q242" t="s">
        <v>6465</v>
      </c>
      <c r="R242" t="s">
        <v>6466</v>
      </c>
      <c r="S242" s="12">
        <v>10</v>
      </c>
      <c r="T242" t="s">
        <v>382</v>
      </c>
      <c r="U242" s="79" t="str">
        <f>VLOOKUP(S242,Hoja4!$A$43:$B$51,2,0)</f>
        <v>10 10 - CONTRATACIÓN DIRECTA</v>
      </c>
      <c r="V242" s="79" t="str">
        <f>VLOOKUP(U242,Hoja4!$A$76:$B$87,2,0)</f>
        <v>2 02 Personal supernumerario y planta temporal</v>
      </c>
      <c r="W242" s="79" t="str">
        <f>VLOOKUP(V242,Hoja4!$A$90:$B$93,2,0)</f>
        <v>1 07 Gastos de personal</v>
      </c>
      <c r="X242" s="10">
        <v>1022977504</v>
      </c>
      <c r="Y242" t="s">
        <v>3492</v>
      </c>
      <c r="Z242" s="14">
        <v>0</v>
      </c>
      <c r="AA242" s="14">
        <v>0</v>
      </c>
      <c r="AB242" s="3">
        <v>21300000</v>
      </c>
      <c r="AC242" s="3">
        <v>21300000</v>
      </c>
      <c r="AD242" s="3">
        <v>0</v>
      </c>
      <c r="AE242" s="12">
        <v>2671</v>
      </c>
      <c r="AF242" s="27" t="s">
        <v>8488</v>
      </c>
      <c r="AG242" s="12">
        <v>126251</v>
      </c>
      <c r="AH242" s="10">
        <v>4</v>
      </c>
      <c r="AI242" s="46" t="s">
        <v>8522</v>
      </c>
      <c r="AJ242" s="46" t="s">
        <v>8525</v>
      </c>
    </row>
    <row r="243" spans="1:36" x14ac:dyDescent="0.2">
      <c r="A243" s="10">
        <v>2025</v>
      </c>
      <c r="B243" s="10">
        <v>3</v>
      </c>
      <c r="C243" s="11">
        <v>45658</v>
      </c>
      <c r="D243" s="11">
        <v>45747</v>
      </c>
      <c r="E243" s="10" t="s">
        <v>2</v>
      </c>
      <c r="F243" s="11">
        <v>45720</v>
      </c>
      <c r="G243" s="12">
        <v>12</v>
      </c>
      <c r="H243" t="s">
        <v>140</v>
      </c>
      <c r="I243" t="s">
        <v>8391</v>
      </c>
      <c r="J243" s="8" t="s">
        <v>8241</v>
      </c>
      <c r="K243" s="80" t="str">
        <f>VLOOKUP(J243,Hoja4!$A$56:$B$73,2,0)</f>
        <v>12 12 - CONTRATO DE PRESTACION DE SERVICIOS</v>
      </c>
      <c r="L243" s="12">
        <v>302</v>
      </c>
      <c r="M243" t="s">
        <v>8</v>
      </c>
      <c r="N243" s="12">
        <v>1247</v>
      </c>
      <c r="O243" s="12">
        <v>1265</v>
      </c>
      <c r="P243" t="s">
        <v>7713</v>
      </c>
      <c r="Q243" t="s">
        <v>6763</v>
      </c>
      <c r="R243" t="s">
        <v>6764</v>
      </c>
      <c r="S243" s="12">
        <v>10</v>
      </c>
      <c r="T243" t="s">
        <v>382</v>
      </c>
      <c r="U243" s="79" t="str">
        <f>VLOOKUP(S243,Hoja4!$A$43:$B$51,2,0)</f>
        <v>10 10 - CONTRATACIÓN DIRECTA</v>
      </c>
      <c r="V243" s="79" t="str">
        <f>VLOOKUP(U243,Hoja4!$A$76:$B$87,2,0)</f>
        <v>2 02 Personal supernumerario y planta temporal</v>
      </c>
      <c r="W243" s="79" t="str">
        <f>VLOOKUP(V243,Hoja4!$A$90:$B$93,2,0)</f>
        <v>1 07 Gastos de personal</v>
      </c>
      <c r="X243" s="10">
        <v>80453113</v>
      </c>
      <c r="Y243" t="s">
        <v>1421</v>
      </c>
      <c r="Z243" s="14">
        <v>0</v>
      </c>
      <c r="AA243" s="14">
        <v>0</v>
      </c>
      <c r="AB243" s="3">
        <v>37800000</v>
      </c>
      <c r="AC243" s="3">
        <v>37800000</v>
      </c>
      <c r="AD243" s="3">
        <v>0</v>
      </c>
      <c r="AE243" s="12">
        <v>2315</v>
      </c>
      <c r="AF243" s="27" t="s">
        <v>8465</v>
      </c>
      <c r="AG243" s="12">
        <v>127821</v>
      </c>
      <c r="AH243" s="10">
        <v>1</v>
      </c>
      <c r="AI243" s="46" t="s">
        <v>8518</v>
      </c>
      <c r="AJ243" s="46" t="s">
        <v>8521</v>
      </c>
    </row>
    <row r="244" spans="1:36" x14ac:dyDescent="0.2">
      <c r="A244" s="10">
        <v>2025</v>
      </c>
      <c r="B244" s="10">
        <v>3</v>
      </c>
      <c r="C244" s="11">
        <v>45658</v>
      </c>
      <c r="D244" s="11">
        <v>45747</v>
      </c>
      <c r="E244" s="10" t="s">
        <v>2</v>
      </c>
      <c r="F244" s="11">
        <v>45720</v>
      </c>
      <c r="G244" s="12">
        <v>12</v>
      </c>
      <c r="H244" t="s">
        <v>140</v>
      </c>
      <c r="I244" t="s">
        <v>8392</v>
      </c>
      <c r="J244" s="8" t="s">
        <v>8241</v>
      </c>
      <c r="K244" s="80" t="str">
        <f>VLOOKUP(J244,Hoja4!$A$56:$B$73,2,0)</f>
        <v>12 12 - CONTRATO DE PRESTACION DE SERVICIOS</v>
      </c>
      <c r="L244" s="12">
        <v>302</v>
      </c>
      <c r="M244" t="s">
        <v>8</v>
      </c>
      <c r="N244" s="12">
        <v>1018</v>
      </c>
      <c r="O244" s="12">
        <v>1266</v>
      </c>
      <c r="P244" t="s">
        <v>6985</v>
      </c>
      <c r="Q244" t="s">
        <v>6986</v>
      </c>
      <c r="R244" t="s">
        <v>6987</v>
      </c>
      <c r="S244" s="12">
        <v>10</v>
      </c>
      <c r="T244" t="s">
        <v>382</v>
      </c>
      <c r="U244" s="79" t="str">
        <f>VLOOKUP(S244,Hoja4!$A$43:$B$51,2,0)</f>
        <v>10 10 - CONTRATACIÓN DIRECTA</v>
      </c>
      <c r="V244" s="79" t="str">
        <f>VLOOKUP(U244,Hoja4!$A$76:$B$87,2,0)</f>
        <v>2 02 Personal supernumerario y planta temporal</v>
      </c>
      <c r="W244" s="79" t="str">
        <f>VLOOKUP(V244,Hoja4!$A$90:$B$93,2,0)</f>
        <v>1 07 Gastos de personal</v>
      </c>
      <c r="X244" s="10">
        <v>1000694141</v>
      </c>
      <c r="Y244" t="s">
        <v>3840</v>
      </c>
      <c r="Z244" s="14">
        <v>0</v>
      </c>
      <c r="AA244" s="14">
        <v>0</v>
      </c>
      <c r="AB244" s="3">
        <v>19320000</v>
      </c>
      <c r="AC244" s="3">
        <v>19078500</v>
      </c>
      <c r="AD244" s="3">
        <v>241500</v>
      </c>
      <c r="AE244" s="12">
        <v>2682</v>
      </c>
      <c r="AF244" s="27" t="s">
        <v>8490</v>
      </c>
      <c r="AG244" s="12">
        <v>126303</v>
      </c>
      <c r="AH244" s="10">
        <v>2</v>
      </c>
      <c r="AI244" s="46" t="s">
        <v>8522</v>
      </c>
      <c r="AJ244" s="46" t="s">
        <v>8525</v>
      </c>
    </row>
    <row r="245" spans="1:36" x14ac:dyDescent="0.2">
      <c r="A245" s="10">
        <v>2025</v>
      </c>
      <c r="B245" s="10">
        <v>3</v>
      </c>
      <c r="C245" s="11">
        <v>45658</v>
      </c>
      <c r="D245" s="11">
        <v>45747</v>
      </c>
      <c r="E245" s="10" t="s">
        <v>2</v>
      </c>
      <c r="F245" s="11">
        <v>45720</v>
      </c>
      <c r="G245" s="12">
        <v>12</v>
      </c>
      <c r="H245" t="s">
        <v>140</v>
      </c>
      <c r="I245" t="s">
        <v>8393</v>
      </c>
      <c r="J245" s="8" t="s">
        <v>8241</v>
      </c>
      <c r="K245" s="80" t="str">
        <f>VLOOKUP(J245,Hoja4!$A$56:$B$73,2,0)</f>
        <v>12 12 - CONTRATO DE PRESTACION DE SERVICIOS</v>
      </c>
      <c r="L245" s="12">
        <v>302</v>
      </c>
      <c r="M245" t="s">
        <v>8</v>
      </c>
      <c r="N245" s="12">
        <v>1218</v>
      </c>
      <c r="O245" s="12">
        <v>1267</v>
      </c>
      <c r="P245" t="s">
        <v>7721</v>
      </c>
      <c r="Q245" t="s">
        <v>6465</v>
      </c>
      <c r="R245" t="s">
        <v>6466</v>
      </c>
      <c r="S245" s="12">
        <v>10</v>
      </c>
      <c r="T245" t="s">
        <v>382</v>
      </c>
      <c r="U245" s="79" t="str">
        <f>VLOOKUP(S245,Hoja4!$A$43:$B$51,2,0)</f>
        <v>10 10 - CONTRATACIÓN DIRECTA</v>
      </c>
      <c r="V245" s="79" t="str">
        <f>VLOOKUP(U245,Hoja4!$A$76:$B$87,2,0)</f>
        <v>2 02 Personal supernumerario y planta temporal</v>
      </c>
      <c r="W245" s="79" t="str">
        <f>VLOOKUP(V245,Hoja4!$A$90:$B$93,2,0)</f>
        <v>1 07 Gastos de personal</v>
      </c>
      <c r="X245" s="10">
        <v>1022360849</v>
      </c>
      <c r="Y245" t="s">
        <v>7724</v>
      </c>
      <c r="Z245" s="14">
        <v>0</v>
      </c>
      <c r="AA245" s="14">
        <v>0</v>
      </c>
      <c r="AB245" s="3">
        <v>33000000</v>
      </c>
      <c r="AC245" s="3">
        <v>32450000</v>
      </c>
      <c r="AD245" s="3">
        <v>550000</v>
      </c>
      <c r="AE245" s="12">
        <v>2671</v>
      </c>
      <c r="AF245" s="27" t="s">
        <v>8487</v>
      </c>
      <c r="AG245" s="12">
        <v>125221</v>
      </c>
      <c r="AH245" s="10">
        <v>1</v>
      </c>
      <c r="AI245" s="46" t="s">
        <v>8522</v>
      </c>
      <c r="AJ245" s="46" t="s">
        <v>8525</v>
      </c>
    </row>
    <row r="246" spans="1:36" x14ac:dyDescent="0.2">
      <c r="A246" s="10">
        <v>2025</v>
      </c>
      <c r="B246" s="10">
        <v>3</v>
      </c>
      <c r="C246" s="11">
        <v>45658</v>
      </c>
      <c r="D246" s="11">
        <v>45747</v>
      </c>
      <c r="E246" s="10" t="s">
        <v>2</v>
      </c>
      <c r="F246" s="11">
        <v>45720</v>
      </c>
      <c r="G246" s="12">
        <v>12</v>
      </c>
      <c r="H246" t="s">
        <v>140</v>
      </c>
      <c r="I246" t="s">
        <v>8394</v>
      </c>
      <c r="J246" s="8" t="s">
        <v>8241</v>
      </c>
      <c r="K246" s="80" t="str">
        <f>VLOOKUP(J246,Hoja4!$A$56:$B$73,2,0)</f>
        <v>12 12 - CONTRATO DE PRESTACION DE SERVICIOS</v>
      </c>
      <c r="L246" s="12">
        <v>302</v>
      </c>
      <c r="M246" t="s">
        <v>8</v>
      </c>
      <c r="N246" s="12">
        <v>1171</v>
      </c>
      <c r="O246" s="12">
        <v>1268</v>
      </c>
      <c r="P246" t="s">
        <v>7729</v>
      </c>
      <c r="Q246" t="s">
        <v>6465</v>
      </c>
      <c r="R246" t="s">
        <v>6466</v>
      </c>
      <c r="S246" s="12">
        <v>10</v>
      </c>
      <c r="T246" t="s">
        <v>382</v>
      </c>
      <c r="U246" s="79" t="str">
        <f>VLOOKUP(S246,Hoja4!$A$43:$B$51,2,0)</f>
        <v>10 10 - CONTRATACIÓN DIRECTA</v>
      </c>
      <c r="V246" s="79" t="str">
        <f>VLOOKUP(U246,Hoja4!$A$76:$B$87,2,0)</f>
        <v>2 02 Personal supernumerario y planta temporal</v>
      </c>
      <c r="W246" s="79" t="str">
        <f>VLOOKUP(V246,Hoja4!$A$90:$B$93,2,0)</f>
        <v>1 07 Gastos de personal</v>
      </c>
      <c r="X246" s="10">
        <v>80374930</v>
      </c>
      <c r="Y246" t="s">
        <v>1341</v>
      </c>
      <c r="Z246" s="14">
        <v>0</v>
      </c>
      <c r="AA246" s="14">
        <v>0</v>
      </c>
      <c r="AB246" s="3">
        <v>16380000</v>
      </c>
      <c r="AC246" s="3">
        <v>16380000</v>
      </c>
      <c r="AD246" s="3">
        <v>0</v>
      </c>
      <c r="AE246" s="12">
        <v>2671</v>
      </c>
      <c r="AF246" s="27" t="s">
        <v>8489</v>
      </c>
      <c r="AG246" s="12">
        <v>126222</v>
      </c>
      <c r="AH246" s="10">
        <v>3</v>
      </c>
      <c r="AI246" s="46" t="s">
        <v>8522</v>
      </c>
      <c r="AJ246" s="46" t="s">
        <v>8525</v>
      </c>
    </row>
    <row r="247" spans="1:36" x14ac:dyDescent="0.2">
      <c r="A247" s="10">
        <v>2025</v>
      </c>
      <c r="B247" s="10">
        <v>3</v>
      </c>
      <c r="C247" s="11">
        <v>45658</v>
      </c>
      <c r="D247" s="11">
        <v>45747</v>
      </c>
      <c r="E247" s="10" t="s">
        <v>2</v>
      </c>
      <c r="F247" s="11">
        <v>45720</v>
      </c>
      <c r="G247" s="12">
        <v>12</v>
      </c>
      <c r="H247" t="s">
        <v>140</v>
      </c>
      <c r="I247" t="s">
        <v>8395</v>
      </c>
      <c r="J247" s="8" t="s">
        <v>8241</v>
      </c>
      <c r="K247" s="80" t="str">
        <f>VLOOKUP(J247,Hoja4!$A$56:$B$73,2,0)</f>
        <v>12 12 - CONTRATO DE PRESTACION DE SERVICIOS</v>
      </c>
      <c r="L247" s="12">
        <v>302</v>
      </c>
      <c r="M247" t="s">
        <v>8</v>
      </c>
      <c r="N247" s="12">
        <v>1018</v>
      </c>
      <c r="O247" s="12">
        <v>1269</v>
      </c>
      <c r="P247" t="s">
        <v>6985</v>
      </c>
      <c r="Q247" t="s">
        <v>6986</v>
      </c>
      <c r="R247" t="s">
        <v>6987</v>
      </c>
      <c r="S247" s="12">
        <v>10</v>
      </c>
      <c r="T247" t="s">
        <v>382</v>
      </c>
      <c r="U247" s="79" t="str">
        <f>VLOOKUP(S247,Hoja4!$A$43:$B$51,2,0)</f>
        <v>10 10 - CONTRATACIÓN DIRECTA</v>
      </c>
      <c r="V247" s="79" t="str">
        <f>VLOOKUP(U247,Hoja4!$A$76:$B$87,2,0)</f>
        <v>2 02 Personal supernumerario y planta temporal</v>
      </c>
      <c r="W247" s="79" t="str">
        <f>VLOOKUP(V247,Hoja4!$A$90:$B$93,2,0)</f>
        <v>1 07 Gastos de personal</v>
      </c>
      <c r="X247" s="10">
        <v>39797262</v>
      </c>
      <c r="Y247" t="s">
        <v>3956</v>
      </c>
      <c r="Z247" s="14">
        <v>0</v>
      </c>
      <c r="AA247" s="14">
        <v>0</v>
      </c>
      <c r="AB247" s="3">
        <v>19320000</v>
      </c>
      <c r="AC247" s="3">
        <v>19320000</v>
      </c>
      <c r="AD247" s="3">
        <v>0</v>
      </c>
      <c r="AE247" s="12">
        <v>2682</v>
      </c>
      <c r="AF247" s="27" t="s">
        <v>8490</v>
      </c>
      <c r="AG247" s="12">
        <v>126303</v>
      </c>
      <c r="AH247" s="10">
        <v>2</v>
      </c>
      <c r="AI247" s="46" t="s">
        <v>8522</v>
      </c>
      <c r="AJ247" s="46" t="s">
        <v>8525</v>
      </c>
    </row>
    <row r="248" spans="1:36" x14ac:dyDescent="0.2">
      <c r="A248" s="10">
        <v>2025</v>
      </c>
      <c r="B248" s="10">
        <v>3</v>
      </c>
      <c r="C248" s="11">
        <v>45658</v>
      </c>
      <c r="D248" s="11">
        <v>45747</v>
      </c>
      <c r="E248" s="10" t="s">
        <v>2</v>
      </c>
      <c r="F248" s="11">
        <v>45720</v>
      </c>
      <c r="G248" s="12">
        <v>12</v>
      </c>
      <c r="H248" t="s">
        <v>140</v>
      </c>
      <c r="I248" t="s">
        <v>8396</v>
      </c>
      <c r="J248" s="8" t="s">
        <v>8241</v>
      </c>
      <c r="K248" s="80" t="str">
        <f>VLOOKUP(J248,Hoja4!$A$56:$B$73,2,0)</f>
        <v>12 12 - CONTRATO DE PRESTACION DE SERVICIOS</v>
      </c>
      <c r="L248" s="12">
        <v>302</v>
      </c>
      <c r="M248" t="s">
        <v>8</v>
      </c>
      <c r="N248" s="12">
        <v>1018</v>
      </c>
      <c r="O248" s="12">
        <v>1270</v>
      </c>
      <c r="P248" t="s">
        <v>6985</v>
      </c>
      <c r="Q248" t="s">
        <v>6986</v>
      </c>
      <c r="R248" t="s">
        <v>6987</v>
      </c>
      <c r="S248" s="12">
        <v>10</v>
      </c>
      <c r="T248" t="s">
        <v>382</v>
      </c>
      <c r="U248" s="79" t="str">
        <f>VLOOKUP(S248,Hoja4!$A$43:$B$51,2,0)</f>
        <v>10 10 - CONTRATACIÓN DIRECTA</v>
      </c>
      <c r="V248" s="79" t="str">
        <f>VLOOKUP(U248,Hoja4!$A$76:$B$87,2,0)</f>
        <v>2 02 Personal supernumerario y planta temporal</v>
      </c>
      <c r="W248" s="79" t="str">
        <f>VLOOKUP(V248,Hoja4!$A$90:$B$93,2,0)</f>
        <v>1 07 Gastos de personal</v>
      </c>
      <c r="X248" s="10">
        <v>80812274</v>
      </c>
      <c r="Y248" t="s">
        <v>1597</v>
      </c>
      <c r="Z248" s="14">
        <v>0</v>
      </c>
      <c r="AA248" s="14">
        <v>0</v>
      </c>
      <c r="AB248" s="3">
        <v>19320000</v>
      </c>
      <c r="AC248" s="3">
        <v>19320000</v>
      </c>
      <c r="AD248" s="3">
        <v>0</v>
      </c>
      <c r="AE248" s="12">
        <v>2682</v>
      </c>
      <c r="AF248" s="27" t="s">
        <v>8490</v>
      </c>
      <c r="AG248" s="12">
        <v>126303</v>
      </c>
      <c r="AH248" s="10">
        <v>2</v>
      </c>
      <c r="AI248" s="46" t="s">
        <v>8522</v>
      </c>
      <c r="AJ248" s="46" t="s">
        <v>8525</v>
      </c>
    </row>
    <row r="249" spans="1:36" x14ac:dyDescent="0.2">
      <c r="A249" s="10">
        <v>2025</v>
      </c>
      <c r="B249" s="10">
        <v>3</v>
      </c>
      <c r="C249" s="11">
        <v>45658</v>
      </c>
      <c r="D249" s="11">
        <v>45747</v>
      </c>
      <c r="E249" s="10" t="s">
        <v>2</v>
      </c>
      <c r="F249" s="11">
        <v>45720</v>
      </c>
      <c r="G249" s="12">
        <v>12</v>
      </c>
      <c r="H249" t="s">
        <v>140</v>
      </c>
      <c r="I249" t="s">
        <v>8397</v>
      </c>
      <c r="J249" s="8" t="s">
        <v>8241</v>
      </c>
      <c r="K249" s="80" t="str">
        <f>VLOOKUP(J249,Hoja4!$A$56:$B$73,2,0)</f>
        <v>12 12 - CONTRATO DE PRESTACION DE SERVICIOS</v>
      </c>
      <c r="L249" s="12">
        <v>302</v>
      </c>
      <c r="M249" t="s">
        <v>8</v>
      </c>
      <c r="N249" s="12">
        <v>1018</v>
      </c>
      <c r="O249" s="12">
        <v>1271</v>
      </c>
      <c r="P249" t="s">
        <v>6985</v>
      </c>
      <c r="Q249" t="s">
        <v>6986</v>
      </c>
      <c r="R249" t="s">
        <v>6987</v>
      </c>
      <c r="S249" s="12">
        <v>10</v>
      </c>
      <c r="T249" t="s">
        <v>382</v>
      </c>
      <c r="U249" s="79" t="str">
        <f>VLOOKUP(S249,Hoja4!$A$43:$B$51,2,0)</f>
        <v>10 10 - CONTRATACIÓN DIRECTA</v>
      </c>
      <c r="V249" s="79" t="str">
        <f>VLOOKUP(U249,Hoja4!$A$76:$B$87,2,0)</f>
        <v>2 02 Personal supernumerario y planta temporal</v>
      </c>
      <c r="W249" s="79" t="str">
        <f>VLOOKUP(V249,Hoja4!$A$90:$B$93,2,0)</f>
        <v>1 07 Gastos de personal</v>
      </c>
      <c r="X249" s="10">
        <v>1069756761</v>
      </c>
      <c r="Y249" t="s">
        <v>1532</v>
      </c>
      <c r="Z249" s="14">
        <v>0</v>
      </c>
      <c r="AA249" s="14">
        <v>0</v>
      </c>
      <c r="AB249" s="3">
        <v>19320000</v>
      </c>
      <c r="AC249" s="3">
        <v>11270000</v>
      </c>
      <c r="AD249" s="3">
        <v>8050000</v>
      </c>
      <c r="AE249" s="12">
        <v>2682</v>
      </c>
      <c r="AF249" s="27" t="s">
        <v>8490</v>
      </c>
      <c r="AG249" s="12">
        <v>126303</v>
      </c>
      <c r="AH249" s="10">
        <v>2</v>
      </c>
      <c r="AI249" s="46" t="s">
        <v>8522</v>
      </c>
      <c r="AJ249" s="46" t="s">
        <v>8525</v>
      </c>
    </row>
    <row r="250" spans="1:36" x14ac:dyDescent="0.2">
      <c r="A250" s="10">
        <v>2025</v>
      </c>
      <c r="B250" s="10">
        <v>3</v>
      </c>
      <c r="C250" s="11">
        <v>45658</v>
      </c>
      <c r="D250" s="11">
        <v>45747</v>
      </c>
      <c r="E250" s="10" t="s">
        <v>2</v>
      </c>
      <c r="F250" s="11">
        <v>45720</v>
      </c>
      <c r="G250" s="12">
        <v>12</v>
      </c>
      <c r="H250" t="s">
        <v>140</v>
      </c>
      <c r="I250" t="s">
        <v>8398</v>
      </c>
      <c r="J250" s="8" t="s">
        <v>8241</v>
      </c>
      <c r="K250" s="80" t="str">
        <f>VLOOKUP(J250,Hoja4!$A$56:$B$73,2,0)</f>
        <v>12 12 - CONTRATO DE PRESTACION DE SERVICIOS</v>
      </c>
      <c r="L250" s="12">
        <v>302</v>
      </c>
      <c r="M250" t="s">
        <v>8</v>
      </c>
      <c r="N250" s="12">
        <v>1223</v>
      </c>
      <c r="O250" s="12">
        <v>1272</v>
      </c>
      <c r="P250" t="s">
        <v>7742</v>
      </c>
      <c r="Q250" t="s">
        <v>6763</v>
      </c>
      <c r="R250" t="s">
        <v>6764</v>
      </c>
      <c r="S250" s="12">
        <v>10</v>
      </c>
      <c r="T250" t="s">
        <v>382</v>
      </c>
      <c r="U250" s="79" t="str">
        <f>VLOOKUP(S250,Hoja4!$A$43:$B$51,2,0)</f>
        <v>10 10 - CONTRATACIÓN DIRECTA</v>
      </c>
      <c r="V250" s="79" t="str">
        <f>VLOOKUP(U250,Hoja4!$A$76:$B$87,2,0)</f>
        <v>2 02 Personal supernumerario y planta temporal</v>
      </c>
      <c r="W250" s="79" t="str">
        <f>VLOOKUP(V250,Hoja4!$A$90:$B$93,2,0)</f>
        <v>1 07 Gastos de personal</v>
      </c>
      <c r="X250" s="10">
        <v>1030695925</v>
      </c>
      <c r="Y250" t="s">
        <v>824</v>
      </c>
      <c r="Z250" s="14">
        <v>0</v>
      </c>
      <c r="AA250" s="14">
        <v>0</v>
      </c>
      <c r="AB250" s="3">
        <v>18150000</v>
      </c>
      <c r="AC250" s="3">
        <v>18150000</v>
      </c>
      <c r="AD250" s="3">
        <v>0</v>
      </c>
      <c r="AE250" s="12">
        <v>2315</v>
      </c>
      <c r="AF250" s="27" t="s">
        <v>8465</v>
      </c>
      <c r="AG250" s="12">
        <v>125189</v>
      </c>
      <c r="AH250" s="10">
        <v>1</v>
      </c>
      <c r="AI250" s="46" t="s">
        <v>8518</v>
      </c>
      <c r="AJ250" s="46" t="s">
        <v>8521</v>
      </c>
    </row>
    <row r="251" spans="1:36" x14ac:dyDescent="0.2">
      <c r="A251" s="10">
        <v>2025</v>
      </c>
      <c r="B251" s="10">
        <v>3</v>
      </c>
      <c r="C251" s="11">
        <v>45658</v>
      </c>
      <c r="D251" s="11">
        <v>45747</v>
      </c>
      <c r="E251" s="10" t="s">
        <v>2</v>
      </c>
      <c r="F251" s="11">
        <v>45720</v>
      </c>
      <c r="G251" s="12">
        <v>12</v>
      </c>
      <c r="H251" t="s">
        <v>140</v>
      </c>
      <c r="I251" t="s">
        <v>8399</v>
      </c>
      <c r="J251" s="8" t="s">
        <v>8241</v>
      </c>
      <c r="K251" s="80" t="str">
        <f>VLOOKUP(J251,Hoja4!$A$56:$B$73,2,0)</f>
        <v>12 12 - CONTRATO DE PRESTACION DE SERVICIOS</v>
      </c>
      <c r="L251" s="12">
        <v>302</v>
      </c>
      <c r="M251" t="s">
        <v>8</v>
      </c>
      <c r="N251" s="12">
        <v>1201</v>
      </c>
      <c r="O251" s="12">
        <v>1273</v>
      </c>
      <c r="P251" t="s">
        <v>7747</v>
      </c>
      <c r="Q251" t="s">
        <v>6403</v>
      </c>
      <c r="R251" t="s">
        <v>6404</v>
      </c>
      <c r="S251" s="12">
        <v>10</v>
      </c>
      <c r="T251" t="s">
        <v>382</v>
      </c>
      <c r="U251" s="79" t="str">
        <f>VLOOKUP(S251,Hoja4!$A$43:$B$51,2,0)</f>
        <v>10 10 - CONTRATACIÓN DIRECTA</v>
      </c>
      <c r="V251" s="79" t="str">
        <f>VLOOKUP(U251,Hoja4!$A$76:$B$87,2,0)</f>
        <v>2 02 Personal supernumerario y planta temporal</v>
      </c>
      <c r="W251" s="79" t="str">
        <f>VLOOKUP(V251,Hoja4!$A$90:$B$93,2,0)</f>
        <v>1 07 Gastos de personal</v>
      </c>
      <c r="X251" s="10">
        <v>16732656</v>
      </c>
      <c r="Y251" t="s">
        <v>7750</v>
      </c>
      <c r="Z251" s="14">
        <v>0</v>
      </c>
      <c r="AA251" s="14">
        <v>0</v>
      </c>
      <c r="AB251" s="3">
        <v>44100000</v>
      </c>
      <c r="AC251" s="3">
        <v>44100000</v>
      </c>
      <c r="AD251" s="3">
        <v>0</v>
      </c>
      <c r="AE251" s="12">
        <v>2327</v>
      </c>
      <c r="AF251" s="27" t="s">
        <v>8456</v>
      </c>
      <c r="AG251" s="12">
        <v>114275</v>
      </c>
      <c r="AH251" s="10">
        <v>2</v>
      </c>
      <c r="AI251" s="46" t="s">
        <v>8531</v>
      </c>
      <c r="AJ251" s="46" t="s">
        <v>8532</v>
      </c>
    </row>
    <row r="252" spans="1:36" x14ac:dyDescent="0.2">
      <c r="A252" s="10">
        <v>2025</v>
      </c>
      <c r="B252" s="10">
        <v>3</v>
      </c>
      <c r="C252" s="11">
        <v>45658</v>
      </c>
      <c r="D252" s="11">
        <v>45747</v>
      </c>
      <c r="E252" s="10" t="s">
        <v>2</v>
      </c>
      <c r="F252" s="11">
        <v>45720</v>
      </c>
      <c r="G252" s="12">
        <v>12</v>
      </c>
      <c r="H252" t="s">
        <v>140</v>
      </c>
      <c r="I252" t="s">
        <v>8400</v>
      </c>
      <c r="J252" s="8" t="s">
        <v>8241</v>
      </c>
      <c r="K252" s="80" t="str">
        <f>VLOOKUP(J252,Hoja4!$A$56:$B$73,2,0)</f>
        <v>12 12 - CONTRATO DE PRESTACION DE SERVICIOS</v>
      </c>
      <c r="L252" s="12">
        <v>302</v>
      </c>
      <c r="M252" t="s">
        <v>8</v>
      </c>
      <c r="N252" s="12">
        <v>1237</v>
      </c>
      <c r="O252" s="12">
        <v>1274</v>
      </c>
      <c r="P252" t="s">
        <v>7755</v>
      </c>
      <c r="Q252" t="s">
        <v>6403</v>
      </c>
      <c r="R252" t="s">
        <v>6404</v>
      </c>
      <c r="S252" s="12">
        <v>10</v>
      </c>
      <c r="T252" t="s">
        <v>382</v>
      </c>
      <c r="U252" s="79" t="str">
        <f>VLOOKUP(S252,Hoja4!$A$43:$B$51,2,0)</f>
        <v>10 10 - CONTRATACIÓN DIRECTA</v>
      </c>
      <c r="V252" s="79" t="str">
        <f>VLOOKUP(U252,Hoja4!$A$76:$B$87,2,0)</f>
        <v>2 02 Personal supernumerario y planta temporal</v>
      </c>
      <c r="W252" s="79" t="str">
        <f>VLOOKUP(V252,Hoja4!$A$90:$B$93,2,0)</f>
        <v>1 07 Gastos de personal</v>
      </c>
      <c r="X252" s="10">
        <v>52463042</v>
      </c>
      <c r="Y252" t="s">
        <v>2778</v>
      </c>
      <c r="Z252" s="14">
        <v>0</v>
      </c>
      <c r="AA252" s="14">
        <v>0</v>
      </c>
      <c r="AB252" s="3">
        <v>30600000</v>
      </c>
      <c r="AC252" s="3">
        <v>30600000</v>
      </c>
      <c r="AD252" s="3">
        <v>0</v>
      </c>
      <c r="AE252" s="12">
        <v>2327</v>
      </c>
      <c r="AF252" s="27" t="s">
        <v>8456</v>
      </c>
      <c r="AG252" s="12">
        <v>125691</v>
      </c>
      <c r="AH252" s="10">
        <v>2</v>
      </c>
      <c r="AI252" s="46" t="s">
        <v>8531</v>
      </c>
      <c r="AJ252" s="46" t="s">
        <v>8532</v>
      </c>
    </row>
    <row r="253" spans="1:36" x14ac:dyDescent="0.2">
      <c r="A253" s="10">
        <v>2025</v>
      </c>
      <c r="B253" s="10">
        <v>3</v>
      </c>
      <c r="C253" s="11">
        <v>45658</v>
      </c>
      <c r="D253" s="11">
        <v>45747</v>
      </c>
      <c r="E253" s="10" t="s">
        <v>2</v>
      </c>
      <c r="F253" s="11">
        <v>45720</v>
      </c>
      <c r="G253" s="12">
        <v>12</v>
      </c>
      <c r="H253" t="s">
        <v>140</v>
      </c>
      <c r="I253" t="s">
        <v>8401</v>
      </c>
      <c r="J253" s="8" t="s">
        <v>8241</v>
      </c>
      <c r="K253" s="80" t="str">
        <f>VLOOKUP(J253,Hoja4!$A$56:$B$73,2,0)</f>
        <v>12 12 - CONTRATO DE PRESTACION DE SERVICIOS</v>
      </c>
      <c r="L253" s="12">
        <v>302</v>
      </c>
      <c r="M253" t="s">
        <v>8</v>
      </c>
      <c r="N253" s="12">
        <v>1239</v>
      </c>
      <c r="O253" s="12">
        <v>1275</v>
      </c>
      <c r="P253" t="s">
        <v>7760</v>
      </c>
      <c r="Q253" t="s">
        <v>6403</v>
      </c>
      <c r="R253" t="s">
        <v>6404</v>
      </c>
      <c r="S253" s="12">
        <v>10</v>
      </c>
      <c r="T253" t="s">
        <v>382</v>
      </c>
      <c r="U253" s="79" t="str">
        <f>VLOOKUP(S253,Hoja4!$A$43:$B$51,2,0)</f>
        <v>10 10 - CONTRATACIÓN DIRECTA</v>
      </c>
      <c r="V253" s="79" t="str">
        <f>VLOOKUP(U253,Hoja4!$A$76:$B$87,2,0)</f>
        <v>2 02 Personal supernumerario y planta temporal</v>
      </c>
      <c r="W253" s="79" t="str">
        <f>VLOOKUP(V253,Hoja4!$A$90:$B$93,2,0)</f>
        <v>1 07 Gastos de personal</v>
      </c>
      <c r="X253" s="10">
        <v>1072661424</v>
      </c>
      <c r="Y253" t="s">
        <v>405</v>
      </c>
      <c r="Z253" s="14">
        <v>0</v>
      </c>
      <c r="AA253" s="14">
        <v>0</v>
      </c>
      <c r="AB253" s="3">
        <v>21780000</v>
      </c>
      <c r="AC253" s="3">
        <v>21417000</v>
      </c>
      <c r="AD253" s="3">
        <v>363000</v>
      </c>
      <c r="AE253" s="12">
        <v>2327</v>
      </c>
      <c r="AF253" s="27" t="s">
        <v>8456</v>
      </c>
      <c r="AG253" s="12">
        <v>125655</v>
      </c>
      <c r="AH253" s="10">
        <v>2</v>
      </c>
      <c r="AI253" s="46" t="s">
        <v>8531</v>
      </c>
      <c r="AJ253" s="46" t="s">
        <v>8532</v>
      </c>
    </row>
    <row r="254" spans="1:36" x14ac:dyDescent="0.2">
      <c r="A254" s="10">
        <v>2025</v>
      </c>
      <c r="B254" s="10">
        <v>3</v>
      </c>
      <c r="C254" s="11">
        <v>45658</v>
      </c>
      <c r="D254" s="11">
        <v>45747</v>
      </c>
      <c r="E254" s="10" t="s">
        <v>2</v>
      </c>
      <c r="F254" s="11">
        <v>45720</v>
      </c>
      <c r="G254" s="12">
        <v>12</v>
      </c>
      <c r="H254" t="s">
        <v>140</v>
      </c>
      <c r="I254" t="s">
        <v>8402</v>
      </c>
      <c r="J254" s="8" t="s">
        <v>8241</v>
      </c>
      <c r="K254" s="80" t="str">
        <f>VLOOKUP(J254,Hoja4!$A$56:$B$73,2,0)</f>
        <v>12 12 - CONTRATO DE PRESTACION DE SERVICIOS</v>
      </c>
      <c r="L254" s="12">
        <v>302</v>
      </c>
      <c r="M254" t="s">
        <v>8</v>
      </c>
      <c r="N254" s="12">
        <v>1083</v>
      </c>
      <c r="O254" s="12">
        <v>1276</v>
      </c>
      <c r="P254" t="s">
        <v>6975</v>
      </c>
      <c r="Q254" t="s">
        <v>6403</v>
      </c>
      <c r="R254" t="s">
        <v>6404</v>
      </c>
      <c r="S254" s="12">
        <v>10</v>
      </c>
      <c r="T254" t="s">
        <v>382</v>
      </c>
      <c r="U254" s="79" t="str">
        <f>VLOOKUP(S254,Hoja4!$A$43:$B$51,2,0)</f>
        <v>10 10 - CONTRATACIÓN DIRECTA</v>
      </c>
      <c r="V254" s="79" t="str">
        <f>VLOOKUP(U254,Hoja4!$A$76:$B$87,2,0)</f>
        <v>2 02 Personal supernumerario y planta temporal</v>
      </c>
      <c r="W254" s="79" t="str">
        <f>VLOOKUP(V254,Hoja4!$A$90:$B$93,2,0)</f>
        <v>1 07 Gastos de personal</v>
      </c>
      <c r="X254" s="10">
        <v>1193366977</v>
      </c>
      <c r="Y254" t="s">
        <v>7767</v>
      </c>
      <c r="Z254" s="14">
        <v>0</v>
      </c>
      <c r="AA254" s="14">
        <v>0</v>
      </c>
      <c r="AB254" s="3">
        <v>21780000</v>
      </c>
      <c r="AC254" s="3">
        <v>21780000</v>
      </c>
      <c r="AD254" s="3">
        <v>0</v>
      </c>
      <c r="AE254" s="12">
        <v>2327</v>
      </c>
      <c r="AF254" s="27" t="s">
        <v>8456</v>
      </c>
      <c r="AG254" s="12">
        <v>124917</v>
      </c>
      <c r="AH254" s="10">
        <v>2</v>
      </c>
      <c r="AI254" s="46" t="s">
        <v>8531</v>
      </c>
      <c r="AJ254" s="46" t="s">
        <v>8532</v>
      </c>
    </row>
    <row r="255" spans="1:36" x14ac:dyDescent="0.2">
      <c r="A255" s="10">
        <v>2025</v>
      </c>
      <c r="B255" s="10">
        <v>3</v>
      </c>
      <c r="C255" s="11">
        <v>45658</v>
      </c>
      <c r="D255" s="11">
        <v>45747</v>
      </c>
      <c r="E255" s="10" t="s">
        <v>2</v>
      </c>
      <c r="F255" s="11">
        <v>45720</v>
      </c>
      <c r="G255" s="12">
        <v>12</v>
      </c>
      <c r="H255" t="s">
        <v>140</v>
      </c>
      <c r="I255" t="s">
        <v>8403</v>
      </c>
      <c r="J255" s="8" t="s">
        <v>8241</v>
      </c>
      <c r="K255" s="80" t="str">
        <f>VLOOKUP(J255,Hoja4!$A$56:$B$73,2,0)</f>
        <v>12 12 - CONTRATO DE PRESTACION DE SERVICIOS</v>
      </c>
      <c r="L255" s="12">
        <v>302</v>
      </c>
      <c r="M255" t="s">
        <v>8</v>
      </c>
      <c r="N255" s="12">
        <v>1140</v>
      </c>
      <c r="O255" s="12">
        <v>1277</v>
      </c>
      <c r="P255" t="s">
        <v>7771</v>
      </c>
      <c r="Q255" t="s">
        <v>7113</v>
      </c>
      <c r="R255" t="s">
        <v>7114</v>
      </c>
      <c r="S255" s="12">
        <v>10</v>
      </c>
      <c r="T255" t="s">
        <v>382</v>
      </c>
      <c r="U255" s="79" t="str">
        <f>VLOOKUP(S255,Hoja4!$A$43:$B$51,2,0)</f>
        <v>10 10 - CONTRATACIÓN DIRECTA</v>
      </c>
      <c r="V255" s="79" t="str">
        <f>VLOOKUP(U255,Hoja4!$A$76:$B$87,2,0)</f>
        <v>2 02 Personal supernumerario y planta temporal</v>
      </c>
      <c r="W255" s="79" t="str">
        <f>VLOOKUP(V255,Hoja4!$A$90:$B$93,2,0)</f>
        <v>1 07 Gastos de personal</v>
      </c>
      <c r="X255" s="10">
        <v>1073170778</v>
      </c>
      <c r="Y255" t="s">
        <v>589</v>
      </c>
      <c r="Z255" s="14">
        <v>0</v>
      </c>
      <c r="AA255" s="14">
        <v>0</v>
      </c>
      <c r="AB255" s="3">
        <v>37800000</v>
      </c>
      <c r="AC255" s="3">
        <v>37800000</v>
      </c>
      <c r="AD255" s="3">
        <v>0</v>
      </c>
      <c r="AE255" s="12">
        <v>2319</v>
      </c>
      <c r="AF255" s="27" t="s">
        <v>8466</v>
      </c>
      <c r="AG255" s="12">
        <v>126229</v>
      </c>
      <c r="AH255" s="10">
        <v>3</v>
      </c>
      <c r="AI255" s="46" t="s">
        <v>8511</v>
      </c>
      <c r="AJ255" s="46" t="s">
        <v>8514</v>
      </c>
    </row>
    <row r="256" spans="1:36" x14ac:dyDescent="0.2">
      <c r="A256" s="10">
        <v>2025</v>
      </c>
      <c r="B256" s="10">
        <v>3</v>
      </c>
      <c r="C256" s="11">
        <v>45658</v>
      </c>
      <c r="D256" s="11">
        <v>45747</v>
      </c>
      <c r="E256" s="10" t="s">
        <v>2</v>
      </c>
      <c r="F256" s="11">
        <v>45720</v>
      </c>
      <c r="G256" s="12">
        <v>12</v>
      </c>
      <c r="H256" t="s">
        <v>140</v>
      </c>
      <c r="I256" t="s">
        <v>8404</v>
      </c>
      <c r="J256" s="8" t="s">
        <v>8241</v>
      </c>
      <c r="K256" s="80" t="str">
        <f>VLOOKUP(J256,Hoja4!$A$56:$B$73,2,0)</f>
        <v>12 12 - CONTRATO DE PRESTACION DE SERVICIOS</v>
      </c>
      <c r="L256" s="12">
        <v>302</v>
      </c>
      <c r="M256" t="s">
        <v>8</v>
      </c>
      <c r="N256" s="12">
        <v>1186</v>
      </c>
      <c r="O256" s="12">
        <v>1278</v>
      </c>
      <c r="P256" t="s">
        <v>7776</v>
      </c>
      <c r="Q256" t="s">
        <v>6403</v>
      </c>
      <c r="R256" t="s">
        <v>6404</v>
      </c>
      <c r="S256" s="12">
        <v>10</v>
      </c>
      <c r="T256" t="s">
        <v>382</v>
      </c>
      <c r="U256" s="79" t="str">
        <f>VLOOKUP(S256,Hoja4!$A$43:$B$51,2,0)</f>
        <v>10 10 - CONTRATACIÓN DIRECTA</v>
      </c>
      <c r="V256" s="79" t="str">
        <f>VLOOKUP(U256,Hoja4!$A$76:$B$87,2,0)</f>
        <v>2 02 Personal supernumerario y planta temporal</v>
      </c>
      <c r="W256" s="79" t="str">
        <f>VLOOKUP(V256,Hoja4!$A$90:$B$93,2,0)</f>
        <v>1 07 Gastos de personal</v>
      </c>
      <c r="X256" s="10">
        <v>1049641030</v>
      </c>
      <c r="Y256" t="s">
        <v>7779</v>
      </c>
      <c r="Z256" s="14">
        <v>0</v>
      </c>
      <c r="AA256" s="14">
        <v>0</v>
      </c>
      <c r="AB256" s="3">
        <v>33000000</v>
      </c>
      <c r="AC256" s="3">
        <v>26950000</v>
      </c>
      <c r="AD256" s="3">
        <v>6050000</v>
      </c>
      <c r="AE256" s="12">
        <v>2327</v>
      </c>
      <c r="AF256" s="27" t="s">
        <v>8456</v>
      </c>
      <c r="AG256" s="12">
        <v>131124</v>
      </c>
      <c r="AH256" s="10">
        <v>2</v>
      </c>
      <c r="AI256" s="46" t="s">
        <v>8531</v>
      </c>
      <c r="AJ256" s="46" t="s">
        <v>8532</v>
      </c>
    </row>
    <row r="257" spans="1:36" x14ac:dyDescent="0.2">
      <c r="A257" s="10">
        <v>2025</v>
      </c>
      <c r="B257" s="10">
        <v>3</v>
      </c>
      <c r="C257" s="11">
        <v>45658</v>
      </c>
      <c r="D257" s="11">
        <v>45747</v>
      </c>
      <c r="E257" s="10" t="s">
        <v>2</v>
      </c>
      <c r="F257" s="11">
        <v>45720</v>
      </c>
      <c r="G257" s="12">
        <v>12</v>
      </c>
      <c r="H257" t="s">
        <v>140</v>
      </c>
      <c r="I257" t="s">
        <v>8405</v>
      </c>
      <c r="J257" s="8" t="s">
        <v>8241</v>
      </c>
      <c r="K257" s="80" t="str">
        <f>VLOOKUP(J257,Hoja4!$A$56:$B$73,2,0)</f>
        <v>12 12 - CONTRATO DE PRESTACION DE SERVICIOS</v>
      </c>
      <c r="L257" s="12">
        <v>302</v>
      </c>
      <c r="M257" t="s">
        <v>8</v>
      </c>
      <c r="N257" s="12">
        <v>1241</v>
      </c>
      <c r="O257" s="12">
        <v>1279</v>
      </c>
      <c r="P257" t="s">
        <v>7784</v>
      </c>
      <c r="Q257" t="s">
        <v>7785</v>
      </c>
      <c r="R257" t="s">
        <v>7786</v>
      </c>
      <c r="S257" s="12">
        <v>10</v>
      </c>
      <c r="T257" t="s">
        <v>382</v>
      </c>
      <c r="U257" s="79" t="str">
        <f>VLOOKUP(S257,Hoja4!$A$43:$B$51,2,0)</f>
        <v>10 10 - CONTRATACIÓN DIRECTA</v>
      </c>
      <c r="V257" s="79" t="str">
        <f>VLOOKUP(U257,Hoja4!$A$76:$B$87,2,0)</f>
        <v>2 02 Personal supernumerario y planta temporal</v>
      </c>
      <c r="W257" s="79" t="str">
        <f>VLOOKUP(V257,Hoja4!$A$90:$B$93,2,0)</f>
        <v>1 07 Gastos de personal</v>
      </c>
      <c r="X257" s="10">
        <v>1026300976</v>
      </c>
      <c r="Y257" t="s">
        <v>4613</v>
      </c>
      <c r="Z257" s="14">
        <v>0</v>
      </c>
      <c r="AA257" s="14">
        <v>0</v>
      </c>
      <c r="AB257" s="3">
        <v>31500000</v>
      </c>
      <c r="AC257" s="3">
        <v>31500000</v>
      </c>
      <c r="AD257" s="3">
        <v>0</v>
      </c>
      <c r="AE257" s="12">
        <v>2362</v>
      </c>
      <c r="AF257" s="27" t="s">
        <v>8453</v>
      </c>
      <c r="AG257" s="12">
        <v>126247</v>
      </c>
      <c r="AH257" s="10">
        <v>1</v>
      </c>
      <c r="AI257" s="46" t="s">
        <v>8522</v>
      </c>
      <c r="AJ257" s="46" t="s">
        <v>8523</v>
      </c>
    </row>
    <row r="258" spans="1:36" x14ac:dyDescent="0.2">
      <c r="A258" s="10">
        <v>2025</v>
      </c>
      <c r="B258" s="10">
        <v>3</v>
      </c>
      <c r="C258" s="11">
        <v>45658</v>
      </c>
      <c r="D258" s="11">
        <v>45747</v>
      </c>
      <c r="E258" s="10" t="s">
        <v>2</v>
      </c>
      <c r="F258" s="11">
        <v>45720</v>
      </c>
      <c r="G258" s="12">
        <v>12</v>
      </c>
      <c r="H258" t="s">
        <v>140</v>
      </c>
      <c r="I258" t="s">
        <v>8406</v>
      </c>
      <c r="J258" s="8" t="s">
        <v>8241</v>
      </c>
      <c r="K258" s="80" t="str">
        <f>VLOOKUP(J258,Hoja4!$A$56:$B$73,2,0)</f>
        <v>12 12 - CONTRATO DE PRESTACION DE SERVICIOS</v>
      </c>
      <c r="L258" s="12">
        <v>302</v>
      </c>
      <c r="M258" t="s">
        <v>8</v>
      </c>
      <c r="N258" s="12">
        <v>1136</v>
      </c>
      <c r="O258" s="12">
        <v>1280</v>
      </c>
      <c r="P258" t="s">
        <v>7792</v>
      </c>
      <c r="Q258" t="s">
        <v>6403</v>
      </c>
      <c r="R258" t="s">
        <v>6404</v>
      </c>
      <c r="S258" s="12">
        <v>10</v>
      </c>
      <c r="T258" t="s">
        <v>382</v>
      </c>
      <c r="U258" s="79" t="str">
        <f>VLOOKUP(S258,Hoja4!$A$43:$B$51,2,0)</f>
        <v>10 10 - CONTRATACIÓN DIRECTA</v>
      </c>
      <c r="V258" s="79" t="str">
        <f>VLOOKUP(U258,Hoja4!$A$76:$B$87,2,0)</f>
        <v>2 02 Personal supernumerario y planta temporal</v>
      </c>
      <c r="W258" s="79" t="str">
        <f>VLOOKUP(V258,Hoja4!$A$90:$B$93,2,0)</f>
        <v>1 07 Gastos de personal</v>
      </c>
      <c r="X258" s="10">
        <v>1032462292</v>
      </c>
      <c r="Y258" t="s">
        <v>2169</v>
      </c>
      <c r="Z258" s="14">
        <v>0</v>
      </c>
      <c r="AA258" s="14">
        <v>0</v>
      </c>
      <c r="AB258" s="3">
        <v>17100000</v>
      </c>
      <c r="AC258" s="3">
        <v>17100000</v>
      </c>
      <c r="AD258" s="3">
        <v>0</v>
      </c>
      <c r="AE258" s="12">
        <v>2327</v>
      </c>
      <c r="AF258" s="27" t="s">
        <v>8456</v>
      </c>
      <c r="AG258" s="12">
        <v>125670</v>
      </c>
      <c r="AH258" s="10">
        <v>2</v>
      </c>
      <c r="AI258" s="46" t="s">
        <v>8531</v>
      </c>
      <c r="AJ258" s="46" t="s">
        <v>8532</v>
      </c>
    </row>
    <row r="259" spans="1:36" x14ac:dyDescent="0.2">
      <c r="A259" s="10">
        <v>2025</v>
      </c>
      <c r="B259" s="10">
        <v>3</v>
      </c>
      <c r="C259" s="11">
        <v>45658</v>
      </c>
      <c r="D259" s="11">
        <v>45747</v>
      </c>
      <c r="E259" s="10" t="s">
        <v>2</v>
      </c>
      <c r="F259" s="11">
        <v>45720</v>
      </c>
      <c r="G259" s="12">
        <v>12</v>
      </c>
      <c r="H259" t="s">
        <v>140</v>
      </c>
      <c r="I259" t="s">
        <v>8407</v>
      </c>
      <c r="J259" s="8" t="s">
        <v>8241</v>
      </c>
      <c r="K259" s="80" t="str">
        <f>VLOOKUP(J259,Hoja4!$A$56:$B$73,2,0)</f>
        <v>12 12 - CONTRATO DE PRESTACION DE SERVICIOS</v>
      </c>
      <c r="L259" s="12">
        <v>302</v>
      </c>
      <c r="M259" t="s">
        <v>8</v>
      </c>
      <c r="N259" s="12">
        <v>1120</v>
      </c>
      <c r="O259" s="12">
        <v>1281</v>
      </c>
      <c r="P259" t="s">
        <v>7797</v>
      </c>
      <c r="Q259" t="s">
        <v>6403</v>
      </c>
      <c r="R259" t="s">
        <v>6404</v>
      </c>
      <c r="S259" s="12">
        <v>10</v>
      </c>
      <c r="T259" t="s">
        <v>382</v>
      </c>
      <c r="U259" s="79" t="str">
        <f>VLOOKUP(S259,Hoja4!$A$43:$B$51,2,0)</f>
        <v>10 10 - CONTRATACIÓN DIRECTA</v>
      </c>
      <c r="V259" s="79" t="str">
        <f>VLOOKUP(U259,Hoja4!$A$76:$B$87,2,0)</f>
        <v>2 02 Personal supernumerario y planta temporal</v>
      </c>
      <c r="W259" s="79" t="str">
        <f>VLOOKUP(V259,Hoja4!$A$90:$B$93,2,0)</f>
        <v>1 07 Gastos de personal</v>
      </c>
      <c r="X259" s="10">
        <v>39682218</v>
      </c>
      <c r="Y259" t="s">
        <v>2161</v>
      </c>
      <c r="Z259" s="14">
        <v>0</v>
      </c>
      <c r="AA259" s="14">
        <v>0</v>
      </c>
      <c r="AB259" s="3">
        <v>60000000</v>
      </c>
      <c r="AC259" s="3">
        <v>60000000</v>
      </c>
      <c r="AD259" s="3">
        <v>0</v>
      </c>
      <c r="AE259" s="12">
        <v>2327</v>
      </c>
      <c r="AF259" s="27" t="s">
        <v>8456</v>
      </c>
      <c r="AG259" s="12">
        <v>125025</v>
      </c>
      <c r="AH259" s="10">
        <v>2</v>
      </c>
      <c r="AI259" s="46" t="s">
        <v>8531</v>
      </c>
      <c r="AJ259" s="46" t="s">
        <v>8532</v>
      </c>
    </row>
    <row r="260" spans="1:36" x14ac:dyDescent="0.2">
      <c r="A260" s="10">
        <v>2025</v>
      </c>
      <c r="B260" s="10">
        <v>3</v>
      </c>
      <c r="C260" s="11">
        <v>45658</v>
      </c>
      <c r="D260" s="11">
        <v>45747</v>
      </c>
      <c r="E260" s="10" t="s">
        <v>2</v>
      </c>
      <c r="F260" s="11">
        <v>45720</v>
      </c>
      <c r="G260" s="12">
        <v>12</v>
      </c>
      <c r="H260" t="s">
        <v>140</v>
      </c>
      <c r="I260" t="s">
        <v>8408</v>
      </c>
      <c r="J260" s="8" t="s">
        <v>8241</v>
      </c>
      <c r="K260" s="80" t="str">
        <f>VLOOKUP(J260,Hoja4!$A$56:$B$73,2,0)</f>
        <v>12 12 - CONTRATO DE PRESTACION DE SERVICIOS</v>
      </c>
      <c r="L260" s="12">
        <v>302</v>
      </c>
      <c r="M260" t="s">
        <v>8</v>
      </c>
      <c r="N260" s="12">
        <v>1183</v>
      </c>
      <c r="O260" s="12">
        <v>1282</v>
      </c>
      <c r="P260" t="s">
        <v>7802</v>
      </c>
      <c r="Q260" t="s">
        <v>6502</v>
      </c>
      <c r="R260" t="s">
        <v>6503</v>
      </c>
      <c r="S260" s="12">
        <v>10</v>
      </c>
      <c r="T260" t="s">
        <v>382</v>
      </c>
      <c r="U260" s="79" t="str">
        <f>VLOOKUP(S260,Hoja4!$A$43:$B$51,2,0)</f>
        <v>10 10 - CONTRATACIÓN DIRECTA</v>
      </c>
      <c r="V260" s="79" t="str">
        <f>VLOOKUP(U260,Hoja4!$A$76:$B$87,2,0)</f>
        <v>2 02 Personal supernumerario y planta temporal</v>
      </c>
      <c r="W260" s="79" t="str">
        <f>VLOOKUP(V260,Hoja4!$A$90:$B$93,2,0)</f>
        <v>1 07 Gastos de personal</v>
      </c>
      <c r="X260" s="10">
        <v>80018799</v>
      </c>
      <c r="Y260" t="s">
        <v>3702</v>
      </c>
      <c r="Z260" s="14">
        <v>0</v>
      </c>
      <c r="AA260" s="14">
        <v>0</v>
      </c>
      <c r="AB260" s="3">
        <v>39000000</v>
      </c>
      <c r="AC260" s="3">
        <v>39000000</v>
      </c>
      <c r="AD260" s="3">
        <v>0</v>
      </c>
      <c r="AE260" s="12">
        <v>2666</v>
      </c>
      <c r="AF260" s="27" t="s">
        <v>8486</v>
      </c>
      <c r="AG260" s="12">
        <v>127822</v>
      </c>
      <c r="AH260" s="10">
        <v>1</v>
      </c>
      <c r="AI260" s="46" t="s">
        <v>8511</v>
      </c>
      <c r="AJ260" s="46" t="s">
        <v>8516</v>
      </c>
    </row>
    <row r="261" spans="1:36" x14ac:dyDescent="0.2">
      <c r="A261" s="10">
        <v>2025</v>
      </c>
      <c r="B261" s="10">
        <v>3</v>
      </c>
      <c r="C261" s="11">
        <v>45658</v>
      </c>
      <c r="D261" s="11">
        <v>45747</v>
      </c>
      <c r="E261" s="10" t="s">
        <v>2</v>
      </c>
      <c r="F261" s="11">
        <v>45720</v>
      </c>
      <c r="G261" s="12">
        <v>12</v>
      </c>
      <c r="H261" t="s">
        <v>140</v>
      </c>
      <c r="I261" t="s">
        <v>8409</v>
      </c>
      <c r="J261" s="8" t="s">
        <v>8241</v>
      </c>
      <c r="K261" s="80" t="str">
        <f>VLOOKUP(J261,Hoja4!$A$56:$B$73,2,0)</f>
        <v>12 12 - CONTRATO DE PRESTACION DE SERVICIOS</v>
      </c>
      <c r="L261" s="12">
        <v>302</v>
      </c>
      <c r="M261" t="s">
        <v>8</v>
      </c>
      <c r="N261" s="12">
        <v>1142</v>
      </c>
      <c r="O261" s="12">
        <v>1283</v>
      </c>
      <c r="P261" t="s">
        <v>7807</v>
      </c>
      <c r="Q261" t="s">
        <v>6465</v>
      </c>
      <c r="R261" t="s">
        <v>6466</v>
      </c>
      <c r="S261" s="12">
        <v>10</v>
      </c>
      <c r="T261" t="s">
        <v>382</v>
      </c>
      <c r="U261" s="79" t="str">
        <f>VLOOKUP(S261,Hoja4!$A$43:$B$51,2,0)</f>
        <v>10 10 - CONTRATACIÓN DIRECTA</v>
      </c>
      <c r="V261" s="79" t="str">
        <f>VLOOKUP(U261,Hoja4!$A$76:$B$87,2,0)</f>
        <v>2 02 Personal supernumerario y planta temporal</v>
      </c>
      <c r="W261" s="79" t="str">
        <f>VLOOKUP(V261,Hoja4!$A$90:$B$93,2,0)</f>
        <v>1 07 Gastos de personal</v>
      </c>
      <c r="X261" s="10">
        <v>1001170088</v>
      </c>
      <c r="Y261" t="s">
        <v>1349</v>
      </c>
      <c r="Z261" s="14">
        <v>0</v>
      </c>
      <c r="AA261" s="14">
        <v>0</v>
      </c>
      <c r="AB261" s="3">
        <v>21300000</v>
      </c>
      <c r="AC261" s="3">
        <v>21300000</v>
      </c>
      <c r="AD261" s="3">
        <v>0</v>
      </c>
      <c r="AE261" s="12">
        <v>2671</v>
      </c>
      <c r="AF261" s="27" t="s">
        <v>8489</v>
      </c>
      <c r="AG261" s="12">
        <v>126252</v>
      </c>
      <c r="AH261" s="10">
        <v>3</v>
      </c>
      <c r="AI261" s="46" t="s">
        <v>8522</v>
      </c>
      <c r="AJ261" s="46" t="s">
        <v>8525</v>
      </c>
    </row>
    <row r="262" spans="1:36" x14ac:dyDescent="0.2">
      <c r="A262" s="10">
        <v>2025</v>
      </c>
      <c r="B262" s="10">
        <v>3</v>
      </c>
      <c r="C262" s="11">
        <v>45658</v>
      </c>
      <c r="D262" s="11">
        <v>45747</v>
      </c>
      <c r="E262" s="10" t="s">
        <v>2</v>
      </c>
      <c r="F262" s="11">
        <v>45720</v>
      </c>
      <c r="G262" s="12">
        <v>12</v>
      </c>
      <c r="H262" t="s">
        <v>140</v>
      </c>
      <c r="I262" t="s">
        <v>8410</v>
      </c>
      <c r="J262" s="8" t="s">
        <v>8241</v>
      </c>
      <c r="K262" s="80" t="str">
        <f>VLOOKUP(J262,Hoja4!$A$56:$B$73,2,0)</f>
        <v>12 12 - CONTRATO DE PRESTACION DE SERVICIOS</v>
      </c>
      <c r="L262" s="12">
        <v>302</v>
      </c>
      <c r="M262" t="s">
        <v>8</v>
      </c>
      <c r="N262" s="12">
        <v>1236</v>
      </c>
      <c r="O262" s="12">
        <v>1284</v>
      </c>
      <c r="P262" t="s">
        <v>7811</v>
      </c>
      <c r="Q262" t="s">
        <v>6403</v>
      </c>
      <c r="R262" t="s">
        <v>6404</v>
      </c>
      <c r="S262" s="12">
        <v>10</v>
      </c>
      <c r="T262" t="s">
        <v>382</v>
      </c>
      <c r="U262" s="79" t="str">
        <f>VLOOKUP(S262,Hoja4!$A$43:$B$51,2,0)</f>
        <v>10 10 - CONTRATACIÓN DIRECTA</v>
      </c>
      <c r="V262" s="79" t="str">
        <f>VLOOKUP(U262,Hoja4!$A$76:$B$87,2,0)</f>
        <v>2 02 Personal supernumerario y planta temporal</v>
      </c>
      <c r="W262" s="79" t="str">
        <f>VLOOKUP(V262,Hoja4!$A$90:$B$93,2,0)</f>
        <v>1 07 Gastos de personal</v>
      </c>
      <c r="X262" s="10">
        <v>1032656565</v>
      </c>
      <c r="Y262" t="s">
        <v>1660</v>
      </c>
      <c r="Z262" s="14">
        <v>0</v>
      </c>
      <c r="AA262" s="14">
        <v>0</v>
      </c>
      <c r="AB262" s="3">
        <v>23520000</v>
      </c>
      <c r="AC262" s="3">
        <v>23520000</v>
      </c>
      <c r="AD262" s="3">
        <v>0</v>
      </c>
      <c r="AE262" s="12">
        <v>2327</v>
      </c>
      <c r="AF262" s="27" t="s">
        <v>8456</v>
      </c>
      <c r="AG262" s="12">
        <v>125662</v>
      </c>
      <c r="AH262" s="10">
        <v>2</v>
      </c>
      <c r="AI262" s="46" t="s">
        <v>8531</v>
      </c>
      <c r="AJ262" s="46" t="s">
        <v>8532</v>
      </c>
    </row>
    <row r="263" spans="1:36" x14ac:dyDescent="0.2">
      <c r="A263" s="10">
        <v>2025</v>
      </c>
      <c r="B263" s="10">
        <v>3</v>
      </c>
      <c r="C263" s="11">
        <v>45658</v>
      </c>
      <c r="D263" s="11">
        <v>45747</v>
      </c>
      <c r="E263" s="10" t="s">
        <v>2</v>
      </c>
      <c r="F263" s="11">
        <v>45720</v>
      </c>
      <c r="G263" s="12">
        <v>12</v>
      </c>
      <c r="H263" t="s">
        <v>140</v>
      </c>
      <c r="I263" t="s">
        <v>8411</v>
      </c>
      <c r="J263" s="8" t="s">
        <v>8241</v>
      </c>
      <c r="K263" s="80" t="str">
        <f>VLOOKUP(J263,Hoja4!$A$56:$B$73,2,0)</f>
        <v>12 12 - CONTRATO DE PRESTACION DE SERVICIOS</v>
      </c>
      <c r="L263" s="12">
        <v>302</v>
      </c>
      <c r="M263" t="s">
        <v>8</v>
      </c>
      <c r="N263" s="12">
        <v>1227</v>
      </c>
      <c r="O263" s="12">
        <v>1285</v>
      </c>
      <c r="P263" t="s">
        <v>7815</v>
      </c>
      <c r="Q263" t="s">
        <v>6434</v>
      </c>
      <c r="R263" t="s">
        <v>6435</v>
      </c>
      <c r="S263" s="12">
        <v>10</v>
      </c>
      <c r="T263" t="s">
        <v>382</v>
      </c>
      <c r="U263" s="79" t="str">
        <f>VLOOKUP(S263,Hoja4!$A$43:$B$51,2,0)</f>
        <v>10 10 - CONTRATACIÓN DIRECTA</v>
      </c>
      <c r="V263" s="79" t="str">
        <f>VLOOKUP(U263,Hoja4!$A$76:$B$87,2,0)</f>
        <v>2 02 Personal supernumerario y planta temporal</v>
      </c>
      <c r="W263" s="79" t="str">
        <f>VLOOKUP(V263,Hoja4!$A$90:$B$93,2,0)</f>
        <v>1 07 Gastos de personal</v>
      </c>
      <c r="X263" s="10">
        <v>51962673</v>
      </c>
      <c r="Y263" t="s">
        <v>1795</v>
      </c>
      <c r="Z263" s="14">
        <v>0</v>
      </c>
      <c r="AA263" s="14">
        <v>0</v>
      </c>
      <c r="AB263" s="3">
        <v>30240000</v>
      </c>
      <c r="AC263" s="3">
        <v>30240000</v>
      </c>
      <c r="AD263" s="3">
        <v>0</v>
      </c>
      <c r="AE263" s="12">
        <v>2289</v>
      </c>
      <c r="AF263" s="27" t="s">
        <v>8452</v>
      </c>
      <c r="AG263" s="12">
        <v>125640</v>
      </c>
      <c r="AH263" s="10">
        <v>1</v>
      </c>
      <c r="AI263" s="46" t="s">
        <v>8522</v>
      </c>
      <c r="AJ263" s="46" t="s">
        <v>8526</v>
      </c>
    </row>
    <row r="264" spans="1:36" x14ac:dyDescent="0.2">
      <c r="A264" s="10">
        <v>2025</v>
      </c>
      <c r="B264" s="10">
        <v>3</v>
      </c>
      <c r="C264" s="11">
        <v>45658</v>
      </c>
      <c r="D264" s="11">
        <v>45747</v>
      </c>
      <c r="E264" s="10" t="s">
        <v>2</v>
      </c>
      <c r="F264" s="11">
        <v>45720</v>
      </c>
      <c r="G264" s="12">
        <v>12</v>
      </c>
      <c r="H264" t="s">
        <v>140</v>
      </c>
      <c r="I264" t="s">
        <v>8412</v>
      </c>
      <c r="J264" s="8" t="s">
        <v>8241</v>
      </c>
      <c r="K264" s="80" t="str">
        <f>VLOOKUP(J264,Hoja4!$A$56:$B$73,2,0)</f>
        <v>12 12 - CONTRATO DE PRESTACION DE SERVICIOS</v>
      </c>
      <c r="L264" s="12">
        <v>302</v>
      </c>
      <c r="M264" t="s">
        <v>8</v>
      </c>
      <c r="N264" s="12">
        <v>1148</v>
      </c>
      <c r="O264" s="12">
        <v>1286</v>
      </c>
      <c r="P264" t="s">
        <v>7820</v>
      </c>
      <c r="Q264" t="s">
        <v>7480</v>
      </c>
      <c r="R264" t="s">
        <v>7481</v>
      </c>
      <c r="S264" s="12">
        <v>10</v>
      </c>
      <c r="T264" t="s">
        <v>382</v>
      </c>
      <c r="U264" s="79" t="str">
        <f>VLOOKUP(S264,Hoja4!$A$43:$B$51,2,0)</f>
        <v>10 10 - CONTRATACIÓN DIRECTA</v>
      </c>
      <c r="V264" s="79" t="str">
        <f>VLOOKUP(U264,Hoja4!$A$76:$B$87,2,0)</f>
        <v>2 02 Personal supernumerario y planta temporal</v>
      </c>
      <c r="W264" s="79" t="str">
        <f>VLOOKUP(V264,Hoja4!$A$90:$B$93,2,0)</f>
        <v>1 07 Gastos de personal</v>
      </c>
      <c r="X264" s="10">
        <v>1015426783</v>
      </c>
      <c r="Y264" t="s">
        <v>597</v>
      </c>
      <c r="Z264" s="14">
        <v>0</v>
      </c>
      <c r="AA264" s="14">
        <v>0</v>
      </c>
      <c r="AB264" s="3">
        <v>50400000</v>
      </c>
      <c r="AC264" s="3">
        <v>50400000</v>
      </c>
      <c r="AD264" s="3">
        <v>0</v>
      </c>
      <c r="AE264" s="12">
        <v>2486</v>
      </c>
      <c r="AF264" s="27" t="s">
        <v>8480</v>
      </c>
      <c r="AG264" s="12">
        <v>127557</v>
      </c>
      <c r="AH264" s="10">
        <v>1</v>
      </c>
      <c r="AI264" s="46" t="s">
        <v>8511</v>
      </c>
      <c r="AJ264" s="46" t="s">
        <v>8515</v>
      </c>
    </row>
    <row r="265" spans="1:36" x14ac:dyDescent="0.2">
      <c r="A265" s="10">
        <v>2025</v>
      </c>
      <c r="B265" s="10">
        <v>3</v>
      </c>
      <c r="C265" s="11">
        <v>45658</v>
      </c>
      <c r="D265" s="11">
        <v>45747</v>
      </c>
      <c r="E265" s="10" t="s">
        <v>2</v>
      </c>
      <c r="F265" s="11">
        <v>45720</v>
      </c>
      <c r="G265" s="12">
        <v>12</v>
      </c>
      <c r="H265" t="s">
        <v>140</v>
      </c>
      <c r="I265" t="s">
        <v>8413</v>
      </c>
      <c r="J265" s="8" t="s">
        <v>8241</v>
      </c>
      <c r="K265" s="80" t="str">
        <f>VLOOKUP(J265,Hoja4!$A$56:$B$73,2,0)</f>
        <v>12 12 - CONTRATO DE PRESTACION DE SERVICIOS</v>
      </c>
      <c r="L265" s="12">
        <v>302</v>
      </c>
      <c r="M265" t="s">
        <v>8</v>
      </c>
      <c r="N265" s="12">
        <v>1237</v>
      </c>
      <c r="O265" s="12">
        <v>1287</v>
      </c>
      <c r="P265" t="s">
        <v>7755</v>
      </c>
      <c r="Q265" t="s">
        <v>6403</v>
      </c>
      <c r="R265" t="s">
        <v>6404</v>
      </c>
      <c r="S265" s="12">
        <v>10</v>
      </c>
      <c r="T265" t="s">
        <v>382</v>
      </c>
      <c r="U265" s="79" t="str">
        <f>VLOOKUP(S265,Hoja4!$A$43:$B$51,2,0)</f>
        <v>10 10 - CONTRATACIÓN DIRECTA</v>
      </c>
      <c r="V265" s="79" t="str">
        <f>VLOOKUP(U265,Hoja4!$A$76:$B$87,2,0)</f>
        <v>2 02 Personal supernumerario y planta temporal</v>
      </c>
      <c r="W265" s="79" t="str">
        <f>VLOOKUP(V265,Hoja4!$A$90:$B$93,2,0)</f>
        <v>1 07 Gastos de personal</v>
      </c>
      <c r="X265" s="10">
        <v>80767768</v>
      </c>
      <c r="Y265" t="s">
        <v>2786</v>
      </c>
      <c r="Z265" s="14">
        <v>0</v>
      </c>
      <c r="AA265" s="14">
        <v>0</v>
      </c>
      <c r="AB265" s="3">
        <v>30600000</v>
      </c>
      <c r="AC265" s="3">
        <v>30600000</v>
      </c>
      <c r="AD265" s="3">
        <v>0</v>
      </c>
      <c r="AE265" s="12">
        <v>2327</v>
      </c>
      <c r="AF265" s="27" t="s">
        <v>8456</v>
      </c>
      <c r="AG265" s="12">
        <v>125691</v>
      </c>
      <c r="AH265" s="10">
        <v>2</v>
      </c>
      <c r="AI265" s="46" t="s">
        <v>8531</v>
      </c>
      <c r="AJ265" s="46" t="s">
        <v>8532</v>
      </c>
    </row>
    <row r="266" spans="1:36" x14ac:dyDescent="0.2">
      <c r="A266" s="10">
        <v>2025</v>
      </c>
      <c r="B266" s="10">
        <v>3</v>
      </c>
      <c r="C266" s="11">
        <v>45658</v>
      </c>
      <c r="D266" s="11">
        <v>45747</v>
      </c>
      <c r="E266" s="10" t="s">
        <v>2</v>
      </c>
      <c r="F266" s="11">
        <v>45720</v>
      </c>
      <c r="G266" s="12">
        <v>12</v>
      </c>
      <c r="H266" t="s">
        <v>140</v>
      </c>
      <c r="I266" t="s">
        <v>8414</v>
      </c>
      <c r="J266" s="8" t="s">
        <v>8241</v>
      </c>
      <c r="K266" s="80" t="str">
        <f>VLOOKUP(J266,Hoja4!$A$56:$B$73,2,0)</f>
        <v>12 12 - CONTRATO DE PRESTACION DE SERVICIOS</v>
      </c>
      <c r="L266" s="12">
        <v>302</v>
      </c>
      <c r="M266" t="s">
        <v>8</v>
      </c>
      <c r="N266" s="12">
        <v>1118</v>
      </c>
      <c r="O266" s="12">
        <v>1288</v>
      </c>
      <c r="P266" t="s">
        <v>7006</v>
      </c>
      <c r="Q266" t="s">
        <v>6434</v>
      </c>
      <c r="R266" t="s">
        <v>6435</v>
      </c>
      <c r="S266" s="12">
        <v>10</v>
      </c>
      <c r="T266" t="s">
        <v>382</v>
      </c>
      <c r="U266" s="79" t="str">
        <f>VLOOKUP(S266,Hoja4!$A$43:$B$51,2,0)</f>
        <v>10 10 - CONTRATACIÓN DIRECTA</v>
      </c>
      <c r="V266" s="79" t="str">
        <f>VLOOKUP(U266,Hoja4!$A$76:$B$87,2,0)</f>
        <v>2 02 Personal supernumerario y planta temporal</v>
      </c>
      <c r="W266" s="79" t="str">
        <f>VLOOKUP(V266,Hoja4!$A$90:$B$93,2,0)</f>
        <v>1 07 Gastos de personal</v>
      </c>
      <c r="X266" s="10">
        <v>1030641865</v>
      </c>
      <c r="Y266" t="s">
        <v>2427</v>
      </c>
      <c r="Z266" s="14">
        <v>0</v>
      </c>
      <c r="AA266" s="14">
        <v>0</v>
      </c>
      <c r="AB266" s="3">
        <v>43800000</v>
      </c>
      <c r="AC266" s="3">
        <v>43800000</v>
      </c>
      <c r="AD266" s="3">
        <v>0</v>
      </c>
      <c r="AE266" s="12">
        <v>2289</v>
      </c>
      <c r="AF266" s="27" t="s">
        <v>8452</v>
      </c>
      <c r="AG266" s="12">
        <v>124965</v>
      </c>
      <c r="AH266" s="10">
        <v>1</v>
      </c>
      <c r="AI266" s="46" t="s">
        <v>8522</v>
      </c>
      <c r="AJ266" s="46" t="s">
        <v>8526</v>
      </c>
    </row>
    <row r="267" spans="1:36" x14ac:dyDescent="0.2">
      <c r="A267" s="10">
        <v>2025</v>
      </c>
      <c r="B267" s="10">
        <v>3</v>
      </c>
      <c r="C267" s="11">
        <v>45658</v>
      </c>
      <c r="D267" s="11">
        <v>45747</v>
      </c>
      <c r="E267" s="10" t="s">
        <v>2</v>
      </c>
      <c r="F267" s="11">
        <v>45720</v>
      </c>
      <c r="G267" s="12">
        <v>12</v>
      </c>
      <c r="H267" t="s">
        <v>140</v>
      </c>
      <c r="I267" t="s">
        <v>8415</v>
      </c>
      <c r="J267" s="8" t="s">
        <v>8241</v>
      </c>
      <c r="K267" s="80" t="str">
        <f>VLOOKUP(J267,Hoja4!$A$56:$B$73,2,0)</f>
        <v>12 12 - CONTRATO DE PRESTACION DE SERVICIOS</v>
      </c>
      <c r="L267" s="12">
        <v>302</v>
      </c>
      <c r="M267" t="s">
        <v>8</v>
      </c>
      <c r="N267" s="12">
        <v>1184</v>
      </c>
      <c r="O267" s="12">
        <v>1289</v>
      </c>
      <c r="P267" t="s">
        <v>7831</v>
      </c>
      <c r="Q267" t="s">
        <v>6403</v>
      </c>
      <c r="R267" t="s">
        <v>6404</v>
      </c>
      <c r="S267" s="12">
        <v>10</v>
      </c>
      <c r="T267" t="s">
        <v>382</v>
      </c>
      <c r="U267" s="79" t="str">
        <f>VLOOKUP(S267,Hoja4!$A$43:$B$51,2,0)</f>
        <v>10 10 - CONTRATACIÓN DIRECTA</v>
      </c>
      <c r="V267" s="79" t="str">
        <f>VLOOKUP(U267,Hoja4!$A$76:$B$87,2,0)</f>
        <v>2 02 Personal supernumerario y planta temporal</v>
      </c>
      <c r="W267" s="79" t="str">
        <f>VLOOKUP(V267,Hoja4!$A$90:$B$93,2,0)</f>
        <v>1 07 Gastos de personal</v>
      </c>
      <c r="X267" s="10">
        <v>1031157856</v>
      </c>
      <c r="Y267" t="s">
        <v>2193</v>
      </c>
      <c r="Z267" s="14">
        <v>0</v>
      </c>
      <c r="AA267" s="14">
        <v>0</v>
      </c>
      <c r="AB267" s="3">
        <v>18150000</v>
      </c>
      <c r="AC267" s="3">
        <v>18150000</v>
      </c>
      <c r="AD267" s="3">
        <v>0</v>
      </c>
      <c r="AE267" s="12">
        <v>2327</v>
      </c>
      <c r="AF267" s="27" t="s">
        <v>8456</v>
      </c>
      <c r="AG267" s="12">
        <v>128151</v>
      </c>
      <c r="AH267" s="10">
        <v>2</v>
      </c>
      <c r="AI267" s="46" t="s">
        <v>8531</v>
      </c>
      <c r="AJ267" s="46" t="s">
        <v>8532</v>
      </c>
    </row>
    <row r="268" spans="1:36" x14ac:dyDescent="0.2">
      <c r="A268" s="10">
        <v>2025</v>
      </c>
      <c r="B268" s="10">
        <v>3</v>
      </c>
      <c r="C268" s="11">
        <v>45658</v>
      </c>
      <c r="D268" s="11">
        <v>45747</v>
      </c>
      <c r="E268" s="10" t="s">
        <v>2</v>
      </c>
      <c r="F268" s="11">
        <v>45720</v>
      </c>
      <c r="G268" s="12">
        <v>12</v>
      </c>
      <c r="H268" t="s">
        <v>140</v>
      </c>
      <c r="I268" t="s">
        <v>8416</v>
      </c>
      <c r="J268" s="8" t="s">
        <v>8241</v>
      </c>
      <c r="K268" s="80" t="str">
        <f>VLOOKUP(J268,Hoja4!$A$56:$B$73,2,0)</f>
        <v>12 12 - CONTRATO DE PRESTACION DE SERVICIOS</v>
      </c>
      <c r="L268" s="12">
        <v>302</v>
      </c>
      <c r="M268" t="s">
        <v>8</v>
      </c>
      <c r="N268" s="12">
        <v>1203</v>
      </c>
      <c r="O268" s="12">
        <v>1290</v>
      </c>
      <c r="P268" t="s">
        <v>7836</v>
      </c>
      <c r="Q268" t="s">
        <v>7837</v>
      </c>
      <c r="R268" t="s">
        <v>7838</v>
      </c>
      <c r="S268" s="12">
        <v>10</v>
      </c>
      <c r="T268" t="s">
        <v>382</v>
      </c>
      <c r="U268" s="79" t="str">
        <f>VLOOKUP(S268,Hoja4!$A$43:$B$51,2,0)</f>
        <v>10 10 - CONTRATACIÓN DIRECTA</v>
      </c>
      <c r="V268" s="79" t="str">
        <f>VLOOKUP(U268,Hoja4!$A$76:$B$87,2,0)</f>
        <v>2 02 Personal supernumerario y planta temporal</v>
      </c>
      <c r="W268" s="79" t="str">
        <f>VLOOKUP(V268,Hoja4!$A$90:$B$93,2,0)</f>
        <v>1 07 Gastos de personal</v>
      </c>
      <c r="X268" s="10">
        <v>1033796945</v>
      </c>
      <c r="Y268" t="s">
        <v>2395</v>
      </c>
      <c r="Z268" s="14">
        <v>0</v>
      </c>
      <c r="AA268" s="14">
        <v>0</v>
      </c>
      <c r="AB268" s="3">
        <v>34650000</v>
      </c>
      <c r="AC268" s="3">
        <v>34650000</v>
      </c>
      <c r="AD268" s="3">
        <v>0</v>
      </c>
      <c r="AE268" s="12">
        <v>2358</v>
      </c>
      <c r="AF268" s="27" t="s">
        <v>8475</v>
      </c>
      <c r="AG268" s="12">
        <v>127508</v>
      </c>
      <c r="AH268" s="10">
        <v>1</v>
      </c>
      <c r="AI268" s="46" t="s">
        <v>8522</v>
      </c>
      <c r="AJ268" s="46" t="s">
        <v>8524</v>
      </c>
    </row>
    <row r="269" spans="1:36" x14ac:dyDescent="0.2">
      <c r="A269" s="10">
        <v>2025</v>
      </c>
      <c r="B269" s="10">
        <v>3</v>
      </c>
      <c r="C269" s="11">
        <v>45658</v>
      </c>
      <c r="D269" s="11">
        <v>45747</v>
      </c>
      <c r="E269" s="10" t="s">
        <v>2</v>
      </c>
      <c r="F269" s="11">
        <v>45720</v>
      </c>
      <c r="G269" s="12">
        <v>12</v>
      </c>
      <c r="H269" t="s">
        <v>140</v>
      </c>
      <c r="I269" t="s">
        <v>8417</v>
      </c>
      <c r="J269" s="8" t="s">
        <v>8241</v>
      </c>
      <c r="K269" s="80" t="str">
        <f>VLOOKUP(J269,Hoja4!$A$56:$B$73,2,0)</f>
        <v>12 12 - CONTRATO DE PRESTACION DE SERVICIOS</v>
      </c>
      <c r="L269" s="12">
        <v>302</v>
      </c>
      <c r="M269" t="s">
        <v>8</v>
      </c>
      <c r="N269" s="12">
        <v>1031</v>
      </c>
      <c r="O269" s="12">
        <v>1291</v>
      </c>
      <c r="P269" t="s">
        <v>7844</v>
      </c>
      <c r="Q269" t="s">
        <v>6434</v>
      </c>
      <c r="R269" t="s">
        <v>6435</v>
      </c>
      <c r="S269" s="12">
        <v>10</v>
      </c>
      <c r="T269" t="s">
        <v>382</v>
      </c>
      <c r="U269" s="79" t="str">
        <f>VLOOKUP(S269,Hoja4!$A$43:$B$51,2,0)</f>
        <v>10 10 - CONTRATACIÓN DIRECTA</v>
      </c>
      <c r="V269" s="79" t="str">
        <f>VLOOKUP(U269,Hoja4!$A$76:$B$87,2,0)</f>
        <v>2 02 Personal supernumerario y planta temporal</v>
      </c>
      <c r="W269" s="79" t="str">
        <f>VLOOKUP(V269,Hoja4!$A$90:$B$93,2,0)</f>
        <v>1 07 Gastos de personal</v>
      </c>
      <c r="X269" s="10">
        <v>79627358</v>
      </c>
      <c r="Y269" t="s">
        <v>7847</v>
      </c>
      <c r="Z269" s="14">
        <v>0</v>
      </c>
      <c r="AA269" s="14">
        <v>0</v>
      </c>
      <c r="AB269" s="3">
        <v>46200000</v>
      </c>
      <c r="AC269" s="3">
        <v>45622500</v>
      </c>
      <c r="AD269" s="3">
        <v>577500</v>
      </c>
      <c r="AE269" s="12">
        <v>2289</v>
      </c>
      <c r="AF269" s="27" t="s">
        <v>8452</v>
      </c>
      <c r="AG269" s="12">
        <v>126407</v>
      </c>
      <c r="AH269" s="10">
        <v>1</v>
      </c>
      <c r="AI269" s="46" t="s">
        <v>8522</v>
      </c>
      <c r="AJ269" s="46" t="s">
        <v>8526</v>
      </c>
    </row>
    <row r="270" spans="1:36" x14ac:dyDescent="0.2">
      <c r="A270" s="10">
        <v>2025</v>
      </c>
      <c r="B270" s="10">
        <v>3</v>
      </c>
      <c r="C270" s="11">
        <v>45658</v>
      </c>
      <c r="D270" s="11">
        <v>45747</v>
      </c>
      <c r="E270" s="10" t="s">
        <v>2</v>
      </c>
      <c r="F270" s="11">
        <v>45720</v>
      </c>
      <c r="G270" s="12">
        <v>12</v>
      </c>
      <c r="H270" t="s">
        <v>140</v>
      </c>
      <c r="I270" t="s">
        <v>8418</v>
      </c>
      <c r="J270" s="8" t="s">
        <v>8241</v>
      </c>
      <c r="K270" s="80" t="str">
        <f>VLOOKUP(J270,Hoja4!$A$56:$B$73,2,0)</f>
        <v>12 12 - CONTRATO DE PRESTACION DE SERVICIOS</v>
      </c>
      <c r="L270" s="12">
        <v>302</v>
      </c>
      <c r="M270" t="s">
        <v>8</v>
      </c>
      <c r="N270" s="12">
        <v>1145</v>
      </c>
      <c r="O270" s="12">
        <v>1292</v>
      </c>
      <c r="P270" t="s">
        <v>7852</v>
      </c>
      <c r="Q270" t="s">
        <v>6434</v>
      </c>
      <c r="R270" t="s">
        <v>6435</v>
      </c>
      <c r="S270" s="12">
        <v>10</v>
      </c>
      <c r="T270" t="s">
        <v>382</v>
      </c>
      <c r="U270" s="79" t="str">
        <f>VLOOKUP(S270,Hoja4!$A$43:$B$51,2,0)</f>
        <v>10 10 - CONTRATACIÓN DIRECTA</v>
      </c>
      <c r="V270" s="79" t="str">
        <f>VLOOKUP(U270,Hoja4!$A$76:$B$87,2,0)</f>
        <v>2 02 Personal supernumerario y planta temporal</v>
      </c>
      <c r="W270" s="79" t="str">
        <f>VLOOKUP(V270,Hoja4!$A$90:$B$93,2,0)</f>
        <v>1 07 Gastos de personal</v>
      </c>
      <c r="X270" s="10">
        <v>1007413169</v>
      </c>
      <c r="Y270" t="s">
        <v>3318</v>
      </c>
      <c r="Z270" s="14">
        <v>0</v>
      </c>
      <c r="AA270" s="14">
        <v>0</v>
      </c>
      <c r="AB270" s="3">
        <v>13860000</v>
      </c>
      <c r="AC270" s="3">
        <v>12859000</v>
      </c>
      <c r="AD270" s="3">
        <v>1001000</v>
      </c>
      <c r="AE270" s="12">
        <v>2289</v>
      </c>
      <c r="AF270" s="27" t="s">
        <v>8452</v>
      </c>
      <c r="AG270" s="12">
        <v>126378</v>
      </c>
      <c r="AH270" s="10">
        <v>1</v>
      </c>
      <c r="AI270" s="46" t="s">
        <v>8522</v>
      </c>
      <c r="AJ270" s="46" t="s">
        <v>8526</v>
      </c>
    </row>
    <row r="271" spans="1:36" x14ac:dyDescent="0.2">
      <c r="A271" s="10">
        <v>2025</v>
      </c>
      <c r="B271" s="10">
        <v>3</v>
      </c>
      <c r="C271" s="11">
        <v>45658</v>
      </c>
      <c r="D271" s="11">
        <v>45747</v>
      </c>
      <c r="E271" s="10" t="s">
        <v>2</v>
      </c>
      <c r="F271" s="11">
        <v>45720</v>
      </c>
      <c r="G271" s="12">
        <v>12</v>
      </c>
      <c r="H271" t="s">
        <v>140</v>
      </c>
      <c r="I271" t="s">
        <v>8419</v>
      </c>
      <c r="J271" s="8" t="s">
        <v>8241</v>
      </c>
      <c r="K271" s="80" t="str">
        <f>VLOOKUP(J271,Hoja4!$A$56:$B$73,2,0)</f>
        <v>12 12 - CONTRATO DE PRESTACION DE SERVICIOS</v>
      </c>
      <c r="L271" s="12">
        <v>302</v>
      </c>
      <c r="M271" t="s">
        <v>8</v>
      </c>
      <c r="N271" s="12">
        <v>1095</v>
      </c>
      <c r="O271" s="12">
        <v>1293</v>
      </c>
      <c r="P271" t="s">
        <v>7015</v>
      </c>
      <c r="Q271" t="s">
        <v>6465</v>
      </c>
      <c r="R271" t="s">
        <v>6466</v>
      </c>
      <c r="S271" s="12">
        <v>10</v>
      </c>
      <c r="T271" t="s">
        <v>382</v>
      </c>
      <c r="U271" s="79" t="str">
        <f>VLOOKUP(S271,Hoja4!$A$43:$B$51,2,0)</f>
        <v>10 10 - CONTRATACIÓN DIRECTA</v>
      </c>
      <c r="V271" s="79" t="str">
        <f>VLOOKUP(U271,Hoja4!$A$76:$B$87,2,0)</f>
        <v>2 02 Personal supernumerario y planta temporal</v>
      </c>
      <c r="W271" s="79" t="str">
        <f>VLOOKUP(V271,Hoja4!$A$90:$B$93,2,0)</f>
        <v>1 07 Gastos de personal</v>
      </c>
      <c r="X271" s="10">
        <v>1019116504</v>
      </c>
      <c r="Y271" t="s">
        <v>2826</v>
      </c>
      <c r="Z271" s="14">
        <v>0</v>
      </c>
      <c r="AA271" s="14">
        <v>0</v>
      </c>
      <c r="AB271" s="3">
        <v>30240000</v>
      </c>
      <c r="AC271" s="3">
        <v>28560000</v>
      </c>
      <c r="AD271" s="3">
        <v>1680000</v>
      </c>
      <c r="AE271" s="12">
        <v>2671</v>
      </c>
      <c r="AF271" s="27" t="s">
        <v>8489</v>
      </c>
      <c r="AG271" s="12">
        <v>128156</v>
      </c>
      <c r="AH271" s="10">
        <v>3</v>
      </c>
      <c r="AI271" s="46" t="s">
        <v>8522</v>
      </c>
      <c r="AJ271" s="46" t="s">
        <v>8525</v>
      </c>
    </row>
    <row r="272" spans="1:36" x14ac:dyDescent="0.2">
      <c r="A272" s="10">
        <v>2025</v>
      </c>
      <c r="B272" s="10">
        <v>3</v>
      </c>
      <c r="C272" s="11">
        <v>45658</v>
      </c>
      <c r="D272" s="11">
        <v>45747</v>
      </c>
      <c r="E272" s="10" t="s">
        <v>2</v>
      </c>
      <c r="F272" s="11">
        <v>45720</v>
      </c>
      <c r="G272" s="12">
        <v>31</v>
      </c>
      <c r="H272" t="s">
        <v>372</v>
      </c>
      <c r="I272">
        <v>-2025</v>
      </c>
      <c r="J272" s="8" t="s">
        <v>8245</v>
      </c>
      <c r="K272" s="80" t="str">
        <f>VLOOKUP(J272,Hoja4!$A$56:$B$73,2,0)</f>
        <v>31 31 - RESOLUCION</v>
      </c>
      <c r="L272" s="12">
        <v>302</v>
      </c>
      <c r="M272" t="s">
        <v>8</v>
      </c>
      <c r="N272" s="12">
        <v>1265</v>
      </c>
      <c r="O272" s="12">
        <v>1294</v>
      </c>
      <c r="P272" t="s">
        <v>7171</v>
      </c>
      <c r="Q272" t="s">
        <v>6665</v>
      </c>
      <c r="R272" t="s">
        <v>6666</v>
      </c>
      <c r="S272" s="12">
        <v>96</v>
      </c>
      <c r="T272" t="s">
        <v>37</v>
      </c>
      <c r="U272" s="79" t="str">
        <f>VLOOKUP(S272,Hoja4!$A$43:$B$51,2,0)</f>
        <v>96 96 - N/A ACTO ADMINISTRATIVO (RESOLUCIÓN, DECRETO, ACUERDO, ETC.)</v>
      </c>
      <c r="V272" s="79" t="str">
        <f>VLOOKUP(U272,Hoja4!$A$76:$B$87,2,0)</f>
        <v>7 01 Subvenciones</v>
      </c>
      <c r="W272" s="79" t="str">
        <f>VLOOKUP(V272,Hoja4!$A$90:$B$93,2,0)</f>
        <v>2 08 Adquisición de bienes y servicios</v>
      </c>
      <c r="X272" s="10">
        <v>860011153</v>
      </c>
      <c r="Y272" t="s">
        <v>1357</v>
      </c>
      <c r="Z272" s="14">
        <v>0</v>
      </c>
      <c r="AA272" s="14">
        <v>0</v>
      </c>
      <c r="AB272" s="3">
        <v>6795800</v>
      </c>
      <c r="AC272" s="3">
        <v>6172779</v>
      </c>
      <c r="AD272" s="3">
        <v>623021</v>
      </c>
      <c r="AE272" s="12">
        <v>2230</v>
      </c>
      <c r="AF272" s="37" t="s">
        <v>8459</v>
      </c>
      <c r="AG272" s="12" t="s">
        <v>8447</v>
      </c>
      <c r="AH272" s="10">
        <v>1</v>
      </c>
      <c r="AI272" s="46" t="s">
        <v>8505</v>
      </c>
      <c r="AJ272" s="46" t="s">
        <v>8506</v>
      </c>
    </row>
    <row r="273" spans="1:36" x14ac:dyDescent="0.2">
      <c r="A273" s="10">
        <v>2025</v>
      </c>
      <c r="B273" s="10">
        <v>3</v>
      </c>
      <c r="C273" s="11">
        <v>45658</v>
      </c>
      <c r="D273" s="11">
        <v>45747</v>
      </c>
      <c r="E273" s="10" t="s">
        <v>2</v>
      </c>
      <c r="F273" s="11">
        <v>45720</v>
      </c>
      <c r="G273" s="12">
        <v>31</v>
      </c>
      <c r="H273" t="s">
        <v>372</v>
      </c>
      <c r="I273">
        <v>-2025</v>
      </c>
      <c r="J273" s="8" t="s">
        <v>8245</v>
      </c>
      <c r="K273" s="80" t="str">
        <f>VLOOKUP(J273,Hoja4!$A$56:$B$73,2,0)</f>
        <v>31 31 - RESOLUCION</v>
      </c>
      <c r="L273" s="12">
        <v>302</v>
      </c>
      <c r="M273" t="s">
        <v>8</v>
      </c>
      <c r="N273" s="12">
        <v>1265</v>
      </c>
      <c r="O273" s="12">
        <v>1294</v>
      </c>
      <c r="P273" t="s">
        <v>7171</v>
      </c>
      <c r="Q273" t="s">
        <v>6434</v>
      </c>
      <c r="R273" t="s">
        <v>6435</v>
      </c>
      <c r="S273" s="12">
        <v>96</v>
      </c>
      <c r="T273" t="s">
        <v>37</v>
      </c>
      <c r="U273" s="79" t="str">
        <f>VLOOKUP(S273,Hoja4!$A$43:$B$51,2,0)</f>
        <v>96 96 - N/A ACTO ADMINISTRATIVO (RESOLUCIÓN, DECRETO, ACUERDO, ETC.)</v>
      </c>
      <c r="V273" s="79" t="str">
        <f>VLOOKUP(U273,Hoja4!$A$76:$B$87,2,0)</f>
        <v>7 01 Subvenciones</v>
      </c>
      <c r="W273" s="79" t="str">
        <f>VLOOKUP(V273,Hoja4!$A$90:$B$93,2,0)</f>
        <v>2 08 Adquisición de bienes y servicios</v>
      </c>
      <c r="X273" s="10">
        <v>860011153</v>
      </c>
      <c r="Y273" t="s">
        <v>1357</v>
      </c>
      <c r="Z273" s="14">
        <v>0</v>
      </c>
      <c r="AA273" s="14">
        <v>0</v>
      </c>
      <c r="AB273" s="3">
        <v>2025100</v>
      </c>
      <c r="AC273" s="3">
        <v>2025100</v>
      </c>
      <c r="AD273" s="3">
        <v>0</v>
      </c>
      <c r="AE273" s="12">
        <v>2289</v>
      </c>
      <c r="AF273" s="27" t="s">
        <v>8452</v>
      </c>
      <c r="AG273" s="12" t="s">
        <v>8447</v>
      </c>
      <c r="AH273" s="10">
        <v>1</v>
      </c>
      <c r="AI273" s="46" t="s">
        <v>8522</v>
      </c>
      <c r="AJ273" s="46" t="s">
        <v>8526</v>
      </c>
    </row>
    <row r="274" spans="1:36" x14ac:dyDescent="0.2">
      <c r="A274" s="10">
        <v>2025</v>
      </c>
      <c r="B274" s="10">
        <v>3</v>
      </c>
      <c r="C274" s="11">
        <v>45658</v>
      </c>
      <c r="D274" s="11">
        <v>45747</v>
      </c>
      <c r="E274" s="10" t="s">
        <v>2</v>
      </c>
      <c r="F274" s="11">
        <v>45720</v>
      </c>
      <c r="G274" s="12">
        <v>31</v>
      </c>
      <c r="H274" t="s">
        <v>372</v>
      </c>
      <c r="I274">
        <v>-2025</v>
      </c>
      <c r="J274" s="8" t="s">
        <v>8245</v>
      </c>
      <c r="K274" s="80" t="str">
        <f>VLOOKUP(J274,Hoja4!$A$56:$B$73,2,0)</f>
        <v>31 31 - RESOLUCION</v>
      </c>
      <c r="L274" s="12">
        <v>302</v>
      </c>
      <c r="M274" t="s">
        <v>8</v>
      </c>
      <c r="N274" s="12">
        <v>1265</v>
      </c>
      <c r="O274" s="12">
        <v>1294</v>
      </c>
      <c r="P274" t="s">
        <v>7171</v>
      </c>
      <c r="Q274" t="s">
        <v>6611</v>
      </c>
      <c r="R274" t="s">
        <v>6612</v>
      </c>
      <c r="S274" s="12">
        <v>96</v>
      </c>
      <c r="T274" t="s">
        <v>37</v>
      </c>
      <c r="U274" s="79" t="str">
        <f>VLOOKUP(S274,Hoja4!$A$43:$B$51,2,0)</f>
        <v>96 96 - N/A ACTO ADMINISTRATIVO (RESOLUCIÓN, DECRETO, ACUERDO, ETC.)</v>
      </c>
      <c r="V274" s="79" t="str">
        <f>VLOOKUP(U274,Hoja4!$A$76:$B$87,2,0)</f>
        <v>7 01 Subvenciones</v>
      </c>
      <c r="W274" s="79" t="str">
        <f>VLOOKUP(V274,Hoja4!$A$90:$B$93,2,0)</f>
        <v>2 08 Adquisición de bienes y servicios</v>
      </c>
      <c r="X274" s="10">
        <v>860011153</v>
      </c>
      <c r="Y274" t="s">
        <v>1357</v>
      </c>
      <c r="Z274" s="14">
        <v>0</v>
      </c>
      <c r="AA274" s="14">
        <v>0</v>
      </c>
      <c r="AB274" s="3">
        <v>2180200</v>
      </c>
      <c r="AC274" s="3">
        <v>2180200</v>
      </c>
      <c r="AD274" s="3">
        <v>0</v>
      </c>
      <c r="AE274" s="12">
        <v>2290</v>
      </c>
      <c r="AF274" s="37" t="s">
        <v>8463</v>
      </c>
      <c r="AG274" s="12" t="s">
        <v>8447</v>
      </c>
      <c r="AH274" s="10">
        <v>4</v>
      </c>
      <c r="AI274" s="46" t="s">
        <v>8505</v>
      </c>
      <c r="AJ274" s="46" t="s">
        <v>8509</v>
      </c>
    </row>
    <row r="275" spans="1:36" x14ac:dyDescent="0.2">
      <c r="A275" s="10">
        <v>2025</v>
      </c>
      <c r="B275" s="10">
        <v>3</v>
      </c>
      <c r="C275" s="11">
        <v>45658</v>
      </c>
      <c r="D275" s="11">
        <v>45747</v>
      </c>
      <c r="E275" s="10" t="s">
        <v>2</v>
      </c>
      <c r="F275" s="11">
        <v>45720</v>
      </c>
      <c r="G275" s="12">
        <v>31</v>
      </c>
      <c r="H275" t="s">
        <v>372</v>
      </c>
      <c r="I275">
        <v>-2025</v>
      </c>
      <c r="J275" s="8" t="s">
        <v>8245</v>
      </c>
      <c r="K275" s="80" t="str">
        <f>VLOOKUP(J275,Hoja4!$A$56:$B$73,2,0)</f>
        <v>31 31 - RESOLUCION</v>
      </c>
      <c r="L275" s="12">
        <v>302</v>
      </c>
      <c r="M275" t="s">
        <v>8</v>
      </c>
      <c r="N275" s="12">
        <v>1265</v>
      </c>
      <c r="O275" s="12">
        <v>1294</v>
      </c>
      <c r="P275" t="s">
        <v>7171</v>
      </c>
      <c r="Q275" t="s">
        <v>6403</v>
      </c>
      <c r="R275" t="s">
        <v>6404</v>
      </c>
      <c r="S275" s="12">
        <v>96</v>
      </c>
      <c r="T275" t="s">
        <v>37</v>
      </c>
      <c r="U275" s="79" t="str">
        <f>VLOOKUP(S275,Hoja4!$A$43:$B$51,2,0)</f>
        <v>96 96 - N/A ACTO ADMINISTRATIVO (RESOLUCIÓN, DECRETO, ACUERDO, ETC.)</v>
      </c>
      <c r="V275" s="79" t="str">
        <f>VLOOKUP(U275,Hoja4!$A$76:$B$87,2,0)</f>
        <v>7 01 Subvenciones</v>
      </c>
      <c r="W275" s="79" t="str">
        <f>VLOOKUP(V275,Hoja4!$A$90:$B$93,2,0)</f>
        <v>2 08 Adquisición de bienes y servicios</v>
      </c>
      <c r="X275" s="10">
        <v>860011153</v>
      </c>
      <c r="Y275" t="s">
        <v>1357</v>
      </c>
      <c r="Z275" s="14">
        <v>0</v>
      </c>
      <c r="AA275" s="14">
        <v>0</v>
      </c>
      <c r="AB275" s="3">
        <v>9740500</v>
      </c>
      <c r="AC275" s="3">
        <v>6067449</v>
      </c>
      <c r="AD275" s="3">
        <v>3673051</v>
      </c>
      <c r="AE275" s="12">
        <v>2327</v>
      </c>
      <c r="AF275" s="27" t="s">
        <v>8456</v>
      </c>
      <c r="AG275" s="12" t="s">
        <v>8447</v>
      </c>
      <c r="AH275" s="10">
        <v>2</v>
      </c>
      <c r="AI275" s="46" t="s">
        <v>8531</v>
      </c>
      <c r="AJ275" s="46" t="s">
        <v>8532</v>
      </c>
    </row>
    <row r="276" spans="1:36" x14ac:dyDescent="0.2">
      <c r="A276" s="10">
        <v>2025</v>
      </c>
      <c r="B276" s="10">
        <v>3</v>
      </c>
      <c r="C276" s="11">
        <v>45658</v>
      </c>
      <c r="D276" s="11">
        <v>45747</v>
      </c>
      <c r="E276" s="10" t="s">
        <v>2</v>
      </c>
      <c r="F276" s="11">
        <v>45720</v>
      </c>
      <c r="G276" s="12">
        <v>31</v>
      </c>
      <c r="H276" t="s">
        <v>372</v>
      </c>
      <c r="I276">
        <v>-2025</v>
      </c>
      <c r="J276" s="8" t="s">
        <v>8245</v>
      </c>
      <c r="K276" s="80" t="str">
        <f>VLOOKUP(J276,Hoja4!$A$56:$B$73,2,0)</f>
        <v>31 31 - RESOLUCION</v>
      </c>
      <c r="L276" s="12">
        <v>302</v>
      </c>
      <c r="M276" t="s">
        <v>8</v>
      </c>
      <c r="N276" s="12">
        <v>1265</v>
      </c>
      <c r="O276" s="12">
        <v>1294</v>
      </c>
      <c r="P276" t="s">
        <v>7171</v>
      </c>
      <c r="Q276" t="s">
        <v>6502</v>
      </c>
      <c r="R276" t="s">
        <v>6503</v>
      </c>
      <c r="S276" s="12">
        <v>96</v>
      </c>
      <c r="T276" t="s">
        <v>37</v>
      </c>
      <c r="U276" s="79" t="str">
        <f>VLOOKUP(S276,Hoja4!$A$43:$B$51,2,0)</f>
        <v>96 96 - N/A ACTO ADMINISTRATIVO (RESOLUCIÓN, DECRETO, ACUERDO, ETC.)</v>
      </c>
      <c r="V276" s="79" t="str">
        <f>VLOOKUP(U276,Hoja4!$A$76:$B$87,2,0)</f>
        <v>7 01 Subvenciones</v>
      </c>
      <c r="W276" s="79" t="str">
        <f>VLOOKUP(V276,Hoja4!$A$90:$B$93,2,0)</f>
        <v>2 08 Adquisición de bienes y servicios</v>
      </c>
      <c r="X276" s="10">
        <v>860011153</v>
      </c>
      <c r="Y276" t="s">
        <v>1357</v>
      </c>
      <c r="Z276" s="14">
        <v>0</v>
      </c>
      <c r="AA276" s="14">
        <v>0</v>
      </c>
      <c r="AB276" s="3">
        <v>682000</v>
      </c>
      <c r="AC276" s="3">
        <v>593666</v>
      </c>
      <c r="AD276" s="3">
        <v>88334</v>
      </c>
      <c r="AE276" s="12">
        <v>2666</v>
      </c>
      <c r="AF276" s="27" t="s">
        <v>8486</v>
      </c>
      <c r="AG276" s="12" t="s">
        <v>8447</v>
      </c>
      <c r="AH276" s="10">
        <v>1</v>
      </c>
      <c r="AI276" s="46" t="s">
        <v>8511</v>
      </c>
      <c r="AJ276" s="46" t="s">
        <v>8516</v>
      </c>
    </row>
    <row r="277" spans="1:36" x14ac:dyDescent="0.2">
      <c r="A277" s="10">
        <v>2025</v>
      </c>
      <c r="B277" s="10">
        <v>3</v>
      </c>
      <c r="C277" s="11">
        <v>45658</v>
      </c>
      <c r="D277" s="11">
        <v>45747</v>
      </c>
      <c r="E277" s="10" t="s">
        <v>2</v>
      </c>
      <c r="F277" s="11">
        <v>45720</v>
      </c>
      <c r="G277" s="12">
        <v>31</v>
      </c>
      <c r="H277" t="s">
        <v>372</v>
      </c>
      <c r="I277">
        <v>-2025</v>
      </c>
      <c r="J277" s="8" t="s">
        <v>8245</v>
      </c>
      <c r="K277" s="80" t="str">
        <f>VLOOKUP(J277,Hoja4!$A$56:$B$73,2,0)</f>
        <v>31 31 - RESOLUCION</v>
      </c>
      <c r="L277" s="12">
        <v>302</v>
      </c>
      <c r="M277" t="s">
        <v>8</v>
      </c>
      <c r="N277" s="12">
        <v>1265</v>
      </c>
      <c r="O277" s="12">
        <v>1294</v>
      </c>
      <c r="P277" t="s">
        <v>7171</v>
      </c>
      <c r="Q277" t="s">
        <v>6465</v>
      </c>
      <c r="R277" t="s">
        <v>6466</v>
      </c>
      <c r="S277" s="12">
        <v>96</v>
      </c>
      <c r="T277" t="s">
        <v>37</v>
      </c>
      <c r="U277" s="79" t="str">
        <f>VLOOKUP(S277,Hoja4!$A$43:$B$51,2,0)</f>
        <v>96 96 - N/A ACTO ADMINISTRATIVO (RESOLUCIÓN, DECRETO, ACUERDO, ETC.)</v>
      </c>
      <c r="V277" s="79" t="str">
        <f>VLOOKUP(U277,Hoja4!$A$76:$B$87,2,0)</f>
        <v>7 01 Subvenciones</v>
      </c>
      <c r="W277" s="79" t="str">
        <f>VLOOKUP(V277,Hoja4!$A$90:$B$93,2,0)</f>
        <v>2 08 Adquisición de bienes y servicios</v>
      </c>
      <c r="X277" s="10">
        <v>860011153</v>
      </c>
      <c r="Y277" t="s">
        <v>1357</v>
      </c>
      <c r="Z277" s="14">
        <v>0</v>
      </c>
      <c r="AA277" s="14">
        <v>0</v>
      </c>
      <c r="AB277" s="3">
        <v>4239400</v>
      </c>
      <c r="AC277" s="3">
        <v>4239400</v>
      </c>
      <c r="AD277" s="3">
        <v>0</v>
      </c>
      <c r="AE277" s="12">
        <v>2671</v>
      </c>
      <c r="AF277" s="37" t="s">
        <v>8489</v>
      </c>
      <c r="AG277" s="12" t="s">
        <v>8447</v>
      </c>
      <c r="AH277" s="10">
        <v>3</v>
      </c>
      <c r="AI277" s="46" t="s">
        <v>8522</v>
      </c>
      <c r="AJ277" s="46" t="s">
        <v>8525</v>
      </c>
    </row>
    <row r="278" spans="1:36" x14ac:dyDescent="0.2">
      <c r="A278" s="10">
        <v>2025</v>
      </c>
      <c r="B278" s="10">
        <v>3</v>
      </c>
      <c r="C278" s="11">
        <v>45658</v>
      </c>
      <c r="D278" s="11">
        <v>45747</v>
      </c>
      <c r="E278" s="10" t="s">
        <v>2</v>
      </c>
      <c r="F278" s="11">
        <v>45720</v>
      </c>
      <c r="G278" s="12">
        <v>31</v>
      </c>
      <c r="H278" t="s">
        <v>372</v>
      </c>
      <c r="I278">
        <v>-2025</v>
      </c>
      <c r="J278" s="8" t="s">
        <v>8245</v>
      </c>
      <c r="K278" s="80" t="str">
        <f>VLOOKUP(J278,Hoja4!$A$56:$B$73,2,0)</f>
        <v>31 31 - RESOLUCION</v>
      </c>
      <c r="L278" s="12">
        <v>302</v>
      </c>
      <c r="M278" t="s">
        <v>8</v>
      </c>
      <c r="N278" s="12">
        <v>1265</v>
      </c>
      <c r="O278" s="12">
        <v>1294</v>
      </c>
      <c r="P278" t="s">
        <v>7171</v>
      </c>
      <c r="Q278" t="s">
        <v>6986</v>
      </c>
      <c r="R278" t="s">
        <v>6987</v>
      </c>
      <c r="S278" s="12">
        <v>96</v>
      </c>
      <c r="T278" t="s">
        <v>37</v>
      </c>
      <c r="U278" s="79" t="str">
        <f>VLOOKUP(S278,Hoja4!$A$43:$B$51,2,0)</f>
        <v>96 96 - N/A ACTO ADMINISTRATIVO (RESOLUCIÓN, DECRETO, ACUERDO, ETC.)</v>
      </c>
      <c r="V278" s="79" t="str">
        <f>VLOOKUP(U278,Hoja4!$A$76:$B$87,2,0)</f>
        <v>7 01 Subvenciones</v>
      </c>
      <c r="W278" s="79" t="str">
        <f>VLOOKUP(V278,Hoja4!$A$90:$B$93,2,0)</f>
        <v>2 08 Adquisición de bienes y servicios</v>
      </c>
      <c r="X278" s="10">
        <v>860011153</v>
      </c>
      <c r="Y278" t="s">
        <v>1357</v>
      </c>
      <c r="Z278" s="14">
        <v>0</v>
      </c>
      <c r="AA278" s="14">
        <v>0</v>
      </c>
      <c r="AB278" s="3">
        <v>1364000</v>
      </c>
      <c r="AC278" s="3">
        <v>1364000</v>
      </c>
      <c r="AD278" s="3">
        <v>0</v>
      </c>
      <c r="AE278" s="12">
        <v>2682</v>
      </c>
      <c r="AF278" s="27" t="s">
        <v>8490</v>
      </c>
      <c r="AG278" s="12" t="s">
        <v>8447</v>
      </c>
      <c r="AH278" s="10">
        <v>2</v>
      </c>
      <c r="AI278" s="46" t="s">
        <v>8522</v>
      </c>
      <c r="AJ278" s="46" t="s">
        <v>8525</v>
      </c>
    </row>
    <row r="279" spans="1:36" x14ac:dyDescent="0.2">
      <c r="A279" s="10">
        <v>2025</v>
      </c>
      <c r="B279" s="10">
        <v>3</v>
      </c>
      <c r="C279" s="11">
        <v>45658</v>
      </c>
      <c r="D279" s="11">
        <v>45747</v>
      </c>
      <c r="E279" s="10" t="s">
        <v>2</v>
      </c>
      <c r="F279" s="11">
        <v>45720</v>
      </c>
      <c r="G279" s="12">
        <v>12</v>
      </c>
      <c r="H279" t="s">
        <v>140</v>
      </c>
      <c r="I279" t="s">
        <v>8420</v>
      </c>
      <c r="J279" s="8" t="s">
        <v>8241</v>
      </c>
      <c r="K279" s="80" t="str">
        <f>VLOOKUP(J279,Hoja4!$A$56:$B$73,2,0)</f>
        <v>12 12 - CONTRATO DE PRESTACION DE SERVICIOS</v>
      </c>
      <c r="L279" s="12">
        <v>302</v>
      </c>
      <c r="M279" t="s">
        <v>8</v>
      </c>
      <c r="N279" s="12">
        <v>1039</v>
      </c>
      <c r="O279" s="12">
        <v>1295</v>
      </c>
      <c r="P279" t="s">
        <v>7863</v>
      </c>
      <c r="Q279" t="s">
        <v>6403</v>
      </c>
      <c r="R279" t="s">
        <v>6404</v>
      </c>
      <c r="S279" s="12">
        <v>10</v>
      </c>
      <c r="T279" t="s">
        <v>382</v>
      </c>
      <c r="U279" s="79" t="str">
        <f>VLOOKUP(S279,Hoja4!$A$43:$B$51,2,0)</f>
        <v>10 10 - CONTRATACIÓN DIRECTA</v>
      </c>
      <c r="V279" s="79" t="str">
        <f>VLOOKUP(U279,Hoja4!$A$76:$B$87,2,0)</f>
        <v>2 02 Personal supernumerario y planta temporal</v>
      </c>
      <c r="W279" s="79" t="str">
        <f>VLOOKUP(V279,Hoja4!$A$90:$B$93,2,0)</f>
        <v>1 07 Gastos de personal</v>
      </c>
      <c r="X279" s="10">
        <v>1019048541</v>
      </c>
      <c r="Y279" t="s">
        <v>7866</v>
      </c>
      <c r="Z279" s="14">
        <v>0</v>
      </c>
      <c r="AA279" s="14">
        <v>0</v>
      </c>
      <c r="AB279" s="3">
        <v>42120000</v>
      </c>
      <c r="AC279" s="3">
        <v>42120000</v>
      </c>
      <c r="AD279" s="3">
        <v>0</v>
      </c>
      <c r="AE279" s="12">
        <v>2327</v>
      </c>
      <c r="AF279" s="27" t="s">
        <v>8456</v>
      </c>
      <c r="AG279" s="12">
        <v>124819</v>
      </c>
      <c r="AH279" s="10">
        <v>2</v>
      </c>
      <c r="AI279" s="46" t="s">
        <v>8531</v>
      </c>
      <c r="AJ279" s="46" t="s">
        <v>8532</v>
      </c>
    </row>
    <row r="280" spans="1:36" x14ac:dyDescent="0.2">
      <c r="A280" s="10">
        <v>2025</v>
      </c>
      <c r="B280" s="10">
        <v>3</v>
      </c>
      <c r="C280" s="11">
        <v>45658</v>
      </c>
      <c r="D280" s="11">
        <v>45747</v>
      </c>
      <c r="E280" s="10" t="s">
        <v>2</v>
      </c>
      <c r="F280" s="11">
        <v>45720</v>
      </c>
      <c r="G280" s="12">
        <v>12</v>
      </c>
      <c r="H280" t="s">
        <v>140</v>
      </c>
      <c r="I280" t="s">
        <v>8421</v>
      </c>
      <c r="J280" s="8" t="s">
        <v>8241</v>
      </c>
      <c r="K280" s="80" t="str">
        <f>VLOOKUP(J280,Hoja4!$A$56:$B$73,2,0)</f>
        <v>12 12 - CONTRATO DE PRESTACION DE SERVICIOS</v>
      </c>
      <c r="L280" s="12">
        <v>302</v>
      </c>
      <c r="M280" t="s">
        <v>8</v>
      </c>
      <c r="N280" s="12">
        <v>1036</v>
      </c>
      <c r="O280" s="12">
        <v>1296</v>
      </c>
      <c r="P280" t="s">
        <v>6652</v>
      </c>
      <c r="Q280" t="s">
        <v>6403</v>
      </c>
      <c r="R280" t="s">
        <v>6404</v>
      </c>
      <c r="S280" s="12">
        <v>10</v>
      </c>
      <c r="T280" t="s">
        <v>382</v>
      </c>
      <c r="U280" s="79" t="str">
        <f>VLOOKUP(S280,Hoja4!$A$43:$B$51,2,0)</f>
        <v>10 10 - CONTRATACIÓN DIRECTA</v>
      </c>
      <c r="V280" s="79" t="str">
        <f>VLOOKUP(U280,Hoja4!$A$76:$B$87,2,0)</f>
        <v>2 02 Personal supernumerario y planta temporal</v>
      </c>
      <c r="W280" s="79" t="str">
        <f>VLOOKUP(V280,Hoja4!$A$90:$B$93,2,0)</f>
        <v>1 07 Gastos de personal</v>
      </c>
      <c r="X280" s="10">
        <v>52698554</v>
      </c>
      <c r="Y280" t="s">
        <v>2794</v>
      </c>
      <c r="Z280" s="14">
        <v>0</v>
      </c>
      <c r="AA280" s="14">
        <v>0</v>
      </c>
      <c r="AB280" s="3">
        <v>50400000</v>
      </c>
      <c r="AC280" s="3">
        <v>48300000</v>
      </c>
      <c r="AD280" s="3">
        <v>2100000</v>
      </c>
      <c r="AE280" s="12">
        <v>2327</v>
      </c>
      <c r="AF280" s="27" t="s">
        <v>8456</v>
      </c>
      <c r="AG280" s="12">
        <v>126424</v>
      </c>
      <c r="AH280" s="10">
        <v>2</v>
      </c>
      <c r="AI280" s="46" t="s">
        <v>8531</v>
      </c>
      <c r="AJ280" s="46" t="s">
        <v>8532</v>
      </c>
    </row>
    <row r="281" spans="1:36" x14ac:dyDescent="0.2">
      <c r="A281" s="10">
        <v>2025</v>
      </c>
      <c r="B281" s="10">
        <v>3</v>
      </c>
      <c r="C281" s="11">
        <v>45658</v>
      </c>
      <c r="D281" s="11">
        <v>45747</v>
      </c>
      <c r="E281" s="10" t="s">
        <v>2</v>
      </c>
      <c r="F281" s="11">
        <v>45720</v>
      </c>
      <c r="G281" s="12">
        <v>12</v>
      </c>
      <c r="H281" t="s">
        <v>140</v>
      </c>
      <c r="I281" t="s">
        <v>8422</v>
      </c>
      <c r="J281" s="8" t="s">
        <v>8241</v>
      </c>
      <c r="K281" s="80" t="str">
        <f>VLOOKUP(J281,Hoja4!$A$56:$B$73,2,0)</f>
        <v>12 12 - CONTRATO DE PRESTACION DE SERVICIOS</v>
      </c>
      <c r="L281" s="12">
        <v>302</v>
      </c>
      <c r="M281" t="s">
        <v>8</v>
      </c>
      <c r="N281" s="12">
        <v>1224</v>
      </c>
      <c r="O281" s="12">
        <v>1297</v>
      </c>
      <c r="P281" t="s">
        <v>7873</v>
      </c>
      <c r="Q281" t="s">
        <v>6403</v>
      </c>
      <c r="R281" t="s">
        <v>6404</v>
      </c>
      <c r="S281" s="12">
        <v>10</v>
      </c>
      <c r="T281" t="s">
        <v>382</v>
      </c>
      <c r="U281" s="79" t="str">
        <f>VLOOKUP(S281,Hoja4!$A$43:$B$51,2,0)</f>
        <v>10 10 - CONTRATACIÓN DIRECTA</v>
      </c>
      <c r="V281" s="79" t="str">
        <f>VLOOKUP(U281,Hoja4!$A$76:$B$87,2,0)</f>
        <v>2 02 Personal supernumerario y planta temporal</v>
      </c>
      <c r="W281" s="79" t="str">
        <f>VLOOKUP(V281,Hoja4!$A$90:$B$93,2,0)</f>
        <v>1 07 Gastos de personal</v>
      </c>
      <c r="X281" s="10">
        <v>1012418057</v>
      </c>
      <c r="Y281" t="s">
        <v>2451</v>
      </c>
      <c r="Z281" s="14">
        <v>0</v>
      </c>
      <c r="AA281" s="14">
        <v>0</v>
      </c>
      <c r="AB281" s="3">
        <v>19800000</v>
      </c>
      <c r="AC281" s="3">
        <v>19800000</v>
      </c>
      <c r="AD281" s="3">
        <v>0</v>
      </c>
      <c r="AE281" s="12">
        <v>2327</v>
      </c>
      <c r="AF281" s="27" t="s">
        <v>8456</v>
      </c>
      <c r="AG281" s="12">
        <v>127739</v>
      </c>
      <c r="AH281" s="10">
        <v>2</v>
      </c>
      <c r="AI281" s="46" t="s">
        <v>8531</v>
      </c>
      <c r="AJ281" s="46" t="s">
        <v>8532</v>
      </c>
    </row>
    <row r="282" spans="1:36" x14ac:dyDescent="0.2">
      <c r="A282" s="10">
        <v>2025</v>
      </c>
      <c r="B282" s="10">
        <v>3</v>
      </c>
      <c r="C282" s="11">
        <v>45658</v>
      </c>
      <c r="D282" s="11">
        <v>45747</v>
      </c>
      <c r="E282" s="10" t="s">
        <v>2</v>
      </c>
      <c r="F282" s="11">
        <v>45720</v>
      </c>
      <c r="G282" s="12">
        <v>12</v>
      </c>
      <c r="H282" t="s">
        <v>140</v>
      </c>
      <c r="I282" t="s">
        <v>8423</v>
      </c>
      <c r="J282" s="8" t="s">
        <v>8241</v>
      </c>
      <c r="K282" s="80" t="str">
        <f>VLOOKUP(J282,Hoja4!$A$56:$B$73,2,0)</f>
        <v>12 12 - CONTRATO DE PRESTACION DE SERVICIOS</v>
      </c>
      <c r="L282" s="12">
        <v>302</v>
      </c>
      <c r="M282" t="s">
        <v>8</v>
      </c>
      <c r="N282" s="12">
        <v>1101</v>
      </c>
      <c r="O282" s="12">
        <v>1298</v>
      </c>
      <c r="P282" t="s">
        <v>6996</v>
      </c>
      <c r="Q282" t="s">
        <v>6731</v>
      </c>
      <c r="R282" t="s">
        <v>6732</v>
      </c>
      <c r="S282" s="12">
        <v>10</v>
      </c>
      <c r="T282" t="s">
        <v>382</v>
      </c>
      <c r="U282" s="79" t="str">
        <f>VLOOKUP(S282,Hoja4!$A$43:$B$51,2,0)</f>
        <v>10 10 - CONTRATACIÓN DIRECTA</v>
      </c>
      <c r="V282" s="79" t="str">
        <f>VLOOKUP(U282,Hoja4!$A$76:$B$87,2,0)</f>
        <v>2 02 Personal supernumerario y planta temporal</v>
      </c>
      <c r="W282" s="79" t="str">
        <f>VLOOKUP(V282,Hoja4!$A$90:$B$93,2,0)</f>
        <v>1 07 Gastos de personal</v>
      </c>
      <c r="X282" s="10">
        <v>1022997317</v>
      </c>
      <c r="Y282" t="s">
        <v>1519</v>
      </c>
      <c r="Z282" s="14">
        <v>0</v>
      </c>
      <c r="AA282" s="14">
        <v>0</v>
      </c>
      <c r="AB282" s="3">
        <v>30240000</v>
      </c>
      <c r="AC282" s="3">
        <v>30240000</v>
      </c>
      <c r="AD282" s="3">
        <v>0</v>
      </c>
      <c r="AE282" s="12">
        <v>2388</v>
      </c>
      <c r="AF282" s="27" t="s">
        <v>8477</v>
      </c>
      <c r="AG282" s="12">
        <v>127539</v>
      </c>
      <c r="AH282" s="10">
        <v>3</v>
      </c>
      <c r="AI282" s="46" t="s">
        <v>8511</v>
      </c>
      <c r="AJ282" s="46" t="s">
        <v>8515</v>
      </c>
    </row>
    <row r="283" spans="1:36" x14ac:dyDescent="0.2">
      <c r="A283" s="10">
        <v>2025</v>
      </c>
      <c r="B283" s="10">
        <v>3</v>
      </c>
      <c r="C283" s="11">
        <v>45658</v>
      </c>
      <c r="D283" s="11">
        <v>45747</v>
      </c>
      <c r="E283" s="10" t="s">
        <v>2</v>
      </c>
      <c r="F283" s="11">
        <v>45720</v>
      </c>
      <c r="G283" s="12">
        <v>12</v>
      </c>
      <c r="H283" t="s">
        <v>140</v>
      </c>
      <c r="I283" t="s">
        <v>8424</v>
      </c>
      <c r="J283" s="8" t="s">
        <v>8241</v>
      </c>
      <c r="K283" s="80" t="str">
        <f>VLOOKUP(J283,Hoja4!$A$56:$B$73,2,0)</f>
        <v>12 12 - CONTRATO DE PRESTACION DE SERVICIOS</v>
      </c>
      <c r="L283" s="12">
        <v>302</v>
      </c>
      <c r="M283" t="s">
        <v>8</v>
      </c>
      <c r="N283" s="12">
        <v>1021</v>
      </c>
      <c r="O283" s="12">
        <v>1299</v>
      </c>
      <c r="P283" t="s">
        <v>6955</v>
      </c>
      <c r="Q283" t="s">
        <v>6502</v>
      </c>
      <c r="R283" t="s">
        <v>6503</v>
      </c>
      <c r="S283" s="12">
        <v>10</v>
      </c>
      <c r="T283" t="s">
        <v>382</v>
      </c>
      <c r="U283" s="79" t="str">
        <f>VLOOKUP(S283,Hoja4!$A$43:$B$51,2,0)</f>
        <v>10 10 - CONTRATACIÓN DIRECTA</v>
      </c>
      <c r="V283" s="79" t="str">
        <f>VLOOKUP(U283,Hoja4!$A$76:$B$87,2,0)</f>
        <v>2 02 Personal supernumerario y planta temporal</v>
      </c>
      <c r="W283" s="79" t="str">
        <f>VLOOKUP(V283,Hoja4!$A$90:$B$93,2,0)</f>
        <v>1 07 Gastos de personal</v>
      </c>
      <c r="X283" s="10">
        <v>80002849</v>
      </c>
      <c r="Y283" t="s">
        <v>613</v>
      </c>
      <c r="Z283" s="14">
        <v>0</v>
      </c>
      <c r="AA283" s="14">
        <v>0</v>
      </c>
      <c r="AB283" s="3">
        <v>39000000</v>
      </c>
      <c r="AC283" s="3">
        <v>39000000</v>
      </c>
      <c r="AD283" s="3">
        <v>0</v>
      </c>
      <c r="AE283" s="12">
        <v>2666</v>
      </c>
      <c r="AF283" s="27" t="s">
        <v>8486</v>
      </c>
      <c r="AG283" s="12">
        <v>127847</v>
      </c>
      <c r="AH283" s="10">
        <v>1</v>
      </c>
      <c r="AI283" s="46" t="s">
        <v>8511</v>
      </c>
      <c r="AJ283" s="46" t="s">
        <v>8516</v>
      </c>
    </row>
    <row r="284" spans="1:36" x14ac:dyDescent="0.2">
      <c r="A284" s="10">
        <v>2025</v>
      </c>
      <c r="B284" s="10">
        <v>3</v>
      </c>
      <c r="C284" s="11">
        <v>45658</v>
      </c>
      <c r="D284" s="11">
        <v>45747</v>
      </c>
      <c r="E284" s="10" t="s">
        <v>2</v>
      </c>
      <c r="F284" s="11">
        <v>45720</v>
      </c>
      <c r="G284" s="12">
        <v>12</v>
      </c>
      <c r="H284" t="s">
        <v>140</v>
      </c>
      <c r="I284" t="s">
        <v>8425</v>
      </c>
      <c r="J284" s="8" t="s">
        <v>8241</v>
      </c>
      <c r="K284" s="80" t="str">
        <f>VLOOKUP(J284,Hoja4!$A$56:$B$73,2,0)</f>
        <v>12 12 - CONTRATO DE PRESTACION DE SERVICIOS</v>
      </c>
      <c r="L284" s="12">
        <v>302</v>
      </c>
      <c r="M284" t="s">
        <v>8</v>
      </c>
      <c r="N284" s="12">
        <v>1146</v>
      </c>
      <c r="O284" s="12">
        <v>1300</v>
      </c>
      <c r="P284" t="s">
        <v>7598</v>
      </c>
      <c r="Q284" t="s">
        <v>6731</v>
      </c>
      <c r="R284" t="s">
        <v>6732</v>
      </c>
      <c r="S284" s="12">
        <v>10</v>
      </c>
      <c r="T284" t="s">
        <v>382</v>
      </c>
      <c r="U284" s="79" t="str">
        <f>VLOOKUP(S284,Hoja4!$A$43:$B$51,2,0)</f>
        <v>10 10 - CONTRATACIÓN DIRECTA</v>
      </c>
      <c r="V284" s="79" t="str">
        <f>VLOOKUP(U284,Hoja4!$A$76:$B$87,2,0)</f>
        <v>2 02 Personal supernumerario y planta temporal</v>
      </c>
      <c r="W284" s="79" t="str">
        <f>VLOOKUP(V284,Hoja4!$A$90:$B$93,2,0)</f>
        <v>1 07 Gastos de personal</v>
      </c>
      <c r="X284" s="10">
        <v>1069730435</v>
      </c>
      <c r="Y284" t="s">
        <v>7886</v>
      </c>
      <c r="Z284" s="14">
        <v>0</v>
      </c>
      <c r="AA284" s="14">
        <v>0</v>
      </c>
      <c r="AB284" s="3">
        <v>37800000</v>
      </c>
      <c r="AC284" s="3">
        <v>37800000</v>
      </c>
      <c r="AD284" s="3">
        <v>0</v>
      </c>
      <c r="AE284" s="12">
        <v>2388</v>
      </c>
      <c r="AF284" s="27" t="s">
        <v>8476</v>
      </c>
      <c r="AG284" s="12">
        <v>127512</v>
      </c>
      <c r="AH284" s="10">
        <v>1</v>
      </c>
      <c r="AI284" s="46" t="s">
        <v>8511</v>
      </c>
      <c r="AJ284" s="46" t="s">
        <v>8515</v>
      </c>
    </row>
    <row r="285" spans="1:36" x14ac:dyDescent="0.2">
      <c r="A285" s="10">
        <v>2025</v>
      </c>
      <c r="B285" s="10">
        <v>3</v>
      </c>
      <c r="C285" s="11">
        <v>45658</v>
      </c>
      <c r="D285" s="11">
        <v>45747</v>
      </c>
      <c r="E285" s="10" t="s">
        <v>2</v>
      </c>
      <c r="F285" s="11">
        <v>45720</v>
      </c>
      <c r="G285" s="12">
        <v>12</v>
      </c>
      <c r="H285" t="s">
        <v>140</v>
      </c>
      <c r="I285" t="s">
        <v>8426</v>
      </c>
      <c r="J285" s="8" t="s">
        <v>8241</v>
      </c>
      <c r="K285" s="80" t="str">
        <f>VLOOKUP(J285,Hoja4!$A$56:$B$73,2,0)</f>
        <v>12 12 - CONTRATO DE PRESTACION DE SERVICIOS</v>
      </c>
      <c r="L285" s="12">
        <v>302</v>
      </c>
      <c r="M285" t="s">
        <v>8</v>
      </c>
      <c r="N285" s="12">
        <v>1257</v>
      </c>
      <c r="O285" s="12">
        <v>1301</v>
      </c>
      <c r="P285" t="s">
        <v>7890</v>
      </c>
      <c r="Q285" t="s">
        <v>6434</v>
      </c>
      <c r="R285" t="s">
        <v>6435</v>
      </c>
      <c r="S285" s="12">
        <v>10</v>
      </c>
      <c r="T285" t="s">
        <v>382</v>
      </c>
      <c r="U285" s="79" t="str">
        <f>VLOOKUP(S285,Hoja4!$A$43:$B$51,2,0)</f>
        <v>10 10 - CONTRATACIÓN DIRECTA</v>
      </c>
      <c r="V285" s="79" t="str">
        <f>VLOOKUP(U285,Hoja4!$A$76:$B$87,2,0)</f>
        <v>2 02 Personal supernumerario y planta temporal</v>
      </c>
      <c r="W285" s="79" t="str">
        <f>VLOOKUP(V285,Hoja4!$A$90:$B$93,2,0)</f>
        <v>1 07 Gastos de personal</v>
      </c>
      <c r="X285" s="10">
        <v>52034115</v>
      </c>
      <c r="Y285" t="s">
        <v>3893</v>
      </c>
      <c r="Z285" s="14">
        <v>0</v>
      </c>
      <c r="AA285" s="14">
        <v>0</v>
      </c>
      <c r="AB285" s="3">
        <v>33600000</v>
      </c>
      <c r="AC285" s="3">
        <v>33600000</v>
      </c>
      <c r="AD285" s="3">
        <v>0</v>
      </c>
      <c r="AE285" s="12">
        <v>2289</v>
      </c>
      <c r="AF285" s="27" t="s">
        <v>8452</v>
      </c>
      <c r="AG285" s="12">
        <v>131330</v>
      </c>
      <c r="AH285" s="10">
        <v>1</v>
      </c>
      <c r="AI285" s="46" t="s">
        <v>8522</v>
      </c>
      <c r="AJ285" s="46" t="s">
        <v>8526</v>
      </c>
    </row>
    <row r="286" spans="1:36" x14ac:dyDescent="0.2">
      <c r="A286" s="10">
        <v>2025</v>
      </c>
      <c r="B286" s="10">
        <v>3</v>
      </c>
      <c r="C286" s="11">
        <v>45658</v>
      </c>
      <c r="D286" s="11">
        <v>45747</v>
      </c>
      <c r="E286" s="10" t="s">
        <v>2</v>
      </c>
      <c r="F286" s="11">
        <v>45720</v>
      </c>
      <c r="G286" s="12">
        <v>12</v>
      </c>
      <c r="H286" t="s">
        <v>140</v>
      </c>
      <c r="I286" t="s">
        <v>8427</v>
      </c>
      <c r="J286" s="8" t="s">
        <v>8241</v>
      </c>
      <c r="K286" s="80" t="str">
        <f>VLOOKUP(J286,Hoja4!$A$56:$B$73,2,0)</f>
        <v>12 12 - CONTRATO DE PRESTACION DE SERVICIOS</v>
      </c>
      <c r="L286" s="12">
        <v>302</v>
      </c>
      <c r="M286" t="s">
        <v>8</v>
      </c>
      <c r="N286" s="12">
        <v>1249</v>
      </c>
      <c r="O286" s="12">
        <v>1302</v>
      </c>
      <c r="P286" t="s">
        <v>7895</v>
      </c>
      <c r="Q286" t="s">
        <v>6403</v>
      </c>
      <c r="R286" t="s">
        <v>6404</v>
      </c>
      <c r="S286" s="12">
        <v>10</v>
      </c>
      <c r="T286" t="s">
        <v>382</v>
      </c>
      <c r="U286" s="79" t="str">
        <f>VLOOKUP(S286,Hoja4!$A$43:$B$51,2,0)</f>
        <v>10 10 - CONTRATACIÓN DIRECTA</v>
      </c>
      <c r="V286" s="79" t="str">
        <f>VLOOKUP(U286,Hoja4!$A$76:$B$87,2,0)</f>
        <v>2 02 Personal supernumerario y planta temporal</v>
      </c>
      <c r="W286" s="79" t="str">
        <f>VLOOKUP(V286,Hoja4!$A$90:$B$93,2,0)</f>
        <v>1 07 Gastos de personal</v>
      </c>
      <c r="X286" s="10">
        <v>1022943098</v>
      </c>
      <c r="Y286" t="s">
        <v>7898</v>
      </c>
      <c r="Z286" s="14">
        <v>0</v>
      </c>
      <c r="AA286" s="14">
        <v>0</v>
      </c>
      <c r="AB286" s="3">
        <v>18000000</v>
      </c>
      <c r="AC286" s="3">
        <v>16200000</v>
      </c>
      <c r="AD286" s="3">
        <v>1800000</v>
      </c>
      <c r="AE286" s="12">
        <v>2327</v>
      </c>
      <c r="AF286" s="27" t="s">
        <v>8456</v>
      </c>
      <c r="AG286" s="12">
        <v>131253</v>
      </c>
      <c r="AH286" s="10">
        <v>2</v>
      </c>
      <c r="AI286" s="46" t="s">
        <v>8531</v>
      </c>
      <c r="AJ286" s="46" t="s">
        <v>8532</v>
      </c>
    </row>
    <row r="287" spans="1:36" x14ac:dyDescent="0.2">
      <c r="A287" s="10">
        <v>2025</v>
      </c>
      <c r="B287" s="10">
        <v>3</v>
      </c>
      <c r="C287" s="11">
        <v>45658</v>
      </c>
      <c r="D287" s="11">
        <v>45747</v>
      </c>
      <c r="E287" s="10" t="s">
        <v>2</v>
      </c>
      <c r="F287" s="11">
        <v>45720</v>
      </c>
      <c r="G287" s="12">
        <v>12</v>
      </c>
      <c r="H287" t="s">
        <v>140</v>
      </c>
      <c r="I287" t="s">
        <v>8428</v>
      </c>
      <c r="J287" s="8" t="s">
        <v>8241</v>
      </c>
      <c r="K287" s="80" t="str">
        <f>VLOOKUP(J287,Hoja4!$A$56:$B$73,2,0)</f>
        <v>12 12 - CONTRATO DE PRESTACION DE SERVICIOS</v>
      </c>
      <c r="L287" s="12">
        <v>302</v>
      </c>
      <c r="M287" t="s">
        <v>8</v>
      </c>
      <c r="N287" s="12">
        <v>1261</v>
      </c>
      <c r="O287" s="12">
        <v>1303</v>
      </c>
      <c r="P287" t="s">
        <v>7903</v>
      </c>
      <c r="Q287" t="s">
        <v>6403</v>
      </c>
      <c r="R287" t="s">
        <v>6404</v>
      </c>
      <c r="S287" s="12">
        <v>10</v>
      </c>
      <c r="T287" t="s">
        <v>382</v>
      </c>
      <c r="U287" s="79" t="str">
        <f>VLOOKUP(S287,Hoja4!$A$43:$B$51,2,0)</f>
        <v>10 10 - CONTRATACIÓN DIRECTA</v>
      </c>
      <c r="V287" s="79" t="str">
        <f>VLOOKUP(U287,Hoja4!$A$76:$B$87,2,0)</f>
        <v>2 02 Personal supernumerario y planta temporal</v>
      </c>
      <c r="W287" s="79" t="str">
        <f>VLOOKUP(V287,Hoja4!$A$90:$B$93,2,0)</f>
        <v>1 07 Gastos de personal</v>
      </c>
      <c r="X287" s="10">
        <v>80069481</v>
      </c>
      <c r="Y287" t="s">
        <v>7906</v>
      </c>
      <c r="Z287" s="14">
        <v>0</v>
      </c>
      <c r="AA287" s="14">
        <v>0</v>
      </c>
      <c r="AB287" s="3">
        <v>30000000</v>
      </c>
      <c r="AC287" s="3">
        <v>20500000</v>
      </c>
      <c r="AD287" s="3">
        <v>9500000</v>
      </c>
      <c r="AE287" s="12">
        <v>2327</v>
      </c>
      <c r="AF287" s="27" t="s">
        <v>8456</v>
      </c>
      <c r="AG287" s="12">
        <v>131459</v>
      </c>
      <c r="AH287" s="10">
        <v>2</v>
      </c>
      <c r="AI287" s="46" t="s">
        <v>8531</v>
      </c>
      <c r="AJ287" s="46" t="s">
        <v>8532</v>
      </c>
    </row>
    <row r="288" spans="1:36" x14ac:dyDescent="0.2">
      <c r="A288" s="10">
        <v>2025</v>
      </c>
      <c r="B288" s="10">
        <v>3</v>
      </c>
      <c r="C288" s="11">
        <v>45658</v>
      </c>
      <c r="D288" s="11">
        <v>45747</v>
      </c>
      <c r="E288" s="10" t="s">
        <v>2</v>
      </c>
      <c r="F288" s="11">
        <v>45720</v>
      </c>
      <c r="G288" s="12">
        <v>12</v>
      </c>
      <c r="H288" t="s">
        <v>140</v>
      </c>
      <c r="I288" t="s">
        <v>8429</v>
      </c>
      <c r="J288" s="8" t="s">
        <v>8241</v>
      </c>
      <c r="K288" s="80" t="str">
        <f>VLOOKUP(J288,Hoja4!$A$56:$B$73,2,0)</f>
        <v>12 12 - CONTRATO DE PRESTACION DE SERVICIOS</v>
      </c>
      <c r="L288" s="12">
        <v>302</v>
      </c>
      <c r="M288" t="s">
        <v>8</v>
      </c>
      <c r="N288" s="12">
        <v>1181</v>
      </c>
      <c r="O288" s="12">
        <v>1304</v>
      </c>
      <c r="P288" t="s">
        <v>7669</v>
      </c>
      <c r="Q288" t="s">
        <v>6763</v>
      </c>
      <c r="R288" t="s">
        <v>6764</v>
      </c>
      <c r="S288" s="12">
        <v>10</v>
      </c>
      <c r="T288" t="s">
        <v>382</v>
      </c>
      <c r="U288" s="79" t="str">
        <f>VLOOKUP(S288,Hoja4!$A$43:$B$51,2,0)</f>
        <v>10 10 - CONTRATACIÓN DIRECTA</v>
      </c>
      <c r="V288" s="79" t="str">
        <f>VLOOKUP(U288,Hoja4!$A$76:$B$87,2,0)</f>
        <v>2 02 Personal supernumerario y planta temporal</v>
      </c>
      <c r="W288" s="79" t="str">
        <f>VLOOKUP(V288,Hoja4!$A$90:$B$93,2,0)</f>
        <v>1 07 Gastos de personal</v>
      </c>
      <c r="X288" s="10">
        <v>1082969203</v>
      </c>
      <c r="Y288" t="s">
        <v>7913</v>
      </c>
      <c r="Z288" s="14">
        <v>0</v>
      </c>
      <c r="AA288" s="14">
        <v>0</v>
      </c>
      <c r="AB288" s="3">
        <v>40950000</v>
      </c>
      <c r="AC288" s="3">
        <v>40950000</v>
      </c>
      <c r="AD288" s="3">
        <v>0</v>
      </c>
      <c r="AE288" s="12">
        <v>2315</v>
      </c>
      <c r="AF288" s="27" t="s">
        <v>8465</v>
      </c>
      <c r="AG288" s="12">
        <v>127549</v>
      </c>
      <c r="AH288" s="10">
        <v>1</v>
      </c>
      <c r="AI288" s="46" t="s">
        <v>8518</v>
      </c>
      <c r="AJ288" s="46" t="s">
        <v>8521</v>
      </c>
    </row>
    <row r="289" spans="1:36" x14ac:dyDescent="0.2">
      <c r="A289" s="10">
        <v>2025</v>
      </c>
      <c r="B289" s="10">
        <v>3</v>
      </c>
      <c r="C289" s="11">
        <v>45658</v>
      </c>
      <c r="D289" s="11">
        <v>45747</v>
      </c>
      <c r="E289" s="10" t="s">
        <v>2</v>
      </c>
      <c r="F289" s="11">
        <v>45720</v>
      </c>
      <c r="G289" s="12">
        <v>12</v>
      </c>
      <c r="H289" t="s">
        <v>140</v>
      </c>
      <c r="I289" t="s">
        <v>8430</v>
      </c>
      <c r="J289" s="8" t="s">
        <v>8241</v>
      </c>
      <c r="K289" s="80" t="str">
        <f>VLOOKUP(J289,Hoja4!$A$56:$B$73,2,0)</f>
        <v>12 12 - CONTRATO DE PRESTACION DE SERVICIOS</v>
      </c>
      <c r="L289" s="12">
        <v>302</v>
      </c>
      <c r="M289" t="s">
        <v>8</v>
      </c>
      <c r="N289" s="12">
        <v>1260</v>
      </c>
      <c r="O289" s="12">
        <v>1305</v>
      </c>
      <c r="P289" t="s">
        <v>7917</v>
      </c>
      <c r="Q289" t="s">
        <v>6684</v>
      </c>
      <c r="R289" t="s">
        <v>6685</v>
      </c>
      <c r="S289" s="12">
        <v>10</v>
      </c>
      <c r="T289" t="s">
        <v>382</v>
      </c>
      <c r="U289" s="79" t="str">
        <f>VLOOKUP(S289,Hoja4!$A$43:$B$51,2,0)</f>
        <v>10 10 - CONTRATACIÓN DIRECTA</v>
      </c>
      <c r="V289" s="79" t="str">
        <f>VLOOKUP(U289,Hoja4!$A$76:$B$87,2,0)</f>
        <v>2 02 Personal supernumerario y planta temporal</v>
      </c>
      <c r="W289" s="79" t="str">
        <f>VLOOKUP(V289,Hoja4!$A$90:$B$93,2,0)</f>
        <v>1 07 Gastos de personal</v>
      </c>
      <c r="X289" s="10">
        <v>1022998108</v>
      </c>
      <c r="Y289" t="s">
        <v>2374</v>
      </c>
      <c r="Z289" s="14">
        <v>0</v>
      </c>
      <c r="AA289" s="14">
        <v>0</v>
      </c>
      <c r="AB289" s="3">
        <v>27480000</v>
      </c>
      <c r="AC289" s="3">
        <v>27480000</v>
      </c>
      <c r="AD289" s="3">
        <v>0</v>
      </c>
      <c r="AE289" s="12">
        <v>2398</v>
      </c>
      <c r="AF289" s="27" t="s">
        <v>8479</v>
      </c>
      <c r="AG289" s="12">
        <v>131458</v>
      </c>
      <c r="AH289" s="10">
        <v>1</v>
      </c>
      <c r="AI289" s="46" t="s">
        <v>8511</v>
      </c>
      <c r="AJ289" s="46" t="s">
        <v>8517</v>
      </c>
    </row>
    <row r="290" spans="1:36" x14ac:dyDescent="0.2">
      <c r="A290" s="10">
        <v>2025</v>
      </c>
      <c r="B290" s="10">
        <v>3</v>
      </c>
      <c r="C290" s="11">
        <v>45658</v>
      </c>
      <c r="D290" s="11">
        <v>45747</v>
      </c>
      <c r="E290" s="10" t="s">
        <v>2</v>
      </c>
      <c r="F290" s="11">
        <v>45720</v>
      </c>
      <c r="G290" s="12">
        <v>12</v>
      </c>
      <c r="H290" t="s">
        <v>140</v>
      </c>
      <c r="I290" t="s">
        <v>8431</v>
      </c>
      <c r="J290" s="8" t="s">
        <v>8241</v>
      </c>
      <c r="K290" s="80" t="str">
        <f>VLOOKUP(J290,Hoja4!$A$56:$B$73,2,0)</f>
        <v>12 12 - CONTRATO DE PRESTACION DE SERVICIOS</v>
      </c>
      <c r="L290" s="12">
        <v>302</v>
      </c>
      <c r="M290" t="s">
        <v>8</v>
      </c>
      <c r="N290" s="12">
        <v>1255</v>
      </c>
      <c r="O290" s="12">
        <v>1306</v>
      </c>
      <c r="P290" t="s">
        <v>7922</v>
      </c>
      <c r="Q290" t="s">
        <v>6875</v>
      </c>
      <c r="R290" t="s">
        <v>6876</v>
      </c>
      <c r="S290" s="12">
        <v>10</v>
      </c>
      <c r="T290" t="s">
        <v>382</v>
      </c>
      <c r="U290" s="79" t="str">
        <f>VLOOKUP(S290,Hoja4!$A$43:$B$51,2,0)</f>
        <v>10 10 - CONTRATACIÓN DIRECTA</v>
      </c>
      <c r="V290" s="79" t="str">
        <f>VLOOKUP(U290,Hoja4!$A$76:$B$87,2,0)</f>
        <v>2 02 Personal supernumerario y planta temporal</v>
      </c>
      <c r="W290" s="79" t="str">
        <f>VLOOKUP(V290,Hoja4!$A$90:$B$93,2,0)</f>
        <v>1 07 Gastos de personal</v>
      </c>
      <c r="X290" s="10">
        <v>1010227524</v>
      </c>
      <c r="Y290" t="s">
        <v>7925</v>
      </c>
      <c r="Z290" s="14">
        <v>0</v>
      </c>
      <c r="AA290" s="14">
        <v>0</v>
      </c>
      <c r="AB290" s="3">
        <v>39000000</v>
      </c>
      <c r="AC290" s="3">
        <v>36833333</v>
      </c>
      <c r="AD290" s="3">
        <v>2166667</v>
      </c>
      <c r="AE290" s="12">
        <v>2541</v>
      </c>
      <c r="AF290" s="27" t="s">
        <v>9337</v>
      </c>
      <c r="AG290" s="12">
        <v>131263</v>
      </c>
      <c r="AH290" s="10">
        <v>3</v>
      </c>
      <c r="AI290" s="46" t="s">
        <v>8511</v>
      </c>
      <c r="AJ290" s="46" t="s">
        <v>8513</v>
      </c>
    </row>
    <row r="291" spans="1:36" x14ac:dyDescent="0.2">
      <c r="A291" s="10">
        <v>2025</v>
      </c>
      <c r="B291" s="10">
        <v>3</v>
      </c>
      <c r="C291" s="11">
        <v>45658</v>
      </c>
      <c r="D291" s="11">
        <v>45747</v>
      </c>
      <c r="E291" s="10" t="s">
        <v>2</v>
      </c>
      <c r="F291" s="11">
        <v>45720</v>
      </c>
      <c r="G291" s="12">
        <v>12</v>
      </c>
      <c r="H291" t="s">
        <v>140</v>
      </c>
      <c r="I291" t="s">
        <v>8432</v>
      </c>
      <c r="J291" s="8" t="s">
        <v>8241</v>
      </c>
      <c r="K291" s="80" t="str">
        <f>VLOOKUP(J291,Hoja4!$A$56:$B$73,2,0)</f>
        <v>12 12 - CONTRATO DE PRESTACION DE SERVICIOS</v>
      </c>
      <c r="L291" s="12">
        <v>302</v>
      </c>
      <c r="M291" t="s">
        <v>8</v>
      </c>
      <c r="N291" s="12">
        <v>1259</v>
      </c>
      <c r="O291" s="12">
        <v>1307</v>
      </c>
      <c r="P291" t="s">
        <v>7930</v>
      </c>
      <c r="Q291" t="s">
        <v>6434</v>
      </c>
      <c r="R291" t="s">
        <v>6435</v>
      </c>
      <c r="S291" s="12">
        <v>10</v>
      </c>
      <c r="T291" t="s">
        <v>382</v>
      </c>
      <c r="U291" s="79" t="str">
        <f>VLOOKUP(S291,Hoja4!$A$43:$B$51,2,0)</f>
        <v>10 10 - CONTRATACIÓN DIRECTA</v>
      </c>
      <c r="V291" s="79" t="str">
        <f>VLOOKUP(U291,Hoja4!$A$76:$B$87,2,0)</f>
        <v>2 02 Personal supernumerario y planta temporal</v>
      </c>
      <c r="W291" s="79" t="str">
        <f>VLOOKUP(V291,Hoja4!$A$90:$B$93,2,0)</f>
        <v>1 07 Gastos de personal</v>
      </c>
      <c r="X291" s="10">
        <v>1014264739</v>
      </c>
      <c r="Y291" t="s">
        <v>4146</v>
      </c>
      <c r="Z291" s="14">
        <v>0</v>
      </c>
      <c r="AA291" s="14">
        <v>0</v>
      </c>
      <c r="AB291" s="3">
        <v>21000000</v>
      </c>
      <c r="AC291" s="3">
        <v>21000000</v>
      </c>
      <c r="AD291" s="3">
        <v>0</v>
      </c>
      <c r="AE291" s="12">
        <v>2289</v>
      </c>
      <c r="AF291" s="27" t="s">
        <v>8452</v>
      </c>
      <c r="AG291" s="12">
        <v>131440</v>
      </c>
      <c r="AH291" s="10">
        <v>1</v>
      </c>
      <c r="AI291" s="46" t="s">
        <v>8522</v>
      </c>
      <c r="AJ291" s="46" t="s">
        <v>8526</v>
      </c>
    </row>
    <row r="292" spans="1:36" x14ac:dyDescent="0.2">
      <c r="A292" s="10">
        <v>2025</v>
      </c>
      <c r="B292" s="10">
        <v>3</v>
      </c>
      <c r="C292" s="11">
        <v>45658</v>
      </c>
      <c r="D292" s="11">
        <v>45747</v>
      </c>
      <c r="E292" s="10" t="s">
        <v>2</v>
      </c>
      <c r="F292" s="11">
        <v>45720</v>
      </c>
      <c r="G292" s="12">
        <v>12</v>
      </c>
      <c r="H292" t="s">
        <v>140</v>
      </c>
      <c r="I292" s="15" t="s">
        <v>8442</v>
      </c>
      <c r="J292" s="8" t="s">
        <v>8241</v>
      </c>
      <c r="K292" s="80" t="str">
        <f>VLOOKUP(J292,Hoja4!$A$56:$B$73,2,0)</f>
        <v>12 12 - CONTRATO DE PRESTACION DE SERVICIOS</v>
      </c>
      <c r="L292" s="12">
        <v>302</v>
      </c>
      <c r="M292" t="s">
        <v>8</v>
      </c>
      <c r="N292" s="12">
        <v>1263</v>
      </c>
      <c r="O292" s="12">
        <v>1308</v>
      </c>
      <c r="P292" t="s">
        <v>7935</v>
      </c>
      <c r="Q292" t="s">
        <v>6434</v>
      </c>
      <c r="R292" t="s">
        <v>6435</v>
      </c>
      <c r="S292" s="12">
        <v>1</v>
      </c>
      <c r="T292" t="s">
        <v>145</v>
      </c>
      <c r="U292" s="79" t="str">
        <f>VLOOKUP(S292,Hoja4!$A$43:$B$51,2,0)</f>
        <v>1 01 - LICITACIÓN PÚBLICA</v>
      </c>
      <c r="V292" s="79" t="str">
        <f>VLOOKUP(U292,Hoja4!$A$76:$B$87,2,0)</f>
        <v>21 02 Adquisición de servicios</v>
      </c>
      <c r="W292" s="79" t="str">
        <f>VLOOKUP(V292,Hoja4!$A$90:$B$93,2,0)</f>
        <v>2 08 Adquisición de bienes y servicios</v>
      </c>
      <c r="X292" s="10">
        <v>901867581</v>
      </c>
      <c r="Y292" t="s">
        <v>174</v>
      </c>
      <c r="Z292" s="14">
        <v>0</v>
      </c>
      <c r="AA292" s="14">
        <v>0</v>
      </c>
      <c r="AB292" s="3">
        <v>166007957</v>
      </c>
      <c r="AC292" s="3">
        <v>166007957</v>
      </c>
      <c r="AD292" s="3">
        <v>0</v>
      </c>
      <c r="AE292" s="12">
        <v>2289</v>
      </c>
      <c r="AF292" s="27" t="s">
        <v>8452</v>
      </c>
      <c r="AG292" s="12" t="s">
        <v>8448</v>
      </c>
      <c r="AH292" s="10">
        <v>1</v>
      </c>
      <c r="AI292" s="46" t="s">
        <v>8522</v>
      </c>
      <c r="AJ292" s="46" t="s">
        <v>8526</v>
      </c>
    </row>
    <row r="293" spans="1:36" hidden="1" x14ac:dyDescent="0.2">
      <c r="A293" s="10">
        <v>2025</v>
      </c>
      <c r="B293" s="10">
        <v>3</v>
      </c>
      <c r="C293" s="11">
        <v>45658</v>
      </c>
      <c r="D293" s="11">
        <v>45747</v>
      </c>
      <c r="E293" s="10" t="s">
        <v>2</v>
      </c>
      <c r="F293" s="11">
        <v>45720</v>
      </c>
      <c r="G293" s="12">
        <v>12</v>
      </c>
      <c r="H293" t="s">
        <v>140</v>
      </c>
      <c r="I293" t="s">
        <v>8433</v>
      </c>
      <c r="J293" s="8" t="s">
        <v>8241</v>
      </c>
      <c r="K293" s="80" t="str">
        <f>VLOOKUP(J293,Hoja4!$A$56:$B$73,2,0)</f>
        <v>12 12 - CONTRATO DE PRESTACION DE SERVICIOS</v>
      </c>
      <c r="L293" s="12">
        <v>302</v>
      </c>
      <c r="M293" t="s">
        <v>8</v>
      </c>
      <c r="N293" s="12">
        <v>1206</v>
      </c>
      <c r="O293" s="12">
        <v>1309</v>
      </c>
      <c r="P293" t="s">
        <v>7942</v>
      </c>
      <c r="Q293" t="s">
        <v>6763</v>
      </c>
      <c r="R293" t="s">
        <v>6764</v>
      </c>
      <c r="S293" s="12">
        <v>10</v>
      </c>
      <c r="T293" t="s">
        <v>382</v>
      </c>
      <c r="U293" s="79" t="str">
        <f>VLOOKUP(S293,Hoja4!$A$43:$B$51,2,0)</f>
        <v>10 10 - CONTRATACIÓN DIRECTA</v>
      </c>
      <c r="V293" s="79" t="str">
        <f>VLOOKUP(U293,Hoja4!$A$76:$B$87,2,0)</f>
        <v>2 02 Personal supernumerario y planta temporal</v>
      </c>
      <c r="W293" s="79" t="str">
        <f>VLOOKUP(V293,Hoja4!$A$90:$B$93,2,0)</f>
        <v>1 07 Gastos de personal</v>
      </c>
      <c r="X293" s="10">
        <v>1023011082</v>
      </c>
      <c r="Y293" t="s">
        <v>7945</v>
      </c>
      <c r="Z293" s="14">
        <v>12480000</v>
      </c>
      <c r="AA293" s="14">
        <v>0</v>
      </c>
      <c r="AB293" s="3">
        <v>12480000</v>
      </c>
      <c r="AC293" s="3">
        <v>11786667</v>
      </c>
      <c r="AD293" s="3">
        <v>693333</v>
      </c>
      <c r="AE293" s="12">
        <v>2315</v>
      </c>
      <c r="AF293" s="27" t="s">
        <v>8465</v>
      </c>
      <c r="AG293" s="12">
        <v>127553</v>
      </c>
      <c r="AH293" s="10">
        <v>1</v>
      </c>
      <c r="AI293" s="46" t="s">
        <v>8518</v>
      </c>
      <c r="AJ293" s="46" t="s">
        <v>8521</v>
      </c>
    </row>
    <row r="294" spans="1:36" x14ac:dyDescent="0.2">
      <c r="A294" s="10">
        <v>2025</v>
      </c>
      <c r="B294" s="10">
        <v>3</v>
      </c>
      <c r="C294" s="11">
        <v>45658</v>
      </c>
      <c r="D294" s="11">
        <v>45747</v>
      </c>
      <c r="E294" s="10" t="s">
        <v>2</v>
      </c>
      <c r="F294" s="11">
        <v>45720</v>
      </c>
      <c r="G294" s="12">
        <v>12</v>
      </c>
      <c r="H294" t="s">
        <v>140</v>
      </c>
      <c r="I294" t="s">
        <v>8434</v>
      </c>
      <c r="J294" s="8" t="s">
        <v>8241</v>
      </c>
      <c r="K294" s="80" t="str">
        <f>VLOOKUP(J294,Hoja4!$A$56:$B$73,2,0)</f>
        <v>12 12 - CONTRATO DE PRESTACION DE SERVICIOS</v>
      </c>
      <c r="L294" s="12">
        <v>302</v>
      </c>
      <c r="M294" t="s">
        <v>8</v>
      </c>
      <c r="N294" s="12">
        <v>1139</v>
      </c>
      <c r="O294" s="12">
        <v>1310</v>
      </c>
      <c r="P294" t="s">
        <v>7615</v>
      </c>
      <c r="Q294" t="s">
        <v>7113</v>
      </c>
      <c r="R294" t="s">
        <v>7114</v>
      </c>
      <c r="S294" s="12">
        <v>10</v>
      </c>
      <c r="T294" t="s">
        <v>382</v>
      </c>
      <c r="U294" s="79" t="str">
        <f>VLOOKUP(S294,Hoja4!$A$43:$B$51,2,0)</f>
        <v>10 10 - CONTRATACIÓN DIRECTA</v>
      </c>
      <c r="V294" s="79" t="str">
        <f>VLOOKUP(U294,Hoja4!$A$76:$B$87,2,0)</f>
        <v>2 02 Personal supernumerario y planta temporal</v>
      </c>
      <c r="W294" s="79" t="str">
        <f>VLOOKUP(V294,Hoja4!$A$90:$B$93,2,0)</f>
        <v>1 07 Gastos de personal</v>
      </c>
      <c r="X294" s="10">
        <v>86077913</v>
      </c>
      <c r="Y294" t="s">
        <v>7952</v>
      </c>
      <c r="Z294" s="14">
        <v>0</v>
      </c>
      <c r="AA294" s="14">
        <v>0</v>
      </c>
      <c r="AB294" s="3">
        <v>33810000</v>
      </c>
      <c r="AC294" s="3">
        <v>29865500</v>
      </c>
      <c r="AD294" s="3">
        <v>3944500</v>
      </c>
      <c r="AE294" s="12">
        <v>2319</v>
      </c>
      <c r="AF294" s="27" t="s">
        <v>8466</v>
      </c>
      <c r="AG294" s="12">
        <v>126220</v>
      </c>
      <c r="AH294" s="10">
        <v>3</v>
      </c>
      <c r="AI294" s="46" t="s">
        <v>8511</v>
      </c>
      <c r="AJ294" s="46" t="s">
        <v>8514</v>
      </c>
    </row>
    <row r="295" spans="1:36" x14ac:dyDescent="0.2">
      <c r="A295" s="10">
        <v>2025</v>
      </c>
      <c r="B295" s="10">
        <v>3</v>
      </c>
      <c r="C295" s="11">
        <v>45658</v>
      </c>
      <c r="D295" s="11">
        <v>45747</v>
      </c>
      <c r="E295" s="10" t="s">
        <v>2</v>
      </c>
      <c r="F295" s="11">
        <v>45720</v>
      </c>
      <c r="G295" s="12">
        <v>12</v>
      </c>
      <c r="H295" t="s">
        <v>140</v>
      </c>
      <c r="I295" t="s">
        <v>8435</v>
      </c>
      <c r="J295" s="8" t="s">
        <v>8241</v>
      </c>
      <c r="K295" s="80" t="str">
        <f>VLOOKUP(J295,Hoja4!$A$56:$B$73,2,0)</f>
        <v>12 12 - CONTRATO DE PRESTACION DE SERVICIOS</v>
      </c>
      <c r="L295" s="12">
        <v>302</v>
      </c>
      <c r="M295" t="s">
        <v>8</v>
      </c>
      <c r="N295" s="12">
        <v>1036</v>
      </c>
      <c r="O295" s="12">
        <v>1311</v>
      </c>
      <c r="P295" t="s">
        <v>6652</v>
      </c>
      <c r="Q295" t="s">
        <v>6403</v>
      </c>
      <c r="R295" t="s">
        <v>6404</v>
      </c>
      <c r="S295" s="12">
        <v>10</v>
      </c>
      <c r="T295" t="s">
        <v>382</v>
      </c>
      <c r="U295" s="79" t="str">
        <f>VLOOKUP(S295,Hoja4!$A$43:$B$51,2,0)</f>
        <v>10 10 - CONTRATACIÓN DIRECTA</v>
      </c>
      <c r="V295" s="79" t="str">
        <f>VLOOKUP(U295,Hoja4!$A$76:$B$87,2,0)</f>
        <v>2 02 Personal supernumerario y planta temporal</v>
      </c>
      <c r="W295" s="79" t="str">
        <f>VLOOKUP(V295,Hoja4!$A$90:$B$93,2,0)</f>
        <v>1 07 Gastos de personal</v>
      </c>
      <c r="X295" s="10">
        <v>46680172</v>
      </c>
      <c r="Y295" t="s">
        <v>7958</v>
      </c>
      <c r="Z295" s="14">
        <v>0</v>
      </c>
      <c r="AA295" s="14">
        <v>0</v>
      </c>
      <c r="AB295" s="3">
        <v>50400000</v>
      </c>
      <c r="AC295" s="3">
        <v>48300000</v>
      </c>
      <c r="AD295" s="3">
        <v>2100000</v>
      </c>
      <c r="AE295" s="12">
        <v>2327</v>
      </c>
      <c r="AF295" s="27" t="s">
        <v>8456</v>
      </c>
      <c r="AG295" s="12">
        <v>126424</v>
      </c>
      <c r="AH295" s="10">
        <v>2</v>
      </c>
      <c r="AI295" s="46" t="s">
        <v>8531</v>
      </c>
      <c r="AJ295" s="46" t="s">
        <v>8532</v>
      </c>
    </row>
    <row r="296" spans="1:36" x14ac:dyDescent="0.2">
      <c r="A296" s="10">
        <v>2025</v>
      </c>
      <c r="B296" s="10">
        <v>3</v>
      </c>
      <c r="C296" s="11">
        <v>45658</v>
      </c>
      <c r="D296" s="11">
        <v>45747</v>
      </c>
      <c r="E296" s="10" t="s">
        <v>2</v>
      </c>
      <c r="F296" s="11">
        <v>45720</v>
      </c>
      <c r="G296" s="12">
        <v>12</v>
      </c>
      <c r="H296" t="s">
        <v>140</v>
      </c>
      <c r="I296" t="s">
        <v>8436</v>
      </c>
      <c r="J296" s="8" t="s">
        <v>8241</v>
      </c>
      <c r="K296" s="80" t="str">
        <f>VLOOKUP(J296,Hoja4!$A$56:$B$73,2,0)</f>
        <v>12 12 - CONTRATO DE PRESTACION DE SERVICIOS</v>
      </c>
      <c r="L296" s="12">
        <v>302</v>
      </c>
      <c r="M296" t="s">
        <v>8</v>
      </c>
      <c r="N296" s="12">
        <v>1154</v>
      </c>
      <c r="O296" s="12">
        <v>1312</v>
      </c>
      <c r="P296" t="s">
        <v>7962</v>
      </c>
      <c r="Q296" t="s">
        <v>6403</v>
      </c>
      <c r="R296" t="s">
        <v>6404</v>
      </c>
      <c r="S296" s="12">
        <v>10</v>
      </c>
      <c r="T296" t="s">
        <v>382</v>
      </c>
      <c r="U296" s="79" t="str">
        <f>VLOOKUP(S296,Hoja4!$A$43:$B$51,2,0)</f>
        <v>10 10 - CONTRATACIÓN DIRECTA</v>
      </c>
      <c r="V296" s="79" t="str">
        <f>VLOOKUP(U296,Hoja4!$A$76:$B$87,2,0)</f>
        <v>2 02 Personal supernumerario y planta temporal</v>
      </c>
      <c r="W296" s="79" t="str">
        <f>VLOOKUP(V296,Hoja4!$A$90:$B$93,2,0)</f>
        <v>1 07 Gastos de personal</v>
      </c>
      <c r="X296" s="10">
        <v>51630538</v>
      </c>
      <c r="Y296" t="s">
        <v>7965</v>
      </c>
      <c r="Z296" s="14">
        <v>0</v>
      </c>
      <c r="AA296" s="14">
        <v>0</v>
      </c>
      <c r="AB296" s="3">
        <v>37800000</v>
      </c>
      <c r="AC296" s="3">
        <v>37800000</v>
      </c>
      <c r="AD296" s="3">
        <v>0</v>
      </c>
      <c r="AE296" s="12">
        <v>2327</v>
      </c>
      <c r="AF296" s="27" t="s">
        <v>8456</v>
      </c>
      <c r="AG296" s="12">
        <v>127982</v>
      </c>
      <c r="AH296" s="10">
        <v>2</v>
      </c>
      <c r="AI296" s="46" t="s">
        <v>8531</v>
      </c>
      <c r="AJ296" s="46" t="s">
        <v>8532</v>
      </c>
    </row>
    <row r="297" spans="1:36" x14ac:dyDescent="0.2">
      <c r="A297" s="10">
        <v>2025</v>
      </c>
      <c r="B297" s="10">
        <v>3</v>
      </c>
      <c r="C297" s="11">
        <v>45658</v>
      </c>
      <c r="D297" s="11">
        <v>45747</v>
      </c>
      <c r="E297" s="10" t="s">
        <v>2</v>
      </c>
      <c r="F297" s="11">
        <v>45720</v>
      </c>
      <c r="G297" s="12">
        <v>12</v>
      </c>
      <c r="H297" t="s">
        <v>140</v>
      </c>
      <c r="I297" t="s">
        <v>8437</v>
      </c>
      <c r="J297" s="8" t="s">
        <v>8241</v>
      </c>
      <c r="K297" s="80" t="str">
        <f>VLOOKUP(J297,Hoja4!$A$56:$B$73,2,0)</f>
        <v>12 12 - CONTRATO DE PRESTACION DE SERVICIOS</v>
      </c>
      <c r="L297" s="12">
        <v>302</v>
      </c>
      <c r="M297" t="s">
        <v>8</v>
      </c>
      <c r="N297" s="12">
        <v>1018</v>
      </c>
      <c r="O297" s="12">
        <v>1313</v>
      </c>
      <c r="P297" t="s">
        <v>6985</v>
      </c>
      <c r="Q297" t="s">
        <v>6986</v>
      </c>
      <c r="R297" t="s">
        <v>6987</v>
      </c>
      <c r="S297" s="12">
        <v>10</v>
      </c>
      <c r="T297" t="s">
        <v>382</v>
      </c>
      <c r="U297" s="79" t="str">
        <f>VLOOKUP(S297,Hoja4!$A$43:$B$51,2,0)</f>
        <v>10 10 - CONTRATACIÓN DIRECTA</v>
      </c>
      <c r="V297" s="79" t="str">
        <f>VLOOKUP(U297,Hoja4!$A$76:$B$87,2,0)</f>
        <v>2 02 Personal supernumerario y planta temporal</v>
      </c>
      <c r="W297" s="79" t="str">
        <f>VLOOKUP(V297,Hoja4!$A$90:$B$93,2,0)</f>
        <v>1 07 Gastos de personal</v>
      </c>
      <c r="X297" s="10">
        <v>1032656551</v>
      </c>
      <c r="Y297" t="s">
        <v>1750</v>
      </c>
      <c r="Z297" s="14">
        <v>0</v>
      </c>
      <c r="AA297" s="14">
        <v>0</v>
      </c>
      <c r="AB297" s="3">
        <v>19320000</v>
      </c>
      <c r="AC297" s="3">
        <v>19320000</v>
      </c>
      <c r="AD297" s="3">
        <v>0</v>
      </c>
      <c r="AE297" s="12">
        <v>2682</v>
      </c>
      <c r="AF297" s="27" t="s">
        <v>8490</v>
      </c>
      <c r="AG297" s="12">
        <v>126303</v>
      </c>
      <c r="AH297" s="10">
        <v>2</v>
      </c>
      <c r="AI297" s="46" t="s">
        <v>8522</v>
      </c>
      <c r="AJ297" s="46" t="s">
        <v>8525</v>
      </c>
    </row>
    <row r="298" spans="1:36" x14ac:dyDescent="0.2">
      <c r="A298" s="10">
        <v>2025</v>
      </c>
      <c r="B298" s="10">
        <v>3</v>
      </c>
      <c r="C298" s="11">
        <v>45658</v>
      </c>
      <c r="D298" s="11">
        <v>45747</v>
      </c>
      <c r="E298" s="10" t="s">
        <v>2</v>
      </c>
      <c r="F298" s="11">
        <v>45720</v>
      </c>
      <c r="G298" s="12">
        <v>12</v>
      </c>
      <c r="H298" t="s">
        <v>140</v>
      </c>
      <c r="I298" t="s">
        <v>8438</v>
      </c>
      <c r="J298" s="8" t="s">
        <v>8241</v>
      </c>
      <c r="K298" s="80" t="str">
        <f>VLOOKUP(J298,Hoja4!$A$56:$B$73,2,0)</f>
        <v>12 12 - CONTRATO DE PRESTACION DE SERVICIOS</v>
      </c>
      <c r="L298" s="12">
        <v>302</v>
      </c>
      <c r="M298" t="s">
        <v>8</v>
      </c>
      <c r="N298" s="12">
        <v>1199</v>
      </c>
      <c r="O298" s="12">
        <v>1314</v>
      </c>
      <c r="P298" t="s">
        <v>7386</v>
      </c>
      <c r="Q298" t="s">
        <v>6626</v>
      </c>
      <c r="R298" t="s">
        <v>6627</v>
      </c>
      <c r="S298" s="12">
        <v>10</v>
      </c>
      <c r="T298" t="s">
        <v>382</v>
      </c>
      <c r="U298" s="79" t="str">
        <f>VLOOKUP(S298,Hoja4!$A$43:$B$51,2,0)</f>
        <v>10 10 - CONTRATACIÓN DIRECTA</v>
      </c>
      <c r="V298" s="79" t="str">
        <f>VLOOKUP(U298,Hoja4!$A$76:$B$87,2,0)</f>
        <v>2 02 Personal supernumerario y planta temporal</v>
      </c>
      <c r="W298" s="79" t="str">
        <f>VLOOKUP(V298,Hoja4!$A$90:$B$93,2,0)</f>
        <v>1 07 Gastos de personal</v>
      </c>
      <c r="X298" s="10">
        <v>1020795504</v>
      </c>
      <c r="Y298" t="s">
        <v>7975</v>
      </c>
      <c r="Z298" s="14">
        <v>0</v>
      </c>
      <c r="AA298" s="14">
        <v>0</v>
      </c>
      <c r="AB298" s="3">
        <v>37800000</v>
      </c>
      <c r="AC298" s="3">
        <v>37800000</v>
      </c>
      <c r="AD298" s="3">
        <v>0</v>
      </c>
      <c r="AE298" s="12">
        <v>2324</v>
      </c>
      <c r="AF298" s="27" t="s">
        <v>8471</v>
      </c>
      <c r="AG298" s="12">
        <v>131054</v>
      </c>
      <c r="AH298" s="10">
        <v>1</v>
      </c>
      <c r="AI298" s="46" t="s">
        <v>8511</v>
      </c>
      <c r="AJ298" s="46" t="s">
        <v>8512</v>
      </c>
    </row>
    <row r="299" spans="1:36" x14ac:dyDescent="0.2">
      <c r="A299" s="10">
        <v>2025</v>
      </c>
      <c r="B299" s="10">
        <v>3</v>
      </c>
      <c r="C299" s="11">
        <v>45658</v>
      </c>
      <c r="D299" s="11">
        <v>45747</v>
      </c>
      <c r="E299" s="10" t="s">
        <v>2</v>
      </c>
      <c r="F299" s="11">
        <v>45720</v>
      </c>
      <c r="G299" s="12">
        <v>12</v>
      </c>
      <c r="H299" t="s">
        <v>140</v>
      </c>
      <c r="I299" t="s">
        <v>8439</v>
      </c>
      <c r="J299" s="8" t="s">
        <v>8241</v>
      </c>
      <c r="K299" s="80" t="str">
        <f>VLOOKUP(J299,Hoja4!$A$56:$B$73,2,0)</f>
        <v>12 12 - CONTRATO DE PRESTACION DE SERVICIOS</v>
      </c>
      <c r="L299" s="12">
        <v>302</v>
      </c>
      <c r="M299" t="s">
        <v>8</v>
      </c>
      <c r="N299" s="12">
        <v>1142</v>
      </c>
      <c r="O299" s="12">
        <v>1315</v>
      </c>
      <c r="P299" t="s">
        <v>7807</v>
      </c>
      <c r="Q299" t="s">
        <v>6465</v>
      </c>
      <c r="R299" t="s">
        <v>6466</v>
      </c>
      <c r="S299" s="12">
        <v>10</v>
      </c>
      <c r="T299" t="s">
        <v>382</v>
      </c>
      <c r="U299" s="79" t="str">
        <f>VLOOKUP(S299,Hoja4!$A$43:$B$51,2,0)</f>
        <v>10 10 - CONTRATACIÓN DIRECTA</v>
      </c>
      <c r="V299" s="79" t="str">
        <f>VLOOKUP(U299,Hoja4!$A$76:$B$87,2,0)</f>
        <v>2 02 Personal supernumerario y planta temporal</v>
      </c>
      <c r="W299" s="79" t="str">
        <f>VLOOKUP(V299,Hoja4!$A$90:$B$93,2,0)</f>
        <v>1 07 Gastos de personal</v>
      </c>
      <c r="X299" s="10">
        <v>79519517</v>
      </c>
      <c r="Y299" t="s">
        <v>3260</v>
      </c>
      <c r="Z299" s="14">
        <v>0</v>
      </c>
      <c r="AA299" s="14">
        <v>0</v>
      </c>
      <c r="AB299" s="3">
        <v>21300000</v>
      </c>
      <c r="AC299" s="3">
        <v>21300000</v>
      </c>
      <c r="AD299" s="3">
        <v>0</v>
      </c>
      <c r="AE299" s="12">
        <v>2671</v>
      </c>
      <c r="AF299" s="27" t="s">
        <v>8489</v>
      </c>
      <c r="AG299" s="12">
        <v>126252</v>
      </c>
      <c r="AH299" s="10">
        <v>3</v>
      </c>
      <c r="AI299" s="46" t="s">
        <v>8522</v>
      </c>
      <c r="AJ299" s="46" t="s">
        <v>8525</v>
      </c>
    </row>
    <row r="300" spans="1:36" x14ac:dyDescent="0.2">
      <c r="A300" s="10">
        <v>2025</v>
      </c>
      <c r="B300" s="10">
        <v>3</v>
      </c>
      <c r="C300" s="11">
        <v>45658</v>
      </c>
      <c r="D300" s="11">
        <v>45747</v>
      </c>
      <c r="E300" s="10" t="s">
        <v>2</v>
      </c>
      <c r="F300" s="11">
        <v>45730</v>
      </c>
      <c r="G300" s="12">
        <v>53</v>
      </c>
      <c r="H300" t="s">
        <v>130</v>
      </c>
      <c r="I300" s="15" t="s">
        <v>8443</v>
      </c>
      <c r="J300" s="8" t="s">
        <v>8246</v>
      </c>
      <c r="K300" s="80" t="str">
        <f>VLOOKUP(J300,Hoja4!$A$56:$B$73,2,0)</f>
        <v>53 53 - CONTRATO DE SEGUROS</v>
      </c>
      <c r="L300" s="12">
        <v>293</v>
      </c>
      <c r="M300" t="s">
        <v>8</v>
      </c>
      <c r="N300" s="12">
        <v>1264</v>
      </c>
      <c r="O300" s="12">
        <v>1316</v>
      </c>
      <c r="P300" t="s">
        <v>7982</v>
      </c>
      <c r="Q300" t="s">
        <v>6434</v>
      </c>
      <c r="R300" t="s">
        <v>6435</v>
      </c>
      <c r="S300" s="12">
        <v>2</v>
      </c>
      <c r="T300" t="s">
        <v>134</v>
      </c>
      <c r="U300" s="79" t="str">
        <f>VLOOKUP(S300,Hoja4!$A$43:$B$51,2,0)</f>
        <v>2 02 - SELEC. ABREV. MENOR CUANTÍA</v>
      </c>
      <c r="V300" s="79" t="str">
        <f>VLOOKUP(U300,Hoja4!$A$76:$B$87,2,0)</f>
        <v>21 02 Adquisición de servicios</v>
      </c>
      <c r="W300" s="79" t="str">
        <f>VLOOKUP(V300,Hoja4!$A$90:$B$93,2,0)</f>
        <v>2 08 Adquisición de bienes y servicios</v>
      </c>
      <c r="X300" s="10">
        <v>860524654</v>
      </c>
      <c r="Y300" t="s">
        <v>314</v>
      </c>
      <c r="Z300" s="14">
        <v>0</v>
      </c>
      <c r="AA300" s="14">
        <v>0</v>
      </c>
      <c r="AB300" s="3">
        <v>2136769</v>
      </c>
      <c r="AC300" s="3">
        <v>2136769</v>
      </c>
      <c r="AD300" s="3">
        <v>0</v>
      </c>
      <c r="AE300" s="12">
        <v>2289</v>
      </c>
      <c r="AF300" s="27" t="s">
        <v>8452</v>
      </c>
      <c r="AG300" s="12">
        <v>131637</v>
      </c>
      <c r="AH300" s="10">
        <v>1</v>
      </c>
      <c r="AI300" s="46" t="s">
        <v>8522</v>
      </c>
      <c r="AJ300" s="46" t="s">
        <v>8526</v>
      </c>
    </row>
    <row r="301" spans="1:36" x14ac:dyDescent="0.2">
      <c r="A301" s="10">
        <v>2025</v>
      </c>
      <c r="B301" s="10">
        <v>3</v>
      </c>
      <c r="C301" s="11">
        <v>45658</v>
      </c>
      <c r="D301" s="11">
        <v>45747</v>
      </c>
      <c r="E301" s="10" t="s">
        <v>2</v>
      </c>
      <c r="F301" s="11">
        <v>45730</v>
      </c>
      <c r="G301" s="12">
        <v>145</v>
      </c>
      <c r="H301" t="s">
        <v>682</v>
      </c>
      <c r="I301" t="s">
        <v>7987</v>
      </c>
      <c r="J301" s="8" t="s">
        <v>8243</v>
      </c>
      <c r="K301" s="80" t="str">
        <f>VLOOKUP(J301,Hoja4!$A$56:$B$73,2,0)</f>
        <v>145 145 - CONTRATO DE PRESTACION DE SERVICIOS PROFESIONALES</v>
      </c>
      <c r="L301" s="12">
        <v>293</v>
      </c>
      <c r="M301" t="s">
        <v>8</v>
      </c>
      <c r="N301" s="12">
        <v>1193</v>
      </c>
      <c r="O301" s="12">
        <v>1317</v>
      </c>
      <c r="P301" t="s">
        <v>7989</v>
      </c>
      <c r="Q301" t="s">
        <v>6718</v>
      </c>
      <c r="R301" t="s">
        <v>6719</v>
      </c>
      <c r="S301" s="12">
        <v>10</v>
      </c>
      <c r="T301" t="s">
        <v>382</v>
      </c>
      <c r="U301" s="79" t="str">
        <f>VLOOKUP(S301,Hoja4!$A$43:$B$51,2,0)</f>
        <v>10 10 - CONTRATACIÓN DIRECTA</v>
      </c>
      <c r="V301" s="79" t="str">
        <f>VLOOKUP(U301,Hoja4!$A$76:$B$87,2,0)</f>
        <v>2 02 Personal supernumerario y planta temporal</v>
      </c>
      <c r="W301" s="79" t="str">
        <f>VLOOKUP(V301,Hoja4!$A$90:$B$93,2,0)</f>
        <v>1 07 Gastos de personal</v>
      </c>
      <c r="X301" s="10">
        <v>1010193626</v>
      </c>
      <c r="Y301" t="s">
        <v>1495</v>
      </c>
      <c r="Z301" s="14">
        <v>0</v>
      </c>
      <c r="AA301" s="14">
        <v>0</v>
      </c>
      <c r="AB301" s="3">
        <v>42210000</v>
      </c>
      <c r="AC301" s="3">
        <v>42210000</v>
      </c>
      <c r="AD301" s="3">
        <v>0</v>
      </c>
      <c r="AE301" s="12">
        <v>2689</v>
      </c>
      <c r="AF301" s="27" t="s">
        <v>8492</v>
      </c>
      <c r="AG301" s="12">
        <v>127562</v>
      </c>
      <c r="AH301" s="10">
        <v>1</v>
      </c>
      <c r="AI301" s="46" t="s">
        <v>8522</v>
      </c>
      <c r="AJ301" s="46" t="s">
        <v>8528</v>
      </c>
    </row>
    <row r="302" spans="1:36" x14ac:dyDescent="0.2">
      <c r="A302" s="10">
        <v>2025</v>
      </c>
      <c r="B302" s="10">
        <v>3</v>
      </c>
      <c r="C302" s="11">
        <v>45658</v>
      </c>
      <c r="D302" s="11">
        <v>45747</v>
      </c>
      <c r="E302" s="10" t="s">
        <v>2</v>
      </c>
      <c r="F302" s="11">
        <v>45730</v>
      </c>
      <c r="G302" s="12">
        <v>145</v>
      </c>
      <c r="H302" t="s">
        <v>682</v>
      </c>
      <c r="I302" t="s">
        <v>7992</v>
      </c>
      <c r="J302" s="8" t="s">
        <v>8243</v>
      </c>
      <c r="K302" s="80" t="str">
        <f>VLOOKUP(J302,Hoja4!$A$56:$B$73,2,0)</f>
        <v>145 145 - CONTRATO DE PRESTACION DE SERVICIOS PROFESIONALES</v>
      </c>
      <c r="L302" s="12">
        <v>293</v>
      </c>
      <c r="M302" t="s">
        <v>8</v>
      </c>
      <c r="N302" s="12">
        <v>1196</v>
      </c>
      <c r="O302" s="12">
        <v>1318</v>
      </c>
      <c r="P302" t="s">
        <v>7994</v>
      </c>
      <c r="Q302" t="s">
        <v>6403</v>
      </c>
      <c r="R302" t="s">
        <v>6404</v>
      </c>
      <c r="S302" s="12">
        <v>10</v>
      </c>
      <c r="T302" t="s">
        <v>382</v>
      </c>
      <c r="U302" s="79" t="str">
        <f>VLOOKUP(S302,Hoja4!$A$43:$B$51,2,0)</f>
        <v>10 10 - CONTRATACIÓN DIRECTA</v>
      </c>
      <c r="V302" s="79" t="str">
        <f>VLOOKUP(U302,Hoja4!$A$76:$B$87,2,0)</f>
        <v>2 02 Personal supernumerario y planta temporal</v>
      </c>
      <c r="W302" s="79" t="str">
        <f>VLOOKUP(V302,Hoja4!$A$90:$B$93,2,0)</f>
        <v>1 07 Gastos de personal</v>
      </c>
      <c r="X302" s="10">
        <v>53075373</v>
      </c>
      <c r="Y302" t="s">
        <v>7997</v>
      </c>
      <c r="Z302" s="14">
        <v>0</v>
      </c>
      <c r="AA302" s="14">
        <v>0</v>
      </c>
      <c r="AB302" s="3">
        <v>31500000</v>
      </c>
      <c r="AC302" s="3">
        <v>31500000</v>
      </c>
      <c r="AD302" s="3">
        <v>0</v>
      </c>
      <c r="AE302" s="12">
        <v>2327</v>
      </c>
      <c r="AF302" s="27" t="s">
        <v>8456</v>
      </c>
      <c r="AG302" s="12">
        <v>127752</v>
      </c>
      <c r="AH302" s="10">
        <v>2</v>
      </c>
      <c r="AI302" s="46" t="s">
        <v>8531</v>
      </c>
      <c r="AJ302" s="46" t="s">
        <v>8532</v>
      </c>
    </row>
    <row r="303" spans="1:36" x14ac:dyDescent="0.2">
      <c r="A303" s="10">
        <v>2025</v>
      </c>
      <c r="B303" s="10">
        <v>3</v>
      </c>
      <c r="C303" s="11">
        <v>45658</v>
      </c>
      <c r="D303" s="11">
        <v>45747</v>
      </c>
      <c r="E303" s="10" t="s">
        <v>2</v>
      </c>
      <c r="F303" s="11">
        <v>45730</v>
      </c>
      <c r="G303" s="12">
        <v>145</v>
      </c>
      <c r="H303" t="s">
        <v>682</v>
      </c>
      <c r="I303" t="s">
        <v>8000</v>
      </c>
      <c r="J303" s="8" t="s">
        <v>8243</v>
      </c>
      <c r="K303" s="80" t="str">
        <f>VLOOKUP(J303,Hoja4!$A$56:$B$73,2,0)</f>
        <v>145 145 - CONTRATO DE PRESTACION DE SERVICIOS PROFESIONALES</v>
      </c>
      <c r="L303" s="12">
        <v>293</v>
      </c>
      <c r="M303" t="s">
        <v>8</v>
      </c>
      <c r="N303" s="12">
        <v>1240</v>
      </c>
      <c r="O303" s="12">
        <v>1319</v>
      </c>
      <c r="P303" t="s">
        <v>8002</v>
      </c>
      <c r="Q303" t="s">
        <v>6626</v>
      </c>
      <c r="R303" t="s">
        <v>6627</v>
      </c>
      <c r="S303" s="12">
        <v>10</v>
      </c>
      <c r="T303" t="s">
        <v>382</v>
      </c>
      <c r="U303" s="79" t="str">
        <f>VLOOKUP(S303,Hoja4!$A$43:$B$51,2,0)</f>
        <v>10 10 - CONTRATACIÓN DIRECTA</v>
      </c>
      <c r="V303" s="79" t="str">
        <f>VLOOKUP(U303,Hoja4!$A$76:$B$87,2,0)</f>
        <v>2 02 Personal supernumerario y planta temporal</v>
      </c>
      <c r="W303" s="79" t="str">
        <f>VLOOKUP(V303,Hoja4!$A$90:$B$93,2,0)</f>
        <v>1 07 Gastos de personal</v>
      </c>
      <c r="X303" s="10">
        <v>1001170014</v>
      </c>
      <c r="Y303" t="s">
        <v>3273</v>
      </c>
      <c r="Z303" s="14">
        <v>0</v>
      </c>
      <c r="AA303" s="14">
        <v>0</v>
      </c>
      <c r="AB303" s="3">
        <v>15750000</v>
      </c>
      <c r="AC303" s="3">
        <v>15750000</v>
      </c>
      <c r="AD303" s="3">
        <v>0</v>
      </c>
      <c r="AE303" s="12">
        <v>2324</v>
      </c>
      <c r="AF303" s="27" t="s">
        <v>8470</v>
      </c>
      <c r="AG303" s="12">
        <v>126239</v>
      </c>
      <c r="AH303" s="10">
        <v>6</v>
      </c>
      <c r="AI303" s="46" t="s">
        <v>8511</v>
      </c>
      <c r="AJ303" s="46" t="s">
        <v>8512</v>
      </c>
    </row>
    <row r="304" spans="1:36" x14ac:dyDescent="0.2">
      <c r="A304" s="10">
        <v>2025</v>
      </c>
      <c r="B304" s="10">
        <v>3</v>
      </c>
      <c r="C304" s="11">
        <v>45658</v>
      </c>
      <c r="D304" s="11">
        <v>45747</v>
      </c>
      <c r="E304" s="10" t="s">
        <v>2</v>
      </c>
      <c r="F304" s="11">
        <v>45730</v>
      </c>
      <c r="G304" s="12">
        <v>148</v>
      </c>
      <c r="H304" t="s">
        <v>692</v>
      </c>
      <c r="I304" t="s">
        <v>8005</v>
      </c>
      <c r="J304" s="8" t="s">
        <v>8244</v>
      </c>
      <c r="K304" s="80" t="str">
        <f>VLOOKUP(J304,Hoja4!$A$56:$B$73,2,0)</f>
        <v>148 148 - CONTRATO DE PRESTACION DE SERVICIOS DE APOYO A LA GESTION</v>
      </c>
      <c r="L304" s="12">
        <v>293</v>
      </c>
      <c r="M304" t="s">
        <v>8</v>
      </c>
      <c r="N304" s="12">
        <v>1136</v>
      </c>
      <c r="O304" s="12">
        <v>1320</v>
      </c>
      <c r="P304" t="s">
        <v>8007</v>
      </c>
      <c r="Q304" t="s">
        <v>6403</v>
      </c>
      <c r="R304" t="s">
        <v>6404</v>
      </c>
      <c r="S304" s="12">
        <v>10</v>
      </c>
      <c r="T304" t="s">
        <v>382</v>
      </c>
      <c r="U304" s="79" t="str">
        <f>VLOOKUP(S304,Hoja4!$A$43:$B$51,2,0)</f>
        <v>10 10 - CONTRATACIÓN DIRECTA</v>
      </c>
      <c r="V304" s="79" t="str">
        <f>VLOOKUP(U304,Hoja4!$A$76:$B$87,2,0)</f>
        <v>2 02 Personal supernumerario y planta temporal</v>
      </c>
      <c r="W304" s="79" t="str">
        <f>VLOOKUP(V304,Hoja4!$A$90:$B$93,2,0)</f>
        <v>1 07 Gastos de personal</v>
      </c>
      <c r="X304" s="10">
        <v>79577246</v>
      </c>
      <c r="Y304" t="s">
        <v>2911</v>
      </c>
      <c r="Z304" s="14">
        <v>0</v>
      </c>
      <c r="AA304" s="14">
        <v>0</v>
      </c>
      <c r="AB304" s="3">
        <v>17100000</v>
      </c>
      <c r="AC304" s="3">
        <v>17100000</v>
      </c>
      <c r="AD304" s="3">
        <v>0</v>
      </c>
      <c r="AE304" s="12">
        <v>2327</v>
      </c>
      <c r="AF304" s="27" t="s">
        <v>8456</v>
      </c>
      <c r="AG304" s="12">
        <v>125670</v>
      </c>
      <c r="AH304" s="10">
        <v>2</v>
      </c>
      <c r="AI304" s="46" t="s">
        <v>8531</v>
      </c>
      <c r="AJ304" s="46" t="s">
        <v>8532</v>
      </c>
    </row>
    <row r="305" spans="1:36" x14ac:dyDescent="0.2">
      <c r="A305" s="10">
        <v>2025</v>
      </c>
      <c r="B305" s="10">
        <v>3</v>
      </c>
      <c r="C305" s="11">
        <v>45658</v>
      </c>
      <c r="D305" s="11">
        <v>45747</v>
      </c>
      <c r="E305" s="10" t="s">
        <v>2</v>
      </c>
      <c r="F305" s="11">
        <v>45730</v>
      </c>
      <c r="G305" s="12">
        <v>148</v>
      </c>
      <c r="H305" t="s">
        <v>692</v>
      </c>
      <c r="I305" t="s">
        <v>8009</v>
      </c>
      <c r="J305" s="8" t="s">
        <v>8244</v>
      </c>
      <c r="K305" s="80" t="str">
        <f>VLOOKUP(J305,Hoja4!$A$56:$B$73,2,0)</f>
        <v>148 148 - CONTRATO DE PRESTACION DE SERVICIOS DE APOYO A LA GESTION</v>
      </c>
      <c r="L305" s="12">
        <v>293</v>
      </c>
      <c r="M305" t="s">
        <v>8</v>
      </c>
      <c r="N305" s="12">
        <v>1228</v>
      </c>
      <c r="O305" s="12">
        <v>1321</v>
      </c>
      <c r="P305" t="s">
        <v>8011</v>
      </c>
      <c r="Q305" t="s">
        <v>6948</v>
      </c>
      <c r="R305" t="s">
        <v>6949</v>
      </c>
      <c r="S305" s="12">
        <v>10</v>
      </c>
      <c r="T305" t="s">
        <v>382</v>
      </c>
      <c r="U305" s="79" t="str">
        <f>VLOOKUP(S305,Hoja4!$A$43:$B$51,2,0)</f>
        <v>10 10 - CONTRATACIÓN DIRECTA</v>
      </c>
      <c r="V305" s="79" t="str">
        <f>VLOOKUP(U305,Hoja4!$A$76:$B$87,2,0)</f>
        <v>2 02 Personal supernumerario y planta temporal</v>
      </c>
      <c r="W305" s="79" t="str">
        <f>VLOOKUP(V305,Hoja4!$A$90:$B$93,2,0)</f>
        <v>1 07 Gastos de personal</v>
      </c>
      <c r="X305" s="10">
        <v>52373257</v>
      </c>
      <c r="Y305" t="s">
        <v>670</v>
      </c>
      <c r="Z305" s="14">
        <v>0</v>
      </c>
      <c r="AA305" s="14">
        <v>0</v>
      </c>
      <c r="AB305" s="3">
        <v>20160000</v>
      </c>
      <c r="AC305" s="3">
        <v>18704000</v>
      </c>
      <c r="AD305" s="3">
        <v>1456000</v>
      </c>
      <c r="AE305" s="12">
        <v>2696</v>
      </c>
      <c r="AF305" s="27" t="s">
        <v>8495</v>
      </c>
      <c r="AG305" s="12">
        <v>126314</v>
      </c>
      <c r="AH305" s="10">
        <v>5</v>
      </c>
      <c r="AI305" s="46" t="s">
        <v>8531</v>
      </c>
      <c r="AJ305" s="46" t="s">
        <v>8534</v>
      </c>
    </row>
    <row r="306" spans="1:36" x14ac:dyDescent="0.2">
      <c r="A306" s="10">
        <v>2025</v>
      </c>
      <c r="B306" s="10">
        <v>3</v>
      </c>
      <c r="C306" s="11">
        <v>45658</v>
      </c>
      <c r="D306" s="11">
        <v>45747</v>
      </c>
      <c r="E306" s="10" t="s">
        <v>2</v>
      </c>
      <c r="F306" s="11">
        <v>45730</v>
      </c>
      <c r="G306" s="12">
        <v>148</v>
      </c>
      <c r="H306" t="s">
        <v>692</v>
      </c>
      <c r="I306" t="s">
        <v>8014</v>
      </c>
      <c r="J306" s="8" t="s">
        <v>8244</v>
      </c>
      <c r="K306" s="80" t="str">
        <f>VLOOKUP(J306,Hoja4!$A$56:$B$73,2,0)</f>
        <v>148 148 - CONTRATO DE PRESTACION DE SERVICIOS DE APOYO A LA GESTION</v>
      </c>
      <c r="L306" s="12">
        <v>293</v>
      </c>
      <c r="M306" t="s">
        <v>8</v>
      </c>
      <c r="N306" s="12">
        <v>1116</v>
      </c>
      <c r="O306" s="12">
        <v>1322</v>
      </c>
      <c r="P306" t="s">
        <v>8016</v>
      </c>
      <c r="Q306" t="s">
        <v>6403</v>
      </c>
      <c r="R306" t="s">
        <v>6404</v>
      </c>
      <c r="S306" s="12">
        <v>10</v>
      </c>
      <c r="T306" t="s">
        <v>382</v>
      </c>
      <c r="U306" s="79" t="str">
        <f>VLOOKUP(S306,Hoja4!$A$43:$B$51,2,0)</f>
        <v>10 10 - CONTRATACIÓN DIRECTA</v>
      </c>
      <c r="V306" s="79" t="str">
        <f>VLOOKUP(U306,Hoja4!$A$76:$B$87,2,0)</f>
        <v>2 02 Personal supernumerario y planta temporal</v>
      </c>
      <c r="W306" s="79" t="str">
        <f>VLOOKUP(V306,Hoja4!$A$90:$B$93,2,0)</f>
        <v>1 07 Gastos de personal</v>
      </c>
      <c r="X306" s="10">
        <v>1030697298</v>
      </c>
      <c r="Y306" t="s">
        <v>8019</v>
      </c>
      <c r="Z306" s="14">
        <v>0</v>
      </c>
      <c r="AA306" s="14">
        <v>0</v>
      </c>
      <c r="AB306" s="3">
        <v>37800000</v>
      </c>
      <c r="AC306" s="3">
        <v>35070000</v>
      </c>
      <c r="AD306" s="3">
        <v>2730000</v>
      </c>
      <c r="AE306" s="12">
        <v>2327</v>
      </c>
      <c r="AF306" s="27" t="s">
        <v>8456</v>
      </c>
      <c r="AG306" s="12">
        <v>124883</v>
      </c>
      <c r="AH306" s="10">
        <v>2</v>
      </c>
      <c r="AI306" s="46" t="s">
        <v>8531</v>
      </c>
      <c r="AJ306" s="46" t="s">
        <v>8532</v>
      </c>
    </row>
    <row r="307" spans="1:36" x14ac:dyDescent="0.2">
      <c r="A307" s="10">
        <v>2025</v>
      </c>
      <c r="B307" s="10">
        <v>3</v>
      </c>
      <c r="C307" s="11">
        <v>45658</v>
      </c>
      <c r="D307" s="11">
        <v>45747</v>
      </c>
      <c r="E307" s="10" t="s">
        <v>2</v>
      </c>
      <c r="F307" s="11">
        <v>45730</v>
      </c>
      <c r="G307" s="12">
        <v>148</v>
      </c>
      <c r="H307" t="s">
        <v>692</v>
      </c>
      <c r="I307" t="s">
        <v>8021</v>
      </c>
      <c r="J307" s="8" t="s">
        <v>8244</v>
      </c>
      <c r="K307" s="80" t="str">
        <f>VLOOKUP(J307,Hoja4!$A$56:$B$73,2,0)</f>
        <v>148 148 - CONTRATO DE PRESTACION DE SERVICIOS DE APOYO A LA GESTION</v>
      </c>
      <c r="L307" s="12">
        <v>293</v>
      </c>
      <c r="M307" t="s">
        <v>8</v>
      </c>
      <c r="N307" s="12">
        <v>1221</v>
      </c>
      <c r="O307" s="12">
        <v>1323</v>
      </c>
      <c r="P307" t="s">
        <v>8023</v>
      </c>
      <c r="Q307" t="s">
        <v>6403</v>
      </c>
      <c r="R307" t="s">
        <v>6404</v>
      </c>
      <c r="S307" s="12">
        <v>10</v>
      </c>
      <c r="T307" t="s">
        <v>382</v>
      </c>
      <c r="U307" s="79" t="str">
        <f>VLOOKUP(S307,Hoja4!$A$43:$B$51,2,0)</f>
        <v>10 10 - CONTRATACIÓN DIRECTA</v>
      </c>
      <c r="V307" s="79" t="str">
        <f>VLOOKUP(U307,Hoja4!$A$76:$B$87,2,0)</f>
        <v>2 02 Personal supernumerario y planta temporal</v>
      </c>
      <c r="W307" s="79" t="str">
        <f>VLOOKUP(V307,Hoja4!$A$90:$B$93,2,0)</f>
        <v>1 07 Gastos de personal</v>
      </c>
      <c r="X307" s="10">
        <v>1007725726</v>
      </c>
      <c r="Y307" t="s">
        <v>3039</v>
      </c>
      <c r="Z307" s="14">
        <v>0</v>
      </c>
      <c r="AA307" s="14">
        <v>0</v>
      </c>
      <c r="AB307" s="3">
        <v>14400000</v>
      </c>
      <c r="AC307" s="3">
        <v>13360000</v>
      </c>
      <c r="AD307" s="3">
        <v>1040000</v>
      </c>
      <c r="AE307" s="12">
        <v>2327</v>
      </c>
      <c r="AF307" s="27" t="s">
        <v>8456</v>
      </c>
      <c r="AG307" s="12">
        <v>125659</v>
      </c>
      <c r="AH307" s="10">
        <v>2</v>
      </c>
      <c r="AI307" s="46" t="s">
        <v>8531</v>
      </c>
      <c r="AJ307" s="46" t="s">
        <v>8532</v>
      </c>
    </row>
    <row r="308" spans="1:36" x14ac:dyDescent="0.2">
      <c r="A308" s="10">
        <v>2025</v>
      </c>
      <c r="B308" s="10">
        <v>3</v>
      </c>
      <c r="C308" s="11">
        <v>45658</v>
      </c>
      <c r="D308" s="11">
        <v>45747</v>
      </c>
      <c r="E308" s="10" t="s">
        <v>2</v>
      </c>
      <c r="F308" s="11">
        <v>45730</v>
      </c>
      <c r="G308" s="12">
        <v>145</v>
      </c>
      <c r="H308" t="s">
        <v>682</v>
      </c>
      <c r="I308" t="s">
        <v>8026</v>
      </c>
      <c r="J308" s="8" t="s">
        <v>8243</v>
      </c>
      <c r="K308" s="80" t="str">
        <f>VLOOKUP(J308,Hoja4!$A$56:$B$73,2,0)</f>
        <v>145 145 - CONTRATO DE PRESTACION DE SERVICIOS PROFESIONALES</v>
      </c>
      <c r="L308" s="12">
        <v>293</v>
      </c>
      <c r="M308" t="s">
        <v>8</v>
      </c>
      <c r="N308" s="12">
        <v>1216</v>
      </c>
      <c r="O308" s="12">
        <v>1324</v>
      </c>
      <c r="P308" t="s">
        <v>8028</v>
      </c>
      <c r="Q308" t="s">
        <v>6403</v>
      </c>
      <c r="R308" t="s">
        <v>6404</v>
      </c>
      <c r="S308" s="12">
        <v>10</v>
      </c>
      <c r="T308" t="s">
        <v>382</v>
      </c>
      <c r="U308" s="79" t="str">
        <f>VLOOKUP(S308,Hoja4!$A$43:$B$51,2,0)</f>
        <v>10 10 - CONTRATACIÓN DIRECTA</v>
      </c>
      <c r="V308" s="79" t="str">
        <f>VLOOKUP(U308,Hoja4!$A$76:$B$87,2,0)</f>
        <v>2 02 Personal supernumerario y planta temporal</v>
      </c>
      <c r="W308" s="79" t="str">
        <f>VLOOKUP(V308,Hoja4!$A$90:$B$93,2,0)</f>
        <v>1 07 Gastos de personal</v>
      </c>
      <c r="X308" s="10">
        <v>11413532</v>
      </c>
      <c r="Y308" t="s">
        <v>8031</v>
      </c>
      <c r="Z308" s="14">
        <v>0</v>
      </c>
      <c r="AA308" s="14">
        <v>0</v>
      </c>
      <c r="AB308" s="3">
        <v>36000000</v>
      </c>
      <c r="AC308" s="3">
        <v>33400000</v>
      </c>
      <c r="AD308" s="3">
        <v>2600000</v>
      </c>
      <c r="AE308" s="12">
        <v>2327</v>
      </c>
      <c r="AF308" s="27" t="s">
        <v>8456</v>
      </c>
      <c r="AG308" s="12">
        <v>130519</v>
      </c>
      <c r="AH308" s="10">
        <v>2</v>
      </c>
      <c r="AI308" s="46" t="s">
        <v>8531</v>
      </c>
      <c r="AJ308" s="46" t="s">
        <v>8532</v>
      </c>
    </row>
    <row r="309" spans="1:36" x14ac:dyDescent="0.2">
      <c r="A309" s="10">
        <v>2025</v>
      </c>
      <c r="B309" s="10">
        <v>3</v>
      </c>
      <c r="C309" s="11">
        <v>45658</v>
      </c>
      <c r="D309" s="11">
        <v>45747</v>
      </c>
      <c r="E309" s="10" t="s">
        <v>2</v>
      </c>
      <c r="F309" s="11">
        <v>45730</v>
      </c>
      <c r="G309" s="12">
        <v>148</v>
      </c>
      <c r="H309" t="s">
        <v>692</v>
      </c>
      <c r="I309" t="s">
        <v>8034</v>
      </c>
      <c r="J309" s="8" t="s">
        <v>8244</v>
      </c>
      <c r="K309" s="80" t="str">
        <f>VLOOKUP(J309,Hoja4!$A$56:$B$73,2,0)</f>
        <v>148 148 - CONTRATO DE PRESTACION DE SERVICIOS DE APOYO A LA GESTION</v>
      </c>
      <c r="L309" s="12">
        <v>293</v>
      </c>
      <c r="M309" t="s">
        <v>8</v>
      </c>
      <c r="N309" s="12">
        <v>1246</v>
      </c>
      <c r="O309" s="12">
        <v>1326</v>
      </c>
      <c r="P309" t="s">
        <v>8036</v>
      </c>
      <c r="Q309" t="s">
        <v>6502</v>
      </c>
      <c r="R309" t="s">
        <v>6503</v>
      </c>
      <c r="S309" s="12">
        <v>10</v>
      </c>
      <c r="T309" t="s">
        <v>382</v>
      </c>
      <c r="U309" s="79" t="str">
        <f>VLOOKUP(S309,Hoja4!$A$43:$B$51,2,0)</f>
        <v>10 10 - CONTRATACIÓN DIRECTA</v>
      </c>
      <c r="V309" s="79" t="str">
        <f>VLOOKUP(U309,Hoja4!$A$76:$B$87,2,0)</f>
        <v>2 02 Personal supernumerario y planta temporal</v>
      </c>
      <c r="W309" s="79" t="str">
        <f>VLOOKUP(V309,Hoja4!$A$90:$B$93,2,0)</f>
        <v>1 07 Gastos de personal</v>
      </c>
      <c r="X309" s="10">
        <v>1011321001</v>
      </c>
      <c r="Y309" t="s">
        <v>792</v>
      </c>
      <c r="Z309" s="14">
        <v>0</v>
      </c>
      <c r="AA309" s="14">
        <v>0</v>
      </c>
      <c r="AB309" s="3">
        <v>12000000</v>
      </c>
      <c r="AC309" s="3">
        <v>12000000</v>
      </c>
      <c r="AD309" s="3">
        <v>0</v>
      </c>
      <c r="AE309" s="12">
        <v>2666</v>
      </c>
      <c r="AF309" s="27" t="s">
        <v>8486</v>
      </c>
      <c r="AG309" s="12">
        <v>127819</v>
      </c>
      <c r="AH309" s="10">
        <v>1</v>
      </c>
      <c r="AI309" s="46" t="s">
        <v>8511</v>
      </c>
      <c r="AJ309" s="46" t="s">
        <v>8516</v>
      </c>
    </row>
    <row r="310" spans="1:36" x14ac:dyDescent="0.2">
      <c r="A310" s="10">
        <v>2025</v>
      </c>
      <c r="B310" s="10">
        <v>3</v>
      </c>
      <c r="C310" s="11">
        <v>45658</v>
      </c>
      <c r="D310" s="11">
        <v>45747</v>
      </c>
      <c r="E310" s="10" t="s">
        <v>2</v>
      </c>
      <c r="F310" s="11">
        <v>45730</v>
      </c>
      <c r="G310" s="12">
        <v>148</v>
      </c>
      <c r="H310" t="s">
        <v>692</v>
      </c>
      <c r="I310" t="s">
        <v>8039</v>
      </c>
      <c r="J310" s="8" t="s">
        <v>8244</v>
      </c>
      <c r="K310" s="80" t="str">
        <f>VLOOKUP(J310,Hoja4!$A$56:$B$73,2,0)</f>
        <v>148 148 - CONTRATO DE PRESTACION DE SERVICIOS DE APOYO A LA GESTION</v>
      </c>
      <c r="L310" s="12">
        <v>293</v>
      </c>
      <c r="M310" t="s">
        <v>8</v>
      </c>
      <c r="N310" s="12">
        <v>1222</v>
      </c>
      <c r="O310" s="12">
        <v>1327</v>
      </c>
      <c r="P310" t="s">
        <v>8041</v>
      </c>
      <c r="Q310" t="s">
        <v>6403</v>
      </c>
      <c r="R310" t="s">
        <v>6404</v>
      </c>
      <c r="S310" s="12">
        <v>10</v>
      </c>
      <c r="T310" t="s">
        <v>382</v>
      </c>
      <c r="U310" s="79" t="str">
        <f>VLOOKUP(S310,Hoja4!$A$43:$B$51,2,0)</f>
        <v>10 10 - CONTRATACIÓN DIRECTA</v>
      </c>
      <c r="V310" s="79" t="str">
        <f>VLOOKUP(U310,Hoja4!$A$76:$B$87,2,0)</f>
        <v>2 02 Personal supernumerario y planta temporal</v>
      </c>
      <c r="W310" s="79" t="str">
        <f>VLOOKUP(V310,Hoja4!$A$90:$B$93,2,0)</f>
        <v>1 07 Gastos de personal</v>
      </c>
      <c r="X310" s="10">
        <v>1017258647</v>
      </c>
      <c r="Y310" t="s">
        <v>1333</v>
      </c>
      <c r="Z310" s="14">
        <v>0</v>
      </c>
      <c r="AA310" s="14">
        <v>0</v>
      </c>
      <c r="AB310" s="3">
        <v>24000000</v>
      </c>
      <c r="AC310" s="3">
        <v>24000000</v>
      </c>
      <c r="AD310" s="3">
        <v>0</v>
      </c>
      <c r="AE310" s="12">
        <v>2327</v>
      </c>
      <c r="AF310" s="27" t="s">
        <v>8456</v>
      </c>
      <c r="AG310" s="12">
        <v>125654</v>
      </c>
      <c r="AH310" s="10">
        <v>2</v>
      </c>
      <c r="AI310" s="46" t="s">
        <v>8531</v>
      </c>
      <c r="AJ310" s="46" t="s">
        <v>8532</v>
      </c>
    </row>
    <row r="311" spans="1:36" x14ac:dyDescent="0.2">
      <c r="A311" s="10">
        <v>2025</v>
      </c>
      <c r="B311" s="10">
        <v>3</v>
      </c>
      <c r="C311" s="11">
        <v>45658</v>
      </c>
      <c r="D311" s="11">
        <v>45747</v>
      </c>
      <c r="E311" s="10" t="s">
        <v>2</v>
      </c>
      <c r="F311" s="11">
        <v>45730</v>
      </c>
      <c r="G311" s="12">
        <v>145</v>
      </c>
      <c r="H311" t="s">
        <v>682</v>
      </c>
      <c r="I311" t="s">
        <v>8044</v>
      </c>
      <c r="J311" s="8" t="s">
        <v>8243</v>
      </c>
      <c r="K311" s="80" t="str">
        <f>VLOOKUP(J311,Hoja4!$A$56:$B$73,2,0)</f>
        <v>145 145 - CONTRATO DE PRESTACION DE SERVICIOS PROFESIONALES</v>
      </c>
      <c r="L311" s="12">
        <v>293</v>
      </c>
      <c r="M311" t="s">
        <v>8</v>
      </c>
      <c r="N311" s="12">
        <v>1209</v>
      </c>
      <c r="O311" s="12">
        <v>1328</v>
      </c>
      <c r="P311" t="s">
        <v>8046</v>
      </c>
      <c r="Q311" t="s">
        <v>6665</v>
      </c>
      <c r="R311" t="s">
        <v>6666</v>
      </c>
      <c r="S311" s="12">
        <v>10</v>
      </c>
      <c r="T311" t="s">
        <v>382</v>
      </c>
      <c r="U311" s="79" t="str">
        <f>VLOOKUP(S311,Hoja4!$A$43:$B$51,2,0)</f>
        <v>10 10 - CONTRATACIÓN DIRECTA</v>
      </c>
      <c r="V311" s="79" t="str">
        <f>VLOOKUP(U311,Hoja4!$A$76:$B$87,2,0)</f>
        <v>2 02 Personal supernumerario y planta temporal</v>
      </c>
      <c r="W311" s="79" t="str">
        <f>VLOOKUP(V311,Hoja4!$A$90:$B$93,2,0)</f>
        <v>1 07 Gastos de personal</v>
      </c>
      <c r="X311" s="10">
        <v>1032476232</v>
      </c>
      <c r="Y311" t="s">
        <v>8049</v>
      </c>
      <c r="Z311" s="14">
        <v>0</v>
      </c>
      <c r="AA311" s="14">
        <v>0</v>
      </c>
      <c r="AB311" s="3">
        <v>36000000</v>
      </c>
      <c r="AC311" s="3">
        <v>36000000</v>
      </c>
      <c r="AD311" s="3">
        <v>0</v>
      </c>
      <c r="AE311" s="12">
        <v>2230</v>
      </c>
      <c r="AF311" s="27" t="s">
        <v>8460</v>
      </c>
      <c r="AG311" s="12">
        <v>130938</v>
      </c>
      <c r="AH311" s="10">
        <v>2</v>
      </c>
      <c r="AI311" s="46" t="s">
        <v>8505</v>
      </c>
      <c r="AJ311" s="46" t="s">
        <v>8506</v>
      </c>
    </row>
    <row r="312" spans="1:36" x14ac:dyDescent="0.2">
      <c r="A312" s="10">
        <v>2025</v>
      </c>
      <c r="B312" s="10">
        <v>3</v>
      </c>
      <c r="C312" s="11">
        <v>45658</v>
      </c>
      <c r="D312" s="11">
        <v>45747</v>
      </c>
      <c r="E312" s="10" t="s">
        <v>2</v>
      </c>
      <c r="F312" s="11">
        <v>45730</v>
      </c>
      <c r="G312" s="12">
        <v>148</v>
      </c>
      <c r="H312" t="s">
        <v>692</v>
      </c>
      <c r="I312" t="s">
        <v>8052</v>
      </c>
      <c r="J312" s="8" t="s">
        <v>8244</v>
      </c>
      <c r="K312" s="80" t="str">
        <f>VLOOKUP(J312,Hoja4!$A$56:$B$73,2,0)</f>
        <v>148 148 - CONTRATO DE PRESTACION DE SERVICIOS DE APOYO A LA GESTION</v>
      </c>
      <c r="L312" s="12">
        <v>293</v>
      </c>
      <c r="M312" t="s">
        <v>8</v>
      </c>
      <c r="N312" s="12">
        <v>1213</v>
      </c>
      <c r="O312" s="12">
        <v>1329</v>
      </c>
      <c r="P312" t="s">
        <v>8054</v>
      </c>
      <c r="Q312" t="s">
        <v>6823</v>
      </c>
      <c r="R312" t="s">
        <v>6824</v>
      </c>
      <c r="S312" s="12">
        <v>10</v>
      </c>
      <c r="T312" t="s">
        <v>382</v>
      </c>
      <c r="U312" s="79" t="str">
        <f>VLOOKUP(S312,Hoja4!$A$43:$B$51,2,0)</f>
        <v>10 10 - CONTRATACIÓN DIRECTA</v>
      </c>
      <c r="V312" s="79" t="str">
        <f>VLOOKUP(U312,Hoja4!$A$76:$B$87,2,0)</f>
        <v>2 02 Personal supernumerario y planta temporal</v>
      </c>
      <c r="W312" s="79" t="str">
        <f>VLOOKUP(V312,Hoja4!$A$90:$B$93,2,0)</f>
        <v>1 07 Gastos de personal</v>
      </c>
      <c r="X312" s="10">
        <v>1000133592</v>
      </c>
      <c r="Y312" t="s">
        <v>3901</v>
      </c>
      <c r="Z312" s="14">
        <v>0</v>
      </c>
      <c r="AA312" s="14">
        <v>0</v>
      </c>
      <c r="AB312" s="3">
        <v>16380000</v>
      </c>
      <c r="AC312" s="3">
        <v>16380000</v>
      </c>
      <c r="AD312" s="3">
        <v>0</v>
      </c>
      <c r="AE312" s="12">
        <v>2265</v>
      </c>
      <c r="AF312" s="27" t="s">
        <v>8450</v>
      </c>
      <c r="AG312" s="12">
        <v>119709</v>
      </c>
      <c r="AH312" s="10">
        <v>1</v>
      </c>
      <c r="AI312" s="46" t="s">
        <v>8531</v>
      </c>
      <c r="AJ312" s="46" t="s">
        <v>8533</v>
      </c>
    </row>
    <row r="313" spans="1:36" x14ac:dyDescent="0.2">
      <c r="A313" s="10">
        <v>2025</v>
      </c>
      <c r="B313" s="10">
        <v>3</v>
      </c>
      <c r="C313" s="11">
        <v>45658</v>
      </c>
      <c r="D313" s="11">
        <v>45747</v>
      </c>
      <c r="E313" s="10" t="s">
        <v>2</v>
      </c>
      <c r="F313" s="11">
        <v>45730</v>
      </c>
      <c r="G313" s="12">
        <v>148</v>
      </c>
      <c r="H313" t="s">
        <v>692</v>
      </c>
      <c r="I313" t="s">
        <v>8057</v>
      </c>
      <c r="J313" s="8" t="s">
        <v>8244</v>
      </c>
      <c r="K313" s="80" t="str">
        <f>VLOOKUP(J313,Hoja4!$A$56:$B$73,2,0)</f>
        <v>148 148 - CONTRATO DE PRESTACION DE SERVICIOS DE APOYO A LA GESTION</v>
      </c>
      <c r="L313" s="12">
        <v>293</v>
      </c>
      <c r="M313" t="s">
        <v>8</v>
      </c>
      <c r="N313" s="12">
        <v>1251</v>
      </c>
      <c r="O313" s="12">
        <v>1330</v>
      </c>
      <c r="P313" t="s">
        <v>8059</v>
      </c>
      <c r="Q313" t="s">
        <v>6948</v>
      </c>
      <c r="R313" t="s">
        <v>6949</v>
      </c>
      <c r="S313" s="12">
        <v>10</v>
      </c>
      <c r="T313" t="s">
        <v>382</v>
      </c>
      <c r="U313" s="79" t="str">
        <f>VLOOKUP(S313,Hoja4!$A$43:$B$51,2,0)</f>
        <v>10 10 - CONTRATACIÓN DIRECTA</v>
      </c>
      <c r="V313" s="79" t="str">
        <f>VLOOKUP(U313,Hoja4!$A$76:$B$87,2,0)</f>
        <v>2 02 Personal supernumerario y planta temporal</v>
      </c>
      <c r="W313" s="79" t="str">
        <f>VLOOKUP(V313,Hoja4!$A$90:$B$93,2,0)</f>
        <v>1 07 Gastos de personal</v>
      </c>
      <c r="X313" s="10">
        <v>1019107614</v>
      </c>
      <c r="Y313" t="s">
        <v>8062</v>
      </c>
      <c r="Z313" s="14">
        <v>0</v>
      </c>
      <c r="AA313" s="14">
        <v>0</v>
      </c>
      <c r="AB313" s="3">
        <v>23400000</v>
      </c>
      <c r="AC313" s="3">
        <v>23400000</v>
      </c>
      <c r="AD313" s="3">
        <v>0</v>
      </c>
      <c r="AE313" s="12">
        <v>2696</v>
      </c>
      <c r="AF313" s="27" t="s">
        <v>8494</v>
      </c>
      <c r="AG313" s="12">
        <v>131522</v>
      </c>
      <c r="AH313" s="10">
        <v>4</v>
      </c>
      <c r="AI313" s="46" t="s">
        <v>8531</v>
      </c>
      <c r="AJ313" s="46" t="s">
        <v>8534</v>
      </c>
    </row>
    <row r="314" spans="1:36" x14ac:dyDescent="0.2">
      <c r="A314" s="10">
        <v>2025</v>
      </c>
      <c r="B314" s="10">
        <v>3</v>
      </c>
      <c r="C314" s="11">
        <v>45658</v>
      </c>
      <c r="D314" s="11">
        <v>45747</v>
      </c>
      <c r="E314" s="10" t="s">
        <v>2</v>
      </c>
      <c r="F314" s="11">
        <v>45730</v>
      </c>
      <c r="G314" s="12">
        <v>145</v>
      </c>
      <c r="H314" t="s">
        <v>682</v>
      </c>
      <c r="I314" t="s">
        <v>8065</v>
      </c>
      <c r="J314" s="8" t="s">
        <v>8243</v>
      </c>
      <c r="K314" s="80" t="str">
        <f>VLOOKUP(J314,Hoja4!$A$56:$B$73,2,0)</f>
        <v>145 145 - CONTRATO DE PRESTACION DE SERVICIOS PROFESIONALES</v>
      </c>
      <c r="L314" s="12">
        <v>293</v>
      </c>
      <c r="M314" t="s">
        <v>8</v>
      </c>
      <c r="N314" s="12">
        <v>1253</v>
      </c>
      <c r="O314" s="12">
        <v>1331</v>
      </c>
      <c r="P314" t="s">
        <v>8067</v>
      </c>
      <c r="Q314" t="s">
        <v>7480</v>
      </c>
      <c r="R314" t="s">
        <v>7481</v>
      </c>
      <c r="S314" s="12">
        <v>10</v>
      </c>
      <c r="T314" t="s">
        <v>382</v>
      </c>
      <c r="U314" s="79" t="str">
        <f>VLOOKUP(S314,Hoja4!$A$43:$B$51,2,0)</f>
        <v>10 10 - CONTRATACIÓN DIRECTA</v>
      </c>
      <c r="V314" s="79" t="str">
        <f>VLOOKUP(U314,Hoja4!$A$76:$B$87,2,0)</f>
        <v>2 02 Personal supernumerario y planta temporal</v>
      </c>
      <c r="W314" s="79" t="str">
        <f>VLOOKUP(V314,Hoja4!$A$90:$B$93,2,0)</f>
        <v>1 07 Gastos de personal</v>
      </c>
      <c r="X314" s="10">
        <v>1069230695</v>
      </c>
      <c r="Y314" t="s">
        <v>2968</v>
      </c>
      <c r="Z314" s="14">
        <v>0</v>
      </c>
      <c r="AA314" s="14">
        <v>0</v>
      </c>
      <c r="AB314" s="3">
        <v>30240000</v>
      </c>
      <c r="AC314" s="3">
        <v>30240000</v>
      </c>
      <c r="AD314" s="3">
        <v>0</v>
      </c>
      <c r="AE314" s="12">
        <v>2486</v>
      </c>
      <c r="AF314" s="27" t="s">
        <v>8480</v>
      </c>
      <c r="AG314" s="12">
        <v>131258</v>
      </c>
      <c r="AH314" s="10">
        <v>1</v>
      </c>
      <c r="AI314" s="46" t="s">
        <v>8511</v>
      </c>
      <c r="AJ314" s="46" t="s">
        <v>8515</v>
      </c>
    </row>
    <row r="315" spans="1:36" x14ac:dyDescent="0.2">
      <c r="A315" s="10">
        <v>2025</v>
      </c>
      <c r="B315" s="10">
        <v>3</v>
      </c>
      <c r="C315" s="11">
        <v>45658</v>
      </c>
      <c r="D315" s="11">
        <v>45747</v>
      </c>
      <c r="E315" s="10" t="s">
        <v>2</v>
      </c>
      <c r="F315" s="11">
        <v>45730</v>
      </c>
      <c r="G315" s="12">
        <v>148</v>
      </c>
      <c r="H315" t="s">
        <v>692</v>
      </c>
      <c r="I315" t="s">
        <v>8070</v>
      </c>
      <c r="J315" s="8" t="s">
        <v>8244</v>
      </c>
      <c r="K315" s="80" t="str">
        <f>VLOOKUP(J315,Hoja4!$A$56:$B$73,2,0)</f>
        <v>148 148 - CONTRATO DE PRESTACION DE SERVICIOS DE APOYO A LA GESTION</v>
      </c>
      <c r="L315" s="12">
        <v>292</v>
      </c>
      <c r="M315" t="s">
        <v>8</v>
      </c>
      <c r="N315" s="12">
        <v>1250</v>
      </c>
      <c r="O315" s="12">
        <v>1332</v>
      </c>
      <c r="P315" t="s">
        <v>8072</v>
      </c>
      <c r="Q315" t="s">
        <v>6626</v>
      </c>
      <c r="R315" t="s">
        <v>6627</v>
      </c>
      <c r="S315" s="12">
        <v>10</v>
      </c>
      <c r="T315" t="s">
        <v>382</v>
      </c>
      <c r="U315" s="79" t="str">
        <f>VLOOKUP(S315,Hoja4!$A$43:$B$51,2,0)</f>
        <v>10 10 - CONTRATACIÓN DIRECTA</v>
      </c>
      <c r="V315" s="79" t="str">
        <f>VLOOKUP(U315,Hoja4!$A$76:$B$87,2,0)</f>
        <v>2 02 Personal supernumerario y planta temporal</v>
      </c>
      <c r="W315" s="79" t="str">
        <f>VLOOKUP(V315,Hoja4!$A$90:$B$93,2,0)</f>
        <v>1 07 Gastos de personal</v>
      </c>
      <c r="X315" s="10">
        <v>1069716477</v>
      </c>
      <c r="Y315" t="s">
        <v>1463</v>
      </c>
      <c r="Z315" s="14">
        <v>0</v>
      </c>
      <c r="AA315" s="14">
        <v>0</v>
      </c>
      <c r="AB315" s="3">
        <v>17010000</v>
      </c>
      <c r="AC315" s="3">
        <v>17010000</v>
      </c>
      <c r="AD315" s="3">
        <v>0</v>
      </c>
      <c r="AE315" s="12">
        <v>2324</v>
      </c>
      <c r="AF315" s="27" t="s">
        <v>8474</v>
      </c>
      <c r="AG315" s="12">
        <v>126232</v>
      </c>
      <c r="AH315" s="10">
        <v>4</v>
      </c>
      <c r="AI315" s="46" t="s">
        <v>8511</v>
      </c>
      <c r="AJ315" s="46" t="s">
        <v>8512</v>
      </c>
    </row>
    <row r="316" spans="1:36" x14ac:dyDescent="0.2">
      <c r="A316" s="10">
        <v>2025</v>
      </c>
      <c r="B316" s="10">
        <v>3</v>
      </c>
      <c r="C316" s="11">
        <v>45658</v>
      </c>
      <c r="D316" s="11">
        <v>45747</v>
      </c>
      <c r="E316" s="10" t="s">
        <v>2</v>
      </c>
      <c r="F316" s="11">
        <v>45730</v>
      </c>
      <c r="G316" s="12">
        <v>148</v>
      </c>
      <c r="H316" t="s">
        <v>692</v>
      </c>
      <c r="I316" t="s">
        <v>8075</v>
      </c>
      <c r="J316" s="8" t="s">
        <v>8244</v>
      </c>
      <c r="K316" s="80" t="str">
        <f>VLOOKUP(J316,Hoja4!$A$56:$B$73,2,0)</f>
        <v>148 148 - CONTRATO DE PRESTACION DE SERVICIOS DE APOYO A LA GESTION</v>
      </c>
      <c r="L316" s="12">
        <v>292</v>
      </c>
      <c r="M316" t="s">
        <v>8</v>
      </c>
      <c r="N316" s="12">
        <v>1197</v>
      </c>
      <c r="O316" s="12">
        <v>1333</v>
      </c>
      <c r="P316" t="s">
        <v>8077</v>
      </c>
      <c r="Q316" t="s">
        <v>6665</v>
      </c>
      <c r="R316" t="s">
        <v>6666</v>
      </c>
      <c r="S316" s="12">
        <v>10</v>
      </c>
      <c r="T316" t="s">
        <v>382</v>
      </c>
      <c r="U316" s="79" t="str">
        <f>VLOOKUP(S316,Hoja4!$A$43:$B$51,2,0)</f>
        <v>10 10 - CONTRATACIÓN DIRECTA</v>
      </c>
      <c r="V316" s="79" t="str">
        <f>VLOOKUP(U316,Hoja4!$A$76:$B$87,2,0)</f>
        <v>2 02 Personal supernumerario y planta temporal</v>
      </c>
      <c r="W316" s="79" t="str">
        <f>VLOOKUP(V316,Hoja4!$A$90:$B$93,2,0)</f>
        <v>1 07 Gastos de personal</v>
      </c>
      <c r="X316" s="10">
        <v>1023036543</v>
      </c>
      <c r="Y316" t="s">
        <v>2935</v>
      </c>
      <c r="Z316" s="14">
        <v>0</v>
      </c>
      <c r="AA316" s="14">
        <v>0</v>
      </c>
      <c r="AB316" s="3">
        <v>17010000</v>
      </c>
      <c r="AC316" s="3">
        <v>17010000</v>
      </c>
      <c r="AD316" s="3">
        <v>0</v>
      </c>
      <c r="AE316" s="12">
        <v>2230</v>
      </c>
      <c r="AF316" s="27" t="s">
        <v>8459</v>
      </c>
      <c r="AG316" s="12">
        <v>127989</v>
      </c>
      <c r="AH316" s="10">
        <v>1</v>
      </c>
      <c r="AI316" s="46" t="s">
        <v>8505</v>
      </c>
      <c r="AJ316" s="46" t="s">
        <v>8506</v>
      </c>
    </row>
    <row r="317" spans="1:36" x14ac:dyDescent="0.2">
      <c r="A317" s="10">
        <v>2025</v>
      </c>
      <c r="B317" s="10">
        <v>3</v>
      </c>
      <c r="C317" s="11">
        <v>45658</v>
      </c>
      <c r="D317" s="11">
        <v>45747</v>
      </c>
      <c r="E317" s="10" t="s">
        <v>2</v>
      </c>
      <c r="F317" s="11">
        <v>45730</v>
      </c>
      <c r="G317" s="12">
        <v>148</v>
      </c>
      <c r="H317" t="s">
        <v>692</v>
      </c>
      <c r="I317" t="s">
        <v>8079</v>
      </c>
      <c r="J317" s="8" t="s">
        <v>8244</v>
      </c>
      <c r="K317" s="80" t="str">
        <f>VLOOKUP(J317,Hoja4!$A$56:$B$73,2,0)</f>
        <v>148 148 - CONTRATO DE PRESTACION DE SERVICIOS DE APOYO A LA GESTION</v>
      </c>
      <c r="L317" s="12">
        <v>292</v>
      </c>
      <c r="M317" t="s">
        <v>8</v>
      </c>
      <c r="N317" s="12">
        <v>1104</v>
      </c>
      <c r="O317" s="12">
        <v>1334</v>
      </c>
      <c r="P317" t="s">
        <v>8081</v>
      </c>
      <c r="Q317" t="s">
        <v>7480</v>
      </c>
      <c r="R317" t="s">
        <v>7481</v>
      </c>
      <c r="S317" s="12">
        <v>10</v>
      </c>
      <c r="T317" t="s">
        <v>382</v>
      </c>
      <c r="U317" s="79" t="str">
        <f>VLOOKUP(S317,Hoja4!$A$43:$B$51,2,0)</f>
        <v>10 10 - CONTRATACIÓN DIRECTA</v>
      </c>
      <c r="V317" s="79" t="str">
        <f>VLOOKUP(U317,Hoja4!$A$76:$B$87,2,0)</f>
        <v>2 02 Personal supernumerario y planta temporal</v>
      </c>
      <c r="W317" s="79" t="str">
        <f>VLOOKUP(V317,Hoja4!$A$90:$B$93,2,0)</f>
        <v>1 07 Gastos de personal</v>
      </c>
      <c r="X317" s="10">
        <v>1032656486</v>
      </c>
      <c r="Y317" t="s">
        <v>573</v>
      </c>
      <c r="Z317" s="14">
        <v>0</v>
      </c>
      <c r="AA317" s="14">
        <v>0</v>
      </c>
      <c r="AB317" s="3">
        <v>15750000</v>
      </c>
      <c r="AC317" s="3">
        <v>15750000</v>
      </c>
      <c r="AD317" s="3">
        <v>0</v>
      </c>
      <c r="AE317" s="12">
        <v>2486</v>
      </c>
      <c r="AF317" s="27" t="s">
        <v>8480</v>
      </c>
      <c r="AG317" s="12">
        <v>127548</v>
      </c>
      <c r="AH317" s="10">
        <v>1</v>
      </c>
      <c r="AI317" s="46" t="s">
        <v>8511</v>
      </c>
      <c r="AJ317" s="46" t="s">
        <v>8515</v>
      </c>
    </row>
    <row r="318" spans="1:36" x14ac:dyDescent="0.2">
      <c r="A318" s="10">
        <v>2025</v>
      </c>
      <c r="B318" s="10">
        <v>3</v>
      </c>
      <c r="C318" s="11">
        <v>45658</v>
      </c>
      <c r="D318" s="11">
        <v>45747</v>
      </c>
      <c r="E318" s="10" t="s">
        <v>2</v>
      </c>
      <c r="F318" s="11">
        <v>45730</v>
      </c>
      <c r="G318" s="12">
        <v>148</v>
      </c>
      <c r="H318" t="s">
        <v>692</v>
      </c>
      <c r="I318" t="s">
        <v>8084</v>
      </c>
      <c r="J318" s="8" t="s">
        <v>8244</v>
      </c>
      <c r="K318" s="80" t="str">
        <f>VLOOKUP(J318,Hoja4!$A$56:$B$73,2,0)</f>
        <v>148 148 - CONTRATO DE PRESTACION DE SERVICIOS DE APOYO A LA GESTION</v>
      </c>
      <c r="L318" s="12">
        <v>292</v>
      </c>
      <c r="M318" t="s">
        <v>8</v>
      </c>
      <c r="N318" s="12">
        <v>1104</v>
      </c>
      <c r="O318" s="12">
        <v>1335</v>
      </c>
      <c r="P318" t="s">
        <v>8086</v>
      </c>
      <c r="Q318" t="s">
        <v>7480</v>
      </c>
      <c r="R318" t="s">
        <v>7481</v>
      </c>
      <c r="S318" s="12">
        <v>10</v>
      </c>
      <c r="T318" t="s">
        <v>382</v>
      </c>
      <c r="U318" s="79" t="str">
        <f>VLOOKUP(S318,Hoja4!$A$43:$B$51,2,0)</f>
        <v>10 10 - CONTRATACIÓN DIRECTA</v>
      </c>
      <c r="V318" s="79" t="str">
        <f>VLOOKUP(U318,Hoja4!$A$76:$B$87,2,0)</f>
        <v>2 02 Personal supernumerario y planta temporal</v>
      </c>
      <c r="W318" s="79" t="str">
        <f>VLOOKUP(V318,Hoja4!$A$90:$B$93,2,0)</f>
        <v>1 07 Gastos de personal</v>
      </c>
      <c r="X318" s="10">
        <v>348932</v>
      </c>
      <c r="Y318" t="s">
        <v>453</v>
      </c>
      <c r="Z318" s="14">
        <v>0</v>
      </c>
      <c r="AA318" s="14">
        <v>0</v>
      </c>
      <c r="AB318" s="3">
        <v>15750000</v>
      </c>
      <c r="AC318" s="3">
        <v>14612500</v>
      </c>
      <c r="AD318" s="3">
        <v>1137500</v>
      </c>
      <c r="AE318" s="12">
        <v>2486</v>
      </c>
      <c r="AF318" s="27" t="s">
        <v>8480</v>
      </c>
      <c r="AG318" s="12">
        <v>127548</v>
      </c>
      <c r="AH318" s="10">
        <v>1</v>
      </c>
      <c r="AI318" s="46" t="s">
        <v>8511</v>
      </c>
      <c r="AJ318" s="46" t="s">
        <v>8515</v>
      </c>
    </row>
    <row r="319" spans="1:36" x14ac:dyDescent="0.2">
      <c r="A319" s="10">
        <v>2025</v>
      </c>
      <c r="B319" s="10">
        <v>3</v>
      </c>
      <c r="C319" s="11">
        <v>45658</v>
      </c>
      <c r="D319" s="11">
        <v>45747</v>
      </c>
      <c r="E319" s="10" t="s">
        <v>2</v>
      </c>
      <c r="F319" s="11">
        <v>45730</v>
      </c>
      <c r="G319" s="12">
        <v>145</v>
      </c>
      <c r="H319" t="s">
        <v>682</v>
      </c>
      <c r="I319" t="s">
        <v>8088</v>
      </c>
      <c r="J319" s="8" t="s">
        <v>8243</v>
      </c>
      <c r="K319" s="80" t="str">
        <f>VLOOKUP(J319,Hoja4!$A$56:$B$73,2,0)</f>
        <v>145 145 - CONTRATO DE PRESTACION DE SERVICIOS PROFESIONALES</v>
      </c>
      <c r="L319" s="12">
        <v>292</v>
      </c>
      <c r="M319" t="s">
        <v>8</v>
      </c>
      <c r="N319" s="12">
        <v>1204</v>
      </c>
      <c r="O319" s="12">
        <v>1336</v>
      </c>
      <c r="P319" t="s">
        <v>8090</v>
      </c>
      <c r="Q319" t="s">
        <v>6403</v>
      </c>
      <c r="R319" t="s">
        <v>6404</v>
      </c>
      <c r="S319" s="12">
        <v>10</v>
      </c>
      <c r="T319" t="s">
        <v>382</v>
      </c>
      <c r="U319" s="79" t="str">
        <f>VLOOKUP(S319,Hoja4!$A$43:$B$51,2,0)</f>
        <v>10 10 - CONTRATACIÓN DIRECTA</v>
      </c>
      <c r="V319" s="79" t="str">
        <f>VLOOKUP(U319,Hoja4!$A$76:$B$87,2,0)</f>
        <v>2 02 Personal supernumerario y planta temporal</v>
      </c>
      <c r="W319" s="79" t="str">
        <f>VLOOKUP(V319,Hoja4!$A$90:$B$93,2,0)</f>
        <v>1 07 Gastos de personal</v>
      </c>
      <c r="X319" s="10">
        <v>1022365664</v>
      </c>
      <c r="Y319" t="s">
        <v>8093</v>
      </c>
      <c r="Z319" s="14">
        <v>0</v>
      </c>
      <c r="AA319" s="14">
        <v>0</v>
      </c>
      <c r="AB319" s="3">
        <v>30600000</v>
      </c>
      <c r="AC319" s="3">
        <v>30600000</v>
      </c>
      <c r="AD319" s="3">
        <v>0</v>
      </c>
      <c r="AE319" s="12">
        <v>2327</v>
      </c>
      <c r="AF319" s="27" t="s">
        <v>8456</v>
      </c>
      <c r="AG319" s="12">
        <v>127690</v>
      </c>
      <c r="AH319" s="10">
        <v>2</v>
      </c>
      <c r="AI319" s="46" t="s">
        <v>8531</v>
      </c>
      <c r="AJ319" s="46" t="s">
        <v>8532</v>
      </c>
    </row>
    <row r="320" spans="1:36" x14ac:dyDescent="0.2">
      <c r="A320" s="10">
        <v>2025</v>
      </c>
      <c r="B320" s="10">
        <v>3</v>
      </c>
      <c r="C320" s="11">
        <v>45658</v>
      </c>
      <c r="D320" s="11">
        <v>45747</v>
      </c>
      <c r="E320" s="10" t="s">
        <v>2</v>
      </c>
      <c r="F320" s="11">
        <v>45730</v>
      </c>
      <c r="G320" s="12">
        <v>148</v>
      </c>
      <c r="H320" t="s">
        <v>692</v>
      </c>
      <c r="I320" t="s">
        <v>8096</v>
      </c>
      <c r="J320" s="8" t="s">
        <v>8244</v>
      </c>
      <c r="K320" s="80" t="str">
        <f>VLOOKUP(J320,Hoja4!$A$56:$B$73,2,0)</f>
        <v>148 148 - CONTRATO DE PRESTACION DE SERVICIOS DE APOYO A LA GESTION</v>
      </c>
      <c r="L320" s="12">
        <v>292</v>
      </c>
      <c r="M320" t="s">
        <v>8</v>
      </c>
      <c r="N320" s="12">
        <v>1197</v>
      </c>
      <c r="O320" s="12">
        <v>1337</v>
      </c>
      <c r="P320" t="s">
        <v>8098</v>
      </c>
      <c r="Q320" t="s">
        <v>6665</v>
      </c>
      <c r="R320" t="s">
        <v>6666</v>
      </c>
      <c r="S320" s="12">
        <v>10</v>
      </c>
      <c r="T320" t="s">
        <v>382</v>
      </c>
      <c r="U320" s="79" t="str">
        <f>VLOOKUP(S320,Hoja4!$A$43:$B$51,2,0)</f>
        <v>10 10 - CONTRATACIÓN DIRECTA</v>
      </c>
      <c r="V320" s="79" t="str">
        <f>VLOOKUP(U320,Hoja4!$A$76:$B$87,2,0)</f>
        <v>2 02 Personal supernumerario y planta temporal</v>
      </c>
      <c r="W320" s="79" t="str">
        <f>VLOOKUP(V320,Hoja4!$A$90:$B$93,2,0)</f>
        <v>1 07 Gastos de personal</v>
      </c>
      <c r="X320" s="10">
        <v>1032656445</v>
      </c>
      <c r="Y320" t="s">
        <v>2718</v>
      </c>
      <c r="Z320" s="14">
        <v>0</v>
      </c>
      <c r="AA320" s="14">
        <v>0</v>
      </c>
      <c r="AB320" s="3">
        <v>17010000</v>
      </c>
      <c r="AC320" s="3">
        <v>17010000</v>
      </c>
      <c r="AD320" s="3">
        <v>0</v>
      </c>
      <c r="AE320" s="12">
        <v>2230</v>
      </c>
      <c r="AF320" s="27" t="s">
        <v>8459</v>
      </c>
      <c r="AG320" s="12">
        <v>127989</v>
      </c>
      <c r="AH320" s="10">
        <v>1</v>
      </c>
      <c r="AI320" s="46" t="s">
        <v>8505</v>
      </c>
      <c r="AJ320" s="46" t="s">
        <v>8506</v>
      </c>
    </row>
    <row r="321" spans="1:36" x14ac:dyDescent="0.2">
      <c r="A321" s="10">
        <v>2025</v>
      </c>
      <c r="B321" s="10">
        <v>3</v>
      </c>
      <c r="C321" s="11">
        <v>45658</v>
      </c>
      <c r="D321" s="11">
        <v>45747</v>
      </c>
      <c r="E321" s="10" t="s">
        <v>2</v>
      </c>
      <c r="F321" s="11">
        <v>45730</v>
      </c>
      <c r="G321" s="12">
        <v>145</v>
      </c>
      <c r="H321" t="s">
        <v>682</v>
      </c>
      <c r="I321" t="s">
        <v>8100</v>
      </c>
      <c r="J321" s="8" t="s">
        <v>8243</v>
      </c>
      <c r="K321" s="80" t="str">
        <f>VLOOKUP(J321,Hoja4!$A$56:$B$73,2,0)</f>
        <v>145 145 - CONTRATO DE PRESTACION DE SERVICIOS PROFESIONALES</v>
      </c>
      <c r="L321" s="12">
        <v>292</v>
      </c>
      <c r="M321" t="s">
        <v>8</v>
      </c>
      <c r="N321" s="12">
        <v>1256</v>
      </c>
      <c r="O321" s="12">
        <v>1338</v>
      </c>
      <c r="P321" t="s">
        <v>8102</v>
      </c>
      <c r="Q321" t="s">
        <v>6875</v>
      </c>
      <c r="R321" t="s">
        <v>6876</v>
      </c>
      <c r="S321" s="12">
        <v>10</v>
      </c>
      <c r="T321" t="s">
        <v>382</v>
      </c>
      <c r="U321" s="79" t="str">
        <f>VLOOKUP(S321,Hoja4!$A$43:$B$51,2,0)</f>
        <v>10 10 - CONTRATACIÓN DIRECTA</v>
      </c>
      <c r="V321" s="79" t="str">
        <f>VLOOKUP(U321,Hoja4!$A$76:$B$87,2,0)</f>
        <v>2 02 Personal supernumerario y planta temporal</v>
      </c>
      <c r="W321" s="79" t="str">
        <f>VLOOKUP(V321,Hoja4!$A$90:$B$93,2,0)</f>
        <v>1 07 Gastos de personal</v>
      </c>
      <c r="X321" s="10">
        <v>1022389817</v>
      </c>
      <c r="Y321" t="s">
        <v>8105</v>
      </c>
      <c r="Z321" s="14">
        <v>0</v>
      </c>
      <c r="AA321" s="14">
        <v>0</v>
      </c>
      <c r="AB321" s="3">
        <v>30000000</v>
      </c>
      <c r="AC321" s="3">
        <v>30000000</v>
      </c>
      <c r="AD321" s="3">
        <v>0</v>
      </c>
      <c r="AE321" s="12">
        <v>2541</v>
      </c>
      <c r="AF321" s="27" t="s">
        <v>9337</v>
      </c>
      <c r="AG321" s="12">
        <v>131265</v>
      </c>
      <c r="AH321" s="10">
        <v>3</v>
      </c>
      <c r="AI321" s="46" t="s">
        <v>8511</v>
      </c>
      <c r="AJ321" s="46" t="s">
        <v>8513</v>
      </c>
    </row>
    <row r="322" spans="1:36" x14ac:dyDescent="0.2">
      <c r="A322" s="10">
        <v>2025</v>
      </c>
      <c r="B322" s="10">
        <v>3</v>
      </c>
      <c r="C322" s="11">
        <v>45658</v>
      </c>
      <c r="D322" s="11">
        <v>45747</v>
      </c>
      <c r="E322" s="10" t="s">
        <v>2</v>
      </c>
      <c r="F322" s="11">
        <v>45730</v>
      </c>
      <c r="G322" s="12">
        <v>148</v>
      </c>
      <c r="H322" t="s">
        <v>692</v>
      </c>
      <c r="I322" t="s">
        <v>8108</v>
      </c>
      <c r="J322" s="8" t="s">
        <v>8244</v>
      </c>
      <c r="K322" s="80" t="str">
        <f>VLOOKUP(J322,Hoja4!$A$56:$B$73,2,0)</f>
        <v>148 148 - CONTRATO DE PRESTACION DE SERVICIOS DE APOYO A LA GESTION</v>
      </c>
      <c r="L322" s="12">
        <v>292</v>
      </c>
      <c r="M322" t="s">
        <v>8</v>
      </c>
      <c r="N322" s="12">
        <v>1214</v>
      </c>
      <c r="O322" s="12">
        <v>1339</v>
      </c>
      <c r="P322" t="s">
        <v>8110</v>
      </c>
      <c r="Q322" t="s">
        <v>6718</v>
      </c>
      <c r="R322" t="s">
        <v>6719</v>
      </c>
      <c r="S322" s="12">
        <v>10</v>
      </c>
      <c r="T322" t="s">
        <v>382</v>
      </c>
      <c r="U322" s="79" t="str">
        <f>VLOOKUP(S322,Hoja4!$A$43:$B$51,2,0)</f>
        <v>10 10 - CONTRATACIÓN DIRECTA</v>
      </c>
      <c r="V322" s="79" t="str">
        <f>VLOOKUP(U322,Hoja4!$A$76:$B$87,2,0)</f>
        <v>2 02 Personal supernumerario y planta temporal</v>
      </c>
      <c r="W322" s="79" t="str">
        <f>VLOOKUP(V322,Hoja4!$A$90:$B$93,2,0)</f>
        <v>1 07 Gastos de personal</v>
      </c>
      <c r="X322" s="10">
        <v>1033798427</v>
      </c>
      <c r="Y322" t="s">
        <v>8113</v>
      </c>
      <c r="Z322" s="14">
        <v>0</v>
      </c>
      <c r="AA322" s="14">
        <v>0</v>
      </c>
      <c r="AB322" s="3">
        <v>18600000</v>
      </c>
      <c r="AC322" s="3">
        <v>16843333</v>
      </c>
      <c r="AD322" s="3">
        <v>1756667</v>
      </c>
      <c r="AE322" s="12">
        <v>2689</v>
      </c>
      <c r="AF322" s="27" t="s">
        <v>8492</v>
      </c>
      <c r="AG322" s="12">
        <v>130765</v>
      </c>
      <c r="AH322" s="10">
        <v>1</v>
      </c>
      <c r="AI322" s="46" t="s">
        <v>8522</v>
      </c>
      <c r="AJ322" s="46" t="s">
        <v>8528</v>
      </c>
    </row>
    <row r="323" spans="1:36" x14ac:dyDescent="0.2">
      <c r="A323" s="10">
        <v>2025</v>
      </c>
      <c r="B323" s="10">
        <v>3</v>
      </c>
      <c r="C323" s="11">
        <v>45658</v>
      </c>
      <c r="D323" s="11">
        <v>45747</v>
      </c>
      <c r="E323" s="10" t="s">
        <v>2</v>
      </c>
      <c r="F323" s="11">
        <v>45730</v>
      </c>
      <c r="G323" s="12">
        <v>148</v>
      </c>
      <c r="H323" t="s">
        <v>692</v>
      </c>
      <c r="I323" t="s">
        <v>8116</v>
      </c>
      <c r="J323" s="8" t="s">
        <v>8244</v>
      </c>
      <c r="K323" s="80" t="str">
        <f>VLOOKUP(J323,Hoja4!$A$56:$B$73,2,0)</f>
        <v>148 148 - CONTRATO DE PRESTACION DE SERVICIOS DE APOYO A LA GESTION</v>
      </c>
      <c r="L323" s="12">
        <v>292</v>
      </c>
      <c r="M323" t="s">
        <v>8</v>
      </c>
      <c r="N323" s="12">
        <v>1152</v>
      </c>
      <c r="O323" s="12">
        <v>1340</v>
      </c>
      <c r="P323" t="s">
        <v>8118</v>
      </c>
      <c r="Q323" t="s">
        <v>6823</v>
      </c>
      <c r="R323" t="s">
        <v>6824</v>
      </c>
      <c r="S323" s="12">
        <v>10</v>
      </c>
      <c r="T323" t="s">
        <v>382</v>
      </c>
      <c r="U323" s="79" t="str">
        <f>VLOOKUP(S323,Hoja4!$A$43:$B$51,2,0)</f>
        <v>10 10 - CONTRATACIÓN DIRECTA</v>
      </c>
      <c r="V323" s="79" t="str">
        <f>VLOOKUP(U323,Hoja4!$A$76:$B$87,2,0)</f>
        <v>2 02 Personal supernumerario y planta temporal</v>
      </c>
      <c r="W323" s="79" t="str">
        <f>VLOOKUP(V323,Hoja4!$A$90:$B$93,2,0)</f>
        <v>1 07 Gastos de personal</v>
      </c>
      <c r="X323" s="10">
        <v>1013617405</v>
      </c>
      <c r="Y323" t="s">
        <v>1447</v>
      </c>
      <c r="Z323" s="14">
        <v>0</v>
      </c>
      <c r="AA323" s="14">
        <v>0</v>
      </c>
      <c r="AB323" s="3">
        <v>18900000</v>
      </c>
      <c r="AC323" s="3">
        <v>13545000</v>
      </c>
      <c r="AD323" s="3">
        <v>5355000</v>
      </c>
      <c r="AE323" s="12">
        <v>2265</v>
      </c>
      <c r="AF323" s="27" t="s">
        <v>8450</v>
      </c>
      <c r="AG323" s="12">
        <v>127958</v>
      </c>
      <c r="AH323" s="10">
        <v>1</v>
      </c>
      <c r="AI323" s="46" t="s">
        <v>8531</v>
      </c>
      <c r="AJ323" s="46" t="s">
        <v>8533</v>
      </c>
    </row>
    <row r="324" spans="1:36" x14ac:dyDescent="0.2">
      <c r="A324" s="10">
        <v>2025</v>
      </c>
      <c r="B324" s="10">
        <v>3</v>
      </c>
      <c r="C324" s="11">
        <v>45658</v>
      </c>
      <c r="D324" s="11">
        <v>45747</v>
      </c>
      <c r="E324" s="10" t="s">
        <v>2</v>
      </c>
      <c r="F324" s="11">
        <v>45730</v>
      </c>
      <c r="G324" s="12">
        <v>145</v>
      </c>
      <c r="H324" t="s">
        <v>682</v>
      </c>
      <c r="I324" t="s">
        <v>8121</v>
      </c>
      <c r="J324" s="8" t="s">
        <v>8243</v>
      </c>
      <c r="K324" s="80" t="str">
        <f>VLOOKUP(J324,Hoja4!$A$56:$B$73,2,0)</f>
        <v>145 145 - CONTRATO DE PRESTACION DE SERVICIOS PROFESIONALES</v>
      </c>
      <c r="L324" s="12">
        <v>292</v>
      </c>
      <c r="M324" t="s">
        <v>8</v>
      </c>
      <c r="N324" s="12">
        <v>1266</v>
      </c>
      <c r="O324" s="12">
        <v>1341</v>
      </c>
      <c r="P324" t="s">
        <v>8123</v>
      </c>
      <c r="Q324" t="s">
        <v>6403</v>
      </c>
      <c r="R324" t="s">
        <v>6404</v>
      </c>
      <c r="S324" s="12">
        <v>10</v>
      </c>
      <c r="T324" t="s">
        <v>382</v>
      </c>
      <c r="U324" s="79" t="str">
        <f>VLOOKUP(S324,Hoja4!$A$43:$B$51,2,0)</f>
        <v>10 10 - CONTRATACIÓN DIRECTA</v>
      </c>
      <c r="V324" s="79" t="str">
        <f>VLOOKUP(U324,Hoja4!$A$76:$B$87,2,0)</f>
        <v>2 02 Personal supernumerario y planta temporal</v>
      </c>
      <c r="W324" s="79" t="str">
        <f>VLOOKUP(V324,Hoja4!$A$90:$B$93,2,0)</f>
        <v>1 07 Gastos de personal</v>
      </c>
      <c r="X324" s="10">
        <v>1057611038</v>
      </c>
      <c r="Y324" t="s">
        <v>8126</v>
      </c>
      <c r="Z324" s="14">
        <v>0</v>
      </c>
      <c r="AA324" s="14">
        <v>0</v>
      </c>
      <c r="AB324" s="3">
        <v>36000000</v>
      </c>
      <c r="AC324" s="3">
        <v>36000000</v>
      </c>
      <c r="AD324" s="3">
        <v>0</v>
      </c>
      <c r="AE324" s="12">
        <v>2327</v>
      </c>
      <c r="AF324" s="27" t="s">
        <v>8456</v>
      </c>
      <c r="AG324" s="12">
        <v>131703</v>
      </c>
      <c r="AH324" s="10">
        <v>2</v>
      </c>
      <c r="AI324" s="46" t="s">
        <v>8531</v>
      </c>
      <c r="AJ324" s="46" t="s">
        <v>8532</v>
      </c>
    </row>
    <row r="325" spans="1:36" x14ac:dyDescent="0.2">
      <c r="A325" s="10">
        <v>2025</v>
      </c>
      <c r="B325" s="10">
        <v>3</v>
      </c>
      <c r="C325" s="11">
        <v>45658</v>
      </c>
      <c r="D325" s="11">
        <v>45747</v>
      </c>
      <c r="E325" s="10" t="s">
        <v>2</v>
      </c>
      <c r="F325" s="11">
        <v>45730</v>
      </c>
      <c r="G325" s="12">
        <v>43</v>
      </c>
      <c r="H325" t="s">
        <v>1147</v>
      </c>
      <c r="I325" t="s">
        <v>8129</v>
      </c>
      <c r="J325" s="8" t="s">
        <v>8242</v>
      </c>
      <c r="K325" s="80" t="str">
        <f>VLOOKUP(J325,Hoja4!$A$56:$B$73,2,0)</f>
        <v>43 43 - CONTRATO DE INTERVENTORIA</v>
      </c>
      <c r="L325" s="12">
        <v>292</v>
      </c>
      <c r="M325" t="s">
        <v>8</v>
      </c>
      <c r="N325" s="12">
        <v>1271</v>
      </c>
      <c r="O325" s="12">
        <v>1342</v>
      </c>
      <c r="P325" t="s">
        <v>8131</v>
      </c>
      <c r="Q325" t="s">
        <v>6403</v>
      </c>
      <c r="R325" t="s">
        <v>6404</v>
      </c>
      <c r="S325" s="12">
        <v>8</v>
      </c>
      <c r="T325" t="s">
        <v>1152</v>
      </c>
      <c r="U325" s="79" t="str">
        <f>VLOOKUP(S325,Hoja4!$A$43:$B$51,2,0)</f>
        <v>8 08 - CONCURSO DE MÉRITOS ABIERTO</v>
      </c>
      <c r="V325" s="79" t="str">
        <f>VLOOKUP(U325,Hoja4!$A$76:$B$87,2,0)</f>
        <v>21 02 Adquisición de servicios</v>
      </c>
      <c r="W325" s="79" t="str">
        <f>VLOOKUP(V325,Hoja4!$A$90:$B$93,2,0)</f>
        <v>2 08 Adquisición de bienes y servicios</v>
      </c>
      <c r="X325" s="10">
        <v>890104625</v>
      </c>
      <c r="Y325" t="s">
        <v>2981</v>
      </c>
      <c r="Z325" s="14">
        <v>0</v>
      </c>
      <c r="AA325" s="14">
        <v>0</v>
      </c>
      <c r="AB325" s="69">
        <v>124208154</v>
      </c>
      <c r="AC325" s="3">
        <v>0</v>
      </c>
      <c r="AD325" s="3">
        <v>124208154</v>
      </c>
      <c r="AE325" s="12">
        <v>2327</v>
      </c>
      <c r="AF325" s="27" t="s">
        <v>8458</v>
      </c>
      <c r="AG325" s="12" t="s">
        <v>8449</v>
      </c>
      <c r="AH325" s="10">
        <v>4</v>
      </c>
      <c r="AI325" s="46" t="s">
        <v>8531</v>
      </c>
      <c r="AJ325" s="46" t="s">
        <v>8532</v>
      </c>
    </row>
    <row r="326" spans="1:36" x14ac:dyDescent="0.2">
      <c r="A326" s="10">
        <v>2025</v>
      </c>
      <c r="B326" s="10">
        <v>3</v>
      </c>
      <c r="C326" s="11">
        <v>45658</v>
      </c>
      <c r="D326" s="11">
        <v>45747</v>
      </c>
      <c r="E326" s="10" t="s">
        <v>2</v>
      </c>
      <c r="F326" s="11">
        <v>45737</v>
      </c>
      <c r="G326" s="12">
        <v>31</v>
      </c>
      <c r="H326" t="s">
        <v>372</v>
      </c>
      <c r="I326" t="s">
        <v>8134</v>
      </c>
      <c r="J326" s="8" t="s">
        <v>8245</v>
      </c>
      <c r="K326" s="80" t="str">
        <f>VLOOKUP(J326,Hoja4!$A$56:$B$73,2,0)</f>
        <v>31 31 - RESOLUCION</v>
      </c>
      <c r="L326" s="12">
        <v>285</v>
      </c>
      <c r="M326" t="s">
        <v>8</v>
      </c>
      <c r="N326" s="12">
        <v>1274</v>
      </c>
      <c r="O326" s="12">
        <v>1343</v>
      </c>
      <c r="P326" t="s">
        <v>8136</v>
      </c>
      <c r="Q326" t="s">
        <v>6684</v>
      </c>
      <c r="R326" t="s">
        <v>6685</v>
      </c>
      <c r="S326" s="12">
        <v>10</v>
      </c>
      <c r="T326" t="s">
        <v>382</v>
      </c>
      <c r="U326" s="79" t="str">
        <f>VLOOKUP(S326,Hoja4!$A$43:$B$51,2,0)</f>
        <v>10 10 - CONTRATACIÓN DIRECTA</v>
      </c>
      <c r="V326" s="79" t="str">
        <f>VLOOKUP(U326,Hoja4!$A$76:$B$87,2,0)</f>
        <v>2 02 Personal supernumerario y planta temporal</v>
      </c>
      <c r="W326" s="79" t="str">
        <f>VLOOKUP(V326,Hoja4!$A$90:$B$93,2,0)</f>
        <v>1 07 Gastos de personal</v>
      </c>
      <c r="X326" s="10">
        <v>860066942</v>
      </c>
      <c r="Y326" t="s">
        <v>107</v>
      </c>
      <c r="Z326" s="14">
        <v>0</v>
      </c>
      <c r="AA326" s="14">
        <v>0</v>
      </c>
      <c r="AB326" s="3">
        <v>1600000</v>
      </c>
      <c r="AC326" s="3">
        <v>1348683</v>
      </c>
      <c r="AD326" s="3">
        <v>251317</v>
      </c>
      <c r="AE326" s="12">
        <v>2398</v>
      </c>
      <c r="AF326" s="27" t="s">
        <v>8479</v>
      </c>
      <c r="AG326" s="12">
        <v>132115</v>
      </c>
      <c r="AH326" s="10">
        <v>1</v>
      </c>
      <c r="AI326" s="46" t="s">
        <v>8511</v>
      </c>
      <c r="AJ326" s="46" t="s">
        <v>8517</v>
      </c>
    </row>
    <row r="327" spans="1:36" x14ac:dyDescent="0.2">
      <c r="A327" s="10">
        <v>2025</v>
      </c>
      <c r="B327" s="10">
        <v>3</v>
      </c>
      <c r="C327" s="11">
        <v>45658</v>
      </c>
      <c r="D327" s="11">
        <v>45747</v>
      </c>
      <c r="E327" s="10" t="s">
        <v>2</v>
      </c>
      <c r="F327" s="11">
        <v>45737</v>
      </c>
      <c r="G327" s="12">
        <v>31</v>
      </c>
      <c r="H327" t="s">
        <v>372</v>
      </c>
      <c r="I327" t="s">
        <v>8141</v>
      </c>
      <c r="J327" s="8" t="s">
        <v>8245</v>
      </c>
      <c r="K327" s="80" t="str">
        <f>VLOOKUP(J327,Hoja4!$A$56:$B$73,2,0)</f>
        <v>31 31 - RESOLUCION</v>
      </c>
      <c r="L327" s="12">
        <v>285</v>
      </c>
      <c r="M327" t="s">
        <v>8</v>
      </c>
      <c r="N327" s="12">
        <v>1275</v>
      </c>
      <c r="O327" s="12">
        <v>1344</v>
      </c>
      <c r="P327" t="s">
        <v>8143</v>
      </c>
      <c r="Q327" t="s">
        <v>6684</v>
      </c>
      <c r="R327" t="s">
        <v>6685</v>
      </c>
      <c r="S327" s="12">
        <v>10</v>
      </c>
      <c r="T327" t="s">
        <v>382</v>
      </c>
      <c r="U327" s="79" t="str">
        <f>VLOOKUP(S327,Hoja4!$A$43:$B$51,2,0)</f>
        <v>10 10 - CONTRATACIÓN DIRECTA</v>
      </c>
      <c r="V327" s="79" t="str">
        <f>VLOOKUP(U327,Hoja4!$A$76:$B$87,2,0)</f>
        <v>2 02 Personal supernumerario y planta temporal</v>
      </c>
      <c r="W327" s="79" t="str">
        <f>VLOOKUP(V327,Hoja4!$A$90:$B$93,2,0)</f>
        <v>1 07 Gastos de personal</v>
      </c>
      <c r="X327" s="10">
        <v>860066942</v>
      </c>
      <c r="Y327" t="s">
        <v>107</v>
      </c>
      <c r="Z327" s="14">
        <v>0</v>
      </c>
      <c r="AA327" s="14">
        <v>0</v>
      </c>
      <c r="AB327" s="3">
        <v>91500000</v>
      </c>
      <c r="AC327" s="3">
        <v>91500000</v>
      </c>
      <c r="AD327" s="3">
        <v>0</v>
      </c>
      <c r="AE327" s="12">
        <v>2398</v>
      </c>
      <c r="AF327" s="27" t="s">
        <v>8479</v>
      </c>
      <c r="AG327" s="12">
        <v>132113</v>
      </c>
      <c r="AH327" s="10">
        <v>1</v>
      </c>
      <c r="AI327" s="46" t="s">
        <v>8511</v>
      </c>
      <c r="AJ327" s="46" t="s">
        <v>8517</v>
      </c>
    </row>
    <row r="328" spans="1:36" x14ac:dyDescent="0.2">
      <c r="A328" s="10">
        <v>2025</v>
      </c>
      <c r="B328" s="10">
        <v>3</v>
      </c>
      <c r="C328" s="11">
        <v>45658</v>
      </c>
      <c r="D328" s="11">
        <v>45747</v>
      </c>
      <c r="E328" s="10" t="s">
        <v>2</v>
      </c>
      <c r="F328" s="11">
        <v>45737</v>
      </c>
      <c r="G328" s="12">
        <v>4</v>
      </c>
      <c r="H328" t="s">
        <v>4</v>
      </c>
      <c r="I328" s="15" t="s">
        <v>8444</v>
      </c>
      <c r="J328" s="8" t="s">
        <v>8247</v>
      </c>
      <c r="K328" s="80" t="str">
        <f>VLOOKUP(J328,Hoja4!$A$56:$B$73,2,0)</f>
        <v>4 04 - ORDEN DE COMPRA</v>
      </c>
      <c r="L328" s="12">
        <v>285</v>
      </c>
      <c r="M328" t="s">
        <v>8</v>
      </c>
      <c r="N328" s="12">
        <v>1269</v>
      </c>
      <c r="O328" s="12">
        <v>1345</v>
      </c>
      <c r="P328" t="s">
        <v>8148</v>
      </c>
      <c r="Q328" t="s">
        <v>6434</v>
      </c>
      <c r="R328" t="s">
        <v>6435</v>
      </c>
      <c r="S328" s="12">
        <v>17</v>
      </c>
      <c r="T328" t="s">
        <v>20</v>
      </c>
      <c r="U328" s="79" t="str">
        <f>VLOOKUP(S328,Hoja4!$A$43:$B$51,2,0)</f>
        <v>17 17 - ACUERDO MARCO DE PRECIOS</v>
      </c>
      <c r="V328" s="79" t="str">
        <f>VLOOKUP(U328,Hoja4!$A$76:$B$87,2,0)</f>
        <v>2 02 Personal supernumerario y planta temporal</v>
      </c>
      <c r="W328" s="79" t="str">
        <f>VLOOKUP(V328,Hoja4!$A$90:$B$93,2,0)</f>
        <v>1 07 Gastos de personal</v>
      </c>
      <c r="X328" s="10">
        <v>900459737</v>
      </c>
      <c r="Y328" t="s">
        <v>260</v>
      </c>
      <c r="Z328" s="14">
        <v>0</v>
      </c>
      <c r="AA328" s="14">
        <v>0</v>
      </c>
      <c r="AB328" s="3">
        <v>39000000</v>
      </c>
      <c r="AC328" s="3">
        <v>26528138</v>
      </c>
      <c r="AD328" s="3">
        <v>12471862</v>
      </c>
      <c r="AE328" s="12">
        <v>2289</v>
      </c>
      <c r="AF328" s="27" t="s">
        <v>8452</v>
      </c>
      <c r="AG328" s="12">
        <v>132013</v>
      </c>
      <c r="AH328" s="10">
        <v>1</v>
      </c>
      <c r="AI328" s="46" t="s">
        <v>8522</v>
      </c>
      <c r="AJ328" s="46" t="s">
        <v>8526</v>
      </c>
    </row>
    <row r="329" spans="1:36" x14ac:dyDescent="0.2">
      <c r="A329" s="10">
        <v>2025</v>
      </c>
      <c r="B329" s="10">
        <v>3</v>
      </c>
      <c r="C329" s="11">
        <v>45658</v>
      </c>
      <c r="D329" s="11">
        <v>45747</v>
      </c>
      <c r="E329" s="10" t="s">
        <v>2</v>
      </c>
      <c r="F329" s="11">
        <v>45737</v>
      </c>
      <c r="G329" s="12">
        <v>4</v>
      </c>
      <c r="H329" t="s">
        <v>4</v>
      </c>
      <c r="I329" s="15" t="s">
        <v>8445</v>
      </c>
      <c r="J329" s="8" t="s">
        <v>8247</v>
      </c>
      <c r="K329" s="80" t="str">
        <f>VLOOKUP(J329,Hoja4!$A$56:$B$73,2,0)</f>
        <v>4 04 - ORDEN DE COMPRA</v>
      </c>
      <c r="L329" s="12">
        <v>285</v>
      </c>
      <c r="M329" t="s">
        <v>8</v>
      </c>
      <c r="N329" s="12">
        <v>1268</v>
      </c>
      <c r="O329" s="12">
        <v>1346</v>
      </c>
      <c r="P329" t="s">
        <v>8153</v>
      </c>
      <c r="Q329" t="s">
        <v>6665</v>
      </c>
      <c r="R329" t="s">
        <v>6666</v>
      </c>
      <c r="S329" s="12">
        <v>17</v>
      </c>
      <c r="T329" t="s">
        <v>20</v>
      </c>
      <c r="U329" s="79" t="str">
        <f>VLOOKUP(S329,Hoja4!$A$43:$B$51,2,0)</f>
        <v>17 17 - ACUERDO MARCO DE PRECIOS</v>
      </c>
      <c r="V329" s="79" t="str">
        <f>VLOOKUP(U329,Hoja4!$A$76:$B$87,2,0)</f>
        <v>2 02 Personal supernumerario y planta temporal</v>
      </c>
      <c r="W329" s="79" t="str">
        <f>VLOOKUP(V329,Hoja4!$A$90:$B$93,2,0)</f>
        <v>1 07 Gastos de personal</v>
      </c>
      <c r="X329" s="10">
        <v>901676315</v>
      </c>
      <c r="Y329" t="s">
        <v>185</v>
      </c>
      <c r="Z329" s="14">
        <v>0</v>
      </c>
      <c r="AA329" s="14">
        <v>0</v>
      </c>
      <c r="AB329" s="3">
        <v>5000000</v>
      </c>
      <c r="AC329" s="3">
        <v>5000000</v>
      </c>
      <c r="AD329" s="3">
        <v>0</v>
      </c>
      <c r="AE329" s="12">
        <v>2230</v>
      </c>
      <c r="AF329" s="27" t="s">
        <v>8459</v>
      </c>
      <c r="AG329" s="17">
        <v>132011</v>
      </c>
      <c r="AH329" s="10">
        <v>1</v>
      </c>
      <c r="AI329" s="46" t="s">
        <v>8505</v>
      </c>
      <c r="AJ329" s="46" t="s">
        <v>8506</v>
      </c>
    </row>
    <row r="330" spans="1:36" x14ac:dyDescent="0.2">
      <c r="A330" s="10">
        <v>2025</v>
      </c>
      <c r="B330" s="10">
        <v>3</v>
      </c>
      <c r="C330" s="11">
        <v>45658</v>
      </c>
      <c r="D330" s="11">
        <v>45747</v>
      </c>
      <c r="E330" s="10" t="s">
        <v>2</v>
      </c>
      <c r="F330" s="11">
        <v>45737</v>
      </c>
      <c r="G330" s="12">
        <v>4</v>
      </c>
      <c r="H330" t="s">
        <v>4</v>
      </c>
      <c r="I330" s="15" t="s">
        <v>8445</v>
      </c>
      <c r="J330" s="8" t="s">
        <v>8247</v>
      </c>
      <c r="K330" s="80" t="str">
        <f>VLOOKUP(J330,Hoja4!$A$56:$B$73,2,0)</f>
        <v>4 04 - ORDEN DE COMPRA</v>
      </c>
      <c r="L330" s="12">
        <v>285</v>
      </c>
      <c r="M330" t="s">
        <v>8</v>
      </c>
      <c r="N330" s="12">
        <v>1268</v>
      </c>
      <c r="O330" s="12">
        <v>1346</v>
      </c>
      <c r="P330" t="s">
        <v>8153</v>
      </c>
      <c r="Q330" t="s">
        <v>6665</v>
      </c>
      <c r="R330" t="s">
        <v>6666</v>
      </c>
      <c r="S330" s="12">
        <v>17</v>
      </c>
      <c r="T330" t="s">
        <v>20</v>
      </c>
      <c r="U330" s="79" t="str">
        <f>VLOOKUP(S330,Hoja4!$A$43:$B$51,2,0)</f>
        <v>17 17 - ACUERDO MARCO DE PRECIOS</v>
      </c>
      <c r="V330" s="79" t="str">
        <f>VLOOKUP(U330,Hoja4!$A$76:$B$87,2,0)</f>
        <v>2 02 Personal supernumerario y planta temporal</v>
      </c>
      <c r="W330" s="79" t="str">
        <f>VLOOKUP(V330,Hoja4!$A$90:$B$93,2,0)</f>
        <v>1 07 Gastos de personal</v>
      </c>
      <c r="X330" s="10">
        <v>901676315</v>
      </c>
      <c r="Y330" t="s">
        <v>185</v>
      </c>
      <c r="Z330" s="14">
        <v>0</v>
      </c>
      <c r="AA330" s="14">
        <v>0</v>
      </c>
      <c r="AB330" s="3">
        <v>5000000</v>
      </c>
      <c r="AC330" s="3">
        <v>5000000</v>
      </c>
      <c r="AD330" s="3">
        <v>0</v>
      </c>
      <c r="AE330" s="12">
        <v>2230</v>
      </c>
      <c r="AF330" s="27" t="s">
        <v>8460</v>
      </c>
      <c r="AG330" s="17">
        <v>132011</v>
      </c>
      <c r="AH330" s="10">
        <v>2</v>
      </c>
      <c r="AI330" s="46" t="s">
        <v>8505</v>
      </c>
      <c r="AJ330" s="46" t="s">
        <v>8506</v>
      </c>
    </row>
    <row r="331" spans="1:36" x14ac:dyDescent="0.2">
      <c r="A331" s="10">
        <v>2025</v>
      </c>
      <c r="B331" s="10">
        <v>3</v>
      </c>
      <c r="C331" s="11">
        <v>45658</v>
      </c>
      <c r="D331" s="11">
        <v>45747</v>
      </c>
      <c r="E331" s="10" t="s">
        <v>2</v>
      </c>
      <c r="F331" s="11">
        <v>45737</v>
      </c>
      <c r="G331" s="12">
        <v>4</v>
      </c>
      <c r="H331" t="s">
        <v>4</v>
      </c>
      <c r="I331" s="15" t="s">
        <v>8445</v>
      </c>
      <c r="J331" s="8" t="s">
        <v>8247</v>
      </c>
      <c r="K331" s="80" t="str">
        <f>VLOOKUP(J331,Hoja4!$A$56:$B$73,2,0)</f>
        <v>4 04 - ORDEN DE COMPRA</v>
      </c>
      <c r="L331" s="12">
        <v>285</v>
      </c>
      <c r="M331" t="s">
        <v>8</v>
      </c>
      <c r="N331" s="12">
        <v>1268</v>
      </c>
      <c r="O331" s="12">
        <v>1346</v>
      </c>
      <c r="P331" t="s">
        <v>8153</v>
      </c>
      <c r="Q331" t="s">
        <v>7225</v>
      </c>
      <c r="R331" t="s">
        <v>7226</v>
      </c>
      <c r="S331" s="12">
        <v>17</v>
      </c>
      <c r="T331" t="s">
        <v>20</v>
      </c>
      <c r="U331" s="79" t="str">
        <f>VLOOKUP(S331,Hoja4!$A$43:$B$51,2,0)</f>
        <v>17 17 - ACUERDO MARCO DE PRECIOS</v>
      </c>
      <c r="V331" s="79" t="str">
        <f>VLOOKUP(U331,Hoja4!$A$76:$B$87,2,0)</f>
        <v>2 02 Personal supernumerario y planta temporal</v>
      </c>
      <c r="W331" s="79" t="str">
        <f>VLOOKUP(V331,Hoja4!$A$90:$B$93,2,0)</f>
        <v>1 07 Gastos de personal</v>
      </c>
      <c r="X331" s="10">
        <v>901676315</v>
      </c>
      <c r="Y331" t="s">
        <v>185</v>
      </c>
      <c r="Z331" s="14">
        <v>0</v>
      </c>
      <c r="AA331" s="14">
        <v>0</v>
      </c>
      <c r="AB331" s="3">
        <v>5000000</v>
      </c>
      <c r="AC331" s="3">
        <v>5000000</v>
      </c>
      <c r="AD331" s="3">
        <v>0</v>
      </c>
      <c r="AE331" s="12">
        <v>2278</v>
      </c>
      <c r="AF331" s="27" t="s">
        <v>8451</v>
      </c>
      <c r="AG331" s="12">
        <v>132011</v>
      </c>
      <c r="AH331" s="10">
        <v>1</v>
      </c>
      <c r="AI331" s="46" t="s">
        <v>8522</v>
      </c>
      <c r="AJ331" s="46" t="s">
        <v>8530</v>
      </c>
    </row>
    <row r="332" spans="1:36" x14ac:dyDescent="0.2">
      <c r="A332" s="10">
        <v>2025</v>
      </c>
      <c r="B332" s="10">
        <v>3</v>
      </c>
      <c r="C332" s="11">
        <v>45658</v>
      </c>
      <c r="D332" s="11">
        <v>45747</v>
      </c>
      <c r="E332" s="10" t="s">
        <v>2</v>
      </c>
      <c r="F332" s="11">
        <v>45737</v>
      </c>
      <c r="G332" s="12">
        <v>4</v>
      </c>
      <c r="H332" t="s">
        <v>4</v>
      </c>
      <c r="I332" s="15" t="s">
        <v>8445</v>
      </c>
      <c r="J332" s="8" t="s">
        <v>8247</v>
      </c>
      <c r="K332" s="80" t="str">
        <f>VLOOKUP(J332,Hoja4!$A$56:$B$73,2,0)</f>
        <v>4 04 - ORDEN DE COMPRA</v>
      </c>
      <c r="L332" s="12">
        <v>285</v>
      </c>
      <c r="M332" t="s">
        <v>8</v>
      </c>
      <c r="N332" s="12">
        <v>1268</v>
      </c>
      <c r="O332" s="12">
        <v>1346</v>
      </c>
      <c r="P332" t="s">
        <v>8153</v>
      </c>
      <c r="Q332" t="s">
        <v>6434</v>
      </c>
      <c r="R332" t="s">
        <v>6435</v>
      </c>
      <c r="S332" s="12">
        <v>17</v>
      </c>
      <c r="T332" t="s">
        <v>20</v>
      </c>
      <c r="U332" s="79" t="str">
        <f>VLOOKUP(S332,Hoja4!$A$43:$B$51,2,0)</f>
        <v>17 17 - ACUERDO MARCO DE PRECIOS</v>
      </c>
      <c r="V332" s="79" t="str">
        <f>VLOOKUP(U332,Hoja4!$A$76:$B$87,2,0)</f>
        <v>2 02 Personal supernumerario y planta temporal</v>
      </c>
      <c r="W332" s="79" t="str">
        <f>VLOOKUP(V332,Hoja4!$A$90:$B$93,2,0)</f>
        <v>1 07 Gastos de personal</v>
      </c>
      <c r="X332" s="10">
        <v>901676315</v>
      </c>
      <c r="Y332" t="s">
        <v>185</v>
      </c>
      <c r="Z332" s="14">
        <v>0</v>
      </c>
      <c r="AA332" s="14">
        <v>0</v>
      </c>
      <c r="AB332" s="3">
        <v>5000000</v>
      </c>
      <c r="AC332" s="3">
        <v>5000000</v>
      </c>
      <c r="AD332" s="3">
        <v>0</v>
      </c>
      <c r="AE332" s="12">
        <v>2289</v>
      </c>
      <c r="AF332" s="27" t="s">
        <v>8452</v>
      </c>
      <c r="AG332" s="12">
        <v>132011</v>
      </c>
      <c r="AH332" s="10">
        <v>1</v>
      </c>
      <c r="AI332" s="46" t="s">
        <v>8522</v>
      </c>
      <c r="AJ332" s="46" t="s">
        <v>8526</v>
      </c>
    </row>
    <row r="333" spans="1:36" x14ac:dyDescent="0.2">
      <c r="A333" s="10">
        <v>2025</v>
      </c>
      <c r="B333" s="10">
        <v>3</v>
      </c>
      <c r="C333" s="11">
        <v>45658</v>
      </c>
      <c r="D333" s="11">
        <v>45747</v>
      </c>
      <c r="E333" s="10" t="s">
        <v>2</v>
      </c>
      <c r="F333" s="11">
        <v>45737</v>
      </c>
      <c r="G333" s="12">
        <v>4</v>
      </c>
      <c r="H333" t="s">
        <v>4</v>
      </c>
      <c r="I333" s="15" t="s">
        <v>8445</v>
      </c>
      <c r="J333" s="8" t="s">
        <v>8247</v>
      </c>
      <c r="K333" s="80" t="str">
        <f>VLOOKUP(J333,Hoja4!$A$56:$B$73,2,0)</f>
        <v>4 04 - ORDEN DE COMPRA</v>
      </c>
      <c r="L333" s="12">
        <v>285</v>
      </c>
      <c r="M333" t="s">
        <v>8</v>
      </c>
      <c r="N333" s="12">
        <v>1268</v>
      </c>
      <c r="O333" s="12">
        <v>1346</v>
      </c>
      <c r="P333" t="s">
        <v>8153</v>
      </c>
      <c r="Q333" t="s">
        <v>7113</v>
      </c>
      <c r="R333" t="s">
        <v>7114</v>
      </c>
      <c r="S333" s="12">
        <v>17</v>
      </c>
      <c r="T333" t="s">
        <v>20</v>
      </c>
      <c r="U333" s="79" t="str">
        <f>VLOOKUP(S333,Hoja4!$A$43:$B$51,2,0)</f>
        <v>17 17 - ACUERDO MARCO DE PRECIOS</v>
      </c>
      <c r="V333" s="79" t="str">
        <f>VLOOKUP(U333,Hoja4!$A$76:$B$87,2,0)</f>
        <v>2 02 Personal supernumerario y planta temporal</v>
      </c>
      <c r="W333" s="79" t="str">
        <f>VLOOKUP(V333,Hoja4!$A$90:$B$93,2,0)</f>
        <v>1 07 Gastos de personal</v>
      </c>
      <c r="X333" s="10">
        <v>901676315</v>
      </c>
      <c r="Y333" t="s">
        <v>185</v>
      </c>
      <c r="Z333" s="14">
        <v>0</v>
      </c>
      <c r="AA333" s="14">
        <v>0</v>
      </c>
      <c r="AB333" s="3">
        <v>8000000</v>
      </c>
      <c r="AC333" s="3">
        <v>8000000</v>
      </c>
      <c r="AD333" s="3">
        <v>0</v>
      </c>
      <c r="AE333" s="12">
        <v>2319</v>
      </c>
      <c r="AF333" s="27" t="s">
        <v>8467</v>
      </c>
      <c r="AG333" s="12">
        <v>132011</v>
      </c>
      <c r="AH333" s="10">
        <v>1</v>
      </c>
      <c r="AI333" s="46" t="s">
        <v>8511</v>
      </c>
      <c r="AJ333" s="46" t="s">
        <v>8514</v>
      </c>
    </row>
    <row r="334" spans="1:36" x14ac:dyDescent="0.2">
      <c r="A334" s="10">
        <v>2025</v>
      </c>
      <c r="B334" s="10">
        <v>3</v>
      </c>
      <c r="C334" s="11">
        <v>45658</v>
      </c>
      <c r="D334" s="11">
        <v>45747</v>
      </c>
      <c r="E334" s="10" t="s">
        <v>2</v>
      </c>
      <c r="F334" s="11">
        <v>45737</v>
      </c>
      <c r="G334" s="12">
        <v>4</v>
      </c>
      <c r="H334" t="s">
        <v>4</v>
      </c>
      <c r="I334" s="15" t="s">
        <v>8445</v>
      </c>
      <c r="J334" s="8" t="s">
        <v>8247</v>
      </c>
      <c r="K334" s="80" t="str">
        <f>VLOOKUP(J334,Hoja4!$A$56:$B$73,2,0)</f>
        <v>4 04 - ORDEN DE COMPRA</v>
      </c>
      <c r="L334" s="12">
        <v>285</v>
      </c>
      <c r="M334" t="s">
        <v>8</v>
      </c>
      <c r="N334" s="12">
        <v>1268</v>
      </c>
      <c r="O334" s="12">
        <v>1346</v>
      </c>
      <c r="P334" t="s">
        <v>8153</v>
      </c>
      <c r="Q334" t="s">
        <v>6731</v>
      </c>
      <c r="R334" t="s">
        <v>6732</v>
      </c>
      <c r="S334" s="12">
        <v>17</v>
      </c>
      <c r="T334" t="s">
        <v>20</v>
      </c>
      <c r="U334" s="79" t="str">
        <f>VLOOKUP(S334,Hoja4!$A$43:$B$51,2,0)</f>
        <v>17 17 - ACUERDO MARCO DE PRECIOS</v>
      </c>
      <c r="V334" s="79" t="str">
        <f>VLOOKUP(U334,Hoja4!$A$76:$B$87,2,0)</f>
        <v>2 02 Personal supernumerario y planta temporal</v>
      </c>
      <c r="W334" s="79" t="str">
        <f>VLOOKUP(V334,Hoja4!$A$90:$B$93,2,0)</f>
        <v>1 07 Gastos de personal</v>
      </c>
      <c r="X334" s="10">
        <v>901676315</v>
      </c>
      <c r="Y334" t="s">
        <v>185</v>
      </c>
      <c r="Z334" s="14">
        <v>0</v>
      </c>
      <c r="AA334" s="14">
        <v>0</v>
      </c>
      <c r="AB334" s="3">
        <v>20000000</v>
      </c>
      <c r="AC334" s="3">
        <v>20000000</v>
      </c>
      <c r="AD334" s="3">
        <v>0</v>
      </c>
      <c r="AE334" s="12">
        <v>2388</v>
      </c>
      <c r="AF334" s="27" t="s">
        <v>8477</v>
      </c>
      <c r="AG334" s="12">
        <v>132011</v>
      </c>
      <c r="AH334" s="10">
        <v>3</v>
      </c>
      <c r="AI334" s="46" t="s">
        <v>8511</v>
      </c>
      <c r="AJ334" s="46" t="s">
        <v>8515</v>
      </c>
    </row>
    <row r="335" spans="1:36" x14ac:dyDescent="0.2">
      <c r="A335" s="10">
        <v>2025</v>
      </c>
      <c r="B335" s="10">
        <v>3</v>
      </c>
      <c r="C335" s="11">
        <v>45658</v>
      </c>
      <c r="D335" s="11">
        <v>45747</v>
      </c>
      <c r="E335" s="10" t="s">
        <v>2</v>
      </c>
      <c r="F335" s="11">
        <v>45737</v>
      </c>
      <c r="G335" s="12">
        <v>4</v>
      </c>
      <c r="H335" t="s">
        <v>4</v>
      </c>
      <c r="I335" s="15" t="s">
        <v>8445</v>
      </c>
      <c r="J335" s="8" t="s">
        <v>8247</v>
      </c>
      <c r="K335" s="80" t="str">
        <f>VLOOKUP(J335,Hoja4!$A$56:$B$73,2,0)</f>
        <v>4 04 - ORDEN DE COMPRA</v>
      </c>
      <c r="L335" s="12">
        <v>285</v>
      </c>
      <c r="M335" t="s">
        <v>8</v>
      </c>
      <c r="N335" s="12">
        <v>1268</v>
      </c>
      <c r="O335" s="12">
        <v>1346</v>
      </c>
      <c r="P335" t="s">
        <v>8153</v>
      </c>
      <c r="Q335" t="s">
        <v>6684</v>
      </c>
      <c r="R335" t="s">
        <v>6685</v>
      </c>
      <c r="S335" s="12">
        <v>17</v>
      </c>
      <c r="T335" t="s">
        <v>20</v>
      </c>
      <c r="U335" s="79" t="str">
        <f>VLOOKUP(S335,Hoja4!$A$43:$B$51,2,0)</f>
        <v>17 17 - ACUERDO MARCO DE PRECIOS</v>
      </c>
      <c r="V335" s="79" t="str">
        <f>VLOOKUP(U335,Hoja4!$A$76:$B$87,2,0)</f>
        <v>2 02 Personal supernumerario y planta temporal</v>
      </c>
      <c r="W335" s="79" t="str">
        <f>VLOOKUP(V335,Hoja4!$A$90:$B$93,2,0)</f>
        <v>1 07 Gastos de personal</v>
      </c>
      <c r="X335" s="10">
        <v>901676315</v>
      </c>
      <c r="Y335" t="s">
        <v>185</v>
      </c>
      <c r="Z335" s="14">
        <v>0</v>
      </c>
      <c r="AA335" s="14">
        <v>0</v>
      </c>
      <c r="AB335" s="3">
        <v>10000000</v>
      </c>
      <c r="AC335" s="3">
        <v>10000000</v>
      </c>
      <c r="AD335" s="3">
        <v>0</v>
      </c>
      <c r="AE335" s="12">
        <v>2398</v>
      </c>
      <c r="AF335" s="27" t="s">
        <v>8479</v>
      </c>
      <c r="AG335" s="12">
        <v>132011</v>
      </c>
      <c r="AH335" s="10">
        <v>1</v>
      </c>
      <c r="AI335" s="46" t="s">
        <v>8511</v>
      </c>
      <c r="AJ335" s="46" t="s">
        <v>8517</v>
      </c>
    </row>
    <row r="336" spans="1:36" x14ac:dyDescent="0.2">
      <c r="A336" s="10">
        <v>2025</v>
      </c>
      <c r="B336" s="10">
        <v>3</v>
      </c>
      <c r="C336" s="11">
        <v>45658</v>
      </c>
      <c r="D336" s="11">
        <v>45747</v>
      </c>
      <c r="E336" s="10" t="s">
        <v>2</v>
      </c>
      <c r="F336" s="11">
        <v>45737</v>
      </c>
      <c r="G336" s="12">
        <v>4</v>
      </c>
      <c r="H336" t="s">
        <v>4</v>
      </c>
      <c r="I336" s="15" t="s">
        <v>8445</v>
      </c>
      <c r="J336" s="8" t="s">
        <v>8247</v>
      </c>
      <c r="K336" s="80" t="str">
        <f>VLOOKUP(J336,Hoja4!$A$56:$B$73,2,0)</f>
        <v>4 04 - ORDEN DE COMPRA</v>
      </c>
      <c r="L336" s="12">
        <v>285</v>
      </c>
      <c r="M336" t="s">
        <v>8</v>
      </c>
      <c r="N336" s="12">
        <v>1268</v>
      </c>
      <c r="O336" s="12">
        <v>1346</v>
      </c>
      <c r="P336" t="s">
        <v>8153</v>
      </c>
      <c r="Q336" t="s">
        <v>7480</v>
      </c>
      <c r="R336" t="s">
        <v>7481</v>
      </c>
      <c r="S336" s="12">
        <v>17</v>
      </c>
      <c r="T336" t="s">
        <v>20</v>
      </c>
      <c r="U336" s="79" t="str">
        <f>VLOOKUP(S336,Hoja4!$A$43:$B$51,2,0)</f>
        <v>17 17 - ACUERDO MARCO DE PRECIOS</v>
      </c>
      <c r="V336" s="79" t="str">
        <f>VLOOKUP(U336,Hoja4!$A$76:$B$87,2,0)</f>
        <v>2 02 Personal supernumerario y planta temporal</v>
      </c>
      <c r="W336" s="79" t="str">
        <f>VLOOKUP(V336,Hoja4!$A$90:$B$93,2,0)</f>
        <v>1 07 Gastos de personal</v>
      </c>
      <c r="X336" s="10">
        <v>901676315</v>
      </c>
      <c r="Y336" t="s">
        <v>185</v>
      </c>
      <c r="Z336" s="14">
        <v>0</v>
      </c>
      <c r="AA336" s="14">
        <v>0</v>
      </c>
      <c r="AB336" s="3">
        <v>10000000</v>
      </c>
      <c r="AC336" s="3">
        <v>10000000</v>
      </c>
      <c r="AD336" s="3">
        <v>0</v>
      </c>
      <c r="AE336" s="12">
        <v>2486</v>
      </c>
      <c r="AF336" s="27" t="s">
        <v>8480</v>
      </c>
      <c r="AG336" s="12">
        <v>132011</v>
      </c>
      <c r="AH336" s="10">
        <v>1</v>
      </c>
      <c r="AI336" s="46" t="s">
        <v>8511</v>
      </c>
      <c r="AJ336" s="46" t="s">
        <v>8515</v>
      </c>
    </row>
    <row r="337" spans="1:36" x14ac:dyDescent="0.2">
      <c r="A337" s="10">
        <v>2025</v>
      </c>
      <c r="B337" s="10">
        <v>3</v>
      </c>
      <c r="C337" s="11">
        <v>45658</v>
      </c>
      <c r="D337" s="11">
        <v>45747</v>
      </c>
      <c r="E337" s="10" t="s">
        <v>2</v>
      </c>
      <c r="F337" s="11">
        <v>45737</v>
      </c>
      <c r="G337" s="12">
        <v>4</v>
      </c>
      <c r="H337" t="s">
        <v>4</v>
      </c>
      <c r="I337" s="15" t="s">
        <v>8445</v>
      </c>
      <c r="J337" s="8" t="s">
        <v>8247</v>
      </c>
      <c r="K337" s="80" t="str">
        <f>VLOOKUP(J337,Hoja4!$A$56:$B$73,2,0)</f>
        <v>4 04 - ORDEN DE COMPRA</v>
      </c>
      <c r="L337" s="12">
        <v>285</v>
      </c>
      <c r="M337" t="s">
        <v>8</v>
      </c>
      <c r="N337" s="12">
        <v>1268</v>
      </c>
      <c r="O337" s="12">
        <v>1346</v>
      </c>
      <c r="P337" t="s">
        <v>8153</v>
      </c>
      <c r="Q337" t="s">
        <v>6875</v>
      </c>
      <c r="R337" t="s">
        <v>6876</v>
      </c>
      <c r="S337" s="12">
        <v>17</v>
      </c>
      <c r="T337" t="s">
        <v>20</v>
      </c>
      <c r="U337" s="79" t="str">
        <f>VLOOKUP(S337,Hoja4!$A$43:$B$51,2,0)</f>
        <v>17 17 - ACUERDO MARCO DE PRECIOS</v>
      </c>
      <c r="V337" s="79" t="str">
        <f>VLOOKUP(U337,Hoja4!$A$76:$B$87,2,0)</f>
        <v>2 02 Personal supernumerario y planta temporal</v>
      </c>
      <c r="W337" s="79" t="str">
        <f>VLOOKUP(V337,Hoja4!$A$90:$B$93,2,0)</f>
        <v>1 07 Gastos de personal</v>
      </c>
      <c r="X337" s="10">
        <v>901676315</v>
      </c>
      <c r="Y337" t="s">
        <v>185</v>
      </c>
      <c r="Z337" s="14">
        <v>0</v>
      </c>
      <c r="AA337" s="14">
        <v>0</v>
      </c>
      <c r="AB337" s="3">
        <v>10000000</v>
      </c>
      <c r="AC337" s="3">
        <v>10000000</v>
      </c>
      <c r="AD337" s="3">
        <v>0</v>
      </c>
      <c r="AE337" s="12">
        <v>2541</v>
      </c>
      <c r="AF337" s="27" t="s">
        <v>8481</v>
      </c>
      <c r="AG337" s="12">
        <v>132011</v>
      </c>
      <c r="AH337" s="10">
        <v>1</v>
      </c>
      <c r="AI337" s="46" t="s">
        <v>8511</v>
      </c>
      <c r="AJ337" s="46" t="s">
        <v>8513</v>
      </c>
    </row>
    <row r="338" spans="1:36" x14ac:dyDescent="0.2">
      <c r="A338" s="10">
        <v>2025</v>
      </c>
      <c r="B338" s="10">
        <v>3</v>
      </c>
      <c r="C338" s="11">
        <v>45658</v>
      </c>
      <c r="D338" s="11">
        <v>45747</v>
      </c>
      <c r="E338" s="10" t="s">
        <v>2</v>
      </c>
      <c r="F338" s="11">
        <v>45737</v>
      </c>
      <c r="G338" s="12">
        <v>4</v>
      </c>
      <c r="H338" t="s">
        <v>4</v>
      </c>
      <c r="I338" s="15" t="s">
        <v>8445</v>
      </c>
      <c r="J338" s="8" t="s">
        <v>8247</v>
      </c>
      <c r="K338" s="80" t="str">
        <f>VLOOKUP(J338,Hoja4!$A$56:$B$73,2,0)</f>
        <v>4 04 - ORDEN DE COMPRA</v>
      </c>
      <c r="L338" s="12">
        <v>285</v>
      </c>
      <c r="M338" t="s">
        <v>8</v>
      </c>
      <c r="N338" s="12">
        <v>1268</v>
      </c>
      <c r="O338" s="12">
        <v>1346</v>
      </c>
      <c r="P338" t="s">
        <v>8153</v>
      </c>
      <c r="Q338" t="s">
        <v>6594</v>
      </c>
      <c r="R338" t="s">
        <v>6595</v>
      </c>
      <c r="S338" s="12">
        <v>17</v>
      </c>
      <c r="T338" t="s">
        <v>20</v>
      </c>
      <c r="U338" s="79" t="str">
        <f>VLOOKUP(S338,Hoja4!$A$43:$B$51,2,0)</f>
        <v>17 17 - ACUERDO MARCO DE PRECIOS</v>
      </c>
      <c r="V338" s="79" t="str">
        <f>VLOOKUP(U338,Hoja4!$A$76:$B$87,2,0)</f>
        <v>2 02 Personal supernumerario y planta temporal</v>
      </c>
      <c r="W338" s="79" t="str">
        <f>VLOOKUP(V338,Hoja4!$A$90:$B$93,2,0)</f>
        <v>1 07 Gastos de personal</v>
      </c>
      <c r="X338" s="10">
        <v>901676315</v>
      </c>
      <c r="Y338" t="s">
        <v>185</v>
      </c>
      <c r="Z338" s="14">
        <v>0</v>
      </c>
      <c r="AA338" s="14">
        <v>0</v>
      </c>
      <c r="AB338" s="3">
        <v>8000000</v>
      </c>
      <c r="AC338" s="3">
        <v>8000000</v>
      </c>
      <c r="AD338" s="3">
        <v>0</v>
      </c>
      <c r="AE338" s="12">
        <v>2613</v>
      </c>
      <c r="AF338" s="27" t="s">
        <v>8485</v>
      </c>
      <c r="AG338" s="12">
        <v>132011</v>
      </c>
      <c r="AH338" s="10">
        <v>2</v>
      </c>
      <c r="AI338" s="46" t="s">
        <v>8522</v>
      </c>
      <c r="AJ338" s="46" t="s">
        <v>8527</v>
      </c>
    </row>
    <row r="339" spans="1:36" x14ac:dyDescent="0.2">
      <c r="A339" s="10">
        <v>2025</v>
      </c>
      <c r="B339" s="10">
        <v>3</v>
      </c>
      <c r="C339" s="11">
        <v>45658</v>
      </c>
      <c r="D339" s="11">
        <v>45747</v>
      </c>
      <c r="E339" s="10" t="s">
        <v>2</v>
      </c>
      <c r="F339" s="11">
        <v>45737</v>
      </c>
      <c r="G339" s="12">
        <v>4</v>
      </c>
      <c r="H339" t="s">
        <v>4</v>
      </c>
      <c r="I339" s="15" t="s">
        <v>8445</v>
      </c>
      <c r="J339" s="8" t="s">
        <v>8247</v>
      </c>
      <c r="K339" s="80" t="str">
        <f>VLOOKUP(J339,Hoja4!$A$56:$B$73,2,0)</f>
        <v>4 04 - ORDEN DE COMPRA</v>
      </c>
      <c r="L339" s="12">
        <v>285</v>
      </c>
      <c r="M339" t="s">
        <v>8</v>
      </c>
      <c r="N339" s="12">
        <v>1268</v>
      </c>
      <c r="O339" s="12">
        <v>1346</v>
      </c>
      <c r="P339" t="s">
        <v>8153</v>
      </c>
      <c r="Q339" t="s">
        <v>6465</v>
      </c>
      <c r="R339" t="s">
        <v>6466</v>
      </c>
      <c r="S339" s="12">
        <v>17</v>
      </c>
      <c r="T339" t="s">
        <v>20</v>
      </c>
      <c r="U339" s="79" t="str">
        <f>VLOOKUP(S339,Hoja4!$A$43:$B$51,2,0)</f>
        <v>17 17 - ACUERDO MARCO DE PRECIOS</v>
      </c>
      <c r="V339" s="79" t="str">
        <f>VLOOKUP(U339,Hoja4!$A$76:$B$87,2,0)</f>
        <v>2 02 Personal supernumerario y planta temporal</v>
      </c>
      <c r="W339" s="79" t="str">
        <f>VLOOKUP(V339,Hoja4!$A$90:$B$93,2,0)</f>
        <v>1 07 Gastos de personal</v>
      </c>
      <c r="X339" s="10">
        <v>901676315</v>
      </c>
      <c r="Y339" t="s">
        <v>185</v>
      </c>
      <c r="Z339" s="14">
        <v>0</v>
      </c>
      <c r="AA339" s="14">
        <v>0</v>
      </c>
      <c r="AB339" s="3">
        <v>52781160</v>
      </c>
      <c r="AC339" s="3">
        <v>52781160</v>
      </c>
      <c r="AD339" s="3">
        <v>0</v>
      </c>
      <c r="AE339" s="12">
        <v>2671</v>
      </c>
      <c r="AF339" s="27" t="s">
        <v>8489</v>
      </c>
      <c r="AG339" s="12">
        <v>132011</v>
      </c>
      <c r="AH339" s="10">
        <v>3</v>
      </c>
      <c r="AI339" s="46" t="s">
        <v>8522</v>
      </c>
      <c r="AJ339" s="46" t="s">
        <v>8525</v>
      </c>
    </row>
    <row r="340" spans="1:36" x14ac:dyDescent="0.2">
      <c r="A340" s="10">
        <v>2025</v>
      </c>
      <c r="B340" s="10">
        <v>3</v>
      </c>
      <c r="C340" s="11">
        <v>45658</v>
      </c>
      <c r="D340" s="11">
        <v>45747</v>
      </c>
      <c r="E340" s="10" t="s">
        <v>2</v>
      </c>
      <c r="F340" s="11">
        <v>45737</v>
      </c>
      <c r="G340" s="12">
        <v>4</v>
      </c>
      <c r="H340" t="s">
        <v>4</v>
      </c>
      <c r="I340" s="15" t="s">
        <v>8445</v>
      </c>
      <c r="J340" s="8" t="s">
        <v>8247</v>
      </c>
      <c r="K340" s="80" t="str">
        <f>VLOOKUP(J340,Hoja4!$A$56:$B$73,2,0)</f>
        <v>4 04 - ORDEN DE COMPRA</v>
      </c>
      <c r="L340" s="12">
        <v>285</v>
      </c>
      <c r="M340" t="s">
        <v>8</v>
      </c>
      <c r="N340" s="12">
        <v>1268</v>
      </c>
      <c r="O340" s="12">
        <v>1346</v>
      </c>
      <c r="P340" t="s">
        <v>8153</v>
      </c>
      <c r="Q340" t="s">
        <v>6718</v>
      </c>
      <c r="R340" t="s">
        <v>6719</v>
      </c>
      <c r="S340" s="12">
        <v>17</v>
      </c>
      <c r="T340" t="s">
        <v>20</v>
      </c>
      <c r="U340" s="79" t="str">
        <f>VLOOKUP(S340,Hoja4!$A$43:$B$51,2,0)</f>
        <v>17 17 - ACUERDO MARCO DE PRECIOS</v>
      </c>
      <c r="V340" s="79" t="str">
        <f>VLOOKUP(U340,Hoja4!$A$76:$B$87,2,0)</f>
        <v>2 02 Personal supernumerario y planta temporal</v>
      </c>
      <c r="W340" s="79" t="str">
        <f>VLOOKUP(V340,Hoja4!$A$90:$B$93,2,0)</f>
        <v>1 07 Gastos de personal</v>
      </c>
      <c r="X340" s="10">
        <v>901676315</v>
      </c>
      <c r="Y340" t="s">
        <v>185</v>
      </c>
      <c r="Z340" s="14">
        <v>0</v>
      </c>
      <c r="AA340" s="14">
        <v>0</v>
      </c>
      <c r="AB340" s="3">
        <v>2000000</v>
      </c>
      <c r="AC340" s="3">
        <v>2000000</v>
      </c>
      <c r="AD340" s="3">
        <v>0</v>
      </c>
      <c r="AE340" s="12">
        <v>2689</v>
      </c>
      <c r="AF340" s="27" t="s">
        <v>8492</v>
      </c>
      <c r="AG340" s="12">
        <v>132011</v>
      </c>
      <c r="AH340" s="10">
        <v>1</v>
      </c>
      <c r="AI340" s="46" t="s">
        <v>8522</v>
      </c>
      <c r="AJ340" s="46" t="s">
        <v>8528</v>
      </c>
    </row>
    <row r="341" spans="1:36" x14ac:dyDescent="0.2">
      <c r="A341" s="10">
        <v>2025</v>
      </c>
      <c r="B341" s="10">
        <v>3</v>
      </c>
      <c r="C341" s="11">
        <v>45658</v>
      </c>
      <c r="D341" s="11">
        <v>45747</v>
      </c>
      <c r="E341" s="10" t="s">
        <v>2</v>
      </c>
      <c r="F341" s="11">
        <v>45737</v>
      </c>
      <c r="G341" s="12">
        <v>4</v>
      </c>
      <c r="H341" t="s">
        <v>4</v>
      </c>
      <c r="I341" s="15" t="s">
        <v>8445</v>
      </c>
      <c r="J341" s="8" t="s">
        <v>8247</v>
      </c>
      <c r="K341" s="80" t="str">
        <f>VLOOKUP(J341,Hoja4!$A$56:$B$73,2,0)</f>
        <v>4 04 - ORDEN DE COMPRA</v>
      </c>
      <c r="L341" s="12">
        <v>285</v>
      </c>
      <c r="M341" t="s">
        <v>8</v>
      </c>
      <c r="N341" s="12">
        <v>1268</v>
      </c>
      <c r="O341" s="12">
        <v>1346</v>
      </c>
      <c r="P341" t="s">
        <v>8153</v>
      </c>
      <c r="Q341" t="s">
        <v>6948</v>
      </c>
      <c r="R341" t="s">
        <v>6949</v>
      </c>
      <c r="S341" s="12">
        <v>17</v>
      </c>
      <c r="T341" t="s">
        <v>20</v>
      </c>
      <c r="U341" s="79" t="str">
        <f>VLOOKUP(S341,Hoja4!$A$43:$B$51,2,0)</f>
        <v>17 17 - ACUERDO MARCO DE PRECIOS</v>
      </c>
      <c r="V341" s="79" t="str">
        <f>VLOOKUP(U341,Hoja4!$A$76:$B$87,2,0)</f>
        <v>2 02 Personal supernumerario y planta temporal</v>
      </c>
      <c r="W341" s="79" t="str">
        <f>VLOOKUP(V341,Hoja4!$A$90:$B$93,2,0)</f>
        <v>1 07 Gastos de personal</v>
      </c>
      <c r="X341" s="10">
        <v>901676315</v>
      </c>
      <c r="Y341" t="s">
        <v>185</v>
      </c>
      <c r="Z341" s="14">
        <v>0</v>
      </c>
      <c r="AA341" s="14">
        <v>0</v>
      </c>
      <c r="AB341" s="3">
        <v>15000000</v>
      </c>
      <c r="AC341" s="3">
        <v>15000000</v>
      </c>
      <c r="AD341" s="3">
        <v>0</v>
      </c>
      <c r="AE341" s="12">
        <v>2696</v>
      </c>
      <c r="AF341" s="27" t="s">
        <v>8493</v>
      </c>
      <c r="AG341" s="17">
        <v>132011</v>
      </c>
      <c r="AH341" s="10">
        <v>1</v>
      </c>
      <c r="AI341" s="46" t="s">
        <v>8531</v>
      </c>
      <c r="AJ341" s="46" t="s">
        <v>8534</v>
      </c>
    </row>
    <row r="342" spans="1:36" x14ac:dyDescent="0.2">
      <c r="A342" s="10">
        <v>2025</v>
      </c>
      <c r="B342" s="10">
        <v>3</v>
      </c>
      <c r="C342" s="11">
        <v>45658</v>
      </c>
      <c r="D342" s="11">
        <v>45747</v>
      </c>
      <c r="E342" s="10" t="s">
        <v>2</v>
      </c>
      <c r="F342" s="11">
        <v>45737</v>
      </c>
      <c r="G342" s="12">
        <v>4</v>
      </c>
      <c r="H342" t="s">
        <v>4</v>
      </c>
      <c r="I342" s="15" t="s">
        <v>8445</v>
      </c>
      <c r="J342" s="8" t="s">
        <v>8247</v>
      </c>
      <c r="K342" s="80" t="str">
        <f>VLOOKUP(J342,Hoja4!$A$56:$B$73,2,0)</f>
        <v>4 04 - ORDEN DE COMPRA</v>
      </c>
      <c r="L342" s="12">
        <v>285</v>
      </c>
      <c r="M342" t="s">
        <v>8</v>
      </c>
      <c r="N342" s="12">
        <v>1268</v>
      </c>
      <c r="O342" s="12">
        <v>1346</v>
      </c>
      <c r="P342" t="s">
        <v>8153</v>
      </c>
      <c r="Q342" t="s">
        <v>6948</v>
      </c>
      <c r="R342" t="s">
        <v>6949</v>
      </c>
      <c r="S342" s="12">
        <v>17</v>
      </c>
      <c r="T342" t="s">
        <v>20</v>
      </c>
      <c r="U342" s="79" t="str">
        <f>VLOOKUP(S342,Hoja4!$A$43:$B$51,2,0)</f>
        <v>17 17 - ACUERDO MARCO DE PRECIOS</v>
      </c>
      <c r="V342" s="79" t="str">
        <f>VLOOKUP(U342,Hoja4!$A$76:$B$87,2,0)</f>
        <v>2 02 Personal supernumerario y planta temporal</v>
      </c>
      <c r="W342" s="79" t="str">
        <f>VLOOKUP(V342,Hoja4!$A$90:$B$93,2,0)</f>
        <v>1 07 Gastos de personal</v>
      </c>
      <c r="X342" s="10">
        <v>901676315</v>
      </c>
      <c r="Y342" t="s">
        <v>185</v>
      </c>
      <c r="Z342" s="14">
        <v>0</v>
      </c>
      <c r="AA342" s="14">
        <v>0</v>
      </c>
      <c r="AB342" s="3">
        <v>15000000</v>
      </c>
      <c r="AC342" s="3">
        <v>15000000</v>
      </c>
      <c r="AD342" s="3">
        <v>0</v>
      </c>
      <c r="AE342" s="12">
        <v>2696</v>
      </c>
      <c r="AF342" s="27" t="s">
        <v>8494</v>
      </c>
      <c r="AG342" s="17">
        <v>132011</v>
      </c>
      <c r="AH342" s="10">
        <v>4</v>
      </c>
      <c r="AI342" s="46" t="s">
        <v>8531</v>
      </c>
      <c r="AJ342" s="46" t="s">
        <v>8534</v>
      </c>
    </row>
    <row r="343" spans="1:36" x14ac:dyDescent="0.2">
      <c r="A343" s="10">
        <v>2025</v>
      </c>
      <c r="B343" s="10">
        <v>3</v>
      </c>
      <c r="C343" s="11">
        <v>45658</v>
      </c>
      <c r="D343" s="11">
        <v>45747</v>
      </c>
      <c r="E343" s="10" t="s">
        <v>2</v>
      </c>
      <c r="F343" s="11">
        <v>45737</v>
      </c>
      <c r="G343" s="12">
        <v>4</v>
      </c>
      <c r="H343" t="s">
        <v>4</v>
      </c>
      <c r="I343" s="15" t="s">
        <v>8445</v>
      </c>
      <c r="J343" s="8" t="s">
        <v>8247</v>
      </c>
      <c r="K343" s="80" t="str">
        <f>VLOOKUP(J343,Hoja4!$A$56:$B$73,2,0)</f>
        <v>4 04 - ORDEN DE COMPRA</v>
      </c>
      <c r="L343" s="12">
        <v>285</v>
      </c>
      <c r="M343" t="s">
        <v>8</v>
      </c>
      <c r="N343" s="12">
        <v>1268</v>
      </c>
      <c r="O343" s="12">
        <v>1346</v>
      </c>
      <c r="P343" t="s">
        <v>8153</v>
      </c>
      <c r="Q343" t="s">
        <v>6948</v>
      </c>
      <c r="R343" t="s">
        <v>6949</v>
      </c>
      <c r="S343" s="12">
        <v>17</v>
      </c>
      <c r="T343" t="s">
        <v>20</v>
      </c>
      <c r="U343" s="79" t="str">
        <f>VLOOKUP(S343,Hoja4!$A$43:$B$51,2,0)</f>
        <v>17 17 - ACUERDO MARCO DE PRECIOS</v>
      </c>
      <c r="V343" s="79" t="str">
        <f>VLOOKUP(U343,Hoja4!$A$76:$B$87,2,0)</f>
        <v>2 02 Personal supernumerario y planta temporal</v>
      </c>
      <c r="W343" s="79" t="str">
        <f>VLOOKUP(V343,Hoja4!$A$90:$B$93,2,0)</f>
        <v>1 07 Gastos de personal</v>
      </c>
      <c r="X343" s="10">
        <v>901676315</v>
      </c>
      <c r="Y343" t="s">
        <v>185</v>
      </c>
      <c r="Z343" s="14">
        <v>0</v>
      </c>
      <c r="AA343" s="14">
        <v>0</v>
      </c>
      <c r="AB343" s="3">
        <v>30000000</v>
      </c>
      <c r="AC343" s="3">
        <v>30000000</v>
      </c>
      <c r="AD343" s="3">
        <v>0</v>
      </c>
      <c r="AE343" s="12">
        <v>2696</v>
      </c>
      <c r="AF343" s="27" t="s">
        <v>8495</v>
      </c>
      <c r="AG343" s="17">
        <v>132011</v>
      </c>
      <c r="AH343" s="10">
        <v>5</v>
      </c>
      <c r="AI343" s="46" t="s">
        <v>8531</v>
      </c>
      <c r="AJ343" s="46" t="s">
        <v>8534</v>
      </c>
    </row>
    <row r="344" spans="1:36" x14ac:dyDescent="0.2">
      <c r="A344" s="10">
        <v>2025</v>
      </c>
      <c r="B344" s="10">
        <v>3</v>
      </c>
      <c r="C344" s="11">
        <v>45658</v>
      </c>
      <c r="D344" s="11">
        <v>45747</v>
      </c>
      <c r="E344" s="10" t="s">
        <v>2</v>
      </c>
      <c r="F344" s="11">
        <v>45741</v>
      </c>
      <c r="G344" s="12">
        <v>145</v>
      </c>
      <c r="H344" t="s">
        <v>682</v>
      </c>
      <c r="I344" t="s">
        <v>8158</v>
      </c>
      <c r="J344" s="8" t="s">
        <v>8243</v>
      </c>
      <c r="K344" s="80" t="str">
        <f>VLOOKUP(J344,Hoja4!$A$56:$B$73,2,0)</f>
        <v>145 145 - CONTRATO DE PRESTACION DE SERVICIOS PROFESIONALES</v>
      </c>
      <c r="L344" s="12">
        <v>281</v>
      </c>
      <c r="M344" t="s">
        <v>8</v>
      </c>
      <c r="N344" s="12">
        <v>1178</v>
      </c>
      <c r="O344" s="12">
        <v>1347</v>
      </c>
      <c r="P344" t="s">
        <v>8160</v>
      </c>
      <c r="Q344" t="s">
        <v>6611</v>
      </c>
      <c r="R344" t="s">
        <v>6612</v>
      </c>
      <c r="S344" s="12">
        <v>10</v>
      </c>
      <c r="T344" t="s">
        <v>382</v>
      </c>
      <c r="U344" s="79" t="str">
        <f>VLOOKUP(S344,Hoja4!$A$43:$B$51,2,0)</f>
        <v>10 10 - CONTRATACIÓN DIRECTA</v>
      </c>
      <c r="V344" s="79" t="str">
        <f>VLOOKUP(U344,Hoja4!$A$76:$B$87,2,0)</f>
        <v>2 02 Personal supernumerario y planta temporal</v>
      </c>
      <c r="W344" s="79" t="str">
        <f>VLOOKUP(V344,Hoja4!$A$90:$B$93,2,0)</f>
        <v>1 07 Gastos de personal</v>
      </c>
      <c r="X344" s="10">
        <v>1013636939</v>
      </c>
      <c r="Y344" t="s">
        <v>8163</v>
      </c>
      <c r="Z344" s="14">
        <v>0</v>
      </c>
      <c r="AA344" s="14">
        <v>0</v>
      </c>
      <c r="AB344" s="3">
        <v>33000000</v>
      </c>
      <c r="AC344" s="3">
        <v>26033333</v>
      </c>
      <c r="AD344" s="3">
        <v>6966667</v>
      </c>
      <c r="AE344" s="12">
        <v>2290</v>
      </c>
      <c r="AF344" s="27" t="s">
        <v>8464</v>
      </c>
      <c r="AG344" s="12">
        <v>130937</v>
      </c>
      <c r="AH344" s="10">
        <v>3</v>
      </c>
      <c r="AI344" s="46" t="s">
        <v>8505</v>
      </c>
      <c r="AJ344" s="46" t="s">
        <v>8509</v>
      </c>
    </row>
    <row r="345" spans="1:36" x14ac:dyDescent="0.2">
      <c r="A345" s="10">
        <v>2025</v>
      </c>
      <c r="B345" s="10">
        <v>3</v>
      </c>
      <c r="C345" s="11">
        <v>45658</v>
      </c>
      <c r="D345" s="11">
        <v>45747</v>
      </c>
      <c r="E345" s="10" t="s">
        <v>2</v>
      </c>
      <c r="F345" s="11">
        <v>45743</v>
      </c>
      <c r="G345" s="12">
        <v>145</v>
      </c>
      <c r="H345" t="s">
        <v>682</v>
      </c>
      <c r="I345" t="s">
        <v>8166</v>
      </c>
      <c r="J345" s="8" t="s">
        <v>8243</v>
      </c>
      <c r="K345" s="80" t="str">
        <f>VLOOKUP(J345,Hoja4!$A$56:$B$73,2,0)</f>
        <v>145 145 - CONTRATO DE PRESTACION DE SERVICIOS PROFESIONALES</v>
      </c>
      <c r="L345" s="12">
        <v>279</v>
      </c>
      <c r="M345" t="s">
        <v>8</v>
      </c>
      <c r="N345" s="12">
        <v>1180</v>
      </c>
      <c r="O345" s="12">
        <v>1348</v>
      </c>
      <c r="P345" t="s">
        <v>8168</v>
      </c>
      <c r="Q345" t="s">
        <v>6403</v>
      </c>
      <c r="R345" t="s">
        <v>6404</v>
      </c>
      <c r="S345" s="12">
        <v>10</v>
      </c>
      <c r="T345" t="s">
        <v>382</v>
      </c>
      <c r="U345" s="79" t="str">
        <f>VLOOKUP(S345,Hoja4!$A$43:$B$51,2,0)</f>
        <v>10 10 - CONTRATACIÓN DIRECTA</v>
      </c>
      <c r="V345" s="79" t="str">
        <f>VLOOKUP(U345,Hoja4!$A$76:$B$87,2,0)</f>
        <v>2 02 Personal supernumerario y planta temporal</v>
      </c>
      <c r="W345" s="79" t="str">
        <f>VLOOKUP(V345,Hoja4!$A$90:$B$93,2,0)</f>
        <v>1 07 Gastos de personal</v>
      </c>
      <c r="X345" s="10">
        <v>1031159833</v>
      </c>
      <c r="Y345" t="s">
        <v>8171</v>
      </c>
      <c r="Z345" s="14">
        <v>0</v>
      </c>
      <c r="AA345" s="14">
        <v>0</v>
      </c>
      <c r="AB345" s="3">
        <v>50400000</v>
      </c>
      <c r="AC345" s="3">
        <v>50400000</v>
      </c>
      <c r="AD345" s="3">
        <v>0</v>
      </c>
      <c r="AE345" s="12">
        <v>2327</v>
      </c>
      <c r="AF345" s="27" t="s">
        <v>8456</v>
      </c>
      <c r="AG345" s="12">
        <v>127991</v>
      </c>
      <c r="AH345" s="10">
        <v>2</v>
      </c>
      <c r="AI345" s="46" t="s">
        <v>8531</v>
      </c>
      <c r="AJ345" s="46" t="s">
        <v>8532</v>
      </c>
    </row>
    <row r="346" spans="1:36" x14ac:dyDescent="0.2">
      <c r="A346" s="10">
        <v>2025</v>
      </c>
      <c r="B346" s="10">
        <v>3</v>
      </c>
      <c r="C346" s="11">
        <v>45658</v>
      </c>
      <c r="D346" s="11">
        <v>45747</v>
      </c>
      <c r="E346" s="10" t="s">
        <v>2</v>
      </c>
      <c r="F346" s="11">
        <v>45747</v>
      </c>
      <c r="G346" s="12">
        <v>148</v>
      </c>
      <c r="H346" t="s">
        <v>692</v>
      </c>
      <c r="I346" t="s">
        <v>8174</v>
      </c>
      <c r="J346" s="8" t="s">
        <v>8244</v>
      </c>
      <c r="K346" s="80" t="str">
        <f>VLOOKUP(J346,Hoja4!$A$56:$B$73,2,0)</f>
        <v>148 148 - CONTRATO DE PRESTACION DE SERVICIOS DE APOYO A LA GESTION</v>
      </c>
      <c r="L346" s="12">
        <v>275</v>
      </c>
      <c r="M346" t="s">
        <v>8</v>
      </c>
      <c r="N346" s="12">
        <v>1083</v>
      </c>
      <c r="O346" s="12">
        <v>1349</v>
      </c>
      <c r="P346" t="s">
        <v>8176</v>
      </c>
      <c r="Q346" t="s">
        <v>6403</v>
      </c>
      <c r="R346" t="s">
        <v>6404</v>
      </c>
      <c r="S346" s="12">
        <v>10</v>
      </c>
      <c r="T346" t="s">
        <v>382</v>
      </c>
      <c r="U346" s="79" t="str">
        <f>VLOOKUP(S346,Hoja4!$A$43:$B$51,2,0)</f>
        <v>10 10 - CONTRATACIÓN DIRECTA</v>
      </c>
      <c r="V346" s="79" t="str">
        <f>VLOOKUP(U346,Hoja4!$A$76:$B$87,2,0)</f>
        <v>2 02 Personal supernumerario y planta temporal</v>
      </c>
      <c r="W346" s="79" t="str">
        <f>VLOOKUP(V346,Hoja4!$A$90:$B$93,2,0)</f>
        <v>1 07 Gastos de personal</v>
      </c>
      <c r="X346" s="10">
        <v>1010012275</v>
      </c>
      <c r="Y346" t="s">
        <v>8179</v>
      </c>
      <c r="Z346" s="14">
        <v>0</v>
      </c>
      <c r="AA346" s="14">
        <v>0</v>
      </c>
      <c r="AB346" s="3">
        <v>21780000</v>
      </c>
      <c r="AC346" s="3">
        <v>21780000</v>
      </c>
      <c r="AD346" s="3">
        <v>0</v>
      </c>
      <c r="AE346" s="12">
        <v>2327</v>
      </c>
      <c r="AF346" s="27" t="s">
        <v>8456</v>
      </c>
      <c r="AG346" s="12">
        <v>124917</v>
      </c>
      <c r="AH346" s="10">
        <v>2</v>
      </c>
      <c r="AI346" s="46" t="s">
        <v>8531</v>
      </c>
      <c r="AJ346" s="46" t="s">
        <v>8532</v>
      </c>
    </row>
    <row r="347" spans="1:36" x14ac:dyDescent="0.2">
      <c r="A347" s="10">
        <v>2025</v>
      </c>
      <c r="B347" s="10">
        <v>3</v>
      </c>
      <c r="C347" s="11">
        <v>45658</v>
      </c>
      <c r="D347" s="11">
        <v>45747</v>
      </c>
      <c r="E347" s="10" t="s">
        <v>2</v>
      </c>
      <c r="F347" s="11">
        <v>45747</v>
      </c>
      <c r="G347" s="12">
        <v>148</v>
      </c>
      <c r="H347" t="s">
        <v>692</v>
      </c>
      <c r="I347" t="s">
        <v>8181</v>
      </c>
      <c r="J347" s="8" t="s">
        <v>8244</v>
      </c>
      <c r="K347" s="80" t="str">
        <f>VLOOKUP(J347,Hoja4!$A$56:$B$73,2,0)</f>
        <v>148 148 - CONTRATO DE PRESTACION DE SERVICIOS DE APOYO A LA GESTION</v>
      </c>
      <c r="L347" s="12">
        <v>275</v>
      </c>
      <c r="M347" t="s">
        <v>8</v>
      </c>
      <c r="N347" s="12">
        <v>1106</v>
      </c>
      <c r="O347" s="12">
        <v>1350</v>
      </c>
      <c r="P347" t="s">
        <v>8183</v>
      </c>
      <c r="Q347" t="s">
        <v>6403</v>
      </c>
      <c r="R347" t="s">
        <v>6404</v>
      </c>
      <c r="S347" s="12">
        <v>10</v>
      </c>
      <c r="T347" t="s">
        <v>382</v>
      </c>
      <c r="U347" s="79" t="str">
        <f>VLOOKUP(S347,Hoja4!$A$43:$B$51,2,0)</f>
        <v>10 10 - CONTRATACIÓN DIRECTA</v>
      </c>
      <c r="V347" s="79" t="str">
        <f>VLOOKUP(U347,Hoja4!$A$76:$B$87,2,0)</f>
        <v>2 02 Personal supernumerario y planta temporal</v>
      </c>
      <c r="W347" s="79" t="str">
        <f>VLOOKUP(V347,Hoja4!$A$90:$B$93,2,0)</f>
        <v>1 07 Gastos de personal</v>
      </c>
      <c r="X347" s="10">
        <v>1032656394</v>
      </c>
      <c r="Y347" t="s">
        <v>8186</v>
      </c>
      <c r="Z347" s="14">
        <v>0</v>
      </c>
      <c r="AA347" s="14">
        <v>0</v>
      </c>
      <c r="AB347" s="3">
        <v>21780000</v>
      </c>
      <c r="AC347" s="3">
        <v>21780000</v>
      </c>
      <c r="AD347" s="3">
        <v>0</v>
      </c>
      <c r="AE347" s="12">
        <v>2327</v>
      </c>
      <c r="AF347" s="27" t="s">
        <v>8456</v>
      </c>
      <c r="AG347" s="12">
        <v>127697</v>
      </c>
      <c r="AH347" s="10">
        <v>2</v>
      </c>
      <c r="AI347" s="46" t="s">
        <v>8531</v>
      </c>
      <c r="AJ347" s="46" t="s">
        <v>8532</v>
      </c>
    </row>
    <row r="348" spans="1:36" x14ac:dyDescent="0.2">
      <c r="A348" s="10">
        <v>2025</v>
      </c>
      <c r="B348" s="10">
        <v>3</v>
      </c>
      <c r="C348" s="11">
        <v>45658</v>
      </c>
      <c r="D348" s="11">
        <v>45747</v>
      </c>
      <c r="E348" s="10" t="s">
        <v>2</v>
      </c>
      <c r="F348" s="11">
        <v>45747</v>
      </c>
      <c r="G348" s="12">
        <v>148</v>
      </c>
      <c r="H348" t="s">
        <v>692</v>
      </c>
      <c r="I348" t="s">
        <v>8188</v>
      </c>
      <c r="J348" s="8" t="s">
        <v>8244</v>
      </c>
      <c r="K348" s="80" t="str">
        <f>VLOOKUP(J348,Hoja4!$A$56:$B$73,2,0)</f>
        <v>148 148 - CONTRATO DE PRESTACION DE SERVICIOS DE APOYO A LA GESTION</v>
      </c>
      <c r="L348" s="12">
        <v>275</v>
      </c>
      <c r="M348" t="s">
        <v>8</v>
      </c>
      <c r="N348" s="12">
        <v>1104</v>
      </c>
      <c r="O348" s="12">
        <v>1351</v>
      </c>
      <c r="P348" t="s">
        <v>8190</v>
      </c>
      <c r="Q348" t="s">
        <v>7480</v>
      </c>
      <c r="R348" t="s">
        <v>7481</v>
      </c>
      <c r="S348" s="12">
        <v>10</v>
      </c>
      <c r="T348" t="s">
        <v>382</v>
      </c>
      <c r="U348" s="79" t="str">
        <f>VLOOKUP(S348,Hoja4!$A$43:$B$51,2,0)</f>
        <v>10 10 - CONTRATACIÓN DIRECTA</v>
      </c>
      <c r="V348" s="79" t="str">
        <f>VLOOKUP(U348,Hoja4!$A$76:$B$87,2,0)</f>
        <v>2 02 Personal supernumerario y planta temporal</v>
      </c>
      <c r="W348" s="79" t="str">
        <f>VLOOKUP(V348,Hoja4!$A$90:$B$93,2,0)</f>
        <v>1 07 Gastos de personal</v>
      </c>
      <c r="X348" s="10">
        <v>1110520592</v>
      </c>
      <c r="Y348" t="s">
        <v>8193</v>
      </c>
      <c r="Z348" s="14">
        <v>0</v>
      </c>
      <c r="AA348" s="14">
        <v>0</v>
      </c>
      <c r="AB348" s="3">
        <v>15750000</v>
      </c>
      <c r="AC348" s="3">
        <v>15750000</v>
      </c>
      <c r="AD348" s="3">
        <v>0</v>
      </c>
      <c r="AE348" s="12">
        <v>2486</v>
      </c>
      <c r="AF348" s="27" t="s">
        <v>8480</v>
      </c>
      <c r="AG348" s="12">
        <v>127548</v>
      </c>
      <c r="AH348" s="10">
        <v>1</v>
      </c>
      <c r="AI348" s="46" t="s">
        <v>8511</v>
      </c>
      <c r="AJ348" s="46" t="s">
        <v>8515</v>
      </c>
    </row>
    <row r="349" spans="1:36" x14ac:dyDescent="0.2">
      <c r="A349" s="10">
        <v>2025</v>
      </c>
      <c r="B349" s="10">
        <v>4</v>
      </c>
      <c r="C349" s="11">
        <v>45658</v>
      </c>
      <c r="D349" s="11">
        <v>45777</v>
      </c>
      <c r="E349" s="10" t="s">
        <v>2</v>
      </c>
      <c r="F349" s="11">
        <v>45748</v>
      </c>
      <c r="G349" s="12">
        <v>148</v>
      </c>
      <c r="H349" t="s">
        <v>692</v>
      </c>
      <c r="I349" t="s">
        <v>8546</v>
      </c>
      <c r="J349" t="s">
        <v>8244</v>
      </c>
      <c r="K349" s="80" t="str">
        <f>VLOOKUP(J349,Hoja4!$A$56:$B$73,2,0)</f>
        <v>148 148 - CONTRATO DE PRESTACION DE SERVICIOS DE APOYO A LA GESTION</v>
      </c>
      <c r="L349" s="12">
        <v>274</v>
      </c>
      <c r="M349" t="s">
        <v>8</v>
      </c>
      <c r="N349" s="12">
        <v>1214</v>
      </c>
      <c r="O349" s="12">
        <v>1352</v>
      </c>
      <c r="P349" t="s">
        <v>8746</v>
      </c>
      <c r="Q349" t="s">
        <v>6718</v>
      </c>
      <c r="R349" t="s">
        <v>6719</v>
      </c>
      <c r="S349" s="12">
        <v>10</v>
      </c>
      <c r="T349" t="s">
        <v>382</v>
      </c>
      <c r="U349" s="79" t="str">
        <f>VLOOKUP(S349,Hoja4!$A$43:$B$51,2,0)</f>
        <v>10 10 - CONTRATACIÓN DIRECTA</v>
      </c>
      <c r="V349" s="79" t="str">
        <f>VLOOKUP(U349,Hoja4!$A$76:$B$87,2,0)</f>
        <v>2 02 Personal supernumerario y planta temporal</v>
      </c>
      <c r="W349" s="79" t="str">
        <f>VLOOKUP(V349,Hoja4!$A$90:$B$93,2,0)</f>
        <v>1 07 Gastos de personal</v>
      </c>
      <c r="X349" s="10">
        <v>11382243</v>
      </c>
      <c r="Y349" t="s">
        <v>8743</v>
      </c>
      <c r="Z349" s="10">
        <v>0</v>
      </c>
      <c r="AA349" s="10">
        <v>0</v>
      </c>
      <c r="AB349" s="3">
        <v>18600000</v>
      </c>
      <c r="AC349" s="3">
        <v>18600000</v>
      </c>
      <c r="AD349" s="3">
        <v>0</v>
      </c>
      <c r="AE349" s="10">
        <v>2689</v>
      </c>
      <c r="AF349" s="27" t="s">
        <v>8492</v>
      </c>
      <c r="AG349" s="10">
        <v>130765</v>
      </c>
      <c r="AH349" s="10">
        <v>1</v>
      </c>
      <c r="AI349" s="46" t="s">
        <v>8522</v>
      </c>
      <c r="AJ349" s="46" t="s">
        <v>8528</v>
      </c>
    </row>
    <row r="350" spans="1:36" x14ac:dyDescent="0.2">
      <c r="A350" s="10">
        <v>2025</v>
      </c>
      <c r="B350" s="10">
        <v>4</v>
      </c>
      <c r="C350" s="11">
        <v>45658</v>
      </c>
      <c r="D350" s="11">
        <v>45777</v>
      </c>
      <c r="E350" s="10" t="s">
        <v>2</v>
      </c>
      <c r="F350" s="11">
        <v>45749</v>
      </c>
      <c r="G350" s="12">
        <v>145</v>
      </c>
      <c r="H350" t="s">
        <v>682</v>
      </c>
      <c r="I350" t="s">
        <v>8547</v>
      </c>
      <c r="J350" t="s">
        <v>8243</v>
      </c>
      <c r="K350" s="80" t="str">
        <f>VLOOKUP(J350,Hoja4!$A$56:$B$73,2,0)</f>
        <v>145 145 - CONTRATO DE PRESTACION DE SERVICIOS PROFESIONALES</v>
      </c>
      <c r="L350" s="12">
        <v>273</v>
      </c>
      <c r="M350" t="s">
        <v>8</v>
      </c>
      <c r="N350" s="12">
        <v>1253</v>
      </c>
      <c r="O350" s="12">
        <v>1353</v>
      </c>
      <c r="P350" t="s">
        <v>8573</v>
      </c>
      <c r="Q350" t="s">
        <v>7480</v>
      </c>
      <c r="R350" t="s">
        <v>7481</v>
      </c>
      <c r="S350" s="12">
        <v>10</v>
      </c>
      <c r="T350" t="s">
        <v>382</v>
      </c>
      <c r="U350" s="79" t="str">
        <f>VLOOKUP(S350,Hoja4!$A$43:$B$51,2,0)</f>
        <v>10 10 - CONTRATACIÓN DIRECTA</v>
      </c>
      <c r="V350" s="79" t="str">
        <f>VLOOKUP(U350,Hoja4!$A$76:$B$87,2,0)</f>
        <v>2 02 Personal supernumerario y planta temporal</v>
      </c>
      <c r="W350" s="79" t="str">
        <f>VLOOKUP(V350,Hoja4!$A$90:$B$93,2,0)</f>
        <v>1 07 Gastos de personal</v>
      </c>
      <c r="X350" s="10">
        <v>1026262117</v>
      </c>
      <c r="Y350" t="s">
        <v>8599</v>
      </c>
      <c r="Z350" s="14">
        <v>0</v>
      </c>
      <c r="AA350" s="14">
        <v>0</v>
      </c>
      <c r="AB350" s="3">
        <v>30240000</v>
      </c>
      <c r="AC350" s="3">
        <v>27720000</v>
      </c>
      <c r="AD350" s="3">
        <v>2520000</v>
      </c>
      <c r="AE350" s="12">
        <v>2486</v>
      </c>
      <c r="AF350" s="27" t="s">
        <v>8480</v>
      </c>
      <c r="AG350" s="12">
        <v>131258</v>
      </c>
      <c r="AH350" s="10">
        <v>1</v>
      </c>
      <c r="AI350" s="46" t="s">
        <v>8511</v>
      </c>
      <c r="AJ350" s="46" t="s">
        <v>8515</v>
      </c>
    </row>
    <row r="351" spans="1:36" x14ac:dyDescent="0.2">
      <c r="A351" s="10">
        <v>2025</v>
      </c>
      <c r="B351" s="10">
        <v>4</v>
      </c>
      <c r="C351" s="11">
        <v>45658</v>
      </c>
      <c r="D351" s="11">
        <v>45777</v>
      </c>
      <c r="E351" s="10" t="s">
        <v>2</v>
      </c>
      <c r="F351" s="11">
        <v>45749</v>
      </c>
      <c r="G351" s="12">
        <v>148</v>
      </c>
      <c r="H351" t="s">
        <v>692</v>
      </c>
      <c r="I351" t="s">
        <v>8548</v>
      </c>
      <c r="J351" t="s">
        <v>8244</v>
      </c>
      <c r="K351" s="80" t="str">
        <f>VLOOKUP(J351,Hoja4!$A$56:$B$73,2,0)</f>
        <v>148 148 - CONTRATO DE PRESTACION DE SERVICIOS DE APOYO A LA GESTION</v>
      </c>
      <c r="L351" s="12">
        <v>273</v>
      </c>
      <c r="M351" t="s">
        <v>8</v>
      </c>
      <c r="N351" s="12">
        <v>1249</v>
      </c>
      <c r="O351" s="12">
        <v>1354</v>
      </c>
      <c r="P351" t="s">
        <v>8574</v>
      </c>
      <c r="Q351" t="s">
        <v>6403</v>
      </c>
      <c r="R351" t="s">
        <v>6404</v>
      </c>
      <c r="S351" s="12">
        <v>10</v>
      </c>
      <c r="T351" t="s">
        <v>382</v>
      </c>
      <c r="U351" s="79" t="str">
        <f>VLOOKUP(S351,Hoja4!$A$43:$B$51,2,0)</f>
        <v>10 10 - CONTRATACIÓN DIRECTA</v>
      </c>
      <c r="V351" s="79" t="str">
        <f>VLOOKUP(U351,Hoja4!$A$76:$B$87,2,0)</f>
        <v>2 02 Personal supernumerario y planta temporal</v>
      </c>
      <c r="W351" s="79" t="str">
        <f>VLOOKUP(V351,Hoja4!$A$90:$B$93,2,0)</f>
        <v>1 07 Gastos de personal</v>
      </c>
      <c r="X351" s="10">
        <v>52183242</v>
      </c>
      <c r="Y351" t="s">
        <v>8600</v>
      </c>
      <c r="Z351" s="14">
        <v>0</v>
      </c>
      <c r="AA351" s="14">
        <v>0</v>
      </c>
      <c r="AB351" s="3">
        <v>18000000</v>
      </c>
      <c r="AC351" s="3">
        <v>18000000</v>
      </c>
      <c r="AD351" s="3">
        <v>0</v>
      </c>
      <c r="AE351" s="10">
        <v>2327</v>
      </c>
      <c r="AF351" s="27" t="s">
        <v>8456</v>
      </c>
      <c r="AG351" s="12">
        <v>131253</v>
      </c>
      <c r="AH351" s="10">
        <v>2</v>
      </c>
      <c r="AI351" s="46" t="s">
        <v>8531</v>
      </c>
      <c r="AJ351" s="46" t="s">
        <v>8532</v>
      </c>
    </row>
    <row r="352" spans="1:36" x14ac:dyDescent="0.2">
      <c r="A352" s="10">
        <v>2025</v>
      </c>
      <c r="B352" s="10">
        <v>4</v>
      </c>
      <c r="C352" s="11">
        <v>45658</v>
      </c>
      <c r="D352" s="11">
        <v>45777</v>
      </c>
      <c r="E352" s="10" t="s">
        <v>2</v>
      </c>
      <c r="F352" s="11">
        <v>45749</v>
      </c>
      <c r="G352" s="12">
        <v>148</v>
      </c>
      <c r="H352" t="s">
        <v>692</v>
      </c>
      <c r="I352" t="s">
        <v>8549</v>
      </c>
      <c r="J352" t="s">
        <v>8244</v>
      </c>
      <c r="K352" s="80" t="str">
        <f>VLOOKUP(J352,Hoja4!$A$56:$B$73,2,0)</f>
        <v>148 148 - CONTRATO DE PRESTACION DE SERVICIOS DE APOYO A LA GESTION</v>
      </c>
      <c r="L352" s="12">
        <v>273</v>
      </c>
      <c r="M352" t="s">
        <v>8</v>
      </c>
      <c r="N352" s="12">
        <v>1104</v>
      </c>
      <c r="O352" s="12">
        <v>1355</v>
      </c>
      <c r="P352" t="s">
        <v>8575</v>
      </c>
      <c r="Q352" t="s">
        <v>7480</v>
      </c>
      <c r="R352" t="s">
        <v>7481</v>
      </c>
      <c r="S352" s="12">
        <v>10</v>
      </c>
      <c r="T352" t="s">
        <v>382</v>
      </c>
      <c r="U352" s="79" t="str">
        <f>VLOOKUP(S352,Hoja4!$A$43:$B$51,2,0)</f>
        <v>10 10 - CONTRATACIÓN DIRECTA</v>
      </c>
      <c r="V352" s="79" t="str">
        <f>VLOOKUP(U352,Hoja4!$A$76:$B$87,2,0)</f>
        <v>2 02 Personal supernumerario y planta temporal</v>
      </c>
      <c r="W352" s="79" t="str">
        <f>VLOOKUP(V352,Hoja4!$A$90:$B$93,2,0)</f>
        <v>1 07 Gastos de personal</v>
      </c>
      <c r="X352" s="10">
        <v>1001170017</v>
      </c>
      <c r="Y352" t="s">
        <v>8601</v>
      </c>
      <c r="Z352" s="14">
        <v>0</v>
      </c>
      <c r="AA352" s="14">
        <v>0</v>
      </c>
      <c r="AB352" s="3">
        <v>15750000</v>
      </c>
      <c r="AC352" s="3">
        <v>15750000</v>
      </c>
      <c r="AD352" s="3">
        <v>0</v>
      </c>
      <c r="AE352" s="12">
        <v>2486</v>
      </c>
      <c r="AF352" s="27" t="s">
        <v>8480</v>
      </c>
      <c r="AG352" s="12">
        <v>127548</v>
      </c>
      <c r="AH352" s="10">
        <v>1</v>
      </c>
      <c r="AI352" s="46" t="s">
        <v>8511</v>
      </c>
      <c r="AJ352" s="46" t="s">
        <v>8515</v>
      </c>
    </row>
    <row r="353" spans="1:36" x14ac:dyDescent="0.2">
      <c r="A353" s="10">
        <v>2025</v>
      </c>
      <c r="B353" s="10">
        <v>4</v>
      </c>
      <c r="C353" s="11">
        <v>45658</v>
      </c>
      <c r="D353" s="11">
        <v>45777</v>
      </c>
      <c r="E353" s="10" t="s">
        <v>2</v>
      </c>
      <c r="F353" s="11">
        <v>45749</v>
      </c>
      <c r="G353" s="12">
        <v>145</v>
      </c>
      <c r="H353" t="s">
        <v>682</v>
      </c>
      <c r="I353" t="s">
        <v>8550</v>
      </c>
      <c r="J353" t="s">
        <v>8243</v>
      </c>
      <c r="K353" s="80" t="str">
        <f>VLOOKUP(J353,Hoja4!$A$56:$B$73,2,0)</f>
        <v>145 145 - CONTRATO DE PRESTACION DE SERVICIOS PROFESIONALES</v>
      </c>
      <c r="L353" s="12">
        <v>273</v>
      </c>
      <c r="M353" t="s">
        <v>8</v>
      </c>
      <c r="N353" s="12">
        <v>1155</v>
      </c>
      <c r="O353" s="12">
        <v>1356</v>
      </c>
      <c r="P353" t="s">
        <v>8576</v>
      </c>
      <c r="Q353" t="s">
        <v>6403</v>
      </c>
      <c r="R353" t="s">
        <v>6404</v>
      </c>
      <c r="S353" s="12">
        <v>10</v>
      </c>
      <c r="T353" t="s">
        <v>382</v>
      </c>
      <c r="U353" s="79" t="str">
        <f>VLOOKUP(S353,Hoja4!$A$43:$B$51,2,0)</f>
        <v>10 10 - CONTRATACIÓN DIRECTA</v>
      </c>
      <c r="V353" s="79" t="str">
        <f>VLOOKUP(U353,Hoja4!$A$76:$B$87,2,0)</f>
        <v>2 02 Personal supernumerario y planta temporal</v>
      </c>
      <c r="W353" s="79" t="str">
        <f>VLOOKUP(V353,Hoja4!$A$90:$B$93,2,0)</f>
        <v>1 07 Gastos de personal</v>
      </c>
      <c r="X353" s="10">
        <v>1022958537</v>
      </c>
      <c r="Y353" t="s">
        <v>8602</v>
      </c>
      <c r="Z353" s="14">
        <v>0</v>
      </c>
      <c r="AA353" s="14">
        <v>0</v>
      </c>
      <c r="AB353" s="3">
        <v>37800000</v>
      </c>
      <c r="AC353" s="3">
        <v>37800000</v>
      </c>
      <c r="AD353" s="3">
        <v>0</v>
      </c>
      <c r="AE353" s="10">
        <v>2327</v>
      </c>
      <c r="AF353" s="27" t="s">
        <v>8456</v>
      </c>
      <c r="AG353" s="12">
        <v>127983</v>
      </c>
      <c r="AH353" s="10">
        <v>2</v>
      </c>
      <c r="AI353" s="46" t="s">
        <v>8531</v>
      </c>
      <c r="AJ353" s="46" t="s">
        <v>8532</v>
      </c>
    </row>
    <row r="354" spans="1:36" x14ac:dyDescent="0.2">
      <c r="A354" s="10">
        <v>2025</v>
      </c>
      <c r="B354" s="10">
        <v>4</v>
      </c>
      <c r="C354" s="11">
        <v>45658</v>
      </c>
      <c r="D354" s="11">
        <v>45777</v>
      </c>
      <c r="E354" s="10" t="s">
        <v>2</v>
      </c>
      <c r="F354" s="11">
        <v>45749</v>
      </c>
      <c r="G354" s="12">
        <v>148</v>
      </c>
      <c r="H354" t="s">
        <v>692</v>
      </c>
      <c r="I354" t="s">
        <v>8551</v>
      </c>
      <c r="J354" t="s">
        <v>8244</v>
      </c>
      <c r="K354" s="80" t="str">
        <f>VLOOKUP(J354,Hoja4!$A$56:$B$73,2,0)</f>
        <v>148 148 - CONTRATO DE PRESTACION DE SERVICIOS DE APOYO A LA GESTION</v>
      </c>
      <c r="L354" s="12">
        <v>273</v>
      </c>
      <c r="M354" t="s">
        <v>8</v>
      </c>
      <c r="N354" s="12">
        <v>1104</v>
      </c>
      <c r="O354" s="12">
        <v>1357</v>
      </c>
      <c r="P354" t="s">
        <v>8577</v>
      </c>
      <c r="Q354" t="s">
        <v>7480</v>
      </c>
      <c r="R354" t="s">
        <v>7481</v>
      </c>
      <c r="S354" s="12">
        <v>10</v>
      </c>
      <c r="T354" t="s">
        <v>382</v>
      </c>
      <c r="U354" s="79" t="str">
        <f>VLOOKUP(S354,Hoja4!$A$43:$B$51,2,0)</f>
        <v>10 10 - CONTRATACIÓN DIRECTA</v>
      </c>
      <c r="V354" s="79" t="str">
        <f>VLOOKUP(U354,Hoja4!$A$76:$B$87,2,0)</f>
        <v>2 02 Personal supernumerario y planta temporal</v>
      </c>
      <c r="W354" s="79" t="str">
        <f>VLOOKUP(V354,Hoja4!$A$90:$B$93,2,0)</f>
        <v>1 07 Gastos de personal</v>
      </c>
      <c r="X354" s="10">
        <v>1032656465</v>
      </c>
      <c r="Y354" t="s">
        <v>1240</v>
      </c>
      <c r="Z354" s="14">
        <v>0</v>
      </c>
      <c r="AA354" s="14">
        <v>0</v>
      </c>
      <c r="AB354" s="3">
        <v>15750000</v>
      </c>
      <c r="AC354" s="3">
        <v>15225000</v>
      </c>
      <c r="AD354" s="3">
        <v>525000</v>
      </c>
      <c r="AE354" s="12">
        <v>2486</v>
      </c>
      <c r="AF354" s="27" t="s">
        <v>8480</v>
      </c>
      <c r="AG354" s="12">
        <v>127548</v>
      </c>
      <c r="AH354" s="10">
        <v>1</v>
      </c>
      <c r="AI354" s="46" t="s">
        <v>8511</v>
      </c>
      <c r="AJ354" s="46" t="s">
        <v>8515</v>
      </c>
    </row>
    <row r="355" spans="1:36" x14ac:dyDescent="0.2">
      <c r="A355" s="10">
        <v>2025</v>
      </c>
      <c r="B355" s="10">
        <v>4</v>
      </c>
      <c r="C355" s="11">
        <v>45658</v>
      </c>
      <c r="D355" s="11">
        <v>45777</v>
      </c>
      <c r="E355" s="10" t="s">
        <v>2</v>
      </c>
      <c r="F355" s="11">
        <v>45749</v>
      </c>
      <c r="G355" s="12">
        <v>148</v>
      </c>
      <c r="H355" t="s">
        <v>692</v>
      </c>
      <c r="I355" t="s">
        <v>8552</v>
      </c>
      <c r="J355" t="s">
        <v>8244</v>
      </c>
      <c r="K355" s="80" t="str">
        <f>VLOOKUP(J355,Hoja4!$A$56:$B$73,2,0)</f>
        <v>148 148 - CONTRATO DE PRESTACION DE SERVICIOS DE APOYO A LA GESTION</v>
      </c>
      <c r="L355" s="12">
        <v>273</v>
      </c>
      <c r="M355" t="s">
        <v>8</v>
      </c>
      <c r="N355" s="12">
        <v>1136</v>
      </c>
      <c r="O355" s="12">
        <v>1358</v>
      </c>
      <c r="P355" t="s">
        <v>8578</v>
      </c>
      <c r="Q355" t="s">
        <v>6403</v>
      </c>
      <c r="R355" t="s">
        <v>6404</v>
      </c>
      <c r="S355" s="12">
        <v>10</v>
      </c>
      <c r="T355" t="s">
        <v>382</v>
      </c>
      <c r="U355" s="79" t="str">
        <f>VLOOKUP(S355,Hoja4!$A$43:$B$51,2,0)</f>
        <v>10 10 - CONTRATACIÓN DIRECTA</v>
      </c>
      <c r="V355" s="79" t="str">
        <f>VLOOKUP(U355,Hoja4!$A$76:$B$87,2,0)</f>
        <v>2 02 Personal supernumerario y planta temporal</v>
      </c>
      <c r="W355" s="79" t="str">
        <f>VLOOKUP(V355,Hoja4!$A$90:$B$93,2,0)</f>
        <v>1 07 Gastos de personal</v>
      </c>
      <c r="X355" s="10">
        <v>82389886</v>
      </c>
      <c r="Y355" t="s">
        <v>8603</v>
      </c>
      <c r="Z355" s="14">
        <v>0</v>
      </c>
      <c r="AA355" s="14">
        <v>0</v>
      </c>
      <c r="AB355" s="3">
        <v>17100000</v>
      </c>
      <c r="AC355" s="3">
        <v>17100000</v>
      </c>
      <c r="AD355" s="3">
        <v>0</v>
      </c>
      <c r="AE355" s="10">
        <v>2327</v>
      </c>
      <c r="AF355" s="27" t="s">
        <v>8456</v>
      </c>
      <c r="AG355" s="12">
        <v>125670</v>
      </c>
      <c r="AH355" s="10">
        <v>2</v>
      </c>
      <c r="AI355" s="46" t="s">
        <v>8531</v>
      </c>
      <c r="AJ355" s="46" t="s">
        <v>8532</v>
      </c>
    </row>
    <row r="356" spans="1:36" x14ac:dyDescent="0.2">
      <c r="A356" s="10">
        <v>2025</v>
      </c>
      <c r="B356" s="10">
        <v>4</v>
      </c>
      <c r="C356" s="11">
        <v>45658</v>
      </c>
      <c r="D356" s="11">
        <v>45777</v>
      </c>
      <c r="E356" s="10" t="s">
        <v>2</v>
      </c>
      <c r="F356" s="11">
        <v>45749</v>
      </c>
      <c r="G356" s="12">
        <v>148</v>
      </c>
      <c r="H356" t="s">
        <v>692</v>
      </c>
      <c r="I356" t="s">
        <v>8553</v>
      </c>
      <c r="J356" t="s">
        <v>8244</v>
      </c>
      <c r="K356" s="80" t="str">
        <f>VLOOKUP(J356,Hoja4!$A$56:$B$73,2,0)</f>
        <v>148 148 - CONTRATO DE PRESTACION DE SERVICIOS DE APOYO A LA GESTION</v>
      </c>
      <c r="L356" s="12">
        <v>273</v>
      </c>
      <c r="M356" t="s">
        <v>8</v>
      </c>
      <c r="N356" s="12">
        <v>1104</v>
      </c>
      <c r="O356" s="12">
        <v>1359</v>
      </c>
      <c r="P356" t="s">
        <v>8579</v>
      </c>
      <c r="Q356" t="s">
        <v>7480</v>
      </c>
      <c r="R356" t="s">
        <v>7481</v>
      </c>
      <c r="S356" s="12">
        <v>10</v>
      </c>
      <c r="T356" t="s">
        <v>382</v>
      </c>
      <c r="U356" s="79" t="str">
        <f>VLOOKUP(S356,Hoja4!$A$43:$B$51,2,0)</f>
        <v>10 10 - CONTRATACIÓN DIRECTA</v>
      </c>
      <c r="V356" s="79" t="str">
        <f>VLOOKUP(U356,Hoja4!$A$76:$B$87,2,0)</f>
        <v>2 02 Personal supernumerario y planta temporal</v>
      </c>
      <c r="W356" s="79" t="str">
        <f>VLOOKUP(V356,Hoja4!$A$90:$B$93,2,0)</f>
        <v>1 07 Gastos de personal</v>
      </c>
      <c r="X356" s="10">
        <v>174182</v>
      </c>
      <c r="Y356" t="s">
        <v>3252</v>
      </c>
      <c r="Z356" s="14">
        <v>0</v>
      </c>
      <c r="AA356" s="14">
        <v>0</v>
      </c>
      <c r="AB356" s="3">
        <v>15750000</v>
      </c>
      <c r="AC356" s="3">
        <v>15225000</v>
      </c>
      <c r="AD356" s="3">
        <v>525000</v>
      </c>
      <c r="AE356" s="12">
        <v>2486</v>
      </c>
      <c r="AF356" s="27" t="s">
        <v>8480</v>
      </c>
      <c r="AG356" s="12">
        <v>127548</v>
      </c>
      <c r="AH356" s="10">
        <v>1</v>
      </c>
      <c r="AI356" s="46" t="s">
        <v>8511</v>
      </c>
      <c r="AJ356" s="46" t="s">
        <v>8515</v>
      </c>
    </row>
    <row r="357" spans="1:36" x14ac:dyDescent="0.2">
      <c r="A357" s="10">
        <v>2025</v>
      </c>
      <c r="B357" s="10">
        <v>4</v>
      </c>
      <c r="C357" s="11">
        <v>45658</v>
      </c>
      <c r="D357" s="11">
        <v>45777</v>
      </c>
      <c r="E357" s="10" t="s">
        <v>2</v>
      </c>
      <c r="F357" s="11">
        <v>45749</v>
      </c>
      <c r="G357" s="12">
        <v>145</v>
      </c>
      <c r="H357" t="s">
        <v>682</v>
      </c>
      <c r="I357" t="s">
        <v>8554</v>
      </c>
      <c r="J357" t="s">
        <v>8243</v>
      </c>
      <c r="K357" s="80" t="str">
        <f>VLOOKUP(J357,Hoja4!$A$56:$B$73,2,0)</f>
        <v>145 145 - CONTRATO DE PRESTACION DE SERVICIOS PROFESIONALES</v>
      </c>
      <c r="L357" s="12">
        <v>273</v>
      </c>
      <c r="M357" t="s">
        <v>8</v>
      </c>
      <c r="N357" s="12">
        <v>1191</v>
      </c>
      <c r="O357" s="12">
        <v>1360</v>
      </c>
      <c r="P357" t="s">
        <v>8580</v>
      </c>
      <c r="Q357" t="s">
        <v>6718</v>
      </c>
      <c r="R357" t="s">
        <v>6719</v>
      </c>
      <c r="S357" s="12">
        <v>10</v>
      </c>
      <c r="T357" t="s">
        <v>382</v>
      </c>
      <c r="U357" s="79" t="str">
        <f>VLOOKUP(S357,Hoja4!$A$43:$B$51,2,0)</f>
        <v>10 10 - CONTRATACIÓN DIRECTA</v>
      </c>
      <c r="V357" s="79" t="str">
        <f>VLOOKUP(U357,Hoja4!$A$76:$B$87,2,0)</f>
        <v>2 02 Personal supernumerario y planta temporal</v>
      </c>
      <c r="W357" s="79" t="str">
        <f>VLOOKUP(V357,Hoja4!$A$90:$B$93,2,0)</f>
        <v>1 07 Gastos de personal</v>
      </c>
      <c r="X357" s="10">
        <v>1033773200</v>
      </c>
      <c r="Y357" t="s">
        <v>8604</v>
      </c>
      <c r="Z357" s="14">
        <v>0</v>
      </c>
      <c r="AA357" s="14">
        <v>0</v>
      </c>
      <c r="AB357" s="3">
        <v>37200000</v>
      </c>
      <c r="AC357" s="3">
        <v>36786667</v>
      </c>
      <c r="AD357" s="3">
        <v>413333</v>
      </c>
      <c r="AE357" s="10">
        <v>2689</v>
      </c>
      <c r="AF357" s="27" t="s">
        <v>8491</v>
      </c>
      <c r="AG357" s="12">
        <v>130920</v>
      </c>
      <c r="AH357" s="10">
        <v>2</v>
      </c>
      <c r="AI357" s="46" t="s">
        <v>8522</v>
      </c>
      <c r="AJ357" s="46" t="s">
        <v>8528</v>
      </c>
    </row>
    <row r="358" spans="1:36" x14ac:dyDescent="0.2">
      <c r="A358" s="10">
        <v>2025</v>
      </c>
      <c r="B358" s="10">
        <v>4</v>
      </c>
      <c r="C358" s="11">
        <v>45658</v>
      </c>
      <c r="D358" s="11">
        <v>45777</v>
      </c>
      <c r="E358" s="10" t="s">
        <v>2</v>
      </c>
      <c r="F358" s="11">
        <v>45749</v>
      </c>
      <c r="G358" s="12">
        <v>145</v>
      </c>
      <c r="H358" t="s">
        <v>682</v>
      </c>
      <c r="I358" t="s">
        <v>8555</v>
      </c>
      <c r="J358" t="s">
        <v>8243</v>
      </c>
      <c r="K358" s="80" t="str">
        <f>VLOOKUP(J358,Hoja4!$A$56:$B$73,2,0)</f>
        <v>145 145 - CONTRATO DE PRESTACION DE SERVICIOS PROFESIONALES</v>
      </c>
      <c r="L358" s="12">
        <v>273</v>
      </c>
      <c r="M358" t="s">
        <v>8</v>
      </c>
      <c r="N358" s="12">
        <v>1232</v>
      </c>
      <c r="O358" s="12">
        <v>1361</v>
      </c>
      <c r="P358" t="s">
        <v>8581</v>
      </c>
      <c r="Q358" t="s">
        <v>6403</v>
      </c>
      <c r="R358" t="s">
        <v>6404</v>
      </c>
      <c r="S358" s="12">
        <v>10</v>
      </c>
      <c r="T358" t="s">
        <v>382</v>
      </c>
      <c r="U358" s="79" t="str">
        <f>VLOOKUP(S358,Hoja4!$A$43:$B$51,2,0)</f>
        <v>10 10 - CONTRATACIÓN DIRECTA</v>
      </c>
      <c r="V358" s="79" t="str">
        <f>VLOOKUP(U358,Hoja4!$A$76:$B$87,2,0)</f>
        <v>2 02 Personal supernumerario y planta temporal</v>
      </c>
      <c r="W358" s="79" t="str">
        <f>VLOOKUP(V358,Hoja4!$A$90:$B$93,2,0)</f>
        <v>1 07 Gastos de personal</v>
      </c>
      <c r="X358" s="10">
        <v>1013613113</v>
      </c>
      <c r="Y358" t="s">
        <v>8605</v>
      </c>
      <c r="Z358" s="14">
        <v>0</v>
      </c>
      <c r="AA358" s="14">
        <v>0</v>
      </c>
      <c r="AB358" s="3">
        <v>48000000</v>
      </c>
      <c r="AC358" s="3">
        <v>48000000</v>
      </c>
      <c r="AD358" s="3">
        <v>0</v>
      </c>
      <c r="AE358" s="10">
        <v>2327</v>
      </c>
      <c r="AF358" s="27" t="s">
        <v>8456</v>
      </c>
      <c r="AG358" s="12">
        <v>125027</v>
      </c>
      <c r="AH358" s="10">
        <v>2</v>
      </c>
      <c r="AI358" s="46" t="s">
        <v>8531</v>
      </c>
      <c r="AJ358" s="46" t="s">
        <v>8532</v>
      </c>
    </row>
    <row r="359" spans="1:36" x14ac:dyDescent="0.2">
      <c r="A359" s="10">
        <v>2025</v>
      </c>
      <c r="B359" s="10">
        <v>4</v>
      </c>
      <c r="C359" s="11">
        <v>45658</v>
      </c>
      <c r="D359" s="11">
        <v>45777</v>
      </c>
      <c r="E359" s="10" t="s">
        <v>2</v>
      </c>
      <c r="F359" s="11">
        <v>45751</v>
      </c>
      <c r="G359" s="12">
        <v>148</v>
      </c>
      <c r="H359" t="s">
        <v>692</v>
      </c>
      <c r="I359" t="s">
        <v>8556</v>
      </c>
      <c r="J359" t="s">
        <v>8244</v>
      </c>
      <c r="K359" s="80" t="str">
        <f>VLOOKUP(J359,Hoja4!$A$56:$B$73,2,0)</f>
        <v>148 148 - CONTRATO DE PRESTACION DE SERVICIOS DE APOYO A LA GESTION</v>
      </c>
      <c r="L359" s="12">
        <v>271</v>
      </c>
      <c r="M359" t="s">
        <v>8</v>
      </c>
      <c r="N359" s="12">
        <v>1160</v>
      </c>
      <c r="O359" s="12">
        <v>1362</v>
      </c>
      <c r="P359" t="s">
        <v>8582</v>
      </c>
      <c r="Q359" t="s">
        <v>6403</v>
      </c>
      <c r="R359" t="s">
        <v>6404</v>
      </c>
      <c r="S359" s="12">
        <v>10</v>
      </c>
      <c r="T359" t="s">
        <v>382</v>
      </c>
      <c r="U359" s="79" t="str">
        <f>VLOOKUP(S359,Hoja4!$A$43:$B$51,2,0)</f>
        <v>10 10 - CONTRATACIÓN DIRECTA</v>
      </c>
      <c r="V359" s="79" t="str">
        <f>VLOOKUP(U359,Hoja4!$A$76:$B$87,2,0)</f>
        <v>2 02 Personal supernumerario y planta temporal</v>
      </c>
      <c r="W359" s="79" t="str">
        <f>VLOOKUP(V359,Hoja4!$A$90:$B$93,2,0)</f>
        <v>1 07 Gastos de personal</v>
      </c>
      <c r="X359" s="10">
        <v>80202726</v>
      </c>
      <c r="Y359" t="s">
        <v>8606</v>
      </c>
      <c r="Z359" s="14">
        <v>0</v>
      </c>
      <c r="AA359" s="14">
        <v>0</v>
      </c>
      <c r="AB359" s="3">
        <v>24000000</v>
      </c>
      <c r="AC359" s="3">
        <v>24000000</v>
      </c>
      <c r="AD359" s="3">
        <v>0</v>
      </c>
      <c r="AE359" s="10">
        <v>2327</v>
      </c>
      <c r="AF359" s="27" t="s">
        <v>8456</v>
      </c>
      <c r="AG359" s="12">
        <v>130167</v>
      </c>
      <c r="AH359" s="10">
        <v>2</v>
      </c>
      <c r="AI359" s="46" t="s">
        <v>8531</v>
      </c>
      <c r="AJ359" s="46" t="s">
        <v>8532</v>
      </c>
    </row>
    <row r="360" spans="1:36" x14ac:dyDescent="0.2">
      <c r="A360" s="10">
        <v>2025</v>
      </c>
      <c r="B360" s="10">
        <v>4</v>
      </c>
      <c r="C360" s="11">
        <v>45658</v>
      </c>
      <c r="D360" s="11">
        <v>45777</v>
      </c>
      <c r="E360" s="10" t="s">
        <v>2</v>
      </c>
      <c r="F360" s="11">
        <v>45754</v>
      </c>
      <c r="G360" s="12">
        <v>148</v>
      </c>
      <c r="H360" t="s">
        <v>692</v>
      </c>
      <c r="I360" t="s">
        <v>8557</v>
      </c>
      <c r="J360" t="s">
        <v>8244</v>
      </c>
      <c r="K360" s="80" t="str">
        <f>VLOOKUP(J360,Hoja4!$A$56:$B$73,2,0)</f>
        <v>148 148 - CONTRATO DE PRESTACION DE SERVICIOS DE APOYO A LA GESTION</v>
      </c>
      <c r="L360" s="12">
        <v>268</v>
      </c>
      <c r="M360" t="s">
        <v>8</v>
      </c>
      <c r="N360" s="12">
        <v>1205</v>
      </c>
      <c r="O360" s="12">
        <v>1363</v>
      </c>
      <c r="P360" t="s">
        <v>8583</v>
      </c>
      <c r="Q360" t="s">
        <v>7480</v>
      </c>
      <c r="R360" t="s">
        <v>7481</v>
      </c>
      <c r="S360" s="12">
        <v>10</v>
      </c>
      <c r="T360" t="s">
        <v>382</v>
      </c>
      <c r="U360" s="79" t="str">
        <f>VLOOKUP(S360,Hoja4!$A$43:$B$51,2,0)</f>
        <v>10 10 - CONTRATACIÓN DIRECTA</v>
      </c>
      <c r="V360" s="79" t="str">
        <f>VLOOKUP(U360,Hoja4!$A$76:$B$87,2,0)</f>
        <v>2 02 Personal supernumerario y planta temporal</v>
      </c>
      <c r="W360" s="79" t="str">
        <f>VLOOKUP(V360,Hoja4!$A$90:$B$93,2,0)</f>
        <v>1 07 Gastos de personal</v>
      </c>
      <c r="X360" s="10">
        <v>1010199232</v>
      </c>
      <c r="Y360" t="s">
        <v>8607</v>
      </c>
      <c r="Z360" s="14">
        <v>0</v>
      </c>
      <c r="AA360" s="14">
        <v>0</v>
      </c>
      <c r="AB360" s="3">
        <v>21300000</v>
      </c>
      <c r="AC360" s="3">
        <v>21300000</v>
      </c>
      <c r="AD360" s="3">
        <v>0</v>
      </c>
      <c r="AE360" s="10">
        <v>2486</v>
      </c>
      <c r="AF360" s="27" t="s">
        <v>8480</v>
      </c>
      <c r="AG360" s="12">
        <v>127555</v>
      </c>
      <c r="AH360" s="10">
        <v>1</v>
      </c>
      <c r="AI360" s="46" t="s">
        <v>8511</v>
      </c>
      <c r="AJ360" s="46" t="s">
        <v>8515</v>
      </c>
    </row>
    <row r="361" spans="1:36" x14ac:dyDescent="0.2">
      <c r="A361" s="10">
        <v>2025</v>
      </c>
      <c r="B361" s="10">
        <v>4</v>
      </c>
      <c r="C361" s="11">
        <v>45658</v>
      </c>
      <c r="D361" s="11">
        <v>45777</v>
      </c>
      <c r="E361" s="10" t="s">
        <v>2</v>
      </c>
      <c r="F361" s="11">
        <v>45755</v>
      </c>
      <c r="G361" s="12">
        <v>145</v>
      </c>
      <c r="H361" t="s">
        <v>682</v>
      </c>
      <c r="I361" t="s">
        <v>8558</v>
      </c>
      <c r="J361" t="s">
        <v>8243</v>
      </c>
      <c r="K361" s="80" t="str">
        <f>VLOOKUP(J361,Hoja4!$A$56:$B$73,2,0)</f>
        <v>145 145 - CONTRATO DE PRESTACION DE SERVICIOS PROFESIONALES</v>
      </c>
      <c r="L361" s="12">
        <v>267</v>
      </c>
      <c r="M361" t="s">
        <v>8</v>
      </c>
      <c r="N361" s="12">
        <v>1279</v>
      </c>
      <c r="O361" s="12">
        <v>1364</v>
      </c>
      <c r="P361" t="s">
        <v>8584</v>
      </c>
      <c r="Q361" t="s">
        <v>6403</v>
      </c>
      <c r="R361" t="s">
        <v>6404</v>
      </c>
      <c r="S361" s="12">
        <v>10</v>
      </c>
      <c r="T361" t="s">
        <v>382</v>
      </c>
      <c r="U361" s="79" t="str">
        <f>VLOOKUP(S361,Hoja4!$A$43:$B$51,2,0)</f>
        <v>10 10 - CONTRATACIÓN DIRECTA</v>
      </c>
      <c r="V361" s="79" t="str">
        <f>VLOOKUP(U361,Hoja4!$A$76:$B$87,2,0)</f>
        <v>2 02 Personal supernumerario y planta temporal</v>
      </c>
      <c r="W361" s="79" t="str">
        <f>VLOOKUP(V361,Hoja4!$A$90:$B$93,2,0)</f>
        <v>1 07 Gastos de personal</v>
      </c>
      <c r="X361" s="10">
        <v>1022422381</v>
      </c>
      <c r="Y361" t="s">
        <v>8608</v>
      </c>
      <c r="Z361" s="14">
        <v>0</v>
      </c>
      <c r="AA361" s="14">
        <v>0</v>
      </c>
      <c r="AB361" s="3">
        <v>45080000</v>
      </c>
      <c r="AC361" s="3">
        <v>38130167</v>
      </c>
      <c r="AD361" s="3">
        <v>6949833</v>
      </c>
      <c r="AE361" s="10">
        <v>2327</v>
      </c>
      <c r="AF361" s="27" t="s">
        <v>8456</v>
      </c>
      <c r="AG361" s="12">
        <v>132249</v>
      </c>
      <c r="AH361" s="10">
        <v>2</v>
      </c>
      <c r="AI361" s="46" t="s">
        <v>8531</v>
      </c>
      <c r="AJ361" s="46" t="s">
        <v>8532</v>
      </c>
    </row>
    <row r="362" spans="1:36" x14ac:dyDescent="0.2">
      <c r="A362" s="10">
        <v>2025</v>
      </c>
      <c r="B362" s="10">
        <v>4</v>
      </c>
      <c r="C362" s="11">
        <v>45658</v>
      </c>
      <c r="D362" s="11">
        <v>45777</v>
      </c>
      <c r="E362" s="10" t="s">
        <v>2</v>
      </c>
      <c r="F362" s="11">
        <v>45756</v>
      </c>
      <c r="G362" s="12">
        <v>145</v>
      </c>
      <c r="H362" t="s">
        <v>682</v>
      </c>
      <c r="I362" t="s">
        <v>8559</v>
      </c>
      <c r="J362" t="s">
        <v>8243</v>
      </c>
      <c r="K362" s="80" t="str">
        <f>VLOOKUP(J362,Hoja4!$A$56:$B$73,2,0)</f>
        <v>145 145 - CONTRATO DE PRESTACION DE SERVICIOS PROFESIONALES</v>
      </c>
      <c r="L362" s="12">
        <v>266</v>
      </c>
      <c r="M362" t="s">
        <v>8</v>
      </c>
      <c r="N362" s="12">
        <v>1278</v>
      </c>
      <c r="O362" s="12">
        <v>1365</v>
      </c>
      <c r="P362" t="s">
        <v>8585</v>
      </c>
      <c r="Q362" t="s">
        <v>6403</v>
      </c>
      <c r="R362" t="s">
        <v>6404</v>
      </c>
      <c r="S362" s="12">
        <v>10</v>
      </c>
      <c r="T362" t="s">
        <v>382</v>
      </c>
      <c r="U362" s="79" t="str">
        <f>VLOOKUP(S362,Hoja4!$A$43:$B$51,2,0)</f>
        <v>10 10 - CONTRATACIÓN DIRECTA</v>
      </c>
      <c r="V362" s="79" t="str">
        <f>VLOOKUP(U362,Hoja4!$A$76:$B$87,2,0)</f>
        <v>2 02 Personal supernumerario y planta temporal</v>
      </c>
      <c r="W362" s="79" t="str">
        <f>VLOOKUP(V362,Hoja4!$A$90:$B$93,2,0)</f>
        <v>1 07 Gastos de personal</v>
      </c>
      <c r="X362" s="10">
        <v>51986672</v>
      </c>
      <c r="Y362" t="s">
        <v>8609</v>
      </c>
      <c r="Z362" s="14">
        <v>0</v>
      </c>
      <c r="AA362" s="14">
        <v>0</v>
      </c>
      <c r="AB362" s="3">
        <v>86400000</v>
      </c>
      <c r="AC362" s="3">
        <v>83520000</v>
      </c>
      <c r="AD362" s="3">
        <v>2880000</v>
      </c>
      <c r="AE362" s="10">
        <v>2327</v>
      </c>
      <c r="AF362" s="27" t="s">
        <v>8456</v>
      </c>
      <c r="AG362" s="12">
        <v>132241</v>
      </c>
      <c r="AH362" s="10">
        <v>2</v>
      </c>
      <c r="AI362" s="46" t="s">
        <v>8531</v>
      </c>
      <c r="AJ362" s="46" t="s">
        <v>8532</v>
      </c>
    </row>
    <row r="363" spans="1:36" x14ac:dyDescent="0.2">
      <c r="A363" s="10">
        <v>2025</v>
      </c>
      <c r="B363" s="10">
        <v>4</v>
      </c>
      <c r="C363" s="11">
        <v>45658</v>
      </c>
      <c r="D363" s="11">
        <v>45777</v>
      </c>
      <c r="E363" s="10" t="s">
        <v>2</v>
      </c>
      <c r="F363" s="11">
        <v>45756</v>
      </c>
      <c r="G363" s="12">
        <v>145</v>
      </c>
      <c r="H363" t="s">
        <v>682</v>
      </c>
      <c r="I363" t="s">
        <v>8560</v>
      </c>
      <c r="J363" t="s">
        <v>8243</v>
      </c>
      <c r="K363" s="80" t="str">
        <f>VLOOKUP(J363,Hoja4!$A$56:$B$73,2,0)</f>
        <v>145 145 - CONTRATO DE PRESTACION DE SERVICIOS PROFESIONALES</v>
      </c>
      <c r="L363" s="12">
        <v>266</v>
      </c>
      <c r="M363" t="s">
        <v>8</v>
      </c>
      <c r="N363" s="12">
        <v>1137</v>
      </c>
      <c r="O363" s="12">
        <v>1366</v>
      </c>
      <c r="P363" t="s">
        <v>8586</v>
      </c>
      <c r="Q363" t="s">
        <v>6403</v>
      </c>
      <c r="R363" t="s">
        <v>6404</v>
      </c>
      <c r="S363" s="12">
        <v>10</v>
      </c>
      <c r="T363" t="s">
        <v>382</v>
      </c>
      <c r="U363" s="79" t="str">
        <f>VLOOKUP(S363,Hoja4!$A$43:$B$51,2,0)</f>
        <v>10 10 - CONTRATACIÓN DIRECTA</v>
      </c>
      <c r="V363" s="79" t="str">
        <f>VLOOKUP(U363,Hoja4!$A$76:$B$87,2,0)</f>
        <v>2 02 Personal supernumerario y planta temporal</v>
      </c>
      <c r="W363" s="79" t="str">
        <f>VLOOKUP(V363,Hoja4!$A$90:$B$93,2,0)</f>
        <v>1 07 Gastos de personal</v>
      </c>
      <c r="X363" s="10">
        <v>1019072215</v>
      </c>
      <c r="Y363" t="s">
        <v>8610</v>
      </c>
      <c r="Z363" s="14">
        <v>0</v>
      </c>
      <c r="AA363" s="14">
        <v>0</v>
      </c>
      <c r="AB363" s="3">
        <v>37800000</v>
      </c>
      <c r="AC363" s="3">
        <v>37800000</v>
      </c>
      <c r="AD363" s="3">
        <v>0</v>
      </c>
      <c r="AE363" s="10">
        <v>2327</v>
      </c>
      <c r="AF363" s="27" t="s">
        <v>8456</v>
      </c>
      <c r="AG363" s="12">
        <v>125677</v>
      </c>
      <c r="AH363" s="10">
        <v>2</v>
      </c>
      <c r="AI363" s="46" t="s">
        <v>8531</v>
      </c>
      <c r="AJ363" s="46" t="s">
        <v>8532</v>
      </c>
    </row>
    <row r="364" spans="1:36" x14ac:dyDescent="0.2">
      <c r="A364" s="10">
        <v>2025</v>
      </c>
      <c r="B364" s="10">
        <v>4</v>
      </c>
      <c r="C364" s="11">
        <v>45658</v>
      </c>
      <c r="D364" s="11">
        <v>45777</v>
      </c>
      <c r="E364" s="10" t="s">
        <v>2</v>
      </c>
      <c r="F364" s="11">
        <v>45768</v>
      </c>
      <c r="G364" s="12">
        <v>148</v>
      </c>
      <c r="H364" t="s">
        <v>692</v>
      </c>
      <c r="I364" t="s">
        <v>8561</v>
      </c>
      <c r="J364" t="s">
        <v>8244</v>
      </c>
      <c r="K364" s="80" t="str">
        <f>VLOOKUP(J364,Hoja4!$A$56:$B$73,2,0)</f>
        <v>148 148 - CONTRATO DE PRESTACION DE SERVICIOS DE APOYO A LA GESTION</v>
      </c>
      <c r="L364" s="12">
        <v>254</v>
      </c>
      <c r="M364" t="s">
        <v>8</v>
      </c>
      <c r="N364" s="12">
        <v>1206</v>
      </c>
      <c r="O364" s="12">
        <v>1368</v>
      </c>
      <c r="P364" t="s">
        <v>8587</v>
      </c>
      <c r="Q364" t="s">
        <v>6763</v>
      </c>
      <c r="R364" t="s">
        <v>6764</v>
      </c>
      <c r="S364" s="12">
        <v>10</v>
      </c>
      <c r="T364" t="s">
        <v>382</v>
      </c>
      <c r="U364" s="79" t="str">
        <f>VLOOKUP(S364,Hoja4!$A$43:$B$51,2,0)</f>
        <v>10 10 - CONTRATACIÓN DIRECTA</v>
      </c>
      <c r="V364" s="79" t="str">
        <f>VLOOKUP(U364,Hoja4!$A$76:$B$87,2,0)</f>
        <v>2 02 Personal supernumerario y planta temporal</v>
      </c>
      <c r="W364" s="79" t="str">
        <f>VLOOKUP(V364,Hoja4!$A$90:$B$93,2,0)</f>
        <v>1 07 Gastos de personal</v>
      </c>
      <c r="X364" s="10">
        <v>52305417</v>
      </c>
      <c r="Y364" t="s">
        <v>8611</v>
      </c>
      <c r="Z364" s="14">
        <v>0</v>
      </c>
      <c r="AA364" s="14">
        <v>0</v>
      </c>
      <c r="AB364" s="3">
        <v>12480000</v>
      </c>
      <c r="AC364" s="3">
        <v>12480000</v>
      </c>
      <c r="AD364" s="3">
        <v>0</v>
      </c>
      <c r="AE364" s="10">
        <v>2315</v>
      </c>
      <c r="AF364" s="27" t="s">
        <v>8465</v>
      </c>
      <c r="AG364" s="12">
        <v>127553</v>
      </c>
      <c r="AH364" s="10">
        <v>1</v>
      </c>
      <c r="AI364" s="46" t="s">
        <v>8518</v>
      </c>
      <c r="AJ364" s="46" t="s">
        <v>8521</v>
      </c>
    </row>
    <row r="365" spans="1:36" x14ac:dyDescent="0.2">
      <c r="A365" s="10">
        <v>2025</v>
      </c>
      <c r="B365" s="10">
        <v>4</v>
      </c>
      <c r="C365" s="11">
        <v>45658</v>
      </c>
      <c r="D365" s="11">
        <v>45777</v>
      </c>
      <c r="E365" s="10" t="s">
        <v>2</v>
      </c>
      <c r="F365" s="11">
        <v>45768</v>
      </c>
      <c r="G365" s="12">
        <v>145</v>
      </c>
      <c r="H365" t="s">
        <v>682</v>
      </c>
      <c r="I365" t="s">
        <v>8562</v>
      </c>
      <c r="J365" t="s">
        <v>8243</v>
      </c>
      <c r="K365" s="80" t="str">
        <f>VLOOKUP(J365,Hoja4!$A$56:$B$73,2,0)</f>
        <v>145 145 - CONTRATO DE PRESTACION DE SERVICIOS PROFESIONALES</v>
      </c>
      <c r="L365" s="12">
        <v>254</v>
      </c>
      <c r="M365" t="s">
        <v>8</v>
      </c>
      <c r="N365" s="12">
        <v>1282</v>
      </c>
      <c r="O365" s="12">
        <v>1369</v>
      </c>
      <c r="P365" t="s">
        <v>8588</v>
      </c>
      <c r="Q365" t="s">
        <v>6403</v>
      </c>
      <c r="R365" t="s">
        <v>6404</v>
      </c>
      <c r="S365" s="12">
        <v>10</v>
      </c>
      <c r="T365" t="s">
        <v>382</v>
      </c>
      <c r="U365" s="79" t="str">
        <f>VLOOKUP(S365,Hoja4!$A$43:$B$51,2,0)</f>
        <v>10 10 - CONTRATACIÓN DIRECTA</v>
      </c>
      <c r="V365" s="79" t="str">
        <f>VLOOKUP(U365,Hoja4!$A$76:$B$87,2,0)</f>
        <v>2 02 Personal supernumerario y planta temporal</v>
      </c>
      <c r="W365" s="79" t="str">
        <f>VLOOKUP(V365,Hoja4!$A$90:$B$93,2,0)</f>
        <v>1 07 Gastos de personal</v>
      </c>
      <c r="X365" s="10">
        <v>52047323</v>
      </c>
      <c r="Y365" t="s">
        <v>8612</v>
      </c>
      <c r="Z365" s="14">
        <v>0</v>
      </c>
      <c r="AA365" s="14">
        <v>0</v>
      </c>
      <c r="AB365" s="3">
        <v>86400000</v>
      </c>
      <c r="AC365" s="3">
        <v>79200000</v>
      </c>
      <c r="AD365" s="3">
        <v>7200000</v>
      </c>
      <c r="AE365" s="10">
        <v>2327</v>
      </c>
      <c r="AF365" s="27" t="s">
        <v>8456</v>
      </c>
      <c r="AG365" s="12">
        <v>132477</v>
      </c>
      <c r="AH365" s="10">
        <v>2</v>
      </c>
      <c r="AI365" s="46" t="s">
        <v>8531</v>
      </c>
      <c r="AJ365" s="46" t="s">
        <v>8532</v>
      </c>
    </row>
    <row r="366" spans="1:36" x14ac:dyDescent="0.2">
      <c r="A366" s="10">
        <v>2025</v>
      </c>
      <c r="B366" s="10">
        <v>4</v>
      </c>
      <c r="C366" s="11">
        <v>45658</v>
      </c>
      <c r="D366" s="11">
        <v>45777</v>
      </c>
      <c r="E366" s="10" t="s">
        <v>2</v>
      </c>
      <c r="F366" s="11">
        <v>45770</v>
      </c>
      <c r="G366" s="12">
        <v>145</v>
      </c>
      <c r="H366" t="s">
        <v>682</v>
      </c>
      <c r="I366" t="s">
        <v>8563</v>
      </c>
      <c r="J366" t="s">
        <v>8243</v>
      </c>
      <c r="K366" s="80" t="str">
        <f>VLOOKUP(J366,Hoja4!$A$56:$B$73,2,0)</f>
        <v>145 145 - CONTRATO DE PRESTACION DE SERVICIOS PROFESIONALES</v>
      </c>
      <c r="L366" s="12">
        <v>252</v>
      </c>
      <c r="M366" t="s">
        <v>8</v>
      </c>
      <c r="N366" s="12">
        <v>1283</v>
      </c>
      <c r="O366" s="12">
        <v>1370</v>
      </c>
      <c r="P366" t="s">
        <v>8589</v>
      </c>
      <c r="Q366" t="s">
        <v>7113</v>
      </c>
      <c r="R366" t="s">
        <v>7114</v>
      </c>
      <c r="S366" s="12">
        <v>10</v>
      </c>
      <c r="T366" t="s">
        <v>382</v>
      </c>
      <c r="U366" s="79" t="str">
        <f>VLOOKUP(S366,Hoja4!$A$43:$B$51,2,0)</f>
        <v>10 10 - CONTRATACIÓN DIRECTA</v>
      </c>
      <c r="V366" s="79" t="str">
        <f>VLOOKUP(U366,Hoja4!$A$76:$B$87,2,0)</f>
        <v>2 02 Personal supernumerario y planta temporal</v>
      </c>
      <c r="W366" s="79" t="str">
        <f>VLOOKUP(V366,Hoja4!$A$90:$B$93,2,0)</f>
        <v>1 07 Gastos de personal</v>
      </c>
      <c r="X366" s="10">
        <v>1020797423</v>
      </c>
      <c r="Y366" t="s">
        <v>8613</v>
      </c>
      <c r="Z366" s="14">
        <v>0</v>
      </c>
      <c r="AA366" s="14">
        <v>0</v>
      </c>
      <c r="AB366" s="3">
        <v>50400000</v>
      </c>
      <c r="AC366" s="3">
        <v>45570000</v>
      </c>
      <c r="AD366" s="3">
        <v>4830000</v>
      </c>
      <c r="AE366" s="10">
        <v>2319</v>
      </c>
      <c r="AF366" s="27" t="s">
        <v>8467</v>
      </c>
      <c r="AG366" s="12">
        <v>132516</v>
      </c>
      <c r="AH366" s="10">
        <v>1</v>
      </c>
      <c r="AI366" s="46" t="s">
        <v>8511</v>
      </c>
      <c r="AJ366" s="46" t="s">
        <v>8514</v>
      </c>
    </row>
    <row r="367" spans="1:36" x14ac:dyDescent="0.2">
      <c r="A367" s="10">
        <v>2025</v>
      </c>
      <c r="B367" s="10">
        <v>4</v>
      </c>
      <c r="C367" s="11">
        <v>45658</v>
      </c>
      <c r="D367" s="11">
        <v>45777</v>
      </c>
      <c r="E367" s="10" t="s">
        <v>2</v>
      </c>
      <c r="F367" s="11">
        <v>45772</v>
      </c>
      <c r="G367" s="12">
        <v>12</v>
      </c>
      <c r="H367" t="s">
        <v>140</v>
      </c>
      <c r="I367" t="s">
        <v>8564</v>
      </c>
      <c r="J367" t="s">
        <v>8241</v>
      </c>
      <c r="K367" s="80" t="str">
        <f>VLOOKUP(J367,Hoja4!$A$56:$B$73,2,0)</f>
        <v>12 12 - CONTRATO DE PRESTACION DE SERVICIOS</v>
      </c>
      <c r="L367" s="12">
        <v>250</v>
      </c>
      <c r="M367" t="s">
        <v>8</v>
      </c>
      <c r="N367" s="12">
        <v>1270</v>
      </c>
      <c r="O367" s="12">
        <v>1371</v>
      </c>
      <c r="P367" t="s">
        <v>8590</v>
      </c>
      <c r="Q367" t="s">
        <v>6403</v>
      </c>
      <c r="R367" t="s">
        <v>6404</v>
      </c>
      <c r="S367" s="12">
        <v>1</v>
      </c>
      <c r="T367" t="s">
        <v>145</v>
      </c>
      <c r="U367" s="79" t="str">
        <f>VLOOKUP(S367,Hoja4!$A$43:$B$51,2,0)</f>
        <v>1 01 - LICITACIÓN PÚBLICA</v>
      </c>
      <c r="V367" s="79" t="str">
        <f>VLOOKUP(U367,Hoja4!$A$76:$B$87,2,0)</f>
        <v>21 02 Adquisición de servicios</v>
      </c>
      <c r="W367" s="79" t="str">
        <f>VLOOKUP(V367,Hoja4!$A$90:$B$93,2,0)</f>
        <v>2 08 Adquisición de bienes y servicios</v>
      </c>
      <c r="X367" s="10">
        <v>901940539</v>
      </c>
      <c r="Y367" t="s">
        <v>8614</v>
      </c>
      <c r="Z367" s="14">
        <v>0</v>
      </c>
      <c r="AA367" s="14">
        <v>0</v>
      </c>
      <c r="AB367" s="3">
        <v>143315399</v>
      </c>
      <c r="AC367" s="3">
        <v>133609066</v>
      </c>
      <c r="AD367" s="3">
        <v>9706333</v>
      </c>
      <c r="AE367" s="10">
        <v>2327</v>
      </c>
      <c r="AF367" s="27" t="s">
        <v>8456</v>
      </c>
      <c r="AG367" s="12">
        <v>131984</v>
      </c>
      <c r="AH367" s="10">
        <v>2</v>
      </c>
      <c r="AI367" s="46" t="s">
        <v>8531</v>
      </c>
      <c r="AJ367" s="46" t="s">
        <v>8532</v>
      </c>
    </row>
    <row r="368" spans="1:36" x14ac:dyDescent="0.2">
      <c r="A368" s="10">
        <v>2025</v>
      </c>
      <c r="B368" s="10">
        <v>4</v>
      </c>
      <c r="C368" s="11">
        <v>45658</v>
      </c>
      <c r="D368" s="11">
        <v>45777</v>
      </c>
      <c r="E368" s="10" t="s">
        <v>2</v>
      </c>
      <c r="F368" s="11">
        <v>45775</v>
      </c>
      <c r="G368" s="12">
        <v>148</v>
      </c>
      <c r="H368" t="s">
        <v>692</v>
      </c>
      <c r="I368" t="s">
        <v>8565</v>
      </c>
      <c r="J368" t="s">
        <v>8244</v>
      </c>
      <c r="K368" s="80" t="str">
        <f>VLOOKUP(J368,Hoja4!$A$56:$B$73,2,0)</f>
        <v>148 148 - CONTRATO DE PRESTACION DE SERVICIOS DE APOYO A LA GESTION</v>
      </c>
      <c r="L368" s="12">
        <v>247</v>
      </c>
      <c r="M368" t="s">
        <v>8</v>
      </c>
      <c r="N368" s="12">
        <v>1280</v>
      </c>
      <c r="O368" s="12">
        <v>1372</v>
      </c>
      <c r="P368" t="s">
        <v>8591</v>
      </c>
      <c r="Q368" t="s">
        <v>6434</v>
      </c>
      <c r="R368" t="s">
        <v>6435</v>
      </c>
      <c r="S368" s="12">
        <v>10</v>
      </c>
      <c r="T368" t="s">
        <v>382</v>
      </c>
      <c r="U368" s="79" t="str">
        <f>VLOOKUP(S368,Hoja4!$A$43:$B$51,2,0)</f>
        <v>10 10 - CONTRATACIÓN DIRECTA</v>
      </c>
      <c r="V368" s="79" t="str">
        <f>VLOOKUP(U368,Hoja4!$A$76:$B$87,2,0)</f>
        <v>2 02 Personal supernumerario y planta temporal</v>
      </c>
      <c r="W368" s="79" t="str">
        <f>VLOOKUP(V368,Hoja4!$A$90:$B$93,2,0)</f>
        <v>1 07 Gastos de personal</v>
      </c>
      <c r="X368" s="10">
        <v>11448287</v>
      </c>
      <c r="Y368" t="s">
        <v>8615</v>
      </c>
      <c r="Z368" s="14">
        <v>0</v>
      </c>
      <c r="AA368" s="14">
        <v>0</v>
      </c>
      <c r="AB368" s="3">
        <v>2883000</v>
      </c>
      <c r="AC368" s="3">
        <v>2883000</v>
      </c>
      <c r="AD368" s="3">
        <v>0</v>
      </c>
      <c r="AE368" s="10">
        <v>2289</v>
      </c>
      <c r="AF368" s="27" t="s">
        <v>8452</v>
      </c>
      <c r="AG368" s="12">
        <v>132268</v>
      </c>
      <c r="AH368" s="10">
        <v>1</v>
      </c>
      <c r="AI368" s="46" t="s">
        <v>8522</v>
      </c>
      <c r="AJ368" s="46" t="s">
        <v>8526</v>
      </c>
    </row>
    <row r="369" spans="1:36" x14ac:dyDescent="0.2">
      <c r="A369" s="10">
        <v>2025</v>
      </c>
      <c r="B369" s="10">
        <v>4</v>
      </c>
      <c r="C369" s="11">
        <v>45658</v>
      </c>
      <c r="D369" s="11">
        <v>45777</v>
      </c>
      <c r="E369" s="10" t="s">
        <v>2</v>
      </c>
      <c r="F369" s="11">
        <v>45776</v>
      </c>
      <c r="G369" s="12">
        <v>148</v>
      </c>
      <c r="H369" t="s">
        <v>692</v>
      </c>
      <c r="I369" t="s">
        <v>8566</v>
      </c>
      <c r="J369" t="s">
        <v>8244</v>
      </c>
      <c r="K369" s="80" t="str">
        <f>VLOOKUP(J369,Hoja4!$A$56:$B$73,2,0)</f>
        <v>148 148 - CONTRATO DE PRESTACION DE SERVICIOS DE APOYO A LA GESTION</v>
      </c>
      <c r="L369" s="12">
        <v>246</v>
      </c>
      <c r="M369" t="s">
        <v>8</v>
      </c>
      <c r="N369" s="12">
        <v>1284</v>
      </c>
      <c r="O369" s="12">
        <v>1373</v>
      </c>
      <c r="P369" t="s">
        <v>8592</v>
      </c>
      <c r="Q369" t="s">
        <v>6434</v>
      </c>
      <c r="R369" t="s">
        <v>6435</v>
      </c>
      <c r="S369" s="12">
        <v>10</v>
      </c>
      <c r="T369" t="s">
        <v>382</v>
      </c>
      <c r="U369" s="79" t="str">
        <f>VLOOKUP(S369,Hoja4!$A$43:$B$51,2,0)</f>
        <v>10 10 - CONTRATACIÓN DIRECTA</v>
      </c>
      <c r="V369" s="79" t="str">
        <f>VLOOKUP(U369,Hoja4!$A$76:$B$87,2,0)</f>
        <v>2 02 Personal supernumerario y planta temporal</v>
      </c>
      <c r="W369" s="79" t="str">
        <f>VLOOKUP(V369,Hoja4!$A$90:$B$93,2,0)</f>
        <v>1 07 Gastos de personal</v>
      </c>
      <c r="X369" s="10">
        <v>79727160</v>
      </c>
      <c r="Y369" t="s">
        <v>8616</v>
      </c>
      <c r="Z369" s="14">
        <v>0</v>
      </c>
      <c r="AA369" s="14">
        <v>0</v>
      </c>
      <c r="AB369" s="3">
        <v>3400000</v>
      </c>
      <c r="AC369" s="3">
        <v>3400000</v>
      </c>
      <c r="AD369" s="3">
        <v>0</v>
      </c>
      <c r="AE369" s="10">
        <v>2289</v>
      </c>
      <c r="AF369" s="27" t="s">
        <v>8452</v>
      </c>
      <c r="AG369" s="12">
        <v>132283</v>
      </c>
      <c r="AH369" s="10">
        <v>1</v>
      </c>
      <c r="AI369" s="46" t="s">
        <v>8522</v>
      </c>
      <c r="AJ369" s="46" t="s">
        <v>8526</v>
      </c>
    </row>
    <row r="370" spans="1:36" x14ac:dyDescent="0.2">
      <c r="A370" s="10">
        <v>2025</v>
      </c>
      <c r="B370" s="10">
        <v>4</v>
      </c>
      <c r="C370" s="11">
        <v>45658</v>
      </c>
      <c r="D370" s="11">
        <v>45777</v>
      </c>
      <c r="E370" s="10" t="s">
        <v>2</v>
      </c>
      <c r="F370" s="11">
        <v>45776</v>
      </c>
      <c r="G370" s="12">
        <v>148</v>
      </c>
      <c r="H370" t="s">
        <v>692</v>
      </c>
      <c r="I370" t="s">
        <v>8567</v>
      </c>
      <c r="J370" t="s">
        <v>8244</v>
      </c>
      <c r="K370" s="80" t="str">
        <f>VLOOKUP(J370,Hoja4!$A$56:$B$73,2,0)</f>
        <v>148 148 - CONTRATO DE PRESTACION DE SERVICIOS DE APOYO A LA GESTION</v>
      </c>
      <c r="L370" s="12">
        <v>246</v>
      </c>
      <c r="M370" t="s">
        <v>8</v>
      </c>
      <c r="N370" s="12">
        <v>1284</v>
      </c>
      <c r="O370" s="12">
        <v>1374</v>
      </c>
      <c r="P370" t="s">
        <v>8593</v>
      </c>
      <c r="Q370" t="s">
        <v>6434</v>
      </c>
      <c r="R370" t="s">
        <v>6435</v>
      </c>
      <c r="S370" s="12">
        <v>10</v>
      </c>
      <c r="T370" t="s">
        <v>382</v>
      </c>
      <c r="U370" s="79" t="str">
        <f>VLOOKUP(S370,Hoja4!$A$43:$B$51,2,0)</f>
        <v>10 10 - CONTRATACIÓN DIRECTA</v>
      </c>
      <c r="V370" s="79" t="str">
        <f>VLOOKUP(U370,Hoja4!$A$76:$B$87,2,0)</f>
        <v>2 02 Personal supernumerario y planta temporal</v>
      </c>
      <c r="W370" s="79" t="str">
        <f>VLOOKUP(V370,Hoja4!$A$90:$B$93,2,0)</f>
        <v>1 07 Gastos de personal</v>
      </c>
      <c r="X370" s="10">
        <v>11388875</v>
      </c>
      <c r="Y370" t="s">
        <v>8617</v>
      </c>
      <c r="Z370" s="14">
        <v>0</v>
      </c>
      <c r="AA370" s="14">
        <v>0</v>
      </c>
      <c r="AB370" s="3">
        <v>3400000</v>
      </c>
      <c r="AC370" s="3">
        <v>3400000</v>
      </c>
      <c r="AD370" s="3">
        <v>0</v>
      </c>
      <c r="AE370" s="10">
        <v>2289</v>
      </c>
      <c r="AF370" s="27" t="s">
        <v>8452</v>
      </c>
      <c r="AG370" s="12">
        <v>132283</v>
      </c>
      <c r="AH370" s="10">
        <v>1</v>
      </c>
      <c r="AI370" s="46" t="s">
        <v>8522</v>
      </c>
      <c r="AJ370" s="46" t="s">
        <v>8526</v>
      </c>
    </row>
    <row r="371" spans="1:36" x14ac:dyDescent="0.2">
      <c r="A371" s="10">
        <v>2025</v>
      </c>
      <c r="B371" s="10">
        <v>4</v>
      </c>
      <c r="C371" s="11">
        <v>45658</v>
      </c>
      <c r="D371" s="11">
        <v>45777</v>
      </c>
      <c r="E371" s="10" t="s">
        <v>2</v>
      </c>
      <c r="F371" s="11">
        <v>45776</v>
      </c>
      <c r="G371" s="12">
        <v>148</v>
      </c>
      <c r="H371" t="s">
        <v>692</v>
      </c>
      <c r="I371" t="s">
        <v>8568</v>
      </c>
      <c r="J371" t="s">
        <v>8244</v>
      </c>
      <c r="K371" s="80" t="str">
        <f>VLOOKUP(J371,Hoja4!$A$56:$B$73,2,0)</f>
        <v>148 148 - CONTRATO DE PRESTACION DE SERVICIOS DE APOYO A LA GESTION</v>
      </c>
      <c r="L371" s="12">
        <v>246</v>
      </c>
      <c r="M371" t="s">
        <v>8</v>
      </c>
      <c r="N371" s="12">
        <v>1280</v>
      </c>
      <c r="O371" s="12">
        <v>1375</v>
      </c>
      <c r="P371" t="s">
        <v>8594</v>
      </c>
      <c r="Q371" t="s">
        <v>6434</v>
      </c>
      <c r="R371" t="s">
        <v>6435</v>
      </c>
      <c r="S371" s="12">
        <v>10</v>
      </c>
      <c r="T371" t="s">
        <v>382</v>
      </c>
      <c r="U371" s="79" t="str">
        <f>VLOOKUP(S371,Hoja4!$A$43:$B$51,2,0)</f>
        <v>10 10 - CONTRATACIÓN DIRECTA</v>
      </c>
      <c r="V371" s="79" t="str">
        <f>VLOOKUP(U371,Hoja4!$A$76:$B$87,2,0)</f>
        <v>2 02 Personal supernumerario y planta temporal</v>
      </c>
      <c r="W371" s="79" t="str">
        <f>VLOOKUP(V371,Hoja4!$A$90:$B$93,2,0)</f>
        <v>1 07 Gastos de personal</v>
      </c>
      <c r="X371" s="10">
        <v>79632409</v>
      </c>
      <c r="Y371" t="s">
        <v>8618</v>
      </c>
      <c r="Z371" s="14">
        <v>0</v>
      </c>
      <c r="AA371" s="14">
        <v>0</v>
      </c>
      <c r="AB371" s="3">
        <v>2883000</v>
      </c>
      <c r="AC371" s="3">
        <v>2883000</v>
      </c>
      <c r="AD371" s="3">
        <v>0</v>
      </c>
      <c r="AE371" s="10">
        <v>2289</v>
      </c>
      <c r="AF371" s="27" t="s">
        <v>8452</v>
      </c>
      <c r="AG371" s="12">
        <v>132268</v>
      </c>
      <c r="AH371" s="10">
        <v>1</v>
      </c>
      <c r="AI371" s="46" t="s">
        <v>8522</v>
      </c>
      <c r="AJ371" s="46" t="s">
        <v>8526</v>
      </c>
    </row>
    <row r="372" spans="1:36" x14ac:dyDescent="0.2">
      <c r="A372" s="10">
        <v>2025</v>
      </c>
      <c r="B372" s="10">
        <v>4</v>
      </c>
      <c r="C372" s="11">
        <v>45658</v>
      </c>
      <c r="D372" s="11">
        <v>45777</v>
      </c>
      <c r="E372" s="10" t="s">
        <v>2</v>
      </c>
      <c r="F372" s="11">
        <v>45776</v>
      </c>
      <c r="G372" s="12">
        <v>148</v>
      </c>
      <c r="H372" t="s">
        <v>692</v>
      </c>
      <c r="I372" t="s">
        <v>8569</v>
      </c>
      <c r="J372" t="s">
        <v>8244</v>
      </c>
      <c r="K372" s="80" t="str">
        <f>VLOOKUP(J372,Hoja4!$A$56:$B$73,2,0)</f>
        <v>148 148 - CONTRATO DE PRESTACION DE SERVICIOS DE APOYO A LA GESTION</v>
      </c>
      <c r="L372" s="12">
        <v>246</v>
      </c>
      <c r="M372" t="s">
        <v>8</v>
      </c>
      <c r="N372" s="12">
        <v>1280</v>
      </c>
      <c r="O372" s="12">
        <v>1376</v>
      </c>
      <c r="P372" t="s">
        <v>8595</v>
      </c>
      <c r="Q372" t="s">
        <v>6434</v>
      </c>
      <c r="R372" t="s">
        <v>6435</v>
      </c>
      <c r="S372" s="12">
        <v>10</v>
      </c>
      <c r="T372" t="s">
        <v>382</v>
      </c>
      <c r="U372" s="79" t="str">
        <f>VLOOKUP(S372,Hoja4!$A$43:$B$51,2,0)</f>
        <v>10 10 - CONTRATACIÓN DIRECTA</v>
      </c>
      <c r="V372" s="79" t="str">
        <f>VLOOKUP(U372,Hoja4!$A$76:$B$87,2,0)</f>
        <v>2 02 Personal supernumerario y planta temporal</v>
      </c>
      <c r="W372" s="79" t="str">
        <f>VLOOKUP(V372,Hoja4!$A$90:$B$93,2,0)</f>
        <v>1 07 Gastos de personal</v>
      </c>
      <c r="X372" s="10">
        <v>1007829181</v>
      </c>
      <c r="Y372" t="s">
        <v>8619</v>
      </c>
      <c r="Z372" s="14">
        <v>0</v>
      </c>
      <c r="AA372" s="14">
        <v>0</v>
      </c>
      <c r="AB372" s="3">
        <v>2883000</v>
      </c>
      <c r="AC372" s="3">
        <v>2883000</v>
      </c>
      <c r="AD372" s="3">
        <v>0</v>
      </c>
      <c r="AE372" s="10">
        <v>2289</v>
      </c>
      <c r="AF372" s="27" t="s">
        <v>8452</v>
      </c>
      <c r="AG372" s="12">
        <v>132268</v>
      </c>
      <c r="AH372" s="10">
        <v>1</v>
      </c>
      <c r="AI372" s="46" t="s">
        <v>8522</v>
      </c>
      <c r="AJ372" s="46" t="s">
        <v>8526</v>
      </c>
    </row>
    <row r="373" spans="1:36" x14ac:dyDescent="0.2">
      <c r="A373" s="10">
        <v>2025</v>
      </c>
      <c r="B373" s="10">
        <v>4</v>
      </c>
      <c r="C373" s="11">
        <v>45658</v>
      </c>
      <c r="D373" s="11">
        <v>45777</v>
      </c>
      <c r="E373" s="10" t="s">
        <v>2</v>
      </c>
      <c r="F373" s="11">
        <v>45777</v>
      </c>
      <c r="G373" s="12">
        <v>148</v>
      </c>
      <c r="H373" t="s">
        <v>692</v>
      </c>
      <c r="I373" t="s">
        <v>8570</v>
      </c>
      <c r="J373" t="s">
        <v>8244</v>
      </c>
      <c r="K373" s="80" t="str">
        <f>VLOOKUP(J373,Hoja4!$A$56:$B$73,2,0)</f>
        <v>148 148 - CONTRATO DE PRESTACION DE SERVICIOS DE APOYO A LA GESTION</v>
      </c>
      <c r="L373" s="12">
        <v>245</v>
      </c>
      <c r="M373" t="s">
        <v>8</v>
      </c>
      <c r="N373" s="12">
        <v>1281</v>
      </c>
      <c r="O373" s="12">
        <v>1377</v>
      </c>
      <c r="P373" t="s">
        <v>8596</v>
      </c>
      <c r="Q373" t="s">
        <v>6434</v>
      </c>
      <c r="R373" t="s">
        <v>6435</v>
      </c>
      <c r="S373" s="12">
        <v>10</v>
      </c>
      <c r="T373" t="s">
        <v>382</v>
      </c>
      <c r="U373" s="79" t="str">
        <f>VLOOKUP(S373,Hoja4!$A$43:$B$51,2,0)</f>
        <v>10 10 - CONTRATACIÓN DIRECTA</v>
      </c>
      <c r="V373" s="79" t="str">
        <f>VLOOKUP(U373,Hoja4!$A$76:$B$87,2,0)</f>
        <v>2 02 Personal supernumerario y planta temporal</v>
      </c>
      <c r="W373" s="79" t="str">
        <f>VLOOKUP(V373,Hoja4!$A$90:$B$93,2,0)</f>
        <v>1 07 Gastos de personal</v>
      </c>
      <c r="X373" s="10">
        <v>79216776</v>
      </c>
      <c r="Y373" t="s">
        <v>8620</v>
      </c>
      <c r="Z373" s="14">
        <v>0</v>
      </c>
      <c r="AA373" s="14">
        <v>0</v>
      </c>
      <c r="AB373" s="3">
        <v>2883000</v>
      </c>
      <c r="AC373" s="3">
        <v>2883000</v>
      </c>
      <c r="AD373" s="3">
        <v>0</v>
      </c>
      <c r="AE373" s="10">
        <v>2289</v>
      </c>
      <c r="AF373" s="27" t="s">
        <v>8452</v>
      </c>
      <c r="AG373" s="12">
        <v>132285</v>
      </c>
      <c r="AH373" s="10">
        <v>1</v>
      </c>
      <c r="AI373" s="46" t="s">
        <v>8522</v>
      </c>
      <c r="AJ373" s="46" t="s">
        <v>8526</v>
      </c>
    </row>
    <row r="374" spans="1:36" x14ac:dyDescent="0.2">
      <c r="A374" s="10">
        <v>2025</v>
      </c>
      <c r="B374" s="10">
        <v>4</v>
      </c>
      <c r="C374" s="11">
        <v>45658</v>
      </c>
      <c r="D374" s="11">
        <v>45777</v>
      </c>
      <c r="E374" s="10" t="s">
        <v>2</v>
      </c>
      <c r="F374" s="11">
        <v>45777</v>
      </c>
      <c r="G374" s="12">
        <v>73</v>
      </c>
      <c r="H374" t="s">
        <v>960</v>
      </c>
      <c r="I374" t="s">
        <v>8571</v>
      </c>
      <c r="J374" t="s">
        <v>8886</v>
      </c>
      <c r="K374" s="80" t="str">
        <f>VLOOKUP(J374,Hoja4!$A$56:$B$73,2,0)</f>
        <v>73 73 - CONTRATO DE OBRA PUBLICA</v>
      </c>
      <c r="L374" s="12">
        <v>245</v>
      </c>
      <c r="M374" t="s">
        <v>8</v>
      </c>
      <c r="N374" s="12">
        <v>1292</v>
      </c>
      <c r="O374" s="12">
        <v>1378</v>
      </c>
      <c r="P374" t="s">
        <v>8597</v>
      </c>
      <c r="Q374" t="s">
        <v>6403</v>
      </c>
      <c r="R374" t="s">
        <v>6404</v>
      </c>
      <c r="S374" s="12">
        <v>1</v>
      </c>
      <c r="T374" t="s">
        <v>145</v>
      </c>
      <c r="U374" s="79" t="str">
        <f>VLOOKUP(S374,Hoja4!$A$43:$B$51,2,0)</f>
        <v>1 01 - LICITACIÓN PÚBLICA</v>
      </c>
      <c r="V374" s="79" t="str">
        <f>VLOOKUP(U374,Hoja4!$A$76:$B$87,2,0)</f>
        <v>21 02 Adquisición de servicios</v>
      </c>
      <c r="W374" s="79" t="str">
        <f>VLOOKUP(V374,Hoja4!$A$90:$B$93,2,0)</f>
        <v>2 08 Adquisición de bienes y servicios</v>
      </c>
      <c r="X374" s="10">
        <v>830128894</v>
      </c>
      <c r="Y374" t="s">
        <v>3010</v>
      </c>
      <c r="Z374" s="14">
        <v>0</v>
      </c>
      <c r="AA374" s="14">
        <v>0</v>
      </c>
      <c r="AB374" s="69">
        <v>780405495</v>
      </c>
      <c r="AC374" s="3">
        <v>0</v>
      </c>
      <c r="AD374" s="3">
        <v>780405495</v>
      </c>
      <c r="AE374" s="10">
        <v>2327</v>
      </c>
      <c r="AF374" s="27" t="s">
        <v>8458</v>
      </c>
      <c r="AG374" s="12"/>
      <c r="AH374" s="10">
        <v>4</v>
      </c>
      <c r="AI374" s="46" t="s">
        <v>8531</v>
      </c>
      <c r="AJ374" s="46" t="s">
        <v>8532</v>
      </c>
    </row>
    <row r="375" spans="1:36" x14ac:dyDescent="0.2">
      <c r="A375" s="10">
        <v>2025</v>
      </c>
      <c r="B375" s="10">
        <v>4</v>
      </c>
      <c r="C375" s="11">
        <v>45658</v>
      </c>
      <c r="D375" s="11">
        <v>45777</v>
      </c>
      <c r="E375" s="10" t="s">
        <v>2</v>
      </c>
      <c r="F375" s="11">
        <v>45777</v>
      </c>
      <c r="G375" s="12">
        <v>43</v>
      </c>
      <c r="H375" t="s">
        <v>1147</v>
      </c>
      <c r="I375" t="s">
        <v>8572</v>
      </c>
      <c r="J375" t="s">
        <v>8242</v>
      </c>
      <c r="K375" s="80" t="str">
        <f>VLOOKUP(J375,Hoja4!$A$56:$B$73,2,0)</f>
        <v>43 43 - CONTRATO DE INTERVENTORIA</v>
      </c>
      <c r="L375" s="12">
        <v>245</v>
      </c>
      <c r="M375" t="s">
        <v>8</v>
      </c>
      <c r="N375" s="12">
        <v>1291</v>
      </c>
      <c r="O375" s="12">
        <v>1379</v>
      </c>
      <c r="P375" t="s">
        <v>8598</v>
      </c>
      <c r="Q375" t="s">
        <v>6403</v>
      </c>
      <c r="R375" t="s">
        <v>6404</v>
      </c>
      <c r="S375" s="12">
        <v>8</v>
      </c>
      <c r="T375" t="s">
        <v>1152</v>
      </c>
      <c r="U375" s="79" t="str">
        <f>VLOOKUP(S375,Hoja4!$A$43:$B$51,2,0)</f>
        <v>8 08 - CONCURSO DE MÉRITOS ABIERTO</v>
      </c>
      <c r="V375" s="79" t="str">
        <f>VLOOKUP(U375,Hoja4!$A$76:$B$87,2,0)</f>
        <v>21 02 Adquisición de servicios</v>
      </c>
      <c r="W375" s="79" t="str">
        <f>VLOOKUP(V375,Hoja4!$A$90:$B$93,2,0)</f>
        <v>2 08 Adquisición de bienes y servicios</v>
      </c>
      <c r="X375" s="10">
        <v>890104625</v>
      </c>
      <c r="Y375" t="s">
        <v>2981</v>
      </c>
      <c r="Z375" s="14">
        <v>0</v>
      </c>
      <c r="AA375" s="14">
        <v>0</v>
      </c>
      <c r="AB375" s="69">
        <v>82233165</v>
      </c>
      <c r="AC375" s="3">
        <v>0</v>
      </c>
      <c r="AD375" s="3">
        <v>82233165</v>
      </c>
      <c r="AE375" s="10">
        <v>2327</v>
      </c>
      <c r="AF375" s="27" t="s">
        <v>8458</v>
      </c>
      <c r="AG375" s="12"/>
      <c r="AH375" s="10">
        <v>4</v>
      </c>
      <c r="AI375" s="46" t="s">
        <v>8531</v>
      </c>
      <c r="AJ375" s="46" t="s">
        <v>8532</v>
      </c>
    </row>
    <row r="376" spans="1:36" x14ac:dyDescent="0.2">
      <c r="A376" s="10">
        <v>2025</v>
      </c>
      <c r="B376" s="10">
        <v>5</v>
      </c>
      <c r="C376" s="11">
        <v>45658</v>
      </c>
      <c r="D376" s="11">
        <v>45808</v>
      </c>
      <c r="E376" s="10" t="s">
        <v>2</v>
      </c>
      <c r="F376" s="11">
        <v>45779</v>
      </c>
      <c r="G376" s="12">
        <v>148</v>
      </c>
      <c r="H376" t="s">
        <v>692</v>
      </c>
      <c r="I376" t="s">
        <v>8774</v>
      </c>
      <c r="J376" t="s">
        <v>8244</v>
      </c>
      <c r="K376" s="80" t="str">
        <f>VLOOKUP(J376,Hoja4!$A$56:$B$73,2,0)</f>
        <v>148 148 - CONTRATO DE PRESTACION DE SERVICIOS DE APOYO A LA GESTION</v>
      </c>
      <c r="L376" s="10">
        <v>243</v>
      </c>
      <c r="M376" t="s">
        <v>8</v>
      </c>
      <c r="N376" s="12">
        <v>1281</v>
      </c>
      <c r="O376" s="12">
        <v>1380</v>
      </c>
      <c r="P376" t="s">
        <v>8775</v>
      </c>
      <c r="Q376" t="s">
        <v>6434</v>
      </c>
      <c r="R376" t="s">
        <v>6435</v>
      </c>
      <c r="S376" s="12">
        <v>10</v>
      </c>
      <c r="T376" t="s">
        <v>382</v>
      </c>
      <c r="U376" s="79" t="str">
        <f>VLOOKUP(S376,Hoja4!$A$43:$B$51,2,0)</f>
        <v>10 10 - CONTRATACIÓN DIRECTA</v>
      </c>
      <c r="V376" s="79" t="str">
        <f>VLOOKUP(U376,Hoja4!$A$76:$B$87,2,0)</f>
        <v>2 02 Personal supernumerario y planta temporal</v>
      </c>
      <c r="W376" s="79" t="str">
        <f>VLOOKUP(V376,Hoja4!$A$90:$B$93,2,0)</f>
        <v>1 07 Gastos de personal</v>
      </c>
      <c r="X376" s="10">
        <v>1010000989</v>
      </c>
      <c r="Y376" t="s">
        <v>8776</v>
      </c>
      <c r="Z376" s="14">
        <v>0</v>
      </c>
      <c r="AA376" s="14">
        <v>0</v>
      </c>
      <c r="AB376" s="3">
        <v>2883000</v>
      </c>
      <c r="AC376" s="3">
        <v>2883000</v>
      </c>
      <c r="AD376" s="3">
        <v>0</v>
      </c>
      <c r="AE376" s="12">
        <v>2289</v>
      </c>
      <c r="AF376" s="27" t="s">
        <v>8452</v>
      </c>
      <c r="AG376" s="12">
        <v>132285</v>
      </c>
      <c r="AH376" s="10">
        <v>1</v>
      </c>
      <c r="AI376" s="46" t="s">
        <v>8522</v>
      </c>
      <c r="AJ376" s="46" t="s">
        <v>8526</v>
      </c>
    </row>
    <row r="377" spans="1:36" x14ac:dyDescent="0.2">
      <c r="A377" s="10">
        <v>2025</v>
      </c>
      <c r="B377" s="10">
        <v>5</v>
      </c>
      <c r="C377" s="11">
        <v>45658</v>
      </c>
      <c r="D377" s="11">
        <v>45808</v>
      </c>
      <c r="E377" s="10" t="s">
        <v>2</v>
      </c>
      <c r="F377" s="11">
        <v>45779</v>
      </c>
      <c r="G377" s="12">
        <v>148</v>
      </c>
      <c r="H377" t="s">
        <v>692</v>
      </c>
      <c r="I377" t="s">
        <v>8777</v>
      </c>
      <c r="J377" t="s">
        <v>8244</v>
      </c>
      <c r="K377" s="80" t="str">
        <f>VLOOKUP(J377,Hoja4!$A$56:$B$73,2,0)</f>
        <v>148 148 - CONTRATO DE PRESTACION DE SERVICIOS DE APOYO A LA GESTION</v>
      </c>
      <c r="L377" s="10">
        <v>243</v>
      </c>
      <c r="M377" t="s">
        <v>8</v>
      </c>
      <c r="N377" s="12">
        <v>1280</v>
      </c>
      <c r="O377" s="12">
        <v>1381</v>
      </c>
      <c r="P377" t="s">
        <v>8778</v>
      </c>
      <c r="Q377" t="s">
        <v>6434</v>
      </c>
      <c r="R377" t="s">
        <v>6435</v>
      </c>
      <c r="S377" s="12">
        <v>10</v>
      </c>
      <c r="T377" t="s">
        <v>382</v>
      </c>
      <c r="U377" s="79" t="str">
        <f>VLOOKUP(S377,Hoja4!$A$43:$B$51,2,0)</f>
        <v>10 10 - CONTRATACIÓN DIRECTA</v>
      </c>
      <c r="V377" s="79" t="str">
        <f>VLOOKUP(U377,Hoja4!$A$76:$B$87,2,0)</f>
        <v>2 02 Personal supernumerario y planta temporal</v>
      </c>
      <c r="W377" s="79" t="str">
        <f>VLOOKUP(V377,Hoja4!$A$90:$B$93,2,0)</f>
        <v>1 07 Gastos de personal</v>
      </c>
      <c r="X377" s="10">
        <v>1022924525</v>
      </c>
      <c r="Y377" t="s">
        <v>8779</v>
      </c>
      <c r="Z377" s="14">
        <v>0</v>
      </c>
      <c r="AA377" s="14">
        <v>0</v>
      </c>
      <c r="AB377" s="3">
        <v>2883000</v>
      </c>
      <c r="AC377" s="3">
        <v>2883000</v>
      </c>
      <c r="AD377" s="3">
        <v>0</v>
      </c>
      <c r="AE377" s="12">
        <v>2289</v>
      </c>
      <c r="AF377" s="27" t="s">
        <v>8452</v>
      </c>
      <c r="AG377" s="12">
        <v>132268</v>
      </c>
      <c r="AH377" s="10">
        <v>1</v>
      </c>
      <c r="AI377" s="46" t="s">
        <v>8522</v>
      </c>
      <c r="AJ377" s="46" t="s">
        <v>8526</v>
      </c>
    </row>
    <row r="378" spans="1:36" x14ac:dyDescent="0.2">
      <c r="A378" s="10">
        <v>2025</v>
      </c>
      <c r="B378" s="10">
        <v>5</v>
      </c>
      <c r="C378" s="11">
        <v>45658</v>
      </c>
      <c r="D378" s="11">
        <v>45808</v>
      </c>
      <c r="E378" s="10" t="s">
        <v>2</v>
      </c>
      <c r="F378" s="11">
        <v>45779</v>
      </c>
      <c r="G378" s="12">
        <v>148</v>
      </c>
      <c r="H378" t="s">
        <v>692</v>
      </c>
      <c r="I378" t="s">
        <v>8780</v>
      </c>
      <c r="J378" t="s">
        <v>8244</v>
      </c>
      <c r="K378" s="80" t="str">
        <f>VLOOKUP(J378,Hoja4!$A$56:$B$73,2,0)</f>
        <v>148 148 - CONTRATO DE PRESTACION DE SERVICIOS DE APOYO A LA GESTION</v>
      </c>
      <c r="L378" s="10">
        <v>243</v>
      </c>
      <c r="M378" t="s">
        <v>8</v>
      </c>
      <c r="N378" s="12">
        <v>1280</v>
      </c>
      <c r="O378" s="12">
        <v>1382</v>
      </c>
      <c r="P378" t="s">
        <v>8781</v>
      </c>
      <c r="Q378" t="s">
        <v>6434</v>
      </c>
      <c r="R378" t="s">
        <v>6435</v>
      </c>
      <c r="S378" s="12">
        <v>10</v>
      </c>
      <c r="T378" t="s">
        <v>382</v>
      </c>
      <c r="U378" s="79" t="str">
        <f>VLOOKUP(S378,Hoja4!$A$43:$B$51,2,0)</f>
        <v>10 10 - CONTRATACIÓN DIRECTA</v>
      </c>
      <c r="V378" s="79" t="str">
        <f>VLOOKUP(U378,Hoja4!$A$76:$B$87,2,0)</f>
        <v>2 02 Personal supernumerario y planta temporal</v>
      </c>
      <c r="W378" s="79" t="str">
        <f>VLOOKUP(V378,Hoja4!$A$90:$B$93,2,0)</f>
        <v>1 07 Gastos de personal</v>
      </c>
      <c r="X378" s="10">
        <v>1024559011</v>
      </c>
      <c r="Y378" t="s">
        <v>8782</v>
      </c>
      <c r="Z378" s="14">
        <v>0</v>
      </c>
      <c r="AA378" s="14">
        <v>0</v>
      </c>
      <c r="AB378" s="3">
        <v>2883000</v>
      </c>
      <c r="AC378" s="3">
        <v>2883000</v>
      </c>
      <c r="AD378" s="3">
        <v>0</v>
      </c>
      <c r="AE378" s="12">
        <v>2289</v>
      </c>
      <c r="AF378" s="27" t="s">
        <v>8452</v>
      </c>
      <c r="AG378" s="12">
        <v>132268</v>
      </c>
      <c r="AH378" s="10">
        <v>1</v>
      </c>
      <c r="AI378" s="46" t="s">
        <v>8522</v>
      </c>
      <c r="AJ378" s="46" t="s">
        <v>8526</v>
      </c>
    </row>
    <row r="379" spans="1:36" x14ac:dyDescent="0.2">
      <c r="A379" s="10">
        <v>2025</v>
      </c>
      <c r="B379" s="10">
        <v>5</v>
      </c>
      <c r="C379" s="11">
        <v>45658</v>
      </c>
      <c r="D379" s="11">
        <v>45808</v>
      </c>
      <c r="E379" s="10" t="s">
        <v>2</v>
      </c>
      <c r="F379" s="11">
        <v>45779</v>
      </c>
      <c r="G379" s="12">
        <v>148</v>
      </c>
      <c r="H379" t="s">
        <v>692</v>
      </c>
      <c r="I379" t="s">
        <v>8783</v>
      </c>
      <c r="J379" t="s">
        <v>8244</v>
      </c>
      <c r="K379" s="80" t="str">
        <f>VLOOKUP(J379,Hoja4!$A$56:$B$73,2,0)</f>
        <v>148 148 - CONTRATO DE PRESTACION DE SERVICIOS DE APOYO A LA GESTION</v>
      </c>
      <c r="L379" s="10">
        <v>243</v>
      </c>
      <c r="M379" t="s">
        <v>8</v>
      </c>
      <c r="N379" s="12">
        <v>1280</v>
      </c>
      <c r="O379" s="12">
        <v>1383</v>
      </c>
      <c r="P379" t="s">
        <v>8784</v>
      </c>
      <c r="Q379" t="s">
        <v>6434</v>
      </c>
      <c r="R379" t="s">
        <v>6435</v>
      </c>
      <c r="S379" s="12">
        <v>10</v>
      </c>
      <c r="T379" t="s">
        <v>382</v>
      </c>
      <c r="U379" s="79" t="str">
        <f>VLOOKUP(S379,Hoja4!$A$43:$B$51,2,0)</f>
        <v>10 10 - CONTRATACIÓN DIRECTA</v>
      </c>
      <c r="V379" s="79" t="str">
        <f>VLOOKUP(U379,Hoja4!$A$76:$B$87,2,0)</f>
        <v>2 02 Personal supernumerario y planta temporal</v>
      </c>
      <c r="W379" s="79" t="str">
        <f>VLOOKUP(V379,Hoja4!$A$90:$B$93,2,0)</f>
        <v>1 07 Gastos de personal</v>
      </c>
      <c r="X379" s="10">
        <v>79632420</v>
      </c>
      <c r="Y379" t="s">
        <v>8785</v>
      </c>
      <c r="Z379" s="14">
        <v>0</v>
      </c>
      <c r="AA379" s="14">
        <v>0</v>
      </c>
      <c r="AB379" s="3">
        <v>2883000</v>
      </c>
      <c r="AC379" s="3">
        <v>2883000</v>
      </c>
      <c r="AD379" s="3">
        <v>0</v>
      </c>
      <c r="AE379" s="12">
        <v>2289</v>
      </c>
      <c r="AF379" s="27" t="s">
        <v>8452</v>
      </c>
      <c r="AG379" s="12">
        <v>132268</v>
      </c>
      <c r="AH379" s="10">
        <v>1</v>
      </c>
      <c r="AI379" s="46" t="s">
        <v>8522</v>
      </c>
      <c r="AJ379" s="46" t="s">
        <v>8526</v>
      </c>
    </row>
    <row r="380" spans="1:36" x14ac:dyDescent="0.2">
      <c r="A380" s="10">
        <v>2025</v>
      </c>
      <c r="B380" s="10">
        <v>5</v>
      </c>
      <c r="C380" s="11">
        <v>45658</v>
      </c>
      <c r="D380" s="11">
        <v>45808</v>
      </c>
      <c r="E380" s="10" t="s">
        <v>2</v>
      </c>
      <c r="F380" s="11">
        <v>45779</v>
      </c>
      <c r="G380" s="12">
        <v>148</v>
      </c>
      <c r="H380" t="s">
        <v>692</v>
      </c>
      <c r="I380" t="s">
        <v>8786</v>
      </c>
      <c r="J380" t="s">
        <v>8244</v>
      </c>
      <c r="K380" s="80" t="str">
        <f>VLOOKUP(J380,Hoja4!$A$56:$B$73,2,0)</f>
        <v>148 148 - CONTRATO DE PRESTACION DE SERVICIOS DE APOYO A LA GESTION</v>
      </c>
      <c r="L380" s="10">
        <v>243</v>
      </c>
      <c r="M380" t="s">
        <v>8</v>
      </c>
      <c r="N380" s="12">
        <v>1280</v>
      </c>
      <c r="O380" s="12">
        <v>1384</v>
      </c>
      <c r="P380" t="s">
        <v>8787</v>
      </c>
      <c r="Q380" t="s">
        <v>6434</v>
      </c>
      <c r="R380" t="s">
        <v>6435</v>
      </c>
      <c r="S380" s="12">
        <v>10</v>
      </c>
      <c r="T380" t="s">
        <v>382</v>
      </c>
      <c r="U380" s="79" t="str">
        <f>VLOOKUP(S380,Hoja4!$A$43:$B$51,2,0)</f>
        <v>10 10 - CONTRATACIÓN DIRECTA</v>
      </c>
      <c r="V380" s="79" t="str">
        <f>VLOOKUP(U380,Hoja4!$A$76:$B$87,2,0)</f>
        <v>2 02 Personal supernumerario y planta temporal</v>
      </c>
      <c r="W380" s="79" t="str">
        <f>VLOOKUP(V380,Hoja4!$A$90:$B$93,2,0)</f>
        <v>1 07 Gastos de personal</v>
      </c>
      <c r="X380" s="10">
        <v>1032656045</v>
      </c>
      <c r="Y380" t="s">
        <v>8788</v>
      </c>
      <c r="Z380" s="14">
        <v>0</v>
      </c>
      <c r="AA380" s="14">
        <v>0</v>
      </c>
      <c r="AB380" s="3">
        <v>2883000</v>
      </c>
      <c r="AC380" s="3">
        <v>2883000</v>
      </c>
      <c r="AD380" s="3">
        <v>0</v>
      </c>
      <c r="AE380" s="12">
        <v>2289</v>
      </c>
      <c r="AF380" s="27" t="s">
        <v>8452</v>
      </c>
      <c r="AG380" s="12">
        <v>132268</v>
      </c>
      <c r="AH380" s="10">
        <v>1</v>
      </c>
      <c r="AI380" s="46" t="s">
        <v>8522</v>
      </c>
      <c r="AJ380" s="46" t="s">
        <v>8526</v>
      </c>
    </row>
    <row r="381" spans="1:36" x14ac:dyDescent="0.2">
      <c r="A381" s="10">
        <v>2025</v>
      </c>
      <c r="B381" s="10">
        <v>5</v>
      </c>
      <c r="C381" s="11">
        <v>45658</v>
      </c>
      <c r="D381" s="11">
        <v>45808</v>
      </c>
      <c r="E381" s="10" t="s">
        <v>2</v>
      </c>
      <c r="F381" s="11">
        <v>45779</v>
      </c>
      <c r="G381" s="12">
        <v>148</v>
      </c>
      <c r="H381" t="s">
        <v>692</v>
      </c>
      <c r="I381" t="s">
        <v>8789</v>
      </c>
      <c r="J381" t="s">
        <v>8244</v>
      </c>
      <c r="K381" s="80" t="str">
        <f>VLOOKUP(J381,Hoja4!$A$56:$B$73,2,0)</f>
        <v>148 148 - CONTRATO DE PRESTACION DE SERVICIOS DE APOYO A LA GESTION</v>
      </c>
      <c r="L381" s="10">
        <v>243</v>
      </c>
      <c r="M381" t="s">
        <v>8</v>
      </c>
      <c r="N381" s="12">
        <v>1280</v>
      </c>
      <c r="O381" s="12">
        <v>1385</v>
      </c>
      <c r="P381" t="s">
        <v>8790</v>
      </c>
      <c r="Q381" t="s">
        <v>6434</v>
      </c>
      <c r="R381" t="s">
        <v>6435</v>
      </c>
      <c r="S381" s="12">
        <v>10</v>
      </c>
      <c r="T381" t="s">
        <v>382</v>
      </c>
      <c r="U381" s="79" t="str">
        <f>VLOOKUP(S381,Hoja4!$A$43:$B$51,2,0)</f>
        <v>10 10 - CONTRATACIÓN DIRECTA</v>
      </c>
      <c r="V381" s="79" t="str">
        <f>VLOOKUP(U381,Hoja4!$A$76:$B$87,2,0)</f>
        <v>2 02 Personal supernumerario y planta temporal</v>
      </c>
      <c r="W381" s="79" t="str">
        <f>VLOOKUP(V381,Hoja4!$A$90:$B$93,2,0)</f>
        <v>1 07 Gastos de personal</v>
      </c>
      <c r="X381" s="10">
        <v>80877733</v>
      </c>
      <c r="Y381" t="s">
        <v>8791</v>
      </c>
      <c r="Z381" s="14">
        <v>0</v>
      </c>
      <c r="AA381" s="14">
        <v>0</v>
      </c>
      <c r="AB381" s="3">
        <v>2883000</v>
      </c>
      <c r="AC381" s="3">
        <v>2883000</v>
      </c>
      <c r="AD381" s="3">
        <v>0</v>
      </c>
      <c r="AE381" s="12">
        <v>2289</v>
      </c>
      <c r="AF381" s="27" t="s">
        <v>8452</v>
      </c>
      <c r="AG381" s="12">
        <v>132268</v>
      </c>
      <c r="AH381" s="10">
        <v>1</v>
      </c>
      <c r="AI381" s="46" t="s">
        <v>8522</v>
      </c>
      <c r="AJ381" s="46" t="s">
        <v>8526</v>
      </c>
    </row>
    <row r="382" spans="1:36" x14ac:dyDescent="0.2">
      <c r="A382" s="10">
        <v>2025</v>
      </c>
      <c r="B382" s="10">
        <v>5</v>
      </c>
      <c r="C382" s="11">
        <v>45658</v>
      </c>
      <c r="D382" s="11">
        <v>45808</v>
      </c>
      <c r="E382" s="10" t="s">
        <v>2</v>
      </c>
      <c r="F382" s="11">
        <v>45779</v>
      </c>
      <c r="G382" s="12">
        <v>148</v>
      </c>
      <c r="H382" t="s">
        <v>692</v>
      </c>
      <c r="I382" t="s">
        <v>8792</v>
      </c>
      <c r="J382" t="s">
        <v>8244</v>
      </c>
      <c r="K382" s="80" t="str">
        <f>VLOOKUP(J382,Hoja4!$A$56:$B$73,2,0)</f>
        <v>148 148 - CONTRATO DE PRESTACION DE SERVICIOS DE APOYO A LA GESTION</v>
      </c>
      <c r="L382" s="10">
        <v>243</v>
      </c>
      <c r="M382" t="s">
        <v>8</v>
      </c>
      <c r="N382" s="12">
        <v>1281</v>
      </c>
      <c r="O382" s="12">
        <v>1386</v>
      </c>
      <c r="P382" t="s">
        <v>8793</v>
      </c>
      <c r="Q382" t="s">
        <v>6434</v>
      </c>
      <c r="R382" t="s">
        <v>6435</v>
      </c>
      <c r="S382" s="12">
        <v>10</v>
      </c>
      <c r="T382" t="s">
        <v>382</v>
      </c>
      <c r="U382" s="79" t="str">
        <f>VLOOKUP(S382,Hoja4!$A$43:$B$51,2,0)</f>
        <v>10 10 - CONTRATACIÓN DIRECTA</v>
      </c>
      <c r="V382" s="79" t="str">
        <f>VLOOKUP(U382,Hoja4!$A$76:$B$87,2,0)</f>
        <v>2 02 Personal supernumerario y planta temporal</v>
      </c>
      <c r="W382" s="79" t="str">
        <f>VLOOKUP(V382,Hoja4!$A$90:$B$93,2,0)</f>
        <v>1 07 Gastos de personal</v>
      </c>
      <c r="X382" s="10">
        <v>1013598298</v>
      </c>
      <c r="Y382" t="s">
        <v>8794</v>
      </c>
      <c r="Z382" s="14">
        <v>0</v>
      </c>
      <c r="AA382" s="14">
        <v>0</v>
      </c>
      <c r="AB382" s="3">
        <v>2883000</v>
      </c>
      <c r="AC382" s="3">
        <v>2883000</v>
      </c>
      <c r="AD382" s="3">
        <v>0</v>
      </c>
      <c r="AE382" s="12">
        <v>2289</v>
      </c>
      <c r="AF382" s="27" t="s">
        <v>8452</v>
      </c>
      <c r="AG382" s="12">
        <v>132285</v>
      </c>
      <c r="AH382" s="10">
        <v>1</v>
      </c>
      <c r="AI382" s="46" t="s">
        <v>8522</v>
      </c>
      <c r="AJ382" s="46" t="s">
        <v>8526</v>
      </c>
    </row>
    <row r="383" spans="1:36" x14ac:dyDescent="0.2">
      <c r="A383" s="10">
        <v>2025</v>
      </c>
      <c r="B383" s="10">
        <v>5</v>
      </c>
      <c r="C383" s="11">
        <v>45658</v>
      </c>
      <c r="D383" s="11">
        <v>45808</v>
      </c>
      <c r="E383" s="10" t="s">
        <v>2</v>
      </c>
      <c r="F383" s="11">
        <v>45779</v>
      </c>
      <c r="G383" s="12">
        <v>148</v>
      </c>
      <c r="H383" t="s">
        <v>692</v>
      </c>
      <c r="I383" t="s">
        <v>8795</v>
      </c>
      <c r="J383" t="s">
        <v>8244</v>
      </c>
      <c r="K383" s="80" t="str">
        <f>VLOOKUP(J383,Hoja4!$A$56:$B$73,2,0)</f>
        <v>148 148 - CONTRATO DE PRESTACION DE SERVICIOS DE APOYO A LA GESTION</v>
      </c>
      <c r="L383" s="10">
        <v>243</v>
      </c>
      <c r="M383" t="s">
        <v>8</v>
      </c>
      <c r="N383" s="12">
        <v>1281</v>
      </c>
      <c r="O383" s="12">
        <v>1387</v>
      </c>
      <c r="P383" t="s">
        <v>8796</v>
      </c>
      <c r="Q383" t="s">
        <v>6434</v>
      </c>
      <c r="R383" t="s">
        <v>6435</v>
      </c>
      <c r="S383" s="12">
        <v>10</v>
      </c>
      <c r="T383" t="s">
        <v>382</v>
      </c>
      <c r="U383" s="79" t="str">
        <f>VLOOKUP(S383,Hoja4!$A$43:$B$51,2,0)</f>
        <v>10 10 - CONTRATACIÓN DIRECTA</v>
      </c>
      <c r="V383" s="79" t="str">
        <f>VLOOKUP(U383,Hoja4!$A$76:$B$87,2,0)</f>
        <v>2 02 Personal supernumerario y planta temporal</v>
      </c>
      <c r="W383" s="79" t="str">
        <f>VLOOKUP(V383,Hoja4!$A$90:$B$93,2,0)</f>
        <v>1 07 Gastos de personal</v>
      </c>
      <c r="X383" s="10">
        <v>1033676728</v>
      </c>
      <c r="Y383" t="s">
        <v>8797</v>
      </c>
      <c r="Z383" s="14">
        <v>0</v>
      </c>
      <c r="AA383" s="14">
        <v>0</v>
      </c>
      <c r="AB383" s="3">
        <v>2883000</v>
      </c>
      <c r="AC383" s="3">
        <v>2883000</v>
      </c>
      <c r="AD383" s="3">
        <v>0</v>
      </c>
      <c r="AE383" s="12">
        <v>2289</v>
      </c>
      <c r="AF383" s="27" t="s">
        <v>8452</v>
      </c>
      <c r="AG383" s="12">
        <v>132285</v>
      </c>
      <c r="AH383" s="10">
        <v>1</v>
      </c>
      <c r="AI383" s="46" t="s">
        <v>8522</v>
      </c>
      <c r="AJ383" s="46" t="s">
        <v>8526</v>
      </c>
    </row>
    <row r="384" spans="1:36" hidden="1" x14ac:dyDescent="0.2">
      <c r="A384" s="10">
        <v>2025</v>
      </c>
      <c r="B384" s="10">
        <v>5</v>
      </c>
      <c r="C384" s="11">
        <v>45658</v>
      </c>
      <c r="D384" s="11">
        <v>45808</v>
      </c>
      <c r="E384" s="10" t="s">
        <v>2</v>
      </c>
      <c r="F384" s="11">
        <v>45779</v>
      </c>
      <c r="G384" s="12">
        <v>148</v>
      </c>
      <c r="H384" t="s">
        <v>692</v>
      </c>
      <c r="I384" t="s">
        <v>8798</v>
      </c>
      <c r="J384" t="s">
        <v>8244</v>
      </c>
      <c r="K384" s="80" t="str">
        <f>VLOOKUP(J384,Hoja4!$A$56:$B$73,2,0)</f>
        <v>148 148 - CONTRATO DE PRESTACION DE SERVICIOS DE APOYO A LA GESTION</v>
      </c>
      <c r="L384" s="10">
        <v>243</v>
      </c>
      <c r="M384" t="s">
        <v>8</v>
      </c>
      <c r="N384" s="12">
        <v>1281</v>
      </c>
      <c r="O384" s="12">
        <v>1388</v>
      </c>
      <c r="P384" t="s">
        <v>8799</v>
      </c>
      <c r="Q384" t="s">
        <v>6434</v>
      </c>
      <c r="R384" t="s">
        <v>6435</v>
      </c>
      <c r="S384" s="12">
        <v>10</v>
      </c>
      <c r="T384" t="s">
        <v>382</v>
      </c>
      <c r="U384" s="79" t="str">
        <f>VLOOKUP(S384,Hoja4!$A$43:$B$51,2,0)</f>
        <v>10 10 - CONTRATACIÓN DIRECTA</v>
      </c>
      <c r="V384" s="79" t="str">
        <f>VLOOKUP(U384,Hoja4!$A$76:$B$87,2,0)</f>
        <v>2 02 Personal supernumerario y planta temporal</v>
      </c>
      <c r="W384" s="79" t="str">
        <f>VLOOKUP(V384,Hoja4!$A$90:$B$93,2,0)</f>
        <v>1 07 Gastos de personal</v>
      </c>
      <c r="X384" s="10">
        <v>1033676728</v>
      </c>
      <c r="Y384" t="s">
        <v>8797</v>
      </c>
      <c r="Z384" s="14">
        <v>2883000</v>
      </c>
      <c r="AA384" s="14">
        <v>0</v>
      </c>
      <c r="AB384" s="3">
        <v>0</v>
      </c>
      <c r="AC384" s="3">
        <v>0</v>
      </c>
      <c r="AD384" s="3">
        <v>0</v>
      </c>
      <c r="AE384" s="12">
        <v>2289</v>
      </c>
      <c r="AF384" s="27" t="s">
        <v>8452</v>
      </c>
      <c r="AG384" s="12">
        <v>132285</v>
      </c>
      <c r="AH384" s="10">
        <v>1</v>
      </c>
      <c r="AI384" s="46" t="s">
        <v>8522</v>
      </c>
      <c r="AJ384" s="46" t="s">
        <v>8526</v>
      </c>
    </row>
    <row r="385" spans="1:36" x14ac:dyDescent="0.2">
      <c r="A385" s="10">
        <v>2025</v>
      </c>
      <c r="B385" s="10">
        <v>5</v>
      </c>
      <c r="C385" s="11">
        <v>45658</v>
      </c>
      <c r="D385" s="11">
        <v>45808</v>
      </c>
      <c r="E385" s="10" t="s">
        <v>2</v>
      </c>
      <c r="F385" s="11">
        <v>45779</v>
      </c>
      <c r="G385" s="12">
        <v>148</v>
      </c>
      <c r="H385" t="s">
        <v>692</v>
      </c>
      <c r="I385" t="s">
        <v>8800</v>
      </c>
      <c r="J385" t="s">
        <v>8244</v>
      </c>
      <c r="K385" s="80" t="str">
        <f>VLOOKUP(J385,Hoja4!$A$56:$B$73,2,0)</f>
        <v>148 148 - CONTRATO DE PRESTACION DE SERVICIOS DE APOYO A LA GESTION</v>
      </c>
      <c r="L385" s="10">
        <v>243</v>
      </c>
      <c r="M385" t="s">
        <v>8</v>
      </c>
      <c r="N385" s="12">
        <v>1281</v>
      </c>
      <c r="O385" s="12">
        <v>1389</v>
      </c>
      <c r="P385" t="s">
        <v>8801</v>
      </c>
      <c r="Q385" t="s">
        <v>6434</v>
      </c>
      <c r="R385" t="s">
        <v>6435</v>
      </c>
      <c r="S385" s="12">
        <v>10</v>
      </c>
      <c r="T385" t="s">
        <v>382</v>
      </c>
      <c r="U385" s="79" t="str">
        <f>VLOOKUP(S385,Hoja4!$A$43:$B$51,2,0)</f>
        <v>10 10 - CONTRATACIÓN DIRECTA</v>
      </c>
      <c r="V385" s="79" t="str">
        <f>VLOOKUP(U385,Hoja4!$A$76:$B$87,2,0)</f>
        <v>2 02 Personal supernumerario y planta temporal</v>
      </c>
      <c r="W385" s="79" t="str">
        <f>VLOOKUP(V385,Hoja4!$A$90:$B$93,2,0)</f>
        <v>1 07 Gastos de personal</v>
      </c>
      <c r="X385" s="10">
        <v>80380149</v>
      </c>
      <c r="Y385" t="s">
        <v>8802</v>
      </c>
      <c r="Z385" s="14">
        <v>0</v>
      </c>
      <c r="AA385" s="14">
        <v>0</v>
      </c>
      <c r="AB385" s="3">
        <v>2883000</v>
      </c>
      <c r="AC385" s="3">
        <v>2883000</v>
      </c>
      <c r="AD385" s="3">
        <v>0</v>
      </c>
      <c r="AE385" s="12">
        <v>2289</v>
      </c>
      <c r="AF385" s="27" t="s">
        <v>8452</v>
      </c>
      <c r="AG385" s="12">
        <v>132285</v>
      </c>
      <c r="AH385" s="10">
        <v>1</v>
      </c>
      <c r="AI385" s="46" t="s">
        <v>8522</v>
      </c>
      <c r="AJ385" s="46" t="s">
        <v>8526</v>
      </c>
    </row>
    <row r="386" spans="1:36" x14ac:dyDescent="0.2">
      <c r="A386" s="10">
        <v>2025</v>
      </c>
      <c r="B386" s="10">
        <v>5</v>
      </c>
      <c r="C386" s="11">
        <v>45658</v>
      </c>
      <c r="D386" s="11">
        <v>45808</v>
      </c>
      <c r="E386" s="10" t="s">
        <v>2</v>
      </c>
      <c r="F386" s="11">
        <v>45779</v>
      </c>
      <c r="G386" s="12">
        <v>148</v>
      </c>
      <c r="H386" t="s">
        <v>692</v>
      </c>
      <c r="I386" t="s">
        <v>8803</v>
      </c>
      <c r="J386" t="s">
        <v>8244</v>
      </c>
      <c r="K386" s="80" t="str">
        <f>VLOOKUP(J386,Hoja4!$A$56:$B$73,2,0)</f>
        <v>148 148 - CONTRATO DE PRESTACION DE SERVICIOS DE APOYO A LA GESTION</v>
      </c>
      <c r="L386" s="10">
        <v>243</v>
      </c>
      <c r="M386" t="s">
        <v>8</v>
      </c>
      <c r="N386" s="12">
        <v>1281</v>
      </c>
      <c r="O386" s="12">
        <v>1390</v>
      </c>
      <c r="P386" t="s">
        <v>8804</v>
      </c>
      <c r="Q386" t="s">
        <v>6434</v>
      </c>
      <c r="R386" t="s">
        <v>6435</v>
      </c>
      <c r="S386" s="12">
        <v>10</v>
      </c>
      <c r="T386" t="s">
        <v>382</v>
      </c>
      <c r="U386" s="79" t="str">
        <f>VLOOKUP(S386,Hoja4!$A$43:$B$51,2,0)</f>
        <v>10 10 - CONTRATACIÓN DIRECTA</v>
      </c>
      <c r="V386" s="79" t="str">
        <f>VLOOKUP(U386,Hoja4!$A$76:$B$87,2,0)</f>
        <v>2 02 Personal supernumerario y planta temporal</v>
      </c>
      <c r="W386" s="79" t="str">
        <f>VLOOKUP(V386,Hoja4!$A$90:$B$93,2,0)</f>
        <v>1 07 Gastos de personal</v>
      </c>
      <c r="X386" s="10">
        <v>1022938049</v>
      </c>
      <c r="Y386" t="s">
        <v>8805</v>
      </c>
      <c r="Z386" s="14">
        <v>0</v>
      </c>
      <c r="AA386" s="14">
        <v>0</v>
      </c>
      <c r="AB386" s="3">
        <v>2883000</v>
      </c>
      <c r="AC386" s="3">
        <v>2883000</v>
      </c>
      <c r="AD386" s="3">
        <v>0</v>
      </c>
      <c r="AE386" s="12">
        <v>2289</v>
      </c>
      <c r="AF386" s="27" t="s">
        <v>8452</v>
      </c>
      <c r="AG386" s="12">
        <v>132285</v>
      </c>
      <c r="AH386" s="10">
        <v>1</v>
      </c>
      <c r="AI386" s="46" t="s">
        <v>8522</v>
      </c>
      <c r="AJ386" s="46" t="s">
        <v>8526</v>
      </c>
    </row>
    <row r="387" spans="1:36" x14ac:dyDescent="0.2">
      <c r="A387" s="10">
        <v>2025</v>
      </c>
      <c r="B387" s="10">
        <v>5</v>
      </c>
      <c r="C387" s="11">
        <v>45658</v>
      </c>
      <c r="D387" s="11">
        <v>45808</v>
      </c>
      <c r="E387" s="10" t="s">
        <v>2</v>
      </c>
      <c r="F387" s="11">
        <v>45779</v>
      </c>
      <c r="G387" s="12">
        <v>148</v>
      </c>
      <c r="H387" t="s">
        <v>692</v>
      </c>
      <c r="I387" t="s">
        <v>8798</v>
      </c>
      <c r="J387" t="s">
        <v>8244</v>
      </c>
      <c r="K387" s="80" t="str">
        <f>VLOOKUP(J387,Hoja4!$A$56:$B$73,2,0)</f>
        <v>148 148 - CONTRATO DE PRESTACION DE SERVICIOS DE APOYO A LA GESTION</v>
      </c>
      <c r="L387" s="10">
        <v>243</v>
      </c>
      <c r="M387" t="s">
        <v>8</v>
      </c>
      <c r="N387" s="12">
        <v>1281</v>
      </c>
      <c r="O387" s="12">
        <v>1391</v>
      </c>
      <c r="P387" t="s">
        <v>8799</v>
      </c>
      <c r="Q387" t="s">
        <v>6434</v>
      </c>
      <c r="R387" t="s">
        <v>6435</v>
      </c>
      <c r="S387" s="12">
        <v>10</v>
      </c>
      <c r="T387" t="s">
        <v>382</v>
      </c>
      <c r="U387" s="79" t="str">
        <f>VLOOKUP(S387,Hoja4!$A$43:$B$51,2,0)</f>
        <v>10 10 - CONTRATACIÓN DIRECTA</v>
      </c>
      <c r="V387" s="79" t="str">
        <f>VLOOKUP(U387,Hoja4!$A$76:$B$87,2,0)</f>
        <v>2 02 Personal supernumerario y planta temporal</v>
      </c>
      <c r="W387" s="79" t="str">
        <f>VLOOKUP(V387,Hoja4!$A$90:$B$93,2,0)</f>
        <v>1 07 Gastos de personal</v>
      </c>
      <c r="X387" s="10">
        <v>80451743</v>
      </c>
      <c r="Y387" t="s">
        <v>8806</v>
      </c>
      <c r="Z387" s="14">
        <v>0</v>
      </c>
      <c r="AA387" s="14">
        <v>0</v>
      </c>
      <c r="AB387" s="3">
        <v>2883000</v>
      </c>
      <c r="AC387" s="3">
        <v>2883000</v>
      </c>
      <c r="AD387" s="3">
        <v>0</v>
      </c>
      <c r="AE387" s="12">
        <v>2289</v>
      </c>
      <c r="AF387" s="27" t="s">
        <v>8452</v>
      </c>
      <c r="AG387" s="12">
        <v>132285</v>
      </c>
      <c r="AH387" s="10">
        <v>1</v>
      </c>
      <c r="AI387" s="46" t="s">
        <v>8522</v>
      </c>
      <c r="AJ387" s="46" t="s">
        <v>8526</v>
      </c>
    </row>
    <row r="388" spans="1:36" x14ac:dyDescent="0.2">
      <c r="A388" s="10">
        <v>2025</v>
      </c>
      <c r="B388" s="10">
        <v>5</v>
      </c>
      <c r="C388" s="11">
        <v>45658</v>
      </c>
      <c r="D388" s="11">
        <v>45808</v>
      </c>
      <c r="E388" s="10" t="s">
        <v>2</v>
      </c>
      <c r="F388" s="11">
        <v>45782</v>
      </c>
      <c r="G388" s="12">
        <v>145</v>
      </c>
      <c r="H388" t="s">
        <v>682</v>
      </c>
      <c r="I388" t="s">
        <v>8807</v>
      </c>
      <c r="J388" t="s">
        <v>8243</v>
      </c>
      <c r="K388" s="80" t="str">
        <f>VLOOKUP(J388,Hoja4!$A$56:$B$73,2,0)</f>
        <v>145 145 - CONTRATO DE PRESTACION DE SERVICIOS PROFESIONALES</v>
      </c>
      <c r="L388" s="10">
        <v>240</v>
      </c>
      <c r="M388" t="s">
        <v>8</v>
      </c>
      <c r="N388" s="12">
        <v>1288</v>
      </c>
      <c r="O388" s="12">
        <v>1392</v>
      </c>
      <c r="P388" t="s">
        <v>8808</v>
      </c>
      <c r="Q388" t="s">
        <v>6403</v>
      </c>
      <c r="R388" t="s">
        <v>6404</v>
      </c>
      <c r="S388" s="12">
        <v>10</v>
      </c>
      <c r="T388" t="s">
        <v>382</v>
      </c>
      <c r="U388" s="79" t="str">
        <f>VLOOKUP(S388,Hoja4!$A$43:$B$51,2,0)</f>
        <v>10 10 - CONTRATACIÓN DIRECTA</v>
      </c>
      <c r="V388" s="79" t="str">
        <f>VLOOKUP(U388,Hoja4!$A$76:$B$87,2,0)</f>
        <v>2 02 Personal supernumerario y planta temporal</v>
      </c>
      <c r="W388" s="79" t="str">
        <f>VLOOKUP(V388,Hoja4!$A$90:$B$93,2,0)</f>
        <v>1 07 Gastos de personal</v>
      </c>
      <c r="X388" s="10">
        <v>19426513</v>
      </c>
      <c r="Y388" t="s">
        <v>8809</v>
      </c>
      <c r="Z388" s="14">
        <v>0</v>
      </c>
      <c r="AA388" s="14">
        <v>0</v>
      </c>
      <c r="AB388" s="3">
        <v>64000000</v>
      </c>
      <c r="AC388" s="3">
        <v>54933333</v>
      </c>
      <c r="AD388" s="3">
        <v>9066667</v>
      </c>
      <c r="AE388" s="12">
        <v>2327</v>
      </c>
      <c r="AF388" s="27" t="s">
        <v>8456</v>
      </c>
      <c r="AG388" s="12">
        <v>132838</v>
      </c>
      <c r="AH388" s="10">
        <v>2</v>
      </c>
      <c r="AI388" s="46" t="s">
        <v>8531</v>
      </c>
      <c r="AJ388" s="46" t="s">
        <v>8532</v>
      </c>
    </row>
    <row r="389" spans="1:36" x14ac:dyDescent="0.2">
      <c r="A389" s="10">
        <v>2025</v>
      </c>
      <c r="B389" s="10">
        <v>5</v>
      </c>
      <c r="C389" s="11">
        <v>45658</v>
      </c>
      <c r="D389" s="11">
        <v>45808</v>
      </c>
      <c r="E389" s="10" t="s">
        <v>2</v>
      </c>
      <c r="F389" s="11">
        <v>45782</v>
      </c>
      <c r="G389" s="12">
        <v>148</v>
      </c>
      <c r="H389" t="s">
        <v>692</v>
      </c>
      <c r="I389" t="s">
        <v>8810</v>
      </c>
      <c r="J389" t="s">
        <v>8244</v>
      </c>
      <c r="K389" s="80" t="str">
        <f>VLOOKUP(J389,Hoja4!$A$56:$B$73,2,0)</f>
        <v>148 148 - CONTRATO DE PRESTACION DE SERVICIOS DE APOYO A LA GESTION</v>
      </c>
      <c r="L389" s="10">
        <v>240</v>
      </c>
      <c r="M389" t="s">
        <v>8</v>
      </c>
      <c r="N389" s="12">
        <v>1281</v>
      </c>
      <c r="O389" s="12">
        <v>1393</v>
      </c>
      <c r="P389" t="s">
        <v>8811</v>
      </c>
      <c r="Q389" t="s">
        <v>6434</v>
      </c>
      <c r="R389" t="s">
        <v>6435</v>
      </c>
      <c r="S389" s="12">
        <v>10</v>
      </c>
      <c r="T389" t="s">
        <v>382</v>
      </c>
      <c r="U389" s="79" t="str">
        <f>VLOOKUP(S389,Hoja4!$A$43:$B$51,2,0)</f>
        <v>10 10 - CONTRATACIÓN DIRECTA</v>
      </c>
      <c r="V389" s="79" t="str">
        <f>VLOOKUP(U389,Hoja4!$A$76:$B$87,2,0)</f>
        <v>2 02 Personal supernumerario y planta temporal</v>
      </c>
      <c r="W389" s="79" t="str">
        <f>VLOOKUP(V389,Hoja4!$A$90:$B$93,2,0)</f>
        <v>1 07 Gastos de personal</v>
      </c>
      <c r="X389" s="10">
        <v>1023025796</v>
      </c>
      <c r="Y389" t="s">
        <v>8812</v>
      </c>
      <c r="Z389" s="14">
        <v>0</v>
      </c>
      <c r="AA389" s="14">
        <v>0</v>
      </c>
      <c r="AB389" s="3">
        <v>2883000</v>
      </c>
      <c r="AC389" s="3">
        <v>2883000</v>
      </c>
      <c r="AD389" s="3">
        <v>0</v>
      </c>
      <c r="AE389" s="12">
        <v>2289</v>
      </c>
      <c r="AF389" s="27" t="s">
        <v>8452</v>
      </c>
      <c r="AG389" s="12">
        <v>132285</v>
      </c>
      <c r="AH389" s="10">
        <v>1</v>
      </c>
      <c r="AI389" s="46" t="s">
        <v>8522</v>
      </c>
      <c r="AJ389" s="46" t="s">
        <v>8526</v>
      </c>
    </row>
    <row r="390" spans="1:36" x14ac:dyDescent="0.2">
      <c r="A390" s="10">
        <v>2025</v>
      </c>
      <c r="B390" s="10">
        <v>5</v>
      </c>
      <c r="C390" s="11">
        <v>45658</v>
      </c>
      <c r="D390" s="11">
        <v>45808</v>
      </c>
      <c r="E390" s="10" t="s">
        <v>2</v>
      </c>
      <c r="F390" s="11">
        <v>45782</v>
      </c>
      <c r="G390" s="12">
        <v>148</v>
      </c>
      <c r="H390" t="s">
        <v>692</v>
      </c>
      <c r="I390" t="s">
        <v>8813</v>
      </c>
      <c r="J390" t="s">
        <v>8244</v>
      </c>
      <c r="K390" s="80" t="str">
        <f>VLOOKUP(J390,Hoja4!$A$56:$B$73,2,0)</f>
        <v>148 148 - CONTRATO DE PRESTACION DE SERVICIOS DE APOYO A LA GESTION</v>
      </c>
      <c r="L390" s="10">
        <v>240</v>
      </c>
      <c r="M390" t="s">
        <v>8</v>
      </c>
      <c r="N390" s="12">
        <v>1281</v>
      </c>
      <c r="O390" s="12">
        <v>1394</v>
      </c>
      <c r="P390" t="s">
        <v>8814</v>
      </c>
      <c r="Q390" t="s">
        <v>6434</v>
      </c>
      <c r="R390" t="s">
        <v>6435</v>
      </c>
      <c r="S390" s="12">
        <v>10</v>
      </c>
      <c r="T390" t="s">
        <v>382</v>
      </c>
      <c r="U390" s="79" t="str">
        <f>VLOOKUP(S390,Hoja4!$A$43:$B$51,2,0)</f>
        <v>10 10 - CONTRATACIÓN DIRECTA</v>
      </c>
      <c r="V390" s="79" t="str">
        <f>VLOOKUP(U390,Hoja4!$A$76:$B$87,2,0)</f>
        <v>2 02 Personal supernumerario y planta temporal</v>
      </c>
      <c r="W390" s="79" t="str">
        <f>VLOOKUP(V390,Hoja4!$A$90:$B$93,2,0)</f>
        <v>1 07 Gastos de personal</v>
      </c>
      <c r="X390" s="10">
        <v>1032656287</v>
      </c>
      <c r="Y390" t="s">
        <v>8815</v>
      </c>
      <c r="Z390" s="14">
        <v>0</v>
      </c>
      <c r="AA390" s="14">
        <v>0</v>
      </c>
      <c r="AB390" s="3">
        <v>2883000</v>
      </c>
      <c r="AC390" s="3">
        <v>2883000</v>
      </c>
      <c r="AD390" s="3">
        <v>0</v>
      </c>
      <c r="AE390" s="12">
        <v>2289</v>
      </c>
      <c r="AF390" s="27" t="s">
        <v>8452</v>
      </c>
      <c r="AG390" s="12">
        <v>132285</v>
      </c>
      <c r="AH390" s="10">
        <v>1</v>
      </c>
      <c r="AI390" s="46" t="s">
        <v>8522</v>
      </c>
      <c r="AJ390" s="46" t="s">
        <v>8526</v>
      </c>
    </row>
    <row r="391" spans="1:36" x14ac:dyDescent="0.2">
      <c r="A391" s="10">
        <v>2025</v>
      </c>
      <c r="B391" s="10">
        <v>5</v>
      </c>
      <c r="C391" s="11">
        <v>45658</v>
      </c>
      <c r="D391" s="11">
        <v>45808</v>
      </c>
      <c r="E391" s="10" t="s">
        <v>2</v>
      </c>
      <c r="F391" s="11">
        <v>45783</v>
      </c>
      <c r="G391" s="12">
        <v>12</v>
      </c>
      <c r="H391" t="s">
        <v>140</v>
      </c>
      <c r="I391" t="s">
        <v>8816</v>
      </c>
      <c r="J391" t="s">
        <v>8241</v>
      </c>
      <c r="K391" s="80" t="str">
        <f>VLOOKUP(J391,Hoja4!$A$56:$B$73,2,0)</f>
        <v>12 12 - CONTRATO DE PRESTACION DE SERVICIOS</v>
      </c>
      <c r="L391" s="10">
        <v>239</v>
      </c>
      <c r="M391" t="s">
        <v>8</v>
      </c>
      <c r="N391" s="12">
        <v>1281</v>
      </c>
      <c r="O391" s="12">
        <v>1395</v>
      </c>
      <c r="P391" t="s">
        <v>8817</v>
      </c>
      <c r="Q391" t="s">
        <v>6434</v>
      </c>
      <c r="R391" t="s">
        <v>6435</v>
      </c>
      <c r="S391" s="12">
        <v>10</v>
      </c>
      <c r="T391" t="s">
        <v>382</v>
      </c>
      <c r="U391" s="79" t="str">
        <f>VLOOKUP(S391,Hoja4!$A$43:$B$51,2,0)</f>
        <v>10 10 - CONTRATACIÓN DIRECTA</v>
      </c>
      <c r="V391" s="79" t="str">
        <f>VLOOKUP(U391,Hoja4!$A$76:$B$87,2,0)</f>
        <v>2 02 Personal supernumerario y planta temporal</v>
      </c>
      <c r="W391" s="79" t="str">
        <f>VLOOKUP(V391,Hoja4!$A$90:$B$93,2,0)</f>
        <v>1 07 Gastos de personal</v>
      </c>
      <c r="X391" s="10">
        <v>79519512</v>
      </c>
      <c r="Y391" t="s">
        <v>8818</v>
      </c>
      <c r="Z391" s="14">
        <v>0</v>
      </c>
      <c r="AA391" s="14">
        <v>0</v>
      </c>
      <c r="AB391" s="3">
        <v>2883000</v>
      </c>
      <c r="AC391" s="3">
        <v>2883000</v>
      </c>
      <c r="AD391" s="3">
        <v>0</v>
      </c>
      <c r="AE391" s="12">
        <v>2289</v>
      </c>
      <c r="AF391" s="27" t="s">
        <v>8452</v>
      </c>
      <c r="AG391" s="12">
        <v>132285</v>
      </c>
      <c r="AH391" s="10">
        <v>1</v>
      </c>
      <c r="AI391" s="46" t="s">
        <v>8522</v>
      </c>
      <c r="AJ391" s="46" t="s">
        <v>8526</v>
      </c>
    </row>
    <row r="392" spans="1:36" x14ac:dyDescent="0.2">
      <c r="A392" s="10">
        <v>2025</v>
      </c>
      <c r="B392" s="10">
        <v>5</v>
      </c>
      <c r="C392" s="11">
        <v>45658</v>
      </c>
      <c r="D392" s="11">
        <v>45808</v>
      </c>
      <c r="E392" s="10" t="s">
        <v>2</v>
      </c>
      <c r="F392" s="11">
        <v>45783</v>
      </c>
      <c r="G392" s="12">
        <v>145</v>
      </c>
      <c r="H392" t="s">
        <v>682</v>
      </c>
      <c r="I392" t="s">
        <v>8819</v>
      </c>
      <c r="J392" t="s">
        <v>8243</v>
      </c>
      <c r="K392" s="80" t="str">
        <f>VLOOKUP(J392,Hoja4!$A$56:$B$73,2,0)</f>
        <v>145 145 - CONTRATO DE PRESTACION DE SERVICIOS PROFESIONALES</v>
      </c>
      <c r="L392" s="10">
        <v>239</v>
      </c>
      <c r="M392" t="s">
        <v>8</v>
      </c>
      <c r="N392" s="12">
        <v>1287</v>
      </c>
      <c r="O392" s="12">
        <v>1397</v>
      </c>
      <c r="P392" t="s">
        <v>8820</v>
      </c>
      <c r="Q392" t="s">
        <v>6403</v>
      </c>
      <c r="R392" t="s">
        <v>6404</v>
      </c>
      <c r="S392" s="12">
        <v>10</v>
      </c>
      <c r="T392" t="s">
        <v>382</v>
      </c>
      <c r="U392" s="79" t="str">
        <f>VLOOKUP(S392,Hoja4!$A$43:$B$51,2,0)</f>
        <v>10 10 - CONTRATACIÓN DIRECTA</v>
      </c>
      <c r="V392" s="79" t="str">
        <f>VLOOKUP(U392,Hoja4!$A$76:$B$87,2,0)</f>
        <v>2 02 Personal supernumerario y planta temporal</v>
      </c>
      <c r="W392" s="79" t="str">
        <f>VLOOKUP(V392,Hoja4!$A$90:$B$93,2,0)</f>
        <v>1 07 Gastos de personal</v>
      </c>
      <c r="X392" s="10">
        <v>1023888897</v>
      </c>
      <c r="Y392" t="s">
        <v>8821</v>
      </c>
      <c r="Z392" s="14">
        <v>0</v>
      </c>
      <c r="AA392" s="14">
        <v>0</v>
      </c>
      <c r="AB392" s="3">
        <v>61504000</v>
      </c>
      <c r="AC392" s="3">
        <v>52278400</v>
      </c>
      <c r="AD392" s="3">
        <v>9225600</v>
      </c>
      <c r="AE392" s="12">
        <v>2327</v>
      </c>
      <c r="AF392" s="27" t="s">
        <v>8456</v>
      </c>
      <c r="AG392" s="12">
        <v>132473</v>
      </c>
      <c r="AH392" s="10">
        <v>2</v>
      </c>
      <c r="AI392" s="46" t="s">
        <v>8531</v>
      </c>
      <c r="AJ392" s="46" t="s">
        <v>8532</v>
      </c>
    </row>
    <row r="393" spans="1:36" x14ac:dyDescent="0.2">
      <c r="A393" s="10">
        <v>2025</v>
      </c>
      <c r="B393" s="10">
        <v>5</v>
      </c>
      <c r="C393" s="11">
        <v>45658</v>
      </c>
      <c r="D393" s="11">
        <v>45808</v>
      </c>
      <c r="E393" s="10" t="s">
        <v>2</v>
      </c>
      <c r="F393" s="11">
        <v>45783</v>
      </c>
      <c r="G393" s="12">
        <v>148</v>
      </c>
      <c r="H393" t="s">
        <v>692</v>
      </c>
      <c r="I393" t="s">
        <v>8822</v>
      </c>
      <c r="J393" t="s">
        <v>8244</v>
      </c>
      <c r="K393" s="80" t="str">
        <f>VLOOKUP(J393,Hoja4!$A$56:$B$73,2,0)</f>
        <v>148 148 - CONTRATO DE PRESTACION DE SERVICIOS DE APOYO A LA GESTION</v>
      </c>
      <c r="L393" s="10">
        <v>239</v>
      </c>
      <c r="M393" t="s">
        <v>8</v>
      </c>
      <c r="N393" s="12">
        <v>1285</v>
      </c>
      <c r="O393" s="12">
        <v>1398</v>
      </c>
      <c r="P393" t="s">
        <v>8823</v>
      </c>
      <c r="Q393" t="s">
        <v>6434</v>
      </c>
      <c r="R393" t="s">
        <v>6435</v>
      </c>
      <c r="S393" s="12">
        <v>10</v>
      </c>
      <c r="T393" t="s">
        <v>382</v>
      </c>
      <c r="U393" s="79" t="str">
        <f>VLOOKUP(S393,Hoja4!$A$43:$B$51,2,0)</f>
        <v>10 10 - CONTRATACIÓN DIRECTA</v>
      </c>
      <c r="V393" s="79" t="str">
        <f>VLOOKUP(U393,Hoja4!$A$76:$B$87,2,0)</f>
        <v>2 02 Personal supernumerario y planta temporal</v>
      </c>
      <c r="W393" s="79" t="str">
        <f>VLOOKUP(V393,Hoja4!$A$90:$B$93,2,0)</f>
        <v>1 07 Gastos de personal</v>
      </c>
      <c r="X393" s="10">
        <v>1072895770</v>
      </c>
      <c r="Y393" t="s">
        <v>8824</v>
      </c>
      <c r="Z393" s="14">
        <v>0</v>
      </c>
      <c r="AA393" s="14">
        <v>0</v>
      </c>
      <c r="AB393" s="3">
        <v>2720000</v>
      </c>
      <c r="AC393" s="3">
        <v>2720000</v>
      </c>
      <c r="AD393" s="3">
        <v>0</v>
      </c>
      <c r="AE393" s="12">
        <v>2289</v>
      </c>
      <c r="AF393" s="27" t="s">
        <v>8452</v>
      </c>
      <c r="AG393" s="12">
        <v>132288</v>
      </c>
      <c r="AH393" s="10">
        <v>1</v>
      </c>
      <c r="AI393" s="46" t="s">
        <v>8522</v>
      </c>
      <c r="AJ393" s="46" t="s">
        <v>8526</v>
      </c>
    </row>
    <row r="394" spans="1:36" x14ac:dyDescent="0.2">
      <c r="A394" s="10">
        <v>2025</v>
      </c>
      <c r="B394" s="10">
        <v>5</v>
      </c>
      <c r="C394" s="11">
        <v>45658</v>
      </c>
      <c r="D394" s="11">
        <v>45808</v>
      </c>
      <c r="E394" s="10" t="s">
        <v>2</v>
      </c>
      <c r="F394" s="11">
        <v>45783</v>
      </c>
      <c r="G394" s="12">
        <v>148</v>
      </c>
      <c r="H394" t="s">
        <v>692</v>
      </c>
      <c r="I394" t="s">
        <v>8825</v>
      </c>
      <c r="J394" t="s">
        <v>8244</v>
      </c>
      <c r="K394" s="80" t="str">
        <f>VLOOKUP(J394,Hoja4!$A$56:$B$73,2,0)</f>
        <v>148 148 - CONTRATO DE PRESTACION DE SERVICIOS DE APOYO A LA GESTION</v>
      </c>
      <c r="L394" s="10">
        <v>239</v>
      </c>
      <c r="M394" t="s">
        <v>8</v>
      </c>
      <c r="N394" s="12">
        <v>1285</v>
      </c>
      <c r="O394" s="12">
        <v>1399</v>
      </c>
      <c r="P394" t="s">
        <v>8826</v>
      </c>
      <c r="Q394" t="s">
        <v>6434</v>
      </c>
      <c r="R394" t="s">
        <v>6435</v>
      </c>
      <c r="S394" s="12">
        <v>10</v>
      </c>
      <c r="T394" t="s">
        <v>382</v>
      </c>
      <c r="U394" s="79" t="str">
        <f>VLOOKUP(S394,Hoja4!$A$43:$B$51,2,0)</f>
        <v>10 10 - CONTRATACIÓN DIRECTA</v>
      </c>
      <c r="V394" s="79" t="str">
        <f>VLOOKUP(U394,Hoja4!$A$76:$B$87,2,0)</f>
        <v>2 02 Personal supernumerario y planta temporal</v>
      </c>
      <c r="W394" s="79" t="str">
        <f>VLOOKUP(V394,Hoja4!$A$90:$B$93,2,0)</f>
        <v>1 07 Gastos de personal</v>
      </c>
      <c r="X394" s="10">
        <v>40732494</v>
      </c>
      <c r="Y394" t="s">
        <v>8827</v>
      </c>
      <c r="Z394" s="14">
        <v>0</v>
      </c>
      <c r="AA394" s="14">
        <v>0</v>
      </c>
      <c r="AB394" s="3">
        <v>2720000</v>
      </c>
      <c r="AC394" s="3">
        <v>2720000</v>
      </c>
      <c r="AD394" s="3">
        <v>0</v>
      </c>
      <c r="AE394" s="12">
        <v>2289</v>
      </c>
      <c r="AF394" s="27" t="s">
        <v>8452</v>
      </c>
      <c r="AG394" s="12">
        <v>132288</v>
      </c>
      <c r="AH394" s="10">
        <v>1</v>
      </c>
      <c r="AI394" s="46" t="s">
        <v>8522</v>
      </c>
      <c r="AJ394" s="46" t="s">
        <v>8526</v>
      </c>
    </row>
    <row r="395" spans="1:36" x14ac:dyDescent="0.2">
      <c r="A395" s="10">
        <v>2025</v>
      </c>
      <c r="B395" s="10">
        <v>5</v>
      </c>
      <c r="C395" s="11">
        <v>45658</v>
      </c>
      <c r="D395" s="11">
        <v>45808</v>
      </c>
      <c r="E395" s="10" t="s">
        <v>2</v>
      </c>
      <c r="F395" s="11">
        <v>45783</v>
      </c>
      <c r="G395" s="12">
        <v>12</v>
      </c>
      <c r="H395" t="s">
        <v>140</v>
      </c>
      <c r="I395" t="s">
        <v>8828</v>
      </c>
      <c r="J395" t="s">
        <v>8241</v>
      </c>
      <c r="K395" s="80" t="str">
        <f>VLOOKUP(J395,Hoja4!$A$56:$B$73,2,0)</f>
        <v>12 12 - CONTRATO DE PRESTACION DE SERVICIOS</v>
      </c>
      <c r="L395" s="10">
        <v>239</v>
      </c>
      <c r="M395" t="s">
        <v>8</v>
      </c>
      <c r="N395" s="12">
        <v>1285</v>
      </c>
      <c r="O395" s="12">
        <v>1400</v>
      </c>
      <c r="P395" t="s">
        <v>8829</v>
      </c>
      <c r="Q395" t="s">
        <v>6434</v>
      </c>
      <c r="R395" t="s">
        <v>6435</v>
      </c>
      <c r="S395" s="12">
        <v>10</v>
      </c>
      <c r="T395" t="s">
        <v>382</v>
      </c>
      <c r="U395" s="79" t="str">
        <f>VLOOKUP(S395,Hoja4!$A$43:$B$51,2,0)</f>
        <v>10 10 - CONTRATACIÓN DIRECTA</v>
      </c>
      <c r="V395" s="79" t="str">
        <f>VLOOKUP(U395,Hoja4!$A$76:$B$87,2,0)</f>
        <v>2 02 Personal supernumerario y planta temporal</v>
      </c>
      <c r="W395" s="79" t="str">
        <f>VLOOKUP(V395,Hoja4!$A$90:$B$93,2,0)</f>
        <v>1 07 Gastos de personal</v>
      </c>
      <c r="X395" s="10">
        <v>1032656063</v>
      </c>
      <c r="Y395" t="s">
        <v>8830</v>
      </c>
      <c r="Z395" s="14">
        <v>0</v>
      </c>
      <c r="AA395" s="14">
        <v>0</v>
      </c>
      <c r="AB395" s="3">
        <v>2720000</v>
      </c>
      <c r="AC395" s="3">
        <v>2720000</v>
      </c>
      <c r="AD395" s="3">
        <v>0</v>
      </c>
      <c r="AE395" s="12">
        <v>2289</v>
      </c>
      <c r="AF395" s="27" t="s">
        <v>8452</v>
      </c>
      <c r="AG395" s="12">
        <v>132288</v>
      </c>
      <c r="AH395" s="10">
        <v>1</v>
      </c>
      <c r="AI395" s="46" t="s">
        <v>8522</v>
      </c>
      <c r="AJ395" s="46" t="s">
        <v>8526</v>
      </c>
    </row>
    <row r="396" spans="1:36" x14ac:dyDescent="0.2">
      <c r="A396" s="10">
        <v>2025</v>
      </c>
      <c r="B396" s="10">
        <v>5</v>
      </c>
      <c r="C396" s="11">
        <v>45658</v>
      </c>
      <c r="D396" s="11">
        <v>45808</v>
      </c>
      <c r="E396" s="10" t="s">
        <v>2</v>
      </c>
      <c r="F396" s="11">
        <v>45783</v>
      </c>
      <c r="G396" s="12">
        <v>148</v>
      </c>
      <c r="H396" t="s">
        <v>692</v>
      </c>
      <c r="I396" t="s">
        <v>8831</v>
      </c>
      <c r="J396" t="s">
        <v>8244</v>
      </c>
      <c r="K396" s="80" t="str">
        <f>VLOOKUP(J396,Hoja4!$A$56:$B$73,2,0)</f>
        <v>148 148 - CONTRATO DE PRESTACION DE SERVICIOS DE APOYO A LA GESTION</v>
      </c>
      <c r="L396" s="10">
        <v>239</v>
      </c>
      <c r="M396" t="s">
        <v>8</v>
      </c>
      <c r="N396" s="12">
        <v>1285</v>
      </c>
      <c r="O396" s="12">
        <v>1401</v>
      </c>
      <c r="P396" t="s">
        <v>8832</v>
      </c>
      <c r="Q396" t="s">
        <v>6434</v>
      </c>
      <c r="R396" t="s">
        <v>6435</v>
      </c>
      <c r="S396" s="12">
        <v>10</v>
      </c>
      <c r="T396" t="s">
        <v>382</v>
      </c>
      <c r="U396" s="79" t="str">
        <f>VLOOKUP(S396,Hoja4!$A$43:$B$51,2,0)</f>
        <v>10 10 - CONTRATACIÓN DIRECTA</v>
      </c>
      <c r="V396" s="79" t="str">
        <f>VLOOKUP(U396,Hoja4!$A$76:$B$87,2,0)</f>
        <v>2 02 Personal supernumerario y planta temporal</v>
      </c>
      <c r="W396" s="79" t="str">
        <f>VLOOKUP(V396,Hoja4!$A$90:$B$93,2,0)</f>
        <v>1 07 Gastos de personal</v>
      </c>
      <c r="X396" s="10">
        <v>348293</v>
      </c>
      <c r="Y396" t="s">
        <v>8833</v>
      </c>
      <c r="Z396" s="14">
        <v>0</v>
      </c>
      <c r="AA396" s="14">
        <v>0</v>
      </c>
      <c r="AB396" s="3">
        <v>2720000</v>
      </c>
      <c r="AC396" s="3">
        <v>2720000</v>
      </c>
      <c r="AD396" s="3">
        <v>0</v>
      </c>
      <c r="AE396" s="12">
        <v>2289</v>
      </c>
      <c r="AF396" s="27" t="s">
        <v>8452</v>
      </c>
      <c r="AG396" s="12">
        <v>132288</v>
      </c>
      <c r="AH396" s="10">
        <v>1</v>
      </c>
      <c r="AI396" s="46" t="s">
        <v>8522</v>
      </c>
      <c r="AJ396" s="46" t="s">
        <v>8526</v>
      </c>
    </row>
    <row r="397" spans="1:36" x14ac:dyDescent="0.2">
      <c r="A397" s="10">
        <v>2025</v>
      </c>
      <c r="B397" s="10">
        <v>5</v>
      </c>
      <c r="C397" s="11">
        <v>45658</v>
      </c>
      <c r="D397" s="11">
        <v>45808</v>
      </c>
      <c r="E397" s="10" t="s">
        <v>2</v>
      </c>
      <c r="F397" s="11">
        <v>45783</v>
      </c>
      <c r="G397" s="12">
        <v>148</v>
      </c>
      <c r="H397" t="s">
        <v>692</v>
      </c>
      <c r="I397" t="s">
        <v>8834</v>
      </c>
      <c r="J397" t="s">
        <v>8244</v>
      </c>
      <c r="K397" s="80" t="str">
        <f>VLOOKUP(J397,Hoja4!$A$56:$B$73,2,0)</f>
        <v>148 148 - CONTRATO DE PRESTACION DE SERVICIOS DE APOYO A LA GESTION</v>
      </c>
      <c r="L397" s="10">
        <v>239</v>
      </c>
      <c r="M397" t="s">
        <v>8</v>
      </c>
      <c r="N397" s="12">
        <v>1285</v>
      </c>
      <c r="O397" s="12">
        <v>1402</v>
      </c>
      <c r="P397" t="s">
        <v>8835</v>
      </c>
      <c r="Q397" t="s">
        <v>6434</v>
      </c>
      <c r="R397" t="s">
        <v>6435</v>
      </c>
      <c r="S397" s="12">
        <v>10</v>
      </c>
      <c r="T397" t="s">
        <v>382</v>
      </c>
      <c r="U397" s="79" t="str">
        <f>VLOOKUP(S397,Hoja4!$A$43:$B$51,2,0)</f>
        <v>10 10 - CONTRATACIÓN DIRECTA</v>
      </c>
      <c r="V397" s="79" t="str">
        <f>VLOOKUP(U397,Hoja4!$A$76:$B$87,2,0)</f>
        <v>2 02 Personal supernumerario y planta temporal</v>
      </c>
      <c r="W397" s="79" t="str">
        <f>VLOOKUP(V397,Hoja4!$A$90:$B$93,2,0)</f>
        <v>1 07 Gastos de personal</v>
      </c>
      <c r="X397" s="10">
        <v>1023039896</v>
      </c>
      <c r="Y397" t="s">
        <v>8836</v>
      </c>
      <c r="Z397" s="14">
        <v>0</v>
      </c>
      <c r="AA397" s="14">
        <v>0</v>
      </c>
      <c r="AB397" s="3">
        <v>2720000</v>
      </c>
      <c r="AC397" s="3">
        <v>2720000</v>
      </c>
      <c r="AD397" s="3">
        <v>0</v>
      </c>
      <c r="AE397" s="12">
        <v>2289</v>
      </c>
      <c r="AF397" s="27" t="s">
        <v>8452</v>
      </c>
      <c r="AG397" s="12">
        <v>132288</v>
      </c>
      <c r="AH397" s="10">
        <v>1</v>
      </c>
      <c r="AI397" s="46" t="s">
        <v>8522</v>
      </c>
      <c r="AJ397" s="46" t="s">
        <v>8526</v>
      </c>
    </row>
    <row r="398" spans="1:36" x14ac:dyDescent="0.2">
      <c r="A398" s="10">
        <v>2025</v>
      </c>
      <c r="B398" s="10">
        <v>5</v>
      </c>
      <c r="C398" s="11">
        <v>45658</v>
      </c>
      <c r="D398" s="11">
        <v>45808</v>
      </c>
      <c r="E398" s="10" t="s">
        <v>2</v>
      </c>
      <c r="F398" s="11">
        <v>45786</v>
      </c>
      <c r="G398" s="12">
        <v>148</v>
      </c>
      <c r="H398" t="s">
        <v>692</v>
      </c>
      <c r="I398" t="s">
        <v>8837</v>
      </c>
      <c r="J398" t="s">
        <v>8244</v>
      </c>
      <c r="K398" s="80" t="str">
        <f>VLOOKUP(J398,Hoja4!$A$56:$B$73,2,0)</f>
        <v>148 148 - CONTRATO DE PRESTACION DE SERVICIOS DE APOYO A LA GESTION</v>
      </c>
      <c r="L398" s="10">
        <v>236</v>
      </c>
      <c r="M398" t="s">
        <v>8</v>
      </c>
      <c r="N398" s="12">
        <v>1281</v>
      </c>
      <c r="O398" s="12">
        <v>1403</v>
      </c>
      <c r="P398" t="s">
        <v>8838</v>
      </c>
      <c r="Q398" t="s">
        <v>6434</v>
      </c>
      <c r="R398" t="s">
        <v>6435</v>
      </c>
      <c r="S398" s="12">
        <v>10</v>
      </c>
      <c r="T398" t="s">
        <v>382</v>
      </c>
      <c r="U398" s="79" t="str">
        <f>VLOOKUP(S398,Hoja4!$A$43:$B$51,2,0)</f>
        <v>10 10 - CONTRATACIÓN DIRECTA</v>
      </c>
      <c r="V398" s="79" t="str">
        <f>VLOOKUP(U398,Hoja4!$A$76:$B$87,2,0)</f>
        <v>2 02 Personal supernumerario y planta temporal</v>
      </c>
      <c r="W398" s="79" t="str">
        <f>VLOOKUP(V398,Hoja4!$A$90:$B$93,2,0)</f>
        <v>1 07 Gastos de personal</v>
      </c>
      <c r="X398" s="10">
        <v>79565214</v>
      </c>
      <c r="Y398" t="s">
        <v>8839</v>
      </c>
      <c r="Z398" s="14">
        <v>0</v>
      </c>
      <c r="AA398" s="14">
        <v>0</v>
      </c>
      <c r="AB398" s="3">
        <v>2883000</v>
      </c>
      <c r="AC398" s="3">
        <v>2883000</v>
      </c>
      <c r="AD398" s="3">
        <v>0</v>
      </c>
      <c r="AE398" s="12">
        <v>2289</v>
      </c>
      <c r="AF398" s="27" t="s">
        <v>8452</v>
      </c>
      <c r="AG398" s="12">
        <v>132285</v>
      </c>
      <c r="AH398" s="10">
        <v>1</v>
      </c>
      <c r="AI398" s="46" t="s">
        <v>8522</v>
      </c>
      <c r="AJ398" s="46" t="s">
        <v>8526</v>
      </c>
    </row>
    <row r="399" spans="1:36" x14ac:dyDescent="0.2">
      <c r="A399" s="10">
        <v>2025</v>
      </c>
      <c r="B399" s="10">
        <v>5</v>
      </c>
      <c r="C399" s="11">
        <v>45658</v>
      </c>
      <c r="D399" s="11">
        <v>45808</v>
      </c>
      <c r="E399" s="10" t="s">
        <v>2</v>
      </c>
      <c r="F399" s="11">
        <v>45791</v>
      </c>
      <c r="G399" s="12">
        <v>148</v>
      </c>
      <c r="H399" t="s">
        <v>692</v>
      </c>
      <c r="I399" t="s">
        <v>8840</v>
      </c>
      <c r="J399" t="s">
        <v>8244</v>
      </c>
      <c r="K399" s="80" t="str">
        <f>VLOOKUP(J399,Hoja4!$A$56:$B$73,2,0)</f>
        <v>148 148 - CONTRATO DE PRESTACION DE SERVICIOS DE APOYO A LA GESTION</v>
      </c>
      <c r="L399" s="10">
        <v>231</v>
      </c>
      <c r="M399" t="s">
        <v>8</v>
      </c>
      <c r="N399" s="12">
        <v>1281</v>
      </c>
      <c r="O399" s="12">
        <v>1404</v>
      </c>
      <c r="P399" t="s">
        <v>8841</v>
      </c>
      <c r="Q399" t="s">
        <v>6434</v>
      </c>
      <c r="R399" t="s">
        <v>6435</v>
      </c>
      <c r="S399" s="12">
        <v>10</v>
      </c>
      <c r="T399" t="s">
        <v>382</v>
      </c>
      <c r="U399" s="79" t="str">
        <f>VLOOKUP(S399,Hoja4!$A$43:$B$51,2,0)</f>
        <v>10 10 - CONTRATACIÓN DIRECTA</v>
      </c>
      <c r="V399" s="79" t="str">
        <f>VLOOKUP(U399,Hoja4!$A$76:$B$87,2,0)</f>
        <v>2 02 Personal supernumerario y planta temporal</v>
      </c>
      <c r="W399" s="79" t="str">
        <f>VLOOKUP(V399,Hoja4!$A$90:$B$93,2,0)</f>
        <v>1 07 Gastos de personal</v>
      </c>
      <c r="X399" s="10">
        <v>80489721</v>
      </c>
      <c r="Y399" t="s">
        <v>8842</v>
      </c>
      <c r="Z399" s="14">
        <v>0</v>
      </c>
      <c r="AA399" s="14">
        <v>0</v>
      </c>
      <c r="AB399" s="3">
        <v>2883000</v>
      </c>
      <c r="AC399" s="3">
        <v>2883000</v>
      </c>
      <c r="AD399" s="3">
        <v>0</v>
      </c>
      <c r="AE399" s="12">
        <v>2289</v>
      </c>
      <c r="AF399" s="27" t="s">
        <v>8452</v>
      </c>
      <c r="AG399" s="12">
        <v>132285</v>
      </c>
      <c r="AH399" s="10">
        <v>1</v>
      </c>
      <c r="AI399" s="46" t="s">
        <v>8522</v>
      </c>
      <c r="AJ399" s="46" t="s">
        <v>8526</v>
      </c>
    </row>
    <row r="400" spans="1:36" x14ac:dyDescent="0.2">
      <c r="A400" s="10">
        <v>2025</v>
      </c>
      <c r="B400" s="10">
        <v>5</v>
      </c>
      <c r="C400" s="11">
        <v>45658</v>
      </c>
      <c r="D400" s="11">
        <v>45808</v>
      </c>
      <c r="E400" s="10" t="s">
        <v>2</v>
      </c>
      <c r="F400" s="11">
        <v>45792</v>
      </c>
      <c r="G400" s="12">
        <v>4</v>
      </c>
      <c r="H400" t="s">
        <v>4</v>
      </c>
      <c r="I400" t="s">
        <v>8843</v>
      </c>
      <c r="J400" t="s">
        <v>8247</v>
      </c>
      <c r="K400" s="80" t="str">
        <f>VLOOKUP(J400,Hoja4!$A$56:$B$73,2,0)</f>
        <v>4 04 - ORDEN DE COMPRA</v>
      </c>
      <c r="L400" s="10">
        <v>230</v>
      </c>
      <c r="M400" t="s">
        <v>8</v>
      </c>
      <c r="N400" s="12">
        <v>1290</v>
      </c>
      <c r="O400" s="12">
        <v>1405</v>
      </c>
      <c r="P400" t="s">
        <v>8844</v>
      </c>
      <c r="Q400" t="s">
        <v>6434</v>
      </c>
      <c r="R400" t="s">
        <v>6435</v>
      </c>
      <c r="S400" s="12">
        <v>17</v>
      </c>
      <c r="T400" t="s">
        <v>20</v>
      </c>
      <c r="U400" s="79" t="str">
        <f>VLOOKUP(S400,Hoja4!$A$43:$B$51,2,0)</f>
        <v>17 17 - ACUERDO MARCO DE PRECIOS</v>
      </c>
      <c r="V400" s="79" t="str">
        <f>VLOOKUP(U400,Hoja4!$A$76:$B$87,2,0)</f>
        <v>2 02 Personal supernumerario y planta temporal</v>
      </c>
      <c r="W400" s="79" t="str">
        <f>VLOOKUP(V400,Hoja4!$A$90:$B$93,2,0)</f>
        <v>1 07 Gastos de personal</v>
      </c>
      <c r="X400" s="10">
        <v>900459737</v>
      </c>
      <c r="Y400" t="s">
        <v>260</v>
      </c>
      <c r="Z400" s="14">
        <v>0</v>
      </c>
      <c r="AA400" s="14">
        <v>0</v>
      </c>
      <c r="AB400" s="3">
        <v>331080000</v>
      </c>
      <c r="AC400" s="3">
        <v>228224412</v>
      </c>
      <c r="AD400" s="3">
        <v>102855588</v>
      </c>
      <c r="AE400" s="12">
        <v>2289</v>
      </c>
      <c r="AF400" s="27" t="s">
        <v>8452</v>
      </c>
      <c r="AG400" s="12">
        <v>133031</v>
      </c>
      <c r="AH400" s="10">
        <v>1</v>
      </c>
      <c r="AI400" s="46" t="s">
        <v>8522</v>
      </c>
      <c r="AJ400" s="46" t="s">
        <v>8526</v>
      </c>
    </row>
    <row r="401" spans="1:36" x14ac:dyDescent="0.2">
      <c r="A401" s="10">
        <v>2025</v>
      </c>
      <c r="B401" s="10">
        <v>5</v>
      </c>
      <c r="C401" s="11">
        <v>45658</v>
      </c>
      <c r="D401" s="11">
        <v>45808</v>
      </c>
      <c r="E401" s="10" t="s">
        <v>2</v>
      </c>
      <c r="F401" s="11">
        <v>45793</v>
      </c>
      <c r="G401" s="12">
        <v>31</v>
      </c>
      <c r="H401" t="s">
        <v>372</v>
      </c>
      <c r="I401" t="s">
        <v>8266</v>
      </c>
      <c r="J401" t="s">
        <v>8245</v>
      </c>
      <c r="K401" s="80" t="str">
        <f>VLOOKUP(J401,Hoja4!$A$56:$B$73,2,0)</f>
        <v>31 31 - RESOLUCION</v>
      </c>
      <c r="L401" s="10">
        <v>229</v>
      </c>
      <c r="M401" t="s">
        <v>8</v>
      </c>
      <c r="N401" s="12">
        <v>1295</v>
      </c>
      <c r="O401" s="12">
        <v>1406</v>
      </c>
      <c r="P401" t="s">
        <v>8845</v>
      </c>
      <c r="Q401" t="s">
        <v>6684</v>
      </c>
      <c r="R401" t="s">
        <v>6685</v>
      </c>
      <c r="S401" s="12">
        <v>10</v>
      </c>
      <c r="T401" t="s">
        <v>382</v>
      </c>
      <c r="U401" s="79" t="str">
        <f>VLOOKUP(S401,Hoja4!$A$43:$B$51,2,0)</f>
        <v>10 10 - CONTRATACIÓN DIRECTA</v>
      </c>
      <c r="V401" s="79" t="str">
        <f>VLOOKUP(U401,Hoja4!$A$76:$B$87,2,0)</f>
        <v>2 02 Personal supernumerario y planta temporal</v>
      </c>
      <c r="W401" s="79" t="str">
        <f>VLOOKUP(V401,Hoja4!$A$90:$B$93,2,0)</f>
        <v>1 07 Gastos de personal</v>
      </c>
      <c r="X401" s="10">
        <v>860066942</v>
      </c>
      <c r="Y401" t="s">
        <v>107</v>
      </c>
      <c r="Z401" s="14">
        <v>0</v>
      </c>
      <c r="AA401" s="14">
        <v>0</v>
      </c>
      <c r="AB401" s="3">
        <v>2400000</v>
      </c>
      <c r="AC401" s="3">
        <v>2307253</v>
      </c>
      <c r="AD401" s="3">
        <v>92747</v>
      </c>
      <c r="AE401" s="12">
        <v>2398</v>
      </c>
      <c r="AF401" s="27" t="s">
        <v>8479</v>
      </c>
      <c r="AG401" s="12">
        <v>133315</v>
      </c>
      <c r="AH401" s="10">
        <v>1</v>
      </c>
      <c r="AI401" s="46" t="s">
        <v>8511</v>
      </c>
      <c r="AJ401" s="46" t="s">
        <v>8517</v>
      </c>
    </row>
    <row r="402" spans="1:36" hidden="1" x14ac:dyDescent="0.2">
      <c r="A402" s="10">
        <v>2025</v>
      </c>
      <c r="B402" s="10">
        <v>5</v>
      </c>
      <c r="C402" s="11">
        <v>45658</v>
      </c>
      <c r="D402" s="11">
        <v>45808</v>
      </c>
      <c r="E402" s="10" t="s">
        <v>2</v>
      </c>
      <c r="F402" s="11">
        <v>45793</v>
      </c>
      <c r="G402" s="12">
        <v>31</v>
      </c>
      <c r="H402" t="s">
        <v>372</v>
      </c>
      <c r="I402" t="s">
        <v>8266</v>
      </c>
      <c r="J402" t="s">
        <v>8245</v>
      </c>
      <c r="K402" s="80" t="str">
        <f>VLOOKUP(J402,Hoja4!$A$56:$B$73,2,0)</f>
        <v>31 31 - RESOLUCION</v>
      </c>
      <c r="L402" s="10">
        <v>229</v>
      </c>
      <c r="M402" t="s">
        <v>8</v>
      </c>
      <c r="N402" s="12">
        <v>1296</v>
      </c>
      <c r="O402" s="12">
        <v>1407</v>
      </c>
      <c r="P402" t="s">
        <v>8846</v>
      </c>
      <c r="Q402" t="s">
        <v>6684</v>
      </c>
      <c r="R402" t="s">
        <v>6685</v>
      </c>
      <c r="S402" s="12">
        <v>10</v>
      </c>
      <c r="T402" t="s">
        <v>382</v>
      </c>
      <c r="U402" s="79" t="str">
        <f>VLOOKUP(S402,Hoja4!$A$43:$B$51,2,0)</f>
        <v>10 10 - CONTRATACIÓN DIRECTA</v>
      </c>
      <c r="V402" s="79" t="str">
        <f>VLOOKUP(U402,Hoja4!$A$76:$B$87,2,0)</f>
        <v>2 02 Personal supernumerario y planta temporal</v>
      </c>
      <c r="W402" s="79" t="str">
        <f>VLOOKUP(V402,Hoja4!$A$90:$B$93,2,0)</f>
        <v>1 07 Gastos de personal</v>
      </c>
      <c r="X402" s="10">
        <v>860066942</v>
      </c>
      <c r="Y402" t="s">
        <v>107</v>
      </c>
      <c r="Z402" s="14">
        <v>137250000</v>
      </c>
      <c r="AA402" s="14">
        <v>0</v>
      </c>
      <c r="AB402" s="3">
        <v>0</v>
      </c>
      <c r="AC402" s="3">
        <v>0</v>
      </c>
      <c r="AD402" s="3">
        <v>0</v>
      </c>
      <c r="AE402" s="12">
        <v>2398</v>
      </c>
      <c r="AF402" s="27" t="s">
        <v>8479</v>
      </c>
      <c r="AG402" s="12">
        <v>133313</v>
      </c>
      <c r="AH402" s="10">
        <v>1</v>
      </c>
      <c r="AI402" s="46" t="s">
        <v>8511</v>
      </c>
      <c r="AJ402" s="46" t="s">
        <v>8517</v>
      </c>
    </row>
    <row r="403" spans="1:36" x14ac:dyDescent="0.2">
      <c r="A403" s="10">
        <v>2025</v>
      </c>
      <c r="B403" s="10">
        <v>5</v>
      </c>
      <c r="C403" s="11">
        <v>45658</v>
      </c>
      <c r="D403" s="11">
        <v>45808</v>
      </c>
      <c r="E403" s="10" t="s">
        <v>2</v>
      </c>
      <c r="F403" s="11">
        <v>45793</v>
      </c>
      <c r="G403" s="12">
        <v>53</v>
      </c>
      <c r="H403" t="s">
        <v>130</v>
      </c>
      <c r="I403" t="s">
        <v>8847</v>
      </c>
      <c r="J403" t="s">
        <v>8246</v>
      </c>
      <c r="K403" s="80" t="str">
        <f>VLOOKUP(J403,Hoja4!$A$56:$B$73,2,0)</f>
        <v>53 53 - CONTRATO DE SEGUROS</v>
      </c>
      <c r="L403" s="10">
        <v>229</v>
      </c>
      <c r="M403" t="s">
        <v>8</v>
      </c>
      <c r="N403" s="12">
        <v>1289</v>
      </c>
      <c r="O403" s="12">
        <v>1408</v>
      </c>
      <c r="P403" t="s">
        <v>8848</v>
      </c>
      <c r="Q403" t="s">
        <v>6434</v>
      </c>
      <c r="R403" t="s">
        <v>6435</v>
      </c>
      <c r="S403" s="12">
        <v>4</v>
      </c>
      <c r="T403" t="s">
        <v>213</v>
      </c>
      <c r="U403" s="79" t="str">
        <f>VLOOKUP(S403,Hoja4!$A$43:$B$51,2,0)</f>
        <v>4 04 - CONTRATACIÓN MÍNIMA CUANTÍA</v>
      </c>
      <c r="V403" s="79" t="str">
        <f>VLOOKUP(U403,Hoja4!$A$76:$B$87,2,0)</f>
        <v>21 02 Adquisición de servicios</v>
      </c>
      <c r="W403" s="79" t="str">
        <f>VLOOKUP(V403,Hoja4!$A$90:$B$93,2,0)</f>
        <v>2 08 Adquisición de bienes y servicios</v>
      </c>
      <c r="X403" s="10">
        <v>860524654</v>
      </c>
      <c r="Y403" t="s">
        <v>314</v>
      </c>
      <c r="Z403" s="14">
        <v>0</v>
      </c>
      <c r="AA403" s="14">
        <v>0</v>
      </c>
      <c r="AB403" s="3">
        <v>15952000</v>
      </c>
      <c r="AC403" s="3">
        <v>15952000</v>
      </c>
      <c r="AD403" s="3">
        <v>0</v>
      </c>
      <c r="AE403" s="12">
        <v>2289</v>
      </c>
      <c r="AF403" s="27" t="s">
        <v>8452</v>
      </c>
      <c r="AG403" s="12">
        <v>132992</v>
      </c>
      <c r="AH403" s="10">
        <v>1</v>
      </c>
      <c r="AI403" s="46" t="s">
        <v>8522</v>
      </c>
      <c r="AJ403" s="46" t="s">
        <v>8526</v>
      </c>
    </row>
    <row r="404" spans="1:36" x14ac:dyDescent="0.2">
      <c r="A404" s="10">
        <v>2025</v>
      </c>
      <c r="B404" s="10">
        <v>5</v>
      </c>
      <c r="C404" s="11">
        <v>45658</v>
      </c>
      <c r="D404" s="11">
        <v>45808</v>
      </c>
      <c r="E404" s="10" t="s">
        <v>2</v>
      </c>
      <c r="F404" s="11">
        <v>45797</v>
      </c>
      <c r="G404" s="12">
        <v>145</v>
      </c>
      <c r="H404" t="s">
        <v>682</v>
      </c>
      <c r="I404" t="s">
        <v>8856</v>
      </c>
      <c r="J404" t="s">
        <v>8243</v>
      </c>
      <c r="K404" s="80" t="str">
        <f>VLOOKUP(J404,Hoja4!$A$56:$B$73,2,0)</f>
        <v>145 145 - CONTRATO DE PRESTACION DE SERVICIOS PROFESIONALES</v>
      </c>
      <c r="L404" s="10">
        <v>225</v>
      </c>
      <c r="M404" t="s">
        <v>8</v>
      </c>
      <c r="N404" s="12">
        <v>1297</v>
      </c>
      <c r="O404" s="12">
        <v>1410</v>
      </c>
      <c r="P404" t="s">
        <v>8857</v>
      </c>
      <c r="Q404" t="s">
        <v>6731</v>
      </c>
      <c r="R404" t="s">
        <v>6732</v>
      </c>
      <c r="S404" s="12">
        <v>10</v>
      </c>
      <c r="T404" t="s">
        <v>382</v>
      </c>
      <c r="U404" s="79" t="str">
        <f>VLOOKUP(S404,Hoja4!$A$43:$B$51,2,0)</f>
        <v>10 10 - CONTRATACIÓN DIRECTA</v>
      </c>
      <c r="V404" s="79" t="str">
        <f>VLOOKUP(U404,Hoja4!$A$76:$B$87,2,0)</f>
        <v>2 02 Personal supernumerario y planta temporal</v>
      </c>
      <c r="W404" s="79" t="str">
        <f>VLOOKUP(V404,Hoja4!$A$90:$B$93,2,0)</f>
        <v>1 07 Gastos de personal</v>
      </c>
      <c r="X404" s="10">
        <v>1069754719</v>
      </c>
      <c r="Y404" t="s">
        <v>8858</v>
      </c>
      <c r="Z404" s="14">
        <v>0</v>
      </c>
      <c r="AA404" s="14">
        <v>0</v>
      </c>
      <c r="AB404" s="3">
        <v>36000000</v>
      </c>
      <c r="AC404" s="3">
        <v>36000000</v>
      </c>
      <c r="AD404" s="3">
        <v>0</v>
      </c>
      <c r="AE404" s="12">
        <v>2388</v>
      </c>
      <c r="AF404" s="27" t="s">
        <v>8477</v>
      </c>
      <c r="AG404" s="12">
        <v>131533</v>
      </c>
      <c r="AH404" s="10">
        <v>3</v>
      </c>
      <c r="AI404" s="46" t="s">
        <v>8511</v>
      </c>
      <c r="AJ404" s="46" t="s">
        <v>8515</v>
      </c>
    </row>
    <row r="405" spans="1:36" x14ac:dyDescent="0.2">
      <c r="A405" s="10">
        <v>2025</v>
      </c>
      <c r="B405" s="10">
        <v>5</v>
      </c>
      <c r="C405" s="11">
        <v>45658</v>
      </c>
      <c r="D405" s="11">
        <v>45808</v>
      </c>
      <c r="E405" s="10" t="s">
        <v>2</v>
      </c>
      <c r="F405" s="11">
        <v>45797</v>
      </c>
      <c r="G405" s="12">
        <v>12</v>
      </c>
      <c r="H405" t="s">
        <v>140</v>
      </c>
      <c r="I405" t="s">
        <v>8859</v>
      </c>
      <c r="J405" t="s">
        <v>8241</v>
      </c>
      <c r="K405" s="80" t="str">
        <f>VLOOKUP(J405,Hoja4!$A$56:$B$73,2,0)</f>
        <v>12 12 - CONTRATO DE PRESTACION DE SERVICIOS</v>
      </c>
      <c r="L405" s="10">
        <v>225</v>
      </c>
      <c r="M405" t="s">
        <v>8</v>
      </c>
      <c r="N405" s="12">
        <v>1277</v>
      </c>
      <c r="O405" s="12">
        <v>1411</v>
      </c>
      <c r="P405" s="48" t="s">
        <v>8860</v>
      </c>
      <c r="Q405" t="s">
        <v>6434</v>
      </c>
      <c r="R405" t="s">
        <v>6435</v>
      </c>
      <c r="S405" s="12">
        <v>1</v>
      </c>
      <c r="T405" t="s">
        <v>145</v>
      </c>
      <c r="U405" s="79" t="str">
        <f>VLOOKUP(S405,Hoja4!$A$43:$B$51,2,0)</f>
        <v>1 01 - LICITACIÓN PÚBLICA</v>
      </c>
      <c r="V405" s="79" t="str">
        <f>VLOOKUP(U405,Hoja4!$A$76:$B$87,2,0)</f>
        <v>21 02 Adquisición de servicios</v>
      </c>
      <c r="W405" s="79" t="str">
        <f>VLOOKUP(V405,Hoja4!$A$90:$B$93,2,0)</f>
        <v>2 08 Adquisición de bienes y servicios</v>
      </c>
      <c r="X405" s="10">
        <v>900271666</v>
      </c>
      <c r="Y405" t="s">
        <v>8861</v>
      </c>
      <c r="Z405" s="14">
        <v>0</v>
      </c>
      <c r="AA405" s="14">
        <v>0</v>
      </c>
      <c r="AB405" s="3">
        <v>4437872043</v>
      </c>
      <c r="AC405" s="3">
        <v>2646948354</v>
      </c>
      <c r="AD405" s="3">
        <v>1790923689</v>
      </c>
      <c r="AE405" s="12">
        <v>2289</v>
      </c>
      <c r="AF405" s="27" t="s">
        <v>8452</v>
      </c>
      <c r="AG405" s="12">
        <v>132313</v>
      </c>
      <c r="AH405" s="10">
        <v>1</v>
      </c>
      <c r="AI405" s="46" t="s">
        <v>8522</v>
      </c>
      <c r="AJ405" s="46" t="s">
        <v>8526</v>
      </c>
    </row>
    <row r="406" spans="1:36" x14ac:dyDescent="0.2">
      <c r="A406" s="10">
        <v>2025</v>
      </c>
      <c r="B406" s="10">
        <v>5</v>
      </c>
      <c r="C406" s="11">
        <v>45658</v>
      </c>
      <c r="D406" s="11">
        <v>45808</v>
      </c>
      <c r="E406" s="10" t="s">
        <v>2</v>
      </c>
      <c r="F406" s="11">
        <v>45797</v>
      </c>
      <c r="G406" s="12">
        <v>12</v>
      </c>
      <c r="H406" t="s">
        <v>140</v>
      </c>
      <c r="I406" t="s">
        <v>8859</v>
      </c>
      <c r="J406" t="s">
        <v>8241</v>
      </c>
      <c r="K406" s="80" t="str">
        <f>VLOOKUP(J406,Hoja4!$A$56:$B$73,2,0)</f>
        <v>12 12 - CONTRATO DE PRESTACION DE SERVICIOS</v>
      </c>
      <c r="L406" s="10">
        <v>225</v>
      </c>
      <c r="M406" t="s">
        <v>8</v>
      </c>
      <c r="N406" s="12">
        <v>1277</v>
      </c>
      <c r="O406" s="12">
        <v>1411</v>
      </c>
      <c r="P406" t="s">
        <v>8860</v>
      </c>
      <c r="Q406" t="s">
        <v>6403</v>
      </c>
      <c r="R406" t="s">
        <v>6404</v>
      </c>
      <c r="S406" s="12">
        <v>1</v>
      </c>
      <c r="T406" t="s">
        <v>145</v>
      </c>
      <c r="U406" s="79" t="str">
        <f>VLOOKUP(S406,Hoja4!$A$43:$B$51,2,0)</f>
        <v>1 01 - LICITACIÓN PÚBLICA</v>
      </c>
      <c r="V406" s="79" t="str">
        <f>VLOOKUP(U406,Hoja4!$A$76:$B$87,2,0)</f>
        <v>21 02 Adquisición de servicios</v>
      </c>
      <c r="W406" s="79" t="str">
        <f>VLOOKUP(V406,Hoja4!$A$90:$B$93,2,0)</f>
        <v>2 08 Adquisición de bienes y servicios</v>
      </c>
      <c r="X406" s="10">
        <v>900271666</v>
      </c>
      <c r="Y406" t="s">
        <v>8861</v>
      </c>
      <c r="Z406" s="14">
        <v>0</v>
      </c>
      <c r="AA406" s="14">
        <v>0</v>
      </c>
      <c r="AB406" s="3">
        <v>313200000</v>
      </c>
      <c r="AC406" s="3">
        <v>187191843</v>
      </c>
      <c r="AD406" s="3">
        <v>126008157</v>
      </c>
      <c r="AE406" s="12">
        <v>2327</v>
      </c>
      <c r="AF406" s="27" t="s">
        <v>8456</v>
      </c>
      <c r="AG406" s="12">
        <v>132313</v>
      </c>
      <c r="AH406" s="10">
        <v>2</v>
      </c>
      <c r="AI406" s="46" t="s">
        <v>8531</v>
      </c>
      <c r="AJ406" s="46" t="s">
        <v>8532</v>
      </c>
    </row>
    <row r="407" spans="1:36" x14ac:dyDescent="0.2">
      <c r="A407" s="10">
        <v>2025</v>
      </c>
      <c r="B407" s="10">
        <v>5</v>
      </c>
      <c r="C407" s="11">
        <v>45658</v>
      </c>
      <c r="D407" s="11">
        <v>45808</v>
      </c>
      <c r="E407" s="10" t="s">
        <v>2</v>
      </c>
      <c r="F407" s="11">
        <v>45797</v>
      </c>
      <c r="G407" s="12">
        <v>145</v>
      </c>
      <c r="H407" t="s">
        <v>682</v>
      </c>
      <c r="I407" t="s">
        <v>8864</v>
      </c>
      <c r="J407" t="s">
        <v>8243</v>
      </c>
      <c r="K407" s="80" t="str">
        <f>VLOOKUP(J407,Hoja4!$A$56:$B$73,2,0)</f>
        <v>145 145 - CONTRATO DE PRESTACION DE SERVICIOS PROFESIONALES</v>
      </c>
      <c r="L407" s="10">
        <v>225</v>
      </c>
      <c r="M407" t="s">
        <v>8</v>
      </c>
      <c r="N407" s="12">
        <v>1294</v>
      </c>
      <c r="O407" s="12">
        <v>1412</v>
      </c>
      <c r="P407" t="s">
        <v>8865</v>
      </c>
      <c r="Q407" t="s">
        <v>8866</v>
      </c>
      <c r="R407" t="s">
        <v>8543</v>
      </c>
      <c r="S407" s="12">
        <v>10</v>
      </c>
      <c r="T407" t="s">
        <v>382</v>
      </c>
      <c r="U407" s="79" t="str">
        <f>VLOOKUP(S407,Hoja4!$A$43:$B$51,2,0)</f>
        <v>10 10 - CONTRATACIÓN DIRECTA</v>
      </c>
      <c r="V407" s="79" t="str">
        <f>VLOOKUP(U407,Hoja4!$A$76:$B$87,2,0)</f>
        <v>2 02 Personal supernumerario y planta temporal</v>
      </c>
      <c r="W407" s="79" t="str">
        <f>VLOOKUP(V407,Hoja4!$A$90:$B$93,2,0)</f>
        <v>1 07 Gastos de personal</v>
      </c>
      <c r="X407" s="10">
        <v>1033747881</v>
      </c>
      <c r="Y407" t="s">
        <v>8868</v>
      </c>
      <c r="Z407" s="14">
        <v>0</v>
      </c>
      <c r="AA407" s="14">
        <v>0</v>
      </c>
      <c r="AB407" s="3">
        <v>61719000</v>
      </c>
      <c r="AC407" s="3">
        <v>55841000</v>
      </c>
      <c r="AD407" s="3">
        <v>5878000</v>
      </c>
      <c r="AE407" s="12">
        <v>2386</v>
      </c>
      <c r="AF407" s="27" t="s">
        <v>10319</v>
      </c>
      <c r="AG407" s="12">
        <v>133189</v>
      </c>
      <c r="AH407" s="10">
        <v>1</v>
      </c>
      <c r="AI407" s="46" t="s">
        <v>8531</v>
      </c>
      <c r="AJ407" s="46" t="s">
        <v>8534</v>
      </c>
    </row>
    <row r="408" spans="1:36" x14ac:dyDescent="0.2">
      <c r="A408" s="10">
        <v>2025</v>
      </c>
      <c r="B408" s="10">
        <v>5</v>
      </c>
      <c r="C408" s="11">
        <v>45658</v>
      </c>
      <c r="D408" s="11">
        <v>45808</v>
      </c>
      <c r="E408" s="10" t="s">
        <v>2</v>
      </c>
      <c r="F408" s="11">
        <v>45799</v>
      </c>
      <c r="G408" s="12">
        <v>31</v>
      </c>
      <c r="H408" t="s">
        <v>372</v>
      </c>
      <c r="I408" t="s">
        <v>8269</v>
      </c>
      <c r="J408" t="s">
        <v>8245</v>
      </c>
      <c r="K408" s="80" t="str">
        <f>VLOOKUP(J408,Hoja4!$A$56:$B$73,2,0)</f>
        <v>31 31 - RESOLUCION</v>
      </c>
      <c r="L408" s="10">
        <v>229</v>
      </c>
      <c r="M408" t="s">
        <v>8</v>
      </c>
      <c r="N408" s="12">
        <v>1296</v>
      </c>
      <c r="O408" s="12">
        <v>1413</v>
      </c>
      <c r="P408" t="s">
        <v>8869</v>
      </c>
      <c r="Q408" t="s">
        <v>6684</v>
      </c>
      <c r="R408" t="s">
        <v>6685</v>
      </c>
      <c r="S408" s="12">
        <v>10</v>
      </c>
      <c r="T408" t="s">
        <v>382</v>
      </c>
      <c r="U408" s="79" t="str">
        <f>VLOOKUP(S408,Hoja4!$A$43:$B$51,2,0)</f>
        <v>10 10 - CONTRATACIÓN DIRECTA</v>
      </c>
      <c r="V408" s="79" t="str">
        <f>VLOOKUP(U408,Hoja4!$A$76:$B$87,2,0)</f>
        <v>2 02 Personal supernumerario y planta temporal</v>
      </c>
      <c r="W408" s="79" t="str">
        <f>VLOOKUP(V408,Hoja4!$A$90:$B$93,2,0)</f>
        <v>1 07 Gastos de personal</v>
      </c>
      <c r="X408" s="10">
        <v>860066942</v>
      </c>
      <c r="Y408" t="s">
        <v>107</v>
      </c>
      <c r="Z408" s="14">
        <v>0</v>
      </c>
      <c r="AA408" s="14">
        <v>0</v>
      </c>
      <c r="AB408" s="3">
        <v>137250000</v>
      </c>
      <c r="AC408" s="3">
        <v>137100000</v>
      </c>
      <c r="AD408" s="3">
        <v>150000</v>
      </c>
      <c r="AE408" s="12">
        <v>2398</v>
      </c>
      <c r="AF408" s="27" t="s">
        <v>8479</v>
      </c>
      <c r="AG408" s="12">
        <v>133313</v>
      </c>
      <c r="AH408" s="10">
        <v>1</v>
      </c>
      <c r="AI408" s="46" t="s">
        <v>8511</v>
      </c>
      <c r="AJ408" s="46" t="s">
        <v>8517</v>
      </c>
    </row>
    <row r="409" spans="1:36" x14ac:dyDescent="0.2">
      <c r="A409" s="10">
        <v>2025</v>
      </c>
      <c r="B409" s="10">
        <v>5</v>
      </c>
      <c r="C409" s="11">
        <v>45658</v>
      </c>
      <c r="D409" s="11">
        <v>45808</v>
      </c>
      <c r="E409" s="10" t="s">
        <v>2</v>
      </c>
      <c r="F409" s="11">
        <v>45807</v>
      </c>
      <c r="G409" s="12">
        <v>73</v>
      </c>
      <c r="H409" t="s">
        <v>960</v>
      </c>
      <c r="I409" t="s">
        <v>8875</v>
      </c>
      <c r="J409" t="s">
        <v>8886</v>
      </c>
      <c r="K409" s="80" t="str">
        <f>VLOOKUP(J409,Hoja4!$A$56:$B$73,2,0)</f>
        <v>73 73 - CONTRATO DE OBRA PUBLICA</v>
      </c>
      <c r="L409" s="10">
        <v>215</v>
      </c>
      <c r="M409" t="s">
        <v>8</v>
      </c>
      <c r="N409" s="12">
        <v>1300</v>
      </c>
      <c r="O409" s="12">
        <v>1415</v>
      </c>
      <c r="P409" t="s">
        <v>8876</v>
      </c>
      <c r="Q409" t="s">
        <v>6434</v>
      </c>
      <c r="R409" t="s">
        <v>6435</v>
      </c>
      <c r="S409" s="12">
        <v>1</v>
      </c>
      <c r="T409" t="s">
        <v>145</v>
      </c>
      <c r="U409" s="79" t="str">
        <f>VLOOKUP(S409,Hoja4!$A$43:$B$51,2,0)</f>
        <v>1 01 - LICITACIÓN PÚBLICA</v>
      </c>
      <c r="V409" s="79" t="str">
        <f>VLOOKUP(U409,Hoja4!$A$76:$B$87,2,0)</f>
        <v>21 02 Adquisición de servicios</v>
      </c>
      <c r="W409" s="79" t="str">
        <f>VLOOKUP(V409,Hoja4!$A$90:$B$93,2,0)</f>
        <v>2 08 Adquisición de bienes y servicios</v>
      </c>
      <c r="X409" s="10">
        <v>901915947</v>
      </c>
      <c r="Y409" t="s">
        <v>8877</v>
      </c>
      <c r="Z409" s="14">
        <v>0</v>
      </c>
      <c r="AA409" s="14">
        <v>0</v>
      </c>
      <c r="AB409" s="3">
        <v>2016448525</v>
      </c>
      <c r="AC409" s="3">
        <v>1578034189</v>
      </c>
      <c r="AD409" s="3">
        <v>438414336</v>
      </c>
      <c r="AE409" s="12">
        <v>2289</v>
      </c>
      <c r="AF409" s="27" t="s">
        <v>8452</v>
      </c>
      <c r="AG409" s="12">
        <v>133383</v>
      </c>
      <c r="AH409" s="10">
        <v>1</v>
      </c>
      <c r="AI409" s="46" t="s">
        <v>8522</v>
      </c>
      <c r="AJ409" s="46" t="s">
        <v>8526</v>
      </c>
    </row>
    <row r="410" spans="1:36" x14ac:dyDescent="0.2">
      <c r="A410" s="10">
        <v>2025</v>
      </c>
      <c r="B410" s="10">
        <v>5</v>
      </c>
      <c r="C410" s="11">
        <v>45658</v>
      </c>
      <c r="D410" s="11">
        <v>45808</v>
      </c>
      <c r="E410" s="10" t="s">
        <v>2</v>
      </c>
      <c r="F410" s="11">
        <v>45807</v>
      </c>
      <c r="G410" s="12">
        <v>43</v>
      </c>
      <c r="H410" t="s">
        <v>1147</v>
      </c>
      <c r="I410" t="s">
        <v>8878</v>
      </c>
      <c r="J410" t="s">
        <v>8242</v>
      </c>
      <c r="K410" s="80" t="str">
        <f>VLOOKUP(J410,Hoja4!$A$56:$B$73,2,0)</f>
        <v>43 43 - CONTRATO DE INTERVENTORIA</v>
      </c>
      <c r="L410" s="10">
        <v>215</v>
      </c>
      <c r="M410" t="s">
        <v>8</v>
      </c>
      <c r="N410" s="12">
        <v>1301</v>
      </c>
      <c r="O410" s="12">
        <v>1416</v>
      </c>
      <c r="P410" t="s">
        <v>8879</v>
      </c>
      <c r="Q410" t="s">
        <v>6434</v>
      </c>
      <c r="R410" t="s">
        <v>6435</v>
      </c>
      <c r="S410" s="12">
        <v>8</v>
      </c>
      <c r="T410" t="s">
        <v>1152</v>
      </c>
      <c r="U410" s="79" t="str">
        <f>VLOOKUP(S410,Hoja4!$A$43:$B$51,2,0)</f>
        <v>8 08 - CONCURSO DE MÉRITOS ABIERTO</v>
      </c>
      <c r="V410" s="79" t="str">
        <f>VLOOKUP(U410,Hoja4!$A$76:$B$87,2,0)</f>
        <v>21 02 Adquisición de servicios</v>
      </c>
      <c r="W410" s="79" t="str">
        <f>VLOOKUP(V410,Hoja4!$A$90:$B$93,2,0)</f>
        <v>2 08 Adquisición de bienes y servicios</v>
      </c>
      <c r="X410" s="10">
        <v>901854611</v>
      </c>
      <c r="Y410" t="s">
        <v>2596</v>
      </c>
      <c r="Z410" s="14">
        <v>0</v>
      </c>
      <c r="AA410" s="14">
        <v>0</v>
      </c>
      <c r="AB410" s="3">
        <v>244582016</v>
      </c>
      <c r="AC410" s="3">
        <v>95693801</v>
      </c>
      <c r="AD410" s="3">
        <v>148888215</v>
      </c>
      <c r="AE410" s="12">
        <v>2289</v>
      </c>
      <c r="AF410" s="27" t="s">
        <v>8452</v>
      </c>
      <c r="AG410" s="12">
        <v>133384</v>
      </c>
      <c r="AH410" s="10">
        <v>1</v>
      </c>
      <c r="AI410" s="46" t="s">
        <v>8522</v>
      </c>
      <c r="AJ410" s="46" t="s">
        <v>8526</v>
      </c>
    </row>
    <row r="411" spans="1:36" hidden="1" x14ac:dyDescent="0.2">
      <c r="A411" s="10">
        <v>2025</v>
      </c>
      <c r="B411" s="10">
        <v>6</v>
      </c>
      <c r="C411" s="11">
        <v>45658</v>
      </c>
      <c r="D411" s="11">
        <v>45838</v>
      </c>
      <c r="E411" s="10" t="s">
        <v>2</v>
      </c>
      <c r="F411" s="11">
        <v>45814</v>
      </c>
      <c r="G411" s="12">
        <v>31</v>
      </c>
      <c r="H411" t="s">
        <v>372</v>
      </c>
      <c r="I411">
        <v>2025</v>
      </c>
      <c r="J411" t="str">
        <f>VLOOKUP(G411,$G$1:$J$410,4,0)</f>
        <v>31 - RESOLUCION</v>
      </c>
      <c r="K411" s="80" t="str">
        <f>VLOOKUP(J411,Hoja4!$A$56:$B$73,2,0)</f>
        <v>31 31 - RESOLUCION</v>
      </c>
      <c r="L411" s="10">
        <v>208</v>
      </c>
      <c r="M411" t="s">
        <v>8</v>
      </c>
      <c r="N411" s="12">
        <v>1303</v>
      </c>
      <c r="O411" s="12">
        <v>1418</v>
      </c>
      <c r="P411" t="s">
        <v>8893</v>
      </c>
      <c r="Q411" t="s">
        <v>6434</v>
      </c>
      <c r="R411" t="s">
        <v>6435</v>
      </c>
      <c r="S411" s="12">
        <v>96</v>
      </c>
      <c r="T411" t="s">
        <v>37</v>
      </c>
      <c r="U411" s="79" t="str">
        <f>VLOOKUP(S411,Hoja4!$A$43:$B$51,2,0)</f>
        <v>96 96 - N/A ACTO ADMINISTRATIVO (RESOLUCIÓN, DECRETO, ACUERDO, ETC.)</v>
      </c>
      <c r="V411" s="79" t="str">
        <f>VLOOKUP(U411,Hoja4!$A$76:$B$87,2,0)</f>
        <v>7 01 Subvenciones</v>
      </c>
      <c r="W411" s="79" t="str">
        <f>VLOOKUP(V411,Hoja4!$A$90:$B$93,2,0)</f>
        <v>2 08 Adquisición de bienes y servicios</v>
      </c>
      <c r="X411" s="10">
        <v>860011153</v>
      </c>
      <c r="Y411" t="s">
        <v>1357</v>
      </c>
      <c r="Z411" s="14">
        <v>763800</v>
      </c>
      <c r="AA411" s="14">
        <v>0</v>
      </c>
      <c r="AB411" s="3">
        <v>0</v>
      </c>
      <c r="AC411" s="3">
        <v>0</v>
      </c>
      <c r="AD411" s="3">
        <v>0</v>
      </c>
      <c r="AE411" s="12">
        <v>2289</v>
      </c>
      <c r="AF411" s="27" t="s">
        <v>8452</v>
      </c>
      <c r="AH411" s="10">
        <v>1</v>
      </c>
      <c r="AI411" s="27" t="s">
        <v>8522</v>
      </c>
      <c r="AJ411" s="27" t="s">
        <v>8526</v>
      </c>
    </row>
    <row r="412" spans="1:36" x14ac:dyDescent="0.2">
      <c r="A412" s="10">
        <v>2025</v>
      </c>
      <c r="B412" s="10">
        <v>6</v>
      </c>
      <c r="C412" s="11">
        <v>45658</v>
      </c>
      <c r="D412" s="11">
        <v>45838</v>
      </c>
      <c r="E412" s="10" t="s">
        <v>2</v>
      </c>
      <c r="F412" s="11">
        <v>45814</v>
      </c>
      <c r="G412" s="12">
        <v>31</v>
      </c>
      <c r="H412" t="s">
        <v>372</v>
      </c>
      <c r="I412">
        <v>2025</v>
      </c>
      <c r="J412" t="str">
        <f t="shared" ref="J412:J479" si="0">VLOOKUP(G412,$G$1:$J$410,4,0)</f>
        <v>31 - RESOLUCION</v>
      </c>
      <c r="K412" s="80" t="str">
        <f>VLOOKUP(J412,Hoja4!$A$56:$B$73,2,0)</f>
        <v>31 31 - RESOLUCION</v>
      </c>
      <c r="L412" s="10">
        <v>208</v>
      </c>
      <c r="M412" t="s">
        <v>8</v>
      </c>
      <c r="N412" s="12">
        <v>1303</v>
      </c>
      <c r="O412" s="12">
        <v>1419</v>
      </c>
      <c r="P412" t="s">
        <v>7171</v>
      </c>
      <c r="Q412" t="s">
        <v>6434</v>
      </c>
      <c r="R412" t="s">
        <v>6435</v>
      </c>
      <c r="S412" s="12">
        <v>96</v>
      </c>
      <c r="T412" t="s">
        <v>37</v>
      </c>
      <c r="U412" s="79" t="str">
        <f>VLOOKUP(S412,Hoja4!$A$43:$B$51,2,0)</f>
        <v>96 96 - N/A ACTO ADMINISTRATIVO (RESOLUCIÓN, DECRETO, ACUERDO, ETC.)</v>
      </c>
      <c r="V412" s="79" t="str">
        <f>VLOOKUP(U412,Hoja4!$A$76:$B$87,2,0)</f>
        <v>7 01 Subvenciones</v>
      </c>
      <c r="W412" s="79" t="str">
        <f>VLOOKUP(V412,Hoja4!$A$90:$B$93,2,0)</f>
        <v>2 08 Adquisición de bienes y servicios</v>
      </c>
      <c r="X412" s="10">
        <v>860011153</v>
      </c>
      <c r="Y412" t="s">
        <v>1357</v>
      </c>
      <c r="Z412" s="14">
        <v>0</v>
      </c>
      <c r="AA412" s="14">
        <v>0</v>
      </c>
      <c r="AB412" s="3">
        <v>763800</v>
      </c>
      <c r="AC412" s="3">
        <v>763800</v>
      </c>
      <c r="AD412" s="3">
        <v>0</v>
      </c>
      <c r="AE412" s="12">
        <v>2289</v>
      </c>
      <c r="AF412" s="27" t="s">
        <v>8452</v>
      </c>
      <c r="AH412" s="10">
        <v>1</v>
      </c>
      <c r="AI412" s="27" t="s">
        <v>8522</v>
      </c>
      <c r="AJ412" s="27" t="s">
        <v>8526</v>
      </c>
    </row>
    <row r="413" spans="1:36" x14ac:dyDescent="0.2">
      <c r="A413" s="10">
        <v>2025</v>
      </c>
      <c r="B413" s="10">
        <v>6</v>
      </c>
      <c r="C413" s="11">
        <v>45658</v>
      </c>
      <c r="D413" s="11">
        <v>45838</v>
      </c>
      <c r="E413" s="10" t="s">
        <v>2</v>
      </c>
      <c r="F413" s="11">
        <v>45827</v>
      </c>
      <c r="G413" s="12">
        <v>21</v>
      </c>
      <c r="H413" t="s">
        <v>3523</v>
      </c>
      <c r="I413" t="s">
        <v>8888</v>
      </c>
      <c r="J413" t="s">
        <v>8892</v>
      </c>
      <c r="K413" s="80" t="str">
        <f>VLOOKUP(J413,Hoja4!$A$56:$B$73,2,0)</f>
        <v>21 21 - CONVENIO INTERADMINISTRATIVO</v>
      </c>
      <c r="L413" s="10">
        <v>195</v>
      </c>
      <c r="M413" t="s">
        <v>8</v>
      </c>
      <c r="N413" s="12">
        <v>1305</v>
      </c>
      <c r="O413" s="12">
        <v>1421</v>
      </c>
      <c r="P413" t="s">
        <v>8894</v>
      </c>
      <c r="Q413" t="s">
        <v>6755</v>
      </c>
      <c r="R413" t="s">
        <v>6756</v>
      </c>
      <c r="S413" s="12">
        <v>10</v>
      </c>
      <c r="T413" t="s">
        <v>382</v>
      </c>
      <c r="U413" s="79" t="str">
        <f>VLOOKUP(S413,Hoja4!$A$43:$B$51,2,0)</f>
        <v>10 10 - CONTRATACIÓN DIRECTA</v>
      </c>
      <c r="V413" s="79" t="str">
        <f>VLOOKUP(U413,Hoja4!$A$76:$B$87,2,0)</f>
        <v>2 02 Personal supernumerario y planta temporal</v>
      </c>
      <c r="W413" s="79" t="str">
        <f>VLOOKUP(V413,Hoja4!$A$90:$B$93,2,0)</f>
        <v>1 07 Gastos de personal</v>
      </c>
      <c r="X413" s="10">
        <v>901508361</v>
      </c>
      <c r="Y413" t="s">
        <v>8895</v>
      </c>
      <c r="Z413" s="14">
        <v>0</v>
      </c>
      <c r="AA413" s="14">
        <v>0</v>
      </c>
      <c r="AB413" s="3">
        <v>275000000</v>
      </c>
      <c r="AC413" s="3">
        <v>275000000</v>
      </c>
      <c r="AD413" s="3">
        <v>0</v>
      </c>
      <c r="AE413" s="12">
        <v>2703</v>
      </c>
      <c r="AF413" s="27" t="s">
        <v>8497</v>
      </c>
      <c r="AG413" s="17">
        <v>134074</v>
      </c>
      <c r="AH413" s="10">
        <v>4</v>
      </c>
      <c r="AI413" s="27" t="s">
        <v>8518</v>
      </c>
      <c r="AJ413" s="27" t="s">
        <v>8519</v>
      </c>
    </row>
    <row r="414" spans="1:36" x14ac:dyDescent="0.2">
      <c r="A414" s="10">
        <v>2025</v>
      </c>
      <c r="B414" s="10">
        <v>6</v>
      </c>
      <c r="C414" s="11">
        <v>45658</v>
      </c>
      <c r="D414" s="11">
        <v>45838</v>
      </c>
      <c r="E414" s="10" t="s">
        <v>2</v>
      </c>
      <c r="F414" s="11">
        <v>45827</v>
      </c>
      <c r="G414" s="12">
        <v>21</v>
      </c>
      <c r="H414" t="s">
        <v>3523</v>
      </c>
      <c r="I414" t="s">
        <v>8888</v>
      </c>
      <c r="J414" t="s">
        <v>8892</v>
      </c>
      <c r="K414" s="80" t="str">
        <f>VLOOKUP(J414,Hoja4!$A$56:$B$73,2,0)</f>
        <v>21 21 - CONVENIO INTERADMINISTRATIVO</v>
      </c>
      <c r="L414" s="10">
        <v>195</v>
      </c>
      <c r="M414" t="s">
        <v>8</v>
      </c>
      <c r="N414" s="12">
        <v>1305</v>
      </c>
      <c r="O414" s="12">
        <v>1421</v>
      </c>
      <c r="P414" t="s">
        <v>8894</v>
      </c>
      <c r="Q414" t="s">
        <v>6755</v>
      </c>
      <c r="R414" t="s">
        <v>6756</v>
      </c>
      <c r="S414" s="12">
        <v>10</v>
      </c>
      <c r="T414" t="s">
        <v>382</v>
      </c>
      <c r="U414" s="79" t="str">
        <f>VLOOKUP(S414,Hoja4!$A$43:$B$51,2,0)</f>
        <v>10 10 - CONTRATACIÓN DIRECTA</v>
      </c>
      <c r="V414" s="79" t="str">
        <f>VLOOKUP(U414,Hoja4!$A$76:$B$87,2,0)</f>
        <v>2 02 Personal supernumerario y planta temporal</v>
      </c>
      <c r="W414" s="79" t="str">
        <f>VLOOKUP(V414,Hoja4!$A$90:$B$93,2,0)</f>
        <v>1 07 Gastos de personal</v>
      </c>
      <c r="X414" s="10">
        <v>901508361</v>
      </c>
      <c r="Y414" t="s">
        <v>8895</v>
      </c>
      <c r="Z414" s="14">
        <v>0</v>
      </c>
      <c r="AA414" s="14">
        <v>0</v>
      </c>
      <c r="AB414" s="3">
        <v>1095000000</v>
      </c>
      <c r="AC414" s="3">
        <v>1095000000</v>
      </c>
      <c r="AD414" s="3">
        <v>0</v>
      </c>
      <c r="AE414" s="12">
        <v>2703</v>
      </c>
      <c r="AF414" s="27" t="s">
        <v>8496</v>
      </c>
      <c r="AG414" s="17">
        <v>134074</v>
      </c>
      <c r="AH414" s="10">
        <v>3</v>
      </c>
      <c r="AI414" s="27" t="s">
        <v>8518</v>
      </c>
      <c r="AJ414" s="27" t="s">
        <v>8519</v>
      </c>
    </row>
    <row r="415" spans="1:36" x14ac:dyDescent="0.2">
      <c r="A415" s="10">
        <v>2025</v>
      </c>
      <c r="B415" s="10">
        <v>6</v>
      </c>
      <c r="C415" s="11">
        <v>45658</v>
      </c>
      <c r="D415" s="11">
        <v>45838</v>
      </c>
      <c r="E415" s="10" t="s">
        <v>2</v>
      </c>
      <c r="F415" s="11">
        <v>45827</v>
      </c>
      <c r="G415" s="12">
        <v>4</v>
      </c>
      <c r="H415" t="s">
        <v>4</v>
      </c>
      <c r="I415" t="s">
        <v>8889</v>
      </c>
      <c r="J415" t="str">
        <f t="shared" si="0"/>
        <v>04 - ORDEN DE COMPRA</v>
      </c>
      <c r="K415" s="80" t="str">
        <f>VLOOKUP(J415,Hoja4!$A$56:$B$73,2,0)</f>
        <v>4 04 - ORDEN DE COMPRA</v>
      </c>
      <c r="L415" s="10">
        <v>195</v>
      </c>
      <c r="M415" t="s">
        <v>8</v>
      </c>
      <c r="N415" s="12">
        <v>1299</v>
      </c>
      <c r="O415" s="12">
        <v>1422</v>
      </c>
      <c r="P415" t="s">
        <v>8896</v>
      </c>
      <c r="Q415" t="s">
        <v>6665</v>
      </c>
      <c r="R415" t="s">
        <v>6666</v>
      </c>
      <c r="S415" s="12">
        <v>17</v>
      </c>
      <c r="T415" t="s">
        <v>20</v>
      </c>
      <c r="U415" s="79" t="str">
        <f>VLOOKUP(S415,Hoja4!$A$43:$B$51,2,0)</f>
        <v>17 17 - ACUERDO MARCO DE PRECIOS</v>
      </c>
      <c r="V415" s="79" t="str">
        <f>VLOOKUP(U415,Hoja4!$A$76:$B$87,2,0)</f>
        <v>2 02 Personal supernumerario y planta temporal</v>
      </c>
      <c r="W415" s="79" t="str">
        <f>VLOOKUP(V415,Hoja4!$A$90:$B$93,2,0)</f>
        <v>1 07 Gastos de personal</v>
      </c>
      <c r="X415" s="10">
        <v>901668906</v>
      </c>
      <c r="Y415" t="s">
        <v>8897</v>
      </c>
      <c r="Z415" s="14">
        <v>0</v>
      </c>
      <c r="AA415" s="14">
        <v>0</v>
      </c>
      <c r="AB415" s="3">
        <v>13338127</v>
      </c>
      <c r="AC415" s="3">
        <v>13338126</v>
      </c>
      <c r="AD415" s="3">
        <v>1</v>
      </c>
      <c r="AE415" s="12">
        <v>2230</v>
      </c>
      <c r="AF415" s="27" t="s">
        <v>8459</v>
      </c>
      <c r="AG415" s="12">
        <v>133531</v>
      </c>
      <c r="AH415" s="10">
        <v>1</v>
      </c>
      <c r="AI415" s="27" t="s">
        <v>8505</v>
      </c>
      <c r="AJ415" s="27" t="s">
        <v>8506</v>
      </c>
    </row>
    <row r="416" spans="1:36" x14ac:dyDescent="0.2">
      <c r="A416" s="10">
        <v>2025</v>
      </c>
      <c r="B416" s="10">
        <v>6</v>
      </c>
      <c r="C416" s="11">
        <v>45658</v>
      </c>
      <c r="D416" s="11">
        <v>45838</v>
      </c>
      <c r="E416" s="10" t="s">
        <v>2</v>
      </c>
      <c r="F416" s="11">
        <v>45827</v>
      </c>
      <c r="G416" s="12">
        <v>4</v>
      </c>
      <c r="H416" t="s">
        <v>4</v>
      </c>
      <c r="I416" t="s">
        <v>8889</v>
      </c>
      <c r="J416" t="str">
        <f t="shared" si="0"/>
        <v>04 - ORDEN DE COMPRA</v>
      </c>
      <c r="K416" s="80" t="str">
        <f>VLOOKUP(J416,Hoja4!$A$56:$B$73,2,0)</f>
        <v>4 04 - ORDEN DE COMPRA</v>
      </c>
      <c r="L416" s="10">
        <v>195</v>
      </c>
      <c r="M416" t="s">
        <v>8</v>
      </c>
      <c r="N416" s="12">
        <v>1299</v>
      </c>
      <c r="O416" s="12">
        <v>1422</v>
      </c>
      <c r="P416" t="s">
        <v>8896</v>
      </c>
      <c r="Q416" t="s">
        <v>6823</v>
      </c>
      <c r="R416" t="s">
        <v>6824</v>
      </c>
      <c r="S416" s="12">
        <v>17</v>
      </c>
      <c r="T416" t="s">
        <v>20</v>
      </c>
      <c r="U416" s="79" t="str">
        <f>VLOOKUP(S416,Hoja4!$A$43:$B$51,2,0)</f>
        <v>17 17 - ACUERDO MARCO DE PRECIOS</v>
      </c>
      <c r="V416" s="79" t="str">
        <f>VLOOKUP(U416,Hoja4!$A$76:$B$87,2,0)</f>
        <v>2 02 Personal supernumerario y planta temporal</v>
      </c>
      <c r="W416" s="79" t="str">
        <f>VLOOKUP(V416,Hoja4!$A$90:$B$93,2,0)</f>
        <v>1 07 Gastos de personal</v>
      </c>
      <c r="X416" s="10">
        <v>901668906</v>
      </c>
      <c r="Y416" t="s">
        <v>8897</v>
      </c>
      <c r="Z416" s="14">
        <v>0</v>
      </c>
      <c r="AA416" s="14">
        <v>0</v>
      </c>
      <c r="AB416" s="3">
        <v>10781656</v>
      </c>
      <c r="AC416" s="3">
        <v>4866332</v>
      </c>
      <c r="AD416" s="3">
        <v>5915324</v>
      </c>
      <c r="AE416" s="12">
        <v>2265</v>
      </c>
      <c r="AF416" s="27" t="s">
        <v>8450</v>
      </c>
      <c r="AG416" s="12">
        <v>133531</v>
      </c>
      <c r="AH416" s="10">
        <v>1</v>
      </c>
      <c r="AI416" s="27" t="s">
        <v>8531</v>
      </c>
      <c r="AJ416" s="27" t="s">
        <v>8533</v>
      </c>
    </row>
    <row r="417" spans="1:36" x14ac:dyDescent="0.2">
      <c r="A417" s="10">
        <v>2025</v>
      </c>
      <c r="B417" s="10">
        <v>6</v>
      </c>
      <c r="C417" s="11">
        <v>45658</v>
      </c>
      <c r="D417" s="11">
        <v>45838</v>
      </c>
      <c r="E417" s="10" t="s">
        <v>2</v>
      </c>
      <c r="F417" s="11">
        <v>45827</v>
      </c>
      <c r="G417" s="12">
        <v>4</v>
      </c>
      <c r="H417" t="s">
        <v>4</v>
      </c>
      <c r="I417" t="s">
        <v>8889</v>
      </c>
      <c r="J417" t="str">
        <f t="shared" si="0"/>
        <v>04 - ORDEN DE COMPRA</v>
      </c>
      <c r="K417" s="80" t="str">
        <f>VLOOKUP(J417,Hoja4!$A$56:$B$73,2,0)</f>
        <v>4 04 - ORDEN DE COMPRA</v>
      </c>
      <c r="L417" s="10">
        <v>195</v>
      </c>
      <c r="M417" t="s">
        <v>8</v>
      </c>
      <c r="N417" s="12">
        <v>1299</v>
      </c>
      <c r="O417" s="12">
        <v>1422</v>
      </c>
      <c r="P417" t="s">
        <v>8896</v>
      </c>
      <c r="Q417" t="s">
        <v>7225</v>
      </c>
      <c r="R417" t="s">
        <v>7226</v>
      </c>
      <c r="S417" s="12">
        <v>17</v>
      </c>
      <c r="T417" t="s">
        <v>20</v>
      </c>
      <c r="U417" s="79" t="str">
        <f>VLOOKUP(S417,Hoja4!$A$43:$B$51,2,0)</f>
        <v>17 17 - ACUERDO MARCO DE PRECIOS</v>
      </c>
      <c r="V417" s="79" t="str">
        <f>VLOOKUP(U417,Hoja4!$A$76:$B$87,2,0)</f>
        <v>2 02 Personal supernumerario y planta temporal</v>
      </c>
      <c r="W417" s="79" t="str">
        <f>VLOOKUP(V417,Hoja4!$A$90:$B$93,2,0)</f>
        <v>1 07 Gastos de personal</v>
      </c>
      <c r="X417" s="10">
        <v>901668906</v>
      </c>
      <c r="Y417" t="s">
        <v>8897</v>
      </c>
      <c r="Z417" s="14">
        <v>0</v>
      </c>
      <c r="AA417" s="14">
        <v>0</v>
      </c>
      <c r="AB417" s="3">
        <v>10781656</v>
      </c>
      <c r="AC417" s="3">
        <v>4921184</v>
      </c>
      <c r="AD417" s="3">
        <v>5860472</v>
      </c>
      <c r="AE417" s="12">
        <v>2278</v>
      </c>
      <c r="AF417" s="27" t="s">
        <v>8451</v>
      </c>
      <c r="AG417" s="12">
        <v>133531</v>
      </c>
      <c r="AH417" s="10">
        <v>1</v>
      </c>
      <c r="AI417" s="27" t="s">
        <v>8522</v>
      </c>
      <c r="AJ417" s="27" t="s">
        <v>8530</v>
      </c>
    </row>
    <row r="418" spans="1:36" x14ac:dyDescent="0.2">
      <c r="A418" s="10">
        <v>2025</v>
      </c>
      <c r="B418" s="10">
        <v>6</v>
      </c>
      <c r="C418" s="11">
        <v>45658</v>
      </c>
      <c r="D418" s="11">
        <v>45838</v>
      </c>
      <c r="E418" s="10" t="s">
        <v>2</v>
      </c>
      <c r="F418" s="11">
        <v>45827</v>
      </c>
      <c r="G418" s="12">
        <v>4</v>
      </c>
      <c r="H418" t="s">
        <v>4</v>
      </c>
      <c r="I418" t="s">
        <v>8889</v>
      </c>
      <c r="J418" t="str">
        <f t="shared" si="0"/>
        <v>04 - ORDEN DE COMPRA</v>
      </c>
      <c r="K418" s="80" t="str">
        <f>VLOOKUP(J418,Hoja4!$A$56:$B$73,2,0)</f>
        <v>4 04 - ORDEN DE COMPRA</v>
      </c>
      <c r="L418" s="10">
        <v>195</v>
      </c>
      <c r="M418" t="s">
        <v>8</v>
      </c>
      <c r="N418" s="12">
        <v>1299</v>
      </c>
      <c r="O418" s="12">
        <v>1422</v>
      </c>
      <c r="P418" t="s">
        <v>8896</v>
      </c>
      <c r="Q418" t="s">
        <v>6434</v>
      </c>
      <c r="R418" t="s">
        <v>6435</v>
      </c>
      <c r="S418" s="12">
        <v>17</v>
      </c>
      <c r="T418" t="s">
        <v>20</v>
      </c>
      <c r="U418" s="79" t="str">
        <f>VLOOKUP(S418,Hoja4!$A$43:$B$51,2,0)</f>
        <v>17 17 - ACUERDO MARCO DE PRECIOS</v>
      </c>
      <c r="V418" s="79" t="str">
        <f>VLOOKUP(U418,Hoja4!$A$76:$B$87,2,0)</f>
        <v>2 02 Personal supernumerario y planta temporal</v>
      </c>
      <c r="W418" s="79" t="str">
        <f>VLOOKUP(V418,Hoja4!$A$90:$B$93,2,0)</f>
        <v>1 07 Gastos de personal</v>
      </c>
      <c r="X418" s="10">
        <v>901668906</v>
      </c>
      <c r="Y418" t="s">
        <v>8897</v>
      </c>
      <c r="Z418" s="14">
        <v>0</v>
      </c>
      <c r="AA418" s="14">
        <v>0</v>
      </c>
      <c r="AB418" s="3">
        <v>71358999</v>
      </c>
      <c r="AC418" s="3">
        <v>37273821</v>
      </c>
      <c r="AD418" s="3">
        <v>34085178</v>
      </c>
      <c r="AE418" s="12">
        <v>2289</v>
      </c>
      <c r="AF418" s="27" t="s">
        <v>8452</v>
      </c>
      <c r="AG418" s="12">
        <v>133531</v>
      </c>
      <c r="AH418" s="10">
        <v>1</v>
      </c>
      <c r="AI418" s="27" t="s">
        <v>8522</v>
      </c>
      <c r="AJ418" s="27" t="s">
        <v>8526</v>
      </c>
    </row>
    <row r="419" spans="1:36" x14ac:dyDescent="0.2">
      <c r="A419" s="10">
        <v>2025</v>
      </c>
      <c r="B419" s="10">
        <v>6</v>
      </c>
      <c r="C419" s="11">
        <v>45658</v>
      </c>
      <c r="D419" s="11">
        <v>45838</v>
      </c>
      <c r="E419" s="10" t="s">
        <v>2</v>
      </c>
      <c r="F419" s="11">
        <v>45827</v>
      </c>
      <c r="G419" s="12">
        <v>4</v>
      </c>
      <c r="H419" t="s">
        <v>4</v>
      </c>
      <c r="I419" t="s">
        <v>8889</v>
      </c>
      <c r="J419" t="str">
        <f t="shared" si="0"/>
        <v>04 - ORDEN DE COMPRA</v>
      </c>
      <c r="K419" s="80" t="str">
        <f>VLOOKUP(J419,Hoja4!$A$56:$B$73,2,0)</f>
        <v>4 04 - ORDEN DE COMPRA</v>
      </c>
      <c r="L419" s="10">
        <v>195</v>
      </c>
      <c r="M419" t="s">
        <v>8</v>
      </c>
      <c r="N419" s="12">
        <v>1299</v>
      </c>
      <c r="O419" s="12">
        <v>1422</v>
      </c>
      <c r="P419" t="s">
        <v>8896</v>
      </c>
      <c r="Q419" t="s">
        <v>6611</v>
      </c>
      <c r="R419" t="s">
        <v>6612</v>
      </c>
      <c r="S419" s="12">
        <v>17</v>
      </c>
      <c r="T419" t="s">
        <v>20</v>
      </c>
      <c r="U419" s="79" t="str">
        <f>VLOOKUP(S419,Hoja4!$A$43:$B$51,2,0)</f>
        <v>17 17 - ACUERDO MARCO DE PRECIOS</v>
      </c>
      <c r="V419" s="79" t="str">
        <f>VLOOKUP(U419,Hoja4!$A$76:$B$87,2,0)</f>
        <v>2 02 Personal supernumerario y planta temporal</v>
      </c>
      <c r="W419" s="79" t="str">
        <f>VLOOKUP(V419,Hoja4!$A$90:$B$93,2,0)</f>
        <v>1 07 Gastos de personal</v>
      </c>
      <c r="X419" s="10">
        <v>901668906</v>
      </c>
      <c r="Y419" t="s">
        <v>8897</v>
      </c>
      <c r="Z419" s="14">
        <v>0</v>
      </c>
      <c r="AA419" s="14">
        <v>0</v>
      </c>
      <c r="AB419" s="3">
        <v>11744957</v>
      </c>
      <c r="AC419" s="3">
        <v>11744957</v>
      </c>
      <c r="AD419" s="3">
        <v>0</v>
      </c>
      <c r="AE419" s="12">
        <v>2290</v>
      </c>
      <c r="AF419" s="27" t="s">
        <v>8462</v>
      </c>
      <c r="AG419" s="17">
        <v>133531</v>
      </c>
      <c r="AH419" s="10">
        <v>1</v>
      </c>
      <c r="AI419" s="27" t="s">
        <v>8505</v>
      </c>
      <c r="AJ419" s="27" t="s">
        <v>8509</v>
      </c>
    </row>
    <row r="420" spans="1:36" x14ac:dyDescent="0.2">
      <c r="A420" s="10">
        <v>2025</v>
      </c>
      <c r="B420" s="10">
        <v>6</v>
      </c>
      <c r="C420" s="11">
        <v>45658</v>
      </c>
      <c r="D420" s="11">
        <v>45838</v>
      </c>
      <c r="E420" s="10" t="s">
        <v>2</v>
      </c>
      <c r="F420" s="11">
        <v>45827</v>
      </c>
      <c r="G420" s="12">
        <v>4</v>
      </c>
      <c r="H420" t="s">
        <v>4</v>
      </c>
      <c r="I420" t="s">
        <v>8889</v>
      </c>
      <c r="J420" t="str">
        <f t="shared" ref="J420:J422" si="1">VLOOKUP(G420,$G$1:$J$410,4,0)</f>
        <v>04 - ORDEN DE COMPRA</v>
      </c>
      <c r="K420" s="80" t="str">
        <f>VLOOKUP(J420,Hoja4!$A$56:$B$73,2,0)</f>
        <v>4 04 - ORDEN DE COMPRA</v>
      </c>
      <c r="L420" s="10">
        <v>195</v>
      </c>
      <c r="M420" t="s">
        <v>8</v>
      </c>
      <c r="N420" s="12">
        <v>1299</v>
      </c>
      <c r="O420" s="12">
        <v>1422</v>
      </c>
      <c r="P420" t="s">
        <v>8896</v>
      </c>
      <c r="Q420" t="s">
        <v>6611</v>
      </c>
      <c r="R420" t="s">
        <v>6612</v>
      </c>
      <c r="S420" s="12">
        <v>17</v>
      </c>
      <c r="T420" t="s">
        <v>20</v>
      </c>
      <c r="U420" s="79" t="str">
        <f>VLOOKUP(S420,Hoja4!$A$43:$B$51,2,0)</f>
        <v>17 17 - ACUERDO MARCO DE PRECIOS</v>
      </c>
      <c r="V420" s="79" t="str">
        <f>VLOOKUP(U420,Hoja4!$A$76:$B$87,2,0)</f>
        <v>2 02 Personal supernumerario y planta temporal</v>
      </c>
      <c r="W420" s="79" t="str">
        <f>VLOOKUP(V420,Hoja4!$A$90:$B$93,2,0)</f>
        <v>1 07 Gastos de personal</v>
      </c>
      <c r="X420" s="10">
        <v>901668906</v>
      </c>
      <c r="Y420" t="s">
        <v>8897</v>
      </c>
      <c r="Z420" s="14">
        <v>0</v>
      </c>
      <c r="AA420" s="14">
        <v>0</v>
      </c>
      <c r="AB420" s="3">
        <v>10040648</v>
      </c>
      <c r="AC420" s="3">
        <v>10040648</v>
      </c>
      <c r="AD420" s="3">
        <v>0</v>
      </c>
      <c r="AE420" s="12">
        <v>2290</v>
      </c>
      <c r="AF420" s="27" t="s">
        <v>8461</v>
      </c>
      <c r="AG420" s="17">
        <v>133531</v>
      </c>
      <c r="AH420" s="10">
        <v>2</v>
      </c>
      <c r="AI420" s="27" t="s">
        <v>8505</v>
      </c>
      <c r="AJ420" s="27" t="s">
        <v>8509</v>
      </c>
    </row>
    <row r="421" spans="1:36" x14ac:dyDescent="0.2">
      <c r="A421" s="10">
        <v>2025</v>
      </c>
      <c r="B421" s="10">
        <v>6</v>
      </c>
      <c r="C421" s="11">
        <v>45658</v>
      </c>
      <c r="D421" s="11">
        <v>45838</v>
      </c>
      <c r="E421" s="10" t="s">
        <v>2</v>
      </c>
      <c r="F421" s="11">
        <v>45827</v>
      </c>
      <c r="G421" s="12">
        <v>4</v>
      </c>
      <c r="H421" t="s">
        <v>4</v>
      </c>
      <c r="I421" t="s">
        <v>8889</v>
      </c>
      <c r="J421" t="str">
        <f t="shared" si="1"/>
        <v>04 - ORDEN DE COMPRA</v>
      </c>
      <c r="K421" s="80" t="str">
        <f>VLOOKUP(J421,Hoja4!$A$56:$B$73,2,0)</f>
        <v>4 04 - ORDEN DE COMPRA</v>
      </c>
      <c r="L421" s="10">
        <v>195</v>
      </c>
      <c r="M421" t="s">
        <v>8</v>
      </c>
      <c r="N421" s="12">
        <v>1299</v>
      </c>
      <c r="O421" s="12">
        <v>1422</v>
      </c>
      <c r="P421" t="s">
        <v>8896</v>
      </c>
      <c r="Q421" t="s">
        <v>6611</v>
      </c>
      <c r="R421" t="s">
        <v>6612</v>
      </c>
      <c r="S421" s="12">
        <v>17</v>
      </c>
      <c r="T421" t="s">
        <v>20</v>
      </c>
      <c r="U421" s="79" t="str">
        <f>VLOOKUP(S421,Hoja4!$A$43:$B$51,2,0)</f>
        <v>17 17 - ACUERDO MARCO DE PRECIOS</v>
      </c>
      <c r="V421" s="79" t="str">
        <f>VLOOKUP(U421,Hoja4!$A$76:$B$87,2,0)</f>
        <v>2 02 Personal supernumerario y planta temporal</v>
      </c>
      <c r="W421" s="79" t="str">
        <f>VLOOKUP(V421,Hoja4!$A$90:$B$93,2,0)</f>
        <v>1 07 Gastos de personal</v>
      </c>
      <c r="X421" s="10">
        <v>901668906</v>
      </c>
      <c r="Y421" t="s">
        <v>8897</v>
      </c>
      <c r="Z421" s="14">
        <v>0</v>
      </c>
      <c r="AA421" s="14">
        <v>0</v>
      </c>
      <c r="AB421" s="3">
        <v>10040648</v>
      </c>
      <c r="AC421" s="3">
        <v>10040648</v>
      </c>
      <c r="AD421" s="3">
        <v>0</v>
      </c>
      <c r="AE421" s="12">
        <v>2290</v>
      </c>
      <c r="AF421" s="27" t="s">
        <v>8464</v>
      </c>
      <c r="AG421" s="17">
        <v>133531</v>
      </c>
      <c r="AH421" s="10">
        <v>3</v>
      </c>
      <c r="AI421" s="27" t="s">
        <v>8505</v>
      </c>
      <c r="AJ421" s="27" t="s">
        <v>8509</v>
      </c>
    </row>
    <row r="422" spans="1:36" x14ac:dyDescent="0.2">
      <c r="A422" s="10">
        <v>2025</v>
      </c>
      <c r="B422" s="10">
        <v>6</v>
      </c>
      <c r="C422" s="11">
        <v>45658</v>
      </c>
      <c r="D422" s="11">
        <v>45838</v>
      </c>
      <c r="E422" s="10" t="s">
        <v>2</v>
      </c>
      <c r="F422" s="11">
        <v>45827</v>
      </c>
      <c r="G422" s="12">
        <v>4</v>
      </c>
      <c r="H422" t="s">
        <v>4</v>
      </c>
      <c r="I422" t="s">
        <v>8889</v>
      </c>
      <c r="J422" t="str">
        <f t="shared" si="1"/>
        <v>04 - ORDEN DE COMPRA</v>
      </c>
      <c r="K422" s="80" t="str">
        <f>VLOOKUP(J422,Hoja4!$A$56:$B$73,2,0)</f>
        <v>4 04 - ORDEN DE COMPRA</v>
      </c>
      <c r="L422" s="10">
        <v>195</v>
      </c>
      <c r="M422" t="s">
        <v>8</v>
      </c>
      <c r="N422" s="12">
        <v>1299</v>
      </c>
      <c r="O422" s="12">
        <v>1422</v>
      </c>
      <c r="P422" t="s">
        <v>8896</v>
      </c>
      <c r="Q422" t="s">
        <v>6611</v>
      </c>
      <c r="R422" t="s">
        <v>6612</v>
      </c>
      <c r="S422" s="12">
        <v>17</v>
      </c>
      <c r="T422" t="s">
        <v>20</v>
      </c>
      <c r="U422" s="79" t="str">
        <f>VLOOKUP(S422,Hoja4!$A$43:$B$51,2,0)</f>
        <v>17 17 - ACUERDO MARCO DE PRECIOS</v>
      </c>
      <c r="V422" s="79" t="str">
        <f>VLOOKUP(U422,Hoja4!$A$76:$B$87,2,0)</f>
        <v>2 02 Personal supernumerario y planta temporal</v>
      </c>
      <c r="W422" s="79" t="str">
        <f>VLOOKUP(V422,Hoja4!$A$90:$B$93,2,0)</f>
        <v>1 07 Gastos de personal</v>
      </c>
      <c r="X422" s="10">
        <v>901668906</v>
      </c>
      <c r="Y422" t="s">
        <v>8897</v>
      </c>
      <c r="Z422" s="14">
        <v>0</v>
      </c>
      <c r="AA422" s="14">
        <v>0</v>
      </c>
      <c r="AB422" s="3">
        <v>12535366</v>
      </c>
      <c r="AC422" s="3">
        <v>8145002</v>
      </c>
      <c r="AD422" s="3">
        <v>4390364</v>
      </c>
      <c r="AE422" s="12">
        <v>2290</v>
      </c>
      <c r="AF422" s="27" t="s">
        <v>8463</v>
      </c>
      <c r="AG422" s="17">
        <v>133531</v>
      </c>
      <c r="AH422" s="10">
        <v>4</v>
      </c>
      <c r="AI422" s="27" t="s">
        <v>8505</v>
      </c>
      <c r="AJ422" s="27" t="s">
        <v>8509</v>
      </c>
    </row>
    <row r="423" spans="1:36" x14ac:dyDescent="0.2">
      <c r="A423" s="10">
        <v>2025</v>
      </c>
      <c r="B423" s="10">
        <v>6</v>
      </c>
      <c r="C423" s="11">
        <v>45658</v>
      </c>
      <c r="D423" s="11">
        <v>45838</v>
      </c>
      <c r="E423" s="10" t="s">
        <v>2</v>
      </c>
      <c r="F423" s="11">
        <v>45827</v>
      </c>
      <c r="G423" s="12">
        <v>4</v>
      </c>
      <c r="H423" t="s">
        <v>4</v>
      </c>
      <c r="I423" t="s">
        <v>8889</v>
      </c>
      <c r="J423" t="str">
        <f t="shared" si="0"/>
        <v>04 - ORDEN DE COMPRA</v>
      </c>
      <c r="K423" s="80" t="str">
        <f>VLOOKUP(J423,Hoja4!$A$56:$B$73,2,0)</f>
        <v>4 04 - ORDEN DE COMPRA</v>
      </c>
      <c r="L423" s="10">
        <v>195</v>
      </c>
      <c r="M423" t="s">
        <v>8</v>
      </c>
      <c r="N423" s="12">
        <v>1299</v>
      </c>
      <c r="O423" s="12">
        <v>1422</v>
      </c>
      <c r="P423" t="s">
        <v>8896</v>
      </c>
      <c r="Q423" t="s">
        <v>6763</v>
      </c>
      <c r="R423" t="s">
        <v>6764</v>
      </c>
      <c r="S423" s="12">
        <v>17</v>
      </c>
      <c r="T423" t="s">
        <v>20</v>
      </c>
      <c r="U423" s="79" t="str">
        <f>VLOOKUP(S423,Hoja4!$A$43:$B$51,2,0)</f>
        <v>17 17 - ACUERDO MARCO DE PRECIOS</v>
      </c>
      <c r="V423" s="79" t="str">
        <f>VLOOKUP(U423,Hoja4!$A$76:$B$87,2,0)</f>
        <v>2 02 Personal supernumerario y planta temporal</v>
      </c>
      <c r="W423" s="79" t="str">
        <f>VLOOKUP(V423,Hoja4!$A$90:$B$93,2,0)</f>
        <v>1 07 Gastos de personal</v>
      </c>
      <c r="X423" s="10">
        <v>901668906</v>
      </c>
      <c r="Y423" t="s">
        <v>8897</v>
      </c>
      <c r="Z423" s="14">
        <v>0</v>
      </c>
      <c r="AA423" s="14">
        <v>0</v>
      </c>
      <c r="AB423" s="3">
        <v>13745685</v>
      </c>
      <c r="AC423" s="3">
        <v>13745685</v>
      </c>
      <c r="AD423" s="3">
        <v>0</v>
      </c>
      <c r="AE423" s="12">
        <v>2315</v>
      </c>
      <c r="AF423" s="27" t="s">
        <v>8465</v>
      </c>
      <c r="AG423" s="17">
        <v>133531</v>
      </c>
      <c r="AH423" s="10">
        <v>1</v>
      </c>
      <c r="AI423" s="27" t="s">
        <v>8518</v>
      </c>
      <c r="AJ423" s="27" t="s">
        <v>8521</v>
      </c>
    </row>
    <row r="424" spans="1:36" x14ac:dyDescent="0.2">
      <c r="A424" s="10">
        <v>2025</v>
      </c>
      <c r="B424" s="10">
        <v>6</v>
      </c>
      <c r="C424" s="11">
        <v>45658</v>
      </c>
      <c r="D424" s="11">
        <v>45838</v>
      </c>
      <c r="E424" s="10" t="s">
        <v>2</v>
      </c>
      <c r="F424" s="11">
        <v>45827</v>
      </c>
      <c r="G424" s="12">
        <v>4</v>
      </c>
      <c r="H424" t="s">
        <v>4</v>
      </c>
      <c r="I424" t="s">
        <v>8889</v>
      </c>
      <c r="J424" t="str">
        <f t="shared" ref="J424" si="2">VLOOKUP(G424,$G$1:$J$410,4,0)</f>
        <v>04 - ORDEN DE COMPRA</v>
      </c>
      <c r="K424" s="80" t="str">
        <f>VLOOKUP(J424,Hoja4!$A$56:$B$73,2,0)</f>
        <v>4 04 - ORDEN DE COMPRA</v>
      </c>
      <c r="L424" s="10">
        <v>195</v>
      </c>
      <c r="M424" t="s">
        <v>8</v>
      </c>
      <c r="N424" s="12">
        <v>1299</v>
      </c>
      <c r="O424" s="12">
        <v>1422</v>
      </c>
      <c r="P424" t="s">
        <v>8896</v>
      </c>
      <c r="Q424" t="s">
        <v>6763</v>
      </c>
      <c r="R424" t="s">
        <v>6764</v>
      </c>
      <c r="S424" s="12">
        <v>17</v>
      </c>
      <c r="T424" t="s">
        <v>20</v>
      </c>
      <c r="U424" s="79" t="str">
        <f>VLOOKUP(S424,Hoja4!$A$43:$B$51,2,0)</f>
        <v>17 17 - ACUERDO MARCO DE PRECIOS</v>
      </c>
      <c r="V424" s="79" t="str">
        <f>VLOOKUP(U424,Hoja4!$A$76:$B$87,2,0)</f>
        <v>2 02 Personal supernumerario y planta temporal</v>
      </c>
      <c r="W424" s="79" t="str">
        <f>VLOOKUP(V424,Hoja4!$A$90:$B$93,2,0)</f>
        <v>1 07 Gastos de personal</v>
      </c>
      <c r="X424" s="10">
        <v>901668906</v>
      </c>
      <c r="Y424" t="s">
        <v>8897</v>
      </c>
      <c r="Z424" s="14">
        <v>0</v>
      </c>
      <c r="AA424" s="14">
        <v>0</v>
      </c>
      <c r="AB424" s="3">
        <v>22111644</v>
      </c>
      <c r="AC424" s="3">
        <v>13366063</v>
      </c>
      <c r="AD424" s="3">
        <f>+AB424-AC424</f>
        <v>8745581</v>
      </c>
      <c r="AE424" s="12">
        <v>2315</v>
      </c>
      <c r="AF424" s="27" t="s">
        <v>8900</v>
      </c>
      <c r="AG424" s="17">
        <v>133531</v>
      </c>
      <c r="AH424" s="10">
        <v>2</v>
      </c>
      <c r="AI424" s="27" t="s">
        <v>8518</v>
      </c>
      <c r="AJ424" s="27" t="s">
        <v>8521</v>
      </c>
    </row>
    <row r="425" spans="1:36" x14ac:dyDescent="0.2">
      <c r="A425" s="10">
        <v>2025</v>
      </c>
      <c r="B425" s="10">
        <v>6</v>
      </c>
      <c r="C425" s="11">
        <v>45658</v>
      </c>
      <c r="D425" s="11">
        <v>45838</v>
      </c>
      <c r="E425" s="10" t="s">
        <v>2</v>
      </c>
      <c r="F425" s="11">
        <v>45827</v>
      </c>
      <c r="G425" s="12">
        <v>4</v>
      </c>
      <c r="H425" t="s">
        <v>4</v>
      </c>
      <c r="I425" t="s">
        <v>8889</v>
      </c>
      <c r="J425" t="str">
        <f t="shared" si="0"/>
        <v>04 - ORDEN DE COMPRA</v>
      </c>
      <c r="K425" s="80" t="str">
        <f>VLOOKUP(J425,Hoja4!$A$56:$B$73,2,0)</f>
        <v>4 04 - ORDEN DE COMPRA</v>
      </c>
      <c r="L425" s="10">
        <v>195</v>
      </c>
      <c r="M425" t="s">
        <v>8</v>
      </c>
      <c r="N425" s="12">
        <v>1299</v>
      </c>
      <c r="O425" s="12">
        <v>1422</v>
      </c>
      <c r="P425" t="s">
        <v>8896</v>
      </c>
      <c r="Q425" t="s">
        <v>7113</v>
      </c>
      <c r="R425" t="s">
        <v>7114</v>
      </c>
      <c r="S425" s="12">
        <v>17</v>
      </c>
      <c r="T425" t="s">
        <v>20</v>
      </c>
      <c r="U425" s="79" t="str">
        <f>VLOOKUP(S425,Hoja4!$A$43:$B$51,2,0)</f>
        <v>17 17 - ACUERDO MARCO DE PRECIOS</v>
      </c>
      <c r="V425" s="79" t="str">
        <f>VLOOKUP(U425,Hoja4!$A$76:$B$87,2,0)</f>
        <v>2 02 Personal supernumerario y planta temporal</v>
      </c>
      <c r="W425" s="79" t="str">
        <f>VLOOKUP(V425,Hoja4!$A$90:$B$93,2,0)</f>
        <v>1 07 Gastos de personal</v>
      </c>
      <c r="X425" s="10">
        <v>901668906</v>
      </c>
      <c r="Y425" t="s">
        <v>8897</v>
      </c>
      <c r="Z425" s="14">
        <v>0</v>
      </c>
      <c r="AA425" s="14">
        <v>0</v>
      </c>
      <c r="AB425" s="3">
        <v>15553734</v>
      </c>
      <c r="AC425" s="3">
        <v>15553734</v>
      </c>
      <c r="AD425" s="3">
        <v>0</v>
      </c>
      <c r="AE425" s="12">
        <v>2319</v>
      </c>
      <c r="AF425" s="27" t="s">
        <v>8467</v>
      </c>
      <c r="AG425" s="17">
        <v>133531</v>
      </c>
      <c r="AH425" s="10">
        <v>1</v>
      </c>
      <c r="AI425" s="27" t="s">
        <v>8511</v>
      </c>
      <c r="AJ425" s="27" t="s">
        <v>8514</v>
      </c>
    </row>
    <row r="426" spans="1:36" x14ac:dyDescent="0.2">
      <c r="A426" s="10">
        <v>2025</v>
      </c>
      <c r="B426" s="10">
        <v>6</v>
      </c>
      <c r="C426" s="11">
        <v>45658</v>
      </c>
      <c r="D426" s="11">
        <v>45838</v>
      </c>
      <c r="E426" s="10" t="s">
        <v>2</v>
      </c>
      <c r="F426" s="11">
        <v>45827</v>
      </c>
      <c r="G426" s="12">
        <v>4</v>
      </c>
      <c r="H426" t="s">
        <v>4</v>
      </c>
      <c r="I426" t="s">
        <v>8889</v>
      </c>
      <c r="J426" t="str">
        <f t="shared" ref="J426:J427" si="3">VLOOKUP(G426,$G$1:$J$410,4,0)</f>
        <v>04 - ORDEN DE COMPRA</v>
      </c>
      <c r="K426" s="80" t="str">
        <f>VLOOKUP(J426,Hoja4!$A$56:$B$73,2,0)</f>
        <v>4 04 - ORDEN DE COMPRA</v>
      </c>
      <c r="L426" s="10">
        <v>195</v>
      </c>
      <c r="M426" t="s">
        <v>8</v>
      </c>
      <c r="N426" s="12">
        <v>1299</v>
      </c>
      <c r="O426" s="12">
        <v>1422</v>
      </c>
      <c r="P426" t="s">
        <v>8896</v>
      </c>
      <c r="Q426" t="s">
        <v>7113</v>
      </c>
      <c r="R426" t="s">
        <v>7114</v>
      </c>
      <c r="S426" s="12">
        <v>17</v>
      </c>
      <c r="T426" t="s">
        <v>20</v>
      </c>
      <c r="U426" s="79" t="str">
        <f>VLOOKUP(S426,Hoja4!$A$43:$B$51,2,0)</f>
        <v>17 17 - ACUERDO MARCO DE PRECIOS</v>
      </c>
      <c r="V426" s="79" t="str">
        <f>VLOOKUP(U426,Hoja4!$A$76:$B$87,2,0)</f>
        <v>2 02 Personal supernumerario y planta temporal</v>
      </c>
      <c r="W426" s="79" t="str">
        <f>VLOOKUP(V426,Hoja4!$A$90:$B$93,2,0)</f>
        <v>1 07 Gastos de personal</v>
      </c>
      <c r="X426" s="10">
        <v>901668906</v>
      </c>
      <c r="Y426" t="s">
        <v>8897</v>
      </c>
      <c r="Z426" s="14">
        <v>0</v>
      </c>
      <c r="AA426" s="14">
        <v>0</v>
      </c>
      <c r="AB426" s="3">
        <v>14968338</v>
      </c>
      <c r="AC426" s="3">
        <v>14968338</v>
      </c>
      <c r="AD426" s="3">
        <v>0</v>
      </c>
      <c r="AE426" s="12">
        <v>2319</v>
      </c>
      <c r="AF426" s="27" t="s">
        <v>8901</v>
      </c>
      <c r="AG426" s="17">
        <v>133531</v>
      </c>
      <c r="AH426" s="10">
        <v>2</v>
      </c>
      <c r="AI426" s="27" t="s">
        <v>8511</v>
      </c>
      <c r="AJ426" s="27" t="s">
        <v>8514</v>
      </c>
    </row>
    <row r="427" spans="1:36" x14ac:dyDescent="0.2">
      <c r="A427" s="10">
        <v>2025</v>
      </c>
      <c r="B427" s="10">
        <v>6</v>
      </c>
      <c r="C427" s="11">
        <v>45658</v>
      </c>
      <c r="D427" s="11">
        <v>45838</v>
      </c>
      <c r="E427" s="10" t="s">
        <v>2</v>
      </c>
      <c r="F427" s="11">
        <v>45827</v>
      </c>
      <c r="G427" s="12">
        <v>4</v>
      </c>
      <c r="H427" t="s">
        <v>4</v>
      </c>
      <c r="I427" t="s">
        <v>8889</v>
      </c>
      <c r="J427" t="str">
        <f t="shared" si="3"/>
        <v>04 - ORDEN DE COMPRA</v>
      </c>
      <c r="K427" s="80" t="str">
        <f>VLOOKUP(J427,Hoja4!$A$56:$B$73,2,0)</f>
        <v>4 04 - ORDEN DE COMPRA</v>
      </c>
      <c r="L427" s="10">
        <v>195</v>
      </c>
      <c r="M427" t="s">
        <v>8</v>
      </c>
      <c r="N427" s="12">
        <v>1299</v>
      </c>
      <c r="O427" s="12">
        <v>1422</v>
      </c>
      <c r="P427" t="s">
        <v>8896</v>
      </c>
      <c r="Q427" t="s">
        <v>7113</v>
      </c>
      <c r="R427" t="s">
        <v>7114</v>
      </c>
      <c r="S427" s="12">
        <v>17</v>
      </c>
      <c r="T427" t="s">
        <v>20</v>
      </c>
      <c r="U427" s="79" t="str">
        <f>VLOOKUP(S427,Hoja4!$A$43:$B$51,2,0)</f>
        <v>17 17 - ACUERDO MARCO DE PRECIOS</v>
      </c>
      <c r="V427" s="79" t="str">
        <f>VLOOKUP(U427,Hoja4!$A$76:$B$87,2,0)</f>
        <v>2 02 Personal supernumerario y planta temporal</v>
      </c>
      <c r="W427" s="79" t="str">
        <f>VLOOKUP(V427,Hoja4!$A$90:$B$93,2,0)</f>
        <v>1 07 Gastos de personal</v>
      </c>
      <c r="X427" s="10">
        <v>901668906</v>
      </c>
      <c r="Y427" t="s">
        <v>8897</v>
      </c>
      <c r="Z427" s="14">
        <v>0</v>
      </c>
      <c r="AA427" s="14">
        <v>0</v>
      </c>
      <c r="AB427" s="3">
        <v>24045686</v>
      </c>
      <c r="AC427" s="3">
        <v>12852957</v>
      </c>
      <c r="AD427" s="3">
        <f>+AB427-AC427</f>
        <v>11192729</v>
      </c>
      <c r="AE427" s="12">
        <v>2319</v>
      </c>
      <c r="AF427" s="27" t="s">
        <v>8466</v>
      </c>
      <c r="AG427" s="17">
        <v>133531</v>
      </c>
      <c r="AH427" s="10">
        <v>3</v>
      </c>
      <c r="AI427" s="27" t="s">
        <v>8511</v>
      </c>
      <c r="AJ427" s="27" t="s">
        <v>8514</v>
      </c>
    </row>
    <row r="428" spans="1:36" x14ac:dyDescent="0.2">
      <c r="A428" s="10">
        <v>2025</v>
      </c>
      <c r="B428" s="10">
        <v>6</v>
      </c>
      <c r="C428" s="11">
        <v>45658</v>
      </c>
      <c r="D428" s="11">
        <v>45838</v>
      </c>
      <c r="E428" s="10" t="s">
        <v>2</v>
      </c>
      <c r="F428" s="11">
        <v>45827</v>
      </c>
      <c r="G428" s="12">
        <v>4</v>
      </c>
      <c r="H428" t="s">
        <v>4</v>
      </c>
      <c r="I428" t="s">
        <v>8889</v>
      </c>
      <c r="J428" t="str">
        <f t="shared" si="0"/>
        <v>04 - ORDEN DE COMPRA</v>
      </c>
      <c r="K428" s="80" t="str">
        <f>VLOOKUP(J428,Hoja4!$A$56:$B$73,2,0)</f>
        <v>4 04 - ORDEN DE COMPRA</v>
      </c>
      <c r="L428" s="10">
        <v>195</v>
      </c>
      <c r="M428" t="s">
        <v>8</v>
      </c>
      <c r="N428" s="12">
        <v>1299</v>
      </c>
      <c r="O428" s="12">
        <v>1422</v>
      </c>
      <c r="P428" t="s">
        <v>8896</v>
      </c>
      <c r="Q428" t="s">
        <v>6626</v>
      </c>
      <c r="R428" t="s">
        <v>6627</v>
      </c>
      <c r="S428" s="12">
        <v>17</v>
      </c>
      <c r="T428" t="s">
        <v>20</v>
      </c>
      <c r="U428" s="79" t="str">
        <f>VLOOKUP(S428,Hoja4!$A$43:$B$51,2,0)</f>
        <v>17 17 - ACUERDO MARCO DE PRECIOS</v>
      </c>
      <c r="V428" s="79" t="str">
        <f>VLOOKUP(U428,Hoja4!$A$76:$B$87,2,0)</f>
        <v>2 02 Personal supernumerario y planta temporal</v>
      </c>
      <c r="W428" s="79" t="str">
        <f>VLOOKUP(V428,Hoja4!$A$90:$B$93,2,0)</f>
        <v>1 07 Gastos de personal</v>
      </c>
      <c r="X428" s="10">
        <v>901668906</v>
      </c>
      <c r="Y428" t="s">
        <v>8897</v>
      </c>
      <c r="Z428" s="14">
        <v>0</v>
      </c>
      <c r="AA428" s="14">
        <v>0</v>
      </c>
      <c r="AB428" s="3">
        <v>22719282</v>
      </c>
      <c r="AC428" s="3">
        <v>22719282</v>
      </c>
      <c r="AD428" s="3">
        <f>+AB428-AC428</f>
        <v>0</v>
      </c>
      <c r="AE428" s="12">
        <v>2324</v>
      </c>
      <c r="AF428" s="27" t="s">
        <v>8471</v>
      </c>
      <c r="AG428" s="17">
        <v>133531</v>
      </c>
      <c r="AH428" s="10">
        <v>1</v>
      </c>
      <c r="AI428" s="27" t="s">
        <v>8511</v>
      </c>
      <c r="AJ428" s="27" t="s">
        <v>8512</v>
      </c>
    </row>
    <row r="429" spans="1:36" x14ac:dyDescent="0.2">
      <c r="A429" s="10">
        <v>2025</v>
      </c>
      <c r="B429" s="10">
        <v>6</v>
      </c>
      <c r="C429" s="11">
        <v>45658</v>
      </c>
      <c r="D429" s="11">
        <v>45838</v>
      </c>
      <c r="E429" s="10" t="s">
        <v>2</v>
      </c>
      <c r="F429" s="11">
        <v>45827</v>
      </c>
      <c r="G429" s="12">
        <v>4</v>
      </c>
      <c r="H429" t="s">
        <v>4</v>
      </c>
      <c r="I429" t="s">
        <v>8889</v>
      </c>
      <c r="J429" t="str">
        <f t="shared" ref="J429:J432" si="4">VLOOKUP(G429,$G$1:$J$410,4,0)</f>
        <v>04 - ORDEN DE COMPRA</v>
      </c>
      <c r="K429" s="80" t="str">
        <f>VLOOKUP(J429,Hoja4!$A$56:$B$73,2,0)</f>
        <v>4 04 - ORDEN DE COMPRA</v>
      </c>
      <c r="L429" s="10">
        <v>195</v>
      </c>
      <c r="M429" t="s">
        <v>8</v>
      </c>
      <c r="N429" s="12">
        <v>1299</v>
      </c>
      <c r="O429" s="12">
        <v>1422</v>
      </c>
      <c r="P429" t="s">
        <v>8896</v>
      </c>
      <c r="Q429" t="s">
        <v>6626</v>
      </c>
      <c r="R429" t="s">
        <v>6627</v>
      </c>
      <c r="S429" s="12">
        <v>17</v>
      </c>
      <c r="T429" t="s">
        <v>20</v>
      </c>
      <c r="U429" s="79" t="str">
        <f>VLOOKUP(S429,Hoja4!$A$43:$B$51,2,0)</f>
        <v>17 17 - ACUERDO MARCO DE PRECIOS</v>
      </c>
      <c r="V429" s="79" t="str">
        <f>VLOOKUP(U429,Hoja4!$A$76:$B$87,2,0)</f>
        <v>2 02 Personal supernumerario y planta temporal</v>
      </c>
      <c r="W429" s="79" t="str">
        <f>VLOOKUP(V429,Hoja4!$A$90:$B$93,2,0)</f>
        <v>1 07 Gastos de personal</v>
      </c>
      <c r="X429" s="10">
        <v>901668906</v>
      </c>
      <c r="Y429" t="s">
        <v>8897</v>
      </c>
      <c r="Z429" s="14">
        <v>0</v>
      </c>
      <c r="AA429" s="14">
        <v>0</v>
      </c>
      <c r="AB429" s="3">
        <v>28232377</v>
      </c>
      <c r="AC429" s="3">
        <v>28232377</v>
      </c>
      <c r="AD429" s="3">
        <f>+AB429-AC429</f>
        <v>0</v>
      </c>
      <c r="AE429" s="12">
        <v>2324</v>
      </c>
      <c r="AF429" s="27" t="s">
        <v>8473</v>
      </c>
      <c r="AG429" s="17">
        <v>133531</v>
      </c>
      <c r="AH429" s="10">
        <v>3</v>
      </c>
      <c r="AI429" s="27" t="s">
        <v>8511</v>
      </c>
      <c r="AJ429" s="27" t="s">
        <v>8512</v>
      </c>
    </row>
    <row r="430" spans="1:36" x14ac:dyDescent="0.2">
      <c r="A430" s="10">
        <v>2025</v>
      </c>
      <c r="B430" s="10">
        <v>6</v>
      </c>
      <c r="C430" s="11">
        <v>45658</v>
      </c>
      <c r="D430" s="11">
        <v>45838</v>
      </c>
      <c r="E430" s="10" t="s">
        <v>2</v>
      </c>
      <c r="F430" s="11">
        <v>45827</v>
      </c>
      <c r="G430" s="12">
        <v>4</v>
      </c>
      <c r="H430" t="s">
        <v>4</v>
      </c>
      <c r="I430" t="s">
        <v>8889</v>
      </c>
      <c r="J430" t="str">
        <f t="shared" si="4"/>
        <v>04 - ORDEN DE COMPRA</v>
      </c>
      <c r="K430" s="80" t="str">
        <f>VLOOKUP(J430,Hoja4!$A$56:$B$73,2,0)</f>
        <v>4 04 - ORDEN DE COMPRA</v>
      </c>
      <c r="L430" s="10">
        <v>195</v>
      </c>
      <c r="M430" t="s">
        <v>8</v>
      </c>
      <c r="N430" s="12">
        <v>1299</v>
      </c>
      <c r="O430" s="12">
        <v>1422</v>
      </c>
      <c r="P430" t="s">
        <v>8896</v>
      </c>
      <c r="Q430" t="s">
        <v>6626</v>
      </c>
      <c r="R430" t="s">
        <v>6627</v>
      </c>
      <c r="S430" s="12">
        <v>17</v>
      </c>
      <c r="T430" t="s">
        <v>20</v>
      </c>
      <c r="U430" s="79" t="str">
        <f>VLOOKUP(S430,Hoja4!$A$43:$B$51,2,0)</f>
        <v>17 17 - ACUERDO MARCO DE PRECIOS</v>
      </c>
      <c r="V430" s="79" t="str">
        <f>VLOOKUP(U430,Hoja4!$A$76:$B$87,2,0)</f>
        <v>2 02 Personal supernumerario y planta temporal</v>
      </c>
      <c r="W430" s="79" t="str">
        <f>VLOOKUP(V430,Hoja4!$A$90:$B$93,2,0)</f>
        <v>1 07 Gastos de personal</v>
      </c>
      <c r="X430" s="10">
        <v>901668906</v>
      </c>
      <c r="Y430" t="s">
        <v>8897</v>
      </c>
      <c r="Z430" s="14">
        <v>0</v>
      </c>
      <c r="AA430" s="14">
        <v>0</v>
      </c>
      <c r="AB430" s="3">
        <v>19562592</v>
      </c>
      <c r="AC430" s="3">
        <v>12523328</v>
      </c>
      <c r="AD430" s="3">
        <f>+AB430-AC430</f>
        <v>7039264</v>
      </c>
      <c r="AE430" s="12">
        <v>2324</v>
      </c>
      <c r="AF430" s="27" t="s">
        <v>8474</v>
      </c>
      <c r="AG430" s="17">
        <v>133531</v>
      </c>
      <c r="AH430" s="10">
        <v>4</v>
      </c>
      <c r="AI430" s="27" t="s">
        <v>8511</v>
      </c>
      <c r="AJ430" s="27" t="s">
        <v>8512</v>
      </c>
    </row>
    <row r="431" spans="1:36" x14ac:dyDescent="0.2">
      <c r="A431" s="10">
        <v>2025</v>
      </c>
      <c r="B431" s="10">
        <v>6</v>
      </c>
      <c r="C431" s="11">
        <v>45658</v>
      </c>
      <c r="D431" s="11">
        <v>45838</v>
      </c>
      <c r="E431" s="10" t="s">
        <v>2</v>
      </c>
      <c r="F431" s="11">
        <v>45827</v>
      </c>
      <c r="G431" s="12">
        <v>4</v>
      </c>
      <c r="H431" t="s">
        <v>4</v>
      </c>
      <c r="I431" t="s">
        <v>8889</v>
      </c>
      <c r="J431" t="str">
        <f t="shared" si="4"/>
        <v>04 - ORDEN DE COMPRA</v>
      </c>
      <c r="K431" s="80" t="str">
        <f>VLOOKUP(J431,Hoja4!$A$56:$B$73,2,0)</f>
        <v>4 04 - ORDEN DE COMPRA</v>
      </c>
      <c r="L431" s="10">
        <v>195</v>
      </c>
      <c r="M431" t="s">
        <v>8</v>
      </c>
      <c r="N431" s="12">
        <v>1299</v>
      </c>
      <c r="O431" s="12">
        <v>1422</v>
      </c>
      <c r="P431" t="s">
        <v>8896</v>
      </c>
      <c r="Q431" t="s">
        <v>6626</v>
      </c>
      <c r="R431" t="s">
        <v>6627</v>
      </c>
      <c r="S431" s="12">
        <v>17</v>
      </c>
      <c r="T431" t="s">
        <v>20</v>
      </c>
      <c r="U431" s="79" t="str">
        <f>VLOOKUP(S431,Hoja4!$A$43:$B$51,2,0)</f>
        <v>17 17 - ACUERDO MARCO DE PRECIOS</v>
      </c>
      <c r="V431" s="79" t="str">
        <f>VLOOKUP(U431,Hoja4!$A$76:$B$87,2,0)</f>
        <v>2 02 Personal supernumerario y planta temporal</v>
      </c>
      <c r="W431" s="79" t="str">
        <f>VLOOKUP(V431,Hoja4!$A$90:$B$93,2,0)</f>
        <v>1 07 Gastos de personal</v>
      </c>
      <c r="X431" s="10">
        <v>901668906</v>
      </c>
      <c r="Y431" t="s">
        <v>8897</v>
      </c>
      <c r="Z431" s="14">
        <v>0</v>
      </c>
      <c r="AA431" s="14">
        <v>0</v>
      </c>
      <c r="AB431" s="3">
        <v>15857555</v>
      </c>
      <c r="AC431" s="3">
        <v>0</v>
      </c>
      <c r="AD431" s="3">
        <v>15857555</v>
      </c>
      <c r="AE431" s="12">
        <v>2324</v>
      </c>
      <c r="AF431" s="27" t="s">
        <v>8472</v>
      </c>
      <c r="AG431" s="17">
        <v>133531</v>
      </c>
      <c r="AH431" s="10">
        <v>5</v>
      </c>
      <c r="AI431" s="27" t="s">
        <v>8511</v>
      </c>
      <c r="AJ431" s="27" t="s">
        <v>8512</v>
      </c>
    </row>
    <row r="432" spans="1:36" x14ac:dyDescent="0.2">
      <c r="A432" s="10">
        <v>2025</v>
      </c>
      <c r="B432" s="10">
        <v>6</v>
      </c>
      <c r="C432" s="11">
        <v>45658</v>
      </c>
      <c r="D432" s="11">
        <v>45838</v>
      </c>
      <c r="E432" s="10" t="s">
        <v>2</v>
      </c>
      <c r="F432" s="11">
        <v>45827</v>
      </c>
      <c r="G432" s="12">
        <v>4</v>
      </c>
      <c r="H432" t="s">
        <v>4</v>
      </c>
      <c r="I432" t="s">
        <v>8889</v>
      </c>
      <c r="J432" t="str">
        <f t="shared" si="4"/>
        <v>04 - ORDEN DE COMPRA</v>
      </c>
      <c r="K432" s="80" t="str">
        <f>VLOOKUP(J432,Hoja4!$A$56:$B$73,2,0)</f>
        <v>4 04 - ORDEN DE COMPRA</v>
      </c>
      <c r="L432" s="10">
        <v>195</v>
      </c>
      <c r="M432" t="s">
        <v>8</v>
      </c>
      <c r="N432" s="12">
        <v>1299</v>
      </c>
      <c r="O432" s="12">
        <v>1422</v>
      </c>
      <c r="P432" t="s">
        <v>8896</v>
      </c>
      <c r="Q432" t="s">
        <v>6626</v>
      </c>
      <c r="R432" t="s">
        <v>6627</v>
      </c>
      <c r="S432" s="12">
        <v>17</v>
      </c>
      <c r="T432" t="s">
        <v>20</v>
      </c>
      <c r="U432" s="79" t="str">
        <f>VLOOKUP(S432,Hoja4!$A$43:$B$51,2,0)</f>
        <v>17 17 - ACUERDO MARCO DE PRECIOS</v>
      </c>
      <c r="V432" s="79" t="str">
        <f>VLOOKUP(U432,Hoja4!$A$76:$B$87,2,0)</f>
        <v>2 02 Personal supernumerario y planta temporal</v>
      </c>
      <c r="W432" s="79" t="str">
        <f>VLOOKUP(V432,Hoja4!$A$90:$B$93,2,0)</f>
        <v>1 07 Gastos de personal</v>
      </c>
      <c r="X432" s="10">
        <v>901668906</v>
      </c>
      <c r="Y432" t="s">
        <v>8897</v>
      </c>
      <c r="Z432" s="14">
        <v>0</v>
      </c>
      <c r="AA432" s="14">
        <v>0</v>
      </c>
      <c r="AB432" s="3">
        <v>19340289</v>
      </c>
      <c r="AC432" s="3">
        <v>0</v>
      </c>
      <c r="AD432" s="3">
        <v>19340289</v>
      </c>
      <c r="AE432" s="12">
        <v>2324</v>
      </c>
      <c r="AF432" s="27" t="s">
        <v>8470</v>
      </c>
      <c r="AG432" s="17">
        <v>133531</v>
      </c>
      <c r="AH432" s="10">
        <v>6</v>
      </c>
      <c r="AI432" s="27" t="s">
        <v>8511</v>
      </c>
      <c r="AJ432" s="27" t="s">
        <v>8512</v>
      </c>
    </row>
    <row r="433" spans="1:36" x14ac:dyDescent="0.2">
      <c r="A433" s="10">
        <v>2025</v>
      </c>
      <c r="B433" s="10">
        <v>6</v>
      </c>
      <c r="C433" s="11">
        <v>45658</v>
      </c>
      <c r="D433" s="11">
        <v>45838</v>
      </c>
      <c r="E433" s="10" t="s">
        <v>2</v>
      </c>
      <c r="F433" s="11">
        <v>45827</v>
      </c>
      <c r="G433" s="12">
        <v>4</v>
      </c>
      <c r="H433" t="s">
        <v>4</v>
      </c>
      <c r="I433" t="s">
        <v>8889</v>
      </c>
      <c r="J433" t="str">
        <f t="shared" si="0"/>
        <v>04 - ORDEN DE COMPRA</v>
      </c>
      <c r="K433" s="80" t="str">
        <f>VLOOKUP(J433,Hoja4!$A$56:$B$73,2,0)</f>
        <v>4 04 - ORDEN DE COMPRA</v>
      </c>
      <c r="L433" s="10">
        <v>195</v>
      </c>
      <c r="M433" t="s">
        <v>8</v>
      </c>
      <c r="N433" s="12">
        <v>1299</v>
      </c>
      <c r="O433" s="12">
        <v>1422</v>
      </c>
      <c r="P433" t="s">
        <v>8896</v>
      </c>
      <c r="Q433" t="s">
        <v>6403</v>
      </c>
      <c r="R433" t="s">
        <v>6404</v>
      </c>
      <c r="S433" s="12">
        <v>17</v>
      </c>
      <c r="T433" t="s">
        <v>20</v>
      </c>
      <c r="U433" s="79" t="str">
        <f>VLOOKUP(S433,Hoja4!$A$43:$B$51,2,0)</f>
        <v>17 17 - ACUERDO MARCO DE PRECIOS</v>
      </c>
      <c r="V433" s="79" t="str">
        <f>VLOOKUP(U433,Hoja4!$A$76:$B$87,2,0)</f>
        <v>2 02 Personal supernumerario y planta temporal</v>
      </c>
      <c r="W433" s="79" t="str">
        <f>VLOOKUP(V433,Hoja4!$A$90:$B$93,2,0)</f>
        <v>1 07 Gastos de personal</v>
      </c>
      <c r="X433" s="10">
        <v>901668906</v>
      </c>
      <c r="Y433" t="s">
        <v>8897</v>
      </c>
      <c r="Z433" s="14">
        <v>0</v>
      </c>
      <c r="AA433" s="14">
        <v>0</v>
      </c>
      <c r="AB433" s="3">
        <v>13004677</v>
      </c>
      <c r="AC433" s="3">
        <v>7835767</v>
      </c>
      <c r="AD433" s="3">
        <v>5168910</v>
      </c>
      <c r="AE433" s="12">
        <v>2327</v>
      </c>
      <c r="AF433" s="27" t="s">
        <v>8457</v>
      </c>
      <c r="AG433" s="12">
        <v>133531</v>
      </c>
      <c r="AH433" s="10">
        <v>3</v>
      </c>
      <c r="AI433" s="27" t="s">
        <v>8531</v>
      </c>
      <c r="AJ433" s="27" t="s">
        <v>8532</v>
      </c>
    </row>
    <row r="434" spans="1:36" x14ac:dyDescent="0.2">
      <c r="A434" s="10">
        <v>2025</v>
      </c>
      <c r="B434" s="10">
        <v>6</v>
      </c>
      <c r="C434" s="11">
        <v>45658</v>
      </c>
      <c r="D434" s="11">
        <v>45838</v>
      </c>
      <c r="E434" s="10" t="s">
        <v>2</v>
      </c>
      <c r="F434" s="11">
        <v>45827</v>
      </c>
      <c r="G434" s="12">
        <v>4</v>
      </c>
      <c r="H434" t="s">
        <v>4</v>
      </c>
      <c r="I434" t="s">
        <v>8889</v>
      </c>
      <c r="J434" t="str">
        <f t="shared" si="0"/>
        <v>04 - ORDEN DE COMPRA</v>
      </c>
      <c r="K434" s="80" t="str">
        <f>VLOOKUP(J434,Hoja4!$A$56:$B$73,2,0)</f>
        <v>4 04 - ORDEN DE COMPRA</v>
      </c>
      <c r="L434" s="10">
        <v>195</v>
      </c>
      <c r="M434" t="s">
        <v>8</v>
      </c>
      <c r="N434" s="12">
        <v>1299</v>
      </c>
      <c r="O434" s="12">
        <v>1422</v>
      </c>
      <c r="P434" t="s">
        <v>8896</v>
      </c>
      <c r="Q434" t="s">
        <v>7837</v>
      </c>
      <c r="R434" t="s">
        <v>7838</v>
      </c>
      <c r="S434" s="12">
        <v>17</v>
      </c>
      <c r="T434" t="s">
        <v>20</v>
      </c>
      <c r="U434" s="79" t="str">
        <f>VLOOKUP(S434,Hoja4!$A$43:$B$51,2,0)</f>
        <v>17 17 - ACUERDO MARCO DE PRECIOS</v>
      </c>
      <c r="V434" s="79" t="str">
        <f>VLOOKUP(U434,Hoja4!$A$76:$B$87,2,0)</f>
        <v>2 02 Personal supernumerario y planta temporal</v>
      </c>
      <c r="W434" s="79" t="str">
        <f>VLOOKUP(V434,Hoja4!$A$90:$B$93,2,0)</f>
        <v>1 07 Gastos de personal</v>
      </c>
      <c r="X434" s="10">
        <v>901668906</v>
      </c>
      <c r="Y434" t="s">
        <v>8897</v>
      </c>
      <c r="Z434" s="14">
        <v>0</v>
      </c>
      <c r="AA434" s="14">
        <v>0</v>
      </c>
      <c r="AB434" s="3">
        <v>6076260</v>
      </c>
      <c r="AC434" s="3">
        <v>6076260</v>
      </c>
      <c r="AD434" s="3">
        <v>0</v>
      </c>
      <c r="AE434" s="12">
        <v>2358</v>
      </c>
      <c r="AF434" s="27" t="s">
        <v>8475</v>
      </c>
      <c r="AG434" s="12">
        <v>133531</v>
      </c>
      <c r="AH434" s="10">
        <v>1</v>
      </c>
      <c r="AI434" s="27" t="s">
        <v>8522</v>
      </c>
      <c r="AJ434" s="27" t="s">
        <v>8524</v>
      </c>
    </row>
    <row r="435" spans="1:36" x14ac:dyDescent="0.2">
      <c r="A435" s="10">
        <v>2025</v>
      </c>
      <c r="B435" s="10">
        <v>6</v>
      </c>
      <c r="C435" s="11">
        <v>45658</v>
      </c>
      <c r="D435" s="11">
        <v>45838</v>
      </c>
      <c r="E435" s="10" t="s">
        <v>2</v>
      </c>
      <c r="F435" s="11">
        <v>45827</v>
      </c>
      <c r="G435" s="12">
        <v>4</v>
      </c>
      <c r="H435" t="s">
        <v>4</v>
      </c>
      <c r="I435" t="s">
        <v>8889</v>
      </c>
      <c r="J435" t="str">
        <f t="shared" si="0"/>
        <v>04 - ORDEN DE COMPRA</v>
      </c>
      <c r="K435" s="80" t="str">
        <f>VLOOKUP(J435,Hoja4!$A$56:$B$73,2,0)</f>
        <v>4 04 - ORDEN DE COMPRA</v>
      </c>
      <c r="L435" s="10">
        <v>195</v>
      </c>
      <c r="M435" t="s">
        <v>8</v>
      </c>
      <c r="N435" s="12">
        <v>1299</v>
      </c>
      <c r="O435" s="12">
        <v>1422</v>
      </c>
      <c r="P435" t="s">
        <v>8896</v>
      </c>
      <c r="Q435" t="s">
        <v>7785</v>
      </c>
      <c r="R435" t="s">
        <v>7786</v>
      </c>
      <c r="S435" s="12">
        <v>17</v>
      </c>
      <c r="T435" t="s">
        <v>20</v>
      </c>
      <c r="U435" s="79" t="str">
        <f>VLOOKUP(S435,Hoja4!$A$43:$B$51,2,0)</f>
        <v>17 17 - ACUERDO MARCO DE PRECIOS</v>
      </c>
      <c r="V435" s="79" t="str">
        <f>VLOOKUP(U435,Hoja4!$A$76:$B$87,2,0)</f>
        <v>2 02 Personal supernumerario y planta temporal</v>
      </c>
      <c r="W435" s="79" t="str">
        <f>VLOOKUP(V435,Hoja4!$A$90:$B$93,2,0)</f>
        <v>1 07 Gastos de personal</v>
      </c>
      <c r="X435" s="10">
        <v>901668906</v>
      </c>
      <c r="Y435" t="s">
        <v>8897</v>
      </c>
      <c r="Z435" s="14">
        <v>0</v>
      </c>
      <c r="AA435" s="14">
        <v>0</v>
      </c>
      <c r="AB435" s="3">
        <v>26972665</v>
      </c>
      <c r="AC435" s="3">
        <v>15154449</v>
      </c>
      <c r="AD435" s="3">
        <v>11818216</v>
      </c>
      <c r="AE435" s="12">
        <v>2362</v>
      </c>
      <c r="AF435" s="27" t="s">
        <v>8453</v>
      </c>
      <c r="AG435" s="12">
        <v>133531</v>
      </c>
      <c r="AH435" s="10">
        <v>1</v>
      </c>
      <c r="AI435" s="27" t="s">
        <v>8522</v>
      </c>
      <c r="AJ435" s="27" t="s">
        <v>8523</v>
      </c>
    </row>
    <row r="436" spans="1:36" x14ac:dyDescent="0.2">
      <c r="A436" s="10">
        <v>2025</v>
      </c>
      <c r="B436" s="10">
        <v>6</v>
      </c>
      <c r="C436" s="11">
        <v>45658</v>
      </c>
      <c r="D436" s="11">
        <v>45838</v>
      </c>
      <c r="E436" s="10" t="s">
        <v>2</v>
      </c>
      <c r="F436" s="11">
        <v>45827</v>
      </c>
      <c r="G436" s="12">
        <v>4</v>
      </c>
      <c r="H436" t="s">
        <v>4</v>
      </c>
      <c r="I436" t="s">
        <v>8889</v>
      </c>
      <c r="J436" t="str">
        <f t="shared" si="0"/>
        <v>04 - ORDEN DE COMPRA</v>
      </c>
      <c r="K436" s="80" t="str">
        <f>VLOOKUP(J436,Hoja4!$A$56:$B$73,2,0)</f>
        <v>4 04 - ORDEN DE COMPRA</v>
      </c>
      <c r="L436" s="10">
        <v>195</v>
      </c>
      <c r="M436" t="s">
        <v>8</v>
      </c>
      <c r="N436" s="12">
        <v>1299</v>
      </c>
      <c r="O436" s="12">
        <v>1422</v>
      </c>
      <c r="P436" t="s">
        <v>8896</v>
      </c>
      <c r="Q436" t="s">
        <v>8866</v>
      </c>
      <c r="R436" t="s">
        <v>8543</v>
      </c>
      <c r="S436" s="12">
        <v>17</v>
      </c>
      <c r="T436" t="s">
        <v>20</v>
      </c>
      <c r="U436" s="79" t="str">
        <f>VLOOKUP(S436,Hoja4!$A$43:$B$51,2,0)</f>
        <v>17 17 - ACUERDO MARCO DE PRECIOS</v>
      </c>
      <c r="V436" s="79" t="str">
        <f>VLOOKUP(U436,Hoja4!$A$76:$B$87,2,0)</f>
        <v>2 02 Personal supernumerario y planta temporal</v>
      </c>
      <c r="W436" s="79" t="str">
        <f>VLOOKUP(V436,Hoja4!$A$90:$B$93,2,0)</f>
        <v>1 07 Gastos de personal</v>
      </c>
      <c r="X436" s="10">
        <v>901668906</v>
      </c>
      <c r="Y436" t="s">
        <v>8897</v>
      </c>
      <c r="Z436" s="14">
        <v>0</v>
      </c>
      <c r="AA436" s="14">
        <v>0</v>
      </c>
      <c r="AB436" s="3">
        <v>16005742</v>
      </c>
      <c r="AC436" s="3">
        <v>16005742</v>
      </c>
      <c r="AD436" s="3">
        <f>+AB436-AC436</f>
        <v>0</v>
      </c>
      <c r="AE436" s="12">
        <v>2386</v>
      </c>
      <c r="AF436" s="27" t="s">
        <v>10319</v>
      </c>
      <c r="AG436" s="17">
        <v>133531</v>
      </c>
      <c r="AH436" s="10">
        <v>1</v>
      </c>
      <c r="AI436" s="27" t="s">
        <v>8531</v>
      </c>
      <c r="AJ436" s="27" t="s">
        <v>8534</v>
      </c>
    </row>
    <row r="437" spans="1:36" x14ac:dyDescent="0.2">
      <c r="A437" s="10">
        <v>2025</v>
      </c>
      <c r="B437" s="10">
        <v>6</v>
      </c>
      <c r="C437" s="11">
        <v>45658</v>
      </c>
      <c r="D437" s="11">
        <v>45838</v>
      </c>
      <c r="E437" s="10" t="s">
        <v>2</v>
      </c>
      <c r="F437" s="11">
        <v>45827</v>
      </c>
      <c r="G437" s="12">
        <v>4</v>
      </c>
      <c r="H437" t="s">
        <v>4</v>
      </c>
      <c r="I437" t="s">
        <v>8889</v>
      </c>
      <c r="J437" t="str">
        <f t="shared" ref="J437" si="5">VLOOKUP(G437,$G$1:$J$410,4,0)</f>
        <v>04 - ORDEN DE COMPRA</v>
      </c>
      <c r="K437" s="80" t="str">
        <f>VLOOKUP(J437,Hoja4!$A$56:$B$73,2,0)</f>
        <v>4 04 - ORDEN DE COMPRA</v>
      </c>
      <c r="L437" s="10">
        <v>195</v>
      </c>
      <c r="M437" t="s">
        <v>8</v>
      </c>
      <c r="N437" s="12">
        <v>1299</v>
      </c>
      <c r="O437" s="12">
        <v>1422</v>
      </c>
      <c r="P437" t="s">
        <v>8896</v>
      </c>
      <c r="Q437" t="s">
        <v>8866</v>
      </c>
      <c r="R437" t="s">
        <v>8543</v>
      </c>
      <c r="S437" s="12">
        <v>17</v>
      </c>
      <c r="T437" t="s">
        <v>20</v>
      </c>
      <c r="U437" s="79" t="str">
        <f>VLOOKUP(S437,Hoja4!$A$43:$B$51,2,0)</f>
        <v>17 17 - ACUERDO MARCO DE PRECIOS</v>
      </c>
      <c r="V437" s="79" t="str">
        <f>VLOOKUP(U437,Hoja4!$A$76:$B$87,2,0)</f>
        <v>2 02 Personal supernumerario y planta temporal</v>
      </c>
      <c r="W437" s="79" t="str">
        <f>VLOOKUP(V437,Hoja4!$A$90:$B$93,2,0)</f>
        <v>1 07 Gastos de personal</v>
      </c>
      <c r="X437" s="10">
        <v>901668906</v>
      </c>
      <c r="Y437" t="s">
        <v>8897</v>
      </c>
      <c r="Z437" s="14">
        <v>0</v>
      </c>
      <c r="AA437" s="14">
        <v>0</v>
      </c>
      <c r="AB437" s="3">
        <v>30319520</v>
      </c>
      <c r="AC437" s="3">
        <v>7857095</v>
      </c>
      <c r="AD437" s="3">
        <f>+AB437-AC437</f>
        <v>22462425</v>
      </c>
      <c r="AE437" s="12">
        <v>2386</v>
      </c>
      <c r="AF437" s="27" t="s">
        <v>8902</v>
      </c>
      <c r="AG437" s="17">
        <v>133531</v>
      </c>
      <c r="AH437" s="10">
        <v>2</v>
      </c>
      <c r="AI437" s="27" t="s">
        <v>8531</v>
      </c>
      <c r="AJ437" s="27" t="s">
        <v>8534</v>
      </c>
    </row>
    <row r="438" spans="1:36" x14ac:dyDescent="0.2">
      <c r="A438" s="10">
        <v>2025</v>
      </c>
      <c r="B438" s="10">
        <v>6</v>
      </c>
      <c r="C438" s="11">
        <v>45658</v>
      </c>
      <c r="D438" s="11">
        <v>45838</v>
      </c>
      <c r="E438" s="10" t="s">
        <v>2</v>
      </c>
      <c r="F438" s="11">
        <v>45827</v>
      </c>
      <c r="G438" s="12">
        <v>4</v>
      </c>
      <c r="H438" t="s">
        <v>4</v>
      </c>
      <c r="I438" t="s">
        <v>8889</v>
      </c>
      <c r="J438" t="str">
        <f t="shared" si="0"/>
        <v>04 - ORDEN DE COMPRA</v>
      </c>
      <c r="K438" s="80" t="str">
        <f>VLOOKUP(J438,Hoja4!$A$56:$B$73,2,0)</f>
        <v>4 04 - ORDEN DE COMPRA</v>
      </c>
      <c r="L438" s="10">
        <v>195</v>
      </c>
      <c r="M438" t="s">
        <v>8</v>
      </c>
      <c r="N438" s="12">
        <v>1299</v>
      </c>
      <c r="O438" s="12">
        <v>1422</v>
      </c>
      <c r="P438" t="s">
        <v>8896</v>
      </c>
      <c r="Q438" t="s">
        <v>6731</v>
      </c>
      <c r="R438" t="s">
        <v>6732</v>
      </c>
      <c r="S438" s="12">
        <v>17</v>
      </c>
      <c r="T438" t="s">
        <v>20</v>
      </c>
      <c r="U438" s="79" t="str">
        <f>VLOOKUP(S438,Hoja4!$A$43:$B$51,2,0)</f>
        <v>17 17 - ACUERDO MARCO DE PRECIOS</v>
      </c>
      <c r="V438" s="79" t="str">
        <f>VLOOKUP(U438,Hoja4!$A$76:$B$87,2,0)</f>
        <v>2 02 Personal supernumerario y planta temporal</v>
      </c>
      <c r="W438" s="79" t="str">
        <f>VLOOKUP(V438,Hoja4!$A$90:$B$93,2,0)</f>
        <v>1 07 Gastos de personal</v>
      </c>
      <c r="X438" s="10">
        <v>901668906</v>
      </c>
      <c r="Y438" t="s">
        <v>8897</v>
      </c>
      <c r="Z438" s="14">
        <v>0</v>
      </c>
      <c r="AA438" s="14">
        <v>0</v>
      </c>
      <c r="AB438" s="3">
        <v>93132231</v>
      </c>
      <c r="AC438" s="3">
        <v>76844592</v>
      </c>
      <c r="AD438" s="3">
        <v>16287639</v>
      </c>
      <c r="AE438" s="12">
        <v>2388</v>
      </c>
      <c r="AF438" s="27" t="s">
        <v>8477</v>
      </c>
      <c r="AG438" s="12">
        <v>133531</v>
      </c>
      <c r="AH438" s="10">
        <v>3</v>
      </c>
      <c r="AI438" s="27" t="s">
        <v>8511</v>
      </c>
      <c r="AJ438" s="27" t="s">
        <v>8515</v>
      </c>
    </row>
    <row r="439" spans="1:36" x14ac:dyDescent="0.2">
      <c r="A439" s="10">
        <v>2025</v>
      </c>
      <c r="B439" s="10">
        <v>6</v>
      </c>
      <c r="C439" s="11">
        <v>45658</v>
      </c>
      <c r="D439" s="11">
        <v>45838</v>
      </c>
      <c r="E439" s="10" t="s">
        <v>2</v>
      </c>
      <c r="F439" s="11">
        <v>45827</v>
      </c>
      <c r="G439" s="12">
        <v>4</v>
      </c>
      <c r="H439" t="s">
        <v>4</v>
      </c>
      <c r="I439" t="s">
        <v>8889</v>
      </c>
      <c r="J439" t="str">
        <f t="shared" si="0"/>
        <v>04 - ORDEN DE COMPRA</v>
      </c>
      <c r="K439" s="80" t="str">
        <f>VLOOKUP(J439,Hoja4!$A$56:$B$73,2,0)</f>
        <v>4 04 - ORDEN DE COMPRA</v>
      </c>
      <c r="L439" s="10">
        <v>195</v>
      </c>
      <c r="M439" t="s">
        <v>8</v>
      </c>
      <c r="N439" s="12">
        <v>1299</v>
      </c>
      <c r="O439" s="12">
        <v>1422</v>
      </c>
      <c r="P439" t="s">
        <v>8896</v>
      </c>
      <c r="Q439" t="s">
        <v>6684</v>
      </c>
      <c r="R439" t="s">
        <v>6685</v>
      </c>
      <c r="S439" s="12">
        <v>17</v>
      </c>
      <c r="T439" t="s">
        <v>20</v>
      </c>
      <c r="U439" s="79" t="str">
        <f>VLOOKUP(S439,Hoja4!$A$43:$B$51,2,0)</f>
        <v>17 17 - ACUERDO MARCO DE PRECIOS</v>
      </c>
      <c r="V439" s="79" t="str">
        <f>VLOOKUP(U439,Hoja4!$A$76:$B$87,2,0)</f>
        <v>2 02 Personal supernumerario y planta temporal</v>
      </c>
      <c r="W439" s="79" t="str">
        <f>VLOOKUP(V439,Hoja4!$A$90:$B$93,2,0)</f>
        <v>1 07 Gastos de personal</v>
      </c>
      <c r="X439" s="10">
        <v>901668906</v>
      </c>
      <c r="Y439" t="s">
        <v>8897</v>
      </c>
      <c r="Z439" s="14">
        <v>0</v>
      </c>
      <c r="AA439" s="14">
        <v>0</v>
      </c>
      <c r="AB439" s="3">
        <v>30739447</v>
      </c>
      <c r="AC439" s="3">
        <v>30739447</v>
      </c>
      <c r="AD439" s="3">
        <v>0</v>
      </c>
      <c r="AE439" s="12">
        <v>2398</v>
      </c>
      <c r="AF439" s="27" t="s">
        <v>8479</v>
      </c>
      <c r="AG439" s="12">
        <v>133531</v>
      </c>
      <c r="AH439" s="10">
        <v>1</v>
      </c>
      <c r="AI439" s="27" t="s">
        <v>8511</v>
      </c>
      <c r="AJ439" s="27" t="s">
        <v>8517</v>
      </c>
    </row>
    <row r="440" spans="1:36" x14ac:dyDescent="0.2">
      <c r="A440" s="10">
        <v>2025</v>
      </c>
      <c r="B440" s="10">
        <v>6</v>
      </c>
      <c r="C440" s="11">
        <v>45658</v>
      </c>
      <c r="D440" s="11">
        <v>45838</v>
      </c>
      <c r="E440" s="10" t="s">
        <v>2</v>
      </c>
      <c r="F440" s="11">
        <v>45827</v>
      </c>
      <c r="G440" s="12">
        <v>4</v>
      </c>
      <c r="H440" t="s">
        <v>4</v>
      </c>
      <c r="I440" t="s">
        <v>8889</v>
      </c>
      <c r="J440" t="str">
        <f t="shared" si="0"/>
        <v>04 - ORDEN DE COMPRA</v>
      </c>
      <c r="K440" s="80" t="str">
        <f>VLOOKUP(J440,Hoja4!$A$56:$B$73,2,0)</f>
        <v>4 04 - ORDEN DE COMPRA</v>
      </c>
      <c r="L440" s="10">
        <v>195</v>
      </c>
      <c r="M440" t="s">
        <v>8</v>
      </c>
      <c r="N440" s="12">
        <v>1299</v>
      </c>
      <c r="O440" s="12">
        <v>1422</v>
      </c>
      <c r="P440" t="s">
        <v>8896</v>
      </c>
      <c r="Q440" t="s">
        <v>7480</v>
      </c>
      <c r="R440" t="s">
        <v>7481</v>
      </c>
      <c r="S440" s="12">
        <v>17</v>
      </c>
      <c r="T440" t="s">
        <v>20</v>
      </c>
      <c r="U440" s="79" t="str">
        <f>VLOOKUP(S440,Hoja4!$A$43:$B$51,2,0)</f>
        <v>17 17 - ACUERDO MARCO DE PRECIOS</v>
      </c>
      <c r="V440" s="79" t="str">
        <f>VLOOKUP(U440,Hoja4!$A$76:$B$87,2,0)</f>
        <v>2 02 Personal supernumerario y planta temporal</v>
      </c>
      <c r="W440" s="79" t="str">
        <f>VLOOKUP(V440,Hoja4!$A$90:$B$93,2,0)</f>
        <v>1 07 Gastos de personal</v>
      </c>
      <c r="X440" s="10">
        <v>901668906</v>
      </c>
      <c r="Y440" t="s">
        <v>8897</v>
      </c>
      <c r="Z440" s="14">
        <v>0</v>
      </c>
      <c r="AA440" s="14">
        <v>0</v>
      </c>
      <c r="AB440" s="3">
        <v>100258195</v>
      </c>
      <c r="AC440" s="3">
        <v>100258195</v>
      </c>
      <c r="AD440" s="3">
        <v>0</v>
      </c>
      <c r="AE440" s="12">
        <v>2486</v>
      </c>
      <c r="AF440" s="27" t="s">
        <v>8903</v>
      </c>
      <c r="AG440" s="17">
        <v>133531</v>
      </c>
      <c r="AH440" s="10">
        <v>3</v>
      </c>
      <c r="AI440" s="27" t="s">
        <v>8511</v>
      </c>
      <c r="AJ440" s="27" t="s">
        <v>8515</v>
      </c>
    </row>
    <row r="441" spans="1:36" x14ac:dyDescent="0.2">
      <c r="A441" s="10">
        <v>2025</v>
      </c>
      <c r="B441" s="10">
        <v>6</v>
      </c>
      <c r="C441" s="11">
        <v>45658</v>
      </c>
      <c r="D441" s="11">
        <v>45838</v>
      </c>
      <c r="E441" s="10" t="s">
        <v>2</v>
      </c>
      <c r="F441" s="11">
        <v>45827</v>
      </c>
      <c r="G441" s="12">
        <v>4</v>
      </c>
      <c r="H441" t="s">
        <v>4</v>
      </c>
      <c r="I441" t="s">
        <v>8889</v>
      </c>
      <c r="J441" t="str">
        <f t="shared" ref="J441" si="6">VLOOKUP(G441,$G$1:$J$410,4,0)</f>
        <v>04 - ORDEN DE COMPRA</v>
      </c>
      <c r="K441" s="80" t="str">
        <f>VLOOKUP(J441,Hoja4!$A$56:$B$73,2,0)</f>
        <v>4 04 - ORDEN DE COMPRA</v>
      </c>
      <c r="L441" s="10">
        <v>195</v>
      </c>
      <c r="M441" t="s">
        <v>8</v>
      </c>
      <c r="N441" s="12">
        <v>1299</v>
      </c>
      <c r="O441" s="12">
        <v>1422</v>
      </c>
      <c r="P441" t="s">
        <v>8896</v>
      </c>
      <c r="Q441" t="s">
        <v>7480</v>
      </c>
      <c r="R441" t="s">
        <v>7481</v>
      </c>
      <c r="S441" s="12">
        <v>17</v>
      </c>
      <c r="T441" t="s">
        <v>20</v>
      </c>
      <c r="U441" s="79" t="str">
        <f>VLOOKUP(S441,Hoja4!$A$43:$B$51,2,0)</f>
        <v>17 17 - ACUERDO MARCO DE PRECIOS</v>
      </c>
      <c r="V441" s="79" t="str">
        <f>VLOOKUP(U441,Hoja4!$A$76:$B$87,2,0)</f>
        <v>2 02 Personal supernumerario y planta temporal</v>
      </c>
      <c r="W441" s="79" t="str">
        <f>VLOOKUP(V441,Hoja4!$A$90:$B$93,2,0)</f>
        <v>1 07 Gastos de personal</v>
      </c>
      <c r="X441" s="10">
        <v>901668906</v>
      </c>
      <c r="Y441" t="s">
        <v>8897</v>
      </c>
      <c r="Z441" s="14">
        <v>0</v>
      </c>
      <c r="AA441" s="14">
        <v>0</v>
      </c>
      <c r="AB441" s="3">
        <v>23786333</v>
      </c>
      <c r="AC441" s="3">
        <v>23786333</v>
      </c>
      <c r="AD441" s="3">
        <v>0</v>
      </c>
      <c r="AE441" s="12">
        <v>2486</v>
      </c>
      <c r="AF441" s="27" t="s">
        <v>8480</v>
      </c>
      <c r="AG441" s="17">
        <v>133531</v>
      </c>
      <c r="AH441" s="10">
        <v>1</v>
      </c>
      <c r="AI441" s="27" t="s">
        <v>8511</v>
      </c>
      <c r="AJ441" s="27" t="s">
        <v>8515</v>
      </c>
    </row>
    <row r="442" spans="1:36" x14ac:dyDescent="0.2">
      <c r="A442" s="10">
        <v>2025</v>
      </c>
      <c r="B442" s="10">
        <v>6</v>
      </c>
      <c r="C442" s="11">
        <v>45658</v>
      </c>
      <c r="D442" s="11">
        <v>45838</v>
      </c>
      <c r="E442" s="10" t="s">
        <v>2</v>
      </c>
      <c r="F442" s="11">
        <v>45827</v>
      </c>
      <c r="G442" s="12">
        <v>4</v>
      </c>
      <c r="H442" t="s">
        <v>4</v>
      </c>
      <c r="I442" t="s">
        <v>8889</v>
      </c>
      <c r="J442" t="str">
        <f t="shared" si="0"/>
        <v>04 - ORDEN DE COMPRA</v>
      </c>
      <c r="K442" s="80" t="str">
        <f>VLOOKUP(J442,Hoja4!$A$56:$B$73,2,0)</f>
        <v>4 04 - ORDEN DE COMPRA</v>
      </c>
      <c r="L442" s="10">
        <v>195</v>
      </c>
      <c r="M442" t="s">
        <v>8</v>
      </c>
      <c r="N442" s="12">
        <v>1299</v>
      </c>
      <c r="O442" s="12">
        <v>1422</v>
      </c>
      <c r="P442" t="s">
        <v>8896</v>
      </c>
      <c r="Q442" t="s">
        <v>6816</v>
      </c>
      <c r="R442" t="s">
        <v>6817</v>
      </c>
      <c r="S442" s="12">
        <v>17</v>
      </c>
      <c r="T442" t="s">
        <v>20</v>
      </c>
      <c r="U442" s="79" t="str">
        <f>VLOOKUP(S442,Hoja4!$A$43:$B$51,2,0)</f>
        <v>17 17 - ACUERDO MARCO DE PRECIOS</v>
      </c>
      <c r="V442" s="79" t="str">
        <f>VLOOKUP(U442,Hoja4!$A$76:$B$87,2,0)</f>
        <v>2 02 Personal supernumerario y planta temporal</v>
      </c>
      <c r="W442" s="79" t="str">
        <f>VLOOKUP(V442,Hoja4!$A$90:$B$93,2,0)</f>
        <v>1 07 Gastos de personal</v>
      </c>
      <c r="X442" s="10">
        <v>901668906</v>
      </c>
      <c r="Y442" t="s">
        <v>8897</v>
      </c>
      <c r="Z442" s="14">
        <v>0</v>
      </c>
      <c r="AA442" s="14">
        <v>0</v>
      </c>
      <c r="AB442" s="3">
        <v>18653611</v>
      </c>
      <c r="AC442" s="3">
        <v>15456848</v>
      </c>
      <c r="AD442" s="3">
        <v>3196763</v>
      </c>
      <c r="AE442" s="12">
        <v>2526</v>
      </c>
      <c r="AF442" s="27" t="s">
        <v>8455</v>
      </c>
      <c r="AG442" s="12">
        <v>133531</v>
      </c>
      <c r="AH442" s="10">
        <v>1</v>
      </c>
      <c r="AI442" s="27" t="s">
        <v>8505</v>
      </c>
      <c r="AJ442" s="27" t="s">
        <v>8507</v>
      </c>
    </row>
    <row r="443" spans="1:36" x14ac:dyDescent="0.2">
      <c r="A443" s="10">
        <v>2025</v>
      </c>
      <c r="B443" s="10">
        <v>6</v>
      </c>
      <c r="C443" s="11">
        <v>45658</v>
      </c>
      <c r="D443" s="11">
        <v>45838</v>
      </c>
      <c r="E443" s="10" t="s">
        <v>2</v>
      </c>
      <c r="F443" s="11">
        <v>45827</v>
      </c>
      <c r="G443" s="12">
        <v>4</v>
      </c>
      <c r="H443" t="s">
        <v>4</v>
      </c>
      <c r="I443" t="s">
        <v>8889</v>
      </c>
      <c r="J443" t="str">
        <f t="shared" si="0"/>
        <v>04 - ORDEN DE COMPRA</v>
      </c>
      <c r="K443" s="80" t="str">
        <f>VLOOKUP(J443,Hoja4!$A$56:$B$73,2,0)</f>
        <v>4 04 - ORDEN DE COMPRA</v>
      </c>
      <c r="L443" s="10">
        <v>195</v>
      </c>
      <c r="M443" t="s">
        <v>8</v>
      </c>
      <c r="N443" s="12">
        <v>1299</v>
      </c>
      <c r="O443" s="12">
        <v>1422</v>
      </c>
      <c r="P443" t="s">
        <v>8896</v>
      </c>
      <c r="Q443" t="s">
        <v>6875</v>
      </c>
      <c r="R443" t="s">
        <v>6876</v>
      </c>
      <c r="S443" s="12">
        <v>17</v>
      </c>
      <c r="T443" t="s">
        <v>20</v>
      </c>
      <c r="U443" s="79" t="str">
        <f>VLOOKUP(S443,Hoja4!$A$43:$B$51,2,0)</f>
        <v>17 17 - ACUERDO MARCO DE PRECIOS</v>
      </c>
      <c r="V443" s="79" t="str">
        <f>VLOOKUP(U443,Hoja4!$A$76:$B$87,2,0)</f>
        <v>2 02 Personal supernumerario y planta temporal</v>
      </c>
      <c r="W443" s="79" t="str">
        <f>VLOOKUP(V443,Hoja4!$A$90:$B$93,2,0)</f>
        <v>1 07 Gastos de personal</v>
      </c>
      <c r="X443" s="10">
        <v>901668906</v>
      </c>
      <c r="Y443" t="s">
        <v>8897</v>
      </c>
      <c r="Z443" s="14">
        <v>0</v>
      </c>
      <c r="AA443" s="14">
        <v>0</v>
      </c>
      <c r="AB443" s="3">
        <v>23144118</v>
      </c>
      <c r="AC443" s="3">
        <v>23144118</v>
      </c>
      <c r="AD443" s="3">
        <v>0</v>
      </c>
      <c r="AE443" s="12">
        <v>2541</v>
      </c>
      <c r="AF443" s="27" t="s">
        <v>9337</v>
      </c>
      <c r="AG443" s="17">
        <v>133531</v>
      </c>
      <c r="AH443" s="10">
        <v>3</v>
      </c>
      <c r="AI443" s="27" t="s">
        <v>8511</v>
      </c>
      <c r="AJ443" s="27" t="s">
        <v>8513</v>
      </c>
    </row>
    <row r="444" spans="1:36" x14ac:dyDescent="0.2">
      <c r="A444" s="10">
        <v>2025</v>
      </c>
      <c r="B444" s="10">
        <v>6</v>
      </c>
      <c r="C444" s="11">
        <v>45658</v>
      </c>
      <c r="D444" s="11">
        <v>45838</v>
      </c>
      <c r="E444" s="10" t="s">
        <v>2</v>
      </c>
      <c r="F444" s="11">
        <v>45827</v>
      </c>
      <c r="G444" s="12">
        <v>4</v>
      </c>
      <c r="H444" t="s">
        <v>4</v>
      </c>
      <c r="I444" t="s">
        <v>8889</v>
      </c>
      <c r="J444" t="str">
        <f t="shared" ref="J444:J445" si="7">VLOOKUP(G444,$G$1:$J$410,4,0)</f>
        <v>04 - ORDEN DE COMPRA</v>
      </c>
      <c r="K444" s="80" t="str">
        <f>VLOOKUP(J444,Hoja4!$A$56:$B$73,2,0)</f>
        <v>4 04 - ORDEN DE COMPRA</v>
      </c>
      <c r="L444" s="10">
        <v>195</v>
      </c>
      <c r="M444" t="s">
        <v>8</v>
      </c>
      <c r="N444" s="12">
        <v>1299</v>
      </c>
      <c r="O444" s="12">
        <v>1422</v>
      </c>
      <c r="P444" t="s">
        <v>8896</v>
      </c>
      <c r="Q444" t="s">
        <v>6875</v>
      </c>
      <c r="R444" t="s">
        <v>6876</v>
      </c>
      <c r="S444" s="12">
        <v>17</v>
      </c>
      <c r="T444" t="s">
        <v>20</v>
      </c>
      <c r="U444" s="79" t="str">
        <f>VLOOKUP(S444,Hoja4!$A$43:$B$51,2,0)</f>
        <v>17 17 - ACUERDO MARCO DE PRECIOS</v>
      </c>
      <c r="V444" s="79" t="str">
        <f>VLOOKUP(U444,Hoja4!$A$76:$B$87,2,0)</f>
        <v>2 02 Personal supernumerario y planta temporal</v>
      </c>
      <c r="W444" s="79" t="str">
        <f>VLOOKUP(V444,Hoja4!$A$90:$B$93,2,0)</f>
        <v>1 07 Gastos de personal</v>
      </c>
      <c r="X444" s="10">
        <v>901668906</v>
      </c>
      <c r="Y444" t="s">
        <v>8897</v>
      </c>
      <c r="Z444" s="14">
        <v>0</v>
      </c>
      <c r="AA444" s="14">
        <v>0</v>
      </c>
      <c r="AB444" s="3">
        <v>78937001</v>
      </c>
      <c r="AC444" s="3">
        <v>78937001</v>
      </c>
      <c r="AD444" s="3">
        <v>0</v>
      </c>
      <c r="AE444" s="12">
        <v>2541</v>
      </c>
      <c r="AF444" s="27" t="s">
        <v>8481</v>
      </c>
      <c r="AG444" s="17">
        <v>133531</v>
      </c>
      <c r="AH444" s="10">
        <v>1</v>
      </c>
      <c r="AI444" s="27" t="s">
        <v>8511</v>
      </c>
      <c r="AJ444" s="27" t="s">
        <v>8513</v>
      </c>
    </row>
    <row r="445" spans="1:36" x14ac:dyDescent="0.2">
      <c r="A445" s="10">
        <v>2025</v>
      </c>
      <c r="B445" s="10">
        <v>6</v>
      </c>
      <c r="C445" s="11">
        <v>45658</v>
      </c>
      <c r="D445" s="11">
        <v>45838</v>
      </c>
      <c r="E445" s="10" t="s">
        <v>2</v>
      </c>
      <c r="F445" s="11">
        <v>45827</v>
      </c>
      <c r="G445" s="12">
        <v>4</v>
      </c>
      <c r="H445" t="s">
        <v>4</v>
      </c>
      <c r="I445" t="s">
        <v>8889</v>
      </c>
      <c r="J445" t="str">
        <f t="shared" si="7"/>
        <v>04 - ORDEN DE COMPRA</v>
      </c>
      <c r="K445" s="80" t="str">
        <f>VLOOKUP(J445,Hoja4!$A$56:$B$73,2,0)</f>
        <v>4 04 - ORDEN DE COMPRA</v>
      </c>
      <c r="L445" s="10">
        <v>195</v>
      </c>
      <c r="M445" t="s">
        <v>8</v>
      </c>
      <c r="N445" s="12">
        <v>1299</v>
      </c>
      <c r="O445" s="12">
        <v>1422</v>
      </c>
      <c r="P445" t="s">
        <v>8896</v>
      </c>
      <c r="Q445" t="s">
        <v>6875</v>
      </c>
      <c r="R445" t="s">
        <v>6876</v>
      </c>
      <c r="S445" s="12">
        <v>17</v>
      </c>
      <c r="T445" t="s">
        <v>20</v>
      </c>
      <c r="U445" s="79" t="str">
        <f>VLOOKUP(S445,Hoja4!$A$43:$B$51,2,0)</f>
        <v>17 17 - ACUERDO MARCO DE PRECIOS</v>
      </c>
      <c r="V445" s="79" t="str">
        <f>VLOOKUP(U445,Hoja4!$A$76:$B$87,2,0)</f>
        <v>2 02 Personal supernumerario y planta temporal</v>
      </c>
      <c r="W445" s="79" t="str">
        <f>VLOOKUP(V445,Hoja4!$A$90:$B$93,2,0)</f>
        <v>1 07 Gastos de personal</v>
      </c>
      <c r="X445" s="10">
        <v>901668906</v>
      </c>
      <c r="Y445" t="s">
        <v>8897</v>
      </c>
      <c r="Z445" s="14">
        <v>0</v>
      </c>
      <c r="AA445" s="14">
        <v>0</v>
      </c>
      <c r="AB445" s="3">
        <v>40990026</v>
      </c>
      <c r="AC445" s="3">
        <v>40990026</v>
      </c>
      <c r="AD445" s="3">
        <v>0</v>
      </c>
      <c r="AE445" s="12">
        <v>2541</v>
      </c>
      <c r="AF445" s="27" t="s">
        <v>8482</v>
      </c>
      <c r="AG445" s="17">
        <v>133531</v>
      </c>
      <c r="AH445" s="10">
        <v>2</v>
      </c>
      <c r="AI445" s="27" t="s">
        <v>8511</v>
      </c>
      <c r="AJ445" s="27" t="s">
        <v>8513</v>
      </c>
    </row>
    <row r="446" spans="1:36" x14ac:dyDescent="0.2">
      <c r="A446" s="10">
        <v>2025</v>
      </c>
      <c r="B446" s="10">
        <v>6</v>
      </c>
      <c r="C446" s="11">
        <v>45658</v>
      </c>
      <c r="D446" s="11">
        <v>45838</v>
      </c>
      <c r="E446" s="10" t="s">
        <v>2</v>
      </c>
      <c r="F446" s="11">
        <v>45827</v>
      </c>
      <c r="G446" s="12">
        <v>4</v>
      </c>
      <c r="H446" t="s">
        <v>4</v>
      </c>
      <c r="I446" t="s">
        <v>8889</v>
      </c>
      <c r="J446" t="str">
        <f t="shared" si="0"/>
        <v>04 - ORDEN DE COMPRA</v>
      </c>
      <c r="K446" s="80" t="str">
        <f>VLOOKUP(J446,Hoja4!$A$56:$B$73,2,0)</f>
        <v>4 04 - ORDEN DE COMPRA</v>
      </c>
      <c r="L446" s="10">
        <v>195</v>
      </c>
      <c r="M446" t="s">
        <v>8</v>
      </c>
      <c r="N446" s="12">
        <v>1299</v>
      </c>
      <c r="O446" s="12">
        <v>1422</v>
      </c>
      <c r="P446" t="s">
        <v>8896</v>
      </c>
      <c r="Q446" t="s">
        <v>6594</v>
      </c>
      <c r="R446" t="s">
        <v>6595</v>
      </c>
      <c r="S446" s="12">
        <v>17</v>
      </c>
      <c r="T446" t="s">
        <v>20</v>
      </c>
      <c r="U446" s="79" t="str">
        <f>VLOOKUP(S446,Hoja4!$A$43:$B$51,2,0)</f>
        <v>17 17 - ACUERDO MARCO DE PRECIOS</v>
      </c>
      <c r="V446" s="79" t="str">
        <f>VLOOKUP(U446,Hoja4!$A$76:$B$87,2,0)</f>
        <v>2 02 Personal supernumerario y planta temporal</v>
      </c>
      <c r="W446" s="79" t="str">
        <f>VLOOKUP(V446,Hoja4!$A$90:$B$93,2,0)</f>
        <v>1 07 Gastos de personal</v>
      </c>
      <c r="X446" s="10">
        <v>901668906</v>
      </c>
      <c r="Y446" t="s">
        <v>8897</v>
      </c>
      <c r="Z446" s="14">
        <v>0</v>
      </c>
      <c r="AA446" s="14">
        <v>0</v>
      </c>
      <c r="AB446" s="3">
        <v>20407340</v>
      </c>
      <c r="AC446" s="3">
        <v>20407340</v>
      </c>
      <c r="AD446" s="3">
        <v>0</v>
      </c>
      <c r="AE446" s="12">
        <v>2613</v>
      </c>
      <c r="AF446" s="27" t="s">
        <v>8484</v>
      </c>
      <c r="AG446" s="17">
        <v>133531</v>
      </c>
      <c r="AH446" s="10">
        <v>1</v>
      </c>
      <c r="AI446" s="27" t="s">
        <v>8522</v>
      </c>
      <c r="AJ446" s="27" t="s">
        <v>8527</v>
      </c>
    </row>
    <row r="447" spans="1:36" x14ac:dyDescent="0.2">
      <c r="A447" s="10">
        <v>2025</v>
      </c>
      <c r="B447" s="10">
        <v>6</v>
      </c>
      <c r="C447" s="11">
        <v>45658</v>
      </c>
      <c r="D447" s="11">
        <v>45838</v>
      </c>
      <c r="E447" s="10" t="s">
        <v>2</v>
      </c>
      <c r="F447" s="11">
        <v>45827</v>
      </c>
      <c r="G447" s="12">
        <v>4</v>
      </c>
      <c r="H447" t="s">
        <v>4</v>
      </c>
      <c r="I447" t="s">
        <v>8889</v>
      </c>
      <c r="J447" t="str">
        <f t="shared" ref="J447" si="8">VLOOKUP(G447,$G$1:$J$410,4,0)</f>
        <v>04 - ORDEN DE COMPRA</v>
      </c>
      <c r="K447" s="80" t="str">
        <f>VLOOKUP(J447,Hoja4!$A$56:$B$73,2,0)</f>
        <v>4 04 - ORDEN DE COMPRA</v>
      </c>
      <c r="L447" s="10">
        <v>195</v>
      </c>
      <c r="M447" t="s">
        <v>8</v>
      </c>
      <c r="N447" s="12">
        <v>1299</v>
      </c>
      <c r="O447" s="12">
        <v>1422</v>
      </c>
      <c r="P447" t="s">
        <v>8896</v>
      </c>
      <c r="Q447" t="s">
        <v>6594</v>
      </c>
      <c r="R447" t="s">
        <v>6595</v>
      </c>
      <c r="S447" s="12">
        <v>17</v>
      </c>
      <c r="T447" t="s">
        <v>20</v>
      </c>
      <c r="U447" s="79" t="str">
        <f>VLOOKUP(S447,Hoja4!$A$43:$B$51,2,0)</f>
        <v>17 17 - ACUERDO MARCO DE PRECIOS</v>
      </c>
      <c r="V447" s="79" t="str">
        <f>VLOOKUP(U447,Hoja4!$A$76:$B$87,2,0)</f>
        <v>2 02 Personal supernumerario y planta temporal</v>
      </c>
      <c r="W447" s="79" t="str">
        <f>VLOOKUP(V447,Hoja4!$A$90:$B$93,2,0)</f>
        <v>1 07 Gastos de personal</v>
      </c>
      <c r="X447" s="10">
        <v>901668906</v>
      </c>
      <c r="Y447" t="s">
        <v>8897</v>
      </c>
      <c r="Z447" s="14">
        <v>0</v>
      </c>
      <c r="AA447" s="14">
        <v>0</v>
      </c>
      <c r="AB447" s="3">
        <v>10781656</v>
      </c>
      <c r="AC447" s="3">
        <v>6216453</v>
      </c>
      <c r="AD447" s="3">
        <f>+AB447-AC447</f>
        <v>4565203</v>
      </c>
      <c r="AE447" s="12">
        <v>2613</v>
      </c>
      <c r="AF447" s="27" t="s">
        <v>8485</v>
      </c>
      <c r="AG447" s="17">
        <v>133531</v>
      </c>
      <c r="AH447" s="10">
        <v>2</v>
      </c>
      <c r="AI447" s="27" t="s">
        <v>8522</v>
      </c>
      <c r="AJ447" s="27" t="s">
        <v>8527</v>
      </c>
    </row>
    <row r="448" spans="1:36" x14ac:dyDescent="0.2">
      <c r="A448" s="10">
        <v>2025</v>
      </c>
      <c r="B448" s="10">
        <v>6</v>
      </c>
      <c r="C448" s="11">
        <v>45658</v>
      </c>
      <c r="D448" s="11">
        <v>45838</v>
      </c>
      <c r="E448" s="10" t="s">
        <v>2</v>
      </c>
      <c r="F448" s="11">
        <v>45827</v>
      </c>
      <c r="G448" s="12">
        <v>4</v>
      </c>
      <c r="H448" t="s">
        <v>4</v>
      </c>
      <c r="I448" t="s">
        <v>8889</v>
      </c>
      <c r="J448" t="str">
        <f t="shared" si="0"/>
        <v>04 - ORDEN DE COMPRA</v>
      </c>
      <c r="K448" s="80" t="str">
        <f>VLOOKUP(J448,Hoja4!$A$56:$B$73,2,0)</f>
        <v>4 04 - ORDEN DE COMPRA</v>
      </c>
      <c r="L448" s="10">
        <v>195</v>
      </c>
      <c r="M448" t="s">
        <v>8</v>
      </c>
      <c r="N448" s="12">
        <v>1299</v>
      </c>
      <c r="O448" s="12">
        <v>1422</v>
      </c>
      <c r="P448" t="s">
        <v>8896</v>
      </c>
      <c r="Q448" t="s">
        <v>6502</v>
      </c>
      <c r="R448" t="s">
        <v>6503</v>
      </c>
      <c r="S448" s="12">
        <v>17</v>
      </c>
      <c r="T448" t="s">
        <v>20</v>
      </c>
      <c r="U448" s="79" t="str">
        <f>VLOOKUP(S448,Hoja4!$A$43:$B$51,2,0)</f>
        <v>17 17 - ACUERDO MARCO DE PRECIOS</v>
      </c>
      <c r="V448" s="79" t="str">
        <f>VLOOKUP(U448,Hoja4!$A$76:$B$87,2,0)</f>
        <v>2 02 Personal supernumerario y planta temporal</v>
      </c>
      <c r="W448" s="79" t="str">
        <f>VLOOKUP(V448,Hoja4!$A$90:$B$93,2,0)</f>
        <v>1 07 Gastos de personal</v>
      </c>
      <c r="X448" s="10">
        <v>901668906</v>
      </c>
      <c r="Y448" t="s">
        <v>8897</v>
      </c>
      <c r="Z448" s="14">
        <v>0</v>
      </c>
      <c r="AA448" s="14">
        <v>0</v>
      </c>
      <c r="AB448" s="3">
        <v>77435259</v>
      </c>
      <c r="AC448" s="3">
        <v>59222062</v>
      </c>
      <c r="AD448" s="3">
        <v>18213197</v>
      </c>
      <c r="AE448" s="12">
        <v>2666</v>
      </c>
      <c r="AF448" s="27" t="s">
        <v>8486</v>
      </c>
      <c r="AG448" s="12">
        <v>133531</v>
      </c>
      <c r="AH448" s="10">
        <v>1</v>
      </c>
      <c r="AI448" s="27" t="s">
        <v>8511</v>
      </c>
      <c r="AJ448" s="27" t="s">
        <v>8516</v>
      </c>
    </row>
    <row r="449" spans="1:36" x14ac:dyDescent="0.2">
      <c r="A449" s="10">
        <v>2025</v>
      </c>
      <c r="B449" s="10">
        <v>6</v>
      </c>
      <c r="C449" s="11">
        <v>45658</v>
      </c>
      <c r="D449" s="11">
        <v>45838</v>
      </c>
      <c r="E449" s="10" t="s">
        <v>2</v>
      </c>
      <c r="F449" s="11">
        <v>45827</v>
      </c>
      <c r="G449" s="12">
        <v>4</v>
      </c>
      <c r="H449" t="s">
        <v>4</v>
      </c>
      <c r="I449" t="s">
        <v>8889</v>
      </c>
      <c r="J449" t="str">
        <f t="shared" si="0"/>
        <v>04 - ORDEN DE COMPRA</v>
      </c>
      <c r="K449" s="80" t="str">
        <f>VLOOKUP(J449,Hoja4!$A$56:$B$73,2,0)</f>
        <v>4 04 - ORDEN DE COMPRA</v>
      </c>
      <c r="L449" s="10">
        <v>195</v>
      </c>
      <c r="M449" t="s">
        <v>8</v>
      </c>
      <c r="N449" s="12">
        <v>1299</v>
      </c>
      <c r="O449" s="12">
        <v>1422</v>
      </c>
      <c r="P449" t="s">
        <v>8896</v>
      </c>
      <c r="Q449" t="s">
        <v>6465</v>
      </c>
      <c r="R449" t="s">
        <v>6466</v>
      </c>
      <c r="S449" s="12">
        <v>17</v>
      </c>
      <c r="T449" t="s">
        <v>20</v>
      </c>
      <c r="U449" s="79" t="str">
        <f>VLOOKUP(S449,Hoja4!$A$43:$B$51,2,0)</f>
        <v>17 17 - ACUERDO MARCO DE PRECIOS</v>
      </c>
      <c r="V449" s="79" t="str">
        <f>VLOOKUP(U449,Hoja4!$A$76:$B$87,2,0)</f>
        <v>2 02 Personal supernumerario y planta temporal</v>
      </c>
      <c r="W449" s="79" t="str">
        <f>VLOOKUP(V449,Hoja4!$A$90:$B$93,2,0)</f>
        <v>1 07 Gastos de personal</v>
      </c>
      <c r="X449" s="10">
        <v>901668906</v>
      </c>
      <c r="Y449" t="s">
        <v>8897</v>
      </c>
      <c r="Z449" s="14">
        <v>0</v>
      </c>
      <c r="AA449" s="14">
        <v>0</v>
      </c>
      <c r="AB449" s="3">
        <v>33308277</v>
      </c>
      <c r="AC449" s="3">
        <v>33308277</v>
      </c>
      <c r="AD449" s="3">
        <v>0</v>
      </c>
      <c r="AE449" s="12">
        <v>2671</v>
      </c>
      <c r="AF449" s="27" t="s">
        <v>8487</v>
      </c>
      <c r="AG449" s="17">
        <v>133531</v>
      </c>
      <c r="AH449" s="10">
        <v>1</v>
      </c>
      <c r="AI449" s="27" t="s">
        <v>8522</v>
      </c>
      <c r="AJ449" s="27" t="s">
        <v>8525</v>
      </c>
    </row>
    <row r="450" spans="1:36" x14ac:dyDescent="0.2">
      <c r="A450" s="10">
        <v>2025</v>
      </c>
      <c r="B450" s="10">
        <v>6</v>
      </c>
      <c r="C450" s="11">
        <v>45658</v>
      </c>
      <c r="D450" s="11">
        <v>45838</v>
      </c>
      <c r="E450" s="10" t="s">
        <v>2</v>
      </c>
      <c r="F450" s="11">
        <v>45827</v>
      </c>
      <c r="G450" s="12">
        <v>4</v>
      </c>
      <c r="H450" t="s">
        <v>4</v>
      </c>
      <c r="I450" t="s">
        <v>8889</v>
      </c>
      <c r="J450" t="str">
        <f t="shared" ref="J450:J451" si="9">VLOOKUP(G450,$G$1:$J$410,4,0)</f>
        <v>04 - ORDEN DE COMPRA</v>
      </c>
      <c r="K450" s="80" t="str">
        <f>VLOOKUP(J450,Hoja4!$A$56:$B$73,2,0)</f>
        <v>4 04 - ORDEN DE COMPRA</v>
      </c>
      <c r="L450" s="10">
        <v>195</v>
      </c>
      <c r="M450" t="s">
        <v>8</v>
      </c>
      <c r="N450" s="12">
        <v>1299</v>
      </c>
      <c r="O450" s="12">
        <v>1422</v>
      </c>
      <c r="P450" t="s">
        <v>8896</v>
      </c>
      <c r="Q450" t="s">
        <v>6465</v>
      </c>
      <c r="R450" t="s">
        <v>6466</v>
      </c>
      <c r="S450" s="12">
        <v>17</v>
      </c>
      <c r="T450" t="s">
        <v>20</v>
      </c>
      <c r="U450" s="79" t="str">
        <f>VLOOKUP(S450,Hoja4!$A$43:$B$51,2,0)</f>
        <v>17 17 - ACUERDO MARCO DE PRECIOS</v>
      </c>
      <c r="V450" s="79" t="str">
        <f>VLOOKUP(U450,Hoja4!$A$76:$B$87,2,0)</f>
        <v>2 02 Personal supernumerario y planta temporal</v>
      </c>
      <c r="W450" s="79" t="str">
        <f>VLOOKUP(V450,Hoja4!$A$90:$B$93,2,0)</f>
        <v>1 07 Gastos de personal</v>
      </c>
      <c r="X450" s="10">
        <v>901668906</v>
      </c>
      <c r="Y450" t="s">
        <v>8897</v>
      </c>
      <c r="Z450" s="14">
        <v>0</v>
      </c>
      <c r="AA450" s="14">
        <v>0</v>
      </c>
      <c r="AB450" s="3">
        <v>147508502</v>
      </c>
      <c r="AC450" s="3">
        <v>147508502</v>
      </c>
      <c r="AD450" s="3">
        <v>0</v>
      </c>
      <c r="AE450" s="12">
        <v>2671</v>
      </c>
      <c r="AF450" s="27" t="s">
        <v>8489</v>
      </c>
      <c r="AG450" s="17">
        <v>133531</v>
      </c>
      <c r="AH450" s="10">
        <v>3</v>
      </c>
      <c r="AI450" s="27" t="s">
        <v>8522</v>
      </c>
      <c r="AJ450" s="27" t="s">
        <v>8525</v>
      </c>
    </row>
    <row r="451" spans="1:36" x14ac:dyDescent="0.2">
      <c r="A451" s="10">
        <v>2025</v>
      </c>
      <c r="B451" s="10">
        <v>6</v>
      </c>
      <c r="C451" s="11">
        <v>45658</v>
      </c>
      <c r="D451" s="11">
        <v>45838</v>
      </c>
      <c r="E451" s="10" t="s">
        <v>2</v>
      </c>
      <c r="F451" s="11">
        <v>45827</v>
      </c>
      <c r="G451" s="12">
        <v>4</v>
      </c>
      <c r="H451" t="s">
        <v>4</v>
      </c>
      <c r="I451" t="s">
        <v>8889</v>
      </c>
      <c r="J451" t="str">
        <f t="shared" si="9"/>
        <v>04 - ORDEN DE COMPRA</v>
      </c>
      <c r="K451" s="80" t="str">
        <f>VLOOKUP(J451,Hoja4!$A$56:$B$73,2,0)</f>
        <v>4 04 - ORDEN DE COMPRA</v>
      </c>
      <c r="L451" s="10">
        <v>195</v>
      </c>
      <c r="M451" t="s">
        <v>8</v>
      </c>
      <c r="N451" s="12">
        <v>1299</v>
      </c>
      <c r="O451" s="12">
        <v>1422</v>
      </c>
      <c r="P451" t="s">
        <v>8896</v>
      </c>
      <c r="Q451" t="s">
        <v>6465</v>
      </c>
      <c r="R451" t="s">
        <v>6466</v>
      </c>
      <c r="S451" s="12">
        <v>17</v>
      </c>
      <c r="T451" t="s">
        <v>20</v>
      </c>
      <c r="U451" s="79" t="str">
        <f>VLOOKUP(S451,Hoja4!$A$43:$B$51,2,0)</f>
        <v>17 17 - ACUERDO MARCO DE PRECIOS</v>
      </c>
      <c r="V451" s="79" t="str">
        <f>VLOOKUP(U451,Hoja4!$A$76:$B$87,2,0)</f>
        <v>2 02 Personal supernumerario y planta temporal</v>
      </c>
      <c r="W451" s="79" t="str">
        <f>VLOOKUP(V451,Hoja4!$A$90:$B$93,2,0)</f>
        <v>1 07 Gastos de personal</v>
      </c>
      <c r="X451" s="10">
        <v>901668906</v>
      </c>
      <c r="Y451" t="s">
        <v>8897</v>
      </c>
      <c r="Z451" s="14">
        <v>0</v>
      </c>
      <c r="AA451" s="14">
        <v>0</v>
      </c>
      <c r="AB451" s="3">
        <v>33567629</v>
      </c>
      <c r="AC451" s="3">
        <v>32929781</v>
      </c>
      <c r="AD451" s="3">
        <f>+AB451-AC451</f>
        <v>637848</v>
      </c>
      <c r="AE451" s="12">
        <v>2671</v>
      </c>
      <c r="AF451" s="27" t="s">
        <v>8904</v>
      </c>
      <c r="AG451" s="17">
        <v>133531</v>
      </c>
      <c r="AH451" s="10">
        <v>2</v>
      </c>
      <c r="AI451" s="27" t="s">
        <v>8522</v>
      </c>
      <c r="AJ451" s="27" t="s">
        <v>8525</v>
      </c>
    </row>
    <row r="452" spans="1:36" x14ac:dyDescent="0.2">
      <c r="A452" s="10">
        <v>2025</v>
      </c>
      <c r="B452" s="10">
        <v>6</v>
      </c>
      <c r="C452" s="11">
        <v>45658</v>
      </c>
      <c r="D452" s="11">
        <v>45838</v>
      </c>
      <c r="E452" s="10" t="s">
        <v>2</v>
      </c>
      <c r="F452" s="11">
        <v>45827</v>
      </c>
      <c r="G452" s="12">
        <v>4</v>
      </c>
      <c r="H452" t="s">
        <v>4</v>
      </c>
      <c r="I452" t="s">
        <v>8889</v>
      </c>
      <c r="J452" t="str">
        <f t="shared" si="0"/>
        <v>04 - ORDEN DE COMPRA</v>
      </c>
      <c r="K452" s="80" t="str">
        <f>VLOOKUP(J452,Hoja4!$A$56:$B$73,2,0)</f>
        <v>4 04 - ORDEN DE COMPRA</v>
      </c>
      <c r="L452" s="10">
        <v>195</v>
      </c>
      <c r="M452" t="s">
        <v>8</v>
      </c>
      <c r="N452" s="12">
        <v>1299</v>
      </c>
      <c r="O452" s="12">
        <v>1422</v>
      </c>
      <c r="P452" t="s">
        <v>8896</v>
      </c>
      <c r="Q452" t="s">
        <v>6986</v>
      </c>
      <c r="R452" t="s">
        <v>6987</v>
      </c>
      <c r="S452" s="12">
        <v>17</v>
      </c>
      <c r="T452" t="s">
        <v>20</v>
      </c>
      <c r="U452" s="79" t="str">
        <f>VLOOKUP(S452,Hoja4!$A$43:$B$51,2,0)</f>
        <v>17 17 - ACUERDO MARCO DE PRECIOS</v>
      </c>
      <c r="V452" s="79" t="str">
        <f>VLOOKUP(U452,Hoja4!$A$76:$B$87,2,0)</f>
        <v>2 02 Personal supernumerario y planta temporal</v>
      </c>
      <c r="W452" s="79" t="str">
        <f>VLOOKUP(V452,Hoja4!$A$90:$B$93,2,0)</f>
        <v>1 07 Gastos de personal</v>
      </c>
      <c r="X452" s="10">
        <v>901668906</v>
      </c>
      <c r="Y452" t="s">
        <v>8897</v>
      </c>
      <c r="Z452" s="14">
        <v>0</v>
      </c>
      <c r="AA452" s="14">
        <v>0</v>
      </c>
      <c r="AB452" s="3">
        <v>25535110</v>
      </c>
      <c r="AC452" s="3">
        <v>9744110</v>
      </c>
      <c r="AD452" s="3">
        <v>15791000</v>
      </c>
      <c r="AE452" s="12">
        <v>2682</v>
      </c>
      <c r="AF452" s="27" t="s">
        <v>8905</v>
      </c>
      <c r="AG452" s="12">
        <v>133531</v>
      </c>
      <c r="AH452" s="10">
        <v>1</v>
      </c>
      <c r="AI452" s="27" t="s">
        <v>8522</v>
      </c>
      <c r="AJ452" s="27" t="s">
        <v>8525</v>
      </c>
    </row>
    <row r="453" spans="1:36" x14ac:dyDescent="0.2">
      <c r="A453" s="10">
        <v>2025</v>
      </c>
      <c r="B453" s="10">
        <v>6</v>
      </c>
      <c r="C453" s="11">
        <v>45658</v>
      </c>
      <c r="D453" s="11">
        <v>45838</v>
      </c>
      <c r="E453" s="10" t="s">
        <v>2</v>
      </c>
      <c r="F453" s="11">
        <v>45827</v>
      </c>
      <c r="G453" s="12">
        <v>4</v>
      </c>
      <c r="H453" t="s">
        <v>4</v>
      </c>
      <c r="I453" t="s">
        <v>8889</v>
      </c>
      <c r="J453" t="str">
        <f t="shared" si="0"/>
        <v>04 - ORDEN DE COMPRA</v>
      </c>
      <c r="K453" s="80" t="str">
        <f>VLOOKUP(J453,Hoja4!$A$56:$B$73,2,0)</f>
        <v>4 04 - ORDEN DE COMPRA</v>
      </c>
      <c r="L453" s="10">
        <v>195</v>
      </c>
      <c r="M453" t="s">
        <v>8</v>
      </c>
      <c r="N453" s="12">
        <v>1299</v>
      </c>
      <c r="O453" s="12">
        <v>1422</v>
      </c>
      <c r="P453" t="s">
        <v>8896</v>
      </c>
      <c r="Q453" t="s">
        <v>6718</v>
      </c>
      <c r="R453" t="s">
        <v>6719</v>
      </c>
      <c r="S453" s="12">
        <v>17</v>
      </c>
      <c r="T453" t="s">
        <v>20</v>
      </c>
      <c r="U453" s="79" t="str">
        <f>VLOOKUP(S453,Hoja4!$A$43:$B$51,2,0)</f>
        <v>17 17 - ACUERDO MARCO DE PRECIOS</v>
      </c>
      <c r="V453" s="79" t="str">
        <f>VLOOKUP(U453,Hoja4!$A$76:$B$87,2,0)</f>
        <v>2 02 Personal supernumerario y planta temporal</v>
      </c>
      <c r="W453" s="79" t="str">
        <f>VLOOKUP(V453,Hoja4!$A$90:$B$93,2,0)</f>
        <v>1 07 Gastos de personal</v>
      </c>
      <c r="X453" s="10">
        <v>901668906</v>
      </c>
      <c r="Y453" t="s">
        <v>8897</v>
      </c>
      <c r="Z453" s="14">
        <v>0</v>
      </c>
      <c r="AA453" s="14">
        <v>0</v>
      </c>
      <c r="AB453" s="3">
        <v>11893167</v>
      </c>
      <c r="AC453" s="3">
        <v>7416546</v>
      </c>
      <c r="AD453" s="3">
        <v>4476621</v>
      </c>
      <c r="AE453" s="12">
        <v>2689</v>
      </c>
      <c r="AF453" s="27" t="s">
        <v>8492</v>
      </c>
      <c r="AG453" s="12">
        <v>133531</v>
      </c>
      <c r="AH453" s="10">
        <v>1</v>
      </c>
      <c r="AI453" s="27" t="s">
        <v>8522</v>
      </c>
      <c r="AJ453" s="27" t="s">
        <v>8528</v>
      </c>
    </row>
    <row r="454" spans="1:36" x14ac:dyDescent="0.2">
      <c r="A454" s="10">
        <v>2025</v>
      </c>
      <c r="B454" s="10">
        <v>6</v>
      </c>
      <c r="C454" s="11">
        <v>45658</v>
      </c>
      <c r="D454" s="11">
        <v>45838</v>
      </c>
      <c r="E454" s="10" t="s">
        <v>2</v>
      </c>
      <c r="F454" s="11">
        <v>45827</v>
      </c>
      <c r="G454" s="12">
        <v>4</v>
      </c>
      <c r="H454" t="s">
        <v>4</v>
      </c>
      <c r="I454" t="s">
        <v>8889</v>
      </c>
      <c r="J454" t="str">
        <f t="shared" si="0"/>
        <v>04 - ORDEN DE COMPRA</v>
      </c>
      <c r="K454" s="80" t="str">
        <f>VLOOKUP(J454,Hoja4!$A$56:$B$73,2,0)</f>
        <v>4 04 - ORDEN DE COMPRA</v>
      </c>
      <c r="L454" s="10">
        <v>195</v>
      </c>
      <c r="M454" t="s">
        <v>8</v>
      </c>
      <c r="N454" s="12">
        <v>1299</v>
      </c>
      <c r="O454" s="12">
        <v>1422</v>
      </c>
      <c r="P454" t="s">
        <v>8896</v>
      </c>
      <c r="Q454" t="s">
        <v>6755</v>
      </c>
      <c r="R454" t="s">
        <v>6756</v>
      </c>
      <c r="S454" s="12">
        <v>17</v>
      </c>
      <c r="T454" t="s">
        <v>20</v>
      </c>
      <c r="U454" s="79" t="str">
        <f>VLOOKUP(S454,Hoja4!$A$43:$B$51,2,0)</f>
        <v>17 17 - ACUERDO MARCO DE PRECIOS</v>
      </c>
      <c r="V454" s="79" t="str">
        <f>VLOOKUP(U454,Hoja4!$A$76:$B$87,2,0)</f>
        <v>2 02 Personal supernumerario y planta temporal</v>
      </c>
      <c r="W454" s="79" t="str">
        <f>VLOOKUP(V454,Hoja4!$A$90:$B$93,2,0)</f>
        <v>1 07 Gastos de personal</v>
      </c>
      <c r="X454" s="10">
        <v>901668906</v>
      </c>
      <c r="Y454" t="s">
        <v>8897</v>
      </c>
      <c r="Z454" s="14">
        <v>0</v>
      </c>
      <c r="AA454" s="14">
        <v>0</v>
      </c>
      <c r="AB454" s="3">
        <v>16383666</v>
      </c>
      <c r="AC454" s="3">
        <v>16383666</v>
      </c>
      <c r="AD454" s="3">
        <v>0</v>
      </c>
      <c r="AE454" s="12">
        <v>2703</v>
      </c>
      <c r="AF454" s="27" t="s">
        <v>8906</v>
      </c>
      <c r="AG454" s="17">
        <v>133531</v>
      </c>
      <c r="AH454" s="10">
        <v>1</v>
      </c>
      <c r="AI454" s="27" t="s">
        <v>8518</v>
      </c>
      <c r="AJ454" s="27" t="s">
        <v>8519</v>
      </c>
    </row>
    <row r="455" spans="1:36" x14ac:dyDescent="0.2">
      <c r="A455" s="10">
        <v>2025</v>
      </c>
      <c r="B455" s="10">
        <v>6</v>
      </c>
      <c r="C455" s="11">
        <v>45658</v>
      </c>
      <c r="D455" s="11">
        <v>45838</v>
      </c>
      <c r="E455" s="10" t="s">
        <v>2</v>
      </c>
      <c r="F455" s="11">
        <v>45827</v>
      </c>
      <c r="G455" s="12">
        <v>4</v>
      </c>
      <c r="H455" t="s">
        <v>4</v>
      </c>
      <c r="I455" t="s">
        <v>8889</v>
      </c>
      <c r="J455" t="str">
        <f t="shared" ref="J455:J457" si="10">VLOOKUP(G455,$G$1:$J$410,4,0)</f>
        <v>04 - ORDEN DE COMPRA</v>
      </c>
      <c r="K455" s="80" t="str">
        <f>VLOOKUP(J455,Hoja4!$A$56:$B$73,2,0)</f>
        <v>4 04 - ORDEN DE COMPRA</v>
      </c>
      <c r="L455" s="10">
        <v>195</v>
      </c>
      <c r="M455" t="s">
        <v>8</v>
      </c>
      <c r="N455" s="12">
        <v>1299</v>
      </c>
      <c r="O455" s="12">
        <v>1422</v>
      </c>
      <c r="P455" t="s">
        <v>8896</v>
      </c>
      <c r="Q455" t="s">
        <v>6755</v>
      </c>
      <c r="R455" t="s">
        <v>6756</v>
      </c>
      <c r="S455" s="12">
        <v>17</v>
      </c>
      <c r="T455" t="s">
        <v>20</v>
      </c>
      <c r="U455" s="79" t="str">
        <f>VLOOKUP(S455,Hoja4!$A$43:$B$51,2,0)</f>
        <v>17 17 - ACUERDO MARCO DE PRECIOS</v>
      </c>
      <c r="V455" s="79" t="str">
        <f>VLOOKUP(U455,Hoja4!$A$76:$B$87,2,0)</f>
        <v>2 02 Personal supernumerario y planta temporal</v>
      </c>
      <c r="W455" s="79" t="str">
        <f>VLOOKUP(V455,Hoja4!$A$90:$B$93,2,0)</f>
        <v>1 07 Gastos de personal</v>
      </c>
      <c r="X455" s="10">
        <v>901668906</v>
      </c>
      <c r="Y455" t="s">
        <v>8897</v>
      </c>
      <c r="Z455" s="14">
        <v>0</v>
      </c>
      <c r="AA455" s="14">
        <v>0</v>
      </c>
      <c r="AB455" s="3">
        <v>13338118</v>
      </c>
      <c r="AC455" s="3">
        <v>13338118</v>
      </c>
      <c r="AD455" s="3">
        <v>0</v>
      </c>
      <c r="AE455" s="12">
        <v>2703</v>
      </c>
      <c r="AF455" s="27" t="s">
        <v>8496</v>
      </c>
      <c r="AG455" s="17">
        <v>133531</v>
      </c>
      <c r="AH455" s="10">
        <v>3</v>
      </c>
      <c r="AI455" s="27" t="s">
        <v>8518</v>
      </c>
      <c r="AJ455" s="27" t="s">
        <v>8519</v>
      </c>
    </row>
    <row r="456" spans="1:36" x14ac:dyDescent="0.2">
      <c r="A456" s="10">
        <v>2025</v>
      </c>
      <c r="B456" s="10">
        <v>6</v>
      </c>
      <c r="C456" s="11">
        <v>45658</v>
      </c>
      <c r="D456" s="11">
        <v>45838</v>
      </c>
      <c r="E456" s="10" t="s">
        <v>2</v>
      </c>
      <c r="F456" s="11">
        <v>45827</v>
      </c>
      <c r="G456" s="12">
        <v>4</v>
      </c>
      <c r="H456" t="s">
        <v>4</v>
      </c>
      <c r="I456" t="s">
        <v>8889</v>
      </c>
      <c r="J456" t="str">
        <f t="shared" si="10"/>
        <v>04 - ORDEN DE COMPRA</v>
      </c>
      <c r="K456" s="80" t="str">
        <f>VLOOKUP(J456,Hoja4!$A$56:$B$73,2,0)</f>
        <v>4 04 - ORDEN DE COMPRA</v>
      </c>
      <c r="L456" s="10">
        <v>195</v>
      </c>
      <c r="M456" t="s">
        <v>8</v>
      </c>
      <c r="N456" s="12">
        <v>1299</v>
      </c>
      <c r="O456" s="12">
        <v>1422</v>
      </c>
      <c r="P456" t="s">
        <v>8896</v>
      </c>
      <c r="Q456" t="s">
        <v>6755</v>
      </c>
      <c r="R456" t="s">
        <v>6756</v>
      </c>
      <c r="S456" s="12">
        <v>17</v>
      </c>
      <c r="T456" t="s">
        <v>20</v>
      </c>
      <c r="U456" s="79" t="str">
        <f>VLOOKUP(S456,Hoja4!$A$43:$B$51,2,0)</f>
        <v>17 17 - ACUERDO MARCO DE PRECIOS</v>
      </c>
      <c r="V456" s="79" t="str">
        <f>VLOOKUP(U456,Hoja4!$A$76:$B$87,2,0)</f>
        <v>2 02 Personal supernumerario y planta temporal</v>
      </c>
      <c r="W456" s="79" t="str">
        <f>VLOOKUP(V456,Hoja4!$A$90:$B$93,2,0)</f>
        <v>1 07 Gastos de personal</v>
      </c>
      <c r="X456" s="10">
        <v>901668906</v>
      </c>
      <c r="Y456" t="s">
        <v>8897</v>
      </c>
      <c r="Z456" s="14">
        <v>0</v>
      </c>
      <c r="AA456" s="14">
        <v>0</v>
      </c>
      <c r="AB456" s="3">
        <v>13738274</v>
      </c>
      <c r="AC456" s="3">
        <v>13738274</v>
      </c>
      <c r="AD456" s="3">
        <v>0</v>
      </c>
      <c r="AE456" s="12">
        <v>2703</v>
      </c>
      <c r="AF456" s="27" t="s">
        <v>8497</v>
      </c>
      <c r="AG456" s="17">
        <v>133531</v>
      </c>
      <c r="AH456" s="10">
        <v>4</v>
      </c>
      <c r="AI456" s="27" t="s">
        <v>8518</v>
      </c>
      <c r="AJ456" s="27" t="s">
        <v>8519</v>
      </c>
    </row>
    <row r="457" spans="1:36" x14ac:dyDescent="0.2">
      <c r="A457" s="10">
        <v>2025</v>
      </c>
      <c r="B457" s="10">
        <v>6</v>
      </c>
      <c r="C457" s="11">
        <v>45658</v>
      </c>
      <c r="D457" s="11">
        <v>45838</v>
      </c>
      <c r="E457" s="10" t="s">
        <v>2</v>
      </c>
      <c r="F457" s="11">
        <v>45827</v>
      </c>
      <c r="G457" s="12">
        <v>4</v>
      </c>
      <c r="H457" t="s">
        <v>4</v>
      </c>
      <c r="I457" t="s">
        <v>8889</v>
      </c>
      <c r="J457" t="str">
        <f t="shared" si="10"/>
        <v>04 - ORDEN DE COMPRA</v>
      </c>
      <c r="K457" s="80" t="str">
        <f>VLOOKUP(J457,Hoja4!$A$56:$B$73,2,0)</f>
        <v>4 04 - ORDEN DE COMPRA</v>
      </c>
      <c r="L457" s="10">
        <v>195</v>
      </c>
      <c r="M457" t="s">
        <v>8</v>
      </c>
      <c r="N457" s="12">
        <v>1299</v>
      </c>
      <c r="O457" s="12">
        <v>1422</v>
      </c>
      <c r="P457" t="s">
        <v>8896</v>
      </c>
      <c r="Q457" t="s">
        <v>6755</v>
      </c>
      <c r="R457" t="s">
        <v>6756</v>
      </c>
      <c r="S457" s="12">
        <v>17</v>
      </c>
      <c r="T457" t="s">
        <v>20</v>
      </c>
      <c r="U457" s="79" t="str">
        <f>VLOOKUP(S457,Hoja4!$A$43:$B$51,2,0)</f>
        <v>17 17 - ACUERDO MARCO DE PRECIOS</v>
      </c>
      <c r="V457" s="79" t="str">
        <f>VLOOKUP(U457,Hoja4!$A$76:$B$87,2,0)</f>
        <v>2 02 Personal supernumerario y planta temporal</v>
      </c>
      <c r="W457" s="79" t="str">
        <f>VLOOKUP(V457,Hoja4!$A$90:$B$93,2,0)</f>
        <v>1 07 Gastos de personal</v>
      </c>
      <c r="X457" s="10">
        <v>901668906</v>
      </c>
      <c r="Y457" t="s">
        <v>8897</v>
      </c>
      <c r="Z457" s="14">
        <v>0</v>
      </c>
      <c r="AA457" s="14">
        <v>0</v>
      </c>
      <c r="AB457" s="3">
        <v>19651512</v>
      </c>
      <c r="AC457" s="3">
        <v>4435876</v>
      </c>
      <c r="AD457" s="3">
        <f>+AB457-AC457</f>
        <v>15215636</v>
      </c>
      <c r="AE457" s="12">
        <v>2703</v>
      </c>
      <c r="AF457" s="27" t="s">
        <v>8907</v>
      </c>
      <c r="AG457" s="17">
        <v>133531</v>
      </c>
      <c r="AH457" s="10">
        <v>2</v>
      </c>
      <c r="AI457" s="27" t="s">
        <v>8518</v>
      </c>
      <c r="AJ457" s="27" t="s">
        <v>8519</v>
      </c>
    </row>
    <row r="458" spans="1:36" x14ac:dyDescent="0.2">
      <c r="A458" s="10">
        <v>2025</v>
      </c>
      <c r="B458" s="10">
        <v>6</v>
      </c>
      <c r="C458" s="11">
        <v>45658</v>
      </c>
      <c r="D458" s="11">
        <v>45838</v>
      </c>
      <c r="E458" s="10" t="s">
        <v>2</v>
      </c>
      <c r="F458" s="11">
        <v>45832</v>
      </c>
      <c r="G458" s="12">
        <v>53</v>
      </c>
      <c r="H458" t="s">
        <v>130</v>
      </c>
      <c r="I458" t="s">
        <v>8890</v>
      </c>
      <c r="J458" t="str">
        <f t="shared" si="0"/>
        <v>53 - CONTRATO DE SEGUROS</v>
      </c>
      <c r="K458" s="80" t="str">
        <f>VLOOKUP(J458,Hoja4!$A$56:$B$73,2,0)</f>
        <v>53 53 - CONTRATO DE SEGUROS</v>
      </c>
      <c r="L458" s="10">
        <v>190</v>
      </c>
      <c r="M458" t="s">
        <v>8</v>
      </c>
      <c r="N458" s="12">
        <v>1306</v>
      </c>
      <c r="O458" s="12">
        <v>1423</v>
      </c>
      <c r="P458" t="s">
        <v>8898</v>
      </c>
      <c r="Q458" t="s">
        <v>6434</v>
      </c>
      <c r="R458" t="s">
        <v>6435</v>
      </c>
      <c r="S458" s="12">
        <v>2</v>
      </c>
      <c r="T458" t="s">
        <v>134</v>
      </c>
      <c r="U458" s="79" t="str">
        <f>VLOOKUP(S458,Hoja4!$A$43:$B$51,2,0)</f>
        <v>2 02 - SELEC. ABREV. MENOR CUANTÍA</v>
      </c>
      <c r="V458" s="79" t="str">
        <f>VLOOKUP(U458,Hoja4!$A$76:$B$87,2,0)</f>
        <v>21 02 Adquisición de servicios</v>
      </c>
      <c r="W458" s="79" t="str">
        <f>VLOOKUP(V458,Hoja4!$A$90:$B$93,2,0)</f>
        <v>2 08 Adquisición de bienes y servicios</v>
      </c>
      <c r="X458" s="10">
        <v>860524654</v>
      </c>
      <c r="Y458" t="s">
        <v>314</v>
      </c>
      <c r="Z458" s="14">
        <v>0</v>
      </c>
      <c r="AA458" s="14">
        <v>0</v>
      </c>
      <c r="AB458" s="3">
        <v>21827016</v>
      </c>
      <c r="AC458" s="3">
        <v>21827016</v>
      </c>
      <c r="AD458" s="3">
        <v>0</v>
      </c>
      <c r="AE458" s="12">
        <v>2289</v>
      </c>
      <c r="AF458" s="27" t="s">
        <v>8452</v>
      </c>
      <c r="AG458" s="12">
        <v>134065</v>
      </c>
      <c r="AH458" s="10">
        <v>1</v>
      </c>
      <c r="AI458" s="27" t="s">
        <v>8522</v>
      </c>
      <c r="AJ458" s="27" t="s">
        <v>8526</v>
      </c>
    </row>
    <row r="459" spans="1:36" x14ac:dyDescent="0.2">
      <c r="A459" s="10">
        <v>2025</v>
      </c>
      <c r="B459" s="10">
        <v>6</v>
      </c>
      <c r="C459" s="11">
        <v>45658</v>
      </c>
      <c r="D459" s="11">
        <v>45838</v>
      </c>
      <c r="E459" s="10" t="s">
        <v>2</v>
      </c>
      <c r="F459" s="11">
        <v>45832</v>
      </c>
      <c r="G459" s="12">
        <v>53</v>
      </c>
      <c r="H459" t="s">
        <v>130</v>
      </c>
      <c r="I459" t="s">
        <v>8891</v>
      </c>
      <c r="J459" t="str">
        <f t="shared" si="0"/>
        <v>53 - CONTRATO DE SEGUROS</v>
      </c>
      <c r="K459" s="80" t="str">
        <f>VLOOKUP(J459,Hoja4!$A$56:$B$73,2,0)</f>
        <v>53 53 - CONTRATO DE SEGUROS</v>
      </c>
      <c r="L459" s="10">
        <v>190</v>
      </c>
      <c r="M459" t="s">
        <v>8</v>
      </c>
      <c r="N459" s="12">
        <v>1308</v>
      </c>
      <c r="O459" s="12">
        <v>1424</v>
      </c>
      <c r="P459" t="s">
        <v>8899</v>
      </c>
      <c r="Q459" t="s">
        <v>6434</v>
      </c>
      <c r="R459" t="s">
        <v>6435</v>
      </c>
      <c r="S459" s="12">
        <v>2</v>
      </c>
      <c r="T459" t="s">
        <v>134</v>
      </c>
      <c r="U459" s="79" t="str">
        <f>VLOOKUP(S459,Hoja4!$A$43:$B$51,2,0)</f>
        <v>2 02 - SELEC. ABREV. MENOR CUANTÍA</v>
      </c>
      <c r="V459" s="79" t="str">
        <f>VLOOKUP(U459,Hoja4!$A$76:$B$87,2,0)</f>
        <v>21 02 Adquisición de servicios</v>
      </c>
      <c r="W459" s="79" t="str">
        <f>VLOOKUP(V459,Hoja4!$A$90:$B$93,2,0)</f>
        <v>2 08 Adquisición de bienes y servicios</v>
      </c>
      <c r="X459" s="10">
        <v>860524654</v>
      </c>
      <c r="Y459" t="s">
        <v>314</v>
      </c>
      <c r="Z459" s="14">
        <v>0</v>
      </c>
      <c r="AA459" s="14">
        <v>0</v>
      </c>
      <c r="AB459" s="3">
        <v>10745141</v>
      </c>
      <c r="AC459" s="3">
        <v>10745141</v>
      </c>
      <c r="AD459" s="3">
        <v>0</v>
      </c>
      <c r="AE459" s="12">
        <v>2289</v>
      </c>
      <c r="AF459" s="27" t="s">
        <v>8452</v>
      </c>
      <c r="AG459" s="12">
        <v>134177</v>
      </c>
      <c r="AH459" s="10">
        <v>1</v>
      </c>
      <c r="AI459" s="27" t="s">
        <v>8522</v>
      </c>
      <c r="AJ459" s="27" t="s">
        <v>8526</v>
      </c>
    </row>
    <row r="460" spans="1:36" x14ac:dyDescent="0.2">
      <c r="A460" s="10">
        <v>2025</v>
      </c>
      <c r="B460" s="10">
        <v>7</v>
      </c>
      <c r="C460" s="11">
        <v>45658</v>
      </c>
      <c r="D460" s="11">
        <v>45869</v>
      </c>
      <c r="E460" s="10" t="s">
        <v>2</v>
      </c>
      <c r="F460" s="11">
        <v>45842</v>
      </c>
      <c r="G460" s="12">
        <v>43</v>
      </c>
      <c r="H460" t="s">
        <v>1147</v>
      </c>
      <c r="I460" t="s">
        <v>8908</v>
      </c>
      <c r="J460" t="str">
        <f t="shared" si="0"/>
        <v>43 - CONTRATO DE INTERVENTORIA</v>
      </c>
      <c r="K460" s="80" t="str">
        <f>VLOOKUP(J460,Hoja4!$A$56:$B$73,2,0)</f>
        <v>43 43 - CONTRATO DE INTERVENTORIA</v>
      </c>
      <c r="L460" s="12">
        <v>180</v>
      </c>
      <c r="M460" t="s">
        <v>8</v>
      </c>
      <c r="N460" s="10">
        <v>1311</v>
      </c>
      <c r="O460" s="10">
        <v>1426</v>
      </c>
      <c r="P460" t="s">
        <v>8929</v>
      </c>
      <c r="Q460" t="s">
        <v>7837</v>
      </c>
      <c r="R460" t="s">
        <v>7838</v>
      </c>
      <c r="S460" s="12">
        <v>8</v>
      </c>
      <c r="T460" t="s">
        <v>1152</v>
      </c>
      <c r="U460" s="79" t="str">
        <f>VLOOKUP(S460,Hoja4!$A$43:$B$51,2,0)</f>
        <v>8 08 - CONCURSO DE MÉRITOS ABIERTO</v>
      </c>
      <c r="V460" s="79" t="str">
        <f>VLOOKUP(U460,Hoja4!$A$76:$B$87,2,0)</f>
        <v>21 02 Adquisición de servicios</v>
      </c>
      <c r="W460" s="79" t="str">
        <f>VLOOKUP(V460,Hoja4!$A$90:$B$93,2,0)</f>
        <v>2 08 Adquisición de bienes y servicios</v>
      </c>
      <c r="X460" s="10">
        <v>1013813351</v>
      </c>
      <c r="Y460" t="s">
        <v>5156</v>
      </c>
      <c r="Z460" s="14">
        <v>0</v>
      </c>
      <c r="AA460" s="14">
        <v>0</v>
      </c>
      <c r="AB460" s="3">
        <v>59915098</v>
      </c>
      <c r="AC460" s="3">
        <v>30481504</v>
      </c>
      <c r="AD460" s="3">
        <v>29433594</v>
      </c>
      <c r="AE460" s="10">
        <v>2358</v>
      </c>
      <c r="AF460" s="27" t="s">
        <v>8475</v>
      </c>
      <c r="AG460" s="12">
        <v>133739</v>
      </c>
      <c r="AH460" s="10">
        <v>1</v>
      </c>
      <c r="AI460" s="27" t="s">
        <v>8522</v>
      </c>
      <c r="AJ460" s="27" t="s">
        <v>8524</v>
      </c>
    </row>
    <row r="461" spans="1:36" x14ac:dyDescent="0.2">
      <c r="A461" s="10">
        <v>2025</v>
      </c>
      <c r="B461" s="10">
        <v>7</v>
      </c>
      <c r="C461" s="11">
        <v>45658</v>
      </c>
      <c r="D461" s="11">
        <v>45869</v>
      </c>
      <c r="E461" s="10" t="s">
        <v>2</v>
      </c>
      <c r="F461" s="11">
        <v>45842</v>
      </c>
      <c r="G461" s="12">
        <v>73</v>
      </c>
      <c r="H461" t="s">
        <v>960</v>
      </c>
      <c r="I461" t="s">
        <v>8909</v>
      </c>
      <c r="J461" t="str">
        <f t="shared" si="0"/>
        <v>73 - CONTRATO DE OBRA PUBLICA</v>
      </c>
      <c r="K461" s="80" t="str">
        <f>VLOOKUP(J461,Hoja4!$A$56:$B$73,2,0)</f>
        <v>73 73 - CONTRATO DE OBRA PUBLICA</v>
      </c>
      <c r="L461" s="12">
        <v>180</v>
      </c>
      <c r="M461" t="s">
        <v>8</v>
      </c>
      <c r="N461" s="10">
        <v>1310</v>
      </c>
      <c r="O461" s="10">
        <v>1427</v>
      </c>
      <c r="P461" t="s">
        <v>8930</v>
      </c>
      <c r="Q461" t="s">
        <v>7837</v>
      </c>
      <c r="R461" t="s">
        <v>7838</v>
      </c>
      <c r="S461" s="12">
        <v>1</v>
      </c>
      <c r="T461" t="s">
        <v>145</v>
      </c>
      <c r="U461" s="79" t="str">
        <f>VLOOKUP(S461,Hoja4!$A$43:$B$51,2,0)</f>
        <v>1 01 - LICITACIÓN PÚBLICA</v>
      </c>
      <c r="V461" s="79" t="str">
        <f>VLOOKUP(U461,Hoja4!$A$76:$B$87,2,0)</f>
        <v>21 02 Adquisición de servicios</v>
      </c>
      <c r="W461" s="79" t="str">
        <f>VLOOKUP(V461,Hoja4!$A$90:$B$93,2,0)</f>
        <v>2 08 Adquisición de bienes y servicios</v>
      </c>
      <c r="X461" s="10">
        <v>1013813463</v>
      </c>
      <c r="Y461" t="s">
        <v>5174</v>
      </c>
      <c r="Z461" s="14">
        <v>0</v>
      </c>
      <c r="AA461" s="14">
        <v>0</v>
      </c>
      <c r="AB461" s="3">
        <v>107024425</v>
      </c>
      <c r="AC461" s="3">
        <v>0</v>
      </c>
      <c r="AD461" s="3">
        <v>107024425</v>
      </c>
      <c r="AE461" s="10">
        <v>2358</v>
      </c>
      <c r="AF461" s="27" t="s">
        <v>8475</v>
      </c>
      <c r="AG461" s="12">
        <v>133737</v>
      </c>
      <c r="AH461" s="10">
        <v>1</v>
      </c>
      <c r="AI461" s="27" t="s">
        <v>8522</v>
      </c>
      <c r="AJ461" s="27" t="s">
        <v>8524</v>
      </c>
    </row>
    <row r="462" spans="1:36" x14ac:dyDescent="0.2">
      <c r="A462" s="10">
        <v>2025</v>
      </c>
      <c r="B462" s="10">
        <v>7</v>
      </c>
      <c r="C462" s="11">
        <v>45658</v>
      </c>
      <c r="D462" s="11">
        <v>45869</v>
      </c>
      <c r="E462" s="10" t="s">
        <v>2</v>
      </c>
      <c r="F462" s="11">
        <v>45845</v>
      </c>
      <c r="G462" s="12">
        <v>31</v>
      </c>
      <c r="H462" t="s">
        <v>372</v>
      </c>
      <c r="I462" t="s">
        <v>7169</v>
      </c>
      <c r="J462" t="str">
        <f t="shared" si="0"/>
        <v>31 - RESOLUCION</v>
      </c>
      <c r="K462" s="80" t="str">
        <f>VLOOKUP(J462,Hoja4!$A$56:$B$73,2,0)</f>
        <v>31 31 - RESOLUCION</v>
      </c>
      <c r="L462" s="12">
        <v>177</v>
      </c>
      <c r="M462" t="s">
        <v>8</v>
      </c>
      <c r="N462" s="10">
        <v>1312</v>
      </c>
      <c r="O462" s="10">
        <v>1428</v>
      </c>
      <c r="P462" t="s">
        <v>7171</v>
      </c>
      <c r="Q462" t="s">
        <v>6434</v>
      </c>
      <c r="R462" t="s">
        <v>6435</v>
      </c>
      <c r="S462" s="12">
        <v>96</v>
      </c>
      <c r="T462" t="s">
        <v>37</v>
      </c>
      <c r="U462" s="79" t="str">
        <f>VLOOKUP(S462,Hoja4!$A$43:$B$51,2,0)</f>
        <v>96 96 - N/A ACTO ADMINISTRATIVO (RESOLUCIÓN, DECRETO, ACUERDO, ETC.)</v>
      </c>
      <c r="V462" s="79" t="str">
        <f>VLOOKUP(U462,Hoja4!$A$76:$B$87,2,0)</f>
        <v>7 01 Subvenciones</v>
      </c>
      <c r="W462" s="79" t="str">
        <f>VLOOKUP(V462,Hoja4!$A$90:$B$93,2,0)</f>
        <v>2 08 Adquisición de bienes y servicios</v>
      </c>
      <c r="X462" s="10">
        <v>1000502369</v>
      </c>
      <c r="Y462" t="s">
        <v>1357</v>
      </c>
      <c r="Z462" s="14">
        <v>0</v>
      </c>
      <c r="AA462" s="14">
        <v>0</v>
      </c>
      <c r="AB462" s="3">
        <v>714400</v>
      </c>
      <c r="AC462" s="3">
        <v>714400</v>
      </c>
      <c r="AD462" s="3">
        <v>0</v>
      </c>
      <c r="AE462" s="10">
        <v>2289</v>
      </c>
      <c r="AF462" s="27" t="s">
        <v>8452</v>
      </c>
      <c r="AG462" s="12" t="s">
        <v>8447</v>
      </c>
      <c r="AH462" s="10">
        <v>1</v>
      </c>
      <c r="AI462" s="27" t="s">
        <v>8522</v>
      </c>
      <c r="AJ462" s="27" t="s">
        <v>8526</v>
      </c>
    </row>
    <row r="463" spans="1:36" x14ac:dyDescent="0.2">
      <c r="A463" s="10">
        <v>2025</v>
      </c>
      <c r="B463" s="10">
        <v>7</v>
      </c>
      <c r="C463" s="11">
        <v>45658</v>
      </c>
      <c r="D463" s="11">
        <v>45869</v>
      </c>
      <c r="E463" s="10" t="s">
        <v>2</v>
      </c>
      <c r="F463" s="11">
        <v>45845</v>
      </c>
      <c r="G463" s="12">
        <v>31</v>
      </c>
      <c r="H463" t="s">
        <v>372</v>
      </c>
      <c r="I463" t="s">
        <v>7169</v>
      </c>
      <c r="J463" t="str">
        <f>VLOOKUP(G463,$G$1:$J$410,4,0)</f>
        <v>31 - RESOLUCION</v>
      </c>
      <c r="K463" s="80" t="str">
        <f>VLOOKUP(J463,Hoja4!$A$56:$B$73,2,0)</f>
        <v>31 31 - RESOLUCION</v>
      </c>
      <c r="L463" s="12">
        <v>177</v>
      </c>
      <c r="M463" t="s">
        <v>8</v>
      </c>
      <c r="N463" s="10">
        <v>1312</v>
      </c>
      <c r="O463" s="10">
        <v>1428</v>
      </c>
      <c r="P463" t="s">
        <v>7171</v>
      </c>
      <c r="Q463" t="s">
        <v>6986</v>
      </c>
      <c r="R463" t="s">
        <v>6987</v>
      </c>
      <c r="S463" s="12">
        <v>96</v>
      </c>
      <c r="T463" t="s">
        <v>37</v>
      </c>
      <c r="U463" s="79" t="str">
        <f>VLOOKUP(S463,Hoja4!$A$43:$B$51,2,0)</f>
        <v>96 96 - N/A ACTO ADMINISTRATIVO (RESOLUCIÓN, DECRETO, ACUERDO, ETC.)</v>
      </c>
      <c r="V463" s="79" t="str">
        <f>VLOOKUP(U463,Hoja4!$A$76:$B$87,2,0)</f>
        <v>7 01 Subvenciones</v>
      </c>
      <c r="W463" s="79" t="str">
        <f>VLOOKUP(V463,Hoja4!$A$90:$B$93,2,0)</f>
        <v>2 08 Adquisición de bienes y servicios</v>
      </c>
      <c r="X463" s="10">
        <v>1000502369</v>
      </c>
      <c r="Y463" t="s">
        <v>1357</v>
      </c>
      <c r="Z463" s="14">
        <v>0</v>
      </c>
      <c r="AA463" s="14">
        <v>0</v>
      </c>
      <c r="AB463" s="3">
        <v>130500</v>
      </c>
      <c r="AC463" s="3">
        <v>130500</v>
      </c>
      <c r="AD463" s="3">
        <v>0</v>
      </c>
      <c r="AE463" s="10">
        <v>2682</v>
      </c>
      <c r="AF463" s="27" t="s">
        <v>8490</v>
      </c>
      <c r="AG463" s="12" t="s">
        <v>8447</v>
      </c>
      <c r="AH463" s="10">
        <v>2</v>
      </c>
      <c r="AI463" s="27" t="s">
        <v>8522</v>
      </c>
      <c r="AJ463" s="27" t="s">
        <v>8525</v>
      </c>
    </row>
    <row r="464" spans="1:36" x14ac:dyDescent="0.2">
      <c r="A464" s="10">
        <v>2025</v>
      </c>
      <c r="B464" s="10">
        <v>7</v>
      </c>
      <c r="C464" s="11">
        <v>45658</v>
      </c>
      <c r="D464" s="11">
        <v>45869</v>
      </c>
      <c r="E464" s="10" t="s">
        <v>2</v>
      </c>
      <c r="F464" s="11">
        <v>45852</v>
      </c>
      <c r="G464" s="12">
        <v>21</v>
      </c>
      <c r="H464" t="s">
        <v>3523</v>
      </c>
      <c r="I464" t="s">
        <v>8910</v>
      </c>
      <c r="J464" t="s">
        <v>8892</v>
      </c>
      <c r="K464" s="80" t="str">
        <f>VLOOKUP(J464,Hoja4!$A$56:$B$73,2,0)</f>
        <v>21 21 - CONVENIO INTERADMINISTRATIVO</v>
      </c>
      <c r="L464" s="12">
        <v>170</v>
      </c>
      <c r="M464" t="s">
        <v>8</v>
      </c>
      <c r="N464" s="10">
        <v>1298</v>
      </c>
      <c r="O464" s="10">
        <v>1429</v>
      </c>
      <c r="P464" t="s">
        <v>8931</v>
      </c>
      <c r="Q464" t="s">
        <v>7480</v>
      </c>
      <c r="R464" t="s">
        <v>7481</v>
      </c>
      <c r="S464" s="12">
        <v>10</v>
      </c>
      <c r="T464" t="s">
        <v>382</v>
      </c>
      <c r="U464" s="79" t="str">
        <f>VLOOKUP(S464,Hoja4!$A$43:$B$51,2,0)</f>
        <v>10 10 - CONTRATACIÓN DIRECTA</v>
      </c>
      <c r="V464" s="79" t="str">
        <f>VLOOKUP(U464,Hoja4!$A$76:$B$87,2,0)</f>
        <v>2 02 Personal supernumerario y planta temporal</v>
      </c>
      <c r="W464" s="79" t="str">
        <f>VLOOKUP(V464,Hoja4!$A$90:$B$93,2,0)</f>
        <v>1 07 Gastos de personal</v>
      </c>
      <c r="X464" s="10">
        <v>119</v>
      </c>
      <c r="Y464" t="s">
        <v>6700</v>
      </c>
      <c r="Z464" s="14">
        <v>0</v>
      </c>
      <c r="AA464" s="14">
        <v>0</v>
      </c>
      <c r="AB464" s="3">
        <v>280000000</v>
      </c>
      <c r="AC464" s="3">
        <v>280000000</v>
      </c>
      <c r="AD464" s="3">
        <v>0</v>
      </c>
      <c r="AE464" s="10">
        <v>2486</v>
      </c>
      <c r="AF464" s="27" t="s">
        <v>9041</v>
      </c>
      <c r="AG464" s="12">
        <v>133525</v>
      </c>
      <c r="AH464" s="10">
        <v>2</v>
      </c>
      <c r="AI464" s="27" t="s">
        <v>8511</v>
      </c>
      <c r="AJ464" s="27" t="s">
        <v>8515</v>
      </c>
    </row>
    <row r="465" spans="1:36" x14ac:dyDescent="0.2">
      <c r="A465" s="10">
        <v>2025</v>
      </c>
      <c r="B465" s="10">
        <v>7</v>
      </c>
      <c r="C465" s="11">
        <v>45658</v>
      </c>
      <c r="D465" s="11">
        <v>45869</v>
      </c>
      <c r="E465" s="10" t="s">
        <v>2</v>
      </c>
      <c r="F465" s="11">
        <v>45854</v>
      </c>
      <c r="G465" s="12">
        <v>12</v>
      </c>
      <c r="H465" t="s">
        <v>140</v>
      </c>
      <c r="I465" t="s">
        <v>8911</v>
      </c>
      <c r="J465" t="str">
        <f t="shared" si="0"/>
        <v>12 - CONTRATO DE PRESTACION DE SERVICIOS</v>
      </c>
      <c r="K465" s="80" t="str">
        <f>VLOOKUP(J465,Hoja4!$A$56:$B$73,2,0)</f>
        <v>12 12 - CONTRATO DE PRESTACION DE SERVICIOS</v>
      </c>
      <c r="L465" s="12">
        <v>168</v>
      </c>
      <c r="M465" t="s">
        <v>8</v>
      </c>
      <c r="N465" s="10">
        <v>1315</v>
      </c>
      <c r="O465" s="10">
        <v>1430</v>
      </c>
      <c r="P465" t="s">
        <v>8932</v>
      </c>
      <c r="Q465" t="s">
        <v>6763</v>
      </c>
      <c r="R465" t="s">
        <v>6764</v>
      </c>
      <c r="S465" s="12">
        <v>1</v>
      </c>
      <c r="T465" t="s">
        <v>145</v>
      </c>
      <c r="U465" s="79" t="str">
        <f>VLOOKUP(S465,Hoja4!$A$43:$B$51,2,0)</f>
        <v>1 01 - LICITACIÓN PÚBLICA</v>
      </c>
      <c r="V465" s="79" t="str">
        <f>VLOOKUP(U465,Hoja4!$A$76:$B$87,2,0)</f>
        <v>21 02 Adquisición de servicios</v>
      </c>
      <c r="W465" s="79" t="str">
        <f>VLOOKUP(V465,Hoja4!$A$90:$B$93,2,0)</f>
        <v>2 08 Adquisición de bienes y servicios</v>
      </c>
      <c r="X465" s="10">
        <v>1013727078</v>
      </c>
      <c r="Y465" t="s">
        <v>201</v>
      </c>
      <c r="Z465" s="14">
        <v>0</v>
      </c>
      <c r="AA465" s="14">
        <v>0</v>
      </c>
      <c r="AB465" s="3">
        <v>80000000</v>
      </c>
      <c r="AC465" s="3">
        <v>59086347</v>
      </c>
      <c r="AD465" s="3">
        <v>20913653</v>
      </c>
      <c r="AE465" s="10">
        <v>2315</v>
      </c>
      <c r="AF465" s="27" t="s">
        <v>8465</v>
      </c>
      <c r="AG465" s="12">
        <v>135091</v>
      </c>
      <c r="AH465" s="10">
        <v>1</v>
      </c>
      <c r="AI465" s="27" t="s">
        <v>8518</v>
      </c>
      <c r="AJ465" s="27" t="s">
        <v>8521</v>
      </c>
    </row>
    <row r="466" spans="1:36" x14ac:dyDescent="0.2">
      <c r="A466" s="10">
        <v>2025</v>
      </c>
      <c r="B466" s="10">
        <v>7</v>
      </c>
      <c r="C466" s="11">
        <v>45658</v>
      </c>
      <c r="D466" s="11">
        <v>45869</v>
      </c>
      <c r="E466" s="10" t="s">
        <v>2</v>
      </c>
      <c r="F466" s="11">
        <v>45854</v>
      </c>
      <c r="G466" s="12">
        <v>12</v>
      </c>
      <c r="H466" t="s">
        <v>140</v>
      </c>
      <c r="I466" t="s">
        <v>8911</v>
      </c>
      <c r="J466" t="str">
        <f t="shared" si="0"/>
        <v>12 - CONTRATO DE PRESTACION DE SERVICIOS</v>
      </c>
      <c r="K466" s="80" t="str">
        <f>VLOOKUP(J466,Hoja4!$A$56:$B$73,2,0)</f>
        <v>12 12 - CONTRATO DE PRESTACION DE SERVICIOS</v>
      </c>
      <c r="L466" s="12">
        <v>168</v>
      </c>
      <c r="M466" t="s">
        <v>8</v>
      </c>
      <c r="N466" s="10">
        <v>1315</v>
      </c>
      <c r="O466" s="10">
        <v>1430</v>
      </c>
      <c r="P466" t="s">
        <v>8932</v>
      </c>
      <c r="Q466" t="s">
        <v>7113</v>
      </c>
      <c r="R466" t="s">
        <v>7114</v>
      </c>
      <c r="S466" s="12">
        <v>1</v>
      </c>
      <c r="T466" t="s">
        <v>145</v>
      </c>
      <c r="U466" s="79" t="str">
        <f>VLOOKUP(S466,Hoja4!$A$43:$B$51,2,0)</f>
        <v>1 01 - LICITACIÓN PÚBLICA</v>
      </c>
      <c r="V466" s="79" t="str">
        <f>VLOOKUP(U466,Hoja4!$A$76:$B$87,2,0)</f>
        <v>21 02 Adquisición de servicios</v>
      </c>
      <c r="W466" s="79" t="str">
        <f>VLOOKUP(V466,Hoja4!$A$90:$B$93,2,0)</f>
        <v>2 08 Adquisición de bienes y servicios</v>
      </c>
      <c r="X466" s="10">
        <v>1013727078</v>
      </c>
      <c r="Y466" t="s">
        <v>201</v>
      </c>
      <c r="Z466" s="14">
        <v>0</v>
      </c>
      <c r="AA466" s="14">
        <v>0</v>
      </c>
      <c r="AB466" s="3">
        <v>26680000</v>
      </c>
      <c r="AC466" s="3">
        <v>5666499</v>
      </c>
      <c r="AD466" s="3">
        <f>+AB466-AC466</f>
        <v>21013501</v>
      </c>
      <c r="AE466" s="10">
        <v>2319</v>
      </c>
      <c r="AF466" s="27" t="s">
        <v>8466</v>
      </c>
      <c r="AG466" s="17">
        <v>135091</v>
      </c>
      <c r="AH466" s="10">
        <v>3</v>
      </c>
      <c r="AI466" s="27" t="s">
        <v>8511</v>
      </c>
      <c r="AJ466" s="27" t="s">
        <v>8514</v>
      </c>
    </row>
    <row r="467" spans="1:36" x14ac:dyDescent="0.2">
      <c r="A467" s="10">
        <v>2025</v>
      </c>
      <c r="B467" s="10">
        <v>7</v>
      </c>
      <c r="C467" s="11">
        <v>45658</v>
      </c>
      <c r="D467" s="11">
        <v>45869</v>
      </c>
      <c r="E467" s="10" t="s">
        <v>2</v>
      </c>
      <c r="F467" s="11">
        <v>45854</v>
      </c>
      <c r="G467" s="12">
        <v>12</v>
      </c>
      <c r="H467" t="s">
        <v>140</v>
      </c>
      <c r="I467" t="s">
        <v>8911</v>
      </c>
      <c r="J467" t="str">
        <f t="shared" ref="J467:J468" si="11">VLOOKUP(G467,$G$1:$J$410,4,0)</f>
        <v>12 - CONTRATO DE PRESTACION DE SERVICIOS</v>
      </c>
      <c r="K467" s="80" t="str">
        <f>VLOOKUP(J467,Hoja4!$A$56:$B$73,2,0)</f>
        <v>12 12 - CONTRATO DE PRESTACION DE SERVICIOS</v>
      </c>
      <c r="L467" s="12">
        <v>168</v>
      </c>
      <c r="M467" t="s">
        <v>8</v>
      </c>
      <c r="N467" s="10">
        <v>1315</v>
      </c>
      <c r="O467" s="10">
        <v>1430</v>
      </c>
      <c r="P467" t="s">
        <v>8932</v>
      </c>
      <c r="Q467" t="s">
        <v>7113</v>
      </c>
      <c r="R467" t="s">
        <v>7114</v>
      </c>
      <c r="S467" s="12">
        <v>1</v>
      </c>
      <c r="T467" t="s">
        <v>145</v>
      </c>
      <c r="U467" s="79" t="str">
        <f>VLOOKUP(S467,Hoja4!$A$43:$B$51,2,0)</f>
        <v>1 01 - LICITACIÓN PÚBLICA</v>
      </c>
      <c r="V467" s="79" t="str">
        <f>VLOOKUP(U467,Hoja4!$A$76:$B$87,2,0)</f>
        <v>21 02 Adquisición de servicios</v>
      </c>
      <c r="W467" s="79" t="str">
        <f>VLOOKUP(V467,Hoja4!$A$90:$B$93,2,0)</f>
        <v>2 08 Adquisición de bienes y servicios</v>
      </c>
      <c r="X467" s="10">
        <v>1013727078</v>
      </c>
      <c r="Y467" t="s">
        <v>201</v>
      </c>
      <c r="Z467" s="14">
        <v>0</v>
      </c>
      <c r="AA467" s="14">
        <v>0</v>
      </c>
      <c r="AB467" s="3">
        <v>19500000</v>
      </c>
      <c r="AC467" s="3">
        <v>6000000</v>
      </c>
      <c r="AD467" s="3">
        <f t="shared" ref="AD467:AD468" si="12">+AB467-AC467</f>
        <v>13500000</v>
      </c>
      <c r="AE467" s="10">
        <v>2319</v>
      </c>
      <c r="AF467" s="27" t="s">
        <v>8901</v>
      </c>
      <c r="AG467" s="17">
        <v>135091</v>
      </c>
      <c r="AH467" s="10">
        <v>2</v>
      </c>
      <c r="AI467" s="27" t="s">
        <v>8511</v>
      </c>
      <c r="AJ467" s="27" t="s">
        <v>8514</v>
      </c>
    </row>
    <row r="468" spans="1:36" x14ac:dyDescent="0.2">
      <c r="A468" s="10">
        <v>2025</v>
      </c>
      <c r="B468" s="10">
        <v>7</v>
      </c>
      <c r="C468" s="11">
        <v>45658</v>
      </c>
      <c r="D468" s="11">
        <v>45869</v>
      </c>
      <c r="E468" s="10" t="s">
        <v>2</v>
      </c>
      <c r="F468" s="11">
        <v>45854</v>
      </c>
      <c r="G468" s="12">
        <v>12</v>
      </c>
      <c r="H468" t="s">
        <v>140</v>
      </c>
      <c r="I468" t="s">
        <v>8911</v>
      </c>
      <c r="J468" t="str">
        <f t="shared" si="11"/>
        <v>12 - CONTRATO DE PRESTACION DE SERVICIOS</v>
      </c>
      <c r="K468" s="80" t="str">
        <f>VLOOKUP(J468,Hoja4!$A$56:$B$73,2,0)</f>
        <v>12 12 - CONTRATO DE PRESTACION DE SERVICIOS</v>
      </c>
      <c r="L468" s="12">
        <v>168</v>
      </c>
      <c r="M468" t="s">
        <v>8</v>
      </c>
      <c r="N468" s="10">
        <v>1315</v>
      </c>
      <c r="O468" s="10">
        <v>1430</v>
      </c>
      <c r="P468" t="s">
        <v>8932</v>
      </c>
      <c r="Q468" t="s">
        <v>7113</v>
      </c>
      <c r="R468" t="s">
        <v>7114</v>
      </c>
      <c r="S468" s="12">
        <v>1</v>
      </c>
      <c r="T468" t="s">
        <v>145</v>
      </c>
      <c r="U468" s="79" t="str">
        <f>VLOOKUP(S468,Hoja4!$A$43:$B$51,2,0)</f>
        <v>1 01 - LICITACIÓN PÚBLICA</v>
      </c>
      <c r="V468" s="79" t="str">
        <f>VLOOKUP(U468,Hoja4!$A$76:$B$87,2,0)</f>
        <v>21 02 Adquisición de servicios</v>
      </c>
      <c r="W468" s="79" t="str">
        <f>VLOOKUP(V468,Hoja4!$A$90:$B$93,2,0)</f>
        <v>2 08 Adquisición de bienes y servicios</v>
      </c>
      <c r="X468" s="10">
        <v>1013727078</v>
      </c>
      <c r="Y468" t="s">
        <v>201</v>
      </c>
      <c r="Z468" s="14">
        <v>0</v>
      </c>
      <c r="AA468" s="14">
        <v>0</v>
      </c>
      <c r="AB468" s="3">
        <v>44000000</v>
      </c>
      <c r="AC468" s="3">
        <v>6000000</v>
      </c>
      <c r="AD468" s="3">
        <f t="shared" si="12"/>
        <v>38000000</v>
      </c>
      <c r="AE468" s="10">
        <v>2319</v>
      </c>
      <c r="AF468" s="27" t="s">
        <v>8467</v>
      </c>
      <c r="AG468" s="17">
        <v>135091</v>
      </c>
      <c r="AH468" s="10">
        <v>1</v>
      </c>
      <c r="AI468" s="27" t="s">
        <v>8511</v>
      </c>
      <c r="AJ468" s="27" t="s">
        <v>8514</v>
      </c>
    </row>
    <row r="469" spans="1:36" x14ac:dyDescent="0.2">
      <c r="A469" s="10">
        <v>2025</v>
      </c>
      <c r="B469" s="10">
        <v>7</v>
      </c>
      <c r="C469" s="11">
        <v>45658</v>
      </c>
      <c r="D469" s="11">
        <v>45869</v>
      </c>
      <c r="E469" s="10" t="s">
        <v>2</v>
      </c>
      <c r="F469" s="11">
        <v>45854</v>
      </c>
      <c r="G469" s="12">
        <v>12</v>
      </c>
      <c r="H469" t="s">
        <v>140</v>
      </c>
      <c r="I469" t="s">
        <v>8911</v>
      </c>
      <c r="J469" t="str">
        <f t="shared" si="0"/>
        <v>12 - CONTRATO DE PRESTACION DE SERVICIOS</v>
      </c>
      <c r="K469" s="80" t="str">
        <f>VLOOKUP(J469,Hoja4!$A$56:$B$73,2,0)</f>
        <v>12 12 - CONTRATO DE PRESTACION DE SERVICIOS</v>
      </c>
      <c r="L469" s="12">
        <v>168</v>
      </c>
      <c r="M469" t="s">
        <v>8</v>
      </c>
      <c r="N469" s="10">
        <v>1315</v>
      </c>
      <c r="O469" s="10">
        <v>1430</v>
      </c>
      <c r="P469" t="s">
        <v>8932</v>
      </c>
      <c r="Q469" t="s">
        <v>6626</v>
      </c>
      <c r="R469" t="s">
        <v>6627</v>
      </c>
      <c r="S469" s="12">
        <v>1</v>
      </c>
      <c r="T469" t="s">
        <v>145</v>
      </c>
      <c r="U469" s="79" t="str">
        <f>VLOOKUP(S469,Hoja4!$A$43:$B$51,2,0)</f>
        <v>1 01 - LICITACIÓN PÚBLICA</v>
      </c>
      <c r="V469" s="79" t="str">
        <f>VLOOKUP(U469,Hoja4!$A$76:$B$87,2,0)</f>
        <v>21 02 Adquisición de servicios</v>
      </c>
      <c r="W469" s="79" t="str">
        <f>VLOOKUP(V469,Hoja4!$A$90:$B$93,2,0)</f>
        <v>2 08 Adquisición de bienes y servicios</v>
      </c>
      <c r="X469" s="10">
        <v>1013727078</v>
      </c>
      <c r="Y469" t="s">
        <v>201</v>
      </c>
      <c r="Z469" s="14">
        <v>0</v>
      </c>
      <c r="AA469" s="14">
        <v>0</v>
      </c>
      <c r="AB469" s="3">
        <v>30777052</v>
      </c>
      <c r="AC469" s="3">
        <v>24908553</v>
      </c>
      <c r="AD469" s="3">
        <v>5868499</v>
      </c>
      <c r="AE469" s="10">
        <v>2324</v>
      </c>
      <c r="AF469" s="27" t="s">
        <v>8474</v>
      </c>
      <c r="AG469" s="12">
        <v>135091</v>
      </c>
      <c r="AH469" s="10">
        <v>4</v>
      </c>
      <c r="AI469" s="27" t="s">
        <v>8511</v>
      </c>
      <c r="AJ469" s="27" t="s">
        <v>8512</v>
      </c>
    </row>
    <row r="470" spans="1:36" x14ac:dyDescent="0.2">
      <c r="A470" s="10">
        <v>2025</v>
      </c>
      <c r="B470" s="10">
        <v>7</v>
      </c>
      <c r="C470" s="11">
        <v>45658</v>
      </c>
      <c r="D470" s="11">
        <v>45869</v>
      </c>
      <c r="E470" s="10" t="s">
        <v>2</v>
      </c>
      <c r="F470" s="11">
        <v>45854</v>
      </c>
      <c r="G470" s="12">
        <v>12</v>
      </c>
      <c r="H470" t="s">
        <v>140</v>
      </c>
      <c r="I470" t="s">
        <v>8911</v>
      </c>
      <c r="J470" t="str">
        <f t="shared" si="0"/>
        <v>12 - CONTRATO DE PRESTACION DE SERVICIOS</v>
      </c>
      <c r="K470" s="80" t="str">
        <f>VLOOKUP(J470,Hoja4!$A$56:$B$73,2,0)</f>
        <v>12 12 - CONTRATO DE PRESTACION DE SERVICIOS</v>
      </c>
      <c r="L470" s="12">
        <v>168</v>
      </c>
      <c r="M470" t="s">
        <v>8</v>
      </c>
      <c r="N470" s="10">
        <v>1315</v>
      </c>
      <c r="O470" s="10">
        <v>1430</v>
      </c>
      <c r="P470" t="s">
        <v>8932</v>
      </c>
      <c r="Q470" t="s">
        <v>8866</v>
      </c>
      <c r="R470" t="s">
        <v>8543</v>
      </c>
      <c r="S470" s="12">
        <v>1</v>
      </c>
      <c r="T470" t="s">
        <v>145</v>
      </c>
      <c r="U470" s="79" t="str">
        <f>VLOOKUP(S470,Hoja4!$A$43:$B$51,2,0)</f>
        <v>1 01 - LICITACIÓN PÚBLICA</v>
      </c>
      <c r="V470" s="79" t="str">
        <f>VLOOKUP(U470,Hoja4!$A$76:$B$87,2,0)</f>
        <v>21 02 Adquisición de servicios</v>
      </c>
      <c r="W470" s="79" t="str">
        <f>VLOOKUP(V470,Hoja4!$A$90:$B$93,2,0)</f>
        <v>2 08 Adquisición de bienes y servicios</v>
      </c>
      <c r="X470" s="10">
        <v>1013727078</v>
      </c>
      <c r="Y470" t="s">
        <v>201</v>
      </c>
      <c r="Z470" s="14">
        <v>0</v>
      </c>
      <c r="AA470" s="14">
        <v>0</v>
      </c>
      <c r="AB470" s="3">
        <v>250583302</v>
      </c>
      <c r="AC470" s="3">
        <v>98041714</v>
      </c>
      <c r="AD470" s="3">
        <v>152541588</v>
      </c>
      <c r="AE470" s="10">
        <v>2386</v>
      </c>
      <c r="AF470" s="27" t="s">
        <v>10319</v>
      </c>
      <c r="AG470" s="12">
        <v>135091</v>
      </c>
      <c r="AH470" s="10">
        <v>1</v>
      </c>
      <c r="AI470" s="27" t="s">
        <v>8531</v>
      </c>
      <c r="AJ470" s="27" t="s">
        <v>8534</v>
      </c>
    </row>
    <row r="471" spans="1:36" x14ac:dyDescent="0.2">
      <c r="A471" s="10">
        <v>2025</v>
      </c>
      <c r="B471" s="10">
        <v>7</v>
      </c>
      <c r="C471" s="11">
        <v>45658</v>
      </c>
      <c r="D471" s="11">
        <v>45869</v>
      </c>
      <c r="E471" s="10" t="s">
        <v>2</v>
      </c>
      <c r="F471" s="11">
        <v>45854</v>
      </c>
      <c r="G471" s="12">
        <v>12</v>
      </c>
      <c r="H471" t="s">
        <v>140</v>
      </c>
      <c r="I471" t="s">
        <v>8911</v>
      </c>
      <c r="J471" t="str">
        <f t="shared" si="0"/>
        <v>12 - CONTRATO DE PRESTACION DE SERVICIOS</v>
      </c>
      <c r="K471" s="80" t="str">
        <f>VLOOKUP(J471,Hoja4!$A$56:$B$73,2,0)</f>
        <v>12 12 - CONTRATO DE PRESTACION DE SERVICIOS</v>
      </c>
      <c r="L471" s="12">
        <v>168</v>
      </c>
      <c r="M471" t="s">
        <v>8</v>
      </c>
      <c r="N471" s="10">
        <v>1315</v>
      </c>
      <c r="O471" s="10">
        <v>1430</v>
      </c>
      <c r="P471" t="s">
        <v>8932</v>
      </c>
      <c r="Q471" t="s">
        <v>6731</v>
      </c>
      <c r="R471" t="s">
        <v>6732</v>
      </c>
      <c r="S471" s="12">
        <v>1</v>
      </c>
      <c r="T471" t="s">
        <v>145</v>
      </c>
      <c r="U471" s="79" t="str">
        <f>VLOOKUP(S471,Hoja4!$A$43:$B$51,2,0)</f>
        <v>1 01 - LICITACIÓN PÚBLICA</v>
      </c>
      <c r="V471" s="79" t="str">
        <f>VLOOKUP(U471,Hoja4!$A$76:$B$87,2,0)</f>
        <v>21 02 Adquisición de servicios</v>
      </c>
      <c r="W471" s="79" t="str">
        <f>VLOOKUP(V471,Hoja4!$A$90:$B$93,2,0)</f>
        <v>2 08 Adquisición de bienes y servicios</v>
      </c>
      <c r="X471" s="10">
        <v>1013727078</v>
      </c>
      <c r="Y471" t="s">
        <v>201</v>
      </c>
      <c r="Z471" s="14">
        <v>0</v>
      </c>
      <c r="AA471" s="14">
        <v>0</v>
      </c>
      <c r="AB471" s="3">
        <v>45487900</v>
      </c>
      <c r="AC471" s="3">
        <v>45487900</v>
      </c>
      <c r="AD471" s="3">
        <f>+AB471-AC471</f>
        <v>0</v>
      </c>
      <c r="AE471" s="10">
        <v>2388</v>
      </c>
      <c r="AF471" s="27" t="s">
        <v>8476</v>
      </c>
      <c r="AG471" s="17">
        <v>135091</v>
      </c>
      <c r="AH471" s="10">
        <v>1</v>
      </c>
      <c r="AI471" s="27" t="s">
        <v>8511</v>
      </c>
      <c r="AJ471" s="27" t="s">
        <v>8515</v>
      </c>
    </row>
    <row r="472" spans="1:36" x14ac:dyDescent="0.2">
      <c r="A472" s="10">
        <v>2025</v>
      </c>
      <c r="B472" s="10">
        <v>7</v>
      </c>
      <c r="C472" s="11">
        <v>45658</v>
      </c>
      <c r="D472" s="11">
        <v>45869</v>
      </c>
      <c r="E472" s="10" t="s">
        <v>2</v>
      </c>
      <c r="F472" s="11">
        <v>45854</v>
      </c>
      <c r="G472" s="12">
        <v>12</v>
      </c>
      <c r="H472" t="s">
        <v>140</v>
      </c>
      <c r="I472" t="s">
        <v>8911</v>
      </c>
      <c r="J472" t="str">
        <f t="shared" ref="J472" si="13">VLOOKUP(G472,$G$1:$J$410,4,0)</f>
        <v>12 - CONTRATO DE PRESTACION DE SERVICIOS</v>
      </c>
      <c r="K472" s="80" t="str">
        <f>VLOOKUP(J472,Hoja4!$A$56:$B$73,2,0)</f>
        <v>12 12 - CONTRATO DE PRESTACION DE SERVICIOS</v>
      </c>
      <c r="L472" s="12">
        <v>168</v>
      </c>
      <c r="M472" t="s">
        <v>8</v>
      </c>
      <c r="N472" s="10">
        <v>1315</v>
      </c>
      <c r="O472" s="10">
        <v>1430</v>
      </c>
      <c r="P472" t="s">
        <v>8932</v>
      </c>
      <c r="Q472" t="s">
        <v>6731</v>
      </c>
      <c r="R472" t="s">
        <v>6732</v>
      </c>
      <c r="S472" s="12">
        <v>1</v>
      </c>
      <c r="T472" t="s">
        <v>145</v>
      </c>
      <c r="U472" s="79" t="str">
        <f>VLOOKUP(S472,Hoja4!$A$43:$B$51,2,0)</f>
        <v>1 01 - LICITACIÓN PÚBLICA</v>
      </c>
      <c r="V472" s="79" t="str">
        <f>VLOOKUP(U472,Hoja4!$A$76:$B$87,2,0)</f>
        <v>21 02 Adquisición de servicios</v>
      </c>
      <c r="W472" s="79" t="str">
        <f>VLOOKUP(V472,Hoja4!$A$90:$B$93,2,0)</f>
        <v>2 08 Adquisición de bienes y servicios</v>
      </c>
      <c r="X472" s="10">
        <v>1013727078</v>
      </c>
      <c r="Y472" t="s">
        <v>201</v>
      </c>
      <c r="Z472" s="14">
        <v>0</v>
      </c>
      <c r="AA472" s="14">
        <v>0</v>
      </c>
      <c r="AB472" s="3">
        <v>90000000</v>
      </c>
      <c r="AC472" s="3">
        <v>84242020</v>
      </c>
      <c r="AD472" s="3">
        <f>+AB472-AC472</f>
        <v>5757980</v>
      </c>
      <c r="AE472" s="10">
        <v>2388</v>
      </c>
      <c r="AF472" s="27" t="s">
        <v>8477</v>
      </c>
      <c r="AG472" s="17">
        <v>135091</v>
      </c>
      <c r="AH472" s="10">
        <v>3</v>
      </c>
      <c r="AI472" s="27" t="s">
        <v>8511</v>
      </c>
      <c r="AJ472" s="27" t="s">
        <v>8515</v>
      </c>
    </row>
    <row r="473" spans="1:36" hidden="1" x14ac:dyDescent="0.2">
      <c r="A473" s="10">
        <v>2025</v>
      </c>
      <c r="B473" s="10">
        <v>7</v>
      </c>
      <c r="C473" s="11">
        <v>45658</v>
      </c>
      <c r="D473" s="11">
        <v>45869</v>
      </c>
      <c r="E473" s="10" t="s">
        <v>2</v>
      </c>
      <c r="F473" s="11">
        <v>45854</v>
      </c>
      <c r="G473" s="12">
        <v>12</v>
      </c>
      <c r="H473" t="s">
        <v>140</v>
      </c>
      <c r="I473" t="s">
        <v>8911</v>
      </c>
      <c r="J473" t="str">
        <f t="shared" si="0"/>
        <v>12 - CONTRATO DE PRESTACION DE SERVICIOS</v>
      </c>
      <c r="K473" s="80" t="str">
        <f>VLOOKUP(J473,Hoja4!$A$56:$B$73,2,0)</f>
        <v>12 12 - CONTRATO DE PRESTACION DE SERVICIOS</v>
      </c>
      <c r="L473" s="12">
        <v>168</v>
      </c>
      <c r="M473" t="s">
        <v>8</v>
      </c>
      <c r="N473" s="10">
        <v>1315</v>
      </c>
      <c r="O473" s="10">
        <v>1430</v>
      </c>
      <c r="P473" t="s">
        <v>8932</v>
      </c>
      <c r="Q473" t="s">
        <v>6684</v>
      </c>
      <c r="R473" t="s">
        <v>6685</v>
      </c>
      <c r="S473" s="12">
        <v>1</v>
      </c>
      <c r="T473" t="s">
        <v>145</v>
      </c>
      <c r="U473" s="79" t="str">
        <f>VLOOKUP(S473,Hoja4!$A$43:$B$51,2,0)</f>
        <v>1 01 - LICITACIÓN PÚBLICA</v>
      </c>
      <c r="V473" s="79" t="str">
        <f>VLOOKUP(U473,Hoja4!$A$76:$B$87,2,0)</f>
        <v>21 02 Adquisición de servicios</v>
      </c>
      <c r="W473" s="79" t="str">
        <f>VLOOKUP(V473,Hoja4!$A$90:$B$93,2,0)</f>
        <v>2 08 Adquisición de bienes y servicios</v>
      </c>
      <c r="X473" s="10">
        <v>1013727078</v>
      </c>
      <c r="Y473" t="s">
        <v>201</v>
      </c>
      <c r="Z473" s="14">
        <v>114970303</v>
      </c>
      <c r="AA473" s="14">
        <v>0</v>
      </c>
      <c r="AB473" s="3">
        <v>45029697</v>
      </c>
      <c r="AC473" s="3">
        <v>45029697</v>
      </c>
      <c r="AD473" s="3">
        <v>0</v>
      </c>
      <c r="AE473" s="10">
        <v>2398</v>
      </c>
      <c r="AF473" s="27" t="s">
        <v>8479</v>
      </c>
      <c r="AG473" s="12">
        <v>135091</v>
      </c>
      <c r="AH473" s="10">
        <v>1</v>
      </c>
      <c r="AI473" s="27" t="s">
        <v>8511</v>
      </c>
      <c r="AJ473" s="27" t="s">
        <v>8517</v>
      </c>
    </row>
    <row r="474" spans="1:36" x14ac:dyDescent="0.2">
      <c r="A474" s="10">
        <v>2025</v>
      </c>
      <c r="B474" s="10">
        <v>7</v>
      </c>
      <c r="C474" s="11">
        <v>45658</v>
      </c>
      <c r="D474" s="11">
        <v>45869</v>
      </c>
      <c r="E474" s="10" t="s">
        <v>2</v>
      </c>
      <c r="F474" s="11">
        <v>45854</v>
      </c>
      <c r="G474" s="12">
        <v>12</v>
      </c>
      <c r="H474" t="s">
        <v>140</v>
      </c>
      <c r="I474" t="s">
        <v>8911</v>
      </c>
      <c r="J474" t="str">
        <f t="shared" si="0"/>
        <v>12 - CONTRATO DE PRESTACION DE SERVICIOS</v>
      </c>
      <c r="K474" s="80" t="str">
        <f>VLOOKUP(J474,Hoja4!$A$56:$B$73,2,0)</f>
        <v>12 12 - CONTRATO DE PRESTACION DE SERVICIOS</v>
      </c>
      <c r="L474" s="12">
        <v>168</v>
      </c>
      <c r="M474" t="s">
        <v>8</v>
      </c>
      <c r="N474" s="10">
        <v>1315</v>
      </c>
      <c r="O474" s="10">
        <v>1430</v>
      </c>
      <c r="P474" t="s">
        <v>8932</v>
      </c>
      <c r="Q474" t="s">
        <v>7480</v>
      </c>
      <c r="R474" t="s">
        <v>7481</v>
      </c>
      <c r="S474" s="12">
        <v>1</v>
      </c>
      <c r="T474" t="s">
        <v>145</v>
      </c>
      <c r="U474" s="79" t="str">
        <f>VLOOKUP(S474,Hoja4!$A$43:$B$51,2,0)</f>
        <v>1 01 - LICITACIÓN PÚBLICA</v>
      </c>
      <c r="V474" s="79" t="str">
        <f>VLOOKUP(U474,Hoja4!$A$76:$B$87,2,0)</f>
        <v>21 02 Adquisición de servicios</v>
      </c>
      <c r="W474" s="79" t="str">
        <f>VLOOKUP(V474,Hoja4!$A$90:$B$93,2,0)</f>
        <v>2 08 Adquisición de bienes y servicios</v>
      </c>
      <c r="X474" s="10">
        <v>1013727078</v>
      </c>
      <c r="Y474" t="s">
        <v>201</v>
      </c>
      <c r="Z474" s="14">
        <v>0</v>
      </c>
      <c r="AA474" s="14">
        <v>0</v>
      </c>
      <c r="AB474" s="3">
        <v>50035697</v>
      </c>
      <c r="AC474" s="3">
        <v>42756939</v>
      </c>
      <c r="AD474" s="3">
        <f>+AB474-AC474</f>
        <v>7278758</v>
      </c>
      <c r="AE474" s="10">
        <v>2486</v>
      </c>
      <c r="AF474" s="27" t="s">
        <v>8903</v>
      </c>
      <c r="AG474" s="17">
        <v>135091</v>
      </c>
      <c r="AH474" s="10">
        <v>3</v>
      </c>
      <c r="AI474" s="27" t="s">
        <v>8511</v>
      </c>
      <c r="AJ474" s="27" t="s">
        <v>8515</v>
      </c>
    </row>
    <row r="475" spans="1:36" x14ac:dyDescent="0.2">
      <c r="A475" s="10">
        <v>2025</v>
      </c>
      <c r="B475" s="10">
        <v>7</v>
      </c>
      <c r="C475" s="11">
        <v>45658</v>
      </c>
      <c r="D475" s="11">
        <v>45869</v>
      </c>
      <c r="E475" s="10" t="s">
        <v>2</v>
      </c>
      <c r="F475" s="11">
        <v>45854</v>
      </c>
      <c r="G475" s="12">
        <v>12</v>
      </c>
      <c r="H475" t="s">
        <v>140</v>
      </c>
      <c r="I475" t="s">
        <v>8911</v>
      </c>
      <c r="J475" t="str">
        <f t="shared" ref="J475" si="14">VLOOKUP(G475,$G$1:$J$410,4,0)</f>
        <v>12 - CONTRATO DE PRESTACION DE SERVICIOS</v>
      </c>
      <c r="K475" s="80" t="str">
        <f>VLOOKUP(J475,Hoja4!$A$56:$B$73,2,0)</f>
        <v>12 12 - CONTRATO DE PRESTACION DE SERVICIOS</v>
      </c>
      <c r="L475" s="12">
        <v>168</v>
      </c>
      <c r="M475" t="s">
        <v>8</v>
      </c>
      <c r="N475" s="10">
        <v>1315</v>
      </c>
      <c r="O475" s="10">
        <v>1430</v>
      </c>
      <c r="P475" t="s">
        <v>8932</v>
      </c>
      <c r="Q475" t="s">
        <v>7480</v>
      </c>
      <c r="R475" t="s">
        <v>7481</v>
      </c>
      <c r="S475" s="12">
        <v>1</v>
      </c>
      <c r="T475" t="s">
        <v>145</v>
      </c>
      <c r="U475" s="79" t="str">
        <f>VLOOKUP(S475,Hoja4!$A$43:$B$51,2,0)</f>
        <v>1 01 - LICITACIÓN PÚBLICA</v>
      </c>
      <c r="V475" s="79" t="str">
        <f>VLOOKUP(U475,Hoja4!$A$76:$B$87,2,0)</f>
        <v>21 02 Adquisición de servicios</v>
      </c>
      <c r="W475" s="79" t="str">
        <f>VLOOKUP(V475,Hoja4!$A$90:$B$93,2,0)</f>
        <v>2 08 Adquisición de bienes y servicios</v>
      </c>
      <c r="X475" s="10">
        <v>1013727078</v>
      </c>
      <c r="Y475" t="s">
        <v>201</v>
      </c>
      <c r="Z475" s="14">
        <v>0</v>
      </c>
      <c r="AA475" s="14">
        <v>0</v>
      </c>
      <c r="AB475" s="3">
        <v>45029697</v>
      </c>
      <c r="AC475" s="3">
        <v>30000000</v>
      </c>
      <c r="AD475" s="3">
        <f>+AB475-AC475</f>
        <v>15029697</v>
      </c>
      <c r="AE475" s="10">
        <v>2486</v>
      </c>
      <c r="AF475" s="27" t="s">
        <v>8480</v>
      </c>
      <c r="AG475" s="17">
        <v>135091</v>
      </c>
      <c r="AH475" s="10">
        <v>1</v>
      </c>
      <c r="AI475" s="27" t="s">
        <v>8511</v>
      </c>
      <c r="AJ475" s="27" t="s">
        <v>8515</v>
      </c>
    </row>
    <row r="476" spans="1:36" x14ac:dyDescent="0.2">
      <c r="A476" s="10">
        <v>2025</v>
      </c>
      <c r="B476" s="10">
        <v>7</v>
      </c>
      <c r="C476" s="11">
        <v>45658</v>
      </c>
      <c r="D476" s="11">
        <v>45869</v>
      </c>
      <c r="E476" s="10" t="s">
        <v>2</v>
      </c>
      <c r="F476" s="11">
        <v>45854</v>
      </c>
      <c r="G476" s="12">
        <v>12</v>
      </c>
      <c r="H476" t="s">
        <v>140</v>
      </c>
      <c r="I476" t="s">
        <v>8911</v>
      </c>
      <c r="J476" t="str">
        <f t="shared" si="0"/>
        <v>12 - CONTRATO DE PRESTACION DE SERVICIOS</v>
      </c>
      <c r="K476" s="80" t="str">
        <f>VLOOKUP(J476,Hoja4!$A$56:$B$73,2,0)</f>
        <v>12 12 - CONTRATO DE PRESTACION DE SERVICIOS</v>
      </c>
      <c r="L476" s="12">
        <v>168</v>
      </c>
      <c r="M476" t="s">
        <v>8</v>
      </c>
      <c r="N476" s="10">
        <v>1315</v>
      </c>
      <c r="O476" s="10">
        <v>1430</v>
      </c>
      <c r="P476" t="s">
        <v>8932</v>
      </c>
      <c r="Q476" t="s">
        <v>6816</v>
      </c>
      <c r="R476" t="s">
        <v>6817</v>
      </c>
      <c r="S476" s="12">
        <v>1</v>
      </c>
      <c r="T476" t="s">
        <v>145</v>
      </c>
      <c r="U476" s="79" t="str">
        <f>VLOOKUP(S476,Hoja4!$A$43:$B$51,2,0)</f>
        <v>1 01 - LICITACIÓN PÚBLICA</v>
      </c>
      <c r="V476" s="79" t="str">
        <f>VLOOKUP(U476,Hoja4!$A$76:$B$87,2,0)</f>
        <v>21 02 Adquisición de servicios</v>
      </c>
      <c r="W476" s="79" t="str">
        <f>VLOOKUP(V476,Hoja4!$A$90:$B$93,2,0)</f>
        <v>2 08 Adquisición de bienes y servicios</v>
      </c>
      <c r="X476" s="10">
        <v>1013727078</v>
      </c>
      <c r="Y476" t="s">
        <v>201</v>
      </c>
      <c r="Z476" s="14">
        <v>0</v>
      </c>
      <c r="AA476" s="14">
        <v>0</v>
      </c>
      <c r="AB476" s="3">
        <v>60000000</v>
      </c>
      <c r="AC476" s="3">
        <v>52199601</v>
      </c>
      <c r="AD476" s="3">
        <v>7800399</v>
      </c>
      <c r="AE476" s="10">
        <v>2526</v>
      </c>
      <c r="AF476" s="27" t="s">
        <v>8455</v>
      </c>
      <c r="AG476" s="12">
        <v>135091</v>
      </c>
      <c r="AH476" s="10">
        <v>1</v>
      </c>
      <c r="AI476" s="27" t="s">
        <v>8505</v>
      </c>
      <c r="AJ476" s="27" t="s">
        <v>8507</v>
      </c>
    </row>
    <row r="477" spans="1:36" x14ac:dyDescent="0.2">
      <c r="A477" s="10">
        <v>2025</v>
      </c>
      <c r="B477" s="10">
        <v>7</v>
      </c>
      <c r="C477" s="11">
        <v>45658</v>
      </c>
      <c r="D477" s="11">
        <v>45869</v>
      </c>
      <c r="E477" s="10" t="s">
        <v>2</v>
      </c>
      <c r="F477" s="11">
        <v>45854</v>
      </c>
      <c r="G477" s="12">
        <v>12</v>
      </c>
      <c r="H477" t="s">
        <v>140</v>
      </c>
      <c r="I477" t="s">
        <v>8911</v>
      </c>
      <c r="J477" t="str">
        <f t="shared" si="0"/>
        <v>12 - CONTRATO DE PRESTACION DE SERVICIOS</v>
      </c>
      <c r="K477" s="80" t="str">
        <f>VLOOKUP(J477,Hoja4!$A$56:$B$73,2,0)</f>
        <v>12 12 - CONTRATO DE PRESTACION DE SERVICIOS</v>
      </c>
      <c r="L477" s="12">
        <v>168</v>
      </c>
      <c r="M477" t="s">
        <v>8</v>
      </c>
      <c r="N477" s="10">
        <v>1315</v>
      </c>
      <c r="O477" s="10">
        <v>1430</v>
      </c>
      <c r="P477" t="s">
        <v>8932</v>
      </c>
      <c r="Q477" t="s">
        <v>6465</v>
      </c>
      <c r="R477" t="s">
        <v>6466</v>
      </c>
      <c r="S477" s="12">
        <v>1</v>
      </c>
      <c r="T477" t="s">
        <v>145</v>
      </c>
      <c r="U477" s="79" t="str">
        <f>VLOOKUP(S477,Hoja4!$A$43:$B$51,2,0)</f>
        <v>1 01 - LICITACIÓN PÚBLICA</v>
      </c>
      <c r="V477" s="79" t="str">
        <f>VLOOKUP(U477,Hoja4!$A$76:$B$87,2,0)</f>
        <v>21 02 Adquisición de servicios</v>
      </c>
      <c r="W477" s="79" t="str">
        <f>VLOOKUP(V477,Hoja4!$A$90:$B$93,2,0)</f>
        <v>2 08 Adquisición de bienes y servicios</v>
      </c>
      <c r="X477" s="10">
        <v>1013727078</v>
      </c>
      <c r="Y477" t="s">
        <v>201</v>
      </c>
      <c r="Z477" s="14">
        <v>0</v>
      </c>
      <c r="AA477" s="14">
        <v>0</v>
      </c>
      <c r="AB477" s="3">
        <v>15077351</v>
      </c>
      <c r="AC477" s="3">
        <v>9044244</v>
      </c>
      <c r="AD477" s="3">
        <v>6033107</v>
      </c>
      <c r="AE477" s="10">
        <v>2671</v>
      </c>
      <c r="AF477" s="27" t="s">
        <v>8904</v>
      </c>
      <c r="AG477" s="12">
        <v>135091</v>
      </c>
      <c r="AH477" s="10">
        <v>2</v>
      </c>
      <c r="AI477" s="27" t="s">
        <v>8522</v>
      </c>
      <c r="AJ477" s="27" t="s">
        <v>8525</v>
      </c>
    </row>
    <row r="478" spans="1:36" x14ac:dyDescent="0.2">
      <c r="A478" s="10">
        <v>2025</v>
      </c>
      <c r="B478" s="10">
        <v>7</v>
      </c>
      <c r="C478" s="11">
        <v>45658</v>
      </c>
      <c r="D478" s="11">
        <v>45869</v>
      </c>
      <c r="E478" s="10" t="s">
        <v>2</v>
      </c>
      <c r="F478" s="11">
        <v>45854</v>
      </c>
      <c r="G478" s="12">
        <v>12</v>
      </c>
      <c r="H478" t="s">
        <v>140</v>
      </c>
      <c r="I478" t="s">
        <v>8911</v>
      </c>
      <c r="J478" t="str">
        <f t="shared" si="0"/>
        <v>12 - CONTRATO DE PRESTACION DE SERVICIOS</v>
      </c>
      <c r="K478" s="80" t="str">
        <f>VLOOKUP(J478,Hoja4!$A$56:$B$73,2,0)</f>
        <v>12 12 - CONTRATO DE PRESTACION DE SERVICIOS</v>
      </c>
      <c r="L478" s="12">
        <v>168</v>
      </c>
      <c r="M478" t="s">
        <v>8</v>
      </c>
      <c r="N478" s="10">
        <v>1315</v>
      </c>
      <c r="O478" s="10">
        <v>1430</v>
      </c>
      <c r="P478" t="s">
        <v>8932</v>
      </c>
      <c r="Q478" t="s">
        <v>6948</v>
      </c>
      <c r="R478" t="s">
        <v>6949</v>
      </c>
      <c r="S478" s="12">
        <v>1</v>
      </c>
      <c r="T478" t="s">
        <v>145</v>
      </c>
      <c r="U478" s="79" t="str">
        <f>VLOOKUP(S478,Hoja4!$A$43:$B$51,2,0)</f>
        <v>1 01 - LICITACIÓN PÚBLICA</v>
      </c>
      <c r="V478" s="79" t="str">
        <f>VLOOKUP(U478,Hoja4!$A$76:$B$87,2,0)</f>
        <v>21 02 Adquisición de servicios</v>
      </c>
      <c r="W478" s="79" t="str">
        <f>VLOOKUP(V478,Hoja4!$A$90:$B$93,2,0)</f>
        <v>2 08 Adquisición de bienes y servicios</v>
      </c>
      <c r="X478" s="10">
        <v>1013727078</v>
      </c>
      <c r="Y478" t="s">
        <v>201</v>
      </c>
      <c r="Z478" s="14">
        <v>0</v>
      </c>
      <c r="AA478" s="14">
        <v>0</v>
      </c>
      <c r="AB478" s="3">
        <v>40000000</v>
      </c>
      <c r="AC478" s="3">
        <v>0</v>
      </c>
      <c r="AD478" s="3">
        <v>40000000</v>
      </c>
      <c r="AE478" s="10">
        <v>2696</v>
      </c>
      <c r="AF478" s="27" t="s">
        <v>8495</v>
      </c>
      <c r="AG478" s="12">
        <v>135091</v>
      </c>
      <c r="AH478" s="10">
        <v>5</v>
      </c>
      <c r="AI478" s="27" t="s">
        <v>8531</v>
      </c>
      <c r="AJ478" s="27" t="s">
        <v>8534</v>
      </c>
    </row>
    <row r="479" spans="1:36" x14ac:dyDescent="0.2">
      <c r="A479" s="10">
        <v>2025</v>
      </c>
      <c r="B479" s="10">
        <v>7</v>
      </c>
      <c r="C479" s="11">
        <v>45658</v>
      </c>
      <c r="D479" s="11">
        <v>45869</v>
      </c>
      <c r="E479" s="10" t="s">
        <v>2</v>
      </c>
      <c r="F479" s="11">
        <v>45854</v>
      </c>
      <c r="G479" s="12">
        <v>12</v>
      </c>
      <c r="H479" t="s">
        <v>140</v>
      </c>
      <c r="I479" t="s">
        <v>8911</v>
      </c>
      <c r="J479" t="str">
        <f t="shared" si="0"/>
        <v>12 - CONTRATO DE PRESTACION DE SERVICIOS</v>
      </c>
      <c r="K479" s="80" t="str">
        <f>VLOOKUP(J479,Hoja4!$A$56:$B$73,2,0)</f>
        <v>12 12 - CONTRATO DE PRESTACION DE SERVICIOS</v>
      </c>
      <c r="L479" s="12">
        <v>168</v>
      </c>
      <c r="M479" t="s">
        <v>8</v>
      </c>
      <c r="N479" s="10">
        <v>1315</v>
      </c>
      <c r="O479" s="10">
        <v>1430</v>
      </c>
      <c r="P479" t="s">
        <v>8932</v>
      </c>
      <c r="Q479" t="s">
        <v>6755</v>
      </c>
      <c r="R479" t="s">
        <v>6756</v>
      </c>
      <c r="S479" s="12">
        <v>1</v>
      </c>
      <c r="T479" t="s">
        <v>145</v>
      </c>
      <c r="U479" s="79" t="str">
        <f>VLOOKUP(S479,Hoja4!$A$43:$B$51,2,0)</f>
        <v>1 01 - LICITACIÓN PÚBLICA</v>
      </c>
      <c r="V479" s="79" t="str">
        <f>VLOOKUP(U479,Hoja4!$A$76:$B$87,2,0)</f>
        <v>21 02 Adquisición de servicios</v>
      </c>
      <c r="W479" s="79" t="str">
        <f>VLOOKUP(V479,Hoja4!$A$90:$B$93,2,0)</f>
        <v>2 08 Adquisición de bienes y servicios</v>
      </c>
      <c r="X479" s="10">
        <v>1013727078</v>
      </c>
      <c r="Y479" t="s">
        <v>201</v>
      </c>
      <c r="Z479" s="14">
        <v>0</v>
      </c>
      <c r="AA479" s="14">
        <v>0</v>
      </c>
      <c r="AB479" s="3">
        <v>150000000</v>
      </c>
      <c r="AC479" s="3">
        <v>83082672</v>
      </c>
      <c r="AD479" s="3">
        <v>66917328</v>
      </c>
      <c r="AE479" s="10">
        <v>2703</v>
      </c>
      <c r="AF479" s="27" t="s">
        <v>8496</v>
      </c>
      <c r="AG479" s="12">
        <v>135091</v>
      </c>
      <c r="AH479" s="10">
        <v>3</v>
      </c>
      <c r="AI479" s="27" t="s">
        <v>8518</v>
      </c>
      <c r="AJ479" s="27" t="s">
        <v>8519</v>
      </c>
    </row>
    <row r="480" spans="1:36" x14ac:dyDescent="0.2">
      <c r="A480" s="10">
        <v>2025</v>
      </c>
      <c r="B480" s="10">
        <v>7</v>
      </c>
      <c r="C480" s="11">
        <v>45658</v>
      </c>
      <c r="D480" s="11">
        <v>45869</v>
      </c>
      <c r="E480" s="10" t="s">
        <v>2</v>
      </c>
      <c r="F480" s="11">
        <v>45861</v>
      </c>
      <c r="G480" s="12">
        <v>12</v>
      </c>
      <c r="H480" t="s">
        <v>140</v>
      </c>
      <c r="I480" t="s">
        <v>8911</v>
      </c>
      <c r="J480" t="str">
        <f t="shared" ref="J480:J543" si="15">VLOOKUP(G480,$G$1:$J$410,4,0)</f>
        <v>12 - CONTRATO DE PRESTACION DE SERVICIOS</v>
      </c>
      <c r="K480" s="80" t="str">
        <f>VLOOKUP(J480,Hoja4!$A$56:$B$73,2,0)</f>
        <v>12 12 - CONTRATO DE PRESTACION DE SERVICIOS</v>
      </c>
      <c r="L480" s="12">
        <v>168</v>
      </c>
      <c r="M480" t="s">
        <v>8</v>
      </c>
      <c r="N480" s="10">
        <v>1326</v>
      </c>
      <c r="O480" s="10">
        <v>1431</v>
      </c>
      <c r="P480" t="s">
        <v>8933</v>
      </c>
      <c r="Q480" t="s">
        <v>7480</v>
      </c>
      <c r="R480" t="s">
        <v>7481</v>
      </c>
      <c r="S480" s="12">
        <v>1</v>
      </c>
      <c r="T480" t="s">
        <v>145</v>
      </c>
      <c r="U480" s="79" t="str">
        <f>VLOOKUP(S480,Hoja4!$A$43:$B$51,2,0)</f>
        <v>1 01 - LICITACIÓN PÚBLICA</v>
      </c>
      <c r="V480" s="79" t="str">
        <f>VLOOKUP(U480,Hoja4!$A$76:$B$87,2,0)</f>
        <v>21 02 Adquisición de servicios</v>
      </c>
      <c r="W480" s="79" t="str">
        <f>VLOOKUP(V480,Hoja4!$A$90:$B$93,2,0)</f>
        <v>2 08 Adquisición de bienes y servicios</v>
      </c>
      <c r="X480" s="10">
        <v>1013727078</v>
      </c>
      <c r="Y480" t="s">
        <v>201</v>
      </c>
      <c r="Z480" s="14">
        <v>0</v>
      </c>
      <c r="AA480" s="14">
        <v>0</v>
      </c>
      <c r="AB480" s="3">
        <v>114970303</v>
      </c>
      <c r="AC480" s="3">
        <v>0</v>
      </c>
      <c r="AD480" s="3">
        <v>114970303</v>
      </c>
      <c r="AE480" s="10">
        <v>2486</v>
      </c>
      <c r="AF480" s="27" t="s">
        <v>8480</v>
      </c>
      <c r="AG480" s="12">
        <v>135091</v>
      </c>
      <c r="AH480" s="10">
        <v>1</v>
      </c>
      <c r="AI480" s="27" t="s">
        <v>8511</v>
      </c>
      <c r="AJ480" s="27" t="s">
        <v>8515</v>
      </c>
    </row>
    <row r="481" spans="1:36" x14ac:dyDescent="0.2">
      <c r="A481" s="10">
        <v>2025</v>
      </c>
      <c r="B481" s="10">
        <v>7</v>
      </c>
      <c r="C481" s="11">
        <v>45658</v>
      </c>
      <c r="D481" s="11">
        <v>45869</v>
      </c>
      <c r="E481" s="10" t="s">
        <v>2</v>
      </c>
      <c r="F481" s="11">
        <v>45863</v>
      </c>
      <c r="G481" s="12">
        <v>13</v>
      </c>
      <c r="H481" t="s">
        <v>3540</v>
      </c>
      <c r="I481">
        <v>72320241</v>
      </c>
      <c r="J481" t="s">
        <v>9749</v>
      </c>
      <c r="K481" s="80" t="str">
        <f>VLOOKUP(J481,Hoja4!$A$56:$B$73,2,0)</f>
        <v>14 14 - CONTRATO DE OBRA</v>
      </c>
      <c r="L481" s="12">
        <v>159</v>
      </c>
      <c r="M481" t="s">
        <v>8</v>
      </c>
      <c r="N481" s="10">
        <v>1324</v>
      </c>
      <c r="O481" s="10">
        <v>1432</v>
      </c>
      <c r="P481" t="s">
        <v>8934</v>
      </c>
      <c r="Q481" t="s">
        <v>6403</v>
      </c>
      <c r="R481" t="s">
        <v>6404</v>
      </c>
      <c r="S481" s="12">
        <v>8</v>
      </c>
      <c r="T481" t="s">
        <v>1152</v>
      </c>
      <c r="U481" s="79" t="str">
        <f>VLOOKUP(S481,Hoja4!$A$43:$B$51,2,0)</f>
        <v>8 08 - CONCURSO DE MÉRITOS ABIERTO</v>
      </c>
      <c r="V481" s="79" t="str">
        <f>VLOOKUP(U481,Hoja4!$A$76:$B$87,2,0)</f>
        <v>21 02 Adquisición de servicios</v>
      </c>
      <c r="W481" s="79" t="str">
        <f>VLOOKUP(V481,Hoja4!$A$90:$B$93,2,0)</f>
        <v>2 08 Adquisición de bienes y servicios</v>
      </c>
      <c r="X481" s="10">
        <v>1013813462</v>
      </c>
      <c r="Y481" t="s">
        <v>5250</v>
      </c>
      <c r="Z481" s="14">
        <v>0</v>
      </c>
      <c r="AA481" s="14">
        <v>0</v>
      </c>
      <c r="AB481" s="3">
        <v>27694784</v>
      </c>
      <c r="AC481" s="3">
        <v>0</v>
      </c>
      <c r="AD481" s="3">
        <v>27694784</v>
      </c>
      <c r="AE481" s="10">
        <v>2327</v>
      </c>
      <c r="AF481" s="65" t="s">
        <v>9912</v>
      </c>
      <c r="AG481" s="12">
        <v>134961</v>
      </c>
      <c r="AH481" s="10">
        <v>1</v>
      </c>
      <c r="AI481" s="27" t="s">
        <v>8531</v>
      </c>
      <c r="AJ481" s="27" t="s">
        <v>8532</v>
      </c>
    </row>
    <row r="482" spans="1:36" x14ac:dyDescent="0.2">
      <c r="A482" s="10">
        <v>2025</v>
      </c>
      <c r="B482" s="10">
        <v>7</v>
      </c>
      <c r="C482" s="11">
        <v>45658</v>
      </c>
      <c r="D482" s="11">
        <v>45869</v>
      </c>
      <c r="E482" s="10" t="s">
        <v>2</v>
      </c>
      <c r="F482" s="11">
        <v>45863</v>
      </c>
      <c r="G482" s="12">
        <v>145</v>
      </c>
      <c r="H482" t="s">
        <v>682</v>
      </c>
      <c r="I482" t="s">
        <v>8912</v>
      </c>
      <c r="J482" t="str">
        <f t="shared" si="15"/>
        <v>145 - CONTRATO DE PRESTACION DE SERVICIOS PROFESIONALES</v>
      </c>
      <c r="K482" s="80" t="str">
        <f>VLOOKUP(J482,Hoja4!$A$56:$B$73,2,0)</f>
        <v>145 145 - CONTRATO DE PRESTACION DE SERVICIOS PROFESIONALES</v>
      </c>
      <c r="L482" s="12">
        <v>159</v>
      </c>
      <c r="M482" t="s">
        <v>8</v>
      </c>
      <c r="N482" s="10">
        <v>1317</v>
      </c>
      <c r="O482" s="10">
        <v>1433</v>
      </c>
      <c r="P482" t="s">
        <v>8935</v>
      </c>
      <c r="Q482" t="s">
        <v>6434</v>
      </c>
      <c r="R482" t="s">
        <v>6435</v>
      </c>
      <c r="S482" s="12">
        <v>10</v>
      </c>
      <c r="T482" t="s">
        <v>382</v>
      </c>
      <c r="U482" s="79" t="str">
        <f>VLOOKUP(S482,Hoja4!$A$43:$B$51,2,0)</f>
        <v>10 10 - CONTRATACIÓN DIRECTA</v>
      </c>
      <c r="V482" s="79" t="str">
        <f>VLOOKUP(U482,Hoja4!$A$76:$B$87,2,0)</f>
        <v>2 02 Personal supernumerario y planta temporal</v>
      </c>
      <c r="W482" s="79" t="str">
        <f>VLOOKUP(V482,Hoja4!$A$90:$B$93,2,0)</f>
        <v>1 07 Gastos de personal</v>
      </c>
      <c r="X482" s="10">
        <v>1000216830</v>
      </c>
      <c r="Y482" t="s">
        <v>1886</v>
      </c>
      <c r="Z482" s="14">
        <v>0</v>
      </c>
      <c r="AA482" s="14">
        <v>0</v>
      </c>
      <c r="AB482" s="3">
        <v>13650000</v>
      </c>
      <c r="AC482" s="3">
        <v>5687500</v>
      </c>
      <c r="AD482" s="3">
        <v>7962500</v>
      </c>
      <c r="AE482" s="10">
        <v>2289</v>
      </c>
      <c r="AF482" s="27" t="s">
        <v>8452</v>
      </c>
      <c r="AG482" s="12">
        <v>134939</v>
      </c>
      <c r="AH482" s="10">
        <v>1</v>
      </c>
      <c r="AI482" s="27" t="s">
        <v>8522</v>
      </c>
      <c r="AJ482" s="27" t="s">
        <v>8526</v>
      </c>
    </row>
    <row r="483" spans="1:36" x14ac:dyDescent="0.2">
      <c r="A483" s="10">
        <v>2025</v>
      </c>
      <c r="B483" s="10">
        <v>7</v>
      </c>
      <c r="C483" s="11">
        <v>45658</v>
      </c>
      <c r="D483" s="11">
        <v>45869</v>
      </c>
      <c r="E483" s="10" t="s">
        <v>2</v>
      </c>
      <c r="F483" s="11">
        <v>45863</v>
      </c>
      <c r="G483" s="12">
        <v>145</v>
      </c>
      <c r="H483" t="s">
        <v>682</v>
      </c>
      <c r="I483" t="s">
        <v>8913</v>
      </c>
      <c r="J483" t="str">
        <f t="shared" si="15"/>
        <v>145 - CONTRATO DE PRESTACION DE SERVICIOS PROFESIONALES</v>
      </c>
      <c r="K483" s="80" t="str">
        <f>VLOOKUP(J483,Hoja4!$A$56:$B$73,2,0)</f>
        <v>145 145 - CONTRATO DE PRESTACION DE SERVICIOS PROFESIONALES</v>
      </c>
      <c r="L483" s="12">
        <v>159</v>
      </c>
      <c r="M483" t="s">
        <v>8</v>
      </c>
      <c r="N483" s="10">
        <v>1316</v>
      </c>
      <c r="O483" s="10">
        <v>1434</v>
      </c>
      <c r="P483" t="s">
        <v>8936</v>
      </c>
      <c r="Q483" t="s">
        <v>6403</v>
      </c>
      <c r="R483" t="s">
        <v>6404</v>
      </c>
      <c r="S483" s="12">
        <v>10</v>
      </c>
      <c r="T483" t="s">
        <v>382</v>
      </c>
      <c r="U483" s="79" t="str">
        <f>VLOOKUP(S483,Hoja4!$A$43:$B$51,2,0)</f>
        <v>10 10 - CONTRATACIÓN DIRECTA</v>
      </c>
      <c r="V483" s="79" t="str">
        <f>VLOOKUP(U483,Hoja4!$A$76:$B$87,2,0)</f>
        <v>2 02 Personal supernumerario y planta temporal</v>
      </c>
      <c r="W483" s="79" t="str">
        <f>VLOOKUP(V483,Hoja4!$A$90:$B$93,2,0)</f>
        <v>1 07 Gastos de personal</v>
      </c>
      <c r="X483" s="10">
        <v>1000027211</v>
      </c>
      <c r="Y483" t="s">
        <v>605</v>
      </c>
      <c r="Z483" s="14">
        <v>0</v>
      </c>
      <c r="AA483" s="14">
        <v>0</v>
      </c>
      <c r="AB483" s="3">
        <v>21060000</v>
      </c>
      <c r="AC483" s="3">
        <v>20592000</v>
      </c>
      <c r="AD483" s="3">
        <v>468000</v>
      </c>
      <c r="AE483" s="10">
        <v>2327</v>
      </c>
      <c r="AF483" s="27" t="s">
        <v>8456</v>
      </c>
      <c r="AG483" s="12">
        <v>134936</v>
      </c>
      <c r="AH483" s="10">
        <v>2</v>
      </c>
      <c r="AI483" s="27" t="s">
        <v>8531</v>
      </c>
      <c r="AJ483" s="27" t="s">
        <v>8532</v>
      </c>
    </row>
    <row r="484" spans="1:36" x14ac:dyDescent="0.2">
      <c r="A484" s="10">
        <v>2025</v>
      </c>
      <c r="B484" s="10">
        <v>7</v>
      </c>
      <c r="C484" s="11">
        <v>45658</v>
      </c>
      <c r="D484" s="11">
        <v>45869</v>
      </c>
      <c r="E484" s="10" t="s">
        <v>2</v>
      </c>
      <c r="F484" s="11">
        <v>45866</v>
      </c>
      <c r="G484" s="12">
        <v>4</v>
      </c>
      <c r="H484" t="s">
        <v>4</v>
      </c>
      <c r="I484" t="s">
        <v>8914</v>
      </c>
      <c r="J484" t="str">
        <f t="shared" si="15"/>
        <v>04 - ORDEN DE COMPRA</v>
      </c>
      <c r="K484" s="80" t="str">
        <f>VLOOKUP(J484,Hoja4!$A$56:$B$73,2,0)</f>
        <v>4 04 - ORDEN DE COMPRA</v>
      </c>
      <c r="L484" s="12">
        <v>156</v>
      </c>
      <c r="M484" t="s">
        <v>8</v>
      </c>
      <c r="N484" s="10">
        <v>1307</v>
      </c>
      <c r="O484" s="10">
        <v>1435</v>
      </c>
      <c r="P484" t="s">
        <v>8937</v>
      </c>
      <c r="Q484" t="s">
        <v>6434</v>
      </c>
      <c r="R484" t="s">
        <v>6435</v>
      </c>
      <c r="S484" s="12">
        <v>17</v>
      </c>
      <c r="T484" t="s">
        <v>20</v>
      </c>
      <c r="U484" s="79" t="str">
        <f>VLOOKUP(S484,Hoja4!$A$43:$B$51,2,0)</f>
        <v>17 17 - ACUERDO MARCO DE PRECIOS</v>
      </c>
      <c r="V484" s="79" t="str">
        <f>VLOOKUP(U484,Hoja4!$A$76:$B$87,2,0)</f>
        <v>2 02 Personal supernumerario y planta temporal</v>
      </c>
      <c r="W484" s="79" t="str">
        <f>VLOOKUP(V484,Hoja4!$A$90:$B$93,2,0)</f>
        <v>1 07 Gastos de personal</v>
      </c>
      <c r="X484" s="10">
        <v>1000601380</v>
      </c>
      <c r="Y484" t="s">
        <v>9025</v>
      </c>
      <c r="Z484" s="14">
        <v>0</v>
      </c>
      <c r="AA484" s="14">
        <v>0</v>
      </c>
      <c r="AB484" s="3">
        <v>1800000000</v>
      </c>
      <c r="AC484" s="3">
        <v>1425884853</v>
      </c>
      <c r="AD484" s="3">
        <v>374115147</v>
      </c>
      <c r="AE484" s="10">
        <v>2289</v>
      </c>
      <c r="AF484" s="27" t="s">
        <v>8452</v>
      </c>
      <c r="AG484" s="12">
        <v>134108</v>
      </c>
      <c r="AH484" s="10">
        <v>1</v>
      </c>
      <c r="AI484" s="27" t="s">
        <v>8522</v>
      </c>
      <c r="AJ484" s="27" t="s">
        <v>8526</v>
      </c>
    </row>
    <row r="485" spans="1:36" x14ac:dyDescent="0.2">
      <c r="A485" s="10">
        <v>2025</v>
      </c>
      <c r="B485" s="10">
        <v>7</v>
      </c>
      <c r="C485" s="11">
        <v>45658</v>
      </c>
      <c r="D485" s="11">
        <v>45869</v>
      </c>
      <c r="E485" s="10" t="s">
        <v>2</v>
      </c>
      <c r="F485" s="11">
        <v>45866</v>
      </c>
      <c r="G485" s="12">
        <v>148</v>
      </c>
      <c r="H485" t="s">
        <v>692</v>
      </c>
      <c r="I485" t="s">
        <v>8915</v>
      </c>
      <c r="J485" t="str">
        <f t="shared" si="15"/>
        <v>148 - CONTRATO DE PRESTACION DE SERVICIOS DE APOYO A LA GESTION</v>
      </c>
      <c r="K485" s="80" t="str">
        <f>VLOOKUP(J485,Hoja4!$A$56:$B$73,2,0)</f>
        <v>148 148 - CONTRATO DE PRESTACION DE SERVICIOS DE APOYO A LA GESTION</v>
      </c>
      <c r="L485" s="12">
        <v>156</v>
      </c>
      <c r="M485" t="s">
        <v>8</v>
      </c>
      <c r="N485" s="10">
        <v>1384</v>
      </c>
      <c r="O485" s="10">
        <v>1436</v>
      </c>
      <c r="P485" t="s">
        <v>8938</v>
      </c>
      <c r="Q485" t="s">
        <v>6465</v>
      </c>
      <c r="R485" t="s">
        <v>6466</v>
      </c>
      <c r="S485" s="12">
        <v>10</v>
      </c>
      <c r="T485" t="s">
        <v>382</v>
      </c>
      <c r="U485" s="79" t="str">
        <f>VLOOKUP(S485,Hoja4!$A$43:$B$51,2,0)</f>
        <v>10 10 - CONTRATACIÓN DIRECTA</v>
      </c>
      <c r="V485" s="79" t="str">
        <f>VLOOKUP(U485,Hoja4!$A$76:$B$87,2,0)</f>
        <v>2 02 Personal supernumerario y planta temporal</v>
      </c>
      <c r="W485" s="79" t="str">
        <f>VLOOKUP(V485,Hoja4!$A$90:$B$93,2,0)</f>
        <v>1 07 Gastos de personal</v>
      </c>
      <c r="X485" s="10">
        <v>1013640810</v>
      </c>
      <c r="Y485" t="s">
        <v>645</v>
      </c>
      <c r="Z485" s="14">
        <v>0</v>
      </c>
      <c r="AA485" s="14">
        <v>0</v>
      </c>
      <c r="AB485" s="3">
        <v>10650000</v>
      </c>
      <c r="AC485" s="3">
        <v>7691667</v>
      </c>
      <c r="AD485" s="3">
        <v>2958333</v>
      </c>
      <c r="AE485" s="10">
        <v>2671</v>
      </c>
      <c r="AF485" s="27" t="s">
        <v>8489</v>
      </c>
      <c r="AG485" s="12">
        <v>135133</v>
      </c>
      <c r="AH485" s="10">
        <v>3</v>
      </c>
      <c r="AI485" s="27" t="s">
        <v>8522</v>
      </c>
      <c r="AJ485" s="27" t="s">
        <v>8525</v>
      </c>
    </row>
    <row r="486" spans="1:36" x14ac:dyDescent="0.2">
      <c r="A486" s="10">
        <v>2025</v>
      </c>
      <c r="B486" s="10">
        <v>7</v>
      </c>
      <c r="C486" s="11">
        <v>45658</v>
      </c>
      <c r="D486" s="11">
        <v>45869</v>
      </c>
      <c r="E486" s="10" t="s">
        <v>2</v>
      </c>
      <c r="F486" s="11">
        <v>45866</v>
      </c>
      <c r="G486" s="12">
        <v>148</v>
      </c>
      <c r="H486" t="s">
        <v>692</v>
      </c>
      <c r="I486" t="s">
        <v>8916</v>
      </c>
      <c r="J486" t="str">
        <f t="shared" si="15"/>
        <v>148 - CONTRATO DE PRESTACION DE SERVICIOS DE APOYO A LA GESTION</v>
      </c>
      <c r="K486" s="80" t="str">
        <f>VLOOKUP(J486,Hoja4!$A$56:$B$73,2,0)</f>
        <v>148 148 - CONTRATO DE PRESTACION DE SERVICIOS DE APOYO A LA GESTION</v>
      </c>
      <c r="L486" s="12">
        <v>156</v>
      </c>
      <c r="M486" t="s">
        <v>8</v>
      </c>
      <c r="N486" s="10">
        <v>1328</v>
      </c>
      <c r="O486" s="10">
        <v>1437</v>
      </c>
      <c r="P486" t="s">
        <v>8939</v>
      </c>
      <c r="Q486" t="s">
        <v>6875</v>
      </c>
      <c r="R486" t="s">
        <v>6876</v>
      </c>
      <c r="S486" s="12">
        <v>10</v>
      </c>
      <c r="T486" t="s">
        <v>382</v>
      </c>
      <c r="U486" s="79" t="str">
        <f>VLOOKUP(S486,Hoja4!$A$43:$B$51,2,0)</f>
        <v>10 10 - CONTRATACIÓN DIRECTA</v>
      </c>
      <c r="V486" s="79" t="str">
        <f>VLOOKUP(U486,Hoja4!$A$76:$B$87,2,0)</f>
        <v>2 02 Personal supernumerario y planta temporal</v>
      </c>
      <c r="W486" s="79" t="str">
        <f>VLOOKUP(V486,Hoja4!$A$90:$B$93,2,0)</f>
        <v>1 07 Gastos de personal</v>
      </c>
      <c r="X486" s="10">
        <v>1011011907</v>
      </c>
      <c r="Y486" t="s">
        <v>7094</v>
      </c>
      <c r="Z486" s="14">
        <v>0</v>
      </c>
      <c r="AA486" s="14">
        <v>0</v>
      </c>
      <c r="AB486" s="3">
        <v>12000000</v>
      </c>
      <c r="AC486" s="3">
        <v>9600000</v>
      </c>
      <c r="AD486" s="3">
        <v>2400000</v>
      </c>
      <c r="AE486" s="10">
        <v>2541</v>
      </c>
      <c r="AF486" s="27" t="s">
        <v>8482</v>
      </c>
      <c r="AG486" s="12">
        <v>135801</v>
      </c>
      <c r="AH486" s="10">
        <v>2</v>
      </c>
      <c r="AI486" s="27" t="s">
        <v>8511</v>
      </c>
      <c r="AJ486" s="27" t="s">
        <v>8513</v>
      </c>
    </row>
    <row r="487" spans="1:36" x14ac:dyDescent="0.2">
      <c r="A487" s="10">
        <v>2025</v>
      </c>
      <c r="B487" s="10">
        <v>7</v>
      </c>
      <c r="C487" s="11">
        <v>45658</v>
      </c>
      <c r="D487" s="11">
        <v>45869</v>
      </c>
      <c r="E487" s="10" t="s">
        <v>2</v>
      </c>
      <c r="F487" s="11">
        <v>45866</v>
      </c>
      <c r="G487" s="12">
        <v>145</v>
      </c>
      <c r="H487" t="s">
        <v>682</v>
      </c>
      <c r="I487" t="s">
        <v>8917</v>
      </c>
      <c r="J487" t="str">
        <f t="shared" si="15"/>
        <v>145 - CONTRATO DE PRESTACION DE SERVICIOS PROFESIONALES</v>
      </c>
      <c r="K487" s="80" t="str">
        <f>VLOOKUP(J487,Hoja4!$A$56:$B$73,2,0)</f>
        <v>145 145 - CONTRATO DE PRESTACION DE SERVICIOS PROFESIONALES</v>
      </c>
      <c r="L487" s="12">
        <v>156</v>
      </c>
      <c r="M487" t="s">
        <v>8</v>
      </c>
      <c r="N487" s="10">
        <v>1321</v>
      </c>
      <c r="O487" s="10">
        <v>1438</v>
      </c>
      <c r="P487" t="s">
        <v>8940</v>
      </c>
      <c r="Q487" t="s">
        <v>6665</v>
      </c>
      <c r="R487" t="s">
        <v>6666</v>
      </c>
      <c r="S487" s="12">
        <v>10</v>
      </c>
      <c r="T487" t="s">
        <v>382</v>
      </c>
      <c r="U487" s="79" t="str">
        <f>VLOOKUP(S487,Hoja4!$A$43:$B$51,2,0)</f>
        <v>10 10 - CONTRATACIÓN DIRECTA</v>
      </c>
      <c r="V487" s="79" t="str">
        <f>VLOOKUP(U487,Hoja4!$A$76:$B$87,2,0)</f>
        <v>2 02 Personal supernumerario y planta temporal</v>
      </c>
      <c r="W487" s="79" t="str">
        <f>VLOOKUP(V487,Hoja4!$A$90:$B$93,2,0)</f>
        <v>1 07 Gastos de personal</v>
      </c>
      <c r="X487" s="10">
        <v>1010941049</v>
      </c>
      <c r="Y487" t="s">
        <v>9026</v>
      </c>
      <c r="Z487" s="14">
        <v>0</v>
      </c>
      <c r="AA487" s="14">
        <v>0</v>
      </c>
      <c r="AB487" s="3">
        <v>25200000</v>
      </c>
      <c r="AC487" s="3">
        <v>25200000</v>
      </c>
      <c r="AD487" s="3">
        <v>0</v>
      </c>
      <c r="AE487" s="10">
        <v>2230</v>
      </c>
      <c r="AF487" s="27" t="s">
        <v>8459</v>
      </c>
      <c r="AG487" s="12">
        <v>134945</v>
      </c>
      <c r="AH487" s="10">
        <v>1</v>
      </c>
      <c r="AI487" s="27" t="s">
        <v>8505</v>
      </c>
      <c r="AJ487" s="27" t="s">
        <v>8506</v>
      </c>
    </row>
    <row r="488" spans="1:36" x14ac:dyDescent="0.2">
      <c r="A488" s="10">
        <v>2025</v>
      </c>
      <c r="B488" s="10">
        <v>7</v>
      </c>
      <c r="C488" s="11">
        <v>45658</v>
      </c>
      <c r="D488" s="11">
        <v>45869</v>
      </c>
      <c r="E488" s="10" t="s">
        <v>2</v>
      </c>
      <c r="F488" s="11">
        <v>45866</v>
      </c>
      <c r="G488" s="12">
        <v>145</v>
      </c>
      <c r="H488" t="s">
        <v>682</v>
      </c>
      <c r="I488" t="s">
        <v>8918</v>
      </c>
      <c r="J488" t="str">
        <f t="shared" si="15"/>
        <v>145 - CONTRATO DE PRESTACION DE SERVICIOS PROFESIONALES</v>
      </c>
      <c r="K488" s="80" t="str">
        <f>VLOOKUP(J488,Hoja4!$A$56:$B$73,2,0)</f>
        <v>145 145 - CONTRATO DE PRESTACION DE SERVICIOS PROFESIONALES</v>
      </c>
      <c r="L488" s="12">
        <v>156</v>
      </c>
      <c r="M488" t="s">
        <v>8</v>
      </c>
      <c r="N488" s="10">
        <v>1380</v>
      </c>
      <c r="O488" s="10">
        <v>1439</v>
      </c>
      <c r="P488" t="s">
        <v>8941</v>
      </c>
      <c r="Q488" t="s">
        <v>6403</v>
      </c>
      <c r="R488" t="s">
        <v>6404</v>
      </c>
      <c r="S488" s="12">
        <v>10</v>
      </c>
      <c r="T488" t="s">
        <v>382</v>
      </c>
      <c r="U488" s="79" t="str">
        <f>VLOOKUP(S488,Hoja4!$A$43:$B$51,2,0)</f>
        <v>10 10 - CONTRATACIÓN DIRECTA</v>
      </c>
      <c r="V488" s="79" t="str">
        <f>VLOOKUP(U488,Hoja4!$A$76:$B$87,2,0)</f>
        <v>2 02 Personal supernumerario y planta temporal</v>
      </c>
      <c r="W488" s="79" t="str">
        <f>VLOOKUP(V488,Hoja4!$A$90:$B$93,2,0)</f>
        <v>1 07 Gastos de personal</v>
      </c>
      <c r="X488" s="10">
        <v>1009000206</v>
      </c>
      <c r="Y488" t="s">
        <v>2288</v>
      </c>
      <c r="Z488" s="14">
        <v>0</v>
      </c>
      <c r="AA488" s="14">
        <v>0</v>
      </c>
      <c r="AB488" s="3">
        <v>18900000</v>
      </c>
      <c r="AC488" s="3">
        <v>18900000</v>
      </c>
      <c r="AD488" s="3">
        <v>0</v>
      </c>
      <c r="AE488" s="10">
        <v>2327</v>
      </c>
      <c r="AF488" s="27" t="s">
        <v>8456</v>
      </c>
      <c r="AG488" s="12">
        <v>135109</v>
      </c>
      <c r="AH488" s="10">
        <v>2</v>
      </c>
      <c r="AI488" s="27" t="s">
        <v>8531</v>
      </c>
      <c r="AJ488" s="27" t="s">
        <v>8532</v>
      </c>
    </row>
    <row r="489" spans="1:36" x14ac:dyDescent="0.2">
      <c r="A489" s="10">
        <v>2025</v>
      </c>
      <c r="B489" s="10">
        <v>7</v>
      </c>
      <c r="C489" s="11">
        <v>45658</v>
      </c>
      <c r="D489" s="11">
        <v>45869</v>
      </c>
      <c r="E489" s="10" t="s">
        <v>2</v>
      </c>
      <c r="F489" s="11">
        <v>45866</v>
      </c>
      <c r="G489" s="12">
        <v>148</v>
      </c>
      <c r="H489" t="s">
        <v>692</v>
      </c>
      <c r="I489" t="s">
        <v>7075</v>
      </c>
      <c r="J489" t="str">
        <f t="shared" si="15"/>
        <v>148 - CONTRATO DE PRESTACION DE SERVICIOS DE APOYO A LA GESTION</v>
      </c>
      <c r="K489" s="80" t="str">
        <f>VLOOKUP(J489,Hoja4!$A$56:$B$73,2,0)</f>
        <v>148 148 - CONTRATO DE PRESTACION DE SERVICIOS DE APOYO A LA GESTION</v>
      </c>
      <c r="L489" s="12">
        <v>156</v>
      </c>
      <c r="M489" t="s">
        <v>8</v>
      </c>
      <c r="N489" s="10">
        <v>1366</v>
      </c>
      <c r="O489" s="10">
        <v>1440</v>
      </c>
      <c r="P489" t="s">
        <v>8942</v>
      </c>
      <c r="Q489" t="s">
        <v>6626</v>
      </c>
      <c r="R489" t="s">
        <v>6627</v>
      </c>
      <c r="S489" s="12">
        <v>10</v>
      </c>
      <c r="T489" t="s">
        <v>382</v>
      </c>
      <c r="U489" s="79" t="str">
        <f>VLOOKUP(S489,Hoja4!$A$43:$B$51,2,0)</f>
        <v>10 10 - CONTRATACIÓN DIRECTA</v>
      </c>
      <c r="V489" s="79" t="str">
        <f>VLOOKUP(U489,Hoja4!$A$76:$B$87,2,0)</f>
        <v>2 02 Personal supernumerario y planta temporal</v>
      </c>
      <c r="W489" s="79" t="str">
        <f>VLOOKUP(V489,Hoja4!$A$90:$B$93,2,0)</f>
        <v>1 07 Gastos de personal</v>
      </c>
      <c r="X489" s="10">
        <v>1000426281</v>
      </c>
      <c r="Y489" t="s">
        <v>9027</v>
      </c>
      <c r="Z489" s="14">
        <v>0</v>
      </c>
      <c r="AA489" s="14">
        <v>0</v>
      </c>
      <c r="AB489" s="3">
        <v>8820000</v>
      </c>
      <c r="AC489" s="3">
        <v>8820000</v>
      </c>
      <c r="AD489" s="3">
        <v>0</v>
      </c>
      <c r="AE489" s="10">
        <v>2324</v>
      </c>
      <c r="AF489" s="27" t="s">
        <v>8470</v>
      </c>
      <c r="AG489" s="12">
        <v>135809</v>
      </c>
      <c r="AH489" s="10">
        <v>6</v>
      </c>
      <c r="AI489" s="27" t="s">
        <v>8511</v>
      </c>
      <c r="AJ489" s="27" t="s">
        <v>8512</v>
      </c>
    </row>
    <row r="490" spans="1:36" x14ac:dyDescent="0.2">
      <c r="A490" s="10">
        <v>2025</v>
      </c>
      <c r="B490" s="10">
        <v>7</v>
      </c>
      <c r="C490" s="11">
        <v>45658</v>
      </c>
      <c r="D490" s="11">
        <v>45869</v>
      </c>
      <c r="E490" s="10" t="s">
        <v>2</v>
      </c>
      <c r="F490" s="11">
        <v>45866</v>
      </c>
      <c r="G490" s="12">
        <v>145</v>
      </c>
      <c r="H490" t="s">
        <v>682</v>
      </c>
      <c r="I490" t="s">
        <v>8919</v>
      </c>
      <c r="J490" t="str">
        <f t="shared" si="15"/>
        <v>145 - CONTRATO DE PRESTACION DE SERVICIOS PROFESIONALES</v>
      </c>
      <c r="K490" s="80" t="str">
        <f>VLOOKUP(J490,Hoja4!$A$56:$B$73,2,0)</f>
        <v>145 145 - CONTRATO DE PRESTACION DE SERVICIOS PROFESIONALES</v>
      </c>
      <c r="L490" s="12">
        <v>156</v>
      </c>
      <c r="M490" t="s">
        <v>8</v>
      </c>
      <c r="N490" s="10">
        <v>1347</v>
      </c>
      <c r="O490" s="10">
        <v>1441</v>
      </c>
      <c r="P490" t="s">
        <v>8943</v>
      </c>
      <c r="Q490" t="s">
        <v>6403</v>
      </c>
      <c r="R490" t="s">
        <v>6404</v>
      </c>
      <c r="S490" s="12">
        <v>10</v>
      </c>
      <c r="T490" t="s">
        <v>382</v>
      </c>
      <c r="U490" s="79" t="str">
        <f>VLOOKUP(S490,Hoja4!$A$43:$B$51,2,0)</f>
        <v>10 10 - CONTRATACIÓN DIRECTA</v>
      </c>
      <c r="V490" s="79" t="str">
        <f>VLOOKUP(U490,Hoja4!$A$76:$B$87,2,0)</f>
        <v>2 02 Personal supernumerario y planta temporal</v>
      </c>
      <c r="W490" s="79" t="str">
        <f>VLOOKUP(V490,Hoja4!$A$90:$B$93,2,0)</f>
        <v>1 07 Gastos de personal</v>
      </c>
      <c r="X490" s="10">
        <v>1005188934</v>
      </c>
      <c r="Y490" t="s">
        <v>3121</v>
      </c>
      <c r="Z490" s="14">
        <v>0</v>
      </c>
      <c r="AA490" s="14">
        <v>0</v>
      </c>
      <c r="AB490" s="3">
        <v>21060000</v>
      </c>
      <c r="AC490" s="3">
        <v>20592000</v>
      </c>
      <c r="AD490" s="3">
        <v>468000</v>
      </c>
      <c r="AE490" s="10">
        <v>2327</v>
      </c>
      <c r="AF490" s="27" t="s">
        <v>8456</v>
      </c>
      <c r="AG490" s="12">
        <v>135770</v>
      </c>
      <c r="AH490" s="10">
        <v>2</v>
      </c>
      <c r="AI490" s="27" t="s">
        <v>8531</v>
      </c>
      <c r="AJ490" s="27" t="s">
        <v>8532</v>
      </c>
    </row>
    <row r="491" spans="1:36" x14ac:dyDescent="0.2">
      <c r="A491" s="10">
        <v>2025</v>
      </c>
      <c r="B491" s="10">
        <v>7</v>
      </c>
      <c r="C491" s="11">
        <v>45658</v>
      </c>
      <c r="D491" s="11">
        <v>45869</v>
      </c>
      <c r="E491" s="10" t="s">
        <v>2</v>
      </c>
      <c r="F491" s="11">
        <v>45866</v>
      </c>
      <c r="G491" s="12">
        <v>145</v>
      </c>
      <c r="H491" t="s">
        <v>682</v>
      </c>
      <c r="I491" t="s">
        <v>8920</v>
      </c>
      <c r="J491" t="str">
        <f t="shared" si="15"/>
        <v>145 - CONTRATO DE PRESTACION DE SERVICIOS PROFESIONALES</v>
      </c>
      <c r="K491" s="80" t="str">
        <f>VLOOKUP(J491,Hoja4!$A$56:$B$73,2,0)</f>
        <v>145 145 - CONTRATO DE PRESTACION DE SERVICIOS PROFESIONALES</v>
      </c>
      <c r="L491" s="12">
        <v>156</v>
      </c>
      <c r="M491" t="s">
        <v>8</v>
      </c>
      <c r="N491" s="10">
        <v>1374</v>
      </c>
      <c r="O491" s="10">
        <v>1442</v>
      </c>
      <c r="P491" t="s">
        <v>8944</v>
      </c>
      <c r="Q491" t="s">
        <v>6465</v>
      </c>
      <c r="R491" t="s">
        <v>6466</v>
      </c>
      <c r="S491" s="12">
        <v>10</v>
      </c>
      <c r="T491" t="s">
        <v>382</v>
      </c>
      <c r="U491" s="79" t="str">
        <f>VLOOKUP(S491,Hoja4!$A$43:$B$51,2,0)</f>
        <v>10 10 - CONTRATACIÓN DIRECTA</v>
      </c>
      <c r="V491" s="79" t="str">
        <f>VLOOKUP(U491,Hoja4!$A$76:$B$87,2,0)</f>
        <v>2 02 Personal supernumerario y planta temporal</v>
      </c>
      <c r="W491" s="79" t="str">
        <f>VLOOKUP(V491,Hoja4!$A$90:$B$93,2,0)</f>
        <v>1 07 Gastos de personal</v>
      </c>
      <c r="X491" s="10">
        <v>1011844133</v>
      </c>
      <c r="Y491" t="s">
        <v>1195</v>
      </c>
      <c r="Z491" s="14">
        <v>0</v>
      </c>
      <c r="AA491" s="14">
        <v>0</v>
      </c>
      <c r="AB491" s="3">
        <v>16695000</v>
      </c>
      <c r="AC491" s="3">
        <v>15025500</v>
      </c>
      <c r="AD491" s="3">
        <v>1669500</v>
      </c>
      <c r="AE491" s="10">
        <v>2671</v>
      </c>
      <c r="AF491" s="27" t="s">
        <v>8489</v>
      </c>
      <c r="AG491" s="12">
        <v>135146</v>
      </c>
      <c r="AH491" s="10">
        <v>3</v>
      </c>
      <c r="AI491" s="27" t="s">
        <v>8522</v>
      </c>
      <c r="AJ491" s="27" t="s">
        <v>8525</v>
      </c>
    </row>
    <row r="492" spans="1:36" x14ac:dyDescent="0.2">
      <c r="A492" s="10">
        <v>2025</v>
      </c>
      <c r="B492" s="10">
        <v>7</v>
      </c>
      <c r="C492" s="11">
        <v>45658</v>
      </c>
      <c r="D492" s="11">
        <v>45869</v>
      </c>
      <c r="E492" s="10" t="s">
        <v>2</v>
      </c>
      <c r="F492" s="11">
        <v>45866</v>
      </c>
      <c r="G492" s="12">
        <v>148</v>
      </c>
      <c r="H492" t="s">
        <v>692</v>
      </c>
      <c r="I492" t="s">
        <v>8921</v>
      </c>
      <c r="J492" t="str">
        <f t="shared" si="15"/>
        <v>148 - CONTRATO DE PRESTACION DE SERVICIOS DE APOYO A LA GESTION</v>
      </c>
      <c r="K492" s="80" t="str">
        <f>VLOOKUP(J492,Hoja4!$A$56:$B$73,2,0)</f>
        <v>148 148 - CONTRATO DE PRESTACION DE SERVICIOS DE APOYO A LA GESTION</v>
      </c>
      <c r="L492" s="12">
        <v>156</v>
      </c>
      <c r="M492" t="s">
        <v>8</v>
      </c>
      <c r="N492" s="10">
        <v>1378</v>
      </c>
      <c r="O492" s="10">
        <v>1443</v>
      </c>
      <c r="P492" t="s">
        <v>8945</v>
      </c>
      <c r="Q492" t="s">
        <v>6626</v>
      </c>
      <c r="R492" t="s">
        <v>6627</v>
      </c>
      <c r="S492" s="12">
        <v>10</v>
      </c>
      <c r="T492" t="s">
        <v>382</v>
      </c>
      <c r="U492" s="79" t="str">
        <f>VLOOKUP(S492,Hoja4!$A$43:$B$51,2,0)</f>
        <v>10 10 - CONTRATACIÓN DIRECTA</v>
      </c>
      <c r="V492" s="79" t="str">
        <f>VLOOKUP(U492,Hoja4!$A$76:$B$87,2,0)</f>
        <v>2 02 Personal supernumerario y planta temporal</v>
      </c>
      <c r="W492" s="79" t="str">
        <f>VLOOKUP(V492,Hoja4!$A$90:$B$93,2,0)</f>
        <v>1 07 Gastos de personal</v>
      </c>
      <c r="X492" s="10">
        <v>1000168543</v>
      </c>
      <c r="Y492" t="s">
        <v>2882</v>
      </c>
      <c r="Z492" s="14">
        <v>0</v>
      </c>
      <c r="AA492" s="14">
        <v>0</v>
      </c>
      <c r="AB492" s="3">
        <v>8820000</v>
      </c>
      <c r="AC492" s="3">
        <v>7742000</v>
      </c>
      <c r="AD492" s="3">
        <v>1078000</v>
      </c>
      <c r="AE492" s="10">
        <v>2324</v>
      </c>
      <c r="AF492" s="27" t="s">
        <v>8470</v>
      </c>
      <c r="AG492" s="12">
        <v>135160</v>
      </c>
      <c r="AH492" s="10">
        <v>6</v>
      </c>
      <c r="AI492" s="27" t="s">
        <v>8511</v>
      </c>
      <c r="AJ492" s="27" t="s">
        <v>8512</v>
      </c>
    </row>
    <row r="493" spans="1:36" x14ac:dyDescent="0.2">
      <c r="A493" s="10">
        <v>2025</v>
      </c>
      <c r="B493" s="10">
        <v>7</v>
      </c>
      <c r="C493" s="11">
        <v>45658</v>
      </c>
      <c r="D493" s="11">
        <v>45869</v>
      </c>
      <c r="E493" s="10" t="s">
        <v>2</v>
      </c>
      <c r="F493" s="11">
        <v>45866</v>
      </c>
      <c r="G493" s="12">
        <v>145</v>
      </c>
      <c r="H493" t="s">
        <v>682</v>
      </c>
      <c r="I493" t="s">
        <v>8284</v>
      </c>
      <c r="J493" t="str">
        <f t="shared" si="15"/>
        <v>145 - CONTRATO DE PRESTACION DE SERVICIOS PROFESIONALES</v>
      </c>
      <c r="K493" s="80" t="str">
        <f>VLOOKUP(J493,Hoja4!$A$56:$B$73,2,0)</f>
        <v>145 145 - CONTRATO DE PRESTACION DE SERVICIOS PROFESIONALES</v>
      </c>
      <c r="L493" s="12">
        <v>156</v>
      </c>
      <c r="M493" t="s">
        <v>8</v>
      </c>
      <c r="N493" s="10">
        <v>1370</v>
      </c>
      <c r="O493" s="10">
        <v>1444</v>
      </c>
      <c r="P493" t="s">
        <v>8946</v>
      </c>
      <c r="Q493" t="s">
        <v>6403</v>
      </c>
      <c r="R493" t="s">
        <v>6404</v>
      </c>
      <c r="S493" s="12">
        <v>10</v>
      </c>
      <c r="T493" t="s">
        <v>382</v>
      </c>
      <c r="U493" s="79" t="str">
        <f>VLOOKUP(S493,Hoja4!$A$43:$B$51,2,0)</f>
        <v>10 10 - CONTRATACIÓN DIRECTA</v>
      </c>
      <c r="V493" s="79" t="str">
        <f>VLOOKUP(U493,Hoja4!$A$76:$B$87,2,0)</f>
        <v>2 02 Personal supernumerario y planta temporal</v>
      </c>
      <c r="W493" s="79" t="str">
        <f>VLOOKUP(V493,Hoja4!$A$90:$B$93,2,0)</f>
        <v>1 07 Gastos de personal</v>
      </c>
      <c r="X493" s="10">
        <v>1012095671</v>
      </c>
      <c r="Y493" t="s">
        <v>3089</v>
      </c>
      <c r="Z493" s="14">
        <v>0</v>
      </c>
      <c r="AA493" s="14">
        <v>0</v>
      </c>
      <c r="AB493" s="3">
        <v>21000000</v>
      </c>
      <c r="AC493" s="3">
        <v>21000000</v>
      </c>
      <c r="AD493" s="3">
        <v>0</v>
      </c>
      <c r="AE493" s="10">
        <v>2327</v>
      </c>
      <c r="AF493" s="27" t="s">
        <v>8456</v>
      </c>
      <c r="AG493" s="12">
        <v>135152</v>
      </c>
      <c r="AH493" s="10">
        <v>2</v>
      </c>
      <c r="AI493" s="27" t="s">
        <v>8531</v>
      </c>
      <c r="AJ493" s="27" t="s">
        <v>8532</v>
      </c>
    </row>
    <row r="494" spans="1:36" x14ac:dyDescent="0.2">
      <c r="A494" s="10">
        <v>2025</v>
      </c>
      <c r="B494" s="10">
        <v>7</v>
      </c>
      <c r="C494" s="11">
        <v>45658</v>
      </c>
      <c r="D494" s="11">
        <v>45869</v>
      </c>
      <c r="E494" s="10" t="s">
        <v>2</v>
      </c>
      <c r="F494" s="11">
        <v>45866</v>
      </c>
      <c r="G494" s="12">
        <v>145</v>
      </c>
      <c r="H494" t="s">
        <v>682</v>
      </c>
      <c r="I494" t="s">
        <v>8922</v>
      </c>
      <c r="J494" t="str">
        <f t="shared" si="15"/>
        <v>145 - CONTRATO DE PRESTACION DE SERVICIOS PROFESIONALES</v>
      </c>
      <c r="K494" s="80" t="str">
        <f>VLOOKUP(J494,Hoja4!$A$56:$B$73,2,0)</f>
        <v>145 145 - CONTRATO DE PRESTACION DE SERVICIOS PROFESIONALES</v>
      </c>
      <c r="L494" s="12">
        <v>156</v>
      </c>
      <c r="M494" t="s">
        <v>8</v>
      </c>
      <c r="N494" s="10">
        <v>1368</v>
      </c>
      <c r="O494" s="10">
        <v>1445</v>
      </c>
      <c r="P494" t="s">
        <v>8947</v>
      </c>
      <c r="Q494" t="s">
        <v>6403</v>
      </c>
      <c r="R494" t="s">
        <v>6404</v>
      </c>
      <c r="S494" s="12">
        <v>10</v>
      </c>
      <c r="T494" t="s">
        <v>382</v>
      </c>
      <c r="U494" s="79" t="str">
        <f>VLOOKUP(S494,Hoja4!$A$43:$B$51,2,0)</f>
        <v>10 10 - CONTRATACIÓN DIRECTA</v>
      </c>
      <c r="V494" s="79" t="str">
        <f>VLOOKUP(U494,Hoja4!$A$76:$B$87,2,0)</f>
        <v>2 02 Personal supernumerario y planta temporal</v>
      </c>
      <c r="W494" s="79" t="str">
        <f>VLOOKUP(V494,Hoja4!$A$90:$B$93,2,0)</f>
        <v>1 07 Gastos de personal</v>
      </c>
      <c r="X494" s="10">
        <v>1010090420</v>
      </c>
      <c r="Y494" t="s">
        <v>1503</v>
      </c>
      <c r="Z494" s="14">
        <v>0</v>
      </c>
      <c r="AA494" s="14">
        <v>0</v>
      </c>
      <c r="AB494" s="3">
        <v>18900000</v>
      </c>
      <c r="AC494" s="3">
        <v>18060000</v>
      </c>
      <c r="AD494" s="3">
        <v>840000</v>
      </c>
      <c r="AE494" s="10">
        <v>2327</v>
      </c>
      <c r="AF494" s="27" t="s">
        <v>8456</v>
      </c>
      <c r="AG494" s="12">
        <v>135085</v>
      </c>
      <c r="AH494" s="10">
        <v>2</v>
      </c>
      <c r="AI494" s="27" t="s">
        <v>8531</v>
      </c>
      <c r="AJ494" s="27" t="s">
        <v>8532</v>
      </c>
    </row>
    <row r="495" spans="1:36" x14ac:dyDescent="0.2">
      <c r="A495" s="10">
        <v>2025</v>
      </c>
      <c r="B495" s="10">
        <v>7</v>
      </c>
      <c r="C495" s="11">
        <v>45658</v>
      </c>
      <c r="D495" s="11">
        <v>45869</v>
      </c>
      <c r="E495" s="10" t="s">
        <v>2</v>
      </c>
      <c r="F495" s="11">
        <v>45866</v>
      </c>
      <c r="G495" s="12">
        <v>145</v>
      </c>
      <c r="H495" t="s">
        <v>682</v>
      </c>
      <c r="I495" t="s">
        <v>8923</v>
      </c>
      <c r="J495" t="str">
        <f t="shared" si="15"/>
        <v>145 - CONTRATO DE PRESTACION DE SERVICIOS PROFESIONALES</v>
      </c>
      <c r="K495" s="80" t="str">
        <f>VLOOKUP(J495,Hoja4!$A$56:$B$73,2,0)</f>
        <v>145 145 - CONTRATO DE PRESTACION DE SERVICIOS PROFESIONALES</v>
      </c>
      <c r="L495" s="12">
        <v>156</v>
      </c>
      <c r="M495" t="s">
        <v>8</v>
      </c>
      <c r="N495" s="10">
        <v>1367</v>
      </c>
      <c r="O495" s="10">
        <v>1446</v>
      </c>
      <c r="P495" t="s">
        <v>8948</v>
      </c>
      <c r="Q495" t="s">
        <v>6403</v>
      </c>
      <c r="R495" t="s">
        <v>6404</v>
      </c>
      <c r="S495" s="12">
        <v>10</v>
      </c>
      <c r="T495" t="s">
        <v>382</v>
      </c>
      <c r="U495" s="79" t="str">
        <f>VLOOKUP(S495,Hoja4!$A$43:$B$51,2,0)</f>
        <v>10 10 - CONTRATACIÓN DIRECTA</v>
      </c>
      <c r="V495" s="79" t="str">
        <f>VLOOKUP(U495,Hoja4!$A$76:$B$87,2,0)</f>
        <v>2 02 Personal supernumerario y planta temporal</v>
      </c>
      <c r="W495" s="79" t="str">
        <f>VLOOKUP(V495,Hoja4!$A$90:$B$93,2,0)</f>
        <v>1 07 Gastos de personal</v>
      </c>
      <c r="X495" s="10">
        <v>1009584543</v>
      </c>
      <c r="Y495" t="s">
        <v>437</v>
      </c>
      <c r="Z495" s="14">
        <v>0</v>
      </c>
      <c r="AA495" s="14">
        <v>0</v>
      </c>
      <c r="AB495" s="3">
        <v>18900000</v>
      </c>
      <c r="AC495" s="3">
        <v>18480000</v>
      </c>
      <c r="AD495" s="3">
        <v>420000</v>
      </c>
      <c r="AE495" s="10">
        <v>2327</v>
      </c>
      <c r="AF495" s="27" t="s">
        <v>8456</v>
      </c>
      <c r="AG495" s="12">
        <v>135084</v>
      </c>
      <c r="AH495" s="10">
        <v>2</v>
      </c>
      <c r="AI495" s="27" t="s">
        <v>8531</v>
      </c>
      <c r="AJ495" s="27" t="s">
        <v>8532</v>
      </c>
    </row>
    <row r="496" spans="1:36" x14ac:dyDescent="0.2">
      <c r="A496" s="10">
        <v>2025</v>
      </c>
      <c r="B496" s="10">
        <v>7</v>
      </c>
      <c r="C496" s="11">
        <v>45658</v>
      </c>
      <c r="D496" s="11">
        <v>45869</v>
      </c>
      <c r="E496" s="10" t="s">
        <v>2</v>
      </c>
      <c r="F496" s="11">
        <v>45866</v>
      </c>
      <c r="G496" s="12">
        <v>145</v>
      </c>
      <c r="H496" t="s">
        <v>682</v>
      </c>
      <c r="I496" t="s">
        <v>8924</v>
      </c>
      <c r="J496" t="str">
        <f t="shared" si="15"/>
        <v>145 - CONTRATO DE PRESTACION DE SERVICIOS PROFESIONALES</v>
      </c>
      <c r="K496" s="80" t="str">
        <f>VLOOKUP(J496,Hoja4!$A$56:$B$73,2,0)</f>
        <v>145 145 - CONTRATO DE PRESTACION DE SERVICIOS PROFESIONALES</v>
      </c>
      <c r="L496" s="12">
        <v>156</v>
      </c>
      <c r="M496" t="s">
        <v>8</v>
      </c>
      <c r="N496" s="10">
        <v>1392</v>
      </c>
      <c r="O496" s="10">
        <v>1447</v>
      </c>
      <c r="P496" t="s">
        <v>8949</v>
      </c>
      <c r="Q496" t="s">
        <v>6403</v>
      </c>
      <c r="R496" t="s">
        <v>6404</v>
      </c>
      <c r="S496" s="12">
        <v>10</v>
      </c>
      <c r="T496" t="s">
        <v>382</v>
      </c>
      <c r="U496" s="79" t="str">
        <f>VLOOKUP(S496,Hoja4!$A$43:$B$51,2,0)</f>
        <v>10 10 - CONTRATACIÓN DIRECTA</v>
      </c>
      <c r="V496" s="79" t="str">
        <f>VLOOKUP(U496,Hoja4!$A$76:$B$87,2,0)</f>
        <v>2 02 Personal supernumerario y planta temporal</v>
      </c>
      <c r="W496" s="79" t="str">
        <f>VLOOKUP(V496,Hoja4!$A$90:$B$93,2,0)</f>
        <v>1 07 Gastos de personal</v>
      </c>
      <c r="X496" s="10">
        <v>1005778854</v>
      </c>
      <c r="Y496" t="s">
        <v>9028</v>
      </c>
      <c r="Z496" s="14">
        <v>0</v>
      </c>
      <c r="AA496" s="14">
        <v>0</v>
      </c>
      <c r="AB496" s="3">
        <v>18000000</v>
      </c>
      <c r="AC496" s="3">
        <v>18000000</v>
      </c>
      <c r="AD496" s="3">
        <v>0</v>
      </c>
      <c r="AE496" s="10">
        <v>2327</v>
      </c>
      <c r="AF496" s="27" t="s">
        <v>8456</v>
      </c>
      <c r="AG496" s="12">
        <v>136034</v>
      </c>
      <c r="AH496" s="10">
        <v>2</v>
      </c>
      <c r="AI496" s="27" t="s">
        <v>8531</v>
      </c>
      <c r="AJ496" s="27" t="s">
        <v>8532</v>
      </c>
    </row>
    <row r="497" spans="1:36" x14ac:dyDescent="0.2">
      <c r="A497" s="10">
        <v>2025</v>
      </c>
      <c r="B497" s="10">
        <v>7</v>
      </c>
      <c r="C497" s="11">
        <v>45658</v>
      </c>
      <c r="D497" s="11">
        <v>45869</v>
      </c>
      <c r="E497" s="10" t="s">
        <v>2</v>
      </c>
      <c r="F497" s="11">
        <v>45866</v>
      </c>
      <c r="G497" s="12">
        <v>145</v>
      </c>
      <c r="H497" t="s">
        <v>682</v>
      </c>
      <c r="I497" t="s">
        <v>8925</v>
      </c>
      <c r="J497" t="str">
        <f t="shared" si="15"/>
        <v>145 - CONTRATO DE PRESTACION DE SERVICIOS PROFESIONALES</v>
      </c>
      <c r="K497" s="80" t="str">
        <f>VLOOKUP(J497,Hoja4!$A$56:$B$73,2,0)</f>
        <v>145 145 - CONTRATO DE PRESTACION DE SERVICIOS PROFESIONALES</v>
      </c>
      <c r="L497" s="12">
        <v>156</v>
      </c>
      <c r="M497" t="s">
        <v>8</v>
      </c>
      <c r="N497" s="10">
        <v>1386</v>
      </c>
      <c r="O497" s="10">
        <v>1448</v>
      </c>
      <c r="P497" t="s">
        <v>8950</v>
      </c>
      <c r="Q497" t="s">
        <v>6403</v>
      </c>
      <c r="R497" t="s">
        <v>6404</v>
      </c>
      <c r="S497" s="12">
        <v>10</v>
      </c>
      <c r="T497" t="s">
        <v>382</v>
      </c>
      <c r="U497" s="79" t="str">
        <f>VLOOKUP(S497,Hoja4!$A$43:$B$51,2,0)</f>
        <v>10 10 - CONTRATACIÓN DIRECTA</v>
      </c>
      <c r="V497" s="79" t="str">
        <f>VLOOKUP(U497,Hoja4!$A$76:$B$87,2,0)</f>
        <v>2 02 Personal supernumerario y planta temporal</v>
      </c>
      <c r="W497" s="79" t="str">
        <f>VLOOKUP(V497,Hoja4!$A$90:$B$93,2,0)</f>
        <v>1 07 Gastos de personal</v>
      </c>
      <c r="X497" s="10">
        <v>1004917035</v>
      </c>
      <c r="Y497" t="s">
        <v>6415</v>
      </c>
      <c r="Z497" s="14">
        <v>0</v>
      </c>
      <c r="AA497" s="14">
        <v>0</v>
      </c>
      <c r="AB497" s="3">
        <v>18900000</v>
      </c>
      <c r="AC497" s="3">
        <v>18480000</v>
      </c>
      <c r="AD497" s="3">
        <v>420000</v>
      </c>
      <c r="AE497" s="10">
        <v>2327</v>
      </c>
      <c r="AF497" s="27" t="s">
        <v>8456</v>
      </c>
      <c r="AG497" s="12">
        <v>135139</v>
      </c>
      <c r="AH497" s="10">
        <v>2</v>
      </c>
      <c r="AI497" s="27" t="s">
        <v>8531</v>
      </c>
      <c r="AJ497" s="27" t="s">
        <v>8532</v>
      </c>
    </row>
    <row r="498" spans="1:36" x14ac:dyDescent="0.2">
      <c r="A498" s="10">
        <v>2025</v>
      </c>
      <c r="B498" s="10">
        <v>7</v>
      </c>
      <c r="C498" s="11">
        <v>45658</v>
      </c>
      <c r="D498" s="11">
        <v>45869</v>
      </c>
      <c r="E498" s="10" t="s">
        <v>2</v>
      </c>
      <c r="F498" s="11">
        <v>45867</v>
      </c>
      <c r="G498" s="12">
        <v>145</v>
      </c>
      <c r="H498" t="s">
        <v>682</v>
      </c>
      <c r="I498" t="s">
        <v>8926</v>
      </c>
      <c r="J498" t="str">
        <f t="shared" si="15"/>
        <v>145 - CONTRATO DE PRESTACION DE SERVICIOS PROFESIONALES</v>
      </c>
      <c r="K498" s="80" t="str">
        <f>VLOOKUP(J498,Hoja4!$A$56:$B$73,2,0)</f>
        <v>145 145 - CONTRATO DE PRESTACION DE SERVICIOS PROFESIONALES</v>
      </c>
      <c r="L498" s="12">
        <v>155</v>
      </c>
      <c r="M498" t="s">
        <v>8</v>
      </c>
      <c r="N498" s="10">
        <v>1319</v>
      </c>
      <c r="O498" s="10">
        <v>1449</v>
      </c>
      <c r="P498" t="s">
        <v>8951</v>
      </c>
      <c r="Q498" t="s">
        <v>6434</v>
      </c>
      <c r="R498" t="s">
        <v>6435</v>
      </c>
      <c r="S498" s="12">
        <v>10</v>
      </c>
      <c r="T498" t="s">
        <v>382</v>
      </c>
      <c r="U498" s="79" t="str">
        <f>VLOOKUP(S498,Hoja4!$A$43:$B$51,2,0)</f>
        <v>10 10 - CONTRATACIÓN DIRECTA</v>
      </c>
      <c r="V498" s="79" t="str">
        <f>VLOOKUP(U498,Hoja4!$A$76:$B$87,2,0)</f>
        <v>2 02 Personal supernumerario y planta temporal</v>
      </c>
      <c r="W498" s="79" t="str">
        <f>VLOOKUP(V498,Hoja4!$A$90:$B$93,2,0)</f>
        <v>1 07 Gastos de personal</v>
      </c>
      <c r="X498" s="10">
        <v>1002208408</v>
      </c>
      <c r="Y498" t="s">
        <v>3289</v>
      </c>
      <c r="Z498" s="14">
        <v>0</v>
      </c>
      <c r="AA498" s="14">
        <v>0</v>
      </c>
      <c r="AB498" s="3">
        <v>15750000</v>
      </c>
      <c r="AC498" s="3">
        <v>15750000</v>
      </c>
      <c r="AD498" s="3">
        <v>0</v>
      </c>
      <c r="AE498" s="10">
        <v>2289</v>
      </c>
      <c r="AF498" s="27" t="s">
        <v>8452</v>
      </c>
      <c r="AG498" s="12">
        <v>134943</v>
      </c>
      <c r="AH498" s="10">
        <v>1</v>
      </c>
      <c r="AI498" s="27" t="s">
        <v>8522</v>
      </c>
      <c r="AJ498" s="27" t="s">
        <v>8526</v>
      </c>
    </row>
    <row r="499" spans="1:36" x14ac:dyDescent="0.2">
      <c r="A499" s="10">
        <v>2025</v>
      </c>
      <c r="B499" s="10">
        <v>7</v>
      </c>
      <c r="C499" s="11">
        <v>45658</v>
      </c>
      <c r="D499" s="11">
        <v>45869</v>
      </c>
      <c r="E499" s="10" t="s">
        <v>2</v>
      </c>
      <c r="F499" s="11">
        <v>45868</v>
      </c>
      <c r="G499" s="12">
        <v>12</v>
      </c>
      <c r="H499" t="s">
        <v>140</v>
      </c>
      <c r="I499">
        <v>482025</v>
      </c>
      <c r="J499" t="str">
        <f t="shared" si="15"/>
        <v>12 - CONTRATO DE PRESTACION DE SERVICIOS</v>
      </c>
      <c r="K499" s="80" t="str">
        <f>VLOOKUP(J499,Hoja4!$A$56:$B$73,2,0)</f>
        <v>12 12 - CONTRATO DE PRESTACION DE SERVICIOS</v>
      </c>
      <c r="L499" s="12">
        <v>154</v>
      </c>
      <c r="M499" t="s">
        <v>8</v>
      </c>
      <c r="N499" s="10">
        <v>1372</v>
      </c>
      <c r="O499" s="10">
        <v>1450</v>
      </c>
      <c r="P499" t="s">
        <v>8952</v>
      </c>
      <c r="Q499" t="s">
        <v>6403</v>
      </c>
      <c r="R499" t="s">
        <v>6404</v>
      </c>
      <c r="S499" s="12">
        <v>10</v>
      </c>
      <c r="T499" t="s">
        <v>382</v>
      </c>
      <c r="U499" s="79" t="str">
        <f>VLOOKUP(S499,Hoja4!$A$43:$B$51,2,0)</f>
        <v>10 10 - CONTRATACIÓN DIRECTA</v>
      </c>
      <c r="V499" s="79" t="str">
        <f>VLOOKUP(U499,Hoja4!$A$76:$B$87,2,0)</f>
        <v>2 02 Personal supernumerario y planta temporal</v>
      </c>
      <c r="W499" s="79" t="str">
        <f>VLOOKUP(V499,Hoja4!$A$90:$B$93,2,0)</f>
        <v>1 07 Gastos de personal</v>
      </c>
      <c r="X499" s="10">
        <v>1010233666</v>
      </c>
      <c r="Y499" t="s">
        <v>6638</v>
      </c>
      <c r="Z499" s="14">
        <v>0</v>
      </c>
      <c r="AA499" s="14">
        <v>0</v>
      </c>
      <c r="AB499" s="3">
        <v>21060000</v>
      </c>
      <c r="AC499" s="3">
        <v>21060000</v>
      </c>
      <c r="AD499" s="3">
        <v>0</v>
      </c>
      <c r="AE499" s="10">
        <v>2327</v>
      </c>
      <c r="AF499" s="27" t="s">
        <v>8456</v>
      </c>
      <c r="AG499" s="12">
        <v>135095</v>
      </c>
      <c r="AH499" s="10">
        <v>2</v>
      </c>
      <c r="AI499" s="27" t="s">
        <v>8531</v>
      </c>
      <c r="AJ499" s="27" t="s">
        <v>8532</v>
      </c>
    </row>
    <row r="500" spans="1:36" x14ac:dyDescent="0.2">
      <c r="A500" s="10">
        <v>2025</v>
      </c>
      <c r="B500" s="10">
        <v>7</v>
      </c>
      <c r="C500" s="11">
        <v>45658</v>
      </c>
      <c r="D500" s="11">
        <v>45869</v>
      </c>
      <c r="E500" s="10" t="s">
        <v>2</v>
      </c>
      <c r="F500" s="11">
        <v>45868</v>
      </c>
      <c r="G500" s="12">
        <v>12</v>
      </c>
      <c r="H500" t="s">
        <v>140</v>
      </c>
      <c r="I500">
        <v>1620251</v>
      </c>
      <c r="J500" t="str">
        <f t="shared" si="15"/>
        <v>12 - CONTRATO DE PRESTACION DE SERVICIOS</v>
      </c>
      <c r="K500" s="80" t="str">
        <f>VLOOKUP(J500,Hoja4!$A$56:$B$73,2,0)</f>
        <v>12 12 - CONTRATO DE PRESTACION DE SERVICIOS</v>
      </c>
      <c r="L500" s="12">
        <v>154</v>
      </c>
      <c r="M500" t="s">
        <v>8</v>
      </c>
      <c r="N500" s="10">
        <v>1389</v>
      </c>
      <c r="O500" s="10">
        <v>1451</v>
      </c>
      <c r="P500" t="s">
        <v>8953</v>
      </c>
      <c r="Q500" t="s">
        <v>6434</v>
      </c>
      <c r="R500" t="s">
        <v>6435</v>
      </c>
      <c r="S500" s="12">
        <v>10</v>
      </c>
      <c r="T500" t="s">
        <v>382</v>
      </c>
      <c r="U500" s="79" t="str">
        <f>VLOOKUP(S500,Hoja4!$A$43:$B$51,2,0)</f>
        <v>10 10 - CONTRATACIÓN DIRECTA</v>
      </c>
      <c r="V500" s="79" t="str">
        <f>VLOOKUP(U500,Hoja4!$A$76:$B$87,2,0)</f>
        <v>2 02 Personal supernumerario y planta temporal</v>
      </c>
      <c r="W500" s="79" t="str">
        <f>VLOOKUP(V500,Hoja4!$A$90:$B$93,2,0)</f>
        <v>1 07 Gastos de personal</v>
      </c>
      <c r="X500" s="10">
        <v>1005638511</v>
      </c>
      <c r="Y500" t="s">
        <v>9029</v>
      </c>
      <c r="Z500" s="14">
        <v>0</v>
      </c>
      <c r="AA500" s="14">
        <v>0</v>
      </c>
      <c r="AB500" s="3">
        <v>21000000</v>
      </c>
      <c r="AC500" s="3">
        <v>19833333</v>
      </c>
      <c r="AD500" s="3">
        <v>1166667</v>
      </c>
      <c r="AE500" s="10">
        <v>2289</v>
      </c>
      <c r="AF500" s="27" t="s">
        <v>8452</v>
      </c>
      <c r="AG500" s="12">
        <v>136032</v>
      </c>
      <c r="AH500" s="10">
        <v>1</v>
      </c>
      <c r="AI500" s="27" t="s">
        <v>8522</v>
      </c>
      <c r="AJ500" s="27" t="s">
        <v>8526</v>
      </c>
    </row>
    <row r="501" spans="1:36" x14ac:dyDescent="0.2">
      <c r="A501" s="10">
        <v>2025</v>
      </c>
      <c r="B501" s="10">
        <v>7</v>
      </c>
      <c r="C501" s="11">
        <v>45658</v>
      </c>
      <c r="D501" s="11">
        <v>45869</v>
      </c>
      <c r="E501" s="10" t="s">
        <v>2</v>
      </c>
      <c r="F501" s="11">
        <v>45868</v>
      </c>
      <c r="G501" s="12">
        <v>12</v>
      </c>
      <c r="H501" t="s">
        <v>140</v>
      </c>
      <c r="I501">
        <v>4220251</v>
      </c>
      <c r="J501" t="str">
        <f t="shared" si="15"/>
        <v>12 - CONTRATO DE PRESTACION DE SERVICIOS</v>
      </c>
      <c r="K501" s="80" t="str">
        <f>VLOOKUP(J501,Hoja4!$A$56:$B$73,2,0)</f>
        <v>12 12 - CONTRATO DE PRESTACION DE SERVICIOS</v>
      </c>
      <c r="L501" s="12">
        <v>154</v>
      </c>
      <c r="M501" t="s">
        <v>8</v>
      </c>
      <c r="N501" s="10">
        <v>1353</v>
      </c>
      <c r="O501" s="10">
        <v>1452</v>
      </c>
      <c r="P501" t="s">
        <v>8954</v>
      </c>
      <c r="Q501" t="s">
        <v>6403</v>
      </c>
      <c r="R501" t="s">
        <v>6404</v>
      </c>
      <c r="S501" s="12">
        <v>10</v>
      </c>
      <c r="T501" t="s">
        <v>382</v>
      </c>
      <c r="U501" s="79" t="str">
        <f>VLOOKUP(S501,Hoja4!$A$43:$B$51,2,0)</f>
        <v>10 10 - CONTRATACIÓN DIRECTA</v>
      </c>
      <c r="V501" s="79" t="str">
        <f>VLOOKUP(U501,Hoja4!$A$76:$B$87,2,0)</f>
        <v>2 02 Personal supernumerario y planta temporal</v>
      </c>
      <c r="W501" s="79" t="str">
        <f>VLOOKUP(V501,Hoja4!$A$90:$B$93,2,0)</f>
        <v>1 07 Gastos de personal</v>
      </c>
      <c r="X501" s="10">
        <v>1011968695</v>
      </c>
      <c r="Y501" t="s">
        <v>9030</v>
      </c>
      <c r="Z501" s="14">
        <v>0</v>
      </c>
      <c r="AA501" s="14">
        <v>0</v>
      </c>
      <c r="AB501" s="3">
        <v>16905000</v>
      </c>
      <c r="AC501" s="3">
        <v>16905000</v>
      </c>
      <c r="AD501" s="3">
        <v>0</v>
      </c>
      <c r="AE501" s="10">
        <v>2327</v>
      </c>
      <c r="AF501" s="27" t="s">
        <v>8456</v>
      </c>
      <c r="AG501" s="12">
        <v>135093</v>
      </c>
      <c r="AH501" s="10">
        <v>2</v>
      </c>
      <c r="AI501" s="27" t="s">
        <v>8531</v>
      </c>
      <c r="AJ501" s="27" t="s">
        <v>8532</v>
      </c>
    </row>
    <row r="502" spans="1:36" x14ac:dyDescent="0.2">
      <c r="A502" s="10">
        <v>2025</v>
      </c>
      <c r="B502" s="10">
        <v>7</v>
      </c>
      <c r="C502" s="11">
        <v>45658</v>
      </c>
      <c r="D502" s="11">
        <v>45869</v>
      </c>
      <c r="E502" s="10" t="s">
        <v>2</v>
      </c>
      <c r="F502" s="11">
        <v>45868</v>
      </c>
      <c r="G502" s="12">
        <v>12</v>
      </c>
      <c r="H502" t="s">
        <v>140</v>
      </c>
      <c r="I502">
        <v>2820251</v>
      </c>
      <c r="J502" t="str">
        <f t="shared" si="15"/>
        <v>12 - CONTRATO DE PRESTACION DE SERVICIOS</v>
      </c>
      <c r="K502" s="80" t="str">
        <f>VLOOKUP(J502,Hoja4!$A$56:$B$73,2,0)</f>
        <v>12 12 - CONTRATO DE PRESTACION DE SERVICIOS</v>
      </c>
      <c r="L502" s="12">
        <v>154</v>
      </c>
      <c r="M502" t="s">
        <v>8</v>
      </c>
      <c r="N502" s="10">
        <v>1318</v>
      </c>
      <c r="O502" s="10">
        <v>1453</v>
      </c>
      <c r="P502" t="s">
        <v>8955</v>
      </c>
      <c r="Q502" t="s">
        <v>6403</v>
      </c>
      <c r="R502" t="s">
        <v>6404</v>
      </c>
      <c r="S502" s="12">
        <v>10</v>
      </c>
      <c r="T502" t="s">
        <v>382</v>
      </c>
      <c r="U502" s="79" t="str">
        <f>VLOOKUP(S502,Hoja4!$A$43:$B$51,2,0)</f>
        <v>10 10 - CONTRATACIÓN DIRECTA</v>
      </c>
      <c r="V502" s="79" t="str">
        <f>VLOOKUP(U502,Hoja4!$A$76:$B$87,2,0)</f>
        <v>2 02 Personal supernumerario y planta temporal</v>
      </c>
      <c r="W502" s="79" t="str">
        <f>VLOOKUP(V502,Hoja4!$A$90:$B$93,2,0)</f>
        <v>1 07 Gastos de personal</v>
      </c>
      <c r="X502" s="10">
        <v>1013220529</v>
      </c>
      <c r="Y502" t="s">
        <v>3097</v>
      </c>
      <c r="Z502" s="14">
        <v>0</v>
      </c>
      <c r="AA502" s="14">
        <v>0</v>
      </c>
      <c r="AB502" s="3">
        <v>18900000</v>
      </c>
      <c r="AC502" s="3">
        <v>18060000</v>
      </c>
      <c r="AD502" s="3">
        <v>840000</v>
      </c>
      <c r="AE502" s="10">
        <v>2327</v>
      </c>
      <c r="AF502" s="64" t="s">
        <v>8456</v>
      </c>
      <c r="AG502" s="12">
        <v>134940</v>
      </c>
      <c r="AH502" s="10">
        <v>2</v>
      </c>
      <c r="AI502" s="27" t="s">
        <v>8531</v>
      </c>
      <c r="AJ502" s="27" t="s">
        <v>8532</v>
      </c>
    </row>
    <row r="503" spans="1:36" x14ac:dyDescent="0.2">
      <c r="A503" s="10">
        <v>2025</v>
      </c>
      <c r="B503" s="10">
        <v>7</v>
      </c>
      <c r="C503" s="11">
        <v>45658</v>
      </c>
      <c r="D503" s="11">
        <v>45869</v>
      </c>
      <c r="E503" s="10" t="s">
        <v>2</v>
      </c>
      <c r="F503" s="11">
        <v>45868</v>
      </c>
      <c r="G503" s="12">
        <v>12</v>
      </c>
      <c r="H503" t="s">
        <v>140</v>
      </c>
      <c r="I503">
        <v>7420251</v>
      </c>
      <c r="J503" t="str">
        <f t="shared" si="15"/>
        <v>12 - CONTRATO DE PRESTACION DE SERVICIOS</v>
      </c>
      <c r="K503" s="80" t="str">
        <f>VLOOKUP(J503,Hoja4!$A$56:$B$73,2,0)</f>
        <v>12 12 - CONTRATO DE PRESTACION DE SERVICIOS</v>
      </c>
      <c r="L503" s="12">
        <v>154</v>
      </c>
      <c r="M503" t="s">
        <v>8</v>
      </c>
      <c r="N503" s="10">
        <v>1322</v>
      </c>
      <c r="O503" s="10">
        <v>1454</v>
      </c>
      <c r="P503" t="s">
        <v>8956</v>
      </c>
      <c r="Q503" t="s">
        <v>6403</v>
      </c>
      <c r="R503" t="s">
        <v>6404</v>
      </c>
      <c r="S503" s="12">
        <v>10</v>
      </c>
      <c r="T503" t="s">
        <v>382</v>
      </c>
      <c r="U503" s="79" t="str">
        <f>VLOOKUP(S503,Hoja4!$A$43:$B$51,2,0)</f>
        <v>10 10 - CONTRATACIÓN DIRECTA</v>
      </c>
      <c r="V503" s="79" t="str">
        <f>VLOOKUP(U503,Hoja4!$A$76:$B$87,2,0)</f>
        <v>2 02 Personal supernumerario y planta temporal</v>
      </c>
      <c r="W503" s="79" t="str">
        <f>VLOOKUP(V503,Hoja4!$A$90:$B$93,2,0)</f>
        <v>1 07 Gastos de personal</v>
      </c>
      <c r="X503" s="10">
        <v>1010997346</v>
      </c>
      <c r="Y503" t="s">
        <v>3824</v>
      </c>
      <c r="Z503" s="14">
        <v>0</v>
      </c>
      <c r="AA503" s="14">
        <v>0</v>
      </c>
      <c r="AB503" s="3">
        <v>9075000</v>
      </c>
      <c r="AC503" s="3">
        <v>7159167</v>
      </c>
      <c r="AD503" s="3">
        <v>1915833</v>
      </c>
      <c r="AE503" s="10">
        <v>2327</v>
      </c>
      <c r="AF503" s="66" t="s">
        <v>8457</v>
      </c>
      <c r="AG503" s="12">
        <v>134947</v>
      </c>
      <c r="AH503" s="10">
        <v>3</v>
      </c>
      <c r="AI503" s="27" t="s">
        <v>8531</v>
      </c>
      <c r="AJ503" s="27" t="s">
        <v>8532</v>
      </c>
    </row>
    <row r="504" spans="1:36" x14ac:dyDescent="0.2">
      <c r="A504" s="10">
        <v>2025</v>
      </c>
      <c r="B504" s="10">
        <v>7</v>
      </c>
      <c r="C504" s="11">
        <v>45658</v>
      </c>
      <c r="D504" s="11">
        <v>45869</v>
      </c>
      <c r="E504" s="10" t="s">
        <v>2</v>
      </c>
      <c r="F504" s="11">
        <v>45868</v>
      </c>
      <c r="G504" s="12">
        <v>12</v>
      </c>
      <c r="H504" t="s">
        <v>140</v>
      </c>
      <c r="I504">
        <v>2720251</v>
      </c>
      <c r="J504" t="str">
        <f t="shared" si="15"/>
        <v>12 - CONTRATO DE PRESTACION DE SERVICIOS</v>
      </c>
      <c r="K504" s="80" t="str">
        <f>VLOOKUP(J504,Hoja4!$A$56:$B$73,2,0)</f>
        <v>12 12 - CONTRATO DE PRESTACION DE SERVICIOS</v>
      </c>
      <c r="L504" s="12">
        <v>154</v>
      </c>
      <c r="M504" t="s">
        <v>8</v>
      </c>
      <c r="N504" s="10">
        <v>1371</v>
      </c>
      <c r="O504" s="10">
        <v>1455</v>
      </c>
      <c r="P504" t="s">
        <v>8957</v>
      </c>
      <c r="Q504" t="s">
        <v>6611</v>
      </c>
      <c r="R504" t="s">
        <v>6612</v>
      </c>
      <c r="S504" s="12">
        <v>10</v>
      </c>
      <c r="T504" t="s">
        <v>382</v>
      </c>
      <c r="U504" s="79" t="str">
        <f>VLOOKUP(S504,Hoja4!$A$43:$B$51,2,0)</f>
        <v>10 10 - CONTRATACIÓN DIRECTA</v>
      </c>
      <c r="V504" s="79" t="str">
        <f>VLOOKUP(U504,Hoja4!$A$76:$B$87,2,0)</f>
        <v>2 02 Personal supernumerario y planta temporal</v>
      </c>
      <c r="W504" s="79" t="str">
        <f>VLOOKUP(V504,Hoja4!$A$90:$B$93,2,0)</f>
        <v>1 07 Gastos de personal</v>
      </c>
      <c r="X504" s="10">
        <v>1012973720</v>
      </c>
      <c r="Y504" t="s">
        <v>1647</v>
      </c>
      <c r="Z504" s="14">
        <v>0</v>
      </c>
      <c r="AA504" s="14">
        <v>0</v>
      </c>
      <c r="AB504" s="3">
        <v>6050000</v>
      </c>
      <c r="AC504" s="3">
        <v>5445000</v>
      </c>
      <c r="AD504" s="3">
        <v>605000</v>
      </c>
      <c r="AE504" s="10">
        <v>2290</v>
      </c>
      <c r="AF504" s="27" t="s">
        <v>8461</v>
      </c>
      <c r="AG504" s="12">
        <v>135086</v>
      </c>
      <c r="AH504" s="10">
        <v>2</v>
      </c>
      <c r="AI504" s="27" t="s">
        <v>8505</v>
      </c>
      <c r="AJ504" s="27" t="s">
        <v>8509</v>
      </c>
    </row>
    <row r="505" spans="1:36" x14ac:dyDescent="0.2">
      <c r="A505" s="10">
        <v>2025</v>
      </c>
      <c r="B505" s="10">
        <v>7</v>
      </c>
      <c r="C505" s="11">
        <v>45658</v>
      </c>
      <c r="D505" s="11">
        <v>45869</v>
      </c>
      <c r="E505" s="10" t="s">
        <v>2</v>
      </c>
      <c r="F505" s="11">
        <v>45868</v>
      </c>
      <c r="G505" s="12">
        <v>12</v>
      </c>
      <c r="H505" t="s">
        <v>140</v>
      </c>
      <c r="I505">
        <v>4920251</v>
      </c>
      <c r="J505" t="str">
        <f t="shared" si="15"/>
        <v>12 - CONTRATO DE PRESTACION DE SERVICIOS</v>
      </c>
      <c r="K505" s="80" t="str">
        <f>VLOOKUP(J505,Hoja4!$A$56:$B$73,2,0)</f>
        <v>12 12 - CONTRATO DE PRESTACION DE SERVICIOS</v>
      </c>
      <c r="L505" s="12">
        <v>154</v>
      </c>
      <c r="M505" t="s">
        <v>8</v>
      </c>
      <c r="N505" s="10">
        <v>1320</v>
      </c>
      <c r="O505" s="10">
        <v>1456</v>
      </c>
      <c r="P505" t="s">
        <v>8958</v>
      </c>
      <c r="Q505" t="s">
        <v>6434</v>
      </c>
      <c r="R505" t="s">
        <v>6435</v>
      </c>
      <c r="S505" s="12">
        <v>10</v>
      </c>
      <c r="T505" t="s">
        <v>382</v>
      </c>
      <c r="U505" s="79" t="str">
        <f>VLOOKUP(S505,Hoja4!$A$43:$B$51,2,0)</f>
        <v>10 10 - CONTRATACIÓN DIRECTA</v>
      </c>
      <c r="V505" s="79" t="str">
        <f>VLOOKUP(U505,Hoja4!$A$76:$B$87,2,0)</f>
        <v>2 02 Personal supernumerario y planta temporal</v>
      </c>
      <c r="W505" s="79" t="str">
        <f>VLOOKUP(V505,Hoja4!$A$90:$B$93,2,0)</f>
        <v>1 07 Gastos de personal</v>
      </c>
      <c r="X505" s="10">
        <v>1009786716</v>
      </c>
      <c r="Y505" t="s">
        <v>549</v>
      </c>
      <c r="Z505" s="14">
        <v>0</v>
      </c>
      <c r="AA505" s="14">
        <v>0</v>
      </c>
      <c r="AB505" s="3">
        <v>21000000</v>
      </c>
      <c r="AC505" s="3">
        <v>11666666</v>
      </c>
      <c r="AD505" s="3">
        <v>9333334</v>
      </c>
      <c r="AE505" s="10">
        <v>2289</v>
      </c>
      <c r="AF505" s="27" t="s">
        <v>8452</v>
      </c>
      <c r="AG505" s="12">
        <v>134944</v>
      </c>
      <c r="AH505" s="10">
        <v>1</v>
      </c>
      <c r="AI505" s="27" t="s">
        <v>8522</v>
      </c>
      <c r="AJ505" s="27" t="s">
        <v>8526</v>
      </c>
    </row>
    <row r="506" spans="1:36" x14ac:dyDescent="0.2">
      <c r="A506" s="10">
        <v>2025</v>
      </c>
      <c r="B506" s="10">
        <v>7</v>
      </c>
      <c r="C506" s="11">
        <v>45658</v>
      </c>
      <c r="D506" s="11">
        <v>45869</v>
      </c>
      <c r="E506" s="10" t="s">
        <v>2</v>
      </c>
      <c r="F506" s="11">
        <v>45868</v>
      </c>
      <c r="G506" s="12">
        <v>12</v>
      </c>
      <c r="H506" t="s">
        <v>140</v>
      </c>
      <c r="I506">
        <v>7820251</v>
      </c>
      <c r="J506" t="str">
        <f t="shared" si="15"/>
        <v>12 - CONTRATO DE PRESTACION DE SERVICIOS</v>
      </c>
      <c r="K506" s="80" t="str">
        <f>VLOOKUP(J506,Hoja4!$A$56:$B$73,2,0)</f>
        <v>12 12 - CONTRATO DE PRESTACION DE SERVICIOS</v>
      </c>
      <c r="L506" s="12">
        <v>154</v>
      </c>
      <c r="M506" t="s">
        <v>8</v>
      </c>
      <c r="N506" s="10">
        <v>1363</v>
      </c>
      <c r="O506" s="10">
        <v>1457</v>
      </c>
      <c r="P506" t="s">
        <v>8959</v>
      </c>
      <c r="Q506" t="s">
        <v>6611</v>
      </c>
      <c r="R506" t="s">
        <v>6612</v>
      </c>
      <c r="S506" s="12">
        <v>10</v>
      </c>
      <c r="T506" t="s">
        <v>382</v>
      </c>
      <c r="U506" s="79" t="str">
        <f>VLOOKUP(S506,Hoja4!$A$43:$B$51,2,0)</f>
        <v>10 10 - CONTRATACIÓN DIRECTA</v>
      </c>
      <c r="V506" s="79" t="str">
        <f>VLOOKUP(U506,Hoja4!$A$76:$B$87,2,0)</f>
        <v>2 02 Personal supernumerario y planta temporal</v>
      </c>
      <c r="W506" s="79" t="str">
        <f>VLOOKUP(V506,Hoja4!$A$90:$B$93,2,0)</f>
        <v>1 07 Gastos de personal</v>
      </c>
      <c r="X506" s="10">
        <v>1000243469</v>
      </c>
      <c r="Y506" t="s">
        <v>1132</v>
      </c>
      <c r="Z506" s="14">
        <v>0</v>
      </c>
      <c r="AA506" s="14">
        <v>0</v>
      </c>
      <c r="AB506" s="3">
        <v>19530000</v>
      </c>
      <c r="AC506" s="3">
        <v>19530000</v>
      </c>
      <c r="AD506" s="3">
        <v>0</v>
      </c>
      <c r="AE506" s="10">
        <v>2290</v>
      </c>
      <c r="AF506" s="27" t="s">
        <v>8461</v>
      </c>
      <c r="AG506" s="12">
        <v>135799</v>
      </c>
      <c r="AH506" s="10">
        <v>2</v>
      </c>
      <c r="AI506" s="27" t="s">
        <v>8505</v>
      </c>
      <c r="AJ506" s="27" t="s">
        <v>8509</v>
      </c>
    </row>
    <row r="507" spans="1:36" x14ac:dyDescent="0.2">
      <c r="A507" s="10">
        <v>2025</v>
      </c>
      <c r="B507" s="10">
        <v>7</v>
      </c>
      <c r="C507" s="11">
        <v>45658</v>
      </c>
      <c r="D507" s="11">
        <v>45869</v>
      </c>
      <c r="E507" s="10" t="s">
        <v>2</v>
      </c>
      <c r="F507" s="11">
        <v>45868</v>
      </c>
      <c r="G507" s="12">
        <v>12</v>
      </c>
      <c r="H507" t="s">
        <v>140</v>
      </c>
      <c r="I507">
        <v>2420251</v>
      </c>
      <c r="J507" t="str">
        <f t="shared" si="15"/>
        <v>12 - CONTRATO DE PRESTACION DE SERVICIOS</v>
      </c>
      <c r="K507" s="80" t="str">
        <f>VLOOKUP(J507,Hoja4!$A$56:$B$73,2,0)</f>
        <v>12 12 - CONTRATO DE PRESTACION DE SERVICIOS</v>
      </c>
      <c r="L507" s="12">
        <v>154</v>
      </c>
      <c r="M507" t="s">
        <v>8</v>
      </c>
      <c r="N507" s="10">
        <v>1369</v>
      </c>
      <c r="O507" s="10">
        <v>1458</v>
      </c>
      <c r="P507" t="s">
        <v>8960</v>
      </c>
      <c r="Q507" t="s">
        <v>6403</v>
      </c>
      <c r="R507" t="s">
        <v>6404</v>
      </c>
      <c r="S507" s="12">
        <v>10</v>
      </c>
      <c r="T507" t="s">
        <v>382</v>
      </c>
      <c r="U507" s="79" t="str">
        <f>VLOOKUP(S507,Hoja4!$A$43:$B$51,2,0)</f>
        <v>10 10 - CONTRATACIÓN DIRECTA</v>
      </c>
      <c r="V507" s="79" t="str">
        <f>VLOOKUP(U507,Hoja4!$A$76:$B$87,2,0)</f>
        <v>2 02 Personal supernumerario y planta temporal</v>
      </c>
      <c r="W507" s="79" t="str">
        <f>VLOOKUP(V507,Hoja4!$A$90:$B$93,2,0)</f>
        <v>1 07 Gastos de personal</v>
      </c>
      <c r="X507" s="10">
        <v>1006197480</v>
      </c>
      <c r="Y507" t="s">
        <v>1385</v>
      </c>
      <c r="Z507" s="14">
        <v>0</v>
      </c>
      <c r="AA507" s="14">
        <v>0</v>
      </c>
      <c r="AB507" s="3">
        <v>26415000</v>
      </c>
      <c r="AC507" s="3">
        <v>19988000</v>
      </c>
      <c r="AD507" s="3">
        <v>6427000</v>
      </c>
      <c r="AE507" s="10">
        <v>2327</v>
      </c>
      <c r="AF507" s="27" t="s">
        <v>8456</v>
      </c>
      <c r="AG507" s="12">
        <v>135149</v>
      </c>
      <c r="AH507" s="10">
        <v>2</v>
      </c>
      <c r="AI507" s="27" t="s">
        <v>8531</v>
      </c>
      <c r="AJ507" s="27" t="s">
        <v>8532</v>
      </c>
    </row>
    <row r="508" spans="1:36" hidden="1" x14ac:dyDescent="0.2">
      <c r="A508" s="10">
        <v>2025</v>
      </c>
      <c r="B508" s="10">
        <v>7</v>
      </c>
      <c r="C508" s="11">
        <v>45658</v>
      </c>
      <c r="D508" s="11">
        <v>45869</v>
      </c>
      <c r="E508" s="10" t="s">
        <v>2</v>
      </c>
      <c r="F508" s="11">
        <v>45868</v>
      </c>
      <c r="G508" s="12">
        <v>12</v>
      </c>
      <c r="H508" t="s">
        <v>140</v>
      </c>
      <c r="I508">
        <v>8220251</v>
      </c>
      <c r="J508" t="str">
        <f t="shared" si="15"/>
        <v>12 - CONTRATO DE PRESTACION DE SERVICIOS</v>
      </c>
      <c r="K508" s="80" t="str">
        <f>VLOOKUP(J508,Hoja4!$A$56:$B$73,2,0)</f>
        <v>12 12 - CONTRATO DE PRESTACION DE SERVICIOS</v>
      </c>
      <c r="L508" s="12">
        <v>154</v>
      </c>
      <c r="M508" t="s">
        <v>8</v>
      </c>
      <c r="N508" s="10">
        <v>1383</v>
      </c>
      <c r="O508" s="10">
        <v>1459</v>
      </c>
      <c r="P508" t="s">
        <v>8961</v>
      </c>
      <c r="Q508" t="s">
        <v>6755</v>
      </c>
      <c r="R508" t="s">
        <v>6756</v>
      </c>
      <c r="S508" s="12">
        <v>10</v>
      </c>
      <c r="T508" t="s">
        <v>382</v>
      </c>
      <c r="U508" s="79" t="str">
        <f>VLOOKUP(S508,Hoja4!$A$43:$B$51,2,0)</f>
        <v>10 10 - CONTRATACIÓN DIRECTA</v>
      </c>
      <c r="V508" s="79" t="str">
        <f>VLOOKUP(U508,Hoja4!$A$76:$B$87,2,0)</f>
        <v>2 02 Personal supernumerario y planta temporal</v>
      </c>
      <c r="W508" s="79" t="str">
        <f>VLOOKUP(V508,Hoja4!$A$90:$B$93,2,0)</f>
        <v>1 07 Gastos de personal</v>
      </c>
      <c r="X508" s="10">
        <v>1011122812</v>
      </c>
      <c r="Y508" t="s">
        <v>1163</v>
      </c>
      <c r="Z508" s="14">
        <v>15750000</v>
      </c>
      <c r="AA508" s="14">
        <v>0</v>
      </c>
      <c r="AB508" s="3">
        <v>0</v>
      </c>
      <c r="AC508" s="3">
        <v>0</v>
      </c>
      <c r="AD508" s="3">
        <v>0</v>
      </c>
      <c r="AE508" s="10">
        <v>2703</v>
      </c>
      <c r="AF508" s="27" t="s">
        <v>8496</v>
      </c>
      <c r="AG508" s="12" t="s">
        <v>9039</v>
      </c>
      <c r="AH508" s="10">
        <v>3</v>
      </c>
      <c r="AI508" s="27" t="s">
        <v>8518</v>
      </c>
      <c r="AJ508" s="27" t="s">
        <v>8519</v>
      </c>
    </row>
    <row r="509" spans="1:36" x14ac:dyDescent="0.2">
      <c r="A509" s="10">
        <v>2025</v>
      </c>
      <c r="B509" s="10">
        <v>7</v>
      </c>
      <c r="C509" s="11">
        <v>45658</v>
      </c>
      <c r="D509" s="11">
        <v>45869</v>
      </c>
      <c r="E509" s="10" t="s">
        <v>2</v>
      </c>
      <c r="F509" s="11">
        <v>45868</v>
      </c>
      <c r="G509" s="12">
        <v>12</v>
      </c>
      <c r="H509" t="s">
        <v>140</v>
      </c>
      <c r="I509">
        <v>10720251</v>
      </c>
      <c r="J509" t="str">
        <f t="shared" si="15"/>
        <v>12 - CONTRATO DE PRESTACION DE SERVICIOS</v>
      </c>
      <c r="K509" s="80" t="str">
        <f>VLOOKUP(J509,Hoja4!$A$56:$B$73,2,0)</f>
        <v>12 12 - CONTRATO DE PRESTACION DE SERVICIOS</v>
      </c>
      <c r="L509" s="12">
        <v>154</v>
      </c>
      <c r="M509" t="s">
        <v>8</v>
      </c>
      <c r="N509" s="10">
        <v>1393</v>
      </c>
      <c r="O509" s="10">
        <v>1460</v>
      </c>
      <c r="P509" t="s">
        <v>8962</v>
      </c>
      <c r="Q509" t="s">
        <v>6465</v>
      </c>
      <c r="R509" t="s">
        <v>6466</v>
      </c>
      <c r="S509" s="12">
        <v>10</v>
      </c>
      <c r="T509" t="s">
        <v>382</v>
      </c>
      <c r="U509" s="79" t="str">
        <f>VLOOKUP(S509,Hoja4!$A$43:$B$51,2,0)</f>
        <v>10 10 - CONTRATACIÓN DIRECTA</v>
      </c>
      <c r="V509" s="79" t="str">
        <f>VLOOKUP(U509,Hoja4!$A$76:$B$87,2,0)</f>
        <v>2 02 Personal supernumerario y planta temporal</v>
      </c>
      <c r="W509" s="79" t="str">
        <f>VLOOKUP(V509,Hoja4!$A$90:$B$93,2,0)</f>
        <v>1 07 Gastos de personal</v>
      </c>
      <c r="X509" s="10">
        <v>1000172954</v>
      </c>
      <c r="Y509" t="s">
        <v>698</v>
      </c>
      <c r="Z509" s="14">
        <v>0</v>
      </c>
      <c r="AA509" s="14">
        <v>0</v>
      </c>
      <c r="AB509" s="3">
        <v>5460000</v>
      </c>
      <c r="AC509" s="3">
        <v>4277000</v>
      </c>
      <c r="AD509" s="3">
        <v>1183000</v>
      </c>
      <c r="AE509" s="10">
        <v>2671</v>
      </c>
      <c r="AF509" s="27" t="s">
        <v>8489</v>
      </c>
      <c r="AG509" s="12">
        <v>136266</v>
      </c>
      <c r="AH509" s="10">
        <v>3</v>
      </c>
      <c r="AI509" s="27" t="s">
        <v>8522</v>
      </c>
      <c r="AJ509" s="27" t="s">
        <v>8525</v>
      </c>
    </row>
    <row r="510" spans="1:36" x14ac:dyDescent="0.2">
      <c r="A510" s="10">
        <v>2025</v>
      </c>
      <c r="B510" s="10">
        <v>7</v>
      </c>
      <c r="C510" s="11">
        <v>45658</v>
      </c>
      <c r="D510" s="11">
        <v>45869</v>
      </c>
      <c r="E510" s="10" t="s">
        <v>2</v>
      </c>
      <c r="F510" s="11">
        <v>45868</v>
      </c>
      <c r="G510" s="12">
        <v>12</v>
      </c>
      <c r="H510" t="s">
        <v>140</v>
      </c>
      <c r="I510">
        <v>320251</v>
      </c>
      <c r="J510" t="str">
        <f t="shared" si="15"/>
        <v>12 - CONTRATO DE PRESTACION DE SERVICIOS</v>
      </c>
      <c r="K510" s="80" t="str">
        <f>VLOOKUP(J510,Hoja4!$A$56:$B$73,2,0)</f>
        <v>12 12 - CONTRATO DE PRESTACION DE SERVICIOS</v>
      </c>
      <c r="L510" s="12">
        <v>154</v>
      </c>
      <c r="M510" t="s">
        <v>8</v>
      </c>
      <c r="N510" s="10">
        <v>1411</v>
      </c>
      <c r="O510" s="10">
        <v>1461</v>
      </c>
      <c r="P510" t="s">
        <v>8963</v>
      </c>
      <c r="Q510" t="s">
        <v>6403</v>
      </c>
      <c r="R510" t="s">
        <v>6404</v>
      </c>
      <c r="S510" s="12">
        <v>10</v>
      </c>
      <c r="T510" t="s">
        <v>382</v>
      </c>
      <c r="U510" s="79" t="str">
        <f>VLOOKUP(S510,Hoja4!$A$43:$B$51,2,0)</f>
        <v>10 10 - CONTRATACIÓN DIRECTA</v>
      </c>
      <c r="V510" s="79" t="str">
        <f>VLOOKUP(U510,Hoja4!$A$76:$B$87,2,0)</f>
        <v>2 02 Personal supernumerario y planta temporal</v>
      </c>
      <c r="W510" s="79" t="str">
        <f>VLOOKUP(V510,Hoja4!$A$90:$B$93,2,0)</f>
        <v>1 07 Gastos de personal</v>
      </c>
      <c r="X510" s="10">
        <v>1013679600</v>
      </c>
      <c r="Y510" t="s">
        <v>3076</v>
      </c>
      <c r="Z510" s="14">
        <v>0</v>
      </c>
      <c r="AA510" s="14">
        <v>0</v>
      </c>
      <c r="AB510" s="3">
        <v>12600000</v>
      </c>
      <c r="AC510" s="3">
        <v>12180000</v>
      </c>
      <c r="AD510" s="3">
        <v>420000</v>
      </c>
      <c r="AE510" s="10">
        <v>2327</v>
      </c>
      <c r="AF510" s="27" t="s">
        <v>8456</v>
      </c>
      <c r="AG510" s="12">
        <v>137043</v>
      </c>
      <c r="AH510" s="10">
        <v>2</v>
      </c>
      <c r="AI510" s="27" t="s">
        <v>8531</v>
      </c>
      <c r="AJ510" s="27" t="s">
        <v>8532</v>
      </c>
    </row>
    <row r="511" spans="1:36" x14ac:dyDescent="0.2">
      <c r="A511" s="10">
        <v>2025</v>
      </c>
      <c r="B511" s="10">
        <v>7</v>
      </c>
      <c r="C511" s="11">
        <v>45658</v>
      </c>
      <c r="D511" s="11">
        <v>45869</v>
      </c>
      <c r="E511" s="10" t="s">
        <v>2</v>
      </c>
      <c r="F511" s="11">
        <v>45868</v>
      </c>
      <c r="G511" s="12">
        <v>12</v>
      </c>
      <c r="H511" t="s">
        <v>140</v>
      </c>
      <c r="I511">
        <v>420251</v>
      </c>
      <c r="J511" t="str">
        <f t="shared" si="15"/>
        <v>12 - CONTRATO DE PRESTACION DE SERVICIOS</v>
      </c>
      <c r="K511" s="80" t="str">
        <f>VLOOKUP(J511,Hoja4!$A$56:$B$73,2,0)</f>
        <v>12 12 - CONTRATO DE PRESTACION DE SERVICIOS</v>
      </c>
      <c r="L511" s="12">
        <v>154</v>
      </c>
      <c r="M511" t="s">
        <v>8</v>
      </c>
      <c r="N511" s="10">
        <v>1412</v>
      </c>
      <c r="O511" s="10">
        <v>1462</v>
      </c>
      <c r="P511" t="s">
        <v>8964</v>
      </c>
      <c r="Q511" t="s">
        <v>6403</v>
      </c>
      <c r="R511" t="s">
        <v>6404</v>
      </c>
      <c r="S511" s="12">
        <v>10</v>
      </c>
      <c r="T511" t="s">
        <v>382</v>
      </c>
      <c r="U511" s="79" t="str">
        <f>VLOOKUP(S511,Hoja4!$A$43:$B$51,2,0)</f>
        <v>10 10 - CONTRATACIÓN DIRECTA</v>
      </c>
      <c r="V511" s="79" t="str">
        <f>VLOOKUP(U511,Hoja4!$A$76:$B$87,2,0)</f>
        <v>2 02 Personal supernumerario y planta temporal</v>
      </c>
      <c r="W511" s="79" t="str">
        <f>VLOOKUP(V511,Hoja4!$A$90:$B$93,2,0)</f>
        <v>1 07 Gastos de personal</v>
      </c>
      <c r="X511" s="10">
        <v>1012044761</v>
      </c>
      <c r="Y511" t="s">
        <v>9031</v>
      </c>
      <c r="Z511" s="14">
        <v>0</v>
      </c>
      <c r="AA511" s="14">
        <v>0</v>
      </c>
      <c r="AB511" s="3">
        <v>12600000</v>
      </c>
      <c r="AC511" s="3">
        <v>12600000</v>
      </c>
      <c r="AD511" s="3">
        <v>0</v>
      </c>
      <c r="AE511" s="10">
        <v>2327</v>
      </c>
      <c r="AF511" s="27" t="s">
        <v>8456</v>
      </c>
      <c r="AG511" s="12">
        <v>137044</v>
      </c>
      <c r="AH511" s="10">
        <v>2</v>
      </c>
      <c r="AI511" s="27" t="s">
        <v>8531</v>
      </c>
      <c r="AJ511" s="27" t="s">
        <v>8532</v>
      </c>
    </row>
    <row r="512" spans="1:36" x14ac:dyDescent="0.2">
      <c r="A512" s="10">
        <v>2025</v>
      </c>
      <c r="B512" s="10">
        <v>7</v>
      </c>
      <c r="C512" s="11">
        <v>45658</v>
      </c>
      <c r="D512" s="11">
        <v>45869</v>
      </c>
      <c r="E512" s="10" t="s">
        <v>2</v>
      </c>
      <c r="F512" s="11">
        <v>45868</v>
      </c>
      <c r="G512" s="12">
        <v>12</v>
      </c>
      <c r="H512" t="s">
        <v>140</v>
      </c>
      <c r="I512">
        <v>1120251</v>
      </c>
      <c r="J512" t="str">
        <f t="shared" si="15"/>
        <v>12 - CONTRATO DE PRESTACION DE SERVICIOS</v>
      </c>
      <c r="K512" s="80" t="str">
        <f>VLOOKUP(J512,Hoja4!$A$56:$B$73,2,0)</f>
        <v>12 12 - CONTRATO DE PRESTACION DE SERVICIOS</v>
      </c>
      <c r="L512" s="12">
        <v>154</v>
      </c>
      <c r="M512" t="s">
        <v>8</v>
      </c>
      <c r="N512" s="10">
        <v>1413</v>
      </c>
      <c r="O512" s="10">
        <v>1463</v>
      </c>
      <c r="P512" t="s">
        <v>8965</v>
      </c>
      <c r="Q512" t="s">
        <v>6403</v>
      </c>
      <c r="R512" t="s">
        <v>6404</v>
      </c>
      <c r="S512" s="12">
        <v>10</v>
      </c>
      <c r="T512" t="s">
        <v>382</v>
      </c>
      <c r="U512" s="79" t="str">
        <f>VLOOKUP(S512,Hoja4!$A$43:$B$51,2,0)</f>
        <v>10 10 - CONTRATACIÓN DIRECTA</v>
      </c>
      <c r="V512" s="79" t="str">
        <f>VLOOKUP(U512,Hoja4!$A$76:$B$87,2,0)</f>
        <v>2 02 Personal supernumerario y planta temporal</v>
      </c>
      <c r="W512" s="79" t="str">
        <f>VLOOKUP(V512,Hoja4!$A$90:$B$93,2,0)</f>
        <v>1 07 Gastos de personal</v>
      </c>
      <c r="X512" s="10">
        <v>1012359811</v>
      </c>
      <c r="Y512" t="s">
        <v>3105</v>
      </c>
      <c r="Z512" s="14">
        <v>0</v>
      </c>
      <c r="AA512" s="14">
        <v>0</v>
      </c>
      <c r="AB512" s="3">
        <v>12600000</v>
      </c>
      <c r="AC512" s="3">
        <v>12600000</v>
      </c>
      <c r="AD512" s="3">
        <v>0</v>
      </c>
      <c r="AE512" s="10">
        <v>2327</v>
      </c>
      <c r="AF512" s="27" t="s">
        <v>8456</v>
      </c>
      <c r="AG512" s="12">
        <v>137046</v>
      </c>
      <c r="AH512" s="10">
        <v>2</v>
      </c>
      <c r="AI512" s="27" t="s">
        <v>8531</v>
      </c>
      <c r="AJ512" s="27" t="s">
        <v>8532</v>
      </c>
    </row>
    <row r="513" spans="1:36" x14ac:dyDescent="0.2">
      <c r="A513" s="10">
        <v>2025</v>
      </c>
      <c r="B513" s="10">
        <v>7</v>
      </c>
      <c r="C513" s="11">
        <v>45658</v>
      </c>
      <c r="D513" s="11">
        <v>45869</v>
      </c>
      <c r="E513" s="10" t="s">
        <v>2</v>
      </c>
      <c r="F513" s="11">
        <v>45868</v>
      </c>
      <c r="G513" s="12">
        <v>12</v>
      </c>
      <c r="H513" t="s">
        <v>140</v>
      </c>
      <c r="I513">
        <v>1520251</v>
      </c>
      <c r="J513" t="str">
        <f t="shared" si="15"/>
        <v>12 - CONTRATO DE PRESTACION DE SERVICIOS</v>
      </c>
      <c r="K513" s="80" t="str">
        <f>VLOOKUP(J513,Hoja4!$A$56:$B$73,2,0)</f>
        <v>12 12 - CONTRATO DE PRESTACION DE SERVICIOS</v>
      </c>
      <c r="L513" s="12">
        <v>154</v>
      </c>
      <c r="M513" t="s">
        <v>8</v>
      </c>
      <c r="N513" s="10">
        <v>1398</v>
      </c>
      <c r="O513" s="10">
        <v>1464</v>
      </c>
      <c r="P513" t="s">
        <v>8966</v>
      </c>
      <c r="Q513" t="s">
        <v>6465</v>
      </c>
      <c r="R513" t="s">
        <v>6466</v>
      </c>
      <c r="S513" s="12">
        <v>10</v>
      </c>
      <c r="T513" t="s">
        <v>382</v>
      </c>
      <c r="U513" s="79" t="str">
        <f>VLOOKUP(S513,Hoja4!$A$43:$B$51,2,0)</f>
        <v>10 10 - CONTRATACIÓN DIRECTA</v>
      </c>
      <c r="V513" s="79" t="str">
        <f>VLOOKUP(U513,Hoja4!$A$76:$B$87,2,0)</f>
        <v>2 02 Personal supernumerario y planta temporal</v>
      </c>
      <c r="W513" s="79" t="str">
        <f>VLOOKUP(V513,Hoja4!$A$90:$B$93,2,0)</f>
        <v>1 07 Gastos de personal</v>
      </c>
      <c r="X513" s="10">
        <v>1010431720</v>
      </c>
      <c r="Y513" t="s">
        <v>9032</v>
      </c>
      <c r="Z513" s="14">
        <v>0</v>
      </c>
      <c r="AA513" s="14">
        <v>0</v>
      </c>
      <c r="AB513" s="3">
        <v>25500000</v>
      </c>
      <c r="AC513" s="3">
        <v>24650000</v>
      </c>
      <c r="AD513" s="3">
        <v>850000</v>
      </c>
      <c r="AE513" s="10">
        <v>2671</v>
      </c>
      <c r="AF513" s="27" t="s">
        <v>8489</v>
      </c>
      <c r="AG513" s="12">
        <v>136263</v>
      </c>
      <c r="AH513" s="10">
        <v>3</v>
      </c>
      <c r="AI513" s="27" t="s">
        <v>8522</v>
      </c>
      <c r="AJ513" s="27" t="s">
        <v>8525</v>
      </c>
    </row>
    <row r="514" spans="1:36" x14ac:dyDescent="0.2">
      <c r="A514" s="10">
        <v>2025</v>
      </c>
      <c r="B514" s="10">
        <v>7</v>
      </c>
      <c r="C514" s="11">
        <v>45658</v>
      </c>
      <c r="D514" s="11">
        <v>45869</v>
      </c>
      <c r="E514" s="10" t="s">
        <v>2</v>
      </c>
      <c r="F514" s="11">
        <v>45868</v>
      </c>
      <c r="G514" s="12">
        <v>12</v>
      </c>
      <c r="H514" t="s">
        <v>140</v>
      </c>
      <c r="I514">
        <v>720251</v>
      </c>
      <c r="J514" t="str">
        <f t="shared" si="15"/>
        <v>12 - CONTRATO DE PRESTACION DE SERVICIOS</v>
      </c>
      <c r="K514" s="80" t="str">
        <f>VLOOKUP(J514,Hoja4!$A$56:$B$73,2,0)</f>
        <v>12 12 - CONTRATO DE PRESTACION DE SERVICIOS</v>
      </c>
      <c r="L514" s="12">
        <v>154</v>
      </c>
      <c r="M514" t="s">
        <v>8</v>
      </c>
      <c r="N514" s="10">
        <v>1414</v>
      </c>
      <c r="O514" s="10">
        <v>1465</v>
      </c>
      <c r="P514" t="s">
        <v>8967</v>
      </c>
      <c r="Q514" t="s">
        <v>6403</v>
      </c>
      <c r="R514" t="s">
        <v>6404</v>
      </c>
      <c r="S514" s="12">
        <v>10</v>
      </c>
      <c r="T514" t="s">
        <v>382</v>
      </c>
      <c r="U514" s="79" t="str">
        <f>VLOOKUP(S514,Hoja4!$A$43:$B$51,2,0)</f>
        <v>10 10 - CONTRATACIÓN DIRECTA</v>
      </c>
      <c r="V514" s="79" t="str">
        <f>VLOOKUP(U514,Hoja4!$A$76:$B$87,2,0)</f>
        <v>2 02 Personal supernumerario y planta temporal</v>
      </c>
      <c r="W514" s="79" t="str">
        <f>VLOOKUP(V514,Hoja4!$A$90:$B$93,2,0)</f>
        <v>1 07 Gastos de personal</v>
      </c>
      <c r="X514" s="10">
        <v>1011847011</v>
      </c>
      <c r="Y514" t="s">
        <v>477</v>
      </c>
      <c r="Z514" s="14">
        <v>0</v>
      </c>
      <c r="AA514" s="14">
        <v>0</v>
      </c>
      <c r="AB514" s="3">
        <v>14040000</v>
      </c>
      <c r="AC514" s="3">
        <v>14040000</v>
      </c>
      <c r="AD514" s="3">
        <v>0</v>
      </c>
      <c r="AE514" s="10">
        <v>2327</v>
      </c>
      <c r="AF514" s="27" t="s">
        <v>8456</v>
      </c>
      <c r="AG514" s="12">
        <v>137059</v>
      </c>
      <c r="AH514" s="10">
        <v>2</v>
      </c>
      <c r="AI514" s="27" t="s">
        <v>8531</v>
      </c>
      <c r="AJ514" s="27" t="s">
        <v>8532</v>
      </c>
    </row>
    <row r="515" spans="1:36" x14ac:dyDescent="0.2">
      <c r="A515" s="10">
        <v>2025</v>
      </c>
      <c r="B515" s="10">
        <v>7</v>
      </c>
      <c r="C515" s="11">
        <v>45658</v>
      </c>
      <c r="D515" s="11">
        <v>45869</v>
      </c>
      <c r="E515" s="10" t="s">
        <v>2</v>
      </c>
      <c r="F515" s="11">
        <v>45868</v>
      </c>
      <c r="G515" s="12">
        <v>12</v>
      </c>
      <c r="H515" t="s">
        <v>140</v>
      </c>
      <c r="I515">
        <v>1420251</v>
      </c>
      <c r="J515" t="str">
        <f t="shared" si="15"/>
        <v>12 - CONTRATO DE PRESTACION DE SERVICIOS</v>
      </c>
      <c r="K515" s="80" t="str">
        <f>VLOOKUP(J515,Hoja4!$A$56:$B$73,2,0)</f>
        <v>12 12 - CONTRATO DE PRESTACION DE SERVICIOS</v>
      </c>
      <c r="L515" s="12">
        <v>154</v>
      </c>
      <c r="M515" t="s">
        <v>8</v>
      </c>
      <c r="N515" s="10">
        <v>1397</v>
      </c>
      <c r="O515" s="10">
        <v>1466</v>
      </c>
      <c r="P515" t="s">
        <v>8968</v>
      </c>
      <c r="Q515" t="s">
        <v>6434</v>
      </c>
      <c r="R515" t="s">
        <v>6435</v>
      </c>
      <c r="S515" s="12">
        <v>10</v>
      </c>
      <c r="T515" t="s">
        <v>382</v>
      </c>
      <c r="U515" s="79" t="str">
        <f>VLOOKUP(S515,Hoja4!$A$43:$B$51,2,0)</f>
        <v>10 10 - CONTRATACIÓN DIRECTA</v>
      </c>
      <c r="V515" s="79" t="str">
        <f>VLOOKUP(U515,Hoja4!$A$76:$B$87,2,0)</f>
        <v>2 02 Personal supernumerario y planta temporal</v>
      </c>
      <c r="W515" s="79" t="str">
        <f>VLOOKUP(V515,Hoja4!$A$90:$B$93,2,0)</f>
        <v>1 07 Gastos de personal</v>
      </c>
      <c r="X515" s="10">
        <v>1012217528</v>
      </c>
      <c r="Y515" t="s">
        <v>3349</v>
      </c>
      <c r="Z515" s="14">
        <v>0</v>
      </c>
      <c r="AA515" s="14">
        <v>0</v>
      </c>
      <c r="AB515" s="3">
        <v>21000000</v>
      </c>
      <c r="AC515" s="3">
        <v>20300000</v>
      </c>
      <c r="AD515" s="3">
        <v>700000</v>
      </c>
      <c r="AE515" s="10">
        <v>2289</v>
      </c>
      <c r="AF515" s="27" t="s">
        <v>8452</v>
      </c>
      <c r="AG515" s="12">
        <v>135639</v>
      </c>
      <c r="AH515" s="10">
        <v>1</v>
      </c>
      <c r="AI515" s="27" t="s">
        <v>8522</v>
      </c>
      <c r="AJ515" s="27" t="s">
        <v>8526</v>
      </c>
    </row>
    <row r="516" spans="1:36" x14ac:dyDescent="0.2">
      <c r="A516" s="10">
        <v>2025</v>
      </c>
      <c r="B516" s="10">
        <v>7</v>
      </c>
      <c r="C516" s="11">
        <v>45658</v>
      </c>
      <c r="D516" s="11">
        <v>45869</v>
      </c>
      <c r="E516" s="10" t="s">
        <v>2</v>
      </c>
      <c r="F516" s="11">
        <v>45868</v>
      </c>
      <c r="G516" s="12">
        <v>12</v>
      </c>
      <c r="H516" t="s">
        <v>140</v>
      </c>
      <c r="I516">
        <v>1720251</v>
      </c>
      <c r="J516" t="str">
        <f t="shared" si="15"/>
        <v>12 - CONTRATO DE PRESTACION DE SERVICIOS</v>
      </c>
      <c r="K516" s="80" t="str">
        <f>VLOOKUP(J516,Hoja4!$A$56:$B$73,2,0)</f>
        <v>12 12 - CONTRATO DE PRESTACION DE SERVICIOS</v>
      </c>
      <c r="L516" s="12">
        <v>154</v>
      </c>
      <c r="M516" t="s">
        <v>8</v>
      </c>
      <c r="N516" s="10">
        <v>1348</v>
      </c>
      <c r="O516" s="10">
        <v>1467</v>
      </c>
      <c r="P516" t="s">
        <v>8969</v>
      </c>
      <c r="Q516" t="s">
        <v>6403</v>
      </c>
      <c r="R516" t="s">
        <v>6404</v>
      </c>
      <c r="S516" s="12">
        <v>10</v>
      </c>
      <c r="T516" t="s">
        <v>382</v>
      </c>
      <c r="U516" s="79" t="str">
        <f>VLOOKUP(S516,Hoja4!$A$43:$B$51,2,0)</f>
        <v>10 10 - CONTRATACIÓN DIRECTA</v>
      </c>
      <c r="V516" s="79" t="str">
        <f>VLOOKUP(U516,Hoja4!$A$76:$B$87,2,0)</f>
        <v>2 02 Personal supernumerario y planta temporal</v>
      </c>
      <c r="W516" s="79" t="str">
        <f>VLOOKUP(V516,Hoja4!$A$90:$B$93,2,0)</f>
        <v>1 07 Gastos de personal</v>
      </c>
      <c r="X516" s="10">
        <v>1012216667</v>
      </c>
      <c r="Y516" t="s">
        <v>2556</v>
      </c>
      <c r="Z516" s="14">
        <v>0</v>
      </c>
      <c r="AA516" s="14">
        <v>0</v>
      </c>
      <c r="AB516" s="3">
        <v>18900000</v>
      </c>
      <c r="AC516" s="3">
        <v>18060000</v>
      </c>
      <c r="AD516" s="3">
        <v>840000</v>
      </c>
      <c r="AE516" s="10">
        <v>2327</v>
      </c>
      <c r="AF516" s="27" t="s">
        <v>8456</v>
      </c>
      <c r="AG516" s="12">
        <v>135631</v>
      </c>
      <c r="AH516" s="10">
        <v>2</v>
      </c>
      <c r="AI516" s="27" t="s">
        <v>8531</v>
      </c>
      <c r="AJ516" s="27" t="s">
        <v>8532</v>
      </c>
    </row>
    <row r="517" spans="1:36" x14ac:dyDescent="0.2">
      <c r="A517" s="10">
        <v>2025</v>
      </c>
      <c r="B517" s="10">
        <v>7</v>
      </c>
      <c r="C517" s="11">
        <v>45658</v>
      </c>
      <c r="D517" s="11">
        <v>45869</v>
      </c>
      <c r="E517" s="10" t="s">
        <v>2</v>
      </c>
      <c r="F517" s="11">
        <v>45868</v>
      </c>
      <c r="G517" s="12">
        <v>12</v>
      </c>
      <c r="H517" t="s">
        <v>140</v>
      </c>
      <c r="I517">
        <v>7120251</v>
      </c>
      <c r="J517" t="str">
        <f t="shared" si="15"/>
        <v>12 - CONTRATO DE PRESTACION DE SERVICIOS</v>
      </c>
      <c r="K517" s="80" t="str">
        <f>VLOOKUP(J517,Hoja4!$A$56:$B$73,2,0)</f>
        <v>12 12 - CONTRATO DE PRESTACION DE SERVICIOS</v>
      </c>
      <c r="L517" s="12">
        <v>154</v>
      </c>
      <c r="M517" t="s">
        <v>8</v>
      </c>
      <c r="N517" s="10">
        <v>1376</v>
      </c>
      <c r="O517" s="10">
        <v>1468</v>
      </c>
      <c r="P517" t="s">
        <v>8970</v>
      </c>
      <c r="Q517" t="s">
        <v>6403</v>
      </c>
      <c r="R517" t="s">
        <v>6404</v>
      </c>
      <c r="S517" s="12">
        <v>10</v>
      </c>
      <c r="T517" t="s">
        <v>382</v>
      </c>
      <c r="U517" s="79" t="str">
        <f>VLOOKUP(S517,Hoja4!$A$43:$B$51,2,0)</f>
        <v>10 10 - CONTRATACIÓN DIRECTA</v>
      </c>
      <c r="V517" s="79" t="str">
        <f>VLOOKUP(U517,Hoja4!$A$76:$B$87,2,0)</f>
        <v>2 02 Personal supernumerario y planta temporal</v>
      </c>
      <c r="W517" s="79" t="str">
        <f>VLOOKUP(V517,Hoja4!$A$90:$B$93,2,0)</f>
        <v>1 07 Gastos de personal</v>
      </c>
      <c r="X517" s="10">
        <v>1011833132</v>
      </c>
      <c r="Y517" t="s">
        <v>2098</v>
      </c>
      <c r="Z517" s="14">
        <v>0</v>
      </c>
      <c r="AA517" s="14">
        <v>0</v>
      </c>
      <c r="AB517" s="3">
        <v>21000000</v>
      </c>
      <c r="AC517" s="3">
        <v>14933333</v>
      </c>
      <c r="AD517" s="3">
        <v>6066667</v>
      </c>
      <c r="AE517" s="10">
        <v>2327</v>
      </c>
      <c r="AF517" s="27" t="s">
        <v>8456</v>
      </c>
      <c r="AG517" s="12">
        <v>135155</v>
      </c>
      <c r="AH517" s="10">
        <v>2</v>
      </c>
      <c r="AI517" s="27" t="s">
        <v>8531</v>
      </c>
      <c r="AJ517" s="27" t="s">
        <v>8532</v>
      </c>
    </row>
    <row r="518" spans="1:36" x14ac:dyDescent="0.2">
      <c r="A518" s="10">
        <v>2025</v>
      </c>
      <c r="B518" s="10">
        <v>7</v>
      </c>
      <c r="C518" s="11">
        <v>45658</v>
      </c>
      <c r="D518" s="11">
        <v>45869</v>
      </c>
      <c r="E518" s="10" t="s">
        <v>2</v>
      </c>
      <c r="F518" s="11">
        <v>45868</v>
      </c>
      <c r="G518" s="12">
        <v>12</v>
      </c>
      <c r="H518" t="s">
        <v>140</v>
      </c>
      <c r="I518">
        <v>12220251</v>
      </c>
      <c r="J518" t="str">
        <f t="shared" si="15"/>
        <v>12 - CONTRATO DE PRESTACION DE SERVICIOS</v>
      </c>
      <c r="K518" s="80" t="str">
        <f>VLOOKUP(J518,Hoja4!$A$56:$B$73,2,0)</f>
        <v>12 12 - CONTRATO DE PRESTACION DE SERVICIOS</v>
      </c>
      <c r="L518" s="12">
        <v>154</v>
      </c>
      <c r="M518" t="s">
        <v>8</v>
      </c>
      <c r="N518" s="10">
        <v>1336</v>
      </c>
      <c r="O518" s="10">
        <v>1469</v>
      </c>
      <c r="P518" t="s">
        <v>8971</v>
      </c>
      <c r="Q518" t="s">
        <v>6403</v>
      </c>
      <c r="R518" t="s">
        <v>6404</v>
      </c>
      <c r="S518" s="12">
        <v>10</v>
      </c>
      <c r="T518" t="s">
        <v>382</v>
      </c>
      <c r="U518" s="79" t="str">
        <f>VLOOKUP(S518,Hoja4!$A$43:$B$51,2,0)</f>
        <v>10 10 - CONTRATACIÓN DIRECTA</v>
      </c>
      <c r="V518" s="79" t="str">
        <f>VLOOKUP(U518,Hoja4!$A$76:$B$87,2,0)</f>
        <v>2 02 Personal supernumerario y planta temporal</v>
      </c>
      <c r="W518" s="79" t="str">
        <f>VLOOKUP(V518,Hoja4!$A$90:$B$93,2,0)</f>
        <v>1 07 Gastos de personal</v>
      </c>
      <c r="X518" s="10">
        <v>1013241755</v>
      </c>
      <c r="Y518" t="s">
        <v>808</v>
      </c>
      <c r="Z518" s="14">
        <v>0</v>
      </c>
      <c r="AA518" s="14">
        <v>0</v>
      </c>
      <c r="AB518" s="3">
        <v>8820000</v>
      </c>
      <c r="AC518" s="3">
        <v>6566000</v>
      </c>
      <c r="AD518" s="3">
        <v>2254000</v>
      </c>
      <c r="AE518" s="10">
        <v>2327</v>
      </c>
      <c r="AF518" s="27" t="s">
        <v>8456</v>
      </c>
      <c r="AG518" s="12">
        <v>136038</v>
      </c>
      <c r="AH518" s="10">
        <v>2</v>
      </c>
      <c r="AI518" s="27" t="s">
        <v>8531</v>
      </c>
      <c r="AJ518" s="27" t="s">
        <v>8532</v>
      </c>
    </row>
    <row r="519" spans="1:36" x14ac:dyDescent="0.2">
      <c r="A519" s="10">
        <v>2025</v>
      </c>
      <c r="B519" s="10">
        <v>7</v>
      </c>
      <c r="C519" s="11">
        <v>45658</v>
      </c>
      <c r="D519" s="11">
        <v>45869</v>
      </c>
      <c r="E519" s="10" t="s">
        <v>2</v>
      </c>
      <c r="F519" s="11">
        <v>45868</v>
      </c>
      <c r="G519" s="12">
        <v>12</v>
      </c>
      <c r="H519" t="s">
        <v>140</v>
      </c>
      <c r="I519">
        <v>8920251</v>
      </c>
      <c r="J519" t="str">
        <f t="shared" si="15"/>
        <v>12 - CONTRATO DE PRESTACION DE SERVICIOS</v>
      </c>
      <c r="K519" s="80" t="str">
        <f>VLOOKUP(J519,Hoja4!$A$56:$B$73,2,0)</f>
        <v>12 12 - CONTRATO DE PRESTACION DE SERVICIOS</v>
      </c>
      <c r="L519" s="12">
        <v>154</v>
      </c>
      <c r="M519" t="s">
        <v>8</v>
      </c>
      <c r="N519" s="10">
        <v>1405</v>
      </c>
      <c r="O519" s="10">
        <v>1470</v>
      </c>
      <c r="P519" t="s">
        <v>8972</v>
      </c>
      <c r="Q519" t="s">
        <v>6896</v>
      </c>
      <c r="R519" t="s">
        <v>6897</v>
      </c>
      <c r="S519" s="12">
        <v>10</v>
      </c>
      <c r="T519" t="s">
        <v>382</v>
      </c>
      <c r="U519" s="79" t="str">
        <f>VLOOKUP(S519,Hoja4!$A$43:$B$51,2,0)</f>
        <v>10 10 - CONTRATACIÓN DIRECTA</v>
      </c>
      <c r="V519" s="79" t="str">
        <f>VLOOKUP(U519,Hoja4!$A$76:$B$87,2,0)</f>
        <v>2 02 Personal supernumerario y planta temporal</v>
      </c>
      <c r="W519" s="79" t="str">
        <f>VLOOKUP(V519,Hoja4!$A$90:$B$93,2,0)</f>
        <v>1 07 Gastos de personal</v>
      </c>
      <c r="X519" s="10">
        <v>1006101636</v>
      </c>
      <c r="Y519" t="s">
        <v>2022</v>
      </c>
      <c r="Z519" s="14">
        <v>0</v>
      </c>
      <c r="AA519" s="14">
        <v>0</v>
      </c>
      <c r="AB519" s="3">
        <v>23625000</v>
      </c>
      <c r="AC519" s="3">
        <v>23625000</v>
      </c>
      <c r="AD519" s="3">
        <v>0</v>
      </c>
      <c r="AE519" s="10">
        <v>2474</v>
      </c>
      <c r="AF519" s="27" t="s">
        <v>8454</v>
      </c>
      <c r="AG519" s="12">
        <v>135652</v>
      </c>
      <c r="AH519" s="10">
        <v>1</v>
      </c>
      <c r="AI519" s="27" t="s">
        <v>8505</v>
      </c>
      <c r="AJ519" s="27" t="s">
        <v>8510</v>
      </c>
    </row>
    <row r="520" spans="1:36" x14ac:dyDescent="0.2">
      <c r="A520" s="10">
        <v>2025</v>
      </c>
      <c r="B520" s="10">
        <v>7</v>
      </c>
      <c r="C520" s="11">
        <v>45658</v>
      </c>
      <c r="D520" s="11">
        <v>45869</v>
      </c>
      <c r="E520" s="10" t="s">
        <v>2</v>
      </c>
      <c r="F520" s="11">
        <v>45868</v>
      </c>
      <c r="G520" s="12">
        <v>12</v>
      </c>
      <c r="H520" t="s">
        <v>140</v>
      </c>
      <c r="I520">
        <v>19220251</v>
      </c>
      <c r="J520" t="str">
        <f t="shared" si="15"/>
        <v>12 - CONTRATO DE PRESTACION DE SERVICIOS</v>
      </c>
      <c r="K520" s="80" t="str">
        <f>VLOOKUP(J520,Hoja4!$A$56:$B$73,2,0)</f>
        <v>12 12 - CONTRATO DE PRESTACION DE SERVICIOS</v>
      </c>
      <c r="L520" s="12">
        <v>154</v>
      </c>
      <c r="M520" t="s">
        <v>8</v>
      </c>
      <c r="N520" s="10">
        <v>1323</v>
      </c>
      <c r="O520" s="10">
        <v>1471</v>
      </c>
      <c r="P520" t="s">
        <v>8973</v>
      </c>
      <c r="Q520" t="s">
        <v>6434</v>
      </c>
      <c r="R520" t="s">
        <v>6435</v>
      </c>
      <c r="S520" s="12">
        <v>10</v>
      </c>
      <c r="T520" t="s">
        <v>382</v>
      </c>
      <c r="U520" s="79" t="str">
        <f>VLOOKUP(S520,Hoja4!$A$43:$B$51,2,0)</f>
        <v>10 10 - CONTRATACIÓN DIRECTA</v>
      </c>
      <c r="V520" s="79" t="str">
        <f>VLOOKUP(U520,Hoja4!$A$76:$B$87,2,0)</f>
        <v>2 02 Personal supernumerario y planta temporal</v>
      </c>
      <c r="W520" s="79" t="str">
        <f>VLOOKUP(V520,Hoja4!$A$90:$B$93,2,0)</f>
        <v>1 07 Gastos de personal</v>
      </c>
      <c r="X520" s="10">
        <v>1013649247</v>
      </c>
      <c r="Y520" t="s">
        <v>1795</v>
      </c>
      <c r="Z520" s="14">
        <v>0</v>
      </c>
      <c r="AA520" s="14">
        <v>0</v>
      </c>
      <c r="AB520" s="3">
        <v>15120000</v>
      </c>
      <c r="AC520" s="3">
        <v>14616000</v>
      </c>
      <c r="AD520" s="3">
        <v>504000</v>
      </c>
      <c r="AE520" s="10">
        <v>2289</v>
      </c>
      <c r="AF520" s="27" t="s">
        <v>8452</v>
      </c>
      <c r="AG520" s="12">
        <v>134948</v>
      </c>
      <c r="AH520" s="10">
        <v>1</v>
      </c>
      <c r="AI520" s="27" t="s">
        <v>8522</v>
      </c>
      <c r="AJ520" s="27" t="s">
        <v>8526</v>
      </c>
    </row>
    <row r="521" spans="1:36" x14ac:dyDescent="0.2">
      <c r="A521" s="10">
        <v>2025</v>
      </c>
      <c r="B521" s="10">
        <v>7</v>
      </c>
      <c r="C521" s="11">
        <v>45658</v>
      </c>
      <c r="D521" s="11">
        <v>45869</v>
      </c>
      <c r="E521" s="10" t="s">
        <v>2</v>
      </c>
      <c r="F521" s="11">
        <v>45868</v>
      </c>
      <c r="G521" s="12">
        <v>12</v>
      </c>
      <c r="H521" t="s">
        <v>140</v>
      </c>
      <c r="I521">
        <v>16820251</v>
      </c>
      <c r="J521" t="str">
        <f t="shared" si="15"/>
        <v>12 - CONTRATO DE PRESTACION DE SERVICIOS</v>
      </c>
      <c r="K521" s="80" t="str">
        <f>VLOOKUP(J521,Hoja4!$A$56:$B$73,2,0)</f>
        <v>12 12 - CONTRATO DE PRESTACION DE SERVICIOS</v>
      </c>
      <c r="L521" s="12">
        <v>154</v>
      </c>
      <c r="M521" t="s">
        <v>8</v>
      </c>
      <c r="N521" s="10">
        <v>1344</v>
      </c>
      <c r="O521" s="10">
        <v>1472</v>
      </c>
      <c r="P521" t="s">
        <v>8974</v>
      </c>
      <c r="Q521" t="s">
        <v>6403</v>
      </c>
      <c r="R521" t="s">
        <v>6404</v>
      </c>
      <c r="S521" s="12">
        <v>10</v>
      </c>
      <c r="T521" t="s">
        <v>382</v>
      </c>
      <c r="U521" s="79" t="str">
        <f>VLOOKUP(S521,Hoja4!$A$43:$B$51,2,0)</f>
        <v>10 10 - CONTRATACIÓN DIRECTA</v>
      </c>
      <c r="V521" s="79" t="str">
        <f>VLOOKUP(U521,Hoja4!$A$76:$B$87,2,0)</f>
        <v>2 02 Personal supernumerario y planta temporal</v>
      </c>
      <c r="W521" s="79" t="str">
        <f>VLOOKUP(V521,Hoja4!$A$90:$B$93,2,0)</f>
        <v>1 07 Gastos de personal</v>
      </c>
      <c r="X521" s="10">
        <v>1002481666</v>
      </c>
      <c r="Y521" t="s">
        <v>7361</v>
      </c>
      <c r="Z521" s="14">
        <v>0</v>
      </c>
      <c r="AA521" s="14">
        <v>0</v>
      </c>
      <c r="AB521" s="3">
        <v>18000000</v>
      </c>
      <c r="AC521" s="3">
        <v>18000000</v>
      </c>
      <c r="AD521" s="3">
        <v>0</v>
      </c>
      <c r="AE521" s="10">
        <v>2327</v>
      </c>
      <c r="AF521" s="27" t="s">
        <v>8456</v>
      </c>
      <c r="AG521" s="12">
        <v>136053</v>
      </c>
      <c r="AH521" s="10">
        <v>2</v>
      </c>
      <c r="AI521" s="27" t="s">
        <v>8531</v>
      </c>
      <c r="AJ521" s="27" t="s">
        <v>8532</v>
      </c>
    </row>
    <row r="522" spans="1:36" x14ac:dyDescent="0.2">
      <c r="A522" s="10">
        <v>2025</v>
      </c>
      <c r="B522" s="10">
        <v>7</v>
      </c>
      <c r="C522" s="11">
        <v>45658</v>
      </c>
      <c r="D522" s="11">
        <v>45869</v>
      </c>
      <c r="E522" s="10" t="s">
        <v>2</v>
      </c>
      <c r="F522" s="11">
        <v>45868</v>
      </c>
      <c r="G522" s="12">
        <v>12</v>
      </c>
      <c r="H522" t="s">
        <v>140</v>
      </c>
      <c r="I522">
        <v>10820251</v>
      </c>
      <c r="J522" t="str">
        <f t="shared" si="15"/>
        <v>12 - CONTRATO DE PRESTACION DE SERVICIOS</v>
      </c>
      <c r="K522" s="80" t="str">
        <f>VLOOKUP(J522,Hoja4!$A$56:$B$73,2,0)</f>
        <v>12 12 - CONTRATO DE PRESTACION DE SERVICIOS</v>
      </c>
      <c r="L522" s="12">
        <v>154</v>
      </c>
      <c r="M522" t="s">
        <v>8</v>
      </c>
      <c r="N522" s="10">
        <v>1381</v>
      </c>
      <c r="O522" s="10">
        <v>1473</v>
      </c>
      <c r="P522" t="s">
        <v>8975</v>
      </c>
      <c r="Q522" t="s">
        <v>6403</v>
      </c>
      <c r="R522" t="s">
        <v>6404</v>
      </c>
      <c r="S522" s="12">
        <v>10</v>
      </c>
      <c r="T522" t="s">
        <v>382</v>
      </c>
      <c r="U522" s="79" t="str">
        <f>VLOOKUP(S522,Hoja4!$A$43:$B$51,2,0)</f>
        <v>10 10 - CONTRATACIÓN DIRECTA</v>
      </c>
      <c r="V522" s="79" t="str">
        <f>VLOOKUP(U522,Hoja4!$A$76:$B$87,2,0)</f>
        <v>2 02 Personal supernumerario y planta temporal</v>
      </c>
      <c r="W522" s="79" t="str">
        <f>VLOOKUP(V522,Hoja4!$A$90:$B$93,2,0)</f>
        <v>1 07 Gastos de personal</v>
      </c>
      <c r="X522" s="10">
        <v>1011977969</v>
      </c>
      <c r="Y522" t="s">
        <v>816</v>
      </c>
      <c r="Z522" s="14">
        <v>0</v>
      </c>
      <c r="AA522" s="14">
        <v>0</v>
      </c>
      <c r="AB522" s="3">
        <v>15750000</v>
      </c>
      <c r="AC522" s="3">
        <v>13650000</v>
      </c>
      <c r="AD522" s="3">
        <v>2100000</v>
      </c>
      <c r="AE522" s="10">
        <v>2327</v>
      </c>
      <c r="AF522" s="27" t="s">
        <v>8456</v>
      </c>
      <c r="AG522" s="12">
        <v>135161</v>
      </c>
      <c r="AH522" s="10">
        <v>2</v>
      </c>
      <c r="AI522" s="27" t="s">
        <v>8531</v>
      </c>
      <c r="AJ522" s="27" t="s">
        <v>8532</v>
      </c>
    </row>
    <row r="523" spans="1:36" x14ac:dyDescent="0.2">
      <c r="A523" s="10">
        <v>2025</v>
      </c>
      <c r="B523" s="10">
        <v>7</v>
      </c>
      <c r="C523" s="11">
        <v>45658</v>
      </c>
      <c r="D523" s="11">
        <v>45869</v>
      </c>
      <c r="E523" s="10" t="s">
        <v>2</v>
      </c>
      <c r="F523" s="11">
        <v>45868</v>
      </c>
      <c r="G523" s="12">
        <v>12</v>
      </c>
      <c r="H523" t="s">
        <v>140</v>
      </c>
      <c r="I523">
        <v>6820251</v>
      </c>
      <c r="J523" t="str">
        <f t="shared" si="15"/>
        <v>12 - CONTRATO DE PRESTACION DE SERVICIOS</v>
      </c>
      <c r="K523" s="80" t="str">
        <f>VLOOKUP(J523,Hoja4!$A$56:$B$73,2,0)</f>
        <v>12 12 - CONTRATO DE PRESTACION DE SERVICIOS</v>
      </c>
      <c r="L523" s="12">
        <v>154</v>
      </c>
      <c r="M523" t="s">
        <v>8</v>
      </c>
      <c r="N523" s="10">
        <v>1391</v>
      </c>
      <c r="O523" s="10">
        <v>1474</v>
      </c>
      <c r="P523" t="s">
        <v>8976</v>
      </c>
      <c r="Q523" t="s">
        <v>6403</v>
      </c>
      <c r="R523" t="s">
        <v>6404</v>
      </c>
      <c r="S523" s="12">
        <v>10</v>
      </c>
      <c r="T523" t="s">
        <v>382</v>
      </c>
      <c r="U523" s="79" t="str">
        <f>VLOOKUP(S523,Hoja4!$A$43:$B$51,2,0)</f>
        <v>10 10 - CONTRATACIÓN DIRECTA</v>
      </c>
      <c r="V523" s="79" t="str">
        <f>VLOOKUP(U523,Hoja4!$A$76:$B$87,2,0)</f>
        <v>2 02 Personal supernumerario y planta temporal</v>
      </c>
      <c r="W523" s="79" t="str">
        <f>VLOOKUP(V523,Hoja4!$A$90:$B$93,2,0)</f>
        <v>1 07 Gastos de personal</v>
      </c>
      <c r="X523" s="10">
        <v>1000266172</v>
      </c>
      <c r="Y523" t="s">
        <v>9033</v>
      </c>
      <c r="Z523" s="14">
        <v>0</v>
      </c>
      <c r="AA523" s="14">
        <v>0</v>
      </c>
      <c r="AB523" s="3">
        <v>26415000</v>
      </c>
      <c r="AC523" s="3">
        <v>26415000</v>
      </c>
      <c r="AD523" s="3">
        <v>0</v>
      </c>
      <c r="AE523" s="10">
        <v>2327</v>
      </c>
      <c r="AF523" s="27" t="s">
        <v>8456</v>
      </c>
      <c r="AG523" s="12">
        <v>136033</v>
      </c>
      <c r="AH523" s="10">
        <v>2</v>
      </c>
      <c r="AI523" s="27" t="s">
        <v>8531</v>
      </c>
      <c r="AJ523" s="27" t="s">
        <v>8532</v>
      </c>
    </row>
    <row r="524" spans="1:36" x14ac:dyDescent="0.2">
      <c r="A524" s="10">
        <v>2025</v>
      </c>
      <c r="B524" s="10">
        <v>7</v>
      </c>
      <c r="C524" s="11">
        <v>45658</v>
      </c>
      <c r="D524" s="11">
        <v>45869</v>
      </c>
      <c r="E524" s="10" t="s">
        <v>2</v>
      </c>
      <c r="F524" s="11">
        <v>45868</v>
      </c>
      <c r="G524" s="12">
        <v>12</v>
      </c>
      <c r="H524" t="s">
        <v>140</v>
      </c>
      <c r="I524">
        <v>10320251</v>
      </c>
      <c r="J524" t="str">
        <f t="shared" si="15"/>
        <v>12 - CONTRATO DE PRESTACION DE SERVICIOS</v>
      </c>
      <c r="K524" s="80" t="str">
        <f>VLOOKUP(J524,Hoja4!$A$56:$B$73,2,0)</f>
        <v>12 12 - CONTRATO DE PRESTACION DE SERVICIOS</v>
      </c>
      <c r="L524" s="12">
        <v>154</v>
      </c>
      <c r="M524" t="s">
        <v>8</v>
      </c>
      <c r="N524" s="10">
        <v>1329</v>
      </c>
      <c r="O524" s="10">
        <v>1475</v>
      </c>
      <c r="P524" t="s">
        <v>8977</v>
      </c>
      <c r="Q524" t="s">
        <v>6731</v>
      </c>
      <c r="R524" t="s">
        <v>6732</v>
      </c>
      <c r="S524" s="12">
        <v>10</v>
      </c>
      <c r="T524" t="s">
        <v>382</v>
      </c>
      <c r="U524" s="79" t="str">
        <f>VLOOKUP(S524,Hoja4!$A$43:$B$51,2,0)</f>
        <v>10 10 - CONTRATACIÓN DIRECTA</v>
      </c>
      <c r="V524" s="79" t="str">
        <f>VLOOKUP(U524,Hoja4!$A$76:$B$87,2,0)</f>
        <v>2 02 Personal supernumerario y planta temporal</v>
      </c>
      <c r="W524" s="79" t="str">
        <f>VLOOKUP(V524,Hoja4!$A$90:$B$93,2,0)</f>
        <v>1 07 Gastos de personal</v>
      </c>
      <c r="X524" s="10">
        <v>1000308680</v>
      </c>
      <c r="Y524" t="s">
        <v>4089</v>
      </c>
      <c r="Z524" s="14">
        <v>0</v>
      </c>
      <c r="AA524" s="14">
        <v>0</v>
      </c>
      <c r="AB524" s="3">
        <v>15120000</v>
      </c>
      <c r="AC524" s="3">
        <v>12096000</v>
      </c>
      <c r="AD524" s="3">
        <v>3024000</v>
      </c>
      <c r="AE524" s="10">
        <v>2388</v>
      </c>
      <c r="AF524" s="27" t="s">
        <v>8477</v>
      </c>
      <c r="AG524" s="12">
        <v>135804</v>
      </c>
      <c r="AH524" s="10">
        <v>3</v>
      </c>
      <c r="AI524" s="27" t="s">
        <v>8511</v>
      </c>
      <c r="AJ524" s="27" t="s">
        <v>8515</v>
      </c>
    </row>
    <row r="525" spans="1:36" x14ac:dyDescent="0.2">
      <c r="A525" s="10">
        <v>2025</v>
      </c>
      <c r="B525" s="10">
        <v>7</v>
      </c>
      <c r="C525" s="11">
        <v>45658</v>
      </c>
      <c r="D525" s="11">
        <v>45869</v>
      </c>
      <c r="E525" s="10" t="s">
        <v>2</v>
      </c>
      <c r="F525" s="11">
        <v>45868</v>
      </c>
      <c r="G525" s="12">
        <v>12</v>
      </c>
      <c r="H525" t="s">
        <v>140</v>
      </c>
      <c r="I525">
        <v>13720251</v>
      </c>
      <c r="J525" t="str">
        <f t="shared" si="15"/>
        <v>12 - CONTRATO DE PRESTACION DE SERVICIOS</v>
      </c>
      <c r="K525" s="80" t="str">
        <f>VLOOKUP(J525,Hoja4!$A$56:$B$73,2,0)</f>
        <v>12 12 - CONTRATO DE PRESTACION DE SERVICIOS</v>
      </c>
      <c r="L525" s="12">
        <v>154</v>
      </c>
      <c r="M525" t="s">
        <v>8</v>
      </c>
      <c r="N525" s="10">
        <v>1394</v>
      </c>
      <c r="O525" s="10">
        <v>1476</v>
      </c>
      <c r="P525" t="s">
        <v>8978</v>
      </c>
      <c r="Q525" t="s">
        <v>6948</v>
      </c>
      <c r="R525" t="s">
        <v>6949</v>
      </c>
      <c r="S525" s="12">
        <v>10</v>
      </c>
      <c r="T525" t="s">
        <v>382</v>
      </c>
      <c r="U525" s="79" t="str">
        <f>VLOOKUP(S525,Hoja4!$A$43:$B$51,2,0)</f>
        <v>10 10 - CONTRATACIÓN DIRECTA</v>
      </c>
      <c r="V525" s="79" t="str">
        <f>VLOOKUP(U525,Hoja4!$A$76:$B$87,2,0)</f>
        <v>2 02 Personal supernumerario y planta temporal</v>
      </c>
      <c r="W525" s="79" t="str">
        <f>VLOOKUP(V525,Hoja4!$A$90:$B$93,2,0)</f>
        <v>1 07 Gastos de personal</v>
      </c>
      <c r="X525" s="10">
        <v>1012442315</v>
      </c>
      <c r="Y525" t="s">
        <v>3624</v>
      </c>
      <c r="Z525" s="14">
        <v>0</v>
      </c>
      <c r="AA525" s="14">
        <v>0</v>
      </c>
      <c r="AB525" s="3">
        <v>18000000</v>
      </c>
      <c r="AC525" s="3">
        <v>18000000</v>
      </c>
      <c r="AD525" s="3">
        <v>0</v>
      </c>
      <c r="AE525" s="10">
        <v>2696</v>
      </c>
      <c r="AF525" s="27" t="s">
        <v>8493</v>
      </c>
      <c r="AG525" s="12">
        <v>136270</v>
      </c>
      <c r="AH525" s="10">
        <v>1</v>
      </c>
      <c r="AI525" s="27" t="s">
        <v>8531</v>
      </c>
      <c r="AJ525" s="27" t="s">
        <v>8534</v>
      </c>
    </row>
    <row r="526" spans="1:36" x14ac:dyDescent="0.2">
      <c r="A526" s="10">
        <v>2025</v>
      </c>
      <c r="B526" s="10">
        <v>7</v>
      </c>
      <c r="C526" s="11">
        <v>45658</v>
      </c>
      <c r="D526" s="11">
        <v>45869</v>
      </c>
      <c r="E526" s="10" t="s">
        <v>2</v>
      </c>
      <c r="F526" s="11">
        <v>45868</v>
      </c>
      <c r="G526" s="12">
        <v>12</v>
      </c>
      <c r="H526" t="s">
        <v>140</v>
      </c>
      <c r="I526">
        <v>11820251</v>
      </c>
      <c r="J526" t="str">
        <f t="shared" si="15"/>
        <v>12 - CONTRATO DE PRESTACION DE SERVICIOS</v>
      </c>
      <c r="K526" s="80" t="str">
        <f>VLOOKUP(J526,Hoja4!$A$56:$B$73,2,0)</f>
        <v>12 12 - CONTRATO DE PRESTACION DE SERVICIOS</v>
      </c>
      <c r="L526" s="12">
        <v>154</v>
      </c>
      <c r="M526" t="s">
        <v>8</v>
      </c>
      <c r="N526" s="10">
        <v>1358</v>
      </c>
      <c r="O526" s="10">
        <v>1477</v>
      </c>
      <c r="P526" t="s">
        <v>8979</v>
      </c>
      <c r="Q526" t="s">
        <v>6403</v>
      </c>
      <c r="R526" t="s">
        <v>6404</v>
      </c>
      <c r="S526" s="12">
        <v>10</v>
      </c>
      <c r="T526" t="s">
        <v>382</v>
      </c>
      <c r="U526" s="79" t="str">
        <f>VLOOKUP(S526,Hoja4!$A$43:$B$51,2,0)</f>
        <v>10 10 - CONTRATACIÓN DIRECTA</v>
      </c>
      <c r="V526" s="79" t="str">
        <f>VLOOKUP(U526,Hoja4!$A$76:$B$87,2,0)</f>
        <v>2 02 Personal supernumerario y planta temporal</v>
      </c>
      <c r="W526" s="79" t="str">
        <f>VLOOKUP(V526,Hoja4!$A$90:$B$93,2,0)</f>
        <v>1 07 Gastos de personal</v>
      </c>
      <c r="X526" s="10">
        <v>1000231532</v>
      </c>
      <c r="Y526" t="s">
        <v>2366</v>
      </c>
      <c r="Z526" s="14">
        <v>0</v>
      </c>
      <c r="AA526" s="14">
        <v>0</v>
      </c>
      <c r="AB526" s="3">
        <v>18000000</v>
      </c>
      <c r="AC526" s="3">
        <v>14000000</v>
      </c>
      <c r="AD526" s="3">
        <v>4000000</v>
      </c>
      <c r="AE526" s="10">
        <v>2327</v>
      </c>
      <c r="AF526" s="27" t="s">
        <v>8456</v>
      </c>
      <c r="AG526" s="12">
        <v>136035</v>
      </c>
      <c r="AH526" s="10">
        <v>2</v>
      </c>
      <c r="AI526" s="27" t="s">
        <v>8531</v>
      </c>
      <c r="AJ526" s="27" t="s">
        <v>8532</v>
      </c>
    </row>
    <row r="527" spans="1:36" x14ac:dyDescent="0.2">
      <c r="A527" s="10">
        <v>2025</v>
      </c>
      <c r="B527" s="10">
        <v>7</v>
      </c>
      <c r="C527" s="11">
        <v>45658</v>
      </c>
      <c r="D527" s="11">
        <v>45869</v>
      </c>
      <c r="E527" s="10" t="s">
        <v>2</v>
      </c>
      <c r="F527" s="11">
        <v>45868</v>
      </c>
      <c r="G527" s="12">
        <v>12</v>
      </c>
      <c r="H527" t="s">
        <v>140</v>
      </c>
      <c r="I527">
        <v>3920251</v>
      </c>
      <c r="J527" t="str">
        <f t="shared" si="15"/>
        <v>12 - CONTRATO DE PRESTACION DE SERVICIOS</v>
      </c>
      <c r="K527" s="80" t="str">
        <f>VLOOKUP(J527,Hoja4!$A$56:$B$73,2,0)</f>
        <v>12 12 - CONTRATO DE PRESTACION DE SERVICIOS</v>
      </c>
      <c r="L527" s="12">
        <v>154</v>
      </c>
      <c r="M527" t="s">
        <v>8</v>
      </c>
      <c r="N527" s="10">
        <v>1388</v>
      </c>
      <c r="O527" s="10">
        <v>1478</v>
      </c>
      <c r="P527" t="s">
        <v>8980</v>
      </c>
      <c r="Q527" t="s">
        <v>6403</v>
      </c>
      <c r="R527" t="s">
        <v>6404</v>
      </c>
      <c r="S527" s="12">
        <v>10</v>
      </c>
      <c r="T527" t="s">
        <v>382</v>
      </c>
      <c r="U527" s="79" t="str">
        <f>VLOOKUP(S527,Hoja4!$A$43:$B$51,2,0)</f>
        <v>10 10 - CONTRATACIÓN DIRECTA</v>
      </c>
      <c r="V527" s="79" t="str">
        <f>VLOOKUP(U527,Hoja4!$A$76:$B$87,2,0)</f>
        <v>2 02 Personal supernumerario y planta temporal</v>
      </c>
      <c r="W527" s="79" t="str">
        <f>VLOOKUP(V527,Hoja4!$A$90:$B$93,2,0)</f>
        <v>1 07 Gastos de personal</v>
      </c>
      <c r="X527" s="10">
        <v>1000125144</v>
      </c>
      <c r="Y527" t="s">
        <v>3710</v>
      </c>
      <c r="Z527" s="14">
        <v>0</v>
      </c>
      <c r="AA527" s="14">
        <v>0</v>
      </c>
      <c r="AB527" s="3">
        <v>9075000</v>
      </c>
      <c r="AC527" s="3">
        <v>9075000</v>
      </c>
      <c r="AD527" s="3">
        <v>0</v>
      </c>
      <c r="AE527" s="10">
        <v>2327</v>
      </c>
      <c r="AF527" s="65" t="s">
        <v>8457</v>
      </c>
      <c r="AG527" s="12">
        <v>136264</v>
      </c>
      <c r="AH527" s="10">
        <v>3</v>
      </c>
      <c r="AI527" s="27" t="s">
        <v>8531</v>
      </c>
      <c r="AJ527" s="27" t="s">
        <v>8532</v>
      </c>
    </row>
    <row r="528" spans="1:36" x14ac:dyDescent="0.2">
      <c r="A528" s="10">
        <v>2025</v>
      </c>
      <c r="B528" s="10">
        <v>7</v>
      </c>
      <c r="C528" s="11">
        <v>45658</v>
      </c>
      <c r="D528" s="11">
        <v>45869</v>
      </c>
      <c r="E528" s="10" t="s">
        <v>2</v>
      </c>
      <c r="F528" s="11">
        <v>45868</v>
      </c>
      <c r="G528" s="12">
        <v>12</v>
      </c>
      <c r="H528" t="s">
        <v>140</v>
      </c>
      <c r="I528">
        <v>16120251</v>
      </c>
      <c r="J528" t="str">
        <f t="shared" si="15"/>
        <v>12 - CONTRATO DE PRESTACION DE SERVICIOS</v>
      </c>
      <c r="K528" s="80" t="str">
        <f>VLOOKUP(J528,Hoja4!$A$56:$B$73,2,0)</f>
        <v>12 12 - CONTRATO DE PRESTACION DE SERVICIOS</v>
      </c>
      <c r="L528" s="12">
        <v>154</v>
      </c>
      <c r="M528" t="s">
        <v>8</v>
      </c>
      <c r="N528" s="10">
        <v>1341</v>
      </c>
      <c r="O528" s="10">
        <v>1479</v>
      </c>
      <c r="P528" t="s">
        <v>8981</v>
      </c>
      <c r="Q528" t="s">
        <v>6403</v>
      </c>
      <c r="R528" t="s">
        <v>6404</v>
      </c>
      <c r="S528" s="12">
        <v>10</v>
      </c>
      <c r="T528" t="s">
        <v>382</v>
      </c>
      <c r="U528" s="79" t="str">
        <f>VLOOKUP(S528,Hoja4!$A$43:$B$51,2,0)</f>
        <v>10 10 - CONTRATACIÓN DIRECTA</v>
      </c>
      <c r="V528" s="79" t="str">
        <f>VLOOKUP(U528,Hoja4!$A$76:$B$87,2,0)</f>
        <v>2 02 Personal supernumerario y planta temporal</v>
      </c>
      <c r="W528" s="79" t="str">
        <f>VLOOKUP(V528,Hoja4!$A$90:$B$93,2,0)</f>
        <v>1 07 Gastos de personal</v>
      </c>
      <c r="X528" s="10">
        <v>1000028893</v>
      </c>
      <c r="Y528" t="s">
        <v>3468</v>
      </c>
      <c r="Z528" s="14">
        <v>0</v>
      </c>
      <c r="AA528" s="14">
        <v>0</v>
      </c>
      <c r="AB528" s="3">
        <v>17280000</v>
      </c>
      <c r="AC528" s="3">
        <v>17280000</v>
      </c>
      <c r="AD528" s="3">
        <v>0</v>
      </c>
      <c r="AE528" s="10">
        <v>2327</v>
      </c>
      <c r="AF528" s="27" t="s">
        <v>8456</v>
      </c>
      <c r="AG528" s="12">
        <v>136049</v>
      </c>
      <c r="AH528" s="10">
        <v>2</v>
      </c>
      <c r="AI528" s="27" t="s">
        <v>8531</v>
      </c>
      <c r="AJ528" s="27" t="s">
        <v>8532</v>
      </c>
    </row>
    <row r="529" spans="1:36" x14ac:dyDescent="0.2">
      <c r="A529" s="10">
        <v>2025</v>
      </c>
      <c r="B529" s="10">
        <v>7</v>
      </c>
      <c r="C529" s="11">
        <v>45658</v>
      </c>
      <c r="D529" s="11">
        <v>45869</v>
      </c>
      <c r="E529" s="10" t="s">
        <v>2</v>
      </c>
      <c r="F529" s="11">
        <v>45868</v>
      </c>
      <c r="G529" s="12">
        <v>12</v>
      </c>
      <c r="H529" t="s">
        <v>140</v>
      </c>
      <c r="I529">
        <v>16920251</v>
      </c>
      <c r="J529" t="str">
        <f t="shared" si="15"/>
        <v>12 - CONTRATO DE PRESTACION DE SERVICIOS</v>
      </c>
      <c r="K529" s="80" t="str">
        <f>VLOOKUP(J529,Hoja4!$A$56:$B$73,2,0)</f>
        <v>12 12 - CONTRATO DE PRESTACION DE SERVICIOS</v>
      </c>
      <c r="L529" s="12">
        <v>154</v>
      </c>
      <c r="M529" t="s">
        <v>8</v>
      </c>
      <c r="N529" s="10">
        <v>1395</v>
      </c>
      <c r="O529" s="10">
        <v>1480</v>
      </c>
      <c r="P529" t="s">
        <v>8982</v>
      </c>
      <c r="Q529" t="s">
        <v>6403</v>
      </c>
      <c r="R529" t="s">
        <v>6404</v>
      </c>
      <c r="S529" s="12">
        <v>10</v>
      </c>
      <c r="T529" t="s">
        <v>382</v>
      </c>
      <c r="U529" s="79" t="str">
        <f>VLOOKUP(S529,Hoja4!$A$43:$B$51,2,0)</f>
        <v>10 10 - CONTRATACIÓN DIRECTA</v>
      </c>
      <c r="V529" s="79" t="str">
        <f>VLOOKUP(U529,Hoja4!$A$76:$B$87,2,0)</f>
        <v>2 02 Personal supernumerario y planta temporal</v>
      </c>
      <c r="W529" s="79" t="str">
        <f>VLOOKUP(V529,Hoja4!$A$90:$B$93,2,0)</f>
        <v>1 07 Gastos de personal</v>
      </c>
      <c r="X529" s="10">
        <v>1005942509</v>
      </c>
      <c r="Y529" t="s">
        <v>2053</v>
      </c>
      <c r="Z529" s="14">
        <v>0</v>
      </c>
      <c r="AA529" s="14">
        <v>0</v>
      </c>
      <c r="AB529" s="3">
        <v>8820000</v>
      </c>
      <c r="AC529" s="3">
        <v>6370000</v>
      </c>
      <c r="AD529" s="3">
        <v>2450000</v>
      </c>
      <c r="AE529" s="10">
        <v>2327</v>
      </c>
      <c r="AF529" s="27" t="s">
        <v>8456</v>
      </c>
      <c r="AG529" s="12">
        <v>136271</v>
      </c>
      <c r="AH529" s="10">
        <v>2</v>
      </c>
      <c r="AI529" s="27" t="s">
        <v>8531</v>
      </c>
      <c r="AJ529" s="27" t="s">
        <v>8532</v>
      </c>
    </row>
    <row r="530" spans="1:36" x14ac:dyDescent="0.2">
      <c r="A530" s="10">
        <v>2025</v>
      </c>
      <c r="B530" s="10">
        <v>7</v>
      </c>
      <c r="C530" s="11">
        <v>45658</v>
      </c>
      <c r="D530" s="11">
        <v>45869</v>
      </c>
      <c r="E530" s="10" t="s">
        <v>2</v>
      </c>
      <c r="F530" s="11">
        <v>45868</v>
      </c>
      <c r="G530" s="12">
        <v>12</v>
      </c>
      <c r="H530" t="s">
        <v>140</v>
      </c>
      <c r="I530">
        <v>9920251</v>
      </c>
      <c r="J530" t="str">
        <f t="shared" si="15"/>
        <v>12 - CONTRATO DE PRESTACION DE SERVICIOS</v>
      </c>
      <c r="K530" s="80" t="str">
        <f>VLOOKUP(J530,Hoja4!$A$56:$B$73,2,0)</f>
        <v>12 12 - CONTRATO DE PRESTACION DE SERVICIOS</v>
      </c>
      <c r="L530" s="12">
        <v>154</v>
      </c>
      <c r="M530" t="s">
        <v>8</v>
      </c>
      <c r="N530" s="10">
        <v>1379</v>
      </c>
      <c r="O530" s="10">
        <v>1481</v>
      </c>
      <c r="P530" t="s">
        <v>8983</v>
      </c>
      <c r="Q530" t="s">
        <v>6403</v>
      </c>
      <c r="R530" t="s">
        <v>6404</v>
      </c>
      <c r="S530" s="12">
        <v>10</v>
      </c>
      <c r="T530" t="s">
        <v>382</v>
      </c>
      <c r="U530" s="79" t="str">
        <f>VLOOKUP(S530,Hoja4!$A$43:$B$51,2,0)</f>
        <v>10 10 - CONTRATACIÓN DIRECTA</v>
      </c>
      <c r="V530" s="79" t="str">
        <f>VLOOKUP(U530,Hoja4!$A$76:$B$87,2,0)</f>
        <v>2 02 Personal supernumerario y planta temporal</v>
      </c>
      <c r="W530" s="79" t="str">
        <f>VLOOKUP(V530,Hoja4!$A$90:$B$93,2,0)</f>
        <v>1 07 Gastos de personal</v>
      </c>
      <c r="X530" s="10">
        <v>1000093706</v>
      </c>
      <c r="Y530" t="s">
        <v>485</v>
      </c>
      <c r="Z530" s="14">
        <v>0</v>
      </c>
      <c r="AA530" s="14">
        <v>0</v>
      </c>
      <c r="AB530" s="3">
        <v>21000000</v>
      </c>
      <c r="AC530" s="3">
        <v>18433333</v>
      </c>
      <c r="AD530" s="3">
        <v>2566667</v>
      </c>
      <c r="AE530" s="10">
        <v>2327</v>
      </c>
      <c r="AF530" s="27" t="s">
        <v>8456</v>
      </c>
      <c r="AG530" s="12">
        <v>135116</v>
      </c>
      <c r="AH530" s="10">
        <v>2</v>
      </c>
      <c r="AI530" s="27" t="s">
        <v>8531</v>
      </c>
      <c r="AJ530" s="27" t="s">
        <v>8532</v>
      </c>
    </row>
    <row r="531" spans="1:36" x14ac:dyDescent="0.2">
      <c r="A531" s="10">
        <v>2025</v>
      </c>
      <c r="B531" s="10">
        <v>7</v>
      </c>
      <c r="C531" s="11">
        <v>45658</v>
      </c>
      <c r="D531" s="11">
        <v>45869</v>
      </c>
      <c r="E531" s="10" t="s">
        <v>2</v>
      </c>
      <c r="F531" s="11">
        <v>45868</v>
      </c>
      <c r="G531" s="12">
        <v>12</v>
      </c>
      <c r="H531" t="s">
        <v>140</v>
      </c>
      <c r="I531">
        <v>16720251</v>
      </c>
      <c r="J531" t="str">
        <f t="shared" si="15"/>
        <v>12 - CONTRATO DE PRESTACION DE SERVICIOS</v>
      </c>
      <c r="K531" s="80" t="str">
        <f>VLOOKUP(J531,Hoja4!$A$56:$B$73,2,0)</f>
        <v>12 12 - CONTRATO DE PRESTACION DE SERVICIOS</v>
      </c>
      <c r="L531" s="12">
        <v>154</v>
      </c>
      <c r="M531" t="s">
        <v>8</v>
      </c>
      <c r="N531" s="10">
        <v>1343</v>
      </c>
      <c r="O531" s="10">
        <v>1482</v>
      </c>
      <c r="P531" t="s">
        <v>8984</v>
      </c>
      <c r="Q531" t="s">
        <v>6718</v>
      </c>
      <c r="R531" t="s">
        <v>6719</v>
      </c>
      <c r="S531" s="12">
        <v>10</v>
      </c>
      <c r="T531" t="s">
        <v>382</v>
      </c>
      <c r="U531" s="79" t="str">
        <f>VLOOKUP(S531,Hoja4!$A$43:$B$51,2,0)</f>
        <v>10 10 - CONTRATACIÓN DIRECTA</v>
      </c>
      <c r="V531" s="79" t="str">
        <f>VLOOKUP(U531,Hoja4!$A$76:$B$87,2,0)</f>
        <v>2 02 Personal supernumerario y planta temporal</v>
      </c>
      <c r="W531" s="79" t="str">
        <f>VLOOKUP(V531,Hoja4!$A$90:$B$93,2,0)</f>
        <v>1 07 Gastos de personal</v>
      </c>
      <c r="X531" s="10">
        <v>1000384332</v>
      </c>
      <c r="Y531" t="s">
        <v>3484</v>
      </c>
      <c r="Z531" s="14">
        <v>0</v>
      </c>
      <c r="AA531" s="14">
        <v>0</v>
      </c>
      <c r="AB531" s="3">
        <v>21000000</v>
      </c>
      <c r="AC531" s="3">
        <v>21000000</v>
      </c>
      <c r="AD531" s="3">
        <v>0</v>
      </c>
      <c r="AE531" s="10">
        <v>2689</v>
      </c>
      <c r="AF531" s="27" t="s">
        <v>8492</v>
      </c>
      <c r="AG531" s="12">
        <v>136052</v>
      </c>
      <c r="AH531" s="10">
        <v>1</v>
      </c>
      <c r="AI531" s="27" t="s">
        <v>8522</v>
      </c>
      <c r="AJ531" s="27" t="s">
        <v>8528</v>
      </c>
    </row>
    <row r="532" spans="1:36" x14ac:dyDescent="0.2">
      <c r="A532" s="10">
        <v>2025</v>
      </c>
      <c r="B532" s="10">
        <v>7</v>
      </c>
      <c r="C532" s="11">
        <v>45658</v>
      </c>
      <c r="D532" s="11">
        <v>45869</v>
      </c>
      <c r="E532" s="10" t="s">
        <v>2</v>
      </c>
      <c r="F532" s="11">
        <v>45868</v>
      </c>
      <c r="G532" s="12">
        <v>12</v>
      </c>
      <c r="H532" t="s">
        <v>140</v>
      </c>
      <c r="I532">
        <v>3520251</v>
      </c>
      <c r="J532" t="str">
        <f t="shared" si="15"/>
        <v>12 - CONTRATO DE PRESTACION DE SERVICIOS</v>
      </c>
      <c r="K532" s="80" t="str">
        <f>VLOOKUP(J532,Hoja4!$A$56:$B$73,2,0)</f>
        <v>12 12 - CONTRATO DE PRESTACION DE SERVICIOS</v>
      </c>
      <c r="L532" s="12">
        <v>154</v>
      </c>
      <c r="M532" t="s">
        <v>8</v>
      </c>
      <c r="N532" s="10">
        <v>1350</v>
      </c>
      <c r="O532" s="10">
        <v>1483</v>
      </c>
      <c r="P532" t="s">
        <v>8985</v>
      </c>
      <c r="Q532" t="s">
        <v>6403</v>
      </c>
      <c r="R532" t="s">
        <v>6404</v>
      </c>
      <c r="S532" s="12">
        <v>10</v>
      </c>
      <c r="T532" t="s">
        <v>382</v>
      </c>
      <c r="U532" s="79" t="str">
        <f>VLOOKUP(S532,Hoja4!$A$43:$B$51,2,0)</f>
        <v>10 10 - CONTRATACIÓN DIRECTA</v>
      </c>
      <c r="V532" s="79" t="str">
        <f>VLOOKUP(U532,Hoja4!$A$76:$B$87,2,0)</f>
        <v>2 02 Personal supernumerario y planta temporal</v>
      </c>
      <c r="W532" s="79" t="str">
        <f>VLOOKUP(V532,Hoja4!$A$90:$B$93,2,0)</f>
        <v>1 07 Gastos de personal</v>
      </c>
      <c r="X532" s="10">
        <v>1000068397</v>
      </c>
      <c r="Y532" t="s">
        <v>4120</v>
      </c>
      <c r="Z532" s="14">
        <v>0</v>
      </c>
      <c r="AA532" s="14">
        <v>0</v>
      </c>
      <c r="AB532" s="3">
        <v>18900000</v>
      </c>
      <c r="AC532" s="3">
        <v>18900000</v>
      </c>
      <c r="AD532" s="3">
        <v>0</v>
      </c>
      <c r="AE532" s="10">
        <v>2327</v>
      </c>
      <c r="AF532" s="27" t="s">
        <v>8456</v>
      </c>
      <c r="AG532" s="12">
        <v>135710</v>
      </c>
      <c r="AH532" s="10">
        <v>2</v>
      </c>
      <c r="AI532" s="27" t="s">
        <v>8531</v>
      </c>
      <c r="AJ532" s="27" t="s">
        <v>8532</v>
      </c>
    </row>
    <row r="533" spans="1:36" x14ac:dyDescent="0.2">
      <c r="A533" s="10">
        <v>2025</v>
      </c>
      <c r="B533" s="10">
        <v>7</v>
      </c>
      <c r="C533" s="11">
        <v>45658</v>
      </c>
      <c r="D533" s="11">
        <v>45869</v>
      </c>
      <c r="E533" s="10" t="s">
        <v>2</v>
      </c>
      <c r="F533" s="11">
        <v>45868</v>
      </c>
      <c r="G533" s="12">
        <v>12</v>
      </c>
      <c r="H533" t="s">
        <v>140</v>
      </c>
      <c r="I533">
        <v>16020251</v>
      </c>
      <c r="J533" t="str">
        <f t="shared" si="15"/>
        <v>12 - CONTRATO DE PRESTACION DE SERVICIOS</v>
      </c>
      <c r="K533" s="80" t="str">
        <f>VLOOKUP(J533,Hoja4!$A$56:$B$73,2,0)</f>
        <v>12 12 - CONTRATO DE PRESTACION DE SERVICIOS</v>
      </c>
      <c r="L533" s="12">
        <v>154</v>
      </c>
      <c r="M533" t="s">
        <v>8</v>
      </c>
      <c r="N533" s="10">
        <v>1340</v>
      </c>
      <c r="O533" s="10">
        <v>1484</v>
      </c>
      <c r="P533" t="s">
        <v>8986</v>
      </c>
      <c r="Q533" t="s">
        <v>6731</v>
      </c>
      <c r="R533" t="s">
        <v>6732</v>
      </c>
      <c r="S533" s="12">
        <v>10</v>
      </c>
      <c r="T533" t="s">
        <v>382</v>
      </c>
      <c r="U533" s="79" t="str">
        <f>VLOOKUP(S533,Hoja4!$A$43:$B$51,2,0)</f>
        <v>10 10 - CONTRATACIÓN DIRECTA</v>
      </c>
      <c r="V533" s="79" t="str">
        <f>VLOOKUP(U533,Hoja4!$A$76:$B$87,2,0)</f>
        <v>2 02 Personal supernumerario y planta temporal</v>
      </c>
      <c r="W533" s="79" t="str">
        <f>VLOOKUP(V533,Hoja4!$A$90:$B$93,2,0)</f>
        <v>1 07 Gastos de personal</v>
      </c>
      <c r="X533" s="10">
        <v>1000045841</v>
      </c>
      <c r="Y533" t="s">
        <v>800</v>
      </c>
      <c r="Z533" s="14">
        <v>0</v>
      </c>
      <c r="AA533" s="14">
        <v>0</v>
      </c>
      <c r="AB533" s="3">
        <v>15120000</v>
      </c>
      <c r="AC533" s="3">
        <v>11088000</v>
      </c>
      <c r="AD533" s="3">
        <v>4032000</v>
      </c>
      <c r="AE533" s="10">
        <v>2388</v>
      </c>
      <c r="AF533" s="27" t="s">
        <v>8477</v>
      </c>
      <c r="AG533" s="12">
        <v>136057</v>
      </c>
      <c r="AH533" s="10">
        <v>3</v>
      </c>
      <c r="AI533" s="27" t="s">
        <v>8511</v>
      </c>
      <c r="AJ533" s="27" t="s">
        <v>8515</v>
      </c>
    </row>
    <row r="534" spans="1:36" x14ac:dyDescent="0.2">
      <c r="A534" s="10">
        <v>2025</v>
      </c>
      <c r="B534" s="10">
        <v>7</v>
      </c>
      <c r="C534" s="11">
        <v>45658</v>
      </c>
      <c r="D534" s="11">
        <v>45869</v>
      </c>
      <c r="E534" s="10" t="s">
        <v>2</v>
      </c>
      <c r="F534" s="11">
        <v>45868</v>
      </c>
      <c r="G534" s="12">
        <v>12</v>
      </c>
      <c r="H534" t="s">
        <v>140</v>
      </c>
      <c r="I534">
        <v>12420251</v>
      </c>
      <c r="J534" t="str">
        <f t="shared" si="15"/>
        <v>12 - CONTRATO DE PRESTACION DE SERVICIOS</v>
      </c>
      <c r="K534" s="80" t="str">
        <f>VLOOKUP(J534,Hoja4!$A$56:$B$73,2,0)</f>
        <v>12 12 - CONTRATO DE PRESTACION DE SERVICIOS</v>
      </c>
      <c r="L534" s="12">
        <v>154</v>
      </c>
      <c r="M534" t="s">
        <v>8</v>
      </c>
      <c r="N534" s="10">
        <v>1362</v>
      </c>
      <c r="O534" s="10">
        <v>1485</v>
      </c>
      <c r="P534" t="s">
        <v>8987</v>
      </c>
      <c r="Q534" t="s">
        <v>6731</v>
      </c>
      <c r="R534" t="s">
        <v>6732</v>
      </c>
      <c r="S534" s="12">
        <v>10</v>
      </c>
      <c r="T534" t="s">
        <v>382</v>
      </c>
      <c r="U534" s="79" t="str">
        <f>VLOOKUP(S534,Hoja4!$A$43:$B$51,2,0)</f>
        <v>10 10 - CONTRATACIÓN DIRECTA</v>
      </c>
      <c r="V534" s="79" t="str">
        <f>VLOOKUP(U534,Hoja4!$A$76:$B$87,2,0)</f>
        <v>2 02 Personal supernumerario y planta temporal</v>
      </c>
      <c r="W534" s="79" t="str">
        <f>VLOOKUP(V534,Hoja4!$A$90:$B$93,2,0)</f>
        <v>1 07 Gastos de personal</v>
      </c>
      <c r="X534" s="10">
        <v>1013005308</v>
      </c>
      <c r="Y534" t="s">
        <v>9034</v>
      </c>
      <c r="Z534" s="14">
        <v>0</v>
      </c>
      <c r="AA534" s="14">
        <v>0</v>
      </c>
      <c r="AB534" s="3">
        <v>15120000</v>
      </c>
      <c r="AC534" s="3">
        <v>15120000</v>
      </c>
      <c r="AD534" s="3">
        <v>0</v>
      </c>
      <c r="AE534" s="10">
        <v>2388</v>
      </c>
      <c r="AF534" s="27" t="s">
        <v>8477</v>
      </c>
      <c r="AG534" s="12">
        <v>136040</v>
      </c>
      <c r="AH534" s="10">
        <v>3</v>
      </c>
      <c r="AI534" s="27" t="s">
        <v>8511</v>
      </c>
      <c r="AJ534" s="27" t="s">
        <v>8515</v>
      </c>
    </row>
    <row r="535" spans="1:36" x14ac:dyDescent="0.2">
      <c r="A535" s="10">
        <v>2025</v>
      </c>
      <c r="B535" s="10">
        <v>7</v>
      </c>
      <c r="C535" s="11">
        <v>45658</v>
      </c>
      <c r="D535" s="11">
        <v>45869</v>
      </c>
      <c r="E535" s="10" t="s">
        <v>2</v>
      </c>
      <c r="F535" s="11">
        <v>45868</v>
      </c>
      <c r="G535" s="12">
        <v>12</v>
      </c>
      <c r="H535" t="s">
        <v>140</v>
      </c>
      <c r="I535">
        <v>11020251</v>
      </c>
      <c r="J535" t="str">
        <f t="shared" si="15"/>
        <v>12 - CONTRATO DE PRESTACION DE SERVICIOS</v>
      </c>
      <c r="K535" s="80" t="str">
        <f>VLOOKUP(J535,Hoja4!$A$56:$B$73,2,0)</f>
        <v>12 12 - CONTRATO DE PRESTACION DE SERVICIOS</v>
      </c>
      <c r="L535" s="12">
        <v>154</v>
      </c>
      <c r="M535" t="s">
        <v>8</v>
      </c>
      <c r="N535" s="10">
        <v>1330</v>
      </c>
      <c r="O535" s="10">
        <v>1486</v>
      </c>
      <c r="P535" t="s">
        <v>8988</v>
      </c>
      <c r="Q535" t="s">
        <v>6731</v>
      </c>
      <c r="R535" t="s">
        <v>6732</v>
      </c>
      <c r="S535" s="12">
        <v>10</v>
      </c>
      <c r="T535" t="s">
        <v>382</v>
      </c>
      <c r="U535" s="79" t="str">
        <f>VLOOKUP(S535,Hoja4!$A$43:$B$51,2,0)</f>
        <v>10 10 - CONTRATACIÓN DIRECTA</v>
      </c>
      <c r="V535" s="79" t="str">
        <f>VLOOKUP(U535,Hoja4!$A$76:$B$87,2,0)</f>
        <v>2 02 Personal supernumerario y planta temporal</v>
      </c>
      <c r="W535" s="79" t="str">
        <f>VLOOKUP(V535,Hoja4!$A$90:$B$93,2,0)</f>
        <v>1 07 Gastos de personal</v>
      </c>
      <c r="X535" s="10">
        <v>1000150177</v>
      </c>
      <c r="Y535" t="s">
        <v>832</v>
      </c>
      <c r="Z535" s="14">
        <v>0</v>
      </c>
      <c r="AA535" s="14">
        <v>0</v>
      </c>
      <c r="AB535" s="3">
        <v>15120000</v>
      </c>
      <c r="AC535" s="3">
        <v>9408000</v>
      </c>
      <c r="AD535" s="3">
        <v>5712000</v>
      </c>
      <c r="AE535" s="10">
        <v>2388</v>
      </c>
      <c r="AF535" s="27" t="s">
        <v>8477</v>
      </c>
      <c r="AG535" s="12">
        <v>135805</v>
      </c>
      <c r="AH535" s="10">
        <v>3</v>
      </c>
      <c r="AI535" s="27" t="s">
        <v>8511</v>
      </c>
      <c r="AJ535" s="27" t="s">
        <v>8515</v>
      </c>
    </row>
    <row r="536" spans="1:36" x14ac:dyDescent="0.2">
      <c r="A536" s="10">
        <v>2025</v>
      </c>
      <c r="B536" s="10">
        <v>7</v>
      </c>
      <c r="C536" s="11">
        <v>45658</v>
      </c>
      <c r="D536" s="11">
        <v>45869</v>
      </c>
      <c r="E536" s="10" t="s">
        <v>2</v>
      </c>
      <c r="F536" s="11">
        <v>45868</v>
      </c>
      <c r="G536" s="12">
        <v>12</v>
      </c>
      <c r="H536" t="s">
        <v>140</v>
      </c>
      <c r="I536">
        <v>8220251</v>
      </c>
      <c r="J536" t="str">
        <f t="shared" si="15"/>
        <v>12 - CONTRATO DE PRESTACION DE SERVICIOS</v>
      </c>
      <c r="K536" s="80" t="str">
        <f>VLOOKUP(J536,Hoja4!$A$56:$B$73,2,0)</f>
        <v>12 12 - CONTRATO DE PRESTACION DE SERVICIOS</v>
      </c>
      <c r="L536" s="12">
        <v>154</v>
      </c>
      <c r="M536" t="s">
        <v>8</v>
      </c>
      <c r="N536" s="10">
        <v>1383</v>
      </c>
      <c r="O536" s="10">
        <v>1487</v>
      </c>
      <c r="P536" t="s">
        <v>8989</v>
      </c>
      <c r="Q536" t="s">
        <v>6755</v>
      </c>
      <c r="R536" t="s">
        <v>6756</v>
      </c>
      <c r="S536" s="12">
        <v>10</v>
      </c>
      <c r="T536" t="s">
        <v>382</v>
      </c>
      <c r="U536" s="79" t="str">
        <f>VLOOKUP(S536,Hoja4!$A$43:$B$51,2,0)</f>
        <v>10 10 - CONTRATACIÓN DIRECTA</v>
      </c>
      <c r="V536" s="79" t="str">
        <f>VLOOKUP(U536,Hoja4!$A$76:$B$87,2,0)</f>
        <v>2 02 Personal supernumerario y planta temporal</v>
      </c>
      <c r="W536" s="79" t="str">
        <f>VLOOKUP(V536,Hoja4!$A$90:$B$93,2,0)</f>
        <v>1 07 Gastos de personal</v>
      </c>
      <c r="X536" s="10">
        <v>1011122812</v>
      </c>
      <c r="Y536" t="s">
        <v>1163</v>
      </c>
      <c r="Z536" s="14">
        <v>0</v>
      </c>
      <c r="AA536" s="14">
        <v>0</v>
      </c>
      <c r="AB536" s="3">
        <v>15750000</v>
      </c>
      <c r="AC536" s="3">
        <v>13475000</v>
      </c>
      <c r="AD536" s="3">
        <v>2275000</v>
      </c>
      <c r="AE536" s="10">
        <v>2703</v>
      </c>
      <c r="AF536" s="27" t="s">
        <v>8496</v>
      </c>
      <c r="AG536" s="12">
        <v>135158</v>
      </c>
      <c r="AH536" s="10">
        <v>3</v>
      </c>
      <c r="AI536" s="27" t="s">
        <v>8518</v>
      </c>
      <c r="AJ536" s="27" t="s">
        <v>8519</v>
      </c>
    </row>
    <row r="537" spans="1:36" x14ac:dyDescent="0.2">
      <c r="A537" s="10">
        <v>2025</v>
      </c>
      <c r="B537" s="10">
        <v>7</v>
      </c>
      <c r="C537" s="11">
        <v>45658</v>
      </c>
      <c r="D537" s="11">
        <v>45869</v>
      </c>
      <c r="E537" s="10" t="s">
        <v>2</v>
      </c>
      <c r="F537" s="11">
        <v>45869</v>
      </c>
      <c r="G537" s="12">
        <v>145</v>
      </c>
      <c r="H537" t="s">
        <v>682</v>
      </c>
      <c r="I537" t="s">
        <v>8927</v>
      </c>
      <c r="J537" t="str">
        <f t="shared" si="15"/>
        <v>145 - CONTRATO DE PRESTACION DE SERVICIOS PROFESIONALES</v>
      </c>
      <c r="K537" s="80" t="str">
        <f>VLOOKUP(J537,Hoja4!$A$56:$B$73,2,0)</f>
        <v>145 145 - CONTRATO DE PRESTACION DE SERVICIOS PROFESIONALES</v>
      </c>
      <c r="L537" s="12">
        <v>153</v>
      </c>
      <c r="M537" t="s">
        <v>8</v>
      </c>
      <c r="N537" s="10">
        <v>1346</v>
      </c>
      <c r="O537" s="10">
        <v>1488</v>
      </c>
      <c r="P537" t="s">
        <v>8990</v>
      </c>
      <c r="Q537" t="s">
        <v>6403</v>
      </c>
      <c r="R537" t="s">
        <v>6404</v>
      </c>
      <c r="S537" s="12">
        <v>10</v>
      </c>
      <c r="T537" t="s">
        <v>382</v>
      </c>
      <c r="U537" s="79" t="str">
        <f>VLOOKUP(S537,Hoja4!$A$43:$B$51,2,0)</f>
        <v>10 10 - CONTRATACIÓN DIRECTA</v>
      </c>
      <c r="V537" s="79" t="str">
        <f>VLOOKUP(U537,Hoja4!$A$76:$B$87,2,0)</f>
        <v>2 02 Personal supernumerario y planta temporal</v>
      </c>
      <c r="W537" s="79" t="str">
        <f>VLOOKUP(V537,Hoja4!$A$90:$B$93,2,0)</f>
        <v>1 07 Gastos de personal</v>
      </c>
      <c r="X537" s="10">
        <v>1012174848</v>
      </c>
      <c r="Y537" t="s">
        <v>3331</v>
      </c>
      <c r="Z537" s="14">
        <v>0</v>
      </c>
      <c r="AA537" s="14">
        <v>0</v>
      </c>
      <c r="AB537" s="69">
        <v>17955000</v>
      </c>
      <c r="AC537" s="3">
        <v>17356500</v>
      </c>
      <c r="AD537" s="3">
        <v>598500</v>
      </c>
      <c r="AE537" s="10">
        <v>2327</v>
      </c>
      <c r="AF537" s="66" t="s">
        <v>8458</v>
      </c>
      <c r="AG537" s="12">
        <v>135126</v>
      </c>
      <c r="AH537" s="10">
        <v>4</v>
      </c>
      <c r="AI537" s="27" t="s">
        <v>8531</v>
      </c>
      <c r="AJ537" s="27" t="s">
        <v>8532</v>
      </c>
    </row>
    <row r="538" spans="1:36" x14ac:dyDescent="0.2">
      <c r="A538" s="10">
        <v>2025</v>
      </c>
      <c r="B538" s="10">
        <v>7</v>
      </c>
      <c r="C538" s="11">
        <v>45658</v>
      </c>
      <c r="D538" s="11">
        <v>45869</v>
      </c>
      <c r="E538" s="10" t="s">
        <v>2</v>
      </c>
      <c r="F538" s="11">
        <v>45869</v>
      </c>
      <c r="G538" s="12">
        <v>145</v>
      </c>
      <c r="H538" t="s">
        <v>682</v>
      </c>
      <c r="I538" t="s">
        <v>8928</v>
      </c>
      <c r="J538" t="str">
        <f t="shared" si="15"/>
        <v>145 - CONTRATO DE PRESTACION DE SERVICIOS PROFESIONALES</v>
      </c>
      <c r="K538" s="80" t="str">
        <f>VLOOKUP(J538,Hoja4!$A$56:$B$73,2,0)</f>
        <v>145 145 - CONTRATO DE PRESTACION DE SERVICIOS PROFESIONALES</v>
      </c>
      <c r="L538" s="12">
        <v>153</v>
      </c>
      <c r="M538" t="s">
        <v>8</v>
      </c>
      <c r="N538" s="10">
        <v>1355</v>
      </c>
      <c r="O538" s="10">
        <v>1489</v>
      </c>
      <c r="P538" t="s">
        <v>8991</v>
      </c>
      <c r="Q538" t="s">
        <v>6434</v>
      </c>
      <c r="R538" t="s">
        <v>6435</v>
      </c>
      <c r="S538" s="12">
        <v>10</v>
      </c>
      <c r="T538" t="s">
        <v>382</v>
      </c>
      <c r="U538" s="79" t="str">
        <f>VLOOKUP(S538,Hoja4!$A$43:$B$51,2,0)</f>
        <v>10 10 - CONTRATACIÓN DIRECTA</v>
      </c>
      <c r="V538" s="79" t="str">
        <f>VLOOKUP(U538,Hoja4!$A$76:$B$87,2,0)</f>
        <v>2 02 Personal supernumerario y planta temporal</v>
      </c>
      <c r="W538" s="79" t="str">
        <f>VLOOKUP(V538,Hoja4!$A$90:$B$93,2,0)</f>
        <v>1 07 Gastos de personal</v>
      </c>
      <c r="X538" s="10">
        <v>1000208362</v>
      </c>
      <c r="Y538" t="s">
        <v>3562</v>
      </c>
      <c r="Z538" s="14">
        <v>0</v>
      </c>
      <c r="AA538" s="14">
        <v>0</v>
      </c>
      <c r="AB538" s="3">
        <v>21000000</v>
      </c>
      <c r="AC538" s="3">
        <v>18200000</v>
      </c>
      <c r="AD538" s="3">
        <v>2800000</v>
      </c>
      <c r="AE538" s="10">
        <v>2289</v>
      </c>
      <c r="AF538" s="27" t="s">
        <v>8452</v>
      </c>
      <c r="AG538" s="12">
        <v>135117</v>
      </c>
      <c r="AH538" s="10">
        <v>1</v>
      </c>
      <c r="AI538" s="27" t="s">
        <v>8522</v>
      </c>
      <c r="AJ538" s="27" t="s">
        <v>8526</v>
      </c>
    </row>
    <row r="539" spans="1:36" x14ac:dyDescent="0.2">
      <c r="A539" s="10">
        <v>2025</v>
      </c>
      <c r="B539" s="10">
        <v>7</v>
      </c>
      <c r="C539" s="11">
        <v>45658</v>
      </c>
      <c r="D539" s="11">
        <v>45869</v>
      </c>
      <c r="E539" s="10" t="s">
        <v>2</v>
      </c>
      <c r="F539" s="11">
        <v>45869</v>
      </c>
      <c r="G539" s="12">
        <v>12</v>
      </c>
      <c r="H539" t="s">
        <v>140</v>
      </c>
      <c r="I539">
        <v>2920251</v>
      </c>
      <c r="J539" t="str">
        <f t="shared" si="15"/>
        <v>12 - CONTRATO DE PRESTACION DE SERVICIOS</v>
      </c>
      <c r="K539" s="80" t="str">
        <f>VLOOKUP(J539,Hoja4!$A$56:$B$73,2,0)</f>
        <v>12 12 - CONTRATO DE PRESTACION DE SERVICIOS</v>
      </c>
      <c r="L539" s="12">
        <v>153</v>
      </c>
      <c r="M539" t="s">
        <v>8</v>
      </c>
      <c r="N539" s="10">
        <v>1349</v>
      </c>
      <c r="O539" s="10">
        <v>1490</v>
      </c>
      <c r="P539" t="s">
        <v>8992</v>
      </c>
      <c r="Q539" t="s">
        <v>6403</v>
      </c>
      <c r="R539" t="s">
        <v>6404</v>
      </c>
      <c r="S539" s="12">
        <v>10</v>
      </c>
      <c r="T539" t="s">
        <v>382</v>
      </c>
      <c r="U539" s="79" t="str">
        <f>VLOOKUP(S539,Hoja4!$A$43:$B$51,2,0)</f>
        <v>10 10 - CONTRATACIÓN DIRECTA</v>
      </c>
      <c r="V539" s="79" t="str">
        <f>VLOOKUP(U539,Hoja4!$A$76:$B$87,2,0)</f>
        <v>2 02 Personal supernumerario y planta temporal</v>
      </c>
      <c r="W539" s="79" t="str">
        <f>VLOOKUP(V539,Hoja4!$A$90:$B$93,2,0)</f>
        <v>1 07 Gastos de personal</v>
      </c>
      <c r="X539" s="10">
        <v>1011758785</v>
      </c>
      <c r="Y539" t="s">
        <v>3147</v>
      </c>
      <c r="Z539" s="14">
        <v>0</v>
      </c>
      <c r="AA539" s="14">
        <v>0</v>
      </c>
      <c r="AB539" s="3">
        <v>21000000</v>
      </c>
      <c r="AC539" s="3">
        <v>21000000</v>
      </c>
      <c r="AD539" s="3">
        <v>0</v>
      </c>
      <c r="AE539" s="10">
        <v>2327</v>
      </c>
      <c r="AF539" s="27" t="s">
        <v>8456</v>
      </c>
      <c r="AG539" s="12">
        <v>135621</v>
      </c>
      <c r="AH539" s="10">
        <v>2</v>
      </c>
      <c r="AI539" s="27" t="s">
        <v>8531</v>
      </c>
      <c r="AJ539" s="27" t="s">
        <v>8532</v>
      </c>
    </row>
    <row r="540" spans="1:36" x14ac:dyDescent="0.2">
      <c r="A540" s="10">
        <v>2025</v>
      </c>
      <c r="B540" s="10">
        <v>7</v>
      </c>
      <c r="C540" s="11">
        <v>45658</v>
      </c>
      <c r="D540" s="11">
        <v>45869</v>
      </c>
      <c r="E540" s="10" t="s">
        <v>2</v>
      </c>
      <c r="F540" s="11">
        <v>45869</v>
      </c>
      <c r="G540" s="12">
        <v>12</v>
      </c>
      <c r="H540" t="s">
        <v>140</v>
      </c>
      <c r="I540">
        <v>6920251</v>
      </c>
      <c r="J540" t="str">
        <f t="shared" si="15"/>
        <v>12 - CONTRATO DE PRESTACION DE SERVICIOS</v>
      </c>
      <c r="K540" s="80" t="str">
        <f>VLOOKUP(J540,Hoja4!$A$56:$B$73,2,0)</f>
        <v>12 12 - CONTRATO DE PRESTACION DE SERVICIOS</v>
      </c>
      <c r="L540" s="12">
        <v>153</v>
      </c>
      <c r="M540" t="s">
        <v>8</v>
      </c>
      <c r="N540" s="10">
        <v>1404</v>
      </c>
      <c r="O540" s="10">
        <v>1491</v>
      </c>
      <c r="P540" t="s">
        <v>8993</v>
      </c>
      <c r="Q540" t="s">
        <v>6434</v>
      </c>
      <c r="R540" t="s">
        <v>6435</v>
      </c>
      <c r="S540" s="12">
        <v>10</v>
      </c>
      <c r="T540" t="s">
        <v>382</v>
      </c>
      <c r="U540" s="79" t="str">
        <f>VLOOKUP(S540,Hoja4!$A$43:$B$51,2,0)</f>
        <v>10 10 - CONTRATACIÓN DIRECTA</v>
      </c>
      <c r="V540" s="79" t="str">
        <f>VLOOKUP(U540,Hoja4!$A$76:$B$87,2,0)</f>
        <v>2 02 Personal supernumerario y planta temporal</v>
      </c>
      <c r="W540" s="79" t="str">
        <f>VLOOKUP(V540,Hoja4!$A$90:$B$93,2,0)</f>
        <v>1 07 Gastos de personal</v>
      </c>
      <c r="X540" s="10">
        <v>1012406298</v>
      </c>
      <c r="Y540" t="s">
        <v>4020</v>
      </c>
      <c r="Z540" s="14">
        <v>0</v>
      </c>
      <c r="AA540" s="14">
        <v>0</v>
      </c>
      <c r="AB540" s="3">
        <v>9000000</v>
      </c>
      <c r="AC540" s="3">
        <v>7800000</v>
      </c>
      <c r="AD540" s="3">
        <v>1200000</v>
      </c>
      <c r="AE540" s="10">
        <v>2289</v>
      </c>
      <c r="AF540" s="27" t="s">
        <v>8452</v>
      </c>
      <c r="AG540" s="12">
        <v>135643</v>
      </c>
      <c r="AH540" s="10">
        <v>1</v>
      </c>
      <c r="AI540" s="27" t="s">
        <v>8522</v>
      </c>
      <c r="AJ540" s="27" t="s">
        <v>8526</v>
      </c>
    </row>
    <row r="541" spans="1:36" x14ac:dyDescent="0.2">
      <c r="A541" s="10">
        <v>2025</v>
      </c>
      <c r="B541" s="10">
        <v>7</v>
      </c>
      <c r="C541" s="11">
        <v>45658</v>
      </c>
      <c r="D541" s="11">
        <v>45869</v>
      </c>
      <c r="E541" s="10" t="s">
        <v>2</v>
      </c>
      <c r="F541" s="11">
        <v>45869</v>
      </c>
      <c r="G541" s="12">
        <v>12</v>
      </c>
      <c r="H541" t="s">
        <v>140</v>
      </c>
      <c r="I541">
        <v>7020251</v>
      </c>
      <c r="J541" t="str">
        <f t="shared" si="15"/>
        <v>12 - CONTRATO DE PRESTACION DE SERVICIOS</v>
      </c>
      <c r="K541" s="80" t="str">
        <f>VLOOKUP(J541,Hoja4!$A$56:$B$73,2,0)</f>
        <v>12 12 - CONTRATO DE PRESTACION DE SERVICIOS</v>
      </c>
      <c r="L541" s="12">
        <v>153</v>
      </c>
      <c r="M541" t="s">
        <v>8</v>
      </c>
      <c r="N541" s="10">
        <v>1375</v>
      </c>
      <c r="O541" s="10">
        <v>1492</v>
      </c>
      <c r="P541" t="s">
        <v>8994</v>
      </c>
      <c r="Q541" t="s">
        <v>6434</v>
      </c>
      <c r="R541" t="s">
        <v>6435</v>
      </c>
      <c r="S541" s="12">
        <v>10</v>
      </c>
      <c r="T541" t="s">
        <v>382</v>
      </c>
      <c r="U541" s="79" t="str">
        <f>VLOOKUP(S541,Hoja4!$A$43:$B$51,2,0)</f>
        <v>10 10 - CONTRATACIÓN DIRECTA</v>
      </c>
      <c r="V541" s="79" t="str">
        <f>VLOOKUP(U541,Hoja4!$A$76:$B$87,2,0)</f>
        <v>2 02 Personal supernumerario y planta temporal</v>
      </c>
      <c r="W541" s="79" t="str">
        <f>VLOOKUP(V541,Hoja4!$A$90:$B$93,2,0)</f>
        <v>1 07 Gastos de personal</v>
      </c>
      <c r="X541" s="10">
        <v>1013119952</v>
      </c>
      <c r="Y541" t="s">
        <v>4028</v>
      </c>
      <c r="Z541" s="14">
        <v>0</v>
      </c>
      <c r="AA541" s="14">
        <v>0</v>
      </c>
      <c r="AB541" s="3">
        <v>9000000</v>
      </c>
      <c r="AC541" s="3">
        <v>7900000</v>
      </c>
      <c r="AD541" s="3">
        <v>1100000</v>
      </c>
      <c r="AE541" s="10">
        <v>2289</v>
      </c>
      <c r="AF541" s="27" t="s">
        <v>8452</v>
      </c>
      <c r="AG541" s="12">
        <v>135107</v>
      </c>
      <c r="AH541" s="10">
        <v>1</v>
      </c>
      <c r="AI541" s="27" t="s">
        <v>8522</v>
      </c>
      <c r="AJ541" s="27" t="s">
        <v>8526</v>
      </c>
    </row>
    <row r="542" spans="1:36" x14ac:dyDescent="0.2">
      <c r="A542" s="10">
        <v>2025</v>
      </c>
      <c r="B542" s="10">
        <v>7</v>
      </c>
      <c r="C542" s="11">
        <v>45658</v>
      </c>
      <c r="D542" s="11">
        <v>45869</v>
      </c>
      <c r="E542" s="10" t="s">
        <v>2</v>
      </c>
      <c r="F542" s="11">
        <v>45869</v>
      </c>
      <c r="G542" s="12">
        <v>12</v>
      </c>
      <c r="H542" t="s">
        <v>140</v>
      </c>
      <c r="I542">
        <v>4320251</v>
      </c>
      <c r="J542" t="str">
        <f t="shared" si="15"/>
        <v>12 - CONTRATO DE PRESTACION DE SERVICIOS</v>
      </c>
      <c r="K542" s="80" t="str">
        <f>VLOOKUP(J542,Hoja4!$A$56:$B$73,2,0)</f>
        <v>12 12 - CONTRATO DE PRESTACION DE SERVICIOS</v>
      </c>
      <c r="L542" s="12">
        <v>153</v>
      </c>
      <c r="M542" t="s">
        <v>8</v>
      </c>
      <c r="N542" s="10">
        <v>1356</v>
      </c>
      <c r="O542" s="10">
        <v>1493</v>
      </c>
      <c r="P542" t="s">
        <v>8995</v>
      </c>
      <c r="Q542" t="s">
        <v>6403</v>
      </c>
      <c r="R542" t="s">
        <v>6404</v>
      </c>
      <c r="S542" s="12">
        <v>10</v>
      </c>
      <c r="T542" t="s">
        <v>382</v>
      </c>
      <c r="U542" s="79" t="str">
        <f>VLOOKUP(S542,Hoja4!$A$43:$B$51,2,0)</f>
        <v>10 10 - CONTRATACIÓN DIRECTA</v>
      </c>
      <c r="V542" s="79" t="str">
        <f>VLOOKUP(U542,Hoja4!$A$76:$B$87,2,0)</f>
        <v>2 02 Personal supernumerario y planta temporal</v>
      </c>
      <c r="W542" s="79" t="str">
        <f>VLOOKUP(V542,Hoja4!$A$90:$B$93,2,0)</f>
        <v>1 07 Gastos de personal</v>
      </c>
      <c r="X542" s="10">
        <v>1013564198</v>
      </c>
      <c r="Y542" t="s">
        <v>714</v>
      </c>
      <c r="Z542" s="14">
        <v>0</v>
      </c>
      <c r="AA542" s="14">
        <v>0</v>
      </c>
      <c r="AB542" s="3">
        <v>19500000</v>
      </c>
      <c r="AC542" s="3">
        <v>16900000</v>
      </c>
      <c r="AD542" s="3">
        <v>2600000</v>
      </c>
      <c r="AE542" s="10">
        <v>2327</v>
      </c>
      <c r="AF542" s="27" t="s">
        <v>8456</v>
      </c>
      <c r="AG542" s="12">
        <v>135771</v>
      </c>
      <c r="AH542" s="10">
        <v>2</v>
      </c>
      <c r="AI542" s="27" t="s">
        <v>8531</v>
      </c>
      <c r="AJ542" s="27" t="s">
        <v>8532</v>
      </c>
    </row>
    <row r="543" spans="1:36" x14ac:dyDescent="0.2">
      <c r="A543" s="10">
        <v>2025</v>
      </c>
      <c r="B543" s="10">
        <v>7</v>
      </c>
      <c r="C543" s="11">
        <v>45658</v>
      </c>
      <c r="D543" s="11">
        <v>45869</v>
      </c>
      <c r="E543" s="10" t="s">
        <v>2</v>
      </c>
      <c r="F543" s="11">
        <v>45869</v>
      </c>
      <c r="G543" s="12">
        <v>12</v>
      </c>
      <c r="H543" t="s">
        <v>140</v>
      </c>
      <c r="I543">
        <v>4720251</v>
      </c>
      <c r="J543" t="str">
        <f t="shared" si="15"/>
        <v>12 - CONTRATO DE PRESTACION DE SERVICIOS</v>
      </c>
      <c r="K543" s="80" t="str">
        <f>VLOOKUP(J543,Hoja4!$A$56:$B$73,2,0)</f>
        <v>12 12 - CONTRATO DE PRESTACION DE SERVICIOS</v>
      </c>
      <c r="L543" s="12">
        <v>153</v>
      </c>
      <c r="M543" t="s">
        <v>8</v>
      </c>
      <c r="N543" s="10">
        <v>1352</v>
      </c>
      <c r="O543" s="10">
        <v>1494</v>
      </c>
      <c r="P543" t="s">
        <v>8996</v>
      </c>
      <c r="Q543" t="s">
        <v>6626</v>
      </c>
      <c r="R543" t="s">
        <v>6627</v>
      </c>
      <c r="S543" s="12">
        <v>10</v>
      </c>
      <c r="T543" t="s">
        <v>382</v>
      </c>
      <c r="U543" s="79" t="str">
        <f>VLOOKUP(S543,Hoja4!$A$43:$B$51,2,0)</f>
        <v>10 10 - CONTRATACIÓN DIRECTA</v>
      </c>
      <c r="V543" s="79" t="str">
        <f>VLOOKUP(U543,Hoja4!$A$76:$B$87,2,0)</f>
        <v>2 02 Personal supernumerario y planta temporal</v>
      </c>
      <c r="W543" s="79" t="str">
        <f>VLOOKUP(V543,Hoja4!$A$90:$B$93,2,0)</f>
        <v>1 07 Gastos de personal</v>
      </c>
      <c r="X543" s="10">
        <v>1000194551</v>
      </c>
      <c r="Y543" t="s">
        <v>6631</v>
      </c>
      <c r="Z543" s="14">
        <v>0</v>
      </c>
      <c r="AA543" s="14">
        <v>0</v>
      </c>
      <c r="AB543" s="3">
        <v>14700000</v>
      </c>
      <c r="AC543" s="3">
        <v>13230000</v>
      </c>
      <c r="AD543" s="3">
        <v>1470000</v>
      </c>
      <c r="AE543" s="10">
        <v>2324</v>
      </c>
      <c r="AF543" s="27" t="s">
        <v>8469</v>
      </c>
      <c r="AG543" s="12" t="s">
        <v>9040</v>
      </c>
      <c r="AH543" s="10">
        <v>2</v>
      </c>
      <c r="AI543" s="27" t="s">
        <v>8511</v>
      </c>
      <c r="AJ543" s="27" t="s">
        <v>8512</v>
      </c>
    </row>
    <row r="544" spans="1:36" x14ac:dyDescent="0.2">
      <c r="A544" s="10">
        <v>2025</v>
      </c>
      <c r="B544" s="10">
        <v>7</v>
      </c>
      <c r="C544" s="11">
        <v>45658</v>
      </c>
      <c r="D544" s="11">
        <v>45869</v>
      </c>
      <c r="E544" s="10" t="s">
        <v>2</v>
      </c>
      <c r="F544" s="11">
        <v>45869</v>
      </c>
      <c r="G544" s="12">
        <v>12</v>
      </c>
      <c r="H544" t="s">
        <v>140</v>
      </c>
      <c r="I544">
        <v>9120251</v>
      </c>
      <c r="J544" t="str">
        <f t="shared" ref="J544:J607" si="16">VLOOKUP(G544,$G$1:$J$410,4,0)</f>
        <v>12 - CONTRATO DE PRESTACION DE SERVICIOS</v>
      </c>
      <c r="K544" s="80" t="str">
        <f>VLOOKUP(J544,Hoja4!$A$56:$B$73,2,0)</f>
        <v>12 12 - CONTRATO DE PRESTACION DE SERVICIOS</v>
      </c>
      <c r="L544" s="12">
        <v>153</v>
      </c>
      <c r="M544" t="s">
        <v>8</v>
      </c>
      <c r="N544" s="10">
        <v>1377</v>
      </c>
      <c r="O544" s="10">
        <v>1495</v>
      </c>
      <c r="P544" t="s">
        <v>8997</v>
      </c>
      <c r="Q544" t="s">
        <v>6434</v>
      </c>
      <c r="R544" t="s">
        <v>6435</v>
      </c>
      <c r="S544" s="12">
        <v>10</v>
      </c>
      <c r="T544" t="s">
        <v>382</v>
      </c>
      <c r="U544" s="79" t="str">
        <f>VLOOKUP(S544,Hoja4!$A$43:$B$51,2,0)</f>
        <v>10 10 - CONTRATACIÓN DIRECTA</v>
      </c>
      <c r="V544" s="79" t="str">
        <f>VLOOKUP(U544,Hoja4!$A$76:$B$87,2,0)</f>
        <v>2 02 Personal supernumerario y planta temporal</v>
      </c>
      <c r="W544" s="79" t="str">
        <f>VLOOKUP(V544,Hoja4!$A$90:$B$93,2,0)</f>
        <v>1 07 Gastos de personal</v>
      </c>
      <c r="X544" s="10">
        <v>1012308403</v>
      </c>
      <c r="Y544" t="s">
        <v>9035</v>
      </c>
      <c r="Z544" s="14">
        <v>0</v>
      </c>
      <c r="AA544" s="14">
        <v>0</v>
      </c>
      <c r="AB544" s="3">
        <v>15900000</v>
      </c>
      <c r="AC544" s="3">
        <v>15900000</v>
      </c>
      <c r="AD544" s="3">
        <v>0</v>
      </c>
      <c r="AE544" s="10">
        <v>2289</v>
      </c>
      <c r="AF544" s="27" t="s">
        <v>8452</v>
      </c>
      <c r="AG544" s="12">
        <v>135114</v>
      </c>
      <c r="AH544" s="10">
        <v>1</v>
      </c>
      <c r="AI544" s="27" t="s">
        <v>8522</v>
      </c>
      <c r="AJ544" s="27" t="s">
        <v>8526</v>
      </c>
    </row>
    <row r="545" spans="1:36" x14ac:dyDescent="0.2">
      <c r="A545" s="10">
        <v>2025</v>
      </c>
      <c r="B545" s="10">
        <v>7</v>
      </c>
      <c r="C545" s="11">
        <v>45658</v>
      </c>
      <c r="D545" s="11">
        <v>45869</v>
      </c>
      <c r="E545" s="10" t="s">
        <v>2</v>
      </c>
      <c r="F545" s="11">
        <v>45869</v>
      </c>
      <c r="G545" s="12">
        <v>12</v>
      </c>
      <c r="H545" t="s">
        <v>140</v>
      </c>
      <c r="I545">
        <v>12520251</v>
      </c>
      <c r="J545" t="str">
        <f t="shared" si="16"/>
        <v>12 - CONTRATO DE PRESTACION DE SERVICIOS</v>
      </c>
      <c r="K545" s="80" t="str">
        <f>VLOOKUP(J545,Hoja4!$A$56:$B$73,2,0)</f>
        <v>12 12 - CONTRATO DE PRESTACION DE SERVICIOS</v>
      </c>
      <c r="L545" s="12">
        <v>153</v>
      </c>
      <c r="M545" t="s">
        <v>8</v>
      </c>
      <c r="N545" s="10">
        <v>1331</v>
      </c>
      <c r="O545" s="10">
        <v>1496</v>
      </c>
      <c r="P545" t="s">
        <v>8998</v>
      </c>
      <c r="Q545" t="s">
        <v>6948</v>
      </c>
      <c r="R545" t="s">
        <v>6949</v>
      </c>
      <c r="S545" s="12">
        <v>10</v>
      </c>
      <c r="T545" t="s">
        <v>382</v>
      </c>
      <c r="U545" s="79" t="str">
        <f>VLOOKUP(S545,Hoja4!$A$43:$B$51,2,0)</f>
        <v>10 10 - CONTRATACIÓN DIRECTA</v>
      </c>
      <c r="V545" s="79" t="str">
        <f>VLOOKUP(U545,Hoja4!$A$76:$B$87,2,0)</f>
        <v>2 02 Personal supernumerario y planta temporal</v>
      </c>
      <c r="W545" s="79" t="str">
        <f>VLOOKUP(V545,Hoja4!$A$90:$B$93,2,0)</f>
        <v>1 07 Gastos de personal</v>
      </c>
      <c r="X545" s="10">
        <v>1008076510</v>
      </c>
      <c r="Y545" t="s">
        <v>3113</v>
      </c>
      <c r="Z545" s="14">
        <v>0</v>
      </c>
      <c r="AA545" s="14">
        <v>0</v>
      </c>
      <c r="AB545" s="3">
        <v>21600000</v>
      </c>
      <c r="AC545" s="3">
        <v>17280000</v>
      </c>
      <c r="AD545" s="3">
        <v>4320000</v>
      </c>
      <c r="AE545" s="10">
        <v>2696</v>
      </c>
      <c r="AF545" s="27" t="s">
        <v>8494</v>
      </c>
      <c r="AG545" s="12">
        <v>135810</v>
      </c>
      <c r="AH545" s="10">
        <v>4</v>
      </c>
      <c r="AI545" s="27" t="s">
        <v>8531</v>
      </c>
      <c r="AJ545" s="27" t="s">
        <v>8534</v>
      </c>
    </row>
    <row r="546" spans="1:36" x14ac:dyDescent="0.2">
      <c r="A546" s="10">
        <v>2025</v>
      </c>
      <c r="B546" s="10">
        <v>7</v>
      </c>
      <c r="C546" s="11">
        <v>45658</v>
      </c>
      <c r="D546" s="11">
        <v>45869</v>
      </c>
      <c r="E546" s="10" t="s">
        <v>2</v>
      </c>
      <c r="F546" s="11">
        <v>45869</v>
      </c>
      <c r="G546" s="12">
        <v>12</v>
      </c>
      <c r="H546" t="s">
        <v>140</v>
      </c>
      <c r="I546">
        <v>5820251</v>
      </c>
      <c r="J546" t="str">
        <f t="shared" si="16"/>
        <v>12 - CONTRATO DE PRESTACION DE SERVICIOS</v>
      </c>
      <c r="K546" s="80" t="str">
        <f>VLOOKUP(J546,Hoja4!$A$56:$B$73,2,0)</f>
        <v>12 12 - CONTRATO DE PRESTACION DE SERVICIOS</v>
      </c>
      <c r="L546" s="12">
        <v>153</v>
      </c>
      <c r="M546" t="s">
        <v>8</v>
      </c>
      <c r="N546" s="10">
        <v>1351</v>
      </c>
      <c r="O546" s="10">
        <v>1497</v>
      </c>
      <c r="P546" t="s">
        <v>8999</v>
      </c>
      <c r="Q546" t="s">
        <v>6403</v>
      </c>
      <c r="R546" t="s">
        <v>6404</v>
      </c>
      <c r="S546" s="12">
        <v>10</v>
      </c>
      <c r="T546" t="s">
        <v>382</v>
      </c>
      <c r="U546" s="79" t="str">
        <f>VLOOKUP(S546,Hoja4!$A$43:$B$51,2,0)</f>
        <v>10 10 - CONTRATACIÓN DIRECTA</v>
      </c>
      <c r="V546" s="79" t="str">
        <f>VLOOKUP(U546,Hoja4!$A$76:$B$87,2,0)</f>
        <v>2 02 Personal supernumerario y planta temporal</v>
      </c>
      <c r="W546" s="79" t="str">
        <f>VLOOKUP(V546,Hoja4!$A$90:$B$93,2,0)</f>
        <v>1 07 Gastos de personal</v>
      </c>
      <c r="X546" s="10">
        <v>1009739725</v>
      </c>
      <c r="Y546" t="s">
        <v>2272</v>
      </c>
      <c r="Z546" s="14">
        <v>0</v>
      </c>
      <c r="AA546" s="14">
        <v>0</v>
      </c>
      <c r="AB546" s="3">
        <v>22800000</v>
      </c>
      <c r="AC546" s="3">
        <v>19760000</v>
      </c>
      <c r="AD546" s="3">
        <v>3040000</v>
      </c>
      <c r="AE546" s="10">
        <v>2327</v>
      </c>
      <c r="AF546" s="27" t="s">
        <v>8456</v>
      </c>
      <c r="AG546" s="12">
        <v>135642</v>
      </c>
      <c r="AH546" s="10">
        <v>2</v>
      </c>
      <c r="AI546" s="27" t="s">
        <v>8531</v>
      </c>
      <c r="AJ546" s="27" t="s">
        <v>8532</v>
      </c>
    </row>
    <row r="547" spans="1:36" x14ac:dyDescent="0.2">
      <c r="A547" s="10">
        <v>2025</v>
      </c>
      <c r="B547" s="10">
        <v>7</v>
      </c>
      <c r="C547" s="11">
        <v>45658</v>
      </c>
      <c r="D547" s="11">
        <v>45869</v>
      </c>
      <c r="E547" s="10" t="s">
        <v>2</v>
      </c>
      <c r="F547" s="11">
        <v>45869</v>
      </c>
      <c r="G547" s="12">
        <v>12</v>
      </c>
      <c r="H547" t="s">
        <v>140</v>
      </c>
      <c r="I547">
        <v>13520251</v>
      </c>
      <c r="J547" t="str">
        <f t="shared" si="16"/>
        <v>12 - CONTRATO DE PRESTACION DE SERVICIOS</v>
      </c>
      <c r="K547" s="80" t="str">
        <f>VLOOKUP(J547,Hoja4!$A$56:$B$73,2,0)</f>
        <v>12 12 - CONTRATO DE PRESTACION DE SERVICIOS</v>
      </c>
      <c r="L547" s="12">
        <v>153</v>
      </c>
      <c r="M547" t="s">
        <v>8</v>
      </c>
      <c r="N547" s="10">
        <v>1334</v>
      </c>
      <c r="O547" s="10">
        <v>1498</v>
      </c>
      <c r="P547" t="s">
        <v>9000</v>
      </c>
      <c r="Q547" t="s">
        <v>6875</v>
      </c>
      <c r="R547" t="s">
        <v>6876</v>
      </c>
      <c r="S547" s="12">
        <v>10</v>
      </c>
      <c r="T547" t="s">
        <v>382</v>
      </c>
      <c r="U547" s="79" t="str">
        <f>VLOOKUP(S547,Hoja4!$A$43:$B$51,2,0)</f>
        <v>10 10 - CONTRATACIÓN DIRECTA</v>
      </c>
      <c r="V547" s="79" t="str">
        <f>VLOOKUP(U547,Hoja4!$A$76:$B$87,2,0)</f>
        <v>2 02 Personal supernumerario y planta temporal</v>
      </c>
      <c r="W547" s="79" t="str">
        <f>VLOOKUP(V547,Hoja4!$A$90:$B$93,2,0)</f>
        <v>1 07 Gastos de personal</v>
      </c>
      <c r="X547" s="10">
        <v>1011938276</v>
      </c>
      <c r="Y547" t="s">
        <v>1724</v>
      </c>
      <c r="Z547" s="14">
        <v>0</v>
      </c>
      <c r="AA547" s="14">
        <v>0</v>
      </c>
      <c r="AB547" s="3">
        <v>15120000</v>
      </c>
      <c r="AC547" s="3">
        <v>15120000</v>
      </c>
      <c r="AD547" s="3">
        <v>0</v>
      </c>
      <c r="AE547" s="10">
        <v>2541</v>
      </c>
      <c r="AF547" s="27" t="s">
        <v>9337</v>
      </c>
      <c r="AG547" s="12">
        <v>135136</v>
      </c>
      <c r="AH547" s="10">
        <v>3</v>
      </c>
      <c r="AI547" s="27" t="s">
        <v>8511</v>
      </c>
      <c r="AJ547" s="27" t="s">
        <v>8513</v>
      </c>
    </row>
    <row r="548" spans="1:36" x14ac:dyDescent="0.2">
      <c r="A548" s="10">
        <v>2025</v>
      </c>
      <c r="B548" s="10">
        <v>7</v>
      </c>
      <c r="C548" s="11">
        <v>45658</v>
      </c>
      <c r="D548" s="11">
        <v>45869</v>
      </c>
      <c r="E548" s="10" t="s">
        <v>2</v>
      </c>
      <c r="F548" s="11">
        <v>45869</v>
      </c>
      <c r="G548" s="12">
        <v>12</v>
      </c>
      <c r="H548" t="s">
        <v>140</v>
      </c>
      <c r="I548">
        <v>12120251</v>
      </c>
      <c r="J548" t="str">
        <f t="shared" si="16"/>
        <v>12 - CONTRATO DE PRESTACION DE SERVICIOS</v>
      </c>
      <c r="K548" s="80" t="str">
        <f>VLOOKUP(J548,Hoja4!$A$56:$B$73,2,0)</f>
        <v>12 12 - CONTRATO DE PRESTACION DE SERVICIOS</v>
      </c>
      <c r="L548" s="12">
        <v>153</v>
      </c>
      <c r="M548" t="s">
        <v>8</v>
      </c>
      <c r="N548" s="10">
        <v>1359</v>
      </c>
      <c r="O548" s="10">
        <v>1499</v>
      </c>
      <c r="P548" t="s">
        <v>9001</v>
      </c>
      <c r="Q548" t="s">
        <v>6434</v>
      </c>
      <c r="R548" t="s">
        <v>6435</v>
      </c>
      <c r="S548" s="12">
        <v>10</v>
      </c>
      <c r="T548" t="s">
        <v>382</v>
      </c>
      <c r="U548" s="79" t="str">
        <f>VLOOKUP(S548,Hoja4!$A$43:$B$51,2,0)</f>
        <v>10 10 - CONTRATACIÓN DIRECTA</v>
      </c>
      <c r="V548" s="79" t="str">
        <f>VLOOKUP(U548,Hoja4!$A$76:$B$87,2,0)</f>
        <v>2 02 Personal supernumerario y planta temporal</v>
      </c>
      <c r="W548" s="79" t="str">
        <f>VLOOKUP(V548,Hoja4!$A$90:$B$93,2,0)</f>
        <v>1 07 Gastos de personal</v>
      </c>
      <c r="X548" s="10">
        <v>1000335566</v>
      </c>
      <c r="Y548" t="s">
        <v>7047</v>
      </c>
      <c r="Z548" s="14">
        <v>0</v>
      </c>
      <c r="AA548" s="14">
        <v>0</v>
      </c>
      <c r="AB548" s="3">
        <v>18000000</v>
      </c>
      <c r="AC548" s="3">
        <v>18000000</v>
      </c>
      <c r="AD548" s="3">
        <v>0</v>
      </c>
      <c r="AE548" s="10">
        <v>2289</v>
      </c>
      <c r="AF548" s="27" t="s">
        <v>8452</v>
      </c>
      <c r="AG548" s="12">
        <v>136037</v>
      </c>
      <c r="AH548" s="10">
        <v>1</v>
      </c>
      <c r="AI548" s="27" t="s">
        <v>8522</v>
      </c>
      <c r="AJ548" s="27" t="s">
        <v>8526</v>
      </c>
    </row>
    <row r="549" spans="1:36" x14ac:dyDescent="0.2">
      <c r="A549" s="10">
        <v>2025</v>
      </c>
      <c r="B549" s="10">
        <v>7</v>
      </c>
      <c r="C549" s="11">
        <v>45658</v>
      </c>
      <c r="D549" s="11">
        <v>45869</v>
      </c>
      <c r="E549" s="10" t="s">
        <v>2</v>
      </c>
      <c r="F549" s="11">
        <v>45869</v>
      </c>
      <c r="G549" s="12">
        <v>12</v>
      </c>
      <c r="H549" t="s">
        <v>140</v>
      </c>
      <c r="I549">
        <v>15220251</v>
      </c>
      <c r="J549" t="str">
        <f t="shared" si="16"/>
        <v>12 - CONTRATO DE PRESTACION DE SERVICIOS</v>
      </c>
      <c r="K549" s="80" t="str">
        <f>VLOOKUP(J549,Hoja4!$A$56:$B$73,2,0)</f>
        <v>12 12 - CONTRATO DE PRESTACION DE SERVICIOS</v>
      </c>
      <c r="L549" s="12">
        <v>153</v>
      </c>
      <c r="M549" t="s">
        <v>8</v>
      </c>
      <c r="N549" s="10">
        <v>1407</v>
      </c>
      <c r="O549" s="10">
        <v>1500</v>
      </c>
      <c r="P549" t="s">
        <v>9002</v>
      </c>
      <c r="Q549" t="s">
        <v>6594</v>
      </c>
      <c r="R549" t="s">
        <v>6595</v>
      </c>
      <c r="S549" s="12">
        <v>10</v>
      </c>
      <c r="T549" t="s">
        <v>382</v>
      </c>
      <c r="U549" s="79" t="str">
        <f>VLOOKUP(S549,Hoja4!$A$43:$B$51,2,0)</f>
        <v>10 10 - CONTRATACIÓN DIRECTA</v>
      </c>
      <c r="V549" s="79" t="str">
        <f>VLOOKUP(U549,Hoja4!$A$76:$B$87,2,0)</f>
        <v>2 02 Personal supernumerario y planta temporal</v>
      </c>
      <c r="W549" s="79" t="str">
        <f>VLOOKUP(V549,Hoja4!$A$90:$B$93,2,0)</f>
        <v>1 07 Gastos de personal</v>
      </c>
      <c r="X549" s="10">
        <v>1005422153</v>
      </c>
      <c r="Y549" t="s">
        <v>4044</v>
      </c>
      <c r="Z549" s="14">
        <v>0</v>
      </c>
      <c r="AA549" s="14">
        <v>0</v>
      </c>
      <c r="AB549" s="3">
        <v>19530000</v>
      </c>
      <c r="AC549" s="3">
        <v>14539000</v>
      </c>
      <c r="AD549" s="3">
        <v>4991000</v>
      </c>
      <c r="AE549" s="10">
        <v>2613</v>
      </c>
      <c r="AF549" s="27" t="s">
        <v>8485</v>
      </c>
      <c r="AG549" s="12">
        <v>135664</v>
      </c>
      <c r="AH549" s="10">
        <v>2</v>
      </c>
      <c r="AI549" s="27" t="s">
        <v>8522</v>
      </c>
      <c r="AJ549" s="27" t="s">
        <v>8527</v>
      </c>
    </row>
    <row r="550" spans="1:36" x14ac:dyDescent="0.2">
      <c r="A550" s="10">
        <v>2025</v>
      </c>
      <c r="B550" s="10">
        <v>7</v>
      </c>
      <c r="C550" s="11">
        <v>45658</v>
      </c>
      <c r="D550" s="11">
        <v>45869</v>
      </c>
      <c r="E550" s="10" t="s">
        <v>2</v>
      </c>
      <c r="F550" s="11">
        <v>45869</v>
      </c>
      <c r="G550" s="12">
        <v>12</v>
      </c>
      <c r="H550" t="s">
        <v>140</v>
      </c>
      <c r="I550">
        <v>6620251</v>
      </c>
      <c r="J550" t="str">
        <f t="shared" si="16"/>
        <v>12 - CONTRATO DE PRESTACION DE SERVICIOS</v>
      </c>
      <c r="K550" s="80" t="str">
        <f>VLOOKUP(J550,Hoja4!$A$56:$B$73,2,0)</f>
        <v>12 12 - CONTRATO DE PRESTACION DE SERVICIOS</v>
      </c>
      <c r="L550" s="12">
        <v>153</v>
      </c>
      <c r="M550" t="s">
        <v>8</v>
      </c>
      <c r="N550" s="10">
        <v>1390</v>
      </c>
      <c r="O550" s="10">
        <v>1501</v>
      </c>
      <c r="P550" t="s">
        <v>9003</v>
      </c>
      <c r="Q550" t="s">
        <v>6403</v>
      </c>
      <c r="R550" t="s">
        <v>6404</v>
      </c>
      <c r="S550" s="12">
        <v>10</v>
      </c>
      <c r="T550" t="s">
        <v>382</v>
      </c>
      <c r="U550" s="79" t="str">
        <f>VLOOKUP(S550,Hoja4!$A$43:$B$51,2,0)</f>
        <v>10 10 - CONTRATACIÓN DIRECTA</v>
      </c>
      <c r="V550" s="79" t="str">
        <f>VLOOKUP(U550,Hoja4!$A$76:$B$87,2,0)</f>
        <v>2 02 Personal supernumerario y planta temporal</v>
      </c>
      <c r="W550" s="79" t="str">
        <f>VLOOKUP(V550,Hoja4!$A$90:$B$93,2,0)</f>
        <v>1 07 Gastos de personal</v>
      </c>
      <c r="X550" s="10">
        <v>1012388943</v>
      </c>
      <c r="Y550" t="s">
        <v>3914</v>
      </c>
      <c r="Z550" s="14">
        <v>0</v>
      </c>
      <c r="AA550" s="14">
        <v>0</v>
      </c>
      <c r="AB550" s="3">
        <v>19500000</v>
      </c>
      <c r="AC550" s="3">
        <v>18200000</v>
      </c>
      <c r="AD550" s="3">
        <v>1300000</v>
      </c>
      <c r="AE550" s="10">
        <v>2327</v>
      </c>
      <c r="AF550" s="27" t="s">
        <v>8456</v>
      </c>
      <c r="AG550" s="12">
        <v>135100</v>
      </c>
      <c r="AH550" s="10">
        <v>2</v>
      </c>
      <c r="AI550" s="27" t="s">
        <v>8531</v>
      </c>
      <c r="AJ550" s="27" t="s">
        <v>8532</v>
      </c>
    </row>
    <row r="551" spans="1:36" x14ac:dyDescent="0.2">
      <c r="A551" s="10">
        <v>2025</v>
      </c>
      <c r="B551" s="10">
        <v>7</v>
      </c>
      <c r="C551" s="11">
        <v>45658</v>
      </c>
      <c r="D551" s="11">
        <v>45869</v>
      </c>
      <c r="E551" s="10" t="s">
        <v>2</v>
      </c>
      <c r="F551" s="11">
        <v>45869</v>
      </c>
      <c r="G551" s="12">
        <v>12</v>
      </c>
      <c r="H551" t="s">
        <v>140</v>
      </c>
      <c r="I551">
        <v>16320251</v>
      </c>
      <c r="J551" t="str">
        <f t="shared" si="16"/>
        <v>12 - CONTRATO DE PRESTACION DE SERVICIOS</v>
      </c>
      <c r="K551" s="80" t="str">
        <f>VLOOKUP(J551,Hoja4!$A$56:$B$73,2,0)</f>
        <v>12 12 - CONTRATO DE PRESTACION DE SERVICIOS</v>
      </c>
      <c r="L551" s="12">
        <v>153</v>
      </c>
      <c r="M551" t="s">
        <v>8</v>
      </c>
      <c r="N551" s="10">
        <v>1342</v>
      </c>
      <c r="O551" s="10">
        <v>1502</v>
      </c>
      <c r="P551" t="s">
        <v>9004</v>
      </c>
      <c r="Q551" t="s">
        <v>6611</v>
      </c>
      <c r="R551" t="s">
        <v>6612</v>
      </c>
      <c r="S551" s="12">
        <v>10</v>
      </c>
      <c r="T551" t="s">
        <v>382</v>
      </c>
      <c r="U551" s="79" t="str">
        <f>VLOOKUP(S551,Hoja4!$A$43:$B$51,2,0)</f>
        <v>10 10 - CONTRATACIÓN DIRECTA</v>
      </c>
      <c r="V551" s="79" t="str">
        <f>VLOOKUP(U551,Hoja4!$A$76:$B$87,2,0)</f>
        <v>2 02 Personal supernumerario y planta temporal</v>
      </c>
      <c r="W551" s="79" t="str">
        <f>VLOOKUP(V551,Hoja4!$A$90:$B$93,2,0)</f>
        <v>1 07 Gastos de personal</v>
      </c>
      <c r="X551" s="10">
        <v>1000135618</v>
      </c>
      <c r="Y551" t="s">
        <v>3768</v>
      </c>
      <c r="Z551" s="14">
        <v>0</v>
      </c>
      <c r="AA551" s="14">
        <v>0</v>
      </c>
      <c r="AB551" s="3">
        <v>22050000</v>
      </c>
      <c r="AC551" s="3">
        <v>22050000</v>
      </c>
      <c r="AD551" s="3">
        <v>0</v>
      </c>
      <c r="AE551" s="10">
        <v>2290</v>
      </c>
      <c r="AF551" s="27" t="s">
        <v>8462</v>
      </c>
      <c r="AG551" s="12">
        <v>135124</v>
      </c>
      <c r="AH551" s="10">
        <v>1</v>
      </c>
      <c r="AI551" s="27" t="s">
        <v>8505</v>
      </c>
      <c r="AJ551" s="27" t="s">
        <v>8509</v>
      </c>
    </row>
    <row r="552" spans="1:36" x14ac:dyDescent="0.2">
      <c r="A552" s="10">
        <v>2025</v>
      </c>
      <c r="B552" s="10">
        <v>7</v>
      </c>
      <c r="C552" s="11">
        <v>45658</v>
      </c>
      <c r="D552" s="11">
        <v>45869</v>
      </c>
      <c r="E552" s="10" t="s">
        <v>2</v>
      </c>
      <c r="F552" s="11">
        <v>45869</v>
      </c>
      <c r="G552" s="12">
        <v>12</v>
      </c>
      <c r="H552" t="s">
        <v>140</v>
      </c>
      <c r="I552">
        <v>14420251</v>
      </c>
      <c r="J552" t="str">
        <f t="shared" si="16"/>
        <v>12 - CONTRATO DE PRESTACION DE SERVICIOS</v>
      </c>
      <c r="K552" s="80" t="str">
        <f>VLOOKUP(J552,Hoja4!$A$56:$B$73,2,0)</f>
        <v>12 12 - CONTRATO DE PRESTACION DE SERVICIOS</v>
      </c>
      <c r="L552" s="12">
        <v>153</v>
      </c>
      <c r="M552" t="s">
        <v>8</v>
      </c>
      <c r="N552" s="10">
        <v>1338</v>
      </c>
      <c r="O552" s="10">
        <v>1503</v>
      </c>
      <c r="P552" t="s">
        <v>9005</v>
      </c>
      <c r="Q552" t="s">
        <v>6816</v>
      </c>
      <c r="R552" t="s">
        <v>6817</v>
      </c>
      <c r="S552" s="12">
        <v>10</v>
      </c>
      <c r="T552" t="s">
        <v>382</v>
      </c>
      <c r="U552" s="79" t="str">
        <f>VLOOKUP(S552,Hoja4!$A$43:$B$51,2,0)</f>
        <v>10 10 - CONTRATACIÓN DIRECTA</v>
      </c>
      <c r="V552" s="79" t="str">
        <f>VLOOKUP(U552,Hoja4!$A$76:$B$87,2,0)</f>
        <v>2 02 Personal supernumerario y planta temporal</v>
      </c>
      <c r="W552" s="79" t="str">
        <f>VLOOKUP(V552,Hoja4!$A$90:$B$93,2,0)</f>
        <v>1 07 Gastos de personal</v>
      </c>
      <c r="X552" s="10">
        <v>1002220720</v>
      </c>
      <c r="Y552" t="s">
        <v>2201</v>
      </c>
      <c r="Z552" s="14">
        <v>0</v>
      </c>
      <c r="AA552" s="14">
        <v>0</v>
      </c>
      <c r="AB552" s="3">
        <v>15750000</v>
      </c>
      <c r="AC552" s="3">
        <v>11725000</v>
      </c>
      <c r="AD552" s="3">
        <v>4025000</v>
      </c>
      <c r="AE552" s="10">
        <v>2526</v>
      </c>
      <c r="AF552" s="27" t="s">
        <v>8455</v>
      </c>
      <c r="AG552" s="12">
        <v>136042</v>
      </c>
      <c r="AH552" s="10">
        <v>1</v>
      </c>
      <c r="AI552" s="27" t="s">
        <v>8505</v>
      </c>
      <c r="AJ552" s="27" t="s">
        <v>8507</v>
      </c>
    </row>
    <row r="553" spans="1:36" x14ac:dyDescent="0.2">
      <c r="A553" s="10">
        <v>2025</v>
      </c>
      <c r="B553" s="10">
        <v>7</v>
      </c>
      <c r="C553" s="11">
        <v>45658</v>
      </c>
      <c r="D553" s="11">
        <v>45869</v>
      </c>
      <c r="E553" s="10" t="s">
        <v>2</v>
      </c>
      <c r="F553" s="11">
        <v>45869</v>
      </c>
      <c r="G553" s="12">
        <v>12</v>
      </c>
      <c r="H553" t="s">
        <v>140</v>
      </c>
      <c r="I553">
        <v>19020251</v>
      </c>
      <c r="J553" t="str">
        <f t="shared" si="16"/>
        <v>12 - CONTRATO DE PRESTACION DE SERVICIOS</v>
      </c>
      <c r="K553" s="80" t="str">
        <f>VLOOKUP(J553,Hoja4!$A$56:$B$73,2,0)</f>
        <v>12 12 - CONTRATO DE PRESTACION DE SERVICIOS</v>
      </c>
      <c r="L553" s="12">
        <v>153</v>
      </c>
      <c r="M553" t="s">
        <v>8</v>
      </c>
      <c r="N553" s="10">
        <v>1345</v>
      </c>
      <c r="O553" s="10">
        <v>1504</v>
      </c>
      <c r="P553" t="s">
        <v>9006</v>
      </c>
      <c r="Q553" t="s">
        <v>6434</v>
      </c>
      <c r="R553" t="s">
        <v>6435</v>
      </c>
      <c r="S553" s="12">
        <v>10</v>
      </c>
      <c r="T553" t="s">
        <v>382</v>
      </c>
      <c r="U553" s="79" t="str">
        <f>VLOOKUP(S553,Hoja4!$A$43:$B$51,2,0)</f>
        <v>10 10 - CONTRATACIÓN DIRECTA</v>
      </c>
      <c r="V553" s="79" t="str">
        <f>VLOOKUP(U553,Hoja4!$A$76:$B$87,2,0)</f>
        <v>2 02 Personal supernumerario y planta temporal</v>
      </c>
      <c r="W553" s="79" t="str">
        <f>VLOOKUP(V553,Hoja4!$A$90:$B$93,2,0)</f>
        <v>1 07 Gastos de personal</v>
      </c>
      <c r="X553" s="10">
        <v>1009549747</v>
      </c>
      <c r="Y553" t="s">
        <v>864</v>
      </c>
      <c r="Z553" s="14">
        <v>0</v>
      </c>
      <c r="AA553" s="14">
        <v>0</v>
      </c>
      <c r="AB553" s="3">
        <v>9450000</v>
      </c>
      <c r="AC553" s="3">
        <v>0</v>
      </c>
      <c r="AD553" s="3">
        <v>9450000</v>
      </c>
      <c r="AE553" s="10">
        <v>2289</v>
      </c>
      <c r="AF553" s="27" t="s">
        <v>8452</v>
      </c>
      <c r="AG553" s="12">
        <v>136055</v>
      </c>
      <c r="AH553" s="10">
        <v>1</v>
      </c>
      <c r="AI553" s="27" t="s">
        <v>8522</v>
      </c>
      <c r="AJ553" s="27" t="s">
        <v>8526</v>
      </c>
    </row>
    <row r="554" spans="1:36" x14ac:dyDescent="0.2">
      <c r="A554" s="10">
        <v>2025</v>
      </c>
      <c r="B554" s="10">
        <v>7</v>
      </c>
      <c r="C554" s="11">
        <v>45658</v>
      </c>
      <c r="D554" s="11">
        <v>45869</v>
      </c>
      <c r="E554" s="10" t="s">
        <v>2</v>
      </c>
      <c r="F554" s="11">
        <v>45869</v>
      </c>
      <c r="G554" s="12">
        <v>12</v>
      </c>
      <c r="H554" t="s">
        <v>140</v>
      </c>
      <c r="I554">
        <v>920251</v>
      </c>
      <c r="J554" t="str">
        <f t="shared" si="16"/>
        <v>12 - CONTRATO DE PRESTACION DE SERVICIOS</v>
      </c>
      <c r="K554" s="80" t="str">
        <f>VLOOKUP(J554,Hoja4!$A$56:$B$73,2,0)</f>
        <v>12 12 - CONTRATO DE PRESTACION DE SERVICIOS</v>
      </c>
      <c r="L554" s="12">
        <v>153</v>
      </c>
      <c r="M554" t="s">
        <v>8</v>
      </c>
      <c r="N554" s="10">
        <v>1387</v>
      </c>
      <c r="O554" s="10">
        <v>1505</v>
      </c>
      <c r="P554" t="s">
        <v>9007</v>
      </c>
      <c r="Q554" t="s">
        <v>6403</v>
      </c>
      <c r="R554" t="s">
        <v>6404</v>
      </c>
      <c r="S554" s="12">
        <v>10</v>
      </c>
      <c r="T554" t="s">
        <v>382</v>
      </c>
      <c r="U554" s="79" t="str">
        <f>VLOOKUP(S554,Hoja4!$A$43:$B$51,2,0)</f>
        <v>10 10 - CONTRATACIÓN DIRECTA</v>
      </c>
      <c r="V554" s="79" t="str">
        <f>VLOOKUP(U554,Hoja4!$A$76:$B$87,2,0)</f>
        <v>2 02 Personal supernumerario y planta temporal</v>
      </c>
      <c r="W554" s="79" t="str">
        <f>VLOOKUP(V554,Hoja4!$A$90:$B$93,2,0)</f>
        <v>1 07 Gastos de personal</v>
      </c>
      <c r="X554" s="10">
        <v>1005793788</v>
      </c>
      <c r="Y554" t="s">
        <v>4408</v>
      </c>
      <c r="Z554" s="14">
        <v>0</v>
      </c>
      <c r="AA554" s="14">
        <v>0</v>
      </c>
      <c r="AB554" s="3">
        <v>18000000</v>
      </c>
      <c r="AC554" s="3">
        <v>18000000</v>
      </c>
      <c r="AD554" s="3">
        <v>0</v>
      </c>
      <c r="AE554" s="10">
        <v>2327</v>
      </c>
      <c r="AF554" s="27" t="s">
        <v>8456</v>
      </c>
      <c r="AG554" s="12">
        <v>136031</v>
      </c>
      <c r="AH554" s="10">
        <v>2</v>
      </c>
      <c r="AI554" s="27" t="s">
        <v>8531</v>
      </c>
      <c r="AJ554" s="27" t="s">
        <v>8532</v>
      </c>
    </row>
    <row r="555" spans="1:36" x14ac:dyDescent="0.2">
      <c r="A555" s="10">
        <v>2025</v>
      </c>
      <c r="B555" s="10">
        <v>7</v>
      </c>
      <c r="C555" s="11">
        <v>45658</v>
      </c>
      <c r="D555" s="11">
        <v>45869</v>
      </c>
      <c r="E555" s="10" t="s">
        <v>2</v>
      </c>
      <c r="F555" s="11">
        <v>45869</v>
      </c>
      <c r="G555" s="12">
        <v>12</v>
      </c>
      <c r="H555" t="s">
        <v>140</v>
      </c>
      <c r="I555">
        <v>8620251</v>
      </c>
      <c r="J555" t="str">
        <f t="shared" si="16"/>
        <v>12 - CONTRATO DE PRESTACION DE SERVICIOS</v>
      </c>
      <c r="K555" s="80" t="str">
        <f>VLOOKUP(J555,Hoja4!$A$56:$B$73,2,0)</f>
        <v>12 12 - CONTRATO DE PRESTACION DE SERVICIOS</v>
      </c>
      <c r="L555" s="12">
        <v>153</v>
      </c>
      <c r="M555" t="s">
        <v>8</v>
      </c>
      <c r="N555" s="10">
        <v>1354</v>
      </c>
      <c r="O555" s="10">
        <v>1506</v>
      </c>
      <c r="P555" t="s">
        <v>9008</v>
      </c>
      <c r="Q555" t="s">
        <v>6403</v>
      </c>
      <c r="R555" t="s">
        <v>6404</v>
      </c>
      <c r="S555" s="12">
        <v>10</v>
      </c>
      <c r="T555" t="s">
        <v>382</v>
      </c>
      <c r="U555" s="79" t="str">
        <f>VLOOKUP(S555,Hoja4!$A$43:$B$51,2,0)</f>
        <v>10 10 - CONTRATACIÓN DIRECTA</v>
      </c>
      <c r="V555" s="79" t="str">
        <f>VLOOKUP(U555,Hoja4!$A$76:$B$87,2,0)</f>
        <v>2 02 Personal supernumerario y planta temporal</v>
      </c>
      <c r="W555" s="79" t="str">
        <f>VLOOKUP(V555,Hoja4!$A$90:$B$93,2,0)</f>
        <v>1 07 Gastos de personal</v>
      </c>
      <c r="X555" s="10">
        <v>1000122667</v>
      </c>
      <c r="Y555" t="s">
        <v>3718</v>
      </c>
      <c r="Z555" s="14">
        <v>0</v>
      </c>
      <c r="AA555" s="14">
        <v>0</v>
      </c>
      <c r="AB555" s="3">
        <v>19800000</v>
      </c>
      <c r="AC555" s="3">
        <v>17600000</v>
      </c>
      <c r="AD555" s="3">
        <v>2200000</v>
      </c>
      <c r="AE555" s="10">
        <v>2327</v>
      </c>
      <c r="AF555" s="27" t="s">
        <v>8456</v>
      </c>
      <c r="AG555" s="12">
        <v>135112</v>
      </c>
      <c r="AH555" s="10">
        <v>2</v>
      </c>
      <c r="AI555" s="27" t="s">
        <v>8531</v>
      </c>
      <c r="AJ555" s="27" t="s">
        <v>8532</v>
      </c>
    </row>
    <row r="556" spans="1:36" x14ac:dyDescent="0.2">
      <c r="A556" s="10">
        <v>2025</v>
      </c>
      <c r="B556" s="10">
        <v>7</v>
      </c>
      <c r="C556" s="11">
        <v>45658</v>
      </c>
      <c r="D556" s="11">
        <v>45869</v>
      </c>
      <c r="E556" s="10" t="s">
        <v>2</v>
      </c>
      <c r="F556" s="11">
        <v>45869</v>
      </c>
      <c r="G556" s="12">
        <v>12</v>
      </c>
      <c r="H556" t="s">
        <v>140</v>
      </c>
      <c r="I556">
        <v>12620251</v>
      </c>
      <c r="J556" t="str">
        <f t="shared" si="16"/>
        <v>12 - CONTRATO DE PRESTACION DE SERVICIOS</v>
      </c>
      <c r="K556" s="80" t="str">
        <f>VLOOKUP(J556,Hoja4!$A$56:$B$73,2,0)</f>
        <v>12 12 - CONTRATO DE PRESTACION DE SERVICIOS</v>
      </c>
      <c r="L556" s="12">
        <v>153</v>
      </c>
      <c r="M556" t="s">
        <v>8</v>
      </c>
      <c r="N556" s="10">
        <v>1332</v>
      </c>
      <c r="O556" s="10">
        <v>1507</v>
      </c>
      <c r="P556" t="s">
        <v>9009</v>
      </c>
      <c r="Q556" t="s">
        <v>6948</v>
      </c>
      <c r="R556" t="s">
        <v>6949</v>
      </c>
      <c r="S556" s="12">
        <v>10</v>
      </c>
      <c r="T556" t="s">
        <v>382</v>
      </c>
      <c r="U556" s="79" t="str">
        <f>VLOOKUP(S556,Hoja4!$A$43:$B$51,2,0)</f>
        <v>10 10 - CONTRATACIÓN DIRECTA</v>
      </c>
      <c r="V556" s="79" t="str">
        <f>VLOOKUP(U556,Hoja4!$A$76:$B$87,2,0)</f>
        <v>2 02 Personal supernumerario y planta temporal</v>
      </c>
      <c r="W556" s="79" t="str">
        <f>VLOOKUP(V556,Hoja4!$A$90:$B$93,2,0)</f>
        <v>1 07 Gastos de personal</v>
      </c>
      <c r="X556" s="10">
        <v>1010759737</v>
      </c>
      <c r="Y556" t="s">
        <v>1377</v>
      </c>
      <c r="Z556" s="14">
        <v>0</v>
      </c>
      <c r="AA556" s="14">
        <v>0</v>
      </c>
      <c r="AB556" s="3">
        <v>21600000</v>
      </c>
      <c r="AC556" s="3">
        <v>21600000</v>
      </c>
      <c r="AD556" s="3">
        <v>0</v>
      </c>
      <c r="AE556" s="10">
        <v>2696</v>
      </c>
      <c r="AF556" s="27" t="s">
        <v>8494</v>
      </c>
      <c r="AG556" s="12">
        <v>135811</v>
      </c>
      <c r="AH556" s="10">
        <v>4</v>
      </c>
      <c r="AI556" s="27" t="s">
        <v>8531</v>
      </c>
      <c r="AJ556" s="27" t="s">
        <v>8534</v>
      </c>
    </row>
    <row r="557" spans="1:36" x14ac:dyDescent="0.2">
      <c r="A557" s="10">
        <v>2025</v>
      </c>
      <c r="B557" s="10">
        <v>7</v>
      </c>
      <c r="C557" s="11">
        <v>45658</v>
      </c>
      <c r="D557" s="11">
        <v>45869</v>
      </c>
      <c r="E557" s="10" t="s">
        <v>2</v>
      </c>
      <c r="F557" s="11">
        <v>45869</v>
      </c>
      <c r="G557" s="12">
        <v>12</v>
      </c>
      <c r="H557" t="s">
        <v>140</v>
      </c>
      <c r="I557">
        <v>4620251</v>
      </c>
      <c r="J557" t="str">
        <f t="shared" si="16"/>
        <v>12 - CONTRATO DE PRESTACION DE SERVICIOS</v>
      </c>
      <c r="K557" s="80" t="str">
        <f>VLOOKUP(J557,Hoja4!$A$56:$B$73,2,0)</f>
        <v>12 12 - CONTRATO DE PRESTACION DE SERVICIOS</v>
      </c>
      <c r="L557" s="12">
        <v>153</v>
      </c>
      <c r="M557" t="s">
        <v>8</v>
      </c>
      <c r="N557" s="10">
        <v>1402</v>
      </c>
      <c r="O557" s="10">
        <v>1508</v>
      </c>
      <c r="P557" t="s">
        <v>9010</v>
      </c>
      <c r="Q557" t="s">
        <v>6434</v>
      </c>
      <c r="R557" t="s">
        <v>6435</v>
      </c>
      <c r="S557" s="12">
        <v>10</v>
      </c>
      <c r="T557" t="s">
        <v>382</v>
      </c>
      <c r="U557" s="79" t="str">
        <f>VLOOKUP(S557,Hoja4!$A$43:$B$51,2,0)</f>
        <v>10 10 - CONTRATACIÓN DIRECTA</v>
      </c>
      <c r="V557" s="79" t="str">
        <f>VLOOKUP(U557,Hoja4!$A$76:$B$87,2,0)</f>
        <v>2 02 Personal supernumerario y planta temporal</v>
      </c>
      <c r="W557" s="79" t="str">
        <f>VLOOKUP(V557,Hoja4!$A$90:$B$93,2,0)</f>
        <v>1 07 Gastos de personal</v>
      </c>
      <c r="X557" s="10">
        <v>1000236993</v>
      </c>
      <c r="Y557" t="s">
        <v>9036</v>
      </c>
      <c r="Z557" s="14">
        <v>0</v>
      </c>
      <c r="AA557" s="14">
        <v>0</v>
      </c>
      <c r="AB557" s="3">
        <v>22995000</v>
      </c>
      <c r="AC557" s="3">
        <v>21462000</v>
      </c>
      <c r="AD557" s="3">
        <v>1533000</v>
      </c>
      <c r="AE557" s="10">
        <v>2289</v>
      </c>
      <c r="AF557" s="27" t="s">
        <v>8452</v>
      </c>
      <c r="AG557" s="12">
        <v>135641</v>
      </c>
      <c r="AH557" s="10">
        <v>1</v>
      </c>
      <c r="AI557" s="27" t="s">
        <v>8522</v>
      </c>
      <c r="AJ557" s="27" t="s">
        <v>8526</v>
      </c>
    </row>
    <row r="558" spans="1:36" x14ac:dyDescent="0.2">
      <c r="A558" s="10">
        <v>2025</v>
      </c>
      <c r="B558" s="10">
        <v>7</v>
      </c>
      <c r="C558" s="11">
        <v>45658</v>
      </c>
      <c r="D558" s="11">
        <v>45869</v>
      </c>
      <c r="E558" s="10" t="s">
        <v>2</v>
      </c>
      <c r="F558" s="11">
        <v>45869</v>
      </c>
      <c r="G558" s="12">
        <v>12</v>
      </c>
      <c r="H558" t="s">
        <v>140</v>
      </c>
      <c r="I558">
        <v>18920251</v>
      </c>
      <c r="J558" t="str">
        <f t="shared" si="16"/>
        <v>12 - CONTRATO DE PRESTACION DE SERVICIOS</v>
      </c>
      <c r="K558" s="80" t="str">
        <f>VLOOKUP(J558,Hoja4!$A$56:$B$73,2,0)</f>
        <v>12 12 - CONTRATO DE PRESTACION DE SERVICIOS</v>
      </c>
      <c r="L558" s="12">
        <v>153</v>
      </c>
      <c r="M558" t="s">
        <v>8</v>
      </c>
      <c r="N558" s="10">
        <v>1385</v>
      </c>
      <c r="O558" s="10">
        <v>1509</v>
      </c>
      <c r="P558" t="s">
        <v>9011</v>
      </c>
      <c r="Q558" t="s">
        <v>6403</v>
      </c>
      <c r="R558" t="s">
        <v>6404</v>
      </c>
      <c r="S558" s="12">
        <v>10</v>
      </c>
      <c r="T558" t="s">
        <v>382</v>
      </c>
      <c r="U558" s="79" t="str">
        <f>VLOOKUP(S558,Hoja4!$A$43:$B$51,2,0)</f>
        <v>10 10 - CONTRATACIÓN DIRECTA</v>
      </c>
      <c r="V558" s="79" t="str">
        <f>VLOOKUP(U558,Hoja4!$A$76:$B$87,2,0)</f>
        <v>2 02 Personal supernumerario y planta temporal</v>
      </c>
      <c r="W558" s="79" t="str">
        <f>VLOOKUP(V558,Hoja4!$A$90:$B$93,2,0)</f>
        <v>1 07 Gastos de personal</v>
      </c>
      <c r="X558" s="10">
        <v>1007826400</v>
      </c>
      <c r="Y558" t="s">
        <v>2248</v>
      </c>
      <c r="Z558" s="14">
        <v>0</v>
      </c>
      <c r="AA558" s="14">
        <v>0</v>
      </c>
      <c r="AB558" s="3">
        <v>21000000</v>
      </c>
      <c r="AC558" s="3">
        <v>20533333</v>
      </c>
      <c r="AD558" s="3">
        <v>466667</v>
      </c>
      <c r="AE558" s="10">
        <v>2327</v>
      </c>
      <c r="AF558" s="27" t="s">
        <v>8456</v>
      </c>
      <c r="AG558" s="12">
        <v>135127</v>
      </c>
      <c r="AH558" s="10">
        <v>2</v>
      </c>
      <c r="AI558" s="27" t="s">
        <v>8531</v>
      </c>
      <c r="AJ558" s="27" t="s">
        <v>8532</v>
      </c>
    </row>
    <row r="559" spans="1:36" x14ac:dyDescent="0.2">
      <c r="A559" s="10">
        <v>2025</v>
      </c>
      <c r="B559" s="10">
        <v>7</v>
      </c>
      <c r="C559" s="11">
        <v>45658</v>
      </c>
      <c r="D559" s="11">
        <v>45869</v>
      </c>
      <c r="E559" s="10" t="s">
        <v>2</v>
      </c>
      <c r="F559" s="11">
        <v>45869</v>
      </c>
      <c r="G559" s="12">
        <v>12</v>
      </c>
      <c r="H559" t="s">
        <v>140</v>
      </c>
      <c r="I559">
        <v>9820251</v>
      </c>
      <c r="J559" t="str">
        <f t="shared" si="16"/>
        <v>12 - CONTRATO DE PRESTACION DE SERVICIOS</v>
      </c>
      <c r="K559" s="80" t="str">
        <f>VLOOKUP(J559,Hoja4!$A$56:$B$73,2,0)</f>
        <v>12 12 - CONTRATO DE PRESTACION DE SERVICIOS</v>
      </c>
      <c r="L559" s="12">
        <v>153</v>
      </c>
      <c r="M559" t="s">
        <v>8</v>
      </c>
      <c r="N559" s="10">
        <v>1337</v>
      </c>
      <c r="O559" s="10">
        <v>1510</v>
      </c>
      <c r="P559" t="s">
        <v>9012</v>
      </c>
      <c r="Q559" t="s">
        <v>6403</v>
      </c>
      <c r="R559" t="s">
        <v>6404</v>
      </c>
      <c r="S559" s="12">
        <v>10</v>
      </c>
      <c r="T559" t="s">
        <v>382</v>
      </c>
      <c r="U559" s="79" t="str">
        <f>VLOOKUP(S559,Hoja4!$A$43:$B$51,2,0)</f>
        <v>10 10 - CONTRATACIÓN DIRECTA</v>
      </c>
      <c r="V559" s="79" t="str">
        <f>VLOOKUP(U559,Hoja4!$A$76:$B$87,2,0)</f>
        <v>2 02 Personal supernumerario y planta temporal</v>
      </c>
      <c r="W559" s="79" t="str">
        <f>VLOOKUP(V559,Hoja4!$A$90:$B$93,2,0)</f>
        <v>1 07 Gastos de personal</v>
      </c>
      <c r="X559" s="10">
        <v>1011832963</v>
      </c>
      <c r="Y559" t="s">
        <v>2569</v>
      </c>
      <c r="Z559" s="14">
        <v>0</v>
      </c>
      <c r="AA559" s="14">
        <v>0</v>
      </c>
      <c r="AB559" s="3">
        <v>10890000</v>
      </c>
      <c r="AC559" s="3">
        <v>4477000</v>
      </c>
      <c r="AD559" s="3">
        <v>6413000</v>
      </c>
      <c r="AE559" s="10">
        <v>2327</v>
      </c>
      <c r="AF559" s="27" t="s">
        <v>8456</v>
      </c>
      <c r="AG559" s="12">
        <v>135802</v>
      </c>
      <c r="AH559" s="10">
        <v>2</v>
      </c>
      <c r="AI559" s="27" t="s">
        <v>8531</v>
      </c>
      <c r="AJ559" s="27" t="s">
        <v>8532</v>
      </c>
    </row>
    <row r="560" spans="1:36" x14ac:dyDescent="0.2">
      <c r="A560" s="10">
        <v>2025</v>
      </c>
      <c r="B560" s="10">
        <v>7</v>
      </c>
      <c r="C560" s="11">
        <v>45658</v>
      </c>
      <c r="D560" s="11">
        <v>45869</v>
      </c>
      <c r="E560" s="10" t="s">
        <v>2</v>
      </c>
      <c r="F560" s="11">
        <v>45869</v>
      </c>
      <c r="G560" s="12">
        <v>12</v>
      </c>
      <c r="H560" t="s">
        <v>140</v>
      </c>
      <c r="I560">
        <v>12720251</v>
      </c>
      <c r="J560" t="str">
        <f t="shared" si="16"/>
        <v>12 - CONTRATO DE PRESTACION DE SERVICIOS</v>
      </c>
      <c r="K560" s="80" t="str">
        <f>VLOOKUP(J560,Hoja4!$A$56:$B$73,2,0)</f>
        <v>12 12 - CONTRATO DE PRESTACION DE SERVICIOS</v>
      </c>
      <c r="L560" s="12">
        <v>153</v>
      </c>
      <c r="M560" t="s">
        <v>8</v>
      </c>
      <c r="N560" s="10">
        <v>1406</v>
      </c>
      <c r="O560" s="10">
        <v>1511</v>
      </c>
      <c r="P560" t="s">
        <v>9013</v>
      </c>
      <c r="Q560" t="s">
        <v>6731</v>
      </c>
      <c r="R560" t="s">
        <v>6732</v>
      </c>
      <c r="S560" s="12">
        <v>10</v>
      </c>
      <c r="T560" t="s">
        <v>382</v>
      </c>
      <c r="U560" s="79" t="str">
        <f>VLOOKUP(S560,Hoja4!$A$43:$B$51,2,0)</f>
        <v>10 10 - CONTRATACIÓN DIRECTA</v>
      </c>
      <c r="V560" s="79" t="str">
        <f>VLOOKUP(U560,Hoja4!$A$76:$B$87,2,0)</f>
        <v>2 02 Personal supernumerario y planta temporal</v>
      </c>
      <c r="W560" s="79" t="str">
        <f>VLOOKUP(V560,Hoja4!$A$90:$B$93,2,0)</f>
        <v>1 07 Gastos de personal</v>
      </c>
      <c r="X560" s="10">
        <v>1012830834</v>
      </c>
      <c r="Y560" t="s">
        <v>2403</v>
      </c>
      <c r="Z560" s="14">
        <v>0</v>
      </c>
      <c r="AA560" s="14">
        <v>0</v>
      </c>
      <c r="AB560" s="3">
        <v>15120000</v>
      </c>
      <c r="AC560" s="3">
        <v>15120000</v>
      </c>
      <c r="AD560" s="3">
        <v>0</v>
      </c>
      <c r="AE560" s="10">
        <v>2388</v>
      </c>
      <c r="AF560" s="27" t="s">
        <v>8477</v>
      </c>
      <c r="AG560" s="12">
        <v>135660</v>
      </c>
      <c r="AH560" s="10">
        <v>3</v>
      </c>
      <c r="AI560" s="27" t="s">
        <v>8511</v>
      </c>
      <c r="AJ560" s="27" t="s">
        <v>8515</v>
      </c>
    </row>
    <row r="561" spans="1:39" x14ac:dyDescent="0.2">
      <c r="A561" s="10">
        <v>2025</v>
      </c>
      <c r="B561" s="10">
        <v>7</v>
      </c>
      <c r="C561" s="11">
        <v>45658</v>
      </c>
      <c r="D561" s="11">
        <v>45869</v>
      </c>
      <c r="E561" s="10" t="s">
        <v>2</v>
      </c>
      <c r="F561" s="11">
        <v>45869</v>
      </c>
      <c r="G561" s="12">
        <v>12</v>
      </c>
      <c r="H561" t="s">
        <v>140</v>
      </c>
      <c r="I561">
        <v>1220251</v>
      </c>
      <c r="J561" t="str">
        <f t="shared" si="16"/>
        <v>12 - CONTRATO DE PRESTACION DE SERVICIOS</v>
      </c>
      <c r="K561" s="80" t="str">
        <f>VLOOKUP(J561,Hoja4!$A$56:$B$73,2,0)</f>
        <v>12 12 - CONTRATO DE PRESTACION DE SERVICIOS</v>
      </c>
      <c r="L561" s="12">
        <v>153</v>
      </c>
      <c r="M561" t="s">
        <v>8</v>
      </c>
      <c r="N561" s="10">
        <v>1400</v>
      </c>
      <c r="O561" s="10">
        <v>1512</v>
      </c>
      <c r="P561" t="s">
        <v>9014</v>
      </c>
      <c r="Q561" t="s">
        <v>6434</v>
      </c>
      <c r="R561" t="s">
        <v>6435</v>
      </c>
      <c r="S561" s="12">
        <v>10</v>
      </c>
      <c r="T561" t="s">
        <v>382</v>
      </c>
      <c r="U561" s="79" t="str">
        <f>VLOOKUP(S561,Hoja4!$A$43:$B$51,2,0)</f>
        <v>10 10 - CONTRATACIÓN DIRECTA</v>
      </c>
      <c r="V561" s="79" t="str">
        <f>VLOOKUP(U561,Hoja4!$A$76:$B$87,2,0)</f>
        <v>2 02 Personal supernumerario y planta temporal</v>
      </c>
      <c r="W561" s="79" t="str">
        <f>VLOOKUP(V561,Hoja4!$A$90:$B$93,2,0)</f>
        <v>1 07 Gastos de personal</v>
      </c>
      <c r="X561" s="10">
        <v>1000414011</v>
      </c>
      <c r="Y561" t="s">
        <v>9037</v>
      </c>
      <c r="Z561" s="14">
        <v>0</v>
      </c>
      <c r="AA561" s="14">
        <v>0</v>
      </c>
      <c r="AB561" s="3">
        <v>30000000</v>
      </c>
      <c r="AC561" s="3">
        <v>30000000</v>
      </c>
      <c r="AD561" s="3">
        <v>0</v>
      </c>
      <c r="AE561" s="10">
        <v>2289</v>
      </c>
      <c r="AF561" s="27" t="s">
        <v>8452</v>
      </c>
      <c r="AG561" s="12">
        <v>136262</v>
      </c>
      <c r="AH561" s="10">
        <v>1</v>
      </c>
      <c r="AI561" s="27" t="s">
        <v>8522</v>
      </c>
      <c r="AJ561" s="27" t="s">
        <v>8526</v>
      </c>
    </row>
    <row r="562" spans="1:39" x14ac:dyDescent="0.2">
      <c r="A562" s="10">
        <v>2025</v>
      </c>
      <c r="B562" s="10">
        <v>7</v>
      </c>
      <c r="C562" s="11">
        <v>45658</v>
      </c>
      <c r="D562" s="11">
        <v>45869</v>
      </c>
      <c r="E562" s="10" t="s">
        <v>2</v>
      </c>
      <c r="F562" s="11">
        <v>45869</v>
      </c>
      <c r="G562" s="12">
        <v>12</v>
      </c>
      <c r="H562" t="s">
        <v>140</v>
      </c>
      <c r="I562">
        <v>10620251</v>
      </c>
      <c r="J562" t="str">
        <f t="shared" si="16"/>
        <v>12 - CONTRATO DE PRESTACION DE SERVICIOS</v>
      </c>
      <c r="K562" s="80" t="str">
        <f>VLOOKUP(J562,Hoja4!$A$56:$B$73,2,0)</f>
        <v>12 12 - CONTRATO DE PRESTACION DE SERVICIOS</v>
      </c>
      <c r="L562" s="12">
        <v>153</v>
      </c>
      <c r="M562" t="s">
        <v>8</v>
      </c>
      <c r="N562" s="10">
        <v>1364</v>
      </c>
      <c r="O562" s="10">
        <v>1513</v>
      </c>
      <c r="P562" t="s">
        <v>9015</v>
      </c>
      <c r="Q562" t="s">
        <v>6502</v>
      </c>
      <c r="R562" t="s">
        <v>6503</v>
      </c>
      <c r="S562" s="12">
        <v>10</v>
      </c>
      <c r="T562" t="s">
        <v>382</v>
      </c>
      <c r="U562" s="79" t="str">
        <f>VLOOKUP(S562,Hoja4!$A$43:$B$51,2,0)</f>
        <v>10 10 - CONTRATACIÓN DIRECTA</v>
      </c>
      <c r="V562" s="79" t="str">
        <f>VLOOKUP(U562,Hoja4!$A$76:$B$87,2,0)</f>
        <v>2 02 Personal supernumerario y planta temporal</v>
      </c>
      <c r="W562" s="79" t="str">
        <f>VLOOKUP(V562,Hoja4!$A$90:$B$93,2,0)</f>
        <v>1 07 Gastos de personal</v>
      </c>
      <c r="X562" s="10">
        <v>1012359873</v>
      </c>
      <c r="Y562" t="s">
        <v>1006</v>
      </c>
      <c r="Z562" s="14">
        <v>0</v>
      </c>
      <c r="AA562" s="14">
        <v>0</v>
      </c>
      <c r="AB562" s="3">
        <v>19500000</v>
      </c>
      <c r="AC562" s="3">
        <v>19500000</v>
      </c>
      <c r="AD562" s="3">
        <v>0</v>
      </c>
      <c r="AE562" s="10">
        <v>2666</v>
      </c>
      <c r="AF562" s="27" t="s">
        <v>8486</v>
      </c>
      <c r="AG562" s="12">
        <v>135805</v>
      </c>
      <c r="AH562" s="10">
        <v>1</v>
      </c>
      <c r="AI562" s="27" t="s">
        <v>8511</v>
      </c>
      <c r="AJ562" s="27" t="s">
        <v>8516</v>
      </c>
    </row>
    <row r="563" spans="1:39" x14ac:dyDescent="0.2">
      <c r="A563" s="10">
        <v>2025</v>
      </c>
      <c r="B563" s="10">
        <v>7</v>
      </c>
      <c r="C563" s="11">
        <v>45658</v>
      </c>
      <c r="D563" s="11">
        <v>45869</v>
      </c>
      <c r="E563" s="10" t="s">
        <v>2</v>
      </c>
      <c r="F563" s="11">
        <v>45869</v>
      </c>
      <c r="G563" s="12">
        <v>12</v>
      </c>
      <c r="H563" t="s">
        <v>140</v>
      </c>
      <c r="I563">
        <v>10420251</v>
      </c>
      <c r="J563" t="str">
        <f t="shared" si="16"/>
        <v>12 - CONTRATO DE PRESTACION DE SERVICIOS</v>
      </c>
      <c r="K563" s="80" t="str">
        <f>VLOOKUP(J563,Hoja4!$A$56:$B$73,2,0)</f>
        <v>12 12 - CONTRATO DE PRESTACION DE SERVICIOS</v>
      </c>
      <c r="L563" s="12">
        <v>153</v>
      </c>
      <c r="M563" t="s">
        <v>8</v>
      </c>
      <c r="N563" s="10">
        <v>1357</v>
      </c>
      <c r="O563" s="10">
        <v>1514</v>
      </c>
      <c r="P563" t="s">
        <v>9016</v>
      </c>
      <c r="Q563" t="s">
        <v>6403</v>
      </c>
      <c r="R563" t="s">
        <v>6404</v>
      </c>
      <c r="S563" s="12">
        <v>10</v>
      </c>
      <c r="T563" t="s">
        <v>382</v>
      </c>
      <c r="U563" s="79" t="str">
        <f>VLOOKUP(S563,Hoja4!$A$43:$B$51,2,0)</f>
        <v>10 10 - CONTRATACIÓN DIRECTA</v>
      </c>
      <c r="V563" s="79" t="str">
        <f>VLOOKUP(U563,Hoja4!$A$76:$B$87,2,0)</f>
        <v>2 02 Personal supernumerario y planta temporal</v>
      </c>
      <c r="W563" s="79" t="str">
        <f>VLOOKUP(V563,Hoja4!$A$90:$B$93,2,0)</f>
        <v>1 07 Gastos de personal</v>
      </c>
      <c r="X563" s="10">
        <v>1013221054</v>
      </c>
      <c r="Y563" t="s">
        <v>3922</v>
      </c>
      <c r="Z563" s="14">
        <v>0</v>
      </c>
      <c r="AA563" s="14">
        <v>0</v>
      </c>
      <c r="AB563" s="3">
        <v>15300000</v>
      </c>
      <c r="AC563" s="3">
        <v>15300000</v>
      </c>
      <c r="AD563" s="3">
        <v>0</v>
      </c>
      <c r="AE563" s="10">
        <v>2327</v>
      </c>
      <c r="AF563" s="27" t="s">
        <v>8456</v>
      </c>
      <c r="AG563" s="12">
        <v>135657</v>
      </c>
      <c r="AH563" s="10">
        <v>2</v>
      </c>
      <c r="AI563" s="27" t="s">
        <v>8531</v>
      </c>
      <c r="AJ563" s="27" t="s">
        <v>8532</v>
      </c>
    </row>
    <row r="564" spans="1:39" x14ac:dyDescent="0.2">
      <c r="A564" s="10">
        <v>2025</v>
      </c>
      <c r="B564" s="10">
        <v>7</v>
      </c>
      <c r="C564" s="11">
        <v>45658</v>
      </c>
      <c r="D564" s="11">
        <v>45869</v>
      </c>
      <c r="E564" s="10" t="s">
        <v>2</v>
      </c>
      <c r="F564" s="11">
        <v>45869</v>
      </c>
      <c r="G564" s="12">
        <v>12</v>
      </c>
      <c r="H564" t="s">
        <v>140</v>
      </c>
      <c r="I564">
        <v>8320251</v>
      </c>
      <c r="J564" t="str">
        <f t="shared" si="16"/>
        <v>12 - CONTRATO DE PRESTACION DE SERVICIOS</v>
      </c>
      <c r="K564" s="80" t="str">
        <f>VLOOKUP(J564,Hoja4!$A$56:$B$73,2,0)</f>
        <v>12 12 - CONTRATO DE PRESTACION DE SERVICIOS</v>
      </c>
      <c r="L564" s="12">
        <v>153</v>
      </c>
      <c r="M564" t="s">
        <v>8</v>
      </c>
      <c r="N564" s="10">
        <v>1361</v>
      </c>
      <c r="O564" s="10">
        <v>1515</v>
      </c>
      <c r="P564" t="s">
        <v>9017</v>
      </c>
      <c r="Q564" t="s">
        <v>6594</v>
      </c>
      <c r="R564" t="s">
        <v>6595</v>
      </c>
      <c r="S564" s="12">
        <v>10</v>
      </c>
      <c r="T564" t="s">
        <v>382</v>
      </c>
      <c r="U564" s="79" t="str">
        <f>VLOOKUP(S564,Hoja4!$A$43:$B$51,2,0)</f>
        <v>10 10 - CONTRATACIÓN DIRECTA</v>
      </c>
      <c r="V564" s="79" t="str">
        <f>VLOOKUP(U564,Hoja4!$A$76:$B$87,2,0)</f>
        <v>2 02 Personal supernumerario y planta temporal</v>
      </c>
      <c r="W564" s="79" t="str">
        <f>VLOOKUP(V564,Hoja4!$A$90:$B$93,2,0)</f>
        <v>1 07 Gastos de personal</v>
      </c>
      <c r="X564" s="10">
        <v>1013710718</v>
      </c>
      <c r="Y564" t="s">
        <v>3181</v>
      </c>
      <c r="Z564" s="14">
        <v>0</v>
      </c>
      <c r="AA564" s="14">
        <v>0</v>
      </c>
      <c r="AB564" s="3">
        <v>18900000</v>
      </c>
      <c r="AC564" s="3">
        <v>15540000</v>
      </c>
      <c r="AD564" s="3">
        <v>3360000</v>
      </c>
      <c r="AE564" s="10">
        <v>2613</v>
      </c>
      <c r="AF564" s="27" t="s">
        <v>8484</v>
      </c>
      <c r="AG564" s="12">
        <v>135800</v>
      </c>
      <c r="AH564" s="10">
        <v>1</v>
      </c>
      <c r="AI564" s="27" t="s">
        <v>8522</v>
      </c>
      <c r="AJ564" s="27" t="s">
        <v>8527</v>
      </c>
    </row>
    <row r="565" spans="1:39" x14ac:dyDescent="0.2">
      <c r="A565" s="10">
        <v>2025</v>
      </c>
      <c r="B565" s="10">
        <v>7</v>
      </c>
      <c r="C565" s="11">
        <v>45658</v>
      </c>
      <c r="D565" s="11">
        <v>45869</v>
      </c>
      <c r="E565" s="10" t="s">
        <v>2</v>
      </c>
      <c r="F565" s="11">
        <v>45869</v>
      </c>
      <c r="G565" s="12">
        <v>12</v>
      </c>
      <c r="H565" t="s">
        <v>140</v>
      </c>
      <c r="I565">
        <v>6220251</v>
      </c>
      <c r="J565" t="str">
        <f t="shared" si="16"/>
        <v>12 - CONTRATO DE PRESTACION DE SERVICIOS</v>
      </c>
      <c r="K565" s="80" t="str">
        <f>VLOOKUP(J565,Hoja4!$A$56:$B$73,2,0)</f>
        <v>12 12 - CONTRATO DE PRESTACION DE SERVICIOS</v>
      </c>
      <c r="L565" s="12">
        <v>153</v>
      </c>
      <c r="M565" t="s">
        <v>8</v>
      </c>
      <c r="N565" s="10">
        <v>1373</v>
      </c>
      <c r="O565" s="10">
        <v>1516</v>
      </c>
      <c r="P565" t="s">
        <v>9018</v>
      </c>
      <c r="Q565" t="s">
        <v>6626</v>
      </c>
      <c r="R565" t="s">
        <v>6627</v>
      </c>
      <c r="S565" s="12">
        <v>10</v>
      </c>
      <c r="T565" t="s">
        <v>382</v>
      </c>
      <c r="U565" s="79" t="str">
        <f>VLOOKUP(S565,Hoja4!$A$43:$B$51,2,0)</f>
        <v>10 10 - CONTRATACIÓN DIRECTA</v>
      </c>
      <c r="V565" s="79" t="str">
        <f>VLOOKUP(U565,Hoja4!$A$76:$B$87,2,0)</f>
        <v>2 02 Personal supernumerario y planta temporal</v>
      </c>
      <c r="W565" s="79" t="str">
        <f>VLOOKUP(V565,Hoja4!$A$90:$B$93,2,0)</f>
        <v>1 07 Gastos de personal</v>
      </c>
      <c r="X565" s="10">
        <v>1000917465</v>
      </c>
      <c r="Y565" t="s">
        <v>9038</v>
      </c>
      <c r="Z565" s="14">
        <v>0</v>
      </c>
      <c r="AA565" s="14">
        <v>0</v>
      </c>
      <c r="AB565" s="3">
        <v>26775000</v>
      </c>
      <c r="AC565" s="3">
        <v>24097500</v>
      </c>
      <c r="AD565" s="3">
        <v>2677500</v>
      </c>
      <c r="AE565" s="10">
        <v>2324</v>
      </c>
      <c r="AF565" s="27" t="s">
        <v>8470</v>
      </c>
      <c r="AG565" s="12">
        <v>135135</v>
      </c>
      <c r="AH565" s="10">
        <v>6</v>
      </c>
      <c r="AI565" s="27" t="s">
        <v>8511</v>
      </c>
      <c r="AJ565" s="27" t="s">
        <v>8512</v>
      </c>
    </row>
    <row r="566" spans="1:39" x14ac:dyDescent="0.2">
      <c r="A566" s="10">
        <v>2025</v>
      </c>
      <c r="B566" s="10">
        <v>7</v>
      </c>
      <c r="C566" s="11">
        <v>45658</v>
      </c>
      <c r="D566" s="11">
        <v>45869</v>
      </c>
      <c r="E566" s="10" t="s">
        <v>2</v>
      </c>
      <c r="F566" s="11">
        <v>45869</v>
      </c>
      <c r="G566" s="12">
        <v>12</v>
      </c>
      <c r="H566" t="s">
        <v>140</v>
      </c>
      <c r="I566">
        <v>11320251</v>
      </c>
      <c r="J566" t="str">
        <f t="shared" si="16"/>
        <v>12 - CONTRATO DE PRESTACION DE SERVICIOS</v>
      </c>
      <c r="K566" s="80" t="str">
        <f>VLOOKUP(J566,Hoja4!$A$56:$B$73,2,0)</f>
        <v>12 12 - CONTRATO DE PRESTACION DE SERVICIOS</v>
      </c>
      <c r="L566" s="12">
        <v>153</v>
      </c>
      <c r="M566" t="s">
        <v>8</v>
      </c>
      <c r="N566" s="10">
        <v>1365</v>
      </c>
      <c r="O566" s="10">
        <v>1517</v>
      </c>
      <c r="P566" t="s">
        <v>9019</v>
      </c>
      <c r="Q566" t="s">
        <v>6465</v>
      </c>
      <c r="R566" t="s">
        <v>6466</v>
      </c>
      <c r="S566" s="12">
        <v>10</v>
      </c>
      <c r="T566" t="s">
        <v>382</v>
      </c>
      <c r="U566" s="79" t="str">
        <f>VLOOKUP(S566,Hoja4!$A$43:$B$51,2,0)</f>
        <v>10 10 - CONTRATACIÓN DIRECTA</v>
      </c>
      <c r="V566" s="79" t="str">
        <f>VLOOKUP(U566,Hoja4!$A$76:$B$87,2,0)</f>
        <v>2 02 Personal supernumerario y planta temporal</v>
      </c>
      <c r="W566" s="79" t="str">
        <f>VLOOKUP(V566,Hoja4!$A$90:$B$93,2,0)</f>
        <v>1 07 Gastos de personal</v>
      </c>
      <c r="X566" s="10">
        <v>1009126797</v>
      </c>
      <c r="Y566" t="s">
        <v>3026</v>
      </c>
      <c r="Z566" s="14">
        <v>0</v>
      </c>
      <c r="AA566" s="14">
        <v>0</v>
      </c>
      <c r="AB566" s="3">
        <v>15120000</v>
      </c>
      <c r="AC566" s="3">
        <v>15120000</v>
      </c>
      <c r="AD566" s="3">
        <v>0</v>
      </c>
      <c r="AE566" s="10">
        <v>2671</v>
      </c>
      <c r="AF566" s="27" t="s">
        <v>8489</v>
      </c>
      <c r="AG566" s="12" t="s">
        <v>9039</v>
      </c>
      <c r="AH566" s="10">
        <v>3</v>
      </c>
      <c r="AI566" s="27" t="s">
        <v>8522</v>
      </c>
      <c r="AJ566" s="27" t="s">
        <v>8525</v>
      </c>
    </row>
    <row r="567" spans="1:39" x14ac:dyDescent="0.2">
      <c r="A567" s="10">
        <v>2025</v>
      </c>
      <c r="B567" s="10">
        <v>7</v>
      </c>
      <c r="C567" s="11">
        <v>45658</v>
      </c>
      <c r="D567" s="11">
        <v>45869</v>
      </c>
      <c r="E567" s="10" t="s">
        <v>2</v>
      </c>
      <c r="F567" s="11">
        <v>45869</v>
      </c>
      <c r="G567" s="12">
        <v>12</v>
      </c>
      <c r="H567" t="s">
        <v>140</v>
      </c>
      <c r="I567">
        <v>11620251</v>
      </c>
      <c r="J567" t="str">
        <f t="shared" si="16"/>
        <v>12 - CONTRATO DE PRESTACION DE SERVICIOS</v>
      </c>
      <c r="K567" s="80" t="str">
        <f>VLOOKUP(J567,Hoja4!$A$56:$B$73,2,0)</f>
        <v>12 12 - CONTRATO DE PRESTACION DE SERVICIOS</v>
      </c>
      <c r="L567" s="12">
        <v>153</v>
      </c>
      <c r="M567" t="s">
        <v>8</v>
      </c>
      <c r="N567" s="10">
        <v>1360</v>
      </c>
      <c r="O567" s="10">
        <v>1518</v>
      </c>
      <c r="P567" t="s">
        <v>9020</v>
      </c>
      <c r="Q567" t="s">
        <v>6403</v>
      </c>
      <c r="R567" t="s">
        <v>6404</v>
      </c>
      <c r="S567" s="12">
        <v>10</v>
      </c>
      <c r="T567" t="s">
        <v>382</v>
      </c>
      <c r="U567" s="79" t="str">
        <f>VLOOKUP(S567,Hoja4!$A$43:$B$51,2,0)</f>
        <v>10 10 - CONTRATACIÓN DIRECTA</v>
      </c>
      <c r="V567" s="79" t="str">
        <f>VLOOKUP(U567,Hoja4!$A$76:$B$87,2,0)</f>
        <v>2 02 Personal supernumerario y planta temporal</v>
      </c>
      <c r="W567" s="79" t="str">
        <f>VLOOKUP(V567,Hoja4!$A$90:$B$93,2,0)</f>
        <v>1 07 Gastos de personal</v>
      </c>
      <c r="X567" s="10">
        <v>1012251310</v>
      </c>
      <c r="Y567" t="s">
        <v>1902</v>
      </c>
      <c r="Z567" s="14">
        <v>0</v>
      </c>
      <c r="AA567" s="14">
        <v>0</v>
      </c>
      <c r="AB567" s="3">
        <v>18900000</v>
      </c>
      <c r="AC567" s="3">
        <v>16170000</v>
      </c>
      <c r="AD567" s="3">
        <v>2730000</v>
      </c>
      <c r="AE567" s="10">
        <v>2327</v>
      </c>
      <c r="AF567" s="27" t="s">
        <v>8456</v>
      </c>
      <c r="AG567" s="12">
        <v>135137</v>
      </c>
      <c r="AH567" s="10">
        <v>2</v>
      </c>
      <c r="AI567" s="27" t="s">
        <v>8531</v>
      </c>
      <c r="AJ567" s="27" t="s">
        <v>8532</v>
      </c>
    </row>
    <row r="568" spans="1:39" x14ac:dyDescent="0.2">
      <c r="A568" s="10">
        <v>2025</v>
      </c>
      <c r="B568" s="10">
        <v>7</v>
      </c>
      <c r="C568" s="11">
        <v>45658</v>
      </c>
      <c r="D568" s="11">
        <v>45869</v>
      </c>
      <c r="E568" s="10" t="s">
        <v>2</v>
      </c>
      <c r="F568" s="11">
        <v>45869</v>
      </c>
      <c r="G568" s="12">
        <v>12</v>
      </c>
      <c r="H568" t="s">
        <v>140</v>
      </c>
      <c r="I568">
        <v>7220251</v>
      </c>
      <c r="J568" t="str">
        <f t="shared" si="16"/>
        <v>12 - CONTRATO DE PRESTACION DE SERVICIOS</v>
      </c>
      <c r="K568" s="80" t="str">
        <f>VLOOKUP(J568,Hoja4!$A$56:$B$73,2,0)</f>
        <v>12 12 - CONTRATO DE PRESTACION DE SERVICIOS</v>
      </c>
      <c r="L568" s="12">
        <v>153</v>
      </c>
      <c r="M568" t="s">
        <v>8</v>
      </c>
      <c r="N568" s="10">
        <v>1403</v>
      </c>
      <c r="O568" s="10">
        <v>1519</v>
      </c>
      <c r="P568" t="s">
        <v>9021</v>
      </c>
      <c r="Q568" t="s">
        <v>6465</v>
      </c>
      <c r="R568" t="s">
        <v>6466</v>
      </c>
      <c r="S568" s="12">
        <v>10</v>
      </c>
      <c r="T568" t="s">
        <v>382</v>
      </c>
      <c r="U568" s="79" t="str">
        <f>VLOOKUP(S568,Hoja4!$A$43:$B$51,2,0)</f>
        <v>10 10 - CONTRATACIÓN DIRECTA</v>
      </c>
      <c r="V568" s="79" t="str">
        <f>VLOOKUP(U568,Hoja4!$A$76:$B$87,2,0)</f>
        <v>2 02 Personal supernumerario y planta temporal</v>
      </c>
      <c r="W568" s="79" t="str">
        <f>VLOOKUP(V568,Hoja4!$A$90:$B$93,2,0)</f>
        <v>1 07 Gastos de personal</v>
      </c>
      <c r="X568" s="10">
        <v>1010273615</v>
      </c>
      <c r="Y568" t="s">
        <v>745</v>
      </c>
      <c r="Z568" s="14">
        <v>0</v>
      </c>
      <c r="AA568" s="14">
        <v>0</v>
      </c>
      <c r="AB568" s="3">
        <v>9075000</v>
      </c>
      <c r="AC568" s="3">
        <v>8470000</v>
      </c>
      <c r="AD568" s="3">
        <v>605000</v>
      </c>
      <c r="AE568" s="10">
        <v>2671</v>
      </c>
      <c r="AF568" s="27" t="s">
        <v>8489</v>
      </c>
      <c r="AG568" s="12">
        <v>135647</v>
      </c>
      <c r="AH568" s="10">
        <v>3</v>
      </c>
      <c r="AI568" s="27" t="s">
        <v>8522</v>
      </c>
      <c r="AJ568" s="27" t="s">
        <v>8525</v>
      </c>
    </row>
    <row r="569" spans="1:39" x14ac:dyDescent="0.2">
      <c r="A569" s="10">
        <v>2025</v>
      </c>
      <c r="B569" s="10">
        <v>7</v>
      </c>
      <c r="C569" s="11">
        <v>45658</v>
      </c>
      <c r="D569" s="11">
        <v>45869</v>
      </c>
      <c r="E569" s="10" t="s">
        <v>2</v>
      </c>
      <c r="F569" s="11">
        <v>45869</v>
      </c>
      <c r="G569" s="12">
        <v>12</v>
      </c>
      <c r="H569" t="s">
        <v>140</v>
      </c>
      <c r="I569">
        <v>4520251</v>
      </c>
      <c r="J569" t="str">
        <f t="shared" si="16"/>
        <v>12 - CONTRATO DE PRESTACION DE SERVICIOS</v>
      </c>
      <c r="K569" s="80" t="str">
        <f>VLOOKUP(J569,Hoja4!$A$56:$B$73,2,0)</f>
        <v>12 12 - CONTRATO DE PRESTACION DE SERVICIOS</v>
      </c>
      <c r="L569" s="12">
        <v>153</v>
      </c>
      <c r="M569" t="s">
        <v>8</v>
      </c>
      <c r="N569" s="10">
        <v>1401</v>
      </c>
      <c r="O569" s="10">
        <v>1520</v>
      </c>
      <c r="P569" t="s">
        <v>9022</v>
      </c>
      <c r="Q569" t="s">
        <v>6594</v>
      </c>
      <c r="R569" t="s">
        <v>6595</v>
      </c>
      <c r="S569" s="12">
        <v>10</v>
      </c>
      <c r="T569" t="s">
        <v>382</v>
      </c>
      <c r="U569" s="79" t="str">
        <f>VLOOKUP(S569,Hoja4!$A$43:$B$51,2,0)</f>
        <v>10 10 - CONTRATACIÓN DIRECTA</v>
      </c>
      <c r="V569" s="79" t="str">
        <f>VLOOKUP(U569,Hoja4!$A$76:$B$87,2,0)</f>
        <v>2 02 Personal supernumerario y planta temporal</v>
      </c>
      <c r="W569" s="79" t="str">
        <f>VLOOKUP(V569,Hoja4!$A$90:$B$93,2,0)</f>
        <v>1 07 Gastos de personal</v>
      </c>
      <c r="X569" s="10">
        <v>1000773955</v>
      </c>
      <c r="Y569" t="s">
        <v>872</v>
      </c>
      <c r="Z569" s="14">
        <v>0</v>
      </c>
      <c r="AA569" s="14">
        <v>0</v>
      </c>
      <c r="AB569" s="3">
        <v>18900000</v>
      </c>
      <c r="AC569" s="3">
        <v>17640000</v>
      </c>
      <c r="AD569" s="3">
        <v>1260000</v>
      </c>
      <c r="AE569" s="10">
        <v>2613</v>
      </c>
      <c r="AF569" s="27" t="s">
        <v>8484</v>
      </c>
      <c r="AG569" s="12">
        <v>136250</v>
      </c>
      <c r="AH569" s="10">
        <v>1</v>
      </c>
      <c r="AI569" s="27" t="s">
        <v>8522</v>
      </c>
      <c r="AJ569" s="27" t="s">
        <v>8527</v>
      </c>
    </row>
    <row r="570" spans="1:39" x14ac:dyDescent="0.2">
      <c r="A570" s="10">
        <v>2025</v>
      </c>
      <c r="B570" s="10">
        <v>7</v>
      </c>
      <c r="C570" s="11">
        <v>45658</v>
      </c>
      <c r="D570" s="11">
        <v>45869</v>
      </c>
      <c r="E570" s="10" t="s">
        <v>2</v>
      </c>
      <c r="F570" s="11">
        <v>45869</v>
      </c>
      <c r="G570" s="12">
        <v>12</v>
      </c>
      <c r="H570" t="s">
        <v>140</v>
      </c>
      <c r="I570">
        <v>15520251</v>
      </c>
      <c r="J570" t="str">
        <f t="shared" si="16"/>
        <v>12 - CONTRATO DE PRESTACION DE SERVICIOS</v>
      </c>
      <c r="K570" s="80" t="str">
        <f>VLOOKUP(J570,Hoja4!$A$56:$B$73,2,0)</f>
        <v>12 12 - CONTRATO DE PRESTACION DE SERVICIOS</v>
      </c>
      <c r="L570" s="12">
        <v>153</v>
      </c>
      <c r="M570" t="s">
        <v>8</v>
      </c>
      <c r="N570" s="10">
        <v>1408</v>
      </c>
      <c r="O570" s="10">
        <v>1521</v>
      </c>
      <c r="P570" t="s">
        <v>9023</v>
      </c>
      <c r="Q570" t="s">
        <v>6403</v>
      </c>
      <c r="R570" t="s">
        <v>6404</v>
      </c>
      <c r="S570" s="12">
        <v>10</v>
      </c>
      <c r="T570" t="s">
        <v>382</v>
      </c>
      <c r="U570" s="79" t="str">
        <f>VLOOKUP(S570,Hoja4!$A$43:$B$51,2,0)</f>
        <v>10 10 - CONTRATACIÓN DIRECTA</v>
      </c>
      <c r="V570" s="79" t="str">
        <f>VLOOKUP(U570,Hoja4!$A$76:$B$87,2,0)</f>
        <v>2 02 Personal supernumerario y planta temporal</v>
      </c>
      <c r="W570" s="79" t="str">
        <f>VLOOKUP(V570,Hoja4!$A$90:$B$93,2,0)</f>
        <v>1 07 Gastos de personal</v>
      </c>
      <c r="X570" s="10">
        <v>1013680688</v>
      </c>
      <c r="Y570" t="s">
        <v>3816</v>
      </c>
      <c r="Z570" s="14">
        <v>0</v>
      </c>
      <c r="AA570" s="14">
        <v>0</v>
      </c>
      <c r="AB570" s="3">
        <v>6930000</v>
      </c>
      <c r="AC570" s="3">
        <v>6930000</v>
      </c>
      <c r="AD570" s="3">
        <v>0</v>
      </c>
      <c r="AE570" s="10">
        <v>2327</v>
      </c>
      <c r="AF570" s="27" t="s">
        <v>8456</v>
      </c>
      <c r="AG570" s="12">
        <v>135667</v>
      </c>
      <c r="AH570" s="10">
        <v>2</v>
      </c>
      <c r="AI570" s="27" t="s">
        <v>8531</v>
      </c>
      <c r="AJ570" s="27" t="s">
        <v>8532</v>
      </c>
    </row>
    <row r="571" spans="1:39" x14ac:dyDescent="0.2">
      <c r="A571" s="10">
        <v>2025</v>
      </c>
      <c r="B571" s="10">
        <v>7</v>
      </c>
      <c r="C571" s="11">
        <v>45658</v>
      </c>
      <c r="D571" s="11">
        <v>45869</v>
      </c>
      <c r="E571" s="10" t="s">
        <v>2</v>
      </c>
      <c r="F571" s="11">
        <v>45869</v>
      </c>
      <c r="G571" s="12">
        <v>12</v>
      </c>
      <c r="H571" t="s">
        <v>140</v>
      </c>
      <c r="I571">
        <v>20320251</v>
      </c>
      <c r="J571" t="str">
        <f t="shared" si="16"/>
        <v>12 - CONTRATO DE PRESTACION DE SERVICIOS</v>
      </c>
      <c r="K571" s="80" t="str">
        <f>VLOOKUP(J571,Hoja4!$A$56:$B$73,2,0)</f>
        <v>12 12 - CONTRATO DE PRESTACION DE SERVICIOS</v>
      </c>
      <c r="L571" s="12">
        <v>153</v>
      </c>
      <c r="M571" t="s">
        <v>8</v>
      </c>
      <c r="N571" s="10">
        <v>1410</v>
      </c>
      <c r="O571" s="10">
        <v>1522</v>
      </c>
      <c r="P571" t="s">
        <v>9024</v>
      </c>
      <c r="Q571" t="s">
        <v>6465</v>
      </c>
      <c r="R571" t="s">
        <v>6466</v>
      </c>
      <c r="S571" s="12">
        <v>10</v>
      </c>
      <c r="T571" t="s">
        <v>382</v>
      </c>
      <c r="U571" s="79" t="str">
        <f>VLOOKUP(S571,Hoja4!$A$43:$B$51,2,0)</f>
        <v>10 10 - CONTRATACIÓN DIRECTA</v>
      </c>
      <c r="V571" s="79" t="str">
        <f>VLOOKUP(U571,Hoja4!$A$76:$B$87,2,0)</f>
        <v>2 02 Personal supernumerario y planta temporal</v>
      </c>
      <c r="W571" s="79" t="str">
        <f>VLOOKUP(V571,Hoja4!$A$90:$B$93,2,0)</f>
        <v>1 07 Gastos de personal</v>
      </c>
      <c r="X571" s="10">
        <v>1003085486</v>
      </c>
      <c r="Y571" t="s">
        <v>3297</v>
      </c>
      <c r="Z571" s="14">
        <v>0</v>
      </c>
      <c r="AA571" s="14">
        <v>0</v>
      </c>
      <c r="AB571" s="3">
        <v>8190000</v>
      </c>
      <c r="AC571" s="3">
        <v>8008000</v>
      </c>
      <c r="AD571" s="3">
        <v>182000</v>
      </c>
      <c r="AE571" s="10">
        <v>2671</v>
      </c>
      <c r="AF571" s="27" t="s">
        <v>8489</v>
      </c>
      <c r="AG571" s="12">
        <v>135670</v>
      </c>
      <c r="AH571" s="10">
        <v>3</v>
      </c>
      <c r="AI571" s="27" t="s">
        <v>8522</v>
      </c>
      <c r="AJ571" s="27" t="s">
        <v>8525</v>
      </c>
    </row>
    <row r="572" spans="1:39" x14ac:dyDescent="0.2">
      <c r="A572" s="10">
        <v>2025</v>
      </c>
      <c r="B572" s="10">
        <v>8</v>
      </c>
      <c r="C572" s="11">
        <v>45658</v>
      </c>
      <c r="D572" s="11">
        <v>45900</v>
      </c>
      <c r="E572" s="10" t="s">
        <v>2</v>
      </c>
      <c r="F572" s="11">
        <v>45874</v>
      </c>
      <c r="G572" s="12">
        <v>145</v>
      </c>
      <c r="H572" t="s">
        <v>682</v>
      </c>
      <c r="I572" t="s">
        <v>9042</v>
      </c>
      <c r="J572" t="str">
        <f t="shared" si="16"/>
        <v>145 - CONTRATO DE PRESTACION DE SERVICIOS PROFESIONALES</v>
      </c>
      <c r="K572" s="80" t="str">
        <f>VLOOKUP(J572,Hoja4!$A$56:$B$73,2,0)</f>
        <v>145 145 - CONTRATO DE PRESTACION DE SERVICIOS PROFESIONALES</v>
      </c>
      <c r="L572" s="10">
        <v>148</v>
      </c>
      <c r="M572" t="s">
        <v>8</v>
      </c>
      <c r="N572" s="10">
        <v>1399</v>
      </c>
      <c r="O572" s="10">
        <v>1523</v>
      </c>
      <c r="P572" t="s">
        <v>9164</v>
      </c>
      <c r="Q572" t="s">
        <v>6434</v>
      </c>
      <c r="R572" t="s">
        <v>6435</v>
      </c>
      <c r="S572" s="12">
        <v>10</v>
      </c>
      <c r="T572" t="s">
        <v>382</v>
      </c>
      <c r="U572" s="79" t="str">
        <f>VLOOKUP(S572,Hoja4!$A$43:$B$51,2,0)</f>
        <v>10 10 - CONTRATACIÓN DIRECTA</v>
      </c>
      <c r="V572" s="79" t="str">
        <f>VLOOKUP(U572,Hoja4!$A$76:$B$87,2,0)</f>
        <v>2 02 Personal supernumerario y planta temporal</v>
      </c>
      <c r="W572" s="79" t="str">
        <f>VLOOKUP(V572,Hoja4!$A$90:$B$93,2,0)</f>
        <v>1 07 Gastos de personal</v>
      </c>
      <c r="X572" s="10">
        <v>80126283</v>
      </c>
      <c r="Y572" t="s">
        <v>6439</v>
      </c>
      <c r="Z572" s="10">
        <v>0</v>
      </c>
      <c r="AA572" s="10">
        <v>0</v>
      </c>
      <c r="AB572">
        <v>25200000</v>
      </c>
      <c r="AC572">
        <v>25200000</v>
      </c>
      <c r="AD572">
        <v>0</v>
      </c>
      <c r="AE572" s="12">
        <v>2289</v>
      </c>
      <c r="AF572" s="27" t="s">
        <v>8452</v>
      </c>
      <c r="AG572" s="12">
        <v>136261</v>
      </c>
      <c r="AH572" s="10">
        <f>VLOOKUP(AF572,$AF$1:$AJ$571,3,0)</f>
        <v>1</v>
      </c>
      <c r="AI572" s="27" t="str">
        <f>VLOOKUP(AE572,$AE$1:$AJ$571,5,0)</f>
        <v>4 - Bogotá ordena su territorio y avanza en su acción climática</v>
      </c>
      <c r="AJ572" s="27" t="str">
        <f>VLOOKUP(AE572,$AE$1:$AJ$571,6,0)</f>
        <v>26 - Movilidad Sostenible</v>
      </c>
    </row>
    <row r="573" spans="1:39" x14ac:dyDescent="0.2">
      <c r="A573" s="10">
        <v>2025</v>
      </c>
      <c r="B573" s="10">
        <v>8</v>
      </c>
      <c r="C573" s="11">
        <v>45658</v>
      </c>
      <c r="D573" s="11">
        <v>45900</v>
      </c>
      <c r="E573" s="10" t="s">
        <v>2</v>
      </c>
      <c r="F573" s="11">
        <v>45874</v>
      </c>
      <c r="G573" s="12">
        <v>145</v>
      </c>
      <c r="H573" t="s">
        <v>682</v>
      </c>
      <c r="I573" t="s">
        <v>8316</v>
      </c>
      <c r="J573" t="str">
        <f t="shared" si="16"/>
        <v>145 - CONTRATO DE PRESTACION DE SERVICIOS PROFESIONALES</v>
      </c>
      <c r="K573" s="80" t="str">
        <f>VLOOKUP(J573,Hoja4!$A$56:$B$73,2,0)</f>
        <v>145 145 - CONTRATO DE PRESTACION DE SERVICIOS PROFESIONALES</v>
      </c>
      <c r="L573" s="10">
        <v>148</v>
      </c>
      <c r="M573" t="s">
        <v>8</v>
      </c>
      <c r="N573" s="10">
        <v>1449</v>
      </c>
      <c r="O573" s="10">
        <v>1524</v>
      </c>
      <c r="P573" t="s">
        <v>9165</v>
      </c>
      <c r="Q573" t="s">
        <v>6465</v>
      </c>
      <c r="R573" t="s">
        <v>6466</v>
      </c>
      <c r="S573" s="12">
        <v>10</v>
      </c>
      <c r="T573" t="s">
        <v>382</v>
      </c>
      <c r="U573" s="79" t="str">
        <f>VLOOKUP(S573,Hoja4!$A$43:$B$51,2,0)</f>
        <v>10 10 - CONTRATACIÓN DIRECTA</v>
      </c>
      <c r="V573" s="79" t="str">
        <f>VLOOKUP(U573,Hoja4!$A$76:$B$87,2,0)</f>
        <v>2 02 Personal supernumerario y planta temporal</v>
      </c>
      <c r="W573" s="79" t="str">
        <f>VLOOKUP(V573,Hoja4!$A$90:$B$93,2,0)</f>
        <v>1 07 Gastos de personal</v>
      </c>
      <c r="X573" s="10">
        <v>1018418402</v>
      </c>
      <c r="Y573" t="s">
        <v>637</v>
      </c>
      <c r="Z573" s="10">
        <v>0</v>
      </c>
      <c r="AA573" s="10">
        <v>0</v>
      </c>
      <c r="AB573">
        <v>15750000</v>
      </c>
      <c r="AC573">
        <v>14700000</v>
      </c>
      <c r="AD573">
        <v>1050000</v>
      </c>
      <c r="AE573" s="12">
        <v>2671</v>
      </c>
      <c r="AF573" s="27" t="s">
        <v>8489</v>
      </c>
      <c r="AG573" s="12">
        <v>136810</v>
      </c>
      <c r="AH573" s="10">
        <f t="shared" ref="AH573:AH636" si="17">VLOOKUP(AF573,$AF$1:$AJ$571,3,0)</f>
        <v>3</v>
      </c>
      <c r="AI573" s="27" t="str">
        <f t="shared" ref="AI573:AI636" si="18">VLOOKUP(AE573,$AE$1:$AJ$571,5,0)</f>
        <v>4 - Bogotá ordena su territorio y avanza en su acción climática</v>
      </c>
      <c r="AJ573" s="27" t="str">
        <f t="shared" ref="AJ573:AJ636" si="19">VLOOKUP(AE573,$AE$1:$AJ$571,6,0)</f>
        <v>25 - Aumento de la resiliencia al cambio climático y reducción de la vulnerabilidad</v>
      </c>
    </row>
    <row r="574" spans="1:39" x14ac:dyDescent="0.2">
      <c r="A574" s="10">
        <v>2025</v>
      </c>
      <c r="B574" s="10">
        <v>8</v>
      </c>
      <c r="C574" s="11">
        <v>45658</v>
      </c>
      <c r="D574" s="11">
        <v>45900</v>
      </c>
      <c r="E574" s="10" t="s">
        <v>2</v>
      </c>
      <c r="F574" s="11">
        <v>45874</v>
      </c>
      <c r="G574" s="12">
        <v>145</v>
      </c>
      <c r="H574" t="s">
        <v>682</v>
      </c>
      <c r="I574" t="s">
        <v>9043</v>
      </c>
      <c r="J574" t="str">
        <f t="shared" si="16"/>
        <v>145 - CONTRATO DE PRESTACION DE SERVICIOS PROFESIONALES</v>
      </c>
      <c r="K574" s="80" t="str">
        <f>VLOOKUP(J574,Hoja4!$A$56:$B$73,2,0)</f>
        <v>145 145 - CONTRATO DE PRESTACION DE SERVICIOS PROFESIONALES</v>
      </c>
      <c r="L574" s="10">
        <v>148</v>
      </c>
      <c r="M574" t="s">
        <v>8</v>
      </c>
      <c r="N574" s="10">
        <v>1495</v>
      </c>
      <c r="O574" s="10">
        <v>1525</v>
      </c>
      <c r="P574" t="s">
        <v>9166</v>
      </c>
      <c r="Q574" t="s">
        <v>6403</v>
      </c>
      <c r="R574" t="s">
        <v>6404</v>
      </c>
      <c r="S574" s="12">
        <v>10</v>
      </c>
      <c r="T574" t="s">
        <v>382</v>
      </c>
      <c r="U574" s="79" t="str">
        <f>VLOOKUP(S574,Hoja4!$A$43:$B$51,2,0)</f>
        <v>10 10 - CONTRATACIÓN DIRECTA</v>
      </c>
      <c r="V574" s="79" t="str">
        <f>VLOOKUP(U574,Hoja4!$A$76:$B$87,2,0)</f>
        <v>2 02 Personal supernumerario y planta temporal</v>
      </c>
      <c r="W574" s="79" t="str">
        <f>VLOOKUP(V574,Hoja4!$A$90:$B$93,2,0)</f>
        <v>1 07 Gastos de personal</v>
      </c>
      <c r="X574" s="10">
        <v>79854802</v>
      </c>
      <c r="Y574" t="s">
        <v>9287</v>
      </c>
      <c r="Z574" s="10">
        <v>0</v>
      </c>
      <c r="AA574" s="10">
        <v>0</v>
      </c>
      <c r="AB574">
        <v>22050000</v>
      </c>
      <c r="AC574">
        <v>20825000</v>
      </c>
      <c r="AD574">
        <v>1225000</v>
      </c>
      <c r="AE574" s="12">
        <v>2327</v>
      </c>
      <c r="AF574" s="27" t="s">
        <v>8456</v>
      </c>
      <c r="AG574" s="12">
        <v>137167</v>
      </c>
      <c r="AH574" s="10">
        <f t="shared" si="17"/>
        <v>2</v>
      </c>
      <c r="AI574" s="27" t="str">
        <f t="shared" si="18"/>
        <v>5 - Bogotá confía en su gobierno</v>
      </c>
      <c r="AJ574" s="27" t="str">
        <f t="shared" si="19"/>
        <v>33 - Fortalecimiento institucional para un gobierno confiable</v>
      </c>
      <c r="AM574" s="68" t="str">
        <f>VLOOKUP(AG574,Hoja1!A:C,3,0)</f>
        <v>Realizar 4 estrategias de fortalecimiento institucional (una por vigencia).</v>
      </c>
    </row>
    <row r="575" spans="1:39" x14ac:dyDescent="0.2">
      <c r="A575" s="10">
        <v>2025</v>
      </c>
      <c r="B575" s="10">
        <v>8</v>
      </c>
      <c r="C575" s="11">
        <v>45658</v>
      </c>
      <c r="D575" s="11">
        <v>45900</v>
      </c>
      <c r="E575" s="10" t="s">
        <v>2</v>
      </c>
      <c r="F575" s="11">
        <v>45874</v>
      </c>
      <c r="G575" s="12">
        <v>145</v>
      </c>
      <c r="H575" t="s">
        <v>682</v>
      </c>
      <c r="I575" t="s">
        <v>9044</v>
      </c>
      <c r="J575" t="str">
        <f t="shared" si="16"/>
        <v>145 - CONTRATO DE PRESTACION DE SERVICIOS PROFESIONALES</v>
      </c>
      <c r="K575" s="80" t="str">
        <f>VLOOKUP(J575,Hoja4!$A$56:$B$73,2,0)</f>
        <v>145 145 - CONTRATO DE PRESTACION DE SERVICIOS PROFESIONALES</v>
      </c>
      <c r="L575" s="10">
        <v>148</v>
      </c>
      <c r="M575" t="s">
        <v>8</v>
      </c>
      <c r="N575" s="10">
        <v>1448</v>
      </c>
      <c r="O575" s="10">
        <v>1526</v>
      </c>
      <c r="P575" t="s">
        <v>9167</v>
      </c>
      <c r="Q575" t="s">
        <v>6403</v>
      </c>
      <c r="R575" t="s">
        <v>6404</v>
      </c>
      <c r="S575" s="12">
        <v>10</v>
      </c>
      <c r="T575" t="s">
        <v>382</v>
      </c>
      <c r="U575" s="79" t="str">
        <f>VLOOKUP(S575,Hoja4!$A$43:$B$51,2,0)</f>
        <v>10 10 - CONTRATACIÓN DIRECTA</v>
      </c>
      <c r="V575" s="79" t="str">
        <f>VLOOKUP(U575,Hoja4!$A$76:$B$87,2,0)</f>
        <v>2 02 Personal supernumerario y planta temporal</v>
      </c>
      <c r="W575" s="79" t="str">
        <f>VLOOKUP(V575,Hoja4!$A$90:$B$93,2,0)</f>
        <v>1 07 Gastos de personal</v>
      </c>
      <c r="X575" s="10">
        <v>1032441853</v>
      </c>
      <c r="Y575" t="s">
        <v>9288</v>
      </c>
      <c r="Z575" s="10">
        <v>0</v>
      </c>
      <c r="AA575" s="10">
        <v>0</v>
      </c>
      <c r="AB575">
        <v>21060000</v>
      </c>
      <c r="AC575">
        <v>20358000</v>
      </c>
      <c r="AD575">
        <v>702000</v>
      </c>
      <c r="AE575" s="12">
        <v>2327</v>
      </c>
      <c r="AF575" s="27" t="s">
        <v>8456</v>
      </c>
      <c r="AG575" s="12">
        <v>136231</v>
      </c>
      <c r="AH575" s="10">
        <f t="shared" si="17"/>
        <v>2</v>
      </c>
      <c r="AI575" s="27" t="str">
        <f t="shared" si="18"/>
        <v>5 - Bogotá confía en su gobierno</v>
      </c>
      <c r="AJ575" s="27" t="str">
        <f t="shared" si="19"/>
        <v>33 - Fortalecimiento institucional para un gobierno confiable</v>
      </c>
      <c r="AM575" s="68" t="str">
        <f>VLOOKUP(AG575,Hoja1!A:C,3,0)</f>
        <v>Realizar 4 estrategias de fortalecimiento institucional (una por vigencia).</v>
      </c>
    </row>
    <row r="576" spans="1:39" x14ac:dyDescent="0.2">
      <c r="A576" s="10">
        <v>2025</v>
      </c>
      <c r="B576" s="10">
        <v>8</v>
      </c>
      <c r="C576" s="11">
        <v>45658</v>
      </c>
      <c r="D576" s="11">
        <v>45900</v>
      </c>
      <c r="E576" s="10" t="s">
        <v>2</v>
      </c>
      <c r="F576" s="11">
        <v>45874</v>
      </c>
      <c r="G576" s="12">
        <v>145</v>
      </c>
      <c r="H576" t="s">
        <v>682</v>
      </c>
      <c r="I576" t="s">
        <v>9045</v>
      </c>
      <c r="J576" t="str">
        <f t="shared" si="16"/>
        <v>145 - CONTRATO DE PRESTACION DE SERVICIOS PROFESIONALES</v>
      </c>
      <c r="K576" s="80" t="str">
        <f>VLOOKUP(J576,Hoja4!$A$56:$B$73,2,0)</f>
        <v>145 145 - CONTRATO DE PRESTACION DE SERVICIOS PROFESIONALES</v>
      </c>
      <c r="L576" s="10">
        <v>148</v>
      </c>
      <c r="M576" t="s">
        <v>8</v>
      </c>
      <c r="N576" s="10">
        <v>1497</v>
      </c>
      <c r="O576" s="10">
        <v>1527</v>
      </c>
      <c r="P576" t="s">
        <v>9168</v>
      </c>
      <c r="Q576" t="s">
        <v>6816</v>
      </c>
      <c r="R576" t="s">
        <v>6817</v>
      </c>
      <c r="S576" s="12">
        <v>10</v>
      </c>
      <c r="T576" t="s">
        <v>382</v>
      </c>
      <c r="U576" s="79" t="str">
        <f>VLOOKUP(S576,Hoja4!$A$43:$B$51,2,0)</f>
        <v>10 10 - CONTRATACIÓN DIRECTA</v>
      </c>
      <c r="V576" s="79" t="str">
        <f>VLOOKUP(U576,Hoja4!$A$76:$B$87,2,0)</f>
        <v>2 02 Personal supernumerario y planta temporal</v>
      </c>
      <c r="W576" s="79" t="str">
        <f>VLOOKUP(V576,Hoja4!$A$90:$B$93,2,0)</f>
        <v>1 07 Gastos de personal</v>
      </c>
      <c r="X576" s="10">
        <v>52008301</v>
      </c>
      <c r="Y576" t="s">
        <v>3653</v>
      </c>
      <c r="Z576" s="10">
        <v>0</v>
      </c>
      <c r="AA576" s="10">
        <v>0</v>
      </c>
      <c r="AB576">
        <v>18900000</v>
      </c>
      <c r="AC576">
        <v>16800000</v>
      </c>
      <c r="AD576">
        <v>2100000</v>
      </c>
      <c r="AE576" s="12">
        <v>2526</v>
      </c>
      <c r="AF576" s="27" t="s">
        <v>8455</v>
      </c>
      <c r="AG576" s="12">
        <v>137257</v>
      </c>
      <c r="AH576" s="10">
        <f t="shared" si="17"/>
        <v>1</v>
      </c>
      <c r="AI576" s="27" t="str">
        <f t="shared" si="18"/>
        <v>1 - Bogotá avanza en su seguridad</v>
      </c>
      <c r="AJ576" s="27" t="str">
        <f t="shared" si="19"/>
        <v>2 - Cero tolerancia a las violencias contra las mujeres y basadas en género</v>
      </c>
      <c r="AM576" s="68" t="str">
        <f>VLOOKUP(AG576,Hoja1!A:C,3,0)</f>
        <v>Vincular 1200 personas en acciones para la prevención del feminicidio y la violencia contra la mujer.</v>
      </c>
    </row>
    <row r="577" spans="1:39" x14ac:dyDescent="0.2">
      <c r="A577" s="10">
        <v>2025</v>
      </c>
      <c r="B577" s="10">
        <v>8</v>
      </c>
      <c r="C577" s="11">
        <v>45658</v>
      </c>
      <c r="D577" s="11">
        <v>45900</v>
      </c>
      <c r="E577" s="10" t="s">
        <v>2</v>
      </c>
      <c r="F577" s="11">
        <v>45874</v>
      </c>
      <c r="G577" s="12">
        <v>145</v>
      </c>
      <c r="H577" t="s">
        <v>682</v>
      </c>
      <c r="I577" t="s">
        <v>9046</v>
      </c>
      <c r="J577" t="str">
        <f t="shared" si="16"/>
        <v>145 - CONTRATO DE PRESTACION DE SERVICIOS PROFESIONALES</v>
      </c>
      <c r="K577" s="80" t="str">
        <f>VLOOKUP(J577,Hoja4!$A$56:$B$73,2,0)</f>
        <v>145 145 - CONTRATO DE PRESTACION DE SERVICIOS PROFESIONALES</v>
      </c>
      <c r="L577" s="10">
        <v>148</v>
      </c>
      <c r="M577" t="s">
        <v>8</v>
      </c>
      <c r="N577" s="10">
        <v>1547</v>
      </c>
      <c r="O577" s="10">
        <v>1528</v>
      </c>
      <c r="P577" t="s">
        <v>9169</v>
      </c>
      <c r="Q577" t="s">
        <v>6434</v>
      </c>
      <c r="R577" t="s">
        <v>6435</v>
      </c>
      <c r="S577" s="12">
        <v>10</v>
      </c>
      <c r="T577" t="s">
        <v>382</v>
      </c>
      <c r="U577" s="79" t="str">
        <f>VLOOKUP(S577,Hoja4!$A$43:$B$51,2,0)</f>
        <v>10 10 - CONTRATACIÓN DIRECTA</v>
      </c>
      <c r="V577" s="79" t="str">
        <f>VLOOKUP(U577,Hoja4!$A$76:$B$87,2,0)</f>
        <v>2 02 Personal supernumerario y planta temporal</v>
      </c>
      <c r="W577" s="79" t="str">
        <f>VLOOKUP(V577,Hoja4!$A$90:$B$93,2,0)</f>
        <v>1 07 Gastos de personal</v>
      </c>
      <c r="X577" s="10">
        <v>79468757</v>
      </c>
      <c r="Y577" t="s">
        <v>2280</v>
      </c>
      <c r="Z577" s="10">
        <v>0</v>
      </c>
      <c r="AA577" s="10">
        <v>0</v>
      </c>
      <c r="AB577">
        <v>27000000</v>
      </c>
      <c r="AC577">
        <v>24300000</v>
      </c>
      <c r="AD577">
        <v>2700000</v>
      </c>
      <c r="AE577" s="12">
        <v>2289</v>
      </c>
      <c r="AF577" s="27" t="s">
        <v>8452</v>
      </c>
      <c r="AG577" s="12">
        <v>138149</v>
      </c>
      <c r="AH577" s="10">
        <f t="shared" si="17"/>
        <v>1</v>
      </c>
      <c r="AI577" s="27" t="str">
        <f t="shared" si="18"/>
        <v>4 - Bogotá ordena su territorio y avanza en su acción climática</v>
      </c>
      <c r="AJ577" s="27" t="str">
        <f t="shared" si="19"/>
        <v>26 - Movilidad Sostenible</v>
      </c>
      <c r="AM577" s="68" t="str">
        <f>VLOOKUP(AG577,Hoja1!A:C,3,0)</f>
        <v>Intervenir 40 Kilómetros-carril de malla vial rural con acciones de construcción y/o conservación.</v>
      </c>
    </row>
    <row r="578" spans="1:39" x14ac:dyDescent="0.2">
      <c r="A578" s="10">
        <v>2025</v>
      </c>
      <c r="B578" s="10">
        <v>8</v>
      </c>
      <c r="C578" s="11">
        <v>45658</v>
      </c>
      <c r="D578" s="11">
        <v>45900</v>
      </c>
      <c r="E578" s="10" t="s">
        <v>2</v>
      </c>
      <c r="F578" s="11">
        <v>45874</v>
      </c>
      <c r="G578" s="12">
        <v>145</v>
      </c>
      <c r="H578" t="s">
        <v>682</v>
      </c>
      <c r="I578" t="s">
        <v>9047</v>
      </c>
      <c r="J578" t="str">
        <f t="shared" si="16"/>
        <v>145 - CONTRATO DE PRESTACION DE SERVICIOS PROFESIONALES</v>
      </c>
      <c r="K578" s="80" t="str">
        <f>VLOOKUP(J578,Hoja4!$A$56:$B$73,2,0)</f>
        <v>145 145 - CONTRATO DE PRESTACION DE SERVICIOS PROFESIONALES</v>
      </c>
      <c r="L578" s="10">
        <v>148</v>
      </c>
      <c r="M578" t="s">
        <v>8</v>
      </c>
      <c r="N578" s="10">
        <v>1496</v>
      </c>
      <c r="O578" s="10">
        <v>1529</v>
      </c>
      <c r="P578" t="s">
        <v>9170</v>
      </c>
      <c r="Q578" t="s">
        <v>6403</v>
      </c>
      <c r="R578" t="s">
        <v>6404</v>
      </c>
      <c r="S578" s="12">
        <v>10</v>
      </c>
      <c r="T578" t="s">
        <v>382</v>
      </c>
      <c r="U578" s="79" t="str">
        <f>VLOOKUP(S578,Hoja4!$A$43:$B$51,2,0)</f>
        <v>10 10 - CONTRATACIÓN DIRECTA</v>
      </c>
      <c r="V578" s="79" t="str">
        <f>VLOOKUP(U578,Hoja4!$A$76:$B$87,2,0)</f>
        <v>2 02 Personal supernumerario y planta temporal</v>
      </c>
      <c r="W578" s="79" t="str">
        <f>VLOOKUP(V578,Hoja4!$A$90:$B$93,2,0)</f>
        <v>1 07 Gastos de personal</v>
      </c>
      <c r="X578" s="10">
        <v>1020802394</v>
      </c>
      <c r="Y578" t="s">
        <v>1316</v>
      </c>
      <c r="Z578" s="10">
        <v>0</v>
      </c>
      <c r="AA578" s="10">
        <v>0</v>
      </c>
      <c r="AB578">
        <v>17280000</v>
      </c>
      <c r="AC578">
        <v>16128000</v>
      </c>
      <c r="AD578">
        <v>1152000</v>
      </c>
      <c r="AE578" s="12">
        <v>2327</v>
      </c>
      <c r="AF578" s="27" t="s">
        <v>8456</v>
      </c>
      <c r="AG578" s="12">
        <v>135628</v>
      </c>
      <c r="AH578" s="10">
        <f t="shared" si="17"/>
        <v>2</v>
      </c>
      <c r="AI578" s="27" t="str">
        <f t="shared" si="18"/>
        <v>5 - Bogotá confía en su gobierno</v>
      </c>
      <c r="AJ578" s="27" t="str">
        <f t="shared" si="19"/>
        <v>33 - Fortalecimiento institucional para un gobierno confiable</v>
      </c>
      <c r="AM578" s="68" t="str">
        <f>VLOOKUP(AG578,Hoja1!A:C,3,0)</f>
        <v>Realizar 4 estrategias de fortalecimiento institucional (una por vigencia).</v>
      </c>
    </row>
    <row r="579" spans="1:39" x14ac:dyDescent="0.2">
      <c r="A579" s="10">
        <v>2025</v>
      </c>
      <c r="B579" s="10">
        <v>8</v>
      </c>
      <c r="C579" s="11">
        <v>45658</v>
      </c>
      <c r="D579" s="11">
        <v>45900</v>
      </c>
      <c r="E579" s="10" t="s">
        <v>2</v>
      </c>
      <c r="F579" s="11">
        <v>45880</v>
      </c>
      <c r="G579" s="12">
        <v>12</v>
      </c>
      <c r="H579" t="s">
        <v>140</v>
      </c>
      <c r="I579" t="s">
        <v>9048</v>
      </c>
      <c r="J579" t="str">
        <f t="shared" si="16"/>
        <v>12 - CONTRATO DE PRESTACION DE SERVICIOS</v>
      </c>
      <c r="K579" s="80" t="str">
        <f>VLOOKUP(J579,Hoja4!$A$56:$B$73,2,0)</f>
        <v>12 12 - CONTRATO DE PRESTACION DE SERVICIOS</v>
      </c>
      <c r="L579" s="10">
        <v>142</v>
      </c>
      <c r="M579" t="s">
        <v>8</v>
      </c>
      <c r="N579" s="10">
        <v>1382</v>
      </c>
      <c r="O579" s="10">
        <v>1530</v>
      </c>
      <c r="P579" t="s">
        <v>9171</v>
      </c>
      <c r="Q579" t="s">
        <v>6434</v>
      </c>
      <c r="R579" t="s">
        <v>6435</v>
      </c>
      <c r="S579" s="12">
        <v>10</v>
      </c>
      <c r="T579" t="s">
        <v>382</v>
      </c>
      <c r="U579" s="79" t="str">
        <f>VLOOKUP(S579,Hoja4!$A$43:$B$51,2,0)</f>
        <v>10 10 - CONTRATACIÓN DIRECTA</v>
      </c>
      <c r="V579" s="79" t="str">
        <f>VLOOKUP(U579,Hoja4!$A$76:$B$87,2,0)</f>
        <v>2 02 Personal supernumerario y planta temporal</v>
      </c>
      <c r="W579" s="79" t="str">
        <f>VLOOKUP(V579,Hoja4!$A$90:$B$93,2,0)</f>
        <v>1 07 Gastos de personal</v>
      </c>
      <c r="X579" s="10">
        <v>80063723</v>
      </c>
      <c r="Y579" t="s">
        <v>4012</v>
      </c>
      <c r="Z579" s="10">
        <v>0</v>
      </c>
      <c r="AA579" s="10">
        <v>0</v>
      </c>
      <c r="AB579">
        <v>9000000</v>
      </c>
      <c r="AC579">
        <v>7700000</v>
      </c>
      <c r="AD579">
        <v>1300000</v>
      </c>
      <c r="AE579" s="12">
        <v>2289</v>
      </c>
      <c r="AF579" s="27" t="s">
        <v>8452</v>
      </c>
      <c r="AG579" s="12">
        <v>135096</v>
      </c>
      <c r="AH579" s="10">
        <f t="shared" si="17"/>
        <v>1</v>
      </c>
      <c r="AI579" s="27" t="str">
        <f t="shared" si="18"/>
        <v>4 - Bogotá ordena su territorio y avanza en su acción climática</v>
      </c>
      <c r="AJ579" s="27" t="str">
        <f t="shared" si="19"/>
        <v>26 - Movilidad Sostenible</v>
      </c>
      <c r="AM579" s="68" t="str">
        <f>VLOOKUP(AG579,Hoja1!A:C,3,0)</f>
        <v>Intervenir 40 Kilómetros-carril de malla vial rural con acciones de construcción y/o conservación.</v>
      </c>
    </row>
    <row r="580" spans="1:39" x14ac:dyDescent="0.2">
      <c r="A580" s="10">
        <v>2025</v>
      </c>
      <c r="B580" s="10">
        <v>8</v>
      </c>
      <c r="C580" s="11">
        <v>45658</v>
      </c>
      <c r="D580" s="11">
        <v>45900</v>
      </c>
      <c r="E580" s="10" t="s">
        <v>2</v>
      </c>
      <c r="F580" s="11">
        <v>45880</v>
      </c>
      <c r="G580" s="12">
        <v>12</v>
      </c>
      <c r="H580" t="s">
        <v>140</v>
      </c>
      <c r="I580" t="s">
        <v>9049</v>
      </c>
      <c r="J580" t="str">
        <f t="shared" si="16"/>
        <v>12 - CONTRATO DE PRESTACION DE SERVICIOS</v>
      </c>
      <c r="K580" s="80" t="str">
        <f>VLOOKUP(J580,Hoja4!$A$56:$B$73,2,0)</f>
        <v>12 12 - CONTRATO DE PRESTACION DE SERVICIOS</v>
      </c>
      <c r="L580" s="10">
        <v>142</v>
      </c>
      <c r="M580" t="s">
        <v>8</v>
      </c>
      <c r="N580" s="10">
        <v>1544</v>
      </c>
      <c r="O580" s="10">
        <v>1531</v>
      </c>
      <c r="P580" t="s">
        <v>9172</v>
      </c>
      <c r="Q580" t="s">
        <v>6403</v>
      </c>
      <c r="R580" t="s">
        <v>6404</v>
      </c>
      <c r="S580" s="12">
        <v>10</v>
      </c>
      <c r="T580" t="s">
        <v>382</v>
      </c>
      <c r="U580" s="79" t="str">
        <f>VLOOKUP(S580,Hoja4!$A$43:$B$51,2,0)</f>
        <v>10 10 - CONTRATACIÓN DIRECTA</v>
      </c>
      <c r="V580" s="79" t="str">
        <f>VLOOKUP(U580,Hoja4!$A$76:$B$87,2,0)</f>
        <v>2 02 Personal supernumerario y planta temporal</v>
      </c>
      <c r="W580" s="79" t="str">
        <f>VLOOKUP(V580,Hoja4!$A$90:$B$93,2,0)</f>
        <v>1 07 Gastos de personal</v>
      </c>
      <c r="X580" s="10">
        <v>1010014055</v>
      </c>
      <c r="Y580" t="s">
        <v>2111</v>
      </c>
      <c r="Z580" s="10">
        <v>0</v>
      </c>
      <c r="AA580" s="10">
        <v>0</v>
      </c>
      <c r="AB580">
        <v>19500000</v>
      </c>
      <c r="AC580">
        <v>16250000</v>
      </c>
      <c r="AD580">
        <v>3250000</v>
      </c>
      <c r="AE580" s="12">
        <v>2327</v>
      </c>
      <c r="AF580" s="27" t="s">
        <v>8456</v>
      </c>
      <c r="AG580" s="12">
        <v>135110</v>
      </c>
      <c r="AH580" s="10">
        <f t="shared" si="17"/>
        <v>2</v>
      </c>
      <c r="AI580" s="27" t="str">
        <f t="shared" si="18"/>
        <v>5 - Bogotá confía en su gobierno</v>
      </c>
      <c r="AJ580" s="27" t="str">
        <f t="shared" si="19"/>
        <v>33 - Fortalecimiento institucional para un gobierno confiable</v>
      </c>
      <c r="AM580" s="68" t="str">
        <f>VLOOKUP(AG580,Hoja1!A:C,3,0)</f>
        <v>Realizar 4 estrategias de fortalecimiento institucional (una por vigencia).</v>
      </c>
    </row>
    <row r="581" spans="1:39" x14ac:dyDescent="0.2">
      <c r="A581" s="10">
        <v>2025</v>
      </c>
      <c r="B581" s="10">
        <v>8</v>
      </c>
      <c r="C581" s="11">
        <v>45658</v>
      </c>
      <c r="D581" s="11">
        <v>45900</v>
      </c>
      <c r="E581" s="10" t="s">
        <v>2</v>
      </c>
      <c r="F581" s="11">
        <v>45880</v>
      </c>
      <c r="G581" s="12">
        <v>12</v>
      </c>
      <c r="H581" t="s">
        <v>140</v>
      </c>
      <c r="I581" t="s">
        <v>9050</v>
      </c>
      <c r="J581" t="str">
        <f t="shared" si="16"/>
        <v>12 - CONTRATO DE PRESTACION DE SERVICIOS</v>
      </c>
      <c r="K581" s="80" t="str">
        <f>VLOOKUP(J581,Hoja4!$A$56:$B$73,2,0)</f>
        <v>12 12 - CONTRATO DE PRESTACION DE SERVICIOS</v>
      </c>
      <c r="L581" s="10">
        <v>142</v>
      </c>
      <c r="M581" t="s">
        <v>8</v>
      </c>
      <c r="N581" s="10">
        <v>1500</v>
      </c>
      <c r="O581" s="10">
        <v>1532</v>
      </c>
      <c r="P581" t="s">
        <v>9173</v>
      </c>
      <c r="Q581" t="s">
        <v>6434</v>
      </c>
      <c r="R581" t="s">
        <v>6435</v>
      </c>
      <c r="S581" s="12">
        <v>10</v>
      </c>
      <c r="T581" t="s">
        <v>382</v>
      </c>
      <c r="U581" s="79" t="str">
        <f>VLOOKUP(S581,Hoja4!$A$43:$B$51,2,0)</f>
        <v>10 10 - CONTRATACIÓN DIRECTA</v>
      </c>
      <c r="V581" s="79" t="str">
        <f>VLOOKUP(U581,Hoja4!$A$76:$B$87,2,0)</f>
        <v>2 02 Personal supernumerario y planta temporal</v>
      </c>
      <c r="W581" s="79" t="str">
        <f>VLOOKUP(V581,Hoja4!$A$90:$B$93,2,0)</f>
        <v>1 07 Gastos de personal</v>
      </c>
      <c r="X581" s="10">
        <v>1024497752</v>
      </c>
      <c r="Y581" t="s">
        <v>2898</v>
      </c>
      <c r="Z581" s="10">
        <v>0</v>
      </c>
      <c r="AA581" s="10">
        <v>0</v>
      </c>
      <c r="AB581">
        <v>21000000</v>
      </c>
      <c r="AC581">
        <v>21000000</v>
      </c>
      <c r="AD581">
        <v>0</v>
      </c>
      <c r="AE581" s="12">
        <v>2289</v>
      </c>
      <c r="AF581" s="27" t="s">
        <v>8452</v>
      </c>
      <c r="AG581" s="12">
        <v>137035</v>
      </c>
      <c r="AH581" s="10">
        <f t="shared" si="17"/>
        <v>1</v>
      </c>
      <c r="AI581" s="27" t="str">
        <f t="shared" si="18"/>
        <v>4 - Bogotá ordena su territorio y avanza en su acción climática</v>
      </c>
      <c r="AJ581" s="27" t="str">
        <f t="shared" si="19"/>
        <v>26 - Movilidad Sostenible</v>
      </c>
      <c r="AM581" s="68" t="str">
        <f>VLOOKUP(AG581,Hoja1!A:C,3,0)</f>
        <v>Intervenir 40 Kilómetros-carril de malla vial rural con acciones de construcción y/o conservación.</v>
      </c>
    </row>
    <row r="582" spans="1:39" x14ac:dyDescent="0.2">
      <c r="A582" s="10">
        <v>2025</v>
      </c>
      <c r="B582" s="10">
        <v>8</v>
      </c>
      <c r="C582" s="11">
        <v>45658</v>
      </c>
      <c r="D582" s="11">
        <v>45900</v>
      </c>
      <c r="E582" s="10" t="s">
        <v>2</v>
      </c>
      <c r="F582" s="11">
        <v>45880</v>
      </c>
      <c r="G582" s="12">
        <v>12</v>
      </c>
      <c r="H582" t="s">
        <v>140</v>
      </c>
      <c r="I582" t="s">
        <v>9051</v>
      </c>
      <c r="J582" t="str">
        <f t="shared" si="16"/>
        <v>12 - CONTRATO DE PRESTACION DE SERVICIOS</v>
      </c>
      <c r="K582" s="80" t="str">
        <f>VLOOKUP(J582,Hoja4!$A$56:$B$73,2,0)</f>
        <v>12 12 - CONTRATO DE PRESTACION DE SERVICIOS</v>
      </c>
      <c r="L582" s="10">
        <v>142</v>
      </c>
      <c r="M582" t="s">
        <v>8</v>
      </c>
      <c r="N582" s="10">
        <v>1333</v>
      </c>
      <c r="O582" s="10">
        <v>1533</v>
      </c>
      <c r="P582" t="s">
        <v>9174</v>
      </c>
      <c r="Q582" t="s">
        <v>6875</v>
      </c>
      <c r="R582" t="s">
        <v>6876</v>
      </c>
      <c r="S582" s="12">
        <v>10</v>
      </c>
      <c r="T582" t="s">
        <v>382</v>
      </c>
      <c r="U582" s="79" t="str">
        <f>VLOOKUP(S582,Hoja4!$A$43:$B$51,2,0)</f>
        <v>10 10 - CONTRATACIÓN DIRECTA</v>
      </c>
      <c r="V582" s="79" t="str">
        <f>VLOOKUP(U582,Hoja4!$A$76:$B$87,2,0)</f>
        <v>2 02 Personal supernumerario y planta temporal</v>
      </c>
      <c r="W582" s="79" t="str">
        <f>VLOOKUP(V582,Hoja4!$A$90:$B$93,2,0)</f>
        <v>1 07 Gastos de personal</v>
      </c>
      <c r="X582" s="10">
        <v>1022972260</v>
      </c>
      <c r="Y582" t="s">
        <v>9289</v>
      </c>
      <c r="Z582" s="10">
        <v>0</v>
      </c>
      <c r="AA582" s="10">
        <v>0</v>
      </c>
      <c r="AB582">
        <v>15120000</v>
      </c>
      <c r="AC582">
        <v>15120000</v>
      </c>
      <c r="AD582">
        <v>0</v>
      </c>
      <c r="AE582" s="12">
        <v>2541</v>
      </c>
      <c r="AF582" s="27" t="s">
        <v>9337</v>
      </c>
      <c r="AG582" s="12">
        <v>135120</v>
      </c>
      <c r="AH582" s="10">
        <f t="shared" si="17"/>
        <v>3</v>
      </c>
      <c r="AI582" s="27" t="str">
        <f t="shared" si="18"/>
        <v>2 - Bogotá confía en su bien-estar</v>
      </c>
      <c r="AJ582" s="27" t="str">
        <f t="shared" si="19"/>
        <v>12 - Bogotá cuida a su gente</v>
      </c>
      <c r="AM582" s="68" t="str">
        <f>VLOOKUP(AG582,Hoja1!A:C,3,0)</f>
        <v xml:space="preserve">Vincular 600 personas en procesos para la prevención de violencias en el contexto familiar y/o violencia sexual   </v>
      </c>
    </row>
    <row r="583" spans="1:39" x14ac:dyDescent="0.2">
      <c r="A583" s="10">
        <v>2025</v>
      </c>
      <c r="B583" s="10">
        <v>8</v>
      </c>
      <c r="C583" s="11">
        <v>45658</v>
      </c>
      <c r="D583" s="11">
        <v>45900</v>
      </c>
      <c r="E583" s="10" t="s">
        <v>2</v>
      </c>
      <c r="F583" s="11">
        <v>45880</v>
      </c>
      <c r="G583" s="12">
        <v>12</v>
      </c>
      <c r="H583" t="s">
        <v>140</v>
      </c>
      <c r="I583" t="s">
        <v>9052</v>
      </c>
      <c r="J583" t="str">
        <f t="shared" si="16"/>
        <v>12 - CONTRATO DE PRESTACION DE SERVICIOS</v>
      </c>
      <c r="K583" s="80" t="str">
        <f>VLOOKUP(J583,Hoja4!$A$56:$B$73,2,0)</f>
        <v>12 12 - CONTRATO DE PRESTACION DE SERVICIOS</v>
      </c>
      <c r="L583" s="10">
        <v>142</v>
      </c>
      <c r="M583" t="s">
        <v>8</v>
      </c>
      <c r="N583" s="10">
        <v>1425</v>
      </c>
      <c r="O583" s="10">
        <v>1534</v>
      </c>
      <c r="P583" t="s">
        <v>9175</v>
      </c>
      <c r="Q583" t="s">
        <v>6465</v>
      </c>
      <c r="R583" t="s">
        <v>6466</v>
      </c>
      <c r="S583" s="12">
        <v>10</v>
      </c>
      <c r="T583" t="s">
        <v>382</v>
      </c>
      <c r="U583" s="79" t="str">
        <f>VLOOKUP(S583,Hoja4!$A$43:$B$51,2,0)</f>
        <v>10 10 - CONTRATACIÓN DIRECTA</v>
      </c>
      <c r="V583" s="79" t="str">
        <f>VLOOKUP(U583,Hoja4!$A$76:$B$87,2,0)</f>
        <v>2 02 Personal supernumerario y planta temporal</v>
      </c>
      <c r="W583" s="79" t="str">
        <f>VLOOKUP(V583,Hoja4!$A$90:$B$93,2,0)</f>
        <v>1 07 Gastos de personal</v>
      </c>
      <c r="X583" s="10">
        <v>80374930</v>
      </c>
      <c r="Y583" t="s">
        <v>1341</v>
      </c>
      <c r="Z583" s="10">
        <v>0</v>
      </c>
      <c r="AA583" s="10">
        <v>0</v>
      </c>
      <c r="AB583">
        <v>8190000</v>
      </c>
      <c r="AC583">
        <v>7280000</v>
      </c>
      <c r="AD583">
        <v>910000</v>
      </c>
      <c r="AE583" s="12">
        <v>2671</v>
      </c>
      <c r="AF583" s="27" t="s">
        <v>8489</v>
      </c>
      <c r="AG583" s="12">
        <v>136490</v>
      </c>
      <c r="AH583" s="10">
        <f t="shared" si="17"/>
        <v>3</v>
      </c>
      <c r="AI583" s="27" t="str">
        <f t="shared" si="18"/>
        <v>4 - Bogotá ordena su territorio y avanza en su acción climática</v>
      </c>
      <c r="AJ583" s="27" t="str">
        <f t="shared" si="19"/>
        <v>25 - Aumento de la resiliencia al cambio climático y reducción de la vulnerabilidad</v>
      </c>
      <c r="AM583" s="68" t="str">
        <f>VLOOKUP(AG583,Hoja1!A:C,3,0)</f>
        <v>Apoyar 500 predios rurales con buenas prácticas agropecuarias y ambientales que fortalezcan la protección a coberturas vegetales y recurso hídrico</v>
      </c>
    </row>
    <row r="584" spans="1:39" x14ac:dyDescent="0.2">
      <c r="A584" s="10">
        <v>2025</v>
      </c>
      <c r="B584" s="10">
        <v>8</v>
      </c>
      <c r="C584" s="11">
        <v>45658</v>
      </c>
      <c r="D584" s="11">
        <v>45900</v>
      </c>
      <c r="E584" s="10" t="s">
        <v>2</v>
      </c>
      <c r="F584" s="11">
        <v>45880</v>
      </c>
      <c r="G584" s="12">
        <v>12</v>
      </c>
      <c r="H584" t="s">
        <v>140</v>
      </c>
      <c r="I584" t="s">
        <v>9053</v>
      </c>
      <c r="J584" t="str">
        <f t="shared" si="16"/>
        <v>12 - CONTRATO DE PRESTACION DE SERVICIOS</v>
      </c>
      <c r="K584" s="80" t="str">
        <f>VLOOKUP(J584,Hoja4!$A$56:$B$73,2,0)</f>
        <v>12 12 - CONTRATO DE PRESTACION DE SERVICIOS</v>
      </c>
      <c r="L584" s="10">
        <v>142</v>
      </c>
      <c r="M584" t="s">
        <v>8</v>
      </c>
      <c r="N584" s="10">
        <v>1432</v>
      </c>
      <c r="O584" s="10">
        <v>1535</v>
      </c>
      <c r="P584" t="s">
        <v>9176</v>
      </c>
      <c r="Q584" t="s">
        <v>6403</v>
      </c>
      <c r="R584" t="s">
        <v>6404</v>
      </c>
      <c r="S584" s="12">
        <v>10</v>
      </c>
      <c r="T584" t="s">
        <v>382</v>
      </c>
      <c r="U584" s="79" t="str">
        <f>VLOOKUP(S584,Hoja4!$A$43:$B$51,2,0)</f>
        <v>10 10 - CONTRATACIÓN DIRECTA</v>
      </c>
      <c r="V584" s="79" t="str">
        <f>VLOOKUP(U584,Hoja4!$A$76:$B$87,2,0)</f>
        <v>2 02 Personal supernumerario y planta temporal</v>
      </c>
      <c r="W584" s="79" t="str">
        <f>VLOOKUP(V584,Hoja4!$A$90:$B$93,2,0)</f>
        <v>1 07 Gastos de personal</v>
      </c>
      <c r="X584" s="10">
        <v>1057611038</v>
      </c>
      <c r="Y584" t="s">
        <v>8126</v>
      </c>
      <c r="Z584" s="10">
        <v>0</v>
      </c>
      <c r="AA584" s="10">
        <v>0</v>
      </c>
      <c r="AB584">
        <v>18000000</v>
      </c>
      <c r="AC584">
        <v>15400000</v>
      </c>
      <c r="AD584">
        <v>2600000</v>
      </c>
      <c r="AE584" s="12">
        <v>2327</v>
      </c>
      <c r="AF584" s="27" t="s">
        <v>8456</v>
      </c>
      <c r="AG584" s="12">
        <v>136680</v>
      </c>
      <c r="AH584" s="10">
        <f t="shared" si="17"/>
        <v>2</v>
      </c>
      <c r="AI584" s="27" t="str">
        <f t="shared" si="18"/>
        <v>5 - Bogotá confía en su gobierno</v>
      </c>
      <c r="AJ584" s="27" t="str">
        <f t="shared" si="19"/>
        <v>33 - Fortalecimiento institucional para un gobierno confiable</v>
      </c>
      <c r="AM584" s="68" t="str">
        <f>VLOOKUP(AG584,Hoja1!A:C,3,0)</f>
        <v>Realizar 4 estrategias de fortalecimiento institucional (una por vigencia).</v>
      </c>
    </row>
    <row r="585" spans="1:39" x14ac:dyDescent="0.2">
      <c r="A585" s="10">
        <v>2025</v>
      </c>
      <c r="B585" s="10">
        <v>8</v>
      </c>
      <c r="C585" s="11">
        <v>45658</v>
      </c>
      <c r="D585" s="11">
        <v>45900</v>
      </c>
      <c r="E585" s="10" t="s">
        <v>2</v>
      </c>
      <c r="F585" s="11">
        <v>45880</v>
      </c>
      <c r="G585" s="12">
        <v>12</v>
      </c>
      <c r="H585" t="s">
        <v>140</v>
      </c>
      <c r="I585" t="s">
        <v>9054</v>
      </c>
      <c r="J585" t="str">
        <f t="shared" si="16"/>
        <v>12 - CONTRATO DE PRESTACION DE SERVICIOS</v>
      </c>
      <c r="K585" s="80" t="str">
        <f>VLOOKUP(J585,Hoja4!$A$56:$B$73,2,0)</f>
        <v>12 12 - CONTRATO DE PRESTACION DE SERVICIOS</v>
      </c>
      <c r="L585" s="10">
        <v>142</v>
      </c>
      <c r="M585" t="s">
        <v>8</v>
      </c>
      <c r="N585" s="10">
        <v>1445</v>
      </c>
      <c r="O585" s="10">
        <v>1536</v>
      </c>
      <c r="P585" t="s">
        <v>9177</v>
      </c>
      <c r="Q585" t="s">
        <v>6731</v>
      </c>
      <c r="R585" t="s">
        <v>6732</v>
      </c>
      <c r="S585" s="12">
        <v>10</v>
      </c>
      <c r="T585" t="s">
        <v>382</v>
      </c>
      <c r="U585" s="79" t="str">
        <f>VLOOKUP(S585,Hoja4!$A$43:$B$51,2,0)</f>
        <v>10 10 - CONTRATACIÓN DIRECTA</v>
      </c>
      <c r="V585" s="79" t="str">
        <f>VLOOKUP(U585,Hoja4!$A$76:$B$87,2,0)</f>
        <v>2 02 Personal supernumerario y planta temporal</v>
      </c>
      <c r="W585" s="79" t="str">
        <f>VLOOKUP(V585,Hoja4!$A$90:$B$93,2,0)</f>
        <v>1 07 Gastos de personal</v>
      </c>
      <c r="X585" s="10">
        <v>1069754719</v>
      </c>
      <c r="Y585" t="s">
        <v>8858</v>
      </c>
      <c r="Z585" s="10">
        <v>0</v>
      </c>
      <c r="AA585" s="10">
        <v>0</v>
      </c>
      <c r="AB585">
        <v>6000000</v>
      </c>
      <c r="AC585">
        <v>2000000</v>
      </c>
      <c r="AD585">
        <v>4000000</v>
      </c>
      <c r="AE585" s="12">
        <v>2388</v>
      </c>
      <c r="AF585" s="27" t="str">
        <f>+AM585</f>
        <v xml:space="preserve">Capacitar 1000 personas en los campos deportivos o recreativos </v>
      </c>
      <c r="AG585" s="12">
        <v>136716</v>
      </c>
      <c r="AH585" s="10">
        <f t="shared" si="17"/>
        <v>3</v>
      </c>
      <c r="AI585" s="27" t="str">
        <f t="shared" si="18"/>
        <v>2 - Bogotá confía en su bien-estar</v>
      </c>
      <c r="AJ585" s="27" t="str">
        <f t="shared" si="19"/>
        <v>14 - Bogotá deportiva, recreativa, artística, patrimonial e intercultural</v>
      </c>
      <c r="AM585" s="68" t="str">
        <f>VLOOKUP(AG585,Hoja1!A:C,3,0)</f>
        <v xml:space="preserve">Capacitar 1000 personas en los campos deportivos o recreativos </v>
      </c>
    </row>
    <row r="586" spans="1:39" x14ac:dyDescent="0.2">
      <c r="A586" s="10">
        <v>2025</v>
      </c>
      <c r="B586" s="10">
        <v>8</v>
      </c>
      <c r="C586" s="11">
        <v>45658</v>
      </c>
      <c r="D586" s="11">
        <v>45900</v>
      </c>
      <c r="E586" s="10" t="s">
        <v>2</v>
      </c>
      <c r="F586" s="11">
        <v>45880</v>
      </c>
      <c r="G586" s="12">
        <v>12</v>
      </c>
      <c r="H586" t="s">
        <v>140</v>
      </c>
      <c r="I586" t="s">
        <v>9055</v>
      </c>
      <c r="J586" t="str">
        <f t="shared" si="16"/>
        <v>12 - CONTRATO DE PRESTACION DE SERVICIOS</v>
      </c>
      <c r="K586" s="80" t="str">
        <f>VLOOKUP(J586,Hoja4!$A$56:$B$73,2,0)</f>
        <v>12 12 - CONTRATO DE PRESTACION DE SERVICIOS</v>
      </c>
      <c r="L586" s="10">
        <v>142</v>
      </c>
      <c r="M586" t="s">
        <v>8</v>
      </c>
      <c r="N586" s="10">
        <v>1444</v>
      </c>
      <c r="O586" s="10">
        <v>1537</v>
      </c>
      <c r="P586" t="s">
        <v>9178</v>
      </c>
      <c r="Q586" t="s">
        <v>6986</v>
      </c>
      <c r="R586" t="s">
        <v>6987</v>
      </c>
      <c r="S586" s="12">
        <v>10</v>
      </c>
      <c r="T586" t="s">
        <v>382</v>
      </c>
      <c r="U586" s="79" t="str">
        <f>VLOOKUP(S586,Hoja4!$A$43:$B$51,2,0)</f>
        <v>10 10 - CONTRATACIÓN DIRECTA</v>
      </c>
      <c r="V586" s="79" t="str">
        <f>VLOOKUP(U586,Hoja4!$A$76:$B$87,2,0)</f>
        <v>2 02 Personal supernumerario y planta temporal</v>
      </c>
      <c r="W586" s="79" t="str">
        <f>VLOOKUP(V586,Hoja4!$A$90:$B$93,2,0)</f>
        <v>1 07 Gastos de personal</v>
      </c>
      <c r="X586" s="10">
        <v>1032656551</v>
      </c>
      <c r="Y586" t="s">
        <v>1750</v>
      </c>
      <c r="Z586" s="10">
        <v>0</v>
      </c>
      <c r="AA586" s="10">
        <v>0</v>
      </c>
      <c r="AB586">
        <v>2415000</v>
      </c>
      <c r="AC586">
        <v>1610000</v>
      </c>
      <c r="AD586">
        <v>805000</v>
      </c>
      <c r="AE586" s="12">
        <v>2682</v>
      </c>
      <c r="AF586" s="27" t="s">
        <v>8490</v>
      </c>
      <c r="AG586" s="12">
        <v>136678</v>
      </c>
      <c r="AH586" s="10">
        <f t="shared" si="17"/>
        <v>2</v>
      </c>
      <c r="AI586" s="27" t="str">
        <f t="shared" si="18"/>
        <v>4 - Bogotá ordena su territorio y avanza en su acción climática</v>
      </c>
      <c r="AJ586" s="27" t="str">
        <f t="shared" si="19"/>
        <v>25 - Aumento de la resiliencia al cambio climático y reducción de la vulnerabilidad</v>
      </c>
      <c r="AM586" s="68" t="str">
        <f>VLOOKUP(AG586,Hoja1!A:C,3,0)</f>
        <v>Lograr 16 hectáreas en proceso de restauración ecológica.</v>
      </c>
    </row>
    <row r="587" spans="1:39" x14ac:dyDescent="0.2">
      <c r="A587" s="10">
        <v>2025</v>
      </c>
      <c r="B587" s="10">
        <v>8</v>
      </c>
      <c r="C587" s="11">
        <v>45658</v>
      </c>
      <c r="D587" s="11">
        <v>45900</v>
      </c>
      <c r="E587" s="10" t="s">
        <v>2</v>
      </c>
      <c r="F587" s="11">
        <v>45880</v>
      </c>
      <c r="G587" s="12">
        <v>12</v>
      </c>
      <c r="H587" t="s">
        <v>140</v>
      </c>
      <c r="I587" t="s">
        <v>9056</v>
      </c>
      <c r="J587" t="str">
        <f t="shared" si="16"/>
        <v>12 - CONTRATO DE PRESTACION DE SERVICIOS</v>
      </c>
      <c r="K587" s="80" t="str">
        <f>VLOOKUP(J587,Hoja4!$A$56:$B$73,2,0)</f>
        <v>12 12 - CONTRATO DE PRESTACION DE SERVICIOS</v>
      </c>
      <c r="L587" s="10">
        <v>142</v>
      </c>
      <c r="M587" t="s">
        <v>8</v>
      </c>
      <c r="N587" s="10">
        <v>1442</v>
      </c>
      <c r="O587" s="10">
        <v>1538</v>
      </c>
      <c r="P587" t="s">
        <v>9179</v>
      </c>
      <c r="Q587" t="s">
        <v>6986</v>
      </c>
      <c r="R587" t="s">
        <v>6987</v>
      </c>
      <c r="S587" s="12">
        <v>10</v>
      </c>
      <c r="T587" t="s">
        <v>382</v>
      </c>
      <c r="U587" s="79" t="str">
        <f>VLOOKUP(S587,Hoja4!$A$43:$B$51,2,0)</f>
        <v>10 10 - CONTRATACIÓN DIRECTA</v>
      </c>
      <c r="V587" s="79" t="str">
        <f>VLOOKUP(U587,Hoja4!$A$76:$B$87,2,0)</f>
        <v>2 02 Personal supernumerario y planta temporal</v>
      </c>
      <c r="W587" s="79" t="str">
        <f>VLOOKUP(V587,Hoja4!$A$90:$B$93,2,0)</f>
        <v>1 07 Gastos de personal</v>
      </c>
      <c r="X587" s="10">
        <v>1000694141</v>
      </c>
      <c r="Y587" t="s">
        <v>3840</v>
      </c>
      <c r="Z587" s="10">
        <v>0</v>
      </c>
      <c r="AA587" s="10">
        <v>0</v>
      </c>
      <c r="AB587">
        <v>3622500</v>
      </c>
      <c r="AC587">
        <v>2415000</v>
      </c>
      <c r="AD587">
        <v>1207500</v>
      </c>
      <c r="AE587" s="12">
        <v>2682</v>
      </c>
      <c r="AF587" s="27" t="s">
        <v>8490</v>
      </c>
      <c r="AG587" s="12">
        <v>136474</v>
      </c>
      <c r="AH587" s="10">
        <f t="shared" si="17"/>
        <v>2</v>
      </c>
      <c r="AI587" s="27" t="str">
        <f t="shared" si="18"/>
        <v>4 - Bogotá ordena su territorio y avanza en su acción climática</v>
      </c>
      <c r="AJ587" s="27" t="str">
        <f t="shared" si="19"/>
        <v>25 - Aumento de la resiliencia al cambio climático y reducción de la vulnerabilidad</v>
      </c>
      <c r="AM587" s="68" t="str">
        <f>VLOOKUP(AG587,Hoja1!A:C,3,0)</f>
        <v>Lograr 16 hectáreas en proceso de restauración ecológica.</v>
      </c>
    </row>
    <row r="588" spans="1:39" x14ac:dyDescent="0.2">
      <c r="A588" s="10">
        <v>2025</v>
      </c>
      <c r="B588" s="10">
        <v>8</v>
      </c>
      <c r="C588" s="11">
        <v>45658</v>
      </c>
      <c r="D588" s="11">
        <v>45900</v>
      </c>
      <c r="E588" s="10" t="s">
        <v>2</v>
      </c>
      <c r="F588" s="11">
        <v>45880</v>
      </c>
      <c r="G588" s="12">
        <v>12</v>
      </c>
      <c r="H588" t="s">
        <v>140</v>
      </c>
      <c r="I588" t="s">
        <v>9057</v>
      </c>
      <c r="J588" t="str">
        <f t="shared" si="16"/>
        <v>12 - CONTRATO DE PRESTACION DE SERVICIOS</v>
      </c>
      <c r="K588" s="80" t="str">
        <f>VLOOKUP(J588,Hoja4!$A$56:$B$73,2,0)</f>
        <v>12 12 - CONTRATO DE PRESTACION DE SERVICIOS</v>
      </c>
      <c r="L588" s="10">
        <v>142</v>
      </c>
      <c r="M588" t="s">
        <v>8</v>
      </c>
      <c r="N588" s="10">
        <v>1435</v>
      </c>
      <c r="O588" s="10">
        <v>1539</v>
      </c>
      <c r="P588" t="s">
        <v>9180</v>
      </c>
      <c r="Q588" t="s">
        <v>6403</v>
      </c>
      <c r="R588" t="s">
        <v>6404</v>
      </c>
      <c r="S588" s="12">
        <v>10</v>
      </c>
      <c r="T588" t="s">
        <v>382</v>
      </c>
      <c r="U588" s="79" t="str">
        <f>VLOOKUP(S588,Hoja4!$A$43:$B$51,2,0)</f>
        <v>10 10 - CONTRATACIÓN DIRECTA</v>
      </c>
      <c r="V588" s="79" t="str">
        <f>VLOOKUP(U588,Hoja4!$A$76:$B$87,2,0)</f>
        <v>2 02 Personal supernumerario y planta temporal</v>
      </c>
      <c r="W588" s="79" t="str">
        <f>VLOOKUP(V588,Hoja4!$A$90:$B$93,2,0)</f>
        <v>1 07 Gastos de personal</v>
      </c>
      <c r="X588" s="10">
        <v>1031159833</v>
      </c>
      <c r="Y588" t="s">
        <v>8171</v>
      </c>
      <c r="Z588" s="10">
        <v>0</v>
      </c>
      <c r="AA588" s="10">
        <v>0</v>
      </c>
      <c r="AB588">
        <v>25200000</v>
      </c>
      <c r="AC588">
        <v>16800000</v>
      </c>
      <c r="AD588">
        <v>8400000</v>
      </c>
      <c r="AE588" s="12">
        <v>2327</v>
      </c>
      <c r="AF588" s="27" t="s">
        <v>8456</v>
      </c>
      <c r="AG588" s="12">
        <v>136687</v>
      </c>
      <c r="AH588" s="10">
        <f t="shared" si="17"/>
        <v>2</v>
      </c>
      <c r="AI588" s="27" t="str">
        <f t="shared" si="18"/>
        <v>5 - Bogotá confía en su gobierno</v>
      </c>
      <c r="AJ588" s="27" t="str">
        <f t="shared" si="19"/>
        <v>33 - Fortalecimiento institucional para un gobierno confiable</v>
      </c>
      <c r="AM588" s="68" t="str">
        <f>VLOOKUP(AG588,Hoja1!A:C,3,0)</f>
        <v>Realizar 4 estrategias de fortalecimiento institucional (una por vigencia).</v>
      </c>
    </row>
    <row r="589" spans="1:39" x14ac:dyDescent="0.2">
      <c r="A589" s="10">
        <v>2025</v>
      </c>
      <c r="B589" s="10">
        <v>8</v>
      </c>
      <c r="C589" s="11">
        <v>45658</v>
      </c>
      <c r="D589" s="11">
        <v>45900</v>
      </c>
      <c r="E589" s="10" t="s">
        <v>2</v>
      </c>
      <c r="F589" s="11">
        <v>45880</v>
      </c>
      <c r="G589" s="12">
        <v>12</v>
      </c>
      <c r="H589" t="s">
        <v>140</v>
      </c>
      <c r="I589" t="s">
        <v>9058</v>
      </c>
      <c r="J589" t="str">
        <f t="shared" si="16"/>
        <v>12 - CONTRATO DE PRESTACION DE SERVICIOS</v>
      </c>
      <c r="K589" s="80" t="str">
        <f>VLOOKUP(J589,Hoja4!$A$56:$B$73,2,0)</f>
        <v>12 12 - CONTRATO DE PRESTACION DE SERVICIOS</v>
      </c>
      <c r="L589" s="10">
        <v>142</v>
      </c>
      <c r="M589" t="s">
        <v>8</v>
      </c>
      <c r="N589" s="10">
        <v>1446</v>
      </c>
      <c r="O589" s="10">
        <v>1540</v>
      </c>
      <c r="P589" t="s">
        <v>9181</v>
      </c>
      <c r="Q589" t="s">
        <v>6403</v>
      </c>
      <c r="R589" t="s">
        <v>6404</v>
      </c>
      <c r="S589" s="12">
        <v>10</v>
      </c>
      <c r="T589" t="s">
        <v>382</v>
      </c>
      <c r="U589" s="79" t="str">
        <f>VLOOKUP(S589,Hoja4!$A$43:$B$51,2,0)</f>
        <v>10 10 - CONTRATACIÓN DIRECTA</v>
      </c>
      <c r="V589" s="79" t="str">
        <f>VLOOKUP(U589,Hoja4!$A$76:$B$87,2,0)</f>
        <v>2 02 Personal supernumerario y planta temporal</v>
      </c>
      <c r="W589" s="79" t="str">
        <f>VLOOKUP(V589,Hoja4!$A$90:$B$93,2,0)</f>
        <v>1 07 Gastos de personal</v>
      </c>
      <c r="X589" s="10">
        <v>1022422381</v>
      </c>
      <c r="Y589" t="s">
        <v>8608</v>
      </c>
      <c r="Z589" s="10">
        <v>0</v>
      </c>
      <c r="AA589" s="10">
        <v>0</v>
      </c>
      <c r="AB589">
        <v>5635000</v>
      </c>
      <c r="AC589">
        <v>5635000</v>
      </c>
      <c r="AD589">
        <v>0</v>
      </c>
      <c r="AE589" s="12">
        <v>2327</v>
      </c>
      <c r="AF589" s="27" t="s">
        <v>8456</v>
      </c>
      <c r="AG589" s="12">
        <v>136330</v>
      </c>
      <c r="AH589" s="10">
        <f t="shared" si="17"/>
        <v>2</v>
      </c>
      <c r="AI589" s="27" t="str">
        <f t="shared" si="18"/>
        <v>5 - Bogotá confía en su gobierno</v>
      </c>
      <c r="AJ589" s="27" t="str">
        <f t="shared" si="19"/>
        <v>33 - Fortalecimiento institucional para un gobierno confiable</v>
      </c>
      <c r="AM589" s="68" t="str">
        <f>VLOOKUP(AG589,Hoja1!A:C,3,0)</f>
        <v>Realizar 4 estrategias de fortalecimiento institucional (una por vigencia).</v>
      </c>
    </row>
    <row r="590" spans="1:39" x14ac:dyDescent="0.2">
      <c r="A590" s="10">
        <v>2025</v>
      </c>
      <c r="B590" s="10">
        <v>8</v>
      </c>
      <c r="C590" s="11">
        <v>45658</v>
      </c>
      <c r="D590" s="11">
        <v>45900</v>
      </c>
      <c r="E590" s="10" t="s">
        <v>2</v>
      </c>
      <c r="F590" s="11">
        <v>45880</v>
      </c>
      <c r="G590" s="12">
        <v>12</v>
      </c>
      <c r="H590" t="s">
        <v>140</v>
      </c>
      <c r="I590" t="s">
        <v>9059</v>
      </c>
      <c r="J590" t="str">
        <f t="shared" si="16"/>
        <v>12 - CONTRATO DE PRESTACION DE SERVICIOS</v>
      </c>
      <c r="K590" s="80" t="str">
        <f>VLOOKUP(J590,Hoja4!$A$56:$B$73,2,0)</f>
        <v>12 12 - CONTRATO DE PRESTACION DE SERVICIOS</v>
      </c>
      <c r="L590" s="10">
        <v>142</v>
      </c>
      <c r="M590" t="s">
        <v>8</v>
      </c>
      <c r="N590" s="10">
        <v>1493</v>
      </c>
      <c r="O590" s="10">
        <v>1541</v>
      </c>
      <c r="P590" t="s">
        <v>9182</v>
      </c>
      <c r="Q590" t="s">
        <v>6718</v>
      </c>
      <c r="R590" t="s">
        <v>6719</v>
      </c>
      <c r="S590" s="12">
        <v>10</v>
      </c>
      <c r="T590" t="s">
        <v>382</v>
      </c>
      <c r="U590" s="79" t="str">
        <f>VLOOKUP(S590,Hoja4!$A$43:$B$51,2,0)</f>
        <v>10 10 - CONTRATACIÓN DIRECTA</v>
      </c>
      <c r="V590" s="79" t="str">
        <f>VLOOKUP(U590,Hoja4!$A$76:$B$87,2,0)</f>
        <v>2 02 Personal supernumerario y planta temporal</v>
      </c>
      <c r="W590" s="79" t="str">
        <f>VLOOKUP(V590,Hoja4!$A$90:$B$93,2,0)</f>
        <v>1 07 Gastos de personal</v>
      </c>
      <c r="X590" s="10">
        <v>1033773200</v>
      </c>
      <c r="Y590" t="s">
        <v>8604</v>
      </c>
      <c r="Z590" s="10">
        <v>0</v>
      </c>
      <c r="AA590" s="10">
        <v>0</v>
      </c>
      <c r="AB590">
        <v>18600000</v>
      </c>
      <c r="AC590">
        <v>4546667</v>
      </c>
      <c r="AD590">
        <v>14053333</v>
      </c>
      <c r="AE590" s="12">
        <v>2689</v>
      </c>
      <c r="AF590" s="64" t="s">
        <v>8491</v>
      </c>
      <c r="AG590" s="12">
        <v>136661</v>
      </c>
      <c r="AH590" s="10">
        <f t="shared" si="17"/>
        <v>2</v>
      </c>
      <c r="AI590" s="27" t="str">
        <f t="shared" si="18"/>
        <v>4 - Bogotá ordena su territorio y avanza en su acción climática</v>
      </c>
      <c r="AJ590" s="27" t="str">
        <f t="shared" si="19"/>
        <v>29 - Servicios públicos inclusivos y sostenibles</v>
      </c>
      <c r="AM590" s="68" t="str">
        <f>VLOOKUP(AG590,Hoja1!A:C,3,0)</f>
        <v>Realizar 160 acciones con energías alternativas para el área rural.</v>
      </c>
    </row>
    <row r="591" spans="1:39" x14ac:dyDescent="0.2">
      <c r="A591" s="10">
        <v>2025</v>
      </c>
      <c r="B591" s="10">
        <v>8</v>
      </c>
      <c r="C591" s="11">
        <v>45658</v>
      </c>
      <c r="D591" s="11">
        <v>45900</v>
      </c>
      <c r="E591" s="10" t="s">
        <v>2</v>
      </c>
      <c r="F591" s="11">
        <v>45880</v>
      </c>
      <c r="G591" s="12">
        <v>12</v>
      </c>
      <c r="H591" t="s">
        <v>140</v>
      </c>
      <c r="I591" t="s">
        <v>9060</v>
      </c>
      <c r="J591" t="str">
        <f t="shared" si="16"/>
        <v>12 - CONTRATO DE PRESTACION DE SERVICIOS</v>
      </c>
      <c r="K591" s="80" t="str">
        <f>VLOOKUP(J591,Hoja4!$A$56:$B$73,2,0)</f>
        <v>12 12 - CONTRATO DE PRESTACION DE SERVICIOS</v>
      </c>
      <c r="L591" s="10">
        <v>142</v>
      </c>
      <c r="M591" t="s">
        <v>8</v>
      </c>
      <c r="N591" s="10">
        <v>1466</v>
      </c>
      <c r="O591" s="10">
        <v>1542</v>
      </c>
      <c r="P591" t="s">
        <v>9183</v>
      </c>
      <c r="Q591" t="s">
        <v>6465</v>
      </c>
      <c r="R591" t="s">
        <v>6466</v>
      </c>
      <c r="S591" s="12">
        <v>10</v>
      </c>
      <c r="T591" t="s">
        <v>382</v>
      </c>
      <c r="U591" s="79" t="str">
        <f>VLOOKUP(S591,Hoja4!$A$43:$B$51,2,0)</f>
        <v>10 10 - CONTRATACIÓN DIRECTA</v>
      </c>
      <c r="V591" s="79" t="str">
        <f>VLOOKUP(U591,Hoja4!$A$76:$B$87,2,0)</f>
        <v>2 02 Personal supernumerario y planta temporal</v>
      </c>
      <c r="W591" s="79" t="str">
        <f>VLOOKUP(V591,Hoja4!$A$90:$B$93,2,0)</f>
        <v>1 07 Gastos de personal</v>
      </c>
      <c r="X591" s="10">
        <v>7180598</v>
      </c>
      <c r="Y591" t="s">
        <v>541</v>
      </c>
      <c r="Z591" s="10">
        <v>0</v>
      </c>
      <c r="AA591" s="10">
        <v>0</v>
      </c>
      <c r="AB591">
        <v>22050000</v>
      </c>
      <c r="AC591">
        <v>21315000</v>
      </c>
      <c r="AD591">
        <v>735000</v>
      </c>
      <c r="AE591" s="12">
        <v>2671</v>
      </c>
      <c r="AF591" s="27" t="s">
        <v>8489</v>
      </c>
      <c r="AG591" s="12">
        <v>136638</v>
      </c>
      <c r="AH591" s="10">
        <f t="shared" si="17"/>
        <v>3</v>
      </c>
      <c r="AI591" s="27" t="str">
        <f t="shared" si="18"/>
        <v>4 - Bogotá ordena su territorio y avanza en su acción climática</v>
      </c>
      <c r="AJ591" s="27" t="str">
        <f t="shared" si="19"/>
        <v>25 - Aumento de la resiliencia al cambio climático y reducción de la vulnerabilidad</v>
      </c>
      <c r="AM591" s="68" t="str">
        <f>VLOOKUP(AG591,Hoja1!A:C,3,0)</f>
        <v>Apoyar 500 predios rurales con buenas prácticas agropecuarias y ambientales que fortalezcan la protección a coberturas vegetales y recurso hídrico</v>
      </c>
    </row>
    <row r="592" spans="1:39" x14ac:dyDescent="0.2">
      <c r="A592" s="10">
        <v>2025</v>
      </c>
      <c r="B592" s="10">
        <v>8</v>
      </c>
      <c r="C592" s="11">
        <v>45658</v>
      </c>
      <c r="D592" s="11">
        <v>45900</v>
      </c>
      <c r="E592" s="10" t="s">
        <v>2</v>
      </c>
      <c r="F592" s="11">
        <v>45880</v>
      </c>
      <c r="G592" s="12">
        <v>12</v>
      </c>
      <c r="H592" t="s">
        <v>140</v>
      </c>
      <c r="I592" t="s">
        <v>9061</v>
      </c>
      <c r="J592" t="str">
        <f t="shared" si="16"/>
        <v>12 - CONTRATO DE PRESTACION DE SERVICIOS</v>
      </c>
      <c r="K592" s="80" t="str">
        <f>VLOOKUP(J592,Hoja4!$A$56:$B$73,2,0)</f>
        <v>12 12 - CONTRATO DE PRESTACION DE SERVICIOS</v>
      </c>
      <c r="L592" s="10">
        <v>142</v>
      </c>
      <c r="M592" t="s">
        <v>8</v>
      </c>
      <c r="N592" s="10">
        <v>1453</v>
      </c>
      <c r="O592" s="10">
        <v>1543</v>
      </c>
      <c r="P592" t="s">
        <v>9184</v>
      </c>
      <c r="Q592" t="s">
        <v>6465</v>
      </c>
      <c r="R592" t="s">
        <v>6466</v>
      </c>
      <c r="S592" s="12">
        <v>10</v>
      </c>
      <c r="T592" t="s">
        <v>382</v>
      </c>
      <c r="U592" s="79" t="str">
        <f>VLOOKUP(S592,Hoja4!$A$43:$B$51,2,0)</f>
        <v>10 10 - CONTRATACIÓN DIRECTA</v>
      </c>
      <c r="V592" s="79" t="str">
        <f>VLOOKUP(U592,Hoja4!$A$76:$B$87,2,0)</f>
        <v>2 02 Personal supernumerario y planta temporal</v>
      </c>
      <c r="W592" s="79" t="str">
        <f>VLOOKUP(V592,Hoja4!$A$90:$B$93,2,0)</f>
        <v>1 07 Gastos de personal</v>
      </c>
      <c r="X592" s="10">
        <v>1069751551</v>
      </c>
      <c r="Y592" t="s">
        <v>856</v>
      </c>
      <c r="Z592" s="10">
        <v>0</v>
      </c>
      <c r="AA592" s="10">
        <v>0</v>
      </c>
      <c r="AB592">
        <v>17325000</v>
      </c>
      <c r="AC592">
        <v>12320000</v>
      </c>
      <c r="AD592">
        <v>5005000</v>
      </c>
      <c r="AE592" s="12">
        <v>2671</v>
      </c>
      <c r="AF592" s="64" t="s">
        <v>8488</v>
      </c>
      <c r="AG592" s="12">
        <v>136319</v>
      </c>
      <c r="AH592" s="10">
        <f t="shared" si="17"/>
        <v>4</v>
      </c>
      <c r="AI592" s="27" t="str">
        <f t="shared" si="18"/>
        <v>4 - Bogotá ordena su territorio y avanza en su acción climática</v>
      </c>
      <c r="AJ592" s="27" t="str">
        <f t="shared" si="19"/>
        <v>25 - Aumento de la resiliencia al cambio climático y reducción de la vulnerabilidad</v>
      </c>
      <c r="AM592" s="68" t="str">
        <f>VLOOKUP(AG592,Hoja1!A:C,3,0)</f>
        <v>Implementar 100 huertas rurales.</v>
      </c>
    </row>
    <row r="593" spans="1:39" x14ac:dyDescent="0.2">
      <c r="A593" s="10">
        <v>2025</v>
      </c>
      <c r="B593" s="10">
        <v>8</v>
      </c>
      <c r="C593" s="11">
        <v>45658</v>
      </c>
      <c r="D593" s="11">
        <v>45900</v>
      </c>
      <c r="E593" s="10" t="s">
        <v>2</v>
      </c>
      <c r="F593" s="11">
        <v>45880</v>
      </c>
      <c r="G593" s="12">
        <v>12</v>
      </c>
      <c r="H593" t="s">
        <v>140</v>
      </c>
      <c r="I593" t="s">
        <v>9062</v>
      </c>
      <c r="J593" t="str">
        <f t="shared" si="16"/>
        <v>12 - CONTRATO DE PRESTACION DE SERVICIOS</v>
      </c>
      <c r="K593" s="80" t="str">
        <f>VLOOKUP(J593,Hoja4!$A$56:$B$73,2,0)</f>
        <v>12 12 - CONTRATO DE PRESTACION DE SERVICIOS</v>
      </c>
      <c r="L593" s="10">
        <v>142</v>
      </c>
      <c r="M593" t="s">
        <v>8</v>
      </c>
      <c r="N593" s="10">
        <v>1489</v>
      </c>
      <c r="O593" s="10">
        <v>1544</v>
      </c>
      <c r="P593" t="s">
        <v>9185</v>
      </c>
      <c r="Q593" t="s">
        <v>6986</v>
      </c>
      <c r="R593" t="s">
        <v>6987</v>
      </c>
      <c r="S593" s="12">
        <v>10</v>
      </c>
      <c r="T593" t="s">
        <v>382</v>
      </c>
      <c r="U593" s="79" t="str">
        <f>VLOOKUP(S593,Hoja4!$A$43:$B$51,2,0)</f>
        <v>10 10 - CONTRATACIÓN DIRECTA</v>
      </c>
      <c r="V593" s="79" t="str">
        <f>VLOOKUP(U593,Hoja4!$A$76:$B$87,2,0)</f>
        <v>2 02 Personal supernumerario y planta temporal</v>
      </c>
      <c r="W593" s="79" t="str">
        <f>VLOOKUP(V593,Hoja4!$A$90:$B$93,2,0)</f>
        <v>1 07 Gastos de personal</v>
      </c>
      <c r="X593" s="10">
        <v>1032656231</v>
      </c>
      <c r="Y593" t="s">
        <v>3231</v>
      </c>
      <c r="Z593" s="10">
        <v>0</v>
      </c>
      <c r="AA593" s="10">
        <v>0</v>
      </c>
      <c r="AB593">
        <v>4830000</v>
      </c>
      <c r="AC593">
        <v>2817500</v>
      </c>
      <c r="AD593">
        <v>2012500</v>
      </c>
      <c r="AE593" s="12">
        <v>2682</v>
      </c>
      <c r="AF593" s="27" t="s">
        <v>8490</v>
      </c>
      <c r="AG593" s="12">
        <v>136301</v>
      </c>
      <c r="AH593" s="10">
        <f t="shared" si="17"/>
        <v>2</v>
      </c>
      <c r="AI593" s="27" t="str">
        <f t="shared" si="18"/>
        <v>4 - Bogotá ordena su territorio y avanza en su acción climática</v>
      </c>
      <c r="AJ593" s="27" t="str">
        <f t="shared" si="19"/>
        <v>25 - Aumento de la resiliencia al cambio climático y reducción de la vulnerabilidad</v>
      </c>
      <c r="AM593" s="68" t="str">
        <f>VLOOKUP(AG593,Hoja1!A:C,3,0)</f>
        <v>Lograr 16 hectáreas en proceso de restauración ecológica.</v>
      </c>
    </row>
    <row r="594" spans="1:39" x14ac:dyDescent="0.2">
      <c r="A594" s="10">
        <v>2025</v>
      </c>
      <c r="B594" s="10">
        <v>8</v>
      </c>
      <c r="C594" s="11">
        <v>45658</v>
      </c>
      <c r="D594" s="11">
        <v>45900</v>
      </c>
      <c r="E594" s="10" t="s">
        <v>2</v>
      </c>
      <c r="F594" s="11">
        <v>45880</v>
      </c>
      <c r="G594" s="12">
        <v>12</v>
      </c>
      <c r="H594" t="s">
        <v>140</v>
      </c>
      <c r="I594" t="s">
        <v>9063</v>
      </c>
      <c r="J594" t="str">
        <f t="shared" si="16"/>
        <v>12 - CONTRATO DE PRESTACION DE SERVICIOS</v>
      </c>
      <c r="K594" s="80" t="str">
        <f>VLOOKUP(J594,Hoja4!$A$56:$B$73,2,0)</f>
        <v>12 12 - CONTRATO DE PRESTACION DE SERVICIOS</v>
      </c>
      <c r="L594" s="10">
        <v>142</v>
      </c>
      <c r="M594" t="s">
        <v>8</v>
      </c>
      <c r="N594" s="10">
        <v>1487</v>
      </c>
      <c r="O594" s="10">
        <v>1545</v>
      </c>
      <c r="P594" t="s">
        <v>9186</v>
      </c>
      <c r="Q594" t="s">
        <v>6986</v>
      </c>
      <c r="R594" t="s">
        <v>6987</v>
      </c>
      <c r="S594" s="12">
        <v>10</v>
      </c>
      <c r="T594" t="s">
        <v>382</v>
      </c>
      <c r="U594" s="79" t="str">
        <f>VLOOKUP(S594,Hoja4!$A$43:$B$51,2,0)</f>
        <v>10 10 - CONTRATACIÓN DIRECTA</v>
      </c>
      <c r="V594" s="79" t="str">
        <f>VLOOKUP(U594,Hoja4!$A$76:$B$87,2,0)</f>
        <v>2 02 Personal supernumerario y planta temporal</v>
      </c>
      <c r="W594" s="79" t="str">
        <f>VLOOKUP(V594,Hoja4!$A$90:$B$93,2,0)</f>
        <v>1 07 Gastos de personal</v>
      </c>
      <c r="X594" s="10">
        <v>1071549304</v>
      </c>
      <c r="Y594" t="s">
        <v>3869</v>
      </c>
      <c r="Z594" s="10">
        <v>0</v>
      </c>
      <c r="AA594" s="10">
        <v>0</v>
      </c>
      <c r="AB594">
        <v>4830000</v>
      </c>
      <c r="AC594">
        <v>3783500</v>
      </c>
      <c r="AD594">
        <v>1046500</v>
      </c>
      <c r="AE594" s="12">
        <v>2682</v>
      </c>
      <c r="AF594" s="27" t="s">
        <v>8490</v>
      </c>
      <c r="AG594" s="12">
        <v>136299</v>
      </c>
      <c r="AH594" s="10">
        <f t="shared" si="17"/>
        <v>2</v>
      </c>
      <c r="AI594" s="27" t="str">
        <f t="shared" si="18"/>
        <v>4 - Bogotá ordena su territorio y avanza en su acción climática</v>
      </c>
      <c r="AJ594" s="27" t="str">
        <f t="shared" si="19"/>
        <v>25 - Aumento de la resiliencia al cambio climático y reducción de la vulnerabilidad</v>
      </c>
      <c r="AM594" s="68" t="str">
        <f>VLOOKUP(AG594,Hoja1!A:C,3,0)</f>
        <v>Lograr 16 hectáreas en proceso de restauración ecológica.</v>
      </c>
    </row>
    <row r="595" spans="1:39" x14ac:dyDescent="0.2">
      <c r="A595" s="10">
        <v>2025</v>
      </c>
      <c r="B595" s="10">
        <v>8</v>
      </c>
      <c r="C595" s="11">
        <v>45658</v>
      </c>
      <c r="D595" s="11">
        <v>45900</v>
      </c>
      <c r="E595" s="10" t="s">
        <v>2</v>
      </c>
      <c r="F595" s="11">
        <v>45881</v>
      </c>
      <c r="G595" s="12">
        <v>12</v>
      </c>
      <c r="H595" t="s">
        <v>140</v>
      </c>
      <c r="I595" t="s">
        <v>9064</v>
      </c>
      <c r="J595" t="str">
        <f t="shared" si="16"/>
        <v>12 - CONTRATO DE PRESTACION DE SERVICIOS</v>
      </c>
      <c r="K595" s="80" t="str">
        <f>VLOOKUP(J595,Hoja4!$A$56:$B$73,2,0)</f>
        <v>12 12 - CONTRATO DE PRESTACION DE SERVICIOS</v>
      </c>
      <c r="L595" s="10">
        <v>142</v>
      </c>
      <c r="M595" t="s">
        <v>8</v>
      </c>
      <c r="N595" s="10">
        <v>1434</v>
      </c>
      <c r="O595" s="10">
        <v>1546</v>
      </c>
      <c r="P595" t="s">
        <v>9187</v>
      </c>
      <c r="Q595" t="s">
        <v>6403</v>
      </c>
      <c r="R595" t="s">
        <v>6404</v>
      </c>
      <c r="S595" s="12">
        <v>10</v>
      </c>
      <c r="T595" t="s">
        <v>382</v>
      </c>
      <c r="U595" s="79" t="str">
        <f>VLOOKUP(S595,Hoja4!$A$43:$B$51,2,0)</f>
        <v>10 10 - CONTRATACIÓN DIRECTA</v>
      </c>
      <c r="V595" s="79" t="str">
        <f>VLOOKUP(U595,Hoja4!$A$76:$B$87,2,0)</f>
        <v>2 02 Personal supernumerario y planta temporal</v>
      </c>
      <c r="W595" s="79" t="str">
        <f>VLOOKUP(V595,Hoja4!$A$90:$B$93,2,0)</f>
        <v>1 07 Gastos de personal</v>
      </c>
      <c r="X595" s="10">
        <v>79577246</v>
      </c>
      <c r="Y595" t="s">
        <v>2911</v>
      </c>
      <c r="Z595" s="10">
        <v>0</v>
      </c>
      <c r="AA595" s="10">
        <v>0</v>
      </c>
      <c r="AB595">
        <v>8550000</v>
      </c>
      <c r="AC595">
        <v>7315000</v>
      </c>
      <c r="AD595">
        <v>1235000</v>
      </c>
      <c r="AE595" s="12">
        <v>2327</v>
      </c>
      <c r="AF595" s="27" t="s">
        <v>8456</v>
      </c>
      <c r="AG595" s="12">
        <v>136326</v>
      </c>
      <c r="AH595" s="10">
        <f t="shared" si="17"/>
        <v>2</v>
      </c>
      <c r="AI595" s="27" t="str">
        <f t="shared" si="18"/>
        <v>5 - Bogotá confía en su gobierno</v>
      </c>
      <c r="AJ595" s="27" t="str">
        <f t="shared" si="19"/>
        <v>33 - Fortalecimiento institucional para un gobierno confiable</v>
      </c>
      <c r="AM595" s="68" t="str">
        <f>VLOOKUP(AG595,Hoja1!A:C,3,0)</f>
        <v>Realizar 4 estrategias de fortalecimiento institucional (una por vigencia).</v>
      </c>
    </row>
    <row r="596" spans="1:39" x14ac:dyDescent="0.2">
      <c r="A596" s="10">
        <v>2025</v>
      </c>
      <c r="B596" s="10">
        <v>8</v>
      </c>
      <c r="C596" s="11">
        <v>45658</v>
      </c>
      <c r="D596" s="11">
        <v>45900</v>
      </c>
      <c r="E596" s="10" t="s">
        <v>2</v>
      </c>
      <c r="F596" s="11">
        <v>45881</v>
      </c>
      <c r="G596" s="12">
        <v>12</v>
      </c>
      <c r="H596" t="s">
        <v>140</v>
      </c>
      <c r="I596" t="s">
        <v>9065</v>
      </c>
      <c r="J596" t="str">
        <f t="shared" si="16"/>
        <v>12 - CONTRATO DE PRESTACION DE SERVICIOS</v>
      </c>
      <c r="K596" s="80" t="str">
        <f>VLOOKUP(J596,Hoja4!$A$56:$B$73,2,0)</f>
        <v>12 12 - CONTRATO DE PRESTACION DE SERVICIOS</v>
      </c>
      <c r="L596" s="10">
        <v>142</v>
      </c>
      <c r="M596" t="s">
        <v>8</v>
      </c>
      <c r="N596" s="10">
        <v>1431</v>
      </c>
      <c r="O596" s="10">
        <v>1547</v>
      </c>
      <c r="P596" t="s">
        <v>9188</v>
      </c>
      <c r="Q596" t="s">
        <v>6403</v>
      </c>
      <c r="R596" t="s">
        <v>6404</v>
      </c>
      <c r="S596" s="12">
        <v>10</v>
      </c>
      <c r="T596" t="s">
        <v>382</v>
      </c>
      <c r="U596" s="79" t="str">
        <f>VLOOKUP(S596,Hoja4!$A$43:$B$51,2,0)</f>
        <v>10 10 - CONTRATACIÓN DIRECTA</v>
      </c>
      <c r="V596" s="79" t="str">
        <f>VLOOKUP(U596,Hoja4!$A$76:$B$87,2,0)</f>
        <v>2 02 Personal supernumerario y planta temporal</v>
      </c>
      <c r="W596" s="79" t="str">
        <f>VLOOKUP(V596,Hoja4!$A$90:$B$93,2,0)</f>
        <v>1 07 Gastos de personal</v>
      </c>
      <c r="X596" s="10">
        <v>1017258647</v>
      </c>
      <c r="Y596" t="s">
        <v>1333</v>
      </c>
      <c r="Z596" s="10">
        <v>0</v>
      </c>
      <c r="AA596" s="10">
        <v>0</v>
      </c>
      <c r="AB596">
        <v>12000000</v>
      </c>
      <c r="AC596">
        <v>10266667</v>
      </c>
      <c r="AD596">
        <v>1733333</v>
      </c>
      <c r="AE596" s="12">
        <v>2327</v>
      </c>
      <c r="AF596" s="27" t="s">
        <v>8456</v>
      </c>
      <c r="AG596" s="12">
        <v>136679</v>
      </c>
      <c r="AH596" s="10">
        <f t="shared" si="17"/>
        <v>2</v>
      </c>
      <c r="AI596" s="27" t="str">
        <f t="shared" si="18"/>
        <v>5 - Bogotá confía en su gobierno</v>
      </c>
      <c r="AJ596" s="27" t="str">
        <f t="shared" si="19"/>
        <v>33 - Fortalecimiento institucional para un gobierno confiable</v>
      </c>
      <c r="AM596" s="68" t="str">
        <f>VLOOKUP(AG596,Hoja1!A:C,3,0)</f>
        <v>Realizar 4 estrategias de fortalecimiento institucional (una por vigencia).</v>
      </c>
    </row>
    <row r="597" spans="1:39" x14ac:dyDescent="0.2">
      <c r="A597" s="10">
        <v>2025</v>
      </c>
      <c r="B597" s="10">
        <v>8</v>
      </c>
      <c r="C597" s="11">
        <v>45658</v>
      </c>
      <c r="D597" s="11">
        <v>45900</v>
      </c>
      <c r="E597" s="10" t="s">
        <v>2</v>
      </c>
      <c r="F597" s="11">
        <v>45881</v>
      </c>
      <c r="G597" s="12">
        <v>12</v>
      </c>
      <c r="H597" t="s">
        <v>140</v>
      </c>
      <c r="I597" t="s">
        <v>9066</v>
      </c>
      <c r="J597" t="str">
        <f t="shared" si="16"/>
        <v>12 - CONTRATO DE PRESTACION DE SERVICIOS</v>
      </c>
      <c r="K597" s="80" t="str">
        <f>VLOOKUP(J597,Hoja4!$A$56:$B$73,2,0)</f>
        <v>12 12 - CONTRATO DE PRESTACION DE SERVICIOS</v>
      </c>
      <c r="L597" s="10">
        <v>142</v>
      </c>
      <c r="M597" t="s">
        <v>8</v>
      </c>
      <c r="N597" s="10">
        <v>1451</v>
      </c>
      <c r="O597" s="10">
        <v>1548</v>
      </c>
      <c r="P597" t="s">
        <v>9189</v>
      </c>
      <c r="Q597" t="s">
        <v>6626</v>
      </c>
      <c r="R597" t="s">
        <v>6627</v>
      </c>
      <c r="S597" s="12">
        <v>10</v>
      </c>
      <c r="T597" t="s">
        <v>382</v>
      </c>
      <c r="U597" s="79" t="str">
        <f>VLOOKUP(S597,Hoja4!$A$43:$B$51,2,0)</f>
        <v>10 10 - CONTRATACIÓN DIRECTA</v>
      </c>
      <c r="V597" s="79" t="str">
        <f>VLOOKUP(U597,Hoja4!$A$76:$B$87,2,0)</f>
        <v>2 02 Personal supernumerario y planta temporal</v>
      </c>
      <c r="W597" s="79" t="str">
        <f>VLOOKUP(V597,Hoja4!$A$90:$B$93,2,0)</f>
        <v>1 07 Gastos de personal</v>
      </c>
      <c r="X597" s="10">
        <v>1022991460</v>
      </c>
      <c r="Y597" t="s">
        <v>501</v>
      </c>
      <c r="Z597" s="10">
        <v>0</v>
      </c>
      <c r="AA597" s="10">
        <v>0</v>
      </c>
      <c r="AB597">
        <v>21600000</v>
      </c>
      <c r="AC597">
        <v>16080000</v>
      </c>
      <c r="AD597">
        <v>5520000</v>
      </c>
      <c r="AE597" s="12">
        <v>2324</v>
      </c>
      <c r="AF597" s="64" t="s">
        <v>8469</v>
      </c>
      <c r="AG597" s="12">
        <v>136045</v>
      </c>
      <c r="AH597" s="10">
        <f t="shared" si="17"/>
        <v>2</v>
      </c>
      <c r="AI597" s="27" t="str">
        <f t="shared" si="18"/>
        <v>2 - Bogotá confía en su bien-estar</v>
      </c>
      <c r="AJ597" s="27" t="str">
        <f t="shared" si="19"/>
        <v>10 - Salud Pública Integrada e Integral</v>
      </c>
      <c r="AM597" s="68" t="str">
        <f>VLOOKUP(AG597,Hoja1!A:C,3,0)</f>
        <v>Beneficiar 180 personas con discapacidad a través de Dispositivos de Asistencia Personal - Ayudas Técnicas (no incluidas en los Planes de Beneficios).</v>
      </c>
    </row>
    <row r="598" spans="1:39" x14ac:dyDescent="0.2">
      <c r="A598" s="10">
        <v>2025</v>
      </c>
      <c r="B598" s="10">
        <v>8</v>
      </c>
      <c r="C598" s="11">
        <v>45658</v>
      </c>
      <c r="D598" s="11">
        <v>45900</v>
      </c>
      <c r="E598" s="10" t="s">
        <v>2</v>
      </c>
      <c r="F598" s="11">
        <v>45881</v>
      </c>
      <c r="G598" s="12">
        <v>12</v>
      </c>
      <c r="H598" t="s">
        <v>140</v>
      </c>
      <c r="I598" t="s">
        <v>9067</v>
      </c>
      <c r="J598" t="str">
        <f t="shared" si="16"/>
        <v>12 - CONTRATO DE PRESTACION DE SERVICIOS</v>
      </c>
      <c r="K598" s="80" t="str">
        <f>VLOOKUP(J598,Hoja4!$A$56:$B$73,2,0)</f>
        <v>12 12 - CONTRATO DE PRESTACION DE SERVICIOS</v>
      </c>
      <c r="L598" s="10">
        <v>142</v>
      </c>
      <c r="M598" t="s">
        <v>8</v>
      </c>
      <c r="N598" s="10">
        <v>1467</v>
      </c>
      <c r="O598" s="10">
        <v>1549</v>
      </c>
      <c r="P598" t="s">
        <v>9190</v>
      </c>
      <c r="Q598" t="s">
        <v>6403</v>
      </c>
      <c r="R598" t="s">
        <v>6404</v>
      </c>
      <c r="S598" s="12">
        <v>10</v>
      </c>
      <c r="T598" t="s">
        <v>382</v>
      </c>
      <c r="U598" s="79" t="str">
        <f>VLOOKUP(S598,Hoja4!$A$43:$B$51,2,0)</f>
        <v>10 10 - CONTRATACIÓN DIRECTA</v>
      </c>
      <c r="V598" s="79" t="str">
        <f>VLOOKUP(U598,Hoja4!$A$76:$B$87,2,0)</f>
        <v>2 02 Personal supernumerario y planta temporal</v>
      </c>
      <c r="W598" s="79" t="str">
        <f>VLOOKUP(V598,Hoja4!$A$90:$B$93,2,0)</f>
        <v>1 07 Gastos de personal</v>
      </c>
      <c r="X598" s="10">
        <v>80767768</v>
      </c>
      <c r="Y598" t="s">
        <v>2786</v>
      </c>
      <c r="Z598" s="10">
        <v>0</v>
      </c>
      <c r="AA598" s="10">
        <v>0</v>
      </c>
      <c r="AB598">
        <v>15300000</v>
      </c>
      <c r="AC598">
        <v>14790000</v>
      </c>
      <c r="AD598">
        <v>510000</v>
      </c>
      <c r="AE598" s="12">
        <v>2327</v>
      </c>
      <c r="AF598" s="27" t="s">
        <v>8456</v>
      </c>
      <c r="AG598" s="12">
        <v>136517</v>
      </c>
      <c r="AH598" s="10">
        <f t="shared" si="17"/>
        <v>2</v>
      </c>
      <c r="AI598" s="27" t="str">
        <f t="shared" si="18"/>
        <v>5 - Bogotá confía en su gobierno</v>
      </c>
      <c r="AJ598" s="27" t="str">
        <f t="shared" si="19"/>
        <v>33 - Fortalecimiento institucional para un gobierno confiable</v>
      </c>
      <c r="AM598" s="68" t="str">
        <f>VLOOKUP(AG598,Hoja1!A:C,3,0)</f>
        <v>Realizar 4 estrategias de fortalecimiento institucional (una por vigencia).</v>
      </c>
    </row>
    <row r="599" spans="1:39" x14ac:dyDescent="0.2">
      <c r="A599" s="10">
        <v>2025</v>
      </c>
      <c r="B599" s="10">
        <v>8</v>
      </c>
      <c r="C599" s="11">
        <v>45658</v>
      </c>
      <c r="D599" s="11">
        <v>45900</v>
      </c>
      <c r="E599" s="10" t="s">
        <v>2</v>
      </c>
      <c r="F599" s="11">
        <v>45881</v>
      </c>
      <c r="G599" s="12">
        <v>12</v>
      </c>
      <c r="H599" t="s">
        <v>140</v>
      </c>
      <c r="I599" t="s">
        <v>9068</v>
      </c>
      <c r="J599" t="str">
        <f t="shared" si="16"/>
        <v>12 - CONTRATO DE PRESTACION DE SERVICIOS</v>
      </c>
      <c r="K599" s="80" t="str">
        <f>VLOOKUP(J599,Hoja4!$A$56:$B$73,2,0)</f>
        <v>12 12 - CONTRATO DE PRESTACION DE SERVICIOS</v>
      </c>
      <c r="L599" s="10">
        <v>142</v>
      </c>
      <c r="M599" t="s">
        <v>8</v>
      </c>
      <c r="N599" s="10">
        <v>1420</v>
      </c>
      <c r="O599" s="10">
        <v>1550</v>
      </c>
      <c r="P599" t="s">
        <v>9191</v>
      </c>
      <c r="Q599" t="s">
        <v>7480</v>
      </c>
      <c r="R599" t="s">
        <v>7481</v>
      </c>
      <c r="S599" s="12">
        <v>10</v>
      </c>
      <c r="T599" t="s">
        <v>382</v>
      </c>
      <c r="U599" s="79" t="str">
        <f>VLOOKUP(S599,Hoja4!$A$43:$B$51,2,0)</f>
        <v>10 10 - CONTRATACIÓN DIRECTA</v>
      </c>
      <c r="V599" s="79" t="str">
        <f>VLOOKUP(U599,Hoja4!$A$76:$B$87,2,0)</f>
        <v>2 02 Personal supernumerario y planta temporal</v>
      </c>
      <c r="W599" s="79" t="str">
        <f>VLOOKUP(V599,Hoja4!$A$90:$B$93,2,0)</f>
        <v>1 07 Gastos de personal</v>
      </c>
      <c r="X599" s="10">
        <v>80811956</v>
      </c>
      <c r="Y599" t="s">
        <v>1708</v>
      </c>
      <c r="Z599" s="10">
        <v>0</v>
      </c>
      <c r="AA599" s="10">
        <v>0</v>
      </c>
      <c r="AB599">
        <v>15120000</v>
      </c>
      <c r="AC599">
        <v>14616000</v>
      </c>
      <c r="AD599">
        <v>504000</v>
      </c>
      <c r="AE599" s="12">
        <v>2486</v>
      </c>
      <c r="AF599" s="27" t="s">
        <v>8480</v>
      </c>
      <c r="AG599" s="12">
        <v>136327</v>
      </c>
      <c r="AH599" s="10">
        <f t="shared" si="17"/>
        <v>1</v>
      </c>
      <c r="AI599" s="27" t="str">
        <f t="shared" si="18"/>
        <v>2 - Bogotá confía en su bien-estar</v>
      </c>
      <c r="AJ599" s="27" t="str">
        <f t="shared" si="19"/>
        <v>14 - Bogotá deportiva, recreativa, artística, patrimonial e intercultural</v>
      </c>
      <c r="AM599" s="68" t="str">
        <f>VLOOKUP(AG599,Hoja1!A:C,3,0)</f>
        <v>Capacitar 600 personas en los campos artísticos, interculturales, culturales y/o patrimoniales.</v>
      </c>
    </row>
    <row r="600" spans="1:39" x14ac:dyDescent="0.2">
      <c r="A600" s="10">
        <v>2025</v>
      </c>
      <c r="B600" s="10">
        <v>8</v>
      </c>
      <c r="C600" s="11">
        <v>45658</v>
      </c>
      <c r="D600" s="11">
        <v>45900</v>
      </c>
      <c r="E600" s="10" t="s">
        <v>2</v>
      </c>
      <c r="F600" s="11">
        <v>45881</v>
      </c>
      <c r="G600" s="12">
        <v>12</v>
      </c>
      <c r="H600" t="s">
        <v>140</v>
      </c>
      <c r="I600" t="s">
        <v>9069</v>
      </c>
      <c r="J600" t="str">
        <f t="shared" si="16"/>
        <v>12 - CONTRATO DE PRESTACION DE SERVICIOS</v>
      </c>
      <c r="K600" s="80" t="str">
        <f>VLOOKUP(J600,Hoja4!$A$56:$B$73,2,0)</f>
        <v>12 12 - CONTRATO DE PRESTACION DE SERVICIOS</v>
      </c>
      <c r="L600" s="10">
        <v>142</v>
      </c>
      <c r="M600" t="s">
        <v>8</v>
      </c>
      <c r="N600" s="10">
        <v>1480</v>
      </c>
      <c r="O600" s="10">
        <v>1551</v>
      </c>
      <c r="P600" t="s">
        <v>9192</v>
      </c>
      <c r="Q600" t="s">
        <v>6718</v>
      </c>
      <c r="R600" t="s">
        <v>6719</v>
      </c>
      <c r="S600" s="12">
        <v>10</v>
      </c>
      <c r="T600" t="s">
        <v>382</v>
      </c>
      <c r="U600" s="79" t="str">
        <f>VLOOKUP(S600,Hoja4!$A$43:$B$51,2,0)</f>
        <v>10 10 - CONTRATACIÓN DIRECTA</v>
      </c>
      <c r="V600" s="79" t="str">
        <f>VLOOKUP(U600,Hoja4!$A$76:$B$87,2,0)</f>
        <v>2 02 Personal supernumerario y planta temporal</v>
      </c>
      <c r="W600" s="79" t="str">
        <f>VLOOKUP(V600,Hoja4!$A$90:$B$93,2,0)</f>
        <v>1 07 Gastos de personal</v>
      </c>
      <c r="X600" s="10">
        <v>1010193626</v>
      </c>
      <c r="Y600" t="s">
        <v>1495</v>
      </c>
      <c r="Z600" s="10">
        <v>0</v>
      </c>
      <c r="AA600" s="10">
        <v>0</v>
      </c>
      <c r="AB600">
        <v>21105000</v>
      </c>
      <c r="AC600">
        <v>18056500</v>
      </c>
      <c r="AD600">
        <v>3048500</v>
      </c>
      <c r="AE600" s="12">
        <v>2689</v>
      </c>
      <c r="AF600" s="27" t="s">
        <v>8492</v>
      </c>
      <c r="AG600" s="12">
        <v>136640</v>
      </c>
      <c r="AH600" s="10">
        <f t="shared" si="17"/>
        <v>1</v>
      </c>
      <c r="AI600" s="27" t="str">
        <f t="shared" si="18"/>
        <v>4 - Bogotá ordena su territorio y avanza en su acción climática</v>
      </c>
      <c r="AJ600" s="27" t="str">
        <f t="shared" si="19"/>
        <v>29 - Servicios públicos inclusivos y sostenibles</v>
      </c>
      <c r="AM600" s="68" t="str">
        <f>VLOOKUP(AG600,Hoja1!A:C,3,0)</f>
        <v>Fortalecer 4 acueductos veredales con asistencia, intervenir técnica u organizativa</v>
      </c>
    </row>
    <row r="601" spans="1:39" x14ac:dyDescent="0.2">
      <c r="A601" s="10">
        <v>2025</v>
      </c>
      <c r="B601" s="10">
        <v>8</v>
      </c>
      <c r="C601" s="11">
        <v>45658</v>
      </c>
      <c r="D601" s="11">
        <v>45900</v>
      </c>
      <c r="E601" s="10" t="s">
        <v>2</v>
      </c>
      <c r="F601" s="11">
        <v>45881</v>
      </c>
      <c r="G601" s="12">
        <v>12</v>
      </c>
      <c r="H601" t="s">
        <v>140</v>
      </c>
      <c r="I601" t="s">
        <v>9070</v>
      </c>
      <c r="J601" t="str">
        <f t="shared" si="16"/>
        <v>12 - CONTRATO DE PRESTACION DE SERVICIOS</v>
      </c>
      <c r="K601" s="80" t="str">
        <f>VLOOKUP(J601,Hoja4!$A$56:$B$73,2,0)</f>
        <v>12 12 - CONTRATO DE PRESTACION DE SERVICIOS</v>
      </c>
      <c r="L601" s="10">
        <v>142</v>
      </c>
      <c r="M601" t="s">
        <v>8</v>
      </c>
      <c r="N601" s="10">
        <v>1472</v>
      </c>
      <c r="O601" s="10">
        <v>1552</v>
      </c>
      <c r="P601" t="s">
        <v>9193</v>
      </c>
      <c r="Q601" t="s">
        <v>6403</v>
      </c>
      <c r="R601" t="s">
        <v>6404</v>
      </c>
      <c r="S601" s="12">
        <v>10</v>
      </c>
      <c r="T601" t="s">
        <v>382</v>
      </c>
      <c r="U601" s="79" t="str">
        <f>VLOOKUP(S601,Hoja4!$A$43:$B$51,2,0)</f>
        <v>10 10 - CONTRATACIÓN DIRECTA</v>
      </c>
      <c r="V601" s="79" t="str">
        <f>VLOOKUP(U601,Hoja4!$A$76:$B$87,2,0)</f>
        <v>2 02 Personal supernumerario y planta temporal</v>
      </c>
      <c r="W601" s="79" t="str">
        <f>VLOOKUP(V601,Hoja4!$A$90:$B$93,2,0)</f>
        <v>1 07 Gastos de personal</v>
      </c>
      <c r="X601" s="10">
        <v>52463042</v>
      </c>
      <c r="Y601" t="s">
        <v>2778</v>
      </c>
      <c r="Z601" s="10">
        <v>0</v>
      </c>
      <c r="AA601" s="10">
        <v>0</v>
      </c>
      <c r="AB601">
        <v>15300000</v>
      </c>
      <c r="AC601">
        <v>13600000</v>
      </c>
      <c r="AD601">
        <v>1700000</v>
      </c>
      <c r="AE601" s="12">
        <v>2327</v>
      </c>
      <c r="AF601" s="27" t="s">
        <v>8456</v>
      </c>
      <c r="AG601" s="12">
        <v>136647</v>
      </c>
      <c r="AH601" s="10">
        <f t="shared" si="17"/>
        <v>2</v>
      </c>
      <c r="AI601" s="27" t="str">
        <f t="shared" si="18"/>
        <v>5 - Bogotá confía en su gobierno</v>
      </c>
      <c r="AJ601" s="27" t="str">
        <f t="shared" si="19"/>
        <v>33 - Fortalecimiento institucional para un gobierno confiable</v>
      </c>
      <c r="AM601" s="68" t="str">
        <f>VLOOKUP(AG601,Hoja1!A:C,3,0)</f>
        <v>Realizar 4 estrategias de fortalecimiento institucional (una por vigencia).</v>
      </c>
    </row>
    <row r="602" spans="1:39" x14ac:dyDescent="0.2">
      <c r="A602" s="10">
        <v>2025</v>
      </c>
      <c r="B602" s="10">
        <v>8</v>
      </c>
      <c r="C602" s="11">
        <v>45658</v>
      </c>
      <c r="D602" s="11">
        <v>45900</v>
      </c>
      <c r="E602" s="10" t="s">
        <v>2</v>
      </c>
      <c r="F602" s="11">
        <v>45881</v>
      </c>
      <c r="G602" s="12">
        <v>12</v>
      </c>
      <c r="H602" t="s">
        <v>140</v>
      </c>
      <c r="I602" t="s">
        <v>9071</v>
      </c>
      <c r="J602" t="str">
        <f t="shared" si="16"/>
        <v>12 - CONTRATO DE PRESTACION DE SERVICIOS</v>
      </c>
      <c r="K602" s="80" t="str">
        <f>VLOOKUP(J602,Hoja4!$A$56:$B$73,2,0)</f>
        <v>12 12 - CONTRATO DE PRESTACION DE SERVICIOS</v>
      </c>
      <c r="L602" s="10">
        <v>142</v>
      </c>
      <c r="M602" t="s">
        <v>8</v>
      </c>
      <c r="N602" s="10">
        <v>1459</v>
      </c>
      <c r="O602" s="10">
        <v>1553</v>
      </c>
      <c r="P602" t="s">
        <v>9194</v>
      </c>
      <c r="Q602" t="s">
        <v>6403</v>
      </c>
      <c r="R602" t="s">
        <v>6404</v>
      </c>
      <c r="S602" s="12">
        <v>10</v>
      </c>
      <c r="T602" t="s">
        <v>382</v>
      </c>
      <c r="U602" s="79" t="str">
        <f>VLOOKUP(S602,Hoja4!$A$43:$B$51,2,0)</f>
        <v>10 10 - CONTRATACIÓN DIRECTA</v>
      </c>
      <c r="V602" s="79" t="str">
        <f>VLOOKUP(U602,Hoja4!$A$76:$B$87,2,0)</f>
        <v>2 02 Personal supernumerario y planta temporal</v>
      </c>
      <c r="W602" s="79" t="str">
        <f>VLOOKUP(V602,Hoja4!$A$90:$B$93,2,0)</f>
        <v>1 07 Gastos de personal</v>
      </c>
      <c r="X602" s="10">
        <v>1032462292</v>
      </c>
      <c r="Y602" t="s">
        <v>2169</v>
      </c>
      <c r="Z602" s="10">
        <v>0</v>
      </c>
      <c r="AA602" s="10">
        <v>0</v>
      </c>
      <c r="AB602">
        <v>8550000</v>
      </c>
      <c r="AC602">
        <v>8265000</v>
      </c>
      <c r="AD602">
        <v>285000</v>
      </c>
      <c r="AE602" s="12">
        <v>2327</v>
      </c>
      <c r="AF602" s="27" t="s">
        <v>8456</v>
      </c>
      <c r="AG602" s="12">
        <v>136652</v>
      </c>
      <c r="AH602" s="10">
        <f t="shared" si="17"/>
        <v>2</v>
      </c>
      <c r="AI602" s="27" t="str">
        <f t="shared" si="18"/>
        <v>5 - Bogotá confía en su gobierno</v>
      </c>
      <c r="AJ602" s="27" t="str">
        <f t="shared" si="19"/>
        <v>33 - Fortalecimiento institucional para un gobierno confiable</v>
      </c>
      <c r="AM602" s="68" t="str">
        <f>VLOOKUP(AG602,Hoja1!A:C,3,0)</f>
        <v>Realizar 4 estrategias de fortalecimiento institucional (una por vigencia).</v>
      </c>
    </row>
    <row r="603" spans="1:39" x14ac:dyDescent="0.2">
      <c r="A603" s="10">
        <v>2025</v>
      </c>
      <c r="B603" s="10">
        <v>8</v>
      </c>
      <c r="C603" s="11">
        <v>45658</v>
      </c>
      <c r="D603" s="11">
        <v>45900</v>
      </c>
      <c r="E603" s="10" t="s">
        <v>2</v>
      </c>
      <c r="F603" s="11">
        <v>45881</v>
      </c>
      <c r="G603" s="12">
        <v>12</v>
      </c>
      <c r="H603" t="s">
        <v>140</v>
      </c>
      <c r="I603" t="s">
        <v>9072</v>
      </c>
      <c r="J603" t="str">
        <f t="shared" si="16"/>
        <v>12 - CONTRATO DE PRESTACION DE SERVICIOS</v>
      </c>
      <c r="K603" s="80" t="str">
        <f>VLOOKUP(J603,Hoja4!$A$56:$B$73,2,0)</f>
        <v>12 12 - CONTRATO DE PRESTACION DE SERVICIOS</v>
      </c>
      <c r="L603" s="10">
        <v>142</v>
      </c>
      <c r="M603" t="s">
        <v>8</v>
      </c>
      <c r="N603" s="10">
        <v>1465</v>
      </c>
      <c r="O603" s="10">
        <v>1554</v>
      </c>
      <c r="P603" t="s">
        <v>9195</v>
      </c>
      <c r="Q603" t="s">
        <v>6763</v>
      </c>
      <c r="R603" t="s">
        <v>6764</v>
      </c>
      <c r="S603" s="12">
        <v>10</v>
      </c>
      <c r="T603" t="s">
        <v>382</v>
      </c>
      <c r="U603" s="79" t="str">
        <f>VLOOKUP(S603,Hoja4!$A$43:$B$51,2,0)</f>
        <v>10 10 - CONTRATACIÓN DIRECTA</v>
      </c>
      <c r="V603" s="79" t="str">
        <f>VLOOKUP(U603,Hoja4!$A$76:$B$87,2,0)</f>
        <v>2 02 Personal supernumerario y planta temporal</v>
      </c>
      <c r="W603" s="79" t="str">
        <f>VLOOKUP(V603,Hoja4!$A$90:$B$93,2,0)</f>
        <v>1 07 Gastos de personal</v>
      </c>
      <c r="X603" s="10">
        <v>1030695925</v>
      </c>
      <c r="Y603" t="s">
        <v>824</v>
      </c>
      <c r="Z603" s="10">
        <v>0</v>
      </c>
      <c r="AA603" s="10">
        <v>0</v>
      </c>
      <c r="AB603">
        <v>9075000</v>
      </c>
      <c r="AC603">
        <v>8772500</v>
      </c>
      <c r="AD603">
        <v>302500</v>
      </c>
      <c r="AE603" s="12">
        <v>2315</v>
      </c>
      <c r="AF603" s="27" t="s">
        <v>8465</v>
      </c>
      <c r="AG603" s="12">
        <v>136645</v>
      </c>
      <c r="AH603" s="10">
        <f t="shared" si="17"/>
        <v>1</v>
      </c>
      <c r="AI603" s="27" t="str">
        <f t="shared" si="18"/>
        <v>3 - Bogotá confía en su potencial</v>
      </c>
      <c r="AJ603" s="27" t="str">
        <f t="shared" si="19"/>
        <v>20 - Promoción del emprendimiento formal, equitativo e incluyente</v>
      </c>
      <c r="AM603" s="68" t="str">
        <f>VLOOKUP(AG603,Hoja1!A:C,3,0)</f>
        <v>Vincular 600 hogares y/o unidades productivas a procesos productivos y de comercialización en el sector rural.</v>
      </c>
    </row>
    <row r="604" spans="1:39" x14ac:dyDescent="0.2">
      <c r="A604" s="10">
        <v>2025</v>
      </c>
      <c r="B604" s="10">
        <v>8</v>
      </c>
      <c r="C604" s="11">
        <v>45658</v>
      </c>
      <c r="D604" s="11">
        <v>45900</v>
      </c>
      <c r="E604" s="10" t="s">
        <v>2</v>
      </c>
      <c r="F604" s="11">
        <v>45881</v>
      </c>
      <c r="G604" s="12">
        <v>12</v>
      </c>
      <c r="H604" t="s">
        <v>140</v>
      </c>
      <c r="I604" t="s">
        <v>9073</v>
      </c>
      <c r="J604" t="str">
        <f t="shared" si="16"/>
        <v>12 - CONTRATO DE PRESTACION DE SERVICIOS</v>
      </c>
      <c r="K604" s="80" t="str">
        <f>VLOOKUP(J604,Hoja4!$A$56:$B$73,2,0)</f>
        <v>12 12 - CONTRATO DE PRESTACION DE SERVICIOS</v>
      </c>
      <c r="L604" s="10">
        <v>142</v>
      </c>
      <c r="M604" t="s">
        <v>8</v>
      </c>
      <c r="N604" s="10">
        <v>1464</v>
      </c>
      <c r="O604" s="10">
        <v>1555</v>
      </c>
      <c r="P604" t="s">
        <v>9196</v>
      </c>
      <c r="Q604" t="s">
        <v>7113</v>
      </c>
      <c r="R604" t="s">
        <v>7114</v>
      </c>
      <c r="S604" s="12">
        <v>10</v>
      </c>
      <c r="T604" t="s">
        <v>382</v>
      </c>
      <c r="U604" s="79" t="str">
        <f>VLOOKUP(S604,Hoja4!$A$43:$B$51,2,0)</f>
        <v>10 10 - CONTRATACIÓN DIRECTA</v>
      </c>
      <c r="V604" s="79" t="str">
        <f>VLOOKUP(U604,Hoja4!$A$76:$B$87,2,0)</f>
        <v>2 02 Personal supernumerario y planta temporal</v>
      </c>
      <c r="W604" s="79" t="str">
        <f>VLOOKUP(V604,Hoja4!$A$90:$B$93,2,0)</f>
        <v>1 07 Gastos de personal</v>
      </c>
      <c r="X604" s="10">
        <v>1073170778</v>
      </c>
      <c r="Y604" t="s">
        <v>589</v>
      </c>
      <c r="Z604" s="10">
        <v>0</v>
      </c>
      <c r="AA604" s="10">
        <v>0</v>
      </c>
      <c r="AB604">
        <v>18900000</v>
      </c>
      <c r="AC604">
        <v>18270000</v>
      </c>
      <c r="AD604">
        <v>630000</v>
      </c>
      <c r="AE604" s="12">
        <v>2319</v>
      </c>
      <c r="AF604" s="27" t="s">
        <v>8466</v>
      </c>
      <c r="AG604" s="12">
        <v>136641</v>
      </c>
      <c r="AH604" s="10">
        <f t="shared" si="17"/>
        <v>3</v>
      </c>
      <c r="AI604" s="27" t="str">
        <f t="shared" si="18"/>
        <v>2 - Bogotá confía en su bien-estar</v>
      </c>
      <c r="AJ604" s="27" t="str">
        <f t="shared" si="19"/>
        <v>13 - Bogotá, un territorio de paz y reconciliación en donde todos puedan volver a empezar</v>
      </c>
      <c r="AM604" s="68" t="str">
        <f>VLOOKUP(AG604,Hoja1!A:C,3,0)</f>
        <v>Realizar 4 acciones de construcción de paz que contribuyan al tejido social, la integración local, la sostenibilidad económica y/o desarrollo territorial para la reconciliación.</v>
      </c>
    </row>
    <row r="605" spans="1:39" x14ac:dyDescent="0.2">
      <c r="A605" s="10">
        <v>2025</v>
      </c>
      <c r="B605" s="10">
        <v>8</v>
      </c>
      <c r="C605" s="11">
        <v>45658</v>
      </c>
      <c r="D605" s="11">
        <v>45900</v>
      </c>
      <c r="E605" s="10" t="s">
        <v>2</v>
      </c>
      <c r="F605" s="11">
        <v>45881</v>
      </c>
      <c r="G605" s="12">
        <v>12</v>
      </c>
      <c r="H605" t="s">
        <v>140</v>
      </c>
      <c r="I605" t="s">
        <v>9074</v>
      </c>
      <c r="J605" t="str">
        <f t="shared" si="16"/>
        <v>12 - CONTRATO DE PRESTACION DE SERVICIOS</v>
      </c>
      <c r="K605" s="80" t="str">
        <f>VLOOKUP(J605,Hoja4!$A$56:$B$73,2,0)</f>
        <v>12 12 - CONTRATO DE PRESTACION DE SERVICIOS</v>
      </c>
      <c r="L605" s="10">
        <v>142</v>
      </c>
      <c r="M605" t="s">
        <v>8</v>
      </c>
      <c r="N605" s="10">
        <v>1488</v>
      </c>
      <c r="O605" s="10">
        <v>1556</v>
      </c>
      <c r="P605" t="s">
        <v>9197</v>
      </c>
      <c r="Q605" t="s">
        <v>7113</v>
      </c>
      <c r="R605" t="s">
        <v>7114</v>
      </c>
      <c r="S605" s="12">
        <v>10</v>
      </c>
      <c r="T605" t="s">
        <v>382</v>
      </c>
      <c r="U605" s="79" t="str">
        <f>VLOOKUP(S605,Hoja4!$A$43:$B$51,2,0)</f>
        <v>10 10 - CONTRATACIÓN DIRECTA</v>
      </c>
      <c r="V605" s="79" t="str">
        <f>VLOOKUP(U605,Hoja4!$A$76:$B$87,2,0)</f>
        <v>2 02 Personal supernumerario y planta temporal</v>
      </c>
      <c r="W605" s="79" t="str">
        <f>VLOOKUP(V605,Hoja4!$A$90:$B$93,2,0)</f>
        <v>1 07 Gastos de personal</v>
      </c>
      <c r="X605" s="10">
        <v>1024577117</v>
      </c>
      <c r="Y605" t="s">
        <v>760</v>
      </c>
      <c r="Z605" s="10">
        <v>0</v>
      </c>
      <c r="AA605" s="10">
        <v>0</v>
      </c>
      <c r="AB605">
        <v>7100000</v>
      </c>
      <c r="AC605">
        <v>4970000</v>
      </c>
      <c r="AD605">
        <v>2130000</v>
      </c>
      <c r="AE605" s="12">
        <v>2319</v>
      </c>
      <c r="AF605" s="27" t="s">
        <v>8466</v>
      </c>
      <c r="AG605" s="12">
        <v>136300</v>
      </c>
      <c r="AH605" s="10">
        <f t="shared" si="17"/>
        <v>3</v>
      </c>
      <c r="AI605" s="27" t="str">
        <f t="shared" si="18"/>
        <v>2 - Bogotá confía en su bien-estar</v>
      </c>
      <c r="AJ605" s="27" t="str">
        <f t="shared" si="19"/>
        <v>13 - Bogotá, un territorio de paz y reconciliación en donde todos puedan volver a empezar</v>
      </c>
      <c r="AM605" s="68" t="str">
        <f>VLOOKUP(AG605,Hoja1!A:C,3,0)</f>
        <v>Realizar 4 acciones de construcción de paz que contribuyan al tejido social, la integración local, la sostenibilidad económica y/o desarrollo territorial para la reconciliación.</v>
      </c>
    </row>
    <row r="606" spans="1:39" x14ac:dyDescent="0.2">
      <c r="A606" s="10">
        <v>2025</v>
      </c>
      <c r="B606" s="10">
        <v>8</v>
      </c>
      <c r="C606" s="11">
        <v>45658</v>
      </c>
      <c r="D606" s="11">
        <v>45900</v>
      </c>
      <c r="E606" s="10" t="s">
        <v>2</v>
      </c>
      <c r="F606" s="11">
        <v>45881</v>
      </c>
      <c r="G606" s="12">
        <v>12</v>
      </c>
      <c r="H606" t="s">
        <v>140</v>
      </c>
      <c r="I606" t="s">
        <v>9075</v>
      </c>
      <c r="J606" t="str">
        <f t="shared" si="16"/>
        <v>12 - CONTRATO DE PRESTACION DE SERVICIOS</v>
      </c>
      <c r="K606" s="80" t="str">
        <f>VLOOKUP(J606,Hoja4!$A$56:$B$73,2,0)</f>
        <v>12 12 - CONTRATO DE PRESTACION DE SERVICIOS</v>
      </c>
      <c r="L606" s="10">
        <v>142</v>
      </c>
      <c r="M606" t="s">
        <v>8</v>
      </c>
      <c r="N606" s="10">
        <v>1396</v>
      </c>
      <c r="O606" s="10">
        <v>1557</v>
      </c>
      <c r="P606" t="s">
        <v>9198</v>
      </c>
      <c r="Q606" t="s">
        <v>7480</v>
      </c>
      <c r="R606" t="s">
        <v>7481</v>
      </c>
      <c r="S606" s="12">
        <v>10</v>
      </c>
      <c r="T606" t="s">
        <v>382</v>
      </c>
      <c r="U606" s="79" t="str">
        <f>VLOOKUP(S606,Hoja4!$A$43:$B$51,2,0)</f>
        <v>10 10 - CONTRATACIÓN DIRECTA</v>
      </c>
      <c r="V606" s="79" t="str">
        <f>VLOOKUP(U606,Hoja4!$A$76:$B$87,2,0)</f>
        <v>2 02 Personal supernumerario y planta temporal</v>
      </c>
      <c r="W606" s="79" t="str">
        <f>VLOOKUP(V606,Hoja4!$A$90:$B$93,2,0)</f>
        <v>1 07 Gastos de personal</v>
      </c>
      <c r="X606" s="10">
        <v>80499300</v>
      </c>
      <c r="Y606" t="s">
        <v>2504</v>
      </c>
      <c r="Z606" s="10">
        <v>0</v>
      </c>
      <c r="AA606" s="10">
        <v>0</v>
      </c>
      <c r="AB606">
        <v>15120000</v>
      </c>
      <c r="AC606">
        <v>9576000</v>
      </c>
      <c r="AD606">
        <v>5544000</v>
      </c>
      <c r="AE606" s="12">
        <v>2486</v>
      </c>
      <c r="AF606" s="27" t="s">
        <v>8480</v>
      </c>
      <c r="AG606" s="12">
        <v>136272</v>
      </c>
      <c r="AH606" s="10">
        <f t="shared" si="17"/>
        <v>1</v>
      </c>
      <c r="AI606" s="27" t="str">
        <f t="shared" si="18"/>
        <v>2 - Bogotá confía en su bien-estar</v>
      </c>
      <c r="AJ606" s="27" t="str">
        <f t="shared" si="19"/>
        <v>14 - Bogotá deportiva, recreativa, artística, patrimonial e intercultural</v>
      </c>
      <c r="AM606" s="68" t="str">
        <f>VLOOKUP(AG606,Hoja1!A:C,3,0)</f>
        <v>Capacitar 600 personas en los campos artísticos, interculturales, culturales y/o patrimoniales.</v>
      </c>
    </row>
    <row r="607" spans="1:39" x14ac:dyDescent="0.2">
      <c r="A607" s="10">
        <v>2025</v>
      </c>
      <c r="B607" s="10">
        <v>8</v>
      </c>
      <c r="C607" s="11">
        <v>45658</v>
      </c>
      <c r="D607" s="11">
        <v>45900</v>
      </c>
      <c r="E607" s="10" t="s">
        <v>2</v>
      </c>
      <c r="F607" s="11">
        <v>45881</v>
      </c>
      <c r="G607" s="12">
        <v>12</v>
      </c>
      <c r="H607" t="s">
        <v>140</v>
      </c>
      <c r="I607" t="s">
        <v>9076</v>
      </c>
      <c r="J607" t="str">
        <f t="shared" si="16"/>
        <v>12 - CONTRATO DE PRESTACION DE SERVICIOS</v>
      </c>
      <c r="K607" s="80" t="str">
        <f>VLOOKUP(J607,Hoja4!$A$56:$B$73,2,0)</f>
        <v>12 12 - CONTRATO DE PRESTACION DE SERVICIOS</v>
      </c>
      <c r="L607" s="10">
        <v>142</v>
      </c>
      <c r="M607" t="s">
        <v>8</v>
      </c>
      <c r="N607" s="10">
        <v>1461</v>
      </c>
      <c r="O607" s="10">
        <v>1558</v>
      </c>
      <c r="P607" t="s">
        <v>9199</v>
      </c>
      <c r="Q607" t="s">
        <v>6403</v>
      </c>
      <c r="R607" t="s">
        <v>6404</v>
      </c>
      <c r="S607" s="12">
        <v>10</v>
      </c>
      <c r="T607" t="s">
        <v>382</v>
      </c>
      <c r="U607" s="79" t="str">
        <f>VLOOKUP(S607,Hoja4!$A$43:$B$51,2,0)</f>
        <v>10 10 - CONTRATACIÓN DIRECTA</v>
      </c>
      <c r="V607" s="79" t="str">
        <f>VLOOKUP(U607,Hoja4!$A$76:$B$87,2,0)</f>
        <v>2 02 Personal supernumerario y planta temporal</v>
      </c>
      <c r="W607" s="79" t="str">
        <f>VLOOKUP(V607,Hoja4!$A$90:$B$93,2,0)</f>
        <v>1 07 Gastos de personal</v>
      </c>
      <c r="X607" s="10">
        <v>1061720393</v>
      </c>
      <c r="Y607" t="s">
        <v>2382</v>
      </c>
      <c r="Z607" s="10">
        <v>0</v>
      </c>
      <c r="AA607" s="10">
        <v>0</v>
      </c>
      <c r="AB607">
        <v>8820000</v>
      </c>
      <c r="AC607">
        <v>8526000</v>
      </c>
      <c r="AD607">
        <v>294000</v>
      </c>
      <c r="AE607" s="12">
        <v>2327</v>
      </c>
      <c r="AF607" s="27" t="s">
        <v>8456</v>
      </c>
      <c r="AG607" s="12">
        <v>136595</v>
      </c>
      <c r="AH607" s="10">
        <f t="shared" si="17"/>
        <v>2</v>
      </c>
      <c r="AI607" s="27" t="str">
        <f t="shared" si="18"/>
        <v>5 - Bogotá confía en su gobierno</v>
      </c>
      <c r="AJ607" s="27" t="str">
        <f t="shared" si="19"/>
        <v>33 - Fortalecimiento institucional para un gobierno confiable</v>
      </c>
      <c r="AM607" s="68" t="str">
        <f>VLOOKUP(AG607,Hoja1!A:C,3,0)</f>
        <v xml:space="preserve">Capacitar 1000 personas en los campos deportivos o recreativos </v>
      </c>
    </row>
    <row r="608" spans="1:39" x14ac:dyDescent="0.2">
      <c r="A608" s="10">
        <v>2025</v>
      </c>
      <c r="B608" s="10">
        <v>8</v>
      </c>
      <c r="C608" s="11">
        <v>45658</v>
      </c>
      <c r="D608" s="11">
        <v>45900</v>
      </c>
      <c r="E608" s="10" t="s">
        <v>2</v>
      </c>
      <c r="F608" s="11">
        <v>45881</v>
      </c>
      <c r="G608" s="12">
        <v>12</v>
      </c>
      <c r="H608" t="s">
        <v>140</v>
      </c>
      <c r="I608" t="s">
        <v>9077</v>
      </c>
      <c r="J608" t="str">
        <f t="shared" ref="J608:J672" si="20">VLOOKUP(G608,$G$1:$J$410,4,0)</f>
        <v>12 - CONTRATO DE PRESTACION DE SERVICIOS</v>
      </c>
      <c r="K608" s="80" t="str">
        <f>VLOOKUP(J608,Hoja4!$A$56:$B$73,2,0)</f>
        <v>12 12 - CONTRATO DE PRESTACION DE SERVICIOS</v>
      </c>
      <c r="L608" s="10">
        <v>142</v>
      </c>
      <c r="M608" t="s">
        <v>8</v>
      </c>
      <c r="N608" s="10">
        <v>1452</v>
      </c>
      <c r="O608" s="10">
        <v>1559</v>
      </c>
      <c r="P608" t="s">
        <v>9200</v>
      </c>
      <c r="Q608" t="s">
        <v>6403</v>
      </c>
      <c r="R608" t="s">
        <v>6404</v>
      </c>
      <c r="S608" s="12">
        <v>10</v>
      </c>
      <c r="T608" t="s">
        <v>382</v>
      </c>
      <c r="U608" s="79" t="str">
        <f>VLOOKUP(S608,Hoja4!$A$43:$B$51,2,0)</f>
        <v>10 10 - CONTRATACIÓN DIRECTA</v>
      </c>
      <c r="V608" s="79" t="str">
        <f>VLOOKUP(U608,Hoja4!$A$76:$B$87,2,0)</f>
        <v>2 02 Personal supernumerario y planta temporal</v>
      </c>
      <c r="W608" s="79" t="str">
        <f>VLOOKUP(V608,Hoja4!$A$90:$B$93,2,0)</f>
        <v>1 07 Gastos de personal</v>
      </c>
      <c r="X608" s="10">
        <v>1030521003</v>
      </c>
      <c r="Y608" t="s">
        <v>706</v>
      </c>
      <c r="Z608" s="10">
        <v>0</v>
      </c>
      <c r="AA608" s="10">
        <v>0</v>
      </c>
      <c r="AB608">
        <v>9075000</v>
      </c>
      <c r="AC608">
        <v>6554167</v>
      </c>
      <c r="AD608">
        <v>2520833</v>
      </c>
      <c r="AE608" s="12">
        <v>2327</v>
      </c>
      <c r="AF608" s="27" t="s">
        <v>8456</v>
      </c>
      <c r="AG608" s="12">
        <v>136598</v>
      </c>
      <c r="AH608" s="10">
        <f t="shared" si="17"/>
        <v>2</v>
      </c>
      <c r="AI608" s="27" t="str">
        <f t="shared" si="18"/>
        <v>5 - Bogotá confía en su gobierno</v>
      </c>
      <c r="AJ608" s="27" t="str">
        <f t="shared" si="19"/>
        <v>33 - Fortalecimiento institucional para un gobierno confiable</v>
      </c>
      <c r="AM608" s="68" t="str">
        <f>VLOOKUP(AG608,Hoja1!A:C,3,0)</f>
        <v xml:space="preserve">Capacitar 1000 personas en los campos deportivos o recreativos </v>
      </c>
    </row>
    <row r="609" spans="1:39" x14ac:dyDescent="0.2">
      <c r="A609" s="10">
        <v>2025</v>
      </c>
      <c r="B609" s="10">
        <v>8</v>
      </c>
      <c r="C609" s="11">
        <v>45658</v>
      </c>
      <c r="D609" s="11">
        <v>45900</v>
      </c>
      <c r="E609" s="10" t="s">
        <v>2</v>
      </c>
      <c r="F609" s="11">
        <v>45881</v>
      </c>
      <c r="G609" s="12">
        <v>12</v>
      </c>
      <c r="H609" t="s">
        <v>140</v>
      </c>
      <c r="I609" t="s">
        <v>9078</v>
      </c>
      <c r="J609" t="str">
        <f t="shared" si="20"/>
        <v>12 - CONTRATO DE PRESTACION DE SERVICIOS</v>
      </c>
      <c r="K609" s="80" t="str">
        <f>VLOOKUP(J609,Hoja4!$A$56:$B$73,2,0)</f>
        <v>12 12 - CONTRATO DE PRESTACION DE SERVICIOS</v>
      </c>
      <c r="L609" s="10">
        <v>142</v>
      </c>
      <c r="M609" t="s">
        <v>8</v>
      </c>
      <c r="N609" s="10">
        <v>1475</v>
      </c>
      <c r="O609" s="10">
        <v>1560</v>
      </c>
      <c r="P609" t="s">
        <v>9201</v>
      </c>
      <c r="Q609" t="s">
        <v>6731</v>
      </c>
      <c r="R609" t="s">
        <v>6732</v>
      </c>
      <c r="S609" s="12">
        <v>10</v>
      </c>
      <c r="T609" t="s">
        <v>382</v>
      </c>
      <c r="U609" s="79" t="str">
        <f>VLOOKUP(S609,Hoja4!$A$43:$B$51,2,0)</f>
        <v>10 10 - CONTRATACIÓN DIRECTA</v>
      </c>
      <c r="V609" s="79" t="str">
        <f>VLOOKUP(U609,Hoja4!$A$76:$B$87,2,0)</f>
        <v>2 02 Personal supernumerario y planta temporal</v>
      </c>
      <c r="W609" s="79" t="str">
        <f>VLOOKUP(V609,Hoja4!$A$90:$B$93,2,0)</f>
        <v>1 07 Gastos de personal</v>
      </c>
      <c r="X609" s="10">
        <v>28869214</v>
      </c>
      <c r="Y609" t="s">
        <v>9290</v>
      </c>
      <c r="Z609" s="10">
        <v>0</v>
      </c>
      <c r="AA609" s="10">
        <v>0</v>
      </c>
      <c r="AB609">
        <v>18900000</v>
      </c>
      <c r="AC609">
        <v>18900000</v>
      </c>
      <c r="AD609">
        <v>0</v>
      </c>
      <c r="AE609" s="12">
        <v>2388</v>
      </c>
      <c r="AF609" s="64" t="s">
        <v>8476</v>
      </c>
      <c r="AG609" s="12">
        <v>136816</v>
      </c>
      <c r="AH609" s="10">
        <f t="shared" si="17"/>
        <v>1</v>
      </c>
      <c r="AI609" s="27" t="str">
        <f t="shared" si="18"/>
        <v>2 - Bogotá confía en su bien-estar</v>
      </c>
      <c r="AJ609" s="27" t="str">
        <f t="shared" si="19"/>
        <v>14 - Bogotá deportiva, recreativa, artística, patrimonial e intercultural</v>
      </c>
      <c r="AM609" s="68" t="str">
        <f>VLOOKUP(AG609,Hoja1!A:C,3,0)</f>
        <v>Beneficiar 1200 personas en actividades recreo-deportivas comunitarias.</v>
      </c>
    </row>
    <row r="610" spans="1:39" x14ac:dyDescent="0.2">
      <c r="A610" s="10">
        <v>2025</v>
      </c>
      <c r="B610" s="10">
        <v>8</v>
      </c>
      <c r="C610" s="11">
        <v>45658</v>
      </c>
      <c r="D610" s="11">
        <v>45900</v>
      </c>
      <c r="E610" s="10" t="s">
        <v>2</v>
      </c>
      <c r="F610" s="11">
        <v>45881</v>
      </c>
      <c r="G610" s="12">
        <v>12</v>
      </c>
      <c r="H610" t="s">
        <v>140</v>
      </c>
      <c r="I610" t="s">
        <v>9079</v>
      </c>
      <c r="J610" t="str">
        <f t="shared" si="20"/>
        <v>12 - CONTRATO DE PRESTACION DE SERVICIOS</v>
      </c>
      <c r="K610" s="80" t="str">
        <f>VLOOKUP(J610,Hoja4!$A$56:$B$73,2,0)</f>
        <v>12 12 - CONTRATO DE PRESTACION DE SERVICIOS</v>
      </c>
      <c r="L610" s="10">
        <v>142</v>
      </c>
      <c r="M610" t="s">
        <v>8</v>
      </c>
      <c r="N610" s="10">
        <v>1479</v>
      </c>
      <c r="O610" s="10">
        <v>1561</v>
      </c>
      <c r="P610" t="s">
        <v>9202</v>
      </c>
      <c r="Q610" t="s">
        <v>6434</v>
      </c>
      <c r="R610" t="s">
        <v>6435</v>
      </c>
      <c r="S610" s="12">
        <v>10</v>
      </c>
      <c r="T610" t="s">
        <v>382</v>
      </c>
      <c r="U610" s="79" t="str">
        <f>VLOOKUP(S610,Hoja4!$A$43:$B$51,2,0)</f>
        <v>10 10 - CONTRATACIÓN DIRECTA</v>
      </c>
      <c r="V610" s="79" t="str">
        <f>VLOOKUP(U610,Hoja4!$A$76:$B$87,2,0)</f>
        <v>2 02 Personal supernumerario y planta temporal</v>
      </c>
      <c r="W610" s="79" t="str">
        <f>VLOOKUP(V610,Hoja4!$A$90:$B$93,2,0)</f>
        <v>1 07 Gastos de personal</v>
      </c>
      <c r="X610" s="10">
        <v>1014264739</v>
      </c>
      <c r="Y610" t="s">
        <v>4146</v>
      </c>
      <c r="Z610" s="10">
        <v>0</v>
      </c>
      <c r="AA610" s="10">
        <v>0</v>
      </c>
      <c r="AB610">
        <v>10500000</v>
      </c>
      <c r="AC610">
        <v>9333333</v>
      </c>
      <c r="AD610">
        <v>1166667</v>
      </c>
      <c r="AE610" s="12">
        <v>2289</v>
      </c>
      <c r="AF610" s="27" t="s">
        <v>8452</v>
      </c>
      <c r="AG610" s="12">
        <v>136516</v>
      </c>
      <c r="AH610" s="10">
        <f t="shared" si="17"/>
        <v>1</v>
      </c>
      <c r="AI610" s="27" t="str">
        <f t="shared" si="18"/>
        <v>4 - Bogotá ordena su territorio y avanza en su acción climática</v>
      </c>
      <c r="AJ610" s="27" t="str">
        <f t="shared" si="19"/>
        <v>26 - Movilidad Sostenible</v>
      </c>
      <c r="AM610" s="68" t="str">
        <f>VLOOKUP(AG610,Hoja1!A:C,3,0)</f>
        <v>Intervenir 40 Kilómetros-carril de malla vial rural con acciones de construcción y/o conservación.</v>
      </c>
    </row>
    <row r="611" spans="1:39" x14ac:dyDescent="0.2">
      <c r="A611" s="10">
        <v>2025</v>
      </c>
      <c r="B611" s="10">
        <v>8</v>
      </c>
      <c r="C611" s="11">
        <v>45658</v>
      </c>
      <c r="D611" s="11">
        <v>45900</v>
      </c>
      <c r="E611" s="10" t="s">
        <v>2</v>
      </c>
      <c r="F611" s="11">
        <v>45881</v>
      </c>
      <c r="G611" s="12">
        <v>12</v>
      </c>
      <c r="H611" t="s">
        <v>140</v>
      </c>
      <c r="I611" t="s">
        <v>9080</v>
      </c>
      <c r="J611" t="str">
        <f t="shared" si="20"/>
        <v>12 - CONTRATO DE PRESTACION DE SERVICIOS</v>
      </c>
      <c r="K611" s="80" t="str">
        <f>VLOOKUP(J611,Hoja4!$A$56:$B$73,2,0)</f>
        <v>12 12 - CONTRATO DE PRESTACION DE SERVICIOS</v>
      </c>
      <c r="L611" s="10">
        <v>142</v>
      </c>
      <c r="M611" t="s">
        <v>8</v>
      </c>
      <c r="N611" s="10">
        <v>1470</v>
      </c>
      <c r="O611" s="10">
        <v>1562</v>
      </c>
      <c r="P611" t="s">
        <v>9203</v>
      </c>
      <c r="Q611" t="s">
        <v>6403</v>
      </c>
      <c r="R611" t="s">
        <v>6404</v>
      </c>
      <c r="S611" s="12">
        <v>10</v>
      </c>
      <c r="T611" t="s">
        <v>382</v>
      </c>
      <c r="U611" s="79" t="str">
        <f>VLOOKUP(S611,Hoja4!$A$43:$B$51,2,0)</f>
        <v>10 10 - CONTRATACIÓN DIRECTA</v>
      </c>
      <c r="V611" s="79" t="str">
        <f>VLOOKUP(U611,Hoja4!$A$76:$B$87,2,0)</f>
        <v>2 02 Personal supernumerario y planta temporal</v>
      </c>
      <c r="W611" s="79" t="str">
        <f>VLOOKUP(V611,Hoja4!$A$90:$B$93,2,0)</f>
        <v>1 07 Gastos de personal</v>
      </c>
      <c r="X611" s="10">
        <v>1069757495</v>
      </c>
      <c r="Y611" t="s">
        <v>2040</v>
      </c>
      <c r="Z611" s="10">
        <v>0</v>
      </c>
      <c r="AA611" s="10">
        <v>0</v>
      </c>
      <c r="AB611">
        <v>9075000</v>
      </c>
      <c r="AC611">
        <v>8066667</v>
      </c>
      <c r="AD611">
        <v>1008333</v>
      </c>
      <c r="AE611" s="12">
        <v>2327</v>
      </c>
      <c r="AF611" s="27" t="s">
        <v>8456</v>
      </c>
      <c r="AG611" s="12">
        <v>136247</v>
      </c>
      <c r="AH611" s="10">
        <f t="shared" si="17"/>
        <v>2</v>
      </c>
      <c r="AI611" s="27" t="str">
        <f t="shared" si="18"/>
        <v>5 - Bogotá confía en su gobierno</v>
      </c>
      <c r="AJ611" s="27" t="str">
        <f t="shared" si="19"/>
        <v>33 - Fortalecimiento institucional para un gobierno confiable</v>
      </c>
      <c r="AM611" s="68" t="str">
        <f>VLOOKUP(AG611,Hoja1!A:C,3,0)</f>
        <v>Realizar 4 estrategias de fortalecimiento institucional (una por vigencia).</v>
      </c>
    </row>
    <row r="612" spans="1:39" x14ac:dyDescent="0.2">
      <c r="A612" s="10">
        <v>2025</v>
      </c>
      <c r="B612" s="10">
        <v>8</v>
      </c>
      <c r="C612" s="11">
        <v>45658</v>
      </c>
      <c r="D612" s="11">
        <v>45900</v>
      </c>
      <c r="E612" s="10" t="s">
        <v>2</v>
      </c>
      <c r="F612" s="11">
        <v>45881</v>
      </c>
      <c r="G612" s="12">
        <v>12</v>
      </c>
      <c r="H612" t="s">
        <v>140</v>
      </c>
      <c r="I612" t="s">
        <v>9081</v>
      </c>
      <c r="J612" t="str">
        <f t="shared" si="20"/>
        <v>12 - CONTRATO DE PRESTACION DE SERVICIOS</v>
      </c>
      <c r="K612" s="80" t="str">
        <f>VLOOKUP(J612,Hoja4!$A$56:$B$73,2,0)</f>
        <v>12 12 - CONTRATO DE PRESTACION DE SERVICIOS</v>
      </c>
      <c r="L612" s="10">
        <v>142</v>
      </c>
      <c r="M612" t="s">
        <v>8</v>
      </c>
      <c r="N612" s="10">
        <v>1463</v>
      </c>
      <c r="O612" s="10">
        <v>1563</v>
      </c>
      <c r="P612" t="s">
        <v>9204</v>
      </c>
      <c r="Q612" t="s">
        <v>6403</v>
      </c>
      <c r="R612" t="s">
        <v>6404</v>
      </c>
      <c r="S612" s="12">
        <v>10</v>
      </c>
      <c r="T612" t="s">
        <v>382</v>
      </c>
      <c r="U612" s="79" t="str">
        <f>VLOOKUP(S612,Hoja4!$A$43:$B$51,2,0)</f>
        <v>10 10 - CONTRATACIÓN DIRECTA</v>
      </c>
      <c r="V612" s="79" t="str">
        <f>VLOOKUP(U612,Hoja4!$A$76:$B$87,2,0)</f>
        <v>2 02 Personal supernumerario y planta temporal</v>
      </c>
      <c r="W612" s="79" t="str">
        <f>VLOOKUP(V612,Hoja4!$A$90:$B$93,2,0)</f>
        <v>1 07 Gastos de personal</v>
      </c>
      <c r="X612" s="10">
        <v>52524470</v>
      </c>
      <c r="Y612" t="s">
        <v>3731</v>
      </c>
      <c r="Z612" s="10">
        <v>0</v>
      </c>
      <c r="AA612" s="10">
        <v>0</v>
      </c>
      <c r="AB612">
        <v>13770000</v>
      </c>
      <c r="AC612">
        <v>13311000</v>
      </c>
      <c r="AD612">
        <v>459000</v>
      </c>
      <c r="AE612" s="12">
        <v>2327</v>
      </c>
      <c r="AF612" s="27" t="s">
        <v>8456</v>
      </c>
      <c r="AG612" s="12">
        <v>136625</v>
      </c>
      <c r="AH612" s="10">
        <f t="shared" si="17"/>
        <v>2</v>
      </c>
      <c r="AI612" s="27" t="str">
        <f t="shared" si="18"/>
        <v>5 - Bogotá confía en su gobierno</v>
      </c>
      <c r="AJ612" s="27" t="str">
        <f t="shared" si="19"/>
        <v>33 - Fortalecimiento institucional para un gobierno confiable</v>
      </c>
      <c r="AM612" s="68" t="str">
        <f>VLOOKUP(AG612,Hoja1!A:C,3,0)</f>
        <v>Realizar 4 estrategias de fortalecimiento institucional (una por vigencia).</v>
      </c>
    </row>
    <row r="613" spans="1:39" x14ac:dyDescent="0.2">
      <c r="A613" s="10">
        <v>2025</v>
      </c>
      <c r="B613" s="10">
        <v>8</v>
      </c>
      <c r="C613" s="11">
        <v>45658</v>
      </c>
      <c r="D613" s="11">
        <v>45900</v>
      </c>
      <c r="E613" s="10" t="s">
        <v>2</v>
      </c>
      <c r="F613" s="11">
        <v>45881</v>
      </c>
      <c r="G613" s="12">
        <v>12</v>
      </c>
      <c r="H613" t="s">
        <v>140</v>
      </c>
      <c r="I613" t="s">
        <v>9082</v>
      </c>
      <c r="J613" t="str">
        <f t="shared" si="20"/>
        <v>12 - CONTRATO DE PRESTACION DE SERVICIOS</v>
      </c>
      <c r="K613" s="80" t="str">
        <f>VLOOKUP(J613,Hoja4!$A$56:$B$73,2,0)</f>
        <v>12 12 - CONTRATO DE PRESTACION DE SERVICIOS</v>
      </c>
      <c r="L613" s="10">
        <v>142</v>
      </c>
      <c r="M613" t="s">
        <v>8</v>
      </c>
      <c r="N613" s="10">
        <v>1494</v>
      </c>
      <c r="O613" s="10">
        <v>1564</v>
      </c>
      <c r="P613" t="s">
        <v>9205</v>
      </c>
      <c r="Q613" t="s">
        <v>6718</v>
      </c>
      <c r="R613" t="s">
        <v>6719</v>
      </c>
      <c r="S613" s="12">
        <v>10</v>
      </c>
      <c r="T613" t="s">
        <v>382</v>
      </c>
      <c r="U613" s="79" t="str">
        <f>VLOOKUP(S613,Hoja4!$A$43:$B$51,2,0)</f>
        <v>10 10 - CONTRATACIÓN DIRECTA</v>
      </c>
      <c r="V613" s="79" t="str">
        <f>VLOOKUP(U613,Hoja4!$A$76:$B$87,2,0)</f>
        <v>2 02 Personal supernumerario y planta temporal</v>
      </c>
      <c r="W613" s="79" t="str">
        <f>VLOOKUP(V613,Hoja4!$A$90:$B$93,2,0)</f>
        <v>1 07 Gastos de personal</v>
      </c>
      <c r="X613" s="10">
        <v>1022934873</v>
      </c>
      <c r="Y613" t="s">
        <v>2989</v>
      </c>
      <c r="Z613" s="10">
        <v>0</v>
      </c>
      <c r="AA613" s="10">
        <v>0</v>
      </c>
      <c r="AB613">
        <v>7750000</v>
      </c>
      <c r="AC613">
        <v>7750000</v>
      </c>
      <c r="AD613">
        <v>0</v>
      </c>
      <c r="AE613" s="12">
        <v>2689</v>
      </c>
      <c r="AF613" s="64" t="s">
        <v>8492</v>
      </c>
      <c r="AG613" s="12">
        <v>136676</v>
      </c>
      <c r="AH613" s="10">
        <f t="shared" si="17"/>
        <v>1</v>
      </c>
      <c r="AI613" s="27" t="str">
        <f t="shared" si="18"/>
        <v>4 - Bogotá ordena su territorio y avanza en su acción climática</v>
      </c>
      <c r="AJ613" s="27" t="str">
        <f t="shared" si="19"/>
        <v>29 - Servicios públicos inclusivos y sostenibles</v>
      </c>
      <c r="AM613" s="68" t="str">
        <f>VLOOKUP(AG613,Hoja1!A:C,3,0)</f>
        <v>Fortalecer 4 acueductos veredales con asistencia, intervenir técnica u organizativa</v>
      </c>
    </row>
    <row r="614" spans="1:39" x14ac:dyDescent="0.2">
      <c r="A614" s="10">
        <v>2025</v>
      </c>
      <c r="B614" s="10">
        <v>8</v>
      </c>
      <c r="C614" s="11">
        <v>45658</v>
      </c>
      <c r="D614" s="11">
        <v>45900</v>
      </c>
      <c r="E614" s="10" t="s">
        <v>2</v>
      </c>
      <c r="F614" s="11">
        <v>45881</v>
      </c>
      <c r="G614" s="12">
        <v>12</v>
      </c>
      <c r="H614" t="s">
        <v>140</v>
      </c>
      <c r="I614" t="s">
        <v>9083</v>
      </c>
      <c r="J614" t="str">
        <f t="shared" si="20"/>
        <v>12 - CONTRATO DE PRESTACION DE SERVICIOS</v>
      </c>
      <c r="K614" s="80" t="str">
        <f>VLOOKUP(J614,Hoja4!$A$56:$B$73,2,0)</f>
        <v>12 12 - CONTRATO DE PRESTACION DE SERVICIOS</v>
      </c>
      <c r="L614" s="10">
        <v>142</v>
      </c>
      <c r="M614" t="s">
        <v>8</v>
      </c>
      <c r="N614" s="10">
        <v>1418</v>
      </c>
      <c r="O614" s="10">
        <v>1565</v>
      </c>
      <c r="P614" t="s">
        <v>9206</v>
      </c>
      <c r="Q614" t="s">
        <v>6403</v>
      </c>
      <c r="R614" t="s">
        <v>6404</v>
      </c>
      <c r="S614" s="12">
        <v>10</v>
      </c>
      <c r="T614" t="s">
        <v>382</v>
      </c>
      <c r="U614" s="79" t="str">
        <f>VLOOKUP(S614,Hoja4!$A$43:$B$51,2,0)</f>
        <v>10 10 - CONTRATACIÓN DIRECTA</v>
      </c>
      <c r="V614" s="79" t="str">
        <f>VLOOKUP(U614,Hoja4!$A$76:$B$87,2,0)</f>
        <v>2 02 Personal supernumerario y planta temporal</v>
      </c>
      <c r="W614" s="79" t="str">
        <f>VLOOKUP(V614,Hoja4!$A$90:$B$93,2,0)</f>
        <v>1 07 Gastos de personal</v>
      </c>
      <c r="X614" s="10">
        <v>1069743456</v>
      </c>
      <c r="Y614" t="s">
        <v>888</v>
      </c>
      <c r="Z614" s="10">
        <v>0</v>
      </c>
      <c r="AA614" s="10">
        <v>0</v>
      </c>
      <c r="AB614">
        <v>7560000</v>
      </c>
      <c r="AC614">
        <v>2520000</v>
      </c>
      <c r="AD614">
        <v>5040000</v>
      </c>
      <c r="AE614" s="12">
        <v>2327</v>
      </c>
      <c r="AF614" s="27" t="s">
        <v>8456</v>
      </c>
      <c r="AG614" s="12">
        <v>136483</v>
      </c>
      <c r="AH614" s="10">
        <f t="shared" si="17"/>
        <v>2</v>
      </c>
      <c r="AI614" s="27" t="str">
        <f t="shared" si="18"/>
        <v>5 - Bogotá confía en su gobierno</v>
      </c>
      <c r="AJ614" s="27" t="str">
        <f t="shared" si="19"/>
        <v>33 - Fortalecimiento institucional para un gobierno confiable</v>
      </c>
      <c r="AM614" s="68" t="str">
        <f>VLOOKUP(AG614,Hoja1!A:C,3,0)</f>
        <v>Realizar 4 estrategias de fortalecimiento institucional (una por vigencia).</v>
      </c>
    </row>
    <row r="615" spans="1:39" x14ac:dyDescent="0.2">
      <c r="A615" s="10">
        <v>2025</v>
      </c>
      <c r="B615" s="10">
        <v>8</v>
      </c>
      <c r="C615" s="11">
        <v>45658</v>
      </c>
      <c r="D615" s="11">
        <v>45900</v>
      </c>
      <c r="E615" s="10" t="s">
        <v>2</v>
      </c>
      <c r="F615" s="11">
        <v>45881</v>
      </c>
      <c r="G615" s="12">
        <v>12</v>
      </c>
      <c r="H615" t="s">
        <v>140</v>
      </c>
      <c r="I615" t="s">
        <v>9084</v>
      </c>
      <c r="J615" t="str">
        <f t="shared" si="20"/>
        <v>12 - CONTRATO DE PRESTACION DE SERVICIOS</v>
      </c>
      <c r="K615" s="80" t="str">
        <f>VLOOKUP(J615,Hoja4!$A$56:$B$73,2,0)</f>
        <v>12 12 - CONTRATO DE PRESTACION DE SERVICIOS</v>
      </c>
      <c r="L615" s="10">
        <v>142</v>
      </c>
      <c r="M615" t="s">
        <v>8</v>
      </c>
      <c r="N615" s="10">
        <v>1428</v>
      </c>
      <c r="O615" s="10">
        <v>1566</v>
      </c>
      <c r="P615" t="s">
        <v>9207</v>
      </c>
      <c r="Q615" t="s">
        <v>6502</v>
      </c>
      <c r="R615" t="s">
        <v>6503</v>
      </c>
      <c r="S615" s="12">
        <v>10</v>
      </c>
      <c r="T615" t="s">
        <v>382</v>
      </c>
      <c r="U615" s="79" t="str">
        <f>VLOOKUP(S615,Hoja4!$A$43:$B$51,2,0)</f>
        <v>10 10 - CONTRATACIÓN DIRECTA</v>
      </c>
      <c r="V615" s="79" t="str">
        <f>VLOOKUP(U615,Hoja4!$A$76:$B$87,2,0)</f>
        <v>2 02 Personal supernumerario y planta temporal</v>
      </c>
      <c r="W615" s="79" t="str">
        <f>VLOOKUP(V615,Hoja4!$A$90:$B$93,2,0)</f>
        <v>1 07 Gastos de personal</v>
      </c>
      <c r="X615" s="10">
        <v>80018799</v>
      </c>
      <c r="Y615" t="s">
        <v>3702</v>
      </c>
      <c r="Z615" s="10">
        <v>0</v>
      </c>
      <c r="AA615" s="10">
        <v>0</v>
      </c>
      <c r="AB615">
        <v>19500000</v>
      </c>
      <c r="AC615">
        <v>6066667</v>
      </c>
      <c r="AD615">
        <v>13433333</v>
      </c>
      <c r="AE615" s="12">
        <v>2666</v>
      </c>
      <c r="AF615" s="64" t="s">
        <v>8486</v>
      </c>
      <c r="AG615" s="12">
        <v>136329</v>
      </c>
      <c r="AH615" s="10">
        <f t="shared" si="17"/>
        <v>1</v>
      </c>
      <c r="AI615" s="27" t="str">
        <f t="shared" si="18"/>
        <v>2 - Bogotá confía en su bien-estar</v>
      </c>
      <c r="AJ615" s="27" t="str">
        <f t="shared" si="19"/>
        <v>15 - Bogotá protege todas las formas de vida</v>
      </c>
      <c r="AM615" s="68" t="str">
        <f>VLOOKUP(AG615,Hoja1!A:C,3,0)</f>
        <v>Atender 1000 animales en los programas de brigadas médicas, urgencias veterinarias y adopciones.</v>
      </c>
    </row>
    <row r="616" spans="1:39" x14ac:dyDescent="0.2">
      <c r="A616" s="10">
        <v>2025</v>
      </c>
      <c r="B616" s="10">
        <v>8</v>
      </c>
      <c r="C616" s="11">
        <v>45658</v>
      </c>
      <c r="D616" s="11">
        <v>45900</v>
      </c>
      <c r="E616" s="10" t="s">
        <v>2</v>
      </c>
      <c r="F616" s="11">
        <v>45881</v>
      </c>
      <c r="G616" s="12">
        <v>12</v>
      </c>
      <c r="H616" t="s">
        <v>140</v>
      </c>
      <c r="I616" t="s">
        <v>9085</v>
      </c>
      <c r="J616" t="str">
        <f t="shared" si="20"/>
        <v>12 - CONTRATO DE PRESTACION DE SERVICIOS</v>
      </c>
      <c r="K616" s="80" t="str">
        <f>VLOOKUP(J616,Hoja4!$A$56:$B$73,2,0)</f>
        <v>12 12 - CONTRATO DE PRESTACION DE SERVICIOS</v>
      </c>
      <c r="L616" s="10">
        <v>142</v>
      </c>
      <c r="M616" t="s">
        <v>8</v>
      </c>
      <c r="N616" s="10">
        <v>1543</v>
      </c>
      <c r="O616" s="10">
        <v>1567</v>
      </c>
      <c r="P616" t="s">
        <v>9208</v>
      </c>
      <c r="Q616" t="s">
        <v>6718</v>
      </c>
      <c r="R616" t="s">
        <v>6719</v>
      </c>
      <c r="S616" s="12">
        <v>10</v>
      </c>
      <c r="T616" t="s">
        <v>382</v>
      </c>
      <c r="U616" s="79" t="str">
        <f>VLOOKUP(S616,Hoja4!$A$43:$B$51,2,0)</f>
        <v>10 10 - CONTRATACIÓN DIRECTA</v>
      </c>
      <c r="V616" s="79" t="str">
        <f>VLOOKUP(U616,Hoja4!$A$76:$B$87,2,0)</f>
        <v>2 02 Personal supernumerario y planta temporal</v>
      </c>
      <c r="W616" s="79" t="str">
        <f>VLOOKUP(V616,Hoja4!$A$90:$B$93,2,0)</f>
        <v>1 07 Gastos de personal</v>
      </c>
      <c r="X616" s="10">
        <v>11382243</v>
      </c>
      <c r="Y616" t="s">
        <v>8743</v>
      </c>
      <c r="Z616" s="10">
        <v>0</v>
      </c>
      <c r="AA616" s="10">
        <v>0</v>
      </c>
      <c r="AB616">
        <v>7750000</v>
      </c>
      <c r="AC616">
        <v>5890000</v>
      </c>
      <c r="AD616">
        <v>1860000</v>
      </c>
      <c r="AE616" s="12">
        <v>2689</v>
      </c>
      <c r="AF616" s="27" t="s">
        <v>8492</v>
      </c>
      <c r="AG616" s="12">
        <v>136660</v>
      </c>
      <c r="AH616" s="10">
        <f t="shared" si="17"/>
        <v>1</v>
      </c>
      <c r="AI616" s="27" t="str">
        <f t="shared" si="18"/>
        <v>4 - Bogotá ordena su territorio y avanza en su acción climática</v>
      </c>
      <c r="AJ616" s="27" t="str">
        <f t="shared" si="19"/>
        <v>29 - Servicios públicos inclusivos y sostenibles</v>
      </c>
      <c r="AM616" s="68" t="str">
        <f>VLOOKUP(AG616,Hoja1!A:C,3,0)</f>
        <v>Fortalecer 4 acueductos veredales con asistencia, intervenir técnica u organizativa</v>
      </c>
    </row>
    <row r="617" spans="1:39" x14ac:dyDescent="0.2">
      <c r="A617" s="10">
        <v>2025</v>
      </c>
      <c r="B617" s="10">
        <v>8</v>
      </c>
      <c r="C617" s="11">
        <v>45658</v>
      </c>
      <c r="D617" s="11">
        <v>45900</v>
      </c>
      <c r="E617" s="10" t="s">
        <v>2</v>
      </c>
      <c r="F617" s="11">
        <v>45881</v>
      </c>
      <c r="G617" s="12">
        <v>12</v>
      </c>
      <c r="H617" t="s">
        <v>140</v>
      </c>
      <c r="I617" t="s">
        <v>9086</v>
      </c>
      <c r="J617" t="str">
        <f t="shared" si="20"/>
        <v>12 - CONTRATO DE PRESTACION DE SERVICIOS</v>
      </c>
      <c r="K617" s="80" t="str">
        <f>VLOOKUP(J617,Hoja4!$A$56:$B$73,2,0)</f>
        <v>12 12 - CONTRATO DE PRESTACION DE SERVICIOS</v>
      </c>
      <c r="L617" s="10">
        <v>142</v>
      </c>
      <c r="M617" t="s">
        <v>8</v>
      </c>
      <c r="N617" s="10">
        <v>1462</v>
      </c>
      <c r="O617" s="10">
        <v>1568</v>
      </c>
      <c r="P617" t="s">
        <v>9209</v>
      </c>
      <c r="Q617" t="s">
        <v>6626</v>
      </c>
      <c r="R617" t="s">
        <v>6627</v>
      </c>
      <c r="S617" s="12">
        <v>10</v>
      </c>
      <c r="T617" t="s">
        <v>382</v>
      </c>
      <c r="U617" s="79" t="str">
        <f>VLOOKUP(S617,Hoja4!$A$43:$B$51,2,0)</f>
        <v>10 10 - CONTRATACIÓN DIRECTA</v>
      </c>
      <c r="V617" s="79" t="str">
        <f>VLOOKUP(U617,Hoja4!$A$76:$B$87,2,0)</f>
        <v>2 02 Personal supernumerario y planta temporal</v>
      </c>
      <c r="W617" s="79" t="str">
        <f>VLOOKUP(V617,Hoja4!$A$90:$B$93,2,0)</f>
        <v>1 07 Gastos de personal</v>
      </c>
      <c r="X617" s="10">
        <v>1000691517</v>
      </c>
      <c r="Y617" t="s">
        <v>1983</v>
      </c>
      <c r="Z617" s="10">
        <v>0</v>
      </c>
      <c r="AA617" s="10">
        <v>0</v>
      </c>
      <c r="AB617">
        <v>13740000</v>
      </c>
      <c r="AC617">
        <v>10228667</v>
      </c>
      <c r="AD617">
        <v>3511333</v>
      </c>
      <c r="AE617" s="12">
        <v>2324</v>
      </c>
      <c r="AF617" s="64" t="s">
        <v>8473</v>
      </c>
      <c r="AG617" s="12">
        <v>136621</v>
      </c>
      <c r="AH617" s="10">
        <f t="shared" si="17"/>
        <v>3</v>
      </c>
      <c r="AI617" s="27" t="str">
        <f t="shared" si="18"/>
        <v>2 - Bogotá confía en su bien-estar</v>
      </c>
      <c r="AJ617" s="27" t="str">
        <f t="shared" si="19"/>
        <v>10 - Salud Pública Integrada e Integral</v>
      </c>
      <c r="AM617" s="68" t="str">
        <f>VLOOKUP(AG617,Hoja1!A:C,3,0)</f>
        <v>Vincular 200 personas con discapacidad, cuidadores y cuidadoras, en actividades complementarias en salud.</v>
      </c>
    </row>
    <row r="618" spans="1:39" x14ac:dyDescent="0.2">
      <c r="A618" s="10">
        <v>2025</v>
      </c>
      <c r="B618" s="10">
        <v>8</v>
      </c>
      <c r="C618" s="11">
        <v>45658</v>
      </c>
      <c r="D618" s="11">
        <v>45900</v>
      </c>
      <c r="E618" s="10" t="s">
        <v>2</v>
      </c>
      <c r="F618" s="11">
        <v>45881</v>
      </c>
      <c r="G618" s="12">
        <v>12</v>
      </c>
      <c r="H618" t="s">
        <v>140</v>
      </c>
      <c r="I618" t="s">
        <v>9087</v>
      </c>
      <c r="J618" t="str">
        <f t="shared" si="20"/>
        <v>12 - CONTRATO DE PRESTACION DE SERVICIOS</v>
      </c>
      <c r="K618" s="80" t="str">
        <f>VLOOKUP(J618,Hoja4!$A$56:$B$73,2,0)</f>
        <v>12 12 - CONTRATO DE PRESTACION DE SERVICIOS</v>
      </c>
      <c r="L618" s="10">
        <v>142</v>
      </c>
      <c r="M618" t="s">
        <v>8</v>
      </c>
      <c r="N618" s="10">
        <v>1474</v>
      </c>
      <c r="O618" s="10">
        <v>1569</v>
      </c>
      <c r="P618" t="s">
        <v>9210</v>
      </c>
      <c r="Q618" t="s">
        <v>6626</v>
      </c>
      <c r="R618" t="s">
        <v>6627</v>
      </c>
      <c r="S618" s="12">
        <v>10</v>
      </c>
      <c r="T618" t="s">
        <v>382</v>
      </c>
      <c r="U618" s="79" t="str">
        <f>VLOOKUP(S618,Hoja4!$A$43:$B$51,2,0)</f>
        <v>10 10 - CONTRATACIÓN DIRECTA</v>
      </c>
      <c r="V618" s="79" t="str">
        <f>VLOOKUP(U618,Hoja4!$A$76:$B$87,2,0)</f>
        <v>2 02 Personal supernumerario y planta temporal</v>
      </c>
      <c r="W618" s="79" t="str">
        <f>VLOOKUP(V618,Hoja4!$A$90:$B$93,2,0)</f>
        <v>1 07 Gastos de personal</v>
      </c>
      <c r="X618" s="10">
        <v>1015473918</v>
      </c>
      <c r="Y618" t="s">
        <v>2770</v>
      </c>
      <c r="Z618" s="10">
        <v>0</v>
      </c>
      <c r="AA618" s="10">
        <v>0</v>
      </c>
      <c r="AB618">
        <v>18900000</v>
      </c>
      <c r="AC618">
        <v>16800000</v>
      </c>
      <c r="AD618">
        <v>2100000</v>
      </c>
      <c r="AE618" s="12">
        <v>2324</v>
      </c>
      <c r="AF618" s="27" t="s">
        <v>8470</v>
      </c>
      <c r="AG618" s="12">
        <v>136654</v>
      </c>
      <c r="AH618" s="10">
        <f t="shared" si="17"/>
        <v>6</v>
      </c>
      <c r="AI618" s="27" t="str">
        <f t="shared" si="18"/>
        <v>2 - Bogotá confía en su bien-estar</v>
      </c>
      <c r="AJ618" s="27" t="str">
        <f t="shared" si="19"/>
        <v>10 - Salud Pública Integrada e Integral</v>
      </c>
      <c r="AM618" s="68" t="str">
        <f>VLOOKUP(AG618,Hoja1!A:C,3,0)</f>
        <v>Vincular 1000 personas en acciones complementarias en salud física, nutricional y oral, a través del Circuito del Cuidado</v>
      </c>
    </row>
    <row r="619" spans="1:39" x14ac:dyDescent="0.2">
      <c r="A619" s="10">
        <v>2025</v>
      </c>
      <c r="B619" s="10">
        <v>8</v>
      </c>
      <c r="C619" s="11">
        <v>45658</v>
      </c>
      <c r="D619" s="11">
        <v>45900</v>
      </c>
      <c r="E619" s="10" t="s">
        <v>2</v>
      </c>
      <c r="F619" s="11">
        <v>45881</v>
      </c>
      <c r="G619" s="12">
        <v>12</v>
      </c>
      <c r="H619" t="s">
        <v>140</v>
      </c>
      <c r="I619" t="s">
        <v>9088</v>
      </c>
      <c r="J619" t="str">
        <f t="shared" si="20"/>
        <v>12 - CONTRATO DE PRESTACION DE SERVICIOS</v>
      </c>
      <c r="K619" s="80" t="str">
        <f>VLOOKUP(J619,Hoja4!$A$56:$B$73,2,0)</f>
        <v>12 12 - CONTRATO DE PRESTACION DE SERVICIOS</v>
      </c>
      <c r="L619" s="10">
        <v>142</v>
      </c>
      <c r="M619" t="s">
        <v>8</v>
      </c>
      <c r="N619" s="10">
        <v>1450</v>
      </c>
      <c r="O619" s="10">
        <v>1570</v>
      </c>
      <c r="P619" t="s">
        <v>9211</v>
      </c>
      <c r="Q619" t="s">
        <v>6403</v>
      </c>
      <c r="R619" t="s">
        <v>6404</v>
      </c>
      <c r="S619" s="12">
        <v>10</v>
      </c>
      <c r="T619" t="s">
        <v>382</v>
      </c>
      <c r="U619" s="79" t="str">
        <f>VLOOKUP(S619,Hoja4!$A$43:$B$51,2,0)</f>
        <v>10 10 - CONTRATACIÓN DIRECTA</v>
      </c>
      <c r="V619" s="79" t="str">
        <f>VLOOKUP(U619,Hoja4!$A$76:$B$87,2,0)</f>
        <v>2 02 Personal supernumerario y planta temporal</v>
      </c>
      <c r="W619" s="79" t="str">
        <f>VLOOKUP(V619,Hoja4!$A$90:$B$93,2,0)</f>
        <v>1 07 Gastos de personal</v>
      </c>
      <c r="X619" s="10">
        <v>1032506354</v>
      </c>
      <c r="Y619" t="s">
        <v>9291</v>
      </c>
      <c r="Z619" s="10">
        <v>0</v>
      </c>
      <c r="AA619" s="10">
        <v>0</v>
      </c>
      <c r="AB619">
        <v>9075000</v>
      </c>
      <c r="AC619">
        <v>9075000</v>
      </c>
      <c r="AD619">
        <v>0</v>
      </c>
      <c r="AE619" s="12">
        <v>2327</v>
      </c>
      <c r="AF619" s="27" t="s">
        <v>8456</v>
      </c>
      <c r="AG619" s="12">
        <v>136561</v>
      </c>
      <c r="AH619" s="10">
        <f t="shared" si="17"/>
        <v>2</v>
      </c>
      <c r="AI619" s="27" t="str">
        <f t="shared" si="18"/>
        <v>5 - Bogotá confía en su gobierno</v>
      </c>
      <c r="AJ619" s="27" t="str">
        <f t="shared" si="19"/>
        <v>33 - Fortalecimiento institucional para un gobierno confiable</v>
      </c>
      <c r="AM619" s="68" t="str">
        <f>VLOOKUP(AG619,Hoja1!A:C,3,0)</f>
        <v>Realizar 4 estrategias de fortalecimiento institucional (una por vigencia).</v>
      </c>
    </row>
    <row r="620" spans="1:39" x14ac:dyDescent="0.2">
      <c r="A620" s="10">
        <v>2025</v>
      </c>
      <c r="B620" s="10">
        <v>8</v>
      </c>
      <c r="C620" s="11">
        <v>45658</v>
      </c>
      <c r="D620" s="11">
        <v>45900</v>
      </c>
      <c r="E620" s="10" t="s">
        <v>2</v>
      </c>
      <c r="F620" s="11">
        <v>45881</v>
      </c>
      <c r="G620" s="12">
        <v>12</v>
      </c>
      <c r="H620" t="s">
        <v>140</v>
      </c>
      <c r="I620" t="s">
        <v>9089</v>
      </c>
      <c r="J620" t="str">
        <f t="shared" si="20"/>
        <v>12 - CONTRATO DE PRESTACION DE SERVICIOS</v>
      </c>
      <c r="K620" s="80" t="str">
        <f>VLOOKUP(J620,Hoja4!$A$56:$B$73,2,0)</f>
        <v>12 12 - CONTRATO DE PRESTACION DE SERVICIOS</v>
      </c>
      <c r="L620" s="10">
        <v>142</v>
      </c>
      <c r="M620" t="s">
        <v>8</v>
      </c>
      <c r="N620" s="10">
        <v>1429</v>
      </c>
      <c r="O620" s="10">
        <v>1571</v>
      </c>
      <c r="P620" t="s">
        <v>9212</v>
      </c>
      <c r="Q620" t="s">
        <v>6731</v>
      </c>
      <c r="R620" t="s">
        <v>6732</v>
      </c>
      <c r="S620" s="12">
        <v>10</v>
      </c>
      <c r="T620" t="s">
        <v>382</v>
      </c>
      <c r="U620" s="79" t="str">
        <f>VLOOKUP(S620,Hoja4!$A$43:$B$51,2,0)</f>
        <v>10 10 - CONTRATACIÓN DIRECTA</v>
      </c>
      <c r="V620" s="79" t="str">
        <f>VLOOKUP(U620,Hoja4!$A$76:$B$87,2,0)</f>
        <v>2 02 Personal supernumerario y planta temporal</v>
      </c>
      <c r="W620" s="79" t="str">
        <f>VLOOKUP(V620,Hoja4!$A$90:$B$93,2,0)</f>
        <v>1 07 Gastos de personal</v>
      </c>
      <c r="X620" s="10">
        <v>1016098648</v>
      </c>
      <c r="Y620" t="s">
        <v>509</v>
      </c>
      <c r="Z620" s="10">
        <v>0</v>
      </c>
      <c r="AA620" s="10">
        <v>0</v>
      </c>
      <c r="AB620">
        <v>15120000</v>
      </c>
      <c r="AC620">
        <v>13440000</v>
      </c>
      <c r="AD620">
        <v>1680000</v>
      </c>
      <c r="AE620" s="12">
        <v>2388</v>
      </c>
      <c r="AF620" s="27" t="s">
        <v>8477</v>
      </c>
      <c r="AG620" s="12">
        <v>136323</v>
      </c>
      <c r="AH620" s="10">
        <f t="shared" si="17"/>
        <v>3</v>
      </c>
      <c r="AI620" s="27" t="str">
        <f t="shared" si="18"/>
        <v>2 - Bogotá confía en su bien-estar</v>
      </c>
      <c r="AJ620" s="27" t="str">
        <f t="shared" si="19"/>
        <v>14 - Bogotá deportiva, recreativa, artística, patrimonial e intercultural</v>
      </c>
      <c r="AM620" s="68" t="str">
        <f>VLOOKUP(AG620,Hoja1!A:C,3,0)</f>
        <v xml:space="preserve">Capacitar 1000 personas en los campos deportivos o recreativos </v>
      </c>
    </row>
    <row r="621" spans="1:39" x14ac:dyDescent="0.2">
      <c r="A621" s="10">
        <v>2025</v>
      </c>
      <c r="B621" s="10">
        <v>8</v>
      </c>
      <c r="C621" s="11">
        <v>45658</v>
      </c>
      <c r="D621" s="11">
        <v>45900</v>
      </c>
      <c r="E621" s="10" t="s">
        <v>2</v>
      </c>
      <c r="F621" s="11">
        <v>45881</v>
      </c>
      <c r="G621" s="12">
        <v>12</v>
      </c>
      <c r="H621" t="s">
        <v>140</v>
      </c>
      <c r="I621" t="s">
        <v>9090</v>
      </c>
      <c r="J621" t="str">
        <f t="shared" si="20"/>
        <v>12 - CONTRATO DE PRESTACION DE SERVICIOS</v>
      </c>
      <c r="K621" s="80" t="str">
        <f>VLOOKUP(J621,Hoja4!$A$56:$B$73,2,0)</f>
        <v>12 12 - CONTRATO DE PRESTACION DE SERVICIOS</v>
      </c>
      <c r="L621" s="10">
        <v>142</v>
      </c>
      <c r="M621" t="s">
        <v>8</v>
      </c>
      <c r="N621" s="10">
        <v>1421</v>
      </c>
      <c r="O621" s="10">
        <v>1572</v>
      </c>
      <c r="P621" t="s">
        <v>9213</v>
      </c>
      <c r="Q621" t="s">
        <v>6731</v>
      </c>
      <c r="R621" t="s">
        <v>6732</v>
      </c>
      <c r="S621" s="12">
        <v>10</v>
      </c>
      <c r="T621" t="s">
        <v>382</v>
      </c>
      <c r="U621" s="79" t="str">
        <f>VLOOKUP(S621,Hoja4!$A$43:$B$51,2,0)</f>
        <v>10 10 - CONTRATACIÓN DIRECTA</v>
      </c>
      <c r="V621" s="79" t="str">
        <f>VLOOKUP(U621,Hoja4!$A$76:$B$87,2,0)</f>
        <v>2 02 Personal supernumerario y planta temporal</v>
      </c>
      <c r="W621" s="79" t="str">
        <f>VLOOKUP(V621,Hoja4!$A$90:$B$93,2,0)</f>
        <v>1 07 Gastos de personal</v>
      </c>
      <c r="X621" s="10">
        <v>1072896239</v>
      </c>
      <c r="Y621" t="s">
        <v>4004</v>
      </c>
      <c r="Z621" s="10">
        <v>0</v>
      </c>
      <c r="AA621" s="10">
        <v>0</v>
      </c>
      <c r="AB621">
        <v>15120000</v>
      </c>
      <c r="AC621">
        <v>14616000</v>
      </c>
      <c r="AD621">
        <v>504000</v>
      </c>
      <c r="AE621" s="12">
        <v>2388</v>
      </c>
      <c r="AF621" s="27" t="s">
        <v>8477</v>
      </c>
      <c r="AG621" s="12">
        <v>136328</v>
      </c>
      <c r="AH621" s="10">
        <f t="shared" si="17"/>
        <v>3</v>
      </c>
      <c r="AI621" s="27" t="str">
        <f t="shared" si="18"/>
        <v>2 - Bogotá confía en su bien-estar</v>
      </c>
      <c r="AJ621" s="27" t="str">
        <f t="shared" si="19"/>
        <v>14 - Bogotá deportiva, recreativa, artística, patrimonial e intercultural</v>
      </c>
      <c r="AM621" s="68" t="str">
        <f>VLOOKUP(AG621,Hoja1!A:C,3,0)</f>
        <v xml:space="preserve">Capacitar 1000 personas en los campos deportivos o recreativos </v>
      </c>
    </row>
    <row r="622" spans="1:39" x14ac:dyDescent="0.2">
      <c r="A622" s="10">
        <v>2025</v>
      </c>
      <c r="B622" s="10">
        <v>8</v>
      </c>
      <c r="C622" s="11">
        <v>45658</v>
      </c>
      <c r="D622" s="11">
        <v>45900</v>
      </c>
      <c r="E622" s="10" t="s">
        <v>2</v>
      </c>
      <c r="F622" s="11">
        <v>45881</v>
      </c>
      <c r="G622" s="12">
        <v>12</v>
      </c>
      <c r="H622" t="s">
        <v>140</v>
      </c>
      <c r="I622" t="s">
        <v>9091</v>
      </c>
      <c r="J622" t="str">
        <f t="shared" si="20"/>
        <v>12 - CONTRATO DE PRESTACION DE SERVICIOS</v>
      </c>
      <c r="K622" s="80" t="str">
        <f>VLOOKUP(J622,Hoja4!$A$56:$B$73,2,0)</f>
        <v>12 12 - CONTRATO DE PRESTACION DE SERVICIOS</v>
      </c>
      <c r="L622" s="10">
        <v>142</v>
      </c>
      <c r="M622" t="s">
        <v>8</v>
      </c>
      <c r="N622" s="10">
        <v>1492</v>
      </c>
      <c r="O622" s="10">
        <v>1573</v>
      </c>
      <c r="P622" t="s">
        <v>9214</v>
      </c>
      <c r="Q622" t="s">
        <v>6626</v>
      </c>
      <c r="R622" t="s">
        <v>6627</v>
      </c>
      <c r="S622" s="12">
        <v>10</v>
      </c>
      <c r="T622" t="s">
        <v>382</v>
      </c>
      <c r="U622" s="79" t="str">
        <f>VLOOKUP(S622,Hoja4!$A$43:$B$51,2,0)</f>
        <v>10 10 - CONTRATACIÓN DIRECTA</v>
      </c>
      <c r="V622" s="79" t="str">
        <f>VLOOKUP(U622,Hoja4!$A$76:$B$87,2,0)</f>
        <v>2 02 Personal supernumerario y planta temporal</v>
      </c>
      <c r="W622" s="79" t="str">
        <f>VLOOKUP(V622,Hoja4!$A$90:$B$93,2,0)</f>
        <v>1 07 Gastos de personal</v>
      </c>
      <c r="X622" s="10">
        <v>1023029865</v>
      </c>
      <c r="Y622" t="s">
        <v>3205</v>
      </c>
      <c r="Z622" s="10">
        <v>0</v>
      </c>
      <c r="AA622" s="10">
        <v>0</v>
      </c>
      <c r="AB622">
        <v>15120000</v>
      </c>
      <c r="AC622">
        <v>14616000</v>
      </c>
      <c r="AD622">
        <v>504000</v>
      </c>
      <c r="AE622" s="12">
        <v>2324</v>
      </c>
      <c r="AF622" s="64" t="s">
        <v>8472</v>
      </c>
      <c r="AG622" s="12">
        <v>136614</v>
      </c>
      <c r="AH622" s="10">
        <f t="shared" si="17"/>
        <v>5</v>
      </c>
      <c r="AI622" s="27" t="str">
        <f t="shared" si="18"/>
        <v>2 - Bogotá confía en su bien-estar</v>
      </c>
      <c r="AJ622" s="27" t="str">
        <f t="shared" si="19"/>
        <v>10 - Salud Pública Integrada e Integral</v>
      </c>
      <c r="AM622" s="68" t="str">
        <f>VLOOKUP(AG622,Hoja1!A:C,3,0)</f>
        <v>Vincular 300 personas a las acciones desarrolladas desde los dispositivos de base comunitaria en respuesta al consumo de SPA.</v>
      </c>
    </row>
    <row r="623" spans="1:39" x14ac:dyDescent="0.2">
      <c r="A623" s="10">
        <v>2025</v>
      </c>
      <c r="B623" s="10">
        <v>8</v>
      </c>
      <c r="C623" s="11">
        <v>45658</v>
      </c>
      <c r="D623" s="11">
        <v>45900</v>
      </c>
      <c r="E623" s="10" t="s">
        <v>2</v>
      </c>
      <c r="F623" s="11">
        <v>45882</v>
      </c>
      <c r="G623" s="12">
        <v>31</v>
      </c>
      <c r="H623" t="s">
        <v>372</v>
      </c>
      <c r="I623" t="s">
        <v>9092</v>
      </c>
      <c r="J623" t="str">
        <f t="shared" si="20"/>
        <v>31 - RESOLUCION</v>
      </c>
      <c r="K623" s="80" t="str">
        <f>VLOOKUP(J623,Hoja4!$A$56:$B$73,2,0)</f>
        <v>31 31 - RESOLUCION</v>
      </c>
      <c r="L623" s="10">
        <v>141</v>
      </c>
      <c r="M623" t="s">
        <v>8</v>
      </c>
      <c r="N623" s="10">
        <v>1549</v>
      </c>
      <c r="O623" s="10">
        <v>1574</v>
      </c>
      <c r="P623" t="s">
        <v>7171</v>
      </c>
      <c r="Q623" t="s">
        <v>6434</v>
      </c>
      <c r="R623" t="s">
        <v>6435</v>
      </c>
      <c r="S623" s="12">
        <v>96</v>
      </c>
      <c r="T623" t="s">
        <v>37</v>
      </c>
      <c r="U623" s="79" t="str">
        <f>VLOOKUP(S623,Hoja4!$A$43:$B$51,2,0)</f>
        <v>96 96 - N/A ACTO ADMINISTRATIVO (RESOLUCIÓN, DECRETO, ACUERDO, ETC.)</v>
      </c>
      <c r="V623" s="79" t="str">
        <f>VLOOKUP(U623,Hoja4!$A$76:$B$87,2,0)</f>
        <v>7 01 Subvenciones</v>
      </c>
      <c r="W623" s="79" t="str">
        <f>VLOOKUP(V623,Hoja4!$A$90:$B$93,2,0)</f>
        <v>2 08 Adquisición de bienes y servicios</v>
      </c>
      <c r="X623" s="10">
        <v>860011153</v>
      </c>
      <c r="Y623" t="s">
        <v>1357</v>
      </c>
      <c r="Z623" s="10">
        <v>0</v>
      </c>
      <c r="AA623" s="10">
        <v>0</v>
      </c>
      <c r="AB623">
        <v>184100</v>
      </c>
      <c r="AC623">
        <v>184100</v>
      </c>
      <c r="AD623">
        <v>0</v>
      </c>
      <c r="AE623" s="12">
        <v>2289</v>
      </c>
      <c r="AF623" s="27" t="s">
        <v>8452</v>
      </c>
      <c r="AG623" s="12" t="s">
        <v>8447</v>
      </c>
      <c r="AH623" s="10">
        <f t="shared" si="17"/>
        <v>1</v>
      </c>
      <c r="AI623" s="27" t="str">
        <f t="shared" si="18"/>
        <v>4 - Bogotá ordena su territorio y avanza en su acción climática</v>
      </c>
      <c r="AJ623" s="27" t="str">
        <f t="shared" si="19"/>
        <v>26 - Movilidad Sostenible</v>
      </c>
      <c r="AM623" s="68" t="e">
        <f>VLOOKUP(AG623,Hoja1!A:C,3,0)</f>
        <v>#N/A</v>
      </c>
    </row>
    <row r="624" spans="1:39" x14ac:dyDescent="0.2">
      <c r="A624" s="10">
        <v>2025</v>
      </c>
      <c r="B624" s="10">
        <v>8</v>
      </c>
      <c r="C624" s="11">
        <v>45658</v>
      </c>
      <c r="D624" s="11">
        <v>45900</v>
      </c>
      <c r="E624" s="10" t="s">
        <v>2</v>
      </c>
      <c r="F624" s="11">
        <v>45882</v>
      </c>
      <c r="G624" s="12">
        <v>31</v>
      </c>
      <c r="H624" t="s">
        <v>372</v>
      </c>
      <c r="I624" t="s">
        <v>9092</v>
      </c>
      <c r="J624" t="str">
        <f t="shared" si="20"/>
        <v>31 - RESOLUCION</v>
      </c>
      <c r="K624" s="80" t="str">
        <f>VLOOKUP(J624,Hoja4!$A$56:$B$73,2,0)</f>
        <v>31 31 - RESOLUCION</v>
      </c>
      <c r="L624" s="10">
        <v>141</v>
      </c>
      <c r="M624" t="s">
        <v>8</v>
      </c>
      <c r="N624" s="10">
        <v>1549</v>
      </c>
      <c r="O624" s="10">
        <v>1574</v>
      </c>
      <c r="P624" t="s">
        <v>7171</v>
      </c>
      <c r="Q624" t="s">
        <v>6986</v>
      </c>
      <c r="R624" t="s">
        <v>6987</v>
      </c>
      <c r="S624" s="12">
        <v>96</v>
      </c>
      <c r="T624" t="s">
        <v>37</v>
      </c>
      <c r="U624" s="79" t="str">
        <f>VLOOKUP(S624,Hoja4!$A$43:$B$51,2,0)</f>
        <v>96 96 - N/A ACTO ADMINISTRATIVO (RESOLUCIÓN, DECRETO, ACUERDO, ETC.)</v>
      </c>
      <c r="V624" s="79" t="str">
        <f>VLOOKUP(U624,Hoja4!$A$76:$B$87,2,0)</f>
        <v>7 01 Subvenciones</v>
      </c>
      <c r="W624" s="79" t="str">
        <f>VLOOKUP(V624,Hoja4!$A$90:$B$93,2,0)</f>
        <v>2 08 Adquisición de bienes y servicios</v>
      </c>
      <c r="X624" s="10">
        <v>860011153</v>
      </c>
      <c r="Y624" t="s">
        <v>1357</v>
      </c>
      <c r="Z624" s="10">
        <v>0</v>
      </c>
      <c r="AA624" s="10">
        <v>0</v>
      </c>
      <c r="AB624">
        <v>372000</v>
      </c>
      <c r="AC624">
        <v>372000</v>
      </c>
      <c r="AD624">
        <v>0</v>
      </c>
      <c r="AE624" s="12">
        <v>2682</v>
      </c>
      <c r="AF624" s="27" t="s">
        <v>8490</v>
      </c>
      <c r="AG624" s="12" t="s">
        <v>8447</v>
      </c>
      <c r="AH624" s="10">
        <f t="shared" si="17"/>
        <v>2</v>
      </c>
      <c r="AI624" s="27" t="str">
        <f t="shared" si="18"/>
        <v>4 - Bogotá ordena su territorio y avanza en su acción climática</v>
      </c>
      <c r="AJ624" s="27" t="str">
        <f t="shared" si="19"/>
        <v>25 - Aumento de la resiliencia al cambio climático y reducción de la vulnerabilidad</v>
      </c>
      <c r="AM624" s="68" t="e">
        <f>VLOOKUP(AG624,Hoja1!A:C,3,0)</f>
        <v>#N/A</v>
      </c>
    </row>
    <row r="625" spans="1:39" x14ac:dyDescent="0.2">
      <c r="A625" s="10">
        <v>2025</v>
      </c>
      <c r="B625" s="10">
        <v>8</v>
      </c>
      <c r="C625" s="11">
        <v>45658</v>
      </c>
      <c r="D625" s="11">
        <v>45900</v>
      </c>
      <c r="E625" s="10" t="s">
        <v>2</v>
      </c>
      <c r="F625" s="11">
        <v>45882</v>
      </c>
      <c r="G625" s="12">
        <v>145</v>
      </c>
      <c r="H625" t="s">
        <v>682</v>
      </c>
      <c r="I625" t="s">
        <v>9093</v>
      </c>
      <c r="J625" t="str">
        <f t="shared" si="20"/>
        <v>145 - CONTRATO DE PRESTACION DE SERVICIOS PROFESIONALES</v>
      </c>
      <c r="K625" s="80" t="str">
        <f>VLOOKUP(J625,Hoja4!$A$56:$B$73,2,0)</f>
        <v>145 145 - CONTRATO DE PRESTACION DE SERVICIOS PROFESIONALES</v>
      </c>
      <c r="L625" s="10">
        <v>141</v>
      </c>
      <c r="M625" t="s">
        <v>8</v>
      </c>
      <c r="N625" s="10">
        <v>1548</v>
      </c>
      <c r="O625" s="10">
        <v>1575</v>
      </c>
      <c r="P625" t="s">
        <v>9215</v>
      </c>
      <c r="Q625" t="s">
        <v>6875</v>
      </c>
      <c r="R625" t="s">
        <v>6876</v>
      </c>
      <c r="S625" s="12">
        <v>10</v>
      </c>
      <c r="T625" t="s">
        <v>382</v>
      </c>
      <c r="U625" s="79" t="str">
        <f>VLOOKUP(S625,Hoja4!$A$43:$B$51,2,0)</f>
        <v>10 10 - CONTRATACIÓN DIRECTA</v>
      </c>
      <c r="V625" s="79" t="str">
        <f>VLOOKUP(U625,Hoja4!$A$76:$B$87,2,0)</f>
        <v>2 02 Personal supernumerario y planta temporal</v>
      </c>
      <c r="W625" s="79" t="str">
        <f>VLOOKUP(V625,Hoja4!$A$90:$B$93,2,0)</f>
        <v>1 07 Gastos de personal</v>
      </c>
      <c r="X625" s="10">
        <v>1015467013</v>
      </c>
      <c r="Y625" t="s">
        <v>517</v>
      </c>
      <c r="Z625" s="10">
        <v>0</v>
      </c>
      <c r="AA625" s="10">
        <v>0</v>
      </c>
      <c r="AB625">
        <v>15120000</v>
      </c>
      <c r="AC625">
        <v>13272000</v>
      </c>
      <c r="AD625">
        <v>1848000</v>
      </c>
      <c r="AE625" s="12">
        <v>2541</v>
      </c>
      <c r="AF625" s="27" t="s">
        <v>8481</v>
      </c>
      <c r="AG625" s="12">
        <v>138291</v>
      </c>
      <c r="AH625" s="10">
        <f t="shared" si="17"/>
        <v>1</v>
      </c>
      <c r="AI625" s="27" t="str">
        <f t="shared" si="18"/>
        <v>2 - Bogotá confía en su bien-estar</v>
      </c>
      <c r="AJ625" s="27" t="str">
        <f t="shared" si="19"/>
        <v>12 - Bogotá cuida a su gente</v>
      </c>
      <c r="AM625" s="68" t="str">
        <f>VLOOKUP(AG625,Hoja1!A:C,3,0)</f>
        <v>Vincular 600 mujeres cuidadoras a estrategias de cuidado.</v>
      </c>
    </row>
    <row r="626" spans="1:39" x14ac:dyDescent="0.2">
      <c r="A626" s="10">
        <v>2025</v>
      </c>
      <c r="B626" s="10">
        <v>8</v>
      </c>
      <c r="C626" s="11">
        <v>45658</v>
      </c>
      <c r="D626" s="11">
        <v>45900</v>
      </c>
      <c r="E626" s="10" t="s">
        <v>2</v>
      </c>
      <c r="F626" s="11">
        <v>45882</v>
      </c>
      <c r="G626" s="12">
        <v>145</v>
      </c>
      <c r="H626" t="s">
        <v>682</v>
      </c>
      <c r="I626" t="s">
        <v>9094</v>
      </c>
      <c r="J626" t="str">
        <f t="shared" si="20"/>
        <v>145 - CONTRATO DE PRESTACION DE SERVICIOS PROFESIONALES</v>
      </c>
      <c r="K626" s="80" t="str">
        <f>VLOOKUP(J626,Hoja4!$A$56:$B$73,2,0)</f>
        <v>145 145 - CONTRATO DE PRESTACION DE SERVICIOS PROFESIONALES</v>
      </c>
      <c r="L626" s="10">
        <v>141</v>
      </c>
      <c r="M626" t="s">
        <v>8</v>
      </c>
      <c r="N626" s="10">
        <v>1456</v>
      </c>
      <c r="O626" s="10">
        <v>1576</v>
      </c>
      <c r="P626" t="s">
        <v>9216</v>
      </c>
      <c r="Q626" t="s">
        <v>6684</v>
      </c>
      <c r="R626" t="s">
        <v>6685</v>
      </c>
      <c r="S626" s="12">
        <v>10</v>
      </c>
      <c r="T626" t="s">
        <v>382</v>
      </c>
      <c r="U626" s="79" t="str">
        <f>VLOOKUP(S626,Hoja4!$A$43:$B$51,2,0)</f>
        <v>10 10 - CONTRATACIÓN DIRECTA</v>
      </c>
      <c r="V626" s="79" t="str">
        <f>VLOOKUP(U626,Hoja4!$A$76:$B$87,2,0)</f>
        <v>2 02 Personal supernumerario y planta temporal</v>
      </c>
      <c r="W626" s="79" t="str">
        <f>VLOOKUP(V626,Hoja4!$A$90:$B$93,2,0)</f>
        <v>1 07 Gastos de personal</v>
      </c>
      <c r="X626" s="10">
        <v>52372021</v>
      </c>
      <c r="Y626" t="s">
        <v>3063</v>
      </c>
      <c r="Z626" s="10">
        <v>0</v>
      </c>
      <c r="AA626" s="10">
        <v>0</v>
      </c>
      <c r="AB626">
        <v>19530000</v>
      </c>
      <c r="AC626">
        <v>19096000</v>
      </c>
      <c r="AD626">
        <v>434000</v>
      </c>
      <c r="AE626" s="12">
        <v>2398</v>
      </c>
      <c r="AF626" s="64" t="s">
        <v>8479</v>
      </c>
      <c r="AG626" s="12">
        <v>136315</v>
      </c>
      <c r="AH626" s="10">
        <f t="shared" si="17"/>
        <v>1</v>
      </c>
      <c r="AI626" s="27" t="str">
        <f t="shared" si="18"/>
        <v>2 - Bogotá confía en su bien-estar</v>
      </c>
      <c r="AJ626" s="27" t="str">
        <f t="shared" si="19"/>
        <v>7 - Bogotá, una ciudad con menos Pobreza</v>
      </c>
      <c r="AM626" s="68" t="str">
        <f>VLOOKUP(AG626,Hoja1!A:C,3,0)</f>
        <v>Beneficiar 305 personas mayores con transferencias monetarias.</v>
      </c>
    </row>
    <row r="627" spans="1:39" x14ac:dyDescent="0.2">
      <c r="A627" s="10">
        <v>2025</v>
      </c>
      <c r="B627" s="10">
        <v>8</v>
      </c>
      <c r="C627" s="11">
        <v>45658</v>
      </c>
      <c r="D627" s="11">
        <v>45900</v>
      </c>
      <c r="E627" s="10" t="s">
        <v>2</v>
      </c>
      <c r="F627" s="11">
        <v>45882</v>
      </c>
      <c r="G627" s="12">
        <v>145</v>
      </c>
      <c r="H627" t="s">
        <v>682</v>
      </c>
      <c r="I627" t="s">
        <v>9095</v>
      </c>
      <c r="J627" t="str">
        <f t="shared" si="20"/>
        <v>145 - CONTRATO DE PRESTACION DE SERVICIOS PROFESIONALES</v>
      </c>
      <c r="K627" s="80" t="str">
        <f>VLOOKUP(J627,Hoja4!$A$56:$B$73,2,0)</f>
        <v>145 145 - CONTRATO DE PRESTACION DE SERVICIOS PROFESIONALES</v>
      </c>
      <c r="L627" s="10">
        <v>141</v>
      </c>
      <c r="M627" t="s">
        <v>8</v>
      </c>
      <c r="N627" s="10">
        <v>1437</v>
      </c>
      <c r="O627" s="10">
        <v>1577</v>
      </c>
      <c r="P627" t="s">
        <v>9217</v>
      </c>
      <c r="Q627" t="s">
        <v>6403</v>
      </c>
      <c r="R627" t="s">
        <v>6404</v>
      </c>
      <c r="S627" s="12">
        <v>10</v>
      </c>
      <c r="T627" t="s">
        <v>382</v>
      </c>
      <c r="U627" s="79" t="str">
        <f>VLOOKUP(S627,Hoja4!$A$43:$B$51,2,0)</f>
        <v>10 10 - CONTRATACIÓN DIRECTA</v>
      </c>
      <c r="V627" s="79" t="str">
        <f>VLOOKUP(U627,Hoja4!$A$76:$B$87,2,0)</f>
        <v>2 02 Personal supernumerario y planta temporal</v>
      </c>
      <c r="W627" s="79" t="str">
        <f>VLOOKUP(V627,Hoja4!$A$90:$B$93,2,0)</f>
        <v>1 07 Gastos de personal</v>
      </c>
      <c r="X627" s="10">
        <v>1022958537</v>
      </c>
      <c r="Y627" t="s">
        <v>8602</v>
      </c>
      <c r="Z627" s="10">
        <v>0</v>
      </c>
      <c r="AA627" s="10">
        <v>0</v>
      </c>
      <c r="AB627">
        <v>18900000</v>
      </c>
      <c r="AC627">
        <v>12390000</v>
      </c>
      <c r="AD627">
        <v>6510000</v>
      </c>
      <c r="AE627" s="12">
        <v>2327</v>
      </c>
      <c r="AF627" s="27" t="s">
        <v>8456</v>
      </c>
      <c r="AG627" s="12">
        <v>136701</v>
      </c>
      <c r="AH627" s="10">
        <f t="shared" si="17"/>
        <v>2</v>
      </c>
      <c r="AI627" s="27" t="str">
        <f t="shared" si="18"/>
        <v>5 - Bogotá confía en su gobierno</v>
      </c>
      <c r="AJ627" s="27" t="str">
        <f t="shared" si="19"/>
        <v>33 - Fortalecimiento institucional para un gobierno confiable</v>
      </c>
      <c r="AM627" s="68" t="str">
        <f>VLOOKUP(AG627,Hoja1!A:C,3,0)</f>
        <v>Realizar 4 estrategias de fortalecimiento institucional (una por vigencia).</v>
      </c>
    </row>
    <row r="628" spans="1:39" x14ac:dyDescent="0.2">
      <c r="A628" s="10">
        <v>2025</v>
      </c>
      <c r="B628" s="10">
        <v>8</v>
      </c>
      <c r="C628" s="11">
        <v>45658</v>
      </c>
      <c r="D628" s="11">
        <v>45900</v>
      </c>
      <c r="E628" s="10" t="s">
        <v>2</v>
      </c>
      <c r="F628" s="11">
        <v>45882</v>
      </c>
      <c r="G628" s="12">
        <v>145</v>
      </c>
      <c r="H628" t="s">
        <v>682</v>
      </c>
      <c r="I628" t="s">
        <v>9096</v>
      </c>
      <c r="J628" t="str">
        <f t="shared" si="20"/>
        <v>145 - CONTRATO DE PRESTACION DE SERVICIOS PROFESIONALES</v>
      </c>
      <c r="K628" s="80" t="str">
        <f>VLOOKUP(J628,Hoja4!$A$56:$B$73,2,0)</f>
        <v>145 145 - CONTRATO DE PRESTACION DE SERVICIOS PROFESIONALES</v>
      </c>
      <c r="L628" s="10">
        <v>141</v>
      </c>
      <c r="M628" t="s">
        <v>8</v>
      </c>
      <c r="N628" s="10">
        <v>1415</v>
      </c>
      <c r="O628" s="10">
        <v>1578</v>
      </c>
      <c r="P628" t="s">
        <v>9218</v>
      </c>
      <c r="Q628" t="s">
        <v>6403</v>
      </c>
      <c r="R628" t="s">
        <v>6404</v>
      </c>
      <c r="S628" s="12">
        <v>10</v>
      </c>
      <c r="T628" t="s">
        <v>382</v>
      </c>
      <c r="U628" s="79" t="str">
        <f>VLOOKUP(S628,Hoja4!$A$43:$B$51,2,0)</f>
        <v>10 10 - CONTRATACIÓN DIRECTA</v>
      </c>
      <c r="V628" s="79" t="str">
        <f>VLOOKUP(U628,Hoja4!$A$76:$B$87,2,0)</f>
        <v>2 02 Personal supernumerario y planta temporal</v>
      </c>
      <c r="W628" s="79" t="str">
        <f>VLOOKUP(V628,Hoja4!$A$90:$B$93,2,0)</f>
        <v>1 07 Gastos de personal</v>
      </c>
      <c r="X628" s="10">
        <v>52211430</v>
      </c>
      <c r="Y628" t="s">
        <v>3367</v>
      </c>
      <c r="Z628" s="10">
        <v>0</v>
      </c>
      <c r="AA628" s="10">
        <v>0</v>
      </c>
      <c r="AB628">
        <v>27000000</v>
      </c>
      <c r="AC628">
        <v>26400000</v>
      </c>
      <c r="AD628">
        <v>600000</v>
      </c>
      <c r="AE628" s="12">
        <v>2327</v>
      </c>
      <c r="AF628" s="27" t="s">
        <v>8456</v>
      </c>
      <c r="AG628" s="12">
        <v>136322</v>
      </c>
      <c r="AH628" s="10">
        <f t="shared" si="17"/>
        <v>2</v>
      </c>
      <c r="AI628" s="27" t="str">
        <f t="shared" si="18"/>
        <v>5 - Bogotá confía en su gobierno</v>
      </c>
      <c r="AJ628" s="27" t="str">
        <f t="shared" si="19"/>
        <v>33 - Fortalecimiento institucional para un gobierno confiable</v>
      </c>
      <c r="AM628" s="68" t="str">
        <f>VLOOKUP(AG628,Hoja1!A:C,3,0)</f>
        <v>Realizar 4 estrategias de fortalecimiento institucional (una por vigencia).</v>
      </c>
    </row>
    <row r="629" spans="1:39" x14ac:dyDescent="0.2">
      <c r="A629" s="10">
        <v>2025</v>
      </c>
      <c r="B629" s="10">
        <v>8</v>
      </c>
      <c r="C629" s="11">
        <v>45658</v>
      </c>
      <c r="D629" s="11">
        <v>45900</v>
      </c>
      <c r="E629" s="10" t="s">
        <v>2</v>
      </c>
      <c r="F629" s="11">
        <v>45882</v>
      </c>
      <c r="G629" s="12">
        <v>145</v>
      </c>
      <c r="H629" t="s">
        <v>682</v>
      </c>
      <c r="I629" t="s">
        <v>9097</v>
      </c>
      <c r="J629" t="str">
        <f t="shared" si="20"/>
        <v>145 - CONTRATO DE PRESTACION DE SERVICIOS PROFESIONALES</v>
      </c>
      <c r="K629" s="80" t="str">
        <f>VLOOKUP(J629,Hoja4!$A$56:$B$73,2,0)</f>
        <v>145 145 - CONTRATO DE PRESTACION DE SERVICIOS PROFESIONALES</v>
      </c>
      <c r="L629" s="10">
        <v>141</v>
      </c>
      <c r="M629" t="s">
        <v>8</v>
      </c>
      <c r="N629" s="10">
        <v>1423</v>
      </c>
      <c r="O629" s="10">
        <v>1579</v>
      </c>
      <c r="P629" t="s">
        <v>9219</v>
      </c>
      <c r="Q629" t="s">
        <v>7225</v>
      </c>
      <c r="R629" t="s">
        <v>7226</v>
      </c>
      <c r="S629" s="12">
        <v>10</v>
      </c>
      <c r="T629" t="s">
        <v>382</v>
      </c>
      <c r="U629" s="79" t="str">
        <f>VLOOKUP(S629,Hoja4!$A$43:$B$51,2,0)</f>
        <v>10 10 - CONTRATACIÓN DIRECTA</v>
      </c>
      <c r="V629" s="79" t="str">
        <f>VLOOKUP(U629,Hoja4!$A$76:$B$87,2,0)</f>
        <v>2 02 Personal supernumerario y planta temporal</v>
      </c>
      <c r="W629" s="79" t="str">
        <f>VLOOKUP(V629,Hoja4!$A$90:$B$93,2,0)</f>
        <v>1 07 Gastos de personal</v>
      </c>
      <c r="X629" s="10">
        <v>1053611272</v>
      </c>
      <c r="Y629" t="s">
        <v>1758</v>
      </c>
      <c r="Z629" s="10">
        <v>0</v>
      </c>
      <c r="AA629" s="10">
        <v>0</v>
      </c>
      <c r="AB629">
        <v>22995000</v>
      </c>
      <c r="AC629">
        <v>22484000</v>
      </c>
      <c r="AD629">
        <v>511000</v>
      </c>
      <c r="AE629" s="12">
        <v>2278</v>
      </c>
      <c r="AF629" s="27" t="s">
        <v>8451</v>
      </c>
      <c r="AG629" s="12">
        <v>136325</v>
      </c>
      <c r="AH629" s="10">
        <f t="shared" si="17"/>
        <v>1</v>
      </c>
      <c r="AI629" s="27" t="str">
        <f t="shared" si="18"/>
        <v>4 - Bogotá ordena su territorio y avanza en su acción climática</v>
      </c>
      <c r="AJ629" s="27" t="str">
        <f t="shared" si="19"/>
        <v>31 - Acceso equitativo de vivienda urbana y rural</v>
      </c>
      <c r="AM629" s="68" t="str">
        <f>VLOOKUP(AG629,Hoja1!A:C,3,0)</f>
        <v>Mejorar 200 viviendas de interés social rurales.</v>
      </c>
    </row>
    <row r="630" spans="1:39" x14ac:dyDescent="0.2">
      <c r="A630" s="10">
        <v>2025</v>
      </c>
      <c r="B630" s="10">
        <v>8</v>
      </c>
      <c r="C630" s="11">
        <v>45658</v>
      </c>
      <c r="D630" s="11">
        <v>45900</v>
      </c>
      <c r="E630" s="10" t="s">
        <v>2</v>
      </c>
      <c r="F630" s="11">
        <v>45882</v>
      </c>
      <c r="G630" s="12">
        <v>148</v>
      </c>
      <c r="H630" t="s">
        <v>692</v>
      </c>
      <c r="I630" t="s">
        <v>9098</v>
      </c>
      <c r="J630" t="str">
        <f t="shared" si="20"/>
        <v>148 - CONTRATO DE PRESTACION DE SERVICIOS DE APOYO A LA GESTION</v>
      </c>
      <c r="K630" s="80" t="str">
        <f>VLOOKUP(J630,Hoja4!$A$56:$B$73,2,0)</f>
        <v>148 148 - CONTRATO DE PRESTACION DE SERVICIOS DE APOYO A LA GESTION</v>
      </c>
      <c r="L630" s="10">
        <v>141</v>
      </c>
      <c r="M630" t="s">
        <v>8</v>
      </c>
      <c r="N630" s="10">
        <v>1430</v>
      </c>
      <c r="O630" s="10">
        <v>1580</v>
      </c>
      <c r="P630" t="s">
        <v>9220</v>
      </c>
      <c r="Q630" t="s">
        <v>6502</v>
      </c>
      <c r="R630" t="s">
        <v>6503</v>
      </c>
      <c r="S630" s="12">
        <v>10</v>
      </c>
      <c r="T630" t="s">
        <v>382</v>
      </c>
      <c r="U630" s="79" t="str">
        <f>VLOOKUP(S630,Hoja4!$A$43:$B$51,2,0)</f>
        <v>10 10 - CONTRATACIÓN DIRECTA</v>
      </c>
      <c r="V630" s="79" t="str">
        <f>VLOOKUP(U630,Hoja4!$A$76:$B$87,2,0)</f>
        <v>2 02 Personal supernumerario y planta temporal</v>
      </c>
      <c r="W630" s="79" t="str">
        <f>VLOOKUP(V630,Hoja4!$A$90:$B$93,2,0)</f>
        <v>1 07 Gastos de personal</v>
      </c>
      <c r="X630" s="10">
        <v>1011321001</v>
      </c>
      <c r="Y630" t="s">
        <v>792</v>
      </c>
      <c r="Z630" s="10">
        <v>0</v>
      </c>
      <c r="AA630" s="10">
        <v>0</v>
      </c>
      <c r="AB630">
        <v>6000000</v>
      </c>
      <c r="AC630">
        <v>5200000</v>
      </c>
      <c r="AD630">
        <v>800000</v>
      </c>
      <c r="AE630" s="12">
        <v>2666</v>
      </c>
      <c r="AF630" s="64" t="s">
        <v>8486</v>
      </c>
      <c r="AG630" s="12">
        <v>136321</v>
      </c>
      <c r="AH630" s="10">
        <f t="shared" si="17"/>
        <v>1</v>
      </c>
      <c r="AI630" s="27" t="str">
        <f t="shared" si="18"/>
        <v>2 - Bogotá confía en su bien-estar</v>
      </c>
      <c r="AJ630" s="27" t="str">
        <f t="shared" si="19"/>
        <v>15 - Bogotá protege todas las formas de vida</v>
      </c>
      <c r="AM630" s="68" t="str">
        <f>VLOOKUP(AG630,Hoja1!A:C,3,0)</f>
        <v>Atender 1000 animales en los programas de brigadas médicas, urgencias veterinarias y adopciones.</v>
      </c>
    </row>
    <row r="631" spans="1:39" x14ac:dyDescent="0.2">
      <c r="A631" s="10">
        <v>2025</v>
      </c>
      <c r="B631" s="10">
        <v>8</v>
      </c>
      <c r="C631" s="11">
        <v>45658</v>
      </c>
      <c r="D631" s="11">
        <v>45900</v>
      </c>
      <c r="E631" s="10" t="s">
        <v>2</v>
      </c>
      <c r="F631" s="11">
        <v>45882</v>
      </c>
      <c r="G631" s="12">
        <v>148</v>
      </c>
      <c r="H631" t="s">
        <v>692</v>
      </c>
      <c r="I631" t="s">
        <v>9099</v>
      </c>
      <c r="J631" t="str">
        <f t="shared" si="20"/>
        <v>148 - CONTRATO DE PRESTACION DE SERVICIOS DE APOYO A LA GESTION</v>
      </c>
      <c r="K631" s="80" t="str">
        <f>VLOOKUP(J631,Hoja4!$A$56:$B$73,2,0)</f>
        <v>148 148 - CONTRATO DE PRESTACION DE SERVICIOS DE APOYO A LA GESTION</v>
      </c>
      <c r="L631" s="10">
        <v>141</v>
      </c>
      <c r="M631" t="s">
        <v>8</v>
      </c>
      <c r="N631" s="10">
        <v>1417</v>
      </c>
      <c r="O631" s="10">
        <v>1581</v>
      </c>
      <c r="P631" t="s">
        <v>9221</v>
      </c>
      <c r="Q631" t="s">
        <v>6403</v>
      </c>
      <c r="R631" t="s">
        <v>6404</v>
      </c>
      <c r="S631" s="12">
        <v>10</v>
      </c>
      <c r="T631" t="s">
        <v>382</v>
      </c>
      <c r="U631" s="79" t="str">
        <f>VLOOKUP(S631,Hoja4!$A$43:$B$51,2,0)</f>
        <v>10 10 - CONTRATACIÓN DIRECTA</v>
      </c>
      <c r="V631" s="79" t="str">
        <f>VLOOKUP(U631,Hoja4!$A$76:$B$87,2,0)</f>
        <v>2 02 Personal supernumerario y planta temporal</v>
      </c>
      <c r="W631" s="79" t="str">
        <f>VLOOKUP(V631,Hoja4!$A$90:$B$93,2,0)</f>
        <v>1 07 Gastos de personal</v>
      </c>
      <c r="X631" s="10">
        <v>1031157856</v>
      </c>
      <c r="Y631" t="s">
        <v>2193</v>
      </c>
      <c r="Z631" s="10">
        <v>0</v>
      </c>
      <c r="AA631" s="10">
        <v>0</v>
      </c>
      <c r="AB631">
        <v>9075000</v>
      </c>
      <c r="AC631">
        <v>8772500</v>
      </c>
      <c r="AD631">
        <v>302500</v>
      </c>
      <c r="AE631" s="12">
        <v>2327</v>
      </c>
      <c r="AF631" s="27" t="s">
        <v>8456</v>
      </c>
      <c r="AG631" s="12">
        <v>136479</v>
      </c>
      <c r="AH631" s="10">
        <f t="shared" si="17"/>
        <v>2</v>
      </c>
      <c r="AI631" s="27" t="str">
        <f t="shared" si="18"/>
        <v>5 - Bogotá confía en su gobierno</v>
      </c>
      <c r="AJ631" s="27" t="str">
        <f t="shared" si="19"/>
        <v>33 - Fortalecimiento institucional para un gobierno confiable</v>
      </c>
      <c r="AM631" s="68" t="str">
        <f>VLOOKUP(AG631,Hoja1!A:C,3,0)</f>
        <v>Realizar 4 estrategias de fortalecimiento institucional (una por vigencia).</v>
      </c>
    </row>
    <row r="632" spans="1:39" x14ac:dyDescent="0.2">
      <c r="A632" s="10">
        <v>2025</v>
      </c>
      <c r="B632" s="10">
        <v>8</v>
      </c>
      <c r="C632" s="11">
        <v>45658</v>
      </c>
      <c r="D632" s="11">
        <v>45900</v>
      </c>
      <c r="E632" s="10" t="s">
        <v>2</v>
      </c>
      <c r="F632" s="11">
        <v>45882</v>
      </c>
      <c r="G632" s="12">
        <v>145</v>
      </c>
      <c r="H632" t="s">
        <v>682</v>
      </c>
      <c r="I632" t="s">
        <v>9100</v>
      </c>
      <c r="J632" t="str">
        <f t="shared" si="20"/>
        <v>145 - CONTRATO DE PRESTACION DE SERVICIOS PROFESIONALES</v>
      </c>
      <c r="K632" s="80" t="str">
        <f>VLOOKUP(J632,Hoja4!$A$56:$B$73,2,0)</f>
        <v>145 145 - CONTRATO DE PRESTACION DE SERVICIOS PROFESIONALES</v>
      </c>
      <c r="L632" s="10">
        <v>141</v>
      </c>
      <c r="M632" t="s">
        <v>8</v>
      </c>
      <c r="N632" s="10">
        <v>1339</v>
      </c>
      <c r="O632" s="10">
        <v>1582</v>
      </c>
      <c r="P632" t="s">
        <v>9222</v>
      </c>
      <c r="Q632" t="s">
        <v>6403</v>
      </c>
      <c r="R632" t="s">
        <v>6404</v>
      </c>
      <c r="S632" s="12">
        <v>10</v>
      </c>
      <c r="T632" t="s">
        <v>382</v>
      </c>
      <c r="U632" s="79" t="str">
        <f>VLOOKUP(S632,Hoja4!$A$43:$B$51,2,0)</f>
        <v>10 10 - CONTRATACIÓN DIRECTA</v>
      </c>
      <c r="V632" s="79" t="str">
        <f>VLOOKUP(U632,Hoja4!$A$76:$B$87,2,0)</f>
        <v>2 02 Personal supernumerario y planta temporal</v>
      </c>
      <c r="W632" s="79" t="str">
        <f>VLOOKUP(V632,Hoja4!$A$90:$B$93,2,0)</f>
        <v>1 07 Gastos de personal</v>
      </c>
      <c r="X632" s="10">
        <v>79378493</v>
      </c>
      <c r="Y632" t="s">
        <v>4337</v>
      </c>
      <c r="Z632" s="10">
        <v>0</v>
      </c>
      <c r="AA632" s="10">
        <v>0</v>
      </c>
      <c r="AB632">
        <v>17325000</v>
      </c>
      <c r="AC632">
        <v>12897500</v>
      </c>
      <c r="AD632">
        <v>4427500</v>
      </c>
      <c r="AE632" s="12">
        <v>2327</v>
      </c>
      <c r="AF632" s="27" t="s">
        <v>8456</v>
      </c>
      <c r="AG632" s="12">
        <v>136047</v>
      </c>
      <c r="AH632" s="10">
        <f t="shared" si="17"/>
        <v>2</v>
      </c>
      <c r="AI632" s="27" t="str">
        <f t="shared" si="18"/>
        <v>5 - Bogotá confía en su gobierno</v>
      </c>
      <c r="AJ632" s="27" t="str">
        <f t="shared" si="19"/>
        <v>33 - Fortalecimiento institucional para un gobierno confiable</v>
      </c>
      <c r="AM632" s="68" t="str">
        <f>VLOOKUP(AG632,Hoja1!A:C,3,0)</f>
        <v>Realizar 4 estrategias de fortalecimiento institucional (una por vigencia).</v>
      </c>
    </row>
    <row r="633" spans="1:39" x14ac:dyDescent="0.2">
      <c r="A633" s="10">
        <v>2025</v>
      </c>
      <c r="B633" s="10">
        <v>8</v>
      </c>
      <c r="C633" s="11">
        <v>45658</v>
      </c>
      <c r="D633" s="11">
        <v>45900</v>
      </c>
      <c r="E633" s="10" t="s">
        <v>2</v>
      </c>
      <c r="F633" s="11">
        <v>45882</v>
      </c>
      <c r="G633" s="12">
        <v>145</v>
      </c>
      <c r="H633" t="s">
        <v>682</v>
      </c>
      <c r="I633" t="s">
        <v>9101</v>
      </c>
      <c r="J633" t="str">
        <f t="shared" si="20"/>
        <v>145 - CONTRATO DE PRESTACION DE SERVICIOS PROFESIONALES</v>
      </c>
      <c r="K633" s="80" t="str">
        <f>VLOOKUP(J633,Hoja4!$A$56:$B$73,2,0)</f>
        <v>145 145 - CONTRATO DE PRESTACION DE SERVICIOS PROFESIONALES</v>
      </c>
      <c r="L633" s="10">
        <v>141</v>
      </c>
      <c r="M633" t="s">
        <v>8</v>
      </c>
      <c r="N633" s="10">
        <v>1454</v>
      </c>
      <c r="O633" s="10">
        <v>1583</v>
      </c>
      <c r="P633" t="s">
        <v>9223</v>
      </c>
      <c r="Q633" t="s">
        <v>6823</v>
      </c>
      <c r="R633" t="s">
        <v>6824</v>
      </c>
      <c r="S633" s="12">
        <v>10</v>
      </c>
      <c r="T633" t="s">
        <v>382</v>
      </c>
      <c r="U633" s="79" t="str">
        <f>VLOOKUP(S633,Hoja4!$A$43:$B$51,2,0)</f>
        <v>10 10 - CONTRATACIÓN DIRECTA</v>
      </c>
      <c r="V633" s="79" t="str">
        <f>VLOOKUP(U633,Hoja4!$A$76:$B$87,2,0)</f>
        <v>2 02 Personal supernumerario y planta temporal</v>
      </c>
      <c r="W633" s="79" t="str">
        <f>VLOOKUP(V633,Hoja4!$A$90:$B$93,2,0)</f>
        <v>1 07 Gastos de personal</v>
      </c>
      <c r="X633" s="10">
        <v>29180253</v>
      </c>
      <c r="Y633" t="s">
        <v>1277</v>
      </c>
      <c r="Z633" s="10">
        <v>0</v>
      </c>
      <c r="AA633" s="10">
        <v>0</v>
      </c>
      <c r="AB633">
        <v>19500000</v>
      </c>
      <c r="AC633">
        <v>19066667</v>
      </c>
      <c r="AD633">
        <v>433333</v>
      </c>
      <c r="AE633" s="12">
        <v>2265</v>
      </c>
      <c r="AF633" s="27" t="s">
        <v>8450</v>
      </c>
      <c r="AG633" s="12">
        <v>136602</v>
      </c>
      <c r="AH633" s="10">
        <f t="shared" si="17"/>
        <v>1</v>
      </c>
      <c r="AI633" s="27" t="str">
        <f t="shared" si="18"/>
        <v>5 - Bogotá confía en su gobierno</v>
      </c>
      <c r="AJ633" s="27" t="str">
        <f t="shared" si="19"/>
        <v>35 - Bogotá ciudad Inteligente</v>
      </c>
      <c r="AM633" s="68" t="str">
        <f>VLOOKUP(AG633,Hoja1!A:C,3,0)</f>
        <v>Operativizar 17 Centros de Acceso Comunitario en zonas rurales y/o apartadas y/o urbanas, con énfasis en Servicios TIC´s generados.</v>
      </c>
    </row>
    <row r="634" spans="1:39" x14ac:dyDescent="0.2">
      <c r="A634" s="10">
        <v>2025</v>
      </c>
      <c r="B634" s="10">
        <v>8</v>
      </c>
      <c r="C634" s="11">
        <v>45658</v>
      </c>
      <c r="D634" s="11">
        <v>45900</v>
      </c>
      <c r="E634" s="10" t="s">
        <v>2</v>
      </c>
      <c r="F634" s="11">
        <v>45882</v>
      </c>
      <c r="G634" s="12">
        <v>148</v>
      </c>
      <c r="H634" t="s">
        <v>692</v>
      </c>
      <c r="I634" t="s">
        <v>9102</v>
      </c>
      <c r="J634" t="str">
        <f t="shared" si="20"/>
        <v>148 - CONTRATO DE PRESTACION DE SERVICIOS DE APOYO A LA GESTION</v>
      </c>
      <c r="K634" s="80" t="str">
        <f>VLOOKUP(J634,Hoja4!$A$56:$B$73,2,0)</f>
        <v>148 148 - CONTRATO DE PRESTACION DE SERVICIOS DE APOYO A LA GESTION</v>
      </c>
      <c r="L634" s="10">
        <v>141</v>
      </c>
      <c r="M634" t="s">
        <v>8</v>
      </c>
      <c r="N634" s="10">
        <v>1335</v>
      </c>
      <c r="O634" s="10">
        <v>1584</v>
      </c>
      <c r="P634" t="s">
        <v>9224</v>
      </c>
      <c r="Q634" t="s">
        <v>6403</v>
      </c>
      <c r="R634" t="s">
        <v>6404</v>
      </c>
      <c r="S634" s="12">
        <v>10</v>
      </c>
      <c r="T634" t="s">
        <v>382</v>
      </c>
      <c r="U634" s="79" t="str">
        <f>VLOOKUP(S634,Hoja4!$A$43:$B$51,2,0)</f>
        <v>10 10 - CONTRATACIÓN DIRECTA</v>
      </c>
      <c r="V634" s="79" t="str">
        <f>VLOOKUP(U634,Hoja4!$A$76:$B$87,2,0)</f>
        <v>2 02 Personal supernumerario y planta temporal</v>
      </c>
      <c r="W634" s="79" t="str">
        <f>VLOOKUP(V634,Hoja4!$A$90:$B$93,2,0)</f>
        <v>1 07 Gastos de personal</v>
      </c>
      <c r="X634" s="10">
        <v>79556596</v>
      </c>
      <c r="Y634" t="s">
        <v>1926</v>
      </c>
      <c r="Z634" s="10">
        <v>0</v>
      </c>
      <c r="AA634" s="10">
        <v>0</v>
      </c>
      <c r="AB634">
        <v>13500000</v>
      </c>
      <c r="AC634">
        <v>13500000</v>
      </c>
      <c r="AD634">
        <v>0</v>
      </c>
      <c r="AE634" s="12">
        <v>2327</v>
      </c>
      <c r="AF634" s="27" t="s">
        <v>8456</v>
      </c>
      <c r="AG634" s="12">
        <v>135662</v>
      </c>
      <c r="AH634" s="10">
        <f t="shared" si="17"/>
        <v>2</v>
      </c>
      <c r="AI634" s="27" t="str">
        <f t="shared" si="18"/>
        <v>5 - Bogotá confía en su gobierno</v>
      </c>
      <c r="AJ634" s="27" t="str">
        <f t="shared" si="19"/>
        <v>33 - Fortalecimiento institucional para un gobierno confiable</v>
      </c>
      <c r="AM634" s="68" t="str">
        <f>VLOOKUP(AG634,Hoja1!A:C,3,0)</f>
        <v>Realizar 4 estrategias de fortalecimiento institucional (una por vigencia).</v>
      </c>
    </row>
    <row r="635" spans="1:39" x14ac:dyDescent="0.2">
      <c r="A635" s="10">
        <v>2025</v>
      </c>
      <c r="B635" s="10">
        <v>8</v>
      </c>
      <c r="C635" s="11">
        <v>45658</v>
      </c>
      <c r="D635" s="11">
        <v>45900</v>
      </c>
      <c r="E635" s="10" t="s">
        <v>2</v>
      </c>
      <c r="F635" s="11">
        <v>45882</v>
      </c>
      <c r="G635" s="12">
        <v>148</v>
      </c>
      <c r="H635" t="s">
        <v>692</v>
      </c>
      <c r="I635" t="s">
        <v>9103</v>
      </c>
      <c r="J635" t="str">
        <f t="shared" si="20"/>
        <v>148 - CONTRATO DE PRESTACION DE SERVICIOS DE APOYO A LA GESTION</v>
      </c>
      <c r="K635" s="80" t="str">
        <f>VLOOKUP(J635,Hoja4!$A$56:$B$73,2,0)</f>
        <v>148 148 - CONTRATO DE PRESTACION DE SERVICIOS DE APOYO A LA GESTION</v>
      </c>
      <c r="L635" s="10">
        <v>141</v>
      </c>
      <c r="M635" t="s">
        <v>8</v>
      </c>
      <c r="N635" s="10">
        <v>1441</v>
      </c>
      <c r="O635" s="10">
        <v>1585</v>
      </c>
      <c r="P635" t="s">
        <v>9225</v>
      </c>
      <c r="Q635" t="s">
        <v>6403</v>
      </c>
      <c r="R635" t="s">
        <v>6404</v>
      </c>
      <c r="S635" s="12">
        <v>10</v>
      </c>
      <c r="T635" t="s">
        <v>382</v>
      </c>
      <c r="U635" s="79" t="str">
        <f>VLOOKUP(S635,Hoja4!$A$43:$B$51,2,0)</f>
        <v>10 10 - CONTRATACIÓN DIRECTA</v>
      </c>
      <c r="V635" s="79" t="str">
        <f>VLOOKUP(U635,Hoja4!$A$76:$B$87,2,0)</f>
        <v>2 02 Personal supernumerario y planta temporal</v>
      </c>
      <c r="W635" s="79" t="str">
        <f>VLOOKUP(V635,Hoja4!$A$90:$B$93,2,0)</f>
        <v>1 07 Gastos de personal</v>
      </c>
      <c r="X635" s="10">
        <v>1022992907</v>
      </c>
      <c r="Y635" t="s">
        <v>2467</v>
      </c>
      <c r="Z635" s="10">
        <v>0</v>
      </c>
      <c r="AA635" s="10">
        <v>0</v>
      </c>
      <c r="AB635">
        <v>2940000</v>
      </c>
      <c r="AC635">
        <v>2940000</v>
      </c>
      <c r="AD635">
        <v>0</v>
      </c>
      <c r="AE635" s="12">
        <v>2327</v>
      </c>
      <c r="AF635" s="27" t="s">
        <v>8456</v>
      </c>
      <c r="AG635" s="12">
        <v>136324</v>
      </c>
      <c r="AH635" s="10">
        <f t="shared" si="17"/>
        <v>2</v>
      </c>
      <c r="AI635" s="27" t="str">
        <f t="shared" si="18"/>
        <v>5 - Bogotá confía en su gobierno</v>
      </c>
      <c r="AJ635" s="27" t="str">
        <f t="shared" si="19"/>
        <v>33 - Fortalecimiento institucional para un gobierno confiable</v>
      </c>
      <c r="AM635" s="68" t="str">
        <f>VLOOKUP(AG635,Hoja1!A:C,3,0)</f>
        <v>Realizar 4 estrategias de fortalecimiento institucional (una por vigencia).</v>
      </c>
    </row>
    <row r="636" spans="1:39" x14ac:dyDescent="0.2">
      <c r="A636" s="10">
        <v>2025</v>
      </c>
      <c r="B636" s="10">
        <v>8</v>
      </c>
      <c r="C636" s="11">
        <v>45658</v>
      </c>
      <c r="D636" s="11">
        <v>45900</v>
      </c>
      <c r="E636" s="10" t="s">
        <v>2</v>
      </c>
      <c r="F636" s="11">
        <v>45882</v>
      </c>
      <c r="G636" s="12">
        <v>145</v>
      </c>
      <c r="H636" t="s">
        <v>682</v>
      </c>
      <c r="I636" t="s">
        <v>9104</v>
      </c>
      <c r="J636" t="str">
        <f t="shared" si="20"/>
        <v>145 - CONTRATO DE PRESTACION DE SERVICIOS PROFESIONALES</v>
      </c>
      <c r="K636" s="80" t="str">
        <f>VLOOKUP(J636,Hoja4!$A$56:$B$73,2,0)</f>
        <v>145 145 - CONTRATO DE PRESTACION DE SERVICIOS PROFESIONALES</v>
      </c>
      <c r="L636" s="10">
        <v>141</v>
      </c>
      <c r="M636" t="s">
        <v>8</v>
      </c>
      <c r="N636" s="10">
        <v>1426</v>
      </c>
      <c r="O636" s="10">
        <v>1586</v>
      </c>
      <c r="P636" t="s">
        <v>9226</v>
      </c>
      <c r="Q636" t="s">
        <v>6403</v>
      </c>
      <c r="R636" t="s">
        <v>6404</v>
      </c>
      <c r="S636" s="12">
        <v>10</v>
      </c>
      <c r="T636" t="s">
        <v>382</v>
      </c>
      <c r="U636" s="79" t="str">
        <f>VLOOKUP(S636,Hoja4!$A$43:$B$51,2,0)</f>
        <v>10 10 - CONTRATACIÓN DIRECTA</v>
      </c>
      <c r="V636" s="79" t="str">
        <f>VLOOKUP(U636,Hoja4!$A$76:$B$87,2,0)</f>
        <v>2 02 Personal supernumerario y planta temporal</v>
      </c>
      <c r="W636" s="79" t="str">
        <f>VLOOKUP(V636,Hoja4!$A$90:$B$93,2,0)</f>
        <v>1 07 Gastos de personal</v>
      </c>
      <c r="X636" s="10">
        <v>1012398831</v>
      </c>
      <c r="Y636" t="s">
        <v>9292</v>
      </c>
      <c r="Z636" s="10">
        <v>0</v>
      </c>
      <c r="AA636" s="10">
        <v>0</v>
      </c>
      <c r="AB636">
        <v>15000000</v>
      </c>
      <c r="AC636">
        <v>7333333</v>
      </c>
      <c r="AD636">
        <v>7666667</v>
      </c>
      <c r="AE636" s="12">
        <v>2327</v>
      </c>
      <c r="AF636" s="27" t="s">
        <v>8456</v>
      </c>
      <c r="AG636" s="12">
        <v>136512</v>
      </c>
      <c r="AH636" s="10">
        <f t="shared" si="17"/>
        <v>2</v>
      </c>
      <c r="AI636" s="27" t="str">
        <f t="shared" si="18"/>
        <v>5 - Bogotá confía en su gobierno</v>
      </c>
      <c r="AJ636" s="27" t="str">
        <f t="shared" si="19"/>
        <v>33 - Fortalecimiento institucional para un gobierno confiable</v>
      </c>
      <c r="AM636" s="68" t="str">
        <f>VLOOKUP(AG636,Hoja1!A:C,3,0)</f>
        <v>Realizar 4 estrategias de fortalecimiento institucional (una por vigencia).</v>
      </c>
    </row>
    <row r="637" spans="1:39" x14ac:dyDescent="0.2">
      <c r="A637" s="10">
        <v>2025</v>
      </c>
      <c r="B637" s="10">
        <v>8</v>
      </c>
      <c r="C637" s="11">
        <v>45658</v>
      </c>
      <c r="D637" s="11">
        <v>45900</v>
      </c>
      <c r="E637" s="10" t="s">
        <v>2</v>
      </c>
      <c r="F637" s="11">
        <v>45882</v>
      </c>
      <c r="G637" s="12">
        <v>148</v>
      </c>
      <c r="H637" t="s">
        <v>692</v>
      </c>
      <c r="I637" t="s">
        <v>9105</v>
      </c>
      <c r="J637" t="str">
        <f t="shared" si="20"/>
        <v>148 - CONTRATO DE PRESTACION DE SERVICIOS DE APOYO A LA GESTION</v>
      </c>
      <c r="K637" s="80" t="str">
        <f>VLOOKUP(J637,Hoja4!$A$56:$B$73,2,0)</f>
        <v>148 148 - CONTRATO DE PRESTACION DE SERVICIOS DE APOYO A LA GESTION</v>
      </c>
      <c r="L637" s="10">
        <v>141</v>
      </c>
      <c r="M637" t="s">
        <v>8</v>
      </c>
      <c r="N637" s="10">
        <v>1409</v>
      </c>
      <c r="O637" s="10">
        <v>1587</v>
      </c>
      <c r="P637" t="s">
        <v>9227</v>
      </c>
      <c r="Q637" t="s">
        <v>6948</v>
      </c>
      <c r="R637" t="s">
        <v>6949</v>
      </c>
      <c r="S637" s="12">
        <v>10</v>
      </c>
      <c r="T637" t="s">
        <v>382</v>
      </c>
      <c r="U637" s="79" t="str">
        <f>VLOOKUP(S637,Hoja4!$A$43:$B$51,2,0)</f>
        <v>10 10 - CONTRATACIÓN DIRECTA</v>
      </c>
      <c r="V637" s="79" t="str">
        <f>VLOOKUP(U637,Hoja4!$A$76:$B$87,2,0)</f>
        <v>2 02 Personal supernumerario y planta temporal</v>
      </c>
      <c r="W637" s="79" t="str">
        <f>VLOOKUP(V637,Hoja4!$A$90:$B$93,2,0)</f>
        <v>1 07 Gastos de personal</v>
      </c>
      <c r="X637" s="10">
        <v>1033707611</v>
      </c>
      <c r="Y637" t="s">
        <v>2919</v>
      </c>
      <c r="Z637" s="10">
        <v>0</v>
      </c>
      <c r="AA637" s="10">
        <v>0</v>
      </c>
      <c r="AB637">
        <v>4200000</v>
      </c>
      <c r="AC637">
        <v>2590000</v>
      </c>
      <c r="AD637">
        <v>1610000</v>
      </c>
      <c r="AE637" s="12">
        <v>2696</v>
      </c>
      <c r="AF637" s="27" t="s">
        <v>8495</v>
      </c>
      <c r="AG637" s="12">
        <v>136269</v>
      </c>
      <c r="AH637" s="10">
        <f t="shared" ref="AH637:AH697" si="21">VLOOKUP(AF637,$AF$1:$AJ$571,3,0)</f>
        <v>5</v>
      </c>
      <c r="AI637" s="27" t="str">
        <f t="shared" ref="AI637:AI697" si="22">VLOOKUP(AE637,$AE$1:$AJ$571,5,0)</f>
        <v>5 - Bogotá confía en su gobierno</v>
      </c>
      <c r="AJ637" s="27" t="str">
        <f t="shared" ref="AJ637:AJ697" si="23">VLOOKUP(AE637,$AE$1:$AJ$571,6,0)</f>
        <v>39 - Camino hacia una democracia deliberativa con un gobierno cercano a la gente y con participación ciudadana</v>
      </c>
      <c r="AM637" s="68" t="str">
        <f>VLOOKUP(AG637,Hoja1!A:C,3,0)</f>
        <v>Fortalecer 40 Organizaciones sociales e Instancias de participación ciudadana.</v>
      </c>
    </row>
    <row r="638" spans="1:39" x14ac:dyDescent="0.2">
      <c r="A638" s="10">
        <v>2025</v>
      </c>
      <c r="B638" s="10">
        <v>8</v>
      </c>
      <c r="C638" s="11">
        <v>45658</v>
      </c>
      <c r="D638" s="11">
        <v>45900</v>
      </c>
      <c r="E638" s="10" t="s">
        <v>2</v>
      </c>
      <c r="F638" s="11">
        <v>45882</v>
      </c>
      <c r="G638" s="12">
        <v>145</v>
      </c>
      <c r="H638" t="s">
        <v>682</v>
      </c>
      <c r="I638" t="s">
        <v>9106</v>
      </c>
      <c r="J638" t="str">
        <f t="shared" si="20"/>
        <v>145 - CONTRATO DE PRESTACION DE SERVICIOS PROFESIONALES</v>
      </c>
      <c r="K638" s="80" t="str">
        <f>VLOOKUP(J638,Hoja4!$A$56:$B$73,2,0)</f>
        <v>145 145 - CONTRATO DE PRESTACION DE SERVICIOS PROFESIONALES</v>
      </c>
      <c r="L638" s="10">
        <v>141</v>
      </c>
      <c r="M638" t="s">
        <v>8</v>
      </c>
      <c r="N638" s="10">
        <v>1458</v>
      </c>
      <c r="O638" s="10">
        <v>1588</v>
      </c>
      <c r="P638" t="s">
        <v>9228</v>
      </c>
      <c r="Q638" t="s">
        <v>6755</v>
      </c>
      <c r="R638" t="s">
        <v>6756</v>
      </c>
      <c r="S638" s="12">
        <v>10</v>
      </c>
      <c r="T638" t="s">
        <v>382</v>
      </c>
      <c r="U638" s="79" t="str">
        <f>VLOOKUP(S638,Hoja4!$A$43:$B$51,2,0)</f>
        <v>10 10 - CONTRATACIÓN DIRECTA</v>
      </c>
      <c r="V638" s="79" t="str">
        <f>VLOOKUP(U638,Hoja4!$A$76:$B$87,2,0)</f>
        <v>2 02 Personal supernumerario y planta temporal</v>
      </c>
      <c r="W638" s="79" t="str">
        <f>VLOOKUP(V638,Hoja4!$A$90:$B$93,2,0)</f>
        <v>1 07 Gastos de personal</v>
      </c>
      <c r="X638" s="10">
        <v>1022966845</v>
      </c>
      <c r="Y638" t="s">
        <v>3310</v>
      </c>
      <c r="Z638" s="10">
        <v>0</v>
      </c>
      <c r="AA638" s="10">
        <v>0</v>
      </c>
      <c r="AB638">
        <v>15120000</v>
      </c>
      <c r="AC638">
        <v>14616000</v>
      </c>
      <c r="AD638">
        <v>504000</v>
      </c>
      <c r="AE638" s="12">
        <v>2703</v>
      </c>
      <c r="AF638" s="27" t="s">
        <v>8497</v>
      </c>
      <c r="AG638" s="12">
        <v>136811</v>
      </c>
      <c r="AH638" s="10">
        <f t="shared" si="21"/>
        <v>4</v>
      </c>
      <c r="AI638" s="27" t="str">
        <f t="shared" si="22"/>
        <v>3 - Bogotá confía en su potencial</v>
      </c>
      <c r="AJ638" s="27" t="str">
        <f t="shared" si="23"/>
        <v>16 - Atención Integral a la Primera Infancia y Educación como Eje del Potencial Humano</v>
      </c>
      <c r="AM638" s="68" t="str">
        <f>VLOOKUP(AG638,Hoja1!A:C,3,0)</f>
        <v>Beneficiar 160 estudiantes con apoyo de sostenimiento para la permanencia en la educación posmedia</v>
      </c>
    </row>
    <row r="639" spans="1:39" x14ac:dyDescent="0.2">
      <c r="A639" s="10">
        <v>2025</v>
      </c>
      <c r="B639" s="10">
        <v>8</v>
      </c>
      <c r="C639" s="11">
        <v>45658</v>
      </c>
      <c r="D639" s="11">
        <v>45900</v>
      </c>
      <c r="E639" s="10" t="s">
        <v>2</v>
      </c>
      <c r="F639" s="11">
        <v>45882</v>
      </c>
      <c r="G639" s="12">
        <v>145</v>
      </c>
      <c r="H639" t="s">
        <v>682</v>
      </c>
      <c r="I639" t="s">
        <v>9107</v>
      </c>
      <c r="J639" t="str">
        <f t="shared" si="20"/>
        <v>145 - CONTRATO DE PRESTACION DE SERVICIOS PROFESIONALES</v>
      </c>
      <c r="K639" s="80" t="str">
        <f>VLOOKUP(J639,Hoja4!$A$56:$B$73,2,0)</f>
        <v>145 145 - CONTRATO DE PRESTACION DE SERVICIOS PROFESIONALES</v>
      </c>
      <c r="L639" s="10">
        <v>141</v>
      </c>
      <c r="M639" t="s">
        <v>8</v>
      </c>
      <c r="N639" s="10">
        <v>1473</v>
      </c>
      <c r="O639" s="10">
        <v>1589</v>
      </c>
      <c r="P639" t="s">
        <v>9229</v>
      </c>
      <c r="Q639" t="s">
        <v>7113</v>
      </c>
      <c r="R639" t="s">
        <v>7114</v>
      </c>
      <c r="S639" s="12">
        <v>10</v>
      </c>
      <c r="T639" t="s">
        <v>382</v>
      </c>
      <c r="U639" s="79" t="str">
        <f>VLOOKUP(S639,Hoja4!$A$43:$B$51,2,0)</f>
        <v>10 10 - CONTRATACIÓN DIRECTA</v>
      </c>
      <c r="V639" s="79" t="str">
        <f>VLOOKUP(U639,Hoja4!$A$76:$B$87,2,0)</f>
        <v>2 02 Personal supernumerario y planta temporal</v>
      </c>
      <c r="W639" s="79" t="str">
        <f>VLOOKUP(V639,Hoja4!$A$90:$B$93,2,0)</f>
        <v>1 07 Gastos de personal</v>
      </c>
      <c r="X639" s="10">
        <v>11224706</v>
      </c>
      <c r="Y639" t="s">
        <v>9293</v>
      </c>
      <c r="Z639" s="10">
        <v>0</v>
      </c>
      <c r="AA639" s="10">
        <v>0</v>
      </c>
      <c r="AB639">
        <v>16905000</v>
      </c>
      <c r="AC639">
        <v>15026667</v>
      </c>
      <c r="AD639">
        <v>1878333</v>
      </c>
      <c r="AE639" s="12">
        <v>2319</v>
      </c>
      <c r="AF639" s="27" t="s">
        <v>8466</v>
      </c>
      <c r="AG639" s="12">
        <v>136814</v>
      </c>
      <c r="AH639" s="10">
        <f t="shared" si="21"/>
        <v>3</v>
      </c>
      <c r="AI639" s="27" t="str">
        <f t="shared" si="22"/>
        <v>2 - Bogotá confía en su bien-estar</v>
      </c>
      <c r="AJ639" s="27" t="str">
        <f t="shared" si="23"/>
        <v>13 - Bogotá, un territorio de paz y reconciliación en donde todos puedan volver a empezar</v>
      </c>
      <c r="AM639" s="68" t="str">
        <f>VLOOKUP(AG639,Hoja1!A:C,3,0)</f>
        <v>Realizar 4 acciones de construcción de paz que contribuyan al tejido social, la integración local, la sostenibilidad económica y/o desarrollo territorial para la reconciliación.</v>
      </c>
    </row>
    <row r="640" spans="1:39" x14ac:dyDescent="0.2">
      <c r="A640" s="10">
        <v>2025</v>
      </c>
      <c r="B640" s="10">
        <v>8</v>
      </c>
      <c r="C640" s="11">
        <v>45658</v>
      </c>
      <c r="D640" s="11">
        <v>45900</v>
      </c>
      <c r="E640" s="10" t="s">
        <v>2</v>
      </c>
      <c r="F640" s="11">
        <v>45882</v>
      </c>
      <c r="G640" s="12">
        <v>148</v>
      </c>
      <c r="H640" t="s">
        <v>692</v>
      </c>
      <c r="I640" t="s">
        <v>9108</v>
      </c>
      <c r="J640" t="str">
        <f t="shared" si="20"/>
        <v>148 - CONTRATO DE PRESTACION DE SERVICIOS DE APOYO A LA GESTION</v>
      </c>
      <c r="K640" s="80" t="str">
        <f>VLOOKUP(J640,Hoja4!$A$56:$B$73,2,0)</f>
        <v>148 148 - CONTRATO DE PRESTACION DE SERVICIOS DE APOYO A LA GESTION</v>
      </c>
      <c r="L640" s="10">
        <v>141</v>
      </c>
      <c r="M640" t="s">
        <v>8</v>
      </c>
      <c r="N640" s="10">
        <v>1477</v>
      </c>
      <c r="O640" s="10">
        <v>1590</v>
      </c>
      <c r="P640" t="s">
        <v>9230</v>
      </c>
      <c r="Q640" t="s">
        <v>6684</v>
      </c>
      <c r="R640" t="s">
        <v>6685</v>
      </c>
      <c r="S640" s="12">
        <v>10</v>
      </c>
      <c r="T640" t="s">
        <v>382</v>
      </c>
      <c r="U640" s="79" t="str">
        <f>VLOOKUP(S640,Hoja4!$A$43:$B$51,2,0)</f>
        <v>10 10 - CONTRATACIÓN DIRECTA</v>
      </c>
      <c r="V640" s="79" t="str">
        <f>VLOOKUP(U640,Hoja4!$A$76:$B$87,2,0)</f>
        <v>2 02 Personal supernumerario y planta temporal</v>
      </c>
      <c r="W640" s="79" t="str">
        <f>VLOOKUP(V640,Hoja4!$A$90:$B$93,2,0)</f>
        <v>1 07 Gastos de personal</v>
      </c>
      <c r="X640" s="10">
        <v>1022998108</v>
      </c>
      <c r="Y640" t="s">
        <v>2374</v>
      </c>
      <c r="Z640" s="10">
        <v>0</v>
      </c>
      <c r="AA640" s="10">
        <v>0</v>
      </c>
      <c r="AB640">
        <v>13740000</v>
      </c>
      <c r="AC640">
        <v>12213333</v>
      </c>
      <c r="AD640">
        <v>1526667</v>
      </c>
      <c r="AE640" s="12">
        <v>2398</v>
      </c>
      <c r="AF640" s="64" t="s">
        <v>8479</v>
      </c>
      <c r="AG640" s="12">
        <v>136514</v>
      </c>
      <c r="AH640" s="10">
        <f t="shared" si="21"/>
        <v>1</v>
      </c>
      <c r="AI640" s="27" t="str">
        <f t="shared" si="22"/>
        <v>2 - Bogotá confía en su bien-estar</v>
      </c>
      <c r="AJ640" s="27" t="str">
        <f t="shared" si="23"/>
        <v>7 - Bogotá, una ciudad con menos Pobreza</v>
      </c>
      <c r="AM640" s="68" t="str">
        <f>VLOOKUP(AG640,Hoja1!A:C,3,0)</f>
        <v>Beneficiar 305 personas mayores con transferencias monetarias.</v>
      </c>
    </row>
    <row r="641" spans="1:39" x14ac:dyDescent="0.2">
      <c r="A641" s="10">
        <v>2025</v>
      </c>
      <c r="B641" s="10">
        <v>8</v>
      </c>
      <c r="C641" s="11">
        <v>45658</v>
      </c>
      <c r="D641" s="11">
        <v>45900</v>
      </c>
      <c r="E641" s="10" t="s">
        <v>2</v>
      </c>
      <c r="F641" s="11">
        <v>45882</v>
      </c>
      <c r="G641" s="12">
        <v>148</v>
      </c>
      <c r="H641" t="s">
        <v>692</v>
      </c>
      <c r="I641" t="s">
        <v>9109</v>
      </c>
      <c r="J641" t="str">
        <f t="shared" si="20"/>
        <v>148 - CONTRATO DE PRESTACION DE SERVICIOS DE APOYO A LA GESTION</v>
      </c>
      <c r="K641" s="80" t="str">
        <f>VLOOKUP(J641,Hoja4!$A$56:$B$73,2,0)</f>
        <v>148 148 - CONTRATO DE PRESTACION DE SERVICIOS DE APOYO A LA GESTION</v>
      </c>
      <c r="L641" s="10">
        <v>141</v>
      </c>
      <c r="M641" t="s">
        <v>8</v>
      </c>
      <c r="N641" s="10">
        <v>1436</v>
      </c>
      <c r="O641" s="10">
        <v>1591</v>
      </c>
      <c r="P641" t="s">
        <v>9231</v>
      </c>
      <c r="Q641" t="s">
        <v>6403</v>
      </c>
      <c r="R641" t="s">
        <v>6404</v>
      </c>
      <c r="S641" s="12">
        <v>10</v>
      </c>
      <c r="T641" t="s">
        <v>382</v>
      </c>
      <c r="U641" s="79" t="str">
        <f>VLOOKUP(S641,Hoja4!$A$43:$B$51,2,0)</f>
        <v>10 10 - CONTRATACIÓN DIRECTA</v>
      </c>
      <c r="V641" s="79" t="str">
        <f>VLOOKUP(U641,Hoja4!$A$76:$B$87,2,0)</f>
        <v>2 02 Personal supernumerario y planta temporal</v>
      </c>
      <c r="W641" s="79" t="str">
        <f>VLOOKUP(V641,Hoja4!$A$90:$B$93,2,0)</f>
        <v>1 07 Gastos de personal</v>
      </c>
      <c r="X641" s="10">
        <v>1010012275</v>
      </c>
      <c r="Y641" t="s">
        <v>8179</v>
      </c>
      <c r="Z641" s="10">
        <v>0</v>
      </c>
      <c r="AA641" s="10">
        <v>0</v>
      </c>
      <c r="AB641">
        <v>10890000</v>
      </c>
      <c r="AC641">
        <v>7260000</v>
      </c>
      <c r="AD641">
        <v>3630000</v>
      </c>
      <c r="AE641" s="12">
        <v>2327</v>
      </c>
      <c r="AF641" s="27" t="s">
        <v>8456</v>
      </c>
      <c r="AG641" s="12">
        <v>136681</v>
      </c>
      <c r="AH641" s="10">
        <f t="shared" si="21"/>
        <v>2</v>
      </c>
      <c r="AI641" s="27" t="str">
        <f t="shared" si="22"/>
        <v>5 - Bogotá confía en su gobierno</v>
      </c>
      <c r="AJ641" s="27" t="str">
        <f t="shared" si="23"/>
        <v>33 - Fortalecimiento institucional para un gobierno confiable</v>
      </c>
      <c r="AM641" s="68" t="str">
        <f>VLOOKUP(AG641,Hoja1!A:C,3,0)</f>
        <v>Realizar 4 estrategias de fortalecimiento institucional (una por vigencia).</v>
      </c>
    </row>
    <row r="642" spans="1:39" x14ac:dyDescent="0.2">
      <c r="A642" s="10">
        <v>2025</v>
      </c>
      <c r="B642" s="10">
        <v>8</v>
      </c>
      <c r="C642" s="11">
        <v>45658</v>
      </c>
      <c r="D642" s="11">
        <v>45900</v>
      </c>
      <c r="E642" s="10" t="s">
        <v>2</v>
      </c>
      <c r="F642" s="11">
        <v>45882</v>
      </c>
      <c r="G642" s="12">
        <v>148</v>
      </c>
      <c r="H642" t="s">
        <v>692</v>
      </c>
      <c r="I642" t="s">
        <v>9110</v>
      </c>
      <c r="J642" t="str">
        <f t="shared" si="20"/>
        <v>148 - CONTRATO DE PRESTACION DE SERVICIOS DE APOYO A LA GESTION</v>
      </c>
      <c r="K642" s="80" t="str">
        <f>VLOOKUP(J642,Hoja4!$A$56:$B$73,2,0)</f>
        <v>148 148 - CONTRATO DE PRESTACION DE SERVICIOS DE APOYO A LA GESTION</v>
      </c>
      <c r="L642" s="10">
        <v>141</v>
      </c>
      <c r="M642" t="s">
        <v>8</v>
      </c>
      <c r="N642" s="10">
        <v>1478</v>
      </c>
      <c r="O642" s="10">
        <v>1592</v>
      </c>
      <c r="P642" t="s">
        <v>9232</v>
      </c>
      <c r="Q642" t="s">
        <v>6875</v>
      </c>
      <c r="R642" t="s">
        <v>6876</v>
      </c>
      <c r="S642" s="12">
        <v>10</v>
      </c>
      <c r="T642" t="s">
        <v>382</v>
      </c>
      <c r="U642" s="79" t="str">
        <f>VLOOKUP(S642,Hoja4!$A$43:$B$51,2,0)</f>
        <v>10 10 - CONTRATACIÓN DIRECTA</v>
      </c>
      <c r="V642" s="79" t="str">
        <f>VLOOKUP(U642,Hoja4!$A$76:$B$87,2,0)</f>
        <v>2 02 Personal supernumerario y planta temporal</v>
      </c>
      <c r="W642" s="79" t="str">
        <f>VLOOKUP(V642,Hoja4!$A$90:$B$93,2,0)</f>
        <v>1 07 Gastos de personal</v>
      </c>
      <c r="X642" s="10">
        <v>1019127487</v>
      </c>
      <c r="Y642" t="s">
        <v>9294</v>
      </c>
      <c r="Z642" s="10">
        <v>0</v>
      </c>
      <c r="AA642" s="10">
        <v>0</v>
      </c>
      <c r="AB642">
        <v>19500000</v>
      </c>
      <c r="AC642">
        <v>19500000</v>
      </c>
      <c r="AD642">
        <v>0</v>
      </c>
      <c r="AE642" s="12">
        <v>2541</v>
      </c>
      <c r="AF642" s="27" t="s">
        <v>9337</v>
      </c>
      <c r="AG642" s="12">
        <v>136515</v>
      </c>
      <c r="AH642" s="10">
        <f t="shared" si="21"/>
        <v>3</v>
      </c>
      <c r="AI642" s="27" t="str">
        <f t="shared" si="22"/>
        <v>2 - Bogotá confía en su bien-estar</v>
      </c>
      <c r="AJ642" s="27" t="str">
        <f t="shared" si="23"/>
        <v>12 - Bogotá cuida a su gente</v>
      </c>
      <c r="AM642" s="68" t="str">
        <f>VLOOKUP(AG642,Hoja1!A:C,3,0)</f>
        <v xml:space="preserve">Vincular 600 personas en procesos para la prevención de violencias en el contexto familiar y/o violencia sexual   </v>
      </c>
    </row>
    <row r="643" spans="1:39" x14ac:dyDescent="0.2">
      <c r="A643" s="10">
        <v>2025</v>
      </c>
      <c r="B643" s="10">
        <v>8</v>
      </c>
      <c r="C643" s="11">
        <v>45658</v>
      </c>
      <c r="D643" s="11">
        <v>45900</v>
      </c>
      <c r="E643" s="10" t="s">
        <v>2</v>
      </c>
      <c r="F643" s="11">
        <v>45882</v>
      </c>
      <c r="G643" s="12">
        <v>148</v>
      </c>
      <c r="H643" t="s">
        <v>692</v>
      </c>
      <c r="I643" t="s">
        <v>9111</v>
      </c>
      <c r="J643" t="str">
        <f t="shared" si="20"/>
        <v>148 - CONTRATO DE PRESTACION DE SERVICIOS DE APOYO A LA GESTION</v>
      </c>
      <c r="K643" s="80" t="str">
        <f>VLOOKUP(J643,Hoja4!$A$56:$B$73,2,0)</f>
        <v>148 148 - CONTRATO DE PRESTACION DE SERVICIOS DE APOYO A LA GESTION</v>
      </c>
      <c r="L643" s="10">
        <v>141</v>
      </c>
      <c r="M643" t="s">
        <v>8</v>
      </c>
      <c r="N643" s="10">
        <v>1433</v>
      </c>
      <c r="O643" s="10">
        <v>1593</v>
      </c>
      <c r="P643" t="s">
        <v>9233</v>
      </c>
      <c r="Q643" t="s">
        <v>6434</v>
      </c>
      <c r="R643" t="s">
        <v>6435</v>
      </c>
      <c r="S643" s="12">
        <v>10</v>
      </c>
      <c r="T643" t="s">
        <v>382</v>
      </c>
      <c r="U643" s="79" t="str">
        <f>VLOOKUP(S643,Hoja4!$A$43:$B$51,2,0)</f>
        <v>10 10 - CONTRATACIÓN DIRECTA</v>
      </c>
      <c r="V643" s="79" t="str">
        <f>VLOOKUP(U643,Hoja4!$A$76:$B$87,2,0)</f>
        <v>2 02 Personal supernumerario y planta temporal</v>
      </c>
      <c r="W643" s="79" t="str">
        <f>VLOOKUP(V643,Hoja4!$A$90:$B$93,2,0)</f>
        <v>1 07 Gastos de personal</v>
      </c>
      <c r="X643" s="10">
        <v>39767738</v>
      </c>
      <c r="Y643" t="s">
        <v>9295</v>
      </c>
      <c r="Z643" s="10">
        <v>0</v>
      </c>
      <c r="AA643" s="10">
        <v>0</v>
      </c>
      <c r="AB643">
        <v>6930000</v>
      </c>
      <c r="AC643">
        <v>6930000</v>
      </c>
      <c r="AD643">
        <v>0</v>
      </c>
      <c r="AE643" s="12">
        <v>2289</v>
      </c>
      <c r="AF643" s="27" t="s">
        <v>8452</v>
      </c>
      <c r="AG643" s="12">
        <v>136508</v>
      </c>
      <c r="AH643" s="10">
        <f t="shared" si="21"/>
        <v>1</v>
      </c>
      <c r="AI643" s="27" t="str">
        <f t="shared" si="22"/>
        <v>4 - Bogotá ordena su territorio y avanza en su acción climática</v>
      </c>
      <c r="AJ643" s="27" t="str">
        <f t="shared" si="23"/>
        <v>26 - Movilidad Sostenible</v>
      </c>
      <c r="AM643" s="68" t="str">
        <f>VLOOKUP(AG643,Hoja1!A:C,3,0)</f>
        <v>Intervenir 40 Kilómetros-carril de malla vial rural con acciones de construcción y/o conservación.</v>
      </c>
    </row>
    <row r="644" spans="1:39" x14ac:dyDescent="0.2">
      <c r="A644" s="10">
        <v>2025</v>
      </c>
      <c r="B644" s="10">
        <v>8</v>
      </c>
      <c r="C644" s="11">
        <v>45658</v>
      </c>
      <c r="D644" s="11">
        <v>45900</v>
      </c>
      <c r="E644" s="10" t="s">
        <v>2</v>
      </c>
      <c r="F644" s="11">
        <v>45882</v>
      </c>
      <c r="G644" s="12">
        <v>148</v>
      </c>
      <c r="H644" t="s">
        <v>692</v>
      </c>
      <c r="I644" t="s">
        <v>9112</v>
      </c>
      <c r="J644" t="str">
        <f t="shared" si="20"/>
        <v>148 - CONTRATO DE PRESTACION DE SERVICIOS DE APOYO A LA GESTION</v>
      </c>
      <c r="K644" s="80" t="str">
        <f>VLOOKUP(J644,Hoja4!$A$56:$B$73,2,0)</f>
        <v>148 148 - CONTRATO DE PRESTACION DE SERVICIOS DE APOYO A LA GESTION</v>
      </c>
      <c r="L644" s="10">
        <v>141</v>
      </c>
      <c r="M644" t="s">
        <v>8</v>
      </c>
      <c r="N644" s="10">
        <v>1440</v>
      </c>
      <c r="O644" s="10">
        <v>1594</v>
      </c>
      <c r="P644" t="s">
        <v>9234</v>
      </c>
      <c r="Q644" t="s">
        <v>6403</v>
      </c>
      <c r="R644" t="s">
        <v>6404</v>
      </c>
      <c r="S644" s="12">
        <v>10</v>
      </c>
      <c r="T644" t="s">
        <v>382</v>
      </c>
      <c r="U644" s="79" t="str">
        <f>VLOOKUP(S644,Hoja4!$A$43:$B$51,2,0)</f>
        <v>10 10 - CONTRATACIÓN DIRECTA</v>
      </c>
      <c r="V644" s="79" t="str">
        <f>VLOOKUP(U644,Hoja4!$A$76:$B$87,2,0)</f>
        <v>2 02 Personal supernumerario y planta temporal</v>
      </c>
      <c r="W644" s="79" t="str">
        <f>VLOOKUP(V644,Hoja4!$A$90:$B$93,2,0)</f>
        <v>1 07 Gastos de personal</v>
      </c>
      <c r="X644" s="10">
        <v>82389886</v>
      </c>
      <c r="Y644" t="s">
        <v>8603</v>
      </c>
      <c r="Z644" s="10">
        <v>0</v>
      </c>
      <c r="AA644" s="10">
        <v>0</v>
      </c>
      <c r="AB644">
        <v>8550000</v>
      </c>
      <c r="AC644">
        <v>5510000</v>
      </c>
      <c r="AD644">
        <v>3040000</v>
      </c>
      <c r="AE644" s="12">
        <v>2327</v>
      </c>
      <c r="AF644" s="27" t="s">
        <v>8456</v>
      </c>
      <c r="AG644" s="12">
        <v>136710</v>
      </c>
      <c r="AH644" s="10">
        <f t="shared" si="21"/>
        <v>2</v>
      </c>
      <c r="AI644" s="27" t="str">
        <f t="shared" si="22"/>
        <v>5 - Bogotá confía en su gobierno</v>
      </c>
      <c r="AJ644" s="27" t="str">
        <f t="shared" si="23"/>
        <v>33 - Fortalecimiento institucional para un gobierno confiable</v>
      </c>
      <c r="AM644" s="68" t="str">
        <f>VLOOKUP(AG644,Hoja1!A:C,3,0)</f>
        <v>Realizar 4 estrategias de fortalecimiento institucional (una por vigencia).</v>
      </c>
    </row>
    <row r="645" spans="1:39" x14ac:dyDescent="0.2">
      <c r="A645" s="10">
        <v>2025</v>
      </c>
      <c r="B645" s="10">
        <v>8</v>
      </c>
      <c r="C645" s="11">
        <v>45658</v>
      </c>
      <c r="D645" s="11">
        <v>45900</v>
      </c>
      <c r="E645" s="10" t="s">
        <v>2</v>
      </c>
      <c r="F645" s="11">
        <v>45882</v>
      </c>
      <c r="G645" s="12">
        <v>148</v>
      </c>
      <c r="H645" t="s">
        <v>692</v>
      </c>
      <c r="I645" t="s">
        <v>9113</v>
      </c>
      <c r="J645" t="str">
        <f t="shared" si="20"/>
        <v>148 - CONTRATO DE PRESTACION DE SERVICIOS DE APOYO A LA GESTION</v>
      </c>
      <c r="K645" s="80" t="str">
        <f>VLOOKUP(J645,Hoja4!$A$56:$B$73,2,0)</f>
        <v>148 148 - CONTRATO DE PRESTACION DE SERVICIOS DE APOYO A LA GESTION</v>
      </c>
      <c r="L645" s="10">
        <v>141</v>
      </c>
      <c r="M645" t="s">
        <v>8</v>
      </c>
      <c r="N645" s="10">
        <v>1439</v>
      </c>
      <c r="O645" s="10">
        <v>1595</v>
      </c>
      <c r="P645" t="s">
        <v>9235</v>
      </c>
      <c r="Q645" t="s">
        <v>7480</v>
      </c>
      <c r="R645" t="s">
        <v>7481</v>
      </c>
      <c r="S645" s="12">
        <v>10</v>
      </c>
      <c r="T645" t="s">
        <v>382</v>
      </c>
      <c r="U645" s="79" t="str">
        <f>VLOOKUP(S645,Hoja4!$A$43:$B$51,2,0)</f>
        <v>10 10 - CONTRATACIÓN DIRECTA</v>
      </c>
      <c r="V645" s="79" t="str">
        <f>VLOOKUP(U645,Hoja4!$A$76:$B$87,2,0)</f>
        <v>2 02 Personal supernumerario y planta temporal</v>
      </c>
      <c r="W645" s="79" t="str">
        <f>VLOOKUP(V645,Hoja4!$A$90:$B$93,2,0)</f>
        <v>1 07 Gastos de personal</v>
      </c>
      <c r="X645" s="10">
        <v>1022944534</v>
      </c>
      <c r="Y645" t="s">
        <v>9296</v>
      </c>
      <c r="Z645" s="10">
        <v>0</v>
      </c>
      <c r="AA645" s="10">
        <v>0</v>
      </c>
      <c r="AB645">
        <v>6562500</v>
      </c>
      <c r="AC645">
        <v>5250000</v>
      </c>
      <c r="AD645">
        <v>1312500</v>
      </c>
      <c r="AE645" s="12">
        <v>2486</v>
      </c>
      <c r="AF645" s="27" t="str">
        <f>+AM645</f>
        <v>Capacitar 600 personas en los campos artísticos, interculturales, culturales y/o patrimoniales.</v>
      </c>
      <c r="AG645" s="12">
        <v>136715</v>
      </c>
      <c r="AH645" s="10">
        <f t="shared" si="21"/>
        <v>1</v>
      </c>
      <c r="AI645" s="27" t="str">
        <f t="shared" si="22"/>
        <v>2 - Bogotá confía en su bien-estar</v>
      </c>
      <c r="AJ645" s="27" t="str">
        <f t="shared" si="23"/>
        <v>14 - Bogotá deportiva, recreativa, artística, patrimonial e intercultural</v>
      </c>
      <c r="AM645" s="68" t="str">
        <f>VLOOKUP(AG645,Hoja1!A:C,3,0)</f>
        <v>Capacitar 600 personas en los campos artísticos, interculturales, culturales y/o patrimoniales.</v>
      </c>
    </row>
    <row r="646" spans="1:39" x14ac:dyDescent="0.2">
      <c r="A646" s="10">
        <v>2025</v>
      </c>
      <c r="B646" s="10">
        <v>8</v>
      </c>
      <c r="C646" s="11">
        <v>45658</v>
      </c>
      <c r="D646" s="11">
        <v>45900</v>
      </c>
      <c r="E646" s="10" t="s">
        <v>2</v>
      </c>
      <c r="F646" s="11">
        <v>45882</v>
      </c>
      <c r="G646" s="12">
        <v>145</v>
      </c>
      <c r="H646" t="s">
        <v>682</v>
      </c>
      <c r="I646" t="s">
        <v>9114</v>
      </c>
      <c r="J646" t="str">
        <f t="shared" si="20"/>
        <v>145 - CONTRATO DE PRESTACION DE SERVICIOS PROFESIONALES</v>
      </c>
      <c r="K646" s="80" t="str">
        <f>VLOOKUP(J646,Hoja4!$A$56:$B$73,2,0)</f>
        <v>145 145 - CONTRATO DE PRESTACION DE SERVICIOS PROFESIONALES</v>
      </c>
      <c r="L646" s="10">
        <v>141</v>
      </c>
      <c r="M646" t="s">
        <v>8</v>
      </c>
      <c r="N646" s="10">
        <v>1419</v>
      </c>
      <c r="O646" s="10">
        <v>1596</v>
      </c>
      <c r="P646" t="s">
        <v>9236</v>
      </c>
      <c r="Q646" t="s">
        <v>6763</v>
      </c>
      <c r="R646" t="s">
        <v>6764</v>
      </c>
      <c r="S646" s="12">
        <v>10</v>
      </c>
      <c r="T646" t="s">
        <v>382</v>
      </c>
      <c r="U646" s="79" t="str">
        <f>VLOOKUP(S646,Hoja4!$A$43:$B$51,2,0)</f>
        <v>10 10 - CONTRATACIÓN DIRECTA</v>
      </c>
      <c r="V646" s="79" t="str">
        <f>VLOOKUP(U646,Hoja4!$A$76:$B$87,2,0)</f>
        <v>2 02 Personal supernumerario y planta temporal</v>
      </c>
      <c r="W646" s="79" t="str">
        <f>VLOOKUP(V646,Hoja4!$A$90:$B$93,2,0)</f>
        <v>1 07 Gastos de personal</v>
      </c>
      <c r="X646" s="10">
        <v>80453113</v>
      </c>
      <c r="Y646" t="s">
        <v>1421</v>
      </c>
      <c r="Z646" s="10">
        <v>0</v>
      </c>
      <c r="AA646" s="10">
        <v>0</v>
      </c>
      <c r="AB646">
        <v>18900000</v>
      </c>
      <c r="AC646">
        <v>18270000</v>
      </c>
      <c r="AD646">
        <v>630000</v>
      </c>
      <c r="AE646" s="12">
        <v>2315</v>
      </c>
      <c r="AF646" s="27" t="s">
        <v>8465</v>
      </c>
      <c r="AG646" s="12">
        <v>136509</v>
      </c>
      <c r="AH646" s="10">
        <f t="shared" si="21"/>
        <v>1</v>
      </c>
      <c r="AI646" s="27" t="str">
        <f t="shared" si="22"/>
        <v>3 - Bogotá confía en su potencial</v>
      </c>
      <c r="AJ646" s="27" t="str">
        <f t="shared" si="23"/>
        <v>20 - Promoción del emprendimiento formal, equitativo e incluyente</v>
      </c>
      <c r="AM646" s="68" t="str">
        <f>VLOOKUP(AG646,Hoja1!A:C,3,0)</f>
        <v>Vincular 600 hogares y/o unidades productivas a procesos productivos y de comercialización en el sector rural.</v>
      </c>
    </row>
    <row r="647" spans="1:39" x14ac:dyDescent="0.2">
      <c r="A647" s="10">
        <v>2025</v>
      </c>
      <c r="B647" s="10">
        <v>8</v>
      </c>
      <c r="C647" s="11">
        <v>45658</v>
      </c>
      <c r="D647" s="11">
        <v>45900</v>
      </c>
      <c r="E647" s="10" t="s">
        <v>2</v>
      </c>
      <c r="F647" s="11">
        <v>45882</v>
      </c>
      <c r="G647" s="12">
        <v>148</v>
      </c>
      <c r="H647" t="s">
        <v>692</v>
      </c>
      <c r="I647" t="s">
        <v>9115</v>
      </c>
      <c r="J647" t="str">
        <f t="shared" si="20"/>
        <v>148 - CONTRATO DE PRESTACION DE SERVICIOS DE APOYO A LA GESTION</v>
      </c>
      <c r="K647" s="80" t="str">
        <f>VLOOKUP(J647,Hoja4!$A$56:$B$73,2,0)</f>
        <v>148 148 - CONTRATO DE PRESTACION DE SERVICIOS DE APOYO A LA GESTION</v>
      </c>
      <c r="L647" s="10">
        <v>141</v>
      </c>
      <c r="M647" t="s">
        <v>8</v>
      </c>
      <c r="N647" s="10">
        <v>1482</v>
      </c>
      <c r="O647" s="10">
        <v>1597</v>
      </c>
      <c r="P647" t="s">
        <v>9237</v>
      </c>
      <c r="Q647" t="s">
        <v>6665</v>
      </c>
      <c r="R647" t="s">
        <v>6666</v>
      </c>
      <c r="S647" s="12">
        <v>10</v>
      </c>
      <c r="T647" t="s">
        <v>382</v>
      </c>
      <c r="U647" s="79" t="str">
        <f>VLOOKUP(S647,Hoja4!$A$43:$B$51,2,0)</f>
        <v>10 10 - CONTRATACIÓN DIRECTA</v>
      </c>
      <c r="V647" s="79" t="str">
        <f>VLOOKUP(U647,Hoja4!$A$76:$B$87,2,0)</f>
        <v>2 02 Personal supernumerario y planta temporal</v>
      </c>
      <c r="W647" s="79" t="str">
        <f>VLOOKUP(V647,Hoja4!$A$90:$B$93,2,0)</f>
        <v>1 07 Gastos de personal</v>
      </c>
      <c r="X647" s="10">
        <v>1023036543</v>
      </c>
      <c r="Y647" t="s">
        <v>2935</v>
      </c>
      <c r="Z647" s="10">
        <v>0</v>
      </c>
      <c r="AA647" s="10">
        <v>0</v>
      </c>
      <c r="AB647">
        <v>8505000</v>
      </c>
      <c r="AC647">
        <v>7276500</v>
      </c>
      <c r="AD647">
        <v>1228500</v>
      </c>
      <c r="AE647" s="12">
        <v>2230</v>
      </c>
      <c r="AF647" s="27" t="s">
        <v>8459</v>
      </c>
      <c r="AG647" s="12">
        <v>136513</v>
      </c>
      <c r="AH647" s="10">
        <f t="shared" si="21"/>
        <v>1</v>
      </c>
      <c r="AI647" s="27" t="str">
        <f t="shared" si="22"/>
        <v>1 - Bogotá avanza en su seguridad</v>
      </c>
      <c r="AJ647" s="27" t="str">
        <f t="shared" si="23"/>
        <v>1 - Diálogo social y cultura ciudadana para la convivencia pacifica y la recuperación de la confianza</v>
      </c>
      <c r="AM647" s="68" t="str">
        <f>VLOOKUP(AG647,Hoja1!A:C,3,0)</f>
        <v>Implementar 16 acciones formativas diferenciales para la promoción de la convivencia ciudadana</v>
      </c>
    </row>
    <row r="648" spans="1:39" x14ac:dyDescent="0.2">
      <c r="A648" s="10">
        <v>2025</v>
      </c>
      <c r="B648" s="10">
        <v>8</v>
      </c>
      <c r="C648" s="11">
        <v>45658</v>
      </c>
      <c r="D648" s="11">
        <v>45900</v>
      </c>
      <c r="E648" s="10" t="s">
        <v>2</v>
      </c>
      <c r="F648" s="11">
        <v>45882</v>
      </c>
      <c r="G648" s="12">
        <v>145</v>
      </c>
      <c r="H648" t="s">
        <v>682</v>
      </c>
      <c r="I648" t="s">
        <v>9116</v>
      </c>
      <c r="J648" t="str">
        <f t="shared" si="20"/>
        <v>145 - CONTRATO DE PRESTACION DE SERVICIOS PROFESIONALES</v>
      </c>
      <c r="K648" s="80" t="str">
        <f>VLOOKUP(J648,Hoja4!$A$56:$B$73,2,0)</f>
        <v>145 145 - CONTRATO DE PRESTACION DE SERVICIOS PROFESIONALES</v>
      </c>
      <c r="L648" s="10">
        <v>141</v>
      </c>
      <c r="M648" t="s">
        <v>8</v>
      </c>
      <c r="N648" s="10">
        <v>1469</v>
      </c>
      <c r="O648" s="10">
        <v>1598</v>
      </c>
      <c r="P648" t="s">
        <v>9238</v>
      </c>
      <c r="Q648" t="s">
        <v>6434</v>
      </c>
      <c r="R648" t="s">
        <v>6435</v>
      </c>
      <c r="S648" s="12">
        <v>10</v>
      </c>
      <c r="T648" t="s">
        <v>382</v>
      </c>
      <c r="U648" s="79" t="str">
        <f>VLOOKUP(S648,Hoja4!$A$43:$B$51,2,0)</f>
        <v>10 10 - CONTRATACIÓN DIRECTA</v>
      </c>
      <c r="V648" s="79" t="str">
        <f>VLOOKUP(U648,Hoja4!$A$76:$B$87,2,0)</f>
        <v>2 02 Personal supernumerario y planta temporal</v>
      </c>
      <c r="W648" s="79" t="str">
        <f>VLOOKUP(V648,Hoja4!$A$90:$B$93,2,0)</f>
        <v>1 07 Gastos de personal</v>
      </c>
      <c r="X648" s="10">
        <v>1126242343</v>
      </c>
      <c r="Y648" t="s">
        <v>7446</v>
      </c>
      <c r="Z648" s="10">
        <v>0</v>
      </c>
      <c r="AA648" s="10">
        <v>0</v>
      </c>
      <c r="AB648">
        <v>22800000</v>
      </c>
      <c r="AC648">
        <v>22040000</v>
      </c>
      <c r="AD648">
        <v>760000</v>
      </c>
      <c r="AE648" s="12">
        <v>2289</v>
      </c>
      <c r="AF648" s="27" t="s">
        <v>8452</v>
      </c>
      <c r="AG648" s="12">
        <v>136232</v>
      </c>
      <c r="AH648" s="10">
        <f t="shared" si="21"/>
        <v>1</v>
      </c>
      <c r="AI648" s="27" t="str">
        <f t="shared" si="22"/>
        <v>4 - Bogotá ordena su territorio y avanza en su acción climática</v>
      </c>
      <c r="AJ648" s="27" t="str">
        <f t="shared" si="23"/>
        <v>26 - Movilidad Sostenible</v>
      </c>
      <c r="AM648" s="68" t="str">
        <f>VLOOKUP(AG648,Hoja1!A:C,3,0)</f>
        <v>Intervenir 40 Kilómetros-carril de malla vial rural con acciones de construcción y/o conservación.</v>
      </c>
    </row>
    <row r="649" spans="1:39" x14ac:dyDescent="0.2">
      <c r="A649" s="10">
        <v>2025</v>
      </c>
      <c r="B649" s="10">
        <v>8</v>
      </c>
      <c r="C649" s="11">
        <v>45658</v>
      </c>
      <c r="D649" s="11">
        <v>45900</v>
      </c>
      <c r="E649" s="10" t="s">
        <v>2</v>
      </c>
      <c r="F649" s="11">
        <v>45882</v>
      </c>
      <c r="G649" s="12">
        <v>148</v>
      </c>
      <c r="H649" t="s">
        <v>692</v>
      </c>
      <c r="I649" t="s">
        <v>9117</v>
      </c>
      <c r="J649" t="str">
        <f t="shared" si="20"/>
        <v>148 - CONTRATO DE PRESTACION DE SERVICIOS DE APOYO A LA GESTION</v>
      </c>
      <c r="K649" s="80" t="str">
        <f>VLOOKUP(J649,Hoja4!$A$56:$B$73,2,0)</f>
        <v>148 148 - CONTRATO DE PRESTACION DE SERVICIOS DE APOYO A LA GESTION</v>
      </c>
      <c r="L649" s="10">
        <v>141</v>
      </c>
      <c r="M649" t="s">
        <v>8</v>
      </c>
      <c r="N649" s="10">
        <v>1499</v>
      </c>
      <c r="O649" s="10">
        <v>1599</v>
      </c>
      <c r="P649" t="s">
        <v>9239</v>
      </c>
      <c r="Q649" t="s">
        <v>6626</v>
      </c>
      <c r="R649" t="s">
        <v>6627</v>
      </c>
      <c r="S649" s="12">
        <v>10</v>
      </c>
      <c r="T649" t="s">
        <v>382</v>
      </c>
      <c r="U649" s="79" t="str">
        <f>VLOOKUP(S649,Hoja4!$A$43:$B$51,2,0)</f>
        <v>10 10 - CONTRATACIÓN DIRECTA</v>
      </c>
      <c r="V649" s="79" t="str">
        <f>VLOOKUP(U649,Hoja4!$A$76:$B$87,2,0)</f>
        <v>2 02 Personal supernumerario y planta temporal</v>
      </c>
      <c r="W649" s="79" t="str">
        <f>VLOOKUP(V649,Hoja4!$A$90:$B$93,2,0)</f>
        <v>1 07 Gastos de personal</v>
      </c>
      <c r="X649" s="10">
        <v>1015472708</v>
      </c>
      <c r="Y649" t="s">
        <v>2874</v>
      </c>
      <c r="Z649" s="10">
        <v>0</v>
      </c>
      <c r="AA649" s="10">
        <v>0</v>
      </c>
      <c r="AB649">
        <v>8820000</v>
      </c>
      <c r="AC649">
        <v>7742000</v>
      </c>
      <c r="AD649">
        <v>1078000</v>
      </c>
      <c r="AE649" s="12">
        <v>2324</v>
      </c>
      <c r="AF649" s="27" t="s">
        <v>8470</v>
      </c>
      <c r="AG649" s="12">
        <v>137083</v>
      </c>
      <c r="AH649" s="10">
        <f t="shared" si="21"/>
        <v>6</v>
      </c>
      <c r="AI649" s="27" t="str">
        <f t="shared" si="22"/>
        <v>2 - Bogotá confía en su bien-estar</v>
      </c>
      <c r="AJ649" s="27" t="str">
        <f t="shared" si="23"/>
        <v>10 - Salud Pública Integrada e Integral</v>
      </c>
      <c r="AM649" s="68" t="str">
        <f>VLOOKUP(AG649,Hoja1!A:C,3,0)</f>
        <v>Vincular 1000 personas en acciones complementarias en salud física, nutricional y oral, a través del Circuito del Cuidado</v>
      </c>
    </row>
    <row r="650" spans="1:39" x14ac:dyDescent="0.2">
      <c r="A650" s="10">
        <v>2025</v>
      </c>
      <c r="B650" s="10">
        <v>8</v>
      </c>
      <c r="C650" s="11">
        <v>45658</v>
      </c>
      <c r="D650" s="11">
        <v>45900</v>
      </c>
      <c r="E650" s="10" t="s">
        <v>2</v>
      </c>
      <c r="F650" s="11">
        <v>45883</v>
      </c>
      <c r="G650" s="12">
        <v>148</v>
      </c>
      <c r="H650" t="s">
        <v>692</v>
      </c>
      <c r="I650" t="s">
        <v>9118</v>
      </c>
      <c r="J650" t="str">
        <f t="shared" si="20"/>
        <v>148 - CONTRATO DE PRESTACION DE SERVICIOS DE APOYO A LA GESTION</v>
      </c>
      <c r="K650" s="80" t="str">
        <f>VLOOKUP(J650,Hoja4!$A$56:$B$73,2,0)</f>
        <v>148 148 - CONTRATO DE PRESTACION DE SERVICIOS DE APOYO A LA GESTION</v>
      </c>
      <c r="L650" s="10">
        <v>139</v>
      </c>
      <c r="M650" t="s">
        <v>8</v>
      </c>
      <c r="N650" s="10">
        <v>1486</v>
      </c>
      <c r="O650" s="10">
        <v>1600</v>
      </c>
      <c r="P650" t="s">
        <v>9240</v>
      </c>
      <c r="Q650" t="s">
        <v>6403</v>
      </c>
      <c r="R650" t="s">
        <v>6404</v>
      </c>
      <c r="S650" s="12">
        <v>10</v>
      </c>
      <c r="T650" t="s">
        <v>382</v>
      </c>
      <c r="U650" s="79" t="str">
        <f>VLOOKUP(S650,Hoja4!$A$43:$B$51,2,0)</f>
        <v>10 10 - CONTRATACIÓN DIRECTA</v>
      </c>
      <c r="V650" s="79" t="str">
        <f>VLOOKUP(U650,Hoja4!$A$76:$B$87,2,0)</f>
        <v>2 02 Personal supernumerario y planta temporal</v>
      </c>
      <c r="W650" s="79" t="str">
        <f>VLOOKUP(V650,Hoja4!$A$90:$B$93,2,0)</f>
        <v>1 07 Gastos de personal</v>
      </c>
      <c r="X650" s="10">
        <v>1000365003</v>
      </c>
      <c r="Y650" t="s">
        <v>1803</v>
      </c>
      <c r="Z650" s="10">
        <v>0</v>
      </c>
      <c r="AA650" s="10">
        <v>0</v>
      </c>
      <c r="AB650">
        <v>6050000</v>
      </c>
      <c r="AC650">
        <v>4840000</v>
      </c>
      <c r="AD650">
        <v>1210000</v>
      </c>
      <c r="AE650" s="12">
        <v>2327</v>
      </c>
      <c r="AF650" s="27" t="s">
        <v>8456</v>
      </c>
      <c r="AG650" s="12">
        <v>136580</v>
      </c>
      <c r="AH650" s="10">
        <f t="shared" si="21"/>
        <v>2</v>
      </c>
      <c r="AI650" s="27" t="str">
        <f t="shared" si="22"/>
        <v>5 - Bogotá confía en su gobierno</v>
      </c>
      <c r="AJ650" s="27" t="str">
        <f t="shared" si="23"/>
        <v>33 - Fortalecimiento institucional para un gobierno confiable</v>
      </c>
      <c r="AM650" s="68" t="str">
        <f>VLOOKUP(AG650,Hoja1!A:C,3,0)</f>
        <v>Realizar 4 estrategias de fortalecimiento institucional (una por vigencia).</v>
      </c>
    </row>
    <row r="651" spans="1:39" x14ac:dyDescent="0.2">
      <c r="A651" s="10">
        <v>2025</v>
      </c>
      <c r="B651" s="10">
        <v>8</v>
      </c>
      <c r="C651" s="11">
        <v>45658</v>
      </c>
      <c r="D651" s="11">
        <v>45900</v>
      </c>
      <c r="E651" s="10" t="s">
        <v>2</v>
      </c>
      <c r="F651" s="11">
        <v>45883</v>
      </c>
      <c r="G651" s="12">
        <v>145</v>
      </c>
      <c r="H651" t="s">
        <v>682</v>
      </c>
      <c r="I651" t="s">
        <v>9119</v>
      </c>
      <c r="J651" t="str">
        <f t="shared" si="20"/>
        <v>145 - CONTRATO DE PRESTACION DE SERVICIOS PROFESIONALES</v>
      </c>
      <c r="K651" s="80" t="str">
        <f>VLOOKUP(J651,Hoja4!$A$56:$B$73,2,0)</f>
        <v>145 145 - CONTRATO DE PRESTACION DE SERVICIOS PROFESIONALES</v>
      </c>
      <c r="L651" s="10">
        <v>139</v>
      </c>
      <c r="M651" t="s">
        <v>8</v>
      </c>
      <c r="N651" s="10">
        <v>1455</v>
      </c>
      <c r="O651" s="10">
        <v>1601</v>
      </c>
      <c r="P651" t="s">
        <v>9241</v>
      </c>
      <c r="Q651" t="s">
        <v>6684</v>
      </c>
      <c r="R651" t="s">
        <v>6685</v>
      </c>
      <c r="S651" s="12">
        <v>10</v>
      </c>
      <c r="T651" t="s">
        <v>382</v>
      </c>
      <c r="U651" s="79" t="str">
        <f>VLOOKUP(S651,Hoja4!$A$43:$B$51,2,0)</f>
        <v>10 10 - CONTRATACIÓN DIRECTA</v>
      </c>
      <c r="V651" s="79" t="str">
        <f>VLOOKUP(U651,Hoja4!$A$76:$B$87,2,0)</f>
        <v>2 02 Personal supernumerario y planta temporal</v>
      </c>
      <c r="W651" s="79" t="str">
        <f>VLOOKUP(V651,Hoja4!$A$90:$B$93,2,0)</f>
        <v>1 07 Gastos de personal</v>
      </c>
      <c r="X651" s="10">
        <v>1018492459</v>
      </c>
      <c r="Y651" t="s">
        <v>3861</v>
      </c>
      <c r="Z651" s="10">
        <v>0</v>
      </c>
      <c r="AA651" s="10">
        <v>0</v>
      </c>
      <c r="AB651">
        <v>15120000</v>
      </c>
      <c r="AC651">
        <v>14784000</v>
      </c>
      <c r="AD651">
        <v>336000</v>
      </c>
      <c r="AE651" s="12">
        <v>2398</v>
      </c>
      <c r="AF651" s="64" t="s">
        <v>8479</v>
      </c>
      <c r="AG651" s="12">
        <v>136302</v>
      </c>
      <c r="AH651" s="10">
        <f t="shared" si="21"/>
        <v>1</v>
      </c>
      <c r="AI651" s="27" t="str">
        <f t="shared" si="22"/>
        <v>2 - Bogotá confía en su bien-estar</v>
      </c>
      <c r="AJ651" s="27" t="str">
        <f t="shared" si="23"/>
        <v>7 - Bogotá, una ciudad con menos Pobreza</v>
      </c>
      <c r="AM651" s="68" t="str">
        <f>VLOOKUP(AG651,Hoja1!A:C,3,0)</f>
        <v>Beneficiar 305 personas mayores con transferencias monetarias.</v>
      </c>
    </row>
    <row r="652" spans="1:39" x14ac:dyDescent="0.2">
      <c r="A652" s="10">
        <v>2025</v>
      </c>
      <c r="B652" s="10">
        <v>8</v>
      </c>
      <c r="C652" s="11">
        <v>45658</v>
      </c>
      <c r="D652" s="11">
        <v>45900</v>
      </c>
      <c r="E652" s="10" t="s">
        <v>2</v>
      </c>
      <c r="F652" s="11">
        <v>45883</v>
      </c>
      <c r="G652" s="12">
        <v>145</v>
      </c>
      <c r="H652" t="s">
        <v>682</v>
      </c>
      <c r="I652" t="s">
        <v>9120</v>
      </c>
      <c r="J652" t="str">
        <f t="shared" si="20"/>
        <v>145 - CONTRATO DE PRESTACION DE SERVICIOS PROFESIONALES</v>
      </c>
      <c r="K652" s="80" t="str">
        <f>VLOOKUP(J652,Hoja4!$A$56:$B$73,2,0)</f>
        <v>145 145 - CONTRATO DE PRESTACION DE SERVICIOS PROFESIONALES</v>
      </c>
      <c r="L652" s="10">
        <v>139</v>
      </c>
      <c r="M652" t="s">
        <v>8</v>
      </c>
      <c r="N652" s="10">
        <v>1438</v>
      </c>
      <c r="O652" s="10">
        <v>1602</v>
      </c>
      <c r="P652" t="s">
        <v>9242</v>
      </c>
      <c r="Q652" t="s">
        <v>6403</v>
      </c>
      <c r="R652" t="s">
        <v>6404</v>
      </c>
      <c r="S652" s="12">
        <v>10</v>
      </c>
      <c r="T652" t="s">
        <v>382</v>
      </c>
      <c r="U652" s="79" t="str">
        <f>VLOOKUP(S652,Hoja4!$A$43:$B$51,2,0)</f>
        <v>10 10 - CONTRATACIÓN DIRECTA</v>
      </c>
      <c r="V652" s="79" t="str">
        <f>VLOOKUP(U652,Hoja4!$A$76:$B$87,2,0)</f>
        <v>2 02 Personal supernumerario y planta temporal</v>
      </c>
      <c r="W652" s="79" t="str">
        <f>VLOOKUP(V652,Hoja4!$A$90:$B$93,2,0)</f>
        <v>1 07 Gastos de personal</v>
      </c>
      <c r="X652" s="10">
        <v>1013613113</v>
      </c>
      <c r="Y652" t="s">
        <v>8605</v>
      </c>
      <c r="Z652" s="10">
        <v>0</v>
      </c>
      <c r="AA652" s="10">
        <v>0</v>
      </c>
      <c r="AB652">
        <v>20000000</v>
      </c>
      <c r="AC652">
        <v>15466667</v>
      </c>
      <c r="AD652">
        <v>4533333</v>
      </c>
      <c r="AE652" s="12">
        <v>2327</v>
      </c>
      <c r="AF652" s="27" t="s">
        <v>8456</v>
      </c>
      <c r="AG652" s="12">
        <v>136707</v>
      </c>
      <c r="AH652" s="10">
        <f t="shared" si="21"/>
        <v>2</v>
      </c>
      <c r="AI652" s="27" t="str">
        <f t="shared" si="22"/>
        <v>5 - Bogotá confía en su gobierno</v>
      </c>
      <c r="AJ652" s="27" t="str">
        <f t="shared" si="23"/>
        <v>33 - Fortalecimiento institucional para un gobierno confiable</v>
      </c>
      <c r="AM652" s="68" t="str">
        <f>VLOOKUP(AG652,Hoja1!A:C,3,0)</f>
        <v>Realizar 4 estrategias de fortalecimiento institucional (una por vigencia).</v>
      </c>
    </row>
    <row r="653" spans="1:39" x14ac:dyDescent="0.2">
      <c r="A653" s="10">
        <v>2025</v>
      </c>
      <c r="B653" s="10">
        <v>8</v>
      </c>
      <c r="C653" s="11">
        <v>45658</v>
      </c>
      <c r="D653" s="11">
        <v>45900</v>
      </c>
      <c r="E653" s="10" t="s">
        <v>2</v>
      </c>
      <c r="F653" s="11">
        <v>45883</v>
      </c>
      <c r="G653" s="12">
        <v>145</v>
      </c>
      <c r="H653" t="s">
        <v>682</v>
      </c>
      <c r="I653" t="s">
        <v>9121</v>
      </c>
      <c r="J653" t="str">
        <f t="shared" si="20"/>
        <v>145 - CONTRATO DE PRESTACION DE SERVICIOS PROFESIONALES</v>
      </c>
      <c r="K653" s="80" t="str">
        <f>VLOOKUP(J653,Hoja4!$A$56:$B$73,2,0)</f>
        <v>145 145 - CONTRATO DE PRESTACION DE SERVICIOS PROFESIONALES</v>
      </c>
      <c r="L653" s="10">
        <v>139</v>
      </c>
      <c r="M653" t="s">
        <v>8</v>
      </c>
      <c r="N653" s="10">
        <v>1565</v>
      </c>
      <c r="O653" s="10">
        <v>1603</v>
      </c>
      <c r="P653" t="s">
        <v>9243</v>
      </c>
      <c r="Q653" t="s">
        <v>6465</v>
      </c>
      <c r="R653" t="s">
        <v>6466</v>
      </c>
      <c r="S653" s="12">
        <v>10</v>
      </c>
      <c r="T653" t="s">
        <v>382</v>
      </c>
      <c r="U653" s="79" t="str">
        <f>VLOOKUP(S653,Hoja4!$A$43:$B$51,2,0)</f>
        <v>10 10 - CONTRATACIÓN DIRECTA</v>
      </c>
      <c r="V653" s="79" t="str">
        <f>VLOOKUP(U653,Hoja4!$A$76:$B$87,2,0)</f>
        <v>2 02 Personal supernumerario y planta temporal</v>
      </c>
      <c r="W653" s="79" t="str">
        <f>VLOOKUP(V653,Hoja4!$A$90:$B$93,2,0)</f>
        <v>1 07 Gastos de personal</v>
      </c>
      <c r="X653" s="10">
        <v>1022380296</v>
      </c>
      <c r="Y653" t="s">
        <v>1581</v>
      </c>
      <c r="Z653" s="10">
        <v>0</v>
      </c>
      <c r="AA653" s="10">
        <v>0</v>
      </c>
      <c r="AB653">
        <v>12600000</v>
      </c>
      <c r="AC653">
        <v>12600000</v>
      </c>
      <c r="AD653">
        <v>0</v>
      </c>
      <c r="AE653" s="12">
        <v>2671</v>
      </c>
      <c r="AF653" s="27" t="s">
        <v>8487</v>
      </c>
      <c r="AG653" s="12">
        <v>139190</v>
      </c>
      <c r="AH653" s="10">
        <f t="shared" si="21"/>
        <v>1</v>
      </c>
      <c r="AI653" s="27" t="str">
        <f t="shared" si="22"/>
        <v>4 - Bogotá ordena su territorio y avanza en su acción climática</v>
      </c>
      <c r="AJ653" s="27" t="str">
        <f t="shared" si="23"/>
        <v>25 - Aumento de la resiliencia al cambio climático y reducción de la vulnerabilidad</v>
      </c>
      <c r="AM653" s="68" t="str">
        <f>VLOOKUP(AG653,Hoja1!A:C,3,0)</f>
        <v>Implementar 4 procesos comunitarios de educación ambiental que promueven la conservación de la biodiversidad y el agua</v>
      </c>
    </row>
    <row r="654" spans="1:39" x14ac:dyDescent="0.2">
      <c r="A654" s="10">
        <v>2025</v>
      </c>
      <c r="B654" s="10">
        <v>8</v>
      </c>
      <c r="C654" s="11">
        <v>45658</v>
      </c>
      <c r="D654" s="11">
        <v>45900</v>
      </c>
      <c r="E654" s="10" t="s">
        <v>2</v>
      </c>
      <c r="F654" s="11">
        <v>45883</v>
      </c>
      <c r="G654" s="12">
        <v>21</v>
      </c>
      <c r="H654" t="s">
        <v>3523</v>
      </c>
      <c r="I654" t="s">
        <v>9122</v>
      </c>
      <c r="J654" t="s">
        <v>8892</v>
      </c>
      <c r="K654" s="80" t="str">
        <f>VLOOKUP(J654,Hoja4!$A$56:$B$73,2,0)</f>
        <v>21 21 - CONVENIO INTERADMINISTRATIVO</v>
      </c>
      <c r="L654" s="10">
        <v>139</v>
      </c>
      <c r="M654" t="s">
        <v>8</v>
      </c>
      <c r="N654" s="10">
        <v>1546</v>
      </c>
      <c r="O654" s="10">
        <v>1604</v>
      </c>
      <c r="P654" t="s">
        <v>9244</v>
      </c>
      <c r="Q654" t="s">
        <v>6684</v>
      </c>
      <c r="R654" t="s">
        <v>6685</v>
      </c>
      <c r="S654" s="12">
        <v>10</v>
      </c>
      <c r="T654" t="s">
        <v>382</v>
      </c>
      <c r="U654" s="79" t="str">
        <f>VLOOKUP(S654,Hoja4!$A$43:$B$51,2,0)</f>
        <v>10 10 - CONTRATACIÓN DIRECTA</v>
      </c>
      <c r="V654" s="79" t="str">
        <f>VLOOKUP(U654,Hoja4!$A$76:$B$87,2,0)</f>
        <v>2 02 Personal supernumerario y planta temporal</v>
      </c>
      <c r="W654" s="79" t="str">
        <f>VLOOKUP(V654,Hoja4!$A$90:$B$93,2,0)</f>
        <v>1 07 Gastos de personal</v>
      </c>
      <c r="X654" s="10">
        <v>899999061</v>
      </c>
      <c r="Y654" t="s">
        <v>9297</v>
      </c>
      <c r="Z654" s="10">
        <v>0</v>
      </c>
      <c r="AA654" s="10">
        <v>0</v>
      </c>
      <c r="AB654">
        <v>228750000</v>
      </c>
      <c r="AC654">
        <v>228750000</v>
      </c>
      <c r="AD654">
        <v>0</v>
      </c>
      <c r="AE654" s="12">
        <v>2398</v>
      </c>
      <c r="AF654" s="27" t="s">
        <v>8479</v>
      </c>
      <c r="AG654" s="17">
        <v>138090</v>
      </c>
      <c r="AH654" s="10">
        <f t="shared" si="21"/>
        <v>1</v>
      </c>
      <c r="AI654" s="27" t="str">
        <f t="shared" si="22"/>
        <v>2 - Bogotá confía en su bien-estar</v>
      </c>
      <c r="AJ654" s="27" t="str">
        <f t="shared" si="23"/>
        <v>7 - Bogotá, una ciudad con menos Pobreza</v>
      </c>
      <c r="AM654" s="68" t="e">
        <f>VLOOKUP(AG654,Hoja1!A:C,3,0)</f>
        <v>#N/A</v>
      </c>
    </row>
    <row r="655" spans="1:39" x14ac:dyDescent="0.2">
      <c r="A655" s="10">
        <v>2025</v>
      </c>
      <c r="B655" s="10">
        <v>8</v>
      </c>
      <c r="C655" s="11">
        <v>45658</v>
      </c>
      <c r="D655" s="11">
        <v>45900</v>
      </c>
      <c r="E655" s="10" t="s">
        <v>2</v>
      </c>
      <c r="F655" s="11">
        <v>45883</v>
      </c>
      <c r="G655" s="12">
        <v>21</v>
      </c>
      <c r="H655" t="s">
        <v>3523</v>
      </c>
      <c r="I655" t="s">
        <v>9122</v>
      </c>
      <c r="J655" t="s">
        <v>8892</v>
      </c>
      <c r="K655" s="80" t="str">
        <f>VLOOKUP(J655,Hoja4!$A$56:$B$73,2,0)</f>
        <v>21 21 - CONVENIO INTERADMINISTRATIVO</v>
      </c>
      <c r="L655" s="10">
        <v>139</v>
      </c>
      <c r="M655" t="s">
        <v>8</v>
      </c>
      <c r="N655" s="10">
        <v>1546</v>
      </c>
      <c r="O655" s="10">
        <v>1604</v>
      </c>
      <c r="P655" t="s">
        <v>9244</v>
      </c>
      <c r="Q655" t="s">
        <v>6684</v>
      </c>
      <c r="R655" t="s">
        <v>6685</v>
      </c>
      <c r="S655" s="12">
        <v>10</v>
      </c>
      <c r="T655" t="s">
        <v>382</v>
      </c>
      <c r="U655" s="79" t="str">
        <f>VLOOKUP(S655,Hoja4!$A$43:$B$51,2,0)</f>
        <v>10 10 - CONTRATACIÓN DIRECTA</v>
      </c>
      <c r="V655" s="79" t="str">
        <f>VLOOKUP(U655,Hoja4!$A$76:$B$87,2,0)</f>
        <v>2 02 Personal supernumerario y planta temporal</v>
      </c>
      <c r="W655" s="79" t="str">
        <f>VLOOKUP(V655,Hoja4!$A$90:$B$93,2,0)</f>
        <v>1 07 Gastos de personal</v>
      </c>
      <c r="X655" s="10">
        <v>899999061</v>
      </c>
      <c r="Y655" t="s">
        <v>9297</v>
      </c>
      <c r="Z655" s="10">
        <v>0</v>
      </c>
      <c r="AA655" s="10">
        <v>0</v>
      </c>
      <c r="AB655">
        <v>320250000</v>
      </c>
      <c r="AC655">
        <v>320250000</v>
      </c>
      <c r="AD655">
        <v>0</v>
      </c>
      <c r="AE655" s="12">
        <v>2398</v>
      </c>
      <c r="AF655" s="27" t="s">
        <v>8478</v>
      </c>
      <c r="AG655" s="17">
        <v>138090</v>
      </c>
      <c r="AH655" s="10">
        <f t="shared" ref="AH655" si="24">VLOOKUP(AF655,$AF$1:$AJ$571,3,0)</f>
        <v>2</v>
      </c>
      <c r="AI655" s="27" t="str">
        <f t="shared" ref="AI655" si="25">VLOOKUP(AE655,$AE$1:$AJ$571,5,0)</f>
        <v>2 - Bogotá confía en su bien-estar</v>
      </c>
      <c r="AJ655" s="27" t="str">
        <f t="shared" ref="AJ655" si="26">VLOOKUP(AE655,$AE$1:$AJ$571,6,0)</f>
        <v>7 - Bogotá, una ciudad con menos Pobreza</v>
      </c>
    </row>
    <row r="656" spans="1:39" x14ac:dyDescent="0.2">
      <c r="A656" s="10">
        <v>2025</v>
      </c>
      <c r="B656" s="10">
        <v>8</v>
      </c>
      <c r="C656" s="11">
        <v>45658</v>
      </c>
      <c r="D656" s="11">
        <v>45900</v>
      </c>
      <c r="E656" s="10" t="s">
        <v>2</v>
      </c>
      <c r="F656" s="11">
        <v>45884</v>
      </c>
      <c r="G656" s="12">
        <v>145</v>
      </c>
      <c r="H656" t="s">
        <v>682</v>
      </c>
      <c r="I656" t="s">
        <v>9123</v>
      </c>
      <c r="J656" t="str">
        <f t="shared" si="20"/>
        <v>145 - CONTRATO DE PRESTACION DE SERVICIOS PROFESIONALES</v>
      </c>
      <c r="K656" s="80" t="str">
        <f>VLOOKUP(J656,Hoja4!$A$56:$B$73,2,0)</f>
        <v>145 145 - CONTRATO DE PRESTACION DE SERVICIOS PROFESIONALES</v>
      </c>
      <c r="L656" s="10">
        <v>138</v>
      </c>
      <c r="M656" t="s">
        <v>8</v>
      </c>
      <c r="N656" s="10">
        <v>1422</v>
      </c>
      <c r="O656" s="10">
        <v>1605</v>
      </c>
      <c r="P656" t="s">
        <v>9245</v>
      </c>
      <c r="Q656" t="s">
        <v>6403</v>
      </c>
      <c r="R656" t="s">
        <v>6404</v>
      </c>
      <c r="S656" s="12">
        <v>10</v>
      </c>
      <c r="T656" t="s">
        <v>382</v>
      </c>
      <c r="U656" s="79" t="str">
        <f>VLOOKUP(S656,Hoja4!$A$43:$B$51,2,0)</f>
        <v>10 10 - CONTRATACIÓN DIRECTA</v>
      </c>
      <c r="V656" s="79" t="str">
        <f>VLOOKUP(U656,Hoja4!$A$76:$B$87,2,0)</f>
        <v>2 02 Personal supernumerario y planta temporal</v>
      </c>
      <c r="W656" s="79" t="str">
        <f>VLOOKUP(V656,Hoja4!$A$90:$B$93,2,0)</f>
        <v>1 07 Gastos de personal</v>
      </c>
      <c r="X656" s="10">
        <v>38286243</v>
      </c>
      <c r="Y656" t="s">
        <v>7659</v>
      </c>
      <c r="Z656" s="10">
        <v>0</v>
      </c>
      <c r="AA656" s="10">
        <v>0</v>
      </c>
      <c r="AB656">
        <v>18900000</v>
      </c>
      <c r="AC656">
        <v>16800000</v>
      </c>
      <c r="AD656">
        <v>2100000</v>
      </c>
      <c r="AE656" s="12">
        <v>2327</v>
      </c>
      <c r="AF656" s="27" t="s">
        <v>8456</v>
      </c>
      <c r="AG656" s="12">
        <v>136484</v>
      </c>
      <c r="AH656" s="10">
        <f t="shared" si="21"/>
        <v>2</v>
      </c>
      <c r="AI656" s="27" t="str">
        <f t="shared" si="22"/>
        <v>5 - Bogotá confía en su gobierno</v>
      </c>
      <c r="AJ656" s="27" t="str">
        <f t="shared" si="23"/>
        <v>33 - Fortalecimiento institucional para un gobierno confiable</v>
      </c>
      <c r="AM656" s="68" t="str">
        <f>VLOOKUP(AG656,Hoja1!A:C,3,0)</f>
        <v>Realizar 4 estrategias de fortalecimiento institucional (una por vigencia).</v>
      </c>
    </row>
    <row r="657" spans="1:39" x14ac:dyDescent="0.2">
      <c r="A657" s="10">
        <v>2025</v>
      </c>
      <c r="B657" s="10">
        <v>8</v>
      </c>
      <c r="C657" s="11">
        <v>45658</v>
      </c>
      <c r="D657" s="11">
        <v>45900</v>
      </c>
      <c r="E657" s="10" t="s">
        <v>2</v>
      </c>
      <c r="F657" s="11">
        <v>45884</v>
      </c>
      <c r="G657" s="12">
        <v>145</v>
      </c>
      <c r="H657" t="s">
        <v>682</v>
      </c>
      <c r="I657" t="s">
        <v>9124</v>
      </c>
      <c r="J657" t="str">
        <f t="shared" si="20"/>
        <v>145 - CONTRATO DE PRESTACION DE SERVICIOS PROFESIONALES</v>
      </c>
      <c r="K657" s="80" t="str">
        <f>VLOOKUP(J657,Hoja4!$A$56:$B$73,2,0)</f>
        <v>145 145 - CONTRATO DE PRESTACION DE SERVICIOS PROFESIONALES</v>
      </c>
      <c r="L657" s="10">
        <v>138</v>
      </c>
      <c r="M657" t="s">
        <v>8</v>
      </c>
      <c r="N657" s="10">
        <v>1542</v>
      </c>
      <c r="O657" s="10">
        <v>1606</v>
      </c>
      <c r="P657" t="s">
        <v>9246</v>
      </c>
      <c r="Q657" t="s">
        <v>6434</v>
      </c>
      <c r="R657" t="s">
        <v>6435</v>
      </c>
      <c r="S657" s="12">
        <v>10</v>
      </c>
      <c r="T657" t="s">
        <v>382</v>
      </c>
      <c r="U657" s="79" t="str">
        <f>VLOOKUP(S657,Hoja4!$A$43:$B$51,2,0)</f>
        <v>10 10 - CONTRATACIÓN DIRECTA</v>
      </c>
      <c r="V657" s="79" t="str">
        <f>VLOOKUP(U657,Hoja4!$A$76:$B$87,2,0)</f>
        <v>2 02 Personal supernumerario y planta temporal</v>
      </c>
      <c r="W657" s="79" t="str">
        <f>VLOOKUP(V657,Hoja4!$A$90:$B$93,2,0)</f>
        <v>1 07 Gastos de personal</v>
      </c>
      <c r="X657" s="10">
        <v>79367360</v>
      </c>
      <c r="Y657" t="s">
        <v>9298</v>
      </c>
      <c r="Z657" s="10">
        <v>0</v>
      </c>
      <c r="AA657" s="10">
        <v>0</v>
      </c>
      <c r="AB657">
        <v>21900000</v>
      </c>
      <c r="AC657">
        <v>14600000</v>
      </c>
      <c r="AD657">
        <v>7300000</v>
      </c>
      <c r="AE657" s="12">
        <v>2289</v>
      </c>
      <c r="AF657" s="27" t="s">
        <v>8452</v>
      </c>
      <c r="AG657" s="12">
        <v>137631</v>
      </c>
      <c r="AH657" s="10">
        <f t="shared" si="21"/>
        <v>1</v>
      </c>
      <c r="AI657" s="27" t="str">
        <f t="shared" si="22"/>
        <v>4 - Bogotá ordena su territorio y avanza en su acción climática</v>
      </c>
      <c r="AJ657" s="27" t="str">
        <f t="shared" si="23"/>
        <v>26 - Movilidad Sostenible</v>
      </c>
      <c r="AM657" s="68" t="str">
        <f>VLOOKUP(AG657,Hoja1!A:C,3,0)</f>
        <v>Intervenir 40 Kilómetros-carril de malla vial rural con acciones de construcción y/o conservación.</v>
      </c>
    </row>
    <row r="658" spans="1:39" x14ac:dyDescent="0.2">
      <c r="A658" s="10">
        <v>2025</v>
      </c>
      <c r="B658" s="10">
        <v>8</v>
      </c>
      <c r="C658" s="11">
        <v>45658</v>
      </c>
      <c r="D658" s="11">
        <v>45900</v>
      </c>
      <c r="E658" s="10" t="s">
        <v>2</v>
      </c>
      <c r="F658" s="11">
        <v>45884</v>
      </c>
      <c r="G658" s="12">
        <v>145</v>
      </c>
      <c r="H658" t="s">
        <v>682</v>
      </c>
      <c r="I658" t="s">
        <v>9125</v>
      </c>
      <c r="J658" t="str">
        <f t="shared" si="20"/>
        <v>145 - CONTRATO DE PRESTACION DE SERVICIOS PROFESIONALES</v>
      </c>
      <c r="K658" s="80" t="str">
        <f>VLOOKUP(J658,Hoja4!$A$56:$B$73,2,0)</f>
        <v>145 145 - CONTRATO DE PRESTACION DE SERVICIOS PROFESIONALES</v>
      </c>
      <c r="L658" s="10">
        <v>138</v>
      </c>
      <c r="M658" t="s">
        <v>8</v>
      </c>
      <c r="N658" s="10">
        <v>1502</v>
      </c>
      <c r="O658" s="10">
        <v>1607</v>
      </c>
      <c r="P658" t="s">
        <v>9247</v>
      </c>
      <c r="Q658" t="s">
        <v>6403</v>
      </c>
      <c r="R658" t="s">
        <v>6404</v>
      </c>
      <c r="S658" s="12">
        <v>10</v>
      </c>
      <c r="T658" t="s">
        <v>382</v>
      </c>
      <c r="U658" s="79" t="str">
        <f>VLOOKUP(S658,Hoja4!$A$43:$B$51,2,0)</f>
        <v>10 10 - CONTRATACIÓN DIRECTA</v>
      </c>
      <c r="V658" s="79" t="str">
        <f>VLOOKUP(U658,Hoja4!$A$76:$B$87,2,0)</f>
        <v>2 02 Personal supernumerario y planta temporal</v>
      </c>
      <c r="W658" s="79" t="str">
        <f>VLOOKUP(V658,Hoja4!$A$90:$B$93,2,0)</f>
        <v>1 07 Gastos de personal</v>
      </c>
      <c r="X658" s="10">
        <v>1014256316</v>
      </c>
      <c r="Y658" t="s">
        <v>3943</v>
      </c>
      <c r="Z658" s="10">
        <v>0</v>
      </c>
      <c r="AA658" s="10">
        <v>0</v>
      </c>
      <c r="AB658">
        <v>18900000</v>
      </c>
      <c r="AC658">
        <v>15330000</v>
      </c>
      <c r="AD658">
        <v>3570000</v>
      </c>
      <c r="AE658" s="12">
        <v>2327</v>
      </c>
      <c r="AF658" s="27" t="s">
        <v>8456</v>
      </c>
      <c r="AG658" s="12">
        <v>136582</v>
      </c>
      <c r="AH658" s="10">
        <f t="shared" si="21"/>
        <v>2</v>
      </c>
      <c r="AI658" s="27" t="str">
        <f t="shared" si="22"/>
        <v>5 - Bogotá confía en su gobierno</v>
      </c>
      <c r="AJ658" s="27" t="str">
        <f t="shared" si="23"/>
        <v>33 - Fortalecimiento institucional para un gobierno confiable</v>
      </c>
      <c r="AM658" s="68" t="str">
        <f>VLOOKUP(AG658,Hoja1!A:C,3,0)</f>
        <v>Realizar 4 estrategias de fortalecimiento institucional (una por vigencia).</v>
      </c>
    </row>
    <row r="659" spans="1:39" x14ac:dyDescent="0.2">
      <c r="A659" s="10">
        <v>2025</v>
      </c>
      <c r="B659" s="10">
        <v>8</v>
      </c>
      <c r="C659" s="11">
        <v>45658</v>
      </c>
      <c r="D659" s="11">
        <v>45900</v>
      </c>
      <c r="E659" s="10" t="s">
        <v>2</v>
      </c>
      <c r="F659" s="11">
        <v>45884</v>
      </c>
      <c r="G659" s="12">
        <v>148</v>
      </c>
      <c r="H659" t="s">
        <v>692</v>
      </c>
      <c r="I659" t="s">
        <v>9126</v>
      </c>
      <c r="J659" t="str">
        <f t="shared" si="20"/>
        <v>148 - CONTRATO DE PRESTACION DE SERVICIOS DE APOYO A LA GESTION</v>
      </c>
      <c r="K659" s="80" t="str">
        <f>VLOOKUP(J659,Hoja4!$A$56:$B$73,2,0)</f>
        <v>148 148 - CONTRATO DE PRESTACION DE SERVICIOS DE APOYO A LA GESTION</v>
      </c>
      <c r="L659" s="10">
        <v>138</v>
      </c>
      <c r="M659" t="s">
        <v>8</v>
      </c>
      <c r="N659" s="10">
        <v>1503</v>
      </c>
      <c r="O659" s="10">
        <v>1608</v>
      </c>
      <c r="P659" t="s">
        <v>9248</v>
      </c>
      <c r="Q659" t="s">
        <v>6434</v>
      </c>
      <c r="R659" t="s">
        <v>6435</v>
      </c>
      <c r="S659" s="12">
        <v>10</v>
      </c>
      <c r="T659" t="s">
        <v>382</v>
      </c>
      <c r="U659" s="79" t="str">
        <f>VLOOKUP(S659,Hoja4!$A$43:$B$51,2,0)</f>
        <v>10 10 - CONTRATACIÓN DIRECTA</v>
      </c>
      <c r="V659" s="79" t="str">
        <f>VLOOKUP(U659,Hoja4!$A$76:$B$87,2,0)</f>
        <v>2 02 Personal supernumerario y planta temporal</v>
      </c>
      <c r="W659" s="79" t="str">
        <f>VLOOKUP(V659,Hoja4!$A$90:$B$93,2,0)</f>
        <v>1 07 Gastos de personal</v>
      </c>
      <c r="X659" s="10">
        <v>1053609479</v>
      </c>
      <c r="Y659" t="s">
        <v>3055</v>
      </c>
      <c r="Z659" s="10">
        <v>0</v>
      </c>
      <c r="AA659" s="10">
        <v>0</v>
      </c>
      <c r="AB659">
        <v>12600000</v>
      </c>
      <c r="AC659">
        <v>12600000</v>
      </c>
      <c r="AD659">
        <v>0</v>
      </c>
      <c r="AE659" s="12">
        <v>2289</v>
      </c>
      <c r="AF659" s="27" t="s">
        <v>8452</v>
      </c>
      <c r="AG659" s="12">
        <v>136983</v>
      </c>
      <c r="AH659" s="10">
        <f t="shared" si="21"/>
        <v>1</v>
      </c>
      <c r="AI659" s="27" t="str">
        <f t="shared" si="22"/>
        <v>4 - Bogotá ordena su territorio y avanza en su acción climática</v>
      </c>
      <c r="AJ659" s="27" t="str">
        <f t="shared" si="23"/>
        <v>26 - Movilidad Sostenible</v>
      </c>
      <c r="AM659" s="68" t="str">
        <f>VLOOKUP(AG659,Hoja1!A:C,3,0)</f>
        <v>Intervenir 40 Kilómetros-carril de malla vial rural con acciones de construcción y/o conservación.</v>
      </c>
    </row>
    <row r="660" spans="1:39" x14ac:dyDescent="0.2">
      <c r="A660" s="10">
        <v>2025</v>
      </c>
      <c r="B660" s="10">
        <v>8</v>
      </c>
      <c r="C660" s="11">
        <v>45658</v>
      </c>
      <c r="D660" s="11">
        <v>45900</v>
      </c>
      <c r="E660" s="10" t="s">
        <v>2</v>
      </c>
      <c r="F660" s="11">
        <v>45884</v>
      </c>
      <c r="G660" s="12">
        <v>145</v>
      </c>
      <c r="H660" t="s">
        <v>682</v>
      </c>
      <c r="I660" t="s">
        <v>9127</v>
      </c>
      <c r="J660" t="str">
        <f t="shared" si="20"/>
        <v>145 - CONTRATO DE PRESTACION DE SERVICIOS PROFESIONALES</v>
      </c>
      <c r="K660" s="80" t="str">
        <f>VLOOKUP(J660,Hoja4!$A$56:$B$73,2,0)</f>
        <v>145 145 - CONTRATO DE PRESTACION DE SERVICIOS PROFESIONALES</v>
      </c>
      <c r="L660" s="10">
        <v>138</v>
      </c>
      <c r="M660" t="s">
        <v>8</v>
      </c>
      <c r="N660" s="10">
        <v>1560</v>
      </c>
      <c r="O660" s="10">
        <v>1609</v>
      </c>
      <c r="P660" t="s">
        <v>9249</v>
      </c>
      <c r="Q660" t="s">
        <v>6755</v>
      </c>
      <c r="R660" t="s">
        <v>6756</v>
      </c>
      <c r="S660" s="12">
        <v>10</v>
      </c>
      <c r="T660" t="s">
        <v>382</v>
      </c>
      <c r="U660" s="79" t="str">
        <f>VLOOKUP(S660,Hoja4!$A$43:$B$51,2,0)</f>
        <v>10 10 - CONTRATACIÓN DIRECTA</v>
      </c>
      <c r="V660" s="79" t="str">
        <f>VLOOKUP(U660,Hoja4!$A$76:$B$87,2,0)</f>
        <v>2 02 Personal supernumerario y planta temporal</v>
      </c>
      <c r="W660" s="79" t="str">
        <f>VLOOKUP(V660,Hoja4!$A$90:$B$93,2,0)</f>
        <v>1 07 Gastos de personal</v>
      </c>
      <c r="X660" s="10">
        <v>1012460887</v>
      </c>
      <c r="Y660" t="s">
        <v>7579</v>
      </c>
      <c r="Z660" s="10">
        <v>0</v>
      </c>
      <c r="AA660" s="10">
        <v>0</v>
      </c>
      <c r="AB660">
        <v>15120000</v>
      </c>
      <c r="AC660">
        <v>14616000</v>
      </c>
      <c r="AD660">
        <v>504000</v>
      </c>
      <c r="AE660" s="12">
        <v>2703</v>
      </c>
      <c r="AF660" s="27" t="s">
        <v>8497</v>
      </c>
      <c r="AG660" s="12">
        <v>138217</v>
      </c>
      <c r="AH660" s="10">
        <f t="shared" si="21"/>
        <v>4</v>
      </c>
      <c r="AI660" s="27" t="str">
        <f t="shared" si="22"/>
        <v>3 - Bogotá confía en su potencial</v>
      </c>
      <c r="AJ660" s="27" t="str">
        <f t="shared" si="23"/>
        <v>16 - Atención Integral a la Primera Infancia y Educación como Eje del Potencial Humano</v>
      </c>
      <c r="AM660" s="68" t="str">
        <f>VLOOKUP(AG660,Hoja1!A:C,3,0)</f>
        <v>Beneficiar 160 estudiantes con apoyo de sostenimiento para la permanencia en la educación posmedia (niveles de formación técnico profesional, tecnólogo, profesional universitario y educación para el trabajo y desarrollo humano).</v>
      </c>
    </row>
    <row r="661" spans="1:39" x14ac:dyDescent="0.2">
      <c r="A661" s="10">
        <v>2025</v>
      </c>
      <c r="B661" s="10">
        <v>8</v>
      </c>
      <c r="C661" s="11">
        <v>45658</v>
      </c>
      <c r="D661" s="11">
        <v>45900</v>
      </c>
      <c r="E661" s="10" t="s">
        <v>2</v>
      </c>
      <c r="F661" s="11">
        <v>45884</v>
      </c>
      <c r="G661" s="12">
        <v>145</v>
      </c>
      <c r="H661" t="s">
        <v>682</v>
      </c>
      <c r="I661" t="s">
        <v>9128</v>
      </c>
      <c r="J661" t="str">
        <f t="shared" si="20"/>
        <v>145 - CONTRATO DE PRESTACION DE SERVICIOS PROFESIONALES</v>
      </c>
      <c r="K661" s="80" t="str">
        <f>VLOOKUP(J661,Hoja4!$A$56:$B$73,2,0)</f>
        <v>145 145 - CONTRATO DE PRESTACION DE SERVICIOS PROFESIONALES</v>
      </c>
      <c r="L661" s="10">
        <v>138</v>
      </c>
      <c r="M661" t="s">
        <v>8</v>
      </c>
      <c r="N661" s="10">
        <v>1498</v>
      </c>
      <c r="O661" s="10">
        <v>1610</v>
      </c>
      <c r="P661" t="s">
        <v>9250</v>
      </c>
      <c r="Q661" t="s">
        <v>6731</v>
      </c>
      <c r="R661" t="s">
        <v>6732</v>
      </c>
      <c r="S661" s="12">
        <v>10</v>
      </c>
      <c r="T661" t="s">
        <v>382</v>
      </c>
      <c r="U661" s="79" t="str">
        <f>VLOOKUP(S661,Hoja4!$A$43:$B$51,2,0)</f>
        <v>10 10 - CONTRATACIÓN DIRECTA</v>
      </c>
      <c r="V661" s="79" t="str">
        <f>VLOOKUP(U661,Hoja4!$A$76:$B$87,2,0)</f>
        <v>2 02 Personal supernumerario y planta temporal</v>
      </c>
      <c r="W661" s="79" t="str">
        <f>VLOOKUP(V661,Hoja4!$A$90:$B$93,2,0)</f>
        <v>1 07 Gastos de personal</v>
      </c>
      <c r="X661" s="10">
        <v>1018481815</v>
      </c>
      <c r="Y661" t="s">
        <v>2752</v>
      </c>
      <c r="Z661" s="10">
        <v>0</v>
      </c>
      <c r="AA661" s="10">
        <v>0</v>
      </c>
      <c r="AB661">
        <v>27000000</v>
      </c>
      <c r="AC661">
        <v>27000000</v>
      </c>
      <c r="AD661">
        <v>0</v>
      </c>
      <c r="AE661" s="12">
        <v>2388</v>
      </c>
      <c r="AF661" s="64" t="s">
        <v>8476</v>
      </c>
      <c r="AG661" s="12">
        <v>137169</v>
      </c>
      <c r="AH661" s="10">
        <f t="shared" si="21"/>
        <v>1</v>
      </c>
      <c r="AI661" s="27" t="str">
        <f t="shared" si="22"/>
        <v>2 - Bogotá confía en su bien-estar</v>
      </c>
      <c r="AJ661" s="27" t="str">
        <f t="shared" si="23"/>
        <v>14 - Bogotá deportiva, recreativa, artística, patrimonial e intercultural</v>
      </c>
      <c r="AM661" s="68" t="str">
        <f>VLOOKUP(AG661,Hoja1!A:C,3,0)</f>
        <v>Beneficiar 1200 personas en actividades recreo-deportivas comunitarias.</v>
      </c>
    </row>
    <row r="662" spans="1:39" x14ac:dyDescent="0.2">
      <c r="A662" s="10">
        <v>2025</v>
      </c>
      <c r="B662" s="10">
        <v>8</v>
      </c>
      <c r="C662" s="11">
        <v>45658</v>
      </c>
      <c r="D662" s="11">
        <v>45900</v>
      </c>
      <c r="E662" s="10" t="s">
        <v>2</v>
      </c>
      <c r="F662" s="11">
        <v>45884</v>
      </c>
      <c r="G662" s="12">
        <v>148</v>
      </c>
      <c r="H662" t="s">
        <v>692</v>
      </c>
      <c r="I662" t="s">
        <v>9129</v>
      </c>
      <c r="J662" t="str">
        <f t="shared" si="20"/>
        <v>148 - CONTRATO DE PRESTACION DE SERVICIOS DE APOYO A LA GESTION</v>
      </c>
      <c r="K662" s="80" t="str">
        <f>VLOOKUP(J662,Hoja4!$A$56:$B$73,2,0)</f>
        <v>148 148 - CONTRATO DE PRESTACION DE SERVICIOS DE APOYO A LA GESTION</v>
      </c>
      <c r="L662" s="10">
        <v>138</v>
      </c>
      <c r="M662" t="s">
        <v>8</v>
      </c>
      <c r="N662" s="10">
        <v>1491</v>
      </c>
      <c r="O662" s="10">
        <v>1611</v>
      </c>
      <c r="P662" t="s">
        <v>9251</v>
      </c>
      <c r="Q662" t="s">
        <v>6403</v>
      </c>
      <c r="R662" t="s">
        <v>6404</v>
      </c>
      <c r="S662" s="12">
        <v>10</v>
      </c>
      <c r="T662" t="s">
        <v>382</v>
      </c>
      <c r="U662" s="79" t="str">
        <f>VLOOKUP(S662,Hoja4!$A$43:$B$51,2,0)</f>
        <v>10 10 - CONTRATACIÓN DIRECTA</v>
      </c>
      <c r="V662" s="79" t="str">
        <f>VLOOKUP(U662,Hoja4!$A$76:$B$87,2,0)</f>
        <v>2 02 Personal supernumerario y planta temporal</v>
      </c>
      <c r="W662" s="79" t="str">
        <f>VLOOKUP(V662,Hoja4!$A$90:$B$93,2,0)</f>
        <v>1 07 Gastos de personal</v>
      </c>
      <c r="X662" s="10">
        <v>1032656009</v>
      </c>
      <c r="Y662" t="s">
        <v>2459</v>
      </c>
      <c r="Z662" s="10">
        <v>0</v>
      </c>
      <c r="AA662" s="10">
        <v>0</v>
      </c>
      <c r="AB662">
        <v>4410000</v>
      </c>
      <c r="AC662">
        <v>2646000</v>
      </c>
      <c r="AD662">
        <v>1764000</v>
      </c>
      <c r="AE662" s="12">
        <v>2327</v>
      </c>
      <c r="AF662" s="27" t="s">
        <v>8456</v>
      </c>
      <c r="AG662" s="12">
        <v>136608</v>
      </c>
      <c r="AH662" s="10">
        <f t="shared" si="21"/>
        <v>2</v>
      </c>
      <c r="AI662" s="27" t="str">
        <f t="shared" si="22"/>
        <v>5 - Bogotá confía en su gobierno</v>
      </c>
      <c r="AJ662" s="27" t="str">
        <f t="shared" si="23"/>
        <v>33 - Fortalecimiento institucional para un gobierno confiable</v>
      </c>
      <c r="AM662" s="68" t="str">
        <f>VLOOKUP(AG662,Hoja1!A:C,3,0)</f>
        <v>Realizar 4 estrategias de fortalecimiento institucional (una por vigencia).</v>
      </c>
    </row>
    <row r="663" spans="1:39" x14ac:dyDescent="0.2">
      <c r="A663" s="10">
        <v>2025</v>
      </c>
      <c r="B663" s="10">
        <v>8</v>
      </c>
      <c r="C663" s="11">
        <v>45658</v>
      </c>
      <c r="D663" s="11">
        <v>45900</v>
      </c>
      <c r="E663" s="10" t="s">
        <v>2</v>
      </c>
      <c r="F663" s="11">
        <v>45884</v>
      </c>
      <c r="G663" s="12">
        <v>148</v>
      </c>
      <c r="H663" t="s">
        <v>692</v>
      </c>
      <c r="I663" t="s">
        <v>9130</v>
      </c>
      <c r="J663" t="str">
        <f t="shared" si="20"/>
        <v>148 - CONTRATO DE PRESTACION DE SERVICIOS DE APOYO A LA GESTION</v>
      </c>
      <c r="K663" s="80" t="str">
        <f>VLOOKUP(J663,Hoja4!$A$56:$B$73,2,0)</f>
        <v>148 148 - CONTRATO DE PRESTACION DE SERVICIOS DE APOYO A LA GESTION</v>
      </c>
      <c r="L663" s="10">
        <v>138</v>
      </c>
      <c r="M663" t="s">
        <v>8</v>
      </c>
      <c r="N663" s="10">
        <v>1490</v>
      </c>
      <c r="O663" s="10">
        <v>1612</v>
      </c>
      <c r="P663" t="s">
        <v>9252</v>
      </c>
      <c r="Q663" t="s">
        <v>6403</v>
      </c>
      <c r="R663" t="s">
        <v>6404</v>
      </c>
      <c r="S663" s="12">
        <v>10</v>
      </c>
      <c r="T663" t="s">
        <v>382</v>
      </c>
      <c r="U663" s="79" t="str">
        <f>VLOOKUP(S663,Hoja4!$A$43:$B$51,2,0)</f>
        <v>10 10 - CONTRATACIÓN DIRECTA</v>
      </c>
      <c r="V663" s="79" t="str">
        <f>VLOOKUP(U663,Hoja4!$A$76:$B$87,2,0)</f>
        <v>2 02 Personal supernumerario y planta temporal</v>
      </c>
      <c r="W663" s="79" t="str">
        <f>VLOOKUP(V663,Hoja4!$A$90:$B$93,2,0)</f>
        <v>1 07 Gastos de personal</v>
      </c>
      <c r="X663" s="10">
        <v>1022949328</v>
      </c>
      <c r="Y663" t="s">
        <v>1918</v>
      </c>
      <c r="Z663" s="10">
        <v>0</v>
      </c>
      <c r="AA663" s="10">
        <v>0</v>
      </c>
      <c r="AB663">
        <v>2940000</v>
      </c>
      <c r="AC663">
        <v>2646000</v>
      </c>
      <c r="AD663">
        <v>294000</v>
      </c>
      <c r="AE663" s="12">
        <v>2327</v>
      </c>
      <c r="AF663" s="27" t="s">
        <v>8456</v>
      </c>
      <c r="AG663" s="12">
        <v>136604</v>
      </c>
      <c r="AH663" s="10">
        <f t="shared" si="21"/>
        <v>2</v>
      </c>
      <c r="AI663" s="27" t="str">
        <f t="shared" si="22"/>
        <v>5 - Bogotá confía en su gobierno</v>
      </c>
      <c r="AJ663" s="27" t="str">
        <f t="shared" si="23"/>
        <v>33 - Fortalecimiento institucional para un gobierno confiable</v>
      </c>
      <c r="AM663" s="68" t="str">
        <f>VLOOKUP(AG663,Hoja1!A:C,3,0)</f>
        <v>Realizar 4 estrategias de fortalecimiento institucional (una por vigencia).</v>
      </c>
    </row>
    <row r="664" spans="1:39" x14ac:dyDescent="0.2">
      <c r="A664" s="10">
        <v>2025</v>
      </c>
      <c r="B664" s="10">
        <v>8</v>
      </c>
      <c r="C664" s="11">
        <v>45658</v>
      </c>
      <c r="D664" s="11">
        <v>45900</v>
      </c>
      <c r="E664" s="10" t="s">
        <v>2</v>
      </c>
      <c r="F664" s="11">
        <v>45884</v>
      </c>
      <c r="G664" s="12">
        <v>145</v>
      </c>
      <c r="H664" t="s">
        <v>682</v>
      </c>
      <c r="I664" t="s">
        <v>8266</v>
      </c>
      <c r="J664" t="str">
        <f t="shared" si="20"/>
        <v>145 - CONTRATO DE PRESTACION DE SERVICIOS PROFESIONALES</v>
      </c>
      <c r="K664" s="80" t="str">
        <f>VLOOKUP(J664,Hoja4!$A$56:$B$73,2,0)</f>
        <v>145 145 - CONTRATO DE PRESTACION DE SERVICIOS PROFESIONALES</v>
      </c>
      <c r="L664" s="10">
        <v>138</v>
      </c>
      <c r="M664" t="s">
        <v>8</v>
      </c>
      <c r="N664" s="10">
        <v>1567</v>
      </c>
      <c r="O664" s="10">
        <v>1613</v>
      </c>
      <c r="P664" t="s">
        <v>9253</v>
      </c>
      <c r="Q664" t="s">
        <v>6403</v>
      </c>
      <c r="R664" t="s">
        <v>6404</v>
      </c>
      <c r="S664" s="12">
        <v>10</v>
      </c>
      <c r="T664" t="s">
        <v>382</v>
      </c>
      <c r="U664" s="79" t="str">
        <f>VLOOKUP(S664,Hoja4!$A$43:$B$51,2,0)</f>
        <v>10 10 - CONTRATACIÓN DIRECTA</v>
      </c>
      <c r="V664" s="79" t="str">
        <f>VLOOKUP(U664,Hoja4!$A$76:$B$87,2,0)</f>
        <v>2 02 Personal supernumerario y planta temporal</v>
      </c>
      <c r="W664" s="79" t="str">
        <f>VLOOKUP(V664,Hoja4!$A$90:$B$93,2,0)</f>
        <v>1 07 Gastos de personal</v>
      </c>
      <c r="X664" s="10">
        <v>1000601472</v>
      </c>
      <c r="Y664" t="s">
        <v>3575</v>
      </c>
      <c r="Z664" s="10">
        <v>0</v>
      </c>
      <c r="AA664" s="10">
        <v>0</v>
      </c>
      <c r="AB664">
        <v>18000000</v>
      </c>
      <c r="AC664">
        <v>15000000</v>
      </c>
      <c r="AD664">
        <v>3000000</v>
      </c>
      <c r="AE664" s="12">
        <v>2327</v>
      </c>
      <c r="AF664" s="27" t="s">
        <v>8456</v>
      </c>
      <c r="AG664" s="12">
        <v>139558</v>
      </c>
      <c r="AH664" s="10">
        <f t="shared" si="21"/>
        <v>2</v>
      </c>
      <c r="AI664" s="27" t="str">
        <f t="shared" si="22"/>
        <v>5 - Bogotá confía en su gobierno</v>
      </c>
      <c r="AJ664" s="27" t="str">
        <f t="shared" si="23"/>
        <v>33 - Fortalecimiento institucional para un gobierno confiable</v>
      </c>
      <c r="AM664" s="68" t="str">
        <f>VLOOKUP(AG664,Hoja1!A:C,3,0)</f>
        <v>Realizar 4 estrategias de fortalecimiento institucional (una por vigencia).</v>
      </c>
    </row>
    <row r="665" spans="1:39" x14ac:dyDescent="0.2">
      <c r="A665" s="10">
        <v>2025</v>
      </c>
      <c r="B665" s="10">
        <v>8</v>
      </c>
      <c r="C665" s="11">
        <v>45658</v>
      </c>
      <c r="D665" s="11">
        <v>45900</v>
      </c>
      <c r="E665" s="10" t="s">
        <v>2</v>
      </c>
      <c r="F665" s="11">
        <v>45885</v>
      </c>
      <c r="G665" s="12">
        <v>53</v>
      </c>
      <c r="H665" t="s">
        <v>130</v>
      </c>
      <c r="I665" t="s">
        <v>9131</v>
      </c>
      <c r="J665" t="str">
        <f t="shared" si="20"/>
        <v>53 - CONTRATO DE SEGUROS</v>
      </c>
      <c r="K665" s="80" t="str">
        <f>VLOOKUP(J665,Hoja4!$A$56:$B$73,2,0)</f>
        <v>53 53 - CONTRATO DE SEGUROS</v>
      </c>
      <c r="L665" s="10">
        <v>138</v>
      </c>
      <c r="M665" t="s">
        <v>8</v>
      </c>
      <c r="N665" s="10">
        <v>1501</v>
      </c>
      <c r="O665" s="10">
        <v>1614</v>
      </c>
      <c r="P665" t="s">
        <v>9254</v>
      </c>
      <c r="Q665" t="s">
        <v>6434</v>
      </c>
      <c r="R665" t="s">
        <v>6435</v>
      </c>
      <c r="S665" s="12">
        <v>4</v>
      </c>
      <c r="T665" t="s">
        <v>213</v>
      </c>
      <c r="U665" s="79" t="str">
        <f>VLOOKUP(S665,Hoja4!$A$43:$B$51,2,0)</f>
        <v>4 04 - CONTRATACIÓN MÍNIMA CUANTÍA</v>
      </c>
      <c r="V665" s="79" t="str">
        <f>VLOOKUP(U665,Hoja4!$A$76:$B$87,2,0)</f>
        <v>21 02 Adquisición de servicios</v>
      </c>
      <c r="W665" s="79" t="str">
        <f>VLOOKUP(V665,Hoja4!$A$90:$B$93,2,0)</f>
        <v>2 08 Adquisición de bienes y servicios</v>
      </c>
      <c r="X665" s="10">
        <v>860524654</v>
      </c>
      <c r="Y665" t="s">
        <v>314</v>
      </c>
      <c r="Z665" s="10">
        <v>0</v>
      </c>
      <c r="AA665" s="10">
        <v>0</v>
      </c>
      <c r="AB665">
        <v>25225343</v>
      </c>
      <c r="AC665">
        <v>25225343</v>
      </c>
      <c r="AD665">
        <v>0</v>
      </c>
      <c r="AE665" s="12">
        <v>2289</v>
      </c>
      <c r="AF665" s="27" t="s">
        <v>8452</v>
      </c>
      <c r="AG665" s="12">
        <v>137660</v>
      </c>
      <c r="AH665" s="10">
        <f t="shared" si="21"/>
        <v>1</v>
      </c>
      <c r="AI665" s="27" t="str">
        <f t="shared" si="22"/>
        <v>4 - Bogotá ordena su territorio y avanza en su acción climática</v>
      </c>
      <c r="AJ665" s="27" t="str">
        <f t="shared" si="23"/>
        <v>26 - Movilidad Sostenible</v>
      </c>
      <c r="AM665" s="68" t="e">
        <f>VLOOKUP(AG665,Hoja1!A:C,3,0)</f>
        <v>#N/A</v>
      </c>
    </row>
    <row r="666" spans="1:39" x14ac:dyDescent="0.2">
      <c r="A666" s="10">
        <v>2025</v>
      </c>
      <c r="B666" s="10">
        <v>8</v>
      </c>
      <c r="C666" s="11">
        <v>45658</v>
      </c>
      <c r="D666" s="11">
        <v>45900</v>
      </c>
      <c r="E666" s="10" t="s">
        <v>2</v>
      </c>
      <c r="F666" s="11">
        <v>45888</v>
      </c>
      <c r="G666" s="12">
        <v>145</v>
      </c>
      <c r="H666" t="s">
        <v>682</v>
      </c>
      <c r="I666" t="s">
        <v>9132</v>
      </c>
      <c r="J666" t="str">
        <f t="shared" si="20"/>
        <v>145 - CONTRATO DE PRESTACION DE SERVICIOS PROFESIONALES</v>
      </c>
      <c r="K666" s="80" t="str">
        <f>VLOOKUP(J666,Hoja4!$A$56:$B$73,2,0)</f>
        <v>145 145 - CONTRATO DE PRESTACION DE SERVICIOS PROFESIONALES</v>
      </c>
      <c r="L666" s="10">
        <v>134</v>
      </c>
      <c r="M666" t="s">
        <v>8</v>
      </c>
      <c r="N666" s="10">
        <v>1457</v>
      </c>
      <c r="O666" s="10">
        <v>1615</v>
      </c>
      <c r="P666" t="s">
        <v>9255</v>
      </c>
      <c r="Q666" t="s">
        <v>6611</v>
      </c>
      <c r="R666" t="s">
        <v>6612</v>
      </c>
      <c r="S666" s="12">
        <v>10</v>
      </c>
      <c r="T666" t="s">
        <v>382</v>
      </c>
      <c r="U666" s="79" t="str">
        <f>VLOOKUP(S666,Hoja4!$A$43:$B$51,2,0)</f>
        <v>10 10 - CONTRATACIÓN DIRECTA</v>
      </c>
      <c r="V666" s="79" t="str">
        <f>VLOOKUP(U666,Hoja4!$A$76:$B$87,2,0)</f>
        <v>2 02 Personal supernumerario y planta temporal</v>
      </c>
      <c r="W666" s="79" t="str">
        <f>VLOOKUP(V666,Hoja4!$A$90:$B$93,2,0)</f>
        <v>1 07 Gastos de personal</v>
      </c>
      <c r="X666" s="10">
        <v>1023029369</v>
      </c>
      <c r="Y666" t="s">
        <v>3404</v>
      </c>
      <c r="Z666" s="10">
        <v>0</v>
      </c>
      <c r="AA666" s="10">
        <v>0</v>
      </c>
      <c r="AB666">
        <v>20475000</v>
      </c>
      <c r="AC666">
        <v>20020000</v>
      </c>
      <c r="AD666">
        <v>455000</v>
      </c>
      <c r="AE666" s="12">
        <v>2290</v>
      </c>
      <c r="AF666" s="64" t="s">
        <v>8464</v>
      </c>
      <c r="AG666" s="12">
        <v>136318</v>
      </c>
      <c r="AH666" s="10">
        <f t="shared" si="21"/>
        <v>3</v>
      </c>
      <c r="AI666" s="27" t="str">
        <f t="shared" si="22"/>
        <v>1 - Bogotá avanza en su seguridad</v>
      </c>
      <c r="AJ666" s="27" t="str">
        <f t="shared" si="23"/>
        <v>4 - Servicios centrados en la justicia</v>
      </c>
      <c r="AM666" s="68" t="str">
        <f>VLOOKUP(AG666,Hoja1!A:C,3,0)</f>
        <v>Beneficiar 100 ciudadanos con habilidades y capacidades para gestionar la convivencia constructivamente.</v>
      </c>
    </row>
    <row r="667" spans="1:39" x14ac:dyDescent="0.2">
      <c r="A667" s="10">
        <v>2025</v>
      </c>
      <c r="B667" s="10">
        <v>8</v>
      </c>
      <c r="C667" s="11">
        <v>45658</v>
      </c>
      <c r="D667" s="11">
        <v>45900</v>
      </c>
      <c r="E667" s="10" t="s">
        <v>2</v>
      </c>
      <c r="F667" s="11">
        <v>45888</v>
      </c>
      <c r="G667" s="12">
        <v>148</v>
      </c>
      <c r="H667" t="s">
        <v>692</v>
      </c>
      <c r="I667" t="s">
        <v>9133</v>
      </c>
      <c r="J667" t="str">
        <f t="shared" si="20"/>
        <v>148 - CONTRATO DE PRESTACION DE SERVICIOS DE APOYO A LA GESTION</v>
      </c>
      <c r="K667" s="80" t="str">
        <f>VLOOKUP(J667,Hoja4!$A$56:$B$73,2,0)</f>
        <v>148 148 - CONTRATO DE PRESTACION DE SERVICIOS DE APOYO A LA GESTION</v>
      </c>
      <c r="L667" s="10">
        <v>134</v>
      </c>
      <c r="M667" t="s">
        <v>8</v>
      </c>
      <c r="N667" s="10">
        <v>1443</v>
      </c>
      <c r="O667" s="10">
        <v>1616</v>
      </c>
      <c r="P667" t="s">
        <v>9256</v>
      </c>
      <c r="Q667" t="s">
        <v>6986</v>
      </c>
      <c r="R667" t="s">
        <v>6987</v>
      </c>
      <c r="S667" s="12">
        <v>10</v>
      </c>
      <c r="T667" t="s">
        <v>382</v>
      </c>
      <c r="U667" s="79" t="str">
        <f>VLOOKUP(S667,Hoja4!$A$43:$B$51,2,0)</f>
        <v>10 10 - CONTRATACIÓN DIRECTA</v>
      </c>
      <c r="V667" s="79" t="str">
        <f>VLOOKUP(U667,Hoja4!$A$76:$B$87,2,0)</f>
        <v>2 02 Personal supernumerario y planta temporal</v>
      </c>
      <c r="W667" s="79" t="str">
        <f>VLOOKUP(V667,Hoja4!$A$90:$B$93,2,0)</f>
        <v>1 07 Gastos de personal</v>
      </c>
      <c r="X667" s="10">
        <v>80812274</v>
      </c>
      <c r="Y667" t="s">
        <v>1597</v>
      </c>
      <c r="Z667" s="10">
        <v>0</v>
      </c>
      <c r="AA667" s="10">
        <v>0</v>
      </c>
      <c r="AB667">
        <v>2415000</v>
      </c>
      <c r="AC667">
        <v>2173500</v>
      </c>
      <c r="AD667">
        <v>241500</v>
      </c>
      <c r="AE667" s="12">
        <v>2682</v>
      </c>
      <c r="AF667" s="27" t="s">
        <v>8490</v>
      </c>
      <c r="AG667" s="12">
        <v>136511</v>
      </c>
      <c r="AH667" s="10">
        <f t="shared" si="21"/>
        <v>2</v>
      </c>
      <c r="AI667" s="27" t="str">
        <f t="shared" si="22"/>
        <v>4 - Bogotá ordena su territorio y avanza en su acción climática</v>
      </c>
      <c r="AJ667" s="27" t="str">
        <f t="shared" si="23"/>
        <v>25 - Aumento de la resiliencia al cambio climático y reducción de la vulnerabilidad</v>
      </c>
      <c r="AM667" s="68" t="str">
        <f>VLOOKUP(AG667,Hoja1!A:C,3,0)</f>
        <v>Lograr 16 hectáreas en proceso de restauración ecológica.</v>
      </c>
    </row>
    <row r="668" spans="1:39" x14ac:dyDescent="0.2">
      <c r="A668" s="10">
        <v>2025</v>
      </c>
      <c r="B668" s="10">
        <v>8</v>
      </c>
      <c r="C668" s="11">
        <v>45658</v>
      </c>
      <c r="D668" s="11">
        <v>45900</v>
      </c>
      <c r="E668" s="10" t="s">
        <v>2</v>
      </c>
      <c r="F668" s="11">
        <v>45890</v>
      </c>
      <c r="G668" s="12">
        <v>148</v>
      </c>
      <c r="H668" t="s">
        <v>692</v>
      </c>
      <c r="I668" t="s">
        <v>9134</v>
      </c>
      <c r="J668" t="str">
        <f t="shared" si="20"/>
        <v>148 - CONTRATO DE PRESTACION DE SERVICIOS DE APOYO A LA GESTION</v>
      </c>
      <c r="K668" s="80" t="str">
        <f>VLOOKUP(J668,Hoja4!$A$56:$B$73,2,0)</f>
        <v>148 148 - CONTRATO DE PRESTACION DE SERVICIOS DE APOYO A LA GESTION</v>
      </c>
      <c r="L668" s="10">
        <v>132</v>
      </c>
      <c r="M668" t="s">
        <v>8</v>
      </c>
      <c r="N668" s="10">
        <v>1533</v>
      </c>
      <c r="O668" s="10">
        <v>1617</v>
      </c>
      <c r="P668" t="s">
        <v>9257</v>
      </c>
      <c r="Q668" t="s">
        <v>6763</v>
      </c>
      <c r="R668" t="s">
        <v>6764</v>
      </c>
      <c r="S668" s="12">
        <v>10</v>
      </c>
      <c r="T668" t="s">
        <v>382</v>
      </c>
      <c r="U668" s="79" t="str">
        <f>VLOOKUP(S668,Hoja4!$A$43:$B$51,2,0)</f>
        <v>10 10 - CONTRATACIÓN DIRECTA</v>
      </c>
      <c r="V668" s="79" t="str">
        <f>VLOOKUP(U668,Hoja4!$A$76:$B$87,2,0)</f>
        <v>2 02 Personal supernumerario y planta temporal</v>
      </c>
      <c r="W668" s="79" t="str">
        <f>VLOOKUP(V668,Hoja4!$A$90:$B$93,2,0)</f>
        <v>1 07 Gastos de personal</v>
      </c>
      <c r="X668" s="10">
        <v>52305417</v>
      </c>
      <c r="Y668" t="s">
        <v>8611</v>
      </c>
      <c r="Z668" s="10">
        <v>0</v>
      </c>
      <c r="AA668" s="10">
        <v>0</v>
      </c>
      <c r="AB668">
        <v>4160000</v>
      </c>
      <c r="AC668">
        <v>2496000</v>
      </c>
      <c r="AD668">
        <v>1664000</v>
      </c>
      <c r="AE668" s="12">
        <v>2315</v>
      </c>
      <c r="AF668" s="27" t="s">
        <v>8465</v>
      </c>
      <c r="AG668" s="12">
        <v>137025</v>
      </c>
      <c r="AH668" s="10">
        <f t="shared" si="21"/>
        <v>1</v>
      </c>
      <c r="AI668" s="27" t="str">
        <f t="shared" si="22"/>
        <v>3 - Bogotá confía en su potencial</v>
      </c>
      <c r="AJ668" s="27" t="str">
        <f t="shared" si="23"/>
        <v>20 - Promoción del emprendimiento formal, equitativo e incluyente</v>
      </c>
      <c r="AM668" s="68" t="str">
        <f>VLOOKUP(AG668,Hoja1!A:C,3,0)</f>
        <v>Vincular 600 hogares y/o unidades productivas a procesos productivos y de comercialización en el sector rural.</v>
      </c>
    </row>
    <row r="669" spans="1:39" x14ac:dyDescent="0.2">
      <c r="A669" s="10">
        <v>2025</v>
      </c>
      <c r="B669" s="10">
        <v>8</v>
      </c>
      <c r="C669" s="11">
        <v>45658</v>
      </c>
      <c r="D669" s="11">
        <v>45900</v>
      </c>
      <c r="E669" s="10" t="s">
        <v>2</v>
      </c>
      <c r="F669" s="11">
        <v>45890</v>
      </c>
      <c r="G669" s="12">
        <v>148</v>
      </c>
      <c r="H669" t="s">
        <v>692</v>
      </c>
      <c r="I669" t="s">
        <v>9135</v>
      </c>
      <c r="J669" t="str">
        <f t="shared" si="20"/>
        <v>148 - CONTRATO DE PRESTACION DE SERVICIOS DE APOYO A LA GESTION</v>
      </c>
      <c r="K669" s="80" t="str">
        <f>VLOOKUP(J669,Hoja4!$A$56:$B$73,2,0)</f>
        <v>148 148 - CONTRATO DE PRESTACION DE SERVICIOS DE APOYO A LA GESTION</v>
      </c>
      <c r="L669" s="10">
        <v>132</v>
      </c>
      <c r="M669" t="s">
        <v>8</v>
      </c>
      <c r="N669" s="10">
        <v>1483</v>
      </c>
      <c r="O669" s="10">
        <v>1618</v>
      </c>
      <c r="P669" t="s">
        <v>9258</v>
      </c>
      <c r="Q669" t="s">
        <v>7480</v>
      </c>
      <c r="R669" t="s">
        <v>7481</v>
      </c>
      <c r="S669" s="12">
        <v>10</v>
      </c>
      <c r="T669" t="s">
        <v>382</v>
      </c>
      <c r="U669" s="79" t="str">
        <f>VLOOKUP(S669,Hoja4!$A$43:$B$51,2,0)</f>
        <v>10 10 - CONTRATACIÓN DIRECTA</v>
      </c>
      <c r="V669" s="79" t="str">
        <f>VLOOKUP(U669,Hoja4!$A$76:$B$87,2,0)</f>
        <v>2 02 Personal supernumerario y planta temporal</v>
      </c>
      <c r="W669" s="79" t="str">
        <f>VLOOKUP(V669,Hoja4!$A$90:$B$93,2,0)</f>
        <v>1 07 Gastos de personal</v>
      </c>
      <c r="X669" s="10">
        <v>1032656486</v>
      </c>
      <c r="Y669" t="s">
        <v>573</v>
      </c>
      <c r="Z669" s="10">
        <v>0</v>
      </c>
      <c r="AA669" s="10">
        <v>0</v>
      </c>
      <c r="AB669">
        <v>7875000</v>
      </c>
      <c r="AC669">
        <v>6737500</v>
      </c>
      <c r="AD669">
        <v>1137500</v>
      </c>
      <c r="AE669" s="12">
        <v>2486</v>
      </c>
      <c r="AF669" s="27" t="s">
        <v>8480</v>
      </c>
      <c r="AG669" s="12">
        <v>136674</v>
      </c>
      <c r="AH669" s="10">
        <f t="shared" si="21"/>
        <v>1</v>
      </c>
      <c r="AI669" s="27" t="str">
        <f t="shared" si="22"/>
        <v>2 - Bogotá confía en su bien-estar</v>
      </c>
      <c r="AJ669" s="27" t="str">
        <f t="shared" si="23"/>
        <v>14 - Bogotá deportiva, recreativa, artística, patrimonial e intercultural</v>
      </c>
      <c r="AM669" s="68" t="str">
        <f>VLOOKUP(AG669,Hoja1!A:C,3,0)</f>
        <v>Capacitar 600 personas en los campos artísticos, interculturales, culturales y/o patrimoniales.</v>
      </c>
    </row>
    <row r="670" spans="1:39" x14ac:dyDescent="0.2">
      <c r="A670" s="10">
        <v>2025</v>
      </c>
      <c r="B670" s="10">
        <v>8</v>
      </c>
      <c r="C670" s="11">
        <v>45658</v>
      </c>
      <c r="D670" s="11">
        <v>45900</v>
      </c>
      <c r="E670" s="10" t="s">
        <v>2</v>
      </c>
      <c r="F670" s="11">
        <v>45890</v>
      </c>
      <c r="G670" s="12">
        <v>148</v>
      </c>
      <c r="H670" t="s">
        <v>692</v>
      </c>
      <c r="I670" t="s">
        <v>9136</v>
      </c>
      <c r="J670" t="str">
        <f t="shared" si="20"/>
        <v>148 - CONTRATO DE PRESTACION DE SERVICIOS DE APOYO A LA GESTION</v>
      </c>
      <c r="K670" s="80" t="str">
        <f>VLOOKUP(J670,Hoja4!$A$56:$B$73,2,0)</f>
        <v>148 148 - CONTRATO DE PRESTACION DE SERVICIOS DE APOYO A LA GESTION</v>
      </c>
      <c r="L670" s="10">
        <v>132</v>
      </c>
      <c r="M670" t="s">
        <v>8</v>
      </c>
      <c r="N670" s="10">
        <v>1531</v>
      </c>
      <c r="O670" s="10">
        <v>1619</v>
      </c>
      <c r="P670" t="s">
        <v>9259</v>
      </c>
      <c r="Q670" t="s">
        <v>6502</v>
      </c>
      <c r="R670" t="s">
        <v>6503</v>
      </c>
      <c r="S670" s="12">
        <v>10</v>
      </c>
      <c r="T670" t="s">
        <v>382</v>
      </c>
      <c r="U670" s="79" t="str">
        <f>VLOOKUP(S670,Hoja4!$A$43:$B$51,2,0)</f>
        <v>10 10 - CONTRATACIÓN DIRECTA</v>
      </c>
      <c r="V670" s="79" t="str">
        <f>VLOOKUP(U670,Hoja4!$A$76:$B$87,2,0)</f>
        <v>2 02 Personal supernumerario y planta temporal</v>
      </c>
      <c r="W670" s="79" t="str">
        <f>VLOOKUP(V670,Hoja4!$A$90:$B$93,2,0)</f>
        <v>1 07 Gastos de personal</v>
      </c>
      <c r="X670" s="10">
        <v>1001170050</v>
      </c>
      <c r="Y670" t="s">
        <v>2082</v>
      </c>
      <c r="Z670" s="10">
        <v>0</v>
      </c>
      <c r="AA670" s="10">
        <v>0</v>
      </c>
      <c r="AB670">
        <v>4620000</v>
      </c>
      <c r="AC670">
        <v>3619000</v>
      </c>
      <c r="AD670">
        <v>1001000</v>
      </c>
      <c r="AE670" s="12">
        <v>2666</v>
      </c>
      <c r="AF670" s="64" t="s">
        <v>8486</v>
      </c>
      <c r="AG670" s="12">
        <v>137087</v>
      </c>
      <c r="AH670" s="10">
        <f t="shared" si="21"/>
        <v>1</v>
      </c>
      <c r="AI670" s="27" t="str">
        <f t="shared" si="22"/>
        <v>2 - Bogotá confía en su bien-estar</v>
      </c>
      <c r="AJ670" s="27" t="str">
        <f t="shared" si="23"/>
        <v>15 - Bogotá protege todas las formas de vida</v>
      </c>
      <c r="AM670" s="68" t="str">
        <f>VLOOKUP(AG670,Hoja1!A:C,3,0)</f>
        <v>Atender 1000 animales en los programas de brigadas médicas, urgencias veterinarias y adopciones.</v>
      </c>
    </row>
    <row r="671" spans="1:39" x14ac:dyDescent="0.2">
      <c r="A671" s="10">
        <v>2025</v>
      </c>
      <c r="B671" s="10">
        <v>8</v>
      </c>
      <c r="C671" s="11">
        <v>45658</v>
      </c>
      <c r="D671" s="11">
        <v>45900</v>
      </c>
      <c r="E671" s="10" t="s">
        <v>2</v>
      </c>
      <c r="F671" s="11">
        <v>45890</v>
      </c>
      <c r="G671" s="12">
        <v>145</v>
      </c>
      <c r="H671" t="s">
        <v>682</v>
      </c>
      <c r="I671" t="s">
        <v>9137</v>
      </c>
      <c r="J671" t="str">
        <f t="shared" si="20"/>
        <v>145 - CONTRATO DE PRESTACION DE SERVICIOS PROFESIONALES</v>
      </c>
      <c r="K671" s="80" t="str">
        <f>VLOOKUP(J671,Hoja4!$A$56:$B$73,2,0)</f>
        <v>145 145 - CONTRATO DE PRESTACION DE SERVICIOS PROFESIONALES</v>
      </c>
      <c r="L671" s="10">
        <v>132</v>
      </c>
      <c r="M671" t="s">
        <v>8</v>
      </c>
      <c r="N671" s="10">
        <v>1558</v>
      </c>
      <c r="O671" s="10">
        <v>1620</v>
      </c>
      <c r="P671" t="s">
        <v>9260</v>
      </c>
      <c r="Q671" t="s">
        <v>6403</v>
      </c>
      <c r="R671" t="s">
        <v>6404</v>
      </c>
      <c r="S671" s="12">
        <v>10</v>
      </c>
      <c r="T671" t="s">
        <v>382</v>
      </c>
      <c r="U671" s="79" t="str">
        <f>VLOOKUP(S671,Hoja4!$A$43:$B$51,2,0)</f>
        <v>10 10 - CONTRATACIÓN DIRECTA</v>
      </c>
      <c r="V671" s="79" t="str">
        <f>VLOOKUP(U671,Hoja4!$A$76:$B$87,2,0)</f>
        <v>2 02 Personal supernumerario y planta temporal</v>
      </c>
      <c r="W671" s="79" t="str">
        <f>VLOOKUP(V671,Hoja4!$A$90:$B$93,2,0)</f>
        <v>1 07 Gastos de personal</v>
      </c>
      <c r="X671" s="10">
        <v>1033820336</v>
      </c>
      <c r="Y671" t="s">
        <v>2522</v>
      </c>
      <c r="Z671" s="10">
        <v>0</v>
      </c>
      <c r="AA671" s="10">
        <v>0</v>
      </c>
      <c r="AB671">
        <v>18900000</v>
      </c>
      <c r="AC671">
        <v>18900000</v>
      </c>
      <c r="AD671">
        <v>0</v>
      </c>
      <c r="AE671" s="12">
        <v>2327</v>
      </c>
      <c r="AF671" s="27" t="s">
        <v>8456</v>
      </c>
      <c r="AG671" s="12">
        <v>138368</v>
      </c>
      <c r="AH671" s="10">
        <f t="shared" si="21"/>
        <v>2</v>
      </c>
      <c r="AI671" s="27" t="str">
        <f t="shared" si="22"/>
        <v>5 - Bogotá confía en su gobierno</v>
      </c>
      <c r="AJ671" s="27" t="str">
        <f t="shared" si="23"/>
        <v>33 - Fortalecimiento institucional para un gobierno confiable</v>
      </c>
      <c r="AM671" s="68" t="str">
        <f>VLOOKUP(AG671,Hoja1!A:C,3,0)</f>
        <v>Realizar 4 estrategias de fortalecimiento institucional (una por vigencia).</v>
      </c>
    </row>
    <row r="672" spans="1:39" x14ac:dyDescent="0.2">
      <c r="A672" s="10">
        <v>2025</v>
      </c>
      <c r="B672" s="10">
        <v>8</v>
      </c>
      <c r="C672" s="11">
        <v>45658</v>
      </c>
      <c r="D672" s="11">
        <v>45900</v>
      </c>
      <c r="E672" s="10" t="s">
        <v>2</v>
      </c>
      <c r="F672" s="11">
        <v>45890</v>
      </c>
      <c r="G672" s="12">
        <v>145</v>
      </c>
      <c r="H672" t="s">
        <v>682</v>
      </c>
      <c r="I672" t="s">
        <v>9138</v>
      </c>
      <c r="J672" t="str">
        <f t="shared" si="20"/>
        <v>145 - CONTRATO DE PRESTACION DE SERVICIOS PROFESIONALES</v>
      </c>
      <c r="K672" s="80" t="str">
        <f>VLOOKUP(J672,Hoja4!$A$56:$B$73,2,0)</f>
        <v>145 145 - CONTRATO DE PRESTACION DE SERVICIOS PROFESIONALES</v>
      </c>
      <c r="L672" s="10">
        <v>132</v>
      </c>
      <c r="M672" t="s">
        <v>8</v>
      </c>
      <c r="N672" s="10">
        <v>1522</v>
      </c>
      <c r="O672" s="10">
        <v>1621</v>
      </c>
      <c r="P672" t="s">
        <v>9261</v>
      </c>
      <c r="Q672" t="s">
        <v>6434</v>
      </c>
      <c r="R672" t="s">
        <v>6435</v>
      </c>
      <c r="S672" s="12">
        <v>10</v>
      </c>
      <c r="T672" t="s">
        <v>382</v>
      </c>
      <c r="U672" s="79" t="str">
        <f>VLOOKUP(S672,Hoja4!$A$43:$B$51,2,0)</f>
        <v>10 10 - CONTRATACIÓN DIRECTA</v>
      </c>
      <c r="V672" s="79" t="str">
        <f>VLOOKUP(U672,Hoja4!$A$76:$B$87,2,0)</f>
        <v>2 02 Personal supernumerario y planta temporal</v>
      </c>
      <c r="W672" s="79" t="str">
        <f>VLOOKUP(V672,Hoja4!$A$90:$B$93,2,0)</f>
        <v>1 07 Gastos de personal</v>
      </c>
      <c r="X672" s="10">
        <v>52034115</v>
      </c>
      <c r="Y672" t="s">
        <v>3893</v>
      </c>
      <c r="Z672" s="10">
        <v>0</v>
      </c>
      <c r="AA672" s="10">
        <v>0</v>
      </c>
      <c r="AB672">
        <v>16800000</v>
      </c>
      <c r="AC672">
        <v>14933333</v>
      </c>
      <c r="AD672">
        <v>1866667</v>
      </c>
      <c r="AE672" s="12">
        <v>2289</v>
      </c>
      <c r="AF672" s="27" t="s">
        <v>8452</v>
      </c>
      <c r="AG672" s="12">
        <v>137013</v>
      </c>
      <c r="AH672" s="10">
        <f t="shared" si="21"/>
        <v>1</v>
      </c>
      <c r="AI672" s="27" t="str">
        <f t="shared" si="22"/>
        <v>4 - Bogotá ordena su territorio y avanza en su acción climática</v>
      </c>
      <c r="AJ672" s="27" t="str">
        <f t="shared" si="23"/>
        <v>26 - Movilidad Sostenible</v>
      </c>
      <c r="AM672" s="68" t="str">
        <f>VLOOKUP(AG672,Hoja1!A:C,3,0)</f>
        <v>Intervenir 40 Kilómetros-carril de malla vial rural con acciones de construcción y/o conservación.</v>
      </c>
    </row>
    <row r="673" spans="1:39" x14ac:dyDescent="0.2">
      <c r="A673" s="10">
        <v>2025</v>
      </c>
      <c r="B673" s="10">
        <v>8</v>
      </c>
      <c r="C673" s="11">
        <v>45658</v>
      </c>
      <c r="D673" s="11">
        <v>45900</v>
      </c>
      <c r="E673" s="10" t="s">
        <v>2</v>
      </c>
      <c r="F673" s="11">
        <v>45890</v>
      </c>
      <c r="G673" s="12">
        <v>148</v>
      </c>
      <c r="H673" t="s">
        <v>692</v>
      </c>
      <c r="I673" t="s">
        <v>9139</v>
      </c>
      <c r="J673" t="str">
        <f t="shared" ref="J673:J736" si="27">VLOOKUP(G673,$G$1:$J$410,4,0)</f>
        <v>148 - CONTRATO DE PRESTACION DE SERVICIOS DE APOYO A LA GESTION</v>
      </c>
      <c r="K673" s="80" t="str">
        <f>VLOOKUP(J673,Hoja4!$A$56:$B$73,2,0)</f>
        <v>148 148 - CONTRATO DE PRESTACION DE SERVICIOS DE APOYO A LA GESTION</v>
      </c>
      <c r="L673" s="10">
        <v>132</v>
      </c>
      <c r="M673" t="s">
        <v>8</v>
      </c>
      <c r="N673" s="10">
        <v>1534</v>
      </c>
      <c r="O673" s="10">
        <v>1622</v>
      </c>
      <c r="P673" t="s">
        <v>9262</v>
      </c>
      <c r="Q673" t="s">
        <v>6986</v>
      </c>
      <c r="R673" t="s">
        <v>6987</v>
      </c>
      <c r="S673" s="12">
        <v>10</v>
      </c>
      <c r="T673" t="s">
        <v>382</v>
      </c>
      <c r="U673" s="79" t="str">
        <f>VLOOKUP(S673,Hoja4!$A$43:$B$51,2,0)</f>
        <v>10 10 - CONTRATACIÓN DIRECTA</v>
      </c>
      <c r="V673" s="79" t="str">
        <f>VLOOKUP(U673,Hoja4!$A$76:$B$87,2,0)</f>
        <v>2 02 Personal supernumerario y planta temporal</v>
      </c>
      <c r="W673" s="79" t="str">
        <f>VLOOKUP(V673,Hoja4!$A$90:$B$93,2,0)</f>
        <v>1 07 Gastos de personal</v>
      </c>
      <c r="X673" s="10">
        <v>39797262</v>
      </c>
      <c r="Y673" t="s">
        <v>3956</v>
      </c>
      <c r="Z673" s="10">
        <v>0</v>
      </c>
      <c r="AA673" s="10">
        <v>0</v>
      </c>
      <c r="AB673">
        <v>2415000</v>
      </c>
      <c r="AC673">
        <v>2173500</v>
      </c>
      <c r="AD673">
        <v>241500</v>
      </c>
      <c r="AE673" s="12">
        <v>2682</v>
      </c>
      <c r="AF673" s="27" t="s">
        <v>8490</v>
      </c>
      <c r="AG673" s="12">
        <v>137092</v>
      </c>
      <c r="AH673" s="10">
        <f t="shared" si="21"/>
        <v>2</v>
      </c>
      <c r="AI673" s="27" t="str">
        <f t="shared" si="22"/>
        <v>4 - Bogotá ordena su territorio y avanza en su acción climática</v>
      </c>
      <c r="AJ673" s="27" t="str">
        <f t="shared" si="23"/>
        <v>25 - Aumento de la resiliencia al cambio climático y reducción de la vulnerabilidad</v>
      </c>
      <c r="AM673" s="68" t="str">
        <f>VLOOKUP(AG673,Hoja1!A:C,3,0)</f>
        <v>Lograr 16 hectáreas en proceso de restauración ecológica.</v>
      </c>
    </row>
    <row r="674" spans="1:39" x14ac:dyDescent="0.2">
      <c r="A674" s="10">
        <v>2025</v>
      </c>
      <c r="B674" s="10">
        <v>8</v>
      </c>
      <c r="C674" s="11">
        <v>45658</v>
      </c>
      <c r="D674" s="11">
        <v>45900</v>
      </c>
      <c r="E674" s="10" t="s">
        <v>2</v>
      </c>
      <c r="F674" s="11">
        <v>45890</v>
      </c>
      <c r="G674" s="12">
        <v>148</v>
      </c>
      <c r="H674" t="s">
        <v>692</v>
      </c>
      <c r="I674" t="s">
        <v>9140</v>
      </c>
      <c r="J674" t="str">
        <f t="shared" si="27"/>
        <v>148 - CONTRATO DE PRESTACION DE SERVICIOS DE APOYO A LA GESTION</v>
      </c>
      <c r="K674" s="80" t="str">
        <f>VLOOKUP(J674,Hoja4!$A$56:$B$73,2,0)</f>
        <v>148 148 - CONTRATO DE PRESTACION DE SERVICIOS DE APOYO A LA GESTION</v>
      </c>
      <c r="L674" s="10">
        <v>132</v>
      </c>
      <c r="M674" t="s">
        <v>8</v>
      </c>
      <c r="N674" s="10">
        <v>1468</v>
      </c>
      <c r="O674" s="10">
        <v>1623</v>
      </c>
      <c r="P674" t="s">
        <v>9263</v>
      </c>
      <c r="Q674" t="s">
        <v>6434</v>
      </c>
      <c r="R674" t="s">
        <v>6435</v>
      </c>
      <c r="S674" s="12">
        <v>10</v>
      </c>
      <c r="T674" t="s">
        <v>382</v>
      </c>
      <c r="U674" s="79" t="str">
        <f>VLOOKUP(S674,Hoja4!$A$43:$B$51,2,0)</f>
        <v>10 10 - CONTRATACIÓN DIRECTA</v>
      </c>
      <c r="V674" s="79" t="str">
        <f>VLOOKUP(U674,Hoja4!$A$76:$B$87,2,0)</f>
        <v>2 02 Personal supernumerario y planta temporal</v>
      </c>
      <c r="W674" s="79" t="str">
        <f>VLOOKUP(V674,Hoja4!$A$90:$B$93,2,0)</f>
        <v>1 07 Gastos de personal</v>
      </c>
      <c r="X674" s="10">
        <v>19271225</v>
      </c>
      <c r="Y674" t="s">
        <v>2309</v>
      </c>
      <c r="Z674" s="10">
        <v>0</v>
      </c>
      <c r="AA674" s="10">
        <v>0</v>
      </c>
      <c r="AB674">
        <v>9075000</v>
      </c>
      <c r="AC674">
        <v>8772500</v>
      </c>
      <c r="AD674">
        <v>302500</v>
      </c>
      <c r="AE674" s="12">
        <v>2289</v>
      </c>
      <c r="AF674" s="27" t="s">
        <v>8452</v>
      </c>
      <c r="AG674" s="12">
        <v>136246</v>
      </c>
      <c r="AH674" s="10">
        <f t="shared" si="21"/>
        <v>1</v>
      </c>
      <c r="AI674" s="27" t="str">
        <f t="shared" si="22"/>
        <v>4 - Bogotá ordena su territorio y avanza en su acción climática</v>
      </c>
      <c r="AJ674" s="27" t="str">
        <f t="shared" si="23"/>
        <v>26 - Movilidad Sostenible</v>
      </c>
      <c r="AM674" s="68" t="str">
        <f>VLOOKUP(AG674,Hoja1!A:C,3,0)</f>
        <v>Intervenir 40 Kilómetros-carril de malla vial rural con acciones de construcción y/o conservación.</v>
      </c>
    </row>
    <row r="675" spans="1:39" x14ac:dyDescent="0.2">
      <c r="A675" s="10">
        <v>2025</v>
      </c>
      <c r="B675" s="10">
        <v>8</v>
      </c>
      <c r="C675" s="11">
        <v>45658</v>
      </c>
      <c r="D675" s="11">
        <v>45900</v>
      </c>
      <c r="E675" s="10" t="s">
        <v>2</v>
      </c>
      <c r="F675" s="11">
        <v>45890</v>
      </c>
      <c r="G675" s="12">
        <v>145</v>
      </c>
      <c r="H675" t="s">
        <v>682</v>
      </c>
      <c r="I675" t="s">
        <v>9141</v>
      </c>
      <c r="J675" t="str">
        <f t="shared" si="27"/>
        <v>145 - CONTRATO DE PRESTACION DE SERVICIOS PROFESIONALES</v>
      </c>
      <c r="K675" s="80" t="str">
        <f>VLOOKUP(J675,Hoja4!$A$56:$B$73,2,0)</f>
        <v>145 145 - CONTRATO DE PRESTACION DE SERVICIOS PROFESIONALES</v>
      </c>
      <c r="L675" s="10">
        <v>132</v>
      </c>
      <c r="M675" t="s">
        <v>8</v>
      </c>
      <c r="N675" s="10">
        <v>1517</v>
      </c>
      <c r="O675" s="10">
        <v>1624</v>
      </c>
      <c r="P675" t="s">
        <v>9264</v>
      </c>
      <c r="Q675" t="s">
        <v>6434</v>
      </c>
      <c r="R675" t="s">
        <v>6435</v>
      </c>
      <c r="S675" s="12">
        <v>10</v>
      </c>
      <c r="T675" t="s">
        <v>382</v>
      </c>
      <c r="U675" s="79" t="str">
        <f>VLOOKUP(S675,Hoja4!$A$43:$B$51,2,0)</f>
        <v>10 10 - CONTRATACIÓN DIRECTA</v>
      </c>
      <c r="V675" s="79" t="str">
        <f>VLOOKUP(U675,Hoja4!$A$76:$B$87,2,0)</f>
        <v>2 02 Personal supernumerario y planta temporal</v>
      </c>
      <c r="W675" s="79" t="str">
        <f>VLOOKUP(V675,Hoja4!$A$90:$B$93,2,0)</f>
        <v>1 07 Gastos de personal</v>
      </c>
      <c r="X675" s="10">
        <v>1030641865</v>
      </c>
      <c r="Y675" t="s">
        <v>2427</v>
      </c>
      <c r="Z675" s="10">
        <v>0</v>
      </c>
      <c r="AA675" s="10">
        <v>0</v>
      </c>
      <c r="AB675">
        <v>21900000</v>
      </c>
      <c r="AC675">
        <v>21170000</v>
      </c>
      <c r="AD675">
        <v>730000</v>
      </c>
      <c r="AE675" s="12">
        <v>2289</v>
      </c>
      <c r="AF675" s="27" t="s">
        <v>8452</v>
      </c>
      <c r="AG675" s="12">
        <v>137052</v>
      </c>
      <c r="AH675" s="10">
        <f t="shared" si="21"/>
        <v>1</v>
      </c>
      <c r="AI675" s="27" t="str">
        <f t="shared" si="22"/>
        <v>4 - Bogotá ordena su territorio y avanza en su acción climática</v>
      </c>
      <c r="AJ675" s="27" t="str">
        <f t="shared" si="23"/>
        <v>26 - Movilidad Sostenible</v>
      </c>
      <c r="AM675" s="68" t="str">
        <f>VLOOKUP(AG675,Hoja1!A:C,3,0)</f>
        <v>Intervenir 40 Kilómetros-carril de malla vial rural con acciones de construcción y/o conservación.</v>
      </c>
    </row>
    <row r="676" spans="1:39" x14ac:dyDescent="0.2">
      <c r="A676" s="10">
        <v>2025</v>
      </c>
      <c r="B676" s="10">
        <v>8</v>
      </c>
      <c r="C676" s="11">
        <v>45658</v>
      </c>
      <c r="D676" s="11">
        <v>45900</v>
      </c>
      <c r="E676" s="10" t="s">
        <v>2</v>
      </c>
      <c r="F676" s="11">
        <v>45890</v>
      </c>
      <c r="G676" s="12">
        <v>148</v>
      </c>
      <c r="H676" t="s">
        <v>692</v>
      </c>
      <c r="I676" t="s">
        <v>9142</v>
      </c>
      <c r="J676" t="str">
        <f t="shared" si="27"/>
        <v>148 - CONTRATO DE PRESTACION DE SERVICIOS DE APOYO A LA GESTION</v>
      </c>
      <c r="K676" s="80" t="str">
        <f>VLOOKUP(J676,Hoja4!$A$56:$B$73,2,0)</f>
        <v>148 148 - CONTRATO DE PRESTACION DE SERVICIOS DE APOYO A LA GESTION</v>
      </c>
      <c r="L676" s="10">
        <v>132</v>
      </c>
      <c r="M676" t="s">
        <v>8</v>
      </c>
      <c r="N676" s="10">
        <v>1566</v>
      </c>
      <c r="O676" s="10">
        <v>1625</v>
      </c>
      <c r="P676" t="s">
        <v>9265</v>
      </c>
      <c r="Q676" t="s">
        <v>6403</v>
      </c>
      <c r="R676" t="s">
        <v>6404</v>
      </c>
      <c r="S676" s="12">
        <v>10</v>
      </c>
      <c r="T676" t="s">
        <v>382</v>
      </c>
      <c r="U676" s="79" t="str">
        <f>VLOOKUP(S676,Hoja4!$A$43:$B$51,2,0)</f>
        <v>10 10 - CONTRATACIÓN DIRECTA</v>
      </c>
      <c r="V676" s="79" t="str">
        <f>VLOOKUP(U676,Hoja4!$A$76:$B$87,2,0)</f>
        <v>2 02 Personal supernumerario y planta temporal</v>
      </c>
      <c r="W676" s="79" t="str">
        <f>VLOOKUP(V676,Hoja4!$A$90:$B$93,2,0)</f>
        <v>1 07 Gastos de personal</v>
      </c>
      <c r="X676" s="10">
        <v>1032656434</v>
      </c>
      <c r="Y676" t="s">
        <v>1853</v>
      </c>
      <c r="Z676" s="10">
        <v>0</v>
      </c>
      <c r="AA676" s="10">
        <v>0</v>
      </c>
      <c r="AB676">
        <v>10890000</v>
      </c>
      <c r="AC676">
        <v>10890000</v>
      </c>
      <c r="AD676">
        <v>0</v>
      </c>
      <c r="AE676" s="12">
        <v>2327</v>
      </c>
      <c r="AF676" s="27" t="s">
        <v>8456</v>
      </c>
      <c r="AG676" s="12">
        <v>138154</v>
      </c>
      <c r="AH676" s="10">
        <f t="shared" si="21"/>
        <v>2</v>
      </c>
      <c r="AI676" s="27" t="str">
        <f t="shared" si="22"/>
        <v>5 - Bogotá confía en su gobierno</v>
      </c>
      <c r="AJ676" s="27" t="str">
        <f t="shared" si="23"/>
        <v>33 - Fortalecimiento institucional para un gobierno confiable</v>
      </c>
      <c r="AM676" s="68" t="str">
        <f>VLOOKUP(AG676,Hoja1!A:C,3,0)</f>
        <v>Realizar 4 estrategias de fortalecimiento institucional (una por vigencia).</v>
      </c>
    </row>
    <row r="677" spans="1:39" x14ac:dyDescent="0.2">
      <c r="A677" s="10">
        <v>2025</v>
      </c>
      <c r="B677" s="10">
        <v>8</v>
      </c>
      <c r="C677" s="11">
        <v>45658</v>
      </c>
      <c r="D677" s="11">
        <v>45900</v>
      </c>
      <c r="E677" s="10" t="s">
        <v>2</v>
      </c>
      <c r="F677" s="11">
        <v>45890</v>
      </c>
      <c r="G677" s="12">
        <v>145</v>
      </c>
      <c r="H677" t="s">
        <v>682</v>
      </c>
      <c r="I677" t="s">
        <v>9143</v>
      </c>
      <c r="J677" t="str">
        <f t="shared" si="27"/>
        <v>145 - CONTRATO DE PRESTACION DE SERVICIOS PROFESIONALES</v>
      </c>
      <c r="K677" s="80" t="str">
        <f>VLOOKUP(J677,Hoja4!$A$56:$B$73,2,0)</f>
        <v>145 145 - CONTRATO DE PRESTACION DE SERVICIOS PROFESIONALES</v>
      </c>
      <c r="L677" s="10">
        <v>132</v>
      </c>
      <c r="M677" t="s">
        <v>8</v>
      </c>
      <c r="N677" s="10">
        <v>1504</v>
      </c>
      <c r="O677" s="10">
        <v>1626</v>
      </c>
      <c r="P677" t="s">
        <v>9266</v>
      </c>
      <c r="Q677" t="s">
        <v>7225</v>
      </c>
      <c r="R677" t="s">
        <v>7226</v>
      </c>
      <c r="S677" s="12">
        <v>10</v>
      </c>
      <c r="T677" t="s">
        <v>382</v>
      </c>
      <c r="U677" s="79" t="str">
        <f>VLOOKUP(S677,Hoja4!$A$43:$B$51,2,0)</f>
        <v>10 10 - CONTRATACIÓN DIRECTA</v>
      </c>
      <c r="V677" s="79" t="str">
        <f>VLOOKUP(U677,Hoja4!$A$76:$B$87,2,0)</f>
        <v>2 02 Personal supernumerario y planta temporal</v>
      </c>
      <c r="W677" s="79" t="str">
        <f>VLOOKUP(V677,Hoja4!$A$90:$B$93,2,0)</f>
        <v>1 07 Gastos de personal</v>
      </c>
      <c r="X677" s="10">
        <v>1052409028</v>
      </c>
      <c r="Y677" t="s">
        <v>688</v>
      </c>
      <c r="Z677" s="10">
        <v>0</v>
      </c>
      <c r="AA677" s="10">
        <v>0</v>
      </c>
      <c r="AB677">
        <v>21000000</v>
      </c>
      <c r="AC677">
        <v>15633333</v>
      </c>
      <c r="AD677">
        <v>5366667</v>
      </c>
      <c r="AE677" s="12">
        <v>2278</v>
      </c>
      <c r="AF677" s="27" t="s">
        <v>8451</v>
      </c>
      <c r="AG677" s="12">
        <v>137089</v>
      </c>
      <c r="AH677" s="10">
        <f t="shared" si="21"/>
        <v>1</v>
      </c>
      <c r="AI677" s="27" t="str">
        <f t="shared" si="22"/>
        <v>4 - Bogotá ordena su territorio y avanza en su acción climática</v>
      </c>
      <c r="AJ677" s="27" t="str">
        <f t="shared" si="23"/>
        <v>31 - Acceso equitativo de vivienda urbana y rural</v>
      </c>
      <c r="AM677" s="68" t="str">
        <f>VLOOKUP(AG677,Hoja1!A:C,3,0)</f>
        <v>Mejorar 200 viviendas de interés social rurales.</v>
      </c>
    </row>
    <row r="678" spans="1:39" x14ac:dyDescent="0.2">
      <c r="A678" s="10">
        <v>2025</v>
      </c>
      <c r="B678" s="10">
        <v>8</v>
      </c>
      <c r="C678" s="11">
        <v>45658</v>
      </c>
      <c r="D678" s="11">
        <v>45900</v>
      </c>
      <c r="E678" s="10" t="s">
        <v>2</v>
      </c>
      <c r="F678" s="11">
        <v>45891</v>
      </c>
      <c r="G678" s="12">
        <v>148</v>
      </c>
      <c r="H678" t="s">
        <v>692</v>
      </c>
      <c r="I678" t="s">
        <v>9144</v>
      </c>
      <c r="J678" t="str">
        <f t="shared" si="27"/>
        <v>148 - CONTRATO DE PRESTACION DE SERVICIOS DE APOYO A LA GESTION</v>
      </c>
      <c r="K678" s="80" t="str">
        <f>VLOOKUP(J678,Hoja4!$A$56:$B$73,2,0)</f>
        <v>148 148 - CONTRATO DE PRESTACION DE SERVICIOS DE APOYO A LA GESTION</v>
      </c>
      <c r="L678" s="10">
        <v>131</v>
      </c>
      <c r="M678" t="s">
        <v>8</v>
      </c>
      <c r="N678" s="10">
        <v>1460</v>
      </c>
      <c r="O678" s="10">
        <v>1627</v>
      </c>
      <c r="P678" t="s">
        <v>9267</v>
      </c>
      <c r="Q678" t="s">
        <v>6403</v>
      </c>
      <c r="R678" t="s">
        <v>6404</v>
      </c>
      <c r="S678" s="12">
        <v>10</v>
      </c>
      <c r="T678" t="s">
        <v>382</v>
      </c>
      <c r="U678" s="79" t="str">
        <f>VLOOKUP(S678,Hoja4!$A$43:$B$51,2,0)</f>
        <v>10 10 - CONTRATACIÓN DIRECTA</v>
      </c>
      <c r="V678" s="79" t="str">
        <f>VLOOKUP(U678,Hoja4!$A$76:$B$87,2,0)</f>
        <v>2 02 Personal supernumerario y planta temporal</v>
      </c>
      <c r="W678" s="79" t="str">
        <f>VLOOKUP(V678,Hoja4!$A$90:$B$93,2,0)</f>
        <v>1 07 Gastos de personal</v>
      </c>
      <c r="X678" s="10">
        <v>1033767652</v>
      </c>
      <c r="Y678" t="s">
        <v>429</v>
      </c>
      <c r="Z678" s="10">
        <v>0</v>
      </c>
      <c r="AA678" s="10">
        <v>0</v>
      </c>
      <c r="AB678">
        <v>8550000</v>
      </c>
      <c r="AC678">
        <v>8265000</v>
      </c>
      <c r="AD678">
        <v>285000</v>
      </c>
      <c r="AE678" s="12">
        <v>2327</v>
      </c>
      <c r="AF678" s="27" t="s">
        <v>8456</v>
      </c>
      <c r="AG678" s="12">
        <v>136630</v>
      </c>
      <c r="AH678" s="10">
        <f t="shared" si="21"/>
        <v>2</v>
      </c>
      <c r="AI678" s="27" t="str">
        <f t="shared" si="22"/>
        <v>5 - Bogotá confía en su gobierno</v>
      </c>
      <c r="AJ678" s="27" t="str">
        <f t="shared" si="23"/>
        <v>33 - Fortalecimiento institucional para un gobierno confiable</v>
      </c>
      <c r="AM678" s="68" t="str">
        <f>VLOOKUP(AG678,Hoja1!A:C,3,0)</f>
        <v>Realizar 4 estrategias de fortalecimiento institucional (una por vigencia).</v>
      </c>
    </row>
    <row r="679" spans="1:39" x14ac:dyDescent="0.2">
      <c r="A679" s="10">
        <v>2025</v>
      </c>
      <c r="B679" s="10">
        <v>8</v>
      </c>
      <c r="C679" s="11">
        <v>45658</v>
      </c>
      <c r="D679" s="11">
        <v>45900</v>
      </c>
      <c r="E679" s="10" t="s">
        <v>2</v>
      </c>
      <c r="F679" s="11">
        <v>45891</v>
      </c>
      <c r="G679" s="12">
        <v>145</v>
      </c>
      <c r="H679" t="s">
        <v>682</v>
      </c>
      <c r="I679" t="s">
        <v>9145</v>
      </c>
      <c r="J679" t="str">
        <f t="shared" si="27"/>
        <v>145 - CONTRATO DE PRESTACION DE SERVICIOS PROFESIONALES</v>
      </c>
      <c r="K679" s="80" t="str">
        <f>VLOOKUP(J679,Hoja4!$A$56:$B$73,2,0)</f>
        <v>145 145 - CONTRATO DE PRESTACION DE SERVICIOS PROFESIONALES</v>
      </c>
      <c r="L679" s="10">
        <v>131</v>
      </c>
      <c r="M679" t="s">
        <v>8</v>
      </c>
      <c r="N679" s="10">
        <v>1507</v>
      </c>
      <c r="O679" s="10">
        <v>1628</v>
      </c>
      <c r="P679" t="s">
        <v>9268</v>
      </c>
      <c r="Q679" t="s">
        <v>6718</v>
      </c>
      <c r="R679" t="s">
        <v>6719</v>
      </c>
      <c r="S679" s="12">
        <v>10</v>
      </c>
      <c r="T679" t="s">
        <v>382</v>
      </c>
      <c r="U679" s="79" t="str">
        <f>VLOOKUP(S679,Hoja4!$A$43:$B$51,2,0)</f>
        <v>10 10 - CONTRATACIÓN DIRECTA</v>
      </c>
      <c r="V679" s="79" t="str">
        <f>VLOOKUP(U679,Hoja4!$A$76:$B$87,2,0)</f>
        <v>2 02 Personal supernumerario y planta temporal</v>
      </c>
      <c r="W679" s="79" t="str">
        <f>VLOOKUP(V679,Hoja4!$A$90:$B$93,2,0)</f>
        <v>1 07 Gastos de personal</v>
      </c>
      <c r="X679" s="10">
        <v>1032460215</v>
      </c>
      <c r="Y679" t="s">
        <v>9299</v>
      </c>
      <c r="Z679" s="10">
        <v>0</v>
      </c>
      <c r="AA679" s="10">
        <v>0</v>
      </c>
      <c r="AB679">
        <v>21000000</v>
      </c>
      <c r="AC679">
        <v>21000000</v>
      </c>
      <c r="AD679">
        <v>0</v>
      </c>
      <c r="AE679" s="12">
        <v>2689</v>
      </c>
      <c r="AF679" s="64" t="s">
        <v>8492</v>
      </c>
      <c r="AG679" s="12">
        <v>136990</v>
      </c>
      <c r="AH679" s="10">
        <f t="shared" si="21"/>
        <v>1</v>
      </c>
      <c r="AI679" s="27" t="str">
        <f t="shared" si="22"/>
        <v>4 - Bogotá ordena su territorio y avanza en su acción climática</v>
      </c>
      <c r="AJ679" s="27" t="str">
        <f t="shared" si="23"/>
        <v>29 - Servicios públicos inclusivos y sostenibles</v>
      </c>
      <c r="AM679" s="68" t="str">
        <f>VLOOKUP(AG679,Hoja1!A:C,3,0)</f>
        <v>Fortalecer 4 acueductos veredales con asistencia, intervenir técnica u organizativa</v>
      </c>
    </row>
    <row r="680" spans="1:39" x14ac:dyDescent="0.2">
      <c r="A680" s="10">
        <v>2025</v>
      </c>
      <c r="B680" s="10">
        <v>8</v>
      </c>
      <c r="C680" s="11">
        <v>45658</v>
      </c>
      <c r="D680" s="11">
        <v>45900</v>
      </c>
      <c r="E680" s="10" t="s">
        <v>2</v>
      </c>
      <c r="F680" s="11">
        <v>45891</v>
      </c>
      <c r="G680" s="12">
        <v>148</v>
      </c>
      <c r="H680" t="s">
        <v>692</v>
      </c>
      <c r="I680" t="s">
        <v>9146</v>
      </c>
      <c r="J680" t="str">
        <f t="shared" si="27"/>
        <v>148 - CONTRATO DE PRESTACION DE SERVICIOS DE APOYO A LA GESTION</v>
      </c>
      <c r="K680" s="80" t="str">
        <f>VLOOKUP(J680,Hoja4!$A$56:$B$73,2,0)</f>
        <v>148 148 - CONTRATO DE PRESTACION DE SERVICIOS DE APOYO A LA GESTION</v>
      </c>
      <c r="L680" s="10">
        <v>131</v>
      </c>
      <c r="M680" t="s">
        <v>8</v>
      </c>
      <c r="N680" s="10">
        <v>1481</v>
      </c>
      <c r="O680" s="10">
        <v>1629</v>
      </c>
      <c r="P680" t="s">
        <v>9269</v>
      </c>
      <c r="Q680" t="s">
        <v>6626</v>
      </c>
      <c r="R680" t="s">
        <v>6627</v>
      </c>
      <c r="S680" s="12">
        <v>10</v>
      </c>
      <c r="T680" t="s">
        <v>382</v>
      </c>
      <c r="U680" s="79" t="str">
        <f>VLOOKUP(S680,Hoja4!$A$43:$B$51,2,0)</f>
        <v>10 10 - CONTRATACIÓN DIRECTA</v>
      </c>
      <c r="V680" s="79" t="str">
        <f>VLOOKUP(U680,Hoja4!$A$76:$B$87,2,0)</f>
        <v>2 02 Personal supernumerario y planta temporal</v>
      </c>
      <c r="W680" s="79" t="str">
        <f>VLOOKUP(V680,Hoja4!$A$90:$B$93,2,0)</f>
        <v>1 07 Gastos de personal</v>
      </c>
      <c r="X680" s="10">
        <v>1001170014</v>
      </c>
      <c r="Y680" t="s">
        <v>3273</v>
      </c>
      <c r="Z680" s="10">
        <v>0</v>
      </c>
      <c r="AA680" s="10">
        <v>0</v>
      </c>
      <c r="AB680">
        <v>7875000</v>
      </c>
      <c r="AC680">
        <v>6737500</v>
      </c>
      <c r="AD680">
        <v>1137500</v>
      </c>
      <c r="AE680" s="12">
        <v>2324</v>
      </c>
      <c r="AF680" s="64" t="s">
        <v>8470</v>
      </c>
      <c r="AG680" s="12">
        <v>136675</v>
      </c>
      <c r="AH680" s="10">
        <f t="shared" si="21"/>
        <v>6</v>
      </c>
      <c r="AI680" s="27" t="str">
        <f t="shared" si="22"/>
        <v>2 - Bogotá confía en su bien-estar</v>
      </c>
      <c r="AJ680" s="27" t="str">
        <f t="shared" si="23"/>
        <v>10 - Salud Pública Integrada e Integral</v>
      </c>
      <c r="AM680" s="68" t="str">
        <f>VLOOKUP(AG680,Hoja1!A:C,3,0)</f>
        <v>Vincular 1000 personas en acciones complementarias en salud física, nutricional y oral, a través del Circuito del Cuidado</v>
      </c>
    </row>
    <row r="681" spans="1:39" x14ac:dyDescent="0.2">
      <c r="A681" s="10">
        <v>2025</v>
      </c>
      <c r="B681" s="10">
        <v>8</v>
      </c>
      <c r="C681" s="11">
        <v>45658</v>
      </c>
      <c r="D681" s="11">
        <v>45900</v>
      </c>
      <c r="E681" s="10" t="s">
        <v>2</v>
      </c>
      <c r="F681" s="11">
        <v>45891</v>
      </c>
      <c r="G681" s="12">
        <v>145</v>
      </c>
      <c r="H681" t="s">
        <v>682</v>
      </c>
      <c r="I681" t="s">
        <v>9147</v>
      </c>
      <c r="J681" t="str">
        <f t="shared" si="27"/>
        <v>145 - CONTRATO DE PRESTACION DE SERVICIOS PROFESIONALES</v>
      </c>
      <c r="K681" s="80" t="str">
        <f>VLOOKUP(J681,Hoja4!$A$56:$B$73,2,0)</f>
        <v>145 145 - CONTRATO DE PRESTACION DE SERVICIOS PROFESIONALES</v>
      </c>
      <c r="L681" s="10">
        <v>131</v>
      </c>
      <c r="M681" t="s">
        <v>8</v>
      </c>
      <c r="N681" s="10">
        <v>1519</v>
      </c>
      <c r="O681" s="10">
        <v>1630</v>
      </c>
      <c r="P681" t="s">
        <v>9270</v>
      </c>
      <c r="Q681" t="s">
        <v>6763</v>
      </c>
      <c r="R681" t="s">
        <v>6764</v>
      </c>
      <c r="S681" s="12">
        <v>10</v>
      </c>
      <c r="T681" t="s">
        <v>382</v>
      </c>
      <c r="U681" s="79" t="str">
        <f>VLOOKUP(S681,Hoja4!$A$43:$B$51,2,0)</f>
        <v>10 10 - CONTRATACIÓN DIRECTA</v>
      </c>
      <c r="V681" s="79" t="str">
        <f>VLOOKUP(U681,Hoja4!$A$76:$B$87,2,0)</f>
        <v>2 02 Personal supernumerario y planta temporal</v>
      </c>
      <c r="W681" s="79" t="str">
        <f>VLOOKUP(V681,Hoja4!$A$90:$B$93,2,0)</f>
        <v>1 07 Gastos de personal</v>
      </c>
      <c r="X681" s="10">
        <v>1082969203</v>
      </c>
      <c r="Y681" t="s">
        <v>7913</v>
      </c>
      <c r="Z681" s="10">
        <v>0</v>
      </c>
      <c r="AA681" s="10">
        <v>0</v>
      </c>
      <c r="AB681">
        <v>20475000</v>
      </c>
      <c r="AC681">
        <v>18200000</v>
      </c>
      <c r="AD681">
        <v>2275000</v>
      </c>
      <c r="AE681" s="12">
        <v>2315</v>
      </c>
      <c r="AF681" s="27" t="s">
        <v>8465</v>
      </c>
      <c r="AG681" s="12">
        <v>137016</v>
      </c>
      <c r="AH681" s="10">
        <f t="shared" si="21"/>
        <v>1</v>
      </c>
      <c r="AI681" s="27" t="str">
        <f t="shared" si="22"/>
        <v>3 - Bogotá confía en su potencial</v>
      </c>
      <c r="AJ681" s="27" t="str">
        <f t="shared" si="23"/>
        <v>20 - Promoción del emprendimiento formal, equitativo e incluyente</v>
      </c>
      <c r="AM681" s="68" t="str">
        <f>VLOOKUP(AG681,Hoja1!A:C,3,0)</f>
        <v>Vincular 600 hogares y/o unidades productivas a procesos productivos y de comercialización en el sector rural.</v>
      </c>
    </row>
    <row r="682" spans="1:39" x14ac:dyDescent="0.2">
      <c r="A682" s="10">
        <v>2025</v>
      </c>
      <c r="B682" s="10">
        <v>8</v>
      </c>
      <c r="C682" s="11">
        <v>45658</v>
      </c>
      <c r="D682" s="11">
        <v>45900</v>
      </c>
      <c r="E682" s="10" t="s">
        <v>2</v>
      </c>
      <c r="F682" s="11">
        <v>45895</v>
      </c>
      <c r="G682" s="12">
        <v>145</v>
      </c>
      <c r="H682" t="s">
        <v>682</v>
      </c>
      <c r="I682" t="s">
        <v>9148</v>
      </c>
      <c r="J682" t="str">
        <f t="shared" si="27"/>
        <v>145 - CONTRATO DE PRESTACION DE SERVICIOS PROFESIONALES</v>
      </c>
      <c r="K682" s="80" t="str">
        <f>VLOOKUP(J682,Hoja4!$A$56:$B$73,2,0)</f>
        <v>145 145 - CONTRATO DE PRESTACION DE SERVICIOS PROFESIONALES</v>
      </c>
      <c r="L682" s="10">
        <v>127</v>
      </c>
      <c r="M682" t="s">
        <v>8</v>
      </c>
      <c r="N682" s="10">
        <v>1554</v>
      </c>
      <c r="O682" s="10">
        <v>1631</v>
      </c>
      <c r="P682" t="s">
        <v>9271</v>
      </c>
      <c r="Q682" t="s">
        <v>6434</v>
      </c>
      <c r="R682" t="s">
        <v>6435</v>
      </c>
      <c r="S682" s="12">
        <v>10</v>
      </c>
      <c r="T682" t="s">
        <v>382</v>
      </c>
      <c r="U682" s="79" t="str">
        <f>VLOOKUP(S682,Hoja4!$A$43:$B$51,2,0)</f>
        <v>10 10 - CONTRATACIÓN DIRECTA</v>
      </c>
      <c r="V682" s="79" t="str">
        <f>VLOOKUP(U682,Hoja4!$A$76:$B$87,2,0)</f>
        <v>2 02 Personal supernumerario y planta temporal</v>
      </c>
      <c r="W682" s="79" t="str">
        <f>VLOOKUP(V682,Hoja4!$A$90:$B$93,2,0)</f>
        <v>1 07 Gastos de personal</v>
      </c>
      <c r="X682" s="10">
        <v>80217670</v>
      </c>
      <c r="Y682" t="s">
        <v>9300</v>
      </c>
      <c r="Z682" s="10">
        <v>0</v>
      </c>
      <c r="AA682" s="10">
        <v>0</v>
      </c>
      <c r="AB682">
        <v>29250000</v>
      </c>
      <c r="AC682">
        <v>20366667</v>
      </c>
      <c r="AD682">
        <v>8883333</v>
      </c>
      <c r="AE682" s="12">
        <v>2289</v>
      </c>
      <c r="AF682" s="27" t="s">
        <v>8452</v>
      </c>
      <c r="AG682" s="12">
        <v>138189</v>
      </c>
      <c r="AH682" s="10">
        <f t="shared" si="21"/>
        <v>1</v>
      </c>
      <c r="AI682" s="27" t="str">
        <f t="shared" si="22"/>
        <v>4 - Bogotá ordena su territorio y avanza en su acción climática</v>
      </c>
      <c r="AJ682" s="27" t="str">
        <f t="shared" si="23"/>
        <v>26 - Movilidad Sostenible</v>
      </c>
      <c r="AM682" s="68" t="e">
        <f>VLOOKUP(AG682,Hoja1!A:C,3,0)</f>
        <v>#N/A</v>
      </c>
    </row>
    <row r="683" spans="1:39" x14ac:dyDescent="0.2">
      <c r="A683" s="10">
        <v>2025</v>
      </c>
      <c r="B683" s="10">
        <v>8</v>
      </c>
      <c r="C683" s="11">
        <v>45658</v>
      </c>
      <c r="D683" s="11">
        <v>45900</v>
      </c>
      <c r="E683" s="10" t="s">
        <v>2</v>
      </c>
      <c r="F683" s="11">
        <v>45895</v>
      </c>
      <c r="G683" s="12">
        <v>145</v>
      </c>
      <c r="H683" t="s">
        <v>682</v>
      </c>
      <c r="I683" t="s">
        <v>9149</v>
      </c>
      <c r="J683" t="str">
        <f t="shared" si="27"/>
        <v>145 - CONTRATO DE PRESTACION DE SERVICIOS PROFESIONALES</v>
      </c>
      <c r="K683" s="80" t="str">
        <f>VLOOKUP(J683,Hoja4!$A$56:$B$73,2,0)</f>
        <v>145 145 - CONTRATO DE PRESTACION DE SERVICIOS PROFESIONALES</v>
      </c>
      <c r="L683" s="10">
        <v>127</v>
      </c>
      <c r="M683" t="s">
        <v>8</v>
      </c>
      <c r="N683" s="10">
        <v>1556</v>
      </c>
      <c r="O683" s="10">
        <v>1632</v>
      </c>
      <c r="P683" t="s">
        <v>9272</v>
      </c>
      <c r="Q683" t="s">
        <v>6763</v>
      </c>
      <c r="R683" t="s">
        <v>6764</v>
      </c>
      <c r="S683" s="12">
        <v>10</v>
      </c>
      <c r="T683" t="s">
        <v>382</v>
      </c>
      <c r="U683" s="79" t="str">
        <f>VLOOKUP(S683,Hoja4!$A$43:$B$51,2,0)</f>
        <v>10 10 - CONTRATACIÓN DIRECTA</v>
      </c>
      <c r="V683" s="79" t="str">
        <f>VLOOKUP(U683,Hoja4!$A$76:$B$87,2,0)</f>
        <v>2 02 Personal supernumerario y planta temporal</v>
      </c>
      <c r="W683" s="79" t="str">
        <f>VLOOKUP(V683,Hoja4!$A$90:$B$93,2,0)</f>
        <v>1 07 Gastos de personal</v>
      </c>
      <c r="X683" s="10">
        <v>52351640</v>
      </c>
      <c r="Y683" t="s">
        <v>9301</v>
      </c>
      <c r="Z683" s="10">
        <v>0</v>
      </c>
      <c r="AA683" s="10">
        <v>0</v>
      </c>
      <c r="AB683">
        <v>36000000</v>
      </c>
      <c r="AC683">
        <v>27600000</v>
      </c>
      <c r="AD683">
        <v>8400000</v>
      </c>
      <c r="AE683" s="12">
        <v>2315</v>
      </c>
      <c r="AF683" s="27" t="s">
        <v>8465</v>
      </c>
      <c r="AG683" s="12">
        <v>138261</v>
      </c>
      <c r="AH683" s="10">
        <f t="shared" si="21"/>
        <v>1</v>
      </c>
      <c r="AI683" s="27" t="str">
        <f t="shared" si="22"/>
        <v>3 - Bogotá confía en su potencial</v>
      </c>
      <c r="AJ683" s="27" t="str">
        <f t="shared" si="23"/>
        <v>20 - Promoción del emprendimiento formal, equitativo e incluyente</v>
      </c>
      <c r="AM683" s="68" t="e">
        <f>VLOOKUP(AG683,Hoja1!A:C,3,0)</f>
        <v>#N/A</v>
      </c>
    </row>
    <row r="684" spans="1:39" x14ac:dyDescent="0.2">
      <c r="A684" s="10">
        <v>2025</v>
      </c>
      <c r="B684" s="10">
        <v>8</v>
      </c>
      <c r="C684" s="11">
        <v>45658</v>
      </c>
      <c r="D684" s="11">
        <v>45900</v>
      </c>
      <c r="E684" s="10" t="s">
        <v>2</v>
      </c>
      <c r="F684" s="11">
        <v>45895</v>
      </c>
      <c r="G684" s="12">
        <v>53</v>
      </c>
      <c r="H684" t="s">
        <v>130</v>
      </c>
      <c r="I684" t="s">
        <v>9150</v>
      </c>
      <c r="J684" t="str">
        <f t="shared" si="27"/>
        <v>53 - CONTRATO DE SEGUROS</v>
      </c>
      <c r="K684" s="80" t="str">
        <f>VLOOKUP(J684,Hoja4!$A$56:$B$73,2,0)</f>
        <v>53 53 - CONTRATO DE SEGUROS</v>
      </c>
      <c r="L684" s="10">
        <v>127</v>
      </c>
      <c r="M684" t="s">
        <v>8</v>
      </c>
      <c r="N684" s="10">
        <v>1575</v>
      </c>
      <c r="O684" s="10">
        <v>1633</v>
      </c>
      <c r="P684" t="s">
        <v>9273</v>
      </c>
      <c r="Q684" t="s">
        <v>6434</v>
      </c>
      <c r="R684" t="s">
        <v>6435</v>
      </c>
      <c r="S684" s="12">
        <v>2</v>
      </c>
      <c r="T684" t="s">
        <v>134</v>
      </c>
      <c r="U684" s="79" t="str">
        <f>VLOOKUP(S684,Hoja4!$A$43:$B$51,2,0)</f>
        <v>2 02 - SELEC. ABREV. MENOR CUANTÍA</v>
      </c>
      <c r="V684" s="79" t="str">
        <f>VLOOKUP(U684,Hoja4!$A$76:$B$87,2,0)</f>
        <v>21 02 Adquisición de servicios</v>
      </c>
      <c r="W684" s="79" t="str">
        <f>VLOOKUP(V684,Hoja4!$A$90:$B$93,2,0)</f>
        <v>2 08 Adquisición de bienes y servicios</v>
      </c>
      <c r="X684" s="10">
        <v>860524654</v>
      </c>
      <c r="Y684" t="s">
        <v>314</v>
      </c>
      <c r="Z684" s="10">
        <v>0</v>
      </c>
      <c r="AA684" s="10">
        <v>0</v>
      </c>
      <c r="AB684">
        <v>8596113</v>
      </c>
      <c r="AC684">
        <v>8596113</v>
      </c>
      <c r="AD684">
        <v>0</v>
      </c>
      <c r="AE684" s="12">
        <v>2289</v>
      </c>
      <c r="AF684" s="27" t="s">
        <v>8452</v>
      </c>
      <c r="AG684" s="12">
        <v>140624</v>
      </c>
      <c r="AH684" s="10">
        <f t="shared" si="21"/>
        <v>1</v>
      </c>
      <c r="AI684" s="27" t="str">
        <f t="shared" si="22"/>
        <v>4 - Bogotá ordena su territorio y avanza en su acción climática</v>
      </c>
      <c r="AJ684" s="27" t="str">
        <f t="shared" si="23"/>
        <v>26 - Movilidad Sostenible</v>
      </c>
      <c r="AM684" s="68" t="e">
        <f>VLOOKUP(AG684,Hoja1!A:C,3,0)</f>
        <v>#N/A</v>
      </c>
    </row>
    <row r="685" spans="1:39" x14ac:dyDescent="0.2">
      <c r="A685" s="10">
        <v>2025</v>
      </c>
      <c r="B685" s="10">
        <v>8</v>
      </c>
      <c r="C685" s="11">
        <v>45658</v>
      </c>
      <c r="D685" s="11">
        <v>45900</v>
      </c>
      <c r="E685" s="10" t="s">
        <v>2</v>
      </c>
      <c r="F685" s="11">
        <v>45896</v>
      </c>
      <c r="G685" s="12">
        <v>148</v>
      </c>
      <c r="H685" t="s">
        <v>692</v>
      </c>
      <c r="I685" t="s">
        <v>9151</v>
      </c>
      <c r="J685" t="str">
        <f t="shared" si="27"/>
        <v>148 - CONTRATO DE PRESTACION DE SERVICIOS DE APOYO A LA GESTION</v>
      </c>
      <c r="K685" s="80" t="str">
        <f>VLOOKUP(J685,Hoja4!$A$56:$B$73,2,0)</f>
        <v>148 148 - CONTRATO DE PRESTACION DE SERVICIOS DE APOYO A LA GESTION</v>
      </c>
      <c r="L685" s="10">
        <v>126</v>
      </c>
      <c r="M685" t="s">
        <v>8</v>
      </c>
      <c r="N685" s="10">
        <v>1505</v>
      </c>
      <c r="O685" s="10">
        <v>1634</v>
      </c>
      <c r="P685" t="s">
        <v>9274</v>
      </c>
      <c r="Q685" t="s">
        <v>6403</v>
      </c>
      <c r="R685" t="s">
        <v>6404</v>
      </c>
      <c r="S685" s="12">
        <v>10</v>
      </c>
      <c r="T685" t="s">
        <v>382</v>
      </c>
      <c r="U685" s="79" t="str">
        <f>VLOOKUP(S685,Hoja4!$A$43:$B$51,2,0)</f>
        <v>10 10 - CONTRATACIÓN DIRECTA</v>
      </c>
      <c r="V685" s="79" t="str">
        <f>VLOOKUP(U685,Hoja4!$A$76:$B$87,2,0)</f>
        <v>2 02 Personal supernumerario y planta temporal</v>
      </c>
      <c r="W685" s="79" t="str">
        <f>VLOOKUP(V685,Hoja4!$A$90:$B$93,2,0)</f>
        <v>1 07 Gastos de personal</v>
      </c>
      <c r="X685" s="10">
        <v>1031133957</v>
      </c>
      <c r="Y685" t="s">
        <v>1811</v>
      </c>
      <c r="Z685" s="10">
        <v>0</v>
      </c>
      <c r="AA685" s="10">
        <v>0</v>
      </c>
      <c r="AB685">
        <v>10890000</v>
      </c>
      <c r="AC685">
        <v>10648000</v>
      </c>
      <c r="AD685">
        <v>242000</v>
      </c>
      <c r="AE685" s="12">
        <v>2327</v>
      </c>
      <c r="AF685" s="27" t="s">
        <v>8456</v>
      </c>
      <c r="AG685" s="12">
        <v>136985</v>
      </c>
      <c r="AH685" s="10">
        <f t="shared" si="21"/>
        <v>2</v>
      </c>
      <c r="AI685" s="27" t="str">
        <f t="shared" si="22"/>
        <v>5 - Bogotá confía en su gobierno</v>
      </c>
      <c r="AJ685" s="27" t="str">
        <f t="shared" si="23"/>
        <v>33 - Fortalecimiento institucional para un gobierno confiable</v>
      </c>
      <c r="AM685" s="68" t="str">
        <f>VLOOKUP(AG685,Hoja1!A:C,3,0)</f>
        <v>Realizar 4 estrategias de fortalecimiento institucional (una por vigencia).</v>
      </c>
    </row>
    <row r="686" spans="1:39" x14ac:dyDescent="0.2">
      <c r="A686" s="10">
        <v>2025</v>
      </c>
      <c r="B686" s="10">
        <v>8</v>
      </c>
      <c r="C686" s="11">
        <v>45658</v>
      </c>
      <c r="D686" s="11">
        <v>45900</v>
      </c>
      <c r="E686" s="10" t="s">
        <v>2</v>
      </c>
      <c r="F686" s="11">
        <v>45896</v>
      </c>
      <c r="G686" s="12">
        <v>43</v>
      </c>
      <c r="H686" t="s">
        <v>1147</v>
      </c>
      <c r="I686" t="s">
        <v>9152</v>
      </c>
      <c r="J686" t="str">
        <f t="shared" si="27"/>
        <v>43 - CONTRATO DE INTERVENTORIA</v>
      </c>
      <c r="K686" s="80" t="str">
        <f>VLOOKUP(J686,Hoja4!$A$56:$B$73,2,0)</f>
        <v>43 43 - CONTRATO DE INTERVENTORIA</v>
      </c>
      <c r="L686" s="10">
        <v>126</v>
      </c>
      <c r="M686" t="s">
        <v>8</v>
      </c>
      <c r="N686" s="10">
        <v>1591</v>
      </c>
      <c r="O686" s="10">
        <v>1635</v>
      </c>
      <c r="P686" t="s">
        <v>9275</v>
      </c>
      <c r="Q686" t="s">
        <v>6948</v>
      </c>
      <c r="R686" t="s">
        <v>6949</v>
      </c>
      <c r="S686" s="12">
        <v>8</v>
      </c>
      <c r="T686" t="s">
        <v>1152</v>
      </c>
      <c r="U686" s="79" t="str">
        <f>VLOOKUP(S686,Hoja4!$A$43:$B$51,2,0)</f>
        <v>8 08 - CONCURSO DE MÉRITOS ABIERTO</v>
      </c>
      <c r="V686" s="79" t="str">
        <f>VLOOKUP(U686,Hoja4!$A$76:$B$87,2,0)</f>
        <v>21 02 Adquisición de servicios</v>
      </c>
      <c r="W686" s="79" t="str">
        <f>VLOOKUP(V686,Hoja4!$A$90:$B$93,2,0)</f>
        <v>2 08 Adquisición de bienes y servicios</v>
      </c>
      <c r="X686" s="10">
        <v>901901789</v>
      </c>
      <c r="Y686" t="s">
        <v>5242</v>
      </c>
      <c r="Z686" s="10">
        <v>0</v>
      </c>
      <c r="AA686" s="10">
        <v>0</v>
      </c>
      <c r="AB686">
        <v>57357860</v>
      </c>
      <c r="AC686">
        <v>0</v>
      </c>
      <c r="AD686">
        <v>57357860</v>
      </c>
      <c r="AE686" s="12">
        <v>2696</v>
      </c>
      <c r="AF686" s="64" t="s">
        <v>9330</v>
      </c>
      <c r="AG686" s="12">
        <v>138755</v>
      </c>
      <c r="AH686" s="10">
        <v>2</v>
      </c>
      <c r="AI686" s="27" t="str">
        <f t="shared" si="22"/>
        <v>5 - Bogotá confía en su gobierno</v>
      </c>
      <c r="AJ686" s="27" t="str">
        <f t="shared" si="23"/>
        <v>39 - Camino hacia una democracia deliberativa con un gobierno cercano a la gente y con participación ciudadana</v>
      </c>
      <c r="AM686" s="68" t="e">
        <f>VLOOKUP(AG686,Hoja1!A:C,3,0)</f>
        <v>#N/A</v>
      </c>
    </row>
    <row r="687" spans="1:39" x14ac:dyDescent="0.2">
      <c r="A687" s="10">
        <v>2025</v>
      </c>
      <c r="B687" s="10">
        <v>8</v>
      </c>
      <c r="C687" s="11">
        <v>45658</v>
      </c>
      <c r="D687" s="11">
        <v>45900</v>
      </c>
      <c r="E687" s="10" t="s">
        <v>2</v>
      </c>
      <c r="F687" s="11">
        <v>45896</v>
      </c>
      <c r="G687" s="12">
        <v>148</v>
      </c>
      <c r="H687" t="s">
        <v>692</v>
      </c>
      <c r="I687" t="s">
        <v>9153</v>
      </c>
      <c r="J687" t="str">
        <f t="shared" si="27"/>
        <v>148 - CONTRATO DE PRESTACION DE SERVICIOS DE APOYO A LA GESTION</v>
      </c>
      <c r="K687" s="80" t="str">
        <f>VLOOKUP(J687,Hoja4!$A$56:$B$73,2,0)</f>
        <v>148 148 - CONTRATO DE PRESTACION DE SERVICIOS DE APOYO A LA GESTION</v>
      </c>
      <c r="L687" s="10">
        <v>126</v>
      </c>
      <c r="M687" t="s">
        <v>8</v>
      </c>
      <c r="N687" s="10">
        <v>1568</v>
      </c>
      <c r="O687" s="10">
        <v>1636</v>
      </c>
      <c r="P687" t="s">
        <v>9276</v>
      </c>
      <c r="Q687" t="s">
        <v>6403</v>
      </c>
      <c r="R687" t="s">
        <v>6404</v>
      </c>
      <c r="S687" s="12">
        <v>10</v>
      </c>
      <c r="T687" t="s">
        <v>382</v>
      </c>
      <c r="U687" s="79" t="str">
        <f>VLOOKUP(S687,Hoja4!$A$43:$B$51,2,0)</f>
        <v>10 10 - CONTRATACIÓN DIRECTA</v>
      </c>
      <c r="V687" s="79" t="str">
        <f>VLOOKUP(U687,Hoja4!$A$76:$B$87,2,0)</f>
        <v>2 02 Personal supernumerario y planta temporal</v>
      </c>
      <c r="W687" s="79" t="str">
        <f>VLOOKUP(V687,Hoja4!$A$90:$B$93,2,0)</f>
        <v>1 07 Gastos de personal</v>
      </c>
      <c r="X687" s="10">
        <v>80186230</v>
      </c>
      <c r="Y687" t="s">
        <v>9302</v>
      </c>
      <c r="Z687" s="10">
        <v>0</v>
      </c>
      <c r="AA687" s="10">
        <v>0</v>
      </c>
      <c r="AB687">
        <v>9330000</v>
      </c>
      <c r="AC687">
        <v>8915333</v>
      </c>
      <c r="AD687">
        <v>414667</v>
      </c>
      <c r="AE687" s="12">
        <v>2327</v>
      </c>
      <c r="AF687" s="27" t="s">
        <v>8456</v>
      </c>
      <c r="AG687" s="12">
        <v>138804</v>
      </c>
      <c r="AH687" s="10">
        <f t="shared" si="21"/>
        <v>2</v>
      </c>
      <c r="AI687" s="27" t="str">
        <f t="shared" si="22"/>
        <v>5 - Bogotá confía en su gobierno</v>
      </c>
      <c r="AJ687" s="27" t="str">
        <f t="shared" si="23"/>
        <v>33 - Fortalecimiento institucional para un gobierno confiable</v>
      </c>
      <c r="AM687" s="68" t="e">
        <f>VLOOKUP(AG687,Hoja1!A:C,3,0)</f>
        <v>#N/A</v>
      </c>
    </row>
    <row r="688" spans="1:39" x14ac:dyDescent="0.2">
      <c r="A688" s="10">
        <v>2025</v>
      </c>
      <c r="B688" s="10">
        <v>8</v>
      </c>
      <c r="C688" s="11">
        <v>45658</v>
      </c>
      <c r="D688" s="11">
        <v>45900</v>
      </c>
      <c r="E688" s="10" t="s">
        <v>2</v>
      </c>
      <c r="F688" s="11">
        <v>45896</v>
      </c>
      <c r="G688" s="12">
        <v>145</v>
      </c>
      <c r="H688" t="s">
        <v>682</v>
      </c>
      <c r="I688" t="s">
        <v>9154</v>
      </c>
      <c r="J688" t="str">
        <f t="shared" si="27"/>
        <v>145 - CONTRATO DE PRESTACION DE SERVICIOS PROFESIONALES</v>
      </c>
      <c r="K688" s="80" t="str">
        <f>VLOOKUP(J688,Hoja4!$A$56:$B$73,2,0)</f>
        <v>145 145 - CONTRATO DE PRESTACION DE SERVICIOS PROFESIONALES</v>
      </c>
      <c r="L688" s="10">
        <v>126</v>
      </c>
      <c r="M688" t="s">
        <v>8</v>
      </c>
      <c r="N688" s="10">
        <v>1552</v>
      </c>
      <c r="O688" s="10">
        <v>1637</v>
      </c>
      <c r="P688" t="s">
        <v>9277</v>
      </c>
      <c r="Q688" t="s">
        <v>6626</v>
      </c>
      <c r="R688" t="s">
        <v>6627</v>
      </c>
      <c r="S688" s="12">
        <v>10</v>
      </c>
      <c r="T688" t="s">
        <v>382</v>
      </c>
      <c r="U688" s="79" t="str">
        <f>VLOOKUP(S688,Hoja4!$A$43:$B$51,2,0)</f>
        <v>10 10 - CONTRATACIÓN DIRECTA</v>
      </c>
      <c r="V688" s="79" t="str">
        <f>VLOOKUP(U688,Hoja4!$A$76:$B$87,2,0)</f>
        <v>2 02 Personal supernumerario y planta temporal</v>
      </c>
      <c r="W688" s="79" t="str">
        <f>VLOOKUP(V688,Hoja4!$A$90:$B$93,2,0)</f>
        <v>1 07 Gastos de personal</v>
      </c>
      <c r="X688" s="10">
        <v>45561889</v>
      </c>
      <c r="Y688" t="s">
        <v>2548</v>
      </c>
      <c r="Z688" s="10">
        <v>0</v>
      </c>
      <c r="AA688" s="10">
        <v>0</v>
      </c>
      <c r="AB688">
        <v>18900000</v>
      </c>
      <c r="AC688">
        <v>18480000</v>
      </c>
      <c r="AD688">
        <v>420000</v>
      </c>
      <c r="AE688" s="12">
        <v>2324</v>
      </c>
      <c r="AF688" s="64" t="s">
        <v>8471</v>
      </c>
      <c r="AG688" s="12">
        <v>136303</v>
      </c>
      <c r="AH688" s="10">
        <f t="shared" si="21"/>
        <v>1</v>
      </c>
      <c r="AI688" s="27" t="str">
        <f t="shared" si="22"/>
        <v>2 - Bogotá confía en su bien-estar</v>
      </c>
      <c r="AJ688" s="27" t="str">
        <f t="shared" si="23"/>
        <v>10 - Salud Pública Integrada e Integral</v>
      </c>
      <c r="AM688" s="68" t="str">
        <f>VLOOKUP(AG688,Hoja1!A:C,3,0)</f>
        <v>Beneficiar 600 personas con acciones para la promoción y atención de la salud mental</v>
      </c>
    </row>
    <row r="689" spans="1:42" x14ac:dyDescent="0.2">
      <c r="A689" s="10">
        <v>2025</v>
      </c>
      <c r="B689" s="10">
        <v>8</v>
      </c>
      <c r="C689" s="11">
        <v>45658</v>
      </c>
      <c r="D689" s="11">
        <v>45900</v>
      </c>
      <c r="E689" s="10" t="s">
        <v>2</v>
      </c>
      <c r="F689" s="11">
        <v>45896</v>
      </c>
      <c r="G689" s="12">
        <v>73</v>
      </c>
      <c r="H689" t="s">
        <v>960</v>
      </c>
      <c r="I689" t="s">
        <v>9155</v>
      </c>
      <c r="J689" t="str">
        <f t="shared" si="27"/>
        <v>73 - CONTRATO DE OBRA PUBLICA</v>
      </c>
      <c r="K689" s="80" t="str">
        <f>VLOOKUP(J689,Hoja4!$A$56:$B$73,2,0)</f>
        <v>73 73 - CONTRATO DE OBRA PUBLICA</v>
      </c>
      <c r="L689" s="10">
        <v>126</v>
      </c>
      <c r="M689" t="s">
        <v>8</v>
      </c>
      <c r="N689" s="10">
        <v>1590</v>
      </c>
      <c r="O689" s="10">
        <v>1638</v>
      </c>
      <c r="P689" t="s">
        <v>9278</v>
      </c>
      <c r="Q689" t="s">
        <v>6948</v>
      </c>
      <c r="R689" t="s">
        <v>6949</v>
      </c>
      <c r="S689" s="12">
        <v>1</v>
      </c>
      <c r="T689" t="s">
        <v>145</v>
      </c>
      <c r="U689" s="79" t="str">
        <f>VLOOKUP(S689,Hoja4!$A$43:$B$51,2,0)</f>
        <v>1 01 - LICITACIÓN PÚBLICA</v>
      </c>
      <c r="V689" s="79" t="str">
        <f>VLOOKUP(U689,Hoja4!$A$76:$B$87,2,0)</f>
        <v>21 02 Adquisición de servicios</v>
      </c>
      <c r="W689" s="79" t="str">
        <f>VLOOKUP(V689,Hoja4!$A$90:$B$93,2,0)</f>
        <v>2 08 Adquisición de bienes y servicios</v>
      </c>
      <c r="X689" s="10">
        <v>901903827</v>
      </c>
      <c r="Y689" t="s">
        <v>7247</v>
      </c>
      <c r="Z689" s="10">
        <v>0</v>
      </c>
      <c r="AA689" s="10">
        <v>0</v>
      </c>
      <c r="AB689">
        <v>352746354</v>
      </c>
      <c r="AC689">
        <v>246856716</v>
      </c>
      <c r="AD689">
        <v>105889638</v>
      </c>
      <c r="AE689" s="12">
        <v>2696</v>
      </c>
      <c r="AF689" s="64" t="s">
        <v>9330</v>
      </c>
      <c r="AG689" s="12">
        <v>138716</v>
      </c>
      <c r="AH689" s="10">
        <v>2</v>
      </c>
      <c r="AI689" s="27" t="str">
        <f t="shared" si="22"/>
        <v>5 - Bogotá confía en su gobierno</v>
      </c>
      <c r="AJ689" s="27" t="str">
        <f t="shared" si="23"/>
        <v>39 - Camino hacia una democracia deliberativa con un gobierno cercano a la gente y con participación ciudadana</v>
      </c>
      <c r="AM689" s="68" t="e">
        <f>VLOOKUP(AG689,Hoja1!A:C,3,0)</f>
        <v>#N/A</v>
      </c>
    </row>
    <row r="690" spans="1:42" x14ac:dyDescent="0.2">
      <c r="A690" s="10">
        <v>2025</v>
      </c>
      <c r="B690" s="10">
        <v>8</v>
      </c>
      <c r="C690" s="11">
        <v>45658</v>
      </c>
      <c r="D690" s="11">
        <v>45900</v>
      </c>
      <c r="E690" s="10" t="s">
        <v>2</v>
      </c>
      <c r="F690" s="11">
        <v>45896</v>
      </c>
      <c r="G690" s="12">
        <v>145</v>
      </c>
      <c r="H690" t="s">
        <v>682</v>
      </c>
      <c r="I690" t="s">
        <v>9156</v>
      </c>
      <c r="J690" t="str">
        <f t="shared" si="27"/>
        <v>145 - CONTRATO DE PRESTACION DE SERVICIOS PROFESIONALES</v>
      </c>
      <c r="K690" s="80" t="str">
        <f>VLOOKUP(J690,Hoja4!$A$56:$B$73,2,0)</f>
        <v>145 145 - CONTRATO DE PRESTACION DE SERVICIOS PROFESIONALES</v>
      </c>
      <c r="L690" s="10">
        <v>126</v>
      </c>
      <c r="M690" t="s">
        <v>8</v>
      </c>
      <c r="N690" s="10">
        <v>1508</v>
      </c>
      <c r="O690" s="10">
        <v>1639</v>
      </c>
      <c r="P690" t="s">
        <v>9279</v>
      </c>
      <c r="Q690" t="s">
        <v>6434</v>
      </c>
      <c r="R690" t="s">
        <v>6435</v>
      </c>
      <c r="S690" s="12">
        <v>10</v>
      </c>
      <c r="T690" t="s">
        <v>382</v>
      </c>
      <c r="U690" s="79" t="str">
        <f>VLOOKUP(S690,Hoja4!$A$43:$B$51,2,0)</f>
        <v>10 10 - CONTRATACIÓN DIRECTA</v>
      </c>
      <c r="V690" s="79" t="str">
        <f>VLOOKUP(U690,Hoja4!$A$76:$B$87,2,0)</f>
        <v>2 02 Personal supernumerario y planta temporal</v>
      </c>
      <c r="W690" s="79" t="str">
        <f>VLOOKUP(V690,Hoja4!$A$90:$B$93,2,0)</f>
        <v>1 07 Gastos de personal</v>
      </c>
      <c r="X690" s="10">
        <v>1095812772</v>
      </c>
      <c r="Y690" t="s">
        <v>3972</v>
      </c>
      <c r="Z690" s="10">
        <v>0</v>
      </c>
      <c r="AA690" s="10">
        <v>0</v>
      </c>
      <c r="AB690">
        <v>19500000</v>
      </c>
      <c r="AC690">
        <v>19066667</v>
      </c>
      <c r="AD690">
        <v>433333</v>
      </c>
      <c r="AE690" s="12">
        <v>2289</v>
      </c>
      <c r="AF690" s="27" t="s">
        <v>8452</v>
      </c>
      <c r="AG690" s="12">
        <v>137039</v>
      </c>
      <c r="AH690" s="10">
        <f t="shared" si="21"/>
        <v>1</v>
      </c>
      <c r="AI690" s="27" t="str">
        <f t="shared" si="22"/>
        <v>4 - Bogotá ordena su territorio y avanza en su acción climática</v>
      </c>
      <c r="AJ690" s="27" t="str">
        <f t="shared" si="23"/>
        <v>26 - Movilidad Sostenible</v>
      </c>
      <c r="AM690" s="68" t="str">
        <f>VLOOKUP(AG690,Hoja1!A:C,3,0)</f>
        <v>Intervenir 40 Kilómetros-carril de malla vial rural con acciones de construcción y/o conservación.</v>
      </c>
    </row>
    <row r="691" spans="1:42" x14ac:dyDescent="0.2">
      <c r="A691" s="10">
        <v>2025</v>
      </c>
      <c r="B691" s="10">
        <v>8</v>
      </c>
      <c r="C691" s="11">
        <v>45658</v>
      </c>
      <c r="D691" s="11">
        <v>45900</v>
      </c>
      <c r="E691" s="10" t="s">
        <v>2</v>
      </c>
      <c r="F691" s="11">
        <v>45896</v>
      </c>
      <c r="G691" s="12">
        <v>148</v>
      </c>
      <c r="H691" t="s">
        <v>692</v>
      </c>
      <c r="I691" t="s">
        <v>9157</v>
      </c>
      <c r="J691" t="str">
        <f t="shared" si="27"/>
        <v>148 - CONTRATO DE PRESTACION DE SERVICIOS DE APOYO A LA GESTION</v>
      </c>
      <c r="K691" s="80" t="str">
        <f>VLOOKUP(J691,Hoja4!$A$56:$B$73,2,0)</f>
        <v>148 148 - CONTRATO DE PRESTACION DE SERVICIOS DE APOYO A LA GESTION</v>
      </c>
      <c r="L691" s="10">
        <v>126</v>
      </c>
      <c r="M691" t="s">
        <v>8</v>
      </c>
      <c r="N691" s="10">
        <v>1555</v>
      </c>
      <c r="O691" s="10">
        <v>1640</v>
      </c>
      <c r="P691" t="s">
        <v>9280</v>
      </c>
      <c r="Q691" t="s">
        <v>7480</v>
      </c>
      <c r="R691" t="s">
        <v>7481</v>
      </c>
      <c r="S691" s="12">
        <v>10</v>
      </c>
      <c r="T691" t="s">
        <v>382</v>
      </c>
      <c r="U691" s="79" t="str">
        <f>VLOOKUP(S691,Hoja4!$A$43:$B$51,2,0)</f>
        <v>10 10 - CONTRATACIÓN DIRECTA</v>
      </c>
      <c r="V691" s="79" t="str">
        <f>VLOOKUP(U691,Hoja4!$A$76:$B$87,2,0)</f>
        <v>2 02 Personal supernumerario y planta temporal</v>
      </c>
      <c r="W691" s="79" t="str">
        <f>VLOOKUP(V691,Hoja4!$A$90:$B$93,2,0)</f>
        <v>1 07 Gastos de personal</v>
      </c>
      <c r="X691" s="10">
        <v>1033768263</v>
      </c>
      <c r="Y691" t="s">
        <v>9303</v>
      </c>
      <c r="Z691" s="10">
        <v>0</v>
      </c>
      <c r="AA691" s="10">
        <v>0</v>
      </c>
      <c r="AB691">
        <v>14000000</v>
      </c>
      <c r="AC691">
        <v>10500000</v>
      </c>
      <c r="AD691">
        <v>3500000</v>
      </c>
      <c r="AE691" s="12">
        <v>2486</v>
      </c>
      <c r="AF691" s="27" t="s">
        <v>8903</v>
      </c>
      <c r="AG691" s="12">
        <v>138208</v>
      </c>
      <c r="AH691" s="10">
        <f t="shared" si="21"/>
        <v>3</v>
      </c>
      <c r="AI691" s="27" t="str">
        <f t="shared" si="22"/>
        <v>2 - Bogotá confía en su bien-estar</v>
      </c>
      <c r="AJ691" s="27" t="str">
        <f t="shared" si="23"/>
        <v>14 - Bogotá deportiva, recreativa, artística, patrimonial e intercultural</v>
      </c>
      <c r="AM691" s="68" t="e">
        <f>VLOOKUP(AG691,Hoja1!A:C,3,0)</f>
        <v>#N/A</v>
      </c>
    </row>
    <row r="692" spans="1:42" x14ac:dyDescent="0.2">
      <c r="A692" s="10">
        <v>2025</v>
      </c>
      <c r="B692" s="10">
        <v>8</v>
      </c>
      <c r="C692" s="11">
        <v>45658</v>
      </c>
      <c r="D692" s="11">
        <v>45900</v>
      </c>
      <c r="E692" s="10" t="s">
        <v>2</v>
      </c>
      <c r="F692" s="11">
        <v>45896</v>
      </c>
      <c r="G692" s="12">
        <v>148</v>
      </c>
      <c r="H692" t="s">
        <v>692</v>
      </c>
      <c r="I692" t="s">
        <v>9158</v>
      </c>
      <c r="J692" t="str">
        <f t="shared" si="27"/>
        <v>148 - CONTRATO DE PRESTACION DE SERVICIOS DE APOYO A LA GESTION</v>
      </c>
      <c r="K692" s="80" t="str">
        <f>VLOOKUP(J692,Hoja4!$A$56:$B$73,2,0)</f>
        <v>148 148 - CONTRATO DE PRESTACION DE SERVICIOS DE APOYO A LA GESTION</v>
      </c>
      <c r="L692" s="10">
        <v>126</v>
      </c>
      <c r="M692" t="s">
        <v>8</v>
      </c>
      <c r="N692" s="10">
        <v>1559</v>
      </c>
      <c r="O692" s="10">
        <v>1641</v>
      </c>
      <c r="P692" t="s">
        <v>9281</v>
      </c>
      <c r="Q692" t="s">
        <v>6403</v>
      </c>
      <c r="R692" t="s">
        <v>6404</v>
      </c>
      <c r="S692" s="12">
        <v>10</v>
      </c>
      <c r="T692" t="s">
        <v>382</v>
      </c>
      <c r="U692" s="79" t="str">
        <f>VLOOKUP(S692,Hoja4!$A$43:$B$51,2,0)</f>
        <v>10 10 - CONTRATACIÓN DIRECTA</v>
      </c>
      <c r="V692" s="79" t="str">
        <f>VLOOKUP(U692,Hoja4!$A$76:$B$87,2,0)</f>
        <v>2 02 Personal supernumerario y planta temporal</v>
      </c>
      <c r="W692" s="79" t="str">
        <f>VLOOKUP(V692,Hoja4!$A$90:$B$93,2,0)</f>
        <v>1 07 Gastos de personal</v>
      </c>
      <c r="X692" s="10">
        <v>79041345</v>
      </c>
      <c r="Y692" t="s">
        <v>896</v>
      </c>
      <c r="Z692" s="10">
        <v>0</v>
      </c>
      <c r="AA692" s="10">
        <v>0</v>
      </c>
      <c r="AB692">
        <v>22050000</v>
      </c>
      <c r="AC692">
        <v>14700000</v>
      </c>
      <c r="AD692">
        <v>7350000</v>
      </c>
      <c r="AE692" s="12">
        <v>2327</v>
      </c>
      <c r="AF692" s="64" t="s">
        <v>8456</v>
      </c>
      <c r="AG692" s="12">
        <v>138197</v>
      </c>
      <c r="AH692" s="10">
        <f t="shared" si="21"/>
        <v>2</v>
      </c>
      <c r="AI692" s="27" t="str">
        <f t="shared" si="22"/>
        <v>5 - Bogotá confía en su gobierno</v>
      </c>
      <c r="AJ692" s="27" t="str">
        <f t="shared" si="23"/>
        <v>33 - Fortalecimiento institucional para un gobierno confiable</v>
      </c>
      <c r="AM692" s="68" t="str">
        <f>VLOOKUP(AG692,Hoja1!A:C,3,0)</f>
        <v>Realizar 4 estrategias de fortalecimiento institucional (una por vigencia).</v>
      </c>
    </row>
    <row r="693" spans="1:42" x14ac:dyDescent="0.2">
      <c r="A693" s="10">
        <v>2025</v>
      </c>
      <c r="B693" s="10">
        <v>8</v>
      </c>
      <c r="C693" s="11">
        <v>45658</v>
      </c>
      <c r="D693" s="11">
        <v>45900</v>
      </c>
      <c r="E693" s="10" t="s">
        <v>2</v>
      </c>
      <c r="F693" s="11">
        <v>45896</v>
      </c>
      <c r="G693" s="12">
        <v>148</v>
      </c>
      <c r="H693" t="s">
        <v>692</v>
      </c>
      <c r="I693" t="s">
        <v>9159</v>
      </c>
      <c r="J693" t="str">
        <f t="shared" si="27"/>
        <v>148 - CONTRATO DE PRESTACION DE SERVICIOS DE APOYO A LA GESTION</v>
      </c>
      <c r="K693" s="80" t="str">
        <f>VLOOKUP(J693,Hoja4!$A$56:$B$73,2,0)</f>
        <v>148 148 - CONTRATO DE PRESTACION DE SERVICIOS DE APOYO A LA GESTION</v>
      </c>
      <c r="L693" s="10">
        <v>126</v>
      </c>
      <c r="M693" t="s">
        <v>8</v>
      </c>
      <c r="N693" s="10">
        <v>1512</v>
      </c>
      <c r="O693" s="10">
        <v>1642</v>
      </c>
      <c r="P693" t="s">
        <v>9282</v>
      </c>
      <c r="Q693" t="s">
        <v>6465</v>
      </c>
      <c r="R693" t="s">
        <v>6466</v>
      </c>
      <c r="S693" s="12">
        <v>10</v>
      </c>
      <c r="T693" t="s">
        <v>382</v>
      </c>
      <c r="U693" s="79" t="str">
        <f>VLOOKUP(S693,Hoja4!$A$43:$B$51,2,0)</f>
        <v>10 10 - CONTRATACIÓN DIRECTA</v>
      </c>
      <c r="V693" s="79" t="str">
        <f>VLOOKUP(U693,Hoja4!$A$76:$B$87,2,0)</f>
        <v>2 02 Personal supernumerario y planta temporal</v>
      </c>
      <c r="W693" s="79" t="str">
        <f>VLOOKUP(V693,Hoja4!$A$90:$B$93,2,0)</f>
        <v>1 07 Gastos de personal</v>
      </c>
      <c r="X693" s="10">
        <v>1023019730</v>
      </c>
      <c r="Y693" t="s">
        <v>1692</v>
      </c>
      <c r="Z693" s="10">
        <v>0</v>
      </c>
      <c r="AA693" s="10">
        <v>0</v>
      </c>
      <c r="AB693">
        <v>10650000</v>
      </c>
      <c r="AC693">
        <v>10295000</v>
      </c>
      <c r="AD693">
        <v>355000</v>
      </c>
      <c r="AE693" s="12">
        <v>2671</v>
      </c>
      <c r="AF693" s="64" t="s">
        <v>8489</v>
      </c>
      <c r="AG693" s="12">
        <v>137038</v>
      </c>
      <c r="AH693" s="10">
        <f t="shared" si="21"/>
        <v>3</v>
      </c>
      <c r="AI693" s="27" t="str">
        <f t="shared" si="22"/>
        <v>4 - Bogotá ordena su territorio y avanza en su acción climática</v>
      </c>
      <c r="AJ693" s="27" t="str">
        <f t="shared" si="23"/>
        <v>25 - Aumento de la resiliencia al cambio climático y reducción de la vulnerabilidad</v>
      </c>
      <c r="AM693" s="68" t="str">
        <f>VLOOKUP(AG693,Hoja1!A:C,3,0)</f>
        <v>Apoyar 500 predios rurales con buenas prácticas agropecuarias y ambientales que fortalezcan la protección a coberturas vegetales y recurso hídrico</v>
      </c>
    </row>
    <row r="694" spans="1:42" x14ac:dyDescent="0.2">
      <c r="A694" s="10">
        <v>2025</v>
      </c>
      <c r="B694" s="10">
        <v>8</v>
      </c>
      <c r="C694" s="11">
        <v>45658</v>
      </c>
      <c r="D694" s="11">
        <v>45900</v>
      </c>
      <c r="E694" s="10" t="s">
        <v>2</v>
      </c>
      <c r="F694" s="11">
        <v>45896</v>
      </c>
      <c r="G694" s="12">
        <v>148</v>
      </c>
      <c r="H694" t="s">
        <v>692</v>
      </c>
      <c r="I694" t="s">
        <v>9160</v>
      </c>
      <c r="J694" t="str">
        <f t="shared" si="27"/>
        <v>148 - CONTRATO DE PRESTACION DE SERVICIOS DE APOYO A LA GESTION</v>
      </c>
      <c r="K694" s="80" t="str">
        <f>VLOOKUP(J694,Hoja4!$A$56:$B$73,2,0)</f>
        <v>148 148 - CONTRATO DE PRESTACION DE SERVICIOS DE APOYO A LA GESTION</v>
      </c>
      <c r="L694" s="10">
        <v>126</v>
      </c>
      <c r="M694" t="s">
        <v>8</v>
      </c>
      <c r="N694" s="10">
        <v>1506</v>
      </c>
      <c r="O694" s="10">
        <v>1643</v>
      </c>
      <c r="P694" t="s">
        <v>9283</v>
      </c>
      <c r="Q694" t="s">
        <v>6403</v>
      </c>
      <c r="R694" t="s">
        <v>6404</v>
      </c>
      <c r="S694" s="12">
        <v>10</v>
      </c>
      <c r="T694" t="s">
        <v>382</v>
      </c>
      <c r="U694" s="79" t="str">
        <f>VLOOKUP(S694,Hoja4!$A$43:$B$51,2,0)</f>
        <v>10 10 - CONTRATACIÓN DIRECTA</v>
      </c>
      <c r="V694" s="79" t="str">
        <f>VLOOKUP(U694,Hoja4!$A$76:$B$87,2,0)</f>
        <v>2 02 Personal supernumerario y planta temporal</v>
      </c>
      <c r="W694" s="79" t="str">
        <f>VLOOKUP(V694,Hoja4!$A$90:$B$93,2,0)</f>
        <v>1 07 Gastos de personal</v>
      </c>
      <c r="X694" s="10">
        <v>79632494</v>
      </c>
      <c r="Y694" t="s">
        <v>3047</v>
      </c>
      <c r="Z694" s="10">
        <v>0</v>
      </c>
      <c r="AA694" s="10">
        <v>0</v>
      </c>
      <c r="AB694">
        <v>22050000</v>
      </c>
      <c r="AC694">
        <v>21560000</v>
      </c>
      <c r="AD694">
        <v>490000</v>
      </c>
      <c r="AE694" s="12">
        <v>2327</v>
      </c>
      <c r="AF694" s="27" t="s">
        <v>8456</v>
      </c>
      <c r="AG694" s="12">
        <v>136997</v>
      </c>
      <c r="AH694" s="10">
        <f t="shared" si="21"/>
        <v>2</v>
      </c>
      <c r="AI694" s="27" t="str">
        <f t="shared" si="22"/>
        <v>5 - Bogotá confía en su gobierno</v>
      </c>
      <c r="AJ694" s="27" t="str">
        <f t="shared" si="23"/>
        <v>33 - Fortalecimiento institucional para un gobierno confiable</v>
      </c>
      <c r="AM694" s="68" t="str">
        <f>VLOOKUP(AG694,Hoja1!A:C,3,0)</f>
        <v>Realizar 4 estrategias de fortalecimiento institucional (una por vigencia).</v>
      </c>
    </row>
    <row r="695" spans="1:42" x14ac:dyDescent="0.2">
      <c r="A695" s="10">
        <v>2025</v>
      </c>
      <c r="B695" s="10">
        <v>8</v>
      </c>
      <c r="C695" s="11">
        <v>45658</v>
      </c>
      <c r="D695" s="11">
        <v>45900</v>
      </c>
      <c r="E695" s="10" t="s">
        <v>2</v>
      </c>
      <c r="F695" s="11">
        <v>45897</v>
      </c>
      <c r="G695" s="12">
        <v>148</v>
      </c>
      <c r="H695" t="s">
        <v>692</v>
      </c>
      <c r="I695" t="s">
        <v>9161</v>
      </c>
      <c r="J695" t="str">
        <f t="shared" si="27"/>
        <v>148 - CONTRATO DE PRESTACION DE SERVICIOS DE APOYO A LA GESTION</v>
      </c>
      <c r="K695" s="80" t="str">
        <f>VLOOKUP(J695,Hoja4!$A$56:$B$73,2,0)</f>
        <v>148 148 - CONTRATO DE PRESTACION DE SERVICIOS DE APOYO A LA GESTION</v>
      </c>
      <c r="L695" s="10">
        <v>126</v>
      </c>
      <c r="M695" t="s">
        <v>8</v>
      </c>
      <c r="N695" s="10">
        <v>1485</v>
      </c>
      <c r="O695" s="10">
        <v>1644</v>
      </c>
      <c r="P695" t="s">
        <v>9284</v>
      </c>
      <c r="Q695" t="s">
        <v>6465</v>
      </c>
      <c r="R695" t="s">
        <v>6466</v>
      </c>
      <c r="S695" s="12">
        <v>10</v>
      </c>
      <c r="T695" t="s">
        <v>382</v>
      </c>
      <c r="U695" s="79" t="str">
        <f>VLOOKUP(S695,Hoja4!$A$43:$B$51,2,0)</f>
        <v>10 10 - CONTRATACIÓN DIRECTA</v>
      </c>
      <c r="V695" s="79" t="str">
        <f>VLOOKUP(U695,Hoja4!$A$76:$B$87,2,0)</f>
        <v>2 02 Personal supernumerario y planta temporal</v>
      </c>
      <c r="W695" s="79" t="str">
        <f>VLOOKUP(V695,Hoja4!$A$90:$B$93,2,0)</f>
        <v>1 07 Gastos de personal</v>
      </c>
      <c r="X695" s="10">
        <v>52303112</v>
      </c>
      <c r="Y695" t="s">
        <v>2069</v>
      </c>
      <c r="Z695" s="10">
        <v>0</v>
      </c>
      <c r="AA695" s="10">
        <v>0</v>
      </c>
      <c r="AB695">
        <v>5460000</v>
      </c>
      <c r="AC695">
        <v>2275000</v>
      </c>
      <c r="AD695">
        <v>3185000</v>
      </c>
      <c r="AE695" s="12">
        <v>2671</v>
      </c>
      <c r="AF695" s="64" t="s">
        <v>8489</v>
      </c>
      <c r="AG695" s="12">
        <v>136230</v>
      </c>
      <c r="AH695" s="10">
        <f t="shared" si="21"/>
        <v>3</v>
      </c>
      <c r="AI695" s="27" t="str">
        <f t="shared" si="22"/>
        <v>4 - Bogotá ordena su territorio y avanza en su acción climática</v>
      </c>
      <c r="AJ695" s="27" t="str">
        <f t="shared" si="23"/>
        <v>25 - Aumento de la resiliencia al cambio climático y reducción de la vulnerabilidad</v>
      </c>
      <c r="AM695" s="68" t="str">
        <f>VLOOKUP(AG695,Hoja1!A:C,3,0)</f>
        <v>Apoyar 500 predios rurales con buenas prácticas agropecuarias y ambientales que fortalezcan la protección a coberturas vegetales y recurso hídrico</v>
      </c>
    </row>
    <row r="696" spans="1:42" x14ac:dyDescent="0.2">
      <c r="A696" s="10">
        <v>2025</v>
      </c>
      <c r="B696" s="10">
        <v>8</v>
      </c>
      <c r="C696" s="11">
        <v>45658</v>
      </c>
      <c r="D696" s="11">
        <v>45900</v>
      </c>
      <c r="E696" s="10" t="s">
        <v>2</v>
      </c>
      <c r="F696" s="11">
        <v>45897</v>
      </c>
      <c r="G696" s="12">
        <v>148</v>
      </c>
      <c r="H696" t="s">
        <v>692</v>
      </c>
      <c r="I696" t="s">
        <v>9162</v>
      </c>
      <c r="J696" t="str">
        <f t="shared" si="27"/>
        <v>148 - CONTRATO DE PRESTACION DE SERVICIOS DE APOYO A LA GESTION</v>
      </c>
      <c r="K696" s="80" t="str">
        <f>VLOOKUP(J696,Hoja4!$A$56:$B$73,2,0)</f>
        <v>148 148 - CONTRATO DE PRESTACION DE SERVICIOS DE APOYO A LA GESTION</v>
      </c>
      <c r="L696" s="10">
        <v>125</v>
      </c>
      <c r="M696" t="s">
        <v>8</v>
      </c>
      <c r="N696" s="10">
        <v>1530</v>
      </c>
      <c r="O696" s="10">
        <v>1645</v>
      </c>
      <c r="P696" t="s">
        <v>9285</v>
      </c>
      <c r="Q696" t="s">
        <v>7480</v>
      </c>
      <c r="R696" t="s">
        <v>7481</v>
      </c>
      <c r="S696" s="12">
        <v>10</v>
      </c>
      <c r="T696" t="s">
        <v>382</v>
      </c>
      <c r="U696" s="79" t="str">
        <f>VLOOKUP(S696,Hoja4!$A$43:$B$51,2,0)</f>
        <v>10 10 - CONTRATACIÓN DIRECTA</v>
      </c>
      <c r="V696" s="79" t="str">
        <f>VLOOKUP(U696,Hoja4!$A$76:$B$87,2,0)</f>
        <v>2 02 Personal supernumerario y planta temporal</v>
      </c>
      <c r="W696" s="79" t="str">
        <f>VLOOKUP(V696,Hoja4!$A$90:$B$93,2,0)</f>
        <v>1 07 Gastos de personal</v>
      </c>
      <c r="X696" s="10">
        <v>1010199232</v>
      </c>
      <c r="Y696" t="s">
        <v>8607</v>
      </c>
      <c r="Z696" s="10">
        <v>0</v>
      </c>
      <c r="AA696" s="10">
        <v>0</v>
      </c>
      <c r="AB696">
        <v>8875000</v>
      </c>
      <c r="AC696">
        <v>6035000</v>
      </c>
      <c r="AD696">
        <v>2840000</v>
      </c>
      <c r="AE696" s="12">
        <v>2486</v>
      </c>
      <c r="AF696" s="27" t="s">
        <v>8480</v>
      </c>
      <c r="AG696" s="12">
        <v>137024</v>
      </c>
      <c r="AH696" s="10">
        <f t="shared" si="21"/>
        <v>1</v>
      </c>
      <c r="AI696" s="27" t="str">
        <f t="shared" si="22"/>
        <v>2 - Bogotá confía en su bien-estar</v>
      </c>
      <c r="AJ696" s="27" t="str">
        <f t="shared" si="23"/>
        <v>14 - Bogotá deportiva, recreativa, artística, patrimonial e intercultural</v>
      </c>
      <c r="AM696" s="68" t="str">
        <f>VLOOKUP(AG696,Hoja1!A:C,3,0)</f>
        <v>Capacitar 600 personas en los campos artísticos, interculturales, culturales y/o patrimoniales.</v>
      </c>
    </row>
    <row r="697" spans="1:42" x14ac:dyDescent="0.2">
      <c r="A697" s="10">
        <v>2025</v>
      </c>
      <c r="B697" s="10">
        <v>8</v>
      </c>
      <c r="C697" s="11">
        <v>45658</v>
      </c>
      <c r="D697" s="11">
        <v>45900</v>
      </c>
      <c r="E697" s="10" t="s">
        <v>2</v>
      </c>
      <c r="F697" s="11">
        <v>45897</v>
      </c>
      <c r="G697" s="12">
        <v>145</v>
      </c>
      <c r="H697" t="s">
        <v>682</v>
      </c>
      <c r="I697" t="s">
        <v>9163</v>
      </c>
      <c r="J697" t="str">
        <f t="shared" si="27"/>
        <v>145 - CONTRATO DE PRESTACION DE SERVICIOS PROFESIONALES</v>
      </c>
      <c r="K697" s="80" t="str">
        <f>VLOOKUP(J697,Hoja4!$A$56:$B$73,2,0)</f>
        <v>145 145 - CONTRATO DE PRESTACION DE SERVICIOS PROFESIONALES</v>
      </c>
      <c r="L697" s="10">
        <v>125</v>
      </c>
      <c r="M697" t="s">
        <v>8</v>
      </c>
      <c r="N697" s="10">
        <v>1511</v>
      </c>
      <c r="O697" s="10">
        <v>1646</v>
      </c>
      <c r="P697" t="s">
        <v>9286</v>
      </c>
      <c r="Q697" t="s">
        <v>6403</v>
      </c>
      <c r="R697" t="s">
        <v>6404</v>
      </c>
      <c r="S697" s="12">
        <v>10</v>
      </c>
      <c r="T697" t="s">
        <v>382</v>
      </c>
      <c r="U697" s="79" t="str">
        <f>VLOOKUP(S697,Hoja4!$A$43:$B$51,2,0)</f>
        <v>10 10 - CONTRATACIÓN DIRECTA</v>
      </c>
      <c r="V697" s="79" t="str">
        <f>VLOOKUP(U697,Hoja4!$A$76:$B$87,2,0)</f>
        <v>2 02 Personal supernumerario y planta temporal</v>
      </c>
      <c r="W697" s="79" t="str">
        <f>VLOOKUP(V697,Hoja4!$A$90:$B$93,2,0)</f>
        <v>1 07 Gastos de personal</v>
      </c>
      <c r="X697" s="10">
        <v>51620368</v>
      </c>
      <c r="Y697" t="s">
        <v>1962</v>
      </c>
      <c r="Z697" s="10">
        <v>0</v>
      </c>
      <c r="AA697" s="10">
        <v>0</v>
      </c>
      <c r="AB697">
        <v>22050000</v>
      </c>
      <c r="AC697">
        <v>0</v>
      </c>
      <c r="AD697">
        <v>22050000</v>
      </c>
      <c r="AE697" s="12">
        <v>2327</v>
      </c>
      <c r="AF697" s="27" t="s">
        <v>8456</v>
      </c>
      <c r="AG697" s="12">
        <v>136999</v>
      </c>
      <c r="AH697" s="10">
        <f t="shared" si="21"/>
        <v>2</v>
      </c>
      <c r="AI697" s="27" t="str">
        <f t="shared" si="22"/>
        <v>5 - Bogotá confía en su gobierno</v>
      </c>
      <c r="AJ697" s="27" t="str">
        <f t="shared" si="23"/>
        <v>33 - Fortalecimiento institucional para un gobierno confiable</v>
      </c>
      <c r="AM697" s="68" t="str">
        <f>VLOOKUP(AG697,Hoja1!A:C,3,0)</f>
        <v>Realizar 4 estrategias de fortalecimiento institucional (una por vigencia).</v>
      </c>
    </row>
    <row r="698" spans="1:42" x14ac:dyDescent="0.2">
      <c r="A698" s="10">
        <v>2025</v>
      </c>
      <c r="B698" s="10">
        <v>9</v>
      </c>
      <c r="C698" s="11">
        <v>45658</v>
      </c>
      <c r="D698" s="11">
        <v>45930</v>
      </c>
      <c r="E698" s="10" t="s">
        <v>2</v>
      </c>
      <c r="F698" s="11">
        <v>45901</v>
      </c>
      <c r="G698" s="12">
        <v>145</v>
      </c>
      <c r="H698" t="s">
        <v>682</v>
      </c>
      <c r="I698" t="s">
        <v>8374</v>
      </c>
      <c r="J698" t="str">
        <f t="shared" si="27"/>
        <v>145 - CONTRATO DE PRESTACION DE SERVICIOS PROFESIONALES</v>
      </c>
      <c r="K698" s="80" t="str">
        <f>VLOOKUP(J698,Hoja4!$A$56:$B$73,2,0)</f>
        <v>145 145 - CONTRATO DE PRESTACION DE SERVICIOS PROFESIONALES</v>
      </c>
      <c r="L698" s="10">
        <v>121</v>
      </c>
      <c r="M698" t="s">
        <v>8</v>
      </c>
      <c r="N698" s="10">
        <v>1510</v>
      </c>
      <c r="O698" s="10">
        <v>1647</v>
      </c>
      <c r="P698" t="s">
        <v>9455</v>
      </c>
      <c r="Q698" t="s">
        <v>7113</v>
      </c>
      <c r="R698" t="s">
        <v>7114</v>
      </c>
      <c r="S698" s="12">
        <v>10</v>
      </c>
      <c r="T698" t="s">
        <v>382</v>
      </c>
      <c r="U698" s="79" t="str">
        <f>VLOOKUP(S698,Hoja4!$A$43:$B$51,2,0)</f>
        <v>10 10 - CONTRATACIÓN DIRECTA</v>
      </c>
      <c r="V698" s="79" t="str">
        <f>VLOOKUP(U698,Hoja4!$A$76:$B$87,2,0)</f>
        <v>2 02 Personal supernumerario y planta temporal</v>
      </c>
      <c r="W698" s="79" t="str">
        <f>VLOOKUP(V698,Hoja4!$A$90:$B$93,2,0)</f>
        <v>1 07 Gastos de personal</v>
      </c>
      <c r="X698" s="10">
        <v>80166167</v>
      </c>
      <c r="Y698" t="s">
        <v>9572</v>
      </c>
      <c r="Z698" s="10">
        <v>0</v>
      </c>
      <c r="AA698" s="10">
        <v>0</v>
      </c>
      <c r="AB698">
        <v>16905000</v>
      </c>
      <c r="AC698">
        <v>16905000</v>
      </c>
      <c r="AD698">
        <v>0</v>
      </c>
      <c r="AE698" s="10">
        <v>2319</v>
      </c>
      <c r="AF698" s="27" t="s">
        <v>8466</v>
      </c>
      <c r="AG698" s="10" t="str">
        <f>MID(P698,1,6)</f>
        <v>137053</v>
      </c>
      <c r="AH698" s="10">
        <f t="shared" ref="AH698:AH761" si="28">VLOOKUP(AF698,$AF$1:$AJ$571,3,0)</f>
        <v>3</v>
      </c>
      <c r="AI698" s="27" t="str">
        <f t="shared" ref="AI698:AI761" si="29">VLOOKUP(AE698,$AE$1:$AJ$571,5,0)</f>
        <v>2 - Bogotá confía en su bien-estar</v>
      </c>
      <c r="AJ698" s="27" t="str">
        <f t="shared" ref="AJ698:AJ761" si="30">VLOOKUP(AE698,$AE$1:$AJ$571,6,0)</f>
        <v>13 - Bogotá, un territorio de paz y reconciliación en donde todos puedan volver a empezar</v>
      </c>
    </row>
    <row r="699" spans="1:42" x14ac:dyDescent="0.2">
      <c r="A699" s="10">
        <v>2025</v>
      </c>
      <c r="B699" s="10">
        <v>9</v>
      </c>
      <c r="C699" s="11">
        <v>45658</v>
      </c>
      <c r="D699" s="11">
        <v>45930</v>
      </c>
      <c r="E699" s="10" t="s">
        <v>2</v>
      </c>
      <c r="F699" s="11">
        <v>45901</v>
      </c>
      <c r="G699" s="12">
        <v>145</v>
      </c>
      <c r="H699" t="s">
        <v>682</v>
      </c>
      <c r="I699" t="s">
        <v>9339</v>
      </c>
      <c r="J699" t="str">
        <f t="shared" si="27"/>
        <v>145 - CONTRATO DE PRESTACION DE SERVICIOS PROFESIONALES</v>
      </c>
      <c r="K699" s="80" t="str">
        <f>VLOOKUP(J699,Hoja4!$A$56:$B$73,2,0)</f>
        <v>145 145 - CONTRATO DE PRESTACION DE SERVICIOS PROFESIONALES</v>
      </c>
      <c r="L699" s="10">
        <v>121</v>
      </c>
      <c r="M699" t="s">
        <v>8</v>
      </c>
      <c r="N699" s="10">
        <v>1509</v>
      </c>
      <c r="O699" s="10">
        <v>1648</v>
      </c>
      <c r="P699" t="s">
        <v>9456</v>
      </c>
      <c r="Q699" t="s">
        <v>6755</v>
      </c>
      <c r="R699" t="s">
        <v>6756</v>
      </c>
      <c r="S699" s="12">
        <v>10</v>
      </c>
      <c r="T699" t="s">
        <v>382</v>
      </c>
      <c r="U699" s="79" t="str">
        <f>VLOOKUP(S699,Hoja4!$A$43:$B$51,2,0)</f>
        <v>10 10 - CONTRATACIÓN DIRECTA</v>
      </c>
      <c r="V699" s="79" t="str">
        <f>VLOOKUP(U699,Hoja4!$A$76:$B$87,2,0)</f>
        <v>2 02 Personal supernumerario y planta temporal</v>
      </c>
      <c r="W699" s="79" t="str">
        <f>VLOOKUP(V699,Hoja4!$A$90:$B$93,2,0)</f>
        <v>1 07 Gastos de personal</v>
      </c>
      <c r="X699" s="10">
        <v>1018442398</v>
      </c>
      <c r="Y699" t="s">
        <v>7606</v>
      </c>
      <c r="Z699" s="10">
        <v>0</v>
      </c>
      <c r="AA699" s="10">
        <v>0</v>
      </c>
      <c r="AB699">
        <v>24000000</v>
      </c>
      <c r="AC699">
        <v>23200000</v>
      </c>
      <c r="AD699">
        <v>800000</v>
      </c>
      <c r="AE699" s="10">
        <v>2703</v>
      </c>
      <c r="AF699" s="27" t="s">
        <v>8496</v>
      </c>
      <c r="AG699" s="10" t="str">
        <f t="shared" ref="AG699:AG762" si="31">MID(P699,1,6)</f>
        <v>137003</v>
      </c>
      <c r="AH699" s="10">
        <f t="shared" si="28"/>
        <v>3</v>
      </c>
      <c r="AI699" s="27" t="str">
        <f t="shared" si="29"/>
        <v>3 - Bogotá confía en su potencial</v>
      </c>
      <c r="AJ699" s="27" t="str">
        <f t="shared" si="30"/>
        <v>16 - Atención Integral a la Primera Infancia y Educación como Eje del Potencial Humano</v>
      </c>
      <c r="AM699" s="68" t="e">
        <f>VLOOKUP(AL699,'[1]ESTUDIOS_PREVIOS 2021'!$E:$I,5,0)</f>
        <v>#N/A</v>
      </c>
    </row>
    <row r="700" spans="1:42" x14ac:dyDescent="0.2">
      <c r="A700" s="10">
        <v>2025</v>
      </c>
      <c r="B700" s="10">
        <v>9</v>
      </c>
      <c r="C700" s="11">
        <v>45658</v>
      </c>
      <c r="D700" s="11">
        <v>45930</v>
      </c>
      <c r="E700" s="10" t="s">
        <v>2</v>
      </c>
      <c r="F700" s="11">
        <v>45901</v>
      </c>
      <c r="G700" s="12">
        <v>148</v>
      </c>
      <c r="H700" t="s">
        <v>692</v>
      </c>
      <c r="I700" t="s">
        <v>9340</v>
      </c>
      <c r="J700" t="str">
        <f t="shared" si="27"/>
        <v>148 - CONTRATO DE PRESTACION DE SERVICIOS DE APOYO A LA GESTION</v>
      </c>
      <c r="K700" s="80" t="str">
        <f>VLOOKUP(J700,Hoja4!$A$56:$B$73,2,0)</f>
        <v>148 148 - CONTRATO DE PRESTACION DE SERVICIOS DE APOYO A LA GESTION</v>
      </c>
      <c r="L700" s="10">
        <v>121</v>
      </c>
      <c r="M700" t="s">
        <v>8</v>
      </c>
      <c r="N700" s="10">
        <v>1592</v>
      </c>
      <c r="O700" s="10">
        <v>1649</v>
      </c>
      <c r="P700" t="s">
        <v>9457</v>
      </c>
      <c r="Q700" t="s">
        <v>6465</v>
      </c>
      <c r="R700" t="s">
        <v>6466</v>
      </c>
      <c r="S700" s="12">
        <v>10</v>
      </c>
      <c r="T700" t="s">
        <v>382</v>
      </c>
      <c r="U700" s="79" t="str">
        <f>VLOOKUP(S700,Hoja4!$A$43:$B$51,2,0)</f>
        <v>10 10 - CONTRATACIÓN DIRECTA</v>
      </c>
      <c r="V700" s="79" t="str">
        <f>VLOOKUP(U700,Hoja4!$A$76:$B$87,2,0)</f>
        <v>2 02 Personal supernumerario y planta temporal</v>
      </c>
      <c r="W700" s="79" t="str">
        <f>VLOOKUP(V700,Hoja4!$A$90:$B$93,2,0)</f>
        <v>1 07 Gastos de personal</v>
      </c>
      <c r="X700" s="10">
        <v>1022977504</v>
      </c>
      <c r="Y700" t="s">
        <v>3492</v>
      </c>
      <c r="Z700" s="10">
        <v>0</v>
      </c>
      <c r="AA700" s="10">
        <v>0</v>
      </c>
      <c r="AB700">
        <v>10650000</v>
      </c>
      <c r="AC700">
        <v>10295000</v>
      </c>
      <c r="AD700">
        <v>355000</v>
      </c>
      <c r="AE700" s="10">
        <v>2671</v>
      </c>
      <c r="AF700" s="64" t="s">
        <v>8488</v>
      </c>
      <c r="AG700" s="10" t="str">
        <f t="shared" si="31"/>
        <v>139144</v>
      </c>
      <c r="AH700" s="10">
        <f t="shared" si="28"/>
        <v>4</v>
      </c>
      <c r="AI700" s="27" t="str">
        <f t="shared" si="29"/>
        <v>4 - Bogotá ordena su territorio y avanza en su acción climática</v>
      </c>
      <c r="AJ700" s="27" t="str">
        <f t="shared" si="30"/>
        <v>25 - Aumento de la resiliencia al cambio climático y reducción de la vulnerabilidad</v>
      </c>
      <c r="AL700" s="12">
        <v>139144</v>
      </c>
      <c r="AM700" s="68" t="str">
        <f>VLOOKUP(AL700,'[1]ESTUDIOS_PREVIOS 2021'!$E:$I,5,0)</f>
        <v>Implementar 100 huertas rurales</v>
      </c>
      <c r="AN700" s="68" t="e">
        <f>VLOOKUP(AL700,'[1]ESTUDIOS_PREVIOS 2022'!$K:$O,5,0)</f>
        <v>#N/A</v>
      </c>
    </row>
    <row r="701" spans="1:42" x14ac:dyDescent="0.2">
      <c r="A701" s="10">
        <v>2025</v>
      </c>
      <c r="B701" s="10">
        <v>9</v>
      </c>
      <c r="C701" s="11">
        <v>45658</v>
      </c>
      <c r="D701" s="11">
        <v>45930</v>
      </c>
      <c r="E701" s="10" t="s">
        <v>2</v>
      </c>
      <c r="F701" s="11">
        <v>45901</v>
      </c>
      <c r="G701" s="12">
        <v>148</v>
      </c>
      <c r="H701" t="s">
        <v>692</v>
      </c>
      <c r="I701" t="s">
        <v>9341</v>
      </c>
      <c r="J701" t="str">
        <f t="shared" si="27"/>
        <v>148 - CONTRATO DE PRESTACION DE SERVICIOS DE APOYO A LA GESTION</v>
      </c>
      <c r="K701" s="80" t="str">
        <f>VLOOKUP(J701,Hoja4!$A$56:$B$73,2,0)</f>
        <v>148 148 - CONTRATO DE PRESTACION DE SERVICIOS DE APOYO A LA GESTION</v>
      </c>
      <c r="L701" s="10">
        <v>121</v>
      </c>
      <c r="M701" t="s">
        <v>8</v>
      </c>
      <c r="N701" s="10">
        <v>1518</v>
      </c>
      <c r="O701" s="10">
        <v>1650</v>
      </c>
      <c r="P701" t="s">
        <v>9458</v>
      </c>
      <c r="Q701" t="s">
        <v>6611</v>
      </c>
      <c r="R701" t="s">
        <v>6612</v>
      </c>
      <c r="S701" s="12">
        <v>10</v>
      </c>
      <c r="T701" t="s">
        <v>382</v>
      </c>
      <c r="U701" s="79" t="str">
        <f>VLOOKUP(S701,Hoja4!$A$43:$B$51,2,0)</f>
        <v>10 10 - CONTRATACIÓN DIRECTA</v>
      </c>
      <c r="V701" s="79" t="str">
        <f>VLOOKUP(U701,Hoja4!$A$76:$B$87,2,0)</f>
        <v>2 02 Personal supernumerario y planta temporal</v>
      </c>
      <c r="W701" s="79" t="str">
        <f>VLOOKUP(V701,Hoja4!$A$90:$B$93,2,0)</f>
        <v>1 07 Gastos de personal</v>
      </c>
      <c r="X701" s="10">
        <v>1032656480</v>
      </c>
      <c r="Y701" t="s">
        <v>3877</v>
      </c>
      <c r="Z701" s="10">
        <v>0</v>
      </c>
      <c r="AA701" s="10">
        <v>0</v>
      </c>
      <c r="AB701">
        <v>8505000</v>
      </c>
      <c r="AC701">
        <v>7560000</v>
      </c>
      <c r="AD701">
        <v>945000</v>
      </c>
      <c r="AE701" s="10">
        <v>2290</v>
      </c>
      <c r="AF701" s="27" t="s">
        <v>8463</v>
      </c>
      <c r="AG701" s="10" t="str">
        <f t="shared" si="31"/>
        <v>136995</v>
      </c>
      <c r="AH701" s="10">
        <f t="shared" si="28"/>
        <v>4</v>
      </c>
      <c r="AI701" s="27" t="str">
        <f t="shared" si="29"/>
        <v>1 - Bogotá avanza en su seguridad</v>
      </c>
      <c r="AJ701" s="27" t="str">
        <f t="shared" si="30"/>
        <v>4 - Servicios centrados en la justicia</v>
      </c>
      <c r="AL701" s="12">
        <v>136995</v>
      </c>
      <c r="AM701" s="68" t="e">
        <f>VLOOKUP(AL701,'[1]ESTUDIOS_PREVIOS 2021'!$E:$I,5,0)</f>
        <v>#N/A</v>
      </c>
      <c r="AN701" s="68" t="e">
        <f>VLOOKUP(AL701,'[1]ESTUDIOS_PREVIOS 2022'!$K:$O,5,0)</f>
        <v>#N/A</v>
      </c>
      <c r="AO701" s="68" t="e">
        <f>VLOOKUP(AL701,'[2]Formato EP_NO HAY CPS_2025'!$C:$Q,14,0)</f>
        <v>#N/A</v>
      </c>
      <c r="AP701" s="68" t="e">
        <f>VLOOKUP(AL701,'[2]Formato EP_NO HAY CPS_2025'!$C:$Q,15,0)</f>
        <v>#N/A</v>
      </c>
    </row>
    <row r="702" spans="1:42" x14ac:dyDescent="0.2">
      <c r="A702" s="10">
        <v>2025</v>
      </c>
      <c r="B702" s="10">
        <v>9</v>
      </c>
      <c r="C702" s="11">
        <v>45658</v>
      </c>
      <c r="D702" s="11">
        <v>45930</v>
      </c>
      <c r="E702" s="10" t="s">
        <v>2</v>
      </c>
      <c r="F702" s="11">
        <v>45901</v>
      </c>
      <c r="G702" s="12">
        <v>145</v>
      </c>
      <c r="H702" t="s">
        <v>682</v>
      </c>
      <c r="I702" t="s">
        <v>9342</v>
      </c>
      <c r="J702" t="str">
        <f t="shared" si="27"/>
        <v>145 - CONTRATO DE PRESTACION DE SERVICIOS PROFESIONALES</v>
      </c>
      <c r="K702" s="80" t="str">
        <f>VLOOKUP(J702,Hoja4!$A$56:$B$73,2,0)</f>
        <v>145 145 - CONTRATO DE PRESTACION DE SERVICIOS PROFESIONALES</v>
      </c>
      <c r="L702" s="10">
        <v>121</v>
      </c>
      <c r="M702" t="s">
        <v>8</v>
      </c>
      <c r="N702" s="10">
        <v>1561</v>
      </c>
      <c r="O702" s="10">
        <v>1651</v>
      </c>
      <c r="P702" t="s">
        <v>9459</v>
      </c>
      <c r="Q702" t="s">
        <v>6403</v>
      </c>
      <c r="R702" t="s">
        <v>6404</v>
      </c>
      <c r="S702" s="12">
        <v>10</v>
      </c>
      <c r="T702" t="s">
        <v>382</v>
      </c>
      <c r="U702" s="79" t="str">
        <f>VLOOKUP(S702,Hoja4!$A$43:$B$51,2,0)</f>
        <v>10 10 - CONTRATACIÓN DIRECTA</v>
      </c>
      <c r="V702" s="79" t="str">
        <f>VLOOKUP(U702,Hoja4!$A$76:$B$87,2,0)</f>
        <v>2 02 Personal supernumerario y planta temporal</v>
      </c>
      <c r="W702" s="79" t="str">
        <f>VLOOKUP(V702,Hoja4!$A$90:$B$93,2,0)</f>
        <v>1 07 Gastos de personal</v>
      </c>
      <c r="X702" s="10">
        <v>16732656</v>
      </c>
      <c r="Y702" t="s">
        <v>7750</v>
      </c>
      <c r="Z702" s="10">
        <v>0</v>
      </c>
      <c r="AA702" s="10">
        <v>0</v>
      </c>
      <c r="AB702">
        <v>22050000</v>
      </c>
      <c r="AC702">
        <v>21315000</v>
      </c>
      <c r="AD702">
        <v>735000</v>
      </c>
      <c r="AE702" s="10">
        <v>2327</v>
      </c>
      <c r="AF702" s="27" t="s">
        <v>8456</v>
      </c>
      <c r="AG702" s="10" t="str">
        <f t="shared" si="31"/>
        <v>138196</v>
      </c>
      <c r="AH702" s="10">
        <f t="shared" si="28"/>
        <v>2</v>
      </c>
      <c r="AI702" s="27" t="str">
        <f t="shared" si="29"/>
        <v>5 - Bogotá confía en su gobierno</v>
      </c>
      <c r="AJ702" s="27" t="str">
        <f t="shared" si="30"/>
        <v>33 - Fortalecimiento institucional para un gobierno confiable</v>
      </c>
      <c r="AL702" s="12">
        <v>138196</v>
      </c>
      <c r="AM702" s="68" t="str">
        <f>VLOOKUP(AL702,'[1]ESTUDIOS_PREVIOS 2021'!$E:$I,5,0)</f>
        <v>Realizar 4 estrategias de fortalecimiento institucional (una por vigencia).</v>
      </c>
      <c r="AN702" s="68" t="e">
        <f>VLOOKUP(AL702,'[1]ESTUDIOS_PREVIOS 2022'!$K:$O,5,0)</f>
        <v>#N/A</v>
      </c>
    </row>
    <row r="703" spans="1:42" x14ac:dyDescent="0.2">
      <c r="A703" s="10">
        <v>2025</v>
      </c>
      <c r="B703" s="10">
        <v>9</v>
      </c>
      <c r="C703" s="11">
        <v>45658</v>
      </c>
      <c r="D703" s="11">
        <v>45930</v>
      </c>
      <c r="E703" s="10" t="s">
        <v>2</v>
      </c>
      <c r="F703" s="11">
        <v>45901</v>
      </c>
      <c r="G703" s="12">
        <v>148</v>
      </c>
      <c r="H703" t="s">
        <v>692</v>
      </c>
      <c r="I703" t="s">
        <v>9343</v>
      </c>
      <c r="J703" t="str">
        <f t="shared" si="27"/>
        <v>148 - CONTRATO DE PRESTACION DE SERVICIOS DE APOYO A LA GESTION</v>
      </c>
      <c r="K703" s="80" t="str">
        <f>VLOOKUP(J703,Hoja4!$A$56:$B$73,2,0)</f>
        <v>148 148 - CONTRATO DE PRESTACION DE SERVICIOS DE APOYO A LA GESTION</v>
      </c>
      <c r="L703" s="10">
        <v>121</v>
      </c>
      <c r="M703" t="s">
        <v>8</v>
      </c>
      <c r="N703" s="10">
        <v>1515</v>
      </c>
      <c r="O703" s="10">
        <v>1652</v>
      </c>
      <c r="P703" t="s">
        <v>9460</v>
      </c>
      <c r="Q703" t="s">
        <v>6626</v>
      </c>
      <c r="R703" t="s">
        <v>6627</v>
      </c>
      <c r="S703" s="12">
        <v>10</v>
      </c>
      <c r="T703" t="s">
        <v>382</v>
      </c>
      <c r="U703" s="79" t="str">
        <f>VLOOKUP(S703,Hoja4!$A$43:$B$51,2,0)</f>
        <v>10 10 - CONTRATACIÓN DIRECTA</v>
      </c>
      <c r="V703" s="79" t="str">
        <f>VLOOKUP(U703,Hoja4!$A$76:$B$87,2,0)</f>
        <v>2 02 Personal supernumerario y planta temporal</v>
      </c>
      <c r="W703" s="79" t="str">
        <f>VLOOKUP(V703,Hoja4!$A$90:$B$93,2,0)</f>
        <v>1 07 Gastos de personal</v>
      </c>
      <c r="X703" s="10">
        <v>51970000</v>
      </c>
      <c r="Y703" t="s">
        <v>722</v>
      </c>
      <c r="Z703" s="10">
        <v>0</v>
      </c>
      <c r="AA703" s="10">
        <v>0</v>
      </c>
      <c r="AB703">
        <v>10080000</v>
      </c>
      <c r="AC703">
        <v>9744000</v>
      </c>
      <c r="AD703">
        <v>336000</v>
      </c>
      <c r="AE703" s="10">
        <v>2324</v>
      </c>
      <c r="AF703" s="27" t="s">
        <v>8470</v>
      </c>
      <c r="AG703" s="10" t="str">
        <f t="shared" si="31"/>
        <v>137097</v>
      </c>
      <c r="AH703" s="10">
        <f t="shared" si="28"/>
        <v>6</v>
      </c>
      <c r="AI703" s="27" t="str">
        <f t="shared" si="29"/>
        <v>2 - Bogotá confía en su bien-estar</v>
      </c>
      <c r="AJ703" s="27" t="str">
        <f t="shared" si="30"/>
        <v>10 - Salud Pública Integrada e Integral</v>
      </c>
      <c r="AL703" s="12">
        <v>137097</v>
      </c>
      <c r="AM703" s="68" t="str">
        <f>VLOOKUP(AL703,'[1]ESTUDIOS_PREVIOS 2021'!$E:$I,5,0)</f>
        <v>Vincular 1000 personas en acciones complementarias en salud física, nutricional y oral, a través del Circuito del Cuidado</v>
      </c>
      <c r="AN703" s="68" t="e">
        <f>VLOOKUP(AL703,'[1]ESTUDIOS_PREVIOS 2022'!$K:$O,5,0)</f>
        <v>#N/A</v>
      </c>
    </row>
    <row r="704" spans="1:42" hidden="1" x14ac:dyDescent="0.2">
      <c r="A704" s="10">
        <v>2025</v>
      </c>
      <c r="B704" s="10">
        <v>9</v>
      </c>
      <c r="C704" s="11">
        <v>45658</v>
      </c>
      <c r="D704" s="11">
        <v>45930</v>
      </c>
      <c r="E704" s="10" t="s">
        <v>2</v>
      </c>
      <c r="F704" s="11">
        <v>45901</v>
      </c>
      <c r="G704" s="12">
        <v>148</v>
      </c>
      <c r="H704" t="s">
        <v>692</v>
      </c>
      <c r="I704" t="s">
        <v>9344</v>
      </c>
      <c r="J704" t="str">
        <f t="shared" si="27"/>
        <v>148 - CONTRATO DE PRESTACION DE SERVICIOS DE APOYO A LA GESTION</v>
      </c>
      <c r="K704" s="80" t="str">
        <f>VLOOKUP(J704,Hoja4!$A$56:$B$73,2,0)</f>
        <v>148 148 - CONTRATO DE PRESTACION DE SERVICIOS DE APOYO A LA GESTION</v>
      </c>
      <c r="L704" s="10">
        <v>121</v>
      </c>
      <c r="M704" t="s">
        <v>8</v>
      </c>
      <c r="N704" s="10">
        <v>1516</v>
      </c>
      <c r="O704" s="10">
        <v>1653</v>
      </c>
      <c r="P704" t="s">
        <v>9461</v>
      </c>
      <c r="Q704" t="s">
        <v>6403</v>
      </c>
      <c r="R704" t="s">
        <v>6404</v>
      </c>
      <c r="S704" s="12">
        <v>10</v>
      </c>
      <c r="T704" t="s">
        <v>382</v>
      </c>
      <c r="U704" s="79" t="str">
        <f>VLOOKUP(S704,Hoja4!$A$43:$B$51,2,0)</f>
        <v>10 10 - CONTRATACIÓN DIRECTA</v>
      </c>
      <c r="V704" s="79" t="str">
        <f>VLOOKUP(U704,Hoja4!$A$76:$B$87,2,0)</f>
        <v>2 02 Personal supernumerario y planta temporal</v>
      </c>
      <c r="W704" s="79" t="str">
        <f>VLOOKUP(V704,Hoja4!$A$90:$B$93,2,0)</f>
        <v>1 07 Gastos de personal</v>
      </c>
      <c r="X704" s="10">
        <v>1032465730</v>
      </c>
      <c r="Y704" t="s">
        <v>533</v>
      </c>
      <c r="Z704" s="10">
        <v>10650000</v>
      </c>
      <c r="AA704" s="10">
        <v>0</v>
      </c>
      <c r="AB704">
        <v>0</v>
      </c>
      <c r="AC704">
        <v>0</v>
      </c>
      <c r="AD704">
        <v>0</v>
      </c>
      <c r="AE704" s="10">
        <v>2327</v>
      </c>
      <c r="AF704" s="27" t="s">
        <v>8456</v>
      </c>
      <c r="AG704" s="10" t="str">
        <f t="shared" si="31"/>
        <v>137005</v>
      </c>
      <c r="AH704" s="10">
        <f t="shared" si="28"/>
        <v>2</v>
      </c>
      <c r="AI704" s="27" t="str">
        <f t="shared" si="29"/>
        <v>5 - Bogotá confía en su gobierno</v>
      </c>
      <c r="AJ704" s="27" t="str">
        <f t="shared" si="30"/>
        <v>33 - Fortalecimiento institucional para un gobierno confiable</v>
      </c>
      <c r="AL704" s="12">
        <v>137005</v>
      </c>
      <c r="AM704" s="68" t="str">
        <f>VLOOKUP(AL704,'[1]ESTUDIOS_PREVIOS 2021'!$E:$I,5,0)</f>
        <v>Realizar 4 estrategias de fortalecimiento institucional (una por vigencia).</v>
      </c>
      <c r="AN704" s="68" t="e">
        <f>VLOOKUP(AL704,'[1]ESTUDIOS_PREVIOS 2022'!$K:$O,5,0)</f>
        <v>#N/A</v>
      </c>
      <c r="AO704" s="68" t="e">
        <f>VLOOKUP(AL704,'[2]Formato EP_NO HAY CPS_2025'!$C:$Q,14,0)</f>
        <v>#N/A</v>
      </c>
      <c r="AP704" s="68" t="e">
        <f>VLOOKUP(AL704,'[2]Formato EP_NO HAY CPS_2025'!$C:$Q,15,0)</f>
        <v>#N/A</v>
      </c>
    </row>
    <row r="705" spans="1:42" x14ac:dyDescent="0.2">
      <c r="A705" s="10">
        <v>2025</v>
      </c>
      <c r="B705" s="10">
        <v>9</v>
      </c>
      <c r="C705" s="11">
        <v>45658</v>
      </c>
      <c r="D705" s="11">
        <v>45930</v>
      </c>
      <c r="E705" s="10" t="s">
        <v>2</v>
      </c>
      <c r="F705" s="11">
        <v>45901</v>
      </c>
      <c r="G705" s="12">
        <v>148</v>
      </c>
      <c r="H705" t="s">
        <v>692</v>
      </c>
      <c r="I705" t="s">
        <v>9345</v>
      </c>
      <c r="J705" t="str">
        <f t="shared" si="27"/>
        <v>148 - CONTRATO DE PRESTACION DE SERVICIOS DE APOYO A LA GESTION</v>
      </c>
      <c r="K705" s="80" t="str">
        <f>VLOOKUP(J705,Hoja4!$A$56:$B$73,2,0)</f>
        <v>148 148 - CONTRATO DE PRESTACION DE SERVICIOS DE APOYO A LA GESTION</v>
      </c>
      <c r="L705" s="10">
        <v>121</v>
      </c>
      <c r="M705" t="s">
        <v>8</v>
      </c>
      <c r="N705" s="10">
        <v>1514</v>
      </c>
      <c r="O705" s="10">
        <v>1654</v>
      </c>
      <c r="P705" t="s">
        <v>9462</v>
      </c>
      <c r="Q705" t="s">
        <v>6731</v>
      </c>
      <c r="R705" t="s">
        <v>6732</v>
      </c>
      <c r="S705" s="12">
        <v>10</v>
      </c>
      <c r="T705" t="s">
        <v>382</v>
      </c>
      <c r="U705" s="79" t="str">
        <f>VLOOKUP(S705,Hoja4!$A$43:$B$51,2,0)</f>
        <v>10 10 - CONTRATACIÓN DIRECTA</v>
      </c>
      <c r="V705" s="79" t="str">
        <f>VLOOKUP(U705,Hoja4!$A$76:$B$87,2,0)</f>
        <v>2 02 Personal supernumerario y planta temporal</v>
      </c>
      <c r="W705" s="79" t="str">
        <f>VLOOKUP(V705,Hoja4!$A$90:$B$93,2,0)</f>
        <v>1 07 Gastos de personal</v>
      </c>
      <c r="X705" s="10">
        <v>1001170058</v>
      </c>
      <c r="Y705" t="s">
        <v>752</v>
      </c>
      <c r="Z705" s="10">
        <v>0</v>
      </c>
      <c r="AA705" s="10">
        <v>0</v>
      </c>
      <c r="AB705">
        <v>6930000</v>
      </c>
      <c r="AC705">
        <v>6699000</v>
      </c>
      <c r="AD705">
        <v>231000</v>
      </c>
      <c r="AE705" s="10">
        <v>2388</v>
      </c>
      <c r="AF705" s="27" t="s">
        <v>8476</v>
      </c>
      <c r="AG705" s="10" t="str">
        <f t="shared" si="31"/>
        <v>137051</v>
      </c>
      <c r="AH705" s="10">
        <f t="shared" si="28"/>
        <v>1</v>
      </c>
      <c r="AI705" s="27" t="str">
        <f t="shared" si="29"/>
        <v>2 - Bogotá confía en su bien-estar</v>
      </c>
      <c r="AJ705" s="27" t="str">
        <f t="shared" si="30"/>
        <v>14 - Bogotá deportiva, recreativa, artística, patrimonial e intercultural</v>
      </c>
      <c r="AL705" s="12">
        <v>137051</v>
      </c>
      <c r="AM705" s="68" t="e">
        <f>VLOOKUP(AL705,'[1]ESTUDIOS_PREVIOS 2021'!$E:$I,5,0)</f>
        <v>#N/A</v>
      </c>
      <c r="AN705" s="68" t="e">
        <f>VLOOKUP(AL705,'[1]ESTUDIOS_PREVIOS 2022'!$K:$O,5,0)</f>
        <v>#N/A</v>
      </c>
      <c r="AO705" s="68" t="e">
        <f>VLOOKUP(AL705,'[2]Formato EP_NO HAY CPS_2025'!$C:$Q,14,0)</f>
        <v>#N/A</v>
      </c>
      <c r="AP705" s="68" t="e">
        <f>VLOOKUP(AL705,'[2]Formato EP_NO HAY CPS_2025'!$C:$Q,15,0)</f>
        <v>#N/A</v>
      </c>
    </row>
    <row r="706" spans="1:42" x14ac:dyDescent="0.2">
      <c r="A706" s="10">
        <v>2025</v>
      </c>
      <c r="B706" s="10">
        <v>9</v>
      </c>
      <c r="C706" s="11">
        <v>45658</v>
      </c>
      <c r="D706" s="11">
        <v>45930</v>
      </c>
      <c r="E706" s="10" t="s">
        <v>2</v>
      </c>
      <c r="F706" s="11">
        <v>45901</v>
      </c>
      <c r="G706" s="12">
        <v>145</v>
      </c>
      <c r="H706" t="s">
        <v>682</v>
      </c>
      <c r="I706" t="s">
        <v>9346</v>
      </c>
      <c r="J706" t="str">
        <f t="shared" si="27"/>
        <v>145 - CONTRATO DE PRESTACION DE SERVICIOS PROFESIONALES</v>
      </c>
      <c r="K706" s="80" t="str">
        <f>VLOOKUP(J706,Hoja4!$A$56:$B$73,2,0)</f>
        <v>145 145 - CONTRATO DE PRESTACION DE SERVICIOS PROFESIONALES</v>
      </c>
      <c r="L706" s="10">
        <v>121</v>
      </c>
      <c r="M706" t="s">
        <v>8</v>
      </c>
      <c r="N706" s="10">
        <v>1571</v>
      </c>
      <c r="O706" s="10">
        <v>1655</v>
      </c>
      <c r="P706" t="s">
        <v>9463</v>
      </c>
      <c r="Q706" t="s">
        <v>6403</v>
      </c>
      <c r="R706" t="s">
        <v>6404</v>
      </c>
      <c r="S706" s="12">
        <v>10</v>
      </c>
      <c r="T706" t="s">
        <v>382</v>
      </c>
      <c r="U706" s="79" t="str">
        <f>VLOOKUP(S706,Hoja4!$A$43:$B$51,2,0)</f>
        <v>10 10 - CONTRATACIÓN DIRECTA</v>
      </c>
      <c r="V706" s="79" t="str">
        <f>VLOOKUP(U706,Hoja4!$A$76:$B$87,2,0)</f>
        <v>2 02 Personal supernumerario y planta temporal</v>
      </c>
      <c r="W706" s="79" t="str">
        <f>VLOOKUP(V706,Hoja4!$A$90:$B$93,2,0)</f>
        <v>1 07 Gastos de personal</v>
      </c>
      <c r="X706" s="10">
        <v>1013600388</v>
      </c>
      <c r="Y706" t="s">
        <v>9573</v>
      </c>
      <c r="Z706" s="10">
        <v>0</v>
      </c>
      <c r="AA706" s="10">
        <v>0</v>
      </c>
      <c r="AB706">
        <v>30000000</v>
      </c>
      <c r="AC706">
        <v>20000000</v>
      </c>
      <c r="AD706">
        <v>10000000</v>
      </c>
      <c r="AE706" s="10">
        <v>2327</v>
      </c>
      <c r="AF706" s="27" t="s">
        <v>8456</v>
      </c>
      <c r="AG706" s="10" t="str">
        <f t="shared" si="31"/>
        <v>138153</v>
      </c>
      <c r="AH706" s="10">
        <f t="shared" si="28"/>
        <v>2</v>
      </c>
      <c r="AI706" s="27" t="str">
        <f t="shared" si="29"/>
        <v>5 - Bogotá confía en su gobierno</v>
      </c>
      <c r="AJ706" s="27" t="str">
        <f t="shared" si="30"/>
        <v>33 - Fortalecimiento institucional para un gobierno confiable</v>
      </c>
      <c r="AL706" s="12">
        <v>138153</v>
      </c>
      <c r="AM706" s="68" t="str">
        <f>VLOOKUP(AL706,'[1]ESTUDIOS_PREVIOS 2021'!$E:$I,5,0)</f>
        <v>Realizar 4 estrategias de fortalecimiento institucional (una por vigencia).</v>
      </c>
      <c r="AN706" s="68" t="e">
        <f>VLOOKUP(AL706,'[1]ESTUDIOS_PREVIOS 2022'!$K:$O,5,0)</f>
        <v>#N/A</v>
      </c>
    </row>
    <row r="707" spans="1:42" x14ac:dyDescent="0.2">
      <c r="A707" s="10">
        <v>2025</v>
      </c>
      <c r="B707" s="10">
        <v>9</v>
      </c>
      <c r="C707" s="11">
        <v>45658</v>
      </c>
      <c r="D707" s="11">
        <v>45930</v>
      </c>
      <c r="E707" s="10" t="s">
        <v>2</v>
      </c>
      <c r="F707" s="11">
        <v>45903</v>
      </c>
      <c r="G707" s="12">
        <v>148</v>
      </c>
      <c r="H707" t="s">
        <v>692</v>
      </c>
      <c r="I707" t="s">
        <v>9347</v>
      </c>
      <c r="J707" t="str">
        <f t="shared" si="27"/>
        <v>148 - CONTRATO DE PRESTACION DE SERVICIOS DE APOYO A LA GESTION</v>
      </c>
      <c r="K707" s="80" t="str">
        <f>VLOOKUP(J707,Hoja4!$A$56:$B$73,2,0)</f>
        <v>148 148 - CONTRATO DE PRESTACION DE SERVICIOS DE APOYO A LA GESTION</v>
      </c>
      <c r="L707" s="10">
        <v>119</v>
      </c>
      <c r="M707" t="s">
        <v>8</v>
      </c>
      <c r="N707" s="10">
        <v>1573</v>
      </c>
      <c r="O707" s="10">
        <v>1656</v>
      </c>
      <c r="P707" t="s">
        <v>9464</v>
      </c>
      <c r="Q707" t="s">
        <v>6403</v>
      </c>
      <c r="R707" t="s">
        <v>6404</v>
      </c>
      <c r="S707" s="12">
        <v>10</v>
      </c>
      <c r="T707" t="s">
        <v>382</v>
      </c>
      <c r="U707" s="79" t="str">
        <f>VLOOKUP(S707,Hoja4!$A$43:$B$51,2,0)</f>
        <v>10 10 - CONTRATACIÓN DIRECTA</v>
      </c>
      <c r="V707" s="79" t="str">
        <f>VLOOKUP(U707,Hoja4!$A$76:$B$87,2,0)</f>
        <v>2 02 Personal supernumerario y planta temporal</v>
      </c>
      <c r="W707" s="79" t="str">
        <f>VLOOKUP(V707,Hoja4!$A$90:$B$93,2,0)</f>
        <v>1 07 Gastos de personal</v>
      </c>
      <c r="X707" s="10">
        <v>1072428609</v>
      </c>
      <c r="Y707" t="s">
        <v>9574</v>
      </c>
      <c r="Z707" s="10">
        <v>0</v>
      </c>
      <c r="AA707" s="10">
        <v>0</v>
      </c>
      <c r="AB707">
        <v>9000000</v>
      </c>
      <c r="AC707">
        <v>2700000</v>
      </c>
      <c r="AD707">
        <v>6300000</v>
      </c>
      <c r="AE707" s="10">
        <v>2327</v>
      </c>
      <c r="AF707" s="27" t="s">
        <v>8456</v>
      </c>
      <c r="AG707" s="10" t="str">
        <f t="shared" si="31"/>
        <v>137731</v>
      </c>
      <c r="AH707" s="10">
        <f t="shared" si="28"/>
        <v>2</v>
      </c>
      <c r="AI707" s="27" t="str">
        <f t="shared" si="29"/>
        <v>5 - Bogotá confía en su gobierno</v>
      </c>
      <c r="AJ707" s="27" t="str">
        <f t="shared" si="30"/>
        <v>33 - Fortalecimiento institucional para un gobierno confiable</v>
      </c>
      <c r="AL707" s="12">
        <v>137731</v>
      </c>
      <c r="AM707" s="68" t="str">
        <f>VLOOKUP(AL707,'[1]ESTUDIOS_PREVIOS 2021'!$E:$I,5,0)</f>
        <v>Realizar 4 estrategias de fortalecimiento institucional (una por vigencia).</v>
      </c>
      <c r="AN707" s="68" t="e">
        <f>VLOOKUP(AL707,'[1]ESTUDIOS_PREVIOS 2022'!$K:$O,5,0)</f>
        <v>#N/A</v>
      </c>
    </row>
    <row r="708" spans="1:42" x14ac:dyDescent="0.2">
      <c r="A708" s="10">
        <v>2025</v>
      </c>
      <c r="B708" s="10">
        <v>9</v>
      </c>
      <c r="C708" s="11">
        <v>45658</v>
      </c>
      <c r="D708" s="11">
        <v>45930</v>
      </c>
      <c r="E708" s="10" t="s">
        <v>2</v>
      </c>
      <c r="F708" s="11">
        <v>45903</v>
      </c>
      <c r="G708" s="12">
        <v>145</v>
      </c>
      <c r="H708" t="s">
        <v>682</v>
      </c>
      <c r="I708" t="s">
        <v>9348</v>
      </c>
      <c r="J708" t="str">
        <f t="shared" si="27"/>
        <v>145 - CONTRATO DE PRESTACION DE SERVICIOS PROFESIONALES</v>
      </c>
      <c r="K708" s="80" t="str">
        <f>VLOOKUP(J708,Hoja4!$A$56:$B$73,2,0)</f>
        <v>145 145 - CONTRATO DE PRESTACION DE SERVICIOS PROFESIONALES</v>
      </c>
      <c r="L708" s="10">
        <v>119</v>
      </c>
      <c r="M708" t="s">
        <v>8</v>
      </c>
      <c r="N708" s="10">
        <v>1576</v>
      </c>
      <c r="O708" s="10">
        <v>1657</v>
      </c>
      <c r="P708" t="s">
        <v>9465</v>
      </c>
      <c r="Q708" t="s">
        <v>6403</v>
      </c>
      <c r="R708" t="s">
        <v>6404</v>
      </c>
      <c r="S708" s="12">
        <v>10</v>
      </c>
      <c r="T708" t="s">
        <v>382</v>
      </c>
      <c r="U708" s="79" t="str">
        <f>VLOOKUP(S708,Hoja4!$A$43:$B$51,2,0)</f>
        <v>10 10 - CONTRATACIÓN DIRECTA</v>
      </c>
      <c r="V708" s="79" t="str">
        <f>VLOOKUP(U708,Hoja4!$A$76:$B$87,2,0)</f>
        <v>2 02 Personal supernumerario y planta temporal</v>
      </c>
      <c r="W708" s="79" t="str">
        <f>VLOOKUP(V708,Hoja4!$A$90:$B$93,2,0)</f>
        <v>1 07 Gastos de personal</v>
      </c>
      <c r="X708" s="10">
        <v>1010171738</v>
      </c>
      <c r="Y708" t="s">
        <v>9575</v>
      </c>
      <c r="Z708" s="10">
        <v>0</v>
      </c>
      <c r="AA708" s="10">
        <v>0</v>
      </c>
      <c r="AB708">
        <v>29250000</v>
      </c>
      <c r="AC708">
        <v>17983333</v>
      </c>
      <c r="AD708">
        <v>11266667</v>
      </c>
      <c r="AE708" s="10">
        <v>2327</v>
      </c>
      <c r="AF708" s="27" t="s">
        <v>8456</v>
      </c>
      <c r="AG708" s="10" t="str">
        <f t="shared" si="31"/>
        <v>138175</v>
      </c>
      <c r="AH708" s="10">
        <f t="shared" si="28"/>
        <v>2</v>
      </c>
      <c r="AI708" s="27" t="str">
        <f t="shared" si="29"/>
        <v>5 - Bogotá confía en su gobierno</v>
      </c>
      <c r="AJ708" s="27" t="str">
        <f t="shared" si="30"/>
        <v>33 - Fortalecimiento institucional para un gobierno confiable</v>
      </c>
      <c r="AL708" s="12">
        <v>138175</v>
      </c>
      <c r="AM708" s="68" t="e">
        <f>VLOOKUP(AL708,'[1]ESTUDIOS_PREVIOS 2021'!$E:$I,5,0)</f>
        <v>#N/A</v>
      </c>
      <c r="AN708" s="68" t="str">
        <f>VLOOKUP(AL708,'[1]ESTUDIOS_PREVIOS 2022'!$K:$O,5,0)</f>
        <v>Realizar 4 estrategias de fortalecimiento institucional (una por vigencia).</v>
      </c>
    </row>
    <row r="709" spans="1:42" hidden="1" x14ac:dyDescent="0.2">
      <c r="A709" s="10">
        <v>2025</v>
      </c>
      <c r="B709" s="10">
        <v>9</v>
      </c>
      <c r="C709" s="11">
        <v>45658</v>
      </c>
      <c r="D709" s="11">
        <v>45930</v>
      </c>
      <c r="E709" s="10" t="s">
        <v>2</v>
      </c>
      <c r="F709" s="11">
        <v>45903</v>
      </c>
      <c r="G709" s="12">
        <v>148</v>
      </c>
      <c r="H709" t="s">
        <v>692</v>
      </c>
      <c r="I709" t="s">
        <v>9349</v>
      </c>
      <c r="J709" t="str">
        <f t="shared" si="27"/>
        <v>148 - CONTRATO DE PRESTACION DE SERVICIOS DE APOYO A LA GESTION</v>
      </c>
      <c r="K709" s="80" t="str">
        <f>VLOOKUP(J709,Hoja4!$A$56:$B$73,2,0)</f>
        <v>148 148 - CONTRATO DE PRESTACION DE SERVICIOS DE APOYO A LA GESTION</v>
      </c>
      <c r="L709" s="10">
        <v>119</v>
      </c>
      <c r="M709" t="s">
        <v>8</v>
      </c>
      <c r="N709" s="10">
        <v>1521</v>
      </c>
      <c r="O709" s="10">
        <v>1658</v>
      </c>
      <c r="P709" t="s">
        <v>9466</v>
      </c>
      <c r="Q709" t="s">
        <v>6731</v>
      </c>
      <c r="R709" t="s">
        <v>6732</v>
      </c>
      <c r="S709" s="12">
        <v>10</v>
      </c>
      <c r="T709" t="s">
        <v>382</v>
      </c>
      <c r="U709" s="79" t="str">
        <f>VLOOKUP(S709,Hoja4!$A$43:$B$51,2,0)</f>
        <v>10 10 - CONTRATACIÓN DIRECTA</v>
      </c>
      <c r="V709" s="79" t="str">
        <f>VLOOKUP(U709,Hoja4!$A$76:$B$87,2,0)</f>
        <v>2 02 Personal supernumerario y planta temporal</v>
      </c>
      <c r="W709" s="79" t="str">
        <f>VLOOKUP(V709,Hoja4!$A$90:$B$93,2,0)</f>
        <v>1 07 Gastos de personal</v>
      </c>
      <c r="X709" s="10">
        <v>1022977317</v>
      </c>
      <c r="Y709" t="s">
        <v>9576</v>
      </c>
      <c r="Z709" s="10">
        <v>15120000</v>
      </c>
      <c r="AA709" s="10">
        <v>0</v>
      </c>
      <c r="AB709">
        <v>0</v>
      </c>
      <c r="AC709">
        <v>0</v>
      </c>
      <c r="AD709">
        <v>0</v>
      </c>
      <c r="AE709" s="10">
        <v>2388</v>
      </c>
      <c r="AF709" s="27" t="s">
        <v>8477</v>
      </c>
      <c r="AG709" s="10" t="str">
        <f t="shared" si="31"/>
        <v>137015</v>
      </c>
      <c r="AH709" s="10">
        <f t="shared" si="28"/>
        <v>3</v>
      </c>
      <c r="AI709" s="27" t="str">
        <f t="shared" si="29"/>
        <v>2 - Bogotá confía en su bien-estar</v>
      </c>
      <c r="AJ709" s="27" t="str">
        <f t="shared" si="30"/>
        <v>14 - Bogotá deportiva, recreativa, artística, patrimonial e intercultural</v>
      </c>
      <c r="AL709" s="12">
        <v>137015</v>
      </c>
      <c r="AM709" s="68" t="str">
        <f>VLOOKUP(AL709,'[1]ESTUDIOS_PREVIOS 2021'!$E:$I,5,0)</f>
        <v xml:space="preserve">Capacitar 1000 personas en los campos deportivos o recreativos </v>
      </c>
      <c r="AN709" s="68" t="e">
        <f>VLOOKUP(AL709,'[1]ESTUDIOS_PREVIOS 2022'!$K:$O,5,0)</f>
        <v>#N/A</v>
      </c>
    </row>
    <row r="710" spans="1:42" x14ac:dyDescent="0.2">
      <c r="A710" s="10">
        <v>2025</v>
      </c>
      <c r="B710" s="10">
        <v>9</v>
      </c>
      <c r="C710" s="11">
        <v>45658</v>
      </c>
      <c r="D710" s="11">
        <v>45930</v>
      </c>
      <c r="E710" s="10" t="s">
        <v>2</v>
      </c>
      <c r="F710" s="11">
        <v>45903</v>
      </c>
      <c r="G710" s="12">
        <v>148</v>
      </c>
      <c r="H710" t="s">
        <v>692</v>
      </c>
      <c r="I710" t="s">
        <v>9350</v>
      </c>
      <c r="J710" t="str">
        <f t="shared" si="27"/>
        <v>148 - CONTRATO DE PRESTACION DE SERVICIOS DE APOYO A LA GESTION</v>
      </c>
      <c r="K710" s="80" t="str">
        <f>VLOOKUP(J710,Hoja4!$A$56:$B$73,2,0)</f>
        <v>148 148 - CONTRATO DE PRESTACION DE SERVICIOS DE APOYO A LA GESTION</v>
      </c>
      <c r="L710" s="10">
        <v>119</v>
      </c>
      <c r="M710" t="s">
        <v>8</v>
      </c>
      <c r="N710" s="10">
        <v>1520</v>
      </c>
      <c r="O710" s="10">
        <v>1659</v>
      </c>
      <c r="P710" t="s">
        <v>9467</v>
      </c>
      <c r="Q710" t="s">
        <v>6403</v>
      </c>
      <c r="R710" t="s">
        <v>6404</v>
      </c>
      <c r="S710" s="12">
        <v>10</v>
      </c>
      <c r="T710" t="s">
        <v>382</v>
      </c>
      <c r="U710" s="79" t="str">
        <f>VLOOKUP(S710,Hoja4!$A$43:$B$51,2,0)</f>
        <v>10 10 - CONTRATACIÓN DIRECTA</v>
      </c>
      <c r="V710" s="79" t="str">
        <f>VLOOKUP(U710,Hoja4!$A$76:$B$87,2,0)</f>
        <v>2 02 Personal supernumerario y planta temporal</v>
      </c>
      <c r="W710" s="79" t="str">
        <f>VLOOKUP(V710,Hoja4!$A$90:$B$93,2,0)</f>
        <v>1 07 Gastos de personal</v>
      </c>
      <c r="X710" s="10">
        <v>1012418057</v>
      </c>
      <c r="Y710" t="s">
        <v>2451</v>
      </c>
      <c r="Z710" s="10">
        <v>0</v>
      </c>
      <c r="AA710" s="10">
        <v>0</v>
      </c>
      <c r="AB710">
        <v>9900000</v>
      </c>
      <c r="AC710">
        <v>8800000</v>
      </c>
      <c r="AD710">
        <v>1100000</v>
      </c>
      <c r="AE710" s="10">
        <v>2327</v>
      </c>
      <c r="AF710" s="27" t="s">
        <v>8456</v>
      </c>
      <c r="AG710" s="10" t="str">
        <f t="shared" si="31"/>
        <v>137014</v>
      </c>
      <c r="AH710" s="10">
        <f t="shared" si="28"/>
        <v>2</v>
      </c>
      <c r="AI710" s="27" t="str">
        <f t="shared" si="29"/>
        <v>5 - Bogotá confía en su gobierno</v>
      </c>
      <c r="AJ710" s="27" t="str">
        <f t="shared" si="30"/>
        <v>33 - Fortalecimiento institucional para un gobierno confiable</v>
      </c>
      <c r="AL710" s="12">
        <v>137014</v>
      </c>
      <c r="AM710" s="68" t="str">
        <f>VLOOKUP(AL710,'[1]ESTUDIOS_PREVIOS 2021'!$E:$I,5,0)</f>
        <v>Realizar 4 estrategias de fortalecimiento institucional (una por vigencia).</v>
      </c>
      <c r="AN710" s="68" t="e">
        <f>VLOOKUP(AL710,'[1]ESTUDIOS_PREVIOS 2022'!$K:$O,5,0)</f>
        <v>#N/A</v>
      </c>
    </row>
    <row r="711" spans="1:42" x14ac:dyDescent="0.2">
      <c r="A711" s="10">
        <v>2025</v>
      </c>
      <c r="B711" s="10">
        <v>9</v>
      </c>
      <c r="C711" s="11">
        <v>45658</v>
      </c>
      <c r="D711" s="11">
        <v>45930</v>
      </c>
      <c r="E711" s="10" t="s">
        <v>2</v>
      </c>
      <c r="F711" s="11">
        <v>45903</v>
      </c>
      <c r="G711" s="12">
        <v>148</v>
      </c>
      <c r="H711" t="s">
        <v>692</v>
      </c>
      <c r="I711" t="s">
        <v>9351</v>
      </c>
      <c r="J711" t="str">
        <f t="shared" si="27"/>
        <v>148 - CONTRATO DE PRESTACION DE SERVICIOS DE APOYO A LA GESTION</v>
      </c>
      <c r="K711" s="80" t="str">
        <f>VLOOKUP(J711,Hoja4!$A$56:$B$73,2,0)</f>
        <v>148 148 - CONTRATO DE PRESTACION DE SERVICIOS DE APOYO A LA GESTION</v>
      </c>
      <c r="L711" s="10">
        <v>119</v>
      </c>
      <c r="M711" t="s">
        <v>8</v>
      </c>
      <c r="N711" s="10">
        <v>1639</v>
      </c>
      <c r="O711" s="10">
        <v>1660</v>
      </c>
      <c r="P711" t="s">
        <v>9468</v>
      </c>
      <c r="Q711" t="s">
        <v>6665</v>
      </c>
      <c r="R711" t="s">
        <v>6666</v>
      </c>
      <c r="S711" s="12">
        <v>10</v>
      </c>
      <c r="T711" t="s">
        <v>382</v>
      </c>
      <c r="U711" s="79" t="str">
        <f>VLOOKUP(S711,Hoja4!$A$43:$B$51,2,0)</f>
        <v>10 10 - CONTRATACIÓN DIRECTA</v>
      </c>
      <c r="V711" s="79" t="str">
        <f>VLOOKUP(U711,Hoja4!$A$76:$B$87,2,0)</f>
        <v>2 02 Personal supernumerario y planta temporal</v>
      </c>
      <c r="W711" s="79" t="str">
        <f>VLOOKUP(V711,Hoja4!$A$90:$B$93,2,0)</f>
        <v>1 07 Gastos de personal</v>
      </c>
      <c r="X711" s="10">
        <v>53119436</v>
      </c>
      <c r="Y711" t="s">
        <v>7636</v>
      </c>
      <c r="Z711" s="10">
        <v>0</v>
      </c>
      <c r="AA711" s="10">
        <v>0</v>
      </c>
      <c r="AB711">
        <v>8505000</v>
      </c>
      <c r="AC711">
        <v>8221500</v>
      </c>
      <c r="AD711">
        <v>283500</v>
      </c>
      <c r="AE711" s="10">
        <v>2230</v>
      </c>
      <c r="AF711" s="27" t="s">
        <v>8459</v>
      </c>
      <c r="AG711" s="10" t="str">
        <f t="shared" si="31"/>
        <v>141467</v>
      </c>
      <c r="AH711" s="10">
        <f t="shared" si="28"/>
        <v>1</v>
      </c>
      <c r="AI711" s="27" t="str">
        <f t="shared" si="29"/>
        <v>1 - Bogotá avanza en su seguridad</v>
      </c>
      <c r="AJ711" s="27" t="str">
        <f t="shared" si="30"/>
        <v>1 - Diálogo social y cultura ciudadana para la convivencia pacifica y la recuperación de la confianza</v>
      </c>
      <c r="AL711" s="12">
        <v>141467</v>
      </c>
      <c r="AM711" s="68" t="e">
        <f>VLOOKUP(AL711,'[1]ESTUDIOS_PREVIOS 2021'!$E:$I,5,0)</f>
        <v>#N/A</v>
      </c>
      <c r="AN711" s="68" t="e">
        <f>VLOOKUP(AL711,'[1]ESTUDIOS_PREVIOS 2022'!$K:$O,5,0)</f>
        <v>#N/A</v>
      </c>
      <c r="AO711" s="68" t="e">
        <f>VLOOKUP(AL711,'[2]Formato EP_NO HAY CPS_2025'!$C:$Q,14,0)</f>
        <v>#N/A</v>
      </c>
      <c r="AP711" s="68" t="e">
        <f>VLOOKUP(AL711,'[2]Formato EP_NO HAY CPS_2025'!$C:$Q,15,0)</f>
        <v>#N/A</v>
      </c>
    </row>
    <row r="712" spans="1:42" x14ac:dyDescent="0.2">
      <c r="A712" s="10">
        <v>2025</v>
      </c>
      <c r="B712" s="10">
        <v>9</v>
      </c>
      <c r="C712" s="11">
        <v>45658</v>
      </c>
      <c r="D712" s="11">
        <v>45930</v>
      </c>
      <c r="E712" s="10" t="s">
        <v>2</v>
      </c>
      <c r="F712" s="11">
        <v>45903</v>
      </c>
      <c r="G712" s="12">
        <v>145</v>
      </c>
      <c r="H712" t="s">
        <v>682</v>
      </c>
      <c r="I712" t="s">
        <v>9352</v>
      </c>
      <c r="J712" t="str">
        <f t="shared" si="27"/>
        <v>145 - CONTRATO DE PRESTACION DE SERVICIOS PROFESIONALES</v>
      </c>
      <c r="K712" s="80" t="str">
        <f>VLOOKUP(J712,Hoja4!$A$56:$B$73,2,0)</f>
        <v>145 145 - CONTRATO DE PRESTACION DE SERVICIOS PROFESIONALES</v>
      </c>
      <c r="L712" s="10">
        <v>119</v>
      </c>
      <c r="M712" t="s">
        <v>8</v>
      </c>
      <c r="N712" s="10">
        <v>1638</v>
      </c>
      <c r="O712" s="10">
        <v>1661</v>
      </c>
      <c r="P712" t="s">
        <v>9469</v>
      </c>
      <c r="Q712" t="s">
        <v>7480</v>
      </c>
      <c r="R712" t="s">
        <v>7481</v>
      </c>
      <c r="S712" s="12">
        <v>10</v>
      </c>
      <c r="T712" t="s">
        <v>382</v>
      </c>
      <c r="U712" s="79" t="str">
        <f>VLOOKUP(S712,Hoja4!$A$43:$B$51,2,0)</f>
        <v>10 10 - CONTRATACIÓN DIRECTA</v>
      </c>
      <c r="V712" s="79" t="str">
        <f>VLOOKUP(U712,Hoja4!$A$76:$B$87,2,0)</f>
        <v>2 02 Personal supernumerario y planta temporal</v>
      </c>
      <c r="W712" s="79" t="str">
        <f>VLOOKUP(V712,Hoja4!$A$90:$B$93,2,0)</f>
        <v>1 07 Gastos de personal</v>
      </c>
      <c r="X712" s="10">
        <v>1032381512</v>
      </c>
      <c r="Y712" t="s">
        <v>1910</v>
      </c>
      <c r="Z712" s="10">
        <v>0</v>
      </c>
      <c r="AA712" s="10">
        <v>0</v>
      </c>
      <c r="AB712">
        <v>15120000</v>
      </c>
      <c r="AC712">
        <v>14616000</v>
      </c>
      <c r="AD712">
        <v>504000</v>
      </c>
      <c r="AE712" s="10">
        <v>2486</v>
      </c>
      <c r="AF712" s="27" t="s">
        <v>8480</v>
      </c>
      <c r="AG712" s="10" t="str">
        <f t="shared" si="31"/>
        <v>141425</v>
      </c>
      <c r="AH712" s="10">
        <f t="shared" si="28"/>
        <v>1</v>
      </c>
      <c r="AI712" s="27" t="str">
        <f t="shared" si="29"/>
        <v>2 - Bogotá confía en su bien-estar</v>
      </c>
      <c r="AJ712" s="27" t="str">
        <f t="shared" si="30"/>
        <v>14 - Bogotá deportiva, recreativa, artística, patrimonial e intercultural</v>
      </c>
      <c r="AL712" s="12">
        <v>141425</v>
      </c>
      <c r="AM712" s="68" t="str">
        <f>VLOOKUP(AL712,'[1]ESTUDIOS_PREVIOS 2021'!$E:$I,5,0)</f>
        <v>Capacitar 600 personas en los campos artísticos, interculturales, culturales y/o patrimoniales.</v>
      </c>
      <c r="AN712" s="68" t="e">
        <f>VLOOKUP(AL712,'[1]ESTUDIOS_PREVIOS 2022'!$K:$O,5,0)</f>
        <v>#N/A</v>
      </c>
    </row>
    <row r="713" spans="1:42" x14ac:dyDescent="0.2">
      <c r="A713" s="10">
        <v>2025</v>
      </c>
      <c r="B713" s="10">
        <v>9</v>
      </c>
      <c r="C713" s="11">
        <v>45658</v>
      </c>
      <c r="D713" s="11">
        <v>45930</v>
      </c>
      <c r="E713" s="10" t="s">
        <v>2</v>
      </c>
      <c r="F713" s="11">
        <v>45903</v>
      </c>
      <c r="G713" s="12">
        <v>145</v>
      </c>
      <c r="H713" t="s">
        <v>682</v>
      </c>
      <c r="I713" t="s">
        <v>9353</v>
      </c>
      <c r="J713" t="str">
        <f t="shared" si="27"/>
        <v>145 - CONTRATO DE PRESTACION DE SERVICIOS PROFESIONALES</v>
      </c>
      <c r="K713" s="80" t="str">
        <f>VLOOKUP(J713,Hoja4!$A$56:$B$73,2,0)</f>
        <v>145 145 - CONTRATO DE PRESTACION DE SERVICIOS PROFESIONALES</v>
      </c>
      <c r="L713" s="10">
        <v>119</v>
      </c>
      <c r="M713" t="s">
        <v>8</v>
      </c>
      <c r="N713" s="10">
        <v>1577</v>
      </c>
      <c r="O713" s="10">
        <v>1662</v>
      </c>
      <c r="P713" t="s">
        <v>9470</v>
      </c>
      <c r="Q713" t="s">
        <v>6403</v>
      </c>
      <c r="R713" t="s">
        <v>6404</v>
      </c>
      <c r="S713" s="12">
        <v>10</v>
      </c>
      <c r="T713" t="s">
        <v>382</v>
      </c>
      <c r="U713" s="79" t="str">
        <f>VLOOKUP(S713,Hoja4!$A$43:$B$51,2,0)</f>
        <v>10 10 - CONTRATACIÓN DIRECTA</v>
      </c>
      <c r="V713" s="79" t="str">
        <f>VLOOKUP(U713,Hoja4!$A$76:$B$87,2,0)</f>
        <v>2 02 Personal supernumerario y planta temporal</v>
      </c>
      <c r="W713" s="79" t="str">
        <f>VLOOKUP(V713,Hoja4!$A$90:$B$93,2,0)</f>
        <v>1 07 Gastos de personal</v>
      </c>
      <c r="X713" s="10">
        <v>1005237122</v>
      </c>
      <c r="Y713" t="s">
        <v>9577</v>
      </c>
      <c r="Z713" s="10">
        <v>0</v>
      </c>
      <c r="AA713" s="10">
        <v>0</v>
      </c>
      <c r="AB713">
        <v>18000000</v>
      </c>
      <c r="AC713">
        <v>10800000</v>
      </c>
      <c r="AD713">
        <v>7200000</v>
      </c>
      <c r="AE713" s="10">
        <v>2327</v>
      </c>
      <c r="AF713" s="27" t="s">
        <v>8456</v>
      </c>
      <c r="AG713" s="10" t="str">
        <f t="shared" si="31"/>
        <v>138176</v>
      </c>
      <c r="AH713" s="10">
        <f t="shared" si="28"/>
        <v>2</v>
      </c>
      <c r="AI713" s="27" t="str">
        <f t="shared" si="29"/>
        <v>5 - Bogotá confía en su gobierno</v>
      </c>
      <c r="AJ713" s="27" t="str">
        <f t="shared" si="30"/>
        <v>33 - Fortalecimiento institucional para un gobierno confiable</v>
      </c>
      <c r="AL713" s="12">
        <v>138176</v>
      </c>
      <c r="AM713" s="68" t="e">
        <f>VLOOKUP(AL713,'[1]ESTUDIOS_PREVIOS 2021'!$E:$I,5,0)</f>
        <v>#N/A</v>
      </c>
      <c r="AN713" s="68" t="str">
        <f>VLOOKUP(AL713,'[1]ESTUDIOS_PREVIOS 2022'!$K:$O,5,0)</f>
        <v>Realizar 4 estrategias de fortalecimiento institucional (una por vigencia).</v>
      </c>
    </row>
    <row r="714" spans="1:42" x14ac:dyDescent="0.2">
      <c r="A714" s="10">
        <v>2025</v>
      </c>
      <c r="B714" s="10">
        <v>9</v>
      </c>
      <c r="C714" s="11">
        <v>45658</v>
      </c>
      <c r="D714" s="11">
        <v>45930</v>
      </c>
      <c r="E714" s="10" t="s">
        <v>2</v>
      </c>
      <c r="F714" s="11">
        <v>45903</v>
      </c>
      <c r="G714" s="12">
        <v>145</v>
      </c>
      <c r="H714" t="s">
        <v>682</v>
      </c>
      <c r="I714" t="s">
        <v>9354</v>
      </c>
      <c r="J714" t="str">
        <f t="shared" si="27"/>
        <v>145 - CONTRATO DE PRESTACION DE SERVICIOS PROFESIONALES</v>
      </c>
      <c r="K714" s="80" t="str">
        <f>VLOOKUP(J714,Hoja4!$A$56:$B$73,2,0)</f>
        <v>145 145 - CONTRATO DE PRESTACION DE SERVICIOS PROFESIONALES</v>
      </c>
      <c r="L714" s="10">
        <v>119</v>
      </c>
      <c r="M714" t="s">
        <v>8</v>
      </c>
      <c r="N714" s="10">
        <v>1637</v>
      </c>
      <c r="O714" s="10">
        <v>1663</v>
      </c>
      <c r="P714" t="s">
        <v>9471</v>
      </c>
      <c r="Q714" t="s">
        <v>7480</v>
      </c>
      <c r="R714" t="s">
        <v>7481</v>
      </c>
      <c r="S714" s="12">
        <v>10</v>
      </c>
      <c r="T714" t="s">
        <v>382</v>
      </c>
      <c r="U714" s="79" t="str">
        <f>VLOOKUP(S714,Hoja4!$A$43:$B$51,2,0)</f>
        <v>10 10 - CONTRATACIÓN DIRECTA</v>
      </c>
      <c r="V714" s="79" t="str">
        <f>VLOOKUP(U714,Hoja4!$A$76:$B$87,2,0)</f>
        <v>2 02 Personal supernumerario y planta temporal</v>
      </c>
      <c r="W714" s="79" t="str">
        <f>VLOOKUP(V714,Hoja4!$A$90:$B$93,2,0)</f>
        <v>1 07 Gastos de personal</v>
      </c>
      <c r="X714" s="10">
        <v>1015426783</v>
      </c>
      <c r="Y714" t="s">
        <v>597</v>
      </c>
      <c r="Z714" s="10">
        <v>0</v>
      </c>
      <c r="AA714" s="10">
        <v>0</v>
      </c>
      <c r="AB714">
        <v>25200000</v>
      </c>
      <c r="AC714">
        <v>24360000</v>
      </c>
      <c r="AD714">
        <v>840000</v>
      </c>
      <c r="AE714" s="10">
        <v>2486</v>
      </c>
      <c r="AF714" s="27" t="s">
        <v>8480</v>
      </c>
      <c r="AG714" s="10" t="str">
        <f t="shared" si="31"/>
        <v>141426</v>
      </c>
      <c r="AH714" s="10">
        <f t="shared" si="28"/>
        <v>1</v>
      </c>
      <c r="AI714" s="27" t="str">
        <f t="shared" si="29"/>
        <v>2 - Bogotá confía en su bien-estar</v>
      </c>
      <c r="AJ714" s="27" t="str">
        <f t="shared" si="30"/>
        <v>14 - Bogotá deportiva, recreativa, artística, patrimonial e intercultural</v>
      </c>
      <c r="AL714" s="12">
        <v>141426</v>
      </c>
      <c r="AM714" s="68" t="str">
        <f>VLOOKUP(AL714,'[1]ESTUDIOS_PREVIOS 2021'!$E:$I,5,0)</f>
        <v>Capacitar 600 personas en los campos artísticos, interculturales, culturales y/o patrimoniales.</v>
      </c>
      <c r="AN714" s="68" t="e">
        <f>VLOOKUP(AL714,'[1]ESTUDIOS_PREVIOS 2022'!$K:$O,5,0)</f>
        <v>#N/A</v>
      </c>
    </row>
    <row r="715" spans="1:42" x14ac:dyDescent="0.2">
      <c r="A715" s="10">
        <v>2025</v>
      </c>
      <c r="B715" s="10">
        <v>9</v>
      </c>
      <c r="C715" s="11">
        <v>45658</v>
      </c>
      <c r="D715" s="11">
        <v>45930</v>
      </c>
      <c r="E715" s="10" t="s">
        <v>2</v>
      </c>
      <c r="F715" s="11">
        <v>45903</v>
      </c>
      <c r="G715" s="12">
        <v>148</v>
      </c>
      <c r="H715" t="s">
        <v>692</v>
      </c>
      <c r="I715" t="s">
        <v>9349</v>
      </c>
      <c r="J715" t="str">
        <f t="shared" si="27"/>
        <v>148 - CONTRATO DE PRESTACION DE SERVICIOS DE APOYO A LA GESTION</v>
      </c>
      <c r="K715" s="80" t="str">
        <f>VLOOKUP(J715,Hoja4!$A$56:$B$73,2,0)</f>
        <v>148 148 - CONTRATO DE PRESTACION DE SERVICIOS DE APOYO A LA GESTION</v>
      </c>
      <c r="L715" s="10">
        <v>119</v>
      </c>
      <c r="M715" t="s">
        <v>8</v>
      </c>
      <c r="N715" s="10">
        <v>1521</v>
      </c>
      <c r="O715" s="10">
        <v>1664</v>
      </c>
      <c r="P715" t="s">
        <v>9466</v>
      </c>
      <c r="Q715" t="s">
        <v>6731</v>
      </c>
      <c r="R715" t="s">
        <v>6732</v>
      </c>
      <c r="S715" s="12">
        <v>10</v>
      </c>
      <c r="T715" t="s">
        <v>382</v>
      </c>
      <c r="U715" s="79" t="str">
        <f>VLOOKUP(S715,Hoja4!$A$43:$B$51,2,0)</f>
        <v>10 10 - CONTRATACIÓN DIRECTA</v>
      </c>
      <c r="V715" s="79" t="str">
        <f>VLOOKUP(U715,Hoja4!$A$76:$B$87,2,0)</f>
        <v>2 02 Personal supernumerario y planta temporal</v>
      </c>
      <c r="W715" s="79" t="str">
        <f>VLOOKUP(V715,Hoja4!$A$90:$B$93,2,0)</f>
        <v>1 07 Gastos de personal</v>
      </c>
      <c r="X715" s="10">
        <v>1022997317</v>
      </c>
      <c r="Y715" t="s">
        <v>1519</v>
      </c>
      <c r="Z715" s="10">
        <v>0</v>
      </c>
      <c r="AA715" s="10">
        <v>0</v>
      </c>
      <c r="AB715">
        <v>15120000</v>
      </c>
      <c r="AC715">
        <v>13440000</v>
      </c>
      <c r="AD715">
        <v>1680000</v>
      </c>
      <c r="AE715" s="10">
        <v>2388</v>
      </c>
      <c r="AF715" s="27" t="s">
        <v>8477</v>
      </c>
      <c r="AG715" s="10" t="str">
        <f t="shared" si="31"/>
        <v>137015</v>
      </c>
      <c r="AH715" s="10">
        <f t="shared" si="28"/>
        <v>3</v>
      </c>
      <c r="AI715" s="27" t="str">
        <f t="shared" si="29"/>
        <v>2 - Bogotá confía en su bien-estar</v>
      </c>
      <c r="AJ715" s="27" t="str">
        <f t="shared" si="30"/>
        <v>14 - Bogotá deportiva, recreativa, artística, patrimonial e intercultural</v>
      </c>
      <c r="AL715" s="12">
        <v>137015</v>
      </c>
      <c r="AM715" s="68" t="str">
        <f>VLOOKUP(AL715,'[1]ESTUDIOS_PREVIOS 2021'!$E:$I,5,0)</f>
        <v xml:space="preserve">Capacitar 1000 personas en los campos deportivos o recreativos </v>
      </c>
      <c r="AN715" s="68" t="e">
        <f>VLOOKUP(AL715,'[1]ESTUDIOS_PREVIOS 2022'!$K:$O,5,0)</f>
        <v>#N/A</v>
      </c>
    </row>
    <row r="716" spans="1:42" x14ac:dyDescent="0.2">
      <c r="A716" s="10">
        <v>2025</v>
      </c>
      <c r="B716" s="10">
        <v>9</v>
      </c>
      <c r="C716" s="11">
        <v>45658</v>
      </c>
      <c r="D716" s="11">
        <v>45930</v>
      </c>
      <c r="E716" s="10" t="s">
        <v>2</v>
      </c>
      <c r="F716" s="11">
        <v>45905</v>
      </c>
      <c r="G716" s="12">
        <v>145</v>
      </c>
      <c r="H716" t="s">
        <v>682</v>
      </c>
      <c r="I716" t="s">
        <v>9355</v>
      </c>
      <c r="J716" t="str">
        <f t="shared" si="27"/>
        <v>145 - CONTRATO DE PRESTACION DE SERVICIOS PROFESIONALES</v>
      </c>
      <c r="K716" s="80" t="str">
        <f>VLOOKUP(J716,Hoja4!$A$56:$B$73,2,0)</f>
        <v>145 145 - CONTRATO DE PRESTACION DE SERVICIOS PROFESIONALES</v>
      </c>
      <c r="L716" s="10">
        <v>117</v>
      </c>
      <c r="M716" t="s">
        <v>8</v>
      </c>
      <c r="N716" s="10">
        <v>1585</v>
      </c>
      <c r="O716" s="10">
        <v>1665</v>
      </c>
      <c r="P716" t="s">
        <v>9472</v>
      </c>
      <c r="Q716" t="s">
        <v>6465</v>
      </c>
      <c r="R716" t="s">
        <v>6466</v>
      </c>
      <c r="S716" s="12">
        <v>10</v>
      </c>
      <c r="T716" t="s">
        <v>382</v>
      </c>
      <c r="U716" s="79" t="str">
        <f>VLOOKUP(S716,Hoja4!$A$43:$B$51,2,0)</f>
        <v>10 10 - CONTRATACIÓN DIRECTA</v>
      </c>
      <c r="V716" s="79" t="str">
        <f>VLOOKUP(U716,Hoja4!$A$76:$B$87,2,0)</f>
        <v>2 02 Personal supernumerario y planta temporal</v>
      </c>
      <c r="W716" s="79" t="str">
        <f>VLOOKUP(V716,Hoja4!$A$90:$B$93,2,0)</f>
        <v>1 07 Gastos de personal</v>
      </c>
      <c r="X716" s="10">
        <v>1015467250</v>
      </c>
      <c r="Y716" t="s">
        <v>9578</v>
      </c>
      <c r="Z716" s="10">
        <v>0</v>
      </c>
      <c r="AA716" s="10">
        <v>0</v>
      </c>
      <c r="AB716">
        <v>15000000</v>
      </c>
      <c r="AC716">
        <v>8500000</v>
      </c>
      <c r="AD716">
        <v>6500000</v>
      </c>
      <c r="AE716" s="10">
        <v>2671</v>
      </c>
      <c r="AF716" s="27" t="s">
        <v>8489</v>
      </c>
      <c r="AG716" s="10" t="str">
        <f t="shared" si="31"/>
        <v>139163</v>
      </c>
      <c r="AH716" s="10">
        <f t="shared" si="28"/>
        <v>3</v>
      </c>
      <c r="AI716" s="27" t="str">
        <f t="shared" si="29"/>
        <v>4 - Bogotá ordena su territorio y avanza en su acción climática</v>
      </c>
      <c r="AJ716" s="27" t="str">
        <f t="shared" si="30"/>
        <v>25 - Aumento de la resiliencia al cambio climático y reducción de la vulnerabilidad</v>
      </c>
      <c r="AL716" s="12">
        <v>139163</v>
      </c>
      <c r="AM716" s="68" t="e">
        <f>VLOOKUP(AL716,'[1]ESTUDIOS_PREVIOS 2021'!$E:$I,5,0)</f>
        <v>#N/A</v>
      </c>
      <c r="AN716" s="68" t="str">
        <f>VLOOKUP(AL716,'[1]ESTUDIOS_PREVIOS 2022'!$K:$O,5,0)</f>
        <v>Apoyar 500 predios rurales con buenas prácticas agropecuarias y ambientales que fortalezcan la protección a coberturas vegetales y recurso hídrico</v>
      </c>
    </row>
    <row r="717" spans="1:42" x14ac:dyDescent="0.2">
      <c r="A717" s="10">
        <v>2025</v>
      </c>
      <c r="B717" s="10">
        <v>9</v>
      </c>
      <c r="C717" s="11">
        <v>45658</v>
      </c>
      <c r="D717" s="11">
        <v>45930</v>
      </c>
      <c r="E717" s="10" t="s">
        <v>2</v>
      </c>
      <c r="F717" s="11">
        <v>45908</v>
      </c>
      <c r="G717" s="12">
        <v>31</v>
      </c>
      <c r="H717" t="s">
        <v>372</v>
      </c>
      <c r="I717" t="s">
        <v>9092</v>
      </c>
      <c r="J717" t="str">
        <f t="shared" si="27"/>
        <v>31 - RESOLUCION</v>
      </c>
      <c r="K717" s="80" t="str">
        <f>VLOOKUP(J717,Hoja4!$A$56:$B$73,2,0)</f>
        <v>31 31 - RESOLUCION</v>
      </c>
      <c r="L717" s="10">
        <v>114</v>
      </c>
      <c r="M717" t="s">
        <v>8</v>
      </c>
      <c r="N717" s="10">
        <v>1675</v>
      </c>
      <c r="O717" s="10">
        <v>1666</v>
      </c>
      <c r="P717" t="s">
        <v>7171</v>
      </c>
      <c r="Q717" t="s">
        <v>6434</v>
      </c>
      <c r="R717" t="s">
        <v>6435</v>
      </c>
      <c r="S717" s="12">
        <v>96</v>
      </c>
      <c r="T717" t="s">
        <v>37</v>
      </c>
      <c r="U717" s="79" t="str">
        <f>VLOOKUP(S717,Hoja4!$A$43:$B$51,2,0)</f>
        <v>96 96 - N/A ACTO ADMINISTRATIVO (RESOLUCIÓN, DECRETO, ACUERDO, ETC.)</v>
      </c>
      <c r="V717" s="79" t="str">
        <f>VLOOKUP(U717,Hoja4!$A$76:$B$87,2,0)</f>
        <v>7 01 Subvenciones</v>
      </c>
      <c r="W717" s="79" t="str">
        <f>VLOOKUP(V717,Hoja4!$A$90:$B$93,2,0)</f>
        <v>2 08 Adquisición de bienes y servicios</v>
      </c>
      <c r="X717" s="10">
        <v>860011153</v>
      </c>
      <c r="Y717" t="s">
        <v>1357</v>
      </c>
      <c r="Z717" s="10">
        <v>0</v>
      </c>
      <c r="AA717" s="10">
        <v>0</v>
      </c>
      <c r="AB717">
        <v>154900</v>
      </c>
      <c r="AC717">
        <v>154900</v>
      </c>
      <c r="AD717">
        <v>0</v>
      </c>
      <c r="AE717" s="10">
        <v>2289</v>
      </c>
      <c r="AF717" s="27" t="s">
        <v>8452</v>
      </c>
      <c r="AG717" s="10" t="str">
        <f t="shared" si="31"/>
        <v>Atende</v>
      </c>
      <c r="AH717" s="10">
        <f t="shared" si="28"/>
        <v>1</v>
      </c>
      <c r="AI717" s="27" t="str">
        <f t="shared" si="29"/>
        <v>4 - Bogotá ordena su territorio y avanza en su acción climática</v>
      </c>
      <c r="AJ717" s="27" t="str">
        <f t="shared" si="30"/>
        <v>26 - Movilidad Sostenible</v>
      </c>
      <c r="AL717" s="12" t="s">
        <v>8447</v>
      </c>
      <c r="AM717" s="68" t="e">
        <f>VLOOKUP(AL717,'[1]ESTUDIOS_PREVIOS 2021'!$E:$I,5,0)</f>
        <v>#N/A</v>
      </c>
      <c r="AN717" s="68" t="e">
        <f>VLOOKUP(AL717,'[1]ESTUDIOS_PREVIOS 2022'!$K:$O,5,0)</f>
        <v>#N/A</v>
      </c>
      <c r="AO717" s="68" t="e">
        <f>VLOOKUP(AL717,'[2]Formato EP_NO HAY CPS_2025'!$C:$Q,14,0)</f>
        <v>#N/A</v>
      </c>
      <c r="AP717" s="68" t="e">
        <f>VLOOKUP(AL717,'[2]Formato EP_NO HAY CPS_2025'!$C:$Q,15,0)</f>
        <v>#N/A</v>
      </c>
    </row>
    <row r="718" spans="1:42" x14ac:dyDescent="0.2">
      <c r="A718" s="10">
        <v>2025</v>
      </c>
      <c r="B718" s="10">
        <v>9</v>
      </c>
      <c r="C718" s="11">
        <v>45658</v>
      </c>
      <c r="D718" s="11">
        <v>45930</v>
      </c>
      <c r="E718" s="10" t="s">
        <v>2</v>
      </c>
      <c r="F718" s="11">
        <v>45908</v>
      </c>
      <c r="G718" s="12">
        <v>31</v>
      </c>
      <c r="H718" t="s">
        <v>372</v>
      </c>
      <c r="I718" t="s">
        <v>9092</v>
      </c>
      <c r="J718" t="str">
        <f t="shared" si="27"/>
        <v>31 - RESOLUCION</v>
      </c>
      <c r="K718" s="80" t="str">
        <f>VLOOKUP(J718,Hoja4!$A$56:$B$73,2,0)</f>
        <v>31 31 - RESOLUCION</v>
      </c>
      <c r="L718" s="10">
        <v>114</v>
      </c>
      <c r="M718" t="s">
        <v>8</v>
      </c>
      <c r="N718" s="10">
        <v>1675</v>
      </c>
      <c r="O718" s="10">
        <v>1666</v>
      </c>
      <c r="P718" t="s">
        <v>7171</v>
      </c>
      <c r="Q718" t="s">
        <v>6986</v>
      </c>
      <c r="R718" t="s">
        <v>6987</v>
      </c>
      <c r="S718" s="12">
        <v>96</v>
      </c>
      <c r="T718" t="s">
        <v>37</v>
      </c>
      <c r="U718" s="79" t="str">
        <f>VLOOKUP(S718,Hoja4!$A$43:$B$51,2,0)</f>
        <v>96 96 - N/A ACTO ADMINISTRATIVO (RESOLUCIÓN, DECRETO, ACUERDO, ETC.)</v>
      </c>
      <c r="V718" s="79" t="str">
        <f>VLOOKUP(U718,Hoja4!$A$76:$B$87,2,0)</f>
        <v>7 01 Subvenciones</v>
      </c>
      <c r="W718" s="79" t="str">
        <f>VLOOKUP(V718,Hoja4!$A$90:$B$93,2,0)</f>
        <v>2 08 Adquisición de bienes y servicios</v>
      </c>
      <c r="X718" s="10">
        <v>860011153</v>
      </c>
      <c r="Y718" t="s">
        <v>1357</v>
      </c>
      <c r="Z718" s="10">
        <v>0</v>
      </c>
      <c r="AA718" s="10">
        <v>0</v>
      </c>
      <c r="AB718">
        <v>372000</v>
      </c>
      <c r="AC718">
        <v>372000</v>
      </c>
      <c r="AD718">
        <v>0</v>
      </c>
      <c r="AE718" s="10">
        <v>2682</v>
      </c>
      <c r="AF718" s="27" t="s">
        <v>8490</v>
      </c>
      <c r="AG718" s="10" t="str">
        <f t="shared" si="31"/>
        <v>Atende</v>
      </c>
      <c r="AH718" s="10">
        <f t="shared" si="28"/>
        <v>2</v>
      </c>
      <c r="AI718" s="27" t="str">
        <f t="shared" si="29"/>
        <v>4 - Bogotá ordena su territorio y avanza en su acción climática</v>
      </c>
      <c r="AJ718" s="27" t="str">
        <f t="shared" si="30"/>
        <v>25 - Aumento de la resiliencia al cambio climático y reducción de la vulnerabilidad</v>
      </c>
      <c r="AL718" s="12" t="s">
        <v>8447</v>
      </c>
      <c r="AM718" s="68" t="e">
        <f>VLOOKUP(AL718,'[1]ESTUDIOS_PREVIOS 2021'!$E:$I,5,0)</f>
        <v>#N/A</v>
      </c>
      <c r="AN718" s="68" t="e">
        <f>VLOOKUP(AL718,'[1]ESTUDIOS_PREVIOS 2022'!$K:$O,5,0)</f>
        <v>#N/A</v>
      </c>
      <c r="AO718" s="68" t="e">
        <f>VLOOKUP(AL718,'[2]Formato EP_NO HAY CPS_2025'!$C:$Q,14,0)</f>
        <v>#N/A</v>
      </c>
      <c r="AP718" s="68" t="e">
        <f>VLOOKUP(AL718,'[2]Formato EP_NO HAY CPS_2025'!$C:$Q,15,0)</f>
        <v>#N/A</v>
      </c>
    </row>
    <row r="719" spans="1:42" x14ac:dyDescent="0.2">
      <c r="A719" s="10">
        <v>2025</v>
      </c>
      <c r="B719" s="10">
        <v>9</v>
      </c>
      <c r="C719" s="11">
        <v>45658</v>
      </c>
      <c r="D719" s="11">
        <v>45930</v>
      </c>
      <c r="E719" s="10" t="s">
        <v>2</v>
      </c>
      <c r="F719" s="11">
        <v>45908</v>
      </c>
      <c r="G719" s="12">
        <v>145</v>
      </c>
      <c r="H719" t="s">
        <v>682</v>
      </c>
      <c r="I719" t="s">
        <v>9356</v>
      </c>
      <c r="J719" t="str">
        <f t="shared" si="27"/>
        <v>145 - CONTRATO DE PRESTACION DE SERVICIOS PROFESIONALES</v>
      </c>
      <c r="K719" s="80" t="str">
        <f>VLOOKUP(J719,Hoja4!$A$56:$B$73,2,0)</f>
        <v>145 145 - CONTRATO DE PRESTACION DE SERVICIOS PROFESIONALES</v>
      </c>
      <c r="L719" s="10">
        <v>114</v>
      </c>
      <c r="M719" t="s">
        <v>8</v>
      </c>
      <c r="N719" s="10">
        <v>1582</v>
      </c>
      <c r="O719" s="10">
        <v>1667</v>
      </c>
      <c r="P719" t="s">
        <v>9473</v>
      </c>
      <c r="Q719" t="s">
        <v>6403</v>
      </c>
      <c r="R719" t="s">
        <v>6404</v>
      </c>
      <c r="S719" s="12">
        <v>10</v>
      </c>
      <c r="T719" t="s">
        <v>382</v>
      </c>
      <c r="U719" s="79" t="str">
        <f>VLOOKUP(S719,Hoja4!$A$43:$B$51,2,0)</f>
        <v>10 10 - CONTRATACIÓN DIRECTA</v>
      </c>
      <c r="V719" s="79" t="str">
        <f>VLOOKUP(U719,Hoja4!$A$76:$B$87,2,0)</f>
        <v>2 02 Personal supernumerario y planta temporal</v>
      </c>
      <c r="W719" s="79" t="str">
        <f>VLOOKUP(V719,Hoja4!$A$90:$B$93,2,0)</f>
        <v>1 07 Gastos de personal</v>
      </c>
      <c r="X719" s="10">
        <v>1024563513</v>
      </c>
      <c r="Y719" t="s">
        <v>9579</v>
      </c>
      <c r="Z719" s="10">
        <v>0</v>
      </c>
      <c r="AA719" s="10">
        <v>0</v>
      </c>
      <c r="AB719">
        <v>24000000</v>
      </c>
      <c r="AC719">
        <v>21600000</v>
      </c>
      <c r="AD719">
        <v>2400000</v>
      </c>
      <c r="AE719" s="10">
        <v>2327</v>
      </c>
      <c r="AF719" s="27" t="s">
        <v>8456</v>
      </c>
      <c r="AG719" s="10" t="str">
        <f t="shared" si="31"/>
        <v>139044</v>
      </c>
      <c r="AH719" s="10">
        <f t="shared" si="28"/>
        <v>2</v>
      </c>
      <c r="AI719" s="27" t="str">
        <f t="shared" si="29"/>
        <v>5 - Bogotá confía en su gobierno</v>
      </c>
      <c r="AJ719" s="27" t="str">
        <f t="shared" si="30"/>
        <v>33 - Fortalecimiento institucional para un gobierno confiable</v>
      </c>
      <c r="AL719" s="12">
        <v>139044</v>
      </c>
      <c r="AM719" s="68" t="e">
        <f>VLOOKUP(AL719,'[1]ESTUDIOS_PREVIOS 2021'!$E:$I,5,0)</f>
        <v>#N/A</v>
      </c>
      <c r="AN719" s="68" t="str">
        <f>VLOOKUP(AL719,'[1]ESTUDIOS_PREVIOS 2022'!$K:$O,5,0)</f>
        <v>Realizar 4 estrategias de fortalecimiento institucional (una por vigencia).</v>
      </c>
    </row>
    <row r="720" spans="1:42" x14ac:dyDescent="0.2">
      <c r="A720" s="10">
        <v>2025</v>
      </c>
      <c r="B720" s="10">
        <v>9</v>
      </c>
      <c r="C720" s="11">
        <v>45658</v>
      </c>
      <c r="D720" s="11">
        <v>45930</v>
      </c>
      <c r="E720" s="10" t="s">
        <v>2</v>
      </c>
      <c r="F720" s="11">
        <v>45909</v>
      </c>
      <c r="G720" s="12">
        <v>145</v>
      </c>
      <c r="H720" t="s">
        <v>682</v>
      </c>
      <c r="I720" t="s">
        <v>9357</v>
      </c>
      <c r="J720" t="str">
        <f t="shared" si="27"/>
        <v>145 - CONTRATO DE PRESTACION DE SERVICIOS PROFESIONALES</v>
      </c>
      <c r="K720" s="80" t="str">
        <f>VLOOKUP(J720,Hoja4!$A$56:$B$73,2,0)</f>
        <v>145 145 - CONTRATO DE PRESTACION DE SERVICIOS PROFESIONALES</v>
      </c>
      <c r="L720" s="10">
        <v>113</v>
      </c>
      <c r="M720" t="s">
        <v>8</v>
      </c>
      <c r="N720" s="10">
        <v>1629</v>
      </c>
      <c r="O720" s="10">
        <v>1668</v>
      </c>
      <c r="P720" t="s">
        <v>9474</v>
      </c>
      <c r="Q720" t="s">
        <v>6465</v>
      </c>
      <c r="R720" t="s">
        <v>6466</v>
      </c>
      <c r="S720" s="12">
        <v>10</v>
      </c>
      <c r="T720" t="s">
        <v>382</v>
      </c>
      <c r="U720" s="79" t="str">
        <f>VLOOKUP(S720,Hoja4!$A$43:$B$51,2,0)</f>
        <v>10 10 - CONTRATACIÓN DIRECTA</v>
      </c>
      <c r="V720" s="79" t="str">
        <f>VLOOKUP(U720,Hoja4!$A$76:$B$87,2,0)</f>
        <v>2 02 Personal supernumerario y planta temporal</v>
      </c>
      <c r="W720" s="79" t="str">
        <f>VLOOKUP(V720,Hoja4!$A$90:$B$93,2,0)</f>
        <v>1 07 Gastos de personal</v>
      </c>
      <c r="X720" s="10">
        <v>1024602402</v>
      </c>
      <c r="Y720" t="s">
        <v>9580</v>
      </c>
      <c r="Z720" s="10">
        <v>0</v>
      </c>
      <c r="AA720" s="10">
        <v>0</v>
      </c>
      <c r="AB720">
        <v>20000000</v>
      </c>
      <c r="AC720">
        <v>13500000</v>
      </c>
      <c r="AD720">
        <v>6500000</v>
      </c>
      <c r="AE720" s="10">
        <v>2671</v>
      </c>
      <c r="AF720" s="27" t="s">
        <v>8904</v>
      </c>
      <c r="AG720" s="10" t="str">
        <f t="shared" si="31"/>
        <v>138236</v>
      </c>
      <c r="AH720" s="10">
        <f t="shared" si="28"/>
        <v>2</v>
      </c>
      <c r="AI720" s="27" t="str">
        <f t="shared" si="29"/>
        <v>4 - Bogotá ordena su territorio y avanza en su acción climática</v>
      </c>
      <c r="AJ720" s="27" t="str">
        <f t="shared" si="30"/>
        <v>25 - Aumento de la resiliencia al cambio climático y reducción de la vulnerabilidad</v>
      </c>
      <c r="AL720" s="12">
        <v>138236</v>
      </c>
      <c r="AM720" s="68" t="e">
        <f>VLOOKUP(AL720,'[1]ESTUDIOS_PREVIOS 2021'!$E:$I,5,0)</f>
        <v>#N/A</v>
      </c>
      <c r="AN720" s="68" t="e">
        <f>VLOOKUP(AL720,'[1]ESTUDIOS_PREVIOS 2022'!$K:$O,5,0)</f>
        <v>#N/A</v>
      </c>
      <c r="AO720" s="68" t="e">
        <f>VLOOKUP(AL720,'[2]Formato EP_NO HAY CPS_2025'!$C:$Q,14,0)</f>
        <v>#N/A</v>
      </c>
      <c r="AP720" s="68" t="e">
        <f>VLOOKUP(AL720,'[2]Formato EP_NO HAY CPS_2025'!$C:$Q,15,0)</f>
        <v>#N/A</v>
      </c>
    </row>
    <row r="721" spans="1:42" x14ac:dyDescent="0.2">
      <c r="A721" s="10">
        <v>2025</v>
      </c>
      <c r="B721" s="10">
        <v>9</v>
      </c>
      <c r="C721" s="11">
        <v>45658</v>
      </c>
      <c r="D721" s="11">
        <v>45930</v>
      </c>
      <c r="E721" s="10" t="s">
        <v>2</v>
      </c>
      <c r="F721" s="11">
        <v>45909</v>
      </c>
      <c r="G721" s="12">
        <v>145</v>
      </c>
      <c r="H721" t="s">
        <v>682</v>
      </c>
      <c r="I721" t="s">
        <v>9358</v>
      </c>
      <c r="J721" t="str">
        <f t="shared" si="27"/>
        <v>145 - CONTRATO DE PRESTACION DE SERVICIOS PROFESIONALES</v>
      </c>
      <c r="K721" s="80" t="str">
        <f>VLOOKUP(J721,Hoja4!$A$56:$B$73,2,0)</f>
        <v>145 145 - CONTRATO DE PRESTACION DE SERVICIOS PROFESIONALES</v>
      </c>
      <c r="L721" s="10">
        <v>113</v>
      </c>
      <c r="M721" t="s">
        <v>8</v>
      </c>
      <c r="N721" s="10">
        <v>1648</v>
      </c>
      <c r="O721" s="10">
        <v>1669</v>
      </c>
      <c r="P721" t="s">
        <v>9475</v>
      </c>
      <c r="Q721" t="s">
        <v>6626</v>
      </c>
      <c r="R721" t="s">
        <v>6627</v>
      </c>
      <c r="S721" s="12">
        <v>10</v>
      </c>
      <c r="T721" t="s">
        <v>382</v>
      </c>
      <c r="U721" s="79" t="str">
        <f>VLOOKUP(S721,Hoja4!$A$43:$B$51,2,0)</f>
        <v>10 10 - CONTRATACIÓN DIRECTA</v>
      </c>
      <c r="V721" s="79" t="str">
        <f>VLOOKUP(U721,Hoja4!$A$76:$B$87,2,0)</f>
        <v>2 02 Personal supernumerario y planta temporal</v>
      </c>
      <c r="W721" s="79" t="str">
        <f>VLOOKUP(V721,Hoja4!$A$90:$B$93,2,0)</f>
        <v>1 07 Gastos de personal</v>
      </c>
      <c r="X721" s="10">
        <v>1020795504</v>
      </c>
      <c r="Y721" t="s">
        <v>7975</v>
      </c>
      <c r="Z721" s="10">
        <v>0</v>
      </c>
      <c r="AA721" s="10">
        <v>0</v>
      </c>
      <c r="AB721">
        <v>18900000</v>
      </c>
      <c r="AC721">
        <v>16800000</v>
      </c>
      <c r="AD721">
        <v>2100000</v>
      </c>
      <c r="AE721" s="10">
        <v>2324</v>
      </c>
      <c r="AF721" s="27" t="s">
        <v>8471</v>
      </c>
      <c r="AG721" s="10" t="str">
        <f t="shared" si="31"/>
        <v>139866</v>
      </c>
      <c r="AH721" s="10">
        <f t="shared" si="28"/>
        <v>1</v>
      </c>
      <c r="AI721" s="27" t="str">
        <f t="shared" si="29"/>
        <v>2 - Bogotá confía en su bien-estar</v>
      </c>
      <c r="AJ721" s="27" t="str">
        <f t="shared" si="30"/>
        <v>10 - Salud Pública Integrada e Integral</v>
      </c>
      <c r="AL721" s="12">
        <v>139866</v>
      </c>
      <c r="AM721" s="68" t="str">
        <f>VLOOKUP(AL721,'[1]ESTUDIOS_PREVIOS 2021'!$E:$I,5,0)</f>
        <v>Beneficiar 600 personas con acciones para la promoción y atención de la salud mental</v>
      </c>
      <c r="AN721" s="68" t="e">
        <f>VLOOKUP(AL721,'[1]ESTUDIOS_PREVIOS 2022'!$K:$O,5,0)</f>
        <v>#N/A</v>
      </c>
    </row>
    <row r="722" spans="1:42" x14ac:dyDescent="0.2">
      <c r="A722" s="10">
        <v>2025</v>
      </c>
      <c r="B722" s="10">
        <v>9</v>
      </c>
      <c r="C722" s="11">
        <v>45658</v>
      </c>
      <c r="D722" s="11">
        <v>45930</v>
      </c>
      <c r="E722" s="10" t="s">
        <v>2</v>
      </c>
      <c r="F722" s="11">
        <v>45911</v>
      </c>
      <c r="G722" s="12">
        <v>148</v>
      </c>
      <c r="H722" t="s">
        <v>692</v>
      </c>
      <c r="I722" t="s">
        <v>9359</v>
      </c>
      <c r="J722" t="str">
        <f t="shared" si="27"/>
        <v>148 - CONTRATO DE PRESTACION DE SERVICIOS DE APOYO A LA GESTION</v>
      </c>
      <c r="K722" s="80" t="str">
        <f>VLOOKUP(J722,Hoja4!$A$56:$B$73,2,0)</f>
        <v>148 148 - CONTRATO DE PRESTACION DE SERVICIOS DE APOYO A LA GESTION</v>
      </c>
      <c r="L722" s="10">
        <v>111</v>
      </c>
      <c r="M722" t="s">
        <v>8</v>
      </c>
      <c r="N722" s="10">
        <v>1686</v>
      </c>
      <c r="O722" s="10">
        <v>1670</v>
      </c>
      <c r="P722" t="s">
        <v>9476</v>
      </c>
      <c r="Q722" t="s">
        <v>6434</v>
      </c>
      <c r="R722" t="s">
        <v>6435</v>
      </c>
      <c r="S722" s="12">
        <v>10</v>
      </c>
      <c r="T722" t="s">
        <v>382</v>
      </c>
      <c r="U722" s="79" t="str">
        <f>VLOOKUP(S722,Hoja4!$A$43:$B$51,2,0)</f>
        <v>10 10 - CONTRATACIÓN DIRECTA</v>
      </c>
      <c r="V722" s="79" t="str">
        <f>VLOOKUP(U722,Hoja4!$A$76:$B$87,2,0)</f>
        <v>2 02 Personal supernumerario y planta temporal</v>
      </c>
      <c r="W722" s="79" t="str">
        <f>VLOOKUP(V722,Hoja4!$A$90:$B$93,2,0)</f>
        <v>1 07 Gastos de personal</v>
      </c>
      <c r="X722" s="10">
        <v>1000473266</v>
      </c>
      <c r="Y722" t="s">
        <v>9581</v>
      </c>
      <c r="Z722" s="10">
        <v>0</v>
      </c>
      <c r="AA722" s="10">
        <v>0</v>
      </c>
      <c r="AB722">
        <v>9330000</v>
      </c>
      <c r="AC722">
        <v>7878667</v>
      </c>
      <c r="AD722">
        <v>1451333</v>
      </c>
      <c r="AE722" s="10">
        <v>2289</v>
      </c>
      <c r="AF722" s="27" t="s">
        <v>8452</v>
      </c>
      <c r="AG722" s="10" t="str">
        <f t="shared" si="31"/>
        <v>140777</v>
      </c>
      <c r="AH722" s="10">
        <f t="shared" si="28"/>
        <v>1</v>
      </c>
      <c r="AI722" s="27" t="str">
        <f t="shared" si="29"/>
        <v>4 - Bogotá ordena su territorio y avanza en su acción climática</v>
      </c>
      <c r="AJ722" s="27" t="str">
        <f t="shared" si="30"/>
        <v>26 - Movilidad Sostenible</v>
      </c>
      <c r="AL722" s="12">
        <v>140777</v>
      </c>
      <c r="AM722" s="68" t="e">
        <f>VLOOKUP(AL722,'[1]ESTUDIOS_PREVIOS 2021'!$E:$I,5,0)</f>
        <v>#N/A</v>
      </c>
      <c r="AN722" s="68" t="str">
        <f>VLOOKUP(AL722,'[1]ESTUDIOS_PREVIOS 2022'!$K:$O,5,0)</f>
        <v>Intervenir 40 Kilómetros-carril de malla vial rural con acciones de construcción y/o conservación</v>
      </c>
    </row>
    <row r="723" spans="1:42" x14ac:dyDescent="0.2">
      <c r="A723" s="10">
        <v>2025</v>
      </c>
      <c r="B723" s="10">
        <v>9</v>
      </c>
      <c r="C723" s="11">
        <v>45658</v>
      </c>
      <c r="D723" s="11">
        <v>45930</v>
      </c>
      <c r="E723" s="10" t="s">
        <v>2</v>
      </c>
      <c r="F723" s="11">
        <v>45911</v>
      </c>
      <c r="G723" s="12">
        <v>145</v>
      </c>
      <c r="H723" t="s">
        <v>682</v>
      </c>
      <c r="I723" t="s">
        <v>9360</v>
      </c>
      <c r="J723" t="str">
        <f t="shared" si="27"/>
        <v>145 - CONTRATO DE PRESTACION DE SERVICIOS PROFESIONALES</v>
      </c>
      <c r="K723" s="80" t="str">
        <f>VLOOKUP(J723,Hoja4!$A$56:$B$73,2,0)</f>
        <v>145 145 - CONTRATO DE PRESTACION DE SERVICIOS PROFESIONALES</v>
      </c>
      <c r="L723" s="10">
        <v>111</v>
      </c>
      <c r="M723" t="s">
        <v>8</v>
      </c>
      <c r="N723" s="10">
        <v>1578</v>
      </c>
      <c r="O723" s="10">
        <v>1671</v>
      </c>
      <c r="P723" t="s">
        <v>9477</v>
      </c>
      <c r="Q723" t="s">
        <v>6403</v>
      </c>
      <c r="R723" t="s">
        <v>6404</v>
      </c>
      <c r="S723" s="12">
        <v>10</v>
      </c>
      <c r="T723" t="s">
        <v>382</v>
      </c>
      <c r="U723" s="79" t="str">
        <f>VLOOKUP(S723,Hoja4!$A$43:$B$51,2,0)</f>
        <v>10 10 - CONTRATACIÓN DIRECTA</v>
      </c>
      <c r="V723" s="79" t="str">
        <f>VLOOKUP(U723,Hoja4!$A$76:$B$87,2,0)</f>
        <v>2 02 Personal supernumerario y planta temporal</v>
      </c>
      <c r="W723" s="79" t="str">
        <f>VLOOKUP(V723,Hoja4!$A$90:$B$93,2,0)</f>
        <v>1 07 Gastos de personal</v>
      </c>
      <c r="X723" s="10">
        <v>52283101</v>
      </c>
      <c r="Y723" t="s">
        <v>9582</v>
      </c>
      <c r="Z723" s="10">
        <v>0</v>
      </c>
      <c r="AA723" s="10">
        <v>0</v>
      </c>
      <c r="AB723">
        <v>28000000</v>
      </c>
      <c r="AC723">
        <v>17266667</v>
      </c>
      <c r="AD723">
        <v>10733333</v>
      </c>
      <c r="AE723" s="10">
        <v>2327</v>
      </c>
      <c r="AF723" s="27" t="s">
        <v>8456</v>
      </c>
      <c r="AG723" s="10" t="str">
        <f t="shared" si="31"/>
        <v>138177</v>
      </c>
      <c r="AH723" s="10">
        <f t="shared" si="28"/>
        <v>2</v>
      </c>
      <c r="AI723" s="27" t="str">
        <f t="shared" si="29"/>
        <v>5 - Bogotá confía en su gobierno</v>
      </c>
      <c r="AJ723" s="27" t="str">
        <f t="shared" si="30"/>
        <v>33 - Fortalecimiento institucional para un gobierno confiable</v>
      </c>
      <c r="AL723" s="12">
        <v>138177</v>
      </c>
      <c r="AM723" s="68" t="e">
        <f>VLOOKUP(AL723,'[1]ESTUDIOS_PREVIOS 2021'!$E:$I,5,0)</f>
        <v>#N/A</v>
      </c>
      <c r="AN723" s="68" t="str">
        <f>VLOOKUP(AL723,'[1]ESTUDIOS_PREVIOS 2022'!$K:$O,5,0)</f>
        <v>Realizar 4 estrategias de fortalecimiento institucional (una por vigencia).</v>
      </c>
    </row>
    <row r="724" spans="1:42" x14ac:dyDescent="0.2">
      <c r="A724" s="10">
        <v>2025</v>
      </c>
      <c r="B724" s="10">
        <v>9</v>
      </c>
      <c r="C724" s="11">
        <v>45658</v>
      </c>
      <c r="D724" s="11">
        <v>45930</v>
      </c>
      <c r="E724" s="10" t="s">
        <v>2</v>
      </c>
      <c r="F724" s="11">
        <v>45911</v>
      </c>
      <c r="G724" s="12">
        <v>145</v>
      </c>
      <c r="H724" t="s">
        <v>682</v>
      </c>
      <c r="I724" t="s">
        <v>9361</v>
      </c>
      <c r="J724" t="str">
        <f t="shared" si="27"/>
        <v>145 - CONTRATO DE PRESTACION DE SERVICIOS PROFESIONALES</v>
      </c>
      <c r="K724" s="80" t="str">
        <f>VLOOKUP(J724,Hoja4!$A$56:$B$73,2,0)</f>
        <v>145 145 - CONTRATO DE PRESTACION DE SERVICIOS PROFESIONALES</v>
      </c>
      <c r="L724" s="10">
        <v>111</v>
      </c>
      <c r="M724" t="s">
        <v>8</v>
      </c>
      <c r="N724" s="10">
        <v>1618</v>
      </c>
      <c r="O724" s="10">
        <v>1672</v>
      </c>
      <c r="P724" t="s">
        <v>9478</v>
      </c>
      <c r="Q724" t="s">
        <v>6823</v>
      </c>
      <c r="R724" t="s">
        <v>6824</v>
      </c>
      <c r="S724" s="12">
        <v>10</v>
      </c>
      <c r="T724" t="s">
        <v>382</v>
      </c>
      <c r="U724" s="79" t="str">
        <f>VLOOKUP(S724,Hoja4!$A$43:$B$51,2,0)</f>
        <v>10 10 - CONTRATACIÓN DIRECTA</v>
      </c>
      <c r="V724" s="79" t="str">
        <f>VLOOKUP(U724,Hoja4!$A$76:$B$87,2,0)</f>
        <v>2 02 Personal supernumerario y planta temporal</v>
      </c>
      <c r="W724" s="79" t="str">
        <f>VLOOKUP(V724,Hoja4!$A$90:$B$93,2,0)</f>
        <v>1 07 Gastos de personal</v>
      </c>
      <c r="X724" s="10">
        <v>79756594</v>
      </c>
      <c r="Y724" t="s">
        <v>9583</v>
      </c>
      <c r="Z724" s="10">
        <v>0</v>
      </c>
      <c r="AA724" s="10">
        <v>0</v>
      </c>
      <c r="AB724">
        <v>32000000</v>
      </c>
      <c r="AC724">
        <v>21333333</v>
      </c>
      <c r="AD724">
        <v>10666667</v>
      </c>
      <c r="AE724" s="10">
        <v>2265</v>
      </c>
      <c r="AF724" s="27" t="s">
        <v>8450</v>
      </c>
      <c r="AG724" s="10" t="str">
        <f t="shared" si="31"/>
        <v>138183</v>
      </c>
      <c r="AH724" s="10">
        <f t="shared" si="28"/>
        <v>1</v>
      </c>
      <c r="AI724" s="27" t="str">
        <f t="shared" si="29"/>
        <v>5 - Bogotá confía en su gobierno</v>
      </c>
      <c r="AJ724" s="27" t="str">
        <f t="shared" si="30"/>
        <v>35 - Bogotá ciudad Inteligente</v>
      </c>
      <c r="AL724" s="12">
        <v>138183</v>
      </c>
      <c r="AM724" s="68" t="e">
        <f>VLOOKUP(AL724,'[1]ESTUDIOS_PREVIOS 2021'!$E:$I,5,0)</f>
        <v>#N/A</v>
      </c>
      <c r="AN724" s="68" t="str">
        <f>VLOOKUP(AL724,'[1]ESTUDIOS_PREVIOS 2022'!$K:$O,5,0)</f>
        <v>Operativizar 17 Centros de Acceso Comunitario en zonas rurales y/o apartadas y/o urbanas, con énfasis en Servicios TIC´s generados.</v>
      </c>
    </row>
    <row r="725" spans="1:42" x14ac:dyDescent="0.2">
      <c r="A725" s="10">
        <v>2025</v>
      </c>
      <c r="B725" s="10">
        <v>9</v>
      </c>
      <c r="C725" s="11">
        <v>45658</v>
      </c>
      <c r="D725" s="11">
        <v>45930</v>
      </c>
      <c r="E725" s="10" t="s">
        <v>2</v>
      </c>
      <c r="F725" s="11">
        <v>45911</v>
      </c>
      <c r="G725" s="12">
        <v>148</v>
      </c>
      <c r="H725" t="s">
        <v>692</v>
      </c>
      <c r="I725" t="s">
        <v>9362</v>
      </c>
      <c r="J725" t="str">
        <f t="shared" si="27"/>
        <v>148 - CONTRATO DE PRESTACION DE SERVICIOS DE APOYO A LA GESTION</v>
      </c>
      <c r="K725" s="80" t="str">
        <f>VLOOKUP(J725,Hoja4!$A$56:$B$73,2,0)</f>
        <v>148 148 - CONTRATO DE PRESTACION DE SERVICIOS DE APOYO A LA GESTION</v>
      </c>
      <c r="L725" s="10">
        <v>111</v>
      </c>
      <c r="M725" t="s">
        <v>8</v>
      </c>
      <c r="N725" s="10">
        <v>1476</v>
      </c>
      <c r="O725" s="10">
        <v>1673</v>
      </c>
      <c r="P725" t="s">
        <v>9479</v>
      </c>
      <c r="Q725" t="s">
        <v>6465</v>
      </c>
      <c r="R725" t="s">
        <v>6466</v>
      </c>
      <c r="S725" s="12">
        <v>10</v>
      </c>
      <c r="T725" t="s">
        <v>382</v>
      </c>
      <c r="U725" s="79" t="str">
        <f>VLOOKUP(S725,Hoja4!$A$43:$B$51,2,0)</f>
        <v>10 10 - CONTRATACIÓN DIRECTA</v>
      </c>
      <c r="V725" s="79" t="str">
        <f>VLOOKUP(U725,Hoja4!$A$76:$B$87,2,0)</f>
        <v>2 02 Personal supernumerario y planta temporal</v>
      </c>
      <c r="W725" s="79" t="str">
        <f>VLOOKUP(V725,Hoja4!$A$90:$B$93,2,0)</f>
        <v>1 07 Gastos de personal</v>
      </c>
      <c r="X725" s="10">
        <v>1001170088</v>
      </c>
      <c r="Y725" t="s">
        <v>1349</v>
      </c>
      <c r="Z725" s="10">
        <v>0</v>
      </c>
      <c r="AA725" s="10">
        <v>0</v>
      </c>
      <c r="AB725">
        <v>10650000</v>
      </c>
      <c r="AC725">
        <v>9466667</v>
      </c>
      <c r="AD725">
        <v>1183333</v>
      </c>
      <c r="AE725" s="10">
        <v>2671</v>
      </c>
      <c r="AF725" s="27" t="s">
        <v>8489</v>
      </c>
      <c r="AG725" s="10" t="str">
        <f t="shared" si="31"/>
        <v>136656</v>
      </c>
      <c r="AH725" s="10">
        <f t="shared" si="28"/>
        <v>3</v>
      </c>
      <c r="AI725" s="27" t="str">
        <f t="shared" si="29"/>
        <v>4 - Bogotá ordena su territorio y avanza en su acción climática</v>
      </c>
      <c r="AJ725" s="27" t="str">
        <f t="shared" si="30"/>
        <v>25 - Aumento de la resiliencia al cambio climático y reducción de la vulnerabilidad</v>
      </c>
      <c r="AL725" s="12">
        <v>136656</v>
      </c>
      <c r="AM725" s="68" t="str">
        <f>VLOOKUP(AL725,'[1]ESTUDIOS_PREVIOS 2021'!$E:$I,5,0)</f>
        <v>Apoyar 500 predios rurales con buenas prácticas agropecuarias y ambientales que fortalezcan la protección a coberturas vegetales y recurso hídrico</v>
      </c>
      <c r="AN725" s="68" t="e">
        <f>VLOOKUP(AL725,'[1]ESTUDIOS_PREVIOS 2022'!$K:$O,5,0)</f>
        <v>#N/A</v>
      </c>
    </row>
    <row r="726" spans="1:42" x14ac:dyDescent="0.2">
      <c r="A726" s="10">
        <v>2025</v>
      </c>
      <c r="B726" s="10">
        <v>9</v>
      </c>
      <c r="C726" s="11">
        <v>45658</v>
      </c>
      <c r="D726" s="11">
        <v>45930</v>
      </c>
      <c r="E726" s="10" t="s">
        <v>2</v>
      </c>
      <c r="F726" s="11">
        <v>45911</v>
      </c>
      <c r="G726" s="12">
        <v>148</v>
      </c>
      <c r="H726" t="s">
        <v>692</v>
      </c>
      <c r="I726" t="s">
        <v>9363</v>
      </c>
      <c r="J726" t="str">
        <f t="shared" si="27"/>
        <v>148 - CONTRATO DE PRESTACION DE SERVICIOS DE APOYO A LA GESTION</v>
      </c>
      <c r="K726" s="80" t="str">
        <f>VLOOKUP(J726,Hoja4!$A$56:$B$73,2,0)</f>
        <v>148 148 - CONTRATO DE PRESTACION DE SERVICIOS DE APOYO A LA GESTION</v>
      </c>
      <c r="L726" s="10">
        <v>111</v>
      </c>
      <c r="M726" t="s">
        <v>8</v>
      </c>
      <c r="N726" s="10">
        <v>1581</v>
      </c>
      <c r="O726" s="10">
        <v>1674</v>
      </c>
      <c r="P726" t="s">
        <v>9480</v>
      </c>
      <c r="Q726" t="s">
        <v>6626</v>
      </c>
      <c r="R726" t="s">
        <v>6627</v>
      </c>
      <c r="S726" s="12">
        <v>10</v>
      </c>
      <c r="T726" t="s">
        <v>382</v>
      </c>
      <c r="U726" s="79" t="str">
        <f>VLOOKUP(S726,Hoja4!$A$43:$B$51,2,0)</f>
        <v>10 10 - CONTRATACIÓN DIRECTA</v>
      </c>
      <c r="V726" s="79" t="str">
        <f>VLOOKUP(U726,Hoja4!$A$76:$B$87,2,0)</f>
        <v>2 02 Personal supernumerario y planta temporal</v>
      </c>
      <c r="W726" s="79" t="str">
        <f>VLOOKUP(V726,Hoja4!$A$90:$B$93,2,0)</f>
        <v>1 07 Gastos de personal</v>
      </c>
      <c r="X726" s="10">
        <v>1018474865</v>
      </c>
      <c r="Y726" t="s">
        <v>9584</v>
      </c>
      <c r="Z726" s="10">
        <v>0</v>
      </c>
      <c r="AA726" s="10">
        <v>0</v>
      </c>
      <c r="AB726">
        <v>15000000</v>
      </c>
      <c r="AC726">
        <v>13333333</v>
      </c>
      <c r="AD726">
        <v>1666667</v>
      </c>
      <c r="AE726" s="10">
        <v>2324</v>
      </c>
      <c r="AF726" s="27" t="s">
        <v>8471</v>
      </c>
      <c r="AG726" s="10">
        <v>139042</v>
      </c>
      <c r="AH726" s="10">
        <f t="shared" si="28"/>
        <v>1</v>
      </c>
      <c r="AI726" s="27" t="str">
        <f t="shared" si="29"/>
        <v>2 - Bogotá confía en su bien-estar</v>
      </c>
      <c r="AJ726" s="27" t="str">
        <f t="shared" si="30"/>
        <v>10 - Salud Pública Integrada e Integral</v>
      </c>
      <c r="AL726" s="12">
        <v>139042</v>
      </c>
      <c r="AM726" s="68" t="e">
        <f>VLOOKUP(AL726,'[1]ESTUDIOS_PREVIOS 2021'!$E:$I,5,0)</f>
        <v>#N/A</v>
      </c>
      <c r="AN726" s="68" t="str">
        <f>VLOOKUP(AL726,'[1]ESTUDIOS_PREVIOS 2022'!$K:$O,5,0)</f>
        <v>Beneficiar 600 personas con acciones para la promoción y atención de la salud mental</v>
      </c>
    </row>
    <row r="727" spans="1:42" x14ac:dyDescent="0.2">
      <c r="A727" s="10">
        <v>2025</v>
      </c>
      <c r="B727" s="10">
        <v>9</v>
      </c>
      <c r="C727" s="11">
        <v>45658</v>
      </c>
      <c r="D727" s="11">
        <v>45930</v>
      </c>
      <c r="E727" s="10" t="s">
        <v>2</v>
      </c>
      <c r="F727" s="11">
        <v>45911</v>
      </c>
      <c r="G727" s="12">
        <v>145</v>
      </c>
      <c r="H727" t="s">
        <v>682</v>
      </c>
      <c r="I727" t="s">
        <v>9364</v>
      </c>
      <c r="J727" t="str">
        <f t="shared" si="27"/>
        <v>145 - CONTRATO DE PRESTACION DE SERVICIOS PROFESIONALES</v>
      </c>
      <c r="K727" s="80" t="str">
        <f>VLOOKUP(J727,Hoja4!$A$56:$B$73,2,0)</f>
        <v>145 145 - CONTRATO DE PRESTACION DE SERVICIOS PROFESIONALES</v>
      </c>
      <c r="L727" s="10">
        <v>111</v>
      </c>
      <c r="M727" t="s">
        <v>8</v>
      </c>
      <c r="N727" s="10">
        <v>1630</v>
      </c>
      <c r="O727" s="10">
        <v>1675</v>
      </c>
      <c r="P727" t="s">
        <v>9481</v>
      </c>
      <c r="Q727" t="s">
        <v>6763</v>
      </c>
      <c r="R727" t="s">
        <v>6764</v>
      </c>
      <c r="S727" s="12">
        <v>10</v>
      </c>
      <c r="T727" t="s">
        <v>382</v>
      </c>
      <c r="U727" s="79" t="str">
        <f>VLOOKUP(S727,Hoja4!$A$43:$B$51,2,0)</f>
        <v>10 10 - CONTRATACIÓN DIRECTA</v>
      </c>
      <c r="V727" s="79" t="str">
        <f>VLOOKUP(U727,Hoja4!$A$76:$B$87,2,0)</f>
        <v>2 02 Personal supernumerario y planta temporal</v>
      </c>
      <c r="W727" s="79" t="str">
        <f>VLOOKUP(V727,Hoja4!$A$90:$B$93,2,0)</f>
        <v>1 07 Gastos de personal</v>
      </c>
      <c r="X727" s="10">
        <v>1015438142</v>
      </c>
      <c r="Y727" t="s">
        <v>9585</v>
      </c>
      <c r="Z727" s="10">
        <v>0</v>
      </c>
      <c r="AA727" s="10">
        <v>0</v>
      </c>
      <c r="AB727">
        <v>26000000</v>
      </c>
      <c r="AC727">
        <v>17333333</v>
      </c>
      <c r="AD727">
        <v>8666667</v>
      </c>
      <c r="AE727" s="10">
        <v>2315</v>
      </c>
      <c r="AF727" s="27" t="s">
        <v>8900</v>
      </c>
      <c r="AG727" s="10" t="str">
        <f t="shared" si="31"/>
        <v>138263</v>
      </c>
      <c r="AH727" s="10">
        <f t="shared" si="28"/>
        <v>2</v>
      </c>
      <c r="AI727" s="27" t="str">
        <f t="shared" si="29"/>
        <v>3 - Bogotá confía en su potencial</v>
      </c>
      <c r="AJ727" s="27" t="str">
        <f t="shared" si="30"/>
        <v>20 - Promoción del emprendimiento formal, equitativo e incluyente</v>
      </c>
      <c r="AL727" s="12">
        <v>138263</v>
      </c>
      <c r="AM727" s="68" t="e">
        <f>VLOOKUP(AL727,'[1]ESTUDIOS_PREVIOS 2021'!$E:$I,5,0)</f>
        <v>#N/A</v>
      </c>
      <c r="AN727" s="68" t="str">
        <f>VLOOKUP(AL727,'[1]ESTUDIOS_PREVIOS 2022'!$K:$O,5,0)</f>
        <v>Apoyar 120 Mipymes, emprendimientos y/o actores de la economía informal para el fortalecimiento del tejido empresarial local.</v>
      </c>
    </row>
    <row r="728" spans="1:42" x14ac:dyDescent="0.2">
      <c r="A728" s="10">
        <v>2025</v>
      </c>
      <c r="B728" s="10">
        <v>9</v>
      </c>
      <c r="C728" s="11">
        <v>45658</v>
      </c>
      <c r="D728" s="11">
        <v>45930</v>
      </c>
      <c r="E728" s="10" t="s">
        <v>2</v>
      </c>
      <c r="F728" s="11">
        <v>45911</v>
      </c>
      <c r="G728" s="12">
        <v>145</v>
      </c>
      <c r="H728" t="s">
        <v>682</v>
      </c>
      <c r="I728" t="s">
        <v>9365</v>
      </c>
      <c r="J728" t="str">
        <f t="shared" si="27"/>
        <v>145 - CONTRATO DE PRESTACION DE SERVICIOS PROFESIONALES</v>
      </c>
      <c r="K728" s="80" t="str">
        <f>VLOOKUP(J728,Hoja4!$A$56:$B$73,2,0)</f>
        <v>145 145 - CONTRATO DE PRESTACION DE SERVICIOS PROFESIONALES</v>
      </c>
      <c r="L728" s="10">
        <v>111</v>
      </c>
      <c r="M728" t="s">
        <v>8</v>
      </c>
      <c r="N728" s="10">
        <v>1623</v>
      </c>
      <c r="O728" s="10">
        <v>1676</v>
      </c>
      <c r="P728" t="s">
        <v>9482</v>
      </c>
      <c r="Q728" t="s">
        <v>8866</v>
      </c>
      <c r="R728" t="s">
        <v>8543</v>
      </c>
      <c r="S728" s="12">
        <v>10</v>
      </c>
      <c r="T728" t="s">
        <v>382</v>
      </c>
      <c r="U728" s="79" t="str">
        <f>VLOOKUP(S728,Hoja4!$A$43:$B$51,2,0)</f>
        <v>10 10 - CONTRATACIÓN DIRECTA</v>
      </c>
      <c r="V728" s="79" t="str">
        <f>VLOOKUP(U728,Hoja4!$A$76:$B$87,2,0)</f>
        <v>2 02 Personal supernumerario y planta temporal</v>
      </c>
      <c r="W728" s="79" t="str">
        <f>VLOOKUP(V728,Hoja4!$A$90:$B$93,2,0)</f>
        <v>1 07 Gastos de personal</v>
      </c>
      <c r="X728" s="10">
        <v>1012465141</v>
      </c>
      <c r="Y728" t="s">
        <v>9586</v>
      </c>
      <c r="Z728" s="10">
        <v>0</v>
      </c>
      <c r="AA728" s="10">
        <v>0</v>
      </c>
      <c r="AB728">
        <v>22400000</v>
      </c>
      <c r="AC728">
        <v>14186667</v>
      </c>
      <c r="AD728">
        <v>8213333</v>
      </c>
      <c r="AE728" s="10">
        <v>2386</v>
      </c>
      <c r="AF728" s="27" t="s">
        <v>8902</v>
      </c>
      <c r="AG728" s="10" t="str">
        <f t="shared" si="31"/>
        <v>138202</v>
      </c>
      <c r="AH728" s="10">
        <f t="shared" si="28"/>
        <v>2</v>
      </c>
      <c r="AI728" s="27" t="str">
        <f t="shared" si="29"/>
        <v>5 - Bogotá confía en su gobierno</v>
      </c>
      <c r="AJ728" s="27" t="str">
        <f t="shared" si="30"/>
        <v>39 - Camino hacia una democracia deliberativa con un gobierno cercano a la gente y con participación ciudadana</v>
      </c>
      <c r="AL728" s="12">
        <v>138202</v>
      </c>
      <c r="AM728" s="68" t="e">
        <f>VLOOKUP(AL728,'[1]ESTUDIOS_PREVIOS 2021'!$E:$I,5,0)</f>
        <v>#N/A</v>
      </c>
      <c r="AN728" s="68" t="str">
        <f>VLOOKUP(AL728,'[1]ESTUDIOS_PREVIOS 2022'!$K:$O,5,0)</f>
        <v>Fortalecer 4 unidades de innovación pública y  social a nivel local</v>
      </c>
    </row>
    <row r="729" spans="1:42" x14ac:dyDescent="0.2">
      <c r="A729" s="10">
        <v>2025</v>
      </c>
      <c r="B729" s="10">
        <v>9</v>
      </c>
      <c r="C729" s="11">
        <v>45658</v>
      </c>
      <c r="D729" s="11">
        <v>45930</v>
      </c>
      <c r="E729" s="10" t="s">
        <v>2</v>
      </c>
      <c r="F729" s="11">
        <v>45911</v>
      </c>
      <c r="G729" s="12">
        <v>148</v>
      </c>
      <c r="H729" t="s">
        <v>692</v>
      </c>
      <c r="I729" t="s">
        <v>9366</v>
      </c>
      <c r="J729" t="str">
        <f t="shared" si="27"/>
        <v>148 - CONTRATO DE PRESTACION DE SERVICIOS DE APOYO A LA GESTION</v>
      </c>
      <c r="K729" s="80" t="str">
        <f>VLOOKUP(J729,Hoja4!$A$56:$B$73,2,0)</f>
        <v>148 148 - CONTRATO DE PRESTACION DE SERVICIOS DE APOYO A LA GESTION</v>
      </c>
      <c r="L729" s="10">
        <v>111</v>
      </c>
      <c r="M729" t="s">
        <v>8</v>
      </c>
      <c r="N729" s="10">
        <v>1597</v>
      </c>
      <c r="O729" s="10">
        <v>1677</v>
      </c>
      <c r="P729" t="s">
        <v>9483</v>
      </c>
      <c r="Q729" t="s">
        <v>6763</v>
      </c>
      <c r="R729" t="s">
        <v>6764</v>
      </c>
      <c r="S729" s="12">
        <v>10</v>
      </c>
      <c r="T729" t="s">
        <v>382</v>
      </c>
      <c r="U729" s="79" t="str">
        <f>VLOOKUP(S729,Hoja4!$A$43:$B$51,2,0)</f>
        <v>10 10 - CONTRATACIÓN DIRECTA</v>
      </c>
      <c r="V729" s="79" t="str">
        <f>VLOOKUP(U729,Hoja4!$A$76:$B$87,2,0)</f>
        <v>2 02 Personal supernumerario y planta temporal</v>
      </c>
      <c r="W729" s="79" t="str">
        <f>VLOOKUP(V729,Hoja4!$A$90:$B$93,2,0)</f>
        <v>1 07 Gastos de personal</v>
      </c>
      <c r="X729" s="10">
        <v>1193206891</v>
      </c>
      <c r="Y729" t="s">
        <v>9587</v>
      </c>
      <c r="Z729" s="10">
        <v>0</v>
      </c>
      <c r="AA729" s="10">
        <v>0</v>
      </c>
      <c r="AB729">
        <v>9330000</v>
      </c>
      <c r="AC729">
        <v>7878667</v>
      </c>
      <c r="AD729">
        <v>1451333</v>
      </c>
      <c r="AE729" s="10">
        <v>2315</v>
      </c>
      <c r="AF729" s="27" t="s">
        <v>8465</v>
      </c>
      <c r="AG729" s="10" t="str">
        <f t="shared" si="31"/>
        <v>140731</v>
      </c>
      <c r="AH729" s="10">
        <f t="shared" si="28"/>
        <v>1</v>
      </c>
      <c r="AI729" s="27" t="str">
        <f t="shared" si="29"/>
        <v>3 - Bogotá confía en su potencial</v>
      </c>
      <c r="AJ729" s="27" t="str">
        <f t="shared" si="30"/>
        <v>20 - Promoción del emprendimiento formal, equitativo e incluyente</v>
      </c>
      <c r="AL729" s="12">
        <v>140731</v>
      </c>
      <c r="AM729" s="68" t="e">
        <f>VLOOKUP(AL729,'[1]ESTUDIOS_PREVIOS 2021'!$E:$I,5,0)</f>
        <v>#N/A</v>
      </c>
      <c r="AN729" s="68" t="str">
        <f>VLOOKUP(AL729,'[1]ESTUDIOS_PREVIOS 2022'!$K:$O,5,0)</f>
        <v>Vincular 600 hogares y/o unidades productivas a procesos productivos y de comercialización en el sector rural.</v>
      </c>
    </row>
    <row r="730" spans="1:42" x14ac:dyDescent="0.2">
      <c r="A730" s="10">
        <v>2025</v>
      </c>
      <c r="B730" s="10">
        <v>9</v>
      </c>
      <c r="C730" s="11">
        <v>45658</v>
      </c>
      <c r="D730" s="11">
        <v>45930</v>
      </c>
      <c r="E730" s="10" t="s">
        <v>2</v>
      </c>
      <c r="F730" s="11">
        <v>45911</v>
      </c>
      <c r="G730" s="12">
        <v>145</v>
      </c>
      <c r="H730" t="s">
        <v>682</v>
      </c>
      <c r="I730" t="s">
        <v>9367</v>
      </c>
      <c r="J730" t="str">
        <f t="shared" si="27"/>
        <v>145 - CONTRATO DE PRESTACION DE SERVICIOS PROFESIONALES</v>
      </c>
      <c r="K730" s="80" t="str">
        <f>VLOOKUP(J730,Hoja4!$A$56:$B$73,2,0)</f>
        <v>145 145 - CONTRATO DE PRESTACION DE SERVICIOS PROFESIONALES</v>
      </c>
      <c r="L730" s="10">
        <v>111</v>
      </c>
      <c r="M730" t="s">
        <v>8</v>
      </c>
      <c r="N730" s="10">
        <v>1614</v>
      </c>
      <c r="O730" s="10">
        <v>1678</v>
      </c>
      <c r="P730" t="s">
        <v>9484</v>
      </c>
      <c r="Q730" t="s">
        <v>7785</v>
      </c>
      <c r="R730" t="s">
        <v>7786</v>
      </c>
      <c r="S730" s="12">
        <v>10</v>
      </c>
      <c r="T730" t="s">
        <v>382</v>
      </c>
      <c r="U730" s="79" t="str">
        <f>VLOOKUP(S730,Hoja4!$A$43:$B$51,2,0)</f>
        <v>10 10 - CONTRATACIÓN DIRECTA</v>
      </c>
      <c r="V730" s="79" t="str">
        <f>VLOOKUP(U730,Hoja4!$A$76:$B$87,2,0)</f>
        <v>2 02 Personal supernumerario y planta temporal</v>
      </c>
      <c r="W730" s="79" t="str">
        <f>VLOOKUP(V730,Hoja4!$A$90:$B$93,2,0)</f>
        <v>1 07 Gastos de personal</v>
      </c>
      <c r="X730" s="10">
        <v>1121720723</v>
      </c>
      <c r="Y730" t="s">
        <v>9588</v>
      </c>
      <c r="Z730" s="10">
        <v>0</v>
      </c>
      <c r="AA730" s="10">
        <v>0</v>
      </c>
      <c r="AB730">
        <v>17500000</v>
      </c>
      <c r="AC730">
        <v>13333333</v>
      </c>
      <c r="AD730">
        <v>4166667</v>
      </c>
      <c r="AE730" s="10">
        <v>2362</v>
      </c>
      <c r="AF730" s="27" t="s">
        <v>8453</v>
      </c>
      <c r="AG730" s="10" t="str">
        <f t="shared" si="31"/>
        <v>140932</v>
      </c>
      <c r="AH730" s="10">
        <f t="shared" si="28"/>
        <v>1</v>
      </c>
      <c r="AI730" s="27" t="str">
        <f t="shared" si="29"/>
        <v>4 - Bogotá ordena su territorio y avanza en su acción climática</v>
      </c>
      <c r="AJ730" s="27" t="str">
        <f t="shared" si="30"/>
        <v>23 - Ordenamiento territorial sostenible, equilibrado y participativo</v>
      </c>
      <c r="AL730" s="12">
        <v>140932</v>
      </c>
      <c r="AM730" s="68" t="e">
        <f>VLOOKUP(AL730,'[1]ESTUDIOS_PREVIOS 2021'!$E:$I,5,0)</f>
        <v>#N/A</v>
      </c>
      <c r="AN730" s="68" t="str">
        <f>VLOOKUP(AL730,'[1]ESTUDIOS_PREVIOS 2022'!$K:$O,5,0)</f>
        <v>Gestionar la titulación o legalización de 150 predios.</v>
      </c>
    </row>
    <row r="731" spans="1:42" x14ac:dyDescent="0.2">
      <c r="A731" s="10">
        <v>2025</v>
      </c>
      <c r="B731" s="10">
        <v>9</v>
      </c>
      <c r="C731" s="11">
        <v>45658</v>
      </c>
      <c r="D731" s="11">
        <v>45930</v>
      </c>
      <c r="E731" s="10" t="s">
        <v>2</v>
      </c>
      <c r="F731" s="11">
        <v>45911</v>
      </c>
      <c r="G731" s="12">
        <v>145</v>
      </c>
      <c r="H731" t="s">
        <v>682</v>
      </c>
      <c r="I731" t="s">
        <v>9368</v>
      </c>
      <c r="J731" t="str">
        <f t="shared" si="27"/>
        <v>145 - CONTRATO DE PRESTACION DE SERVICIOS PROFESIONALES</v>
      </c>
      <c r="K731" s="80" t="str">
        <f>VLOOKUP(J731,Hoja4!$A$56:$B$73,2,0)</f>
        <v>145 145 - CONTRATO DE PRESTACION DE SERVICIOS PROFESIONALES</v>
      </c>
      <c r="L731" s="10">
        <v>111</v>
      </c>
      <c r="M731" t="s">
        <v>8</v>
      </c>
      <c r="N731" s="10">
        <v>1580</v>
      </c>
      <c r="O731" s="10">
        <v>1679</v>
      </c>
      <c r="P731" t="s">
        <v>9485</v>
      </c>
      <c r="Q731" t="s">
        <v>6403</v>
      </c>
      <c r="R731" t="s">
        <v>6404</v>
      </c>
      <c r="S731" s="12">
        <v>10</v>
      </c>
      <c r="T731" t="s">
        <v>382</v>
      </c>
      <c r="U731" s="79" t="str">
        <f>VLOOKUP(S731,Hoja4!$A$43:$B$51,2,0)</f>
        <v>10 10 - CONTRATACIÓN DIRECTA</v>
      </c>
      <c r="V731" s="79" t="str">
        <f>VLOOKUP(U731,Hoja4!$A$76:$B$87,2,0)</f>
        <v>2 02 Personal supernumerario y planta temporal</v>
      </c>
      <c r="W731" s="79" t="str">
        <f>VLOOKUP(V731,Hoja4!$A$90:$B$93,2,0)</f>
        <v>1 07 Gastos de personal</v>
      </c>
      <c r="X731" s="10">
        <v>52779922</v>
      </c>
      <c r="Y731" t="s">
        <v>9589</v>
      </c>
      <c r="Z731" s="10">
        <v>0</v>
      </c>
      <c r="AA731" s="10">
        <v>0</v>
      </c>
      <c r="AB731">
        <v>15000000</v>
      </c>
      <c r="AC731">
        <v>12666667</v>
      </c>
      <c r="AD731">
        <v>2333333</v>
      </c>
      <c r="AE731" s="10">
        <v>2327</v>
      </c>
      <c r="AF731" s="27" t="s">
        <v>8456</v>
      </c>
      <c r="AG731" s="10" t="str">
        <f t="shared" si="31"/>
        <v>139040</v>
      </c>
      <c r="AH731" s="10">
        <f t="shared" si="28"/>
        <v>2</v>
      </c>
      <c r="AI731" s="27" t="str">
        <f t="shared" si="29"/>
        <v>5 - Bogotá confía en su gobierno</v>
      </c>
      <c r="AJ731" s="27" t="str">
        <f t="shared" si="30"/>
        <v>33 - Fortalecimiento institucional para un gobierno confiable</v>
      </c>
      <c r="AL731" s="12">
        <v>139040</v>
      </c>
      <c r="AM731" s="68" t="e">
        <f>VLOOKUP(AL731,'[1]ESTUDIOS_PREVIOS 2021'!$E:$I,5,0)</f>
        <v>#N/A</v>
      </c>
      <c r="AN731" s="68" t="str">
        <f>VLOOKUP(AL731,'[1]ESTUDIOS_PREVIOS 2022'!$K:$O,5,0)</f>
        <v>Realizar 4 estrategias de fortalecimiento institucional (una por vigencia).</v>
      </c>
    </row>
    <row r="732" spans="1:42" x14ac:dyDescent="0.2">
      <c r="A732" s="10">
        <v>2025</v>
      </c>
      <c r="B732" s="10">
        <v>9</v>
      </c>
      <c r="C732" s="11">
        <v>45658</v>
      </c>
      <c r="D732" s="11">
        <v>45930</v>
      </c>
      <c r="E732" s="10" t="s">
        <v>2</v>
      </c>
      <c r="F732" s="11">
        <v>45911</v>
      </c>
      <c r="G732" s="12">
        <v>145</v>
      </c>
      <c r="H732" t="s">
        <v>682</v>
      </c>
      <c r="I732" t="s">
        <v>9369</v>
      </c>
      <c r="J732" t="str">
        <f t="shared" si="27"/>
        <v>145 - CONTRATO DE PRESTACION DE SERVICIOS PROFESIONALES</v>
      </c>
      <c r="K732" s="80" t="str">
        <f>VLOOKUP(J732,Hoja4!$A$56:$B$73,2,0)</f>
        <v>145 145 - CONTRATO DE PRESTACION DE SERVICIOS PROFESIONALES</v>
      </c>
      <c r="L732" s="10">
        <v>111</v>
      </c>
      <c r="M732" t="s">
        <v>8</v>
      </c>
      <c r="N732" s="10">
        <v>1579</v>
      </c>
      <c r="O732" s="10">
        <v>1680</v>
      </c>
      <c r="P732" t="s">
        <v>9486</v>
      </c>
      <c r="Q732" t="s">
        <v>6403</v>
      </c>
      <c r="R732" t="s">
        <v>6404</v>
      </c>
      <c r="S732" s="12">
        <v>10</v>
      </c>
      <c r="T732" t="s">
        <v>382</v>
      </c>
      <c r="U732" s="79" t="str">
        <f>VLOOKUP(S732,Hoja4!$A$43:$B$51,2,0)</f>
        <v>10 10 - CONTRATACIÓN DIRECTA</v>
      </c>
      <c r="V732" s="79" t="str">
        <f>VLOOKUP(U732,Hoja4!$A$76:$B$87,2,0)</f>
        <v>2 02 Personal supernumerario y planta temporal</v>
      </c>
      <c r="W732" s="79" t="str">
        <f>VLOOKUP(V732,Hoja4!$A$90:$B$93,2,0)</f>
        <v>1 07 Gastos de personal</v>
      </c>
      <c r="X732" s="10">
        <v>1013666504</v>
      </c>
      <c r="Y732" t="s">
        <v>9590</v>
      </c>
      <c r="Z732" s="10">
        <v>0</v>
      </c>
      <c r="AA732" s="10">
        <v>0</v>
      </c>
      <c r="AB732">
        <v>15000000</v>
      </c>
      <c r="AC732">
        <v>12666667</v>
      </c>
      <c r="AD732">
        <v>2333333</v>
      </c>
      <c r="AE732" s="10">
        <v>2327</v>
      </c>
      <c r="AF732" s="27" t="s">
        <v>8456</v>
      </c>
      <c r="AG732" s="10" t="str">
        <f t="shared" si="31"/>
        <v>138919</v>
      </c>
      <c r="AH732" s="10">
        <f t="shared" si="28"/>
        <v>2</v>
      </c>
      <c r="AI732" s="27" t="str">
        <f t="shared" si="29"/>
        <v>5 - Bogotá confía en su gobierno</v>
      </c>
      <c r="AJ732" s="27" t="str">
        <f t="shared" si="30"/>
        <v>33 - Fortalecimiento institucional para un gobierno confiable</v>
      </c>
      <c r="AL732" s="12">
        <v>138919</v>
      </c>
      <c r="AM732" s="68" t="e">
        <f>VLOOKUP(AL732,'[1]ESTUDIOS_PREVIOS 2021'!$E:$I,5,0)</f>
        <v>#N/A</v>
      </c>
      <c r="AN732" s="68" t="str">
        <f>VLOOKUP(AL732,'[1]ESTUDIOS_PREVIOS 2022'!$K:$O,5,0)</f>
        <v>Realizar 4 estrategias de fortalecimiento institucional (una por vigencia).</v>
      </c>
    </row>
    <row r="733" spans="1:42" x14ac:dyDescent="0.2">
      <c r="A733" s="10">
        <v>2025</v>
      </c>
      <c r="B733" s="10">
        <v>9</v>
      </c>
      <c r="C733" s="11">
        <v>45658</v>
      </c>
      <c r="D733" s="11">
        <v>45930</v>
      </c>
      <c r="E733" s="10" t="s">
        <v>2</v>
      </c>
      <c r="F733" s="11">
        <v>45915</v>
      </c>
      <c r="G733" s="12">
        <v>148</v>
      </c>
      <c r="H733" t="s">
        <v>692</v>
      </c>
      <c r="I733" t="s">
        <v>9370</v>
      </c>
      <c r="J733" t="str">
        <f t="shared" si="27"/>
        <v>148 - CONTRATO DE PRESTACION DE SERVICIOS DE APOYO A LA GESTION</v>
      </c>
      <c r="K733" s="80" t="str">
        <f>VLOOKUP(J733,Hoja4!$A$56:$B$73,2,0)</f>
        <v>148 148 - CONTRATO DE PRESTACION DE SERVICIOS DE APOYO A LA GESTION</v>
      </c>
      <c r="L733" s="10">
        <v>107</v>
      </c>
      <c r="M733" t="s">
        <v>8</v>
      </c>
      <c r="N733" s="10">
        <v>1647</v>
      </c>
      <c r="O733" s="10">
        <v>1681</v>
      </c>
      <c r="P733" t="s">
        <v>9487</v>
      </c>
      <c r="Q733" t="s">
        <v>7480</v>
      </c>
      <c r="R733" t="s">
        <v>7481</v>
      </c>
      <c r="S733" s="12">
        <v>10</v>
      </c>
      <c r="T733" t="s">
        <v>382</v>
      </c>
      <c r="U733" s="79" t="str">
        <f>VLOOKUP(S733,Hoja4!$A$43:$B$51,2,0)</f>
        <v>10 10 - CONTRATACIÓN DIRECTA</v>
      </c>
      <c r="V733" s="79" t="str">
        <f>VLOOKUP(U733,Hoja4!$A$76:$B$87,2,0)</f>
        <v>2 02 Personal supernumerario y planta temporal</v>
      </c>
      <c r="W733" s="79" t="str">
        <f>VLOOKUP(V733,Hoja4!$A$90:$B$93,2,0)</f>
        <v>1 07 Gastos de personal</v>
      </c>
      <c r="X733" s="10">
        <v>79594470</v>
      </c>
      <c r="Y733" t="s">
        <v>9591</v>
      </c>
      <c r="Z733" s="10">
        <v>0</v>
      </c>
      <c r="AA733" s="10">
        <v>0</v>
      </c>
      <c r="AB733">
        <v>18000000</v>
      </c>
      <c r="AC733">
        <v>11250000</v>
      </c>
      <c r="AD733">
        <v>6750000</v>
      </c>
      <c r="AE733" s="10">
        <v>2486</v>
      </c>
      <c r="AF733" s="27" t="s">
        <v>8480</v>
      </c>
      <c r="AG733" s="10" t="str">
        <f t="shared" si="31"/>
        <v>138886</v>
      </c>
      <c r="AH733" s="10">
        <f t="shared" si="28"/>
        <v>1</v>
      </c>
      <c r="AI733" s="27" t="str">
        <f t="shared" si="29"/>
        <v>2 - Bogotá confía en su bien-estar</v>
      </c>
      <c r="AJ733" s="27" t="str">
        <f t="shared" si="30"/>
        <v>14 - Bogotá deportiva, recreativa, artística, patrimonial e intercultural</v>
      </c>
      <c r="AL733" s="12">
        <v>138886</v>
      </c>
      <c r="AM733" s="68" t="e">
        <f>VLOOKUP(AL733,'[1]ESTUDIOS_PREVIOS 2021'!$E:$I,5,0)</f>
        <v>#N/A</v>
      </c>
      <c r="AN733" s="68" t="str">
        <f>VLOOKUP(AL733,'[1]ESTUDIOS_PREVIOS 2022'!$K:$O,5,0)</f>
        <v>Capacitar 600 personas en los campos artísticos, interculturales, culturales y/o patrimoniales.</v>
      </c>
    </row>
    <row r="734" spans="1:42" x14ac:dyDescent="0.2">
      <c r="A734" s="10">
        <v>2025</v>
      </c>
      <c r="B734" s="10">
        <v>9</v>
      </c>
      <c r="C734" s="11">
        <v>45658</v>
      </c>
      <c r="D734" s="11">
        <v>45930</v>
      </c>
      <c r="E734" s="10" t="s">
        <v>2</v>
      </c>
      <c r="F734" s="11">
        <v>45915</v>
      </c>
      <c r="G734" s="12">
        <v>145</v>
      </c>
      <c r="H734" t="s">
        <v>682</v>
      </c>
      <c r="I734" t="s">
        <v>9371</v>
      </c>
      <c r="J734" t="str">
        <f t="shared" si="27"/>
        <v>145 - CONTRATO DE PRESTACION DE SERVICIOS PROFESIONALES</v>
      </c>
      <c r="K734" s="80" t="str">
        <f>VLOOKUP(J734,Hoja4!$A$56:$B$73,2,0)</f>
        <v>145 145 - CONTRATO DE PRESTACION DE SERVICIOS PROFESIONALES</v>
      </c>
      <c r="L734" s="10">
        <v>107</v>
      </c>
      <c r="M734" t="s">
        <v>8</v>
      </c>
      <c r="N734" s="10">
        <v>1692</v>
      </c>
      <c r="O734" s="10">
        <v>1682</v>
      </c>
      <c r="P734" t="s">
        <v>9488</v>
      </c>
      <c r="Q734" t="s">
        <v>6403</v>
      </c>
      <c r="R734" t="s">
        <v>6404</v>
      </c>
      <c r="S734" s="12">
        <v>10</v>
      </c>
      <c r="T734" t="s">
        <v>382</v>
      </c>
      <c r="U734" s="79" t="str">
        <f>VLOOKUP(S734,Hoja4!$A$43:$B$51,2,0)</f>
        <v>10 10 - CONTRATACIÓN DIRECTA</v>
      </c>
      <c r="V734" s="79" t="str">
        <f>VLOOKUP(U734,Hoja4!$A$76:$B$87,2,0)</f>
        <v>2 02 Personal supernumerario y planta temporal</v>
      </c>
      <c r="W734" s="79" t="str">
        <f>VLOOKUP(V734,Hoja4!$A$90:$B$93,2,0)</f>
        <v>1 07 Gastos de personal</v>
      </c>
      <c r="X734" s="10">
        <v>51630538</v>
      </c>
      <c r="Y734" t="s">
        <v>7965</v>
      </c>
      <c r="Z734" s="10">
        <v>0</v>
      </c>
      <c r="AA734" s="10">
        <v>0</v>
      </c>
      <c r="AB734">
        <v>18900000</v>
      </c>
      <c r="AC734">
        <v>16800000</v>
      </c>
      <c r="AD734">
        <v>2100000</v>
      </c>
      <c r="AE734" s="10">
        <v>2327</v>
      </c>
      <c r="AF734" s="27" t="s">
        <v>8456</v>
      </c>
      <c r="AG734" s="10" t="str">
        <f t="shared" si="31"/>
        <v>141981</v>
      </c>
      <c r="AH734" s="10">
        <f t="shared" si="28"/>
        <v>2</v>
      </c>
      <c r="AI734" s="27" t="str">
        <f t="shared" si="29"/>
        <v>5 - Bogotá confía en su gobierno</v>
      </c>
      <c r="AJ734" s="27" t="str">
        <f t="shared" si="30"/>
        <v>33 - Fortalecimiento institucional para un gobierno confiable</v>
      </c>
      <c r="AL734" s="12">
        <v>141981</v>
      </c>
      <c r="AM734" s="68" t="str">
        <f>VLOOKUP(AL734,'[1]ESTUDIOS_PREVIOS 2021'!$E:$I,5,0)</f>
        <v>Realizar 4 estrategias de fortalecimiento institucional (una por vigencia).</v>
      </c>
      <c r="AN734" s="68" t="e">
        <f>VLOOKUP(AL734,'[1]ESTUDIOS_PREVIOS 2022'!$K:$O,5,0)</f>
        <v>#N/A</v>
      </c>
    </row>
    <row r="735" spans="1:42" x14ac:dyDescent="0.2">
      <c r="A735" s="10">
        <v>2025</v>
      </c>
      <c r="B735" s="10">
        <v>9</v>
      </c>
      <c r="C735" s="11">
        <v>45658</v>
      </c>
      <c r="D735" s="11">
        <v>45930</v>
      </c>
      <c r="E735" s="10" t="s">
        <v>2</v>
      </c>
      <c r="F735" s="11">
        <v>45915</v>
      </c>
      <c r="G735" s="12">
        <v>148</v>
      </c>
      <c r="H735" t="s">
        <v>692</v>
      </c>
      <c r="I735" t="s">
        <v>9372</v>
      </c>
      <c r="J735" t="str">
        <f t="shared" si="27"/>
        <v>148 - CONTRATO DE PRESTACION DE SERVICIOS DE APOYO A LA GESTION</v>
      </c>
      <c r="K735" s="80" t="str">
        <f>VLOOKUP(J735,Hoja4!$A$56:$B$73,2,0)</f>
        <v>148 148 - CONTRATO DE PRESTACION DE SERVICIOS DE APOYO A LA GESTION</v>
      </c>
      <c r="L735" s="10">
        <v>107</v>
      </c>
      <c r="M735" t="s">
        <v>8</v>
      </c>
      <c r="N735" s="10">
        <v>1563</v>
      </c>
      <c r="O735" s="10">
        <v>1683</v>
      </c>
      <c r="P735" t="s">
        <v>9489</v>
      </c>
      <c r="Q735" t="s">
        <v>6948</v>
      </c>
      <c r="R735" t="s">
        <v>6949</v>
      </c>
      <c r="S735" s="12">
        <v>10</v>
      </c>
      <c r="T735" t="s">
        <v>382</v>
      </c>
      <c r="U735" s="79" t="str">
        <f>VLOOKUP(S735,Hoja4!$A$43:$B$51,2,0)</f>
        <v>10 10 - CONTRATACIÓN DIRECTA</v>
      </c>
      <c r="V735" s="79" t="str">
        <f>VLOOKUP(U735,Hoja4!$A$76:$B$87,2,0)</f>
        <v>2 02 Personal supernumerario y planta temporal</v>
      </c>
      <c r="W735" s="79" t="str">
        <f>VLOOKUP(V735,Hoja4!$A$90:$B$93,2,0)</f>
        <v>1 07 Gastos de personal</v>
      </c>
      <c r="X735" s="10">
        <v>1019107614</v>
      </c>
      <c r="Y735" t="s">
        <v>8062</v>
      </c>
      <c r="Z735" s="10">
        <v>0</v>
      </c>
      <c r="AA735" s="10">
        <v>0</v>
      </c>
      <c r="AB735">
        <v>11700000</v>
      </c>
      <c r="AC735">
        <v>10010000</v>
      </c>
      <c r="AD735">
        <v>1690000</v>
      </c>
      <c r="AE735" s="10">
        <v>2696</v>
      </c>
      <c r="AF735" s="27" t="s">
        <v>8494</v>
      </c>
      <c r="AG735" s="10" t="str">
        <f t="shared" si="31"/>
        <v>138077</v>
      </c>
      <c r="AH735" s="10">
        <f t="shared" si="28"/>
        <v>4</v>
      </c>
      <c r="AI735" s="27" t="str">
        <f t="shared" si="29"/>
        <v>5 - Bogotá confía en su gobierno</v>
      </c>
      <c r="AJ735" s="27" t="str">
        <f t="shared" si="30"/>
        <v>39 - Camino hacia una democracia deliberativa con un gobierno cercano a la gente y con participación ciudadana</v>
      </c>
      <c r="AL735" s="12">
        <v>138077</v>
      </c>
      <c r="AM735" s="68" t="str">
        <f>VLOOKUP(AL735,'[1]ESTUDIOS_PREVIOS 2021'!$E:$I,5,0)</f>
        <v>Fortalecer 27 organizaciones comunales.</v>
      </c>
      <c r="AN735" s="68" t="e">
        <f>VLOOKUP(AL735,'[1]ESTUDIOS_PREVIOS 2022'!$K:$O,5,0)</f>
        <v>#N/A</v>
      </c>
    </row>
    <row r="736" spans="1:42" x14ac:dyDescent="0.2">
      <c r="A736" s="10">
        <v>2025</v>
      </c>
      <c r="B736" s="10">
        <v>9</v>
      </c>
      <c r="C736" s="11">
        <v>45658</v>
      </c>
      <c r="D736" s="11">
        <v>45930</v>
      </c>
      <c r="E736" s="10" t="s">
        <v>2</v>
      </c>
      <c r="F736" s="11">
        <v>45915</v>
      </c>
      <c r="G736" s="12">
        <v>148</v>
      </c>
      <c r="H736" t="s">
        <v>692</v>
      </c>
      <c r="I736" t="s">
        <v>9373</v>
      </c>
      <c r="J736" t="str">
        <f t="shared" si="27"/>
        <v>148 - CONTRATO DE PRESTACION DE SERVICIOS DE APOYO A LA GESTION</v>
      </c>
      <c r="K736" s="80" t="str">
        <f>VLOOKUP(J736,Hoja4!$A$56:$B$73,2,0)</f>
        <v>148 148 - CONTRATO DE PRESTACION DE SERVICIOS DE APOYO A LA GESTION</v>
      </c>
      <c r="L736" s="10">
        <v>107</v>
      </c>
      <c r="M736" t="s">
        <v>8</v>
      </c>
      <c r="N736" s="10">
        <v>1427</v>
      </c>
      <c r="O736" s="10">
        <v>1684</v>
      </c>
      <c r="P736" t="s">
        <v>9490</v>
      </c>
      <c r="Q736" t="s">
        <v>6465</v>
      </c>
      <c r="R736" t="s">
        <v>6466</v>
      </c>
      <c r="S736" s="12">
        <v>10</v>
      </c>
      <c r="T736" t="s">
        <v>382</v>
      </c>
      <c r="U736" s="79" t="str">
        <f>VLOOKUP(S736,Hoja4!$A$43:$B$51,2,0)</f>
        <v>10 10 - CONTRATACIÓN DIRECTA</v>
      </c>
      <c r="V736" s="79" t="str">
        <f>VLOOKUP(U736,Hoja4!$A$76:$B$87,2,0)</f>
        <v>2 02 Personal supernumerario y planta temporal</v>
      </c>
      <c r="W736" s="79" t="str">
        <f>VLOOKUP(V736,Hoja4!$A$90:$B$93,2,0)</f>
        <v>1 07 Gastos de personal</v>
      </c>
      <c r="X736" s="10">
        <v>79519517</v>
      </c>
      <c r="Y736" t="s">
        <v>3260</v>
      </c>
      <c r="Z736" s="10">
        <v>0</v>
      </c>
      <c r="AA736" s="10">
        <v>0</v>
      </c>
      <c r="AB736">
        <v>10650000</v>
      </c>
      <c r="AC736">
        <v>9466667</v>
      </c>
      <c r="AD736">
        <v>1183333</v>
      </c>
      <c r="AE736" s="10">
        <v>2671</v>
      </c>
      <c r="AF736" s="27" t="s">
        <v>8489</v>
      </c>
      <c r="AG736" s="10" t="str">
        <f t="shared" si="31"/>
        <v>136677</v>
      </c>
      <c r="AH736" s="10">
        <f t="shared" si="28"/>
        <v>3</v>
      </c>
      <c r="AI736" s="27" t="str">
        <f t="shared" si="29"/>
        <v>4 - Bogotá ordena su territorio y avanza en su acción climática</v>
      </c>
      <c r="AJ736" s="27" t="str">
        <f t="shared" si="30"/>
        <v>25 - Aumento de la resiliencia al cambio climático y reducción de la vulnerabilidad</v>
      </c>
      <c r="AL736" s="12">
        <v>136677</v>
      </c>
      <c r="AM736" s="68" t="e">
        <f>VLOOKUP(AL736,'[1]ESTUDIOS_PREVIOS 2021'!$E:$I,5,0)</f>
        <v>#N/A</v>
      </c>
      <c r="AN736" s="68" t="e">
        <f>VLOOKUP(AL736,'[1]ESTUDIOS_PREVIOS 2022'!$K:$O,5,0)</f>
        <v>#N/A</v>
      </c>
      <c r="AO736" s="68" t="e">
        <f>VLOOKUP(AL736,'[2]Formato EP_NO HAY CPS_2025'!$C:$Q,14,0)</f>
        <v>#N/A</v>
      </c>
      <c r="AP736" s="68" t="e">
        <f>VLOOKUP(AL736,'[2]Formato EP_NO HAY CPS_2025'!$C:$Q,15,0)</f>
        <v>#N/A</v>
      </c>
    </row>
    <row r="737" spans="1:42" x14ac:dyDescent="0.2">
      <c r="A737" s="10">
        <v>2025</v>
      </c>
      <c r="B737" s="10">
        <v>9</v>
      </c>
      <c r="C737" s="11">
        <v>45658</v>
      </c>
      <c r="D737" s="11">
        <v>45930</v>
      </c>
      <c r="E737" s="10" t="s">
        <v>2</v>
      </c>
      <c r="F737" s="11">
        <v>45915</v>
      </c>
      <c r="G737" s="12">
        <v>148</v>
      </c>
      <c r="H737" t="s">
        <v>692</v>
      </c>
      <c r="I737" t="s">
        <v>9374</v>
      </c>
      <c r="J737" t="str">
        <f t="shared" ref="J737:J800" si="32">VLOOKUP(G737,$G$1:$J$410,4,0)</f>
        <v>148 - CONTRATO DE PRESTACION DE SERVICIOS DE APOYO A LA GESTION</v>
      </c>
      <c r="K737" s="80" t="str">
        <f>VLOOKUP(J737,Hoja4!$A$56:$B$73,2,0)</f>
        <v>148 148 - CONTRATO DE PRESTACION DE SERVICIOS DE APOYO A LA GESTION</v>
      </c>
      <c r="L737" s="10">
        <v>107</v>
      </c>
      <c r="M737" t="s">
        <v>8</v>
      </c>
      <c r="N737" s="10">
        <v>1562</v>
      </c>
      <c r="O737" s="10">
        <v>1685</v>
      </c>
      <c r="P737" t="s">
        <v>9491</v>
      </c>
      <c r="Q737" t="s">
        <v>6823</v>
      </c>
      <c r="R737" t="s">
        <v>6824</v>
      </c>
      <c r="S737" s="12">
        <v>10</v>
      </c>
      <c r="T737" t="s">
        <v>382</v>
      </c>
      <c r="U737" s="79" t="str">
        <f>VLOOKUP(S737,Hoja4!$A$43:$B$51,2,0)</f>
        <v>10 10 - CONTRATACIÓN DIRECTA</v>
      </c>
      <c r="V737" s="79" t="str">
        <f>VLOOKUP(U737,Hoja4!$A$76:$B$87,2,0)</f>
        <v>2 02 Personal supernumerario y planta temporal</v>
      </c>
      <c r="W737" s="79" t="str">
        <f>VLOOKUP(V737,Hoja4!$A$90:$B$93,2,0)</f>
        <v>1 07 Gastos de personal</v>
      </c>
      <c r="X737" s="10">
        <v>1000133592</v>
      </c>
      <c r="Y737" t="s">
        <v>3901</v>
      </c>
      <c r="Z737" s="10">
        <v>0</v>
      </c>
      <c r="AA737" s="10">
        <v>0</v>
      </c>
      <c r="AB737">
        <v>8190000</v>
      </c>
      <c r="AC737">
        <v>7007000</v>
      </c>
      <c r="AD737">
        <v>1183000</v>
      </c>
      <c r="AE737" s="10">
        <v>2265</v>
      </c>
      <c r="AF737" s="27" t="s">
        <v>8450</v>
      </c>
      <c r="AG737" s="10" t="str">
        <f t="shared" si="31"/>
        <v>138303</v>
      </c>
      <c r="AH737" s="10">
        <f t="shared" si="28"/>
        <v>1</v>
      </c>
      <c r="AI737" s="27" t="str">
        <f t="shared" si="29"/>
        <v>5 - Bogotá confía en su gobierno</v>
      </c>
      <c r="AJ737" s="27" t="str">
        <f t="shared" si="30"/>
        <v>35 - Bogotá ciudad Inteligente</v>
      </c>
      <c r="AL737" s="12">
        <v>138303</v>
      </c>
      <c r="AM737" s="68" t="str">
        <f>VLOOKUP(AL737,'[1]ESTUDIOS_PREVIOS 2021'!$E:$I,5,0)</f>
        <v>Operativizar 17 Centros de Acceso Comunitario en zonas rurales y/o apartadas y/o urbanas, con énfasis en Servicios TIC´s generados.</v>
      </c>
      <c r="AN737" s="68" t="e">
        <f>VLOOKUP(AL737,'[1]ESTUDIOS_PREVIOS 2022'!$K:$O,5,0)</f>
        <v>#N/A</v>
      </c>
    </row>
    <row r="738" spans="1:42" x14ac:dyDescent="0.2">
      <c r="A738" s="10">
        <v>2025</v>
      </c>
      <c r="B738" s="10">
        <v>9</v>
      </c>
      <c r="C738" s="11">
        <v>45658</v>
      </c>
      <c r="D738" s="11">
        <v>45930</v>
      </c>
      <c r="E738" s="10" t="s">
        <v>2</v>
      </c>
      <c r="F738" s="11">
        <v>45915</v>
      </c>
      <c r="G738" s="12">
        <v>145</v>
      </c>
      <c r="H738" t="s">
        <v>682</v>
      </c>
      <c r="I738" t="s">
        <v>9375</v>
      </c>
      <c r="J738" t="str">
        <f t="shared" si="32"/>
        <v>145 - CONTRATO DE PRESTACION DE SERVICIOS PROFESIONALES</v>
      </c>
      <c r="K738" s="80" t="str">
        <f>VLOOKUP(J738,Hoja4!$A$56:$B$73,2,0)</f>
        <v>145 145 - CONTRATO DE PRESTACION DE SERVICIOS PROFESIONALES</v>
      </c>
      <c r="L738" s="10">
        <v>107</v>
      </c>
      <c r="M738" t="s">
        <v>8</v>
      </c>
      <c r="N738" s="10">
        <v>1672</v>
      </c>
      <c r="O738" s="10">
        <v>1686</v>
      </c>
      <c r="P738" t="s">
        <v>9492</v>
      </c>
      <c r="Q738" t="s">
        <v>6875</v>
      </c>
      <c r="R738" t="s">
        <v>6876</v>
      </c>
      <c r="S738" s="12">
        <v>10</v>
      </c>
      <c r="T738" t="s">
        <v>382</v>
      </c>
      <c r="U738" s="79" t="str">
        <f>VLOOKUP(S738,Hoja4!$A$43:$B$51,2,0)</f>
        <v>10 10 - CONTRATACIÓN DIRECTA</v>
      </c>
      <c r="V738" s="79" t="str">
        <f>VLOOKUP(U738,Hoja4!$A$76:$B$87,2,0)</f>
        <v>2 02 Personal supernumerario y planta temporal</v>
      </c>
      <c r="W738" s="79" t="str">
        <f>VLOOKUP(V738,Hoja4!$A$90:$B$93,2,0)</f>
        <v>1 07 Gastos de personal</v>
      </c>
      <c r="X738" s="10">
        <v>1022389817</v>
      </c>
      <c r="Y738" t="s">
        <v>8105</v>
      </c>
      <c r="Z738" s="10">
        <v>0</v>
      </c>
      <c r="AA738" s="10">
        <v>0</v>
      </c>
      <c r="AB738">
        <v>15000000</v>
      </c>
      <c r="AC738">
        <v>12833333</v>
      </c>
      <c r="AD738">
        <v>2166667</v>
      </c>
      <c r="AE738" s="10">
        <v>2541</v>
      </c>
      <c r="AF738" s="27" t="s">
        <v>9337</v>
      </c>
      <c r="AG738" s="10" t="str">
        <f t="shared" si="31"/>
        <v>139148</v>
      </c>
      <c r="AH738" s="10">
        <f t="shared" si="28"/>
        <v>3</v>
      </c>
      <c r="AI738" s="27" t="str">
        <f t="shared" si="29"/>
        <v>2 - Bogotá confía en su bien-estar</v>
      </c>
      <c r="AJ738" s="27" t="str">
        <f t="shared" si="30"/>
        <v>12 - Bogotá cuida a su gente</v>
      </c>
      <c r="AL738" s="12">
        <v>139148</v>
      </c>
      <c r="AM738" s="68" t="str">
        <f>VLOOKUP(AL738,'[1]ESTUDIOS_PREVIOS 2021'!$E:$I,5,0)</f>
        <v xml:space="preserve">Vincular 600 personas en procesos para la prevención de violencias en el contexto familiar y/o violencia sexual   </v>
      </c>
      <c r="AN738" s="68" t="e">
        <f>VLOOKUP(AL738,'[1]ESTUDIOS_PREVIOS 2022'!$K:$O,5,0)</f>
        <v>#N/A</v>
      </c>
    </row>
    <row r="739" spans="1:42" x14ac:dyDescent="0.2">
      <c r="A739" s="10">
        <v>2025</v>
      </c>
      <c r="B739" s="10">
        <v>9</v>
      </c>
      <c r="C739" s="11">
        <v>45658</v>
      </c>
      <c r="D739" s="11">
        <v>45930</v>
      </c>
      <c r="E739" s="10" t="s">
        <v>2</v>
      </c>
      <c r="F739" s="11">
        <v>45915</v>
      </c>
      <c r="G739" s="12">
        <v>148</v>
      </c>
      <c r="H739" t="s">
        <v>692</v>
      </c>
      <c r="I739" t="s">
        <v>9376</v>
      </c>
      <c r="J739" t="str">
        <f t="shared" si="32"/>
        <v>148 - CONTRATO DE PRESTACION DE SERVICIOS DE APOYO A LA GESTION</v>
      </c>
      <c r="K739" s="80" t="str">
        <f>VLOOKUP(J739,Hoja4!$A$56:$B$73,2,0)</f>
        <v>148 148 - CONTRATO DE PRESTACION DE SERVICIOS DE APOYO A LA GESTION</v>
      </c>
      <c r="L739" s="10">
        <v>107</v>
      </c>
      <c r="M739" t="s">
        <v>8</v>
      </c>
      <c r="N739" s="10">
        <v>1525</v>
      </c>
      <c r="O739" s="10">
        <v>1687</v>
      </c>
      <c r="P739" t="s">
        <v>9493</v>
      </c>
      <c r="Q739" t="s">
        <v>6665</v>
      </c>
      <c r="R739" t="s">
        <v>6666</v>
      </c>
      <c r="S739" s="12">
        <v>10</v>
      </c>
      <c r="T739" t="s">
        <v>382</v>
      </c>
      <c r="U739" s="79" t="str">
        <f>VLOOKUP(S739,Hoja4!$A$43:$B$51,2,0)</f>
        <v>10 10 - CONTRATACIÓN DIRECTA</v>
      </c>
      <c r="V739" s="79" t="str">
        <f>VLOOKUP(U739,Hoja4!$A$76:$B$87,2,0)</f>
        <v>2 02 Personal supernumerario y planta temporal</v>
      </c>
      <c r="W739" s="79" t="str">
        <f>VLOOKUP(V739,Hoja4!$A$90:$B$93,2,0)</f>
        <v>1 07 Gastos de personal</v>
      </c>
      <c r="X739" s="10">
        <v>1032656445</v>
      </c>
      <c r="Y739" t="s">
        <v>2718</v>
      </c>
      <c r="Z739" s="10">
        <v>0</v>
      </c>
      <c r="AA739" s="10">
        <v>0</v>
      </c>
      <c r="AB739">
        <v>8505000</v>
      </c>
      <c r="AC739">
        <v>7276500</v>
      </c>
      <c r="AD739">
        <v>1228500</v>
      </c>
      <c r="AE739" s="10">
        <v>2230</v>
      </c>
      <c r="AF739" s="27" t="s">
        <v>8459</v>
      </c>
      <c r="AG739" s="10" t="str">
        <f t="shared" si="31"/>
        <v>137018</v>
      </c>
      <c r="AH739" s="10">
        <f t="shared" si="28"/>
        <v>1</v>
      </c>
      <c r="AI739" s="27" t="str">
        <f t="shared" si="29"/>
        <v>1 - Bogotá avanza en su seguridad</v>
      </c>
      <c r="AJ739" s="27" t="str">
        <f t="shared" si="30"/>
        <v>1 - Diálogo social y cultura ciudadana para la convivencia pacifica y la recuperación de la confianza</v>
      </c>
      <c r="AL739" s="12">
        <v>137018</v>
      </c>
      <c r="AM739" s="68" t="str">
        <f>VLOOKUP(AL739,'[1]ESTUDIOS_PREVIOS 2021'!$E:$I,5,0)</f>
        <v>Implementar 16 acciones formativas diferenciales para la promoción de la convivencia ciudadana</v>
      </c>
      <c r="AN739" s="68" t="e">
        <f>VLOOKUP(AL739,'[1]ESTUDIOS_PREVIOS 2022'!$K:$O,5,0)</f>
        <v>#N/A</v>
      </c>
    </row>
    <row r="740" spans="1:42" x14ac:dyDescent="0.2">
      <c r="A740" s="10">
        <v>2025</v>
      </c>
      <c r="B740" s="10">
        <v>9</v>
      </c>
      <c r="C740" s="11">
        <v>45658</v>
      </c>
      <c r="D740" s="11">
        <v>45930</v>
      </c>
      <c r="E740" s="10" t="s">
        <v>2</v>
      </c>
      <c r="F740" s="11">
        <v>45915</v>
      </c>
      <c r="G740" s="12">
        <v>145</v>
      </c>
      <c r="H740" t="s">
        <v>682</v>
      </c>
      <c r="I740" t="s">
        <v>9377</v>
      </c>
      <c r="J740" t="str">
        <f t="shared" si="32"/>
        <v>145 - CONTRATO DE PRESTACION DE SERVICIOS PROFESIONALES</v>
      </c>
      <c r="K740" s="80" t="str">
        <f>VLOOKUP(J740,Hoja4!$A$56:$B$73,2,0)</f>
        <v>145 145 - CONTRATO DE PRESTACION DE SERVICIOS PROFESIONALES</v>
      </c>
      <c r="L740" s="10">
        <v>107</v>
      </c>
      <c r="M740" t="s">
        <v>8</v>
      </c>
      <c r="N740" s="10">
        <v>1635</v>
      </c>
      <c r="O740" s="10">
        <v>1688</v>
      </c>
      <c r="P740" t="s">
        <v>9494</v>
      </c>
      <c r="Q740" t="s">
        <v>7113</v>
      </c>
      <c r="R740" t="s">
        <v>7114</v>
      </c>
      <c r="S740" s="12">
        <v>10</v>
      </c>
      <c r="T740" t="s">
        <v>382</v>
      </c>
      <c r="U740" s="79" t="str">
        <f>VLOOKUP(S740,Hoja4!$A$43:$B$51,2,0)</f>
        <v>10 10 - CONTRATACIÓN DIRECTA</v>
      </c>
      <c r="V740" s="79" t="str">
        <f>VLOOKUP(U740,Hoja4!$A$76:$B$87,2,0)</f>
        <v>2 02 Personal supernumerario y planta temporal</v>
      </c>
      <c r="W740" s="79" t="str">
        <f>VLOOKUP(V740,Hoja4!$A$90:$B$93,2,0)</f>
        <v>1 07 Gastos de personal</v>
      </c>
      <c r="X740" s="10">
        <v>1136885551</v>
      </c>
      <c r="Y740" t="s">
        <v>3375</v>
      </c>
      <c r="Z740" s="10">
        <v>0</v>
      </c>
      <c r="AA740" s="10">
        <v>0</v>
      </c>
      <c r="AB740">
        <v>18900000</v>
      </c>
      <c r="AC740">
        <v>15540000</v>
      </c>
      <c r="AD740">
        <v>3360000</v>
      </c>
      <c r="AE740" s="10">
        <v>2319</v>
      </c>
      <c r="AF740" s="27" t="s">
        <v>8467</v>
      </c>
      <c r="AG740" s="10" t="str">
        <f t="shared" si="31"/>
        <v>139479</v>
      </c>
      <c r="AH740" s="10">
        <f t="shared" si="28"/>
        <v>1</v>
      </c>
      <c r="AI740" s="27" t="str">
        <f t="shared" si="29"/>
        <v>2 - Bogotá confía en su bien-estar</v>
      </c>
      <c r="AJ740" s="27" t="str">
        <f t="shared" si="30"/>
        <v>13 - Bogotá, un territorio de paz y reconciliación en donde todos puedan volver a empezar</v>
      </c>
      <c r="AL740" s="12">
        <v>139479</v>
      </c>
      <c r="AM740" s="68" t="e">
        <f>VLOOKUP(AL740,'[1]ESTUDIOS_PREVIOS 2021'!$E:$I,5,0)</f>
        <v>#N/A</v>
      </c>
      <c r="AN740" s="68" t="e">
        <f>VLOOKUP(AL740,'[1]ESTUDIOS_PREVIOS 2022'!$K:$O,5,0)</f>
        <v>#N/A</v>
      </c>
      <c r="AO740" s="68" t="e">
        <f>VLOOKUP(AL740,'[2]Formato EP_NO HAY CPS_2025'!$C:$Q,14,0)</f>
        <v>#N/A</v>
      </c>
      <c r="AP740" s="68" t="e">
        <f>VLOOKUP(AL740,'[2]Formato EP_NO HAY CPS_2025'!$C:$Q,15,0)</f>
        <v>#N/A</v>
      </c>
    </row>
    <row r="741" spans="1:42" x14ac:dyDescent="0.2">
      <c r="A741" s="10">
        <v>2025</v>
      </c>
      <c r="B741" s="10">
        <v>9</v>
      </c>
      <c r="C741" s="11">
        <v>45658</v>
      </c>
      <c r="D741" s="11">
        <v>45930</v>
      </c>
      <c r="E741" s="10" t="s">
        <v>2</v>
      </c>
      <c r="F741" s="11">
        <v>45916</v>
      </c>
      <c r="G741" s="12">
        <v>148</v>
      </c>
      <c r="H741" t="s">
        <v>692</v>
      </c>
      <c r="I741" t="s">
        <v>9378</v>
      </c>
      <c r="J741" t="str">
        <f t="shared" si="32"/>
        <v>148 - CONTRATO DE PRESTACION DE SERVICIOS DE APOYO A LA GESTION</v>
      </c>
      <c r="K741" s="80" t="str">
        <f>VLOOKUP(J741,Hoja4!$A$56:$B$73,2,0)</f>
        <v>148 148 - CONTRATO DE PRESTACION DE SERVICIOS DE APOYO A LA GESTION</v>
      </c>
      <c r="L741" s="10">
        <v>106</v>
      </c>
      <c r="M741" t="s">
        <v>8</v>
      </c>
      <c r="N741" s="10">
        <v>1625</v>
      </c>
      <c r="O741" s="10">
        <v>1689</v>
      </c>
      <c r="P741" t="s">
        <v>9495</v>
      </c>
      <c r="Q741" t="s">
        <v>6434</v>
      </c>
      <c r="R741" t="s">
        <v>6435</v>
      </c>
      <c r="S741" s="12">
        <v>10</v>
      </c>
      <c r="T741" t="s">
        <v>382</v>
      </c>
      <c r="U741" s="79" t="str">
        <f>VLOOKUP(S741,Hoja4!$A$43:$B$51,2,0)</f>
        <v>10 10 - CONTRATACIÓN DIRECTA</v>
      </c>
      <c r="V741" s="79" t="str">
        <f>VLOOKUP(U741,Hoja4!$A$76:$B$87,2,0)</f>
        <v>2 02 Personal supernumerario y planta temporal</v>
      </c>
      <c r="W741" s="79" t="str">
        <f>VLOOKUP(V741,Hoja4!$A$90:$B$93,2,0)</f>
        <v>1 07 Gastos de personal</v>
      </c>
      <c r="X741" s="10">
        <v>1011097014</v>
      </c>
      <c r="Y741" t="s">
        <v>9592</v>
      </c>
      <c r="Z741" s="10">
        <v>0</v>
      </c>
      <c r="AA741" s="10">
        <v>0</v>
      </c>
      <c r="AB741">
        <v>10000000</v>
      </c>
      <c r="AC741">
        <v>6166667</v>
      </c>
      <c r="AD741">
        <v>3833333</v>
      </c>
      <c r="AE741" s="10">
        <v>2289</v>
      </c>
      <c r="AF741" s="27" t="s">
        <v>8452</v>
      </c>
      <c r="AG741" s="10" t="str">
        <f t="shared" si="31"/>
        <v>138209</v>
      </c>
      <c r="AH741" s="10">
        <f t="shared" si="28"/>
        <v>1</v>
      </c>
      <c r="AI741" s="27" t="str">
        <f t="shared" si="29"/>
        <v>4 - Bogotá ordena su territorio y avanza en su acción climática</v>
      </c>
      <c r="AJ741" s="27" t="str">
        <f t="shared" si="30"/>
        <v>26 - Movilidad Sostenible</v>
      </c>
      <c r="AL741" s="12">
        <v>138209</v>
      </c>
      <c r="AM741" s="68" t="e">
        <f>VLOOKUP(AL741,'[1]ESTUDIOS_PREVIOS 2021'!$E:$I,5,0)</f>
        <v>#N/A</v>
      </c>
      <c r="AN741" s="68" t="str">
        <f>VLOOKUP(AL741,'[1]ESTUDIOS_PREVIOS 2022'!$K:$O,5,0)</f>
        <v>Intervenir 40 Kilómetros-carril de malla vial rural con acciones de construcción y/o conservación</v>
      </c>
    </row>
    <row r="742" spans="1:42" x14ac:dyDescent="0.2">
      <c r="A742" s="10">
        <v>2025</v>
      </c>
      <c r="B742" s="10">
        <v>9</v>
      </c>
      <c r="C742" s="11">
        <v>45658</v>
      </c>
      <c r="D742" s="11">
        <v>45930</v>
      </c>
      <c r="E742" s="10" t="s">
        <v>2</v>
      </c>
      <c r="F742" s="11">
        <v>45916</v>
      </c>
      <c r="G742" s="12">
        <v>148</v>
      </c>
      <c r="H742" t="s">
        <v>692</v>
      </c>
      <c r="I742" t="s">
        <v>9379</v>
      </c>
      <c r="J742" t="str">
        <f t="shared" si="32"/>
        <v>148 - CONTRATO DE PRESTACION DE SERVICIOS DE APOYO A LA GESTION</v>
      </c>
      <c r="K742" s="80" t="str">
        <f>VLOOKUP(J742,Hoja4!$A$56:$B$73,2,0)</f>
        <v>148 148 - CONTRATO DE PRESTACION DE SERVICIOS DE APOYO A LA GESTION</v>
      </c>
      <c r="L742" s="10">
        <v>106</v>
      </c>
      <c r="M742" t="s">
        <v>8</v>
      </c>
      <c r="N742" s="10">
        <v>1537</v>
      </c>
      <c r="O742" s="10">
        <v>1690</v>
      </c>
      <c r="P742" t="s">
        <v>9496</v>
      </c>
      <c r="Q742" t="s">
        <v>7480</v>
      </c>
      <c r="R742" t="s">
        <v>7481</v>
      </c>
      <c r="S742" s="12">
        <v>10</v>
      </c>
      <c r="T742" t="s">
        <v>382</v>
      </c>
      <c r="U742" s="79" t="str">
        <f>VLOOKUP(S742,Hoja4!$A$43:$B$51,2,0)</f>
        <v>10 10 - CONTRATACIÓN DIRECTA</v>
      </c>
      <c r="V742" s="79" t="str">
        <f>VLOOKUP(U742,Hoja4!$A$76:$B$87,2,0)</f>
        <v>2 02 Personal supernumerario y planta temporal</v>
      </c>
      <c r="W742" s="79" t="str">
        <f>VLOOKUP(V742,Hoja4!$A$90:$B$93,2,0)</f>
        <v>1 07 Gastos de personal</v>
      </c>
      <c r="X742" s="10">
        <v>1069230695</v>
      </c>
      <c r="Y742" t="s">
        <v>2968</v>
      </c>
      <c r="Z742" s="10">
        <v>0</v>
      </c>
      <c r="AA742" s="10">
        <v>0</v>
      </c>
      <c r="AB742">
        <v>15120000</v>
      </c>
      <c r="AC742">
        <v>12936000</v>
      </c>
      <c r="AD742">
        <v>2184000</v>
      </c>
      <c r="AE742" s="10">
        <v>2486</v>
      </c>
      <c r="AF742" s="27" t="s">
        <v>8480</v>
      </c>
      <c r="AG742" s="10" t="str">
        <f t="shared" si="31"/>
        <v>137277</v>
      </c>
      <c r="AH742" s="10">
        <f t="shared" si="28"/>
        <v>1</v>
      </c>
      <c r="AI742" s="27" t="str">
        <f t="shared" si="29"/>
        <v>2 - Bogotá confía en su bien-estar</v>
      </c>
      <c r="AJ742" s="27" t="str">
        <f t="shared" si="30"/>
        <v>14 - Bogotá deportiva, recreativa, artística, patrimonial e intercultural</v>
      </c>
      <c r="AL742" s="12">
        <v>137277</v>
      </c>
      <c r="AM742" s="68" t="str">
        <f>VLOOKUP(AL742,'[1]ESTUDIOS_PREVIOS 2021'!$E:$I,5,0)</f>
        <v>Capacitar 600 personas en los campos artísticos, interculturales, culturales y/o patrimoniales.</v>
      </c>
      <c r="AN742" s="68" t="e">
        <f>VLOOKUP(AL742,'[1]ESTUDIOS_PREVIOS 2022'!$K:$O,5,0)</f>
        <v>#N/A</v>
      </c>
    </row>
    <row r="743" spans="1:42" x14ac:dyDescent="0.2">
      <c r="A743" s="10">
        <v>2025</v>
      </c>
      <c r="B743" s="10">
        <v>9</v>
      </c>
      <c r="C743" s="11">
        <v>45658</v>
      </c>
      <c r="D743" s="11">
        <v>45930</v>
      </c>
      <c r="E743" s="10" t="s">
        <v>2</v>
      </c>
      <c r="F743" s="11">
        <v>45916</v>
      </c>
      <c r="G743" s="12">
        <v>145</v>
      </c>
      <c r="H743" t="s">
        <v>682</v>
      </c>
      <c r="I743" t="s">
        <v>9380</v>
      </c>
      <c r="J743" t="str">
        <f t="shared" si="32"/>
        <v>145 - CONTRATO DE PRESTACION DE SERVICIOS PROFESIONALES</v>
      </c>
      <c r="K743" s="80" t="str">
        <f>VLOOKUP(J743,Hoja4!$A$56:$B$73,2,0)</f>
        <v>145 145 - CONTRATO DE PRESTACION DE SERVICIOS PROFESIONALES</v>
      </c>
      <c r="L743" s="10">
        <v>106</v>
      </c>
      <c r="M743" t="s">
        <v>8</v>
      </c>
      <c r="N743" s="10">
        <v>1616</v>
      </c>
      <c r="O743" s="10">
        <v>1691</v>
      </c>
      <c r="P743" t="s">
        <v>9497</v>
      </c>
      <c r="Q743" t="s">
        <v>6403</v>
      </c>
      <c r="R743" t="s">
        <v>6404</v>
      </c>
      <c r="S743" s="12">
        <v>10</v>
      </c>
      <c r="T743" t="s">
        <v>382</v>
      </c>
      <c r="U743" s="79" t="str">
        <f>VLOOKUP(S743,Hoja4!$A$43:$B$51,2,0)</f>
        <v>10 10 - CONTRATACIÓN DIRECTA</v>
      </c>
      <c r="V743" s="79" t="str">
        <f>VLOOKUP(U743,Hoja4!$A$76:$B$87,2,0)</f>
        <v>2 02 Personal supernumerario y planta temporal</v>
      </c>
      <c r="W743" s="79" t="str">
        <f>VLOOKUP(V743,Hoja4!$A$90:$B$93,2,0)</f>
        <v>1 07 Gastos de personal</v>
      </c>
      <c r="X743" s="10">
        <v>1022989052</v>
      </c>
      <c r="Y743" t="s">
        <v>9593</v>
      </c>
      <c r="Z743" s="10">
        <v>0</v>
      </c>
      <c r="AA743" s="10">
        <v>0</v>
      </c>
      <c r="AB743">
        <v>36000000</v>
      </c>
      <c r="AC743">
        <v>20000000</v>
      </c>
      <c r="AD743">
        <v>16000000</v>
      </c>
      <c r="AE743" s="10">
        <v>2327</v>
      </c>
      <c r="AF743" s="27" t="s">
        <v>8456</v>
      </c>
      <c r="AG743" s="10" t="str">
        <f t="shared" si="31"/>
        <v>138179</v>
      </c>
      <c r="AH743" s="10">
        <f t="shared" si="28"/>
        <v>2</v>
      </c>
      <c r="AI743" s="27" t="str">
        <f t="shared" si="29"/>
        <v>5 - Bogotá confía en su gobierno</v>
      </c>
      <c r="AJ743" s="27" t="str">
        <f t="shared" si="30"/>
        <v>33 - Fortalecimiento institucional para un gobierno confiable</v>
      </c>
      <c r="AL743" s="12">
        <v>138179</v>
      </c>
      <c r="AM743" s="68" t="e">
        <f>VLOOKUP(AL743,'[1]ESTUDIOS_PREVIOS 2021'!$E:$I,5,0)</f>
        <v>#N/A</v>
      </c>
      <c r="AN743" s="68" t="str">
        <f>VLOOKUP(AL743,'[1]ESTUDIOS_PREVIOS 2022'!$K:$O,5,0)</f>
        <v>Realizar 4 estrategias de fortalecimiento institucional (una por vigencia).</v>
      </c>
    </row>
    <row r="744" spans="1:42" x14ac:dyDescent="0.2">
      <c r="A744" s="10">
        <v>2025</v>
      </c>
      <c r="B744" s="10">
        <v>9</v>
      </c>
      <c r="C744" s="11">
        <v>45658</v>
      </c>
      <c r="D744" s="11">
        <v>45930</v>
      </c>
      <c r="E744" s="10" t="s">
        <v>2</v>
      </c>
      <c r="F744" s="11">
        <v>45916</v>
      </c>
      <c r="G744" s="12">
        <v>145</v>
      </c>
      <c r="H744" t="s">
        <v>682</v>
      </c>
      <c r="I744" t="s">
        <v>9381</v>
      </c>
      <c r="J744" t="str">
        <f t="shared" si="32"/>
        <v>145 - CONTRATO DE PRESTACION DE SERVICIOS PROFESIONALES</v>
      </c>
      <c r="K744" s="80" t="str">
        <f>VLOOKUP(J744,Hoja4!$A$56:$B$73,2,0)</f>
        <v>145 145 - CONTRATO DE PRESTACION DE SERVICIOS PROFESIONALES</v>
      </c>
      <c r="L744" s="10">
        <v>106</v>
      </c>
      <c r="M744" t="s">
        <v>8</v>
      </c>
      <c r="N744" s="10">
        <v>1643</v>
      </c>
      <c r="O744" s="10">
        <v>1692</v>
      </c>
      <c r="P744" t="s">
        <v>9498</v>
      </c>
      <c r="Q744" t="s">
        <v>6403</v>
      </c>
      <c r="R744" t="s">
        <v>6404</v>
      </c>
      <c r="S744" s="12">
        <v>10</v>
      </c>
      <c r="T744" t="s">
        <v>382</v>
      </c>
      <c r="U744" s="79" t="str">
        <f>VLOOKUP(S744,Hoja4!$A$43:$B$51,2,0)</f>
        <v>10 10 - CONTRATACIÓN DIRECTA</v>
      </c>
      <c r="V744" s="79" t="str">
        <f>VLOOKUP(U744,Hoja4!$A$76:$B$87,2,0)</f>
        <v>2 02 Personal supernumerario y planta temporal</v>
      </c>
      <c r="W744" s="79" t="str">
        <f>VLOOKUP(V744,Hoja4!$A$90:$B$93,2,0)</f>
        <v>1 07 Gastos de personal</v>
      </c>
      <c r="X744" s="10">
        <v>80217750</v>
      </c>
      <c r="Y744" t="s">
        <v>9594</v>
      </c>
      <c r="Z744" s="10">
        <v>0</v>
      </c>
      <c r="AA744" s="10">
        <v>0</v>
      </c>
      <c r="AB744">
        <v>24500000</v>
      </c>
      <c r="AC744">
        <v>17266667</v>
      </c>
      <c r="AD744">
        <v>7233333</v>
      </c>
      <c r="AE744" s="10">
        <v>2327</v>
      </c>
      <c r="AF744" s="27" t="s">
        <v>8456</v>
      </c>
      <c r="AG744" s="10" t="str">
        <f t="shared" si="31"/>
        <v>138681</v>
      </c>
      <c r="AH744" s="10">
        <f t="shared" si="28"/>
        <v>2</v>
      </c>
      <c r="AI744" s="27" t="str">
        <f t="shared" si="29"/>
        <v>5 - Bogotá confía en su gobierno</v>
      </c>
      <c r="AJ744" s="27" t="str">
        <f t="shared" si="30"/>
        <v>33 - Fortalecimiento institucional para un gobierno confiable</v>
      </c>
      <c r="AL744" s="12">
        <v>138681</v>
      </c>
      <c r="AM744" s="68" t="e">
        <f>VLOOKUP(AL744,'[1]ESTUDIOS_PREVIOS 2021'!$E:$I,5,0)</f>
        <v>#N/A</v>
      </c>
      <c r="AN744" s="68" t="e">
        <f>VLOOKUP(AL744,'[1]ESTUDIOS_PREVIOS 2022'!$K:$O,5,0)</f>
        <v>#N/A</v>
      </c>
      <c r="AO744" s="68" t="e">
        <f>VLOOKUP(AL744,'[2]Formato EP_NO HAY CPS_2025'!$C:$Q,14,0)</f>
        <v>#N/A</v>
      </c>
      <c r="AP744" s="68" t="e">
        <f>VLOOKUP(AL744,'[2]Formato EP_NO HAY CPS_2025'!$C:$Q,15,0)</f>
        <v>#N/A</v>
      </c>
    </row>
    <row r="745" spans="1:42" x14ac:dyDescent="0.2">
      <c r="A745" s="10">
        <v>2025</v>
      </c>
      <c r="B745" s="10">
        <v>9</v>
      </c>
      <c r="C745" s="11">
        <v>45658</v>
      </c>
      <c r="D745" s="11">
        <v>45930</v>
      </c>
      <c r="E745" s="10" t="s">
        <v>2</v>
      </c>
      <c r="F745" s="11">
        <v>45916</v>
      </c>
      <c r="G745" s="12">
        <v>145</v>
      </c>
      <c r="H745" t="s">
        <v>682</v>
      </c>
      <c r="I745" t="s">
        <v>9382</v>
      </c>
      <c r="J745" t="str">
        <f t="shared" si="32"/>
        <v>145 - CONTRATO DE PRESTACION DE SERVICIOS PROFESIONALES</v>
      </c>
      <c r="K745" s="80" t="str">
        <f>VLOOKUP(J745,Hoja4!$A$56:$B$73,2,0)</f>
        <v>145 145 - CONTRATO DE PRESTACION DE SERVICIOS PROFESIONALES</v>
      </c>
      <c r="L745" s="10">
        <v>106</v>
      </c>
      <c r="M745" t="s">
        <v>8</v>
      </c>
      <c r="N745" s="10">
        <v>1569</v>
      </c>
      <c r="O745" s="10">
        <v>1693</v>
      </c>
      <c r="P745" t="s">
        <v>9499</v>
      </c>
      <c r="Q745" t="s">
        <v>6948</v>
      </c>
      <c r="R745" t="s">
        <v>6949</v>
      </c>
      <c r="S745" s="12">
        <v>10</v>
      </c>
      <c r="T745" t="s">
        <v>382</v>
      </c>
      <c r="U745" s="79" t="str">
        <f>VLOOKUP(S745,Hoja4!$A$43:$B$51,2,0)</f>
        <v>10 10 - CONTRATACIÓN DIRECTA</v>
      </c>
      <c r="V745" s="79" t="str">
        <f>VLOOKUP(U745,Hoja4!$A$76:$B$87,2,0)</f>
        <v>2 02 Personal supernumerario y planta temporal</v>
      </c>
      <c r="W745" s="79" t="str">
        <f>VLOOKUP(V745,Hoja4!$A$90:$B$93,2,0)</f>
        <v>1 07 Gastos de personal</v>
      </c>
      <c r="X745" s="10">
        <v>80373766</v>
      </c>
      <c r="Y745" t="s">
        <v>9595</v>
      </c>
      <c r="Z745" s="10">
        <v>0</v>
      </c>
      <c r="AA745" s="10">
        <v>0</v>
      </c>
      <c r="AB745">
        <v>16500000</v>
      </c>
      <c r="AC745">
        <v>13750000</v>
      </c>
      <c r="AD745">
        <v>2750000</v>
      </c>
      <c r="AE745" s="10">
        <v>2696</v>
      </c>
      <c r="AF745" s="27" t="s">
        <v>8493</v>
      </c>
      <c r="AG745" s="10" t="str">
        <f t="shared" si="31"/>
        <v>138776</v>
      </c>
      <c r="AH745" s="10">
        <f t="shared" si="28"/>
        <v>1</v>
      </c>
      <c r="AI745" s="27" t="str">
        <f t="shared" si="29"/>
        <v>5 - Bogotá confía en su gobierno</v>
      </c>
      <c r="AJ745" s="27" t="str">
        <f t="shared" si="30"/>
        <v>39 - Camino hacia una democracia deliberativa con un gobierno cercano a la gente y con participación ciudadana</v>
      </c>
      <c r="AL745" s="12">
        <v>138776</v>
      </c>
      <c r="AM745" s="68" t="e">
        <f>VLOOKUP(AL745,'[1]ESTUDIOS_PREVIOS 2021'!$E:$I,5,0)</f>
        <v>#N/A</v>
      </c>
      <c r="AN745" s="68" t="str">
        <f>VLOOKUP(AL745,'[1]ESTUDIOS_PREVIOS 2022'!$K:$O,5,0)</f>
        <v>Capacitar 240 personas a través de procesos de formación para la participación de manera virtual y presencial.</v>
      </c>
    </row>
    <row r="746" spans="1:42" x14ac:dyDescent="0.2">
      <c r="A746" s="10">
        <v>2025</v>
      </c>
      <c r="B746" s="10">
        <v>9</v>
      </c>
      <c r="C746" s="11">
        <v>45658</v>
      </c>
      <c r="D746" s="11">
        <v>45930</v>
      </c>
      <c r="E746" s="10" t="s">
        <v>2</v>
      </c>
      <c r="F746" s="11">
        <v>45916</v>
      </c>
      <c r="G746" s="12">
        <v>145</v>
      </c>
      <c r="H746" t="s">
        <v>682</v>
      </c>
      <c r="I746" t="s">
        <v>9383</v>
      </c>
      <c r="J746" t="str">
        <f t="shared" si="32"/>
        <v>145 - CONTRATO DE PRESTACION DE SERVICIOS PROFESIONALES</v>
      </c>
      <c r="K746" s="80" t="str">
        <f>VLOOKUP(J746,Hoja4!$A$56:$B$73,2,0)</f>
        <v>145 145 - CONTRATO DE PRESTACION DE SERVICIOS PROFESIONALES</v>
      </c>
      <c r="L746" s="10">
        <v>106</v>
      </c>
      <c r="M746" t="s">
        <v>8</v>
      </c>
      <c r="N746" s="10">
        <v>1620</v>
      </c>
      <c r="O746" s="10">
        <v>1694</v>
      </c>
      <c r="P746" t="s">
        <v>9500</v>
      </c>
      <c r="Q746" t="s">
        <v>7113</v>
      </c>
      <c r="R746" t="s">
        <v>7114</v>
      </c>
      <c r="S746" s="12">
        <v>10</v>
      </c>
      <c r="T746" t="s">
        <v>382</v>
      </c>
      <c r="U746" s="79" t="str">
        <f>VLOOKUP(S746,Hoja4!$A$43:$B$51,2,0)</f>
        <v>10 10 - CONTRATACIÓN DIRECTA</v>
      </c>
      <c r="V746" s="79" t="str">
        <f>VLOOKUP(U746,Hoja4!$A$76:$B$87,2,0)</f>
        <v>2 02 Personal supernumerario y planta temporal</v>
      </c>
      <c r="W746" s="79" t="str">
        <f>VLOOKUP(V746,Hoja4!$A$90:$B$93,2,0)</f>
        <v>1 07 Gastos de personal</v>
      </c>
      <c r="X746" s="10">
        <v>1019152857</v>
      </c>
      <c r="Y746" t="s">
        <v>9596</v>
      </c>
      <c r="Z746" s="10">
        <v>0</v>
      </c>
      <c r="AA746" s="10">
        <v>0</v>
      </c>
      <c r="AB746">
        <v>20000000</v>
      </c>
      <c r="AC746">
        <v>12333333</v>
      </c>
      <c r="AD746">
        <v>7666667</v>
      </c>
      <c r="AE746" s="10">
        <v>2319</v>
      </c>
      <c r="AF746" s="27" t="s">
        <v>8901</v>
      </c>
      <c r="AG746" s="10" t="str">
        <f t="shared" si="31"/>
        <v>138191</v>
      </c>
      <c r="AH746" s="10">
        <f t="shared" si="28"/>
        <v>2</v>
      </c>
      <c r="AI746" s="27" t="str">
        <f t="shared" si="29"/>
        <v>2 - Bogotá confía en su bien-estar</v>
      </c>
      <c r="AJ746" s="27" t="str">
        <f t="shared" si="30"/>
        <v>13 - Bogotá, un territorio de paz y reconciliación en donde todos puedan volver a empezar</v>
      </c>
      <c r="AL746" s="12">
        <v>138191</v>
      </c>
      <c r="AM746" s="68" t="e">
        <f>VLOOKUP(AL746,'[1]ESTUDIOS_PREVIOS 2021'!$E:$I,5,0)</f>
        <v>#N/A</v>
      </c>
      <c r="AN746" s="68" t="e">
        <f>VLOOKUP(AL746,'[1]ESTUDIOS_PREVIOS 2022'!$K:$O,5,0)</f>
        <v>#N/A</v>
      </c>
      <c r="AO746" s="68" t="e">
        <f>VLOOKUP(AL746,'[2]Formato EP_NO HAY CPS_2025'!$C:$Q,14,0)</f>
        <v>#N/A</v>
      </c>
      <c r="AP746" s="68" t="e">
        <f>VLOOKUP(AL746,'[2]Formato EP_NO HAY CPS_2025'!$C:$Q,15,0)</f>
        <v>#N/A</v>
      </c>
    </row>
    <row r="747" spans="1:42" x14ac:dyDescent="0.2">
      <c r="A747" s="10">
        <v>2025</v>
      </c>
      <c r="B747" s="10">
        <v>9</v>
      </c>
      <c r="C747" s="11">
        <v>45658</v>
      </c>
      <c r="D747" s="11">
        <v>45930</v>
      </c>
      <c r="E747" s="10" t="s">
        <v>2</v>
      </c>
      <c r="F747" s="11">
        <v>45916</v>
      </c>
      <c r="G747" s="12">
        <v>145</v>
      </c>
      <c r="H747" t="s">
        <v>682</v>
      </c>
      <c r="I747" t="s">
        <v>9384</v>
      </c>
      <c r="J747" t="str">
        <f t="shared" si="32"/>
        <v>145 - CONTRATO DE PRESTACION DE SERVICIOS PROFESIONALES</v>
      </c>
      <c r="K747" s="80" t="str">
        <f>VLOOKUP(J747,Hoja4!$A$56:$B$73,2,0)</f>
        <v>145 145 - CONTRATO DE PRESTACION DE SERVICIOS PROFESIONALES</v>
      </c>
      <c r="L747" s="10">
        <v>106</v>
      </c>
      <c r="M747" t="s">
        <v>8</v>
      </c>
      <c r="N747" s="10">
        <v>1654</v>
      </c>
      <c r="O747" s="10">
        <v>1695</v>
      </c>
      <c r="P747" t="s">
        <v>9501</v>
      </c>
      <c r="Q747" t="s">
        <v>6403</v>
      </c>
      <c r="R747" t="s">
        <v>6404</v>
      </c>
      <c r="S747" s="12">
        <v>10</v>
      </c>
      <c r="T747" t="s">
        <v>382</v>
      </c>
      <c r="U747" s="79" t="str">
        <f>VLOOKUP(S747,Hoja4!$A$43:$B$51,2,0)</f>
        <v>10 10 - CONTRATACIÓN DIRECTA</v>
      </c>
      <c r="V747" s="79" t="str">
        <f>VLOOKUP(U747,Hoja4!$A$76:$B$87,2,0)</f>
        <v>2 02 Personal supernumerario y planta temporal</v>
      </c>
      <c r="W747" s="79" t="str">
        <f>VLOOKUP(V747,Hoja4!$A$90:$B$93,2,0)</f>
        <v>1 07 Gastos de personal</v>
      </c>
      <c r="X747" s="10">
        <v>1022394441</v>
      </c>
      <c r="Y747" t="s">
        <v>9597</v>
      </c>
      <c r="Z747" s="10">
        <v>0</v>
      </c>
      <c r="AA747" s="10">
        <v>0</v>
      </c>
      <c r="AB747">
        <v>16908000</v>
      </c>
      <c r="AC747">
        <v>13714267</v>
      </c>
      <c r="AD747">
        <v>3193733</v>
      </c>
      <c r="AE747" s="10">
        <v>2327</v>
      </c>
      <c r="AF747" s="27" t="s">
        <v>8456</v>
      </c>
      <c r="AG747" s="10" t="str">
        <f t="shared" si="31"/>
        <v>139038</v>
      </c>
      <c r="AH747" s="10">
        <f t="shared" si="28"/>
        <v>2</v>
      </c>
      <c r="AI747" s="27" t="str">
        <f t="shared" si="29"/>
        <v>5 - Bogotá confía en su gobierno</v>
      </c>
      <c r="AJ747" s="27" t="str">
        <f t="shared" si="30"/>
        <v>33 - Fortalecimiento institucional para un gobierno confiable</v>
      </c>
      <c r="AL747" s="12">
        <v>139038</v>
      </c>
      <c r="AM747" s="68" t="e">
        <f>VLOOKUP(AL747,'[1]ESTUDIOS_PREVIOS 2021'!$E:$I,5,0)</f>
        <v>#N/A</v>
      </c>
      <c r="AN747" s="68" t="str">
        <f>VLOOKUP(AL747,'[1]ESTUDIOS_PREVIOS 2022'!$K:$O,5,0)</f>
        <v>Realizar 4 estrategias de fortalecimiento institucional (una por vigencia).</v>
      </c>
    </row>
    <row r="748" spans="1:42" x14ac:dyDescent="0.2">
      <c r="A748" s="10">
        <v>2025</v>
      </c>
      <c r="B748" s="10">
        <v>9</v>
      </c>
      <c r="C748" s="11">
        <v>45658</v>
      </c>
      <c r="D748" s="11">
        <v>45930</v>
      </c>
      <c r="E748" s="10" t="s">
        <v>2</v>
      </c>
      <c r="F748" s="11">
        <v>45916</v>
      </c>
      <c r="G748" s="12">
        <v>145</v>
      </c>
      <c r="H748" t="s">
        <v>682</v>
      </c>
      <c r="I748" t="s">
        <v>9385</v>
      </c>
      <c r="J748" t="str">
        <f t="shared" si="32"/>
        <v>145 - CONTRATO DE PRESTACION DE SERVICIOS PROFESIONALES</v>
      </c>
      <c r="K748" s="80" t="str">
        <f>VLOOKUP(J748,Hoja4!$A$56:$B$73,2,0)</f>
        <v>145 145 - CONTRATO DE PRESTACION DE SERVICIOS PROFESIONALES</v>
      </c>
      <c r="L748" s="10">
        <v>106</v>
      </c>
      <c r="M748" t="s">
        <v>8</v>
      </c>
      <c r="N748" s="10">
        <v>1524</v>
      </c>
      <c r="O748" s="10">
        <v>1696</v>
      </c>
      <c r="P748" t="s">
        <v>9502</v>
      </c>
      <c r="Q748" t="s">
        <v>6403</v>
      </c>
      <c r="R748" t="s">
        <v>6404</v>
      </c>
      <c r="S748" s="12">
        <v>10</v>
      </c>
      <c r="T748" t="s">
        <v>382</v>
      </c>
      <c r="U748" s="79" t="str">
        <f>VLOOKUP(S748,Hoja4!$A$43:$B$51,2,0)</f>
        <v>10 10 - CONTRATACIÓN DIRECTA</v>
      </c>
      <c r="V748" s="79" t="str">
        <f>VLOOKUP(U748,Hoja4!$A$76:$B$87,2,0)</f>
        <v>2 02 Personal supernumerario y planta temporal</v>
      </c>
      <c r="W748" s="79" t="str">
        <f>VLOOKUP(V748,Hoja4!$A$90:$B$93,2,0)</f>
        <v>1 07 Gastos de personal</v>
      </c>
      <c r="X748" s="10">
        <v>79968120</v>
      </c>
      <c r="Y748" t="s">
        <v>9598</v>
      </c>
      <c r="Z748" s="10">
        <v>0</v>
      </c>
      <c r="AA748" s="10">
        <v>0</v>
      </c>
      <c r="AB748">
        <v>15750000</v>
      </c>
      <c r="AC748">
        <v>13475000</v>
      </c>
      <c r="AD748">
        <v>2275000</v>
      </c>
      <c r="AE748" s="10">
        <v>2327</v>
      </c>
      <c r="AF748" s="27" t="s">
        <v>8456</v>
      </c>
      <c r="AG748" s="10" t="str">
        <f t="shared" si="31"/>
        <v>137168</v>
      </c>
      <c r="AH748" s="10">
        <f t="shared" si="28"/>
        <v>2</v>
      </c>
      <c r="AI748" s="27" t="str">
        <f t="shared" si="29"/>
        <v>5 - Bogotá confía en su gobierno</v>
      </c>
      <c r="AJ748" s="27" t="str">
        <f t="shared" si="30"/>
        <v>33 - Fortalecimiento institucional para un gobierno confiable</v>
      </c>
      <c r="AL748" s="12">
        <v>137168</v>
      </c>
      <c r="AM748" s="68" t="e">
        <f>VLOOKUP(AL748,'[1]ESTUDIOS_PREVIOS 2021'!$E:$I,5,0)</f>
        <v>#N/A</v>
      </c>
      <c r="AN748" s="68" t="e">
        <f>VLOOKUP(AL748,'[1]ESTUDIOS_PREVIOS 2022'!$K:$O,5,0)</f>
        <v>#N/A</v>
      </c>
      <c r="AO748" s="68" t="e">
        <f>VLOOKUP(AL748,'[2]Formato EP_NO HAY CPS_2025'!$C:$Q,14,0)</f>
        <v>#N/A</v>
      </c>
      <c r="AP748" s="68" t="e">
        <f>VLOOKUP(AL748,'[2]Formato EP_NO HAY CPS_2025'!$C:$Q,15,0)</f>
        <v>#N/A</v>
      </c>
    </row>
    <row r="749" spans="1:42" x14ac:dyDescent="0.2">
      <c r="A749" s="10">
        <v>2025</v>
      </c>
      <c r="B749" s="10">
        <v>9</v>
      </c>
      <c r="C749" s="11">
        <v>45658</v>
      </c>
      <c r="D749" s="11">
        <v>45930</v>
      </c>
      <c r="E749" s="10" t="s">
        <v>2</v>
      </c>
      <c r="F749" s="11">
        <v>45916</v>
      </c>
      <c r="G749" s="12">
        <v>148</v>
      </c>
      <c r="H749" t="s">
        <v>692</v>
      </c>
      <c r="I749" t="s">
        <v>9386</v>
      </c>
      <c r="J749" t="str">
        <f t="shared" si="32"/>
        <v>148 - CONTRATO DE PRESTACION DE SERVICIOS DE APOYO A LA GESTION</v>
      </c>
      <c r="K749" s="80" t="str">
        <f>VLOOKUP(J749,Hoja4!$A$56:$B$73,2,0)</f>
        <v>148 148 - CONTRATO DE PRESTACION DE SERVICIOS DE APOYO A LA GESTION</v>
      </c>
      <c r="L749" s="10">
        <v>106</v>
      </c>
      <c r="M749" t="s">
        <v>8</v>
      </c>
      <c r="N749" s="10">
        <v>1570</v>
      </c>
      <c r="O749" s="10">
        <v>1697</v>
      </c>
      <c r="P749" t="s">
        <v>9503</v>
      </c>
      <c r="Q749" t="s">
        <v>6948</v>
      </c>
      <c r="R749" t="s">
        <v>6949</v>
      </c>
      <c r="S749" s="12">
        <v>10</v>
      </c>
      <c r="T749" t="s">
        <v>382</v>
      </c>
      <c r="U749" s="79" t="str">
        <f>VLOOKUP(S749,Hoja4!$A$43:$B$51,2,0)</f>
        <v>10 10 - CONTRATACIÓN DIRECTA</v>
      </c>
      <c r="V749" s="79" t="str">
        <f>VLOOKUP(U749,Hoja4!$A$76:$B$87,2,0)</f>
        <v>2 02 Personal supernumerario y planta temporal</v>
      </c>
      <c r="W749" s="79" t="str">
        <f>VLOOKUP(V749,Hoja4!$A$90:$B$93,2,0)</f>
        <v>1 07 Gastos de personal</v>
      </c>
      <c r="X749" s="10">
        <v>1032656000</v>
      </c>
      <c r="Y749" t="s">
        <v>9599</v>
      </c>
      <c r="Z749" s="10">
        <v>0</v>
      </c>
      <c r="AA749" s="10">
        <v>0</v>
      </c>
      <c r="AB749">
        <v>10080000</v>
      </c>
      <c r="AC749">
        <v>10080000</v>
      </c>
      <c r="AD749">
        <v>0</v>
      </c>
      <c r="AE749" s="10">
        <v>2696</v>
      </c>
      <c r="AF749" s="27" t="s">
        <v>8495</v>
      </c>
      <c r="AG749" s="10" t="str">
        <f t="shared" si="31"/>
        <v>138146</v>
      </c>
      <c r="AH749" s="10">
        <f t="shared" si="28"/>
        <v>5</v>
      </c>
      <c r="AI749" s="27" t="str">
        <f t="shared" si="29"/>
        <v>5 - Bogotá confía en su gobierno</v>
      </c>
      <c r="AJ749" s="27" t="str">
        <f t="shared" si="30"/>
        <v>39 - Camino hacia una democracia deliberativa con un gobierno cercano a la gente y con participación ciudadana</v>
      </c>
      <c r="AL749" s="12">
        <v>138146</v>
      </c>
      <c r="AM749" s="68" t="str">
        <f>VLOOKUP(AL749,'[1]ESTUDIOS_PREVIOS 2021'!$E:$I,5,0)</f>
        <v>Fortalecer 40 Organizaciones sociales e Instancias de participación ciudadana.</v>
      </c>
      <c r="AN749" s="68" t="e">
        <f>VLOOKUP(AL749,'[1]ESTUDIOS_PREVIOS 2022'!$K:$O,5,0)</f>
        <v>#N/A</v>
      </c>
    </row>
    <row r="750" spans="1:42" x14ac:dyDescent="0.2">
      <c r="A750" s="10">
        <v>2025</v>
      </c>
      <c r="B750" s="10">
        <v>9</v>
      </c>
      <c r="C750" s="11">
        <v>45658</v>
      </c>
      <c r="D750" s="11">
        <v>45930</v>
      </c>
      <c r="E750" s="10" t="s">
        <v>2</v>
      </c>
      <c r="F750" s="11">
        <v>45916</v>
      </c>
      <c r="G750" s="12">
        <v>148</v>
      </c>
      <c r="H750" t="s">
        <v>692</v>
      </c>
      <c r="I750" t="s">
        <v>9387</v>
      </c>
      <c r="J750" t="str">
        <f t="shared" si="32"/>
        <v>148 - CONTRATO DE PRESTACION DE SERVICIOS DE APOYO A LA GESTION</v>
      </c>
      <c r="K750" s="80" t="str">
        <f>VLOOKUP(J750,Hoja4!$A$56:$B$73,2,0)</f>
        <v>148 148 - CONTRATO DE PRESTACION DE SERVICIOS DE APOYO A LA GESTION</v>
      </c>
      <c r="L750" s="10">
        <v>106</v>
      </c>
      <c r="M750" t="s">
        <v>8</v>
      </c>
      <c r="N750" s="10">
        <v>1526</v>
      </c>
      <c r="O750" s="10">
        <v>1698</v>
      </c>
      <c r="P750" t="s">
        <v>9504</v>
      </c>
      <c r="Q750" t="s">
        <v>6626</v>
      </c>
      <c r="R750" t="s">
        <v>6627</v>
      </c>
      <c r="S750" s="12">
        <v>10</v>
      </c>
      <c r="T750" t="s">
        <v>382</v>
      </c>
      <c r="U750" s="79" t="str">
        <f>VLOOKUP(S750,Hoja4!$A$43:$B$51,2,0)</f>
        <v>10 10 - CONTRATACIÓN DIRECTA</v>
      </c>
      <c r="V750" s="79" t="str">
        <f>VLOOKUP(U750,Hoja4!$A$76:$B$87,2,0)</f>
        <v>2 02 Personal supernumerario y planta temporal</v>
      </c>
      <c r="W750" s="79" t="str">
        <f>VLOOKUP(V750,Hoja4!$A$90:$B$93,2,0)</f>
        <v>1 07 Gastos de personal</v>
      </c>
      <c r="X750" s="10">
        <v>1069716477</v>
      </c>
      <c r="Y750" t="s">
        <v>1463</v>
      </c>
      <c r="Z750" s="10">
        <v>0</v>
      </c>
      <c r="AA750" s="10">
        <v>0</v>
      </c>
      <c r="AB750">
        <v>8505000</v>
      </c>
      <c r="AC750">
        <v>7276500</v>
      </c>
      <c r="AD750">
        <v>1228500</v>
      </c>
      <c r="AE750" s="10">
        <v>2324</v>
      </c>
      <c r="AF750" s="27" t="s">
        <v>8474</v>
      </c>
      <c r="AG750" s="10" t="str">
        <f t="shared" si="31"/>
        <v>137250</v>
      </c>
      <c r="AH750" s="10">
        <f t="shared" si="28"/>
        <v>4</v>
      </c>
      <c r="AI750" s="27" t="str">
        <f t="shared" si="29"/>
        <v>2 - Bogotá confía en su bien-estar</v>
      </c>
      <c r="AJ750" s="27" t="str">
        <f t="shared" si="30"/>
        <v>10 - Salud Pública Integrada e Integral</v>
      </c>
      <c r="AL750" s="12">
        <v>137250</v>
      </c>
      <c r="AM750" s="68" t="str">
        <f>VLOOKUP(AL750,'[1]ESTUDIOS_PREVIOS 2021'!$E:$I,5,0)</f>
        <v>Vincular 400 personas a las acciones y estrategias para promover la salud sexual y reproductiva consciente en los diferentes ciclos de vida</v>
      </c>
      <c r="AN750" s="68" t="e">
        <f>VLOOKUP(AL750,'[1]ESTUDIOS_PREVIOS 2022'!$K:$O,5,0)</f>
        <v>#N/A</v>
      </c>
    </row>
    <row r="751" spans="1:42" x14ac:dyDescent="0.2">
      <c r="A751" s="10">
        <v>2025</v>
      </c>
      <c r="B751" s="10">
        <v>9</v>
      </c>
      <c r="C751" s="11">
        <v>45658</v>
      </c>
      <c r="D751" s="11">
        <v>45930</v>
      </c>
      <c r="E751" s="10" t="s">
        <v>2</v>
      </c>
      <c r="F751" s="11">
        <v>45916</v>
      </c>
      <c r="G751" s="12">
        <v>145</v>
      </c>
      <c r="H751" t="s">
        <v>682</v>
      </c>
      <c r="I751" t="s">
        <v>9388</v>
      </c>
      <c r="J751" t="str">
        <f t="shared" si="32"/>
        <v>145 - CONTRATO DE PRESTACION DE SERVICIOS PROFESIONALES</v>
      </c>
      <c r="K751" s="80" t="str">
        <f>VLOOKUP(J751,Hoja4!$A$56:$B$73,2,0)</f>
        <v>145 145 - CONTRATO DE PRESTACION DE SERVICIOS PROFESIONALES</v>
      </c>
      <c r="L751" s="10">
        <v>106</v>
      </c>
      <c r="M751" t="s">
        <v>8</v>
      </c>
      <c r="N751" s="10">
        <v>1622</v>
      </c>
      <c r="O751" s="10">
        <v>1699</v>
      </c>
      <c r="P751" t="s">
        <v>9505</v>
      </c>
      <c r="Q751" t="s">
        <v>6403</v>
      </c>
      <c r="R751" t="s">
        <v>6404</v>
      </c>
      <c r="S751" s="12">
        <v>10</v>
      </c>
      <c r="T751" t="s">
        <v>382</v>
      </c>
      <c r="U751" s="79" t="str">
        <f>VLOOKUP(S751,Hoja4!$A$43:$B$51,2,0)</f>
        <v>10 10 - CONTRATACIÓN DIRECTA</v>
      </c>
      <c r="V751" s="79" t="str">
        <f>VLOOKUP(U751,Hoja4!$A$76:$B$87,2,0)</f>
        <v>2 02 Personal supernumerario y planta temporal</v>
      </c>
      <c r="W751" s="79" t="str">
        <f>VLOOKUP(V751,Hoja4!$A$90:$B$93,2,0)</f>
        <v>1 07 Gastos de personal</v>
      </c>
      <c r="X751" s="10">
        <v>80149060</v>
      </c>
      <c r="Y751" t="s">
        <v>9600</v>
      </c>
      <c r="Z751" s="10">
        <v>0</v>
      </c>
      <c r="AA751" s="10">
        <v>0</v>
      </c>
      <c r="AB751">
        <v>25357500</v>
      </c>
      <c r="AC751">
        <v>14087500</v>
      </c>
      <c r="AD751">
        <v>11270000</v>
      </c>
      <c r="AE751" s="10">
        <v>2327</v>
      </c>
      <c r="AF751" s="27" t="s">
        <v>8456</v>
      </c>
      <c r="AG751" s="10" t="str">
        <f t="shared" si="31"/>
        <v>138193</v>
      </c>
      <c r="AH751" s="10">
        <f t="shared" si="28"/>
        <v>2</v>
      </c>
      <c r="AI751" s="27" t="str">
        <f t="shared" si="29"/>
        <v>5 - Bogotá confía en su gobierno</v>
      </c>
      <c r="AJ751" s="27" t="str">
        <f t="shared" si="30"/>
        <v>33 - Fortalecimiento institucional para un gobierno confiable</v>
      </c>
      <c r="AL751" s="12">
        <v>138193</v>
      </c>
      <c r="AM751" s="68" t="e">
        <f>VLOOKUP(AL751,'[1]ESTUDIOS_PREVIOS 2021'!$E:$I,5,0)</f>
        <v>#N/A</v>
      </c>
      <c r="AN751" s="68" t="e">
        <f>VLOOKUP(AL751,'[1]ESTUDIOS_PREVIOS 2022'!$K:$O,5,0)</f>
        <v>#N/A</v>
      </c>
      <c r="AO751" s="68" t="e">
        <f>VLOOKUP(AL751,'[2]Formato EP_NO HAY CPS_2025'!$C:$Q,14,0)</f>
        <v>#N/A</v>
      </c>
      <c r="AP751" s="68" t="e">
        <f>VLOOKUP(AL751,'[2]Formato EP_NO HAY CPS_2025'!$C:$Q,15,0)</f>
        <v>#N/A</v>
      </c>
    </row>
    <row r="752" spans="1:42" x14ac:dyDescent="0.2">
      <c r="A752" s="10">
        <v>2025</v>
      </c>
      <c r="B752" s="10">
        <v>9</v>
      </c>
      <c r="C752" s="11">
        <v>45658</v>
      </c>
      <c r="D752" s="11">
        <v>45930</v>
      </c>
      <c r="E752" s="10" t="s">
        <v>2</v>
      </c>
      <c r="F752" s="11">
        <v>45916</v>
      </c>
      <c r="G752" s="12">
        <v>145</v>
      </c>
      <c r="H752" t="s">
        <v>682</v>
      </c>
      <c r="I752" t="s">
        <v>9389</v>
      </c>
      <c r="J752" t="str">
        <f t="shared" si="32"/>
        <v>145 - CONTRATO DE PRESTACION DE SERVICIOS PROFESIONALES</v>
      </c>
      <c r="K752" s="80" t="str">
        <f>VLOOKUP(J752,Hoja4!$A$56:$B$73,2,0)</f>
        <v>145 145 - CONTRATO DE PRESTACION DE SERVICIOS PROFESIONALES</v>
      </c>
      <c r="L752" s="10">
        <v>106</v>
      </c>
      <c r="M752" t="s">
        <v>8</v>
      </c>
      <c r="N752" s="10">
        <v>1587</v>
      </c>
      <c r="O752" s="10">
        <v>1700</v>
      </c>
      <c r="P752" t="s">
        <v>9506</v>
      </c>
      <c r="Q752" t="s">
        <v>6403</v>
      </c>
      <c r="R752" t="s">
        <v>6404</v>
      </c>
      <c r="S752" s="12">
        <v>10</v>
      </c>
      <c r="T752" t="s">
        <v>382</v>
      </c>
      <c r="U752" s="79" t="str">
        <f>VLOOKUP(S752,Hoja4!$A$43:$B$51,2,0)</f>
        <v>10 10 - CONTRATACIÓN DIRECTA</v>
      </c>
      <c r="V752" s="79" t="str">
        <f>VLOOKUP(U752,Hoja4!$A$76:$B$87,2,0)</f>
        <v>2 02 Personal supernumerario y planta temporal</v>
      </c>
      <c r="W752" s="79" t="str">
        <f>VLOOKUP(V752,Hoja4!$A$90:$B$93,2,0)</f>
        <v>1 07 Gastos de personal</v>
      </c>
      <c r="X752" s="10">
        <v>52730999</v>
      </c>
      <c r="Y752" t="s">
        <v>9601</v>
      </c>
      <c r="Z752" s="10">
        <v>0</v>
      </c>
      <c r="AA752" s="10">
        <v>0</v>
      </c>
      <c r="AB752">
        <v>15000000</v>
      </c>
      <c r="AC752">
        <v>12333333</v>
      </c>
      <c r="AD752">
        <v>2666667</v>
      </c>
      <c r="AE752" s="10">
        <v>2327</v>
      </c>
      <c r="AF752" s="27" t="s">
        <v>8456</v>
      </c>
      <c r="AG752" s="10" t="str">
        <f t="shared" si="31"/>
        <v>139082</v>
      </c>
      <c r="AH752" s="10">
        <f t="shared" si="28"/>
        <v>2</v>
      </c>
      <c r="AI752" s="27" t="str">
        <f t="shared" si="29"/>
        <v>5 - Bogotá confía en su gobierno</v>
      </c>
      <c r="AJ752" s="27" t="str">
        <f t="shared" si="30"/>
        <v>33 - Fortalecimiento institucional para un gobierno confiable</v>
      </c>
      <c r="AL752" s="12">
        <v>139082</v>
      </c>
      <c r="AM752" s="68" t="e">
        <f>VLOOKUP(AL752,'[1]ESTUDIOS_PREVIOS 2021'!$E:$I,5,0)</f>
        <v>#N/A</v>
      </c>
      <c r="AN752" s="68" t="e">
        <f>VLOOKUP(AL752,'[1]ESTUDIOS_PREVIOS 2022'!$K:$O,5,0)</f>
        <v>#N/A</v>
      </c>
      <c r="AO752" s="68" t="e">
        <f>VLOOKUP(AL752,'[2]Formato EP_NO HAY CPS_2025'!$C:$Q,14,0)</f>
        <v>#N/A</v>
      </c>
      <c r="AP752" s="68" t="e">
        <f>VLOOKUP(AL752,'[2]Formato EP_NO HAY CPS_2025'!$C:$Q,15,0)</f>
        <v>#N/A</v>
      </c>
    </row>
    <row r="753" spans="1:42" x14ac:dyDescent="0.2">
      <c r="A753" s="10">
        <v>2025</v>
      </c>
      <c r="B753" s="10">
        <v>9</v>
      </c>
      <c r="C753" s="11">
        <v>45658</v>
      </c>
      <c r="D753" s="11">
        <v>45930</v>
      </c>
      <c r="E753" s="10" t="s">
        <v>2</v>
      </c>
      <c r="F753" s="11">
        <v>45917</v>
      </c>
      <c r="G753" s="12">
        <v>148</v>
      </c>
      <c r="H753" t="s">
        <v>692</v>
      </c>
      <c r="I753" t="s">
        <v>9344</v>
      </c>
      <c r="J753" t="str">
        <f t="shared" si="32"/>
        <v>148 - CONTRATO DE PRESTACION DE SERVICIOS DE APOYO A LA GESTION</v>
      </c>
      <c r="K753" s="80" t="str">
        <f>VLOOKUP(J753,Hoja4!$A$56:$B$73,2,0)</f>
        <v>148 148 - CONTRATO DE PRESTACION DE SERVICIOS DE APOYO A LA GESTION</v>
      </c>
      <c r="L753" s="10">
        <v>105</v>
      </c>
      <c r="M753" t="s">
        <v>8</v>
      </c>
      <c r="N753" s="10">
        <v>1513</v>
      </c>
      <c r="O753" s="10">
        <v>1701</v>
      </c>
      <c r="P753" t="s">
        <v>9507</v>
      </c>
      <c r="Q753" t="s">
        <v>6731</v>
      </c>
      <c r="R753" t="s">
        <v>6732</v>
      </c>
      <c r="S753" s="12">
        <v>10</v>
      </c>
      <c r="T753" t="s">
        <v>382</v>
      </c>
      <c r="U753" s="79" t="str">
        <f>VLOOKUP(S753,Hoja4!$A$43:$B$51,2,0)</f>
        <v>10 10 - CONTRATACIÓN DIRECTA</v>
      </c>
      <c r="V753" s="79" t="str">
        <f>VLOOKUP(U753,Hoja4!$A$76:$B$87,2,0)</f>
        <v>2 02 Personal supernumerario y planta temporal</v>
      </c>
      <c r="W753" s="79" t="str">
        <f>VLOOKUP(V753,Hoja4!$A$90:$B$93,2,0)</f>
        <v>1 07 Gastos de personal</v>
      </c>
      <c r="X753" s="10">
        <v>1032465730</v>
      </c>
      <c r="Y753" t="s">
        <v>533</v>
      </c>
      <c r="Z753" s="10">
        <v>0</v>
      </c>
      <c r="AA753" s="10">
        <v>0</v>
      </c>
      <c r="AB753">
        <v>10650000</v>
      </c>
      <c r="AC753">
        <v>10295000</v>
      </c>
      <c r="AD753">
        <v>355000</v>
      </c>
      <c r="AE753" s="10">
        <v>2388</v>
      </c>
      <c r="AF753" s="27" t="s">
        <v>8477</v>
      </c>
      <c r="AG753" s="10" t="str">
        <f t="shared" si="31"/>
        <v>136991</v>
      </c>
      <c r="AH753" s="10">
        <f t="shared" si="28"/>
        <v>3</v>
      </c>
      <c r="AI753" s="27" t="str">
        <f t="shared" si="29"/>
        <v>2 - Bogotá confía en su bien-estar</v>
      </c>
      <c r="AJ753" s="27" t="str">
        <f t="shared" si="30"/>
        <v>14 - Bogotá deportiva, recreativa, artística, patrimonial e intercultural</v>
      </c>
      <c r="AL753" s="12">
        <v>136991</v>
      </c>
      <c r="AM753" s="68" t="e">
        <f>VLOOKUP(AL753,'[1]ESTUDIOS_PREVIOS 2021'!$E:$I,5,0)</f>
        <v>#N/A</v>
      </c>
      <c r="AN753" s="68" t="e">
        <f>VLOOKUP(AL753,'[1]ESTUDIOS_PREVIOS 2022'!$K:$O,5,0)</f>
        <v>#N/A</v>
      </c>
      <c r="AO753" s="68" t="e">
        <f>VLOOKUP(AL753,'[2]Formato EP_NO HAY CPS_2025'!$C:$Q,14,0)</f>
        <v>#N/A</v>
      </c>
      <c r="AP753" s="68" t="e">
        <f>VLOOKUP(AL753,'[2]Formato EP_NO HAY CPS_2025'!$C:$Q,15,0)</f>
        <v>#N/A</v>
      </c>
    </row>
    <row r="754" spans="1:42" x14ac:dyDescent="0.2">
      <c r="A754" s="10">
        <v>2025</v>
      </c>
      <c r="B754" s="10">
        <v>9</v>
      </c>
      <c r="C754" s="11">
        <v>45658</v>
      </c>
      <c r="D754" s="11">
        <v>45930</v>
      </c>
      <c r="E754" s="10" t="s">
        <v>2</v>
      </c>
      <c r="F754" s="11">
        <v>45918</v>
      </c>
      <c r="G754" s="12">
        <v>145</v>
      </c>
      <c r="H754" t="s">
        <v>682</v>
      </c>
      <c r="I754" t="s">
        <v>9390</v>
      </c>
      <c r="J754" t="str">
        <f t="shared" si="32"/>
        <v>145 - CONTRATO DE PRESTACION DE SERVICIOS PROFESIONALES</v>
      </c>
      <c r="K754" s="80" t="str">
        <f>VLOOKUP(J754,Hoja4!$A$56:$B$73,2,0)</f>
        <v>145 145 - CONTRATO DE PRESTACION DE SERVICIOS PROFESIONALES</v>
      </c>
      <c r="L754" s="10">
        <v>104</v>
      </c>
      <c r="M754" t="s">
        <v>8</v>
      </c>
      <c r="N754" s="10">
        <v>1621</v>
      </c>
      <c r="O754" s="10">
        <v>1702</v>
      </c>
      <c r="P754" t="s">
        <v>9508</v>
      </c>
      <c r="Q754" t="s">
        <v>6403</v>
      </c>
      <c r="R754" t="s">
        <v>6404</v>
      </c>
      <c r="S754" s="12">
        <v>10</v>
      </c>
      <c r="T754" t="s">
        <v>382</v>
      </c>
      <c r="U754" s="79" t="str">
        <f>VLOOKUP(S754,Hoja4!$A$43:$B$51,2,0)</f>
        <v>10 10 - CONTRATACIÓN DIRECTA</v>
      </c>
      <c r="V754" s="79" t="str">
        <f>VLOOKUP(U754,Hoja4!$A$76:$B$87,2,0)</f>
        <v>2 02 Personal supernumerario y planta temporal</v>
      </c>
      <c r="W754" s="79" t="str">
        <f>VLOOKUP(V754,Hoja4!$A$90:$B$93,2,0)</f>
        <v>1 07 Gastos de personal</v>
      </c>
      <c r="X754" s="10">
        <v>80832127</v>
      </c>
      <c r="Y754" t="s">
        <v>9602</v>
      </c>
      <c r="Z754" s="10">
        <v>0</v>
      </c>
      <c r="AA754" s="10">
        <v>0</v>
      </c>
      <c r="AB754">
        <v>34000000</v>
      </c>
      <c r="AC754">
        <v>20683333</v>
      </c>
      <c r="AD754">
        <v>13316667</v>
      </c>
      <c r="AE754" s="10">
        <v>2327</v>
      </c>
      <c r="AF754" s="27" t="s">
        <v>8456</v>
      </c>
      <c r="AG754" s="10" t="str">
        <f t="shared" si="31"/>
        <v>138192</v>
      </c>
      <c r="AH754" s="10">
        <f t="shared" si="28"/>
        <v>2</v>
      </c>
      <c r="AI754" s="27" t="str">
        <f t="shared" si="29"/>
        <v>5 - Bogotá confía en su gobierno</v>
      </c>
      <c r="AJ754" s="27" t="str">
        <f t="shared" si="30"/>
        <v>33 - Fortalecimiento institucional para un gobierno confiable</v>
      </c>
      <c r="AL754" s="12">
        <v>138192</v>
      </c>
      <c r="AM754" s="68" t="e">
        <f>VLOOKUP(AL754,'[1]ESTUDIOS_PREVIOS 2021'!$E:$I,5,0)</f>
        <v>#N/A</v>
      </c>
      <c r="AN754" s="68" t="e">
        <f>VLOOKUP(AL754,'[1]ESTUDIOS_PREVIOS 2022'!$K:$O,5,0)</f>
        <v>#N/A</v>
      </c>
      <c r="AO754" s="68" t="e">
        <f>VLOOKUP(AL754,'[2]Formato EP_NO HAY CPS_2025'!$C:$Q,14,0)</f>
        <v>#N/A</v>
      </c>
      <c r="AP754" s="68" t="e">
        <f>VLOOKUP(AL754,'[2]Formato EP_NO HAY CPS_2025'!$C:$Q,15,0)</f>
        <v>#N/A</v>
      </c>
    </row>
    <row r="755" spans="1:42" x14ac:dyDescent="0.2">
      <c r="A755" s="10">
        <v>2025</v>
      </c>
      <c r="B755" s="10">
        <v>9</v>
      </c>
      <c r="C755" s="11">
        <v>45658</v>
      </c>
      <c r="D755" s="11">
        <v>45930</v>
      </c>
      <c r="E755" s="10" t="s">
        <v>2</v>
      </c>
      <c r="F755" s="11">
        <v>45918</v>
      </c>
      <c r="G755" s="12">
        <v>145</v>
      </c>
      <c r="H755" t="s">
        <v>682</v>
      </c>
      <c r="I755" t="s">
        <v>9391</v>
      </c>
      <c r="J755" t="str">
        <f t="shared" si="32"/>
        <v>145 - CONTRATO DE PRESTACION DE SERVICIOS PROFESIONALES</v>
      </c>
      <c r="K755" s="80" t="str">
        <f>VLOOKUP(J755,Hoja4!$A$56:$B$73,2,0)</f>
        <v>145 145 - CONTRATO DE PRESTACION DE SERVICIOS PROFESIONALES</v>
      </c>
      <c r="L755" s="10">
        <v>104</v>
      </c>
      <c r="M755" t="s">
        <v>8</v>
      </c>
      <c r="N755" s="10">
        <v>1586</v>
      </c>
      <c r="O755" s="10">
        <v>1703</v>
      </c>
      <c r="P755" t="s">
        <v>9509</v>
      </c>
      <c r="Q755" t="s">
        <v>6403</v>
      </c>
      <c r="R755" t="s">
        <v>6404</v>
      </c>
      <c r="S755" s="12">
        <v>10</v>
      </c>
      <c r="T755" t="s">
        <v>382</v>
      </c>
      <c r="U755" s="79" t="str">
        <f>VLOOKUP(S755,Hoja4!$A$43:$B$51,2,0)</f>
        <v>10 10 - CONTRATACIÓN DIRECTA</v>
      </c>
      <c r="V755" s="79" t="str">
        <f>VLOOKUP(U755,Hoja4!$A$76:$B$87,2,0)</f>
        <v>2 02 Personal supernumerario y planta temporal</v>
      </c>
      <c r="W755" s="79" t="str">
        <f>VLOOKUP(V755,Hoja4!$A$90:$B$93,2,0)</f>
        <v>1 07 Gastos de personal</v>
      </c>
      <c r="X755" s="10">
        <v>1047420793</v>
      </c>
      <c r="Y755" t="s">
        <v>9603</v>
      </c>
      <c r="Z755" s="10">
        <v>0</v>
      </c>
      <c r="AA755" s="10">
        <v>0</v>
      </c>
      <c r="AB755">
        <v>15000000</v>
      </c>
      <c r="AC755">
        <v>2833333</v>
      </c>
      <c r="AD755">
        <v>12166667</v>
      </c>
      <c r="AE755" s="10">
        <v>2327</v>
      </c>
      <c r="AF755" s="27" t="s">
        <v>8456</v>
      </c>
      <c r="AG755" s="10" t="str">
        <f t="shared" si="31"/>
        <v>139086</v>
      </c>
      <c r="AH755" s="10">
        <f t="shared" si="28"/>
        <v>2</v>
      </c>
      <c r="AI755" s="27" t="str">
        <f t="shared" si="29"/>
        <v>5 - Bogotá confía en su gobierno</v>
      </c>
      <c r="AJ755" s="27" t="str">
        <f t="shared" si="30"/>
        <v>33 - Fortalecimiento institucional para un gobierno confiable</v>
      </c>
      <c r="AL755" s="12">
        <v>139086</v>
      </c>
      <c r="AM755" s="68" t="str">
        <f>VLOOKUP(AL755,'[1]ESTUDIOS_PREVIOS 2021'!$E:$I,5,0)</f>
        <v>Realizar 4 estrategias de fortalecimiento institucional (una por vigencia).</v>
      </c>
      <c r="AN755" s="68" t="e">
        <f>VLOOKUP(AL755,'[1]ESTUDIOS_PREVIOS 2022'!$K:$O,5,0)</f>
        <v>#N/A</v>
      </c>
      <c r="AO755" s="68" t="e">
        <f>VLOOKUP(AL755,'[2]Formato EP_NO HAY CPS_2025'!$C:$Q,14,0)</f>
        <v>#N/A</v>
      </c>
      <c r="AP755" s="68" t="e">
        <f>VLOOKUP(AL755,'[2]Formato EP_NO HAY CPS_2025'!$C:$Q,15,0)</f>
        <v>#N/A</v>
      </c>
    </row>
    <row r="756" spans="1:42" x14ac:dyDescent="0.2">
      <c r="A756" s="10">
        <v>2025</v>
      </c>
      <c r="B756" s="10">
        <v>9</v>
      </c>
      <c r="C756" s="11">
        <v>45658</v>
      </c>
      <c r="D756" s="11">
        <v>45930</v>
      </c>
      <c r="E756" s="10" t="s">
        <v>2</v>
      </c>
      <c r="F756" s="11">
        <v>45918</v>
      </c>
      <c r="G756" s="12">
        <v>145</v>
      </c>
      <c r="H756" t="s">
        <v>682</v>
      </c>
      <c r="I756" t="s">
        <v>9392</v>
      </c>
      <c r="J756" t="str">
        <f t="shared" si="32"/>
        <v>145 - CONTRATO DE PRESTACION DE SERVICIOS PROFESIONALES</v>
      </c>
      <c r="K756" s="80" t="str">
        <f>VLOOKUP(J756,Hoja4!$A$56:$B$73,2,0)</f>
        <v>145 145 - CONTRATO DE PRESTACION DE SERVICIOS PROFESIONALES</v>
      </c>
      <c r="L756" s="10">
        <v>104</v>
      </c>
      <c r="M756" t="s">
        <v>8</v>
      </c>
      <c r="N756" s="10">
        <v>1553</v>
      </c>
      <c r="O756" s="10">
        <v>1704</v>
      </c>
      <c r="P756" t="s">
        <v>9510</v>
      </c>
      <c r="Q756" t="s">
        <v>6434</v>
      </c>
      <c r="R756" t="s">
        <v>6435</v>
      </c>
      <c r="S756" s="12">
        <v>10</v>
      </c>
      <c r="T756" t="s">
        <v>382</v>
      </c>
      <c r="U756" s="79" t="str">
        <f>VLOOKUP(S756,Hoja4!$A$43:$B$51,2,0)</f>
        <v>10 10 - CONTRATACIÓN DIRECTA</v>
      </c>
      <c r="V756" s="79" t="str">
        <f>VLOOKUP(U756,Hoja4!$A$76:$B$87,2,0)</f>
        <v>2 02 Personal supernumerario y planta temporal</v>
      </c>
      <c r="W756" s="79" t="str">
        <f>VLOOKUP(V756,Hoja4!$A$90:$B$93,2,0)</f>
        <v>1 07 Gastos de personal</v>
      </c>
      <c r="X756" s="10">
        <v>1032483972</v>
      </c>
      <c r="Y756" t="s">
        <v>9604</v>
      </c>
      <c r="Z756" s="10">
        <v>0</v>
      </c>
      <c r="AA756" s="10">
        <v>0</v>
      </c>
      <c r="AB756">
        <v>26000000</v>
      </c>
      <c r="AC756">
        <v>15816667</v>
      </c>
      <c r="AD756">
        <v>10183333</v>
      </c>
      <c r="AE756" s="10">
        <v>2289</v>
      </c>
      <c r="AF756" s="27" t="s">
        <v>8452</v>
      </c>
      <c r="AG756" s="10" t="str">
        <f t="shared" si="31"/>
        <v>138178</v>
      </c>
      <c r="AH756" s="10">
        <f t="shared" si="28"/>
        <v>1</v>
      </c>
      <c r="AI756" s="27" t="str">
        <f t="shared" si="29"/>
        <v>4 - Bogotá ordena su territorio y avanza en su acción climática</v>
      </c>
      <c r="AJ756" s="27" t="str">
        <f t="shared" si="30"/>
        <v>26 - Movilidad Sostenible</v>
      </c>
      <c r="AL756" s="12">
        <v>138178</v>
      </c>
      <c r="AM756" s="68" t="e">
        <f>VLOOKUP(AL756,'[1]ESTUDIOS_PREVIOS 2021'!$E:$I,5,0)</f>
        <v>#N/A</v>
      </c>
      <c r="AN756" s="68" t="str">
        <f>VLOOKUP(AL756,'[1]ESTUDIOS_PREVIOS 2022'!$K:$O,5,0)</f>
        <v>Intervenir 40 Kilómetros-carril de malla vial rural con acciones de construcción y/o conservación</v>
      </c>
    </row>
    <row r="757" spans="1:42" x14ac:dyDescent="0.2">
      <c r="A757" s="10">
        <v>2025</v>
      </c>
      <c r="B757" s="10">
        <v>9</v>
      </c>
      <c r="C757" s="11">
        <v>45658</v>
      </c>
      <c r="D757" s="11">
        <v>45930</v>
      </c>
      <c r="E757" s="10" t="s">
        <v>2</v>
      </c>
      <c r="F757" s="11">
        <v>45918</v>
      </c>
      <c r="G757" s="12">
        <v>148</v>
      </c>
      <c r="H757" t="s">
        <v>692</v>
      </c>
      <c r="I757" t="s">
        <v>9393</v>
      </c>
      <c r="J757" t="str">
        <f t="shared" si="32"/>
        <v>148 - CONTRATO DE PRESTACION DE SERVICIOS DE APOYO A LA GESTION</v>
      </c>
      <c r="K757" s="80" t="str">
        <f>VLOOKUP(J757,Hoja4!$A$56:$B$73,2,0)</f>
        <v>148 148 - CONTRATO DE PRESTACION DE SERVICIOS DE APOYO A LA GESTION</v>
      </c>
      <c r="L757" s="10">
        <v>104</v>
      </c>
      <c r="M757" t="s">
        <v>8</v>
      </c>
      <c r="N757" s="10">
        <v>1523</v>
      </c>
      <c r="O757" s="10">
        <v>1705</v>
      </c>
      <c r="P757" t="s">
        <v>9511</v>
      </c>
      <c r="Q757" t="s">
        <v>6823</v>
      </c>
      <c r="R757" t="s">
        <v>6824</v>
      </c>
      <c r="S757" s="12">
        <v>10</v>
      </c>
      <c r="T757" t="s">
        <v>382</v>
      </c>
      <c r="U757" s="79" t="str">
        <f>VLOOKUP(S757,Hoja4!$A$43:$B$51,2,0)</f>
        <v>10 10 - CONTRATACIÓN DIRECTA</v>
      </c>
      <c r="V757" s="79" t="str">
        <f>VLOOKUP(U757,Hoja4!$A$76:$B$87,2,0)</f>
        <v>2 02 Personal supernumerario y planta temporal</v>
      </c>
      <c r="W757" s="79" t="str">
        <f>VLOOKUP(V757,Hoja4!$A$90:$B$93,2,0)</f>
        <v>1 07 Gastos de personal</v>
      </c>
      <c r="X757" s="10">
        <v>1023905930</v>
      </c>
      <c r="Y757" t="s">
        <v>9605</v>
      </c>
      <c r="Z757" s="10">
        <v>0</v>
      </c>
      <c r="AA757" s="10">
        <v>0</v>
      </c>
      <c r="AB757">
        <v>9450000</v>
      </c>
      <c r="AC757">
        <v>9450000</v>
      </c>
      <c r="AD757">
        <v>0</v>
      </c>
      <c r="AE757" s="10">
        <v>2265</v>
      </c>
      <c r="AF757" s="27" t="s">
        <v>8450</v>
      </c>
      <c r="AG757" s="10" t="str">
        <f t="shared" si="31"/>
        <v>137002</v>
      </c>
      <c r="AH757" s="10">
        <f t="shared" si="28"/>
        <v>1</v>
      </c>
      <c r="AI757" s="27" t="str">
        <f t="shared" si="29"/>
        <v>5 - Bogotá confía en su gobierno</v>
      </c>
      <c r="AJ757" s="27" t="str">
        <f t="shared" si="30"/>
        <v>35 - Bogotá ciudad Inteligente</v>
      </c>
      <c r="AL757" s="12">
        <v>137002</v>
      </c>
      <c r="AM757" s="68" t="e">
        <f>VLOOKUP(AL757,'[1]ESTUDIOS_PREVIOS 2021'!$E:$I,5,0)</f>
        <v>#N/A</v>
      </c>
      <c r="AN757" s="68" t="e">
        <f>VLOOKUP(AL757,'[1]ESTUDIOS_PREVIOS 2022'!$K:$O,5,0)</f>
        <v>#N/A</v>
      </c>
      <c r="AO757" s="68" t="e">
        <f>VLOOKUP(AL757,'[2]Formato EP_NO HAY CPS_2025'!$C:$Q,14,0)</f>
        <v>#N/A</v>
      </c>
      <c r="AP757" s="68" t="e">
        <f>VLOOKUP(AL757,'[2]Formato EP_NO HAY CPS_2025'!$C:$Q,15,0)</f>
        <v>#N/A</v>
      </c>
    </row>
    <row r="758" spans="1:42" x14ac:dyDescent="0.2">
      <c r="A758" s="10">
        <v>2025</v>
      </c>
      <c r="B758" s="10">
        <v>9</v>
      </c>
      <c r="C758" s="11">
        <v>45658</v>
      </c>
      <c r="D758" s="11">
        <v>45930</v>
      </c>
      <c r="E758" s="10" t="s">
        <v>2</v>
      </c>
      <c r="F758" s="11">
        <v>45918</v>
      </c>
      <c r="G758" s="12">
        <v>148</v>
      </c>
      <c r="H758" t="s">
        <v>692</v>
      </c>
      <c r="I758" t="s">
        <v>9394</v>
      </c>
      <c r="J758" t="str">
        <f t="shared" si="32"/>
        <v>148 - CONTRATO DE PRESTACION DE SERVICIOS DE APOYO A LA GESTION</v>
      </c>
      <c r="K758" s="80" t="str">
        <f>VLOOKUP(J758,Hoja4!$A$56:$B$73,2,0)</f>
        <v>148 148 - CONTRATO DE PRESTACION DE SERVICIOS DE APOYO A LA GESTION</v>
      </c>
      <c r="L758" s="10">
        <v>104</v>
      </c>
      <c r="M758" t="s">
        <v>8</v>
      </c>
      <c r="N758" s="10">
        <v>1645</v>
      </c>
      <c r="O758" s="10">
        <v>1706</v>
      </c>
      <c r="P758" t="s">
        <v>9512</v>
      </c>
      <c r="Q758" t="s">
        <v>6434</v>
      </c>
      <c r="R758" t="s">
        <v>6435</v>
      </c>
      <c r="S758" s="12">
        <v>10</v>
      </c>
      <c r="T758" t="s">
        <v>382</v>
      </c>
      <c r="U758" s="79" t="str">
        <f>VLOOKUP(S758,Hoja4!$A$43:$B$51,2,0)</f>
        <v>10 10 - CONTRATACIÓN DIRECTA</v>
      </c>
      <c r="V758" s="79" t="str">
        <f>VLOOKUP(U758,Hoja4!$A$76:$B$87,2,0)</f>
        <v>2 02 Personal supernumerario y planta temporal</v>
      </c>
      <c r="W758" s="79" t="str">
        <f>VLOOKUP(V758,Hoja4!$A$90:$B$93,2,0)</f>
        <v>1 07 Gastos de personal</v>
      </c>
      <c r="X758" s="10">
        <v>1026595569</v>
      </c>
      <c r="Y758" t="s">
        <v>9606</v>
      </c>
      <c r="Z758" s="10">
        <v>0</v>
      </c>
      <c r="AA758" s="10">
        <v>0</v>
      </c>
      <c r="AB758">
        <v>11904000</v>
      </c>
      <c r="AC758">
        <v>7142400</v>
      </c>
      <c r="AD758">
        <v>4761600</v>
      </c>
      <c r="AE758" s="10">
        <v>2289</v>
      </c>
      <c r="AF758" s="27" t="s">
        <v>8452</v>
      </c>
      <c r="AG758" s="10" t="str">
        <f t="shared" si="31"/>
        <v>138210</v>
      </c>
      <c r="AH758" s="10">
        <f t="shared" si="28"/>
        <v>1</v>
      </c>
      <c r="AI758" s="27" t="str">
        <f t="shared" si="29"/>
        <v>4 - Bogotá ordena su territorio y avanza en su acción climática</v>
      </c>
      <c r="AJ758" s="27" t="str">
        <f t="shared" si="30"/>
        <v>26 - Movilidad Sostenible</v>
      </c>
      <c r="AL758" s="12">
        <v>138210</v>
      </c>
      <c r="AM758" s="68" t="e">
        <f>VLOOKUP(AL758,'[1]ESTUDIOS_PREVIOS 2021'!$E:$I,5,0)</f>
        <v>#N/A</v>
      </c>
      <c r="AN758" s="68" t="str">
        <f>VLOOKUP(AL758,'[1]ESTUDIOS_PREVIOS 2022'!$K:$O,5,0)</f>
        <v>Intervenir 40 Kilómetros-carril de malla vial rural con acciones de construcción y/o conservación</v>
      </c>
    </row>
    <row r="759" spans="1:42" x14ac:dyDescent="0.2">
      <c r="A759" s="10">
        <v>2025</v>
      </c>
      <c r="B759" s="10">
        <v>9</v>
      </c>
      <c r="C759" s="11">
        <v>45658</v>
      </c>
      <c r="D759" s="11">
        <v>45930</v>
      </c>
      <c r="E759" s="10" t="s">
        <v>2</v>
      </c>
      <c r="F759" s="11">
        <v>45918</v>
      </c>
      <c r="G759" s="12">
        <v>145</v>
      </c>
      <c r="H759" t="s">
        <v>682</v>
      </c>
      <c r="I759" t="s">
        <v>9395</v>
      </c>
      <c r="J759" t="str">
        <f t="shared" si="32"/>
        <v>145 - CONTRATO DE PRESTACION DE SERVICIOS PROFESIONALES</v>
      </c>
      <c r="K759" s="80" t="str">
        <f>VLOOKUP(J759,Hoja4!$A$56:$B$73,2,0)</f>
        <v>145 145 - CONTRATO DE PRESTACION DE SERVICIOS PROFESIONALES</v>
      </c>
      <c r="L759" s="10">
        <v>104</v>
      </c>
      <c r="M759" t="s">
        <v>8</v>
      </c>
      <c r="N759" s="10">
        <v>1633</v>
      </c>
      <c r="O759" s="10">
        <v>1707</v>
      </c>
      <c r="P759" t="s">
        <v>9513</v>
      </c>
      <c r="Q759" t="s">
        <v>6403</v>
      </c>
      <c r="R759" t="s">
        <v>6404</v>
      </c>
      <c r="S759" s="12">
        <v>10</v>
      </c>
      <c r="T759" t="s">
        <v>382</v>
      </c>
      <c r="U759" s="79" t="str">
        <f>VLOOKUP(S759,Hoja4!$A$43:$B$51,2,0)</f>
        <v>10 10 - CONTRATACIÓN DIRECTA</v>
      </c>
      <c r="V759" s="79" t="str">
        <f>VLOOKUP(U759,Hoja4!$A$76:$B$87,2,0)</f>
        <v>2 02 Personal supernumerario y planta temporal</v>
      </c>
      <c r="W759" s="79" t="str">
        <f>VLOOKUP(V759,Hoja4!$A$90:$B$93,2,0)</f>
        <v>1 07 Gastos de personal</v>
      </c>
      <c r="X759" s="10">
        <v>1000076677</v>
      </c>
      <c r="Y759" t="s">
        <v>9607</v>
      </c>
      <c r="Z759" s="10">
        <v>0</v>
      </c>
      <c r="AA759" s="10">
        <v>0</v>
      </c>
      <c r="AB759">
        <v>22500000</v>
      </c>
      <c r="AC759">
        <v>12166667</v>
      </c>
      <c r="AD759">
        <v>10333333</v>
      </c>
      <c r="AE759" s="10">
        <v>2327</v>
      </c>
      <c r="AF759" s="27" t="s">
        <v>8456</v>
      </c>
      <c r="AG759" s="10" t="str">
        <f t="shared" si="31"/>
        <v>138372</v>
      </c>
      <c r="AH759" s="10">
        <f t="shared" si="28"/>
        <v>2</v>
      </c>
      <c r="AI759" s="27" t="str">
        <f t="shared" si="29"/>
        <v>5 - Bogotá confía en su gobierno</v>
      </c>
      <c r="AJ759" s="27" t="str">
        <f t="shared" si="30"/>
        <v>33 - Fortalecimiento institucional para un gobierno confiable</v>
      </c>
      <c r="AL759" s="12">
        <v>138372</v>
      </c>
      <c r="AM759" s="68" t="e">
        <f>VLOOKUP(AL759,'[1]ESTUDIOS_PREVIOS 2021'!$E:$I,5,0)</f>
        <v>#N/A</v>
      </c>
      <c r="AN759" s="68" t="str">
        <f>VLOOKUP(AL759,'[1]ESTUDIOS_PREVIOS 2022'!$K:$O,5,0)</f>
        <v>Realizar 4 estrategias de fortalecimiento institucional (una por vigencia).</v>
      </c>
    </row>
    <row r="760" spans="1:42" x14ac:dyDescent="0.2">
      <c r="A760" s="10">
        <v>2025</v>
      </c>
      <c r="B760" s="10">
        <v>9</v>
      </c>
      <c r="C760" s="11">
        <v>45658</v>
      </c>
      <c r="D760" s="11">
        <v>45930</v>
      </c>
      <c r="E760" s="10" t="s">
        <v>2</v>
      </c>
      <c r="F760" s="11">
        <v>45918</v>
      </c>
      <c r="G760" s="12">
        <v>145</v>
      </c>
      <c r="H760" t="s">
        <v>682</v>
      </c>
      <c r="I760" t="s">
        <v>9396</v>
      </c>
      <c r="J760" t="str">
        <f t="shared" si="32"/>
        <v>145 - CONTRATO DE PRESTACION DE SERVICIOS PROFESIONALES</v>
      </c>
      <c r="K760" s="80" t="str">
        <f>VLOOKUP(J760,Hoja4!$A$56:$B$73,2,0)</f>
        <v>145 145 - CONTRATO DE PRESTACION DE SERVICIOS PROFESIONALES</v>
      </c>
      <c r="L760" s="10">
        <v>104</v>
      </c>
      <c r="M760" t="s">
        <v>8</v>
      </c>
      <c r="N760" s="10">
        <v>1658</v>
      </c>
      <c r="O760" s="10">
        <v>1708</v>
      </c>
      <c r="P760" t="s">
        <v>9514</v>
      </c>
      <c r="Q760" t="s">
        <v>6434</v>
      </c>
      <c r="R760" t="s">
        <v>6435</v>
      </c>
      <c r="S760" s="12">
        <v>10</v>
      </c>
      <c r="T760" t="s">
        <v>382</v>
      </c>
      <c r="U760" s="79" t="str">
        <f>VLOOKUP(S760,Hoja4!$A$43:$B$51,2,0)</f>
        <v>10 10 - CONTRATACIÓN DIRECTA</v>
      </c>
      <c r="V760" s="79" t="str">
        <f>VLOOKUP(U760,Hoja4!$A$76:$B$87,2,0)</f>
        <v>2 02 Personal supernumerario y planta temporal</v>
      </c>
      <c r="W760" s="79" t="str">
        <f>VLOOKUP(V760,Hoja4!$A$90:$B$93,2,0)</f>
        <v>1 07 Gastos de personal</v>
      </c>
      <c r="X760" s="10">
        <v>80094343</v>
      </c>
      <c r="Y760" t="s">
        <v>9608</v>
      </c>
      <c r="Z760" s="10">
        <v>0</v>
      </c>
      <c r="AA760" s="10">
        <v>0</v>
      </c>
      <c r="AB760">
        <v>15000000</v>
      </c>
      <c r="AC760">
        <v>12166667</v>
      </c>
      <c r="AD760">
        <v>2833333</v>
      </c>
      <c r="AE760" s="10">
        <v>2289</v>
      </c>
      <c r="AF760" s="27" t="s">
        <v>8452</v>
      </c>
      <c r="AG760" s="10" t="str">
        <f t="shared" si="31"/>
        <v>138881</v>
      </c>
      <c r="AH760" s="10">
        <f t="shared" si="28"/>
        <v>1</v>
      </c>
      <c r="AI760" s="27" t="str">
        <f t="shared" si="29"/>
        <v>4 - Bogotá ordena su territorio y avanza en su acción climática</v>
      </c>
      <c r="AJ760" s="27" t="str">
        <f t="shared" si="30"/>
        <v>26 - Movilidad Sostenible</v>
      </c>
      <c r="AL760" s="12">
        <v>138881</v>
      </c>
      <c r="AM760" s="68" t="e">
        <f>VLOOKUP(AL760,'[1]ESTUDIOS_PREVIOS 2021'!$E:$I,5,0)</f>
        <v>#N/A</v>
      </c>
      <c r="AN760" s="68" t="str">
        <f>VLOOKUP(AL760,'[1]ESTUDIOS_PREVIOS 2022'!$K:$O,5,0)</f>
        <v>Intervenir 40 Kilómetros-carril de malla vial rural con acciones de construcción y/o conservación</v>
      </c>
    </row>
    <row r="761" spans="1:42" x14ac:dyDescent="0.2">
      <c r="A761" s="10">
        <v>2025</v>
      </c>
      <c r="B761" s="10">
        <v>9</v>
      </c>
      <c r="C761" s="11">
        <v>45658</v>
      </c>
      <c r="D761" s="11">
        <v>45930</v>
      </c>
      <c r="E761" s="10" t="s">
        <v>2</v>
      </c>
      <c r="F761" s="11">
        <v>45918</v>
      </c>
      <c r="G761" s="12">
        <v>148</v>
      </c>
      <c r="H761" t="s">
        <v>692</v>
      </c>
      <c r="I761" t="s">
        <v>9397</v>
      </c>
      <c r="J761" t="str">
        <f t="shared" si="32"/>
        <v>148 - CONTRATO DE PRESTACION DE SERVICIOS DE APOYO A LA GESTION</v>
      </c>
      <c r="K761" s="80" t="str">
        <f>VLOOKUP(J761,Hoja4!$A$56:$B$73,2,0)</f>
        <v>148 148 - CONTRATO DE PRESTACION DE SERVICIOS DE APOYO A LA GESTION</v>
      </c>
      <c r="L761" s="10">
        <v>104</v>
      </c>
      <c r="M761" t="s">
        <v>8</v>
      </c>
      <c r="N761" s="10">
        <v>1624</v>
      </c>
      <c r="O761" s="10">
        <v>1709</v>
      </c>
      <c r="P761" t="s">
        <v>9515</v>
      </c>
      <c r="Q761" t="s">
        <v>8866</v>
      </c>
      <c r="R761" t="s">
        <v>8543</v>
      </c>
      <c r="S761" s="12">
        <v>10</v>
      </c>
      <c r="T761" t="s">
        <v>382</v>
      </c>
      <c r="U761" s="79" t="str">
        <f>VLOOKUP(S761,Hoja4!$A$43:$B$51,2,0)</f>
        <v>10 10 - CONTRATACIÓN DIRECTA</v>
      </c>
      <c r="V761" s="79" t="str">
        <f>VLOOKUP(U761,Hoja4!$A$76:$B$87,2,0)</f>
        <v>2 02 Personal supernumerario y planta temporal</v>
      </c>
      <c r="W761" s="79" t="str">
        <f>VLOOKUP(V761,Hoja4!$A$90:$B$93,2,0)</f>
        <v>1 07 Gastos de personal</v>
      </c>
      <c r="X761" s="10">
        <v>1000186337</v>
      </c>
      <c r="Y761" t="s">
        <v>9609</v>
      </c>
      <c r="Z761" s="10">
        <v>0</v>
      </c>
      <c r="AA761" s="10">
        <v>0</v>
      </c>
      <c r="AB761">
        <v>10000000</v>
      </c>
      <c r="AC761">
        <v>6000000</v>
      </c>
      <c r="AD761">
        <v>4000000</v>
      </c>
      <c r="AE761" s="10">
        <v>2386</v>
      </c>
      <c r="AF761" s="27" t="s">
        <v>8902</v>
      </c>
      <c r="AG761" s="10" t="str">
        <f t="shared" si="31"/>
        <v>138203</v>
      </c>
      <c r="AH761" s="10">
        <f t="shared" si="28"/>
        <v>2</v>
      </c>
      <c r="AI761" s="27" t="str">
        <f t="shared" si="29"/>
        <v>5 - Bogotá confía en su gobierno</v>
      </c>
      <c r="AJ761" s="27" t="str">
        <f t="shared" si="30"/>
        <v>39 - Camino hacia una democracia deliberativa con un gobierno cercano a la gente y con participación ciudadana</v>
      </c>
      <c r="AL761" s="12">
        <v>138203</v>
      </c>
      <c r="AM761" s="68" t="e">
        <f>VLOOKUP(AL761,'[1]ESTUDIOS_PREVIOS 2021'!$E:$I,5,0)</f>
        <v>#N/A</v>
      </c>
      <c r="AN761" s="68" t="str">
        <f>VLOOKUP(AL761,'[1]ESTUDIOS_PREVIOS 2022'!$K:$O,5,0)</f>
        <v>Fortalecer 4 unidades de innovación pública y  social a nivel local</v>
      </c>
    </row>
    <row r="762" spans="1:42" x14ac:dyDescent="0.2">
      <c r="A762" s="10">
        <v>2025</v>
      </c>
      <c r="B762" s="10">
        <v>9</v>
      </c>
      <c r="C762" s="11">
        <v>45658</v>
      </c>
      <c r="D762" s="11">
        <v>45930</v>
      </c>
      <c r="E762" s="10" t="s">
        <v>2</v>
      </c>
      <c r="F762" s="11">
        <v>45918</v>
      </c>
      <c r="G762" s="12">
        <v>17</v>
      </c>
      <c r="H762" t="s">
        <v>648</v>
      </c>
      <c r="I762" t="s">
        <v>9398</v>
      </c>
      <c r="J762" t="s">
        <v>9454</v>
      </c>
      <c r="K762" s="80" t="str">
        <f>VLOOKUP(J762,Hoja4!$A$56:$B$73,2,0)</f>
        <v>17 17 - CONTRATO DE ARRENDAMIENTO</v>
      </c>
      <c r="L762" s="10">
        <v>104</v>
      </c>
      <c r="M762" t="s">
        <v>8</v>
      </c>
      <c r="N762" s="10">
        <v>1719</v>
      </c>
      <c r="O762" s="10">
        <v>1710</v>
      </c>
      <c r="P762" t="s">
        <v>9516</v>
      </c>
      <c r="Q762" t="s">
        <v>6823</v>
      </c>
      <c r="R762" t="s">
        <v>6824</v>
      </c>
      <c r="S762" s="12">
        <v>10</v>
      </c>
      <c r="T762" t="s">
        <v>382</v>
      </c>
      <c r="U762" s="79" t="str">
        <f>VLOOKUP(S762,Hoja4!$A$43:$B$51,2,0)</f>
        <v>10 10 - CONTRATACIÓN DIRECTA</v>
      </c>
      <c r="V762" s="79" t="str">
        <f>VLOOKUP(U762,Hoja4!$A$76:$B$87,2,0)</f>
        <v>2 02 Personal supernumerario y planta temporal</v>
      </c>
      <c r="W762" s="79" t="str">
        <f>VLOOKUP(V762,Hoja4!$A$90:$B$93,2,0)</f>
        <v>1 07 Gastos de personal</v>
      </c>
      <c r="X762" s="10">
        <v>901655106</v>
      </c>
      <c r="Y762" t="s">
        <v>2636</v>
      </c>
      <c r="Z762" s="10">
        <v>0</v>
      </c>
      <c r="AA762" s="10">
        <v>0</v>
      </c>
      <c r="AB762">
        <v>1050000</v>
      </c>
      <c r="AC762">
        <v>350000</v>
      </c>
      <c r="AD762">
        <v>700000</v>
      </c>
      <c r="AE762" s="10">
        <v>2265</v>
      </c>
      <c r="AF762" s="27" t="s">
        <v>8450</v>
      </c>
      <c r="AG762" s="10" t="str">
        <f t="shared" si="31"/>
        <v>142681</v>
      </c>
      <c r="AH762" s="10">
        <f t="shared" ref="AH762:AH817" si="33">VLOOKUP(AF762,$AF$1:$AJ$571,3,0)</f>
        <v>1</v>
      </c>
      <c r="AI762" s="27" t="str">
        <f t="shared" ref="AI762:AI817" si="34">VLOOKUP(AE762,$AE$1:$AJ$571,5,0)</f>
        <v>5 - Bogotá confía en su gobierno</v>
      </c>
      <c r="AJ762" s="27" t="str">
        <f t="shared" ref="AJ762:AJ817" si="35">VLOOKUP(AE762,$AE$1:$AJ$571,6,0)</f>
        <v>35 - Bogotá ciudad Inteligente</v>
      </c>
      <c r="AL762" s="12">
        <v>142681</v>
      </c>
      <c r="AM762" s="68" t="str">
        <f>VLOOKUP(AL762,'[1]ESTUDIOS_PREVIOS 2021'!$E:$I,5,0)</f>
        <v>Operativizar 17 Centros de Acceso Comunitario en zonas rurales y/o apartadas y/o urbanas, con énfasis en Servicios TIC´s generados.</v>
      </c>
      <c r="AN762" s="68" t="e">
        <f>VLOOKUP(AL762,'[1]ESTUDIOS_PREVIOS 2022'!$K:$O,5,0)</f>
        <v>#N/A</v>
      </c>
    </row>
    <row r="763" spans="1:42" x14ac:dyDescent="0.2">
      <c r="A763" s="10">
        <v>2025</v>
      </c>
      <c r="B763" s="10">
        <v>9</v>
      </c>
      <c r="C763" s="11">
        <v>45658</v>
      </c>
      <c r="D763" s="11">
        <v>45930</v>
      </c>
      <c r="E763" s="10" t="s">
        <v>2</v>
      </c>
      <c r="F763" s="11">
        <v>45918</v>
      </c>
      <c r="G763" s="12">
        <v>145</v>
      </c>
      <c r="H763" t="s">
        <v>682</v>
      </c>
      <c r="I763" t="s">
        <v>9399</v>
      </c>
      <c r="J763" t="str">
        <f t="shared" si="32"/>
        <v>145 - CONTRATO DE PRESTACION DE SERVICIOS PROFESIONALES</v>
      </c>
      <c r="K763" s="80" t="str">
        <f>VLOOKUP(J763,Hoja4!$A$56:$B$73,2,0)</f>
        <v>145 145 - CONTRATO DE PRESTACION DE SERVICIOS PROFESIONALES</v>
      </c>
      <c r="L763" s="10">
        <v>104</v>
      </c>
      <c r="M763" t="s">
        <v>8</v>
      </c>
      <c r="N763" s="10">
        <v>1588</v>
      </c>
      <c r="O763" s="10">
        <v>1711</v>
      </c>
      <c r="P763" t="s">
        <v>9517</v>
      </c>
      <c r="Q763" t="s">
        <v>6403</v>
      </c>
      <c r="R763" t="s">
        <v>6404</v>
      </c>
      <c r="S763" s="12">
        <v>10</v>
      </c>
      <c r="T763" t="s">
        <v>382</v>
      </c>
      <c r="U763" s="79" t="str">
        <f>VLOOKUP(S763,Hoja4!$A$43:$B$51,2,0)</f>
        <v>10 10 - CONTRATACIÓN DIRECTA</v>
      </c>
      <c r="V763" s="79" t="str">
        <f>VLOOKUP(U763,Hoja4!$A$76:$B$87,2,0)</f>
        <v>2 02 Personal supernumerario y planta temporal</v>
      </c>
      <c r="W763" s="79" t="str">
        <f>VLOOKUP(V763,Hoja4!$A$90:$B$93,2,0)</f>
        <v>1 07 Gastos de personal</v>
      </c>
      <c r="X763" s="10">
        <v>80853739</v>
      </c>
      <c r="Y763" t="s">
        <v>9610</v>
      </c>
      <c r="Z763" s="10">
        <v>0</v>
      </c>
      <c r="AA763" s="10">
        <v>0</v>
      </c>
      <c r="AB763">
        <v>15000000</v>
      </c>
      <c r="AC763">
        <v>11333333</v>
      </c>
      <c r="AD763">
        <v>3666667</v>
      </c>
      <c r="AE763" s="10">
        <v>2327</v>
      </c>
      <c r="AF763" s="27" t="s">
        <v>8456</v>
      </c>
      <c r="AG763" s="10" t="str">
        <f t="shared" ref="AG763:AG826" si="36">MID(P763,1,6)</f>
        <v>139402</v>
      </c>
      <c r="AH763" s="10">
        <f t="shared" si="33"/>
        <v>2</v>
      </c>
      <c r="AI763" s="27" t="str">
        <f t="shared" si="34"/>
        <v>5 - Bogotá confía en su gobierno</v>
      </c>
      <c r="AJ763" s="27" t="str">
        <f t="shared" si="35"/>
        <v>33 - Fortalecimiento institucional para un gobierno confiable</v>
      </c>
      <c r="AL763" s="12">
        <v>139402</v>
      </c>
      <c r="AM763" s="68" t="e">
        <f>VLOOKUP(AL763,'[1]ESTUDIOS_PREVIOS 2021'!$E:$I,5,0)</f>
        <v>#N/A</v>
      </c>
      <c r="AN763" s="68" t="e">
        <f>VLOOKUP(AL763,'[1]ESTUDIOS_PREVIOS 2022'!$K:$O,5,0)</f>
        <v>#N/A</v>
      </c>
      <c r="AO763" s="68" t="e">
        <f>VLOOKUP(AL763,'[2]Formato EP_NO HAY CPS_2025'!$C:$Q,14,0)</f>
        <v>#N/A</v>
      </c>
      <c r="AP763" s="68" t="e">
        <f>VLOOKUP(AL763,'[2]Formato EP_NO HAY CPS_2025'!$C:$Q,15,0)</f>
        <v>#N/A</v>
      </c>
    </row>
    <row r="764" spans="1:42" x14ac:dyDescent="0.2">
      <c r="A764" s="10">
        <v>2025</v>
      </c>
      <c r="B764" s="10">
        <v>9</v>
      </c>
      <c r="C764" s="11">
        <v>45658</v>
      </c>
      <c r="D764" s="11">
        <v>45930</v>
      </c>
      <c r="E764" s="10" t="s">
        <v>2</v>
      </c>
      <c r="F764" s="11">
        <v>45918</v>
      </c>
      <c r="G764" s="12">
        <v>145</v>
      </c>
      <c r="H764" t="s">
        <v>682</v>
      </c>
      <c r="I764" t="s">
        <v>9400</v>
      </c>
      <c r="J764" t="str">
        <f t="shared" si="32"/>
        <v>145 - CONTRATO DE PRESTACION DE SERVICIOS PROFESIONALES</v>
      </c>
      <c r="K764" s="80" t="str">
        <f>VLOOKUP(J764,Hoja4!$A$56:$B$73,2,0)</f>
        <v>145 145 - CONTRATO DE PRESTACION DE SERVICIOS PROFESIONALES</v>
      </c>
      <c r="L764" s="10">
        <v>104</v>
      </c>
      <c r="M764" t="s">
        <v>8</v>
      </c>
      <c r="N764" s="10">
        <v>1589</v>
      </c>
      <c r="O764" s="10">
        <v>1712</v>
      </c>
      <c r="P764" t="s">
        <v>9518</v>
      </c>
      <c r="Q764" t="s">
        <v>7785</v>
      </c>
      <c r="R764" t="s">
        <v>7786</v>
      </c>
      <c r="S764" s="12">
        <v>10</v>
      </c>
      <c r="T764" t="s">
        <v>382</v>
      </c>
      <c r="U764" s="79" t="str">
        <f>VLOOKUP(S764,Hoja4!$A$43:$B$51,2,0)</f>
        <v>10 10 - CONTRATACIÓN DIRECTA</v>
      </c>
      <c r="V764" s="79" t="str">
        <f>VLOOKUP(U764,Hoja4!$A$76:$B$87,2,0)</f>
        <v>2 02 Personal supernumerario y planta temporal</v>
      </c>
      <c r="W764" s="79" t="str">
        <f>VLOOKUP(V764,Hoja4!$A$90:$B$93,2,0)</f>
        <v>1 07 Gastos de personal</v>
      </c>
      <c r="X764" s="10">
        <v>80051643</v>
      </c>
      <c r="Y764" t="s">
        <v>9611</v>
      </c>
      <c r="Z764" s="10">
        <v>0</v>
      </c>
      <c r="AA764" s="10">
        <v>0</v>
      </c>
      <c r="AB764">
        <v>26250000</v>
      </c>
      <c r="AC764">
        <v>17000000</v>
      </c>
      <c r="AD764">
        <v>9250000</v>
      </c>
      <c r="AE764" s="10">
        <v>2362</v>
      </c>
      <c r="AF764" s="27" t="s">
        <v>8453</v>
      </c>
      <c r="AG764" s="10" t="str">
        <f t="shared" si="36"/>
        <v>139414</v>
      </c>
      <c r="AH764" s="10">
        <f t="shared" si="33"/>
        <v>1</v>
      </c>
      <c r="AI764" s="27" t="str">
        <f t="shared" si="34"/>
        <v>4 - Bogotá ordena su territorio y avanza en su acción climática</v>
      </c>
      <c r="AJ764" s="27" t="str">
        <f t="shared" si="35"/>
        <v>23 - Ordenamiento territorial sostenible, equilibrado y participativo</v>
      </c>
      <c r="AL764" s="12">
        <v>139414</v>
      </c>
      <c r="AM764" s="68" t="e">
        <f>VLOOKUP(AL764,'[1]ESTUDIOS_PREVIOS 2021'!$E:$I,5,0)</f>
        <v>#N/A</v>
      </c>
      <c r="AN764" s="68" t="str">
        <f>VLOOKUP(AL764,'[1]ESTUDIOS_PREVIOS 2022'!$K:$O,5,0)</f>
        <v>Gestionar la titulación o legalización de 150 predios.</v>
      </c>
    </row>
    <row r="765" spans="1:42" x14ac:dyDescent="0.2">
      <c r="A765" s="10">
        <v>2025</v>
      </c>
      <c r="B765" s="10">
        <v>9</v>
      </c>
      <c r="C765" s="11">
        <v>45658</v>
      </c>
      <c r="D765" s="11">
        <v>45930</v>
      </c>
      <c r="E765" s="10" t="s">
        <v>2</v>
      </c>
      <c r="F765" s="11">
        <v>45918</v>
      </c>
      <c r="G765" s="12">
        <v>145</v>
      </c>
      <c r="H765" t="s">
        <v>682</v>
      </c>
      <c r="I765" t="s">
        <v>9401</v>
      </c>
      <c r="J765" t="str">
        <f t="shared" si="32"/>
        <v>145 - CONTRATO DE PRESTACION DE SERVICIOS PROFESIONALES</v>
      </c>
      <c r="K765" s="80" t="str">
        <f>VLOOKUP(J765,Hoja4!$A$56:$B$73,2,0)</f>
        <v>145 145 - CONTRATO DE PRESTACION DE SERVICIOS PROFESIONALES</v>
      </c>
      <c r="L765" s="10">
        <v>104</v>
      </c>
      <c r="M765" t="s">
        <v>8</v>
      </c>
      <c r="N765" s="10">
        <v>1593</v>
      </c>
      <c r="O765" s="10">
        <v>1713</v>
      </c>
      <c r="P765" t="s">
        <v>9519</v>
      </c>
      <c r="Q765" t="s">
        <v>6763</v>
      </c>
      <c r="R765" t="s">
        <v>6764</v>
      </c>
      <c r="S765" s="12">
        <v>10</v>
      </c>
      <c r="T765" t="s">
        <v>382</v>
      </c>
      <c r="U765" s="79" t="str">
        <f>VLOOKUP(S765,Hoja4!$A$43:$B$51,2,0)</f>
        <v>10 10 - CONTRATACIÓN DIRECTA</v>
      </c>
      <c r="V765" s="79" t="str">
        <f>VLOOKUP(U765,Hoja4!$A$76:$B$87,2,0)</f>
        <v>2 02 Personal supernumerario y planta temporal</v>
      </c>
      <c r="W765" s="79" t="str">
        <f>VLOOKUP(V765,Hoja4!$A$90:$B$93,2,0)</f>
        <v>1 07 Gastos de personal</v>
      </c>
      <c r="X765" s="10">
        <v>53094193</v>
      </c>
      <c r="Y765" t="s">
        <v>3139</v>
      </c>
      <c r="Z765" s="10">
        <v>0</v>
      </c>
      <c r="AA765" s="10">
        <v>0</v>
      </c>
      <c r="AB765">
        <v>15000000</v>
      </c>
      <c r="AC765">
        <v>11333333</v>
      </c>
      <c r="AD765">
        <v>3666667</v>
      </c>
      <c r="AE765" s="10">
        <v>2315</v>
      </c>
      <c r="AF765" s="27" t="s">
        <v>8900</v>
      </c>
      <c r="AG765" s="10" t="str">
        <f t="shared" si="36"/>
        <v>139409</v>
      </c>
      <c r="AH765" s="10">
        <f t="shared" si="33"/>
        <v>2</v>
      </c>
      <c r="AI765" s="27" t="str">
        <f t="shared" si="34"/>
        <v>3 - Bogotá confía en su potencial</v>
      </c>
      <c r="AJ765" s="27" t="str">
        <f t="shared" si="35"/>
        <v>20 - Promoción del emprendimiento formal, equitativo e incluyente</v>
      </c>
      <c r="AL765" s="12">
        <v>139409</v>
      </c>
      <c r="AM765" s="68" t="e">
        <f>VLOOKUP(AL765,'[1]ESTUDIOS_PREVIOS 2021'!$E:$I,5,0)</f>
        <v>#N/A</v>
      </c>
      <c r="AN765" s="68" t="str">
        <f>VLOOKUP(AL765,'[1]ESTUDIOS_PREVIOS 2022'!$K:$O,5,0)</f>
        <v>Apoyar 120 Mipymes, emprendimientos y/o actores de la economía informal para el fortalecimiento del tejido empresarial local.</v>
      </c>
    </row>
    <row r="766" spans="1:42" x14ac:dyDescent="0.2">
      <c r="A766" s="10">
        <v>2025</v>
      </c>
      <c r="B766" s="10">
        <v>9</v>
      </c>
      <c r="C766" s="11">
        <v>45658</v>
      </c>
      <c r="D766" s="11">
        <v>45930</v>
      </c>
      <c r="E766" s="10" t="s">
        <v>2</v>
      </c>
      <c r="F766" s="11">
        <v>45918</v>
      </c>
      <c r="G766" s="12">
        <v>145</v>
      </c>
      <c r="H766" t="s">
        <v>682</v>
      </c>
      <c r="I766" t="s">
        <v>9402</v>
      </c>
      <c r="J766" t="str">
        <f t="shared" si="32"/>
        <v>145 - CONTRATO DE PRESTACION DE SERVICIOS PROFESIONALES</v>
      </c>
      <c r="K766" s="80" t="str">
        <f>VLOOKUP(J766,Hoja4!$A$56:$B$73,2,0)</f>
        <v>145 145 - CONTRATO DE PRESTACION DE SERVICIOS PROFESIONALES</v>
      </c>
      <c r="L766" s="10">
        <v>104</v>
      </c>
      <c r="M766" t="s">
        <v>8</v>
      </c>
      <c r="N766" s="10">
        <v>1649</v>
      </c>
      <c r="O766" s="10">
        <v>1714</v>
      </c>
      <c r="P766" t="s">
        <v>9520</v>
      </c>
      <c r="Q766" t="s">
        <v>6763</v>
      </c>
      <c r="R766" t="s">
        <v>6764</v>
      </c>
      <c r="S766" s="12">
        <v>10</v>
      </c>
      <c r="T766" t="s">
        <v>382</v>
      </c>
      <c r="U766" s="79" t="str">
        <f>VLOOKUP(S766,Hoja4!$A$43:$B$51,2,0)</f>
        <v>10 10 - CONTRATACIÓN DIRECTA</v>
      </c>
      <c r="V766" s="79" t="str">
        <f>VLOOKUP(U766,Hoja4!$A$76:$B$87,2,0)</f>
        <v>2 02 Personal supernumerario y planta temporal</v>
      </c>
      <c r="W766" s="79" t="str">
        <f>VLOOKUP(V766,Hoja4!$A$90:$B$93,2,0)</f>
        <v>1 07 Gastos de personal</v>
      </c>
      <c r="X766" s="10">
        <v>80802834</v>
      </c>
      <c r="Y766" t="s">
        <v>9612</v>
      </c>
      <c r="Z766" s="10">
        <v>0</v>
      </c>
      <c r="AA766" s="10">
        <v>0</v>
      </c>
      <c r="AB766">
        <v>18000000</v>
      </c>
      <c r="AC766">
        <v>14600000</v>
      </c>
      <c r="AD766">
        <v>3400000</v>
      </c>
      <c r="AE766" s="10">
        <v>2315</v>
      </c>
      <c r="AF766" s="27" t="s">
        <v>8465</v>
      </c>
      <c r="AG766" s="10" t="str">
        <f t="shared" si="36"/>
        <v>139024</v>
      </c>
      <c r="AH766" s="10">
        <f t="shared" si="33"/>
        <v>1</v>
      </c>
      <c r="AI766" s="27" t="str">
        <f t="shared" si="34"/>
        <v>3 - Bogotá confía en su potencial</v>
      </c>
      <c r="AJ766" s="27" t="str">
        <f t="shared" si="35"/>
        <v>20 - Promoción del emprendimiento formal, equitativo e incluyente</v>
      </c>
      <c r="AL766" s="12">
        <v>139024</v>
      </c>
      <c r="AM766" s="68" t="e">
        <f>VLOOKUP(AL766,'[1]ESTUDIOS_PREVIOS 2021'!$E:$I,5,0)</f>
        <v>#N/A</v>
      </c>
      <c r="AN766" s="68" t="str">
        <f>VLOOKUP(AL766,'[1]ESTUDIOS_PREVIOS 2022'!$K:$O,5,0)</f>
        <v>Vincular 600 hogares y/o unidades productivas a procesos productivos y de comercialización en el sector rural.</v>
      </c>
    </row>
    <row r="767" spans="1:42" x14ac:dyDescent="0.2">
      <c r="A767" s="10">
        <v>2025</v>
      </c>
      <c r="B767" s="10">
        <v>9</v>
      </c>
      <c r="C767" s="11">
        <v>45658</v>
      </c>
      <c r="D767" s="11">
        <v>45930</v>
      </c>
      <c r="E767" s="10" t="s">
        <v>2</v>
      </c>
      <c r="F767" s="11">
        <v>45918</v>
      </c>
      <c r="G767" s="12">
        <v>145</v>
      </c>
      <c r="H767" t="s">
        <v>682</v>
      </c>
      <c r="I767" t="s">
        <v>9403</v>
      </c>
      <c r="J767" t="str">
        <f t="shared" si="32"/>
        <v>145 - CONTRATO DE PRESTACION DE SERVICIOS PROFESIONALES</v>
      </c>
      <c r="K767" s="80" t="str">
        <f>VLOOKUP(J767,Hoja4!$A$56:$B$73,2,0)</f>
        <v>145 145 - CONTRATO DE PRESTACION DE SERVICIOS PROFESIONALES</v>
      </c>
      <c r="L767" s="10">
        <v>104</v>
      </c>
      <c r="M767" t="s">
        <v>8</v>
      </c>
      <c r="N767" s="10">
        <v>1665</v>
      </c>
      <c r="O767" s="10">
        <v>1715</v>
      </c>
      <c r="P767" t="s">
        <v>9521</v>
      </c>
      <c r="Q767" t="s">
        <v>6403</v>
      </c>
      <c r="R767" t="s">
        <v>6404</v>
      </c>
      <c r="S767" s="12">
        <v>10</v>
      </c>
      <c r="T767" t="s">
        <v>382</v>
      </c>
      <c r="U767" s="79" t="str">
        <f>VLOOKUP(S767,Hoja4!$A$43:$B$51,2,0)</f>
        <v>10 10 - CONTRATACIÓN DIRECTA</v>
      </c>
      <c r="V767" s="79" t="str">
        <f>VLOOKUP(U767,Hoja4!$A$76:$B$87,2,0)</f>
        <v>2 02 Personal supernumerario y planta temporal</v>
      </c>
      <c r="W767" s="79" t="str">
        <f>VLOOKUP(V767,Hoja4!$A$90:$B$93,2,0)</f>
        <v>1 07 Gastos de personal</v>
      </c>
      <c r="X767" s="10">
        <v>1026265853</v>
      </c>
      <c r="Y767" t="s">
        <v>9613</v>
      </c>
      <c r="Z767" s="10">
        <v>0</v>
      </c>
      <c r="AA767" s="10">
        <v>0</v>
      </c>
      <c r="AB767">
        <v>16500000</v>
      </c>
      <c r="AC767">
        <v>13383333</v>
      </c>
      <c r="AD767">
        <v>3116667</v>
      </c>
      <c r="AE767" s="10">
        <v>2327</v>
      </c>
      <c r="AF767" s="27" t="s">
        <v>8456</v>
      </c>
      <c r="AG767" s="10" t="str">
        <f t="shared" si="36"/>
        <v>138909</v>
      </c>
      <c r="AH767" s="10">
        <f t="shared" si="33"/>
        <v>2</v>
      </c>
      <c r="AI767" s="27" t="str">
        <f t="shared" si="34"/>
        <v>5 - Bogotá confía en su gobierno</v>
      </c>
      <c r="AJ767" s="27" t="str">
        <f t="shared" si="35"/>
        <v>33 - Fortalecimiento institucional para un gobierno confiable</v>
      </c>
      <c r="AL767" s="12">
        <v>138909</v>
      </c>
      <c r="AM767" s="68" t="e">
        <f>VLOOKUP(AL767,'[1]ESTUDIOS_PREVIOS 2021'!$E:$I,5,0)</f>
        <v>#N/A</v>
      </c>
      <c r="AN767" s="68" t="e">
        <f>VLOOKUP(AL767,'[1]ESTUDIOS_PREVIOS 2022'!$K:$O,5,0)</f>
        <v>#N/A</v>
      </c>
      <c r="AO767" s="68" t="e">
        <f>VLOOKUP(AL767,'[2]Formato EP_NO HAY CPS_2025'!$C:$Q,14,0)</f>
        <v>#N/A</v>
      </c>
      <c r="AP767" s="68" t="e">
        <f>VLOOKUP(AL767,'[2]Formato EP_NO HAY CPS_2025'!$C:$Q,15,0)</f>
        <v>#N/A</v>
      </c>
    </row>
    <row r="768" spans="1:42" x14ac:dyDescent="0.2">
      <c r="A768" s="10">
        <v>2025</v>
      </c>
      <c r="B768" s="10">
        <v>9</v>
      </c>
      <c r="C768" s="11">
        <v>45658</v>
      </c>
      <c r="D768" s="11">
        <v>45930</v>
      </c>
      <c r="E768" s="10" t="s">
        <v>2</v>
      </c>
      <c r="F768" s="11">
        <v>45922</v>
      </c>
      <c r="G768" s="12">
        <v>145</v>
      </c>
      <c r="H768" t="s">
        <v>682</v>
      </c>
      <c r="I768" t="s">
        <v>9404</v>
      </c>
      <c r="J768" t="str">
        <f t="shared" si="32"/>
        <v>145 - CONTRATO DE PRESTACION DE SERVICIOS PROFESIONALES</v>
      </c>
      <c r="K768" s="80" t="str">
        <f>VLOOKUP(J768,Hoja4!$A$56:$B$73,2,0)</f>
        <v>145 145 - CONTRATO DE PRESTACION DE SERVICIOS PROFESIONALES</v>
      </c>
      <c r="L768" s="10">
        <v>100</v>
      </c>
      <c r="M768" t="s">
        <v>8</v>
      </c>
      <c r="N768" s="10">
        <v>1601</v>
      </c>
      <c r="O768" s="10">
        <v>1716</v>
      </c>
      <c r="P768" t="s">
        <v>9522</v>
      </c>
      <c r="Q768" t="s">
        <v>7225</v>
      </c>
      <c r="R768" t="s">
        <v>7226</v>
      </c>
      <c r="S768" s="12">
        <v>10</v>
      </c>
      <c r="T768" t="s">
        <v>382</v>
      </c>
      <c r="U768" s="79" t="str">
        <f>VLOOKUP(S768,Hoja4!$A$43:$B$51,2,0)</f>
        <v>10 10 - CONTRATACIÓN DIRECTA</v>
      </c>
      <c r="V768" s="79" t="str">
        <f>VLOOKUP(U768,Hoja4!$A$76:$B$87,2,0)</f>
        <v>2 02 Personal supernumerario y planta temporal</v>
      </c>
      <c r="W768" s="79" t="str">
        <f>VLOOKUP(V768,Hoja4!$A$90:$B$93,2,0)</f>
        <v>1 07 Gastos de personal</v>
      </c>
      <c r="X768" s="10">
        <v>79333846</v>
      </c>
      <c r="Y768" t="s">
        <v>9614</v>
      </c>
      <c r="Z768" s="10">
        <v>0</v>
      </c>
      <c r="AA768" s="10">
        <v>0</v>
      </c>
      <c r="AB768">
        <v>15000000</v>
      </c>
      <c r="AC768">
        <v>11500000</v>
      </c>
      <c r="AD768">
        <v>3500000</v>
      </c>
      <c r="AE768" s="10">
        <v>2278</v>
      </c>
      <c r="AF768" s="27" t="s">
        <v>8451</v>
      </c>
      <c r="AG768" s="10" t="str">
        <f t="shared" si="36"/>
        <v>140760</v>
      </c>
      <c r="AH768" s="10">
        <f t="shared" si="33"/>
        <v>1</v>
      </c>
      <c r="AI768" s="27" t="str">
        <f t="shared" si="34"/>
        <v>4 - Bogotá ordena su territorio y avanza en su acción climática</v>
      </c>
      <c r="AJ768" s="27" t="str">
        <f t="shared" si="35"/>
        <v>31 - Acceso equitativo de vivienda urbana y rural</v>
      </c>
      <c r="AL768" s="12">
        <v>140760</v>
      </c>
      <c r="AM768" s="68" t="e">
        <f>VLOOKUP(AL768,'[1]ESTUDIOS_PREVIOS 2021'!$E:$I,5,0)</f>
        <v>#N/A</v>
      </c>
      <c r="AN768" s="68" t="str">
        <f>VLOOKUP(AL768,'[1]ESTUDIOS_PREVIOS 2022'!$K:$O,5,0)</f>
        <v>Mejorar 200 viviendas de interés social rurales.</v>
      </c>
    </row>
    <row r="769" spans="1:42" x14ac:dyDescent="0.2">
      <c r="A769" s="10">
        <v>2025</v>
      </c>
      <c r="B769" s="10">
        <v>9</v>
      </c>
      <c r="C769" s="11">
        <v>45658</v>
      </c>
      <c r="D769" s="11">
        <v>45930</v>
      </c>
      <c r="E769" s="10" t="s">
        <v>2</v>
      </c>
      <c r="F769" s="11">
        <v>45922</v>
      </c>
      <c r="G769" s="12">
        <v>145</v>
      </c>
      <c r="H769" t="s">
        <v>682</v>
      </c>
      <c r="I769" t="s">
        <v>9405</v>
      </c>
      <c r="J769" t="str">
        <f t="shared" si="32"/>
        <v>145 - CONTRATO DE PRESTACION DE SERVICIOS PROFESIONALES</v>
      </c>
      <c r="K769" s="80" t="str">
        <f>VLOOKUP(J769,Hoja4!$A$56:$B$73,2,0)</f>
        <v>145 145 - CONTRATO DE PRESTACION DE SERVICIOS PROFESIONALES</v>
      </c>
      <c r="L769" s="10">
        <v>100</v>
      </c>
      <c r="M769" t="s">
        <v>8</v>
      </c>
      <c r="N769" s="10">
        <v>1657</v>
      </c>
      <c r="O769" s="10">
        <v>1717</v>
      </c>
      <c r="P769" t="s">
        <v>9523</v>
      </c>
      <c r="Q769" t="s">
        <v>6763</v>
      </c>
      <c r="R769" t="s">
        <v>6764</v>
      </c>
      <c r="S769" s="12">
        <v>10</v>
      </c>
      <c r="T769" t="s">
        <v>382</v>
      </c>
      <c r="U769" s="79" t="str">
        <f>VLOOKUP(S769,Hoja4!$A$43:$B$51,2,0)</f>
        <v>10 10 - CONTRATACIÓN DIRECTA</v>
      </c>
      <c r="V769" s="79" t="str">
        <f>VLOOKUP(U769,Hoja4!$A$76:$B$87,2,0)</f>
        <v>2 02 Personal supernumerario y planta temporal</v>
      </c>
      <c r="W769" s="79" t="str">
        <f>VLOOKUP(V769,Hoja4!$A$90:$B$93,2,0)</f>
        <v>1 07 Gastos de personal</v>
      </c>
      <c r="X769" s="10">
        <v>1014237959</v>
      </c>
      <c r="Y769" t="s">
        <v>9615</v>
      </c>
      <c r="Z769" s="10">
        <v>0</v>
      </c>
      <c r="AA769" s="10">
        <v>0</v>
      </c>
      <c r="AB769">
        <v>15000000</v>
      </c>
      <c r="AC769">
        <v>11500000</v>
      </c>
      <c r="AD769">
        <v>3500000</v>
      </c>
      <c r="AE769" s="10">
        <v>2315</v>
      </c>
      <c r="AF769" s="27" t="s">
        <v>8900</v>
      </c>
      <c r="AG769" s="10" t="str">
        <f t="shared" si="36"/>
        <v>139191</v>
      </c>
      <c r="AH769" s="10">
        <f t="shared" si="33"/>
        <v>2</v>
      </c>
      <c r="AI769" s="27" t="str">
        <f t="shared" si="34"/>
        <v>3 - Bogotá confía en su potencial</v>
      </c>
      <c r="AJ769" s="27" t="str">
        <f t="shared" si="35"/>
        <v>20 - Promoción del emprendimiento formal, equitativo e incluyente</v>
      </c>
      <c r="AL769" s="12">
        <v>139191</v>
      </c>
      <c r="AM769" s="68" t="e">
        <f>VLOOKUP(AL769,'[1]ESTUDIOS_PREVIOS 2021'!$E:$I,5,0)</f>
        <v>#N/A</v>
      </c>
      <c r="AN769" s="68" t="e">
        <f>VLOOKUP(AL769,'[1]ESTUDIOS_PREVIOS 2022'!$K:$O,5,0)</f>
        <v>#N/A</v>
      </c>
      <c r="AO769" s="68" t="e">
        <f>VLOOKUP(AL769,'[2]Formato EP_NO HAY CPS_2025'!$C:$Q,14,0)</f>
        <v>#N/A</v>
      </c>
      <c r="AP769" s="68" t="e">
        <f>VLOOKUP(AL769,'[2]Formato EP_NO HAY CPS_2025'!$C:$Q,15,0)</f>
        <v>#N/A</v>
      </c>
    </row>
    <row r="770" spans="1:42" x14ac:dyDescent="0.2">
      <c r="A770" s="10">
        <v>2025</v>
      </c>
      <c r="B770" s="10">
        <v>9</v>
      </c>
      <c r="C770" s="11">
        <v>45658</v>
      </c>
      <c r="D770" s="11">
        <v>45930</v>
      </c>
      <c r="E770" s="10" t="s">
        <v>2</v>
      </c>
      <c r="F770" s="11">
        <v>45922</v>
      </c>
      <c r="G770" s="12">
        <v>145</v>
      </c>
      <c r="H770" t="s">
        <v>682</v>
      </c>
      <c r="I770" t="s">
        <v>9406</v>
      </c>
      <c r="J770" t="str">
        <f t="shared" si="32"/>
        <v>145 - CONTRATO DE PRESTACION DE SERVICIOS PROFESIONALES</v>
      </c>
      <c r="K770" s="80" t="str">
        <f>VLOOKUP(J770,Hoja4!$A$56:$B$73,2,0)</f>
        <v>145 145 - CONTRATO DE PRESTACION DE SERVICIOS PROFESIONALES</v>
      </c>
      <c r="L770" s="10">
        <v>100</v>
      </c>
      <c r="M770" t="s">
        <v>8</v>
      </c>
      <c r="N770" s="10">
        <v>1644</v>
      </c>
      <c r="O770" s="10">
        <v>1718</v>
      </c>
      <c r="P770" t="s">
        <v>9524</v>
      </c>
      <c r="Q770" t="s">
        <v>6875</v>
      </c>
      <c r="R770" t="s">
        <v>6876</v>
      </c>
      <c r="S770" s="12">
        <v>10</v>
      </c>
      <c r="T770" t="s">
        <v>382</v>
      </c>
      <c r="U770" s="79" t="str">
        <f>VLOOKUP(S770,Hoja4!$A$43:$B$51,2,0)</f>
        <v>10 10 - CONTRATACIÓN DIRECTA</v>
      </c>
      <c r="V770" s="79" t="str">
        <f>VLOOKUP(U770,Hoja4!$A$76:$B$87,2,0)</f>
        <v>2 02 Personal supernumerario y planta temporal</v>
      </c>
      <c r="W770" s="79" t="str">
        <f>VLOOKUP(V770,Hoja4!$A$90:$B$93,2,0)</f>
        <v>1 07 Gastos de personal</v>
      </c>
      <c r="X770" s="10">
        <v>1026262117</v>
      </c>
      <c r="Y770" t="s">
        <v>8599</v>
      </c>
      <c r="Z770" s="10">
        <v>0</v>
      </c>
      <c r="AA770" s="10">
        <v>0</v>
      </c>
      <c r="AB770">
        <v>29400000</v>
      </c>
      <c r="AC770">
        <v>19320000</v>
      </c>
      <c r="AD770">
        <v>10080000</v>
      </c>
      <c r="AE770" s="10">
        <v>2541</v>
      </c>
      <c r="AF770" s="64" t="s">
        <v>9337</v>
      </c>
      <c r="AG770" s="10" t="str">
        <f t="shared" si="36"/>
        <v>138187</v>
      </c>
      <c r="AH770" s="10">
        <f t="shared" si="33"/>
        <v>3</v>
      </c>
      <c r="AI770" s="27" t="str">
        <f t="shared" si="34"/>
        <v>2 - Bogotá confía en su bien-estar</v>
      </c>
      <c r="AJ770" s="27" t="str">
        <f t="shared" si="35"/>
        <v>12 - Bogotá cuida a su gente</v>
      </c>
      <c r="AL770" s="12">
        <v>138187</v>
      </c>
      <c r="AM770" s="68" t="e">
        <f>VLOOKUP(AL770,'[1]ESTUDIOS_PREVIOS 2021'!$E:$I,5,0)</f>
        <v>#N/A</v>
      </c>
      <c r="AN770" s="68" t="e">
        <f>VLOOKUP(AL770,'[1]ESTUDIOS_PREVIOS 2022'!$K:$O,5,0)</f>
        <v>#N/A</v>
      </c>
      <c r="AO770" s="68" t="e">
        <f>VLOOKUP(AL770,'[2]Formato EP_NO HAY CPS_2025'!$C:$Q,14,0)</f>
        <v>#N/A</v>
      </c>
      <c r="AP770" s="68" t="e">
        <f>VLOOKUP(AL770,'[2]Formato EP_NO HAY CPS_2025'!$C:$Q,15,0)</f>
        <v>#N/A</v>
      </c>
    </row>
    <row r="771" spans="1:42" x14ac:dyDescent="0.2">
      <c r="A771" s="10">
        <v>2025</v>
      </c>
      <c r="B771" s="10">
        <v>9</v>
      </c>
      <c r="C771" s="11">
        <v>45658</v>
      </c>
      <c r="D771" s="11">
        <v>45930</v>
      </c>
      <c r="E771" s="10" t="s">
        <v>2</v>
      </c>
      <c r="F771" s="11">
        <v>45922</v>
      </c>
      <c r="G771" s="12">
        <v>148</v>
      </c>
      <c r="H771" t="s">
        <v>692</v>
      </c>
      <c r="I771" t="s">
        <v>9407</v>
      </c>
      <c r="J771" t="str">
        <f t="shared" si="32"/>
        <v>148 - CONTRATO DE PRESTACION DE SERVICIOS DE APOYO A LA GESTION</v>
      </c>
      <c r="K771" s="80" t="str">
        <f>VLOOKUP(J771,Hoja4!$A$56:$B$73,2,0)</f>
        <v>148 148 - CONTRATO DE PRESTACION DE SERVICIOS DE APOYO A LA GESTION</v>
      </c>
      <c r="L771" s="10">
        <v>100</v>
      </c>
      <c r="M771" t="s">
        <v>8</v>
      </c>
      <c r="N771" s="10">
        <v>1690</v>
      </c>
      <c r="O771" s="10">
        <v>1719</v>
      </c>
      <c r="P771" t="s">
        <v>9525</v>
      </c>
      <c r="Q771" t="s">
        <v>7480</v>
      </c>
      <c r="R771" t="s">
        <v>7481</v>
      </c>
      <c r="S771" s="12">
        <v>10</v>
      </c>
      <c r="T771" t="s">
        <v>382</v>
      </c>
      <c r="U771" s="79" t="str">
        <f>VLOOKUP(S771,Hoja4!$A$43:$B$51,2,0)</f>
        <v>10 10 - CONTRATACIÓN DIRECTA</v>
      </c>
      <c r="V771" s="79" t="str">
        <f>VLOOKUP(U771,Hoja4!$A$76:$B$87,2,0)</f>
        <v>2 02 Personal supernumerario y planta temporal</v>
      </c>
      <c r="W771" s="79" t="str">
        <f>VLOOKUP(V771,Hoja4!$A$90:$B$93,2,0)</f>
        <v>1 07 Gastos de personal</v>
      </c>
      <c r="X771" s="10">
        <v>1072774992</v>
      </c>
      <c r="Y771" t="s">
        <v>1256</v>
      </c>
      <c r="Z771" s="10">
        <v>0</v>
      </c>
      <c r="AA771" s="10">
        <v>0</v>
      </c>
      <c r="AB771">
        <v>7500000</v>
      </c>
      <c r="AC771">
        <v>5750000</v>
      </c>
      <c r="AD771">
        <v>1750000</v>
      </c>
      <c r="AE771" s="10">
        <v>2486</v>
      </c>
      <c r="AF771" s="27" t="s">
        <v>8480</v>
      </c>
      <c r="AG771" s="10" t="str">
        <f t="shared" si="36"/>
        <v>140928</v>
      </c>
      <c r="AH771" s="10">
        <f t="shared" si="33"/>
        <v>1</v>
      </c>
      <c r="AI771" s="27" t="str">
        <f t="shared" si="34"/>
        <v>2 - Bogotá confía en su bien-estar</v>
      </c>
      <c r="AJ771" s="27" t="str">
        <f t="shared" si="35"/>
        <v>14 - Bogotá deportiva, recreativa, artística, patrimonial e intercultural</v>
      </c>
      <c r="AL771" s="12">
        <v>140928</v>
      </c>
      <c r="AM771" s="68" t="e">
        <f>VLOOKUP(AL771,'[1]ESTUDIOS_PREVIOS 2021'!$E:$I,5,0)</f>
        <v>#N/A</v>
      </c>
      <c r="AN771" s="68" t="e">
        <f>VLOOKUP(AL771,'[1]ESTUDIOS_PREVIOS 2022'!$K:$O,5,0)</f>
        <v>#N/A</v>
      </c>
      <c r="AO771" s="68" t="e">
        <f>VLOOKUP(AL771,'[2]Formato EP_NO HAY CPS_2025'!$C:$Q,14,0)</f>
        <v>#N/A</v>
      </c>
      <c r="AP771" s="68" t="e">
        <f>VLOOKUP(AL771,'[2]Formato EP_NO HAY CPS_2025'!$C:$Q,15,0)</f>
        <v>#N/A</v>
      </c>
    </row>
    <row r="772" spans="1:42" x14ac:dyDescent="0.2">
      <c r="A772" s="10">
        <v>2025</v>
      </c>
      <c r="B772" s="10">
        <v>9</v>
      </c>
      <c r="C772" s="11">
        <v>45658</v>
      </c>
      <c r="D772" s="11">
        <v>45930</v>
      </c>
      <c r="E772" s="10" t="s">
        <v>2</v>
      </c>
      <c r="F772" s="11">
        <v>45922</v>
      </c>
      <c r="G772" s="12">
        <v>148</v>
      </c>
      <c r="H772" t="s">
        <v>692</v>
      </c>
      <c r="I772" t="s">
        <v>9408</v>
      </c>
      <c r="J772" t="str">
        <f t="shared" si="32"/>
        <v>148 - CONTRATO DE PRESTACION DE SERVICIOS DE APOYO A LA GESTION</v>
      </c>
      <c r="K772" s="80" t="str">
        <f>VLOOKUP(J772,Hoja4!$A$56:$B$73,2,0)</f>
        <v>148 148 - CONTRATO DE PRESTACION DE SERVICIOS DE APOYO A LA GESTION</v>
      </c>
      <c r="L772" s="10">
        <v>100</v>
      </c>
      <c r="M772" t="s">
        <v>8</v>
      </c>
      <c r="N772" s="10">
        <v>1702</v>
      </c>
      <c r="O772" s="10">
        <v>1720</v>
      </c>
      <c r="P772" t="s">
        <v>9526</v>
      </c>
      <c r="Q772" t="s">
        <v>6403</v>
      </c>
      <c r="R772" t="s">
        <v>6404</v>
      </c>
      <c r="S772" s="12">
        <v>10</v>
      </c>
      <c r="T772" t="s">
        <v>382</v>
      </c>
      <c r="U772" s="79" t="str">
        <f>VLOOKUP(S772,Hoja4!$A$43:$B$51,2,0)</f>
        <v>10 10 - CONTRATACIÓN DIRECTA</v>
      </c>
      <c r="V772" s="79" t="str">
        <f>VLOOKUP(U772,Hoja4!$A$76:$B$87,2,0)</f>
        <v>2 02 Personal supernumerario y planta temporal</v>
      </c>
      <c r="W772" s="79" t="str">
        <f>VLOOKUP(V772,Hoja4!$A$90:$B$93,2,0)</f>
        <v>1 07 Gastos de personal</v>
      </c>
      <c r="X772" s="10">
        <v>1022934297</v>
      </c>
      <c r="Y772" t="s">
        <v>1045</v>
      </c>
      <c r="Z772" s="10">
        <v>0</v>
      </c>
      <c r="AA772" s="10">
        <v>0</v>
      </c>
      <c r="AB772">
        <v>6000000</v>
      </c>
      <c r="AC772">
        <v>4600000</v>
      </c>
      <c r="AD772">
        <v>1400000</v>
      </c>
      <c r="AE772" s="10">
        <v>2327</v>
      </c>
      <c r="AF772" s="27" t="s">
        <v>8456</v>
      </c>
      <c r="AG772" s="10" t="str">
        <f t="shared" si="36"/>
        <v>141079</v>
      </c>
      <c r="AH772" s="10">
        <f t="shared" si="33"/>
        <v>2</v>
      </c>
      <c r="AI772" s="27" t="str">
        <f t="shared" si="34"/>
        <v>5 - Bogotá confía en su gobierno</v>
      </c>
      <c r="AJ772" s="27" t="str">
        <f t="shared" si="35"/>
        <v>33 - Fortalecimiento institucional para un gobierno confiable</v>
      </c>
      <c r="AL772" s="12">
        <v>141079</v>
      </c>
      <c r="AM772" s="68" t="e">
        <f>VLOOKUP(AL772,'[1]ESTUDIOS_PREVIOS 2021'!$E:$I,5,0)</f>
        <v>#N/A</v>
      </c>
      <c r="AN772" s="68" t="str">
        <f>VLOOKUP(AL772,'[1]ESTUDIOS_PREVIOS 2022'!$K:$O,5,0)</f>
        <v>Realizar 4 estrategias de fortalecimiento institucional (una por vigencia).</v>
      </c>
    </row>
    <row r="773" spans="1:42" x14ac:dyDescent="0.2">
      <c r="A773" s="10">
        <v>2025</v>
      </c>
      <c r="B773" s="10">
        <v>9</v>
      </c>
      <c r="C773" s="11">
        <v>45658</v>
      </c>
      <c r="D773" s="11">
        <v>45930</v>
      </c>
      <c r="E773" s="10" t="s">
        <v>2</v>
      </c>
      <c r="F773" s="11">
        <v>45922</v>
      </c>
      <c r="G773" s="12">
        <v>145</v>
      </c>
      <c r="H773" t="s">
        <v>682</v>
      </c>
      <c r="I773" t="s">
        <v>9409</v>
      </c>
      <c r="J773" t="str">
        <f t="shared" si="32"/>
        <v>145 - CONTRATO DE PRESTACION DE SERVICIOS PROFESIONALES</v>
      </c>
      <c r="K773" s="80" t="str">
        <f>VLOOKUP(J773,Hoja4!$A$56:$B$73,2,0)</f>
        <v>145 145 - CONTRATO DE PRESTACION DE SERVICIOS PROFESIONALES</v>
      </c>
      <c r="L773" s="10">
        <v>100</v>
      </c>
      <c r="M773" t="s">
        <v>8</v>
      </c>
      <c r="N773" s="10">
        <v>1636</v>
      </c>
      <c r="O773" s="10">
        <v>1721</v>
      </c>
      <c r="P773" t="s">
        <v>9527</v>
      </c>
      <c r="Q773" t="s">
        <v>6465</v>
      </c>
      <c r="R773" t="s">
        <v>6466</v>
      </c>
      <c r="S773" s="12">
        <v>10</v>
      </c>
      <c r="T773" t="s">
        <v>382</v>
      </c>
      <c r="U773" s="79" t="str">
        <f>VLOOKUP(S773,Hoja4!$A$43:$B$51,2,0)</f>
        <v>10 10 - CONTRATACIÓN DIRECTA</v>
      </c>
      <c r="V773" s="79" t="str">
        <f>VLOOKUP(U773,Hoja4!$A$76:$B$87,2,0)</f>
        <v>2 02 Personal supernumerario y planta temporal</v>
      </c>
      <c r="W773" s="79" t="str">
        <f>VLOOKUP(V773,Hoja4!$A$90:$B$93,2,0)</f>
        <v>1 07 Gastos de personal</v>
      </c>
      <c r="X773" s="10">
        <v>79381209</v>
      </c>
      <c r="Y773" t="s">
        <v>9616</v>
      </c>
      <c r="Z773" s="10">
        <v>0</v>
      </c>
      <c r="AA773" s="10">
        <v>0</v>
      </c>
      <c r="AB773">
        <v>24000000</v>
      </c>
      <c r="AC773">
        <v>13800000</v>
      </c>
      <c r="AD773">
        <v>10200000</v>
      </c>
      <c r="AE773" s="10">
        <v>2671</v>
      </c>
      <c r="AF773" s="27" t="s">
        <v>8904</v>
      </c>
      <c r="AG773" s="10" t="str">
        <f t="shared" si="36"/>
        <v>138318</v>
      </c>
      <c r="AH773" s="10">
        <f t="shared" si="33"/>
        <v>2</v>
      </c>
      <c r="AI773" s="27" t="str">
        <f t="shared" si="34"/>
        <v>4 - Bogotá ordena su territorio y avanza en su acción climática</v>
      </c>
      <c r="AJ773" s="27" t="str">
        <f t="shared" si="35"/>
        <v>25 - Aumento de la resiliencia al cambio climático y reducción de la vulnerabilidad</v>
      </c>
      <c r="AL773" s="12">
        <v>138318</v>
      </c>
      <c r="AM773" s="68" t="e">
        <f>VLOOKUP(AL773,'[1]ESTUDIOS_PREVIOS 2021'!$E:$I,5,0)</f>
        <v>#N/A</v>
      </c>
      <c r="AN773" s="68" t="e">
        <f>VLOOKUP(AL773,'[1]ESTUDIOS_PREVIOS 2022'!$K:$O,5,0)</f>
        <v>#N/A</v>
      </c>
      <c r="AO773" s="68" t="e">
        <f>VLOOKUP(AL773,'[2]Formato EP_NO HAY CPS_2025'!$C:$Q,14,0)</f>
        <v>#N/A</v>
      </c>
      <c r="AP773" s="68" t="e">
        <f>VLOOKUP(AL773,'[2]Formato EP_NO HAY CPS_2025'!$C:$Q,15,0)</f>
        <v>#N/A</v>
      </c>
    </row>
    <row r="774" spans="1:42" x14ac:dyDescent="0.2">
      <c r="A774" s="10">
        <v>2025</v>
      </c>
      <c r="B774" s="10">
        <v>9</v>
      </c>
      <c r="C774" s="11">
        <v>45658</v>
      </c>
      <c r="D774" s="11">
        <v>45930</v>
      </c>
      <c r="E774" s="10" t="s">
        <v>2</v>
      </c>
      <c r="F774" s="11">
        <v>45922</v>
      </c>
      <c r="G774" s="12">
        <v>148</v>
      </c>
      <c r="H774" t="s">
        <v>692</v>
      </c>
      <c r="I774" t="s">
        <v>9410</v>
      </c>
      <c r="J774" t="str">
        <f t="shared" si="32"/>
        <v>148 - CONTRATO DE PRESTACION DE SERVICIOS DE APOYO A LA GESTION</v>
      </c>
      <c r="K774" s="80" t="str">
        <f>VLOOKUP(J774,Hoja4!$A$56:$B$73,2,0)</f>
        <v>148 148 - CONTRATO DE PRESTACION DE SERVICIOS DE APOYO A LA GESTION</v>
      </c>
      <c r="L774" s="10">
        <v>100</v>
      </c>
      <c r="M774" t="s">
        <v>8</v>
      </c>
      <c r="N774" s="10">
        <v>1702</v>
      </c>
      <c r="O774" s="10">
        <v>1722</v>
      </c>
      <c r="P774" t="s">
        <v>9528</v>
      </c>
      <c r="Q774" t="s">
        <v>6403</v>
      </c>
      <c r="R774" t="s">
        <v>6404</v>
      </c>
      <c r="S774" s="12">
        <v>10</v>
      </c>
      <c r="T774" t="s">
        <v>382</v>
      </c>
      <c r="U774" s="79" t="str">
        <f>VLOOKUP(S774,Hoja4!$A$43:$B$51,2,0)</f>
        <v>10 10 - CONTRATACIÓN DIRECTA</v>
      </c>
      <c r="V774" s="79" t="str">
        <f>VLOOKUP(U774,Hoja4!$A$76:$B$87,2,0)</f>
        <v>2 02 Personal supernumerario y planta temporal</v>
      </c>
      <c r="W774" s="79" t="str">
        <f>VLOOKUP(V774,Hoja4!$A$90:$B$93,2,0)</f>
        <v>1 07 Gastos de personal</v>
      </c>
      <c r="X774" s="10">
        <v>1000335254</v>
      </c>
      <c r="Y774" t="s">
        <v>9617</v>
      </c>
      <c r="Z774" s="10">
        <v>0</v>
      </c>
      <c r="AA774" s="10">
        <v>0</v>
      </c>
      <c r="AB774">
        <v>6000000</v>
      </c>
      <c r="AC774">
        <v>0</v>
      </c>
      <c r="AD774">
        <v>6000000</v>
      </c>
      <c r="AE774" s="10">
        <v>2327</v>
      </c>
      <c r="AF774" s="27" t="s">
        <v>8456</v>
      </c>
      <c r="AG774" s="10" t="str">
        <f t="shared" si="36"/>
        <v>141079</v>
      </c>
      <c r="AH774" s="10">
        <f t="shared" si="33"/>
        <v>2</v>
      </c>
      <c r="AI774" s="27" t="str">
        <f t="shared" si="34"/>
        <v>5 - Bogotá confía en su gobierno</v>
      </c>
      <c r="AJ774" s="27" t="str">
        <f t="shared" si="35"/>
        <v>33 - Fortalecimiento institucional para un gobierno confiable</v>
      </c>
      <c r="AL774" s="12">
        <v>141079</v>
      </c>
      <c r="AM774" s="68" t="e">
        <f>VLOOKUP(AL774,'[1]ESTUDIOS_PREVIOS 2021'!$E:$I,5,0)</f>
        <v>#N/A</v>
      </c>
      <c r="AN774" s="68" t="str">
        <f>VLOOKUP(AL774,'[1]ESTUDIOS_PREVIOS 2022'!$K:$O,5,0)</f>
        <v>Realizar 4 estrategias de fortalecimiento institucional (una por vigencia).</v>
      </c>
    </row>
    <row r="775" spans="1:42" x14ac:dyDescent="0.2">
      <c r="A775" s="10">
        <v>2025</v>
      </c>
      <c r="B775" s="10">
        <v>9</v>
      </c>
      <c r="C775" s="11">
        <v>45658</v>
      </c>
      <c r="D775" s="11">
        <v>45930</v>
      </c>
      <c r="E775" s="10" t="s">
        <v>2</v>
      </c>
      <c r="F775" s="11">
        <v>45922</v>
      </c>
      <c r="G775" s="12">
        <v>145</v>
      </c>
      <c r="H775" t="s">
        <v>682</v>
      </c>
      <c r="I775" t="s">
        <v>9411</v>
      </c>
      <c r="J775" t="str">
        <f t="shared" si="32"/>
        <v>145 - CONTRATO DE PRESTACION DE SERVICIOS PROFESIONALES</v>
      </c>
      <c r="K775" s="80" t="str">
        <f>VLOOKUP(J775,Hoja4!$A$56:$B$73,2,0)</f>
        <v>145 145 - CONTRATO DE PRESTACION DE SERVICIOS PROFESIONALES</v>
      </c>
      <c r="L775" s="10">
        <v>100</v>
      </c>
      <c r="M775" t="s">
        <v>8</v>
      </c>
      <c r="N775" s="10">
        <v>1668</v>
      </c>
      <c r="O775" s="10">
        <v>1723</v>
      </c>
      <c r="P775" t="s">
        <v>9529</v>
      </c>
      <c r="Q775" t="s">
        <v>6403</v>
      </c>
      <c r="R775" t="s">
        <v>6404</v>
      </c>
      <c r="S775" s="12">
        <v>10</v>
      </c>
      <c r="T775" t="s">
        <v>382</v>
      </c>
      <c r="U775" s="79" t="str">
        <f>VLOOKUP(S775,Hoja4!$A$43:$B$51,2,0)</f>
        <v>10 10 - CONTRATACIÓN DIRECTA</v>
      </c>
      <c r="V775" s="79" t="str">
        <f>VLOOKUP(U775,Hoja4!$A$76:$B$87,2,0)</f>
        <v>2 02 Personal supernumerario y planta temporal</v>
      </c>
      <c r="W775" s="79" t="str">
        <f>VLOOKUP(V775,Hoja4!$A$90:$B$93,2,0)</f>
        <v>1 07 Gastos de personal</v>
      </c>
      <c r="X775" s="10">
        <v>1010172202</v>
      </c>
      <c r="Y775" t="s">
        <v>9618</v>
      </c>
      <c r="Z775" s="10">
        <v>0</v>
      </c>
      <c r="AA775" s="10">
        <v>0</v>
      </c>
      <c r="AB775">
        <v>21000000</v>
      </c>
      <c r="AC775">
        <v>8633333</v>
      </c>
      <c r="AD775">
        <v>12366667</v>
      </c>
      <c r="AE775" s="10">
        <v>2327</v>
      </c>
      <c r="AF775" s="27" t="s">
        <v>8456</v>
      </c>
      <c r="AG775" s="10" t="str">
        <f t="shared" si="36"/>
        <v>138920</v>
      </c>
      <c r="AH775" s="10">
        <f t="shared" si="33"/>
        <v>2</v>
      </c>
      <c r="AI775" s="27" t="str">
        <f t="shared" si="34"/>
        <v>5 - Bogotá confía en su gobierno</v>
      </c>
      <c r="AJ775" s="27" t="str">
        <f t="shared" si="35"/>
        <v>33 - Fortalecimiento institucional para un gobierno confiable</v>
      </c>
      <c r="AL775" s="12">
        <v>138920</v>
      </c>
      <c r="AM775" s="68" t="e">
        <f>VLOOKUP(AL775,'[1]ESTUDIOS_PREVIOS 2021'!$E:$I,5,0)</f>
        <v>#N/A</v>
      </c>
      <c r="AN775" s="68" t="str">
        <f>VLOOKUP(AL775,'[1]ESTUDIOS_PREVIOS 2022'!$K:$O,5,0)</f>
        <v>Realizar 4 estrategias de fortalecimiento institucional (una por vigencia).</v>
      </c>
    </row>
    <row r="776" spans="1:42" x14ac:dyDescent="0.2">
      <c r="A776" s="10">
        <v>2025</v>
      </c>
      <c r="B776" s="10">
        <v>9</v>
      </c>
      <c r="C776" s="11">
        <v>45658</v>
      </c>
      <c r="D776" s="11">
        <v>45930</v>
      </c>
      <c r="E776" s="10" t="s">
        <v>2</v>
      </c>
      <c r="F776" s="11">
        <v>45922</v>
      </c>
      <c r="G776" s="12">
        <v>145</v>
      </c>
      <c r="H776" t="s">
        <v>682</v>
      </c>
      <c r="I776" t="s">
        <v>9412</v>
      </c>
      <c r="J776" t="str">
        <f t="shared" si="32"/>
        <v>145 - CONTRATO DE PRESTACION DE SERVICIOS PROFESIONALES</v>
      </c>
      <c r="K776" s="80" t="str">
        <f>VLOOKUP(J776,Hoja4!$A$56:$B$73,2,0)</f>
        <v>145 145 - CONTRATO DE PRESTACION DE SERVICIOS PROFESIONALES</v>
      </c>
      <c r="L776" s="10">
        <v>100</v>
      </c>
      <c r="M776" t="s">
        <v>8</v>
      </c>
      <c r="N776" s="10">
        <v>1651</v>
      </c>
      <c r="O776" s="10">
        <v>1724</v>
      </c>
      <c r="P776" t="s">
        <v>9530</v>
      </c>
      <c r="Q776" t="s">
        <v>6763</v>
      </c>
      <c r="R776" t="s">
        <v>6764</v>
      </c>
      <c r="S776" s="12">
        <v>10</v>
      </c>
      <c r="T776" t="s">
        <v>382</v>
      </c>
      <c r="U776" s="79" t="str">
        <f>VLOOKUP(S776,Hoja4!$A$43:$B$51,2,0)</f>
        <v>10 10 - CONTRATACIÓN DIRECTA</v>
      </c>
      <c r="V776" s="79" t="str">
        <f>VLOOKUP(U776,Hoja4!$A$76:$B$87,2,0)</f>
        <v>2 02 Personal supernumerario y planta temporal</v>
      </c>
      <c r="W776" s="79" t="str">
        <f>VLOOKUP(V776,Hoja4!$A$90:$B$93,2,0)</f>
        <v>1 07 Gastos de personal</v>
      </c>
      <c r="X776" s="10">
        <v>1016038411</v>
      </c>
      <c r="Y776" t="s">
        <v>9619</v>
      </c>
      <c r="Z776" s="10">
        <v>0</v>
      </c>
      <c r="AA776" s="10">
        <v>0</v>
      </c>
      <c r="AB776">
        <v>19600000</v>
      </c>
      <c r="AC776">
        <v>12880000</v>
      </c>
      <c r="AD776">
        <v>6720000</v>
      </c>
      <c r="AE776" s="10">
        <v>2315</v>
      </c>
      <c r="AF776" s="27" t="s">
        <v>8465</v>
      </c>
      <c r="AG776" s="10" t="str">
        <f t="shared" si="36"/>
        <v>139020</v>
      </c>
      <c r="AH776" s="10">
        <f t="shared" si="33"/>
        <v>1</v>
      </c>
      <c r="AI776" s="27" t="str">
        <f t="shared" si="34"/>
        <v>3 - Bogotá confía en su potencial</v>
      </c>
      <c r="AJ776" s="27" t="str">
        <f t="shared" si="35"/>
        <v>20 - Promoción del emprendimiento formal, equitativo e incluyente</v>
      </c>
      <c r="AL776" s="12">
        <v>139020</v>
      </c>
      <c r="AM776" s="68" t="e">
        <f>VLOOKUP(AL776,'[1]ESTUDIOS_PREVIOS 2021'!$E:$I,5,0)</f>
        <v>#N/A</v>
      </c>
      <c r="AN776" s="68" t="str">
        <f>VLOOKUP(AL776,'[1]ESTUDIOS_PREVIOS 2022'!$K:$O,5,0)</f>
        <v>Vincular 600 hogares y/o unidades productivas a procesos productivos y de comercialización en el sector rural.</v>
      </c>
    </row>
    <row r="777" spans="1:42" x14ac:dyDescent="0.2">
      <c r="A777" s="10">
        <v>2025</v>
      </c>
      <c r="B777" s="10">
        <v>9</v>
      </c>
      <c r="C777" s="11">
        <v>45658</v>
      </c>
      <c r="D777" s="11">
        <v>45930</v>
      </c>
      <c r="E777" s="10" t="s">
        <v>2</v>
      </c>
      <c r="F777" s="11">
        <v>45922</v>
      </c>
      <c r="G777" s="12">
        <v>148</v>
      </c>
      <c r="H777" t="s">
        <v>692</v>
      </c>
      <c r="I777" t="s">
        <v>9413</v>
      </c>
      <c r="J777" t="str">
        <f t="shared" si="32"/>
        <v>148 - CONTRATO DE PRESTACION DE SERVICIOS DE APOYO A LA GESTION</v>
      </c>
      <c r="K777" s="80" t="str">
        <f>VLOOKUP(J777,Hoja4!$A$56:$B$73,2,0)</f>
        <v>148 148 - CONTRATO DE PRESTACION DE SERVICIOS DE APOYO A LA GESTION</v>
      </c>
      <c r="L777" s="10">
        <v>100</v>
      </c>
      <c r="M777" t="s">
        <v>8</v>
      </c>
      <c r="N777" s="10">
        <v>1650</v>
      </c>
      <c r="O777" s="10">
        <v>1725</v>
      </c>
      <c r="P777" t="s">
        <v>9531</v>
      </c>
      <c r="Q777" t="s">
        <v>6763</v>
      </c>
      <c r="R777" t="s">
        <v>6764</v>
      </c>
      <c r="S777" s="12">
        <v>10</v>
      </c>
      <c r="T777" t="s">
        <v>382</v>
      </c>
      <c r="U777" s="79" t="str">
        <f>VLOOKUP(S777,Hoja4!$A$43:$B$51,2,0)</f>
        <v>10 10 - CONTRATACIÓN DIRECTA</v>
      </c>
      <c r="V777" s="79" t="str">
        <f>VLOOKUP(U777,Hoja4!$A$76:$B$87,2,0)</f>
        <v>2 02 Personal supernumerario y planta temporal</v>
      </c>
      <c r="W777" s="79" t="str">
        <f>VLOOKUP(V777,Hoja4!$A$90:$B$93,2,0)</f>
        <v>1 07 Gastos de personal</v>
      </c>
      <c r="X777" s="10">
        <v>1007519817</v>
      </c>
      <c r="Y777" t="s">
        <v>9620</v>
      </c>
      <c r="Z777" s="10">
        <v>0</v>
      </c>
      <c r="AA777" s="10">
        <v>0</v>
      </c>
      <c r="AB777">
        <v>7000000</v>
      </c>
      <c r="AC777">
        <v>533333</v>
      </c>
      <c r="AD777">
        <v>6466667</v>
      </c>
      <c r="AE777" s="10">
        <v>2315</v>
      </c>
      <c r="AF777" s="27" t="s">
        <v>8900</v>
      </c>
      <c r="AG777" s="10" t="str">
        <f t="shared" si="36"/>
        <v>139021</v>
      </c>
      <c r="AH777" s="10">
        <f t="shared" si="33"/>
        <v>2</v>
      </c>
      <c r="AI777" s="27" t="str">
        <f t="shared" si="34"/>
        <v>3 - Bogotá confía en su potencial</v>
      </c>
      <c r="AJ777" s="27" t="str">
        <f t="shared" si="35"/>
        <v>20 - Promoción del emprendimiento formal, equitativo e incluyente</v>
      </c>
      <c r="AL777" s="12">
        <v>139021</v>
      </c>
      <c r="AM777" s="68" t="e">
        <f>VLOOKUP(AL777,'[1]ESTUDIOS_PREVIOS 2021'!$E:$I,5,0)</f>
        <v>#N/A</v>
      </c>
      <c r="AN777" s="68" t="str">
        <f>VLOOKUP(AL777,'[1]ESTUDIOS_PREVIOS 2022'!$K:$O,5,0)</f>
        <v>Apoyar 120 Mipymes, emprendimientos y/o actores de la economía informal para el fortalecimiento del tejido empresarial local.</v>
      </c>
    </row>
    <row r="778" spans="1:42" x14ac:dyDescent="0.2">
      <c r="A778" s="10">
        <v>2025</v>
      </c>
      <c r="B778" s="10">
        <v>9</v>
      </c>
      <c r="C778" s="11">
        <v>45658</v>
      </c>
      <c r="D778" s="11">
        <v>45930</v>
      </c>
      <c r="E778" s="10" t="s">
        <v>2</v>
      </c>
      <c r="F778" s="11">
        <v>45922</v>
      </c>
      <c r="G778" s="12">
        <v>145</v>
      </c>
      <c r="H778" t="s">
        <v>682</v>
      </c>
      <c r="I778" t="s">
        <v>9414</v>
      </c>
      <c r="J778" t="str">
        <f t="shared" si="32"/>
        <v>145 - CONTRATO DE PRESTACION DE SERVICIOS PROFESIONALES</v>
      </c>
      <c r="K778" s="80" t="str">
        <f>VLOOKUP(J778,Hoja4!$A$56:$B$73,2,0)</f>
        <v>145 145 - CONTRATO DE PRESTACION DE SERVICIOS PROFESIONALES</v>
      </c>
      <c r="L778" s="10">
        <v>100</v>
      </c>
      <c r="M778" t="s">
        <v>8</v>
      </c>
      <c r="N778" s="10">
        <v>1716</v>
      </c>
      <c r="O778" s="10">
        <v>1726</v>
      </c>
      <c r="P778" t="s">
        <v>9532</v>
      </c>
      <c r="Q778" t="s">
        <v>6763</v>
      </c>
      <c r="R778" t="s">
        <v>6764</v>
      </c>
      <c r="S778" s="12">
        <v>10</v>
      </c>
      <c r="T778" t="s">
        <v>382</v>
      </c>
      <c r="U778" s="79" t="str">
        <f>VLOOKUP(S778,Hoja4!$A$43:$B$51,2,0)</f>
        <v>10 10 - CONTRATACIÓN DIRECTA</v>
      </c>
      <c r="V778" s="79" t="str">
        <f>VLOOKUP(U778,Hoja4!$A$76:$B$87,2,0)</f>
        <v>2 02 Personal supernumerario y planta temporal</v>
      </c>
      <c r="W778" s="79" t="str">
        <f>VLOOKUP(V778,Hoja4!$A$90:$B$93,2,0)</f>
        <v>1 07 Gastos de personal</v>
      </c>
      <c r="X778" s="10">
        <v>52110765</v>
      </c>
      <c r="Y778" t="s">
        <v>2264</v>
      </c>
      <c r="Z778" s="10">
        <v>0</v>
      </c>
      <c r="AA778" s="10">
        <v>0</v>
      </c>
      <c r="AB778">
        <v>15000000</v>
      </c>
      <c r="AC778">
        <v>11500000</v>
      </c>
      <c r="AD778">
        <v>3500000</v>
      </c>
      <c r="AE778" s="10">
        <v>2315</v>
      </c>
      <c r="AF778" s="27" t="s">
        <v>8465</v>
      </c>
      <c r="AG778" s="10" t="str">
        <f t="shared" si="36"/>
        <v>141365</v>
      </c>
      <c r="AH778" s="10">
        <f t="shared" si="33"/>
        <v>1</v>
      </c>
      <c r="AI778" s="27" t="str">
        <f t="shared" si="34"/>
        <v>3 - Bogotá confía en su potencial</v>
      </c>
      <c r="AJ778" s="27" t="str">
        <f t="shared" si="35"/>
        <v>20 - Promoción del emprendimiento formal, equitativo e incluyente</v>
      </c>
      <c r="AL778" s="12">
        <v>141365</v>
      </c>
      <c r="AM778" s="68" t="e">
        <f>VLOOKUP(AL778,'[1]ESTUDIOS_PREVIOS 2021'!$E:$I,5,0)</f>
        <v>#N/A</v>
      </c>
      <c r="AN778" s="68" t="e">
        <f>VLOOKUP(AL778,'[1]ESTUDIOS_PREVIOS 2022'!$K:$O,5,0)</f>
        <v>#N/A</v>
      </c>
      <c r="AO778" s="68" t="e">
        <f>VLOOKUP(AL778,'[2]Formato EP_NO HAY CPS_2025'!$C:$Q,14,0)</f>
        <v>#N/A</v>
      </c>
      <c r="AP778" s="68" t="e">
        <f>VLOOKUP(AL778,'[2]Formato EP_NO HAY CPS_2025'!$C:$Q,15,0)</f>
        <v>#N/A</v>
      </c>
    </row>
    <row r="779" spans="1:42" x14ac:dyDescent="0.2">
      <c r="A779" s="10">
        <v>2025</v>
      </c>
      <c r="B779" s="10">
        <v>9</v>
      </c>
      <c r="C779" s="11">
        <v>45658</v>
      </c>
      <c r="D779" s="11">
        <v>45930</v>
      </c>
      <c r="E779" s="10" t="s">
        <v>2</v>
      </c>
      <c r="F779" s="11">
        <v>45922</v>
      </c>
      <c r="G779" s="12">
        <v>145</v>
      </c>
      <c r="H779" t="s">
        <v>682</v>
      </c>
      <c r="I779" t="s">
        <v>9415</v>
      </c>
      <c r="J779" t="str">
        <f t="shared" si="32"/>
        <v>145 - CONTRATO DE PRESTACION DE SERVICIOS PROFESIONALES</v>
      </c>
      <c r="K779" s="80" t="str">
        <f>VLOOKUP(J779,Hoja4!$A$56:$B$73,2,0)</f>
        <v>145 145 - CONTRATO DE PRESTACION DE SERVICIOS PROFESIONALES</v>
      </c>
      <c r="L779" s="10">
        <v>100</v>
      </c>
      <c r="M779" t="s">
        <v>8</v>
      </c>
      <c r="N779" s="10">
        <v>1636</v>
      </c>
      <c r="O779" s="10">
        <v>1727</v>
      </c>
      <c r="P779" t="s">
        <v>9533</v>
      </c>
      <c r="Q779" t="s">
        <v>6465</v>
      </c>
      <c r="R779" t="s">
        <v>6466</v>
      </c>
      <c r="S779" s="12">
        <v>10</v>
      </c>
      <c r="T779" t="s">
        <v>382</v>
      </c>
      <c r="U779" s="79" t="str">
        <f>VLOOKUP(S779,Hoja4!$A$43:$B$51,2,0)</f>
        <v>10 10 - CONTRATACIÓN DIRECTA</v>
      </c>
      <c r="V779" s="79" t="str">
        <f>VLOOKUP(U779,Hoja4!$A$76:$B$87,2,0)</f>
        <v>2 02 Personal supernumerario y planta temporal</v>
      </c>
      <c r="W779" s="79" t="str">
        <f>VLOOKUP(V779,Hoja4!$A$90:$B$93,2,0)</f>
        <v>1 07 Gastos de personal</v>
      </c>
      <c r="X779" s="10">
        <v>1022994966</v>
      </c>
      <c r="Y779" t="s">
        <v>9621</v>
      </c>
      <c r="Z779" s="10">
        <v>0</v>
      </c>
      <c r="AA779" s="10">
        <v>0</v>
      </c>
      <c r="AB779">
        <v>24000000</v>
      </c>
      <c r="AC779">
        <v>13600000</v>
      </c>
      <c r="AD779">
        <v>10400000</v>
      </c>
      <c r="AE779" s="10">
        <v>2671</v>
      </c>
      <c r="AF779" s="27" t="s">
        <v>8904</v>
      </c>
      <c r="AG779" s="10" t="str">
        <f t="shared" si="36"/>
        <v>138318</v>
      </c>
      <c r="AH779" s="10">
        <f t="shared" si="33"/>
        <v>2</v>
      </c>
      <c r="AI779" s="27" t="str">
        <f t="shared" si="34"/>
        <v>4 - Bogotá ordena su territorio y avanza en su acción climática</v>
      </c>
      <c r="AJ779" s="27" t="str">
        <f t="shared" si="35"/>
        <v>25 - Aumento de la resiliencia al cambio climático y reducción de la vulnerabilidad</v>
      </c>
      <c r="AL779" s="12">
        <v>138318</v>
      </c>
      <c r="AM779" s="68" t="e">
        <f>VLOOKUP(AL779,'[1]ESTUDIOS_PREVIOS 2021'!$E:$I,5,0)</f>
        <v>#N/A</v>
      </c>
      <c r="AN779" s="68" t="e">
        <f>VLOOKUP(AL779,'[1]ESTUDIOS_PREVIOS 2022'!$K:$O,5,0)</f>
        <v>#N/A</v>
      </c>
      <c r="AO779" s="68" t="e">
        <f>VLOOKUP(AL779,'[2]Formato EP_NO HAY CPS_2025'!$C:$Q,14,0)</f>
        <v>#N/A</v>
      </c>
      <c r="AP779" s="68" t="e">
        <f>VLOOKUP(AL779,'[2]Formato EP_NO HAY CPS_2025'!$C:$Q,15,0)</f>
        <v>#N/A</v>
      </c>
    </row>
    <row r="780" spans="1:42" x14ac:dyDescent="0.2">
      <c r="A780" s="10">
        <v>2025</v>
      </c>
      <c r="B780" s="10">
        <v>9</v>
      </c>
      <c r="C780" s="11">
        <v>45658</v>
      </c>
      <c r="D780" s="11">
        <v>45930</v>
      </c>
      <c r="E780" s="10" t="s">
        <v>2</v>
      </c>
      <c r="F780" s="11">
        <v>45922</v>
      </c>
      <c r="G780" s="12">
        <v>145</v>
      </c>
      <c r="H780" t="s">
        <v>682</v>
      </c>
      <c r="I780" t="s">
        <v>9416</v>
      </c>
      <c r="J780" t="str">
        <f t="shared" si="32"/>
        <v>145 - CONTRATO DE PRESTACION DE SERVICIOS PROFESIONALES</v>
      </c>
      <c r="K780" s="80" t="str">
        <f>VLOOKUP(J780,Hoja4!$A$56:$B$73,2,0)</f>
        <v>145 145 - CONTRATO DE PRESTACION DE SERVICIOS PROFESIONALES</v>
      </c>
      <c r="L780" s="10">
        <v>100</v>
      </c>
      <c r="M780" t="s">
        <v>8</v>
      </c>
      <c r="N780" s="10">
        <v>1586</v>
      </c>
      <c r="O780" s="10">
        <v>1728</v>
      </c>
      <c r="P780" t="s">
        <v>9534</v>
      </c>
      <c r="Q780" t="s">
        <v>6403</v>
      </c>
      <c r="R780" t="s">
        <v>6404</v>
      </c>
      <c r="S780" s="12">
        <v>10</v>
      </c>
      <c r="T780" t="s">
        <v>382</v>
      </c>
      <c r="U780" s="79" t="str">
        <f>VLOOKUP(S780,Hoja4!$A$43:$B$51,2,0)</f>
        <v>10 10 - CONTRATACIÓN DIRECTA</v>
      </c>
      <c r="V780" s="79" t="str">
        <f>VLOOKUP(U780,Hoja4!$A$76:$B$87,2,0)</f>
        <v>2 02 Personal supernumerario y planta temporal</v>
      </c>
      <c r="W780" s="79" t="str">
        <f>VLOOKUP(V780,Hoja4!$A$90:$B$93,2,0)</f>
        <v>1 07 Gastos de personal</v>
      </c>
      <c r="X780" s="10">
        <v>1073234695</v>
      </c>
      <c r="Y780" t="s">
        <v>9622</v>
      </c>
      <c r="Z780" s="10">
        <v>0</v>
      </c>
      <c r="AA780" s="10">
        <v>0</v>
      </c>
      <c r="AB780">
        <v>15000000</v>
      </c>
      <c r="AC780">
        <v>0</v>
      </c>
      <c r="AD780">
        <v>15000000</v>
      </c>
      <c r="AE780" s="10">
        <v>2327</v>
      </c>
      <c r="AF780" s="27" t="s">
        <v>8456</v>
      </c>
      <c r="AG780" s="10" t="str">
        <f t="shared" si="36"/>
        <v>139086</v>
      </c>
      <c r="AH780" s="10">
        <f t="shared" si="33"/>
        <v>2</v>
      </c>
      <c r="AI780" s="27" t="str">
        <f t="shared" si="34"/>
        <v>5 - Bogotá confía en su gobierno</v>
      </c>
      <c r="AJ780" s="27" t="str">
        <f t="shared" si="35"/>
        <v>33 - Fortalecimiento institucional para un gobierno confiable</v>
      </c>
      <c r="AL780" s="12">
        <v>139086</v>
      </c>
      <c r="AM780" s="68" t="str">
        <f>VLOOKUP(AL780,'[1]ESTUDIOS_PREVIOS 2021'!$E:$I,5,0)</f>
        <v>Realizar 4 estrategias de fortalecimiento institucional (una por vigencia).</v>
      </c>
      <c r="AN780" s="68" t="e">
        <f>VLOOKUP(AL780,'[1]ESTUDIOS_PREVIOS 2022'!$K:$O,5,0)</f>
        <v>#N/A</v>
      </c>
      <c r="AO780" s="68" t="e">
        <f>VLOOKUP(AL780,'[2]Formato EP_NO HAY CPS_2025'!$C:$Q,14,0)</f>
        <v>#N/A</v>
      </c>
      <c r="AP780" s="68" t="e">
        <f>VLOOKUP(AL780,'[2]Formato EP_NO HAY CPS_2025'!$C:$Q,15,0)</f>
        <v>#N/A</v>
      </c>
    </row>
    <row r="781" spans="1:42" x14ac:dyDescent="0.2">
      <c r="A781" s="10">
        <v>2025</v>
      </c>
      <c r="B781" s="10">
        <v>9</v>
      </c>
      <c r="C781" s="11">
        <v>45658</v>
      </c>
      <c r="D781" s="11">
        <v>45930</v>
      </c>
      <c r="E781" s="10" t="s">
        <v>2</v>
      </c>
      <c r="F781" s="11">
        <v>45922</v>
      </c>
      <c r="G781" s="12">
        <v>145</v>
      </c>
      <c r="H781" t="s">
        <v>682</v>
      </c>
      <c r="I781" t="s">
        <v>9417</v>
      </c>
      <c r="J781" t="str">
        <f t="shared" si="32"/>
        <v>145 - CONTRATO DE PRESTACION DE SERVICIOS PROFESIONALES</v>
      </c>
      <c r="K781" s="80" t="str">
        <f>VLOOKUP(J781,Hoja4!$A$56:$B$73,2,0)</f>
        <v>145 145 - CONTRATO DE PRESTACION DE SERVICIOS PROFESIONALES</v>
      </c>
      <c r="L781" s="10">
        <v>100</v>
      </c>
      <c r="M781" t="s">
        <v>8</v>
      </c>
      <c r="N781" s="10">
        <v>1696</v>
      </c>
      <c r="O781" s="10">
        <v>1729</v>
      </c>
      <c r="P781" t="s">
        <v>9535</v>
      </c>
      <c r="Q781" t="s">
        <v>6403</v>
      </c>
      <c r="R781" t="s">
        <v>6404</v>
      </c>
      <c r="S781" s="12">
        <v>10</v>
      </c>
      <c r="T781" t="s">
        <v>382</v>
      </c>
      <c r="U781" s="79" t="str">
        <f>VLOOKUP(S781,Hoja4!$A$43:$B$51,2,0)</f>
        <v>10 10 - CONTRATACIÓN DIRECTA</v>
      </c>
      <c r="V781" s="79" t="str">
        <f>VLOOKUP(U781,Hoja4!$A$76:$B$87,2,0)</f>
        <v>2 02 Personal supernumerario y planta temporal</v>
      </c>
      <c r="W781" s="79" t="str">
        <f>VLOOKUP(V781,Hoja4!$A$90:$B$93,2,0)</f>
        <v>1 07 Gastos de personal</v>
      </c>
      <c r="X781" s="10">
        <v>80151229</v>
      </c>
      <c r="Y781" t="s">
        <v>9623</v>
      </c>
      <c r="Z781" s="10">
        <v>0</v>
      </c>
      <c r="AA781" s="10">
        <v>0</v>
      </c>
      <c r="AB781">
        <v>15000000</v>
      </c>
      <c r="AC781">
        <v>11333333</v>
      </c>
      <c r="AD781">
        <v>3666667</v>
      </c>
      <c r="AE781" s="10">
        <v>2327</v>
      </c>
      <c r="AF781" s="27" t="s">
        <v>8456</v>
      </c>
      <c r="AG781" s="10" t="str">
        <f t="shared" si="36"/>
        <v>140992</v>
      </c>
      <c r="AH781" s="10">
        <f t="shared" si="33"/>
        <v>2</v>
      </c>
      <c r="AI781" s="27" t="str">
        <f t="shared" si="34"/>
        <v>5 - Bogotá confía en su gobierno</v>
      </c>
      <c r="AJ781" s="27" t="str">
        <f t="shared" si="35"/>
        <v>33 - Fortalecimiento institucional para un gobierno confiable</v>
      </c>
      <c r="AL781" s="12">
        <v>140992</v>
      </c>
      <c r="AM781" s="68" t="e">
        <f>VLOOKUP(AL781,'[1]ESTUDIOS_PREVIOS 2021'!$E:$I,5,0)</f>
        <v>#N/A</v>
      </c>
      <c r="AN781" s="68" t="e">
        <f>VLOOKUP(AL781,'[1]ESTUDIOS_PREVIOS 2022'!$K:$O,5,0)</f>
        <v>#N/A</v>
      </c>
      <c r="AO781" s="68" t="e">
        <f>VLOOKUP(AL781,'[2]Formato EP_NO HAY CPS_2025'!$C:$Q,14,0)</f>
        <v>#N/A</v>
      </c>
      <c r="AP781" s="68" t="e">
        <f>VLOOKUP(AL781,'[2]Formato EP_NO HAY CPS_2025'!$C:$Q,15,0)</f>
        <v>#N/A</v>
      </c>
    </row>
    <row r="782" spans="1:42" x14ac:dyDescent="0.2">
      <c r="A782" s="10">
        <v>2025</v>
      </c>
      <c r="B782" s="10">
        <v>9</v>
      </c>
      <c r="C782" s="11">
        <v>45658</v>
      </c>
      <c r="D782" s="11">
        <v>45930</v>
      </c>
      <c r="E782" s="10" t="s">
        <v>2</v>
      </c>
      <c r="F782" s="11">
        <v>45922</v>
      </c>
      <c r="G782" s="12">
        <v>145</v>
      </c>
      <c r="H782" t="s">
        <v>682</v>
      </c>
      <c r="I782" t="s">
        <v>9418</v>
      </c>
      <c r="J782" t="str">
        <f t="shared" si="32"/>
        <v>145 - CONTRATO DE PRESTACION DE SERVICIOS PROFESIONALES</v>
      </c>
      <c r="K782" s="80" t="str">
        <f>VLOOKUP(J782,Hoja4!$A$56:$B$73,2,0)</f>
        <v>145 145 - CONTRATO DE PRESTACION DE SERVICIOS PROFESIONALES</v>
      </c>
      <c r="L782" s="10">
        <v>100</v>
      </c>
      <c r="M782" t="s">
        <v>8</v>
      </c>
      <c r="N782" s="10">
        <v>1699</v>
      </c>
      <c r="O782" s="10">
        <v>1730</v>
      </c>
      <c r="P782" t="s">
        <v>9536</v>
      </c>
      <c r="Q782" t="s">
        <v>6403</v>
      </c>
      <c r="R782" t="s">
        <v>6404</v>
      </c>
      <c r="S782" s="12">
        <v>10</v>
      </c>
      <c r="T782" t="s">
        <v>382</v>
      </c>
      <c r="U782" s="79" t="str">
        <f>VLOOKUP(S782,Hoja4!$A$43:$B$51,2,0)</f>
        <v>10 10 - CONTRATACIÓN DIRECTA</v>
      </c>
      <c r="V782" s="79" t="str">
        <f>VLOOKUP(U782,Hoja4!$A$76:$B$87,2,0)</f>
        <v>2 02 Personal supernumerario y planta temporal</v>
      </c>
      <c r="W782" s="79" t="str">
        <f>VLOOKUP(V782,Hoja4!$A$90:$B$93,2,0)</f>
        <v>1 07 Gastos de personal</v>
      </c>
      <c r="X782" s="10">
        <v>52283101</v>
      </c>
      <c r="Y782" t="s">
        <v>9582</v>
      </c>
      <c r="Z782" s="10">
        <v>0</v>
      </c>
      <c r="AA782" s="10">
        <v>0</v>
      </c>
      <c r="AB782">
        <v>15000000</v>
      </c>
      <c r="AC782">
        <v>11000000</v>
      </c>
      <c r="AD782">
        <v>4000000</v>
      </c>
      <c r="AE782" s="10">
        <v>2327</v>
      </c>
      <c r="AF782" s="27" t="s">
        <v>8456</v>
      </c>
      <c r="AG782" s="10" t="str">
        <f t="shared" si="36"/>
        <v>141069</v>
      </c>
      <c r="AH782" s="10">
        <f t="shared" si="33"/>
        <v>2</v>
      </c>
      <c r="AI782" s="27" t="str">
        <f t="shared" si="34"/>
        <v>5 - Bogotá confía en su gobierno</v>
      </c>
      <c r="AJ782" s="27" t="str">
        <f t="shared" si="35"/>
        <v>33 - Fortalecimiento institucional para un gobierno confiable</v>
      </c>
      <c r="AL782" s="12">
        <v>141069</v>
      </c>
      <c r="AM782" s="68" t="e">
        <f>VLOOKUP(AL782,'[1]ESTUDIOS_PREVIOS 2021'!$E:$I,5,0)</f>
        <v>#N/A</v>
      </c>
      <c r="AN782" s="68" t="str">
        <f>VLOOKUP(AL782,'[1]ESTUDIOS_PREVIOS 2022'!$K:$O,5,0)</f>
        <v>Realizar 4 estrategias de fortalecimiento institucional (una por vigencia).</v>
      </c>
    </row>
    <row r="783" spans="1:42" x14ac:dyDescent="0.2">
      <c r="A783" s="10">
        <v>2025</v>
      </c>
      <c r="B783" s="10">
        <v>9</v>
      </c>
      <c r="C783" s="11">
        <v>45658</v>
      </c>
      <c r="D783" s="11">
        <v>45930</v>
      </c>
      <c r="E783" s="10" t="s">
        <v>2</v>
      </c>
      <c r="F783" s="11">
        <v>45922</v>
      </c>
      <c r="G783" s="12">
        <v>145</v>
      </c>
      <c r="H783" t="s">
        <v>682</v>
      </c>
      <c r="I783" t="s">
        <v>9419</v>
      </c>
      <c r="J783" t="str">
        <f t="shared" si="32"/>
        <v>145 - CONTRATO DE PRESTACION DE SERVICIOS PROFESIONALES</v>
      </c>
      <c r="K783" s="80" t="str">
        <f>VLOOKUP(J783,Hoja4!$A$56:$B$73,2,0)</f>
        <v>145 145 - CONTRATO DE PRESTACION DE SERVICIOS PROFESIONALES</v>
      </c>
      <c r="L783" s="10">
        <v>100</v>
      </c>
      <c r="M783" t="s">
        <v>8</v>
      </c>
      <c r="N783" s="10">
        <v>1658</v>
      </c>
      <c r="O783" s="10">
        <v>1731</v>
      </c>
      <c r="P783" t="s">
        <v>9537</v>
      </c>
      <c r="Q783" t="s">
        <v>6434</v>
      </c>
      <c r="R783" t="s">
        <v>6435</v>
      </c>
      <c r="S783" s="12">
        <v>10</v>
      </c>
      <c r="T783" t="s">
        <v>382</v>
      </c>
      <c r="U783" s="79" t="str">
        <f>VLOOKUP(S783,Hoja4!$A$43:$B$51,2,0)</f>
        <v>10 10 - CONTRATACIÓN DIRECTA</v>
      </c>
      <c r="V783" s="79" t="str">
        <f>VLOOKUP(U783,Hoja4!$A$76:$B$87,2,0)</f>
        <v>2 02 Personal supernumerario y planta temporal</v>
      </c>
      <c r="W783" s="79" t="str">
        <f>VLOOKUP(V783,Hoja4!$A$90:$B$93,2,0)</f>
        <v>1 07 Gastos de personal</v>
      </c>
      <c r="X783" s="10">
        <v>1030637106</v>
      </c>
      <c r="Y783" t="s">
        <v>9624</v>
      </c>
      <c r="Z783" s="10">
        <v>0</v>
      </c>
      <c r="AA783" s="10">
        <v>0</v>
      </c>
      <c r="AB783">
        <v>15000000</v>
      </c>
      <c r="AC783">
        <v>10833333</v>
      </c>
      <c r="AD783">
        <v>4166667</v>
      </c>
      <c r="AE783" s="10">
        <v>2289</v>
      </c>
      <c r="AF783" s="27" t="s">
        <v>8452</v>
      </c>
      <c r="AG783" s="10" t="str">
        <f t="shared" si="36"/>
        <v>138881</v>
      </c>
      <c r="AH783" s="10">
        <f t="shared" si="33"/>
        <v>1</v>
      </c>
      <c r="AI783" s="27" t="str">
        <f t="shared" si="34"/>
        <v>4 - Bogotá ordena su territorio y avanza en su acción climática</v>
      </c>
      <c r="AJ783" s="27" t="str">
        <f t="shared" si="35"/>
        <v>26 - Movilidad Sostenible</v>
      </c>
      <c r="AL783" s="12">
        <v>138881</v>
      </c>
      <c r="AM783" s="68" t="e">
        <f>VLOOKUP(AL783,'[1]ESTUDIOS_PREVIOS 2021'!$E:$I,5,0)</f>
        <v>#N/A</v>
      </c>
      <c r="AN783" s="68" t="str">
        <f>VLOOKUP(AL783,'[1]ESTUDIOS_PREVIOS 2022'!$K:$O,5,0)</f>
        <v>Intervenir 40 Kilómetros-carril de malla vial rural con acciones de construcción y/o conservación</v>
      </c>
    </row>
    <row r="784" spans="1:42" x14ac:dyDescent="0.2">
      <c r="A784" s="10">
        <v>2025</v>
      </c>
      <c r="B784" s="10">
        <v>9</v>
      </c>
      <c r="C784" s="11">
        <v>45658</v>
      </c>
      <c r="D784" s="11">
        <v>45930</v>
      </c>
      <c r="E784" s="10" t="s">
        <v>2</v>
      </c>
      <c r="F784" s="11">
        <v>45922</v>
      </c>
      <c r="G784" s="12">
        <v>148</v>
      </c>
      <c r="H784" t="s">
        <v>692</v>
      </c>
      <c r="I784" t="s">
        <v>9420</v>
      </c>
      <c r="J784" t="str">
        <f t="shared" si="32"/>
        <v>148 - CONTRATO DE PRESTACION DE SERVICIOS DE APOYO A LA GESTION</v>
      </c>
      <c r="K784" s="80" t="str">
        <f>VLOOKUP(J784,Hoja4!$A$56:$B$73,2,0)</f>
        <v>148 148 - CONTRATO DE PRESTACION DE SERVICIOS DE APOYO A LA GESTION</v>
      </c>
      <c r="L784" s="10">
        <v>100</v>
      </c>
      <c r="M784" t="s">
        <v>8</v>
      </c>
      <c r="N784" s="10">
        <v>1640</v>
      </c>
      <c r="O784" s="10">
        <v>1732</v>
      </c>
      <c r="P784" t="s">
        <v>9538</v>
      </c>
      <c r="Q784" t="s">
        <v>6948</v>
      </c>
      <c r="R784" t="s">
        <v>6949</v>
      </c>
      <c r="S784" s="12">
        <v>10</v>
      </c>
      <c r="T784" t="s">
        <v>382</v>
      </c>
      <c r="U784" s="79" t="str">
        <f>VLOOKUP(S784,Hoja4!$A$43:$B$51,2,0)</f>
        <v>10 10 - CONTRATACIÓN DIRECTA</v>
      </c>
      <c r="V784" s="79" t="str">
        <f>VLOOKUP(U784,Hoja4!$A$76:$B$87,2,0)</f>
        <v>2 02 Personal supernumerario y planta temporal</v>
      </c>
      <c r="W784" s="79" t="str">
        <f>VLOOKUP(V784,Hoja4!$A$90:$B$93,2,0)</f>
        <v>1 07 Gastos de personal</v>
      </c>
      <c r="X784" s="10">
        <v>79799540</v>
      </c>
      <c r="Y784" t="s">
        <v>9625</v>
      </c>
      <c r="Z784" s="10">
        <v>0</v>
      </c>
      <c r="AA784" s="10">
        <v>0</v>
      </c>
      <c r="AB784">
        <v>7500000</v>
      </c>
      <c r="AC784">
        <v>583333</v>
      </c>
      <c r="AD784">
        <v>6916667</v>
      </c>
      <c r="AE784" s="10">
        <v>2696</v>
      </c>
      <c r="AF784" s="27" t="s">
        <v>8494</v>
      </c>
      <c r="AG784" s="10" t="str">
        <f t="shared" si="36"/>
        <v>138799</v>
      </c>
      <c r="AH784" s="10">
        <f t="shared" si="33"/>
        <v>4</v>
      </c>
      <c r="AI784" s="27" t="str">
        <f t="shared" si="34"/>
        <v>5 - Bogotá confía en su gobierno</v>
      </c>
      <c r="AJ784" s="27" t="str">
        <f t="shared" si="35"/>
        <v>39 - Camino hacia una democracia deliberativa con un gobierno cercano a la gente y con participación ciudadana</v>
      </c>
      <c r="AL784" s="12">
        <v>138799</v>
      </c>
      <c r="AM784" s="68" t="e">
        <f>VLOOKUP(AL784,'[1]ESTUDIOS_PREVIOS 2021'!$E:$I,5,0)</f>
        <v>#N/A</v>
      </c>
      <c r="AN784" s="68" t="str">
        <f>VLOOKUP(AL784,'[1]ESTUDIOS_PREVIOS 2022'!$K:$O,5,0)</f>
        <v>Fortalecer 27 organizaciones comunales.</v>
      </c>
    </row>
    <row r="785" spans="1:42" x14ac:dyDescent="0.2">
      <c r="A785" s="10">
        <v>2025</v>
      </c>
      <c r="B785" s="10">
        <v>9</v>
      </c>
      <c r="C785" s="11">
        <v>45658</v>
      </c>
      <c r="D785" s="11">
        <v>45930</v>
      </c>
      <c r="E785" s="10" t="s">
        <v>2</v>
      </c>
      <c r="F785" s="11">
        <v>45922</v>
      </c>
      <c r="G785" s="12">
        <v>145</v>
      </c>
      <c r="H785" t="s">
        <v>682</v>
      </c>
      <c r="I785" t="s">
        <v>9421</v>
      </c>
      <c r="J785" t="str">
        <f t="shared" si="32"/>
        <v>145 - CONTRATO DE PRESTACION DE SERVICIOS PROFESIONALES</v>
      </c>
      <c r="K785" s="80" t="str">
        <f>VLOOKUP(J785,Hoja4!$A$56:$B$73,2,0)</f>
        <v>145 145 - CONTRATO DE PRESTACION DE SERVICIOS PROFESIONALES</v>
      </c>
      <c r="L785" s="10">
        <v>100</v>
      </c>
      <c r="M785" t="s">
        <v>8</v>
      </c>
      <c r="N785" s="10">
        <v>1606</v>
      </c>
      <c r="O785" s="10">
        <v>1733</v>
      </c>
      <c r="P785" t="s">
        <v>9539</v>
      </c>
      <c r="Q785" t="s">
        <v>6403</v>
      </c>
      <c r="R785" t="s">
        <v>6404</v>
      </c>
      <c r="S785" s="12">
        <v>10</v>
      </c>
      <c r="T785" t="s">
        <v>382</v>
      </c>
      <c r="U785" s="79" t="str">
        <f>VLOOKUP(S785,Hoja4!$A$43:$B$51,2,0)</f>
        <v>10 10 - CONTRATACIÓN DIRECTA</v>
      </c>
      <c r="V785" s="79" t="str">
        <f>VLOOKUP(U785,Hoja4!$A$76:$B$87,2,0)</f>
        <v>2 02 Personal supernumerario y planta temporal</v>
      </c>
      <c r="W785" s="79" t="str">
        <f>VLOOKUP(V785,Hoja4!$A$90:$B$93,2,0)</f>
        <v>1 07 Gastos de personal</v>
      </c>
      <c r="X785" s="10">
        <v>1022993622</v>
      </c>
      <c r="Y785" t="s">
        <v>9626</v>
      </c>
      <c r="Z785" s="10">
        <v>0</v>
      </c>
      <c r="AA785" s="10">
        <v>0</v>
      </c>
      <c r="AB785">
        <v>15000000</v>
      </c>
      <c r="AC785">
        <v>11333333</v>
      </c>
      <c r="AD785">
        <v>3666667</v>
      </c>
      <c r="AE785" s="10">
        <v>2327</v>
      </c>
      <c r="AF785" s="27" t="s">
        <v>8456</v>
      </c>
      <c r="AG785" s="10" t="str">
        <f t="shared" si="36"/>
        <v>140769</v>
      </c>
      <c r="AH785" s="10">
        <f t="shared" si="33"/>
        <v>2</v>
      </c>
      <c r="AI785" s="27" t="str">
        <f t="shared" si="34"/>
        <v>5 - Bogotá confía en su gobierno</v>
      </c>
      <c r="AJ785" s="27" t="str">
        <f t="shared" si="35"/>
        <v>33 - Fortalecimiento institucional para un gobierno confiable</v>
      </c>
      <c r="AL785" s="12">
        <v>140769</v>
      </c>
      <c r="AM785" s="68" t="e">
        <f>VLOOKUP(AL785,'[1]ESTUDIOS_PREVIOS 2021'!$E:$I,5,0)</f>
        <v>#N/A</v>
      </c>
      <c r="AN785" s="68" t="e">
        <f>VLOOKUP(AL785,'[1]ESTUDIOS_PREVIOS 2022'!$K:$O,5,0)</f>
        <v>#N/A</v>
      </c>
      <c r="AO785" s="68" t="e">
        <f>VLOOKUP(AL785,'[2]Formato EP_NO HAY CPS_2025'!$C:$Q,14,0)</f>
        <v>#N/A</v>
      </c>
      <c r="AP785" s="68" t="e">
        <f>VLOOKUP(AL785,'[2]Formato EP_NO HAY CPS_2025'!$C:$Q,15,0)</f>
        <v>#N/A</v>
      </c>
    </row>
    <row r="786" spans="1:42" x14ac:dyDescent="0.2">
      <c r="A786" s="10">
        <v>2025</v>
      </c>
      <c r="B786" s="10">
        <v>9</v>
      </c>
      <c r="C786" s="11">
        <v>45658</v>
      </c>
      <c r="D786" s="11">
        <v>45930</v>
      </c>
      <c r="E786" s="10" t="s">
        <v>2</v>
      </c>
      <c r="F786" s="11">
        <v>45922</v>
      </c>
      <c r="G786" s="12">
        <v>145</v>
      </c>
      <c r="H786" t="s">
        <v>682</v>
      </c>
      <c r="I786" t="s">
        <v>9422</v>
      </c>
      <c r="J786" t="str">
        <f t="shared" si="32"/>
        <v>145 - CONTRATO DE PRESTACION DE SERVICIOS PROFESIONALES</v>
      </c>
      <c r="K786" s="80" t="str">
        <f>VLOOKUP(J786,Hoja4!$A$56:$B$73,2,0)</f>
        <v>145 145 - CONTRATO DE PRESTACION DE SERVICIOS PROFESIONALES</v>
      </c>
      <c r="L786" s="10">
        <v>100</v>
      </c>
      <c r="M786" t="s">
        <v>8</v>
      </c>
      <c r="N786" s="10">
        <v>1604</v>
      </c>
      <c r="O786" s="10">
        <v>1734</v>
      </c>
      <c r="P786" t="s">
        <v>9540</v>
      </c>
      <c r="Q786" t="s">
        <v>6948</v>
      </c>
      <c r="R786" t="s">
        <v>6949</v>
      </c>
      <c r="S786" s="12">
        <v>10</v>
      </c>
      <c r="T786" t="s">
        <v>382</v>
      </c>
      <c r="U786" s="79" t="str">
        <f>VLOOKUP(S786,Hoja4!$A$43:$B$51,2,0)</f>
        <v>10 10 - CONTRATACIÓN DIRECTA</v>
      </c>
      <c r="V786" s="79" t="str">
        <f>VLOOKUP(U786,Hoja4!$A$76:$B$87,2,0)</f>
        <v>2 02 Personal supernumerario y planta temporal</v>
      </c>
      <c r="W786" s="79" t="str">
        <f>VLOOKUP(V786,Hoja4!$A$90:$B$93,2,0)</f>
        <v>1 07 Gastos de personal</v>
      </c>
      <c r="X786" s="10">
        <v>1007414911</v>
      </c>
      <c r="Y786" t="s">
        <v>9627</v>
      </c>
      <c r="Z786" s="10">
        <v>0</v>
      </c>
      <c r="AA786" s="10">
        <v>0</v>
      </c>
      <c r="AB786">
        <v>15000000</v>
      </c>
      <c r="AC786">
        <v>11333333</v>
      </c>
      <c r="AD786">
        <v>3666667</v>
      </c>
      <c r="AE786" s="10">
        <v>2696</v>
      </c>
      <c r="AF786" s="27" t="s">
        <v>9649</v>
      </c>
      <c r="AG786" s="10" t="str">
        <f t="shared" si="36"/>
        <v>140765</v>
      </c>
      <c r="AH786" s="10">
        <v>6</v>
      </c>
      <c r="AI786" s="27" t="str">
        <f t="shared" si="34"/>
        <v>5 - Bogotá confía en su gobierno</v>
      </c>
      <c r="AJ786" s="27" t="str">
        <f t="shared" si="35"/>
        <v>39 - Camino hacia una democracia deliberativa con un gobierno cercano a la gente y con participación ciudadana</v>
      </c>
      <c r="AL786" s="12">
        <v>140765</v>
      </c>
      <c r="AM786" s="68" t="e">
        <f>VLOOKUP(AL786,'[1]ESTUDIOS_PREVIOS 2021'!$E:$I,5,0)</f>
        <v>#N/A</v>
      </c>
      <c r="AN786" s="68" t="str">
        <f>VLOOKUP(AL786,'[1]ESTUDIOS_PREVIOS 2022'!$K:$O,5,0)</f>
        <v>Rehabilitar  4 salones comunales y/o casas de participación.</v>
      </c>
    </row>
    <row r="787" spans="1:42" x14ac:dyDescent="0.2">
      <c r="A787" s="10">
        <v>2025</v>
      </c>
      <c r="B787" s="10">
        <v>9</v>
      </c>
      <c r="C787" s="11">
        <v>45658</v>
      </c>
      <c r="D787" s="11">
        <v>45930</v>
      </c>
      <c r="E787" s="10" t="s">
        <v>2</v>
      </c>
      <c r="F787" s="11">
        <v>45922</v>
      </c>
      <c r="G787" s="12">
        <v>148</v>
      </c>
      <c r="H787" t="s">
        <v>692</v>
      </c>
      <c r="I787" t="s">
        <v>9423</v>
      </c>
      <c r="J787" t="str">
        <f t="shared" si="32"/>
        <v>148 - CONTRATO DE PRESTACION DE SERVICIOS DE APOYO A LA GESTION</v>
      </c>
      <c r="K787" s="80" t="str">
        <f>VLOOKUP(J787,Hoja4!$A$56:$B$73,2,0)</f>
        <v>148 148 - CONTRATO DE PRESTACION DE SERVICIOS DE APOYO A LA GESTION</v>
      </c>
      <c r="L787" s="10">
        <v>100</v>
      </c>
      <c r="M787" t="s">
        <v>8</v>
      </c>
      <c r="N787" s="10">
        <v>1698</v>
      </c>
      <c r="O787" s="10">
        <v>1735</v>
      </c>
      <c r="P787" t="s">
        <v>9541</v>
      </c>
      <c r="Q787" t="s">
        <v>6665</v>
      </c>
      <c r="R787" t="s">
        <v>6666</v>
      </c>
      <c r="S787" s="12">
        <v>10</v>
      </c>
      <c r="T787" t="s">
        <v>382</v>
      </c>
      <c r="U787" s="79" t="str">
        <f>VLOOKUP(S787,Hoja4!$A$43:$B$51,2,0)</f>
        <v>10 10 - CONTRATACIÓN DIRECTA</v>
      </c>
      <c r="V787" s="79" t="str">
        <f>VLOOKUP(U787,Hoja4!$A$76:$B$87,2,0)</f>
        <v>2 02 Personal supernumerario y planta temporal</v>
      </c>
      <c r="W787" s="79" t="str">
        <f>VLOOKUP(V787,Hoja4!$A$90:$B$93,2,0)</f>
        <v>1 07 Gastos de personal</v>
      </c>
      <c r="X787" s="10">
        <v>1032656253</v>
      </c>
      <c r="Y787" t="s">
        <v>9628</v>
      </c>
      <c r="Z787" s="10">
        <v>0</v>
      </c>
      <c r="AA787" s="10">
        <v>0</v>
      </c>
      <c r="AB787">
        <v>7500000</v>
      </c>
      <c r="AC787">
        <v>5583333</v>
      </c>
      <c r="AD787">
        <v>1916667</v>
      </c>
      <c r="AE787" s="10">
        <v>2230</v>
      </c>
      <c r="AF787" s="27" t="s">
        <v>8459</v>
      </c>
      <c r="AG787" s="10" t="str">
        <f t="shared" si="36"/>
        <v>141049</v>
      </c>
      <c r="AH787" s="10">
        <f t="shared" si="33"/>
        <v>1</v>
      </c>
      <c r="AI787" s="27" t="str">
        <f t="shared" si="34"/>
        <v>1 - Bogotá avanza en su seguridad</v>
      </c>
      <c r="AJ787" s="27" t="str">
        <f t="shared" si="35"/>
        <v>1 - Diálogo social y cultura ciudadana para la convivencia pacifica y la recuperación de la confianza</v>
      </c>
      <c r="AL787" s="12">
        <v>141049</v>
      </c>
      <c r="AM787" s="68" t="e">
        <f>VLOOKUP(AL787,'[1]ESTUDIOS_PREVIOS 2021'!$E:$I,5,0)</f>
        <v>#N/A</v>
      </c>
      <c r="AN787" s="68" t="str">
        <f>VLOOKUP(AL787,'[1]ESTUDIOS_PREVIOS 2022'!$K:$O,5,0)</f>
        <v>Implementar 16 acciones formativas diferenciales para la promoción de la convivencia ciudadana</v>
      </c>
    </row>
    <row r="788" spans="1:42" x14ac:dyDescent="0.2">
      <c r="A788" s="10">
        <v>2025</v>
      </c>
      <c r="B788" s="10">
        <v>9</v>
      </c>
      <c r="C788" s="11">
        <v>45658</v>
      </c>
      <c r="D788" s="11">
        <v>45930</v>
      </c>
      <c r="E788" s="10" t="s">
        <v>2</v>
      </c>
      <c r="F788" s="11">
        <v>45922</v>
      </c>
      <c r="G788" s="12">
        <v>148</v>
      </c>
      <c r="H788" t="s">
        <v>692</v>
      </c>
      <c r="I788" t="s">
        <v>9424</v>
      </c>
      <c r="J788" t="str">
        <f t="shared" si="32"/>
        <v>148 - CONTRATO DE PRESTACION DE SERVICIOS DE APOYO A LA GESTION</v>
      </c>
      <c r="K788" s="80" t="str">
        <f>VLOOKUP(J788,Hoja4!$A$56:$B$73,2,0)</f>
        <v>148 148 - CONTRATO DE PRESTACION DE SERVICIOS DE APOYO A LA GESTION</v>
      </c>
      <c r="L788" s="10">
        <v>100</v>
      </c>
      <c r="M788" t="s">
        <v>8</v>
      </c>
      <c r="N788" s="10">
        <v>1609</v>
      </c>
      <c r="O788" s="10">
        <v>1736</v>
      </c>
      <c r="P788" t="s">
        <v>9542</v>
      </c>
      <c r="Q788" t="s">
        <v>6626</v>
      </c>
      <c r="R788" t="s">
        <v>6627</v>
      </c>
      <c r="S788" s="12">
        <v>10</v>
      </c>
      <c r="T788" t="s">
        <v>382</v>
      </c>
      <c r="U788" s="79" t="str">
        <f>VLOOKUP(S788,Hoja4!$A$43:$B$51,2,0)</f>
        <v>10 10 - CONTRATACIÓN DIRECTA</v>
      </c>
      <c r="V788" s="79" t="str">
        <f>VLOOKUP(U788,Hoja4!$A$76:$B$87,2,0)</f>
        <v>2 02 Personal supernumerario y planta temporal</v>
      </c>
      <c r="W788" s="79" t="str">
        <f>VLOOKUP(V788,Hoja4!$A$90:$B$93,2,0)</f>
        <v>1 07 Gastos de personal</v>
      </c>
      <c r="X788" s="10">
        <v>1074577254</v>
      </c>
      <c r="Y788" t="s">
        <v>9629</v>
      </c>
      <c r="Z788" s="10">
        <v>0</v>
      </c>
      <c r="AA788" s="10">
        <v>0</v>
      </c>
      <c r="AB788">
        <v>9330000</v>
      </c>
      <c r="AC788">
        <v>9055000</v>
      </c>
      <c r="AD788">
        <v>275000</v>
      </c>
      <c r="AE788" s="10">
        <v>2324</v>
      </c>
      <c r="AF788" s="27" t="s">
        <v>8474</v>
      </c>
      <c r="AG788" s="10" t="str">
        <f t="shared" si="36"/>
        <v>140775</v>
      </c>
      <c r="AH788" s="10">
        <f t="shared" si="33"/>
        <v>4</v>
      </c>
      <c r="AI788" s="27" t="str">
        <f t="shared" si="34"/>
        <v>2 - Bogotá confía en su bien-estar</v>
      </c>
      <c r="AJ788" s="27" t="str">
        <f t="shared" si="35"/>
        <v>10 - Salud Pública Integrada e Integral</v>
      </c>
      <c r="AL788" s="12">
        <v>140775</v>
      </c>
      <c r="AM788" s="68" t="e">
        <f>VLOOKUP(AL788,'[1]ESTUDIOS_PREVIOS 2021'!$E:$I,5,0)</f>
        <v>#N/A</v>
      </c>
      <c r="AN788" s="68" t="str">
        <f>VLOOKUP(AL788,'[1]ESTUDIOS_PREVIOS 2022'!$K:$O,5,0)</f>
        <v>Vincular 400 personas a las acciones y estrategias para promover la salud sexual y reproductiva consciente en los diferentes ciclos de vida</v>
      </c>
    </row>
    <row r="789" spans="1:42" x14ac:dyDescent="0.2">
      <c r="A789" s="10">
        <v>2025</v>
      </c>
      <c r="B789" s="10">
        <v>9</v>
      </c>
      <c r="C789" s="11">
        <v>45658</v>
      </c>
      <c r="D789" s="11">
        <v>45930</v>
      </c>
      <c r="E789" s="10" t="s">
        <v>2</v>
      </c>
      <c r="F789" s="11">
        <v>45923</v>
      </c>
      <c r="G789" s="12">
        <v>148</v>
      </c>
      <c r="H789" t="s">
        <v>692</v>
      </c>
      <c r="I789" t="s">
        <v>9425</v>
      </c>
      <c r="J789" t="str">
        <f t="shared" si="32"/>
        <v>148 - CONTRATO DE PRESTACION DE SERVICIOS DE APOYO A LA GESTION</v>
      </c>
      <c r="K789" s="80" t="str">
        <f>VLOOKUP(J789,Hoja4!$A$56:$B$73,2,0)</f>
        <v>148 148 - CONTRATO DE PRESTACION DE SERVICIOS DE APOYO A LA GESTION</v>
      </c>
      <c r="L789" s="10">
        <v>99</v>
      </c>
      <c r="M789" t="s">
        <v>8</v>
      </c>
      <c r="N789" s="10">
        <v>1528</v>
      </c>
      <c r="O789" s="10">
        <v>1737</v>
      </c>
      <c r="P789" t="s">
        <v>9543</v>
      </c>
      <c r="Q789" t="s">
        <v>7480</v>
      </c>
      <c r="R789" t="s">
        <v>7481</v>
      </c>
      <c r="S789" s="12">
        <v>10</v>
      </c>
      <c r="T789" t="s">
        <v>382</v>
      </c>
      <c r="U789" s="79" t="str">
        <f>VLOOKUP(S789,Hoja4!$A$43:$B$51,2,0)</f>
        <v>10 10 - CONTRATACIÓN DIRECTA</v>
      </c>
      <c r="V789" s="79" t="str">
        <f>VLOOKUP(U789,Hoja4!$A$76:$B$87,2,0)</f>
        <v>2 02 Personal supernumerario y planta temporal</v>
      </c>
      <c r="W789" s="79" t="str">
        <f>VLOOKUP(V789,Hoja4!$A$90:$B$93,2,0)</f>
        <v>1 07 Gastos de personal</v>
      </c>
      <c r="X789" s="10">
        <v>1001170017</v>
      </c>
      <c r="Y789" t="s">
        <v>8601</v>
      </c>
      <c r="Z789" s="10">
        <v>0</v>
      </c>
      <c r="AA789" s="10">
        <v>0</v>
      </c>
      <c r="AB789">
        <v>6562500</v>
      </c>
      <c r="AC789">
        <v>5075000</v>
      </c>
      <c r="AD789">
        <v>1487500</v>
      </c>
      <c r="AE789" s="10">
        <v>2486</v>
      </c>
      <c r="AF789" s="27" t="s">
        <v>8480</v>
      </c>
      <c r="AG789" s="10" t="str">
        <f t="shared" si="36"/>
        <v>137256</v>
      </c>
      <c r="AH789" s="10">
        <f t="shared" si="33"/>
        <v>1</v>
      </c>
      <c r="AI789" s="27" t="str">
        <f t="shared" si="34"/>
        <v>2 - Bogotá confía en su bien-estar</v>
      </c>
      <c r="AJ789" s="27" t="str">
        <f t="shared" si="35"/>
        <v>14 - Bogotá deportiva, recreativa, artística, patrimonial e intercultural</v>
      </c>
      <c r="AL789" s="12">
        <v>137256</v>
      </c>
      <c r="AM789" s="68" t="str">
        <f>VLOOKUP(AL789,'[1]ESTUDIOS_PREVIOS 2021'!$E:$I,5,0)</f>
        <v>Capacitar 600 personas en los campos artísticos, interculturales, culturales y/o patrimoniales.</v>
      </c>
      <c r="AN789" s="68" t="e">
        <f>VLOOKUP(AL789,'[1]ESTUDIOS_PREVIOS 2022'!$K:$O,5,0)</f>
        <v>#N/A</v>
      </c>
    </row>
    <row r="790" spans="1:42" x14ac:dyDescent="0.2">
      <c r="A790" s="10">
        <v>2025</v>
      </c>
      <c r="B790" s="10">
        <v>9</v>
      </c>
      <c r="C790" s="11">
        <v>45658</v>
      </c>
      <c r="D790" s="11">
        <v>45930</v>
      </c>
      <c r="E790" s="10" t="s">
        <v>2</v>
      </c>
      <c r="F790" s="11">
        <v>45923</v>
      </c>
      <c r="G790" s="12">
        <v>145</v>
      </c>
      <c r="H790" t="s">
        <v>682</v>
      </c>
      <c r="I790" t="s">
        <v>9426</v>
      </c>
      <c r="J790" t="str">
        <f t="shared" si="32"/>
        <v>145 - CONTRATO DE PRESTACION DE SERVICIOS PROFESIONALES</v>
      </c>
      <c r="K790" s="80" t="str">
        <f>VLOOKUP(J790,Hoja4!$A$56:$B$73,2,0)</f>
        <v>145 145 - CONTRATO DE PRESTACION DE SERVICIOS PROFESIONALES</v>
      </c>
      <c r="L790" s="10">
        <v>99</v>
      </c>
      <c r="M790" t="s">
        <v>8</v>
      </c>
      <c r="N790" s="10">
        <v>1670</v>
      </c>
      <c r="O790" s="10">
        <v>1738</v>
      </c>
      <c r="P790" t="s">
        <v>9544</v>
      </c>
      <c r="Q790" t="s">
        <v>6755</v>
      </c>
      <c r="R790" t="s">
        <v>6756</v>
      </c>
      <c r="S790" s="12">
        <v>10</v>
      </c>
      <c r="T790" t="s">
        <v>382</v>
      </c>
      <c r="U790" s="79" t="str">
        <f>VLOOKUP(S790,Hoja4!$A$43:$B$51,2,0)</f>
        <v>10 10 - CONTRATACIÓN DIRECTA</v>
      </c>
      <c r="V790" s="79" t="str">
        <f>VLOOKUP(U790,Hoja4!$A$76:$B$87,2,0)</f>
        <v>2 02 Personal supernumerario y planta temporal</v>
      </c>
      <c r="W790" s="79" t="str">
        <f>VLOOKUP(V790,Hoja4!$A$90:$B$93,2,0)</f>
        <v>1 07 Gastos de personal</v>
      </c>
      <c r="X790" s="10">
        <v>52530931</v>
      </c>
      <c r="Y790" t="s">
        <v>9630</v>
      </c>
      <c r="Z790" s="10">
        <v>0</v>
      </c>
      <c r="AA790" s="10">
        <v>0</v>
      </c>
      <c r="AB790">
        <v>15000000</v>
      </c>
      <c r="AC790">
        <v>11166667</v>
      </c>
      <c r="AD790">
        <v>3833333</v>
      </c>
      <c r="AE790" s="10">
        <v>2703</v>
      </c>
      <c r="AF790" s="27" t="s">
        <v>8496</v>
      </c>
      <c r="AG790" s="10" t="str">
        <f t="shared" si="36"/>
        <v>139175</v>
      </c>
      <c r="AH790" s="10">
        <f t="shared" si="33"/>
        <v>3</v>
      </c>
      <c r="AI790" s="27" t="str">
        <f t="shared" si="34"/>
        <v>3 - Bogotá confía en su potencial</v>
      </c>
      <c r="AJ790" s="27" t="str">
        <f t="shared" si="35"/>
        <v>16 - Atención Integral a la Primera Infancia y Educación como Eje del Potencial Humano</v>
      </c>
      <c r="AL790" s="12">
        <v>139175</v>
      </c>
      <c r="AM790" s="68" t="e">
        <f>VLOOKUP(AL790,'[1]ESTUDIOS_PREVIOS 2021'!$E:$I,5,0)</f>
        <v>#N/A</v>
      </c>
      <c r="AN790" s="68" t="e">
        <f>VLOOKUP(AL790,'[1]ESTUDIOS_PREVIOS 2022'!$K:$O,5,0)</f>
        <v>#N/A</v>
      </c>
      <c r="AO790" s="68" t="e">
        <f>VLOOKUP(AL790,'[2]Formato EP_NO HAY CPS_2025'!$C:$Q,14,0)</f>
        <v>#N/A</v>
      </c>
      <c r="AP790" s="68" t="e">
        <f>VLOOKUP(AL790,'[2]Formato EP_NO HAY CPS_2025'!$C:$Q,15,0)</f>
        <v>#N/A</v>
      </c>
    </row>
    <row r="791" spans="1:42" x14ac:dyDescent="0.2">
      <c r="A791" s="10">
        <v>2025</v>
      </c>
      <c r="B791" s="10">
        <v>9</v>
      </c>
      <c r="C791" s="11">
        <v>45658</v>
      </c>
      <c r="D791" s="11">
        <v>45930</v>
      </c>
      <c r="E791" s="10" t="s">
        <v>2</v>
      </c>
      <c r="F791" s="11">
        <v>45923</v>
      </c>
      <c r="G791" s="12">
        <v>145</v>
      </c>
      <c r="H791" t="s">
        <v>682</v>
      </c>
      <c r="I791" t="s">
        <v>9427</v>
      </c>
      <c r="J791" t="str">
        <f t="shared" si="32"/>
        <v>145 - CONTRATO DE PRESTACION DE SERVICIOS PROFESIONALES</v>
      </c>
      <c r="K791" s="80" t="str">
        <f>VLOOKUP(J791,Hoja4!$A$56:$B$73,2,0)</f>
        <v>145 145 - CONTRATO DE PRESTACION DE SERVICIOS PROFESIONALES</v>
      </c>
      <c r="L791" s="10">
        <v>99</v>
      </c>
      <c r="M791" t="s">
        <v>8</v>
      </c>
      <c r="N791" s="10">
        <v>1662</v>
      </c>
      <c r="O791" s="10">
        <v>1739</v>
      </c>
      <c r="P791" t="s">
        <v>9545</v>
      </c>
      <c r="Q791" t="s">
        <v>6731</v>
      </c>
      <c r="R791" t="s">
        <v>6732</v>
      </c>
      <c r="S791" s="12">
        <v>10</v>
      </c>
      <c r="T791" t="s">
        <v>382</v>
      </c>
      <c r="U791" s="79" t="str">
        <f>VLOOKUP(S791,Hoja4!$A$43:$B$51,2,0)</f>
        <v>10 10 - CONTRATACIÓN DIRECTA</v>
      </c>
      <c r="V791" s="79" t="str">
        <f>VLOOKUP(U791,Hoja4!$A$76:$B$87,2,0)</f>
        <v>2 02 Personal supernumerario y planta temporal</v>
      </c>
      <c r="W791" s="79" t="str">
        <f>VLOOKUP(V791,Hoja4!$A$90:$B$93,2,0)</f>
        <v>1 07 Gastos de personal</v>
      </c>
      <c r="X791" s="10">
        <v>1032400330</v>
      </c>
      <c r="Y791" t="s">
        <v>9631</v>
      </c>
      <c r="Z791" s="10">
        <v>0</v>
      </c>
      <c r="AA791" s="10">
        <v>0</v>
      </c>
      <c r="AB791">
        <v>15000000</v>
      </c>
      <c r="AC791">
        <v>11666667</v>
      </c>
      <c r="AD791">
        <v>3333333</v>
      </c>
      <c r="AE791" s="10">
        <v>2388</v>
      </c>
      <c r="AF791" s="27" t="s">
        <v>8476</v>
      </c>
      <c r="AG791" s="10" t="str">
        <f t="shared" si="36"/>
        <v>138885</v>
      </c>
      <c r="AH791" s="10">
        <f t="shared" si="33"/>
        <v>1</v>
      </c>
      <c r="AI791" s="27" t="str">
        <f t="shared" si="34"/>
        <v>2 - Bogotá confía en su bien-estar</v>
      </c>
      <c r="AJ791" s="27" t="str">
        <f t="shared" si="35"/>
        <v>14 - Bogotá deportiva, recreativa, artística, patrimonial e intercultural</v>
      </c>
      <c r="AL791" s="12">
        <v>138885</v>
      </c>
      <c r="AM791" s="68" t="e">
        <f>VLOOKUP(AL791,'[1]ESTUDIOS_PREVIOS 2021'!$E:$I,5,0)</f>
        <v>#N/A</v>
      </c>
      <c r="AN791" s="68" t="str">
        <f>VLOOKUP(AL791,'[1]ESTUDIOS_PREVIOS 2022'!$K:$O,5,0)</f>
        <v>Beneficiar  1200 personas en actividades recreo-deportivas comunitarias.</v>
      </c>
    </row>
    <row r="792" spans="1:42" x14ac:dyDescent="0.2">
      <c r="A792" s="10">
        <v>2025</v>
      </c>
      <c r="B792" s="10">
        <v>9</v>
      </c>
      <c r="C792" s="11">
        <v>45658</v>
      </c>
      <c r="D792" s="11">
        <v>45930</v>
      </c>
      <c r="E792" s="10" t="s">
        <v>2</v>
      </c>
      <c r="F792" s="11">
        <v>45923</v>
      </c>
      <c r="G792" s="12">
        <v>145</v>
      </c>
      <c r="H792" t="s">
        <v>682</v>
      </c>
      <c r="I792" t="s">
        <v>9428</v>
      </c>
      <c r="J792" t="str">
        <f t="shared" si="32"/>
        <v>145 - CONTRATO DE PRESTACION DE SERVICIOS PROFESIONALES</v>
      </c>
      <c r="K792" s="80" t="str">
        <f>VLOOKUP(J792,Hoja4!$A$56:$B$73,2,0)</f>
        <v>145 145 - CONTRATO DE PRESTACION DE SERVICIOS PROFESIONALES</v>
      </c>
      <c r="L792" s="10">
        <v>99</v>
      </c>
      <c r="M792" t="s">
        <v>8</v>
      </c>
      <c r="N792" s="10">
        <v>1641</v>
      </c>
      <c r="O792" s="10">
        <v>1740</v>
      </c>
      <c r="P792" t="s">
        <v>9546</v>
      </c>
      <c r="Q792" t="s">
        <v>6948</v>
      </c>
      <c r="R792" t="s">
        <v>6949</v>
      </c>
      <c r="S792" s="12">
        <v>10</v>
      </c>
      <c r="T792" t="s">
        <v>382</v>
      </c>
      <c r="U792" s="79" t="str">
        <f>VLOOKUP(S792,Hoja4!$A$43:$B$51,2,0)</f>
        <v>10 10 - CONTRATACIÓN DIRECTA</v>
      </c>
      <c r="V792" s="79" t="str">
        <f>VLOOKUP(U792,Hoja4!$A$76:$B$87,2,0)</f>
        <v>2 02 Personal supernumerario y planta temporal</v>
      </c>
      <c r="W792" s="79" t="str">
        <f>VLOOKUP(V792,Hoja4!$A$90:$B$93,2,0)</f>
        <v>1 07 Gastos de personal</v>
      </c>
      <c r="X792" s="10">
        <v>1001067987</v>
      </c>
      <c r="Y792" t="s">
        <v>9632</v>
      </c>
      <c r="Z792" s="10">
        <v>0</v>
      </c>
      <c r="AA792" s="10">
        <v>0</v>
      </c>
      <c r="AB792">
        <v>15000000</v>
      </c>
      <c r="AC792">
        <v>11166667</v>
      </c>
      <c r="AD792">
        <v>3833333</v>
      </c>
      <c r="AE792" s="10">
        <v>2696</v>
      </c>
      <c r="AF792" s="27" t="s">
        <v>8494</v>
      </c>
      <c r="AG792" s="10" t="str">
        <f t="shared" si="36"/>
        <v>138817</v>
      </c>
      <c r="AH792" s="10">
        <f t="shared" si="33"/>
        <v>4</v>
      </c>
      <c r="AI792" s="27" t="str">
        <f t="shared" si="34"/>
        <v>5 - Bogotá confía en su gobierno</v>
      </c>
      <c r="AJ792" s="27" t="str">
        <f t="shared" si="35"/>
        <v>39 - Camino hacia una democracia deliberativa con un gobierno cercano a la gente y con participación ciudadana</v>
      </c>
      <c r="AL792" s="12">
        <v>138817</v>
      </c>
      <c r="AM792" s="68" t="e">
        <f>VLOOKUP(AL792,'[1]ESTUDIOS_PREVIOS 2021'!$E:$I,5,0)</f>
        <v>#N/A</v>
      </c>
      <c r="AN792" s="68" t="str">
        <f>VLOOKUP(AL792,'[1]ESTUDIOS_PREVIOS 2022'!$K:$O,5,0)</f>
        <v>Fortalecer 27 organizaciones comunales.</v>
      </c>
    </row>
    <row r="793" spans="1:42" x14ac:dyDescent="0.2">
      <c r="A793" s="10">
        <v>2025</v>
      </c>
      <c r="B793" s="10">
        <v>9</v>
      </c>
      <c r="C793" s="11">
        <v>45658</v>
      </c>
      <c r="D793" s="11">
        <v>45930</v>
      </c>
      <c r="E793" s="10" t="s">
        <v>2</v>
      </c>
      <c r="F793" s="11">
        <v>45923</v>
      </c>
      <c r="G793" s="12">
        <v>145</v>
      </c>
      <c r="H793" t="s">
        <v>682</v>
      </c>
      <c r="I793" t="s">
        <v>9429</v>
      </c>
      <c r="J793" t="str">
        <f t="shared" si="32"/>
        <v>145 - CONTRATO DE PRESTACION DE SERVICIOS PROFESIONALES</v>
      </c>
      <c r="K793" s="80" t="str">
        <f>VLOOKUP(J793,Hoja4!$A$56:$B$73,2,0)</f>
        <v>145 145 - CONTRATO DE PRESTACION DE SERVICIOS PROFESIONALES</v>
      </c>
      <c r="L793" s="10">
        <v>99</v>
      </c>
      <c r="M793" t="s">
        <v>8</v>
      </c>
      <c r="N793" s="10">
        <v>1661</v>
      </c>
      <c r="O793" s="10">
        <v>1741</v>
      </c>
      <c r="P793" t="s">
        <v>9547</v>
      </c>
      <c r="Q793" t="s">
        <v>6755</v>
      </c>
      <c r="R793" t="s">
        <v>6756</v>
      </c>
      <c r="S793" s="12">
        <v>10</v>
      </c>
      <c r="T793" t="s">
        <v>382</v>
      </c>
      <c r="U793" s="79" t="str">
        <f>VLOOKUP(S793,Hoja4!$A$43:$B$51,2,0)</f>
        <v>10 10 - CONTRATACIÓN DIRECTA</v>
      </c>
      <c r="V793" s="79" t="str">
        <f>VLOOKUP(U793,Hoja4!$A$76:$B$87,2,0)</f>
        <v>2 02 Personal supernumerario y planta temporal</v>
      </c>
      <c r="W793" s="79" t="str">
        <f>VLOOKUP(V793,Hoja4!$A$90:$B$93,2,0)</f>
        <v>1 07 Gastos de personal</v>
      </c>
      <c r="X793" s="10">
        <v>1000005054</v>
      </c>
      <c r="Y793" t="s">
        <v>9633</v>
      </c>
      <c r="Z793" s="10">
        <v>0</v>
      </c>
      <c r="AA793" s="10">
        <v>0</v>
      </c>
      <c r="AB793">
        <v>15000000</v>
      </c>
      <c r="AC793">
        <v>11000000</v>
      </c>
      <c r="AD793">
        <v>4000000</v>
      </c>
      <c r="AE793" s="10">
        <v>2703</v>
      </c>
      <c r="AF793" s="27" t="s">
        <v>8496</v>
      </c>
      <c r="AG793" s="10" t="str">
        <f t="shared" si="36"/>
        <v>138884</v>
      </c>
      <c r="AH793" s="10">
        <f t="shared" si="33"/>
        <v>3</v>
      </c>
      <c r="AI793" s="27" t="str">
        <f t="shared" si="34"/>
        <v>3 - Bogotá confía en su potencial</v>
      </c>
      <c r="AJ793" s="27" t="str">
        <f t="shared" si="35"/>
        <v>16 - Atención Integral a la Primera Infancia y Educación como Eje del Potencial Humano</v>
      </c>
      <c r="AL793" s="12">
        <v>138884</v>
      </c>
      <c r="AM793" s="68" t="str">
        <f>VLOOKUP(AL793,'[1]ESTUDIOS_PREVIOS 2021'!$E:$I,5,0)</f>
        <v>Beneficiar 160 estudiantes en programas de educación posmedia (niveles de formación técnico profesional, tecnólogo, profesional universitario y educación para el trabajo y desarrollo humano).</v>
      </c>
      <c r="AN793" s="68" t="str">
        <f>VLOOKUP(AL793,'[1]ESTUDIOS_PREVIOS 2022'!$K:$O,5,0)</f>
        <v>Beneficiar 160 estudiantes en programas de educación posmedia (niveles de formación técnico profesional, tecnólogo, profesional universitario y educación para el trabajo y desarrollo humano).</v>
      </c>
    </row>
    <row r="794" spans="1:42" x14ac:dyDescent="0.2">
      <c r="A794" s="10">
        <v>2025</v>
      </c>
      <c r="B794" s="10">
        <v>9</v>
      </c>
      <c r="C794" s="11">
        <v>45658</v>
      </c>
      <c r="D794" s="11">
        <v>45930</v>
      </c>
      <c r="E794" s="10" t="s">
        <v>2</v>
      </c>
      <c r="F794" s="11">
        <v>45923</v>
      </c>
      <c r="G794" s="12">
        <v>148</v>
      </c>
      <c r="H794" t="s">
        <v>692</v>
      </c>
      <c r="I794" t="s">
        <v>9430</v>
      </c>
      <c r="J794" t="str">
        <f t="shared" si="32"/>
        <v>148 - CONTRATO DE PRESTACION DE SERVICIOS DE APOYO A LA GESTION</v>
      </c>
      <c r="K794" s="80" t="str">
        <f>VLOOKUP(J794,Hoja4!$A$56:$B$73,2,0)</f>
        <v>148 148 - CONTRATO DE PRESTACION DE SERVICIOS DE APOYO A LA GESTION</v>
      </c>
      <c r="L794" s="10">
        <v>99</v>
      </c>
      <c r="M794" t="s">
        <v>8</v>
      </c>
      <c r="N794" s="10">
        <v>1538</v>
      </c>
      <c r="O794" s="10">
        <v>1742</v>
      </c>
      <c r="P794" t="s">
        <v>9548</v>
      </c>
      <c r="Q794" t="s">
        <v>6403</v>
      </c>
      <c r="R794" t="s">
        <v>6404</v>
      </c>
      <c r="S794" s="12">
        <v>10</v>
      </c>
      <c r="T794" t="s">
        <v>382</v>
      </c>
      <c r="U794" s="79" t="str">
        <f>VLOOKUP(S794,Hoja4!$A$43:$B$51,2,0)</f>
        <v>10 10 - CONTRATACIÓN DIRECTA</v>
      </c>
      <c r="V794" s="79" t="str">
        <f>VLOOKUP(U794,Hoja4!$A$76:$B$87,2,0)</f>
        <v>2 02 Personal supernumerario y planta temporal</v>
      </c>
      <c r="W794" s="79" t="str">
        <f>VLOOKUP(V794,Hoja4!$A$90:$B$93,2,0)</f>
        <v>1 07 Gastos de personal</v>
      </c>
      <c r="X794" s="10">
        <v>1032656394</v>
      </c>
      <c r="Y794" t="s">
        <v>8186</v>
      </c>
      <c r="Z794" s="10">
        <v>0</v>
      </c>
      <c r="AA794" s="10">
        <v>0</v>
      </c>
      <c r="AB794">
        <v>10890000</v>
      </c>
      <c r="AC794">
        <v>7260000</v>
      </c>
      <c r="AD794">
        <v>3630000</v>
      </c>
      <c r="AE794" s="10">
        <v>2327</v>
      </c>
      <c r="AF794" s="27" t="s">
        <v>8456</v>
      </c>
      <c r="AG794" s="10" t="str">
        <f t="shared" si="36"/>
        <v>137021</v>
      </c>
      <c r="AH794" s="10">
        <f t="shared" si="33"/>
        <v>2</v>
      </c>
      <c r="AI794" s="27" t="str">
        <f t="shared" si="34"/>
        <v>5 - Bogotá confía en su gobierno</v>
      </c>
      <c r="AJ794" s="27" t="str">
        <f t="shared" si="35"/>
        <v>33 - Fortalecimiento institucional para un gobierno confiable</v>
      </c>
      <c r="AL794" s="12">
        <v>137021</v>
      </c>
      <c r="AM794" s="68" t="str">
        <f>VLOOKUP(AL794,'[1]ESTUDIOS_PREVIOS 2021'!$E:$I,5,0)</f>
        <v>Realizar 4 estrategias de fortalecimiento institucional (una por vigencia).</v>
      </c>
      <c r="AN794" s="68" t="e">
        <f>VLOOKUP(AL794,'[1]ESTUDIOS_PREVIOS 2022'!$K:$O,5,0)</f>
        <v>#N/A</v>
      </c>
    </row>
    <row r="795" spans="1:42" x14ac:dyDescent="0.2">
      <c r="A795" s="10">
        <v>2025</v>
      </c>
      <c r="B795" s="10">
        <v>9</v>
      </c>
      <c r="C795" s="11">
        <v>45658</v>
      </c>
      <c r="D795" s="11">
        <v>45930</v>
      </c>
      <c r="E795" s="10" t="s">
        <v>2</v>
      </c>
      <c r="F795" s="11">
        <v>45923</v>
      </c>
      <c r="G795" s="12">
        <v>148</v>
      </c>
      <c r="H795" t="s">
        <v>692</v>
      </c>
      <c r="I795" t="s">
        <v>9431</v>
      </c>
      <c r="J795" t="str">
        <f t="shared" si="32"/>
        <v>148 - CONTRATO DE PRESTACION DE SERVICIOS DE APOYO A LA GESTION</v>
      </c>
      <c r="K795" s="80" t="str">
        <f>VLOOKUP(J795,Hoja4!$A$56:$B$73,2,0)</f>
        <v>148 148 - CONTRATO DE PRESTACION DE SERVICIOS DE APOYO A LA GESTION</v>
      </c>
      <c r="L795" s="10">
        <v>99</v>
      </c>
      <c r="M795" t="s">
        <v>8</v>
      </c>
      <c r="N795" s="10">
        <v>1690</v>
      </c>
      <c r="O795" s="10">
        <v>1743</v>
      </c>
      <c r="P795" t="s">
        <v>9549</v>
      </c>
      <c r="Q795" t="s">
        <v>7480</v>
      </c>
      <c r="R795" t="s">
        <v>7481</v>
      </c>
      <c r="S795" s="12">
        <v>10</v>
      </c>
      <c r="T795" t="s">
        <v>382</v>
      </c>
      <c r="U795" s="79" t="str">
        <f>VLOOKUP(S795,Hoja4!$A$43:$B$51,2,0)</f>
        <v>10 10 - CONTRATACIÓN DIRECTA</v>
      </c>
      <c r="V795" s="79" t="str">
        <f>VLOOKUP(U795,Hoja4!$A$76:$B$87,2,0)</f>
        <v>2 02 Personal supernumerario y planta temporal</v>
      </c>
      <c r="W795" s="79" t="str">
        <f>VLOOKUP(V795,Hoja4!$A$90:$B$93,2,0)</f>
        <v>1 07 Gastos de personal</v>
      </c>
      <c r="X795" s="10">
        <v>1001169998</v>
      </c>
      <c r="Y795" t="s">
        <v>469</v>
      </c>
      <c r="Z795" s="10">
        <v>0</v>
      </c>
      <c r="AA795" s="10">
        <v>0</v>
      </c>
      <c r="AB795">
        <v>7500000</v>
      </c>
      <c r="AC795">
        <v>5583333</v>
      </c>
      <c r="AD795">
        <v>1916667</v>
      </c>
      <c r="AE795" s="10">
        <v>2486</v>
      </c>
      <c r="AF795" s="27" t="s">
        <v>8480</v>
      </c>
      <c r="AG795" s="10" t="str">
        <f t="shared" si="36"/>
        <v>140928</v>
      </c>
      <c r="AH795" s="10">
        <f t="shared" si="33"/>
        <v>1</v>
      </c>
      <c r="AI795" s="27" t="str">
        <f t="shared" si="34"/>
        <v>2 - Bogotá confía en su bien-estar</v>
      </c>
      <c r="AJ795" s="27" t="str">
        <f t="shared" si="35"/>
        <v>14 - Bogotá deportiva, recreativa, artística, patrimonial e intercultural</v>
      </c>
      <c r="AL795" s="12">
        <v>140928</v>
      </c>
      <c r="AM795" s="68" t="e">
        <f>VLOOKUP(AL795,'[1]ESTUDIOS_PREVIOS 2021'!$E:$I,5,0)</f>
        <v>#N/A</v>
      </c>
      <c r="AN795" s="68" t="e">
        <f>VLOOKUP(AL795,'[1]ESTUDIOS_PREVIOS 2022'!$K:$O,5,0)</f>
        <v>#N/A</v>
      </c>
      <c r="AO795" s="68" t="e">
        <f>VLOOKUP(AL795,'[2]Formato EP_NO HAY CPS_2025'!$C:$Q,14,0)</f>
        <v>#N/A</v>
      </c>
      <c r="AP795" s="68" t="e">
        <f>VLOOKUP(AL795,'[2]Formato EP_NO HAY CPS_2025'!$C:$Q,15,0)</f>
        <v>#N/A</v>
      </c>
    </row>
    <row r="796" spans="1:42" x14ac:dyDescent="0.2">
      <c r="A796" s="10">
        <v>2025</v>
      </c>
      <c r="B796" s="10">
        <v>9</v>
      </c>
      <c r="C796" s="11">
        <v>45658</v>
      </c>
      <c r="D796" s="11">
        <v>45930</v>
      </c>
      <c r="E796" s="10" t="s">
        <v>2</v>
      </c>
      <c r="F796" s="11">
        <v>45923</v>
      </c>
      <c r="G796" s="12">
        <v>145</v>
      </c>
      <c r="H796" t="s">
        <v>682</v>
      </c>
      <c r="I796" t="s">
        <v>9432</v>
      </c>
      <c r="J796" t="str">
        <f t="shared" si="32"/>
        <v>145 - CONTRATO DE PRESTACION DE SERVICIOS PROFESIONALES</v>
      </c>
      <c r="K796" s="80" t="str">
        <f>VLOOKUP(J796,Hoja4!$A$56:$B$73,2,0)</f>
        <v>145 145 - CONTRATO DE PRESTACION DE SERVICIOS PROFESIONALES</v>
      </c>
      <c r="L796" s="10">
        <v>99</v>
      </c>
      <c r="M796" t="s">
        <v>8</v>
      </c>
      <c r="N796" s="10">
        <v>1713</v>
      </c>
      <c r="O796" s="10">
        <v>1744</v>
      </c>
      <c r="P796" t="s">
        <v>9550</v>
      </c>
      <c r="Q796" t="s">
        <v>6594</v>
      </c>
      <c r="R796" t="s">
        <v>6595</v>
      </c>
      <c r="S796" s="12">
        <v>10</v>
      </c>
      <c r="T796" t="s">
        <v>382</v>
      </c>
      <c r="U796" s="79" t="str">
        <f>VLOOKUP(S796,Hoja4!$A$43:$B$51,2,0)</f>
        <v>10 10 - CONTRATACIÓN DIRECTA</v>
      </c>
      <c r="V796" s="79" t="str">
        <f>VLOOKUP(U796,Hoja4!$A$76:$B$87,2,0)</f>
        <v>2 02 Personal supernumerario y planta temporal</v>
      </c>
      <c r="W796" s="79" t="str">
        <f>VLOOKUP(V796,Hoja4!$A$90:$B$93,2,0)</f>
        <v>1 07 Gastos de personal</v>
      </c>
      <c r="X796" s="10">
        <v>52740003</v>
      </c>
      <c r="Y796" t="s">
        <v>9634</v>
      </c>
      <c r="Z796" s="10">
        <v>0</v>
      </c>
      <c r="AA796" s="10">
        <v>0</v>
      </c>
      <c r="AB796">
        <v>15000000</v>
      </c>
      <c r="AC796">
        <v>11166667</v>
      </c>
      <c r="AD796">
        <v>3833333</v>
      </c>
      <c r="AE796" s="10">
        <v>2613</v>
      </c>
      <c r="AF796" s="27" t="s">
        <v>8485</v>
      </c>
      <c r="AG796" s="10" t="str">
        <f t="shared" si="36"/>
        <v>141354</v>
      </c>
      <c r="AH796" s="10">
        <f t="shared" si="33"/>
        <v>2</v>
      </c>
      <c r="AI796" s="27" t="str">
        <f t="shared" si="34"/>
        <v>4 - Bogotá ordena su territorio y avanza en su acción climática</v>
      </c>
      <c r="AJ796" s="27" t="str">
        <f t="shared" si="35"/>
        <v>27 - Gestión del riesgo de desastres para un territorio seguro</v>
      </c>
      <c r="AL796" s="12">
        <v>141354</v>
      </c>
      <c r="AM796" s="68" t="e">
        <f>VLOOKUP(AL796,'[1]ESTUDIOS_PREVIOS 2021'!$E:$I,5,0)</f>
        <v>#N/A</v>
      </c>
      <c r="AN796" s="68" t="str">
        <f>VLOOKUP(AL796,'[1]ESTUDIOS_PREVIOS 2022'!$K:$O,5,0)</f>
        <v>Realizar 40 obras de mitigación y/u obras de mitigación existentes con mantenimiento</v>
      </c>
    </row>
    <row r="797" spans="1:42" x14ac:dyDescent="0.2">
      <c r="A797" s="10">
        <v>2025</v>
      </c>
      <c r="B797" s="10">
        <v>9</v>
      </c>
      <c r="C797" s="11">
        <v>45658</v>
      </c>
      <c r="D797" s="11">
        <v>45930</v>
      </c>
      <c r="E797" s="10" t="s">
        <v>2</v>
      </c>
      <c r="F797" s="11">
        <v>45923</v>
      </c>
      <c r="G797" s="12">
        <v>145</v>
      </c>
      <c r="H797" t="s">
        <v>682</v>
      </c>
      <c r="I797" t="s">
        <v>9433</v>
      </c>
      <c r="J797" t="str">
        <f t="shared" si="32"/>
        <v>145 - CONTRATO DE PRESTACION DE SERVICIOS PROFESIONALES</v>
      </c>
      <c r="K797" s="80" t="str">
        <f>VLOOKUP(J797,Hoja4!$A$56:$B$73,2,0)</f>
        <v>145 145 - CONTRATO DE PRESTACION DE SERVICIOS PROFESIONALES</v>
      </c>
      <c r="L797" s="10">
        <v>99</v>
      </c>
      <c r="M797" t="s">
        <v>8</v>
      </c>
      <c r="N797" s="10">
        <v>1652</v>
      </c>
      <c r="O797" s="10">
        <v>1745</v>
      </c>
      <c r="P797" t="s">
        <v>9551</v>
      </c>
      <c r="Q797" t="s">
        <v>6875</v>
      </c>
      <c r="R797" t="s">
        <v>6876</v>
      </c>
      <c r="S797" s="12">
        <v>10</v>
      </c>
      <c r="T797" t="s">
        <v>382</v>
      </c>
      <c r="U797" s="79" t="str">
        <f>VLOOKUP(S797,Hoja4!$A$43:$B$51,2,0)</f>
        <v>10 10 - CONTRATACIÓN DIRECTA</v>
      </c>
      <c r="V797" s="79" t="str">
        <f>VLOOKUP(U797,Hoja4!$A$76:$B$87,2,0)</f>
        <v>2 02 Personal supernumerario y planta temporal</v>
      </c>
      <c r="W797" s="79" t="str">
        <f>VLOOKUP(V797,Hoja4!$A$90:$B$93,2,0)</f>
        <v>1 07 Gastos de personal</v>
      </c>
      <c r="X797" s="10">
        <v>1024591403</v>
      </c>
      <c r="Y797" t="s">
        <v>9635</v>
      </c>
      <c r="Z797" s="10">
        <v>0</v>
      </c>
      <c r="AA797" s="10">
        <v>0</v>
      </c>
      <c r="AB797">
        <v>15000000</v>
      </c>
      <c r="AC797">
        <v>11666667</v>
      </c>
      <c r="AD797">
        <v>3333333</v>
      </c>
      <c r="AE797" s="10">
        <v>2541</v>
      </c>
      <c r="AF797" s="64" t="s">
        <v>8481</v>
      </c>
      <c r="AG797" s="10" t="str">
        <f t="shared" si="36"/>
        <v>139018</v>
      </c>
      <c r="AH797" s="10">
        <f t="shared" si="33"/>
        <v>1</v>
      </c>
      <c r="AI797" s="27" t="str">
        <f t="shared" si="34"/>
        <v>2 - Bogotá confía en su bien-estar</v>
      </c>
      <c r="AJ797" s="27" t="str">
        <f t="shared" si="35"/>
        <v>12 - Bogotá cuida a su gente</v>
      </c>
      <c r="AL797" s="12">
        <v>139018</v>
      </c>
      <c r="AM797" s="68" t="e">
        <f>VLOOKUP(AL797,'[1]ESTUDIOS_PREVIOS 2021'!$E:$I,5,0)</f>
        <v>#N/A</v>
      </c>
      <c r="AN797" s="68" t="str">
        <f>VLOOKUP(AL797,'[1]ESTUDIOS_PREVIOS 2022'!$K:$O,5,0)</f>
        <v>Vincular 600 mujeres cuidadoras a estrategias de cuidado.</v>
      </c>
    </row>
    <row r="798" spans="1:42" x14ac:dyDescent="0.2">
      <c r="A798" s="10">
        <v>2025</v>
      </c>
      <c r="B798" s="10">
        <v>9</v>
      </c>
      <c r="C798" s="11">
        <v>45658</v>
      </c>
      <c r="D798" s="11">
        <v>45930</v>
      </c>
      <c r="E798" s="10" t="s">
        <v>2</v>
      </c>
      <c r="F798" s="11">
        <v>45925</v>
      </c>
      <c r="G798" s="12">
        <v>145</v>
      </c>
      <c r="H798" t="s">
        <v>682</v>
      </c>
      <c r="I798" t="s">
        <v>9434</v>
      </c>
      <c r="J798" t="str">
        <f t="shared" si="32"/>
        <v>145 - CONTRATO DE PRESTACION DE SERVICIOS PROFESIONALES</v>
      </c>
      <c r="K798" s="80" t="str">
        <f>VLOOKUP(J798,Hoja4!$A$56:$B$73,2,0)</f>
        <v>145 145 - CONTRATO DE PRESTACION DE SERVICIOS PROFESIONALES</v>
      </c>
      <c r="L798" s="10">
        <v>99</v>
      </c>
      <c r="M798" t="s">
        <v>8</v>
      </c>
      <c r="N798" s="10">
        <v>1674</v>
      </c>
      <c r="O798" s="10">
        <v>1746</v>
      </c>
      <c r="P798" t="s">
        <v>9552</v>
      </c>
      <c r="Q798" t="s">
        <v>6434</v>
      </c>
      <c r="R798" t="s">
        <v>6435</v>
      </c>
      <c r="S798" s="12">
        <v>10</v>
      </c>
      <c r="T798" t="s">
        <v>382</v>
      </c>
      <c r="U798" s="79" t="str">
        <f>VLOOKUP(S798,Hoja4!$A$43:$B$51,2,0)</f>
        <v>10 10 - CONTRATACIÓN DIRECTA</v>
      </c>
      <c r="V798" s="79" t="str">
        <f>VLOOKUP(U798,Hoja4!$A$76:$B$87,2,0)</f>
        <v>2 02 Personal supernumerario y planta temporal</v>
      </c>
      <c r="W798" s="79" t="str">
        <f>VLOOKUP(V798,Hoja4!$A$90:$B$93,2,0)</f>
        <v>1 07 Gastos de personal</v>
      </c>
      <c r="X798" s="10">
        <v>1026273681</v>
      </c>
      <c r="Y798" t="s">
        <v>2866</v>
      </c>
      <c r="Z798" s="10">
        <v>0</v>
      </c>
      <c r="AA798" s="10">
        <v>0</v>
      </c>
      <c r="AB798">
        <v>6825000</v>
      </c>
      <c r="AC798">
        <v>6825000</v>
      </c>
      <c r="AD798">
        <v>0</v>
      </c>
      <c r="AE798" s="10">
        <v>2289</v>
      </c>
      <c r="AF798" s="27" t="s">
        <v>8452</v>
      </c>
      <c r="AG798" s="10" t="str">
        <f t="shared" si="36"/>
        <v>139153</v>
      </c>
      <c r="AH798" s="10">
        <f t="shared" si="33"/>
        <v>1</v>
      </c>
      <c r="AI798" s="27" t="str">
        <f t="shared" si="34"/>
        <v>4 - Bogotá ordena su territorio y avanza en su acción climática</v>
      </c>
      <c r="AJ798" s="27" t="str">
        <f t="shared" si="35"/>
        <v>26 - Movilidad Sostenible</v>
      </c>
      <c r="AL798" s="12">
        <v>139153</v>
      </c>
      <c r="AM798" s="68" t="str">
        <f>VLOOKUP(AL798,'[1]ESTUDIOS_PREVIOS 2021'!$E:$I,5,0)</f>
        <v>Intervenir 40 Kilómetros-carril de malla vial rural con acciones de construcción y/o conservación</v>
      </c>
      <c r="AN798" s="68" t="e">
        <f>VLOOKUP(AL798,'[1]ESTUDIOS_PREVIOS 2022'!$K:$O,5,0)</f>
        <v>#N/A</v>
      </c>
    </row>
    <row r="799" spans="1:42" x14ac:dyDescent="0.2">
      <c r="A799" s="10">
        <v>2025</v>
      </c>
      <c r="B799" s="10">
        <v>9</v>
      </c>
      <c r="C799" s="11">
        <v>45658</v>
      </c>
      <c r="D799" s="11">
        <v>45930</v>
      </c>
      <c r="E799" s="10" t="s">
        <v>2</v>
      </c>
      <c r="F799" s="11">
        <v>45925</v>
      </c>
      <c r="G799" s="12">
        <v>145</v>
      </c>
      <c r="H799" t="s">
        <v>682</v>
      </c>
      <c r="I799" t="s">
        <v>9435</v>
      </c>
      <c r="J799" t="str">
        <f t="shared" si="32"/>
        <v>145 - CONTRATO DE PRESTACION DE SERVICIOS PROFESIONALES</v>
      </c>
      <c r="K799" s="80" t="str">
        <f>VLOOKUP(J799,Hoja4!$A$56:$B$73,2,0)</f>
        <v>145 145 - CONTRATO DE PRESTACION DE SERVICIOS PROFESIONALES</v>
      </c>
      <c r="L799" s="10">
        <v>97</v>
      </c>
      <c r="M799" t="s">
        <v>8</v>
      </c>
      <c r="N799" s="10">
        <v>1658</v>
      </c>
      <c r="O799" s="10">
        <v>1747</v>
      </c>
      <c r="P799" t="s">
        <v>9553</v>
      </c>
      <c r="Q799" t="s">
        <v>6434</v>
      </c>
      <c r="R799" t="s">
        <v>6435</v>
      </c>
      <c r="S799" s="12">
        <v>10</v>
      </c>
      <c r="T799" t="s">
        <v>382</v>
      </c>
      <c r="U799" s="79" t="str">
        <f>VLOOKUP(S799,Hoja4!$A$43:$B$51,2,0)</f>
        <v>10 10 - CONTRATACIÓN DIRECTA</v>
      </c>
      <c r="V799" s="79" t="str">
        <f>VLOOKUP(U799,Hoja4!$A$76:$B$87,2,0)</f>
        <v>2 02 Personal supernumerario y planta temporal</v>
      </c>
      <c r="W799" s="79" t="str">
        <f>VLOOKUP(V799,Hoja4!$A$90:$B$93,2,0)</f>
        <v>1 07 Gastos de personal</v>
      </c>
      <c r="X799" s="10">
        <v>40400301</v>
      </c>
      <c r="Y799" t="s">
        <v>9636</v>
      </c>
      <c r="Z799" s="10">
        <v>0</v>
      </c>
      <c r="AA799" s="10">
        <v>0</v>
      </c>
      <c r="AB799">
        <v>15000000</v>
      </c>
      <c r="AC799">
        <v>11000000</v>
      </c>
      <c r="AD799">
        <v>4000000</v>
      </c>
      <c r="AE799" s="10">
        <v>2289</v>
      </c>
      <c r="AF799" s="27" t="s">
        <v>8452</v>
      </c>
      <c r="AG799" s="10" t="str">
        <f t="shared" si="36"/>
        <v>138881</v>
      </c>
      <c r="AH799" s="10">
        <f t="shared" si="33"/>
        <v>1</v>
      </c>
      <c r="AI799" s="27" t="str">
        <f t="shared" si="34"/>
        <v>4 - Bogotá ordena su territorio y avanza en su acción climática</v>
      </c>
      <c r="AJ799" s="27" t="str">
        <f t="shared" si="35"/>
        <v>26 - Movilidad Sostenible</v>
      </c>
      <c r="AL799" s="12">
        <v>138881</v>
      </c>
      <c r="AM799" s="68" t="e">
        <f>VLOOKUP(AL799,'[1]ESTUDIOS_PREVIOS 2021'!$E:$I,5,0)</f>
        <v>#N/A</v>
      </c>
      <c r="AN799" s="68" t="str">
        <f>VLOOKUP(AL799,'[1]ESTUDIOS_PREVIOS 2022'!$K:$O,5,0)</f>
        <v>Intervenir 40 Kilómetros-carril de malla vial rural con acciones de construcción y/o conservación</v>
      </c>
    </row>
    <row r="800" spans="1:42" x14ac:dyDescent="0.2">
      <c r="A800" s="10">
        <v>2025</v>
      </c>
      <c r="B800" s="10">
        <v>9</v>
      </c>
      <c r="C800" s="11">
        <v>45658</v>
      </c>
      <c r="D800" s="11">
        <v>45930</v>
      </c>
      <c r="E800" s="10" t="s">
        <v>2</v>
      </c>
      <c r="F800" s="11">
        <v>45925</v>
      </c>
      <c r="G800" s="12">
        <v>145</v>
      </c>
      <c r="H800" t="s">
        <v>682</v>
      </c>
      <c r="I800" t="s">
        <v>9436</v>
      </c>
      <c r="J800" t="str">
        <f t="shared" si="32"/>
        <v>145 - CONTRATO DE PRESTACION DE SERVICIOS PROFESIONALES</v>
      </c>
      <c r="K800" s="80" t="str">
        <f>VLOOKUP(J800,Hoja4!$A$56:$B$73,2,0)</f>
        <v>145 145 - CONTRATO DE PRESTACION DE SERVICIOS PROFESIONALES</v>
      </c>
      <c r="L800" s="10">
        <v>97</v>
      </c>
      <c r="M800" t="s">
        <v>8</v>
      </c>
      <c r="N800" s="10">
        <v>1725</v>
      </c>
      <c r="O800" s="10">
        <v>1748</v>
      </c>
      <c r="P800" t="s">
        <v>9554</v>
      </c>
      <c r="Q800" t="s">
        <v>6403</v>
      </c>
      <c r="R800" t="s">
        <v>6404</v>
      </c>
      <c r="S800" s="12">
        <v>10</v>
      </c>
      <c r="T800" t="s">
        <v>382</v>
      </c>
      <c r="U800" s="79" t="str">
        <f>VLOOKUP(S800,Hoja4!$A$43:$B$51,2,0)</f>
        <v>10 10 - CONTRATACIÓN DIRECTA</v>
      </c>
      <c r="V800" s="79" t="str">
        <f>VLOOKUP(U800,Hoja4!$A$76:$B$87,2,0)</f>
        <v>2 02 Personal supernumerario y planta temporal</v>
      </c>
      <c r="W800" s="79" t="str">
        <f>VLOOKUP(V800,Hoja4!$A$90:$B$93,2,0)</f>
        <v>1 07 Gastos de personal</v>
      </c>
      <c r="X800" s="10">
        <v>1051185697</v>
      </c>
      <c r="Y800" t="s">
        <v>9031</v>
      </c>
      <c r="Z800" s="10">
        <v>0</v>
      </c>
      <c r="AA800" s="10">
        <v>0</v>
      </c>
      <c r="AB800">
        <v>6300000</v>
      </c>
      <c r="AC800">
        <v>6300000</v>
      </c>
      <c r="AD800">
        <v>0</v>
      </c>
      <c r="AE800" s="10">
        <v>2327</v>
      </c>
      <c r="AF800" s="27" t="s">
        <v>8456</v>
      </c>
      <c r="AG800" s="10" t="str">
        <f t="shared" si="36"/>
        <v>143150</v>
      </c>
      <c r="AH800" s="10">
        <f t="shared" si="33"/>
        <v>2</v>
      </c>
      <c r="AI800" s="27" t="str">
        <f t="shared" si="34"/>
        <v>5 - Bogotá confía en su gobierno</v>
      </c>
      <c r="AJ800" s="27" t="str">
        <f t="shared" si="35"/>
        <v>33 - Fortalecimiento institucional para un gobierno confiable</v>
      </c>
      <c r="AL800" s="12">
        <v>143150</v>
      </c>
      <c r="AM800" s="68" t="str">
        <f>VLOOKUP(AL800,'[1]ESTUDIOS_PREVIOS 2021'!$E:$I,5,0)</f>
        <v>Realizar 4 estrategias de fortalecimiento institucional (una por vigencia).</v>
      </c>
      <c r="AN800" s="68" t="e">
        <f>VLOOKUP(AL800,'[1]ESTUDIOS_PREVIOS 2022'!$K:$O,5,0)</f>
        <v>#N/A</v>
      </c>
    </row>
    <row r="801" spans="1:42" x14ac:dyDescent="0.2">
      <c r="A801" s="10">
        <v>2025</v>
      </c>
      <c r="B801" s="10">
        <v>9</v>
      </c>
      <c r="C801" s="11">
        <v>45658</v>
      </c>
      <c r="D801" s="11">
        <v>45930</v>
      </c>
      <c r="E801" s="10" t="s">
        <v>2</v>
      </c>
      <c r="F801" s="11">
        <v>45925</v>
      </c>
      <c r="G801" s="12">
        <v>148</v>
      </c>
      <c r="H801" t="s">
        <v>692</v>
      </c>
      <c r="I801" t="s">
        <v>9437</v>
      </c>
      <c r="J801" t="str">
        <f t="shared" ref="J801:J864" si="37">VLOOKUP(G801,$G$1:$J$410,4,0)</f>
        <v>148 - CONTRATO DE PRESTACION DE SERVICIOS DE APOYO A LA GESTION</v>
      </c>
      <c r="K801" s="80" t="str">
        <f>VLOOKUP(J801,Hoja4!$A$56:$B$73,2,0)</f>
        <v>148 148 - CONTRATO DE PRESTACION DE SERVICIOS DE APOYO A LA GESTION</v>
      </c>
      <c r="L801" s="10">
        <v>97</v>
      </c>
      <c r="M801" t="s">
        <v>8</v>
      </c>
      <c r="N801" s="10">
        <v>1557</v>
      </c>
      <c r="O801" s="10">
        <v>1749</v>
      </c>
      <c r="P801" t="s">
        <v>9555</v>
      </c>
      <c r="Q801" t="s">
        <v>6434</v>
      </c>
      <c r="R801" t="s">
        <v>6435</v>
      </c>
      <c r="S801" s="12">
        <v>10</v>
      </c>
      <c r="T801" t="s">
        <v>382</v>
      </c>
      <c r="U801" s="79" t="str">
        <f>VLOOKUP(S801,Hoja4!$A$43:$B$51,2,0)</f>
        <v>10 10 - CONTRATACIÓN DIRECTA</v>
      </c>
      <c r="V801" s="79" t="str">
        <f>VLOOKUP(U801,Hoja4!$A$76:$B$87,2,0)</f>
        <v>2 02 Personal supernumerario y planta temporal</v>
      </c>
      <c r="W801" s="79" t="str">
        <f>VLOOKUP(V801,Hoja4!$A$90:$B$93,2,0)</f>
        <v>1 07 Gastos de personal</v>
      </c>
      <c r="X801" s="10">
        <v>1069753609</v>
      </c>
      <c r="Y801" t="s">
        <v>776</v>
      </c>
      <c r="Z801" s="10">
        <v>0</v>
      </c>
      <c r="AA801" s="10">
        <v>0</v>
      </c>
      <c r="AB801">
        <v>6772500</v>
      </c>
      <c r="AC801">
        <v>4515000</v>
      </c>
      <c r="AD801">
        <v>2257500</v>
      </c>
      <c r="AE801" s="10">
        <v>2289</v>
      </c>
      <c r="AF801" s="27" t="s">
        <v>8452</v>
      </c>
      <c r="AG801" s="10" t="str">
        <f t="shared" si="36"/>
        <v>138300</v>
      </c>
      <c r="AH801" s="10">
        <f t="shared" si="33"/>
        <v>1</v>
      </c>
      <c r="AI801" s="27" t="str">
        <f t="shared" si="34"/>
        <v>4 - Bogotá ordena su territorio y avanza en su acción climática</v>
      </c>
      <c r="AJ801" s="27" t="str">
        <f t="shared" si="35"/>
        <v>26 - Movilidad Sostenible</v>
      </c>
      <c r="AL801" s="12">
        <v>138300</v>
      </c>
      <c r="AM801" s="68" t="str">
        <f>VLOOKUP(AL801,'[1]ESTUDIOS_PREVIOS 2021'!$E:$I,5,0)</f>
        <v>Intervenir 40 Kilómetros-carril de malla vial rural con acciones de construcción y/o conservación</v>
      </c>
      <c r="AN801" s="68" t="e">
        <f>VLOOKUP(AL801,'[1]ESTUDIOS_PREVIOS 2022'!$K:$O,5,0)</f>
        <v>#N/A</v>
      </c>
    </row>
    <row r="802" spans="1:42" x14ac:dyDescent="0.2">
      <c r="A802" s="10">
        <v>2025</v>
      </c>
      <c r="B802" s="10">
        <v>9</v>
      </c>
      <c r="C802" s="11">
        <v>45658</v>
      </c>
      <c r="D802" s="11">
        <v>45930</v>
      </c>
      <c r="E802" s="10" t="s">
        <v>2</v>
      </c>
      <c r="F802" s="11">
        <v>45925</v>
      </c>
      <c r="G802" s="12">
        <v>145</v>
      </c>
      <c r="H802" t="s">
        <v>682</v>
      </c>
      <c r="I802" t="s">
        <v>9438</v>
      </c>
      <c r="J802" t="str">
        <f t="shared" si="37"/>
        <v>145 - CONTRATO DE PRESTACION DE SERVICIOS PROFESIONALES</v>
      </c>
      <c r="K802" s="80" t="str">
        <f>VLOOKUP(J802,Hoja4!$A$56:$B$73,2,0)</f>
        <v>145 145 - CONTRATO DE PRESTACION DE SERVICIOS PROFESIONALES</v>
      </c>
      <c r="L802" s="10">
        <v>97</v>
      </c>
      <c r="M802" t="s">
        <v>8</v>
      </c>
      <c r="N802" s="10">
        <v>1646</v>
      </c>
      <c r="O802" s="10">
        <v>1750</v>
      </c>
      <c r="P802" t="s">
        <v>9556</v>
      </c>
      <c r="Q802" t="s">
        <v>6403</v>
      </c>
      <c r="R802" t="s">
        <v>6404</v>
      </c>
      <c r="S802" s="12">
        <v>10</v>
      </c>
      <c r="T802" t="s">
        <v>382</v>
      </c>
      <c r="U802" s="79" t="str">
        <f>VLOOKUP(S802,Hoja4!$A$43:$B$51,2,0)</f>
        <v>10 10 - CONTRATACIÓN DIRECTA</v>
      </c>
      <c r="V802" s="79" t="str">
        <f>VLOOKUP(U802,Hoja4!$A$76:$B$87,2,0)</f>
        <v>2 02 Personal supernumerario y planta temporal</v>
      </c>
      <c r="W802" s="79" t="str">
        <f>VLOOKUP(V802,Hoja4!$A$90:$B$93,2,0)</f>
        <v>1 07 Gastos de personal</v>
      </c>
      <c r="X802" s="10">
        <v>80188444</v>
      </c>
      <c r="Y802" t="s">
        <v>9637</v>
      </c>
      <c r="Z802" s="10">
        <v>0</v>
      </c>
      <c r="AA802" s="10">
        <v>0</v>
      </c>
      <c r="AB802">
        <v>16500000</v>
      </c>
      <c r="AC802">
        <v>11183333</v>
      </c>
      <c r="AD802">
        <v>5316667</v>
      </c>
      <c r="AE802" s="10">
        <v>2327</v>
      </c>
      <c r="AF802" s="27" t="s">
        <v>8456</v>
      </c>
      <c r="AG802" s="10" t="str">
        <f t="shared" si="36"/>
        <v>138730</v>
      </c>
      <c r="AH802" s="10">
        <f t="shared" si="33"/>
        <v>2</v>
      </c>
      <c r="AI802" s="27" t="str">
        <f t="shared" si="34"/>
        <v>5 - Bogotá confía en su gobierno</v>
      </c>
      <c r="AJ802" s="27" t="str">
        <f t="shared" si="35"/>
        <v>33 - Fortalecimiento institucional para un gobierno confiable</v>
      </c>
      <c r="AL802" s="12">
        <v>138730</v>
      </c>
      <c r="AM802" s="68" t="e">
        <f>VLOOKUP(AL802,'[1]ESTUDIOS_PREVIOS 2021'!$E:$I,5,0)</f>
        <v>#N/A</v>
      </c>
      <c r="AN802" s="68" t="e">
        <f>VLOOKUP(AL802,'[1]ESTUDIOS_PREVIOS 2022'!$K:$O,5,0)</f>
        <v>#N/A</v>
      </c>
      <c r="AO802" s="68" t="e">
        <f>VLOOKUP(AL802,'[2]Formato EP_NO HAY CPS_2025'!$C:$Q,14,0)</f>
        <v>#N/A</v>
      </c>
      <c r="AP802" s="68" t="e">
        <f>VLOOKUP(AL802,'[2]Formato EP_NO HAY CPS_2025'!$C:$Q,15,0)</f>
        <v>#N/A</v>
      </c>
    </row>
    <row r="803" spans="1:42" x14ac:dyDescent="0.2">
      <c r="A803" s="10">
        <v>2025</v>
      </c>
      <c r="B803" s="10">
        <v>9</v>
      </c>
      <c r="C803" s="11">
        <v>45658</v>
      </c>
      <c r="D803" s="11">
        <v>45930</v>
      </c>
      <c r="E803" s="10" t="s">
        <v>2</v>
      </c>
      <c r="F803" s="11">
        <v>45926</v>
      </c>
      <c r="G803" s="12">
        <v>145</v>
      </c>
      <c r="H803" t="s">
        <v>682</v>
      </c>
      <c r="I803" t="s">
        <v>9439</v>
      </c>
      <c r="J803" t="str">
        <f t="shared" si="37"/>
        <v>145 - CONTRATO DE PRESTACION DE SERVICIOS PROFESIONALES</v>
      </c>
      <c r="K803" s="80" t="str">
        <f>VLOOKUP(J803,Hoja4!$A$56:$B$73,2,0)</f>
        <v>145 145 - CONTRATO DE PRESTACION DE SERVICIOS PROFESIONALES</v>
      </c>
      <c r="L803" s="10">
        <v>97</v>
      </c>
      <c r="M803" t="s">
        <v>8</v>
      </c>
      <c r="N803" s="10">
        <v>1660</v>
      </c>
      <c r="O803" s="10">
        <v>1751</v>
      </c>
      <c r="P803" t="s">
        <v>9557</v>
      </c>
      <c r="Q803" t="s">
        <v>6434</v>
      </c>
      <c r="R803" t="s">
        <v>6435</v>
      </c>
      <c r="S803" s="12">
        <v>10</v>
      </c>
      <c r="T803" t="s">
        <v>382</v>
      </c>
      <c r="U803" s="79" t="str">
        <f>VLOOKUP(S803,Hoja4!$A$43:$B$51,2,0)</f>
        <v>10 10 - CONTRATACIÓN DIRECTA</v>
      </c>
      <c r="V803" s="79" t="str">
        <f>VLOOKUP(U803,Hoja4!$A$76:$B$87,2,0)</f>
        <v>2 02 Personal supernumerario y planta temporal</v>
      </c>
      <c r="W803" s="79" t="str">
        <f>VLOOKUP(V803,Hoja4!$A$90:$B$93,2,0)</f>
        <v>1 07 Gastos de personal</v>
      </c>
      <c r="X803" s="10">
        <v>1010241261</v>
      </c>
      <c r="Y803" t="s">
        <v>9638</v>
      </c>
      <c r="Z803" s="10">
        <v>0</v>
      </c>
      <c r="AA803" s="10">
        <v>0</v>
      </c>
      <c r="AB803">
        <v>26908000</v>
      </c>
      <c r="AC803">
        <v>15632267</v>
      </c>
      <c r="AD803">
        <v>11275733</v>
      </c>
      <c r="AE803" s="10">
        <v>2289</v>
      </c>
      <c r="AF803" s="27" t="s">
        <v>8452</v>
      </c>
      <c r="AG803" s="10" t="str">
        <f t="shared" si="36"/>
        <v>138883</v>
      </c>
      <c r="AH803" s="10">
        <f t="shared" si="33"/>
        <v>1</v>
      </c>
      <c r="AI803" s="27" t="str">
        <f t="shared" si="34"/>
        <v>4 - Bogotá ordena su territorio y avanza en su acción climática</v>
      </c>
      <c r="AJ803" s="27" t="str">
        <f t="shared" si="35"/>
        <v>26 - Movilidad Sostenible</v>
      </c>
      <c r="AL803" s="12">
        <v>138883</v>
      </c>
      <c r="AM803" s="68" t="e">
        <f>VLOOKUP(AL803,'[1]ESTUDIOS_PREVIOS 2021'!$E:$I,5,0)</f>
        <v>#N/A</v>
      </c>
      <c r="AN803" s="68" t="str">
        <f>VLOOKUP(AL803,'[1]ESTUDIOS_PREVIOS 2022'!$K:$O,5,0)</f>
        <v>Intervenir 40 Kilómetros-carril de malla vial rural con acciones de construcción y/o conservación</v>
      </c>
    </row>
    <row r="804" spans="1:42" x14ac:dyDescent="0.2">
      <c r="A804" s="10">
        <v>2025</v>
      </c>
      <c r="B804" s="10">
        <v>9</v>
      </c>
      <c r="C804" s="11">
        <v>45658</v>
      </c>
      <c r="D804" s="11">
        <v>45930</v>
      </c>
      <c r="E804" s="10" t="s">
        <v>2</v>
      </c>
      <c r="F804" s="11">
        <v>45926</v>
      </c>
      <c r="G804" s="12">
        <v>145</v>
      </c>
      <c r="H804" t="s">
        <v>682</v>
      </c>
      <c r="I804" t="s">
        <v>9440</v>
      </c>
      <c r="J804" t="str">
        <f t="shared" si="37"/>
        <v>145 - CONTRATO DE PRESTACION DE SERVICIOS PROFESIONALES</v>
      </c>
      <c r="K804" s="80" t="str">
        <f>VLOOKUP(J804,Hoja4!$A$56:$B$73,2,0)</f>
        <v>145 145 - CONTRATO DE PRESTACION DE SERVICIOS PROFESIONALES</v>
      </c>
      <c r="L804" s="10">
        <v>97</v>
      </c>
      <c r="M804" t="s">
        <v>8</v>
      </c>
      <c r="N804" s="10">
        <v>1721</v>
      </c>
      <c r="O804" s="10">
        <v>1752</v>
      </c>
      <c r="P804" t="s">
        <v>9558</v>
      </c>
      <c r="Q804" t="s">
        <v>6403</v>
      </c>
      <c r="R804" t="s">
        <v>6404</v>
      </c>
      <c r="S804" s="12">
        <v>10</v>
      </c>
      <c r="T804" t="s">
        <v>382</v>
      </c>
      <c r="U804" s="79" t="str">
        <f>VLOOKUP(S804,Hoja4!$A$43:$B$51,2,0)</f>
        <v>10 10 - CONTRATACIÓN DIRECTA</v>
      </c>
      <c r="V804" s="79" t="str">
        <f>VLOOKUP(U804,Hoja4!$A$76:$B$87,2,0)</f>
        <v>2 02 Personal supernumerario y planta temporal</v>
      </c>
      <c r="W804" s="79" t="str">
        <f>VLOOKUP(V804,Hoja4!$A$90:$B$93,2,0)</f>
        <v>1 07 Gastos de personal</v>
      </c>
      <c r="X804" s="10">
        <v>52084190</v>
      </c>
      <c r="Y804" t="s">
        <v>9639</v>
      </c>
      <c r="Z804" s="10">
        <v>0</v>
      </c>
      <c r="AA804" s="10">
        <v>0</v>
      </c>
      <c r="AB804">
        <v>15000000</v>
      </c>
      <c r="AC804">
        <v>10833333</v>
      </c>
      <c r="AD804">
        <v>4166667</v>
      </c>
      <c r="AE804" s="10">
        <v>2327</v>
      </c>
      <c r="AF804" s="27" t="s">
        <v>8456</v>
      </c>
      <c r="AG804" s="10" t="str">
        <f t="shared" si="36"/>
        <v>141035</v>
      </c>
      <c r="AH804" s="10">
        <f t="shared" si="33"/>
        <v>2</v>
      </c>
      <c r="AI804" s="27" t="str">
        <f t="shared" si="34"/>
        <v>5 - Bogotá confía en su gobierno</v>
      </c>
      <c r="AJ804" s="27" t="str">
        <f t="shared" si="35"/>
        <v>33 - Fortalecimiento institucional para un gobierno confiable</v>
      </c>
      <c r="AL804" s="12">
        <v>141035</v>
      </c>
      <c r="AM804" s="68" t="e">
        <f>VLOOKUP(AL804,'[1]ESTUDIOS_PREVIOS 2021'!$E:$I,5,0)</f>
        <v>#N/A</v>
      </c>
      <c r="AN804" s="68" t="e">
        <f>VLOOKUP(AL804,'[1]ESTUDIOS_PREVIOS 2022'!$K:$O,5,0)</f>
        <v>#N/A</v>
      </c>
      <c r="AO804" s="68" t="e">
        <f>VLOOKUP(AL804,'[2]Formato EP_NO HAY CPS_2025'!$C:$Q,14,0)</f>
        <v>#N/A</v>
      </c>
      <c r="AP804" s="68" t="e">
        <f>VLOOKUP(AL804,'[2]Formato EP_NO HAY CPS_2025'!$C:$Q,15,0)</f>
        <v>#N/A</v>
      </c>
    </row>
    <row r="805" spans="1:42" x14ac:dyDescent="0.2">
      <c r="A805" s="10">
        <v>2025</v>
      </c>
      <c r="B805" s="10">
        <v>9</v>
      </c>
      <c r="C805" s="11">
        <v>45658</v>
      </c>
      <c r="D805" s="11">
        <v>45930</v>
      </c>
      <c r="E805" s="10" t="s">
        <v>2</v>
      </c>
      <c r="F805" s="11">
        <v>45926</v>
      </c>
      <c r="G805" s="12">
        <v>148</v>
      </c>
      <c r="H805" t="s">
        <v>692</v>
      </c>
      <c r="I805" t="s">
        <v>9441</v>
      </c>
      <c r="J805" t="str">
        <f t="shared" si="37"/>
        <v>148 - CONTRATO DE PRESTACION DE SERVICIOS DE APOYO A LA GESTION</v>
      </c>
      <c r="K805" s="80" t="str">
        <f>VLOOKUP(J805,Hoja4!$A$56:$B$73,2,0)</f>
        <v>148 148 - CONTRATO DE PRESTACION DE SERVICIOS DE APOYO A LA GESTION</v>
      </c>
      <c r="L805" s="10">
        <v>97</v>
      </c>
      <c r="M805" t="s">
        <v>8</v>
      </c>
      <c r="N805" s="10">
        <v>1659</v>
      </c>
      <c r="O805" s="10">
        <v>1753</v>
      </c>
      <c r="P805" t="s">
        <v>9559</v>
      </c>
      <c r="Q805" t="s">
        <v>6403</v>
      </c>
      <c r="R805" t="s">
        <v>6404</v>
      </c>
      <c r="S805" s="12">
        <v>10</v>
      </c>
      <c r="T805" t="s">
        <v>382</v>
      </c>
      <c r="U805" s="79" t="str">
        <f>VLOOKUP(S805,Hoja4!$A$43:$B$51,2,0)</f>
        <v>10 10 - CONTRATACIÓN DIRECTA</v>
      </c>
      <c r="V805" s="79" t="str">
        <f>VLOOKUP(U805,Hoja4!$A$76:$B$87,2,0)</f>
        <v>2 02 Personal supernumerario y planta temporal</v>
      </c>
      <c r="W805" s="79" t="str">
        <f>VLOOKUP(V805,Hoja4!$A$90:$B$93,2,0)</f>
        <v>1 07 Gastos de personal</v>
      </c>
      <c r="X805" s="10">
        <v>1016031740</v>
      </c>
      <c r="Y805" t="s">
        <v>9640</v>
      </c>
      <c r="Z805" s="10">
        <v>0</v>
      </c>
      <c r="AA805" s="10">
        <v>0</v>
      </c>
      <c r="AB805">
        <v>10850000</v>
      </c>
      <c r="AC805">
        <v>6303333</v>
      </c>
      <c r="AD805">
        <v>4546667</v>
      </c>
      <c r="AE805" s="10">
        <v>2327</v>
      </c>
      <c r="AF805" s="27" t="s">
        <v>8456</v>
      </c>
      <c r="AG805" s="10" t="str">
        <f t="shared" si="36"/>
        <v>138882</v>
      </c>
      <c r="AH805" s="10">
        <f t="shared" si="33"/>
        <v>2</v>
      </c>
      <c r="AI805" s="27" t="str">
        <f t="shared" si="34"/>
        <v>5 - Bogotá confía en su gobierno</v>
      </c>
      <c r="AJ805" s="27" t="str">
        <f t="shared" si="35"/>
        <v>33 - Fortalecimiento institucional para un gobierno confiable</v>
      </c>
      <c r="AL805" s="12">
        <v>138882</v>
      </c>
      <c r="AM805" s="68" t="e">
        <f>VLOOKUP(AL805,'[1]ESTUDIOS_PREVIOS 2021'!$E:$I,5,0)</f>
        <v>#N/A</v>
      </c>
      <c r="AN805" s="68" t="str">
        <f>VLOOKUP(AL805,'[1]ESTUDIOS_PREVIOS 2022'!$K:$O,5,0)</f>
        <v>Realizar 4 estrategias de fortalecimiento institucional (una por vigencia).</v>
      </c>
    </row>
    <row r="806" spans="1:42" x14ac:dyDescent="0.2">
      <c r="A806" s="10">
        <v>2025</v>
      </c>
      <c r="B806" s="10">
        <v>9</v>
      </c>
      <c r="C806" s="11">
        <v>45658</v>
      </c>
      <c r="D806" s="11">
        <v>45930</v>
      </c>
      <c r="E806" s="10" t="s">
        <v>2</v>
      </c>
      <c r="F806" s="11">
        <v>45926</v>
      </c>
      <c r="G806" s="12">
        <v>145</v>
      </c>
      <c r="H806" t="s">
        <v>682</v>
      </c>
      <c r="I806" t="s">
        <v>9442</v>
      </c>
      <c r="J806" t="str">
        <f t="shared" si="37"/>
        <v>145 - CONTRATO DE PRESTACION DE SERVICIOS PROFESIONALES</v>
      </c>
      <c r="K806" s="80" t="str">
        <f>VLOOKUP(J806,Hoja4!$A$56:$B$73,2,0)</f>
        <v>145 145 - CONTRATO DE PRESTACION DE SERVICIOS PROFESIONALES</v>
      </c>
      <c r="L806" s="10">
        <v>97</v>
      </c>
      <c r="M806" t="s">
        <v>8</v>
      </c>
      <c r="N806" s="10">
        <v>1669</v>
      </c>
      <c r="O806" s="10">
        <v>1754</v>
      </c>
      <c r="P806" t="s">
        <v>9560</v>
      </c>
      <c r="Q806" t="s">
        <v>6403</v>
      </c>
      <c r="R806" t="s">
        <v>6404</v>
      </c>
      <c r="S806" s="12">
        <v>10</v>
      </c>
      <c r="T806" t="s">
        <v>382</v>
      </c>
      <c r="U806" s="79" t="str">
        <f>VLOOKUP(S806,Hoja4!$A$43:$B$51,2,0)</f>
        <v>10 10 - CONTRATACIÓN DIRECTA</v>
      </c>
      <c r="V806" s="79" t="str">
        <f>VLOOKUP(U806,Hoja4!$A$76:$B$87,2,0)</f>
        <v>2 02 Personal supernumerario y planta temporal</v>
      </c>
      <c r="W806" s="79" t="str">
        <f>VLOOKUP(V806,Hoja4!$A$90:$B$93,2,0)</f>
        <v>1 07 Gastos de personal</v>
      </c>
      <c r="X806" s="10">
        <v>1007658057</v>
      </c>
      <c r="Y806" t="s">
        <v>9641</v>
      </c>
      <c r="Z806" s="10">
        <v>0</v>
      </c>
      <c r="AA806" s="10">
        <v>0</v>
      </c>
      <c r="AB806">
        <v>15000000</v>
      </c>
      <c r="AC806">
        <v>10833333</v>
      </c>
      <c r="AD806">
        <v>4166667</v>
      </c>
      <c r="AE806" s="10">
        <v>2327</v>
      </c>
      <c r="AF806" s="27" t="s">
        <v>8456</v>
      </c>
      <c r="AG806" s="10" t="str">
        <f t="shared" si="36"/>
        <v>138940</v>
      </c>
      <c r="AH806" s="10">
        <f t="shared" si="33"/>
        <v>2</v>
      </c>
      <c r="AI806" s="27" t="str">
        <f t="shared" si="34"/>
        <v>5 - Bogotá confía en su gobierno</v>
      </c>
      <c r="AJ806" s="27" t="str">
        <f t="shared" si="35"/>
        <v>33 - Fortalecimiento institucional para un gobierno confiable</v>
      </c>
      <c r="AL806" s="12">
        <v>138940</v>
      </c>
      <c r="AM806" s="68" t="e">
        <f>VLOOKUP(AL806,'[1]ESTUDIOS_PREVIOS 2021'!$E:$I,5,0)</f>
        <v>#N/A</v>
      </c>
      <c r="AN806" s="68" t="str">
        <f>VLOOKUP(AL806,'[1]ESTUDIOS_PREVIOS 2022'!$K:$O,5,0)</f>
        <v>Realizar 4 estrategias de fortalecimiento institucional (una por vigencia).</v>
      </c>
    </row>
    <row r="807" spans="1:42" x14ac:dyDescent="0.2">
      <c r="A807" s="10">
        <v>2025</v>
      </c>
      <c r="B807" s="10">
        <v>9</v>
      </c>
      <c r="C807" s="11">
        <v>45658</v>
      </c>
      <c r="D807" s="11">
        <v>45930</v>
      </c>
      <c r="E807" s="10" t="s">
        <v>2</v>
      </c>
      <c r="F807" s="11">
        <v>45926</v>
      </c>
      <c r="G807" s="12">
        <v>148</v>
      </c>
      <c r="H807" t="s">
        <v>692</v>
      </c>
      <c r="I807" t="s">
        <v>9443</v>
      </c>
      <c r="J807" t="str">
        <f t="shared" si="37"/>
        <v>148 - CONTRATO DE PRESTACION DE SERVICIOS DE APOYO A LA GESTION</v>
      </c>
      <c r="K807" s="80" t="str">
        <f>VLOOKUP(J807,Hoja4!$A$56:$B$73,2,0)</f>
        <v>148 148 - CONTRATO DE PRESTACION DE SERVICIOS DE APOYO A LA GESTION</v>
      </c>
      <c r="L807" s="10">
        <v>97</v>
      </c>
      <c r="M807" t="s">
        <v>8</v>
      </c>
      <c r="N807" s="10">
        <v>1539</v>
      </c>
      <c r="O807" s="10">
        <v>1755</v>
      </c>
      <c r="P807" t="s">
        <v>9561</v>
      </c>
      <c r="Q807" t="s">
        <v>7480</v>
      </c>
      <c r="R807" t="s">
        <v>7481</v>
      </c>
      <c r="S807" s="12">
        <v>10</v>
      </c>
      <c r="T807" t="s">
        <v>382</v>
      </c>
      <c r="U807" s="79" t="str">
        <f>VLOOKUP(S807,Hoja4!$A$43:$B$51,2,0)</f>
        <v>10 10 - CONTRATACIÓN DIRECTA</v>
      </c>
      <c r="V807" s="79" t="str">
        <f>VLOOKUP(U807,Hoja4!$A$76:$B$87,2,0)</f>
        <v>2 02 Personal supernumerario y planta temporal</v>
      </c>
      <c r="W807" s="79" t="str">
        <f>VLOOKUP(V807,Hoja4!$A$90:$B$93,2,0)</f>
        <v>1 07 Gastos de personal</v>
      </c>
      <c r="X807" s="10">
        <v>1110520592</v>
      </c>
      <c r="Y807" t="s">
        <v>8193</v>
      </c>
      <c r="Z807" s="10">
        <v>0</v>
      </c>
      <c r="AA807" s="10">
        <v>0</v>
      </c>
      <c r="AB807">
        <v>7875000</v>
      </c>
      <c r="AC807">
        <v>5250000</v>
      </c>
      <c r="AD807">
        <v>2625000</v>
      </c>
      <c r="AE807" s="10">
        <v>2486</v>
      </c>
      <c r="AF807" s="27" t="s">
        <v>8480</v>
      </c>
      <c r="AG807" s="10" t="str">
        <f t="shared" si="36"/>
        <v>137020</v>
      </c>
      <c r="AH807" s="10">
        <f t="shared" si="33"/>
        <v>1</v>
      </c>
      <c r="AI807" s="27" t="str">
        <f t="shared" si="34"/>
        <v>2 - Bogotá confía en su bien-estar</v>
      </c>
      <c r="AJ807" s="27" t="str">
        <f t="shared" si="35"/>
        <v>14 - Bogotá deportiva, recreativa, artística, patrimonial e intercultural</v>
      </c>
      <c r="AL807" s="12">
        <v>137020</v>
      </c>
      <c r="AM807" s="68" t="str">
        <f>VLOOKUP(AL807,'[1]ESTUDIOS_PREVIOS 2021'!$E:$I,5,0)</f>
        <v>Capacitar 600 personas en los campos artísticos, interculturales, culturales y/o patrimoniales.</v>
      </c>
      <c r="AN807" s="68" t="e">
        <f>VLOOKUP(AL807,'[1]ESTUDIOS_PREVIOS 2022'!$K:$O,5,0)</f>
        <v>#N/A</v>
      </c>
    </row>
    <row r="808" spans="1:42" x14ac:dyDescent="0.2">
      <c r="A808" s="10">
        <v>2025</v>
      </c>
      <c r="B808" s="10">
        <v>9</v>
      </c>
      <c r="C808" s="11">
        <v>45658</v>
      </c>
      <c r="D808" s="11">
        <v>45930</v>
      </c>
      <c r="E808" s="10" t="s">
        <v>2</v>
      </c>
      <c r="F808" s="11">
        <v>45926</v>
      </c>
      <c r="G808" s="12">
        <v>145</v>
      </c>
      <c r="H808" t="s">
        <v>682</v>
      </c>
      <c r="I808" t="s">
        <v>9444</v>
      </c>
      <c r="J808" t="str">
        <f t="shared" si="37"/>
        <v>145 - CONTRATO DE PRESTACION DE SERVICIOS PROFESIONALES</v>
      </c>
      <c r="K808" s="80" t="str">
        <f>VLOOKUP(J808,Hoja4!$A$56:$B$73,2,0)</f>
        <v>145 145 - CONTRATO DE PRESTACION DE SERVICIOS PROFESIONALES</v>
      </c>
      <c r="L808" s="10">
        <v>97</v>
      </c>
      <c r="M808" t="s">
        <v>8</v>
      </c>
      <c r="N808" s="10">
        <v>1689</v>
      </c>
      <c r="O808" s="10">
        <v>1756</v>
      </c>
      <c r="P808" t="s">
        <v>9562</v>
      </c>
      <c r="Q808" t="s">
        <v>7785</v>
      </c>
      <c r="R808" t="s">
        <v>7786</v>
      </c>
      <c r="S808" s="12">
        <v>10</v>
      </c>
      <c r="T808" t="s">
        <v>382</v>
      </c>
      <c r="U808" s="79" t="str">
        <f>VLOOKUP(S808,Hoja4!$A$43:$B$51,2,0)</f>
        <v>10 10 - CONTRATACIÓN DIRECTA</v>
      </c>
      <c r="V808" s="79" t="str">
        <f>VLOOKUP(U808,Hoja4!$A$76:$B$87,2,0)</f>
        <v>2 02 Personal supernumerario y planta temporal</v>
      </c>
      <c r="W808" s="79" t="str">
        <f>VLOOKUP(V808,Hoja4!$A$90:$B$93,2,0)</f>
        <v>1 07 Gastos de personal</v>
      </c>
      <c r="X808" s="10">
        <v>1020735588</v>
      </c>
      <c r="Y808" t="s">
        <v>9642</v>
      </c>
      <c r="Z808" s="10">
        <v>0</v>
      </c>
      <c r="AA808" s="10">
        <v>0</v>
      </c>
      <c r="AB808">
        <v>18000000</v>
      </c>
      <c r="AC808">
        <v>13000000</v>
      </c>
      <c r="AD808">
        <v>5000000</v>
      </c>
      <c r="AE808" s="10">
        <v>2362</v>
      </c>
      <c r="AF808" s="27" t="s">
        <v>8453</v>
      </c>
      <c r="AG808" s="10" t="str">
        <f t="shared" si="36"/>
        <v>140925</v>
      </c>
      <c r="AH808" s="10">
        <f t="shared" si="33"/>
        <v>1</v>
      </c>
      <c r="AI808" s="27" t="str">
        <f t="shared" si="34"/>
        <v>4 - Bogotá ordena su territorio y avanza en su acción climática</v>
      </c>
      <c r="AJ808" s="27" t="str">
        <f t="shared" si="35"/>
        <v>23 - Ordenamiento territorial sostenible, equilibrado y participativo</v>
      </c>
      <c r="AL808" s="12">
        <v>140925</v>
      </c>
      <c r="AM808" s="68" t="e">
        <f>VLOOKUP(AL808,'[1]ESTUDIOS_PREVIOS 2021'!$E:$I,5,0)</f>
        <v>#N/A</v>
      </c>
      <c r="AN808" s="68" t="str">
        <f>VLOOKUP(AL808,'[1]ESTUDIOS_PREVIOS 2022'!$K:$O,5,0)</f>
        <v>Gestionar la titulación o legalización de 150 predios.</v>
      </c>
    </row>
    <row r="809" spans="1:42" x14ac:dyDescent="0.2">
      <c r="A809" s="10">
        <v>2025</v>
      </c>
      <c r="B809" s="10">
        <v>9</v>
      </c>
      <c r="C809" s="11">
        <v>45658</v>
      </c>
      <c r="D809" s="11">
        <v>45930</v>
      </c>
      <c r="E809" s="10" t="s">
        <v>2</v>
      </c>
      <c r="F809" s="11">
        <v>45926</v>
      </c>
      <c r="G809" s="12">
        <v>145</v>
      </c>
      <c r="H809" t="s">
        <v>682</v>
      </c>
      <c r="I809" t="s">
        <v>9445</v>
      </c>
      <c r="J809" t="str">
        <f t="shared" si="37"/>
        <v>145 - CONTRATO DE PRESTACION DE SERVICIOS PROFESIONALES</v>
      </c>
      <c r="K809" s="80" t="str">
        <f>VLOOKUP(J809,Hoja4!$A$56:$B$73,2,0)</f>
        <v>145 145 - CONTRATO DE PRESTACION DE SERVICIOS PROFESIONALES</v>
      </c>
      <c r="L809" s="10">
        <v>97</v>
      </c>
      <c r="M809" t="s">
        <v>8</v>
      </c>
      <c r="N809" s="10">
        <v>1663</v>
      </c>
      <c r="O809" s="10">
        <v>1757</v>
      </c>
      <c r="P809" t="s">
        <v>9563</v>
      </c>
      <c r="Q809" t="s">
        <v>6403</v>
      </c>
      <c r="R809" t="s">
        <v>6404</v>
      </c>
      <c r="S809" s="12">
        <v>10</v>
      </c>
      <c r="T809" t="s">
        <v>382</v>
      </c>
      <c r="U809" s="79" t="str">
        <f>VLOOKUP(S809,Hoja4!$A$43:$B$51,2,0)</f>
        <v>10 10 - CONTRATACIÓN DIRECTA</v>
      </c>
      <c r="V809" s="79" t="str">
        <f>VLOOKUP(U809,Hoja4!$A$76:$B$87,2,0)</f>
        <v>2 02 Personal supernumerario y planta temporal</v>
      </c>
      <c r="W809" s="79" t="str">
        <f>VLOOKUP(V809,Hoja4!$A$90:$B$93,2,0)</f>
        <v>1 07 Gastos de personal</v>
      </c>
      <c r="X809" s="10">
        <v>82260091</v>
      </c>
      <c r="Y809" t="s">
        <v>9643</v>
      </c>
      <c r="Z809" s="10">
        <v>0</v>
      </c>
      <c r="AA809" s="10">
        <v>0</v>
      </c>
      <c r="AB809">
        <v>15000000</v>
      </c>
      <c r="AC809">
        <v>0</v>
      </c>
      <c r="AD809">
        <v>15000000</v>
      </c>
      <c r="AE809" s="10">
        <v>2327</v>
      </c>
      <c r="AF809" s="27" t="s">
        <v>8456</v>
      </c>
      <c r="AG809" s="10" t="str">
        <f t="shared" si="36"/>
        <v>138907</v>
      </c>
      <c r="AH809" s="10">
        <f t="shared" si="33"/>
        <v>2</v>
      </c>
      <c r="AI809" s="27" t="str">
        <f t="shared" si="34"/>
        <v>5 - Bogotá confía en su gobierno</v>
      </c>
      <c r="AJ809" s="27" t="str">
        <f t="shared" si="35"/>
        <v>33 - Fortalecimiento institucional para un gobierno confiable</v>
      </c>
      <c r="AL809" s="12">
        <v>138907</v>
      </c>
      <c r="AM809" s="68" t="e">
        <f>VLOOKUP(AL809,'[1]ESTUDIOS_PREVIOS 2021'!$E:$I,5,0)</f>
        <v>#N/A</v>
      </c>
      <c r="AN809" s="68" t="e">
        <f>VLOOKUP(AL809,'[1]ESTUDIOS_PREVIOS 2022'!$K:$O,5,0)</f>
        <v>#N/A</v>
      </c>
      <c r="AO809" s="68" t="e">
        <f>VLOOKUP(AL809,'[2]Formato EP_NO HAY CPS_2025'!$C:$Q,14,0)</f>
        <v>#N/A</v>
      </c>
      <c r="AP809" s="68" t="e">
        <f>VLOOKUP(AL809,'[2]Formato EP_NO HAY CPS_2025'!$C:$Q,15,0)</f>
        <v>#N/A</v>
      </c>
    </row>
    <row r="810" spans="1:42" x14ac:dyDescent="0.2">
      <c r="A810" s="10">
        <v>2025</v>
      </c>
      <c r="B810" s="10">
        <v>9</v>
      </c>
      <c r="C810" s="11">
        <v>45658</v>
      </c>
      <c r="D810" s="11">
        <v>45930</v>
      </c>
      <c r="E810" s="10" t="s">
        <v>2</v>
      </c>
      <c r="F810" s="11">
        <v>45926</v>
      </c>
      <c r="G810" s="12">
        <v>145</v>
      </c>
      <c r="H810" t="s">
        <v>682</v>
      </c>
      <c r="I810" t="s">
        <v>9446</v>
      </c>
      <c r="J810" t="str">
        <f t="shared" si="37"/>
        <v>145 - CONTRATO DE PRESTACION DE SERVICIOS PROFESIONALES</v>
      </c>
      <c r="K810" s="80" t="str">
        <f>VLOOKUP(J810,Hoja4!$A$56:$B$73,2,0)</f>
        <v>145 145 - CONTRATO DE PRESTACION DE SERVICIOS PROFESIONALES</v>
      </c>
      <c r="L810" s="10">
        <v>97</v>
      </c>
      <c r="M810" t="s">
        <v>8</v>
      </c>
      <c r="N810" s="10">
        <v>1723</v>
      </c>
      <c r="O810" s="10">
        <v>1758</v>
      </c>
      <c r="P810" t="s">
        <v>9564</v>
      </c>
      <c r="Q810" t="s">
        <v>6875</v>
      </c>
      <c r="R810" t="s">
        <v>6876</v>
      </c>
      <c r="S810" s="12">
        <v>10</v>
      </c>
      <c r="T810" t="s">
        <v>382</v>
      </c>
      <c r="U810" s="79" t="str">
        <f>VLOOKUP(S810,Hoja4!$A$43:$B$51,2,0)</f>
        <v>10 10 - CONTRATACIÓN DIRECTA</v>
      </c>
      <c r="V810" s="79" t="str">
        <f>VLOOKUP(U810,Hoja4!$A$76:$B$87,2,0)</f>
        <v>2 02 Personal supernumerario y planta temporal</v>
      </c>
      <c r="W810" s="79" t="str">
        <f>VLOOKUP(V810,Hoja4!$A$90:$B$93,2,0)</f>
        <v>1 07 Gastos de personal</v>
      </c>
      <c r="X810" s="10">
        <v>1023039722</v>
      </c>
      <c r="Y810" t="s">
        <v>9644</v>
      </c>
      <c r="Z810" s="10">
        <v>0</v>
      </c>
      <c r="AA810" s="10">
        <v>0</v>
      </c>
      <c r="AB810">
        <v>15000000</v>
      </c>
      <c r="AC810">
        <v>9833333</v>
      </c>
      <c r="AD810">
        <v>5166667</v>
      </c>
      <c r="AE810" s="10">
        <v>2541</v>
      </c>
      <c r="AF810" s="64" t="s">
        <v>8481</v>
      </c>
      <c r="AG810" s="10" t="str">
        <f t="shared" si="36"/>
        <v>141636</v>
      </c>
      <c r="AH810" s="10">
        <f t="shared" si="33"/>
        <v>1</v>
      </c>
      <c r="AI810" s="27" t="str">
        <f t="shared" si="34"/>
        <v>2 - Bogotá confía en su bien-estar</v>
      </c>
      <c r="AJ810" s="27" t="str">
        <f t="shared" si="35"/>
        <v>12 - Bogotá cuida a su gente</v>
      </c>
      <c r="AL810" s="12">
        <v>141636</v>
      </c>
      <c r="AM810" s="68" t="e">
        <f>VLOOKUP(AL810,'[1]ESTUDIOS_PREVIOS 2021'!$E:$I,5,0)</f>
        <v>#N/A</v>
      </c>
      <c r="AN810" s="68" t="str">
        <f>VLOOKUP(AL810,'[1]ESTUDIOS_PREVIOS 2022'!$K:$O,5,0)</f>
        <v>Vincular 600 mujeres cuidadoras a estrategias de cuidado.</v>
      </c>
    </row>
    <row r="811" spans="1:42" x14ac:dyDescent="0.2">
      <c r="A811" s="10">
        <v>2025</v>
      </c>
      <c r="B811" s="10">
        <v>9</v>
      </c>
      <c r="C811" s="11">
        <v>45658</v>
      </c>
      <c r="D811" s="11">
        <v>45930</v>
      </c>
      <c r="E811" s="10" t="s">
        <v>2</v>
      </c>
      <c r="F811" s="11">
        <v>45926</v>
      </c>
      <c r="G811" s="12">
        <v>148</v>
      </c>
      <c r="H811" t="s">
        <v>692</v>
      </c>
      <c r="I811" t="s">
        <v>9447</v>
      </c>
      <c r="J811" t="str">
        <f t="shared" si="37"/>
        <v>148 - CONTRATO DE PRESTACION DE SERVICIOS DE APOYO A LA GESTION</v>
      </c>
      <c r="K811" s="80" t="str">
        <f>VLOOKUP(J811,Hoja4!$A$56:$B$73,2,0)</f>
        <v>148 148 - CONTRATO DE PRESTACION DE SERVICIOS DE APOYO A LA GESTION</v>
      </c>
      <c r="L811" s="10">
        <v>97</v>
      </c>
      <c r="M811" t="s">
        <v>8</v>
      </c>
      <c r="N811" s="10">
        <v>1667</v>
      </c>
      <c r="O811" s="10">
        <v>1759</v>
      </c>
      <c r="P811" t="s">
        <v>9565</v>
      </c>
      <c r="Q811" t="s">
        <v>6403</v>
      </c>
      <c r="R811" t="s">
        <v>6404</v>
      </c>
      <c r="S811" s="12">
        <v>10</v>
      </c>
      <c r="T811" t="s">
        <v>382</v>
      </c>
      <c r="U811" s="79" t="str">
        <f>VLOOKUP(S811,Hoja4!$A$43:$B$51,2,0)</f>
        <v>10 10 - CONTRATACIÓN DIRECTA</v>
      </c>
      <c r="V811" s="79" t="str">
        <f>VLOOKUP(U811,Hoja4!$A$76:$B$87,2,0)</f>
        <v>2 02 Personal supernumerario y planta temporal</v>
      </c>
      <c r="W811" s="79" t="str">
        <f>VLOOKUP(V811,Hoja4!$A$90:$B$93,2,0)</f>
        <v>1 07 Gastos de personal</v>
      </c>
      <c r="X811" s="10">
        <v>8505190</v>
      </c>
      <c r="Y811" t="s">
        <v>7644</v>
      </c>
      <c r="Z811" s="10">
        <v>0</v>
      </c>
      <c r="AA811" s="10">
        <v>0</v>
      </c>
      <c r="AB811">
        <v>12250000</v>
      </c>
      <c r="AC811">
        <v>7116667</v>
      </c>
      <c r="AD811">
        <v>5133333</v>
      </c>
      <c r="AE811" s="10">
        <v>2327</v>
      </c>
      <c r="AF811" s="27" t="s">
        <v>8456</v>
      </c>
      <c r="AG811" s="10" t="str">
        <f t="shared" si="36"/>
        <v>138911</v>
      </c>
      <c r="AH811" s="10">
        <f t="shared" si="33"/>
        <v>2</v>
      </c>
      <c r="AI811" s="27" t="str">
        <f t="shared" si="34"/>
        <v>5 - Bogotá confía en su gobierno</v>
      </c>
      <c r="AJ811" s="27" t="str">
        <f t="shared" si="35"/>
        <v>33 - Fortalecimiento institucional para un gobierno confiable</v>
      </c>
      <c r="AL811" s="12">
        <v>138911</v>
      </c>
      <c r="AM811" s="68" t="e">
        <f>VLOOKUP(AL811,'[1]ESTUDIOS_PREVIOS 2021'!$E:$I,5,0)</f>
        <v>#N/A</v>
      </c>
      <c r="AN811" s="68" t="e">
        <f>VLOOKUP(AL811,'[1]ESTUDIOS_PREVIOS 2022'!$K:$O,5,0)</f>
        <v>#N/A</v>
      </c>
      <c r="AO811" s="68" t="e">
        <f>VLOOKUP(AL811,'[2]Formato EP_NO HAY CPS_2025'!$C:$Q,14,0)</f>
        <v>#N/A</v>
      </c>
      <c r="AP811" s="68" t="e">
        <f>VLOOKUP(AL811,'[2]Formato EP_NO HAY CPS_2025'!$C:$Q,15,0)</f>
        <v>#N/A</v>
      </c>
    </row>
    <row r="812" spans="1:42" x14ac:dyDescent="0.2">
      <c r="A812" s="10">
        <v>2025</v>
      </c>
      <c r="B812" s="10">
        <v>9</v>
      </c>
      <c r="C812" s="11">
        <v>45658</v>
      </c>
      <c r="D812" s="11">
        <v>45930</v>
      </c>
      <c r="E812" s="10" t="s">
        <v>2</v>
      </c>
      <c r="F812" s="11">
        <v>45929</v>
      </c>
      <c r="G812" s="12">
        <v>145</v>
      </c>
      <c r="H812" t="s">
        <v>682</v>
      </c>
      <c r="I812" t="s">
        <v>9448</v>
      </c>
      <c r="J812" t="str">
        <f t="shared" si="37"/>
        <v>145 - CONTRATO DE PRESTACION DE SERVICIOS PROFESIONALES</v>
      </c>
      <c r="K812" s="80" t="str">
        <f>VLOOKUP(J812,Hoja4!$A$56:$B$73,2,0)</f>
        <v>145 145 - CONTRATO DE PRESTACION DE SERVICIOS PROFESIONALES</v>
      </c>
      <c r="L812" s="10">
        <v>93</v>
      </c>
      <c r="M812" t="s">
        <v>8</v>
      </c>
      <c r="N812" s="10">
        <v>1654</v>
      </c>
      <c r="O812" s="10">
        <v>1760</v>
      </c>
      <c r="P812" t="s">
        <v>9566</v>
      </c>
      <c r="Q812" t="s">
        <v>6403</v>
      </c>
      <c r="R812" t="s">
        <v>6404</v>
      </c>
      <c r="S812" s="12">
        <v>10</v>
      </c>
      <c r="T812" t="s">
        <v>382</v>
      </c>
      <c r="U812" s="79" t="str">
        <f>VLOOKUP(S812,Hoja4!$A$43:$B$51,2,0)</f>
        <v>10 10 - CONTRATACIÓN DIRECTA</v>
      </c>
      <c r="V812" s="79" t="str">
        <f>VLOOKUP(U812,Hoja4!$A$76:$B$87,2,0)</f>
        <v>2 02 Personal supernumerario y planta temporal</v>
      </c>
      <c r="W812" s="79" t="str">
        <f>VLOOKUP(V812,Hoja4!$A$90:$B$93,2,0)</f>
        <v>1 07 Gastos de personal</v>
      </c>
      <c r="X812" s="10">
        <v>1000274172</v>
      </c>
      <c r="Y812" t="s">
        <v>9645</v>
      </c>
      <c r="Z812" s="10">
        <v>0</v>
      </c>
      <c r="AA812" s="10">
        <v>0</v>
      </c>
      <c r="AB812">
        <v>16908000</v>
      </c>
      <c r="AC812">
        <v>0</v>
      </c>
      <c r="AD812">
        <v>16908000</v>
      </c>
      <c r="AE812" s="10">
        <v>2327</v>
      </c>
      <c r="AF812" s="27" t="s">
        <v>8456</v>
      </c>
      <c r="AG812" s="10" t="str">
        <f t="shared" si="36"/>
        <v>139038</v>
      </c>
      <c r="AH812" s="10">
        <f t="shared" si="33"/>
        <v>2</v>
      </c>
      <c r="AI812" s="27" t="str">
        <f t="shared" si="34"/>
        <v>5 - Bogotá confía en su gobierno</v>
      </c>
      <c r="AJ812" s="27" t="str">
        <f t="shared" si="35"/>
        <v>33 - Fortalecimiento institucional para un gobierno confiable</v>
      </c>
      <c r="AL812" s="12">
        <v>139038</v>
      </c>
      <c r="AM812" s="68" t="e">
        <f>VLOOKUP(AL812,'[1]ESTUDIOS_PREVIOS 2021'!$E:$I,5,0)</f>
        <v>#N/A</v>
      </c>
      <c r="AN812" s="68" t="str">
        <f>VLOOKUP(AL812,'[1]ESTUDIOS_PREVIOS 2022'!$K:$O,5,0)</f>
        <v>Realizar 4 estrategias de fortalecimiento institucional (una por vigencia).</v>
      </c>
    </row>
    <row r="813" spans="1:42" x14ac:dyDescent="0.2">
      <c r="A813" s="10">
        <v>2025</v>
      </c>
      <c r="B813" s="10">
        <v>9</v>
      </c>
      <c r="C813" s="11">
        <v>45658</v>
      </c>
      <c r="D813" s="11">
        <v>45930</v>
      </c>
      <c r="E813" s="10" t="s">
        <v>2</v>
      </c>
      <c r="F813" s="11">
        <v>45930</v>
      </c>
      <c r="G813" s="12">
        <v>21</v>
      </c>
      <c r="H813" t="s">
        <v>3523</v>
      </c>
      <c r="I813" t="s">
        <v>9449</v>
      </c>
      <c r="J813" t="s">
        <v>8892</v>
      </c>
      <c r="K813" s="80" t="str">
        <f>VLOOKUP(J813,Hoja4!$A$56:$B$73,2,0)</f>
        <v>21 21 - CONVENIO INTERADMINISTRATIVO</v>
      </c>
      <c r="L813" s="10">
        <v>92</v>
      </c>
      <c r="M813" t="s">
        <v>8</v>
      </c>
      <c r="N813" s="10">
        <v>1724</v>
      </c>
      <c r="O813" s="10">
        <v>1761</v>
      </c>
      <c r="P813" t="s">
        <v>9567</v>
      </c>
      <c r="Q813" t="s">
        <v>6823</v>
      </c>
      <c r="R813" t="s">
        <v>6824</v>
      </c>
      <c r="S813" s="12">
        <v>10</v>
      </c>
      <c r="T813" t="s">
        <v>382</v>
      </c>
      <c r="U813" s="79" t="str">
        <f>VLOOKUP(S813,Hoja4!$A$43:$B$51,2,0)</f>
        <v>10 10 - CONTRATACIÓN DIRECTA</v>
      </c>
      <c r="V813" s="79" t="str">
        <f>VLOOKUP(U813,Hoja4!$A$76:$B$87,2,0)</f>
        <v>2 02 Personal supernumerario y planta temporal</v>
      </c>
      <c r="W813" s="79" t="str">
        <f>VLOOKUP(V813,Hoja4!$A$90:$B$93,2,0)</f>
        <v>1 07 Gastos de personal</v>
      </c>
      <c r="X813" s="10">
        <v>900156270</v>
      </c>
      <c r="Y813" t="s">
        <v>3529</v>
      </c>
      <c r="Z813" s="10">
        <v>0</v>
      </c>
      <c r="AA813" s="10">
        <v>0</v>
      </c>
      <c r="AB813">
        <v>58746311</v>
      </c>
      <c r="AC813">
        <v>0</v>
      </c>
      <c r="AD813">
        <v>58746311</v>
      </c>
      <c r="AE813" s="10">
        <v>2265</v>
      </c>
      <c r="AF813" s="27" t="s">
        <v>8450</v>
      </c>
      <c r="AG813" s="10" t="str">
        <f t="shared" si="36"/>
        <v>143013</v>
      </c>
      <c r="AH813" s="10">
        <f t="shared" si="33"/>
        <v>1</v>
      </c>
      <c r="AI813" s="27" t="str">
        <f t="shared" si="34"/>
        <v>5 - Bogotá confía en su gobierno</v>
      </c>
      <c r="AJ813" s="27" t="str">
        <f t="shared" si="35"/>
        <v>35 - Bogotá ciudad Inteligente</v>
      </c>
      <c r="AL813" s="12">
        <v>143013</v>
      </c>
      <c r="AM813" s="68" t="str">
        <f>VLOOKUP(AL813,'[1]ESTUDIOS_PREVIOS 2021'!$E:$I,5,0)</f>
        <v>Operativizar 17 Centros de Acceso Comunitario en zonas rurales y/o apartadas y/o urbanas, con énfasis en Servicios TIC´s generados.</v>
      </c>
      <c r="AN813" s="68" t="e">
        <f>VLOOKUP(AL813,'[1]ESTUDIOS_PREVIOS 2022'!$K:$O,5,0)</f>
        <v>#N/A</v>
      </c>
    </row>
    <row r="814" spans="1:42" x14ac:dyDescent="0.2">
      <c r="A814" s="10">
        <v>2025</v>
      </c>
      <c r="B814" s="10">
        <v>9</v>
      </c>
      <c r="C814" s="11">
        <v>45658</v>
      </c>
      <c r="D814" s="11">
        <v>45930</v>
      </c>
      <c r="E814" s="10" t="s">
        <v>2</v>
      </c>
      <c r="F814" s="11">
        <v>45930</v>
      </c>
      <c r="G814" s="12">
        <v>145</v>
      </c>
      <c r="H814" t="s">
        <v>682</v>
      </c>
      <c r="I814" t="s">
        <v>9450</v>
      </c>
      <c r="J814" t="str">
        <f t="shared" si="37"/>
        <v>145 - CONTRATO DE PRESTACION DE SERVICIOS PROFESIONALES</v>
      </c>
      <c r="K814" s="80" t="str">
        <f>VLOOKUP(J814,Hoja4!$A$56:$B$73,2,0)</f>
        <v>145 145 - CONTRATO DE PRESTACION DE SERVICIOS PROFESIONALES</v>
      </c>
      <c r="L814" s="10">
        <v>92</v>
      </c>
      <c r="M814" t="s">
        <v>8</v>
      </c>
      <c r="N814" s="10">
        <v>1656</v>
      </c>
      <c r="O814" s="10">
        <v>1762</v>
      </c>
      <c r="P814" t="s">
        <v>9568</v>
      </c>
      <c r="Q814" t="s">
        <v>6403</v>
      </c>
      <c r="R814" t="s">
        <v>6404</v>
      </c>
      <c r="S814" s="12">
        <v>10</v>
      </c>
      <c r="T814" t="s">
        <v>382</v>
      </c>
      <c r="U814" s="79" t="str">
        <f>VLOOKUP(S814,Hoja4!$A$43:$B$51,2,0)</f>
        <v>10 10 - CONTRATACIÓN DIRECTA</v>
      </c>
      <c r="V814" s="79" t="str">
        <f>VLOOKUP(U814,Hoja4!$A$76:$B$87,2,0)</f>
        <v>2 02 Personal supernumerario y planta temporal</v>
      </c>
      <c r="W814" s="79" t="str">
        <f>VLOOKUP(V814,Hoja4!$A$90:$B$93,2,0)</f>
        <v>1 07 Gastos de personal</v>
      </c>
      <c r="X814" s="10">
        <v>1013602193</v>
      </c>
      <c r="Y814" t="s">
        <v>9646</v>
      </c>
      <c r="Z814" s="10">
        <v>0</v>
      </c>
      <c r="AA814" s="10">
        <v>0</v>
      </c>
      <c r="AB814">
        <v>15000000</v>
      </c>
      <c r="AC814">
        <v>9666667</v>
      </c>
      <c r="AD814">
        <v>5333333</v>
      </c>
      <c r="AE814" s="10">
        <v>2327</v>
      </c>
      <c r="AF814" s="27" t="s">
        <v>8456</v>
      </c>
      <c r="AG814" s="10" t="str">
        <f t="shared" si="36"/>
        <v>139179</v>
      </c>
      <c r="AH814" s="10">
        <f t="shared" si="33"/>
        <v>2</v>
      </c>
      <c r="AI814" s="27" t="str">
        <f t="shared" si="34"/>
        <v>5 - Bogotá confía en su gobierno</v>
      </c>
      <c r="AJ814" s="27" t="str">
        <f t="shared" si="35"/>
        <v>33 - Fortalecimiento institucional para un gobierno confiable</v>
      </c>
      <c r="AL814" s="12">
        <v>139179</v>
      </c>
      <c r="AM814" s="68" t="e">
        <f>VLOOKUP(AL814,'[1]ESTUDIOS_PREVIOS 2021'!$E:$I,5,0)</f>
        <v>#N/A</v>
      </c>
      <c r="AN814" s="68" t="str">
        <f>VLOOKUP(AL814,'[1]ESTUDIOS_PREVIOS 2022'!$K:$O,5,0)</f>
        <v>Realizar 4 estrategias de fortalecimiento institucional (una por vigencia).</v>
      </c>
    </row>
    <row r="815" spans="1:42" x14ac:dyDescent="0.2">
      <c r="A815" s="10">
        <v>2025</v>
      </c>
      <c r="B815" s="10">
        <v>9</v>
      </c>
      <c r="C815" s="11">
        <v>45658</v>
      </c>
      <c r="D815" s="11">
        <v>45930</v>
      </c>
      <c r="E815" s="10" t="s">
        <v>2</v>
      </c>
      <c r="F815" s="11">
        <v>45930</v>
      </c>
      <c r="G815" s="12">
        <v>145</v>
      </c>
      <c r="H815" t="s">
        <v>682</v>
      </c>
      <c r="I815" t="s">
        <v>9451</v>
      </c>
      <c r="J815" t="str">
        <f t="shared" si="37"/>
        <v>145 - CONTRATO DE PRESTACION DE SERVICIOS PROFESIONALES</v>
      </c>
      <c r="K815" s="80" t="str">
        <f>VLOOKUP(J815,Hoja4!$A$56:$B$73,2,0)</f>
        <v>145 145 - CONTRATO DE PRESTACION DE SERVICIOS PROFESIONALES</v>
      </c>
      <c r="L815" s="10">
        <v>92</v>
      </c>
      <c r="M815" t="s">
        <v>8</v>
      </c>
      <c r="N815" s="10">
        <v>1705</v>
      </c>
      <c r="O815" s="10">
        <v>1763</v>
      </c>
      <c r="P815" t="s">
        <v>9569</v>
      </c>
      <c r="Q815" t="s">
        <v>6403</v>
      </c>
      <c r="R815" t="s">
        <v>6404</v>
      </c>
      <c r="S815" s="12">
        <v>10</v>
      </c>
      <c r="T815" t="s">
        <v>382</v>
      </c>
      <c r="U815" s="79" t="str">
        <f>VLOOKUP(S815,Hoja4!$A$43:$B$51,2,0)</f>
        <v>10 10 - CONTRATACIÓN DIRECTA</v>
      </c>
      <c r="V815" s="79" t="str">
        <f>VLOOKUP(U815,Hoja4!$A$76:$B$87,2,0)</f>
        <v>2 02 Personal supernumerario y planta temporal</v>
      </c>
      <c r="W815" s="79" t="str">
        <f>VLOOKUP(V815,Hoja4!$A$90:$B$93,2,0)</f>
        <v>1 07 Gastos de personal</v>
      </c>
      <c r="X815" s="10">
        <v>1019026289</v>
      </c>
      <c r="Y815" t="s">
        <v>9647</v>
      </c>
      <c r="Z815" s="10">
        <v>0</v>
      </c>
      <c r="AA815" s="10">
        <v>0</v>
      </c>
      <c r="AB815">
        <v>15000000</v>
      </c>
      <c r="AC815">
        <v>10000000</v>
      </c>
      <c r="AD815">
        <v>5000000</v>
      </c>
      <c r="AE815" s="10">
        <v>2327</v>
      </c>
      <c r="AF815" s="27" t="s">
        <v>8456</v>
      </c>
      <c r="AG815" s="10" t="str">
        <f t="shared" si="36"/>
        <v>141087</v>
      </c>
      <c r="AH815" s="10">
        <f t="shared" si="33"/>
        <v>2</v>
      </c>
      <c r="AI815" s="27" t="str">
        <f t="shared" si="34"/>
        <v>5 - Bogotá confía en su gobierno</v>
      </c>
      <c r="AJ815" s="27" t="str">
        <f t="shared" si="35"/>
        <v>33 - Fortalecimiento institucional para un gobierno confiable</v>
      </c>
      <c r="AL815" s="12">
        <v>141087</v>
      </c>
      <c r="AM815" s="68" t="e">
        <f>VLOOKUP(AL815,'[1]ESTUDIOS_PREVIOS 2021'!$E:$I,5,0)</f>
        <v>#N/A</v>
      </c>
      <c r="AN815" s="68" t="e">
        <f>VLOOKUP(AL815,'[1]ESTUDIOS_PREVIOS 2022'!$K:$O,5,0)</f>
        <v>#N/A</v>
      </c>
      <c r="AO815" s="68" t="e">
        <f>VLOOKUP(AL815,'[2]Formato EP_NO HAY CPS_2025'!$C:$Q,14,0)</f>
        <v>#N/A</v>
      </c>
      <c r="AP815" s="68" t="e">
        <f>VLOOKUP(AL815,'[2]Formato EP_NO HAY CPS_2025'!$C:$Q,15,0)</f>
        <v>#N/A</v>
      </c>
    </row>
    <row r="816" spans="1:42" x14ac:dyDescent="0.2">
      <c r="A816" s="10">
        <v>2025</v>
      </c>
      <c r="B816" s="10">
        <v>9</v>
      </c>
      <c r="C816" s="11">
        <v>45658</v>
      </c>
      <c r="D816" s="11">
        <v>45930</v>
      </c>
      <c r="E816" s="10" t="s">
        <v>2</v>
      </c>
      <c r="F816" s="11">
        <v>45930</v>
      </c>
      <c r="G816" s="12">
        <v>145</v>
      </c>
      <c r="H816" t="s">
        <v>682</v>
      </c>
      <c r="I816" t="s">
        <v>9452</v>
      </c>
      <c r="J816" t="str">
        <f t="shared" si="37"/>
        <v>145 - CONTRATO DE PRESTACION DE SERVICIOS PROFESIONALES</v>
      </c>
      <c r="K816" s="80" t="str">
        <f>VLOOKUP(J816,Hoja4!$A$56:$B$73,2,0)</f>
        <v>145 145 - CONTRATO DE PRESTACION DE SERVICIOS PROFESIONALES</v>
      </c>
      <c r="L816" s="10">
        <v>92</v>
      </c>
      <c r="M816" t="s">
        <v>8</v>
      </c>
      <c r="N816" s="10">
        <v>1727</v>
      </c>
      <c r="O816" s="10">
        <v>1764</v>
      </c>
      <c r="P816" t="s">
        <v>9570</v>
      </c>
      <c r="Q816" t="s">
        <v>6403</v>
      </c>
      <c r="R816" t="s">
        <v>6404</v>
      </c>
      <c r="S816" s="12">
        <v>10</v>
      </c>
      <c r="T816" t="s">
        <v>382</v>
      </c>
      <c r="U816" s="79" t="str">
        <f>VLOOKUP(S816,Hoja4!$A$43:$B$51,2,0)</f>
        <v>10 10 - CONTRATACIÓN DIRECTA</v>
      </c>
      <c r="V816" s="79" t="str">
        <f>VLOOKUP(U816,Hoja4!$A$76:$B$87,2,0)</f>
        <v>2 02 Personal supernumerario y planta temporal</v>
      </c>
      <c r="W816" s="79" t="str">
        <f>VLOOKUP(V816,Hoja4!$A$90:$B$93,2,0)</f>
        <v>1 07 Gastos de personal</v>
      </c>
      <c r="X816" s="10">
        <v>1026295315</v>
      </c>
      <c r="Y816" t="s">
        <v>3076</v>
      </c>
      <c r="Z816" s="10">
        <v>0</v>
      </c>
      <c r="AA816" s="10">
        <v>0</v>
      </c>
      <c r="AB816">
        <v>6300000</v>
      </c>
      <c r="AC816">
        <v>6300000</v>
      </c>
      <c r="AD816">
        <v>0</v>
      </c>
      <c r="AE816" s="10">
        <v>2327</v>
      </c>
      <c r="AF816" s="27" t="s">
        <v>8456</v>
      </c>
      <c r="AG816" s="10" t="str">
        <f t="shared" si="36"/>
        <v>143189</v>
      </c>
      <c r="AH816" s="10">
        <f t="shared" si="33"/>
        <v>2</v>
      </c>
      <c r="AI816" s="27" t="str">
        <f t="shared" si="34"/>
        <v>5 - Bogotá confía en su gobierno</v>
      </c>
      <c r="AJ816" s="27" t="str">
        <f t="shared" si="35"/>
        <v>33 - Fortalecimiento institucional para un gobierno confiable</v>
      </c>
      <c r="AL816" s="12">
        <v>143189</v>
      </c>
      <c r="AM816" s="68" t="str">
        <f>VLOOKUP(AL816,'[1]ESTUDIOS_PREVIOS 2021'!$E:$I,5,0)</f>
        <v>Realizar 4 estrategias de fortalecimiento institucional (una por vigencia).</v>
      </c>
      <c r="AN816" s="68" t="e">
        <f>VLOOKUP(AL816,'[1]ESTUDIOS_PREVIOS 2022'!$K:$O,5,0)</f>
        <v>#N/A</v>
      </c>
    </row>
    <row r="817" spans="1:42" x14ac:dyDescent="0.2">
      <c r="A817" s="10">
        <v>2025</v>
      </c>
      <c r="B817" s="10">
        <v>9</v>
      </c>
      <c r="C817" s="11">
        <v>45658</v>
      </c>
      <c r="D817" s="11">
        <v>45930</v>
      </c>
      <c r="E817" s="10" t="s">
        <v>2</v>
      </c>
      <c r="F817" s="11">
        <v>45930</v>
      </c>
      <c r="G817" s="12">
        <v>73</v>
      </c>
      <c r="H817" t="s">
        <v>960</v>
      </c>
      <c r="I817" t="s">
        <v>9453</v>
      </c>
      <c r="J817" t="str">
        <f t="shared" si="37"/>
        <v>73 - CONTRATO DE OBRA PUBLICA</v>
      </c>
      <c r="K817" s="80" t="str">
        <f>VLOOKUP(J817,Hoja4!$A$56:$B$73,2,0)</f>
        <v>73 73 - CONTRATO DE OBRA PUBLICA</v>
      </c>
      <c r="L817" s="10">
        <v>92</v>
      </c>
      <c r="M817" t="s">
        <v>8</v>
      </c>
      <c r="N817" s="10">
        <v>1313</v>
      </c>
      <c r="O817" s="10">
        <v>1765</v>
      </c>
      <c r="P817" t="s">
        <v>9571</v>
      </c>
      <c r="Q817" t="s">
        <v>6594</v>
      </c>
      <c r="R817" t="s">
        <v>6595</v>
      </c>
      <c r="S817" s="12">
        <v>1</v>
      </c>
      <c r="T817" t="s">
        <v>145</v>
      </c>
      <c r="U817" s="79" t="str">
        <f>VLOOKUP(S817,Hoja4!$A$43:$B$51,2,0)</f>
        <v>1 01 - LICITACIÓN PÚBLICA</v>
      </c>
      <c r="V817" s="79" t="str">
        <f>VLOOKUP(U817,Hoja4!$A$76:$B$87,2,0)</f>
        <v>21 02 Adquisición de servicios</v>
      </c>
      <c r="W817" s="79" t="str">
        <f>VLOOKUP(V817,Hoja4!$A$90:$B$93,2,0)</f>
        <v>2 08 Adquisición de bienes y servicios</v>
      </c>
      <c r="X817" s="10">
        <v>901990798</v>
      </c>
      <c r="Y817" t="s">
        <v>9648</v>
      </c>
      <c r="Z817" s="10">
        <v>0</v>
      </c>
      <c r="AA817" s="10">
        <v>0</v>
      </c>
      <c r="AB817">
        <v>4457710940</v>
      </c>
      <c r="AC817">
        <v>0</v>
      </c>
      <c r="AD817">
        <v>4457710940</v>
      </c>
      <c r="AE817" s="10">
        <v>2613</v>
      </c>
      <c r="AF817" s="27" t="s">
        <v>8485</v>
      </c>
      <c r="AG817" s="10" t="str">
        <f t="shared" si="36"/>
        <v>134956</v>
      </c>
      <c r="AH817" s="10">
        <f t="shared" si="33"/>
        <v>2</v>
      </c>
      <c r="AI817" s="27" t="str">
        <f t="shared" si="34"/>
        <v>4 - Bogotá ordena su territorio y avanza en su acción climática</v>
      </c>
      <c r="AJ817" s="27" t="str">
        <f t="shared" si="35"/>
        <v>27 - Gestión del riesgo de desastres para un territorio seguro</v>
      </c>
      <c r="AL817" s="12">
        <v>134956</v>
      </c>
      <c r="AM817" s="68" t="str">
        <f>VLOOKUP(AL817,'[1]ESTUDIOS_PREVIOS 2021'!$E:$I,5,0)</f>
        <v>Realizar 40 obras de mitigación y/u obras de mitigación existentes con mantenimiento</v>
      </c>
      <c r="AN817" s="68" t="e">
        <f>VLOOKUP(AL817,'[1]ESTUDIOS_PREVIOS 2022'!$K:$O,5,0)</f>
        <v>#N/A</v>
      </c>
    </row>
    <row r="818" spans="1:42" x14ac:dyDescent="0.2">
      <c r="A818" s="10">
        <v>2025</v>
      </c>
      <c r="B818" s="10">
        <v>10</v>
      </c>
      <c r="C818" s="11">
        <v>45658</v>
      </c>
      <c r="D818" s="11">
        <v>45961</v>
      </c>
      <c r="E818" s="10" t="s">
        <v>2</v>
      </c>
      <c r="F818" s="11">
        <v>45931</v>
      </c>
      <c r="G818" s="12">
        <v>145</v>
      </c>
      <c r="H818" t="s">
        <v>682</v>
      </c>
      <c r="I818" t="s">
        <v>9651</v>
      </c>
      <c r="J818" t="str">
        <f t="shared" si="37"/>
        <v>145 - CONTRATO DE PRESTACION DE SERVICIOS PROFESIONALES</v>
      </c>
      <c r="K818" s="80" t="str">
        <f>VLOOKUP(J818,Hoja4!$A$56:$B$73,2,0)</f>
        <v>145 145 - CONTRATO DE PRESTACION DE SERVICIOS PROFESIONALES</v>
      </c>
      <c r="L818" s="10">
        <v>91</v>
      </c>
      <c r="M818" t="s">
        <v>8</v>
      </c>
      <c r="N818" s="10">
        <v>1653</v>
      </c>
      <c r="O818" s="10">
        <v>1766</v>
      </c>
      <c r="P818" t="s">
        <v>9750</v>
      </c>
      <c r="Q818" t="s">
        <v>6502</v>
      </c>
      <c r="R818" t="s">
        <v>6503</v>
      </c>
      <c r="S818" s="12">
        <v>10</v>
      </c>
      <c r="T818" t="s">
        <v>382</v>
      </c>
      <c r="U818" s="79" t="str">
        <f>VLOOKUP(S818,Hoja4!$A$43:$B$51,2,0)</f>
        <v>10 10 - CONTRATACIÓN DIRECTA</v>
      </c>
      <c r="V818" s="79" t="str">
        <f>VLOOKUP(U818,Hoja4!$A$76:$B$87,2,0)</f>
        <v>2 02 Personal supernumerario y planta temporal</v>
      </c>
      <c r="W818" s="79" t="str">
        <f>VLOOKUP(V818,Hoja4!$A$90:$B$93,2,0)</f>
        <v>1 07 Gastos de personal</v>
      </c>
      <c r="X818" s="10">
        <v>1012460588</v>
      </c>
      <c r="Y818" t="s">
        <v>9751</v>
      </c>
      <c r="Z818" s="10">
        <v>0</v>
      </c>
      <c r="AA818" s="10">
        <v>0</v>
      </c>
      <c r="AB818">
        <v>15000000</v>
      </c>
      <c r="AC818">
        <v>9666667</v>
      </c>
      <c r="AD818">
        <v>5333333</v>
      </c>
      <c r="AE818" s="12">
        <v>2666</v>
      </c>
      <c r="AF818" s="64" t="s">
        <v>9911</v>
      </c>
      <c r="AG818" s="10" t="str">
        <f t="shared" si="36"/>
        <v>139019</v>
      </c>
      <c r="AH818" s="10">
        <v>2</v>
      </c>
      <c r="AI818" s="27" t="str">
        <f t="shared" ref="AI818" si="38">VLOOKUP(AE818,$AE$1:$AJ$571,5,0)</f>
        <v>2 - Bogotá confía en su bien-estar</v>
      </c>
      <c r="AJ818" s="27" t="str">
        <f t="shared" ref="AJ818" si="39">VLOOKUP(AE818,$AE$1:$AJ$571,6,0)</f>
        <v>15 - Bogotá protege todas las formas de vida</v>
      </c>
      <c r="AL818" s="12">
        <v>139019</v>
      </c>
      <c r="AM818" s="68" t="e">
        <f>VLOOKUP(AL818,'[1]ESTUDIOS_PREVIOS 2021'!$E:$I,5,0)</f>
        <v>#N/A</v>
      </c>
      <c r="AN818" s="68" t="str">
        <f>VLOOKUP(AL818,'[1]ESTUDIOS_PREVIOS 2022'!$K:$O,5,0)</f>
        <v>Vincular 600 personas en acciones educativas en temas de protección y bienestar animal</v>
      </c>
      <c r="AO818" s="68" t="str">
        <f>VLOOKUP(AL818,'[2]Formato EP_NO HAY CPS_2025'!$D:$S,15,0)</f>
        <v>_2666</v>
      </c>
      <c r="AP818" s="68" t="str">
        <f>VLOOKUP(AL818,'[2]Formato EP_NO HAY CPS_2025'!$D:$S,16,0)</f>
        <v>Vincular 600 personas en acciones educativas en temas de protección y bienestar animal</v>
      </c>
    </row>
    <row r="819" spans="1:42" x14ac:dyDescent="0.2">
      <c r="A819" s="10">
        <v>2025</v>
      </c>
      <c r="B819" s="10">
        <v>10</v>
      </c>
      <c r="C819" s="11">
        <v>45658</v>
      </c>
      <c r="D819" s="11">
        <v>45961</v>
      </c>
      <c r="E819" s="10" t="s">
        <v>2</v>
      </c>
      <c r="F819" s="11">
        <v>45931</v>
      </c>
      <c r="G819" s="12">
        <v>148</v>
      </c>
      <c r="H819" t="s">
        <v>692</v>
      </c>
      <c r="I819" t="s">
        <v>9652</v>
      </c>
      <c r="J819" t="str">
        <f t="shared" si="37"/>
        <v>148 - CONTRATO DE PRESTACION DE SERVICIOS DE APOYO A LA GESTION</v>
      </c>
      <c r="K819" s="80" t="str">
        <f>VLOOKUP(J819,Hoja4!$A$56:$B$73,2,0)</f>
        <v>148 148 - CONTRATO DE PRESTACION DE SERVICIOS DE APOYO A LA GESTION</v>
      </c>
      <c r="L819" s="10">
        <v>91</v>
      </c>
      <c r="M819" t="s">
        <v>8</v>
      </c>
      <c r="N819" s="10">
        <v>1688</v>
      </c>
      <c r="O819" s="10">
        <v>1767</v>
      </c>
      <c r="P819" t="s">
        <v>9752</v>
      </c>
      <c r="Q819" t="s">
        <v>6403</v>
      </c>
      <c r="R819" t="s">
        <v>6404</v>
      </c>
      <c r="S819" s="12">
        <v>10</v>
      </c>
      <c r="T819" t="s">
        <v>382</v>
      </c>
      <c r="U819" s="79" t="str">
        <f>VLOOKUP(S819,Hoja4!$A$43:$B$51,2,0)</f>
        <v>10 10 - CONTRATACIÓN DIRECTA</v>
      </c>
      <c r="V819" s="79" t="str">
        <f>VLOOKUP(U819,Hoja4!$A$76:$B$87,2,0)</f>
        <v>2 02 Personal supernumerario y planta temporal</v>
      </c>
      <c r="W819" s="79" t="str">
        <f>VLOOKUP(V819,Hoja4!$A$90:$B$93,2,0)</f>
        <v>1 07 Gastos de personal</v>
      </c>
      <c r="X819" s="10">
        <v>1072661424</v>
      </c>
      <c r="Y819" t="s">
        <v>405</v>
      </c>
      <c r="Z819" s="10">
        <v>0</v>
      </c>
      <c r="AA819" s="10">
        <v>0</v>
      </c>
      <c r="AB819">
        <v>10890000</v>
      </c>
      <c r="AC819">
        <v>7139000</v>
      </c>
      <c r="AD819">
        <v>3751000</v>
      </c>
      <c r="AE819" s="12">
        <v>2327</v>
      </c>
      <c r="AF819" s="27" t="str">
        <f>+AN819</f>
        <v>Realizar 4 estrategias de fortalecimiento institucional (una por vigencia).</v>
      </c>
      <c r="AG819" s="10" t="str">
        <f t="shared" si="36"/>
        <v>140924</v>
      </c>
      <c r="AH819" s="10">
        <f>VLOOKUP(AF819,$AF$1:$AJ$818,3,0)</f>
        <v>2</v>
      </c>
      <c r="AI819" s="27" t="str">
        <f t="shared" ref="AI819:AI882" si="40">VLOOKUP(AE819,$AE$1:$AJ$571,5,0)</f>
        <v>5 - Bogotá confía en su gobierno</v>
      </c>
      <c r="AJ819" s="27" t="str">
        <f t="shared" ref="AJ819:AJ882" si="41">VLOOKUP(AE819,$AE$1:$AJ$571,6,0)</f>
        <v>33 - Fortalecimiento institucional para un gobierno confiable</v>
      </c>
      <c r="AL819" s="12">
        <v>140924</v>
      </c>
      <c r="AM819" s="68" t="e">
        <f>VLOOKUP(AL819,'[1]ESTUDIOS_PREVIOS 2021'!$E:$I,5,0)</f>
        <v>#N/A</v>
      </c>
      <c r="AN819" s="68" t="str">
        <f>VLOOKUP(AL819,'[1]ESTUDIOS_PREVIOS 2022'!$K:$O,5,0)</f>
        <v>Realizar 4 estrategias de fortalecimiento institucional (una por vigencia).</v>
      </c>
      <c r="AO819" s="68" t="str">
        <f>VLOOKUP(AL819,'[2]Formato EP_NO HAY CPS_2025'!$D:$S,15,0)</f>
        <v>_2327</v>
      </c>
      <c r="AP819" s="68" t="str">
        <f>VLOOKUP(AL819,'[2]Formato EP_NO HAY CPS_2025'!$D:$S,16,0)</f>
        <v>Realizar 4 estrategias de fortalecimiento institucional (una por vigencia).</v>
      </c>
    </row>
    <row r="820" spans="1:42" x14ac:dyDescent="0.2">
      <c r="A820" s="10">
        <v>2025</v>
      </c>
      <c r="B820" s="10">
        <v>10</v>
      </c>
      <c r="C820" s="11">
        <v>45658</v>
      </c>
      <c r="D820" s="11">
        <v>45961</v>
      </c>
      <c r="E820" s="10" t="s">
        <v>2</v>
      </c>
      <c r="F820" s="11">
        <v>45931</v>
      </c>
      <c r="G820" s="12">
        <v>145</v>
      </c>
      <c r="H820" t="s">
        <v>682</v>
      </c>
      <c r="I820" t="s">
        <v>9653</v>
      </c>
      <c r="J820" t="str">
        <f t="shared" si="37"/>
        <v>145 - CONTRATO DE PRESTACION DE SERVICIOS PROFESIONALES</v>
      </c>
      <c r="K820" s="80" t="str">
        <f>VLOOKUP(J820,Hoja4!$A$56:$B$73,2,0)</f>
        <v>145 145 - CONTRATO DE PRESTACION DE SERVICIOS PROFESIONALES</v>
      </c>
      <c r="L820" s="10">
        <v>91</v>
      </c>
      <c r="M820" t="s">
        <v>8</v>
      </c>
      <c r="N820" s="10">
        <v>1673</v>
      </c>
      <c r="O820" s="10">
        <v>1768</v>
      </c>
      <c r="P820" t="s">
        <v>9753</v>
      </c>
      <c r="Q820" t="s">
        <v>6403</v>
      </c>
      <c r="R820" t="s">
        <v>6404</v>
      </c>
      <c r="S820" s="12">
        <v>10</v>
      </c>
      <c r="T820" t="s">
        <v>382</v>
      </c>
      <c r="U820" s="79" t="str">
        <f>VLOOKUP(S820,Hoja4!$A$43:$B$51,2,0)</f>
        <v>10 10 - CONTRATACIÓN DIRECTA</v>
      </c>
      <c r="V820" s="79" t="str">
        <f>VLOOKUP(U820,Hoja4!$A$76:$B$87,2,0)</f>
        <v>2 02 Personal supernumerario y planta temporal</v>
      </c>
      <c r="W820" s="79" t="str">
        <f>VLOOKUP(V820,Hoja4!$A$90:$B$93,2,0)</f>
        <v>1 07 Gastos de personal</v>
      </c>
      <c r="X820" s="10">
        <v>1013636939</v>
      </c>
      <c r="Y820" t="s">
        <v>8163</v>
      </c>
      <c r="Z820" s="10">
        <v>0</v>
      </c>
      <c r="AA820" s="10">
        <v>0</v>
      </c>
      <c r="AB820">
        <v>26910000</v>
      </c>
      <c r="AC820">
        <v>17940000</v>
      </c>
      <c r="AD820">
        <v>8970000</v>
      </c>
      <c r="AE820" s="12">
        <v>2327</v>
      </c>
      <c r="AF820" s="27" t="str">
        <f>+AM820</f>
        <v>Realizar 4 estrategias de fortalecimiento institucional (una por vigencia).</v>
      </c>
      <c r="AG820" s="10" t="str">
        <f t="shared" si="36"/>
        <v>139204</v>
      </c>
      <c r="AH820" s="10">
        <f t="shared" ref="AH820:AH883" si="42">VLOOKUP(AF820,$AF$1:$AJ$818,3,0)</f>
        <v>2</v>
      </c>
      <c r="AI820" s="27" t="str">
        <f t="shared" si="40"/>
        <v>5 - Bogotá confía en su gobierno</v>
      </c>
      <c r="AJ820" s="27" t="str">
        <f t="shared" si="41"/>
        <v>33 - Fortalecimiento institucional para un gobierno confiable</v>
      </c>
      <c r="AL820" s="12">
        <v>139204</v>
      </c>
      <c r="AM820" s="68" t="str">
        <f>VLOOKUP(AL820,'[1]ESTUDIOS_PREVIOS 2021'!$E:$I,5,0)</f>
        <v>Realizar 4 estrategias de fortalecimiento institucional (una por vigencia).</v>
      </c>
      <c r="AN820" s="68" t="e">
        <f>VLOOKUP(AL820,'[1]ESTUDIOS_PREVIOS 2022'!$K:$O,5,0)</f>
        <v>#N/A</v>
      </c>
      <c r="AO820" s="68" t="e">
        <f>VLOOKUP(AL820,'[2]Formato EP_NO HAY CPS_2025'!$D:$S,15,0)</f>
        <v>#N/A</v>
      </c>
      <c r="AP820" s="68" t="e">
        <f>VLOOKUP(AL820,'[2]Formato EP_NO HAY CPS_2025'!$D:$S,16,0)</f>
        <v>#N/A</v>
      </c>
    </row>
    <row r="821" spans="1:42" x14ac:dyDescent="0.2">
      <c r="A821" s="10">
        <v>2025</v>
      </c>
      <c r="B821" s="10">
        <v>10</v>
      </c>
      <c r="C821" s="11">
        <v>45658</v>
      </c>
      <c r="D821" s="11">
        <v>45961</v>
      </c>
      <c r="E821" s="10" t="s">
        <v>2</v>
      </c>
      <c r="F821" s="11">
        <v>45931</v>
      </c>
      <c r="G821" s="12">
        <v>148</v>
      </c>
      <c r="H821" t="s">
        <v>692</v>
      </c>
      <c r="I821" t="s">
        <v>9654</v>
      </c>
      <c r="J821" t="str">
        <f t="shared" si="37"/>
        <v>148 - CONTRATO DE PRESTACION DE SERVICIOS DE APOYO A LA GESTION</v>
      </c>
      <c r="K821" s="80" t="str">
        <f>VLOOKUP(J821,Hoja4!$A$56:$B$73,2,0)</f>
        <v>148 148 - CONTRATO DE PRESTACION DE SERVICIOS DE APOYO A LA GESTION</v>
      </c>
      <c r="L821" s="10">
        <v>91</v>
      </c>
      <c r="M821" t="s">
        <v>8</v>
      </c>
      <c r="N821" s="10">
        <v>1634</v>
      </c>
      <c r="O821" s="10">
        <v>1769</v>
      </c>
      <c r="P821" t="s">
        <v>9754</v>
      </c>
      <c r="Q821" t="s">
        <v>6403</v>
      </c>
      <c r="R821" t="s">
        <v>6404</v>
      </c>
      <c r="S821" s="12">
        <v>10</v>
      </c>
      <c r="T821" t="s">
        <v>382</v>
      </c>
      <c r="U821" s="79" t="str">
        <f>VLOOKUP(S821,Hoja4!$A$43:$B$51,2,0)</f>
        <v>10 10 - CONTRATACIÓN DIRECTA</v>
      </c>
      <c r="V821" s="79" t="str">
        <f>VLOOKUP(U821,Hoja4!$A$76:$B$87,2,0)</f>
        <v>2 02 Personal supernumerario y planta temporal</v>
      </c>
      <c r="W821" s="79" t="str">
        <f>VLOOKUP(V821,Hoja4!$A$90:$B$93,2,0)</f>
        <v>1 07 Gastos de personal</v>
      </c>
      <c r="X821" s="10">
        <v>52183242</v>
      </c>
      <c r="Y821" t="s">
        <v>8600</v>
      </c>
      <c r="Z821" s="10">
        <v>0</v>
      </c>
      <c r="AA821" s="10">
        <v>0</v>
      </c>
      <c r="AB821">
        <v>7500000</v>
      </c>
      <c r="AC821">
        <v>5800000</v>
      </c>
      <c r="AD821">
        <v>1700000</v>
      </c>
      <c r="AE821" s="12">
        <v>2327</v>
      </c>
      <c r="AF821" s="27" t="str">
        <f>+AM821</f>
        <v>Realizar 4 estrategias de fortalecimiento institucional (una por vigencia).</v>
      </c>
      <c r="AG821" s="10" t="str">
        <f t="shared" si="36"/>
        <v>140490</v>
      </c>
      <c r="AH821" s="10">
        <f t="shared" si="42"/>
        <v>2</v>
      </c>
      <c r="AI821" s="27" t="str">
        <f t="shared" si="40"/>
        <v>5 - Bogotá confía en su gobierno</v>
      </c>
      <c r="AJ821" s="27" t="str">
        <f t="shared" si="41"/>
        <v>33 - Fortalecimiento institucional para un gobierno confiable</v>
      </c>
      <c r="AL821" s="12">
        <v>140490</v>
      </c>
      <c r="AM821" s="68" t="str">
        <f>VLOOKUP(AL821,'[1]ESTUDIOS_PREVIOS 2021'!$E:$I,5,0)</f>
        <v>Realizar 4 estrategias de fortalecimiento institucional (una por vigencia).</v>
      </c>
      <c r="AN821" s="68" t="e">
        <f>VLOOKUP(AL821,'[1]ESTUDIOS_PREVIOS 2022'!$K:$O,5,0)</f>
        <v>#N/A</v>
      </c>
      <c r="AO821" s="68" t="e">
        <f>VLOOKUP(AL821,'[2]Formato EP_NO HAY CPS_2025'!$D:$S,15,0)</f>
        <v>#N/A</v>
      </c>
      <c r="AP821" s="68" t="e">
        <f>VLOOKUP(AL821,'[2]Formato EP_NO HAY CPS_2025'!$D:$S,16,0)</f>
        <v>#N/A</v>
      </c>
    </row>
    <row r="822" spans="1:42" x14ac:dyDescent="0.2">
      <c r="A822" s="10">
        <v>2025</v>
      </c>
      <c r="B822" s="10">
        <v>10</v>
      </c>
      <c r="C822" s="11">
        <v>45658</v>
      </c>
      <c r="D822" s="11">
        <v>45961</v>
      </c>
      <c r="E822" s="10" t="s">
        <v>2</v>
      </c>
      <c r="F822" s="11">
        <v>45931</v>
      </c>
      <c r="G822" s="12">
        <v>148</v>
      </c>
      <c r="H822" t="s">
        <v>692</v>
      </c>
      <c r="I822" t="s">
        <v>9655</v>
      </c>
      <c r="J822" t="str">
        <f t="shared" si="37"/>
        <v>148 - CONTRATO DE PRESTACION DE SERVICIOS DE APOYO A LA GESTION</v>
      </c>
      <c r="K822" s="80" t="str">
        <f>VLOOKUP(J822,Hoja4!$A$56:$B$73,2,0)</f>
        <v>148 148 - CONTRATO DE PRESTACION DE SERVICIOS DE APOYO A LA GESTION</v>
      </c>
      <c r="L822" s="10">
        <v>91</v>
      </c>
      <c r="M822" t="s">
        <v>8</v>
      </c>
      <c r="N822" s="10">
        <v>1607</v>
      </c>
      <c r="O822" s="10">
        <v>1770</v>
      </c>
      <c r="P822" t="s">
        <v>9755</v>
      </c>
      <c r="Q822" t="s">
        <v>6403</v>
      </c>
      <c r="R822" t="s">
        <v>6404</v>
      </c>
      <c r="S822" s="12">
        <v>10</v>
      </c>
      <c r="T822" t="s">
        <v>382</v>
      </c>
      <c r="U822" s="79" t="str">
        <f>VLOOKUP(S822,Hoja4!$A$43:$B$51,2,0)</f>
        <v>10 10 - CONTRATACIÓN DIRECTA</v>
      </c>
      <c r="V822" s="79" t="str">
        <f>VLOOKUP(U822,Hoja4!$A$76:$B$87,2,0)</f>
        <v>2 02 Personal supernumerario y planta temporal</v>
      </c>
      <c r="W822" s="79" t="str">
        <f>VLOOKUP(V822,Hoja4!$A$90:$B$93,2,0)</f>
        <v>1 07 Gastos de personal</v>
      </c>
      <c r="X822" s="10">
        <v>1074130029</v>
      </c>
      <c r="Y822" t="s">
        <v>9756</v>
      </c>
      <c r="Z822" s="10">
        <v>0</v>
      </c>
      <c r="AA822" s="10">
        <v>0</v>
      </c>
      <c r="AB822">
        <v>6000000</v>
      </c>
      <c r="AC822">
        <v>3866667</v>
      </c>
      <c r="AD822">
        <v>2133333</v>
      </c>
      <c r="AE822" s="12">
        <v>2327</v>
      </c>
      <c r="AF822" s="27" t="s">
        <v>8456</v>
      </c>
      <c r="AG822" s="10" t="str">
        <f t="shared" si="36"/>
        <v>140770</v>
      </c>
      <c r="AH822" s="10">
        <f t="shared" si="42"/>
        <v>2</v>
      </c>
      <c r="AI822" s="27" t="str">
        <f t="shared" si="40"/>
        <v>5 - Bogotá confía en su gobierno</v>
      </c>
      <c r="AJ822" s="27" t="str">
        <f t="shared" si="41"/>
        <v>33 - Fortalecimiento institucional para un gobierno confiable</v>
      </c>
      <c r="AL822" s="12">
        <v>140770</v>
      </c>
      <c r="AM822" s="68" t="e">
        <f>VLOOKUP(AL822,'[1]ESTUDIOS_PREVIOS 2021'!$E:$I,5,0)</f>
        <v>#N/A</v>
      </c>
      <c r="AN822" s="68" t="e">
        <f>VLOOKUP(AL822,'[1]ESTUDIOS_PREVIOS 2022'!$K:$O,5,0)</f>
        <v>#N/A</v>
      </c>
      <c r="AO822" s="68" t="str">
        <f>VLOOKUP(AL822,'[2]Formato EP_NO HAY CPS_2025'!$D:$S,15,0)</f>
        <v>_2327</v>
      </c>
      <c r="AP822" s="68" t="str">
        <f>VLOOKUP(AL822,'[2]Formato EP_NO HAY CPS_2025'!$D:$S,16,0)</f>
        <v>Realizar 4 estrategias de fortalecimiento institucional (una por vigencia).</v>
      </c>
    </row>
    <row r="823" spans="1:42" x14ac:dyDescent="0.2">
      <c r="A823" s="10">
        <v>2025</v>
      </c>
      <c r="B823" s="10">
        <v>10</v>
      </c>
      <c r="C823" s="11">
        <v>45658</v>
      </c>
      <c r="D823" s="11">
        <v>45961</v>
      </c>
      <c r="E823" s="10" t="s">
        <v>2</v>
      </c>
      <c r="F823" s="11">
        <v>45931</v>
      </c>
      <c r="G823" s="12">
        <v>145</v>
      </c>
      <c r="H823" t="s">
        <v>682</v>
      </c>
      <c r="I823" t="s">
        <v>9656</v>
      </c>
      <c r="J823" t="str">
        <f t="shared" si="37"/>
        <v>145 - CONTRATO DE PRESTACION DE SERVICIOS PROFESIONALES</v>
      </c>
      <c r="K823" s="80" t="str">
        <f>VLOOKUP(J823,Hoja4!$A$56:$B$73,2,0)</f>
        <v>145 145 - CONTRATO DE PRESTACION DE SERVICIOS PROFESIONALES</v>
      </c>
      <c r="L823" s="10">
        <v>91</v>
      </c>
      <c r="M823" t="s">
        <v>8</v>
      </c>
      <c r="N823" s="10">
        <v>1699</v>
      </c>
      <c r="O823" s="10">
        <v>1771</v>
      </c>
      <c r="P823" t="s">
        <v>9757</v>
      </c>
      <c r="Q823" t="s">
        <v>6403</v>
      </c>
      <c r="R823" t="s">
        <v>6404</v>
      </c>
      <c r="S823" s="12">
        <v>10</v>
      </c>
      <c r="T823" t="s">
        <v>382</v>
      </c>
      <c r="U823" s="79" t="str">
        <f>VLOOKUP(S823,Hoja4!$A$43:$B$51,2,0)</f>
        <v>10 10 - CONTRATACIÓN DIRECTA</v>
      </c>
      <c r="V823" s="79" t="str">
        <f>VLOOKUP(U823,Hoja4!$A$76:$B$87,2,0)</f>
        <v>2 02 Personal supernumerario y planta temporal</v>
      </c>
      <c r="W823" s="79" t="str">
        <f>VLOOKUP(V823,Hoja4!$A$90:$B$93,2,0)</f>
        <v>1 07 Gastos de personal</v>
      </c>
      <c r="X823" s="10">
        <v>1007900317</v>
      </c>
      <c r="Y823" t="s">
        <v>9758</v>
      </c>
      <c r="Z823" s="10">
        <v>0</v>
      </c>
      <c r="AA823" s="10">
        <v>0</v>
      </c>
      <c r="AB823">
        <v>15000000</v>
      </c>
      <c r="AC823">
        <v>9666667</v>
      </c>
      <c r="AD823">
        <v>5333333</v>
      </c>
      <c r="AE823" s="12">
        <v>2327</v>
      </c>
      <c r="AF823" s="27" t="s">
        <v>8456</v>
      </c>
      <c r="AG823" s="10" t="str">
        <f t="shared" si="36"/>
        <v>141069</v>
      </c>
      <c r="AH823" s="10">
        <f t="shared" si="42"/>
        <v>2</v>
      </c>
      <c r="AI823" s="27" t="str">
        <f t="shared" si="40"/>
        <v>5 - Bogotá confía en su gobierno</v>
      </c>
      <c r="AJ823" s="27" t="str">
        <f t="shared" si="41"/>
        <v>33 - Fortalecimiento institucional para un gobierno confiable</v>
      </c>
      <c r="AL823" s="12">
        <v>141069</v>
      </c>
      <c r="AM823" s="68" t="e">
        <f>VLOOKUP(AL823,'[1]ESTUDIOS_PREVIOS 2021'!$E:$I,5,0)</f>
        <v>#N/A</v>
      </c>
      <c r="AN823" s="68" t="str">
        <f>VLOOKUP(AL823,'[1]ESTUDIOS_PREVIOS 2022'!$K:$O,5,0)</f>
        <v>Realizar 4 estrategias de fortalecimiento institucional (una por vigencia).</v>
      </c>
      <c r="AO823" s="68" t="str">
        <f>VLOOKUP(AL823,'[2]Formato EP_NO HAY CPS_2025'!$D:$S,15,0)</f>
        <v>_2327</v>
      </c>
      <c r="AP823" s="68" t="str">
        <f>VLOOKUP(AL823,'[2]Formato EP_NO HAY CPS_2025'!$D:$S,16,0)</f>
        <v>Realizar 4 estrategias de fortalecimiento institucional (una por vigencia).</v>
      </c>
    </row>
    <row r="824" spans="1:42" x14ac:dyDescent="0.2">
      <c r="A824" s="10">
        <v>2025</v>
      </c>
      <c r="B824" s="10">
        <v>10</v>
      </c>
      <c r="C824" s="11">
        <v>45658</v>
      </c>
      <c r="D824" s="11">
        <v>45961</v>
      </c>
      <c r="E824" s="10" t="s">
        <v>2</v>
      </c>
      <c r="F824" s="11">
        <v>45931</v>
      </c>
      <c r="G824" s="12">
        <v>145</v>
      </c>
      <c r="H824" t="s">
        <v>682</v>
      </c>
      <c r="I824" t="s">
        <v>9657</v>
      </c>
      <c r="J824" t="str">
        <f t="shared" si="37"/>
        <v>145 - CONTRATO DE PRESTACION DE SERVICIOS PROFESIONALES</v>
      </c>
      <c r="K824" s="80" t="str">
        <f>VLOOKUP(J824,Hoja4!$A$56:$B$73,2,0)</f>
        <v>145 145 - CONTRATO DE PRESTACION DE SERVICIOS PROFESIONALES</v>
      </c>
      <c r="L824" s="10">
        <v>91</v>
      </c>
      <c r="M824" t="s">
        <v>8</v>
      </c>
      <c r="N824" s="10">
        <v>1699</v>
      </c>
      <c r="O824" s="10">
        <v>1772</v>
      </c>
      <c r="P824" t="s">
        <v>9759</v>
      </c>
      <c r="Q824" t="s">
        <v>6403</v>
      </c>
      <c r="R824" t="s">
        <v>6404</v>
      </c>
      <c r="S824" s="12">
        <v>10</v>
      </c>
      <c r="T824" t="s">
        <v>382</v>
      </c>
      <c r="U824" s="79" t="str">
        <f>VLOOKUP(S824,Hoja4!$A$43:$B$51,2,0)</f>
        <v>10 10 - CONTRATACIÓN DIRECTA</v>
      </c>
      <c r="V824" s="79" t="str">
        <f>VLOOKUP(U824,Hoja4!$A$76:$B$87,2,0)</f>
        <v>2 02 Personal supernumerario y planta temporal</v>
      </c>
      <c r="W824" s="79" t="str">
        <f>VLOOKUP(V824,Hoja4!$A$90:$B$93,2,0)</f>
        <v>1 07 Gastos de personal</v>
      </c>
      <c r="X824" s="10">
        <v>79604924</v>
      </c>
      <c r="Y824" t="s">
        <v>9760</v>
      </c>
      <c r="Z824" s="10">
        <v>0</v>
      </c>
      <c r="AA824" s="10">
        <v>0</v>
      </c>
      <c r="AB824">
        <v>15000000</v>
      </c>
      <c r="AC824">
        <v>9166667</v>
      </c>
      <c r="AD824">
        <v>5833333</v>
      </c>
      <c r="AE824" s="12">
        <v>2327</v>
      </c>
      <c r="AF824" s="27" t="s">
        <v>8456</v>
      </c>
      <c r="AG824" s="10" t="str">
        <f t="shared" si="36"/>
        <v>141069</v>
      </c>
      <c r="AH824" s="10">
        <f t="shared" si="42"/>
        <v>2</v>
      </c>
      <c r="AI824" s="27" t="str">
        <f t="shared" si="40"/>
        <v>5 - Bogotá confía en su gobierno</v>
      </c>
      <c r="AJ824" s="27" t="str">
        <f t="shared" si="41"/>
        <v>33 - Fortalecimiento institucional para un gobierno confiable</v>
      </c>
      <c r="AL824" s="12">
        <v>141069</v>
      </c>
      <c r="AM824" s="68" t="e">
        <f>VLOOKUP(AL824,'[1]ESTUDIOS_PREVIOS 2021'!$E:$I,5,0)</f>
        <v>#N/A</v>
      </c>
      <c r="AN824" s="68" t="str">
        <f>VLOOKUP(AL824,'[1]ESTUDIOS_PREVIOS 2022'!$K:$O,5,0)</f>
        <v>Realizar 4 estrategias de fortalecimiento institucional (una por vigencia).</v>
      </c>
      <c r="AO824" s="68" t="str">
        <f>VLOOKUP(AL824,'[2]Formato EP_NO HAY CPS_2025'!$D:$S,15,0)</f>
        <v>_2327</v>
      </c>
      <c r="AP824" s="68" t="str">
        <f>VLOOKUP(AL824,'[2]Formato EP_NO HAY CPS_2025'!$D:$S,16,0)</f>
        <v>Realizar 4 estrategias de fortalecimiento institucional (una por vigencia).</v>
      </c>
    </row>
    <row r="825" spans="1:42" x14ac:dyDescent="0.2">
      <c r="A825" s="10">
        <v>2025</v>
      </c>
      <c r="B825" s="10">
        <v>10</v>
      </c>
      <c r="C825" s="11">
        <v>45658</v>
      </c>
      <c r="D825" s="11">
        <v>45961</v>
      </c>
      <c r="E825" s="10" t="s">
        <v>2</v>
      </c>
      <c r="F825" s="11">
        <v>45933</v>
      </c>
      <c r="G825" s="12">
        <v>148</v>
      </c>
      <c r="H825" t="s">
        <v>692</v>
      </c>
      <c r="I825" t="s">
        <v>9658</v>
      </c>
      <c r="J825" t="str">
        <f t="shared" si="37"/>
        <v>148 - CONTRATO DE PRESTACION DE SERVICIOS DE APOYO A LA GESTION</v>
      </c>
      <c r="K825" s="80" t="str">
        <f>VLOOKUP(J825,Hoja4!$A$56:$B$73,2,0)</f>
        <v>148 148 - CONTRATO DE PRESTACION DE SERVICIOS DE APOYO A LA GESTION</v>
      </c>
      <c r="L825" s="10">
        <v>89</v>
      </c>
      <c r="M825" t="s">
        <v>8</v>
      </c>
      <c r="N825" s="10">
        <v>1615</v>
      </c>
      <c r="O825" s="10">
        <v>1773</v>
      </c>
      <c r="P825" t="s">
        <v>9761</v>
      </c>
      <c r="Q825" t="s">
        <v>6434</v>
      </c>
      <c r="R825" t="s">
        <v>6435</v>
      </c>
      <c r="S825" s="12">
        <v>10</v>
      </c>
      <c r="T825" t="s">
        <v>382</v>
      </c>
      <c r="U825" s="79" t="str">
        <f>VLOOKUP(S825,Hoja4!$A$43:$B$51,2,0)</f>
        <v>10 10 - CONTRATACIÓN DIRECTA</v>
      </c>
      <c r="V825" s="79" t="str">
        <f>VLOOKUP(U825,Hoja4!$A$76:$B$87,2,0)</f>
        <v>2 02 Personal supernumerario y planta temporal</v>
      </c>
      <c r="W825" s="79" t="str">
        <f>VLOOKUP(V825,Hoja4!$A$90:$B$93,2,0)</f>
        <v>1 07 Gastos de personal</v>
      </c>
      <c r="X825" s="10">
        <v>1022972630</v>
      </c>
      <c r="Y825" t="s">
        <v>998</v>
      </c>
      <c r="Z825" s="10">
        <v>0</v>
      </c>
      <c r="AA825" s="10">
        <v>0</v>
      </c>
      <c r="AB825">
        <v>8700000</v>
      </c>
      <c r="AC825">
        <v>5316667</v>
      </c>
      <c r="AD825">
        <v>3383333</v>
      </c>
      <c r="AE825" s="12">
        <v>2289</v>
      </c>
      <c r="AF825" s="27" t="s">
        <v>8452</v>
      </c>
      <c r="AG825" s="10" t="str">
        <f t="shared" si="36"/>
        <v>140778</v>
      </c>
      <c r="AH825" s="10">
        <f t="shared" si="42"/>
        <v>1</v>
      </c>
      <c r="AI825" s="27" t="str">
        <f t="shared" si="40"/>
        <v>4 - Bogotá ordena su territorio y avanza en su acción climática</v>
      </c>
      <c r="AJ825" s="27" t="str">
        <f t="shared" si="41"/>
        <v>26 - Movilidad Sostenible</v>
      </c>
      <c r="AL825" s="12">
        <v>140778</v>
      </c>
      <c r="AM825" s="68" t="e">
        <f>VLOOKUP(AL825,'[1]ESTUDIOS_PREVIOS 2021'!$E:$I,5,0)</f>
        <v>#N/A</v>
      </c>
      <c r="AN825" s="68" t="str">
        <f>VLOOKUP(AL825,'[1]ESTUDIOS_PREVIOS 2022'!$K:$O,5,0)</f>
        <v>Intervenir 40 Kilómetros-carril de malla vial rural con acciones de construcción y/o conservación</v>
      </c>
      <c r="AO825" s="68" t="str">
        <f>VLOOKUP(AL825,'[2]Formato EP_NO HAY CPS_2025'!$D:$S,15,0)</f>
        <v>_2289</v>
      </c>
      <c r="AP825" s="68" t="str">
        <f>VLOOKUP(AL825,'[2]Formato EP_NO HAY CPS_2025'!$D:$S,16,0)</f>
        <v>Intervenir 40 Kilómetros-carril de malla vial rural con acciones de construcción y/o conservación</v>
      </c>
    </row>
    <row r="826" spans="1:42" x14ac:dyDescent="0.2">
      <c r="A826" s="10">
        <v>2025</v>
      </c>
      <c r="B826" s="10">
        <v>10</v>
      </c>
      <c r="C826" s="11">
        <v>45658</v>
      </c>
      <c r="D826" s="11">
        <v>45961</v>
      </c>
      <c r="E826" s="10" t="s">
        <v>2</v>
      </c>
      <c r="F826" s="11">
        <v>45933</v>
      </c>
      <c r="G826" s="12">
        <v>148</v>
      </c>
      <c r="H826" t="s">
        <v>692</v>
      </c>
      <c r="I826" t="s">
        <v>9659</v>
      </c>
      <c r="J826" t="str">
        <f t="shared" si="37"/>
        <v>148 - CONTRATO DE PRESTACION DE SERVICIOS DE APOYO A LA GESTION</v>
      </c>
      <c r="K826" s="80" t="str">
        <f>VLOOKUP(J826,Hoja4!$A$56:$B$73,2,0)</f>
        <v>148 148 - CONTRATO DE PRESTACION DE SERVICIOS DE APOYO A LA GESTION</v>
      </c>
      <c r="L826" s="10">
        <v>89</v>
      </c>
      <c r="M826" t="s">
        <v>8</v>
      </c>
      <c r="N826" s="10">
        <v>1714</v>
      </c>
      <c r="O826" s="10">
        <v>1774</v>
      </c>
      <c r="P826" t="s">
        <v>9762</v>
      </c>
      <c r="Q826" t="s">
        <v>6403</v>
      </c>
      <c r="R826" t="s">
        <v>6404</v>
      </c>
      <c r="S826" s="12">
        <v>10</v>
      </c>
      <c r="T826" t="s">
        <v>382</v>
      </c>
      <c r="U826" s="79" t="str">
        <f>VLOOKUP(S826,Hoja4!$A$43:$B$51,2,0)</f>
        <v>10 10 - CONTRATACIÓN DIRECTA</v>
      </c>
      <c r="V826" s="79" t="str">
        <f>VLOOKUP(U826,Hoja4!$A$76:$B$87,2,0)</f>
        <v>2 02 Personal supernumerario y planta temporal</v>
      </c>
      <c r="W826" s="79" t="str">
        <f>VLOOKUP(V826,Hoja4!$A$90:$B$93,2,0)</f>
        <v>1 07 Gastos de personal</v>
      </c>
      <c r="X826" s="10">
        <v>1032656038</v>
      </c>
      <c r="Y826" t="s">
        <v>9763</v>
      </c>
      <c r="Z826" s="10">
        <v>0</v>
      </c>
      <c r="AA826" s="10">
        <v>0</v>
      </c>
      <c r="AB826">
        <v>6000000</v>
      </c>
      <c r="AC826">
        <v>1600000</v>
      </c>
      <c r="AD826">
        <v>4400000</v>
      </c>
      <c r="AE826" s="12">
        <v>2327</v>
      </c>
      <c r="AF826" s="27" t="s">
        <v>8456</v>
      </c>
      <c r="AG826" s="10" t="str">
        <f t="shared" si="36"/>
        <v>141355</v>
      </c>
      <c r="AH826" s="10">
        <f t="shared" si="42"/>
        <v>2</v>
      </c>
      <c r="AI826" s="27" t="str">
        <f t="shared" si="40"/>
        <v>5 - Bogotá confía en su gobierno</v>
      </c>
      <c r="AJ826" s="27" t="str">
        <f t="shared" si="41"/>
        <v>33 - Fortalecimiento institucional para un gobierno confiable</v>
      </c>
      <c r="AL826" s="12">
        <v>141355</v>
      </c>
      <c r="AM826" s="68" t="e">
        <f>VLOOKUP(AL826,'[1]ESTUDIOS_PREVIOS 2021'!$E:$I,5,0)</f>
        <v>#N/A</v>
      </c>
      <c r="AN826" s="68" t="str">
        <f>VLOOKUP(AL826,'[1]ESTUDIOS_PREVIOS 2022'!$K:$O,5,0)</f>
        <v>Realizar 4 estrategias de fortalecimiento institucional (una por vigencia).</v>
      </c>
      <c r="AO826" s="68" t="str">
        <f>VLOOKUP(AL826,'[2]Formato EP_NO HAY CPS_2025'!$D:$S,15,0)</f>
        <v>_2327</v>
      </c>
      <c r="AP826" s="68" t="str">
        <f>VLOOKUP(AL826,'[2]Formato EP_NO HAY CPS_2025'!$D:$S,16,0)</f>
        <v>Realizar 4 estrategias de fortalecimiento institucional (una por vigencia).</v>
      </c>
    </row>
    <row r="827" spans="1:42" x14ac:dyDescent="0.2">
      <c r="A827" s="10">
        <v>2025</v>
      </c>
      <c r="B827" s="10">
        <v>10</v>
      </c>
      <c r="C827" s="11">
        <v>45658</v>
      </c>
      <c r="D827" s="11">
        <v>45961</v>
      </c>
      <c r="E827" s="10" t="s">
        <v>2</v>
      </c>
      <c r="F827" s="11">
        <v>45933</v>
      </c>
      <c r="G827" s="12">
        <v>145</v>
      </c>
      <c r="H827" t="s">
        <v>682</v>
      </c>
      <c r="I827" t="s">
        <v>9660</v>
      </c>
      <c r="J827" t="str">
        <f t="shared" si="37"/>
        <v>145 - CONTRATO DE PRESTACION DE SERVICIOS PROFESIONALES</v>
      </c>
      <c r="K827" s="80" t="str">
        <f>VLOOKUP(J827,Hoja4!$A$56:$B$73,2,0)</f>
        <v>145 145 - CONTRATO DE PRESTACION DE SERVICIOS PROFESIONALES</v>
      </c>
      <c r="L827" s="10">
        <v>89</v>
      </c>
      <c r="M827" t="s">
        <v>8</v>
      </c>
      <c r="N827" s="10">
        <v>1694</v>
      </c>
      <c r="O827" s="10">
        <v>1775</v>
      </c>
      <c r="P827" t="s">
        <v>9764</v>
      </c>
      <c r="Q827" t="s">
        <v>6626</v>
      </c>
      <c r="R827" t="s">
        <v>6627</v>
      </c>
      <c r="S827" s="12">
        <v>10</v>
      </c>
      <c r="T827" t="s">
        <v>382</v>
      </c>
      <c r="U827" s="79" t="str">
        <f>VLOOKUP(S827,Hoja4!$A$43:$B$51,2,0)</f>
        <v>10 10 - CONTRATACIÓN DIRECTA</v>
      </c>
      <c r="V827" s="79" t="str">
        <f>VLOOKUP(U827,Hoja4!$A$76:$B$87,2,0)</f>
        <v>2 02 Personal supernumerario y planta temporal</v>
      </c>
      <c r="W827" s="79" t="str">
        <f>VLOOKUP(V827,Hoja4!$A$90:$B$93,2,0)</f>
        <v>1 07 Gastos de personal</v>
      </c>
      <c r="X827" s="10">
        <v>1072894261</v>
      </c>
      <c r="Y827" t="s">
        <v>9765</v>
      </c>
      <c r="Z827" s="10">
        <v>0</v>
      </c>
      <c r="AA827" s="10">
        <v>0</v>
      </c>
      <c r="AB827">
        <v>15000000</v>
      </c>
      <c r="AC827">
        <v>9666667</v>
      </c>
      <c r="AD827">
        <v>5333333</v>
      </c>
      <c r="AE827" s="12">
        <v>2324</v>
      </c>
      <c r="AF827" s="27" t="s">
        <v>8471</v>
      </c>
      <c r="AG827" s="10" t="str">
        <f t="shared" ref="AG827:AG890" si="43">MID(P827,1,6)</f>
        <v>140935</v>
      </c>
      <c r="AH827" s="10">
        <f t="shared" si="42"/>
        <v>1</v>
      </c>
      <c r="AI827" s="27" t="str">
        <f t="shared" si="40"/>
        <v>2 - Bogotá confía en su bien-estar</v>
      </c>
      <c r="AJ827" s="27" t="str">
        <f t="shared" si="41"/>
        <v>10 - Salud Pública Integrada e Integral</v>
      </c>
      <c r="AL827" s="12">
        <v>140935</v>
      </c>
      <c r="AM827" s="68" t="e">
        <f>VLOOKUP(AL827,'[1]ESTUDIOS_PREVIOS 2021'!$E:$I,5,0)</f>
        <v>#N/A</v>
      </c>
      <c r="AN827" s="68" t="e">
        <f>VLOOKUP(AL827,'[1]ESTUDIOS_PREVIOS 2022'!$K:$O,5,0)</f>
        <v>#N/A</v>
      </c>
      <c r="AO827" s="68" t="str">
        <f>VLOOKUP(AL827,'[2]Formato EP_NO HAY CPS_2025'!$D:$S,15,0)</f>
        <v>_2324</v>
      </c>
      <c r="AP827" s="68" t="str">
        <f>VLOOKUP(AL827,'[2]Formato EP_NO HAY CPS_2025'!$D:$S,16,0)</f>
        <v>Beneficiar 600 personas con acciones para la promoción y atención de la salud mental</v>
      </c>
    </row>
    <row r="828" spans="1:42" x14ac:dyDescent="0.2">
      <c r="A828" s="10">
        <v>2025</v>
      </c>
      <c r="B828" s="10">
        <v>10</v>
      </c>
      <c r="C828" s="11">
        <v>45658</v>
      </c>
      <c r="D828" s="11">
        <v>45961</v>
      </c>
      <c r="E828" s="10" t="s">
        <v>2</v>
      </c>
      <c r="F828" s="11">
        <v>45933</v>
      </c>
      <c r="G828" s="12">
        <v>145</v>
      </c>
      <c r="H828" t="s">
        <v>682</v>
      </c>
      <c r="I828" t="s">
        <v>9661</v>
      </c>
      <c r="J828" t="str">
        <f t="shared" si="37"/>
        <v>145 - CONTRATO DE PRESTACION DE SERVICIOS PROFESIONALES</v>
      </c>
      <c r="K828" s="80" t="str">
        <f>VLOOKUP(J828,Hoja4!$A$56:$B$73,2,0)</f>
        <v>145 145 - CONTRATO DE PRESTACION DE SERVICIOS PROFESIONALES</v>
      </c>
      <c r="L828" s="10">
        <v>89</v>
      </c>
      <c r="M828" t="s">
        <v>8</v>
      </c>
      <c r="N828" s="10">
        <v>1710</v>
      </c>
      <c r="O828" s="10">
        <v>1776</v>
      </c>
      <c r="P828" t="s">
        <v>9766</v>
      </c>
      <c r="Q828" t="s">
        <v>6403</v>
      </c>
      <c r="R828" t="s">
        <v>6404</v>
      </c>
      <c r="S828" s="12">
        <v>10</v>
      </c>
      <c r="T828" t="s">
        <v>382</v>
      </c>
      <c r="U828" s="79" t="str">
        <f>VLOOKUP(S828,Hoja4!$A$43:$B$51,2,0)</f>
        <v>10 10 - CONTRATACIÓN DIRECTA</v>
      </c>
      <c r="V828" s="79" t="str">
        <f>VLOOKUP(U828,Hoja4!$A$76:$B$87,2,0)</f>
        <v>2 02 Personal supernumerario y planta temporal</v>
      </c>
      <c r="W828" s="79" t="str">
        <f>VLOOKUP(V828,Hoja4!$A$90:$B$93,2,0)</f>
        <v>1 07 Gastos de personal</v>
      </c>
      <c r="X828" s="10">
        <v>1115066383</v>
      </c>
      <c r="Y828" t="s">
        <v>9767</v>
      </c>
      <c r="Z828" s="10">
        <v>0</v>
      </c>
      <c r="AA828" s="10">
        <v>0</v>
      </c>
      <c r="AB828">
        <v>15000000</v>
      </c>
      <c r="AC828">
        <v>9666667</v>
      </c>
      <c r="AD828">
        <v>5333333</v>
      </c>
      <c r="AE828" s="12">
        <v>2327</v>
      </c>
      <c r="AF828" s="27" t="s">
        <v>8456</v>
      </c>
      <c r="AG828" s="10" t="str">
        <f t="shared" si="43"/>
        <v>141231</v>
      </c>
      <c r="AH828" s="10">
        <f t="shared" si="42"/>
        <v>2</v>
      </c>
      <c r="AI828" s="27" t="str">
        <f t="shared" si="40"/>
        <v>5 - Bogotá confía en su gobierno</v>
      </c>
      <c r="AJ828" s="27" t="str">
        <f t="shared" si="41"/>
        <v>33 - Fortalecimiento institucional para un gobierno confiable</v>
      </c>
      <c r="AL828" s="12">
        <v>141231</v>
      </c>
      <c r="AM828" s="68" t="e">
        <f>VLOOKUP(AL828,'[1]ESTUDIOS_PREVIOS 2021'!$E:$I,5,0)</f>
        <v>#N/A</v>
      </c>
      <c r="AN828" s="68" t="e">
        <f>VLOOKUP(AL828,'[1]ESTUDIOS_PREVIOS 2022'!$K:$O,5,0)</f>
        <v>#N/A</v>
      </c>
      <c r="AO828" s="68" t="str">
        <f>VLOOKUP(AL828,'[2]Formato EP_NO HAY CPS_2025'!$D:$S,15,0)</f>
        <v>_2327</v>
      </c>
      <c r="AP828" s="68" t="str">
        <f>VLOOKUP(AL828,'[2]Formato EP_NO HAY CPS_2025'!$D:$S,16,0)</f>
        <v>Realizar 4 estrategias de fortalecimiento institucional (una por vigencia).</v>
      </c>
    </row>
    <row r="829" spans="1:42" x14ac:dyDescent="0.2">
      <c r="A829" s="10">
        <v>2025</v>
      </c>
      <c r="B829" s="10">
        <v>10</v>
      </c>
      <c r="C829" s="11">
        <v>45658</v>
      </c>
      <c r="D829" s="11">
        <v>45961</v>
      </c>
      <c r="E829" s="10" t="s">
        <v>2</v>
      </c>
      <c r="F829" s="11">
        <v>45933</v>
      </c>
      <c r="G829" s="12">
        <v>145</v>
      </c>
      <c r="H829" t="s">
        <v>682</v>
      </c>
      <c r="I829" t="s">
        <v>9662</v>
      </c>
      <c r="J829" t="str">
        <f t="shared" si="37"/>
        <v>145 - CONTRATO DE PRESTACION DE SERVICIOS PROFESIONALES</v>
      </c>
      <c r="K829" s="80" t="str">
        <f>VLOOKUP(J829,Hoja4!$A$56:$B$73,2,0)</f>
        <v>145 145 - CONTRATO DE PRESTACION DE SERVICIOS PROFESIONALES</v>
      </c>
      <c r="L829" s="10">
        <v>89</v>
      </c>
      <c r="M829" t="s">
        <v>8</v>
      </c>
      <c r="N829" s="10">
        <v>1691</v>
      </c>
      <c r="O829" s="10">
        <v>1777</v>
      </c>
      <c r="P829" t="s">
        <v>9768</v>
      </c>
      <c r="Q829" t="s">
        <v>7785</v>
      </c>
      <c r="R829" t="s">
        <v>7786</v>
      </c>
      <c r="S829" s="12">
        <v>10</v>
      </c>
      <c r="T829" t="s">
        <v>382</v>
      </c>
      <c r="U829" s="79" t="str">
        <f>VLOOKUP(S829,Hoja4!$A$43:$B$51,2,0)</f>
        <v>10 10 - CONTRATACIÓN DIRECTA</v>
      </c>
      <c r="V829" s="79" t="str">
        <f>VLOOKUP(U829,Hoja4!$A$76:$B$87,2,0)</f>
        <v>2 02 Personal supernumerario y planta temporal</v>
      </c>
      <c r="W829" s="79" t="str">
        <f>VLOOKUP(V829,Hoja4!$A$90:$B$93,2,0)</f>
        <v>1 07 Gastos de personal</v>
      </c>
      <c r="X829" s="10">
        <v>11232840</v>
      </c>
      <c r="Y829" t="s">
        <v>2296</v>
      </c>
      <c r="Z829" s="10">
        <v>0</v>
      </c>
      <c r="AA829" s="10">
        <v>0</v>
      </c>
      <c r="AB829">
        <v>15000000</v>
      </c>
      <c r="AC829">
        <v>9166667</v>
      </c>
      <c r="AD829">
        <v>5833333</v>
      </c>
      <c r="AE829" s="12">
        <v>2362</v>
      </c>
      <c r="AF829" s="27" t="s">
        <v>8453</v>
      </c>
      <c r="AG829" s="10" t="str">
        <f t="shared" si="43"/>
        <v>140929</v>
      </c>
      <c r="AH829" s="10">
        <f t="shared" si="42"/>
        <v>1</v>
      </c>
      <c r="AI829" s="27" t="str">
        <f t="shared" si="40"/>
        <v>4 - Bogotá ordena su territorio y avanza en su acción climática</v>
      </c>
      <c r="AJ829" s="27" t="str">
        <f t="shared" si="41"/>
        <v>23 - Ordenamiento territorial sostenible, equilibrado y participativo</v>
      </c>
      <c r="AL829" s="12">
        <v>140929</v>
      </c>
      <c r="AM829" s="68" t="e">
        <f>VLOOKUP(AL829,'[1]ESTUDIOS_PREVIOS 2021'!$E:$I,5,0)</f>
        <v>#N/A</v>
      </c>
      <c r="AN829" s="68" t="str">
        <f>VLOOKUP(AL829,'[1]ESTUDIOS_PREVIOS 2022'!$K:$O,5,0)</f>
        <v>Gestionar la titulación o legalización de 150 predios.</v>
      </c>
      <c r="AO829" s="68" t="str">
        <f>VLOOKUP(AL829,'[2]Formato EP_NO HAY CPS_2025'!$D:$S,15,0)</f>
        <v>_2362</v>
      </c>
      <c r="AP829" s="68" t="str">
        <f>VLOOKUP(AL829,'[2]Formato EP_NO HAY CPS_2025'!$D:$S,16,0)</f>
        <v>Gestionar la titulación o legalización de 150 predios.</v>
      </c>
    </row>
    <row r="830" spans="1:42" x14ac:dyDescent="0.2">
      <c r="A830" s="10">
        <v>2025</v>
      </c>
      <c r="B830" s="10">
        <v>10</v>
      </c>
      <c r="C830" s="11">
        <v>45658</v>
      </c>
      <c r="D830" s="11">
        <v>45961</v>
      </c>
      <c r="E830" s="10" t="s">
        <v>2</v>
      </c>
      <c r="F830" s="11">
        <v>45933</v>
      </c>
      <c r="G830" s="12">
        <v>148</v>
      </c>
      <c r="H830" t="s">
        <v>692</v>
      </c>
      <c r="I830" t="s">
        <v>9663</v>
      </c>
      <c r="J830" t="str">
        <f t="shared" si="37"/>
        <v>148 - CONTRATO DE PRESTACION DE SERVICIOS DE APOYO A LA GESTION</v>
      </c>
      <c r="K830" s="80" t="str">
        <f>VLOOKUP(J830,Hoja4!$A$56:$B$73,2,0)</f>
        <v>148 148 - CONTRATO DE PRESTACION DE SERVICIOS DE APOYO A LA GESTION</v>
      </c>
      <c r="L830" s="10">
        <v>89</v>
      </c>
      <c r="M830" t="s">
        <v>8</v>
      </c>
      <c r="N830" s="10">
        <v>1712</v>
      </c>
      <c r="O830" s="10">
        <v>1778</v>
      </c>
      <c r="P830" t="s">
        <v>9769</v>
      </c>
      <c r="Q830" t="s">
        <v>7113</v>
      </c>
      <c r="R830" t="s">
        <v>7114</v>
      </c>
      <c r="S830" s="12">
        <v>10</v>
      </c>
      <c r="T830" t="s">
        <v>382</v>
      </c>
      <c r="U830" s="79" t="str">
        <f>VLOOKUP(S830,Hoja4!$A$43:$B$51,2,0)</f>
        <v>10 10 - CONTRATACIÓN DIRECTA</v>
      </c>
      <c r="V830" s="79" t="str">
        <f>VLOOKUP(U830,Hoja4!$A$76:$B$87,2,0)</f>
        <v>2 02 Personal supernumerario y planta temporal</v>
      </c>
      <c r="W830" s="79" t="str">
        <f>VLOOKUP(V830,Hoja4!$A$90:$B$93,2,0)</f>
        <v>1 07 Gastos de personal</v>
      </c>
      <c r="X830" s="10">
        <v>1023009879</v>
      </c>
      <c r="Y830" t="s">
        <v>904</v>
      </c>
      <c r="Z830" s="10">
        <v>0</v>
      </c>
      <c r="AA830" s="10">
        <v>0</v>
      </c>
      <c r="AB830">
        <v>9330000</v>
      </c>
      <c r="AC830">
        <v>6012667</v>
      </c>
      <c r="AD830">
        <v>3317333</v>
      </c>
      <c r="AE830" s="12">
        <v>2319</v>
      </c>
      <c r="AF830" s="27" t="s">
        <v>8467</v>
      </c>
      <c r="AG830" s="10" t="str">
        <f t="shared" si="43"/>
        <v>141298</v>
      </c>
      <c r="AH830" s="10">
        <f t="shared" si="42"/>
        <v>1</v>
      </c>
      <c r="AI830" s="27" t="str">
        <f t="shared" si="40"/>
        <v>2 - Bogotá confía en su bien-estar</v>
      </c>
      <c r="AJ830" s="27" t="str">
        <f t="shared" si="41"/>
        <v>13 - Bogotá, un territorio de paz y reconciliación en donde todos puedan volver a empezar</v>
      </c>
      <c r="AL830" s="12">
        <v>141298</v>
      </c>
      <c r="AM830" s="68" t="e">
        <f>VLOOKUP(AL830,'[1]ESTUDIOS_PREVIOS 2021'!$E:$I,5,0)</f>
        <v>#N/A</v>
      </c>
      <c r="AN830" s="68" t="str">
        <f>VLOOKUP(AL830,'[1]ESTUDIOS_PREVIOS 2022'!$K:$O,5,0)</f>
        <v>Realizar 4 procesos pedagógicos, artísticos, culturales, formativos o para el fortalecimiento de iniciativas ciudadanas para la apropiación social de la memoria, verdad, reparación integral a víctimas, paz y reconciliación..</v>
      </c>
      <c r="AO830" s="68" t="str">
        <f>VLOOKUP(AL830,'[2]Formato EP_NO HAY CPS_2025'!$D:$S,15,0)</f>
        <v>_2319</v>
      </c>
      <c r="AP830" s="68" t="str">
        <f>VLOOKUP(AL830,'[2]Formato EP_NO HAY CPS_2025'!$D:$S,16,0)</f>
        <v>Realizar 4 procesos pedagógicos, artísticos, culturales, formativos o para el fortalecimiento de iniciativas ciudadanas para la apropiación social de la memoria, verdad, reparación integral a víctimas, paz y reconciliación..</v>
      </c>
    </row>
    <row r="831" spans="1:42" x14ac:dyDescent="0.2">
      <c r="A831" s="10">
        <v>2025</v>
      </c>
      <c r="B831" s="10">
        <v>10</v>
      </c>
      <c r="C831" s="11">
        <v>45658</v>
      </c>
      <c r="D831" s="11">
        <v>45961</v>
      </c>
      <c r="E831" s="10" t="s">
        <v>2</v>
      </c>
      <c r="F831" s="11">
        <v>45933</v>
      </c>
      <c r="G831" s="12">
        <v>148</v>
      </c>
      <c r="H831" t="s">
        <v>692</v>
      </c>
      <c r="I831" t="s">
        <v>9664</v>
      </c>
      <c r="J831" t="str">
        <f t="shared" si="37"/>
        <v>148 - CONTRATO DE PRESTACION DE SERVICIOS DE APOYO A LA GESTION</v>
      </c>
      <c r="K831" s="80" t="str">
        <f>VLOOKUP(J831,Hoja4!$A$56:$B$73,2,0)</f>
        <v>148 148 - CONTRATO DE PRESTACION DE SERVICIOS DE APOYO A LA GESTION</v>
      </c>
      <c r="L831" s="10">
        <v>89</v>
      </c>
      <c r="M831" t="s">
        <v>8</v>
      </c>
      <c r="N831" s="10">
        <v>1595</v>
      </c>
      <c r="O831" s="10">
        <v>1779</v>
      </c>
      <c r="P831" t="s">
        <v>9770</v>
      </c>
      <c r="Q831" t="s">
        <v>6465</v>
      </c>
      <c r="R831" t="s">
        <v>6466</v>
      </c>
      <c r="S831" s="12">
        <v>10</v>
      </c>
      <c r="T831" t="s">
        <v>382</v>
      </c>
      <c r="U831" s="79" t="str">
        <f>VLOOKUP(S831,Hoja4!$A$43:$B$51,2,0)</f>
        <v>10 10 - CONTRATACIÓN DIRECTA</v>
      </c>
      <c r="V831" s="79" t="str">
        <f>VLOOKUP(U831,Hoja4!$A$76:$B$87,2,0)</f>
        <v>2 02 Personal supernumerario y planta temporal</v>
      </c>
      <c r="W831" s="79" t="str">
        <f>VLOOKUP(V831,Hoja4!$A$90:$B$93,2,0)</f>
        <v>1 07 Gastos de personal</v>
      </c>
      <c r="X831" s="10">
        <v>1022951278</v>
      </c>
      <c r="Y831" t="s">
        <v>9771</v>
      </c>
      <c r="Z831" s="10">
        <v>0</v>
      </c>
      <c r="AA831" s="10">
        <v>0</v>
      </c>
      <c r="AB831">
        <v>7500000</v>
      </c>
      <c r="AC831">
        <v>4833333</v>
      </c>
      <c r="AD831">
        <v>2666667</v>
      </c>
      <c r="AE831" s="12">
        <v>2671</v>
      </c>
      <c r="AF831" s="27" t="s">
        <v>8489</v>
      </c>
      <c r="AG831" s="10" t="str">
        <f t="shared" si="43"/>
        <v>140663</v>
      </c>
      <c r="AH831" s="10">
        <f t="shared" si="42"/>
        <v>3</v>
      </c>
      <c r="AI831" s="27" t="str">
        <f t="shared" si="40"/>
        <v>4 - Bogotá ordena su territorio y avanza en su acción climática</v>
      </c>
      <c r="AJ831" s="27" t="str">
        <f t="shared" si="41"/>
        <v>25 - Aumento de la resiliencia al cambio climático y reducción de la vulnerabilidad</v>
      </c>
      <c r="AL831" s="12">
        <v>140663</v>
      </c>
      <c r="AM831" s="68" t="str">
        <f>VLOOKUP(AL831,'[1]ESTUDIOS_PREVIOS 2021'!$E:$I,5,0)</f>
        <v>Apoyar 500 predios rurales con buenas prácticas agropecuarias y ambientales que fortalezcan la protección a coberturas vegetales y recurso hídrico</v>
      </c>
      <c r="AN831" s="68" t="str">
        <f>VLOOKUP(AL831,'[1]ESTUDIOS_PREVIOS 2022'!$K:$O,5,0)</f>
        <v>Apoyar 500 predios rurales con buenas prácticas agropecuarias y ambientales que fortalezcan la protección a coberturas vegetales y recurso hídrico</v>
      </c>
      <c r="AO831" s="68" t="str">
        <f>VLOOKUP(AL831,'[2]Formato EP_NO HAY CPS_2025'!$D:$S,15,0)</f>
        <v>_2671</v>
      </c>
      <c r="AP831" s="68" t="str">
        <f>VLOOKUP(AL831,'[2]Formato EP_NO HAY CPS_2025'!$D:$S,16,0)</f>
        <v>Apoyar 500 predios rurales con buenas prácticas agropecuarias y ambientales que fortalezcan la protección a coberturas vegetales y recurso hídrico</v>
      </c>
    </row>
    <row r="832" spans="1:42" x14ac:dyDescent="0.2">
      <c r="A832" s="10">
        <v>2025</v>
      </c>
      <c r="B832" s="10">
        <v>10</v>
      </c>
      <c r="C832" s="11">
        <v>45658</v>
      </c>
      <c r="D832" s="11">
        <v>45961</v>
      </c>
      <c r="E832" s="10" t="s">
        <v>2</v>
      </c>
      <c r="F832" s="11">
        <v>45933</v>
      </c>
      <c r="G832" s="12">
        <v>145</v>
      </c>
      <c r="H832" t="s">
        <v>682</v>
      </c>
      <c r="I832" t="s">
        <v>9665</v>
      </c>
      <c r="J832" t="str">
        <f t="shared" si="37"/>
        <v>145 - CONTRATO DE PRESTACION DE SERVICIOS PROFESIONALES</v>
      </c>
      <c r="K832" s="80" t="str">
        <f>VLOOKUP(J832,Hoja4!$A$56:$B$73,2,0)</f>
        <v>145 145 - CONTRATO DE PRESTACION DE SERVICIOS PROFESIONALES</v>
      </c>
      <c r="L832" s="10">
        <v>89</v>
      </c>
      <c r="M832" t="s">
        <v>8</v>
      </c>
      <c r="N832" s="10">
        <v>1706</v>
      </c>
      <c r="O832" s="10">
        <v>1780</v>
      </c>
      <c r="P832" t="s">
        <v>9772</v>
      </c>
      <c r="Q832" t="s">
        <v>6403</v>
      </c>
      <c r="R832" t="s">
        <v>6404</v>
      </c>
      <c r="S832" s="12">
        <v>10</v>
      </c>
      <c r="T832" t="s">
        <v>382</v>
      </c>
      <c r="U832" s="79" t="str">
        <f>VLOOKUP(S832,Hoja4!$A$43:$B$51,2,0)</f>
        <v>10 10 - CONTRATACIÓN DIRECTA</v>
      </c>
      <c r="V832" s="79" t="str">
        <f>VLOOKUP(U832,Hoja4!$A$76:$B$87,2,0)</f>
        <v>2 02 Personal supernumerario y planta temporal</v>
      </c>
      <c r="W832" s="79" t="str">
        <f>VLOOKUP(V832,Hoja4!$A$90:$B$93,2,0)</f>
        <v>1 07 Gastos de personal</v>
      </c>
      <c r="X832" s="10">
        <v>53075373</v>
      </c>
      <c r="Y832" t="s">
        <v>7997</v>
      </c>
      <c r="Z832" s="10">
        <v>0</v>
      </c>
      <c r="AA832" s="10">
        <v>0</v>
      </c>
      <c r="AB832">
        <v>22500000</v>
      </c>
      <c r="AC832">
        <v>13500000</v>
      </c>
      <c r="AD832">
        <v>9000000</v>
      </c>
      <c r="AE832" s="12">
        <v>2327</v>
      </c>
      <c r="AF832" s="27" t="s">
        <v>8456</v>
      </c>
      <c r="AG832" s="10" t="str">
        <f t="shared" si="43"/>
        <v>141215</v>
      </c>
      <c r="AH832" s="10">
        <f t="shared" si="42"/>
        <v>2</v>
      </c>
      <c r="AI832" s="27" t="str">
        <f t="shared" si="40"/>
        <v>5 - Bogotá confía en su gobierno</v>
      </c>
      <c r="AJ832" s="27" t="str">
        <f t="shared" si="41"/>
        <v>33 - Fortalecimiento institucional para un gobierno confiable</v>
      </c>
      <c r="AL832" s="12">
        <v>141215</v>
      </c>
      <c r="AM832" s="68" t="e">
        <f>VLOOKUP(AL832,'[1]ESTUDIOS_PREVIOS 2021'!$E:$I,5,0)</f>
        <v>#N/A</v>
      </c>
      <c r="AN832" s="68" t="e">
        <f>VLOOKUP(AL832,'[1]ESTUDIOS_PREVIOS 2022'!$K:$O,5,0)</f>
        <v>#N/A</v>
      </c>
      <c r="AO832" s="68" t="str">
        <f>VLOOKUP(AL832,'[2]Formato EP_NO HAY CPS_2025'!$D:$S,15,0)</f>
        <v>_2327</v>
      </c>
      <c r="AP832" s="68" t="str">
        <f>VLOOKUP(AL832,'[2]Formato EP_NO HAY CPS_2025'!$D:$S,16,0)</f>
        <v>Realizar 4 estrategias de fortalecimiento institucional (una por vigencia).</v>
      </c>
    </row>
    <row r="833" spans="1:42" x14ac:dyDescent="0.2">
      <c r="A833" s="10">
        <v>2025</v>
      </c>
      <c r="B833" s="10">
        <v>10</v>
      </c>
      <c r="C833" s="11">
        <v>45658</v>
      </c>
      <c r="D833" s="11">
        <v>45961</v>
      </c>
      <c r="E833" s="10" t="s">
        <v>2</v>
      </c>
      <c r="F833" s="11">
        <v>45933</v>
      </c>
      <c r="G833" s="12">
        <v>145</v>
      </c>
      <c r="H833" t="s">
        <v>682</v>
      </c>
      <c r="I833" t="s">
        <v>9666</v>
      </c>
      <c r="J833" t="str">
        <f t="shared" si="37"/>
        <v>145 - CONTRATO DE PRESTACION DE SERVICIOS PROFESIONALES</v>
      </c>
      <c r="K833" s="80" t="str">
        <f>VLOOKUP(J833,Hoja4!$A$56:$B$73,2,0)</f>
        <v>145 145 - CONTRATO DE PRESTACION DE SERVICIOS PROFESIONALES</v>
      </c>
      <c r="L833" s="10">
        <v>89</v>
      </c>
      <c r="M833" t="s">
        <v>8</v>
      </c>
      <c r="N833" s="10">
        <v>1731</v>
      </c>
      <c r="O833" s="10">
        <v>1781</v>
      </c>
      <c r="P833" t="s">
        <v>9773</v>
      </c>
      <c r="Q833" t="s">
        <v>6403</v>
      </c>
      <c r="R833" t="s">
        <v>6404</v>
      </c>
      <c r="S833" s="12">
        <v>10</v>
      </c>
      <c r="T833" t="s">
        <v>382</v>
      </c>
      <c r="U833" s="79" t="str">
        <f>VLOOKUP(S833,Hoja4!$A$43:$B$51,2,0)</f>
        <v>10 10 - CONTRATACIÓN DIRECTA</v>
      </c>
      <c r="V833" s="79" t="str">
        <f>VLOOKUP(U833,Hoja4!$A$76:$B$87,2,0)</f>
        <v>2 02 Personal supernumerario y planta temporal</v>
      </c>
      <c r="W833" s="79" t="str">
        <f>VLOOKUP(V833,Hoja4!$A$90:$B$93,2,0)</f>
        <v>1 07 Gastos de personal</v>
      </c>
      <c r="X833" s="10">
        <v>1055963762</v>
      </c>
      <c r="Y833" t="s">
        <v>477</v>
      </c>
      <c r="Z833" s="10">
        <v>0</v>
      </c>
      <c r="AA833" s="10">
        <v>0</v>
      </c>
      <c r="AB833">
        <v>7020000</v>
      </c>
      <c r="AC833">
        <v>6318000</v>
      </c>
      <c r="AD833">
        <v>702000</v>
      </c>
      <c r="AE833" s="12">
        <v>2327</v>
      </c>
      <c r="AF833" s="27" t="s">
        <v>8456</v>
      </c>
      <c r="AG833" s="10" t="str">
        <f t="shared" si="43"/>
        <v>143473</v>
      </c>
      <c r="AH833" s="10">
        <f t="shared" si="42"/>
        <v>2</v>
      </c>
      <c r="AI833" s="27" t="str">
        <f t="shared" si="40"/>
        <v>5 - Bogotá confía en su gobierno</v>
      </c>
      <c r="AJ833" s="27" t="str">
        <f t="shared" si="41"/>
        <v>33 - Fortalecimiento institucional para un gobierno confiable</v>
      </c>
      <c r="AL833" s="12">
        <v>143473</v>
      </c>
      <c r="AM833" s="68" t="str">
        <f>VLOOKUP(AL833,'[1]ESTUDIOS_PREVIOS 2021'!$E:$I,5,0)</f>
        <v>Realizar 4 estrategias de fortalecimiento institucional (una por vigencia).</v>
      </c>
      <c r="AN833" s="68" t="e">
        <f>VLOOKUP(AL833,'[1]ESTUDIOS_PREVIOS 2022'!$K:$O,5,0)</f>
        <v>#N/A</v>
      </c>
      <c r="AO833" s="68" t="e">
        <f>VLOOKUP(AL833,'[2]Formato EP_NO HAY CPS_2025'!$D:$S,15,0)</f>
        <v>#N/A</v>
      </c>
      <c r="AP833" s="68" t="e">
        <f>VLOOKUP(AL833,'[2]Formato EP_NO HAY CPS_2025'!$D:$S,16,0)</f>
        <v>#N/A</v>
      </c>
    </row>
    <row r="834" spans="1:42" x14ac:dyDescent="0.2">
      <c r="A834" s="10">
        <v>2025</v>
      </c>
      <c r="B834" s="10">
        <v>10</v>
      </c>
      <c r="C834" s="11">
        <v>45658</v>
      </c>
      <c r="D834" s="11">
        <v>45961</v>
      </c>
      <c r="E834" s="10" t="s">
        <v>2</v>
      </c>
      <c r="F834" s="11">
        <v>45933</v>
      </c>
      <c r="G834" s="12">
        <v>145</v>
      </c>
      <c r="H834" t="s">
        <v>682</v>
      </c>
      <c r="I834" t="s">
        <v>9667</v>
      </c>
      <c r="J834" t="str">
        <f t="shared" si="37"/>
        <v>145 - CONTRATO DE PRESTACION DE SERVICIOS PROFESIONALES</v>
      </c>
      <c r="K834" s="80" t="str">
        <f>VLOOKUP(J834,Hoja4!$A$56:$B$73,2,0)</f>
        <v>145 145 - CONTRATO DE PRESTACION DE SERVICIOS PROFESIONALES</v>
      </c>
      <c r="L834" s="10">
        <v>89</v>
      </c>
      <c r="M834" t="s">
        <v>8</v>
      </c>
      <c r="N834" s="10">
        <v>1527</v>
      </c>
      <c r="O834" s="10">
        <v>1782</v>
      </c>
      <c r="P834" t="s">
        <v>9774</v>
      </c>
      <c r="Q834" t="s">
        <v>7480</v>
      </c>
      <c r="R834" t="s">
        <v>7481</v>
      </c>
      <c r="S834" s="12">
        <v>10</v>
      </c>
      <c r="T834" t="s">
        <v>382</v>
      </c>
      <c r="U834" s="79" t="str">
        <f>VLOOKUP(S834,Hoja4!$A$43:$B$51,2,0)</f>
        <v>10 10 - CONTRATACIÓN DIRECTA</v>
      </c>
      <c r="V834" s="79" t="str">
        <f>VLOOKUP(U834,Hoja4!$A$76:$B$87,2,0)</f>
        <v>2 02 Personal supernumerario y planta temporal</v>
      </c>
      <c r="W834" s="79" t="str">
        <f>VLOOKUP(V834,Hoja4!$A$90:$B$93,2,0)</f>
        <v>1 07 Gastos de personal</v>
      </c>
      <c r="X834" s="10">
        <v>1007101395</v>
      </c>
      <c r="Y834" t="s">
        <v>9775</v>
      </c>
      <c r="Z834" s="10">
        <v>0</v>
      </c>
      <c r="AA834" s="10">
        <v>0</v>
      </c>
      <c r="AB834">
        <v>15120000</v>
      </c>
      <c r="AC834">
        <v>12264000</v>
      </c>
      <c r="AD834">
        <v>2856000</v>
      </c>
      <c r="AE834" s="12">
        <v>2486</v>
      </c>
      <c r="AF834" s="27" t="s">
        <v>8480</v>
      </c>
      <c r="AG834" s="10" t="str">
        <f t="shared" si="43"/>
        <v>137022</v>
      </c>
      <c r="AH834" s="10">
        <f t="shared" si="42"/>
        <v>1</v>
      </c>
      <c r="AI834" s="27" t="str">
        <f t="shared" si="40"/>
        <v>2 - Bogotá confía en su bien-estar</v>
      </c>
      <c r="AJ834" s="27" t="str">
        <f t="shared" si="41"/>
        <v>14 - Bogotá deportiva, recreativa, artística, patrimonial e intercultural</v>
      </c>
      <c r="AL834" s="12">
        <v>137022</v>
      </c>
      <c r="AM834" s="68" t="str">
        <f>VLOOKUP(AL834,'[1]ESTUDIOS_PREVIOS 2021'!$E:$I,5,0)</f>
        <v>Capacitar 600 personas en los campos artísticos, interculturales, culturales y/o patrimoniales.</v>
      </c>
      <c r="AN834" s="68" t="e">
        <f>VLOOKUP(AL834,'[1]ESTUDIOS_PREVIOS 2022'!$K:$O,5,0)</f>
        <v>#N/A</v>
      </c>
      <c r="AO834" s="68" t="e">
        <f>VLOOKUP(AL834,'[2]Formato EP_NO HAY CPS_2025'!$D:$S,15,0)</f>
        <v>#N/A</v>
      </c>
      <c r="AP834" s="68" t="e">
        <f>VLOOKUP(AL834,'[2]Formato EP_NO HAY CPS_2025'!$D:$S,16,0)</f>
        <v>#N/A</v>
      </c>
    </row>
    <row r="835" spans="1:42" x14ac:dyDescent="0.2">
      <c r="A835" s="10">
        <v>2025</v>
      </c>
      <c r="B835" s="10">
        <v>10</v>
      </c>
      <c r="C835" s="11">
        <v>45658</v>
      </c>
      <c r="D835" s="11">
        <v>45961</v>
      </c>
      <c r="E835" s="10" t="s">
        <v>2</v>
      </c>
      <c r="F835" s="11">
        <v>45933</v>
      </c>
      <c r="G835" s="12">
        <v>145</v>
      </c>
      <c r="H835" t="s">
        <v>682</v>
      </c>
      <c r="I835" t="s">
        <v>9668</v>
      </c>
      <c r="J835" t="str">
        <f t="shared" si="37"/>
        <v>145 - CONTRATO DE PRESTACION DE SERVICIOS PROFESIONALES</v>
      </c>
      <c r="K835" s="80" t="str">
        <f>VLOOKUP(J835,Hoja4!$A$56:$B$73,2,0)</f>
        <v>145 145 - CONTRATO DE PRESTACION DE SERVICIOS PROFESIONALES</v>
      </c>
      <c r="L835" s="10">
        <v>89</v>
      </c>
      <c r="M835" t="s">
        <v>8</v>
      </c>
      <c r="N835" s="10">
        <v>1685</v>
      </c>
      <c r="O835" s="10">
        <v>1783</v>
      </c>
      <c r="P835" t="s">
        <v>9776</v>
      </c>
      <c r="Q835" t="s">
        <v>6875</v>
      </c>
      <c r="R835" t="s">
        <v>6876</v>
      </c>
      <c r="S835" s="12">
        <v>10</v>
      </c>
      <c r="T835" t="s">
        <v>382</v>
      </c>
      <c r="U835" s="79" t="str">
        <f>VLOOKUP(S835,Hoja4!$A$43:$B$51,2,0)</f>
        <v>10 10 - CONTRATACIÓN DIRECTA</v>
      </c>
      <c r="V835" s="79" t="str">
        <f>VLOOKUP(U835,Hoja4!$A$76:$B$87,2,0)</f>
        <v>2 02 Personal supernumerario y planta temporal</v>
      </c>
      <c r="W835" s="79" t="str">
        <f>VLOOKUP(V835,Hoja4!$A$90:$B$93,2,0)</f>
        <v>1 07 Gastos de personal</v>
      </c>
      <c r="X835" s="10">
        <v>1023011538</v>
      </c>
      <c r="Y835" t="s">
        <v>9777</v>
      </c>
      <c r="Z835" s="10">
        <v>0</v>
      </c>
      <c r="AA835" s="10">
        <v>0</v>
      </c>
      <c r="AB835">
        <v>15000000</v>
      </c>
      <c r="AC835">
        <v>9666667</v>
      </c>
      <c r="AD835">
        <v>5333333</v>
      </c>
      <c r="AE835" s="12">
        <v>2541</v>
      </c>
      <c r="AF835" s="27" t="s">
        <v>9337</v>
      </c>
      <c r="AG835" s="10" t="str">
        <f t="shared" si="43"/>
        <v>140774</v>
      </c>
      <c r="AH835" s="10">
        <v>3</v>
      </c>
      <c r="AI835" s="27" t="str">
        <f t="shared" si="40"/>
        <v>2 - Bogotá confía en su bien-estar</v>
      </c>
      <c r="AJ835" s="27" t="str">
        <f t="shared" si="41"/>
        <v>12 - Bogotá cuida a su gente</v>
      </c>
      <c r="AL835" s="12">
        <v>140774</v>
      </c>
      <c r="AM835" s="68" t="e">
        <f>VLOOKUP(AL835,'[1]ESTUDIOS_PREVIOS 2021'!$E:$I,5,0)</f>
        <v>#N/A</v>
      </c>
      <c r="AN835" s="68" t="e">
        <f>VLOOKUP(AL835,'[1]ESTUDIOS_PREVIOS 2022'!$K:$O,5,0)</f>
        <v>#N/A</v>
      </c>
      <c r="AO835" s="68" t="str">
        <f>VLOOKUP(AL835,'[2]Formato EP_NO HAY CPS_2025'!$D:$S,15,0)</f>
        <v>_2541</v>
      </c>
      <c r="AP835" s="68" t="str">
        <f>VLOOKUP(AL835,'[2]Formato EP_NO HAY CPS_2025'!$D:$S,16,0)</f>
        <v xml:space="preserve">Vincular 600 personas en procesos para la prevención de violencias en el contexto familiar y/o violencia sexual   </v>
      </c>
    </row>
    <row r="836" spans="1:42" x14ac:dyDescent="0.2">
      <c r="A836" s="10">
        <v>2025</v>
      </c>
      <c r="B836" s="10">
        <v>10</v>
      </c>
      <c r="C836" s="11">
        <v>45658</v>
      </c>
      <c r="D836" s="11">
        <v>45961</v>
      </c>
      <c r="E836" s="10" t="s">
        <v>2</v>
      </c>
      <c r="F836" s="11">
        <v>45933</v>
      </c>
      <c r="G836" s="12">
        <v>145</v>
      </c>
      <c r="H836" t="s">
        <v>682</v>
      </c>
      <c r="I836" t="s">
        <v>9669</v>
      </c>
      <c r="J836" t="str">
        <f t="shared" si="37"/>
        <v>145 - CONTRATO DE PRESTACION DE SERVICIOS PROFESIONALES</v>
      </c>
      <c r="K836" s="80" t="str">
        <f>VLOOKUP(J836,Hoja4!$A$56:$B$73,2,0)</f>
        <v>145 145 - CONTRATO DE PRESTACION DE SERVICIOS PROFESIONALES</v>
      </c>
      <c r="L836" s="10">
        <v>89</v>
      </c>
      <c r="M836" t="s">
        <v>8</v>
      </c>
      <c r="N836" s="10">
        <v>1613</v>
      </c>
      <c r="O836" s="10">
        <v>1784</v>
      </c>
      <c r="P836" t="s">
        <v>9778</v>
      </c>
      <c r="Q836" t="s">
        <v>7480</v>
      </c>
      <c r="R836" t="s">
        <v>7481</v>
      </c>
      <c r="S836" s="12">
        <v>10</v>
      </c>
      <c r="T836" t="s">
        <v>382</v>
      </c>
      <c r="U836" s="79" t="str">
        <f>VLOOKUP(S836,Hoja4!$A$43:$B$51,2,0)</f>
        <v>10 10 - CONTRATACIÓN DIRECTA</v>
      </c>
      <c r="V836" s="79" t="str">
        <f>VLOOKUP(U836,Hoja4!$A$76:$B$87,2,0)</f>
        <v>2 02 Personal supernumerario y planta temporal</v>
      </c>
      <c r="W836" s="79" t="str">
        <f>VLOOKUP(V836,Hoja4!$A$90:$B$93,2,0)</f>
        <v>1 07 Gastos de personal</v>
      </c>
      <c r="X836" s="10">
        <v>52373257</v>
      </c>
      <c r="Y836" t="s">
        <v>670</v>
      </c>
      <c r="Z836" s="10">
        <v>0</v>
      </c>
      <c r="AA836" s="10">
        <v>0</v>
      </c>
      <c r="AB836">
        <v>15000000</v>
      </c>
      <c r="AC836">
        <v>8666667</v>
      </c>
      <c r="AD836">
        <v>6333333</v>
      </c>
      <c r="AE836" s="12">
        <v>2486</v>
      </c>
      <c r="AF836" s="27" t="s">
        <v>8480</v>
      </c>
      <c r="AG836" s="10" t="str">
        <f t="shared" si="43"/>
        <v>140931</v>
      </c>
      <c r="AH836" s="10">
        <f t="shared" si="42"/>
        <v>1</v>
      </c>
      <c r="AI836" s="27" t="str">
        <f t="shared" si="40"/>
        <v>2 - Bogotá confía en su bien-estar</v>
      </c>
      <c r="AJ836" s="27" t="str">
        <f t="shared" si="41"/>
        <v>14 - Bogotá deportiva, recreativa, artística, patrimonial e intercultural</v>
      </c>
      <c r="AL836" s="12">
        <v>140931</v>
      </c>
      <c r="AM836" s="68" t="e">
        <f>VLOOKUP(AL836,'[1]ESTUDIOS_PREVIOS 2021'!$E:$I,5,0)</f>
        <v>#N/A</v>
      </c>
      <c r="AN836" s="68" t="e">
        <f>VLOOKUP(AL836,'[1]ESTUDIOS_PREVIOS 2022'!$K:$O,5,0)</f>
        <v>#N/A</v>
      </c>
      <c r="AO836" s="68" t="str">
        <f>VLOOKUP(AL836,'[2]Formato EP_NO HAY CPS_2025'!$D:$S,15,0)</f>
        <v>_2486</v>
      </c>
      <c r="AP836" s="68" t="str">
        <f>VLOOKUP(AL836,'[2]Formato EP_NO HAY CPS_2025'!$D:$S,16,0)</f>
        <v>Capacitar 600 personas en los campos artísticos, interculturales, culturales y/o patrimoniales.</v>
      </c>
    </row>
    <row r="837" spans="1:42" x14ac:dyDescent="0.2">
      <c r="A837" s="10">
        <v>2025</v>
      </c>
      <c r="B837" s="10">
        <v>10</v>
      </c>
      <c r="C837" s="11">
        <v>45658</v>
      </c>
      <c r="D837" s="11">
        <v>45961</v>
      </c>
      <c r="E837" s="10" t="s">
        <v>2</v>
      </c>
      <c r="F837" s="11">
        <v>45933</v>
      </c>
      <c r="G837" s="12">
        <v>145</v>
      </c>
      <c r="H837" t="s">
        <v>682</v>
      </c>
      <c r="I837" t="s">
        <v>9670</v>
      </c>
      <c r="J837" t="str">
        <f t="shared" si="37"/>
        <v>145 - CONTRATO DE PRESTACION DE SERVICIOS PROFESIONALES</v>
      </c>
      <c r="K837" s="80" t="str">
        <f>VLOOKUP(J837,Hoja4!$A$56:$B$73,2,0)</f>
        <v>145 145 - CONTRATO DE PRESTACION DE SERVICIOS PROFESIONALES</v>
      </c>
      <c r="L837" s="10">
        <v>89</v>
      </c>
      <c r="M837" t="s">
        <v>8</v>
      </c>
      <c r="N837" s="10">
        <v>1600</v>
      </c>
      <c r="O837" s="10">
        <v>1785</v>
      </c>
      <c r="P837" t="s">
        <v>9779</v>
      </c>
      <c r="Q837" t="s">
        <v>6731</v>
      </c>
      <c r="R837" t="s">
        <v>6732</v>
      </c>
      <c r="S837" s="12">
        <v>10</v>
      </c>
      <c r="T837" t="s">
        <v>382</v>
      </c>
      <c r="U837" s="79" t="str">
        <f>VLOOKUP(S837,Hoja4!$A$43:$B$51,2,0)</f>
        <v>10 10 - CONTRATACIÓN DIRECTA</v>
      </c>
      <c r="V837" s="79" t="str">
        <f>VLOOKUP(U837,Hoja4!$A$76:$B$87,2,0)</f>
        <v>2 02 Personal supernumerario y planta temporal</v>
      </c>
      <c r="W837" s="79" t="str">
        <f>VLOOKUP(V837,Hoja4!$A$90:$B$93,2,0)</f>
        <v>1 07 Gastos de personal</v>
      </c>
      <c r="X837" s="10">
        <v>1069230460</v>
      </c>
      <c r="Y837" t="s">
        <v>3676</v>
      </c>
      <c r="Z837" s="10">
        <v>0</v>
      </c>
      <c r="AA837" s="10">
        <v>0</v>
      </c>
      <c r="AB837">
        <v>18000000</v>
      </c>
      <c r="AC837">
        <v>11600000</v>
      </c>
      <c r="AD837">
        <v>6400000</v>
      </c>
      <c r="AE837" s="12">
        <v>2388</v>
      </c>
      <c r="AF837" s="27" t="s">
        <v>8477</v>
      </c>
      <c r="AG837" s="10" t="str">
        <f t="shared" si="43"/>
        <v>140738</v>
      </c>
      <c r="AH837" s="10">
        <f t="shared" si="42"/>
        <v>3</v>
      </c>
      <c r="AI837" s="27" t="str">
        <f t="shared" si="40"/>
        <v>2 - Bogotá confía en su bien-estar</v>
      </c>
      <c r="AJ837" s="27" t="str">
        <f t="shared" si="41"/>
        <v>14 - Bogotá deportiva, recreativa, artística, patrimonial e intercultural</v>
      </c>
      <c r="AL837" s="12">
        <v>140738</v>
      </c>
      <c r="AM837" s="68" t="e">
        <f>VLOOKUP(AL837,'[1]ESTUDIOS_PREVIOS 2021'!$E:$I,5,0)</f>
        <v>#N/A</v>
      </c>
      <c r="AN837" s="68" t="str">
        <f>VLOOKUP(AL837,'[1]ESTUDIOS_PREVIOS 2022'!$K:$O,5,0)</f>
        <v xml:space="preserve">Capacitar 1000 personas en los campos deportivos o recreativos </v>
      </c>
      <c r="AO837" s="68" t="str">
        <f>VLOOKUP(AL837,'[2]Formato EP_NO HAY CPS_2025'!$D:$S,15,0)</f>
        <v>_2388</v>
      </c>
      <c r="AP837" s="68" t="str">
        <f>VLOOKUP(AL837,'[2]Formato EP_NO HAY CPS_2025'!$D:$S,16,0)</f>
        <v xml:space="preserve">Capacitar 1000 personas en los campos deportivos o recreativos </v>
      </c>
    </row>
    <row r="838" spans="1:42" x14ac:dyDescent="0.2">
      <c r="A838" s="10">
        <v>2025</v>
      </c>
      <c r="B838" s="10">
        <v>10</v>
      </c>
      <c r="C838" s="11">
        <v>45658</v>
      </c>
      <c r="D838" s="11">
        <v>45961</v>
      </c>
      <c r="E838" s="10" t="s">
        <v>2</v>
      </c>
      <c r="F838" s="11">
        <v>45933</v>
      </c>
      <c r="G838" s="12">
        <v>148</v>
      </c>
      <c r="H838" t="s">
        <v>692</v>
      </c>
      <c r="I838" t="s">
        <v>9671</v>
      </c>
      <c r="J838" t="str">
        <f t="shared" si="37"/>
        <v>148 - CONTRATO DE PRESTACION DE SERVICIOS DE APOYO A LA GESTION</v>
      </c>
      <c r="K838" s="80" t="str">
        <f>VLOOKUP(J838,Hoja4!$A$56:$B$73,2,0)</f>
        <v>148 148 - CONTRATO DE PRESTACION DE SERVICIOS DE APOYO A LA GESTION</v>
      </c>
      <c r="L838" s="10">
        <v>89</v>
      </c>
      <c r="M838" t="s">
        <v>8</v>
      </c>
      <c r="N838" s="10">
        <v>1605</v>
      </c>
      <c r="O838" s="10">
        <v>1786</v>
      </c>
      <c r="P838" t="s">
        <v>9780</v>
      </c>
      <c r="Q838" t="s">
        <v>6403</v>
      </c>
      <c r="R838" t="s">
        <v>6404</v>
      </c>
      <c r="S838" s="12">
        <v>10</v>
      </c>
      <c r="T838" t="s">
        <v>382</v>
      </c>
      <c r="U838" s="79" t="str">
        <f>VLOOKUP(S838,Hoja4!$A$43:$B$51,2,0)</f>
        <v>10 10 - CONTRATACIÓN DIRECTA</v>
      </c>
      <c r="V838" s="79" t="str">
        <f>VLOOKUP(U838,Hoja4!$A$76:$B$87,2,0)</f>
        <v>2 02 Personal supernumerario y planta temporal</v>
      </c>
      <c r="W838" s="79" t="str">
        <f>VLOOKUP(V838,Hoja4!$A$90:$B$93,2,0)</f>
        <v>1 07 Gastos de personal</v>
      </c>
      <c r="X838" s="10">
        <v>1069759856</v>
      </c>
      <c r="Y838" t="s">
        <v>9781</v>
      </c>
      <c r="Z838" s="10">
        <v>0</v>
      </c>
      <c r="AA838" s="10">
        <v>0</v>
      </c>
      <c r="AB838">
        <v>7500000</v>
      </c>
      <c r="AC838">
        <v>5700000</v>
      </c>
      <c r="AD838">
        <v>1800000</v>
      </c>
      <c r="AE838" s="12">
        <v>2327</v>
      </c>
      <c r="AF838" s="27" t="s">
        <v>8456</v>
      </c>
      <c r="AG838" s="10" t="str">
        <f t="shared" si="43"/>
        <v>140767</v>
      </c>
      <c r="AH838" s="10">
        <f t="shared" si="42"/>
        <v>2</v>
      </c>
      <c r="AI838" s="27" t="str">
        <f t="shared" si="40"/>
        <v>5 - Bogotá confía en su gobierno</v>
      </c>
      <c r="AJ838" s="27" t="str">
        <f t="shared" si="41"/>
        <v>33 - Fortalecimiento institucional para un gobierno confiable</v>
      </c>
      <c r="AL838" s="12">
        <v>140767</v>
      </c>
      <c r="AM838" s="68" t="e">
        <f>VLOOKUP(AL838,'[1]ESTUDIOS_PREVIOS 2021'!$E:$I,5,0)</f>
        <v>#N/A</v>
      </c>
      <c r="AN838" s="68" t="e">
        <f>VLOOKUP(AL838,'[1]ESTUDIOS_PREVIOS 2022'!$K:$O,5,0)</f>
        <v>#N/A</v>
      </c>
      <c r="AO838" s="68" t="str">
        <f>VLOOKUP(AL838,'[2]Formato EP_NO HAY CPS_2025'!$D:$S,15,0)</f>
        <v>_2327</v>
      </c>
      <c r="AP838" s="68" t="str">
        <f>VLOOKUP(AL838,'[2]Formato EP_NO HAY CPS_2025'!$D:$S,16,0)</f>
        <v>Realizar 4 estrategias de fortalecimiento institucional (una por vigencia).</v>
      </c>
    </row>
    <row r="839" spans="1:42" x14ac:dyDescent="0.2">
      <c r="A839" s="10">
        <v>2025</v>
      </c>
      <c r="B839" s="10">
        <v>10</v>
      </c>
      <c r="C839" s="11">
        <v>45658</v>
      </c>
      <c r="D839" s="11">
        <v>45961</v>
      </c>
      <c r="E839" s="10" t="s">
        <v>2</v>
      </c>
      <c r="F839" s="11">
        <v>45933</v>
      </c>
      <c r="G839" s="12">
        <v>145</v>
      </c>
      <c r="H839" t="s">
        <v>682</v>
      </c>
      <c r="I839" t="s">
        <v>9672</v>
      </c>
      <c r="J839" t="str">
        <f t="shared" si="37"/>
        <v>145 - CONTRATO DE PRESTACION DE SERVICIOS PROFESIONALES</v>
      </c>
      <c r="K839" s="80" t="str">
        <f>VLOOKUP(J839,Hoja4!$A$56:$B$73,2,0)</f>
        <v>145 145 - CONTRATO DE PRESTACION DE SERVICIOS PROFESIONALES</v>
      </c>
      <c r="L839" s="10">
        <v>89</v>
      </c>
      <c r="M839" t="s">
        <v>8</v>
      </c>
      <c r="N839" s="10">
        <v>1683</v>
      </c>
      <c r="O839" s="10">
        <v>1787</v>
      </c>
      <c r="P839" t="s">
        <v>9782</v>
      </c>
      <c r="Q839" t="s">
        <v>6875</v>
      </c>
      <c r="R839" t="s">
        <v>6876</v>
      </c>
      <c r="S839" s="12">
        <v>10</v>
      </c>
      <c r="T839" t="s">
        <v>382</v>
      </c>
      <c r="U839" s="79" t="str">
        <f>VLOOKUP(S839,Hoja4!$A$43:$B$51,2,0)</f>
        <v>10 10 - CONTRATACIÓN DIRECTA</v>
      </c>
      <c r="V839" s="79" t="str">
        <f>VLOOKUP(U839,Hoja4!$A$76:$B$87,2,0)</f>
        <v>2 02 Personal supernumerario y planta temporal</v>
      </c>
      <c r="W839" s="79" t="str">
        <f>VLOOKUP(V839,Hoja4!$A$90:$B$93,2,0)</f>
        <v>1 07 Gastos de personal</v>
      </c>
      <c r="X839" s="10">
        <v>1022924341</v>
      </c>
      <c r="Y839" t="s">
        <v>9783</v>
      </c>
      <c r="Z839" s="10">
        <v>0</v>
      </c>
      <c r="AA839" s="10">
        <v>0</v>
      </c>
      <c r="AB839">
        <v>15000000</v>
      </c>
      <c r="AC839">
        <v>9166667</v>
      </c>
      <c r="AD839">
        <v>5833333</v>
      </c>
      <c r="AE839" s="12">
        <v>2541</v>
      </c>
      <c r="AF839" s="27" t="s">
        <v>9337</v>
      </c>
      <c r="AG839" s="10" t="str">
        <f t="shared" si="43"/>
        <v>140772</v>
      </c>
      <c r="AH839" s="10">
        <v>3</v>
      </c>
      <c r="AI839" s="27" t="str">
        <f t="shared" si="40"/>
        <v>2 - Bogotá confía en su bien-estar</v>
      </c>
      <c r="AJ839" s="27" t="str">
        <f t="shared" si="41"/>
        <v>12 - Bogotá cuida a su gente</v>
      </c>
      <c r="AL839" s="12">
        <v>140772</v>
      </c>
      <c r="AM839" s="68" t="e">
        <f>VLOOKUP(AL839,'[1]ESTUDIOS_PREVIOS 2021'!$E:$I,5,0)</f>
        <v>#N/A</v>
      </c>
      <c r="AN839" s="68" t="e">
        <f>VLOOKUP(AL839,'[1]ESTUDIOS_PREVIOS 2022'!$K:$O,5,0)</f>
        <v>#N/A</v>
      </c>
      <c r="AO839" s="68" t="str">
        <f>VLOOKUP(AL839,'[2]Formato EP_NO HAY CPS_2025'!$D:$S,15,0)</f>
        <v>_2541</v>
      </c>
      <c r="AP839" s="68" t="str">
        <f>VLOOKUP(AL839,'[2]Formato EP_NO HAY CPS_2025'!$D:$S,16,0)</f>
        <v xml:space="preserve">Vincular 600 personas en procesos para la prevención de violencias en el contexto familiar y/o violencia sexual   </v>
      </c>
    </row>
    <row r="840" spans="1:42" x14ac:dyDescent="0.2">
      <c r="A840" s="10">
        <v>2025</v>
      </c>
      <c r="B840" s="10">
        <v>10</v>
      </c>
      <c r="C840" s="11">
        <v>45658</v>
      </c>
      <c r="D840" s="11">
        <v>45961</v>
      </c>
      <c r="E840" s="10" t="s">
        <v>2</v>
      </c>
      <c r="F840" s="11">
        <v>45933</v>
      </c>
      <c r="G840" s="12">
        <v>145</v>
      </c>
      <c r="H840" t="s">
        <v>682</v>
      </c>
      <c r="I840" t="s">
        <v>9673</v>
      </c>
      <c r="J840" t="str">
        <f t="shared" si="37"/>
        <v>145 - CONTRATO DE PRESTACION DE SERVICIOS PROFESIONALES</v>
      </c>
      <c r="K840" s="80" t="str">
        <f>VLOOKUP(J840,Hoja4!$A$56:$B$73,2,0)</f>
        <v>145 145 - CONTRATO DE PRESTACION DE SERVICIOS PROFESIONALES</v>
      </c>
      <c r="L840" s="10">
        <v>89</v>
      </c>
      <c r="M840" t="s">
        <v>8</v>
      </c>
      <c r="N840" s="10">
        <v>1678</v>
      </c>
      <c r="O840" s="10">
        <v>1788</v>
      </c>
      <c r="P840" t="s">
        <v>9784</v>
      </c>
      <c r="Q840" t="s">
        <v>6594</v>
      </c>
      <c r="R840" t="s">
        <v>6595</v>
      </c>
      <c r="S840" s="12">
        <v>10</v>
      </c>
      <c r="T840" t="s">
        <v>382</v>
      </c>
      <c r="U840" s="79" t="str">
        <f>VLOOKUP(S840,Hoja4!$A$43:$B$51,2,0)</f>
        <v>10 10 - CONTRATACIÓN DIRECTA</v>
      </c>
      <c r="V840" s="79" t="str">
        <f>VLOOKUP(U840,Hoja4!$A$76:$B$87,2,0)</f>
        <v>2 02 Personal supernumerario y planta temporal</v>
      </c>
      <c r="W840" s="79" t="str">
        <f>VLOOKUP(V840,Hoja4!$A$90:$B$93,2,0)</f>
        <v>1 07 Gastos de personal</v>
      </c>
      <c r="X840" s="10">
        <v>1019068314</v>
      </c>
      <c r="Y840" t="s">
        <v>9785</v>
      </c>
      <c r="Z840" s="10">
        <v>0</v>
      </c>
      <c r="AA840" s="10">
        <v>0</v>
      </c>
      <c r="AB840">
        <v>15000000</v>
      </c>
      <c r="AC840">
        <v>8666667</v>
      </c>
      <c r="AD840">
        <v>6333333</v>
      </c>
      <c r="AE840" s="12">
        <v>2613</v>
      </c>
      <c r="AF840" s="27" t="s">
        <v>8484</v>
      </c>
      <c r="AG840" s="10" t="str">
        <f t="shared" si="43"/>
        <v>140690</v>
      </c>
      <c r="AH840" s="10">
        <f t="shared" si="42"/>
        <v>1</v>
      </c>
      <c r="AI840" s="27" t="str">
        <f t="shared" si="40"/>
        <v>4 - Bogotá ordena su territorio y avanza en su acción climática</v>
      </c>
      <c r="AJ840" s="27" t="str">
        <f t="shared" si="41"/>
        <v>27 - Gestión del riesgo de desastres para un territorio seguro</v>
      </c>
      <c r="AL840" s="12">
        <v>140690</v>
      </c>
      <c r="AM840" s="68" t="e">
        <f>VLOOKUP(AL840,'[1]ESTUDIOS_PREVIOS 2021'!$E:$I,5,0)</f>
        <v>#N/A</v>
      </c>
      <c r="AN840" s="68" t="str">
        <f>VLOOKUP(AL840,'[1]ESTUDIOS_PREVIOS 2022'!$K:$O,5,0)</f>
        <v>Realizar 12 acciones efectivas para el fortalecimiento de las capacidades locales en torno a la gestión del riesgo</v>
      </c>
      <c r="AO840" s="68" t="str">
        <f>VLOOKUP(AL840,'[2]Formato EP_NO HAY CPS_2025'!$D:$S,15,0)</f>
        <v>_2613</v>
      </c>
      <c r="AP840" s="68" t="str">
        <f>VLOOKUP(AL840,'[2]Formato EP_NO HAY CPS_2025'!$D:$S,16,0)</f>
        <v>Realizar 12 acciones efectivas para el fortalecimiento de las capacidades locales en torno a la gestión del riesgo</v>
      </c>
    </row>
    <row r="841" spans="1:42" x14ac:dyDescent="0.2">
      <c r="A841" s="10">
        <v>2025</v>
      </c>
      <c r="B841" s="10">
        <v>10</v>
      </c>
      <c r="C841" s="11">
        <v>45658</v>
      </c>
      <c r="D841" s="11">
        <v>45961</v>
      </c>
      <c r="E841" s="10" t="s">
        <v>2</v>
      </c>
      <c r="F841" s="11">
        <v>45933</v>
      </c>
      <c r="G841" s="12">
        <v>148</v>
      </c>
      <c r="H841" t="s">
        <v>692</v>
      </c>
      <c r="I841" t="s">
        <v>9674</v>
      </c>
      <c r="J841" t="str">
        <f t="shared" si="37"/>
        <v>148 - CONTRATO DE PRESTACION DE SERVICIOS DE APOYO A LA GESTION</v>
      </c>
      <c r="K841" s="80" t="str">
        <f>VLOOKUP(J841,Hoja4!$A$56:$B$73,2,0)</f>
        <v>148 148 - CONTRATO DE PRESTACION DE SERVICIOS DE APOYO A LA GESTION</v>
      </c>
      <c r="L841" s="10">
        <v>89</v>
      </c>
      <c r="M841" t="s">
        <v>8</v>
      </c>
      <c r="N841" s="10">
        <v>1701</v>
      </c>
      <c r="O841" s="10">
        <v>1789</v>
      </c>
      <c r="P841" t="s">
        <v>9786</v>
      </c>
      <c r="Q841" t="s">
        <v>6403</v>
      </c>
      <c r="R841" t="s">
        <v>6404</v>
      </c>
      <c r="S841" s="12">
        <v>10</v>
      </c>
      <c r="T841" t="s">
        <v>382</v>
      </c>
      <c r="U841" s="79" t="str">
        <f>VLOOKUP(S841,Hoja4!$A$43:$B$51,2,0)</f>
        <v>10 10 - CONTRATACIÓN DIRECTA</v>
      </c>
      <c r="V841" s="79" t="str">
        <f>VLOOKUP(U841,Hoja4!$A$76:$B$87,2,0)</f>
        <v>2 02 Personal supernumerario y planta temporal</v>
      </c>
      <c r="W841" s="79" t="str">
        <f>VLOOKUP(V841,Hoja4!$A$90:$B$93,2,0)</f>
        <v>1 07 Gastos de personal</v>
      </c>
      <c r="X841" s="10">
        <v>1001274803</v>
      </c>
      <c r="Y841" t="s">
        <v>9787</v>
      </c>
      <c r="Z841" s="10">
        <v>0</v>
      </c>
      <c r="AA841" s="10">
        <v>0</v>
      </c>
      <c r="AB841">
        <v>10885000</v>
      </c>
      <c r="AC841">
        <v>5701667</v>
      </c>
      <c r="AD841">
        <v>5183333</v>
      </c>
      <c r="AE841" s="12">
        <v>2327</v>
      </c>
      <c r="AF841" s="27" t="s">
        <v>8456</v>
      </c>
      <c r="AG841" s="10" t="str">
        <f t="shared" si="43"/>
        <v>141078</v>
      </c>
      <c r="AH841" s="10">
        <f t="shared" si="42"/>
        <v>2</v>
      </c>
      <c r="AI841" s="27" t="str">
        <f t="shared" si="40"/>
        <v>5 - Bogotá confía en su gobierno</v>
      </c>
      <c r="AJ841" s="27" t="str">
        <f t="shared" si="41"/>
        <v>33 - Fortalecimiento institucional para un gobierno confiable</v>
      </c>
      <c r="AL841" s="12">
        <v>141078</v>
      </c>
      <c r="AM841" s="68" t="e">
        <f>VLOOKUP(AL841,'[1]ESTUDIOS_PREVIOS 2021'!$E:$I,5,0)</f>
        <v>#N/A</v>
      </c>
      <c r="AN841" s="68" t="str">
        <f>VLOOKUP(AL841,'[1]ESTUDIOS_PREVIOS 2022'!$K:$O,5,0)</f>
        <v>Realizar 4 estrategias de fortalecimiento institucional (una por vigencia).</v>
      </c>
      <c r="AO841" s="68" t="str">
        <f>VLOOKUP(AL841,'[2]Formato EP_NO HAY CPS_2025'!$D:$S,15,0)</f>
        <v>_2327</v>
      </c>
      <c r="AP841" s="68" t="str">
        <f>VLOOKUP(AL841,'[2]Formato EP_NO HAY CPS_2025'!$D:$S,16,0)</f>
        <v>Realizar 4 estrategias de fortalecimiento institucional (una por vigencia).</v>
      </c>
    </row>
    <row r="842" spans="1:42" x14ac:dyDescent="0.2">
      <c r="A842" s="10">
        <v>2025</v>
      </c>
      <c r="B842" s="10">
        <v>10</v>
      </c>
      <c r="C842" s="11">
        <v>45658</v>
      </c>
      <c r="D842" s="11">
        <v>45961</v>
      </c>
      <c r="E842" s="10" t="s">
        <v>2</v>
      </c>
      <c r="F842" s="11">
        <v>45933</v>
      </c>
      <c r="G842" s="12">
        <v>145</v>
      </c>
      <c r="H842" t="s">
        <v>682</v>
      </c>
      <c r="I842" t="s">
        <v>9675</v>
      </c>
      <c r="J842" t="str">
        <f t="shared" si="37"/>
        <v>145 - CONTRATO DE PRESTACION DE SERVICIOS PROFESIONALES</v>
      </c>
      <c r="K842" s="80" t="str">
        <f>VLOOKUP(J842,Hoja4!$A$56:$B$73,2,0)</f>
        <v>145 145 - CONTRATO DE PRESTACION DE SERVICIOS PROFESIONALES</v>
      </c>
      <c r="L842" s="10">
        <v>89</v>
      </c>
      <c r="M842" t="s">
        <v>8</v>
      </c>
      <c r="N842" s="10">
        <v>1664</v>
      </c>
      <c r="O842" s="10">
        <v>1790</v>
      </c>
      <c r="P842" t="s">
        <v>9788</v>
      </c>
      <c r="Q842" t="s">
        <v>6403</v>
      </c>
      <c r="R842" t="s">
        <v>6404</v>
      </c>
      <c r="S842" s="12">
        <v>10</v>
      </c>
      <c r="T842" t="s">
        <v>382</v>
      </c>
      <c r="U842" s="79" t="str">
        <f>VLOOKUP(S842,Hoja4!$A$43:$B$51,2,0)</f>
        <v>10 10 - CONTRATACIÓN DIRECTA</v>
      </c>
      <c r="V842" s="79" t="str">
        <f>VLOOKUP(U842,Hoja4!$A$76:$B$87,2,0)</f>
        <v>2 02 Personal supernumerario y planta temporal</v>
      </c>
      <c r="W842" s="79" t="str">
        <f>VLOOKUP(V842,Hoja4!$A$90:$B$93,2,0)</f>
        <v>1 07 Gastos de personal</v>
      </c>
      <c r="X842" s="10">
        <v>51931349</v>
      </c>
      <c r="Y842" t="s">
        <v>9789</v>
      </c>
      <c r="Z842" s="10">
        <v>0</v>
      </c>
      <c r="AA842" s="10">
        <v>0</v>
      </c>
      <c r="AB842">
        <v>15000000</v>
      </c>
      <c r="AC842">
        <v>9166667</v>
      </c>
      <c r="AD842">
        <v>5833333</v>
      </c>
      <c r="AE842" s="12">
        <v>2327</v>
      </c>
      <c r="AF842" s="27" t="s">
        <v>8456</v>
      </c>
      <c r="AG842" s="10" t="str">
        <f t="shared" si="43"/>
        <v>138908</v>
      </c>
      <c r="AH842" s="10">
        <f t="shared" si="42"/>
        <v>2</v>
      </c>
      <c r="AI842" s="27" t="str">
        <f t="shared" si="40"/>
        <v>5 - Bogotá confía en su gobierno</v>
      </c>
      <c r="AJ842" s="27" t="str">
        <f t="shared" si="41"/>
        <v>33 - Fortalecimiento institucional para un gobierno confiable</v>
      </c>
      <c r="AL842" s="12">
        <v>138908</v>
      </c>
      <c r="AM842" s="68" t="e">
        <f>VLOOKUP(AL842,'[1]ESTUDIOS_PREVIOS 2021'!$E:$I,5,0)</f>
        <v>#N/A</v>
      </c>
      <c r="AN842" s="68" t="e">
        <f>VLOOKUP(AL842,'[1]ESTUDIOS_PREVIOS 2022'!$K:$O,5,0)</f>
        <v>#N/A</v>
      </c>
      <c r="AO842" s="68" t="str">
        <f>VLOOKUP(AL842,'[2]Formato EP_NO HAY CPS_2025'!$D:$S,15,0)</f>
        <v>_2327</v>
      </c>
      <c r="AP842" s="68" t="str">
        <f>VLOOKUP(AL842,'[2]Formato EP_NO HAY CPS_2025'!$D:$S,16,0)</f>
        <v>Realizar 4 estrategias de fortalecimiento institucional (una por vigencia).</v>
      </c>
    </row>
    <row r="843" spans="1:42" x14ac:dyDescent="0.2">
      <c r="A843" s="10">
        <v>2025</v>
      </c>
      <c r="B843" s="10">
        <v>10</v>
      </c>
      <c r="C843" s="11">
        <v>45658</v>
      </c>
      <c r="D843" s="11">
        <v>45961</v>
      </c>
      <c r="E843" s="10" t="s">
        <v>2</v>
      </c>
      <c r="F843" s="11">
        <v>45933</v>
      </c>
      <c r="G843" s="12">
        <v>145</v>
      </c>
      <c r="H843" t="s">
        <v>682</v>
      </c>
      <c r="I843" t="s">
        <v>9676</v>
      </c>
      <c r="J843" t="str">
        <f t="shared" si="37"/>
        <v>145 - CONTRATO DE PRESTACION DE SERVICIOS PROFESIONALES</v>
      </c>
      <c r="K843" s="80" t="str">
        <f>VLOOKUP(J843,Hoja4!$A$56:$B$73,2,0)</f>
        <v>145 145 - CONTRATO DE PRESTACION DE SERVICIOS PROFESIONALES</v>
      </c>
      <c r="L843" s="10">
        <v>89</v>
      </c>
      <c r="M843" t="s">
        <v>8</v>
      </c>
      <c r="N843" s="10">
        <v>1687</v>
      </c>
      <c r="O843" s="10">
        <v>1791</v>
      </c>
      <c r="P843" t="s">
        <v>9790</v>
      </c>
      <c r="Q843" t="s">
        <v>6502</v>
      </c>
      <c r="R843" t="s">
        <v>6503</v>
      </c>
      <c r="S843" s="12">
        <v>10</v>
      </c>
      <c r="T843" t="s">
        <v>382</v>
      </c>
      <c r="U843" s="79" t="str">
        <f>VLOOKUP(S843,Hoja4!$A$43:$B$51,2,0)</f>
        <v>10 10 - CONTRATACIÓN DIRECTA</v>
      </c>
      <c r="V843" s="79" t="str">
        <f>VLOOKUP(U843,Hoja4!$A$76:$B$87,2,0)</f>
        <v>2 02 Personal supernumerario y planta temporal</v>
      </c>
      <c r="W843" s="79" t="str">
        <f>VLOOKUP(V843,Hoja4!$A$90:$B$93,2,0)</f>
        <v>1 07 Gastos de personal</v>
      </c>
      <c r="X843" s="10">
        <v>1116552588</v>
      </c>
      <c r="Y843" t="s">
        <v>9791</v>
      </c>
      <c r="Z843" s="10">
        <v>0</v>
      </c>
      <c r="AA843" s="10">
        <v>0</v>
      </c>
      <c r="AB843">
        <v>15000000</v>
      </c>
      <c r="AC843">
        <v>9166667</v>
      </c>
      <c r="AD843">
        <v>5833333</v>
      </c>
      <c r="AE843" s="12">
        <v>2666</v>
      </c>
      <c r="AF843" s="27" t="s">
        <v>8486</v>
      </c>
      <c r="AG843" s="10" t="str">
        <f t="shared" si="43"/>
        <v>140923</v>
      </c>
      <c r="AH843" s="10">
        <f t="shared" si="42"/>
        <v>1</v>
      </c>
      <c r="AI843" s="27" t="str">
        <f t="shared" si="40"/>
        <v>2 - Bogotá confía en su bien-estar</v>
      </c>
      <c r="AJ843" s="27" t="str">
        <f t="shared" si="41"/>
        <v>15 - Bogotá protege todas las formas de vida</v>
      </c>
      <c r="AL843" s="12">
        <v>140923</v>
      </c>
      <c r="AM843" s="68" t="e">
        <f>VLOOKUP(AL843,'[1]ESTUDIOS_PREVIOS 2021'!$E:$I,5,0)</f>
        <v>#N/A</v>
      </c>
      <c r="AN843" s="68" t="str">
        <f>VLOOKUP(AL843,'[1]ESTUDIOS_PREVIOS 2022'!$K:$O,5,0)</f>
        <v>Atender 1000 animales en los programas de brigadas médicas, urgencias veterinarias y adopciones</v>
      </c>
      <c r="AO843" s="68" t="str">
        <f>VLOOKUP(AL843,'[2]Formato EP_NO HAY CPS_2025'!$D:$S,15,0)</f>
        <v>_2666</v>
      </c>
      <c r="AP843" s="68" t="str">
        <f>VLOOKUP(AL843,'[2]Formato EP_NO HAY CPS_2025'!$D:$S,16,0)</f>
        <v>Atender 1000 animales en los programas de brigadas médicas, urgencias veterinarias y adopciones</v>
      </c>
    </row>
    <row r="844" spans="1:42" x14ac:dyDescent="0.2">
      <c r="A844" s="10">
        <v>2025</v>
      </c>
      <c r="B844" s="10">
        <v>10</v>
      </c>
      <c r="C844" s="11">
        <v>45658</v>
      </c>
      <c r="D844" s="11">
        <v>45961</v>
      </c>
      <c r="E844" s="10" t="s">
        <v>2</v>
      </c>
      <c r="F844" s="11">
        <v>45933</v>
      </c>
      <c r="G844" s="12">
        <v>148</v>
      </c>
      <c r="H844" t="s">
        <v>692</v>
      </c>
      <c r="I844" t="s">
        <v>9677</v>
      </c>
      <c r="J844" t="str">
        <f t="shared" si="37"/>
        <v>148 - CONTRATO DE PRESTACION DE SERVICIOS DE APOYO A LA GESTION</v>
      </c>
      <c r="K844" s="80" t="str">
        <f>VLOOKUP(J844,Hoja4!$A$56:$B$73,2,0)</f>
        <v>148 148 - CONTRATO DE PRESTACION DE SERVICIOS DE APOYO A LA GESTION</v>
      </c>
      <c r="L844" s="10">
        <v>89</v>
      </c>
      <c r="M844" t="s">
        <v>8</v>
      </c>
      <c r="N844" s="10">
        <v>1681</v>
      </c>
      <c r="O844" s="10">
        <v>1792</v>
      </c>
      <c r="P844" t="s">
        <v>9792</v>
      </c>
      <c r="Q844" t="s">
        <v>6403</v>
      </c>
      <c r="R844" t="s">
        <v>6404</v>
      </c>
      <c r="S844" s="12">
        <v>10</v>
      </c>
      <c r="T844" t="s">
        <v>382</v>
      </c>
      <c r="U844" s="79" t="str">
        <f>VLOOKUP(S844,Hoja4!$A$43:$B$51,2,0)</f>
        <v>10 10 - CONTRATACIÓN DIRECTA</v>
      </c>
      <c r="V844" s="79" t="str">
        <f>VLOOKUP(U844,Hoja4!$A$76:$B$87,2,0)</f>
        <v>2 02 Personal supernumerario y planta temporal</v>
      </c>
      <c r="W844" s="79" t="str">
        <f>VLOOKUP(V844,Hoja4!$A$90:$B$93,2,0)</f>
        <v>1 07 Gastos de personal</v>
      </c>
      <c r="X844" s="10">
        <v>1032656560</v>
      </c>
      <c r="Y844" t="s">
        <v>9793</v>
      </c>
      <c r="Z844" s="10">
        <v>0</v>
      </c>
      <c r="AA844" s="10">
        <v>0</v>
      </c>
      <c r="AB844">
        <v>9330000</v>
      </c>
      <c r="AC844">
        <v>5701667</v>
      </c>
      <c r="AD844">
        <v>3628333</v>
      </c>
      <c r="AE844" s="12">
        <v>2327</v>
      </c>
      <c r="AF844" s="27" t="s">
        <v>8456</v>
      </c>
      <c r="AG844" s="10" t="str">
        <f t="shared" si="43"/>
        <v>140766</v>
      </c>
      <c r="AH844" s="10">
        <f t="shared" si="42"/>
        <v>2</v>
      </c>
      <c r="AI844" s="27" t="str">
        <f t="shared" si="40"/>
        <v>5 - Bogotá confía en su gobierno</v>
      </c>
      <c r="AJ844" s="27" t="str">
        <f t="shared" si="41"/>
        <v>33 - Fortalecimiento institucional para un gobierno confiable</v>
      </c>
      <c r="AL844" s="12">
        <v>140766</v>
      </c>
      <c r="AM844" s="68" t="e">
        <f>VLOOKUP(AL844,'[1]ESTUDIOS_PREVIOS 2021'!$E:$I,5,0)</f>
        <v>#N/A</v>
      </c>
      <c r="AN844" s="68" t="e">
        <f>VLOOKUP(AL844,'[1]ESTUDIOS_PREVIOS 2022'!$K:$O,5,0)</f>
        <v>#N/A</v>
      </c>
      <c r="AO844" s="68" t="str">
        <f>VLOOKUP(AL844,'[2]Formato EP_NO HAY CPS_2025'!$D:$S,15,0)</f>
        <v>_2327</v>
      </c>
      <c r="AP844" s="68" t="str">
        <f>VLOOKUP(AL844,'[2]Formato EP_NO HAY CPS_2025'!$D:$S,16,0)</f>
        <v>Realizar 4 estrategias de fortalecimiento institucional (una por vigencia).</v>
      </c>
    </row>
    <row r="845" spans="1:42" x14ac:dyDescent="0.2">
      <c r="A845" s="10">
        <v>2025</v>
      </c>
      <c r="B845" s="10">
        <v>10</v>
      </c>
      <c r="C845" s="11">
        <v>45658</v>
      </c>
      <c r="D845" s="11">
        <v>45961</v>
      </c>
      <c r="E845" s="10" t="s">
        <v>2</v>
      </c>
      <c r="F845" s="11">
        <v>45933</v>
      </c>
      <c r="G845" s="12">
        <v>148</v>
      </c>
      <c r="H845" t="s">
        <v>692</v>
      </c>
      <c r="I845" t="s">
        <v>9678</v>
      </c>
      <c r="J845" t="str">
        <f t="shared" si="37"/>
        <v>148 - CONTRATO DE PRESTACION DE SERVICIOS DE APOYO A LA GESTION</v>
      </c>
      <c r="K845" s="80" t="str">
        <f>VLOOKUP(J845,Hoja4!$A$56:$B$73,2,0)</f>
        <v>148 148 - CONTRATO DE PRESTACION DE SERVICIOS DE APOYO A LA GESTION</v>
      </c>
      <c r="L845" s="10">
        <v>89</v>
      </c>
      <c r="M845" t="s">
        <v>8</v>
      </c>
      <c r="N845" s="10">
        <v>1594</v>
      </c>
      <c r="O845" s="10">
        <v>1793</v>
      </c>
      <c r="P845" t="s">
        <v>9794</v>
      </c>
      <c r="Q845" t="s">
        <v>6594</v>
      </c>
      <c r="R845" t="s">
        <v>6595</v>
      </c>
      <c r="S845" s="12">
        <v>10</v>
      </c>
      <c r="T845" t="s">
        <v>382</v>
      </c>
      <c r="U845" s="79" t="str">
        <f>VLOOKUP(S845,Hoja4!$A$43:$B$51,2,0)</f>
        <v>10 10 - CONTRATACIÓN DIRECTA</v>
      </c>
      <c r="V845" s="79" t="str">
        <f>VLOOKUP(U845,Hoja4!$A$76:$B$87,2,0)</f>
        <v>2 02 Personal supernumerario y planta temporal</v>
      </c>
      <c r="W845" s="79" t="str">
        <f>VLOOKUP(V845,Hoja4!$A$90:$B$93,2,0)</f>
        <v>1 07 Gastos de personal</v>
      </c>
      <c r="X845" s="10">
        <v>1019076155</v>
      </c>
      <c r="Y845" t="s">
        <v>9795</v>
      </c>
      <c r="Z845" s="10">
        <v>0</v>
      </c>
      <c r="AA845" s="10">
        <v>0</v>
      </c>
      <c r="AB845">
        <v>7500000</v>
      </c>
      <c r="AC845">
        <v>4583333</v>
      </c>
      <c r="AD845">
        <v>2916667</v>
      </c>
      <c r="AE845" s="12">
        <v>2613</v>
      </c>
      <c r="AF845" s="27" t="s">
        <v>8484</v>
      </c>
      <c r="AG845" s="10" t="str">
        <f t="shared" si="43"/>
        <v>140651</v>
      </c>
      <c r="AH845" s="10">
        <f t="shared" si="42"/>
        <v>1</v>
      </c>
      <c r="AI845" s="27" t="str">
        <f t="shared" si="40"/>
        <v>4 - Bogotá ordena su territorio y avanza en su acción climática</v>
      </c>
      <c r="AJ845" s="27" t="str">
        <f t="shared" si="41"/>
        <v>27 - Gestión del riesgo de desastres para un territorio seguro</v>
      </c>
      <c r="AL845" s="12">
        <v>140651</v>
      </c>
      <c r="AM845" s="68" t="e">
        <f>VLOOKUP(AL845,'[1]ESTUDIOS_PREVIOS 2021'!$E:$I,5,0)</f>
        <v>#N/A</v>
      </c>
      <c r="AN845" s="68" t="str">
        <f>VLOOKUP(AL845,'[1]ESTUDIOS_PREVIOS 2022'!$K:$O,5,0)</f>
        <v>Realizar 12 acciones efectivas para el fortalecimiento de las capacidades locales en torno a la gestión del riesgo</v>
      </c>
      <c r="AO845" s="68" t="str">
        <f>VLOOKUP(AL845,'[2]Formato EP_NO HAY CPS_2025'!$D:$S,15,0)</f>
        <v>_2613</v>
      </c>
      <c r="AP845" s="68" t="str">
        <f>VLOOKUP(AL845,'[2]Formato EP_NO HAY CPS_2025'!$D:$S,16,0)</f>
        <v>Realizar 12 acciones efectivas para el fortalecimiento de las capacidades locales en torno a la gestión del riesgo</v>
      </c>
    </row>
    <row r="846" spans="1:42" x14ac:dyDescent="0.2">
      <c r="A846" s="10">
        <v>2025</v>
      </c>
      <c r="B846" s="10">
        <v>10</v>
      </c>
      <c r="C846" s="11">
        <v>45658</v>
      </c>
      <c r="D846" s="11">
        <v>45961</v>
      </c>
      <c r="E846" s="10" t="s">
        <v>2</v>
      </c>
      <c r="F846" s="11">
        <v>45936</v>
      </c>
      <c r="G846" s="12">
        <v>145</v>
      </c>
      <c r="H846" t="s">
        <v>682</v>
      </c>
      <c r="I846" t="s">
        <v>9679</v>
      </c>
      <c r="J846" t="str">
        <f t="shared" si="37"/>
        <v>145 - CONTRATO DE PRESTACION DE SERVICIOS PROFESIONALES</v>
      </c>
      <c r="K846" s="80" t="str">
        <f>VLOOKUP(J846,Hoja4!$A$56:$B$73,2,0)</f>
        <v>145 145 - CONTRATO DE PRESTACION DE SERVICIOS PROFESIONALES</v>
      </c>
      <c r="L846" s="10">
        <v>86</v>
      </c>
      <c r="M846" t="s">
        <v>8</v>
      </c>
      <c r="N846" s="10">
        <v>1697</v>
      </c>
      <c r="O846" s="10">
        <v>1794</v>
      </c>
      <c r="P846" t="s">
        <v>9796</v>
      </c>
      <c r="Q846" t="s">
        <v>6403</v>
      </c>
      <c r="R846" t="s">
        <v>6404</v>
      </c>
      <c r="S846" s="12">
        <v>10</v>
      </c>
      <c r="T846" t="s">
        <v>382</v>
      </c>
      <c r="U846" s="79" t="str">
        <f>VLOOKUP(S846,Hoja4!$A$43:$B$51,2,0)</f>
        <v>10 10 - CONTRATACIÓN DIRECTA</v>
      </c>
      <c r="V846" s="79" t="str">
        <f>VLOOKUP(U846,Hoja4!$A$76:$B$87,2,0)</f>
        <v>2 02 Personal supernumerario y planta temporal</v>
      </c>
      <c r="W846" s="79" t="str">
        <f>VLOOKUP(V846,Hoja4!$A$90:$B$93,2,0)</f>
        <v>1 07 Gastos de personal</v>
      </c>
      <c r="X846" s="10">
        <v>79723014</v>
      </c>
      <c r="Y846" t="s">
        <v>9797</v>
      </c>
      <c r="Z846" s="10">
        <v>0</v>
      </c>
      <c r="AA846" s="10">
        <v>0</v>
      </c>
      <c r="AB846">
        <v>16500000</v>
      </c>
      <c r="AC846">
        <v>10083333</v>
      </c>
      <c r="AD846">
        <v>6416667</v>
      </c>
      <c r="AE846" s="12">
        <v>2327</v>
      </c>
      <c r="AF846" s="27" t="s">
        <v>8456</v>
      </c>
      <c r="AG846" s="10" t="str">
        <f t="shared" si="43"/>
        <v>140995</v>
      </c>
      <c r="AH846" s="10">
        <f t="shared" si="42"/>
        <v>2</v>
      </c>
      <c r="AI846" s="27" t="str">
        <f t="shared" si="40"/>
        <v>5 - Bogotá confía en su gobierno</v>
      </c>
      <c r="AJ846" s="27" t="str">
        <f t="shared" si="41"/>
        <v>33 - Fortalecimiento institucional para un gobierno confiable</v>
      </c>
      <c r="AL846" s="12">
        <v>140995</v>
      </c>
      <c r="AM846" s="68" t="str">
        <f>VLOOKUP(AL846,'[1]ESTUDIOS_PREVIOS 2021'!$E:$I,5,0)</f>
        <v>Realizar 4 estrategias de fortalecimiento institucional (una por vigencia).</v>
      </c>
      <c r="AN846" s="68" t="e">
        <f>VLOOKUP(AL846,'[1]ESTUDIOS_PREVIOS 2022'!$K:$O,5,0)</f>
        <v>#N/A</v>
      </c>
      <c r="AO846" s="68" t="str">
        <f>VLOOKUP(AL846,'[2]Formato EP_NO HAY CPS_2025'!$D:$S,15,0)</f>
        <v>_2327</v>
      </c>
      <c r="AP846" s="68" t="str">
        <f>VLOOKUP(AL846,'[2]Formato EP_NO HAY CPS_2025'!$D:$S,16,0)</f>
        <v>Realizar 4 estrategias de fortalecimiento institucional (una por vigencia).</v>
      </c>
    </row>
    <row r="847" spans="1:42" x14ac:dyDescent="0.2">
      <c r="A847" s="10">
        <v>2025</v>
      </c>
      <c r="B847" s="10">
        <v>10</v>
      </c>
      <c r="C847" s="11">
        <v>45658</v>
      </c>
      <c r="D847" s="11">
        <v>45961</v>
      </c>
      <c r="E847" s="10" t="s">
        <v>2</v>
      </c>
      <c r="F847" s="11">
        <v>45936</v>
      </c>
      <c r="G847" s="12">
        <v>145</v>
      </c>
      <c r="H847" t="s">
        <v>682</v>
      </c>
      <c r="I847" t="s">
        <v>9680</v>
      </c>
      <c r="J847" t="str">
        <f t="shared" si="37"/>
        <v>145 - CONTRATO DE PRESTACION DE SERVICIOS PROFESIONALES</v>
      </c>
      <c r="K847" s="80" t="str">
        <f>VLOOKUP(J847,Hoja4!$A$56:$B$73,2,0)</f>
        <v>145 145 - CONTRATO DE PRESTACION DE SERVICIOS PROFESIONALES</v>
      </c>
      <c r="L847" s="10">
        <v>86</v>
      </c>
      <c r="M847" t="s">
        <v>8</v>
      </c>
      <c r="N847" s="10">
        <v>1717</v>
      </c>
      <c r="O847" s="10">
        <v>1795</v>
      </c>
      <c r="P847" t="s">
        <v>9798</v>
      </c>
      <c r="Q847" t="s">
        <v>6731</v>
      </c>
      <c r="R847" t="s">
        <v>6732</v>
      </c>
      <c r="S847" s="12">
        <v>10</v>
      </c>
      <c r="T847" t="s">
        <v>382</v>
      </c>
      <c r="U847" s="79" t="str">
        <f>VLOOKUP(S847,Hoja4!$A$43:$B$51,2,0)</f>
        <v>10 10 - CONTRATACIÓN DIRECTA</v>
      </c>
      <c r="V847" s="79" t="str">
        <f>VLOOKUP(U847,Hoja4!$A$76:$B$87,2,0)</f>
        <v>2 02 Personal supernumerario y planta temporal</v>
      </c>
      <c r="W847" s="79" t="str">
        <f>VLOOKUP(V847,Hoja4!$A$90:$B$93,2,0)</f>
        <v>1 07 Gastos de personal</v>
      </c>
      <c r="X847" s="10">
        <v>1031152645</v>
      </c>
      <c r="Y847" t="s">
        <v>9799</v>
      </c>
      <c r="Z847" s="10">
        <v>0</v>
      </c>
      <c r="AA847" s="10">
        <v>0</v>
      </c>
      <c r="AB847">
        <v>16500000</v>
      </c>
      <c r="AC847">
        <v>10083333</v>
      </c>
      <c r="AD847">
        <v>6416667</v>
      </c>
      <c r="AE847" s="12">
        <v>2388</v>
      </c>
      <c r="AF847" s="27" t="s">
        <v>8477</v>
      </c>
      <c r="AG847" s="10" t="str">
        <f t="shared" si="43"/>
        <v>141367</v>
      </c>
      <c r="AH847" s="10">
        <f t="shared" si="42"/>
        <v>3</v>
      </c>
      <c r="AI847" s="27" t="str">
        <f t="shared" si="40"/>
        <v>2 - Bogotá confía en su bien-estar</v>
      </c>
      <c r="AJ847" s="27" t="str">
        <f t="shared" si="41"/>
        <v>14 - Bogotá deportiva, recreativa, artística, patrimonial e intercultural</v>
      </c>
      <c r="AL847" s="12">
        <v>141367</v>
      </c>
      <c r="AM847" s="68" t="e">
        <f>VLOOKUP(AL847,'[1]ESTUDIOS_PREVIOS 2021'!$E:$I,5,0)</f>
        <v>#N/A</v>
      </c>
      <c r="AN847" s="68" t="e">
        <f>VLOOKUP(AL847,'[1]ESTUDIOS_PREVIOS 2022'!$K:$O,5,0)</f>
        <v>#N/A</v>
      </c>
      <c r="AO847" s="68" t="str">
        <f>VLOOKUP(AL847,'[2]Formato EP_NO HAY CPS_2025'!$D:$S,15,0)</f>
        <v>_2388</v>
      </c>
      <c r="AP847" s="68" t="str">
        <f>VLOOKUP(AL847,'[2]Formato EP_NO HAY CPS_2025'!$D:$S,16,0)</f>
        <v xml:space="preserve">Capacitar 1000 personas en los campos deportivos o recreativos </v>
      </c>
    </row>
    <row r="848" spans="1:42" x14ac:dyDescent="0.2">
      <c r="A848" s="10">
        <v>2025</v>
      </c>
      <c r="B848" s="10">
        <v>10</v>
      </c>
      <c r="C848" s="11">
        <v>45658</v>
      </c>
      <c r="D848" s="11">
        <v>45961</v>
      </c>
      <c r="E848" s="10" t="s">
        <v>2</v>
      </c>
      <c r="F848" s="11">
        <v>45936</v>
      </c>
      <c r="G848" s="12">
        <v>145</v>
      </c>
      <c r="H848" t="s">
        <v>682</v>
      </c>
      <c r="I848" t="s">
        <v>9681</v>
      </c>
      <c r="J848" t="str">
        <f t="shared" si="37"/>
        <v>145 - CONTRATO DE PRESTACION DE SERVICIOS PROFESIONALES</v>
      </c>
      <c r="K848" s="80" t="str">
        <f>VLOOKUP(J848,Hoja4!$A$56:$B$73,2,0)</f>
        <v>145 145 - CONTRATO DE PRESTACION DE SERVICIOS PROFESIONALES</v>
      </c>
      <c r="L848" s="10">
        <v>86</v>
      </c>
      <c r="M848" t="s">
        <v>8</v>
      </c>
      <c r="N848" s="10">
        <v>1676</v>
      </c>
      <c r="O848" s="10">
        <v>1796</v>
      </c>
      <c r="P848" t="s">
        <v>9800</v>
      </c>
      <c r="Q848" t="s">
        <v>6465</v>
      </c>
      <c r="R848" t="s">
        <v>6466</v>
      </c>
      <c r="S848" s="12">
        <v>10</v>
      </c>
      <c r="T848" t="s">
        <v>382</v>
      </c>
      <c r="U848" s="79" t="str">
        <f>VLOOKUP(S848,Hoja4!$A$43:$B$51,2,0)</f>
        <v>10 10 - CONTRATACIÓN DIRECTA</v>
      </c>
      <c r="V848" s="79" t="str">
        <f>VLOOKUP(U848,Hoja4!$A$76:$B$87,2,0)</f>
        <v>2 02 Personal supernumerario y planta temporal</v>
      </c>
      <c r="W848" s="79" t="str">
        <f>VLOOKUP(V848,Hoja4!$A$90:$B$93,2,0)</f>
        <v>1 07 Gastos de personal</v>
      </c>
      <c r="X848" s="10">
        <v>19421336</v>
      </c>
      <c r="Y848" t="s">
        <v>9801</v>
      </c>
      <c r="Z848" s="10">
        <v>0</v>
      </c>
      <c r="AA848" s="10">
        <v>0</v>
      </c>
      <c r="AB848">
        <v>15000000</v>
      </c>
      <c r="AC848">
        <v>9166667</v>
      </c>
      <c r="AD848">
        <v>5833333</v>
      </c>
      <c r="AE848" s="12">
        <v>2671</v>
      </c>
      <c r="AF848" s="27" t="s">
        <v>8489</v>
      </c>
      <c r="AG848" s="10" t="str">
        <f t="shared" si="43"/>
        <v>140672</v>
      </c>
      <c r="AH848" s="10">
        <f t="shared" si="42"/>
        <v>3</v>
      </c>
      <c r="AI848" s="27" t="str">
        <f t="shared" si="40"/>
        <v>4 - Bogotá ordena su territorio y avanza en su acción climática</v>
      </c>
      <c r="AJ848" s="27" t="str">
        <f t="shared" si="41"/>
        <v>25 - Aumento de la resiliencia al cambio climático y reducción de la vulnerabilidad</v>
      </c>
      <c r="AL848" s="12">
        <v>140672</v>
      </c>
      <c r="AM848" s="68" t="e">
        <f>VLOOKUP(AL848,'[1]ESTUDIOS_PREVIOS 2021'!$E:$I,5,0)</f>
        <v>#N/A</v>
      </c>
      <c r="AN848" s="68" t="str">
        <f>VLOOKUP(AL848,'[1]ESTUDIOS_PREVIOS 2022'!$K:$O,5,0)</f>
        <v>Apoyar 500 predios rurales con buenas prácticas agropecuarias y ambientales que fortalezcan la protección a coberturas vegetales y recurso hídrico</v>
      </c>
      <c r="AO848" s="68" t="str">
        <f>VLOOKUP(AL848,'[2]Formato EP_NO HAY CPS_2025'!$D:$S,15,0)</f>
        <v>_2671</v>
      </c>
      <c r="AP848" s="68" t="str">
        <f>VLOOKUP(AL848,'[2]Formato EP_NO HAY CPS_2025'!$D:$S,16,0)</f>
        <v>Apoyar 500 predios rurales con buenas prácticas agropecuarias y ambientales que fortalezcan la protección a coberturas vegetales y recurso hídrico</v>
      </c>
    </row>
    <row r="849" spans="1:42" x14ac:dyDescent="0.2">
      <c r="A849" s="10">
        <v>2025</v>
      </c>
      <c r="B849" s="10">
        <v>10</v>
      </c>
      <c r="C849" s="11">
        <v>45658</v>
      </c>
      <c r="D849" s="11">
        <v>45961</v>
      </c>
      <c r="E849" s="10" t="s">
        <v>2</v>
      </c>
      <c r="F849" s="11">
        <v>45936</v>
      </c>
      <c r="G849" s="12">
        <v>145</v>
      </c>
      <c r="H849" t="s">
        <v>682</v>
      </c>
      <c r="I849" t="s">
        <v>9682</v>
      </c>
      <c r="J849" t="str">
        <f t="shared" si="37"/>
        <v>145 - CONTRATO DE PRESTACION DE SERVICIOS PROFESIONALES</v>
      </c>
      <c r="K849" s="80" t="str">
        <f>VLOOKUP(J849,Hoja4!$A$56:$B$73,2,0)</f>
        <v>145 145 - CONTRATO DE PRESTACION DE SERVICIOS PROFESIONALES</v>
      </c>
      <c r="L849" s="10">
        <v>86</v>
      </c>
      <c r="M849" t="s">
        <v>8</v>
      </c>
      <c r="N849" s="10">
        <v>1603</v>
      </c>
      <c r="O849" s="10">
        <v>1797</v>
      </c>
      <c r="P849" t="s">
        <v>9802</v>
      </c>
      <c r="Q849" t="s">
        <v>6403</v>
      </c>
      <c r="R849" t="s">
        <v>6404</v>
      </c>
      <c r="S849" s="12">
        <v>10</v>
      </c>
      <c r="T849" t="s">
        <v>382</v>
      </c>
      <c r="U849" s="79" t="str">
        <f>VLOOKUP(S849,Hoja4!$A$43:$B$51,2,0)</f>
        <v>10 10 - CONTRATACIÓN DIRECTA</v>
      </c>
      <c r="V849" s="79" t="str">
        <f>VLOOKUP(U849,Hoja4!$A$76:$B$87,2,0)</f>
        <v>2 02 Personal supernumerario y planta temporal</v>
      </c>
      <c r="W849" s="79" t="str">
        <f>VLOOKUP(V849,Hoja4!$A$90:$B$93,2,0)</f>
        <v>1 07 Gastos de personal</v>
      </c>
      <c r="X849" s="10">
        <v>1031148066</v>
      </c>
      <c r="Y849" t="s">
        <v>9803</v>
      </c>
      <c r="Z849" s="10">
        <v>0</v>
      </c>
      <c r="AA849" s="10">
        <v>0</v>
      </c>
      <c r="AB849">
        <v>15000000</v>
      </c>
      <c r="AC849">
        <v>9166667</v>
      </c>
      <c r="AD849">
        <v>5833333</v>
      </c>
      <c r="AE849" s="12">
        <v>2327</v>
      </c>
      <c r="AF849" s="27" t="s">
        <v>8456</v>
      </c>
      <c r="AG849" s="10" t="str">
        <f t="shared" si="43"/>
        <v>140764</v>
      </c>
      <c r="AH849" s="10">
        <f t="shared" si="42"/>
        <v>2</v>
      </c>
      <c r="AI849" s="27" t="str">
        <f t="shared" si="40"/>
        <v>5 - Bogotá confía en su gobierno</v>
      </c>
      <c r="AJ849" s="27" t="str">
        <f t="shared" si="41"/>
        <v>33 - Fortalecimiento institucional para un gobierno confiable</v>
      </c>
      <c r="AL849" s="12">
        <v>140764</v>
      </c>
      <c r="AM849" s="68" t="e">
        <f>VLOOKUP(AL849,'[1]ESTUDIOS_PREVIOS 2021'!$E:$I,5,0)</f>
        <v>#N/A</v>
      </c>
      <c r="AN849" s="68" t="e">
        <f>VLOOKUP(AL849,'[1]ESTUDIOS_PREVIOS 2022'!$K:$O,5,0)</f>
        <v>#N/A</v>
      </c>
      <c r="AO849" s="68" t="str">
        <f>VLOOKUP(AL849,'[2]Formato EP_NO HAY CPS_2025'!$D:$S,15,0)</f>
        <v>_2327</v>
      </c>
      <c r="AP849" s="68" t="str">
        <f>VLOOKUP(AL849,'[2]Formato EP_NO HAY CPS_2025'!$D:$S,16,0)</f>
        <v>Realizar 4 estrategias de fortalecimiento institucional (una por vigencia).</v>
      </c>
    </row>
    <row r="850" spans="1:42" x14ac:dyDescent="0.2">
      <c r="A850" s="10">
        <v>2025</v>
      </c>
      <c r="B850" s="10">
        <v>10</v>
      </c>
      <c r="C850" s="11">
        <v>45658</v>
      </c>
      <c r="D850" s="11">
        <v>45961</v>
      </c>
      <c r="E850" s="10" t="s">
        <v>2</v>
      </c>
      <c r="F850" s="11">
        <v>45936</v>
      </c>
      <c r="G850" s="12">
        <v>145</v>
      </c>
      <c r="H850" t="s">
        <v>682</v>
      </c>
      <c r="I850" t="s">
        <v>9683</v>
      </c>
      <c r="J850" t="str">
        <f t="shared" si="37"/>
        <v>145 - CONTRATO DE PRESTACION DE SERVICIOS PROFESIONALES</v>
      </c>
      <c r="K850" s="80" t="str">
        <f>VLOOKUP(J850,Hoja4!$A$56:$B$73,2,0)</f>
        <v>145 145 - CONTRATO DE PRESTACION DE SERVICIOS PROFESIONALES</v>
      </c>
      <c r="L850" s="10">
        <v>86</v>
      </c>
      <c r="M850" t="s">
        <v>8</v>
      </c>
      <c r="N850" s="10">
        <v>1708</v>
      </c>
      <c r="O850" s="10">
        <v>1798</v>
      </c>
      <c r="P850" t="s">
        <v>9804</v>
      </c>
      <c r="Q850" t="s">
        <v>6594</v>
      </c>
      <c r="R850" t="s">
        <v>6595</v>
      </c>
      <c r="S850" s="12">
        <v>10</v>
      </c>
      <c r="T850" t="s">
        <v>382</v>
      </c>
      <c r="U850" s="79" t="str">
        <f>VLOOKUP(S850,Hoja4!$A$43:$B$51,2,0)</f>
        <v>10 10 - CONTRATACIÓN DIRECTA</v>
      </c>
      <c r="V850" s="79" t="str">
        <f>VLOOKUP(U850,Hoja4!$A$76:$B$87,2,0)</f>
        <v>2 02 Personal supernumerario y planta temporal</v>
      </c>
      <c r="W850" s="79" t="str">
        <f>VLOOKUP(V850,Hoja4!$A$90:$B$93,2,0)</f>
        <v>1 07 Gastos de personal</v>
      </c>
      <c r="X850" s="10">
        <v>18970097</v>
      </c>
      <c r="Y850" t="s">
        <v>9805</v>
      </c>
      <c r="Z850" s="10">
        <v>0</v>
      </c>
      <c r="AA850" s="10">
        <v>0</v>
      </c>
      <c r="AB850">
        <v>31500000</v>
      </c>
      <c r="AC850">
        <v>16200000</v>
      </c>
      <c r="AD850">
        <v>15300000</v>
      </c>
      <c r="AE850" s="12">
        <v>2613</v>
      </c>
      <c r="AF850" s="27" t="s">
        <v>8484</v>
      </c>
      <c r="AG850" s="10" t="str">
        <f t="shared" si="43"/>
        <v>141227</v>
      </c>
      <c r="AH850" s="10">
        <f t="shared" si="42"/>
        <v>1</v>
      </c>
      <c r="AI850" s="27" t="str">
        <f t="shared" si="40"/>
        <v>4 - Bogotá ordena su territorio y avanza en su acción climática</v>
      </c>
      <c r="AJ850" s="27" t="str">
        <f t="shared" si="41"/>
        <v>27 - Gestión del riesgo de desastres para un territorio seguro</v>
      </c>
      <c r="AL850" s="12">
        <v>141227</v>
      </c>
      <c r="AM850" s="68" t="e">
        <f>VLOOKUP(AL850,'[1]ESTUDIOS_PREVIOS 2021'!$E:$I,5,0)</f>
        <v>#N/A</v>
      </c>
      <c r="AN850" s="68" t="str">
        <f>VLOOKUP(AL850,'[1]ESTUDIOS_PREVIOS 2022'!$K:$O,5,0)</f>
        <v>Realizar 12 acciones efectivas para el fortalecimiento de las capacidades locales en torno a la gestión del riesgo</v>
      </c>
      <c r="AO850" s="68" t="str">
        <f>VLOOKUP(AL850,'[2]Formato EP_NO HAY CPS_2025'!$D:$S,15,0)</f>
        <v>_2613</v>
      </c>
      <c r="AP850" s="68" t="str">
        <f>VLOOKUP(AL850,'[2]Formato EP_NO HAY CPS_2025'!$D:$S,16,0)</f>
        <v>Realizar 12 acciones efectivas para el fortalecimiento de las capacidades locales en torno a la gestión del riesgo</v>
      </c>
    </row>
    <row r="851" spans="1:42" x14ac:dyDescent="0.2">
      <c r="A851" s="10">
        <v>2025</v>
      </c>
      <c r="B851" s="10">
        <v>10</v>
      </c>
      <c r="C851" s="11">
        <v>45658</v>
      </c>
      <c r="D851" s="11">
        <v>45961</v>
      </c>
      <c r="E851" s="10" t="s">
        <v>2</v>
      </c>
      <c r="F851" s="11">
        <v>45936</v>
      </c>
      <c r="G851" s="12">
        <v>145</v>
      </c>
      <c r="H851" t="s">
        <v>682</v>
      </c>
      <c r="I851" t="s">
        <v>9684</v>
      </c>
      <c r="J851" t="str">
        <f t="shared" si="37"/>
        <v>145 - CONTRATO DE PRESTACION DE SERVICIOS PROFESIONALES</v>
      </c>
      <c r="K851" s="80" t="str">
        <f>VLOOKUP(J851,Hoja4!$A$56:$B$73,2,0)</f>
        <v>145 145 - CONTRATO DE PRESTACION DE SERVICIOS PROFESIONALES</v>
      </c>
      <c r="L851" s="10">
        <v>86</v>
      </c>
      <c r="M851" t="s">
        <v>8</v>
      </c>
      <c r="N851" s="10">
        <v>1715</v>
      </c>
      <c r="O851" s="10">
        <v>1799</v>
      </c>
      <c r="P851" t="s">
        <v>9806</v>
      </c>
      <c r="Q851" t="s">
        <v>6403</v>
      </c>
      <c r="R851" t="s">
        <v>6404</v>
      </c>
      <c r="S851" s="12">
        <v>10</v>
      </c>
      <c r="T851" t="s">
        <v>382</v>
      </c>
      <c r="U851" s="79" t="str">
        <f>VLOOKUP(S851,Hoja4!$A$43:$B$51,2,0)</f>
        <v>10 10 - CONTRATACIÓN DIRECTA</v>
      </c>
      <c r="V851" s="79" t="str">
        <f>VLOOKUP(U851,Hoja4!$A$76:$B$87,2,0)</f>
        <v>2 02 Personal supernumerario y planta temporal</v>
      </c>
      <c r="W851" s="79" t="str">
        <f>VLOOKUP(V851,Hoja4!$A$90:$B$93,2,0)</f>
        <v>1 07 Gastos de personal</v>
      </c>
      <c r="X851" s="10">
        <v>79424927</v>
      </c>
      <c r="Y851" t="s">
        <v>9807</v>
      </c>
      <c r="Z851" s="10">
        <v>0</v>
      </c>
      <c r="AA851" s="10">
        <v>0</v>
      </c>
      <c r="AB851">
        <v>15000000</v>
      </c>
      <c r="AC851">
        <v>9000000</v>
      </c>
      <c r="AD851">
        <v>6000000</v>
      </c>
      <c r="AE851" s="12">
        <v>2327</v>
      </c>
      <c r="AF851" s="27" t="s">
        <v>8456</v>
      </c>
      <c r="AG851" s="10" t="str">
        <f t="shared" si="43"/>
        <v>141362</v>
      </c>
      <c r="AH851" s="10">
        <f t="shared" si="42"/>
        <v>2</v>
      </c>
      <c r="AI851" s="27" t="str">
        <f t="shared" si="40"/>
        <v>5 - Bogotá confía en su gobierno</v>
      </c>
      <c r="AJ851" s="27" t="str">
        <f t="shared" si="41"/>
        <v>33 - Fortalecimiento institucional para un gobierno confiable</v>
      </c>
      <c r="AL851" s="12">
        <v>141362</v>
      </c>
      <c r="AM851" s="68" t="e">
        <f>VLOOKUP(AL851,'[1]ESTUDIOS_PREVIOS 2021'!$E:$I,5,0)</f>
        <v>#N/A</v>
      </c>
      <c r="AN851" s="68" t="e">
        <f>VLOOKUP(AL851,'[1]ESTUDIOS_PREVIOS 2022'!$K:$O,5,0)</f>
        <v>#N/A</v>
      </c>
      <c r="AO851" s="68" t="str">
        <f>VLOOKUP(AL851,'[2]Formato EP_NO HAY CPS_2025'!$D:$S,15,0)</f>
        <v>_2327</v>
      </c>
      <c r="AP851" s="68" t="str">
        <f>VLOOKUP(AL851,'[2]Formato EP_NO HAY CPS_2025'!$D:$S,16,0)</f>
        <v>Realizar 4 estrategias de fortalecimiento institucional (una por vigencia).</v>
      </c>
    </row>
    <row r="852" spans="1:42" x14ac:dyDescent="0.2">
      <c r="A852" s="10">
        <v>2025</v>
      </c>
      <c r="B852" s="10">
        <v>10</v>
      </c>
      <c r="C852" s="11">
        <v>45658</v>
      </c>
      <c r="D852" s="11">
        <v>45961</v>
      </c>
      <c r="E852" s="10" t="s">
        <v>2</v>
      </c>
      <c r="F852" s="11">
        <v>45936</v>
      </c>
      <c r="G852" s="12">
        <v>145</v>
      </c>
      <c r="H852" t="s">
        <v>682</v>
      </c>
      <c r="I852" t="s">
        <v>9685</v>
      </c>
      <c r="J852" t="str">
        <f t="shared" si="37"/>
        <v>145 - CONTRATO DE PRESTACION DE SERVICIOS PROFESIONALES</v>
      </c>
      <c r="K852" s="80" t="str">
        <f>VLOOKUP(J852,Hoja4!$A$56:$B$73,2,0)</f>
        <v>145 145 - CONTRATO DE PRESTACION DE SERVICIOS PROFESIONALES</v>
      </c>
      <c r="L852" s="10">
        <v>86</v>
      </c>
      <c r="M852" t="s">
        <v>8</v>
      </c>
      <c r="N852" s="10">
        <v>1595</v>
      </c>
      <c r="O852" s="10">
        <v>1800</v>
      </c>
      <c r="P852" t="s">
        <v>9808</v>
      </c>
      <c r="Q852" t="s">
        <v>6465</v>
      </c>
      <c r="R852" t="s">
        <v>6466</v>
      </c>
      <c r="S852" s="12">
        <v>10</v>
      </c>
      <c r="T852" t="s">
        <v>382</v>
      </c>
      <c r="U852" s="79" t="str">
        <f>VLOOKUP(S852,Hoja4!$A$43:$B$51,2,0)</f>
        <v>10 10 - CONTRATACIÓN DIRECTA</v>
      </c>
      <c r="V852" s="79" t="str">
        <f>VLOOKUP(U852,Hoja4!$A$76:$B$87,2,0)</f>
        <v>2 02 Personal supernumerario y planta temporal</v>
      </c>
      <c r="W852" s="79" t="str">
        <f>VLOOKUP(V852,Hoja4!$A$90:$B$93,2,0)</f>
        <v>1 07 Gastos de personal</v>
      </c>
      <c r="X852" s="10">
        <v>1006093160</v>
      </c>
      <c r="Y852" t="s">
        <v>9809</v>
      </c>
      <c r="Z852" s="10">
        <v>0</v>
      </c>
      <c r="AA852" s="10">
        <v>0</v>
      </c>
      <c r="AB852">
        <v>7500000</v>
      </c>
      <c r="AC852">
        <v>4500000</v>
      </c>
      <c r="AD852">
        <v>3000000</v>
      </c>
      <c r="AE852" s="12">
        <v>2671</v>
      </c>
      <c r="AF852" s="27" t="s">
        <v>8489</v>
      </c>
      <c r="AG852" s="10" t="str">
        <f t="shared" si="43"/>
        <v>140663</v>
      </c>
      <c r="AH852" s="10">
        <f t="shared" si="42"/>
        <v>3</v>
      </c>
      <c r="AI852" s="27" t="str">
        <f t="shared" si="40"/>
        <v>4 - Bogotá ordena su territorio y avanza en su acción climática</v>
      </c>
      <c r="AJ852" s="27" t="str">
        <f t="shared" si="41"/>
        <v>25 - Aumento de la resiliencia al cambio climático y reducción de la vulnerabilidad</v>
      </c>
      <c r="AL852" s="12">
        <v>140663</v>
      </c>
      <c r="AM852" s="68" t="str">
        <f>VLOOKUP(AL852,'[1]ESTUDIOS_PREVIOS 2021'!$E:$I,5,0)</f>
        <v>Apoyar 500 predios rurales con buenas prácticas agropecuarias y ambientales que fortalezcan la protección a coberturas vegetales y recurso hídrico</v>
      </c>
      <c r="AN852" s="68" t="str">
        <f>VLOOKUP(AL852,'[1]ESTUDIOS_PREVIOS 2022'!$K:$O,5,0)</f>
        <v>Apoyar 500 predios rurales con buenas prácticas agropecuarias y ambientales que fortalezcan la protección a coberturas vegetales y recurso hídrico</v>
      </c>
      <c r="AO852" s="68" t="str">
        <f>VLOOKUP(AL852,'[2]Formato EP_NO HAY CPS_2025'!$D:$S,15,0)</f>
        <v>_2671</v>
      </c>
      <c r="AP852" s="68" t="str">
        <f>VLOOKUP(AL852,'[2]Formato EP_NO HAY CPS_2025'!$D:$S,16,0)</f>
        <v>Apoyar 500 predios rurales con buenas prácticas agropecuarias y ambientales que fortalezcan la protección a coberturas vegetales y recurso hídrico</v>
      </c>
    </row>
    <row r="853" spans="1:42" x14ac:dyDescent="0.2">
      <c r="A853" s="10">
        <v>2025</v>
      </c>
      <c r="B853" s="10">
        <v>10</v>
      </c>
      <c r="C853" s="11">
        <v>45658</v>
      </c>
      <c r="D853" s="11">
        <v>45961</v>
      </c>
      <c r="E853" s="10" t="s">
        <v>2</v>
      </c>
      <c r="F853" s="11">
        <v>45936</v>
      </c>
      <c r="G853" s="12">
        <v>145</v>
      </c>
      <c r="H853" t="s">
        <v>682</v>
      </c>
      <c r="I853" t="s">
        <v>9686</v>
      </c>
      <c r="J853" t="str">
        <f t="shared" si="37"/>
        <v>145 - CONTRATO DE PRESTACION DE SERVICIOS PROFESIONALES</v>
      </c>
      <c r="K853" s="80" t="str">
        <f>VLOOKUP(J853,Hoja4!$A$56:$B$73,2,0)</f>
        <v>145 145 - CONTRATO DE PRESTACION DE SERVICIOS PROFESIONALES</v>
      </c>
      <c r="L853" s="10">
        <v>86</v>
      </c>
      <c r="M853" t="s">
        <v>8</v>
      </c>
      <c r="N853" s="10">
        <v>1720</v>
      </c>
      <c r="O853" s="10">
        <v>1801</v>
      </c>
      <c r="P853" t="s">
        <v>9810</v>
      </c>
      <c r="Q853" t="s">
        <v>7225</v>
      </c>
      <c r="R853" t="s">
        <v>7226</v>
      </c>
      <c r="S853" s="12">
        <v>10</v>
      </c>
      <c r="T853" t="s">
        <v>382</v>
      </c>
      <c r="U853" s="79" t="str">
        <f>VLOOKUP(S853,Hoja4!$A$43:$B$51,2,0)</f>
        <v>10 10 - CONTRATACIÓN DIRECTA</v>
      </c>
      <c r="V853" s="79" t="str">
        <f>VLOOKUP(U853,Hoja4!$A$76:$B$87,2,0)</f>
        <v>2 02 Personal supernumerario y planta temporal</v>
      </c>
      <c r="W853" s="79" t="str">
        <f>VLOOKUP(V853,Hoja4!$A$90:$B$93,2,0)</f>
        <v>1 07 Gastos de personal</v>
      </c>
      <c r="X853" s="10">
        <v>1053860281</v>
      </c>
      <c r="Y853" t="s">
        <v>9811</v>
      </c>
      <c r="Z853" s="10">
        <v>0</v>
      </c>
      <c r="AA853" s="10">
        <v>0</v>
      </c>
      <c r="AB853">
        <v>15000000</v>
      </c>
      <c r="AC853">
        <v>9000000</v>
      </c>
      <c r="AD853">
        <v>6000000</v>
      </c>
      <c r="AE853" s="12">
        <v>2278</v>
      </c>
      <c r="AF853" s="27" t="s">
        <v>8451</v>
      </c>
      <c r="AG853" s="10" t="str">
        <f t="shared" si="43"/>
        <v>140761</v>
      </c>
      <c r="AH853" s="10">
        <f t="shared" si="42"/>
        <v>1</v>
      </c>
      <c r="AI853" s="27" t="str">
        <f t="shared" si="40"/>
        <v>4 - Bogotá ordena su territorio y avanza en su acción climática</v>
      </c>
      <c r="AJ853" s="27" t="str">
        <f t="shared" si="41"/>
        <v>31 - Acceso equitativo de vivienda urbana y rural</v>
      </c>
      <c r="AL853" s="12">
        <v>140761</v>
      </c>
      <c r="AM853" s="68" t="e">
        <f>VLOOKUP(AL853,'[1]ESTUDIOS_PREVIOS 2021'!$E:$I,5,0)</f>
        <v>#N/A</v>
      </c>
      <c r="AN853" s="68" t="str">
        <f>VLOOKUP(AL853,'[1]ESTUDIOS_PREVIOS 2022'!$K:$O,5,0)</f>
        <v>Mejorar 200 viviendas de interés social rurales.</v>
      </c>
      <c r="AO853" s="68" t="str">
        <f>VLOOKUP(AL853,'[2]Formato EP_NO HAY CPS_2025'!$D:$S,15,0)</f>
        <v>_2278</v>
      </c>
      <c r="AP853" s="68" t="str">
        <f>VLOOKUP(AL853,'[2]Formato EP_NO HAY CPS_2025'!$D:$S,16,0)</f>
        <v>Mejorar 200 viviendas de interés social rurales.</v>
      </c>
    </row>
    <row r="854" spans="1:42" x14ac:dyDescent="0.2">
      <c r="A854" s="10">
        <v>2025</v>
      </c>
      <c r="B854" s="10">
        <v>10</v>
      </c>
      <c r="C854" s="11">
        <v>45658</v>
      </c>
      <c r="D854" s="11">
        <v>45961</v>
      </c>
      <c r="E854" s="10" t="s">
        <v>2</v>
      </c>
      <c r="F854" s="11">
        <v>45936</v>
      </c>
      <c r="G854" s="12">
        <v>148</v>
      </c>
      <c r="H854" t="s">
        <v>692</v>
      </c>
      <c r="I854" t="s">
        <v>9687</v>
      </c>
      <c r="J854" t="str">
        <f t="shared" si="37"/>
        <v>148 - CONTRATO DE PRESTACION DE SERVICIOS DE APOYO A LA GESTION</v>
      </c>
      <c r="K854" s="80" t="str">
        <f>VLOOKUP(J854,Hoja4!$A$56:$B$73,2,0)</f>
        <v>148 148 - CONTRATO DE PRESTACION DE SERVICIOS DE APOYO A LA GESTION</v>
      </c>
      <c r="L854" s="10">
        <v>86</v>
      </c>
      <c r="M854" t="s">
        <v>8</v>
      </c>
      <c r="N854" s="10">
        <v>1666</v>
      </c>
      <c r="O854" s="10">
        <v>1802</v>
      </c>
      <c r="P854" t="s">
        <v>9812</v>
      </c>
      <c r="Q854" t="s">
        <v>6403</v>
      </c>
      <c r="R854" t="s">
        <v>6404</v>
      </c>
      <c r="S854" s="12">
        <v>10</v>
      </c>
      <c r="T854" t="s">
        <v>382</v>
      </c>
      <c r="U854" s="79" t="str">
        <f>VLOOKUP(S854,Hoja4!$A$43:$B$51,2,0)</f>
        <v>10 10 - CONTRATACIÓN DIRECTA</v>
      </c>
      <c r="V854" s="79" t="str">
        <f>VLOOKUP(U854,Hoja4!$A$76:$B$87,2,0)</f>
        <v>2 02 Personal supernumerario y planta temporal</v>
      </c>
      <c r="W854" s="79" t="str">
        <f>VLOOKUP(V854,Hoja4!$A$90:$B$93,2,0)</f>
        <v>1 07 Gastos de personal</v>
      </c>
      <c r="X854" s="10">
        <v>63498440</v>
      </c>
      <c r="Y854" t="s">
        <v>9813</v>
      </c>
      <c r="Z854" s="10">
        <v>0</v>
      </c>
      <c r="AA854" s="10">
        <v>0</v>
      </c>
      <c r="AB854">
        <v>9330000</v>
      </c>
      <c r="AC854">
        <v>5701667</v>
      </c>
      <c r="AD854">
        <v>3628333</v>
      </c>
      <c r="AE854" s="12">
        <v>2327</v>
      </c>
      <c r="AF854" s="27" t="s">
        <v>8456</v>
      </c>
      <c r="AG854" s="10" t="str">
        <f t="shared" si="43"/>
        <v>138910</v>
      </c>
      <c r="AH854" s="10">
        <f t="shared" si="42"/>
        <v>2</v>
      </c>
      <c r="AI854" s="27" t="str">
        <f t="shared" si="40"/>
        <v>5 - Bogotá confía en su gobierno</v>
      </c>
      <c r="AJ854" s="27" t="str">
        <f t="shared" si="41"/>
        <v>33 - Fortalecimiento institucional para un gobierno confiable</v>
      </c>
      <c r="AL854" s="12">
        <v>138910</v>
      </c>
      <c r="AM854" s="68" t="e">
        <f>VLOOKUP(AL854,'[1]ESTUDIOS_PREVIOS 2021'!$E:$I,5,0)</f>
        <v>#N/A</v>
      </c>
      <c r="AN854" s="68" t="e">
        <f>VLOOKUP(AL854,'[1]ESTUDIOS_PREVIOS 2022'!$K:$O,5,0)</f>
        <v>#N/A</v>
      </c>
      <c r="AO854" s="68" t="str">
        <f>VLOOKUP(AL854,'[2]Formato EP_NO HAY CPS_2025'!$D:$S,15,0)</f>
        <v>_2327</v>
      </c>
      <c r="AP854" s="68" t="str">
        <f>VLOOKUP(AL854,'[2]Formato EP_NO HAY CPS_2025'!$D:$S,16,0)</f>
        <v>Realizar 4 estrategias de fortalecimiento institucional (una por vigencia).</v>
      </c>
    </row>
    <row r="855" spans="1:42" x14ac:dyDescent="0.2">
      <c r="A855" s="10">
        <v>2025</v>
      </c>
      <c r="B855" s="10">
        <v>10</v>
      </c>
      <c r="C855" s="11">
        <v>45658</v>
      </c>
      <c r="D855" s="11">
        <v>45961</v>
      </c>
      <c r="E855" s="10" t="s">
        <v>2</v>
      </c>
      <c r="F855" s="11">
        <v>45936</v>
      </c>
      <c r="G855" s="12">
        <v>148</v>
      </c>
      <c r="H855" t="s">
        <v>692</v>
      </c>
      <c r="I855" t="s">
        <v>9688</v>
      </c>
      <c r="J855" t="str">
        <f t="shared" si="37"/>
        <v>148 - CONTRATO DE PRESTACION DE SERVICIOS DE APOYO A LA GESTION</v>
      </c>
      <c r="K855" s="80" t="str">
        <f>VLOOKUP(J855,Hoja4!$A$56:$B$73,2,0)</f>
        <v>148 148 - CONTRATO DE PRESTACION DE SERVICIOS DE APOYO A LA GESTION</v>
      </c>
      <c r="L855" s="10">
        <v>86</v>
      </c>
      <c r="M855" t="s">
        <v>8</v>
      </c>
      <c r="N855" s="10">
        <v>1610</v>
      </c>
      <c r="O855" s="10">
        <v>1803</v>
      </c>
      <c r="P855" t="s">
        <v>9814</v>
      </c>
      <c r="Q855" t="s">
        <v>6626</v>
      </c>
      <c r="R855" t="s">
        <v>6627</v>
      </c>
      <c r="S855" s="12">
        <v>10</v>
      </c>
      <c r="T855" t="s">
        <v>382</v>
      </c>
      <c r="U855" s="79" t="str">
        <f>VLOOKUP(S855,Hoja4!$A$43:$B$51,2,0)</f>
        <v>10 10 - CONTRATACIÓN DIRECTA</v>
      </c>
      <c r="V855" s="79" t="str">
        <f>VLOOKUP(U855,Hoja4!$A$76:$B$87,2,0)</f>
        <v>2 02 Personal supernumerario y planta temporal</v>
      </c>
      <c r="W855" s="79" t="str">
        <f>VLOOKUP(V855,Hoja4!$A$90:$B$93,2,0)</f>
        <v>1 07 Gastos de personal</v>
      </c>
      <c r="X855" s="10">
        <v>1069128352</v>
      </c>
      <c r="Y855" t="s">
        <v>9815</v>
      </c>
      <c r="Z855" s="10">
        <v>0</v>
      </c>
      <c r="AA855" s="10">
        <v>0</v>
      </c>
      <c r="AB855">
        <v>9330000</v>
      </c>
      <c r="AC855">
        <v>5598000</v>
      </c>
      <c r="AD855">
        <v>3732000</v>
      </c>
      <c r="AE855" s="12">
        <v>2324</v>
      </c>
      <c r="AF855" s="27" t="s">
        <v>8474</v>
      </c>
      <c r="AG855" s="10" t="str">
        <f t="shared" si="43"/>
        <v>140776</v>
      </c>
      <c r="AH855" s="10">
        <f t="shared" si="42"/>
        <v>4</v>
      </c>
      <c r="AI855" s="27" t="str">
        <f t="shared" si="40"/>
        <v>2 - Bogotá confía en su bien-estar</v>
      </c>
      <c r="AJ855" s="27" t="str">
        <f t="shared" si="41"/>
        <v>10 - Salud Pública Integrada e Integral</v>
      </c>
      <c r="AL855" s="12">
        <v>140776</v>
      </c>
      <c r="AM855" s="68" t="e">
        <f>VLOOKUP(AL855,'[1]ESTUDIOS_PREVIOS 2021'!$E:$I,5,0)</f>
        <v>#N/A</v>
      </c>
      <c r="AN855" s="68" t="str">
        <f>VLOOKUP(AL855,'[1]ESTUDIOS_PREVIOS 2022'!$K:$O,5,0)</f>
        <v>Vincular 400 personas a las acciones y estrategias para promover la salud sexual y reproductiva consciente en los diferentes ciclos de vida</v>
      </c>
      <c r="AO855" s="68" t="str">
        <f>VLOOKUP(AL855,'[2]Formato EP_NO HAY CPS_2025'!$D:$S,15,0)</f>
        <v>_2324</v>
      </c>
      <c r="AP855" s="68" t="str">
        <f>VLOOKUP(AL855,'[2]Formato EP_NO HAY CPS_2025'!$D:$S,16,0)</f>
        <v>Vincular 400 personas a las acciones y estrategias para promover la salud sexual y reproductiva consciente en los diferentes ciclos de vida</v>
      </c>
    </row>
    <row r="856" spans="1:42" x14ac:dyDescent="0.2">
      <c r="A856" s="10">
        <v>2025</v>
      </c>
      <c r="B856" s="10">
        <v>10</v>
      </c>
      <c r="C856" s="11">
        <v>45658</v>
      </c>
      <c r="D856" s="11">
        <v>45961</v>
      </c>
      <c r="E856" s="10" t="s">
        <v>2</v>
      </c>
      <c r="F856" s="11">
        <v>45936</v>
      </c>
      <c r="G856" s="12">
        <v>145</v>
      </c>
      <c r="H856" t="s">
        <v>682</v>
      </c>
      <c r="I856" t="s">
        <v>9689</v>
      </c>
      <c r="J856" t="str">
        <f t="shared" si="37"/>
        <v>145 - CONTRATO DE PRESTACION DE SERVICIOS PROFESIONALES</v>
      </c>
      <c r="K856" s="80" t="str">
        <f>VLOOKUP(J856,Hoja4!$A$56:$B$73,2,0)</f>
        <v>145 145 - CONTRATO DE PRESTACION DE SERVICIOS PROFESIONALES</v>
      </c>
      <c r="L856" s="10">
        <v>86</v>
      </c>
      <c r="M856" t="s">
        <v>8</v>
      </c>
      <c r="N856" s="10">
        <v>1700</v>
      </c>
      <c r="O856" s="10">
        <v>1804</v>
      </c>
      <c r="P856" t="s">
        <v>9816</v>
      </c>
      <c r="Q856" t="s">
        <v>6403</v>
      </c>
      <c r="R856" t="s">
        <v>6404</v>
      </c>
      <c r="S856" s="12">
        <v>10</v>
      </c>
      <c r="T856" t="s">
        <v>382</v>
      </c>
      <c r="U856" s="79" t="str">
        <f>VLOOKUP(S856,Hoja4!$A$43:$B$51,2,0)</f>
        <v>10 10 - CONTRATACIÓN DIRECTA</v>
      </c>
      <c r="V856" s="79" t="str">
        <f>VLOOKUP(U856,Hoja4!$A$76:$B$87,2,0)</f>
        <v>2 02 Personal supernumerario y planta temporal</v>
      </c>
      <c r="W856" s="79" t="str">
        <f>VLOOKUP(V856,Hoja4!$A$90:$B$93,2,0)</f>
        <v>1 07 Gastos de personal</v>
      </c>
      <c r="X856" s="10">
        <v>79905599</v>
      </c>
      <c r="Y856" t="s">
        <v>9817</v>
      </c>
      <c r="Z856" s="10">
        <v>0</v>
      </c>
      <c r="AA856" s="10">
        <v>0</v>
      </c>
      <c r="AB856">
        <v>15000000</v>
      </c>
      <c r="AC856">
        <v>9000000</v>
      </c>
      <c r="AD856">
        <v>6000000</v>
      </c>
      <c r="AE856" s="12">
        <v>2327</v>
      </c>
      <c r="AF856" s="27" t="s">
        <v>8456</v>
      </c>
      <c r="AG856" s="10" t="str">
        <f t="shared" si="43"/>
        <v>141073</v>
      </c>
      <c r="AH856" s="10">
        <f t="shared" si="42"/>
        <v>2</v>
      </c>
      <c r="AI856" s="27" t="str">
        <f t="shared" si="40"/>
        <v>5 - Bogotá confía en su gobierno</v>
      </c>
      <c r="AJ856" s="27" t="str">
        <f t="shared" si="41"/>
        <v>33 - Fortalecimiento institucional para un gobierno confiable</v>
      </c>
      <c r="AL856" s="12">
        <v>141073</v>
      </c>
      <c r="AM856" s="68" t="e">
        <f>VLOOKUP(AL856,'[1]ESTUDIOS_PREVIOS 2021'!$E:$I,5,0)</f>
        <v>#N/A</v>
      </c>
      <c r="AN856" s="68" t="str">
        <f>VLOOKUP(AL856,'[1]ESTUDIOS_PREVIOS 2022'!$K:$O,5,0)</f>
        <v>Realizar 4 estrategias de fortalecimiento institucional (una por vigencia).</v>
      </c>
      <c r="AO856" s="68" t="str">
        <f>VLOOKUP(AL856,'[2]Formato EP_NO HAY CPS_2025'!$D:$S,15,0)</f>
        <v>_2327</v>
      </c>
      <c r="AP856" s="68" t="str">
        <f>VLOOKUP(AL856,'[2]Formato EP_NO HAY CPS_2025'!$D:$S,16,0)</f>
        <v>Realizar 4 estrategias de fortalecimiento institucional (una por vigencia).</v>
      </c>
    </row>
    <row r="857" spans="1:42" x14ac:dyDescent="0.2">
      <c r="A857" s="10">
        <v>2025</v>
      </c>
      <c r="B857" s="10">
        <v>10</v>
      </c>
      <c r="C857" s="11">
        <v>45658</v>
      </c>
      <c r="D857" s="11">
        <v>45961</v>
      </c>
      <c r="E857" s="10" t="s">
        <v>2</v>
      </c>
      <c r="F857" s="11">
        <v>45936</v>
      </c>
      <c r="G857" s="12">
        <v>145</v>
      </c>
      <c r="H857" t="s">
        <v>682</v>
      </c>
      <c r="I857" t="s">
        <v>9690</v>
      </c>
      <c r="J857" t="str">
        <f t="shared" si="37"/>
        <v>145 - CONTRATO DE PRESTACION DE SERVICIOS PROFESIONALES</v>
      </c>
      <c r="K857" s="80" t="str">
        <f>VLOOKUP(J857,Hoja4!$A$56:$B$73,2,0)</f>
        <v>145 145 - CONTRATO DE PRESTACION DE SERVICIOS PROFESIONALES</v>
      </c>
      <c r="L857" s="10">
        <v>86</v>
      </c>
      <c r="M857" t="s">
        <v>8</v>
      </c>
      <c r="N857" s="10">
        <v>1728</v>
      </c>
      <c r="O857" s="10">
        <v>1805</v>
      </c>
      <c r="P857" t="s">
        <v>9818</v>
      </c>
      <c r="Q857" t="s">
        <v>6403</v>
      </c>
      <c r="R857" t="s">
        <v>6404</v>
      </c>
      <c r="S857" s="12">
        <v>10</v>
      </c>
      <c r="T857" t="s">
        <v>382</v>
      </c>
      <c r="U857" s="79" t="str">
        <f>VLOOKUP(S857,Hoja4!$A$43:$B$51,2,0)</f>
        <v>10 10 - CONTRATACIÓN DIRECTA</v>
      </c>
      <c r="V857" s="79" t="str">
        <f>VLOOKUP(U857,Hoja4!$A$76:$B$87,2,0)</f>
        <v>2 02 Personal supernumerario y planta temporal</v>
      </c>
      <c r="W857" s="79" t="str">
        <f>VLOOKUP(V857,Hoja4!$A$90:$B$93,2,0)</f>
        <v>1 07 Gastos de personal</v>
      </c>
      <c r="X857" s="10">
        <v>1023963032</v>
      </c>
      <c r="Y857" t="s">
        <v>3105</v>
      </c>
      <c r="Z857" s="10">
        <v>0</v>
      </c>
      <c r="AA857" s="10">
        <v>0</v>
      </c>
      <c r="AB857">
        <v>6300000</v>
      </c>
      <c r="AC857">
        <v>5250000</v>
      </c>
      <c r="AD857">
        <v>1050000</v>
      </c>
      <c r="AE857" s="12">
        <v>2327</v>
      </c>
      <c r="AF857" s="27" t="s">
        <v>8456</v>
      </c>
      <c r="AG857" s="10" t="str">
        <f t="shared" si="43"/>
        <v>143223</v>
      </c>
      <c r="AH857" s="10">
        <f t="shared" si="42"/>
        <v>2</v>
      </c>
      <c r="AI857" s="27" t="str">
        <f t="shared" si="40"/>
        <v>5 - Bogotá confía en su gobierno</v>
      </c>
      <c r="AJ857" s="27" t="str">
        <f t="shared" si="41"/>
        <v>33 - Fortalecimiento institucional para un gobierno confiable</v>
      </c>
      <c r="AL857" s="12">
        <v>143223</v>
      </c>
      <c r="AM857" s="68" t="str">
        <f>VLOOKUP(AL857,'[1]ESTUDIOS_PREVIOS 2021'!$E:$I,5,0)</f>
        <v>Realizar 4 estrategias de fortalecimiento institucional (una por vigencia).</v>
      </c>
      <c r="AN857" s="68" t="e">
        <f>VLOOKUP(AL857,'[1]ESTUDIOS_PREVIOS 2022'!$K:$O,5,0)</f>
        <v>#N/A</v>
      </c>
      <c r="AO857" s="68" t="e">
        <f>VLOOKUP(AL857,'[2]Formato EP_NO HAY CPS_2025'!$D:$S,15,0)</f>
        <v>#N/A</v>
      </c>
      <c r="AP857" s="68" t="e">
        <f>VLOOKUP(AL857,'[2]Formato EP_NO HAY CPS_2025'!$D:$S,16,0)</f>
        <v>#N/A</v>
      </c>
    </row>
    <row r="858" spans="1:42" x14ac:dyDescent="0.2">
      <c r="A858" s="10">
        <v>2025</v>
      </c>
      <c r="B858" s="10">
        <v>10</v>
      </c>
      <c r="C858" s="11">
        <v>45658</v>
      </c>
      <c r="D858" s="11">
        <v>45961</v>
      </c>
      <c r="E858" s="10" t="s">
        <v>2</v>
      </c>
      <c r="F858" s="11">
        <v>45936</v>
      </c>
      <c r="G858" s="12">
        <v>145</v>
      </c>
      <c r="H858" t="s">
        <v>682</v>
      </c>
      <c r="I858" t="s">
        <v>9691</v>
      </c>
      <c r="J858" t="str">
        <f t="shared" si="37"/>
        <v>145 - CONTRATO DE PRESTACION DE SERVICIOS PROFESIONALES</v>
      </c>
      <c r="K858" s="80" t="str">
        <f>VLOOKUP(J858,Hoja4!$A$56:$B$73,2,0)</f>
        <v>145 145 - CONTRATO DE PRESTACION DE SERVICIOS PROFESIONALES</v>
      </c>
      <c r="L858" s="10">
        <v>86</v>
      </c>
      <c r="M858" t="s">
        <v>8</v>
      </c>
      <c r="N858" s="10">
        <v>1617</v>
      </c>
      <c r="O858" s="10">
        <v>1806</v>
      </c>
      <c r="P858" t="s">
        <v>9819</v>
      </c>
      <c r="Q858" t="s">
        <v>6875</v>
      </c>
      <c r="R858" t="s">
        <v>6876</v>
      </c>
      <c r="S858" s="12">
        <v>10</v>
      </c>
      <c r="T858" t="s">
        <v>382</v>
      </c>
      <c r="U858" s="79" t="str">
        <f>VLOOKUP(S858,Hoja4!$A$43:$B$51,2,0)</f>
        <v>10 10 - CONTRATACIÓN DIRECTA</v>
      </c>
      <c r="V858" s="79" t="str">
        <f>VLOOKUP(U858,Hoja4!$A$76:$B$87,2,0)</f>
        <v>2 02 Personal supernumerario y planta temporal</v>
      </c>
      <c r="W858" s="79" t="str">
        <f>VLOOKUP(V858,Hoja4!$A$90:$B$93,2,0)</f>
        <v>1 07 Gastos de personal</v>
      </c>
      <c r="X858" s="10">
        <v>35514996</v>
      </c>
      <c r="Y858" t="s">
        <v>9820</v>
      </c>
      <c r="Z858" s="10">
        <v>0</v>
      </c>
      <c r="AA858" s="10">
        <v>0</v>
      </c>
      <c r="AB858">
        <v>24000000</v>
      </c>
      <c r="AC858">
        <v>10800000</v>
      </c>
      <c r="AD858">
        <v>13200000</v>
      </c>
      <c r="AE858" s="12">
        <v>2541</v>
      </c>
      <c r="AF858" s="27" t="s">
        <v>9337</v>
      </c>
      <c r="AG858" s="10" t="str">
        <f t="shared" si="43"/>
        <v>138182</v>
      </c>
      <c r="AH858" s="10">
        <f>VLOOKUP(AF858,$AF$1:$AJ$857,3,0)</f>
        <v>3</v>
      </c>
      <c r="AI858" s="27" t="str">
        <f t="shared" si="40"/>
        <v>2 - Bogotá confía en su bien-estar</v>
      </c>
      <c r="AJ858" s="27" t="str">
        <f t="shared" si="41"/>
        <v>12 - Bogotá cuida a su gente</v>
      </c>
      <c r="AL858" s="12">
        <v>138182</v>
      </c>
      <c r="AM858" s="68" t="e">
        <f>VLOOKUP(AL858,'[1]ESTUDIOS_PREVIOS 2021'!$E:$I,5,0)</f>
        <v>#N/A</v>
      </c>
      <c r="AN858" s="68" t="str">
        <f>VLOOKUP(AL858,'[1]ESTUDIOS_PREVIOS 2022'!$K:$O,5,0)</f>
        <v>Vincular 600 personas en procesos para la prevención de violencias en el contexto familiar y/o violencia sexual</v>
      </c>
      <c r="AO858" s="68" t="str">
        <f>VLOOKUP(AL858,'[2]Formato EP_NO HAY CPS_2025'!$D:$S,15,0)</f>
        <v>_2541</v>
      </c>
      <c r="AP858" s="68" t="str">
        <f>VLOOKUP(AL858,'[2]Formato EP_NO HAY CPS_2025'!$D:$S,16,0)</f>
        <v xml:space="preserve">Vincular 600 personas en procesos para la prevención de violencias en el contexto familiar y/o violencia sexual   </v>
      </c>
    </row>
    <row r="859" spans="1:42" x14ac:dyDescent="0.2">
      <c r="A859" s="10">
        <v>2025</v>
      </c>
      <c r="B859" s="10">
        <v>10</v>
      </c>
      <c r="C859" s="11">
        <v>45658</v>
      </c>
      <c r="D859" s="11">
        <v>45961</v>
      </c>
      <c r="E859" s="10" t="s">
        <v>2</v>
      </c>
      <c r="F859" s="11">
        <v>45936</v>
      </c>
      <c r="G859" s="12">
        <v>148</v>
      </c>
      <c r="H859" t="s">
        <v>692</v>
      </c>
      <c r="I859" t="s">
        <v>9692</v>
      </c>
      <c r="J859" t="str">
        <f t="shared" si="37"/>
        <v>148 - CONTRATO DE PRESTACION DE SERVICIOS DE APOYO A LA GESTION</v>
      </c>
      <c r="K859" s="80" t="str">
        <f>VLOOKUP(J859,Hoja4!$A$56:$B$73,2,0)</f>
        <v>148 148 - CONTRATO DE PRESTACION DE SERVICIOS DE APOYO A LA GESTION</v>
      </c>
      <c r="L859" s="10">
        <v>86</v>
      </c>
      <c r="M859" t="s">
        <v>8</v>
      </c>
      <c r="N859" s="10">
        <v>1598</v>
      </c>
      <c r="O859" s="10">
        <v>1807</v>
      </c>
      <c r="P859" t="s">
        <v>9821</v>
      </c>
      <c r="Q859" t="s">
        <v>6763</v>
      </c>
      <c r="R859" t="s">
        <v>6764</v>
      </c>
      <c r="S859" s="12">
        <v>10</v>
      </c>
      <c r="T859" t="s">
        <v>382</v>
      </c>
      <c r="U859" s="79" t="str">
        <f>VLOOKUP(S859,Hoja4!$A$43:$B$51,2,0)</f>
        <v>10 10 - CONTRATACIÓN DIRECTA</v>
      </c>
      <c r="V859" s="79" t="str">
        <f>VLOOKUP(U859,Hoja4!$A$76:$B$87,2,0)</f>
        <v>2 02 Personal supernumerario y planta temporal</v>
      </c>
      <c r="W859" s="79" t="str">
        <f>VLOOKUP(V859,Hoja4!$A$90:$B$93,2,0)</f>
        <v>1 07 Gastos de personal</v>
      </c>
      <c r="X859" s="10">
        <v>1020781572</v>
      </c>
      <c r="Y859" t="s">
        <v>9822</v>
      </c>
      <c r="Z859" s="10">
        <v>0</v>
      </c>
      <c r="AA859" s="10">
        <v>0</v>
      </c>
      <c r="AB859">
        <v>10500000</v>
      </c>
      <c r="AC859">
        <v>5950000</v>
      </c>
      <c r="AD859">
        <v>4550000</v>
      </c>
      <c r="AE859" s="12">
        <v>2315</v>
      </c>
      <c r="AF859" s="27" t="s">
        <v>8465</v>
      </c>
      <c r="AG859" s="10" t="str">
        <f t="shared" si="43"/>
        <v>140735</v>
      </c>
      <c r="AH859" s="10">
        <f t="shared" si="42"/>
        <v>1</v>
      </c>
      <c r="AI859" s="27" t="str">
        <f t="shared" si="40"/>
        <v>3 - Bogotá confía en su potencial</v>
      </c>
      <c r="AJ859" s="27" t="str">
        <f t="shared" si="41"/>
        <v>20 - Promoción del emprendimiento formal, equitativo e incluyente</v>
      </c>
      <c r="AL859" s="12">
        <v>140735</v>
      </c>
      <c r="AM859" s="68" t="e">
        <f>VLOOKUP(AL859,'[1]ESTUDIOS_PREVIOS 2021'!$E:$I,5,0)</f>
        <v>#N/A</v>
      </c>
      <c r="AN859" s="68" t="str">
        <f>VLOOKUP(AL859,'[1]ESTUDIOS_PREVIOS 2022'!$K:$O,5,0)</f>
        <v>Vincular 600 hogares y/o unidades productivas a procesos productivos y de comercialización en el sector rural.</v>
      </c>
      <c r="AO859" s="68" t="str">
        <f>VLOOKUP(AL859,'[2]Formato EP_NO HAY CPS_2025'!$D:$S,15,0)</f>
        <v>_2315</v>
      </c>
      <c r="AP859" s="68" t="str">
        <f>VLOOKUP(AL859,'[2]Formato EP_NO HAY CPS_2025'!$D:$S,16,0)</f>
        <v>Vincular 600 hogares y/o unidades productivas a procesos productivos y de comercialización en el sector rural.</v>
      </c>
    </row>
    <row r="860" spans="1:42" x14ac:dyDescent="0.2">
      <c r="A860" s="10">
        <v>2025</v>
      </c>
      <c r="B860" s="10">
        <v>10</v>
      </c>
      <c r="C860" s="11">
        <v>45658</v>
      </c>
      <c r="D860" s="11">
        <v>45961</v>
      </c>
      <c r="E860" s="10" t="s">
        <v>2</v>
      </c>
      <c r="F860" s="11">
        <v>45936</v>
      </c>
      <c r="G860" s="12">
        <v>148</v>
      </c>
      <c r="H860" t="s">
        <v>692</v>
      </c>
      <c r="I860" t="s">
        <v>9693</v>
      </c>
      <c r="J860" t="str">
        <f t="shared" si="37"/>
        <v>148 - CONTRATO DE PRESTACION DE SERVICIOS DE APOYO A LA GESTION</v>
      </c>
      <c r="K860" s="80" t="str">
        <f>VLOOKUP(J860,Hoja4!$A$56:$B$73,2,0)</f>
        <v>148 148 - CONTRATO DE PRESTACION DE SERVICIOS DE APOYO A LA GESTION</v>
      </c>
      <c r="L860" s="10">
        <v>86</v>
      </c>
      <c r="M860" t="s">
        <v>8</v>
      </c>
      <c r="N860" s="10">
        <v>1612</v>
      </c>
      <c r="O860" s="10">
        <v>1808</v>
      </c>
      <c r="P860" t="s">
        <v>9823</v>
      </c>
      <c r="Q860" t="s">
        <v>7480</v>
      </c>
      <c r="R860" t="s">
        <v>7481</v>
      </c>
      <c r="S860" s="12">
        <v>10</v>
      </c>
      <c r="T860" t="s">
        <v>382</v>
      </c>
      <c r="U860" s="79" t="str">
        <f>VLOOKUP(S860,Hoja4!$A$43:$B$51,2,0)</f>
        <v>10 10 - CONTRATACIÓN DIRECTA</v>
      </c>
      <c r="V860" s="79" t="str">
        <f>VLOOKUP(U860,Hoja4!$A$76:$B$87,2,0)</f>
        <v>2 02 Personal supernumerario y planta temporal</v>
      </c>
      <c r="W860" s="79" t="str">
        <f>VLOOKUP(V860,Hoja4!$A$90:$B$93,2,0)</f>
        <v>1 07 Gastos de personal</v>
      </c>
      <c r="X860" s="10">
        <v>1033761774</v>
      </c>
      <c r="Y860" t="s">
        <v>9824</v>
      </c>
      <c r="Z860" s="10">
        <v>0</v>
      </c>
      <c r="AA860" s="10">
        <v>0</v>
      </c>
      <c r="AB860">
        <v>10500000</v>
      </c>
      <c r="AC860">
        <v>6300000</v>
      </c>
      <c r="AD860">
        <v>4200000</v>
      </c>
      <c r="AE860" s="12">
        <v>2486</v>
      </c>
      <c r="AF860" s="27" t="s">
        <v>8480</v>
      </c>
      <c r="AG860" s="10" t="str">
        <f t="shared" si="43"/>
        <v>140930</v>
      </c>
      <c r="AH860" s="10">
        <f t="shared" si="42"/>
        <v>1</v>
      </c>
      <c r="AI860" s="27" t="str">
        <f t="shared" si="40"/>
        <v>2 - Bogotá confía en su bien-estar</v>
      </c>
      <c r="AJ860" s="27" t="str">
        <f t="shared" si="41"/>
        <v>14 - Bogotá deportiva, recreativa, artística, patrimonial e intercultural</v>
      </c>
      <c r="AL860" s="12">
        <v>140930</v>
      </c>
      <c r="AM860" s="68" t="e">
        <f>VLOOKUP(AL860,'[1]ESTUDIOS_PREVIOS 2021'!$E:$I,5,0)</f>
        <v>#N/A</v>
      </c>
      <c r="AN860" s="68" t="e">
        <f>VLOOKUP(AL860,'[1]ESTUDIOS_PREVIOS 2022'!$K:$O,5,0)</f>
        <v>#N/A</v>
      </c>
      <c r="AO860" s="68" t="str">
        <f>VLOOKUP(AL860,'[2]Formato EP_NO HAY CPS_2025'!$D:$S,15,0)</f>
        <v>_2486</v>
      </c>
      <c r="AP860" s="68" t="str">
        <f>VLOOKUP(AL860,'[2]Formato EP_NO HAY CPS_2025'!$D:$S,16,0)</f>
        <v>Capacitar 600 personas en los campos artísticos, interculturales, culturales y/o patrimoniales.</v>
      </c>
    </row>
    <row r="861" spans="1:42" x14ac:dyDescent="0.2">
      <c r="A861" s="10">
        <v>2025</v>
      </c>
      <c r="B861" s="10">
        <v>10</v>
      </c>
      <c r="C861" s="11">
        <v>45658</v>
      </c>
      <c r="D861" s="11">
        <v>45961</v>
      </c>
      <c r="E861" s="10" t="s">
        <v>2</v>
      </c>
      <c r="F861" s="11">
        <v>45936</v>
      </c>
      <c r="G861" s="12">
        <v>145</v>
      </c>
      <c r="H861" t="s">
        <v>682</v>
      </c>
      <c r="I861" t="s">
        <v>9694</v>
      </c>
      <c r="J861" t="str">
        <f t="shared" si="37"/>
        <v>145 - CONTRATO DE PRESTACION DE SERVICIOS PROFESIONALES</v>
      </c>
      <c r="K861" s="80" t="str">
        <f>VLOOKUP(J861,Hoja4!$A$56:$B$73,2,0)</f>
        <v>145 145 - CONTRATO DE PRESTACION DE SERVICIOS PROFESIONALES</v>
      </c>
      <c r="L861" s="10">
        <v>86</v>
      </c>
      <c r="M861" t="s">
        <v>8</v>
      </c>
      <c r="N861" s="10">
        <v>1596</v>
      </c>
      <c r="O861" s="10">
        <v>1809</v>
      </c>
      <c r="P861" t="s">
        <v>9825</v>
      </c>
      <c r="Q861" t="s">
        <v>6465</v>
      </c>
      <c r="R861" t="s">
        <v>6466</v>
      </c>
      <c r="S861" s="12">
        <v>10</v>
      </c>
      <c r="T861" t="s">
        <v>382</v>
      </c>
      <c r="U861" s="79" t="str">
        <f>VLOOKUP(S861,Hoja4!$A$43:$B$51,2,0)</f>
        <v>10 10 - CONTRATACIÓN DIRECTA</v>
      </c>
      <c r="V861" s="79" t="str">
        <f>VLOOKUP(U861,Hoja4!$A$76:$B$87,2,0)</f>
        <v>2 02 Personal supernumerario y planta temporal</v>
      </c>
      <c r="W861" s="79" t="str">
        <f>VLOOKUP(V861,Hoja4!$A$90:$B$93,2,0)</f>
        <v>1 07 Gastos de personal</v>
      </c>
      <c r="X861" s="10">
        <v>79623621</v>
      </c>
      <c r="Y861" t="s">
        <v>9826</v>
      </c>
      <c r="Z861" s="10">
        <v>0</v>
      </c>
      <c r="AA861" s="10">
        <v>0</v>
      </c>
      <c r="AB861">
        <v>15000000</v>
      </c>
      <c r="AC861">
        <v>9000000</v>
      </c>
      <c r="AD861">
        <v>6000000</v>
      </c>
      <c r="AE861" s="12">
        <v>2671</v>
      </c>
      <c r="AF861" s="27" t="s">
        <v>8489</v>
      </c>
      <c r="AG861" s="10" t="str">
        <f t="shared" si="43"/>
        <v>140667</v>
      </c>
      <c r="AH861" s="10">
        <f t="shared" si="42"/>
        <v>3</v>
      </c>
      <c r="AI861" s="27" t="str">
        <f t="shared" si="40"/>
        <v>4 - Bogotá ordena su territorio y avanza en su acción climática</v>
      </c>
      <c r="AJ861" s="27" t="str">
        <f t="shared" si="41"/>
        <v>25 - Aumento de la resiliencia al cambio climático y reducción de la vulnerabilidad</v>
      </c>
      <c r="AL861" s="12">
        <v>140667</v>
      </c>
      <c r="AM861" s="68" t="e">
        <f>VLOOKUP(AL861,'[1]ESTUDIOS_PREVIOS 2021'!$E:$I,5,0)</f>
        <v>#N/A</v>
      </c>
      <c r="AN861" s="68" t="str">
        <f>VLOOKUP(AL861,'[1]ESTUDIOS_PREVIOS 2022'!$K:$O,5,0)</f>
        <v>Apoyar 500 predios rurales con buenas prácticas agropecuarias y ambientales que fortalezcan la protección a coberturas vegetales y recurso hídrico</v>
      </c>
      <c r="AO861" s="68" t="str">
        <f>VLOOKUP(AL861,'[2]Formato EP_NO HAY CPS_2025'!$D:$S,15,0)</f>
        <v>_2671</v>
      </c>
      <c r="AP861" s="68" t="str">
        <f>VLOOKUP(AL861,'[2]Formato EP_NO HAY CPS_2025'!$D:$S,16,0)</f>
        <v>Apoyar 500 predios rurales con buenas prácticas agropecuarias y ambientales que fortalezcan la protección a coberturas vegetales y recurso hídrico</v>
      </c>
    </row>
    <row r="862" spans="1:42" x14ac:dyDescent="0.2">
      <c r="A862" s="10">
        <v>2025</v>
      </c>
      <c r="B862" s="10">
        <v>10</v>
      </c>
      <c r="C862" s="11">
        <v>45658</v>
      </c>
      <c r="D862" s="11">
        <v>45961</v>
      </c>
      <c r="E862" s="10" t="s">
        <v>2</v>
      </c>
      <c r="F862" s="11">
        <v>45936</v>
      </c>
      <c r="G862" s="12">
        <v>148</v>
      </c>
      <c r="H862" t="s">
        <v>692</v>
      </c>
      <c r="I862" t="s">
        <v>9695</v>
      </c>
      <c r="J862" t="str">
        <f t="shared" si="37"/>
        <v>148 - CONTRATO DE PRESTACION DE SERVICIOS DE APOYO A LA GESTION</v>
      </c>
      <c r="K862" s="80" t="str">
        <f>VLOOKUP(J862,Hoja4!$A$56:$B$73,2,0)</f>
        <v>148 148 - CONTRATO DE PRESTACION DE SERVICIOS DE APOYO A LA GESTION</v>
      </c>
      <c r="L862" s="10">
        <v>86</v>
      </c>
      <c r="M862" t="s">
        <v>8</v>
      </c>
      <c r="N862" s="10">
        <v>1595</v>
      </c>
      <c r="O862" s="10">
        <v>1810</v>
      </c>
      <c r="P862" t="s">
        <v>9827</v>
      </c>
      <c r="Q862" t="s">
        <v>6465</v>
      </c>
      <c r="R862" t="s">
        <v>6466</v>
      </c>
      <c r="S862" s="12">
        <v>10</v>
      </c>
      <c r="T862" t="s">
        <v>382</v>
      </c>
      <c r="U862" s="79" t="str">
        <f>VLOOKUP(S862,Hoja4!$A$43:$B$51,2,0)</f>
        <v>10 10 - CONTRATACIÓN DIRECTA</v>
      </c>
      <c r="V862" s="79" t="str">
        <f>VLOOKUP(U862,Hoja4!$A$76:$B$87,2,0)</f>
        <v>2 02 Personal supernumerario y planta temporal</v>
      </c>
      <c r="W862" s="79" t="str">
        <f>VLOOKUP(V862,Hoja4!$A$90:$B$93,2,0)</f>
        <v>1 07 Gastos de personal</v>
      </c>
      <c r="X862" s="10">
        <v>52558577</v>
      </c>
      <c r="Y862" t="s">
        <v>9828</v>
      </c>
      <c r="Z862" s="10">
        <v>0</v>
      </c>
      <c r="AA862" s="10">
        <v>0</v>
      </c>
      <c r="AB862">
        <v>7500000</v>
      </c>
      <c r="AC862">
        <v>3333333</v>
      </c>
      <c r="AD862">
        <v>4166667</v>
      </c>
      <c r="AE862" s="12">
        <v>2671</v>
      </c>
      <c r="AF862" s="27" t="s">
        <v>8489</v>
      </c>
      <c r="AG862" s="10" t="str">
        <f t="shared" si="43"/>
        <v>140663</v>
      </c>
      <c r="AH862" s="10">
        <f t="shared" si="42"/>
        <v>3</v>
      </c>
      <c r="AI862" s="27" t="str">
        <f t="shared" si="40"/>
        <v>4 - Bogotá ordena su territorio y avanza en su acción climática</v>
      </c>
      <c r="AJ862" s="27" t="str">
        <f t="shared" si="41"/>
        <v>25 - Aumento de la resiliencia al cambio climático y reducción de la vulnerabilidad</v>
      </c>
      <c r="AL862" s="12">
        <v>140663</v>
      </c>
      <c r="AM862" s="68" t="str">
        <f>VLOOKUP(AL862,'[1]ESTUDIOS_PREVIOS 2021'!$E:$I,5,0)</f>
        <v>Apoyar 500 predios rurales con buenas prácticas agropecuarias y ambientales que fortalezcan la protección a coberturas vegetales y recurso hídrico</v>
      </c>
      <c r="AN862" s="68" t="str">
        <f>VLOOKUP(AL862,'[1]ESTUDIOS_PREVIOS 2022'!$K:$O,5,0)</f>
        <v>Apoyar 500 predios rurales con buenas prácticas agropecuarias y ambientales que fortalezcan la protección a coberturas vegetales y recurso hídrico</v>
      </c>
      <c r="AO862" s="68" t="str">
        <f>VLOOKUP(AL862,'[2]Formato EP_NO HAY CPS_2025'!$D:$S,15,0)</f>
        <v>_2671</v>
      </c>
      <c r="AP862" s="68" t="str">
        <f>VLOOKUP(AL862,'[2]Formato EP_NO HAY CPS_2025'!$D:$S,16,0)</f>
        <v>Apoyar 500 predios rurales con buenas prácticas agropecuarias y ambientales que fortalezcan la protección a coberturas vegetales y recurso hídrico</v>
      </c>
    </row>
    <row r="863" spans="1:42" x14ac:dyDescent="0.2">
      <c r="A863" s="10">
        <v>2025</v>
      </c>
      <c r="B863" s="10">
        <v>10</v>
      </c>
      <c r="C863" s="11">
        <v>45658</v>
      </c>
      <c r="D863" s="11">
        <v>45961</v>
      </c>
      <c r="E863" s="10" t="s">
        <v>2</v>
      </c>
      <c r="F863" s="11">
        <v>45937</v>
      </c>
      <c r="G863" s="12">
        <v>145</v>
      </c>
      <c r="H863" t="s">
        <v>682</v>
      </c>
      <c r="I863" t="s">
        <v>9696</v>
      </c>
      <c r="J863" t="str">
        <f t="shared" si="37"/>
        <v>145 - CONTRATO DE PRESTACION DE SERVICIOS PROFESIONALES</v>
      </c>
      <c r="K863" s="80" t="str">
        <f>VLOOKUP(J863,Hoja4!$A$56:$B$73,2,0)</f>
        <v>145 145 - CONTRATO DE PRESTACION DE SERVICIOS PROFESIONALES</v>
      </c>
      <c r="L863" s="10">
        <v>85</v>
      </c>
      <c r="M863" t="s">
        <v>8</v>
      </c>
      <c r="N863" s="10">
        <v>1599</v>
      </c>
      <c r="O863" s="10">
        <v>1811</v>
      </c>
      <c r="P863" t="s">
        <v>9829</v>
      </c>
      <c r="Q863" t="s">
        <v>6763</v>
      </c>
      <c r="R863" t="s">
        <v>6764</v>
      </c>
      <c r="S863" s="12">
        <v>10</v>
      </c>
      <c r="T863" t="s">
        <v>382</v>
      </c>
      <c r="U863" s="79" t="str">
        <f>VLOOKUP(S863,Hoja4!$A$43:$B$51,2,0)</f>
        <v>10 10 - CONTRATACIÓN DIRECTA</v>
      </c>
      <c r="V863" s="79" t="str">
        <f>VLOOKUP(U863,Hoja4!$A$76:$B$87,2,0)</f>
        <v>2 02 Personal supernumerario y planta temporal</v>
      </c>
      <c r="W863" s="79" t="str">
        <f>VLOOKUP(V863,Hoja4!$A$90:$B$93,2,0)</f>
        <v>1 07 Gastos de personal</v>
      </c>
      <c r="X863" s="10">
        <v>1026593006</v>
      </c>
      <c r="Y863" t="s">
        <v>9830</v>
      </c>
      <c r="Z863" s="10">
        <v>0</v>
      </c>
      <c r="AA863" s="10">
        <v>0</v>
      </c>
      <c r="AB863">
        <v>15000000</v>
      </c>
      <c r="AC863">
        <v>8833333</v>
      </c>
      <c r="AD863">
        <v>6166667</v>
      </c>
      <c r="AE863" s="12">
        <v>2315</v>
      </c>
      <c r="AF863" s="27" t="s">
        <v>8465</v>
      </c>
      <c r="AG863" s="10" t="str">
        <f t="shared" si="43"/>
        <v>140737</v>
      </c>
      <c r="AH863" s="10">
        <f t="shared" si="42"/>
        <v>1</v>
      </c>
      <c r="AI863" s="27" t="str">
        <f t="shared" si="40"/>
        <v>3 - Bogotá confía en su potencial</v>
      </c>
      <c r="AJ863" s="27" t="str">
        <f t="shared" si="41"/>
        <v>20 - Promoción del emprendimiento formal, equitativo e incluyente</v>
      </c>
      <c r="AL863" s="12">
        <v>140737</v>
      </c>
      <c r="AM863" s="68" t="e">
        <f>VLOOKUP(AL863,'[1]ESTUDIOS_PREVIOS 2021'!$E:$I,5,0)</f>
        <v>#N/A</v>
      </c>
      <c r="AN863" s="68" t="str">
        <f>VLOOKUP(AL863,'[1]ESTUDIOS_PREVIOS 2022'!$K:$O,5,0)</f>
        <v>Vincular 600 hogares y/o unidades productivas a procesos productivos y de comercialización en el sector rural.</v>
      </c>
      <c r="AO863" s="68" t="str">
        <f>VLOOKUP(AL863,'[2]Formato EP_NO HAY CPS_2025'!$D:$S,15,0)</f>
        <v>_2315</v>
      </c>
      <c r="AP863" s="68" t="str">
        <f>VLOOKUP(AL863,'[2]Formato EP_NO HAY CPS_2025'!$D:$S,16,0)</f>
        <v>Vincular 600 hogares y/o unidades productivas a procesos productivos y de comercialización en el sector rural.</v>
      </c>
    </row>
    <row r="864" spans="1:42" x14ac:dyDescent="0.2">
      <c r="A864" s="10">
        <v>2025</v>
      </c>
      <c r="B864" s="10">
        <v>10</v>
      </c>
      <c r="C864" s="11">
        <v>45658</v>
      </c>
      <c r="D864" s="11">
        <v>45961</v>
      </c>
      <c r="E864" s="10" t="s">
        <v>2</v>
      </c>
      <c r="F864" s="11">
        <v>45937</v>
      </c>
      <c r="G864" s="12">
        <v>148</v>
      </c>
      <c r="H864" t="s">
        <v>692</v>
      </c>
      <c r="I864" t="s">
        <v>9697</v>
      </c>
      <c r="J864" t="str">
        <f t="shared" si="37"/>
        <v>148 - CONTRATO DE PRESTACION DE SERVICIOS DE APOYO A LA GESTION</v>
      </c>
      <c r="K864" s="80" t="str">
        <f>VLOOKUP(J864,Hoja4!$A$56:$B$73,2,0)</f>
        <v>148 148 - CONTRATO DE PRESTACION DE SERVICIOS DE APOYO A LA GESTION</v>
      </c>
      <c r="L864" s="10">
        <v>85</v>
      </c>
      <c r="M864" t="s">
        <v>8</v>
      </c>
      <c r="N864" s="10">
        <v>1718</v>
      </c>
      <c r="O864" s="10">
        <v>1812</v>
      </c>
      <c r="P864" t="s">
        <v>9831</v>
      </c>
      <c r="Q864" t="s">
        <v>6434</v>
      </c>
      <c r="R864" t="s">
        <v>6435</v>
      </c>
      <c r="S864" s="12">
        <v>10</v>
      </c>
      <c r="T864" t="s">
        <v>382</v>
      </c>
      <c r="U864" s="79" t="str">
        <f>VLOOKUP(S864,Hoja4!$A$43:$B$51,2,0)</f>
        <v>10 10 - CONTRATACIÓN DIRECTA</v>
      </c>
      <c r="V864" s="79" t="str">
        <f>VLOOKUP(U864,Hoja4!$A$76:$B$87,2,0)</f>
        <v>2 02 Personal supernumerario y planta temporal</v>
      </c>
      <c r="W864" s="79" t="str">
        <f>VLOOKUP(V864,Hoja4!$A$90:$B$93,2,0)</f>
        <v>1 07 Gastos de personal</v>
      </c>
      <c r="X864" s="10">
        <v>51994133</v>
      </c>
      <c r="Y864" t="s">
        <v>4052</v>
      </c>
      <c r="Z864" s="10">
        <v>0</v>
      </c>
      <c r="AA864" s="10">
        <v>0</v>
      </c>
      <c r="AB864">
        <v>9330000</v>
      </c>
      <c r="AC864">
        <v>5598000</v>
      </c>
      <c r="AD864">
        <v>3732000</v>
      </c>
      <c r="AE864" s="12">
        <v>2289</v>
      </c>
      <c r="AF864" s="27" t="s">
        <v>8452</v>
      </c>
      <c r="AG864" s="10" t="str">
        <f t="shared" si="43"/>
        <v>141366</v>
      </c>
      <c r="AH864" s="10">
        <f t="shared" si="42"/>
        <v>1</v>
      </c>
      <c r="AI864" s="27" t="str">
        <f t="shared" si="40"/>
        <v>4 - Bogotá ordena su territorio y avanza en su acción climática</v>
      </c>
      <c r="AJ864" s="27" t="str">
        <f t="shared" si="41"/>
        <v>26 - Movilidad Sostenible</v>
      </c>
      <c r="AL864" s="12">
        <v>141366</v>
      </c>
      <c r="AM864" s="68" t="e">
        <f>VLOOKUP(AL864,'[1]ESTUDIOS_PREVIOS 2021'!$E:$I,5,0)</f>
        <v>#N/A</v>
      </c>
      <c r="AN864" s="68" t="e">
        <f>VLOOKUP(AL864,'[1]ESTUDIOS_PREVIOS 2022'!$K:$O,5,0)</f>
        <v>#N/A</v>
      </c>
      <c r="AO864" s="68" t="str">
        <f>VLOOKUP(AL864,'[2]Formato EP_NO HAY CPS_2025'!$D:$S,15,0)</f>
        <v>_2289</v>
      </c>
      <c r="AP864" s="68" t="str">
        <f>VLOOKUP(AL864,'[2]Formato EP_NO HAY CPS_2025'!$D:$S,16,0)</f>
        <v>Intervenir 40 Kilómetros-carril de malla vial rural con acciones de construcción y/o conservación</v>
      </c>
    </row>
    <row r="865" spans="1:42" x14ac:dyDescent="0.2">
      <c r="A865" s="10">
        <v>2025</v>
      </c>
      <c r="B865" s="10">
        <v>10</v>
      </c>
      <c r="C865" s="11">
        <v>45658</v>
      </c>
      <c r="D865" s="11">
        <v>45961</v>
      </c>
      <c r="E865" s="10" t="s">
        <v>2</v>
      </c>
      <c r="F865" s="11">
        <v>45938</v>
      </c>
      <c r="G865" s="12">
        <v>148</v>
      </c>
      <c r="H865" t="s">
        <v>692</v>
      </c>
      <c r="I865" t="s">
        <v>9698</v>
      </c>
      <c r="J865" t="str">
        <f t="shared" ref="J865:J927" si="44">VLOOKUP(G865,$G$1:$J$410,4,0)</f>
        <v>148 - CONTRATO DE PRESTACION DE SERVICIOS DE APOYO A LA GESTION</v>
      </c>
      <c r="K865" s="80" t="str">
        <f>VLOOKUP(J865,Hoja4!$A$56:$B$73,2,0)</f>
        <v>148 148 - CONTRATO DE PRESTACION DE SERVICIOS DE APOYO A LA GESTION</v>
      </c>
      <c r="L865" s="10">
        <v>84</v>
      </c>
      <c r="M865" t="s">
        <v>8</v>
      </c>
      <c r="N865" s="10">
        <v>1529</v>
      </c>
      <c r="O865" s="10">
        <v>1813</v>
      </c>
      <c r="P865" t="s">
        <v>9832</v>
      </c>
      <c r="Q865" t="s">
        <v>6403</v>
      </c>
      <c r="R865" t="s">
        <v>6404</v>
      </c>
      <c r="S865" s="12">
        <v>10</v>
      </c>
      <c r="T865" t="s">
        <v>382</v>
      </c>
      <c r="U865" s="79" t="str">
        <f>VLOOKUP(S865,Hoja4!$A$43:$B$51,2,0)</f>
        <v>10 10 - CONTRATACIÓN DIRECTA</v>
      </c>
      <c r="V865" s="79" t="str">
        <f>VLOOKUP(U865,Hoja4!$A$76:$B$87,2,0)</f>
        <v>2 02 Personal supernumerario y planta temporal</v>
      </c>
      <c r="W865" s="79" t="str">
        <f>VLOOKUP(V865,Hoja4!$A$90:$B$93,2,0)</f>
        <v>1 07 Gastos de personal</v>
      </c>
      <c r="X865" s="10">
        <v>80202726</v>
      </c>
      <c r="Y865" t="s">
        <v>8606</v>
      </c>
      <c r="Z865" s="10">
        <v>0</v>
      </c>
      <c r="AA865" s="10">
        <v>0</v>
      </c>
      <c r="AB865">
        <v>12000000</v>
      </c>
      <c r="AC865">
        <v>6933333</v>
      </c>
      <c r="AD865">
        <v>5066667</v>
      </c>
      <c r="AE865" s="12">
        <v>2327</v>
      </c>
      <c r="AF865" s="27" t="s">
        <v>8456</v>
      </c>
      <c r="AG865" s="10" t="str">
        <f t="shared" si="43"/>
        <v>137023</v>
      </c>
      <c r="AH865" s="10">
        <f t="shared" si="42"/>
        <v>2</v>
      </c>
      <c r="AI865" s="27" t="str">
        <f t="shared" si="40"/>
        <v>5 - Bogotá confía en su gobierno</v>
      </c>
      <c r="AJ865" s="27" t="str">
        <f t="shared" si="41"/>
        <v>33 - Fortalecimiento institucional para un gobierno confiable</v>
      </c>
      <c r="AL865" s="12">
        <v>137023</v>
      </c>
      <c r="AM865" s="68" t="str">
        <f>VLOOKUP(AL865,'[1]ESTUDIOS_PREVIOS 2021'!$E:$I,5,0)</f>
        <v>Realizar 4 estrategias de fortalecimiento institucional (una por vigencia).</v>
      </c>
      <c r="AN865" s="68" t="e">
        <f>VLOOKUP(AL865,'[1]ESTUDIOS_PREVIOS 2022'!$K:$O,5,0)</f>
        <v>#N/A</v>
      </c>
      <c r="AO865" s="68" t="e">
        <f>VLOOKUP(AL865,'[2]Formato EP_NO HAY CPS_2025'!$D:$S,15,0)</f>
        <v>#N/A</v>
      </c>
      <c r="AP865" s="68" t="e">
        <f>VLOOKUP(AL865,'[2]Formato EP_NO HAY CPS_2025'!$D:$S,16,0)</f>
        <v>#N/A</v>
      </c>
    </row>
    <row r="866" spans="1:42" x14ac:dyDescent="0.2">
      <c r="A866" s="10">
        <v>2025</v>
      </c>
      <c r="B866" s="10">
        <v>10</v>
      </c>
      <c r="C866" s="11">
        <v>45658</v>
      </c>
      <c r="D866" s="11">
        <v>45961</v>
      </c>
      <c r="E866" s="10" t="s">
        <v>2</v>
      </c>
      <c r="F866" s="11">
        <v>45938</v>
      </c>
      <c r="G866" s="12">
        <v>148</v>
      </c>
      <c r="H866" t="s">
        <v>692</v>
      </c>
      <c r="I866" t="s">
        <v>9699</v>
      </c>
      <c r="J866" t="str">
        <f t="shared" si="44"/>
        <v>148 - CONTRATO DE PRESTACION DE SERVICIOS DE APOYO A LA GESTION</v>
      </c>
      <c r="K866" s="80" t="str">
        <f>VLOOKUP(J866,Hoja4!$A$56:$B$73,2,0)</f>
        <v>148 148 - CONTRATO DE PRESTACION DE SERVICIOS DE APOYO A LA GESTION</v>
      </c>
      <c r="L866" s="10">
        <v>84</v>
      </c>
      <c r="M866" t="s">
        <v>8</v>
      </c>
      <c r="N866" s="10">
        <v>1532</v>
      </c>
      <c r="O866" s="10">
        <v>1814</v>
      </c>
      <c r="P866" t="s">
        <v>9833</v>
      </c>
      <c r="Q866" t="s">
        <v>6434</v>
      </c>
      <c r="R866" t="s">
        <v>6435</v>
      </c>
      <c r="S866" s="12">
        <v>10</v>
      </c>
      <c r="T866" t="s">
        <v>382</v>
      </c>
      <c r="U866" s="79" t="str">
        <f>VLOOKUP(S866,Hoja4!$A$43:$B$51,2,0)</f>
        <v>10 10 - CONTRATACIÓN DIRECTA</v>
      </c>
      <c r="V866" s="79" t="str">
        <f>VLOOKUP(U866,Hoja4!$A$76:$B$87,2,0)</f>
        <v>2 02 Personal supernumerario y planta temporal</v>
      </c>
      <c r="W866" s="79" t="str">
        <f>VLOOKUP(V866,Hoja4!$A$90:$B$93,2,0)</f>
        <v>1 07 Gastos de personal</v>
      </c>
      <c r="X866" s="10">
        <v>1022969793</v>
      </c>
      <c r="Y866" t="s">
        <v>662</v>
      </c>
      <c r="Z866" s="10">
        <v>0</v>
      </c>
      <c r="AA866" s="10">
        <v>0</v>
      </c>
      <c r="AB866">
        <v>9160000</v>
      </c>
      <c r="AC866">
        <v>6259333</v>
      </c>
      <c r="AD866">
        <v>2900667</v>
      </c>
      <c r="AE866" s="12">
        <v>2289</v>
      </c>
      <c r="AF866" s="27" t="s">
        <v>8452</v>
      </c>
      <c r="AG866" s="10" t="str">
        <f t="shared" si="43"/>
        <v>137036</v>
      </c>
      <c r="AH866" s="10">
        <f t="shared" si="42"/>
        <v>1</v>
      </c>
      <c r="AI866" s="27" t="str">
        <f t="shared" si="40"/>
        <v>4 - Bogotá ordena su territorio y avanza en su acción climática</v>
      </c>
      <c r="AJ866" s="27" t="str">
        <f t="shared" si="41"/>
        <v>26 - Movilidad Sostenible</v>
      </c>
      <c r="AL866" s="12">
        <v>137036</v>
      </c>
      <c r="AM866" s="68" t="str">
        <f>VLOOKUP(AL866,'[1]ESTUDIOS_PREVIOS 2021'!$E:$I,5,0)</f>
        <v>Intervenir 40 Kilómetros-carril de malla vial rural con acciones de construcción y/o conservación</v>
      </c>
      <c r="AN866" s="68" t="e">
        <f>VLOOKUP(AL866,'[1]ESTUDIOS_PREVIOS 2022'!$K:$O,5,0)</f>
        <v>#N/A</v>
      </c>
      <c r="AO866" s="68" t="e">
        <f>VLOOKUP(AL866,'[2]Formato EP_NO HAY CPS_2025'!$D:$S,15,0)</f>
        <v>#N/A</v>
      </c>
      <c r="AP866" s="68" t="e">
        <f>VLOOKUP(AL866,'[2]Formato EP_NO HAY CPS_2025'!$D:$S,16,0)</f>
        <v>#N/A</v>
      </c>
    </row>
    <row r="867" spans="1:42" x14ac:dyDescent="0.2">
      <c r="A867" s="10">
        <v>2025</v>
      </c>
      <c r="B867" s="10">
        <v>10</v>
      </c>
      <c r="C867" s="11">
        <v>45658</v>
      </c>
      <c r="D867" s="11">
        <v>45961</v>
      </c>
      <c r="E867" s="10" t="s">
        <v>2</v>
      </c>
      <c r="F867" s="11">
        <v>45938</v>
      </c>
      <c r="G867" s="12">
        <v>148</v>
      </c>
      <c r="H867" t="s">
        <v>692</v>
      </c>
      <c r="I867" t="s">
        <v>9700</v>
      </c>
      <c r="J867" t="str">
        <f t="shared" si="44"/>
        <v>148 - CONTRATO DE PRESTACION DE SERVICIOS DE APOYO A LA GESTION</v>
      </c>
      <c r="K867" s="80" t="str">
        <f>VLOOKUP(J867,Hoja4!$A$56:$B$73,2,0)</f>
        <v>148 148 - CONTRATO DE PRESTACION DE SERVICIOS DE APOYO A LA GESTION</v>
      </c>
      <c r="L867" s="10">
        <v>84</v>
      </c>
      <c r="M867" t="s">
        <v>8</v>
      </c>
      <c r="N867" s="10">
        <v>1684</v>
      </c>
      <c r="O867" s="10">
        <v>1815</v>
      </c>
      <c r="P867" t="s">
        <v>9834</v>
      </c>
      <c r="Q867" t="s">
        <v>6875</v>
      </c>
      <c r="R867" t="s">
        <v>6876</v>
      </c>
      <c r="S867" s="12">
        <v>10</v>
      </c>
      <c r="T867" t="s">
        <v>382</v>
      </c>
      <c r="U867" s="79" t="str">
        <f>VLOOKUP(S867,Hoja4!$A$43:$B$51,2,0)</f>
        <v>10 10 - CONTRATACIÓN DIRECTA</v>
      </c>
      <c r="V867" s="79" t="str">
        <f>VLOOKUP(U867,Hoja4!$A$76:$B$87,2,0)</f>
        <v>2 02 Personal supernumerario y planta temporal</v>
      </c>
      <c r="W867" s="79" t="str">
        <f>VLOOKUP(V867,Hoja4!$A$90:$B$93,2,0)</f>
        <v>1 07 Gastos de personal</v>
      </c>
      <c r="X867" s="10">
        <v>35416675</v>
      </c>
      <c r="Y867" t="s">
        <v>3444</v>
      </c>
      <c r="Z867" s="10">
        <v>0</v>
      </c>
      <c r="AA867" s="10">
        <v>0</v>
      </c>
      <c r="AB867">
        <v>18900000</v>
      </c>
      <c r="AC867">
        <v>11130000</v>
      </c>
      <c r="AD867">
        <v>7770000</v>
      </c>
      <c r="AE867" s="12">
        <v>2541</v>
      </c>
      <c r="AF867" s="27" t="s">
        <v>8481</v>
      </c>
      <c r="AG867" s="10" t="str">
        <f t="shared" si="43"/>
        <v>140773</v>
      </c>
      <c r="AH867" s="10">
        <f t="shared" si="42"/>
        <v>1</v>
      </c>
      <c r="AI867" s="27" t="str">
        <f t="shared" si="40"/>
        <v>2 - Bogotá confía en su bien-estar</v>
      </c>
      <c r="AJ867" s="27" t="str">
        <f t="shared" si="41"/>
        <v>12 - Bogotá cuida a su gente</v>
      </c>
      <c r="AL867" s="12">
        <v>140773</v>
      </c>
      <c r="AM867" s="68" t="e">
        <f>VLOOKUP(AL867,'[1]ESTUDIOS_PREVIOS 2021'!$E:$I,5,0)</f>
        <v>#N/A</v>
      </c>
      <c r="AN867" s="68" t="e">
        <f>VLOOKUP(AL867,'[1]ESTUDIOS_PREVIOS 2022'!$K:$O,5,0)</f>
        <v>#N/A</v>
      </c>
      <c r="AO867" s="68" t="str">
        <f>VLOOKUP(AL867,'[2]Formato EP_NO HAY CPS_2025'!$D:$S,15,0)</f>
        <v>_2541</v>
      </c>
      <c r="AP867" s="68" t="str">
        <f>VLOOKUP(AL867,'[2]Formato EP_NO HAY CPS_2025'!$D:$S,16,0)</f>
        <v>Vincular 600 mujeres cuidadoras a estrategias de cuidado.</v>
      </c>
    </row>
    <row r="868" spans="1:42" x14ac:dyDescent="0.2">
      <c r="A868" s="10">
        <v>2025</v>
      </c>
      <c r="B868" s="10">
        <v>10</v>
      </c>
      <c r="C868" s="11">
        <v>45658</v>
      </c>
      <c r="D868" s="11">
        <v>45961</v>
      </c>
      <c r="E868" s="10" t="s">
        <v>2</v>
      </c>
      <c r="F868" s="11">
        <v>45939</v>
      </c>
      <c r="G868" s="12">
        <v>148</v>
      </c>
      <c r="H868" t="s">
        <v>692</v>
      </c>
      <c r="I868" t="s">
        <v>9701</v>
      </c>
      <c r="J868" t="str">
        <f t="shared" si="44"/>
        <v>148 - CONTRATO DE PRESTACION DE SERVICIOS DE APOYO A LA GESTION</v>
      </c>
      <c r="K868" s="80" t="str">
        <f>VLOOKUP(J868,Hoja4!$A$56:$B$73,2,0)</f>
        <v>148 148 - CONTRATO DE PRESTACION DE SERVICIOS DE APOYO A LA GESTION</v>
      </c>
      <c r="L868" s="10">
        <v>84</v>
      </c>
      <c r="M868" t="s">
        <v>8</v>
      </c>
      <c r="N868" s="10">
        <v>1682</v>
      </c>
      <c r="O868" s="10">
        <v>1816</v>
      </c>
      <c r="P868" t="s">
        <v>9835</v>
      </c>
      <c r="Q868" t="s">
        <v>6823</v>
      </c>
      <c r="R868" t="s">
        <v>6824</v>
      </c>
      <c r="S868" s="12">
        <v>10</v>
      </c>
      <c r="T868" t="s">
        <v>382</v>
      </c>
      <c r="U868" s="79" t="str">
        <f>VLOOKUP(S868,Hoja4!$A$43:$B$51,2,0)</f>
        <v>10 10 - CONTRATACIÓN DIRECTA</v>
      </c>
      <c r="V868" s="79" t="str">
        <f>VLOOKUP(U868,Hoja4!$A$76:$B$87,2,0)</f>
        <v>2 02 Personal supernumerario y planta temporal</v>
      </c>
      <c r="W868" s="79" t="str">
        <f>VLOOKUP(V868,Hoja4!$A$90:$B$93,2,0)</f>
        <v>1 07 Gastos de personal</v>
      </c>
      <c r="X868" s="10">
        <v>52748956</v>
      </c>
      <c r="Y868" t="s">
        <v>9836</v>
      </c>
      <c r="Z868" s="10">
        <v>0</v>
      </c>
      <c r="AA868" s="10">
        <v>0</v>
      </c>
      <c r="AB868">
        <v>6000000</v>
      </c>
      <c r="AC868">
        <v>3466667</v>
      </c>
      <c r="AD868">
        <v>2533333</v>
      </c>
      <c r="AE868" s="12">
        <v>2265</v>
      </c>
      <c r="AF868" s="27" t="s">
        <v>8450</v>
      </c>
      <c r="AG868" s="10" t="str">
        <f t="shared" si="43"/>
        <v>140768</v>
      </c>
      <c r="AH868" s="10">
        <f t="shared" si="42"/>
        <v>1</v>
      </c>
      <c r="AI868" s="27" t="str">
        <f t="shared" si="40"/>
        <v>5 - Bogotá confía en su gobierno</v>
      </c>
      <c r="AJ868" s="27" t="str">
        <f t="shared" si="41"/>
        <v>35 - Bogotá ciudad Inteligente</v>
      </c>
      <c r="AL868" s="12">
        <v>140768</v>
      </c>
      <c r="AM868" s="68" t="e">
        <f>VLOOKUP(AL868,'[1]ESTUDIOS_PREVIOS 2021'!$E:$I,5,0)</f>
        <v>#N/A</v>
      </c>
      <c r="AN868" s="68" t="e">
        <f>VLOOKUP(AL868,'[1]ESTUDIOS_PREVIOS 2022'!$K:$O,5,0)</f>
        <v>#N/A</v>
      </c>
      <c r="AO868" s="68" t="str">
        <f>VLOOKUP(AL868,'[2]Formato EP_NO HAY CPS_2025'!$D:$S,15,0)</f>
        <v>_2265</v>
      </c>
      <c r="AP868" s="68" t="str">
        <f>VLOOKUP(AL868,'[2]Formato EP_NO HAY CPS_2025'!$D:$S,16,0)</f>
        <v>Operativizar 17 Centros de Acceso Comunitario en zonas rurales y/o apartadas y/o urbanas, con énfasis en Servicios TIC´s generados.</v>
      </c>
    </row>
    <row r="869" spans="1:42" x14ac:dyDescent="0.2">
      <c r="A869" s="10">
        <v>2025</v>
      </c>
      <c r="B869" s="10">
        <v>10</v>
      </c>
      <c r="C869" s="11">
        <v>45658</v>
      </c>
      <c r="D869" s="11">
        <v>45961</v>
      </c>
      <c r="E869" s="10" t="s">
        <v>2</v>
      </c>
      <c r="F869" s="11">
        <v>45940</v>
      </c>
      <c r="G869" s="12">
        <v>53</v>
      </c>
      <c r="H869" t="s">
        <v>130</v>
      </c>
      <c r="I869" t="s">
        <v>9702</v>
      </c>
      <c r="J869" t="str">
        <f t="shared" si="44"/>
        <v>53 - CONTRATO DE SEGUROS</v>
      </c>
      <c r="K869" s="80" t="str">
        <f>VLOOKUP(J869,Hoja4!$A$56:$B$73,2,0)</f>
        <v>53 53 - CONTRATO DE SEGUROS</v>
      </c>
      <c r="L869" s="10">
        <v>82</v>
      </c>
      <c r="M869" t="s">
        <v>8</v>
      </c>
      <c r="N869" s="10">
        <v>1325</v>
      </c>
      <c r="O869" s="10">
        <v>1817</v>
      </c>
      <c r="P869" t="s">
        <v>9837</v>
      </c>
      <c r="Q869" t="s">
        <v>6434</v>
      </c>
      <c r="R869" t="s">
        <v>6435</v>
      </c>
      <c r="S869" s="12">
        <v>1</v>
      </c>
      <c r="T869" t="s">
        <v>145</v>
      </c>
      <c r="U869" s="79" t="str">
        <f>VLOOKUP(S869,Hoja4!$A$43:$B$51,2,0)</f>
        <v>1 01 - LICITACIÓN PÚBLICA</v>
      </c>
      <c r="V869" s="79" t="str">
        <f>VLOOKUP(U869,Hoja4!$A$76:$B$87,2,0)</f>
        <v>21 02 Adquisición de servicios</v>
      </c>
      <c r="W869" s="79" t="str">
        <f>VLOOKUP(V869,Hoja4!$A$90:$B$93,2,0)</f>
        <v>2 08 Adquisición de bienes y servicios</v>
      </c>
      <c r="X869" s="10">
        <v>860524654</v>
      </c>
      <c r="Y869" t="s">
        <v>314</v>
      </c>
      <c r="Z869" s="10">
        <v>0</v>
      </c>
      <c r="AA869" s="10">
        <v>0</v>
      </c>
      <c r="AB869">
        <v>216953188</v>
      </c>
      <c r="AC869">
        <v>216953188</v>
      </c>
      <c r="AD869">
        <v>0</v>
      </c>
      <c r="AE869" s="12">
        <v>2289</v>
      </c>
      <c r="AF869" s="27" t="s">
        <v>8452</v>
      </c>
      <c r="AG869" s="10" t="str">
        <f t="shared" si="43"/>
        <v>136546</v>
      </c>
      <c r="AH869" s="10">
        <f t="shared" si="42"/>
        <v>1</v>
      </c>
      <c r="AI869" s="27" t="str">
        <f t="shared" si="40"/>
        <v>4 - Bogotá ordena su territorio y avanza en su acción climática</v>
      </c>
      <c r="AJ869" s="27" t="str">
        <f t="shared" si="41"/>
        <v>26 - Movilidad Sostenible</v>
      </c>
      <c r="AL869" s="12">
        <v>136546</v>
      </c>
      <c r="AM869" s="68" t="str">
        <f>VLOOKUP(AL869,'[1]ESTUDIOS_PREVIOS 2021'!$E:$I,5,0)</f>
        <v>Servicios de seguros de vehículos automotores
Servicios de seguros contra incendio, terremoto o sustracción
Servicios de seguros generales de responsabilidad civil
Otros servicios de seguros distintos de los seguros de vida n.c.p.
Intervenir 40 Kilómetros-carril de malla vial rural con acciones de construcción y/o conservación</v>
      </c>
      <c r="AN869" s="68" t="e">
        <f>VLOOKUP(AL869,'[1]ESTUDIOS_PREVIOS 2022'!$K:$O,5,0)</f>
        <v>#N/A</v>
      </c>
      <c r="AO869" s="68" t="e">
        <f>VLOOKUP(AL869,'[2]Formato EP_NO HAY CPS_2025'!$D:$S,15,0)</f>
        <v>#N/A</v>
      </c>
      <c r="AP869" s="68" t="e">
        <f>VLOOKUP(AL869,'[2]Formato EP_NO HAY CPS_2025'!$D:$S,16,0)</f>
        <v>#N/A</v>
      </c>
    </row>
    <row r="870" spans="1:42" x14ac:dyDescent="0.2">
      <c r="A870" s="10">
        <v>2025</v>
      </c>
      <c r="B870" s="10">
        <v>10</v>
      </c>
      <c r="C870" s="11">
        <v>45658</v>
      </c>
      <c r="D870" s="11">
        <v>45961</v>
      </c>
      <c r="E870" s="10" t="s">
        <v>2</v>
      </c>
      <c r="F870" s="11">
        <v>45941</v>
      </c>
      <c r="G870" s="12">
        <v>148</v>
      </c>
      <c r="H870" t="s">
        <v>692</v>
      </c>
      <c r="I870" t="s">
        <v>9703</v>
      </c>
      <c r="J870" t="str">
        <f t="shared" si="44"/>
        <v>148 - CONTRATO DE PRESTACION DE SERVICIOS DE APOYO A LA GESTION</v>
      </c>
      <c r="K870" s="80" t="str">
        <f>VLOOKUP(J870,Hoja4!$A$56:$B$73,2,0)</f>
        <v>148 148 - CONTRATO DE PRESTACION DE SERVICIOS DE APOYO A LA GESTION</v>
      </c>
      <c r="L870" s="10">
        <v>82</v>
      </c>
      <c r="M870" t="s">
        <v>8</v>
      </c>
      <c r="N870" s="10">
        <v>1595</v>
      </c>
      <c r="O870" s="10">
        <v>1818</v>
      </c>
      <c r="P870" t="s">
        <v>9838</v>
      </c>
      <c r="Q870" t="s">
        <v>6465</v>
      </c>
      <c r="R870" t="s">
        <v>6466</v>
      </c>
      <c r="S870" s="12">
        <v>10</v>
      </c>
      <c r="T870" t="s">
        <v>382</v>
      </c>
      <c r="U870" s="79" t="str">
        <f>VLOOKUP(S870,Hoja4!$A$43:$B$51,2,0)</f>
        <v>10 10 - CONTRATACIÓN DIRECTA</v>
      </c>
      <c r="V870" s="79" t="str">
        <f>VLOOKUP(U870,Hoja4!$A$76:$B$87,2,0)</f>
        <v>2 02 Personal supernumerario y planta temporal</v>
      </c>
      <c r="W870" s="79" t="str">
        <f>VLOOKUP(V870,Hoja4!$A$90:$B$93,2,0)</f>
        <v>1 07 Gastos de personal</v>
      </c>
      <c r="X870" s="10">
        <v>1032656515</v>
      </c>
      <c r="Y870" t="s">
        <v>9839</v>
      </c>
      <c r="Z870" s="10">
        <v>0</v>
      </c>
      <c r="AA870" s="10">
        <v>0</v>
      </c>
      <c r="AB870">
        <v>7500000</v>
      </c>
      <c r="AC870">
        <v>3916667</v>
      </c>
      <c r="AD870">
        <v>3583333</v>
      </c>
      <c r="AE870" s="12">
        <v>2671</v>
      </c>
      <c r="AF870" s="27" t="s">
        <v>8489</v>
      </c>
      <c r="AG870" s="10" t="str">
        <f t="shared" si="43"/>
        <v>140663</v>
      </c>
      <c r="AH870" s="10">
        <f t="shared" si="42"/>
        <v>3</v>
      </c>
      <c r="AI870" s="27" t="str">
        <f t="shared" si="40"/>
        <v>4 - Bogotá ordena su territorio y avanza en su acción climática</v>
      </c>
      <c r="AJ870" s="27" t="str">
        <f t="shared" si="41"/>
        <v>25 - Aumento de la resiliencia al cambio climático y reducción de la vulnerabilidad</v>
      </c>
      <c r="AL870" s="12">
        <v>140663</v>
      </c>
      <c r="AM870" s="68" t="str">
        <f>VLOOKUP(AL870,'[1]ESTUDIOS_PREVIOS 2021'!$E:$I,5,0)</f>
        <v>Apoyar 500 predios rurales con buenas prácticas agropecuarias y ambientales que fortalezcan la protección a coberturas vegetales y recurso hídrico</v>
      </c>
      <c r="AN870" s="68" t="str">
        <f>VLOOKUP(AL870,'[1]ESTUDIOS_PREVIOS 2022'!$K:$O,5,0)</f>
        <v>Apoyar 500 predios rurales con buenas prácticas agropecuarias y ambientales que fortalezcan la protección a coberturas vegetales y recurso hídrico</v>
      </c>
      <c r="AO870" s="68" t="str">
        <f>VLOOKUP(AL870,'[2]Formato EP_NO HAY CPS_2025'!$D:$S,15,0)</f>
        <v>_2671</v>
      </c>
      <c r="AP870" s="68" t="str">
        <f>VLOOKUP(AL870,'[2]Formato EP_NO HAY CPS_2025'!$D:$S,16,0)</f>
        <v>Apoyar 500 predios rurales con buenas prácticas agropecuarias y ambientales que fortalezcan la protección a coberturas vegetales y recurso hídrico</v>
      </c>
    </row>
    <row r="871" spans="1:42" x14ac:dyDescent="0.2">
      <c r="A871" s="10">
        <v>2025</v>
      </c>
      <c r="B871" s="10">
        <v>10</v>
      </c>
      <c r="C871" s="11">
        <v>45658</v>
      </c>
      <c r="D871" s="11">
        <v>45961</v>
      </c>
      <c r="E871" s="10" t="s">
        <v>2</v>
      </c>
      <c r="F871" s="11">
        <v>45941</v>
      </c>
      <c r="G871" s="12">
        <v>145</v>
      </c>
      <c r="H871" t="s">
        <v>682</v>
      </c>
      <c r="I871" t="s">
        <v>9704</v>
      </c>
      <c r="J871" t="str">
        <f t="shared" si="44"/>
        <v>145 - CONTRATO DE PRESTACION DE SERVICIOS PROFESIONALES</v>
      </c>
      <c r="K871" s="80" t="str">
        <f>VLOOKUP(J871,Hoja4!$A$56:$B$73,2,0)</f>
        <v>145 145 - CONTRATO DE PRESTACION DE SERVICIOS PROFESIONALES</v>
      </c>
      <c r="L871" s="10">
        <v>82</v>
      </c>
      <c r="M871" t="s">
        <v>8</v>
      </c>
      <c r="N871" s="10">
        <v>1602</v>
      </c>
      <c r="O871" s="10">
        <v>1819</v>
      </c>
      <c r="P871" t="s">
        <v>9840</v>
      </c>
      <c r="Q871" t="s">
        <v>6434</v>
      </c>
      <c r="R871" t="s">
        <v>6435</v>
      </c>
      <c r="S871" s="12">
        <v>10</v>
      </c>
      <c r="T871" t="s">
        <v>382</v>
      </c>
      <c r="U871" s="79" t="str">
        <f>VLOOKUP(S871,Hoja4!$A$43:$B$51,2,0)</f>
        <v>10 10 - CONTRATACIÓN DIRECTA</v>
      </c>
      <c r="V871" s="79" t="str">
        <f>VLOOKUP(U871,Hoja4!$A$76:$B$87,2,0)</f>
        <v>2 02 Personal supernumerario y planta temporal</v>
      </c>
      <c r="W871" s="79" t="str">
        <f>VLOOKUP(V871,Hoja4!$A$90:$B$93,2,0)</f>
        <v>1 07 Gastos de personal</v>
      </c>
      <c r="X871" s="10">
        <v>1019048541</v>
      </c>
      <c r="Y871" t="s">
        <v>7866</v>
      </c>
      <c r="Z871" s="10">
        <v>0</v>
      </c>
      <c r="AA871" s="10">
        <v>0</v>
      </c>
      <c r="AB871">
        <v>15000000</v>
      </c>
      <c r="AC871">
        <v>7833333</v>
      </c>
      <c r="AD871">
        <v>7166667</v>
      </c>
      <c r="AE871" s="12">
        <v>2289</v>
      </c>
      <c r="AF871" s="27" t="s">
        <v>8452</v>
      </c>
      <c r="AG871" s="10" t="str">
        <f t="shared" si="43"/>
        <v>140763</v>
      </c>
      <c r="AH871" s="10">
        <f t="shared" si="42"/>
        <v>1</v>
      </c>
      <c r="AI871" s="27" t="str">
        <f t="shared" si="40"/>
        <v>4 - Bogotá ordena su territorio y avanza en su acción climática</v>
      </c>
      <c r="AJ871" s="27" t="str">
        <f t="shared" si="41"/>
        <v>26 - Movilidad Sostenible</v>
      </c>
      <c r="AL871" s="12">
        <v>140763</v>
      </c>
      <c r="AM871" s="68" t="e">
        <f>VLOOKUP(AL871,'[1]ESTUDIOS_PREVIOS 2021'!$E:$I,5,0)</f>
        <v>#N/A</v>
      </c>
      <c r="AN871" s="68" t="str">
        <f>VLOOKUP(AL871,'[1]ESTUDIOS_PREVIOS 2022'!$K:$O,5,0)</f>
        <v>Intervenir 40 Kilómetros-carril de malla vial rural con acciones de construcción y/o conservación</v>
      </c>
      <c r="AO871" s="68" t="str">
        <f>VLOOKUP(AL871,'[2]Formato EP_NO HAY CPS_2025'!$D:$S,15,0)</f>
        <v>_2289</v>
      </c>
      <c r="AP871" s="68" t="str">
        <f>VLOOKUP(AL871,'[2]Formato EP_NO HAY CPS_2025'!$D:$S,16,0)</f>
        <v>Intervenir 40 Kilómetros-carril de malla vial rural con acciones de construcción y/o conservación</v>
      </c>
    </row>
    <row r="872" spans="1:42" x14ac:dyDescent="0.2">
      <c r="A872" s="10">
        <v>2025</v>
      </c>
      <c r="B872" s="10">
        <v>10</v>
      </c>
      <c r="C872" s="11">
        <v>45658</v>
      </c>
      <c r="D872" s="11">
        <v>45961</v>
      </c>
      <c r="E872" s="10" t="s">
        <v>2</v>
      </c>
      <c r="F872" s="11">
        <v>45944</v>
      </c>
      <c r="G872" s="12">
        <v>31</v>
      </c>
      <c r="H872" t="s">
        <v>372</v>
      </c>
      <c r="I872" t="s">
        <v>7169</v>
      </c>
      <c r="J872" t="str">
        <f t="shared" si="44"/>
        <v>31 - RESOLUCION</v>
      </c>
      <c r="K872" s="80" t="str">
        <f>VLOOKUP(J872,Hoja4!$A$56:$B$73,2,0)</f>
        <v>31 31 - RESOLUCION</v>
      </c>
      <c r="L872" s="10">
        <v>82</v>
      </c>
      <c r="M872" t="s">
        <v>8</v>
      </c>
      <c r="N872" s="10">
        <v>1748</v>
      </c>
      <c r="O872" s="10">
        <v>1820</v>
      </c>
      <c r="P872" t="s">
        <v>7171</v>
      </c>
      <c r="Q872" t="s">
        <v>6434</v>
      </c>
      <c r="R872" t="s">
        <v>6435</v>
      </c>
      <c r="S872" s="12">
        <v>96</v>
      </c>
      <c r="T872" t="s">
        <v>37</v>
      </c>
      <c r="U872" s="79" t="str">
        <f>VLOOKUP(S872,Hoja4!$A$43:$B$51,2,0)</f>
        <v>96 96 - N/A ACTO ADMINISTRATIVO (RESOLUCIÓN, DECRETO, ACUERDO, ETC.)</v>
      </c>
      <c r="V872" s="79" t="str">
        <f>VLOOKUP(U872,Hoja4!$A$76:$B$87,2,0)</f>
        <v>7 01 Subvenciones</v>
      </c>
      <c r="W872" s="79" t="str">
        <f>VLOOKUP(V872,Hoja4!$A$90:$B$93,2,0)</f>
        <v>2 08 Adquisición de bienes y servicios</v>
      </c>
      <c r="X872" s="10">
        <v>860011153</v>
      </c>
      <c r="Y872" t="s">
        <v>1357</v>
      </c>
      <c r="Z872" s="10">
        <v>0</v>
      </c>
      <c r="AA872" s="10">
        <v>0</v>
      </c>
      <c r="AB872">
        <v>350000</v>
      </c>
      <c r="AC872">
        <v>350000</v>
      </c>
      <c r="AD872">
        <v>0</v>
      </c>
      <c r="AE872" s="12">
        <v>2289</v>
      </c>
      <c r="AF872" s="27" t="s">
        <v>8452</v>
      </c>
      <c r="AG872" s="10" t="str">
        <f t="shared" si="43"/>
        <v>Atende</v>
      </c>
      <c r="AH872" s="10">
        <f t="shared" si="42"/>
        <v>1</v>
      </c>
      <c r="AI872" s="27" t="str">
        <f t="shared" si="40"/>
        <v>4 - Bogotá ordena su territorio y avanza en su acción climática</v>
      </c>
      <c r="AJ872" s="27" t="str">
        <f t="shared" si="41"/>
        <v>26 - Movilidad Sostenible</v>
      </c>
      <c r="AL872" s="12" t="s">
        <v>8447</v>
      </c>
      <c r="AM872" s="68" t="e">
        <f>VLOOKUP(AL872,'[1]ESTUDIOS_PREVIOS 2021'!$E:$I,5,0)</f>
        <v>#N/A</v>
      </c>
      <c r="AN872" s="68" t="e">
        <f>VLOOKUP(AL872,'[1]ESTUDIOS_PREVIOS 2022'!$K:$O,5,0)</f>
        <v>#N/A</v>
      </c>
      <c r="AO872" s="68" t="e">
        <f>VLOOKUP(AL872,'[2]Formato EP_NO HAY CPS_2025'!$D:$S,15,0)</f>
        <v>#N/A</v>
      </c>
      <c r="AP872" s="68" t="e">
        <f>VLOOKUP(AL872,'[2]Formato EP_NO HAY CPS_2025'!$D:$S,16,0)</f>
        <v>#N/A</v>
      </c>
    </row>
    <row r="873" spans="1:42" x14ac:dyDescent="0.2">
      <c r="A873" s="10">
        <v>2025</v>
      </c>
      <c r="B873" s="10">
        <v>10</v>
      </c>
      <c r="C873" s="11">
        <v>45658</v>
      </c>
      <c r="D873" s="11">
        <v>45961</v>
      </c>
      <c r="E873" s="10" t="s">
        <v>2</v>
      </c>
      <c r="F873" s="11">
        <v>45944</v>
      </c>
      <c r="G873" s="12">
        <v>31</v>
      </c>
      <c r="H873" t="s">
        <v>372</v>
      </c>
      <c r="I873" t="s">
        <v>7169</v>
      </c>
      <c r="J873" t="str">
        <f t="shared" si="44"/>
        <v>31 - RESOLUCION</v>
      </c>
      <c r="K873" s="80" t="str">
        <f>VLOOKUP(J873,Hoja4!$A$56:$B$73,2,0)</f>
        <v>31 31 - RESOLUCION</v>
      </c>
      <c r="L873" s="10">
        <v>82</v>
      </c>
      <c r="M873" t="s">
        <v>8</v>
      </c>
      <c r="N873" s="10">
        <v>1748</v>
      </c>
      <c r="O873" s="10">
        <v>1820</v>
      </c>
      <c r="P873" t="s">
        <v>7171</v>
      </c>
      <c r="Q873" t="s">
        <v>6465</v>
      </c>
      <c r="R873" t="s">
        <v>6466</v>
      </c>
      <c r="S873" s="12">
        <v>96</v>
      </c>
      <c r="T873" t="s">
        <v>37</v>
      </c>
      <c r="U873" s="79" t="str">
        <f>VLOOKUP(S873,Hoja4!$A$43:$B$51,2,0)</f>
        <v>96 96 - N/A ACTO ADMINISTRATIVO (RESOLUCIÓN, DECRETO, ACUERDO, ETC.)</v>
      </c>
      <c r="V873" s="79" t="str">
        <f>VLOOKUP(U873,Hoja4!$A$76:$B$87,2,0)</f>
        <v>7 01 Subvenciones</v>
      </c>
      <c r="W873" s="79" t="str">
        <f>VLOOKUP(V873,Hoja4!$A$90:$B$93,2,0)</f>
        <v>2 08 Adquisición de bienes y servicios</v>
      </c>
      <c r="X873" s="10">
        <v>860011153</v>
      </c>
      <c r="Y873" t="s">
        <v>1357</v>
      </c>
      <c r="Z873" s="10">
        <v>0</v>
      </c>
      <c r="AA873" s="10">
        <v>0</v>
      </c>
      <c r="AB873">
        <v>1500000</v>
      </c>
      <c r="AC873">
        <v>1500000</v>
      </c>
      <c r="AD873">
        <v>0</v>
      </c>
      <c r="AE873" s="12">
        <v>2671</v>
      </c>
      <c r="AF873" s="27" t="s">
        <v>8489</v>
      </c>
      <c r="AG873" s="10" t="str">
        <f t="shared" si="43"/>
        <v>Atende</v>
      </c>
      <c r="AH873" s="10">
        <f t="shared" si="42"/>
        <v>3</v>
      </c>
      <c r="AI873" s="27" t="str">
        <f t="shared" si="40"/>
        <v>4 - Bogotá ordena su territorio y avanza en su acción climática</v>
      </c>
      <c r="AJ873" s="27" t="str">
        <f t="shared" si="41"/>
        <v>25 - Aumento de la resiliencia al cambio climático y reducción de la vulnerabilidad</v>
      </c>
      <c r="AL873" s="12" t="s">
        <v>8447</v>
      </c>
      <c r="AM873" s="68" t="e">
        <f>VLOOKUP(AL873,'[1]ESTUDIOS_PREVIOS 2021'!$E:$I,5,0)</f>
        <v>#N/A</v>
      </c>
      <c r="AN873" s="68" t="e">
        <f>VLOOKUP(AL873,'[1]ESTUDIOS_PREVIOS 2022'!$K:$O,5,0)</f>
        <v>#N/A</v>
      </c>
      <c r="AO873" s="68" t="e">
        <f>VLOOKUP(AL873,'[2]Formato EP_NO HAY CPS_2025'!$D:$S,15,0)</f>
        <v>#N/A</v>
      </c>
      <c r="AP873" s="68" t="e">
        <f>VLOOKUP(AL873,'[2]Formato EP_NO HAY CPS_2025'!$D:$S,16,0)</f>
        <v>#N/A</v>
      </c>
    </row>
    <row r="874" spans="1:42" x14ac:dyDescent="0.2">
      <c r="A874" s="10">
        <v>2025</v>
      </c>
      <c r="B874" s="10">
        <v>10</v>
      </c>
      <c r="C874" s="11">
        <v>45658</v>
      </c>
      <c r="D874" s="11">
        <v>45961</v>
      </c>
      <c r="E874" s="10" t="s">
        <v>2</v>
      </c>
      <c r="F874" s="11">
        <v>45944</v>
      </c>
      <c r="G874" s="12">
        <v>31</v>
      </c>
      <c r="H874" t="s">
        <v>372</v>
      </c>
      <c r="I874" t="s">
        <v>7169</v>
      </c>
      <c r="J874" t="str">
        <f t="shared" si="44"/>
        <v>31 - RESOLUCION</v>
      </c>
      <c r="K874" s="80" t="str">
        <f>VLOOKUP(J874,Hoja4!$A$56:$B$73,2,0)</f>
        <v>31 31 - RESOLUCION</v>
      </c>
      <c r="L874" s="10">
        <v>82</v>
      </c>
      <c r="M874" t="s">
        <v>8</v>
      </c>
      <c r="N874" s="10">
        <v>1748</v>
      </c>
      <c r="O874" s="10">
        <v>1820</v>
      </c>
      <c r="P874" t="s">
        <v>7171</v>
      </c>
      <c r="Q874" t="s">
        <v>6986</v>
      </c>
      <c r="R874" t="s">
        <v>6987</v>
      </c>
      <c r="S874" s="12">
        <v>96</v>
      </c>
      <c r="T874" t="s">
        <v>37</v>
      </c>
      <c r="U874" s="79" t="str">
        <f>VLOOKUP(S874,Hoja4!$A$43:$B$51,2,0)</f>
        <v>96 96 - N/A ACTO ADMINISTRATIVO (RESOLUCIÓN, DECRETO, ACUERDO, ETC.)</v>
      </c>
      <c r="V874" s="79" t="str">
        <f>VLOOKUP(U874,Hoja4!$A$76:$B$87,2,0)</f>
        <v>7 01 Subvenciones</v>
      </c>
      <c r="W874" s="79" t="str">
        <f>VLOOKUP(V874,Hoja4!$A$90:$B$93,2,0)</f>
        <v>2 08 Adquisición de bienes y servicios</v>
      </c>
      <c r="X874" s="10">
        <v>860011153</v>
      </c>
      <c r="Y874" t="s">
        <v>1357</v>
      </c>
      <c r="Z874" s="10">
        <v>0</v>
      </c>
      <c r="AA874" s="10">
        <v>0</v>
      </c>
      <c r="AB874">
        <v>1200000</v>
      </c>
      <c r="AC874">
        <v>1117720</v>
      </c>
      <c r="AD874">
        <v>82280</v>
      </c>
      <c r="AE874" s="12">
        <v>2682</v>
      </c>
      <c r="AF874" s="27" t="s">
        <v>8490</v>
      </c>
      <c r="AG874" s="10" t="str">
        <f t="shared" si="43"/>
        <v>Atende</v>
      </c>
      <c r="AH874" s="10">
        <f t="shared" si="42"/>
        <v>2</v>
      </c>
      <c r="AI874" s="27" t="str">
        <f t="shared" si="40"/>
        <v>4 - Bogotá ordena su territorio y avanza en su acción climática</v>
      </c>
      <c r="AJ874" s="27" t="str">
        <f t="shared" si="41"/>
        <v>25 - Aumento de la resiliencia al cambio climático y reducción de la vulnerabilidad</v>
      </c>
      <c r="AL874" s="12" t="s">
        <v>8447</v>
      </c>
      <c r="AM874" s="68" t="e">
        <f>VLOOKUP(AL874,'[1]ESTUDIOS_PREVIOS 2021'!$E:$I,5,0)</f>
        <v>#N/A</v>
      </c>
      <c r="AN874" s="68" t="e">
        <f>VLOOKUP(AL874,'[1]ESTUDIOS_PREVIOS 2022'!$K:$O,5,0)</f>
        <v>#N/A</v>
      </c>
      <c r="AO874" s="68" t="e">
        <f>VLOOKUP(AL874,'[2]Formato EP_NO HAY CPS_2025'!$D:$S,15,0)</f>
        <v>#N/A</v>
      </c>
      <c r="AP874" s="68" t="e">
        <f>VLOOKUP(AL874,'[2]Formato EP_NO HAY CPS_2025'!$D:$S,16,0)</f>
        <v>#N/A</v>
      </c>
    </row>
    <row r="875" spans="1:42" x14ac:dyDescent="0.2">
      <c r="A875" s="10">
        <v>2025</v>
      </c>
      <c r="B875" s="10">
        <v>10</v>
      </c>
      <c r="C875" s="11">
        <v>45658</v>
      </c>
      <c r="D875" s="11">
        <v>45961</v>
      </c>
      <c r="E875" s="10" t="s">
        <v>2</v>
      </c>
      <c r="F875" s="11">
        <v>45944</v>
      </c>
      <c r="G875" s="12">
        <v>73</v>
      </c>
      <c r="H875" t="s">
        <v>960</v>
      </c>
      <c r="I875" t="s">
        <v>9705</v>
      </c>
      <c r="J875" t="str">
        <f t="shared" si="44"/>
        <v>73 - CONTRATO DE OBRA PUBLICA</v>
      </c>
      <c r="K875" s="80" t="str">
        <f>VLOOKUP(J875,Hoja4!$A$56:$B$73,2,0)</f>
        <v>73 73 - CONTRATO DE OBRA PUBLICA</v>
      </c>
      <c r="L875" s="10">
        <v>78</v>
      </c>
      <c r="M875" t="s">
        <v>8</v>
      </c>
      <c r="N875" s="10">
        <v>1735</v>
      </c>
      <c r="O875" s="10">
        <v>1821</v>
      </c>
      <c r="P875" t="s">
        <v>9841</v>
      </c>
      <c r="Q875" t="s">
        <v>6718</v>
      </c>
      <c r="R875" t="s">
        <v>6719</v>
      </c>
      <c r="S875" s="12">
        <v>2</v>
      </c>
      <c r="T875" t="s">
        <v>134</v>
      </c>
      <c r="U875" s="79" t="str">
        <f>VLOOKUP(S875,Hoja4!$A$43:$B$51,2,0)</f>
        <v>2 02 - SELEC. ABREV. MENOR CUANTÍA</v>
      </c>
      <c r="V875" s="79" t="str">
        <f>VLOOKUP(U875,Hoja4!$A$76:$B$87,2,0)</f>
        <v>21 02 Adquisición de servicios</v>
      </c>
      <c r="W875" s="79" t="str">
        <f>VLOOKUP(V875,Hoja4!$A$90:$B$93,2,0)</f>
        <v>2 08 Adquisición de bienes y servicios</v>
      </c>
      <c r="X875" s="10">
        <v>901896062</v>
      </c>
      <c r="Y875" t="s">
        <v>4561</v>
      </c>
      <c r="Z875" s="10">
        <v>0</v>
      </c>
      <c r="AA875" s="10">
        <v>0</v>
      </c>
      <c r="AB875">
        <v>39754998</v>
      </c>
      <c r="AC875">
        <v>13779499</v>
      </c>
      <c r="AD875">
        <v>25975499</v>
      </c>
      <c r="AE875" s="12">
        <v>2689</v>
      </c>
      <c r="AF875" s="64" t="s">
        <v>8492</v>
      </c>
      <c r="AG875" s="10" t="str">
        <f t="shared" si="43"/>
        <v>143043</v>
      </c>
      <c r="AH875" s="10">
        <f t="shared" si="42"/>
        <v>1</v>
      </c>
      <c r="AI875" s="27" t="str">
        <f t="shared" si="40"/>
        <v>4 - Bogotá ordena su territorio y avanza en su acción climática</v>
      </c>
      <c r="AJ875" s="27" t="str">
        <f t="shared" si="41"/>
        <v>29 - Servicios públicos inclusivos y sostenibles</v>
      </c>
      <c r="AL875" s="12">
        <v>143043</v>
      </c>
      <c r="AM875" s="68" t="str">
        <f>VLOOKUP(AL875,'[1]ESTUDIOS_PREVIOS 2021'!$E:$I,5,0)</f>
        <v>Fortalecer 4 acueductos veredales con asistencia,
intervenir técnica u organizativa</v>
      </c>
      <c r="AN875" s="68" t="e">
        <f>VLOOKUP(AL875,'[1]ESTUDIOS_PREVIOS 2022'!$K:$O,5,0)</f>
        <v>#N/A</v>
      </c>
      <c r="AO875" s="68" t="e">
        <f>VLOOKUP(AL875,'[2]Formato EP_NO HAY CPS_2025'!$D:$S,15,0)</f>
        <v>#N/A</v>
      </c>
      <c r="AP875" s="68" t="e">
        <f>VLOOKUP(AL875,'[2]Formato EP_NO HAY CPS_2025'!$D:$S,16,0)</f>
        <v>#N/A</v>
      </c>
    </row>
    <row r="876" spans="1:42" x14ac:dyDescent="0.2">
      <c r="A876" s="10">
        <v>2025</v>
      </c>
      <c r="B876" s="10">
        <v>10</v>
      </c>
      <c r="C876" s="11">
        <v>45658</v>
      </c>
      <c r="D876" s="11">
        <v>45961</v>
      </c>
      <c r="E876" s="10" t="s">
        <v>2</v>
      </c>
      <c r="F876" s="11">
        <v>45944</v>
      </c>
      <c r="G876" s="12">
        <v>145</v>
      </c>
      <c r="H876" t="s">
        <v>682</v>
      </c>
      <c r="I876" t="s">
        <v>9706</v>
      </c>
      <c r="J876" t="str">
        <f t="shared" si="44"/>
        <v>145 - CONTRATO DE PRESTACION DE SERVICIOS PROFESIONALES</v>
      </c>
      <c r="K876" s="80" t="str">
        <f>VLOOKUP(J876,Hoja4!$A$56:$B$73,2,0)</f>
        <v>145 145 - CONTRATO DE PRESTACION DE SERVICIOS PROFESIONALES</v>
      </c>
      <c r="L876" s="10">
        <v>78</v>
      </c>
      <c r="M876" t="s">
        <v>8</v>
      </c>
      <c r="N876" s="10">
        <v>1738</v>
      </c>
      <c r="O876" s="10">
        <v>1822</v>
      </c>
      <c r="P876" t="s">
        <v>9842</v>
      </c>
      <c r="Q876" t="s">
        <v>6403</v>
      </c>
      <c r="R876" t="s">
        <v>6404</v>
      </c>
      <c r="S876" s="12">
        <v>10</v>
      </c>
      <c r="T876" t="s">
        <v>382</v>
      </c>
      <c r="U876" s="79" t="str">
        <f>VLOOKUP(S876,Hoja4!$A$43:$B$51,2,0)</f>
        <v>10 10 - CONTRATACIÓN DIRECTA</v>
      </c>
      <c r="V876" s="79" t="str">
        <f>VLOOKUP(U876,Hoja4!$A$76:$B$87,2,0)</f>
        <v>2 02 Personal supernumerario y planta temporal</v>
      </c>
      <c r="W876" s="79" t="str">
        <f>VLOOKUP(V876,Hoja4!$A$90:$B$93,2,0)</f>
        <v>1 07 Gastos de personal</v>
      </c>
      <c r="X876" s="10">
        <v>1019072215</v>
      </c>
      <c r="Y876" t="s">
        <v>8610</v>
      </c>
      <c r="Z876" s="10">
        <v>0</v>
      </c>
      <c r="AA876" s="10">
        <v>0</v>
      </c>
      <c r="AB876">
        <v>16800000</v>
      </c>
      <c r="AC876">
        <v>10500000</v>
      </c>
      <c r="AD876">
        <v>6300000</v>
      </c>
      <c r="AE876" s="12">
        <v>2327</v>
      </c>
      <c r="AF876" s="27" t="s">
        <v>8456</v>
      </c>
      <c r="AG876" s="10" t="str">
        <f t="shared" si="43"/>
        <v>143899</v>
      </c>
      <c r="AH876" s="10">
        <f t="shared" si="42"/>
        <v>2</v>
      </c>
      <c r="AI876" s="27" t="str">
        <f t="shared" si="40"/>
        <v>5 - Bogotá confía en su gobierno</v>
      </c>
      <c r="AJ876" s="27" t="str">
        <f t="shared" si="41"/>
        <v>33 - Fortalecimiento institucional para un gobierno confiable</v>
      </c>
      <c r="AL876" s="12">
        <v>143899</v>
      </c>
      <c r="AM876" s="68" t="str">
        <f>VLOOKUP(AL876,'[1]ESTUDIOS_PREVIOS 2021'!$E:$I,5,0)</f>
        <v>Realizar 4 estrategias de fortalecimiento institucional (una por vigencia).</v>
      </c>
      <c r="AN876" s="68" t="e">
        <f>VLOOKUP(AL876,'[1]ESTUDIOS_PREVIOS 2022'!$K:$O,5,0)</f>
        <v>#N/A</v>
      </c>
      <c r="AO876" s="68" t="e">
        <f>VLOOKUP(AL876,'[2]Formato EP_NO HAY CPS_2025'!$D:$S,15,0)</f>
        <v>#N/A</v>
      </c>
      <c r="AP876" s="68" t="e">
        <f>VLOOKUP(AL876,'[2]Formato EP_NO HAY CPS_2025'!$D:$S,16,0)</f>
        <v>#N/A</v>
      </c>
    </row>
    <row r="877" spans="1:42" x14ac:dyDescent="0.2">
      <c r="A877" s="10">
        <v>2025</v>
      </c>
      <c r="B877" s="10">
        <v>10</v>
      </c>
      <c r="C877" s="11">
        <v>45658</v>
      </c>
      <c r="D877" s="11">
        <v>45961</v>
      </c>
      <c r="E877" s="10" t="s">
        <v>2</v>
      </c>
      <c r="F877" s="11">
        <v>45944</v>
      </c>
      <c r="G877" s="12">
        <v>145</v>
      </c>
      <c r="H877" t="s">
        <v>682</v>
      </c>
      <c r="I877" t="s">
        <v>9707</v>
      </c>
      <c r="J877" t="str">
        <f t="shared" si="44"/>
        <v>145 - CONTRATO DE PRESTACION DE SERVICIOS PROFESIONALES</v>
      </c>
      <c r="K877" s="80" t="str">
        <f>VLOOKUP(J877,Hoja4!$A$56:$B$73,2,0)</f>
        <v>145 145 - CONTRATO DE PRESTACION DE SERVICIOS PROFESIONALES</v>
      </c>
      <c r="L877" s="10">
        <v>78</v>
      </c>
      <c r="M877" t="s">
        <v>8</v>
      </c>
      <c r="N877" s="10">
        <v>1626</v>
      </c>
      <c r="O877" s="10">
        <v>1823</v>
      </c>
      <c r="P877" t="s">
        <v>9843</v>
      </c>
      <c r="Q877" t="s">
        <v>7837</v>
      </c>
      <c r="R877" t="s">
        <v>7838</v>
      </c>
      <c r="S877" s="12">
        <v>10</v>
      </c>
      <c r="T877" t="s">
        <v>382</v>
      </c>
      <c r="U877" s="79" t="str">
        <f>VLOOKUP(S877,Hoja4!$A$43:$B$51,2,0)</f>
        <v>10 10 - CONTRATACIÓN DIRECTA</v>
      </c>
      <c r="V877" s="79" t="str">
        <f>VLOOKUP(U877,Hoja4!$A$76:$B$87,2,0)</f>
        <v>2 02 Personal supernumerario y planta temporal</v>
      </c>
      <c r="W877" s="79" t="str">
        <f>VLOOKUP(V877,Hoja4!$A$90:$B$93,2,0)</f>
        <v>1 07 Gastos de personal</v>
      </c>
      <c r="X877" s="10">
        <v>1013663450</v>
      </c>
      <c r="Y877" t="s">
        <v>9844</v>
      </c>
      <c r="Z877" s="10">
        <v>0</v>
      </c>
      <c r="AA877" s="10">
        <v>0</v>
      </c>
      <c r="AB877">
        <v>32000000</v>
      </c>
      <c r="AC877">
        <v>12533333</v>
      </c>
      <c r="AD877">
        <v>19466667</v>
      </c>
      <c r="AE877" s="12">
        <v>2358</v>
      </c>
      <c r="AF877" s="27" t="s">
        <v>8475</v>
      </c>
      <c r="AG877" s="10" t="str">
        <f t="shared" si="43"/>
        <v>138211</v>
      </c>
      <c r="AH877" s="10">
        <f t="shared" si="42"/>
        <v>1</v>
      </c>
      <c r="AI877" s="27" t="str">
        <f t="shared" si="40"/>
        <v>4 - Bogotá ordena su territorio y avanza en su acción climática</v>
      </c>
      <c r="AJ877" s="27" t="str">
        <f t="shared" si="41"/>
        <v>24 - Revitalización y renovación urbana y rural con inclusión</v>
      </c>
      <c r="AL877" s="12">
        <v>138211</v>
      </c>
      <c r="AM877" s="68" t="e">
        <f>VLOOKUP(AL877,'[1]ESTUDIOS_PREVIOS 2021'!$E:$I,5,0)</f>
        <v>#N/A</v>
      </c>
      <c r="AN877" s="68" t="str">
        <f>VLOOKUP(AL877,'[1]ESTUDIOS_PREVIOS 2022'!$K:$O,5,0)</f>
        <v>Construir 4000 m2 de Parques de la red de proximidad (la construcción incluye su dotación).</v>
      </c>
      <c r="AO877" s="68" t="str">
        <f>VLOOKUP(AL877,'[2]Formato EP_NO HAY CPS_2025'!$D:$S,15,0)</f>
        <v>_2358</v>
      </c>
      <c r="AP877" s="68" t="str">
        <f>VLOOKUP(AL877,'[2]Formato EP_NO HAY CPS_2025'!$D:$S,16,0)</f>
        <v>Construir 4000 m2 de Parques de la red de proximidad (la construcción incluye su dotación).</v>
      </c>
    </row>
    <row r="878" spans="1:42" x14ac:dyDescent="0.2">
      <c r="A878" s="10">
        <v>2025</v>
      </c>
      <c r="B878" s="10">
        <v>10</v>
      </c>
      <c r="C878" s="11">
        <v>45658</v>
      </c>
      <c r="D878" s="11">
        <v>45961</v>
      </c>
      <c r="E878" s="10" t="s">
        <v>2</v>
      </c>
      <c r="F878" s="11">
        <v>45945</v>
      </c>
      <c r="G878" s="12">
        <v>148</v>
      </c>
      <c r="H878" t="s">
        <v>692</v>
      </c>
      <c r="I878" t="s">
        <v>9708</v>
      </c>
      <c r="J878" t="str">
        <f t="shared" si="44"/>
        <v>148 - CONTRATO DE PRESTACION DE SERVICIOS DE APOYO A LA GESTION</v>
      </c>
      <c r="K878" s="80" t="str">
        <f>VLOOKUP(J878,Hoja4!$A$56:$B$73,2,0)</f>
        <v>148 148 - CONTRATO DE PRESTACION DE SERVICIOS DE APOYO A LA GESTION</v>
      </c>
      <c r="L878" s="10">
        <v>76</v>
      </c>
      <c r="M878" t="s">
        <v>8</v>
      </c>
      <c r="N878" s="10">
        <v>1536</v>
      </c>
      <c r="O878" s="10">
        <v>1824</v>
      </c>
      <c r="P878" t="s">
        <v>9845</v>
      </c>
      <c r="Q878" t="s">
        <v>6403</v>
      </c>
      <c r="R878" t="s">
        <v>6404</v>
      </c>
      <c r="S878" s="12">
        <v>10</v>
      </c>
      <c r="T878" t="s">
        <v>382</v>
      </c>
      <c r="U878" s="79" t="str">
        <f>VLOOKUP(S878,Hoja4!$A$43:$B$51,2,0)</f>
        <v>10 10 - CONTRATACIÓN DIRECTA</v>
      </c>
      <c r="V878" s="79" t="str">
        <f>VLOOKUP(U878,Hoja4!$A$76:$B$87,2,0)</f>
        <v>2 02 Personal supernumerario y planta temporal</v>
      </c>
      <c r="W878" s="79" t="str">
        <f>VLOOKUP(V878,Hoja4!$A$90:$B$93,2,0)</f>
        <v>1 07 Gastos de personal</v>
      </c>
      <c r="X878" s="10">
        <v>1032656565</v>
      </c>
      <c r="Y878" t="s">
        <v>1660</v>
      </c>
      <c r="Z878" s="10">
        <v>0</v>
      </c>
      <c r="AA878" s="10">
        <v>0</v>
      </c>
      <c r="AB878">
        <v>4410000</v>
      </c>
      <c r="AC878">
        <v>1960000</v>
      </c>
      <c r="AD878">
        <v>2450000</v>
      </c>
      <c r="AE878" s="12">
        <v>2327</v>
      </c>
      <c r="AF878" s="27" t="s">
        <v>8456</v>
      </c>
      <c r="AG878" s="10" t="str">
        <f t="shared" si="43"/>
        <v>136994</v>
      </c>
      <c r="AH878" s="10">
        <f t="shared" si="42"/>
        <v>2</v>
      </c>
      <c r="AI878" s="27" t="str">
        <f t="shared" si="40"/>
        <v>5 - Bogotá confía en su gobierno</v>
      </c>
      <c r="AJ878" s="27" t="str">
        <f t="shared" si="41"/>
        <v>33 - Fortalecimiento institucional para un gobierno confiable</v>
      </c>
      <c r="AL878" s="12">
        <v>136994</v>
      </c>
      <c r="AM878" s="68" t="e">
        <f>VLOOKUP(AL878,'[1]ESTUDIOS_PREVIOS 2021'!$E:$I,5,0)</f>
        <v>#N/A</v>
      </c>
      <c r="AN878" s="68" t="e">
        <f>VLOOKUP(AL878,'[1]ESTUDIOS_PREVIOS 2022'!$K:$O,5,0)</f>
        <v>#N/A</v>
      </c>
      <c r="AO878" s="68" t="e">
        <f>VLOOKUP(AL878,'[2]Formato EP_NO HAY CPS_2025'!$D:$S,15,0)</f>
        <v>#N/A</v>
      </c>
      <c r="AP878" s="68" t="e">
        <f>VLOOKUP(AL878,'[2]Formato EP_NO HAY CPS_2025'!$D:$S,16,0)</f>
        <v>#N/A</v>
      </c>
    </row>
    <row r="879" spans="1:42" x14ac:dyDescent="0.2">
      <c r="A879" s="10">
        <v>2025</v>
      </c>
      <c r="B879" s="10">
        <v>10</v>
      </c>
      <c r="C879" s="11">
        <v>45658</v>
      </c>
      <c r="D879" s="11">
        <v>45961</v>
      </c>
      <c r="E879" s="10" t="s">
        <v>2</v>
      </c>
      <c r="F879" s="11">
        <v>45945</v>
      </c>
      <c r="G879" s="12">
        <v>148</v>
      </c>
      <c r="H879" t="s">
        <v>692</v>
      </c>
      <c r="I879" t="s">
        <v>9709</v>
      </c>
      <c r="J879" t="str">
        <f t="shared" si="44"/>
        <v>148 - CONTRATO DE PRESTACION DE SERVICIOS DE APOYO A LA GESTION</v>
      </c>
      <c r="K879" s="80" t="str">
        <f>VLOOKUP(J879,Hoja4!$A$56:$B$73,2,0)</f>
        <v>148 148 - CONTRATO DE PRESTACION DE SERVICIOS DE APOYO A LA GESTION</v>
      </c>
      <c r="L879" s="10">
        <v>77</v>
      </c>
      <c r="M879" t="s">
        <v>8</v>
      </c>
      <c r="N879" s="10">
        <v>1679</v>
      </c>
      <c r="O879" s="10">
        <v>1825</v>
      </c>
      <c r="P879" t="s">
        <v>9846</v>
      </c>
      <c r="Q879" t="s">
        <v>6465</v>
      </c>
      <c r="R879" t="s">
        <v>6466</v>
      </c>
      <c r="S879" s="12">
        <v>10</v>
      </c>
      <c r="T879" t="s">
        <v>382</v>
      </c>
      <c r="U879" s="79" t="str">
        <f>VLOOKUP(S879,Hoja4!$A$43:$B$51,2,0)</f>
        <v>10 10 - CONTRATACIÓN DIRECTA</v>
      </c>
      <c r="V879" s="79" t="str">
        <f>VLOOKUP(U879,Hoja4!$A$76:$B$87,2,0)</f>
        <v>2 02 Personal supernumerario y planta temporal</v>
      </c>
      <c r="W879" s="79" t="str">
        <f>VLOOKUP(V879,Hoja4!$A$90:$B$93,2,0)</f>
        <v>1 07 Gastos de personal</v>
      </c>
      <c r="X879" s="10">
        <v>1000690526</v>
      </c>
      <c r="Y879" t="s">
        <v>9847</v>
      </c>
      <c r="Z879" s="10">
        <v>0</v>
      </c>
      <c r="AA879" s="10">
        <v>0</v>
      </c>
      <c r="AB879">
        <v>6000000</v>
      </c>
      <c r="AC879">
        <v>2733333</v>
      </c>
      <c r="AD879">
        <v>3266667</v>
      </c>
      <c r="AE879" s="12">
        <v>2671</v>
      </c>
      <c r="AF879" s="27" t="s">
        <v>8488</v>
      </c>
      <c r="AG879" s="10" t="str">
        <f t="shared" si="43"/>
        <v>140692</v>
      </c>
      <c r="AH879" s="10">
        <f t="shared" si="42"/>
        <v>4</v>
      </c>
      <c r="AI879" s="27" t="str">
        <f t="shared" si="40"/>
        <v>4 - Bogotá ordena su territorio y avanza en su acción climática</v>
      </c>
      <c r="AJ879" s="27" t="str">
        <f t="shared" si="41"/>
        <v>25 - Aumento de la resiliencia al cambio climático y reducción de la vulnerabilidad</v>
      </c>
      <c r="AL879" s="12">
        <v>140692</v>
      </c>
      <c r="AM879" s="68" t="e">
        <f>VLOOKUP(AL879,'[1]ESTUDIOS_PREVIOS 2021'!$E:$I,5,0)</f>
        <v>#N/A</v>
      </c>
      <c r="AN879" s="68" t="str">
        <f>VLOOKUP(AL879,'[1]ESTUDIOS_PREVIOS 2022'!$K:$O,5,0)</f>
        <v xml:space="preserve">Implementar 100 huertas rurales </v>
      </c>
      <c r="AO879" s="68" t="str">
        <f>VLOOKUP(AL879,'[2]Formato EP_NO HAY CPS_2025'!$D:$S,15,0)</f>
        <v>_2671</v>
      </c>
      <c r="AP879" s="68" t="str">
        <f>VLOOKUP(AL879,'[2]Formato EP_NO HAY CPS_2025'!$D:$S,16,0)</f>
        <v xml:space="preserve">Implementar 100 huertas rurales </v>
      </c>
    </row>
    <row r="880" spans="1:42" x14ac:dyDescent="0.2">
      <c r="A880" s="10">
        <v>2025</v>
      </c>
      <c r="B880" s="10">
        <v>10</v>
      </c>
      <c r="C880" s="11">
        <v>45658</v>
      </c>
      <c r="D880" s="11">
        <v>45961</v>
      </c>
      <c r="E880" s="10" t="s">
        <v>2</v>
      </c>
      <c r="F880" s="11">
        <v>45945</v>
      </c>
      <c r="G880" s="12">
        <v>145</v>
      </c>
      <c r="H880" t="s">
        <v>682</v>
      </c>
      <c r="I880" t="s">
        <v>9710</v>
      </c>
      <c r="J880" t="str">
        <f t="shared" si="44"/>
        <v>145 - CONTRATO DE PRESTACION DE SERVICIOS PROFESIONALES</v>
      </c>
      <c r="K880" s="80" t="str">
        <f>VLOOKUP(J880,Hoja4!$A$56:$B$73,2,0)</f>
        <v>145 145 - CONTRATO DE PRESTACION DE SERVICIOS PROFESIONALES</v>
      </c>
      <c r="L880" s="10">
        <v>77</v>
      </c>
      <c r="M880" t="s">
        <v>8</v>
      </c>
      <c r="N880" s="10">
        <v>1632</v>
      </c>
      <c r="O880" s="10">
        <v>1826</v>
      </c>
      <c r="P880" t="s">
        <v>9848</v>
      </c>
      <c r="Q880" t="s">
        <v>6611</v>
      </c>
      <c r="R880" t="s">
        <v>6612</v>
      </c>
      <c r="S880" s="12">
        <v>10</v>
      </c>
      <c r="T880" t="s">
        <v>382</v>
      </c>
      <c r="U880" s="79" t="str">
        <f>VLOOKUP(S880,Hoja4!$A$43:$B$51,2,0)</f>
        <v>10 10 - CONTRATACIÓN DIRECTA</v>
      </c>
      <c r="V880" s="79" t="str">
        <f>VLOOKUP(U880,Hoja4!$A$76:$B$87,2,0)</f>
        <v>2 02 Personal supernumerario y planta temporal</v>
      </c>
      <c r="W880" s="79" t="str">
        <f>VLOOKUP(V880,Hoja4!$A$90:$B$93,2,0)</f>
        <v>1 07 Gastos de personal</v>
      </c>
      <c r="X880" s="10">
        <v>53161176</v>
      </c>
      <c r="Y880" t="s">
        <v>9849</v>
      </c>
      <c r="Z880" s="10">
        <v>0</v>
      </c>
      <c r="AA880" s="10">
        <v>0</v>
      </c>
      <c r="AB880">
        <v>20000000</v>
      </c>
      <c r="AC880">
        <v>7500000</v>
      </c>
      <c r="AD880">
        <v>12500000</v>
      </c>
      <c r="AE880" s="12">
        <v>2290</v>
      </c>
      <c r="AF880" s="27" t="s">
        <v>8464</v>
      </c>
      <c r="AG880" s="10" t="str">
        <f t="shared" si="43"/>
        <v>138346</v>
      </c>
      <c r="AH880" s="10">
        <f t="shared" si="42"/>
        <v>3</v>
      </c>
      <c r="AI880" s="27" t="str">
        <f t="shared" si="40"/>
        <v>1 - Bogotá avanza en su seguridad</v>
      </c>
      <c r="AJ880" s="27" t="str">
        <f t="shared" si="41"/>
        <v>4 - Servicios centrados en la justicia</v>
      </c>
      <c r="AL880" s="12">
        <v>138346</v>
      </c>
      <c r="AM880" s="68" t="e">
        <f>VLOOKUP(AL880,'[1]ESTUDIOS_PREVIOS 2021'!$E:$I,5,0)</f>
        <v>#N/A</v>
      </c>
      <c r="AN880" s="68" t="e">
        <f>VLOOKUP(AL880,'[1]ESTUDIOS_PREVIOS 2022'!$K:$O,5,0)</f>
        <v>#N/A</v>
      </c>
      <c r="AO880" s="68" t="str">
        <f>VLOOKUP(AL880,'[2]Formato EP_NO HAY CPS_2025'!$D:$S,15,0)</f>
        <v>_2290</v>
      </c>
      <c r="AP880" s="68" t="str">
        <f>VLOOKUP(AL880,'[2]Formato EP_NO HAY CPS_2025'!$D:$S,16,0)</f>
        <v>Beneficiar 100 ciudadanos con habilidades y capacidades para gestionar la convivencia constructivamente</v>
      </c>
    </row>
    <row r="881" spans="1:42" x14ac:dyDescent="0.2">
      <c r="A881" s="10">
        <v>2025</v>
      </c>
      <c r="B881" s="10">
        <v>10</v>
      </c>
      <c r="C881" s="11">
        <v>45658</v>
      </c>
      <c r="D881" s="11">
        <v>45961</v>
      </c>
      <c r="E881" s="10" t="s">
        <v>2</v>
      </c>
      <c r="F881" s="11">
        <v>45945</v>
      </c>
      <c r="G881" s="12">
        <v>145</v>
      </c>
      <c r="H881" t="s">
        <v>682</v>
      </c>
      <c r="I881" t="s">
        <v>9711</v>
      </c>
      <c r="J881" t="str">
        <f t="shared" si="44"/>
        <v>145 - CONTRATO DE PRESTACION DE SERVICIOS PROFESIONALES</v>
      </c>
      <c r="K881" s="80" t="str">
        <f>VLOOKUP(J881,Hoja4!$A$56:$B$73,2,0)</f>
        <v>145 145 - CONTRATO DE PRESTACION DE SERVICIOS PROFESIONALES</v>
      </c>
      <c r="L881" s="10">
        <v>77</v>
      </c>
      <c r="M881" t="s">
        <v>8</v>
      </c>
      <c r="N881" s="10">
        <v>1584</v>
      </c>
      <c r="O881" s="10">
        <v>1827</v>
      </c>
      <c r="P881" t="s">
        <v>9850</v>
      </c>
      <c r="Q881" t="s">
        <v>6403</v>
      </c>
      <c r="R881" t="s">
        <v>6404</v>
      </c>
      <c r="S881" s="12">
        <v>10</v>
      </c>
      <c r="T881" t="s">
        <v>382</v>
      </c>
      <c r="U881" s="79" t="str">
        <f>VLOOKUP(S881,Hoja4!$A$43:$B$51,2,0)</f>
        <v>10 10 - CONTRATACIÓN DIRECTA</v>
      </c>
      <c r="V881" s="79" t="str">
        <f>VLOOKUP(U881,Hoja4!$A$76:$B$87,2,0)</f>
        <v>2 02 Personal supernumerario y planta temporal</v>
      </c>
      <c r="W881" s="79" t="str">
        <f>VLOOKUP(V881,Hoja4!$A$90:$B$93,2,0)</f>
        <v>1 07 Gastos de personal</v>
      </c>
      <c r="X881" s="10">
        <v>1022982221</v>
      </c>
      <c r="Y881" t="s">
        <v>9851</v>
      </c>
      <c r="Z881" s="10">
        <v>0</v>
      </c>
      <c r="AA881" s="10">
        <v>0</v>
      </c>
      <c r="AB881">
        <v>15000000</v>
      </c>
      <c r="AC881">
        <v>6833333</v>
      </c>
      <c r="AD881">
        <v>8166667</v>
      </c>
      <c r="AE881" s="12">
        <v>2327</v>
      </c>
      <c r="AF881" s="27" t="s">
        <v>8456</v>
      </c>
      <c r="AG881" s="10" t="str">
        <f t="shared" si="43"/>
        <v>139098</v>
      </c>
      <c r="AH881" s="10">
        <f t="shared" si="42"/>
        <v>2</v>
      </c>
      <c r="AI881" s="27" t="str">
        <f t="shared" si="40"/>
        <v>5 - Bogotá confía en su gobierno</v>
      </c>
      <c r="AJ881" s="27" t="str">
        <f t="shared" si="41"/>
        <v>33 - Fortalecimiento institucional para un gobierno confiable</v>
      </c>
      <c r="AL881" s="12">
        <v>139098</v>
      </c>
      <c r="AM881" s="68" t="str">
        <f>VLOOKUP(AL881,'[1]ESTUDIOS_PREVIOS 2021'!$E:$I,5,0)</f>
        <v>Realizar 4 estrategias de fortalecimiento institucional (una por vigencia).</v>
      </c>
      <c r="AN881" s="68" t="e">
        <f>VLOOKUP(AL881,'[1]ESTUDIOS_PREVIOS 2022'!$K:$O,5,0)</f>
        <v>#N/A</v>
      </c>
      <c r="AO881" s="68" t="str">
        <f>VLOOKUP(AL881,'[2]Formato EP_NO HAY CPS_2025'!$D:$S,15,0)</f>
        <v>_2327</v>
      </c>
      <c r="AP881" s="68" t="str">
        <f>VLOOKUP(AL881,'[2]Formato EP_NO HAY CPS_2025'!$D:$S,16,0)</f>
        <v>Realizar 4 estrategias de fortalecimiento institucional (una por vigencia).</v>
      </c>
    </row>
    <row r="882" spans="1:42" x14ac:dyDescent="0.2">
      <c r="A882" s="10">
        <v>2025</v>
      </c>
      <c r="B882" s="10">
        <v>10</v>
      </c>
      <c r="C882" s="11">
        <v>45658</v>
      </c>
      <c r="D882" s="11">
        <v>45961</v>
      </c>
      <c r="E882" s="10" t="s">
        <v>2</v>
      </c>
      <c r="F882" s="11">
        <v>45945</v>
      </c>
      <c r="G882" s="12">
        <v>145</v>
      </c>
      <c r="H882" t="s">
        <v>682</v>
      </c>
      <c r="I882" t="s">
        <v>9712</v>
      </c>
      <c r="J882" t="str">
        <f t="shared" si="44"/>
        <v>145 - CONTRATO DE PRESTACION DE SERVICIOS PROFESIONALES</v>
      </c>
      <c r="K882" s="80" t="str">
        <f>VLOOKUP(J882,Hoja4!$A$56:$B$73,2,0)</f>
        <v>145 145 - CONTRATO DE PRESTACION DE SERVICIOS PROFESIONALES</v>
      </c>
      <c r="L882" s="10">
        <v>77</v>
      </c>
      <c r="M882" t="s">
        <v>8</v>
      </c>
      <c r="N882" s="10">
        <v>1584</v>
      </c>
      <c r="O882" s="10">
        <v>1828</v>
      </c>
      <c r="P882" t="s">
        <v>9852</v>
      </c>
      <c r="Q882" t="s">
        <v>6403</v>
      </c>
      <c r="R882" t="s">
        <v>6404</v>
      </c>
      <c r="S882" s="12">
        <v>10</v>
      </c>
      <c r="T882" t="s">
        <v>382</v>
      </c>
      <c r="U882" s="79" t="str">
        <f>VLOOKUP(S882,Hoja4!$A$43:$B$51,2,0)</f>
        <v>10 10 - CONTRATACIÓN DIRECTA</v>
      </c>
      <c r="V882" s="79" t="str">
        <f>VLOOKUP(U882,Hoja4!$A$76:$B$87,2,0)</f>
        <v>2 02 Personal supernumerario y planta temporal</v>
      </c>
      <c r="W882" s="79" t="str">
        <f>VLOOKUP(V882,Hoja4!$A$90:$B$93,2,0)</f>
        <v>1 07 Gastos de personal</v>
      </c>
      <c r="X882" s="10">
        <v>1005028215</v>
      </c>
      <c r="Y882" t="s">
        <v>9853</v>
      </c>
      <c r="Z882" s="10">
        <v>0</v>
      </c>
      <c r="AA882" s="10">
        <v>0</v>
      </c>
      <c r="AB882">
        <v>15000000</v>
      </c>
      <c r="AC882">
        <v>7500000</v>
      </c>
      <c r="AD882">
        <v>7500000</v>
      </c>
      <c r="AE882" s="12">
        <v>2327</v>
      </c>
      <c r="AF882" s="27" t="s">
        <v>8456</v>
      </c>
      <c r="AG882" s="10" t="str">
        <f t="shared" si="43"/>
        <v>139098</v>
      </c>
      <c r="AH882" s="10">
        <f t="shared" si="42"/>
        <v>2</v>
      </c>
      <c r="AI882" s="27" t="str">
        <f t="shared" si="40"/>
        <v>5 - Bogotá confía en su gobierno</v>
      </c>
      <c r="AJ882" s="27" t="str">
        <f t="shared" si="41"/>
        <v>33 - Fortalecimiento institucional para un gobierno confiable</v>
      </c>
      <c r="AL882" s="12">
        <v>139098</v>
      </c>
      <c r="AM882" s="68" t="str">
        <f>VLOOKUP(AL882,'[1]ESTUDIOS_PREVIOS 2021'!$E:$I,5,0)</f>
        <v>Realizar 4 estrategias de fortalecimiento institucional (una por vigencia).</v>
      </c>
      <c r="AN882" s="68" t="e">
        <f>VLOOKUP(AL882,'[1]ESTUDIOS_PREVIOS 2022'!$K:$O,5,0)</f>
        <v>#N/A</v>
      </c>
      <c r="AO882" s="68" t="str">
        <f>VLOOKUP(AL882,'[2]Formato EP_NO HAY CPS_2025'!$D:$S,15,0)</f>
        <v>_2327</v>
      </c>
      <c r="AP882" s="68" t="str">
        <f>VLOOKUP(AL882,'[2]Formato EP_NO HAY CPS_2025'!$D:$S,16,0)</f>
        <v>Realizar 4 estrategias de fortalecimiento institucional (una por vigencia).</v>
      </c>
    </row>
    <row r="883" spans="1:42" x14ac:dyDescent="0.2">
      <c r="A883" s="10">
        <v>2025</v>
      </c>
      <c r="B883" s="10">
        <v>10</v>
      </c>
      <c r="C883" s="11">
        <v>45658</v>
      </c>
      <c r="D883" s="11">
        <v>45961</v>
      </c>
      <c r="E883" s="10" t="s">
        <v>2</v>
      </c>
      <c r="F883" s="11">
        <v>45950</v>
      </c>
      <c r="G883" s="12">
        <v>148</v>
      </c>
      <c r="H883" t="s">
        <v>692</v>
      </c>
      <c r="I883" t="s">
        <v>9713</v>
      </c>
      <c r="J883" t="str">
        <f t="shared" si="44"/>
        <v>148 - CONTRATO DE PRESTACION DE SERVICIOS DE APOYO A LA GESTION</v>
      </c>
      <c r="K883" s="80" t="str">
        <f>VLOOKUP(J883,Hoja4!$A$56:$B$73,2,0)</f>
        <v>148 148 - CONTRATO DE PRESTACION DE SERVICIOS DE APOYO A LA GESTION</v>
      </c>
      <c r="L883" s="10">
        <v>72</v>
      </c>
      <c r="M883" t="s">
        <v>8</v>
      </c>
      <c r="N883" s="10">
        <v>1595</v>
      </c>
      <c r="O883" s="10">
        <v>1829</v>
      </c>
      <c r="P883" t="s">
        <v>9854</v>
      </c>
      <c r="Q883" t="s">
        <v>6465</v>
      </c>
      <c r="R883" t="s">
        <v>6466</v>
      </c>
      <c r="S883" s="12">
        <v>10</v>
      </c>
      <c r="T883" t="s">
        <v>382</v>
      </c>
      <c r="U883" s="79" t="str">
        <f>VLOOKUP(S883,Hoja4!$A$43:$B$51,2,0)</f>
        <v>10 10 - CONTRATACIÓN DIRECTA</v>
      </c>
      <c r="V883" s="79" t="str">
        <f>VLOOKUP(U883,Hoja4!$A$76:$B$87,2,0)</f>
        <v>2 02 Personal supernumerario y planta temporal</v>
      </c>
      <c r="W883" s="79" t="str">
        <f>VLOOKUP(V883,Hoja4!$A$90:$B$93,2,0)</f>
        <v>1 07 Gastos de personal</v>
      </c>
      <c r="X883" s="10">
        <v>1032656001</v>
      </c>
      <c r="Y883" t="s">
        <v>9855</v>
      </c>
      <c r="Z883" s="10">
        <v>0</v>
      </c>
      <c r="AA883" s="10">
        <v>0</v>
      </c>
      <c r="AB883">
        <v>7500000</v>
      </c>
      <c r="AC883">
        <v>3416667</v>
      </c>
      <c r="AD883">
        <v>4083333</v>
      </c>
      <c r="AE883" s="12">
        <v>2671</v>
      </c>
      <c r="AF883" s="27" t="s">
        <v>8489</v>
      </c>
      <c r="AG883" s="10" t="str">
        <f t="shared" si="43"/>
        <v>140663</v>
      </c>
      <c r="AH883" s="10">
        <f t="shared" si="42"/>
        <v>3</v>
      </c>
      <c r="AI883" s="27" t="str">
        <f t="shared" ref="AI883:AI920" si="45">VLOOKUP(AE883,$AE$1:$AJ$571,5,0)</f>
        <v>4 - Bogotá ordena su territorio y avanza en su acción climática</v>
      </c>
      <c r="AJ883" s="27" t="str">
        <f t="shared" ref="AJ883:AJ920" si="46">VLOOKUP(AE883,$AE$1:$AJ$571,6,0)</f>
        <v>25 - Aumento de la resiliencia al cambio climático y reducción de la vulnerabilidad</v>
      </c>
      <c r="AL883" s="12">
        <v>140663</v>
      </c>
      <c r="AM883" s="68" t="str">
        <f>VLOOKUP(AL883,'[1]ESTUDIOS_PREVIOS 2021'!$E:$I,5,0)</f>
        <v>Apoyar 500 predios rurales con buenas prácticas agropecuarias y ambientales que fortalezcan la protección a coberturas vegetales y recurso hídrico</v>
      </c>
      <c r="AN883" s="68" t="str">
        <f>VLOOKUP(AL883,'[1]ESTUDIOS_PREVIOS 2022'!$K:$O,5,0)</f>
        <v>Apoyar 500 predios rurales con buenas prácticas agropecuarias y ambientales que fortalezcan la protección a coberturas vegetales y recurso hídrico</v>
      </c>
      <c r="AO883" s="68" t="str">
        <f>VLOOKUP(AL883,'[2]Formato EP_NO HAY CPS_2025'!$D:$S,15,0)</f>
        <v>_2671</v>
      </c>
      <c r="AP883" s="68" t="str">
        <f>VLOOKUP(AL883,'[2]Formato EP_NO HAY CPS_2025'!$D:$S,16,0)</f>
        <v>Apoyar 500 predios rurales con buenas prácticas agropecuarias y ambientales que fortalezcan la protección a coberturas vegetales y recurso hídrico</v>
      </c>
    </row>
    <row r="884" spans="1:42" x14ac:dyDescent="0.2">
      <c r="A884" s="10">
        <v>2025</v>
      </c>
      <c r="B884" s="10">
        <v>10</v>
      </c>
      <c r="C884" s="11">
        <v>45658</v>
      </c>
      <c r="D884" s="11">
        <v>45961</v>
      </c>
      <c r="E884" s="10" t="s">
        <v>2</v>
      </c>
      <c r="F884" s="11">
        <v>45950</v>
      </c>
      <c r="G884" s="12">
        <v>145</v>
      </c>
      <c r="H884" t="s">
        <v>682</v>
      </c>
      <c r="I884" t="s">
        <v>9714</v>
      </c>
      <c r="J884" t="str">
        <f t="shared" si="44"/>
        <v>145 - CONTRATO DE PRESTACION DE SERVICIOS PROFESIONALES</v>
      </c>
      <c r="K884" s="80" t="str">
        <f>VLOOKUP(J884,Hoja4!$A$56:$B$73,2,0)</f>
        <v>145 145 - CONTRATO DE PRESTACION DE SERVICIOS PROFESIONALES</v>
      </c>
      <c r="L884" s="10">
        <v>72</v>
      </c>
      <c r="M884" t="s">
        <v>8</v>
      </c>
      <c r="N884" s="10">
        <v>1642</v>
      </c>
      <c r="O884" s="10">
        <v>1830</v>
      </c>
      <c r="P884" t="s">
        <v>9856</v>
      </c>
      <c r="Q884" t="s">
        <v>6403</v>
      </c>
      <c r="R884" t="s">
        <v>6404</v>
      </c>
      <c r="S884" s="12">
        <v>10</v>
      </c>
      <c r="T884" t="s">
        <v>382</v>
      </c>
      <c r="U884" s="79" t="str">
        <f>VLOOKUP(S884,Hoja4!$A$43:$B$51,2,0)</f>
        <v>10 10 - CONTRATACIÓN DIRECTA</v>
      </c>
      <c r="V884" s="79" t="str">
        <f>VLOOKUP(U884,Hoja4!$A$76:$B$87,2,0)</f>
        <v>2 02 Personal supernumerario y planta temporal</v>
      </c>
      <c r="W884" s="79" t="str">
        <f>VLOOKUP(V884,Hoja4!$A$90:$B$93,2,0)</f>
        <v>1 07 Gastos de personal</v>
      </c>
      <c r="X884" s="10">
        <v>80208389</v>
      </c>
      <c r="Y884" t="s">
        <v>9857</v>
      </c>
      <c r="Z884" s="10">
        <v>0</v>
      </c>
      <c r="AA884" s="10">
        <v>0</v>
      </c>
      <c r="AB884">
        <v>19250000</v>
      </c>
      <c r="AC884">
        <v>7516667</v>
      </c>
      <c r="AD884">
        <v>11733333</v>
      </c>
      <c r="AE884" s="12">
        <v>2327</v>
      </c>
      <c r="AF884" s="27" t="s">
        <v>8456</v>
      </c>
      <c r="AG884" s="10" t="str">
        <f t="shared" si="43"/>
        <v>138793</v>
      </c>
      <c r="AH884" s="10">
        <f t="shared" ref="AH884:AH947" si="47">VLOOKUP(AF884,$AF$1:$AJ$818,3,0)</f>
        <v>2</v>
      </c>
      <c r="AI884" s="27" t="str">
        <f t="shared" si="45"/>
        <v>5 - Bogotá confía en su gobierno</v>
      </c>
      <c r="AJ884" s="27" t="str">
        <f t="shared" si="46"/>
        <v>33 - Fortalecimiento institucional para un gobierno confiable</v>
      </c>
      <c r="AL884" s="12">
        <v>138793</v>
      </c>
      <c r="AM884" s="68" t="e">
        <f>VLOOKUP(AL884,'[1]ESTUDIOS_PREVIOS 2021'!$E:$I,5,0)</f>
        <v>#N/A</v>
      </c>
      <c r="AN884" s="68" t="str">
        <f>VLOOKUP(AL884,'[1]ESTUDIOS_PREVIOS 2022'!$K:$O,5,0)</f>
        <v>Realizar 4 estrategias de fortalecimiento institucional (una por vigencia).</v>
      </c>
      <c r="AO884" s="68" t="str">
        <f>VLOOKUP(AL884,'[2]Formato EP_NO HAY CPS_2025'!$D:$S,15,0)</f>
        <v>_2327</v>
      </c>
      <c r="AP884" s="68" t="str">
        <f>VLOOKUP(AL884,'[2]Formato EP_NO HAY CPS_2025'!$D:$S,16,0)</f>
        <v>Realizar 4 estrategias de fortalecimiento institucional (una por vigencia).</v>
      </c>
    </row>
    <row r="885" spans="1:42" x14ac:dyDescent="0.2">
      <c r="A885" s="10">
        <v>2025</v>
      </c>
      <c r="B885" s="10">
        <v>10</v>
      </c>
      <c r="C885" s="11">
        <v>45658</v>
      </c>
      <c r="D885" s="11">
        <v>45961</v>
      </c>
      <c r="E885" s="10" t="s">
        <v>2</v>
      </c>
      <c r="F885" s="11">
        <v>45950</v>
      </c>
      <c r="G885" s="12">
        <v>73</v>
      </c>
      <c r="H885" t="s">
        <v>960</v>
      </c>
      <c r="I885" t="s">
        <v>9715</v>
      </c>
      <c r="J885" t="str">
        <f t="shared" si="44"/>
        <v>73 - CONTRATO DE OBRA PUBLICA</v>
      </c>
      <c r="K885" s="80" t="str">
        <f>VLOOKUP(J885,Hoja4!$A$56:$B$73,2,0)</f>
        <v>73 73 - CONTRATO DE OBRA PUBLICA</v>
      </c>
      <c r="L885" s="10">
        <v>72</v>
      </c>
      <c r="M885" t="s">
        <v>8</v>
      </c>
      <c r="N885" s="10">
        <v>1755</v>
      </c>
      <c r="O885" s="10">
        <v>1831</v>
      </c>
      <c r="P885" t="s">
        <v>9858</v>
      </c>
      <c r="Q885" t="s">
        <v>6403</v>
      </c>
      <c r="R885" t="s">
        <v>6404</v>
      </c>
      <c r="S885" s="12">
        <v>1</v>
      </c>
      <c r="T885" t="s">
        <v>145</v>
      </c>
      <c r="U885" s="79" t="str">
        <f>VLOOKUP(S885,Hoja4!$A$43:$B$51,2,0)</f>
        <v>1 01 - LICITACIÓN PÚBLICA</v>
      </c>
      <c r="V885" s="79" t="str">
        <f>VLOOKUP(U885,Hoja4!$A$76:$B$87,2,0)</f>
        <v>21 02 Adquisición de servicios</v>
      </c>
      <c r="W885" s="79" t="str">
        <f>VLOOKUP(V885,Hoja4!$A$90:$B$93,2,0)</f>
        <v>2 08 Adquisición de bienes y servicios</v>
      </c>
      <c r="X885" s="10">
        <v>901868734</v>
      </c>
      <c r="Y885" t="s">
        <v>2604</v>
      </c>
      <c r="Z885" s="10">
        <v>0</v>
      </c>
      <c r="AA885" s="10">
        <v>0</v>
      </c>
      <c r="AB885" s="70">
        <v>732116026</v>
      </c>
      <c r="AC885">
        <v>0</v>
      </c>
      <c r="AD885">
        <v>732116026</v>
      </c>
      <c r="AE885" s="12">
        <v>2327</v>
      </c>
      <c r="AF885" s="27" t="s">
        <v>8458</v>
      </c>
      <c r="AG885" s="10" t="str">
        <f t="shared" si="43"/>
        <v>142151</v>
      </c>
      <c r="AH885" s="10">
        <f t="shared" si="47"/>
        <v>4</v>
      </c>
      <c r="AI885" s="27" t="str">
        <f t="shared" si="45"/>
        <v>5 - Bogotá confía en su gobierno</v>
      </c>
      <c r="AJ885" s="27" t="str">
        <f t="shared" si="46"/>
        <v>33 - Fortalecimiento institucional para un gobierno confiable</v>
      </c>
      <c r="AL885" s="12">
        <v>142151</v>
      </c>
      <c r="AM885" s="68" t="str">
        <f>VLOOKUP(AL885,'[1]ESTUDIOS_PREVIOS 2021'!$E:$I,5,0)</f>
        <v>Terminar 1 sede administrativa local</v>
      </c>
      <c r="AN885" s="68" t="e">
        <f>VLOOKUP(AL885,'[1]ESTUDIOS_PREVIOS 2022'!$K:$O,5,0)</f>
        <v>#N/A</v>
      </c>
      <c r="AO885" s="68" t="e">
        <f>VLOOKUP(AL885,'[2]Formato EP_NO HAY CPS_2025'!$D:$S,15,0)</f>
        <v>#N/A</v>
      </c>
      <c r="AP885" s="68" t="e">
        <f>VLOOKUP(AL885,'[2]Formato EP_NO HAY CPS_2025'!$D:$S,16,0)</f>
        <v>#N/A</v>
      </c>
    </row>
    <row r="886" spans="1:42" x14ac:dyDescent="0.2">
      <c r="A886" s="10">
        <v>2025</v>
      </c>
      <c r="B886" s="10">
        <v>10</v>
      </c>
      <c r="C886" s="11">
        <v>45658</v>
      </c>
      <c r="D886" s="11">
        <v>45961</v>
      </c>
      <c r="E886" s="10" t="s">
        <v>2</v>
      </c>
      <c r="F886" s="11">
        <v>45950</v>
      </c>
      <c r="G886" s="12">
        <v>73</v>
      </c>
      <c r="H886" t="s">
        <v>960</v>
      </c>
      <c r="I886" t="s">
        <v>9715</v>
      </c>
      <c r="J886" t="str">
        <f t="shared" si="44"/>
        <v>73 - CONTRATO DE OBRA PUBLICA</v>
      </c>
      <c r="K886" s="80" t="str">
        <f>VLOOKUP(J886,Hoja4!$A$56:$B$73,2,0)</f>
        <v>73 73 - CONTRATO DE OBRA PUBLICA</v>
      </c>
      <c r="L886" s="10">
        <v>72</v>
      </c>
      <c r="M886" t="s">
        <v>8</v>
      </c>
      <c r="N886" s="10">
        <v>1755</v>
      </c>
      <c r="O886" s="10">
        <v>1831</v>
      </c>
      <c r="P886" t="s">
        <v>9858</v>
      </c>
      <c r="Q886" t="s">
        <v>6403</v>
      </c>
      <c r="R886" t="s">
        <v>6404</v>
      </c>
      <c r="S886" s="12">
        <v>1</v>
      </c>
      <c r="T886" t="s">
        <v>145</v>
      </c>
      <c r="U886" s="79" t="str">
        <f>VLOOKUP(S886,Hoja4!$A$43:$B$51,2,0)</f>
        <v>1 01 - LICITACIÓN PÚBLICA</v>
      </c>
      <c r="V886" s="79" t="str">
        <f>VLOOKUP(U886,Hoja4!$A$76:$B$87,2,0)</f>
        <v>21 02 Adquisición de servicios</v>
      </c>
      <c r="W886" s="79" t="str">
        <f>VLOOKUP(V886,Hoja4!$A$90:$B$93,2,0)</f>
        <v>2 08 Adquisición de bienes y servicios</v>
      </c>
      <c r="X886" s="10">
        <v>901868734</v>
      </c>
      <c r="Y886" t="s">
        <v>2604</v>
      </c>
      <c r="Z886" s="10">
        <v>0</v>
      </c>
      <c r="AA886" s="10">
        <v>0</v>
      </c>
      <c r="AB886" s="70">
        <v>1370334728</v>
      </c>
      <c r="AC886">
        <v>0</v>
      </c>
      <c r="AD886">
        <v>1370334728</v>
      </c>
      <c r="AE886" s="12">
        <v>2327</v>
      </c>
      <c r="AF886" s="27" t="s">
        <v>8458</v>
      </c>
      <c r="AG886" s="10" t="str">
        <f t="shared" si="43"/>
        <v>142151</v>
      </c>
      <c r="AH886" s="10">
        <f t="shared" si="47"/>
        <v>4</v>
      </c>
      <c r="AI886" s="27" t="str">
        <f t="shared" si="45"/>
        <v>5 - Bogotá confía en su gobierno</v>
      </c>
      <c r="AJ886" s="27" t="str">
        <f t="shared" si="46"/>
        <v>33 - Fortalecimiento institucional para un gobierno confiable</v>
      </c>
      <c r="AL886" s="12">
        <v>142151</v>
      </c>
      <c r="AM886" s="68" t="str">
        <f>VLOOKUP(AL886,'[1]ESTUDIOS_PREVIOS 2021'!$E:$I,5,0)</f>
        <v>Terminar 1 sede administrativa local</v>
      </c>
      <c r="AN886" s="68" t="e">
        <f>VLOOKUP(AL886,'[1]ESTUDIOS_PREVIOS 2022'!$K:$O,5,0)</f>
        <v>#N/A</v>
      </c>
      <c r="AO886" s="68" t="e">
        <f>VLOOKUP(AL886,'[2]Formato EP_NO HAY CPS_2025'!$D:$S,15,0)</f>
        <v>#N/A</v>
      </c>
      <c r="AP886" s="68" t="e">
        <f>VLOOKUP(AL886,'[2]Formato EP_NO HAY CPS_2025'!$D:$S,16,0)</f>
        <v>#N/A</v>
      </c>
    </row>
    <row r="887" spans="1:42" x14ac:dyDescent="0.2">
      <c r="A887" s="10">
        <v>2025</v>
      </c>
      <c r="B887" s="10">
        <v>10</v>
      </c>
      <c r="C887" s="11">
        <v>45658</v>
      </c>
      <c r="D887" s="11">
        <v>45961</v>
      </c>
      <c r="E887" s="10" t="s">
        <v>2</v>
      </c>
      <c r="F887" s="11">
        <v>45950</v>
      </c>
      <c r="G887" s="12">
        <v>43</v>
      </c>
      <c r="H887" t="s">
        <v>1147</v>
      </c>
      <c r="I887" t="s">
        <v>9716</v>
      </c>
      <c r="J887" t="str">
        <f t="shared" si="44"/>
        <v>43 - CONTRATO DE INTERVENTORIA</v>
      </c>
      <c r="K887" s="80" t="str">
        <f>VLOOKUP(J887,Hoja4!$A$56:$B$73,2,0)</f>
        <v>43 43 - CONTRATO DE INTERVENTORIA</v>
      </c>
      <c r="L887" s="10">
        <v>72</v>
      </c>
      <c r="M887" t="s">
        <v>8</v>
      </c>
      <c r="N887" s="10">
        <v>1754</v>
      </c>
      <c r="O887" s="10">
        <v>1832</v>
      </c>
      <c r="P887" t="s">
        <v>9859</v>
      </c>
      <c r="Q887" t="s">
        <v>6403</v>
      </c>
      <c r="R887" t="s">
        <v>6404</v>
      </c>
      <c r="S887" s="12">
        <v>8</v>
      </c>
      <c r="T887" t="s">
        <v>1152</v>
      </c>
      <c r="U887" s="79" t="str">
        <f>VLOOKUP(S887,Hoja4!$A$43:$B$51,2,0)</f>
        <v>8 08 - CONCURSO DE MÉRITOS ABIERTO</v>
      </c>
      <c r="V887" s="79" t="str">
        <f>VLOOKUP(U887,Hoja4!$A$76:$B$87,2,0)</f>
        <v>21 02 Adquisición de servicios</v>
      </c>
      <c r="W887" s="79" t="str">
        <f>VLOOKUP(V887,Hoja4!$A$90:$B$93,2,0)</f>
        <v>2 08 Adquisición de bienes y servicios</v>
      </c>
      <c r="X887" s="10">
        <v>901889734</v>
      </c>
      <c r="Y887" t="s">
        <v>3808</v>
      </c>
      <c r="Z887" s="10">
        <v>0</v>
      </c>
      <c r="AA887" s="10">
        <v>0</v>
      </c>
      <c r="AB887" s="70">
        <v>194095759</v>
      </c>
      <c r="AC887">
        <v>0</v>
      </c>
      <c r="AD887">
        <v>194095759</v>
      </c>
      <c r="AE887" s="12">
        <v>2327</v>
      </c>
      <c r="AF887" s="27" t="s">
        <v>8458</v>
      </c>
      <c r="AG887" s="10" t="str">
        <f t="shared" si="43"/>
        <v>142156</v>
      </c>
      <c r="AH887" s="10">
        <f t="shared" si="47"/>
        <v>4</v>
      </c>
      <c r="AI887" s="27" t="str">
        <f t="shared" si="45"/>
        <v>5 - Bogotá confía en su gobierno</v>
      </c>
      <c r="AJ887" s="27" t="str">
        <f t="shared" si="46"/>
        <v>33 - Fortalecimiento institucional para un gobierno confiable</v>
      </c>
      <c r="AL887" s="12">
        <v>142156</v>
      </c>
      <c r="AM887" s="68" t="str">
        <f>VLOOKUP(AL887,'[1]ESTUDIOS_PREVIOS 2021'!$E:$I,5,0)</f>
        <v>Terminar 1 sede administrativa local</v>
      </c>
      <c r="AN887" s="68" t="e">
        <f>VLOOKUP(AL887,'[1]ESTUDIOS_PREVIOS 2022'!$K:$O,5,0)</f>
        <v>#N/A</v>
      </c>
      <c r="AO887" s="68" t="e">
        <f>VLOOKUP(AL887,'[2]Formato EP_NO HAY CPS_2025'!$D:$S,15,0)</f>
        <v>#N/A</v>
      </c>
      <c r="AP887" s="68" t="e">
        <f>VLOOKUP(AL887,'[2]Formato EP_NO HAY CPS_2025'!$D:$S,16,0)</f>
        <v>#N/A</v>
      </c>
    </row>
    <row r="888" spans="1:42" x14ac:dyDescent="0.2">
      <c r="A888" s="10">
        <v>2025</v>
      </c>
      <c r="B888" s="10">
        <v>10</v>
      </c>
      <c r="C888" s="11">
        <v>45658</v>
      </c>
      <c r="D888" s="11">
        <v>45961</v>
      </c>
      <c r="E888" s="10" t="s">
        <v>2</v>
      </c>
      <c r="F888" s="11">
        <v>45951</v>
      </c>
      <c r="G888" s="12">
        <v>145</v>
      </c>
      <c r="H888" t="s">
        <v>682</v>
      </c>
      <c r="I888" t="s">
        <v>9717</v>
      </c>
      <c r="J888" t="str">
        <f t="shared" si="44"/>
        <v>145 - CONTRATO DE PRESTACION DE SERVICIOS PROFESIONALES</v>
      </c>
      <c r="K888" s="80" t="str">
        <f>VLOOKUP(J888,Hoja4!$A$56:$B$73,2,0)</f>
        <v>145 145 - CONTRATO DE PRESTACION DE SERVICIOS PROFESIONALES</v>
      </c>
      <c r="L888" s="10">
        <v>71</v>
      </c>
      <c r="M888" t="s">
        <v>8</v>
      </c>
      <c r="N888" s="10">
        <v>1778</v>
      </c>
      <c r="O888" s="10">
        <v>1833</v>
      </c>
      <c r="P888" t="s">
        <v>9860</v>
      </c>
      <c r="Q888" t="s">
        <v>6465</v>
      </c>
      <c r="R888" t="s">
        <v>6466</v>
      </c>
      <c r="S888" s="12">
        <v>10</v>
      </c>
      <c r="T888" t="s">
        <v>382</v>
      </c>
      <c r="U888" s="79" t="str">
        <f>VLOOKUP(S888,Hoja4!$A$43:$B$51,2,0)</f>
        <v>10 10 - CONTRATACIÓN DIRECTA</v>
      </c>
      <c r="V888" s="79" t="str">
        <f>VLOOKUP(U888,Hoja4!$A$76:$B$87,2,0)</f>
        <v>2 02 Personal supernumerario y planta temporal</v>
      </c>
      <c r="W888" s="79" t="str">
        <f>VLOOKUP(V888,Hoja4!$A$90:$B$93,2,0)</f>
        <v>1 07 Gastos de personal</v>
      </c>
      <c r="X888" s="10">
        <v>1022380296</v>
      </c>
      <c r="Y888" t="s">
        <v>1581</v>
      </c>
      <c r="Z888" s="10">
        <v>0</v>
      </c>
      <c r="AA888" s="10">
        <v>0</v>
      </c>
      <c r="AB888">
        <v>6300000</v>
      </c>
      <c r="AC888">
        <v>6300000</v>
      </c>
      <c r="AD888">
        <v>0</v>
      </c>
      <c r="AE888" s="12">
        <v>2671</v>
      </c>
      <c r="AF888" s="27" t="s">
        <v>8487</v>
      </c>
      <c r="AG888" s="10" t="str">
        <f t="shared" si="43"/>
        <v>144107</v>
      </c>
      <c r="AH888" s="10">
        <f t="shared" si="47"/>
        <v>1</v>
      </c>
      <c r="AI888" s="27" t="str">
        <f t="shared" si="45"/>
        <v>4 - Bogotá ordena su territorio y avanza en su acción climática</v>
      </c>
      <c r="AJ888" s="27" t="str">
        <f t="shared" si="46"/>
        <v>25 - Aumento de la resiliencia al cambio climático y reducción de la vulnerabilidad</v>
      </c>
      <c r="AL888" s="12">
        <v>144107</v>
      </c>
      <c r="AM888" s="68" t="str">
        <f>VLOOKUP(AL888,'[1]ESTUDIOS_PREVIOS 2021'!$E:$I,5,0)</f>
        <v>Implementar 4 procesos comunitarios de educación ambiental que promueven la conservación de la biodiversidad y el agua</v>
      </c>
      <c r="AN888" s="68" t="e">
        <f>VLOOKUP(AL888,'[1]ESTUDIOS_PREVIOS 2022'!$K:$O,5,0)</f>
        <v>#N/A</v>
      </c>
      <c r="AO888" s="68" t="e">
        <f>VLOOKUP(AL888,'[2]Formato EP_NO HAY CPS_2025'!$D:$S,15,0)</f>
        <v>#N/A</v>
      </c>
      <c r="AP888" s="68" t="e">
        <f>VLOOKUP(AL888,'[2]Formato EP_NO HAY CPS_2025'!$D:$S,16,0)</f>
        <v>#N/A</v>
      </c>
    </row>
    <row r="889" spans="1:42" x14ac:dyDescent="0.2">
      <c r="A889" s="10">
        <v>2025</v>
      </c>
      <c r="B889" s="10">
        <v>10</v>
      </c>
      <c r="C889" s="11">
        <v>45658</v>
      </c>
      <c r="D889" s="11">
        <v>45961</v>
      </c>
      <c r="E889" s="10" t="s">
        <v>2</v>
      </c>
      <c r="F889" s="11">
        <v>45951</v>
      </c>
      <c r="G889" s="12">
        <v>148</v>
      </c>
      <c r="H889" t="s">
        <v>692</v>
      </c>
      <c r="I889" t="s">
        <v>9718</v>
      </c>
      <c r="J889" t="str">
        <f t="shared" si="44"/>
        <v>148 - CONTRATO DE PRESTACION DE SERVICIOS DE APOYO A LA GESTION</v>
      </c>
      <c r="K889" s="80" t="str">
        <f>VLOOKUP(J889,Hoja4!$A$56:$B$73,2,0)</f>
        <v>148 148 - CONTRATO DE PRESTACION DE SERVICIOS DE APOYO A LA GESTION</v>
      </c>
      <c r="L889" s="10">
        <v>71</v>
      </c>
      <c r="M889" t="s">
        <v>8</v>
      </c>
      <c r="N889" s="10">
        <v>1655</v>
      </c>
      <c r="O889" s="10">
        <v>1834</v>
      </c>
      <c r="P889" t="s">
        <v>9861</v>
      </c>
      <c r="Q889" t="s">
        <v>6403</v>
      </c>
      <c r="R889" t="s">
        <v>6404</v>
      </c>
      <c r="S889" s="12">
        <v>10</v>
      </c>
      <c r="T889" t="s">
        <v>382</v>
      </c>
      <c r="U889" s="79" t="str">
        <f>VLOOKUP(S889,Hoja4!$A$43:$B$51,2,0)</f>
        <v>10 10 - CONTRATACIÓN DIRECTA</v>
      </c>
      <c r="V889" s="79" t="str">
        <f>VLOOKUP(U889,Hoja4!$A$76:$B$87,2,0)</f>
        <v>2 02 Personal supernumerario y planta temporal</v>
      </c>
      <c r="W889" s="79" t="str">
        <f>VLOOKUP(V889,Hoja4!$A$90:$B$93,2,0)</f>
        <v>1 07 Gastos de personal</v>
      </c>
      <c r="X889" s="10">
        <v>52729051</v>
      </c>
      <c r="Y889" t="s">
        <v>9862</v>
      </c>
      <c r="Z889" s="10">
        <v>0</v>
      </c>
      <c r="AA889" s="10">
        <v>0</v>
      </c>
      <c r="AB889">
        <v>9330000</v>
      </c>
      <c r="AC889">
        <v>3939333</v>
      </c>
      <c r="AD889">
        <v>5390667</v>
      </c>
      <c r="AE889" s="12">
        <v>2327</v>
      </c>
      <c r="AF889" s="27" t="s">
        <v>8456</v>
      </c>
      <c r="AG889" s="10" t="str">
        <f t="shared" si="43"/>
        <v>139108</v>
      </c>
      <c r="AH889" s="10">
        <f t="shared" si="47"/>
        <v>2</v>
      </c>
      <c r="AI889" s="27" t="str">
        <f t="shared" si="45"/>
        <v>5 - Bogotá confía en su gobierno</v>
      </c>
      <c r="AJ889" s="27" t="str">
        <f t="shared" si="46"/>
        <v>33 - Fortalecimiento institucional para un gobierno confiable</v>
      </c>
      <c r="AL889" s="12">
        <v>139108</v>
      </c>
      <c r="AM889" s="68" t="e">
        <f>VLOOKUP(AL889,'[1]ESTUDIOS_PREVIOS 2021'!$E:$I,5,0)</f>
        <v>#N/A</v>
      </c>
      <c r="AN889" s="68" t="e">
        <f>VLOOKUP(AL889,'[1]ESTUDIOS_PREVIOS 2022'!$K:$O,5,0)</f>
        <v>#N/A</v>
      </c>
      <c r="AO889" s="68" t="str">
        <f>VLOOKUP(AL889,'[2]Formato EP_NO HAY CPS_2025'!$D:$S,15,0)</f>
        <v>_2327</v>
      </c>
      <c r="AP889" s="68" t="str">
        <f>VLOOKUP(AL889,'[2]Formato EP_NO HAY CPS_2025'!$D:$S,16,0)</f>
        <v>Realizar 4 estrategias de fortalecimiento institucional (una por vigencia).</v>
      </c>
    </row>
    <row r="890" spans="1:42" x14ac:dyDescent="0.2">
      <c r="A890" s="10">
        <v>2025</v>
      </c>
      <c r="B890" s="10">
        <v>10</v>
      </c>
      <c r="C890" s="11">
        <v>45658</v>
      </c>
      <c r="D890" s="11">
        <v>45961</v>
      </c>
      <c r="E890" s="10" t="s">
        <v>2</v>
      </c>
      <c r="F890" s="11">
        <v>45951</v>
      </c>
      <c r="G890" s="12">
        <v>145</v>
      </c>
      <c r="H890" t="s">
        <v>682</v>
      </c>
      <c r="I890" t="s">
        <v>9719</v>
      </c>
      <c r="J890" t="str">
        <f t="shared" si="44"/>
        <v>145 - CONTRATO DE PRESTACION DE SERVICIOS PROFESIONALES</v>
      </c>
      <c r="K890" s="80" t="str">
        <f>VLOOKUP(J890,Hoja4!$A$56:$B$73,2,0)</f>
        <v>145 145 - CONTRATO DE PRESTACION DE SERVICIOS PROFESIONALES</v>
      </c>
      <c r="L890" s="10">
        <v>71</v>
      </c>
      <c r="M890" t="s">
        <v>8</v>
      </c>
      <c r="N890" s="10">
        <v>1703</v>
      </c>
      <c r="O890" s="10">
        <v>1835</v>
      </c>
      <c r="P890" t="s">
        <v>9863</v>
      </c>
      <c r="Q890" t="s">
        <v>6403</v>
      </c>
      <c r="R890" t="s">
        <v>6404</v>
      </c>
      <c r="S890" s="12">
        <v>10</v>
      </c>
      <c r="T890" t="s">
        <v>382</v>
      </c>
      <c r="U890" s="79" t="str">
        <f>VLOOKUP(S890,Hoja4!$A$43:$B$51,2,0)</f>
        <v>10 10 - CONTRATACIÓN DIRECTA</v>
      </c>
      <c r="V890" s="79" t="str">
        <f>VLOOKUP(U890,Hoja4!$A$76:$B$87,2,0)</f>
        <v>2 02 Personal supernumerario y planta temporal</v>
      </c>
      <c r="W890" s="79" t="str">
        <f>VLOOKUP(V890,Hoja4!$A$90:$B$93,2,0)</f>
        <v>1 07 Gastos de personal</v>
      </c>
      <c r="X890" s="10">
        <v>52967448</v>
      </c>
      <c r="Y890" t="s">
        <v>9864</v>
      </c>
      <c r="Z890" s="10">
        <v>0</v>
      </c>
      <c r="AA890" s="10">
        <v>0</v>
      </c>
      <c r="AB890">
        <v>15000000</v>
      </c>
      <c r="AC890">
        <v>6333333</v>
      </c>
      <c r="AD890">
        <v>8666667</v>
      </c>
      <c r="AE890" s="12">
        <v>2327</v>
      </c>
      <c r="AF890" s="27" t="s">
        <v>8456</v>
      </c>
      <c r="AG890" s="10" t="str">
        <f t="shared" si="43"/>
        <v>141032</v>
      </c>
      <c r="AH890" s="10">
        <f t="shared" si="47"/>
        <v>2</v>
      </c>
      <c r="AI890" s="27" t="str">
        <f t="shared" si="45"/>
        <v>5 - Bogotá confía en su gobierno</v>
      </c>
      <c r="AJ890" s="27" t="str">
        <f t="shared" si="46"/>
        <v>33 - Fortalecimiento institucional para un gobierno confiable</v>
      </c>
      <c r="AL890" s="12">
        <v>141032</v>
      </c>
      <c r="AM890" s="68" t="e">
        <f>VLOOKUP(AL890,'[1]ESTUDIOS_PREVIOS 2021'!$E:$I,5,0)</f>
        <v>#N/A</v>
      </c>
      <c r="AN890" s="68" t="e">
        <f>VLOOKUP(AL890,'[1]ESTUDIOS_PREVIOS 2022'!$K:$O,5,0)</f>
        <v>#N/A</v>
      </c>
      <c r="AO890" s="68" t="str">
        <f>VLOOKUP(AL890,'[2]Formato EP_NO HAY CPS_2025'!$D:$S,15,0)</f>
        <v>_2327</v>
      </c>
      <c r="AP890" s="68" t="str">
        <f>VLOOKUP(AL890,'[2]Formato EP_NO HAY CPS_2025'!$D:$S,16,0)</f>
        <v>Realizar 4 estrategias de fortalecimiento institucional (una por vigencia).</v>
      </c>
    </row>
    <row r="891" spans="1:42" x14ac:dyDescent="0.2">
      <c r="A891" s="10">
        <v>2025</v>
      </c>
      <c r="B891" s="10">
        <v>10</v>
      </c>
      <c r="C891" s="11">
        <v>45658</v>
      </c>
      <c r="D891" s="11">
        <v>45961</v>
      </c>
      <c r="E891" s="10" t="s">
        <v>2</v>
      </c>
      <c r="F891" s="11">
        <v>45951</v>
      </c>
      <c r="G891" s="12">
        <v>145</v>
      </c>
      <c r="H891" t="s">
        <v>682</v>
      </c>
      <c r="I891" t="s">
        <v>9720</v>
      </c>
      <c r="J891" t="str">
        <f t="shared" si="44"/>
        <v>145 - CONTRATO DE PRESTACION DE SERVICIOS PROFESIONALES</v>
      </c>
      <c r="K891" s="80" t="str">
        <f>VLOOKUP(J891,Hoja4!$A$56:$B$73,2,0)</f>
        <v>145 145 - CONTRATO DE PRESTACION DE SERVICIOS PROFESIONALES</v>
      </c>
      <c r="L891" s="10">
        <v>71</v>
      </c>
      <c r="M891" t="s">
        <v>8</v>
      </c>
      <c r="N891" s="10">
        <v>1741</v>
      </c>
      <c r="O891" s="10">
        <v>1836</v>
      </c>
      <c r="P891" t="s">
        <v>9865</v>
      </c>
      <c r="Q891" t="s">
        <v>6403</v>
      </c>
      <c r="R891" t="s">
        <v>6404</v>
      </c>
      <c r="S891" s="12">
        <v>10</v>
      </c>
      <c r="T891" t="s">
        <v>382</v>
      </c>
      <c r="U891" s="79" t="str">
        <f>VLOOKUP(S891,Hoja4!$A$43:$B$51,2,0)</f>
        <v>10 10 - CONTRATACIÓN DIRECTA</v>
      </c>
      <c r="V891" s="79" t="str">
        <f>VLOOKUP(U891,Hoja4!$A$76:$B$87,2,0)</f>
        <v>2 02 Personal supernumerario y planta temporal</v>
      </c>
      <c r="W891" s="79" t="str">
        <f>VLOOKUP(V891,Hoja4!$A$90:$B$93,2,0)</f>
        <v>1 07 Gastos de personal</v>
      </c>
      <c r="X891" s="10">
        <v>1106364820</v>
      </c>
      <c r="Y891" t="s">
        <v>9866</v>
      </c>
      <c r="Z891" s="10">
        <v>0</v>
      </c>
      <c r="AA891" s="10">
        <v>0</v>
      </c>
      <c r="AB891">
        <v>12600000</v>
      </c>
      <c r="AC891">
        <v>8190000</v>
      </c>
      <c r="AD891">
        <v>4410000</v>
      </c>
      <c r="AE891" s="12">
        <v>2327</v>
      </c>
      <c r="AF891" s="27" t="s">
        <v>8456</v>
      </c>
      <c r="AG891" s="10" t="str">
        <f t="shared" ref="AG891:AG954" si="48">MID(P891,1,6)</f>
        <v>143161</v>
      </c>
      <c r="AH891" s="10">
        <f t="shared" si="47"/>
        <v>2</v>
      </c>
      <c r="AI891" s="27" t="str">
        <f t="shared" si="45"/>
        <v>5 - Bogotá confía en su gobierno</v>
      </c>
      <c r="AJ891" s="27" t="str">
        <f t="shared" si="46"/>
        <v>33 - Fortalecimiento institucional para un gobierno confiable</v>
      </c>
      <c r="AL891" s="12">
        <v>143161</v>
      </c>
      <c r="AM891" s="68" t="e">
        <f>VLOOKUP(AL891,'[1]ESTUDIOS_PREVIOS 2021'!$E:$I,5,0)</f>
        <v>#N/A</v>
      </c>
      <c r="AN891" s="68" t="str">
        <f>VLOOKUP(AL891,'[1]ESTUDIOS_PREVIOS 2022'!$K:$O,5,0)</f>
        <v>Realizar 4 estrategias de fortalecimiento institucional (una por vigencia).</v>
      </c>
      <c r="AO891" s="68" t="str">
        <f>VLOOKUP(AL891,'[2]Formato EP_NO HAY CPS_2025'!$D:$S,15,0)</f>
        <v>_2327</v>
      </c>
      <c r="AP891" s="68" t="str">
        <f>VLOOKUP(AL891,'[2]Formato EP_NO HAY CPS_2025'!$D:$S,16,0)</f>
        <v>Realizar 4 estrategias de fortalecimiento institucional (una por vigencia).</v>
      </c>
    </row>
    <row r="892" spans="1:42" x14ac:dyDescent="0.2">
      <c r="A892" s="10">
        <v>2025</v>
      </c>
      <c r="B892" s="10">
        <v>10</v>
      </c>
      <c r="C892" s="11">
        <v>45658</v>
      </c>
      <c r="D892" s="11">
        <v>45961</v>
      </c>
      <c r="E892" s="10" t="s">
        <v>2</v>
      </c>
      <c r="F892" s="11">
        <v>45953</v>
      </c>
      <c r="G892" s="12">
        <v>145</v>
      </c>
      <c r="H892" t="s">
        <v>682</v>
      </c>
      <c r="I892" t="s">
        <v>9721</v>
      </c>
      <c r="J892" t="str">
        <f t="shared" si="44"/>
        <v>145 - CONTRATO DE PRESTACION DE SERVICIOS PROFESIONALES</v>
      </c>
      <c r="K892" s="80" t="str">
        <f>VLOOKUP(J892,Hoja4!$A$56:$B$73,2,0)</f>
        <v>145 145 - CONTRATO DE PRESTACION DE SERVICIOS PROFESIONALES</v>
      </c>
      <c r="L892" s="10">
        <v>69</v>
      </c>
      <c r="M892" t="s">
        <v>8</v>
      </c>
      <c r="N892" s="10">
        <v>1733</v>
      </c>
      <c r="O892" s="10">
        <v>1837</v>
      </c>
      <c r="P892" t="s">
        <v>9867</v>
      </c>
      <c r="Q892" t="s">
        <v>7480</v>
      </c>
      <c r="R892" t="s">
        <v>7481</v>
      </c>
      <c r="S892" s="12">
        <v>10</v>
      </c>
      <c r="T892" t="s">
        <v>382</v>
      </c>
      <c r="U892" s="79" t="str">
        <f>VLOOKUP(S892,Hoja4!$A$43:$B$51,2,0)</f>
        <v>10 10 - CONTRATACIÓN DIRECTA</v>
      </c>
      <c r="V892" s="79" t="str">
        <f>VLOOKUP(U892,Hoja4!$A$76:$B$87,2,0)</f>
        <v>2 02 Personal supernumerario y planta temporal</v>
      </c>
      <c r="W892" s="79" t="str">
        <f>VLOOKUP(V892,Hoja4!$A$90:$B$93,2,0)</f>
        <v>1 07 Gastos de personal</v>
      </c>
      <c r="X892" s="10">
        <v>1012328490</v>
      </c>
      <c r="Y892" t="s">
        <v>9868</v>
      </c>
      <c r="Z892" s="10">
        <v>0</v>
      </c>
      <c r="AA892" s="10">
        <v>0</v>
      </c>
      <c r="AB892">
        <v>30400000</v>
      </c>
      <c r="AC892">
        <v>8360000</v>
      </c>
      <c r="AD892">
        <v>22040000</v>
      </c>
      <c r="AE892" s="12">
        <v>2486</v>
      </c>
      <c r="AF892" s="27" t="s">
        <v>8480</v>
      </c>
      <c r="AG892" s="10" t="str">
        <f t="shared" si="48"/>
        <v>138185</v>
      </c>
      <c r="AH892" s="10">
        <f t="shared" si="47"/>
        <v>1</v>
      </c>
      <c r="AI892" s="27" t="str">
        <f t="shared" si="45"/>
        <v>2 - Bogotá confía en su bien-estar</v>
      </c>
      <c r="AJ892" s="27" t="str">
        <f t="shared" si="46"/>
        <v>14 - Bogotá deportiva, recreativa, artística, patrimonial e intercultural</v>
      </c>
      <c r="AL892" s="12">
        <v>138185</v>
      </c>
      <c r="AM892" s="68" t="e">
        <f>VLOOKUP(AL892,'[1]ESTUDIOS_PREVIOS 2021'!$E:$I,5,0)</f>
        <v>#N/A</v>
      </c>
      <c r="AN892" s="68" t="e">
        <f>VLOOKUP(AL892,'[1]ESTUDIOS_PREVIOS 2022'!$K:$O,5,0)</f>
        <v>#N/A</v>
      </c>
      <c r="AO892" s="68" t="str">
        <f>VLOOKUP(AL892,'[2]Formato EP_NO HAY CPS_2025'!$D:$S,15,0)</f>
        <v>_2486</v>
      </c>
      <c r="AP892" s="68" t="str">
        <f>VLOOKUP(AL892,'[2]Formato EP_NO HAY CPS_2025'!$D:$S,16,0)</f>
        <v>Capacitar 600 personas en los campos artísticos, interculturales, culturales y/o patrimoniales.</v>
      </c>
    </row>
    <row r="893" spans="1:42" x14ac:dyDescent="0.2">
      <c r="A893" s="10">
        <v>2025</v>
      </c>
      <c r="B893" s="10">
        <v>10</v>
      </c>
      <c r="C893" s="11">
        <v>45658</v>
      </c>
      <c r="D893" s="11">
        <v>45961</v>
      </c>
      <c r="E893" s="10" t="s">
        <v>2</v>
      </c>
      <c r="F893" s="11">
        <v>45953</v>
      </c>
      <c r="G893" s="12">
        <v>145</v>
      </c>
      <c r="H893" t="s">
        <v>682</v>
      </c>
      <c r="I893" t="s">
        <v>9722</v>
      </c>
      <c r="J893" t="str">
        <f t="shared" si="44"/>
        <v>145 - CONTRATO DE PRESTACION DE SERVICIOS PROFESIONALES</v>
      </c>
      <c r="K893" s="80" t="str">
        <f>VLOOKUP(J893,Hoja4!$A$56:$B$73,2,0)</f>
        <v>145 145 - CONTRATO DE PRESTACION DE SERVICIOS PROFESIONALES</v>
      </c>
      <c r="L893" s="10">
        <v>69</v>
      </c>
      <c r="M893" t="s">
        <v>8</v>
      </c>
      <c r="N893" s="10">
        <v>1586</v>
      </c>
      <c r="O893" s="10">
        <v>1838</v>
      </c>
      <c r="P893" t="s">
        <v>9869</v>
      </c>
      <c r="Q893" t="s">
        <v>6403</v>
      </c>
      <c r="R893" t="s">
        <v>6404</v>
      </c>
      <c r="S893" s="12">
        <v>10</v>
      </c>
      <c r="T893" t="s">
        <v>382</v>
      </c>
      <c r="U893" s="79" t="str">
        <f>VLOOKUP(S893,Hoja4!$A$43:$B$51,2,0)</f>
        <v>10 10 - CONTRATACIÓN DIRECTA</v>
      </c>
      <c r="V893" s="79" t="str">
        <f>VLOOKUP(U893,Hoja4!$A$76:$B$87,2,0)</f>
        <v>2 02 Personal supernumerario y planta temporal</v>
      </c>
      <c r="W893" s="79" t="str">
        <f>VLOOKUP(V893,Hoja4!$A$90:$B$93,2,0)</f>
        <v>1 07 Gastos de personal</v>
      </c>
      <c r="X893" s="10">
        <v>1031146656</v>
      </c>
      <c r="Y893" t="s">
        <v>9870</v>
      </c>
      <c r="Z893" s="10">
        <v>0</v>
      </c>
      <c r="AA893" s="10">
        <v>0</v>
      </c>
      <c r="AB893">
        <v>15000000</v>
      </c>
      <c r="AC893">
        <v>6333333</v>
      </c>
      <c r="AD893">
        <v>8666667</v>
      </c>
      <c r="AE893" s="12">
        <v>2327</v>
      </c>
      <c r="AF893" s="27" t="s">
        <v>8456</v>
      </c>
      <c r="AG893" s="10" t="str">
        <f t="shared" si="48"/>
        <v>139086</v>
      </c>
      <c r="AH893" s="10">
        <f t="shared" si="47"/>
        <v>2</v>
      </c>
      <c r="AI893" s="27" t="str">
        <f t="shared" si="45"/>
        <v>5 - Bogotá confía en su gobierno</v>
      </c>
      <c r="AJ893" s="27" t="str">
        <f t="shared" si="46"/>
        <v>33 - Fortalecimiento institucional para un gobierno confiable</v>
      </c>
      <c r="AL893" s="12">
        <v>139086</v>
      </c>
      <c r="AM893" s="68" t="str">
        <f>VLOOKUP(AL893,'[1]ESTUDIOS_PREVIOS 2021'!$E:$I,5,0)</f>
        <v>Realizar 4 estrategias de fortalecimiento institucional (una por vigencia).</v>
      </c>
      <c r="AN893" s="68" t="e">
        <f>VLOOKUP(AL893,'[1]ESTUDIOS_PREVIOS 2022'!$K:$O,5,0)</f>
        <v>#N/A</v>
      </c>
      <c r="AO893" s="68" t="str">
        <f>VLOOKUP(AL893,'[2]Formato EP_NO HAY CPS_2025'!$D:$S,15,0)</f>
        <v>_2327</v>
      </c>
      <c r="AP893" s="68" t="str">
        <f>VLOOKUP(AL893,'[2]Formato EP_NO HAY CPS_2025'!$D:$S,16,0)</f>
        <v>Realizar 4 estrategias de fortalecimiento institucional (una por vigencia).</v>
      </c>
    </row>
    <row r="894" spans="1:42" x14ac:dyDescent="0.2">
      <c r="A894" s="10">
        <v>2025</v>
      </c>
      <c r="B894" s="10">
        <v>10</v>
      </c>
      <c r="C894" s="11">
        <v>45658</v>
      </c>
      <c r="D894" s="11">
        <v>45961</v>
      </c>
      <c r="E894" s="10" t="s">
        <v>2</v>
      </c>
      <c r="F894" s="11">
        <v>45954</v>
      </c>
      <c r="G894" s="12">
        <v>13</v>
      </c>
      <c r="H894" s="48" t="s">
        <v>3540</v>
      </c>
      <c r="I894" t="s">
        <v>9723</v>
      </c>
      <c r="J894" s="48" t="s">
        <v>9749</v>
      </c>
      <c r="K894" s="80" t="str">
        <f>VLOOKUP(J894,Hoja4!$A$56:$B$73,2,0)</f>
        <v>14 14 - CONTRATO DE OBRA</v>
      </c>
      <c r="L894" s="10">
        <v>68</v>
      </c>
      <c r="M894" t="s">
        <v>8</v>
      </c>
      <c r="N894" s="10">
        <v>1780</v>
      </c>
      <c r="O894" s="10">
        <v>1839</v>
      </c>
      <c r="P894" s="48" t="s">
        <v>9871</v>
      </c>
      <c r="Q894" t="s">
        <v>6718</v>
      </c>
      <c r="R894" t="s">
        <v>6719</v>
      </c>
      <c r="S894" s="12">
        <v>10</v>
      </c>
      <c r="T894" t="s">
        <v>382</v>
      </c>
      <c r="U894" s="79" t="str">
        <f>VLOOKUP(S894,Hoja4!$A$43:$B$51,2,0)</f>
        <v>10 10 - CONTRATACIÓN DIRECTA</v>
      </c>
      <c r="V894" s="79" t="str">
        <f>VLOOKUP(U894,Hoja4!$A$76:$B$87,2,0)</f>
        <v>2 02 Personal supernumerario y planta temporal</v>
      </c>
      <c r="W894" s="79" t="str">
        <f>VLOOKUP(V894,Hoja4!$A$90:$B$93,2,0)</f>
        <v>1 07 Gastos de personal</v>
      </c>
      <c r="X894" s="10">
        <v>901883627</v>
      </c>
      <c r="Y894" t="s">
        <v>3546</v>
      </c>
      <c r="Z894" s="10">
        <v>0</v>
      </c>
      <c r="AA894" s="10">
        <v>0</v>
      </c>
      <c r="AB894">
        <v>173078070</v>
      </c>
      <c r="AC894">
        <v>0</v>
      </c>
      <c r="AD894">
        <v>173078070</v>
      </c>
      <c r="AE894" s="12">
        <v>2689</v>
      </c>
      <c r="AF894" s="64" t="s">
        <v>8492</v>
      </c>
      <c r="AG894" s="10" t="str">
        <f t="shared" si="48"/>
        <v>Adició</v>
      </c>
      <c r="AH894" s="10">
        <f t="shared" si="47"/>
        <v>1</v>
      </c>
      <c r="AI894" s="27" t="str">
        <f t="shared" si="45"/>
        <v>4 - Bogotá ordena su territorio y avanza en su acción climática</v>
      </c>
      <c r="AJ894" s="27" t="str">
        <f t="shared" si="46"/>
        <v>29 - Servicios públicos inclusivos y sostenibles</v>
      </c>
      <c r="AL894" s="12" t="s">
        <v>8449</v>
      </c>
      <c r="AM894" s="68" t="e">
        <f>VLOOKUP(AL894,'[1]ESTUDIOS_PREVIOS 2021'!$E:$I,5,0)</f>
        <v>#N/A</v>
      </c>
      <c r="AN894" s="68" t="e">
        <f>VLOOKUP(AL894,'[1]ESTUDIOS_PREVIOS 2022'!$K:$O,5,0)</f>
        <v>#N/A</v>
      </c>
      <c r="AO894" s="68" t="e">
        <f>VLOOKUP(AL894,'[2]Formato EP_NO HAY CPS_2025'!$D:$S,15,0)</f>
        <v>#N/A</v>
      </c>
      <c r="AP894" s="68" t="e">
        <f>VLOOKUP(AL894,'[2]Formato EP_NO HAY CPS_2025'!$D:$S,16,0)</f>
        <v>#N/A</v>
      </c>
    </row>
    <row r="895" spans="1:42" x14ac:dyDescent="0.2">
      <c r="A895" s="10">
        <v>2025</v>
      </c>
      <c r="B895" s="10">
        <v>10</v>
      </c>
      <c r="C895" s="11">
        <v>45658</v>
      </c>
      <c r="D895" s="11">
        <v>45961</v>
      </c>
      <c r="E895" s="10" t="s">
        <v>2</v>
      </c>
      <c r="F895" s="11">
        <v>45958</v>
      </c>
      <c r="G895" s="12">
        <v>145</v>
      </c>
      <c r="H895" t="s">
        <v>682</v>
      </c>
      <c r="I895" t="s">
        <v>9724</v>
      </c>
      <c r="J895" t="str">
        <f t="shared" si="44"/>
        <v>145 - CONTRATO DE PRESTACION DE SERVICIOS PROFESIONALES</v>
      </c>
      <c r="K895" s="80" t="str">
        <f>VLOOKUP(J895,Hoja4!$A$56:$B$73,2,0)</f>
        <v>145 145 - CONTRATO DE PRESTACION DE SERVICIOS PROFESIONALES</v>
      </c>
      <c r="L895" s="10">
        <v>4</v>
      </c>
      <c r="M895" t="s">
        <v>8</v>
      </c>
      <c r="N895" s="10">
        <v>1746</v>
      </c>
      <c r="O895" s="10">
        <v>1842</v>
      </c>
      <c r="P895" t="s">
        <v>9872</v>
      </c>
      <c r="Q895" t="s">
        <v>6896</v>
      </c>
      <c r="R895" t="s">
        <v>6897</v>
      </c>
      <c r="S895" s="12">
        <v>10</v>
      </c>
      <c r="T895" t="s">
        <v>382</v>
      </c>
      <c r="U895" s="79" t="str">
        <f>VLOOKUP(S895,Hoja4!$A$43:$B$51,2,0)</f>
        <v>10 10 - CONTRATACIÓN DIRECTA</v>
      </c>
      <c r="V895" s="79" t="str">
        <f>VLOOKUP(U895,Hoja4!$A$76:$B$87,2,0)</f>
        <v>2 02 Personal supernumerario y planta temporal</v>
      </c>
      <c r="W895" s="79" t="str">
        <f>VLOOKUP(V895,Hoja4!$A$90:$B$93,2,0)</f>
        <v>1 07 Gastos de personal</v>
      </c>
      <c r="X895" s="10">
        <v>80056238</v>
      </c>
      <c r="Y895" t="s">
        <v>9873</v>
      </c>
      <c r="Z895" s="10">
        <v>0</v>
      </c>
      <c r="AA895" s="10">
        <v>0</v>
      </c>
      <c r="AB895">
        <v>7875000</v>
      </c>
      <c r="AC895">
        <v>7875000</v>
      </c>
      <c r="AD895">
        <v>0</v>
      </c>
      <c r="AE895" s="12">
        <v>2474</v>
      </c>
      <c r="AF895" s="27" t="s">
        <v>8454</v>
      </c>
      <c r="AG895" s="10" t="str">
        <f t="shared" si="48"/>
        <v>143325</v>
      </c>
      <c r="AH895" s="10">
        <f t="shared" si="47"/>
        <v>1</v>
      </c>
      <c r="AI895" s="27" t="str">
        <f t="shared" si="45"/>
        <v>1 - Bogotá avanza en su seguridad</v>
      </c>
      <c r="AJ895" s="27" t="str">
        <f t="shared" si="46"/>
        <v>5 - Espacio público seguro e inclusivo</v>
      </c>
      <c r="AL895" s="12">
        <v>143325</v>
      </c>
      <c r="AM895" s="68" t="e">
        <f>VLOOKUP(AL895,'[1]ESTUDIOS_PREVIOS 2021'!$E:$I,5,0)</f>
        <v>#N/A</v>
      </c>
      <c r="AN895" s="68" t="str">
        <f>VLOOKUP(AL895,'[1]ESTUDIOS_PREVIOS 2022'!$K:$O,5,0)</f>
        <v>Intervenir 13250 metros cuadrados de elementos del sistema de espacio público peatonal con acciones de construcción y/o conservación.</v>
      </c>
      <c r="AO895" s="68" t="str">
        <f>VLOOKUP(AL895,'[2]Formato EP_NO HAY CPS_2025'!$D:$S,15,0)</f>
        <v>_2474</v>
      </c>
      <c r="AP895" s="68" t="str">
        <f>VLOOKUP(AL895,'[2]Formato EP_NO HAY CPS_2025'!$D:$S,16,0)</f>
        <v>Intervenir 13250 metros cuadrados de elementos del sistema de espacio público peatonal con acciones de construcción y/o conservación.</v>
      </c>
    </row>
    <row r="896" spans="1:42" x14ac:dyDescent="0.2">
      <c r="A896" s="10">
        <v>2025</v>
      </c>
      <c r="B896" s="10">
        <v>10</v>
      </c>
      <c r="C896" s="11">
        <v>45658</v>
      </c>
      <c r="D896" s="11">
        <v>45961</v>
      </c>
      <c r="E896" s="10" t="s">
        <v>2</v>
      </c>
      <c r="F896" s="11">
        <v>45958</v>
      </c>
      <c r="G896" s="12">
        <v>148</v>
      </c>
      <c r="H896" t="s">
        <v>692</v>
      </c>
      <c r="I896" t="s">
        <v>9725</v>
      </c>
      <c r="J896" t="str">
        <f t="shared" si="44"/>
        <v>148 - CONTRATO DE PRESTACION DE SERVICIOS DE APOYO A LA GESTION</v>
      </c>
      <c r="K896" s="80" t="str">
        <f>VLOOKUP(J896,Hoja4!$A$56:$B$73,2,0)</f>
        <v>148 148 - CONTRATO DE PRESTACION DE SERVICIOS DE APOYO A LA GESTION</v>
      </c>
      <c r="L896" s="10">
        <v>65</v>
      </c>
      <c r="M896" t="s">
        <v>8</v>
      </c>
      <c r="N896" s="10">
        <v>1595</v>
      </c>
      <c r="O896" s="10">
        <v>1843</v>
      </c>
      <c r="P896" t="s">
        <v>9874</v>
      </c>
      <c r="Q896" t="s">
        <v>6465</v>
      </c>
      <c r="R896" t="s">
        <v>6466</v>
      </c>
      <c r="S896" s="12">
        <v>10</v>
      </c>
      <c r="T896" t="s">
        <v>382</v>
      </c>
      <c r="U896" s="79" t="str">
        <f>VLOOKUP(S896,Hoja4!$A$43:$B$51,2,0)</f>
        <v>10 10 - CONTRATACIÓN DIRECTA</v>
      </c>
      <c r="V896" s="79" t="str">
        <f>VLOOKUP(U896,Hoja4!$A$76:$B$87,2,0)</f>
        <v>2 02 Personal supernumerario y planta temporal</v>
      </c>
      <c r="W896" s="79" t="str">
        <f>VLOOKUP(V896,Hoja4!$A$90:$B$93,2,0)</f>
        <v>1 07 Gastos de personal</v>
      </c>
      <c r="X896" s="10">
        <v>1032656124</v>
      </c>
      <c r="Y896" t="s">
        <v>9875</v>
      </c>
      <c r="Z896" s="10">
        <v>0</v>
      </c>
      <c r="AA896" s="10">
        <v>0</v>
      </c>
      <c r="AB896">
        <v>7500000</v>
      </c>
      <c r="AC896">
        <v>2166667</v>
      </c>
      <c r="AD896">
        <v>5333333</v>
      </c>
      <c r="AE896" s="12">
        <v>2671</v>
      </c>
      <c r="AF896" s="27" t="s">
        <v>8489</v>
      </c>
      <c r="AG896" s="10" t="str">
        <f t="shared" si="48"/>
        <v>140663</v>
      </c>
      <c r="AH896" s="10">
        <f t="shared" si="47"/>
        <v>3</v>
      </c>
      <c r="AI896" s="27" t="str">
        <f t="shared" si="45"/>
        <v>4 - Bogotá ordena su territorio y avanza en su acción climática</v>
      </c>
      <c r="AJ896" s="27" t="str">
        <f t="shared" si="46"/>
        <v>25 - Aumento de la resiliencia al cambio climático y reducción de la vulnerabilidad</v>
      </c>
      <c r="AL896" s="12">
        <v>140663</v>
      </c>
      <c r="AM896" s="68" t="str">
        <f>VLOOKUP(AL896,'[1]ESTUDIOS_PREVIOS 2021'!$E:$I,5,0)</f>
        <v>Apoyar 500 predios rurales con buenas prácticas agropecuarias y ambientales que fortalezcan la protección a coberturas vegetales y recurso hídrico</v>
      </c>
      <c r="AN896" s="68" t="str">
        <f>VLOOKUP(AL896,'[1]ESTUDIOS_PREVIOS 2022'!$K:$O,5,0)</f>
        <v>Apoyar 500 predios rurales con buenas prácticas agropecuarias y ambientales que fortalezcan la protección a coberturas vegetales y recurso hídrico</v>
      </c>
      <c r="AO896" s="68" t="str">
        <f>VLOOKUP(AL896,'[2]Formato EP_NO HAY CPS_2025'!$D:$S,15,0)</f>
        <v>_2671</v>
      </c>
      <c r="AP896" s="68" t="str">
        <f>VLOOKUP(AL896,'[2]Formato EP_NO HAY CPS_2025'!$D:$S,16,0)</f>
        <v>Apoyar 500 predios rurales con buenas prácticas agropecuarias y ambientales que fortalezcan la protección a coberturas vegetales y recurso hídrico</v>
      </c>
    </row>
    <row r="897" spans="1:42" x14ac:dyDescent="0.2">
      <c r="A897" s="10">
        <v>2025</v>
      </c>
      <c r="B897" s="10">
        <v>10</v>
      </c>
      <c r="C897" s="11">
        <v>45658</v>
      </c>
      <c r="D897" s="11">
        <v>45961</v>
      </c>
      <c r="E897" s="10" t="s">
        <v>2</v>
      </c>
      <c r="F897" s="11">
        <v>45958</v>
      </c>
      <c r="G897" s="12">
        <v>148</v>
      </c>
      <c r="H897" t="s">
        <v>692</v>
      </c>
      <c r="I897" t="s">
        <v>9726</v>
      </c>
      <c r="J897" t="str">
        <f t="shared" si="44"/>
        <v>148 - CONTRATO DE PRESTACION DE SERVICIOS DE APOYO A LA GESTION</v>
      </c>
      <c r="K897" s="80" t="str">
        <f>VLOOKUP(J897,Hoja4!$A$56:$B$73,2,0)</f>
        <v>148 148 - CONTRATO DE PRESTACION DE SERVICIOS DE APOYO A LA GESTION</v>
      </c>
      <c r="L897" s="10">
        <v>65</v>
      </c>
      <c r="M897" t="s">
        <v>8</v>
      </c>
      <c r="N897" s="10">
        <v>1595</v>
      </c>
      <c r="O897" s="10">
        <v>1844</v>
      </c>
      <c r="P897" t="s">
        <v>9876</v>
      </c>
      <c r="Q897" t="s">
        <v>6465</v>
      </c>
      <c r="R897" t="s">
        <v>6466</v>
      </c>
      <c r="S897" s="12">
        <v>10</v>
      </c>
      <c r="T897" t="s">
        <v>382</v>
      </c>
      <c r="U897" s="79" t="str">
        <f>VLOOKUP(S897,Hoja4!$A$43:$B$51,2,0)</f>
        <v>10 10 - CONTRATACIÓN DIRECTA</v>
      </c>
      <c r="V897" s="79" t="str">
        <f>VLOOKUP(U897,Hoja4!$A$76:$B$87,2,0)</f>
        <v>2 02 Personal supernumerario y planta temporal</v>
      </c>
      <c r="W897" s="79" t="str">
        <f>VLOOKUP(V897,Hoja4!$A$90:$B$93,2,0)</f>
        <v>1 07 Gastos de personal</v>
      </c>
      <c r="X897" s="10">
        <v>1001170111</v>
      </c>
      <c r="Y897" t="s">
        <v>9877</v>
      </c>
      <c r="Z897" s="10">
        <v>0</v>
      </c>
      <c r="AA897" s="10">
        <v>0</v>
      </c>
      <c r="AB897">
        <v>7500000</v>
      </c>
      <c r="AC897">
        <v>2750000</v>
      </c>
      <c r="AD897">
        <v>4750000</v>
      </c>
      <c r="AE897" s="12">
        <v>2671</v>
      </c>
      <c r="AF897" s="27" t="s">
        <v>8489</v>
      </c>
      <c r="AG897" s="10" t="str">
        <f t="shared" si="48"/>
        <v>140663</v>
      </c>
      <c r="AH897" s="10">
        <f t="shared" si="47"/>
        <v>3</v>
      </c>
      <c r="AI897" s="27" t="str">
        <f t="shared" si="45"/>
        <v>4 - Bogotá ordena su territorio y avanza en su acción climática</v>
      </c>
      <c r="AJ897" s="27" t="str">
        <f t="shared" si="46"/>
        <v>25 - Aumento de la resiliencia al cambio climático y reducción de la vulnerabilidad</v>
      </c>
      <c r="AL897" s="12">
        <v>140663</v>
      </c>
      <c r="AM897" s="68" t="str">
        <f>VLOOKUP(AL897,'[1]ESTUDIOS_PREVIOS 2021'!$E:$I,5,0)</f>
        <v>Apoyar 500 predios rurales con buenas prácticas agropecuarias y ambientales que fortalezcan la protección a coberturas vegetales y recurso hídrico</v>
      </c>
      <c r="AN897" s="68" t="str">
        <f>VLOOKUP(AL897,'[1]ESTUDIOS_PREVIOS 2022'!$K:$O,5,0)</f>
        <v>Apoyar 500 predios rurales con buenas prácticas agropecuarias y ambientales que fortalezcan la protección a coberturas vegetales y recurso hídrico</v>
      </c>
      <c r="AO897" s="68" t="str">
        <f>VLOOKUP(AL897,'[2]Formato EP_NO HAY CPS_2025'!$D:$S,15,0)</f>
        <v>_2671</v>
      </c>
      <c r="AP897" s="68" t="str">
        <f>VLOOKUP(AL897,'[2]Formato EP_NO HAY CPS_2025'!$D:$S,16,0)</f>
        <v>Apoyar 500 predios rurales con buenas prácticas agropecuarias y ambientales que fortalezcan la protección a coberturas vegetales y recurso hídrico</v>
      </c>
    </row>
    <row r="898" spans="1:42" x14ac:dyDescent="0.2">
      <c r="A898" s="10">
        <v>2025</v>
      </c>
      <c r="B898" s="10">
        <v>10</v>
      </c>
      <c r="C898" s="11">
        <v>45658</v>
      </c>
      <c r="D898" s="11">
        <v>45961</v>
      </c>
      <c r="E898" s="10" t="s">
        <v>2</v>
      </c>
      <c r="F898" s="11">
        <v>45958</v>
      </c>
      <c r="G898" s="12">
        <v>43</v>
      </c>
      <c r="H898" t="s">
        <v>1147</v>
      </c>
      <c r="I898" t="s">
        <v>9727</v>
      </c>
      <c r="J898" t="str">
        <f t="shared" si="44"/>
        <v>43 - CONTRATO DE INTERVENTORIA</v>
      </c>
      <c r="K898" s="80" t="str">
        <f>VLOOKUP(J898,Hoja4!$A$56:$B$73,2,0)</f>
        <v>43 43 - CONTRATO DE INTERVENTORIA</v>
      </c>
      <c r="L898" s="10">
        <v>64</v>
      </c>
      <c r="M898" t="s">
        <v>8</v>
      </c>
      <c r="N898" s="10">
        <v>1783</v>
      </c>
      <c r="O898" s="10">
        <v>1845</v>
      </c>
      <c r="P898" t="s">
        <v>9878</v>
      </c>
      <c r="Q898" t="s">
        <v>7837</v>
      </c>
      <c r="R898" t="s">
        <v>7838</v>
      </c>
      <c r="S898" s="12">
        <v>8</v>
      </c>
      <c r="T898" t="s">
        <v>1152</v>
      </c>
      <c r="U898" s="79" t="str">
        <f>VLOOKUP(S898,Hoja4!$A$43:$B$51,2,0)</f>
        <v>8 08 - CONCURSO DE MÉRITOS ABIERTO</v>
      </c>
      <c r="V898" s="79" t="str">
        <f>VLOOKUP(U898,Hoja4!$A$76:$B$87,2,0)</f>
        <v>21 02 Adquisición de servicios</v>
      </c>
      <c r="W898" s="79" t="str">
        <f>VLOOKUP(V898,Hoja4!$A$90:$B$93,2,0)</f>
        <v>2 08 Adquisición de bienes y servicios</v>
      </c>
      <c r="X898" s="10">
        <v>900573269</v>
      </c>
      <c r="Y898" t="s">
        <v>4899</v>
      </c>
      <c r="Z898" s="10">
        <v>0</v>
      </c>
      <c r="AA898" s="10">
        <v>0</v>
      </c>
      <c r="AB898">
        <v>181889689</v>
      </c>
      <c r="AC898">
        <v>0</v>
      </c>
      <c r="AD898">
        <v>181889689</v>
      </c>
      <c r="AE898" s="12">
        <v>2358</v>
      </c>
      <c r="AF898" s="27" t="s">
        <v>8475</v>
      </c>
      <c r="AG898" s="10" t="str">
        <f t="shared" si="48"/>
        <v>143969</v>
      </c>
      <c r="AH898" s="10">
        <f t="shared" si="47"/>
        <v>1</v>
      </c>
      <c r="AI898" s="27" t="str">
        <f t="shared" si="45"/>
        <v>4 - Bogotá ordena su territorio y avanza en su acción climática</v>
      </c>
      <c r="AJ898" s="27" t="str">
        <f t="shared" si="46"/>
        <v>24 - Revitalización y renovación urbana y rural con inclusión</v>
      </c>
      <c r="AL898" s="12">
        <v>143969</v>
      </c>
      <c r="AM898" s="68" t="str">
        <f>VLOOKUP(AL898,'[1]ESTUDIOS_PREVIOS 2021'!$E:$I,5,0)</f>
        <v>Construir 4000 m2 de Parques de la red de proximidad (la construcción incluye su dotación).</v>
      </c>
      <c r="AN898" s="68" t="e">
        <f>VLOOKUP(AL898,'[1]ESTUDIOS_PREVIOS 2022'!$K:$O,5,0)</f>
        <v>#N/A</v>
      </c>
      <c r="AO898" s="68" t="e">
        <f>VLOOKUP(AL898,'[2]Formato EP_NO HAY CPS_2025'!$D:$S,15,0)</f>
        <v>#N/A</v>
      </c>
      <c r="AP898" s="68" t="e">
        <f>VLOOKUP(AL898,'[2]Formato EP_NO HAY CPS_2025'!$D:$S,16,0)</f>
        <v>#N/A</v>
      </c>
    </row>
    <row r="899" spans="1:42" x14ac:dyDescent="0.2">
      <c r="A899" s="10">
        <v>2025</v>
      </c>
      <c r="B899" s="10">
        <v>10</v>
      </c>
      <c r="C899" s="11">
        <v>45658</v>
      </c>
      <c r="D899" s="11">
        <v>45961</v>
      </c>
      <c r="E899" s="10" t="s">
        <v>2</v>
      </c>
      <c r="F899" s="11">
        <v>45958</v>
      </c>
      <c r="G899" s="12">
        <v>73</v>
      </c>
      <c r="H899" t="s">
        <v>960</v>
      </c>
      <c r="I899" t="s">
        <v>9728</v>
      </c>
      <c r="J899" t="str">
        <f t="shared" si="44"/>
        <v>73 - CONTRATO DE OBRA PUBLICA</v>
      </c>
      <c r="K899" s="80" t="str">
        <f>VLOOKUP(J899,Hoja4!$A$56:$B$73,2,0)</f>
        <v>73 73 - CONTRATO DE OBRA PUBLICA</v>
      </c>
      <c r="L899" s="10">
        <v>64</v>
      </c>
      <c r="M899" t="s">
        <v>8</v>
      </c>
      <c r="N899" s="10">
        <v>1784</v>
      </c>
      <c r="O899" s="10">
        <v>1846</v>
      </c>
      <c r="P899" t="s">
        <v>9879</v>
      </c>
      <c r="Q899" t="s">
        <v>7837</v>
      </c>
      <c r="R899" t="s">
        <v>7838</v>
      </c>
      <c r="S899" s="12">
        <v>1</v>
      </c>
      <c r="T899" t="s">
        <v>145</v>
      </c>
      <c r="U899" s="79" t="str">
        <f>VLOOKUP(S899,Hoja4!$A$43:$B$51,2,0)</f>
        <v>1 01 - LICITACIÓN PÚBLICA</v>
      </c>
      <c r="V899" s="79" t="str">
        <f>VLOOKUP(U899,Hoja4!$A$76:$B$87,2,0)</f>
        <v>21 02 Adquisición de servicios</v>
      </c>
      <c r="W899" s="79" t="str">
        <f>VLOOKUP(V899,Hoja4!$A$90:$B$93,2,0)</f>
        <v>2 08 Adquisición de bienes y servicios</v>
      </c>
      <c r="X899" s="10">
        <v>901900397</v>
      </c>
      <c r="Y899" t="s">
        <v>5096</v>
      </c>
      <c r="Z899" s="10">
        <v>0</v>
      </c>
      <c r="AA899" s="10">
        <v>0</v>
      </c>
      <c r="AB899">
        <v>991412227</v>
      </c>
      <c r="AC899">
        <v>0</v>
      </c>
      <c r="AD899">
        <v>991412227</v>
      </c>
      <c r="AE899" s="12">
        <v>2358</v>
      </c>
      <c r="AF899" s="27" t="s">
        <v>8475</v>
      </c>
      <c r="AG899" s="10" t="str">
        <f t="shared" si="48"/>
        <v>143968</v>
      </c>
      <c r="AH899" s="10">
        <f t="shared" si="47"/>
        <v>1</v>
      </c>
      <c r="AI899" s="27" t="str">
        <f t="shared" si="45"/>
        <v>4 - Bogotá ordena su territorio y avanza en su acción climática</v>
      </c>
      <c r="AJ899" s="27" t="str">
        <f t="shared" si="46"/>
        <v>24 - Revitalización y renovación urbana y rural con inclusión</v>
      </c>
      <c r="AL899" s="12">
        <v>143968</v>
      </c>
      <c r="AM899" s="68" t="str">
        <f>VLOOKUP(AL899,'[1]ESTUDIOS_PREVIOS 2021'!$E:$I,5,0)</f>
        <v>Construir 4000 m2 de Parques de la red de proximidad (la construcción incluye su dotación).</v>
      </c>
      <c r="AN899" s="68" t="e">
        <f>VLOOKUP(AL899,'[1]ESTUDIOS_PREVIOS 2022'!$K:$O,5,0)</f>
        <v>#N/A</v>
      </c>
      <c r="AO899" s="68" t="e">
        <f>VLOOKUP(AL899,'[2]Formato EP_NO HAY CPS_2025'!$D:$S,15,0)</f>
        <v>#N/A</v>
      </c>
      <c r="AP899" s="68" t="e">
        <f>VLOOKUP(AL899,'[2]Formato EP_NO HAY CPS_2025'!$D:$S,16,0)</f>
        <v>#N/A</v>
      </c>
    </row>
    <row r="900" spans="1:42" x14ac:dyDescent="0.2">
      <c r="A900" s="10">
        <v>2025</v>
      </c>
      <c r="B900" s="10">
        <v>10</v>
      </c>
      <c r="C900" s="11">
        <v>45658</v>
      </c>
      <c r="D900" s="11">
        <v>45961</v>
      </c>
      <c r="E900" s="10" t="s">
        <v>2</v>
      </c>
      <c r="F900" s="11">
        <v>45958</v>
      </c>
      <c r="G900" s="12">
        <v>145</v>
      </c>
      <c r="H900" t="s">
        <v>682</v>
      </c>
      <c r="I900" t="s">
        <v>9729</v>
      </c>
      <c r="J900" t="str">
        <f t="shared" si="44"/>
        <v>145 - CONTRATO DE PRESTACION DE SERVICIOS PROFESIONALES</v>
      </c>
      <c r="K900" s="80" t="str">
        <f>VLOOKUP(J900,Hoja4!$A$56:$B$73,2,0)</f>
        <v>145 145 - CONTRATO DE PRESTACION DE SERVICIOS PROFESIONALES</v>
      </c>
      <c r="L900" s="10">
        <v>64</v>
      </c>
      <c r="M900" t="s">
        <v>8</v>
      </c>
      <c r="N900" s="10">
        <v>1741</v>
      </c>
      <c r="O900" s="10">
        <v>1847</v>
      </c>
      <c r="P900" t="s">
        <v>9880</v>
      </c>
      <c r="Q900" t="s">
        <v>6403</v>
      </c>
      <c r="R900" t="s">
        <v>6404</v>
      </c>
      <c r="S900" s="12">
        <v>10</v>
      </c>
      <c r="T900" t="s">
        <v>382</v>
      </c>
      <c r="U900" s="79" t="str">
        <f>VLOOKUP(S900,Hoja4!$A$43:$B$51,2,0)</f>
        <v>10 10 - CONTRATACIÓN DIRECTA</v>
      </c>
      <c r="V900" s="79" t="str">
        <f>VLOOKUP(U900,Hoja4!$A$76:$B$87,2,0)</f>
        <v>2 02 Personal supernumerario y planta temporal</v>
      </c>
      <c r="W900" s="79" t="str">
        <f>VLOOKUP(V900,Hoja4!$A$90:$B$93,2,0)</f>
        <v>1 07 Gastos de personal</v>
      </c>
      <c r="X900" s="10">
        <v>1070621662</v>
      </c>
      <c r="Y900" t="s">
        <v>9881</v>
      </c>
      <c r="Z900" s="10">
        <v>0</v>
      </c>
      <c r="AA900" s="10">
        <v>0</v>
      </c>
      <c r="AB900">
        <v>12600000</v>
      </c>
      <c r="AC900">
        <v>6930000</v>
      </c>
      <c r="AD900">
        <v>5670000</v>
      </c>
      <c r="AE900" s="12">
        <v>2327</v>
      </c>
      <c r="AF900" s="27" t="s">
        <v>8456</v>
      </c>
      <c r="AG900" s="10" t="str">
        <f t="shared" si="48"/>
        <v>143161</v>
      </c>
      <c r="AH900" s="10">
        <f t="shared" si="47"/>
        <v>2</v>
      </c>
      <c r="AI900" s="27" t="str">
        <f t="shared" si="45"/>
        <v>5 - Bogotá confía en su gobierno</v>
      </c>
      <c r="AJ900" s="27" t="str">
        <f t="shared" si="46"/>
        <v>33 - Fortalecimiento institucional para un gobierno confiable</v>
      </c>
      <c r="AL900" s="12">
        <v>143161</v>
      </c>
      <c r="AM900" s="68" t="e">
        <f>VLOOKUP(AL900,'[1]ESTUDIOS_PREVIOS 2021'!$E:$I,5,0)</f>
        <v>#N/A</v>
      </c>
      <c r="AN900" s="68" t="str">
        <f>VLOOKUP(AL900,'[1]ESTUDIOS_PREVIOS 2022'!$K:$O,5,0)</f>
        <v>Realizar 4 estrategias de fortalecimiento institucional (una por vigencia).</v>
      </c>
      <c r="AO900" s="68" t="str">
        <f>VLOOKUP(AL900,'[2]Formato EP_NO HAY CPS_2025'!$D:$S,15,0)</f>
        <v>_2327</v>
      </c>
      <c r="AP900" s="68" t="str">
        <f>VLOOKUP(AL900,'[2]Formato EP_NO HAY CPS_2025'!$D:$S,16,0)</f>
        <v>Realizar 4 estrategias de fortalecimiento institucional (una por vigencia).</v>
      </c>
    </row>
    <row r="901" spans="1:42" x14ac:dyDescent="0.2">
      <c r="A901" s="10">
        <v>2025</v>
      </c>
      <c r="B901" s="10">
        <v>10</v>
      </c>
      <c r="C901" s="11">
        <v>45658</v>
      </c>
      <c r="D901" s="11">
        <v>45961</v>
      </c>
      <c r="E901" s="10" t="s">
        <v>2</v>
      </c>
      <c r="F901" s="11">
        <v>45958</v>
      </c>
      <c r="G901" s="12">
        <v>145</v>
      </c>
      <c r="H901" t="s">
        <v>682</v>
      </c>
      <c r="I901" t="s">
        <v>9730</v>
      </c>
      <c r="J901" t="str">
        <f t="shared" si="44"/>
        <v>145 - CONTRATO DE PRESTACION DE SERVICIOS PROFESIONALES</v>
      </c>
      <c r="K901" s="80" t="str">
        <f>VLOOKUP(J901,Hoja4!$A$56:$B$73,2,0)</f>
        <v>145 145 - CONTRATO DE PRESTACION DE SERVICIOS PROFESIONALES</v>
      </c>
      <c r="L901" s="10">
        <v>64</v>
      </c>
      <c r="M901" t="s">
        <v>8</v>
      </c>
      <c r="N901" s="10">
        <v>1677</v>
      </c>
      <c r="O901" s="10">
        <v>1848</v>
      </c>
      <c r="P901" t="s">
        <v>9882</v>
      </c>
      <c r="Q901" t="s">
        <v>6465</v>
      </c>
      <c r="R901" t="s">
        <v>6466</v>
      </c>
      <c r="S901" s="12">
        <v>10</v>
      </c>
      <c r="T901" t="s">
        <v>382</v>
      </c>
      <c r="U901" s="79" t="str">
        <f>VLOOKUP(S901,Hoja4!$A$43:$B$51,2,0)</f>
        <v>10 10 - CONTRATACIÓN DIRECTA</v>
      </c>
      <c r="V901" s="79" t="str">
        <f>VLOOKUP(U901,Hoja4!$A$76:$B$87,2,0)</f>
        <v>2 02 Personal supernumerario y planta temporal</v>
      </c>
      <c r="W901" s="79" t="str">
        <f>VLOOKUP(V901,Hoja4!$A$90:$B$93,2,0)</f>
        <v>1 07 Gastos de personal</v>
      </c>
      <c r="X901" s="10">
        <v>1072895882</v>
      </c>
      <c r="Y901" t="s">
        <v>9883</v>
      </c>
      <c r="Z901" s="10">
        <v>0</v>
      </c>
      <c r="AA901" s="10">
        <v>0</v>
      </c>
      <c r="AB901">
        <v>15000000</v>
      </c>
      <c r="AC901">
        <v>5500000</v>
      </c>
      <c r="AD901">
        <v>9500000</v>
      </c>
      <c r="AE901" s="12">
        <v>2671</v>
      </c>
      <c r="AF901" s="27" t="s">
        <v>8487</v>
      </c>
      <c r="AG901" s="10" t="str">
        <f t="shared" si="48"/>
        <v>140677</v>
      </c>
      <c r="AH901" s="10">
        <f t="shared" si="47"/>
        <v>1</v>
      </c>
      <c r="AI901" s="27" t="str">
        <f t="shared" si="45"/>
        <v>4 - Bogotá ordena su territorio y avanza en su acción climática</v>
      </c>
      <c r="AJ901" s="27" t="str">
        <f t="shared" si="46"/>
        <v>25 - Aumento de la resiliencia al cambio climático y reducción de la vulnerabilidad</v>
      </c>
      <c r="AL901" s="12">
        <v>140677</v>
      </c>
      <c r="AM901" s="68" t="e">
        <f>VLOOKUP(AL901,'[1]ESTUDIOS_PREVIOS 2021'!$E:$I,5,0)</f>
        <v>#N/A</v>
      </c>
      <c r="AN901" s="68" t="str">
        <f>VLOOKUP(AL901,'[1]ESTUDIOS_PREVIOS 2022'!$K:$O,5,0)</f>
        <v>Implementar 4 procesos comunitarios de educación ambiental que promueven la conservación de la biodiversidad y el agua</v>
      </c>
      <c r="AO901" s="68" t="str">
        <f>VLOOKUP(AL901,'[2]Formato EP_NO HAY CPS_2025'!$D:$S,15,0)</f>
        <v>_2671</v>
      </c>
      <c r="AP901" s="68" t="str">
        <f>VLOOKUP(AL901,'[2]Formato EP_NO HAY CPS_2025'!$D:$S,16,0)</f>
        <v>Implementar 4 procesos comunitarios de educación ambiental que promueven la conservación de la biodiversidad y el agua</v>
      </c>
    </row>
    <row r="902" spans="1:42" x14ac:dyDescent="0.2">
      <c r="A902" s="10">
        <v>2025</v>
      </c>
      <c r="B902" s="10">
        <v>10</v>
      </c>
      <c r="C902" s="11">
        <v>45658</v>
      </c>
      <c r="D902" s="11">
        <v>45961</v>
      </c>
      <c r="E902" s="10" t="s">
        <v>2</v>
      </c>
      <c r="F902" s="11">
        <v>45959</v>
      </c>
      <c r="G902" s="12">
        <v>145</v>
      </c>
      <c r="H902" t="s">
        <v>682</v>
      </c>
      <c r="I902" t="s">
        <v>9731</v>
      </c>
      <c r="J902" t="str">
        <f t="shared" si="44"/>
        <v>145 - CONTRATO DE PRESTACION DE SERVICIOS PROFESIONALES</v>
      </c>
      <c r="K902" s="80" t="str">
        <f>VLOOKUP(J902,Hoja4!$A$56:$B$73,2,0)</f>
        <v>145 145 - CONTRATO DE PRESTACION DE SERVICIOS PROFESIONALES</v>
      </c>
      <c r="L902" s="10">
        <v>63</v>
      </c>
      <c r="M902" t="s">
        <v>8</v>
      </c>
      <c r="N902" s="10">
        <v>1734</v>
      </c>
      <c r="O902" s="10">
        <v>1849</v>
      </c>
      <c r="P902" t="s">
        <v>9884</v>
      </c>
      <c r="Q902" t="s">
        <v>6403</v>
      </c>
      <c r="R902" t="s">
        <v>6404</v>
      </c>
      <c r="S902" s="12">
        <v>10</v>
      </c>
      <c r="T902" t="s">
        <v>382</v>
      </c>
      <c r="U902" s="79" t="str">
        <f>VLOOKUP(S902,Hoja4!$A$43:$B$51,2,0)</f>
        <v>10 10 - CONTRATACIÓN DIRECTA</v>
      </c>
      <c r="V902" s="79" t="str">
        <f>VLOOKUP(U902,Hoja4!$A$76:$B$87,2,0)</f>
        <v>2 02 Personal supernumerario y planta temporal</v>
      </c>
      <c r="W902" s="79" t="str">
        <f>VLOOKUP(V902,Hoja4!$A$90:$B$93,2,0)</f>
        <v>1 07 Gastos de personal</v>
      </c>
      <c r="X902" s="10">
        <v>1023007578</v>
      </c>
      <c r="Y902" t="s">
        <v>9885</v>
      </c>
      <c r="Z902" s="10">
        <v>0</v>
      </c>
      <c r="AA902" s="10">
        <v>0</v>
      </c>
      <c r="AB902">
        <v>28000000</v>
      </c>
      <c r="AC902">
        <v>7466667</v>
      </c>
      <c r="AD902">
        <v>20533333</v>
      </c>
      <c r="AE902" s="12">
        <v>2327</v>
      </c>
      <c r="AF902" s="27" t="s">
        <v>8456</v>
      </c>
      <c r="AG902" s="10" t="str">
        <f t="shared" si="48"/>
        <v>138181</v>
      </c>
      <c r="AH902" s="10">
        <f t="shared" si="47"/>
        <v>2</v>
      </c>
      <c r="AI902" s="27" t="str">
        <f t="shared" si="45"/>
        <v>5 - Bogotá confía en su gobierno</v>
      </c>
      <c r="AJ902" s="27" t="str">
        <f t="shared" si="46"/>
        <v>33 - Fortalecimiento institucional para un gobierno confiable</v>
      </c>
      <c r="AL902" s="12">
        <v>138181</v>
      </c>
      <c r="AM902" s="68" t="e">
        <f>VLOOKUP(AL902,'[1]ESTUDIOS_PREVIOS 2021'!$E:$I,5,0)</f>
        <v>#N/A</v>
      </c>
      <c r="AN902" s="68" t="str">
        <f>VLOOKUP(AL902,'[1]ESTUDIOS_PREVIOS 2022'!$K:$O,5,0)</f>
        <v>Realizar 4 estrategias de fortalecimiento institucional (una por vigencia).</v>
      </c>
      <c r="AO902" s="68" t="str">
        <f>VLOOKUP(AL902,'[2]Formato EP_NO HAY CPS_2025'!$D:$S,15,0)</f>
        <v>_2327</v>
      </c>
      <c r="AP902" s="68" t="str">
        <f>VLOOKUP(AL902,'[2]Formato EP_NO HAY CPS_2025'!$D:$S,16,0)</f>
        <v>Realizar 4 estrategias de fortalecimiento institucional (una por vigencia).</v>
      </c>
    </row>
    <row r="903" spans="1:42" x14ac:dyDescent="0.2">
      <c r="A903" s="10">
        <v>2025</v>
      </c>
      <c r="B903" s="10">
        <v>10</v>
      </c>
      <c r="C903" s="11">
        <v>45658</v>
      </c>
      <c r="D903" s="11">
        <v>45961</v>
      </c>
      <c r="E903" s="10" t="s">
        <v>2</v>
      </c>
      <c r="F903" s="11">
        <v>45959</v>
      </c>
      <c r="G903" s="12">
        <v>145</v>
      </c>
      <c r="H903" t="s">
        <v>682</v>
      </c>
      <c r="I903" t="s">
        <v>9732</v>
      </c>
      <c r="J903" t="str">
        <f t="shared" si="44"/>
        <v>145 - CONTRATO DE PRESTACION DE SERVICIOS PROFESIONALES</v>
      </c>
      <c r="K903" s="80" t="str">
        <f>VLOOKUP(J903,Hoja4!$A$56:$B$73,2,0)</f>
        <v>145 145 - CONTRATO DE PRESTACION DE SERVICIOS PROFESIONALES</v>
      </c>
      <c r="L903" s="10">
        <v>63</v>
      </c>
      <c r="M903" t="s">
        <v>8</v>
      </c>
      <c r="N903" s="10">
        <v>1628</v>
      </c>
      <c r="O903" s="10">
        <v>1850</v>
      </c>
      <c r="P903" t="s">
        <v>9886</v>
      </c>
      <c r="Q903" t="s">
        <v>6465</v>
      </c>
      <c r="R903" t="s">
        <v>6466</v>
      </c>
      <c r="S903" s="12">
        <v>10</v>
      </c>
      <c r="T903" t="s">
        <v>382</v>
      </c>
      <c r="U903" s="79" t="str">
        <f>VLOOKUP(S903,Hoja4!$A$43:$B$51,2,0)</f>
        <v>10 10 - CONTRATACIÓN DIRECTA</v>
      </c>
      <c r="V903" s="79" t="str">
        <f>VLOOKUP(U903,Hoja4!$A$76:$B$87,2,0)</f>
        <v>2 02 Personal supernumerario y planta temporal</v>
      </c>
      <c r="W903" s="79" t="str">
        <f>VLOOKUP(V903,Hoja4!$A$90:$B$93,2,0)</f>
        <v>1 07 Gastos de personal</v>
      </c>
      <c r="X903" s="10">
        <v>1014260513</v>
      </c>
      <c r="Y903" t="s">
        <v>9887</v>
      </c>
      <c r="Z903" s="10">
        <v>0</v>
      </c>
      <c r="AA903" s="10">
        <v>0</v>
      </c>
      <c r="AB903">
        <v>22000000</v>
      </c>
      <c r="AC903">
        <v>4950000</v>
      </c>
      <c r="AD903">
        <v>17050000</v>
      </c>
      <c r="AE903" s="12">
        <v>2671</v>
      </c>
      <c r="AF903" s="27" t="s">
        <v>8489</v>
      </c>
      <c r="AG903" s="10" t="str">
        <f t="shared" si="48"/>
        <v>138231</v>
      </c>
      <c r="AH903" s="10">
        <f t="shared" si="47"/>
        <v>3</v>
      </c>
      <c r="AI903" s="27" t="str">
        <f t="shared" si="45"/>
        <v>4 - Bogotá ordena su territorio y avanza en su acción climática</v>
      </c>
      <c r="AJ903" s="27" t="str">
        <f t="shared" si="46"/>
        <v>25 - Aumento de la resiliencia al cambio climático y reducción de la vulnerabilidad</v>
      </c>
      <c r="AL903" s="12">
        <v>138231</v>
      </c>
      <c r="AM903" s="68" t="e">
        <f>VLOOKUP(AL903,'[1]ESTUDIOS_PREVIOS 2021'!$E:$I,5,0)</f>
        <v>#N/A</v>
      </c>
      <c r="AN903" s="68" t="e">
        <f>VLOOKUP(AL903,'[1]ESTUDIOS_PREVIOS 2022'!$K:$O,5,0)</f>
        <v>#N/A</v>
      </c>
      <c r="AO903" s="68" t="str">
        <f>VLOOKUP(AL903,'[2]Formato EP_NO HAY CPS_2025'!$D:$S,15,0)</f>
        <v>_2671</v>
      </c>
      <c r="AP903" s="68" t="str">
        <f>VLOOKUP(AL903,'[2]Formato EP_NO HAY CPS_2025'!$D:$S,16,0)</f>
        <v>Apoyar 500 predios rurales con buenas prácticas agropecuarias y ambientales que fortalezcan la protección a coberturas vegetales y recurso hídrico</v>
      </c>
    </row>
    <row r="904" spans="1:42" x14ac:dyDescent="0.2">
      <c r="A904" s="10">
        <v>2025</v>
      </c>
      <c r="B904" s="10">
        <v>10</v>
      </c>
      <c r="C904" s="11">
        <v>45658</v>
      </c>
      <c r="D904" s="11">
        <v>45961</v>
      </c>
      <c r="E904" s="10" t="s">
        <v>2</v>
      </c>
      <c r="F904" s="11">
        <v>45959</v>
      </c>
      <c r="G904" s="12">
        <v>12</v>
      </c>
      <c r="H904" t="s">
        <v>140</v>
      </c>
      <c r="I904" t="s">
        <v>9733</v>
      </c>
      <c r="J904" t="str">
        <f t="shared" si="44"/>
        <v>12 - CONTRATO DE PRESTACION DE SERVICIOS</v>
      </c>
      <c r="K904" s="80" t="str">
        <f>VLOOKUP(J904,Hoja4!$A$56:$B$73,2,0)</f>
        <v>12 12 - CONTRATO DE PRESTACION DE SERVICIOS</v>
      </c>
      <c r="L904" s="10">
        <v>63</v>
      </c>
      <c r="M904" t="s">
        <v>8</v>
      </c>
      <c r="N904" s="10">
        <v>1814</v>
      </c>
      <c r="O904" s="10">
        <v>1851</v>
      </c>
      <c r="P904" t="s">
        <v>9888</v>
      </c>
      <c r="Q904" t="s">
        <v>6403</v>
      </c>
      <c r="R904" t="s">
        <v>6404</v>
      </c>
      <c r="S904" s="12">
        <v>1</v>
      </c>
      <c r="T904" t="s">
        <v>145</v>
      </c>
      <c r="U904" s="79" t="str">
        <f>VLOOKUP(S904,Hoja4!$A$43:$B$51,2,0)</f>
        <v>1 01 - LICITACIÓN PÚBLICA</v>
      </c>
      <c r="V904" s="79" t="str">
        <f>VLOOKUP(U904,Hoja4!$A$76:$B$87,2,0)</f>
        <v>21 02 Adquisición de servicios</v>
      </c>
      <c r="W904" s="79" t="str">
        <f>VLOOKUP(V904,Hoja4!$A$90:$B$93,2,0)</f>
        <v>2 08 Adquisición de bienes y servicios</v>
      </c>
      <c r="X904" s="10">
        <v>900271666</v>
      </c>
      <c r="Y904" t="s">
        <v>8861</v>
      </c>
      <c r="Z904" s="10">
        <v>0</v>
      </c>
      <c r="AA904" s="10">
        <v>0</v>
      </c>
      <c r="AB904">
        <v>111465475</v>
      </c>
      <c r="AC904">
        <v>0</v>
      </c>
      <c r="AD904">
        <v>111465475</v>
      </c>
      <c r="AE904" s="12">
        <v>2327</v>
      </c>
      <c r="AF904" s="64" t="s">
        <v>8456</v>
      </c>
      <c r="AG904" s="10" t="str">
        <f t="shared" si="48"/>
        <v>144516</v>
      </c>
      <c r="AH904" s="10">
        <f t="shared" si="47"/>
        <v>2</v>
      </c>
      <c r="AI904" s="27" t="str">
        <f t="shared" si="45"/>
        <v>5 - Bogotá confía en su gobierno</v>
      </c>
      <c r="AJ904" s="27" t="str">
        <f t="shared" si="46"/>
        <v>33 - Fortalecimiento institucional para un gobierno confiable</v>
      </c>
      <c r="AL904" s="12">
        <v>144516</v>
      </c>
      <c r="AM904" s="68" t="str">
        <f>VLOOKUP(AL904,'[1]ESTUDIOS_PREVIOS 2021'!$E:$I,5,0)</f>
        <v xml:space="preserve">Intervenir 40 Kilómetros-carril de malla vial ..
Realizar 4 estrategias de fortalecimiento…
Llantas de caucho para automóviles </v>
      </c>
      <c r="AN904" s="68" t="e">
        <f>VLOOKUP(AL904,'[1]ESTUDIOS_PREVIOS 2022'!$K:$O,5,0)</f>
        <v>#N/A</v>
      </c>
      <c r="AO904" s="68" t="e">
        <f>VLOOKUP(AL904,'[2]Formato EP_NO HAY CPS_2025'!$D:$S,15,0)</f>
        <v>#N/A</v>
      </c>
      <c r="AP904" s="68" t="e">
        <f>VLOOKUP(AL904,'[2]Formato EP_NO HAY CPS_2025'!$D:$S,16,0)</f>
        <v>#N/A</v>
      </c>
    </row>
    <row r="905" spans="1:42" ht="15" customHeight="1" x14ac:dyDescent="0.2">
      <c r="A905" s="10">
        <v>2025</v>
      </c>
      <c r="B905" s="10">
        <v>10</v>
      </c>
      <c r="C905" s="11">
        <v>45658</v>
      </c>
      <c r="D905" s="11">
        <v>45961</v>
      </c>
      <c r="E905" s="10" t="s">
        <v>2</v>
      </c>
      <c r="F905" s="11">
        <v>45959</v>
      </c>
      <c r="G905" s="12">
        <v>12</v>
      </c>
      <c r="H905" t="s">
        <v>140</v>
      </c>
      <c r="I905" t="s">
        <v>9733</v>
      </c>
      <c r="J905" t="str">
        <f t="shared" si="44"/>
        <v>12 - CONTRATO DE PRESTACION DE SERVICIOS</v>
      </c>
      <c r="K905" s="80" t="str">
        <f>VLOOKUP(J905,Hoja4!$A$56:$B$73,2,0)</f>
        <v>12 12 - CONTRATO DE PRESTACION DE SERVICIOS</v>
      </c>
      <c r="L905" s="10">
        <v>63</v>
      </c>
      <c r="M905" t="s">
        <v>8</v>
      </c>
      <c r="N905" s="10">
        <v>1814</v>
      </c>
      <c r="O905" s="10">
        <v>1851</v>
      </c>
      <c r="P905" t="s">
        <v>9888</v>
      </c>
      <c r="Q905" t="s">
        <v>6434</v>
      </c>
      <c r="R905" t="s">
        <v>6435</v>
      </c>
      <c r="S905" s="12">
        <v>1</v>
      </c>
      <c r="T905" t="s">
        <v>145</v>
      </c>
      <c r="U905" s="79" t="str">
        <f>VLOOKUP(S905,Hoja4!$A$43:$B$51,2,0)</f>
        <v>1 01 - LICITACIÓN PÚBLICA</v>
      </c>
      <c r="V905" s="79" t="str">
        <f>VLOOKUP(U905,Hoja4!$A$76:$B$87,2,0)</f>
        <v>21 02 Adquisición de servicios</v>
      </c>
      <c r="W905" s="79" t="str">
        <f>VLOOKUP(V905,Hoja4!$A$90:$B$93,2,0)</f>
        <v>2 08 Adquisición de bienes y servicios</v>
      </c>
      <c r="X905" s="10">
        <v>900271666</v>
      </c>
      <c r="Y905" t="s">
        <v>8861</v>
      </c>
      <c r="Z905" s="10">
        <v>0</v>
      </c>
      <c r="AA905" s="10">
        <v>0</v>
      </c>
      <c r="AB905">
        <v>2234093044</v>
      </c>
      <c r="AC905">
        <v>0</v>
      </c>
      <c r="AD905">
        <v>2234093044</v>
      </c>
      <c r="AE905" s="12">
        <v>2289</v>
      </c>
      <c r="AF905" s="67" t="s">
        <v>8452</v>
      </c>
      <c r="AG905" s="10" t="str">
        <f t="shared" si="48"/>
        <v>144516</v>
      </c>
      <c r="AH905" s="10">
        <f t="shared" si="47"/>
        <v>1</v>
      </c>
      <c r="AI905" s="27" t="str">
        <f t="shared" si="45"/>
        <v>4 - Bogotá ordena su territorio y avanza en su acción climática</v>
      </c>
      <c r="AJ905" s="27" t="str">
        <f t="shared" si="46"/>
        <v>26 - Movilidad Sostenible</v>
      </c>
      <c r="AL905" s="12">
        <v>144516</v>
      </c>
      <c r="AM905" s="68" t="str">
        <f>VLOOKUP(AL905,'[1]ESTUDIOS_PREVIOS 2021'!$E:$I,5,0)</f>
        <v xml:space="preserve">Intervenir 40 Kilómetros-carril de malla vial ..
Realizar 4 estrategias de fortalecimiento…
Llantas de caucho para automóviles </v>
      </c>
      <c r="AN905" s="68" t="e">
        <f>VLOOKUP(AL905,'[1]ESTUDIOS_PREVIOS 2022'!$K:$O,5,0)</f>
        <v>#N/A</v>
      </c>
      <c r="AO905" s="68" t="e">
        <f>VLOOKUP(AL905,'[2]Formato EP_NO HAY CPS_2025'!$D:$S,15,0)</f>
        <v>#N/A</v>
      </c>
      <c r="AP905" s="68" t="e">
        <f>VLOOKUP(AL905,'[2]Formato EP_NO HAY CPS_2025'!$D:$S,16,0)</f>
        <v>#N/A</v>
      </c>
    </row>
    <row r="906" spans="1:42" x14ac:dyDescent="0.2">
      <c r="A906" s="10">
        <v>2025</v>
      </c>
      <c r="B906" s="10">
        <v>10</v>
      </c>
      <c r="C906" s="11">
        <v>45658</v>
      </c>
      <c r="D906" s="11">
        <v>45961</v>
      </c>
      <c r="E906" s="10" t="s">
        <v>2</v>
      </c>
      <c r="F906" s="11">
        <v>45959</v>
      </c>
      <c r="G906" s="12">
        <v>145</v>
      </c>
      <c r="H906" t="s">
        <v>682</v>
      </c>
      <c r="I906" t="s">
        <v>9734</v>
      </c>
      <c r="J906" t="str">
        <f t="shared" si="44"/>
        <v>145 - CONTRATO DE PRESTACION DE SERVICIOS PROFESIONALES</v>
      </c>
      <c r="K906" s="80" t="str">
        <f>VLOOKUP(J906,Hoja4!$A$56:$B$73,2,0)</f>
        <v>145 145 - CONTRATO DE PRESTACION DE SERVICIOS PROFESIONALES</v>
      </c>
      <c r="L906" s="10">
        <v>63</v>
      </c>
      <c r="M906" t="s">
        <v>8</v>
      </c>
      <c r="N906" s="10">
        <v>1750</v>
      </c>
      <c r="O906" s="10">
        <v>1852</v>
      </c>
      <c r="P906" t="s">
        <v>9889</v>
      </c>
      <c r="Q906" t="s">
        <v>7113</v>
      </c>
      <c r="R906" t="s">
        <v>7114</v>
      </c>
      <c r="S906" s="12">
        <v>10</v>
      </c>
      <c r="T906" t="s">
        <v>382</v>
      </c>
      <c r="U906" s="79" t="str">
        <f>VLOOKUP(S906,Hoja4!$A$43:$B$51,2,0)</f>
        <v>10 10 - CONTRATACIÓN DIRECTA</v>
      </c>
      <c r="V906" s="79" t="str">
        <f>VLOOKUP(U906,Hoja4!$A$76:$B$87,2,0)</f>
        <v>2 02 Personal supernumerario y planta temporal</v>
      </c>
      <c r="W906" s="79" t="str">
        <f>VLOOKUP(V906,Hoja4!$A$90:$B$93,2,0)</f>
        <v>1 07 Gastos de personal</v>
      </c>
      <c r="X906" s="10">
        <v>1022433066</v>
      </c>
      <c r="Y906" t="s">
        <v>9890</v>
      </c>
      <c r="Z906" s="10">
        <v>0</v>
      </c>
      <c r="AA906" s="10">
        <v>0</v>
      </c>
      <c r="AB906">
        <v>15000000</v>
      </c>
      <c r="AC906">
        <v>5166667</v>
      </c>
      <c r="AD906">
        <v>9833333</v>
      </c>
      <c r="AE906" s="12">
        <v>2319</v>
      </c>
      <c r="AF906" s="27" t="s">
        <v>8901</v>
      </c>
      <c r="AG906" s="10" t="str">
        <f t="shared" si="48"/>
        <v>141261</v>
      </c>
      <c r="AH906" s="10">
        <f t="shared" si="47"/>
        <v>2</v>
      </c>
      <c r="AI906" s="27" t="str">
        <f t="shared" si="45"/>
        <v>2 - Bogotá confía en su bien-estar</v>
      </c>
      <c r="AJ906" s="27" t="str">
        <f t="shared" si="46"/>
        <v>13 - Bogotá, un territorio de paz y reconciliación en donde todos puedan volver a empezar</v>
      </c>
      <c r="AL906" s="12">
        <v>141261</v>
      </c>
      <c r="AM906" s="68" t="e">
        <f>VLOOKUP(AL906,'[1]ESTUDIOS_PREVIOS 2021'!$E:$I,5,0)</f>
        <v>#N/A</v>
      </c>
      <c r="AN906" s="68" t="str">
        <f>VLOOKUP(AL906,'[1]ESTUDIOS_PREVIOS 2022'!$K:$O,5,0)</f>
        <v>Realizar 8 procesos de fortalecimiento de habilidades y capacidades de la población víctima del conflicto armado o excombatientes para promover su participación en los diferentes escenarios.</v>
      </c>
      <c r="AO906" s="68" t="str">
        <f>VLOOKUP(AL906,'[2]Formato EP_NO HAY CPS_2025'!$D:$S,15,0)</f>
        <v>_2319</v>
      </c>
      <c r="AP906" s="68" t="str">
        <f>VLOOKUP(AL906,'[2]Formato EP_NO HAY CPS_2025'!$D:$S,16,0)</f>
        <v>Realizar 8 procesos de fortalecimiento de habilidades y capacidades de la población víctima del conflicto armado o excombatientes para promover su participación en los diferentes escenarios.</v>
      </c>
    </row>
    <row r="907" spans="1:42" x14ac:dyDescent="0.2">
      <c r="A907" s="10">
        <v>2025</v>
      </c>
      <c r="B907" s="10">
        <v>10</v>
      </c>
      <c r="C907" s="11">
        <v>45658</v>
      </c>
      <c r="D907" s="11">
        <v>45961</v>
      </c>
      <c r="E907" s="10" t="s">
        <v>2</v>
      </c>
      <c r="F907" s="11">
        <v>45959</v>
      </c>
      <c r="G907" s="12">
        <v>145</v>
      </c>
      <c r="H907" t="s">
        <v>682</v>
      </c>
      <c r="I907" t="s">
        <v>9735</v>
      </c>
      <c r="J907" t="str">
        <f t="shared" si="44"/>
        <v>145 - CONTRATO DE PRESTACION DE SERVICIOS PROFESIONALES</v>
      </c>
      <c r="K907" s="80" t="str">
        <f>VLOOKUP(J907,Hoja4!$A$56:$B$73,2,0)</f>
        <v>145 145 - CONTRATO DE PRESTACION DE SERVICIOS PROFESIONALES</v>
      </c>
      <c r="L907" s="10">
        <v>63</v>
      </c>
      <c r="M907" t="s">
        <v>8</v>
      </c>
      <c r="N907" s="10">
        <v>1732</v>
      </c>
      <c r="O907" s="10">
        <v>1853</v>
      </c>
      <c r="P907" t="s">
        <v>9891</v>
      </c>
      <c r="Q907" t="s">
        <v>6403</v>
      </c>
      <c r="R907" t="s">
        <v>6404</v>
      </c>
      <c r="S907" s="12">
        <v>10</v>
      </c>
      <c r="T907" t="s">
        <v>382</v>
      </c>
      <c r="U907" s="79" t="str">
        <f>VLOOKUP(S907,Hoja4!$A$43:$B$51,2,0)</f>
        <v>10 10 - CONTRATACIÓN DIRECTA</v>
      </c>
      <c r="V907" s="79" t="str">
        <f>VLOOKUP(U907,Hoja4!$A$76:$B$87,2,0)</f>
        <v>2 02 Personal supernumerario y planta temporal</v>
      </c>
      <c r="W907" s="79" t="str">
        <f>VLOOKUP(V907,Hoja4!$A$90:$B$93,2,0)</f>
        <v>1 07 Gastos de personal</v>
      </c>
      <c r="X907" s="10">
        <v>1032441853</v>
      </c>
      <c r="Y907" t="s">
        <v>9288</v>
      </c>
      <c r="Z907" s="10">
        <v>0</v>
      </c>
      <c r="AA907" s="10">
        <v>0</v>
      </c>
      <c r="AB907">
        <v>35268000</v>
      </c>
      <c r="AC907">
        <v>9404800</v>
      </c>
      <c r="AD907">
        <v>25863200</v>
      </c>
      <c r="AE907" s="12">
        <v>2327</v>
      </c>
      <c r="AF907" s="27" t="s">
        <v>8456</v>
      </c>
      <c r="AG907" s="10" t="str">
        <f t="shared" si="48"/>
        <v>138180</v>
      </c>
      <c r="AH907" s="10">
        <f t="shared" si="47"/>
        <v>2</v>
      </c>
      <c r="AI907" s="27" t="str">
        <f t="shared" si="45"/>
        <v>5 - Bogotá confía en su gobierno</v>
      </c>
      <c r="AJ907" s="27" t="str">
        <f t="shared" si="46"/>
        <v>33 - Fortalecimiento institucional para un gobierno confiable</v>
      </c>
      <c r="AL907" s="12">
        <v>138180</v>
      </c>
      <c r="AM907" s="68" t="e">
        <f>VLOOKUP(AL907,'[1]ESTUDIOS_PREVIOS 2021'!$E:$I,5,0)</f>
        <v>#N/A</v>
      </c>
      <c r="AN907" s="68" t="str">
        <f>VLOOKUP(AL907,'[1]ESTUDIOS_PREVIOS 2022'!$K:$O,5,0)</f>
        <v>Realizar 4 estrategias de fortalecimiento institucional (una por vigencia).</v>
      </c>
      <c r="AO907" s="68" t="str">
        <f>VLOOKUP(AL907,'[2]Formato EP_NO HAY CPS_2025'!$D:$S,15,0)</f>
        <v>_2327</v>
      </c>
      <c r="AP907" s="68" t="str">
        <f>VLOOKUP(AL907,'[2]Formato EP_NO HAY CPS_2025'!$D:$S,16,0)</f>
        <v>Realizar 4 estrategias de fortalecimiento institucional (una por vigencia).</v>
      </c>
    </row>
    <row r="908" spans="1:42" x14ac:dyDescent="0.2">
      <c r="A908" s="10">
        <v>2025</v>
      </c>
      <c r="B908" s="10">
        <v>10</v>
      </c>
      <c r="C908" s="11">
        <v>45658</v>
      </c>
      <c r="D908" s="11">
        <v>45961</v>
      </c>
      <c r="E908" s="10" t="s">
        <v>2</v>
      </c>
      <c r="F908" s="11">
        <v>45959</v>
      </c>
      <c r="G908" s="12">
        <v>145</v>
      </c>
      <c r="H908" t="s">
        <v>682</v>
      </c>
      <c r="I908" t="s">
        <v>9736</v>
      </c>
      <c r="J908" t="str">
        <f t="shared" si="44"/>
        <v>145 - CONTRATO DE PRESTACION DE SERVICIOS PROFESIONALES</v>
      </c>
      <c r="K908" s="80" t="str">
        <f>VLOOKUP(J908,Hoja4!$A$56:$B$73,2,0)</f>
        <v>145 145 - CONTRATO DE PRESTACION DE SERVICIOS PROFESIONALES</v>
      </c>
      <c r="L908" s="10">
        <v>63</v>
      </c>
      <c r="M908" t="s">
        <v>8</v>
      </c>
      <c r="N908" s="10">
        <v>1749</v>
      </c>
      <c r="O908" s="10">
        <v>1854</v>
      </c>
      <c r="P908" t="s">
        <v>9892</v>
      </c>
      <c r="Q908" t="s">
        <v>6403</v>
      </c>
      <c r="R908" t="s">
        <v>6404</v>
      </c>
      <c r="S908" s="12">
        <v>10</v>
      </c>
      <c r="T908" t="s">
        <v>382</v>
      </c>
      <c r="U908" s="79" t="str">
        <f>VLOOKUP(S908,Hoja4!$A$43:$B$51,2,0)</f>
        <v>10 10 - CONTRATACIÓN DIRECTA</v>
      </c>
      <c r="V908" s="79" t="str">
        <f>VLOOKUP(U908,Hoja4!$A$76:$B$87,2,0)</f>
        <v>2 02 Personal supernumerario y planta temporal</v>
      </c>
      <c r="W908" s="79" t="str">
        <f>VLOOKUP(V908,Hoja4!$A$90:$B$93,2,0)</f>
        <v>1 07 Gastos de personal</v>
      </c>
      <c r="X908" s="10">
        <v>52783714</v>
      </c>
      <c r="Y908" t="s">
        <v>9893</v>
      </c>
      <c r="Z908" s="10">
        <v>0</v>
      </c>
      <c r="AA908" s="10">
        <v>0</v>
      </c>
      <c r="AB908">
        <v>15000000</v>
      </c>
      <c r="AC908">
        <v>5166667</v>
      </c>
      <c r="AD908">
        <v>9833333</v>
      </c>
      <c r="AE908" s="12">
        <v>2327</v>
      </c>
      <c r="AF908" s="27" t="s">
        <v>8456</v>
      </c>
      <c r="AG908" s="10" t="str">
        <f t="shared" si="48"/>
        <v>141088</v>
      </c>
      <c r="AH908" s="10">
        <f t="shared" si="47"/>
        <v>2</v>
      </c>
      <c r="AI908" s="27" t="str">
        <f t="shared" si="45"/>
        <v>5 - Bogotá confía en su gobierno</v>
      </c>
      <c r="AJ908" s="27" t="str">
        <f t="shared" si="46"/>
        <v>33 - Fortalecimiento institucional para un gobierno confiable</v>
      </c>
      <c r="AL908" s="12">
        <v>141088</v>
      </c>
      <c r="AM908" s="68" t="e">
        <f>VLOOKUP(AL908,'[1]ESTUDIOS_PREVIOS 2021'!$E:$I,5,0)</f>
        <v>#N/A</v>
      </c>
      <c r="AN908" s="68" t="e">
        <f>VLOOKUP(AL908,'[1]ESTUDIOS_PREVIOS 2022'!$K:$O,5,0)</f>
        <v>#N/A</v>
      </c>
      <c r="AO908" s="68" t="str">
        <f>VLOOKUP(AL908,'[2]Formato EP_NO HAY CPS_2025'!$D:$S,15,0)</f>
        <v>_2327</v>
      </c>
      <c r="AP908" s="68" t="str">
        <f>VLOOKUP(AL908,'[2]Formato EP_NO HAY CPS_2025'!$D:$S,16,0)</f>
        <v>Realizar 4 estrategias de fortalecimiento institucional (una por vigencia).</v>
      </c>
    </row>
    <row r="909" spans="1:42" x14ac:dyDescent="0.2">
      <c r="A909" s="10">
        <v>2025</v>
      </c>
      <c r="B909" s="10">
        <v>10</v>
      </c>
      <c r="C909" s="11">
        <v>45658</v>
      </c>
      <c r="D909" s="11">
        <v>45961</v>
      </c>
      <c r="E909" s="10" t="s">
        <v>2</v>
      </c>
      <c r="F909" s="11">
        <v>45960</v>
      </c>
      <c r="G909" s="12">
        <v>73</v>
      </c>
      <c r="H909" t="s">
        <v>960</v>
      </c>
      <c r="I909" t="s">
        <v>9737</v>
      </c>
      <c r="J909" t="str">
        <f t="shared" si="44"/>
        <v>73 - CONTRATO DE OBRA PUBLICA</v>
      </c>
      <c r="K909" s="80" t="str">
        <f>VLOOKUP(J909,Hoja4!$A$56:$B$73,2,0)</f>
        <v>73 73 - CONTRATO DE OBRA PUBLICA</v>
      </c>
      <c r="L909" s="10">
        <v>62</v>
      </c>
      <c r="M909" t="s">
        <v>8</v>
      </c>
      <c r="N909" s="10">
        <v>1693</v>
      </c>
      <c r="O909" s="10">
        <v>1855</v>
      </c>
      <c r="P909" t="s">
        <v>9894</v>
      </c>
      <c r="Q909" t="s">
        <v>7225</v>
      </c>
      <c r="R909" t="s">
        <v>7226</v>
      </c>
      <c r="S909" s="12">
        <v>1</v>
      </c>
      <c r="T909" t="s">
        <v>145</v>
      </c>
      <c r="U909" s="79" t="str">
        <f>VLOOKUP(S909,Hoja4!$A$43:$B$51,2,0)</f>
        <v>1 01 - LICITACIÓN PÚBLICA</v>
      </c>
      <c r="V909" s="79" t="str">
        <f>VLOOKUP(U909,Hoja4!$A$76:$B$87,2,0)</f>
        <v>21 02 Adquisición de servicios</v>
      </c>
      <c r="W909" s="79" t="str">
        <f>VLOOKUP(V909,Hoja4!$A$90:$B$93,2,0)</f>
        <v>2 08 Adquisición de bienes y servicios</v>
      </c>
      <c r="X909" s="10">
        <v>900710510</v>
      </c>
      <c r="Y909" t="s">
        <v>9895</v>
      </c>
      <c r="Z909" s="10">
        <v>0</v>
      </c>
      <c r="AA909" s="10">
        <v>0</v>
      </c>
      <c r="AB909">
        <v>1744564051</v>
      </c>
      <c r="AC909">
        <v>0</v>
      </c>
      <c r="AD909">
        <v>1744564051</v>
      </c>
      <c r="AE909" s="12">
        <v>2278</v>
      </c>
      <c r="AF909" s="27" t="s">
        <v>8451</v>
      </c>
      <c r="AG909" s="10" t="str">
        <f t="shared" si="48"/>
        <v>142048</v>
      </c>
      <c r="AH909" s="10">
        <f t="shared" si="47"/>
        <v>1</v>
      </c>
      <c r="AI909" s="27" t="str">
        <f t="shared" si="45"/>
        <v>4 - Bogotá ordena su territorio y avanza en su acción climática</v>
      </c>
      <c r="AJ909" s="27" t="str">
        <f t="shared" si="46"/>
        <v>31 - Acceso equitativo de vivienda urbana y rural</v>
      </c>
      <c r="AL909" s="12">
        <v>142048</v>
      </c>
      <c r="AM909" s="68" t="str">
        <f>VLOOKUP(AL909,'[1]ESTUDIOS_PREVIOS 2021'!$E:$I,5,0)</f>
        <v>Mejorar 200 viviendas de interés social rurales.</v>
      </c>
      <c r="AN909" s="68" t="e">
        <f>VLOOKUP(AL909,'[1]ESTUDIOS_PREVIOS 2022'!$K:$O,5,0)</f>
        <v>#N/A</v>
      </c>
      <c r="AO909" s="68" t="e">
        <f>VLOOKUP(AL909,'[2]Formato EP_NO HAY CPS_2025'!$D:$S,15,0)</f>
        <v>#N/A</v>
      </c>
      <c r="AP909" s="68" t="e">
        <f>VLOOKUP(AL909,'[2]Formato EP_NO HAY CPS_2025'!$D:$S,16,0)</f>
        <v>#N/A</v>
      </c>
    </row>
    <row r="910" spans="1:42" x14ac:dyDescent="0.2">
      <c r="A910" s="10">
        <v>2025</v>
      </c>
      <c r="B910" s="10">
        <v>10</v>
      </c>
      <c r="C910" s="11">
        <v>45658</v>
      </c>
      <c r="D910" s="11">
        <v>45961</v>
      </c>
      <c r="E910" s="10" t="s">
        <v>2</v>
      </c>
      <c r="F910" s="11">
        <v>45960</v>
      </c>
      <c r="G910" s="12">
        <v>145</v>
      </c>
      <c r="H910" t="s">
        <v>682</v>
      </c>
      <c r="I910" t="s">
        <v>9738</v>
      </c>
      <c r="J910" t="str">
        <f t="shared" si="44"/>
        <v>145 - CONTRATO DE PRESTACION DE SERVICIOS PROFESIONALES</v>
      </c>
      <c r="K910" s="80" t="str">
        <f>VLOOKUP(J910,Hoja4!$A$56:$B$73,2,0)</f>
        <v>145 145 - CONTRATO DE PRESTACION DE SERVICIOS PROFESIONALES</v>
      </c>
      <c r="L910" s="10">
        <v>62</v>
      </c>
      <c r="M910" t="s">
        <v>8</v>
      </c>
      <c r="N910" s="10">
        <v>1711</v>
      </c>
      <c r="O910" s="10">
        <v>1856</v>
      </c>
      <c r="P910" t="s">
        <v>9896</v>
      </c>
      <c r="Q910" t="s">
        <v>6731</v>
      </c>
      <c r="R910" t="s">
        <v>6732</v>
      </c>
      <c r="S910" s="12">
        <v>10</v>
      </c>
      <c r="T910" t="s">
        <v>382</v>
      </c>
      <c r="U910" s="79" t="str">
        <f>VLOOKUP(S910,Hoja4!$A$43:$B$51,2,0)</f>
        <v>10 10 - CONTRATACIÓN DIRECTA</v>
      </c>
      <c r="V910" s="79" t="str">
        <f>VLOOKUP(U910,Hoja4!$A$76:$B$87,2,0)</f>
        <v>2 02 Personal supernumerario y planta temporal</v>
      </c>
      <c r="W910" s="79" t="str">
        <f>VLOOKUP(V910,Hoja4!$A$90:$B$93,2,0)</f>
        <v>1 07 Gastos de personal</v>
      </c>
      <c r="X910" s="10">
        <v>1069740374</v>
      </c>
      <c r="Y910" t="s">
        <v>9897</v>
      </c>
      <c r="Z910" s="10">
        <v>0</v>
      </c>
      <c r="AA910" s="10">
        <v>0</v>
      </c>
      <c r="AB910">
        <v>15000000</v>
      </c>
      <c r="AC910">
        <v>5166667</v>
      </c>
      <c r="AD910">
        <v>9833333</v>
      </c>
      <c r="AE910" s="12">
        <v>2388</v>
      </c>
      <c r="AF910" s="27" t="s">
        <v>8477</v>
      </c>
      <c r="AG910" s="10" t="str">
        <f t="shared" si="48"/>
        <v>141240</v>
      </c>
      <c r="AH910" s="10">
        <f t="shared" si="47"/>
        <v>3</v>
      </c>
      <c r="AI910" s="27" t="str">
        <f t="shared" si="45"/>
        <v>2 - Bogotá confía en su bien-estar</v>
      </c>
      <c r="AJ910" s="27" t="str">
        <f t="shared" si="46"/>
        <v>14 - Bogotá deportiva, recreativa, artística, patrimonial e intercultural</v>
      </c>
      <c r="AL910" s="12">
        <v>141240</v>
      </c>
      <c r="AM910" s="68" t="e">
        <f>VLOOKUP(AL910,'[1]ESTUDIOS_PREVIOS 2021'!$E:$I,5,0)</f>
        <v>#N/A</v>
      </c>
      <c r="AN910" s="68" t="str">
        <f>VLOOKUP(AL910,'[1]ESTUDIOS_PREVIOS 2022'!$K:$O,5,0)</f>
        <v xml:space="preserve">Capacitar 1000 personas en los campos deportivos o recreativos </v>
      </c>
      <c r="AO910" s="68" t="str">
        <f>VLOOKUP(AL910,'[2]Formato EP_NO HAY CPS_2025'!$D:$S,15,0)</f>
        <v>_2388</v>
      </c>
      <c r="AP910" s="68" t="str">
        <f>VLOOKUP(AL910,'[2]Formato EP_NO HAY CPS_2025'!$D:$S,16,0)</f>
        <v xml:space="preserve">Capacitar 1000 personas en los campos deportivos o recreativos </v>
      </c>
    </row>
    <row r="911" spans="1:42" x14ac:dyDescent="0.2">
      <c r="A911" s="10">
        <v>2025</v>
      </c>
      <c r="B911" s="10">
        <v>10</v>
      </c>
      <c r="C911" s="11">
        <v>45658</v>
      </c>
      <c r="D911" s="11">
        <v>45961</v>
      </c>
      <c r="E911" s="10" t="s">
        <v>2</v>
      </c>
      <c r="F911" s="11">
        <v>45960</v>
      </c>
      <c r="G911" s="12">
        <v>145</v>
      </c>
      <c r="H911" t="s">
        <v>682</v>
      </c>
      <c r="I911" t="s">
        <v>9739</v>
      </c>
      <c r="J911" t="str">
        <f t="shared" si="44"/>
        <v>145 - CONTRATO DE PRESTACION DE SERVICIOS PROFESIONALES</v>
      </c>
      <c r="K911" s="80" t="str">
        <f>VLOOKUP(J911,Hoja4!$A$56:$B$73,2,0)</f>
        <v>145 145 - CONTRATO DE PRESTACION DE SERVICIOS PROFESIONALES</v>
      </c>
      <c r="L911" s="10">
        <v>62</v>
      </c>
      <c r="M911" t="s">
        <v>8</v>
      </c>
      <c r="N911" s="10">
        <v>1741</v>
      </c>
      <c r="O911" s="10">
        <v>1857</v>
      </c>
      <c r="P911" t="s">
        <v>9898</v>
      </c>
      <c r="Q911" t="s">
        <v>6403</v>
      </c>
      <c r="R911" t="s">
        <v>6404</v>
      </c>
      <c r="S911" s="12">
        <v>10</v>
      </c>
      <c r="T911" t="s">
        <v>382</v>
      </c>
      <c r="U911" s="79" t="str">
        <f>VLOOKUP(S911,Hoja4!$A$43:$B$51,2,0)</f>
        <v>10 10 - CONTRATACIÓN DIRECTA</v>
      </c>
      <c r="V911" s="79" t="str">
        <f>VLOOKUP(U911,Hoja4!$A$76:$B$87,2,0)</f>
        <v>2 02 Personal supernumerario y planta temporal</v>
      </c>
      <c r="W911" s="79" t="str">
        <f>VLOOKUP(V911,Hoja4!$A$90:$B$93,2,0)</f>
        <v>1 07 Gastos de personal</v>
      </c>
      <c r="X911" s="10">
        <v>1053344353</v>
      </c>
      <c r="Y911" t="s">
        <v>437</v>
      </c>
      <c r="Z911" s="10">
        <v>0</v>
      </c>
      <c r="AA911" s="10">
        <v>0</v>
      </c>
      <c r="AB911">
        <v>12600000</v>
      </c>
      <c r="AC911">
        <v>5670000</v>
      </c>
      <c r="AD911">
        <v>6930000</v>
      </c>
      <c r="AE911" s="12">
        <v>2327</v>
      </c>
      <c r="AF911" s="27" t="s">
        <v>8456</v>
      </c>
      <c r="AG911" s="10" t="str">
        <f t="shared" si="48"/>
        <v>143161</v>
      </c>
      <c r="AH911" s="10">
        <f t="shared" si="47"/>
        <v>2</v>
      </c>
      <c r="AI911" s="27" t="str">
        <f t="shared" si="45"/>
        <v>5 - Bogotá confía en su gobierno</v>
      </c>
      <c r="AJ911" s="27" t="str">
        <f t="shared" si="46"/>
        <v>33 - Fortalecimiento institucional para un gobierno confiable</v>
      </c>
      <c r="AL911" s="12">
        <v>143161</v>
      </c>
      <c r="AM911" s="68" t="e">
        <f>VLOOKUP(AL911,'[1]ESTUDIOS_PREVIOS 2021'!$E:$I,5,0)</f>
        <v>#N/A</v>
      </c>
      <c r="AN911" s="68" t="str">
        <f>VLOOKUP(AL911,'[1]ESTUDIOS_PREVIOS 2022'!$K:$O,5,0)</f>
        <v>Realizar 4 estrategias de fortalecimiento institucional (una por vigencia).</v>
      </c>
      <c r="AO911" s="68" t="str">
        <f>VLOOKUP(AL911,'[2]Formato EP_NO HAY CPS_2025'!$D:$S,15,0)</f>
        <v>_2327</v>
      </c>
      <c r="AP911" s="68" t="str">
        <f>VLOOKUP(AL911,'[2]Formato EP_NO HAY CPS_2025'!$D:$S,16,0)</f>
        <v>Realizar 4 estrategias de fortalecimiento institucional (una por vigencia).</v>
      </c>
    </row>
    <row r="912" spans="1:42" x14ac:dyDescent="0.2">
      <c r="A912" s="10">
        <v>2025</v>
      </c>
      <c r="B912" s="10">
        <v>10</v>
      </c>
      <c r="C912" s="11">
        <v>45658</v>
      </c>
      <c r="D912" s="11">
        <v>45961</v>
      </c>
      <c r="E912" s="10" t="s">
        <v>2</v>
      </c>
      <c r="F912" s="11">
        <v>45960</v>
      </c>
      <c r="G912" s="12">
        <v>145</v>
      </c>
      <c r="H912" t="s">
        <v>682</v>
      </c>
      <c r="I912" t="s">
        <v>9740</v>
      </c>
      <c r="J912" t="str">
        <f t="shared" si="44"/>
        <v>145 - CONTRATO DE PRESTACION DE SERVICIOS PROFESIONALES</v>
      </c>
      <c r="K912" s="80" t="str">
        <f>VLOOKUP(J912,Hoja4!$A$56:$B$73,2,0)</f>
        <v>145 145 - CONTRATO DE PRESTACION DE SERVICIOS PROFESIONALES</v>
      </c>
      <c r="L912" s="10">
        <v>62</v>
      </c>
      <c r="M912" t="s">
        <v>8</v>
      </c>
      <c r="N912" s="10">
        <v>1741</v>
      </c>
      <c r="O912" s="10">
        <v>1858</v>
      </c>
      <c r="P912" t="s">
        <v>9899</v>
      </c>
      <c r="Q912" t="s">
        <v>6403</v>
      </c>
      <c r="R912" t="s">
        <v>6404</v>
      </c>
      <c r="S912" s="12">
        <v>10</v>
      </c>
      <c r="T912" t="s">
        <v>382</v>
      </c>
      <c r="U912" s="79" t="str">
        <f>VLOOKUP(S912,Hoja4!$A$43:$B$51,2,0)</f>
        <v>10 10 - CONTRATACIÓN DIRECTA</v>
      </c>
      <c r="V912" s="79" t="str">
        <f>VLOOKUP(U912,Hoja4!$A$76:$B$87,2,0)</f>
        <v>2 02 Personal supernumerario y planta temporal</v>
      </c>
      <c r="W912" s="79" t="str">
        <f>VLOOKUP(V912,Hoja4!$A$90:$B$93,2,0)</f>
        <v>1 07 Gastos de personal</v>
      </c>
      <c r="X912" s="10">
        <v>16377907</v>
      </c>
      <c r="Y912" t="s">
        <v>3097</v>
      </c>
      <c r="Z912" s="10">
        <v>0</v>
      </c>
      <c r="AA912" s="10">
        <v>0</v>
      </c>
      <c r="AB912">
        <v>12600000</v>
      </c>
      <c r="AC912">
        <v>5460000</v>
      </c>
      <c r="AD912">
        <v>7140000</v>
      </c>
      <c r="AE912" s="12">
        <v>2327</v>
      </c>
      <c r="AF912" s="27" t="s">
        <v>8456</v>
      </c>
      <c r="AG912" s="10" t="str">
        <f t="shared" si="48"/>
        <v>143161</v>
      </c>
      <c r="AH912" s="10">
        <f t="shared" si="47"/>
        <v>2</v>
      </c>
      <c r="AI912" s="27" t="str">
        <f t="shared" si="45"/>
        <v>5 - Bogotá confía en su gobierno</v>
      </c>
      <c r="AJ912" s="27" t="str">
        <f t="shared" si="46"/>
        <v>33 - Fortalecimiento institucional para un gobierno confiable</v>
      </c>
      <c r="AL912" s="12">
        <v>143161</v>
      </c>
      <c r="AM912" s="68" t="e">
        <f>VLOOKUP(AL912,'[1]ESTUDIOS_PREVIOS 2021'!$E:$I,5,0)</f>
        <v>#N/A</v>
      </c>
      <c r="AN912" s="68" t="str">
        <f>VLOOKUP(AL912,'[1]ESTUDIOS_PREVIOS 2022'!$K:$O,5,0)</f>
        <v>Realizar 4 estrategias de fortalecimiento institucional (una por vigencia).</v>
      </c>
      <c r="AO912" s="68" t="str">
        <f>VLOOKUP(AL912,'[2]Formato EP_NO HAY CPS_2025'!$D:$S,15,0)</f>
        <v>_2327</v>
      </c>
      <c r="AP912" s="68" t="str">
        <f>VLOOKUP(AL912,'[2]Formato EP_NO HAY CPS_2025'!$D:$S,16,0)</f>
        <v>Realizar 4 estrategias de fortalecimiento institucional (una por vigencia).</v>
      </c>
    </row>
    <row r="913" spans="1:42" x14ac:dyDescent="0.2">
      <c r="A913" s="10">
        <v>2025</v>
      </c>
      <c r="B913" s="10">
        <v>10</v>
      </c>
      <c r="C913" s="11">
        <v>45658</v>
      </c>
      <c r="D913" s="11">
        <v>45961</v>
      </c>
      <c r="E913" s="10" t="s">
        <v>2</v>
      </c>
      <c r="F913" s="11">
        <v>45960</v>
      </c>
      <c r="G913" s="12">
        <v>145</v>
      </c>
      <c r="H913" t="s">
        <v>682</v>
      </c>
      <c r="I913" t="s">
        <v>9741</v>
      </c>
      <c r="J913" t="str">
        <f t="shared" si="44"/>
        <v>145 - CONTRATO DE PRESTACION DE SERVICIOS PROFESIONALES</v>
      </c>
      <c r="K913" s="80" t="str">
        <f>VLOOKUP(J913,Hoja4!$A$56:$B$73,2,0)</f>
        <v>145 145 - CONTRATO DE PRESTACION DE SERVICIOS PROFESIONALES</v>
      </c>
      <c r="L913" s="10">
        <v>62</v>
      </c>
      <c r="M913" t="s">
        <v>8</v>
      </c>
      <c r="N913" s="10">
        <v>1722</v>
      </c>
      <c r="O913" s="10">
        <v>1859</v>
      </c>
      <c r="P913" t="s">
        <v>9900</v>
      </c>
      <c r="Q913" t="s">
        <v>6665</v>
      </c>
      <c r="R913" t="s">
        <v>6666</v>
      </c>
      <c r="S913" s="12">
        <v>10</v>
      </c>
      <c r="T913" t="s">
        <v>382</v>
      </c>
      <c r="U913" s="79" t="str">
        <f>VLOOKUP(S913,Hoja4!$A$43:$B$51,2,0)</f>
        <v>10 10 - CONTRATACIÓN DIRECTA</v>
      </c>
      <c r="V913" s="79" t="str">
        <f>VLOOKUP(U913,Hoja4!$A$76:$B$87,2,0)</f>
        <v>2 02 Personal supernumerario y planta temporal</v>
      </c>
      <c r="W913" s="79" t="str">
        <f>VLOOKUP(V913,Hoja4!$A$90:$B$93,2,0)</f>
        <v>1 07 Gastos de personal</v>
      </c>
      <c r="X913" s="10">
        <v>1023885471</v>
      </c>
      <c r="Y913" t="s">
        <v>9901</v>
      </c>
      <c r="Z913" s="10">
        <v>0</v>
      </c>
      <c r="AA913" s="10">
        <v>0</v>
      </c>
      <c r="AB913">
        <v>15000000</v>
      </c>
      <c r="AC913">
        <v>4333333</v>
      </c>
      <c r="AD913">
        <v>10666667</v>
      </c>
      <c r="AE913" s="12">
        <v>2230</v>
      </c>
      <c r="AF913" s="27" t="s">
        <v>8460</v>
      </c>
      <c r="AG913" s="10" t="str">
        <f t="shared" si="48"/>
        <v>141064</v>
      </c>
      <c r="AH913" s="10">
        <f t="shared" si="47"/>
        <v>2</v>
      </c>
      <c r="AI913" s="27" t="str">
        <f t="shared" si="45"/>
        <v>1 - Bogotá avanza en su seguridad</v>
      </c>
      <c r="AJ913" s="27" t="str">
        <f t="shared" si="46"/>
        <v>1 - Diálogo social y cultura ciudadana para la convivencia pacifica y la recuperación de la confianza</v>
      </c>
      <c r="AL913" s="12">
        <v>141064</v>
      </c>
      <c r="AM913" s="68" t="e">
        <f>VLOOKUP(AL913,'[1]ESTUDIOS_PREVIOS 2021'!$E:$I,5,0)</f>
        <v>#N/A</v>
      </c>
      <c r="AN913" s="68" t="str">
        <f>VLOOKUP(AL913,'[1]ESTUDIOS_PREVIOS 2022'!$K:$O,5,0)</f>
        <v>Implementar 16 iniciativas de convivencia con participación de la ciudadanía</v>
      </c>
      <c r="AO913" s="68" t="str">
        <f>VLOOKUP(AL913,'[2]Formato EP_NO HAY CPS_2025'!$D:$S,15,0)</f>
        <v>_2230</v>
      </c>
      <c r="AP913" s="68" t="str">
        <f>VLOOKUP(AL913,'[2]Formato EP_NO HAY CPS_2025'!$D:$S,16,0)</f>
        <v>Implementar 16 iniciativas de convivencia con participación de la ciudadanía</v>
      </c>
    </row>
    <row r="914" spans="1:42" x14ac:dyDescent="0.2">
      <c r="A914" s="10">
        <v>2025</v>
      </c>
      <c r="B914" s="10">
        <v>10</v>
      </c>
      <c r="C914" s="11">
        <v>45658</v>
      </c>
      <c r="D914" s="11">
        <v>45961</v>
      </c>
      <c r="E914" s="10" t="s">
        <v>2</v>
      </c>
      <c r="F914" s="11">
        <v>45960</v>
      </c>
      <c r="G914" s="12">
        <v>145</v>
      </c>
      <c r="H914" t="s">
        <v>682</v>
      </c>
      <c r="I914" t="s">
        <v>9742</v>
      </c>
      <c r="J914" t="str">
        <f t="shared" si="44"/>
        <v>145 - CONTRATO DE PRESTACION DE SERVICIOS PROFESIONALES</v>
      </c>
      <c r="K914" s="80" t="str">
        <f>VLOOKUP(J914,Hoja4!$A$56:$B$73,2,0)</f>
        <v>145 145 - CONTRATO DE PRESTACION DE SERVICIOS PROFESIONALES</v>
      </c>
      <c r="L914" s="10">
        <v>62</v>
      </c>
      <c r="M914" t="s">
        <v>8</v>
      </c>
      <c r="N914" s="10">
        <v>1741</v>
      </c>
      <c r="O914" s="10">
        <v>1860</v>
      </c>
      <c r="P914" t="s">
        <v>9902</v>
      </c>
      <c r="Q914" t="s">
        <v>6403</v>
      </c>
      <c r="R914" t="s">
        <v>6404</v>
      </c>
      <c r="S914" s="12">
        <v>10</v>
      </c>
      <c r="T914" t="s">
        <v>382</v>
      </c>
      <c r="U914" s="79" t="str">
        <f>VLOOKUP(S914,Hoja4!$A$43:$B$51,2,0)</f>
        <v>10 10 - CONTRATACIÓN DIRECTA</v>
      </c>
      <c r="V914" s="79" t="str">
        <f>VLOOKUP(U914,Hoja4!$A$76:$B$87,2,0)</f>
        <v>2 02 Personal supernumerario y planta temporal</v>
      </c>
      <c r="W914" s="79" t="str">
        <f>VLOOKUP(V914,Hoja4!$A$90:$B$93,2,0)</f>
        <v>1 07 Gastos de personal</v>
      </c>
      <c r="X914" s="10">
        <v>1026295315</v>
      </c>
      <c r="Y914" t="s">
        <v>3076</v>
      </c>
      <c r="Z914" s="10">
        <v>0</v>
      </c>
      <c r="AA914" s="10">
        <v>0</v>
      </c>
      <c r="AB914">
        <v>12600000</v>
      </c>
      <c r="AC914">
        <v>5670000</v>
      </c>
      <c r="AD914">
        <v>6930000</v>
      </c>
      <c r="AE914" s="12">
        <v>2327</v>
      </c>
      <c r="AF914" s="27" t="s">
        <v>8456</v>
      </c>
      <c r="AG914" s="10" t="str">
        <f t="shared" si="48"/>
        <v>143161</v>
      </c>
      <c r="AH914" s="10">
        <f t="shared" si="47"/>
        <v>2</v>
      </c>
      <c r="AI914" s="27" t="str">
        <f t="shared" si="45"/>
        <v>5 - Bogotá confía en su gobierno</v>
      </c>
      <c r="AJ914" s="27" t="str">
        <f t="shared" si="46"/>
        <v>33 - Fortalecimiento institucional para un gobierno confiable</v>
      </c>
      <c r="AL914" s="12">
        <v>143161</v>
      </c>
      <c r="AM914" s="68" t="e">
        <f>VLOOKUP(AL914,'[1]ESTUDIOS_PREVIOS 2021'!$E:$I,5,0)</f>
        <v>#N/A</v>
      </c>
      <c r="AN914" s="68" t="str">
        <f>VLOOKUP(AL914,'[1]ESTUDIOS_PREVIOS 2022'!$K:$O,5,0)</f>
        <v>Realizar 4 estrategias de fortalecimiento institucional (una por vigencia).</v>
      </c>
      <c r="AO914" s="68" t="str">
        <f>VLOOKUP(AL914,'[2]Formato EP_NO HAY CPS_2025'!$D:$S,15,0)</f>
        <v>_2327</v>
      </c>
      <c r="AP914" s="68" t="str">
        <f>VLOOKUP(AL914,'[2]Formato EP_NO HAY CPS_2025'!$D:$S,16,0)</f>
        <v>Realizar 4 estrategias de fortalecimiento institucional (una por vigencia).</v>
      </c>
    </row>
    <row r="915" spans="1:42" x14ac:dyDescent="0.2">
      <c r="A915" s="10">
        <v>2025</v>
      </c>
      <c r="B915" s="10">
        <v>10</v>
      </c>
      <c r="C915" s="11">
        <v>45658</v>
      </c>
      <c r="D915" s="11">
        <v>45961</v>
      </c>
      <c r="E915" s="10" t="s">
        <v>2</v>
      </c>
      <c r="F915" s="11">
        <v>45961</v>
      </c>
      <c r="G915" s="12">
        <v>145</v>
      </c>
      <c r="H915" t="s">
        <v>682</v>
      </c>
      <c r="I915" t="s">
        <v>9743</v>
      </c>
      <c r="J915" t="str">
        <f t="shared" si="44"/>
        <v>145 - CONTRATO DE PRESTACION DE SERVICIOS PROFESIONALES</v>
      </c>
      <c r="K915" s="80" t="str">
        <f>VLOOKUP(J915,Hoja4!$A$56:$B$73,2,0)</f>
        <v>145 145 - CONTRATO DE PRESTACION DE SERVICIOS PROFESIONALES</v>
      </c>
      <c r="L915" s="10">
        <v>61</v>
      </c>
      <c r="M915" t="s">
        <v>8</v>
      </c>
      <c r="N915" s="10">
        <v>1739</v>
      </c>
      <c r="O915" s="10">
        <v>1861</v>
      </c>
      <c r="P915" t="s">
        <v>9903</v>
      </c>
      <c r="Q915" t="s">
        <v>6403</v>
      </c>
      <c r="R915" t="s">
        <v>6404</v>
      </c>
      <c r="S915" s="12">
        <v>10</v>
      </c>
      <c r="T915" t="s">
        <v>382</v>
      </c>
      <c r="U915" s="79" t="str">
        <f>VLOOKUP(S915,Hoja4!$A$43:$B$51,2,0)</f>
        <v>10 10 - CONTRATACIÓN DIRECTA</v>
      </c>
      <c r="V915" s="79" t="str">
        <f>VLOOKUP(U915,Hoja4!$A$76:$B$87,2,0)</f>
        <v>2 02 Personal supernumerario y planta temporal</v>
      </c>
      <c r="W915" s="79" t="str">
        <f>VLOOKUP(V915,Hoja4!$A$90:$B$93,2,0)</f>
        <v>1 07 Gastos de personal</v>
      </c>
      <c r="X915" s="10">
        <v>52777050</v>
      </c>
      <c r="Y915" t="s">
        <v>605</v>
      </c>
      <c r="Z915" s="10">
        <v>0</v>
      </c>
      <c r="AA915" s="10">
        <v>0</v>
      </c>
      <c r="AB915">
        <v>10530000</v>
      </c>
      <c r="AC915">
        <v>6084000</v>
      </c>
      <c r="AD915">
        <v>4446000</v>
      </c>
      <c r="AE915" s="12">
        <v>2327</v>
      </c>
      <c r="AF915" s="27" t="s">
        <v>8456</v>
      </c>
      <c r="AG915" s="10" t="str">
        <f t="shared" si="48"/>
        <v>143117</v>
      </c>
      <c r="AH915" s="10">
        <f t="shared" si="47"/>
        <v>2</v>
      </c>
      <c r="AI915" s="27" t="str">
        <f t="shared" si="45"/>
        <v>5 - Bogotá confía en su gobierno</v>
      </c>
      <c r="AJ915" s="27" t="str">
        <f t="shared" si="46"/>
        <v>33 - Fortalecimiento institucional para un gobierno confiable</v>
      </c>
      <c r="AL915" s="12">
        <v>143117</v>
      </c>
      <c r="AM915" s="68" t="e">
        <f>VLOOKUP(AL915,'[1]ESTUDIOS_PREVIOS 2021'!$E:$I,5,0)</f>
        <v>#N/A</v>
      </c>
      <c r="AN915" s="68" t="str">
        <f>VLOOKUP(AL915,'[1]ESTUDIOS_PREVIOS 2022'!$K:$O,5,0)</f>
        <v>Realizar 4 estrategias de fortalecimiento institucional (una por vigencia).</v>
      </c>
      <c r="AO915" s="68" t="str">
        <f>VLOOKUP(AL915,'[2]Formato EP_NO HAY CPS_2025'!$D:$S,15,0)</f>
        <v>_2327</v>
      </c>
      <c r="AP915" s="68" t="str">
        <f>VLOOKUP(AL915,'[2]Formato EP_NO HAY CPS_2025'!$D:$S,16,0)</f>
        <v>Realizar 4 estrategias de fortalecimiento institucional (una por vigencia).</v>
      </c>
    </row>
    <row r="916" spans="1:42" x14ac:dyDescent="0.2">
      <c r="A916" s="10">
        <v>2025</v>
      </c>
      <c r="B916" s="10">
        <v>10</v>
      </c>
      <c r="C916" s="11">
        <v>45658</v>
      </c>
      <c r="D916" s="11">
        <v>45961</v>
      </c>
      <c r="E916" s="10" t="s">
        <v>2</v>
      </c>
      <c r="F916" s="11">
        <v>45961</v>
      </c>
      <c r="G916" s="12">
        <v>145</v>
      </c>
      <c r="H916" t="s">
        <v>682</v>
      </c>
      <c r="I916" t="s">
        <v>9744</v>
      </c>
      <c r="J916" t="str">
        <f t="shared" si="44"/>
        <v>145 - CONTRATO DE PRESTACION DE SERVICIOS PROFESIONALES</v>
      </c>
      <c r="K916" s="80" t="str">
        <f>VLOOKUP(J916,Hoja4!$A$56:$B$73,2,0)</f>
        <v>145 145 - CONTRATO DE PRESTACION DE SERVICIOS PROFESIONALES</v>
      </c>
      <c r="L916" s="10">
        <v>61</v>
      </c>
      <c r="M916" t="s">
        <v>8</v>
      </c>
      <c r="N916" s="10">
        <v>1751</v>
      </c>
      <c r="O916" s="10">
        <v>1862</v>
      </c>
      <c r="P916" t="s">
        <v>9904</v>
      </c>
      <c r="Q916" t="s">
        <v>6403</v>
      </c>
      <c r="R916" t="s">
        <v>6404</v>
      </c>
      <c r="S916" s="12">
        <v>10</v>
      </c>
      <c r="T916" t="s">
        <v>382</v>
      </c>
      <c r="U916" s="79" t="str">
        <f>VLOOKUP(S916,Hoja4!$A$43:$B$51,2,0)</f>
        <v>10 10 - CONTRATACIÓN DIRECTA</v>
      </c>
      <c r="V916" s="79" t="str">
        <f>VLOOKUP(U916,Hoja4!$A$76:$B$87,2,0)</f>
        <v>2 02 Personal supernumerario y planta temporal</v>
      </c>
      <c r="W916" s="79" t="str">
        <f>VLOOKUP(V916,Hoja4!$A$90:$B$93,2,0)</f>
        <v>1 07 Gastos de personal</v>
      </c>
      <c r="X916" s="10">
        <v>1055963762</v>
      </c>
      <c r="Y916" t="s">
        <v>477</v>
      </c>
      <c r="Z916" s="10">
        <v>0</v>
      </c>
      <c r="AA916" s="10">
        <v>0</v>
      </c>
      <c r="AB916">
        <v>14040000</v>
      </c>
      <c r="AC916">
        <v>6318000</v>
      </c>
      <c r="AD916">
        <v>7722000</v>
      </c>
      <c r="AE916" s="12">
        <v>2327</v>
      </c>
      <c r="AF916" s="27" t="s">
        <v>8456</v>
      </c>
      <c r="AG916" s="10" t="str">
        <f t="shared" si="48"/>
        <v>143114</v>
      </c>
      <c r="AH916" s="10">
        <f t="shared" si="47"/>
        <v>2</v>
      </c>
      <c r="AI916" s="27" t="str">
        <f t="shared" si="45"/>
        <v>5 - Bogotá confía en su gobierno</v>
      </c>
      <c r="AJ916" s="27" t="str">
        <f t="shared" si="46"/>
        <v>33 - Fortalecimiento institucional para un gobierno confiable</v>
      </c>
      <c r="AL916" s="12">
        <v>143114</v>
      </c>
      <c r="AM916" s="68" t="e">
        <f>VLOOKUP(AL916,'[1]ESTUDIOS_PREVIOS 2021'!$E:$I,5,0)</f>
        <v>#N/A</v>
      </c>
      <c r="AN916" s="68" t="str">
        <f>VLOOKUP(AL916,'[1]ESTUDIOS_PREVIOS 2022'!$K:$O,5,0)</f>
        <v>Realizar 4 estrategias de fortalecimiento institucional (una por vigencia).</v>
      </c>
      <c r="AO916" s="68" t="str">
        <f>VLOOKUP(AL916,'[2]Formato EP_NO HAY CPS_2025'!$D:$S,15,0)</f>
        <v>_2327</v>
      </c>
      <c r="AP916" s="68" t="str">
        <f>VLOOKUP(AL916,'[2]Formato EP_NO HAY CPS_2025'!$D:$S,16,0)</f>
        <v>Realizar 4 estrategias de fortalecimiento institucional (una por vigencia).</v>
      </c>
    </row>
    <row r="917" spans="1:42" x14ac:dyDescent="0.2">
      <c r="A917" s="10">
        <v>2025</v>
      </c>
      <c r="B917" s="10">
        <v>10</v>
      </c>
      <c r="C917" s="11">
        <v>45658</v>
      </c>
      <c r="D917" s="11">
        <v>45961</v>
      </c>
      <c r="E917" s="10" t="s">
        <v>2</v>
      </c>
      <c r="F917" s="11">
        <v>45961</v>
      </c>
      <c r="G917" s="12">
        <v>145</v>
      </c>
      <c r="H917" t="s">
        <v>682</v>
      </c>
      <c r="I917" t="s">
        <v>9745</v>
      </c>
      <c r="J917" t="str">
        <f t="shared" si="44"/>
        <v>145 - CONTRATO DE PRESTACION DE SERVICIOS PROFESIONALES</v>
      </c>
      <c r="K917" s="80" t="str">
        <f>VLOOKUP(J917,Hoja4!$A$56:$B$73,2,0)</f>
        <v>145 145 - CONTRATO DE PRESTACION DE SERVICIOS PROFESIONALES</v>
      </c>
      <c r="L917" s="10">
        <v>61</v>
      </c>
      <c r="M917" t="s">
        <v>8</v>
      </c>
      <c r="N917" s="10">
        <v>1810</v>
      </c>
      <c r="O917" s="10">
        <v>1863</v>
      </c>
      <c r="P917" t="s">
        <v>9905</v>
      </c>
      <c r="Q917" t="s">
        <v>6403</v>
      </c>
      <c r="R917" t="s">
        <v>6404</v>
      </c>
      <c r="S917" s="12">
        <v>10</v>
      </c>
      <c r="T917" t="s">
        <v>382</v>
      </c>
      <c r="U917" s="79" t="str">
        <f>VLOOKUP(S917,Hoja4!$A$43:$B$51,2,0)</f>
        <v>10 10 - CONTRATACIÓN DIRECTA</v>
      </c>
      <c r="V917" s="79" t="str">
        <f>VLOOKUP(U917,Hoja4!$A$76:$B$87,2,0)</f>
        <v>2 02 Personal supernumerario y planta temporal</v>
      </c>
      <c r="W917" s="79" t="str">
        <f>VLOOKUP(V917,Hoja4!$A$90:$B$93,2,0)</f>
        <v>1 07 Gastos de personal</v>
      </c>
      <c r="X917" s="10">
        <v>1014261209</v>
      </c>
      <c r="Y917" t="s">
        <v>3121</v>
      </c>
      <c r="Z917" s="10">
        <v>0</v>
      </c>
      <c r="AA917" s="10">
        <v>0</v>
      </c>
      <c r="AB917">
        <v>14040000</v>
      </c>
      <c r="AC917">
        <v>6318000</v>
      </c>
      <c r="AD917">
        <v>7722000</v>
      </c>
      <c r="AE917" s="12">
        <v>2327</v>
      </c>
      <c r="AF917" s="27" t="s">
        <v>8456</v>
      </c>
      <c r="AG917" s="10" t="str">
        <f t="shared" si="48"/>
        <v>144135</v>
      </c>
      <c r="AH917" s="10">
        <f t="shared" si="47"/>
        <v>2</v>
      </c>
      <c r="AI917" s="27" t="str">
        <f t="shared" si="45"/>
        <v>5 - Bogotá confía en su gobierno</v>
      </c>
      <c r="AJ917" s="27" t="str">
        <f t="shared" si="46"/>
        <v>33 - Fortalecimiento institucional para un gobierno confiable</v>
      </c>
      <c r="AL917" s="12">
        <v>144135</v>
      </c>
      <c r="AM917" s="68" t="e">
        <f>VLOOKUP(AL917,'[1]ESTUDIOS_PREVIOS 2021'!$E:$I,5,0)</f>
        <v>#N/A</v>
      </c>
      <c r="AN917" s="68" t="str">
        <f>VLOOKUP(AL917,'[1]ESTUDIOS_PREVIOS 2022'!$K:$O,5,0)</f>
        <v>Realizar 4 estrategias de fortalecimiento institucional (una por vigencia).</v>
      </c>
      <c r="AO917" s="68" t="str">
        <f>VLOOKUP(AL917,'[2]Formato EP_NO HAY CPS_2025'!$D:$S,15,0)</f>
        <v>_2327</v>
      </c>
      <c r="AP917" s="68" t="str">
        <f>VLOOKUP(AL917,'[2]Formato EP_NO HAY CPS_2025'!$D:$S,16,0)</f>
        <v>Realizar 4 estrategias de fortalecimiento institucional (una por vigencia).</v>
      </c>
    </row>
    <row r="918" spans="1:42" x14ac:dyDescent="0.2">
      <c r="A918" s="10">
        <v>2025</v>
      </c>
      <c r="B918" s="10">
        <v>10</v>
      </c>
      <c r="C918" s="11">
        <v>45658</v>
      </c>
      <c r="D918" s="11">
        <v>45961</v>
      </c>
      <c r="E918" s="10" t="s">
        <v>2</v>
      </c>
      <c r="F918" s="11">
        <v>45961</v>
      </c>
      <c r="G918" s="12">
        <v>145</v>
      </c>
      <c r="H918" t="s">
        <v>682</v>
      </c>
      <c r="I918" t="s">
        <v>9746</v>
      </c>
      <c r="J918" t="str">
        <f t="shared" si="44"/>
        <v>145 - CONTRATO DE PRESTACION DE SERVICIOS PROFESIONALES</v>
      </c>
      <c r="K918" s="80" t="str">
        <f>VLOOKUP(J918,Hoja4!$A$56:$B$73,2,0)</f>
        <v>145 145 - CONTRATO DE PRESTACION DE SERVICIOS PROFESIONALES</v>
      </c>
      <c r="L918" s="10">
        <v>61</v>
      </c>
      <c r="M918" t="s">
        <v>8</v>
      </c>
      <c r="N918" s="10">
        <v>1791</v>
      </c>
      <c r="O918" s="10">
        <v>1864</v>
      </c>
      <c r="P918" t="s">
        <v>9906</v>
      </c>
      <c r="Q918" t="s">
        <v>6403</v>
      </c>
      <c r="R918" t="s">
        <v>6404</v>
      </c>
      <c r="S918" s="12">
        <v>10</v>
      </c>
      <c r="T918" t="s">
        <v>382</v>
      </c>
      <c r="U918" s="79" t="str">
        <f>VLOOKUP(S918,Hoja4!$A$43:$B$51,2,0)</f>
        <v>10 10 - CONTRATACIÓN DIRECTA</v>
      </c>
      <c r="V918" s="79" t="str">
        <f>VLOOKUP(U918,Hoja4!$A$76:$B$87,2,0)</f>
        <v>2 02 Personal supernumerario y planta temporal</v>
      </c>
      <c r="W918" s="79" t="str">
        <f>VLOOKUP(V918,Hoja4!$A$90:$B$93,2,0)</f>
        <v>1 07 Gastos de personal</v>
      </c>
      <c r="X918" s="10">
        <v>1022992140</v>
      </c>
      <c r="Y918" t="s">
        <v>9907</v>
      </c>
      <c r="Z918" s="10">
        <v>0</v>
      </c>
      <c r="AA918" s="10">
        <v>0</v>
      </c>
      <c r="AB918">
        <v>17634000</v>
      </c>
      <c r="AC918">
        <v>7641400</v>
      </c>
      <c r="AD918">
        <v>9992600</v>
      </c>
      <c r="AE918" s="12">
        <v>2327</v>
      </c>
      <c r="AF918" s="27" t="s">
        <v>8456</v>
      </c>
      <c r="AG918" s="10" t="str">
        <f t="shared" si="48"/>
        <v>143271</v>
      </c>
      <c r="AH918" s="10">
        <f t="shared" si="47"/>
        <v>2</v>
      </c>
      <c r="AI918" s="27" t="str">
        <f t="shared" si="45"/>
        <v>5 - Bogotá confía en su gobierno</v>
      </c>
      <c r="AJ918" s="27" t="str">
        <f t="shared" si="46"/>
        <v>33 - Fortalecimiento institucional para un gobierno confiable</v>
      </c>
      <c r="AL918" s="12">
        <v>143271</v>
      </c>
      <c r="AM918" s="68" t="e">
        <f>VLOOKUP(AL918,'[1]ESTUDIOS_PREVIOS 2021'!$E:$I,5,0)</f>
        <v>#N/A</v>
      </c>
      <c r="AN918" s="68" t="str">
        <f>VLOOKUP(AL918,'[1]ESTUDIOS_PREVIOS 2022'!$K:$O,5,0)</f>
        <v>Realizar 4 estrategias de fortalecimiento institucional (una por vigencia).</v>
      </c>
      <c r="AO918" s="68" t="str">
        <f>VLOOKUP(AL918,'[2]Formato EP_NO HAY CPS_2025'!$D:$S,15,0)</f>
        <v>_2327</v>
      </c>
      <c r="AP918" s="68" t="str">
        <f>VLOOKUP(AL918,'[2]Formato EP_NO HAY CPS_2025'!$D:$S,16,0)</f>
        <v>Realizar 4 estrategias de fortalecimiento institucional (una por vigencia).</v>
      </c>
    </row>
    <row r="919" spans="1:42" x14ac:dyDescent="0.2">
      <c r="A919" s="10">
        <v>2025</v>
      </c>
      <c r="B919" s="10">
        <v>10</v>
      </c>
      <c r="C919" s="11">
        <v>45658</v>
      </c>
      <c r="D919" s="11">
        <v>45961</v>
      </c>
      <c r="E919" s="10" t="s">
        <v>2</v>
      </c>
      <c r="F919" s="11">
        <v>45961</v>
      </c>
      <c r="G919" s="12">
        <v>145</v>
      </c>
      <c r="H919" t="s">
        <v>682</v>
      </c>
      <c r="I919" t="s">
        <v>9747</v>
      </c>
      <c r="J919" t="str">
        <f t="shared" si="44"/>
        <v>145 - CONTRATO DE PRESTACION DE SERVICIOS PROFESIONALES</v>
      </c>
      <c r="K919" s="80" t="str">
        <f>VLOOKUP(J919,Hoja4!$A$56:$B$73,2,0)</f>
        <v>145 145 - CONTRATO DE PRESTACION DE SERVICIOS PROFESIONALES</v>
      </c>
      <c r="L919" s="10">
        <v>61</v>
      </c>
      <c r="M919" t="s">
        <v>8</v>
      </c>
      <c r="N919" s="10">
        <v>1741</v>
      </c>
      <c r="O919" s="10">
        <v>1865</v>
      </c>
      <c r="P919" t="s">
        <v>9908</v>
      </c>
      <c r="Q919" t="s">
        <v>6403</v>
      </c>
      <c r="R919" t="s">
        <v>6404</v>
      </c>
      <c r="S919" s="12">
        <v>10</v>
      </c>
      <c r="T919" t="s">
        <v>382</v>
      </c>
      <c r="U919" s="79" t="str">
        <f>VLOOKUP(S919,Hoja4!$A$43:$B$51,2,0)</f>
        <v>10 10 - CONTRATACIÓN DIRECTA</v>
      </c>
      <c r="V919" s="79" t="str">
        <f>VLOOKUP(U919,Hoja4!$A$76:$B$87,2,0)</f>
        <v>2 02 Personal supernumerario y planta temporal</v>
      </c>
      <c r="W919" s="79" t="str">
        <f>VLOOKUP(V919,Hoja4!$A$90:$B$93,2,0)</f>
        <v>1 07 Gastos de personal</v>
      </c>
      <c r="X919" s="10">
        <v>1020755846</v>
      </c>
      <c r="Y919" t="s">
        <v>1503</v>
      </c>
      <c r="Z919" s="10">
        <v>0</v>
      </c>
      <c r="AA919" s="10">
        <v>0</v>
      </c>
      <c r="AB919">
        <v>12600000</v>
      </c>
      <c r="AC919">
        <v>5460000</v>
      </c>
      <c r="AD919">
        <v>7140000</v>
      </c>
      <c r="AE919" s="12">
        <v>2327</v>
      </c>
      <c r="AF919" s="27" t="s">
        <v>8456</v>
      </c>
      <c r="AG919" s="10" t="str">
        <f t="shared" si="48"/>
        <v>143161</v>
      </c>
      <c r="AH919" s="10">
        <f t="shared" si="47"/>
        <v>2</v>
      </c>
      <c r="AI919" s="27" t="str">
        <f t="shared" si="45"/>
        <v>5 - Bogotá confía en su gobierno</v>
      </c>
      <c r="AJ919" s="27" t="str">
        <f t="shared" si="46"/>
        <v>33 - Fortalecimiento institucional para un gobierno confiable</v>
      </c>
      <c r="AL919" s="12">
        <v>143161</v>
      </c>
      <c r="AM919" s="68" t="e">
        <f>VLOOKUP(AL919,'[1]ESTUDIOS_PREVIOS 2021'!$E:$I,5,0)</f>
        <v>#N/A</v>
      </c>
      <c r="AN919" s="68" t="str">
        <f>VLOOKUP(AL919,'[1]ESTUDIOS_PREVIOS 2022'!$K:$O,5,0)</f>
        <v>Realizar 4 estrategias de fortalecimiento institucional (una por vigencia).</v>
      </c>
      <c r="AO919" s="68" t="str">
        <f>VLOOKUP(AL919,'[2]Formato EP_NO HAY CPS_2025'!$D:$S,15,0)</f>
        <v>_2327</v>
      </c>
      <c r="AP919" s="68" t="str">
        <f>VLOOKUP(AL919,'[2]Formato EP_NO HAY CPS_2025'!$D:$S,16,0)</f>
        <v>Realizar 4 estrategias de fortalecimiento institucional (una por vigencia).</v>
      </c>
    </row>
    <row r="920" spans="1:42" x14ac:dyDescent="0.2">
      <c r="A920" s="10">
        <v>2025</v>
      </c>
      <c r="B920" s="10">
        <v>10</v>
      </c>
      <c r="C920" s="11">
        <v>45658</v>
      </c>
      <c r="D920" s="11">
        <v>45961</v>
      </c>
      <c r="E920" s="10" t="s">
        <v>2</v>
      </c>
      <c r="F920" s="11">
        <v>45961</v>
      </c>
      <c r="G920" s="12">
        <v>148</v>
      </c>
      <c r="H920" t="s">
        <v>692</v>
      </c>
      <c r="I920" t="s">
        <v>9748</v>
      </c>
      <c r="J920" t="str">
        <f t="shared" si="44"/>
        <v>148 - CONTRATO DE PRESTACION DE SERVICIOS DE APOYO A LA GESTION</v>
      </c>
      <c r="K920" s="80" t="str">
        <f>VLOOKUP(J920,Hoja4!$A$56:$B$73,2,0)</f>
        <v>148 148 - CONTRATO DE PRESTACION DE SERVICIOS DE APOYO A LA GESTION</v>
      </c>
      <c r="L920" s="10">
        <v>61</v>
      </c>
      <c r="M920" t="s">
        <v>8</v>
      </c>
      <c r="N920" s="10">
        <v>1707</v>
      </c>
      <c r="O920" s="10">
        <v>1866</v>
      </c>
      <c r="P920" t="s">
        <v>9909</v>
      </c>
      <c r="Q920" t="s">
        <v>6986</v>
      </c>
      <c r="R920" t="s">
        <v>6987</v>
      </c>
      <c r="S920" s="12">
        <v>10</v>
      </c>
      <c r="T920" t="s">
        <v>382</v>
      </c>
      <c r="U920" s="79" t="str">
        <f>VLOOKUP(S920,Hoja4!$A$43:$B$51,2,0)</f>
        <v>10 10 - CONTRATACIÓN DIRECTA</v>
      </c>
      <c r="V920" s="79" t="str">
        <f>VLOOKUP(U920,Hoja4!$A$76:$B$87,2,0)</f>
        <v>2 02 Personal supernumerario y planta temporal</v>
      </c>
      <c r="W920" s="79" t="str">
        <f>VLOOKUP(V920,Hoja4!$A$90:$B$93,2,0)</f>
        <v>1 07 Gastos de personal</v>
      </c>
      <c r="X920" s="10">
        <v>88272763</v>
      </c>
      <c r="Y920" t="s">
        <v>9910</v>
      </c>
      <c r="Z920" s="10">
        <v>0</v>
      </c>
      <c r="AA920" s="10">
        <v>0</v>
      </c>
      <c r="AB920">
        <v>4000000</v>
      </c>
      <c r="AC920">
        <v>0</v>
      </c>
      <c r="AD920">
        <v>4000000</v>
      </c>
      <c r="AE920" s="12">
        <v>2682</v>
      </c>
      <c r="AF920" s="27" t="s">
        <v>8490</v>
      </c>
      <c r="AG920" s="10" t="str">
        <f t="shared" si="48"/>
        <v>141224</v>
      </c>
      <c r="AH920" s="10">
        <f t="shared" si="47"/>
        <v>2</v>
      </c>
      <c r="AI920" s="27" t="str">
        <f t="shared" si="45"/>
        <v>4 - Bogotá ordena su territorio y avanza en su acción climática</v>
      </c>
      <c r="AJ920" s="27" t="str">
        <f t="shared" si="46"/>
        <v>25 - Aumento de la resiliencia al cambio climático y reducción de la vulnerabilidad</v>
      </c>
      <c r="AL920" s="12">
        <v>141224</v>
      </c>
      <c r="AM920" s="68" t="e">
        <f>VLOOKUP(AL920,'[1]ESTUDIOS_PREVIOS 2021'!$E:$I,5,0)</f>
        <v>#N/A</v>
      </c>
      <c r="AN920" s="68" t="str">
        <f>VLOOKUP(AL920,'[1]ESTUDIOS_PREVIOS 2022'!$K:$O,5,0)</f>
        <v>Lograr 16 hectáreas en proceso de restauración ecológica</v>
      </c>
      <c r="AO920" s="68" t="str">
        <f>VLOOKUP(AL920,'[2]Formato EP_NO HAY CPS_2025'!$D:$S,15,0)</f>
        <v>_2682</v>
      </c>
      <c r="AP920" s="68" t="str">
        <f>VLOOKUP(AL920,'[2]Formato EP_NO HAY CPS_2025'!$D:$S,16,0)</f>
        <v>Lograr 16 hectáreas en proceso de restauración ecológica</v>
      </c>
    </row>
    <row r="921" spans="1:42" x14ac:dyDescent="0.2">
      <c r="A921" s="10">
        <v>2025</v>
      </c>
      <c r="B921" s="10">
        <v>11</v>
      </c>
      <c r="C921" s="11">
        <v>45658</v>
      </c>
      <c r="D921" s="11">
        <v>45991</v>
      </c>
      <c r="E921" s="10" t="s">
        <v>2</v>
      </c>
      <c r="F921" s="11">
        <v>45966</v>
      </c>
      <c r="G921" s="12">
        <v>145</v>
      </c>
      <c r="H921" t="s">
        <v>682</v>
      </c>
      <c r="I921" t="s">
        <v>9913</v>
      </c>
      <c r="J921" t="str">
        <f t="shared" si="44"/>
        <v>145 - CONTRATO DE PRESTACION DE SERVICIOS PROFESIONALES</v>
      </c>
      <c r="K921" s="80" t="str">
        <f>VLOOKUP(J921,Hoja4!$A$56:$B$73,2,0)</f>
        <v>145 145 - CONTRATO DE PRESTACION DE SERVICIOS PROFESIONALES</v>
      </c>
      <c r="L921" s="10">
        <v>56</v>
      </c>
      <c r="M921" t="s">
        <v>8</v>
      </c>
      <c r="N921" s="10">
        <v>1788</v>
      </c>
      <c r="O921" s="10">
        <v>1867</v>
      </c>
      <c r="P921" t="s">
        <v>9972</v>
      </c>
      <c r="Q921" t="s">
        <v>6403</v>
      </c>
      <c r="R921" t="s">
        <v>6404</v>
      </c>
      <c r="S921" s="12">
        <v>10</v>
      </c>
      <c r="T921" t="s">
        <v>382</v>
      </c>
      <c r="U921" s="79" t="str">
        <f>VLOOKUP(S921,Hoja4!$A$43:$B$51,2,0)</f>
        <v>10 10 - CONTRATACIÓN DIRECTA</v>
      </c>
      <c r="V921" s="79" t="str">
        <f>VLOOKUP(U921,Hoja4!$A$76:$B$87,2,0)</f>
        <v>2 02 Personal supernumerario y planta temporal</v>
      </c>
      <c r="W921" s="79" t="str">
        <f>VLOOKUP(V921,Hoja4!$A$90:$B$93,2,0)</f>
        <v>1 07 Gastos de personal</v>
      </c>
      <c r="X921" s="10">
        <v>80016995</v>
      </c>
      <c r="Y921" t="s">
        <v>3147</v>
      </c>
      <c r="Z921" s="10">
        <v>0</v>
      </c>
      <c r="AA921" s="10">
        <v>0</v>
      </c>
      <c r="AB921">
        <v>14000000</v>
      </c>
      <c r="AC921">
        <v>6066667</v>
      </c>
      <c r="AD921">
        <v>7933333</v>
      </c>
      <c r="AE921" s="10">
        <v>2327</v>
      </c>
      <c r="AF921" s="64" t="s">
        <v>8456</v>
      </c>
      <c r="AG921" s="10" t="str">
        <f t="shared" si="48"/>
        <v>143173</v>
      </c>
      <c r="AH921" s="10">
        <f t="shared" si="47"/>
        <v>2</v>
      </c>
      <c r="AI921" s="27" t="str">
        <f t="shared" ref="AI921:AI944" si="49">VLOOKUP(AE921,$AE$1:$AJ$571,5,0)</f>
        <v>5 - Bogotá confía en su gobierno</v>
      </c>
      <c r="AJ921" s="27" t="str">
        <f t="shared" ref="AJ921:AJ944" si="50">VLOOKUP(AE921,$AE$1:$AJ$571,6,0)</f>
        <v>33 - Fortalecimiento institucional para un gobierno confiable</v>
      </c>
      <c r="AL921" s="12">
        <v>143173</v>
      </c>
      <c r="AM921" s="68" t="e">
        <f>VLOOKUP(AL921,'[1]ESTUDIOS_PREVIOS 2021'!$E:$I,5,0)</f>
        <v>#N/A</v>
      </c>
      <c r="AN921" s="68" t="str">
        <f>VLOOKUP(AL921,'[1]ESTUDIOS_PREVIOS 2022'!$K:$O,5,0)</f>
        <v>Realizar 4 estrategias de fortalecimiento institucional (una por vigencia).</v>
      </c>
      <c r="AO921" s="68" t="str">
        <f>VLOOKUP(AL921,'[2]Formato EP_NO HAY CPS_2025'!$D:$S,15,0)</f>
        <v>_2327</v>
      </c>
      <c r="AP921" s="68" t="str">
        <f>VLOOKUP(AL921,'[2]Formato EP_NO HAY CPS_2025'!$D:$S,16,0)</f>
        <v>Realizar 4 estrategias de fortalecimiento institucional (una por vigencia).</v>
      </c>
    </row>
    <row r="922" spans="1:42" x14ac:dyDescent="0.2">
      <c r="A922" s="10">
        <v>2025</v>
      </c>
      <c r="B922" s="10">
        <v>11</v>
      </c>
      <c r="C922" s="11">
        <v>45658</v>
      </c>
      <c r="D922" s="11">
        <v>45991</v>
      </c>
      <c r="E922" s="10" t="s">
        <v>2</v>
      </c>
      <c r="F922" s="11">
        <v>45966</v>
      </c>
      <c r="G922" s="12">
        <v>145</v>
      </c>
      <c r="H922" t="s">
        <v>682</v>
      </c>
      <c r="I922" t="s">
        <v>9914</v>
      </c>
      <c r="J922" t="str">
        <f t="shared" si="44"/>
        <v>145 - CONTRATO DE PRESTACION DE SERVICIOS PROFESIONALES</v>
      </c>
      <c r="K922" s="80" t="str">
        <f>VLOOKUP(J922,Hoja4!$A$56:$B$73,2,0)</f>
        <v>145 145 - CONTRATO DE PRESTACION DE SERVICIOS PROFESIONALES</v>
      </c>
      <c r="L922" s="10">
        <v>56</v>
      </c>
      <c r="M922" t="s">
        <v>8</v>
      </c>
      <c r="N922" s="10">
        <v>1745</v>
      </c>
      <c r="O922" s="10">
        <v>1868</v>
      </c>
      <c r="P922" t="s">
        <v>9973</v>
      </c>
      <c r="Q922" t="s">
        <v>6403</v>
      </c>
      <c r="R922" t="s">
        <v>6404</v>
      </c>
      <c r="S922" s="12">
        <v>10</v>
      </c>
      <c r="T922" t="s">
        <v>382</v>
      </c>
      <c r="U922" s="79" t="str">
        <f>VLOOKUP(S922,Hoja4!$A$43:$B$51,2,0)</f>
        <v>10 10 - CONTRATACIÓN DIRECTA</v>
      </c>
      <c r="V922" s="79" t="str">
        <f>VLOOKUP(U922,Hoja4!$A$76:$B$87,2,0)</f>
        <v>2 02 Personal supernumerario y planta temporal</v>
      </c>
      <c r="W922" s="79" t="str">
        <f>VLOOKUP(V922,Hoja4!$A$90:$B$93,2,0)</f>
        <v>1 07 Gastos de personal</v>
      </c>
      <c r="X922" s="10">
        <v>1020802394</v>
      </c>
      <c r="Y922" t="s">
        <v>1316</v>
      </c>
      <c r="Z922" s="10">
        <v>0</v>
      </c>
      <c r="AA922" s="10">
        <v>0</v>
      </c>
      <c r="AB922">
        <v>11520000</v>
      </c>
      <c r="AC922">
        <v>4608000</v>
      </c>
      <c r="AD922">
        <v>6912000</v>
      </c>
      <c r="AE922" s="10">
        <v>2327</v>
      </c>
      <c r="AF922" s="27" t="s">
        <v>8456</v>
      </c>
      <c r="AG922" s="10" t="str">
        <f t="shared" si="48"/>
        <v>143320</v>
      </c>
      <c r="AH922" s="10">
        <f t="shared" si="47"/>
        <v>2</v>
      </c>
      <c r="AI922" s="27" t="str">
        <f t="shared" si="49"/>
        <v>5 - Bogotá confía en su gobierno</v>
      </c>
      <c r="AJ922" s="27" t="str">
        <f t="shared" si="50"/>
        <v>33 - Fortalecimiento institucional para un gobierno confiable</v>
      </c>
      <c r="AL922" s="12">
        <v>143320</v>
      </c>
      <c r="AM922" s="68" t="e">
        <f>VLOOKUP(AL922,'[1]ESTUDIOS_PREVIOS 2021'!$E:$I,5,0)</f>
        <v>#N/A</v>
      </c>
      <c r="AN922" s="68" t="str">
        <f>VLOOKUP(AL922,'[1]ESTUDIOS_PREVIOS 2022'!$K:$O,5,0)</f>
        <v>Realizar 4 estrategias de fortalecimiento institucional (una por vigencia).</v>
      </c>
      <c r="AO922" s="68" t="str">
        <f>VLOOKUP(AL922,'[2]Formato EP_NO HAY CPS_2025'!$D:$S,15,0)</f>
        <v>_2327</v>
      </c>
      <c r="AP922" s="68" t="str">
        <f>VLOOKUP(AL922,'[2]Formato EP_NO HAY CPS_2025'!$D:$S,16,0)</f>
        <v>Realizar 4 estrategias de fortalecimiento institucional (una por vigencia).</v>
      </c>
    </row>
    <row r="923" spans="1:42" x14ac:dyDescent="0.2">
      <c r="A923" s="10">
        <v>2025</v>
      </c>
      <c r="B923" s="10">
        <v>11</v>
      </c>
      <c r="C923" s="11">
        <v>45658</v>
      </c>
      <c r="D923" s="11">
        <v>45991</v>
      </c>
      <c r="E923" s="10" t="s">
        <v>2</v>
      </c>
      <c r="F923" s="11">
        <v>45966</v>
      </c>
      <c r="G923" s="12">
        <v>145</v>
      </c>
      <c r="H923" t="s">
        <v>682</v>
      </c>
      <c r="I923" t="s">
        <v>9915</v>
      </c>
      <c r="J923" t="str">
        <f t="shared" si="44"/>
        <v>145 - CONTRATO DE PRESTACION DE SERVICIOS PROFESIONALES</v>
      </c>
      <c r="K923" s="80" t="str">
        <f>VLOOKUP(J923,Hoja4!$A$56:$B$73,2,0)</f>
        <v>145 145 - CONTRATO DE PRESTACION DE SERVICIOS PROFESIONALES</v>
      </c>
      <c r="L923" s="10">
        <v>44</v>
      </c>
      <c r="M923" t="s">
        <v>8</v>
      </c>
      <c r="N923" s="10">
        <v>1766</v>
      </c>
      <c r="O923" s="10">
        <v>1869</v>
      </c>
      <c r="P923" t="s">
        <v>9974</v>
      </c>
      <c r="Q923" t="s">
        <v>6434</v>
      </c>
      <c r="R923" t="s">
        <v>6435</v>
      </c>
      <c r="S923" s="12">
        <v>10</v>
      </c>
      <c r="T923" t="s">
        <v>382</v>
      </c>
      <c r="U923" s="79" t="str">
        <f>VLOOKUP(S923,Hoja4!$A$43:$B$51,2,0)</f>
        <v>10 10 - CONTRATACIÓN DIRECTA</v>
      </c>
      <c r="V923" s="79" t="str">
        <f>VLOOKUP(U923,Hoja4!$A$76:$B$87,2,0)</f>
        <v>2 02 Personal supernumerario y planta temporal</v>
      </c>
      <c r="W923" s="79" t="str">
        <f>VLOOKUP(V923,Hoja4!$A$90:$B$93,2,0)</f>
        <v>1 07 Gastos de personal</v>
      </c>
      <c r="X923" s="10">
        <v>1015443462</v>
      </c>
      <c r="Y923" t="s">
        <v>3349</v>
      </c>
      <c r="Z923" s="10">
        <v>0</v>
      </c>
      <c r="AA923" s="10">
        <v>0</v>
      </c>
      <c r="AB923">
        <v>10500000</v>
      </c>
      <c r="AC923">
        <v>6066667</v>
      </c>
      <c r="AD923">
        <v>4433333</v>
      </c>
      <c r="AE923" s="10">
        <v>2289</v>
      </c>
      <c r="AF923" s="27" t="s">
        <v>8452</v>
      </c>
      <c r="AG923" s="10" t="str">
        <f t="shared" si="48"/>
        <v>143318</v>
      </c>
      <c r="AH923" s="10">
        <f t="shared" si="47"/>
        <v>1</v>
      </c>
      <c r="AI923" s="27" t="str">
        <f t="shared" si="49"/>
        <v>4 - Bogotá ordena su territorio y avanza en su acción climática</v>
      </c>
      <c r="AJ923" s="27" t="str">
        <f t="shared" si="50"/>
        <v>26 - Movilidad Sostenible</v>
      </c>
      <c r="AL923" s="12">
        <v>143318</v>
      </c>
      <c r="AM923" s="68" t="e">
        <f>VLOOKUP(AL923,'[1]ESTUDIOS_PREVIOS 2021'!$E:$I,5,0)</f>
        <v>#N/A</v>
      </c>
      <c r="AN923" s="68" t="str">
        <f>VLOOKUP(AL923,'[1]ESTUDIOS_PREVIOS 2022'!$K:$O,5,0)</f>
        <v>Intervenir 40 Kilómetros-carril de malla vial rural con acciones de construcción y/o conservación</v>
      </c>
      <c r="AO923" s="68" t="str">
        <f>VLOOKUP(AL923,'[2]Formato EP_NO HAY CPS_2025'!$D:$S,15,0)</f>
        <v>_2289</v>
      </c>
      <c r="AP923" s="68" t="str">
        <f>VLOOKUP(AL923,'[2]Formato EP_NO HAY CPS_2025'!$D:$S,16,0)</f>
        <v>Intervenir 40 Kilómetros-carril de malla vial rural con acciones de construcción y/o conservación</v>
      </c>
    </row>
    <row r="924" spans="1:42" x14ac:dyDescent="0.2">
      <c r="A924" s="10">
        <v>2025</v>
      </c>
      <c r="B924" s="10">
        <v>11</v>
      </c>
      <c r="C924" s="11">
        <v>45658</v>
      </c>
      <c r="D924" s="11">
        <v>45991</v>
      </c>
      <c r="E924" s="10" t="s">
        <v>2</v>
      </c>
      <c r="F924" s="11">
        <v>45966</v>
      </c>
      <c r="G924" s="12">
        <v>145</v>
      </c>
      <c r="H924" t="s">
        <v>682</v>
      </c>
      <c r="I924" t="s">
        <v>9916</v>
      </c>
      <c r="J924" t="str">
        <f t="shared" si="44"/>
        <v>145 - CONTRATO DE PRESTACION DE SERVICIOS PROFESIONALES</v>
      </c>
      <c r="K924" s="80" t="str">
        <f>VLOOKUP(J924,Hoja4!$A$56:$B$73,2,0)</f>
        <v>145 145 - CONTRATO DE PRESTACION DE SERVICIOS PROFESIONALES</v>
      </c>
      <c r="L924" s="10">
        <v>56</v>
      </c>
      <c r="M924" t="s">
        <v>8</v>
      </c>
      <c r="N924" s="10">
        <v>1767</v>
      </c>
      <c r="O924" s="10">
        <v>1870</v>
      </c>
      <c r="P924" t="s">
        <v>9975</v>
      </c>
      <c r="Q924" t="s">
        <v>6403</v>
      </c>
      <c r="R924" t="s">
        <v>6404</v>
      </c>
      <c r="S924" s="12">
        <v>10</v>
      </c>
      <c r="T924" t="s">
        <v>382</v>
      </c>
      <c r="U924" s="79" t="str">
        <f>VLOOKUP(S924,Hoja4!$A$43:$B$51,2,0)</f>
        <v>10 10 - CONTRATACIÓN DIRECTA</v>
      </c>
      <c r="V924" s="79" t="str">
        <f>VLOOKUP(U924,Hoja4!$A$76:$B$87,2,0)</f>
        <v>2 02 Personal supernumerario y planta temporal</v>
      </c>
      <c r="W924" s="79" t="str">
        <f>VLOOKUP(V924,Hoja4!$A$90:$B$93,2,0)</f>
        <v>1 07 Gastos de personal</v>
      </c>
      <c r="X924" s="10">
        <v>1010199748</v>
      </c>
      <c r="Y924" t="s">
        <v>2556</v>
      </c>
      <c r="Z924" s="10">
        <v>0</v>
      </c>
      <c r="AA924" s="10">
        <v>0</v>
      </c>
      <c r="AB924">
        <v>12600000</v>
      </c>
      <c r="AC924">
        <v>5460000</v>
      </c>
      <c r="AD924">
        <v>7140000</v>
      </c>
      <c r="AE924" s="10">
        <v>2327</v>
      </c>
      <c r="AF924" s="27" t="s">
        <v>8456</v>
      </c>
      <c r="AG924" s="10" t="str">
        <f t="shared" si="48"/>
        <v>143319</v>
      </c>
      <c r="AH924" s="10">
        <f t="shared" si="47"/>
        <v>2</v>
      </c>
      <c r="AI924" s="27" t="str">
        <f t="shared" si="49"/>
        <v>5 - Bogotá confía en su gobierno</v>
      </c>
      <c r="AJ924" s="27" t="str">
        <f t="shared" si="50"/>
        <v>33 - Fortalecimiento institucional para un gobierno confiable</v>
      </c>
      <c r="AL924" s="12">
        <v>143319</v>
      </c>
      <c r="AM924" s="68" t="e">
        <f>VLOOKUP(AL924,'[1]ESTUDIOS_PREVIOS 2021'!$E:$I,5,0)</f>
        <v>#N/A</v>
      </c>
      <c r="AN924" s="68" t="str">
        <f>VLOOKUP(AL924,'[1]ESTUDIOS_PREVIOS 2022'!$K:$O,5,0)</f>
        <v>Realizar 4 estrategias de fortalecimiento institucional (una por vigencia).</v>
      </c>
      <c r="AO924" s="68" t="str">
        <f>VLOOKUP(AL924,'[2]Formato EP_NO HAY CPS_2025'!$D:$S,15,0)</f>
        <v>_2327</v>
      </c>
      <c r="AP924" s="68" t="str">
        <f>VLOOKUP(AL924,'[2]Formato EP_NO HAY CPS_2025'!$D:$S,16,0)</f>
        <v>Realizar 4 estrategias de fortalecimiento institucional (una por vigencia).</v>
      </c>
    </row>
    <row r="925" spans="1:42" x14ac:dyDescent="0.2">
      <c r="A925" s="10">
        <v>2025</v>
      </c>
      <c r="B925" s="10">
        <v>11</v>
      </c>
      <c r="C925" s="11">
        <v>45658</v>
      </c>
      <c r="D925" s="11">
        <v>45991</v>
      </c>
      <c r="E925" s="10" t="s">
        <v>2</v>
      </c>
      <c r="F925" s="11">
        <v>45966</v>
      </c>
      <c r="G925" s="12">
        <v>145</v>
      </c>
      <c r="H925" t="s">
        <v>682</v>
      </c>
      <c r="I925" t="s">
        <v>9917</v>
      </c>
      <c r="J925" t="str">
        <f t="shared" si="44"/>
        <v>145 - CONTRATO DE PRESTACION DE SERVICIOS PROFESIONALES</v>
      </c>
      <c r="K925" s="80" t="str">
        <f>VLOOKUP(J925,Hoja4!$A$56:$B$73,2,0)</f>
        <v>145 145 - CONTRATO DE PRESTACION DE SERVICIOS PROFESIONALES</v>
      </c>
      <c r="L925" s="10">
        <v>56</v>
      </c>
      <c r="M925" t="s">
        <v>8</v>
      </c>
      <c r="N925" s="10">
        <v>1742</v>
      </c>
      <c r="O925" s="10">
        <v>1871</v>
      </c>
      <c r="P925" t="s">
        <v>9976</v>
      </c>
      <c r="Q925" t="s">
        <v>6465</v>
      </c>
      <c r="R925" t="s">
        <v>6466</v>
      </c>
      <c r="S925" s="12">
        <v>10</v>
      </c>
      <c r="T925" t="s">
        <v>382</v>
      </c>
      <c r="U925" s="79" t="str">
        <f>VLOOKUP(S925,Hoja4!$A$43:$B$51,2,0)</f>
        <v>10 10 - CONTRATACIÓN DIRECTA</v>
      </c>
      <c r="V925" s="79" t="str">
        <f>VLOOKUP(U925,Hoja4!$A$76:$B$87,2,0)</f>
        <v>2 02 Personal supernumerario y planta temporal</v>
      </c>
      <c r="W925" s="79" t="str">
        <f>VLOOKUP(V925,Hoja4!$A$90:$B$93,2,0)</f>
        <v>1 07 Gastos de personal</v>
      </c>
      <c r="X925" s="10">
        <v>1024564835</v>
      </c>
      <c r="Y925" t="s">
        <v>9032</v>
      </c>
      <c r="Z925" s="10">
        <v>0</v>
      </c>
      <c r="AA925" s="10">
        <v>0</v>
      </c>
      <c r="AB925">
        <v>17000000</v>
      </c>
      <c r="AC925">
        <v>7083333</v>
      </c>
      <c r="AD925">
        <v>9916667</v>
      </c>
      <c r="AE925" s="10">
        <v>2671</v>
      </c>
      <c r="AF925" s="27" t="s">
        <v>8489</v>
      </c>
      <c r="AG925" s="10" t="str">
        <f t="shared" si="48"/>
        <v>143183</v>
      </c>
      <c r="AH925" s="10">
        <f t="shared" si="47"/>
        <v>3</v>
      </c>
      <c r="AI925" s="27" t="str">
        <f t="shared" si="49"/>
        <v>4 - Bogotá ordena su territorio y avanza en su acción climática</v>
      </c>
      <c r="AJ925" s="27" t="str">
        <f t="shared" si="50"/>
        <v>25 - Aumento de la resiliencia al cambio climático y reducción de la vulnerabilidad</v>
      </c>
      <c r="AL925" s="12">
        <v>143183</v>
      </c>
      <c r="AM925" s="68" t="e">
        <f>VLOOKUP(AL925,'[1]ESTUDIOS_PREVIOS 2021'!$E:$I,5,0)</f>
        <v>#N/A</v>
      </c>
      <c r="AN925" s="68" t="str">
        <f>VLOOKUP(AL925,'[1]ESTUDIOS_PREVIOS 2022'!$K:$O,5,0)</f>
        <v>Apoyar 500 predios rurales con buenas prácticas agropecuarias y ambientales que fortalezcan la protección a coberturas vegetales y recurso hídrico</v>
      </c>
      <c r="AO925" s="68" t="str">
        <f>VLOOKUP(AL925,'[2]Formato EP_NO HAY CPS_2025'!$D:$S,15,0)</f>
        <v>_2671</v>
      </c>
      <c r="AP925" s="68" t="str">
        <f>VLOOKUP(AL925,'[2]Formato EP_NO HAY CPS_2025'!$D:$S,16,0)</f>
        <v>Apoyar 500 predios rurales con buenas prácticas agropecuarias y ambientales que fortalezcan la protección a coberturas vegetales y recurso hídrico</v>
      </c>
    </row>
    <row r="926" spans="1:42" x14ac:dyDescent="0.2">
      <c r="A926" s="10">
        <v>2025</v>
      </c>
      <c r="B926" s="10">
        <v>11</v>
      </c>
      <c r="C926" s="11">
        <v>45658</v>
      </c>
      <c r="D926" s="11">
        <v>45991</v>
      </c>
      <c r="E926" s="10" t="s">
        <v>2</v>
      </c>
      <c r="F926" s="11">
        <v>45966</v>
      </c>
      <c r="G926" s="12">
        <v>145</v>
      </c>
      <c r="H926" t="s">
        <v>682</v>
      </c>
      <c r="I926" t="s">
        <v>9918</v>
      </c>
      <c r="J926" t="str">
        <f t="shared" si="44"/>
        <v>145 - CONTRATO DE PRESTACION DE SERVICIOS PROFESIONALES</v>
      </c>
      <c r="K926" s="80" t="str">
        <f>VLOOKUP(J926,Hoja4!$A$56:$B$73,2,0)</f>
        <v>145 145 - CONTRATO DE PRESTACION DE SERVICIOS PROFESIONALES</v>
      </c>
      <c r="L926" s="10">
        <v>45</v>
      </c>
      <c r="M926" t="s">
        <v>8</v>
      </c>
      <c r="N926" s="10">
        <v>1764</v>
      </c>
      <c r="O926" s="10">
        <v>1872</v>
      </c>
      <c r="P926" t="s">
        <v>9977</v>
      </c>
      <c r="Q926" t="s">
        <v>6434</v>
      </c>
      <c r="R926" t="s">
        <v>6435</v>
      </c>
      <c r="S926" s="12">
        <v>10</v>
      </c>
      <c r="T926" t="s">
        <v>382</v>
      </c>
      <c r="U926" s="79" t="str">
        <f>VLOOKUP(S926,Hoja4!$A$43:$B$51,2,0)</f>
        <v>10 10 - CONTRATACIÓN DIRECTA</v>
      </c>
      <c r="V926" s="79" t="str">
        <f>VLOOKUP(U926,Hoja4!$A$76:$B$87,2,0)</f>
        <v>2 02 Personal supernumerario y planta temporal</v>
      </c>
      <c r="W926" s="79" t="str">
        <f>VLOOKUP(V926,Hoja4!$A$90:$B$93,2,0)</f>
        <v>1 07 Gastos de personal</v>
      </c>
      <c r="X926" s="10">
        <v>12194109</v>
      </c>
      <c r="Y926" t="s">
        <v>9037</v>
      </c>
      <c r="Z926" s="10">
        <v>0</v>
      </c>
      <c r="AA926" s="10">
        <v>0</v>
      </c>
      <c r="AB926">
        <v>15000000</v>
      </c>
      <c r="AC926">
        <v>8000000</v>
      </c>
      <c r="AD926">
        <v>7000000</v>
      </c>
      <c r="AE926" s="10">
        <v>2289</v>
      </c>
      <c r="AF926" s="27" t="s">
        <v>8452</v>
      </c>
      <c r="AG926" s="10" t="str">
        <f t="shared" si="48"/>
        <v>143295</v>
      </c>
      <c r="AH926" s="10">
        <f t="shared" si="47"/>
        <v>1</v>
      </c>
      <c r="AI926" s="27" t="str">
        <f t="shared" si="49"/>
        <v>4 - Bogotá ordena su territorio y avanza en su acción climática</v>
      </c>
      <c r="AJ926" s="27" t="str">
        <f t="shared" si="50"/>
        <v>26 - Movilidad Sostenible</v>
      </c>
      <c r="AL926" s="12">
        <v>143295</v>
      </c>
      <c r="AM926" s="68" t="e">
        <f>VLOOKUP(AL926,'[1]ESTUDIOS_PREVIOS 2021'!$E:$I,5,0)</f>
        <v>#N/A</v>
      </c>
      <c r="AN926" s="68" t="str">
        <f>VLOOKUP(AL926,'[1]ESTUDIOS_PREVIOS 2022'!$K:$O,5,0)</f>
        <v>Intervenir 40 Kilómetros-carril de malla vial rural con acciones de construcción y/o conservación</v>
      </c>
      <c r="AO926" s="68" t="str">
        <f>VLOOKUP(AL926,'[2]Formato EP_NO HAY CPS_2025'!$D:$S,15,0)</f>
        <v>_2289</v>
      </c>
      <c r="AP926" s="68" t="str">
        <f>VLOOKUP(AL926,'[2]Formato EP_NO HAY CPS_2025'!$D:$S,16,0)</f>
        <v>Intervenir 40 Kilómetros-carril de malla vial rural con acciones de construcción y/o conservación</v>
      </c>
    </row>
    <row r="927" spans="1:42" x14ac:dyDescent="0.2">
      <c r="A927" s="10">
        <v>2025</v>
      </c>
      <c r="B927" s="10">
        <v>11</v>
      </c>
      <c r="C927" s="11">
        <v>45658</v>
      </c>
      <c r="D927" s="11">
        <v>45991</v>
      </c>
      <c r="E927" s="10" t="s">
        <v>2</v>
      </c>
      <c r="F927" s="11">
        <v>45966</v>
      </c>
      <c r="G927" s="12">
        <v>43</v>
      </c>
      <c r="H927" t="s">
        <v>1147</v>
      </c>
      <c r="I927" t="s">
        <v>9919</v>
      </c>
      <c r="J927" t="str">
        <f t="shared" si="44"/>
        <v>43 - CONTRATO DE INTERVENTORIA</v>
      </c>
      <c r="K927" s="80" t="str">
        <f>VLOOKUP(J927,Hoja4!$A$56:$B$73,2,0)</f>
        <v>43 43 - CONTRATO DE INTERVENTORIA</v>
      </c>
      <c r="L927" s="10">
        <v>56</v>
      </c>
      <c r="M927" t="s">
        <v>8</v>
      </c>
      <c r="N927" s="10">
        <v>1327</v>
      </c>
      <c r="O927" s="10">
        <v>1873</v>
      </c>
      <c r="P927" t="s">
        <v>9978</v>
      </c>
      <c r="Q927" t="s">
        <v>6594</v>
      </c>
      <c r="R927" t="s">
        <v>6595</v>
      </c>
      <c r="S927" s="12">
        <v>8</v>
      </c>
      <c r="T927" t="s">
        <v>1152</v>
      </c>
      <c r="U927" s="79" t="str">
        <f>VLOOKUP(S927,Hoja4!$A$43:$B$51,2,0)</f>
        <v>8 08 - CONCURSO DE MÉRITOS ABIERTO</v>
      </c>
      <c r="V927" s="79" t="str">
        <f>VLOOKUP(U927,Hoja4!$A$76:$B$87,2,0)</f>
        <v>21 02 Adquisición de servicios</v>
      </c>
      <c r="W927" s="79" t="str">
        <f>VLOOKUP(V927,Hoja4!$A$90:$B$93,2,0)</f>
        <v>2 08 Adquisición de bienes y servicios</v>
      </c>
      <c r="X927" s="10">
        <v>901998605</v>
      </c>
      <c r="Y927" t="s">
        <v>9979</v>
      </c>
      <c r="Z927" s="10">
        <v>0</v>
      </c>
      <c r="AA927" s="10">
        <v>0</v>
      </c>
      <c r="AB927">
        <v>596256377</v>
      </c>
      <c r="AC927">
        <v>0</v>
      </c>
      <c r="AD927">
        <v>596256377</v>
      </c>
      <c r="AE927" s="10">
        <v>2613</v>
      </c>
      <c r="AF927" s="27" t="s">
        <v>8485</v>
      </c>
      <c r="AG927" s="10" t="str">
        <f t="shared" si="48"/>
        <v>135047</v>
      </c>
      <c r="AH927" s="10">
        <f t="shared" si="47"/>
        <v>2</v>
      </c>
      <c r="AI927" s="27" t="str">
        <f t="shared" si="49"/>
        <v>4 - Bogotá ordena su territorio y avanza en su acción climática</v>
      </c>
      <c r="AJ927" s="27" t="str">
        <f t="shared" si="50"/>
        <v>27 - Gestión del riesgo de desastres para un territorio seguro</v>
      </c>
      <c r="AL927" s="12">
        <v>135047</v>
      </c>
      <c r="AM927" s="68" t="str">
        <f>VLOOKUP(AL927,'[1]ESTUDIOS_PREVIOS 2021'!$E:$I,5,0)</f>
        <v>Realizar 40 obras de mitigación y/u obras de mitigación existentes con mantenimiento</v>
      </c>
      <c r="AN927" s="68" t="e">
        <f>VLOOKUP(AL927,'[1]ESTUDIOS_PREVIOS 2022'!$K:$O,5,0)</f>
        <v>#N/A</v>
      </c>
      <c r="AO927" s="68" t="e">
        <f>VLOOKUP(AL927,'[2]Formato EP_NO HAY CPS_2025'!$D:$S,15,0)</f>
        <v>#N/A</v>
      </c>
      <c r="AP927" s="68" t="e">
        <f>VLOOKUP(AL927,'[2]Formato EP_NO HAY CPS_2025'!$D:$S,16,0)</f>
        <v>#N/A</v>
      </c>
    </row>
    <row r="928" spans="1:42" x14ac:dyDescent="0.2">
      <c r="A928" s="10">
        <v>2025</v>
      </c>
      <c r="B928" s="10">
        <v>11</v>
      </c>
      <c r="C928" s="11">
        <v>45658</v>
      </c>
      <c r="D928" s="11">
        <v>45991</v>
      </c>
      <c r="E928" s="10" t="s">
        <v>2</v>
      </c>
      <c r="F928" s="11">
        <v>45967</v>
      </c>
      <c r="G928" s="12">
        <v>21</v>
      </c>
      <c r="H928" t="s">
        <v>3523</v>
      </c>
      <c r="I928" t="s">
        <v>9920</v>
      </c>
      <c r="J928" s="48" t="s">
        <v>8892</v>
      </c>
      <c r="K928" s="80" t="str">
        <f>VLOOKUP(J928,Hoja4!$A$56:$B$73,2,0)</f>
        <v>21 21 - CONVENIO INTERADMINISTRATIVO</v>
      </c>
      <c r="L928" s="10">
        <v>55</v>
      </c>
      <c r="M928" t="s">
        <v>8</v>
      </c>
      <c r="N928" s="10">
        <v>1785</v>
      </c>
      <c r="O928" s="10">
        <v>1874</v>
      </c>
      <c r="P928" t="s">
        <v>9980</v>
      </c>
      <c r="Q928" t="s">
        <v>6594</v>
      </c>
      <c r="R928" t="s">
        <v>6595</v>
      </c>
      <c r="S928" s="12">
        <v>10</v>
      </c>
      <c r="T928" t="s">
        <v>382</v>
      </c>
      <c r="U928" s="79" t="str">
        <f>VLOOKUP(S928,Hoja4!$A$43:$B$51,2,0)</f>
        <v>10 10 - CONTRATACIÓN DIRECTA</v>
      </c>
      <c r="V928" s="79" t="str">
        <f>VLOOKUP(U928,Hoja4!$A$76:$B$87,2,0)</f>
        <v>2 02 Personal supernumerario y planta temporal</v>
      </c>
      <c r="W928" s="79" t="str">
        <f>VLOOKUP(V928,Hoja4!$A$90:$B$93,2,0)</f>
        <v>1 07 Gastos de personal</v>
      </c>
      <c r="X928" s="10">
        <v>899999717</v>
      </c>
      <c r="Y928" t="s">
        <v>9981</v>
      </c>
      <c r="Z928" s="10">
        <v>0</v>
      </c>
      <c r="AA928" s="10">
        <v>0</v>
      </c>
      <c r="AB928">
        <v>120000000</v>
      </c>
      <c r="AC928">
        <v>0</v>
      </c>
      <c r="AD928">
        <v>120000000</v>
      </c>
      <c r="AE928" s="10">
        <v>2613</v>
      </c>
      <c r="AF928" s="27" t="s">
        <v>8484</v>
      </c>
      <c r="AG928" s="10" t="str">
        <f t="shared" si="48"/>
        <v>144243</v>
      </c>
      <c r="AH928" s="10">
        <f t="shared" si="47"/>
        <v>1</v>
      </c>
      <c r="AI928" s="27" t="str">
        <f t="shared" si="49"/>
        <v>4 - Bogotá ordena su territorio y avanza en su acción climática</v>
      </c>
      <c r="AJ928" s="27" t="str">
        <f t="shared" si="50"/>
        <v>27 - Gestión del riesgo de desastres para un territorio seguro</v>
      </c>
      <c r="AL928" s="12">
        <v>144243</v>
      </c>
      <c r="AM928" s="68" t="str">
        <f>VLOOKUP(AL928,'[1]ESTUDIOS_PREVIOS 2021'!$E:$I,5,0)</f>
        <v>Realizar 12 acciones efectivas para el fortalecimiento de las capacidades locales en torno a la gestión del riesgo</v>
      </c>
      <c r="AN928" s="68" t="e">
        <f>VLOOKUP(AL928,'[1]ESTUDIOS_PREVIOS 2022'!$K:$O,5,0)</f>
        <v>#N/A</v>
      </c>
      <c r="AO928" s="68" t="e">
        <f>VLOOKUP(AL928,'[2]Formato EP_NO HAY CPS_2025'!$D:$S,15,0)</f>
        <v>#N/A</v>
      </c>
      <c r="AP928" s="68" t="e">
        <f>VLOOKUP(AL928,'[2]Formato EP_NO HAY CPS_2025'!$D:$S,16,0)</f>
        <v>#N/A</v>
      </c>
    </row>
    <row r="929" spans="1:42" x14ac:dyDescent="0.2">
      <c r="A929" s="10">
        <v>2025</v>
      </c>
      <c r="B929" s="10">
        <v>11</v>
      </c>
      <c r="C929" s="11">
        <v>45658</v>
      </c>
      <c r="D929" s="11">
        <v>45991</v>
      </c>
      <c r="E929" s="10" t="s">
        <v>2</v>
      </c>
      <c r="F929" s="11">
        <v>45968</v>
      </c>
      <c r="G929" s="12">
        <v>145</v>
      </c>
      <c r="H929" t="s">
        <v>682</v>
      </c>
      <c r="I929" t="s">
        <v>9921</v>
      </c>
      <c r="J929" t="str">
        <f>VLOOKUP(G929,$G$1:$J$928,4,0)</f>
        <v>145 - CONTRATO DE PRESTACION DE SERVICIOS PROFESIONALES</v>
      </c>
      <c r="K929" s="80" t="str">
        <f>VLOOKUP(J929,Hoja4!$A$56:$B$73,2,0)</f>
        <v>145 145 - CONTRATO DE PRESTACION DE SERVICIOS PROFESIONALES</v>
      </c>
      <c r="L929" s="10">
        <v>54</v>
      </c>
      <c r="M929" t="s">
        <v>8</v>
      </c>
      <c r="N929" s="10">
        <v>1773</v>
      </c>
      <c r="O929" s="10">
        <v>1875</v>
      </c>
      <c r="P929" t="s">
        <v>9982</v>
      </c>
      <c r="Q929" t="s">
        <v>6594</v>
      </c>
      <c r="R929" t="s">
        <v>6595</v>
      </c>
      <c r="S929" s="12">
        <v>10</v>
      </c>
      <c r="T929" t="s">
        <v>382</v>
      </c>
      <c r="U929" s="79" t="str">
        <f>VLOOKUP(S929,Hoja4!$A$43:$B$51,2,0)</f>
        <v>10 10 - CONTRATACIÓN DIRECTA</v>
      </c>
      <c r="V929" s="79" t="str">
        <f>VLOOKUP(U929,Hoja4!$A$76:$B$87,2,0)</f>
        <v>2 02 Personal supernumerario y planta temporal</v>
      </c>
      <c r="W929" s="79" t="str">
        <f>VLOOKUP(V929,Hoja4!$A$90:$B$93,2,0)</f>
        <v>1 07 Gastos de personal</v>
      </c>
      <c r="X929" s="10">
        <v>1019088970</v>
      </c>
      <c r="Y929" t="s">
        <v>872</v>
      </c>
      <c r="Z929" s="10">
        <v>0</v>
      </c>
      <c r="AA929" s="10">
        <v>0</v>
      </c>
      <c r="AB929">
        <v>12600000</v>
      </c>
      <c r="AC929">
        <v>3570000</v>
      </c>
      <c r="AD929">
        <v>9030000</v>
      </c>
      <c r="AE929" s="10">
        <v>2613</v>
      </c>
      <c r="AF929" s="27" t="s">
        <v>8484</v>
      </c>
      <c r="AG929" s="10" t="str">
        <f t="shared" si="48"/>
        <v>143743</v>
      </c>
      <c r="AH929" s="10">
        <f t="shared" si="47"/>
        <v>1</v>
      </c>
      <c r="AI929" s="27" t="str">
        <f t="shared" si="49"/>
        <v>4 - Bogotá ordena su territorio y avanza en su acción climática</v>
      </c>
      <c r="AJ929" s="27" t="str">
        <f t="shared" si="50"/>
        <v>27 - Gestión del riesgo de desastres para un territorio seguro</v>
      </c>
      <c r="AL929" s="12">
        <v>143743</v>
      </c>
      <c r="AM929" s="68" t="e">
        <f>VLOOKUP(AL929,'[1]ESTUDIOS_PREVIOS 2021'!$E:$I,5,0)</f>
        <v>#N/A</v>
      </c>
      <c r="AN929" s="68" t="str">
        <f>VLOOKUP(AL929,'[1]ESTUDIOS_PREVIOS 2022'!$K:$O,5,0)</f>
        <v>Realizar 12 acciones efectivas para el fortalecimiento de las capacidades locales en torno a la gestión del riesgo</v>
      </c>
      <c r="AO929" s="68" t="str">
        <f>VLOOKUP(AL929,'[2]Formato EP_NO HAY CPS_2025'!$D:$S,15,0)</f>
        <v>_2613</v>
      </c>
      <c r="AP929" s="68" t="str">
        <f>VLOOKUP(AL929,'[2]Formato EP_NO HAY CPS_2025'!$D:$S,16,0)</f>
        <v>Realizar 12 acciones efectivas para el fortalecimiento de las capacidades locales en torno a la gestión del riesgo</v>
      </c>
    </row>
    <row r="930" spans="1:42" x14ac:dyDescent="0.2">
      <c r="A930" s="10">
        <v>2025</v>
      </c>
      <c r="B930" s="10">
        <v>11</v>
      </c>
      <c r="C930" s="11">
        <v>45658</v>
      </c>
      <c r="D930" s="11">
        <v>45991</v>
      </c>
      <c r="E930" s="10" t="s">
        <v>2</v>
      </c>
      <c r="F930" s="11">
        <v>45968</v>
      </c>
      <c r="G930" s="12">
        <v>145</v>
      </c>
      <c r="H930" t="s">
        <v>682</v>
      </c>
      <c r="I930" t="s">
        <v>9922</v>
      </c>
      <c r="J930" t="str">
        <f t="shared" ref="J930:J993" si="51">VLOOKUP(G930,$G$1:$J$928,4,0)</f>
        <v>145 - CONTRATO DE PRESTACION DE SERVICIOS PROFESIONALES</v>
      </c>
      <c r="K930" s="80" t="str">
        <f>VLOOKUP(J930,Hoja4!$A$56:$B$73,2,0)</f>
        <v>145 145 - CONTRATO DE PRESTACION DE SERVICIOS PROFESIONALES</v>
      </c>
      <c r="L930" s="10">
        <v>54</v>
      </c>
      <c r="M930" t="s">
        <v>8</v>
      </c>
      <c r="N930" s="10">
        <v>1771</v>
      </c>
      <c r="O930" s="10">
        <v>1876</v>
      </c>
      <c r="P930" t="s">
        <v>9983</v>
      </c>
      <c r="Q930" t="s">
        <v>6465</v>
      </c>
      <c r="R930" t="s">
        <v>6466</v>
      </c>
      <c r="S930" s="12">
        <v>10</v>
      </c>
      <c r="T930" t="s">
        <v>382</v>
      </c>
      <c r="U930" s="79" t="str">
        <f>VLOOKUP(S930,Hoja4!$A$43:$B$51,2,0)</f>
        <v>10 10 - CONTRATACIÓN DIRECTA</v>
      </c>
      <c r="V930" s="79" t="str">
        <f>VLOOKUP(U930,Hoja4!$A$76:$B$87,2,0)</f>
        <v>2 02 Personal supernumerario y planta temporal</v>
      </c>
      <c r="W930" s="79" t="str">
        <f>VLOOKUP(V930,Hoja4!$A$90:$B$93,2,0)</f>
        <v>1 07 Gastos de personal</v>
      </c>
      <c r="X930" s="10">
        <v>1018418402</v>
      </c>
      <c r="Y930" t="s">
        <v>637</v>
      </c>
      <c r="Z930" s="10">
        <v>0</v>
      </c>
      <c r="AA930" s="10">
        <v>0</v>
      </c>
      <c r="AB930">
        <v>10500000</v>
      </c>
      <c r="AC930">
        <v>2975000</v>
      </c>
      <c r="AD930">
        <v>7525000</v>
      </c>
      <c r="AE930" s="10">
        <v>2671</v>
      </c>
      <c r="AF930" s="27" t="s">
        <v>8489</v>
      </c>
      <c r="AG930" s="10" t="str">
        <f t="shared" si="48"/>
        <v>143711</v>
      </c>
      <c r="AH930" s="10">
        <f t="shared" si="47"/>
        <v>3</v>
      </c>
      <c r="AI930" s="27" t="str">
        <f t="shared" si="49"/>
        <v>4 - Bogotá ordena su territorio y avanza en su acción climática</v>
      </c>
      <c r="AJ930" s="27" t="str">
        <f t="shared" si="50"/>
        <v>25 - Aumento de la resiliencia al cambio climático y reducción de la vulnerabilidad</v>
      </c>
      <c r="AL930" s="12">
        <v>143711</v>
      </c>
      <c r="AM930" s="68" t="e">
        <f>VLOOKUP(AL930,'[1]ESTUDIOS_PREVIOS 2021'!$E:$I,5,0)</f>
        <v>#N/A</v>
      </c>
      <c r="AN930" s="68" t="str">
        <f>VLOOKUP(AL930,'[1]ESTUDIOS_PREVIOS 2022'!$K:$O,5,0)</f>
        <v>Apoyar 500 predios rurales con buenas prácticas agropecuarias y ambientales que fortalezcan la protección a coberturas vegetales y recurso hídrico</v>
      </c>
      <c r="AO930" s="68" t="str">
        <f>VLOOKUP(AL930,'[2]Formato EP_NO HAY CPS_2025'!$D:$S,15,0)</f>
        <v>_2671</v>
      </c>
      <c r="AP930" s="68" t="str">
        <f>VLOOKUP(AL930,'[2]Formato EP_NO HAY CPS_2025'!$D:$S,16,0)</f>
        <v>Apoyar 500 predios rurales con buenas prácticas agropecuarias y ambientales que fortalezcan la protección a coberturas vegetales y recurso hídrico</v>
      </c>
    </row>
    <row r="931" spans="1:42" x14ac:dyDescent="0.2">
      <c r="A931" s="10">
        <v>2025</v>
      </c>
      <c r="B931" s="10">
        <v>11</v>
      </c>
      <c r="C931" s="11">
        <v>45658</v>
      </c>
      <c r="D931" s="11">
        <v>45991</v>
      </c>
      <c r="E931" s="10" t="s">
        <v>2</v>
      </c>
      <c r="F931" s="11">
        <v>45968</v>
      </c>
      <c r="G931" s="12">
        <v>148</v>
      </c>
      <c r="H931" t="s">
        <v>692</v>
      </c>
      <c r="I931" t="s">
        <v>9923</v>
      </c>
      <c r="J931" t="str">
        <f t="shared" si="51"/>
        <v>148 - CONTRATO DE PRESTACION DE SERVICIOS DE APOYO A LA GESTION</v>
      </c>
      <c r="K931" s="80" t="str">
        <f>VLOOKUP(J931,Hoja4!$A$56:$B$73,2,0)</f>
        <v>148 148 - CONTRATO DE PRESTACION DE SERVICIOS DE APOYO A LA GESTION</v>
      </c>
      <c r="L931" s="10">
        <v>54</v>
      </c>
      <c r="M931" t="s">
        <v>8</v>
      </c>
      <c r="N931" s="10">
        <v>1695</v>
      </c>
      <c r="O931" s="10">
        <v>1877</v>
      </c>
      <c r="P931" t="s">
        <v>9984</v>
      </c>
      <c r="Q931" t="s">
        <v>6403</v>
      </c>
      <c r="R931" t="s">
        <v>6404</v>
      </c>
      <c r="S931" s="12">
        <v>10</v>
      </c>
      <c r="T931" t="s">
        <v>382</v>
      </c>
      <c r="U931" s="79" t="str">
        <f>VLOOKUP(S931,Hoja4!$A$43:$B$51,2,0)</f>
        <v>10 10 - CONTRATACIÓN DIRECTA</v>
      </c>
      <c r="V931" s="79" t="str">
        <f>VLOOKUP(U931,Hoja4!$A$76:$B$87,2,0)</f>
        <v>2 02 Personal supernumerario y planta temporal</v>
      </c>
      <c r="W931" s="79" t="str">
        <f>VLOOKUP(V931,Hoja4!$A$90:$B$93,2,0)</f>
        <v>1 07 Gastos de personal</v>
      </c>
      <c r="X931" s="10">
        <v>1005754883</v>
      </c>
      <c r="Y931" t="s">
        <v>9985</v>
      </c>
      <c r="Z931" s="10">
        <v>0</v>
      </c>
      <c r="AA931" s="10">
        <v>0</v>
      </c>
      <c r="AB931">
        <v>6000000</v>
      </c>
      <c r="AC931">
        <v>0</v>
      </c>
      <c r="AD931">
        <v>6000000</v>
      </c>
      <c r="AE931" s="10">
        <v>2327</v>
      </c>
      <c r="AF931" s="27" t="s">
        <v>8456</v>
      </c>
      <c r="AG931" s="10" t="str">
        <f t="shared" si="48"/>
        <v>140991</v>
      </c>
      <c r="AH931" s="10">
        <f t="shared" si="47"/>
        <v>2</v>
      </c>
      <c r="AI931" s="27" t="str">
        <f t="shared" si="49"/>
        <v>5 - Bogotá confía en su gobierno</v>
      </c>
      <c r="AJ931" s="27" t="str">
        <f t="shared" si="50"/>
        <v>33 - Fortalecimiento institucional para un gobierno confiable</v>
      </c>
      <c r="AL931" s="12">
        <v>140991</v>
      </c>
      <c r="AM931" s="68" t="e">
        <f>VLOOKUP(AL931,'[1]ESTUDIOS_PREVIOS 2021'!$E:$I,5,0)</f>
        <v>#N/A</v>
      </c>
      <c r="AN931" s="68" t="e">
        <f>VLOOKUP(AL931,'[1]ESTUDIOS_PREVIOS 2022'!$K:$O,5,0)</f>
        <v>#N/A</v>
      </c>
      <c r="AO931" s="68" t="str">
        <f>VLOOKUP(AL931,'[2]Formato EP_NO HAY CPS_2025'!$D:$S,15,0)</f>
        <v>_2327</v>
      </c>
      <c r="AP931" s="68" t="str">
        <f>VLOOKUP(AL931,'[2]Formato EP_NO HAY CPS_2025'!$D:$S,16,0)</f>
        <v>Realizar 4 estrategias de fortalecimiento institucional (una por vigencia).</v>
      </c>
    </row>
    <row r="932" spans="1:42" x14ac:dyDescent="0.2">
      <c r="A932" s="10">
        <v>2025</v>
      </c>
      <c r="B932" s="10">
        <v>11</v>
      </c>
      <c r="C932" s="11">
        <v>45658</v>
      </c>
      <c r="D932" s="11">
        <v>45991</v>
      </c>
      <c r="E932" s="10" t="s">
        <v>2</v>
      </c>
      <c r="F932" s="11">
        <v>45968</v>
      </c>
      <c r="G932" s="12">
        <v>21</v>
      </c>
      <c r="H932" t="s">
        <v>3523</v>
      </c>
      <c r="I932" t="s">
        <v>9924</v>
      </c>
      <c r="J932" t="str">
        <f t="shared" si="51"/>
        <v>21 - CONVENIO INTERADMINISTRATIVO</v>
      </c>
      <c r="K932" s="80" t="str">
        <f>VLOOKUP(J932,Hoja4!$A$56:$B$73,2,0)</f>
        <v>21 21 - CONVENIO INTERADMINISTRATIVO</v>
      </c>
      <c r="L932" s="10">
        <v>54</v>
      </c>
      <c r="M932" t="s">
        <v>8</v>
      </c>
      <c r="N932" s="10">
        <v>1832</v>
      </c>
      <c r="O932" s="10">
        <v>1878</v>
      </c>
      <c r="P932" t="s">
        <v>9986</v>
      </c>
      <c r="Q932" t="s">
        <v>6823</v>
      </c>
      <c r="R932" t="s">
        <v>6824</v>
      </c>
      <c r="S932" s="12">
        <v>10</v>
      </c>
      <c r="T932" t="s">
        <v>382</v>
      </c>
      <c r="U932" s="79" t="str">
        <f>VLOOKUP(S932,Hoja4!$A$43:$B$51,2,0)</f>
        <v>10 10 - CONTRATACIÓN DIRECTA</v>
      </c>
      <c r="V932" s="79" t="str">
        <f>VLOOKUP(U932,Hoja4!$A$76:$B$87,2,0)</f>
        <v>2 02 Personal supernumerario y planta temporal</v>
      </c>
      <c r="W932" s="79" t="str">
        <f>VLOOKUP(V932,Hoja4!$A$90:$B$93,2,0)</f>
        <v>1 07 Gastos de personal</v>
      </c>
      <c r="X932" s="10">
        <v>900156270</v>
      </c>
      <c r="Y932" t="s">
        <v>3529</v>
      </c>
      <c r="Z932" s="10">
        <v>0</v>
      </c>
      <c r="AA932" s="10">
        <v>0</v>
      </c>
      <c r="AB932">
        <v>632448263</v>
      </c>
      <c r="AC932">
        <v>0</v>
      </c>
      <c r="AD932">
        <v>632448263</v>
      </c>
      <c r="AE932" s="10">
        <v>2265</v>
      </c>
      <c r="AF932" s="27" t="s">
        <v>8450</v>
      </c>
      <c r="AG932" s="10" t="str">
        <f t="shared" si="48"/>
        <v>136277</v>
      </c>
      <c r="AH932" s="10">
        <f t="shared" si="47"/>
        <v>1</v>
      </c>
      <c r="AI932" s="27" t="str">
        <f t="shared" si="49"/>
        <v>5 - Bogotá confía en su gobierno</v>
      </c>
      <c r="AJ932" s="27" t="str">
        <f t="shared" si="50"/>
        <v>35 - Bogotá ciudad Inteligente</v>
      </c>
      <c r="AL932" s="12">
        <v>136277</v>
      </c>
      <c r="AM932" s="68" t="str">
        <f>VLOOKUP(AL932,'[1]ESTUDIOS_PREVIOS 2021'!$E:$I,5,0)</f>
        <v>Operativizar 17 Centros de Acceso Comunitario en zonas rurales y/o apartadas y/o urbanas, con énfasis en Servicios TIC´s generados.</v>
      </c>
      <c r="AN932" s="68" t="e">
        <f>VLOOKUP(AL932,'[1]ESTUDIOS_PREVIOS 2022'!$K:$O,5,0)</f>
        <v>#N/A</v>
      </c>
      <c r="AO932" s="68" t="e">
        <f>VLOOKUP(AL932,'[2]Formato EP_NO HAY CPS_2025'!$D:$S,15,0)</f>
        <v>#N/A</v>
      </c>
      <c r="AP932" s="68" t="e">
        <f>VLOOKUP(AL932,'[2]Formato EP_NO HAY CPS_2025'!$D:$S,16,0)</f>
        <v>#N/A</v>
      </c>
    </row>
    <row r="933" spans="1:42" x14ac:dyDescent="0.2">
      <c r="A933" s="10">
        <v>2025</v>
      </c>
      <c r="B933" s="10">
        <v>11</v>
      </c>
      <c r="C933" s="11">
        <v>45658</v>
      </c>
      <c r="D933" s="11">
        <v>45991</v>
      </c>
      <c r="E933" s="10" t="s">
        <v>2</v>
      </c>
      <c r="F933" s="11">
        <v>45971</v>
      </c>
      <c r="G933" s="12">
        <v>145</v>
      </c>
      <c r="H933" t="s">
        <v>682</v>
      </c>
      <c r="I933" t="s">
        <v>9925</v>
      </c>
      <c r="J933" t="str">
        <f t="shared" si="51"/>
        <v>145 - CONTRATO DE PRESTACION DE SERVICIOS PROFESIONALES</v>
      </c>
      <c r="K933" s="80" t="str">
        <f>VLOOKUP(J933,Hoja4!$A$56:$B$73,2,0)</f>
        <v>145 145 - CONTRATO DE PRESTACION DE SERVICIOS PROFESIONALES</v>
      </c>
      <c r="L933" s="10">
        <v>45</v>
      </c>
      <c r="M933" t="s">
        <v>8</v>
      </c>
      <c r="N933" s="10">
        <v>1818</v>
      </c>
      <c r="O933" s="10">
        <v>1879</v>
      </c>
      <c r="P933" t="s">
        <v>9987</v>
      </c>
      <c r="Q933" t="s">
        <v>6403</v>
      </c>
      <c r="R933" t="s">
        <v>6404</v>
      </c>
      <c r="S933" s="12">
        <v>10</v>
      </c>
      <c r="T933" t="s">
        <v>382</v>
      </c>
      <c r="U933" s="79" t="str">
        <f>VLOOKUP(S933,Hoja4!$A$43:$B$51,2,0)</f>
        <v>10 10 - CONTRATACIÓN DIRECTA</v>
      </c>
      <c r="V933" s="79" t="str">
        <f>VLOOKUP(U933,Hoja4!$A$76:$B$87,2,0)</f>
        <v>2 02 Personal supernumerario y planta temporal</v>
      </c>
      <c r="W933" s="79" t="str">
        <f>VLOOKUP(V933,Hoja4!$A$90:$B$93,2,0)</f>
        <v>1 07 Gastos de personal</v>
      </c>
      <c r="X933" s="10">
        <v>79854802</v>
      </c>
      <c r="Y933" t="s">
        <v>9287</v>
      </c>
      <c r="Z933" s="10">
        <v>0</v>
      </c>
      <c r="AA933" s="10">
        <v>0</v>
      </c>
      <c r="AB933">
        <v>11025000</v>
      </c>
      <c r="AC933">
        <v>5145000</v>
      </c>
      <c r="AD933">
        <v>5880000</v>
      </c>
      <c r="AE933" s="10">
        <v>2327</v>
      </c>
      <c r="AF933" s="27" t="s">
        <v>8456</v>
      </c>
      <c r="AG933" s="10" t="str">
        <f t="shared" si="48"/>
        <v>144286</v>
      </c>
      <c r="AH933" s="10">
        <f t="shared" si="47"/>
        <v>2</v>
      </c>
      <c r="AI933" s="27" t="str">
        <f t="shared" si="49"/>
        <v>5 - Bogotá confía en su gobierno</v>
      </c>
      <c r="AJ933" s="27" t="str">
        <f t="shared" si="50"/>
        <v>33 - Fortalecimiento institucional para un gobierno confiable</v>
      </c>
      <c r="AL933" s="12">
        <v>144286</v>
      </c>
      <c r="AM933" s="68" t="e">
        <f>VLOOKUP(AL933,'[1]ESTUDIOS_PREVIOS 2021'!$E:$I,5,0)</f>
        <v>#N/A</v>
      </c>
      <c r="AN933" s="68" t="str">
        <f>VLOOKUP(AL933,'[1]ESTUDIOS_PREVIOS 2022'!$K:$O,5,0)</f>
        <v>Realizar 4 estrategias de fortalecimiento institucional (una por vigencia).</v>
      </c>
      <c r="AO933" s="68" t="str">
        <f>VLOOKUP(AL933,'[2]Formato EP_NO HAY CPS_2025'!$D:$S,15,0)</f>
        <v>_2327</v>
      </c>
      <c r="AP933" s="68" t="str">
        <f>VLOOKUP(AL933,'[2]Formato EP_NO HAY CPS_2025'!$D:$S,16,0)</f>
        <v>Realizar 4 estrategias de fortalecimiento institucional (una por vigencia).</v>
      </c>
    </row>
    <row r="934" spans="1:42" x14ac:dyDescent="0.2">
      <c r="A934" s="10">
        <v>2025</v>
      </c>
      <c r="B934" s="10">
        <v>11</v>
      </c>
      <c r="C934" s="11">
        <v>45658</v>
      </c>
      <c r="D934" s="11">
        <v>45991</v>
      </c>
      <c r="E934" s="10" t="s">
        <v>2</v>
      </c>
      <c r="F934" s="11">
        <v>45971</v>
      </c>
      <c r="G934" s="12">
        <v>145</v>
      </c>
      <c r="H934" t="s">
        <v>682</v>
      </c>
      <c r="I934" t="s">
        <v>9926</v>
      </c>
      <c r="J934" t="str">
        <f t="shared" si="51"/>
        <v>145 - CONTRATO DE PRESTACION DE SERVICIOS PROFESIONALES</v>
      </c>
      <c r="K934" s="80" t="str">
        <f>VLOOKUP(J934,Hoja4!$A$56:$B$73,2,0)</f>
        <v>145 145 - CONTRATO DE PRESTACION DE SERVICIOS PROFESIONALES</v>
      </c>
      <c r="L934" s="10">
        <v>51</v>
      </c>
      <c r="M934" t="s">
        <v>8</v>
      </c>
      <c r="N934" s="10">
        <v>1824</v>
      </c>
      <c r="O934" s="10">
        <v>1880</v>
      </c>
      <c r="P934" t="s">
        <v>9988</v>
      </c>
      <c r="Q934" t="s">
        <v>6403</v>
      </c>
      <c r="R934" t="s">
        <v>6404</v>
      </c>
      <c r="S934" s="12">
        <v>10</v>
      </c>
      <c r="T934" t="s">
        <v>382</v>
      </c>
      <c r="U934" s="79" t="str">
        <f>VLOOKUP(S934,Hoja4!$A$43:$B$51,2,0)</f>
        <v>10 10 - CONTRATACIÓN DIRECTA</v>
      </c>
      <c r="V934" s="79" t="str">
        <f>VLOOKUP(U934,Hoja4!$A$76:$B$87,2,0)</f>
        <v>2 02 Personal supernumerario y planta temporal</v>
      </c>
      <c r="W934" s="79" t="str">
        <f>VLOOKUP(V934,Hoja4!$A$90:$B$93,2,0)</f>
        <v>1 07 Gastos de personal</v>
      </c>
      <c r="X934" s="10">
        <v>1013685604</v>
      </c>
      <c r="Y934" t="s">
        <v>3914</v>
      </c>
      <c r="Z934" s="10">
        <v>0</v>
      </c>
      <c r="AA934" s="10">
        <v>0</v>
      </c>
      <c r="AB934">
        <v>13000000</v>
      </c>
      <c r="AC934">
        <v>4550000</v>
      </c>
      <c r="AD934">
        <v>8450000</v>
      </c>
      <c r="AE934" s="10">
        <v>2327</v>
      </c>
      <c r="AF934" s="27" t="s">
        <v>8456</v>
      </c>
      <c r="AG934" s="10" t="str">
        <f t="shared" si="48"/>
        <v>144326</v>
      </c>
      <c r="AH934" s="10">
        <f t="shared" si="47"/>
        <v>2</v>
      </c>
      <c r="AI934" s="27" t="str">
        <f t="shared" si="49"/>
        <v>5 - Bogotá confía en su gobierno</v>
      </c>
      <c r="AJ934" s="27" t="str">
        <f t="shared" si="50"/>
        <v>33 - Fortalecimiento institucional para un gobierno confiable</v>
      </c>
      <c r="AL934" s="12">
        <v>144326</v>
      </c>
      <c r="AM934" s="68" t="e">
        <f>VLOOKUP(AL934,'[1]ESTUDIOS_PREVIOS 2021'!$E:$I,5,0)</f>
        <v>#N/A</v>
      </c>
      <c r="AN934" s="68" t="str">
        <f>VLOOKUP(AL934,'[1]ESTUDIOS_PREVIOS 2022'!$K:$O,5,0)</f>
        <v>Realizar 4 estrategias de fortalecimiento institucional (una por vigencia).</v>
      </c>
      <c r="AO934" s="68" t="str">
        <f>VLOOKUP(AL934,'[2]Formato EP_NO HAY CPS_2025'!$D:$S,15,0)</f>
        <v>_2327</v>
      </c>
      <c r="AP934" s="68" t="str">
        <f>VLOOKUP(AL934,'[2]Formato EP_NO HAY CPS_2025'!$D:$S,16,0)</f>
        <v>Realizar 4 estrategias de fortalecimiento institucional (una por vigencia).</v>
      </c>
    </row>
    <row r="935" spans="1:42" x14ac:dyDescent="0.2">
      <c r="A935" s="10">
        <v>2025</v>
      </c>
      <c r="B935" s="10">
        <v>11</v>
      </c>
      <c r="C935" s="11">
        <v>45658</v>
      </c>
      <c r="D935" s="11">
        <v>45991</v>
      </c>
      <c r="E935" s="10" t="s">
        <v>2</v>
      </c>
      <c r="F935" s="11">
        <v>45971</v>
      </c>
      <c r="G935" s="12">
        <v>145</v>
      </c>
      <c r="H935" t="s">
        <v>682</v>
      </c>
      <c r="I935" t="s">
        <v>9927</v>
      </c>
      <c r="J935" t="str">
        <f t="shared" si="51"/>
        <v>145 - CONTRATO DE PRESTACION DE SERVICIOS PROFESIONALES</v>
      </c>
      <c r="K935" s="80" t="str">
        <f>VLOOKUP(J935,Hoja4!$A$56:$B$73,2,0)</f>
        <v>145 145 - CONTRATO DE PRESTACION DE SERVICIOS PROFESIONALES</v>
      </c>
      <c r="L935" s="10">
        <v>45</v>
      </c>
      <c r="M935" t="s">
        <v>8</v>
      </c>
      <c r="N935" s="10">
        <v>1823</v>
      </c>
      <c r="O935" s="10">
        <v>1881</v>
      </c>
      <c r="P935" t="s">
        <v>9989</v>
      </c>
      <c r="Q935" t="s">
        <v>6403</v>
      </c>
      <c r="R935" t="s">
        <v>6404</v>
      </c>
      <c r="S935" s="12">
        <v>10</v>
      </c>
      <c r="T935" t="s">
        <v>382</v>
      </c>
      <c r="U935" s="79" t="str">
        <f>VLOOKUP(S935,Hoja4!$A$43:$B$51,2,0)</f>
        <v>10 10 - CONTRATACIÓN DIRECTA</v>
      </c>
      <c r="V935" s="79" t="str">
        <f>VLOOKUP(U935,Hoja4!$A$76:$B$87,2,0)</f>
        <v>2 02 Personal supernumerario y planta temporal</v>
      </c>
      <c r="W935" s="79" t="str">
        <f>VLOOKUP(V935,Hoja4!$A$90:$B$93,2,0)</f>
        <v>1 07 Gastos de personal</v>
      </c>
      <c r="X935" s="10">
        <v>79694258</v>
      </c>
      <c r="Y935" t="s">
        <v>4120</v>
      </c>
      <c r="Z935" s="10">
        <v>0</v>
      </c>
      <c r="AA935" s="10">
        <v>0</v>
      </c>
      <c r="AB935">
        <v>9450000</v>
      </c>
      <c r="AC935">
        <v>4410000</v>
      </c>
      <c r="AD935">
        <v>5040000</v>
      </c>
      <c r="AE935" s="10">
        <v>2327</v>
      </c>
      <c r="AF935" s="27" t="s">
        <v>8456</v>
      </c>
      <c r="AG935" s="10" t="str">
        <f t="shared" si="48"/>
        <v>144311</v>
      </c>
      <c r="AH935" s="10">
        <f t="shared" si="47"/>
        <v>2</v>
      </c>
      <c r="AI935" s="27" t="str">
        <f t="shared" si="49"/>
        <v>5 - Bogotá confía en su gobierno</v>
      </c>
      <c r="AJ935" s="27" t="str">
        <f t="shared" si="50"/>
        <v>33 - Fortalecimiento institucional para un gobierno confiable</v>
      </c>
      <c r="AL935" s="12">
        <v>144311</v>
      </c>
      <c r="AM935" s="68" t="e">
        <f>VLOOKUP(AL935,'[1]ESTUDIOS_PREVIOS 2021'!$E:$I,5,0)</f>
        <v>#N/A</v>
      </c>
      <c r="AN935" s="68" t="str">
        <f>VLOOKUP(AL935,'[1]ESTUDIOS_PREVIOS 2022'!$K:$O,5,0)</f>
        <v>Realizar 4 estrategias de fortalecimiento institucional (una por vigencia).</v>
      </c>
      <c r="AO935" s="68" t="str">
        <f>VLOOKUP(AL935,'[2]Formato EP_NO HAY CPS_2025'!$D:$S,15,0)</f>
        <v>_2327</v>
      </c>
      <c r="AP935" s="68" t="str">
        <f>VLOOKUP(AL935,'[2]Formato EP_NO HAY CPS_2025'!$D:$S,16,0)</f>
        <v>Realizar 4 estrategias de fortalecimiento institucional (una por vigencia).</v>
      </c>
    </row>
    <row r="936" spans="1:42" x14ac:dyDescent="0.2">
      <c r="A936" s="10">
        <v>2025</v>
      </c>
      <c r="B936" s="10">
        <v>11</v>
      </c>
      <c r="C936" s="11">
        <v>45658</v>
      </c>
      <c r="D936" s="11">
        <v>45991</v>
      </c>
      <c r="E936" s="10" t="s">
        <v>2</v>
      </c>
      <c r="F936" s="11">
        <v>45971</v>
      </c>
      <c r="G936" s="12">
        <v>145</v>
      </c>
      <c r="H936" t="s">
        <v>682</v>
      </c>
      <c r="I936" t="s">
        <v>9928</v>
      </c>
      <c r="J936" t="str">
        <f t="shared" si="51"/>
        <v>145 - CONTRATO DE PRESTACION DE SERVICIOS PROFESIONALES</v>
      </c>
      <c r="K936" s="80" t="str">
        <f>VLOOKUP(J936,Hoja4!$A$56:$B$73,2,0)</f>
        <v>145 145 - CONTRATO DE PRESTACION DE SERVICIOS PROFESIONALES</v>
      </c>
      <c r="L936" s="10">
        <v>51</v>
      </c>
      <c r="M936" t="s">
        <v>8</v>
      </c>
      <c r="N936" s="10">
        <v>1747</v>
      </c>
      <c r="O936" s="10">
        <v>1882</v>
      </c>
      <c r="P936" t="s">
        <v>9990</v>
      </c>
      <c r="Q936" t="s">
        <v>6403</v>
      </c>
      <c r="R936" t="s">
        <v>6404</v>
      </c>
      <c r="S936" s="12">
        <v>10</v>
      </c>
      <c r="T936" t="s">
        <v>382</v>
      </c>
      <c r="U936" s="79" t="str">
        <f>VLOOKUP(S936,Hoja4!$A$43:$B$51,2,0)</f>
        <v>10 10 - CONTRATACIÓN DIRECTA</v>
      </c>
      <c r="V936" s="79" t="str">
        <f>VLOOKUP(U936,Hoja4!$A$76:$B$87,2,0)</f>
        <v>2 02 Personal supernumerario y planta temporal</v>
      </c>
      <c r="W936" s="79" t="str">
        <f>VLOOKUP(V936,Hoja4!$A$90:$B$93,2,0)</f>
        <v>1 07 Gastos de personal</v>
      </c>
      <c r="X936" s="10">
        <v>1033758656</v>
      </c>
      <c r="Y936" t="s">
        <v>9033</v>
      </c>
      <c r="Z936" s="10">
        <v>0</v>
      </c>
      <c r="AA936" s="10">
        <v>0</v>
      </c>
      <c r="AB936">
        <v>17634000</v>
      </c>
      <c r="AC936">
        <v>4996300</v>
      </c>
      <c r="AD936">
        <v>12637700</v>
      </c>
      <c r="AE936" s="10">
        <v>2327</v>
      </c>
      <c r="AF936" s="27" t="s">
        <v>8456</v>
      </c>
      <c r="AG936" s="10" t="str">
        <f t="shared" si="48"/>
        <v>143332</v>
      </c>
      <c r="AH936" s="10">
        <f t="shared" si="47"/>
        <v>2</v>
      </c>
      <c r="AI936" s="27" t="str">
        <f t="shared" si="49"/>
        <v>5 - Bogotá confía en su gobierno</v>
      </c>
      <c r="AJ936" s="27" t="str">
        <f t="shared" si="50"/>
        <v>33 - Fortalecimiento institucional para un gobierno confiable</v>
      </c>
      <c r="AL936" s="12">
        <v>143332</v>
      </c>
      <c r="AM936" s="68" t="e">
        <f>VLOOKUP(AL936,'[1]ESTUDIOS_PREVIOS 2021'!$E:$I,5,0)</f>
        <v>#N/A</v>
      </c>
      <c r="AN936" s="68" t="str">
        <f>VLOOKUP(AL936,'[1]ESTUDIOS_PREVIOS 2022'!$K:$O,5,0)</f>
        <v>Realizar 4 estrategias de fortalecimiento institucional (una por vigencia).</v>
      </c>
      <c r="AO936" s="68" t="str">
        <f>VLOOKUP(AL936,'[2]Formato EP_NO HAY CPS_2025'!$D:$S,15,0)</f>
        <v>_2327</v>
      </c>
      <c r="AP936" s="68" t="str">
        <f>VLOOKUP(AL936,'[2]Formato EP_NO HAY CPS_2025'!$D:$S,16,0)</f>
        <v>Realizar 4 estrategias de fortalecimiento institucional (una por vigencia).</v>
      </c>
    </row>
    <row r="937" spans="1:42" x14ac:dyDescent="0.2">
      <c r="A937" s="10">
        <v>2025</v>
      </c>
      <c r="B937" s="10">
        <v>11</v>
      </c>
      <c r="C937" s="11">
        <v>45658</v>
      </c>
      <c r="D937" s="11">
        <v>45991</v>
      </c>
      <c r="E937" s="10" t="s">
        <v>2</v>
      </c>
      <c r="F937" s="11">
        <v>45971</v>
      </c>
      <c r="G937" s="12">
        <v>145</v>
      </c>
      <c r="H937" t="s">
        <v>682</v>
      </c>
      <c r="I937" t="s">
        <v>9929</v>
      </c>
      <c r="J937" t="str">
        <f t="shared" si="51"/>
        <v>145 - CONTRATO DE PRESTACION DE SERVICIOS PROFESIONALES</v>
      </c>
      <c r="K937" s="80" t="str">
        <f>VLOOKUP(J937,Hoja4!$A$56:$B$73,2,0)</f>
        <v>145 145 - CONTRATO DE PRESTACION DE SERVICIOS PROFESIONALES</v>
      </c>
      <c r="L937" s="10">
        <v>29</v>
      </c>
      <c r="M937" t="s">
        <v>8</v>
      </c>
      <c r="N937" s="10">
        <v>1793</v>
      </c>
      <c r="O937" s="10">
        <v>1883</v>
      </c>
      <c r="P937" t="s">
        <v>9991</v>
      </c>
      <c r="Q937" t="s">
        <v>6434</v>
      </c>
      <c r="R937" t="s">
        <v>6435</v>
      </c>
      <c r="S937" s="12">
        <v>10</v>
      </c>
      <c r="T937" t="s">
        <v>382</v>
      </c>
      <c r="U937" s="79" t="str">
        <f>VLOOKUP(S937,Hoja4!$A$43:$B$51,2,0)</f>
        <v>10 10 - CONTRATACIÓN DIRECTA</v>
      </c>
      <c r="V937" s="79" t="str">
        <f>VLOOKUP(U937,Hoja4!$A$76:$B$87,2,0)</f>
        <v>2 02 Personal supernumerario y planta temporal</v>
      </c>
      <c r="W937" s="79" t="str">
        <f>VLOOKUP(V937,Hoja4!$A$90:$B$93,2,0)</f>
        <v>1 07 Gastos de personal</v>
      </c>
      <c r="X937" s="10">
        <v>80126283</v>
      </c>
      <c r="Y937" t="s">
        <v>6439</v>
      </c>
      <c r="Z937" s="10">
        <v>0</v>
      </c>
      <c r="AA937" s="10">
        <v>0</v>
      </c>
      <c r="AB937">
        <v>8400000</v>
      </c>
      <c r="AC937">
        <v>5880000</v>
      </c>
      <c r="AD937">
        <v>2520000</v>
      </c>
      <c r="AE937" s="10">
        <v>2289</v>
      </c>
      <c r="AF937" s="27" t="s">
        <v>8452</v>
      </c>
      <c r="AG937" s="10" t="str">
        <f t="shared" si="48"/>
        <v>143850</v>
      </c>
      <c r="AH937" s="10">
        <f t="shared" si="47"/>
        <v>1</v>
      </c>
      <c r="AI937" s="27" t="str">
        <f t="shared" si="49"/>
        <v>4 - Bogotá ordena su territorio y avanza en su acción climática</v>
      </c>
      <c r="AJ937" s="27" t="str">
        <f t="shared" si="50"/>
        <v>26 - Movilidad Sostenible</v>
      </c>
      <c r="AL937" s="12">
        <v>143850</v>
      </c>
      <c r="AM937" s="68" t="e">
        <f>VLOOKUP(AL937,'[1]ESTUDIOS_PREVIOS 2021'!$E:$I,5,0)</f>
        <v>#N/A</v>
      </c>
      <c r="AN937" s="68" t="str">
        <f>VLOOKUP(AL937,'[1]ESTUDIOS_PREVIOS 2022'!$K:$O,5,0)</f>
        <v>Intervenir 40 Kilómetros-carril de malla vial rural con acciones de construcción y/o conservación</v>
      </c>
      <c r="AO937" s="68" t="str">
        <f>VLOOKUP(AL937,'[2]Formato EP_NO HAY CPS_2025'!$D:$S,15,0)</f>
        <v>_2289</v>
      </c>
      <c r="AP937" s="68" t="str">
        <f>VLOOKUP(AL937,'[2]Formato EP_NO HAY CPS_2025'!$D:$S,16,0)</f>
        <v>Intervenir 40 Kilómetros-carril de malla vial rural con acciones de construcción y/o conservación</v>
      </c>
    </row>
    <row r="938" spans="1:42" x14ac:dyDescent="0.2">
      <c r="A938" s="10">
        <v>2025</v>
      </c>
      <c r="B938" s="10">
        <v>11</v>
      </c>
      <c r="C938" s="11">
        <v>45658</v>
      </c>
      <c r="D938" s="11">
        <v>45991</v>
      </c>
      <c r="E938" s="10" t="s">
        <v>2</v>
      </c>
      <c r="F938" s="11">
        <v>45972</v>
      </c>
      <c r="G938" s="12">
        <v>148</v>
      </c>
      <c r="H938" t="s">
        <v>692</v>
      </c>
      <c r="I938" t="s">
        <v>9930</v>
      </c>
      <c r="J938" t="str">
        <f t="shared" si="51"/>
        <v>148 - CONTRATO DE PRESTACION DE SERVICIOS DE APOYO A LA GESTION</v>
      </c>
      <c r="K938" s="80" t="str">
        <f>VLOOKUP(J938,Hoja4!$A$56:$B$73,2,0)</f>
        <v>148 148 - CONTRATO DE PRESTACION DE SERVICIOS DE APOYO A LA GESTION</v>
      </c>
      <c r="L938" s="10">
        <v>50</v>
      </c>
      <c r="M938" t="s">
        <v>8</v>
      </c>
      <c r="N938" s="10">
        <v>1808</v>
      </c>
      <c r="O938" s="10">
        <v>1884</v>
      </c>
      <c r="P938" t="s">
        <v>9992</v>
      </c>
      <c r="Q938" t="s">
        <v>6465</v>
      </c>
      <c r="R938" t="s">
        <v>6466</v>
      </c>
      <c r="S938" s="12">
        <v>10</v>
      </c>
      <c r="T938" t="s">
        <v>382</v>
      </c>
      <c r="U938" s="79" t="str">
        <f>VLOOKUP(S938,Hoja4!$A$43:$B$51,2,0)</f>
        <v>10 10 - CONTRATACIÓN DIRECTA</v>
      </c>
      <c r="V938" s="79" t="str">
        <f>VLOOKUP(U938,Hoja4!$A$76:$B$87,2,0)</f>
        <v>2 02 Personal supernumerario y planta temporal</v>
      </c>
      <c r="W938" s="79" t="str">
        <f>VLOOKUP(V938,Hoja4!$A$90:$B$93,2,0)</f>
        <v>1 07 Gastos de personal</v>
      </c>
      <c r="X938" s="10">
        <v>1030538532</v>
      </c>
      <c r="Y938" t="s">
        <v>745</v>
      </c>
      <c r="Z938" s="10">
        <v>0</v>
      </c>
      <c r="AA938" s="10">
        <v>0</v>
      </c>
      <c r="AB938">
        <v>6050000</v>
      </c>
      <c r="AC938">
        <v>1310833</v>
      </c>
      <c r="AD938">
        <v>4739167</v>
      </c>
      <c r="AE938" s="10">
        <v>2671</v>
      </c>
      <c r="AF938" s="27" t="s">
        <v>8489</v>
      </c>
      <c r="AG938" s="10" t="str">
        <f t="shared" si="48"/>
        <v>143708</v>
      </c>
      <c r="AH938" s="10">
        <f t="shared" si="47"/>
        <v>3</v>
      </c>
      <c r="AI938" s="27" t="str">
        <f t="shared" si="49"/>
        <v>4 - Bogotá ordena su territorio y avanza en su acción climática</v>
      </c>
      <c r="AJ938" s="27" t="str">
        <f t="shared" si="50"/>
        <v>25 - Aumento de la resiliencia al cambio climático y reducción de la vulnerabilidad</v>
      </c>
      <c r="AL938" s="12">
        <v>143708</v>
      </c>
      <c r="AM938" s="68" t="e">
        <f>VLOOKUP(AL938,'[1]ESTUDIOS_PREVIOS 2021'!$E:$I,5,0)</f>
        <v>#N/A</v>
      </c>
      <c r="AN938" s="68" t="str">
        <f>VLOOKUP(AL938,'[1]ESTUDIOS_PREVIOS 2022'!$K:$O,5,0)</f>
        <v>Apoyar 500 predios rurales con buenas prácticas agropecuarias y ambientales que fortalezcan la protección a coberturas vegetales y recurso hídrico</v>
      </c>
      <c r="AO938" s="68" t="str">
        <f>VLOOKUP(AL938,'[2]Formato EP_NO HAY CPS_2025'!$D:$S,15,0)</f>
        <v>_2671</v>
      </c>
      <c r="AP938" s="68" t="str">
        <f>VLOOKUP(AL938,'[2]Formato EP_NO HAY CPS_2025'!$D:$S,16,0)</f>
        <v>Apoyar 500 predios rurales con buenas prácticas agropecuarias y ambientales que fortalezcan la protección a coberturas vegetales y recurso hídrico</v>
      </c>
    </row>
    <row r="939" spans="1:42" x14ac:dyDescent="0.2">
      <c r="A939" s="10">
        <v>2025</v>
      </c>
      <c r="B939" s="10">
        <v>11</v>
      </c>
      <c r="C939" s="11">
        <v>45658</v>
      </c>
      <c r="D939" s="11">
        <v>45991</v>
      </c>
      <c r="E939" s="10" t="s">
        <v>2</v>
      </c>
      <c r="F939" s="11">
        <v>45975</v>
      </c>
      <c r="G939" s="12">
        <v>31</v>
      </c>
      <c r="H939" t="s">
        <v>372</v>
      </c>
      <c r="I939" t="s">
        <v>7169</v>
      </c>
      <c r="J939" t="str">
        <f t="shared" si="51"/>
        <v>31 - RESOLUCION</v>
      </c>
      <c r="K939" s="80" t="str">
        <f>VLOOKUP(J939,Hoja4!$A$56:$B$73,2,0)</f>
        <v>31 31 - RESOLUCION</v>
      </c>
      <c r="L939" s="10">
        <v>47</v>
      </c>
      <c r="M939" t="s">
        <v>8</v>
      </c>
      <c r="N939" s="10">
        <v>1854</v>
      </c>
      <c r="O939" s="10">
        <v>1885</v>
      </c>
      <c r="P939" t="s">
        <v>7171</v>
      </c>
      <c r="Q939" t="s">
        <v>6611</v>
      </c>
      <c r="R939" t="s">
        <v>6612</v>
      </c>
      <c r="S939" s="12">
        <v>96</v>
      </c>
      <c r="T939" t="s">
        <v>37</v>
      </c>
      <c r="U939" s="79" t="str">
        <f>VLOOKUP(S939,Hoja4!$A$43:$B$51,2,0)</f>
        <v>96 96 - N/A ACTO ADMINISTRATIVO (RESOLUCIÓN, DECRETO, ACUERDO, ETC.)</v>
      </c>
      <c r="V939" s="79" t="str">
        <f>VLOOKUP(U939,Hoja4!$A$76:$B$87,2,0)</f>
        <v>7 01 Subvenciones</v>
      </c>
      <c r="W939" s="79" t="str">
        <f>VLOOKUP(V939,Hoja4!$A$90:$B$93,2,0)</f>
        <v>2 08 Adquisición de bienes y servicios</v>
      </c>
      <c r="X939" s="10">
        <v>860011153</v>
      </c>
      <c r="Y939" t="s">
        <v>1357</v>
      </c>
      <c r="Z939" s="10">
        <v>0</v>
      </c>
      <c r="AA939" s="10">
        <v>0</v>
      </c>
      <c r="AB939">
        <v>100000</v>
      </c>
      <c r="AC939">
        <v>100000</v>
      </c>
      <c r="AD939">
        <v>0</v>
      </c>
      <c r="AE939" s="10">
        <v>2290</v>
      </c>
      <c r="AF939" s="27" t="s">
        <v>8463</v>
      </c>
      <c r="AG939" s="10" t="str">
        <f t="shared" si="48"/>
        <v>Atende</v>
      </c>
      <c r="AH939" s="10">
        <f t="shared" si="47"/>
        <v>4</v>
      </c>
      <c r="AI939" s="27" t="str">
        <f t="shared" si="49"/>
        <v>1 - Bogotá avanza en su seguridad</v>
      </c>
      <c r="AJ939" s="27" t="str">
        <f t="shared" si="50"/>
        <v>4 - Servicios centrados en la justicia</v>
      </c>
      <c r="AL939" s="12" t="s">
        <v>8447</v>
      </c>
      <c r="AM939" s="68" t="e">
        <f>VLOOKUP(AL939,'[1]ESTUDIOS_PREVIOS 2021'!$E:$I,5,0)</f>
        <v>#N/A</v>
      </c>
      <c r="AN939" s="68" t="e">
        <f>VLOOKUP(AL939,'[1]ESTUDIOS_PREVIOS 2022'!$K:$O,5,0)</f>
        <v>#N/A</v>
      </c>
      <c r="AO939" s="68" t="e">
        <f>VLOOKUP(AL939,'[2]Formato EP_NO HAY CPS_2025'!$D:$S,15,0)</f>
        <v>#N/A</v>
      </c>
      <c r="AP939" s="68" t="e">
        <f>VLOOKUP(AL939,'[2]Formato EP_NO HAY CPS_2025'!$D:$S,16,0)</f>
        <v>#N/A</v>
      </c>
    </row>
    <row r="940" spans="1:42" x14ac:dyDescent="0.2">
      <c r="A940" s="10">
        <v>2025</v>
      </c>
      <c r="B940" s="10">
        <v>11</v>
      </c>
      <c r="C940" s="11">
        <v>45658</v>
      </c>
      <c r="D940" s="11">
        <v>45991</v>
      </c>
      <c r="E940" s="10" t="s">
        <v>2</v>
      </c>
      <c r="F940" s="11">
        <v>45975</v>
      </c>
      <c r="G940" s="12">
        <v>31</v>
      </c>
      <c r="H940" t="s">
        <v>372</v>
      </c>
      <c r="I940" t="s">
        <v>7169</v>
      </c>
      <c r="J940" t="str">
        <f t="shared" si="51"/>
        <v>31 - RESOLUCION</v>
      </c>
      <c r="K940" s="80" t="str">
        <f>VLOOKUP(J940,Hoja4!$A$56:$B$73,2,0)</f>
        <v>31 31 - RESOLUCION</v>
      </c>
      <c r="L940" s="10">
        <v>47</v>
      </c>
      <c r="M940" t="s">
        <v>8</v>
      </c>
      <c r="N940" s="10">
        <v>1854</v>
      </c>
      <c r="O940" s="10">
        <v>1885</v>
      </c>
      <c r="P940" t="s">
        <v>7171</v>
      </c>
      <c r="Q940" t="s">
        <v>6434</v>
      </c>
      <c r="R940" t="s">
        <v>6435</v>
      </c>
      <c r="S940" s="12">
        <v>96</v>
      </c>
      <c r="T940" t="s">
        <v>37</v>
      </c>
      <c r="U940" s="79" t="str">
        <f>VLOOKUP(S940,Hoja4!$A$43:$B$51,2,0)</f>
        <v>96 96 - N/A ACTO ADMINISTRATIVO (RESOLUCIÓN, DECRETO, ACUERDO, ETC.)</v>
      </c>
      <c r="V940" s="79" t="str">
        <f>VLOOKUP(U940,Hoja4!$A$76:$B$87,2,0)</f>
        <v>7 01 Subvenciones</v>
      </c>
      <c r="W940" s="79" t="str">
        <f>VLOOKUP(V940,Hoja4!$A$90:$B$93,2,0)</f>
        <v>2 08 Adquisición de bienes y servicios</v>
      </c>
      <c r="X940" s="10">
        <v>860011153</v>
      </c>
      <c r="Y940" t="s">
        <v>1357</v>
      </c>
      <c r="Z940" s="10">
        <v>0</v>
      </c>
      <c r="AA940" s="10">
        <v>0</v>
      </c>
      <c r="AB940">
        <v>1000000</v>
      </c>
      <c r="AC940">
        <v>740400</v>
      </c>
      <c r="AD940">
        <v>259600</v>
      </c>
      <c r="AE940" s="10">
        <v>2289</v>
      </c>
      <c r="AF940" s="27" t="s">
        <v>8452</v>
      </c>
      <c r="AG940" s="10" t="str">
        <f t="shared" si="48"/>
        <v>Atende</v>
      </c>
      <c r="AH940" s="10">
        <f t="shared" si="47"/>
        <v>1</v>
      </c>
      <c r="AI940" s="27" t="str">
        <f t="shared" si="49"/>
        <v>4 - Bogotá ordena su territorio y avanza en su acción climática</v>
      </c>
      <c r="AJ940" s="27" t="str">
        <f t="shared" si="50"/>
        <v>26 - Movilidad Sostenible</v>
      </c>
      <c r="AL940" s="12" t="s">
        <v>8447</v>
      </c>
      <c r="AM940" s="68" t="e">
        <f>VLOOKUP(AL940,'[1]ESTUDIOS_PREVIOS 2021'!$E:$I,5,0)</f>
        <v>#N/A</v>
      </c>
      <c r="AN940" s="68" t="e">
        <f>VLOOKUP(AL940,'[1]ESTUDIOS_PREVIOS 2022'!$K:$O,5,0)</f>
        <v>#N/A</v>
      </c>
      <c r="AO940" s="68" t="e">
        <f>VLOOKUP(AL940,'[2]Formato EP_NO HAY CPS_2025'!$D:$S,15,0)</f>
        <v>#N/A</v>
      </c>
      <c r="AP940" s="68" t="e">
        <f>VLOOKUP(AL940,'[2]Formato EP_NO HAY CPS_2025'!$D:$S,16,0)</f>
        <v>#N/A</v>
      </c>
    </row>
    <row r="941" spans="1:42" x14ac:dyDescent="0.2">
      <c r="A941" s="10">
        <v>2025</v>
      </c>
      <c r="B941" s="10">
        <v>11</v>
      </c>
      <c r="C941" s="11">
        <v>45658</v>
      </c>
      <c r="D941" s="11">
        <v>45991</v>
      </c>
      <c r="E941" s="10" t="s">
        <v>2</v>
      </c>
      <c r="F941" s="11">
        <v>45975</v>
      </c>
      <c r="G941" s="12">
        <v>31</v>
      </c>
      <c r="H941" t="s">
        <v>372</v>
      </c>
      <c r="I941" t="s">
        <v>7169</v>
      </c>
      <c r="J941" t="str">
        <f t="shared" si="51"/>
        <v>31 - RESOLUCION</v>
      </c>
      <c r="K941" s="80" t="str">
        <f>VLOOKUP(J941,Hoja4!$A$56:$B$73,2,0)</f>
        <v>31 31 - RESOLUCION</v>
      </c>
      <c r="L941" s="10">
        <v>47</v>
      </c>
      <c r="M941" t="s">
        <v>8</v>
      </c>
      <c r="N941" s="10">
        <v>1854</v>
      </c>
      <c r="O941" s="10">
        <v>1885</v>
      </c>
      <c r="P941" t="s">
        <v>7171</v>
      </c>
      <c r="Q941" t="s">
        <v>7837</v>
      </c>
      <c r="R941" t="s">
        <v>7838</v>
      </c>
      <c r="S941" s="12">
        <v>96</v>
      </c>
      <c r="T941" t="s">
        <v>37</v>
      </c>
      <c r="U941" s="79" t="str">
        <f>VLOOKUP(S941,Hoja4!$A$43:$B$51,2,0)</f>
        <v>96 96 - N/A ACTO ADMINISTRATIVO (RESOLUCIÓN, DECRETO, ACUERDO, ETC.)</v>
      </c>
      <c r="V941" s="79" t="str">
        <f>VLOOKUP(U941,Hoja4!$A$76:$B$87,2,0)</f>
        <v>7 01 Subvenciones</v>
      </c>
      <c r="W941" s="79" t="str">
        <f>VLOOKUP(V941,Hoja4!$A$90:$B$93,2,0)</f>
        <v>2 08 Adquisición de bienes y servicios</v>
      </c>
      <c r="X941" s="10">
        <v>860011153</v>
      </c>
      <c r="Y941" t="s">
        <v>1357</v>
      </c>
      <c r="Z941" s="10">
        <v>0</v>
      </c>
      <c r="AA941" s="10">
        <v>0</v>
      </c>
      <c r="AB941">
        <v>500000</v>
      </c>
      <c r="AC941">
        <v>323882</v>
      </c>
      <c r="AD941">
        <v>176118</v>
      </c>
      <c r="AE941" s="10">
        <v>2358</v>
      </c>
      <c r="AF941" s="27" t="s">
        <v>8475</v>
      </c>
      <c r="AG941" s="10" t="str">
        <f t="shared" si="48"/>
        <v>Atende</v>
      </c>
      <c r="AH941" s="10">
        <f t="shared" si="47"/>
        <v>1</v>
      </c>
      <c r="AI941" s="27" t="str">
        <f t="shared" si="49"/>
        <v>4 - Bogotá ordena su territorio y avanza en su acción climática</v>
      </c>
      <c r="AJ941" s="27" t="str">
        <f t="shared" si="50"/>
        <v>24 - Revitalización y renovación urbana y rural con inclusión</v>
      </c>
      <c r="AL941" s="12" t="s">
        <v>8447</v>
      </c>
      <c r="AM941" s="68" t="e">
        <f>VLOOKUP(AL941,'[1]ESTUDIOS_PREVIOS 2021'!$E:$I,5,0)</f>
        <v>#N/A</v>
      </c>
      <c r="AN941" s="68" t="e">
        <f>VLOOKUP(AL941,'[1]ESTUDIOS_PREVIOS 2022'!$K:$O,5,0)</f>
        <v>#N/A</v>
      </c>
      <c r="AO941" s="68" t="e">
        <f>VLOOKUP(AL941,'[2]Formato EP_NO HAY CPS_2025'!$D:$S,15,0)</f>
        <v>#N/A</v>
      </c>
      <c r="AP941" s="68" t="e">
        <f>VLOOKUP(AL941,'[2]Formato EP_NO HAY CPS_2025'!$D:$S,16,0)</f>
        <v>#N/A</v>
      </c>
    </row>
    <row r="942" spans="1:42" x14ac:dyDescent="0.2">
      <c r="A942" s="10">
        <v>2025</v>
      </c>
      <c r="B942" s="10">
        <v>11</v>
      </c>
      <c r="C942" s="11">
        <v>45658</v>
      </c>
      <c r="D942" s="11">
        <v>45991</v>
      </c>
      <c r="E942" s="10" t="s">
        <v>2</v>
      </c>
      <c r="F942" s="11">
        <v>45975</v>
      </c>
      <c r="G942" s="12">
        <v>31</v>
      </c>
      <c r="H942" t="s">
        <v>372</v>
      </c>
      <c r="I942" t="s">
        <v>7169</v>
      </c>
      <c r="J942" t="str">
        <f t="shared" si="51"/>
        <v>31 - RESOLUCION</v>
      </c>
      <c r="K942" s="80" t="str">
        <f>VLOOKUP(J942,Hoja4!$A$56:$B$73,2,0)</f>
        <v>31 31 - RESOLUCION</v>
      </c>
      <c r="L942" s="10">
        <v>47</v>
      </c>
      <c r="M942" t="s">
        <v>8</v>
      </c>
      <c r="N942" s="10">
        <v>1854</v>
      </c>
      <c r="O942" s="10">
        <v>1885</v>
      </c>
      <c r="P942" t="s">
        <v>7171</v>
      </c>
      <c r="Q942" t="s">
        <v>6465</v>
      </c>
      <c r="R942" t="s">
        <v>6466</v>
      </c>
      <c r="S942" s="12">
        <v>96</v>
      </c>
      <c r="T942" t="s">
        <v>37</v>
      </c>
      <c r="U942" s="79" t="str">
        <f>VLOOKUP(S942,Hoja4!$A$43:$B$51,2,0)</f>
        <v>96 96 - N/A ACTO ADMINISTRATIVO (RESOLUCIÓN, DECRETO, ACUERDO, ETC.)</v>
      </c>
      <c r="V942" s="79" t="str">
        <f>VLOOKUP(U942,Hoja4!$A$76:$B$87,2,0)</f>
        <v>7 01 Subvenciones</v>
      </c>
      <c r="W942" s="79" t="str">
        <f>VLOOKUP(V942,Hoja4!$A$90:$B$93,2,0)</f>
        <v>2 08 Adquisición de bienes y servicios</v>
      </c>
      <c r="X942" s="10">
        <v>860011153</v>
      </c>
      <c r="Y942" t="s">
        <v>1357</v>
      </c>
      <c r="Z942" s="10">
        <v>0</v>
      </c>
      <c r="AA942" s="10">
        <v>0</v>
      </c>
      <c r="AB942">
        <v>400000</v>
      </c>
      <c r="AC942">
        <v>0</v>
      </c>
      <c r="AD942">
        <v>400000</v>
      </c>
      <c r="AE942" s="10">
        <v>2671</v>
      </c>
      <c r="AF942" s="27" t="s">
        <v>8489</v>
      </c>
      <c r="AG942" s="10" t="str">
        <f t="shared" si="48"/>
        <v>Atende</v>
      </c>
      <c r="AH942" s="10">
        <f t="shared" si="47"/>
        <v>3</v>
      </c>
      <c r="AI942" s="27" t="str">
        <f t="shared" si="49"/>
        <v>4 - Bogotá ordena su territorio y avanza en su acción climática</v>
      </c>
      <c r="AJ942" s="27" t="str">
        <f t="shared" si="50"/>
        <v>25 - Aumento de la resiliencia al cambio climático y reducción de la vulnerabilidad</v>
      </c>
      <c r="AL942" s="12" t="s">
        <v>8447</v>
      </c>
      <c r="AM942" s="68" t="e">
        <f>VLOOKUP(AL942,'[1]ESTUDIOS_PREVIOS 2021'!$E:$I,5,0)</f>
        <v>#N/A</v>
      </c>
      <c r="AN942" s="68" t="e">
        <f>VLOOKUP(AL942,'[1]ESTUDIOS_PREVIOS 2022'!$K:$O,5,0)</f>
        <v>#N/A</v>
      </c>
      <c r="AO942" s="68" t="e">
        <f>VLOOKUP(AL942,'[2]Formato EP_NO HAY CPS_2025'!$D:$S,15,0)</f>
        <v>#N/A</v>
      </c>
      <c r="AP942" s="68" t="e">
        <f>VLOOKUP(AL942,'[2]Formato EP_NO HAY CPS_2025'!$D:$S,16,0)</f>
        <v>#N/A</v>
      </c>
    </row>
    <row r="943" spans="1:42" x14ac:dyDescent="0.2">
      <c r="A943" s="10">
        <v>2025</v>
      </c>
      <c r="B943" s="10">
        <v>11</v>
      </c>
      <c r="C943" s="11">
        <v>45658</v>
      </c>
      <c r="D943" s="11">
        <v>45991</v>
      </c>
      <c r="E943" s="10" t="s">
        <v>2</v>
      </c>
      <c r="F943" s="11">
        <v>45975</v>
      </c>
      <c r="G943" s="12">
        <v>145</v>
      </c>
      <c r="H943" t="s">
        <v>682</v>
      </c>
      <c r="I943" t="s">
        <v>3952</v>
      </c>
      <c r="J943" t="str">
        <f t="shared" si="51"/>
        <v>145 - CONTRATO DE PRESTACION DE SERVICIOS PROFESIONALES</v>
      </c>
      <c r="K943" s="80" t="str">
        <f>VLOOKUP(J943,Hoja4!$A$56:$B$73,2,0)</f>
        <v>145 145 - CONTRATO DE PRESTACION DE SERVICIOS PROFESIONALES</v>
      </c>
      <c r="L943" s="10">
        <v>47</v>
      </c>
      <c r="M943" t="s">
        <v>8</v>
      </c>
      <c r="N943" s="10">
        <v>1817</v>
      </c>
      <c r="O943" s="10">
        <v>1886</v>
      </c>
      <c r="P943" t="s">
        <v>9993</v>
      </c>
      <c r="Q943" t="s">
        <v>6403</v>
      </c>
      <c r="R943" t="s">
        <v>6404</v>
      </c>
      <c r="S943" s="12">
        <v>10</v>
      </c>
      <c r="T943" t="s">
        <v>382</v>
      </c>
      <c r="U943" s="79" t="str">
        <f>VLOOKUP(S943,Hoja4!$A$43:$B$51,2,0)</f>
        <v>10 10 - CONTRATACIÓN DIRECTA</v>
      </c>
      <c r="V943" s="79" t="str">
        <f>VLOOKUP(U943,Hoja4!$A$76:$B$87,2,0)</f>
        <v>2 02 Personal supernumerario y planta temporal</v>
      </c>
      <c r="W943" s="79" t="str">
        <f>VLOOKUP(V943,Hoja4!$A$90:$B$93,2,0)</f>
        <v>1 07 Gastos de personal</v>
      </c>
      <c r="X943" s="10">
        <v>52698554</v>
      </c>
      <c r="Y943" t="s">
        <v>2794</v>
      </c>
      <c r="Z943" s="10">
        <v>0</v>
      </c>
      <c r="AA943" s="10">
        <v>0</v>
      </c>
      <c r="AB943">
        <v>9450000</v>
      </c>
      <c r="AC943">
        <v>2730000</v>
      </c>
      <c r="AD943">
        <v>6720000</v>
      </c>
      <c r="AE943" s="10">
        <v>2327</v>
      </c>
      <c r="AF943" s="27" t="s">
        <v>8456</v>
      </c>
      <c r="AG943" s="10" t="str">
        <f t="shared" si="48"/>
        <v>144285</v>
      </c>
      <c r="AH943" s="10">
        <f t="shared" si="47"/>
        <v>2</v>
      </c>
      <c r="AI943" s="27" t="str">
        <f t="shared" si="49"/>
        <v>5 - Bogotá confía en su gobierno</v>
      </c>
      <c r="AJ943" s="27" t="str">
        <f t="shared" si="50"/>
        <v>33 - Fortalecimiento institucional para un gobierno confiable</v>
      </c>
      <c r="AL943" s="12">
        <v>144285</v>
      </c>
      <c r="AM943" s="68" t="e">
        <f>VLOOKUP(AL943,'[1]ESTUDIOS_PREVIOS 2021'!$E:$I,5,0)</f>
        <v>#N/A</v>
      </c>
      <c r="AN943" s="68" t="str">
        <f>VLOOKUP(AL943,'[1]ESTUDIOS_PREVIOS 2022'!$K:$O,5,0)</f>
        <v>Realizar 4 estrategias de fortalecimiento institucional (una por vigencia).</v>
      </c>
      <c r="AO943" s="68" t="str">
        <f>VLOOKUP(AL943,'[2]Formato EP_NO HAY CPS_2025'!$D:$S,15,0)</f>
        <v>_2327</v>
      </c>
      <c r="AP943" s="68" t="str">
        <f>VLOOKUP(AL943,'[2]Formato EP_NO HAY CPS_2025'!$D:$S,16,0)</f>
        <v>Realizar 4 estrategias de fortalecimiento institucional (una por vigencia).</v>
      </c>
    </row>
    <row r="944" spans="1:42" x14ac:dyDescent="0.2">
      <c r="A944" s="10">
        <v>2025</v>
      </c>
      <c r="B944" s="10">
        <v>11</v>
      </c>
      <c r="C944" s="11">
        <v>45658</v>
      </c>
      <c r="D944" s="11">
        <v>45991</v>
      </c>
      <c r="E944" s="10" t="s">
        <v>2</v>
      </c>
      <c r="F944" s="11">
        <v>45981</v>
      </c>
      <c r="G944" s="12">
        <v>145</v>
      </c>
      <c r="H944" t="s">
        <v>682</v>
      </c>
      <c r="I944" t="s">
        <v>9931</v>
      </c>
      <c r="J944" t="str">
        <f t="shared" si="51"/>
        <v>145 - CONTRATO DE PRESTACION DE SERVICIOS PROFESIONALES</v>
      </c>
      <c r="K944" s="80" t="str">
        <f>VLOOKUP(J944,Hoja4!$A$56:$B$73,2,0)</f>
        <v>145 145 - CONTRATO DE PRESTACION DE SERVICIOS PROFESIONALES</v>
      </c>
      <c r="L944" s="10">
        <v>31</v>
      </c>
      <c r="M944" t="s">
        <v>8</v>
      </c>
      <c r="N944" s="10">
        <v>1843</v>
      </c>
      <c r="O944" s="10">
        <v>1887</v>
      </c>
      <c r="P944" t="s">
        <v>9994</v>
      </c>
      <c r="Q944" t="s">
        <v>6594</v>
      </c>
      <c r="R944" t="s">
        <v>6595</v>
      </c>
      <c r="S944" s="12">
        <v>10</v>
      </c>
      <c r="T944" t="s">
        <v>382</v>
      </c>
      <c r="U944" s="79" t="str">
        <f>VLOOKUP(S944,Hoja4!$A$43:$B$51,2,0)</f>
        <v>10 10 - CONTRATACIÓN DIRECTA</v>
      </c>
      <c r="V944" s="79" t="str">
        <f>VLOOKUP(U944,Hoja4!$A$76:$B$87,2,0)</f>
        <v>2 02 Personal supernumerario y planta temporal</v>
      </c>
      <c r="W944" s="79" t="str">
        <f>VLOOKUP(V944,Hoja4!$A$90:$B$93,2,0)</f>
        <v>1 07 Gastos de personal</v>
      </c>
      <c r="X944" s="10">
        <v>1033820336</v>
      </c>
      <c r="Y944" t="s">
        <v>2522</v>
      </c>
      <c r="Z944" s="10">
        <v>0</v>
      </c>
      <c r="AA944" s="10">
        <v>0</v>
      </c>
      <c r="AB944">
        <v>6300000</v>
      </c>
      <c r="AC944">
        <v>0</v>
      </c>
      <c r="AD944">
        <v>6300000</v>
      </c>
      <c r="AE944" s="10">
        <v>2613</v>
      </c>
      <c r="AF944" s="27" t="s">
        <v>8484</v>
      </c>
      <c r="AG944" s="10" t="str">
        <f t="shared" si="48"/>
        <v>144490</v>
      </c>
      <c r="AH944" s="10">
        <f t="shared" si="47"/>
        <v>1</v>
      </c>
      <c r="AI944" s="27" t="str">
        <f t="shared" si="49"/>
        <v>4 - Bogotá ordena su territorio y avanza en su acción climática</v>
      </c>
      <c r="AJ944" s="27" t="str">
        <f t="shared" si="50"/>
        <v>27 - Gestión del riesgo de desastres para un territorio seguro</v>
      </c>
      <c r="AL944" s="12">
        <v>144490</v>
      </c>
      <c r="AM944" s="68" t="e">
        <f>VLOOKUP(AL944,'[1]ESTUDIOS_PREVIOS 2021'!$E:$I,5,0)</f>
        <v>#N/A</v>
      </c>
      <c r="AN944" s="68" t="str">
        <f>VLOOKUP(AL944,'[1]ESTUDIOS_PREVIOS 2022'!$K:$O,5,0)</f>
        <v>Realizar 12 acciones efectivas para el fortalecimiento de las capacidades locales en torno a la gestión del riesgo</v>
      </c>
      <c r="AO944" s="68" t="str">
        <f>VLOOKUP(AL944,'[2]Formato EP_NO HAY CPS_2025'!$D:$S,15,0)</f>
        <v>_2613</v>
      </c>
      <c r="AP944" s="68" t="str">
        <f>VLOOKUP(AL944,'[2]Formato EP_NO HAY CPS_2025'!$D:$S,16,0)</f>
        <v>Realizar 12 acciones efectivas para el fortalecimiento de las capacidades locales en torno a la gestión del riesgo</v>
      </c>
    </row>
    <row r="945" spans="1:42" x14ac:dyDescent="0.2">
      <c r="A945" s="10">
        <v>2025</v>
      </c>
      <c r="B945" s="10">
        <v>11</v>
      </c>
      <c r="C945" s="11">
        <v>45658</v>
      </c>
      <c r="D945" s="11">
        <v>45991</v>
      </c>
      <c r="E945" s="10" t="s">
        <v>2</v>
      </c>
      <c r="F945" s="11">
        <v>45981</v>
      </c>
      <c r="G945" s="12">
        <v>145</v>
      </c>
      <c r="H945" t="s">
        <v>682</v>
      </c>
      <c r="I945" t="s">
        <v>9932</v>
      </c>
      <c r="J945" t="str">
        <f t="shared" si="51"/>
        <v>145 - CONTRATO DE PRESTACION DE SERVICIOS PROFESIONALES</v>
      </c>
      <c r="K945" s="80" t="str">
        <f>VLOOKUP(J945,Hoja4!$A$56:$B$73,2,0)</f>
        <v>145 145 - CONTRATO DE PRESTACION DE SERVICIOS PROFESIONALES</v>
      </c>
      <c r="L945" s="10">
        <v>29</v>
      </c>
      <c r="M945" t="s">
        <v>8</v>
      </c>
      <c r="N945" s="10">
        <v>1836</v>
      </c>
      <c r="O945" s="10">
        <v>1888</v>
      </c>
      <c r="P945" t="s">
        <v>9995</v>
      </c>
      <c r="Q945" t="s">
        <v>9996</v>
      </c>
      <c r="R945" t="s">
        <v>8542</v>
      </c>
      <c r="S945" s="12">
        <v>10</v>
      </c>
      <c r="T945" t="s">
        <v>382</v>
      </c>
      <c r="U945" s="79" t="str">
        <f>VLOOKUP(S945,Hoja4!$A$43:$B$51,2,0)</f>
        <v>10 10 - CONTRATACIÓN DIRECTA</v>
      </c>
      <c r="V945" s="79" t="str">
        <f>VLOOKUP(U945,Hoja4!$A$76:$B$87,2,0)</f>
        <v>2 02 Personal supernumerario y planta temporal</v>
      </c>
      <c r="W945" s="79" t="str">
        <f>VLOOKUP(V945,Hoja4!$A$90:$B$93,2,0)</f>
        <v>1 07 Gastos de personal</v>
      </c>
      <c r="X945" s="10">
        <v>1023031689</v>
      </c>
      <c r="Y945" t="s">
        <v>3624</v>
      </c>
      <c r="Z945" s="10">
        <v>0</v>
      </c>
      <c r="AA945" s="10">
        <v>0</v>
      </c>
      <c r="AB945">
        <v>6000000</v>
      </c>
      <c r="AC945">
        <v>2200000</v>
      </c>
      <c r="AD945">
        <v>3800000</v>
      </c>
      <c r="AE945" s="10">
        <v>2331</v>
      </c>
      <c r="AF945" s="64" t="s">
        <v>10040</v>
      </c>
      <c r="AG945" s="10" t="str">
        <f t="shared" si="48"/>
        <v>144549</v>
      </c>
      <c r="AH945" s="10">
        <v>1</v>
      </c>
      <c r="AI945" s="27" t="s">
        <v>8522</v>
      </c>
      <c r="AJ945" s="27" t="s">
        <v>8524</v>
      </c>
      <c r="AL945" s="12">
        <v>144549</v>
      </c>
      <c r="AM945" s="68" t="e">
        <f>VLOOKUP(AL945,'[1]ESTUDIOS_PREVIOS 2021'!$E:$I,5,0)</f>
        <v>#N/A</v>
      </c>
      <c r="AN945" s="68" t="str">
        <f>VLOOKUP(AL945,'[1]ESTUDIOS_PREVIOS 2022'!$K:$O,5,0)</f>
        <v>Intervenir 3 equipamientos culturales con acciones de construcción, adecuación y/o dotación</v>
      </c>
      <c r="AO945" s="68" t="str">
        <f>VLOOKUP(AL945,'[2]Formato EP_NO HAY CPS_2025'!$D:$S,15,0)</f>
        <v>_2331</v>
      </c>
      <c r="AP945" s="68" t="str">
        <f>VLOOKUP(AL945,'[2]Formato EP_NO HAY CPS_2025'!$D:$S,16,0)</f>
        <v>Intervenir 3 equipamientos culturales con acciones de construcción, adecuación y/o dotación</v>
      </c>
    </row>
    <row r="946" spans="1:42" x14ac:dyDescent="0.2">
      <c r="A946" s="10">
        <v>2025</v>
      </c>
      <c r="B946" s="10">
        <v>11</v>
      </c>
      <c r="C946" s="11">
        <v>45658</v>
      </c>
      <c r="D946" s="11">
        <v>45991</v>
      </c>
      <c r="E946" s="10" t="s">
        <v>2</v>
      </c>
      <c r="F946" s="11">
        <v>45982</v>
      </c>
      <c r="G946" s="12">
        <v>145</v>
      </c>
      <c r="H946" t="s">
        <v>682</v>
      </c>
      <c r="I946" t="s">
        <v>9933</v>
      </c>
      <c r="J946" t="str">
        <f t="shared" si="51"/>
        <v>145 - CONTRATO DE PRESTACION DE SERVICIOS PROFESIONALES</v>
      </c>
      <c r="K946" s="80" t="str">
        <f>VLOOKUP(J946,Hoja4!$A$56:$B$73,2,0)</f>
        <v>145 145 - CONTRATO DE PRESTACION DE SERVICIOS PROFESIONALES</v>
      </c>
      <c r="L946" s="10">
        <v>41</v>
      </c>
      <c r="M946" t="s">
        <v>8</v>
      </c>
      <c r="N946" s="10">
        <v>1819</v>
      </c>
      <c r="O946" s="10">
        <v>1889</v>
      </c>
      <c r="P946" t="s">
        <v>9997</v>
      </c>
      <c r="Q946" t="s">
        <v>6403</v>
      </c>
      <c r="R946" t="s">
        <v>6404</v>
      </c>
      <c r="S946" s="12">
        <v>10</v>
      </c>
      <c r="T946" t="s">
        <v>382</v>
      </c>
      <c r="U946" s="79" t="str">
        <f>VLOOKUP(S946,Hoja4!$A$43:$B$51,2,0)</f>
        <v>10 10 - CONTRATACIÓN DIRECTA</v>
      </c>
      <c r="V946" s="79" t="str">
        <f>VLOOKUP(U946,Hoja4!$A$76:$B$87,2,0)</f>
        <v>2 02 Personal supernumerario y planta temporal</v>
      </c>
      <c r="W946" s="79" t="str">
        <f>VLOOKUP(V946,Hoja4!$A$90:$B$93,2,0)</f>
        <v>1 07 Gastos de personal</v>
      </c>
      <c r="X946" s="10">
        <v>1012413960</v>
      </c>
      <c r="Y946" t="s">
        <v>2288</v>
      </c>
      <c r="Z946" s="10">
        <v>0</v>
      </c>
      <c r="AA946" s="10">
        <v>0</v>
      </c>
      <c r="AB946">
        <v>9450000</v>
      </c>
      <c r="AC946">
        <v>2100000</v>
      </c>
      <c r="AD946">
        <v>7350000</v>
      </c>
      <c r="AE946" s="10">
        <v>2327</v>
      </c>
      <c r="AF946" s="27" t="s">
        <v>8456</v>
      </c>
      <c r="AG946" s="10" t="str">
        <f t="shared" si="48"/>
        <v>144287</v>
      </c>
      <c r="AH946" s="10">
        <f t="shared" si="47"/>
        <v>2</v>
      </c>
      <c r="AI946" s="27" t="str">
        <f>VLOOKUP(AE946,$AE$1:$AJ$945,5,0)</f>
        <v>5 - Bogotá confía en su gobierno</v>
      </c>
      <c r="AJ946" s="27" t="str">
        <f>VLOOKUP(AE946,$AE$1:$AJ$945,6,0)</f>
        <v>33 - Fortalecimiento institucional para un gobierno confiable</v>
      </c>
      <c r="AL946" s="12">
        <v>144287</v>
      </c>
      <c r="AM946" s="68" t="e">
        <f>VLOOKUP(AL946,'[1]ESTUDIOS_PREVIOS 2021'!$E:$I,5,0)</f>
        <v>#N/A</v>
      </c>
      <c r="AN946" s="68" t="str">
        <f>VLOOKUP(AL946,'[1]ESTUDIOS_PREVIOS 2022'!$K:$O,5,0)</f>
        <v>Realizar 4 estrategias de fortalecimiento institucional (una por vigencia).</v>
      </c>
      <c r="AO946" s="68" t="str">
        <f>VLOOKUP(AL946,'[2]Formato EP_NO HAY CPS_2025'!$D:$S,15,0)</f>
        <v>_2327</v>
      </c>
      <c r="AP946" s="68" t="str">
        <f>VLOOKUP(AL946,'[2]Formato EP_NO HAY CPS_2025'!$D:$S,16,0)</f>
        <v>Realizar 4 estrategias de fortalecimiento institucional (una por vigencia).</v>
      </c>
    </row>
    <row r="947" spans="1:42" x14ac:dyDescent="0.2">
      <c r="A947" s="10">
        <v>2025</v>
      </c>
      <c r="B947" s="10">
        <v>11</v>
      </c>
      <c r="C947" s="11">
        <v>45658</v>
      </c>
      <c r="D947" s="11">
        <v>45991</v>
      </c>
      <c r="E947" s="10" t="s">
        <v>2</v>
      </c>
      <c r="F947" s="11">
        <v>45981</v>
      </c>
      <c r="G947" s="12">
        <v>145</v>
      </c>
      <c r="H947" t="s">
        <v>682</v>
      </c>
      <c r="I947" t="s">
        <v>9934</v>
      </c>
      <c r="J947" t="str">
        <f t="shared" si="51"/>
        <v>145 - CONTRATO DE PRESTACION DE SERVICIOS PROFESIONALES</v>
      </c>
      <c r="K947" s="80" t="str">
        <f>VLOOKUP(J947,Hoja4!$A$56:$B$73,2,0)</f>
        <v>145 145 - CONTRATO DE PRESTACION DE SERVICIOS PROFESIONALES</v>
      </c>
      <c r="L947" s="10">
        <v>29</v>
      </c>
      <c r="M947" t="s">
        <v>8</v>
      </c>
      <c r="N947" s="10">
        <v>1768</v>
      </c>
      <c r="O947" s="10">
        <v>1890</v>
      </c>
      <c r="P947" t="s">
        <v>9998</v>
      </c>
      <c r="Q947" t="s">
        <v>6434</v>
      </c>
      <c r="R947" t="s">
        <v>6435</v>
      </c>
      <c r="S947" s="12">
        <v>10</v>
      </c>
      <c r="T947" t="s">
        <v>382</v>
      </c>
      <c r="U947" s="79" t="str">
        <f>VLOOKUP(S947,Hoja4!$A$43:$B$51,2,0)</f>
        <v>10 10 - CONTRATACIÓN DIRECTA</v>
      </c>
      <c r="V947" s="79" t="str">
        <f>VLOOKUP(U947,Hoja4!$A$76:$B$87,2,0)</f>
        <v>2 02 Personal supernumerario y planta temporal</v>
      </c>
      <c r="W947" s="79" t="str">
        <f>VLOOKUP(V947,Hoja4!$A$90:$B$93,2,0)</f>
        <v>1 07 Gastos de personal</v>
      </c>
      <c r="X947" s="10">
        <v>1024497752</v>
      </c>
      <c r="Y947" t="s">
        <v>2898</v>
      </c>
      <c r="Z947" s="10">
        <v>0</v>
      </c>
      <c r="AA947" s="10">
        <v>0</v>
      </c>
      <c r="AB947">
        <v>7000000</v>
      </c>
      <c r="AC947">
        <v>2333333</v>
      </c>
      <c r="AD947">
        <v>4666667</v>
      </c>
      <c r="AE947" s="10">
        <v>2289</v>
      </c>
      <c r="AF947" s="27" t="s">
        <v>8452</v>
      </c>
      <c r="AG947" s="10" t="str">
        <f t="shared" si="48"/>
        <v>143322</v>
      </c>
      <c r="AH947" s="10">
        <f t="shared" si="47"/>
        <v>1</v>
      </c>
      <c r="AI947" s="27" t="str">
        <f t="shared" ref="AI947:AI984" si="52">VLOOKUP(AE947,$AE$1:$AJ$945,5,0)</f>
        <v>4 - Bogotá ordena su territorio y avanza en su acción climática</v>
      </c>
      <c r="AJ947" s="27" t="str">
        <f t="shared" ref="AJ947:AJ984" si="53">VLOOKUP(AE947,$AE$1:$AJ$945,6,0)</f>
        <v>26 - Movilidad Sostenible</v>
      </c>
      <c r="AL947" s="12">
        <v>143322</v>
      </c>
      <c r="AM947" s="68" t="e">
        <f>VLOOKUP(AL947,'[1]ESTUDIOS_PREVIOS 2021'!$E:$I,5,0)</f>
        <v>#N/A</v>
      </c>
      <c r="AN947" s="68" t="str">
        <f>VLOOKUP(AL947,'[1]ESTUDIOS_PREVIOS 2022'!$K:$O,5,0)</f>
        <v>Intervenir 40 Kilómetros-carril de malla vial rural con acciones de construcción y/o conservación</v>
      </c>
      <c r="AO947" s="68" t="str">
        <f>VLOOKUP(AL947,'[2]Formato EP_NO HAY CPS_2025'!$D:$S,15,0)</f>
        <v>_2289</v>
      </c>
      <c r="AP947" s="68" t="str">
        <f>VLOOKUP(AL947,'[2]Formato EP_NO HAY CPS_2025'!$D:$S,16,0)</f>
        <v>Intervenir 40 Kilómetros-carril de malla vial rural con acciones de construcción y/o conservación</v>
      </c>
    </row>
    <row r="948" spans="1:42" x14ac:dyDescent="0.2">
      <c r="A948" s="10">
        <v>2025</v>
      </c>
      <c r="B948" s="10">
        <v>11</v>
      </c>
      <c r="C948" s="11">
        <v>45658</v>
      </c>
      <c r="D948" s="11">
        <v>45991</v>
      </c>
      <c r="E948" s="10" t="s">
        <v>2</v>
      </c>
      <c r="F948" s="11">
        <v>45981</v>
      </c>
      <c r="G948" s="12">
        <v>145</v>
      </c>
      <c r="H948" t="s">
        <v>682</v>
      </c>
      <c r="I948" t="s">
        <v>9935</v>
      </c>
      <c r="J948" t="str">
        <f t="shared" si="51"/>
        <v>145 - CONTRATO DE PRESTACION DE SERVICIOS PROFESIONALES</v>
      </c>
      <c r="K948" s="80" t="str">
        <f>VLOOKUP(J948,Hoja4!$A$56:$B$73,2,0)</f>
        <v>145 145 - CONTRATO DE PRESTACION DE SERVICIOS PROFESIONALES</v>
      </c>
      <c r="L948" s="10">
        <v>41</v>
      </c>
      <c r="M948" t="s">
        <v>8</v>
      </c>
      <c r="N948" s="10">
        <v>1757</v>
      </c>
      <c r="O948" s="10">
        <v>1891</v>
      </c>
      <c r="P948" t="s">
        <v>9999</v>
      </c>
      <c r="Q948" t="s">
        <v>6403</v>
      </c>
      <c r="R948" t="s">
        <v>6404</v>
      </c>
      <c r="S948" s="12">
        <v>10</v>
      </c>
      <c r="T948" t="s">
        <v>382</v>
      </c>
      <c r="U948" s="79" t="str">
        <f>VLOOKUP(S948,Hoja4!$A$43:$B$51,2,0)</f>
        <v>10 10 - CONTRATACIÓN DIRECTA</v>
      </c>
      <c r="V948" s="79" t="str">
        <f>VLOOKUP(U948,Hoja4!$A$76:$B$87,2,0)</f>
        <v>2 02 Personal supernumerario y planta temporal</v>
      </c>
      <c r="W948" s="79" t="str">
        <f>VLOOKUP(V948,Hoja4!$A$90:$B$93,2,0)</f>
        <v>1 07 Gastos de personal</v>
      </c>
      <c r="X948" s="10">
        <v>1000601472</v>
      </c>
      <c r="Y948" t="s">
        <v>3575</v>
      </c>
      <c r="Z948" s="10">
        <v>0</v>
      </c>
      <c r="AA948" s="10">
        <v>0</v>
      </c>
      <c r="AB948">
        <v>9000000</v>
      </c>
      <c r="AC948">
        <v>2200000</v>
      </c>
      <c r="AD948">
        <v>6800000</v>
      </c>
      <c r="AE948" s="10">
        <v>2327</v>
      </c>
      <c r="AF948" s="27" t="s">
        <v>8456</v>
      </c>
      <c r="AG948" s="10" t="str">
        <f t="shared" si="48"/>
        <v>143248</v>
      </c>
      <c r="AH948" s="10">
        <f t="shared" ref="AH948:AH964" si="54">VLOOKUP(AF948,$AF$1:$AJ$818,3,0)</f>
        <v>2</v>
      </c>
      <c r="AI948" s="27" t="str">
        <f t="shared" si="52"/>
        <v>5 - Bogotá confía en su gobierno</v>
      </c>
      <c r="AJ948" s="27" t="str">
        <f t="shared" si="53"/>
        <v>33 - Fortalecimiento institucional para un gobierno confiable</v>
      </c>
      <c r="AL948" s="12">
        <v>143248</v>
      </c>
      <c r="AM948" s="68" t="e">
        <f>VLOOKUP(AL948,'[1]ESTUDIOS_PREVIOS 2021'!$E:$I,5,0)</f>
        <v>#N/A</v>
      </c>
      <c r="AN948" s="68" t="str">
        <f>VLOOKUP(AL948,'[1]ESTUDIOS_PREVIOS 2022'!$K:$O,5,0)</f>
        <v>Realizar 4 estrategias de fortalecimiento institucional (una por vigencia).</v>
      </c>
      <c r="AO948" s="68" t="str">
        <f>VLOOKUP(AL948,'[2]Formato EP_NO HAY CPS_2025'!$D:$S,15,0)</f>
        <v>_2327</v>
      </c>
      <c r="AP948" s="68" t="str">
        <f>VLOOKUP(AL948,'[2]Formato EP_NO HAY CPS_2025'!$D:$S,16,0)</f>
        <v>Realizar 4 estrategias de fortalecimiento institucional (una por vigencia).</v>
      </c>
    </row>
    <row r="949" spans="1:42" x14ac:dyDescent="0.2">
      <c r="A949" s="10">
        <v>2025</v>
      </c>
      <c r="B949" s="10">
        <v>11</v>
      </c>
      <c r="C949" s="11">
        <v>45658</v>
      </c>
      <c r="D949" s="11">
        <v>45991</v>
      </c>
      <c r="E949" s="10" t="s">
        <v>2</v>
      </c>
      <c r="F949" s="11">
        <v>45981</v>
      </c>
      <c r="G949" s="12">
        <v>145</v>
      </c>
      <c r="H949" t="s">
        <v>682</v>
      </c>
      <c r="I949" t="s">
        <v>9936</v>
      </c>
      <c r="J949" t="str">
        <f t="shared" si="51"/>
        <v>145 - CONTRATO DE PRESTACION DE SERVICIOS PROFESIONALES</v>
      </c>
      <c r="K949" s="80" t="str">
        <f>VLOOKUP(J949,Hoja4!$A$56:$B$73,2,0)</f>
        <v>145 145 - CONTRATO DE PRESTACION DE SERVICIOS PROFESIONALES</v>
      </c>
      <c r="L949" s="10">
        <v>41</v>
      </c>
      <c r="M949" t="s">
        <v>8</v>
      </c>
      <c r="N949" s="10">
        <v>1806</v>
      </c>
      <c r="O949" s="10">
        <v>1892</v>
      </c>
      <c r="P949" t="s">
        <v>10000</v>
      </c>
      <c r="Q949" t="s">
        <v>6403</v>
      </c>
      <c r="R949" t="s">
        <v>6404</v>
      </c>
      <c r="S949" s="12">
        <v>10</v>
      </c>
      <c r="T949" t="s">
        <v>382</v>
      </c>
      <c r="U949" s="79" t="str">
        <f>VLOOKUP(S949,Hoja4!$A$43:$B$51,2,0)</f>
        <v>10 10 - CONTRATACIÓN DIRECTA</v>
      </c>
      <c r="V949" s="79" t="str">
        <f>VLOOKUP(U949,Hoja4!$A$76:$B$87,2,0)</f>
        <v>2 02 Personal supernumerario y planta temporal</v>
      </c>
      <c r="W949" s="79" t="str">
        <f>VLOOKUP(V949,Hoja4!$A$90:$B$93,2,0)</f>
        <v>1 07 Gastos de personal</v>
      </c>
      <c r="X949" s="10">
        <v>52520712</v>
      </c>
      <c r="Y949" t="s">
        <v>10001</v>
      </c>
      <c r="Z949" s="10">
        <v>0</v>
      </c>
      <c r="AA949" s="10">
        <v>0</v>
      </c>
      <c r="AB949">
        <v>9000000</v>
      </c>
      <c r="AC949">
        <v>2200000</v>
      </c>
      <c r="AD949">
        <v>6800000</v>
      </c>
      <c r="AE949" s="10">
        <v>2327</v>
      </c>
      <c r="AF949" s="27" t="s">
        <v>8456</v>
      </c>
      <c r="AG949" s="10" t="str">
        <f t="shared" si="48"/>
        <v>143204</v>
      </c>
      <c r="AH949" s="10">
        <f t="shared" si="54"/>
        <v>2</v>
      </c>
      <c r="AI949" s="27" t="str">
        <f t="shared" si="52"/>
        <v>5 - Bogotá confía en su gobierno</v>
      </c>
      <c r="AJ949" s="27" t="str">
        <f t="shared" si="53"/>
        <v>33 - Fortalecimiento institucional para un gobierno confiable</v>
      </c>
      <c r="AL949" s="12">
        <v>143204</v>
      </c>
      <c r="AM949" s="68" t="e">
        <f>VLOOKUP(AL949,'[1]ESTUDIOS_PREVIOS 2021'!$E:$I,5,0)</f>
        <v>#N/A</v>
      </c>
      <c r="AN949" s="68" t="str">
        <f>VLOOKUP(AL949,'[1]ESTUDIOS_PREVIOS 2022'!$K:$O,5,0)</f>
        <v>Realizar 4 estrategias de fortalecimiento institucional (una por vigencia).</v>
      </c>
      <c r="AO949" s="68" t="str">
        <f>VLOOKUP(AL949,'[2]Formato EP_NO HAY CPS_2025'!$D:$S,15,0)</f>
        <v>_2327</v>
      </c>
      <c r="AP949" s="68" t="str">
        <f>VLOOKUP(AL949,'[2]Formato EP_NO HAY CPS_2025'!$D:$S,16,0)</f>
        <v>Realizar 4 estrategias de fortalecimiento institucional (una por vigencia).</v>
      </c>
    </row>
    <row r="950" spans="1:42" x14ac:dyDescent="0.2">
      <c r="A950" s="10">
        <v>2025</v>
      </c>
      <c r="B950" s="10">
        <v>11</v>
      </c>
      <c r="C950" s="11">
        <v>45658</v>
      </c>
      <c r="D950" s="11">
        <v>45991</v>
      </c>
      <c r="E950" s="10" t="s">
        <v>2</v>
      </c>
      <c r="F950" s="11">
        <v>45981</v>
      </c>
      <c r="G950" s="12">
        <v>145</v>
      </c>
      <c r="H950" t="s">
        <v>682</v>
      </c>
      <c r="I950" t="s">
        <v>9937</v>
      </c>
      <c r="J950" t="str">
        <f t="shared" si="51"/>
        <v>145 - CONTRATO DE PRESTACION DE SERVICIOS PROFESIONALES</v>
      </c>
      <c r="K950" s="80" t="str">
        <f>VLOOKUP(J950,Hoja4!$A$56:$B$73,2,0)</f>
        <v>145 145 - CONTRATO DE PRESTACION DE SERVICIOS PROFESIONALES</v>
      </c>
      <c r="L950" s="10">
        <v>41</v>
      </c>
      <c r="M950" t="s">
        <v>8</v>
      </c>
      <c r="N950" s="10">
        <v>1779</v>
      </c>
      <c r="O950" s="10">
        <v>1893</v>
      </c>
      <c r="P950" t="s">
        <v>10002</v>
      </c>
      <c r="Q950" t="s">
        <v>6465</v>
      </c>
      <c r="R950" t="s">
        <v>6466</v>
      </c>
      <c r="S950" s="12">
        <v>10</v>
      </c>
      <c r="T950" t="s">
        <v>382</v>
      </c>
      <c r="U950" s="79" t="str">
        <f>VLOOKUP(S950,Hoja4!$A$43:$B$51,2,0)</f>
        <v>10 10 - CONTRATACIÓN DIRECTA</v>
      </c>
      <c r="V950" s="79" t="str">
        <f>VLOOKUP(U950,Hoja4!$A$76:$B$87,2,0)</f>
        <v>2 02 Personal supernumerario y planta temporal</v>
      </c>
      <c r="W950" s="79" t="str">
        <f>VLOOKUP(V950,Hoja4!$A$90:$B$93,2,0)</f>
        <v>1 07 Gastos de personal</v>
      </c>
      <c r="X950" s="10">
        <v>1069751551</v>
      </c>
      <c r="Y950" t="s">
        <v>856</v>
      </c>
      <c r="Z950" s="10">
        <v>0</v>
      </c>
      <c r="AA950" s="10">
        <v>0</v>
      </c>
      <c r="AB950">
        <v>11550000</v>
      </c>
      <c r="AC950">
        <v>0</v>
      </c>
      <c r="AD950">
        <v>11550000</v>
      </c>
      <c r="AE950" s="10">
        <v>2671</v>
      </c>
      <c r="AF950" s="27" t="s">
        <v>8488</v>
      </c>
      <c r="AG950" s="10" t="str">
        <f t="shared" si="48"/>
        <v>143268</v>
      </c>
      <c r="AH950" s="10">
        <f t="shared" si="54"/>
        <v>4</v>
      </c>
      <c r="AI950" s="27" t="str">
        <f t="shared" si="52"/>
        <v>4 - Bogotá ordena su territorio y avanza en su acción climática</v>
      </c>
      <c r="AJ950" s="27" t="str">
        <f t="shared" si="53"/>
        <v>25 - Aumento de la resiliencia al cambio climático y reducción de la vulnerabilidad</v>
      </c>
      <c r="AL950" s="12">
        <v>143268</v>
      </c>
      <c r="AM950" s="68" t="e">
        <f>VLOOKUP(AL950,'[1]ESTUDIOS_PREVIOS 2021'!$E:$I,5,0)</f>
        <v>#N/A</v>
      </c>
      <c r="AN950" s="68" t="str">
        <f>VLOOKUP(AL950,'[1]ESTUDIOS_PREVIOS 2022'!$K:$O,5,0)</f>
        <v xml:space="preserve">Implementar 100 huertas rurales </v>
      </c>
      <c r="AO950" s="68" t="str">
        <f>VLOOKUP(AL950,'[2]Formato EP_NO HAY CPS_2025'!$D:$S,15,0)</f>
        <v>_2671</v>
      </c>
      <c r="AP950" s="68" t="str">
        <f>VLOOKUP(AL950,'[2]Formato EP_NO HAY CPS_2025'!$D:$S,16,0)</f>
        <v xml:space="preserve">Implementar 100 huertas rurales </v>
      </c>
    </row>
    <row r="951" spans="1:42" x14ac:dyDescent="0.2">
      <c r="A951" s="10">
        <v>2025</v>
      </c>
      <c r="B951" s="10">
        <v>11</v>
      </c>
      <c r="C951" s="11">
        <v>45658</v>
      </c>
      <c r="D951" s="11">
        <v>45991</v>
      </c>
      <c r="E951" s="10" t="s">
        <v>2</v>
      </c>
      <c r="F951" s="11">
        <v>45981</v>
      </c>
      <c r="G951" s="12">
        <v>145</v>
      </c>
      <c r="H951" t="s">
        <v>682</v>
      </c>
      <c r="I951" t="s">
        <v>9938</v>
      </c>
      <c r="J951" t="str">
        <f t="shared" si="51"/>
        <v>145 - CONTRATO DE PRESTACION DE SERVICIOS PROFESIONALES</v>
      </c>
      <c r="K951" s="80" t="str">
        <f>VLOOKUP(J951,Hoja4!$A$56:$B$73,2,0)</f>
        <v>145 145 - CONTRATO DE PRESTACION DE SERVICIOS PROFESIONALES</v>
      </c>
      <c r="L951" s="10">
        <v>29</v>
      </c>
      <c r="M951" t="s">
        <v>8</v>
      </c>
      <c r="N951" s="10">
        <v>1740</v>
      </c>
      <c r="O951" s="10">
        <v>1894</v>
      </c>
      <c r="P951" t="s">
        <v>10003</v>
      </c>
      <c r="Q951" t="s">
        <v>6403</v>
      </c>
      <c r="R951" t="s">
        <v>6404</v>
      </c>
      <c r="S951" s="12">
        <v>10</v>
      </c>
      <c r="T951" t="s">
        <v>382</v>
      </c>
      <c r="U951" s="79" t="str">
        <f>VLOOKUP(S951,Hoja4!$A$43:$B$51,2,0)</f>
        <v>10 10 - CONTRATACIÓN DIRECTA</v>
      </c>
      <c r="V951" s="79" t="str">
        <f>VLOOKUP(U951,Hoja4!$A$76:$B$87,2,0)</f>
        <v>2 02 Personal supernumerario y planta temporal</v>
      </c>
      <c r="W951" s="79" t="str">
        <f>VLOOKUP(V951,Hoja4!$A$90:$B$93,2,0)</f>
        <v>1 07 Gastos de personal</v>
      </c>
      <c r="X951" s="10">
        <v>1015456251</v>
      </c>
      <c r="Y951" t="s">
        <v>10004</v>
      </c>
      <c r="Z951" s="10">
        <v>0</v>
      </c>
      <c r="AA951" s="10">
        <v>0</v>
      </c>
      <c r="AB951">
        <v>6500000</v>
      </c>
      <c r="AC951">
        <v>2383333</v>
      </c>
      <c r="AD951">
        <v>4116667</v>
      </c>
      <c r="AE951" s="10">
        <v>2327</v>
      </c>
      <c r="AF951" s="27" t="s">
        <v>8456</v>
      </c>
      <c r="AG951" s="10" t="str">
        <f t="shared" si="48"/>
        <v>143156</v>
      </c>
      <c r="AH951" s="10">
        <f t="shared" si="54"/>
        <v>2</v>
      </c>
      <c r="AI951" s="27" t="str">
        <f t="shared" si="52"/>
        <v>5 - Bogotá confía en su gobierno</v>
      </c>
      <c r="AJ951" s="27" t="str">
        <f t="shared" si="53"/>
        <v>33 - Fortalecimiento institucional para un gobierno confiable</v>
      </c>
      <c r="AL951" s="12">
        <v>143156</v>
      </c>
      <c r="AM951" s="68" t="e">
        <f>VLOOKUP(AL951,'[1]ESTUDIOS_PREVIOS 2021'!$E:$I,5,0)</f>
        <v>#N/A</v>
      </c>
      <c r="AN951" s="68" t="str">
        <f>VLOOKUP(AL951,'[1]ESTUDIOS_PREVIOS 2022'!$K:$O,5,0)</f>
        <v>Realizar 4 estrategias de fortalecimiento institucional (una por vigencia).</v>
      </c>
      <c r="AO951" s="68" t="str">
        <f>VLOOKUP(AL951,'[2]Formato EP_NO HAY CPS_2025'!$D:$S,15,0)</f>
        <v>_2327</v>
      </c>
      <c r="AP951" s="68" t="str">
        <f>VLOOKUP(AL951,'[2]Formato EP_NO HAY CPS_2025'!$D:$S,16,0)</f>
        <v>Realizar 4 estrategias de fortalecimiento institucional (una por vigencia).</v>
      </c>
    </row>
    <row r="952" spans="1:42" x14ac:dyDescent="0.2">
      <c r="A952" s="10">
        <v>2025</v>
      </c>
      <c r="B952" s="10">
        <v>11</v>
      </c>
      <c r="C952" s="11">
        <v>45658</v>
      </c>
      <c r="D952" s="11">
        <v>45991</v>
      </c>
      <c r="E952" s="10" t="s">
        <v>2</v>
      </c>
      <c r="F952" s="11">
        <v>45981</v>
      </c>
      <c r="G952" s="12">
        <v>145</v>
      </c>
      <c r="H952" t="s">
        <v>682</v>
      </c>
      <c r="I952" t="s">
        <v>9939</v>
      </c>
      <c r="J952" t="str">
        <f t="shared" si="51"/>
        <v>145 - CONTRATO DE PRESTACION DE SERVICIOS PROFESIONALES</v>
      </c>
      <c r="K952" s="80" t="str">
        <f>VLOOKUP(J952,Hoja4!$A$56:$B$73,2,0)</f>
        <v>145 145 - CONTRATO DE PRESTACION DE SERVICIOS PROFESIONALES</v>
      </c>
      <c r="L952" s="10">
        <v>41</v>
      </c>
      <c r="M952" t="s">
        <v>8</v>
      </c>
      <c r="N952" s="10">
        <v>1796</v>
      </c>
      <c r="O952" s="10">
        <v>1895</v>
      </c>
      <c r="P952" t="s">
        <v>10005</v>
      </c>
      <c r="Q952" t="s">
        <v>6403</v>
      </c>
      <c r="R952" t="s">
        <v>6404</v>
      </c>
      <c r="S952" s="12">
        <v>10</v>
      </c>
      <c r="T952" t="s">
        <v>382</v>
      </c>
      <c r="U952" s="79" t="str">
        <f>VLOOKUP(S952,Hoja4!$A$43:$B$51,2,0)</f>
        <v>10 10 - CONTRATACIÓN DIRECTA</v>
      </c>
      <c r="V952" s="79" t="str">
        <f>VLOOKUP(U952,Hoja4!$A$76:$B$87,2,0)</f>
        <v>2 02 Personal supernumerario y planta temporal</v>
      </c>
      <c r="W952" s="79" t="str">
        <f>VLOOKUP(V952,Hoja4!$A$90:$B$93,2,0)</f>
        <v>1 07 Gastos de personal</v>
      </c>
      <c r="X952" s="10">
        <v>1022380296</v>
      </c>
      <c r="Y952" t="s">
        <v>1581</v>
      </c>
      <c r="Z952" s="10">
        <v>0</v>
      </c>
      <c r="AA952" s="10">
        <v>0</v>
      </c>
      <c r="AB952">
        <v>9450000</v>
      </c>
      <c r="AC952">
        <v>2310000</v>
      </c>
      <c r="AD952">
        <v>7140000</v>
      </c>
      <c r="AE952" s="10">
        <v>2327</v>
      </c>
      <c r="AF952" s="27" t="s">
        <v>8456</v>
      </c>
      <c r="AG952" s="10" t="str">
        <f t="shared" si="48"/>
        <v>144153</v>
      </c>
      <c r="AH952" s="10">
        <f t="shared" si="54"/>
        <v>2</v>
      </c>
      <c r="AI952" s="27" t="str">
        <f t="shared" si="52"/>
        <v>5 - Bogotá confía en su gobierno</v>
      </c>
      <c r="AJ952" s="27" t="str">
        <f t="shared" si="53"/>
        <v>33 - Fortalecimiento institucional para un gobierno confiable</v>
      </c>
      <c r="AL952" s="12">
        <v>144153</v>
      </c>
      <c r="AM952" s="68" t="e">
        <f>VLOOKUP(AL952,'[1]ESTUDIOS_PREVIOS 2021'!$E:$I,5,0)</f>
        <v>#N/A</v>
      </c>
      <c r="AN952" s="68" t="str">
        <f>VLOOKUP(AL952,'[1]ESTUDIOS_PREVIOS 2022'!$K:$O,5,0)</f>
        <v>Realizar 4 estrategias de fortalecimiento institucional (una por vigencia).</v>
      </c>
      <c r="AO952" s="68" t="str">
        <f>VLOOKUP(AL952,'[2]Formato EP_NO HAY CPS_2025'!$D:$S,15,0)</f>
        <v>_2327</v>
      </c>
      <c r="AP952" s="68" t="str">
        <f>VLOOKUP(AL952,'[2]Formato EP_NO HAY CPS_2025'!$D:$S,16,0)</f>
        <v>Realizar 4 estrategias de fortalecimiento institucional (una por vigencia).</v>
      </c>
    </row>
    <row r="953" spans="1:42" x14ac:dyDescent="0.2">
      <c r="A953" s="10">
        <v>2025</v>
      </c>
      <c r="B953" s="10">
        <v>11</v>
      </c>
      <c r="C953" s="11">
        <v>45658</v>
      </c>
      <c r="D953" s="11">
        <v>45991</v>
      </c>
      <c r="E953" s="10" t="s">
        <v>2</v>
      </c>
      <c r="F953" s="11">
        <v>45981</v>
      </c>
      <c r="G953" s="12">
        <v>145</v>
      </c>
      <c r="H953" t="s">
        <v>682</v>
      </c>
      <c r="I953" t="s">
        <v>9940</v>
      </c>
      <c r="J953" t="str">
        <f t="shared" si="51"/>
        <v>145 - CONTRATO DE PRESTACION DE SERVICIOS PROFESIONALES</v>
      </c>
      <c r="K953" s="80" t="str">
        <f>VLOOKUP(J953,Hoja4!$A$56:$B$73,2,0)</f>
        <v>145 145 - CONTRATO DE PRESTACION DE SERVICIOS PROFESIONALES</v>
      </c>
      <c r="L953" s="10">
        <v>29</v>
      </c>
      <c r="M953" t="s">
        <v>8</v>
      </c>
      <c r="N953" s="10">
        <v>1758</v>
      </c>
      <c r="O953" s="10">
        <v>1896</v>
      </c>
      <c r="P953" t="s">
        <v>10006</v>
      </c>
      <c r="Q953" t="s">
        <v>6948</v>
      </c>
      <c r="R953" t="s">
        <v>6949</v>
      </c>
      <c r="S953" s="12">
        <v>10</v>
      </c>
      <c r="T953" t="s">
        <v>382</v>
      </c>
      <c r="U953" s="79" t="str">
        <f>VLOOKUP(S953,Hoja4!$A$43:$B$51,2,0)</f>
        <v>10 10 - CONTRATACIÓN DIRECTA</v>
      </c>
      <c r="V953" s="79" t="str">
        <f>VLOOKUP(U953,Hoja4!$A$76:$B$87,2,0)</f>
        <v>2 02 Personal supernumerario y planta temporal</v>
      </c>
      <c r="W953" s="79" t="str">
        <f>VLOOKUP(V953,Hoja4!$A$90:$B$93,2,0)</f>
        <v>1 07 Gastos de personal</v>
      </c>
      <c r="X953" s="10">
        <v>1015415370</v>
      </c>
      <c r="Y953" t="s">
        <v>1377</v>
      </c>
      <c r="Z953" s="10">
        <v>0</v>
      </c>
      <c r="AA953" s="10">
        <v>0</v>
      </c>
      <c r="AB953">
        <v>7200000</v>
      </c>
      <c r="AC953">
        <v>2400000</v>
      </c>
      <c r="AD953">
        <v>4800000</v>
      </c>
      <c r="AE953" s="10">
        <v>2696</v>
      </c>
      <c r="AF953" s="27" t="s">
        <v>8494</v>
      </c>
      <c r="AG953" s="10" t="str">
        <f t="shared" si="48"/>
        <v>143251</v>
      </c>
      <c r="AH953" s="10">
        <f t="shared" si="54"/>
        <v>4</v>
      </c>
      <c r="AI953" s="27" t="str">
        <f t="shared" si="52"/>
        <v>5 - Bogotá confía en su gobierno</v>
      </c>
      <c r="AJ953" s="27" t="str">
        <f t="shared" si="53"/>
        <v>39 - Camino hacia una democracia deliberativa con un gobierno cercano a la gente y con participación ciudadana</v>
      </c>
      <c r="AL953" s="12">
        <v>143251</v>
      </c>
      <c r="AM953" s="68" t="e">
        <f>VLOOKUP(AL953,'[1]ESTUDIOS_PREVIOS 2021'!$E:$I,5,0)</f>
        <v>#N/A</v>
      </c>
      <c r="AN953" s="68" t="str">
        <f>VLOOKUP(AL953,'[1]ESTUDIOS_PREVIOS 2022'!$K:$O,5,0)</f>
        <v>Fortalecer 27 organizaciones comunales.</v>
      </c>
      <c r="AO953" s="68" t="str">
        <f>VLOOKUP(AL953,'[2]Formato EP_NO HAY CPS_2025'!$D:$S,15,0)</f>
        <v>_2696</v>
      </c>
      <c r="AP953" s="68" t="str">
        <f>VLOOKUP(AL953,'[2]Formato EP_NO HAY CPS_2025'!$D:$S,16,0)</f>
        <v>Fortalecer 27 organizaciones comunales.</v>
      </c>
    </row>
    <row r="954" spans="1:42" x14ac:dyDescent="0.2">
      <c r="A954" s="10">
        <v>2025</v>
      </c>
      <c r="B954" s="10">
        <v>11</v>
      </c>
      <c r="C954" s="11">
        <v>45658</v>
      </c>
      <c r="D954" s="11">
        <v>45991</v>
      </c>
      <c r="E954" s="10" t="s">
        <v>2</v>
      </c>
      <c r="F954" s="11">
        <v>45981</v>
      </c>
      <c r="G954" s="12">
        <v>145</v>
      </c>
      <c r="H954" t="s">
        <v>682</v>
      </c>
      <c r="I954" t="s">
        <v>9941</v>
      </c>
      <c r="J954" t="str">
        <f t="shared" si="51"/>
        <v>145 - CONTRATO DE PRESTACION DE SERVICIOS PROFESIONALES</v>
      </c>
      <c r="K954" s="80" t="str">
        <f>VLOOKUP(J954,Hoja4!$A$56:$B$73,2,0)</f>
        <v>145 145 - CONTRATO DE PRESTACION DE SERVICIOS PROFESIONALES</v>
      </c>
      <c r="L954" s="10">
        <v>41</v>
      </c>
      <c r="M954" t="s">
        <v>8</v>
      </c>
      <c r="N954" s="10">
        <v>1805</v>
      </c>
      <c r="O954" s="10">
        <v>1897</v>
      </c>
      <c r="P954" t="s">
        <v>10007</v>
      </c>
      <c r="Q954" t="s">
        <v>6403</v>
      </c>
      <c r="R954" t="s">
        <v>6404</v>
      </c>
      <c r="S954" s="12">
        <v>10</v>
      </c>
      <c r="T954" t="s">
        <v>382</v>
      </c>
      <c r="U954" s="79" t="str">
        <f>VLOOKUP(S954,Hoja4!$A$43:$B$51,2,0)</f>
        <v>10 10 - CONTRATACIÓN DIRECTA</v>
      </c>
      <c r="V954" s="79" t="str">
        <f>VLOOKUP(U954,Hoja4!$A$76:$B$87,2,0)</f>
        <v>2 02 Personal supernumerario y planta temporal</v>
      </c>
      <c r="W954" s="79" t="str">
        <f>VLOOKUP(V954,Hoja4!$A$90:$B$93,2,0)</f>
        <v>1 07 Gastos de personal</v>
      </c>
      <c r="X954" s="10">
        <v>1015470985</v>
      </c>
      <c r="Y954" t="s">
        <v>10008</v>
      </c>
      <c r="Z954" s="10">
        <v>0</v>
      </c>
      <c r="AA954" s="10">
        <v>0</v>
      </c>
      <c r="AB954">
        <v>14000000</v>
      </c>
      <c r="AC954">
        <v>2333333</v>
      </c>
      <c r="AD954">
        <v>11666667</v>
      </c>
      <c r="AE954" s="10">
        <v>2327</v>
      </c>
      <c r="AF954" s="27" t="s">
        <v>8456</v>
      </c>
      <c r="AG954" s="10" t="str">
        <f t="shared" si="48"/>
        <v>143186</v>
      </c>
      <c r="AH954" s="10">
        <f t="shared" si="54"/>
        <v>2</v>
      </c>
      <c r="AI954" s="27" t="str">
        <f t="shared" si="52"/>
        <v>5 - Bogotá confía en su gobierno</v>
      </c>
      <c r="AJ954" s="27" t="str">
        <f t="shared" si="53"/>
        <v>33 - Fortalecimiento institucional para un gobierno confiable</v>
      </c>
      <c r="AL954" s="12">
        <v>143186</v>
      </c>
      <c r="AM954" s="68" t="e">
        <f>VLOOKUP(AL954,'[1]ESTUDIOS_PREVIOS 2021'!$E:$I,5,0)</f>
        <v>#N/A</v>
      </c>
      <c r="AN954" s="68" t="str">
        <f>VLOOKUP(AL954,'[1]ESTUDIOS_PREVIOS 2022'!$K:$O,5,0)</f>
        <v>Realizar 4 estrategias de fortalecimiento institucional (una por vigencia).</v>
      </c>
      <c r="AO954" s="68" t="str">
        <f>VLOOKUP(AL954,'[2]Formato EP_NO HAY CPS_2025'!$D:$S,15,0)</f>
        <v>_2327</v>
      </c>
      <c r="AP954" s="68" t="str">
        <f>VLOOKUP(AL954,'[2]Formato EP_NO HAY CPS_2025'!$D:$S,16,0)</f>
        <v>Realizar 4 estrategias de fortalecimiento institucional (una por vigencia).</v>
      </c>
    </row>
    <row r="955" spans="1:42" x14ac:dyDescent="0.2">
      <c r="A955" s="10">
        <v>2025</v>
      </c>
      <c r="B955" s="10">
        <v>11</v>
      </c>
      <c r="C955" s="11">
        <v>45658</v>
      </c>
      <c r="D955" s="11">
        <v>45991</v>
      </c>
      <c r="E955" s="10" t="s">
        <v>2</v>
      </c>
      <c r="F955" s="11">
        <v>45981</v>
      </c>
      <c r="G955" s="12">
        <v>145</v>
      </c>
      <c r="H955" t="s">
        <v>682</v>
      </c>
      <c r="I955" t="s">
        <v>9942</v>
      </c>
      <c r="J955" t="str">
        <f t="shared" si="51"/>
        <v>145 - CONTRATO DE PRESTACION DE SERVICIOS PROFESIONALES</v>
      </c>
      <c r="K955" s="80" t="str">
        <f>VLOOKUP(J955,Hoja4!$A$56:$B$73,2,0)</f>
        <v>145 145 - CONTRATO DE PRESTACION DE SERVICIOS PROFESIONALES</v>
      </c>
      <c r="L955" s="10">
        <v>41</v>
      </c>
      <c r="M955" t="s">
        <v>8</v>
      </c>
      <c r="N955" s="10">
        <v>1790</v>
      </c>
      <c r="O955" s="10">
        <v>1898</v>
      </c>
      <c r="P955" t="s">
        <v>10009</v>
      </c>
      <c r="Q955" t="s">
        <v>6403</v>
      </c>
      <c r="R955" t="s">
        <v>6404</v>
      </c>
      <c r="S955" s="12">
        <v>10</v>
      </c>
      <c r="T955" t="s">
        <v>382</v>
      </c>
      <c r="U955" s="79" t="str">
        <f>VLOOKUP(S955,Hoja4!$A$43:$B$51,2,0)</f>
        <v>10 10 - CONTRATACIÓN DIRECTA</v>
      </c>
      <c r="V955" s="79" t="str">
        <f>VLOOKUP(U955,Hoja4!$A$76:$B$87,2,0)</f>
        <v>2 02 Personal supernumerario y planta temporal</v>
      </c>
      <c r="W955" s="79" t="str">
        <f>VLOOKUP(V955,Hoja4!$A$90:$B$93,2,0)</f>
        <v>1 07 Gastos de personal</v>
      </c>
      <c r="X955" s="10">
        <v>1056802356</v>
      </c>
      <c r="Y955" t="s">
        <v>3922</v>
      </c>
      <c r="Z955" s="10">
        <v>0</v>
      </c>
      <c r="AA955" s="10">
        <v>0</v>
      </c>
      <c r="AB955">
        <v>7650000</v>
      </c>
      <c r="AC955">
        <v>0</v>
      </c>
      <c r="AD955">
        <v>7650000</v>
      </c>
      <c r="AE955" s="10">
        <v>2327</v>
      </c>
      <c r="AF955" s="27" t="s">
        <v>8456</v>
      </c>
      <c r="AG955" s="10" t="str">
        <f t="shared" ref="AG955:AG1033" si="55">MID(P955,1,6)</f>
        <v>143178</v>
      </c>
      <c r="AH955" s="10">
        <f t="shared" si="54"/>
        <v>2</v>
      </c>
      <c r="AI955" s="27" t="str">
        <f t="shared" si="52"/>
        <v>5 - Bogotá confía en su gobierno</v>
      </c>
      <c r="AJ955" s="27" t="str">
        <f t="shared" si="53"/>
        <v>33 - Fortalecimiento institucional para un gobierno confiable</v>
      </c>
      <c r="AL955" s="12">
        <v>143178</v>
      </c>
      <c r="AM955" s="68" t="e">
        <f>VLOOKUP(AL955,'[1]ESTUDIOS_PREVIOS 2021'!$E:$I,5,0)</f>
        <v>#N/A</v>
      </c>
      <c r="AN955" s="68" t="str">
        <f>VLOOKUP(AL955,'[1]ESTUDIOS_PREVIOS 2022'!$K:$O,5,0)</f>
        <v>Realizar 4 estrategias de fortalecimiento institucional (una por vigencia).</v>
      </c>
      <c r="AO955" s="68" t="str">
        <f>VLOOKUP(AL955,'[2]Formato EP_NO HAY CPS_2025'!$D:$S,15,0)</f>
        <v>_2327</v>
      </c>
      <c r="AP955" s="68" t="str">
        <f>VLOOKUP(AL955,'[2]Formato EP_NO HAY CPS_2025'!$D:$S,16,0)</f>
        <v>Realizar 4 estrategias de fortalecimiento institucional (una por vigencia).</v>
      </c>
    </row>
    <row r="956" spans="1:42" x14ac:dyDescent="0.2">
      <c r="A956" s="10">
        <v>2025</v>
      </c>
      <c r="B956" s="10">
        <v>11</v>
      </c>
      <c r="C956" s="11">
        <v>45658</v>
      </c>
      <c r="D956" s="11">
        <v>45991</v>
      </c>
      <c r="E956" s="10" t="s">
        <v>2</v>
      </c>
      <c r="F956" s="11">
        <v>45981</v>
      </c>
      <c r="G956" s="12">
        <v>53</v>
      </c>
      <c r="H956" t="s">
        <v>130</v>
      </c>
      <c r="I956" t="s">
        <v>9943</v>
      </c>
      <c r="J956" t="str">
        <f t="shared" si="51"/>
        <v>53 - CONTRATO DE SEGUROS</v>
      </c>
      <c r="K956" s="80" t="str">
        <f>VLOOKUP(J956,Hoja4!$A$56:$B$73,2,0)</f>
        <v>53 53 - CONTRATO DE SEGUROS</v>
      </c>
      <c r="L956" s="10">
        <v>41</v>
      </c>
      <c r="M956" t="s">
        <v>8</v>
      </c>
      <c r="N956" s="10">
        <v>1781</v>
      </c>
      <c r="O956" s="10">
        <v>1899</v>
      </c>
      <c r="P956" t="s">
        <v>10010</v>
      </c>
      <c r="Q956" t="s">
        <v>6731</v>
      </c>
      <c r="R956" t="s">
        <v>6732</v>
      </c>
      <c r="S956" s="12">
        <v>4</v>
      </c>
      <c r="T956" t="s">
        <v>213</v>
      </c>
      <c r="U956" s="79" t="str">
        <f>VLOOKUP(S956,Hoja4!$A$43:$B$51,2,0)</f>
        <v>4 04 - CONTRATACIÓN MÍNIMA CUANTÍA</v>
      </c>
      <c r="V956" s="79" t="str">
        <f>VLOOKUP(U956,Hoja4!$A$76:$B$87,2,0)</f>
        <v>21 02 Adquisición de servicios</v>
      </c>
      <c r="W956" s="79" t="str">
        <f>VLOOKUP(V956,Hoja4!$A$90:$B$93,2,0)</f>
        <v>2 08 Adquisición de bienes y servicios</v>
      </c>
      <c r="X956" s="10">
        <v>860022137</v>
      </c>
      <c r="Y956" t="s">
        <v>8675</v>
      </c>
      <c r="Z956" s="10">
        <v>0</v>
      </c>
      <c r="AA956" s="10">
        <v>0</v>
      </c>
      <c r="AB956">
        <v>10620000</v>
      </c>
      <c r="AC956">
        <v>0</v>
      </c>
      <c r="AD956">
        <v>10620000</v>
      </c>
      <c r="AE956" s="10">
        <v>2388</v>
      </c>
      <c r="AF956" s="27" t="s">
        <v>8477</v>
      </c>
      <c r="AG956" s="10" t="str">
        <f t="shared" si="55"/>
        <v>144183</v>
      </c>
      <c r="AH956" s="10">
        <f t="shared" si="54"/>
        <v>3</v>
      </c>
      <c r="AI956" s="27" t="str">
        <f t="shared" si="52"/>
        <v>2 - Bogotá confía en su bien-estar</v>
      </c>
      <c r="AJ956" s="27" t="str">
        <f t="shared" si="53"/>
        <v>14 - Bogotá deportiva, recreativa, artística, patrimonial e intercultural</v>
      </c>
      <c r="AL956" s="12">
        <v>144183</v>
      </c>
      <c r="AM956" s="68" t="str">
        <f>VLOOKUP(AL956,'[1]ESTUDIOS_PREVIOS 2021'!$E:$I,5,0)</f>
        <v xml:space="preserve">Capacitar 1000 personas en los campos deportivos o recreativos </v>
      </c>
      <c r="AN956" s="68" t="e">
        <f>VLOOKUP(AL956,'[1]ESTUDIOS_PREVIOS 2022'!$K:$O,5,0)</f>
        <v>#N/A</v>
      </c>
      <c r="AO956" s="68" t="e">
        <f>VLOOKUP(AL956,'[2]Formato EP_NO HAY CPS_2025'!$D:$S,15,0)</f>
        <v>#N/A</v>
      </c>
      <c r="AP956" s="68" t="e">
        <f>VLOOKUP(AL956,'[2]Formato EP_NO HAY CPS_2025'!$D:$S,16,0)</f>
        <v>#N/A</v>
      </c>
    </row>
    <row r="957" spans="1:42" x14ac:dyDescent="0.2">
      <c r="A957" s="10">
        <v>2025</v>
      </c>
      <c r="B957" s="10">
        <v>11</v>
      </c>
      <c r="C957" s="11">
        <v>45658</v>
      </c>
      <c r="D957" s="11">
        <v>45991</v>
      </c>
      <c r="E957" s="10" t="s">
        <v>2</v>
      </c>
      <c r="F957" s="11">
        <v>45981</v>
      </c>
      <c r="G957" s="12">
        <v>148</v>
      </c>
      <c r="H957" t="s">
        <v>692</v>
      </c>
      <c r="I957" t="s">
        <v>9944</v>
      </c>
      <c r="J957" t="str">
        <f t="shared" si="51"/>
        <v>148 - CONTRATO DE PRESTACION DE SERVICIOS DE APOYO A LA GESTION</v>
      </c>
      <c r="K957" s="80" t="str">
        <f>VLOOKUP(J957,Hoja4!$A$56:$B$73,2,0)</f>
        <v>148 148 - CONTRATO DE PRESTACION DE SERVICIOS DE APOYO A LA GESTION</v>
      </c>
      <c r="L957" s="10">
        <v>29</v>
      </c>
      <c r="M957" t="s">
        <v>8</v>
      </c>
      <c r="N957" s="10">
        <v>1762</v>
      </c>
      <c r="O957" s="10">
        <v>1900</v>
      </c>
      <c r="P957" t="s">
        <v>10011</v>
      </c>
      <c r="Q957" t="s">
        <v>6626</v>
      </c>
      <c r="R957" t="s">
        <v>6627</v>
      </c>
      <c r="S957" s="12">
        <v>10</v>
      </c>
      <c r="T957" t="s">
        <v>382</v>
      </c>
      <c r="U957" s="79" t="str">
        <f>VLOOKUP(S957,Hoja4!$A$43:$B$51,2,0)</f>
        <v>10 10 - CONTRATACIÓN DIRECTA</v>
      </c>
      <c r="V957" s="79" t="str">
        <f>VLOOKUP(U957,Hoja4!$A$76:$B$87,2,0)</f>
        <v>2 02 Personal supernumerario y planta temporal</v>
      </c>
      <c r="W957" s="79" t="str">
        <f>VLOOKUP(V957,Hoja4!$A$90:$B$93,2,0)</f>
        <v>1 07 Gastos de personal</v>
      </c>
      <c r="X957" s="10">
        <v>79595136</v>
      </c>
      <c r="Y957" t="s">
        <v>9027</v>
      </c>
      <c r="Z957" s="10">
        <v>0</v>
      </c>
      <c r="AA957" s="10">
        <v>0</v>
      </c>
      <c r="AB957">
        <v>3000000</v>
      </c>
      <c r="AC957">
        <v>1000000</v>
      </c>
      <c r="AD957">
        <v>2000000</v>
      </c>
      <c r="AE957" s="10">
        <v>2324</v>
      </c>
      <c r="AF957" s="27" t="s">
        <v>8470</v>
      </c>
      <c r="AG957" s="10" t="str">
        <f t="shared" si="55"/>
        <v>143292</v>
      </c>
      <c r="AH957" s="10">
        <f t="shared" si="54"/>
        <v>6</v>
      </c>
      <c r="AI957" s="27" t="str">
        <f t="shared" si="52"/>
        <v>2 - Bogotá confía en su bien-estar</v>
      </c>
      <c r="AJ957" s="27" t="str">
        <f t="shared" si="53"/>
        <v>10 - Salud Pública Integrada e Integral</v>
      </c>
      <c r="AL957" s="12">
        <v>143292</v>
      </c>
      <c r="AM957" s="68" t="e">
        <f>VLOOKUP(AL957,'[1]ESTUDIOS_PREVIOS 2021'!$E:$I,5,0)</f>
        <v>#N/A</v>
      </c>
      <c r="AN957" s="68" t="str">
        <f>VLOOKUP(AL957,'[1]ESTUDIOS_PREVIOS 2022'!$K:$O,5,0)</f>
        <v>Vincular 1000 personas en acciones complementarias en salud física, nutricional y oral, a través del Circuito del Cuidado</v>
      </c>
      <c r="AO957" s="68" t="str">
        <f>VLOOKUP(AL957,'[2]Formato EP_NO HAY CPS_2025'!$D:$S,15,0)</f>
        <v>_2324</v>
      </c>
      <c r="AP957" s="68" t="str">
        <f>VLOOKUP(AL957,'[2]Formato EP_NO HAY CPS_2025'!$D:$S,16,0)</f>
        <v>Vincular 1000 personas en acciones complementarias en salud física, nutricional y oral, a través del Circuito del Cuidado</v>
      </c>
    </row>
    <row r="958" spans="1:42" x14ac:dyDescent="0.2">
      <c r="A958" s="10">
        <v>2025</v>
      </c>
      <c r="B958" s="10">
        <v>11</v>
      </c>
      <c r="C958" s="11">
        <v>45658</v>
      </c>
      <c r="D958" s="11">
        <v>45991</v>
      </c>
      <c r="E958" s="10" t="s">
        <v>2</v>
      </c>
      <c r="F958" s="11">
        <v>45981</v>
      </c>
      <c r="G958" s="12">
        <v>145</v>
      </c>
      <c r="H958" t="s">
        <v>682</v>
      </c>
      <c r="I958" t="s">
        <v>9945</v>
      </c>
      <c r="J958" t="str">
        <f t="shared" si="51"/>
        <v>145 - CONTRATO DE PRESTACION DE SERVICIOS PROFESIONALES</v>
      </c>
      <c r="K958" s="80" t="str">
        <f>VLOOKUP(J958,Hoja4!$A$56:$B$73,2,0)</f>
        <v>145 145 - CONTRATO DE PRESTACION DE SERVICIOS PROFESIONALES</v>
      </c>
      <c r="L958" s="10">
        <v>41</v>
      </c>
      <c r="M958" t="s">
        <v>8</v>
      </c>
      <c r="N958" s="10">
        <v>1822</v>
      </c>
      <c r="O958" s="10">
        <v>1901</v>
      </c>
      <c r="P958" t="s">
        <v>10012</v>
      </c>
      <c r="Q958" t="s">
        <v>6403</v>
      </c>
      <c r="R958" t="s">
        <v>6404</v>
      </c>
      <c r="S958" s="12">
        <v>10</v>
      </c>
      <c r="T958" t="s">
        <v>382</v>
      </c>
      <c r="U958" s="79" t="str">
        <f>VLOOKUP(S958,Hoja4!$A$43:$B$51,2,0)</f>
        <v>10 10 - CONTRATACIÓN DIRECTA</v>
      </c>
      <c r="V958" s="79" t="str">
        <f>VLOOKUP(U958,Hoja4!$A$76:$B$87,2,0)</f>
        <v>2 02 Personal supernumerario y planta temporal</v>
      </c>
      <c r="W958" s="79" t="str">
        <f>VLOOKUP(V958,Hoja4!$A$90:$B$93,2,0)</f>
        <v>1 07 Gastos de personal</v>
      </c>
      <c r="X958" s="10">
        <v>52159153</v>
      </c>
      <c r="Y958" t="s">
        <v>3718</v>
      </c>
      <c r="Z958" s="10">
        <v>0</v>
      </c>
      <c r="AA958" s="10">
        <v>0</v>
      </c>
      <c r="AB958">
        <v>9900000</v>
      </c>
      <c r="AC958">
        <v>2200000</v>
      </c>
      <c r="AD958">
        <v>7700000</v>
      </c>
      <c r="AE958" s="10">
        <v>2327</v>
      </c>
      <c r="AF958" s="27" t="s">
        <v>8456</v>
      </c>
      <c r="AG958" s="10" t="str">
        <f t="shared" si="55"/>
        <v>144303</v>
      </c>
      <c r="AH958" s="10">
        <f t="shared" si="54"/>
        <v>2</v>
      </c>
      <c r="AI958" s="27" t="str">
        <f t="shared" si="52"/>
        <v>5 - Bogotá confía en su gobierno</v>
      </c>
      <c r="AJ958" s="27" t="str">
        <f t="shared" si="53"/>
        <v>33 - Fortalecimiento institucional para un gobierno confiable</v>
      </c>
      <c r="AL958" s="12">
        <v>144303</v>
      </c>
      <c r="AM958" s="68" t="e">
        <f>VLOOKUP(AL958,'[1]ESTUDIOS_PREVIOS 2021'!$E:$I,5,0)</f>
        <v>#N/A</v>
      </c>
      <c r="AN958" s="68" t="str">
        <f>VLOOKUP(AL958,'[1]ESTUDIOS_PREVIOS 2022'!$K:$O,5,0)</f>
        <v>Realizar 4 estrategias de fortalecimiento institucional (una por vigencia).</v>
      </c>
      <c r="AO958" s="68" t="str">
        <f>VLOOKUP(AL958,'[2]Formato EP_NO HAY CPS_2025'!$D:$S,15,0)</f>
        <v>_2327</v>
      </c>
      <c r="AP958" s="68" t="str">
        <f>VLOOKUP(AL958,'[2]Formato EP_NO HAY CPS_2025'!$D:$S,16,0)</f>
        <v>Realizar 4 estrategias de fortalecimiento institucional (una por vigencia).</v>
      </c>
    </row>
    <row r="959" spans="1:42" x14ac:dyDescent="0.2">
      <c r="A959" s="10">
        <v>2025</v>
      </c>
      <c r="B959" s="10">
        <v>11</v>
      </c>
      <c r="C959" s="11">
        <v>45658</v>
      </c>
      <c r="D959" s="11">
        <v>45991</v>
      </c>
      <c r="E959" s="10" t="s">
        <v>2</v>
      </c>
      <c r="F959" s="11">
        <v>45981</v>
      </c>
      <c r="G959" s="12">
        <v>145</v>
      </c>
      <c r="H959" t="s">
        <v>682</v>
      </c>
      <c r="I959" t="s">
        <v>9946</v>
      </c>
      <c r="J959" t="str">
        <f t="shared" si="51"/>
        <v>145 - CONTRATO DE PRESTACION DE SERVICIOS PROFESIONALES</v>
      </c>
      <c r="K959" s="80" t="str">
        <f>VLOOKUP(J959,Hoja4!$A$56:$B$73,2,0)</f>
        <v>145 145 - CONTRATO DE PRESTACION DE SERVICIOS PROFESIONALES</v>
      </c>
      <c r="L959" s="10">
        <v>41</v>
      </c>
      <c r="M959" t="s">
        <v>8</v>
      </c>
      <c r="N959" s="10">
        <v>1792</v>
      </c>
      <c r="O959" s="10">
        <v>1902</v>
      </c>
      <c r="P959" t="s">
        <v>10013</v>
      </c>
      <c r="Q959" t="s">
        <v>6434</v>
      </c>
      <c r="R959" t="s">
        <v>6435</v>
      </c>
      <c r="S959" s="12">
        <v>10</v>
      </c>
      <c r="T959" t="s">
        <v>382</v>
      </c>
      <c r="U959" s="79" t="str">
        <f>VLOOKUP(S959,Hoja4!$A$43:$B$51,2,0)</f>
        <v>10 10 - CONTRATACIÓN DIRECTA</v>
      </c>
      <c r="V959" s="79" t="str">
        <f>VLOOKUP(U959,Hoja4!$A$76:$B$87,2,0)</f>
        <v>2 02 Personal supernumerario y planta temporal</v>
      </c>
      <c r="W959" s="79" t="str">
        <f>VLOOKUP(V959,Hoja4!$A$90:$B$93,2,0)</f>
        <v>1 07 Gastos de personal</v>
      </c>
      <c r="X959" s="10">
        <v>80772254</v>
      </c>
      <c r="Y959" t="s">
        <v>3562</v>
      </c>
      <c r="Z959" s="10">
        <v>0</v>
      </c>
      <c r="AA959" s="10">
        <v>0</v>
      </c>
      <c r="AB959">
        <v>10500000</v>
      </c>
      <c r="AC959">
        <v>2333333</v>
      </c>
      <c r="AD959">
        <v>8166667</v>
      </c>
      <c r="AE959" s="10">
        <v>2289</v>
      </c>
      <c r="AF959" s="27" t="s">
        <v>8452</v>
      </c>
      <c r="AG959" s="10" t="str">
        <f t="shared" si="55"/>
        <v>143827</v>
      </c>
      <c r="AH959" s="10">
        <f t="shared" si="54"/>
        <v>1</v>
      </c>
      <c r="AI959" s="27" t="str">
        <f t="shared" si="52"/>
        <v>4 - Bogotá ordena su territorio y avanza en su acción climática</v>
      </c>
      <c r="AJ959" s="27" t="str">
        <f t="shared" si="53"/>
        <v>26 - Movilidad Sostenible</v>
      </c>
      <c r="AL959" s="12">
        <v>143827</v>
      </c>
      <c r="AM959" s="68" t="e">
        <f>VLOOKUP(AL959,'[1]ESTUDIOS_PREVIOS 2021'!$E:$I,5,0)</f>
        <v>#N/A</v>
      </c>
      <c r="AN959" s="68" t="str">
        <f>VLOOKUP(AL959,'[1]ESTUDIOS_PREVIOS 2022'!$K:$O,5,0)</f>
        <v>Intervenir 40 Kilómetros-carril de malla vial rural con acciones de construcción y/o conservación</v>
      </c>
      <c r="AO959" s="68" t="str">
        <f>VLOOKUP(AL959,'[2]Formato EP_NO HAY CPS_2025'!$D:$S,15,0)</f>
        <v>_2289</v>
      </c>
      <c r="AP959" s="68" t="str">
        <f>VLOOKUP(AL959,'[2]Formato EP_NO HAY CPS_2025'!$D:$S,16,0)</f>
        <v>Intervenir 40 Kilómetros-carril de malla vial rural con acciones de construcción y/o conservación</v>
      </c>
    </row>
    <row r="960" spans="1:42" x14ac:dyDescent="0.2">
      <c r="A960" s="10">
        <v>2025</v>
      </c>
      <c r="B960" s="10">
        <v>11</v>
      </c>
      <c r="C960" s="11">
        <v>45658</v>
      </c>
      <c r="D960" s="11">
        <v>45991</v>
      </c>
      <c r="E960" s="10" t="s">
        <v>2</v>
      </c>
      <c r="F960" s="11">
        <v>45981</v>
      </c>
      <c r="G960" s="12">
        <v>148</v>
      </c>
      <c r="H960" t="s">
        <v>692</v>
      </c>
      <c r="I960" t="s">
        <v>9947</v>
      </c>
      <c r="J960" t="str">
        <f t="shared" si="51"/>
        <v>148 - CONTRATO DE PRESTACION DE SERVICIOS DE APOYO A LA GESTION</v>
      </c>
      <c r="K960" s="80" t="str">
        <f>VLOOKUP(J960,Hoja4!$A$56:$B$73,2,0)</f>
        <v>148 148 - CONTRATO DE PRESTACION DE SERVICIOS DE APOYO A LA GESTION</v>
      </c>
      <c r="L960" s="10">
        <v>41</v>
      </c>
      <c r="M960" t="s">
        <v>8</v>
      </c>
      <c r="N960" s="10">
        <v>1763</v>
      </c>
      <c r="O960" s="10">
        <v>1903</v>
      </c>
      <c r="P960" t="s">
        <v>10014</v>
      </c>
      <c r="Q960" t="s">
        <v>6403</v>
      </c>
      <c r="R960" t="s">
        <v>6404</v>
      </c>
      <c r="S960" s="12">
        <v>10</v>
      </c>
      <c r="T960" t="s">
        <v>382</v>
      </c>
      <c r="U960" s="79" t="str">
        <f>VLOOKUP(S960,Hoja4!$A$43:$B$51,2,0)</f>
        <v>10 10 - CONTRATACIÓN DIRECTA</v>
      </c>
      <c r="V960" s="79" t="str">
        <f>VLOOKUP(U960,Hoja4!$A$76:$B$87,2,0)</f>
        <v>2 02 Personal supernumerario y planta temporal</v>
      </c>
      <c r="W960" s="79" t="str">
        <f>VLOOKUP(V960,Hoja4!$A$90:$B$93,2,0)</f>
        <v>1 07 Gastos de personal</v>
      </c>
      <c r="X960" s="10">
        <v>1032506354</v>
      </c>
      <c r="Y960" t="s">
        <v>9291</v>
      </c>
      <c r="Z960" s="10">
        <v>0</v>
      </c>
      <c r="AA960" s="10">
        <v>0</v>
      </c>
      <c r="AB960">
        <v>3100000</v>
      </c>
      <c r="AC960">
        <v>1136667</v>
      </c>
      <c r="AD960">
        <v>1963333</v>
      </c>
      <c r="AE960" s="10">
        <v>2327</v>
      </c>
      <c r="AF960" s="27" t="s">
        <v>8456</v>
      </c>
      <c r="AG960" s="10" t="str">
        <f t="shared" si="55"/>
        <v>143294</v>
      </c>
      <c r="AH960" s="10">
        <f t="shared" si="54"/>
        <v>2</v>
      </c>
      <c r="AI960" s="27" t="str">
        <f t="shared" si="52"/>
        <v>5 - Bogotá confía en su gobierno</v>
      </c>
      <c r="AJ960" s="27" t="str">
        <f t="shared" si="53"/>
        <v>33 - Fortalecimiento institucional para un gobierno confiable</v>
      </c>
      <c r="AL960" s="12">
        <v>143294</v>
      </c>
      <c r="AM960" s="68" t="e">
        <f>VLOOKUP(AL960,'[1]ESTUDIOS_PREVIOS 2021'!$E:$I,5,0)</f>
        <v>#N/A</v>
      </c>
      <c r="AN960" s="68" t="str">
        <f>VLOOKUP(AL960,'[1]ESTUDIOS_PREVIOS 2022'!$K:$O,5,0)</f>
        <v>Realizar 4 estrategias de fortalecimiento institucional (una por vigencia).</v>
      </c>
      <c r="AO960" s="68" t="str">
        <f>VLOOKUP(AL960,'[2]Formato EP_NO HAY CPS_2025'!$D:$S,15,0)</f>
        <v>_2327</v>
      </c>
      <c r="AP960" s="68" t="str">
        <f>VLOOKUP(AL960,'[2]Formato EP_NO HAY CPS_2025'!$D:$S,16,0)</f>
        <v>Realizar 4 estrategias de fortalecimiento institucional (una por vigencia).</v>
      </c>
    </row>
    <row r="961" spans="1:42" x14ac:dyDescent="0.2">
      <c r="A961" s="10">
        <v>2025</v>
      </c>
      <c r="B961" s="10">
        <v>11</v>
      </c>
      <c r="C961" s="11">
        <v>45658</v>
      </c>
      <c r="D961" s="11">
        <v>45991</v>
      </c>
      <c r="E961" s="10" t="s">
        <v>2</v>
      </c>
      <c r="F961" s="11">
        <v>45981</v>
      </c>
      <c r="G961" s="12">
        <v>145</v>
      </c>
      <c r="H961" t="s">
        <v>682</v>
      </c>
      <c r="I961" t="s">
        <v>9948</v>
      </c>
      <c r="J961" t="str">
        <f t="shared" si="51"/>
        <v>145 - CONTRATO DE PRESTACION DE SERVICIOS PROFESIONALES</v>
      </c>
      <c r="K961" s="80" t="str">
        <f>VLOOKUP(J961,Hoja4!$A$56:$B$73,2,0)</f>
        <v>145 145 - CONTRATO DE PRESTACION DE SERVICIOS PROFESIONALES</v>
      </c>
      <c r="L961" s="10">
        <v>41</v>
      </c>
      <c r="M961" t="s">
        <v>8</v>
      </c>
      <c r="N961" s="10">
        <v>1815</v>
      </c>
      <c r="O961" s="10">
        <v>1904</v>
      </c>
      <c r="P961" t="s">
        <v>10015</v>
      </c>
      <c r="Q961" t="s">
        <v>6403</v>
      </c>
      <c r="R961" t="s">
        <v>6404</v>
      </c>
      <c r="S961" s="12">
        <v>10</v>
      </c>
      <c r="T961" t="s">
        <v>382</v>
      </c>
      <c r="U961" s="79" t="str">
        <f>VLOOKUP(S961,Hoja4!$A$43:$B$51,2,0)</f>
        <v>10 10 - CONTRATACIÓN DIRECTA</v>
      </c>
      <c r="V961" s="79" t="str">
        <f>VLOOKUP(U961,Hoja4!$A$76:$B$87,2,0)</f>
        <v>2 02 Personal supernumerario y planta temporal</v>
      </c>
      <c r="W961" s="79" t="str">
        <f>VLOOKUP(V961,Hoja4!$A$90:$B$93,2,0)</f>
        <v>1 07 Gastos de personal</v>
      </c>
      <c r="X961" s="10">
        <v>52900762</v>
      </c>
      <c r="Y961" t="s">
        <v>485</v>
      </c>
      <c r="Z961" s="10">
        <v>0</v>
      </c>
      <c r="AA961" s="10">
        <v>0</v>
      </c>
      <c r="AB961">
        <v>14000000</v>
      </c>
      <c r="AC961">
        <v>2566667</v>
      </c>
      <c r="AD961">
        <v>11433333</v>
      </c>
      <c r="AE961" s="10">
        <v>2327</v>
      </c>
      <c r="AF961" s="27" t="s">
        <v>8456</v>
      </c>
      <c r="AG961" s="10" t="str">
        <f t="shared" si="55"/>
        <v>144138</v>
      </c>
      <c r="AH961" s="10">
        <f t="shared" si="54"/>
        <v>2</v>
      </c>
      <c r="AI961" s="27" t="str">
        <f t="shared" si="52"/>
        <v>5 - Bogotá confía en su gobierno</v>
      </c>
      <c r="AJ961" s="27" t="str">
        <f t="shared" si="53"/>
        <v>33 - Fortalecimiento institucional para un gobierno confiable</v>
      </c>
      <c r="AL961" s="12">
        <v>144138</v>
      </c>
      <c r="AM961" s="68" t="e">
        <f>VLOOKUP(AL961,'[1]ESTUDIOS_PREVIOS 2021'!$E:$I,5,0)</f>
        <v>#N/A</v>
      </c>
      <c r="AN961" s="68" t="str">
        <f>VLOOKUP(AL961,'[1]ESTUDIOS_PREVIOS 2022'!$K:$O,5,0)</f>
        <v>Realizar 4 estrategias de fortalecimiento institucional (una por vigencia).</v>
      </c>
      <c r="AO961" s="68" t="str">
        <f>VLOOKUP(AL961,'[2]Formato EP_NO HAY CPS_2025'!$D:$S,15,0)</f>
        <v>_2327</v>
      </c>
      <c r="AP961" s="68" t="str">
        <f>VLOOKUP(AL961,'[2]Formato EP_NO HAY CPS_2025'!$D:$S,16,0)</f>
        <v>Realizar 4 estrategias de fortalecimiento institucional (una por vigencia).</v>
      </c>
    </row>
    <row r="962" spans="1:42" x14ac:dyDescent="0.2">
      <c r="A962" s="10">
        <v>2025</v>
      </c>
      <c r="B962" s="10">
        <v>11</v>
      </c>
      <c r="C962" s="11">
        <v>45658</v>
      </c>
      <c r="D962" s="11">
        <v>45991</v>
      </c>
      <c r="E962" s="10" t="s">
        <v>2</v>
      </c>
      <c r="F962" s="11">
        <v>45986</v>
      </c>
      <c r="G962" s="12">
        <v>145</v>
      </c>
      <c r="H962" t="s">
        <v>682</v>
      </c>
      <c r="I962" t="s">
        <v>9949</v>
      </c>
      <c r="J962" t="str">
        <f t="shared" si="51"/>
        <v>145 - CONTRATO DE PRESTACION DE SERVICIOS PROFESIONALES</v>
      </c>
      <c r="K962" s="80" t="str">
        <f>VLOOKUP(J962,Hoja4!$A$56:$B$73,2,0)</f>
        <v>145 145 - CONTRATO DE PRESTACION DE SERVICIOS PROFESIONALES</v>
      </c>
      <c r="L962" s="10">
        <v>29</v>
      </c>
      <c r="M962" t="s">
        <v>8</v>
      </c>
      <c r="N962" s="10">
        <v>1846</v>
      </c>
      <c r="O962" s="10">
        <v>1906</v>
      </c>
      <c r="P962" t="s">
        <v>10016</v>
      </c>
      <c r="Q962" t="s">
        <v>6434</v>
      </c>
      <c r="R962" t="s">
        <v>6435</v>
      </c>
      <c r="S962" s="12">
        <v>10</v>
      </c>
      <c r="T962" t="s">
        <v>382</v>
      </c>
      <c r="U962" s="79" t="str">
        <f>VLOOKUP(S962,Hoja4!$A$43:$B$51,2,0)</f>
        <v>10 10 - CONTRATACIÓN DIRECTA</v>
      </c>
      <c r="V962" s="79" t="str">
        <f>VLOOKUP(U962,Hoja4!$A$76:$B$87,2,0)</f>
        <v>2 02 Personal supernumerario y planta temporal</v>
      </c>
      <c r="W962" s="79" t="str">
        <f>VLOOKUP(V962,Hoja4!$A$90:$B$93,2,0)</f>
        <v>1 07 Gastos de personal</v>
      </c>
      <c r="X962" s="10">
        <v>79367360</v>
      </c>
      <c r="Y962" t="s">
        <v>9298</v>
      </c>
      <c r="Z962" s="10">
        <v>0</v>
      </c>
      <c r="AA962" s="10">
        <v>0</v>
      </c>
      <c r="AB962">
        <v>6000000</v>
      </c>
      <c r="AC962">
        <v>0</v>
      </c>
      <c r="AD962">
        <v>6000000</v>
      </c>
      <c r="AE962" s="10">
        <v>2289</v>
      </c>
      <c r="AF962" s="27" t="s">
        <v>8452</v>
      </c>
      <c r="AG962" s="10" t="str">
        <f t="shared" si="55"/>
        <v>144619</v>
      </c>
      <c r="AH962" s="10">
        <f t="shared" si="54"/>
        <v>1</v>
      </c>
      <c r="AI962" s="27" t="str">
        <f t="shared" si="52"/>
        <v>4 - Bogotá ordena su territorio y avanza en su acción climática</v>
      </c>
      <c r="AJ962" s="27" t="str">
        <f t="shared" si="53"/>
        <v>26 - Movilidad Sostenible</v>
      </c>
      <c r="AL962" s="12">
        <v>144619</v>
      </c>
      <c r="AM962" s="68" t="e">
        <f>VLOOKUP(AL962,'[1]ESTUDIOS_PREVIOS 2021'!$E:$I,5,0)</f>
        <v>#N/A</v>
      </c>
      <c r="AN962" s="68" t="str">
        <f>VLOOKUP(AL962,'[1]ESTUDIOS_PREVIOS 2022'!$K:$O,5,0)</f>
        <v>Intervenir 40 Kilómetros-carril de malla vial rural con acciones de construcción y/o conservación</v>
      </c>
      <c r="AO962" s="68" t="str">
        <f>VLOOKUP(AL962,'[2]Formato EP_NO HAY CPS_2025'!$D:$S,15,0)</f>
        <v>_2289</v>
      </c>
      <c r="AP962" s="68" t="str">
        <f>VLOOKUP(AL962,'[2]Formato EP_NO HAY CPS_2025'!$D:$S,16,0)</f>
        <v>Intervenir 40 Kilómetros-carril de malla vial rural con acciones de construcción y/o conservación</v>
      </c>
    </row>
    <row r="963" spans="1:42" x14ac:dyDescent="0.2">
      <c r="A963" s="10">
        <v>2025</v>
      </c>
      <c r="B963" s="10">
        <v>11</v>
      </c>
      <c r="C963" s="11">
        <v>45658</v>
      </c>
      <c r="D963" s="11">
        <v>45991</v>
      </c>
      <c r="E963" s="10" t="s">
        <v>2</v>
      </c>
      <c r="F963" s="11">
        <v>45985</v>
      </c>
      <c r="G963" s="12">
        <v>145</v>
      </c>
      <c r="H963" t="s">
        <v>682</v>
      </c>
      <c r="I963" t="s">
        <v>9950</v>
      </c>
      <c r="J963" t="str">
        <f t="shared" si="51"/>
        <v>145 - CONTRATO DE PRESTACION DE SERVICIOS PROFESIONALES</v>
      </c>
      <c r="K963" s="80" t="str">
        <f>VLOOKUP(J963,Hoja4!$A$56:$B$73,2,0)</f>
        <v>145 145 - CONTRATO DE PRESTACION DE SERVICIOS PROFESIONALES</v>
      </c>
      <c r="L963" s="10">
        <v>29</v>
      </c>
      <c r="M963" t="s">
        <v>8</v>
      </c>
      <c r="N963" s="10">
        <v>1820</v>
      </c>
      <c r="O963" s="10">
        <v>1907</v>
      </c>
      <c r="P963" t="s">
        <v>10017</v>
      </c>
      <c r="Q963" t="s">
        <v>6718</v>
      </c>
      <c r="R963" t="s">
        <v>6719</v>
      </c>
      <c r="S963" s="12">
        <v>10</v>
      </c>
      <c r="T963" t="s">
        <v>382</v>
      </c>
      <c r="U963" s="79" t="str">
        <f>VLOOKUP(S963,Hoja4!$A$43:$B$51,2,0)</f>
        <v>10 10 - CONTRATACIÓN DIRECTA</v>
      </c>
      <c r="V963" s="79" t="str">
        <f>VLOOKUP(U963,Hoja4!$A$76:$B$87,2,0)</f>
        <v>2 02 Personal supernumerario y planta temporal</v>
      </c>
      <c r="W963" s="79" t="str">
        <f>VLOOKUP(V963,Hoja4!$A$90:$B$93,2,0)</f>
        <v>1 07 Gastos de personal</v>
      </c>
      <c r="X963" s="10">
        <v>52432694</v>
      </c>
      <c r="Y963" t="s">
        <v>3484</v>
      </c>
      <c r="Z963" s="10">
        <v>0</v>
      </c>
      <c r="AA963" s="10">
        <v>0</v>
      </c>
      <c r="AB963">
        <v>7000000</v>
      </c>
      <c r="AC963">
        <v>1166667</v>
      </c>
      <c r="AD963">
        <v>5833333</v>
      </c>
      <c r="AE963" s="10">
        <v>2689</v>
      </c>
      <c r="AF963" s="27" t="s">
        <v>8492</v>
      </c>
      <c r="AG963" s="10" t="str">
        <f t="shared" si="55"/>
        <v>144290</v>
      </c>
      <c r="AH963" s="10">
        <f t="shared" si="54"/>
        <v>1</v>
      </c>
      <c r="AI963" s="27" t="str">
        <f t="shared" si="52"/>
        <v>4 - Bogotá ordena su territorio y avanza en su acción climática</v>
      </c>
      <c r="AJ963" s="27" t="str">
        <f t="shared" si="53"/>
        <v>29 - Servicios públicos inclusivos y sostenibles</v>
      </c>
      <c r="AL963" s="12">
        <v>144290</v>
      </c>
      <c r="AM963" s="68" t="e">
        <f>VLOOKUP(AL963,'[1]ESTUDIOS_PREVIOS 2021'!$E:$I,5,0)</f>
        <v>#N/A</v>
      </c>
      <c r="AN963" s="68" t="str">
        <f>VLOOKUP(AL963,'[1]ESTUDIOS_PREVIOS 2022'!$K:$O,5,0)</f>
        <v>Fortalecer 4 acueductos veredales con asistencia, intervenir técnica u organizativa</v>
      </c>
      <c r="AO963" s="68" t="str">
        <f>VLOOKUP(AL963,'[2]Formato EP_NO HAY CPS_2025'!$D:$S,15,0)</f>
        <v>_2689</v>
      </c>
      <c r="AP963" s="68" t="str">
        <f>VLOOKUP(AL963,'[2]Formato EP_NO HAY CPS_2025'!$D:$S,16,0)</f>
        <v>Fortalecer 4 acueductos veredales con asistencia, intervenir técnica u organizativa</v>
      </c>
    </row>
    <row r="964" spans="1:42" x14ac:dyDescent="0.2">
      <c r="A964" s="10">
        <v>2025</v>
      </c>
      <c r="B964" s="10">
        <v>11</v>
      </c>
      <c r="C964" s="11">
        <v>45658</v>
      </c>
      <c r="D964" s="11">
        <v>45991</v>
      </c>
      <c r="E964" s="10" t="s">
        <v>2</v>
      </c>
      <c r="F964" s="11">
        <v>45986</v>
      </c>
      <c r="G964" s="12">
        <v>148</v>
      </c>
      <c r="H964" t="s">
        <v>692</v>
      </c>
      <c r="I964" t="s">
        <v>9951</v>
      </c>
      <c r="J964" t="str">
        <f t="shared" si="51"/>
        <v>148 - CONTRATO DE PRESTACION DE SERVICIOS DE APOYO A LA GESTION</v>
      </c>
      <c r="K964" s="80" t="str">
        <f>VLOOKUP(J964,Hoja4!$A$56:$B$73,2,0)</f>
        <v>148 148 - CONTRATO DE PRESTACION DE SERVICIOS DE APOYO A LA GESTION</v>
      </c>
      <c r="L964" s="10">
        <v>29</v>
      </c>
      <c r="M964" t="s">
        <v>8</v>
      </c>
      <c r="N964" s="10">
        <v>1760</v>
      </c>
      <c r="O964" s="10">
        <v>1908</v>
      </c>
      <c r="P964" t="s">
        <v>10018</v>
      </c>
      <c r="Q964" t="s">
        <v>6403</v>
      </c>
      <c r="R964" t="s">
        <v>6404</v>
      </c>
      <c r="S964" s="12">
        <v>10</v>
      </c>
      <c r="T964" t="s">
        <v>382</v>
      </c>
      <c r="U964" s="79" t="str">
        <f>VLOOKUP(S964,Hoja4!$A$43:$B$51,2,0)</f>
        <v>10 10 - CONTRATACIÓN DIRECTA</v>
      </c>
      <c r="V964" s="79" t="str">
        <f>VLOOKUP(U964,Hoja4!$A$76:$B$87,2,0)</f>
        <v>2 02 Personal supernumerario y planta temporal</v>
      </c>
      <c r="W964" s="79" t="str">
        <f>VLOOKUP(V964,Hoja4!$A$90:$B$93,2,0)</f>
        <v>1 07 Gastos de personal</v>
      </c>
      <c r="X964" s="10">
        <v>79556596</v>
      </c>
      <c r="Y964" t="s">
        <v>1926</v>
      </c>
      <c r="Z964" s="10">
        <v>0</v>
      </c>
      <c r="AA964" s="10">
        <v>0</v>
      </c>
      <c r="AB964">
        <v>4917000</v>
      </c>
      <c r="AC964">
        <v>983400</v>
      </c>
      <c r="AD964">
        <v>3933600</v>
      </c>
      <c r="AE964" s="10">
        <v>2327</v>
      </c>
      <c r="AF964" s="27" t="s">
        <v>8456</v>
      </c>
      <c r="AG964" s="10" t="str">
        <f t="shared" si="55"/>
        <v>143261</v>
      </c>
      <c r="AH964" s="10">
        <f t="shared" si="54"/>
        <v>2</v>
      </c>
      <c r="AI964" s="27" t="str">
        <f t="shared" si="52"/>
        <v>5 - Bogotá confía en su gobierno</v>
      </c>
      <c r="AJ964" s="27" t="str">
        <f t="shared" si="53"/>
        <v>33 - Fortalecimiento institucional para un gobierno confiable</v>
      </c>
      <c r="AL964" s="12">
        <v>143261</v>
      </c>
      <c r="AM964" s="68" t="e">
        <f>VLOOKUP(AL964,'[1]ESTUDIOS_PREVIOS 2021'!$E:$I,5,0)</f>
        <v>#N/A</v>
      </c>
      <c r="AN964" s="68" t="str">
        <f>VLOOKUP(AL964,'[1]ESTUDIOS_PREVIOS 2022'!$K:$O,5,0)</f>
        <v>Realizar 4 estrategias de fortalecimiento institucional (una por vigencia).</v>
      </c>
      <c r="AO964" s="68" t="str">
        <f>VLOOKUP(AL964,'[2]Formato EP_NO HAY CPS_2025'!$D:$S,15,0)</f>
        <v>_2327</v>
      </c>
      <c r="AP964" s="68" t="str">
        <f>VLOOKUP(AL964,'[2]Formato EP_NO HAY CPS_2025'!$D:$S,16,0)</f>
        <v>Realizar 4 estrategias de fortalecimiento institucional (una por vigencia).</v>
      </c>
    </row>
    <row r="965" spans="1:42" x14ac:dyDescent="0.2">
      <c r="A965" s="10">
        <v>2025</v>
      </c>
      <c r="B965" s="10">
        <v>11</v>
      </c>
      <c r="C965" s="11">
        <v>45658</v>
      </c>
      <c r="D965" s="11">
        <v>45991</v>
      </c>
      <c r="E965" s="10" t="s">
        <v>2</v>
      </c>
      <c r="F965" s="11">
        <v>45986</v>
      </c>
      <c r="G965" s="12">
        <v>145</v>
      </c>
      <c r="H965" t="s">
        <v>682</v>
      </c>
      <c r="I965" t="s">
        <v>9952</v>
      </c>
      <c r="J965" t="str">
        <f t="shared" si="51"/>
        <v>145 - CONTRATO DE PRESTACION DE SERVICIOS PROFESIONALES</v>
      </c>
      <c r="K965" s="80" t="str">
        <f>VLOOKUP(J965,Hoja4!$A$56:$B$73,2,0)</f>
        <v>145 145 - CONTRATO DE PRESTACION DE SERVICIOS PROFESIONALES</v>
      </c>
      <c r="L965" s="10">
        <v>37</v>
      </c>
      <c r="M965" t="s">
        <v>8</v>
      </c>
      <c r="N965" s="10">
        <v>1835</v>
      </c>
      <c r="O965" s="10">
        <v>1909</v>
      </c>
      <c r="P965" t="s">
        <v>10019</v>
      </c>
      <c r="Q965" t="s">
        <v>9996</v>
      </c>
      <c r="R965" t="s">
        <v>8542</v>
      </c>
      <c r="S965" s="12">
        <v>10</v>
      </c>
      <c r="T965" t="s">
        <v>382</v>
      </c>
      <c r="U965" s="79" t="str">
        <f>VLOOKUP(S965,Hoja4!$A$43:$B$51,2,0)</f>
        <v>10 10 - CONTRATACIÓN DIRECTA</v>
      </c>
      <c r="V965" s="79" t="str">
        <f>VLOOKUP(U965,Hoja4!$A$76:$B$87,2,0)</f>
        <v>2 02 Personal supernumerario y planta temporal</v>
      </c>
      <c r="W965" s="79" t="str">
        <f>VLOOKUP(V965,Hoja4!$A$90:$B$93,2,0)</f>
        <v>1 07 Gastos de personal</v>
      </c>
      <c r="X965" s="10">
        <v>1024555613</v>
      </c>
      <c r="Y965" t="s">
        <v>1132</v>
      </c>
      <c r="Z965" s="10">
        <v>0</v>
      </c>
      <c r="AA965" s="10">
        <v>0</v>
      </c>
      <c r="AB965">
        <v>9765000</v>
      </c>
      <c r="AC965">
        <v>1302000</v>
      </c>
      <c r="AD965">
        <v>8463000</v>
      </c>
      <c r="AE965" s="10">
        <v>2331</v>
      </c>
      <c r="AF965" s="27" t="s">
        <v>10040</v>
      </c>
      <c r="AG965" s="10" t="str">
        <f t="shared" si="55"/>
        <v>144546</v>
      </c>
      <c r="AH965" s="10">
        <f>VLOOKUP(AF965,$AF$1:$AJ$945,3,0)</f>
        <v>1</v>
      </c>
      <c r="AI965" s="27" t="str">
        <f t="shared" si="52"/>
        <v>4 - Bogotá ordena su territorio y avanza en su acción climática</v>
      </c>
      <c r="AJ965" s="27" t="str">
        <f t="shared" si="53"/>
        <v>24 - Revitalización y renovación urbana y rural con inclusión</v>
      </c>
      <c r="AL965" s="12">
        <v>144546</v>
      </c>
      <c r="AM965" s="68" t="e">
        <f>VLOOKUP(AL965,'[1]ESTUDIOS_PREVIOS 2021'!$E:$I,5,0)</f>
        <v>#N/A</v>
      </c>
      <c r="AN965" s="68" t="str">
        <f>VLOOKUP(AL965,'[1]ESTUDIOS_PREVIOS 2022'!$K:$O,5,0)</f>
        <v>Intervenir 3 equipamientos culturales con acciones de construcción, adecuación y/o dotación</v>
      </c>
      <c r="AO965" s="68" t="str">
        <f>VLOOKUP(AL965,'[2]Formato EP_NO HAY CPS_2025'!$D:$S,15,0)</f>
        <v>_2331</v>
      </c>
      <c r="AP965" s="68" t="str">
        <f>VLOOKUP(AL965,'[2]Formato EP_NO HAY CPS_2025'!$D:$S,16,0)</f>
        <v>Intervenir 3 equipamientos culturales con acciones de construcción, adecuación y/o dotación</v>
      </c>
    </row>
    <row r="966" spans="1:42" x14ac:dyDescent="0.2">
      <c r="A966" s="10">
        <v>2025</v>
      </c>
      <c r="B966" s="10">
        <v>11</v>
      </c>
      <c r="C966" s="11">
        <v>45658</v>
      </c>
      <c r="D966" s="11">
        <v>45991</v>
      </c>
      <c r="E966" s="10" t="s">
        <v>2</v>
      </c>
      <c r="F966" s="11">
        <v>45986</v>
      </c>
      <c r="G966" s="12">
        <v>145</v>
      </c>
      <c r="H966" t="s">
        <v>682</v>
      </c>
      <c r="I966" t="s">
        <v>9953</v>
      </c>
      <c r="J966" t="str">
        <f t="shared" si="51"/>
        <v>145 - CONTRATO DE PRESTACION DE SERVICIOS PROFESIONALES</v>
      </c>
      <c r="K966" s="80" t="str">
        <f>VLOOKUP(J966,Hoja4!$A$56:$B$73,2,0)</f>
        <v>145 145 - CONTRATO DE PRESTACION DE SERVICIOS PROFESIONALES</v>
      </c>
      <c r="L966" s="10">
        <v>29</v>
      </c>
      <c r="M966" t="s">
        <v>8</v>
      </c>
      <c r="N966" s="10">
        <v>1775</v>
      </c>
      <c r="O966" s="10">
        <v>1910</v>
      </c>
      <c r="P966" t="s">
        <v>10020</v>
      </c>
      <c r="Q966" t="s">
        <v>6502</v>
      </c>
      <c r="R966" t="s">
        <v>6503</v>
      </c>
      <c r="S966" s="12">
        <v>10</v>
      </c>
      <c r="T966" t="s">
        <v>382</v>
      </c>
      <c r="U966" s="79" t="str">
        <f>VLOOKUP(S966,Hoja4!$A$43:$B$51,2,0)</f>
        <v>10 10 - CONTRATACIÓN DIRECTA</v>
      </c>
      <c r="V966" s="79" t="str">
        <f>VLOOKUP(U966,Hoja4!$A$76:$B$87,2,0)</f>
        <v>2 02 Personal supernumerario y planta temporal</v>
      </c>
      <c r="W966" s="79" t="str">
        <f>VLOOKUP(V966,Hoja4!$A$90:$B$93,2,0)</f>
        <v>1 07 Gastos de personal</v>
      </c>
      <c r="X966" s="10">
        <v>1022982961</v>
      </c>
      <c r="Y966" t="s">
        <v>1006</v>
      </c>
      <c r="Z966" s="10">
        <v>0</v>
      </c>
      <c r="AA966" s="10">
        <v>0</v>
      </c>
      <c r="AB966">
        <v>6500000</v>
      </c>
      <c r="AC966">
        <v>1300000</v>
      </c>
      <c r="AD966">
        <v>5200000</v>
      </c>
      <c r="AE966" s="10">
        <v>2666</v>
      </c>
      <c r="AF966" s="27" t="s">
        <v>8486</v>
      </c>
      <c r="AG966" s="10" t="str">
        <f t="shared" si="55"/>
        <v>143810</v>
      </c>
      <c r="AH966" s="10">
        <f t="shared" ref="AH966:AH1044" si="56">VLOOKUP(AF966,$AF$1:$AJ$945,3,0)</f>
        <v>1</v>
      </c>
      <c r="AI966" s="27" t="str">
        <f t="shared" si="52"/>
        <v>2 - Bogotá confía en su bien-estar</v>
      </c>
      <c r="AJ966" s="27" t="str">
        <f t="shared" si="53"/>
        <v>15 - Bogotá protege todas las formas de vida</v>
      </c>
      <c r="AL966" s="12">
        <v>143810</v>
      </c>
      <c r="AM966" s="68" t="e">
        <f>VLOOKUP(AL966,'[1]ESTUDIOS_PREVIOS 2021'!$E:$I,5,0)</f>
        <v>#N/A</v>
      </c>
      <c r="AN966" s="68" t="str">
        <f>VLOOKUP(AL966,'[1]ESTUDIOS_PREVIOS 2022'!$K:$O,5,0)</f>
        <v>Atender 1000 animales en los programas de brigadas médicas, urgencias veterinarias y adopciones</v>
      </c>
      <c r="AO966" s="68" t="str">
        <f>VLOOKUP(AL966,'[2]Formato EP_NO HAY CPS_2025'!$D:$S,15,0)</f>
        <v>_2666</v>
      </c>
      <c r="AP966" s="68" t="str">
        <f>VLOOKUP(AL966,'[2]Formato EP_NO HAY CPS_2025'!$D:$S,16,0)</f>
        <v>Atender 1000 animales en los programas de brigadas médicas, urgencias veterinarias y adopciones</v>
      </c>
    </row>
    <row r="967" spans="1:42" x14ac:dyDescent="0.2">
      <c r="A967" s="10">
        <v>2025</v>
      </c>
      <c r="B967" s="10">
        <v>11</v>
      </c>
      <c r="C967" s="11">
        <v>45658</v>
      </c>
      <c r="D967" s="11">
        <v>45991</v>
      </c>
      <c r="E967" s="10" t="s">
        <v>2</v>
      </c>
      <c r="F967" s="11">
        <v>45986</v>
      </c>
      <c r="G967" s="12">
        <v>145</v>
      </c>
      <c r="H967" t="s">
        <v>682</v>
      </c>
      <c r="I967" t="s">
        <v>9954</v>
      </c>
      <c r="J967" t="str">
        <f t="shared" si="51"/>
        <v>145 - CONTRATO DE PRESTACION DE SERVICIOS PROFESIONALES</v>
      </c>
      <c r="K967" s="80" t="str">
        <f>VLOOKUP(J967,Hoja4!$A$56:$B$73,2,0)</f>
        <v>145 145 - CONTRATO DE PRESTACION DE SERVICIOS PROFESIONALES</v>
      </c>
      <c r="L967" s="10">
        <v>29</v>
      </c>
      <c r="M967" t="s">
        <v>8</v>
      </c>
      <c r="N967" s="10">
        <v>1772</v>
      </c>
      <c r="O967" s="10">
        <v>1911</v>
      </c>
      <c r="P967" t="s">
        <v>10021</v>
      </c>
      <c r="Q967" t="s">
        <v>6465</v>
      </c>
      <c r="R967" t="s">
        <v>6466</v>
      </c>
      <c r="S967" s="12">
        <v>10</v>
      </c>
      <c r="T967" t="s">
        <v>382</v>
      </c>
      <c r="U967" s="79" t="str">
        <f>VLOOKUP(S967,Hoja4!$A$43:$B$51,2,0)</f>
        <v>10 10 - CONTRATACIÓN DIRECTA</v>
      </c>
      <c r="V967" s="79" t="str">
        <f>VLOOKUP(U967,Hoja4!$A$76:$B$87,2,0)</f>
        <v>2 02 Personal supernumerario y planta temporal</v>
      </c>
      <c r="W967" s="79" t="str">
        <f>VLOOKUP(V967,Hoja4!$A$90:$B$93,2,0)</f>
        <v>1 07 Gastos de personal</v>
      </c>
      <c r="X967" s="10">
        <v>1031143143</v>
      </c>
      <c r="Y967" t="s">
        <v>3026</v>
      </c>
      <c r="Z967" s="10">
        <v>0</v>
      </c>
      <c r="AA967" s="10">
        <v>0</v>
      </c>
      <c r="AB967">
        <v>5040000</v>
      </c>
      <c r="AC967">
        <v>1008000</v>
      </c>
      <c r="AD967">
        <v>4032000</v>
      </c>
      <c r="AE967" s="10">
        <v>2671</v>
      </c>
      <c r="AF967" s="27" t="s">
        <v>8489</v>
      </c>
      <c r="AG967" s="10" t="str">
        <f t="shared" si="55"/>
        <v>143741</v>
      </c>
      <c r="AH967" s="10">
        <f t="shared" si="56"/>
        <v>3</v>
      </c>
      <c r="AI967" s="27" t="str">
        <f t="shared" si="52"/>
        <v>4 - Bogotá ordena su territorio y avanza en su acción climática</v>
      </c>
      <c r="AJ967" s="27" t="str">
        <f t="shared" si="53"/>
        <v>25 - Aumento de la resiliencia al cambio climático y reducción de la vulnerabilidad</v>
      </c>
      <c r="AL967" s="12">
        <v>143741</v>
      </c>
      <c r="AM967" s="68" t="e">
        <f>VLOOKUP(AL967,'[1]ESTUDIOS_PREVIOS 2021'!$E:$I,5,0)</f>
        <v>#N/A</v>
      </c>
      <c r="AN967" s="68" t="str">
        <f>VLOOKUP(AL967,'[1]ESTUDIOS_PREVIOS 2022'!$K:$O,5,0)</f>
        <v>Apoyar 500 predios rurales con buenas prácticas agropecuarias y ambientales que fortalezcan la protección a coberturas vegetales y recurso hídrico</v>
      </c>
      <c r="AO967" s="68" t="str">
        <f>VLOOKUP(AL967,'[2]Formato EP_NO HAY CPS_2025'!$D:$S,15,0)</f>
        <v>_2671</v>
      </c>
      <c r="AP967" s="68" t="str">
        <f>VLOOKUP(AL967,'[2]Formato EP_NO HAY CPS_2025'!$D:$S,16,0)</f>
        <v>Apoyar 500 predios rurales con buenas prácticas agropecuarias y ambientales que fortalezcan la protección a coberturas vegetales y recurso hídrico</v>
      </c>
    </row>
    <row r="968" spans="1:42" x14ac:dyDescent="0.2">
      <c r="A968" s="10">
        <v>2025</v>
      </c>
      <c r="B968" s="10">
        <v>11</v>
      </c>
      <c r="C968" s="11">
        <v>45658</v>
      </c>
      <c r="D968" s="11">
        <v>45991</v>
      </c>
      <c r="E968" s="10" t="s">
        <v>2</v>
      </c>
      <c r="F968" s="11">
        <v>45986</v>
      </c>
      <c r="G968" s="12">
        <v>148</v>
      </c>
      <c r="H968" t="s">
        <v>692</v>
      </c>
      <c r="I968" t="s">
        <v>9955</v>
      </c>
      <c r="J968" t="str">
        <f t="shared" si="51"/>
        <v>148 - CONTRATO DE PRESTACION DE SERVICIOS DE APOYO A LA GESTION</v>
      </c>
      <c r="K968" s="80" t="str">
        <f>VLOOKUP(J968,Hoja4!$A$56:$B$73,2,0)</f>
        <v>148 148 - CONTRATO DE PRESTACION DE SERVICIOS DE APOYO A LA GESTION</v>
      </c>
      <c r="L968" s="10">
        <v>29</v>
      </c>
      <c r="M968" t="s">
        <v>8</v>
      </c>
      <c r="N968" s="10">
        <v>1789</v>
      </c>
      <c r="O968" s="10">
        <v>1912</v>
      </c>
      <c r="P968" t="s">
        <v>10022</v>
      </c>
      <c r="Q968" t="s">
        <v>6434</v>
      </c>
      <c r="R968" t="s">
        <v>6435</v>
      </c>
      <c r="S968" s="12">
        <v>10</v>
      </c>
      <c r="T968" t="s">
        <v>382</v>
      </c>
      <c r="U968" s="79" t="str">
        <f>VLOOKUP(S968,Hoja4!$A$43:$B$51,2,0)</f>
        <v>10 10 - CONTRATACIÓN DIRECTA</v>
      </c>
      <c r="V968" s="79" t="str">
        <f>VLOOKUP(U968,Hoja4!$A$76:$B$87,2,0)</f>
        <v>2 02 Personal supernumerario y planta temporal</v>
      </c>
      <c r="W968" s="79" t="str">
        <f>VLOOKUP(V968,Hoja4!$A$90:$B$93,2,0)</f>
        <v>1 07 Gastos de personal</v>
      </c>
      <c r="X968" s="10">
        <v>1053609479</v>
      </c>
      <c r="Y968" t="s">
        <v>3055</v>
      </c>
      <c r="Z968" s="10">
        <v>0</v>
      </c>
      <c r="AA968" s="10">
        <v>0</v>
      </c>
      <c r="AB968">
        <v>4200000</v>
      </c>
      <c r="AC968">
        <v>700000</v>
      </c>
      <c r="AD968">
        <v>3500000</v>
      </c>
      <c r="AE968" s="10">
        <v>2289</v>
      </c>
      <c r="AF968" s="27" t="s">
        <v>8452</v>
      </c>
      <c r="AG968" s="10" t="str">
        <f t="shared" si="55"/>
        <v>143175</v>
      </c>
      <c r="AH968" s="10">
        <f t="shared" si="56"/>
        <v>1</v>
      </c>
      <c r="AI968" s="27" t="str">
        <f t="shared" si="52"/>
        <v>4 - Bogotá ordena su territorio y avanza en su acción climática</v>
      </c>
      <c r="AJ968" s="27" t="str">
        <f t="shared" si="53"/>
        <v>26 - Movilidad Sostenible</v>
      </c>
      <c r="AL968" s="12">
        <v>143175</v>
      </c>
      <c r="AM968" s="68" t="e">
        <f>VLOOKUP(AL968,'[1]ESTUDIOS_PREVIOS 2021'!$E:$I,5,0)</f>
        <v>#N/A</v>
      </c>
      <c r="AN968" s="68" t="str">
        <f>VLOOKUP(AL968,'[1]ESTUDIOS_PREVIOS 2022'!$K:$O,5,0)</f>
        <v>Intervenir 40 Kilómetros-carril de malla vial rural con acciones de construcción y/o conservación</v>
      </c>
      <c r="AO968" s="68" t="str">
        <f>VLOOKUP(AL968,'[2]Formato EP_NO HAY CPS_2025'!$D:$S,15,0)</f>
        <v>_2289</v>
      </c>
      <c r="AP968" s="68" t="str">
        <f>VLOOKUP(AL968,'[2]Formato EP_NO HAY CPS_2025'!$D:$S,16,0)</f>
        <v>Intervenir 40 Kilómetros-carril de malla vial rural con acciones de construcción y/o conservación</v>
      </c>
    </row>
    <row r="969" spans="1:42" x14ac:dyDescent="0.2">
      <c r="A969" s="10">
        <v>2025</v>
      </c>
      <c r="B969" s="10">
        <v>11</v>
      </c>
      <c r="C969" s="11">
        <v>45658</v>
      </c>
      <c r="D969" s="11">
        <v>45991</v>
      </c>
      <c r="E969" s="10" t="s">
        <v>2</v>
      </c>
      <c r="F969" s="11">
        <v>45986</v>
      </c>
      <c r="G969" s="12">
        <v>145</v>
      </c>
      <c r="H969" t="s">
        <v>682</v>
      </c>
      <c r="I969" t="s">
        <v>9956</v>
      </c>
      <c r="J969" t="str">
        <f t="shared" si="51"/>
        <v>145 - CONTRATO DE PRESTACION DE SERVICIOS PROFESIONALES</v>
      </c>
      <c r="K969" s="80" t="str">
        <f>VLOOKUP(J969,Hoja4!$A$56:$B$73,2,0)</f>
        <v>145 145 - CONTRATO DE PRESTACION DE SERVICIOS PROFESIONALES</v>
      </c>
      <c r="L969" s="10">
        <v>29</v>
      </c>
      <c r="M969" t="s">
        <v>8</v>
      </c>
      <c r="N969" s="10">
        <v>1852</v>
      </c>
      <c r="O969" s="10">
        <v>1913</v>
      </c>
      <c r="P969" t="s">
        <v>10023</v>
      </c>
      <c r="Q969" t="s">
        <v>9996</v>
      </c>
      <c r="R969" t="s">
        <v>8542</v>
      </c>
      <c r="S969" s="12">
        <v>10</v>
      </c>
      <c r="T969" t="s">
        <v>382</v>
      </c>
      <c r="U969" s="79" t="str">
        <f>VLOOKUP(S969,Hoja4!$A$43:$B$51,2,0)</f>
        <v>10 10 - CONTRATACIÓN DIRECTA</v>
      </c>
      <c r="V969" s="79" t="str">
        <f>VLOOKUP(U969,Hoja4!$A$76:$B$87,2,0)</f>
        <v>2 02 Personal supernumerario y planta temporal</v>
      </c>
      <c r="W969" s="79" t="str">
        <f>VLOOKUP(V969,Hoja4!$A$90:$B$93,2,0)</f>
        <v>1 07 Gastos de personal</v>
      </c>
      <c r="X969" s="10">
        <v>88278276</v>
      </c>
      <c r="Y969" t="s">
        <v>4408</v>
      </c>
      <c r="Z969" s="10">
        <v>0</v>
      </c>
      <c r="AA969" s="10">
        <v>0</v>
      </c>
      <c r="AB969">
        <v>6000000</v>
      </c>
      <c r="AC969">
        <v>1200000</v>
      </c>
      <c r="AD969">
        <v>4800000</v>
      </c>
      <c r="AE969" s="10">
        <v>2331</v>
      </c>
      <c r="AF969" s="27" t="s">
        <v>10040</v>
      </c>
      <c r="AG969" s="10" t="str">
        <f t="shared" si="55"/>
        <v>144625</v>
      </c>
      <c r="AH969" s="10">
        <f t="shared" si="56"/>
        <v>1</v>
      </c>
      <c r="AI969" s="27" t="str">
        <f t="shared" si="52"/>
        <v>4 - Bogotá ordena su territorio y avanza en su acción climática</v>
      </c>
      <c r="AJ969" s="27" t="str">
        <f t="shared" si="53"/>
        <v>24 - Revitalización y renovación urbana y rural con inclusión</v>
      </c>
      <c r="AL969" s="12">
        <v>144625</v>
      </c>
      <c r="AM969" s="68" t="e">
        <f>VLOOKUP(AL969,'[1]ESTUDIOS_PREVIOS 2021'!$E:$I,5,0)</f>
        <v>#N/A</v>
      </c>
      <c r="AN969" s="68" t="str">
        <f>VLOOKUP(AL969,'[1]ESTUDIOS_PREVIOS 2022'!$K:$O,5,0)</f>
        <v>Intervenir 3 equipamientos culturales con acciones de construcción, adecuación y/o dotación</v>
      </c>
      <c r="AO969" s="68" t="str">
        <f>VLOOKUP(AL969,'[2]Formato EP_NO HAY CPS_2025'!$D:$S,15,0)</f>
        <v>_2331</v>
      </c>
      <c r="AP969" s="68" t="str">
        <f>VLOOKUP(AL969,'[2]Formato EP_NO HAY CPS_2025'!$D:$S,16,0)</f>
        <v>Intervenir 3 equipamientos culturales con acciones de construcción, adecuación y/o dotación</v>
      </c>
    </row>
    <row r="970" spans="1:42" x14ac:dyDescent="0.2">
      <c r="A970" s="10">
        <v>2025</v>
      </c>
      <c r="B970" s="10">
        <v>11</v>
      </c>
      <c r="C970" s="11">
        <v>45658</v>
      </c>
      <c r="D970" s="11">
        <v>45991</v>
      </c>
      <c r="E970" s="10" t="s">
        <v>2</v>
      </c>
      <c r="F970" s="11">
        <v>45986</v>
      </c>
      <c r="G970" s="12">
        <v>145</v>
      </c>
      <c r="H970" t="s">
        <v>682</v>
      </c>
      <c r="I970" t="s">
        <v>9957</v>
      </c>
      <c r="J970" t="str">
        <f t="shared" si="51"/>
        <v>145 - CONTRATO DE PRESTACION DE SERVICIOS PROFESIONALES</v>
      </c>
      <c r="K970" s="80" t="str">
        <f>VLOOKUP(J970,Hoja4!$A$56:$B$73,2,0)</f>
        <v>145 145 - CONTRATO DE PRESTACION DE SERVICIOS PROFESIONALES</v>
      </c>
      <c r="L970" s="10">
        <v>29</v>
      </c>
      <c r="M970" t="s">
        <v>8</v>
      </c>
      <c r="N970" s="10">
        <v>1847</v>
      </c>
      <c r="O970" s="10">
        <v>1914</v>
      </c>
      <c r="P970" t="s">
        <v>10024</v>
      </c>
      <c r="Q970" t="s">
        <v>6594</v>
      </c>
      <c r="R970" t="s">
        <v>6595</v>
      </c>
      <c r="S970" s="12">
        <v>10</v>
      </c>
      <c r="T970" t="s">
        <v>382</v>
      </c>
      <c r="U970" s="79" t="str">
        <f>VLOOKUP(S970,Hoja4!$A$43:$B$51,2,0)</f>
        <v>10 10 - CONTRATACIÓN DIRECTA</v>
      </c>
      <c r="V970" s="79" t="str">
        <f>VLOOKUP(U970,Hoja4!$A$76:$B$87,2,0)</f>
        <v>2 02 Personal supernumerario y planta temporal</v>
      </c>
      <c r="W970" s="79" t="str">
        <f>VLOOKUP(V970,Hoja4!$A$90:$B$93,2,0)</f>
        <v>1 07 Gastos de personal</v>
      </c>
      <c r="X970" s="10">
        <v>1026273681</v>
      </c>
      <c r="Y970" t="s">
        <v>2866</v>
      </c>
      <c r="Z970" s="10">
        <v>0</v>
      </c>
      <c r="AA970" s="10">
        <v>0</v>
      </c>
      <c r="AB970">
        <v>6825000</v>
      </c>
      <c r="AC970">
        <v>0</v>
      </c>
      <c r="AD970">
        <v>6825000</v>
      </c>
      <c r="AE970" s="10">
        <v>2613</v>
      </c>
      <c r="AF970" s="27" t="s">
        <v>8485</v>
      </c>
      <c r="AG970" s="10" t="str">
        <f t="shared" si="55"/>
        <v>144620</v>
      </c>
      <c r="AH970" s="10">
        <f t="shared" si="56"/>
        <v>2</v>
      </c>
      <c r="AI970" s="27" t="str">
        <f t="shared" si="52"/>
        <v>4 - Bogotá ordena su territorio y avanza en su acción climática</v>
      </c>
      <c r="AJ970" s="27" t="str">
        <f t="shared" si="53"/>
        <v>27 - Gestión del riesgo de desastres para un territorio seguro</v>
      </c>
      <c r="AL970" s="12">
        <v>144620</v>
      </c>
      <c r="AM970" s="68" t="e">
        <f>VLOOKUP(AL970,'[1]ESTUDIOS_PREVIOS 2021'!$E:$I,5,0)</f>
        <v>#N/A</v>
      </c>
      <c r="AN970" s="68" t="str">
        <f>VLOOKUP(AL970,'[1]ESTUDIOS_PREVIOS 2022'!$K:$O,5,0)</f>
        <v>Realizar 40 obras de mitigación y/u obras de mitigación existentes con mantenimiento</v>
      </c>
      <c r="AO970" s="68" t="str">
        <f>VLOOKUP(AL970,'[2]Formato EP_NO HAY CPS_2025'!$D:$S,15,0)</f>
        <v>_2613</v>
      </c>
      <c r="AP970" s="68" t="str">
        <f>VLOOKUP(AL970,'[2]Formato EP_NO HAY CPS_2025'!$D:$S,16,0)</f>
        <v>Realizar 40 obras de mitigación y/u obras de mitigación existentes con mantenimiento</v>
      </c>
    </row>
    <row r="971" spans="1:42" x14ac:dyDescent="0.2">
      <c r="A971" s="10">
        <v>2025</v>
      </c>
      <c r="B971" s="10">
        <v>11</v>
      </c>
      <c r="C971" s="11">
        <v>45658</v>
      </c>
      <c r="D971" s="11">
        <v>45991</v>
      </c>
      <c r="E971" s="10" t="s">
        <v>2</v>
      </c>
      <c r="F971" s="11">
        <v>45986</v>
      </c>
      <c r="G971" s="12">
        <v>145</v>
      </c>
      <c r="H971" t="s">
        <v>682</v>
      </c>
      <c r="I971" t="s">
        <v>9958</v>
      </c>
      <c r="J971" t="str">
        <f t="shared" si="51"/>
        <v>145 - CONTRATO DE PRESTACION DE SERVICIOS PROFESIONALES</v>
      </c>
      <c r="K971" s="80" t="str">
        <f>VLOOKUP(J971,Hoja4!$A$56:$B$73,2,0)</f>
        <v>145 145 - CONTRATO DE PRESTACION DE SERVICIOS PROFESIONALES</v>
      </c>
      <c r="L971" s="10">
        <v>36</v>
      </c>
      <c r="M971" t="s">
        <v>8</v>
      </c>
      <c r="N971" s="10">
        <v>1739</v>
      </c>
      <c r="O971" s="10">
        <v>1915</v>
      </c>
      <c r="P971" t="s">
        <v>10025</v>
      </c>
      <c r="Q971" t="s">
        <v>6403</v>
      </c>
      <c r="R971" t="s">
        <v>6404</v>
      </c>
      <c r="S971" s="12">
        <v>10</v>
      </c>
      <c r="T971" t="s">
        <v>382</v>
      </c>
      <c r="U971" s="79" t="str">
        <f>VLOOKUP(S971,Hoja4!$A$43:$B$51,2,0)</f>
        <v>10 10 - CONTRATACIÓN DIRECTA</v>
      </c>
      <c r="V971" s="79" t="str">
        <f>VLOOKUP(U971,Hoja4!$A$76:$B$87,2,0)</f>
        <v>2 02 Personal supernumerario y planta temporal</v>
      </c>
      <c r="W971" s="79" t="str">
        <f>VLOOKUP(V971,Hoja4!$A$90:$B$93,2,0)</f>
        <v>1 07 Gastos de personal</v>
      </c>
      <c r="X971" s="10">
        <v>1121839153</v>
      </c>
      <c r="Y971" t="s">
        <v>10026</v>
      </c>
      <c r="Z971" s="10">
        <v>0</v>
      </c>
      <c r="AA971" s="10">
        <v>0</v>
      </c>
      <c r="AB971">
        <v>10530000</v>
      </c>
      <c r="AC971">
        <v>1404000</v>
      </c>
      <c r="AD971">
        <v>9126000</v>
      </c>
      <c r="AE971" s="10">
        <v>2327</v>
      </c>
      <c r="AF971" s="27" t="s">
        <v>8456</v>
      </c>
      <c r="AG971" s="10" t="str">
        <f t="shared" si="55"/>
        <v>143117</v>
      </c>
      <c r="AH971" s="10">
        <f t="shared" si="56"/>
        <v>2</v>
      </c>
      <c r="AI971" s="27" t="str">
        <f t="shared" si="52"/>
        <v>5 - Bogotá confía en su gobierno</v>
      </c>
      <c r="AJ971" s="27" t="str">
        <f t="shared" si="53"/>
        <v>33 - Fortalecimiento institucional para un gobierno confiable</v>
      </c>
      <c r="AL971" s="12">
        <v>143117</v>
      </c>
      <c r="AM971" s="68" t="e">
        <f>VLOOKUP(AL971,'[1]ESTUDIOS_PREVIOS 2021'!$E:$I,5,0)</f>
        <v>#N/A</v>
      </c>
      <c r="AN971" s="68" t="str">
        <f>VLOOKUP(AL971,'[1]ESTUDIOS_PREVIOS 2022'!$K:$O,5,0)</f>
        <v>Realizar 4 estrategias de fortalecimiento institucional (una por vigencia).</v>
      </c>
      <c r="AO971" s="68" t="str">
        <f>VLOOKUP(AL971,'[2]Formato EP_NO HAY CPS_2025'!$D:$S,15,0)</f>
        <v>_2327</v>
      </c>
      <c r="AP971" s="68" t="str">
        <f>VLOOKUP(AL971,'[2]Formato EP_NO HAY CPS_2025'!$D:$S,16,0)</f>
        <v>Realizar 4 estrategias de fortalecimiento institucional (una por vigencia).</v>
      </c>
    </row>
    <row r="972" spans="1:42" x14ac:dyDescent="0.2">
      <c r="A972" s="10">
        <v>2025</v>
      </c>
      <c r="B972" s="10">
        <v>11</v>
      </c>
      <c r="C972" s="11">
        <v>45658</v>
      </c>
      <c r="D972" s="11">
        <v>45991</v>
      </c>
      <c r="E972" s="10" t="s">
        <v>2</v>
      </c>
      <c r="F972" s="11">
        <v>45986</v>
      </c>
      <c r="G972" s="12">
        <v>145</v>
      </c>
      <c r="H972" t="s">
        <v>682</v>
      </c>
      <c r="I972" t="s">
        <v>9959</v>
      </c>
      <c r="J972" t="str">
        <f t="shared" si="51"/>
        <v>145 - CONTRATO DE PRESTACION DE SERVICIOS PROFESIONALES</v>
      </c>
      <c r="K972" s="80" t="str">
        <f>VLOOKUP(J972,Hoja4!$A$56:$B$73,2,0)</f>
        <v>145 145 - CONTRATO DE PRESTACION DE SERVICIOS PROFESIONALES</v>
      </c>
      <c r="L972" s="10">
        <v>22</v>
      </c>
      <c r="M972" t="s">
        <v>8</v>
      </c>
      <c r="N972" s="10">
        <v>1671</v>
      </c>
      <c r="O972" s="10">
        <v>1916</v>
      </c>
      <c r="P972" t="s">
        <v>10027</v>
      </c>
      <c r="Q972" t="s">
        <v>6403</v>
      </c>
      <c r="R972" t="s">
        <v>6404</v>
      </c>
      <c r="S972" s="12">
        <v>10</v>
      </c>
      <c r="T972" t="s">
        <v>382</v>
      </c>
      <c r="U972" s="79" t="str">
        <f>VLOOKUP(S972,Hoja4!$A$43:$B$51,2,0)</f>
        <v>10 10 - CONTRATACIÓN DIRECTA</v>
      </c>
      <c r="V972" s="79" t="str">
        <f>VLOOKUP(U972,Hoja4!$A$76:$B$87,2,0)</f>
        <v>2 02 Personal supernumerario y planta temporal</v>
      </c>
      <c r="W972" s="79" t="str">
        <f>VLOOKUP(V972,Hoja4!$A$90:$B$93,2,0)</f>
        <v>1 07 Gastos de personal</v>
      </c>
      <c r="X972" s="10">
        <v>51986672</v>
      </c>
      <c r="Y972" t="s">
        <v>8609</v>
      </c>
      <c r="Z972" s="10">
        <v>0</v>
      </c>
      <c r="AA972" s="10">
        <v>0</v>
      </c>
      <c r="AB972">
        <v>10800000</v>
      </c>
      <c r="AC972">
        <v>0</v>
      </c>
      <c r="AD972">
        <v>10800000</v>
      </c>
      <c r="AE972" s="10">
        <v>2327</v>
      </c>
      <c r="AF972" s="27" t="s">
        <v>8456</v>
      </c>
      <c r="AG972" s="10" t="str">
        <f t="shared" si="55"/>
        <v>138455</v>
      </c>
      <c r="AH972" s="10">
        <f t="shared" si="56"/>
        <v>2</v>
      </c>
      <c r="AI972" s="27" t="str">
        <f t="shared" si="52"/>
        <v>5 - Bogotá confía en su gobierno</v>
      </c>
      <c r="AJ972" s="27" t="str">
        <f t="shared" si="53"/>
        <v>33 - Fortalecimiento institucional para un gobierno confiable</v>
      </c>
      <c r="AL972" s="12">
        <v>138455</v>
      </c>
      <c r="AM972" s="68" t="str">
        <f>VLOOKUP(AL972,'[1]ESTUDIOS_PREVIOS 2021'!$E:$I,5,0)</f>
        <v>Realizar 4 estrategias de fortalecimiento institucional (una por vigencia).</v>
      </c>
      <c r="AN972" s="68" t="e">
        <f>VLOOKUP(AL972,'[1]ESTUDIOS_PREVIOS 2022'!$K:$O,5,0)</f>
        <v>#N/A</v>
      </c>
      <c r="AO972" s="68" t="e">
        <f>VLOOKUP(AL972,'[2]Formato EP_NO HAY CPS_2025'!$D:$S,15,0)</f>
        <v>#N/A</v>
      </c>
      <c r="AP972" s="68" t="e">
        <f>VLOOKUP(AL972,'[2]Formato EP_NO HAY CPS_2025'!$D:$S,16,0)</f>
        <v>#N/A</v>
      </c>
    </row>
    <row r="973" spans="1:42" x14ac:dyDescent="0.2">
      <c r="A973" s="10">
        <v>2025</v>
      </c>
      <c r="B973" s="10">
        <v>11</v>
      </c>
      <c r="C973" s="11">
        <v>45658</v>
      </c>
      <c r="D973" s="11">
        <v>45991</v>
      </c>
      <c r="E973" s="10" t="s">
        <v>2</v>
      </c>
      <c r="F973" s="11">
        <v>45986</v>
      </c>
      <c r="G973" s="12">
        <v>145</v>
      </c>
      <c r="H973" t="s">
        <v>682</v>
      </c>
      <c r="I973" t="s">
        <v>9960</v>
      </c>
      <c r="J973" t="str">
        <f t="shared" si="51"/>
        <v>145 - CONTRATO DE PRESTACION DE SERVICIOS PROFESIONALES</v>
      </c>
      <c r="K973" s="80" t="str">
        <f>VLOOKUP(J973,Hoja4!$A$56:$B$73,2,0)</f>
        <v>145 145 - CONTRATO DE PRESTACION DE SERVICIOS PROFESIONALES</v>
      </c>
      <c r="L973" s="10">
        <v>29</v>
      </c>
      <c r="M973" t="s">
        <v>8</v>
      </c>
      <c r="N973" s="10">
        <v>1535</v>
      </c>
      <c r="O973" s="10">
        <v>1917</v>
      </c>
      <c r="P973" t="s">
        <v>10028</v>
      </c>
      <c r="Q973" t="s">
        <v>6403</v>
      </c>
      <c r="R973" t="s">
        <v>6404</v>
      </c>
      <c r="S973" s="12">
        <v>10</v>
      </c>
      <c r="T973" t="s">
        <v>382</v>
      </c>
      <c r="U973" s="79" t="str">
        <f>VLOOKUP(S973,Hoja4!$A$43:$B$51,2,0)</f>
        <v>10 10 - CONTRATACIÓN DIRECTA</v>
      </c>
      <c r="V973" s="79" t="str">
        <f>VLOOKUP(U973,Hoja4!$A$76:$B$87,2,0)</f>
        <v>2 02 Personal supernumerario y planta temporal</v>
      </c>
      <c r="W973" s="79" t="str">
        <f>VLOOKUP(V973,Hoja4!$A$90:$B$93,2,0)</f>
        <v>1 07 Gastos de personal</v>
      </c>
      <c r="X973" s="10">
        <v>46680172</v>
      </c>
      <c r="Y973" t="s">
        <v>7958</v>
      </c>
      <c r="Z973" s="10">
        <v>0</v>
      </c>
      <c r="AA973" s="10">
        <v>0</v>
      </c>
      <c r="AB973">
        <v>6300000</v>
      </c>
      <c r="AC973">
        <v>6300000</v>
      </c>
      <c r="AD973">
        <v>0</v>
      </c>
      <c r="AE973" s="10">
        <v>2327</v>
      </c>
      <c r="AF973" s="27" t="s">
        <v>8456</v>
      </c>
      <c r="AG973" s="10" t="str">
        <f t="shared" si="55"/>
        <v>137017</v>
      </c>
      <c r="AH973" s="10">
        <f t="shared" si="56"/>
        <v>2</v>
      </c>
      <c r="AI973" s="27" t="str">
        <f t="shared" si="52"/>
        <v>5 - Bogotá confía en su gobierno</v>
      </c>
      <c r="AJ973" s="27" t="str">
        <f t="shared" si="53"/>
        <v>33 - Fortalecimiento institucional para un gobierno confiable</v>
      </c>
      <c r="AL973" s="12">
        <v>137017</v>
      </c>
      <c r="AM973" s="68" t="str">
        <f>VLOOKUP(AL973,'[1]ESTUDIOS_PREVIOS 2021'!$E:$I,5,0)</f>
        <v>Realizar 4 estrategias de fortalecimiento institucional (una por vigencia).</v>
      </c>
      <c r="AN973" s="68" t="e">
        <f>VLOOKUP(AL973,'[1]ESTUDIOS_PREVIOS 2022'!$K:$O,5,0)</f>
        <v>#N/A</v>
      </c>
      <c r="AO973" s="68" t="e">
        <f>VLOOKUP(AL973,'[2]Formato EP_NO HAY CPS_2025'!$D:$S,15,0)</f>
        <v>#N/A</v>
      </c>
      <c r="AP973" s="68" t="e">
        <f>VLOOKUP(AL973,'[2]Formato EP_NO HAY CPS_2025'!$D:$S,16,0)</f>
        <v>#N/A</v>
      </c>
    </row>
    <row r="974" spans="1:42" x14ac:dyDescent="0.2">
      <c r="A974" s="10">
        <v>2025</v>
      </c>
      <c r="B974" s="10">
        <v>11</v>
      </c>
      <c r="C974" s="11">
        <v>45658</v>
      </c>
      <c r="D974" s="11">
        <v>45991</v>
      </c>
      <c r="E974" s="10" t="s">
        <v>2</v>
      </c>
      <c r="F974" s="11">
        <v>45986</v>
      </c>
      <c r="G974" s="12">
        <v>145</v>
      </c>
      <c r="H974" t="s">
        <v>682</v>
      </c>
      <c r="I974" t="s">
        <v>9961</v>
      </c>
      <c r="J974" t="str">
        <f t="shared" si="51"/>
        <v>145 - CONTRATO DE PRESTACION DE SERVICIOS PROFESIONALES</v>
      </c>
      <c r="K974" s="80" t="str">
        <f>VLOOKUP(J974,Hoja4!$A$56:$B$73,2,0)</f>
        <v>145 145 - CONTRATO DE PRESTACION DE SERVICIOS PROFESIONALES</v>
      </c>
      <c r="L974" s="10">
        <v>36</v>
      </c>
      <c r="M974" t="s">
        <v>8</v>
      </c>
      <c r="N974" s="10">
        <v>1795</v>
      </c>
      <c r="O974" s="10">
        <v>1918</v>
      </c>
      <c r="P974" t="s">
        <v>10029</v>
      </c>
      <c r="Q974" t="s">
        <v>7225</v>
      </c>
      <c r="R974" t="s">
        <v>7226</v>
      </c>
      <c r="S974" s="12">
        <v>10</v>
      </c>
      <c r="T974" t="s">
        <v>382</v>
      </c>
      <c r="U974" s="79" t="str">
        <f>VLOOKUP(S974,Hoja4!$A$43:$B$51,2,0)</f>
        <v>10 10 - CONTRATACIÓN DIRECTA</v>
      </c>
      <c r="V974" s="79" t="str">
        <f>VLOOKUP(U974,Hoja4!$A$76:$B$87,2,0)</f>
        <v>2 02 Personal supernumerario y planta temporal</v>
      </c>
      <c r="W974" s="79" t="str">
        <f>VLOOKUP(V974,Hoja4!$A$90:$B$93,2,0)</f>
        <v>1 07 Gastos de personal</v>
      </c>
      <c r="X974" s="10">
        <v>1052409028</v>
      </c>
      <c r="Y974" t="s">
        <v>688</v>
      </c>
      <c r="Z974" s="10">
        <v>0</v>
      </c>
      <c r="AA974" s="10">
        <v>0</v>
      </c>
      <c r="AB974">
        <v>10500000</v>
      </c>
      <c r="AC974">
        <v>5366667</v>
      </c>
      <c r="AD974">
        <v>5133333</v>
      </c>
      <c r="AE974" s="10">
        <v>2278</v>
      </c>
      <c r="AF974" s="27" t="s">
        <v>8451</v>
      </c>
      <c r="AG974" s="10" t="str">
        <f t="shared" si="55"/>
        <v>144150</v>
      </c>
      <c r="AH974" s="10">
        <f t="shared" si="56"/>
        <v>1</v>
      </c>
      <c r="AI974" s="27" t="str">
        <f t="shared" si="52"/>
        <v>4 - Bogotá ordena su territorio y avanza en su acción climática</v>
      </c>
      <c r="AJ974" s="27" t="str">
        <f t="shared" si="53"/>
        <v>31 - Acceso equitativo de vivienda urbana y rural</v>
      </c>
      <c r="AL974" s="12">
        <v>144150</v>
      </c>
      <c r="AM974" s="68" t="e">
        <f>VLOOKUP(AL974,'[1]ESTUDIOS_PREVIOS 2021'!$E:$I,5,0)</f>
        <v>#N/A</v>
      </c>
      <c r="AN974" s="68" t="str">
        <f>VLOOKUP(AL974,'[1]ESTUDIOS_PREVIOS 2022'!$K:$O,5,0)</f>
        <v>Mejorar 200 viviendas de interés social rurales.</v>
      </c>
      <c r="AO974" s="68" t="str">
        <f>VLOOKUP(AL974,'[2]Formato EP_NO HAY CPS_2025'!$D:$S,15,0)</f>
        <v>_2278</v>
      </c>
      <c r="AP974" s="68" t="str">
        <f>VLOOKUP(AL974,'[2]Formato EP_NO HAY CPS_2025'!$D:$S,16,0)</f>
        <v>Mejorar 200 viviendas de interés social rurales.</v>
      </c>
    </row>
    <row r="975" spans="1:42" x14ac:dyDescent="0.2">
      <c r="A975" s="10">
        <v>2025</v>
      </c>
      <c r="B975" s="10">
        <v>11</v>
      </c>
      <c r="C975" s="11">
        <v>45658</v>
      </c>
      <c r="D975" s="11">
        <v>45991</v>
      </c>
      <c r="E975" s="10" t="s">
        <v>2</v>
      </c>
      <c r="F975" s="11">
        <v>45986</v>
      </c>
      <c r="G975" s="12">
        <v>148</v>
      </c>
      <c r="H975" t="s">
        <v>692</v>
      </c>
      <c r="I975" t="s">
        <v>9962</v>
      </c>
      <c r="J975" t="str">
        <f t="shared" si="51"/>
        <v>148 - CONTRATO DE PRESTACION DE SERVICIOS DE APOYO A LA GESTION</v>
      </c>
      <c r="K975" s="80" t="str">
        <f>VLOOKUP(J975,Hoja4!$A$56:$B$73,2,0)</f>
        <v>148 148 - CONTRATO DE PRESTACION DE SERVICIOS DE APOYO A LA GESTION</v>
      </c>
      <c r="L975" s="10">
        <v>36</v>
      </c>
      <c r="M975" t="s">
        <v>8</v>
      </c>
      <c r="N975" s="10">
        <v>1816</v>
      </c>
      <c r="O975" s="10">
        <v>1919</v>
      </c>
      <c r="P975" t="s">
        <v>10030</v>
      </c>
      <c r="Q975" t="s">
        <v>6403</v>
      </c>
      <c r="R975" t="s">
        <v>6404</v>
      </c>
      <c r="S975" s="12">
        <v>10</v>
      </c>
      <c r="T975" t="s">
        <v>382</v>
      </c>
      <c r="U975" s="79" t="str">
        <f>VLOOKUP(S975,Hoja4!$A$43:$B$51,2,0)</f>
        <v>10 10 - CONTRATACIÓN DIRECTA</v>
      </c>
      <c r="V975" s="79" t="str">
        <f>VLOOKUP(U975,Hoja4!$A$76:$B$87,2,0)</f>
        <v>2 02 Personal supernumerario y planta temporal</v>
      </c>
      <c r="W975" s="79" t="str">
        <f>VLOOKUP(V975,Hoja4!$A$90:$B$93,2,0)</f>
        <v>1 07 Gastos de personal</v>
      </c>
      <c r="X975" s="10">
        <v>1032656434</v>
      </c>
      <c r="Y975" t="s">
        <v>1853</v>
      </c>
      <c r="Z975" s="10">
        <v>0</v>
      </c>
      <c r="AA975" s="10">
        <v>0</v>
      </c>
      <c r="AB975">
        <v>5445000</v>
      </c>
      <c r="AC975">
        <v>0</v>
      </c>
      <c r="AD975">
        <v>5445000</v>
      </c>
      <c r="AE975" s="10">
        <v>2327</v>
      </c>
      <c r="AF975" s="27" t="s">
        <v>8456</v>
      </c>
      <c r="AG975" s="10" t="str">
        <f t="shared" si="55"/>
        <v>144281</v>
      </c>
      <c r="AH975" s="10">
        <f t="shared" si="56"/>
        <v>2</v>
      </c>
      <c r="AI975" s="27" t="str">
        <f t="shared" si="52"/>
        <v>5 - Bogotá confía en su gobierno</v>
      </c>
      <c r="AJ975" s="27" t="str">
        <f t="shared" si="53"/>
        <v>33 - Fortalecimiento institucional para un gobierno confiable</v>
      </c>
      <c r="AL975" s="12">
        <v>144281</v>
      </c>
      <c r="AM975" s="68" t="e">
        <f>VLOOKUP(AL975,'[1]ESTUDIOS_PREVIOS 2021'!$E:$I,5,0)</f>
        <v>#N/A</v>
      </c>
      <c r="AN975" s="68" t="str">
        <f>VLOOKUP(AL975,'[1]ESTUDIOS_PREVIOS 2022'!$K:$O,5,0)</f>
        <v>Realizar 4 estrategias de fortalecimiento institucional (una por vigencia).</v>
      </c>
      <c r="AO975" s="68" t="str">
        <f>VLOOKUP(AL975,'[2]Formato EP_NO HAY CPS_2025'!$D:$S,15,0)</f>
        <v>_2327</v>
      </c>
      <c r="AP975" s="68" t="str">
        <f>VLOOKUP(AL975,'[2]Formato EP_NO HAY CPS_2025'!$D:$S,16,0)</f>
        <v>Realizar 4 estrategias de fortalecimiento institucional (una por vigencia).</v>
      </c>
    </row>
    <row r="976" spans="1:42" x14ac:dyDescent="0.2">
      <c r="A976" s="10">
        <v>2025</v>
      </c>
      <c r="B976" s="10">
        <v>11</v>
      </c>
      <c r="C976" s="11">
        <v>45658</v>
      </c>
      <c r="D976" s="11">
        <v>45991</v>
      </c>
      <c r="E976" s="10" t="s">
        <v>2</v>
      </c>
      <c r="F976" s="11">
        <v>45987</v>
      </c>
      <c r="G976" s="12">
        <v>148</v>
      </c>
      <c r="H976" t="s">
        <v>692</v>
      </c>
      <c r="I976" t="s">
        <v>9963</v>
      </c>
      <c r="J976" t="str">
        <f t="shared" si="51"/>
        <v>148 - CONTRATO DE PRESTACION DE SERVICIOS DE APOYO A LA GESTION</v>
      </c>
      <c r="K976" s="80" t="str">
        <f>VLOOKUP(J976,Hoja4!$A$56:$B$73,2,0)</f>
        <v>148 148 - CONTRATO DE PRESTACION DE SERVICIOS DE APOYO A LA GESTION</v>
      </c>
      <c r="L976" s="10">
        <v>29</v>
      </c>
      <c r="M976" t="s">
        <v>8</v>
      </c>
      <c r="N976" s="10">
        <v>1837</v>
      </c>
      <c r="O976" s="10">
        <v>1920</v>
      </c>
      <c r="P976" t="s">
        <v>10031</v>
      </c>
      <c r="Q976" t="s">
        <v>6594</v>
      </c>
      <c r="R976" t="s">
        <v>6595</v>
      </c>
      <c r="S976" s="12">
        <v>10</v>
      </c>
      <c r="T976" t="s">
        <v>382</v>
      </c>
      <c r="U976" s="79" t="str">
        <f>VLOOKUP(S976,Hoja4!$A$43:$B$51,2,0)</f>
        <v>10 10 - CONTRATACIÓN DIRECTA</v>
      </c>
      <c r="V976" s="79" t="str">
        <f>VLOOKUP(U976,Hoja4!$A$76:$B$87,2,0)</f>
        <v>2 02 Personal supernumerario y planta temporal</v>
      </c>
      <c r="W976" s="79" t="str">
        <f>VLOOKUP(V976,Hoja4!$A$90:$B$93,2,0)</f>
        <v>1 07 Gastos de personal</v>
      </c>
      <c r="X976" s="10">
        <v>52524470</v>
      </c>
      <c r="Y976" t="s">
        <v>3731</v>
      </c>
      <c r="Z976" s="10">
        <v>0</v>
      </c>
      <c r="AA976" s="10">
        <v>0</v>
      </c>
      <c r="AB976">
        <v>4590000</v>
      </c>
      <c r="AC976">
        <v>0</v>
      </c>
      <c r="AD976">
        <v>4590000</v>
      </c>
      <c r="AE976" s="10">
        <v>2613</v>
      </c>
      <c r="AF976" s="27" t="s">
        <v>8484</v>
      </c>
      <c r="AG976" s="10" t="str">
        <f t="shared" si="55"/>
        <v>144545</v>
      </c>
      <c r="AH976" s="10">
        <f t="shared" si="56"/>
        <v>1</v>
      </c>
      <c r="AI976" s="27" t="str">
        <f t="shared" si="52"/>
        <v>4 - Bogotá ordena su territorio y avanza en su acción climática</v>
      </c>
      <c r="AJ976" s="27" t="str">
        <f t="shared" si="53"/>
        <v>27 - Gestión del riesgo de desastres para un territorio seguro</v>
      </c>
      <c r="AL976" s="12">
        <v>144545</v>
      </c>
      <c r="AM976" s="68" t="e">
        <f>VLOOKUP(AL976,'[1]ESTUDIOS_PREVIOS 2021'!$E:$I,5,0)</f>
        <v>#N/A</v>
      </c>
      <c r="AN976" s="68" t="str">
        <f>VLOOKUP(AL976,'[1]ESTUDIOS_PREVIOS 2022'!$K:$O,5,0)</f>
        <v>Realizar 12 acciones efectivas para el fortalecimiento de las capacidades locales en torno a la gestión del riesgo</v>
      </c>
      <c r="AO976" s="68" t="str">
        <f>VLOOKUP(AL976,'[2]Formato EP_NO HAY CPS_2025'!$D:$S,15,0)</f>
        <v>_2613</v>
      </c>
      <c r="AP976" s="68" t="str">
        <f>VLOOKUP(AL976,'[2]Formato EP_NO HAY CPS_2025'!$D:$S,16,0)</f>
        <v>Realizar 12 acciones efectivas para el fortalecimiento de las capacidades locales en torno a la gestión del riesgo</v>
      </c>
    </row>
    <row r="977" spans="1:42" x14ac:dyDescent="0.2">
      <c r="A977" s="10">
        <v>2025</v>
      </c>
      <c r="B977" s="10">
        <v>11</v>
      </c>
      <c r="C977" s="11">
        <v>45658</v>
      </c>
      <c r="D977" s="11">
        <v>45991</v>
      </c>
      <c r="E977" s="10" t="s">
        <v>2</v>
      </c>
      <c r="F977" s="11">
        <v>45987</v>
      </c>
      <c r="G977" s="12">
        <v>145</v>
      </c>
      <c r="H977" t="s">
        <v>682</v>
      </c>
      <c r="I977" t="s">
        <v>9964</v>
      </c>
      <c r="J977" t="str">
        <f t="shared" si="51"/>
        <v>145 - CONTRATO DE PRESTACION DE SERVICIOS PROFESIONALES</v>
      </c>
      <c r="K977" s="80" t="str">
        <f>VLOOKUP(J977,Hoja4!$A$56:$B$73,2,0)</f>
        <v>145 145 - CONTRATO DE PRESTACION DE SERVICIOS PROFESIONALES</v>
      </c>
      <c r="L977" s="10">
        <v>29</v>
      </c>
      <c r="M977" t="s">
        <v>8</v>
      </c>
      <c r="N977" s="10">
        <v>1855</v>
      </c>
      <c r="O977" s="10">
        <v>1921</v>
      </c>
      <c r="P977" t="s">
        <v>10032</v>
      </c>
      <c r="Q977" t="s">
        <v>6594</v>
      </c>
      <c r="R977" t="s">
        <v>6595</v>
      </c>
      <c r="S977" s="12">
        <v>10</v>
      </c>
      <c r="T977" t="s">
        <v>382</v>
      </c>
      <c r="U977" s="79" t="str">
        <f>VLOOKUP(S977,Hoja4!$A$43:$B$51,2,0)</f>
        <v>10 10 - CONTRATACIÓN DIRECTA</v>
      </c>
      <c r="V977" s="79" t="str">
        <f>VLOOKUP(U977,Hoja4!$A$76:$B$87,2,0)</f>
        <v>2 02 Personal supernumerario y planta temporal</v>
      </c>
      <c r="W977" s="79" t="str">
        <f>VLOOKUP(V977,Hoja4!$A$90:$B$93,2,0)</f>
        <v>1 07 Gastos de personal</v>
      </c>
      <c r="X977" s="10">
        <v>1069730435</v>
      </c>
      <c r="Y977" t="s">
        <v>7886</v>
      </c>
      <c r="Z977" s="10">
        <v>0</v>
      </c>
      <c r="AA977" s="10">
        <v>0</v>
      </c>
      <c r="AB977">
        <v>6300000</v>
      </c>
      <c r="AC977">
        <v>0</v>
      </c>
      <c r="AD977">
        <v>6300000</v>
      </c>
      <c r="AE977" s="10">
        <v>2613</v>
      </c>
      <c r="AF977" s="27" t="s">
        <v>8485</v>
      </c>
      <c r="AG977" s="10" t="str">
        <f t="shared" si="55"/>
        <v>146195</v>
      </c>
      <c r="AH977" s="10">
        <f t="shared" si="56"/>
        <v>2</v>
      </c>
      <c r="AI977" s="27" t="str">
        <f t="shared" si="52"/>
        <v>4 - Bogotá ordena su territorio y avanza en su acción climática</v>
      </c>
      <c r="AJ977" s="27" t="str">
        <f t="shared" si="53"/>
        <v>27 - Gestión del riesgo de desastres para un territorio seguro</v>
      </c>
      <c r="AL977" s="12">
        <v>146195</v>
      </c>
      <c r="AM977" s="68" t="e">
        <f>VLOOKUP(AL977,'[1]ESTUDIOS_PREVIOS 2021'!$E:$I,5,0)</f>
        <v>#N/A</v>
      </c>
      <c r="AN977" s="68" t="str">
        <f>VLOOKUP(AL977,'[1]ESTUDIOS_PREVIOS 2022'!$K:$O,5,0)</f>
        <v>Realizar 40 obras de mitigación y/u obras de mitigación existentes con mantenimiento</v>
      </c>
      <c r="AO977" s="68" t="str">
        <f>VLOOKUP(AL977,'[2]Formato EP_NO HAY CPS_2025'!$D:$S,15,0)</f>
        <v>_2613</v>
      </c>
      <c r="AP977" s="68" t="str">
        <f>VLOOKUP(AL977,'[2]Formato EP_NO HAY CPS_2025'!$D:$S,16,0)</f>
        <v>Realizar 40 obras de mitigación y/u obras de mitigación existentes con mantenimiento</v>
      </c>
    </row>
    <row r="978" spans="1:42" x14ac:dyDescent="0.2">
      <c r="A978" s="10">
        <v>2025</v>
      </c>
      <c r="B978" s="10">
        <v>11</v>
      </c>
      <c r="C978" s="11">
        <v>45658</v>
      </c>
      <c r="D978" s="11">
        <v>45991</v>
      </c>
      <c r="E978" s="10" t="s">
        <v>2</v>
      </c>
      <c r="F978" s="11">
        <v>45987</v>
      </c>
      <c r="G978" s="12">
        <v>145</v>
      </c>
      <c r="H978" t="s">
        <v>682</v>
      </c>
      <c r="I978" t="s">
        <v>9965</v>
      </c>
      <c r="J978" t="str">
        <f t="shared" si="51"/>
        <v>145 - CONTRATO DE PRESTACION DE SERVICIOS PROFESIONALES</v>
      </c>
      <c r="K978" s="80" t="str">
        <f>VLOOKUP(J978,Hoja4!$A$56:$B$73,2,0)</f>
        <v>145 145 - CONTRATO DE PRESTACION DE SERVICIOS PROFESIONALES</v>
      </c>
      <c r="L978" s="10">
        <v>29</v>
      </c>
      <c r="M978" t="s">
        <v>8</v>
      </c>
      <c r="N978" s="10">
        <v>1831</v>
      </c>
      <c r="O978" s="10">
        <v>1922</v>
      </c>
      <c r="P978" t="s">
        <v>10033</v>
      </c>
      <c r="Q978" t="s">
        <v>6594</v>
      </c>
      <c r="R978" t="s">
        <v>6595</v>
      </c>
      <c r="S978" s="12">
        <v>10</v>
      </c>
      <c r="T978" t="s">
        <v>382</v>
      </c>
      <c r="U978" s="79" t="str">
        <f>VLOOKUP(S978,Hoja4!$A$43:$B$51,2,0)</f>
        <v>10 10 - CONTRATACIÓN DIRECTA</v>
      </c>
      <c r="V978" s="79" t="str">
        <f>VLOOKUP(U978,Hoja4!$A$76:$B$87,2,0)</f>
        <v>2 02 Personal supernumerario y planta temporal</v>
      </c>
      <c r="W978" s="79" t="str">
        <f>VLOOKUP(V978,Hoja4!$A$90:$B$93,2,0)</f>
        <v>1 07 Gastos de personal</v>
      </c>
      <c r="X978" s="10">
        <v>79632494</v>
      </c>
      <c r="Y978" t="s">
        <v>3047</v>
      </c>
      <c r="Z978" s="10">
        <v>0</v>
      </c>
      <c r="AA978" s="10">
        <v>0</v>
      </c>
      <c r="AB978">
        <v>7350000</v>
      </c>
      <c r="AC978">
        <v>0</v>
      </c>
      <c r="AD978">
        <v>7350000</v>
      </c>
      <c r="AE978" s="10">
        <v>2613</v>
      </c>
      <c r="AF978" s="27" t="s">
        <v>8484</v>
      </c>
      <c r="AG978" s="10" t="str">
        <f t="shared" si="55"/>
        <v>144542</v>
      </c>
      <c r="AH978" s="10">
        <f t="shared" si="56"/>
        <v>1</v>
      </c>
      <c r="AI978" s="27" t="str">
        <f t="shared" si="52"/>
        <v>4 - Bogotá ordena su territorio y avanza en su acción climática</v>
      </c>
      <c r="AJ978" s="27" t="str">
        <f t="shared" si="53"/>
        <v>27 - Gestión del riesgo de desastres para un territorio seguro</v>
      </c>
      <c r="AL978" s="12">
        <v>144542</v>
      </c>
      <c r="AM978" s="68" t="e">
        <f>VLOOKUP(AL978,'[1]ESTUDIOS_PREVIOS 2021'!$E:$I,5,0)</f>
        <v>#N/A</v>
      </c>
      <c r="AN978" s="68" t="str">
        <f>VLOOKUP(AL978,'[1]ESTUDIOS_PREVIOS 2022'!$K:$O,5,0)</f>
        <v>Realizar 12 acciones efectivas para el fortalecimiento de las capacidades locales en torno a la gestión del riesgo</v>
      </c>
      <c r="AO978" s="68" t="str">
        <f>VLOOKUP(AL978,'[2]Formato EP_NO HAY CPS_2025'!$D:$S,15,0)</f>
        <v>_2613</v>
      </c>
      <c r="AP978" s="68" t="str">
        <f>VLOOKUP(AL978,'[2]Formato EP_NO HAY CPS_2025'!$D:$S,16,0)</f>
        <v>Realizar 12 acciones efectivas para el fortalecimiento de las capacidades locales en torno a la gestión del riesgo</v>
      </c>
    </row>
    <row r="979" spans="1:42" x14ac:dyDescent="0.2">
      <c r="A979" s="10">
        <v>2025</v>
      </c>
      <c r="B979" s="10">
        <v>11</v>
      </c>
      <c r="C979" s="11">
        <v>45658</v>
      </c>
      <c r="D979" s="11">
        <v>45991</v>
      </c>
      <c r="E979" s="10" t="s">
        <v>2</v>
      </c>
      <c r="F979" s="11">
        <v>45987</v>
      </c>
      <c r="G979" s="12">
        <v>145</v>
      </c>
      <c r="H979" t="s">
        <v>682</v>
      </c>
      <c r="I979" t="s">
        <v>9966</v>
      </c>
      <c r="J979" t="str">
        <f t="shared" si="51"/>
        <v>145 - CONTRATO DE PRESTACION DE SERVICIOS PROFESIONALES</v>
      </c>
      <c r="K979" s="80" t="str">
        <f>VLOOKUP(J979,Hoja4!$A$56:$B$73,2,0)</f>
        <v>145 145 - CONTRATO DE PRESTACION DE SERVICIOS PROFESIONALES</v>
      </c>
      <c r="L979" s="10">
        <v>29</v>
      </c>
      <c r="M979" t="s">
        <v>8</v>
      </c>
      <c r="N979" s="10">
        <v>1848</v>
      </c>
      <c r="O979" s="10">
        <v>1923</v>
      </c>
      <c r="P979" t="s">
        <v>10034</v>
      </c>
      <c r="Q979" t="s">
        <v>6434</v>
      </c>
      <c r="R979" t="s">
        <v>6435</v>
      </c>
      <c r="S979" s="12">
        <v>10</v>
      </c>
      <c r="T979" t="s">
        <v>382</v>
      </c>
      <c r="U979" s="79" t="str">
        <f>VLOOKUP(S979,Hoja4!$A$43:$B$51,2,0)</f>
        <v>10 10 - CONTRATACIÓN DIRECTA</v>
      </c>
      <c r="V979" s="79" t="str">
        <f>VLOOKUP(U979,Hoja4!$A$76:$B$87,2,0)</f>
        <v>2 02 Personal supernumerario y planta temporal</v>
      </c>
      <c r="W979" s="79" t="str">
        <f>VLOOKUP(V979,Hoja4!$A$90:$B$93,2,0)</f>
        <v>1 07 Gastos de personal</v>
      </c>
      <c r="X979" s="10">
        <v>79468757</v>
      </c>
      <c r="Y979" t="s">
        <v>2280</v>
      </c>
      <c r="Z979" s="10">
        <v>0</v>
      </c>
      <c r="AA979" s="10">
        <v>0</v>
      </c>
      <c r="AB979">
        <v>7665000</v>
      </c>
      <c r="AC979">
        <v>0</v>
      </c>
      <c r="AD979">
        <v>7665000</v>
      </c>
      <c r="AE979" s="10">
        <v>2289</v>
      </c>
      <c r="AF979" s="27" t="s">
        <v>8452</v>
      </c>
      <c r="AG979" s="10" t="str">
        <f t="shared" si="55"/>
        <v>144621</v>
      </c>
      <c r="AH979" s="10">
        <f t="shared" si="56"/>
        <v>1</v>
      </c>
      <c r="AI979" s="27" t="str">
        <f t="shared" si="52"/>
        <v>4 - Bogotá ordena su territorio y avanza en su acción climática</v>
      </c>
      <c r="AJ979" s="27" t="str">
        <f t="shared" si="53"/>
        <v>26 - Movilidad Sostenible</v>
      </c>
      <c r="AL979" s="12">
        <v>144621</v>
      </c>
      <c r="AM979" s="68" t="e">
        <f>VLOOKUP(AL979,'[1]ESTUDIOS_PREVIOS 2021'!$E:$I,5,0)</f>
        <v>#N/A</v>
      </c>
      <c r="AN979" s="68" t="str">
        <f>VLOOKUP(AL979,'[1]ESTUDIOS_PREVIOS 2022'!$K:$O,5,0)</f>
        <v>Intervenir 40 Kilómetros-carril de malla vial rural con acciones de construcción y/o conservación</v>
      </c>
      <c r="AO979" s="68" t="str">
        <f>VLOOKUP(AL979,'[2]Formato EP_NO HAY CPS_2025'!$D:$S,15,0)</f>
        <v>_2289</v>
      </c>
      <c r="AP979" s="68" t="str">
        <f>VLOOKUP(AL979,'[2]Formato EP_NO HAY CPS_2025'!$D:$S,16,0)</f>
        <v>Intervenir 40 Kilómetros-carril de malla vial rural con acciones de construcción y/o conservación</v>
      </c>
    </row>
    <row r="980" spans="1:42" x14ac:dyDescent="0.2">
      <c r="A980" s="10">
        <v>2025</v>
      </c>
      <c r="B980" s="10">
        <v>11</v>
      </c>
      <c r="C980" s="11">
        <v>45658</v>
      </c>
      <c r="D980" s="11">
        <v>45991</v>
      </c>
      <c r="E980" s="10" t="s">
        <v>2</v>
      </c>
      <c r="F980" s="11">
        <v>45987</v>
      </c>
      <c r="G980" s="12">
        <v>145</v>
      </c>
      <c r="H980" t="s">
        <v>682</v>
      </c>
      <c r="I980" t="s">
        <v>9967</v>
      </c>
      <c r="J980" t="str">
        <f t="shared" si="51"/>
        <v>145 - CONTRATO DE PRESTACION DE SERVICIOS PROFESIONALES</v>
      </c>
      <c r="K980" s="80" t="str">
        <f>VLOOKUP(J980,Hoja4!$A$56:$B$73,2,0)</f>
        <v>145 145 - CONTRATO DE PRESTACION DE SERVICIOS PROFESIONALES</v>
      </c>
      <c r="L980" s="10">
        <v>35</v>
      </c>
      <c r="M980" t="s">
        <v>8</v>
      </c>
      <c r="N980" s="10">
        <v>1842</v>
      </c>
      <c r="O980" s="10">
        <v>1924</v>
      </c>
      <c r="P980" t="s">
        <v>10035</v>
      </c>
      <c r="Q980" t="s">
        <v>6594</v>
      </c>
      <c r="R980" t="s">
        <v>6595</v>
      </c>
      <c r="S980" s="12">
        <v>10</v>
      </c>
      <c r="T980" t="s">
        <v>382</v>
      </c>
      <c r="U980" s="79" t="str">
        <f>VLOOKUP(S980,Hoja4!$A$43:$B$51,2,0)</f>
        <v>10 10 - CONTRATACIÓN DIRECTA</v>
      </c>
      <c r="V980" s="79" t="str">
        <f>VLOOKUP(U980,Hoja4!$A$76:$B$87,2,0)</f>
        <v>2 02 Personal supernumerario y planta temporal</v>
      </c>
      <c r="W980" s="79" t="str">
        <f>VLOOKUP(V980,Hoja4!$A$90:$B$93,2,0)</f>
        <v>1 07 Gastos de personal</v>
      </c>
      <c r="X980" s="10">
        <v>1014256316</v>
      </c>
      <c r="Y980" t="s">
        <v>3943</v>
      </c>
      <c r="Z980" s="10">
        <v>0</v>
      </c>
      <c r="AA980" s="10">
        <v>0</v>
      </c>
      <c r="AB980">
        <v>9450000</v>
      </c>
      <c r="AC980">
        <v>0</v>
      </c>
      <c r="AD980">
        <v>9450000</v>
      </c>
      <c r="AE980" s="10">
        <v>2613</v>
      </c>
      <c r="AF980" s="27" t="s">
        <v>8484</v>
      </c>
      <c r="AG980" s="10" t="str">
        <f t="shared" si="55"/>
        <v>144489</v>
      </c>
      <c r="AH980" s="10">
        <f t="shared" si="56"/>
        <v>1</v>
      </c>
      <c r="AI980" s="27" t="str">
        <f t="shared" si="52"/>
        <v>4 - Bogotá ordena su territorio y avanza en su acción climática</v>
      </c>
      <c r="AJ980" s="27" t="str">
        <f t="shared" si="53"/>
        <v>27 - Gestión del riesgo de desastres para un territorio seguro</v>
      </c>
      <c r="AL980" s="12">
        <v>144489</v>
      </c>
      <c r="AM980" s="68" t="e">
        <f>VLOOKUP(AL980,'[1]ESTUDIOS_PREVIOS 2021'!$E:$I,5,0)</f>
        <v>#N/A</v>
      </c>
      <c r="AN980" s="68" t="str">
        <f>VLOOKUP(AL980,'[1]ESTUDIOS_PREVIOS 2022'!$K:$O,5,0)</f>
        <v>Realizar 12 acciones efectivas para el fortalecimiento de las capacidades locales en torno a la gestión del riesgo</v>
      </c>
      <c r="AO980" s="68" t="str">
        <f>VLOOKUP(AL980,'[2]Formato EP_NO HAY CPS_2025'!$D:$S,15,0)</f>
        <v>_2613</v>
      </c>
      <c r="AP980" s="68" t="str">
        <f>VLOOKUP(AL980,'[2]Formato EP_NO HAY CPS_2025'!$D:$S,16,0)</f>
        <v>Realizar 12 acciones efectivas para el fortalecimiento de las capacidades locales en torno a la gestión del riesgo</v>
      </c>
    </row>
    <row r="981" spans="1:42" x14ac:dyDescent="0.2">
      <c r="A981" s="10">
        <v>2025</v>
      </c>
      <c r="B981" s="10">
        <v>11</v>
      </c>
      <c r="C981" s="11">
        <v>45658</v>
      </c>
      <c r="D981" s="11">
        <v>45991</v>
      </c>
      <c r="E981" s="10" t="s">
        <v>2</v>
      </c>
      <c r="F981" s="11">
        <v>45987</v>
      </c>
      <c r="G981" s="12">
        <v>145</v>
      </c>
      <c r="H981" t="s">
        <v>682</v>
      </c>
      <c r="I981" t="s">
        <v>9968</v>
      </c>
      <c r="J981" t="str">
        <f t="shared" si="51"/>
        <v>145 - CONTRATO DE PRESTACION DE SERVICIOS PROFESIONALES</v>
      </c>
      <c r="K981" s="80" t="str">
        <f>VLOOKUP(J981,Hoja4!$A$56:$B$73,2,0)</f>
        <v>145 145 - CONTRATO DE PRESTACION DE SERVICIOS PROFESIONALES</v>
      </c>
      <c r="L981" s="10">
        <v>35</v>
      </c>
      <c r="M981" t="s">
        <v>8</v>
      </c>
      <c r="N981" s="10">
        <v>1851</v>
      </c>
      <c r="O981" s="10">
        <v>1925</v>
      </c>
      <c r="P981" t="s">
        <v>10036</v>
      </c>
      <c r="Q981" t="s">
        <v>6594</v>
      </c>
      <c r="R981" t="s">
        <v>6595</v>
      </c>
      <c r="S981" s="12">
        <v>10</v>
      </c>
      <c r="T981" t="s">
        <v>382</v>
      </c>
      <c r="U981" s="79" t="str">
        <f>VLOOKUP(S981,Hoja4!$A$43:$B$51,2,0)</f>
        <v>10 10 - CONTRATACIÓN DIRECTA</v>
      </c>
      <c r="V981" s="79" t="str">
        <f>VLOOKUP(U981,Hoja4!$A$76:$B$87,2,0)</f>
        <v>2 02 Personal supernumerario y planta temporal</v>
      </c>
      <c r="W981" s="79" t="str">
        <f>VLOOKUP(V981,Hoja4!$A$90:$B$93,2,0)</f>
        <v>1 07 Gastos de personal</v>
      </c>
      <c r="X981" s="10">
        <v>1109004909</v>
      </c>
      <c r="Y981" t="s">
        <v>714</v>
      </c>
      <c r="Z981" s="10">
        <v>0</v>
      </c>
      <c r="AA981" s="10">
        <v>0</v>
      </c>
      <c r="AB981">
        <v>9450000</v>
      </c>
      <c r="AC981">
        <v>0</v>
      </c>
      <c r="AD981">
        <v>9450000</v>
      </c>
      <c r="AE981" s="10">
        <v>2613</v>
      </c>
      <c r="AF981" s="27" t="s">
        <v>8484</v>
      </c>
      <c r="AG981" s="10" t="str">
        <f t="shared" si="55"/>
        <v>144491</v>
      </c>
      <c r="AH981" s="10">
        <f t="shared" si="56"/>
        <v>1</v>
      </c>
      <c r="AI981" s="27" t="str">
        <f t="shared" si="52"/>
        <v>4 - Bogotá ordena su territorio y avanza en su acción climática</v>
      </c>
      <c r="AJ981" s="27" t="str">
        <f t="shared" si="53"/>
        <v>27 - Gestión del riesgo de desastres para un territorio seguro</v>
      </c>
      <c r="AL981" s="12">
        <v>144491</v>
      </c>
      <c r="AM981" s="68" t="e">
        <f>VLOOKUP(AL981,'[1]ESTUDIOS_PREVIOS 2021'!$E:$I,5,0)</f>
        <v>#N/A</v>
      </c>
      <c r="AN981" s="68" t="str">
        <f>VLOOKUP(AL981,'[1]ESTUDIOS_PREVIOS 2022'!$K:$O,5,0)</f>
        <v>Realizar 12 acciones efectivas para el fortalecimiento de las capacidades locales en torno a la gestión del riesgo</v>
      </c>
      <c r="AO981" s="68" t="str">
        <f>VLOOKUP(AL981,'[2]Formato EP_NO HAY CPS_2025'!$D:$S,15,0)</f>
        <v>_2613</v>
      </c>
      <c r="AP981" s="68" t="str">
        <f>VLOOKUP(AL981,'[2]Formato EP_NO HAY CPS_2025'!$D:$S,16,0)</f>
        <v>Realizar 12 acciones efectivas para el fortalecimiento de las capacidades locales en torno a la gestión del riesgo</v>
      </c>
    </row>
    <row r="982" spans="1:42" x14ac:dyDescent="0.2">
      <c r="A982" s="10">
        <v>2025</v>
      </c>
      <c r="B982" s="10">
        <v>11</v>
      </c>
      <c r="C982" s="11">
        <v>45658</v>
      </c>
      <c r="D982" s="11">
        <v>45991</v>
      </c>
      <c r="E982" s="10" t="s">
        <v>2</v>
      </c>
      <c r="F982" s="11">
        <v>45987</v>
      </c>
      <c r="G982" s="12">
        <v>145</v>
      </c>
      <c r="H982" t="s">
        <v>682</v>
      </c>
      <c r="I982" t="s">
        <v>9969</v>
      </c>
      <c r="J982" t="str">
        <f t="shared" si="51"/>
        <v>145 - CONTRATO DE PRESTACION DE SERVICIOS PROFESIONALES</v>
      </c>
      <c r="K982" s="80" t="str">
        <f>VLOOKUP(J982,Hoja4!$A$56:$B$73,2,0)</f>
        <v>145 145 - CONTRATO DE PRESTACION DE SERVICIOS PROFESIONALES</v>
      </c>
      <c r="L982" s="10">
        <v>35</v>
      </c>
      <c r="M982" t="s">
        <v>8</v>
      </c>
      <c r="N982" s="10">
        <v>1825</v>
      </c>
      <c r="O982" s="10">
        <v>1926</v>
      </c>
      <c r="P982" t="s">
        <v>10037</v>
      </c>
      <c r="Q982" t="s">
        <v>6403</v>
      </c>
      <c r="R982" t="s">
        <v>6404</v>
      </c>
      <c r="S982" s="12">
        <v>10</v>
      </c>
      <c r="T982" t="s">
        <v>382</v>
      </c>
      <c r="U982" s="79" t="str">
        <f>VLOOKUP(S982,Hoja4!$A$43:$B$51,2,0)</f>
        <v>10 10 - CONTRATACIÓN DIRECTA</v>
      </c>
      <c r="V982" s="79" t="str">
        <f>VLOOKUP(U982,Hoja4!$A$76:$B$87,2,0)</f>
        <v>2 02 Personal supernumerario y planta temporal</v>
      </c>
      <c r="W982" s="79" t="str">
        <f>VLOOKUP(V982,Hoja4!$A$90:$B$93,2,0)</f>
        <v>1 07 Gastos de personal</v>
      </c>
      <c r="X982" s="10">
        <v>79378493</v>
      </c>
      <c r="Y982" t="s">
        <v>4337</v>
      </c>
      <c r="Z982" s="10">
        <v>0</v>
      </c>
      <c r="AA982" s="10">
        <v>0</v>
      </c>
      <c r="AB982">
        <v>7700000</v>
      </c>
      <c r="AC982">
        <v>0</v>
      </c>
      <c r="AD982">
        <v>7700000</v>
      </c>
      <c r="AE982" s="10">
        <v>2327</v>
      </c>
      <c r="AF982" s="27" t="s">
        <v>8456</v>
      </c>
      <c r="AG982" s="10" t="str">
        <f t="shared" si="55"/>
        <v>144331</v>
      </c>
      <c r="AH982" s="10">
        <f t="shared" si="56"/>
        <v>2</v>
      </c>
      <c r="AI982" s="27" t="str">
        <f t="shared" si="52"/>
        <v>5 - Bogotá confía en su gobierno</v>
      </c>
      <c r="AJ982" s="27" t="str">
        <f t="shared" si="53"/>
        <v>33 - Fortalecimiento institucional para un gobierno confiable</v>
      </c>
      <c r="AL982" s="12">
        <v>144331</v>
      </c>
      <c r="AM982" s="68" t="e">
        <f>VLOOKUP(AL982,'[1]ESTUDIOS_PREVIOS 2021'!$E:$I,5,0)</f>
        <v>#N/A</v>
      </c>
      <c r="AN982" s="68" t="str">
        <f>VLOOKUP(AL982,'[1]ESTUDIOS_PREVIOS 2022'!$K:$O,5,0)</f>
        <v>Realizar 4 estrategias de fortalecimiento institucional (una por vigencia).</v>
      </c>
      <c r="AO982" s="68" t="str">
        <f>VLOOKUP(AL982,'[2]Formato EP_NO HAY CPS_2025'!$D:$S,15,0)</f>
        <v>_2327</v>
      </c>
      <c r="AP982" s="68" t="str">
        <f>VLOOKUP(AL982,'[2]Formato EP_NO HAY CPS_2025'!$D:$S,16,0)</f>
        <v>Realizar 4 estrategias de fortalecimiento institucional (una por vigencia).</v>
      </c>
    </row>
    <row r="983" spans="1:42" x14ac:dyDescent="0.2">
      <c r="A983" s="10">
        <v>2025</v>
      </c>
      <c r="B983" s="10">
        <v>11</v>
      </c>
      <c r="C983" s="11">
        <v>45658</v>
      </c>
      <c r="D983" s="11">
        <v>45991</v>
      </c>
      <c r="E983" s="10" t="s">
        <v>2</v>
      </c>
      <c r="F983" s="11">
        <v>45988</v>
      </c>
      <c r="G983" s="12">
        <v>148</v>
      </c>
      <c r="H983" t="s">
        <v>692</v>
      </c>
      <c r="I983" t="s">
        <v>9970</v>
      </c>
      <c r="J983" t="str">
        <f t="shared" si="51"/>
        <v>148 - CONTRATO DE PRESTACION DE SERVICIOS DE APOYO A LA GESTION</v>
      </c>
      <c r="K983" s="80" t="str">
        <f>VLOOKUP(J983,Hoja4!$A$56:$B$73,2,0)</f>
        <v>148 148 - CONTRATO DE PRESTACION DE SERVICIOS DE APOYO A LA GESTION</v>
      </c>
      <c r="L983" s="10">
        <v>34</v>
      </c>
      <c r="M983" t="s">
        <v>8</v>
      </c>
      <c r="N983" s="10">
        <v>1811</v>
      </c>
      <c r="O983" s="10">
        <v>1927</v>
      </c>
      <c r="P983" t="s">
        <v>10038</v>
      </c>
      <c r="Q983" t="s">
        <v>6403</v>
      </c>
      <c r="R983" t="s">
        <v>6404</v>
      </c>
      <c r="S983" s="12">
        <v>10</v>
      </c>
      <c r="T983" t="s">
        <v>382</v>
      </c>
      <c r="U983" s="79" t="str">
        <f>VLOOKUP(S983,Hoja4!$A$43:$B$51,2,0)</f>
        <v>10 10 - CONTRATACIÓN DIRECTA</v>
      </c>
      <c r="V983" s="79" t="str">
        <f>VLOOKUP(U983,Hoja4!$A$76:$B$87,2,0)</f>
        <v>2 02 Personal supernumerario y planta temporal</v>
      </c>
      <c r="W983" s="79" t="str">
        <f>VLOOKUP(V983,Hoja4!$A$90:$B$93,2,0)</f>
        <v>1 07 Gastos de personal</v>
      </c>
      <c r="X983" s="10">
        <v>1077942240</v>
      </c>
      <c r="Y983" t="s">
        <v>808</v>
      </c>
      <c r="Z983" s="10">
        <v>0</v>
      </c>
      <c r="AA983" s="10">
        <v>0</v>
      </c>
      <c r="AB983">
        <v>2940000</v>
      </c>
      <c r="AC983">
        <v>0</v>
      </c>
      <c r="AD983">
        <v>2940000</v>
      </c>
      <c r="AE983" s="10">
        <v>2327</v>
      </c>
      <c r="AF983" s="27" t="s">
        <v>8456</v>
      </c>
      <c r="AG983" s="10" t="str">
        <f t="shared" si="55"/>
        <v>143327</v>
      </c>
      <c r="AH983" s="10">
        <f t="shared" si="56"/>
        <v>2</v>
      </c>
      <c r="AI983" s="27" t="str">
        <f t="shared" si="52"/>
        <v>5 - Bogotá confía en su gobierno</v>
      </c>
      <c r="AJ983" s="27" t="str">
        <f t="shared" si="53"/>
        <v>33 - Fortalecimiento institucional para un gobierno confiable</v>
      </c>
      <c r="AL983" s="12">
        <v>143327</v>
      </c>
      <c r="AM983" s="68" t="e">
        <f>VLOOKUP(AL983,'[1]ESTUDIOS_PREVIOS 2021'!$E:$I,5,0)</f>
        <v>#N/A</v>
      </c>
      <c r="AN983" s="68" t="str">
        <f>VLOOKUP(AL983,'[1]ESTUDIOS_PREVIOS 2022'!$K:$O,5,0)</f>
        <v>Realizar 4 estrategias de fortalecimiento institucional (una por vigencia).</v>
      </c>
      <c r="AO983" s="68" t="str">
        <f>VLOOKUP(AL983,'[2]Formato EP_NO HAY CPS_2025'!$D:$S,15,0)</f>
        <v>_2327</v>
      </c>
      <c r="AP983" s="68" t="str">
        <f>VLOOKUP(AL983,'[2]Formato EP_NO HAY CPS_2025'!$D:$S,16,0)</f>
        <v>Realizar 4 estrategias de fortalecimiento institucional (una por vigencia).</v>
      </c>
    </row>
    <row r="984" spans="1:42" x14ac:dyDescent="0.2">
      <c r="A984" s="10">
        <v>2025</v>
      </c>
      <c r="B984" s="10">
        <v>11</v>
      </c>
      <c r="C984" s="11">
        <v>45658</v>
      </c>
      <c r="D984" s="11">
        <v>45991</v>
      </c>
      <c r="E984" s="10" t="s">
        <v>2</v>
      </c>
      <c r="F984" s="11">
        <v>45988</v>
      </c>
      <c r="G984" s="12">
        <v>145</v>
      </c>
      <c r="H984" t="s">
        <v>682</v>
      </c>
      <c r="I984" t="s">
        <v>9971</v>
      </c>
      <c r="J984" t="str">
        <f t="shared" si="51"/>
        <v>145 - CONTRATO DE PRESTACION DE SERVICIOS PROFESIONALES</v>
      </c>
      <c r="K984" s="80" t="str">
        <f>VLOOKUP(J984,Hoja4!$A$56:$B$73,2,0)</f>
        <v>145 145 - CONTRATO DE PRESTACION DE SERVICIOS PROFESIONALES</v>
      </c>
      <c r="L984" s="10">
        <v>34</v>
      </c>
      <c r="M984" t="s">
        <v>8</v>
      </c>
      <c r="N984" s="10">
        <v>1873</v>
      </c>
      <c r="O984" s="10">
        <v>1928</v>
      </c>
      <c r="P984" t="s">
        <v>10039</v>
      </c>
      <c r="Q984" t="s">
        <v>6403</v>
      </c>
      <c r="R984" t="s">
        <v>6404</v>
      </c>
      <c r="S984" s="12">
        <v>10</v>
      </c>
      <c r="T984" t="s">
        <v>382</v>
      </c>
      <c r="U984" s="79" t="str">
        <f>VLOOKUP(S984,Hoja4!$A$43:$B$51,2,0)</f>
        <v>10 10 - CONTRATACIÓN DIRECTA</v>
      </c>
      <c r="V984" s="79" t="str">
        <f>VLOOKUP(U984,Hoja4!$A$76:$B$87,2,0)</f>
        <v>2 02 Personal supernumerario y planta temporal</v>
      </c>
      <c r="W984" s="79" t="str">
        <f>VLOOKUP(V984,Hoja4!$A$90:$B$93,2,0)</f>
        <v>1 07 Gastos de personal</v>
      </c>
      <c r="X984" s="10">
        <v>80056238</v>
      </c>
      <c r="Y984" t="s">
        <v>9873</v>
      </c>
      <c r="Z984" s="10">
        <v>0</v>
      </c>
      <c r="AA984" s="10">
        <v>0</v>
      </c>
      <c r="AB984">
        <v>12600000</v>
      </c>
      <c r="AC984">
        <v>0</v>
      </c>
      <c r="AD984">
        <v>12600000</v>
      </c>
      <c r="AE984" s="10">
        <v>2327</v>
      </c>
      <c r="AF984" s="27" t="s">
        <v>8456</v>
      </c>
      <c r="AG984" s="10" t="str">
        <f t="shared" si="55"/>
        <v>148784</v>
      </c>
      <c r="AH984" s="10">
        <f t="shared" si="56"/>
        <v>2</v>
      </c>
      <c r="AI984" s="27" t="str">
        <f t="shared" si="52"/>
        <v>5 - Bogotá confía en su gobierno</v>
      </c>
      <c r="AJ984" s="27" t="str">
        <f t="shared" si="53"/>
        <v>33 - Fortalecimiento institucional para un gobierno confiable</v>
      </c>
      <c r="AL984" s="12">
        <v>148784</v>
      </c>
      <c r="AM984" s="68" t="e">
        <f>VLOOKUP(AL984,'[1]ESTUDIOS_PREVIOS 2021'!$E:$I,5,0)</f>
        <v>#N/A</v>
      </c>
      <c r="AN984" s="68" t="str">
        <f>VLOOKUP(AL984,'[1]ESTUDIOS_PREVIOS 2022'!$K:$O,5,0)</f>
        <v>Realizar 4 estrategias de fortalecimiento institucional (una por vigencia).</v>
      </c>
      <c r="AO984" s="68" t="str">
        <f>VLOOKUP(AL984,'[2]Formato EP_NO HAY CPS_2025'!$D:$S,15,0)</f>
        <v>_2327</v>
      </c>
      <c r="AP984" s="68" t="str">
        <f>VLOOKUP(AL984,'[2]Formato EP_NO HAY CPS_2025'!$D:$S,16,0)</f>
        <v>Realizar 4 estrategias de fortalecimiento institucional (una por vigencia).</v>
      </c>
    </row>
    <row r="985" spans="1:42" x14ac:dyDescent="0.2">
      <c r="A985" s="10">
        <v>2025</v>
      </c>
      <c r="B985" s="10">
        <v>12</v>
      </c>
      <c r="C985" s="11">
        <v>45658</v>
      </c>
      <c r="D985" s="11">
        <v>46022</v>
      </c>
      <c r="E985" s="10" t="s">
        <v>2</v>
      </c>
      <c r="F985" s="11">
        <v>45992</v>
      </c>
      <c r="G985" s="12">
        <v>148</v>
      </c>
      <c r="H985" t="s">
        <v>692</v>
      </c>
      <c r="I985" t="s">
        <v>10043</v>
      </c>
      <c r="J985" t="str">
        <f t="shared" si="51"/>
        <v>148 - CONTRATO DE PRESTACION DE SERVICIOS DE APOYO A LA GESTION</v>
      </c>
      <c r="K985" s="80" t="str">
        <f>VLOOKUP(J985,Hoja4!$A$56:$B$73,2,0)</f>
        <v>148 148 - CONTRATO DE PRESTACION DE SERVICIOS DE APOYO A LA GESTION</v>
      </c>
      <c r="L985" s="10">
        <v>30</v>
      </c>
      <c r="M985" t="s">
        <v>8</v>
      </c>
      <c r="N985" s="10">
        <v>1811</v>
      </c>
      <c r="O985" s="10">
        <v>1929</v>
      </c>
      <c r="P985" t="s">
        <v>10153</v>
      </c>
      <c r="Q985" t="s">
        <v>6403</v>
      </c>
      <c r="R985" t="s">
        <v>6404</v>
      </c>
      <c r="S985" s="12">
        <v>10</v>
      </c>
      <c r="T985" t="s">
        <v>382</v>
      </c>
      <c r="U985" s="79" t="str">
        <f>VLOOKUP(S985,Hoja4!$A$43:$B$51,2,0)</f>
        <v>10 10 - CONTRATACIÓN DIRECTA</v>
      </c>
      <c r="V985" s="79" t="str">
        <f>VLOOKUP(U985,Hoja4!$A$76:$B$87,2,0)</f>
        <v>2 02 Personal supernumerario y planta temporal</v>
      </c>
      <c r="W985" s="79" t="str">
        <f>VLOOKUP(V985,Hoja4!$A$90:$B$93,2,0)</f>
        <v>1 07 Gastos de personal</v>
      </c>
      <c r="X985" s="10">
        <v>1032656270</v>
      </c>
      <c r="Y985" t="s">
        <v>2053</v>
      </c>
      <c r="Z985" s="10">
        <v>0</v>
      </c>
      <c r="AA985" s="10">
        <v>0</v>
      </c>
      <c r="AB985">
        <v>2940000</v>
      </c>
      <c r="AC985">
        <v>0</v>
      </c>
      <c r="AD985">
        <v>2940000</v>
      </c>
      <c r="AE985" s="10">
        <v>2327</v>
      </c>
      <c r="AF985" s="27" t="s">
        <v>8456</v>
      </c>
      <c r="AG985" s="10" t="str">
        <f t="shared" si="55"/>
        <v>143327</v>
      </c>
      <c r="AH985" s="10">
        <f t="shared" si="56"/>
        <v>2</v>
      </c>
      <c r="AI985" s="27" t="str">
        <f t="shared" ref="AI985:AI1061" si="57">VLOOKUP(AE985,$AE$1:$AJ$945,5,0)</f>
        <v>5 - Bogotá confía en su gobierno</v>
      </c>
      <c r="AJ985" s="27" t="str">
        <f t="shared" ref="AJ985:AJ1061" si="58">VLOOKUP(AE985,$AE$1:$AJ$945,6,0)</f>
        <v>33 - Fortalecimiento institucional para un gobierno confiable</v>
      </c>
      <c r="AL985" s="12">
        <v>143327</v>
      </c>
      <c r="AM985" s="68" t="e">
        <f>VLOOKUP(AL985,'[1]ESTUDIOS_PREVIOS 2021'!$E:$I,5,0)</f>
        <v>#N/A</v>
      </c>
      <c r="AN985" s="68" t="str">
        <f>VLOOKUP(AL985,'[1]ESTUDIOS_PREVIOS 2022'!$K:$O,5,0)</f>
        <v>Realizar 4 estrategias de fortalecimiento institucional (una por vigencia).</v>
      </c>
      <c r="AO985" s="68" t="str">
        <f>VLOOKUP(AL985,'[2]Formato EP_NO HAY CPS_2025'!$D:$S,15,0)</f>
        <v>_2327</v>
      </c>
      <c r="AP985" s="68" t="str">
        <f>VLOOKUP(AL985,'[2]Formato EP_NO HAY CPS_2025'!$D:$S,16,0)</f>
        <v>Realizar 4 estrategias de fortalecimiento institucional (una por vigencia).</v>
      </c>
    </row>
    <row r="986" spans="1:42" x14ac:dyDescent="0.2">
      <c r="A986" s="10">
        <v>2025</v>
      </c>
      <c r="B986" s="10">
        <v>12</v>
      </c>
      <c r="C986" s="11">
        <v>45658</v>
      </c>
      <c r="D986" s="11">
        <v>46022</v>
      </c>
      <c r="E986" s="10" t="s">
        <v>2</v>
      </c>
      <c r="F986" s="11">
        <v>45994</v>
      </c>
      <c r="G986" s="12">
        <v>145</v>
      </c>
      <c r="H986" t="s">
        <v>682</v>
      </c>
      <c r="I986" t="s">
        <v>10044</v>
      </c>
      <c r="J986" t="str">
        <f t="shared" si="51"/>
        <v>145 - CONTRATO DE PRESTACION DE SERVICIOS PROFESIONALES</v>
      </c>
      <c r="K986" s="80" t="str">
        <f>VLOOKUP(J986,Hoja4!$A$56:$B$73,2,0)</f>
        <v>145 145 - CONTRATO DE PRESTACION DE SERVICIOS PROFESIONALES</v>
      </c>
      <c r="L986" s="10">
        <v>29</v>
      </c>
      <c r="M986" t="s">
        <v>8</v>
      </c>
      <c r="N986" s="10">
        <v>1849</v>
      </c>
      <c r="O986" s="10">
        <v>1930</v>
      </c>
      <c r="P986" t="s">
        <v>10154</v>
      </c>
      <c r="Q986" t="s">
        <v>9996</v>
      </c>
      <c r="R986" t="s">
        <v>8542</v>
      </c>
      <c r="S986" s="12">
        <v>10</v>
      </c>
      <c r="T986" t="s">
        <v>382</v>
      </c>
      <c r="U986" s="79" t="str">
        <f>VLOOKUP(S986,Hoja4!$A$43:$B$51,2,0)</f>
        <v>10 10 - CONTRATACIÓN DIRECTA</v>
      </c>
      <c r="V986" s="79" t="str">
        <f>VLOOKUP(U986,Hoja4!$A$76:$B$87,2,0)</f>
        <v>2 02 Personal supernumerario y planta temporal</v>
      </c>
      <c r="W986" s="79" t="str">
        <f>VLOOKUP(V986,Hoja4!$A$90:$B$93,2,0)</f>
        <v>1 07 Gastos de personal</v>
      </c>
      <c r="X986" s="10">
        <v>1022991460</v>
      </c>
      <c r="Y986" t="s">
        <v>501</v>
      </c>
      <c r="Z986" s="10">
        <v>0</v>
      </c>
      <c r="AA986" s="10">
        <v>0</v>
      </c>
      <c r="AB986">
        <v>7200000</v>
      </c>
      <c r="AC986">
        <v>0</v>
      </c>
      <c r="AD986">
        <v>7200000</v>
      </c>
      <c r="AE986" s="10">
        <v>2331</v>
      </c>
      <c r="AF986" s="27" t="s">
        <v>10040</v>
      </c>
      <c r="AG986" s="10" t="str">
        <f t="shared" si="55"/>
        <v>144624</v>
      </c>
      <c r="AH986" s="10">
        <f t="shared" si="56"/>
        <v>1</v>
      </c>
      <c r="AI986" s="27" t="str">
        <f t="shared" si="57"/>
        <v>4 - Bogotá ordena su territorio y avanza en su acción climática</v>
      </c>
      <c r="AJ986" s="27" t="str">
        <f t="shared" si="58"/>
        <v>24 - Revitalización y renovación urbana y rural con inclusión</v>
      </c>
      <c r="AL986" s="12">
        <v>144624</v>
      </c>
      <c r="AM986" s="68" t="e">
        <f>VLOOKUP(AL986,'[1]ESTUDIOS_PREVIOS 2021'!$E:$I,5,0)</f>
        <v>#N/A</v>
      </c>
      <c r="AN986" s="68" t="str">
        <f>VLOOKUP(AL986,'[1]ESTUDIOS_PREVIOS 2022'!$K:$O,5,0)</f>
        <v>Intervenir 3 equipamientos culturales con acciones de construcción, adecuación y/o dotación</v>
      </c>
      <c r="AO986" s="68" t="str">
        <f>VLOOKUP(AL986,'[2]Formato EP_NO HAY CPS_2025'!$D:$S,15,0)</f>
        <v>_2331</v>
      </c>
      <c r="AP986" s="68" t="str">
        <f>VLOOKUP(AL986,'[2]Formato EP_NO HAY CPS_2025'!$D:$S,16,0)</f>
        <v>Intervenir 3 equipamientos culturales con acciones de construcción, adecuación y/o dotación</v>
      </c>
    </row>
    <row r="987" spans="1:42" x14ac:dyDescent="0.2">
      <c r="A987" s="10">
        <v>2025</v>
      </c>
      <c r="B987" s="10">
        <v>12</v>
      </c>
      <c r="C987" s="11">
        <v>45658</v>
      </c>
      <c r="D987" s="11">
        <v>46022</v>
      </c>
      <c r="E987" s="10" t="s">
        <v>2</v>
      </c>
      <c r="F987" s="11">
        <v>45994</v>
      </c>
      <c r="G987" s="12">
        <v>145</v>
      </c>
      <c r="H987" t="s">
        <v>682</v>
      </c>
      <c r="I987" t="s">
        <v>10045</v>
      </c>
      <c r="J987" t="str">
        <f t="shared" si="51"/>
        <v>145 - CONTRATO DE PRESTACION DE SERVICIOS PROFESIONALES</v>
      </c>
      <c r="K987" s="80" t="str">
        <f>VLOOKUP(J987,Hoja4!$A$56:$B$73,2,0)</f>
        <v>145 145 - CONTRATO DE PRESTACION DE SERVICIOS PROFESIONALES</v>
      </c>
      <c r="L987" s="10">
        <v>29</v>
      </c>
      <c r="M987" t="s">
        <v>8</v>
      </c>
      <c r="N987" s="10">
        <v>1807</v>
      </c>
      <c r="O987" s="10">
        <v>1931</v>
      </c>
      <c r="P987" t="s">
        <v>10155</v>
      </c>
      <c r="Q987" t="s">
        <v>6434</v>
      </c>
      <c r="R987" t="s">
        <v>6435</v>
      </c>
      <c r="S987" s="12">
        <v>10</v>
      </c>
      <c r="T987" t="s">
        <v>382</v>
      </c>
      <c r="U987" s="79" t="str">
        <f>VLOOKUP(S987,Hoja4!$A$43:$B$51,2,0)</f>
        <v>10 10 - CONTRATACIÓN DIRECTA</v>
      </c>
      <c r="V987" s="79" t="str">
        <f>VLOOKUP(U987,Hoja4!$A$76:$B$87,2,0)</f>
        <v>2 02 Personal supernumerario y planta temporal</v>
      </c>
      <c r="W987" s="79" t="str">
        <f>VLOOKUP(V987,Hoja4!$A$90:$B$93,2,0)</f>
        <v>1 07 Gastos de personal</v>
      </c>
      <c r="X987" s="10">
        <v>1053611272</v>
      </c>
      <c r="Y987" t="s">
        <v>1758</v>
      </c>
      <c r="Z987" s="10">
        <v>0</v>
      </c>
      <c r="AA987" s="10">
        <v>0</v>
      </c>
      <c r="AB987">
        <v>21000000</v>
      </c>
      <c r="AC987">
        <v>0</v>
      </c>
      <c r="AD987">
        <v>21000000</v>
      </c>
      <c r="AE987" s="10">
        <v>2289</v>
      </c>
      <c r="AF987" s="27" t="s">
        <v>8452</v>
      </c>
      <c r="AG987" s="10" t="str">
        <f t="shared" si="55"/>
        <v>143321</v>
      </c>
      <c r="AH987" s="10">
        <f t="shared" si="56"/>
        <v>1</v>
      </c>
      <c r="AI987" s="27" t="str">
        <f t="shared" si="57"/>
        <v>4 - Bogotá ordena su territorio y avanza en su acción climática</v>
      </c>
      <c r="AJ987" s="27" t="str">
        <f t="shared" si="58"/>
        <v>26 - Movilidad Sostenible</v>
      </c>
      <c r="AL987" s="12">
        <v>143321</v>
      </c>
      <c r="AM987" s="68" t="e">
        <f>VLOOKUP(AL987,'[1]ESTUDIOS_PREVIOS 2021'!$E:$I,5,0)</f>
        <v>#N/A</v>
      </c>
      <c r="AN987" s="68" t="str">
        <f>VLOOKUP(AL987,'[1]ESTUDIOS_PREVIOS 2022'!$K:$O,5,0)</f>
        <v>Intervenir 40 Kilómetros-carril de malla vial rural con acciones de construcción y/o conservación</v>
      </c>
      <c r="AO987" s="68" t="str">
        <f>VLOOKUP(AL987,'[2]Formato EP_NO HAY CPS_2025'!$D:$S,15,0)</f>
        <v>_2289</v>
      </c>
      <c r="AP987" s="68" t="str">
        <f>VLOOKUP(AL987,'[2]Formato EP_NO HAY CPS_2025'!$D:$S,16,0)</f>
        <v>Intervenir 40 Kilómetros-carril de malla vial rural con acciones de construcción y/o conservación</v>
      </c>
    </row>
    <row r="988" spans="1:42" x14ac:dyDescent="0.2">
      <c r="A988" s="10">
        <v>2025</v>
      </c>
      <c r="B988" s="10">
        <v>12</v>
      </c>
      <c r="C988" s="11">
        <v>45658</v>
      </c>
      <c r="D988" s="11">
        <v>46022</v>
      </c>
      <c r="E988" s="10" t="s">
        <v>2</v>
      </c>
      <c r="F988" s="11">
        <v>45994</v>
      </c>
      <c r="G988" s="12">
        <v>148</v>
      </c>
      <c r="H988" t="s">
        <v>692</v>
      </c>
      <c r="I988" t="s">
        <v>10046</v>
      </c>
      <c r="J988" t="str">
        <f t="shared" si="51"/>
        <v>148 - CONTRATO DE PRESTACION DE SERVICIOS DE APOYO A LA GESTION</v>
      </c>
      <c r="K988" s="80" t="str">
        <f>VLOOKUP(J988,Hoja4!$A$56:$B$73,2,0)</f>
        <v>148 148 - CONTRATO DE PRESTACION DE SERVICIOS DE APOYO A LA GESTION</v>
      </c>
      <c r="L988" s="10">
        <v>29</v>
      </c>
      <c r="M988" t="s">
        <v>8</v>
      </c>
      <c r="N988" s="10">
        <v>1769</v>
      </c>
      <c r="O988" s="10">
        <v>1932</v>
      </c>
      <c r="P988" t="s">
        <v>10156</v>
      </c>
      <c r="Q988" t="s">
        <v>6465</v>
      </c>
      <c r="R988" t="s">
        <v>6466</v>
      </c>
      <c r="S988" s="12">
        <v>10</v>
      </c>
      <c r="T988" t="s">
        <v>382</v>
      </c>
      <c r="U988" s="79" t="str">
        <f>VLOOKUP(S988,Hoja4!$A$43:$B$51,2,0)</f>
        <v>10 10 - CONTRATACIÓN DIRECTA</v>
      </c>
      <c r="V988" s="79" t="str">
        <f>VLOOKUP(U988,Hoja4!$A$76:$B$87,2,0)</f>
        <v>2 02 Personal supernumerario y planta temporal</v>
      </c>
      <c r="W988" s="79" t="str">
        <f>VLOOKUP(V988,Hoja4!$A$90:$B$93,2,0)</f>
        <v>1 07 Gastos de personal</v>
      </c>
      <c r="X988" s="10">
        <v>80374930</v>
      </c>
      <c r="Y988" t="s">
        <v>1341</v>
      </c>
      <c r="Z988" s="10">
        <v>0</v>
      </c>
      <c r="AA988" s="10">
        <v>0</v>
      </c>
      <c r="AB988">
        <v>2730000</v>
      </c>
      <c r="AC988">
        <v>0</v>
      </c>
      <c r="AD988">
        <v>2730000</v>
      </c>
      <c r="AE988" s="10">
        <v>2671</v>
      </c>
      <c r="AF988" s="27" t="s">
        <v>8489</v>
      </c>
      <c r="AG988" s="10" t="str">
        <f t="shared" si="55"/>
        <v>143682</v>
      </c>
      <c r="AH988" s="10">
        <f t="shared" si="56"/>
        <v>3</v>
      </c>
      <c r="AI988" s="27" t="str">
        <f t="shared" si="57"/>
        <v>4 - Bogotá ordena su territorio y avanza en su acción climática</v>
      </c>
      <c r="AJ988" s="27" t="str">
        <f t="shared" si="58"/>
        <v>25 - Aumento de la resiliencia al cambio climático y reducción de la vulnerabilidad</v>
      </c>
      <c r="AL988" s="12">
        <v>143682</v>
      </c>
      <c r="AM988" s="68" t="e">
        <f>VLOOKUP(AL988,'[1]ESTUDIOS_PREVIOS 2021'!$E:$I,5,0)</f>
        <v>#N/A</v>
      </c>
      <c r="AN988" s="68" t="str">
        <f>VLOOKUP(AL988,'[1]ESTUDIOS_PREVIOS 2022'!$K:$O,5,0)</f>
        <v>Apoyar 500 predios rurales con buenas prácticas agropecuarias y ambientales que fortalezcan la protección a coberturas vegetales y recurso hídrico</v>
      </c>
      <c r="AO988" s="68" t="str">
        <f>VLOOKUP(AL988,'[2]Formato EP_NO HAY CPS_2025'!$D:$S,15,0)</f>
        <v>_2671</v>
      </c>
      <c r="AP988" s="68" t="str">
        <f>VLOOKUP(AL988,'[2]Formato EP_NO HAY CPS_2025'!$D:$S,16,0)</f>
        <v>Apoyar 500 predios rurales con buenas prácticas agropecuarias y ambientales que fortalezcan la protección a coberturas vegetales y recurso hídrico</v>
      </c>
    </row>
    <row r="989" spans="1:42" x14ac:dyDescent="0.2">
      <c r="A989" s="10">
        <v>2025</v>
      </c>
      <c r="B989" s="10">
        <v>12</v>
      </c>
      <c r="C989" s="11">
        <v>45658</v>
      </c>
      <c r="D989" s="11">
        <v>46022</v>
      </c>
      <c r="E989" s="10" t="s">
        <v>2</v>
      </c>
      <c r="F989" s="11">
        <v>45994</v>
      </c>
      <c r="G989" s="12">
        <v>148</v>
      </c>
      <c r="H989" t="s">
        <v>692</v>
      </c>
      <c r="I989" t="s">
        <v>10047</v>
      </c>
      <c r="J989" t="str">
        <f t="shared" si="51"/>
        <v>148 - CONTRATO DE PRESTACION DE SERVICIOS DE APOYO A LA GESTION</v>
      </c>
      <c r="K989" s="80" t="str">
        <f>VLOOKUP(J989,Hoja4!$A$56:$B$73,2,0)</f>
        <v>148 148 - CONTRATO DE PRESTACION DE SERVICIOS DE APOYO A LA GESTION</v>
      </c>
      <c r="L989" s="10">
        <v>29</v>
      </c>
      <c r="M989" t="s">
        <v>8</v>
      </c>
      <c r="N989" s="10">
        <v>1770</v>
      </c>
      <c r="O989" s="10">
        <v>1933</v>
      </c>
      <c r="P989" t="s">
        <v>10157</v>
      </c>
      <c r="Q989" t="s">
        <v>6465</v>
      </c>
      <c r="R989" t="s">
        <v>6466</v>
      </c>
      <c r="S989" s="12">
        <v>10</v>
      </c>
      <c r="T989" t="s">
        <v>382</v>
      </c>
      <c r="U989" s="79" t="str">
        <f>VLOOKUP(S989,Hoja4!$A$43:$B$51,2,0)</f>
        <v>10 10 - CONTRATACIÓN DIRECTA</v>
      </c>
      <c r="V989" s="79" t="str">
        <f>VLOOKUP(U989,Hoja4!$A$76:$B$87,2,0)</f>
        <v>2 02 Personal supernumerario y planta temporal</v>
      </c>
      <c r="W989" s="79" t="str">
        <f>VLOOKUP(V989,Hoja4!$A$90:$B$93,2,0)</f>
        <v>1 07 Gastos de personal</v>
      </c>
      <c r="X989" s="10">
        <v>1022977504</v>
      </c>
      <c r="Y989" t="s">
        <v>3492</v>
      </c>
      <c r="Z989" s="10">
        <v>0</v>
      </c>
      <c r="AA989" s="10">
        <v>0</v>
      </c>
      <c r="AB989">
        <v>3550000</v>
      </c>
      <c r="AC989">
        <v>0</v>
      </c>
      <c r="AD989">
        <v>3550000</v>
      </c>
      <c r="AE989" s="10">
        <v>2671</v>
      </c>
      <c r="AF989" s="27" t="s">
        <v>8489</v>
      </c>
      <c r="AG989" s="10" t="str">
        <f t="shared" si="55"/>
        <v>143684</v>
      </c>
      <c r="AH989" s="10">
        <f t="shared" si="56"/>
        <v>3</v>
      </c>
      <c r="AI989" s="27" t="str">
        <f t="shared" si="57"/>
        <v>4 - Bogotá ordena su territorio y avanza en su acción climática</v>
      </c>
      <c r="AJ989" s="27" t="str">
        <f t="shared" si="58"/>
        <v>25 - Aumento de la resiliencia al cambio climático y reducción de la vulnerabilidad</v>
      </c>
      <c r="AL989" s="12">
        <v>143684</v>
      </c>
      <c r="AM989" s="68" t="e">
        <f>VLOOKUP(AL989,'[1]ESTUDIOS_PREVIOS 2021'!$E:$I,5,0)</f>
        <v>#N/A</v>
      </c>
      <c r="AN989" s="68" t="str">
        <f>VLOOKUP(AL989,'[1]ESTUDIOS_PREVIOS 2022'!$K:$O,5,0)</f>
        <v>Apoyar 500 predios rurales con buenas prácticas agropecuarias y ambientales que fortalezcan la protección a coberturas vegetales y recurso hídrico</v>
      </c>
      <c r="AO989" s="68" t="str">
        <f>VLOOKUP(AL989,'[2]Formato EP_NO HAY CPS_2025'!$D:$S,15,0)</f>
        <v>_2671</v>
      </c>
      <c r="AP989" s="68" t="str">
        <f>VLOOKUP(AL989,'[2]Formato EP_NO HAY CPS_2025'!$D:$S,16,0)</f>
        <v>Apoyar 500 predios rurales con buenas prácticas agropecuarias y ambientales que fortalezcan la protección a coberturas vegetales y recurso hídrico</v>
      </c>
    </row>
    <row r="990" spans="1:42" x14ac:dyDescent="0.2">
      <c r="A990" s="10">
        <v>2025</v>
      </c>
      <c r="B990" s="10">
        <v>12</v>
      </c>
      <c r="C990" s="11">
        <v>45658</v>
      </c>
      <c r="D990" s="11">
        <v>46022</v>
      </c>
      <c r="E990" s="10" t="s">
        <v>2</v>
      </c>
      <c r="F990" s="11">
        <v>45994</v>
      </c>
      <c r="G990" s="12">
        <v>145</v>
      </c>
      <c r="H990" t="s">
        <v>682</v>
      </c>
      <c r="I990" t="s">
        <v>10048</v>
      </c>
      <c r="J990" t="str">
        <f t="shared" si="51"/>
        <v>145 - CONTRATO DE PRESTACION DE SERVICIOS PROFESIONALES</v>
      </c>
      <c r="K990" s="80" t="str">
        <f>VLOOKUP(J990,Hoja4!$A$56:$B$73,2,0)</f>
        <v>145 145 - CONTRATO DE PRESTACION DE SERVICIOS PROFESIONALES</v>
      </c>
      <c r="L990" s="10">
        <v>28</v>
      </c>
      <c r="M990" t="s">
        <v>8</v>
      </c>
      <c r="N990" s="10">
        <v>1804</v>
      </c>
      <c r="O990" s="10">
        <v>1934</v>
      </c>
      <c r="P990" t="s">
        <v>10158</v>
      </c>
      <c r="Q990" t="s">
        <v>6403</v>
      </c>
      <c r="R990" t="s">
        <v>6404</v>
      </c>
      <c r="S990" s="12">
        <v>10</v>
      </c>
      <c r="T990" t="s">
        <v>382</v>
      </c>
      <c r="U990" s="79" t="str">
        <f>VLOOKUP(S990,Hoja4!$A$43:$B$51,2,0)</f>
        <v>10 10 - CONTRATACIÓN DIRECTA</v>
      </c>
      <c r="V990" s="79" t="str">
        <f>VLOOKUP(U990,Hoja4!$A$76:$B$87,2,0)</f>
        <v>2 02 Personal supernumerario y planta temporal</v>
      </c>
      <c r="W990" s="79" t="str">
        <f>VLOOKUP(V990,Hoja4!$A$90:$B$93,2,0)</f>
        <v>1 07 Gastos de personal</v>
      </c>
      <c r="X990" s="10">
        <v>21388309</v>
      </c>
      <c r="Y990" t="s">
        <v>9028</v>
      </c>
      <c r="Z990" s="10">
        <v>0</v>
      </c>
      <c r="AA990" s="10">
        <v>0</v>
      </c>
      <c r="AB990">
        <v>9000000</v>
      </c>
      <c r="AC990">
        <v>0</v>
      </c>
      <c r="AD990">
        <v>9000000</v>
      </c>
      <c r="AE990" s="10">
        <v>2327</v>
      </c>
      <c r="AF990" s="27" t="s">
        <v>8456</v>
      </c>
      <c r="AG990" s="10" t="str">
        <f t="shared" si="55"/>
        <v>143333</v>
      </c>
      <c r="AH990" s="10">
        <f t="shared" si="56"/>
        <v>2</v>
      </c>
      <c r="AI990" s="27" t="str">
        <f t="shared" si="57"/>
        <v>5 - Bogotá confía en su gobierno</v>
      </c>
      <c r="AJ990" s="27" t="str">
        <f t="shared" si="58"/>
        <v>33 - Fortalecimiento institucional para un gobierno confiable</v>
      </c>
      <c r="AL990" s="12">
        <v>143333</v>
      </c>
      <c r="AM990" s="68" t="e">
        <f>VLOOKUP(AL990,'[1]ESTUDIOS_PREVIOS 2021'!$E:$I,5,0)</f>
        <v>#N/A</v>
      </c>
      <c r="AN990" s="68" t="str">
        <f>VLOOKUP(AL990,'[1]ESTUDIOS_PREVIOS 2022'!$K:$O,5,0)</f>
        <v>Realizar 4 estrategias de fortalecimiento institucional (una por vigencia).</v>
      </c>
      <c r="AO990" s="68" t="str">
        <f>VLOOKUP(AL990,'[2]Formato EP_NO HAY CPS_2025'!$D:$S,15,0)</f>
        <v>_2327</v>
      </c>
      <c r="AP990" s="68" t="str">
        <f>VLOOKUP(AL990,'[2]Formato EP_NO HAY CPS_2025'!$D:$S,16,0)</f>
        <v>Realizar 4 estrategias de fortalecimiento institucional (una por vigencia).</v>
      </c>
    </row>
    <row r="991" spans="1:42" x14ac:dyDescent="0.2">
      <c r="A991" s="10">
        <v>2025</v>
      </c>
      <c r="B991" s="10">
        <v>12</v>
      </c>
      <c r="C991" s="11">
        <v>45658</v>
      </c>
      <c r="D991" s="11">
        <v>46022</v>
      </c>
      <c r="E991" s="10" t="s">
        <v>2</v>
      </c>
      <c r="F991" s="11">
        <v>45994</v>
      </c>
      <c r="G991" s="12">
        <v>148</v>
      </c>
      <c r="H991" t="s">
        <v>692</v>
      </c>
      <c r="I991" t="s">
        <v>10049</v>
      </c>
      <c r="J991" t="str">
        <f t="shared" si="51"/>
        <v>148 - CONTRATO DE PRESTACION DE SERVICIOS DE APOYO A LA GESTION</v>
      </c>
      <c r="K991" s="80" t="str">
        <f>VLOOKUP(J991,Hoja4!$A$56:$B$73,2,0)</f>
        <v>148 148 - CONTRATO DE PRESTACION DE SERVICIOS DE APOYO A LA GESTION</v>
      </c>
      <c r="L991" s="10">
        <v>28</v>
      </c>
      <c r="M991" t="s">
        <v>8</v>
      </c>
      <c r="N991" s="10">
        <v>1744</v>
      </c>
      <c r="O991" s="10">
        <v>1935</v>
      </c>
      <c r="P991" t="s">
        <v>10159</v>
      </c>
      <c r="Q991" t="s">
        <v>6403</v>
      </c>
      <c r="R991" t="s">
        <v>6404</v>
      </c>
      <c r="S991" s="12">
        <v>10</v>
      </c>
      <c r="T991" t="s">
        <v>382</v>
      </c>
      <c r="U991" s="79" t="str">
        <f>VLOOKUP(S991,Hoja4!$A$43:$B$51,2,0)</f>
        <v>10 10 - CONTRATACIÓN DIRECTA</v>
      </c>
      <c r="V991" s="79" t="str">
        <f>VLOOKUP(U991,Hoja4!$A$76:$B$87,2,0)</f>
        <v>2 02 Personal supernumerario y planta temporal</v>
      </c>
      <c r="W991" s="79" t="str">
        <f>VLOOKUP(V991,Hoja4!$A$90:$B$93,2,0)</f>
        <v>1 07 Gastos de personal</v>
      </c>
      <c r="X991" s="10">
        <v>1031133957</v>
      </c>
      <c r="Y991" t="s">
        <v>1811</v>
      </c>
      <c r="Z991" s="10">
        <v>0</v>
      </c>
      <c r="AA991" s="10">
        <v>0</v>
      </c>
      <c r="AB991">
        <v>4000000</v>
      </c>
      <c r="AC991">
        <v>0</v>
      </c>
      <c r="AD991">
        <v>4000000</v>
      </c>
      <c r="AE991" s="10">
        <v>2327</v>
      </c>
      <c r="AF991" s="27" t="s">
        <v>8456</v>
      </c>
      <c r="AG991" s="10" t="str">
        <f t="shared" si="55"/>
        <v>143290</v>
      </c>
      <c r="AH991" s="10">
        <f t="shared" si="56"/>
        <v>2</v>
      </c>
      <c r="AI991" s="27" t="str">
        <f t="shared" si="57"/>
        <v>5 - Bogotá confía en su gobierno</v>
      </c>
      <c r="AJ991" s="27" t="str">
        <f t="shared" si="58"/>
        <v>33 - Fortalecimiento institucional para un gobierno confiable</v>
      </c>
      <c r="AL991" s="12">
        <v>143290</v>
      </c>
      <c r="AM991" s="68" t="e">
        <f>VLOOKUP(AL991,'[1]ESTUDIOS_PREVIOS 2021'!$E:$I,5,0)</f>
        <v>#N/A</v>
      </c>
      <c r="AN991" s="68" t="str">
        <f>VLOOKUP(AL991,'[1]ESTUDIOS_PREVIOS 2022'!$K:$O,5,0)</f>
        <v>Realizar 4 estrategias de fortalecimiento institucional (una por vigencia).</v>
      </c>
      <c r="AO991" s="68" t="str">
        <f>VLOOKUP(AL991,'[2]Formato EP_NO HAY CPS_2025'!$D:$S,15,0)</f>
        <v>_2327</v>
      </c>
      <c r="AP991" s="68" t="str">
        <f>VLOOKUP(AL991,'[2]Formato EP_NO HAY CPS_2025'!$D:$S,16,0)</f>
        <v>Realizar 4 estrategias de fortalecimiento institucional (una por vigencia).</v>
      </c>
    </row>
    <row r="992" spans="1:42" x14ac:dyDescent="0.2">
      <c r="A992" s="10">
        <v>2025</v>
      </c>
      <c r="B992" s="10">
        <v>12</v>
      </c>
      <c r="C992" s="11">
        <v>45658</v>
      </c>
      <c r="D992" s="11">
        <v>46022</v>
      </c>
      <c r="E992" s="10" t="s">
        <v>2</v>
      </c>
      <c r="F992" s="11">
        <v>45994</v>
      </c>
      <c r="G992" s="12">
        <v>148</v>
      </c>
      <c r="H992" t="s">
        <v>692</v>
      </c>
      <c r="I992" t="s">
        <v>10050</v>
      </c>
      <c r="J992" t="str">
        <f t="shared" si="51"/>
        <v>148 - CONTRATO DE PRESTACION DE SERVICIOS DE APOYO A LA GESTION</v>
      </c>
      <c r="K992" s="80" t="str">
        <f>VLOOKUP(J992,Hoja4!$A$56:$B$73,2,0)</f>
        <v>148 148 - CONTRATO DE PRESTACION DE SERVICIOS DE APOYO A LA GESTION</v>
      </c>
      <c r="L992" s="10">
        <v>28</v>
      </c>
      <c r="M992" t="s">
        <v>8</v>
      </c>
      <c r="N992" s="10">
        <v>1769</v>
      </c>
      <c r="O992" s="10">
        <v>1936</v>
      </c>
      <c r="P992" t="s">
        <v>10160</v>
      </c>
      <c r="Q992" t="s">
        <v>6465</v>
      </c>
      <c r="R992" t="s">
        <v>6466</v>
      </c>
      <c r="S992" s="12">
        <v>10</v>
      </c>
      <c r="T992" t="s">
        <v>382</v>
      </c>
      <c r="U992" s="79" t="str">
        <f>VLOOKUP(S992,Hoja4!$A$43:$B$51,2,0)</f>
        <v>10 10 - CONTRATACIÓN DIRECTA</v>
      </c>
      <c r="V992" s="79" t="str">
        <f>VLOOKUP(U992,Hoja4!$A$76:$B$87,2,0)</f>
        <v>2 02 Personal supernumerario y planta temporal</v>
      </c>
      <c r="W992" s="79" t="str">
        <f>VLOOKUP(V992,Hoja4!$A$90:$B$93,2,0)</f>
        <v>1 07 Gastos de personal</v>
      </c>
      <c r="X992" s="10">
        <v>79658217</v>
      </c>
      <c r="Y992" t="s">
        <v>3297</v>
      </c>
      <c r="Z992" s="10">
        <v>0</v>
      </c>
      <c r="AA992" s="10">
        <v>0</v>
      </c>
      <c r="AB992">
        <v>2730000</v>
      </c>
      <c r="AC992">
        <v>0</v>
      </c>
      <c r="AD992">
        <v>2730000</v>
      </c>
      <c r="AE992" s="10">
        <v>2671</v>
      </c>
      <c r="AF992" s="27" t="s">
        <v>8489</v>
      </c>
      <c r="AG992" s="10" t="str">
        <f t="shared" si="55"/>
        <v>143682</v>
      </c>
      <c r="AH992" s="10">
        <f t="shared" si="56"/>
        <v>3</v>
      </c>
      <c r="AI992" s="27" t="str">
        <f t="shared" si="57"/>
        <v>4 - Bogotá ordena su territorio y avanza en su acción climática</v>
      </c>
      <c r="AJ992" s="27" t="str">
        <f t="shared" si="58"/>
        <v>25 - Aumento de la resiliencia al cambio climático y reducción de la vulnerabilidad</v>
      </c>
      <c r="AL992" s="12">
        <v>143682</v>
      </c>
      <c r="AM992" s="68" t="e">
        <f>VLOOKUP(AL992,'[1]ESTUDIOS_PREVIOS 2021'!$E:$I,5,0)</f>
        <v>#N/A</v>
      </c>
      <c r="AN992" s="68" t="str">
        <f>VLOOKUP(AL992,'[1]ESTUDIOS_PREVIOS 2022'!$K:$O,5,0)</f>
        <v>Apoyar 500 predios rurales con buenas prácticas agropecuarias y ambientales que fortalezcan la protección a coberturas vegetales y recurso hídrico</v>
      </c>
      <c r="AO992" s="68" t="str">
        <f>VLOOKUP(AL992,'[2]Formato EP_NO HAY CPS_2025'!$D:$S,15,0)</f>
        <v>_2671</v>
      </c>
      <c r="AP992" s="68" t="str">
        <f>VLOOKUP(AL992,'[2]Formato EP_NO HAY CPS_2025'!$D:$S,16,0)</f>
        <v>Apoyar 500 predios rurales con buenas prácticas agropecuarias y ambientales que fortalezcan la protección a coberturas vegetales y recurso hídrico</v>
      </c>
    </row>
    <row r="993" spans="1:42" x14ac:dyDescent="0.2">
      <c r="A993" s="10">
        <v>2025</v>
      </c>
      <c r="B993" s="10">
        <v>12</v>
      </c>
      <c r="C993" s="11">
        <v>45658</v>
      </c>
      <c r="D993" s="11">
        <v>46022</v>
      </c>
      <c r="E993" s="10" t="s">
        <v>2</v>
      </c>
      <c r="F993" s="11">
        <v>45994</v>
      </c>
      <c r="G993" s="12">
        <v>148</v>
      </c>
      <c r="H993" t="s">
        <v>692</v>
      </c>
      <c r="I993" t="s">
        <v>10051</v>
      </c>
      <c r="J993" t="str">
        <f t="shared" si="51"/>
        <v>148 - CONTRATO DE PRESTACION DE SERVICIOS DE APOYO A LA GESTION</v>
      </c>
      <c r="K993" s="80" t="str">
        <f>VLOOKUP(J993,Hoja4!$A$56:$B$73,2,0)</f>
        <v>148 148 - CONTRATO DE PRESTACION DE SERVICIOS DE APOYO A LA GESTION</v>
      </c>
      <c r="L993" s="10">
        <v>28</v>
      </c>
      <c r="M993" t="s">
        <v>8</v>
      </c>
      <c r="N993" s="10">
        <v>1870</v>
      </c>
      <c r="O993" s="10">
        <v>1937</v>
      </c>
      <c r="P993" t="s">
        <v>10161</v>
      </c>
      <c r="Q993" t="s">
        <v>6403</v>
      </c>
      <c r="R993" t="s">
        <v>6404</v>
      </c>
      <c r="S993" s="12">
        <v>10</v>
      </c>
      <c r="T993" t="s">
        <v>382</v>
      </c>
      <c r="U993" s="79" t="str">
        <f>VLOOKUP(S993,Hoja4!$A$43:$B$51,2,0)</f>
        <v>10 10 - CONTRATACIÓN DIRECTA</v>
      </c>
      <c r="V993" s="79" t="str">
        <f>VLOOKUP(U993,Hoja4!$A$76:$B$87,2,0)</f>
        <v>2 02 Personal supernumerario y planta temporal</v>
      </c>
      <c r="W993" s="79" t="str">
        <f>VLOOKUP(V993,Hoja4!$A$90:$B$93,2,0)</f>
        <v>1 07 Gastos de personal</v>
      </c>
      <c r="X993" s="10">
        <v>1030521003</v>
      </c>
      <c r="Y993" t="s">
        <v>706</v>
      </c>
      <c r="Z993" s="10">
        <v>0</v>
      </c>
      <c r="AA993" s="10">
        <v>0</v>
      </c>
      <c r="AB993">
        <v>3025000</v>
      </c>
      <c r="AC993">
        <v>0</v>
      </c>
      <c r="AD993">
        <v>3025000</v>
      </c>
      <c r="AE993" s="10">
        <v>2327</v>
      </c>
      <c r="AF993" s="27" t="s">
        <v>8456</v>
      </c>
      <c r="AG993" s="10" t="str">
        <f t="shared" si="55"/>
        <v>148521</v>
      </c>
      <c r="AH993" s="10">
        <f t="shared" si="56"/>
        <v>2</v>
      </c>
      <c r="AI993" s="27" t="str">
        <f t="shared" si="57"/>
        <v>5 - Bogotá confía en su gobierno</v>
      </c>
      <c r="AJ993" s="27" t="str">
        <f t="shared" si="58"/>
        <v>33 - Fortalecimiento institucional para un gobierno confiable</v>
      </c>
      <c r="AL993" s="12">
        <v>148521</v>
      </c>
      <c r="AM993" s="68" t="e">
        <f>VLOOKUP(AL993,'[1]ESTUDIOS_PREVIOS 2021'!$E:$I,5,0)</f>
        <v>#N/A</v>
      </c>
      <c r="AN993" s="68" t="str">
        <f>VLOOKUP(AL993,'[1]ESTUDIOS_PREVIOS 2022'!$K:$O,5,0)</f>
        <v>Realizar 4 estrategias de fortalecimiento institucional (una por vigencia).</v>
      </c>
      <c r="AO993" s="68" t="str">
        <f>VLOOKUP(AL993,'[2]Formato EP_NO HAY CPS_2025'!$D:$S,15,0)</f>
        <v>_2327</v>
      </c>
      <c r="AP993" s="68" t="str">
        <f>VLOOKUP(AL993,'[2]Formato EP_NO HAY CPS_2025'!$D:$S,16,0)</f>
        <v>Realizar 4 estrategias de fortalecimiento institucional (una por vigencia).</v>
      </c>
    </row>
    <row r="994" spans="1:42" x14ac:dyDescent="0.2">
      <c r="A994" s="10">
        <v>2025</v>
      </c>
      <c r="B994" s="10">
        <v>12</v>
      </c>
      <c r="C994" s="11">
        <v>45658</v>
      </c>
      <c r="D994" s="11">
        <v>46022</v>
      </c>
      <c r="E994" s="10" t="s">
        <v>2</v>
      </c>
      <c r="F994" s="11">
        <v>45994</v>
      </c>
      <c r="G994" s="12">
        <v>145</v>
      </c>
      <c r="H994" t="s">
        <v>682</v>
      </c>
      <c r="I994" t="s">
        <v>10052</v>
      </c>
      <c r="J994" t="str">
        <f t="shared" ref="J994:J1060" si="59">VLOOKUP(G994,$G$1:$J$928,4,0)</f>
        <v>145 - CONTRATO DE PRESTACION DE SERVICIOS PROFESIONALES</v>
      </c>
      <c r="K994" s="80" t="str">
        <f>VLOOKUP(J994,Hoja4!$A$56:$B$73,2,0)</f>
        <v>145 145 - CONTRATO DE PRESTACION DE SERVICIOS PROFESIONALES</v>
      </c>
      <c r="L994" s="10">
        <v>28</v>
      </c>
      <c r="M994" t="s">
        <v>8</v>
      </c>
      <c r="N994" s="10">
        <v>1759</v>
      </c>
      <c r="O994" s="10">
        <v>1938</v>
      </c>
      <c r="P994" t="s">
        <v>10162</v>
      </c>
      <c r="Q994" t="s">
        <v>6755</v>
      </c>
      <c r="R994" t="s">
        <v>6756</v>
      </c>
      <c r="S994" s="12">
        <v>10</v>
      </c>
      <c r="T994" t="s">
        <v>382</v>
      </c>
      <c r="U994" s="79" t="str">
        <f>VLOOKUP(S994,Hoja4!$A$43:$B$51,2,0)</f>
        <v>10 10 - CONTRATACIÓN DIRECTA</v>
      </c>
      <c r="V994" s="79" t="str">
        <f>VLOOKUP(U994,Hoja4!$A$76:$B$87,2,0)</f>
        <v>2 02 Personal supernumerario y planta temporal</v>
      </c>
      <c r="W994" s="79" t="str">
        <f>VLOOKUP(V994,Hoja4!$A$90:$B$93,2,0)</f>
        <v>1 07 Gastos de personal</v>
      </c>
      <c r="X994" s="10">
        <v>1033775359</v>
      </c>
      <c r="Y994" t="s">
        <v>10163</v>
      </c>
      <c r="Z994" s="10">
        <v>0</v>
      </c>
      <c r="AA994" s="10">
        <v>0</v>
      </c>
      <c r="AB994">
        <v>8000000</v>
      </c>
      <c r="AC994">
        <v>0</v>
      </c>
      <c r="AD994">
        <v>8000000</v>
      </c>
      <c r="AE994" s="10">
        <v>2703</v>
      </c>
      <c r="AF994" s="27" t="s">
        <v>8496</v>
      </c>
      <c r="AG994" s="10" t="str">
        <f t="shared" si="55"/>
        <v>143258</v>
      </c>
      <c r="AH994" s="10">
        <f t="shared" si="56"/>
        <v>3</v>
      </c>
      <c r="AI994" s="27" t="str">
        <f t="shared" si="57"/>
        <v>3 - Bogotá confía en su potencial</v>
      </c>
      <c r="AJ994" s="27" t="str">
        <f t="shared" si="58"/>
        <v>16 - Atención Integral a la Primera Infancia y Educación como Eje del Potencial Humano</v>
      </c>
      <c r="AL994" s="12">
        <v>143258</v>
      </c>
      <c r="AM994" s="68" t="e">
        <f>VLOOKUP(AL994,'[1]ESTUDIOS_PREVIOS 2021'!$E:$I,5,0)</f>
        <v>#N/A</v>
      </c>
      <c r="AN994" s="68" t="str">
        <f>VLOOKUP(AL994,'[1]ESTUDIOS_PREVIOS 2022'!$K:$O,5,0)</f>
        <v>Beneficiar 160 estudiantes en programas de educación posmedia (niveles de formación técnico profesional, tecnólogo, profesional universitario y educación para el trabajo y desarrollo humano).</v>
      </c>
      <c r="AO994" s="68" t="str">
        <f>VLOOKUP(AL994,'[2]Formato EP_NO HAY CPS_2025'!$D:$S,15,0)</f>
        <v>_2703</v>
      </c>
      <c r="AP994" s="68" t="str">
        <f>VLOOKUP(AL994,'[2]Formato EP_NO HAY CPS_2025'!$D:$S,16,0)</f>
        <v>Beneficiar 160 estudiantes en programas de educación posmedia (niveles de formación técnico profesional, tecnólogo, profesional universitario y educación para el trabajo y desarrollo humano).</v>
      </c>
    </row>
    <row r="995" spans="1:42" x14ac:dyDescent="0.2">
      <c r="A995" s="10">
        <v>2025</v>
      </c>
      <c r="B995" s="10">
        <v>12</v>
      </c>
      <c r="C995" s="11">
        <v>45658</v>
      </c>
      <c r="D995" s="11">
        <v>46022</v>
      </c>
      <c r="E995" s="10" t="s">
        <v>2</v>
      </c>
      <c r="F995" s="11">
        <v>45994</v>
      </c>
      <c r="G995" s="12">
        <v>145</v>
      </c>
      <c r="H995" t="s">
        <v>682</v>
      </c>
      <c r="I995" t="s">
        <v>10053</v>
      </c>
      <c r="J995" t="str">
        <f t="shared" si="59"/>
        <v>145 - CONTRATO DE PRESTACION DE SERVICIOS PROFESIONALES</v>
      </c>
      <c r="K995" s="80" t="str">
        <f>VLOOKUP(J995,Hoja4!$A$56:$B$73,2,0)</f>
        <v>145 145 - CONTRATO DE PRESTACION DE SERVICIOS PROFESIONALES</v>
      </c>
      <c r="L995" s="10">
        <v>28</v>
      </c>
      <c r="M995" t="s">
        <v>8</v>
      </c>
      <c r="N995" s="10">
        <v>1872</v>
      </c>
      <c r="O995" s="10">
        <v>1939</v>
      </c>
      <c r="P995" t="s">
        <v>10164</v>
      </c>
      <c r="Q995" t="s">
        <v>6403</v>
      </c>
      <c r="R995" t="s">
        <v>6404</v>
      </c>
      <c r="S995" s="12">
        <v>10</v>
      </c>
      <c r="T995" t="s">
        <v>382</v>
      </c>
      <c r="U995" s="79" t="str">
        <f>VLOOKUP(S995,Hoja4!$A$43:$B$51,2,0)</f>
        <v>10 10 - CONTRATACIÓN DIRECTA</v>
      </c>
      <c r="V995" s="79" t="str">
        <f>VLOOKUP(U995,Hoja4!$A$76:$B$87,2,0)</f>
        <v>2 02 Personal supernumerario y planta temporal</v>
      </c>
      <c r="W995" s="79" t="str">
        <f>VLOOKUP(V995,Hoja4!$A$90:$B$93,2,0)</f>
        <v>1 07 Gastos de personal</v>
      </c>
      <c r="X995" s="10">
        <v>1030672223</v>
      </c>
      <c r="Y995" t="s">
        <v>1902</v>
      </c>
      <c r="Z995" s="10">
        <v>0</v>
      </c>
      <c r="AA995" s="10">
        <v>0</v>
      </c>
      <c r="AB995">
        <v>6300000</v>
      </c>
      <c r="AC995">
        <v>0</v>
      </c>
      <c r="AD995">
        <v>6300000</v>
      </c>
      <c r="AE995" s="10">
        <v>2327</v>
      </c>
      <c r="AF995" s="27" t="s">
        <v>8456</v>
      </c>
      <c r="AG995" s="10" t="str">
        <f t="shared" si="55"/>
        <v>148525</v>
      </c>
      <c r="AH995" s="10">
        <f t="shared" si="56"/>
        <v>2</v>
      </c>
      <c r="AI995" s="27" t="str">
        <f t="shared" si="57"/>
        <v>5 - Bogotá confía en su gobierno</v>
      </c>
      <c r="AJ995" s="27" t="str">
        <f t="shared" si="58"/>
        <v>33 - Fortalecimiento institucional para un gobierno confiable</v>
      </c>
      <c r="AL995" s="12">
        <v>148525</v>
      </c>
      <c r="AM995" s="68" t="e">
        <f>VLOOKUP(AL995,'[1]ESTUDIOS_PREVIOS 2021'!$E:$I,5,0)</f>
        <v>#N/A</v>
      </c>
      <c r="AN995" s="68" t="str">
        <f>VLOOKUP(AL995,'[1]ESTUDIOS_PREVIOS 2022'!$K:$O,5,0)</f>
        <v>Realizar 4 estrategias de fortalecimiento institucional (una por vigencia).</v>
      </c>
      <c r="AO995" s="68" t="str">
        <f>VLOOKUP(AL995,'[2]Formato EP_NO HAY CPS_2025'!$D:$S,15,0)</f>
        <v>_2327</v>
      </c>
      <c r="AP995" s="68" t="str">
        <f>VLOOKUP(AL995,'[2]Formato EP_NO HAY CPS_2025'!$D:$S,16,0)</f>
        <v>Realizar 4 estrategias de fortalecimiento institucional (una por vigencia).</v>
      </c>
    </row>
    <row r="996" spans="1:42" x14ac:dyDescent="0.2">
      <c r="A996" s="10">
        <v>2025</v>
      </c>
      <c r="B996" s="10">
        <v>12</v>
      </c>
      <c r="C996" s="11">
        <v>45658</v>
      </c>
      <c r="D996" s="11">
        <v>46022</v>
      </c>
      <c r="E996" s="10" t="s">
        <v>2</v>
      </c>
      <c r="F996" s="11">
        <v>45994</v>
      </c>
      <c r="G996" s="12">
        <v>145</v>
      </c>
      <c r="H996" t="s">
        <v>682</v>
      </c>
      <c r="I996" t="s">
        <v>10054</v>
      </c>
      <c r="J996" t="str">
        <f t="shared" si="59"/>
        <v>145 - CONTRATO DE PRESTACION DE SERVICIOS PROFESIONALES</v>
      </c>
      <c r="K996" s="80" t="str">
        <f>VLOOKUP(J996,Hoja4!$A$56:$B$73,2,0)</f>
        <v>145 145 - CONTRATO DE PRESTACION DE SERVICIOS PROFESIONALES</v>
      </c>
      <c r="L996" s="10">
        <v>28</v>
      </c>
      <c r="M996" t="s">
        <v>8</v>
      </c>
      <c r="N996" s="10">
        <v>1765</v>
      </c>
      <c r="O996" s="10">
        <v>1940</v>
      </c>
      <c r="P996" t="s">
        <v>10165</v>
      </c>
      <c r="Q996" t="s">
        <v>6684</v>
      </c>
      <c r="R996" t="s">
        <v>6685</v>
      </c>
      <c r="S996" s="12">
        <v>10</v>
      </c>
      <c r="T996" t="s">
        <v>382</v>
      </c>
      <c r="U996" s="79" t="str">
        <f>VLOOKUP(S996,Hoja4!$A$43:$B$51,2,0)</f>
        <v>10 10 - CONTRATACIÓN DIRECTA</v>
      </c>
      <c r="V996" s="79" t="str">
        <f>VLOOKUP(U996,Hoja4!$A$76:$B$87,2,0)</f>
        <v>2 02 Personal supernumerario y planta temporal</v>
      </c>
      <c r="W996" s="79" t="str">
        <f>VLOOKUP(V996,Hoja4!$A$90:$B$93,2,0)</f>
        <v>1 07 Gastos de personal</v>
      </c>
      <c r="X996" s="10">
        <v>52372021</v>
      </c>
      <c r="Y996" t="s">
        <v>3063</v>
      </c>
      <c r="Z996" s="10">
        <v>0</v>
      </c>
      <c r="AA996" s="10">
        <v>0</v>
      </c>
      <c r="AB996">
        <v>7500000</v>
      </c>
      <c r="AC996">
        <v>0</v>
      </c>
      <c r="AD996">
        <v>7500000</v>
      </c>
      <c r="AE996" s="10">
        <v>2398</v>
      </c>
      <c r="AF996" s="27" t="s">
        <v>8479</v>
      </c>
      <c r="AG996" s="10" t="str">
        <f t="shared" si="55"/>
        <v>143315</v>
      </c>
      <c r="AH996" s="10">
        <f t="shared" si="56"/>
        <v>1</v>
      </c>
      <c r="AI996" s="27" t="str">
        <f t="shared" si="57"/>
        <v>2 - Bogotá confía en su bien-estar</v>
      </c>
      <c r="AJ996" s="27" t="str">
        <f t="shared" si="58"/>
        <v>7 - Bogotá, una ciudad con menos Pobreza</v>
      </c>
      <c r="AL996" s="12">
        <v>143315</v>
      </c>
      <c r="AM996" s="68" t="e">
        <f>VLOOKUP(AL996,'[1]ESTUDIOS_PREVIOS 2021'!$E:$I,5,0)</f>
        <v>#N/A</v>
      </c>
      <c r="AN996" s="68" t="str">
        <f>VLOOKUP(AL996,'[1]ESTUDIOS_PREVIOS 2022'!$K:$O,5,0)</f>
        <v>Beneficiar 305 personas mayores con transferencias monetarias</v>
      </c>
      <c r="AO996" s="68" t="str">
        <f>VLOOKUP(AL996,'[2]Formato EP_NO HAY CPS_2025'!$D:$S,15,0)</f>
        <v>_2398</v>
      </c>
      <c r="AP996" s="68" t="str">
        <f>VLOOKUP(AL996,'[2]Formato EP_NO HAY CPS_2025'!$D:$S,16,0)</f>
        <v>Beneficiar 305 personas mayores con transferencias monetarias</v>
      </c>
    </row>
    <row r="997" spans="1:42" x14ac:dyDescent="0.2">
      <c r="A997" s="10">
        <v>2025</v>
      </c>
      <c r="B997" s="10">
        <v>12</v>
      </c>
      <c r="C997" s="11">
        <v>45658</v>
      </c>
      <c r="D997" s="11">
        <v>46022</v>
      </c>
      <c r="E997" s="10" t="s">
        <v>2</v>
      </c>
      <c r="F997" s="11">
        <v>45994</v>
      </c>
      <c r="G997" s="12">
        <v>145</v>
      </c>
      <c r="H997" t="s">
        <v>682</v>
      </c>
      <c r="I997" t="s">
        <v>10055</v>
      </c>
      <c r="J997" t="str">
        <f t="shared" si="59"/>
        <v>145 - CONTRATO DE PRESTACION DE SERVICIOS PROFESIONALES</v>
      </c>
      <c r="K997" s="80" t="str">
        <f>VLOOKUP(J997,Hoja4!$A$56:$B$73,2,0)</f>
        <v>145 145 - CONTRATO DE PRESTACION DE SERVICIOS PROFESIONALES</v>
      </c>
      <c r="L997" s="10">
        <v>28</v>
      </c>
      <c r="M997" t="s">
        <v>8</v>
      </c>
      <c r="N997" s="10">
        <v>1743</v>
      </c>
      <c r="O997" s="10">
        <v>1941</v>
      </c>
      <c r="P997" t="s">
        <v>10166</v>
      </c>
      <c r="Q997" t="s">
        <v>6403</v>
      </c>
      <c r="R997" t="s">
        <v>6404</v>
      </c>
      <c r="S997" s="12">
        <v>10</v>
      </c>
      <c r="T997" t="s">
        <v>382</v>
      </c>
      <c r="U997" s="79" t="str">
        <f>VLOOKUP(S997,Hoja4!$A$43:$B$51,2,0)</f>
        <v>10 10 - CONTRATACIÓN DIRECTA</v>
      </c>
      <c r="V997" s="79" t="str">
        <f>VLOOKUP(U997,Hoja4!$A$76:$B$87,2,0)</f>
        <v>2 02 Personal supernumerario y planta temporal</v>
      </c>
      <c r="W997" s="79" t="str">
        <f>VLOOKUP(V997,Hoja4!$A$90:$B$93,2,0)</f>
        <v>1 07 Gastos de personal</v>
      </c>
      <c r="X997" s="10">
        <v>52519358</v>
      </c>
      <c r="Y997" t="s">
        <v>10167</v>
      </c>
      <c r="Z997" s="10">
        <v>0</v>
      </c>
      <c r="AA997" s="10">
        <v>0</v>
      </c>
      <c r="AB997">
        <v>5760000</v>
      </c>
      <c r="AC997">
        <v>0</v>
      </c>
      <c r="AD997">
        <v>5760000</v>
      </c>
      <c r="AE997" s="10">
        <v>2327</v>
      </c>
      <c r="AF997" s="27" t="s">
        <v>8456</v>
      </c>
      <c r="AG997" s="10" t="str">
        <f t="shared" si="55"/>
        <v>143269</v>
      </c>
      <c r="AH997" s="10">
        <f t="shared" si="56"/>
        <v>2</v>
      </c>
      <c r="AI997" s="27" t="str">
        <f t="shared" si="57"/>
        <v>5 - Bogotá confía en su gobierno</v>
      </c>
      <c r="AJ997" s="27" t="str">
        <f t="shared" si="58"/>
        <v>33 - Fortalecimiento institucional para un gobierno confiable</v>
      </c>
      <c r="AL997" s="12">
        <v>143269</v>
      </c>
      <c r="AM997" s="68" t="e">
        <f>VLOOKUP(AL997,'[1]ESTUDIOS_PREVIOS 2021'!$E:$I,5,0)</f>
        <v>#N/A</v>
      </c>
      <c r="AN997" s="68" t="str">
        <f>VLOOKUP(AL997,'[1]ESTUDIOS_PREVIOS 2022'!$K:$O,5,0)</f>
        <v>Realizar 4 estrategias de fortalecimiento institucional (una por vigencia).</v>
      </c>
      <c r="AO997" s="68" t="str">
        <f>VLOOKUP(AL997,'[2]Formato EP_NO HAY CPS_2025'!$D:$S,15,0)</f>
        <v>_2327</v>
      </c>
      <c r="AP997" s="68" t="str">
        <f>VLOOKUP(AL997,'[2]Formato EP_NO HAY CPS_2025'!$D:$S,16,0)</f>
        <v>Realizar 4 estrategias de fortalecimiento institucional (una por vigencia).</v>
      </c>
    </row>
    <row r="998" spans="1:42" x14ac:dyDescent="0.2">
      <c r="A998" s="10">
        <v>2025</v>
      </c>
      <c r="B998" s="10">
        <v>12</v>
      </c>
      <c r="C998" s="11">
        <v>45658</v>
      </c>
      <c r="D998" s="11">
        <v>46022</v>
      </c>
      <c r="E998" s="10" t="s">
        <v>2</v>
      </c>
      <c r="F998" s="11">
        <v>45994</v>
      </c>
      <c r="G998" s="12">
        <v>148</v>
      </c>
      <c r="H998" t="s">
        <v>692</v>
      </c>
      <c r="I998" t="s">
        <v>10056</v>
      </c>
      <c r="J998" t="str">
        <f t="shared" si="59"/>
        <v>148 - CONTRATO DE PRESTACION DE SERVICIOS DE APOYO A LA GESTION</v>
      </c>
      <c r="K998" s="80" t="str">
        <f>VLOOKUP(J998,Hoja4!$A$56:$B$73,2,0)</f>
        <v>148 148 - CONTRATO DE PRESTACION DE SERVICIOS DE APOYO A LA GESTION</v>
      </c>
      <c r="L998" s="10">
        <v>28</v>
      </c>
      <c r="M998" t="s">
        <v>8</v>
      </c>
      <c r="N998" s="10">
        <v>1777</v>
      </c>
      <c r="O998" s="10">
        <v>1942</v>
      </c>
      <c r="P998" t="s">
        <v>10168</v>
      </c>
      <c r="Q998" t="s">
        <v>6502</v>
      </c>
      <c r="R998" t="s">
        <v>6503</v>
      </c>
      <c r="S998" s="12">
        <v>10</v>
      </c>
      <c r="T998" t="s">
        <v>382</v>
      </c>
      <c r="U998" s="79" t="str">
        <f>VLOOKUP(S998,Hoja4!$A$43:$B$51,2,0)</f>
        <v>10 10 - CONTRATACIÓN DIRECTA</v>
      </c>
      <c r="V998" s="79" t="str">
        <f>VLOOKUP(U998,Hoja4!$A$76:$B$87,2,0)</f>
        <v>2 02 Personal supernumerario y planta temporal</v>
      </c>
      <c r="W998" s="79" t="str">
        <f>VLOOKUP(V998,Hoja4!$A$90:$B$93,2,0)</f>
        <v>1 07 Gastos de personal</v>
      </c>
      <c r="X998" s="10">
        <v>79519517</v>
      </c>
      <c r="Y998" t="s">
        <v>3260</v>
      </c>
      <c r="Z998" s="10">
        <v>0</v>
      </c>
      <c r="AA998" s="10">
        <v>0</v>
      </c>
      <c r="AB998">
        <v>3550000</v>
      </c>
      <c r="AC998">
        <v>0</v>
      </c>
      <c r="AD998">
        <v>3550000</v>
      </c>
      <c r="AE998" s="10">
        <v>2666</v>
      </c>
      <c r="AF998" s="27" t="s">
        <v>8486</v>
      </c>
      <c r="AG998" s="10" t="str">
        <f t="shared" si="55"/>
        <v>143824</v>
      </c>
      <c r="AH998" s="10">
        <f t="shared" si="56"/>
        <v>1</v>
      </c>
      <c r="AI998" s="27" t="str">
        <f t="shared" si="57"/>
        <v>2 - Bogotá confía en su bien-estar</v>
      </c>
      <c r="AJ998" s="27" t="str">
        <f t="shared" si="58"/>
        <v>15 - Bogotá protege todas las formas de vida</v>
      </c>
      <c r="AL998" s="12">
        <v>143824</v>
      </c>
      <c r="AM998" s="68" t="e">
        <f>VLOOKUP(AL998,'[1]ESTUDIOS_PREVIOS 2021'!$E:$I,5,0)</f>
        <v>#N/A</v>
      </c>
      <c r="AN998" s="68" t="str">
        <f>VLOOKUP(AL998,'[1]ESTUDIOS_PREVIOS 2022'!$K:$O,5,0)</f>
        <v>Atender 1000 animales en los programas de brigadas médicas, urgencias veterinarias y adopciones</v>
      </c>
      <c r="AO998" s="68" t="str">
        <f>VLOOKUP(AL998,'[2]Formato EP_NO HAY CPS_2025'!$D:$S,15,0)</f>
        <v>_2666</v>
      </c>
      <c r="AP998" s="68" t="str">
        <f>VLOOKUP(AL998,'[2]Formato EP_NO HAY CPS_2025'!$D:$S,16,0)</f>
        <v>Atender 1000 animales en los programas de brigadas médicas, urgencias veterinarias y adopciones</v>
      </c>
    </row>
    <row r="999" spans="1:42" x14ac:dyDescent="0.2">
      <c r="A999" s="10">
        <v>2025</v>
      </c>
      <c r="B999" s="10">
        <v>12</v>
      </c>
      <c r="C999" s="11">
        <v>45658</v>
      </c>
      <c r="D999" s="11">
        <v>46022</v>
      </c>
      <c r="E999" s="10" t="s">
        <v>2</v>
      </c>
      <c r="F999" s="11">
        <v>45994</v>
      </c>
      <c r="G999" s="12">
        <v>148</v>
      </c>
      <c r="H999" t="s">
        <v>692</v>
      </c>
      <c r="I999" t="s">
        <v>10057</v>
      </c>
      <c r="J999" t="str">
        <f t="shared" si="59"/>
        <v>148 - CONTRATO DE PRESTACION DE SERVICIOS DE APOYO A LA GESTION</v>
      </c>
      <c r="K999" s="80" t="str">
        <f>VLOOKUP(J999,Hoja4!$A$56:$B$73,2,0)</f>
        <v>148 148 - CONTRATO DE PRESTACION DE SERVICIOS DE APOYO A LA GESTION</v>
      </c>
      <c r="L999" s="10">
        <v>28</v>
      </c>
      <c r="M999" t="s">
        <v>8</v>
      </c>
      <c r="N999" s="10">
        <v>1777</v>
      </c>
      <c r="O999" s="10">
        <v>1943</v>
      </c>
      <c r="P999" t="s">
        <v>10169</v>
      </c>
      <c r="Q999" t="s">
        <v>6502</v>
      </c>
      <c r="R999" t="s">
        <v>6503</v>
      </c>
      <c r="S999" s="12">
        <v>10</v>
      </c>
      <c r="T999" t="s">
        <v>382</v>
      </c>
      <c r="U999" s="79" t="str">
        <f>VLOOKUP(S999,Hoja4!$A$43:$B$51,2,0)</f>
        <v>10 10 - CONTRATACIÓN DIRECTA</v>
      </c>
      <c r="V999" s="79" t="str">
        <f>VLOOKUP(U999,Hoja4!$A$76:$B$87,2,0)</f>
        <v>2 02 Personal supernumerario y planta temporal</v>
      </c>
      <c r="W999" s="79" t="str">
        <f>VLOOKUP(V999,Hoja4!$A$90:$B$93,2,0)</f>
        <v>1 07 Gastos de personal</v>
      </c>
      <c r="X999" s="10">
        <v>1001170088</v>
      </c>
      <c r="Y999" t="s">
        <v>1349</v>
      </c>
      <c r="Z999" s="10">
        <v>0</v>
      </c>
      <c r="AA999" s="10">
        <v>0</v>
      </c>
      <c r="AB999">
        <v>3550000</v>
      </c>
      <c r="AC999">
        <v>0</v>
      </c>
      <c r="AD999">
        <v>3550000</v>
      </c>
      <c r="AE999" s="10">
        <v>2666</v>
      </c>
      <c r="AF999" s="27" t="s">
        <v>8486</v>
      </c>
      <c r="AG999" s="10" t="str">
        <f t="shared" si="55"/>
        <v>143824</v>
      </c>
      <c r="AH999" s="10">
        <f t="shared" si="56"/>
        <v>1</v>
      </c>
      <c r="AI999" s="27" t="str">
        <f t="shared" si="57"/>
        <v>2 - Bogotá confía en su bien-estar</v>
      </c>
      <c r="AJ999" s="27" t="str">
        <f t="shared" si="58"/>
        <v>15 - Bogotá protege todas las formas de vida</v>
      </c>
      <c r="AL999" s="12">
        <v>143824</v>
      </c>
      <c r="AM999" s="68" t="e">
        <f>VLOOKUP(AL999,'[1]ESTUDIOS_PREVIOS 2021'!$E:$I,5,0)</f>
        <v>#N/A</v>
      </c>
      <c r="AN999" s="68" t="str">
        <f>VLOOKUP(AL999,'[1]ESTUDIOS_PREVIOS 2022'!$K:$O,5,0)</f>
        <v>Atender 1000 animales en los programas de brigadas médicas, urgencias veterinarias y adopciones</v>
      </c>
      <c r="AO999" s="68" t="str">
        <f>VLOOKUP(AL999,'[2]Formato EP_NO HAY CPS_2025'!$D:$S,15,0)</f>
        <v>_2666</v>
      </c>
      <c r="AP999" s="68" t="str">
        <f>VLOOKUP(AL999,'[2]Formato EP_NO HAY CPS_2025'!$D:$S,16,0)</f>
        <v>Atender 1000 animales en los programas de brigadas médicas, urgencias veterinarias y adopciones</v>
      </c>
    </row>
    <row r="1000" spans="1:42" x14ac:dyDescent="0.2">
      <c r="A1000" s="10">
        <v>2025</v>
      </c>
      <c r="B1000" s="10">
        <v>12</v>
      </c>
      <c r="C1000" s="11">
        <v>45658</v>
      </c>
      <c r="D1000" s="11">
        <v>46022</v>
      </c>
      <c r="E1000" s="10" t="s">
        <v>2</v>
      </c>
      <c r="F1000" s="11">
        <v>45994</v>
      </c>
      <c r="G1000" s="12">
        <v>145</v>
      </c>
      <c r="H1000" t="s">
        <v>682</v>
      </c>
      <c r="I1000" t="s">
        <v>10058</v>
      </c>
      <c r="J1000" t="str">
        <f t="shared" si="59"/>
        <v>145 - CONTRATO DE PRESTACION DE SERVICIOS PROFESIONALES</v>
      </c>
      <c r="K1000" s="80" t="str">
        <f>VLOOKUP(J1000,Hoja4!$A$56:$B$73,2,0)</f>
        <v>145 145 - CONTRATO DE PRESTACION DE SERVICIOS PROFESIONALES</v>
      </c>
      <c r="L1000" s="10">
        <v>28</v>
      </c>
      <c r="M1000" t="s">
        <v>8</v>
      </c>
      <c r="N1000" s="10">
        <v>1776</v>
      </c>
      <c r="O1000" s="10">
        <v>1944</v>
      </c>
      <c r="P1000" t="s">
        <v>10170</v>
      </c>
      <c r="Q1000" t="s">
        <v>6502</v>
      </c>
      <c r="R1000" t="s">
        <v>6503</v>
      </c>
      <c r="S1000" s="12">
        <v>10</v>
      </c>
      <c r="T1000" t="s">
        <v>382</v>
      </c>
      <c r="U1000" s="79" t="str">
        <f>VLOOKUP(S1000,Hoja4!$A$43:$B$51,2,0)</f>
        <v>10 10 - CONTRATACIÓN DIRECTA</v>
      </c>
      <c r="V1000" s="79" t="str">
        <f>VLOOKUP(U1000,Hoja4!$A$76:$B$87,2,0)</f>
        <v>2 02 Personal supernumerario y planta temporal</v>
      </c>
      <c r="W1000" s="79" t="str">
        <f>VLOOKUP(V1000,Hoja4!$A$90:$B$93,2,0)</f>
        <v>1 07 Gastos de personal</v>
      </c>
      <c r="X1000" s="10">
        <v>7180598</v>
      </c>
      <c r="Y1000" t="s">
        <v>541</v>
      </c>
      <c r="Z1000" s="10">
        <v>0</v>
      </c>
      <c r="AA1000" s="10">
        <v>0</v>
      </c>
      <c r="AB1000">
        <v>7350000</v>
      </c>
      <c r="AC1000">
        <v>0</v>
      </c>
      <c r="AD1000">
        <v>7350000</v>
      </c>
      <c r="AE1000" s="10">
        <v>2666</v>
      </c>
      <c r="AF1000" s="27" t="s">
        <v>8486</v>
      </c>
      <c r="AG1000" s="10" t="str">
        <f t="shared" si="55"/>
        <v>143821</v>
      </c>
      <c r="AH1000" s="10">
        <f t="shared" si="56"/>
        <v>1</v>
      </c>
      <c r="AI1000" s="27" t="str">
        <f t="shared" si="57"/>
        <v>2 - Bogotá confía en su bien-estar</v>
      </c>
      <c r="AJ1000" s="27" t="str">
        <f t="shared" si="58"/>
        <v>15 - Bogotá protege todas las formas de vida</v>
      </c>
      <c r="AL1000" s="12">
        <v>143821</v>
      </c>
      <c r="AM1000" s="68" t="e">
        <f>VLOOKUP(AL1000,'[1]ESTUDIOS_PREVIOS 2021'!$E:$I,5,0)</f>
        <v>#N/A</v>
      </c>
      <c r="AN1000" s="68" t="str">
        <f>VLOOKUP(AL1000,'[1]ESTUDIOS_PREVIOS 2022'!$K:$O,5,0)</f>
        <v>Atender 1000 animales en los programas de brigadas médicas, urgencias veterinarias y adopciones</v>
      </c>
      <c r="AO1000" s="68" t="str">
        <f>VLOOKUP(AL1000,'[2]Formato EP_NO HAY CPS_2025'!$D:$S,15,0)</f>
        <v>_2666</v>
      </c>
      <c r="AP1000" s="68" t="str">
        <f>VLOOKUP(AL1000,'[2]Formato EP_NO HAY CPS_2025'!$D:$S,16,0)</f>
        <v>Atender 1000 animales en los programas de brigadas médicas, urgencias veterinarias y adopciones</v>
      </c>
    </row>
    <row r="1001" spans="1:42" x14ac:dyDescent="0.2">
      <c r="A1001" s="10">
        <v>2025</v>
      </c>
      <c r="B1001" s="10">
        <v>12</v>
      </c>
      <c r="C1001" s="11">
        <v>45658</v>
      </c>
      <c r="D1001" s="11">
        <v>46022</v>
      </c>
      <c r="E1001" s="10" t="s">
        <v>2</v>
      </c>
      <c r="F1001" s="11">
        <v>45996</v>
      </c>
      <c r="G1001" s="12">
        <v>12</v>
      </c>
      <c r="H1001" t="s">
        <v>140</v>
      </c>
      <c r="I1001" t="s">
        <v>10059</v>
      </c>
      <c r="J1001" t="str">
        <f t="shared" si="59"/>
        <v>12 - CONTRATO DE PRESTACION DE SERVICIOS</v>
      </c>
      <c r="K1001" s="80" t="str">
        <f>VLOOKUP(J1001,Hoja4!$A$56:$B$73,2,0)</f>
        <v>12 12 - CONTRATO DE PRESTACION DE SERVICIOS</v>
      </c>
      <c r="L1001" s="10">
        <v>26</v>
      </c>
      <c r="M1001" t="s">
        <v>8</v>
      </c>
      <c r="N1001" s="10">
        <v>1756</v>
      </c>
      <c r="O1001" s="10">
        <v>1945</v>
      </c>
      <c r="P1001" t="s">
        <v>10171</v>
      </c>
      <c r="Q1001" t="s">
        <v>6665</v>
      </c>
      <c r="R1001" t="s">
        <v>6666</v>
      </c>
      <c r="S1001" s="12">
        <v>1</v>
      </c>
      <c r="T1001" t="s">
        <v>145</v>
      </c>
      <c r="U1001" s="79" t="str">
        <f>VLOOKUP(S1001,Hoja4!$A$43:$B$51,2,0)</f>
        <v>1 01 - LICITACIÓN PÚBLICA</v>
      </c>
      <c r="V1001" s="79" t="str">
        <f>VLOOKUP(U1001,Hoja4!$A$76:$B$87,2,0)</f>
        <v>21 02 Adquisición de servicios</v>
      </c>
      <c r="W1001" s="79" t="str">
        <f>VLOOKUP(V1001,Hoja4!$A$90:$B$93,2,0)</f>
        <v>2 08 Adquisición de bienes y servicios</v>
      </c>
      <c r="X1001" s="10">
        <v>902008598</v>
      </c>
      <c r="Y1001" t="s">
        <v>10172</v>
      </c>
      <c r="Z1001" s="10">
        <v>0</v>
      </c>
      <c r="AA1001" s="10">
        <v>0</v>
      </c>
      <c r="AB1001">
        <v>24018510</v>
      </c>
      <c r="AC1001">
        <v>0</v>
      </c>
      <c r="AD1001">
        <v>24018510</v>
      </c>
      <c r="AE1001" s="10">
        <v>2230</v>
      </c>
      <c r="AF1001" s="27" t="s">
        <v>8459</v>
      </c>
      <c r="AG1001" s="72" t="str">
        <f t="shared" si="55"/>
        <v>144028</v>
      </c>
      <c r="AH1001" s="10">
        <f t="shared" si="56"/>
        <v>1</v>
      </c>
      <c r="AI1001" s="27" t="str">
        <f t="shared" si="57"/>
        <v>1 - Bogotá avanza en su seguridad</v>
      </c>
      <c r="AJ1001" s="27" t="str">
        <f t="shared" si="58"/>
        <v>1 - Diálogo social y cultura ciudadana para la convivencia pacifica y la recuperación de la confianza</v>
      </c>
      <c r="AL1001" s="12">
        <v>144028</v>
      </c>
      <c r="AM1001" s="68" t="str">
        <f>VLOOKUP(AL1001,'[1]ESTUDIOS_PREVIOS 2021'!$E:$I,5,0)</f>
        <v>31 metas</v>
      </c>
      <c r="AN1001" s="68" t="e">
        <f>VLOOKUP(AL1001,'[1]ESTUDIOS_PREVIOS 2022'!$K:$O,5,0)</f>
        <v>#N/A</v>
      </c>
      <c r="AO1001" s="68" t="e">
        <f>VLOOKUP(AL1001,'[2]Formato EP_NO HAY CPS_2025'!$D:$S,15,0)</f>
        <v>#N/A</v>
      </c>
      <c r="AP1001" s="68" t="e">
        <f>VLOOKUP(AL1001,'[2]Formato EP_NO HAY CPS_2025'!$D:$S,16,0)</f>
        <v>#N/A</v>
      </c>
    </row>
    <row r="1002" spans="1:42" x14ac:dyDescent="0.2">
      <c r="A1002" s="10">
        <v>2025</v>
      </c>
      <c r="B1002" s="10">
        <v>12</v>
      </c>
      <c r="C1002" s="11">
        <v>45658</v>
      </c>
      <c r="D1002" s="11">
        <v>46022</v>
      </c>
      <c r="E1002" s="10" t="s">
        <v>2</v>
      </c>
      <c r="F1002" s="11">
        <v>45996</v>
      </c>
      <c r="G1002" s="12">
        <v>12</v>
      </c>
      <c r="H1002" t="s">
        <v>140</v>
      </c>
      <c r="I1002" t="s">
        <v>10059</v>
      </c>
      <c r="J1002" t="str">
        <f t="shared" ref="J1002" si="60">VLOOKUP(G1002,$G$1:$J$928,4,0)</f>
        <v>12 - CONTRATO DE PRESTACION DE SERVICIOS</v>
      </c>
      <c r="K1002" s="80" t="str">
        <f>VLOOKUP(J1002,Hoja4!$A$56:$B$73,2,0)</f>
        <v>12 12 - CONTRATO DE PRESTACION DE SERVICIOS</v>
      </c>
      <c r="L1002" s="10">
        <v>26</v>
      </c>
      <c r="M1002" t="s">
        <v>8</v>
      </c>
      <c r="N1002" s="10">
        <v>1756</v>
      </c>
      <c r="O1002" s="10">
        <v>1945</v>
      </c>
      <c r="P1002" t="s">
        <v>10171</v>
      </c>
      <c r="Q1002" t="s">
        <v>6665</v>
      </c>
      <c r="R1002" t="s">
        <v>6666</v>
      </c>
      <c r="S1002" s="12">
        <v>1</v>
      </c>
      <c r="T1002" t="s">
        <v>145</v>
      </c>
      <c r="U1002" s="79" t="str">
        <f>VLOOKUP(S1002,Hoja4!$A$43:$B$51,2,0)</f>
        <v>1 01 - LICITACIÓN PÚBLICA</v>
      </c>
      <c r="V1002" s="79" t="str">
        <f>VLOOKUP(U1002,Hoja4!$A$76:$B$87,2,0)</f>
        <v>21 02 Adquisición de servicios</v>
      </c>
      <c r="W1002" s="79" t="str">
        <f>VLOOKUP(V1002,Hoja4!$A$90:$B$93,2,0)</f>
        <v>2 08 Adquisición de bienes y servicios</v>
      </c>
      <c r="X1002" s="10">
        <v>902008598</v>
      </c>
      <c r="Y1002" t="s">
        <v>10172</v>
      </c>
      <c r="Z1002" s="10">
        <v>0</v>
      </c>
      <c r="AA1002" s="10">
        <v>0</v>
      </c>
      <c r="AB1002">
        <v>14313321</v>
      </c>
      <c r="AC1002">
        <v>0</v>
      </c>
      <c r="AD1002">
        <v>14313321</v>
      </c>
      <c r="AE1002" s="10">
        <v>2230</v>
      </c>
      <c r="AF1002" s="27" t="s">
        <v>8460</v>
      </c>
      <c r="AG1002" s="72" t="str">
        <f t="shared" ref="AG1002" si="61">MID(P1002,1,6)</f>
        <v>144028</v>
      </c>
      <c r="AH1002" s="10">
        <f t="shared" ref="AH1002" si="62">VLOOKUP(AF1002,$AF$1:$AJ$945,3,0)</f>
        <v>2</v>
      </c>
      <c r="AI1002" s="27" t="str">
        <f t="shared" ref="AI1002" si="63">VLOOKUP(AE1002,$AE$1:$AJ$945,5,0)</f>
        <v>1 - Bogotá avanza en su seguridad</v>
      </c>
      <c r="AJ1002" s="27" t="str">
        <f t="shared" ref="AJ1002" si="64">VLOOKUP(AE1002,$AE$1:$AJ$945,6,0)</f>
        <v>1 - Diálogo social y cultura ciudadana para la convivencia pacifica y la recuperación de la confianza</v>
      </c>
      <c r="AL1002" s="12">
        <v>144028</v>
      </c>
      <c r="AM1002" s="68" t="str">
        <f>VLOOKUP(AL1002,'[1]ESTUDIOS_PREVIOS 2021'!$E:$I,5,0)</f>
        <v>31 metas</v>
      </c>
      <c r="AN1002" s="68" t="e">
        <f>VLOOKUP(AL1002,'[1]ESTUDIOS_PREVIOS 2022'!$K:$O,5,0)</f>
        <v>#N/A</v>
      </c>
      <c r="AO1002" s="68" t="e">
        <f>VLOOKUP(AL1002,'[2]Formato EP_NO HAY CPS_2025'!$D:$S,15,0)</f>
        <v>#N/A</v>
      </c>
      <c r="AP1002" s="68" t="e">
        <f>VLOOKUP(AL1002,'[2]Formato EP_NO HAY CPS_2025'!$D:$S,16,0)</f>
        <v>#N/A</v>
      </c>
    </row>
    <row r="1003" spans="1:42" x14ac:dyDescent="0.2">
      <c r="A1003" s="10">
        <v>2025</v>
      </c>
      <c r="B1003" s="10">
        <v>12</v>
      </c>
      <c r="C1003" s="11">
        <v>45658</v>
      </c>
      <c r="D1003" s="11">
        <v>46022</v>
      </c>
      <c r="E1003" s="10" t="s">
        <v>2</v>
      </c>
      <c r="F1003" s="11">
        <v>45996</v>
      </c>
      <c r="G1003" s="12">
        <v>12</v>
      </c>
      <c r="H1003" t="s">
        <v>140</v>
      </c>
      <c r="I1003" t="s">
        <v>10059</v>
      </c>
      <c r="J1003" t="str">
        <f t="shared" si="59"/>
        <v>12 - CONTRATO DE PRESTACION DE SERVICIOS</v>
      </c>
      <c r="K1003" s="80" t="str">
        <f>VLOOKUP(J1003,Hoja4!$A$56:$B$73,2,0)</f>
        <v>12 12 - CONTRATO DE PRESTACION DE SERVICIOS</v>
      </c>
      <c r="L1003" s="10">
        <v>26</v>
      </c>
      <c r="M1003" t="s">
        <v>8</v>
      </c>
      <c r="N1003" s="10">
        <v>1756</v>
      </c>
      <c r="O1003" s="10">
        <v>1945</v>
      </c>
      <c r="P1003" t="s">
        <v>10171</v>
      </c>
      <c r="Q1003" t="s">
        <v>6611</v>
      </c>
      <c r="R1003" t="s">
        <v>6612</v>
      </c>
      <c r="S1003" s="12">
        <v>1</v>
      </c>
      <c r="T1003" t="s">
        <v>145</v>
      </c>
      <c r="U1003" s="79" t="str">
        <f>VLOOKUP(S1003,Hoja4!$A$43:$B$51,2,0)</f>
        <v>1 01 - LICITACIÓN PÚBLICA</v>
      </c>
      <c r="V1003" s="79" t="str">
        <f>VLOOKUP(U1003,Hoja4!$A$76:$B$87,2,0)</f>
        <v>21 02 Adquisición de servicios</v>
      </c>
      <c r="W1003" s="79" t="str">
        <f>VLOOKUP(V1003,Hoja4!$A$90:$B$93,2,0)</f>
        <v>2 08 Adquisición de bienes y servicios</v>
      </c>
      <c r="X1003" s="10">
        <v>902008598</v>
      </c>
      <c r="Y1003" t="s">
        <v>10172</v>
      </c>
      <c r="Z1003" s="10">
        <v>0</v>
      </c>
      <c r="AA1003" s="10">
        <v>0</v>
      </c>
      <c r="AB1003">
        <v>9575443</v>
      </c>
      <c r="AC1003">
        <v>0</v>
      </c>
      <c r="AD1003">
        <v>9575443</v>
      </c>
      <c r="AE1003" s="10">
        <v>2290</v>
      </c>
      <c r="AF1003" s="27" t="s">
        <v>8461</v>
      </c>
      <c r="AG1003" s="72" t="str">
        <f t="shared" si="55"/>
        <v>144028</v>
      </c>
      <c r="AH1003" s="10">
        <f t="shared" si="56"/>
        <v>2</v>
      </c>
      <c r="AI1003" s="27" t="str">
        <f t="shared" si="57"/>
        <v>1 - Bogotá avanza en su seguridad</v>
      </c>
      <c r="AJ1003" s="27" t="str">
        <f t="shared" si="58"/>
        <v>4 - Servicios centrados en la justicia</v>
      </c>
      <c r="AL1003" s="12">
        <v>144028</v>
      </c>
      <c r="AM1003" s="68" t="str">
        <f>VLOOKUP(AL1003,'[1]ESTUDIOS_PREVIOS 2021'!$E:$I,5,0)</f>
        <v>31 metas</v>
      </c>
      <c r="AN1003" s="68" t="e">
        <f>VLOOKUP(AL1003,'[1]ESTUDIOS_PREVIOS 2022'!$K:$O,5,0)</f>
        <v>#N/A</v>
      </c>
      <c r="AO1003" s="68" t="e">
        <f>VLOOKUP(AL1003,'[2]Formato EP_NO HAY CPS_2025'!$D:$S,15,0)</f>
        <v>#N/A</v>
      </c>
      <c r="AP1003" s="68" t="e">
        <f>VLOOKUP(AL1003,'[2]Formato EP_NO HAY CPS_2025'!$D:$S,16,0)</f>
        <v>#N/A</v>
      </c>
    </row>
    <row r="1004" spans="1:42" x14ac:dyDescent="0.2">
      <c r="A1004" s="10">
        <v>2025</v>
      </c>
      <c r="B1004" s="10">
        <v>12</v>
      </c>
      <c r="C1004" s="11">
        <v>45658</v>
      </c>
      <c r="D1004" s="11">
        <v>46022</v>
      </c>
      <c r="E1004" s="10" t="s">
        <v>2</v>
      </c>
      <c r="F1004" s="11">
        <v>45996</v>
      </c>
      <c r="G1004" s="12">
        <v>12</v>
      </c>
      <c r="H1004" t="s">
        <v>140</v>
      </c>
      <c r="I1004" t="s">
        <v>10059</v>
      </c>
      <c r="J1004" t="str">
        <f t="shared" ref="J1004:J1006" si="65">VLOOKUP(G1004,$G$1:$J$928,4,0)</f>
        <v>12 - CONTRATO DE PRESTACION DE SERVICIOS</v>
      </c>
      <c r="K1004" s="80" t="str">
        <f>VLOOKUP(J1004,Hoja4!$A$56:$B$73,2,0)</f>
        <v>12 12 - CONTRATO DE PRESTACION DE SERVICIOS</v>
      </c>
      <c r="L1004" s="10">
        <v>26</v>
      </c>
      <c r="M1004" t="s">
        <v>8</v>
      </c>
      <c r="N1004" s="10">
        <v>1756</v>
      </c>
      <c r="O1004" s="10">
        <v>1945</v>
      </c>
      <c r="P1004" t="s">
        <v>10171</v>
      </c>
      <c r="Q1004" t="s">
        <v>6611</v>
      </c>
      <c r="R1004" t="s">
        <v>6612</v>
      </c>
      <c r="S1004" s="12">
        <v>1</v>
      </c>
      <c r="T1004" t="s">
        <v>145</v>
      </c>
      <c r="U1004" s="79" t="str">
        <f>VLOOKUP(S1004,Hoja4!$A$43:$B$51,2,0)</f>
        <v>1 01 - LICITACIÓN PÚBLICA</v>
      </c>
      <c r="V1004" s="79" t="str">
        <f>VLOOKUP(U1004,Hoja4!$A$76:$B$87,2,0)</f>
        <v>21 02 Adquisición de servicios</v>
      </c>
      <c r="W1004" s="79" t="str">
        <f>VLOOKUP(V1004,Hoja4!$A$90:$B$93,2,0)</f>
        <v>2 08 Adquisición de bienes y servicios</v>
      </c>
      <c r="X1004" s="10">
        <v>902008598</v>
      </c>
      <c r="Y1004" t="s">
        <v>10172</v>
      </c>
      <c r="Z1004" s="10">
        <v>0</v>
      </c>
      <c r="AA1004" s="10">
        <v>0</v>
      </c>
      <c r="AB1004">
        <v>3083109</v>
      </c>
      <c r="AC1004">
        <v>0</v>
      </c>
      <c r="AD1004">
        <v>3083109</v>
      </c>
      <c r="AE1004" s="10">
        <v>2290</v>
      </c>
      <c r="AF1004" s="27" t="s">
        <v>8464</v>
      </c>
      <c r="AG1004" s="72" t="str">
        <f t="shared" ref="AG1004:AG1006" si="66">MID(P1004,1,6)</f>
        <v>144028</v>
      </c>
      <c r="AH1004" s="10">
        <f t="shared" ref="AH1004:AH1006" si="67">VLOOKUP(AF1004,$AF$1:$AJ$945,3,0)</f>
        <v>3</v>
      </c>
      <c r="AI1004" s="27" t="str">
        <f t="shared" ref="AI1004:AI1006" si="68">VLOOKUP(AE1004,$AE$1:$AJ$945,5,0)</f>
        <v>1 - Bogotá avanza en su seguridad</v>
      </c>
      <c r="AJ1004" s="27" t="str">
        <f t="shared" ref="AJ1004:AJ1006" si="69">VLOOKUP(AE1004,$AE$1:$AJ$945,6,0)</f>
        <v>4 - Servicios centrados en la justicia</v>
      </c>
      <c r="AL1004" s="12">
        <v>144028</v>
      </c>
      <c r="AM1004" s="68" t="str">
        <f>VLOOKUP(AL1004,'[1]ESTUDIOS_PREVIOS 2021'!$E:$I,5,0)</f>
        <v>31 metas</v>
      </c>
      <c r="AN1004" s="68" t="e">
        <f>VLOOKUP(AL1004,'[1]ESTUDIOS_PREVIOS 2022'!$K:$O,5,0)</f>
        <v>#N/A</v>
      </c>
      <c r="AO1004" s="68" t="e">
        <f>VLOOKUP(AL1004,'[2]Formato EP_NO HAY CPS_2025'!$D:$S,15,0)</f>
        <v>#N/A</v>
      </c>
      <c r="AP1004" s="68" t="e">
        <f>VLOOKUP(AL1004,'[2]Formato EP_NO HAY CPS_2025'!$D:$S,16,0)</f>
        <v>#N/A</v>
      </c>
    </row>
    <row r="1005" spans="1:42" x14ac:dyDescent="0.2">
      <c r="A1005" s="10">
        <v>2025</v>
      </c>
      <c r="B1005" s="10">
        <v>12</v>
      </c>
      <c r="C1005" s="11">
        <v>45658</v>
      </c>
      <c r="D1005" s="11">
        <v>46022</v>
      </c>
      <c r="E1005" s="10" t="s">
        <v>2</v>
      </c>
      <c r="F1005" s="11">
        <v>45996</v>
      </c>
      <c r="G1005" s="12">
        <v>12</v>
      </c>
      <c r="H1005" t="s">
        <v>140</v>
      </c>
      <c r="I1005" t="s">
        <v>10059</v>
      </c>
      <c r="J1005" t="str">
        <f t="shared" si="65"/>
        <v>12 - CONTRATO DE PRESTACION DE SERVICIOS</v>
      </c>
      <c r="K1005" s="80" t="str">
        <f>VLOOKUP(J1005,Hoja4!$A$56:$B$73,2,0)</f>
        <v>12 12 - CONTRATO DE PRESTACION DE SERVICIOS</v>
      </c>
      <c r="L1005" s="10">
        <v>26</v>
      </c>
      <c r="M1005" t="s">
        <v>8</v>
      </c>
      <c r="N1005" s="10">
        <v>1756</v>
      </c>
      <c r="O1005" s="10">
        <v>1945</v>
      </c>
      <c r="P1005" t="s">
        <v>10171</v>
      </c>
      <c r="Q1005" t="s">
        <v>6611</v>
      </c>
      <c r="R1005" t="s">
        <v>6612</v>
      </c>
      <c r="S1005" s="12">
        <v>1</v>
      </c>
      <c r="T1005" t="s">
        <v>145</v>
      </c>
      <c r="U1005" s="79" t="str">
        <f>VLOOKUP(S1005,Hoja4!$A$43:$B$51,2,0)</f>
        <v>1 01 - LICITACIÓN PÚBLICA</v>
      </c>
      <c r="V1005" s="79" t="str">
        <f>VLOOKUP(U1005,Hoja4!$A$76:$B$87,2,0)</f>
        <v>21 02 Adquisición de servicios</v>
      </c>
      <c r="W1005" s="79" t="str">
        <f>VLOOKUP(V1005,Hoja4!$A$90:$B$93,2,0)</f>
        <v>2 08 Adquisición de bienes y servicios</v>
      </c>
      <c r="X1005" s="10">
        <v>902008598</v>
      </c>
      <c r="Y1005" t="s">
        <v>10172</v>
      </c>
      <c r="Z1005" s="10">
        <v>0</v>
      </c>
      <c r="AA1005" s="10">
        <v>0</v>
      </c>
      <c r="AB1005">
        <v>10422828</v>
      </c>
      <c r="AC1005">
        <v>0</v>
      </c>
      <c r="AD1005">
        <v>10422828</v>
      </c>
      <c r="AE1005" s="10">
        <v>2290</v>
      </c>
      <c r="AF1005" s="27" t="s">
        <v>8463</v>
      </c>
      <c r="AG1005" s="72" t="str">
        <f t="shared" si="66"/>
        <v>144028</v>
      </c>
      <c r="AH1005" s="10">
        <f t="shared" si="67"/>
        <v>4</v>
      </c>
      <c r="AI1005" s="27" t="str">
        <f t="shared" si="68"/>
        <v>1 - Bogotá avanza en su seguridad</v>
      </c>
      <c r="AJ1005" s="27" t="str">
        <f t="shared" si="69"/>
        <v>4 - Servicios centrados en la justicia</v>
      </c>
      <c r="AL1005" s="12">
        <v>144028</v>
      </c>
      <c r="AM1005" s="68" t="str">
        <f>VLOOKUP(AL1005,'[1]ESTUDIOS_PREVIOS 2021'!$E:$I,5,0)</f>
        <v>31 metas</v>
      </c>
      <c r="AN1005" s="68" t="e">
        <f>VLOOKUP(AL1005,'[1]ESTUDIOS_PREVIOS 2022'!$K:$O,5,0)</f>
        <v>#N/A</v>
      </c>
      <c r="AO1005" s="68" t="e">
        <f>VLOOKUP(AL1005,'[2]Formato EP_NO HAY CPS_2025'!$D:$S,15,0)</f>
        <v>#N/A</v>
      </c>
      <c r="AP1005" s="68" t="e">
        <f>VLOOKUP(AL1005,'[2]Formato EP_NO HAY CPS_2025'!$D:$S,16,0)</f>
        <v>#N/A</v>
      </c>
    </row>
    <row r="1006" spans="1:42" x14ac:dyDescent="0.2">
      <c r="A1006" s="10">
        <v>2025</v>
      </c>
      <c r="B1006" s="10">
        <v>12</v>
      </c>
      <c r="C1006" s="11">
        <v>45658</v>
      </c>
      <c r="D1006" s="11">
        <v>46022</v>
      </c>
      <c r="E1006" s="10" t="s">
        <v>2</v>
      </c>
      <c r="F1006" s="11">
        <v>45996</v>
      </c>
      <c r="G1006" s="12">
        <v>12</v>
      </c>
      <c r="H1006" t="s">
        <v>140</v>
      </c>
      <c r="I1006" t="s">
        <v>10059</v>
      </c>
      <c r="J1006" t="str">
        <f t="shared" si="65"/>
        <v>12 - CONTRATO DE PRESTACION DE SERVICIOS</v>
      </c>
      <c r="K1006" s="80" t="str">
        <f>VLOOKUP(J1006,Hoja4!$A$56:$B$73,2,0)</f>
        <v>12 12 - CONTRATO DE PRESTACION DE SERVICIOS</v>
      </c>
      <c r="L1006" s="10">
        <v>26</v>
      </c>
      <c r="M1006" t="s">
        <v>8</v>
      </c>
      <c r="N1006" s="10">
        <v>1756</v>
      </c>
      <c r="O1006" s="10">
        <v>1945</v>
      </c>
      <c r="P1006" t="s">
        <v>10171</v>
      </c>
      <c r="Q1006" t="s">
        <v>6611</v>
      </c>
      <c r="R1006" t="s">
        <v>6612</v>
      </c>
      <c r="S1006" s="12">
        <v>1</v>
      </c>
      <c r="T1006" t="s">
        <v>145</v>
      </c>
      <c r="U1006" s="79" t="str">
        <f>VLOOKUP(S1006,Hoja4!$A$43:$B$51,2,0)</f>
        <v>1 01 - LICITACIÓN PÚBLICA</v>
      </c>
      <c r="V1006" s="79" t="str">
        <f>VLOOKUP(U1006,Hoja4!$A$76:$B$87,2,0)</f>
        <v>21 02 Adquisición de servicios</v>
      </c>
      <c r="W1006" s="79" t="str">
        <f>VLOOKUP(V1006,Hoja4!$A$90:$B$93,2,0)</f>
        <v>2 08 Adquisición de bienes y servicios</v>
      </c>
      <c r="X1006" s="10">
        <v>902008598</v>
      </c>
      <c r="Y1006" t="s">
        <v>10172</v>
      </c>
      <c r="Z1006" s="10">
        <v>0</v>
      </c>
      <c r="AA1006" s="10">
        <v>0</v>
      </c>
      <c r="AB1006">
        <v>7672076</v>
      </c>
      <c r="AC1006">
        <v>0</v>
      </c>
      <c r="AD1006">
        <v>7672076</v>
      </c>
      <c r="AE1006" s="10">
        <v>2290</v>
      </c>
      <c r="AF1006" s="27" t="s">
        <v>8462</v>
      </c>
      <c r="AG1006" s="72" t="str">
        <f t="shared" si="66"/>
        <v>144028</v>
      </c>
      <c r="AH1006" s="10">
        <f t="shared" si="67"/>
        <v>1</v>
      </c>
      <c r="AI1006" s="27" t="str">
        <f t="shared" si="68"/>
        <v>1 - Bogotá avanza en su seguridad</v>
      </c>
      <c r="AJ1006" s="27" t="str">
        <f t="shared" si="69"/>
        <v>4 - Servicios centrados en la justicia</v>
      </c>
      <c r="AL1006" s="12">
        <v>144028</v>
      </c>
      <c r="AM1006" s="68" t="str">
        <f>VLOOKUP(AL1006,'[1]ESTUDIOS_PREVIOS 2021'!$E:$I,5,0)</f>
        <v>31 metas</v>
      </c>
      <c r="AN1006" s="68" t="e">
        <f>VLOOKUP(AL1006,'[1]ESTUDIOS_PREVIOS 2022'!$K:$O,5,0)</f>
        <v>#N/A</v>
      </c>
      <c r="AO1006" s="68" t="e">
        <f>VLOOKUP(AL1006,'[2]Formato EP_NO HAY CPS_2025'!$D:$S,15,0)</f>
        <v>#N/A</v>
      </c>
      <c r="AP1006" s="68" t="e">
        <f>VLOOKUP(AL1006,'[2]Formato EP_NO HAY CPS_2025'!$D:$S,16,0)</f>
        <v>#N/A</v>
      </c>
    </row>
    <row r="1007" spans="1:42" x14ac:dyDescent="0.2">
      <c r="A1007" s="10">
        <v>2025</v>
      </c>
      <c r="B1007" s="10">
        <v>12</v>
      </c>
      <c r="C1007" s="11">
        <v>45658</v>
      </c>
      <c r="D1007" s="11">
        <v>46022</v>
      </c>
      <c r="E1007" s="10" t="s">
        <v>2</v>
      </c>
      <c r="F1007" s="11">
        <v>45996</v>
      </c>
      <c r="G1007" s="12">
        <v>12</v>
      </c>
      <c r="H1007" t="s">
        <v>140</v>
      </c>
      <c r="I1007" t="s">
        <v>10059</v>
      </c>
      <c r="J1007" t="str">
        <f t="shared" si="59"/>
        <v>12 - CONTRATO DE PRESTACION DE SERVICIOS</v>
      </c>
      <c r="K1007" s="80" t="str">
        <f>VLOOKUP(J1007,Hoja4!$A$56:$B$73,2,0)</f>
        <v>12 12 - CONTRATO DE PRESTACION DE SERVICIOS</v>
      </c>
      <c r="L1007" s="10">
        <v>26</v>
      </c>
      <c r="M1007" t="s">
        <v>8</v>
      </c>
      <c r="N1007" s="10">
        <v>1756</v>
      </c>
      <c r="O1007" s="10">
        <v>1945</v>
      </c>
      <c r="P1007" t="s">
        <v>10171</v>
      </c>
      <c r="Q1007" t="s">
        <v>6763</v>
      </c>
      <c r="R1007" t="s">
        <v>6764</v>
      </c>
      <c r="S1007" s="12">
        <v>1</v>
      </c>
      <c r="T1007" t="s">
        <v>145</v>
      </c>
      <c r="U1007" s="79" t="str">
        <f>VLOOKUP(S1007,Hoja4!$A$43:$B$51,2,0)</f>
        <v>1 01 - LICITACIÓN PÚBLICA</v>
      </c>
      <c r="V1007" s="79" t="str">
        <f>VLOOKUP(U1007,Hoja4!$A$76:$B$87,2,0)</f>
        <v>21 02 Adquisición de servicios</v>
      </c>
      <c r="W1007" s="79" t="str">
        <f>VLOOKUP(V1007,Hoja4!$A$90:$B$93,2,0)</f>
        <v>2 08 Adquisición de bienes y servicios</v>
      </c>
      <c r="X1007" s="10">
        <v>902008598</v>
      </c>
      <c r="Y1007" t="s">
        <v>10172</v>
      </c>
      <c r="Z1007" s="10">
        <v>0</v>
      </c>
      <c r="AA1007" s="10">
        <v>0</v>
      </c>
      <c r="AB1007">
        <v>23987130</v>
      </c>
      <c r="AC1007">
        <v>0</v>
      </c>
      <c r="AD1007">
        <v>23987130</v>
      </c>
      <c r="AE1007" s="10">
        <v>2315</v>
      </c>
      <c r="AF1007" s="27" t="s">
        <v>8465</v>
      </c>
      <c r="AG1007" s="72" t="str">
        <f t="shared" si="55"/>
        <v>144028</v>
      </c>
      <c r="AH1007" s="10">
        <f t="shared" si="56"/>
        <v>1</v>
      </c>
      <c r="AI1007" s="27" t="str">
        <f t="shared" si="57"/>
        <v>3 - Bogotá confía en su potencial</v>
      </c>
      <c r="AJ1007" s="27" t="str">
        <f t="shared" si="58"/>
        <v>20 - Promoción del emprendimiento formal, equitativo e incluyente</v>
      </c>
      <c r="AL1007" s="12">
        <v>144028</v>
      </c>
      <c r="AM1007" s="68" t="str">
        <f>VLOOKUP(AL1007,'[1]ESTUDIOS_PREVIOS 2021'!$E:$I,5,0)</f>
        <v>31 metas</v>
      </c>
      <c r="AN1007" s="68" t="e">
        <f>VLOOKUP(AL1007,'[1]ESTUDIOS_PREVIOS 2022'!$K:$O,5,0)</f>
        <v>#N/A</v>
      </c>
      <c r="AO1007" s="68" t="e">
        <f>VLOOKUP(AL1007,'[2]Formato EP_NO HAY CPS_2025'!$D:$S,15,0)</f>
        <v>#N/A</v>
      </c>
      <c r="AP1007" s="68" t="e">
        <f>VLOOKUP(AL1007,'[2]Formato EP_NO HAY CPS_2025'!$D:$S,16,0)</f>
        <v>#N/A</v>
      </c>
    </row>
    <row r="1008" spans="1:42" x14ac:dyDescent="0.2">
      <c r="A1008" s="10">
        <v>2025</v>
      </c>
      <c r="B1008" s="10">
        <v>12</v>
      </c>
      <c r="C1008" s="11">
        <v>45658</v>
      </c>
      <c r="D1008" s="11">
        <v>46022</v>
      </c>
      <c r="E1008" s="10" t="s">
        <v>2</v>
      </c>
      <c r="F1008" s="11">
        <v>45996</v>
      </c>
      <c r="G1008" s="12">
        <v>12</v>
      </c>
      <c r="H1008" t="s">
        <v>140</v>
      </c>
      <c r="I1008" t="s">
        <v>10059</v>
      </c>
      <c r="J1008" t="str">
        <f t="shared" ref="J1008" si="70">VLOOKUP(G1008,$G$1:$J$928,4,0)</f>
        <v>12 - CONTRATO DE PRESTACION DE SERVICIOS</v>
      </c>
      <c r="K1008" s="80" t="str">
        <f>VLOOKUP(J1008,Hoja4!$A$56:$B$73,2,0)</f>
        <v>12 12 - CONTRATO DE PRESTACION DE SERVICIOS</v>
      </c>
      <c r="L1008" s="10">
        <v>26</v>
      </c>
      <c r="M1008" t="s">
        <v>8</v>
      </c>
      <c r="N1008" s="10">
        <v>1756</v>
      </c>
      <c r="O1008" s="10">
        <v>1945</v>
      </c>
      <c r="P1008" t="s">
        <v>10171</v>
      </c>
      <c r="Q1008" t="s">
        <v>6763</v>
      </c>
      <c r="R1008" t="s">
        <v>6764</v>
      </c>
      <c r="S1008" s="12">
        <v>1</v>
      </c>
      <c r="T1008" t="s">
        <v>145</v>
      </c>
      <c r="U1008" s="79" t="str">
        <f>VLOOKUP(S1008,Hoja4!$A$43:$B$51,2,0)</f>
        <v>1 01 - LICITACIÓN PÚBLICA</v>
      </c>
      <c r="V1008" s="79" t="str">
        <f>VLOOKUP(U1008,Hoja4!$A$76:$B$87,2,0)</f>
        <v>21 02 Adquisición de servicios</v>
      </c>
      <c r="W1008" s="79" t="str">
        <f>VLOOKUP(V1008,Hoja4!$A$90:$B$93,2,0)</f>
        <v>2 08 Adquisición de bienes y servicios</v>
      </c>
      <c r="X1008" s="10">
        <v>902008598</v>
      </c>
      <c r="Y1008" t="s">
        <v>10172</v>
      </c>
      <c r="Z1008" s="10">
        <v>0</v>
      </c>
      <c r="AA1008" s="10">
        <v>0</v>
      </c>
      <c r="AB1008">
        <v>48020012</v>
      </c>
      <c r="AC1008">
        <v>0</v>
      </c>
      <c r="AD1008">
        <v>48020012</v>
      </c>
      <c r="AE1008" s="10">
        <v>2315</v>
      </c>
      <c r="AF1008" s="27" t="s">
        <v>8900</v>
      </c>
      <c r="AG1008" s="72" t="str">
        <f t="shared" ref="AG1008" si="71">MID(P1008,1,6)</f>
        <v>144028</v>
      </c>
      <c r="AH1008" s="10">
        <f t="shared" ref="AH1008" si="72">VLOOKUP(AF1008,$AF$1:$AJ$945,3,0)</f>
        <v>2</v>
      </c>
      <c r="AI1008" s="27" t="str">
        <f t="shared" ref="AI1008" si="73">VLOOKUP(AE1008,$AE$1:$AJ$945,5,0)</f>
        <v>3 - Bogotá confía en su potencial</v>
      </c>
      <c r="AJ1008" s="27" t="str">
        <f t="shared" ref="AJ1008" si="74">VLOOKUP(AE1008,$AE$1:$AJ$945,6,0)</f>
        <v>20 - Promoción del emprendimiento formal, equitativo e incluyente</v>
      </c>
      <c r="AL1008" s="12">
        <v>144028</v>
      </c>
      <c r="AM1008" s="68" t="str">
        <f>VLOOKUP(AL1008,'[1]ESTUDIOS_PREVIOS 2021'!$E:$I,5,0)</f>
        <v>31 metas</v>
      </c>
      <c r="AN1008" s="68" t="e">
        <f>VLOOKUP(AL1008,'[1]ESTUDIOS_PREVIOS 2022'!$K:$O,5,0)</f>
        <v>#N/A</v>
      </c>
      <c r="AO1008" s="68" t="e">
        <f>VLOOKUP(AL1008,'[2]Formato EP_NO HAY CPS_2025'!$D:$S,15,0)</f>
        <v>#N/A</v>
      </c>
      <c r="AP1008" s="68" t="e">
        <f>VLOOKUP(AL1008,'[2]Formato EP_NO HAY CPS_2025'!$D:$S,16,0)</f>
        <v>#N/A</v>
      </c>
    </row>
    <row r="1009" spans="1:42" x14ac:dyDescent="0.2">
      <c r="A1009" s="10">
        <v>2025</v>
      </c>
      <c r="B1009" s="10">
        <v>12</v>
      </c>
      <c r="C1009" s="11">
        <v>45658</v>
      </c>
      <c r="D1009" s="11">
        <v>46022</v>
      </c>
      <c r="E1009" s="10" t="s">
        <v>2</v>
      </c>
      <c r="F1009" s="11">
        <v>45996</v>
      </c>
      <c r="G1009" s="12">
        <v>12</v>
      </c>
      <c r="H1009" t="s">
        <v>140</v>
      </c>
      <c r="I1009" t="s">
        <v>10059</v>
      </c>
      <c r="J1009" t="str">
        <f t="shared" si="59"/>
        <v>12 - CONTRATO DE PRESTACION DE SERVICIOS</v>
      </c>
      <c r="K1009" s="80" t="str">
        <f>VLOOKUP(J1009,Hoja4!$A$56:$B$73,2,0)</f>
        <v>12 12 - CONTRATO DE PRESTACION DE SERVICIOS</v>
      </c>
      <c r="L1009" s="10">
        <v>26</v>
      </c>
      <c r="M1009" t="s">
        <v>8</v>
      </c>
      <c r="N1009" s="10">
        <v>1756</v>
      </c>
      <c r="O1009" s="10">
        <v>1945</v>
      </c>
      <c r="P1009" t="s">
        <v>10171</v>
      </c>
      <c r="Q1009" t="s">
        <v>7113</v>
      </c>
      <c r="R1009" t="s">
        <v>7114</v>
      </c>
      <c r="S1009" s="12">
        <v>1</v>
      </c>
      <c r="T1009" t="s">
        <v>145</v>
      </c>
      <c r="U1009" s="79" t="str">
        <f>VLOOKUP(S1009,Hoja4!$A$43:$B$51,2,0)</f>
        <v>1 01 - LICITACIÓN PÚBLICA</v>
      </c>
      <c r="V1009" s="79" t="str">
        <f>VLOOKUP(U1009,Hoja4!$A$76:$B$87,2,0)</f>
        <v>21 02 Adquisición de servicios</v>
      </c>
      <c r="W1009" s="79" t="str">
        <f>VLOOKUP(V1009,Hoja4!$A$90:$B$93,2,0)</f>
        <v>2 08 Adquisición de bienes y servicios</v>
      </c>
      <c r="X1009" s="10">
        <v>902008598</v>
      </c>
      <c r="Y1009" t="s">
        <v>10172</v>
      </c>
      <c r="Z1009" s="10">
        <v>0</v>
      </c>
      <c r="AA1009" s="10">
        <v>0</v>
      </c>
      <c r="AB1009">
        <v>41036068</v>
      </c>
      <c r="AC1009">
        <v>0</v>
      </c>
      <c r="AD1009">
        <v>41036068</v>
      </c>
      <c r="AE1009" s="10">
        <v>2319</v>
      </c>
      <c r="AF1009" s="27" t="s">
        <v>8466</v>
      </c>
      <c r="AG1009" s="72" t="str">
        <f t="shared" si="55"/>
        <v>144028</v>
      </c>
      <c r="AH1009" s="10">
        <f t="shared" si="56"/>
        <v>3</v>
      </c>
      <c r="AI1009" s="27" t="str">
        <f t="shared" si="57"/>
        <v>2 - Bogotá confía en su bien-estar</v>
      </c>
      <c r="AJ1009" s="27" t="str">
        <f t="shared" si="58"/>
        <v>13 - Bogotá, un territorio de paz y reconciliación en donde todos puedan volver a empezar</v>
      </c>
      <c r="AL1009" s="12">
        <v>144028</v>
      </c>
      <c r="AM1009" s="68" t="str">
        <f>VLOOKUP(AL1009,'[1]ESTUDIOS_PREVIOS 2021'!$E:$I,5,0)</f>
        <v>31 metas</v>
      </c>
      <c r="AN1009" s="68" t="e">
        <f>VLOOKUP(AL1009,'[1]ESTUDIOS_PREVIOS 2022'!$K:$O,5,0)</f>
        <v>#N/A</v>
      </c>
      <c r="AO1009" s="68" t="e">
        <f>VLOOKUP(AL1009,'[2]Formato EP_NO HAY CPS_2025'!$D:$S,15,0)</f>
        <v>#N/A</v>
      </c>
      <c r="AP1009" s="68" t="e">
        <f>VLOOKUP(AL1009,'[2]Formato EP_NO HAY CPS_2025'!$D:$S,16,0)</f>
        <v>#N/A</v>
      </c>
    </row>
    <row r="1010" spans="1:42" x14ac:dyDescent="0.2">
      <c r="A1010" s="10">
        <v>2025</v>
      </c>
      <c r="B1010" s="10">
        <v>12</v>
      </c>
      <c r="C1010" s="11">
        <v>45658</v>
      </c>
      <c r="D1010" s="11">
        <v>46022</v>
      </c>
      <c r="E1010" s="10" t="s">
        <v>2</v>
      </c>
      <c r="F1010" s="11">
        <v>45996</v>
      </c>
      <c r="G1010" s="12">
        <v>12</v>
      </c>
      <c r="H1010" t="s">
        <v>140</v>
      </c>
      <c r="I1010" t="s">
        <v>10059</v>
      </c>
      <c r="J1010" t="str">
        <f t="shared" ref="J1010:J1011" si="75">VLOOKUP(G1010,$G$1:$J$928,4,0)</f>
        <v>12 - CONTRATO DE PRESTACION DE SERVICIOS</v>
      </c>
      <c r="K1010" s="80" t="str">
        <f>VLOOKUP(J1010,Hoja4!$A$56:$B$73,2,0)</f>
        <v>12 12 - CONTRATO DE PRESTACION DE SERVICIOS</v>
      </c>
      <c r="L1010" s="10">
        <v>26</v>
      </c>
      <c r="M1010" t="s">
        <v>8</v>
      </c>
      <c r="N1010" s="10">
        <v>1756</v>
      </c>
      <c r="O1010" s="10">
        <v>1945</v>
      </c>
      <c r="P1010" t="s">
        <v>10171</v>
      </c>
      <c r="Q1010" t="s">
        <v>7113</v>
      </c>
      <c r="R1010" t="s">
        <v>7114</v>
      </c>
      <c r="S1010" s="12">
        <v>1</v>
      </c>
      <c r="T1010" t="s">
        <v>145</v>
      </c>
      <c r="U1010" s="79" t="str">
        <f>VLOOKUP(S1010,Hoja4!$A$43:$B$51,2,0)</f>
        <v>1 01 - LICITACIÓN PÚBLICA</v>
      </c>
      <c r="V1010" s="79" t="str">
        <f>VLOOKUP(U1010,Hoja4!$A$76:$B$87,2,0)</f>
        <v>21 02 Adquisición de servicios</v>
      </c>
      <c r="W1010" s="79" t="str">
        <f>VLOOKUP(V1010,Hoja4!$A$90:$B$93,2,0)</f>
        <v>2 08 Adquisición de bienes y servicios</v>
      </c>
      <c r="X1010" s="10">
        <v>902008598</v>
      </c>
      <c r="Y1010" t="s">
        <v>10172</v>
      </c>
      <c r="Z1010" s="10">
        <v>0</v>
      </c>
      <c r="AA1010" s="10">
        <v>0</v>
      </c>
      <c r="AB1010">
        <v>12895089</v>
      </c>
      <c r="AC1010">
        <v>0</v>
      </c>
      <c r="AD1010">
        <v>12895089</v>
      </c>
      <c r="AE1010" s="10">
        <v>2319</v>
      </c>
      <c r="AF1010" s="27" t="s">
        <v>8901</v>
      </c>
      <c r="AG1010" s="72" t="str">
        <f t="shared" ref="AG1010:AG1011" si="76">MID(P1010,1,6)</f>
        <v>144028</v>
      </c>
      <c r="AH1010" s="10">
        <f t="shared" ref="AH1010:AH1011" si="77">VLOOKUP(AF1010,$AF$1:$AJ$945,3,0)</f>
        <v>2</v>
      </c>
      <c r="AI1010" s="27" t="str">
        <f t="shared" ref="AI1010:AI1011" si="78">VLOOKUP(AE1010,$AE$1:$AJ$945,5,0)</f>
        <v>2 - Bogotá confía en su bien-estar</v>
      </c>
      <c r="AJ1010" s="27" t="str">
        <f t="shared" ref="AJ1010:AJ1011" si="79">VLOOKUP(AE1010,$AE$1:$AJ$945,6,0)</f>
        <v>13 - Bogotá, un territorio de paz y reconciliación en donde todos puedan volver a empezar</v>
      </c>
      <c r="AL1010" s="12">
        <v>144028</v>
      </c>
      <c r="AM1010" s="68" t="str">
        <f>VLOOKUP(AL1010,'[1]ESTUDIOS_PREVIOS 2021'!$E:$I,5,0)</f>
        <v>31 metas</v>
      </c>
      <c r="AN1010" s="68" t="e">
        <f>VLOOKUP(AL1010,'[1]ESTUDIOS_PREVIOS 2022'!$K:$O,5,0)</f>
        <v>#N/A</v>
      </c>
      <c r="AO1010" s="68" t="e">
        <f>VLOOKUP(AL1010,'[2]Formato EP_NO HAY CPS_2025'!$D:$S,15,0)</f>
        <v>#N/A</v>
      </c>
      <c r="AP1010" s="68" t="e">
        <f>VLOOKUP(AL1010,'[2]Formato EP_NO HAY CPS_2025'!$D:$S,16,0)</f>
        <v>#N/A</v>
      </c>
    </row>
    <row r="1011" spans="1:42" x14ac:dyDescent="0.2">
      <c r="A1011" s="10">
        <v>2025</v>
      </c>
      <c r="B1011" s="10">
        <v>12</v>
      </c>
      <c r="C1011" s="11">
        <v>45658</v>
      </c>
      <c r="D1011" s="11">
        <v>46022</v>
      </c>
      <c r="E1011" s="10" t="s">
        <v>2</v>
      </c>
      <c r="F1011" s="11">
        <v>45996</v>
      </c>
      <c r="G1011" s="12">
        <v>12</v>
      </c>
      <c r="H1011" t="s">
        <v>140</v>
      </c>
      <c r="I1011" t="s">
        <v>10059</v>
      </c>
      <c r="J1011" t="str">
        <f t="shared" si="75"/>
        <v>12 - CONTRATO DE PRESTACION DE SERVICIOS</v>
      </c>
      <c r="K1011" s="80" t="str">
        <f>VLOOKUP(J1011,Hoja4!$A$56:$B$73,2,0)</f>
        <v>12 12 - CONTRATO DE PRESTACION DE SERVICIOS</v>
      </c>
      <c r="L1011" s="10">
        <v>26</v>
      </c>
      <c r="M1011" t="s">
        <v>8</v>
      </c>
      <c r="N1011" s="10">
        <v>1756</v>
      </c>
      <c r="O1011" s="10">
        <v>1945</v>
      </c>
      <c r="P1011" t="s">
        <v>10171</v>
      </c>
      <c r="Q1011" t="s">
        <v>7113</v>
      </c>
      <c r="R1011" t="s">
        <v>7114</v>
      </c>
      <c r="S1011" s="12">
        <v>1</v>
      </c>
      <c r="T1011" t="s">
        <v>145</v>
      </c>
      <c r="U1011" s="79" t="str">
        <f>VLOOKUP(S1011,Hoja4!$A$43:$B$51,2,0)</f>
        <v>1 01 - LICITACIÓN PÚBLICA</v>
      </c>
      <c r="V1011" s="79" t="str">
        <f>VLOOKUP(U1011,Hoja4!$A$76:$B$87,2,0)</f>
        <v>21 02 Adquisición de servicios</v>
      </c>
      <c r="W1011" s="79" t="str">
        <f>VLOOKUP(V1011,Hoja4!$A$90:$B$93,2,0)</f>
        <v>2 08 Adquisición de bienes y servicios</v>
      </c>
      <c r="X1011" s="10">
        <v>902008598</v>
      </c>
      <c r="Y1011" t="s">
        <v>10172</v>
      </c>
      <c r="Z1011" s="10">
        <v>0</v>
      </c>
      <c r="AA1011" s="10">
        <v>0</v>
      </c>
      <c r="AB1011">
        <v>9328703</v>
      </c>
      <c r="AC1011">
        <v>0</v>
      </c>
      <c r="AD1011">
        <v>9328703</v>
      </c>
      <c r="AE1011" s="10">
        <v>2319</v>
      </c>
      <c r="AF1011" s="27" t="s">
        <v>8467</v>
      </c>
      <c r="AG1011" s="72" t="str">
        <f t="shared" si="76"/>
        <v>144028</v>
      </c>
      <c r="AH1011" s="10">
        <f t="shared" si="77"/>
        <v>1</v>
      </c>
      <c r="AI1011" s="27" t="str">
        <f t="shared" si="78"/>
        <v>2 - Bogotá confía en su bien-estar</v>
      </c>
      <c r="AJ1011" s="27" t="str">
        <f t="shared" si="79"/>
        <v>13 - Bogotá, un territorio de paz y reconciliación en donde todos puedan volver a empezar</v>
      </c>
      <c r="AL1011" s="12">
        <v>144028</v>
      </c>
      <c r="AM1011" s="68" t="str">
        <f>VLOOKUP(AL1011,'[1]ESTUDIOS_PREVIOS 2021'!$E:$I,5,0)</f>
        <v>31 metas</v>
      </c>
      <c r="AN1011" s="68" t="e">
        <f>VLOOKUP(AL1011,'[1]ESTUDIOS_PREVIOS 2022'!$K:$O,5,0)</f>
        <v>#N/A</v>
      </c>
      <c r="AO1011" s="68" t="e">
        <f>VLOOKUP(AL1011,'[2]Formato EP_NO HAY CPS_2025'!$D:$S,15,0)</f>
        <v>#N/A</v>
      </c>
      <c r="AP1011" s="68" t="e">
        <f>VLOOKUP(AL1011,'[2]Formato EP_NO HAY CPS_2025'!$D:$S,16,0)</f>
        <v>#N/A</v>
      </c>
    </row>
    <row r="1012" spans="1:42" x14ac:dyDescent="0.2">
      <c r="A1012" s="10">
        <v>2025</v>
      </c>
      <c r="B1012" s="10">
        <v>12</v>
      </c>
      <c r="C1012" s="11">
        <v>45658</v>
      </c>
      <c r="D1012" s="11">
        <v>46022</v>
      </c>
      <c r="E1012" s="10" t="s">
        <v>2</v>
      </c>
      <c r="F1012" s="11">
        <v>45996</v>
      </c>
      <c r="G1012" s="12">
        <v>12</v>
      </c>
      <c r="H1012" t="s">
        <v>140</v>
      </c>
      <c r="I1012" t="s">
        <v>10059</v>
      </c>
      <c r="J1012" t="str">
        <f t="shared" si="59"/>
        <v>12 - CONTRATO DE PRESTACION DE SERVICIOS</v>
      </c>
      <c r="K1012" s="80" t="str">
        <f>VLOOKUP(J1012,Hoja4!$A$56:$B$73,2,0)</f>
        <v>12 12 - CONTRATO DE PRESTACION DE SERVICIOS</v>
      </c>
      <c r="L1012" s="10">
        <v>26</v>
      </c>
      <c r="M1012" t="s">
        <v>8</v>
      </c>
      <c r="N1012" s="10">
        <v>1756</v>
      </c>
      <c r="O1012" s="10">
        <v>1945</v>
      </c>
      <c r="P1012" t="s">
        <v>10171</v>
      </c>
      <c r="Q1012" t="s">
        <v>6626</v>
      </c>
      <c r="R1012" t="s">
        <v>6627</v>
      </c>
      <c r="S1012" s="12">
        <v>1</v>
      </c>
      <c r="T1012" t="s">
        <v>145</v>
      </c>
      <c r="U1012" s="79" t="str">
        <f>VLOOKUP(S1012,Hoja4!$A$43:$B$51,2,0)</f>
        <v>1 01 - LICITACIÓN PÚBLICA</v>
      </c>
      <c r="V1012" s="79" t="str">
        <f>VLOOKUP(U1012,Hoja4!$A$76:$B$87,2,0)</f>
        <v>21 02 Adquisición de servicios</v>
      </c>
      <c r="W1012" s="79" t="str">
        <f>VLOOKUP(V1012,Hoja4!$A$90:$B$93,2,0)</f>
        <v>2 08 Adquisición de bienes y servicios</v>
      </c>
      <c r="X1012" s="10">
        <v>902008598</v>
      </c>
      <c r="Y1012" t="s">
        <v>10172</v>
      </c>
      <c r="Z1012" s="10">
        <v>0</v>
      </c>
      <c r="AA1012" s="10">
        <v>0</v>
      </c>
      <c r="AB1012">
        <v>18917724</v>
      </c>
      <c r="AC1012">
        <v>0</v>
      </c>
      <c r="AD1012">
        <v>18917724</v>
      </c>
      <c r="AE1012" s="10">
        <v>2324</v>
      </c>
      <c r="AF1012" s="27" t="s">
        <v>8471</v>
      </c>
      <c r="AG1012" s="72" t="str">
        <f t="shared" si="55"/>
        <v>144028</v>
      </c>
      <c r="AH1012" s="10">
        <f t="shared" si="56"/>
        <v>1</v>
      </c>
      <c r="AI1012" s="27" t="str">
        <f t="shared" si="57"/>
        <v>2 - Bogotá confía en su bien-estar</v>
      </c>
      <c r="AJ1012" s="27" t="str">
        <f t="shared" si="58"/>
        <v>10 - Salud Pública Integrada e Integral</v>
      </c>
      <c r="AL1012" s="12">
        <v>144028</v>
      </c>
      <c r="AM1012" s="68" t="str">
        <f>VLOOKUP(AL1012,'[1]ESTUDIOS_PREVIOS 2021'!$E:$I,5,0)</f>
        <v>31 metas</v>
      </c>
      <c r="AN1012" s="68" t="e">
        <f>VLOOKUP(AL1012,'[1]ESTUDIOS_PREVIOS 2022'!$K:$O,5,0)</f>
        <v>#N/A</v>
      </c>
      <c r="AO1012" s="68" t="e">
        <f>VLOOKUP(AL1012,'[2]Formato EP_NO HAY CPS_2025'!$D:$S,15,0)</f>
        <v>#N/A</v>
      </c>
      <c r="AP1012" s="68" t="e">
        <f>VLOOKUP(AL1012,'[2]Formato EP_NO HAY CPS_2025'!$D:$S,16,0)</f>
        <v>#N/A</v>
      </c>
    </row>
    <row r="1013" spans="1:42" x14ac:dyDescent="0.2">
      <c r="A1013" s="10">
        <v>2025</v>
      </c>
      <c r="B1013" s="10">
        <v>12</v>
      </c>
      <c r="C1013" s="11">
        <v>45658</v>
      </c>
      <c r="D1013" s="11">
        <v>46022</v>
      </c>
      <c r="E1013" s="10" t="s">
        <v>2</v>
      </c>
      <c r="F1013" s="11">
        <v>45996</v>
      </c>
      <c r="G1013" s="12">
        <v>12</v>
      </c>
      <c r="H1013" t="s">
        <v>140</v>
      </c>
      <c r="I1013" t="s">
        <v>10059</v>
      </c>
      <c r="J1013" t="str">
        <f t="shared" ref="J1013:J1016" si="80">VLOOKUP(G1013,$G$1:$J$928,4,0)</f>
        <v>12 - CONTRATO DE PRESTACION DE SERVICIOS</v>
      </c>
      <c r="K1013" s="80" t="str">
        <f>VLOOKUP(J1013,Hoja4!$A$56:$B$73,2,0)</f>
        <v>12 12 - CONTRATO DE PRESTACION DE SERVICIOS</v>
      </c>
      <c r="L1013" s="10">
        <v>26</v>
      </c>
      <c r="M1013" t="s">
        <v>8</v>
      </c>
      <c r="N1013" s="10">
        <v>1756</v>
      </c>
      <c r="O1013" s="10">
        <v>1945</v>
      </c>
      <c r="P1013" t="s">
        <v>10171</v>
      </c>
      <c r="Q1013" t="s">
        <v>6626</v>
      </c>
      <c r="R1013" t="s">
        <v>6627</v>
      </c>
      <c r="S1013" s="12">
        <v>1</v>
      </c>
      <c r="T1013" t="s">
        <v>145</v>
      </c>
      <c r="U1013" s="79" t="str">
        <f>VLOOKUP(S1013,Hoja4!$A$43:$B$51,2,0)</f>
        <v>1 01 - LICITACIÓN PÚBLICA</v>
      </c>
      <c r="V1013" s="79" t="str">
        <f>VLOOKUP(U1013,Hoja4!$A$76:$B$87,2,0)</f>
        <v>21 02 Adquisición de servicios</v>
      </c>
      <c r="W1013" s="79" t="str">
        <f>VLOOKUP(V1013,Hoja4!$A$90:$B$93,2,0)</f>
        <v>2 08 Adquisición de bienes y servicios</v>
      </c>
      <c r="X1013" s="10">
        <v>902008598</v>
      </c>
      <c r="Y1013" t="s">
        <v>10172</v>
      </c>
      <c r="Z1013" s="10">
        <v>0</v>
      </c>
      <c r="AA1013" s="10">
        <v>0</v>
      </c>
      <c r="AB1013">
        <v>19209494</v>
      </c>
      <c r="AC1013">
        <v>0</v>
      </c>
      <c r="AD1013">
        <v>19209494</v>
      </c>
      <c r="AE1013" s="10">
        <v>2324</v>
      </c>
      <c r="AF1013" s="27" t="s">
        <v>8473</v>
      </c>
      <c r="AG1013" s="72" t="str">
        <f t="shared" ref="AG1013:AG1016" si="81">MID(P1013,1,6)</f>
        <v>144028</v>
      </c>
      <c r="AH1013" s="10">
        <f t="shared" ref="AH1013:AH1016" si="82">VLOOKUP(AF1013,$AF$1:$AJ$945,3,0)</f>
        <v>3</v>
      </c>
      <c r="AI1013" s="27" t="str">
        <f t="shared" ref="AI1013:AI1016" si="83">VLOOKUP(AE1013,$AE$1:$AJ$945,5,0)</f>
        <v>2 - Bogotá confía en su bien-estar</v>
      </c>
      <c r="AJ1013" s="27" t="str">
        <f t="shared" ref="AJ1013:AJ1016" si="84">VLOOKUP(AE1013,$AE$1:$AJ$945,6,0)</f>
        <v>10 - Salud Pública Integrada e Integral</v>
      </c>
      <c r="AL1013" s="12">
        <v>144028</v>
      </c>
      <c r="AM1013" s="68" t="str">
        <f>VLOOKUP(AL1013,'[1]ESTUDIOS_PREVIOS 2021'!$E:$I,5,0)</f>
        <v>31 metas</v>
      </c>
      <c r="AN1013" s="68" t="e">
        <f>VLOOKUP(AL1013,'[1]ESTUDIOS_PREVIOS 2022'!$K:$O,5,0)</f>
        <v>#N/A</v>
      </c>
      <c r="AO1013" s="68" t="e">
        <f>VLOOKUP(AL1013,'[2]Formato EP_NO HAY CPS_2025'!$D:$S,15,0)</f>
        <v>#N/A</v>
      </c>
      <c r="AP1013" s="68" t="e">
        <f>VLOOKUP(AL1013,'[2]Formato EP_NO HAY CPS_2025'!$D:$S,16,0)</f>
        <v>#N/A</v>
      </c>
    </row>
    <row r="1014" spans="1:42" x14ac:dyDescent="0.2">
      <c r="A1014" s="10">
        <v>2025</v>
      </c>
      <c r="B1014" s="10">
        <v>12</v>
      </c>
      <c r="C1014" s="11">
        <v>45658</v>
      </c>
      <c r="D1014" s="11">
        <v>46022</v>
      </c>
      <c r="E1014" s="10" t="s">
        <v>2</v>
      </c>
      <c r="F1014" s="11">
        <v>45996</v>
      </c>
      <c r="G1014" s="12">
        <v>12</v>
      </c>
      <c r="H1014" t="s">
        <v>140</v>
      </c>
      <c r="I1014" t="s">
        <v>10059</v>
      </c>
      <c r="J1014" t="str">
        <f t="shared" si="80"/>
        <v>12 - CONTRATO DE PRESTACION DE SERVICIOS</v>
      </c>
      <c r="K1014" s="80" t="str">
        <f>VLOOKUP(J1014,Hoja4!$A$56:$B$73,2,0)</f>
        <v>12 12 - CONTRATO DE PRESTACION DE SERVICIOS</v>
      </c>
      <c r="L1014" s="10">
        <v>26</v>
      </c>
      <c r="M1014" t="s">
        <v>8</v>
      </c>
      <c r="N1014" s="10">
        <v>1756</v>
      </c>
      <c r="O1014" s="10">
        <v>1945</v>
      </c>
      <c r="P1014" t="s">
        <v>10171</v>
      </c>
      <c r="Q1014" t="s">
        <v>6626</v>
      </c>
      <c r="R1014" t="s">
        <v>6627</v>
      </c>
      <c r="S1014" s="12">
        <v>1</v>
      </c>
      <c r="T1014" t="s">
        <v>145</v>
      </c>
      <c r="U1014" s="79" t="str">
        <f>VLOOKUP(S1014,Hoja4!$A$43:$B$51,2,0)</f>
        <v>1 01 - LICITACIÓN PÚBLICA</v>
      </c>
      <c r="V1014" s="79" t="str">
        <f>VLOOKUP(U1014,Hoja4!$A$76:$B$87,2,0)</f>
        <v>21 02 Adquisición de servicios</v>
      </c>
      <c r="W1014" s="79" t="str">
        <f>VLOOKUP(V1014,Hoja4!$A$90:$B$93,2,0)</f>
        <v>2 08 Adquisición de bienes y servicios</v>
      </c>
      <c r="X1014" s="10">
        <v>902008598</v>
      </c>
      <c r="Y1014" t="s">
        <v>10172</v>
      </c>
      <c r="Z1014" s="10">
        <v>0</v>
      </c>
      <c r="AA1014" s="10">
        <v>0</v>
      </c>
      <c r="AB1014">
        <v>49023039</v>
      </c>
      <c r="AC1014">
        <v>0</v>
      </c>
      <c r="AD1014">
        <v>49023039</v>
      </c>
      <c r="AE1014" s="10">
        <v>2324</v>
      </c>
      <c r="AF1014" s="27" t="s">
        <v>8474</v>
      </c>
      <c r="AG1014" s="72" t="str">
        <f t="shared" si="81"/>
        <v>144028</v>
      </c>
      <c r="AH1014" s="10">
        <f t="shared" si="82"/>
        <v>4</v>
      </c>
      <c r="AI1014" s="27" t="str">
        <f t="shared" si="83"/>
        <v>2 - Bogotá confía en su bien-estar</v>
      </c>
      <c r="AJ1014" s="27" t="str">
        <f t="shared" si="84"/>
        <v>10 - Salud Pública Integrada e Integral</v>
      </c>
      <c r="AL1014" s="12">
        <v>144028</v>
      </c>
      <c r="AM1014" s="68" t="str">
        <f>VLOOKUP(AL1014,'[1]ESTUDIOS_PREVIOS 2021'!$E:$I,5,0)</f>
        <v>31 metas</v>
      </c>
      <c r="AN1014" s="68" t="e">
        <f>VLOOKUP(AL1014,'[1]ESTUDIOS_PREVIOS 2022'!$K:$O,5,0)</f>
        <v>#N/A</v>
      </c>
      <c r="AO1014" s="68" t="e">
        <f>VLOOKUP(AL1014,'[2]Formato EP_NO HAY CPS_2025'!$D:$S,15,0)</f>
        <v>#N/A</v>
      </c>
      <c r="AP1014" s="68" t="e">
        <f>VLOOKUP(AL1014,'[2]Formato EP_NO HAY CPS_2025'!$D:$S,16,0)</f>
        <v>#N/A</v>
      </c>
    </row>
    <row r="1015" spans="1:42" x14ac:dyDescent="0.2">
      <c r="A1015" s="10">
        <v>2025</v>
      </c>
      <c r="B1015" s="10">
        <v>12</v>
      </c>
      <c r="C1015" s="11">
        <v>45658</v>
      </c>
      <c r="D1015" s="11">
        <v>46022</v>
      </c>
      <c r="E1015" s="10" t="s">
        <v>2</v>
      </c>
      <c r="F1015" s="11">
        <v>45996</v>
      </c>
      <c r="G1015" s="12">
        <v>12</v>
      </c>
      <c r="H1015" t="s">
        <v>140</v>
      </c>
      <c r="I1015" t="s">
        <v>10059</v>
      </c>
      <c r="J1015" t="str">
        <f t="shared" si="80"/>
        <v>12 - CONTRATO DE PRESTACION DE SERVICIOS</v>
      </c>
      <c r="K1015" s="80" t="str">
        <f>VLOOKUP(J1015,Hoja4!$A$56:$B$73,2,0)</f>
        <v>12 12 - CONTRATO DE PRESTACION DE SERVICIOS</v>
      </c>
      <c r="L1015" s="10">
        <v>26</v>
      </c>
      <c r="M1015" t="s">
        <v>8</v>
      </c>
      <c r="N1015" s="10">
        <v>1756</v>
      </c>
      <c r="O1015" s="10">
        <v>1945</v>
      </c>
      <c r="P1015" t="s">
        <v>10171</v>
      </c>
      <c r="Q1015" t="s">
        <v>6626</v>
      </c>
      <c r="R1015" t="s">
        <v>6627</v>
      </c>
      <c r="S1015" s="12">
        <v>1</v>
      </c>
      <c r="T1015" t="s">
        <v>145</v>
      </c>
      <c r="U1015" s="79" t="str">
        <f>VLOOKUP(S1015,Hoja4!$A$43:$B$51,2,0)</f>
        <v>1 01 - LICITACIÓN PÚBLICA</v>
      </c>
      <c r="V1015" s="79" t="str">
        <f>VLOOKUP(U1015,Hoja4!$A$76:$B$87,2,0)</f>
        <v>21 02 Adquisición de servicios</v>
      </c>
      <c r="W1015" s="79" t="str">
        <f>VLOOKUP(V1015,Hoja4!$A$90:$B$93,2,0)</f>
        <v>2 08 Adquisición de bienes y servicios</v>
      </c>
      <c r="X1015" s="10">
        <v>902008598</v>
      </c>
      <c r="Y1015" t="s">
        <v>10172</v>
      </c>
      <c r="Z1015" s="10">
        <v>0</v>
      </c>
      <c r="AA1015" s="10">
        <v>0</v>
      </c>
      <c r="AB1015">
        <v>138272551</v>
      </c>
      <c r="AC1015">
        <v>0</v>
      </c>
      <c r="AD1015">
        <v>138272551</v>
      </c>
      <c r="AE1015" s="10">
        <v>2324</v>
      </c>
      <c r="AF1015" s="27" t="s">
        <v>8470</v>
      </c>
      <c r="AG1015" s="72" t="str">
        <f t="shared" si="81"/>
        <v>144028</v>
      </c>
      <c r="AH1015" s="10">
        <f t="shared" si="82"/>
        <v>6</v>
      </c>
      <c r="AI1015" s="27" t="str">
        <f t="shared" si="83"/>
        <v>2 - Bogotá confía en su bien-estar</v>
      </c>
      <c r="AJ1015" s="27" t="str">
        <f t="shared" si="84"/>
        <v>10 - Salud Pública Integrada e Integral</v>
      </c>
      <c r="AL1015" s="12">
        <v>144028</v>
      </c>
      <c r="AM1015" s="68" t="str">
        <f>VLOOKUP(AL1015,'[1]ESTUDIOS_PREVIOS 2021'!$E:$I,5,0)</f>
        <v>31 metas</v>
      </c>
      <c r="AN1015" s="68" t="e">
        <f>VLOOKUP(AL1015,'[1]ESTUDIOS_PREVIOS 2022'!$K:$O,5,0)</f>
        <v>#N/A</v>
      </c>
      <c r="AO1015" s="68" t="e">
        <f>VLOOKUP(AL1015,'[2]Formato EP_NO HAY CPS_2025'!$D:$S,15,0)</f>
        <v>#N/A</v>
      </c>
      <c r="AP1015" s="68" t="e">
        <f>VLOOKUP(AL1015,'[2]Formato EP_NO HAY CPS_2025'!$D:$S,16,0)</f>
        <v>#N/A</v>
      </c>
    </row>
    <row r="1016" spans="1:42" x14ac:dyDescent="0.2">
      <c r="A1016" s="10">
        <v>2025</v>
      </c>
      <c r="B1016" s="10">
        <v>12</v>
      </c>
      <c r="C1016" s="11">
        <v>45658</v>
      </c>
      <c r="D1016" s="11">
        <v>46022</v>
      </c>
      <c r="E1016" s="10" t="s">
        <v>2</v>
      </c>
      <c r="F1016" s="11">
        <v>45996</v>
      </c>
      <c r="G1016" s="12">
        <v>12</v>
      </c>
      <c r="H1016" t="s">
        <v>140</v>
      </c>
      <c r="I1016" t="s">
        <v>10059</v>
      </c>
      <c r="J1016" t="str">
        <f t="shared" si="80"/>
        <v>12 - CONTRATO DE PRESTACION DE SERVICIOS</v>
      </c>
      <c r="K1016" s="80" t="str">
        <f>VLOOKUP(J1016,Hoja4!$A$56:$B$73,2,0)</f>
        <v>12 12 - CONTRATO DE PRESTACION DE SERVICIOS</v>
      </c>
      <c r="L1016" s="10">
        <v>26</v>
      </c>
      <c r="M1016" t="s">
        <v>8</v>
      </c>
      <c r="N1016" s="10">
        <v>1756</v>
      </c>
      <c r="O1016" s="10">
        <v>1945</v>
      </c>
      <c r="P1016" t="s">
        <v>10171</v>
      </c>
      <c r="Q1016" t="s">
        <v>6626</v>
      </c>
      <c r="R1016" t="s">
        <v>6627</v>
      </c>
      <c r="S1016" s="12">
        <v>1</v>
      </c>
      <c r="T1016" t="s">
        <v>145</v>
      </c>
      <c r="U1016" s="79" t="str">
        <f>VLOOKUP(S1016,Hoja4!$A$43:$B$51,2,0)</f>
        <v>1 01 - LICITACIÓN PÚBLICA</v>
      </c>
      <c r="V1016" s="79" t="str">
        <f>VLOOKUP(U1016,Hoja4!$A$76:$B$87,2,0)</f>
        <v>21 02 Adquisición de servicios</v>
      </c>
      <c r="W1016" s="79" t="str">
        <f>VLOOKUP(V1016,Hoja4!$A$90:$B$93,2,0)</f>
        <v>2 08 Adquisición de bienes y servicios</v>
      </c>
      <c r="X1016" s="10">
        <v>902008598</v>
      </c>
      <c r="Y1016" t="s">
        <v>10172</v>
      </c>
      <c r="Z1016" s="10">
        <v>0</v>
      </c>
      <c r="AA1016" s="10">
        <v>0</v>
      </c>
      <c r="AB1016">
        <v>51971567</v>
      </c>
      <c r="AC1016">
        <v>0</v>
      </c>
      <c r="AD1016">
        <v>51971567</v>
      </c>
      <c r="AE1016" s="10">
        <v>2324</v>
      </c>
      <c r="AF1016" s="27" t="s">
        <v>8472</v>
      </c>
      <c r="AG1016" s="72" t="str">
        <f t="shared" si="81"/>
        <v>144028</v>
      </c>
      <c r="AH1016" s="10">
        <f t="shared" si="82"/>
        <v>5</v>
      </c>
      <c r="AI1016" s="27" t="str">
        <f t="shared" si="83"/>
        <v>2 - Bogotá confía en su bien-estar</v>
      </c>
      <c r="AJ1016" s="27" t="str">
        <f t="shared" si="84"/>
        <v>10 - Salud Pública Integrada e Integral</v>
      </c>
      <c r="AL1016" s="12">
        <v>144028</v>
      </c>
      <c r="AM1016" s="68" t="str">
        <f>VLOOKUP(AL1016,'[1]ESTUDIOS_PREVIOS 2021'!$E:$I,5,0)</f>
        <v>31 metas</v>
      </c>
      <c r="AN1016" s="68" t="e">
        <f>VLOOKUP(AL1016,'[1]ESTUDIOS_PREVIOS 2022'!$K:$O,5,0)</f>
        <v>#N/A</v>
      </c>
      <c r="AO1016" s="68" t="e">
        <f>VLOOKUP(AL1016,'[2]Formato EP_NO HAY CPS_2025'!$D:$S,15,0)</f>
        <v>#N/A</v>
      </c>
      <c r="AP1016" s="68" t="e">
        <f>VLOOKUP(AL1016,'[2]Formato EP_NO HAY CPS_2025'!$D:$S,16,0)</f>
        <v>#N/A</v>
      </c>
    </row>
    <row r="1017" spans="1:42" x14ac:dyDescent="0.2">
      <c r="A1017" s="10">
        <v>2025</v>
      </c>
      <c r="B1017" s="10">
        <v>12</v>
      </c>
      <c r="C1017" s="11">
        <v>45658</v>
      </c>
      <c r="D1017" s="11">
        <v>46022</v>
      </c>
      <c r="E1017" s="10" t="s">
        <v>2</v>
      </c>
      <c r="F1017" s="11">
        <v>45996</v>
      </c>
      <c r="G1017" s="12">
        <v>12</v>
      </c>
      <c r="H1017" t="s">
        <v>140</v>
      </c>
      <c r="I1017" t="s">
        <v>10059</v>
      </c>
      <c r="J1017" t="str">
        <f t="shared" si="59"/>
        <v>12 - CONTRATO DE PRESTACION DE SERVICIOS</v>
      </c>
      <c r="K1017" s="80" t="str">
        <f>VLOOKUP(J1017,Hoja4!$A$56:$B$73,2,0)</f>
        <v>12 12 - CONTRATO DE PRESTACION DE SERVICIOS</v>
      </c>
      <c r="L1017" s="10">
        <v>26</v>
      </c>
      <c r="M1017" t="s">
        <v>8</v>
      </c>
      <c r="N1017" s="10">
        <v>1756</v>
      </c>
      <c r="O1017" s="10">
        <v>1945</v>
      </c>
      <c r="P1017" t="s">
        <v>10171</v>
      </c>
      <c r="Q1017" t="s">
        <v>7785</v>
      </c>
      <c r="R1017" t="s">
        <v>7786</v>
      </c>
      <c r="S1017" s="12">
        <v>1</v>
      </c>
      <c r="T1017" t="s">
        <v>145</v>
      </c>
      <c r="U1017" s="79" t="str">
        <f>VLOOKUP(S1017,Hoja4!$A$43:$B$51,2,0)</f>
        <v>1 01 - LICITACIÓN PÚBLICA</v>
      </c>
      <c r="V1017" s="79" t="str">
        <f>VLOOKUP(U1017,Hoja4!$A$76:$B$87,2,0)</f>
        <v>21 02 Adquisición de servicios</v>
      </c>
      <c r="W1017" s="79" t="str">
        <f>VLOOKUP(V1017,Hoja4!$A$90:$B$93,2,0)</f>
        <v>2 08 Adquisición de bienes y servicios</v>
      </c>
      <c r="X1017" s="10">
        <v>902008598</v>
      </c>
      <c r="Y1017" t="s">
        <v>10172</v>
      </c>
      <c r="Z1017" s="10">
        <v>0</v>
      </c>
      <c r="AA1017" s="10">
        <v>0</v>
      </c>
      <c r="AB1017">
        <v>38403083</v>
      </c>
      <c r="AC1017">
        <v>0</v>
      </c>
      <c r="AD1017">
        <v>38403083</v>
      </c>
      <c r="AE1017" s="10">
        <v>2362</v>
      </c>
      <c r="AF1017" s="27" t="s">
        <v>8453</v>
      </c>
      <c r="AG1017" s="10" t="str">
        <f t="shared" si="55"/>
        <v>144028</v>
      </c>
      <c r="AH1017" s="10">
        <f t="shared" si="56"/>
        <v>1</v>
      </c>
      <c r="AI1017" s="27" t="str">
        <f t="shared" si="57"/>
        <v>4 - Bogotá ordena su territorio y avanza en su acción climática</v>
      </c>
      <c r="AJ1017" s="27" t="str">
        <f t="shared" si="58"/>
        <v>23 - Ordenamiento territorial sostenible, equilibrado y participativo</v>
      </c>
      <c r="AL1017" s="12">
        <v>144028</v>
      </c>
      <c r="AM1017" s="68" t="str">
        <f>VLOOKUP(AL1017,'[1]ESTUDIOS_PREVIOS 2021'!$E:$I,5,0)</f>
        <v>31 metas</v>
      </c>
      <c r="AN1017" s="68" t="e">
        <f>VLOOKUP(AL1017,'[1]ESTUDIOS_PREVIOS 2022'!$K:$O,5,0)</f>
        <v>#N/A</v>
      </c>
      <c r="AO1017" s="68" t="e">
        <f>VLOOKUP(AL1017,'[2]Formato EP_NO HAY CPS_2025'!$D:$S,15,0)</f>
        <v>#N/A</v>
      </c>
      <c r="AP1017" s="68" t="e">
        <f>VLOOKUP(AL1017,'[2]Formato EP_NO HAY CPS_2025'!$D:$S,16,0)</f>
        <v>#N/A</v>
      </c>
    </row>
    <row r="1018" spans="1:42" x14ac:dyDescent="0.2">
      <c r="A1018" s="10">
        <v>2025</v>
      </c>
      <c r="B1018" s="10">
        <v>12</v>
      </c>
      <c r="C1018" s="11">
        <v>45658</v>
      </c>
      <c r="D1018" s="11">
        <v>46022</v>
      </c>
      <c r="E1018" s="10" t="s">
        <v>2</v>
      </c>
      <c r="F1018" s="11">
        <v>45996</v>
      </c>
      <c r="G1018" s="12">
        <v>12</v>
      </c>
      <c r="H1018" t="s">
        <v>140</v>
      </c>
      <c r="I1018" t="s">
        <v>10059</v>
      </c>
      <c r="J1018" t="str">
        <f t="shared" si="59"/>
        <v>12 - CONTRATO DE PRESTACION DE SERVICIOS</v>
      </c>
      <c r="K1018" s="80" t="str">
        <f>VLOOKUP(J1018,Hoja4!$A$56:$B$73,2,0)</f>
        <v>12 12 - CONTRATO DE PRESTACION DE SERVICIOS</v>
      </c>
      <c r="L1018" s="10">
        <v>26</v>
      </c>
      <c r="M1018" t="s">
        <v>8</v>
      </c>
      <c r="N1018" s="10">
        <v>1756</v>
      </c>
      <c r="O1018" s="10">
        <v>1945</v>
      </c>
      <c r="P1018" t="s">
        <v>10171</v>
      </c>
      <c r="Q1018" t="s">
        <v>8866</v>
      </c>
      <c r="R1018" t="s">
        <v>8543</v>
      </c>
      <c r="S1018" s="12">
        <v>1</v>
      </c>
      <c r="T1018" t="s">
        <v>145</v>
      </c>
      <c r="U1018" s="79" t="str">
        <f>VLOOKUP(S1018,Hoja4!$A$43:$B$51,2,0)</f>
        <v>1 01 - LICITACIÓN PÚBLICA</v>
      </c>
      <c r="V1018" s="79" t="str">
        <f>VLOOKUP(U1018,Hoja4!$A$76:$B$87,2,0)</f>
        <v>21 02 Adquisición de servicios</v>
      </c>
      <c r="W1018" s="79" t="str">
        <f>VLOOKUP(V1018,Hoja4!$A$90:$B$93,2,0)</f>
        <v>2 08 Adquisición de bienes y servicios</v>
      </c>
      <c r="X1018" s="10">
        <v>902008598</v>
      </c>
      <c r="Y1018" t="s">
        <v>10172</v>
      </c>
      <c r="Z1018" s="10">
        <v>0</v>
      </c>
      <c r="AA1018" s="10">
        <v>0</v>
      </c>
      <c r="AB1018">
        <v>37167342</v>
      </c>
      <c r="AC1018">
        <v>0</v>
      </c>
      <c r="AD1018">
        <v>37167342</v>
      </c>
      <c r="AE1018" s="10">
        <v>2386</v>
      </c>
      <c r="AF1018" s="27" t="s">
        <v>10319</v>
      </c>
      <c r="AG1018" s="72" t="str">
        <f t="shared" si="55"/>
        <v>144028</v>
      </c>
      <c r="AH1018" s="10">
        <v>1</v>
      </c>
      <c r="AI1018" s="27" t="str">
        <f t="shared" si="57"/>
        <v>5 - Bogotá confía en su gobierno</v>
      </c>
      <c r="AJ1018" s="27" t="str">
        <f t="shared" si="58"/>
        <v>39 - Camino hacia una democracia deliberativa con un gobierno cercano a la gente y con participación ciudadana</v>
      </c>
      <c r="AL1018" s="12">
        <v>144028</v>
      </c>
      <c r="AM1018" s="68" t="str">
        <f>VLOOKUP(AL1018,'[1]ESTUDIOS_PREVIOS 2021'!$E:$I,5,0)</f>
        <v>31 metas</v>
      </c>
      <c r="AN1018" s="68" t="e">
        <f>VLOOKUP(AL1018,'[1]ESTUDIOS_PREVIOS 2022'!$K:$O,5,0)</f>
        <v>#N/A</v>
      </c>
      <c r="AO1018" s="68" t="e">
        <f>VLOOKUP(AL1018,'[2]Formato EP_NO HAY CPS_2025'!$D:$S,15,0)</f>
        <v>#N/A</v>
      </c>
      <c r="AP1018" s="68" t="e">
        <f>VLOOKUP(AL1018,'[2]Formato EP_NO HAY CPS_2025'!$D:$S,16,0)</f>
        <v>#N/A</v>
      </c>
    </row>
    <row r="1019" spans="1:42" x14ac:dyDescent="0.2">
      <c r="A1019" s="10">
        <v>2025</v>
      </c>
      <c r="B1019" s="10">
        <v>12</v>
      </c>
      <c r="C1019" s="11">
        <v>45658</v>
      </c>
      <c r="D1019" s="11">
        <v>46022</v>
      </c>
      <c r="E1019" s="10" t="s">
        <v>2</v>
      </c>
      <c r="F1019" s="11">
        <v>45996</v>
      </c>
      <c r="G1019" s="12">
        <v>12</v>
      </c>
      <c r="H1019" t="s">
        <v>140</v>
      </c>
      <c r="I1019" t="s">
        <v>10059</v>
      </c>
      <c r="J1019" t="str">
        <f t="shared" ref="J1019" si="85">VLOOKUP(G1019,$G$1:$J$928,4,0)</f>
        <v>12 - CONTRATO DE PRESTACION DE SERVICIOS</v>
      </c>
      <c r="K1019" s="80" t="str">
        <f>VLOOKUP(J1019,Hoja4!$A$56:$B$73,2,0)</f>
        <v>12 12 - CONTRATO DE PRESTACION DE SERVICIOS</v>
      </c>
      <c r="L1019" s="10">
        <v>26</v>
      </c>
      <c r="M1019" t="s">
        <v>8</v>
      </c>
      <c r="N1019" s="10">
        <v>1756</v>
      </c>
      <c r="O1019" s="10">
        <v>1945</v>
      </c>
      <c r="P1019" t="s">
        <v>10171</v>
      </c>
      <c r="Q1019" t="s">
        <v>8866</v>
      </c>
      <c r="R1019" t="s">
        <v>8543</v>
      </c>
      <c r="S1019" s="12">
        <v>1</v>
      </c>
      <c r="T1019" t="s">
        <v>145</v>
      </c>
      <c r="U1019" s="79" t="str">
        <f>VLOOKUP(S1019,Hoja4!$A$43:$B$51,2,0)</f>
        <v>1 01 - LICITACIÓN PÚBLICA</v>
      </c>
      <c r="V1019" s="79" t="str">
        <f>VLOOKUP(U1019,Hoja4!$A$76:$B$87,2,0)</f>
        <v>21 02 Adquisición de servicios</v>
      </c>
      <c r="W1019" s="79" t="str">
        <f>VLOOKUP(V1019,Hoja4!$A$90:$B$93,2,0)</f>
        <v>2 08 Adquisición de bienes y servicios</v>
      </c>
      <c r="X1019" s="10">
        <v>902008598</v>
      </c>
      <c r="Y1019" t="s">
        <v>10172</v>
      </c>
      <c r="Z1019" s="10">
        <v>0</v>
      </c>
      <c r="AA1019" s="10">
        <v>0</v>
      </c>
      <c r="AB1019">
        <v>124906488</v>
      </c>
      <c r="AC1019">
        <v>0</v>
      </c>
      <c r="AD1019">
        <v>124906488</v>
      </c>
      <c r="AE1019" s="10">
        <v>2386</v>
      </c>
      <c r="AF1019" s="27" t="s">
        <v>8902</v>
      </c>
      <c r="AG1019" s="72" t="str">
        <f t="shared" ref="AG1019" si="86">MID(P1019,1,6)</f>
        <v>144028</v>
      </c>
      <c r="AH1019" s="10">
        <f t="shared" ref="AH1019" si="87">VLOOKUP(AF1019,$AF$1:$AJ$945,3,0)</f>
        <v>2</v>
      </c>
      <c r="AI1019" s="27" t="str">
        <f t="shared" ref="AI1019" si="88">VLOOKUP(AE1019,$AE$1:$AJ$945,5,0)</f>
        <v>5 - Bogotá confía en su gobierno</v>
      </c>
      <c r="AJ1019" s="27" t="str">
        <f t="shared" ref="AJ1019" si="89">VLOOKUP(AE1019,$AE$1:$AJ$945,6,0)</f>
        <v>39 - Camino hacia una democracia deliberativa con un gobierno cercano a la gente y con participación ciudadana</v>
      </c>
      <c r="AL1019" s="12">
        <v>144028</v>
      </c>
      <c r="AM1019" s="68" t="str">
        <f>VLOOKUP(AL1019,'[1]ESTUDIOS_PREVIOS 2021'!$E:$I,5,0)</f>
        <v>31 metas</v>
      </c>
      <c r="AN1019" s="68" t="e">
        <f>VLOOKUP(AL1019,'[1]ESTUDIOS_PREVIOS 2022'!$K:$O,5,0)</f>
        <v>#N/A</v>
      </c>
      <c r="AO1019" s="68" t="e">
        <f>VLOOKUP(AL1019,'[2]Formato EP_NO HAY CPS_2025'!$D:$S,15,0)</f>
        <v>#N/A</v>
      </c>
      <c r="AP1019" s="68" t="e">
        <f>VLOOKUP(AL1019,'[2]Formato EP_NO HAY CPS_2025'!$D:$S,16,0)</f>
        <v>#N/A</v>
      </c>
    </row>
    <row r="1020" spans="1:42" x14ac:dyDescent="0.2">
      <c r="A1020" s="10">
        <v>2025</v>
      </c>
      <c r="B1020" s="10">
        <v>12</v>
      </c>
      <c r="C1020" s="11">
        <v>45658</v>
      </c>
      <c r="D1020" s="11">
        <v>46022</v>
      </c>
      <c r="E1020" s="10" t="s">
        <v>2</v>
      </c>
      <c r="F1020" s="11">
        <v>45996</v>
      </c>
      <c r="G1020" s="12">
        <v>12</v>
      </c>
      <c r="H1020" t="s">
        <v>140</v>
      </c>
      <c r="I1020" t="s">
        <v>10059</v>
      </c>
      <c r="J1020" t="str">
        <f t="shared" si="59"/>
        <v>12 - CONTRATO DE PRESTACION DE SERVICIOS</v>
      </c>
      <c r="K1020" s="80" t="str">
        <f>VLOOKUP(J1020,Hoja4!$A$56:$B$73,2,0)</f>
        <v>12 12 - CONTRATO DE PRESTACION DE SERVICIOS</v>
      </c>
      <c r="L1020" s="10">
        <v>26</v>
      </c>
      <c r="M1020" t="s">
        <v>8</v>
      </c>
      <c r="N1020" s="10">
        <v>1756</v>
      </c>
      <c r="O1020" s="10">
        <v>1945</v>
      </c>
      <c r="P1020" t="s">
        <v>10171</v>
      </c>
      <c r="Q1020" t="s">
        <v>6731</v>
      </c>
      <c r="R1020" t="s">
        <v>6732</v>
      </c>
      <c r="S1020" s="12">
        <v>1</v>
      </c>
      <c r="T1020" t="s">
        <v>145</v>
      </c>
      <c r="U1020" s="79" t="str">
        <f>VLOOKUP(S1020,Hoja4!$A$43:$B$51,2,0)</f>
        <v>1 01 - LICITACIÓN PÚBLICA</v>
      </c>
      <c r="V1020" s="79" t="str">
        <f>VLOOKUP(U1020,Hoja4!$A$76:$B$87,2,0)</f>
        <v>21 02 Adquisición de servicios</v>
      </c>
      <c r="W1020" s="79" t="str">
        <f>VLOOKUP(V1020,Hoja4!$A$90:$B$93,2,0)</f>
        <v>2 08 Adquisición de bienes y servicios</v>
      </c>
      <c r="X1020" s="10">
        <v>902008598</v>
      </c>
      <c r="Y1020" t="s">
        <v>10172</v>
      </c>
      <c r="Z1020" s="10">
        <v>0</v>
      </c>
      <c r="AA1020" s="10">
        <v>0</v>
      </c>
      <c r="AB1020">
        <v>322629728</v>
      </c>
      <c r="AC1020">
        <v>0</v>
      </c>
      <c r="AD1020">
        <v>322629728</v>
      </c>
      <c r="AE1020" s="10">
        <v>2388</v>
      </c>
      <c r="AF1020" s="27" t="s">
        <v>8476</v>
      </c>
      <c r="AG1020" s="72" t="str">
        <f t="shared" si="55"/>
        <v>144028</v>
      </c>
      <c r="AH1020" s="10">
        <f t="shared" si="56"/>
        <v>1</v>
      </c>
      <c r="AI1020" s="27" t="str">
        <f t="shared" si="57"/>
        <v>2 - Bogotá confía en su bien-estar</v>
      </c>
      <c r="AJ1020" s="27" t="str">
        <f t="shared" si="58"/>
        <v>14 - Bogotá deportiva, recreativa, artística, patrimonial e intercultural</v>
      </c>
      <c r="AL1020" s="12">
        <v>144028</v>
      </c>
      <c r="AM1020" s="68" t="str">
        <f>VLOOKUP(AL1020,'[1]ESTUDIOS_PREVIOS 2021'!$E:$I,5,0)</f>
        <v>31 metas</v>
      </c>
      <c r="AN1020" s="68" t="e">
        <f>VLOOKUP(AL1020,'[1]ESTUDIOS_PREVIOS 2022'!$K:$O,5,0)</f>
        <v>#N/A</v>
      </c>
      <c r="AO1020" s="68" t="e">
        <f>VLOOKUP(AL1020,'[2]Formato EP_NO HAY CPS_2025'!$D:$S,15,0)</f>
        <v>#N/A</v>
      </c>
      <c r="AP1020" s="68" t="e">
        <f>VLOOKUP(AL1020,'[2]Formato EP_NO HAY CPS_2025'!$D:$S,16,0)</f>
        <v>#N/A</v>
      </c>
    </row>
    <row r="1021" spans="1:42" x14ac:dyDescent="0.2">
      <c r="A1021" s="10">
        <v>2025</v>
      </c>
      <c r="B1021" s="10">
        <v>12</v>
      </c>
      <c r="C1021" s="11">
        <v>45658</v>
      </c>
      <c r="D1021" s="11">
        <v>46022</v>
      </c>
      <c r="E1021" s="10" t="s">
        <v>2</v>
      </c>
      <c r="F1021" s="11">
        <v>45996</v>
      </c>
      <c r="G1021" s="12">
        <v>12</v>
      </c>
      <c r="H1021" t="s">
        <v>140</v>
      </c>
      <c r="I1021" t="s">
        <v>10059</v>
      </c>
      <c r="J1021" t="str">
        <f t="shared" ref="J1021" si="90">VLOOKUP(G1021,$G$1:$J$928,4,0)</f>
        <v>12 - CONTRATO DE PRESTACION DE SERVICIOS</v>
      </c>
      <c r="K1021" s="80" t="str">
        <f>VLOOKUP(J1021,Hoja4!$A$56:$B$73,2,0)</f>
        <v>12 12 - CONTRATO DE PRESTACION DE SERVICIOS</v>
      </c>
      <c r="L1021" s="10">
        <v>26</v>
      </c>
      <c r="M1021" t="s">
        <v>8</v>
      </c>
      <c r="N1021" s="10">
        <v>1756</v>
      </c>
      <c r="O1021" s="10">
        <v>1945</v>
      </c>
      <c r="P1021" t="s">
        <v>10171</v>
      </c>
      <c r="Q1021" t="s">
        <v>6731</v>
      </c>
      <c r="R1021" t="s">
        <v>6732</v>
      </c>
      <c r="S1021" s="12">
        <v>1</v>
      </c>
      <c r="T1021" t="s">
        <v>145</v>
      </c>
      <c r="U1021" s="79" t="str">
        <f>VLOOKUP(S1021,Hoja4!$A$43:$B$51,2,0)</f>
        <v>1 01 - LICITACIÓN PÚBLICA</v>
      </c>
      <c r="V1021" s="79" t="str">
        <f>VLOOKUP(U1021,Hoja4!$A$76:$B$87,2,0)</f>
        <v>21 02 Adquisición de servicios</v>
      </c>
      <c r="W1021" s="79" t="str">
        <f>VLOOKUP(V1021,Hoja4!$A$90:$B$93,2,0)</f>
        <v>2 08 Adquisición de bienes y servicios</v>
      </c>
      <c r="X1021" s="10">
        <v>902008598</v>
      </c>
      <c r="Y1021" t="s">
        <v>10172</v>
      </c>
      <c r="Z1021" s="10">
        <v>0</v>
      </c>
      <c r="AA1021" s="10">
        <v>0</v>
      </c>
      <c r="AB1021">
        <v>22266660</v>
      </c>
      <c r="AC1021">
        <v>0</v>
      </c>
      <c r="AD1021">
        <v>22266660</v>
      </c>
      <c r="AE1021" s="10">
        <v>2388</v>
      </c>
      <c r="AF1021" s="27" t="s">
        <v>8477</v>
      </c>
      <c r="AG1021" s="72" t="str">
        <f t="shared" ref="AG1021" si="91">MID(P1021,1,6)</f>
        <v>144028</v>
      </c>
      <c r="AH1021" s="10">
        <f t="shared" ref="AH1021" si="92">VLOOKUP(AF1021,$AF$1:$AJ$945,3,0)</f>
        <v>3</v>
      </c>
      <c r="AI1021" s="27" t="str">
        <f t="shared" ref="AI1021" si="93">VLOOKUP(AE1021,$AE$1:$AJ$945,5,0)</f>
        <v>2 - Bogotá confía en su bien-estar</v>
      </c>
      <c r="AJ1021" s="27" t="str">
        <f t="shared" ref="AJ1021" si="94">VLOOKUP(AE1021,$AE$1:$AJ$945,6,0)</f>
        <v>14 - Bogotá deportiva, recreativa, artística, patrimonial e intercultural</v>
      </c>
      <c r="AL1021" s="12">
        <v>144028</v>
      </c>
      <c r="AM1021" s="68" t="str">
        <f>VLOOKUP(AL1021,'[1]ESTUDIOS_PREVIOS 2021'!$E:$I,5,0)</f>
        <v>31 metas</v>
      </c>
      <c r="AN1021" s="68" t="e">
        <f>VLOOKUP(AL1021,'[1]ESTUDIOS_PREVIOS 2022'!$K:$O,5,0)</f>
        <v>#N/A</v>
      </c>
      <c r="AO1021" s="68" t="e">
        <f>VLOOKUP(AL1021,'[2]Formato EP_NO HAY CPS_2025'!$D:$S,15,0)</f>
        <v>#N/A</v>
      </c>
      <c r="AP1021" s="68" t="e">
        <f>VLOOKUP(AL1021,'[2]Formato EP_NO HAY CPS_2025'!$D:$S,16,0)</f>
        <v>#N/A</v>
      </c>
    </row>
    <row r="1022" spans="1:42" x14ac:dyDescent="0.2">
      <c r="A1022" s="10">
        <v>2025</v>
      </c>
      <c r="B1022" s="10">
        <v>12</v>
      </c>
      <c r="C1022" s="11">
        <v>45658</v>
      </c>
      <c r="D1022" s="11">
        <v>46022</v>
      </c>
      <c r="E1022" s="10" t="s">
        <v>2</v>
      </c>
      <c r="F1022" s="11">
        <v>45996</v>
      </c>
      <c r="G1022" s="12">
        <v>12</v>
      </c>
      <c r="H1022" t="s">
        <v>140</v>
      </c>
      <c r="I1022" t="s">
        <v>10059</v>
      </c>
      <c r="J1022" t="str">
        <f t="shared" si="59"/>
        <v>12 - CONTRATO DE PRESTACION DE SERVICIOS</v>
      </c>
      <c r="K1022" s="80" t="str">
        <f>VLOOKUP(J1022,Hoja4!$A$56:$B$73,2,0)</f>
        <v>12 12 - CONTRATO DE PRESTACION DE SERVICIOS</v>
      </c>
      <c r="L1022" s="10">
        <v>26</v>
      </c>
      <c r="M1022" t="s">
        <v>8</v>
      </c>
      <c r="N1022" s="10">
        <v>1756</v>
      </c>
      <c r="O1022" s="10">
        <v>1945</v>
      </c>
      <c r="P1022" t="s">
        <v>10171</v>
      </c>
      <c r="Q1022" t="s">
        <v>6684</v>
      </c>
      <c r="R1022" t="s">
        <v>6685</v>
      </c>
      <c r="S1022" s="12">
        <v>1</v>
      </c>
      <c r="T1022" t="s">
        <v>145</v>
      </c>
      <c r="U1022" s="79" t="str">
        <f>VLOOKUP(S1022,Hoja4!$A$43:$B$51,2,0)</f>
        <v>1 01 - LICITACIÓN PÚBLICA</v>
      </c>
      <c r="V1022" s="79" t="str">
        <f>VLOOKUP(U1022,Hoja4!$A$76:$B$87,2,0)</f>
        <v>21 02 Adquisición de servicios</v>
      </c>
      <c r="W1022" s="79" t="str">
        <f>VLOOKUP(V1022,Hoja4!$A$90:$B$93,2,0)</f>
        <v>2 08 Adquisición de bienes y servicios</v>
      </c>
      <c r="X1022" s="10">
        <v>902008598</v>
      </c>
      <c r="Y1022" t="s">
        <v>10172</v>
      </c>
      <c r="Z1022" s="10">
        <v>0</v>
      </c>
      <c r="AA1022" s="10">
        <v>0</v>
      </c>
      <c r="AB1022">
        <v>43198690</v>
      </c>
      <c r="AC1022">
        <v>0</v>
      </c>
      <c r="AD1022">
        <v>43198690</v>
      </c>
      <c r="AE1022" s="10">
        <v>2398</v>
      </c>
      <c r="AF1022" s="27" t="s">
        <v>8479</v>
      </c>
      <c r="AG1022" s="10" t="str">
        <f t="shared" si="55"/>
        <v>144028</v>
      </c>
      <c r="AH1022" s="10">
        <f t="shared" si="56"/>
        <v>1</v>
      </c>
      <c r="AI1022" s="27" t="str">
        <f t="shared" si="57"/>
        <v>2 - Bogotá confía en su bien-estar</v>
      </c>
      <c r="AJ1022" s="27" t="str">
        <f t="shared" si="58"/>
        <v>7 - Bogotá, una ciudad con menos Pobreza</v>
      </c>
      <c r="AL1022" s="12">
        <v>144028</v>
      </c>
      <c r="AM1022" s="68" t="str">
        <f>VLOOKUP(AL1022,'[1]ESTUDIOS_PREVIOS 2021'!$E:$I,5,0)</f>
        <v>31 metas</v>
      </c>
      <c r="AN1022" s="68" t="e">
        <f>VLOOKUP(AL1022,'[1]ESTUDIOS_PREVIOS 2022'!$K:$O,5,0)</f>
        <v>#N/A</v>
      </c>
      <c r="AO1022" s="68" t="e">
        <f>VLOOKUP(AL1022,'[2]Formato EP_NO HAY CPS_2025'!$D:$S,15,0)</f>
        <v>#N/A</v>
      </c>
      <c r="AP1022" s="68" t="e">
        <f>VLOOKUP(AL1022,'[2]Formato EP_NO HAY CPS_2025'!$D:$S,16,0)</f>
        <v>#N/A</v>
      </c>
    </row>
    <row r="1023" spans="1:42" x14ac:dyDescent="0.2">
      <c r="A1023" s="10">
        <v>2025</v>
      </c>
      <c r="B1023" s="10">
        <v>12</v>
      </c>
      <c r="C1023" s="11">
        <v>45658</v>
      </c>
      <c r="D1023" s="11">
        <v>46022</v>
      </c>
      <c r="E1023" s="10" t="s">
        <v>2</v>
      </c>
      <c r="F1023" s="11">
        <v>45996</v>
      </c>
      <c r="G1023" s="12">
        <v>12</v>
      </c>
      <c r="H1023" t="s">
        <v>140</v>
      </c>
      <c r="I1023" t="s">
        <v>10059</v>
      </c>
      <c r="J1023" t="str">
        <f t="shared" si="59"/>
        <v>12 - CONTRATO DE PRESTACION DE SERVICIOS</v>
      </c>
      <c r="K1023" s="80" t="str">
        <f>VLOOKUP(J1023,Hoja4!$A$56:$B$73,2,0)</f>
        <v>12 12 - CONTRATO DE PRESTACION DE SERVICIOS</v>
      </c>
      <c r="L1023" s="10">
        <v>26</v>
      </c>
      <c r="M1023" t="s">
        <v>8</v>
      </c>
      <c r="N1023" s="10">
        <v>1756</v>
      </c>
      <c r="O1023" s="10">
        <v>1945</v>
      </c>
      <c r="P1023" t="s">
        <v>10171</v>
      </c>
      <c r="Q1023" t="s">
        <v>7480</v>
      </c>
      <c r="R1023" t="s">
        <v>7481</v>
      </c>
      <c r="S1023" s="12">
        <v>1</v>
      </c>
      <c r="T1023" t="s">
        <v>145</v>
      </c>
      <c r="U1023" s="79" t="str">
        <f>VLOOKUP(S1023,Hoja4!$A$43:$B$51,2,0)</f>
        <v>1 01 - LICITACIÓN PÚBLICA</v>
      </c>
      <c r="V1023" s="79" t="str">
        <f>VLOOKUP(U1023,Hoja4!$A$76:$B$87,2,0)</f>
        <v>21 02 Adquisición de servicios</v>
      </c>
      <c r="W1023" s="79" t="str">
        <f>VLOOKUP(V1023,Hoja4!$A$90:$B$93,2,0)</f>
        <v>2 08 Adquisición de bienes y servicios</v>
      </c>
      <c r="X1023" s="10">
        <v>902008598</v>
      </c>
      <c r="Y1023" t="s">
        <v>10172</v>
      </c>
      <c r="Z1023" s="10">
        <v>0</v>
      </c>
      <c r="AA1023" s="10">
        <v>0</v>
      </c>
      <c r="AB1023">
        <v>1758308318</v>
      </c>
      <c r="AC1023">
        <v>0</v>
      </c>
      <c r="AD1023">
        <v>1758308318</v>
      </c>
      <c r="AE1023" s="10">
        <v>2486</v>
      </c>
      <c r="AF1023" s="27" t="s">
        <v>8903</v>
      </c>
      <c r="AG1023" s="10" t="str">
        <f t="shared" si="55"/>
        <v>144028</v>
      </c>
      <c r="AH1023" s="10">
        <f t="shared" si="56"/>
        <v>3</v>
      </c>
      <c r="AI1023" s="27" t="str">
        <f t="shared" si="57"/>
        <v>2 - Bogotá confía en su bien-estar</v>
      </c>
      <c r="AJ1023" s="27" t="str">
        <f t="shared" si="58"/>
        <v>14 - Bogotá deportiva, recreativa, artística, patrimonial e intercultural</v>
      </c>
      <c r="AL1023" s="12">
        <v>144028</v>
      </c>
      <c r="AM1023" s="68" t="str">
        <f>VLOOKUP(AL1023,'[1]ESTUDIOS_PREVIOS 2021'!$E:$I,5,0)</f>
        <v>31 metas</v>
      </c>
      <c r="AN1023" s="68" t="e">
        <f>VLOOKUP(AL1023,'[1]ESTUDIOS_PREVIOS 2022'!$K:$O,5,0)</f>
        <v>#N/A</v>
      </c>
      <c r="AO1023" s="68" t="e">
        <f>VLOOKUP(AL1023,'[2]Formato EP_NO HAY CPS_2025'!$D:$S,15,0)</f>
        <v>#N/A</v>
      </c>
      <c r="AP1023" s="68" t="e">
        <f>VLOOKUP(AL1023,'[2]Formato EP_NO HAY CPS_2025'!$D:$S,16,0)</f>
        <v>#N/A</v>
      </c>
    </row>
    <row r="1024" spans="1:42" x14ac:dyDescent="0.2">
      <c r="A1024" s="10">
        <v>2025</v>
      </c>
      <c r="B1024" s="10">
        <v>12</v>
      </c>
      <c r="C1024" s="11">
        <v>45658</v>
      </c>
      <c r="D1024" s="11">
        <v>46022</v>
      </c>
      <c r="E1024" s="10" t="s">
        <v>2</v>
      </c>
      <c r="F1024" s="11">
        <v>45996</v>
      </c>
      <c r="G1024" s="12">
        <v>12</v>
      </c>
      <c r="H1024" t="s">
        <v>140</v>
      </c>
      <c r="I1024" t="s">
        <v>10059</v>
      </c>
      <c r="J1024" t="str">
        <f t="shared" si="59"/>
        <v>12 - CONTRATO DE PRESTACION DE SERVICIOS</v>
      </c>
      <c r="K1024" s="80" t="str">
        <f>VLOOKUP(J1024,Hoja4!$A$56:$B$73,2,0)</f>
        <v>12 12 - CONTRATO DE PRESTACION DE SERVICIOS</v>
      </c>
      <c r="L1024" s="10">
        <v>26</v>
      </c>
      <c r="M1024" t="s">
        <v>8</v>
      </c>
      <c r="N1024" s="10">
        <v>1756</v>
      </c>
      <c r="O1024" s="10">
        <v>1945</v>
      </c>
      <c r="P1024" t="s">
        <v>10171</v>
      </c>
      <c r="Q1024" t="s">
        <v>6816</v>
      </c>
      <c r="R1024" t="s">
        <v>6817</v>
      </c>
      <c r="S1024" s="12">
        <v>1</v>
      </c>
      <c r="T1024" t="s">
        <v>145</v>
      </c>
      <c r="U1024" s="79" t="str">
        <f>VLOOKUP(S1024,Hoja4!$A$43:$B$51,2,0)</f>
        <v>1 01 - LICITACIÓN PÚBLICA</v>
      </c>
      <c r="V1024" s="79" t="str">
        <f>VLOOKUP(U1024,Hoja4!$A$76:$B$87,2,0)</f>
        <v>21 02 Adquisición de servicios</v>
      </c>
      <c r="W1024" s="79" t="str">
        <f>VLOOKUP(V1024,Hoja4!$A$90:$B$93,2,0)</f>
        <v>2 08 Adquisición de bienes y servicios</v>
      </c>
      <c r="X1024" s="10">
        <v>902008598</v>
      </c>
      <c r="Y1024" t="s">
        <v>10172</v>
      </c>
      <c r="Z1024" s="10">
        <v>0</v>
      </c>
      <c r="AA1024" s="10">
        <v>0</v>
      </c>
      <c r="AB1024">
        <v>94682257</v>
      </c>
      <c r="AC1024">
        <v>0</v>
      </c>
      <c r="AD1024">
        <v>94682257</v>
      </c>
      <c r="AE1024" s="10">
        <v>2526</v>
      </c>
      <c r="AF1024" s="27" t="s">
        <v>8455</v>
      </c>
      <c r="AG1024" s="10" t="str">
        <f t="shared" si="55"/>
        <v>144028</v>
      </c>
      <c r="AH1024" s="10">
        <f t="shared" si="56"/>
        <v>1</v>
      </c>
      <c r="AI1024" s="27" t="str">
        <f t="shared" si="57"/>
        <v>1 - Bogotá avanza en su seguridad</v>
      </c>
      <c r="AJ1024" s="27" t="str">
        <f t="shared" si="58"/>
        <v>2 - Cero tolerancia a las violencias contra las mujeres y basadas en género</v>
      </c>
      <c r="AL1024" s="12">
        <v>144028</v>
      </c>
      <c r="AM1024" s="68" t="str">
        <f>VLOOKUP(AL1024,'[1]ESTUDIOS_PREVIOS 2021'!$E:$I,5,0)</f>
        <v>31 metas</v>
      </c>
      <c r="AN1024" s="68" t="e">
        <f>VLOOKUP(AL1024,'[1]ESTUDIOS_PREVIOS 2022'!$K:$O,5,0)</f>
        <v>#N/A</v>
      </c>
      <c r="AO1024" s="68" t="e">
        <f>VLOOKUP(AL1024,'[2]Formato EP_NO HAY CPS_2025'!$D:$S,15,0)</f>
        <v>#N/A</v>
      </c>
      <c r="AP1024" s="68" t="e">
        <f>VLOOKUP(AL1024,'[2]Formato EP_NO HAY CPS_2025'!$D:$S,16,0)</f>
        <v>#N/A</v>
      </c>
    </row>
    <row r="1025" spans="1:42" x14ac:dyDescent="0.2">
      <c r="A1025" s="10">
        <v>2025</v>
      </c>
      <c r="B1025" s="10">
        <v>12</v>
      </c>
      <c r="C1025" s="11">
        <v>45658</v>
      </c>
      <c r="D1025" s="11">
        <v>46022</v>
      </c>
      <c r="E1025" s="10" t="s">
        <v>2</v>
      </c>
      <c r="F1025" s="11">
        <v>45996</v>
      </c>
      <c r="G1025" s="12">
        <v>12</v>
      </c>
      <c r="H1025" t="s">
        <v>140</v>
      </c>
      <c r="I1025" t="s">
        <v>10059</v>
      </c>
      <c r="J1025" t="str">
        <f t="shared" si="59"/>
        <v>12 - CONTRATO DE PRESTACION DE SERVICIOS</v>
      </c>
      <c r="K1025" s="80" t="str">
        <f>VLOOKUP(J1025,Hoja4!$A$56:$B$73,2,0)</f>
        <v>12 12 - CONTRATO DE PRESTACION DE SERVICIOS</v>
      </c>
      <c r="L1025" s="10">
        <v>26</v>
      </c>
      <c r="M1025" t="s">
        <v>8</v>
      </c>
      <c r="N1025" s="10">
        <v>1756</v>
      </c>
      <c r="O1025" s="10">
        <v>1945</v>
      </c>
      <c r="P1025" t="s">
        <v>10171</v>
      </c>
      <c r="Q1025" t="s">
        <v>6875</v>
      </c>
      <c r="R1025" t="s">
        <v>6876</v>
      </c>
      <c r="S1025" s="12">
        <v>1</v>
      </c>
      <c r="T1025" t="s">
        <v>145</v>
      </c>
      <c r="U1025" s="79" t="str">
        <f>VLOOKUP(S1025,Hoja4!$A$43:$B$51,2,0)</f>
        <v>1 01 - LICITACIÓN PÚBLICA</v>
      </c>
      <c r="V1025" s="79" t="str">
        <f>VLOOKUP(U1025,Hoja4!$A$76:$B$87,2,0)</f>
        <v>21 02 Adquisición de servicios</v>
      </c>
      <c r="W1025" s="79" t="str">
        <f>VLOOKUP(V1025,Hoja4!$A$90:$B$93,2,0)</f>
        <v>2 08 Adquisición de bienes y servicios</v>
      </c>
      <c r="X1025" s="10">
        <v>902008598</v>
      </c>
      <c r="Y1025" t="s">
        <v>10172</v>
      </c>
      <c r="Z1025" s="10">
        <v>0</v>
      </c>
      <c r="AA1025" s="10">
        <v>0</v>
      </c>
      <c r="AB1025">
        <v>384258850</v>
      </c>
      <c r="AC1025">
        <v>0</v>
      </c>
      <c r="AD1025">
        <v>384258850</v>
      </c>
      <c r="AE1025" s="10">
        <v>2541</v>
      </c>
      <c r="AF1025" s="27" t="s">
        <v>8482</v>
      </c>
      <c r="AG1025" s="72" t="str">
        <f t="shared" si="55"/>
        <v>144028</v>
      </c>
      <c r="AH1025" s="10">
        <f t="shared" si="56"/>
        <v>2</v>
      </c>
      <c r="AI1025" s="27" t="str">
        <f t="shared" si="57"/>
        <v>2 - Bogotá confía en su bien-estar</v>
      </c>
      <c r="AJ1025" s="27" t="str">
        <f t="shared" si="58"/>
        <v>12 - Bogotá cuida a su gente</v>
      </c>
      <c r="AL1025" s="12">
        <v>144028</v>
      </c>
      <c r="AM1025" s="68" t="str">
        <f>VLOOKUP(AL1025,'[1]ESTUDIOS_PREVIOS 2021'!$E:$I,5,0)</f>
        <v>31 metas</v>
      </c>
      <c r="AN1025" s="68" t="e">
        <f>VLOOKUP(AL1025,'[1]ESTUDIOS_PREVIOS 2022'!$K:$O,5,0)</f>
        <v>#N/A</v>
      </c>
      <c r="AO1025" s="68" t="e">
        <f>VLOOKUP(AL1025,'[2]Formato EP_NO HAY CPS_2025'!$D:$S,15,0)</f>
        <v>#N/A</v>
      </c>
      <c r="AP1025" s="68" t="e">
        <f>VLOOKUP(AL1025,'[2]Formato EP_NO HAY CPS_2025'!$D:$S,16,0)</f>
        <v>#N/A</v>
      </c>
    </row>
    <row r="1026" spans="1:42" x14ac:dyDescent="0.2">
      <c r="A1026" s="10">
        <v>2025</v>
      </c>
      <c r="B1026" s="10">
        <v>12</v>
      </c>
      <c r="C1026" s="11">
        <v>45658</v>
      </c>
      <c r="D1026" s="11">
        <v>46022</v>
      </c>
      <c r="E1026" s="10" t="s">
        <v>2</v>
      </c>
      <c r="F1026" s="11">
        <v>45996</v>
      </c>
      <c r="G1026" s="12">
        <v>12</v>
      </c>
      <c r="H1026" t="s">
        <v>140</v>
      </c>
      <c r="I1026" t="s">
        <v>10059</v>
      </c>
      <c r="J1026" t="str">
        <f t="shared" ref="J1026" si="95">VLOOKUP(G1026,$G$1:$J$928,4,0)</f>
        <v>12 - CONTRATO DE PRESTACION DE SERVICIOS</v>
      </c>
      <c r="K1026" s="80" t="str">
        <f>VLOOKUP(J1026,Hoja4!$A$56:$B$73,2,0)</f>
        <v>12 12 - CONTRATO DE PRESTACION DE SERVICIOS</v>
      </c>
      <c r="L1026" s="10">
        <v>26</v>
      </c>
      <c r="M1026" t="s">
        <v>8</v>
      </c>
      <c r="N1026" s="10">
        <v>1756</v>
      </c>
      <c r="O1026" s="10">
        <v>1945</v>
      </c>
      <c r="P1026" t="s">
        <v>10171</v>
      </c>
      <c r="Q1026" t="s">
        <v>6875</v>
      </c>
      <c r="R1026" t="s">
        <v>6876</v>
      </c>
      <c r="S1026" s="12">
        <v>1</v>
      </c>
      <c r="T1026" t="s">
        <v>145</v>
      </c>
      <c r="U1026" s="79" t="str">
        <f>VLOOKUP(S1026,Hoja4!$A$43:$B$51,2,0)</f>
        <v>1 01 - LICITACIÓN PÚBLICA</v>
      </c>
      <c r="V1026" s="79" t="str">
        <f>VLOOKUP(U1026,Hoja4!$A$76:$B$87,2,0)</f>
        <v>21 02 Adquisición de servicios</v>
      </c>
      <c r="W1026" s="79" t="str">
        <f>VLOOKUP(V1026,Hoja4!$A$90:$B$93,2,0)</f>
        <v>2 08 Adquisición de bienes y servicios</v>
      </c>
      <c r="X1026" s="10">
        <v>902008598</v>
      </c>
      <c r="Y1026" t="s">
        <v>10172</v>
      </c>
      <c r="Z1026" s="10">
        <v>0</v>
      </c>
      <c r="AA1026" s="10">
        <v>0</v>
      </c>
      <c r="AB1026">
        <v>132561617</v>
      </c>
      <c r="AC1026">
        <v>0</v>
      </c>
      <c r="AD1026">
        <v>132561617</v>
      </c>
      <c r="AE1026" s="10">
        <v>2541</v>
      </c>
      <c r="AF1026" s="27" t="s">
        <v>9337</v>
      </c>
      <c r="AG1026" s="72" t="str">
        <f t="shared" ref="AG1026" si="96">MID(P1026,1,6)</f>
        <v>144028</v>
      </c>
      <c r="AH1026" s="10">
        <f t="shared" ref="AH1026" si="97">VLOOKUP(AF1026,$AF$1:$AJ$945,3,0)</f>
        <v>3</v>
      </c>
      <c r="AI1026" s="27" t="str">
        <f t="shared" ref="AI1026" si="98">VLOOKUP(AE1026,$AE$1:$AJ$945,5,0)</f>
        <v>2 - Bogotá confía en su bien-estar</v>
      </c>
      <c r="AJ1026" s="27" t="str">
        <f t="shared" ref="AJ1026" si="99">VLOOKUP(AE1026,$AE$1:$AJ$945,6,0)</f>
        <v>12 - Bogotá cuida a su gente</v>
      </c>
      <c r="AL1026" s="12">
        <v>144028</v>
      </c>
      <c r="AM1026" s="68" t="str">
        <f>VLOOKUP(AL1026,'[1]ESTUDIOS_PREVIOS 2021'!$E:$I,5,0)</f>
        <v>31 metas</v>
      </c>
      <c r="AN1026" s="68" t="e">
        <f>VLOOKUP(AL1026,'[1]ESTUDIOS_PREVIOS 2022'!$K:$O,5,0)</f>
        <v>#N/A</v>
      </c>
      <c r="AO1026" s="68" t="e">
        <f>VLOOKUP(AL1026,'[2]Formato EP_NO HAY CPS_2025'!$D:$S,15,0)</f>
        <v>#N/A</v>
      </c>
      <c r="AP1026" s="68" t="e">
        <f>VLOOKUP(AL1026,'[2]Formato EP_NO HAY CPS_2025'!$D:$S,16,0)</f>
        <v>#N/A</v>
      </c>
    </row>
    <row r="1027" spans="1:42" x14ac:dyDescent="0.2">
      <c r="A1027" s="10">
        <v>2025</v>
      </c>
      <c r="B1027" s="10">
        <v>12</v>
      </c>
      <c r="C1027" s="11">
        <v>45658</v>
      </c>
      <c r="D1027" s="11">
        <v>46022</v>
      </c>
      <c r="E1027" s="10" t="s">
        <v>2</v>
      </c>
      <c r="F1027" s="11">
        <v>45996</v>
      </c>
      <c r="G1027" s="12">
        <v>12</v>
      </c>
      <c r="H1027" t="s">
        <v>140</v>
      </c>
      <c r="I1027" t="s">
        <v>10059</v>
      </c>
      <c r="J1027" t="str">
        <f t="shared" si="59"/>
        <v>12 - CONTRATO DE PRESTACION DE SERVICIOS</v>
      </c>
      <c r="K1027" s="80" t="str">
        <f>VLOOKUP(J1027,Hoja4!$A$56:$B$73,2,0)</f>
        <v>12 12 - CONTRATO DE PRESTACION DE SERVICIOS</v>
      </c>
      <c r="L1027" s="10">
        <v>26</v>
      </c>
      <c r="M1027" t="s">
        <v>8</v>
      </c>
      <c r="N1027" s="10">
        <v>1756</v>
      </c>
      <c r="O1027" s="10">
        <v>1945</v>
      </c>
      <c r="P1027" t="s">
        <v>10171</v>
      </c>
      <c r="Q1027" t="s">
        <v>6502</v>
      </c>
      <c r="R1027" t="s">
        <v>6503</v>
      </c>
      <c r="S1027" s="12">
        <v>1</v>
      </c>
      <c r="T1027" t="s">
        <v>145</v>
      </c>
      <c r="U1027" s="79" t="str">
        <f>VLOOKUP(S1027,Hoja4!$A$43:$B$51,2,0)</f>
        <v>1 01 - LICITACIÓN PÚBLICA</v>
      </c>
      <c r="V1027" s="79" t="str">
        <f>VLOOKUP(U1027,Hoja4!$A$76:$B$87,2,0)</f>
        <v>21 02 Adquisición de servicios</v>
      </c>
      <c r="W1027" s="79" t="str">
        <f>VLOOKUP(V1027,Hoja4!$A$90:$B$93,2,0)</f>
        <v>2 08 Adquisición de bienes y servicios</v>
      </c>
      <c r="X1027" s="10">
        <v>902008598</v>
      </c>
      <c r="Y1027" t="s">
        <v>10172</v>
      </c>
      <c r="Z1027" s="10">
        <v>0</v>
      </c>
      <c r="AA1027" s="10">
        <v>0</v>
      </c>
      <c r="AB1027">
        <v>9597341</v>
      </c>
      <c r="AC1027">
        <v>0</v>
      </c>
      <c r="AD1027">
        <v>9597341</v>
      </c>
      <c r="AE1027" s="10">
        <v>2666</v>
      </c>
      <c r="AF1027" s="27" t="s">
        <v>9911</v>
      </c>
      <c r="AG1027" s="10" t="str">
        <f t="shared" si="55"/>
        <v>144028</v>
      </c>
      <c r="AH1027" s="10">
        <f t="shared" si="56"/>
        <v>2</v>
      </c>
      <c r="AI1027" s="27" t="str">
        <f t="shared" si="57"/>
        <v>2 - Bogotá confía en su bien-estar</v>
      </c>
      <c r="AJ1027" s="27" t="str">
        <f t="shared" si="58"/>
        <v>15 - Bogotá protege todas las formas de vida</v>
      </c>
      <c r="AL1027" s="12">
        <v>144028</v>
      </c>
      <c r="AM1027" s="68" t="str">
        <f>VLOOKUP(AL1027,'[1]ESTUDIOS_PREVIOS 2021'!$E:$I,5,0)</f>
        <v>31 metas</v>
      </c>
      <c r="AN1027" s="68" t="e">
        <f>VLOOKUP(AL1027,'[1]ESTUDIOS_PREVIOS 2022'!$K:$O,5,0)</f>
        <v>#N/A</v>
      </c>
      <c r="AO1027" s="68" t="e">
        <f>VLOOKUP(AL1027,'[2]Formato EP_NO HAY CPS_2025'!$D:$S,15,0)</f>
        <v>#N/A</v>
      </c>
      <c r="AP1027" s="68" t="e">
        <f>VLOOKUP(AL1027,'[2]Formato EP_NO HAY CPS_2025'!$D:$S,16,0)</f>
        <v>#N/A</v>
      </c>
    </row>
    <row r="1028" spans="1:42" x14ac:dyDescent="0.2">
      <c r="A1028" s="10">
        <v>2025</v>
      </c>
      <c r="B1028" s="10">
        <v>12</v>
      </c>
      <c r="C1028" s="11">
        <v>45658</v>
      </c>
      <c r="D1028" s="11">
        <v>46022</v>
      </c>
      <c r="E1028" s="10" t="s">
        <v>2</v>
      </c>
      <c r="F1028" s="11">
        <v>45996</v>
      </c>
      <c r="G1028" s="12">
        <v>12</v>
      </c>
      <c r="H1028" t="s">
        <v>140</v>
      </c>
      <c r="I1028" t="s">
        <v>10059</v>
      </c>
      <c r="J1028" t="str">
        <f t="shared" si="59"/>
        <v>12 - CONTRATO DE PRESTACION DE SERVICIOS</v>
      </c>
      <c r="K1028" s="80" t="str">
        <f>VLOOKUP(J1028,Hoja4!$A$56:$B$73,2,0)</f>
        <v>12 12 - CONTRATO DE PRESTACION DE SERVICIOS</v>
      </c>
      <c r="L1028" s="10">
        <v>26</v>
      </c>
      <c r="M1028" t="s">
        <v>8</v>
      </c>
      <c r="N1028" s="10">
        <v>1756</v>
      </c>
      <c r="O1028" s="10">
        <v>1945</v>
      </c>
      <c r="P1028" t="s">
        <v>10171</v>
      </c>
      <c r="Q1028" t="s">
        <v>6465</v>
      </c>
      <c r="R1028" t="s">
        <v>6466</v>
      </c>
      <c r="S1028" s="12">
        <v>1</v>
      </c>
      <c r="T1028" t="s">
        <v>145</v>
      </c>
      <c r="U1028" s="79" t="str">
        <f>VLOOKUP(S1028,Hoja4!$A$43:$B$51,2,0)</f>
        <v>1 01 - LICITACIÓN PÚBLICA</v>
      </c>
      <c r="V1028" s="79" t="str">
        <f>VLOOKUP(U1028,Hoja4!$A$76:$B$87,2,0)</f>
        <v>21 02 Adquisición de servicios</v>
      </c>
      <c r="W1028" s="79" t="str">
        <f>VLOOKUP(V1028,Hoja4!$A$90:$B$93,2,0)</f>
        <v>2 08 Adquisición de bienes y servicios</v>
      </c>
      <c r="X1028" s="10">
        <v>902008598</v>
      </c>
      <c r="Y1028" t="s">
        <v>10172</v>
      </c>
      <c r="Z1028" s="10">
        <v>0</v>
      </c>
      <c r="AA1028" s="10">
        <v>0</v>
      </c>
      <c r="AB1028">
        <v>52732425</v>
      </c>
      <c r="AC1028">
        <v>0</v>
      </c>
      <c r="AD1028">
        <v>52732425</v>
      </c>
      <c r="AE1028" s="10">
        <v>2671</v>
      </c>
      <c r="AF1028" s="27" t="s">
        <v>8904</v>
      </c>
      <c r="AG1028" s="10" t="str">
        <f t="shared" si="55"/>
        <v>144028</v>
      </c>
      <c r="AH1028" s="10">
        <f t="shared" si="56"/>
        <v>2</v>
      </c>
      <c r="AI1028" s="27" t="str">
        <f t="shared" si="57"/>
        <v>4 - Bogotá ordena su territorio y avanza en su acción climática</v>
      </c>
      <c r="AJ1028" s="27" t="str">
        <f t="shared" si="58"/>
        <v>25 - Aumento de la resiliencia al cambio climático y reducción de la vulnerabilidad</v>
      </c>
      <c r="AL1028" s="12">
        <v>144028</v>
      </c>
      <c r="AM1028" s="68" t="str">
        <f>VLOOKUP(AL1028,'[1]ESTUDIOS_PREVIOS 2021'!$E:$I,5,0)</f>
        <v>31 metas</v>
      </c>
      <c r="AN1028" s="68" t="e">
        <f>VLOOKUP(AL1028,'[1]ESTUDIOS_PREVIOS 2022'!$K:$O,5,0)</f>
        <v>#N/A</v>
      </c>
      <c r="AO1028" s="68" t="e">
        <f>VLOOKUP(AL1028,'[2]Formato EP_NO HAY CPS_2025'!$D:$S,15,0)</f>
        <v>#N/A</v>
      </c>
      <c r="AP1028" s="68" t="e">
        <f>VLOOKUP(AL1028,'[2]Formato EP_NO HAY CPS_2025'!$D:$S,16,0)</f>
        <v>#N/A</v>
      </c>
    </row>
    <row r="1029" spans="1:42" x14ac:dyDescent="0.2">
      <c r="A1029" s="10">
        <v>2025</v>
      </c>
      <c r="B1029" s="10">
        <v>12</v>
      </c>
      <c r="C1029" s="11">
        <v>45658</v>
      </c>
      <c r="D1029" s="11">
        <v>46022</v>
      </c>
      <c r="E1029" s="10" t="s">
        <v>2</v>
      </c>
      <c r="F1029" s="11">
        <v>45996</v>
      </c>
      <c r="G1029" s="12">
        <v>12</v>
      </c>
      <c r="H1029" t="s">
        <v>140</v>
      </c>
      <c r="I1029" t="s">
        <v>10059</v>
      </c>
      <c r="J1029" t="str">
        <f t="shared" si="59"/>
        <v>12 - CONTRATO DE PRESTACION DE SERVICIOS</v>
      </c>
      <c r="K1029" s="80" t="str">
        <f>VLOOKUP(J1029,Hoja4!$A$56:$B$73,2,0)</f>
        <v>12 12 - CONTRATO DE PRESTACION DE SERVICIOS</v>
      </c>
      <c r="L1029" s="10">
        <v>26</v>
      </c>
      <c r="M1029" t="s">
        <v>8</v>
      </c>
      <c r="N1029" s="10">
        <v>1756</v>
      </c>
      <c r="O1029" s="10">
        <v>1945</v>
      </c>
      <c r="P1029" t="s">
        <v>10171</v>
      </c>
      <c r="Q1029" t="s">
        <v>6948</v>
      </c>
      <c r="R1029" t="s">
        <v>6949</v>
      </c>
      <c r="S1029" s="12">
        <v>1</v>
      </c>
      <c r="T1029" t="s">
        <v>145</v>
      </c>
      <c r="U1029" s="79" t="str">
        <f>VLOOKUP(S1029,Hoja4!$A$43:$B$51,2,0)</f>
        <v>1 01 - LICITACIÓN PÚBLICA</v>
      </c>
      <c r="V1029" s="79" t="str">
        <f>VLOOKUP(U1029,Hoja4!$A$76:$B$87,2,0)</f>
        <v>21 02 Adquisición de servicios</v>
      </c>
      <c r="W1029" s="79" t="str">
        <f>VLOOKUP(V1029,Hoja4!$A$90:$B$93,2,0)</f>
        <v>2 08 Adquisición de bienes y servicios</v>
      </c>
      <c r="X1029" s="10">
        <v>902008598</v>
      </c>
      <c r="Y1029" t="s">
        <v>10172</v>
      </c>
      <c r="Z1029" s="10">
        <v>0</v>
      </c>
      <c r="AA1029" s="10">
        <v>0</v>
      </c>
      <c r="AB1029">
        <v>76814255</v>
      </c>
      <c r="AC1029">
        <v>0</v>
      </c>
      <c r="AD1029">
        <v>76814255</v>
      </c>
      <c r="AE1029" s="10">
        <v>2696</v>
      </c>
      <c r="AF1029" s="27" t="s">
        <v>8494</v>
      </c>
      <c r="AG1029" s="72" t="str">
        <f t="shared" si="55"/>
        <v>144028</v>
      </c>
      <c r="AH1029" s="10">
        <f t="shared" si="56"/>
        <v>4</v>
      </c>
      <c r="AI1029" s="27" t="str">
        <f t="shared" si="57"/>
        <v>5 - Bogotá confía en su gobierno</v>
      </c>
      <c r="AJ1029" s="27" t="str">
        <f t="shared" si="58"/>
        <v>39 - Camino hacia una democracia deliberativa con un gobierno cercano a la gente y con participación ciudadana</v>
      </c>
      <c r="AL1029" s="12">
        <v>144028</v>
      </c>
      <c r="AM1029" s="68" t="str">
        <f>VLOOKUP(AL1029,'[1]ESTUDIOS_PREVIOS 2021'!$E:$I,5,0)</f>
        <v>31 metas</v>
      </c>
      <c r="AN1029" s="68" t="e">
        <f>VLOOKUP(AL1029,'[1]ESTUDIOS_PREVIOS 2022'!$K:$O,5,0)</f>
        <v>#N/A</v>
      </c>
      <c r="AO1029" s="68" t="e">
        <f>VLOOKUP(AL1029,'[2]Formato EP_NO HAY CPS_2025'!$D:$S,15,0)</f>
        <v>#N/A</v>
      </c>
      <c r="AP1029" s="68" t="e">
        <f>VLOOKUP(AL1029,'[2]Formato EP_NO HAY CPS_2025'!$D:$S,16,0)</f>
        <v>#N/A</v>
      </c>
    </row>
    <row r="1030" spans="1:42" x14ac:dyDescent="0.2">
      <c r="A1030" s="10">
        <v>2025</v>
      </c>
      <c r="B1030" s="10">
        <v>12</v>
      </c>
      <c r="C1030" s="11">
        <v>45658</v>
      </c>
      <c r="D1030" s="11">
        <v>46022</v>
      </c>
      <c r="E1030" s="10" t="s">
        <v>2</v>
      </c>
      <c r="F1030" s="11">
        <v>45996</v>
      </c>
      <c r="G1030" s="12">
        <v>12</v>
      </c>
      <c r="H1030" t="s">
        <v>140</v>
      </c>
      <c r="I1030" t="s">
        <v>10059</v>
      </c>
      <c r="J1030" t="str">
        <f t="shared" ref="J1030" si="100">VLOOKUP(G1030,$G$1:$J$928,4,0)</f>
        <v>12 - CONTRATO DE PRESTACION DE SERVICIOS</v>
      </c>
      <c r="K1030" s="80" t="str">
        <f>VLOOKUP(J1030,Hoja4!$A$56:$B$73,2,0)</f>
        <v>12 12 - CONTRATO DE PRESTACION DE SERVICIOS</v>
      </c>
      <c r="L1030" s="10">
        <v>26</v>
      </c>
      <c r="M1030" t="s">
        <v>8</v>
      </c>
      <c r="N1030" s="10">
        <v>1756</v>
      </c>
      <c r="O1030" s="10">
        <v>1945</v>
      </c>
      <c r="P1030" t="s">
        <v>10171</v>
      </c>
      <c r="Q1030" t="s">
        <v>6948</v>
      </c>
      <c r="R1030" t="s">
        <v>6949</v>
      </c>
      <c r="S1030" s="12">
        <v>1</v>
      </c>
      <c r="T1030" t="s">
        <v>145</v>
      </c>
      <c r="U1030" s="79" t="str">
        <f>VLOOKUP(S1030,Hoja4!$A$43:$B$51,2,0)</f>
        <v>1 01 - LICITACIÓN PÚBLICA</v>
      </c>
      <c r="V1030" s="79" t="str">
        <f>VLOOKUP(U1030,Hoja4!$A$76:$B$87,2,0)</f>
        <v>21 02 Adquisición de servicios</v>
      </c>
      <c r="W1030" s="79" t="str">
        <f>VLOOKUP(V1030,Hoja4!$A$90:$B$93,2,0)</f>
        <v>2 08 Adquisición de bienes y servicios</v>
      </c>
      <c r="X1030" s="10">
        <v>902008598</v>
      </c>
      <c r="Y1030" t="s">
        <v>10172</v>
      </c>
      <c r="Z1030" s="10">
        <v>0</v>
      </c>
      <c r="AA1030" s="10">
        <v>0</v>
      </c>
      <c r="AB1030">
        <v>43137400</v>
      </c>
      <c r="AC1030">
        <v>0</v>
      </c>
      <c r="AD1030">
        <v>43137400</v>
      </c>
      <c r="AE1030" s="10">
        <v>2696</v>
      </c>
      <c r="AF1030" s="27" t="s">
        <v>8495</v>
      </c>
      <c r="AG1030" s="72" t="str">
        <f t="shared" ref="AG1030" si="101">MID(P1030,1,6)</f>
        <v>144028</v>
      </c>
      <c r="AH1030" s="10">
        <f t="shared" ref="AH1030" si="102">VLOOKUP(AF1030,$AF$1:$AJ$945,3,0)</f>
        <v>5</v>
      </c>
      <c r="AI1030" s="27" t="str">
        <f t="shared" ref="AI1030" si="103">VLOOKUP(AE1030,$AE$1:$AJ$945,5,0)</f>
        <v>5 - Bogotá confía en su gobierno</v>
      </c>
      <c r="AJ1030" s="27" t="str">
        <f t="shared" ref="AJ1030" si="104">VLOOKUP(AE1030,$AE$1:$AJ$945,6,0)</f>
        <v>39 - Camino hacia una democracia deliberativa con un gobierno cercano a la gente y con participación ciudadana</v>
      </c>
      <c r="AL1030" s="12">
        <v>144028</v>
      </c>
      <c r="AM1030" s="68" t="str">
        <f>VLOOKUP(AL1030,'[1]ESTUDIOS_PREVIOS 2021'!$E:$I,5,0)</f>
        <v>31 metas</v>
      </c>
      <c r="AN1030" s="68" t="e">
        <f>VLOOKUP(AL1030,'[1]ESTUDIOS_PREVIOS 2022'!$K:$O,5,0)</f>
        <v>#N/A</v>
      </c>
      <c r="AO1030" s="68" t="e">
        <f>VLOOKUP(AL1030,'[2]Formato EP_NO HAY CPS_2025'!$D:$S,15,0)</f>
        <v>#N/A</v>
      </c>
      <c r="AP1030" s="68" t="e">
        <f>VLOOKUP(AL1030,'[2]Formato EP_NO HAY CPS_2025'!$D:$S,16,0)</f>
        <v>#N/A</v>
      </c>
    </row>
    <row r="1031" spans="1:42" x14ac:dyDescent="0.2">
      <c r="A1031" s="10">
        <v>2025</v>
      </c>
      <c r="B1031" s="10">
        <v>12</v>
      </c>
      <c r="C1031" s="11">
        <v>45658</v>
      </c>
      <c r="D1031" s="11">
        <v>46022</v>
      </c>
      <c r="E1031" s="10" t="s">
        <v>2</v>
      </c>
      <c r="F1031" s="11">
        <v>45996</v>
      </c>
      <c r="G1031" s="12">
        <v>145</v>
      </c>
      <c r="H1031" t="s">
        <v>682</v>
      </c>
      <c r="I1031" t="s">
        <v>10060</v>
      </c>
      <c r="J1031" t="str">
        <f t="shared" si="59"/>
        <v>145 - CONTRATO DE PRESTACION DE SERVICIOS PROFESIONALES</v>
      </c>
      <c r="K1031" s="80" t="str">
        <f>VLOOKUP(J1031,Hoja4!$A$56:$B$73,2,0)</f>
        <v>145 145 - CONTRATO DE PRESTACION DE SERVICIOS PROFESIONALES</v>
      </c>
      <c r="L1031" s="10">
        <v>26</v>
      </c>
      <c r="M1031" t="s">
        <v>8</v>
      </c>
      <c r="N1031" s="10">
        <v>1794</v>
      </c>
      <c r="O1031" s="10">
        <v>1946</v>
      </c>
      <c r="P1031" t="s">
        <v>10173</v>
      </c>
      <c r="Q1031" t="s">
        <v>6434</v>
      </c>
      <c r="R1031" t="s">
        <v>6435</v>
      </c>
      <c r="S1031" s="12">
        <v>10</v>
      </c>
      <c r="T1031" t="s">
        <v>382</v>
      </c>
      <c r="U1031" s="79" t="str">
        <f>VLOOKUP(S1031,Hoja4!$A$43:$B$51,2,0)</f>
        <v>10 10 - CONTRATACIÓN DIRECTA</v>
      </c>
      <c r="V1031" s="79" t="str">
        <f>VLOOKUP(U1031,Hoja4!$A$76:$B$87,2,0)</f>
        <v>2 02 Personal supernumerario y planta temporal</v>
      </c>
      <c r="W1031" s="79" t="str">
        <f>VLOOKUP(V1031,Hoja4!$A$90:$B$93,2,0)</f>
        <v>1 07 Gastos de personal</v>
      </c>
      <c r="X1031" s="10">
        <v>1030641865</v>
      </c>
      <c r="Y1031" t="s">
        <v>2427</v>
      </c>
      <c r="Z1031" s="10">
        <v>0</v>
      </c>
      <c r="AA1031" s="10">
        <v>0</v>
      </c>
      <c r="AB1031">
        <v>7300000</v>
      </c>
      <c r="AC1031">
        <v>0</v>
      </c>
      <c r="AD1031">
        <v>7300000</v>
      </c>
      <c r="AE1031" s="10">
        <v>2289</v>
      </c>
      <c r="AF1031" s="27" t="s">
        <v>8452</v>
      </c>
      <c r="AG1031" s="10" t="str">
        <f t="shared" si="55"/>
        <v>144145</v>
      </c>
      <c r="AH1031" s="10">
        <f t="shared" si="56"/>
        <v>1</v>
      </c>
      <c r="AI1031" s="27" t="str">
        <f t="shared" si="57"/>
        <v>4 - Bogotá ordena su territorio y avanza en su acción climática</v>
      </c>
      <c r="AJ1031" s="27" t="str">
        <f t="shared" si="58"/>
        <v>26 - Movilidad Sostenible</v>
      </c>
      <c r="AL1031" s="12">
        <v>144145</v>
      </c>
      <c r="AM1031" s="68" t="e">
        <f>VLOOKUP(AL1031,'[1]ESTUDIOS_PREVIOS 2021'!$E:$I,5,0)</f>
        <v>#N/A</v>
      </c>
      <c r="AN1031" s="68" t="str">
        <f>VLOOKUP(AL1031,'[1]ESTUDIOS_PREVIOS 2022'!$K:$O,5,0)</f>
        <v>Intervenir 40 Kilómetros-carril de malla vial rural con acciones de construcción y/o conservación</v>
      </c>
      <c r="AO1031" s="68" t="str">
        <f>VLOOKUP(AL1031,'[2]Formato EP_NO HAY CPS_2025'!$D:$S,15,0)</f>
        <v>_2289</v>
      </c>
      <c r="AP1031" s="68" t="str">
        <f>VLOOKUP(AL1031,'[2]Formato EP_NO HAY CPS_2025'!$D:$S,16,0)</f>
        <v>Intervenir 40 Kilómetros-carril de malla vial rural con acciones de construcción y/o conservación</v>
      </c>
    </row>
    <row r="1032" spans="1:42" x14ac:dyDescent="0.2">
      <c r="A1032" s="10">
        <v>2025</v>
      </c>
      <c r="B1032" s="10">
        <v>12</v>
      </c>
      <c r="C1032" s="11">
        <v>45658</v>
      </c>
      <c r="D1032" s="11">
        <v>46022</v>
      </c>
      <c r="E1032" s="10" t="s">
        <v>2</v>
      </c>
      <c r="F1032" s="11">
        <v>45996</v>
      </c>
      <c r="G1032" s="12">
        <v>148</v>
      </c>
      <c r="H1032" t="s">
        <v>692</v>
      </c>
      <c r="I1032" t="s">
        <v>10061</v>
      </c>
      <c r="J1032" t="str">
        <f t="shared" si="59"/>
        <v>148 - CONTRATO DE PRESTACION DE SERVICIOS DE APOYO A LA GESTION</v>
      </c>
      <c r="K1032" s="80" t="str">
        <f>VLOOKUP(J1032,Hoja4!$A$56:$B$73,2,0)</f>
        <v>148 148 - CONTRATO DE PRESTACION DE SERVICIOS DE APOYO A LA GESTION</v>
      </c>
      <c r="L1032" s="10">
        <v>26</v>
      </c>
      <c r="M1032" t="s">
        <v>8</v>
      </c>
      <c r="N1032" s="10">
        <v>1833</v>
      </c>
      <c r="O1032" s="10">
        <v>1947</v>
      </c>
      <c r="P1032" t="s">
        <v>10174</v>
      </c>
      <c r="Q1032" t="s">
        <v>6594</v>
      </c>
      <c r="R1032" t="s">
        <v>6595</v>
      </c>
      <c r="S1032" s="12">
        <v>10</v>
      </c>
      <c r="T1032" t="s">
        <v>382</v>
      </c>
      <c r="U1032" s="79" t="str">
        <f>VLOOKUP(S1032,Hoja4!$A$43:$B$51,2,0)</f>
        <v>10 10 - CONTRATACIÓN DIRECTA</v>
      </c>
      <c r="V1032" s="79" t="str">
        <f>VLOOKUP(U1032,Hoja4!$A$76:$B$87,2,0)</f>
        <v>2 02 Personal supernumerario y planta temporal</v>
      </c>
      <c r="W1032" s="79" t="str">
        <f>VLOOKUP(V1032,Hoja4!$A$90:$B$93,2,0)</f>
        <v>1 07 Gastos de personal</v>
      </c>
      <c r="X1032" s="10">
        <v>53119436</v>
      </c>
      <c r="Y1032" t="s">
        <v>7636</v>
      </c>
      <c r="Z1032" s="10">
        <v>0</v>
      </c>
      <c r="AA1032" s="10">
        <v>0</v>
      </c>
      <c r="AB1032">
        <v>2835000</v>
      </c>
      <c r="AC1032">
        <v>0</v>
      </c>
      <c r="AD1032">
        <v>2835000</v>
      </c>
      <c r="AE1032" s="10">
        <v>2613</v>
      </c>
      <c r="AF1032" s="27" t="s">
        <v>8484</v>
      </c>
      <c r="AG1032" s="10" t="str">
        <f t="shared" si="55"/>
        <v>144543</v>
      </c>
      <c r="AH1032" s="10">
        <f t="shared" si="56"/>
        <v>1</v>
      </c>
      <c r="AI1032" s="27" t="str">
        <f t="shared" si="57"/>
        <v>4 - Bogotá ordena su territorio y avanza en su acción climática</v>
      </c>
      <c r="AJ1032" s="27" t="str">
        <f t="shared" si="58"/>
        <v>27 - Gestión del riesgo de desastres para un territorio seguro</v>
      </c>
      <c r="AL1032" s="12">
        <v>144543</v>
      </c>
      <c r="AM1032" s="68" t="e">
        <f>VLOOKUP(AL1032,'[1]ESTUDIOS_PREVIOS 2021'!$E:$I,5,0)</f>
        <v>#N/A</v>
      </c>
      <c r="AN1032" s="68" t="str">
        <f>VLOOKUP(AL1032,'[1]ESTUDIOS_PREVIOS 2022'!$K:$O,5,0)</f>
        <v>Realizar 12 acciones efectivas para el fortalecimiento de las capacidades locales en torno a la gestión del riesgo</v>
      </c>
      <c r="AO1032" s="68" t="str">
        <f>VLOOKUP(AL1032,'[2]Formato EP_NO HAY CPS_2025'!$D:$S,15,0)</f>
        <v>_2613</v>
      </c>
      <c r="AP1032" s="68" t="str">
        <f>VLOOKUP(AL1032,'[2]Formato EP_NO HAY CPS_2025'!$D:$S,16,0)</f>
        <v>Realizar 12 acciones efectivas para el fortalecimiento de las capacidades locales en torno a la gestión del riesgo</v>
      </c>
    </row>
    <row r="1033" spans="1:42" x14ac:dyDescent="0.2">
      <c r="A1033" s="10">
        <v>2025</v>
      </c>
      <c r="B1033" s="10">
        <v>12</v>
      </c>
      <c r="C1033" s="11">
        <v>45658</v>
      </c>
      <c r="D1033" s="11">
        <v>46022</v>
      </c>
      <c r="E1033" s="10" t="s">
        <v>2</v>
      </c>
      <c r="F1033" s="11">
        <v>45996</v>
      </c>
      <c r="G1033" s="12">
        <v>145</v>
      </c>
      <c r="H1033" t="s">
        <v>682</v>
      </c>
      <c r="I1033" t="s">
        <v>10062</v>
      </c>
      <c r="J1033" t="str">
        <f t="shared" si="59"/>
        <v>145 - CONTRATO DE PRESTACION DE SERVICIOS PROFESIONALES</v>
      </c>
      <c r="K1033" s="80" t="str">
        <f>VLOOKUP(J1033,Hoja4!$A$56:$B$73,2,0)</f>
        <v>145 145 - CONTRATO DE PRESTACION DE SERVICIOS PROFESIONALES</v>
      </c>
      <c r="L1033" s="10">
        <v>26</v>
      </c>
      <c r="M1033" t="s">
        <v>8</v>
      </c>
      <c r="N1033" s="10">
        <v>1874</v>
      </c>
      <c r="O1033" s="10">
        <v>1948</v>
      </c>
      <c r="P1033" t="s">
        <v>10175</v>
      </c>
      <c r="Q1033" t="s">
        <v>6434</v>
      </c>
      <c r="R1033" t="s">
        <v>6435</v>
      </c>
      <c r="S1033" s="12">
        <v>10</v>
      </c>
      <c r="T1033" t="s">
        <v>382</v>
      </c>
      <c r="U1033" s="79" t="str">
        <f>VLOOKUP(S1033,Hoja4!$A$43:$B$51,2,0)</f>
        <v>10 10 - CONTRATACIÓN DIRECTA</v>
      </c>
      <c r="V1033" s="79" t="str">
        <f>VLOOKUP(U1033,Hoja4!$A$76:$B$87,2,0)</f>
        <v>2 02 Personal supernumerario y planta temporal</v>
      </c>
      <c r="W1033" s="79" t="str">
        <f>VLOOKUP(V1033,Hoja4!$A$90:$B$93,2,0)</f>
        <v>1 07 Gastos de personal</v>
      </c>
      <c r="X1033" s="10">
        <v>80196283</v>
      </c>
      <c r="Y1033" t="s">
        <v>10176</v>
      </c>
      <c r="Z1033" s="10">
        <v>0</v>
      </c>
      <c r="AA1033" s="10">
        <v>0</v>
      </c>
      <c r="AB1033">
        <v>4200000</v>
      </c>
      <c r="AC1033">
        <v>0</v>
      </c>
      <c r="AD1033">
        <v>4200000</v>
      </c>
      <c r="AE1033" s="10">
        <v>2289</v>
      </c>
      <c r="AF1033" s="27" t="s">
        <v>8452</v>
      </c>
      <c r="AG1033" s="10" t="str">
        <f t="shared" si="55"/>
        <v>148932</v>
      </c>
      <c r="AH1033" s="10">
        <f t="shared" si="56"/>
        <v>1</v>
      </c>
      <c r="AI1033" s="27" t="str">
        <f t="shared" si="57"/>
        <v>4 - Bogotá ordena su territorio y avanza en su acción climática</v>
      </c>
      <c r="AJ1033" s="27" t="str">
        <f t="shared" si="58"/>
        <v>26 - Movilidad Sostenible</v>
      </c>
      <c r="AL1033" s="12">
        <v>148932</v>
      </c>
      <c r="AM1033" s="68" t="str">
        <f>VLOOKUP(AL1033,'[1]ESTUDIOS_PREVIOS 2021'!$E:$I,5,0)</f>
        <v>Intervenir 40 Kilómetros-carril de malla vial rural con acciones de construcción y/o conservación</v>
      </c>
      <c r="AN1033" s="68" t="e">
        <f>VLOOKUP(AL1033,'[1]ESTUDIOS_PREVIOS 2022'!$K:$O,5,0)</f>
        <v>#N/A</v>
      </c>
      <c r="AO1033" s="68" t="e">
        <f>VLOOKUP(AL1033,'[2]Formato EP_NO HAY CPS_2025'!$D:$S,15,0)</f>
        <v>#N/A</v>
      </c>
      <c r="AP1033" s="68" t="e">
        <f>VLOOKUP(AL1033,'[2]Formato EP_NO HAY CPS_2025'!$D:$S,16,0)</f>
        <v>#N/A</v>
      </c>
    </row>
    <row r="1034" spans="1:42" x14ac:dyDescent="0.2">
      <c r="A1034" s="10">
        <v>2025</v>
      </c>
      <c r="B1034" s="10">
        <v>12</v>
      </c>
      <c r="C1034" s="11">
        <v>45658</v>
      </c>
      <c r="D1034" s="11">
        <v>46022</v>
      </c>
      <c r="E1034" s="10" t="s">
        <v>2</v>
      </c>
      <c r="F1034" s="11">
        <v>45996</v>
      </c>
      <c r="G1034" s="12">
        <v>31</v>
      </c>
      <c r="H1034" t="s">
        <v>372</v>
      </c>
      <c r="I1034" t="s">
        <v>8329</v>
      </c>
      <c r="J1034" t="str">
        <f t="shared" si="59"/>
        <v>31 - RESOLUCION</v>
      </c>
      <c r="K1034" s="80" t="str">
        <f>VLOOKUP(J1034,Hoja4!$A$56:$B$73,2,0)</f>
        <v>31 31 - RESOLUCION</v>
      </c>
      <c r="L1034" s="10">
        <v>26</v>
      </c>
      <c r="M1034" t="s">
        <v>8</v>
      </c>
      <c r="N1034" s="10">
        <v>1865</v>
      </c>
      <c r="O1034" s="10">
        <v>1949</v>
      </c>
      <c r="P1034" t="s">
        <v>10177</v>
      </c>
      <c r="Q1034" t="s">
        <v>6684</v>
      </c>
      <c r="R1034" t="s">
        <v>6685</v>
      </c>
      <c r="S1034" s="12">
        <v>96</v>
      </c>
      <c r="T1034" t="s">
        <v>37</v>
      </c>
      <c r="U1034" s="79" t="str">
        <f>VLOOKUP(S1034,Hoja4!$A$43:$B$51,2,0)</f>
        <v>96 96 - N/A ACTO ADMINISTRATIVO (RESOLUCIÓN, DECRETO, ACUERDO, ETC.)</v>
      </c>
      <c r="V1034" s="79" t="str">
        <f>VLOOKUP(U1034,Hoja4!$A$76:$B$87,2,0)</f>
        <v>7 01 Subvenciones</v>
      </c>
      <c r="W1034" s="79" t="str">
        <f>VLOOKUP(V1034,Hoja4!$A$90:$B$93,2,0)</f>
        <v>2 08 Adquisición de bienes y servicios</v>
      </c>
      <c r="X1034" s="10">
        <v>860066942</v>
      </c>
      <c r="Y1034" t="s">
        <v>107</v>
      </c>
      <c r="Z1034" s="10">
        <v>0</v>
      </c>
      <c r="AA1034" s="10">
        <v>0</v>
      </c>
      <c r="AB1034">
        <v>602177</v>
      </c>
      <c r="AC1034">
        <v>602177</v>
      </c>
      <c r="AD1034">
        <v>0</v>
      </c>
      <c r="AE1034" s="10">
        <v>2398</v>
      </c>
      <c r="AF1034" s="27" t="s">
        <v>8479</v>
      </c>
      <c r="AG1034" s="10" t="str">
        <f t="shared" ref="AG1034:AG1102" si="105">MID(P1034,1,6)</f>
        <v>147937</v>
      </c>
      <c r="AH1034" s="10">
        <f t="shared" si="56"/>
        <v>1</v>
      </c>
      <c r="AI1034" s="27" t="str">
        <f t="shared" si="57"/>
        <v>2 - Bogotá confía en su bien-estar</v>
      </c>
      <c r="AJ1034" s="27" t="str">
        <f t="shared" si="58"/>
        <v>7 - Bogotá, una ciudad con menos Pobreza</v>
      </c>
      <c r="AL1034" s="12">
        <v>147937</v>
      </c>
      <c r="AM1034" s="68" t="str">
        <f>VLOOKUP(AL1034,'[1]ESTUDIOS_PREVIOS 2021'!$E:$I,5,0)</f>
        <v>Beneficiar 305 personas mayores con transferencias monetarias</v>
      </c>
      <c r="AN1034" s="68" t="e">
        <f>VLOOKUP(AL1034,'[1]ESTUDIOS_PREVIOS 2022'!$K:$O,5,0)</f>
        <v>#N/A</v>
      </c>
      <c r="AO1034" s="68" t="e">
        <f>VLOOKUP(AL1034,'[2]Formato EP_NO HAY CPS_2025'!$D:$S,15,0)</f>
        <v>#N/A</v>
      </c>
      <c r="AP1034" s="68" t="e">
        <f>VLOOKUP(AL1034,'[2]Formato EP_NO HAY CPS_2025'!$D:$S,16,0)</f>
        <v>#N/A</v>
      </c>
    </row>
    <row r="1035" spans="1:42" x14ac:dyDescent="0.2">
      <c r="A1035" s="10">
        <v>2025</v>
      </c>
      <c r="B1035" s="10">
        <v>12</v>
      </c>
      <c r="C1035" s="11">
        <v>45658</v>
      </c>
      <c r="D1035" s="11">
        <v>46022</v>
      </c>
      <c r="E1035" s="10" t="s">
        <v>2</v>
      </c>
      <c r="F1035" s="11">
        <v>46000</v>
      </c>
      <c r="G1035" s="12">
        <v>145</v>
      </c>
      <c r="H1035" t="s">
        <v>682</v>
      </c>
      <c r="I1035" t="s">
        <v>10063</v>
      </c>
      <c r="J1035" t="str">
        <f t="shared" si="59"/>
        <v>145 - CONTRATO DE PRESTACION DE SERVICIOS PROFESIONALES</v>
      </c>
      <c r="K1035" s="80" t="str">
        <f>VLOOKUP(J1035,Hoja4!$A$56:$B$73,2,0)</f>
        <v>145 145 - CONTRATO DE PRESTACION DE SERVICIOS PROFESIONALES</v>
      </c>
      <c r="L1035" s="10">
        <v>22</v>
      </c>
      <c r="M1035" t="s">
        <v>8</v>
      </c>
      <c r="N1035" s="10">
        <v>1875</v>
      </c>
      <c r="O1035" s="10">
        <v>1950</v>
      </c>
      <c r="P1035" t="s">
        <v>10178</v>
      </c>
      <c r="Q1035" t="s">
        <v>6465</v>
      </c>
      <c r="R1035" t="s">
        <v>6466</v>
      </c>
      <c r="S1035" s="12">
        <v>10</v>
      </c>
      <c r="T1035" t="s">
        <v>382</v>
      </c>
      <c r="U1035" s="79" t="str">
        <f>VLOOKUP(S1035,Hoja4!$A$43:$B$51,2,0)</f>
        <v>10 10 - CONTRATACIÓN DIRECTA</v>
      </c>
      <c r="V1035" s="79" t="str">
        <f>VLOOKUP(U1035,Hoja4!$A$76:$B$87,2,0)</f>
        <v>2 02 Personal supernumerario y planta temporal</v>
      </c>
      <c r="W1035" s="79" t="str">
        <f>VLOOKUP(V1035,Hoja4!$A$90:$B$93,2,0)</f>
        <v>1 07 Gastos de personal</v>
      </c>
      <c r="X1035" s="10">
        <v>80154696</v>
      </c>
      <c r="Y1035" t="s">
        <v>10179</v>
      </c>
      <c r="Z1035" s="10">
        <v>0</v>
      </c>
      <c r="AA1035" s="10">
        <v>0</v>
      </c>
      <c r="AB1035">
        <v>6666667</v>
      </c>
      <c r="AC1035">
        <v>0</v>
      </c>
      <c r="AD1035">
        <v>6666667</v>
      </c>
      <c r="AE1035" s="10">
        <v>2671</v>
      </c>
      <c r="AF1035" s="27" t="s">
        <v>8489</v>
      </c>
      <c r="AG1035" s="10" t="str">
        <f t="shared" si="105"/>
        <v>149352</v>
      </c>
      <c r="AH1035" s="10">
        <f t="shared" si="56"/>
        <v>3</v>
      </c>
      <c r="AI1035" s="27" t="str">
        <f t="shared" si="57"/>
        <v>4 - Bogotá ordena su territorio y avanza en su acción climática</v>
      </c>
      <c r="AJ1035" s="27" t="str">
        <f t="shared" si="58"/>
        <v>25 - Aumento de la resiliencia al cambio climático y reducción de la vulnerabilidad</v>
      </c>
      <c r="AL1035" s="12">
        <v>149352</v>
      </c>
      <c r="AM1035" s="68" t="str">
        <f>VLOOKUP(AL1035,'[1]ESTUDIOS_PREVIOS 2021'!$E:$I,5,0)</f>
        <v>Apoyar 500 predios rurales con buenas prácticas agropecuarias y ambientales que fortalezcan la protección a coberturas vegetales y recurso hídrico</v>
      </c>
      <c r="AN1035" s="68" t="e">
        <f>VLOOKUP(AL1035,'[1]ESTUDIOS_PREVIOS 2022'!$K:$O,5,0)</f>
        <v>#N/A</v>
      </c>
      <c r="AO1035" s="68" t="e">
        <f>VLOOKUP(AL1035,'[2]Formato EP_NO HAY CPS_2025'!$D:$S,15,0)</f>
        <v>#N/A</v>
      </c>
      <c r="AP1035" s="68" t="e">
        <f>VLOOKUP(AL1035,'[2]Formato EP_NO HAY CPS_2025'!$D:$S,16,0)</f>
        <v>#N/A</v>
      </c>
    </row>
    <row r="1036" spans="1:42" x14ac:dyDescent="0.2">
      <c r="A1036" s="10">
        <v>2025</v>
      </c>
      <c r="B1036" s="10">
        <v>12</v>
      </c>
      <c r="C1036" s="11">
        <v>45658</v>
      </c>
      <c r="D1036" s="11">
        <v>46022</v>
      </c>
      <c r="E1036" s="10" t="s">
        <v>2</v>
      </c>
      <c r="F1036" s="11">
        <v>46000</v>
      </c>
      <c r="G1036" s="12">
        <v>148</v>
      </c>
      <c r="H1036" t="s">
        <v>692</v>
      </c>
      <c r="I1036" t="s">
        <v>10064</v>
      </c>
      <c r="J1036" t="str">
        <f t="shared" si="59"/>
        <v>148 - CONTRATO DE PRESTACION DE SERVICIOS DE APOYO A LA GESTION</v>
      </c>
      <c r="K1036" s="80" t="str">
        <f>VLOOKUP(J1036,Hoja4!$A$56:$B$73,2,0)</f>
        <v>148 148 - CONTRATO DE PRESTACION DE SERVICIOS DE APOYO A LA GESTION</v>
      </c>
      <c r="L1036" s="10">
        <v>22</v>
      </c>
      <c r="M1036" t="s">
        <v>8</v>
      </c>
      <c r="N1036" s="10">
        <v>1809</v>
      </c>
      <c r="O1036" s="10">
        <v>1951</v>
      </c>
      <c r="P1036" t="s">
        <v>10180</v>
      </c>
      <c r="Q1036" t="s">
        <v>6986</v>
      </c>
      <c r="R1036" t="s">
        <v>6987</v>
      </c>
      <c r="S1036" s="12">
        <v>10</v>
      </c>
      <c r="T1036" t="s">
        <v>382</v>
      </c>
      <c r="U1036" s="79" t="str">
        <f>VLOOKUP(S1036,Hoja4!$A$43:$B$51,2,0)</f>
        <v>10 10 - CONTRATACIÓN DIRECTA</v>
      </c>
      <c r="V1036" s="79" t="str">
        <f>VLOOKUP(U1036,Hoja4!$A$76:$B$87,2,0)</f>
        <v>2 02 Personal supernumerario y planta temporal</v>
      </c>
      <c r="W1036" s="79" t="str">
        <f>VLOOKUP(V1036,Hoja4!$A$90:$B$93,2,0)</f>
        <v>1 07 Gastos de personal</v>
      </c>
      <c r="X1036" s="10">
        <v>39797262</v>
      </c>
      <c r="Y1036" t="s">
        <v>3956</v>
      </c>
      <c r="Z1036" s="10">
        <v>0</v>
      </c>
      <c r="AA1036" s="10">
        <v>0</v>
      </c>
      <c r="AB1036">
        <v>2415000</v>
      </c>
      <c r="AC1036">
        <v>0</v>
      </c>
      <c r="AD1036">
        <v>2415000</v>
      </c>
      <c r="AE1036" s="10">
        <v>2682</v>
      </c>
      <c r="AF1036" s="27" t="s">
        <v>8490</v>
      </c>
      <c r="AG1036" s="10" t="str">
        <f t="shared" si="105"/>
        <v>143814</v>
      </c>
      <c r="AH1036" s="10">
        <f t="shared" si="56"/>
        <v>2</v>
      </c>
      <c r="AI1036" s="27" t="str">
        <f t="shared" si="57"/>
        <v>4 - Bogotá ordena su territorio y avanza en su acción climática</v>
      </c>
      <c r="AJ1036" s="27" t="str">
        <f t="shared" si="58"/>
        <v>25 - Aumento de la resiliencia al cambio climático y reducción de la vulnerabilidad</v>
      </c>
      <c r="AL1036" s="12">
        <v>143814</v>
      </c>
      <c r="AM1036" s="68" t="e">
        <f>VLOOKUP(AL1036,'[1]ESTUDIOS_PREVIOS 2021'!$E:$I,5,0)</f>
        <v>#N/A</v>
      </c>
      <c r="AN1036" s="68" t="str">
        <f>VLOOKUP(AL1036,'[1]ESTUDIOS_PREVIOS 2022'!$K:$O,5,0)</f>
        <v>Lograr 16 hectáreas en proceso de restauración ecológica</v>
      </c>
      <c r="AO1036" s="68" t="str">
        <f>VLOOKUP(AL1036,'[2]Formato EP_NO HAY CPS_2025'!$D:$S,15,0)</f>
        <v>_2682</v>
      </c>
      <c r="AP1036" s="68" t="str">
        <f>VLOOKUP(AL1036,'[2]Formato EP_NO HAY CPS_2025'!$D:$S,16,0)</f>
        <v>Lograr 16 hectáreas en proceso de restauración ecológica</v>
      </c>
    </row>
    <row r="1037" spans="1:42" x14ac:dyDescent="0.2">
      <c r="A1037" s="10">
        <v>2025</v>
      </c>
      <c r="B1037" s="10">
        <v>12</v>
      </c>
      <c r="C1037" s="11">
        <v>45658</v>
      </c>
      <c r="D1037" s="11">
        <v>46022</v>
      </c>
      <c r="E1037" s="10" t="s">
        <v>2</v>
      </c>
      <c r="F1037" s="11">
        <v>46001</v>
      </c>
      <c r="G1037" s="12">
        <v>31</v>
      </c>
      <c r="H1037" t="s">
        <v>372</v>
      </c>
      <c r="I1037" t="s">
        <v>7169</v>
      </c>
      <c r="J1037" t="str">
        <f t="shared" si="59"/>
        <v>31 - RESOLUCION</v>
      </c>
      <c r="K1037" s="80" t="str">
        <f>VLOOKUP(J1037,Hoja4!$A$56:$B$73,2,0)</f>
        <v>31 31 - RESOLUCION</v>
      </c>
      <c r="L1037" s="10">
        <v>21</v>
      </c>
      <c r="M1037" t="s">
        <v>8</v>
      </c>
      <c r="N1037" s="10">
        <v>1883</v>
      </c>
      <c r="O1037" s="10">
        <v>1952</v>
      </c>
      <c r="P1037" t="s">
        <v>10181</v>
      </c>
      <c r="Q1037" t="s">
        <v>6611</v>
      </c>
      <c r="R1037" t="s">
        <v>6612</v>
      </c>
      <c r="S1037" s="12">
        <v>96</v>
      </c>
      <c r="T1037" t="s">
        <v>37</v>
      </c>
      <c r="U1037" s="79" t="str">
        <f>VLOOKUP(S1037,Hoja4!$A$43:$B$51,2,0)</f>
        <v>96 96 - N/A ACTO ADMINISTRATIVO (RESOLUCIÓN, DECRETO, ACUERDO, ETC.)</v>
      </c>
      <c r="V1037" s="79" t="str">
        <f>VLOOKUP(U1037,Hoja4!$A$76:$B$87,2,0)</f>
        <v>7 01 Subvenciones</v>
      </c>
      <c r="W1037" s="79" t="str">
        <f>VLOOKUP(V1037,Hoja4!$A$90:$B$93,2,0)</f>
        <v>2 08 Adquisición de bienes y servicios</v>
      </c>
      <c r="X1037" s="10">
        <v>860011153</v>
      </c>
      <c r="Y1037" t="s">
        <v>1357</v>
      </c>
      <c r="Z1037" s="10">
        <v>0</v>
      </c>
      <c r="AA1037" s="10">
        <v>0</v>
      </c>
      <c r="AB1037">
        <v>32647</v>
      </c>
      <c r="AC1037">
        <v>32647</v>
      </c>
      <c r="AD1037">
        <v>0</v>
      </c>
      <c r="AE1037" s="10">
        <v>2290</v>
      </c>
      <c r="AF1037" s="27" t="s">
        <v>8463</v>
      </c>
      <c r="AG1037" s="10" t="str">
        <f t="shared" si="105"/>
        <v>Atende</v>
      </c>
      <c r="AH1037" s="10">
        <f t="shared" si="56"/>
        <v>4</v>
      </c>
      <c r="AI1037" s="27" t="str">
        <f t="shared" si="57"/>
        <v>1 - Bogotá avanza en su seguridad</v>
      </c>
      <c r="AJ1037" s="27" t="str">
        <f t="shared" si="58"/>
        <v>4 - Servicios centrados en la justicia</v>
      </c>
      <c r="AL1037" s="12" t="s">
        <v>8447</v>
      </c>
      <c r="AM1037" s="68" t="e">
        <f>VLOOKUP(AL1037,'[1]ESTUDIOS_PREVIOS 2021'!$E:$I,5,0)</f>
        <v>#N/A</v>
      </c>
      <c r="AN1037" s="68" t="e">
        <f>VLOOKUP(AL1037,'[1]ESTUDIOS_PREVIOS 2022'!$K:$O,5,0)</f>
        <v>#N/A</v>
      </c>
      <c r="AO1037" s="68" t="e">
        <f>VLOOKUP(AL1037,'[2]Formato EP_NO HAY CPS_2025'!$D:$S,15,0)</f>
        <v>#N/A</v>
      </c>
      <c r="AP1037" s="68" t="e">
        <f>VLOOKUP(AL1037,'[2]Formato EP_NO HAY CPS_2025'!$D:$S,16,0)</f>
        <v>#N/A</v>
      </c>
    </row>
    <row r="1038" spans="1:42" x14ac:dyDescent="0.2">
      <c r="A1038" s="10">
        <v>2025</v>
      </c>
      <c r="B1038" s="10">
        <v>12</v>
      </c>
      <c r="C1038" s="11">
        <v>45658</v>
      </c>
      <c r="D1038" s="11">
        <v>46022</v>
      </c>
      <c r="E1038" s="10" t="s">
        <v>2</v>
      </c>
      <c r="F1038" s="11">
        <v>46001</v>
      </c>
      <c r="G1038" s="12">
        <v>31</v>
      </c>
      <c r="H1038" t="s">
        <v>372</v>
      </c>
      <c r="I1038" t="s">
        <v>7169</v>
      </c>
      <c r="J1038" t="str">
        <f t="shared" si="59"/>
        <v>31 - RESOLUCION</v>
      </c>
      <c r="K1038" s="80" t="str">
        <f>VLOOKUP(J1038,Hoja4!$A$56:$B$73,2,0)</f>
        <v>31 31 - RESOLUCION</v>
      </c>
      <c r="L1038" s="10">
        <v>21</v>
      </c>
      <c r="M1038" t="s">
        <v>8</v>
      </c>
      <c r="N1038" s="10">
        <v>1883</v>
      </c>
      <c r="O1038" s="10">
        <v>1952</v>
      </c>
      <c r="P1038" t="s">
        <v>10181</v>
      </c>
      <c r="Q1038" t="s">
        <v>6465</v>
      </c>
      <c r="R1038" t="s">
        <v>6466</v>
      </c>
      <c r="S1038" s="12">
        <v>96</v>
      </c>
      <c r="T1038" t="s">
        <v>37</v>
      </c>
      <c r="U1038" s="79" t="str">
        <f>VLOOKUP(S1038,Hoja4!$A$43:$B$51,2,0)</f>
        <v>96 96 - N/A ACTO ADMINISTRATIVO (RESOLUCIÓN, DECRETO, ACUERDO, ETC.)</v>
      </c>
      <c r="V1038" s="79" t="str">
        <f>VLOOKUP(U1038,Hoja4!$A$76:$B$87,2,0)</f>
        <v>7 01 Subvenciones</v>
      </c>
      <c r="W1038" s="79" t="str">
        <f>VLOOKUP(V1038,Hoja4!$A$90:$B$93,2,0)</f>
        <v>2 08 Adquisición de bienes y servicios</v>
      </c>
      <c r="X1038" s="10">
        <v>860011153</v>
      </c>
      <c r="Y1038" t="s">
        <v>1357</v>
      </c>
      <c r="Z1038" s="10">
        <v>0</v>
      </c>
      <c r="AA1038" s="10">
        <v>0</v>
      </c>
      <c r="AB1038">
        <v>395557</v>
      </c>
      <c r="AC1038">
        <v>395557</v>
      </c>
      <c r="AD1038">
        <v>0</v>
      </c>
      <c r="AE1038" s="10">
        <v>2671</v>
      </c>
      <c r="AF1038" s="27" t="s">
        <v>8489</v>
      </c>
      <c r="AG1038" s="10" t="str">
        <f t="shared" si="105"/>
        <v>Atende</v>
      </c>
      <c r="AH1038" s="10">
        <f t="shared" si="56"/>
        <v>3</v>
      </c>
      <c r="AI1038" s="27" t="str">
        <f t="shared" si="57"/>
        <v>4 - Bogotá ordena su territorio y avanza en su acción climática</v>
      </c>
      <c r="AJ1038" s="27" t="str">
        <f t="shared" si="58"/>
        <v>25 - Aumento de la resiliencia al cambio climático y reducción de la vulnerabilidad</v>
      </c>
      <c r="AL1038" s="12" t="s">
        <v>8447</v>
      </c>
      <c r="AM1038" s="68" t="e">
        <f>VLOOKUP(AL1038,'[1]ESTUDIOS_PREVIOS 2021'!$E:$I,5,0)</f>
        <v>#N/A</v>
      </c>
      <c r="AN1038" s="68" t="e">
        <f>VLOOKUP(AL1038,'[1]ESTUDIOS_PREVIOS 2022'!$K:$O,5,0)</f>
        <v>#N/A</v>
      </c>
      <c r="AO1038" s="68" t="e">
        <f>VLOOKUP(AL1038,'[2]Formato EP_NO HAY CPS_2025'!$D:$S,15,0)</f>
        <v>#N/A</v>
      </c>
      <c r="AP1038" s="68" t="e">
        <f>VLOOKUP(AL1038,'[2]Formato EP_NO HAY CPS_2025'!$D:$S,16,0)</f>
        <v>#N/A</v>
      </c>
    </row>
    <row r="1039" spans="1:42" x14ac:dyDescent="0.2">
      <c r="A1039" s="10">
        <v>2025</v>
      </c>
      <c r="B1039" s="10">
        <v>12</v>
      </c>
      <c r="C1039" s="11">
        <v>45658</v>
      </c>
      <c r="D1039" s="11">
        <v>46022</v>
      </c>
      <c r="E1039" s="10" t="s">
        <v>2</v>
      </c>
      <c r="F1039" s="11">
        <v>46001</v>
      </c>
      <c r="G1039" s="12">
        <v>148</v>
      </c>
      <c r="H1039" t="s">
        <v>692</v>
      </c>
      <c r="I1039" t="s">
        <v>10065</v>
      </c>
      <c r="J1039" t="str">
        <f t="shared" si="59"/>
        <v>148 - CONTRATO DE PRESTACION DE SERVICIOS DE APOYO A LA GESTION</v>
      </c>
      <c r="K1039" s="80" t="str">
        <f>VLOOKUP(J1039,Hoja4!$A$56:$B$73,2,0)</f>
        <v>148 148 - CONTRATO DE PRESTACION DE SERVICIOS DE APOYO A LA GESTION</v>
      </c>
      <c r="L1039" s="10">
        <v>21</v>
      </c>
      <c r="M1039" t="s">
        <v>8</v>
      </c>
      <c r="N1039" s="10">
        <v>1844</v>
      </c>
      <c r="O1039" s="10">
        <v>1953</v>
      </c>
      <c r="P1039" t="s">
        <v>10182</v>
      </c>
      <c r="Q1039" t="s">
        <v>6594</v>
      </c>
      <c r="R1039" t="s">
        <v>6595</v>
      </c>
      <c r="S1039" s="12">
        <v>10</v>
      </c>
      <c r="T1039" t="s">
        <v>382</v>
      </c>
      <c r="U1039" s="79" t="str">
        <f>VLOOKUP(S1039,Hoja4!$A$43:$B$51,2,0)</f>
        <v>10 10 - CONTRATACIÓN DIRECTA</v>
      </c>
      <c r="V1039" s="79" t="str">
        <f>VLOOKUP(U1039,Hoja4!$A$76:$B$87,2,0)</f>
        <v>2 02 Personal supernumerario y planta temporal</v>
      </c>
      <c r="W1039" s="79" t="str">
        <f>VLOOKUP(V1039,Hoja4!$A$90:$B$93,2,0)</f>
        <v>1 07 Gastos de personal</v>
      </c>
      <c r="X1039" s="10">
        <v>1023019730</v>
      </c>
      <c r="Y1039" t="s">
        <v>1692</v>
      </c>
      <c r="Z1039" s="10">
        <v>0</v>
      </c>
      <c r="AA1039" s="10">
        <v>0</v>
      </c>
      <c r="AB1039">
        <v>3550000</v>
      </c>
      <c r="AC1039">
        <v>0</v>
      </c>
      <c r="AD1039">
        <v>3550000</v>
      </c>
      <c r="AE1039" s="10">
        <v>2613</v>
      </c>
      <c r="AF1039" s="27" t="s">
        <v>8484</v>
      </c>
      <c r="AG1039" s="10" t="str">
        <f t="shared" si="105"/>
        <v>144492</v>
      </c>
      <c r="AH1039" s="10">
        <f t="shared" si="56"/>
        <v>1</v>
      </c>
      <c r="AI1039" s="27" t="str">
        <f t="shared" si="57"/>
        <v>4 - Bogotá ordena su territorio y avanza en su acción climática</v>
      </c>
      <c r="AJ1039" s="27" t="str">
        <f t="shared" si="58"/>
        <v>27 - Gestión del riesgo de desastres para un territorio seguro</v>
      </c>
      <c r="AL1039" s="12">
        <v>144492</v>
      </c>
      <c r="AM1039" s="68" t="e">
        <f>VLOOKUP(AL1039,'[1]ESTUDIOS_PREVIOS 2021'!$E:$I,5,0)</f>
        <v>#N/A</v>
      </c>
      <c r="AN1039" s="68" t="str">
        <f>VLOOKUP(AL1039,'[1]ESTUDIOS_PREVIOS 2022'!$K:$O,5,0)</f>
        <v>Realizar 12 acciones efectivas para el fortalecimiento de las capacidades locales en torno a la gestión del riesgo</v>
      </c>
      <c r="AO1039" s="68" t="str">
        <f>VLOOKUP(AL1039,'[2]Formato EP_NO HAY CPS_2025'!$D:$S,15,0)</f>
        <v>_2613</v>
      </c>
      <c r="AP1039" s="68" t="str">
        <f>VLOOKUP(AL1039,'[2]Formato EP_NO HAY CPS_2025'!$D:$S,16,0)</f>
        <v>Realizar 12 acciones efectivas para el fortalecimiento de las capacidades locales en torno a la gestión del riesgo</v>
      </c>
    </row>
    <row r="1040" spans="1:42" x14ac:dyDescent="0.2">
      <c r="A1040" s="10">
        <v>2025</v>
      </c>
      <c r="B1040" s="10">
        <v>12</v>
      </c>
      <c r="C1040" s="11">
        <v>45658</v>
      </c>
      <c r="D1040" s="11">
        <v>46022</v>
      </c>
      <c r="E1040" s="10" t="s">
        <v>2</v>
      </c>
      <c r="F1040" s="11">
        <v>46002</v>
      </c>
      <c r="G1040" s="12">
        <v>12</v>
      </c>
      <c r="H1040" t="s">
        <v>140</v>
      </c>
      <c r="I1040" t="s">
        <v>10066</v>
      </c>
      <c r="J1040" t="str">
        <f t="shared" si="59"/>
        <v>12 - CONTRATO DE PRESTACION DE SERVICIOS</v>
      </c>
      <c r="K1040" s="80" t="str">
        <f>VLOOKUP(J1040,Hoja4!$A$56:$B$73,2,0)</f>
        <v>12 12 - CONTRATO DE PRESTACION DE SERVICIOS</v>
      </c>
      <c r="L1040" s="10">
        <v>20</v>
      </c>
      <c r="M1040" t="s">
        <v>8</v>
      </c>
      <c r="N1040" s="10">
        <v>1838</v>
      </c>
      <c r="O1040" s="10">
        <v>1954</v>
      </c>
      <c r="P1040" t="s">
        <v>10183</v>
      </c>
      <c r="Q1040" t="s">
        <v>6502</v>
      </c>
      <c r="R1040" t="s">
        <v>6503</v>
      </c>
      <c r="S1040" s="12">
        <v>4</v>
      </c>
      <c r="T1040" t="s">
        <v>213</v>
      </c>
      <c r="U1040" s="79" t="str">
        <f>VLOOKUP(S1040,Hoja4!$A$43:$B$51,2,0)</f>
        <v>4 04 - CONTRATACIÓN MÍNIMA CUANTÍA</v>
      </c>
      <c r="V1040" s="79" t="str">
        <f>VLOOKUP(U1040,Hoja4!$A$76:$B$87,2,0)</f>
        <v>21 02 Adquisición de servicios</v>
      </c>
      <c r="W1040" s="79" t="str">
        <f>VLOOKUP(V1040,Hoja4!$A$90:$B$93,2,0)</f>
        <v>2 08 Adquisición de bienes y servicios</v>
      </c>
      <c r="X1040" s="10">
        <v>860008868</v>
      </c>
      <c r="Y1040" t="s">
        <v>10184</v>
      </c>
      <c r="Z1040" s="10">
        <v>0</v>
      </c>
      <c r="AA1040" s="10">
        <v>0</v>
      </c>
      <c r="AB1040">
        <v>36000000</v>
      </c>
      <c r="AC1040">
        <v>0</v>
      </c>
      <c r="AD1040">
        <v>36000000</v>
      </c>
      <c r="AE1040" s="10">
        <v>2666</v>
      </c>
      <c r="AF1040" s="27" t="s">
        <v>9911</v>
      </c>
      <c r="AG1040" s="10" t="str">
        <f t="shared" si="105"/>
        <v>145345</v>
      </c>
      <c r="AH1040" s="10">
        <f t="shared" si="56"/>
        <v>2</v>
      </c>
      <c r="AI1040" s="27" t="str">
        <f t="shared" si="57"/>
        <v>2 - Bogotá confía en su bien-estar</v>
      </c>
      <c r="AJ1040" s="27" t="str">
        <f t="shared" si="58"/>
        <v>15 - Bogotá protege todas las formas de vida</v>
      </c>
      <c r="AL1040" s="12">
        <v>145345</v>
      </c>
      <c r="AM1040" s="68" t="str">
        <f>VLOOKUP(AL1040,'[1]ESTUDIOS_PREVIOS 2021'!$E:$I,5,0)</f>
        <v>Vincular 600 personas en acciones educativas..
Atender 1000 animales en los programas ..
Apoyar 500 predios rurales…</v>
      </c>
      <c r="AN1040" s="68" t="e">
        <f>VLOOKUP(AL1040,'[1]ESTUDIOS_PREVIOS 2022'!$K:$O,5,0)</f>
        <v>#N/A</v>
      </c>
      <c r="AO1040" s="68" t="e">
        <f>VLOOKUP(AL1040,'[2]Formato EP_NO HAY CPS_2025'!$D:$S,15,0)</f>
        <v>#N/A</v>
      </c>
      <c r="AP1040" s="68" t="e">
        <f>VLOOKUP(AL1040,'[2]Formato EP_NO HAY CPS_2025'!$D:$S,16,0)</f>
        <v>#N/A</v>
      </c>
    </row>
    <row r="1041" spans="1:42" x14ac:dyDescent="0.2">
      <c r="A1041" s="10">
        <v>2025</v>
      </c>
      <c r="B1041" s="10">
        <v>12</v>
      </c>
      <c r="C1041" s="11">
        <v>45658</v>
      </c>
      <c r="D1041" s="11">
        <v>46022</v>
      </c>
      <c r="E1041" s="10" t="s">
        <v>2</v>
      </c>
      <c r="F1041" s="11">
        <v>46002</v>
      </c>
      <c r="G1041" s="12">
        <v>145</v>
      </c>
      <c r="H1041" t="s">
        <v>682</v>
      </c>
      <c r="I1041" t="s">
        <v>10067</v>
      </c>
      <c r="J1041" t="str">
        <f t="shared" si="59"/>
        <v>145 - CONTRATO DE PRESTACION DE SERVICIOS PROFESIONALES</v>
      </c>
      <c r="K1041" s="80" t="str">
        <f>VLOOKUP(J1041,Hoja4!$A$56:$B$73,2,0)</f>
        <v>145 145 - CONTRATO DE PRESTACION DE SERVICIOS PROFESIONALES</v>
      </c>
      <c r="L1041" s="10">
        <v>20</v>
      </c>
      <c r="M1041" t="s">
        <v>8</v>
      </c>
      <c r="N1041" s="10">
        <v>1868</v>
      </c>
      <c r="O1041" s="10">
        <v>1955</v>
      </c>
      <c r="P1041" t="s">
        <v>10185</v>
      </c>
      <c r="Q1041" t="s">
        <v>6434</v>
      </c>
      <c r="R1041" t="s">
        <v>6435</v>
      </c>
      <c r="S1041" s="12">
        <v>10</v>
      </c>
      <c r="T1041" t="s">
        <v>382</v>
      </c>
      <c r="U1041" s="79" t="str">
        <f>VLOOKUP(S1041,Hoja4!$A$43:$B$51,2,0)</f>
        <v>10 10 - CONTRATACIÓN DIRECTA</v>
      </c>
      <c r="V1041" s="79" t="str">
        <f>VLOOKUP(U1041,Hoja4!$A$76:$B$87,2,0)</f>
        <v>2 02 Personal supernumerario y planta temporal</v>
      </c>
      <c r="W1041" s="79" t="str">
        <f>VLOOKUP(V1041,Hoja4!$A$90:$B$93,2,0)</f>
        <v>1 07 Gastos de personal</v>
      </c>
      <c r="X1041" s="10">
        <v>1024515563</v>
      </c>
      <c r="Y1041" t="s">
        <v>10186</v>
      </c>
      <c r="Z1041" s="10">
        <v>0</v>
      </c>
      <c r="AA1041" s="10">
        <v>0</v>
      </c>
      <c r="AB1041">
        <v>6300000</v>
      </c>
      <c r="AC1041">
        <v>0</v>
      </c>
      <c r="AD1041">
        <v>6300000</v>
      </c>
      <c r="AE1041" s="10">
        <v>2289</v>
      </c>
      <c r="AF1041" s="27" t="s">
        <v>8452</v>
      </c>
      <c r="AG1041" s="10" t="str">
        <f t="shared" si="105"/>
        <v>148794</v>
      </c>
      <c r="AH1041" s="10">
        <f t="shared" si="56"/>
        <v>1</v>
      </c>
      <c r="AI1041" s="27" t="str">
        <f t="shared" si="57"/>
        <v>4 - Bogotá ordena su territorio y avanza en su acción climática</v>
      </c>
      <c r="AJ1041" s="27" t="str">
        <f t="shared" si="58"/>
        <v>26 - Movilidad Sostenible</v>
      </c>
      <c r="AL1041" s="12">
        <v>148794</v>
      </c>
      <c r="AM1041" s="68" t="str">
        <f>VLOOKUP(AL1041,'[1]ESTUDIOS_PREVIOS 2021'!$E:$I,5,0)</f>
        <v>Intervenir 40 Kilómetros-carril de malla vial rural con acciones de construcción y/o conservación</v>
      </c>
      <c r="AN1041" s="68" t="e">
        <f>VLOOKUP(AL1041,'[1]ESTUDIOS_PREVIOS 2022'!$K:$O,5,0)</f>
        <v>#N/A</v>
      </c>
      <c r="AO1041" s="68" t="e">
        <f>VLOOKUP(AL1041,'[2]Formato EP_NO HAY CPS_2025'!$D:$S,15,0)</f>
        <v>#N/A</v>
      </c>
      <c r="AP1041" s="68" t="e">
        <f>VLOOKUP(AL1041,'[2]Formato EP_NO HAY CPS_2025'!$D:$S,16,0)</f>
        <v>#N/A</v>
      </c>
    </row>
    <row r="1042" spans="1:42" x14ac:dyDescent="0.2">
      <c r="A1042" s="10">
        <v>2025</v>
      </c>
      <c r="B1042" s="10">
        <v>12</v>
      </c>
      <c r="C1042" s="11">
        <v>45658</v>
      </c>
      <c r="D1042" s="11">
        <v>46022</v>
      </c>
      <c r="E1042" s="10" t="s">
        <v>2</v>
      </c>
      <c r="F1042" s="11">
        <v>46003</v>
      </c>
      <c r="G1042" s="12">
        <v>145</v>
      </c>
      <c r="H1042" t="s">
        <v>682</v>
      </c>
      <c r="I1042" t="s">
        <v>10068</v>
      </c>
      <c r="J1042" t="str">
        <f t="shared" si="59"/>
        <v>145 - CONTRATO DE PRESTACION DE SERVICIOS PROFESIONALES</v>
      </c>
      <c r="K1042" s="80" t="str">
        <f>VLOOKUP(J1042,Hoja4!$A$56:$B$73,2,0)</f>
        <v>145 145 - CONTRATO DE PRESTACION DE SERVICIOS PROFESIONALES</v>
      </c>
      <c r="L1042" s="10">
        <v>19</v>
      </c>
      <c r="M1042" t="s">
        <v>8</v>
      </c>
      <c r="N1042" s="10">
        <v>1881</v>
      </c>
      <c r="O1042" s="10">
        <v>1956</v>
      </c>
      <c r="P1042" t="s">
        <v>10187</v>
      </c>
      <c r="Q1042" t="s">
        <v>6502</v>
      </c>
      <c r="R1042" t="s">
        <v>6503</v>
      </c>
      <c r="S1042" s="12">
        <v>10</v>
      </c>
      <c r="T1042" t="s">
        <v>382</v>
      </c>
      <c r="U1042" s="79" t="str">
        <f>VLOOKUP(S1042,Hoja4!$A$43:$B$51,2,0)</f>
        <v>10 10 - CONTRATACIÓN DIRECTA</v>
      </c>
      <c r="V1042" s="79" t="str">
        <f>VLOOKUP(U1042,Hoja4!$A$76:$B$87,2,0)</f>
        <v>2 02 Personal supernumerario y planta temporal</v>
      </c>
      <c r="W1042" s="79" t="str">
        <f>VLOOKUP(V1042,Hoja4!$A$90:$B$93,2,0)</f>
        <v>1 07 Gastos de personal</v>
      </c>
      <c r="X1042" s="10">
        <v>16732656</v>
      </c>
      <c r="Y1042" t="s">
        <v>7750</v>
      </c>
      <c r="Z1042" s="10">
        <v>0</v>
      </c>
      <c r="AA1042" s="10">
        <v>0</v>
      </c>
      <c r="AB1042">
        <v>7350000</v>
      </c>
      <c r="AC1042">
        <v>0</v>
      </c>
      <c r="AD1042">
        <v>7350000</v>
      </c>
      <c r="AE1042" s="10">
        <v>2666</v>
      </c>
      <c r="AF1042" s="27" t="s">
        <v>8486</v>
      </c>
      <c r="AG1042" s="10" t="str">
        <f t="shared" si="105"/>
        <v>149554</v>
      </c>
      <c r="AH1042" s="10">
        <f t="shared" si="56"/>
        <v>1</v>
      </c>
      <c r="AI1042" s="27" t="str">
        <f t="shared" si="57"/>
        <v>2 - Bogotá confía en su bien-estar</v>
      </c>
      <c r="AJ1042" s="27" t="str">
        <f t="shared" si="58"/>
        <v>15 - Bogotá protege todas las formas de vida</v>
      </c>
      <c r="AL1042" s="12">
        <v>149554</v>
      </c>
      <c r="AM1042" s="68" t="e">
        <f>VLOOKUP(AL1042,'[1]ESTUDIOS_PREVIOS 2021'!$E:$I,5,0)</f>
        <v>#N/A</v>
      </c>
      <c r="AN1042" s="68" t="str">
        <f>VLOOKUP(AL1042,'[1]ESTUDIOS_PREVIOS 2022'!$K:$O,5,0)</f>
        <v>Atender 1000 animales en los programas de brigadas médicas, urgencias veterinarias y adopciones</v>
      </c>
      <c r="AO1042" s="68" t="str">
        <f>VLOOKUP(AL1042,'[2]Formato EP_NO HAY CPS_2025'!$D:$S,15,0)</f>
        <v>_2666</v>
      </c>
      <c r="AP1042" s="68" t="str">
        <f>VLOOKUP(AL1042,'[2]Formato EP_NO HAY CPS_2025'!$D:$S,16,0)</f>
        <v>Atender 1000 animales en los programas de brigadas médicas, urgencias veterinarias y adopciones</v>
      </c>
    </row>
    <row r="1043" spans="1:42" x14ac:dyDescent="0.2">
      <c r="A1043" s="10">
        <v>2025</v>
      </c>
      <c r="B1043" s="10">
        <v>12</v>
      </c>
      <c r="C1043" s="11">
        <v>45658</v>
      </c>
      <c r="D1043" s="11">
        <v>46022</v>
      </c>
      <c r="E1043" s="10" t="s">
        <v>2</v>
      </c>
      <c r="F1043" s="11">
        <v>46003</v>
      </c>
      <c r="G1043" s="12">
        <v>148</v>
      </c>
      <c r="H1043" t="s">
        <v>692</v>
      </c>
      <c r="I1043" t="s">
        <v>10069</v>
      </c>
      <c r="J1043" t="str">
        <f t="shared" si="59"/>
        <v>148 - CONTRATO DE PRESTACION DE SERVICIOS DE APOYO A LA GESTION</v>
      </c>
      <c r="K1043" s="80" t="str">
        <f>VLOOKUP(J1043,Hoja4!$A$56:$B$73,2,0)</f>
        <v>148 148 - CONTRATO DE PRESTACION DE SERVICIOS DE APOYO A LA GESTION</v>
      </c>
      <c r="L1043" s="10">
        <v>19</v>
      </c>
      <c r="M1043" t="s">
        <v>8</v>
      </c>
      <c r="N1043" s="10">
        <v>1774</v>
      </c>
      <c r="O1043" s="10">
        <v>1957</v>
      </c>
      <c r="P1043" t="s">
        <v>10188</v>
      </c>
      <c r="Q1043" t="s">
        <v>6502</v>
      </c>
      <c r="R1043" t="s">
        <v>6503</v>
      </c>
      <c r="S1043" s="12">
        <v>10</v>
      </c>
      <c r="T1043" t="s">
        <v>382</v>
      </c>
      <c r="U1043" s="79" t="str">
        <f>VLOOKUP(S1043,Hoja4!$A$43:$B$51,2,0)</f>
        <v>10 10 - CONTRATACIÓN DIRECTA</v>
      </c>
      <c r="V1043" s="79" t="str">
        <f>VLOOKUP(U1043,Hoja4!$A$76:$B$87,2,0)</f>
        <v>2 02 Personal supernumerario y planta temporal</v>
      </c>
      <c r="W1043" s="79" t="str">
        <f>VLOOKUP(V1043,Hoja4!$A$90:$B$93,2,0)</f>
        <v>1 07 Gastos de personal</v>
      </c>
      <c r="X1043" s="10">
        <v>1011321001</v>
      </c>
      <c r="Y1043" t="s">
        <v>792</v>
      </c>
      <c r="Z1043" s="10">
        <v>0</v>
      </c>
      <c r="AA1043" s="10">
        <v>0</v>
      </c>
      <c r="AB1043">
        <v>2000000</v>
      </c>
      <c r="AC1043">
        <v>0</v>
      </c>
      <c r="AD1043">
        <v>2000000</v>
      </c>
      <c r="AE1043" s="10">
        <v>2666</v>
      </c>
      <c r="AF1043" s="27" t="s">
        <v>8486</v>
      </c>
      <c r="AG1043" s="10" t="str">
        <f t="shared" si="105"/>
        <v>143791</v>
      </c>
      <c r="AH1043" s="10">
        <f t="shared" si="56"/>
        <v>1</v>
      </c>
      <c r="AI1043" s="27" t="str">
        <f t="shared" si="57"/>
        <v>2 - Bogotá confía en su bien-estar</v>
      </c>
      <c r="AJ1043" s="27" t="str">
        <f t="shared" si="58"/>
        <v>15 - Bogotá protege todas las formas de vida</v>
      </c>
      <c r="AL1043" s="12">
        <v>143791</v>
      </c>
      <c r="AM1043" s="68" t="e">
        <f>VLOOKUP(AL1043,'[1]ESTUDIOS_PREVIOS 2021'!$E:$I,5,0)</f>
        <v>#N/A</v>
      </c>
      <c r="AN1043" s="68" t="str">
        <f>VLOOKUP(AL1043,'[1]ESTUDIOS_PREVIOS 2022'!$K:$O,5,0)</f>
        <v>Atender 1000 animales en los programas de brigadas médicas, urgencias veterinarias y adopciones</v>
      </c>
      <c r="AO1043" s="68" t="str">
        <f>VLOOKUP(AL1043,'[2]Formato EP_NO HAY CPS_2025'!$D:$S,15,0)</f>
        <v>_2666</v>
      </c>
      <c r="AP1043" s="68" t="str">
        <f>VLOOKUP(AL1043,'[2]Formato EP_NO HAY CPS_2025'!$D:$S,16,0)</f>
        <v>Atender 1000 animales en los programas de brigadas médicas, urgencias veterinarias y adopciones</v>
      </c>
    </row>
    <row r="1044" spans="1:42" x14ac:dyDescent="0.2">
      <c r="A1044" s="10">
        <v>2025</v>
      </c>
      <c r="B1044" s="10">
        <v>12</v>
      </c>
      <c r="C1044" s="11">
        <v>45658</v>
      </c>
      <c r="D1044" s="11">
        <v>46022</v>
      </c>
      <c r="E1044" s="10" t="s">
        <v>2</v>
      </c>
      <c r="F1044" s="11">
        <v>46003</v>
      </c>
      <c r="G1044" s="12">
        <v>43</v>
      </c>
      <c r="H1044" t="s">
        <v>1147</v>
      </c>
      <c r="I1044" t="s">
        <v>10070</v>
      </c>
      <c r="J1044" t="str">
        <f t="shared" si="59"/>
        <v>43 - CONTRATO DE INTERVENTORIA</v>
      </c>
      <c r="K1044" s="80" t="str">
        <f>VLOOKUP(J1044,Hoja4!$A$56:$B$73,2,0)</f>
        <v>43 43 - CONTRATO DE INTERVENTORIA</v>
      </c>
      <c r="L1044" s="10">
        <v>19</v>
      </c>
      <c r="M1044" t="s">
        <v>8</v>
      </c>
      <c r="N1044" s="10">
        <v>1736</v>
      </c>
      <c r="O1044" s="10">
        <v>1958</v>
      </c>
      <c r="P1044" t="s">
        <v>10189</v>
      </c>
      <c r="Q1044" t="s">
        <v>7225</v>
      </c>
      <c r="R1044" t="s">
        <v>7226</v>
      </c>
      <c r="S1044" s="12">
        <v>8</v>
      </c>
      <c r="T1044" t="s">
        <v>1152</v>
      </c>
      <c r="U1044" s="79" t="str">
        <f>VLOOKUP(S1044,Hoja4!$A$43:$B$51,2,0)</f>
        <v>8 08 - CONCURSO DE MÉRITOS ABIERTO</v>
      </c>
      <c r="V1044" s="79" t="str">
        <f>VLOOKUP(U1044,Hoja4!$A$76:$B$87,2,0)</f>
        <v>21 02 Adquisición de servicios</v>
      </c>
      <c r="W1044" s="79" t="str">
        <f>VLOOKUP(V1044,Hoja4!$A$90:$B$93,2,0)</f>
        <v>2 08 Adquisición de bienes y servicios</v>
      </c>
      <c r="X1044" s="10">
        <v>901686261</v>
      </c>
      <c r="Y1044" t="s">
        <v>10190</v>
      </c>
      <c r="Z1044" s="10">
        <v>0</v>
      </c>
      <c r="AA1044" s="10">
        <v>0</v>
      </c>
      <c r="AB1044">
        <v>364117022</v>
      </c>
      <c r="AC1044">
        <v>0</v>
      </c>
      <c r="AD1044">
        <v>364117022</v>
      </c>
      <c r="AE1044" s="10">
        <v>2278</v>
      </c>
      <c r="AF1044" s="27" t="s">
        <v>8451</v>
      </c>
      <c r="AG1044" s="10" t="str">
        <f t="shared" si="105"/>
        <v>143822</v>
      </c>
      <c r="AH1044" s="10">
        <f t="shared" si="56"/>
        <v>1</v>
      </c>
      <c r="AI1044" s="27" t="str">
        <f t="shared" si="57"/>
        <v>4 - Bogotá ordena su territorio y avanza en su acción climática</v>
      </c>
      <c r="AJ1044" s="27" t="str">
        <f t="shared" si="58"/>
        <v>31 - Acceso equitativo de vivienda urbana y rural</v>
      </c>
      <c r="AL1044" s="12">
        <v>143822</v>
      </c>
      <c r="AM1044" s="68" t="str">
        <f>VLOOKUP(AL1044,'[1]ESTUDIOS_PREVIOS 2021'!$E:$I,5,0)</f>
        <v>Mejorar 200 viviendas de interés social rurales.</v>
      </c>
      <c r="AN1044" s="68" t="e">
        <f>VLOOKUP(AL1044,'[1]ESTUDIOS_PREVIOS 2022'!$K:$O,5,0)</f>
        <v>#N/A</v>
      </c>
      <c r="AO1044" s="68" t="e">
        <f>VLOOKUP(AL1044,'[2]Formato EP_NO HAY CPS_2025'!$D:$S,15,0)</f>
        <v>#N/A</v>
      </c>
      <c r="AP1044" s="68" t="e">
        <f>VLOOKUP(AL1044,'[2]Formato EP_NO HAY CPS_2025'!$D:$S,16,0)</f>
        <v>#N/A</v>
      </c>
    </row>
    <row r="1045" spans="1:42" x14ac:dyDescent="0.2">
      <c r="A1045" s="10">
        <v>2025</v>
      </c>
      <c r="B1045" s="10">
        <v>12</v>
      </c>
      <c r="C1045" s="11">
        <v>45658</v>
      </c>
      <c r="D1045" s="11">
        <v>46022</v>
      </c>
      <c r="E1045" s="10" t="s">
        <v>2</v>
      </c>
      <c r="F1045" s="11">
        <v>46006</v>
      </c>
      <c r="G1045" s="12">
        <v>148</v>
      </c>
      <c r="H1045" t="s">
        <v>692</v>
      </c>
      <c r="I1045" t="s">
        <v>10071</v>
      </c>
      <c r="J1045" t="str">
        <f t="shared" si="59"/>
        <v>148 - CONTRATO DE PRESTACION DE SERVICIOS DE APOYO A LA GESTION</v>
      </c>
      <c r="K1045" s="80" t="str">
        <f>VLOOKUP(J1045,Hoja4!$A$56:$B$73,2,0)</f>
        <v>148 148 - CONTRATO DE PRESTACION DE SERVICIOS DE APOYO A LA GESTION</v>
      </c>
      <c r="L1045" s="10">
        <v>16</v>
      </c>
      <c r="M1045" t="s">
        <v>8</v>
      </c>
      <c r="N1045" s="10">
        <v>1884</v>
      </c>
      <c r="O1045" s="10">
        <v>1960</v>
      </c>
      <c r="P1045" t="s">
        <v>10191</v>
      </c>
      <c r="Q1045" t="s">
        <v>6465</v>
      </c>
      <c r="R1045" t="s">
        <v>6466</v>
      </c>
      <c r="S1045" s="12">
        <v>10</v>
      </c>
      <c r="T1045" t="s">
        <v>382</v>
      </c>
      <c r="U1045" s="79" t="str">
        <f>VLOOKUP(S1045,Hoja4!$A$43:$B$51,2,0)</f>
        <v>10 10 - CONTRATACIÓN DIRECTA</v>
      </c>
      <c r="V1045" s="79" t="str">
        <f>VLOOKUP(U1045,Hoja4!$A$76:$B$87,2,0)</f>
        <v>2 02 Personal supernumerario y planta temporal</v>
      </c>
      <c r="W1045" s="79" t="str">
        <f>VLOOKUP(V1045,Hoja4!$A$90:$B$93,2,0)</f>
        <v>1 07 Gastos de personal</v>
      </c>
      <c r="X1045" s="10">
        <v>52124245</v>
      </c>
      <c r="Y1045" t="s">
        <v>698</v>
      </c>
      <c r="Z1045" s="10">
        <v>0</v>
      </c>
      <c r="AA1045" s="10">
        <v>0</v>
      </c>
      <c r="AB1045">
        <v>2730000</v>
      </c>
      <c r="AC1045">
        <v>0</v>
      </c>
      <c r="AD1045">
        <v>2730000</v>
      </c>
      <c r="AE1045" s="10">
        <v>2671</v>
      </c>
      <c r="AF1045" s="27" t="s">
        <v>8489</v>
      </c>
      <c r="AG1045" s="10" t="str">
        <f t="shared" si="105"/>
        <v>149895</v>
      </c>
      <c r="AH1045" s="10">
        <f t="shared" ref="AH1045:AH1116" si="106">VLOOKUP(AF1045,$AF$1:$AJ$945,3,0)</f>
        <v>3</v>
      </c>
      <c r="AI1045" s="27" t="str">
        <f t="shared" si="57"/>
        <v>4 - Bogotá ordena su territorio y avanza en su acción climática</v>
      </c>
      <c r="AJ1045" s="27" t="str">
        <f t="shared" si="58"/>
        <v>25 - Aumento de la resiliencia al cambio climático y reducción de la vulnerabilidad</v>
      </c>
      <c r="AL1045" s="12">
        <v>149895</v>
      </c>
      <c r="AM1045" s="68" t="str">
        <f>VLOOKUP(AL1045,'[1]ESTUDIOS_PREVIOS 2021'!$E:$I,5,0)</f>
        <v>Apoyar 500 predios rurales con buenas prácticas agropecuarias y ambientales que fortalezcan la protección a coberturas vegetales y recurso hídrico</v>
      </c>
      <c r="AN1045" s="68" t="e">
        <f>VLOOKUP(AL1045,'[1]ESTUDIOS_PREVIOS 2022'!$K:$O,5,0)</f>
        <v>#N/A</v>
      </c>
      <c r="AO1045" s="68" t="e">
        <f>VLOOKUP(AL1045,'[2]Formato EP_NO HAY CPS_2025'!$D:$S,15,0)</f>
        <v>#N/A</v>
      </c>
      <c r="AP1045" s="68" t="e">
        <f>VLOOKUP(AL1045,'[2]Formato EP_NO HAY CPS_2025'!$D:$S,16,0)</f>
        <v>#N/A</v>
      </c>
    </row>
    <row r="1046" spans="1:42" x14ac:dyDescent="0.2">
      <c r="A1046" s="10">
        <v>2025</v>
      </c>
      <c r="B1046" s="10">
        <v>12</v>
      </c>
      <c r="C1046" s="11">
        <v>45658</v>
      </c>
      <c r="D1046" s="11">
        <v>46022</v>
      </c>
      <c r="E1046" s="10" t="s">
        <v>2</v>
      </c>
      <c r="F1046" s="11">
        <v>46006</v>
      </c>
      <c r="G1046" s="12">
        <v>148</v>
      </c>
      <c r="H1046" t="s">
        <v>692</v>
      </c>
      <c r="I1046" t="s">
        <v>10072</v>
      </c>
      <c r="J1046" t="str">
        <f t="shared" si="59"/>
        <v>148 - CONTRATO DE PRESTACION DE SERVICIOS DE APOYO A LA GESTION</v>
      </c>
      <c r="K1046" s="80" t="str">
        <f>VLOOKUP(J1046,Hoja4!$A$56:$B$73,2,0)</f>
        <v>148 148 - CONTRATO DE PRESTACION DE SERVICIOS DE APOYO A LA GESTION</v>
      </c>
      <c r="L1046" s="10">
        <v>16</v>
      </c>
      <c r="M1046" t="s">
        <v>8</v>
      </c>
      <c r="N1046" s="10">
        <v>1885</v>
      </c>
      <c r="O1046" s="10">
        <v>1961</v>
      </c>
      <c r="P1046" t="s">
        <v>10192</v>
      </c>
      <c r="Q1046" t="s">
        <v>6434</v>
      </c>
      <c r="R1046" t="s">
        <v>6435</v>
      </c>
      <c r="S1046" s="12">
        <v>10</v>
      </c>
      <c r="T1046" t="s">
        <v>382</v>
      </c>
      <c r="U1046" s="79" t="str">
        <f>VLOOKUP(S1046,Hoja4!$A$43:$B$51,2,0)</f>
        <v>10 10 - CONTRATACIÓN DIRECTA</v>
      </c>
      <c r="V1046" s="79" t="str">
        <f>VLOOKUP(U1046,Hoja4!$A$76:$B$87,2,0)</f>
        <v>2 02 Personal supernumerario y planta temporal</v>
      </c>
      <c r="W1046" s="79" t="str">
        <f>VLOOKUP(V1046,Hoja4!$A$90:$B$93,2,0)</f>
        <v>1 07 Gastos de personal</v>
      </c>
      <c r="X1046" s="10">
        <v>1000473266</v>
      </c>
      <c r="Y1046" t="s">
        <v>9581</v>
      </c>
      <c r="Z1046" s="10">
        <v>0</v>
      </c>
      <c r="AA1046" s="10">
        <v>0</v>
      </c>
      <c r="AB1046">
        <v>3110000</v>
      </c>
      <c r="AC1046">
        <v>0</v>
      </c>
      <c r="AD1046">
        <v>3110000</v>
      </c>
      <c r="AE1046" s="10">
        <v>2289</v>
      </c>
      <c r="AF1046" s="27" t="s">
        <v>8452</v>
      </c>
      <c r="AG1046" s="10" t="str">
        <f t="shared" si="105"/>
        <v>149831</v>
      </c>
      <c r="AH1046" s="10">
        <f t="shared" si="106"/>
        <v>1</v>
      </c>
      <c r="AI1046" s="27" t="str">
        <f t="shared" si="57"/>
        <v>4 - Bogotá ordena su territorio y avanza en su acción climática</v>
      </c>
      <c r="AJ1046" s="27" t="str">
        <f t="shared" si="58"/>
        <v>26 - Movilidad Sostenible</v>
      </c>
      <c r="AL1046" s="12">
        <v>149831</v>
      </c>
      <c r="AM1046" s="68" t="str">
        <f>VLOOKUP(AL1046,'[1]ESTUDIOS_PREVIOS 2021'!$E:$I,5,0)</f>
        <v>Intervenir 40 Kilómetros-carril de malla vial rural con acciones de construcción y/o conservación</v>
      </c>
      <c r="AN1046" s="68" t="e">
        <f>VLOOKUP(AL1046,'[1]ESTUDIOS_PREVIOS 2022'!$K:$O,5,0)</f>
        <v>#N/A</v>
      </c>
      <c r="AO1046" s="68" t="e">
        <f>VLOOKUP(AL1046,'[2]Formato EP_NO HAY CPS_2025'!$D:$S,15,0)</f>
        <v>#N/A</v>
      </c>
      <c r="AP1046" s="68" t="e">
        <f>VLOOKUP(AL1046,'[2]Formato EP_NO HAY CPS_2025'!$D:$S,16,0)</f>
        <v>#N/A</v>
      </c>
    </row>
    <row r="1047" spans="1:42" x14ac:dyDescent="0.2">
      <c r="A1047" s="10">
        <v>2025</v>
      </c>
      <c r="B1047" s="10">
        <v>12</v>
      </c>
      <c r="C1047" s="11">
        <v>45658</v>
      </c>
      <c r="D1047" s="11">
        <v>46022</v>
      </c>
      <c r="E1047" s="10" t="s">
        <v>2</v>
      </c>
      <c r="F1047" s="11">
        <v>46007</v>
      </c>
      <c r="G1047" s="12">
        <v>17</v>
      </c>
      <c r="H1047" t="s">
        <v>648</v>
      </c>
      <c r="I1047" t="s">
        <v>10073</v>
      </c>
      <c r="J1047" t="str">
        <f t="shared" si="59"/>
        <v>17 - CONTRATO DE ARRENDAMIENTO</v>
      </c>
      <c r="K1047" s="80" t="str">
        <f>VLOOKUP(J1047,Hoja4!$A$56:$B$73,2,0)</f>
        <v>17 17 - CONTRATO DE ARRENDAMIENTO</v>
      </c>
      <c r="L1047" s="10">
        <v>19</v>
      </c>
      <c r="M1047" t="s">
        <v>8</v>
      </c>
      <c r="N1047" s="10">
        <v>1887</v>
      </c>
      <c r="O1047" s="10">
        <v>1962</v>
      </c>
      <c r="P1047" t="s">
        <v>10193</v>
      </c>
      <c r="Q1047" t="s">
        <v>6823</v>
      </c>
      <c r="R1047" t="s">
        <v>6824</v>
      </c>
      <c r="S1047" s="12">
        <v>10</v>
      </c>
      <c r="T1047" t="s">
        <v>382</v>
      </c>
      <c r="U1047" s="79" t="str">
        <f>VLOOKUP(S1047,Hoja4!$A$43:$B$51,2,0)</f>
        <v>10 10 - CONTRATACIÓN DIRECTA</v>
      </c>
      <c r="V1047" s="79" t="str">
        <f>VLOOKUP(U1047,Hoja4!$A$76:$B$87,2,0)</f>
        <v>2 02 Personal supernumerario y planta temporal</v>
      </c>
      <c r="W1047" s="79" t="str">
        <f>VLOOKUP(V1047,Hoja4!$A$90:$B$93,2,0)</f>
        <v>1 07 Gastos de personal</v>
      </c>
      <c r="X1047" s="10">
        <v>901713724</v>
      </c>
      <c r="Y1047" t="s">
        <v>4275</v>
      </c>
      <c r="Z1047" s="10">
        <v>0</v>
      </c>
      <c r="AA1047" s="10">
        <v>0</v>
      </c>
      <c r="AB1047">
        <v>1350000</v>
      </c>
      <c r="AC1047">
        <v>0</v>
      </c>
      <c r="AD1047">
        <v>1350000</v>
      </c>
      <c r="AE1047" s="10">
        <v>2265</v>
      </c>
      <c r="AF1047" s="27" t="s">
        <v>8450</v>
      </c>
      <c r="AG1047" s="10" t="str">
        <f t="shared" si="105"/>
        <v>150017</v>
      </c>
      <c r="AH1047" s="10">
        <f t="shared" si="106"/>
        <v>1</v>
      </c>
      <c r="AI1047" s="27" t="str">
        <f t="shared" si="57"/>
        <v>5 - Bogotá confía en su gobierno</v>
      </c>
      <c r="AJ1047" s="27" t="str">
        <f t="shared" si="58"/>
        <v>35 - Bogotá ciudad Inteligente</v>
      </c>
      <c r="AL1047" s="12">
        <v>150017</v>
      </c>
      <c r="AM1047" s="68" t="str">
        <f>VLOOKUP(AL1047,'[1]ESTUDIOS_PREVIOS 2021'!$E:$I,5,0)</f>
        <v>Operativizar 17 Centros de Acceso Comunitario en zonas rurales y/o apartadas y/o urbanas, con énfasis en Servicios TIC´s generados.</v>
      </c>
      <c r="AN1047" s="68" t="e">
        <f>VLOOKUP(AL1047,'[1]ESTUDIOS_PREVIOS 2022'!$K:$O,5,0)</f>
        <v>#N/A</v>
      </c>
      <c r="AO1047" s="68" t="e">
        <f>VLOOKUP(AL1047,'[2]Formato EP_NO HAY CPS_2025'!$D:$S,15,0)</f>
        <v>#N/A</v>
      </c>
      <c r="AP1047" s="68" t="e">
        <f>VLOOKUP(AL1047,'[2]Formato EP_NO HAY CPS_2025'!$D:$S,16,0)</f>
        <v>#N/A</v>
      </c>
    </row>
    <row r="1048" spans="1:42" x14ac:dyDescent="0.2">
      <c r="A1048" s="10">
        <v>2025</v>
      </c>
      <c r="B1048" s="10">
        <v>12</v>
      </c>
      <c r="C1048" s="11">
        <v>45658</v>
      </c>
      <c r="D1048" s="11">
        <v>46022</v>
      </c>
      <c r="E1048" s="10" t="s">
        <v>2</v>
      </c>
      <c r="F1048" s="11">
        <v>46008</v>
      </c>
      <c r="G1048" s="12">
        <v>145</v>
      </c>
      <c r="H1048" t="s">
        <v>682</v>
      </c>
      <c r="I1048" t="s">
        <v>10074</v>
      </c>
      <c r="J1048" t="str">
        <f t="shared" si="59"/>
        <v>145 - CONTRATO DE PRESTACION DE SERVICIOS PROFESIONALES</v>
      </c>
      <c r="K1048" s="80" t="str">
        <f>VLOOKUP(J1048,Hoja4!$A$56:$B$73,2,0)</f>
        <v>145 145 - CONTRATO DE PRESTACION DE SERVICIOS PROFESIONALES</v>
      </c>
      <c r="L1048" s="10">
        <v>14</v>
      </c>
      <c r="M1048" t="s">
        <v>8</v>
      </c>
      <c r="N1048" s="10">
        <v>1869</v>
      </c>
      <c r="O1048" s="10">
        <v>1963</v>
      </c>
      <c r="P1048" t="s">
        <v>10194</v>
      </c>
      <c r="Q1048" t="s">
        <v>6403</v>
      </c>
      <c r="R1048" t="s">
        <v>6404</v>
      </c>
      <c r="S1048" s="12">
        <v>10</v>
      </c>
      <c r="T1048" t="s">
        <v>382</v>
      </c>
      <c r="U1048" s="79" t="str">
        <f>VLOOKUP(S1048,Hoja4!$A$43:$B$51,2,0)</f>
        <v>10 10 - CONTRATACIÓN DIRECTA</v>
      </c>
      <c r="V1048" s="79" t="str">
        <f>VLOOKUP(U1048,Hoja4!$A$76:$B$87,2,0)</f>
        <v>2 02 Personal supernumerario y planta temporal</v>
      </c>
      <c r="W1048" s="79" t="str">
        <f>VLOOKUP(V1048,Hoja4!$A$90:$B$93,2,0)</f>
        <v>1 07 Gastos de personal</v>
      </c>
      <c r="X1048" s="10">
        <v>1022422381</v>
      </c>
      <c r="Y1048" t="s">
        <v>8608</v>
      </c>
      <c r="Z1048" s="10">
        <v>0</v>
      </c>
      <c r="AA1048" s="10">
        <v>0</v>
      </c>
      <c r="AB1048">
        <v>5635000</v>
      </c>
      <c r="AC1048">
        <v>0</v>
      </c>
      <c r="AD1048">
        <v>5635000</v>
      </c>
      <c r="AE1048" s="10">
        <v>2327</v>
      </c>
      <c r="AF1048" s="27" t="s">
        <v>8456</v>
      </c>
      <c r="AG1048" s="10" t="str">
        <f t="shared" si="105"/>
        <v>148520</v>
      </c>
      <c r="AH1048" s="10">
        <f t="shared" si="106"/>
        <v>2</v>
      </c>
      <c r="AI1048" s="27" t="str">
        <f t="shared" si="57"/>
        <v>5 - Bogotá confía en su gobierno</v>
      </c>
      <c r="AJ1048" s="27" t="str">
        <f t="shared" si="58"/>
        <v>33 - Fortalecimiento institucional para un gobierno confiable</v>
      </c>
      <c r="AL1048" s="12">
        <v>148520</v>
      </c>
      <c r="AM1048" s="68" t="e">
        <f>VLOOKUP(AL1048,'[1]ESTUDIOS_PREVIOS 2021'!$E:$I,5,0)</f>
        <v>#N/A</v>
      </c>
      <c r="AN1048" s="68" t="str">
        <f>VLOOKUP(AL1048,'[1]ESTUDIOS_PREVIOS 2022'!$K:$O,5,0)</f>
        <v>Realizar 4 estrategias de fortalecimiento institucional (una por vigencia).</v>
      </c>
      <c r="AO1048" s="68" t="str">
        <f>VLOOKUP(AL1048,'[2]Formato EP_NO HAY CPS_2025'!$D:$S,15,0)</f>
        <v>_2327</v>
      </c>
      <c r="AP1048" s="68" t="str">
        <f>VLOOKUP(AL1048,'[2]Formato EP_NO HAY CPS_2025'!$D:$S,16,0)</f>
        <v>Realizar 4 estrategias de fortalecimiento institucional (una por vigencia).</v>
      </c>
    </row>
    <row r="1049" spans="1:42" x14ac:dyDescent="0.2">
      <c r="A1049" s="10">
        <v>2025</v>
      </c>
      <c r="B1049" s="10">
        <v>12</v>
      </c>
      <c r="C1049" s="11">
        <v>45658</v>
      </c>
      <c r="D1049" s="11">
        <v>46022</v>
      </c>
      <c r="E1049" s="10" t="s">
        <v>2</v>
      </c>
      <c r="F1049" s="11">
        <v>46008</v>
      </c>
      <c r="G1049" s="12">
        <v>145</v>
      </c>
      <c r="H1049" t="s">
        <v>682</v>
      </c>
      <c r="I1049" t="s">
        <v>10075</v>
      </c>
      <c r="J1049" t="str">
        <f t="shared" si="59"/>
        <v>145 - CONTRATO DE PRESTACION DE SERVICIOS PROFESIONALES</v>
      </c>
      <c r="K1049" s="80" t="str">
        <f>VLOOKUP(J1049,Hoja4!$A$56:$B$73,2,0)</f>
        <v>145 145 - CONTRATO DE PRESTACION DE SERVICIOS PROFESIONALES</v>
      </c>
      <c r="L1049" s="10">
        <v>14</v>
      </c>
      <c r="M1049" t="s">
        <v>8</v>
      </c>
      <c r="N1049" s="10">
        <v>1880</v>
      </c>
      <c r="O1049" s="10">
        <v>1964</v>
      </c>
      <c r="P1049" t="s">
        <v>10195</v>
      </c>
      <c r="Q1049" t="s">
        <v>6502</v>
      </c>
      <c r="R1049" t="s">
        <v>6503</v>
      </c>
      <c r="S1049" s="12">
        <v>10</v>
      </c>
      <c r="T1049" t="s">
        <v>382</v>
      </c>
      <c r="U1049" s="79" t="str">
        <f>VLOOKUP(S1049,Hoja4!$A$43:$B$51,2,0)</f>
        <v>10 10 - CONTRATACIÓN DIRECTA</v>
      </c>
      <c r="V1049" s="79" t="str">
        <f>VLOOKUP(U1049,Hoja4!$A$76:$B$87,2,0)</f>
        <v>2 02 Personal supernumerario y planta temporal</v>
      </c>
      <c r="W1049" s="79" t="str">
        <f>VLOOKUP(V1049,Hoja4!$A$90:$B$93,2,0)</f>
        <v>1 07 Gastos de personal</v>
      </c>
      <c r="X1049" s="10">
        <v>1032469610</v>
      </c>
      <c r="Y1049" t="s">
        <v>10196</v>
      </c>
      <c r="Z1049" s="10">
        <v>0</v>
      </c>
      <c r="AA1049" s="10">
        <v>0</v>
      </c>
      <c r="AB1049">
        <v>7500000</v>
      </c>
      <c r="AC1049">
        <v>0</v>
      </c>
      <c r="AD1049">
        <v>7500000</v>
      </c>
      <c r="AE1049" s="10">
        <v>2666</v>
      </c>
      <c r="AF1049" s="27" t="s">
        <v>8486</v>
      </c>
      <c r="AG1049" s="10" t="str">
        <f t="shared" si="105"/>
        <v>149548</v>
      </c>
      <c r="AH1049" s="10">
        <f t="shared" si="106"/>
        <v>1</v>
      </c>
      <c r="AI1049" s="27" t="str">
        <f t="shared" si="57"/>
        <v>2 - Bogotá confía en su bien-estar</v>
      </c>
      <c r="AJ1049" s="27" t="str">
        <f t="shared" si="58"/>
        <v>15 - Bogotá protege todas las formas de vida</v>
      </c>
      <c r="AL1049" s="12">
        <v>149548</v>
      </c>
      <c r="AM1049" s="68" t="e">
        <f>VLOOKUP(AL1049,'[1]ESTUDIOS_PREVIOS 2021'!$E:$I,5,0)</f>
        <v>#N/A</v>
      </c>
      <c r="AN1049" s="68" t="str">
        <f>VLOOKUP(AL1049,'[1]ESTUDIOS_PREVIOS 2022'!$K:$O,5,0)</f>
        <v>Atender 1000 animales en los programas de brigadas médicas, urgencias veterinarias y adopciones</v>
      </c>
      <c r="AO1049" s="68" t="str">
        <f>VLOOKUP(AL1049,'[2]Formato EP_NO HAY CPS_2025'!$D:$S,15,0)</f>
        <v>_2666</v>
      </c>
      <c r="AP1049" s="68" t="str">
        <f>VLOOKUP(AL1049,'[2]Formato EP_NO HAY CPS_2025'!$D:$S,16,0)</f>
        <v>Atender 1000 animales en los programas de brigadas médicas, urgencias veterinarias y adopciones</v>
      </c>
    </row>
    <row r="1050" spans="1:42" x14ac:dyDescent="0.2">
      <c r="A1050" s="10">
        <v>2025</v>
      </c>
      <c r="B1050" s="10">
        <v>12</v>
      </c>
      <c r="C1050" s="11">
        <v>45658</v>
      </c>
      <c r="D1050" s="11">
        <v>46022</v>
      </c>
      <c r="E1050" s="10" t="s">
        <v>2</v>
      </c>
      <c r="F1050" s="11">
        <v>46008</v>
      </c>
      <c r="G1050" s="12">
        <v>148</v>
      </c>
      <c r="H1050" t="s">
        <v>692</v>
      </c>
      <c r="I1050" t="s">
        <v>10076</v>
      </c>
      <c r="J1050" t="str">
        <f t="shared" si="59"/>
        <v>148 - CONTRATO DE PRESTACION DE SERVICIOS DE APOYO A LA GESTION</v>
      </c>
      <c r="K1050" s="80" t="str">
        <f>VLOOKUP(J1050,Hoja4!$A$56:$B$73,2,0)</f>
        <v>148 148 - CONTRATO DE PRESTACION DE SERVICIOS DE APOYO A LA GESTION</v>
      </c>
      <c r="L1050" s="10">
        <v>14</v>
      </c>
      <c r="M1050" t="s">
        <v>8</v>
      </c>
      <c r="N1050" s="10">
        <v>1821</v>
      </c>
      <c r="O1050" s="10">
        <v>1965</v>
      </c>
      <c r="P1050" t="s">
        <v>10197</v>
      </c>
      <c r="Q1050" t="s">
        <v>6403</v>
      </c>
      <c r="R1050" t="s">
        <v>6404</v>
      </c>
      <c r="S1050" s="12">
        <v>10</v>
      </c>
      <c r="T1050" t="s">
        <v>382</v>
      </c>
      <c r="U1050" s="79" t="str">
        <f>VLOOKUP(S1050,Hoja4!$A$43:$B$51,2,0)</f>
        <v>10 10 - CONTRATACIÓN DIRECTA</v>
      </c>
      <c r="V1050" s="79" t="str">
        <f>VLOOKUP(U1050,Hoja4!$A$76:$B$87,2,0)</f>
        <v>2 02 Personal supernumerario y planta temporal</v>
      </c>
      <c r="W1050" s="79" t="str">
        <f>VLOOKUP(V1050,Hoja4!$A$90:$B$93,2,0)</f>
        <v>1 07 Gastos de personal</v>
      </c>
      <c r="X1050" s="10">
        <v>1000365003</v>
      </c>
      <c r="Y1050" t="s">
        <v>1803</v>
      </c>
      <c r="Z1050" s="10">
        <v>0</v>
      </c>
      <c r="AA1050" s="10">
        <v>0</v>
      </c>
      <c r="AB1050">
        <v>3025000</v>
      </c>
      <c r="AC1050">
        <v>0</v>
      </c>
      <c r="AD1050">
        <v>3025000</v>
      </c>
      <c r="AE1050" s="10">
        <v>2327</v>
      </c>
      <c r="AF1050" s="27" t="s">
        <v>8456</v>
      </c>
      <c r="AG1050" s="10" t="str">
        <f t="shared" si="105"/>
        <v>144294</v>
      </c>
      <c r="AH1050" s="10">
        <f t="shared" si="106"/>
        <v>2</v>
      </c>
      <c r="AI1050" s="27" t="str">
        <f t="shared" si="57"/>
        <v>5 - Bogotá confía en su gobierno</v>
      </c>
      <c r="AJ1050" s="27" t="str">
        <f t="shared" si="58"/>
        <v>33 - Fortalecimiento institucional para un gobierno confiable</v>
      </c>
      <c r="AL1050" s="12">
        <v>144294</v>
      </c>
      <c r="AM1050" s="68" t="e">
        <f>VLOOKUP(AL1050,'[1]ESTUDIOS_PREVIOS 2021'!$E:$I,5,0)</f>
        <v>#N/A</v>
      </c>
      <c r="AN1050" s="68" t="str">
        <f>VLOOKUP(AL1050,'[1]ESTUDIOS_PREVIOS 2022'!$K:$O,5,0)</f>
        <v>Realizar 4 estrategias de fortalecimiento institucional (una por vigencia).</v>
      </c>
      <c r="AO1050" s="68" t="str">
        <f>VLOOKUP(AL1050,'[2]Formato EP_NO HAY CPS_2025'!$D:$S,15,0)</f>
        <v>_2327</v>
      </c>
      <c r="AP1050" s="68" t="str">
        <f>VLOOKUP(AL1050,'[2]Formato EP_NO HAY CPS_2025'!$D:$S,16,0)</f>
        <v>Realizar 4 estrategias de fortalecimiento institucional (una por vigencia).</v>
      </c>
    </row>
    <row r="1051" spans="1:42" x14ac:dyDescent="0.2">
      <c r="A1051" s="10">
        <v>2025</v>
      </c>
      <c r="B1051" s="10">
        <v>12</v>
      </c>
      <c r="C1051" s="11">
        <v>45658</v>
      </c>
      <c r="D1051" s="11">
        <v>46022</v>
      </c>
      <c r="E1051" s="10" t="s">
        <v>2</v>
      </c>
      <c r="F1051" s="11">
        <v>46009</v>
      </c>
      <c r="G1051" s="12">
        <v>145</v>
      </c>
      <c r="H1051" t="s">
        <v>682</v>
      </c>
      <c r="I1051" t="s">
        <v>10077</v>
      </c>
      <c r="J1051" t="str">
        <f t="shared" si="59"/>
        <v>145 - CONTRATO DE PRESTACION DE SERVICIOS PROFESIONALES</v>
      </c>
      <c r="K1051" s="80" t="str">
        <f>VLOOKUP(J1051,Hoja4!$A$56:$B$73,2,0)</f>
        <v>145 145 - CONTRATO DE PRESTACION DE SERVICIOS PROFESIONALES</v>
      </c>
      <c r="L1051" s="10">
        <v>13</v>
      </c>
      <c r="M1051" t="s">
        <v>8</v>
      </c>
      <c r="N1051" s="10">
        <v>1882</v>
      </c>
      <c r="O1051" s="10">
        <v>1967</v>
      </c>
      <c r="P1051" t="s">
        <v>10198</v>
      </c>
      <c r="Q1051" t="s">
        <v>6502</v>
      </c>
      <c r="R1051" t="s">
        <v>6503</v>
      </c>
      <c r="S1051" s="12">
        <v>10</v>
      </c>
      <c r="T1051" t="s">
        <v>382</v>
      </c>
      <c r="U1051" s="79" t="str">
        <f>VLOOKUP(S1051,Hoja4!$A$43:$B$51,2,0)</f>
        <v>10 10 - CONTRATACIÓN DIRECTA</v>
      </c>
      <c r="V1051" s="79" t="str">
        <f>VLOOKUP(U1051,Hoja4!$A$76:$B$87,2,0)</f>
        <v>2 02 Personal supernumerario y planta temporal</v>
      </c>
      <c r="W1051" s="79" t="str">
        <f>VLOOKUP(V1051,Hoja4!$A$90:$B$93,2,0)</f>
        <v>1 07 Gastos de personal</v>
      </c>
      <c r="X1051" s="10">
        <v>1033702963</v>
      </c>
      <c r="Y1051" t="s">
        <v>10199</v>
      </c>
      <c r="Z1051" s="10">
        <v>0</v>
      </c>
      <c r="AA1051" s="10">
        <v>0</v>
      </c>
      <c r="AB1051">
        <v>6300000</v>
      </c>
      <c r="AC1051">
        <v>0</v>
      </c>
      <c r="AD1051">
        <v>6300000</v>
      </c>
      <c r="AE1051" s="10">
        <v>2666</v>
      </c>
      <c r="AF1051" s="27" t="s">
        <v>8486</v>
      </c>
      <c r="AG1051" s="10" t="str">
        <f t="shared" si="105"/>
        <v>149551</v>
      </c>
      <c r="AH1051" s="10">
        <f t="shared" si="106"/>
        <v>1</v>
      </c>
      <c r="AI1051" s="27" t="str">
        <f t="shared" si="57"/>
        <v>2 - Bogotá confía en su bien-estar</v>
      </c>
      <c r="AJ1051" s="27" t="str">
        <f t="shared" si="58"/>
        <v>15 - Bogotá protege todas las formas de vida</v>
      </c>
      <c r="AL1051" s="12">
        <v>149551</v>
      </c>
      <c r="AM1051" s="68" t="e">
        <f>VLOOKUP(AL1051,'[1]ESTUDIOS_PREVIOS 2021'!$E:$I,5,0)</f>
        <v>#N/A</v>
      </c>
      <c r="AN1051" s="68" t="str">
        <f>VLOOKUP(AL1051,'[1]ESTUDIOS_PREVIOS 2022'!$K:$O,5,0)</f>
        <v>Atender 1000 animales en los programas de brigadas médicas, urgencias veterinarias y adopciones</v>
      </c>
      <c r="AO1051" s="68" t="str">
        <f>VLOOKUP(AL1051,'[2]Formato EP_NO HAY CPS_2025'!$D:$S,15,0)</f>
        <v>_2666</v>
      </c>
      <c r="AP1051" s="68" t="str">
        <f>VLOOKUP(AL1051,'[2]Formato EP_NO HAY CPS_2025'!$D:$S,16,0)</f>
        <v>Atender 1000 animales en los programas de brigadas médicas, urgencias veterinarias y adopciones</v>
      </c>
    </row>
    <row r="1052" spans="1:42" x14ac:dyDescent="0.2">
      <c r="A1052" s="10">
        <v>2025</v>
      </c>
      <c r="B1052" s="10">
        <v>12</v>
      </c>
      <c r="C1052" s="11">
        <v>45658</v>
      </c>
      <c r="D1052" s="11">
        <v>46022</v>
      </c>
      <c r="E1052" s="10" t="s">
        <v>2</v>
      </c>
      <c r="F1052" s="11">
        <v>46009</v>
      </c>
      <c r="G1052" s="12">
        <v>145</v>
      </c>
      <c r="H1052" t="s">
        <v>682</v>
      </c>
      <c r="I1052" t="s">
        <v>10078</v>
      </c>
      <c r="J1052" t="str">
        <f t="shared" si="59"/>
        <v>145 - CONTRATO DE PRESTACION DE SERVICIOS PROFESIONALES</v>
      </c>
      <c r="K1052" s="80" t="str">
        <f>VLOOKUP(J1052,Hoja4!$A$56:$B$73,2,0)</f>
        <v>145 145 - CONTRATO DE PRESTACION DE SERVICIOS PROFESIONALES</v>
      </c>
      <c r="L1052" s="10">
        <v>13</v>
      </c>
      <c r="M1052" t="s">
        <v>8</v>
      </c>
      <c r="N1052" s="10">
        <v>1895</v>
      </c>
      <c r="O1052" s="10">
        <v>1968</v>
      </c>
      <c r="P1052" t="s">
        <v>10200</v>
      </c>
      <c r="Q1052" t="s">
        <v>6403</v>
      </c>
      <c r="R1052" t="s">
        <v>6404</v>
      </c>
      <c r="S1052" s="12">
        <v>10</v>
      </c>
      <c r="T1052" t="s">
        <v>382</v>
      </c>
      <c r="U1052" s="79" t="str">
        <f>VLOOKUP(S1052,Hoja4!$A$43:$B$51,2,0)</f>
        <v>10 10 - CONTRATACIÓN DIRECTA</v>
      </c>
      <c r="V1052" s="79" t="str">
        <f>VLOOKUP(U1052,Hoja4!$A$76:$B$87,2,0)</f>
        <v>2 02 Personal supernumerario y planta temporal</v>
      </c>
      <c r="W1052" s="79" t="str">
        <f>VLOOKUP(V1052,Hoja4!$A$90:$B$93,2,0)</f>
        <v>1 07 Gastos de personal</v>
      </c>
      <c r="X1052" s="10">
        <v>1106364820</v>
      </c>
      <c r="Y1052" t="s">
        <v>9866</v>
      </c>
      <c r="Z1052" s="10">
        <v>0</v>
      </c>
      <c r="AA1052" s="10">
        <v>0</v>
      </c>
      <c r="AB1052">
        <v>5250000</v>
      </c>
      <c r="AC1052">
        <v>0</v>
      </c>
      <c r="AD1052">
        <v>5250000</v>
      </c>
      <c r="AE1052" s="10">
        <v>2327</v>
      </c>
      <c r="AF1052" s="27" t="s">
        <v>8456</v>
      </c>
      <c r="AG1052" s="10" t="str">
        <f t="shared" si="105"/>
        <v>150037</v>
      </c>
      <c r="AH1052" s="10">
        <f t="shared" si="106"/>
        <v>2</v>
      </c>
      <c r="AI1052" s="27" t="str">
        <f t="shared" si="57"/>
        <v>5 - Bogotá confía en su gobierno</v>
      </c>
      <c r="AJ1052" s="27" t="str">
        <f t="shared" si="58"/>
        <v>33 - Fortalecimiento institucional para un gobierno confiable</v>
      </c>
      <c r="AL1052" s="12">
        <v>150037</v>
      </c>
      <c r="AM1052" s="68" t="str">
        <f>VLOOKUP(AL1052,'[1]ESTUDIOS_PREVIOS 2021'!$E:$I,5,0)</f>
        <v>Realizar 4 estrategias de fortalecimiento institucional (una por vigencia).</v>
      </c>
      <c r="AN1052" s="68" t="e">
        <f>VLOOKUP(AL1052,'[1]ESTUDIOS_PREVIOS 2022'!$K:$O,5,0)</f>
        <v>#N/A</v>
      </c>
      <c r="AO1052" s="68" t="e">
        <f>VLOOKUP(AL1052,'[2]Formato EP_NO HAY CPS_2025'!$D:$S,15,0)</f>
        <v>#N/A</v>
      </c>
      <c r="AP1052" s="68" t="e">
        <f>VLOOKUP(AL1052,'[2]Formato EP_NO HAY CPS_2025'!$D:$S,16,0)</f>
        <v>#N/A</v>
      </c>
    </row>
    <row r="1053" spans="1:42" x14ac:dyDescent="0.2">
      <c r="A1053" s="10">
        <v>2025</v>
      </c>
      <c r="B1053" s="10">
        <v>12</v>
      </c>
      <c r="C1053" s="11">
        <v>45658</v>
      </c>
      <c r="D1053" s="11">
        <v>46022</v>
      </c>
      <c r="E1053" s="10" t="s">
        <v>2</v>
      </c>
      <c r="F1053" s="11">
        <v>46009</v>
      </c>
      <c r="G1053" s="12">
        <v>145</v>
      </c>
      <c r="H1053" t="s">
        <v>682</v>
      </c>
      <c r="I1053" t="s">
        <v>10079</v>
      </c>
      <c r="J1053" t="str">
        <f t="shared" si="59"/>
        <v>145 - CONTRATO DE PRESTACION DE SERVICIOS PROFESIONALES</v>
      </c>
      <c r="K1053" s="80" t="str">
        <f>VLOOKUP(J1053,Hoja4!$A$56:$B$73,2,0)</f>
        <v>145 145 - CONTRATO DE PRESTACION DE SERVICIOS PROFESIONALES</v>
      </c>
      <c r="L1053" s="10">
        <v>13</v>
      </c>
      <c r="M1053" t="s">
        <v>8</v>
      </c>
      <c r="N1053" s="10">
        <v>1902</v>
      </c>
      <c r="O1053" s="10">
        <v>1969</v>
      </c>
      <c r="P1053" t="s">
        <v>10201</v>
      </c>
      <c r="Q1053" t="s">
        <v>6403</v>
      </c>
      <c r="R1053" t="s">
        <v>6404</v>
      </c>
      <c r="S1053" s="12">
        <v>10</v>
      </c>
      <c r="T1053" t="s">
        <v>382</v>
      </c>
      <c r="U1053" s="79" t="str">
        <f>VLOOKUP(S1053,Hoja4!$A$43:$B$51,2,0)</f>
        <v>10 10 - CONTRATACIÓN DIRECTA</v>
      </c>
      <c r="V1053" s="79" t="str">
        <f>VLOOKUP(U1053,Hoja4!$A$76:$B$87,2,0)</f>
        <v>2 02 Personal supernumerario y planta temporal</v>
      </c>
      <c r="W1053" s="79" t="str">
        <f>VLOOKUP(V1053,Hoja4!$A$90:$B$93,2,0)</f>
        <v>1 07 Gastos de personal</v>
      </c>
      <c r="X1053" s="10">
        <v>52047323</v>
      </c>
      <c r="Y1053" t="s">
        <v>8612</v>
      </c>
      <c r="Z1053" s="10">
        <v>0</v>
      </c>
      <c r="AA1053" s="10">
        <v>0</v>
      </c>
      <c r="AB1053">
        <v>9000000</v>
      </c>
      <c r="AC1053">
        <v>0</v>
      </c>
      <c r="AD1053">
        <v>9000000</v>
      </c>
      <c r="AE1053" s="10">
        <v>2327</v>
      </c>
      <c r="AF1053" s="27" t="s">
        <v>8456</v>
      </c>
      <c r="AG1053" s="10" t="str">
        <f t="shared" si="105"/>
        <v>150494</v>
      </c>
      <c r="AH1053" s="10">
        <f t="shared" si="106"/>
        <v>2</v>
      </c>
      <c r="AI1053" s="27" t="str">
        <f t="shared" si="57"/>
        <v>5 - Bogotá confía en su gobierno</v>
      </c>
      <c r="AJ1053" s="27" t="str">
        <f t="shared" si="58"/>
        <v>33 - Fortalecimiento institucional para un gobierno confiable</v>
      </c>
      <c r="AL1053" s="12">
        <v>150494</v>
      </c>
      <c r="AM1053" s="68" t="str">
        <f>VLOOKUP(AL1053,'[1]ESTUDIOS_PREVIOS 2021'!$E:$I,5,0)</f>
        <v>Realizar 4 estrategias de fortalecimiento institucional (una por vigencia).</v>
      </c>
      <c r="AN1053" s="68" t="e">
        <f>VLOOKUP(AL1053,'[1]ESTUDIOS_PREVIOS 2022'!$K:$O,5,0)</f>
        <v>#N/A</v>
      </c>
      <c r="AO1053" s="68" t="e">
        <f>VLOOKUP(AL1053,'[2]Formato EP_NO HAY CPS_2025'!$D:$S,15,0)</f>
        <v>#N/A</v>
      </c>
      <c r="AP1053" s="68" t="e">
        <f>VLOOKUP(AL1053,'[2]Formato EP_NO HAY CPS_2025'!$D:$S,16,0)</f>
        <v>#N/A</v>
      </c>
    </row>
    <row r="1054" spans="1:42" x14ac:dyDescent="0.2">
      <c r="A1054" s="10">
        <v>2025</v>
      </c>
      <c r="B1054" s="10">
        <v>12</v>
      </c>
      <c r="C1054" s="11">
        <v>45658</v>
      </c>
      <c r="D1054" s="11">
        <v>46022</v>
      </c>
      <c r="E1054" s="10" t="s">
        <v>2</v>
      </c>
      <c r="F1054" s="11">
        <v>46009</v>
      </c>
      <c r="G1054" s="12">
        <v>145</v>
      </c>
      <c r="H1054" t="s">
        <v>682</v>
      </c>
      <c r="I1054" t="s">
        <v>10080</v>
      </c>
      <c r="J1054" t="str">
        <f t="shared" si="59"/>
        <v>145 - CONTRATO DE PRESTACION DE SERVICIOS PROFESIONALES</v>
      </c>
      <c r="K1054" s="80" t="str">
        <f>VLOOKUP(J1054,Hoja4!$A$56:$B$73,2,0)</f>
        <v>145 145 - CONTRATO DE PRESTACION DE SERVICIOS PROFESIONALES</v>
      </c>
      <c r="L1054" s="10">
        <v>13</v>
      </c>
      <c r="M1054" t="s">
        <v>8</v>
      </c>
      <c r="N1054" s="10">
        <v>1898</v>
      </c>
      <c r="O1054" s="10">
        <v>1970</v>
      </c>
      <c r="P1054" t="s">
        <v>10202</v>
      </c>
      <c r="Q1054" t="s">
        <v>6403</v>
      </c>
      <c r="R1054" t="s">
        <v>6404</v>
      </c>
      <c r="S1054" s="12">
        <v>10</v>
      </c>
      <c r="T1054" t="s">
        <v>382</v>
      </c>
      <c r="U1054" s="79" t="str">
        <f>VLOOKUP(S1054,Hoja4!$A$43:$B$51,2,0)</f>
        <v>10 10 - CONTRATACIÓN DIRECTA</v>
      </c>
      <c r="V1054" s="79" t="str">
        <f>VLOOKUP(U1054,Hoja4!$A$76:$B$87,2,0)</f>
        <v>2 02 Personal supernumerario y planta temporal</v>
      </c>
      <c r="W1054" s="79" t="str">
        <f>VLOOKUP(V1054,Hoja4!$A$90:$B$93,2,0)</f>
        <v>1 07 Gastos de personal</v>
      </c>
      <c r="X1054" s="10">
        <v>1026265853</v>
      </c>
      <c r="Y1054" t="s">
        <v>9613</v>
      </c>
      <c r="Z1054" s="10">
        <v>0</v>
      </c>
      <c r="AA1054" s="10">
        <v>0</v>
      </c>
      <c r="AB1054">
        <v>5500000</v>
      </c>
      <c r="AC1054">
        <v>0</v>
      </c>
      <c r="AD1054">
        <v>5500000</v>
      </c>
      <c r="AE1054" s="10">
        <v>2327</v>
      </c>
      <c r="AF1054" s="27" t="s">
        <v>8456</v>
      </c>
      <c r="AG1054" s="10" t="str">
        <f t="shared" si="105"/>
        <v>150363</v>
      </c>
      <c r="AH1054" s="10">
        <f t="shared" si="106"/>
        <v>2</v>
      </c>
      <c r="AI1054" s="27" t="str">
        <f t="shared" si="57"/>
        <v>5 - Bogotá confía en su gobierno</v>
      </c>
      <c r="AJ1054" s="27" t="str">
        <f t="shared" si="58"/>
        <v>33 - Fortalecimiento institucional para un gobierno confiable</v>
      </c>
      <c r="AL1054" s="12">
        <v>150363</v>
      </c>
      <c r="AM1054" s="68" t="str">
        <f>VLOOKUP(AL1054,'[1]ESTUDIOS_PREVIOS 2021'!$E:$I,5,0)</f>
        <v>Realizar 4 estrategias de fortalecimiento institucional (una por vigencia).</v>
      </c>
      <c r="AN1054" s="68" t="e">
        <f>VLOOKUP(AL1054,'[1]ESTUDIOS_PREVIOS 2022'!$K:$O,5,0)</f>
        <v>#N/A</v>
      </c>
      <c r="AO1054" s="68" t="e">
        <f>VLOOKUP(AL1054,'[2]Formato EP_NO HAY CPS_2025'!$D:$S,15,0)</f>
        <v>#N/A</v>
      </c>
      <c r="AP1054" s="68" t="e">
        <f>VLOOKUP(AL1054,'[2]Formato EP_NO HAY CPS_2025'!$D:$S,16,0)</f>
        <v>#N/A</v>
      </c>
    </row>
    <row r="1055" spans="1:42" x14ac:dyDescent="0.2">
      <c r="A1055" s="10">
        <v>2025</v>
      </c>
      <c r="B1055" s="10">
        <v>12</v>
      </c>
      <c r="C1055" s="11">
        <v>45658</v>
      </c>
      <c r="D1055" s="11">
        <v>46022</v>
      </c>
      <c r="E1055" s="10" t="s">
        <v>2</v>
      </c>
      <c r="F1055" s="11">
        <v>46009</v>
      </c>
      <c r="G1055" s="12">
        <v>148</v>
      </c>
      <c r="H1055" t="s">
        <v>692</v>
      </c>
      <c r="I1055" t="s">
        <v>9947</v>
      </c>
      <c r="J1055" t="str">
        <f t="shared" si="59"/>
        <v>148 - CONTRATO DE PRESTACION DE SERVICIOS DE APOYO A LA GESTION</v>
      </c>
      <c r="K1055" s="80" t="str">
        <f>VLOOKUP(J1055,Hoja4!$A$56:$B$73,2,0)</f>
        <v>148 148 - CONTRATO DE PRESTACION DE SERVICIOS DE APOYO A LA GESTION</v>
      </c>
      <c r="L1055" s="10">
        <v>13</v>
      </c>
      <c r="M1055" t="s">
        <v>8</v>
      </c>
      <c r="N1055" s="10">
        <v>1889</v>
      </c>
      <c r="O1055" s="10">
        <v>1972</v>
      </c>
      <c r="P1055" t="s">
        <v>10203</v>
      </c>
      <c r="Q1055" t="s">
        <v>6403</v>
      </c>
      <c r="R1055" t="s">
        <v>6404</v>
      </c>
      <c r="S1055" s="12">
        <v>10</v>
      </c>
      <c r="T1055" t="s">
        <v>382</v>
      </c>
      <c r="U1055" s="79" t="str">
        <f>VLOOKUP(S1055,Hoja4!$A$43:$B$51,2,0)</f>
        <v>10 10 - CONTRATACIÓN DIRECTA</v>
      </c>
      <c r="V1055" s="79" t="str">
        <f>VLOOKUP(U1055,Hoja4!$A$76:$B$87,2,0)</f>
        <v>2 02 Personal supernumerario y planta temporal</v>
      </c>
      <c r="W1055" s="79" t="str">
        <f>VLOOKUP(V1055,Hoja4!$A$90:$B$93,2,0)</f>
        <v>1 07 Gastos de personal</v>
      </c>
      <c r="X1055" s="10">
        <v>1032506354</v>
      </c>
      <c r="Y1055" t="s">
        <v>9291</v>
      </c>
      <c r="Z1055" s="10">
        <v>0</v>
      </c>
      <c r="AA1055" s="10">
        <v>0</v>
      </c>
      <c r="AB1055">
        <v>1550000</v>
      </c>
      <c r="AC1055">
        <v>0</v>
      </c>
      <c r="AD1055">
        <v>1550000</v>
      </c>
      <c r="AE1055" s="10">
        <v>2327</v>
      </c>
      <c r="AF1055" s="27" t="s">
        <v>8456</v>
      </c>
      <c r="AG1055" s="10" t="str">
        <f t="shared" si="105"/>
        <v>149992</v>
      </c>
      <c r="AH1055" s="10">
        <f t="shared" si="106"/>
        <v>2</v>
      </c>
      <c r="AI1055" s="27" t="str">
        <f t="shared" si="57"/>
        <v>5 - Bogotá confía en su gobierno</v>
      </c>
      <c r="AJ1055" s="27" t="str">
        <f t="shared" si="58"/>
        <v>33 - Fortalecimiento institucional para un gobierno confiable</v>
      </c>
      <c r="AL1055" s="12">
        <v>149992</v>
      </c>
      <c r="AM1055" s="68" t="str">
        <f>VLOOKUP(AL1055,'[1]ESTUDIOS_PREVIOS 2021'!$E:$I,5,0)</f>
        <v>Realizar 4 estrategias de fortalecimiento institucional (una por vigencia).</v>
      </c>
      <c r="AN1055" s="68" t="e">
        <f>VLOOKUP(AL1055,'[1]ESTUDIOS_PREVIOS 2022'!$K:$O,5,0)</f>
        <v>#N/A</v>
      </c>
      <c r="AO1055" s="68" t="e">
        <f>VLOOKUP(AL1055,'[2]Formato EP_NO HAY CPS_2025'!$D:$S,15,0)</f>
        <v>#N/A</v>
      </c>
      <c r="AP1055" s="68" t="e">
        <f>VLOOKUP(AL1055,'[2]Formato EP_NO HAY CPS_2025'!$D:$S,16,0)</f>
        <v>#N/A</v>
      </c>
    </row>
    <row r="1056" spans="1:42" x14ac:dyDescent="0.2">
      <c r="A1056" s="10">
        <v>2025</v>
      </c>
      <c r="B1056" s="10">
        <v>12</v>
      </c>
      <c r="C1056" s="11">
        <v>45658</v>
      </c>
      <c r="D1056" s="11">
        <v>46022</v>
      </c>
      <c r="E1056" s="10" t="s">
        <v>2</v>
      </c>
      <c r="F1056" s="11">
        <v>46009</v>
      </c>
      <c r="G1056" s="12">
        <v>145</v>
      </c>
      <c r="H1056" t="s">
        <v>682</v>
      </c>
      <c r="I1056" t="s">
        <v>10081</v>
      </c>
      <c r="J1056" t="str">
        <f t="shared" si="59"/>
        <v>145 - CONTRATO DE PRESTACION DE SERVICIOS PROFESIONALES</v>
      </c>
      <c r="K1056" s="80" t="str">
        <f>VLOOKUP(J1056,Hoja4!$A$56:$B$73,2,0)</f>
        <v>145 145 - CONTRATO DE PRESTACION DE SERVICIOS PROFESIONALES</v>
      </c>
      <c r="L1056" s="10">
        <v>13</v>
      </c>
      <c r="M1056" t="s">
        <v>8</v>
      </c>
      <c r="N1056" s="10">
        <v>1904</v>
      </c>
      <c r="O1056" s="10">
        <v>1973</v>
      </c>
      <c r="P1056" t="s">
        <v>10204</v>
      </c>
      <c r="Q1056" t="s">
        <v>6403</v>
      </c>
      <c r="R1056" t="s">
        <v>6404</v>
      </c>
      <c r="S1056" s="12">
        <v>10</v>
      </c>
      <c r="T1056" t="s">
        <v>382</v>
      </c>
      <c r="U1056" s="79" t="str">
        <f>VLOOKUP(S1056,Hoja4!$A$43:$B$51,2,0)</f>
        <v>10 10 - CONTRATACIÓN DIRECTA</v>
      </c>
      <c r="V1056" s="79" t="str">
        <f>VLOOKUP(U1056,Hoja4!$A$76:$B$87,2,0)</f>
        <v>2 02 Personal supernumerario y planta temporal</v>
      </c>
      <c r="W1056" s="79" t="str">
        <f>VLOOKUP(V1056,Hoja4!$A$90:$B$93,2,0)</f>
        <v>1 07 Gastos de personal</v>
      </c>
      <c r="X1056" s="10">
        <v>1053344353</v>
      </c>
      <c r="Y1056" t="s">
        <v>437</v>
      </c>
      <c r="Z1056" s="10">
        <v>0</v>
      </c>
      <c r="AA1056" s="10">
        <v>0</v>
      </c>
      <c r="AB1056">
        <v>2520000</v>
      </c>
      <c r="AC1056">
        <v>0</v>
      </c>
      <c r="AD1056">
        <v>2520000</v>
      </c>
      <c r="AE1056" s="10">
        <v>2327</v>
      </c>
      <c r="AF1056" s="27" t="s">
        <v>8456</v>
      </c>
      <c r="AG1056" s="10" t="str">
        <f t="shared" si="105"/>
        <v>150496</v>
      </c>
      <c r="AH1056" s="10">
        <f t="shared" si="106"/>
        <v>2</v>
      </c>
      <c r="AI1056" s="27" t="str">
        <f t="shared" si="57"/>
        <v>5 - Bogotá confía en su gobierno</v>
      </c>
      <c r="AJ1056" s="27" t="str">
        <f t="shared" si="58"/>
        <v>33 - Fortalecimiento institucional para un gobierno confiable</v>
      </c>
      <c r="AL1056" s="12">
        <v>150496</v>
      </c>
      <c r="AM1056" s="68" t="str">
        <f>VLOOKUP(AL1056,'[1]ESTUDIOS_PREVIOS 2021'!$E:$I,5,0)</f>
        <v>Realizar 4 estrategias de fortalecimiento institucional (una por vigencia).</v>
      </c>
      <c r="AN1056" s="68" t="e">
        <f>VLOOKUP(AL1056,'[1]ESTUDIOS_PREVIOS 2022'!$K:$O,5,0)</f>
        <v>#N/A</v>
      </c>
      <c r="AO1056" s="68" t="e">
        <f>VLOOKUP(AL1056,'[2]Formato EP_NO HAY CPS_2025'!$D:$S,15,0)</f>
        <v>#N/A</v>
      </c>
      <c r="AP1056" s="68" t="e">
        <f>VLOOKUP(AL1056,'[2]Formato EP_NO HAY CPS_2025'!$D:$S,16,0)</f>
        <v>#N/A</v>
      </c>
    </row>
    <row r="1057" spans="1:42" x14ac:dyDescent="0.2">
      <c r="A1057" s="10">
        <v>2025</v>
      </c>
      <c r="B1057" s="10">
        <v>12</v>
      </c>
      <c r="C1057" s="11">
        <v>45658</v>
      </c>
      <c r="D1057" s="11">
        <v>46022</v>
      </c>
      <c r="E1057" s="10" t="s">
        <v>2</v>
      </c>
      <c r="F1057" s="11">
        <v>46013</v>
      </c>
      <c r="G1057" s="12">
        <v>28</v>
      </c>
      <c r="H1057" s="48" t="s">
        <v>119</v>
      </c>
      <c r="I1057">
        <v>900364710</v>
      </c>
      <c r="J1057" s="48" t="s">
        <v>10151</v>
      </c>
      <c r="K1057" s="80" t="str">
        <f>VLOOKUP(J1057,Hoja4!$A$56:$B$73,2,0)</f>
        <v>28 28 - FACTURAS</v>
      </c>
      <c r="L1057" s="10">
        <v>9</v>
      </c>
      <c r="M1057" t="s">
        <v>8</v>
      </c>
      <c r="N1057" s="10">
        <v>1922</v>
      </c>
      <c r="O1057" s="10">
        <v>1975</v>
      </c>
      <c r="P1057" t="s">
        <v>10205</v>
      </c>
      <c r="Q1057" t="s">
        <v>6403</v>
      </c>
      <c r="R1057" t="s">
        <v>6404</v>
      </c>
      <c r="S1057" s="12">
        <v>96</v>
      </c>
      <c r="T1057" t="s">
        <v>37</v>
      </c>
      <c r="U1057" s="79" t="str">
        <f>VLOOKUP(S1057,Hoja4!$A$43:$B$51,2,0)</f>
        <v>96 96 - N/A ACTO ADMINISTRATIVO (RESOLUCIÓN, DECRETO, ACUERDO, ETC.)</v>
      </c>
      <c r="V1057" s="79" t="str">
        <f>VLOOKUP(U1057,Hoja4!$A$76:$B$87,2,0)</f>
        <v>7 01 Subvenciones</v>
      </c>
      <c r="W1057" s="79" t="str">
        <f>VLOOKUP(V1057,Hoja4!$A$90:$B$93,2,0)</f>
        <v>2 08 Adquisición de bienes y servicios</v>
      </c>
      <c r="X1057" s="10">
        <v>900364710</v>
      </c>
      <c r="Y1057" t="s">
        <v>10206</v>
      </c>
      <c r="Z1057" s="10">
        <v>0</v>
      </c>
      <c r="AA1057" s="10">
        <v>0</v>
      </c>
      <c r="AB1057">
        <v>297500</v>
      </c>
      <c r="AC1057">
        <v>297500</v>
      </c>
      <c r="AD1057">
        <v>0</v>
      </c>
      <c r="AE1057" s="10">
        <v>2327</v>
      </c>
      <c r="AF1057" s="27" t="s">
        <v>8456</v>
      </c>
      <c r="AG1057" s="10" t="str">
        <f t="shared" si="105"/>
        <v>ADQUIS</v>
      </c>
      <c r="AH1057" s="10">
        <f t="shared" si="106"/>
        <v>2</v>
      </c>
      <c r="AI1057" s="27" t="str">
        <f t="shared" si="57"/>
        <v>5 - Bogotá confía en su gobierno</v>
      </c>
      <c r="AJ1057" s="27" t="str">
        <f t="shared" si="58"/>
        <v>33 - Fortalecimiento institucional para un gobierno confiable</v>
      </c>
      <c r="AL1057" s="12" t="s">
        <v>10310</v>
      </c>
      <c r="AM1057" s="68" t="e">
        <f>VLOOKUP(AL1057,'[1]ESTUDIOS_PREVIOS 2021'!$E:$I,5,0)</f>
        <v>#N/A</v>
      </c>
      <c r="AN1057" s="68" t="e">
        <f>VLOOKUP(AL1057,'[1]ESTUDIOS_PREVIOS 2022'!$K:$O,5,0)</f>
        <v>#N/A</v>
      </c>
      <c r="AO1057" s="68" t="e">
        <f>VLOOKUP(AL1057,'[2]Formato EP_NO HAY CPS_2025'!$D:$S,15,0)</f>
        <v>#N/A</v>
      </c>
      <c r="AP1057" s="68" t="e">
        <f>VLOOKUP(AL1057,'[2]Formato EP_NO HAY CPS_2025'!$D:$S,16,0)</f>
        <v>#N/A</v>
      </c>
    </row>
    <row r="1058" spans="1:42" x14ac:dyDescent="0.2">
      <c r="A1058" s="10">
        <v>2025</v>
      </c>
      <c r="B1058" s="10">
        <v>12</v>
      </c>
      <c r="C1058" s="11">
        <v>45658</v>
      </c>
      <c r="D1058" s="11">
        <v>46022</v>
      </c>
      <c r="E1058" s="10" t="s">
        <v>2</v>
      </c>
      <c r="F1058" s="11">
        <v>46013</v>
      </c>
      <c r="G1058" s="12">
        <v>17</v>
      </c>
      <c r="H1058" t="s">
        <v>648</v>
      </c>
      <c r="I1058" t="s">
        <v>10082</v>
      </c>
      <c r="J1058" t="str">
        <f t="shared" si="59"/>
        <v>17 - CONTRATO DE ARRENDAMIENTO</v>
      </c>
      <c r="K1058" s="80" t="str">
        <f>VLOOKUP(J1058,Hoja4!$A$56:$B$73,2,0)</f>
        <v>17 17 - CONTRATO DE ARRENDAMIENTO</v>
      </c>
      <c r="L1058" s="10">
        <v>9</v>
      </c>
      <c r="M1058" t="s">
        <v>8</v>
      </c>
      <c r="N1058" s="10">
        <v>1896</v>
      </c>
      <c r="O1058" s="10">
        <v>1976</v>
      </c>
      <c r="P1058" t="s">
        <v>10207</v>
      </c>
      <c r="Q1058" t="s">
        <v>6823</v>
      </c>
      <c r="R1058" t="s">
        <v>6824</v>
      </c>
      <c r="S1058" s="12">
        <v>10</v>
      </c>
      <c r="T1058" t="s">
        <v>382</v>
      </c>
      <c r="U1058" s="79" t="str">
        <f>VLOOKUP(S1058,Hoja4!$A$43:$B$51,2,0)</f>
        <v>10 10 - CONTRATACIÓN DIRECTA</v>
      </c>
      <c r="V1058" s="79" t="str">
        <f>VLOOKUP(U1058,Hoja4!$A$76:$B$87,2,0)</f>
        <v>2 02 Personal supernumerario y planta temporal</v>
      </c>
      <c r="W1058" s="79" t="str">
        <f>VLOOKUP(V1058,Hoja4!$A$90:$B$93,2,0)</f>
        <v>1 07 Gastos de personal</v>
      </c>
      <c r="X1058" s="10">
        <v>901655106</v>
      </c>
      <c r="Y1058" t="s">
        <v>2636</v>
      </c>
      <c r="Z1058" s="10">
        <v>0</v>
      </c>
      <c r="AA1058" s="10">
        <v>0</v>
      </c>
      <c r="AB1058">
        <v>1050000</v>
      </c>
      <c r="AC1058">
        <v>0</v>
      </c>
      <c r="AD1058">
        <v>1050000</v>
      </c>
      <c r="AE1058" s="10">
        <v>2265</v>
      </c>
      <c r="AF1058" s="27" t="s">
        <v>8450</v>
      </c>
      <c r="AG1058" s="10" t="str">
        <f t="shared" si="105"/>
        <v>150355</v>
      </c>
      <c r="AH1058" s="10">
        <f t="shared" si="106"/>
        <v>1</v>
      </c>
      <c r="AI1058" s="27" t="str">
        <f t="shared" si="57"/>
        <v>5 - Bogotá confía en su gobierno</v>
      </c>
      <c r="AJ1058" s="27" t="str">
        <f t="shared" si="58"/>
        <v>35 - Bogotá ciudad Inteligente</v>
      </c>
      <c r="AL1058" s="12">
        <v>150355</v>
      </c>
      <c r="AM1058" s="68" t="str">
        <f>VLOOKUP(AL1058,'[1]ESTUDIOS_PREVIOS 2021'!$E:$I,5,0)</f>
        <v>Operativizar 17 Centros de Acceso Comunitario en zonas rurales y/o apartadas y/o urbanas, con énfasis en Servicios TIC´s generados.</v>
      </c>
      <c r="AN1058" s="68" t="e">
        <f>VLOOKUP(AL1058,'[1]ESTUDIOS_PREVIOS 2022'!$K:$O,5,0)</f>
        <v>#N/A</v>
      </c>
      <c r="AO1058" s="68" t="e">
        <f>VLOOKUP(AL1058,'[2]Formato EP_NO HAY CPS_2025'!$D:$S,15,0)</f>
        <v>#N/A</v>
      </c>
      <c r="AP1058" s="68" t="e">
        <f>VLOOKUP(AL1058,'[2]Formato EP_NO HAY CPS_2025'!$D:$S,16,0)</f>
        <v>#N/A</v>
      </c>
    </row>
    <row r="1059" spans="1:42" x14ac:dyDescent="0.2">
      <c r="A1059" s="10">
        <v>2025</v>
      </c>
      <c r="B1059" s="10">
        <v>12</v>
      </c>
      <c r="C1059" s="11">
        <v>45658</v>
      </c>
      <c r="D1059" s="11">
        <v>46022</v>
      </c>
      <c r="E1059" s="10" t="s">
        <v>2</v>
      </c>
      <c r="F1059" s="11">
        <v>46013</v>
      </c>
      <c r="G1059" s="12">
        <v>145</v>
      </c>
      <c r="H1059" t="s">
        <v>682</v>
      </c>
      <c r="I1059" t="s">
        <v>10083</v>
      </c>
      <c r="J1059" t="str">
        <f t="shared" si="59"/>
        <v>145 - CONTRATO DE PRESTACION DE SERVICIOS PROFESIONALES</v>
      </c>
      <c r="K1059" s="80" t="str">
        <f>VLOOKUP(J1059,Hoja4!$A$56:$B$73,2,0)</f>
        <v>145 145 - CONTRATO DE PRESTACION DE SERVICIOS PROFESIONALES</v>
      </c>
      <c r="L1059" s="10">
        <v>9</v>
      </c>
      <c r="M1059" t="s">
        <v>8</v>
      </c>
      <c r="N1059" s="10">
        <v>1905</v>
      </c>
      <c r="O1059" s="10">
        <v>1977</v>
      </c>
      <c r="P1059" t="s">
        <v>10208</v>
      </c>
      <c r="Q1059" t="s">
        <v>6403</v>
      </c>
      <c r="R1059" t="s">
        <v>6404</v>
      </c>
      <c r="S1059" s="12">
        <v>10</v>
      </c>
      <c r="T1059" t="s">
        <v>382</v>
      </c>
      <c r="U1059" s="79" t="str">
        <f>VLOOKUP(S1059,Hoja4!$A$43:$B$51,2,0)</f>
        <v>10 10 - CONTRATACIÓN DIRECTA</v>
      </c>
      <c r="V1059" s="79" t="str">
        <f>VLOOKUP(U1059,Hoja4!$A$76:$B$87,2,0)</f>
        <v>2 02 Personal supernumerario y planta temporal</v>
      </c>
      <c r="W1059" s="79" t="str">
        <f>VLOOKUP(V1059,Hoja4!$A$90:$B$93,2,0)</f>
        <v>1 07 Gastos de personal</v>
      </c>
      <c r="X1059" s="10">
        <v>1056802356</v>
      </c>
      <c r="Y1059" t="s">
        <v>3922</v>
      </c>
      <c r="Z1059" s="10">
        <v>0</v>
      </c>
      <c r="AA1059" s="10">
        <v>0</v>
      </c>
      <c r="AB1059">
        <v>1700000</v>
      </c>
      <c r="AC1059">
        <v>0</v>
      </c>
      <c r="AD1059">
        <v>1700000</v>
      </c>
      <c r="AE1059" s="10">
        <v>2327</v>
      </c>
      <c r="AF1059" s="27" t="s">
        <v>8456</v>
      </c>
      <c r="AG1059" s="10" t="str">
        <f t="shared" si="105"/>
        <v>150499</v>
      </c>
      <c r="AH1059" s="10">
        <f t="shared" si="106"/>
        <v>2</v>
      </c>
      <c r="AI1059" s="27" t="str">
        <f t="shared" si="57"/>
        <v>5 - Bogotá confía en su gobierno</v>
      </c>
      <c r="AJ1059" s="27" t="str">
        <f t="shared" si="58"/>
        <v>33 - Fortalecimiento institucional para un gobierno confiable</v>
      </c>
      <c r="AL1059" s="12">
        <v>150499</v>
      </c>
      <c r="AM1059" s="68" t="str">
        <f>VLOOKUP(AL1059,'[1]ESTUDIOS_PREVIOS 2021'!$E:$I,5,0)</f>
        <v>Realizar 4 estrategias de fortalecimiento institucional (una por vigencia).</v>
      </c>
      <c r="AN1059" s="68" t="e">
        <f>VLOOKUP(AL1059,'[1]ESTUDIOS_PREVIOS 2022'!$K:$O,5,0)</f>
        <v>#N/A</v>
      </c>
      <c r="AO1059" s="68" t="e">
        <f>VLOOKUP(AL1059,'[2]Formato EP_NO HAY CPS_2025'!$D:$S,15,0)</f>
        <v>#N/A</v>
      </c>
      <c r="AP1059" s="68" t="e">
        <f>VLOOKUP(AL1059,'[2]Formato EP_NO HAY CPS_2025'!$D:$S,16,0)</f>
        <v>#N/A</v>
      </c>
    </row>
    <row r="1060" spans="1:42" x14ac:dyDescent="0.2">
      <c r="A1060" s="10">
        <v>2025</v>
      </c>
      <c r="B1060" s="10">
        <v>12</v>
      </c>
      <c r="C1060" s="11">
        <v>45658</v>
      </c>
      <c r="D1060" s="11">
        <v>46022</v>
      </c>
      <c r="E1060" s="10" t="s">
        <v>2</v>
      </c>
      <c r="F1060" s="11">
        <v>46013</v>
      </c>
      <c r="G1060" s="12">
        <v>13</v>
      </c>
      <c r="H1060" t="s">
        <v>3540</v>
      </c>
      <c r="I1060" t="s">
        <v>9723</v>
      </c>
      <c r="J1060" t="str">
        <f t="shared" si="59"/>
        <v>13 - CONTRATO DE CONSULTORIA</v>
      </c>
      <c r="K1060" s="80" t="str">
        <f>VLOOKUP(J1060,Hoja4!$A$56:$B$73,2,0)</f>
        <v>14 14 - CONTRATO DE OBRA</v>
      </c>
      <c r="L1060" s="10">
        <v>9</v>
      </c>
      <c r="M1060" t="s">
        <v>8</v>
      </c>
      <c r="N1060" s="10">
        <v>1913</v>
      </c>
      <c r="O1060" s="10">
        <v>1978</v>
      </c>
      <c r="P1060" t="s">
        <v>10209</v>
      </c>
      <c r="Q1060" t="s">
        <v>6718</v>
      </c>
      <c r="R1060" t="s">
        <v>6719</v>
      </c>
      <c r="S1060" s="12">
        <v>8</v>
      </c>
      <c r="T1060" t="s">
        <v>1152</v>
      </c>
      <c r="U1060" s="79" t="str">
        <f>VLOOKUP(S1060,Hoja4!$A$43:$B$51,2,0)</f>
        <v>8 08 - CONCURSO DE MÉRITOS ABIERTO</v>
      </c>
      <c r="V1060" s="79" t="str">
        <f>VLOOKUP(U1060,Hoja4!$A$76:$B$87,2,0)</f>
        <v>21 02 Adquisición de servicios</v>
      </c>
      <c r="W1060" s="79" t="str">
        <f>VLOOKUP(V1060,Hoja4!$A$90:$B$93,2,0)</f>
        <v>2 08 Adquisición de bienes y servicios</v>
      </c>
      <c r="X1060" s="10">
        <v>901883627</v>
      </c>
      <c r="Y1060" t="s">
        <v>3546</v>
      </c>
      <c r="Z1060" s="10">
        <v>0</v>
      </c>
      <c r="AA1060" s="10">
        <v>0</v>
      </c>
      <c r="AB1060">
        <v>31402000</v>
      </c>
      <c r="AC1060">
        <v>0</v>
      </c>
      <c r="AD1060">
        <v>31402000</v>
      </c>
      <c r="AE1060" s="10">
        <v>2689</v>
      </c>
      <c r="AF1060" s="64" t="s">
        <v>8492</v>
      </c>
      <c r="AG1060" s="10" t="str">
        <f t="shared" si="105"/>
        <v>ADICIÓ</v>
      </c>
      <c r="AH1060" s="10">
        <f t="shared" si="106"/>
        <v>1</v>
      </c>
      <c r="AI1060" s="27" t="str">
        <f t="shared" si="57"/>
        <v>4 - Bogotá ordena su territorio y avanza en su acción climática</v>
      </c>
      <c r="AJ1060" s="27" t="str">
        <f t="shared" si="58"/>
        <v>29 - Servicios públicos inclusivos y sostenibles</v>
      </c>
      <c r="AL1060" s="12" t="s">
        <v>8448</v>
      </c>
      <c r="AM1060" s="68" t="e">
        <f>VLOOKUP(AL1060,'[1]ESTUDIOS_PREVIOS 2021'!$E:$I,5,0)</f>
        <v>#N/A</v>
      </c>
      <c r="AN1060" s="68" t="e">
        <f>VLOOKUP(AL1060,'[1]ESTUDIOS_PREVIOS 2022'!$K:$O,5,0)</f>
        <v>#N/A</v>
      </c>
      <c r="AO1060" s="68" t="e">
        <f>VLOOKUP(AL1060,'[2]Formato EP_NO HAY CPS_2025'!$D:$S,15,0)</f>
        <v>#N/A</v>
      </c>
      <c r="AP1060" s="68" t="e">
        <f>VLOOKUP(AL1060,'[2]Formato EP_NO HAY CPS_2025'!$D:$S,16,0)</f>
        <v>#N/A</v>
      </c>
    </row>
    <row r="1061" spans="1:42" x14ac:dyDescent="0.2">
      <c r="A1061" s="10">
        <v>2025</v>
      </c>
      <c r="B1061" s="10">
        <v>12</v>
      </c>
      <c r="C1061" s="11">
        <v>45658</v>
      </c>
      <c r="D1061" s="11">
        <v>46022</v>
      </c>
      <c r="E1061" s="10" t="s">
        <v>2</v>
      </c>
      <c r="F1061" s="11">
        <v>46013</v>
      </c>
      <c r="G1061" s="12">
        <v>19</v>
      </c>
      <c r="H1061" s="48" t="s">
        <v>3420</v>
      </c>
      <c r="I1061" t="s">
        <v>10084</v>
      </c>
      <c r="J1061" s="48" t="s">
        <v>10152</v>
      </c>
      <c r="K1061" s="80" t="str">
        <f>VLOOKUP(J1061,Hoja4!$A$56:$B$73,2,0)</f>
        <v>19 19 - CONTRATO DE SUMINISTRO</v>
      </c>
      <c r="L1061" s="10">
        <v>9</v>
      </c>
      <c r="M1061" t="s">
        <v>8</v>
      </c>
      <c r="N1061" s="10">
        <v>1799</v>
      </c>
      <c r="O1061" s="10">
        <v>1979</v>
      </c>
      <c r="P1061" t="s">
        <v>10210</v>
      </c>
      <c r="Q1061" t="s">
        <v>7480</v>
      </c>
      <c r="R1061" t="s">
        <v>7481</v>
      </c>
      <c r="S1061" s="12">
        <v>3</v>
      </c>
      <c r="T1061" t="s">
        <v>1224</v>
      </c>
      <c r="U1061" s="79" t="str">
        <f>VLOOKUP(S1061,Hoja4!$A$43:$B$51,2,0)</f>
        <v>3 03 - SELEC. ABREV. SUBASTA INVERSA</v>
      </c>
      <c r="V1061" s="79" t="str">
        <f>VLOOKUP(U1061,Hoja4!$A$76:$B$87,2,0)</f>
        <v>21 02 Adquisición de servicios</v>
      </c>
      <c r="W1061" s="79" t="str">
        <f>VLOOKUP(V1061,Hoja4!$A$90:$B$93,2,0)</f>
        <v>2 08 Adquisición de bienes y servicios</v>
      </c>
      <c r="X1061" s="10">
        <v>901370420</v>
      </c>
      <c r="Y1061" t="s">
        <v>10211</v>
      </c>
      <c r="Z1061" s="10">
        <v>0</v>
      </c>
      <c r="AA1061" s="10">
        <v>0</v>
      </c>
      <c r="AB1061">
        <v>4940500</v>
      </c>
      <c r="AC1061">
        <v>0</v>
      </c>
      <c r="AD1061">
        <v>4940500</v>
      </c>
      <c r="AE1061" s="10">
        <v>2486</v>
      </c>
      <c r="AF1061" s="27" t="s">
        <v>10314</v>
      </c>
      <c r="AG1061" s="10" t="str">
        <f t="shared" si="105"/>
        <v>144413</v>
      </c>
      <c r="AH1061" s="10">
        <v>4</v>
      </c>
      <c r="AI1061" s="27" t="str">
        <f t="shared" si="57"/>
        <v>2 - Bogotá confía en su bien-estar</v>
      </c>
      <c r="AJ1061" s="27" t="str">
        <f t="shared" si="58"/>
        <v>14 - Bogotá deportiva, recreativa, artística, patrimonial e intercultural</v>
      </c>
      <c r="AL1061" s="12">
        <v>144413</v>
      </c>
      <c r="AM1061" s="68" t="str">
        <f>VLOOKUP(AL1061,'[1]ESTUDIOS_PREVIOS 2021'!$E:$I,5,0)</f>
        <v>Beneficiar 1000 Personas..
Beneficiar 40 colectivos u organizaciones ..
Dotar y/o acondicionar 1 unidades operativas..
Dotar y/o acondicionar 3 unidades operativas ..
Beneficiar 32 organizaciones artísticas</v>
      </c>
      <c r="AN1061" s="68" t="e">
        <f>VLOOKUP(AL1061,'[1]ESTUDIOS_PREVIOS 2022'!$K:$O,5,0)</f>
        <v>#N/A</v>
      </c>
      <c r="AO1061" s="68" t="e">
        <f>VLOOKUP(AL1061,'[2]Formato EP_NO HAY CPS_2025'!$D:$S,15,0)</f>
        <v>#N/A</v>
      </c>
      <c r="AP1061" s="68" t="e">
        <f>VLOOKUP(AL1061,'[2]Formato EP_NO HAY CPS_2025'!$D:$S,16,0)</f>
        <v>#N/A</v>
      </c>
    </row>
    <row r="1062" spans="1:42" x14ac:dyDescent="0.2">
      <c r="A1062" s="10">
        <v>2025</v>
      </c>
      <c r="B1062" s="10">
        <v>12</v>
      </c>
      <c r="C1062" s="11">
        <v>45658</v>
      </c>
      <c r="D1062" s="11">
        <v>46022</v>
      </c>
      <c r="E1062" s="10" t="s">
        <v>2</v>
      </c>
      <c r="F1062" s="11">
        <v>46013</v>
      </c>
      <c r="G1062" s="12">
        <v>19</v>
      </c>
      <c r="H1062" t="s">
        <v>3420</v>
      </c>
      <c r="I1062" t="s">
        <v>10084</v>
      </c>
      <c r="J1062" s="48" t="s">
        <v>10152</v>
      </c>
      <c r="K1062" s="80" t="str">
        <f>VLOOKUP(J1062,Hoja4!$A$56:$B$73,2,0)</f>
        <v>19 19 - CONTRATO DE SUMINISTRO</v>
      </c>
      <c r="L1062" s="10">
        <v>9</v>
      </c>
      <c r="M1062" t="s">
        <v>8</v>
      </c>
      <c r="N1062" s="10">
        <v>1799</v>
      </c>
      <c r="O1062" s="10">
        <v>1979</v>
      </c>
      <c r="P1062" t="s">
        <v>10210</v>
      </c>
      <c r="Q1062" t="s">
        <v>10212</v>
      </c>
      <c r="R1062" t="s">
        <v>8545</v>
      </c>
      <c r="S1062" s="12">
        <v>3</v>
      </c>
      <c r="T1062" t="s">
        <v>1224</v>
      </c>
      <c r="U1062" s="79" t="str">
        <f>VLOOKUP(S1062,Hoja4!$A$43:$B$51,2,0)</f>
        <v>3 03 - SELEC. ABREV. SUBASTA INVERSA</v>
      </c>
      <c r="V1062" s="79" t="str">
        <f>VLOOKUP(U1062,Hoja4!$A$76:$B$87,2,0)</f>
        <v>21 02 Adquisición de servicios</v>
      </c>
      <c r="W1062" s="79" t="str">
        <f>VLOOKUP(V1062,Hoja4!$A$90:$B$93,2,0)</f>
        <v>2 08 Adquisición de bienes y servicios</v>
      </c>
      <c r="X1062" s="10">
        <v>901370420</v>
      </c>
      <c r="Y1062" t="s">
        <v>10211</v>
      </c>
      <c r="Z1062" s="10">
        <v>0</v>
      </c>
      <c r="AA1062" s="10">
        <v>0</v>
      </c>
      <c r="AB1062">
        <v>1060500</v>
      </c>
      <c r="AC1062">
        <v>0</v>
      </c>
      <c r="AD1062">
        <v>1060500</v>
      </c>
      <c r="AE1062" s="10">
        <v>2404</v>
      </c>
      <c r="AF1062" s="27" t="s">
        <v>10312</v>
      </c>
      <c r="AG1062" s="72" t="str">
        <f t="shared" ref="AG1062" si="107">MID(P1062,1,6)</f>
        <v>144413</v>
      </c>
      <c r="AH1062" s="10">
        <v>1</v>
      </c>
      <c r="AI1062" s="64" t="s">
        <v>8522</v>
      </c>
      <c r="AJ1062" s="64" t="s">
        <v>8529</v>
      </c>
      <c r="AL1062" s="12">
        <v>144413</v>
      </c>
      <c r="AM1062" s="68" t="str">
        <f>VLOOKUP(AL1062,'[1]ESTUDIOS_PREVIOS 2021'!$E:$I,5,0)</f>
        <v>Beneficiar 1000 Personas..
Beneficiar 40 colectivos u organizaciones ..
Dotar y/o acondicionar 1 unidades operativas..
Dotar y/o acondicionar 3 unidades operativas ..
Beneficiar 32 organizaciones artísticas</v>
      </c>
      <c r="AN1062" s="68" t="e">
        <f>VLOOKUP(AL1062,'[1]ESTUDIOS_PREVIOS 2022'!$K:$O,5,0)</f>
        <v>#N/A</v>
      </c>
      <c r="AO1062" s="68" t="e">
        <f>VLOOKUP(AL1062,'[2]Formato EP_NO HAY CPS_2025'!$D:$S,15,0)</f>
        <v>#N/A</v>
      </c>
      <c r="AP1062" s="68" t="e">
        <f>VLOOKUP(AL1062,'[2]Formato EP_NO HAY CPS_2025'!$D:$S,16,0)</f>
        <v>#N/A</v>
      </c>
    </row>
    <row r="1063" spans="1:42" x14ac:dyDescent="0.2">
      <c r="A1063" s="10">
        <v>2025</v>
      </c>
      <c r="B1063" s="10">
        <v>12</v>
      </c>
      <c r="C1063" s="11">
        <v>45658</v>
      </c>
      <c r="D1063" s="11">
        <v>46022</v>
      </c>
      <c r="E1063" s="10" t="s">
        <v>2</v>
      </c>
      <c r="F1063" s="11">
        <v>46013</v>
      </c>
      <c r="G1063" s="12">
        <v>19</v>
      </c>
      <c r="H1063" t="s">
        <v>3420</v>
      </c>
      <c r="I1063" t="s">
        <v>10084</v>
      </c>
      <c r="J1063" s="48" t="s">
        <v>10152</v>
      </c>
      <c r="K1063" s="80" t="str">
        <f>VLOOKUP(J1063,Hoja4!$A$56:$B$73,2,0)</f>
        <v>19 19 - CONTRATO DE SUMINISTRO</v>
      </c>
      <c r="L1063" s="10">
        <v>9</v>
      </c>
      <c r="M1063" t="s">
        <v>8</v>
      </c>
      <c r="N1063" s="10">
        <v>1799</v>
      </c>
      <c r="O1063" s="10">
        <v>1979</v>
      </c>
      <c r="P1063" t="s">
        <v>10210</v>
      </c>
      <c r="Q1063" t="s">
        <v>10212</v>
      </c>
      <c r="R1063" t="s">
        <v>8545</v>
      </c>
      <c r="S1063" s="12">
        <v>3</v>
      </c>
      <c r="T1063" t="s">
        <v>1224</v>
      </c>
      <c r="U1063" s="79" t="str">
        <f>VLOOKUP(S1063,Hoja4!$A$43:$B$51,2,0)</f>
        <v>3 03 - SELEC. ABREV. SUBASTA INVERSA</v>
      </c>
      <c r="V1063" s="79" t="str">
        <f>VLOOKUP(U1063,Hoja4!$A$76:$B$87,2,0)</f>
        <v>21 02 Adquisición de servicios</v>
      </c>
      <c r="W1063" s="79" t="str">
        <f>VLOOKUP(V1063,Hoja4!$A$90:$B$93,2,0)</f>
        <v>2 08 Adquisición de bienes y servicios</v>
      </c>
      <c r="X1063" s="10">
        <v>901370420</v>
      </c>
      <c r="Y1063" t="s">
        <v>10211</v>
      </c>
      <c r="Z1063" s="10">
        <v>0</v>
      </c>
      <c r="AA1063" s="10">
        <v>0</v>
      </c>
      <c r="AB1063">
        <v>99999120</v>
      </c>
      <c r="AC1063">
        <v>0</v>
      </c>
      <c r="AD1063">
        <v>99999120</v>
      </c>
      <c r="AE1063" s="10">
        <v>2404</v>
      </c>
      <c r="AF1063" s="27" t="s">
        <v>10318</v>
      </c>
      <c r="AG1063" s="72" t="str">
        <f t="shared" si="105"/>
        <v>144413</v>
      </c>
      <c r="AH1063" s="10">
        <v>2</v>
      </c>
      <c r="AI1063" s="64" t="s">
        <v>8522</v>
      </c>
      <c r="AJ1063" s="64" t="s">
        <v>8529</v>
      </c>
      <c r="AL1063" s="12">
        <v>144413</v>
      </c>
      <c r="AM1063" s="68" t="str">
        <f>VLOOKUP(AL1063,'[1]ESTUDIOS_PREVIOS 2021'!$E:$I,5,0)</f>
        <v>Beneficiar 1000 Personas..
Beneficiar 40 colectivos u organizaciones ..
Dotar y/o acondicionar 1 unidades operativas..
Dotar y/o acondicionar 3 unidades operativas ..
Beneficiar 32 organizaciones artísticas</v>
      </c>
      <c r="AN1063" s="68" t="e">
        <f>VLOOKUP(AL1063,'[1]ESTUDIOS_PREVIOS 2022'!$K:$O,5,0)</f>
        <v>#N/A</v>
      </c>
      <c r="AO1063" s="68" t="e">
        <f>VLOOKUP(AL1063,'[2]Formato EP_NO HAY CPS_2025'!$D:$S,15,0)</f>
        <v>#N/A</v>
      </c>
      <c r="AP1063" s="68" t="e">
        <f>VLOOKUP(AL1063,'[2]Formato EP_NO HAY CPS_2025'!$D:$S,16,0)</f>
        <v>#N/A</v>
      </c>
    </row>
    <row r="1064" spans="1:42" x14ac:dyDescent="0.2">
      <c r="A1064" s="10">
        <v>2025</v>
      </c>
      <c r="B1064" s="10">
        <v>12</v>
      </c>
      <c r="C1064" s="11">
        <v>45658</v>
      </c>
      <c r="D1064" s="11">
        <v>46022</v>
      </c>
      <c r="E1064" s="10" t="s">
        <v>2</v>
      </c>
      <c r="F1064" s="11">
        <v>46013</v>
      </c>
      <c r="G1064" s="12">
        <v>19</v>
      </c>
      <c r="H1064" t="s">
        <v>3420</v>
      </c>
      <c r="I1064" t="s">
        <v>10084</v>
      </c>
      <c r="J1064" s="48" t="s">
        <v>10152</v>
      </c>
      <c r="K1064" s="80" t="str">
        <f>VLOOKUP(J1064,Hoja4!$A$56:$B$73,2,0)</f>
        <v>19 19 - CONTRATO DE SUMINISTRO</v>
      </c>
      <c r="L1064" s="10">
        <v>9</v>
      </c>
      <c r="M1064" t="s">
        <v>8</v>
      </c>
      <c r="N1064" s="10">
        <v>1799</v>
      </c>
      <c r="O1064" s="10">
        <v>1979</v>
      </c>
      <c r="P1064" t="s">
        <v>10210</v>
      </c>
      <c r="Q1064" t="s">
        <v>6731</v>
      </c>
      <c r="R1064" t="s">
        <v>6732</v>
      </c>
      <c r="S1064" s="12">
        <v>3</v>
      </c>
      <c r="T1064" t="s">
        <v>1224</v>
      </c>
      <c r="U1064" s="79" t="str">
        <f>VLOOKUP(S1064,Hoja4!$A$43:$B$51,2,0)</f>
        <v>3 03 - SELEC. ABREV. SUBASTA INVERSA</v>
      </c>
      <c r="V1064" s="79" t="str">
        <f>VLOOKUP(U1064,Hoja4!$A$76:$B$87,2,0)</f>
        <v>21 02 Adquisición de servicios</v>
      </c>
      <c r="W1064" s="79" t="str">
        <f>VLOOKUP(V1064,Hoja4!$A$90:$B$93,2,0)</f>
        <v>2 08 Adquisición de bienes y servicios</v>
      </c>
      <c r="X1064" s="10">
        <v>901370420</v>
      </c>
      <c r="Y1064" t="s">
        <v>10211</v>
      </c>
      <c r="Z1064" s="10">
        <v>0</v>
      </c>
      <c r="AA1064" s="10">
        <v>0</v>
      </c>
      <c r="AB1064">
        <v>299995716</v>
      </c>
      <c r="AC1064">
        <v>0</v>
      </c>
      <c r="AD1064">
        <v>299995716</v>
      </c>
      <c r="AE1064" s="10">
        <v>2388</v>
      </c>
      <c r="AF1064" s="27" t="s">
        <v>10317</v>
      </c>
      <c r="AG1064" s="72" t="str">
        <f t="shared" ref="AG1064" si="108">MID(P1064,1,6)</f>
        <v>144413</v>
      </c>
      <c r="AH1064" s="10">
        <v>2</v>
      </c>
      <c r="AI1064" s="27" t="str">
        <f>VLOOKUP(AE1064,$AE$1:$AJ$1063,5,0)</f>
        <v>2 - Bogotá confía en su bien-estar</v>
      </c>
      <c r="AJ1064" s="27" t="str">
        <f>VLOOKUP(AE1064,$AE$1:$AJ$1063,6,0)</f>
        <v>14 - Bogotá deportiva, recreativa, artística, patrimonial e intercultural</v>
      </c>
      <c r="AL1064" s="12">
        <v>144413</v>
      </c>
      <c r="AM1064" s="68" t="str">
        <f>VLOOKUP(AL1064,'[1]ESTUDIOS_PREVIOS 2021'!$E:$I,5,0)</f>
        <v>Beneficiar 1000 Personas..
Beneficiar 40 colectivos u organizaciones ..
Dotar y/o acondicionar 1 unidades operativas..
Dotar y/o acondicionar 3 unidades operativas ..
Beneficiar 32 organizaciones artísticas</v>
      </c>
      <c r="AN1064" s="68" t="e">
        <f>VLOOKUP(AL1064,'[1]ESTUDIOS_PREVIOS 2022'!$K:$O,5,0)</f>
        <v>#N/A</v>
      </c>
      <c r="AO1064" s="68" t="e">
        <f>VLOOKUP(AL1064,'[2]Formato EP_NO HAY CPS_2025'!$D:$S,15,0)</f>
        <v>#N/A</v>
      </c>
      <c r="AP1064" s="68" t="e">
        <f>VLOOKUP(AL1064,'[2]Formato EP_NO HAY CPS_2025'!$D:$S,16,0)</f>
        <v>#N/A</v>
      </c>
    </row>
    <row r="1065" spans="1:42" x14ac:dyDescent="0.2">
      <c r="A1065" s="10">
        <v>2025</v>
      </c>
      <c r="B1065" s="10">
        <v>12</v>
      </c>
      <c r="C1065" s="11">
        <v>45658</v>
      </c>
      <c r="D1065" s="11">
        <v>46022</v>
      </c>
      <c r="E1065" s="10" t="s">
        <v>2</v>
      </c>
      <c r="F1065" s="11">
        <v>46013</v>
      </c>
      <c r="G1065" s="12">
        <v>19</v>
      </c>
      <c r="H1065" t="s">
        <v>3420</v>
      </c>
      <c r="I1065" t="s">
        <v>10084</v>
      </c>
      <c r="J1065" s="48" t="s">
        <v>10152</v>
      </c>
      <c r="K1065" s="80" t="str">
        <f>VLOOKUP(J1065,Hoja4!$A$56:$B$73,2,0)</f>
        <v>19 19 - CONTRATO DE SUMINISTRO</v>
      </c>
      <c r="L1065" s="10">
        <v>9</v>
      </c>
      <c r="M1065" t="s">
        <v>8</v>
      </c>
      <c r="N1065" s="10">
        <v>1799</v>
      </c>
      <c r="O1065" s="10">
        <v>1979</v>
      </c>
      <c r="P1065" t="s">
        <v>10210</v>
      </c>
      <c r="Q1065" t="s">
        <v>6731</v>
      </c>
      <c r="R1065" t="s">
        <v>6732</v>
      </c>
      <c r="S1065" s="12">
        <v>3</v>
      </c>
      <c r="T1065" t="s">
        <v>1224</v>
      </c>
      <c r="U1065" s="79" t="str">
        <f>VLOOKUP(S1065,Hoja4!$A$43:$B$51,2,0)</f>
        <v>3 03 - SELEC. ABREV. SUBASTA INVERSA</v>
      </c>
      <c r="V1065" s="79" t="str">
        <f>VLOOKUP(U1065,Hoja4!$A$76:$B$87,2,0)</f>
        <v>21 02 Adquisición de servicios</v>
      </c>
      <c r="W1065" s="79" t="str">
        <f>VLOOKUP(V1065,Hoja4!$A$90:$B$93,2,0)</f>
        <v>2 08 Adquisición de bienes y servicios</v>
      </c>
      <c r="X1065" s="10">
        <v>901370420</v>
      </c>
      <c r="Y1065" t="s">
        <v>10211</v>
      </c>
      <c r="Z1065" s="10">
        <v>0</v>
      </c>
      <c r="AA1065" s="10">
        <v>0</v>
      </c>
      <c r="AB1065">
        <v>121989109</v>
      </c>
      <c r="AC1065">
        <v>0</v>
      </c>
      <c r="AD1065">
        <v>121989109</v>
      </c>
      <c r="AE1065" s="10">
        <v>2388</v>
      </c>
      <c r="AF1065" s="27" t="s">
        <v>10320</v>
      </c>
      <c r="AG1065" s="72" t="str">
        <f t="shared" si="105"/>
        <v>144413</v>
      </c>
      <c r="AH1065" s="10">
        <v>4</v>
      </c>
      <c r="AI1065" s="27" t="str">
        <f>VLOOKUP(AE1065,$AE$1:$AJ$1063,5,0)</f>
        <v>2 - Bogotá confía en su bien-estar</v>
      </c>
      <c r="AJ1065" s="27" t="str">
        <f>VLOOKUP(AE1065,$AE$1:$AJ$1063,6,0)</f>
        <v>14 - Bogotá deportiva, recreativa, artística, patrimonial e intercultural</v>
      </c>
      <c r="AL1065" s="12">
        <v>144413</v>
      </c>
      <c r="AM1065" s="68" t="str">
        <f>VLOOKUP(AL1065,'[1]ESTUDIOS_PREVIOS 2021'!$E:$I,5,0)</f>
        <v>Beneficiar 1000 Personas..
Beneficiar 40 colectivos u organizaciones ..
Dotar y/o acondicionar 1 unidades operativas..
Dotar y/o acondicionar 3 unidades operativas ..
Beneficiar 32 organizaciones artísticas</v>
      </c>
      <c r="AN1065" s="68" t="e">
        <f>VLOOKUP(AL1065,'[1]ESTUDIOS_PREVIOS 2022'!$K:$O,5,0)</f>
        <v>#N/A</v>
      </c>
      <c r="AO1065" s="68" t="e">
        <f>VLOOKUP(AL1065,'[2]Formato EP_NO HAY CPS_2025'!$D:$S,15,0)</f>
        <v>#N/A</v>
      </c>
      <c r="AP1065" s="68" t="e">
        <f>VLOOKUP(AL1065,'[2]Formato EP_NO HAY CPS_2025'!$D:$S,16,0)</f>
        <v>#N/A</v>
      </c>
    </row>
    <row r="1066" spans="1:42" x14ac:dyDescent="0.2">
      <c r="A1066" s="10">
        <v>2025</v>
      </c>
      <c r="B1066" s="10">
        <v>12</v>
      </c>
      <c r="C1066" s="11">
        <v>45658</v>
      </c>
      <c r="D1066" s="11">
        <v>46022</v>
      </c>
      <c r="E1066" s="10" t="s">
        <v>2</v>
      </c>
      <c r="F1066" s="11">
        <v>46014</v>
      </c>
      <c r="G1066" s="12">
        <v>145</v>
      </c>
      <c r="H1066" t="s">
        <v>682</v>
      </c>
      <c r="I1066" t="s">
        <v>10085</v>
      </c>
      <c r="J1066" t="str">
        <f>VLOOKUP(G1066,$G$1:$J$1065,4,0)</f>
        <v>145 - CONTRATO DE PRESTACION DE SERVICIOS PROFESIONALES</v>
      </c>
      <c r="K1066" s="80" t="str">
        <f>VLOOKUP(J1066,Hoja4!$A$56:$B$73,2,0)</f>
        <v>145 145 - CONTRATO DE PRESTACION DE SERVICIOS PROFESIONALES</v>
      </c>
      <c r="L1066" s="10">
        <v>9</v>
      </c>
      <c r="M1066" t="s">
        <v>8</v>
      </c>
      <c r="N1066" s="10">
        <v>1906</v>
      </c>
      <c r="O1066" s="10">
        <v>1980</v>
      </c>
      <c r="P1066" t="s">
        <v>10213</v>
      </c>
      <c r="Q1066" t="s">
        <v>6434</v>
      </c>
      <c r="R1066" t="s">
        <v>6435</v>
      </c>
      <c r="S1066" s="12">
        <v>10</v>
      </c>
      <c r="T1066" t="s">
        <v>382</v>
      </c>
      <c r="U1066" s="79" t="str">
        <f>VLOOKUP(S1066,Hoja4!$A$43:$B$51,2,0)</f>
        <v>10 10 - CONTRATACIÓN DIRECTA</v>
      </c>
      <c r="V1066" s="79" t="str">
        <f>VLOOKUP(U1066,Hoja4!$A$76:$B$87,2,0)</f>
        <v>2 02 Personal supernumerario y planta temporal</v>
      </c>
      <c r="W1066" s="79" t="str">
        <f>VLOOKUP(V1066,Hoja4!$A$90:$B$93,2,0)</f>
        <v>1 07 Gastos de personal</v>
      </c>
      <c r="X1066" s="10">
        <v>79367360</v>
      </c>
      <c r="Y1066" t="s">
        <v>9298</v>
      </c>
      <c r="Z1066" s="10">
        <v>0</v>
      </c>
      <c r="AA1066" s="10">
        <v>0</v>
      </c>
      <c r="AB1066">
        <v>3000000</v>
      </c>
      <c r="AC1066">
        <v>0</v>
      </c>
      <c r="AD1066">
        <v>3000000</v>
      </c>
      <c r="AE1066" s="10">
        <v>2289</v>
      </c>
      <c r="AF1066" s="27" t="s">
        <v>8452</v>
      </c>
      <c r="AG1066" s="10" t="str">
        <f t="shared" si="105"/>
        <v>150525</v>
      </c>
      <c r="AH1066" s="10">
        <f t="shared" si="106"/>
        <v>1</v>
      </c>
      <c r="AI1066" s="27" t="str">
        <f t="shared" ref="AI1066:AI1120" si="109">VLOOKUP(AE1066,$AE$1:$AJ$1063,5,0)</f>
        <v>4 - Bogotá ordena su territorio y avanza en su acción climática</v>
      </c>
      <c r="AJ1066" s="27" t="str">
        <f t="shared" ref="AJ1066:AJ1120" si="110">VLOOKUP(AE1066,$AE$1:$AJ$1063,6,0)</f>
        <v>26 - Movilidad Sostenible</v>
      </c>
      <c r="AL1066" s="12">
        <v>150525</v>
      </c>
      <c r="AM1066" s="68" t="str">
        <f>VLOOKUP(AL1066,'[1]ESTUDIOS_PREVIOS 2021'!$E:$I,5,0)</f>
        <v>Intervenir 40 Kilómetros-carril de malla vial rural con acciones de construcción y/o conservación</v>
      </c>
      <c r="AN1066" s="68" t="e">
        <f>VLOOKUP(AL1066,'[1]ESTUDIOS_PREVIOS 2022'!$K:$O,5,0)</f>
        <v>#N/A</v>
      </c>
      <c r="AO1066" s="68" t="e">
        <f>VLOOKUP(AL1066,'[2]Formato EP_NO HAY CPS_2025'!$D:$S,15,0)</f>
        <v>#N/A</v>
      </c>
      <c r="AP1066" s="68" t="e">
        <f>VLOOKUP(AL1066,'[2]Formato EP_NO HAY CPS_2025'!$D:$S,16,0)</f>
        <v>#N/A</v>
      </c>
    </row>
    <row r="1067" spans="1:42" x14ac:dyDescent="0.2">
      <c r="A1067" s="10">
        <v>2025</v>
      </c>
      <c r="B1067" s="10">
        <v>12</v>
      </c>
      <c r="C1067" s="11">
        <v>45658</v>
      </c>
      <c r="D1067" s="11">
        <v>46022</v>
      </c>
      <c r="E1067" s="10" t="s">
        <v>2</v>
      </c>
      <c r="F1067" s="11">
        <v>46014</v>
      </c>
      <c r="G1067" s="12">
        <v>145</v>
      </c>
      <c r="H1067" t="s">
        <v>682</v>
      </c>
      <c r="I1067" t="s">
        <v>10086</v>
      </c>
      <c r="J1067" t="str">
        <f t="shared" ref="J1067:J1152" si="111">VLOOKUP(G1067,$G$1:$J$1065,4,0)</f>
        <v>145 - CONTRATO DE PRESTACION DE SERVICIOS PROFESIONALES</v>
      </c>
      <c r="K1067" s="80" t="str">
        <f>VLOOKUP(J1067,Hoja4!$A$56:$B$73,2,0)</f>
        <v>145 145 - CONTRATO DE PRESTACION DE SERVICIOS PROFESIONALES</v>
      </c>
      <c r="L1067" s="10">
        <v>9</v>
      </c>
      <c r="M1067" t="s">
        <v>8</v>
      </c>
      <c r="N1067" s="10">
        <v>1894</v>
      </c>
      <c r="O1067" s="10">
        <v>1981</v>
      </c>
      <c r="P1067" t="s">
        <v>10214</v>
      </c>
      <c r="Q1067" t="s">
        <v>6948</v>
      </c>
      <c r="R1067" t="s">
        <v>6949</v>
      </c>
      <c r="S1067" s="12">
        <v>10</v>
      </c>
      <c r="T1067" t="s">
        <v>382</v>
      </c>
      <c r="U1067" s="79" t="str">
        <f>VLOOKUP(S1067,Hoja4!$A$43:$B$51,2,0)</f>
        <v>10 10 - CONTRATACIÓN DIRECTA</v>
      </c>
      <c r="V1067" s="79" t="str">
        <f>VLOOKUP(U1067,Hoja4!$A$76:$B$87,2,0)</f>
        <v>2 02 Personal supernumerario y planta temporal</v>
      </c>
      <c r="W1067" s="79" t="str">
        <f>VLOOKUP(V1067,Hoja4!$A$90:$B$93,2,0)</f>
        <v>1 07 Gastos de personal</v>
      </c>
      <c r="X1067" s="10">
        <v>1015415370</v>
      </c>
      <c r="Y1067" t="s">
        <v>1377</v>
      </c>
      <c r="Z1067" s="10">
        <v>0</v>
      </c>
      <c r="AA1067" s="10">
        <v>0</v>
      </c>
      <c r="AB1067">
        <v>3600000</v>
      </c>
      <c r="AC1067">
        <v>0</v>
      </c>
      <c r="AD1067">
        <v>3600000</v>
      </c>
      <c r="AE1067" s="10">
        <v>2696</v>
      </c>
      <c r="AF1067" s="27" t="s">
        <v>8494</v>
      </c>
      <c r="AG1067" s="10" t="str">
        <f t="shared" si="105"/>
        <v>150020</v>
      </c>
      <c r="AH1067" s="10">
        <f t="shared" si="106"/>
        <v>4</v>
      </c>
      <c r="AI1067" s="27" t="str">
        <f t="shared" si="109"/>
        <v>5 - Bogotá confía en su gobierno</v>
      </c>
      <c r="AJ1067" s="27" t="str">
        <f t="shared" si="110"/>
        <v>39 - Camino hacia una democracia deliberativa con un gobierno cercano a la gente y con participación ciudadana</v>
      </c>
      <c r="AL1067" s="12">
        <v>150020</v>
      </c>
      <c r="AM1067" s="68" t="str">
        <f>VLOOKUP(AL1067,'[1]ESTUDIOS_PREVIOS 2021'!$E:$I,5,0)</f>
        <v>Fortalecer 27 organizaciones comunales.</v>
      </c>
      <c r="AN1067" s="68" t="e">
        <f>VLOOKUP(AL1067,'[1]ESTUDIOS_PREVIOS 2022'!$K:$O,5,0)</f>
        <v>#N/A</v>
      </c>
      <c r="AO1067" s="68" t="e">
        <f>VLOOKUP(AL1067,'[2]Formato EP_NO HAY CPS_2025'!$D:$S,15,0)</f>
        <v>#N/A</v>
      </c>
      <c r="AP1067" s="68" t="e">
        <f>VLOOKUP(AL1067,'[2]Formato EP_NO HAY CPS_2025'!$D:$S,16,0)</f>
        <v>#N/A</v>
      </c>
    </row>
    <row r="1068" spans="1:42" hidden="1" x14ac:dyDescent="0.2">
      <c r="A1068" s="10">
        <v>2025</v>
      </c>
      <c r="B1068" s="10">
        <v>12</v>
      </c>
      <c r="C1068" s="11">
        <v>45658</v>
      </c>
      <c r="D1068" s="11">
        <v>46022</v>
      </c>
      <c r="E1068" s="10" t="s">
        <v>2</v>
      </c>
      <c r="F1068" s="11">
        <v>46014</v>
      </c>
      <c r="G1068" s="12">
        <v>148</v>
      </c>
      <c r="H1068" t="s">
        <v>692</v>
      </c>
      <c r="I1068" t="s">
        <v>10087</v>
      </c>
      <c r="J1068" t="str">
        <f t="shared" si="111"/>
        <v>148 - CONTRATO DE PRESTACION DE SERVICIOS DE APOYO A LA GESTION</v>
      </c>
      <c r="K1068" s="80" t="str">
        <f>VLOOKUP(J1068,Hoja4!$A$56:$B$73,2,0)</f>
        <v>148 148 - CONTRATO DE PRESTACION DE SERVICIOS DE APOYO A LA GESTION</v>
      </c>
      <c r="L1068" s="10">
        <v>9</v>
      </c>
      <c r="M1068" t="s">
        <v>8</v>
      </c>
      <c r="N1068" s="10">
        <v>1890</v>
      </c>
      <c r="O1068" s="10">
        <v>1982</v>
      </c>
      <c r="P1068" t="s">
        <v>10215</v>
      </c>
      <c r="Q1068" t="s">
        <v>6403</v>
      </c>
      <c r="R1068" t="s">
        <v>6404</v>
      </c>
      <c r="S1068" s="12">
        <v>10</v>
      </c>
      <c r="T1068" t="s">
        <v>382</v>
      </c>
      <c r="U1068" s="79" t="str">
        <f>VLOOKUP(S1068,Hoja4!$A$43:$B$51,2,0)</f>
        <v>10 10 - CONTRATACIÓN DIRECTA</v>
      </c>
      <c r="V1068" s="79" t="str">
        <f>VLOOKUP(U1068,Hoja4!$A$76:$B$87,2,0)</f>
        <v>2 02 Personal supernumerario y planta temporal</v>
      </c>
      <c r="W1068" s="79" t="str">
        <f>VLOOKUP(V1068,Hoja4!$A$90:$B$93,2,0)</f>
        <v>1 07 Gastos de personal</v>
      </c>
      <c r="X1068" s="10">
        <v>79556596</v>
      </c>
      <c r="Y1068" t="s">
        <v>1926</v>
      </c>
      <c r="Z1068" s="10">
        <v>2458500</v>
      </c>
      <c r="AA1068" s="10">
        <v>0</v>
      </c>
      <c r="AB1068">
        <v>0</v>
      </c>
      <c r="AC1068">
        <v>0</v>
      </c>
      <c r="AD1068">
        <v>0</v>
      </c>
      <c r="AE1068" s="10">
        <v>2327</v>
      </c>
      <c r="AF1068" s="27" t="s">
        <v>8456</v>
      </c>
      <c r="AG1068" s="10" t="str">
        <f t="shared" si="105"/>
        <v>149998</v>
      </c>
      <c r="AH1068" s="10">
        <f t="shared" si="106"/>
        <v>2</v>
      </c>
      <c r="AI1068" s="27" t="str">
        <f t="shared" si="109"/>
        <v>5 - Bogotá confía en su gobierno</v>
      </c>
      <c r="AJ1068" s="27" t="str">
        <f t="shared" si="110"/>
        <v>33 - Fortalecimiento institucional para un gobierno confiable</v>
      </c>
      <c r="AL1068" s="12">
        <v>149998</v>
      </c>
      <c r="AM1068" s="68" t="str">
        <f>VLOOKUP(AL1068,'[1]ESTUDIOS_PREVIOS 2021'!$E:$I,5,0)</f>
        <v>Realizar 4 estrategias de fortalecimiento institucional (una por vigencia).</v>
      </c>
      <c r="AN1068" s="68" t="e">
        <f>VLOOKUP(AL1068,'[1]ESTUDIOS_PREVIOS 2022'!$K:$O,5,0)</f>
        <v>#N/A</v>
      </c>
      <c r="AO1068" s="68" t="e">
        <f>VLOOKUP(AL1068,'[2]Formato EP_NO HAY CPS_2025'!$D:$S,15,0)</f>
        <v>#N/A</v>
      </c>
      <c r="AP1068" s="68" t="e">
        <f>VLOOKUP(AL1068,'[2]Formato EP_NO HAY CPS_2025'!$D:$S,16,0)</f>
        <v>#N/A</v>
      </c>
    </row>
    <row r="1069" spans="1:42" x14ac:dyDescent="0.2">
      <c r="A1069" s="10">
        <v>2025</v>
      </c>
      <c r="B1069" s="10">
        <v>12</v>
      </c>
      <c r="C1069" s="11">
        <v>45658</v>
      </c>
      <c r="D1069" s="11">
        <v>46022</v>
      </c>
      <c r="E1069" s="10" t="s">
        <v>2</v>
      </c>
      <c r="F1069" s="11">
        <v>46014</v>
      </c>
      <c r="G1069" s="12">
        <v>145</v>
      </c>
      <c r="H1069" t="s">
        <v>682</v>
      </c>
      <c r="I1069" t="s">
        <v>10088</v>
      </c>
      <c r="J1069" t="str">
        <f t="shared" si="111"/>
        <v>145 - CONTRATO DE PRESTACION DE SERVICIOS PROFESIONALES</v>
      </c>
      <c r="K1069" s="80" t="str">
        <f>VLOOKUP(J1069,Hoja4!$A$56:$B$73,2,0)</f>
        <v>145 145 - CONTRATO DE PRESTACION DE SERVICIOS PROFESIONALES</v>
      </c>
      <c r="L1069" s="10">
        <v>8</v>
      </c>
      <c r="M1069" t="s">
        <v>8</v>
      </c>
      <c r="N1069" s="10">
        <v>1919</v>
      </c>
      <c r="O1069" s="10">
        <v>1983</v>
      </c>
      <c r="P1069" t="s">
        <v>10216</v>
      </c>
      <c r="Q1069" t="s">
        <v>6403</v>
      </c>
      <c r="R1069" t="s">
        <v>6404</v>
      </c>
      <c r="S1069" s="12">
        <v>10</v>
      </c>
      <c r="T1069" t="s">
        <v>382</v>
      </c>
      <c r="U1069" s="79" t="str">
        <f>VLOOKUP(S1069,Hoja4!$A$43:$B$51,2,0)</f>
        <v>10 10 - CONTRATACIÓN DIRECTA</v>
      </c>
      <c r="V1069" s="79" t="str">
        <f>VLOOKUP(U1069,Hoja4!$A$76:$B$87,2,0)</f>
        <v>2 02 Personal supernumerario y planta temporal</v>
      </c>
      <c r="W1069" s="79" t="str">
        <f>VLOOKUP(V1069,Hoja4!$A$90:$B$93,2,0)</f>
        <v>1 07 Gastos de personal</v>
      </c>
      <c r="X1069" s="10">
        <v>80853739</v>
      </c>
      <c r="Y1069" t="s">
        <v>9610</v>
      </c>
      <c r="Z1069" s="10">
        <v>0</v>
      </c>
      <c r="AA1069" s="10">
        <v>0</v>
      </c>
      <c r="AB1069">
        <v>4166667</v>
      </c>
      <c r="AC1069">
        <v>0</v>
      </c>
      <c r="AD1069">
        <v>4166667</v>
      </c>
      <c r="AE1069" s="10">
        <v>2327</v>
      </c>
      <c r="AF1069" s="27" t="s">
        <v>8456</v>
      </c>
      <c r="AG1069" s="10" t="str">
        <f t="shared" si="105"/>
        <v>150756</v>
      </c>
      <c r="AH1069" s="10">
        <f t="shared" si="106"/>
        <v>2</v>
      </c>
      <c r="AI1069" s="27" t="str">
        <f t="shared" si="109"/>
        <v>5 - Bogotá confía en su gobierno</v>
      </c>
      <c r="AJ1069" s="27" t="str">
        <f t="shared" si="110"/>
        <v>33 - Fortalecimiento institucional para un gobierno confiable</v>
      </c>
      <c r="AL1069" s="12">
        <v>150756</v>
      </c>
      <c r="AM1069" s="68" t="str">
        <f>VLOOKUP(AL1069,'[1]ESTUDIOS_PREVIOS 2021'!$E:$I,5,0)</f>
        <v>Realizar 4 estrategias de fortalecimiento institucional (una por vigencia).</v>
      </c>
      <c r="AN1069" s="68" t="e">
        <f>VLOOKUP(AL1069,'[1]ESTUDIOS_PREVIOS 2022'!$K:$O,5,0)</f>
        <v>#N/A</v>
      </c>
      <c r="AO1069" s="68" t="e">
        <f>VLOOKUP(AL1069,'[2]Formato EP_NO HAY CPS_2025'!$D:$S,15,0)</f>
        <v>#N/A</v>
      </c>
      <c r="AP1069" s="68" t="e">
        <f>VLOOKUP(AL1069,'[2]Formato EP_NO HAY CPS_2025'!$D:$S,16,0)</f>
        <v>#N/A</v>
      </c>
    </row>
    <row r="1070" spans="1:42" x14ac:dyDescent="0.2">
      <c r="A1070" s="10">
        <v>2025</v>
      </c>
      <c r="B1070" s="10">
        <v>12</v>
      </c>
      <c r="C1070" s="11">
        <v>45658</v>
      </c>
      <c r="D1070" s="11">
        <v>46022</v>
      </c>
      <c r="E1070" s="10" t="s">
        <v>2</v>
      </c>
      <c r="F1070" s="11">
        <v>46014</v>
      </c>
      <c r="G1070" s="12">
        <v>145</v>
      </c>
      <c r="H1070" t="s">
        <v>682</v>
      </c>
      <c r="I1070" t="s">
        <v>9918</v>
      </c>
      <c r="J1070" t="str">
        <f t="shared" si="111"/>
        <v>145 - CONTRATO DE PRESTACION DE SERVICIOS PROFESIONALES</v>
      </c>
      <c r="K1070" s="80" t="str">
        <f>VLOOKUP(J1070,Hoja4!$A$56:$B$73,2,0)</f>
        <v>145 145 - CONTRATO DE PRESTACION DE SERVICIOS PROFESIONALES</v>
      </c>
      <c r="L1070" s="10">
        <v>8</v>
      </c>
      <c r="M1070" t="s">
        <v>8</v>
      </c>
      <c r="N1070" s="10">
        <v>1910</v>
      </c>
      <c r="O1070" s="10">
        <v>1984</v>
      </c>
      <c r="P1070" t="s">
        <v>10217</v>
      </c>
      <c r="Q1070" t="s">
        <v>6434</v>
      </c>
      <c r="R1070" t="s">
        <v>6435</v>
      </c>
      <c r="S1070" s="12">
        <v>10</v>
      </c>
      <c r="T1070" t="s">
        <v>382</v>
      </c>
      <c r="U1070" s="79" t="str">
        <f>VLOOKUP(S1070,Hoja4!$A$43:$B$51,2,0)</f>
        <v>10 10 - CONTRATACIÓN DIRECTA</v>
      </c>
      <c r="V1070" s="79" t="str">
        <f>VLOOKUP(U1070,Hoja4!$A$76:$B$87,2,0)</f>
        <v>2 02 Personal supernumerario y planta temporal</v>
      </c>
      <c r="W1070" s="79" t="str">
        <f>VLOOKUP(V1070,Hoja4!$A$90:$B$93,2,0)</f>
        <v>1 07 Gastos de personal</v>
      </c>
      <c r="X1070" s="10">
        <v>12194109</v>
      </c>
      <c r="Y1070" t="s">
        <v>9037</v>
      </c>
      <c r="Z1070" s="10">
        <v>0</v>
      </c>
      <c r="AA1070" s="10">
        <v>0</v>
      </c>
      <c r="AB1070">
        <v>7333333</v>
      </c>
      <c r="AC1070">
        <v>0</v>
      </c>
      <c r="AD1070">
        <v>7333333</v>
      </c>
      <c r="AE1070" s="10">
        <v>2289</v>
      </c>
      <c r="AF1070" s="27" t="s">
        <v>8452</v>
      </c>
      <c r="AG1070" s="10" t="str">
        <f t="shared" si="105"/>
        <v>150627</v>
      </c>
      <c r="AH1070" s="10">
        <f t="shared" si="106"/>
        <v>1</v>
      </c>
      <c r="AI1070" s="27" t="str">
        <f t="shared" si="109"/>
        <v>4 - Bogotá ordena su territorio y avanza en su acción climática</v>
      </c>
      <c r="AJ1070" s="27" t="str">
        <f t="shared" si="110"/>
        <v>26 - Movilidad Sostenible</v>
      </c>
      <c r="AL1070" s="12">
        <v>150627</v>
      </c>
      <c r="AM1070" s="68" t="str">
        <f>VLOOKUP(AL1070,'[1]ESTUDIOS_PREVIOS 2021'!$E:$I,5,0)</f>
        <v>Intervenir 40 Kilómetros-carril de malla vial rural con acciones de construcción y/o conservación</v>
      </c>
      <c r="AN1070" s="68" t="e">
        <f>VLOOKUP(AL1070,'[1]ESTUDIOS_PREVIOS 2022'!$K:$O,5,0)</f>
        <v>#N/A</v>
      </c>
      <c r="AO1070" s="68" t="e">
        <f>VLOOKUP(AL1070,'[2]Formato EP_NO HAY CPS_2025'!$D:$S,15,0)</f>
        <v>#N/A</v>
      </c>
      <c r="AP1070" s="68" t="e">
        <f>VLOOKUP(AL1070,'[2]Formato EP_NO HAY CPS_2025'!$D:$S,16,0)</f>
        <v>#N/A</v>
      </c>
    </row>
    <row r="1071" spans="1:42" x14ac:dyDescent="0.2">
      <c r="A1071" s="10">
        <v>2025</v>
      </c>
      <c r="B1071" s="10">
        <v>12</v>
      </c>
      <c r="C1071" s="11">
        <v>45658</v>
      </c>
      <c r="D1071" s="11">
        <v>46022</v>
      </c>
      <c r="E1071" s="10" t="s">
        <v>2</v>
      </c>
      <c r="F1071" s="11">
        <v>46014</v>
      </c>
      <c r="G1071" s="12">
        <v>145</v>
      </c>
      <c r="H1071" t="s">
        <v>682</v>
      </c>
      <c r="I1071" t="s">
        <v>9938</v>
      </c>
      <c r="J1071" t="str">
        <f t="shared" si="111"/>
        <v>145 - CONTRATO DE PRESTACION DE SERVICIOS PROFESIONALES</v>
      </c>
      <c r="K1071" s="80" t="str">
        <f>VLOOKUP(J1071,Hoja4!$A$56:$B$73,2,0)</f>
        <v>145 145 - CONTRATO DE PRESTACION DE SERVICIOS PROFESIONALES</v>
      </c>
      <c r="L1071" s="10">
        <v>8</v>
      </c>
      <c r="M1071" t="s">
        <v>8</v>
      </c>
      <c r="N1071" s="10">
        <v>1916</v>
      </c>
      <c r="O1071" s="10">
        <v>1985</v>
      </c>
      <c r="P1071" t="s">
        <v>10218</v>
      </c>
      <c r="Q1071" t="s">
        <v>6403</v>
      </c>
      <c r="R1071" t="s">
        <v>6404</v>
      </c>
      <c r="S1071" s="12">
        <v>10</v>
      </c>
      <c r="T1071" t="s">
        <v>382</v>
      </c>
      <c r="U1071" s="79" t="str">
        <f>VLOOKUP(S1071,Hoja4!$A$43:$B$51,2,0)</f>
        <v>10 10 - CONTRATACIÓN DIRECTA</v>
      </c>
      <c r="V1071" s="79" t="str">
        <f>VLOOKUP(U1071,Hoja4!$A$76:$B$87,2,0)</f>
        <v>2 02 Personal supernumerario y planta temporal</v>
      </c>
      <c r="W1071" s="79" t="str">
        <f>VLOOKUP(V1071,Hoja4!$A$90:$B$93,2,0)</f>
        <v>1 07 Gastos de personal</v>
      </c>
      <c r="X1071" s="10">
        <v>1015456251</v>
      </c>
      <c r="Y1071" t="s">
        <v>10004</v>
      </c>
      <c r="Z1071" s="10">
        <v>0</v>
      </c>
      <c r="AA1071" s="10">
        <v>0</v>
      </c>
      <c r="AB1071">
        <v>2600000</v>
      </c>
      <c r="AC1071">
        <v>0</v>
      </c>
      <c r="AD1071">
        <v>2600000</v>
      </c>
      <c r="AE1071" s="10">
        <v>2327</v>
      </c>
      <c r="AF1071" s="27" t="s">
        <v>8456</v>
      </c>
      <c r="AG1071" s="10" t="str">
        <f t="shared" si="105"/>
        <v>150753</v>
      </c>
      <c r="AH1071" s="10">
        <f t="shared" si="106"/>
        <v>2</v>
      </c>
      <c r="AI1071" s="27" t="str">
        <f t="shared" si="109"/>
        <v>5 - Bogotá confía en su gobierno</v>
      </c>
      <c r="AJ1071" s="27" t="str">
        <f t="shared" si="110"/>
        <v>33 - Fortalecimiento institucional para un gobierno confiable</v>
      </c>
      <c r="AL1071" s="12">
        <v>150753</v>
      </c>
      <c r="AM1071" s="68" t="str">
        <f>VLOOKUP(AL1071,'[1]ESTUDIOS_PREVIOS 2021'!$E:$I,5,0)</f>
        <v>Realizar 4 estrategias de fortalecimiento institucional (una por vigencia).</v>
      </c>
      <c r="AN1071" s="68" t="e">
        <f>VLOOKUP(AL1071,'[1]ESTUDIOS_PREVIOS 2022'!$K:$O,5,0)</f>
        <v>#N/A</v>
      </c>
      <c r="AO1071" s="68" t="e">
        <f>VLOOKUP(AL1071,'[2]Formato EP_NO HAY CPS_2025'!$D:$S,15,0)</f>
        <v>#N/A</v>
      </c>
      <c r="AP1071" s="68" t="e">
        <f>VLOOKUP(AL1071,'[2]Formato EP_NO HAY CPS_2025'!$D:$S,16,0)</f>
        <v>#N/A</v>
      </c>
    </row>
    <row r="1072" spans="1:42" x14ac:dyDescent="0.2">
      <c r="A1072" s="10">
        <v>2025</v>
      </c>
      <c r="B1072" s="10">
        <v>12</v>
      </c>
      <c r="C1072" s="11">
        <v>45658</v>
      </c>
      <c r="D1072" s="11">
        <v>46022</v>
      </c>
      <c r="E1072" s="10" t="s">
        <v>2</v>
      </c>
      <c r="F1072" s="11">
        <v>46014</v>
      </c>
      <c r="G1072" s="12">
        <v>145</v>
      </c>
      <c r="H1072" t="s">
        <v>682</v>
      </c>
      <c r="I1072" t="s">
        <v>10089</v>
      </c>
      <c r="J1072" t="str">
        <f t="shared" si="111"/>
        <v>145 - CONTRATO DE PRESTACION DE SERVICIOS PROFESIONALES</v>
      </c>
      <c r="K1072" s="80" t="str">
        <f>VLOOKUP(J1072,Hoja4!$A$56:$B$73,2,0)</f>
        <v>145 145 - CONTRATO DE PRESTACION DE SERVICIOS PROFESIONALES</v>
      </c>
      <c r="L1072" s="10">
        <v>11</v>
      </c>
      <c r="M1072" t="s">
        <v>8</v>
      </c>
      <c r="N1072" s="10">
        <v>1912</v>
      </c>
      <c r="O1072" s="10">
        <v>1986</v>
      </c>
      <c r="P1072" t="s">
        <v>10219</v>
      </c>
      <c r="Q1072" t="s">
        <v>6403</v>
      </c>
      <c r="R1072" t="s">
        <v>6404</v>
      </c>
      <c r="S1072" s="12">
        <v>10</v>
      </c>
      <c r="T1072" t="s">
        <v>382</v>
      </c>
      <c r="U1072" s="79" t="str">
        <f>VLOOKUP(S1072,Hoja4!$A$43:$B$51,2,0)</f>
        <v>10 10 - CONTRATACIÓN DIRECTA</v>
      </c>
      <c r="V1072" s="79" t="str">
        <f>VLOOKUP(U1072,Hoja4!$A$76:$B$87,2,0)</f>
        <v>2 02 Personal supernumerario y planta temporal</v>
      </c>
      <c r="W1072" s="79" t="str">
        <f>VLOOKUP(V1072,Hoja4!$A$90:$B$93,2,0)</f>
        <v>1 07 Gastos de personal</v>
      </c>
      <c r="X1072" s="10">
        <v>52777050</v>
      </c>
      <c r="Y1072" t="s">
        <v>605</v>
      </c>
      <c r="Z1072" s="10">
        <v>0</v>
      </c>
      <c r="AA1072" s="10">
        <v>0</v>
      </c>
      <c r="AB1072">
        <v>2808000</v>
      </c>
      <c r="AC1072">
        <v>0</v>
      </c>
      <c r="AD1072">
        <v>2808000</v>
      </c>
      <c r="AE1072" s="10">
        <v>2327</v>
      </c>
      <c r="AF1072" s="27" t="s">
        <v>8456</v>
      </c>
      <c r="AG1072" s="10" t="str">
        <f t="shared" si="105"/>
        <v>150623</v>
      </c>
      <c r="AH1072" s="10">
        <f t="shared" si="106"/>
        <v>2</v>
      </c>
      <c r="AI1072" s="27" t="str">
        <f t="shared" si="109"/>
        <v>5 - Bogotá confía en su gobierno</v>
      </c>
      <c r="AJ1072" s="27" t="str">
        <f t="shared" si="110"/>
        <v>33 - Fortalecimiento institucional para un gobierno confiable</v>
      </c>
      <c r="AL1072" s="12">
        <v>150623</v>
      </c>
      <c r="AM1072" s="68" t="str">
        <f>VLOOKUP(AL1072,'[1]ESTUDIOS_PREVIOS 2021'!$E:$I,5,0)</f>
        <v>Realizar 4 estrategias de fortalecimiento institucional (una por vigencia).</v>
      </c>
      <c r="AN1072" s="68" t="e">
        <f>VLOOKUP(AL1072,'[1]ESTUDIOS_PREVIOS 2022'!$K:$O,5,0)</f>
        <v>#N/A</v>
      </c>
      <c r="AO1072" s="68" t="e">
        <f>VLOOKUP(AL1072,'[2]Formato EP_NO HAY CPS_2025'!$D:$S,15,0)</f>
        <v>#N/A</v>
      </c>
      <c r="AP1072" s="68" t="e">
        <f>VLOOKUP(AL1072,'[2]Formato EP_NO HAY CPS_2025'!$D:$S,16,0)</f>
        <v>#N/A</v>
      </c>
    </row>
    <row r="1073" spans="1:42" x14ac:dyDescent="0.2">
      <c r="A1073" s="10">
        <v>2025</v>
      </c>
      <c r="B1073" s="10">
        <v>12</v>
      </c>
      <c r="C1073" s="11">
        <v>45658</v>
      </c>
      <c r="D1073" s="11">
        <v>46022</v>
      </c>
      <c r="E1073" s="10" t="s">
        <v>2</v>
      </c>
      <c r="F1073" s="11">
        <v>46014</v>
      </c>
      <c r="G1073" s="12">
        <v>145</v>
      </c>
      <c r="H1073" t="s">
        <v>682</v>
      </c>
      <c r="I1073" t="s">
        <v>10090</v>
      </c>
      <c r="J1073" t="str">
        <f t="shared" si="111"/>
        <v>145 - CONTRATO DE PRESTACION DE SERVICIOS PROFESIONALES</v>
      </c>
      <c r="K1073" s="80" t="str">
        <f>VLOOKUP(J1073,Hoja4!$A$56:$B$73,2,0)</f>
        <v>145 145 - CONTRATO DE PRESTACION DE SERVICIOS PROFESIONALES</v>
      </c>
      <c r="L1073" s="10">
        <v>5</v>
      </c>
      <c r="M1073" t="s">
        <v>8</v>
      </c>
      <c r="N1073" s="10">
        <v>1920</v>
      </c>
      <c r="O1073" s="10">
        <v>1987</v>
      </c>
      <c r="P1073" t="s">
        <v>10220</v>
      </c>
      <c r="Q1073" t="s">
        <v>6434</v>
      </c>
      <c r="R1073" t="s">
        <v>6435</v>
      </c>
      <c r="S1073" s="12">
        <v>10</v>
      </c>
      <c r="T1073" t="s">
        <v>382</v>
      </c>
      <c r="U1073" s="79" t="str">
        <f>VLOOKUP(S1073,Hoja4!$A$43:$B$51,2,0)</f>
        <v>10 10 - CONTRATACIÓN DIRECTA</v>
      </c>
      <c r="V1073" s="79" t="str">
        <f>VLOOKUP(U1073,Hoja4!$A$76:$B$87,2,0)</f>
        <v>2 02 Personal supernumerario y planta temporal</v>
      </c>
      <c r="W1073" s="79" t="str">
        <f>VLOOKUP(V1073,Hoja4!$A$90:$B$93,2,0)</f>
        <v>1 07 Gastos de personal</v>
      </c>
      <c r="X1073" s="10">
        <v>1024497752</v>
      </c>
      <c r="Y1073" t="s">
        <v>2898</v>
      </c>
      <c r="Z1073" s="10">
        <v>0</v>
      </c>
      <c r="AA1073" s="10">
        <v>0</v>
      </c>
      <c r="AB1073">
        <v>1400000</v>
      </c>
      <c r="AC1073">
        <v>0</v>
      </c>
      <c r="AD1073">
        <v>1400000</v>
      </c>
      <c r="AE1073" s="10">
        <v>2289</v>
      </c>
      <c r="AF1073" s="27" t="s">
        <v>8452</v>
      </c>
      <c r="AG1073" s="10" t="str">
        <f t="shared" si="105"/>
        <v>150801</v>
      </c>
      <c r="AH1073" s="10">
        <f t="shared" si="106"/>
        <v>1</v>
      </c>
      <c r="AI1073" s="27" t="str">
        <f t="shared" si="109"/>
        <v>4 - Bogotá ordena su territorio y avanza en su acción climática</v>
      </c>
      <c r="AJ1073" s="27" t="str">
        <f t="shared" si="110"/>
        <v>26 - Movilidad Sostenible</v>
      </c>
      <c r="AL1073" s="12">
        <v>150801</v>
      </c>
      <c r="AM1073" s="68" t="str">
        <f>VLOOKUP(AL1073,'[1]ESTUDIOS_PREVIOS 2021'!$E:$I,5,0)</f>
        <v>Intervenir 40 Kilómetros-carril de malla vial rural con acciones de construcción y/o conservación</v>
      </c>
      <c r="AN1073" s="68" t="e">
        <f>VLOOKUP(AL1073,'[1]ESTUDIOS_PREVIOS 2022'!$K:$O,5,0)</f>
        <v>#N/A</v>
      </c>
      <c r="AO1073" s="68" t="e">
        <f>VLOOKUP(AL1073,'[2]Formato EP_NO HAY CPS_2025'!$D:$S,15,0)</f>
        <v>#N/A</v>
      </c>
      <c r="AP1073" s="68" t="e">
        <f>VLOOKUP(AL1073,'[2]Formato EP_NO HAY CPS_2025'!$D:$S,16,0)</f>
        <v>#N/A</v>
      </c>
    </row>
    <row r="1074" spans="1:42" x14ac:dyDescent="0.2">
      <c r="A1074" s="10">
        <v>2025</v>
      </c>
      <c r="B1074" s="10">
        <v>12</v>
      </c>
      <c r="C1074" s="11">
        <v>45658</v>
      </c>
      <c r="D1074" s="11">
        <v>46022</v>
      </c>
      <c r="E1074" s="10" t="s">
        <v>2</v>
      </c>
      <c r="F1074" s="11">
        <v>46014</v>
      </c>
      <c r="G1074" s="12">
        <v>145</v>
      </c>
      <c r="H1074" t="s">
        <v>682</v>
      </c>
      <c r="I1074" t="s">
        <v>10091</v>
      </c>
      <c r="J1074" t="str">
        <f t="shared" si="111"/>
        <v>145 - CONTRATO DE PRESTACION DE SERVICIOS PROFESIONALES</v>
      </c>
      <c r="K1074" s="80" t="str">
        <f>VLOOKUP(J1074,Hoja4!$A$56:$B$73,2,0)</f>
        <v>145 145 - CONTRATO DE PRESTACION DE SERVICIOS PROFESIONALES</v>
      </c>
      <c r="L1074" s="10">
        <v>9</v>
      </c>
      <c r="M1074" t="s">
        <v>8</v>
      </c>
      <c r="N1074" s="10">
        <v>1890</v>
      </c>
      <c r="O1074" s="10">
        <v>1988</v>
      </c>
      <c r="P1074" t="s">
        <v>10221</v>
      </c>
      <c r="Q1074" t="s">
        <v>6403</v>
      </c>
      <c r="R1074" t="s">
        <v>6404</v>
      </c>
      <c r="S1074" s="12">
        <v>10</v>
      </c>
      <c r="T1074" t="s">
        <v>382</v>
      </c>
      <c r="U1074" s="79" t="str">
        <f>VLOOKUP(S1074,Hoja4!$A$43:$B$51,2,0)</f>
        <v>10 10 - CONTRATACIÓN DIRECTA</v>
      </c>
      <c r="V1074" s="79" t="str">
        <f>VLOOKUP(U1074,Hoja4!$A$76:$B$87,2,0)</f>
        <v>2 02 Personal supernumerario y planta temporal</v>
      </c>
      <c r="W1074" s="79" t="str">
        <f>VLOOKUP(V1074,Hoja4!$A$90:$B$93,2,0)</f>
        <v>1 07 Gastos de personal</v>
      </c>
      <c r="X1074" s="10">
        <v>79556596</v>
      </c>
      <c r="Y1074" t="s">
        <v>1926</v>
      </c>
      <c r="Z1074" s="10">
        <v>0</v>
      </c>
      <c r="AA1074" s="10">
        <v>0</v>
      </c>
      <c r="AB1074">
        <v>2458500</v>
      </c>
      <c r="AC1074">
        <v>0</v>
      </c>
      <c r="AD1074">
        <v>2458500</v>
      </c>
      <c r="AE1074" s="10">
        <v>2327</v>
      </c>
      <c r="AF1074" s="27" t="s">
        <v>8456</v>
      </c>
      <c r="AG1074" s="10" t="str">
        <f t="shared" si="105"/>
        <v>149998</v>
      </c>
      <c r="AH1074" s="10">
        <f t="shared" si="106"/>
        <v>2</v>
      </c>
      <c r="AI1074" s="27" t="str">
        <f t="shared" si="109"/>
        <v>5 - Bogotá confía en su gobierno</v>
      </c>
      <c r="AJ1074" s="27" t="str">
        <f t="shared" si="110"/>
        <v>33 - Fortalecimiento institucional para un gobierno confiable</v>
      </c>
      <c r="AL1074" s="12">
        <v>149998</v>
      </c>
      <c r="AM1074" s="68" t="str">
        <f>VLOOKUP(AL1074,'[1]ESTUDIOS_PREVIOS 2021'!$E:$I,5,0)</f>
        <v>Realizar 4 estrategias de fortalecimiento institucional (una por vigencia).</v>
      </c>
      <c r="AN1074" s="68" t="e">
        <f>VLOOKUP(AL1074,'[1]ESTUDIOS_PREVIOS 2022'!$K:$O,5,0)</f>
        <v>#N/A</v>
      </c>
      <c r="AO1074" s="68" t="e">
        <f>VLOOKUP(AL1074,'[2]Formato EP_NO HAY CPS_2025'!$D:$S,15,0)</f>
        <v>#N/A</v>
      </c>
      <c r="AP1074" s="68" t="e">
        <f>VLOOKUP(AL1074,'[2]Formato EP_NO HAY CPS_2025'!$D:$S,16,0)</f>
        <v>#N/A</v>
      </c>
    </row>
    <row r="1075" spans="1:42" x14ac:dyDescent="0.2">
      <c r="A1075" s="10">
        <v>2025</v>
      </c>
      <c r="B1075" s="10">
        <v>12</v>
      </c>
      <c r="C1075" s="11">
        <v>45658</v>
      </c>
      <c r="D1075" s="11">
        <v>46022</v>
      </c>
      <c r="E1075" s="10" t="s">
        <v>2</v>
      </c>
      <c r="F1075" s="11">
        <v>46014</v>
      </c>
      <c r="G1075" s="12">
        <v>19</v>
      </c>
      <c r="H1075" t="s">
        <v>3420</v>
      </c>
      <c r="I1075" t="s">
        <v>10092</v>
      </c>
      <c r="J1075" t="str">
        <f t="shared" si="111"/>
        <v>19 - CONTRATO DE SUMINISTRO</v>
      </c>
      <c r="K1075" s="80" t="str">
        <f>VLOOKUP(J1075,Hoja4!$A$56:$B$73,2,0)</f>
        <v>19 19 - CONTRATO DE SUMINISTRO</v>
      </c>
      <c r="L1075" s="10">
        <v>9</v>
      </c>
      <c r="M1075" t="s">
        <v>8</v>
      </c>
      <c r="N1075" s="10">
        <v>1786</v>
      </c>
      <c r="O1075" s="10">
        <v>1989</v>
      </c>
      <c r="P1075" t="s">
        <v>10222</v>
      </c>
      <c r="Q1075" t="s">
        <v>7113</v>
      </c>
      <c r="R1075" t="s">
        <v>7114</v>
      </c>
      <c r="S1075" s="12">
        <v>3</v>
      </c>
      <c r="T1075" t="s">
        <v>1224</v>
      </c>
      <c r="U1075" s="79" t="str">
        <f>VLOOKUP(S1075,Hoja4!$A$43:$B$51,2,0)</f>
        <v>3 03 - SELEC. ABREV. SUBASTA INVERSA</v>
      </c>
      <c r="V1075" s="79" t="str">
        <f>VLOOKUP(U1075,Hoja4!$A$76:$B$87,2,0)</f>
        <v>21 02 Adquisición de servicios</v>
      </c>
      <c r="W1075" s="79" t="str">
        <f>VLOOKUP(V1075,Hoja4!$A$90:$B$93,2,0)</f>
        <v>2 08 Adquisición de bienes y servicios</v>
      </c>
      <c r="X1075" s="10">
        <v>59706955</v>
      </c>
      <c r="Y1075" t="s">
        <v>10223</v>
      </c>
      <c r="Z1075" s="10">
        <v>0</v>
      </c>
      <c r="AA1075" s="10">
        <v>0</v>
      </c>
      <c r="AB1075">
        <v>1957275</v>
      </c>
      <c r="AC1075">
        <v>0</v>
      </c>
      <c r="AD1075">
        <v>1957275</v>
      </c>
      <c r="AE1075" s="10">
        <v>2319</v>
      </c>
      <c r="AF1075" s="27" t="s">
        <v>8901</v>
      </c>
      <c r="AG1075" s="10" t="str">
        <f t="shared" si="105"/>
        <v>144148</v>
      </c>
      <c r="AH1075" s="10">
        <f t="shared" si="106"/>
        <v>2</v>
      </c>
      <c r="AI1075" s="27" t="str">
        <f t="shared" si="109"/>
        <v>2 - Bogotá confía en su bien-estar</v>
      </c>
      <c r="AJ1075" s="27" t="str">
        <f t="shared" si="110"/>
        <v>13 - Bogotá, un territorio de paz y reconciliación en donde todos puedan volver a empezar</v>
      </c>
      <c r="AL1075" s="12">
        <v>144148</v>
      </c>
      <c r="AM1075" s="68" t="str">
        <f>VLOOKUP(AL1075,'[1]ESTUDIOS_PREVIOS 2021'!$E:$I,5,0)</f>
        <v>Realizar 8 procesos de fortalecimiento….
Realizar 4 estrategias de fortalecimiento…. 
Realizar 12 acciones efectivas …
Apoyar 500 predios rurales …..
Capacitar 500 personas en separación…
Implementar 100 huertas rurales….
Realizar acciones de conservación en 8 hectáreas ...</v>
      </c>
      <c r="AN1075" s="68" t="e">
        <f>VLOOKUP(AL1075,'[1]ESTUDIOS_PREVIOS 2022'!$K:$O,5,0)</f>
        <v>#N/A</v>
      </c>
      <c r="AO1075" s="68" t="e">
        <f>VLOOKUP(AL1075,'[2]Formato EP_NO HAY CPS_2025'!$D:$S,15,0)</f>
        <v>#N/A</v>
      </c>
      <c r="AP1075" s="68" t="e">
        <f>VLOOKUP(AL1075,'[2]Formato EP_NO HAY CPS_2025'!$D:$S,16,0)</f>
        <v>#N/A</v>
      </c>
    </row>
    <row r="1076" spans="1:42" x14ac:dyDescent="0.2">
      <c r="A1076" s="10">
        <v>2025</v>
      </c>
      <c r="B1076" s="10">
        <v>12</v>
      </c>
      <c r="C1076" s="11">
        <v>45658</v>
      </c>
      <c r="D1076" s="11">
        <v>46022</v>
      </c>
      <c r="E1076" s="10" t="s">
        <v>2</v>
      </c>
      <c r="F1076" s="11">
        <v>46014</v>
      </c>
      <c r="G1076" s="12">
        <v>19</v>
      </c>
      <c r="H1076" t="s">
        <v>3420</v>
      </c>
      <c r="I1076" t="s">
        <v>10092</v>
      </c>
      <c r="J1076" t="str">
        <f t="shared" si="111"/>
        <v>19 - CONTRATO DE SUMINISTRO</v>
      </c>
      <c r="K1076" s="80" t="str">
        <f>VLOOKUP(J1076,Hoja4!$A$56:$B$73,2,0)</f>
        <v>19 19 - CONTRATO DE SUMINISTRO</v>
      </c>
      <c r="L1076" s="10">
        <v>9</v>
      </c>
      <c r="M1076" t="s">
        <v>8</v>
      </c>
      <c r="N1076" s="10">
        <v>1786</v>
      </c>
      <c r="O1076" s="10">
        <v>1989</v>
      </c>
      <c r="P1076" t="s">
        <v>10222</v>
      </c>
      <c r="Q1076" t="s">
        <v>6403</v>
      </c>
      <c r="R1076" t="s">
        <v>6404</v>
      </c>
      <c r="S1076" s="12">
        <v>3</v>
      </c>
      <c r="T1076" t="s">
        <v>1224</v>
      </c>
      <c r="U1076" s="79" t="str">
        <f>VLOOKUP(S1076,Hoja4!$A$43:$B$51,2,0)</f>
        <v>3 03 - SELEC. ABREV. SUBASTA INVERSA</v>
      </c>
      <c r="V1076" s="79" t="str">
        <f>VLOOKUP(U1076,Hoja4!$A$76:$B$87,2,0)</f>
        <v>21 02 Adquisición de servicios</v>
      </c>
      <c r="W1076" s="79" t="str">
        <f>VLOOKUP(V1076,Hoja4!$A$90:$B$93,2,0)</f>
        <v>2 08 Adquisición de bienes y servicios</v>
      </c>
      <c r="X1076" s="10">
        <v>59706955</v>
      </c>
      <c r="Y1076" t="s">
        <v>10223</v>
      </c>
      <c r="Z1076" s="10">
        <v>0</v>
      </c>
      <c r="AA1076" s="10">
        <v>0</v>
      </c>
      <c r="AB1076">
        <v>1997500</v>
      </c>
      <c r="AC1076">
        <v>0</v>
      </c>
      <c r="AD1076">
        <v>1997500</v>
      </c>
      <c r="AE1076" s="10">
        <v>2327</v>
      </c>
      <c r="AF1076" s="27" t="s">
        <v>8456</v>
      </c>
      <c r="AG1076" s="10" t="str">
        <f t="shared" si="105"/>
        <v>144148</v>
      </c>
      <c r="AH1076" s="10">
        <f t="shared" si="106"/>
        <v>2</v>
      </c>
      <c r="AI1076" s="27" t="str">
        <f t="shared" si="109"/>
        <v>5 - Bogotá confía en su gobierno</v>
      </c>
      <c r="AJ1076" s="27" t="str">
        <f t="shared" si="110"/>
        <v>33 - Fortalecimiento institucional para un gobierno confiable</v>
      </c>
      <c r="AL1076" s="12">
        <v>144148</v>
      </c>
      <c r="AM1076" s="68" t="str">
        <f>VLOOKUP(AL1076,'[1]ESTUDIOS_PREVIOS 2021'!$E:$I,5,0)</f>
        <v>Realizar 8 procesos de fortalecimiento….
Realizar 4 estrategias de fortalecimiento…. 
Realizar 12 acciones efectivas …
Apoyar 500 predios rurales …..
Capacitar 500 personas en separación…
Implementar 100 huertas rurales….
Realizar acciones de conservación en 8 hectáreas ...</v>
      </c>
      <c r="AN1076" s="68" t="e">
        <f>VLOOKUP(AL1076,'[1]ESTUDIOS_PREVIOS 2022'!$K:$O,5,0)</f>
        <v>#N/A</v>
      </c>
      <c r="AO1076" s="68" t="e">
        <f>VLOOKUP(AL1076,'[2]Formato EP_NO HAY CPS_2025'!$D:$S,15,0)</f>
        <v>#N/A</v>
      </c>
      <c r="AP1076" s="68" t="e">
        <f>VLOOKUP(AL1076,'[2]Formato EP_NO HAY CPS_2025'!$D:$S,16,0)</f>
        <v>#N/A</v>
      </c>
    </row>
    <row r="1077" spans="1:42" x14ac:dyDescent="0.2">
      <c r="A1077" s="10">
        <v>2025</v>
      </c>
      <c r="B1077" s="10">
        <v>12</v>
      </c>
      <c r="C1077" s="11">
        <v>45658</v>
      </c>
      <c r="D1077" s="11">
        <v>46022</v>
      </c>
      <c r="E1077" s="10" t="s">
        <v>2</v>
      </c>
      <c r="F1077" s="11">
        <v>46014</v>
      </c>
      <c r="G1077" s="12">
        <v>19</v>
      </c>
      <c r="H1077" t="s">
        <v>3420</v>
      </c>
      <c r="I1077" t="s">
        <v>10092</v>
      </c>
      <c r="J1077" t="str">
        <f t="shared" si="111"/>
        <v>19 - CONTRATO DE SUMINISTRO</v>
      </c>
      <c r="K1077" s="80" t="str">
        <f>VLOOKUP(J1077,Hoja4!$A$56:$B$73,2,0)</f>
        <v>19 19 - CONTRATO DE SUMINISTRO</v>
      </c>
      <c r="L1077" s="10">
        <v>9</v>
      </c>
      <c r="M1077" t="s">
        <v>8</v>
      </c>
      <c r="N1077" s="10">
        <v>1786</v>
      </c>
      <c r="O1077" s="10">
        <v>1989</v>
      </c>
      <c r="P1077" t="s">
        <v>10222</v>
      </c>
      <c r="Q1077" t="s">
        <v>6594</v>
      </c>
      <c r="R1077" t="s">
        <v>6595</v>
      </c>
      <c r="S1077" s="12">
        <v>3</v>
      </c>
      <c r="T1077" t="s">
        <v>1224</v>
      </c>
      <c r="U1077" s="79" t="str">
        <f>VLOOKUP(S1077,Hoja4!$A$43:$B$51,2,0)</f>
        <v>3 03 - SELEC. ABREV. SUBASTA INVERSA</v>
      </c>
      <c r="V1077" s="79" t="str">
        <f>VLOOKUP(U1077,Hoja4!$A$76:$B$87,2,0)</f>
        <v>21 02 Adquisición de servicios</v>
      </c>
      <c r="W1077" s="79" t="str">
        <f>VLOOKUP(V1077,Hoja4!$A$90:$B$93,2,0)</f>
        <v>2 08 Adquisición de bienes y servicios</v>
      </c>
      <c r="X1077" s="10">
        <v>59706955</v>
      </c>
      <c r="Y1077" t="s">
        <v>10223</v>
      </c>
      <c r="Z1077" s="10">
        <v>0</v>
      </c>
      <c r="AA1077" s="10">
        <v>0</v>
      </c>
      <c r="AB1077">
        <v>9973262</v>
      </c>
      <c r="AC1077">
        <v>0</v>
      </c>
      <c r="AD1077">
        <v>9973262</v>
      </c>
      <c r="AE1077" s="10">
        <v>2613</v>
      </c>
      <c r="AF1077" s="27" t="s">
        <v>8484</v>
      </c>
      <c r="AG1077" s="10" t="str">
        <f t="shared" si="105"/>
        <v>144148</v>
      </c>
      <c r="AH1077" s="10">
        <f t="shared" si="106"/>
        <v>1</v>
      </c>
      <c r="AI1077" s="27" t="str">
        <f t="shared" si="109"/>
        <v>4 - Bogotá ordena su territorio y avanza en su acción climática</v>
      </c>
      <c r="AJ1077" s="27" t="str">
        <f t="shared" si="110"/>
        <v>27 - Gestión del riesgo de desastres para un territorio seguro</v>
      </c>
      <c r="AL1077" s="12">
        <v>144148</v>
      </c>
      <c r="AM1077" s="68" t="str">
        <f>VLOOKUP(AL1077,'[1]ESTUDIOS_PREVIOS 2021'!$E:$I,5,0)</f>
        <v>Realizar 8 procesos de fortalecimiento….
Realizar 4 estrategias de fortalecimiento…. 
Realizar 12 acciones efectivas …
Apoyar 500 predios rurales …..
Capacitar 500 personas en separación…
Implementar 100 huertas rurales….
Realizar acciones de conservación en 8 hectáreas ...</v>
      </c>
      <c r="AN1077" s="68" t="e">
        <f>VLOOKUP(AL1077,'[1]ESTUDIOS_PREVIOS 2022'!$K:$O,5,0)</f>
        <v>#N/A</v>
      </c>
      <c r="AO1077" s="68" t="e">
        <f>VLOOKUP(AL1077,'[2]Formato EP_NO HAY CPS_2025'!$D:$S,15,0)</f>
        <v>#N/A</v>
      </c>
      <c r="AP1077" s="68" t="e">
        <f>VLOOKUP(AL1077,'[2]Formato EP_NO HAY CPS_2025'!$D:$S,16,0)</f>
        <v>#N/A</v>
      </c>
    </row>
    <row r="1078" spans="1:42" x14ac:dyDescent="0.2">
      <c r="A1078" s="10">
        <v>2025</v>
      </c>
      <c r="B1078" s="10">
        <v>12</v>
      </c>
      <c r="C1078" s="11">
        <v>45658</v>
      </c>
      <c r="D1078" s="11">
        <v>46022</v>
      </c>
      <c r="E1078" s="10" t="s">
        <v>2</v>
      </c>
      <c r="F1078" s="11">
        <v>46014</v>
      </c>
      <c r="G1078" s="12">
        <v>19</v>
      </c>
      <c r="H1078" t="s">
        <v>3420</v>
      </c>
      <c r="I1078" t="s">
        <v>10092</v>
      </c>
      <c r="J1078" t="str">
        <f t="shared" ref="J1078" si="112">VLOOKUP(G1078,$G$1:$J$1065,4,0)</f>
        <v>19 - CONTRATO DE SUMINISTRO</v>
      </c>
      <c r="K1078" s="80" t="str">
        <f>VLOOKUP(J1078,Hoja4!$A$56:$B$73,2,0)</f>
        <v>19 19 - CONTRATO DE SUMINISTRO</v>
      </c>
      <c r="L1078" s="10">
        <v>9</v>
      </c>
      <c r="M1078" t="s">
        <v>8</v>
      </c>
      <c r="N1078" s="10">
        <v>1786</v>
      </c>
      <c r="O1078" s="10">
        <v>1989</v>
      </c>
      <c r="P1078" t="s">
        <v>10222</v>
      </c>
      <c r="Q1078" t="s">
        <v>6465</v>
      </c>
      <c r="R1078" t="s">
        <v>6466</v>
      </c>
      <c r="S1078" s="12">
        <v>3</v>
      </c>
      <c r="T1078" t="s">
        <v>1224</v>
      </c>
      <c r="U1078" s="79" t="str">
        <f>VLOOKUP(S1078,Hoja4!$A$43:$B$51,2,0)</f>
        <v>3 03 - SELEC. ABREV. SUBASTA INVERSA</v>
      </c>
      <c r="V1078" s="79" t="str">
        <f>VLOOKUP(U1078,Hoja4!$A$76:$B$87,2,0)</f>
        <v>21 02 Adquisición de servicios</v>
      </c>
      <c r="W1078" s="79" t="str">
        <f>VLOOKUP(V1078,Hoja4!$A$90:$B$93,2,0)</f>
        <v>2 08 Adquisición de bienes y servicios</v>
      </c>
      <c r="X1078" s="10">
        <v>59706955</v>
      </c>
      <c r="Y1078" t="s">
        <v>10223</v>
      </c>
      <c r="Z1078" s="10">
        <v>0</v>
      </c>
      <c r="AA1078" s="10">
        <v>0</v>
      </c>
      <c r="AB1078">
        <v>199928085</v>
      </c>
      <c r="AC1078">
        <v>0</v>
      </c>
      <c r="AD1078">
        <v>199928085</v>
      </c>
      <c r="AE1078" s="10">
        <v>2671</v>
      </c>
      <c r="AF1078" s="27" t="s">
        <v>8488</v>
      </c>
      <c r="AG1078" s="72" t="str">
        <f t="shared" ref="AG1078" si="113">MID(P1078,1,6)</f>
        <v>144148</v>
      </c>
      <c r="AH1078" s="10">
        <f t="shared" ref="AH1078" si="114">VLOOKUP(AF1078,$AF$1:$AJ$945,3,0)</f>
        <v>4</v>
      </c>
      <c r="AI1078" s="27" t="str">
        <f t="shared" ref="AI1078" si="115">VLOOKUP(AE1078,$AE$1:$AJ$1063,5,0)</f>
        <v>4 - Bogotá ordena su territorio y avanza en su acción climática</v>
      </c>
      <c r="AJ1078" s="27" t="str">
        <f t="shared" ref="AJ1078" si="116">VLOOKUP(AE1078,$AE$1:$AJ$1063,6,0)</f>
        <v>25 - Aumento de la resiliencia al cambio climático y reducción de la vulnerabilidad</v>
      </c>
      <c r="AL1078" s="12">
        <v>144148</v>
      </c>
      <c r="AM1078" s="68" t="str">
        <f>VLOOKUP(AL1078,'[1]ESTUDIOS_PREVIOS 2021'!$E:$I,5,0)</f>
        <v>Realizar 8 procesos de fortalecimiento….
Realizar 4 estrategias de fortalecimiento…. 
Realizar 12 acciones efectivas …
Apoyar 500 predios rurales …..
Capacitar 500 personas en separación…
Implementar 100 huertas rurales….
Realizar acciones de conservación en 8 hectáreas ...</v>
      </c>
      <c r="AN1078" s="68" t="e">
        <f>VLOOKUP(AL1078,'[1]ESTUDIOS_PREVIOS 2022'!$K:$O,5,0)</f>
        <v>#N/A</v>
      </c>
      <c r="AO1078" s="68" t="e">
        <f>VLOOKUP(AL1078,'[2]Formato EP_NO HAY CPS_2025'!$D:$S,15,0)</f>
        <v>#N/A</v>
      </c>
      <c r="AP1078" s="68" t="e">
        <f>VLOOKUP(AL1078,'[2]Formato EP_NO HAY CPS_2025'!$D:$S,16,0)</f>
        <v>#N/A</v>
      </c>
    </row>
    <row r="1079" spans="1:42" x14ac:dyDescent="0.2">
      <c r="A1079" s="10">
        <v>2025</v>
      </c>
      <c r="B1079" s="10">
        <v>12</v>
      </c>
      <c r="C1079" s="11">
        <v>45658</v>
      </c>
      <c r="D1079" s="11">
        <v>46022</v>
      </c>
      <c r="E1079" s="10" t="s">
        <v>2</v>
      </c>
      <c r="F1079" s="11">
        <v>46014</v>
      </c>
      <c r="G1079" s="12">
        <v>19</v>
      </c>
      <c r="H1079" t="s">
        <v>3420</v>
      </c>
      <c r="I1079" t="s">
        <v>10092</v>
      </c>
      <c r="J1079" t="str">
        <f t="shared" si="111"/>
        <v>19 - CONTRATO DE SUMINISTRO</v>
      </c>
      <c r="K1079" s="80" t="str">
        <f>VLOOKUP(J1079,Hoja4!$A$56:$B$73,2,0)</f>
        <v>19 19 - CONTRATO DE SUMINISTRO</v>
      </c>
      <c r="L1079" s="10">
        <v>9</v>
      </c>
      <c r="M1079" t="s">
        <v>8</v>
      </c>
      <c r="N1079" s="10">
        <v>1786</v>
      </c>
      <c r="O1079" s="10">
        <v>1989</v>
      </c>
      <c r="P1079" t="s">
        <v>10222</v>
      </c>
      <c r="Q1079" t="s">
        <v>6465</v>
      </c>
      <c r="R1079" t="s">
        <v>6466</v>
      </c>
      <c r="S1079" s="12">
        <v>3</v>
      </c>
      <c r="T1079" t="s">
        <v>1224</v>
      </c>
      <c r="U1079" s="79" t="str">
        <f>VLOOKUP(S1079,Hoja4!$A$43:$B$51,2,0)</f>
        <v>3 03 - SELEC. ABREV. SUBASTA INVERSA</v>
      </c>
      <c r="V1079" s="79" t="str">
        <f>VLOOKUP(U1079,Hoja4!$A$76:$B$87,2,0)</f>
        <v>21 02 Adquisición de servicios</v>
      </c>
      <c r="W1079" s="79" t="str">
        <f>VLOOKUP(V1079,Hoja4!$A$90:$B$93,2,0)</f>
        <v>2 08 Adquisición de bienes y servicios</v>
      </c>
      <c r="X1079" s="10">
        <v>59706955</v>
      </c>
      <c r="Y1079" t="s">
        <v>10223</v>
      </c>
      <c r="Z1079" s="10">
        <v>0</v>
      </c>
      <c r="AA1079" s="10">
        <v>0</v>
      </c>
      <c r="AB1079">
        <v>39952300</v>
      </c>
      <c r="AC1079">
        <v>0</v>
      </c>
      <c r="AD1079">
        <v>39952300</v>
      </c>
      <c r="AE1079" s="10">
        <v>2671</v>
      </c>
      <c r="AF1079" s="27" t="s">
        <v>8904</v>
      </c>
      <c r="AG1079" s="72" t="str">
        <f t="shared" si="105"/>
        <v>144148</v>
      </c>
      <c r="AH1079" s="10">
        <f t="shared" si="106"/>
        <v>2</v>
      </c>
      <c r="AI1079" s="27" t="str">
        <f t="shared" si="109"/>
        <v>4 - Bogotá ordena su territorio y avanza en su acción climática</v>
      </c>
      <c r="AJ1079" s="27" t="str">
        <f t="shared" si="110"/>
        <v>25 - Aumento de la resiliencia al cambio climático y reducción de la vulnerabilidad</v>
      </c>
      <c r="AL1079" s="12">
        <v>144148</v>
      </c>
      <c r="AM1079" s="68" t="str">
        <f>VLOOKUP(AL1079,'[1]ESTUDIOS_PREVIOS 2021'!$E:$I,5,0)</f>
        <v>Realizar 8 procesos de fortalecimiento….
Realizar 4 estrategias de fortalecimiento…. 
Realizar 12 acciones efectivas …
Apoyar 500 predios rurales …..
Capacitar 500 personas en separación…
Implementar 100 huertas rurales….
Realizar acciones de conservación en 8 hectáreas ...</v>
      </c>
      <c r="AN1079" s="68" t="e">
        <f>VLOOKUP(AL1079,'[1]ESTUDIOS_PREVIOS 2022'!$K:$O,5,0)</f>
        <v>#N/A</v>
      </c>
      <c r="AO1079" s="68" t="e">
        <f>VLOOKUP(AL1079,'[2]Formato EP_NO HAY CPS_2025'!$D:$S,15,0)</f>
        <v>#N/A</v>
      </c>
      <c r="AP1079" s="68" t="e">
        <f>VLOOKUP(AL1079,'[2]Formato EP_NO HAY CPS_2025'!$D:$S,16,0)</f>
        <v>#N/A</v>
      </c>
    </row>
    <row r="1080" spans="1:42" x14ac:dyDescent="0.2">
      <c r="A1080" s="10">
        <v>2025</v>
      </c>
      <c r="B1080" s="10">
        <v>12</v>
      </c>
      <c r="C1080" s="11">
        <v>45658</v>
      </c>
      <c r="D1080" s="11">
        <v>46022</v>
      </c>
      <c r="E1080" s="10" t="s">
        <v>2</v>
      </c>
      <c r="F1080" s="11">
        <v>46014</v>
      </c>
      <c r="G1080" s="12">
        <v>19</v>
      </c>
      <c r="H1080" t="s">
        <v>3420</v>
      </c>
      <c r="I1080" t="s">
        <v>10092</v>
      </c>
      <c r="J1080" t="str">
        <f t="shared" si="111"/>
        <v>19 - CONTRATO DE SUMINISTRO</v>
      </c>
      <c r="K1080" s="80" t="str">
        <f>VLOOKUP(J1080,Hoja4!$A$56:$B$73,2,0)</f>
        <v>19 19 - CONTRATO DE SUMINISTRO</v>
      </c>
      <c r="L1080" s="10">
        <v>9</v>
      </c>
      <c r="M1080" t="s">
        <v>8</v>
      </c>
      <c r="N1080" s="10">
        <v>1786</v>
      </c>
      <c r="O1080" s="10">
        <v>1989</v>
      </c>
      <c r="P1080" t="s">
        <v>10222</v>
      </c>
      <c r="Q1080" t="s">
        <v>6465</v>
      </c>
      <c r="R1080" t="s">
        <v>6466</v>
      </c>
      <c r="S1080" s="12">
        <v>3</v>
      </c>
      <c r="T1080" t="s">
        <v>1224</v>
      </c>
      <c r="U1080" s="79" t="str">
        <f>VLOOKUP(S1080,Hoja4!$A$43:$B$51,2,0)</f>
        <v>3 03 - SELEC. ABREV. SUBASTA INVERSA</v>
      </c>
      <c r="V1080" s="79" t="str">
        <f>VLOOKUP(U1080,Hoja4!$A$76:$B$87,2,0)</f>
        <v>21 02 Adquisición de servicios</v>
      </c>
      <c r="W1080" s="79" t="str">
        <f>VLOOKUP(V1080,Hoja4!$A$90:$B$93,2,0)</f>
        <v>2 08 Adquisición de bienes y servicios</v>
      </c>
      <c r="X1080" s="10">
        <v>59706955</v>
      </c>
      <c r="Y1080" t="s">
        <v>10223</v>
      </c>
      <c r="Z1080" s="10">
        <v>0</v>
      </c>
      <c r="AA1080" s="10">
        <v>0</v>
      </c>
      <c r="AB1080">
        <v>119980302</v>
      </c>
      <c r="AC1080">
        <v>0</v>
      </c>
      <c r="AD1080">
        <v>119980302</v>
      </c>
      <c r="AE1080" s="10">
        <v>2671</v>
      </c>
      <c r="AF1080" s="27" t="s">
        <v>8489</v>
      </c>
      <c r="AG1080" s="72" t="str">
        <f t="shared" si="105"/>
        <v>144148</v>
      </c>
      <c r="AH1080" s="10">
        <f t="shared" si="106"/>
        <v>3</v>
      </c>
      <c r="AI1080" s="27" t="str">
        <f t="shared" si="109"/>
        <v>4 - Bogotá ordena su territorio y avanza en su acción climática</v>
      </c>
      <c r="AJ1080" s="27" t="str">
        <f t="shared" si="110"/>
        <v>25 - Aumento de la resiliencia al cambio climático y reducción de la vulnerabilidad</v>
      </c>
      <c r="AL1080" s="12">
        <v>144148</v>
      </c>
      <c r="AM1080" s="68" t="str">
        <f>VLOOKUP(AL1080,'[1]ESTUDIOS_PREVIOS 2021'!$E:$I,5,0)</f>
        <v>Realizar 8 procesos de fortalecimiento….
Realizar 4 estrategias de fortalecimiento…. 
Realizar 12 acciones efectivas …
Apoyar 500 predios rurales …..
Capacitar 500 personas en separación…
Implementar 100 huertas rurales….
Realizar acciones de conservación en 8 hectáreas ...</v>
      </c>
      <c r="AN1080" s="68" t="e">
        <f>VLOOKUP(AL1080,'[1]ESTUDIOS_PREVIOS 2022'!$K:$O,5,0)</f>
        <v>#N/A</v>
      </c>
      <c r="AO1080" s="68" t="e">
        <f>VLOOKUP(AL1080,'[2]Formato EP_NO HAY CPS_2025'!$D:$S,15,0)</f>
        <v>#N/A</v>
      </c>
      <c r="AP1080" s="68" t="e">
        <f>VLOOKUP(AL1080,'[2]Formato EP_NO HAY CPS_2025'!$D:$S,16,0)</f>
        <v>#N/A</v>
      </c>
    </row>
    <row r="1081" spans="1:42" x14ac:dyDescent="0.2">
      <c r="A1081" s="10">
        <v>2025</v>
      </c>
      <c r="B1081" s="10">
        <v>12</v>
      </c>
      <c r="C1081" s="11">
        <v>45658</v>
      </c>
      <c r="D1081" s="11">
        <v>46022</v>
      </c>
      <c r="E1081" s="10" t="s">
        <v>2</v>
      </c>
      <c r="F1081" s="11">
        <v>46014</v>
      </c>
      <c r="G1081" s="12">
        <v>19</v>
      </c>
      <c r="H1081" t="s">
        <v>3420</v>
      </c>
      <c r="I1081" t="s">
        <v>10092</v>
      </c>
      <c r="J1081" t="str">
        <f t="shared" si="111"/>
        <v>19 - CONTRATO DE SUMINISTRO</v>
      </c>
      <c r="K1081" s="80" t="str">
        <f>VLOOKUP(J1081,Hoja4!$A$56:$B$73,2,0)</f>
        <v>19 19 - CONTRATO DE SUMINISTRO</v>
      </c>
      <c r="L1081" s="10">
        <v>9</v>
      </c>
      <c r="M1081" t="s">
        <v>8</v>
      </c>
      <c r="N1081" s="10">
        <v>1786</v>
      </c>
      <c r="O1081" s="10">
        <v>1989</v>
      </c>
      <c r="P1081" t="s">
        <v>10222</v>
      </c>
      <c r="Q1081" t="s">
        <v>6986</v>
      </c>
      <c r="R1081" t="s">
        <v>6987</v>
      </c>
      <c r="S1081" s="12">
        <v>3</v>
      </c>
      <c r="T1081" t="s">
        <v>1224</v>
      </c>
      <c r="U1081" s="79" t="str">
        <f>VLOOKUP(S1081,Hoja4!$A$43:$B$51,2,0)</f>
        <v>3 03 - SELEC. ABREV. SUBASTA INVERSA</v>
      </c>
      <c r="V1081" s="79" t="str">
        <f>VLOOKUP(U1081,Hoja4!$A$76:$B$87,2,0)</f>
        <v>21 02 Adquisición de servicios</v>
      </c>
      <c r="W1081" s="79" t="str">
        <f>VLOOKUP(V1081,Hoja4!$A$90:$B$93,2,0)</f>
        <v>2 08 Adquisición de bienes y servicios</v>
      </c>
      <c r="X1081" s="10">
        <v>59706955</v>
      </c>
      <c r="Y1081" t="s">
        <v>10223</v>
      </c>
      <c r="Z1081" s="10">
        <v>0</v>
      </c>
      <c r="AA1081" s="10">
        <v>0</v>
      </c>
      <c r="AB1081">
        <v>199998397</v>
      </c>
      <c r="AC1081">
        <v>0</v>
      </c>
      <c r="AD1081">
        <v>199998397</v>
      </c>
      <c r="AE1081" s="10">
        <v>2682</v>
      </c>
      <c r="AF1081" s="27" t="s">
        <v>8905</v>
      </c>
      <c r="AG1081" s="10" t="str">
        <f t="shared" si="105"/>
        <v>144148</v>
      </c>
      <c r="AH1081" s="10">
        <v>1</v>
      </c>
      <c r="AI1081" s="27" t="str">
        <f t="shared" si="109"/>
        <v>4 - Bogotá ordena su territorio y avanza en su acción climática</v>
      </c>
      <c r="AJ1081" s="27" t="str">
        <f t="shared" si="110"/>
        <v>25 - Aumento de la resiliencia al cambio climático y reducción de la vulnerabilidad</v>
      </c>
      <c r="AL1081" s="12">
        <v>144148</v>
      </c>
      <c r="AM1081" s="68" t="str">
        <f>VLOOKUP(AL1081,'[1]ESTUDIOS_PREVIOS 2021'!$E:$I,5,0)</f>
        <v>Realizar 8 procesos de fortalecimiento….
Realizar 4 estrategias de fortalecimiento…. 
Realizar 12 acciones efectivas …
Apoyar 500 predios rurales …..
Capacitar 500 personas en separación…
Implementar 100 huertas rurales….
Realizar acciones de conservación en 8 hectáreas ...</v>
      </c>
      <c r="AN1081" s="68" t="e">
        <f>VLOOKUP(AL1081,'[1]ESTUDIOS_PREVIOS 2022'!$K:$O,5,0)</f>
        <v>#N/A</v>
      </c>
      <c r="AO1081" s="68" t="e">
        <f>VLOOKUP(AL1081,'[2]Formato EP_NO HAY CPS_2025'!$D:$S,15,0)</f>
        <v>#N/A</v>
      </c>
      <c r="AP1081" s="68" t="e">
        <f>VLOOKUP(AL1081,'[2]Formato EP_NO HAY CPS_2025'!$D:$S,16,0)</f>
        <v>#N/A</v>
      </c>
    </row>
    <row r="1082" spans="1:42" x14ac:dyDescent="0.2">
      <c r="A1082" s="10">
        <v>2025</v>
      </c>
      <c r="B1082" s="10">
        <v>12</v>
      </c>
      <c r="C1082" s="11">
        <v>45658</v>
      </c>
      <c r="D1082" s="11">
        <v>46022</v>
      </c>
      <c r="E1082" s="10" t="s">
        <v>2</v>
      </c>
      <c r="F1082" s="11">
        <v>46014</v>
      </c>
      <c r="G1082" s="12">
        <v>19</v>
      </c>
      <c r="H1082" t="s">
        <v>3420</v>
      </c>
      <c r="I1082" t="s">
        <v>10093</v>
      </c>
      <c r="J1082" t="str">
        <f t="shared" si="111"/>
        <v>19 - CONTRATO DE SUMINISTRO</v>
      </c>
      <c r="K1082" s="80" t="str">
        <f>VLOOKUP(J1082,Hoja4!$A$56:$B$73,2,0)</f>
        <v>19 19 - CONTRATO DE SUMINISTRO</v>
      </c>
      <c r="L1082" s="10">
        <v>8</v>
      </c>
      <c r="M1082" t="s">
        <v>8</v>
      </c>
      <c r="N1082" s="10">
        <v>1813</v>
      </c>
      <c r="O1082" s="10">
        <v>1990</v>
      </c>
      <c r="P1082" t="s">
        <v>10224</v>
      </c>
      <c r="Q1082" t="s">
        <v>6755</v>
      </c>
      <c r="R1082" t="s">
        <v>6756</v>
      </c>
      <c r="S1082" s="12">
        <v>3</v>
      </c>
      <c r="T1082" t="s">
        <v>1224</v>
      </c>
      <c r="U1082" s="79" t="str">
        <f>VLOOKUP(S1082,Hoja4!$A$43:$B$51,2,0)</f>
        <v>3 03 - SELEC. ABREV. SUBASTA INVERSA</v>
      </c>
      <c r="V1082" s="79" t="str">
        <f>VLOOKUP(U1082,Hoja4!$A$76:$B$87,2,0)</f>
        <v>21 02 Adquisición de servicios</v>
      </c>
      <c r="W1082" s="79" t="str">
        <f>VLOOKUP(V1082,Hoja4!$A$90:$B$93,2,0)</f>
        <v>2 08 Adquisición de bienes y servicios</v>
      </c>
      <c r="X1082" s="10">
        <v>800089897</v>
      </c>
      <c r="Y1082" t="s">
        <v>5066</v>
      </c>
      <c r="Z1082" s="10">
        <v>0</v>
      </c>
      <c r="AA1082" s="10">
        <v>0</v>
      </c>
      <c r="AB1082">
        <v>82959524</v>
      </c>
      <c r="AC1082">
        <v>0</v>
      </c>
      <c r="AD1082">
        <v>82959524</v>
      </c>
      <c r="AE1082" s="10">
        <v>2703</v>
      </c>
      <c r="AF1082" s="27" t="s">
        <v>8906</v>
      </c>
      <c r="AG1082" s="10" t="str">
        <f t="shared" si="105"/>
        <v>144402</v>
      </c>
      <c r="AH1082" s="10">
        <f t="shared" si="106"/>
        <v>1</v>
      </c>
      <c r="AI1082" s="27" t="str">
        <f t="shared" si="109"/>
        <v>3 - Bogotá confía en su potencial</v>
      </c>
      <c r="AJ1082" s="27" t="str">
        <f t="shared" si="110"/>
        <v>16 - Atención Integral a la Primera Infancia y Educación como Eje del Potencial Humano</v>
      </c>
      <c r="AL1082" s="12">
        <v>144402</v>
      </c>
      <c r="AM1082" s="68" t="str">
        <f>VLOOKUP(AL1082,'[1]ESTUDIOS_PREVIOS 2021'!$E:$I,5,0)</f>
        <v>Realizar 8 procesos de fortalecimiento .. 
Beneficiar 40 colectivos u organizaciones ..
Dotar y/o acondicionar 3 unidades ..
Beneficiar 32 organizaciones artísticas..
Realizar 12 acciones efectivas….
Dotar 18 sedes educativas urbanas …
Implementar 4 procesos comunitarios ...</v>
      </c>
      <c r="AN1082" s="68" t="e">
        <f>VLOOKUP(AL1082,'[1]ESTUDIOS_PREVIOS 2022'!$K:$O,5,0)</f>
        <v>#N/A</v>
      </c>
      <c r="AO1082" s="68" t="e">
        <f>VLOOKUP(AL1082,'[2]Formato EP_NO HAY CPS_2025'!$D:$S,15,0)</f>
        <v>#N/A</v>
      </c>
      <c r="AP1082" s="68" t="e">
        <f>VLOOKUP(AL1082,'[2]Formato EP_NO HAY CPS_2025'!$D:$S,16,0)</f>
        <v>#N/A</v>
      </c>
    </row>
    <row r="1083" spans="1:42" x14ac:dyDescent="0.2">
      <c r="A1083" s="10">
        <v>2025</v>
      </c>
      <c r="B1083" s="10">
        <v>12</v>
      </c>
      <c r="C1083" s="11">
        <v>45658</v>
      </c>
      <c r="D1083" s="11">
        <v>46022</v>
      </c>
      <c r="E1083" s="10" t="s">
        <v>2</v>
      </c>
      <c r="F1083" s="11">
        <v>46014</v>
      </c>
      <c r="G1083" s="12">
        <v>19</v>
      </c>
      <c r="H1083" t="s">
        <v>3420</v>
      </c>
      <c r="I1083" t="s">
        <v>10093</v>
      </c>
      <c r="J1083" t="str">
        <f t="shared" si="111"/>
        <v>19 - CONTRATO DE SUMINISTRO</v>
      </c>
      <c r="K1083" s="80" t="str">
        <f>VLOOKUP(J1083,Hoja4!$A$56:$B$73,2,0)</f>
        <v>19 19 - CONTRATO DE SUMINISTRO</v>
      </c>
      <c r="L1083" s="10">
        <v>8</v>
      </c>
      <c r="M1083" t="s">
        <v>8</v>
      </c>
      <c r="N1083" s="10">
        <v>1813</v>
      </c>
      <c r="O1083" s="10">
        <v>1990</v>
      </c>
      <c r="P1083" t="s">
        <v>10224</v>
      </c>
      <c r="Q1083" t="s">
        <v>6465</v>
      </c>
      <c r="R1083" t="s">
        <v>6466</v>
      </c>
      <c r="S1083" s="12">
        <v>3</v>
      </c>
      <c r="T1083" t="s">
        <v>1224</v>
      </c>
      <c r="U1083" s="79" t="str">
        <f>VLOOKUP(S1083,Hoja4!$A$43:$B$51,2,0)</f>
        <v>3 03 - SELEC. ABREV. SUBASTA INVERSA</v>
      </c>
      <c r="V1083" s="79" t="str">
        <f>VLOOKUP(U1083,Hoja4!$A$76:$B$87,2,0)</f>
        <v>21 02 Adquisición de servicios</v>
      </c>
      <c r="W1083" s="79" t="str">
        <f>VLOOKUP(V1083,Hoja4!$A$90:$B$93,2,0)</f>
        <v>2 08 Adquisición de bienes y servicios</v>
      </c>
      <c r="X1083" s="10">
        <v>800089897</v>
      </c>
      <c r="Y1083" t="s">
        <v>5066</v>
      </c>
      <c r="Z1083" s="10">
        <v>0</v>
      </c>
      <c r="AA1083" s="10">
        <v>0</v>
      </c>
      <c r="AB1083">
        <v>9755388</v>
      </c>
      <c r="AC1083">
        <v>0</v>
      </c>
      <c r="AD1083">
        <v>9755388</v>
      </c>
      <c r="AE1083" s="10">
        <v>2671</v>
      </c>
      <c r="AF1083" s="27" t="s">
        <v>8487</v>
      </c>
      <c r="AG1083" s="10" t="str">
        <f t="shared" si="105"/>
        <v>144402</v>
      </c>
      <c r="AH1083" s="10">
        <f t="shared" si="106"/>
        <v>1</v>
      </c>
      <c r="AI1083" s="27" t="str">
        <f t="shared" si="109"/>
        <v>4 - Bogotá ordena su territorio y avanza en su acción climática</v>
      </c>
      <c r="AJ1083" s="27" t="str">
        <f t="shared" si="110"/>
        <v>25 - Aumento de la resiliencia al cambio climático y reducción de la vulnerabilidad</v>
      </c>
      <c r="AL1083" s="12">
        <v>144402</v>
      </c>
      <c r="AM1083" s="68" t="str">
        <f>VLOOKUP(AL1083,'[1]ESTUDIOS_PREVIOS 2021'!$E:$I,5,0)</f>
        <v>Realizar 8 procesos de fortalecimiento .. 
Beneficiar 40 colectivos u organizaciones ..
Dotar y/o acondicionar 3 unidades ..
Beneficiar 32 organizaciones artísticas..
Realizar 12 acciones efectivas….
Dotar 18 sedes educativas urbanas …
Implementar 4 procesos comunitarios ...</v>
      </c>
      <c r="AN1083" s="68" t="e">
        <f>VLOOKUP(AL1083,'[1]ESTUDIOS_PREVIOS 2022'!$K:$O,5,0)</f>
        <v>#N/A</v>
      </c>
      <c r="AO1083" s="68" t="e">
        <f>VLOOKUP(AL1083,'[2]Formato EP_NO HAY CPS_2025'!$D:$S,15,0)</f>
        <v>#N/A</v>
      </c>
      <c r="AP1083" s="68" t="e">
        <f>VLOOKUP(AL1083,'[2]Formato EP_NO HAY CPS_2025'!$D:$S,16,0)</f>
        <v>#N/A</v>
      </c>
    </row>
    <row r="1084" spans="1:42" x14ac:dyDescent="0.2">
      <c r="A1084" s="10">
        <v>2025</v>
      </c>
      <c r="B1084" s="10">
        <v>12</v>
      </c>
      <c r="C1084" s="11">
        <v>45658</v>
      </c>
      <c r="D1084" s="11">
        <v>46022</v>
      </c>
      <c r="E1084" s="10" t="s">
        <v>2</v>
      </c>
      <c r="F1084" s="11">
        <v>46014</v>
      </c>
      <c r="G1084" s="12">
        <v>19</v>
      </c>
      <c r="H1084" t="s">
        <v>3420</v>
      </c>
      <c r="I1084" t="s">
        <v>10093</v>
      </c>
      <c r="J1084" t="str">
        <f t="shared" si="111"/>
        <v>19 - CONTRATO DE SUMINISTRO</v>
      </c>
      <c r="K1084" s="80" t="str">
        <f>VLOOKUP(J1084,Hoja4!$A$56:$B$73,2,0)</f>
        <v>19 19 - CONTRATO DE SUMINISTRO</v>
      </c>
      <c r="L1084" s="10">
        <v>8</v>
      </c>
      <c r="M1084" t="s">
        <v>8</v>
      </c>
      <c r="N1084" s="10">
        <v>1813</v>
      </c>
      <c r="O1084" s="10">
        <v>1990</v>
      </c>
      <c r="P1084" t="s">
        <v>10224</v>
      </c>
      <c r="Q1084" t="s">
        <v>6594</v>
      </c>
      <c r="R1084" t="s">
        <v>6595</v>
      </c>
      <c r="S1084" s="12">
        <v>3</v>
      </c>
      <c r="T1084" t="s">
        <v>1224</v>
      </c>
      <c r="U1084" s="79" t="str">
        <f>VLOOKUP(S1084,Hoja4!$A$43:$B$51,2,0)</f>
        <v>3 03 - SELEC. ABREV. SUBASTA INVERSA</v>
      </c>
      <c r="V1084" s="79" t="str">
        <f>VLOOKUP(U1084,Hoja4!$A$76:$B$87,2,0)</f>
        <v>21 02 Adquisición de servicios</v>
      </c>
      <c r="W1084" s="79" t="str">
        <f>VLOOKUP(V1084,Hoja4!$A$90:$B$93,2,0)</f>
        <v>2 08 Adquisición de bienes y servicios</v>
      </c>
      <c r="X1084" s="10">
        <v>800089897</v>
      </c>
      <c r="Y1084" t="s">
        <v>5066</v>
      </c>
      <c r="Z1084" s="10">
        <v>0</v>
      </c>
      <c r="AA1084" s="10">
        <v>0</v>
      </c>
      <c r="AB1084">
        <v>41248596</v>
      </c>
      <c r="AC1084">
        <v>0</v>
      </c>
      <c r="AD1084">
        <v>41248596</v>
      </c>
      <c r="AE1084" s="10">
        <v>2613</v>
      </c>
      <c r="AF1084" s="64" t="s">
        <v>8484</v>
      </c>
      <c r="AG1084" s="10" t="str">
        <f t="shared" si="105"/>
        <v>144402</v>
      </c>
      <c r="AH1084" s="10">
        <f t="shared" si="106"/>
        <v>1</v>
      </c>
      <c r="AI1084" s="27" t="str">
        <f t="shared" si="109"/>
        <v>4 - Bogotá ordena su territorio y avanza en su acción climática</v>
      </c>
      <c r="AJ1084" s="27" t="str">
        <f t="shared" si="110"/>
        <v>27 - Gestión del riesgo de desastres para un territorio seguro</v>
      </c>
      <c r="AL1084" s="12">
        <v>144402</v>
      </c>
      <c r="AM1084" s="68" t="str">
        <f>VLOOKUP(AL1084,'[1]ESTUDIOS_PREVIOS 2021'!$E:$I,5,0)</f>
        <v>Realizar 8 procesos de fortalecimiento .. 
Beneficiar 40 colectivos u organizaciones ..
Dotar y/o acondicionar 3 unidades ..
Beneficiar 32 organizaciones artísticas..
Realizar 12 acciones efectivas….
Dotar 18 sedes educativas urbanas …
Implementar 4 procesos comunitarios ...</v>
      </c>
      <c r="AN1084" s="68" t="e">
        <f>VLOOKUP(AL1084,'[1]ESTUDIOS_PREVIOS 2022'!$K:$O,5,0)</f>
        <v>#N/A</v>
      </c>
      <c r="AO1084" s="68" t="e">
        <f>VLOOKUP(AL1084,'[2]Formato EP_NO HAY CPS_2025'!$D:$S,15,0)</f>
        <v>#N/A</v>
      </c>
      <c r="AP1084" s="68" t="e">
        <f>VLOOKUP(AL1084,'[2]Formato EP_NO HAY CPS_2025'!$D:$S,16,0)</f>
        <v>#N/A</v>
      </c>
    </row>
    <row r="1085" spans="1:42" x14ac:dyDescent="0.2">
      <c r="A1085" s="10">
        <v>2025</v>
      </c>
      <c r="B1085" s="10">
        <v>12</v>
      </c>
      <c r="C1085" s="11">
        <v>45658</v>
      </c>
      <c r="D1085" s="11">
        <v>46022</v>
      </c>
      <c r="E1085" s="10" t="s">
        <v>2</v>
      </c>
      <c r="F1085" s="11">
        <v>46014</v>
      </c>
      <c r="G1085" s="12">
        <v>19</v>
      </c>
      <c r="H1085" t="s">
        <v>3420</v>
      </c>
      <c r="I1085" t="s">
        <v>10093</v>
      </c>
      <c r="J1085" t="str">
        <f t="shared" si="111"/>
        <v>19 - CONTRATO DE SUMINISTRO</v>
      </c>
      <c r="K1085" s="80" t="str">
        <f>VLOOKUP(J1085,Hoja4!$A$56:$B$73,2,0)</f>
        <v>19 19 - CONTRATO DE SUMINISTRO</v>
      </c>
      <c r="L1085" s="10">
        <v>8</v>
      </c>
      <c r="M1085" t="s">
        <v>8</v>
      </c>
      <c r="N1085" s="10">
        <v>1813</v>
      </c>
      <c r="O1085" s="10">
        <v>1990</v>
      </c>
      <c r="P1085" t="s">
        <v>10224</v>
      </c>
      <c r="Q1085" t="s">
        <v>7480</v>
      </c>
      <c r="R1085" t="s">
        <v>7481</v>
      </c>
      <c r="S1085" s="12">
        <v>3</v>
      </c>
      <c r="T1085" t="s">
        <v>1224</v>
      </c>
      <c r="U1085" s="79" t="str">
        <f>VLOOKUP(S1085,Hoja4!$A$43:$B$51,2,0)</f>
        <v>3 03 - SELEC. ABREV. SUBASTA INVERSA</v>
      </c>
      <c r="V1085" s="79" t="str">
        <f>VLOOKUP(U1085,Hoja4!$A$76:$B$87,2,0)</f>
        <v>21 02 Adquisición de servicios</v>
      </c>
      <c r="W1085" s="79" t="str">
        <f>VLOOKUP(V1085,Hoja4!$A$90:$B$93,2,0)</f>
        <v>2 08 Adquisición de bienes y servicios</v>
      </c>
      <c r="X1085" s="10">
        <v>800089897</v>
      </c>
      <c r="Y1085" t="s">
        <v>5066</v>
      </c>
      <c r="Z1085" s="10">
        <v>0</v>
      </c>
      <c r="AA1085" s="10">
        <v>0</v>
      </c>
      <c r="AB1085">
        <v>24757465</v>
      </c>
      <c r="AC1085">
        <v>0</v>
      </c>
      <c r="AD1085">
        <v>24757465</v>
      </c>
      <c r="AE1085" s="10">
        <v>2486</v>
      </c>
      <c r="AF1085" s="27" t="s">
        <v>10314</v>
      </c>
      <c r="AG1085" s="10" t="str">
        <f t="shared" si="105"/>
        <v>144402</v>
      </c>
      <c r="AH1085" s="10">
        <v>4</v>
      </c>
      <c r="AI1085" s="27" t="str">
        <f t="shared" si="109"/>
        <v>2 - Bogotá confía en su bien-estar</v>
      </c>
      <c r="AJ1085" s="27" t="str">
        <f t="shared" si="110"/>
        <v>14 - Bogotá deportiva, recreativa, artística, patrimonial e intercultural</v>
      </c>
      <c r="AL1085" s="12">
        <v>144402</v>
      </c>
      <c r="AM1085" s="68" t="str">
        <f>VLOOKUP(AL1085,'[1]ESTUDIOS_PREVIOS 2021'!$E:$I,5,0)</f>
        <v>Realizar 8 procesos de fortalecimiento .. 
Beneficiar 40 colectivos u organizaciones ..
Dotar y/o acondicionar 3 unidades ..
Beneficiar 32 organizaciones artísticas..
Realizar 12 acciones efectivas….
Dotar 18 sedes educativas urbanas …
Implementar 4 procesos comunitarios ...</v>
      </c>
      <c r="AN1085" s="68" t="e">
        <f>VLOOKUP(AL1085,'[1]ESTUDIOS_PREVIOS 2022'!$K:$O,5,0)</f>
        <v>#N/A</v>
      </c>
      <c r="AO1085" s="68" t="e">
        <f>VLOOKUP(AL1085,'[2]Formato EP_NO HAY CPS_2025'!$D:$S,15,0)</f>
        <v>#N/A</v>
      </c>
      <c r="AP1085" s="68" t="e">
        <f>VLOOKUP(AL1085,'[2]Formato EP_NO HAY CPS_2025'!$D:$S,16,0)</f>
        <v>#N/A</v>
      </c>
    </row>
    <row r="1086" spans="1:42" x14ac:dyDescent="0.2">
      <c r="A1086" s="10">
        <v>2025</v>
      </c>
      <c r="B1086" s="10">
        <v>12</v>
      </c>
      <c r="C1086" s="11">
        <v>45658</v>
      </c>
      <c r="D1086" s="11">
        <v>46022</v>
      </c>
      <c r="E1086" s="10" t="s">
        <v>2</v>
      </c>
      <c r="F1086" s="11">
        <v>46014</v>
      </c>
      <c r="G1086" s="12">
        <v>19</v>
      </c>
      <c r="H1086" t="s">
        <v>3420</v>
      </c>
      <c r="I1086" t="s">
        <v>10093</v>
      </c>
      <c r="J1086" t="str">
        <f t="shared" si="111"/>
        <v>19 - CONTRATO DE SUMINISTRO</v>
      </c>
      <c r="K1086" s="80" t="str">
        <f>VLOOKUP(J1086,Hoja4!$A$56:$B$73,2,0)</f>
        <v>19 19 - CONTRATO DE SUMINISTRO</v>
      </c>
      <c r="L1086" s="10">
        <v>8</v>
      </c>
      <c r="M1086" t="s">
        <v>8</v>
      </c>
      <c r="N1086" s="10">
        <v>1813</v>
      </c>
      <c r="O1086" s="10">
        <v>1990</v>
      </c>
      <c r="P1086" t="s">
        <v>10224</v>
      </c>
      <c r="Q1086" t="s">
        <v>10212</v>
      </c>
      <c r="R1086" t="s">
        <v>8545</v>
      </c>
      <c r="S1086" s="12">
        <v>3</v>
      </c>
      <c r="T1086" t="s">
        <v>1224</v>
      </c>
      <c r="U1086" s="79" t="str">
        <f>VLOOKUP(S1086,Hoja4!$A$43:$B$51,2,0)</f>
        <v>3 03 - SELEC. ABREV. SUBASTA INVERSA</v>
      </c>
      <c r="V1086" s="79" t="str">
        <f>VLOOKUP(U1086,Hoja4!$A$76:$B$87,2,0)</f>
        <v>21 02 Adquisición de servicios</v>
      </c>
      <c r="W1086" s="79" t="str">
        <f>VLOOKUP(V1086,Hoja4!$A$90:$B$93,2,0)</f>
        <v>2 08 Adquisición de bienes y servicios</v>
      </c>
      <c r="X1086" s="10">
        <v>800089897</v>
      </c>
      <c r="Y1086" t="s">
        <v>5066</v>
      </c>
      <c r="Z1086" s="10">
        <v>0</v>
      </c>
      <c r="AA1086" s="10">
        <v>0</v>
      </c>
      <c r="AB1086">
        <v>10360000</v>
      </c>
      <c r="AC1086">
        <v>0</v>
      </c>
      <c r="AD1086">
        <v>10360000</v>
      </c>
      <c r="AE1086" s="10">
        <v>2404</v>
      </c>
      <c r="AF1086" s="27" t="s">
        <v>10312</v>
      </c>
      <c r="AG1086" s="10" t="str">
        <f t="shared" si="105"/>
        <v>144402</v>
      </c>
      <c r="AH1086" s="10">
        <v>1</v>
      </c>
      <c r="AI1086" s="27" t="str">
        <f t="shared" si="109"/>
        <v>4 - Bogotá ordena su territorio y avanza en su acción climática</v>
      </c>
      <c r="AJ1086" s="27" t="str">
        <f t="shared" si="110"/>
        <v>30 - Atención del déficit social para un hábitat digno</v>
      </c>
      <c r="AL1086" s="12">
        <v>144402</v>
      </c>
      <c r="AM1086" s="68" t="str">
        <f>VLOOKUP(AL1086,'[1]ESTUDIOS_PREVIOS 2021'!$E:$I,5,0)</f>
        <v>Realizar 8 procesos de fortalecimiento .. 
Beneficiar 40 colectivos u organizaciones ..
Dotar y/o acondicionar 3 unidades ..
Beneficiar 32 organizaciones artísticas..
Realizar 12 acciones efectivas….
Dotar 18 sedes educativas urbanas …
Implementar 4 procesos comunitarios ...</v>
      </c>
      <c r="AN1086" s="68" t="e">
        <f>VLOOKUP(AL1086,'[1]ESTUDIOS_PREVIOS 2022'!$K:$O,5,0)</f>
        <v>#N/A</v>
      </c>
      <c r="AO1086" s="68" t="e">
        <f>VLOOKUP(AL1086,'[2]Formato EP_NO HAY CPS_2025'!$D:$S,15,0)</f>
        <v>#N/A</v>
      </c>
      <c r="AP1086" s="68" t="e">
        <f>VLOOKUP(AL1086,'[2]Formato EP_NO HAY CPS_2025'!$D:$S,16,0)</f>
        <v>#N/A</v>
      </c>
    </row>
    <row r="1087" spans="1:42" x14ac:dyDescent="0.2">
      <c r="A1087" s="10">
        <v>2025</v>
      </c>
      <c r="B1087" s="10">
        <v>12</v>
      </c>
      <c r="C1087" s="11">
        <v>45658</v>
      </c>
      <c r="D1087" s="11">
        <v>46022</v>
      </c>
      <c r="E1087" s="10" t="s">
        <v>2</v>
      </c>
      <c r="F1087" s="11">
        <v>46014</v>
      </c>
      <c r="G1087" s="12">
        <v>19</v>
      </c>
      <c r="H1087" t="s">
        <v>3420</v>
      </c>
      <c r="I1087" t="s">
        <v>10093</v>
      </c>
      <c r="J1087" t="str">
        <f t="shared" si="111"/>
        <v>19 - CONTRATO DE SUMINISTRO</v>
      </c>
      <c r="K1087" s="80" t="str">
        <f>VLOOKUP(J1087,Hoja4!$A$56:$B$73,2,0)</f>
        <v>19 19 - CONTRATO DE SUMINISTRO</v>
      </c>
      <c r="L1087" s="10">
        <v>8</v>
      </c>
      <c r="M1087" t="s">
        <v>8</v>
      </c>
      <c r="N1087" s="10">
        <v>1813</v>
      </c>
      <c r="O1087" s="10">
        <v>1990</v>
      </c>
      <c r="P1087" t="s">
        <v>10224</v>
      </c>
      <c r="Q1087" t="s">
        <v>6731</v>
      </c>
      <c r="R1087" t="s">
        <v>6732</v>
      </c>
      <c r="S1087" s="12">
        <v>3</v>
      </c>
      <c r="T1087" t="s">
        <v>1224</v>
      </c>
      <c r="U1087" s="79" t="str">
        <f>VLOOKUP(S1087,Hoja4!$A$43:$B$51,2,0)</f>
        <v>3 03 - SELEC. ABREV. SUBASTA INVERSA</v>
      </c>
      <c r="V1087" s="79" t="str">
        <f>VLOOKUP(U1087,Hoja4!$A$76:$B$87,2,0)</f>
        <v>21 02 Adquisición de servicios</v>
      </c>
      <c r="W1087" s="79" t="str">
        <f>VLOOKUP(V1087,Hoja4!$A$90:$B$93,2,0)</f>
        <v>2 08 Adquisición de bienes y servicios</v>
      </c>
      <c r="X1087" s="10">
        <v>800089897</v>
      </c>
      <c r="Y1087" t="s">
        <v>5066</v>
      </c>
      <c r="Z1087" s="10">
        <v>0</v>
      </c>
      <c r="AA1087" s="10">
        <v>0</v>
      </c>
      <c r="AB1087">
        <v>9775651</v>
      </c>
      <c r="AC1087">
        <v>0</v>
      </c>
      <c r="AD1087">
        <v>9775651</v>
      </c>
      <c r="AE1087" s="10">
        <v>2388</v>
      </c>
      <c r="AF1087" s="27" t="s">
        <v>10320</v>
      </c>
      <c r="AG1087" s="10" t="str">
        <f t="shared" si="105"/>
        <v>144402</v>
      </c>
      <c r="AH1087" s="10">
        <v>4</v>
      </c>
      <c r="AI1087" s="27" t="str">
        <f t="shared" si="109"/>
        <v>2 - Bogotá confía en su bien-estar</v>
      </c>
      <c r="AJ1087" s="27" t="str">
        <f t="shared" si="110"/>
        <v>14 - Bogotá deportiva, recreativa, artística, patrimonial e intercultural</v>
      </c>
      <c r="AL1087" s="12">
        <v>144402</v>
      </c>
      <c r="AM1087" s="68" t="str">
        <f>VLOOKUP(AL1087,'[1]ESTUDIOS_PREVIOS 2021'!$E:$I,5,0)</f>
        <v>Realizar 8 procesos de fortalecimiento .. 
Beneficiar 40 colectivos u organizaciones ..
Dotar y/o acondicionar 3 unidades ..
Beneficiar 32 organizaciones artísticas..
Realizar 12 acciones efectivas….
Dotar 18 sedes educativas urbanas …
Implementar 4 procesos comunitarios ...</v>
      </c>
      <c r="AN1087" s="68" t="e">
        <f>VLOOKUP(AL1087,'[1]ESTUDIOS_PREVIOS 2022'!$K:$O,5,0)</f>
        <v>#N/A</v>
      </c>
      <c r="AO1087" s="68" t="e">
        <f>VLOOKUP(AL1087,'[2]Formato EP_NO HAY CPS_2025'!$D:$S,15,0)</f>
        <v>#N/A</v>
      </c>
      <c r="AP1087" s="68" t="e">
        <f>VLOOKUP(AL1087,'[2]Formato EP_NO HAY CPS_2025'!$D:$S,16,0)</f>
        <v>#N/A</v>
      </c>
    </row>
    <row r="1088" spans="1:42" x14ac:dyDescent="0.2">
      <c r="A1088" s="10">
        <v>2025</v>
      </c>
      <c r="B1088" s="10">
        <v>12</v>
      </c>
      <c r="C1088" s="11">
        <v>45658</v>
      </c>
      <c r="D1088" s="11">
        <v>46022</v>
      </c>
      <c r="E1088" s="10" t="s">
        <v>2</v>
      </c>
      <c r="F1088" s="11">
        <v>46014</v>
      </c>
      <c r="G1088" s="12">
        <v>19</v>
      </c>
      <c r="H1088" t="s">
        <v>3420</v>
      </c>
      <c r="I1088" t="s">
        <v>10093</v>
      </c>
      <c r="J1088" t="str">
        <f t="shared" si="111"/>
        <v>19 - CONTRATO DE SUMINISTRO</v>
      </c>
      <c r="K1088" s="80" t="str">
        <f>VLOOKUP(J1088,Hoja4!$A$56:$B$73,2,0)</f>
        <v>19 19 - CONTRATO DE SUMINISTRO</v>
      </c>
      <c r="L1088" s="10">
        <v>8</v>
      </c>
      <c r="M1088" t="s">
        <v>8</v>
      </c>
      <c r="N1088" s="10">
        <v>1813</v>
      </c>
      <c r="O1088" s="10">
        <v>1990</v>
      </c>
      <c r="P1088" t="s">
        <v>10224</v>
      </c>
      <c r="Q1088" t="s">
        <v>7113</v>
      </c>
      <c r="R1088" t="s">
        <v>7114</v>
      </c>
      <c r="S1088" s="12">
        <v>3</v>
      </c>
      <c r="T1088" t="s">
        <v>1224</v>
      </c>
      <c r="U1088" s="79" t="str">
        <f>VLOOKUP(S1088,Hoja4!$A$43:$B$51,2,0)</f>
        <v>3 03 - SELEC. ABREV. SUBASTA INVERSA</v>
      </c>
      <c r="V1088" s="79" t="str">
        <f>VLOOKUP(U1088,Hoja4!$A$76:$B$87,2,0)</f>
        <v>21 02 Adquisición de servicios</v>
      </c>
      <c r="W1088" s="79" t="str">
        <f>VLOOKUP(V1088,Hoja4!$A$90:$B$93,2,0)</f>
        <v>2 08 Adquisición de bienes y servicios</v>
      </c>
      <c r="X1088" s="10">
        <v>800089897</v>
      </c>
      <c r="Y1088" t="s">
        <v>5066</v>
      </c>
      <c r="Z1088" s="10">
        <v>0</v>
      </c>
      <c r="AA1088" s="10">
        <v>0</v>
      </c>
      <c r="AB1088">
        <v>14850536</v>
      </c>
      <c r="AC1088">
        <v>0</v>
      </c>
      <c r="AD1088">
        <v>14850536</v>
      </c>
      <c r="AE1088" s="10">
        <v>2319</v>
      </c>
      <c r="AF1088" s="27" t="s">
        <v>8901</v>
      </c>
      <c r="AG1088" s="10" t="str">
        <f t="shared" si="105"/>
        <v>144402</v>
      </c>
      <c r="AH1088" s="10">
        <f t="shared" si="106"/>
        <v>2</v>
      </c>
      <c r="AI1088" s="27" t="str">
        <f t="shared" si="109"/>
        <v>2 - Bogotá confía en su bien-estar</v>
      </c>
      <c r="AJ1088" s="27" t="str">
        <f t="shared" si="110"/>
        <v>13 - Bogotá, un territorio de paz y reconciliación en donde todos puedan volver a empezar</v>
      </c>
      <c r="AL1088" s="12">
        <v>144402</v>
      </c>
      <c r="AM1088" s="68" t="str">
        <f>VLOOKUP(AL1088,'[1]ESTUDIOS_PREVIOS 2021'!$E:$I,5,0)</f>
        <v>Realizar 8 procesos de fortalecimiento .. 
Beneficiar 40 colectivos u organizaciones ..
Dotar y/o acondicionar 3 unidades ..
Beneficiar 32 organizaciones artísticas..
Realizar 12 acciones efectivas….
Dotar 18 sedes educativas urbanas …
Implementar 4 procesos comunitarios ...</v>
      </c>
      <c r="AN1088" s="68" t="e">
        <f>VLOOKUP(AL1088,'[1]ESTUDIOS_PREVIOS 2022'!$K:$O,5,0)</f>
        <v>#N/A</v>
      </c>
      <c r="AO1088" s="68" t="e">
        <f>VLOOKUP(AL1088,'[2]Formato EP_NO HAY CPS_2025'!$D:$S,15,0)</f>
        <v>#N/A</v>
      </c>
      <c r="AP1088" s="68" t="e">
        <f>VLOOKUP(AL1088,'[2]Formato EP_NO HAY CPS_2025'!$D:$S,16,0)</f>
        <v>#N/A</v>
      </c>
    </row>
    <row r="1089" spans="1:42" x14ac:dyDescent="0.2">
      <c r="A1089" s="10">
        <v>2025</v>
      </c>
      <c r="B1089" s="10">
        <v>12</v>
      </c>
      <c r="C1089" s="11">
        <v>45658</v>
      </c>
      <c r="D1089" s="11">
        <v>46022</v>
      </c>
      <c r="E1089" s="10" t="s">
        <v>2</v>
      </c>
      <c r="F1089" s="11">
        <v>46014</v>
      </c>
      <c r="G1089" s="12">
        <v>43</v>
      </c>
      <c r="H1089" t="s">
        <v>1147</v>
      </c>
      <c r="I1089" t="s">
        <v>10094</v>
      </c>
      <c r="J1089" t="str">
        <f t="shared" si="111"/>
        <v>43 - CONTRATO DE INTERVENTORIA</v>
      </c>
      <c r="K1089" s="80" t="str">
        <f>VLOOKUP(J1089,Hoja4!$A$56:$B$73,2,0)</f>
        <v>43 43 - CONTRATO DE INTERVENTORIA</v>
      </c>
      <c r="L1089" s="10">
        <v>8</v>
      </c>
      <c r="M1089" t="s">
        <v>8</v>
      </c>
      <c r="N1089" s="10">
        <v>1863</v>
      </c>
      <c r="O1089" s="10">
        <v>1991</v>
      </c>
      <c r="P1089" t="s">
        <v>10225</v>
      </c>
      <c r="Q1089" t="s">
        <v>6948</v>
      </c>
      <c r="R1089" t="s">
        <v>6949</v>
      </c>
      <c r="S1089" s="12">
        <v>8</v>
      </c>
      <c r="T1089" t="s">
        <v>1152</v>
      </c>
      <c r="U1089" s="79" t="str">
        <f>VLOOKUP(S1089,Hoja4!$A$43:$B$51,2,0)</f>
        <v>8 08 - CONCURSO DE MÉRITOS ABIERTO</v>
      </c>
      <c r="V1089" s="79" t="str">
        <f>VLOOKUP(U1089,Hoja4!$A$76:$B$87,2,0)</f>
        <v>21 02 Adquisición de servicios</v>
      </c>
      <c r="W1089" s="79" t="str">
        <f>VLOOKUP(V1089,Hoja4!$A$90:$B$93,2,0)</f>
        <v>2 08 Adquisición de bienes y servicios</v>
      </c>
      <c r="X1089" s="10">
        <v>901533483</v>
      </c>
      <c r="Y1089" t="s">
        <v>10226</v>
      </c>
      <c r="Z1089" s="10">
        <v>0</v>
      </c>
      <c r="AA1089" s="10">
        <v>0</v>
      </c>
      <c r="AB1089">
        <v>221181951</v>
      </c>
      <c r="AC1089">
        <v>0</v>
      </c>
      <c r="AD1089">
        <v>221181951</v>
      </c>
      <c r="AE1089" s="10">
        <v>2696</v>
      </c>
      <c r="AF1089" s="27" t="s">
        <v>9330</v>
      </c>
      <c r="AG1089" s="10" t="str">
        <f t="shared" si="105"/>
        <v>148149</v>
      </c>
      <c r="AH1089" s="10">
        <f t="shared" si="106"/>
        <v>2</v>
      </c>
      <c r="AI1089" s="27" t="str">
        <f t="shared" si="109"/>
        <v>5 - Bogotá confía en su gobierno</v>
      </c>
      <c r="AJ1089" s="27" t="str">
        <f t="shared" si="110"/>
        <v>39 - Camino hacia una democracia deliberativa con un gobierno cercano a la gente y con participación ciudadana</v>
      </c>
      <c r="AL1089" s="12">
        <v>148149</v>
      </c>
      <c r="AM1089" s="68" t="str">
        <f>VLOOKUP(AL1089,'[1]ESTUDIOS_PREVIOS 2021'!$E:$I,5,0)</f>
        <v>Construir 4 sedes de salones comunales y/o casas de participación.</v>
      </c>
      <c r="AN1089" s="68" t="e">
        <f>VLOOKUP(AL1089,'[1]ESTUDIOS_PREVIOS 2022'!$K:$O,5,0)</f>
        <v>#N/A</v>
      </c>
      <c r="AO1089" s="68" t="e">
        <f>VLOOKUP(AL1089,'[2]Formato EP_NO HAY CPS_2025'!$D:$S,15,0)</f>
        <v>#N/A</v>
      </c>
      <c r="AP1089" s="68" t="e">
        <f>VLOOKUP(AL1089,'[2]Formato EP_NO HAY CPS_2025'!$D:$S,16,0)</f>
        <v>#N/A</v>
      </c>
    </row>
    <row r="1090" spans="1:42" x14ac:dyDescent="0.2">
      <c r="A1090" s="10">
        <v>2025</v>
      </c>
      <c r="B1090" s="10">
        <v>12</v>
      </c>
      <c r="C1090" s="11">
        <v>45658</v>
      </c>
      <c r="D1090" s="11">
        <v>46022</v>
      </c>
      <c r="E1090" s="10" t="s">
        <v>2</v>
      </c>
      <c r="F1090" s="11">
        <v>46014</v>
      </c>
      <c r="G1090" s="12">
        <v>19</v>
      </c>
      <c r="H1090" t="s">
        <v>3420</v>
      </c>
      <c r="I1090" t="s">
        <v>10095</v>
      </c>
      <c r="J1090" t="str">
        <f t="shared" ref="J1090" si="117">VLOOKUP(G1090,$G$1:$J$1065,4,0)</f>
        <v>19 - CONTRATO DE SUMINISTRO</v>
      </c>
      <c r="K1090" s="80" t="str">
        <f>VLOOKUP(J1090,Hoja4!$A$56:$B$73,2,0)</f>
        <v>19 19 - CONTRATO DE SUMINISTRO</v>
      </c>
      <c r="L1090" s="10">
        <v>8</v>
      </c>
      <c r="M1090" t="s">
        <v>8</v>
      </c>
      <c r="N1090" s="10">
        <v>1782</v>
      </c>
      <c r="O1090" s="10">
        <v>1992</v>
      </c>
      <c r="P1090" t="s">
        <v>10227</v>
      </c>
      <c r="Q1090" t="s">
        <v>6502</v>
      </c>
      <c r="R1090" t="s">
        <v>6503</v>
      </c>
      <c r="S1090" s="12">
        <v>3</v>
      </c>
      <c r="T1090" t="s">
        <v>1224</v>
      </c>
      <c r="U1090" s="79" t="str">
        <f>VLOOKUP(S1090,Hoja4!$A$43:$B$51,2,0)</f>
        <v>3 03 - SELEC. ABREV. SUBASTA INVERSA</v>
      </c>
      <c r="V1090" s="79" t="str">
        <f>VLOOKUP(U1090,Hoja4!$A$76:$B$87,2,0)</f>
        <v>21 02 Adquisición de servicios</v>
      </c>
      <c r="W1090" s="79" t="str">
        <f>VLOOKUP(V1090,Hoja4!$A$90:$B$93,2,0)</f>
        <v>2 08 Adquisición de bienes y servicios</v>
      </c>
      <c r="X1090" s="10">
        <v>901266959</v>
      </c>
      <c r="Y1090" t="s">
        <v>10228</v>
      </c>
      <c r="Z1090" s="10">
        <v>0</v>
      </c>
      <c r="AA1090" s="10">
        <v>0</v>
      </c>
      <c r="AB1090">
        <v>289285413</v>
      </c>
      <c r="AC1090">
        <v>0</v>
      </c>
      <c r="AD1090">
        <v>289285413</v>
      </c>
      <c r="AE1090" s="10">
        <v>2666</v>
      </c>
      <c r="AF1090" s="27" t="s">
        <v>8486</v>
      </c>
      <c r="AG1090" s="72" t="str">
        <f t="shared" ref="AG1090" si="118">MID(P1090,1,6)</f>
        <v>144181</v>
      </c>
      <c r="AH1090" s="10">
        <f t="shared" ref="AH1090" si="119">VLOOKUP(AF1090,$AF$1:$AJ$945,3,0)</f>
        <v>1</v>
      </c>
      <c r="AI1090" s="27" t="str">
        <f t="shared" ref="AI1090" si="120">VLOOKUP(AE1090,$AE$1:$AJ$1063,5,0)</f>
        <v>2 - Bogotá confía en su bien-estar</v>
      </c>
      <c r="AJ1090" s="27" t="str">
        <f t="shared" ref="AJ1090" si="121">VLOOKUP(AE1090,$AE$1:$AJ$1063,6,0)</f>
        <v>15 - Bogotá protege todas las formas de vida</v>
      </c>
      <c r="AL1090" s="12">
        <v>144181</v>
      </c>
      <c r="AM1090" s="68" t="str">
        <f>VLOOKUP(AL1090,'[1]ESTUDIOS_PREVIOS 2021'!$E:$I,5,0)</f>
        <v>Vincular 600 personas en acciones educativas..
Atender 1000 animales en los programas ..
Apoyar 500 predios rurales…</v>
      </c>
      <c r="AN1090" s="68" t="e">
        <f>VLOOKUP(AL1090,'[1]ESTUDIOS_PREVIOS 2022'!$K:$O,5,0)</f>
        <v>#N/A</v>
      </c>
      <c r="AO1090" s="68" t="e">
        <f>VLOOKUP(AL1090,'[2]Formato EP_NO HAY CPS_2025'!$D:$S,15,0)</f>
        <v>#N/A</v>
      </c>
      <c r="AP1090" s="68" t="e">
        <f>VLOOKUP(AL1090,'[2]Formato EP_NO HAY CPS_2025'!$D:$S,16,0)</f>
        <v>#N/A</v>
      </c>
    </row>
    <row r="1091" spans="1:42" x14ac:dyDescent="0.2">
      <c r="A1091" s="10">
        <v>2025</v>
      </c>
      <c r="B1091" s="10">
        <v>12</v>
      </c>
      <c r="C1091" s="11">
        <v>45658</v>
      </c>
      <c r="D1091" s="11">
        <v>46022</v>
      </c>
      <c r="E1091" s="10" t="s">
        <v>2</v>
      </c>
      <c r="F1091" s="11">
        <v>46014</v>
      </c>
      <c r="G1091" s="12">
        <v>19</v>
      </c>
      <c r="H1091" t="s">
        <v>3420</v>
      </c>
      <c r="I1091" t="s">
        <v>10095</v>
      </c>
      <c r="J1091" t="str">
        <f t="shared" si="111"/>
        <v>19 - CONTRATO DE SUMINISTRO</v>
      </c>
      <c r="K1091" s="80" t="str">
        <f>VLOOKUP(J1091,Hoja4!$A$56:$B$73,2,0)</f>
        <v>19 19 - CONTRATO DE SUMINISTRO</v>
      </c>
      <c r="L1091" s="10">
        <v>8</v>
      </c>
      <c r="M1091" t="s">
        <v>8</v>
      </c>
      <c r="N1091" s="10">
        <v>1782</v>
      </c>
      <c r="O1091" s="10">
        <v>1992</v>
      </c>
      <c r="P1091" t="s">
        <v>10227</v>
      </c>
      <c r="Q1091" t="s">
        <v>6502</v>
      </c>
      <c r="R1091" t="s">
        <v>6503</v>
      </c>
      <c r="S1091" s="12">
        <v>3</v>
      </c>
      <c r="T1091" t="s">
        <v>1224</v>
      </c>
      <c r="U1091" s="79" t="str">
        <f>VLOOKUP(S1091,Hoja4!$A$43:$B$51,2,0)</f>
        <v>3 03 - SELEC. ABREV. SUBASTA INVERSA</v>
      </c>
      <c r="V1091" s="79" t="str">
        <f>VLOOKUP(U1091,Hoja4!$A$76:$B$87,2,0)</f>
        <v>21 02 Adquisición de servicios</v>
      </c>
      <c r="W1091" s="79" t="str">
        <f>VLOOKUP(V1091,Hoja4!$A$90:$B$93,2,0)</f>
        <v>2 08 Adquisición de bienes y servicios</v>
      </c>
      <c r="X1091" s="10">
        <v>901266959</v>
      </c>
      <c r="Y1091" t="s">
        <v>10228</v>
      </c>
      <c r="Z1091" s="10">
        <v>0</v>
      </c>
      <c r="AA1091" s="10">
        <v>0</v>
      </c>
      <c r="AB1091">
        <v>119968899</v>
      </c>
      <c r="AC1091">
        <v>0</v>
      </c>
      <c r="AD1091">
        <v>119968899</v>
      </c>
      <c r="AE1091" s="10">
        <v>2666</v>
      </c>
      <c r="AF1091" s="27" t="s">
        <v>9911</v>
      </c>
      <c r="AG1091" s="72" t="str">
        <f t="shared" si="105"/>
        <v>144181</v>
      </c>
      <c r="AH1091" s="10">
        <f t="shared" si="106"/>
        <v>2</v>
      </c>
      <c r="AI1091" s="27" t="str">
        <f t="shared" si="109"/>
        <v>2 - Bogotá confía en su bien-estar</v>
      </c>
      <c r="AJ1091" s="27" t="str">
        <f t="shared" si="110"/>
        <v>15 - Bogotá protege todas las formas de vida</v>
      </c>
      <c r="AL1091" s="12">
        <v>144181</v>
      </c>
      <c r="AM1091" s="68" t="str">
        <f>VLOOKUP(AL1091,'[1]ESTUDIOS_PREVIOS 2021'!$E:$I,5,0)</f>
        <v>Vincular 600 personas en acciones educativas..
Atender 1000 animales en los programas ..
Apoyar 500 predios rurales…</v>
      </c>
      <c r="AN1091" s="68" t="e">
        <f>VLOOKUP(AL1091,'[1]ESTUDIOS_PREVIOS 2022'!$K:$O,5,0)</f>
        <v>#N/A</v>
      </c>
      <c r="AO1091" s="68" t="e">
        <f>VLOOKUP(AL1091,'[2]Formato EP_NO HAY CPS_2025'!$D:$S,15,0)</f>
        <v>#N/A</v>
      </c>
      <c r="AP1091" s="68" t="e">
        <f>VLOOKUP(AL1091,'[2]Formato EP_NO HAY CPS_2025'!$D:$S,16,0)</f>
        <v>#N/A</v>
      </c>
    </row>
    <row r="1092" spans="1:42" x14ac:dyDescent="0.2">
      <c r="A1092" s="10">
        <v>2025</v>
      </c>
      <c r="B1092" s="10">
        <v>12</v>
      </c>
      <c r="C1092" s="11">
        <v>45658</v>
      </c>
      <c r="D1092" s="11">
        <v>46022</v>
      </c>
      <c r="E1092" s="10" t="s">
        <v>2</v>
      </c>
      <c r="F1092" s="11">
        <v>46014</v>
      </c>
      <c r="G1092" s="12">
        <v>19</v>
      </c>
      <c r="H1092" t="s">
        <v>3420</v>
      </c>
      <c r="I1092" t="s">
        <v>10095</v>
      </c>
      <c r="J1092" t="str">
        <f t="shared" si="111"/>
        <v>19 - CONTRATO DE SUMINISTRO</v>
      </c>
      <c r="K1092" s="80" t="str">
        <f>VLOOKUP(J1092,Hoja4!$A$56:$B$73,2,0)</f>
        <v>19 19 - CONTRATO DE SUMINISTRO</v>
      </c>
      <c r="L1092" s="10">
        <v>8</v>
      </c>
      <c r="M1092" t="s">
        <v>8</v>
      </c>
      <c r="N1092" s="10">
        <v>1782</v>
      </c>
      <c r="O1092" s="10">
        <v>1992</v>
      </c>
      <c r="P1092" t="s">
        <v>10227</v>
      </c>
      <c r="Q1092" t="s">
        <v>6465</v>
      </c>
      <c r="R1092" t="s">
        <v>6466</v>
      </c>
      <c r="S1092" s="12">
        <v>3</v>
      </c>
      <c r="T1092" t="s">
        <v>1224</v>
      </c>
      <c r="U1092" s="79" t="str">
        <f>VLOOKUP(S1092,Hoja4!$A$43:$B$51,2,0)</f>
        <v>3 03 - SELEC. ABREV. SUBASTA INVERSA</v>
      </c>
      <c r="V1092" s="79" t="str">
        <f>VLOOKUP(U1092,Hoja4!$A$76:$B$87,2,0)</f>
        <v>21 02 Adquisición de servicios</v>
      </c>
      <c r="W1092" s="79" t="str">
        <f>VLOOKUP(V1092,Hoja4!$A$90:$B$93,2,0)</f>
        <v>2 08 Adquisición de bienes y servicios</v>
      </c>
      <c r="X1092" s="10">
        <v>901266959</v>
      </c>
      <c r="Y1092" t="s">
        <v>10228</v>
      </c>
      <c r="Z1092" s="10">
        <v>0</v>
      </c>
      <c r="AA1092" s="10">
        <v>0</v>
      </c>
      <c r="AB1092">
        <v>42808120</v>
      </c>
      <c r="AC1092">
        <v>0</v>
      </c>
      <c r="AD1092">
        <v>42808120</v>
      </c>
      <c r="AE1092" s="10">
        <v>2671</v>
      </c>
      <c r="AF1092" s="27" t="s">
        <v>8489</v>
      </c>
      <c r="AG1092" s="10" t="str">
        <f t="shared" si="105"/>
        <v>144181</v>
      </c>
      <c r="AH1092" s="10">
        <f t="shared" si="106"/>
        <v>3</v>
      </c>
      <c r="AI1092" s="27" t="str">
        <f t="shared" si="109"/>
        <v>4 - Bogotá ordena su territorio y avanza en su acción climática</v>
      </c>
      <c r="AJ1092" s="27" t="str">
        <f t="shared" si="110"/>
        <v>25 - Aumento de la resiliencia al cambio climático y reducción de la vulnerabilidad</v>
      </c>
      <c r="AL1092" s="12">
        <v>144181</v>
      </c>
      <c r="AM1092" s="68" t="str">
        <f>VLOOKUP(AL1092,'[1]ESTUDIOS_PREVIOS 2021'!$E:$I,5,0)</f>
        <v>Vincular 600 personas en acciones educativas..
Atender 1000 animales en los programas ..
Apoyar 500 predios rurales…</v>
      </c>
      <c r="AN1092" s="68" t="e">
        <f>VLOOKUP(AL1092,'[1]ESTUDIOS_PREVIOS 2022'!$K:$O,5,0)</f>
        <v>#N/A</v>
      </c>
      <c r="AO1092" s="68" t="e">
        <f>VLOOKUP(AL1092,'[2]Formato EP_NO HAY CPS_2025'!$D:$S,15,0)</f>
        <v>#N/A</v>
      </c>
      <c r="AP1092" s="68" t="e">
        <f>VLOOKUP(AL1092,'[2]Formato EP_NO HAY CPS_2025'!$D:$S,16,0)</f>
        <v>#N/A</v>
      </c>
    </row>
    <row r="1093" spans="1:42" x14ac:dyDescent="0.2">
      <c r="A1093" s="10">
        <v>2025</v>
      </c>
      <c r="B1093" s="10">
        <v>12</v>
      </c>
      <c r="C1093" s="11">
        <v>45658</v>
      </c>
      <c r="D1093" s="11">
        <v>46022</v>
      </c>
      <c r="E1093" s="10" t="s">
        <v>2</v>
      </c>
      <c r="F1093" s="11">
        <v>46015</v>
      </c>
      <c r="G1093" s="12">
        <v>145</v>
      </c>
      <c r="H1093" t="s">
        <v>682</v>
      </c>
      <c r="I1093" t="s">
        <v>10096</v>
      </c>
      <c r="J1093" t="str">
        <f t="shared" si="111"/>
        <v>145 - CONTRATO DE PRESTACION DE SERVICIOS PROFESIONALES</v>
      </c>
      <c r="K1093" s="80" t="str">
        <f>VLOOKUP(J1093,Hoja4!$A$56:$B$73,2,0)</f>
        <v>145 145 - CONTRATO DE PRESTACION DE SERVICIOS PROFESIONALES</v>
      </c>
      <c r="L1093" s="10">
        <v>7</v>
      </c>
      <c r="M1093" t="s">
        <v>8</v>
      </c>
      <c r="N1093" s="10">
        <v>1891</v>
      </c>
      <c r="O1093" s="10">
        <v>1993</v>
      </c>
      <c r="P1093" t="s">
        <v>10229</v>
      </c>
      <c r="Q1093" t="s">
        <v>6403</v>
      </c>
      <c r="R1093" t="s">
        <v>6404</v>
      </c>
      <c r="S1093" s="12">
        <v>10</v>
      </c>
      <c r="T1093" t="s">
        <v>382</v>
      </c>
      <c r="U1093" s="79" t="str">
        <f>VLOOKUP(S1093,Hoja4!$A$43:$B$51,2,0)</f>
        <v>10 10 - CONTRATACIÓN DIRECTA</v>
      </c>
      <c r="V1093" s="79" t="str">
        <f>VLOOKUP(U1093,Hoja4!$A$76:$B$87,2,0)</f>
        <v>2 02 Personal supernumerario y planta temporal</v>
      </c>
      <c r="W1093" s="79" t="str">
        <f>VLOOKUP(V1093,Hoja4!$A$90:$B$93,2,0)</f>
        <v>1 07 Gastos de personal</v>
      </c>
      <c r="X1093" s="10">
        <v>1055963762</v>
      </c>
      <c r="Y1093" t="s">
        <v>477</v>
      </c>
      <c r="Z1093" s="10">
        <v>0</v>
      </c>
      <c r="AA1093" s="10">
        <v>0</v>
      </c>
      <c r="AB1093">
        <v>2808000</v>
      </c>
      <c r="AC1093">
        <v>0</v>
      </c>
      <c r="AD1093">
        <v>2808000</v>
      </c>
      <c r="AE1093" s="10">
        <v>2327</v>
      </c>
      <c r="AF1093" s="27" t="s">
        <v>8456</v>
      </c>
      <c r="AG1093" s="10" t="str">
        <f t="shared" si="105"/>
        <v>150004</v>
      </c>
      <c r="AH1093" s="10">
        <f t="shared" si="106"/>
        <v>2</v>
      </c>
      <c r="AI1093" s="27" t="str">
        <f t="shared" si="109"/>
        <v>5 - Bogotá confía en su gobierno</v>
      </c>
      <c r="AJ1093" s="27" t="str">
        <f t="shared" si="110"/>
        <v>33 - Fortalecimiento institucional para un gobierno confiable</v>
      </c>
      <c r="AL1093" s="12">
        <v>150004</v>
      </c>
      <c r="AM1093" s="68" t="str">
        <f>VLOOKUP(AL1093,'[1]ESTUDIOS_PREVIOS 2021'!$E:$I,5,0)</f>
        <v>Realizar 4 estrategias de fortalecimiento institucional (una por vigencia).</v>
      </c>
      <c r="AN1093" s="68" t="e">
        <f>VLOOKUP(AL1093,'[1]ESTUDIOS_PREVIOS 2022'!$K:$O,5,0)</f>
        <v>#N/A</v>
      </c>
      <c r="AO1093" s="68" t="e">
        <f>VLOOKUP(AL1093,'[2]Formato EP_NO HAY CPS_2025'!$D:$S,15,0)</f>
        <v>#N/A</v>
      </c>
      <c r="AP1093" s="68" t="e">
        <f>VLOOKUP(AL1093,'[2]Formato EP_NO HAY CPS_2025'!$D:$S,16,0)</f>
        <v>#N/A</v>
      </c>
    </row>
    <row r="1094" spans="1:42" x14ac:dyDescent="0.2">
      <c r="A1094" s="10">
        <v>2025</v>
      </c>
      <c r="B1094" s="10">
        <v>12</v>
      </c>
      <c r="C1094" s="11">
        <v>45658</v>
      </c>
      <c r="D1094" s="11">
        <v>46022</v>
      </c>
      <c r="E1094" s="10" t="s">
        <v>2</v>
      </c>
      <c r="F1094" s="11">
        <v>46015</v>
      </c>
      <c r="G1094" s="12">
        <v>145</v>
      </c>
      <c r="H1094" t="s">
        <v>682</v>
      </c>
      <c r="I1094" t="s">
        <v>10097</v>
      </c>
      <c r="J1094" t="str">
        <f t="shared" si="111"/>
        <v>145 - CONTRATO DE PRESTACION DE SERVICIOS PROFESIONALES</v>
      </c>
      <c r="K1094" s="80" t="str">
        <f>VLOOKUP(J1094,Hoja4!$A$56:$B$73,2,0)</f>
        <v>145 145 - CONTRATO DE PRESTACION DE SERVICIOS PROFESIONALES</v>
      </c>
      <c r="L1094" s="10">
        <v>7</v>
      </c>
      <c r="M1094" t="s">
        <v>8</v>
      </c>
      <c r="N1094" s="10">
        <v>1893</v>
      </c>
      <c r="O1094" s="10">
        <v>1994</v>
      </c>
      <c r="P1094" t="s">
        <v>10230</v>
      </c>
      <c r="Q1094" t="s">
        <v>6434</v>
      </c>
      <c r="R1094" t="s">
        <v>6435</v>
      </c>
      <c r="S1094" s="12">
        <v>10</v>
      </c>
      <c r="T1094" t="s">
        <v>382</v>
      </c>
      <c r="U1094" s="79" t="str">
        <f>VLOOKUP(S1094,Hoja4!$A$43:$B$51,2,0)</f>
        <v>10 10 - CONTRATACIÓN DIRECTA</v>
      </c>
      <c r="V1094" s="79" t="str">
        <f>VLOOKUP(U1094,Hoja4!$A$76:$B$87,2,0)</f>
        <v>2 02 Personal supernumerario y planta temporal</v>
      </c>
      <c r="W1094" s="79" t="str">
        <f>VLOOKUP(V1094,Hoja4!$A$90:$B$93,2,0)</f>
        <v>1 07 Gastos de personal</v>
      </c>
      <c r="X1094" s="10">
        <v>79468757</v>
      </c>
      <c r="Y1094" t="s">
        <v>2280</v>
      </c>
      <c r="Z1094" s="10">
        <v>0</v>
      </c>
      <c r="AA1094" s="10">
        <v>0</v>
      </c>
      <c r="AB1094">
        <v>3832500</v>
      </c>
      <c r="AC1094">
        <v>0</v>
      </c>
      <c r="AD1094">
        <v>3832500</v>
      </c>
      <c r="AE1094" s="10">
        <v>2289</v>
      </c>
      <c r="AF1094" s="27" t="s">
        <v>8452</v>
      </c>
      <c r="AG1094" s="10" t="str">
        <f t="shared" si="105"/>
        <v>150028</v>
      </c>
      <c r="AH1094" s="10">
        <f t="shared" si="106"/>
        <v>1</v>
      </c>
      <c r="AI1094" s="27" t="str">
        <f t="shared" si="109"/>
        <v>4 - Bogotá ordena su territorio y avanza en su acción climática</v>
      </c>
      <c r="AJ1094" s="27" t="str">
        <f t="shared" si="110"/>
        <v>26 - Movilidad Sostenible</v>
      </c>
      <c r="AL1094" s="12">
        <v>150028</v>
      </c>
      <c r="AM1094" s="68" t="str">
        <f>VLOOKUP(AL1094,'[1]ESTUDIOS_PREVIOS 2021'!$E:$I,5,0)</f>
        <v>Intervenir 40 Kilómetros-carril de malla vial rural con acciones de construcción y/o conservación</v>
      </c>
      <c r="AN1094" s="68" t="e">
        <f>VLOOKUP(AL1094,'[1]ESTUDIOS_PREVIOS 2022'!$K:$O,5,0)</f>
        <v>#N/A</v>
      </c>
      <c r="AO1094" s="68" t="e">
        <f>VLOOKUP(AL1094,'[2]Formato EP_NO HAY CPS_2025'!$D:$S,15,0)</f>
        <v>#N/A</v>
      </c>
      <c r="AP1094" s="68" t="e">
        <f>VLOOKUP(AL1094,'[2]Formato EP_NO HAY CPS_2025'!$D:$S,16,0)</f>
        <v>#N/A</v>
      </c>
    </row>
    <row r="1095" spans="1:42" x14ac:dyDescent="0.2">
      <c r="A1095" s="10">
        <v>2025</v>
      </c>
      <c r="B1095" s="10">
        <v>12</v>
      </c>
      <c r="C1095" s="11">
        <v>45658</v>
      </c>
      <c r="D1095" s="11">
        <v>46022</v>
      </c>
      <c r="E1095" s="10" t="s">
        <v>2</v>
      </c>
      <c r="F1095" s="11">
        <v>46015</v>
      </c>
      <c r="G1095" s="12">
        <v>145</v>
      </c>
      <c r="H1095" t="s">
        <v>682</v>
      </c>
      <c r="I1095" t="s">
        <v>10098</v>
      </c>
      <c r="J1095" t="str">
        <f t="shared" si="111"/>
        <v>145 - CONTRATO DE PRESTACION DE SERVICIOS PROFESIONALES</v>
      </c>
      <c r="K1095" s="80" t="str">
        <f>VLOOKUP(J1095,Hoja4!$A$56:$B$73,2,0)</f>
        <v>145 145 - CONTRATO DE PRESTACION DE SERVICIOS PROFESIONALES</v>
      </c>
      <c r="L1095" s="10">
        <v>7</v>
      </c>
      <c r="M1095" t="s">
        <v>8</v>
      </c>
      <c r="N1095" s="10">
        <v>1927</v>
      </c>
      <c r="O1095" s="10">
        <v>1995</v>
      </c>
      <c r="P1095" t="s">
        <v>10231</v>
      </c>
      <c r="Q1095" t="s">
        <v>6403</v>
      </c>
      <c r="R1095" t="s">
        <v>6404</v>
      </c>
      <c r="S1095" s="12">
        <v>10</v>
      </c>
      <c r="T1095" t="s">
        <v>382</v>
      </c>
      <c r="U1095" s="79" t="str">
        <f>VLOOKUP(S1095,Hoja4!$A$43:$B$51,2,0)</f>
        <v>10 10 - CONTRATACIÓN DIRECTA</v>
      </c>
      <c r="V1095" s="79" t="str">
        <f>VLOOKUP(U1095,Hoja4!$A$76:$B$87,2,0)</f>
        <v>2 02 Personal supernumerario y planta temporal</v>
      </c>
      <c r="W1095" s="79" t="str">
        <f>VLOOKUP(V1095,Hoja4!$A$90:$B$93,2,0)</f>
        <v>1 07 Gastos de personal</v>
      </c>
      <c r="X1095" s="10">
        <v>52520712</v>
      </c>
      <c r="Y1095" t="s">
        <v>10001</v>
      </c>
      <c r="Z1095" s="10">
        <v>0</v>
      </c>
      <c r="AA1095" s="10">
        <v>0</v>
      </c>
      <c r="AB1095">
        <v>2000000</v>
      </c>
      <c r="AC1095">
        <v>0</v>
      </c>
      <c r="AD1095">
        <v>2000000</v>
      </c>
      <c r="AE1095" s="10">
        <v>2327</v>
      </c>
      <c r="AF1095" s="27" t="s">
        <v>8456</v>
      </c>
      <c r="AG1095" s="10" t="str">
        <f t="shared" si="105"/>
        <v>150927</v>
      </c>
      <c r="AH1095" s="10">
        <f t="shared" si="106"/>
        <v>2</v>
      </c>
      <c r="AI1095" s="27" t="str">
        <f t="shared" si="109"/>
        <v>5 - Bogotá confía en su gobierno</v>
      </c>
      <c r="AJ1095" s="27" t="str">
        <f t="shared" si="110"/>
        <v>33 - Fortalecimiento institucional para un gobierno confiable</v>
      </c>
      <c r="AL1095" s="12">
        <v>150927</v>
      </c>
      <c r="AM1095" s="68" t="str">
        <f>VLOOKUP(AL1095,'[1]ESTUDIOS_PREVIOS 2021'!$E:$I,5,0)</f>
        <v>Realizar 4 estrategias de fortalecimiento institucional (una por vigencia).</v>
      </c>
      <c r="AN1095" s="68" t="e">
        <f>VLOOKUP(AL1095,'[1]ESTUDIOS_PREVIOS 2022'!$K:$O,5,0)</f>
        <v>#N/A</v>
      </c>
      <c r="AO1095" s="68" t="e">
        <f>VLOOKUP(AL1095,'[2]Formato EP_NO HAY CPS_2025'!$D:$S,15,0)</f>
        <v>#N/A</v>
      </c>
      <c r="AP1095" s="68" t="e">
        <f>VLOOKUP(AL1095,'[2]Formato EP_NO HAY CPS_2025'!$D:$S,16,0)</f>
        <v>#N/A</v>
      </c>
    </row>
    <row r="1096" spans="1:42" x14ac:dyDescent="0.2">
      <c r="A1096" s="10">
        <v>2025</v>
      </c>
      <c r="B1096" s="10">
        <v>12</v>
      </c>
      <c r="C1096" s="11">
        <v>45658</v>
      </c>
      <c r="D1096" s="11">
        <v>46022</v>
      </c>
      <c r="E1096" s="10" t="s">
        <v>2</v>
      </c>
      <c r="F1096" s="11">
        <v>46015</v>
      </c>
      <c r="G1096" s="12">
        <v>145</v>
      </c>
      <c r="H1096" t="s">
        <v>682</v>
      </c>
      <c r="I1096" t="s">
        <v>10099</v>
      </c>
      <c r="J1096" t="str">
        <f t="shared" si="111"/>
        <v>145 - CONTRATO DE PRESTACION DE SERVICIOS PROFESIONALES</v>
      </c>
      <c r="K1096" s="80" t="str">
        <f>VLOOKUP(J1096,Hoja4!$A$56:$B$73,2,0)</f>
        <v>145 145 - CONTRATO DE PRESTACION DE SERVICIOS PROFESIONALES</v>
      </c>
      <c r="L1096" s="10">
        <v>7</v>
      </c>
      <c r="M1096" t="s">
        <v>8</v>
      </c>
      <c r="N1096" s="10">
        <v>1918</v>
      </c>
      <c r="O1096" s="10">
        <v>1996</v>
      </c>
      <c r="P1096" t="s">
        <v>10232</v>
      </c>
      <c r="Q1096" t="s">
        <v>6718</v>
      </c>
      <c r="R1096" t="s">
        <v>6719</v>
      </c>
      <c r="S1096" s="12">
        <v>10</v>
      </c>
      <c r="T1096" t="s">
        <v>382</v>
      </c>
      <c r="U1096" s="79" t="str">
        <f>VLOOKUP(S1096,Hoja4!$A$43:$B$51,2,0)</f>
        <v>10 10 - CONTRATACIÓN DIRECTA</v>
      </c>
      <c r="V1096" s="79" t="str">
        <f>VLOOKUP(U1096,Hoja4!$A$76:$B$87,2,0)</f>
        <v>2 02 Personal supernumerario y planta temporal</v>
      </c>
      <c r="W1096" s="79" t="str">
        <f>VLOOKUP(V1096,Hoja4!$A$90:$B$93,2,0)</f>
        <v>1 07 Gastos de personal</v>
      </c>
      <c r="X1096" s="10">
        <v>52432694</v>
      </c>
      <c r="Y1096" t="s">
        <v>3484</v>
      </c>
      <c r="Z1096" s="10">
        <v>0</v>
      </c>
      <c r="AA1096" s="10">
        <v>0</v>
      </c>
      <c r="AB1096">
        <v>3500000</v>
      </c>
      <c r="AC1096">
        <v>0</v>
      </c>
      <c r="AD1096">
        <v>3500000</v>
      </c>
      <c r="AE1096" s="10">
        <v>2689</v>
      </c>
      <c r="AF1096" s="64" t="s">
        <v>8492</v>
      </c>
      <c r="AG1096" s="10" t="str">
        <f t="shared" si="105"/>
        <v>150754</v>
      </c>
      <c r="AH1096" s="10">
        <f t="shared" si="106"/>
        <v>1</v>
      </c>
      <c r="AI1096" s="27" t="str">
        <f t="shared" si="109"/>
        <v>4 - Bogotá ordena su territorio y avanza en su acción climática</v>
      </c>
      <c r="AJ1096" s="27" t="str">
        <f t="shared" si="110"/>
        <v>29 - Servicios públicos inclusivos y sostenibles</v>
      </c>
      <c r="AL1096" s="12">
        <v>150754</v>
      </c>
      <c r="AM1096" s="68" t="str">
        <f>VLOOKUP(AL1096,'[1]ESTUDIOS_PREVIOS 2021'!$E:$I,5,0)</f>
        <v>fortalecer 4 acueductos veredales con asistencia, intervencion tecnica y organizativa</v>
      </c>
      <c r="AN1096" s="68" t="e">
        <f>VLOOKUP(AL1096,'[1]ESTUDIOS_PREVIOS 2022'!$K:$O,5,0)</f>
        <v>#N/A</v>
      </c>
      <c r="AO1096" s="68" t="e">
        <f>VLOOKUP(AL1096,'[2]Formato EP_NO HAY CPS_2025'!$D:$S,15,0)</f>
        <v>#N/A</v>
      </c>
      <c r="AP1096" s="68" t="e">
        <f>VLOOKUP(AL1096,'[2]Formato EP_NO HAY CPS_2025'!$D:$S,16,0)</f>
        <v>#N/A</v>
      </c>
    </row>
    <row r="1097" spans="1:42" x14ac:dyDescent="0.2">
      <c r="A1097" s="10">
        <v>2025</v>
      </c>
      <c r="B1097" s="10">
        <v>12</v>
      </c>
      <c r="C1097" s="11">
        <v>45658</v>
      </c>
      <c r="D1097" s="11">
        <v>46022</v>
      </c>
      <c r="E1097" s="10" t="s">
        <v>2</v>
      </c>
      <c r="F1097" s="11">
        <v>46015</v>
      </c>
      <c r="G1097" s="12">
        <v>145</v>
      </c>
      <c r="H1097" t="s">
        <v>682</v>
      </c>
      <c r="I1097" t="s">
        <v>10100</v>
      </c>
      <c r="J1097" t="str">
        <f t="shared" si="111"/>
        <v>145 - CONTRATO DE PRESTACION DE SERVICIOS PROFESIONALES</v>
      </c>
      <c r="K1097" s="80" t="str">
        <f>VLOOKUP(J1097,Hoja4!$A$56:$B$73,2,0)</f>
        <v>145 145 - CONTRATO DE PRESTACION DE SERVICIOS PROFESIONALES</v>
      </c>
      <c r="L1097" s="10">
        <v>7</v>
      </c>
      <c r="M1097" t="s">
        <v>8</v>
      </c>
      <c r="N1097" s="10">
        <v>1871</v>
      </c>
      <c r="O1097" s="10">
        <v>1997</v>
      </c>
      <c r="P1097" t="s">
        <v>10233</v>
      </c>
      <c r="Q1097" t="s">
        <v>6403</v>
      </c>
      <c r="R1097" t="s">
        <v>6404</v>
      </c>
      <c r="S1097" s="12">
        <v>10</v>
      </c>
      <c r="T1097" t="s">
        <v>382</v>
      </c>
      <c r="U1097" s="79" t="str">
        <f>VLOOKUP(S1097,Hoja4!$A$43:$B$51,2,0)</f>
        <v>10 10 - CONTRATACIÓN DIRECTA</v>
      </c>
      <c r="V1097" s="79" t="str">
        <f>VLOOKUP(U1097,Hoja4!$A$76:$B$87,2,0)</f>
        <v>2 02 Personal supernumerario y planta temporal</v>
      </c>
      <c r="W1097" s="79" t="str">
        <f>VLOOKUP(V1097,Hoja4!$A$90:$B$93,2,0)</f>
        <v>1 07 Gastos de personal</v>
      </c>
      <c r="X1097" s="10">
        <v>1001067987</v>
      </c>
      <c r="Y1097" t="s">
        <v>9632</v>
      </c>
      <c r="Z1097" s="10">
        <v>0</v>
      </c>
      <c r="AA1097" s="10">
        <v>0</v>
      </c>
      <c r="AB1097">
        <v>5000000</v>
      </c>
      <c r="AC1097">
        <v>0</v>
      </c>
      <c r="AD1097">
        <v>5000000</v>
      </c>
      <c r="AE1097" s="10">
        <v>2327</v>
      </c>
      <c r="AF1097" s="27" t="s">
        <v>8456</v>
      </c>
      <c r="AG1097" s="10" t="str">
        <f t="shared" si="105"/>
        <v>148524</v>
      </c>
      <c r="AH1097" s="10">
        <f t="shared" si="106"/>
        <v>2</v>
      </c>
      <c r="AI1097" s="27" t="str">
        <f t="shared" si="109"/>
        <v>5 - Bogotá confía en su gobierno</v>
      </c>
      <c r="AJ1097" s="27" t="str">
        <f t="shared" si="110"/>
        <v>33 - Fortalecimiento institucional para un gobierno confiable</v>
      </c>
      <c r="AL1097" s="12">
        <v>148524</v>
      </c>
      <c r="AM1097" s="68" t="e">
        <f>VLOOKUP(AL1097,'[1]ESTUDIOS_PREVIOS 2021'!$E:$I,5,0)</f>
        <v>#N/A</v>
      </c>
      <c r="AN1097" s="68" t="str">
        <f>VLOOKUP(AL1097,'[1]ESTUDIOS_PREVIOS 2022'!$K:$O,5,0)</f>
        <v>Realizar 4 estrategias de fortalecimiento institucional (una por vigencia).</v>
      </c>
      <c r="AO1097" s="68" t="str">
        <f>VLOOKUP(AL1097,'[2]Formato EP_NO HAY CPS_2025'!$D:$S,15,0)</f>
        <v>_2327</v>
      </c>
      <c r="AP1097" s="68" t="str">
        <f>VLOOKUP(AL1097,'[2]Formato EP_NO HAY CPS_2025'!$D:$S,16,0)</f>
        <v>Realizar 4 estrategias de fortalecimiento institucional (una por vigencia).</v>
      </c>
    </row>
    <row r="1098" spans="1:42" x14ac:dyDescent="0.2">
      <c r="A1098" s="10">
        <v>2025</v>
      </c>
      <c r="B1098" s="10">
        <v>12</v>
      </c>
      <c r="C1098" s="11">
        <v>45658</v>
      </c>
      <c r="D1098" s="11">
        <v>46022</v>
      </c>
      <c r="E1098" s="10" t="s">
        <v>2</v>
      </c>
      <c r="F1098" s="11">
        <v>46015</v>
      </c>
      <c r="G1098" s="12">
        <v>148</v>
      </c>
      <c r="H1098" t="s">
        <v>692</v>
      </c>
      <c r="I1098" t="s">
        <v>10101</v>
      </c>
      <c r="J1098" t="str">
        <f t="shared" si="111"/>
        <v>148 - CONTRATO DE PRESTACION DE SERVICIOS DE APOYO A LA GESTION</v>
      </c>
      <c r="K1098" s="80" t="str">
        <f>VLOOKUP(J1098,Hoja4!$A$56:$B$73,2,0)</f>
        <v>148 148 - CONTRATO DE PRESTACION DE SERVICIOS DE APOYO A LA GESTION</v>
      </c>
      <c r="L1098" s="10">
        <v>7</v>
      </c>
      <c r="M1098" t="s">
        <v>8</v>
      </c>
      <c r="N1098" s="10">
        <v>1928</v>
      </c>
      <c r="O1098" s="10">
        <v>1998</v>
      </c>
      <c r="P1098" t="s">
        <v>10234</v>
      </c>
      <c r="Q1098" t="s">
        <v>6403</v>
      </c>
      <c r="R1098" t="s">
        <v>6404</v>
      </c>
      <c r="S1098" s="12">
        <v>10</v>
      </c>
      <c r="T1098" t="s">
        <v>382</v>
      </c>
      <c r="U1098" s="79" t="str">
        <f>VLOOKUP(S1098,Hoja4!$A$43:$B$51,2,0)</f>
        <v>10 10 - CONTRATACIÓN DIRECTA</v>
      </c>
      <c r="V1098" s="79" t="str">
        <f>VLOOKUP(U1098,Hoja4!$A$76:$B$87,2,0)</f>
        <v>2 02 Personal supernumerario y planta temporal</v>
      </c>
      <c r="W1098" s="79" t="str">
        <f>VLOOKUP(V1098,Hoja4!$A$90:$B$93,2,0)</f>
        <v>1 07 Gastos de personal</v>
      </c>
      <c r="X1098" s="10">
        <v>1031133957</v>
      </c>
      <c r="Y1098" t="s">
        <v>1811</v>
      </c>
      <c r="Z1098" s="10">
        <v>0</v>
      </c>
      <c r="AA1098" s="10">
        <v>0</v>
      </c>
      <c r="AB1098">
        <v>1333333</v>
      </c>
      <c r="AC1098">
        <v>0</v>
      </c>
      <c r="AD1098">
        <v>1333333</v>
      </c>
      <c r="AE1098" s="10">
        <v>2327</v>
      </c>
      <c r="AF1098" s="27" t="s">
        <v>8456</v>
      </c>
      <c r="AG1098" s="10" t="str">
        <f t="shared" si="105"/>
        <v>150961</v>
      </c>
      <c r="AH1098" s="10">
        <f t="shared" si="106"/>
        <v>2</v>
      </c>
      <c r="AI1098" s="27" t="str">
        <f t="shared" si="109"/>
        <v>5 - Bogotá confía en su gobierno</v>
      </c>
      <c r="AJ1098" s="27" t="str">
        <f t="shared" si="110"/>
        <v>33 - Fortalecimiento institucional para un gobierno confiable</v>
      </c>
      <c r="AL1098" s="12">
        <v>150961</v>
      </c>
      <c r="AM1098" s="68" t="str">
        <f>VLOOKUP(AL1098,'[1]ESTUDIOS_PREVIOS 2021'!$E:$I,5,0)</f>
        <v>Realizar 4 estrategias de fortalecimiento institucional (una por vigencia).</v>
      </c>
      <c r="AN1098" s="68" t="e">
        <f>VLOOKUP(AL1098,'[1]ESTUDIOS_PREVIOS 2022'!$K:$O,5,0)</f>
        <v>#N/A</v>
      </c>
      <c r="AO1098" s="68" t="e">
        <f>VLOOKUP(AL1098,'[2]Formato EP_NO HAY CPS_2025'!$D:$S,15,0)</f>
        <v>#N/A</v>
      </c>
      <c r="AP1098" s="68" t="e">
        <f>VLOOKUP(AL1098,'[2]Formato EP_NO HAY CPS_2025'!$D:$S,16,0)</f>
        <v>#N/A</v>
      </c>
    </row>
    <row r="1099" spans="1:42" x14ac:dyDescent="0.2">
      <c r="A1099" s="10">
        <v>2025</v>
      </c>
      <c r="B1099" s="10">
        <v>12</v>
      </c>
      <c r="C1099" s="11">
        <v>45658</v>
      </c>
      <c r="D1099" s="11">
        <v>46022</v>
      </c>
      <c r="E1099" s="10" t="s">
        <v>2</v>
      </c>
      <c r="F1099" s="11">
        <v>46015</v>
      </c>
      <c r="G1099" s="12">
        <v>145</v>
      </c>
      <c r="H1099" t="s">
        <v>682</v>
      </c>
      <c r="I1099" t="s">
        <v>10102</v>
      </c>
      <c r="J1099" t="str">
        <f t="shared" si="111"/>
        <v>145 - CONTRATO DE PRESTACION DE SERVICIOS PROFESIONALES</v>
      </c>
      <c r="K1099" s="80" t="str">
        <f>VLOOKUP(J1099,Hoja4!$A$56:$B$73,2,0)</f>
        <v>145 145 - CONTRATO DE PRESTACION DE SERVICIOS PROFESIONALES</v>
      </c>
      <c r="L1099" s="10">
        <v>7</v>
      </c>
      <c r="M1099" t="s">
        <v>8</v>
      </c>
      <c r="N1099" s="10">
        <v>1924</v>
      </c>
      <c r="O1099" s="10">
        <v>1999</v>
      </c>
      <c r="P1099" t="s">
        <v>10235</v>
      </c>
      <c r="Q1099" t="s">
        <v>6594</v>
      </c>
      <c r="R1099" t="s">
        <v>6595</v>
      </c>
      <c r="S1099" s="12">
        <v>10</v>
      </c>
      <c r="T1099" t="s">
        <v>382</v>
      </c>
      <c r="U1099" s="79" t="str">
        <f>VLOOKUP(S1099,Hoja4!$A$43:$B$51,2,0)</f>
        <v>10 10 - CONTRATACIÓN DIRECTA</v>
      </c>
      <c r="V1099" s="79" t="str">
        <f>VLOOKUP(U1099,Hoja4!$A$76:$B$87,2,0)</f>
        <v>2 02 Personal supernumerario y planta temporal</v>
      </c>
      <c r="W1099" s="79" t="str">
        <f>VLOOKUP(V1099,Hoja4!$A$90:$B$93,2,0)</f>
        <v>1 07 Gastos de personal</v>
      </c>
      <c r="X1099" s="10">
        <v>1033820336</v>
      </c>
      <c r="Y1099" t="s">
        <v>2522</v>
      </c>
      <c r="Z1099" s="10">
        <v>0</v>
      </c>
      <c r="AA1099" s="10">
        <v>0</v>
      </c>
      <c r="AB1099">
        <v>3150000</v>
      </c>
      <c r="AC1099">
        <v>0</v>
      </c>
      <c r="AD1099">
        <v>3150000</v>
      </c>
      <c r="AE1099" s="10">
        <v>2613</v>
      </c>
      <c r="AF1099" s="64" t="s">
        <v>8484</v>
      </c>
      <c r="AG1099" s="10" t="str">
        <f t="shared" si="105"/>
        <v>150835</v>
      </c>
      <c r="AH1099" s="10">
        <f t="shared" si="106"/>
        <v>1</v>
      </c>
      <c r="AI1099" s="27" t="str">
        <f t="shared" si="109"/>
        <v>4 - Bogotá ordena su territorio y avanza en su acción climática</v>
      </c>
      <c r="AJ1099" s="27" t="str">
        <f t="shared" si="110"/>
        <v>27 - Gestión del riesgo de desastres para un territorio seguro</v>
      </c>
      <c r="AL1099" s="12">
        <v>150835</v>
      </c>
      <c r="AM1099" s="68" t="str">
        <f>VLOOKUP(AL1099,'[1]ESTUDIOS_PREVIOS 2021'!$E:$I,5,0)</f>
        <v>Realizar 12 acciones efectivas para el fortalecimiento de las capacidades locales en torno a la gestión del riesgo.</v>
      </c>
      <c r="AN1099" s="68" t="e">
        <f>VLOOKUP(AL1099,'[1]ESTUDIOS_PREVIOS 2022'!$K:$O,5,0)</f>
        <v>#N/A</v>
      </c>
      <c r="AO1099" s="68" t="e">
        <f>VLOOKUP(AL1099,'[2]Formato EP_NO HAY CPS_2025'!$D:$S,15,0)</f>
        <v>#N/A</v>
      </c>
      <c r="AP1099" s="68" t="e">
        <f>VLOOKUP(AL1099,'[2]Formato EP_NO HAY CPS_2025'!$D:$S,16,0)</f>
        <v>#N/A</v>
      </c>
    </row>
    <row r="1100" spans="1:42" x14ac:dyDescent="0.2">
      <c r="A1100" s="10">
        <v>2025</v>
      </c>
      <c r="B1100" s="10">
        <v>12</v>
      </c>
      <c r="C1100" s="11">
        <v>45658</v>
      </c>
      <c r="D1100" s="11">
        <v>46022</v>
      </c>
      <c r="E1100" s="10" t="s">
        <v>2</v>
      </c>
      <c r="F1100" s="11">
        <v>46015</v>
      </c>
      <c r="G1100" s="12">
        <v>145</v>
      </c>
      <c r="H1100" t="s">
        <v>682</v>
      </c>
      <c r="I1100" t="s">
        <v>10103</v>
      </c>
      <c r="J1100" t="str">
        <f t="shared" si="111"/>
        <v>145 - CONTRATO DE PRESTACION DE SERVICIOS PROFESIONALES</v>
      </c>
      <c r="K1100" s="80" t="str">
        <f>VLOOKUP(J1100,Hoja4!$A$56:$B$73,2,0)</f>
        <v>145 145 - CONTRATO DE PRESTACION DE SERVICIOS PROFESIONALES</v>
      </c>
      <c r="L1100" s="10">
        <v>7</v>
      </c>
      <c r="M1100" t="s">
        <v>8</v>
      </c>
      <c r="N1100" s="10">
        <v>1925</v>
      </c>
      <c r="O1100" s="10">
        <v>2000</v>
      </c>
      <c r="P1100" t="s">
        <v>10236</v>
      </c>
      <c r="Q1100" t="s">
        <v>6403</v>
      </c>
      <c r="R1100" t="s">
        <v>6404</v>
      </c>
      <c r="S1100" s="12">
        <v>10</v>
      </c>
      <c r="T1100" t="s">
        <v>382</v>
      </c>
      <c r="U1100" s="79" t="str">
        <f>VLOOKUP(S1100,Hoja4!$A$43:$B$51,2,0)</f>
        <v>10 10 - CONTRATACIÓN DIRECTA</v>
      </c>
      <c r="V1100" s="79" t="str">
        <f>VLOOKUP(U1100,Hoja4!$A$76:$B$87,2,0)</f>
        <v>2 02 Personal supernumerario y planta temporal</v>
      </c>
      <c r="W1100" s="79" t="str">
        <f>VLOOKUP(V1100,Hoja4!$A$90:$B$93,2,0)</f>
        <v>1 07 Gastos de personal</v>
      </c>
      <c r="X1100" s="10">
        <v>1026570662</v>
      </c>
      <c r="Y1100" t="s">
        <v>10237</v>
      </c>
      <c r="Z1100" s="10">
        <v>0</v>
      </c>
      <c r="AA1100" s="10">
        <v>0</v>
      </c>
      <c r="AB1100">
        <v>2833333</v>
      </c>
      <c r="AC1100">
        <v>0</v>
      </c>
      <c r="AD1100">
        <v>2833333</v>
      </c>
      <c r="AE1100" s="10">
        <v>2327</v>
      </c>
      <c r="AF1100" s="27" t="s">
        <v>8456</v>
      </c>
      <c r="AG1100" s="10" t="str">
        <f t="shared" si="105"/>
        <v>150780</v>
      </c>
      <c r="AH1100" s="10">
        <f t="shared" si="106"/>
        <v>2</v>
      </c>
      <c r="AI1100" s="27" t="str">
        <f t="shared" si="109"/>
        <v>5 - Bogotá confía en su gobierno</v>
      </c>
      <c r="AJ1100" s="27" t="str">
        <f t="shared" si="110"/>
        <v>33 - Fortalecimiento institucional para un gobierno confiable</v>
      </c>
      <c r="AL1100" s="12">
        <v>150780</v>
      </c>
      <c r="AM1100" s="68" t="str">
        <f>VLOOKUP(AL1100,'[1]ESTUDIOS_PREVIOS 2021'!$E:$I,5,0)</f>
        <v>Realizar 4 estrategias de fortalecimiento institucional (una por vigencia).</v>
      </c>
      <c r="AN1100" s="68" t="e">
        <f>VLOOKUP(AL1100,'[1]ESTUDIOS_PREVIOS 2022'!$K:$O,5,0)</f>
        <v>#N/A</v>
      </c>
      <c r="AO1100" s="68" t="e">
        <f>VLOOKUP(AL1100,'[2]Formato EP_NO HAY CPS_2025'!$D:$S,15,0)</f>
        <v>#N/A</v>
      </c>
      <c r="AP1100" s="68" t="e">
        <f>VLOOKUP(AL1100,'[2]Formato EP_NO HAY CPS_2025'!$D:$S,16,0)</f>
        <v>#N/A</v>
      </c>
    </row>
    <row r="1101" spans="1:42" x14ac:dyDescent="0.2">
      <c r="A1101" s="10">
        <v>2025</v>
      </c>
      <c r="B1101" s="10">
        <v>12</v>
      </c>
      <c r="C1101" s="11">
        <v>45658</v>
      </c>
      <c r="D1101" s="11">
        <v>46022</v>
      </c>
      <c r="E1101" s="10" t="s">
        <v>2</v>
      </c>
      <c r="F1101" s="11">
        <v>46015</v>
      </c>
      <c r="G1101" s="12">
        <v>145</v>
      </c>
      <c r="H1101" t="s">
        <v>682</v>
      </c>
      <c r="I1101" t="s">
        <v>10104</v>
      </c>
      <c r="J1101" t="str">
        <f t="shared" si="111"/>
        <v>145 - CONTRATO DE PRESTACION DE SERVICIOS PROFESIONALES</v>
      </c>
      <c r="K1101" s="80" t="str">
        <f>VLOOKUP(J1101,Hoja4!$A$56:$B$73,2,0)</f>
        <v>145 145 - CONTRATO DE PRESTACION DE SERVICIOS PROFESIONALES</v>
      </c>
      <c r="L1101" s="10">
        <v>7</v>
      </c>
      <c r="M1101" t="s">
        <v>8</v>
      </c>
      <c r="N1101" s="10">
        <v>1932</v>
      </c>
      <c r="O1101" s="10">
        <v>2001</v>
      </c>
      <c r="P1101" t="s">
        <v>10238</v>
      </c>
      <c r="Q1101" t="s">
        <v>6594</v>
      </c>
      <c r="R1101" t="s">
        <v>6595</v>
      </c>
      <c r="S1101" s="12">
        <v>10</v>
      </c>
      <c r="T1101" t="s">
        <v>382</v>
      </c>
      <c r="U1101" s="79" t="str">
        <f>VLOOKUP(S1101,Hoja4!$A$43:$B$51,2,0)</f>
        <v>10 10 - CONTRATACIÓN DIRECTA</v>
      </c>
      <c r="V1101" s="79" t="str">
        <f>VLOOKUP(U1101,Hoja4!$A$76:$B$87,2,0)</f>
        <v>2 02 Personal supernumerario y planta temporal</v>
      </c>
      <c r="W1101" s="79" t="str">
        <f>VLOOKUP(V1101,Hoja4!$A$90:$B$93,2,0)</f>
        <v>1 07 Gastos de personal</v>
      </c>
      <c r="X1101" s="10">
        <v>1026273681</v>
      </c>
      <c r="Y1101" t="s">
        <v>2866</v>
      </c>
      <c r="Z1101" s="10">
        <v>0</v>
      </c>
      <c r="AA1101" s="10">
        <v>0</v>
      </c>
      <c r="AB1101">
        <v>3412500</v>
      </c>
      <c r="AC1101">
        <v>0</v>
      </c>
      <c r="AD1101">
        <v>3412500</v>
      </c>
      <c r="AE1101" s="10">
        <v>2613</v>
      </c>
      <c r="AF1101" s="64" t="s">
        <v>8485</v>
      </c>
      <c r="AG1101" s="10" t="str">
        <f t="shared" si="105"/>
        <v>151076</v>
      </c>
      <c r="AH1101" s="10">
        <f t="shared" si="106"/>
        <v>2</v>
      </c>
      <c r="AI1101" s="27" t="str">
        <f t="shared" si="109"/>
        <v>4 - Bogotá ordena su territorio y avanza en su acción climática</v>
      </c>
      <c r="AJ1101" s="27" t="str">
        <f t="shared" si="110"/>
        <v>27 - Gestión del riesgo de desastres para un territorio seguro</v>
      </c>
      <c r="AL1101" s="12">
        <v>151076</v>
      </c>
      <c r="AM1101" s="68" t="str">
        <f>VLOOKUP(AL1101,'[1]ESTUDIOS_PREVIOS 2021'!$E:$I,5,0)</f>
        <v>Realizar 40 obras de mitigación y/u obras de mitigación existentes con mantenimiento.</v>
      </c>
      <c r="AN1101" s="68" t="e">
        <f>VLOOKUP(AL1101,'[1]ESTUDIOS_PREVIOS 2022'!$K:$O,5,0)</f>
        <v>#N/A</v>
      </c>
      <c r="AO1101" s="68" t="e">
        <f>VLOOKUP(AL1101,'[2]Formato EP_NO HAY CPS_2025'!$D:$S,15,0)</f>
        <v>#N/A</v>
      </c>
      <c r="AP1101" s="68" t="e">
        <f>VLOOKUP(AL1101,'[2]Formato EP_NO HAY CPS_2025'!$D:$S,16,0)</f>
        <v>#N/A</v>
      </c>
    </row>
    <row r="1102" spans="1:42" x14ac:dyDescent="0.2">
      <c r="A1102" s="10">
        <v>2025</v>
      </c>
      <c r="B1102" s="10">
        <v>12</v>
      </c>
      <c r="C1102" s="11">
        <v>45658</v>
      </c>
      <c r="D1102" s="11">
        <v>46022</v>
      </c>
      <c r="E1102" s="10" t="s">
        <v>2</v>
      </c>
      <c r="F1102" s="11">
        <v>46015</v>
      </c>
      <c r="G1102" s="12">
        <v>145</v>
      </c>
      <c r="H1102" t="s">
        <v>682</v>
      </c>
      <c r="I1102" t="s">
        <v>9418</v>
      </c>
      <c r="J1102" t="str">
        <f t="shared" si="111"/>
        <v>145 - CONTRATO DE PRESTACION DE SERVICIOS PROFESIONALES</v>
      </c>
      <c r="K1102" s="80" t="str">
        <f>VLOOKUP(J1102,Hoja4!$A$56:$B$73,2,0)</f>
        <v>145 145 - CONTRATO DE PRESTACION DE SERVICIOS PROFESIONALES</v>
      </c>
      <c r="L1102" s="10">
        <v>7</v>
      </c>
      <c r="M1102" t="s">
        <v>8</v>
      </c>
      <c r="N1102" s="10">
        <v>1933</v>
      </c>
      <c r="O1102" s="10">
        <v>2002</v>
      </c>
      <c r="P1102" t="s">
        <v>10239</v>
      </c>
      <c r="Q1102" t="s">
        <v>6403</v>
      </c>
      <c r="R1102" t="s">
        <v>6404</v>
      </c>
      <c r="S1102" s="12">
        <v>10</v>
      </c>
      <c r="T1102" t="s">
        <v>382</v>
      </c>
      <c r="U1102" s="79" t="str">
        <f>VLOOKUP(S1102,Hoja4!$A$43:$B$51,2,0)</f>
        <v>10 10 - CONTRATACIÓN DIRECTA</v>
      </c>
      <c r="V1102" s="79" t="str">
        <f>VLOOKUP(U1102,Hoja4!$A$76:$B$87,2,0)</f>
        <v>2 02 Personal supernumerario y planta temporal</v>
      </c>
      <c r="W1102" s="79" t="str">
        <f>VLOOKUP(V1102,Hoja4!$A$90:$B$93,2,0)</f>
        <v>1 07 Gastos de personal</v>
      </c>
      <c r="X1102" s="10">
        <v>52283101</v>
      </c>
      <c r="Y1102" t="s">
        <v>9582</v>
      </c>
      <c r="Z1102" s="10">
        <v>0</v>
      </c>
      <c r="AA1102" s="10">
        <v>0</v>
      </c>
      <c r="AB1102">
        <v>2500000</v>
      </c>
      <c r="AC1102">
        <v>0</v>
      </c>
      <c r="AD1102">
        <v>2500000</v>
      </c>
      <c r="AE1102" s="10">
        <v>2327</v>
      </c>
      <c r="AF1102" s="27" t="s">
        <v>8456</v>
      </c>
      <c r="AG1102" s="10" t="str">
        <f t="shared" si="105"/>
        <v>151202</v>
      </c>
      <c r="AH1102" s="10">
        <f t="shared" si="106"/>
        <v>2</v>
      </c>
      <c r="AI1102" s="27" t="str">
        <f t="shared" si="109"/>
        <v>5 - Bogotá confía en su gobierno</v>
      </c>
      <c r="AJ1102" s="27" t="str">
        <f t="shared" si="110"/>
        <v>33 - Fortalecimiento institucional para un gobierno confiable</v>
      </c>
      <c r="AL1102" s="12">
        <v>151202</v>
      </c>
      <c r="AM1102" s="68" t="str">
        <f>VLOOKUP(AL1102,'[1]ESTUDIOS_PREVIOS 2021'!$E:$I,5,0)</f>
        <v>Realizar 4 estrategias de fortalecimiento institucional (una por vigencia).</v>
      </c>
      <c r="AN1102" s="68" t="e">
        <f>VLOOKUP(AL1102,'[1]ESTUDIOS_PREVIOS 2022'!$K:$O,5,0)</f>
        <v>#N/A</v>
      </c>
      <c r="AO1102" s="68" t="e">
        <f>VLOOKUP(AL1102,'[2]Formato EP_NO HAY CPS_2025'!$D:$S,15,0)</f>
        <v>#N/A</v>
      </c>
      <c r="AP1102" s="68" t="e">
        <f>VLOOKUP(AL1102,'[2]Formato EP_NO HAY CPS_2025'!$D:$S,16,0)</f>
        <v>#N/A</v>
      </c>
    </row>
    <row r="1103" spans="1:42" x14ac:dyDescent="0.2">
      <c r="A1103" s="10">
        <v>2025</v>
      </c>
      <c r="B1103" s="10">
        <v>12</v>
      </c>
      <c r="C1103" s="11">
        <v>45658</v>
      </c>
      <c r="D1103" s="11">
        <v>46022</v>
      </c>
      <c r="E1103" s="10" t="s">
        <v>2</v>
      </c>
      <c r="F1103" s="11">
        <v>46015</v>
      </c>
      <c r="G1103" s="12">
        <v>19</v>
      </c>
      <c r="H1103" t="s">
        <v>3420</v>
      </c>
      <c r="I1103" t="s">
        <v>10105</v>
      </c>
      <c r="J1103" t="str">
        <f t="shared" si="111"/>
        <v>19 - CONTRATO DE SUMINISTRO</v>
      </c>
      <c r="K1103" s="80" t="str">
        <f>VLOOKUP(J1103,Hoja4!$A$56:$B$73,2,0)</f>
        <v>19 19 - CONTRATO DE SUMINISTRO</v>
      </c>
      <c r="L1103" s="10">
        <v>7</v>
      </c>
      <c r="M1103" t="s">
        <v>8</v>
      </c>
      <c r="N1103" s="10">
        <v>1878</v>
      </c>
      <c r="O1103" s="10">
        <v>2003</v>
      </c>
      <c r="P1103" t="s">
        <v>10240</v>
      </c>
      <c r="Q1103" t="s">
        <v>7113</v>
      </c>
      <c r="R1103" t="s">
        <v>7114</v>
      </c>
      <c r="S1103" s="12">
        <v>4</v>
      </c>
      <c r="T1103" t="s">
        <v>213</v>
      </c>
      <c r="U1103" s="79" t="str">
        <f>VLOOKUP(S1103,Hoja4!$A$43:$B$51,2,0)</f>
        <v>4 04 - CONTRATACIÓN MÍNIMA CUANTÍA</v>
      </c>
      <c r="V1103" s="79" t="str">
        <f>VLOOKUP(U1103,Hoja4!$A$76:$B$87,2,0)</f>
        <v>21 02 Adquisición de servicios</v>
      </c>
      <c r="W1103" s="79" t="str">
        <f>VLOOKUP(V1103,Hoja4!$A$90:$B$93,2,0)</f>
        <v>2 08 Adquisición de bienes y servicios</v>
      </c>
      <c r="X1103" s="10">
        <v>901275139</v>
      </c>
      <c r="Y1103" t="s">
        <v>10241</v>
      </c>
      <c r="Z1103" s="10">
        <v>0</v>
      </c>
      <c r="AA1103" s="10">
        <v>0</v>
      </c>
      <c r="AB1103">
        <v>1000000</v>
      </c>
      <c r="AC1103">
        <v>0</v>
      </c>
      <c r="AD1103">
        <v>1000000</v>
      </c>
      <c r="AE1103" s="10">
        <v>2319</v>
      </c>
      <c r="AF1103" s="27" t="s">
        <v>8901</v>
      </c>
      <c r="AG1103" s="10" t="str">
        <f t="shared" ref="AG1103:AG1189" si="122">MID(P1103,1,6)</f>
        <v>149539</v>
      </c>
      <c r="AH1103" s="10">
        <f t="shared" si="106"/>
        <v>2</v>
      </c>
      <c r="AI1103" s="27" t="str">
        <f t="shared" si="109"/>
        <v>2 - Bogotá confía en su bien-estar</v>
      </c>
      <c r="AJ1103" s="27" t="str">
        <f t="shared" si="110"/>
        <v>13 - Bogotá, un territorio de paz y reconciliación en donde todos puedan volver a empezar</v>
      </c>
      <c r="AL1103" s="12">
        <v>149539</v>
      </c>
      <c r="AM1103" s="68" t="str">
        <f>VLOOKUP(AL1103,'[1]ESTUDIOS_PREVIOS 2021'!$E:$I,5,0)</f>
        <v>Realizar 8 procesos de fortalecimiento de habilidades y capacidades…
Dotar y/o acondicionar 3 unidades operativas …
Beneficiar 32 organizaciones artísticas…
Implementar 4 procesos comunitarios ..
CAJAS DE CARTÓN LISO</v>
      </c>
      <c r="AN1103" s="68" t="e">
        <f>VLOOKUP(AL1103,'[1]ESTUDIOS_PREVIOS 2022'!$K:$O,5,0)</f>
        <v>#N/A</v>
      </c>
      <c r="AO1103" s="68" t="e">
        <f>VLOOKUP(AL1103,'[2]Formato EP_NO HAY CPS_2025'!$D:$S,15,0)</f>
        <v>#N/A</v>
      </c>
      <c r="AP1103" s="68" t="e">
        <f>VLOOKUP(AL1103,'[2]Formato EP_NO HAY CPS_2025'!$D:$S,16,0)</f>
        <v>#N/A</v>
      </c>
    </row>
    <row r="1104" spans="1:42" x14ac:dyDescent="0.2">
      <c r="A1104" s="10">
        <v>2025</v>
      </c>
      <c r="B1104" s="10">
        <v>12</v>
      </c>
      <c r="C1104" s="11">
        <v>45658</v>
      </c>
      <c r="D1104" s="11">
        <v>46022</v>
      </c>
      <c r="E1104" s="10" t="s">
        <v>2</v>
      </c>
      <c r="F1104" s="11">
        <v>46015</v>
      </c>
      <c r="G1104" s="12">
        <v>19</v>
      </c>
      <c r="H1104" t="s">
        <v>3420</v>
      </c>
      <c r="I1104" t="s">
        <v>10105</v>
      </c>
      <c r="J1104" t="str">
        <f t="shared" si="111"/>
        <v>19 - CONTRATO DE SUMINISTRO</v>
      </c>
      <c r="K1104" s="80" t="str">
        <f>VLOOKUP(J1104,Hoja4!$A$56:$B$73,2,0)</f>
        <v>19 19 - CONTRATO DE SUMINISTRO</v>
      </c>
      <c r="L1104" s="10">
        <v>7</v>
      </c>
      <c r="M1104" t="s">
        <v>8</v>
      </c>
      <c r="N1104" s="10">
        <v>1878</v>
      </c>
      <c r="O1104" s="10">
        <v>2003</v>
      </c>
      <c r="P1104" t="s">
        <v>10240</v>
      </c>
      <c r="Q1104" t="s">
        <v>10212</v>
      </c>
      <c r="R1104" t="s">
        <v>8545</v>
      </c>
      <c r="S1104" s="12">
        <v>4</v>
      </c>
      <c r="T1104" t="s">
        <v>213</v>
      </c>
      <c r="U1104" s="79" t="str">
        <f>VLOOKUP(S1104,Hoja4!$A$43:$B$51,2,0)</f>
        <v>4 04 - CONTRATACIÓN MÍNIMA CUANTÍA</v>
      </c>
      <c r="V1104" s="79" t="str">
        <f>VLOOKUP(U1104,Hoja4!$A$76:$B$87,2,0)</f>
        <v>21 02 Adquisición de servicios</v>
      </c>
      <c r="W1104" s="79" t="str">
        <f>VLOOKUP(V1104,Hoja4!$A$90:$B$93,2,0)</f>
        <v>2 08 Adquisición de bienes y servicios</v>
      </c>
      <c r="X1104" s="10">
        <v>901275139</v>
      </c>
      <c r="Y1104" t="s">
        <v>10241</v>
      </c>
      <c r="Z1104" s="10">
        <v>0</v>
      </c>
      <c r="AA1104" s="10">
        <v>0</v>
      </c>
      <c r="AB1104">
        <v>5000000</v>
      </c>
      <c r="AC1104">
        <v>0</v>
      </c>
      <c r="AD1104">
        <v>5000000</v>
      </c>
      <c r="AE1104" s="10">
        <v>2404</v>
      </c>
      <c r="AF1104" s="27" t="s">
        <v>10312</v>
      </c>
      <c r="AG1104" s="10" t="str">
        <f t="shared" si="122"/>
        <v>149539</v>
      </c>
      <c r="AH1104" s="10">
        <v>1</v>
      </c>
      <c r="AI1104" s="27" t="str">
        <f t="shared" si="109"/>
        <v>4 - Bogotá ordena su territorio y avanza en su acción climática</v>
      </c>
      <c r="AJ1104" s="27" t="str">
        <f t="shared" si="110"/>
        <v>30 - Atención del déficit social para un hábitat digno</v>
      </c>
      <c r="AL1104" s="12">
        <v>149539</v>
      </c>
      <c r="AM1104" s="68" t="str">
        <f>VLOOKUP(AL1104,'[1]ESTUDIOS_PREVIOS 2021'!$E:$I,5,0)</f>
        <v>Realizar 8 procesos de fortalecimiento de habilidades y capacidades…
Dotar y/o acondicionar 3 unidades operativas …
Beneficiar 32 organizaciones artísticas…
Implementar 4 procesos comunitarios ..
CAJAS DE CARTÓN LISO</v>
      </c>
      <c r="AN1104" s="68" t="e">
        <f>VLOOKUP(AL1104,'[1]ESTUDIOS_PREVIOS 2022'!$K:$O,5,0)</f>
        <v>#N/A</v>
      </c>
      <c r="AO1104" s="68" t="e">
        <f>VLOOKUP(AL1104,'[2]Formato EP_NO HAY CPS_2025'!$D:$S,15,0)</f>
        <v>#N/A</v>
      </c>
      <c r="AP1104" s="68" t="e">
        <f>VLOOKUP(AL1104,'[2]Formato EP_NO HAY CPS_2025'!$D:$S,16,0)</f>
        <v>#N/A</v>
      </c>
    </row>
    <row r="1105" spans="1:42" x14ac:dyDescent="0.2">
      <c r="A1105" s="10">
        <v>2025</v>
      </c>
      <c r="B1105" s="10">
        <v>12</v>
      </c>
      <c r="C1105" s="11">
        <v>45658</v>
      </c>
      <c r="D1105" s="11">
        <v>46022</v>
      </c>
      <c r="E1105" s="10" t="s">
        <v>2</v>
      </c>
      <c r="F1105" s="11">
        <v>46015</v>
      </c>
      <c r="G1105" s="12">
        <v>19</v>
      </c>
      <c r="H1105" t="s">
        <v>3420</v>
      </c>
      <c r="I1105" t="s">
        <v>10105</v>
      </c>
      <c r="J1105" t="str">
        <f t="shared" si="111"/>
        <v>19 - CONTRATO DE SUMINISTRO</v>
      </c>
      <c r="K1105" s="80" t="str">
        <f>VLOOKUP(J1105,Hoja4!$A$56:$B$73,2,0)</f>
        <v>19 19 - CONTRATO DE SUMINISTRO</v>
      </c>
      <c r="L1105" s="10">
        <v>7</v>
      </c>
      <c r="M1105" t="s">
        <v>8</v>
      </c>
      <c r="N1105" s="10">
        <v>1878</v>
      </c>
      <c r="O1105" s="10">
        <v>2003</v>
      </c>
      <c r="P1105" t="s">
        <v>10240</v>
      </c>
      <c r="Q1105" t="s">
        <v>7480</v>
      </c>
      <c r="R1105" t="s">
        <v>7481</v>
      </c>
      <c r="S1105" s="12">
        <v>4</v>
      </c>
      <c r="T1105" t="s">
        <v>213</v>
      </c>
      <c r="U1105" s="79" t="str">
        <f>VLOOKUP(S1105,Hoja4!$A$43:$B$51,2,0)</f>
        <v>4 04 - CONTRATACIÓN MÍNIMA CUANTÍA</v>
      </c>
      <c r="V1105" s="79" t="str">
        <f>VLOOKUP(U1105,Hoja4!$A$76:$B$87,2,0)</f>
        <v>21 02 Adquisición de servicios</v>
      </c>
      <c r="W1105" s="79" t="str">
        <f>VLOOKUP(V1105,Hoja4!$A$90:$B$93,2,0)</f>
        <v>2 08 Adquisición de bienes y servicios</v>
      </c>
      <c r="X1105" s="10">
        <v>901275139</v>
      </c>
      <c r="Y1105" t="s">
        <v>10241</v>
      </c>
      <c r="Z1105" s="10">
        <v>0</v>
      </c>
      <c r="AA1105" s="10">
        <v>0</v>
      </c>
      <c r="AB1105">
        <v>6000000</v>
      </c>
      <c r="AC1105">
        <v>0</v>
      </c>
      <c r="AD1105">
        <v>6000000</v>
      </c>
      <c r="AE1105" s="10">
        <v>2486</v>
      </c>
      <c r="AF1105" s="27" t="s">
        <v>10314</v>
      </c>
      <c r="AG1105" s="10" t="str">
        <f t="shared" si="122"/>
        <v>149539</v>
      </c>
      <c r="AH1105" s="10">
        <v>4</v>
      </c>
      <c r="AI1105" s="27" t="str">
        <f t="shared" si="109"/>
        <v>2 - Bogotá confía en su bien-estar</v>
      </c>
      <c r="AJ1105" s="27" t="str">
        <f t="shared" si="110"/>
        <v>14 - Bogotá deportiva, recreativa, artística, patrimonial e intercultural</v>
      </c>
      <c r="AL1105" s="12">
        <v>149539</v>
      </c>
      <c r="AM1105" s="68" t="str">
        <f>VLOOKUP(AL1105,'[1]ESTUDIOS_PREVIOS 2021'!$E:$I,5,0)</f>
        <v>Realizar 8 procesos de fortalecimiento de habilidades y capacidades…
Dotar y/o acondicionar 3 unidades operativas …
Beneficiar 32 organizaciones artísticas…
Implementar 4 procesos comunitarios ..
CAJAS DE CARTÓN LISO</v>
      </c>
      <c r="AN1105" s="68" t="e">
        <f>VLOOKUP(AL1105,'[1]ESTUDIOS_PREVIOS 2022'!$K:$O,5,0)</f>
        <v>#N/A</v>
      </c>
      <c r="AO1105" s="68" t="e">
        <f>VLOOKUP(AL1105,'[2]Formato EP_NO HAY CPS_2025'!$D:$S,15,0)</f>
        <v>#N/A</v>
      </c>
      <c r="AP1105" s="68" t="e">
        <f>VLOOKUP(AL1105,'[2]Formato EP_NO HAY CPS_2025'!$D:$S,16,0)</f>
        <v>#N/A</v>
      </c>
    </row>
    <row r="1106" spans="1:42" x14ac:dyDescent="0.2">
      <c r="A1106" s="10">
        <v>2025</v>
      </c>
      <c r="B1106" s="10">
        <v>12</v>
      </c>
      <c r="C1106" s="11">
        <v>45658</v>
      </c>
      <c r="D1106" s="11">
        <v>46022</v>
      </c>
      <c r="E1106" s="10" t="s">
        <v>2</v>
      </c>
      <c r="F1106" s="11">
        <v>46015</v>
      </c>
      <c r="G1106" s="12">
        <v>19</v>
      </c>
      <c r="H1106" t="s">
        <v>3420</v>
      </c>
      <c r="I1106" t="s">
        <v>10105</v>
      </c>
      <c r="J1106" t="str">
        <f t="shared" si="111"/>
        <v>19 - CONTRATO DE SUMINISTRO</v>
      </c>
      <c r="K1106" s="80" t="str">
        <f>VLOOKUP(J1106,Hoja4!$A$56:$B$73,2,0)</f>
        <v>19 19 - CONTRATO DE SUMINISTRO</v>
      </c>
      <c r="L1106" s="10">
        <v>7</v>
      </c>
      <c r="M1106" t="s">
        <v>8</v>
      </c>
      <c r="N1106" s="10">
        <v>1878</v>
      </c>
      <c r="O1106" s="10">
        <v>2003</v>
      </c>
      <c r="P1106" t="s">
        <v>10240</v>
      </c>
      <c r="Q1106" t="s">
        <v>6465</v>
      </c>
      <c r="R1106" t="s">
        <v>6466</v>
      </c>
      <c r="S1106" s="12">
        <v>4</v>
      </c>
      <c r="T1106" t="s">
        <v>213</v>
      </c>
      <c r="U1106" s="79" t="str">
        <f>VLOOKUP(S1106,Hoja4!$A$43:$B$51,2,0)</f>
        <v>4 04 - CONTRATACIÓN MÍNIMA CUANTÍA</v>
      </c>
      <c r="V1106" s="79" t="str">
        <f>VLOOKUP(U1106,Hoja4!$A$76:$B$87,2,0)</f>
        <v>21 02 Adquisición de servicios</v>
      </c>
      <c r="W1106" s="79" t="str">
        <f>VLOOKUP(V1106,Hoja4!$A$90:$B$93,2,0)</f>
        <v>2 08 Adquisición de bienes y servicios</v>
      </c>
      <c r="X1106" s="10">
        <v>901275139</v>
      </c>
      <c r="Y1106" t="s">
        <v>10241</v>
      </c>
      <c r="Z1106" s="10">
        <v>0</v>
      </c>
      <c r="AA1106" s="10">
        <v>0</v>
      </c>
      <c r="AB1106">
        <v>3500000</v>
      </c>
      <c r="AC1106">
        <v>0</v>
      </c>
      <c r="AD1106">
        <v>3500000</v>
      </c>
      <c r="AE1106" s="10">
        <v>2671</v>
      </c>
      <c r="AF1106" s="27" t="s">
        <v>8487</v>
      </c>
      <c r="AG1106" s="10" t="str">
        <f t="shared" si="122"/>
        <v>149539</v>
      </c>
      <c r="AH1106" s="10">
        <f t="shared" si="106"/>
        <v>1</v>
      </c>
      <c r="AI1106" s="27" t="str">
        <f t="shared" si="109"/>
        <v>4 - Bogotá ordena su territorio y avanza en su acción climática</v>
      </c>
      <c r="AJ1106" s="27" t="str">
        <f t="shared" si="110"/>
        <v>25 - Aumento de la resiliencia al cambio climático y reducción de la vulnerabilidad</v>
      </c>
      <c r="AL1106" s="12">
        <v>149539</v>
      </c>
      <c r="AM1106" s="68" t="str">
        <f>VLOOKUP(AL1106,'[1]ESTUDIOS_PREVIOS 2021'!$E:$I,5,0)</f>
        <v>Realizar 8 procesos de fortalecimiento de habilidades y capacidades…
Dotar y/o acondicionar 3 unidades operativas …
Beneficiar 32 organizaciones artísticas…
Implementar 4 procesos comunitarios ..
CAJAS DE CARTÓN LISO</v>
      </c>
      <c r="AN1106" s="68" t="e">
        <f>VLOOKUP(AL1106,'[1]ESTUDIOS_PREVIOS 2022'!$K:$O,5,0)</f>
        <v>#N/A</v>
      </c>
      <c r="AO1106" s="68" t="e">
        <f>VLOOKUP(AL1106,'[2]Formato EP_NO HAY CPS_2025'!$D:$S,15,0)</f>
        <v>#N/A</v>
      </c>
      <c r="AP1106" s="68" t="e">
        <f>VLOOKUP(AL1106,'[2]Formato EP_NO HAY CPS_2025'!$D:$S,16,0)</f>
        <v>#N/A</v>
      </c>
    </row>
    <row r="1107" spans="1:42" x14ac:dyDescent="0.2">
      <c r="A1107" s="10">
        <v>2025</v>
      </c>
      <c r="B1107" s="10">
        <v>12</v>
      </c>
      <c r="C1107" s="11">
        <v>45658</v>
      </c>
      <c r="D1107" s="11">
        <v>46022</v>
      </c>
      <c r="E1107" s="10" t="s">
        <v>2</v>
      </c>
      <c r="F1107" s="11">
        <v>46015</v>
      </c>
      <c r="G1107" s="12">
        <v>4</v>
      </c>
      <c r="H1107" t="s">
        <v>4</v>
      </c>
      <c r="I1107" t="s">
        <v>10106</v>
      </c>
      <c r="J1107" t="str">
        <f t="shared" si="111"/>
        <v>04 - ORDEN DE COMPRA</v>
      </c>
      <c r="K1107" s="80" t="str">
        <f>VLOOKUP(J1107,Hoja4!$A$56:$B$73,2,0)</f>
        <v>4 04 - ORDEN DE COMPRA</v>
      </c>
      <c r="L1107" s="10">
        <v>7</v>
      </c>
      <c r="M1107" t="s">
        <v>8</v>
      </c>
      <c r="N1107" s="10">
        <v>1876</v>
      </c>
      <c r="O1107" s="10">
        <v>2004</v>
      </c>
      <c r="P1107" t="s">
        <v>10242</v>
      </c>
      <c r="Q1107" t="s">
        <v>6986</v>
      </c>
      <c r="R1107" t="s">
        <v>6987</v>
      </c>
      <c r="S1107" s="12">
        <v>17</v>
      </c>
      <c r="T1107" t="s">
        <v>20</v>
      </c>
      <c r="U1107" s="79" t="str">
        <f>VLOOKUP(S1107,Hoja4!$A$43:$B$51,2,0)</f>
        <v>17 17 - ACUERDO MARCO DE PRECIOS</v>
      </c>
      <c r="V1107" s="79" t="str">
        <f>VLOOKUP(U1107,Hoja4!$A$76:$B$87,2,0)</f>
        <v>2 02 Personal supernumerario y planta temporal</v>
      </c>
      <c r="W1107" s="79" t="str">
        <f>VLOOKUP(V1107,Hoja4!$A$90:$B$93,2,0)</f>
        <v>1 07 Gastos de personal</v>
      </c>
      <c r="X1107" s="10">
        <v>900370262</v>
      </c>
      <c r="Y1107" t="s">
        <v>9025</v>
      </c>
      <c r="Z1107" s="10">
        <v>0</v>
      </c>
      <c r="AA1107" s="10">
        <v>0</v>
      </c>
      <c r="AB1107">
        <v>85000000</v>
      </c>
      <c r="AC1107">
        <v>0</v>
      </c>
      <c r="AD1107">
        <v>85000000</v>
      </c>
      <c r="AE1107" s="10">
        <v>2682</v>
      </c>
      <c r="AF1107" s="27" t="s">
        <v>8905</v>
      </c>
      <c r="AG1107" s="10" t="str">
        <f t="shared" si="122"/>
        <v>149234</v>
      </c>
      <c r="AH1107" s="10">
        <f t="shared" si="106"/>
        <v>1</v>
      </c>
      <c r="AI1107" s="27" t="str">
        <f t="shared" si="109"/>
        <v>4 - Bogotá ordena su territorio y avanza en su acción climática</v>
      </c>
      <c r="AJ1107" s="27" t="str">
        <f t="shared" si="110"/>
        <v>25 - Aumento de la resiliencia al cambio climático y reducción de la vulnerabilidad</v>
      </c>
      <c r="AL1107" s="12">
        <v>149234</v>
      </c>
      <c r="AM1107" s="68" t="str">
        <f>VLOOKUP(AL1107,'[1]ESTUDIOS_PREVIOS 2021'!$E:$I,5,0)</f>
        <v>Realizar 8 procesos..
Realizar 4 estrategias de fortalecimiento…
Beneficiar 32 organizaciones…
Realizar 12 acciones efectivas…
Implementar 4 procesos…
Apoyar 500 predios rurales
Implemetar 100 huertas…
Capacitar 500 personas…
Realizar acciones de conservación...</v>
      </c>
      <c r="AN1107" s="68" t="e">
        <f>VLOOKUP(AL1107,'[1]ESTUDIOS_PREVIOS 2022'!$K:$O,5,0)</f>
        <v>#N/A</v>
      </c>
      <c r="AO1107" s="68" t="e">
        <f>VLOOKUP(AL1107,'[2]Formato EP_NO HAY CPS_2025'!$D:$S,15,0)</f>
        <v>#N/A</v>
      </c>
      <c r="AP1107" s="68" t="e">
        <f>VLOOKUP(AL1107,'[2]Formato EP_NO HAY CPS_2025'!$D:$S,16,0)</f>
        <v>#N/A</v>
      </c>
    </row>
    <row r="1108" spans="1:42" x14ac:dyDescent="0.2">
      <c r="A1108" s="10">
        <v>2025</v>
      </c>
      <c r="B1108" s="10">
        <v>12</v>
      </c>
      <c r="C1108" s="11">
        <v>45658</v>
      </c>
      <c r="D1108" s="11">
        <v>46022</v>
      </c>
      <c r="E1108" s="10" t="s">
        <v>2</v>
      </c>
      <c r="F1108" s="11">
        <v>46015</v>
      </c>
      <c r="G1108" s="12">
        <v>4</v>
      </c>
      <c r="H1108" t="s">
        <v>4</v>
      </c>
      <c r="I1108" t="s">
        <v>10106</v>
      </c>
      <c r="J1108" t="str">
        <f t="shared" si="111"/>
        <v>04 - ORDEN DE COMPRA</v>
      </c>
      <c r="K1108" s="80" t="str">
        <f>VLOOKUP(J1108,Hoja4!$A$56:$B$73,2,0)</f>
        <v>4 04 - ORDEN DE COMPRA</v>
      </c>
      <c r="L1108" s="10">
        <v>7</v>
      </c>
      <c r="M1108" t="s">
        <v>8</v>
      </c>
      <c r="N1108" s="10">
        <v>1876</v>
      </c>
      <c r="O1108" s="10">
        <v>2004</v>
      </c>
      <c r="P1108" t="s">
        <v>10242</v>
      </c>
      <c r="Q1108" t="s">
        <v>7480</v>
      </c>
      <c r="R1108" t="s">
        <v>7481</v>
      </c>
      <c r="S1108" s="12">
        <v>17</v>
      </c>
      <c r="T1108" t="s">
        <v>20</v>
      </c>
      <c r="U1108" s="79" t="str">
        <f>VLOOKUP(S1108,Hoja4!$A$43:$B$51,2,0)</f>
        <v>17 17 - ACUERDO MARCO DE PRECIOS</v>
      </c>
      <c r="V1108" s="79" t="str">
        <f>VLOOKUP(U1108,Hoja4!$A$76:$B$87,2,0)</f>
        <v>2 02 Personal supernumerario y planta temporal</v>
      </c>
      <c r="W1108" s="79" t="str">
        <f>VLOOKUP(V1108,Hoja4!$A$90:$B$93,2,0)</f>
        <v>1 07 Gastos de personal</v>
      </c>
      <c r="X1108" s="10">
        <v>900370262</v>
      </c>
      <c r="Y1108" t="s">
        <v>9025</v>
      </c>
      <c r="Z1108" s="10">
        <v>0</v>
      </c>
      <c r="AA1108" s="10">
        <v>0</v>
      </c>
      <c r="AB1108">
        <v>2000000</v>
      </c>
      <c r="AC1108">
        <v>0</v>
      </c>
      <c r="AD1108">
        <v>2000000</v>
      </c>
      <c r="AE1108" s="10">
        <v>2486</v>
      </c>
      <c r="AF1108" s="27" t="s">
        <v>10314</v>
      </c>
      <c r="AG1108" s="10" t="str">
        <f t="shared" si="122"/>
        <v>149234</v>
      </c>
      <c r="AH1108" s="10">
        <v>4</v>
      </c>
      <c r="AI1108" s="27" t="str">
        <f t="shared" si="109"/>
        <v>2 - Bogotá confía en su bien-estar</v>
      </c>
      <c r="AJ1108" s="27" t="str">
        <f t="shared" si="110"/>
        <v>14 - Bogotá deportiva, recreativa, artística, patrimonial e intercultural</v>
      </c>
      <c r="AL1108" s="12">
        <v>149234</v>
      </c>
      <c r="AM1108" s="68" t="str">
        <f>VLOOKUP(AL1108,'[1]ESTUDIOS_PREVIOS 2021'!$E:$I,5,0)</f>
        <v>Realizar 8 procesos..
Realizar 4 estrategias de fortalecimiento…
Beneficiar 32 organizaciones…
Realizar 12 acciones efectivas…
Implementar 4 procesos…
Apoyar 500 predios rurales
Implemetar 100 huertas…
Capacitar 500 personas…
Realizar acciones de conservación...</v>
      </c>
      <c r="AN1108" s="68" t="e">
        <f>VLOOKUP(AL1108,'[1]ESTUDIOS_PREVIOS 2022'!$K:$O,5,0)</f>
        <v>#N/A</v>
      </c>
      <c r="AO1108" s="68" t="e">
        <f>VLOOKUP(AL1108,'[2]Formato EP_NO HAY CPS_2025'!$D:$S,15,0)</f>
        <v>#N/A</v>
      </c>
      <c r="AP1108" s="68" t="e">
        <f>VLOOKUP(AL1108,'[2]Formato EP_NO HAY CPS_2025'!$D:$S,16,0)</f>
        <v>#N/A</v>
      </c>
    </row>
    <row r="1109" spans="1:42" x14ac:dyDescent="0.2">
      <c r="A1109" s="10">
        <v>2025</v>
      </c>
      <c r="B1109" s="10">
        <v>12</v>
      </c>
      <c r="C1109" s="11">
        <v>45658</v>
      </c>
      <c r="D1109" s="11">
        <v>46022</v>
      </c>
      <c r="E1109" s="10" t="s">
        <v>2</v>
      </c>
      <c r="F1109" s="11">
        <v>46015</v>
      </c>
      <c r="G1109" s="12">
        <v>4</v>
      </c>
      <c r="H1109" t="s">
        <v>4</v>
      </c>
      <c r="I1109" t="s">
        <v>10106</v>
      </c>
      <c r="J1109" t="str">
        <f t="shared" si="111"/>
        <v>04 - ORDEN DE COMPRA</v>
      </c>
      <c r="K1109" s="80" t="str">
        <f>VLOOKUP(J1109,Hoja4!$A$56:$B$73,2,0)</f>
        <v>4 04 - ORDEN DE COMPRA</v>
      </c>
      <c r="L1109" s="10">
        <v>7</v>
      </c>
      <c r="M1109" t="s">
        <v>8</v>
      </c>
      <c r="N1109" s="10">
        <v>1876</v>
      </c>
      <c r="O1109" s="10">
        <v>2004</v>
      </c>
      <c r="P1109" t="s">
        <v>10242</v>
      </c>
      <c r="Q1109" t="s">
        <v>7113</v>
      </c>
      <c r="R1109" t="s">
        <v>7114</v>
      </c>
      <c r="S1109" s="12">
        <v>17</v>
      </c>
      <c r="T1109" t="s">
        <v>20</v>
      </c>
      <c r="U1109" s="79" t="str">
        <f>VLOOKUP(S1109,Hoja4!$A$43:$B$51,2,0)</f>
        <v>17 17 - ACUERDO MARCO DE PRECIOS</v>
      </c>
      <c r="V1109" s="79" t="str">
        <f>VLOOKUP(U1109,Hoja4!$A$76:$B$87,2,0)</f>
        <v>2 02 Personal supernumerario y planta temporal</v>
      </c>
      <c r="W1109" s="79" t="str">
        <f>VLOOKUP(V1109,Hoja4!$A$90:$B$93,2,0)</f>
        <v>1 07 Gastos de personal</v>
      </c>
      <c r="X1109" s="10">
        <v>900370262</v>
      </c>
      <c r="Y1109" t="s">
        <v>9025</v>
      </c>
      <c r="Z1109" s="10">
        <v>0</v>
      </c>
      <c r="AA1109" s="10">
        <v>0</v>
      </c>
      <c r="AB1109">
        <v>2000000</v>
      </c>
      <c r="AC1109">
        <v>0</v>
      </c>
      <c r="AD1109">
        <v>2000000</v>
      </c>
      <c r="AE1109" s="10">
        <v>2319</v>
      </c>
      <c r="AF1109" s="27" t="s">
        <v>8901</v>
      </c>
      <c r="AG1109" s="10" t="str">
        <f t="shared" si="122"/>
        <v>149234</v>
      </c>
      <c r="AH1109" s="10">
        <f t="shared" si="106"/>
        <v>2</v>
      </c>
      <c r="AI1109" s="27" t="str">
        <f t="shared" si="109"/>
        <v>2 - Bogotá confía en su bien-estar</v>
      </c>
      <c r="AJ1109" s="27" t="str">
        <f t="shared" si="110"/>
        <v>13 - Bogotá, un territorio de paz y reconciliación en donde todos puedan volver a empezar</v>
      </c>
      <c r="AL1109" s="12">
        <v>149234</v>
      </c>
      <c r="AM1109" s="68" t="str">
        <f>VLOOKUP(AL1109,'[1]ESTUDIOS_PREVIOS 2021'!$E:$I,5,0)</f>
        <v>Realizar 8 procesos..
Realizar 4 estrategias de fortalecimiento…
Beneficiar 32 organizaciones…
Realizar 12 acciones efectivas…
Implementar 4 procesos…
Apoyar 500 predios rurales
Implemetar 100 huertas…
Capacitar 500 personas…
Realizar acciones de conservación...</v>
      </c>
      <c r="AN1109" s="68" t="e">
        <f>VLOOKUP(AL1109,'[1]ESTUDIOS_PREVIOS 2022'!$K:$O,5,0)</f>
        <v>#N/A</v>
      </c>
      <c r="AO1109" s="68" t="e">
        <f>VLOOKUP(AL1109,'[2]Formato EP_NO HAY CPS_2025'!$D:$S,15,0)</f>
        <v>#N/A</v>
      </c>
      <c r="AP1109" s="68" t="e">
        <f>VLOOKUP(AL1109,'[2]Formato EP_NO HAY CPS_2025'!$D:$S,16,0)</f>
        <v>#N/A</v>
      </c>
    </row>
    <row r="1110" spans="1:42" x14ac:dyDescent="0.2">
      <c r="A1110" s="10">
        <v>2025</v>
      </c>
      <c r="B1110" s="10">
        <v>12</v>
      </c>
      <c r="C1110" s="11">
        <v>45658</v>
      </c>
      <c r="D1110" s="11">
        <v>46022</v>
      </c>
      <c r="E1110" s="10" t="s">
        <v>2</v>
      </c>
      <c r="F1110" s="11">
        <v>46015</v>
      </c>
      <c r="G1110" s="12">
        <v>4</v>
      </c>
      <c r="H1110" t="s">
        <v>4</v>
      </c>
      <c r="I1110" t="s">
        <v>10106</v>
      </c>
      <c r="J1110" t="str">
        <f t="shared" si="111"/>
        <v>04 - ORDEN DE COMPRA</v>
      </c>
      <c r="K1110" s="80" t="str">
        <f>VLOOKUP(J1110,Hoja4!$A$56:$B$73,2,0)</f>
        <v>4 04 - ORDEN DE COMPRA</v>
      </c>
      <c r="L1110" s="10">
        <v>7</v>
      </c>
      <c r="M1110" t="s">
        <v>8</v>
      </c>
      <c r="N1110" s="10">
        <v>1876</v>
      </c>
      <c r="O1110" s="10">
        <v>2004</v>
      </c>
      <c r="P1110" t="s">
        <v>10242</v>
      </c>
      <c r="Q1110" t="s">
        <v>6403</v>
      </c>
      <c r="R1110" t="s">
        <v>6404</v>
      </c>
      <c r="S1110" s="12">
        <v>17</v>
      </c>
      <c r="T1110" t="s">
        <v>20</v>
      </c>
      <c r="U1110" s="79" t="str">
        <f>VLOOKUP(S1110,Hoja4!$A$43:$B$51,2,0)</f>
        <v>17 17 - ACUERDO MARCO DE PRECIOS</v>
      </c>
      <c r="V1110" s="79" t="str">
        <f>VLOOKUP(U1110,Hoja4!$A$76:$B$87,2,0)</f>
        <v>2 02 Personal supernumerario y planta temporal</v>
      </c>
      <c r="W1110" s="79" t="str">
        <f>VLOOKUP(V1110,Hoja4!$A$90:$B$93,2,0)</f>
        <v>1 07 Gastos de personal</v>
      </c>
      <c r="X1110" s="10">
        <v>900370262</v>
      </c>
      <c r="Y1110" t="s">
        <v>9025</v>
      </c>
      <c r="Z1110" s="10">
        <v>0</v>
      </c>
      <c r="AA1110" s="10">
        <v>0</v>
      </c>
      <c r="AB1110">
        <v>18000000</v>
      </c>
      <c r="AC1110">
        <v>0</v>
      </c>
      <c r="AD1110">
        <v>18000000</v>
      </c>
      <c r="AE1110" s="10">
        <v>2327</v>
      </c>
      <c r="AF1110" s="27" t="s">
        <v>8456</v>
      </c>
      <c r="AG1110" s="10" t="str">
        <f t="shared" si="122"/>
        <v>149234</v>
      </c>
      <c r="AH1110" s="10">
        <f t="shared" si="106"/>
        <v>2</v>
      </c>
      <c r="AI1110" s="27" t="str">
        <f t="shared" si="109"/>
        <v>5 - Bogotá confía en su gobierno</v>
      </c>
      <c r="AJ1110" s="27" t="str">
        <f t="shared" si="110"/>
        <v>33 - Fortalecimiento institucional para un gobierno confiable</v>
      </c>
      <c r="AL1110" s="12">
        <v>149234</v>
      </c>
      <c r="AM1110" s="68" t="str">
        <f>VLOOKUP(AL1110,'[1]ESTUDIOS_PREVIOS 2021'!$E:$I,5,0)</f>
        <v>Realizar 8 procesos..
Realizar 4 estrategias de fortalecimiento…
Beneficiar 32 organizaciones…
Realizar 12 acciones efectivas…
Implementar 4 procesos…
Apoyar 500 predios rurales
Implemetar 100 huertas…
Capacitar 500 personas…
Realizar acciones de conservación...</v>
      </c>
      <c r="AN1110" s="68" t="e">
        <f>VLOOKUP(AL1110,'[1]ESTUDIOS_PREVIOS 2022'!$K:$O,5,0)</f>
        <v>#N/A</v>
      </c>
      <c r="AO1110" s="68" t="e">
        <f>VLOOKUP(AL1110,'[2]Formato EP_NO HAY CPS_2025'!$D:$S,15,0)</f>
        <v>#N/A</v>
      </c>
      <c r="AP1110" s="68" t="e">
        <f>VLOOKUP(AL1110,'[2]Formato EP_NO HAY CPS_2025'!$D:$S,16,0)</f>
        <v>#N/A</v>
      </c>
    </row>
    <row r="1111" spans="1:42" x14ac:dyDescent="0.2">
      <c r="A1111" s="10">
        <v>2025</v>
      </c>
      <c r="B1111" s="10">
        <v>12</v>
      </c>
      <c r="C1111" s="11">
        <v>45658</v>
      </c>
      <c r="D1111" s="11">
        <v>46022</v>
      </c>
      <c r="E1111" s="10" t="s">
        <v>2</v>
      </c>
      <c r="F1111" s="11">
        <v>46015</v>
      </c>
      <c r="G1111" s="12">
        <v>4</v>
      </c>
      <c r="H1111" t="s">
        <v>4</v>
      </c>
      <c r="I1111" t="s">
        <v>10106</v>
      </c>
      <c r="J1111" t="str">
        <f t="shared" ref="J1111:J1113" si="123">VLOOKUP(G1111,$G$1:$J$1065,4,0)</f>
        <v>04 - ORDEN DE COMPRA</v>
      </c>
      <c r="K1111" s="80" t="str">
        <f>VLOOKUP(J1111,Hoja4!$A$56:$B$73,2,0)</f>
        <v>4 04 - ORDEN DE COMPRA</v>
      </c>
      <c r="L1111" s="10">
        <v>7</v>
      </c>
      <c r="M1111" t="s">
        <v>8</v>
      </c>
      <c r="N1111" s="10">
        <v>1876</v>
      </c>
      <c r="O1111" s="10">
        <v>2004</v>
      </c>
      <c r="P1111" t="s">
        <v>10242</v>
      </c>
      <c r="Q1111" t="s">
        <v>6465</v>
      </c>
      <c r="R1111" t="s">
        <v>6466</v>
      </c>
      <c r="S1111" s="12">
        <v>17</v>
      </c>
      <c r="T1111" t="s">
        <v>20</v>
      </c>
      <c r="U1111" s="79" t="str">
        <f>VLOOKUP(S1111,Hoja4!$A$43:$B$51,2,0)</f>
        <v>17 17 - ACUERDO MARCO DE PRECIOS</v>
      </c>
      <c r="V1111" s="79" t="str">
        <f>VLOOKUP(U1111,Hoja4!$A$76:$B$87,2,0)</f>
        <v>2 02 Personal supernumerario y planta temporal</v>
      </c>
      <c r="W1111" s="79" t="str">
        <f>VLOOKUP(V1111,Hoja4!$A$90:$B$93,2,0)</f>
        <v>1 07 Gastos de personal</v>
      </c>
      <c r="X1111" s="10">
        <v>900370262</v>
      </c>
      <c r="Y1111" t="s">
        <v>9025</v>
      </c>
      <c r="Z1111" s="10">
        <v>0</v>
      </c>
      <c r="AA1111" s="10">
        <v>0</v>
      </c>
      <c r="AB1111">
        <v>53398750</v>
      </c>
      <c r="AC1111">
        <v>0</v>
      </c>
      <c r="AD1111">
        <v>53398750</v>
      </c>
      <c r="AE1111" s="10">
        <v>2671</v>
      </c>
      <c r="AF1111" s="27" t="s">
        <v>8487</v>
      </c>
      <c r="AG1111" s="72" t="str">
        <f t="shared" ref="AG1111:AG1113" si="124">MID(P1111,1,6)</f>
        <v>149234</v>
      </c>
      <c r="AH1111" s="10">
        <f t="shared" ref="AH1111:AH1113" si="125">VLOOKUP(AF1111,$AF$1:$AJ$945,3,0)</f>
        <v>1</v>
      </c>
      <c r="AI1111" s="27" t="str">
        <f t="shared" ref="AI1111:AI1113" si="126">VLOOKUP(AE1111,$AE$1:$AJ$1063,5,0)</f>
        <v>4 - Bogotá ordena su territorio y avanza en su acción climática</v>
      </c>
      <c r="AJ1111" s="27" t="str">
        <f t="shared" ref="AJ1111:AJ1113" si="127">VLOOKUP(AE1111,$AE$1:$AJ$1063,6,0)</f>
        <v>25 - Aumento de la resiliencia al cambio climático y reducción de la vulnerabilidad</v>
      </c>
      <c r="AL1111" s="12">
        <v>149234</v>
      </c>
      <c r="AM1111" s="68" t="str">
        <f>VLOOKUP(AL1111,'[1]ESTUDIOS_PREVIOS 2021'!$E:$I,5,0)</f>
        <v>Realizar 8 procesos..
Realizar 4 estrategias de fortalecimiento…
Beneficiar 32 organizaciones…
Realizar 12 acciones efectivas…
Implementar 4 procesos…
Apoyar 500 predios rurales
Implemetar 100 huertas…
Capacitar 500 personas…
Realizar acciones de conservación...</v>
      </c>
      <c r="AN1111" s="68" t="e">
        <f>VLOOKUP(AL1111,'[1]ESTUDIOS_PREVIOS 2022'!$K:$O,5,0)</f>
        <v>#N/A</v>
      </c>
      <c r="AO1111" s="68" t="e">
        <f>VLOOKUP(AL1111,'[2]Formato EP_NO HAY CPS_2025'!$D:$S,15,0)</f>
        <v>#N/A</v>
      </c>
      <c r="AP1111" s="68" t="e">
        <f>VLOOKUP(AL1111,'[2]Formato EP_NO HAY CPS_2025'!$D:$S,16,0)</f>
        <v>#N/A</v>
      </c>
    </row>
    <row r="1112" spans="1:42" x14ac:dyDescent="0.2">
      <c r="A1112" s="10">
        <v>2025</v>
      </c>
      <c r="B1112" s="10">
        <v>12</v>
      </c>
      <c r="C1112" s="11">
        <v>45658</v>
      </c>
      <c r="D1112" s="11">
        <v>46022</v>
      </c>
      <c r="E1112" s="10" t="s">
        <v>2</v>
      </c>
      <c r="F1112" s="11">
        <v>46015</v>
      </c>
      <c r="G1112" s="12">
        <v>4</v>
      </c>
      <c r="H1112" t="s">
        <v>4</v>
      </c>
      <c r="I1112" t="s">
        <v>10106</v>
      </c>
      <c r="J1112" t="str">
        <f t="shared" si="123"/>
        <v>04 - ORDEN DE COMPRA</v>
      </c>
      <c r="K1112" s="80" t="str">
        <f>VLOOKUP(J1112,Hoja4!$A$56:$B$73,2,0)</f>
        <v>4 04 - ORDEN DE COMPRA</v>
      </c>
      <c r="L1112" s="10">
        <v>7</v>
      </c>
      <c r="M1112" t="s">
        <v>8</v>
      </c>
      <c r="N1112" s="10">
        <v>1876</v>
      </c>
      <c r="O1112" s="10">
        <v>2004</v>
      </c>
      <c r="P1112" t="s">
        <v>10242</v>
      </c>
      <c r="Q1112" t="s">
        <v>6465</v>
      </c>
      <c r="R1112" t="s">
        <v>6466</v>
      </c>
      <c r="S1112" s="12">
        <v>17</v>
      </c>
      <c r="T1112" t="s">
        <v>20</v>
      </c>
      <c r="U1112" s="79" t="str">
        <f>VLOOKUP(S1112,Hoja4!$A$43:$B$51,2,0)</f>
        <v>17 17 - ACUERDO MARCO DE PRECIOS</v>
      </c>
      <c r="V1112" s="79" t="str">
        <f>VLOOKUP(U1112,Hoja4!$A$76:$B$87,2,0)</f>
        <v>2 02 Personal supernumerario y planta temporal</v>
      </c>
      <c r="W1112" s="79" t="str">
        <f>VLOOKUP(V1112,Hoja4!$A$90:$B$93,2,0)</f>
        <v>1 07 Gastos de personal</v>
      </c>
      <c r="X1112" s="10">
        <v>900370262</v>
      </c>
      <c r="Y1112" t="s">
        <v>9025</v>
      </c>
      <c r="Z1112" s="10">
        <v>0</v>
      </c>
      <c r="AA1112" s="10">
        <v>0</v>
      </c>
      <c r="AB1112">
        <v>88302958</v>
      </c>
      <c r="AC1112">
        <v>0</v>
      </c>
      <c r="AD1112">
        <v>88302958</v>
      </c>
      <c r="AE1112" s="10">
        <v>2671</v>
      </c>
      <c r="AF1112" s="27" t="s">
        <v>8488</v>
      </c>
      <c r="AG1112" s="72" t="str">
        <f t="shared" si="124"/>
        <v>149234</v>
      </c>
      <c r="AH1112" s="10">
        <f t="shared" si="125"/>
        <v>4</v>
      </c>
      <c r="AI1112" s="27" t="str">
        <f t="shared" si="126"/>
        <v>4 - Bogotá ordena su territorio y avanza en su acción climática</v>
      </c>
      <c r="AJ1112" s="27" t="str">
        <f t="shared" si="127"/>
        <v>25 - Aumento de la resiliencia al cambio climático y reducción de la vulnerabilidad</v>
      </c>
      <c r="AL1112" s="12">
        <v>149234</v>
      </c>
      <c r="AM1112" s="68" t="str">
        <f>VLOOKUP(AL1112,'[1]ESTUDIOS_PREVIOS 2021'!$E:$I,5,0)</f>
        <v>Realizar 8 procesos..
Realizar 4 estrategias de fortalecimiento…
Beneficiar 32 organizaciones…
Realizar 12 acciones efectivas…
Implementar 4 procesos…
Apoyar 500 predios rurales
Implemetar 100 huertas…
Capacitar 500 personas…
Realizar acciones de conservación...</v>
      </c>
      <c r="AN1112" s="68" t="e">
        <f>VLOOKUP(AL1112,'[1]ESTUDIOS_PREVIOS 2022'!$K:$O,5,0)</f>
        <v>#N/A</v>
      </c>
      <c r="AO1112" s="68" t="e">
        <f>VLOOKUP(AL1112,'[2]Formato EP_NO HAY CPS_2025'!$D:$S,15,0)</f>
        <v>#N/A</v>
      </c>
      <c r="AP1112" s="68" t="e">
        <f>VLOOKUP(AL1112,'[2]Formato EP_NO HAY CPS_2025'!$D:$S,16,0)</f>
        <v>#N/A</v>
      </c>
    </row>
    <row r="1113" spans="1:42" x14ac:dyDescent="0.2">
      <c r="A1113" s="10">
        <v>2025</v>
      </c>
      <c r="B1113" s="10">
        <v>12</v>
      </c>
      <c r="C1113" s="11">
        <v>45658</v>
      </c>
      <c r="D1113" s="11">
        <v>46022</v>
      </c>
      <c r="E1113" s="10" t="s">
        <v>2</v>
      </c>
      <c r="F1113" s="11">
        <v>46015</v>
      </c>
      <c r="G1113" s="12">
        <v>4</v>
      </c>
      <c r="H1113" t="s">
        <v>4</v>
      </c>
      <c r="I1113" t="s">
        <v>10106</v>
      </c>
      <c r="J1113" t="str">
        <f t="shared" si="123"/>
        <v>04 - ORDEN DE COMPRA</v>
      </c>
      <c r="K1113" s="80" t="str">
        <f>VLOOKUP(J1113,Hoja4!$A$56:$B$73,2,0)</f>
        <v>4 04 - ORDEN DE COMPRA</v>
      </c>
      <c r="L1113" s="10">
        <v>7</v>
      </c>
      <c r="M1113" t="s">
        <v>8</v>
      </c>
      <c r="N1113" s="10">
        <v>1876</v>
      </c>
      <c r="O1113" s="10">
        <v>2004</v>
      </c>
      <c r="P1113" t="s">
        <v>10242</v>
      </c>
      <c r="Q1113" t="s">
        <v>6465</v>
      </c>
      <c r="R1113" t="s">
        <v>6466</v>
      </c>
      <c r="S1113" s="12">
        <v>17</v>
      </c>
      <c r="T1113" t="s">
        <v>20</v>
      </c>
      <c r="U1113" s="79" t="str">
        <f>VLOOKUP(S1113,Hoja4!$A$43:$B$51,2,0)</f>
        <v>17 17 - ACUERDO MARCO DE PRECIOS</v>
      </c>
      <c r="V1113" s="79" t="str">
        <f>VLOOKUP(U1113,Hoja4!$A$76:$B$87,2,0)</f>
        <v>2 02 Personal supernumerario y planta temporal</v>
      </c>
      <c r="W1113" s="79" t="str">
        <f>VLOOKUP(V1113,Hoja4!$A$90:$B$93,2,0)</f>
        <v>1 07 Gastos de personal</v>
      </c>
      <c r="X1113" s="10">
        <v>900370262</v>
      </c>
      <c r="Y1113" t="s">
        <v>9025</v>
      </c>
      <c r="Z1113" s="10">
        <v>0</v>
      </c>
      <c r="AA1113" s="10">
        <v>0</v>
      </c>
      <c r="AB1113">
        <v>187400000</v>
      </c>
      <c r="AC1113">
        <v>0</v>
      </c>
      <c r="AD1113">
        <v>187400000</v>
      </c>
      <c r="AE1113" s="10">
        <v>2671</v>
      </c>
      <c r="AF1113" s="27" t="s">
        <v>8904</v>
      </c>
      <c r="AG1113" s="72" t="str">
        <f t="shared" si="124"/>
        <v>149234</v>
      </c>
      <c r="AH1113" s="10">
        <f t="shared" si="125"/>
        <v>2</v>
      </c>
      <c r="AI1113" s="27" t="str">
        <f t="shared" si="126"/>
        <v>4 - Bogotá ordena su territorio y avanza en su acción climática</v>
      </c>
      <c r="AJ1113" s="27" t="str">
        <f t="shared" si="127"/>
        <v>25 - Aumento de la resiliencia al cambio climático y reducción de la vulnerabilidad</v>
      </c>
      <c r="AL1113" s="12">
        <v>149234</v>
      </c>
      <c r="AM1113" s="68" t="str">
        <f>VLOOKUP(AL1113,'[1]ESTUDIOS_PREVIOS 2021'!$E:$I,5,0)</f>
        <v>Realizar 8 procesos..
Realizar 4 estrategias de fortalecimiento…
Beneficiar 32 organizaciones…
Realizar 12 acciones efectivas…
Implementar 4 procesos…
Apoyar 500 predios rurales
Implemetar 100 huertas…
Capacitar 500 personas…
Realizar acciones de conservación...</v>
      </c>
      <c r="AN1113" s="68" t="e">
        <f>VLOOKUP(AL1113,'[1]ESTUDIOS_PREVIOS 2022'!$K:$O,5,0)</f>
        <v>#N/A</v>
      </c>
      <c r="AO1113" s="68" t="e">
        <f>VLOOKUP(AL1113,'[2]Formato EP_NO HAY CPS_2025'!$D:$S,15,0)</f>
        <v>#N/A</v>
      </c>
      <c r="AP1113" s="68" t="e">
        <f>VLOOKUP(AL1113,'[2]Formato EP_NO HAY CPS_2025'!$D:$S,16,0)</f>
        <v>#N/A</v>
      </c>
    </row>
    <row r="1114" spans="1:42" x14ac:dyDescent="0.2">
      <c r="A1114" s="10">
        <v>2025</v>
      </c>
      <c r="B1114" s="10">
        <v>12</v>
      </c>
      <c r="C1114" s="11">
        <v>45658</v>
      </c>
      <c r="D1114" s="11">
        <v>46022</v>
      </c>
      <c r="E1114" s="10" t="s">
        <v>2</v>
      </c>
      <c r="F1114" s="11">
        <v>46015</v>
      </c>
      <c r="G1114" s="12">
        <v>4</v>
      </c>
      <c r="H1114" t="s">
        <v>4</v>
      </c>
      <c r="I1114" t="s">
        <v>10106</v>
      </c>
      <c r="J1114" t="str">
        <f t="shared" si="111"/>
        <v>04 - ORDEN DE COMPRA</v>
      </c>
      <c r="K1114" s="80" t="str">
        <f>VLOOKUP(J1114,Hoja4!$A$56:$B$73,2,0)</f>
        <v>4 04 - ORDEN DE COMPRA</v>
      </c>
      <c r="L1114" s="10">
        <v>7</v>
      </c>
      <c r="M1114" t="s">
        <v>8</v>
      </c>
      <c r="N1114" s="10">
        <v>1876</v>
      </c>
      <c r="O1114" s="10">
        <v>2004</v>
      </c>
      <c r="P1114" t="s">
        <v>10242</v>
      </c>
      <c r="Q1114" t="s">
        <v>6465</v>
      </c>
      <c r="R1114" t="s">
        <v>6466</v>
      </c>
      <c r="S1114" s="12">
        <v>17</v>
      </c>
      <c r="T1114" t="s">
        <v>20</v>
      </c>
      <c r="U1114" s="79" t="str">
        <f>VLOOKUP(S1114,Hoja4!$A$43:$B$51,2,0)</f>
        <v>17 17 - ACUERDO MARCO DE PRECIOS</v>
      </c>
      <c r="V1114" s="79" t="str">
        <f>VLOOKUP(U1114,Hoja4!$A$76:$B$87,2,0)</f>
        <v>2 02 Personal supernumerario y planta temporal</v>
      </c>
      <c r="W1114" s="79" t="str">
        <f>VLOOKUP(V1114,Hoja4!$A$90:$B$93,2,0)</f>
        <v>1 07 Gastos de personal</v>
      </c>
      <c r="X1114" s="10">
        <v>900370262</v>
      </c>
      <c r="Y1114" t="s">
        <v>9025</v>
      </c>
      <c r="Z1114" s="10">
        <v>0</v>
      </c>
      <c r="AA1114" s="10">
        <v>0</v>
      </c>
      <c r="AB1114">
        <v>102000000</v>
      </c>
      <c r="AC1114">
        <v>0</v>
      </c>
      <c r="AD1114">
        <v>102000000</v>
      </c>
      <c r="AE1114" s="10">
        <v>2671</v>
      </c>
      <c r="AF1114" s="27" t="s">
        <v>8489</v>
      </c>
      <c r="AG1114" s="72" t="str">
        <f t="shared" si="122"/>
        <v>149234</v>
      </c>
      <c r="AH1114" s="10">
        <f t="shared" si="106"/>
        <v>3</v>
      </c>
      <c r="AI1114" s="27" t="str">
        <f t="shared" si="109"/>
        <v>4 - Bogotá ordena su territorio y avanza en su acción climática</v>
      </c>
      <c r="AJ1114" s="27" t="str">
        <f t="shared" si="110"/>
        <v>25 - Aumento de la resiliencia al cambio climático y reducción de la vulnerabilidad</v>
      </c>
      <c r="AL1114" s="12">
        <v>149234</v>
      </c>
      <c r="AM1114" s="68" t="str">
        <f>VLOOKUP(AL1114,'[1]ESTUDIOS_PREVIOS 2021'!$E:$I,5,0)</f>
        <v>Realizar 8 procesos..
Realizar 4 estrategias de fortalecimiento…
Beneficiar 32 organizaciones…
Realizar 12 acciones efectivas…
Implementar 4 procesos…
Apoyar 500 predios rurales
Implemetar 100 huertas…
Capacitar 500 personas…
Realizar acciones de conservación...</v>
      </c>
      <c r="AN1114" s="68" t="e">
        <f>VLOOKUP(AL1114,'[1]ESTUDIOS_PREVIOS 2022'!$K:$O,5,0)</f>
        <v>#N/A</v>
      </c>
      <c r="AO1114" s="68" t="e">
        <f>VLOOKUP(AL1114,'[2]Formato EP_NO HAY CPS_2025'!$D:$S,15,0)</f>
        <v>#N/A</v>
      </c>
      <c r="AP1114" s="68" t="e">
        <f>VLOOKUP(AL1114,'[2]Formato EP_NO HAY CPS_2025'!$D:$S,16,0)</f>
        <v>#N/A</v>
      </c>
    </row>
    <row r="1115" spans="1:42" x14ac:dyDescent="0.2">
      <c r="A1115" s="10">
        <v>2025</v>
      </c>
      <c r="B1115" s="10">
        <v>12</v>
      </c>
      <c r="C1115" s="11">
        <v>45658</v>
      </c>
      <c r="D1115" s="11">
        <v>46022</v>
      </c>
      <c r="E1115" s="10" t="s">
        <v>2</v>
      </c>
      <c r="F1115" s="11">
        <v>46015</v>
      </c>
      <c r="G1115" s="12">
        <v>4</v>
      </c>
      <c r="H1115" t="s">
        <v>4</v>
      </c>
      <c r="I1115" t="s">
        <v>10106</v>
      </c>
      <c r="J1115" t="str">
        <f t="shared" si="111"/>
        <v>04 - ORDEN DE COMPRA</v>
      </c>
      <c r="K1115" s="80" t="str">
        <f>VLOOKUP(J1115,Hoja4!$A$56:$B$73,2,0)</f>
        <v>4 04 - ORDEN DE COMPRA</v>
      </c>
      <c r="L1115" s="10">
        <v>7</v>
      </c>
      <c r="M1115" t="s">
        <v>8</v>
      </c>
      <c r="N1115" s="10">
        <v>1876</v>
      </c>
      <c r="O1115" s="10">
        <v>2004</v>
      </c>
      <c r="P1115" t="s">
        <v>10242</v>
      </c>
      <c r="Q1115" t="s">
        <v>6594</v>
      </c>
      <c r="R1115" t="s">
        <v>6595</v>
      </c>
      <c r="S1115" s="12">
        <v>17</v>
      </c>
      <c r="T1115" t="s">
        <v>20</v>
      </c>
      <c r="U1115" s="79" t="str">
        <f>VLOOKUP(S1115,Hoja4!$A$43:$B$51,2,0)</f>
        <v>17 17 - ACUERDO MARCO DE PRECIOS</v>
      </c>
      <c r="V1115" s="79" t="str">
        <f>VLOOKUP(U1115,Hoja4!$A$76:$B$87,2,0)</f>
        <v>2 02 Personal supernumerario y planta temporal</v>
      </c>
      <c r="W1115" s="79" t="str">
        <f>VLOOKUP(V1115,Hoja4!$A$90:$B$93,2,0)</f>
        <v>1 07 Gastos de personal</v>
      </c>
      <c r="X1115" s="10">
        <v>900370262</v>
      </c>
      <c r="Y1115" t="s">
        <v>9025</v>
      </c>
      <c r="Z1115" s="10">
        <v>0</v>
      </c>
      <c r="AA1115" s="10">
        <v>0</v>
      </c>
      <c r="AB1115">
        <v>8662842</v>
      </c>
      <c r="AC1115">
        <v>0</v>
      </c>
      <c r="AD1115">
        <v>8662842</v>
      </c>
      <c r="AE1115" s="10">
        <v>2613</v>
      </c>
      <c r="AF1115" s="27" t="s">
        <v>8484</v>
      </c>
      <c r="AG1115" s="10" t="str">
        <f t="shared" si="122"/>
        <v>149234</v>
      </c>
      <c r="AH1115" s="10">
        <f t="shared" si="106"/>
        <v>1</v>
      </c>
      <c r="AI1115" s="27" t="str">
        <f t="shared" si="109"/>
        <v>4 - Bogotá ordena su territorio y avanza en su acción climática</v>
      </c>
      <c r="AJ1115" s="27" t="str">
        <f t="shared" si="110"/>
        <v>27 - Gestión del riesgo de desastres para un territorio seguro</v>
      </c>
      <c r="AL1115" s="12">
        <v>149234</v>
      </c>
      <c r="AM1115" s="68" t="str">
        <f>VLOOKUP(AL1115,'[1]ESTUDIOS_PREVIOS 2021'!$E:$I,5,0)</f>
        <v>Realizar 8 procesos..
Realizar 4 estrategias de fortalecimiento…
Beneficiar 32 organizaciones…
Realizar 12 acciones efectivas…
Implementar 4 procesos…
Apoyar 500 predios rurales
Implemetar 100 huertas…
Capacitar 500 personas…
Realizar acciones de conservación...</v>
      </c>
      <c r="AN1115" s="68" t="e">
        <f>VLOOKUP(AL1115,'[1]ESTUDIOS_PREVIOS 2022'!$K:$O,5,0)</f>
        <v>#N/A</v>
      </c>
      <c r="AO1115" s="68" t="e">
        <f>VLOOKUP(AL1115,'[2]Formato EP_NO HAY CPS_2025'!$D:$S,15,0)</f>
        <v>#N/A</v>
      </c>
      <c r="AP1115" s="68" t="e">
        <f>VLOOKUP(AL1115,'[2]Formato EP_NO HAY CPS_2025'!$D:$S,16,0)</f>
        <v>#N/A</v>
      </c>
    </row>
    <row r="1116" spans="1:42" x14ac:dyDescent="0.2">
      <c r="A1116" s="10">
        <v>2025</v>
      </c>
      <c r="B1116" s="10">
        <v>12</v>
      </c>
      <c r="C1116" s="11">
        <v>45658</v>
      </c>
      <c r="D1116" s="11">
        <v>46022</v>
      </c>
      <c r="E1116" s="10" t="s">
        <v>2</v>
      </c>
      <c r="F1116" s="11">
        <v>46015</v>
      </c>
      <c r="G1116" s="12">
        <v>4</v>
      </c>
      <c r="H1116" t="s">
        <v>4</v>
      </c>
      <c r="I1116" t="s">
        <v>10107</v>
      </c>
      <c r="J1116" t="str">
        <f t="shared" si="111"/>
        <v>04 - ORDEN DE COMPRA</v>
      </c>
      <c r="K1116" s="80" t="str">
        <f>VLOOKUP(J1116,Hoja4!$A$56:$B$73,2,0)</f>
        <v>4 04 - ORDEN DE COMPRA</v>
      </c>
      <c r="L1116" s="10">
        <v>7</v>
      </c>
      <c r="M1116" t="s">
        <v>8</v>
      </c>
      <c r="N1116" s="10">
        <v>1915</v>
      </c>
      <c r="O1116" s="10">
        <v>2005</v>
      </c>
      <c r="P1116" t="s">
        <v>10243</v>
      </c>
      <c r="Q1116" t="s">
        <v>6434</v>
      </c>
      <c r="R1116" t="s">
        <v>6435</v>
      </c>
      <c r="S1116" s="12">
        <v>17</v>
      </c>
      <c r="T1116" t="s">
        <v>20</v>
      </c>
      <c r="U1116" s="79" t="str">
        <f>VLOOKUP(S1116,Hoja4!$A$43:$B$51,2,0)</f>
        <v>17 17 - ACUERDO MARCO DE PRECIOS</v>
      </c>
      <c r="V1116" s="79" t="str">
        <f>VLOOKUP(U1116,Hoja4!$A$76:$B$87,2,0)</f>
        <v>2 02 Personal supernumerario y planta temporal</v>
      </c>
      <c r="W1116" s="79" t="str">
        <f>VLOOKUP(V1116,Hoja4!$A$90:$B$93,2,0)</f>
        <v>1 07 Gastos de personal</v>
      </c>
      <c r="X1116" s="10">
        <v>900370262</v>
      </c>
      <c r="Y1116" t="s">
        <v>9025</v>
      </c>
      <c r="Z1116" s="10">
        <v>0</v>
      </c>
      <c r="AA1116" s="10">
        <v>0</v>
      </c>
      <c r="AB1116">
        <v>899719383</v>
      </c>
      <c r="AC1116">
        <v>0</v>
      </c>
      <c r="AD1116">
        <v>899719383</v>
      </c>
      <c r="AE1116" s="10">
        <v>2289</v>
      </c>
      <c r="AF1116" s="27" t="s">
        <v>8452</v>
      </c>
      <c r="AG1116" s="10" t="str">
        <f t="shared" si="122"/>
        <v>150750</v>
      </c>
      <c r="AH1116" s="10">
        <f t="shared" si="106"/>
        <v>1</v>
      </c>
      <c r="AI1116" s="27" t="str">
        <f t="shared" si="109"/>
        <v>4 - Bogotá ordena su territorio y avanza en su acción climática</v>
      </c>
      <c r="AJ1116" s="27" t="str">
        <f t="shared" si="110"/>
        <v>26 - Movilidad Sostenible</v>
      </c>
      <c r="AL1116" s="12">
        <v>150750</v>
      </c>
      <c r="AM1116" s="68" t="str">
        <f>VLOOKUP(AL1116,'[1]ESTUDIOS_PREVIOS 2021'!$E:$I,5,0)</f>
        <v>Intervenir 40 Kilómetros-carril de malla vial rural con acciones de construcción y/o conservación</v>
      </c>
      <c r="AN1116" s="68" t="e">
        <f>VLOOKUP(AL1116,'[1]ESTUDIOS_PREVIOS 2022'!$K:$O,5,0)</f>
        <v>#N/A</v>
      </c>
      <c r="AO1116" s="68" t="e">
        <f>VLOOKUP(AL1116,'[2]Formato EP_NO HAY CPS_2025'!$D:$S,15,0)</f>
        <v>#N/A</v>
      </c>
      <c r="AP1116" s="68" t="e">
        <f>VLOOKUP(AL1116,'[2]Formato EP_NO HAY CPS_2025'!$D:$S,16,0)</f>
        <v>#N/A</v>
      </c>
    </row>
    <row r="1117" spans="1:42" x14ac:dyDescent="0.2">
      <c r="A1117" s="10">
        <v>2025</v>
      </c>
      <c r="B1117" s="10">
        <v>12</v>
      </c>
      <c r="C1117" s="11">
        <v>45658</v>
      </c>
      <c r="D1117" s="11">
        <v>46022</v>
      </c>
      <c r="E1117" s="10" t="s">
        <v>2</v>
      </c>
      <c r="F1117" s="11">
        <v>46015</v>
      </c>
      <c r="G1117" s="12">
        <v>4</v>
      </c>
      <c r="H1117" t="s">
        <v>4</v>
      </c>
      <c r="I1117" t="s">
        <v>10108</v>
      </c>
      <c r="J1117" t="str">
        <f t="shared" si="111"/>
        <v>04 - ORDEN DE COMPRA</v>
      </c>
      <c r="K1117" s="80" t="str">
        <f>VLOOKUP(J1117,Hoja4!$A$56:$B$73,2,0)</f>
        <v>4 04 - ORDEN DE COMPRA</v>
      </c>
      <c r="L1117" s="10">
        <v>7</v>
      </c>
      <c r="M1117" t="s">
        <v>8</v>
      </c>
      <c r="N1117" s="10">
        <v>1911</v>
      </c>
      <c r="O1117" s="10">
        <v>2006</v>
      </c>
      <c r="P1117" t="s">
        <v>10244</v>
      </c>
      <c r="Q1117" t="s">
        <v>7785</v>
      </c>
      <c r="R1117" t="s">
        <v>7786</v>
      </c>
      <c r="S1117" s="12">
        <v>17</v>
      </c>
      <c r="T1117" t="s">
        <v>20</v>
      </c>
      <c r="U1117" s="79" t="str">
        <f>VLOOKUP(S1117,Hoja4!$A$43:$B$51,2,0)</f>
        <v>17 17 - ACUERDO MARCO DE PRECIOS</v>
      </c>
      <c r="V1117" s="79" t="str">
        <f>VLOOKUP(U1117,Hoja4!$A$76:$B$87,2,0)</f>
        <v>2 02 Personal supernumerario y planta temporal</v>
      </c>
      <c r="W1117" s="79" t="str">
        <f>VLOOKUP(V1117,Hoja4!$A$90:$B$93,2,0)</f>
        <v>1 07 Gastos de personal</v>
      </c>
      <c r="X1117" s="10">
        <v>901668906</v>
      </c>
      <c r="Y1117" t="s">
        <v>8897</v>
      </c>
      <c r="Z1117" s="10">
        <v>0</v>
      </c>
      <c r="AA1117" s="10">
        <v>0</v>
      </c>
      <c r="AB1117">
        <v>20000000</v>
      </c>
      <c r="AC1117">
        <v>0</v>
      </c>
      <c r="AD1117">
        <v>20000000</v>
      </c>
      <c r="AE1117" s="10">
        <v>2362</v>
      </c>
      <c r="AF1117" s="27" t="s">
        <v>8453</v>
      </c>
      <c r="AG1117" s="10" t="str">
        <f t="shared" si="122"/>
        <v>150576</v>
      </c>
      <c r="AH1117" s="10">
        <f t="shared" ref="AH1117:AH1209" si="128">VLOOKUP(AF1117,$AF$1:$AJ$945,3,0)</f>
        <v>1</v>
      </c>
      <c r="AI1117" s="27" t="str">
        <f t="shared" si="109"/>
        <v>4 - Bogotá ordena su territorio y avanza en su acción climática</v>
      </c>
      <c r="AJ1117" s="27" t="str">
        <f t="shared" si="110"/>
        <v>23 - Ordenamiento territorial sostenible, equilibrado y participativo</v>
      </c>
      <c r="AL1117" s="12">
        <v>150576</v>
      </c>
      <c r="AM1117" s="68" t="str">
        <f>VLOOKUP(AL1117,'[1]ESTUDIOS_PREVIOS 2021'!$E:$I,5,0)</f>
        <v>49 metas
1 Funcionamiento</v>
      </c>
      <c r="AN1117" s="68" t="e">
        <f>VLOOKUP(AL1117,'[1]ESTUDIOS_PREVIOS 2022'!$K:$O,5,0)</f>
        <v>#N/A</v>
      </c>
      <c r="AO1117" s="68" t="e">
        <f>VLOOKUP(AL1117,'[2]Formato EP_NO HAY CPS_2025'!$D:$S,15,0)</f>
        <v>#N/A</v>
      </c>
      <c r="AP1117" s="68" t="e">
        <f>VLOOKUP(AL1117,'[2]Formato EP_NO HAY CPS_2025'!$D:$S,16,0)</f>
        <v>#N/A</v>
      </c>
    </row>
    <row r="1118" spans="1:42" x14ac:dyDescent="0.2">
      <c r="A1118" s="10">
        <v>2025</v>
      </c>
      <c r="B1118" s="10">
        <v>12</v>
      </c>
      <c r="C1118" s="11">
        <v>45658</v>
      </c>
      <c r="D1118" s="11">
        <v>46022</v>
      </c>
      <c r="E1118" s="10" t="s">
        <v>2</v>
      </c>
      <c r="F1118" s="11">
        <v>46015</v>
      </c>
      <c r="G1118" s="12">
        <v>4</v>
      </c>
      <c r="H1118" t="s">
        <v>4</v>
      </c>
      <c r="I1118" t="s">
        <v>10108</v>
      </c>
      <c r="J1118" t="str">
        <f t="shared" si="111"/>
        <v>04 - ORDEN DE COMPRA</v>
      </c>
      <c r="K1118" s="80" t="str">
        <f>VLOOKUP(J1118,Hoja4!$A$56:$B$73,2,0)</f>
        <v>4 04 - ORDEN DE COMPRA</v>
      </c>
      <c r="L1118" s="10">
        <v>7</v>
      </c>
      <c r="M1118" t="s">
        <v>8</v>
      </c>
      <c r="N1118" s="10">
        <v>1911</v>
      </c>
      <c r="O1118" s="10">
        <v>2006</v>
      </c>
      <c r="P1118" t="s">
        <v>10244</v>
      </c>
      <c r="Q1118" t="s">
        <v>6665</v>
      </c>
      <c r="R1118" t="s">
        <v>6666</v>
      </c>
      <c r="S1118" s="12">
        <v>17</v>
      </c>
      <c r="T1118" t="s">
        <v>20</v>
      </c>
      <c r="U1118" s="79" t="str">
        <f>VLOOKUP(S1118,Hoja4!$A$43:$B$51,2,0)</f>
        <v>17 17 - ACUERDO MARCO DE PRECIOS</v>
      </c>
      <c r="V1118" s="79" t="str">
        <f>VLOOKUP(U1118,Hoja4!$A$76:$B$87,2,0)</f>
        <v>2 02 Personal supernumerario y planta temporal</v>
      </c>
      <c r="W1118" s="79" t="str">
        <f>VLOOKUP(V1118,Hoja4!$A$90:$B$93,2,0)</f>
        <v>1 07 Gastos de personal</v>
      </c>
      <c r="X1118" s="10">
        <v>901668906</v>
      </c>
      <c r="Y1118" t="s">
        <v>8897</v>
      </c>
      <c r="Z1118" s="10">
        <v>0</v>
      </c>
      <c r="AA1118" s="10">
        <v>0</v>
      </c>
      <c r="AB1118">
        <v>13161297</v>
      </c>
      <c r="AC1118">
        <v>0</v>
      </c>
      <c r="AD1118">
        <v>13161297</v>
      </c>
      <c r="AE1118" s="10">
        <v>2230</v>
      </c>
      <c r="AF1118" s="27" t="s">
        <v>8459</v>
      </c>
      <c r="AG1118" s="10" t="str">
        <f t="shared" si="122"/>
        <v>150576</v>
      </c>
      <c r="AH1118" s="10">
        <f t="shared" si="128"/>
        <v>1</v>
      </c>
      <c r="AI1118" s="27" t="str">
        <f t="shared" si="109"/>
        <v>1 - Bogotá avanza en su seguridad</v>
      </c>
      <c r="AJ1118" s="27" t="str">
        <f t="shared" si="110"/>
        <v>1 - Diálogo social y cultura ciudadana para la convivencia pacifica y la recuperación de la confianza</v>
      </c>
      <c r="AL1118" s="12">
        <v>150576</v>
      </c>
      <c r="AM1118" s="68" t="str">
        <f>VLOOKUP(AL1118,'[1]ESTUDIOS_PREVIOS 2021'!$E:$I,5,0)</f>
        <v>49 metas
1 Funcionamiento</v>
      </c>
      <c r="AN1118" s="68" t="e">
        <f>VLOOKUP(AL1118,'[1]ESTUDIOS_PREVIOS 2022'!$K:$O,5,0)</f>
        <v>#N/A</v>
      </c>
      <c r="AO1118" s="68" t="e">
        <f>VLOOKUP(AL1118,'[2]Formato EP_NO HAY CPS_2025'!$D:$S,15,0)</f>
        <v>#N/A</v>
      </c>
      <c r="AP1118" s="68" t="e">
        <f>VLOOKUP(AL1118,'[2]Formato EP_NO HAY CPS_2025'!$D:$S,16,0)</f>
        <v>#N/A</v>
      </c>
    </row>
    <row r="1119" spans="1:42" x14ac:dyDescent="0.2">
      <c r="A1119" s="10">
        <v>2025</v>
      </c>
      <c r="B1119" s="10">
        <v>12</v>
      </c>
      <c r="C1119" s="11">
        <v>45658</v>
      </c>
      <c r="D1119" s="11">
        <v>46022</v>
      </c>
      <c r="E1119" s="10" t="s">
        <v>2</v>
      </c>
      <c r="F1119" s="11">
        <v>46015</v>
      </c>
      <c r="G1119" s="12">
        <v>4</v>
      </c>
      <c r="H1119" t="s">
        <v>4</v>
      </c>
      <c r="I1119" t="s">
        <v>10108</v>
      </c>
      <c r="J1119" t="str">
        <f t="shared" si="111"/>
        <v>04 - ORDEN DE COMPRA</v>
      </c>
      <c r="K1119" s="80" t="str">
        <f>VLOOKUP(J1119,Hoja4!$A$56:$B$73,2,0)</f>
        <v>4 04 - ORDEN DE COMPRA</v>
      </c>
      <c r="L1119" s="10">
        <v>7</v>
      </c>
      <c r="M1119" t="s">
        <v>8</v>
      </c>
      <c r="N1119" s="10">
        <v>1911</v>
      </c>
      <c r="O1119" s="10">
        <v>2006</v>
      </c>
      <c r="P1119" t="s">
        <v>10244</v>
      </c>
      <c r="Q1119" t="s">
        <v>6823</v>
      </c>
      <c r="R1119" t="s">
        <v>6824</v>
      </c>
      <c r="S1119" s="12">
        <v>17</v>
      </c>
      <c r="T1119" t="s">
        <v>20</v>
      </c>
      <c r="U1119" s="79" t="str">
        <f>VLOOKUP(S1119,Hoja4!$A$43:$B$51,2,0)</f>
        <v>17 17 - ACUERDO MARCO DE PRECIOS</v>
      </c>
      <c r="V1119" s="79" t="str">
        <f>VLOOKUP(U1119,Hoja4!$A$76:$B$87,2,0)</f>
        <v>2 02 Personal supernumerario y planta temporal</v>
      </c>
      <c r="W1119" s="79" t="str">
        <f>VLOOKUP(V1119,Hoja4!$A$90:$B$93,2,0)</f>
        <v>1 07 Gastos de personal</v>
      </c>
      <c r="X1119" s="10">
        <v>901668906</v>
      </c>
      <c r="Y1119" t="s">
        <v>8897</v>
      </c>
      <c r="Z1119" s="10">
        <v>0</v>
      </c>
      <c r="AA1119" s="10">
        <v>0</v>
      </c>
      <c r="AB1119">
        <v>13653770</v>
      </c>
      <c r="AC1119">
        <v>0</v>
      </c>
      <c r="AD1119">
        <v>13653770</v>
      </c>
      <c r="AE1119" s="10">
        <v>2265</v>
      </c>
      <c r="AF1119" s="27" t="s">
        <v>8450</v>
      </c>
      <c r="AG1119" s="10" t="str">
        <f t="shared" si="122"/>
        <v>150576</v>
      </c>
      <c r="AH1119" s="10">
        <f t="shared" si="128"/>
        <v>1</v>
      </c>
      <c r="AI1119" s="27" t="str">
        <f t="shared" si="109"/>
        <v>5 - Bogotá confía en su gobierno</v>
      </c>
      <c r="AJ1119" s="27" t="str">
        <f t="shared" si="110"/>
        <v>35 - Bogotá ciudad Inteligente</v>
      </c>
      <c r="AL1119" s="12">
        <v>150576</v>
      </c>
      <c r="AM1119" s="68" t="str">
        <f>VLOOKUP(AL1119,'[1]ESTUDIOS_PREVIOS 2021'!$E:$I,5,0)</f>
        <v>49 metas
1 Funcionamiento</v>
      </c>
      <c r="AN1119" s="68" t="e">
        <f>VLOOKUP(AL1119,'[1]ESTUDIOS_PREVIOS 2022'!$K:$O,5,0)</f>
        <v>#N/A</v>
      </c>
      <c r="AO1119" s="68" t="e">
        <f>VLOOKUP(AL1119,'[2]Formato EP_NO HAY CPS_2025'!$D:$S,15,0)</f>
        <v>#N/A</v>
      </c>
      <c r="AP1119" s="68" t="e">
        <f>VLOOKUP(AL1119,'[2]Formato EP_NO HAY CPS_2025'!$D:$S,16,0)</f>
        <v>#N/A</v>
      </c>
    </row>
    <row r="1120" spans="1:42" x14ac:dyDescent="0.2">
      <c r="A1120" s="10">
        <v>2025</v>
      </c>
      <c r="B1120" s="10">
        <v>12</v>
      </c>
      <c r="C1120" s="11">
        <v>45658</v>
      </c>
      <c r="D1120" s="11">
        <v>46022</v>
      </c>
      <c r="E1120" s="10" t="s">
        <v>2</v>
      </c>
      <c r="F1120" s="11">
        <v>46015</v>
      </c>
      <c r="G1120" s="12">
        <v>4</v>
      </c>
      <c r="H1120" t="s">
        <v>4</v>
      </c>
      <c r="I1120" t="s">
        <v>10108</v>
      </c>
      <c r="J1120" t="str">
        <f t="shared" si="111"/>
        <v>04 - ORDEN DE COMPRA</v>
      </c>
      <c r="K1120" s="80" t="str">
        <f>VLOOKUP(J1120,Hoja4!$A$56:$B$73,2,0)</f>
        <v>4 04 - ORDEN DE COMPRA</v>
      </c>
      <c r="L1120" s="10">
        <v>7</v>
      </c>
      <c r="M1120" t="s">
        <v>8</v>
      </c>
      <c r="N1120" s="10">
        <v>1911</v>
      </c>
      <c r="O1120" s="10">
        <v>2006</v>
      </c>
      <c r="P1120" t="s">
        <v>10244</v>
      </c>
      <c r="Q1120" t="s">
        <v>7225</v>
      </c>
      <c r="R1120" t="s">
        <v>7226</v>
      </c>
      <c r="S1120" s="12">
        <v>17</v>
      </c>
      <c r="T1120" t="s">
        <v>20</v>
      </c>
      <c r="U1120" s="79" t="str">
        <f>VLOOKUP(S1120,Hoja4!$A$43:$B$51,2,0)</f>
        <v>17 17 - ACUERDO MARCO DE PRECIOS</v>
      </c>
      <c r="V1120" s="79" t="str">
        <f>VLOOKUP(U1120,Hoja4!$A$76:$B$87,2,0)</f>
        <v>2 02 Personal supernumerario y planta temporal</v>
      </c>
      <c r="W1120" s="79" t="str">
        <f>VLOOKUP(V1120,Hoja4!$A$90:$B$93,2,0)</f>
        <v>1 07 Gastos de personal</v>
      </c>
      <c r="X1120" s="10">
        <v>901668906</v>
      </c>
      <c r="Y1120" t="s">
        <v>8897</v>
      </c>
      <c r="Z1120" s="10">
        <v>0</v>
      </c>
      <c r="AA1120" s="10">
        <v>0</v>
      </c>
      <c r="AB1120">
        <v>3048344</v>
      </c>
      <c r="AC1120">
        <v>0</v>
      </c>
      <c r="AD1120">
        <v>3048344</v>
      </c>
      <c r="AE1120" s="10">
        <v>2278</v>
      </c>
      <c r="AF1120" s="27" t="s">
        <v>8451</v>
      </c>
      <c r="AG1120" s="10" t="str">
        <f t="shared" si="122"/>
        <v>150576</v>
      </c>
      <c r="AH1120" s="10">
        <f t="shared" si="128"/>
        <v>1</v>
      </c>
      <c r="AI1120" s="27" t="str">
        <f t="shared" si="109"/>
        <v>4 - Bogotá ordena su territorio y avanza en su acción climática</v>
      </c>
      <c r="AJ1120" s="27" t="str">
        <f t="shared" si="110"/>
        <v>31 - Acceso equitativo de vivienda urbana y rural</v>
      </c>
      <c r="AL1120" s="12">
        <v>150576</v>
      </c>
      <c r="AM1120" s="68" t="str">
        <f>VLOOKUP(AL1120,'[1]ESTUDIOS_PREVIOS 2021'!$E:$I,5,0)</f>
        <v>49 metas
1 Funcionamiento</v>
      </c>
      <c r="AN1120" s="68" t="e">
        <f>VLOOKUP(AL1120,'[1]ESTUDIOS_PREVIOS 2022'!$K:$O,5,0)</f>
        <v>#N/A</v>
      </c>
      <c r="AO1120" s="68" t="e">
        <f>VLOOKUP(AL1120,'[2]Formato EP_NO HAY CPS_2025'!$D:$S,15,0)</f>
        <v>#N/A</v>
      </c>
      <c r="AP1120" s="68" t="e">
        <f>VLOOKUP(AL1120,'[2]Formato EP_NO HAY CPS_2025'!$D:$S,16,0)</f>
        <v>#N/A</v>
      </c>
    </row>
    <row r="1121" spans="1:42" x14ac:dyDescent="0.2">
      <c r="A1121" s="10">
        <v>2025</v>
      </c>
      <c r="B1121" s="10">
        <v>12</v>
      </c>
      <c r="C1121" s="11">
        <v>45658</v>
      </c>
      <c r="D1121" s="11">
        <v>46022</v>
      </c>
      <c r="E1121" s="10" t="s">
        <v>2</v>
      </c>
      <c r="F1121" s="11">
        <v>46015</v>
      </c>
      <c r="G1121" s="12">
        <v>4</v>
      </c>
      <c r="H1121" t="s">
        <v>4</v>
      </c>
      <c r="I1121" t="s">
        <v>10108</v>
      </c>
      <c r="J1121" t="str">
        <f t="shared" si="111"/>
        <v>04 - ORDEN DE COMPRA</v>
      </c>
      <c r="K1121" s="80" t="str">
        <f>VLOOKUP(J1121,Hoja4!$A$56:$B$73,2,0)</f>
        <v>4 04 - ORDEN DE COMPRA</v>
      </c>
      <c r="L1121" s="10">
        <v>7</v>
      </c>
      <c r="M1121" t="s">
        <v>8</v>
      </c>
      <c r="N1121" s="10">
        <v>1911</v>
      </c>
      <c r="O1121" s="10">
        <v>2006</v>
      </c>
      <c r="P1121" t="s">
        <v>10244</v>
      </c>
      <c r="Q1121" t="s">
        <v>10245</v>
      </c>
      <c r="R1121" t="s">
        <v>8541</v>
      </c>
      <c r="S1121" s="12">
        <v>17</v>
      </c>
      <c r="T1121" t="s">
        <v>20</v>
      </c>
      <c r="U1121" s="79" t="str">
        <f>VLOOKUP(S1121,Hoja4!$A$43:$B$51,2,0)</f>
        <v>17 17 - ACUERDO MARCO DE PRECIOS</v>
      </c>
      <c r="V1121" s="79" t="str">
        <f>VLOOKUP(U1121,Hoja4!$A$76:$B$87,2,0)</f>
        <v>2 02 Personal supernumerario y planta temporal</v>
      </c>
      <c r="W1121" s="79" t="str">
        <f>VLOOKUP(V1121,Hoja4!$A$90:$B$93,2,0)</f>
        <v>1 07 Gastos de personal</v>
      </c>
      <c r="X1121" s="10">
        <v>901668906</v>
      </c>
      <c r="Y1121" t="s">
        <v>8897</v>
      </c>
      <c r="Z1121" s="10">
        <v>0</v>
      </c>
      <c r="AA1121" s="10">
        <v>0</v>
      </c>
      <c r="AB1121">
        <v>235553</v>
      </c>
      <c r="AC1121">
        <v>0</v>
      </c>
      <c r="AD1121">
        <v>235553</v>
      </c>
      <c r="AE1121" s="10">
        <v>2288</v>
      </c>
      <c r="AF1121" s="27" t="s">
        <v>10311</v>
      </c>
      <c r="AG1121" s="10" t="str">
        <f t="shared" si="122"/>
        <v>150576</v>
      </c>
      <c r="AH1121" s="10">
        <v>1</v>
      </c>
      <c r="AI1121" s="64" t="s">
        <v>8518</v>
      </c>
      <c r="AJ1121" s="64" t="s">
        <v>8521</v>
      </c>
      <c r="AL1121" s="12">
        <v>150576</v>
      </c>
      <c r="AM1121" s="68" t="str">
        <f>VLOOKUP(AL1121,'[1]ESTUDIOS_PREVIOS 2021'!$E:$I,5,0)</f>
        <v>49 metas
1 Funcionamiento</v>
      </c>
      <c r="AN1121" s="68" t="e">
        <f>VLOOKUP(AL1121,'[1]ESTUDIOS_PREVIOS 2022'!$K:$O,5,0)</f>
        <v>#N/A</v>
      </c>
      <c r="AO1121" s="68" t="e">
        <f>VLOOKUP(AL1121,'[2]Formato EP_NO HAY CPS_2025'!$D:$S,15,0)</f>
        <v>#N/A</v>
      </c>
      <c r="AP1121" s="68" t="e">
        <f>VLOOKUP(AL1121,'[2]Formato EP_NO HAY CPS_2025'!$D:$S,16,0)</f>
        <v>#N/A</v>
      </c>
    </row>
    <row r="1122" spans="1:42" x14ac:dyDescent="0.2">
      <c r="A1122" s="10">
        <v>2025</v>
      </c>
      <c r="B1122" s="10">
        <v>12</v>
      </c>
      <c r="C1122" s="11">
        <v>45658</v>
      </c>
      <c r="D1122" s="11">
        <v>46022</v>
      </c>
      <c r="E1122" s="10" t="s">
        <v>2</v>
      </c>
      <c r="F1122" s="11">
        <v>46015</v>
      </c>
      <c r="G1122" s="12">
        <v>4</v>
      </c>
      <c r="H1122" t="s">
        <v>4</v>
      </c>
      <c r="I1122" t="s">
        <v>10108</v>
      </c>
      <c r="J1122" t="str">
        <f t="shared" si="111"/>
        <v>04 - ORDEN DE COMPRA</v>
      </c>
      <c r="K1122" s="80" t="str">
        <f>VLOOKUP(J1122,Hoja4!$A$56:$B$73,2,0)</f>
        <v>4 04 - ORDEN DE COMPRA</v>
      </c>
      <c r="L1122" s="10">
        <v>7</v>
      </c>
      <c r="M1122" t="s">
        <v>8</v>
      </c>
      <c r="N1122" s="10">
        <v>1911</v>
      </c>
      <c r="O1122" s="10">
        <v>2006</v>
      </c>
      <c r="P1122" t="s">
        <v>10244</v>
      </c>
      <c r="Q1122" t="s">
        <v>6434</v>
      </c>
      <c r="R1122" t="s">
        <v>6435</v>
      </c>
      <c r="S1122" s="12">
        <v>17</v>
      </c>
      <c r="T1122" t="s">
        <v>20</v>
      </c>
      <c r="U1122" s="79" t="str">
        <f>VLOOKUP(S1122,Hoja4!$A$43:$B$51,2,0)</f>
        <v>17 17 - ACUERDO MARCO DE PRECIOS</v>
      </c>
      <c r="V1122" s="79" t="str">
        <f>VLOOKUP(U1122,Hoja4!$A$76:$B$87,2,0)</f>
        <v>2 02 Personal supernumerario y planta temporal</v>
      </c>
      <c r="W1122" s="79" t="str">
        <f>VLOOKUP(V1122,Hoja4!$A$90:$B$93,2,0)</f>
        <v>1 07 Gastos de personal</v>
      </c>
      <c r="X1122" s="10">
        <v>901668906</v>
      </c>
      <c r="Y1122" t="s">
        <v>8897</v>
      </c>
      <c r="Z1122" s="10">
        <v>0</v>
      </c>
      <c r="AA1122" s="10">
        <v>0</v>
      </c>
      <c r="AB1122">
        <v>25500000</v>
      </c>
      <c r="AC1122">
        <v>0</v>
      </c>
      <c r="AD1122">
        <v>25500000</v>
      </c>
      <c r="AE1122" s="10">
        <v>2289</v>
      </c>
      <c r="AF1122" s="27" t="s">
        <v>8452</v>
      </c>
      <c r="AG1122" s="10" t="str">
        <f t="shared" si="122"/>
        <v>150576</v>
      </c>
      <c r="AH1122" s="10">
        <f t="shared" si="128"/>
        <v>1</v>
      </c>
      <c r="AI1122" s="27" t="str">
        <f t="shared" ref="AI1122:AI1153" si="129">VLOOKUP(AE1122,$AE$1:$AJ$1121,5,0)</f>
        <v>4 - Bogotá ordena su territorio y avanza en su acción climática</v>
      </c>
      <c r="AJ1122" s="27" t="str">
        <f t="shared" ref="AJ1122:AJ1153" si="130">VLOOKUP(AE1122,$AE$1:$AJ$1121,6,0)</f>
        <v>26 - Movilidad Sostenible</v>
      </c>
      <c r="AL1122" s="12">
        <v>150576</v>
      </c>
      <c r="AM1122" s="68" t="str">
        <f>VLOOKUP(AL1122,'[1]ESTUDIOS_PREVIOS 2021'!$E:$I,5,0)</f>
        <v>49 metas
1 Funcionamiento</v>
      </c>
      <c r="AN1122" s="68" t="e">
        <f>VLOOKUP(AL1122,'[1]ESTUDIOS_PREVIOS 2022'!$K:$O,5,0)</f>
        <v>#N/A</v>
      </c>
      <c r="AO1122" s="68" t="e">
        <f>VLOOKUP(AL1122,'[2]Formato EP_NO HAY CPS_2025'!$D:$S,15,0)</f>
        <v>#N/A</v>
      </c>
      <c r="AP1122" s="68" t="e">
        <f>VLOOKUP(AL1122,'[2]Formato EP_NO HAY CPS_2025'!$D:$S,16,0)</f>
        <v>#N/A</v>
      </c>
    </row>
    <row r="1123" spans="1:42" x14ac:dyDescent="0.2">
      <c r="A1123" s="10">
        <v>2025</v>
      </c>
      <c r="B1123" s="10">
        <v>12</v>
      </c>
      <c r="C1123" s="11">
        <v>45658</v>
      </c>
      <c r="D1123" s="11">
        <v>46022</v>
      </c>
      <c r="E1123" s="10" t="s">
        <v>2</v>
      </c>
      <c r="F1123" s="11">
        <v>46015</v>
      </c>
      <c r="G1123" s="12">
        <v>4</v>
      </c>
      <c r="H1123" t="s">
        <v>4</v>
      </c>
      <c r="I1123" t="s">
        <v>10108</v>
      </c>
      <c r="J1123" t="str">
        <f t="shared" si="111"/>
        <v>04 - ORDEN DE COMPRA</v>
      </c>
      <c r="K1123" s="80" t="str">
        <f>VLOOKUP(J1123,Hoja4!$A$56:$B$73,2,0)</f>
        <v>4 04 - ORDEN DE COMPRA</v>
      </c>
      <c r="L1123" s="10">
        <v>7</v>
      </c>
      <c r="M1123" t="s">
        <v>8</v>
      </c>
      <c r="N1123" s="10">
        <v>1911</v>
      </c>
      <c r="O1123" s="10">
        <v>2006</v>
      </c>
      <c r="P1123" t="s">
        <v>10244</v>
      </c>
      <c r="Q1123" t="s">
        <v>6611</v>
      </c>
      <c r="R1123" t="s">
        <v>6612</v>
      </c>
      <c r="S1123" s="12">
        <v>17</v>
      </c>
      <c r="T1123" t="s">
        <v>20</v>
      </c>
      <c r="U1123" s="79" t="str">
        <f>VLOOKUP(S1123,Hoja4!$A$43:$B$51,2,0)</f>
        <v>17 17 - ACUERDO MARCO DE PRECIOS</v>
      </c>
      <c r="V1123" s="79" t="str">
        <f>VLOOKUP(U1123,Hoja4!$A$76:$B$87,2,0)</f>
        <v>2 02 Personal supernumerario y planta temporal</v>
      </c>
      <c r="W1123" s="79" t="str">
        <f>VLOOKUP(V1123,Hoja4!$A$90:$B$93,2,0)</f>
        <v>1 07 Gastos de personal</v>
      </c>
      <c r="X1123" s="10">
        <v>901668906</v>
      </c>
      <c r="Y1123" t="s">
        <v>8897</v>
      </c>
      <c r="Z1123" s="10">
        <v>0</v>
      </c>
      <c r="AA1123" s="10">
        <v>0</v>
      </c>
      <c r="AB1123">
        <v>2464634</v>
      </c>
      <c r="AC1123">
        <v>0</v>
      </c>
      <c r="AD1123">
        <v>2464634</v>
      </c>
      <c r="AE1123" s="10">
        <v>2290</v>
      </c>
      <c r="AF1123" s="27" t="s">
        <v>8463</v>
      </c>
      <c r="AG1123" s="72" t="str">
        <f t="shared" si="122"/>
        <v>150576</v>
      </c>
      <c r="AH1123" s="10">
        <f t="shared" si="128"/>
        <v>4</v>
      </c>
      <c r="AI1123" s="27" t="str">
        <f t="shared" si="129"/>
        <v>1 - Bogotá avanza en su seguridad</v>
      </c>
      <c r="AJ1123" s="27" t="str">
        <f t="shared" si="130"/>
        <v>4 - Servicios centrados en la justicia</v>
      </c>
      <c r="AL1123" s="12">
        <v>150576</v>
      </c>
      <c r="AM1123" s="68" t="str">
        <f>VLOOKUP(AL1123,'[1]ESTUDIOS_PREVIOS 2021'!$E:$I,5,0)</f>
        <v>49 metas
1 Funcionamiento</v>
      </c>
      <c r="AN1123" s="68" t="e">
        <f>VLOOKUP(AL1123,'[1]ESTUDIOS_PREVIOS 2022'!$K:$O,5,0)</f>
        <v>#N/A</v>
      </c>
      <c r="AO1123" s="68" t="e">
        <f>VLOOKUP(AL1123,'[2]Formato EP_NO HAY CPS_2025'!$D:$S,15,0)</f>
        <v>#N/A</v>
      </c>
      <c r="AP1123" s="68" t="e">
        <f>VLOOKUP(AL1123,'[2]Formato EP_NO HAY CPS_2025'!$D:$S,16,0)</f>
        <v>#N/A</v>
      </c>
    </row>
    <row r="1124" spans="1:42" x14ac:dyDescent="0.2">
      <c r="A1124" s="10">
        <v>2025</v>
      </c>
      <c r="B1124" s="10">
        <v>12</v>
      </c>
      <c r="C1124" s="11">
        <v>45658</v>
      </c>
      <c r="D1124" s="11">
        <v>46022</v>
      </c>
      <c r="E1124" s="10" t="s">
        <v>2</v>
      </c>
      <c r="F1124" s="11">
        <v>46015</v>
      </c>
      <c r="G1124" s="12">
        <v>4</v>
      </c>
      <c r="H1124" t="s">
        <v>4</v>
      </c>
      <c r="I1124" t="s">
        <v>10108</v>
      </c>
      <c r="J1124" t="str">
        <f t="shared" ref="J1124:J1126" si="131">VLOOKUP(G1124,$G$1:$J$1065,4,0)</f>
        <v>04 - ORDEN DE COMPRA</v>
      </c>
      <c r="K1124" s="80" t="str">
        <f>VLOOKUP(J1124,Hoja4!$A$56:$B$73,2,0)</f>
        <v>4 04 - ORDEN DE COMPRA</v>
      </c>
      <c r="L1124" s="10">
        <v>7</v>
      </c>
      <c r="M1124" t="s">
        <v>8</v>
      </c>
      <c r="N1124" s="10">
        <v>1911</v>
      </c>
      <c r="O1124" s="10">
        <v>2006</v>
      </c>
      <c r="P1124" t="s">
        <v>10244</v>
      </c>
      <c r="Q1124" t="s">
        <v>6611</v>
      </c>
      <c r="R1124" t="s">
        <v>6612</v>
      </c>
      <c r="S1124" s="12">
        <v>17</v>
      </c>
      <c r="T1124" t="s">
        <v>20</v>
      </c>
      <c r="U1124" s="79" t="str">
        <f>VLOOKUP(S1124,Hoja4!$A$43:$B$51,2,0)</f>
        <v>17 17 - ACUERDO MARCO DE PRECIOS</v>
      </c>
      <c r="V1124" s="79" t="str">
        <f>VLOOKUP(U1124,Hoja4!$A$76:$B$87,2,0)</f>
        <v>2 02 Personal supernumerario y planta temporal</v>
      </c>
      <c r="W1124" s="79" t="str">
        <f>VLOOKUP(V1124,Hoja4!$A$90:$B$93,2,0)</f>
        <v>1 07 Gastos de personal</v>
      </c>
      <c r="X1124" s="10">
        <v>901668906</v>
      </c>
      <c r="Y1124" t="s">
        <v>8897</v>
      </c>
      <c r="Z1124" s="10">
        <v>0</v>
      </c>
      <c r="AA1124" s="10">
        <v>0</v>
      </c>
      <c r="AB1124">
        <v>12000000</v>
      </c>
      <c r="AC1124">
        <v>0</v>
      </c>
      <c r="AD1124">
        <v>12000000</v>
      </c>
      <c r="AE1124" s="10">
        <v>2290</v>
      </c>
      <c r="AF1124" s="27" t="s">
        <v>8461</v>
      </c>
      <c r="AG1124" s="72" t="str">
        <f t="shared" ref="AG1124:AG1126" si="132">MID(P1124,1,6)</f>
        <v>150576</v>
      </c>
      <c r="AH1124" s="10">
        <f t="shared" ref="AH1124:AH1126" si="133">VLOOKUP(AF1124,$AF$1:$AJ$945,3,0)</f>
        <v>2</v>
      </c>
      <c r="AI1124" s="27" t="str">
        <f t="shared" si="129"/>
        <v>1 - Bogotá avanza en su seguridad</v>
      </c>
      <c r="AJ1124" s="27" t="str">
        <f t="shared" si="130"/>
        <v>4 - Servicios centrados en la justicia</v>
      </c>
      <c r="AL1124" s="12">
        <v>150576</v>
      </c>
      <c r="AM1124" s="68" t="str">
        <f>VLOOKUP(AL1124,'[1]ESTUDIOS_PREVIOS 2021'!$E:$I,5,0)</f>
        <v>49 metas
1 Funcionamiento</v>
      </c>
      <c r="AN1124" s="68" t="e">
        <f>VLOOKUP(AL1124,'[1]ESTUDIOS_PREVIOS 2022'!$K:$O,5,0)</f>
        <v>#N/A</v>
      </c>
      <c r="AO1124" s="68" t="e">
        <f>VLOOKUP(AL1124,'[2]Formato EP_NO HAY CPS_2025'!$D:$S,15,0)</f>
        <v>#N/A</v>
      </c>
      <c r="AP1124" s="68" t="e">
        <f>VLOOKUP(AL1124,'[2]Formato EP_NO HAY CPS_2025'!$D:$S,16,0)</f>
        <v>#N/A</v>
      </c>
    </row>
    <row r="1125" spans="1:42" x14ac:dyDescent="0.2">
      <c r="A1125" s="10">
        <v>2025</v>
      </c>
      <c r="B1125" s="10">
        <v>12</v>
      </c>
      <c r="C1125" s="11">
        <v>45658</v>
      </c>
      <c r="D1125" s="11">
        <v>46022</v>
      </c>
      <c r="E1125" s="10" t="s">
        <v>2</v>
      </c>
      <c r="F1125" s="11">
        <v>46015</v>
      </c>
      <c r="G1125" s="12">
        <v>4</v>
      </c>
      <c r="H1125" t="s">
        <v>4</v>
      </c>
      <c r="I1125" t="s">
        <v>10108</v>
      </c>
      <c r="J1125" t="str">
        <f t="shared" si="131"/>
        <v>04 - ORDEN DE COMPRA</v>
      </c>
      <c r="K1125" s="80" t="str">
        <f>VLOOKUP(J1125,Hoja4!$A$56:$B$73,2,0)</f>
        <v>4 04 - ORDEN DE COMPRA</v>
      </c>
      <c r="L1125" s="10">
        <v>7</v>
      </c>
      <c r="M1125" t="s">
        <v>8</v>
      </c>
      <c r="N1125" s="10">
        <v>1911</v>
      </c>
      <c r="O1125" s="10">
        <v>2006</v>
      </c>
      <c r="P1125" t="s">
        <v>10244</v>
      </c>
      <c r="Q1125" t="s">
        <v>6611</v>
      </c>
      <c r="R1125" t="s">
        <v>6612</v>
      </c>
      <c r="S1125" s="12">
        <v>17</v>
      </c>
      <c r="T1125" t="s">
        <v>20</v>
      </c>
      <c r="U1125" s="79" t="str">
        <f>VLOOKUP(S1125,Hoja4!$A$43:$B$51,2,0)</f>
        <v>17 17 - ACUERDO MARCO DE PRECIOS</v>
      </c>
      <c r="V1125" s="79" t="str">
        <f>VLOOKUP(U1125,Hoja4!$A$76:$B$87,2,0)</f>
        <v>2 02 Personal supernumerario y planta temporal</v>
      </c>
      <c r="W1125" s="79" t="str">
        <f>VLOOKUP(V1125,Hoja4!$A$90:$B$93,2,0)</f>
        <v>1 07 Gastos de personal</v>
      </c>
      <c r="X1125" s="10">
        <v>901668906</v>
      </c>
      <c r="Y1125" t="s">
        <v>8897</v>
      </c>
      <c r="Z1125" s="10">
        <v>0</v>
      </c>
      <c r="AA1125" s="10">
        <v>0</v>
      </c>
      <c r="AB1125">
        <v>9000000</v>
      </c>
      <c r="AC1125">
        <v>0</v>
      </c>
      <c r="AD1125">
        <v>9000000</v>
      </c>
      <c r="AE1125" s="10">
        <v>2290</v>
      </c>
      <c r="AF1125" s="27" t="s">
        <v>8464</v>
      </c>
      <c r="AG1125" s="72" t="str">
        <f t="shared" si="132"/>
        <v>150576</v>
      </c>
      <c r="AH1125" s="10">
        <f t="shared" si="133"/>
        <v>3</v>
      </c>
      <c r="AI1125" s="27" t="str">
        <f t="shared" si="129"/>
        <v>1 - Bogotá avanza en su seguridad</v>
      </c>
      <c r="AJ1125" s="27" t="str">
        <f t="shared" si="130"/>
        <v>4 - Servicios centrados en la justicia</v>
      </c>
      <c r="AL1125" s="12">
        <v>150576</v>
      </c>
      <c r="AM1125" s="68" t="str">
        <f>VLOOKUP(AL1125,'[1]ESTUDIOS_PREVIOS 2021'!$E:$I,5,0)</f>
        <v>49 metas
1 Funcionamiento</v>
      </c>
      <c r="AN1125" s="68" t="e">
        <f>VLOOKUP(AL1125,'[1]ESTUDIOS_PREVIOS 2022'!$K:$O,5,0)</f>
        <v>#N/A</v>
      </c>
      <c r="AO1125" s="68" t="e">
        <f>VLOOKUP(AL1125,'[2]Formato EP_NO HAY CPS_2025'!$D:$S,15,0)</f>
        <v>#N/A</v>
      </c>
      <c r="AP1125" s="68" t="e">
        <f>VLOOKUP(AL1125,'[2]Formato EP_NO HAY CPS_2025'!$D:$S,16,0)</f>
        <v>#N/A</v>
      </c>
    </row>
    <row r="1126" spans="1:42" x14ac:dyDescent="0.2">
      <c r="A1126" s="10">
        <v>2025</v>
      </c>
      <c r="B1126" s="10">
        <v>12</v>
      </c>
      <c r="C1126" s="11">
        <v>45658</v>
      </c>
      <c r="D1126" s="11">
        <v>46022</v>
      </c>
      <c r="E1126" s="10" t="s">
        <v>2</v>
      </c>
      <c r="F1126" s="11">
        <v>46015</v>
      </c>
      <c r="G1126" s="12">
        <v>4</v>
      </c>
      <c r="H1126" t="s">
        <v>4</v>
      </c>
      <c r="I1126" t="s">
        <v>10108</v>
      </c>
      <c r="J1126" t="str">
        <f t="shared" si="131"/>
        <v>04 - ORDEN DE COMPRA</v>
      </c>
      <c r="K1126" s="80" t="str">
        <f>VLOOKUP(J1126,Hoja4!$A$56:$B$73,2,0)</f>
        <v>4 04 - ORDEN DE COMPRA</v>
      </c>
      <c r="L1126" s="10">
        <v>7</v>
      </c>
      <c r="M1126" t="s">
        <v>8</v>
      </c>
      <c r="N1126" s="10">
        <v>1911</v>
      </c>
      <c r="O1126" s="10">
        <v>2006</v>
      </c>
      <c r="P1126" t="s">
        <v>10244</v>
      </c>
      <c r="Q1126" t="s">
        <v>6611</v>
      </c>
      <c r="R1126" t="s">
        <v>6612</v>
      </c>
      <c r="S1126" s="12">
        <v>17</v>
      </c>
      <c r="T1126" t="s">
        <v>20</v>
      </c>
      <c r="U1126" s="79" t="str">
        <f>VLOOKUP(S1126,Hoja4!$A$43:$B$51,2,0)</f>
        <v>17 17 - ACUERDO MARCO DE PRECIOS</v>
      </c>
      <c r="V1126" s="79" t="str">
        <f>VLOOKUP(U1126,Hoja4!$A$76:$B$87,2,0)</f>
        <v>2 02 Personal supernumerario y planta temporal</v>
      </c>
      <c r="W1126" s="79" t="str">
        <f>VLOOKUP(V1126,Hoja4!$A$90:$B$93,2,0)</f>
        <v>1 07 Gastos de personal</v>
      </c>
      <c r="X1126" s="10">
        <v>901668906</v>
      </c>
      <c r="Y1126" t="s">
        <v>8897</v>
      </c>
      <c r="Z1126" s="10">
        <v>0</v>
      </c>
      <c r="AA1126" s="10">
        <v>0</v>
      </c>
      <c r="AB1126">
        <v>4000000</v>
      </c>
      <c r="AC1126">
        <v>0</v>
      </c>
      <c r="AD1126">
        <v>4000000</v>
      </c>
      <c r="AE1126" s="10">
        <v>2290</v>
      </c>
      <c r="AF1126" s="27" t="s">
        <v>8462</v>
      </c>
      <c r="AG1126" s="72" t="str">
        <f t="shared" si="132"/>
        <v>150576</v>
      </c>
      <c r="AH1126" s="10">
        <f t="shared" si="133"/>
        <v>1</v>
      </c>
      <c r="AI1126" s="27" t="str">
        <f t="shared" si="129"/>
        <v>1 - Bogotá avanza en su seguridad</v>
      </c>
      <c r="AJ1126" s="27" t="str">
        <f t="shared" si="130"/>
        <v>4 - Servicios centrados en la justicia</v>
      </c>
      <c r="AL1126" s="12">
        <v>150576</v>
      </c>
      <c r="AM1126" s="68" t="str">
        <f>VLOOKUP(AL1126,'[1]ESTUDIOS_PREVIOS 2021'!$E:$I,5,0)</f>
        <v>49 metas
1 Funcionamiento</v>
      </c>
      <c r="AN1126" s="68" t="e">
        <f>VLOOKUP(AL1126,'[1]ESTUDIOS_PREVIOS 2022'!$K:$O,5,0)</f>
        <v>#N/A</v>
      </c>
      <c r="AO1126" s="68" t="e">
        <f>VLOOKUP(AL1126,'[2]Formato EP_NO HAY CPS_2025'!$D:$S,15,0)</f>
        <v>#N/A</v>
      </c>
      <c r="AP1126" s="68" t="e">
        <f>VLOOKUP(AL1126,'[2]Formato EP_NO HAY CPS_2025'!$D:$S,16,0)</f>
        <v>#N/A</v>
      </c>
    </row>
    <row r="1127" spans="1:42" x14ac:dyDescent="0.2">
      <c r="A1127" s="10">
        <v>2025</v>
      </c>
      <c r="B1127" s="10">
        <v>12</v>
      </c>
      <c r="C1127" s="11">
        <v>45658</v>
      </c>
      <c r="D1127" s="11">
        <v>46022</v>
      </c>
      <c r="E1127" s="10" t="s">
        <v>2</v>
      </c>
      <c r="F1127" s="11">
        <v>46015</v>
      </c>
      <c r="G1127" s="12">
        <v>4</v>
      </c>
      <c r="H1127" t="s">
        <v>4</v>
      </c>
      <c r="I1127" t="s">
        <v>10108</v>
      </c>
      <c r="J1127" t="str">
        <f t="shared" si="111"/>
        <v>04 - ORDEN DE COMPRA</v>
      </c>
      <c r="K1127" s="80" t="str">
        <f>VLOOKUP(J1127,Hoja4!$A$56:$B$73,2,0)</f>
        <v>4 04 - ORDEN DE COMPRA</v>
      </c>
      <c r="L1127" s="10">
        <v>7</v>
      </c>
      <c r="M1127" t="s">
        <v>8</v>
      </c>
      <c r="N1127" s="10">
        <v>1911</v>
      </c>
      <c r="O1127" s="10">
        <v>2006</v>
      </c>
      <c r="P1127" t="s">
        <v>10244</v>
      </c>
      <c r="Q1127" t="s">
        <v>6763</v>
      </c>
      <c r="R1127" t="s">
        <v>6764</v>
      </c>
      <c r="S1127" s="12">
        <v>17</v>
      </c>
      <c r="T1127" t="s">
        <v>20</v>
      </c>
      <c r="U1127" s="79" t="str">
        <f>VLOOKUP(S1127,Hoja4!$A$43:$B$51,2,0)</f>
        <v>17 17 - ACUERDO MARCO DE PRECIOS</v>
      </c>
      <c r="V1127" s="79" t="str">
        <f>VLOOKUP(U1127,Hoja4!$A$76:$B$87,2,0)</f>
        <v>2 02 Personal supernumerario y planta temporal</v>
      </c>
      <c r="W1127" s="79" t="str">
        <f>VLOOKUP(V1127,Hoja4!$A$90:$B$93,2,0)</f>
        <v>1 07 Gastos de personal</v>
      </c>
      <c r="X1127" s="10">
        <v>901668906</v>
      </c>
      <c r="Y1127" t="s">
        <v>8897</v>
      </c>
      <c r="Z1127" s="10">
        <v>0</v>
      </c>
      <c r="AA1127" s="10">
        <v>0</v>
      </c>
      <c r="AB1127">
        <v>17000000</v>
      </c>
      <c r="AC1127">
        <v>0</v>
      </c>
      <c r="AD1127">
        <v>17000000</v>
      </c>
      <c r="AE1127" s="10">
        <v>2315</v>
      </c>
      <c r="AF1127" s="27" t="s">
        <v>8465</v>
      </c>
      <c r="AG1127" s="72" t="str">
        <f t="shared" si="122"/>
        <v>150576</v>
      </c>
      <c r="AH1127" s="10">
        <f t="shared" si="128"/>
        <v>1</v>
      </c>
      <c r="AI1127" s="27" t="str">
        <f t="shared" si="129"/>
        <v>3 - Bogotá confía en su potencial</v>
      </c>
      <c r="AJ1127" s="27" t="str">
        <f t="shared" si="130"/>
        <v>20 - Promoción del emprendimiento formal, equitativo e incluyente</v>
      </c>
      <c r="AL1127" s="12">
        <v>150576</v>
      </c>
      <c r="AM1127" s="68" t="str">
        <f>VLOOKUP(AL1127,'[1]ESTUDIOS_PREVIOS 2021'!$E:$I,5,0)</f>
        <v>49 metas
1 Funcionamiento</v>
      </c>
      <c r="AN1127" s="68" t="e">
        <f>VLOOKUP(AL1127,'[1]ESTUDIOS_PREVIOS 2022'!$K:$O,5,0)</f>
        <v>#N/A</v>
      </c>
      <c r="AO1127" s="68" t="e">
        <f>VLOOKUP(AL1127,'[2]Formato EP_NO HAY CPS_2025'!$D:$S,15,0)</f>
        <v>#N/A</v>
      </c>
      <c r="AP1127" s="68" t="e">
        <f>VLOOKUP(AL1127,'[2]Formato EP_NO HAY CPS_2025'!$D:$S,16,0)</f>
        <v>#N/A</v>
      </c>
    </row>
    <row r="1128" spans="1:42" x14ac:dyDescent="0.2">
      <c r="A1128" s="10">
        <v>2025</v>
      </c>
      <c r="B1128" s="10">
        <v>12</v>
      </c>
      <c r="C1128" s="11">
        <v>45658</v>
      </c>
      <c r="D1128" s="11">
        <v>46022</v>
      </c>
      <c r="E1128" s="10" t="s">
        <v>2</v>
      </c>
      <c r="F1128" s="11">
        <v>46015</v>
      </c>
      <c r="G1128" s="12">
        <v>4</v>
      </c>
      <c r="H1128" t="s">
        <v>4</v>
      </c>
      <c r="I1128" t="s">
        <v>10108</v>
      </c>
      <c r="J1128" t="str">
        <f t="shared" ref="J1128:J1130" si="134">VLOOKUP(G1128,$G$1:$J$1065,4,0)</f>
        <v>04 - ORDEN DE COMPRA</v>
      </c>
      <c r="K1128" s="80" t="str">
        <f>VLOOKUP(J1128,Hoja4!$A$56:$B$73,2,0)</f>
        <v>4 04 - ORDEN DE COMPRA</v>
      </c>
      <c r="L1128" s="10">
        <v>7</v>
      </c>
      <c r="M1128" t="s">
        <v>8</v>
      </c>
      <c r="N1128" s="10">
        <v>1911</v>
      </c>
      <c r="O1128" s="10">
        <v>2006</v>
      </c>
      <c r="P1128" t="s">
        <v>10244</v>
      </c>
      <c r="Q1128" t="s">
        <v>6763</v>
      </c>
      <c r="R1128" t="s">
        <v>6764</v>
      </c>
      <c r="S1128" s="12">
        <v>17</v>
      </c>
      <c r="T1128" t="s">
        <v>20</v>
      </c>
      <c r="U1128" s="79" t="str">
        <f>VLOOKUP(S1128,Hoja4!$A$43:$B$51,2,0)</f>
        <v>17 17 - ACUERDO MARCO DE PRECIOS</v>
      </c>
      <c r="V1128" s="79" t="str">
        <f>VLOOKUP(U1128,Hoja4!$A$76:$B$87,2,0)</f>
        <v>2 02 Personal supernumerario y planta temporal</v>
      </c>
      <c r="W1128" s="79" t="str">
        <f>VLOOKUP(V1128,Hoja4!$A$90:$B$93,2,0)</f>
        <v>1 07 Gastos de personal</v>
      </c>
      <c r="X1128" s="10">
        <v>901668906</v>
      </c>
      <c r="Y1128" t="s">
        <v>8897</v>
      </c>
      <c r="Z1128" s="10">
        <v>0</v>
      </c>
      <c r="AA1128" s="10">
        <v>0</v>
      </c>
      <c r="AB1128">
        <v>3736560</v>
      </c>
      <c r="AC1128">
        <v>0</v>
      </c>
      <c r="AD1128">
        <v>3736560</v>
      </c>
      <c r="AE1128" s="10">
        <v>2315</v>
      </c>
      <c r="AF1128" s="27" t="s">
        <v>8900</v>
      </c>
      <c r="AG1128" s="72" t="str">
        <f t="shared" ref="AG1128:AG1130" si="135">MID(P1128,1,6)</f>
        <v>150576</v>
      </c>
      <c r="AH1128" s="10">
        <f t="shared" ref="AH1128:AH1130" si="136">VLOOKUP(AF1128,$AF$1:$AJ$945,3,0)</f>
        <v>2</v>
      </c>
      <c r="AI1128" s="27" t="str">
        <f t="shared" si="129"/>
        <v>3 - Bogotá confía en su potencial</v>
      </c>
      <c r="AJ1128" s="27" t="str">
        <f t="shared" si="130"/>
        <v>20 - Promoción del emprendimiento formal, equitativo e incluyente</v>
      </c>
      <c r="AL1128" s="12">
        <v>150576</v>
      </c>
      <c r="AM1128" s="68" t="str">
        <f>VLOOKUP(AL1128,'[1]ESTUDIOS_PREVIOS 2021'!$E:$I,5,0)</f>
        <v>49 metas
1 Funcionamiento</v>
      </c>
      <c r="AN1128" s="68" t="e">
        <f>VLOOKUP(AL1128,'[1]ESTUDIOS_PREVIOS 2022'!$K:$O,5,0)</f>
        <v>#N/A</v>
      </c>
      <c r="AO1128" s="68" t="e">
        <f>VLOOKUP(AL1128,'[2]Formato EP_NO HAY CPS_2025'!$D:$S,15,0)</f>
        <v>#N/A</v>
      </c>
      <c r="AP1128" s="68" t="e">
        <f>VLOOKUP(AL1128,'[2]Formato EP_NO HAY CPS_2025'!$D:$S,16,0)</f>
        <v>#N/A</v>
      </c>
    </row>
    <row r="1129" spans="1:42" x14ac:dyDescent="0.2">
      <c r="A1129" s="10">
        <v>2025</v>
      </c>
      <c r="B1129" s="10">
        <v>12</v>
      </c>
      <c r="C1129" s="11">
        <v>45658</v>
      </c>
      <c r="D1129" s="11">
        <v>46022</v>
      </c>
      <c r="E1129" s="10" t="s">
        <v>2</v>
      </c>
      <c r="F1129" s="11">
        <v>46015</v>
      </c>
      <c r="G1129" s="12">
        <v>4</v>
      </c>
      <c r="H1129" t="s">
        <v>4</v>
      </c>
      <c r="I1129" t="s">
        <v>10108</v>
      </c>
      <c r="J1129" t="str">
        <f t="shared" si="134"/>
        <v>04 - ORDEN DE COMPRA</v>
      </c>
      <c r="K1129" s="80" t="str">
        <f>VLOOKUP(J1129,Hoja4!$A$56:$B$73,2,0)</f>
        <v>4 04 - ORDEN DE COMPRA</v>
      </c>
      <c r="L1129" s="10">
        <v>7</v>
      </c>
      <c r="M1129" t="s">
        <v>8</v>
      </c>
      <c r="N1129" s="10">
        <v>1911</v>
      </c>
      <c r="O1129" s="10">
        <v>2006</v>
      </c>
      <c r="P1129" t="s">
        <v>10244</v>
      </c>
      <c r="Q1129" t="s">
        <v>7113</v>
      </c>
      <c r="R1129" t="s">
        <v>7114</v>
      </c>
      <c r="S1129" s="12">
        <v>17</v>
      </c>
      <c r="T1129" t="s">
        <v>20</v>
      </c>
      <c r="U1129" s="79" t="str">
        <f>VLOOKUP(S1129,Hoja4!$A$43:$B$51,2,0)</f>
        <v>17 17 - ACUERDO MARCO DE PRECIOS</v>
      </c>
      <c r="V1129" s="79" t="str">
        <f>VLOOKUP(U1129,Hoja4!$A$76:$B$87,2,0)</f>
        <v>2 02 Personal supernumerario y planta temporal</v>
      </c>
      <c r="W1129" s="79" t="str">
        <f>VLOOKUP(V1129,Hoja4!$A$90:$B$93,2,0)</f>
        <v>1 07 Gastos de personal</v>
      </c>
      <c r="X1129" s="10">
        <v>901668906</v>
      </c>
      <c r="Y1129" t="s">
        <v>8897</v>
      </c>
      <c r="Z1129" s="10">
        <v>0</v>
      </c>
      <c r="AA1129" s="10">
        <v>0</v>
      </c>
      <c r="AB1129">
        <v>241297</v>
      </c>
      <c r="AC1129">
        <v>0</v>
      </c>
      <c r="AD1129">
        <v>241297</v>
      </c>
      <c r="AE1129" s="10">
        <v>2319</v>
      </c>
      <c r="AF1129" s="27" t="s">
        <v>8467</v>
      </c>
      <c r="AG1129" s="72" t="str">
        <f t="shared" si="135"/>
        <v>150576</v>
      </c>
      <c r="AH1129" s="10">
        <f t="shared" si="136"/>
        <v>1</v>
      </c>
      <c r="AI1129" s="27" t="str">
        <f t="shared" si="129"/>
        <v>2 - Bogotá confía en su bien-estar</v>
      </c>
      <c r="AJ1129" s="27" t="str">
        <f t="shared" si="130"/>
        <v>13 - Bogotá, un territorio de paz y reconciliación en donde todos puedan volver a empezar</v>
      </c>
      <c r="AL1129" s="12">
        <v>150576</v>
      </c>
      <c r="AM1129" s="68" t="str">
        <f>VLOOKUP(AL1129,'[1]ESTUDIOS_PREVIOS 2021'!$E:$I,5,0)</f>
        <v>49 metas
1 Funcionamiento</v>
      </c>
      <c r="AN1129" s="68" t="e">
        <f>VLOOKUP(AL1129,'[1]ESTUDIOS_PREVIOS 2022'!$K:$O,5,0)</f>
        <v>#N/A</v>
      </c>
      <c r="AO1129" s="68" t="e">
        <f>VLOOKUP(AL1129,'[2]Formato EP_NO HAY CPS_2025'!$D:$S,15,0)</f>
        <v>#N/A</v>
      </c>
      <c r="AP1129" s="68" t="e">
        <f>VLOOKUP(AL1129,'[2]Formato EP_NO HAY CPS_2025'!$D:$S,16,0)</f>
        <v>#N/A</v>
      </c>
    </row>
    <row r="1130" spans="1:42" x14ac:dyDescent="0.2">
      <c r="A1130" s="10">
        <v>2025</v>
      </c>
      <c r="B1130" s="10">
        <v>12</v>
      </c>
      <c r="C1130" s="11">
        <v>45658</v>
      </c>
      <c r="D1130" s="11">
        <v>46022</v>
      </c>
      <c r="E1130" s="10" t="s">
        <v>2</v>
      </c>
      <c r="F1130" s="11">
        <v>46015</v>
      </c>
      <c r="G1130" s="12">
        <v>4</v>
      </c>
      <c r="H1130" t="s">
        <v>4</v>
      </c>
      <c r="I1130" t="s">
        <v>10108</v>
      </c>
      <c r="J1130" t="str">
        <f t="shared" si="134"/>
        <v>04 - ORDEN DE COMPRA</v>
      </c>
      <c r="K1130" s="80" t="str">
        <f>VLOOKUP(J1130,Hoja4!$A$56:$B$73,2,0)</f>
        <v>4 04 - ORDEN DE COMPRA</v>
      </c>
      <c r="L1130" s="10">
        <v>7</v>
      </c>
      <c r="M1130" t="s">
        <v>8</v>
      </c>
      <c r="N1130" s="10">
        <v>1911</v>
      </c>
      <c r="O1130" s="10">
        <v>2006</v>
      </c>
      <c r="P1130" t="s">
        <v>10244</v>
      </c>
      <c r="Q1130" t="s">
        <v>7113</v>
      </c>
      <c r="R1130" t="s">
        <v>7114</v>
      </c>
      <c r="S1130" s="12">
        <v>17</v>
      </c>
      <c r="T1130" t="s">
        <v>20</v>
      </c>
      <c r="U1130" s="79" t="str">
        <f>VLOOKUP(S1130,Hoja4!$A$43:$B$51,2,0)</f>
        <v>17 17 - ACUERDO MARCO DE PRECIOS</v>
      </c>
      <c r="V1130" s="79" t="str">
        <f>VLOOKUP(U1130,Hoja4!$A$76:$B$87,2,0)</f>
        <v>2 02 Personal supernumerario y planta temporal</v>
      </c>
      <c r="W1130" s="79" t="str">
        <f>VLOOKUP(V1130,Hoja4!$A$90:$B$93,2,0)</f>
        <v>1 07 Gastos de personal</v>
      </c>
      <c r="X1130" s="10">
        <v>901668906</v>
      </c>
      <c r="Y1130" t="s">
        <v>8897</v>
      </c>
      <c r="Z1130" s="10">
        <v>0</v>
      </c>
      <c r="AA1130" s="10">
        <v>0</v>
      </c>
      <c r="AB1130">
        <v>20833932</v>
      </c>
      <c r="AC1130">
        <v>0</v>
      </c>
      <c r="AD1130">
        <v>20833932</v>
      </c>
      <c r="AE1130" s="10">
        <v>2319</v>
      </c>
      <c r="AF1130" s="27" t="s">
        <v>8466</v>
      </c>
      <c r="AG1130" s="72" t="str">
        <f t="shared" si="135"/>
        <v>150576</v>
      </c>
      <c r="AH1130" s="10">
        <f t="shared" si="136"/>
        <v>3</v>
      </c>
      <c r="AI1130" s="27" t="str">
        <f t="shared" si="129"/>
        <v>2 - Bogotá confía en su bien-estar</v>
      </c>
      <c r="AJ1130" s="27" t="str">
        <f t="shared" si="130"/>
        <v>13 - Bogotá, un territorio de paz y reconciliación en donde todos puedan volver a empezar</v>
      </c>
      <c r="AL1130" s="12">
        <v>150576</v>
      </c>
      <c r="AM1130" s="68" t="str">
        <f>VLOOKUP(AL1130,'[1]ESTUDIOS_PREVIOS 2021'!$E:$I,5,0)</f>
        <v>49 metas
1 Funcionamiento</v>
      </c>
      <c r="AN1130" s="68" t="e">
        <f>VLOOKUP(AL1130,'[1]ESTUDIOS_PREVIOS 2022'!$K:$O,5,0)</f>
        <v>#N/A</v>
      </c>
      <c r="AO1130" s="68" t="e">
        <f>VLOOKUP(AL1130,'[2]Formato EP_NO HAY CPS_2025'!$D:$S,15,0)</f>
        <v>#N/A</v>
      </c>
      <c r="AP1130" s="68" t="e">
        <f>VLOOKUP(AL1130,'[2]Formato EP_NO HAY CPS_2025'!$D:$S,16,0)</f>
        <v>#N/A</v>
      </c>
    </row>
    <row r="1131" spans="1:42" x14ac:dyDescent="0.2">
      <c r="A1131" s="10">
        <v>2025</v>
      </c>
      <c r="B1131" s="10">
        <v>12</v>
      </c>
      <c r="C1131" s="11">
        <v>45658</v>
      </c>
      <c r="D1131" s="11">
        <v>46022</v>
      </c>
      <c r="E1131" s="10" t="s">
        <v>2</v>
      </c>
      <c r="F1131" s="11">
        <v>46015</v>
      </c>
      <c r="G1131" s="12">
        <v>4</v>
      </c>
      <c r="H1131" t="s">
        <v>4</v>
      </c>
      <c r="I1131" t="s">
        <v>10108</v>
      </c>
      <c r="J1131" t="str">
        <f t="shared" si="111"/>
        <v>04 - ORDEN DE COMPRA</v>
      </c>
      <c r="K1131" s="80" t="str">
        <f>VLOOKUP(J1131,Hoja4!$A$56:$B$73,2,0)</f>
        <v>4 04 - ORDEN DE COMPRA</v>
      </c>
      <c r="L1131" s="10">
        <v>7</v>
      </c>
      <c r="M1131" t="s">
        <v>8</v>
      </c>
      <c r="N1131" s="10">
        <v>1911</v>
      </c>
      <c r="O1131" s="10">
        <v>2006</v>
      </c>
      <c r="P1131" t="s">
        <v>10244</v>
      </c>
      <c r="Q1131" t="s">
        <v>7113</v>
      </c>
      <c r="R1131" t="s">
        <v>7114</v>
      </c>
      <c r="S1131" s="12">
        <v>17</v>
      </c>
      <c r="T1131" t="s">
        <v>20</v>
      </c>
      <c r="U1131" s="79" t="str">
        <f>VLOOKUP(S1131,Hoja4!$A$43:$B$51,2,0)</f>
        <v>17 17 - ACUERDO MARCO DE PRECIOS</v>
      </c>
      <c r="V1131" s="79" t="str">
        <f>VLOOKUP(U1131,Hoja4!$A$76:$B$87,2,0)</f>
        <v>2 02 Personal supernumerario y planta temporal</v>
      </c>
      <c r="W1131" s="79" t="str">
        <f>VLOOKUP(V1131,Hoja4!$A$90:$B$93,2,0)</f>
        <v>1 07 Gastos de personal</v>
      </c>
      <c r="X1131" s="10">
        <v>901668906</v>
      </c>
      <c r="Y1131" t="s">
        <v>8897</v>
      </c>
      <c r="Z1131" s="10">
        <v>0</v>
      </c>
      <c r="AA1131" s="10">
        <v>0</v>
      </c>
      <c r="AB1131">
        <v>7880657</v>
      </c>
      <c r="AC1131">
        <v>0</v>
      </c>
      <c r="AD1131">
        <v>7880657</v>
      </c>
      <c r="AE1131" s="10">
        <v>2319</v>
      </c>
      <c r="AF1131" s="27" t="s">
        <v>8901</v>
      </c>
      <c r="AG1131" s="72" t="str">
        <f t="shared" si="122"/>
        <v>150576</v>
      </c>
      <c r="AH1131" s="10">
        <f t="shared" si="128"/>
        <v>2</v>
      </c>
      <c r="AI1131" s="27" t="str">
        <f t="shared" si="129"/>
        <v>2 - Bogotá confía en su bien-estar</v>
      </c>
      <c r="AJ1131" s="27" t="str">
        <f t="shared" si="130"/>
        <v>13 - Bogotá, un territorio de paz y reconciliación en donde todos puedan volver a empezar</v>
      </c>
      <c r="AL1131" s="12">
        <v>150576</v>
      </c>
      <c r="AM1131" s="68" t="str">
        <f>VLOOKUP(AL1131,'[1]ESTUDIOS_PREVIOS 2021'!$E:$I,5,0)</f>
        <v>49 metas
1 Funcionamiento</v>
      </c>
      <c r="AN1131" s="68" t="e">
        <f>VLOOKUP(AL1131,'[1]ESTUDIOS_PREVIOS 2022'!$K:$O,5,0)</f>
        <v>#N/A</v>
      </c>
      <c r="AO1131" s="68" t="e">
        <f>VLOOKUP(AL1131,'[2]Formato EP_NO HAY CPS_2025'!$D:$S,15,0)</f>
        <v>#N/A</v>
      </c>
      <c r="AP1131" s="68" t="e">
        <f>VLOOKUP(AL1131,'[2]Formato EP_NO HAY CPS_2025'!$D:$S,16,0)</f>
        <v>#N/A</v>
      </c>
    </row>
    <row r="1132" spans="1:42" x14ac:dyDescent="0.2">
      <c r="A1132" s="10">
        <v>2025</v>
      </c>
      <c r="B1132" s="10">
        <v>12</v>
      </c>
      <c r="C1132" s="11">
        <v>45658</v>
      </c>
      <c r="D1132" s="11">
        <v>46022</v>
      </c>
      <c r="E1132" s="10" t="s">
        <v>2</v>
      </c>
      <c r="F1132" s="11">
        <v>46015</v>
      </c>
      <c r="G1132" s="12">
        <v>4</v>
      </c>
      <c r="H1132" t="s">
        <v>4</v>
      </c>
      <c r="I1132" t="s">
        <v>10108</v>
      </c>
      <c r="J1132" t="str">
        <f t="shared" si="111"/>
        <v>04 - ORDEN DE COMPRA</v>
      </c>
      <c r="K1132" s="80" t="str">
        <f>VLOOKUP(J1132,Hoja4!$A$56:$B$73,2,0)</f>
        <v>4 04 - ORDEN DE COMPRA</v>
      </c>
      <c r="L1132" s="10">
        <v>7</v>
      </c>
      <c r="M1132" t="s">
        <v>8</v>
      </c>
      <c r="N1132" s="10">
        <v>1911</v>
      </c>
      <c r="O1132" s="10">
        <v>2006</v>
      </c>
      <c r="P1132" t="s">
        <v>10244</v>
      </c>
      <c r="Q1132" t="s">
        <v>6626</v>
      </c>
      <c r="R1132" t="s">
        <v>6627</v>
      </c>
      <c r="S1132" s="12">
        <v>17</v>
      </c>
      <c r="T1132" t="s">
        <v>20</v>
      </c>
      <c r="U1132" s="79" t="str">
        <f>VLOOKUP(S1132,Hoja4!$A$43:$B$51,2,0)</f>
        <v>17 17 - ACUERDO MARCO DE PRECIOS</v>
      </c>
      <c r="V1132" s="79" t="str">
        <f>VLOOKUP(U1132,Hoja4!$A$76:$B$87,2,0)</f>
        <v>2 02 Personal supernumerario y planta temporal</v>
      </c>
      <c r="W1132" s="79" t="str">
        <f>VLOOKUP(V1132,Hoja4!$A$90:$B$93,2,0)</f>
        <v>1 07 Gastos de personal</v>
      </c>
      <c r="X1132" s="10">
        <v>901668906</v>
      </c>
      <c r="Y1132" t="s">
        <v>8897</v>
      </c>
      <c r="Z1132" s="10">
        <v>0</v>
      </c>
      <c r="AA1132" s="10">
        <v>0</v>
      </c>
      <c r="AB1132">
        <v>29146238</v>
      </c>
      <c r="AC1132">
        <v>0</v>
      </c>
      <c r="AD1132">
        <v>29146238</v>
      </c>
      <c r="AE1132" s="10">
        <v>2324</v>
      </c>
      <c r="AF1132" s="27" t="s">
        <v>8472</v>
      </c>
      <c r="AG1132" s="72" t="str">
        <f t="shared" si="122"/>
        <v>150576</v>
      </c>
      <c r="AH1132" s="10">
        <f t="shared" si="128"/>
        <v>5</v>
      </c>
      <c r="AI1132" s="27" t="str">
        <f t="shared" si="129"/>
        <v>2 - Bogotá confía en su bien-estar</v>
      </c>
      <c r="AJ1132" s="27" t="str">
        <f t="shared" si="130"/>
        <v>10 - Salud Pública Integrada e Integral</v>
      </c>
      <c r="AL1132" s="12">
        <v>150576</v>
      </c>
      <c r="AM1132" s="68" t="str">
        <f>VLOOKUP(AL1132,'[1]ESTUDIOS_PREVIOS 2021'!$E:$I,5,0)</f>
        <v>49 metas
1 Funcionamiento</v>
      </c>
      <c r="AN1132" s="68" t="e">
        <f>VLOOKUP(AL1132,'[1]ESTUDIOS_PREVIOS 2022'!$K:$O,5,0)</f>
        <v>#N/A</v>
      </c>
      <c r="AO1132" s="68" t="e">
        <f>VLOOKUP(AL1132,'[2]Formato EP_NO HAY CPS_2025'!$D:$S,15,0)</f>
        <v>#N/A</v>
      </c>
      <c r="AP1132" s="68" t="e">
        <f>VLOOKUP(AL1132,'[2]Formato EP_NO HAY CPS_2025'!$D:$S,16,0)</f>
        <v>#N/A</v>
      </c>
    </row>
    <row r="1133" spans="1:42" x14ac:dyDescent="0.2">
      <c r="A1133" s="10">
        <v>2025</v>
      </c>
      <c r="B1133" s="10">
        <v>12</v>
      </c>
      <c r="C1133" s="11">
        <v>45658</v>
      </c>
      <c r="D1133" s="11">
        <v>46022</v>
      </c>
      <c r="E1133" s="10" t="s">
        <v>2</v>
      </c>
      <c r="F1133" s="11">
        <v>46015</v>
      </c>
      <c r="G1133" s="12">
        <v>4</v>
      </c>
      <c r="H1133" t="s">
        <v>4</v>
      </c>
      <c r="I1133" t="s">
        <v>10108</v>
      </c>
      <c r="J1133" t="str">
        <f t="shared" ref="J1133:J1136" si="137">VLOOKUP(G1133,$G$1:$J$1065,4,0)</f>
        <v>04 - ORDEN DE COMPRA</v>
      </c>
      <c r="K1133" s="80" t="str">
        <f>VLOOKUP(J1133,Hoja4!$A$56:$B$73,2,0)</f>
        <v>4 04 - ORDEN DE COMPRA</v>
      </c>
      <c r="L1133" s="10">
        <v>7</v>
      </c>
      <c r="M1133" t="s">
        <v>8</v>
      </c>
      <c r="N1133" s="10">
        <v>1911</v>
      </c>
      <c r="O1133" s="10">
        <v>2006</v>
      </c>
      <c r="P1133" t="s">
        <v>10244</v>
      </c>
      <c r="Q1133" t="s">
        <v>6626</v>
      </c>
      <c r="R1133" t="s">
        <v>6627</v>
      </c>
      <c r="S1133" s="12">
        <v>17</v>
      </c>
      <c r="T1133" t="s">
        <v>20</v>
      </c>
      <c r="U1133" s="79" t="str">
        <f>VLOOKUP(S1133,Hoja4!$A$43:$B$51,2,0)</f>
        <v>17 17 - ACUERDO MARCO DE PRECIOS</v>
      </c>
      <c r="V1133" s="79" t="str">
        <f>VLOOKUP(U1133,Hoja4!$A$76:$B$87,2,0)</f>
        <v>2 02 Personal supernumerario y planta temporal</v>
      </c>
      <c r="W1133" s="79" t="str">
        <f>VLOOKUP(V1133,Hoja4!$A$90:$B$93,2,0)</f>
        <v>1 07 Gastos de personal</v>
      </c>
      <c r="X1133" s="10">
        <v>901668906</v>
      </c>
      <c r="Y1133" t="s">
        <v>8897</v>
      </c>
      <c r="Z1133" s="10">
        <v>0</v>
      </c>
      <c r="AA1133" s="10">
        <v>0</v>
      </c>
      <c r="AB1133">
        <v>34523547</v>
      </c>
      <c r="AC1133">
        <v>0</v>
      </c>
      <c r="AD1133">
        <v>34523547</v>
      </c>
      <c r="AE1133" s="10">
        <v>2324</v>
      </c>
      <c r="AF1133" s="27" t="s">
        <v>8469</v>
      </c>
      <c r="AG1133" s="72" t="str">
        <f t="shared" ref="AG1133:AG1136" si="138">MID(P1133,1,6)</f>
        <v>150576</v>
      </c>
      <c r="AH1133" s="10">
        <f t="shared" ref="AH1133:AH1136" si="139">VLOOKUP(AF1133,$AF$1:$AJ$945,3,0)</f>
        <v>2</v>
      </c>
      <c r="AI1133" s="27" t="str">
        <f t="shared" si="129"/>
        <v>2 - Bogotá confía en su bien-estar</v>
      </c>
      <c r="AJ1133" s="27" t="str">
        <f t="shared" si="130"/>
        <v>10 - Salud Pública Integrada e Integral</v>
      </c>
      <c r="AL1133" s="12">
        <v>150576</v>
      </c>
      <c r="AM1133" s="68" t="str">
        <f>VLOOKUP(AL1133,'[1]ESTUDIOS_PREVIOS 2021'!$E:$I,5,0)</f>
        <v>49 metas
1 Funcionamiento</v>
      </c>
      <c r="AN1133" s="68" t="e">
        <f>VLOOKUP(AL1133,'[1]ESTUDIOS_PREVIOS 2022'!$K:$O,5,0)</f>
        <v>#N/A</v>
      </c>
      <c r="AO1133" s="68" t="e">
        <f>VLOOKUP(AL1133,'[2]Formato EP_NO HAY CPS_2025'!$D:$S,15,0)</f>
        <v>#N/A</v>
      </c>
      <c r="AP1133" s="68" t="e">
        <f>VLOOKUP(AL1133,'[2]Formato EP_NO HAY CPS_2025'!$D:$S,16,0)</f>
        <v>#N/A</v>
      </c>
    </row>
    <row r="1134" spans="1:42" x14ac:dyDescent="0.2">
      <c r="A1134" s="10">
        <v>2025</v>
      </c>
      <c r="B1134" s="10">
        <v>12</v>
      </c>
      <c r="C1134" s="11">
        <v>45658</v>
      </c>
      <c r="D1134" s="11">
        <v>46022</v>
      </c>
      <c r="E1134" s="10" t="s">
        <v>2</v>
      </c>
      <c r="F1134" s="11">
        <v>46015</v>
      </c>
      <c r="G1134" s="12">
        <v>4</v>
      </c>
      <c r="H1134" t="s">
        <v>4</v>
      </c>
      <c r="I1134" t="s">
        <v>10108</v>
      </c>
      <c r="J1134" t="str">
        <f t="shared" si="137"/>
        <v>04 - ORDEN DE COMPRA</v>
      </c>
      <c r="K1134" s="80" t="str">
        <f>VLOOKUP(J1134,Hoja4!$A$56:$B$73,2,0)</f>
        <v>4 04 - ORDEN DE COMPRA</v>
      </c>
      <c r="L1134" s="10">
        <v>7</v>
      </c>
      <c r="M1134" t="s">
        <v>8</v>
      </c>
      <c r="N1134" s="10">
        <v>1911</v>
      </c>
      <c r="O1134" s="10">
        <v>2006</v>
      </c>
      <c r="P1134" t="s">
        <v>10244</v>
      </c>
      <c r="Q1134" t="s">
        <v>6626</v>
      </c>
      <c r="R1134" t="s">
        <v>6627</v>
      </c>
      <c r="S1134" s="12">
        <v>17</v>
      </c>
      <c r="T1134" t="s">
        <v>20</v>
      </c>
      <c r="U1134" s="79" t="str">
        <f>VLOOKUP(S1134,Hoja4!$A$43:$B$51,2,0)</f>
        <v>17 17 - ACUERDO MARCO DE PRECIOS</v>
      </c>
      <c r="V1134" s="79" t="str">
        <f>VLOOKUP(U1134,Hoja4!$A$76:$B$87,2,0)</f>
        <v>2 02 Personal supernumerario y planta temporal</v>
      </c>
      <c r="W1134" s="79" t="str">
        <f>VLOOKUP(V1134,Hoja4!$A$90:$B$93,2,0)</f>
        <v>1 07 Gastos de personal</v>
      </c>
      <c r="X1134" s="10">
        <v>901668906</v>
      </c>
      <c r="Y1134" t="s">
        <v>8897</v>
      </c>
      <c r="Z1134" s="10">
        <v>0</v>
      </c>
      <c r="AA1134" s="10">
        <v>0</v>
      </c>
      <c r="AB1134">
        <v>33454575</v>
      </c>
      <c r="AC1134">
        <v>0</v>
      </c>
      <c r="AD1134">
        <v>33454575</v>
      </c>
      <c r="AE1134" s="10">
        <v>2324</v>
      </c>
      <c r="AF1134" s="27" t="s">
        <v>8474</v>
      </c>
      <c r="AG1134" s="72" t="str">
        <f t="shared" si="138"/>
        <v>150576</v>
      </c>
      <c r="AH1134" s="10">
        <f t="shared" si="139"/>
        <v>4</v>
      </c>
      <c r="AI1134" s="27" t="str">
        <f t="shared" si="129"/>
        <v>2 - Bogotá confía en su bien-estar</v>
      </c>
      <c r="AJ1134" s="27" t="str">
        <f t="shared" si="130"/>
        <v>10 - Salud Pública Integrada e Integral</v>
      </c>
      <c r="AL1134" s="12">
        <v>150576</v>
      </c>
      <c r="AM1134" s="68" t="str">
        <f>VLOOKUP(AL1134,'[1]ESTUDIOS_PREVIOS 2021'!$E:$I,5,0)</f>
        <v>49 metas
1 Funcionamiento</v>
      </c>
      <c r="AN1134" s="68" t="e">
        <f>VLOOKUP(AL1134,'[1]ESTUDIOS_PREVIOS 2022'!$K:$O,5,0)</f>
        <v>#N/A</v>
      </c>
      <c r="AO1134" s="68" t="e">
        <f>VLOOKUP(AL1134,'[2]Formato EP_NO HAY CPS_2025'!$D:$S,15,0)</f>
        <v>#N/A</v>
      </c>
      <c r="AP1134" s="68" t="e">
        <f>VLOOKUP(AL1134,'[2]Formato EP_NO HAY CPS_2025'!$D:$S,16,0)</f>
        <v>#N/A</v>
      </c>
    </row>
    <row r="1135" spans="1:42" x14ac:dyDescent="0.2">
      <c r="A1135" s="10">
        <v>2025</v>
      </c>
      <c r="B1135" s="10">
        <v>12</v>
      </c>
      <c r="C1135" s="11">
        <v>45658</v>
      </c>
      <c r="D1135" s="11">
        <v>46022</v>
      </c>
      <c r="E1135" s="10" t="s">
        <v>2</v>
      </c>
      <c r="F1135" s="11">
        <v>46015</v>
      </c>
      <c r="G1135" s="12">
        <v>4</v>
      </c>
      <c r="H1135" t="s">
        <v>4</v>
      </c>
      <c r="I1135" t="s">
        <v>10108</v>
      </c>
      <c r="J1135" t="str">
        <f t="shared" si="137"/>
        <v>04 - ORDEN DE COMPRA</v>
      </c>
      <c r="K1135" s="80" t="str">
        <f>VLOOKUP(J1135,Hoja4!$A$56:$B$73,2,0)</f>
        <v>4 04 - ORDEN DE COMPRA</v>
      </c>
      <c r="L1135" s="10">
        <v>7</v>
      </c>
      <c r="M1135" t="s">
        <v>8</v>
      </c>
      <c r="N1135" s="10">
        <v>1911</v>
      </c>
      <c r="O1135" s="10">
        <v>2006</v>
      </c>
      <c r="P1135" t="s">
        <v>10244</v>
      </c>
      <c r="Q1135" t="s">
        <v>6626</v>
      </c>
      <c r="R1135" t="s">
        <v>6627</v>
      </c>
      <c r="S1135" s="12">
        <v>17</v>
      </c>
      <c r="T1135" t="s">
        <v>20</v>
      </c>
      <c r="U1135" s="79" t="str">
        <f>VLOOKUP(S1135,Hoja4!$A$43:$B$51,2,0)</f>
        <v>17 17 - ACUERDO MARCO DE PRECIOS</v>
      </c>
      <c r="V1135" s="79" t="str">
        <f>VLOOKUP(U1135,Hoja4!$A$76:$B$87,2,0)</f>
        <v>2 02 Personal supernumerario y planta temporal</v>
      </c>
      <c r="W1135" s="79" t="str">
        <f>VLOOKUP(V1135,Hoja4!$A$90:$B$93,2,0)</f>
        <v>1 07 Gastos de personal</v>
      </c>
      <c r="X1135" s="10">
        <v>901668906</v>
      </c>
      <c r="Y1135" t="s">
        <v>8897</v>
      </c>
      <c r="Z1135" s="10">
        <v>0</v>
      </c>
      <c r="AA1135" s="10">
        <v>0</v>
      </c>
      <c r="AB1135">
        <v>12995238</v>
      </c>
      <c r="AC1135">
        <v>0</v>
      </c>
      <c r="AD1135">
        <v>12995238</v>
      </c>
      <c r="AE1135" s="10">
        <v>2324</v>
      </c>
      <c r="AF1135" s="27" t="s">
        <v>8470</v>
      </c>
      <c r="AG1135" s="72" t="str">
        <f t="shared" si="138"/>
        <v>150576</v>
      </c>
      <c r="AH1135" s="10">
        <f t="shared" si="139"/>
        <v>6</v>
      </c>
      <c r="AI1135" s="27" t="str">
        <f t="shared" si="129"/>
        <v>2 - Bogotá confía en su bien-estar</v>
      </c>
      <c r="AJ1135" s="27" t="str">
        <f t="shared" si="130"/>
        <v>10 - Salud Pública Integrada e Integral</v>
      </c>
      <c r="AL1135" s="12">
        <v>150576</v>
      </c>
      <c r="AM1135" s="68" t="str">
        <f>VLOOKUP(AL1135,'[1]ESTUDIOS_PREVIOS 2021'!$E:$I,5,0)</f>
        <v>49 metas
1 Funcionamiento</v>
      </c>
      <c r="AN1135" s="68" t="e">
        <f>VLOOKUP(AL1135,'[1]ESTUDIOS_PREVIOS 2022'!$K:$O,5,0)</f>
        <v>#N/A</v>
      </c>
      <c r="AO1135" s="68" t="e">
        <f>VLOOKUP(AL1135,'[2]Formato EP_NO HAY CPS_2025'!$D:$S,15,0)</f>
        <v>#N/A</v>
      </c>
      <c r="AP1135" s="68" t="e">
        <f>VLOOKUP(AL1135,'[2]Formato EP_NO HAY CPS_2025'!$D:$S,16,0)</f>
        <v>#N/A</v>
      </c>
    </row>
    <row r="1136" spans="1:42" x14ac:dyDescent="0.2">
      <c r="A1136" s="10">
        <v>2025</v>
      </c>
      <c r="B1136" s="10">
        <v>12</v>
      </c>
      <c r="C1136" s="11">
        <v>45658</v>
      </c>
      <c r="D1136" s="11">
        <v>46022</v>
      </c>
      <c r="E1136" s="10" t="s">
        <v>2</v>
      </c>
      <c r="F1136" s="11">
        <v>46015</v>
      </c>
      <c r="G1136" s="12">
        <v>4</v>
      </c>
      <c r="H1136" t="s">
        <v>4</v>
      </c>
      <c r="I1136" t="s">
        <v>10108</v>
      </c>
      <c r="J1136" t="str">
        <f t="shared" si="137"/>
        <v>04 - ORDEN DE COMPRA</v>
      </c>
      <c r="K1136" s="80" t="str">
        <f>VLOOKUP(J1136,Hoja4!$A$56:$B$73,2,0)</f>
        <v>4 04 - ORDEN DE COMPRA</v>
      </c>
      <c r="L1136" s="10">
        <v>7</v>
      </c>
      <c r="M1136" t="s">
        <v>8</v>
      </c>
      <c r="N1136" s="10">
        <v>1911</v>
      </c>
      <c r="O1136" s="10">
        <v>2006</v>
      </c>
      <c r="P1136" t="s">
        <v>10244</v>
      </c>
      <c r="Q1136" t="s">
        <v>6626</v>
      </c>
      <c r="R1136" t="s">
        <v>6627</v>
      </c>
      <c r="S1136" s="12">
        <v>17</v>
      </c>
      <c r="T1136" t="s">
        <v>20</v>
      </c>
      <c r="U1136" s="79" t="str">
        <f>VLOOKUP(S1136,Hoja4!$A$43:$B$51,2,0)</f>
        <v>17 17 - ACUERDO MARCO DE PRECIOS</v>
      </c>
      <c r="V1136" s="79" t="str">
        <f>VLOOKUP(U1136,Hoja4!$A$76:$B$87,2,0)</f>
        <v>2 02 Personal supernumerario y planta temporal</v>
      </c>
      <c r="W1136" s="79" t="str">
        <f>VLOOKUP(V1136,Hoja4!$A$90:$B$93,2,0)</f>
        <v>1 07 Gastos de personal</v>
      </c>
      <c r="X1136" s="10">
        <v>901668906</v>
      </c>
      <c r="Y1136" t="s">
        <v>8897</v>
      </c>
      <c r="Z1136" s="10">
        <v>0</v>
      </c>
      <c r="AA1136" s="10">
        <v>0</v>
      </c>
      <c r="AB1136">
        <v>10892558</v>
      </c>
      <c r="AC1136">
        <v>0</v>
      </c>
      <c r="AD1136">
        <v>10892558</v>
      </c>
      <c r="AE1136" s="10">
        <v>2324</v>
      </c>
      <c r="AF1136" s="27" t="s">
        <v>8471</v>
      </c>
      <c r="AG1136" s="72" t="str">
        <f t="shared" si="138"/>
        <v>150576</v>
      </c>
      <c r="AH1136" s="10">
        <f t="shared" si="139"/>
        <v>1</v>
      </c>
      <c r="AI1136" s="27" t="str">
        <f t="shared" si="129"/>
        <v>2 - Bogotá confía en su bien-estar</v>
      </c>
      <c r="AJ1136" s="27" t="str">
        <f t="shared" si="130"/>
        <v>10 - Salud Pública Integrada e Integral</v>
      </c>
      <c r="AL1136" s="12">
        <v>150576</v>
      </c>
      <c r="AM1136" s="68" t="str">
        <f>VLOOKUP(AL1136,'[1]ESTUDIOS_PREVIOS 2021'!$E:$I,5,0)</f>
        <v>49 metas
1 Funcionamiento</v>
      </c>
      <c r="AN1136" s="68" t="e">
        <f>VLOOKUP(AL1136,'[1]ESTUDIOS_PREVIOS 2022'!$K:$O,5,0)</f>
        <v>#N/A</v>
      </c>
      <c r="AO1136" s="68" t="e">
        <f>VLOOKUP(AL1136,'[2]Formato EP_NO HAY CPS_2025'!$D:$S,15,0)</f>
        <v>#N/A</v>
      </c>
      <c r="AP1136" s="68" t="e">
        <f>VLOOKUP(AL1136,'[2]Formato EP_NO HAY CPS_2025'!$D:$S,16,0)</f>
        <v>#N/A</v>
      </c>
    </row>
    <row r="1137" spans="1:42" x14ac:dyDescent="0.2">
      <c r="A1137" s="10">
        <v>2025</v>
      </c>
      <c r="B1137" s="10">
        <v>12</v>
      </c>
      <c r="C1137" s="11">
        <v>45658</v>
      </c>
      <c r="D1137" s="11">
        <v>46022</v>
      </c>
      <c r="E1137" s="10" t="s">
        <v>2</v>
      </c>
      <c r="F1137" s="11">
        <v>46015</v>
      </c>
      <c r="G1137" s="12">
        <v>4</v>
      </c>
      <c r="H1137" t="s">
        <v>4</v>
      </c>
      <c r="I1137" t="s">
        <v>10108</v>
      </c>
      <c r="J1137" t="str">
        <f t="shared" si="111"/>
        <v>04 - ORDEN DE COMPRA</v>
      </c>
      <c r="K1137" s="80" t="str">
        <f>VLOOKUP(J1137,Hoja4!$A$56:$B$73,2,0)</f>
        <v>4 04 - ORDEN DE COMPRA</v>
      </c>
      <c r="L1137" s="10">
        <v>7</v>
      </c>
      <c r="M1137" t="s">
        <v>8</v>
      </c>
      <c r="N1137" s="10">
        <v>1911</v>
      </c>
      <c r="O1137" s="10">
        <v>2006</v>
      </c>
      <c r="P1137" t="s">
        <v>10244</v>
      </c>
      <c r="Q1137" t="s">
        <v>6403</v>
      </c>
      <c r="R1137" t="s">
        <v>6404</v>
      </c>
      <c r="S1137" s="12">
        <v>17</v>
      </c>
      <c r="T1137" t="s">
        <v>20</v>
      </c>
      <c r="U1137" s="79" t="str">
        <f>VLOOKUP(S1137,Hoja4!$A$43:$B$51,2,0)</f>
        <v>17 17 - ACUERDO MARCO DE PRECIOS</v>
      </c>
      <c r="V1137" s="79" t="str">
        <f>VLOOKUP(U1137,Hoja4!$A$76:$B$87,2,0)</f>
        <v>2 02 Personal supernumerario y planta temporal</v>
      </c>
      <c r="W1137" s="79" t="str">
        <f>VLOOKUP(V1137,Hoja4!$A$90:$B$93,2,0)</f>
        <v>1 07 Gastos de personal</v>
      </c>
      <c r="X1137" s="10">
        <v>901668906</v>
      </c>
      <c r="Y1137" t="s">
        <v>8897</v>
      </c>
      <c r="Z1137" s="10">
        <v>0</v>
      </c>
      <c r="AA1137" s="10">
        <v>0</v>
      </c>
      <c r="AB1137">
        <v>9900001</v>
      </c>
      <c r="AC1137">
        <v>0</v>
      </c>
      <c r="AD1137">
        <v>9900001</v>
      </c>
      <c r="AE1137" s="10">
        <v>2327</v>
      </c>
      <c r="AF1137" s="27" t="s">
        <v>8456</v>
      </c>
      <c r="AG1137" s="10" t="str">
        <f t="shared" si="122"/>
        <v>150576</v>
      </c>
      <c r="AH1137" s="10">
        <f t="shared" si="128"/>
        <v>2</v>
      </c>
      <c r="AI1137" s="27" t="str">
        <f t="shared" si="129"/>
        <v>5 - Bogotá confía en su gobierno</v>
      </c>
      <c r="AJ1137" s="27" t="str">
        <f t="shared" si="130"/>
        <v>33 - Fortalecimiento institucional para un gobierno confiable</v>
      </c>
      <c r="AL1137" s="12">
        <v>150576</v>
      </c>
      <c r="AM1137" s="68" t="str">
        <f>VLOOKUP(AL1137,'[1]ESTUDIOS_PREVIOS 2021'!$E:$I,5,0)</f>
        <v>49 metas
1 Funcionamiento</v>
      </c>
      <c r="AN1137" s="68" t="e">
        <f>VLOOKUP(AL1137,'[1]ESTUDIOS_PREVIOS 2022'!$K:$O,5,0)</f>
        <v>#N/A</v>
      </c>
      <c r="AO1137" s="68" t="e">
        <f>VLOOKUP(AL1137,'[2]Formato EP_NO HAY CPS_2025'!$D:$S,15,0)</f>
        <v>#N/A</v>
      </c>
      <c r="AP1137" s="68" t="e">
        <f>VLOOKUP(AL1137,'[2]Formato EP_NO HAY CPS_2025'!$D:$S,16,0)</f>
        <v>#N/A</v>
      </c>
    </row>
    <row r="1138" spans="1:42" x14ac:dyDescent="0.2">
      <c r="A1138" s="10">
        <v>2025</v>
      </c>
      <c r="B1138" s="10">
        <v>12</v>
      </c>
      <c r="C1138" s="11">
        <v>45658</v>
      </c>
      <c r="D1138" s="11">
        <v>46022</v>
      </c>
      <c r="E1138" s="10" t="s">
        <v>2</v>
      </c>
      <c r="F1138" s="11">
        <v>46015</v>
      </c>
      <c r="G1138" s="12">
        <v>4</v>
      </c>
      <c r="H1138" t="s">
        <v>4</v>
      </c>
      <c r="I1138" t="s">
        <v>10108</v>
      </c>
      <c r="J1138" t="str">
        <f t="shared" si="111"/>
        <v>04 - ORDEN DE COMPRA</v>
      </c>
      <c r="K1138" s="80" t="str">
        <f>VLOOKUP(J1138,Hoja4!$A$56:$B$73,2,0)</f>
        <v>4 04 - ORDEN DE COMPRA</v>
      </c>
      <c r="L1138" s="10">
        <v>7</v>
      </c>
      <c r="M1138" t="s">
        <v>8</v>
      </c>
      <c r="N1138" s="10">
        <v>1911</v>
      </c>
      <c r="O1138" s="10">
        <v>2006</v>
      </c>
      <c r="P1138" t="s">
        <v>10244</v>
      </c>
      <c r="Q1138" t="s">
        <v>7837</v>
      </c>
      <c r="R1138" t="s">
        <v>7838</v>
      </c>
      <c r="S1138" s="12">
        <v>17</v>
      </c>
      <c r="T1138" t="s">
        <v>20</v>
      </c>
      <c r="U1138" s="79" t="str">
        <f>VLOOKUP(S1138,Hoja4!$A$43:$B$51,2,0)</f>
        <v>17 17 - ACUERDO MARCO DE PRECIOS</v>
      </c>
      <c r="V1138" s="79" t="str">
        <f>VLOOKUP(U1138,Hoja4!$A$76:$B$87,2,0)</f>
        <v>2 02 Personal supernumerario y planta temporal</v>
      </c>
      <c r="W1138" s="79" t="str">
        <f>VLOOKUP(V1138,Hoja4!$A$90:$B$93,2,0)</f>
        <v>1 07 Gastos de personal</v>
      </c>
      <c r="X1138" s="10">
        <v>901668906</v>
      </c>
      <c r="Y1138" t="s">
        <v>8897</v>
      </c>
      <c r="Z1138" s="10">
        <v>0</v>
      </c>
      <c r="AA1138" s="10">
        <v>0</v>
      </c>
      <c r="AB1138">
        <v>5889769</v>
      </c>
      <c r="AC1138">
        <v>0</v>
      </c>
      <c r="AD1138">
        <v>5889769</v>
      </c>
      <c r="AE1138" s="10">
        <v>2358</v>
      </c>
      <c r="AF1138" s="27" t="s">
        <v>8475</v>
      </c>
      <c r="AG1138" s="10" t="str">
        <f t="shared" si="122"/>
        <v>150576</v>
      </c>
      <c r="AH1138" s="10">
        <f t="shared" si="128"/>
        <v>1</v>
      </c>
      <c r="AI1138" s="27" t="str">
        <f t="shared" si="129"/>
        <v>4 - Bogotá ordena su territorio y avanza en su acción climática</v>
      </c>
      <c r="AJ1138" s="27" t="str">
        <f t="shared" si="130"/>
        <v>24 - Revitalización y renovación urbana y rural con inclusión</v>
      </c>
      <c r="AL1138" s="12">
        <v>150576</v>
      </c>
      <c r="AM1138" s="68" t="str">
        <f>VLOOKUP(AL1138,'[1]ESTUDIOS_PREVIOS 2021'!$E:$I,5,0)</f>
        <v>49 metas
1 Funcionamiento</v>
      </c>
      <c r="AN1138" s="68" t="e">
        <f>VLOOKUP(AL1138,'[1]ESTUDIOS_PREVIOS 2022'!$K:$O,5,0)</f>
        <v>#N/A</v>
      </c>
      <c r="AO1138" s="68" t="e">
        <f>VLOOKUP(AL1138,'[2]Formato EP_NO HAY CPS_2025'!$D:$S,15,0)</f>
        <v>#N/A</v>
      </c>
      <c r="AP1138" s="68" t="e">
        <f>VLOOKUP(AL1138,'[2]Formato EP_NO HAY CPS_2025'!$D:$S,16,0)</f>
        <v>#N/A</v>
      </c>
    </row>
    <row r="1139" spans="1:42" x14ac:dyDescent="0.2">
      <c r="A1139" s="10">
        <v>2025</v>
      </c>
      <c r="B1139" s="10">
        <v>12</v>
      </c>
      <c r="C1139" s="11">
        <v>45658</v>
      </c>
      <c r="D1139" s="11">
        <v>46022</v>
      </c>
      <c r="E1139" s="10" t="s">
        <v>2</v>
      </c>
      <c r="F1139" s="11">
        <v>46015</v>
      </c>
      <c r="G1139" s="12">
        <v>4</v>
      </c>
      <c r="H1139" t="s">
        <v>4</v>
      </c>
      <c r="I1139" t="s">
        <v>10108</v>
      </c>
      <c r="J1139" t="str">
        <f t="shared" si="111"/>
        <v>04 - ORDEN DE COMPRA</v>
      </c>
      <c r="K1139" s="80" t="str">
        <f>VLOOKUP(J1139,Hoja4!$A$56:$B$73,2,0)</f>
        <v>4 04 - ORDEN DE COMPRA</v>
      </c>
      <c r="L1139" s="10">
        <v>7</v>
      </c>
      <c r="M1139" t="s">
        <v>8</v>
      </c>
      <c r="N1139" s="10">
        <v>1911</v>
      </c>
      <c r="O1139" s="10">
        <v>2006</v>
      </c>
      <c r="P1139" t="s">
        <v>10244</v>
      </c>
      <c r="Q1139" t="s">
        <v>8866</v>
      </c>
      <c r="R1139" t="s">
        <v>8543</v>
      </c>
      <c r="S1139" s="12">
        <v>17</v>
      </c>
      <c r="T1139" t="s">
        <v>20</v>
      </c>
      <c r="U1139" s="79" t="str">
        <f>VLOOKUP(S1139,Hoja4!$A$43:$B$51,2,0)</f>
        <v>17 17 - ACUERDO MARCO DE PRECIOS</v>
      </c>
      <c r="V1139" s="79" t="str">
        <f>VLOOKUP(U1139,Hoja4!$A$76:$B$87,2,0)</f>
        <v>2 02 Personal supernumerario y planta temporal</v>
      </c>
      <c r="W1139" s="79" t="str">
        <f>VLOOKUP(V1139,Hoja4!$A$90:$B$93,2,0)</f>
        <v>1 07 Gastos de personal</v>
      </c>
      <c r="X1139" s="10">
        <v>901668906</v>
      </c>
      <c r="Y1139" t="s">
        <v>8897</v>
      </c>
      <c r="Z1139" s="10">
        <v>0</v>
      </c>
      <c r="AA1139" s="10">
        <v>0</v>
      </c>
      <c r="AB1139">
        <v>10230356</v>
      </c>
      <c r="AC1139">
        <v>0</v>
      </c>
      <c r="AD1139">
        <v>10230356</v>
      </c>
      <c r="AE1139" s="10">
        <v>2386</v>
      </c>
      <c r="AF1139" s="27" t="s">
        <v>10319</v>
      </c>
      <c r="AG1139" s="72" t="str">
        <f t="shared" si="122"/>
        <v>150576</v>
      </c>
      <c r="AH1139" s="10">
        <v>1</v>
      </c>
      <c r="AI1139" s="27" t="str">
        <f t="shared" si="129"/>
        <v>5 - Bogotá confía en su gobierno</v>
      </c>
      <c r="AJ1139" s="27" t="str">
        <f t="shared" si="130"/>
        <v>39 - Camino hacia una democracia deliberativa con un gobierno cercano a la gente y con participación ciudadana</v>
      </c>
      <c r="AL1139" s="12">
        <v>150576</v>
      </c>
      <c r="AM1139" s="68" t="str">
        <f>VLOOKUP(AL1139,'[1]ESTUDIOS_PREVIOS 2021'!$E:$I,5,0)</f>
        <v>49 metas
1 Funcionamiento</v>
      </c>
      <c r="AN1139" s="68" t="e">
        <f>VLOOKUP(AL1139,'[1]ESTUDIOS_PREVIOS 2022'!$K:$O,5,0)</f>
        <v>#N/A</v>
      </c>
      <c r="AO1139" s="68" t="e">
        <f>VLOOKUP(AL1139,'[2]Formato EP_NO HAY CPS_2025'!$D:$S,15,0)</f>
        <v>#N/A</v>
      </c>
      <c r="AP1139" s="68" t="e">
        <f>VLOOKUP(AL1139,'[2]Formato EP_NO HAY CPS_2025'!$D:$S,16,0)</f>
        <v>#N/A</v>
      </c>
    </row>
    <row r="1140" spans="1:42" x14ac:dyDescent="0.2">
      <c r="A1140" s="10">
        <v>2025</v>
      </c>
      <c r="B1140" s="10">
        <v>12</v>
      </c>
      <c r="C1140" s="11">
        <v>45658</v>
      </c>
      <c r="D1140" s="11">
        <v>46022</v>
      </c>
      <c r="E1140" s="10" t="s">
        <v>2</v>
      </c>
      <c r="F1140" s="11">
        <v>46015</v>
      </c>
      <c r="G1140" s="12">
        <v>4</v>
      </c>
      <c r="H1140" t="s">
        <v>4</v>
      </c>
      <c r="I1140" t="s">
        <v>10108</v>
      </c>
      <c r="J1140" t="str">
        <f t="shared" ref="J1140" si="140">VLOOKUP(G1140,$G$1:$J$1065,4,0)</f>
        <v>04 - ORDEN DE COMPRA</v>
      </c>
      <c r="K1140" s="80" t="str">
        <f>VLOOKUP(J1140,Hoja4!$A$56:$B$73,2,0)</f>
        <v>4 04 - ORDEN DE COMPRA</v>
      </c>
      <c r="L1140" s="10">
        <v>7</v>
      </c>
      <c r="M1140" t="s">
        <v>8</v>
      </c>
      <c r="N1140" s="10">
        <v>1911</v>
      </c>
      <c r="O1140" s="10">
        <v>2006</v>
      </c>
      <c r="P1140" t="s">
        <v>10244</v>
      </c>
      <c r="Q1140" t="s">
        <v>8866</v>
      </c>
      <c r="R1140" t="s">
        <v>8543</v>
      </c>
      <c r="S1140" s="12">
        <v>17</v>
      </c>
      <c r="T1140" t="s">
        <v>20</v>
      </c>
      <c r="U1140" s="79" t="str">
        <f>VLOOKUP(S1140,Hoja4!$A$43:$B$51,2,0)</f>
        <v>17 17 - ACUERDO MARCO DE PRECIOS</v>
      </c>
      <c r="V1140" s="79" t="str">
        <f>VLOOKUP(U1140,Hoja4!$A$76:$B$87,2,0)</f>
        <v>2 02 Personal supernumerario y planta temporal</v>
      </c>
      <c r="W1140" s="79" t="str">
        <f>VLOOKUP(V1140,Hoja4!$A$90:$B$93,2,0)</f>
        <v>1 07 Gastos de personal</v>
      </c>
      <c r="X1140" s="10">
        <v>901668906</v>
      </c>
      <c r="Y1140" t="s">
        <v>8897</v>
      </c>
      <c r="Z1140" s="10">
        <v>0</v>
      </c>
      <c r="AA1140" s="10">
        <v>0</v>
      </c>
      <c r="AB1140">
        <v>14970870</v>
      </c>
      <c r="AC1140">
        <v>0</v>
      </c>
      <c r="AD1140">
        <v>14970870</v>
      </c>
      <c r="AE1140" s="10">
        <v>2386</v>
      </c>
      <c r="AF1140" s="27" t="s">
        <v>8902</v>
      </c>
      <c r="AG1140" s="72" t="str">
        <f t="shared" ref="AG1140" si="141">MID(P1140,1,6)</f>
        <v>150576</v>
      </c>
      <c r="AH1140" s="10">
        <f t="shared" ref="AH1140" si="142">VLOOKUP(AF1140,$AF$1:$AJ$945,3,0)</f>
        <v>2</v>
      </c>
      <c r="AI1140" s="27" t="str">
        <f t="shared" si="129"/>
        <v>5 - Bogotá confía en su gobierno</v>
      </c>
      <c r="AJ1140" s="27" t="str">
        <f t="shared" si="130"/>
        <v>39 - Camino hacia una democracia deliberativa con un gobierno cercano a la gente y con participación ciudadana</v>
      </c>
      <c r="AL1140" s="12">
        <v>150576</v>
      </c>
      <c r="AM1140" s="68" t="str">
        <f>VLOOKUP(AL1140,'[1]ESTUDIOS_PREVIOS 2021'!$E:$I,5,0)</f>
        <v>49 metas
1 Funcionamiento</v>
      </c>
      <c r="AN1140" s="68" t="e">
        <f>VLOOKUP(AL1140,'[1]ESTUDIOS_PREVIOS 2022'!$K:$O,5,0)</f>
        <v>#N/A</v>
      </c>
      <c r="AO1140" s="68" t="e">
        <f>VLOOKUP(AL1140,'[2]Formato EP_NO HAY CPS_2025'!$D:$S,15,0)</f>
        <v>#N/A</v>
      </c>
      <c r="AP1140" s="68" t="e">
        <f>VLOOKUP(AL1140,'[2]Formato EP_NO HAY CPS_2025'!$D:$S,16,0)</f>
        <v>#N/A</v>
      </c>
    </row>
    <row r="1141" spans="1:42" x14ac:dyDescent="0.2">
      <c r="A1141" s="10">
        <v>2025</v>
      </c>
      <c r="B1141" s="10">
        <v>12</v>
      </c>
      <c r="C1141" s="11">
        <v>45658</v>
      </c>
      <c r="D1141" s="11">
        <v>46022</v>
      </c>
      <c r="E1141" s="10" t="s">
        <v>2</v>
      </c>
      <c r="F1141" s="11">
        <v>46015</v>
      </c>
      <c r="G1141" s="12">
        <v>4</v>
      </c>
      <c r="H1141" t="s">
        <v>4</v>
      </c>
      <c r="I1141" t="s">
        <v>10108</v>
      </c>
      <c r="J1141" t="str">
        <f t="shared" si="111"/>
        <v>04 - ORDEN DE COMPRA</v>
      </c>
      <c r="K1141" s="80" t="str">
        <f>VLOOKUP(J1141,Hoja4!$A$56:$B$73,2,0)</f>
        <v>4 04 - ORDEN DE COMPRA</v>
      </c>
      <c r="L1141" s="10">
        <v>7</v>
      </c>
      <c r="M1141" t="s">
        <v>8</v>
      </c>
      <c r="N1141" s="10">
        <v>1911</v>
      </c>
      <c r="O1141" s="10">
        <v>2006</v>
      </c>
      <c r="P1141" t="s">
        <v>10244</v>
      </c>
      <c r="Q1141" t="s">
        <v>6731</v>
      </c>
      <c r="R1141" t="s">
        <v>6732</v>
      </c>
      <c r="S1141" s="12">
        <v>17</v>
      </c>
      <c r="T1141" t="s">
        <v>20</v>
      </c>
      <c r="U1141" s="79" t="str">
        <f>VLOOKUP(S1141,Hoja4!$A$43:$B$51,2,0)</f>
        <v>17 17 - ACUERDO MARCO DE PRECIOS</v>
      </c>
      <c r="V1141" s="79" t="str">
        <f>VLOOKUP(U1141,Hoja4!$A$76:$B$87,2,0)</f>
        <v>2 02 Personal supernumerario y planta temporal</v>
      </c>
      <c r="W1141" s="79" t="str">
        <f>VLOOKUP(V1141,Hoja4!$A$90:$B$93,2,0)</f>
        <v>1 07 Gastos de personal</v>
      </c>
      <c r="X1141" s="10">
        <v>901668906</v>
      </c>
      <c r="Y1141" t="s">
        <v>8897</v>
      </c>
      <c r="Z1141" s="10">
        <v>0</v>
      </c>
      <c r="AA1141" s="10">
        <v>0</v>
      </c>
      <c r="AB1141">
        <v>235240</v>
      </c>
      <c r="AC1141">
        <v>0</v>
      </c>
      <c r="AD1141">
        <v>235240</v>
      </c>
      <c r="AE1141" s="10">
        <v>2388</v>
      </c>
      <c r="AF1141" s="27" t="s">
        <v>10320</v>
      </c>
      <c r="AG1141" s="72" t="str">
        <f t="shared" si="122"/>
        <v>150576</v>
      </c>
      <c r="AH1141" s="10">
        <v>4</v>
      </c>
      <c r="AI1141" s="27" t="str">
        <f t="shared" si="129"/>
        <v>2 - Bogotá confía en su bien-estar</v>
      </c>
      <c r="AJ1141" s="27" t="str">
        <f t="shared" si="130"/>
        <v>14 - Bogotá deportiva, recreativa, artística, patrimonial e intercultural</v>
      </c>
      <c r="AL1141" s="12">
        <v>150576</v>
      </c>
      <c r="AM1141" s="68" t="str">
        <f>VLOOKUP(AL1141,'[1]ESTUDIOS_PREVIOS 2021'!$E:$I,5,0)</f>
        <v>49 metas
1 Funcionamiento</v>
      </c>
      <c r="AN1141" s="68" t="e">
        <f>VLOOKUP(AL1141,'[1]ESTUDIOS_PREVIOS 2022'!$K:$O,5,0)</f>
        <v>#N/A</v>
      </c>
      <c r="AO1141" s="68" t="e">
        <f>VLOOKUP(AL1141,'[2]Formato EP_NO HAY CPS_2025'!$D:$S,15,0)</f>
        <v>#N/A</v>
      </c>
      <c r="AP1141" s="68" t="e">
        <f>VLOOKUP(AL1141,'[2]Formato EP_NO HAY CPS_2025'!$D:$S,16,0)</f>
        <v>#N/A</v>
      </c>
    </row>
    <row r="1142" spans="1:42" x14ac:dyDescent="0.2">
      <c r="A1142" s="10">
        <v>2025</v>
      </c>
      <c r="B1142" s="10">
        <v>12</v>
      </c>
      <c r="C1142" s="11">
        <v>45658</v>
      </c>
      <c r="D1142" s="11">
        <v>46022</v>
      </c>
      <c r="E1142" s="10" t="s">
        <v>2</v>
      </c>
      <c r="F1142" s="11">
        <v>46015</v>
      </c>
      <c r="G1142" s="12">
        <v>4</v>
      </c>
      <c r="H1142" t="s">
        <v>4</v>
      </c>
      <c r="I1142" t="s">
        <v>10108</v>
      </c>
      <c r="J1142" t="str">
        <f t="shared" ref="J1142" si="143">VLOOKUP(G1142,$G$1:$J$1065,4,0)</f>
        <v>04 - ORDEN DE COMPRA</v>
      </c>
      <c r="K1142" s="80" t="str">
        <f>VLOOKUP(J1142,Hoja4!$A$56:$B$73,2,0)</f>
        <v>4 04 - ORDEN DE COMPRA</v>
      </c>
      <c r="L1142" s="10">
        <v>7</v>
      </c>
      <c r="M1142" t="s">
        <v>8</v>
      </c>
      <c r="N1142" s="10">
        <v>1911</v>
      </c>
      <c r="O1142" s="10">
        <v>2006</v>
      </c>
      <c r="P1142" t="s">
        <v>10244</v>
      </c>
      <c r="Q1142" t="s">
        <v>6731</v>
      </c>
      <c r="R1142" t="s">
        <v>6732</v>
      </c>
      <c r="S1142" s="12">
        <v>17</v>
      </c>
      <c r="T1142" t="s">
        <v>20</v>
      </c>
      <c r="U1142" s="79" t="str">
        <f>VLOOKUP(S1142,Hoja4!$A$43:$B$51,2,0)</f>
        <v>17 17 - ACUERDO MARCO DE PRECIOS</v>
      </c>
      <c r="V1142" s="79" t="str">
        <f>VLOOKUP(U1142,Hoja4!$A$76:$B$87,2,0)</f>
        <v>2 02 Personal supernumerario y planta temporal</v>
      </c>
      <c r="W1142" s="79" t="str">
        <f>VLOOKUP(V1142,Hoja4!$A$90:$B$93,2,0)</f>
        <v>1 07 Gastos de personal</v>
      </c>
      <c r="X1142" s="10">
        <v>901668906</v>
      </c>
      <c r="Y1142" t="s">
        <v>8897</v>
      </c>
      <c r="Z1142" s="10">
        <v>0</v>
      </c>
      <c r="AA1142" s="10">
        <v>0</v>
      </c>
      <c r="AB1142">
        <v>6867769</v>
      </c>
      <c r="AC1142">
        <v>0</v>
      </c>
      <c r="AD1142">
        <v>6867769</v>
      </c>
      <c r="AE1142" s="10">
        <v>2388</v>
      </c>
      <c r="AF1142" s="27" t="s">
        <v>8477</v>
      </c>
      <c r="AG1142" s="72" t="str">
        <f t="shared" ref="AG1142" si="144">MID(P1142,1,6)</f>
        <v>150576</v>
      </c>
      <c r="AH1142" s="10">
        <f t="shared" ref="AH1142" si="145">VLOOKUP(AF1142,$AF$1:$AJ$945,3,0)</f>
        <v>3</v>
      </c>
      <c r="AI1142" s="27" t="str">
        <f t="shared" si="129"/>
        <v>2 - Bogotá confía en su bien-estar</v>
      </c>
      <c r="AJ1142" s="27" t="str">
        <f t="shared" si="130"/>
        <v>14 - Bogotá deportiva, recreativa, artística, patrimonial e intercultural</v>
      </c>
      <c r="AL1142" s="12">
        <v>150576</v>
      </c>
      <c r="AM1142" s="68" t="str">
        <f>VLOOKUP(AL1142,'[1]ESTUDIOS_PREVIOS 2021'!$E:$I,5,0)</f>
        <v>49 metas
1 Funcionamiento</v>
      </c>
      <c r="AN1142" s="68" t="e">
        <f>VLOOKUP(AL1142,'[1]ESTUDIOS_PREVIOS 2022'!$K:$O,5,0)</f>
        <v>#N/A</v>
      </c>
      <c r="AO1142" s="68" t="e">
        <f>VLOOKUP(AL1142,'[2]Formato EP_NO HAY CPS_2025'!$D:$S,15,0)</f>
        <v>#N/A</v>
      </c>
      <c r="AP1142" s="68" t="e">
        <f>VLOOKUP(AL1142,'[2]Formato EP_NO HAY CPS_2025'!$D:$S,16,0)</f>
        <v>#N/A</v>
      </c>
    </row>
    <row r="1143" spans="1:42" x14ac:dyDescent="0.2">
      <c r="A1143" s="10">
        <v>2025</v>
      </c>
      <c r="B1143" s="10">
        <v>12</v>
      </c>
      <c r="C1143" s="11">
        <v>45658</v>
      </c>
      <c r="D1143" s="11">
        <v>46022</v>
      </c>
      <c r="E1143" s="10" t="s">
        <v>2</v>
      </c>
      <c r="F1143" s="11">
        <v>46015</v>
      </c>
      <c r="G1143" s="12">
        <v>4</v>
      </c>
      <c r="H1143" t="s">
        <v>4</v>
      </c>
      <c r="I1143" t="s">
        <v>10108</v>
      </c>
      <c r="J1143" t="str">
        <f t="shared" si="111"/>
        <v>04 - ORDEN DE COMPRA</v>
      </c>
      <c r="K1143" s="80" t="str">
        <f>VLOOKUP(J1143,Hoja4!$A$56:$B$73,2,0)</f>
        <v>4 04 - ORDEN DE COMPRA</v>
      </c>
      <c r="L1143" s="10">
        <v>7</v>
      </c>
      <c r="M1143" t="s">
        <v>8</v>
      </c>
      <c r="N1143" s="10">
        <v>1911</v>
      </c>
      <c r="O1143" s="10">
        <v>2006</v>
      </c>
      <c r="P1143" t="s">
        <v>10244</v>
      </c>
      <c r="Q1143" t="s">
        <v>6684</v>
      </c>
      <c r="R1143" t="s">
        <v>6685</v>
      </c>
      <c r="S1143" s="12">
        <v>17</v>
      </c>
      <c r="T1143" t="s">
        <v>20</v>
      </c>
      <c r="U1143" s="79" t="str">
        <f>VLOOKUP(S1143,Hoja4!$A$43:$B$51,2,0)</f>
        <v>17 17 - ACUERDO MARCO DE PRECIOS</v>
      </c>
      <c r="V1143" s="79" t="str">
        <f>VLOOKUP(U1143,Hoja4!$A$76:$B$87,2,0)</f>
        <v>2 02 Personal supernumerario y planta temporal</v>
      </c>
      <c r="W1143" s="79" t="str">
        <f>VLOOKUP(V1143,Hoja4!$A$90:$B$93,2,0)</f>
        <v>1 07 Gastos de personal</v>
      </c>
      <c r="X1143" s="10">
        <v>901668906</v>
      </c>
      <c r="Y1143" t="s">
        <v>8897</v>
      </c>
      <c r="Z1143" s="10">
        <v>0</v>
      </c>
      <c r="AA1143" s="10">
        <v>0</v>
      </c>
      <c r="AB1143">
        <v>602177</v>
      </c>
      <c r="AC1143">
        <v>0</v>
      </c>
      <c r="AD1143">
        <v>602177</v>
      </c>
      <c r="AE1143" s="10">
        <v>2398</v>
      </c>
      <c r="AF1143" s="27" t="s">
        <v>8479</v>
      </c>
      <c r="AG1143" s="72" t="str">
        <f t="shared" si="122"/>
        <v>150576</v>
      </c>
      <c r="AH1143" s="10">
        <f t="shared" si="128"/>
        <v>1</v>
      </c>
      <c r="AI1143" s="27" t="str">
        <f t="shared" si="129"/>
        <v>2 - Bogotá confía en su bien-estar</v>
      </c>
      <c r="AJ1143" s="27" t="str">
        <f t="shared" si="130"/>
        <v>7 - Bogotá, una ciudad con menos Pobreza</v>
      </c>
      <c r="AL1143" s="12">
        <v>150576</v>
      </c>
      <c r="AM1143" s="68" t="str">
        <f>VLOOKUP(AL1143,'[1]ESTUDIOS_PREVIOS 2021'!$E:$I,5,0)</f>
        <v>49 metas
1 Funcionamiento</v>
      </c>
      <c r="AN1143" s="68" t="e">
        <f>VLOOKUP(AL1143,'[1]ESTUDIOS_PREVIOS 2022'!$K:$O,5,0)</f>
        <v>#N/A</v>
      </c>
      <c r="AO1143" s="68" t="e">
        <f>VLOOKUP(AL1143,'[2]Formato EP_NO HAY CPS_2025'!$D:$S,15,0)</f>
        <v>#N/A</v>
      </c>
      <c r="AP1143" s="68" t="e">
        <f>VLOOKUP(AL1143,'[2]Formato EP_NO HAY CPS_2025'!$D:$S,16,0)</f>
        <v>#N/A</v>
      </c>
    </row>
    <row r="1144" spans="1:42" x14ac:dyDescent="0.2">
      <c r="A1144" s="10">
        <v>2025</v>
      </c>
      <c r="B1144" s="10">
        <v>12</v>
      </c>
      <c r="C1144" s="11">
        <v>45658</v>
      </c>
      <c r="D1144" s="11">
        <v>46022</v>
      </c>
      <c r="E1144" s="10" t="s">
        <v>2</v>
      </c>
      <c r="F1144" s="11">
        <v>46015</v>
      </c>
      <c r="G1144" s="12">
        <v>4</v>
      </c>
      <c r="H1144" t="s">
        <v>4</v>
      </c>
      <c r="I1144" t="s">
        <v>10108</v>
      </c>
      <c r="J1144" t="str">
        <f t="shared" ref="J1144:J1145" si="146">VLOOKUP(G1144,$G$1:$J$1065,4,0)</f>
        <v>04 - ORDEN DE COMPRA</v>
      </c>
      <c r="K1144" s="80" t="str">
        <f>VLOOKUP(J1144,Hoja4!$A$56:$B$73,2,0)</f>
        <v>4 04 - ORDEN DE COMPRA</v>
      </c>
      <c r="L1144" s="10">
        <v>7</v>
      </c>
      <c r="M1144" t="s">
        <v>8</v>
      </c>
      <c r="N1144" s="10">
        <v>1911</v>
      </c>
      <c r="O1144" s="10">
        <v>2006</v>
      </c>
      <c r="P1144" t="s">
        <v>10244</v>
      </c>
      <c r="Q1144" t="s">
        <v>6684</v>
      </c>
      <c r="R1144" t="s">
        <v>6685</v>
      </c>
      <c r="S1144" s="12">
        <v>17</v>
      </c>
      <c r="T1144" t="s">
        <v>20</v>
      </c>
      <c r="U1144" s="79" t="str">
        <f>VLOOKUP(S1144,Hoja4!$A$43:$B$51,2,0)</f>
        <v>17 17 - ACUERDO MARCO DE PRECIOS</v>
      </c>
      <c r="V1144" s="79" t="str">
        <f>VLOOKUP(U1144,Hoja4!$A$76:$B$87,2,0)</f>
        <v>2 02 Personal supernumerario y planta temporal</v>
      </c>
      <c r="W1144" s="79" t="str">
        <f>VLOOKUP(V1144,Hoja4!$A$90:$B$93,2,0)</f>
        <v>1 07 Gastos de personal</v>
      </c>
      <c r="X1144" s="10">
        <v>901668906</v>
      </c>
      <c r="Y1144" t="s">
        <v>8897</v>
      </c>
      <c r="Z1144" s="10">
        <v>0</v>
      </c>
      <c r="AA1144" s="10">
        <v>0</v>
      </c>
      <c r="AB1144">
        <v>4739311</v>
      </c>
      <c r="AC1144">
        <v>0</v>
      </c>
      <c r="AD1144">
        <v>4739311</v>
      </c>
      <c r="AE1144" s="10">
        <v>2398</v>
      </c>
      <c r="AF1144" s="27" t="s">
        <v>8478</v>
      </c>
      <c r="AG1144" s="72" t="str">
        <f t="shared" ref="AG1144:AG1145" si="147">MID(P1144,1,6)</f>
        <v>150576</v>
      </c>
      <c r="AH1144" s="10">
        <f t="shared" ref="AH1144:AH1145" si="148">VLOOKUP(AF1144,$AF$1:$AJ$945,3,0)</f>
        <v>2</v>
      </c>
      <c r="AI1144" s="27" t="str">
        <f t="shared" si="129"/>
        <v>2 - Bogotá confía en su bien-estar</v>
      </c>
      <c r="AJ1144" s="27" t="str">
        <f t="shared" si="130"/>
        <v>7 - Bogotá, una ciudad con menos Pobreza</v>
      </c>
      <c r="AL1144" s="12">
        <v>150576</v>
      </c>
      <c r="AM1144" s="68" t="str">
        <f>VLOOKUP(AL1144,'[1]ESTUDIOS_PREVIOS 2021'!$E:$I,5,0)</f>
        <v>49 metas
1 Funcionamiento</v>
      </c>
      <c r="AN1144" s="68" t="e">
        <f>VLOOKUP(AL1144,'[1]ESTUDIOS_PREVIOS 2022'!$K:$O,5,0)</f>
        <v>#N/A</v>
      </c>
      <c r="AO1144" s="68" t="e">
        <f>VLOOKUP(AL1144,'[2]Formato EP_NO HAY CPS_2025'!$D:$S,15,0)</f>
        <v>#N/A</v>
      </c>
      <c r="AP1144" s="68" t="e">
        <f>VLOOKUP(AL1144,'[2]Formato EP_NO HAY CPS_2025'!$D:$S,16,0)</f>
        <v>#N/A</v>
      </c>
    </row>
    <row r="1145" spans="1:42" x14ac:dyDescent="0.2">
      <c r="A1145" s="10">
        <v>2025</v>
      </c>
      <c r="B1145" s="10">
        <v>12</v>
      </c>
      <c r="C1145" s="11">
        <v>45658</v>
      </c>
      <c r="D1145" s="11">
        <v>46022</v>
      </c>
      <c r="E1145" s="10" t="s">
        <v>2</v>
      </c>
      <c r="F1145" s="11">
        <v>46015</v>
      </c>
      <c r="G1145" s="12">
        <v>4</v>
      </c>
      <c r="H1145" t="s">
        <v>4</v>
      </c>
      <c r="I1145" t="s">
        <v>10108</v>
      </c>
      <c r="J1145" t="str">
        <f t="shared" si="146"/>
        <v>04 - ORDEN DE COMPRA</v>
      </c>
      <c r="K1145" s="80" t="str">
        <f>VLOOKUP(J1145,Hoja4!$A$56:$B$73,2,0)</f>
        <v>4 04 - ORDEN DE COMPRA</v>
      </c>
      <c r="L1145" s="10">
        <v>7</v>
      </c>
      <c r="M1145" t="s">
        <v>8</v>
      </c>
      <c r="N1145" s="10">
        <v>1911</v>
      </c>
      <c r="O1145" s="10">
        <v>2006</v>
      </c>
      <c r="P1145" t="s">
        <v>10244</v>
      </c>
      <c r="Q1145" t="s">
        <v>7480</v>
      </c>
      <c r="R1145" t="s">
        <v>7481</v>
      </c>
      <c r="S1145" s="12">
        <v>17</v>
      </c>
      <c r="T1145" t="s">
        <v>20</v>
      </c>
      <c r="U1145" s="79" t="str">
        <f>VLOOKUP(S1145,Hoja4!$A$43:$B$51,2,0)</f>
        <v>17 17 - ACUERDO MARCO DE PRECIOS</v>
      </c>
      <c r="V1145" s="79" t="str">
        <f>VLOOKUP(U1145,Hoja4!$A$76:$B$87,2,0)</f>
        <v>2 02 Personal supernumerario y planta temporal</v>
      </c>
      <c r="W1145" s="79" t="str">
        <f>VLOOKUP(V1145,Hoja4!$A$90:$B$93,2,0)</f>
        <v>1 07 Gastos de personal</v>
      </c>
      <c r="X1145" s="10">
        <v>901668906</v>
      </c>
      <c r="Y1145" t="s">
        <v>8897</v>
      </c>
      <c r="Z1145" s="10">
        <v>0</v>
      </c>
      <c r="AA1145" s="10">
        <v>0</v>
      </c>
      <c r="AB1145">
        <v>19706108</v>
      </c>
      <c r="AC1145">
        <v>0</v>
      </c>
      <c r="AD1145">
        <v>19706108</v>
      </c>
      <c r="AE1145" s="10">
        <v>2486</v>
      </c>
      <c r="AF1145" s="27" t="s">
        <v>8903</v>
      </c>
      <c r="AG1145" s="72" t="str">
        <f t="shared" si="147"/>
        <v>150576</v>
      </c>
      <c r="AH1145" s="10">
        <f t="shared" si="148"/>
        <v>3</v>
      </c>
      <c r="AI1145" s="27" t="str">
        <f t="shared" si="129"/>
        <v>2 - Bogotá confía en su bien-estar</v>
      </c>
      <c r="AJ1145" s="27" t="str">
        <f t="shared" si="130"/>
        <v>14 - Bogotá deportiva, recreativa, artística, patrimonial e intercultural</v>
      </c>
      <c r="AL1145" s="12">
        <v>150576</v>
      </c>
      <c r="AM1145" s="68" t="str">
        <f>VLOOKUP(AL1145,'[1]ESTUDIOS_PREVIOS 2021'!$E:$I,5,0)</f>
        <v>49 metas
1 Funcionamiento</v>
      </c>
      <c r="AN1145" s="68" t="e">
        <f>VLOOKUP(AL1145,'[1]ESTUDIOS_PREVIOS 2022'!$K:$O,5,0)</f>
        <v>#N/A</v>
      </c>
      <c r="AO1145" s="68" t="e">
        <f>VLOOKUP(AL1145,'[2]Formato EP_NO HAY CPS_2025'!$D:$S,15,0)</f>
        <v>#N/A</v>
      </c>
      <c r="AP1145" s="68" t="e">
        <f>VLOOKUP(AL1145,'[2]Formato EP_NO HAY CPS_2025'!$D:$S,16,0)</f>
        <v>#N/A</v>
      </c>
    </row>
    <row r="1146" spans="1:42" x14ac:dyDescent="0.2">
      <c r="A1146" s="10">
        <v>2025</v>
      </c>
      <c r="B1146" s="10">
        <v>12</v>
      </c>
      <c r="C1146" s="11">
        <v>45658</v>
      </c>
      <c r="D1146" s="11">
        <v>46022</v>
      </c>
      <c r="E1146" s="10" t="s">
        <v>2</v>
      </c>
      <c r="F1146" s="11">
        <v>46015</v>
      </c>
      <c r="G1146" s="12">
        <v>4</v>
      </c>
      <c r="H1146" t="s">
        <v>4</v>
      </c>
      <c r="I1146" t="s">
        <v>10108</v>
      </c>
      <c r="J1146" t="str">
        <f t="shared" si="111"/>
        <v>04 - ORDEN DE COMPRA</v>
      </c>
      <c r="K1146" s="80" t="str">
        <f>VLOOKUP(J1146,Hoja4!$A$56:$B$73,2,0)</f>
        <v>4 04 - ORDEN DE COMPRA</v>
      </c>
      <c r="L1146" s="10">
        <v>7</v>
      </c>
      <c r="M1146" t="s">
        <v>8</v>
      </c>
      <c r="N1146" s="10">
        <v>1911</v>
      </c>
      <c r="O1146" s="10">
        <v>2006</v>
      </c>
      <c r="P1146" t="s">
        <v>10244</v>
      </c>
      <c r="Q1146" t="s">
        <v>7480</v>
      </c>
      <c r="R1146" t="s">
        <v>7481</v>
      </c>
      <c r="S1146" s="12">
        <v>17</v>
      </c>
      <c r="T1146" t="s">
        <v>20</v>
      </c>
      <c r="U1146" s="79" t="str">
        <f>VLOOKUP(S1146,Hoja4!$A$43:$B$51,2,0)</f>
        <v>17 17 - ACUERDO MARCO DE PRECIOS</v>
      </c>
      <c r="V1146" s="79" t="str">
        <f>VLOOKUP(U1146,Hoja4!$A$76:$B$87,2,0)</f>
        <v>2 02 Personal supernumerario y planta temporal</v>
      </c>
      <c r="W1146" s="79" t="str">
        <f>VLOOKUP(V1146,Hoja4!$A$90:$B$93,2,0)</f>
        <v>1 07 Gastos de personal</v>
      </c>
      <c r="X1146" s="10">
        <v>901668906</v>
      </c>
      <c r="Y1146" t="s">
        <v>8897</v>
      </c>
      <c r="Z1146" s="10">
        <v>0</v>
      </c>
      <c r="AA1146" s="10">
        <v>0</v>
      </c>
      <c r="AB1146">
        <v>7363667</v>
      </c>
      <c r="AC1146">
        <v>0</v>
      </c>
      <c r="AD1146">
        <v>7363667</v>
      </c>
      <c r="AE1146" s="10">
        <v>2486</v>
      </c>
      <c r="AF1146" s="27" t="s">
        <v>8480</v>
      </c>
      <c r="AG1146" s="72" t="str">
        <f t="shared" si="122"/>
        <v>150576</v>
      </c>
      <c r="AH1146" s="10">
        <f t="shared" si="128"/>
        <v>1</v>
      </c>
      <c r="AI1146" s="27" t="str">
        <f t="shared" si="129"/>
        <v>2 - Bogotá confía en su bien-estar</v>
      </c>
      <c r="AJ1146" s="27" t="str">
        <f t="shared" si="130"/>
        <v>14 - Bogotá deportiva, recreativa, artística, patrimonial e intercultural</v>
      </c>
      <c r="AL1146" s="12">
        <v>150576</v>
      </c>
      <c r="AM1146" s="68" t="str">
        <f>VLOOKUP(AL1146,'[1]ESTUDIOS_PREVIOS 2021'!$E:$I,5,0)</f>
        <v>49 metas
1 Funcionamiento</v>
      </c>
      <c r="AN1146" s="68" t="e">
        <f>VLOOKUP(AL1146,'[1]ESTUDIOS_PREVIOS 2022'!$K:$O,5,0)</f>
        <v>#N/A</v>
      </c>
      <c r="AO1146" s="68" t="e">
        <f>VLOOKUP(AL1146,'[2]Formato EP_NO HAY CPS_2025'!$D:$S,15,0)</f>
        <v>#N/A</v>
      </c>
      <c r="AP1146" s="68" t="e">
        <f>VLOOKUP(AL1146,'[2]Formato EP_NO HAY CPS_2025'!$D:$S,16,0)</f>
        <v>#N/A</v>
      </c>
    </row>
    <row r="1147" spans="1:42" x14ac:dyDescent="0.2">
      <c r="A1147" s="10">
        <v>2025</v>
      </c>
      <c r="B1147" s="10">
        <v>12</v>
      </c>
      <c r="C1147" s="11">
        <v>45658</v>
      </c>
      <c r="D1147" s="11">
        <v>46022</v>
      </c>
      <c r="E1147" s="10" t="s">
        <v>2</v>
      </c>
      <c r="F1147" s="11">
        <v>46015</v>
      </c>
      <c r="G1147" s="12">
        <v>4</v>
      </c>
      <c r="H1147" t="s">
        <v>4</v>
      </c>
      <c r="I1147" t="s">
        <v>10108</v>
      </c>
      <c r="J1147" t="str">
        <f t="shared" si="111"/>
        <v>04 - ORDEN DE COMPRA</v>
      </c>
      <c r="K1147" s="80" t="str">
        <f>VLOOKUP(J1147,Hoja4!$A$56:$B$73,2,0)</f>
        <v>4 04 - ORDEN DE COMPRA</v>
      </c>
      <c r="L1147" s="10">
        <v>7</v>
      </c>
      <c r="M1147" t="s">
        <v>8</v>
      </c>
      <c r="N1147" s="10">
        <v>1911</v>
      </c>
      <c r="O1147" s="10">
        <v>2006</v>
      </c>
      <c r="P1147" t="s">
        <v>10244</v>
      </c>
      <c r="Q1147" t="s">
        <v>6816</v>
      </c>
      <c r="R1147" t="s">
        <v>6817</v>
      </c>
      <c r="S1147" s="12">
        <v>17</v>
      </c>
      <c r="T1147" t="s">
        <v>20</v>
      </c>
      <c r="U1147" s="79" t="str">
        <f>VLOOKUP(S1147,Hoja4!$A$43:$B$51,2,0)</f>
        <v>17 17 - ACUERDO MARCO DE PRECIOS</v>
      </c>
      <c r="V1147" s="79" t="str">
        <f>VLOOKUP(U1147,Hoja4!$A$76:$B$87,2,0)</f>
        <v>2 02 Personal supernumerario y planta temporal</v>
      </c>
      <c r="W1147" s="79" t="str">
        <f>VLOOKUP(V1147,Hoja4!$A$90:$B$93,2,0)</f>
        <v>1 07 Gastos de personal</v>
      </c>
      <c r="X1147" s="10">
        <v>901668906</v>
      </c>
      <c r="Y1147" t="s">
        <v>8897</v>
      </c>
      <c r="Z1147" s="10">
        <v>0</v>
      </c>
      <c r="AA1147" s="10">
        <v>0</v>
      </c>
      <c r="AB1147">
        <v>9131457</v>
      </c>
      <c r="AC1147">
        <v>0</v>
      </c>
      <c r="AD1147">
        <v>9131457</v>
      </c>
      <c r="AE1147" s="10">
        <v>2526</v>
      </c>
      <c r="AF1147" s="27" t="s">
        <v>8455</v>
      </c>
      <c r="AG1147" s="10" t="str">
        <f t="shared" si="122"/>
        <v>150576</v>
      </c>
      <c r="AH1147" s="10">
        <f t="shared" si="128"/>
        <v>1</v>
      </c>
      <c r="AI1147" s="27" t="str">
        <f t="shared" si="129"/>
        <v>1 - Bogotá avanza en su seguridad</v>
      </c>
      <c r="AJ1147" s="27" t="str">
        <f t="shared" si="130"/>
        <v>2 - Cero tolerancia a las violencias contra las mujeres y basadas en género</v>
      </c>
      <c r="AL1147" s="12">
        <v>150576</v>
      </c>
      <c r="AM1147" s="68" t="str">
        <f>VLOOKUP(AL1147,'[1]ESTUDIOS_PREVIOS 2021'!$E:$I,5,0)</f>
        <v>49 metas
1 Funcionamiento</v>
      </c>
      <c r="AN1147" s="68" t="e">
        <f>VLOOKUP(AL1147,'[1]ESTUDIOS_PREVIOS 2022'!$K:$O,5,0)</f>
        <v>#N/A</v>
      </c>
      <c r="AO1147" s="68" t="e">
        <f>VLOOKUP(AL1147,'[2]Formato EP_NO HAY CPS_2025'!$D:$S,15,0)</f>
        <v>#N/A</v>
      </c>
      <c r="AP1147" s="68" t="e">
        <f>VLOOKUP(AL1147,'[2]Formato EP_NO HAY CPS_2025'!$D:$S,16,0)</f>
        <v>#N/A</v>
      </c>
    </row>
    <row r="1148" spans="1:42" x14ac:dyDescent="0.2">
      <c r="A1148" s="10">
        <v>2025</v>
      </c>
      <c r="B1148" s="10">
        <v>12</v>
      </c>
      <c r="C1148" s="11">
        <v>45658</v>
      </c>
      <c r="D1148" s="11">
        <v>46022</v>
      </c>
      <c r="E1148" s="10" t="s">
        <v>2</v>
      </c>
      <c r="F1148" s="11">
        <v>46015</v>
      </c>
      <c r="G1148" s="12">
        <v>4</v>
      </c>
      <c r="H1148" t="s">
        <v>4</v>
      </c>
      <c r="I1148" t="s">
        <v>10108</v>
      </c>
      <c r="J1148" t="str">
        <f t="shared" si="111"/>
        <v>04 - ORDEN DE COMPRA</v>
      </c>
      <c r="K1148" s="80" t="str">
        <f>VLOOKUP(J1148,Hoja4!$A$56:$B$73,2,0)</f>
        <v>4 04 - ORDEN DE COMPRA</v>
      </c>
      <c r="L1148" s="10">
        <v>7</v>
      </c>
      <c r="M1148" t="s">
        <v>8</v>
      </c>
      <c r="N1148" s="10">
        <v>1911</v>
      </c>
      <c r="O1148" s="10">
        <v>2006</v>
      </c>
      <c r="P1148" t="s">
        <v>10244</v>
      </c>
      <c r="Q1148" t="s">
        <v>6875</v>
      </c>
      <c r="R1148" t="s">
        <v>6876</v>
      </c>
      <c r="S1148" s="12">
        <v>17</v>
      </c>
      <c r="T1148" t="s">
        <v>20</v>
      </c>
      <c r="U1148" s="79" t="str">
        <f>VLOOKUP(S1148,Hoja4!$A$43:$B$51,2,0)</f>
        <v>17 17 - ACUERDO MARCO DE PRECIOS</v>
      </c>
      <c r="V1148" s="79" t="str">
        <f>VLOOKUP(U1148,Hoja4!$A$76:$B$87,2,0)</f>
        <v>2 02 Personal supernumerario y planta temporal</v>
      </c>
      <c r="W1148" s="79" t="str">
        <f>VLOOKUP(V1148,Hoja4!$A$90:$B$93,2,0)</f>
        <v>1 07 Gastos de personal</v>
      </c>
      <c r="X1148" s="10">
        <v>901668906</v>
      </c>
      <c r="Y1148" t="s">
        <v>8897</v>
      </c>
      <c r="Z1148" s="10">
        <v>0</v>
      </c>
      <c r="AA1148" s="10">
        <v>0</v>
      </c>
      <c r="AB1148">
        <v>7367759</v>
      </c>
      <c r="AC1148">
        <v>0</v>
      </c>
      <c r="AD1148">
        <v>7367759</v>
      </c>
      <c r="AE1148" s="10">
        <v>2541</v>
      </c>
      <c r="AF1148" s="27" t="s">
        <v>9337</v>
      </c>
      <c r="AG1148" s="72" t="str">
        <f t="shared" si="122"/>
        <v>150576</v>
      </c>
      <c r="AH1148" s="10">
        <f t="shared" si="128"/>
        <v>3</v>
      </c>
      <c r="AI1148" s="27" t="str">
        <f t="shared" si="129"/>
        <v>2 - Bogotá confía en su bien-estar</v>
      </c>
      <c r="AJ1148" s="27" t="str">
        <f t="shared" si="130"/>
        <v>12 - Bogotá cuida a su gente</v>
      </c>
      <c r="AL1148" s="12">
        <v>150576</v>
      </c>
      <c r="AM1148" s="68" t="str">
        <f>VLOOKUP(AL1148,'[1]ESTUDIOS_PREVIOS 2021'!$E:$I,5,0)</f>
        <v>49 metas
1 Funcionamiento</v>
      </c>
      <c r="AN1148" s="68" t="e">
        <f>VLOOKUP(AL1148,'[1]ESTUDIOS_PREVIOS 2022'!$K:$O,5,0)</f>
        <v>#N/A</v>
      </c>
      <c r="AO1148" s="68" t="e">
        <f>VLOOKUP(AL1148,'[2]Formato EP_NO HAY CPS_2025'!$D:$S,15,0)</f>
        <v>#N/A</v>
      </c>
      <c r="AP1148" s="68" t="e">
        <f>VLOOKUP(AL1148,'[2]Formato EP_NO HAY CPS_2025'!$D:$S,16,0)</f>
        <v>#N/A</v>
      </c>
    </row>
    <row r="1149" spans="1:42" x14ac:dyDescent="0.2">
      <c r="A1149" s="10">
        <v>2025</v>
      </c>
      <c r="B1149" s="10">
        <v>12</v>
      </c>
      <c r="C1149" s="11">
        <v>45658</v>
      </c>
      <c r="D1149" s="11">
        <v>46022</v>
      </c>
      <c r="E1149" s="10" t="s">
        <v>2</v>
      </c>
      <c r="F1149" s="11">
        <v>46015</v>
      </c>
      <c r="G1149" s="12">
        <v>4</v>
      </c>
      <c r="H1149" t="s">
        <v>4</v>
      </c>
      <c r="I1149" t="s">
        <v>10108</v>
      </c>
      <c r="J1149" t="str">
        <f t="shared" ref="J1149:J1150" si="149">VLOOKUP(G1149,$G$1:$J$1065,4,0)</f>
        <v>04 - ORDEN DE COMPRA</v>
      </c>
      <c r="K1149" s="80" t="str">
        <f>VLOOKUP(J1149,Hoja4!$A$56:$B$73,2,0)</f>
        <v>4 04 - ORDEN DE COMPRA</v>
      </c>
      <c r="L1149" s="10">
        <v>7</v>
      </c>
      <c r="M1149" t="s">
        <v>8</v>
      </c>
      <c r="N1149" s="10">
        <v>1911</v>
      </c>
      <c r="O1149" s="10">
        <v>2006</v>
      </c>
      <c r="P1149" t="s">
        <v>10244</v>
      </c>
      <c r="Q1149" t="s">
        <v>6875</v>
      </c>
      <c r="R1149" t="s">
        <v>6876</v>
      </c>
      <c r="S1149" s="12">
        <v>17</v>
      </c>
      <c r="T1149" t="s">
        <v>20</v>
      </c>
      <c r="U1149" s="79" t="str">
        <f>VLOOKUP(S1149,Hoja4!$A$43:$B$51,2,0)</f>
        <v>17 17 - ACUERDO MARCO DE PRECIOS</v>
      </c>
      <c r="V1149" s="79" t="str">
        <f>VLOOKUP(U1149,Hoja4!$A$76:$B$87,2,0)</f>
        <v>2 02 Personal supernumerario y planta temporal</v>
      </c>
      <c r="W1149" s="79" t="str">
        <f>VLOOKUP(V1149,Hoja4!$A$90:$B$93,2,0)</f>
        <v>1 07 Gastos de personal</v>
      </c>
      <c r="X1149" s="10">
        <v>901668906</v>
      </c>
      <c r="Y1149" t="s">
        <v>8897</v>
      </c>
      <c r="Z1149" s="10">
        <v>0</v>
      </c>
      <c r="AA1149" s="10">
        <v>0</v>
      </c>
      <c r="AB1149">
        <v>7000000</v>
      </c>
      <c r="AC1149">
        <v>0</v>
      </c>
      <c r="AD1149">
        <v>7000000</v>
      </c>
      <c r="AE1149" s="10">
        <v>2541</v>
      </c>
      <c r="AF1149" s="27" t="s">
        <v>8482</v>
      </c>
      <c r="AG1149" s="72" t="str">
        <f t="shared" ref="AG1149:AG1150" si="150">MID(P1149,1,6)</f>
        <v>150576</v>
      </c>
      <c r="AH1149" s="10">
        <f t="shared" ref="AH1149:AH1150" si="151">VLOOKUP(AF1149,$AF$1:$AJ$945,3,0)</f>
        <v>2</v>
      </c>
      <c r="AI1149" s="27" t="str">
        <f t="shared" si="129"/>
        <v>2 - Bogotá confía en su bien-estar</v>
      </c>
      <c r="AJ1149" s="27" t="str">
        <f t="shared" si="130"/>
        <v>12 - Bogotá cuida a su gente</v>
      </c>
      <c r="AL1149" s="12">
        <v>150576</v>
      </c>
      <c r="AM1149" s="68" t="str">
        <f>VLOOKUP(AL1149,'[1]ESTUDIOS_PREVIOS 2021'!$E:$I,5,0)</f>
        <v>49 metas
1 Funcionamiento</v>
      </c>
      <c r="AN1149" s="68" t="e">
        <f>VLOOKUP(AL1149,'[1]ESTUDIOS_PREVIOS 2022'!$K:$O,5,0)</f>
        <v>#N/A</v>
      </c>
      <c r="AO1149" s="68" t="e">
        <f>VLOOKUP(AL1149,'[2]Formato EP_NO HAY CPS_2025'!$D:$S,15,0)</f>
        <v>#N/A</v>
      </c>
      <c r="AP1149" s="68" t="e">
        <f>VLOOKUP(AL1149,'[2]Formato EP_NO HAY CPS_2025'!$D:$S,16,0)</f>
        <v>#N/A</v>
      </c>
    </row>
    <row r="1150" spans="1:42" x14ac:dyDescent="0.2">
      <c r="A1150" s="10">
        <v>2025</v>
      </c>
      <c r="B1150" s="10">
        <v>12</v>
      </c>
      <c r="C1150" s="11">
        <v>45658</v>
      </c>
      <c r="D1150" s="11">
        <v>46022</v>
      </c>
      <c r="E1150" s="10" t="s">
        <v>2</v>
      </c>
      <c r="F1150" s="11">
        <v>46015</v>
      </c>
      <c r="G1150" s="12">
        <v>4</v>
      </c>
      <c r="H1150" t="s">
        <v>4</v>
      </c>
      <c r="I1150" t="s">
        <v>10108</v>
      </c>
      <c r="J1150" t="str">
        <f t="shared" si="149"/>
        <v>04 - ORDEN DE COMPRA</v>
      </c>
      <c r="K1150" s="80" t="str">
        <f>VLOOKUP(J1150,Hoja4!$A$56:$B$73,2,0)</f>
        <v>4 04 - ORDEN DE COMPRA</v>
      </c>
      <c r="L1150" s="10">
        <v>7</v>
      </c>
      <c r="M1150" t="s">
        <v>8</v>
      </c>
      <c r="N1150" s="10">
        <v>1911</v>
      </c>
      <c r="O1150" s="10">
        <v>2006</v>
      </c>
      <c r="P1150" t="s">
        <v>10244</v>
      </c>
      <c r="Q1150" t="s">
        <v>6594</v>
      </c>
      <c r="R1150" t="s">
        <v>6595</v>
      </c>
      <c r="S1150" s="12">
        <v>17</v>
      </c>
      <c r="T1150" t="s">
        <v>20</v>
      </c>
      <c r="U1150" s="79" t="str">
        <f>VLOOKUP(S1150,Hoja4!$A$43:$B$51,2,0)</f>
        <v>17 17 - ACUERDO MARCO DE PRECIOS</v>
      </c>
      <c r="V1150" s="79" t="str">
        <f>VLOOKUP(U1150,Hoja4!$A$76:$B$87,2,0)</f>
        <v>2 02 Personal supernumerario y planta temporal</v>
      </c>
      <c r="W1150" s="79" t="str">
        <f>VLOOKUP(V1150,Hoja4!$A$90:$B$93,2,0)</f>
        <v>1 07 Gastos de personal</v>
      </c>
      <c r="X1150" s="10">
        <v>901668906</v>
      </c>
      <c r="Y1150" t="s">
        <v>8897</v>
      </c>
      <c r="Z1150" s="10">
        <v>0</v>
      </c>
      <c r="AA1150" s="10">
        <v>0</v>
      </c>
      <c r="AB1150">
        <v>300300</v>
      </c>
      <c r="AC1150">
        <v>0</v>
      </c>
      <c r="AD1150">
        <v>300300</v>
      </c>
      <c r="AE1150" s="10">
        <v>2613</v>
      </c>
      <c r="AF1150" s="27" t="s">
        <v>8484</v>
      </c>
      <c r="AG1150" s="72" t="str">
        <f t="shared" si="150"/>
        <v>150576</v>
      </c>
      <c r="AH1150" s="10">
        <f t="shared" si="151"/>
        <v>1</v>
      </c>
      <c r="AI1150" s="27" t="str">
        <f t="shared" si="129"/>
        <v>4 - Bogotá ordena su territorio y avanza en su acción climática</v>
      </c>
      <c r="AJ1150" s="27" t="str">
        <f t="shared" si="130"/>
        <v>27 - Gestión del riesgo de desastres para un territorio seguro</v>
      </c>
      <c r="AL1150" s="12">
        <v>150576</v>
      </c>
      <c r="AM1150" s="68" t="str">
        <f>VLOOKUP(AL1150,'[1]ESTUDIOS_PREVIOS 2021'!$E:$I,5,0)</f>
        <v>49 metas
1 Funcionamiento</v>
      </c>
      <c r="AN1150" s="68" t="e">
        <f>VLOOKUP(AL1150,'[1]ESTUDIOS_PREVIOS 2022'!$K:$O,5,0)</f>
        <v>#N/A</v>
      </c>
      <c r="AO1150" s="68" t="e">
        <f>VLOOKUP(AL1150,'[2]Formato EP_NO HAY CPS_2025'!$D:$S,15,0)</f>
        <v>#N/A</v>
      </c>
      <c r="AP1150" s="68" t="e">
        <f>VLOOKUP(AL1150,'[2]Formato EP_NO HAY CPS_2025'!$D:$S,16,0)</f>
        <v>#N/A</v>
      </c>
    </row>
    <row r="1151" spans="1:42" x14ac:dyDescent="0.2">
      <c r="A1151" s="10">
        <v>2025</v>
      </c>
      <c r="B1151" s="10">
        <v>12</v>
      </c>
      <c r="C1151" s="11">
        <v>45658</v>
      </c>
      <c r="D1151" s="11">
        <v>46022</v>
      </c>
      <c r="E1151" s="10" t="s">
        <v>2</v>
      </c>
      <c r="F1151" s="11">
        <v>46015</v>
      </c>
      <c r="G1151" s="12">
        <v>4</v>
      </c>
      <c r="H1151" t="s">
        <v>4</v>
      </c>
      <c r="I1151" t="s">
        <v>10108</v>
      </c>
      <c r="J1151" t="str">
        <f t="shared" si="111"/>
        <v>04 - ORDEN DE COMPRA</v>
      </c>
      <c r="K1151" s="80" t="str">
        <f>VLOOKUP(J1151,Hoja4!$A$56:$B$73,2,0)</f>
        <v>4 04 - ORDEN DE COMPRA</v>
      </c>
      <c r="L1151" s="10">
        <v>7</v>
      </c>
      <c r="M1151" t="s">
        <v>8</v>
      </c>
      <c r="N1151" s="10">
        <v>1911</v>
      </c>
      <c r="O1151" s="10">
        <v>2006</v>
      </c>
      <c r="P1151" t="s">
        <v>10244</v>
      </c>
      <c r="Q1151" t="s">
        <v>6594</v>
      </c>
      <c r="R1151" t="s">
        <v>6595</v>
      </c>
      <c r="S1151" s="12">
        <v>17</v>
      </c>
      <c r="T1151" t="s">
        <v>20</v>
      </c>
      <c r="U1151" s="79" t="str">
        <f>VLOOKUP(S1151,Hoja4!$A$43:$B$51,2,0)</f>
        <v>17 17 - ACUERDO MARCO DE PRECIOS</v>
      </c>
      <c r="V1151" s="79" t="str">
        <f>VLOOKUP(U1151,Hoja4!$A$76:$B$87,2,0)</f>
        <v>2 02 Personal supernumerario y planta temporal</v>
      </c>
      <c r="W1151" s="79" t="str">
        <f>VLOOKUP(V1151,Hoja4!$A$90:$B$93,2,0)</f>
        <v>1 07 Gastos de personal</v>
      </c>
      <c r="X1151" s="10">
        <v>901668906</v>
      </c>
      <c r="Y1151" t="s">
        <v>8897</v>
      </c>
      <c r="Z1151" s="10">
        <v>0</v>
      </c>
      <c r="AA1151" s="10">
        <v>0</v>
      </c>
      <c r="AB1151">
        <v>6891168</v>
      </c>
      <c r="AC1151">
        <v>0</v>
      </c>
      <c r="AD1151">
        <v>6891168</v>
      </c>
      <c r="AE1151" s="10">
        <v>2613</v>
      </c>
      <c r="AF1151" s="27" t="s">
        <v>8485</v>
      </c>
      <c r="AG1151" s="72" t="str">
        <f t="shared" si="122"/>
        <v>150576</v>
      </c>
      <c r="AH1151" s="10">
        <f t="shared" si="128"/>
        <v>2</v>
      </c>
      <c r="AI1151" s="27" t="str">
        <f t="shared" si="129"/>
        <v>4 - Bogotá ordena su territorio y avanza en su acción climática</v>
      </c>
      <c r="AJ1151" s="27" t="str">
        <f t="shared" si="130"/>
        <v>27 - Gestión del riesgo de desastres para un territorio seguro</v>
      </c>
      <c r="AL1151" s="12">
        <v>150576</v>
      </c>
      <c r="AM1151" s="68" t="str">
        <f>VLOOKUP(AL1151,'[1]ESTUDIOS_PREVIOS 2021'!$E:$I,5,0)</f>
        <v>49 metas
1 Funcionamiento</v>
      </c>
      <c r="AN1151" s="68" t="e">
        <f>VLOOKUP(AL1151,'[1]ESTUDIOS_PREVIOS 2022'!$K:$O,5,0)</f>
        <v>#N/A</v>
      </c>
      <c r="AO1151" s="68" t="e">
        <f>VLOOKUP(AL1151,'[2]Formato EP_NO HAY CPS_2025'!$D:$S,15,0)</f>
        <v>#N/A</v>
      </c>
      <c r="AP1151" s="68" t="e">
        <f>VLOOKUP(AL1151,'[2]Formato EP_NO HAY CPS_2025'!$D:$S,16,0)</f>
        <v>#N/A</v>
      </c>
    </row>
    <row r="1152" spans="1:42" x14ac:dyDescent="0.2">
      <c r="A1152" s="10">
        <v>2025</v>
      </c>
      <c r="B1152" s="10">
        <v>12</v>
      </c>
      <c r="C1152" s="11">
        <v>45658</v>
      </c>
      <c r="D1152" s="11">
        <v>46022</v>
      </c>
      <c r="E1152" s="10" t="s">
        <v>2</v>
      </c>
      <c r="F1152" s="11">
        <v>46015</v>
      </c>
      <c r="G1152" s="12">
        <v>4</v>
      </c>
      <c r="H1152" t="s">
        <v>4</v>
      </c>
      <c r="I1152" t="s">
        <v>10108</v>
      </c>
      <c r="J1152" t="str">
        <f t="shared" si="111"/>
        <v>04 - ORDEN DE COMPRA</v>
      </c>
      <c r="K1152" s="80" t="str">
        <f>VLOOKUP(J1152,Hoja4!$A$56:$B$73,2,0)</f>
        <v>4 04 - ORDEN DE COMPRA</v>
      </c>
      <c r="L1152" s="10">
        <v>7</v>
      </c>
      <c r="M1152" t="s">
        <v>8</v>
      </c>
      <c r="N1152" s="10">
        <v>1911</v>
      </c>
      <c r="O1152" s="10">
        <v>2006</v>
      </c>
      <c r="P1152" t="s">
        <v>10244</v>
      </c>
      <c r="Q1152" t="s">
        <v>6502</v>
      </c>
      <c r="R1152" t="s">
        <v>6503</v>
      </c>
      <c r="S1152" s="12">
        <v>17</v>
      </c>
      <c r="T1152" t="s">
        <v>20</v>
      </c>
      <c r="U1152" s="79" t="str">
        <f>VLOOKUP(S1152,Hoja4!$A$43:$B$51,2,0)</f>
        <v>17 17 - ACUERDO MARCO DE PRECIOS</v>
      </c>
      <c r="V1152" s="79" t="str">
        <f>VLOOKUP(U1152,Hoja4!$A$76:$B$87,2,0)</f>
        <v>2 02 Personal supernumerario y planta temporal</v>
      </c>
      <c r="W1152" s="79" t="str">
        <f>VLOOKUP(V1152,Hoja4!$A$90:$B$93,2,0)</f>
        <v>1 07 Gastos de personal</v>
      </c>
      <c r="X1152" s="10">
        <v>901668906</v>
      </c>
      <c r="Y1152" t="s">
        <v>8897</v>
      </c>
      <c r="Z1152" s="10">
        <v>0</v>
      </c>
      <c r="AA1152" s="10">
        <v>0</v>
      </c>
      <c r="AB1152">
        <v>34717541</v>
      </c>
      <c r="AC1152">
        <v>0</v>
      </c>
      <c r="AD1152">
        <v>34717541</v>
      </c>
      <c r="AE1152" s="10">
        <v>2666</v>
      </c>
      <c r="AF1152" s="27" t="s">
        <v>8486</v>
      </c>
      <c r="AG1152" s="72" t="str">
        <f t="shared" si="122"/>
        <v>150576</v>
      </c>
      <c r="AH1152" s="10">
        <f t="shared" si="128"/>
        <v>1</v>
      </c>
      <c r="AI1152" s="27" t="str">
        <f t="shared" si="129"/>
        <v>2 - Bogotá confía en su bien-estar</v>
      </c>
      <c r="AJ1152" s="27" t="str">
        <f t="shared" si="130"/>
        <v>15 - Bogotá protege todas las formas de vida</v>
      </c>
      <c r="AL1152" s="12">
        <v>150576</v>
      </c>
      <c r="AM1152" s="68" t="str">
        <f>VLOOKUP(AL1152,'[1]ESTUDIOS_PREVIOS 2021'!$E:$I,5,0)</f>
        <v>49 metas
1 Funcionamiento</v>
      </c>
      <c r="AN1152" s="68" t="e">
        <f>VLOOKUP(AL1152,'[1]ESTUDIOS_PREVIOS 2022'!$K:$O,5,0)</f>
        <v>#N/A</v>
      </c>
      <c r="AO1152" s="68" t="e">
        <f>VLOOKUP(AL1152,'[2]Formato EP_NO HAY CPS_2025'!$D:$S,15,0)</f>
        <v>#N/A</v>
      </c>
      <c r="AP1152" s="68" t="e">
        <f>VLOOKUP(AL1152,'[2]Formato EP_NO HAY CPS_2025'!$D:$S,16,0)</f>
        <v>#N/A</v>
      </c>
    </row>
    <row r="1153" spans="1:42" x14ac:dyDescent="0.2">
      <c r="A1153" s="10">
        <v>2025</v>
      </c>
      <c r="B1153" s="10">
        <v>12</v>
      </c>
      <c r="C1153" s="11">
        <v>45658</v>
      </c>
      <c r="D1153" s="11">
        <v>46022</v>
      </c>
      <c r="E1153" s="10" t="s">
        <v>2</v>
      </c>
      <c r="F1153" s="11">
        <v>46015</v>
      </c>
      <c r="G1153" s="12">
        <v>4</v>
      </c>
      <c r="H1153" t="s">
        <v>4</v>
      </c>
      <c r="I1153" t="s">
        <v>10108</v>
      </c>
      <c r="J1153" t="str">
        <f t="shared" ref="J1153:J1231" si="152">VLOOKUP(G1153,$G$1:$J$1065,4,0)</f>
        <v>04 - ORDEN DE COMPRA</v>
      </c>
      <c r="K1153" s="80" t="str">
        <f>VLOOKUP(J1153,Hoja4!$A$56:$B$73,2,0)</f>
        <v>4 04 - ORDEN DE COMPRA</v>
      </c>
      <c r="L1153" s="10">
        <v>7</v>
      </c>
      <c r="M1153" t="s">
        <v>8</v>
      </c>
      <c r="N1153" s="10">
        <v>1911</v>
      </c>
      <c r="O1153" s="10">
        <v>2006</v>
      </c>
      <c r="P1153" t="s">
        <v>10244</v>
      </c>
      <c r="Q1153" t="s">
        <v>6465</v>
      </c>
      <c r="R1153" t="s">
        <v>6466</v>
      </c>
      <c r="S1153" s="12">
        <v>17</v>
      </c>
      <c r="T1153" t="s">
        <v>20</v>
      </c>
      <c r="U1153" s="79" t="str">
        <f>VLOOKUP(S1153,Hoja4!$A$43:$B$51,2,0)</f>
        <v>17 17 - ACUERDO MARCO DE PRECIOS</v>
      </c>
      <c r="V1153" s="79" t="str">
        <f>VLOOKUP(U1153,Hoja4!$A$76:$B$87,2,0)</f>
        <v>2 02 Personal supernumerario y planta temporal</v>
      </c>
      <c r="W1153" s="79" t="str">
        <f>VLOOKUP(V1153,Hoja4!$A$90:$B$93,2,0)</f>
        <v>1 07 Gastos de personal</v>
      </c>
      <c r="X1153" s="10">
        <v>901668906</v>
      </c>
      <c r="Y1153" t="s">
        <v>8897</v>
      </c>
      <c r="Z1153" s="10">
        <v>0</v>
      </c>
      <c r="AA1153" s="10">
        <v>0</v>
      </c>
      <c r="AB1153">
        <v>5002394</v>
      </c>
      <c r="AC1153">
        <v>0</v>
      </c>
      <c r="AD1153">
        <v>5002394</v>
      </c>
      <c r="AE1153" s="10">
        <v>2671</v>
      </c>
      <c r="AF1153" s="27" t="s">
        <v>8487</v>
      </c>
      <c r="AG1153" s="72" t="str">
        <f t="shared" si="122"/>
        <v>150576</v>
      </c>
      <c r="AH1153" s="10">
        <f t="shared" si="128"/>
        <v>1</v>
      </c>
      <c r="AI1153" s="27" t="str">
        <f t="shared" si="129"/>
        <v>4 - Bogotá ordena su territorio y avanza en su acción climática</v>
      </c>
      <c r="AJ1153" s="27" t="str">
        <f t="shared" si="130"/>
        <v>25 - Aumento de la resiliencia al cambio climático y reducción de la vulnerabilidad</v>
      </c>
      <c r="AL1153" s="12">
        <v>150576</v>
      </c>
      <c r="AM1153" s="68" t="str">
        <f>VLOOKUP(AL1153,'[1]ESTUDIOS_PREVIOS 2021'!$E:$I,5,0)</f>
        <v>49 metas
1 Funcionamiento</v>
      </c>
      <c r="AN1153" s="68" t="e">
        <f>VLOOKUP(AL1153,'[1]ESTUDIOS_PREVIOS 2022'!$K:$O,5,0)</f>
        <v>#N/A</v>
      </c>
      <c r="AO1153" s="68" t="e">
        <f>VLOOKUP(AL1153,'[2]Formato EP_NO HAY CPS_2025'!$D:$S,15,0)</f>
        <v>#N/A</v>
      </c>
      <c r="AP1153" s="68" t="e">
        <f>VLOOKUP(AL1153,'[2]Formato EP_NO HAY CPS_2025'!$D:$S,16,0)</f>
        <v>#N/A</v>
      </c>
    </row>
    <row r="1154" spans="1:42" x14ac:dyDescent="0.2">
      <c r="A1154" s="10">
        <v>2025</v>
      </c>
      <c r="B1154" s="10">
        <v>12</v>
      </c>
      <c r="C1154" s="11">
        <v>45658</v>
      </c>
      <c r="D1154" s="11">
        <v>46022</v>
      </c>
      <c r="E1154" s="10" t="s">
        <v>2</v>
      </c>
      <c r="F1154" s="11">
        <v>46015</v>
      </c>
      <c r="G1154" s="12">
        <v>4</v>
      </c>
      <c r="H1154" t="s">
        <v>4</v>
      </c>
      <c r="I1154" t="s">
        <v>10108</v>
      </c>
      <c r="J1154" t="str">
        <f t="shared" ref="J1154:J1156" si="153">VLOOKUP(G1154,$G$1:$J$1065,4,0)</f>
        <v>04 - ORDEN DE COMPRA</v>
      </c>
      <c r="K1154" s="80" t="str">
        <f>VLOOKUP(J1154,Hoja4!$A$56:$B$73,2,0)</f>
        <v>4 04 - ORDEN DE COMPRA</v>
      </c>
      <c r="L1154" s="10">
        <v>7</v>
      </c>
      <c r="M1154" t="s">
        <v>8</v>
      </c>
      <c r="N1154" s="10">
        <v>1911</v>
      </c>
      <c r="O1154" s="10">
        <v>2006</v>
      </c>
      <c r="P1154" t="s">
        <v>10244</v>
      </c>
      <c r="Q1154" t="s">
        <v>6465</v>
      </c>
      <c r="R1154" t="s">
        <v>6466</v>
      </c>
      <c r="S1154" s="12">
        <v>17</v>
      </c>
      <c r="T1154" t="s">
        <v>20</v>
      </c>
      <c r="U1154" s="79" t="str">
        <f>VLOOKUP(S1154,Hoja4!$A$43:$B$51,2,0)</f>
        <v>17 17 - ACUERDO MARCO DE PRECIOS</v>
      </c>
      <c r="V1154" s="79" t="str">
        <f>VLOOKUP(U1154,Hoja4!$A$76:$B$87,2,0)</f>
        <v>2 02 Personal supernumerario y planta temporal</v>
      </c>
      <c r="W1154" s="79" t="str">
        <f>VLOOKUP(V1154,Hoja4!$A$90:$B$93,2,0)</f>
        <v>1 07 Gastos de personal</v>
      </c>
      <c r="X1154" s="10">
        <v>901668906</v>
      </c>
      <c r="Y1154" t="s">
        <v>8897</v>
      </c>
      <c r="Z1154" s="10">
        <v>0</v>
      </c>
      <c r="AA1154" s="10">
        <v>0</v>
      </c>
      <c r="AB1154">
        <v>293957</v>
      </c>
      <c r="AC1154">
        <v>0</v>
      </c>
      <c r="AD1154">
        <v>293957</v>
      </c>
      <c r="AE1154" s="10">
        <v>2671</v>
      </c>
      <c r="AF1154" s="27" t="s">
        <v>8488</v>
      </c>
      <c r="AG1154" s="72" t="str">
        <f t="shared" ref="AG1154:AG1156" si="154">MID(P1154,1,6)</f>
        <v>150576</v>
      </c>
      <c r="AH1154" s="10">
        <f t="shared" ref="AH1154:AH1156" si="155">VLOOKUP(AF1154,$AF$1:$AJ$945,3,0)</f>
        <v>4</v>
      </c>
      <c r="AI1154" s="27" t="str">
        <f t="shared" ref="AI1154:AI1185" si="156">VLOOKUP(AE1154,$AE$1:$AJ$1121,5,0)</f>
        <v>4 - Bogotá ordena su territorio y avanza en su acción climática</v>
      </c>
      <c r="AJ1154" s="27" t="str">
        <f t="shared" ref="AJ1154:AJ1185" si="157">VLOOKUP(AE1154,$AE$1:$AJ$1121,6,0)</f>
        <v>25 - Aumento de la resiliencia al cambio climático y reducción de la vulnerabilidad</v>
      </c>
      <c r="AL1154" s="12">
        <v>150576</v>
      </c>
      <c r="AM1154" s="68" t="str">
        <f>VLOOKUP(AL1154,'[1]ESTUDIOS_PREVIOS 2021'!$E:$I,5,0)</f>
        <v>49 metas
1 Funcionamiento</v>
      </c>
      <c r="AN1154" s="68" t="e">
        <f>VLOOKUP(AL1154,'[1]ESTUDIOS_PREVIOS 2022'!$K:$O,5,0)</f>
        <v>#N/A</v>
      </c>
      <c r="AO1154" s="68" t="e">
        <f>VLOOKUP(AL1154,'[2]Formato EP_NO HAY CPS_2025'!$D:$S,15,0)</f>
        <v>#N/A</v>
      </c>
      <c r="AP1154" s="68" t="e">
        <f>VLOOKUP(AL1154,'[2]Formato EP_NO HAY CPS_2025'!$D:$S,16,0)</f>
        <v>#N/A</v>
      </c>
    </row>
    <row r="1155" spans="1:42" x14ac:dyDescent="0.2">
      <c r="A1155" s="10">
        <v>2025</v>
      </c>
      <c r="B1155" s="10">
        <v>12</v>
      </c>
      <c r="C1155" s="11">
        <v>45658</v>
      </c>
      <c r="D1155" s="11">
        <v>46022</v>
      </c>
      <c r="E1155" s="10" t="s">
        <v>2</v>
      </c>
      <c r="F1155" s="11">
        <v>46015</v>
      </c>
      <c r="G1155" s="12">
        <v>4</v>
      </c>
      <c r="H1155" t="s">
        <v>4</v>
      </c>
      <c r="I1155" t="s">
        <v>10108</v>
      </c>
      <c r="J1155" t="str">
        <f t="shared" si="153"/>
        <v>04 - ORDEN DE COMPRA</v>
      </c>
      <c r="K1155" s="80" t="str">
        <f>VLOOKUP(J1155,Hoja4!$A$56:$B$73,2,0)</f>
        <v>4 04 - ORDEN DE COMPRA</v>
      </c>
      <c r="L1155" s="10">
        <v>7</v>
      </c>
      <c r="M1155" t="s">
        <v>8</v>
      </c>
      <c r="N1155" s="10">
        <v>1911</v>
      </c>
      <c r="O1155" s="10">
        <v>2006</v>
      </c>
      <c r="P1155" t="s">
        <v>10244</v>
      </c>
      <c r="Q1155" t="s">
        <v>6465</v>
      </c>
      <c r="R1155" t="s">
        <v>6466</v>
      </c>
      <c r="S1155" s="12">
        <v>17</v>
      </c>
      <c r="T1155" t="s">
        <v>20</v>
      </c>
      <c r="U1155" s="79" t="str">
        <f>VLOOKUP(S1155,Hoja4!$A$43:$B$51,2,0)</f>
        <v>17 17 - ACUERDO MARCO DE PRECIOS</v>
      </c>
      <c r="V1155" s="79" t="str">
        <f>VLOOKUP(U1155,Hoja4!$A$76:$B$87,2,0)</f>
        <v>2 02 Personal supernumerario y planta temporal</v>
      </c>
      <c r="W1155" s="79" t="str">
        <f>VLOOKUP(V1155,Hoja4!$A$90:$B$93,2,0)</f>
        <v>1 07 Gastos de personal</v>
      </c>
      <c r="X1155" s="10">
        <v>901668906</v>
      </c>
      <c r="Y1155" t="s">
        <v>8897</v>
      </c>
      <c r="Z1155" s="10">
        <v>0</v>
      </c>
      <c r="AA1155" s="10">
        <v>0</v>
      </c>
      <c r="AB1155">
        <v>16862518</v>
      </c>
      <c r="AC1155">
        <v>0</v>
      </c>
      <c r="AD1155">
        <v>16862518</v>
      </c>
      <c r="AE1155" s="10">
        <v>2671</v>
      </c>
      <c r="AF1155" s="27" t="s">
        <v>8489</v>
      </c>
      <c r="AG1155" s="72" t="str">
        <f t="shared" si="154"/>
        <v>150576</v>
      </c>
      <c r="AH1155" s="10">
        <f t="shared" si="155"/>
        <v>3</v>
      </c>
      <c r="AI1155" s="27" t="str">
        <f t="shared" si="156"/>
        <v>4 - Bogotá ordena su territorio y avanza en su acción climática</v>
      </c>
      <c r="AJ1155" s="27" t="str">
        <f t="shared" si="157"/>
        <v>25 - Aumento de la resiliencia al cambio climático y reducción de la vulnerabilidad</v>
      </c>
      <c r="AL1155" s="12">
        <v>150576</v>
      </c>
      <c r="AM1155" s="68" t="str">
        <f>VLOOKUP(AL1155,'[1]ESTUDIOS_PREVIOS 2021'!$E:$I,5,0)</f>
        <v>49 metas
1 Funcionamiento</v>
      </c>
      <c r="AN1155" s="68" t="e">
        <f>VLOOKUP(AL1155,'[1]ESTUDIOS_PREVIOS 2022'!$K:$O,5,0)</f>
        <v>#N/A</v>
      </c>
      <c r="AO1155" s="68" t="e">
        <f>VLOOKUP(AL1155,'[2]Formato EP_NO HAY CPS_2025'!$D:$S,15,0)</f>
        <v>#N/A</v>
      </c>
      <c r="AP1155" s="68" t="e">
        <f>VLOOKUP(AL1155,'[2]Formato EP_NO HAY CPS_2025'!$D:$S,16,0)</f>
        <v>#N/A</v>
      </c>
    </row>
    <row r="1156" spans="1:42" x14ac:dyDescent="0.2">
      <c r="A1156" s="10">
        <v>2025</v>
      </c>
      <c r="B1156" s="10">
        <v>12</v>
      </c>
      <c r="C1156" s="11">
        <v>45658</v>
      </c>
      <c r="D1156" s="11">
        <v>46022</v>
      </c>
      <c r="E1156" s="10" t="s">
        <v>2</v>
      </c>
      <c r="F1156" s="11">
        <v>46015</v>
      </c>
      <c r="G1156" s="12">
        <v>4</v>
      </c>
      <c r="H1156" t="s">
        <v>4</v>
      </c>
      <c r="I1156" t="s">
        <v>10108</v>
      </c>
      <c r="J1156" t="str">
        <f t="shared" si="153"/>
        <v>04 - ORDEN DE COMPRA</v>
      </c>
      <c r="K1156" s="80" t="str">
        <f>VLOOKUP(J1156,Hoja4!$A$56:$B$73,2,0)</f>
        <v>4 04 - ORDEN DE COMPRA</v>
      </c>
      <c r="L1156" s="10">
        <v>7</v>
      </c>
      <c r="M1156" t="s">
        <v>8</v>
      </c>
      <c r="N1156" s="10">
        <v>1911</v>
      </c>
      <c r="O1156" s="10">
        <v>2006</v>
      </c>
      <c r="P1156" t="s">
        <v>10244</v>
      </c>
      <c r="Q1156" t="s">
        <v>6465</v>
      </c>
      <c r="R1156" t="s">
        <v>6466</v>
      </c>
      <c r="S1156" s="12">
        <v>17</v>
      </c>
      <c r="T1156" t="s">
        <v>20</v>
      </c>
      <c r="U1156" s="79" t="str">
        <f>VLOOKUP(S1156,Hoja4!$A$43:$B$51,2,0)</f>
        <v>17 17 - ACUERDO MARCO DE PRECIOS</v>
      </c>
      <c r="V1156" s="79" t="str">
        <f>VLOOKUP(U1156,Hoja4!$A$76:$B$87,2,0)</f>
        <v>2 02 Personal supernumerario y planta temporal</v>
      </c>
      <c r="W1156" s="79" t="str">
        <f>VLOOKUP(V1156,Hoja4!$A$90:$B$93,2,0)</f>
        <v>1 07 Gastos de personal</v>
      </c>
      <c r="X1156" s="10">
        <v>901668906</v>
      </c>
      <c r="Y1156" t="s">
        <v>8897</v>
      </c>
      <c r="Z1156" s="10">
        <v>0</v>
      </c>
      <c r="AA1156" s="10">
        <v>0</v>
      </c>
      <c r="AB1156">
        <v>4808515</v>
      </c>
      <c r="AC1156">
        <v>0</v>
      </c>
      <c r="AD1156">
        <v>4808515</v>
      </c>
      <c r="AE1156" s="10">
        <v>2671</v>
      </c>
      <c r="AF1156" s="27" t="s">
        <v>8904</v>
      </c>
      <c r="AG1156" s="72" t="str">
        <f t="shared" si="154"/>
        <v>150576</v>
      </c>
      <c r="AH1156" s="10">
        <f t="shared" si="155"/>
        <v>2</v>
      </c>
      <c r="AI1156" s="27" t="str">
        <f t="shared" si="156"/>
        <v>4 - Bogotá ordena su territorio y avanza en su acción climática</v>
      </c>
      <c r="AJ1156" s="27" t="str">
        <f t="shared" si="157"/>
        <v>25 - Aumento de la resiliencia al cambio climático y reducción de la vulnerabilidad</v>
      </c>
      <c r="AL1156" s="12">
        <v>150576</v>
      </c>
      <c r="AM1156" s="68" t="str">
        <f>VLOOKUP(AL1156,'[1]ESTUDIOS_PREVIOS 2021'!$E:$I,5,0)</f>
        <v>49 metas
1 Funcionamiento</v>
      </c>
      <c r="AN1156" s="68" t="e">
        <f>VLOOKUP(AL1156,'[1]ESTUDIOS_PREVIOS 2022'!$K:$O,5,0)</f>
        <v>#N/A</v>
      </c>
      <c r="AO1156" s="68" t="e">
        <f>VLOOKUP(AL1156,'[2]Formato EP_NO HAY CPS_2025'!$D:$S,15,0)</f>
        <v>#N/A</v>
      </c>
      <c r="AP1156" s="68" t="e">
        <f>VLOOKUP(AL1156,'[2]Formato EP_NO HAY CPS_2025'!$D:$S,16,0)</f>
        <v>#N/A</v>
      </c>
    </row>
    <row r="1157" spans="1:42" x14ac:dyDescent="0.2">
      <c r="A1157" s="10">
        <v>2025</v>
      </c>
      <c r="B1157" s="10">
        <v>12</v>
      </c>
      <c r="C1157" s="11">
        <v>45658</v>
      </c>
      <c r="D1157" s="11">
        <v>46022</v>
      </c>
      <c r="E1157" s="10" t="s">
        <v>2</v>
      </c>
      <c r="F1157" s="11">
        <v>46015</v>
      </c>
      <c r="G1157" s="12">
        <v>4</v>
      </c>
      <c r="H1157" t="s">
        <v>4</v>
      </c>
      <c r="I1157" t="s">
        <v>10108</v>
      </c>
      <c r="J1157" t="str">
        <f t="shared" si="152"/>
        <v>04 - ORDEN DE COMPRA</v>
      </c>
      <c r="K1157" s="80" t="str">
        <f>VLOOKUP(J1157,Hoja4!$A$56:$B$73,2,0)</f>
        <v>4 04 - ORDEN DE COMPRA</v>
      </c>
      <c r="L1157" s="10">
        <v>7</v>
      </c>
      <c r="M1157" t="s">
        <v>8</v>
      </c>
      <c r="N1157" s="10">
        <v>1911</v>
      </c>
      <c r="O1157" s="10">
        <v>2006</v>
      </c>
      <c r="P1157" t="s">
        <v>10244</v>
      </c>
      <c r="Q1157" t="s">
        <v>6986</v>
      </c>
      <c r="R1157" t="s">
        <v>6987</v>
      </c>
      <c r="S1157" s="12">
        <v>17</v>
      </c>
      <c r="T1157" t="s">
        <v>20</v>
      </c>
      <c r="U1157" s="79" t="str">
        <f>VLOOKUP(S1157,Hoja4!$A$43:$B$51,2,0)</f>
        <v>17 17 - ACUERDO MARCO DE PRECIOS</v>
      </c>
      <c r="V1157" s="79" t="str">
        <f>VLOOKUP(U1157,Hoja4!$A$76:$B$87,2,0)</f>
        <v>2 02 Personal supernumerario y planta temporal</v>
      </c>
      <c r="W1157" s="79" t="str">
        <f>VLOOKUP(V1157,Hoja4!$A$90:$B$93,2,0)</f>
        <v>1 07 Gastos de personal</v>
      </c>
      <c r="X1157" s="10">
        <v>901668906</v>
      </c>
      <c r="Y1157" t="s">
        <v>8897</v>
      </c>
      <c r="Z1157" s="10">
        <v>0</v>
      </c>
      <c r="AA1157" s="10">
        <v>0</v>
      </c>
      <c r="AB1157">
        <v>2042171</v>
      </c>
      <c r="AC1157">
        <v>0</v>
      </c>
      <c r="AD1157">
        <v>2042171</v>
      </c>
      <c r="AE1157" s="10">
        <v>2682</v>
      </c>
      <c r="AF1157" s="27" t="s">
        <v>8490</v>
      </c>
      <c r="AG1157" s="72" t="str">
        <f t="shared" si="122"/>
        <v>150576</v>
      </c>
      <c r="AH1157" s="10">
        <f t="shared" si="128"/>
        <v>2</v>
      </c>
      <c r="AI1157" s="27" t="str">
        <f t="shared" si="156"/>
        <v>4 - Bogotá ordena su territorio y avanza en su acción climática</v>
      </c>
      <c r="AJ1157" s="27" t="str">
        <f t="shared" si="157"/>
        <v>25 - Aumento de la resiliencia al cambio climático y reducción de la vulnerabilidad</v>
      </c>
      <c r="AL1157" s="12">
        <v>150576</v>
      </c>
      <c r="AM1157" s="68" t="str">
        <f>VLOOKUP(AL1157,'[1]ESTUDIOS_PREVIOS 2021'!$E:$I,5,0)</f>
        <v>49 metas
1 Funcionamiento</v>
      </c>
      <c r="AN1157" s="68" t="e">
        <f>VLOOKUP(AL1157,'[1]ESTUDIOS_PREVIOS 2022'!$K:$O,5,0)</f>
        <v>#N/A</v>
      </c>
      <c r="AO1157" s="68" t="e">
        <f>VLOOKUP(AL1157,'[2]Formato EP_NO HAY CPS_2025'!$D:$S,15,0)</f>
        <v>#N/A</v>
      </c>
      <c r="AP1157" s="68" t="e">
        <f>VLOOKUP(AL1157,'[2]Formato EP_NO HAY CPS_2025'!$D:$S,16,0)</f>
        <v>#N/A</v>
      </c>
    </row>
    <row r="1158" spans="1:42" x14ac:dyDescent="0.2">
      <c r="A1158" s="10">
        <v>2025</v>
      </c>
      <c r="B1158" s="10">
        <v>12</v>
      </c>
      <c r="C1158" s="11">
        <v>45658</v>
      </c>
      <c r="D1158" s="11">
        <v>46022</v>
      </c>
      <c r="E1158" s="10" t="s">
        <v>2</v>
      </c>
      <c r="F1158" s="11">
        <v>46015</v>
      </c>
      <c r="G1158" s="12">
        <v>4</v>
      </c>
      <c r="H1158" t="s">
        <v>4</v>
      </c>
      <c r="I1158" t="s">
        <v>10108</v>
      </c>
      <c r="J1158" t="str">
        <f t="shared" ref="J1158" si="158">VLOOKUP(G1158,$G$1:$J$1065,4,0)</f>
        <v>04 - ORDEN DE COMPRA</v>
      </c>
      <c r="K1158" s="80" t="str">
        <f>VLOOKUP(J1158,Hoja4!$A$56:$B$73,2,0)</f>
        <v>4 04 - ORDEN DE COMPRA</v>
      </c>
      <c r="L1158" s="10">
        <v>7</v>
      </c>
      <c r="M1158" t="s">
        <v>8</v>
      </c>
      <c r="N1158" s="10">
        <v>1911</v>
      </c>
      <c r="O1158" s="10">
        <v>2006</v>
      </c>
      <c r="P1158" t="s">
        <v>10244</v>
      </c>
      <c r="Q1158" t="s">
        <v>6986</v>
      </c>
      <c r="R1158" t="s">
        <v>6987</v>
      </c>
      <c r="S1158" s="12">
        <v>17</v>
      </c>
      <c r="T1158" t="s">
        <v>20</v>
      </c>
      <c r="U1158" s="79" t="str">
        <f>VLOOKUP(S1158,Hoja4!$A$43:$B$51,2,0)</f>
        <v>17 17 - ACUERDO MARCO DE PRECIOS</v>
      </c>
      <c r="V1158" s="79" t="str">
        <f>VLOOKUP(U1158,Hoja4!$A$76:$B$87,2,0)</f>
        <v>2 02 Personal supernumerario y planta temporal</v>
      </c>
      <c r="W1158" s="79" t="str">
        <f>VLOOKUP(V1158,Hoja4!$A$90:$B$93,2,0)</f>
        <v>1 07 Gastos de personal</v>
      </c>
      <c r="X1158" s="10">
        <v>901668906</v>
      </c>
      <c r="Y1158" t="s">
        <v>8897</v>
      </c>
      <c r="Z1158" s="10">
        <v>0</v>
      </c>
      <c r="AA1158" s="10">
        <v>0</v>
      </c>
      <c r="AB1158">
        <v>1176158</v>
      </c>
      <c r="AC1158">
        <v>0</v>
      </c>
      <c r="AD1158">
        <v>1176158</v>
      </c>
      <c r="AE1158" s="10">
        <v>2682</v>
      </c>
      <c r="AF1158" s="27" t="s">
        <v>8905</v>
      </c>
      <c r="AG1158" s="72" t="str">
        <f t="shared" ref="AG1158" si="159">MID(P1158,1,6)</f>
        <v>150576</v>
      </c>
      <c r="AH1158" s="10">
        <f t="shared" ref="AH1158" si="160">VLOOKUP(AF1158,$AF$1:$AJ$945,3,0)</f>
        <v>1</v>
      </c>
      <c r="AI1158" s="27" t="str">
        <f t="shared" si="156"/>
        <v>4 - Bogotá ordena su territorio y avanza en su acción climática</v>
      </c>
      <c r="AJ1158" s="27" t="str">
        <f t="shared" si="157"/>
        <v>25 - Aumento de la resiliencia al cambio climático y reducción de la vulnerabilidad</v>
      </c>
      <c r="AL1158" s="12">
        <v>150576</v>
      </c>
      <c r="AM1158" s="68" t="str">
        <f>VLOOKUP(AL1158,'[1]ESTUDIOS_PREVIOS 2021'!$E:$I,5,0)</f>
        <v>49 metas
1 Funcionamiento</v>
      </c>
      <c r="AN1158" s="68" t="e">
        <f>VLOOKUP(AL1158,'[1]ESTUDIOS_PREVIOS 2022'!$K:$O,5,0)</f>
        <v>#N/A</v>
      </c>
      <c r="AO1158" s="68" t="e">
        <f>VLOOKUP(AL1158,'[2]Formato EP_NO HAY CPS_2025'!$D:$S,15,0)</f>
        <v>#N/A</v>
      </c>
      <c r="AP1158" s="68" t="e">
        <f>VLOOKUP(AL1158,'[2]Formato EP_NO HAY CPS_2025'!$D:$S,16,0)</f>
        <v>#N/A</v>
      </c>
    </row>
    <row r="1159" spans="1:42" x14ac:dyDescent="0.2">
      <c r="A1159" s="10">
        <v>2025</v>
      </c>
      <c r="B1159" s="10">
        <v>12</v>
      </c>
      <c r="C1159" s="11">
        <v>45658</v>
      </c>
      <c r="D1159" s="11">
        <v>46022</v>
      </c>
      <c r="E1159" s="10" t="s">
        <v>2</v>
      </c>
      <c r="F1159" s="11">
        <v>46015</v>
      </c>
      <c r="G1159" s="12">
        <v>4</v>
      </c>
      <c r="H1159" t="s">
        <v>4</v>
      </c>
      <c r="I1159" t="s">
        <v>10108</v>
      </c>
      <c r="J1159" t="str">
        <f t="shared" si="152"/>
        <v>04 - ORDEN DE COMPRA</v>
      </c>
      <c r="K1159" s="80" t="str">
        <f>VLOOKUP(J1159,Hoja4!$A$56:$B$73,2,0)</f>
        <v>4 04 - ORDEN DE COMPRA</v>
      </c>
      <c r="L1159" s="10">
        <v>7</v>
      </c>
      <c r="M1159" t="s">
        <v>8</v>
      </c>
      <c r="N1159" s="10">
        <v>1911</v>
      </c>
      <c r="O1159" s="10">
        <v>2006</v>
      </c>
      <c r="P1159" t="s">
        <v>10244</v>
      </c>
      <c r="Q1159" t="s">
        <v>6718</v>
      </c>
      <c r="R1159" t="s">
        <v>6719</v>
      </c>
      <c r="S1159" s="12">
        <v>17</v>
      </c>
      <c r="T1159" t="s">
        <v>20</v>
      </c>
      <c r="U1159" s="79" t="str">
        <f>VLOOKUP(S1159,Hoja4!$A$43:$B$51,2,0)</f>
        <v>17 17 - ACUERDO MARCO DE PRECIOS</v>
      </c>
      <c r="V1159" s="79" t="str">
        <f>VLOOKUP(U1159,Hoja4!$A$76:$B$87,2,0)</f>
        <v>2 02 Personal supernumerario y planta temporal</v>
      </c>
      <c r="W1159" s="79" t="str">
        <f>VLOOKUP(V1159,Hoja4!$A$90:$B$93,2,0)</f>
        <v>1 07 Gastos de personal</v>
      </c>
      <c r="X1159" s="10">
        <v>901668906</v>
      </c>
      <c r="Y1159" t="s">
        <v>8897</v>
      </c>
      <c r="Z1159" s="10">
        <v>0</v>
      </c>
      <c r="AA1159" s="10">
        <v>0</v>
      </c>
      <c r="AB1159">
        <v>4565160</v>
      </c>
      <c r="AC1159">
        <v>0</v>
      </c>
      <c r="AD1159">
        <v>4565160</v>
      </c>
      <c r="AE1159" s="10">
        <v>2689</v>
      </c>
      <c r="AF1159" s="27" t="s">
        <v>8492</v>
      </c>
      <c r="AG1159" s="10" t="str">
        <f t="shared" si="122"/>
        <v>150576</v>
      </c>
      <c r="AH1159" s="10">
        <f t="shared" si="128"/>
        <v>1</v>
      </c>
      <c r="AI1159" s="27" t="str">
        <f t="shared" si="156"/>
        <v>4 - Bogotá ordena su territorio y avanza en su acción climática</v>
      </c>
      <c r="AJ1159" s="27" t="str">
        <f t="shared" si="157"/>
        <v>29 - Servicios públicos inclusivos y sostenibles</v>
      </c>
      <c r="AL1159" s="12">
        <v>150576</v>
      </c>
      <c r="AM1159" s="68" t="str">
        <f>VLOOKUP(AL1159,'[1]ESTUDIOS_PREVIOS 2021'!$E:$I,5,0)</f>
        <v>49 metas
1 Funcionamiento</v>
      </c>
      <c r="AN1159" s="68" t="e">
        <f>VLOOKUP(AL1159,'[1]ESTUDIOS_PREVIOS 2022'!$K:$O,5,0)</f>
        <v>#N/A</v>
      </c>
      <c r="AO1159" s="68" t="e">
        <f>VLOOKUP(AL1159,'[2]Formato EP_NO HAY CPS_2025'!$D:$S,15,0)</f>
        <v>#N/A</v>
      </c>
      <c r="AP1159" s="68" t="e">
        <f>VLOOKUP(AL1159,'[2]Formato EP_NO HAY CPS_2025'!$D:$S,16,0)</f>
        <v>#N/A</v>
      </c>
    </row>
    <row r="1160" spans="1:42" x14ac:dyDescent="0.2">
      <c r="A1160" s="10">
        <v>2025</v>
      </c>
      <c r="B1160" s="10">
        <v>12</v>
      </c>
      <c r="C1160" s="11">
        <v>45658</v>
      </c>
      <c r="D1160" s="11">
        <v>46022</v>
      </c>
      <c r="E1160" s="10" t="s">
        <v>2</v>
      </c>
      <c r="F1160" s="11">
        <v>46015</v>
      </c>
      <c r="G1160" s="12">
        <v>4</v>
      </c>
      <c r="H1160" t="s">
        <v>4</v>
      </c>
      <c r="I1160" t="s">
        <v>10108</v>
      </c>
      <c r="J1160" t="str">
        <f t="shared" si="152"/>
        <v>04 - ORDEN DE COMPRA</v>
      </c>
      <c r="K1160" s="80" t="str">
        <f>VLOOKUP(J1160,Hoja4!$A$56:$B$73,2,0)</f>
        <v>4 04 - ORDEN DE COMPRA</v>
      </c>
      <c r="L1160" s="10">
        <v>7</v>
      </c>
      <c r="M1160" t="s">
        <v>8</v>
      </c>
      <c r="N1160" s="10">
        <v>1911</v>
      </c>
      <c r="O1160" s="10">
        <v>2006</v>
      </c>
      <c r="P1160" t="s">
        <v>10244</v>
      </c>
      <c r="Q1160" t="s">
        <v>6948</v>
      </c>
      <c r="R1160" t="s">
        <v>6949</v>
      </c>
      <c r="S1160" s="12">
        <v>17</v>
      </c>
      <c r="T1160" t="s">
        <v>20</v>
      </c>
      <c r="U1160" s="79" t="str">
        <f>VLOOKUP(S1160,Hoja4!$A$43:$B$51,2,0)</f>
        <v>17 17 - ACUERDO MARCO DE PRECIOS</v>
      </c>
      <c r="V1160" s="79" t="str">
        <f>VLOOKUP(U1160,Hoja4!$A$76:$B$87,2,0)</f>
        <v>2 02 Personal supernumerario y planta temporal</v>
      </c>
      <c r="W1160" s="79" t="str">
        <f>VLOOKUP(V1160,Hoja4!$A$90:$B$93,2,0)</f>
        <v>1 07 Gastos de personal</v>
      </c>
      <c r="X1160" s="10">
        <v>901668906</v>
      </c>
      <c r="Y1160" t="s">
        <v>8897</v>
      </c>
      <c r="Z1160" s="10">
        <v>0</v>
      </c>
      <c r="AA1160" s="10">
        <v>0</v>
      </c>
      <c r="AB1160">
        <v>50000000</v>
      </c>
      <c r="AC1160">
        <v>0</v>
      </c>
      <c r="AD1160">
        <v>50000000</v>
      </c>
      <c r="AE1160" s="10">
        <v>2696</v>
      </c>
      <c r="AF1160" s="27" t="s">
        <v>8495</v>
      </c>
      <c r="AG1160" s="72" t="str">
        <f t="shared" si="122"/>
        <v>150576</v>
      </c>
      <c r="AH1160" s="10">
        <f t="shared" si="128"/>
        <v>5</v>
      </c>
      <c r="AI1160" s="27" t="str">
        <f t="shared" si="156"/>
        <v>5 - Bogotá confía en su gobierno</v>
      </c>
      <c r="AJ1160" s="27" t="str">
        <f t="shared" si="157"/>
        <v>39 - Camino hacia una democracia deliberativa con un gobierno cercano a la gente y con participación ciudadana</v>
      </c>
      <c r="AL1160" s="12">
        <v>150576</v>
      </c>
      <c r="AM1160" s="68" t="str">
        <f>VLOOKUP(AL1160,'[1]ESTUDIOS_PREVIOS 2021'!$E:$I,5,0)</f>
        <v>49 metas
1 Funcionamiento</v>
      </c>
      <c r="AN1160" s="68" t="e">
        <f>VLOOKUP(AL1160,'[1]ESTUDIOS_PREVIOS 2022'!$K:$O,5,0)</f>
        <v>#N/A</v>
      </c>
      <c r="AO1160" s="68" t="e">
        <f>VLOOKUP(AL1160,'[2]Formato EP_NO HAY CPS_2025'!$D:$S,15,0)</f>
        <v>#N/A</v>
      </c>
      <c r="AP1160" s="68" t="e">
        <f>VLOOKUP(AL1160,'[2]Formato EP_NO HAY CPS_2025'!$D:$S,16,0)</f>
        <v>#N/A</v>
      </c>
    </row>
    <row r="1161" spans="1:42" x14ac:dyDescent="0.2">
      <c r="A1161" s="10">
        <v>2025</v>
      </c>
      <c r="B1161" s="10">
        <v>12</v>
      </c>
      <c r="C1161" s="11">
        <v>45658</v>
      </c>
      <c r="D1161" s="11">
        <v>46022</v>
      </c>
      <c r="E1161" s="10" t="s">
        <v>2</v>
      </c>
      <c r="F1161" s="11">
        <v>46015</v>
      </c>
      <c r="G1161" s="12">
        <v>4</v>
      </c>
      <c r="H1161" t="s">
        <v>4</v>
      </c>
      <c r="I1161" t="s">
        <v>10108</v>
      </c>
      <c r="J1161" t="str">
        <f t="shared" ref="J1161:J1165" si="161">VLOOKUP(G1161,$G$1:$J$1065,4,0)</f>
        <v>04 - ORDEN DE COMPRA</v>
      </c>
      <c r="K1161" s="80" t="str">
        <f>VLOOKUP(J1161,Hoja4!$A$56:$B$73,2,0)</f>
        <v>4 04 - ORDEN DE COMPRA</v>
      </c>
      <c r="L1161" s="10">
        <v>7</v>
      </c>
      <c r="M1161" t="s">
        <v>8</v>
      </c>
      <c r="N1161" s="10">
        <v>1911</v>
      </c>
      <c r="O1161" s="10">
        <v>2006</v>
      </c>
      <c r="P1161" t="s">
        <v>10244</v>
      </c>
      <c r="Q1161" t="s">
        <v>6948</v>
      </c>
      <c r="R1161" t="s">
        <v>6949</v>
      </c>
      <c r="S1161" s="12">
        <v>17</v>
      </c>
      <c r="T1161" t="s">
        <v>20</v>
      </c>
      <c r="U1161" s="79" t="str">
        <f>VLOOKUP(S1161,Hoja4!$A$43:$B$51,2,0)</f>
        <v>17 17 - ACUERDO MARCO DE PRECIOS</v>
      </c>
      <c r="V1161" s="79" t="str">
        <f>VLOOKUP(U1161,Hoja4!$A$76:$B$87,2,0)</f>
        <v>2 02 Personal supernumerario y planta temporal</v>
      </c>
      <c r="W1161" s="79" t="str">
        <f>VLOOKUP(V1161,Hoja4!$A$90:$B$93,2,0)</f>
        <v>1 07 Gastos de personal</v>
      </c>
      <c r="X1161" s="10">
        <v>901668906</v>
      </c>
      <c r="Y1161" t="s">
        <v>8897</v>
      </c>
      <c r="Z1161" s="10">
        <v>0</v>
      </c>
      <c r="AA1161" s="10">
        <v>0</v>
      </c>
      <c r="AB1161">
        <v>20000000</v>
      </c>
      <c r="AC1161">
        <v>0</v>
      </c>
      <c r="AD1161">
        <v>20000000</v>
      </c>
      <c r="AE1161" s="10">
        <v>2696</v>
      </c>
      <c r="AF1161" s="27" t="s">
        <v>8493</v>
      </c>
      <c r="AG1161" s="72" t="str">
        <f t="shared" ref="AG1161:AG1165" si="162">MID(P1161,1,6)</f>
        <v>150576</v>
      </c>
      <c r="AH1161" s="10">
        <f t="shared" ref="AH1161:AH1162" si="163">VLOOKUP(AF1161,$AF$1:$AJ$945,3,0)</f>
        <v>1</v>
      </c>
      <c r="AI1161" s="27" t="str">
        <f t="shared" si="156"/>
        <v>5 - Bogotá confía en su gobierno</v>
      </c>
      <c r="AJ1161" s="27" t="str">
        <f t="shared" si="157"/>
        <v>39 - Camino hacia una democracia deliberativa con un gobierno cercano a la gente y con participación ciudadana</v>
      </c>
      <c r="AL1161" s="12">
        <v>150576</v>
      </c>
      <c r="AM1161" s="68" t="str">
        <f>VLOOKUP(AL1161,'[1]ESTUDIOS_PREVIOS 2021'!$E:$I,5,0)</f>
        <v>49 metas
1 Funcionamiento</v>
      </c>
      <c r="AN1161" s="68" t="e">
        <f>VLOOKUP(AL1161,'[1]ESTUDIOS_PREVIOS 2022'!$K:$O,5,0)</f>
        <v>#N/A</v>
      </c>
      <c r="AO1161" s="68" t="e">
        <f>VLOOKUP(AL1161,'[2]Formato EP_NO HAY CPS_2025'!$D:$S,15,0)</f>
        <v>#N/A</v>
      </c>
      <c r="AP1161" s="68" t="e">
        <f>VLOOKUP(AL1161,'[2]Formato EP_NO HAY CPS_2025'!$D:$S,16,0)</f>
        <v>#N/A</v>
      </c>
    </row>
    <row r="1162" spans="1:42" x14ac:dyDescent="0.2">
      <c r="A1162" s="10">
        <v>2025</v>
      </c>
      <c r="B1162" s="10">
        <v>12</v>
      </c>
      <c r="C1162" s="11">
        <v>45658</v>
      </c>
      <c r="D1162" s="11">
        <v>46022</v>
      </c>
      <c r="E1162" s="10" t="s">
        <v>2</v>
      </c>
      <c r="F1162" s="11">
        <v>46015</v>
      </c>
      <c r="G1162" s="12">
        <v>4</v>
      </c>
      <c r="H1162" t="s">
        <v>4</v>
      </c>
      <c r="I1162" t="s">
        <v>10108</v>
      </c>
      <c r="J1162" t="str">
        <f t="shared" si="161"/>
        <v>04 - ORDEN DE COMPRA</v>
      </c>
      <c r="K1162" s="80" t="str">
        <f>VLOOKUP(J1162,Hoja4!$A$56:$B$73,2,0)</f>
        <v>4 04 - ORDEN DE COMPRA</v>
      </c>
      <c r="L1162" s="10">
        <v>7</v>
      </c>
      <c r="M1162" t="s">
        <v>8</v>
      </c>
      <c r="N1162" s="10">
        <v>1911</v>
      </c>
      <c r="O1162" s="10">
        <v>2006</v>
      </c>
      <c r="P1162" t="s">
        <v>10244</v>
      </c>
      <c r="Q1162" t="s">
        <v>6948</v>
      </c>
      <c r="R1162" t="s">
        <v>6949</v>
      </c>
      <c r="S1162" s="12">
        <v>17</v>
      </c>
      <c r="T1162" t="s">
        <v>20</v>
      </c>
      <c r="U1162" s="79" t="str">
        <f>VLOOKUP(S1162,Hoja4!$A$43:$B$51,2,0)</f>
        <v>17 17 - ACUERDO MARCO DE PRECIOS</v>
      </c>
      <c r="V1162" s="79" t="str">
        <f>VLOOKUP(U1162,Hoja4!$A$76:$B$87,2,0)</f>
        <v>2 02 Personal supernumerario y planta temporal</v>
      </c>
      <c r="W1162" s="79" t="str">
        <f>VLOOKUP(V1162,Hoja4!$A$90:$B$93,2,0)</f>
        <v>1 07 Gastos de personal</v>
      </c>
      <c r="X1162" s="10">
        <v>901668906</v>
      </c>
      <c r="Y1162" t="s">
        <v>8897</v>
      </c>
      <c r="Z1162" s="10">
        <v>0</v>
      </c>
      <c r="AA1162" s="10">
        <v>0</v>
      </c>
      <c r="AB1162">
        <v>8785745</v>
      </c>
      <c r="AC1162">
        <v>0</v>
      </c>
      <c r="AD1162">
        <v>8785745</v>
      </c>
      <c r="AE1162" s="10">
        <v>2696</v>
      </c>
      <c r="AF1162" s="27" t="s">
        <v>8494</v>
      </c>
      <c r="AG1162" s="72" t="str">
        <f t="shared" si="162"/>
        <v>150576</v>
      </c>
      <c r="AH1162" s="10">
        <f t="shared" si="163"/>
        <v>4</v>
      </c>
      <c r="AI1162" s="27" t="str">
        <f t="shared" si="156"/>
        <v>5 - Bogotá confía en su gobierno</v>
      </c>
      <c r="AJ1162" s="27" t="str">
        <f t="shared" si="157"/>
        <v>39 - Camino hacia una democracia deliberativa con un gobierno cercano a la gente y con participación ciudadana</v>
      </c>
      <c r="AL1162" s="12">
        <v>150576</v>
      </c>
      <c r="AM1162" s="68" t="str">
        <f>VLOOKUP(AL1162,'[1]ESTUDIOS_PREVIOS 2021'!$E:$I,5,0)</f>
        <v>49 metas
1 Funcionamiento</v>
      </c>
      <c r="AN1162" s="68" t="e">
        <f>VLOOKUP(AL1162,'[1]ESTUDIOS_PREVIOS 2022'!$K:$O,5,0)</f>
        <v>#N/A</v>
      </c>
      <c r="AO1162" s="68" t="e">
        <f>VLOOKUP(AL1162,'[2]Formato EP_NO HAY CPS_2025'!$D:$S,15,0)</f>
        <v>#N/A</v>
      </c>
      <c r="AP1162" s="68" t="e">
        <f>VLOOKUP(AL1162,'[2]Formato EP_NO HAY CPS_2025'!$D:$S,16,0)</f>
        <v>#N/A</v>
      </c>
    </row>
    <row r="1163" spans="1:42" x14ac:dyDescent="0.2">
      <c r="A1163" s="10">
        <v>2025</v>
      </c>
      <c r="B1163" s="10">
        <v>12</v>
      </c>
      <c r="C1163" s="11">
        <v>45658</v>
      </c>
      <c r="D1163" s="11">
        <v>46022</v>
      </c>
      <c r="E1163" s="10" t="s">
        <v>2</v>
      </c>
      <c r="F1163" s="11">
        <v>46015</v>
      </c>
      <c r="G1163" s="12">
        <v>4</v>
      </c>
      <c r="H1163" t="s">
        <v>4</v>
      </c>
      <c r="I1163" t="s">
        <v>10108</v>
      </c>
      <c r="J1163" t="str">
        <f t="shared" si="161"/>
        <v>04 - ORDEN DE COMPRA</v>
      </c>
      <c r="K1163" s="80" t="str">
        <f>VLOOKUP(J1163,Hoja4!$A$56:$B$73,2,0)</f>
        <v>4 04 - ORDEN DE COMPRA</v>
      </c>
      <c r="L1163" s="10">
        <v>7</v>
      </c>
      <c r="M1163" t="s">
        <v>8</v>
      </c>
      <c r="N1163" s="10">
        <v>1911</v>
      </c>
      <c r="O1163" s="10">
        <v>2006</v>
      </c>
      <c r="P1163" t="s">
        <v>10244</v>
      </c>
      <c r="Q1163" t="s">
        <v>6948</v>
      </c>
      <c r="R1163" t="s">
        <v>6949</v>
      </c>
      <c r="S1163" s="12">
        <v>17</v>
      </c>
      <c r="T1163" t="s">
        <v>20</v>
      </c>
      <c r="U1163" s="79" t="str">
        <f>VLOOKUP(S1163,Hoja4!$A$43:$B$51,2,0)</f>
        <v>17 17 - ACUERDO MARCO DE PRECIOS</v>
      </c>
      <c r="V1163" s="79" t="str">
        <f>VLOOKUP(U1163,Hoja4!$A$76:$B$87,2,0)</f>
        <v>2 02 Personal supernumerario y planta temporal</v>
      </c>
      <c r="W1163" s="79" t="str">
        <f>VLOOKUP(V1163,Hoja4!$A$90:$B$93,2,0)</f>
        <v>1 07 Gastos de personal</v>
      </c>
      <c r="X1163" s="10">
        <v>901668906</v>
      </c>
      <c r="Y1163" t="s">
        <v>8897</v>
      </c>
      <c r="Z1163" s="10">
        <v>0</v>
      </c>
      <c r="AA1163" s="10">
        <v>0</v>
      </c>
      <c r="AB1163">
        <v>53616935</v>
      </c>
      <c r="AC1163">
        <v>0</v>
      </c>
      <c r="AD1163">
        <v>53616935</v>
      </c>
      <c r="AE1163" s="10">
        <v>2696</v>
      </c>
      <c r="AF1163" s="27" t="s">
        <v>9649</v>
      </c>
      <c r="AG1163" s="72" t="str">
        <f t="shared" si="162"/>
        <v>150576</v>
      </c>
      <c r="AH1163" s="10">
        <v>6</v>
      </c>
      <c r="AI1163" s="27" t="str">
        <f t="shared" si="156"/>
        <v>5 - Bogotá confía en su gobierno</v>
      </c>
      <c r="AJ1163" s="27" t="str">
        <f t="shared" si="157"/>
        <v>39 - Camino hacia una democracia deliberativa con un gobierno cercano a la gente y con participación ciudadana</v>
      </c>
      <c r="AL1163" s="12">
        <v>150576</v>
      </c>
      <c r="AM1163" s="68" t="str">
        <f>VLOOKUP(AL1163,'[1]ESTUDIOS_PREVIOS 2021'!$E:$I,5,0)</f>
        <v>49 metas
1 Funcionamiento</v>
      </c>
      <c r="AN1163" s="68" t="e">
        <f>VLOOKUP(AL1163,'[1]ESTUDIOS_PREVIOS 2022'!$K:$O,5,0)</f>
        <v>#N/A</v>
      </c>
      <c r="AO1163" s="68" t="e">
        <f>VLOOKUP(AL1163,'[2]Formato EP_NO HAY CPS_2025'!$D:$S,15,0)</f>
        <v>#N/A</v>
      </c>
      <c r="AP1163" s="68" t="e">
        <f>VLOOKUP(AL1163,'[2]Formato EP_NO HAY CPS_2025'!$D:$S,16,0)</f>
        <v>#N/A</v>
      </c>
    </row>
    <row r="1164" spans="1:42" x14ac:dyDescent="0.2">
      <c r="A1164" s="10">
        <v>2025</v>
      </c>
      <c r="B1164" s="10">
        <v>12</v>
      </c>
      <c r="C1164" s="11">
        <v>45658</v>
      </c>
      <c r="D1164" s="11">
        <v>46022</v>
      </c>
      <c r="E1164" s="10" t="s">
        <v>2</v>
      </c>
      <c r="F1164" s="11">
        <v>46015</v>
      </c>
      <c r="G1164" s="12">
        <v>4</v>
      </c>
      <c r="H1164" t="s">
        <v>4</v>
      </c>
      <c r="I1164" t="s">
        <v>10108</v>
      </c>
      <c r="J1164" t="str">
        <f t="shared" si="161"/>
        <v>04 - ORDEN DE COMPRA</v>
      </c>
      <c r="K1164" s="80" t="str">
        <f>VLOOKUP(J1164,Hoja4!$A$56:$B$73,2,0)</f>
        <v>4 04 - ORDEN DE COMPRA</v>
      </c>
      <c r="L1164" s="10">
        <v>7</v>
      </c>
      <c r="M1164" t="s">
        <v>8</v>
      </c>
      <c r="N1164" s="10">
        <v>1911</v>
      </c>
      <c r="O1164" s="10">
        <v>2006</v>
      </c>
      <c r="P1164" t="s">
        <v>10244</v>
      </c>
      <c r="Q1164" t="s">
        <v>6755</v>
      </c>
      <c r="R1164" t="s">
        <v>6756</v>
      </c>
      <c r="S1164" s="12">
        <v>17</v>
      </c>
      <c r="T1164" t="s">
        <v>20</v>
      </c>
      <c r="U1164" s="79" t="str">
        <f>VLOOKUP(S1164,Hoja4!$A$43:$B$51,2,0)</f>
        <v>17 17 - ACUERDO MARCO DE PRECIOS</v>
      </c>
      <c r="V1164" s="79" t="str">
        <f>VLOOKUP(U1164,Hoja4!$A$76:$B$87,2,0)</f>
        <v>2 02 Personal supernumerario y planta temporal</v>
      </c>
      <c r="W1164" s="79" t="str">
        <f>VLOOKUP(V1164,Hoja4!$A$90:$B$93,2,0)</f>
        <v>1 07 Gastos de personal</v>
      </c>
      <c r="X1164" s="10">
        <v>901668906</v>
      </c>
      <c r="Y1164" t="s">
        <v>8897</v>
      </c>
      <c r="Z1164" s="10">
        <v>0</v>
      </c>
      <c r="AA1164" s="10">
        <v>0</v>
      </c>
      <c r="AB1164">
        <v>10178883</v>
      </c>
      <c r="AC1164">
        <v>0</v>
      </c>
      <c r="AD1164">
        <v>10178883</v>
      </c>
      <c r="AE1164" s="10">
        <v>2703</v>
      </c>
      <c r="AF1164" s="27" t="s">
        <v>8906</v>
      </c>
      <c r="AG1164" s="72" t="str">
        <f t="shared" si="162"/>
        <v>150576</v>
      </c>
      <c r="AH1164" s="10">
        <f t="shared" ref="AH1164:AH1165" si="164">VLOOKUP(AF1164,$AF$1:$AJ$945,3,0)</f>
        <v>1</v>
      </c>
      <c r="AI1164" s="27" t="str">
        <f t="shared" si="156"/>
        <v>3 - Bogotá confía en su potencial</v>
      </c>
      <c r="AJ1164" s="27" t="str">
        <f t="shared" si="157"/>
        <v>16 - Atención Integral a la Primera Infancia y Educación como Eje del Potencial Humano</v>
      </c>
      <c r="AL1164" s="12">
        <v>150576</v>
      </c>
      <c r="AM1164" s="68" t="str">
        <f>VLOOKUP(AL1164,'[1]ESTUDIOS_PREVIOS 2021'!$E:$I,5,0)</f>
        <v>49 metas
1 Funcionamiento</v>
      </c>
      <c r="AN1164" s="68" t="e">
        <f>VLOOKUP(AL1164,'[1]ESTUDIOS_PREVIOS 2022'!$K:$O,5,0)</f>
        <v>#N/A</v>
      </c>
      <c r="AO1164" s="68" t="e">
        <f>VLOOKUP(AL1164,'[2]Formato EP_NO HAY CPS_2025'!$D:$S,15,0)</f>
        <v>#N/A</v>
      </c>
      <c r="AP1164" s="68" t="e">
        <f>VLOOKUP(AL1164,'[2]Formato EP_NO HAY CPS_2025'!$D:$S,16,0)</f>
        <v>#N/A</v>
      </c>
    </row>
    <row r="1165" spans="1:42" x14ac:dyDescent="0.2">
      <c r="A1165" s="10">
        <v>2025</v>
      </c>
      <c r="B1165" s="10">
        <v>12</v>
      </c>
      <c r="C1165" s="11">
        <v>45658</v>
      </c>
      <c r="D1165" s="11">
        <v>46022</v>
      </c>
      <c r="E1165" s="10" t="s">
        <v>2</v>
      </c>
      <c r="F1165" s="11">
        <v>46015</v>
      </c>
      <c r="G1165" s="12">
        <v>4</v>
      </c>
      <c r="H1165" t="s">
        <v>4</v>
      </c>
      <c r="I1165" t="s">
        <v>10108</v>
      </c>
      <c r="J1165" t="str">
        <f t="shared" si="161"/>
        <v>04 - ORDEN DE COMPRA</v>
      </c>
      <c r="K1165" s="80" t="str">
        <f>VLOOKUP(J1165,Hoja4!$A$56:$B$73,2,0)</f>
        <v>4 04 - ORDEN DE COMPRA</v>
      </c>
      <c r="L1165" s="10">
        <v>7</v>
      </c>
      <c r="M1165" t="s">
        <v>8</v>
      </c>
      <c r="N1165" s="10">
        <v>1911</v>
      </c>
      <c r="O1165" s="10">
        <v>2006</v>
      </c>
      <c r="P1165" t="s">
        <v>10244</v>
      </c>
      <c r="Q1165" t="s">
        <v>6755</v>
      </c>
      <c r="R1165" t="s">
        <v>6756</v>
      </c>
      <c r="S1165" s="12">
        <v>17</v>
      </c>
      <c r="T1165" t="s">
        <v>20</v>
      </c>
      <c r="U1165" s="79" t="str">
        <f>VLOOKUP(S1165,Hoja4!$A$43:$B$51,2,0)</f>
        <v>17 17 - ACUERDO MARCO DE PRECIOS</v>
      </c>
      <c r="V1165" s="79" t="str">
        <f>VLOOKUP(U1165,Hoja4!$A$76:$B$87,2,0)</f>
        <v>2 02 Personal supernumerario y planta temporal</v>
      </c>
      <c r="W1165" s="79" t="str">
        <f>VLOOKUP(V1165,Hoja4!$A$90:$B$93,2,0)</f>
        <v>1 07 Gastos de personal</v>
      </c>
      <c r="X1165" s="10">
        <v>901668906</v>
      </c>
      <c r="Y1165" t="s">
        <v>8897</v>
      </c>
      <c r="Z1165" s="10">
        <v>0</v>
      </c>
      <c r="AA1165" s="10">
        <v>0</v>
      </c>
      <c r="AB1165">
        <v>27500000</v>
      </c>
      <c r="AC1165">
        <v>0</v>
      </c>
      <c r="AD1165">
        <v>27500000</v>
      </c>
      <c r="AE1165" s="10">
        <v>2703</v>
      </c>
      <c r="AF1165" s="27" t="s">
        <v>8496</v>
      </c>
      <c r="AG1165" s="72" t="str">
        <f t="shared" si="162"/>
        <v>150576</v>
      </c>
      <c r="AH1165" s="10">
        <f t="shared" si="164"/>
        <v>3</v>
      </c>
      <c r="AI1165" s="27" t="str">
        <f t="shared" si="156"/>
        <v>3 - Bogotá confía en su potencial</v>
      </c>
      <c r="AJ1165" s="27" t="str">
        <f t="shared" si="157"/>
        <v>16 - Atención Integral a la Primera Infancia y Educación como Eje del Potencial Humano</v>
      </c>
      <c r="AL1165" s="12">
        <v>150576</v>
      </c>
      <c r="AM1165" s="68" t="str">
        <f>VLOOKUP(AL1165,'[1]ESTUDIOS_PREVIOS 2021'!$E:$I,5,0)</f>
        <v>49 metas
1 Funcionamiento</v>
      </c>
      <c r="AN1165" s="68" t="e">
        <f>VLOOKUP(AL1165,'[1]ESTUDIOS_PREVIOS 2022'!$K:$O,5,0)</f>
        <v>#N/A</v>
      </c>
      <c r="AO1165" s="68" t="e">
        <f>VLOOKUP(AL1165,'[2]Formato EP_NO HAY CPS_2025'!$D:$S,15,0)</f>
        <v>#N/A</v>
      </c>
      <c r="AP1165" s="68" t="e">
        <f>VLOOKUP(AL1165,'[2]Formato EP_NO HAY CPS_2025'!$D:$S,16,0)</f>
        <v>#N/A</v>
      </c>
    </row>
    <row r="1166" spans="1:42" x14ac:dyDescent="0.2">
      <c r="A1166" s="10">
        <v>2025</v>
      </c>
      <c r="B1166" s="10">
        <v>12</v>
      </c>
      <c r="C1166" s="11">
        <v>45658</v>
      </c>
      <c r="D1166" s="11">
        <v>46022</v>
      </c>
      <c r="E1166" s="10" t="s">
        <v>2</v>
      </c>
      <c r="F1166" s="11">
        <v>46015</v>
      </c>
      <c r="G1166" s="12">
        <v>4</v>
      </c>
      <c r="H1166" t="s">
        <v>4</v>
      </c>
      <c r="I1166" t="s">
        <v>10108</v>
      </c>
      <c r="J1166" t="str">
        <f t="shared" si="152"/>
        <v>04 - ORDEN DE COMPRA</v>
      </c>
      <c r="K1166" s="80" t="str">
        <f>VLOOKUP(J1166,Hoja4!$A$56:$B$73,2,0)</f>
        <v>4 04 - ORDEN DE COMPRA</v>
      </c>
      <c r="L1166" s="10">
        <v>7</v>
      </c>
      <c r="M1166" t="s">
        <v>8</v>
      </c>
      <c r="N1166" s="10">
        <v>1911</v>
      </c>
      <c r="O1166" s="10">
        <v>2006</v>
      </c>
      <c r="P1166" t="s">
        <v>10244</v>
      </c>
      <c r="Q1166" t="s">
        <v>6755</v>
      </c>
      <c r="R1166" t="s">
        <v>6756</v>
      </c>
      <c r="S1166" s="12">
        <v>17</v>
      </c>
      <c r="T1166" t="s">
        <v>20</v>
      </c>
      <c r="U1166" s="79" t="str">
        <f>VLOOKUP(S1166,Hoja4!$A$43:$B$51,2,0)</f>
        <v>17 17 - ACUERDO MARCO DE PRECIOS</v>
      </c>
      <c r="V1166" s="79" t="str">
        <f>VLOOKUP(U1166,Hoja4!$A$76:$B$87,2,0)</f>
        <v>2 02 Personal supernumerario y planta temporal</v>
      </c>
      <c r="W1166" s="79" t="str">
        <f>VLOOKUP(V1166,Hoja4!$A$90:$B$93,2,0)</f>
        <v>1 07 Gastos de personal</v>
      </c>
      <c r="X1166" s="10">
        <v>901668906</v>
      </c>
      <c r="Y1166" t="s">
        <v>8897</v>
      </c>
      <c r="Z1166" s="10">
        <v>0</v>
      </c>
      <c r="AA1166" s="10">
        <v>0</v>
      </c>
      <c r="AB1166">
        <v>4680950</v>
      </c>
      <c r="AC1166">
        <v>0</v>
      </c>
      <c r="AD1166">
        <v>4680950</v>
      </c>
      <c r="AE1166" s="10">
        <v>2703</v>
      </c>
      <c r="AF1166" s="27" t="s">
        <v>8497</v>
      </c>
      <c r="AG1166" s="72" t="str">
        <f t="shared" si="122"/>
        <v>150576</v>
      </c>
      <c r="AH1166" s="10">
        <f t="shared" si="128"/>
        <v>4</v>
      </c>
      <c r="AI1166" s="27" t="str">
        <f t="shared" si="156"/>
        <v>3 - Bogotá confía en su potencial</v>
      </c>
      <c r="AJ1166" s="27" t="str">
        <f t="shared" si="157"/>
        <v>16 - Atención Integral a la Primera Infancia y Educación como Eje del Potencial Humano</v>
      </c>
      <c r="AL1166" s="12">
        <v>150576</v>
      </c>
      <c r="AM1166" s="68" t="str">
        <f>VLOOKUP(AL1166,'[1]ESTUDIOS_PREVIOS 2021'!$E:$I,5,0)</f>
        <v>49 metas
1 Funcionamiento</v>
      </c>
      <c r="AN1166" s="68" t="e">
        <f>VLOOKUP(AL1166,'[1]ESTUDIOS_PREVIOS 2022'!$K:$O,5,0)</f>
        <v>#N/A</v>
      </c>
      <c r="AO1166" s="68" t="e">
        <f>VLOOKUP(AL1166,'[2]Formato EP_NO HAY CPS_2025'!$D:$S,15,0)</f>
        <v>#N/A</v>
      </c>
      <c r="AP1166" s="68" t="e">
        <f>VLOOKUP(AL1166,'[2]Formato EP_NO HAY CPS_2025'!$D:$S,16,0)</f>
        <v>#N/A</v>
      </c>
    </row>
    <row r="1167" spans="1:42" x14ac:dyDescent="0.2">
      <c r="A1167" s="10">
        <v>2025</v>
      </c>
      <c r="B1167" s="10">
        <v>12</v>
      </c>
      <c r="C1167" s="11">
        <v>45658</v>
      </c>
      <c r="D1167" s="11">
        <v>46022</v>
      </c>
      <c r="E1167" s="10" t="s">
        <v>2</v>
      </c>
      <c r="F1167" s="11">
        <v>46015</v>
      </c>
      <c r="G1167" s="12">
        <v>4</v>
      </c>
      <c r="H1167" t="s">
        <v>4</v>
      </c>
      <c r="I1167" t="s">
        <v>10108</v>
      </c>
      <c r="J1167" t="str">
        <f t="shared" si="152"/>
        <v>04 - ORDEN DE COMPRA</v>
      </c>
      <c r="K1167" s="80" t="str">
        <f>VLOOKUP(J1167,Hoja4!$A$56:$B$73,2,0)</f>
        <v>4 04 - ORDEN DE COMPRA</v>
      </c>
      <c r="L1167" s="10">
        <v>7</v>
      </c>
      <c r="M1167" t="s">
        <v>8</v>
      </c>
      <c r="N1167" s="10">
        <v>1911</v>
      </c>
      <c r="O1167" s="10">
        <v>2006</v>
      </c>
      <c r="P1167" t="s">
        <v>10244</v>
      </c>
      <c r="Q1167" t="s">
        <v>7837</v>
      </c>
      <c r="R1167" t="s">
        <v>7838</v>
      </c>
      <c r="S1167" s="12">
        <v>17</v>
      </c>
      <c r="T1167" t="s">
        <v>20</v>
      </c>
      <c r="U1167" s="79" t="str">
        <f>VLOOKUP(S1167,Hoja4!$A$43:$B$51,2,0)</f>
        <v>17 17 - ACUERDO MARCO DE PRECIOS</v>
      </c>
      <c r="V1167" s="79" t="str">
        <f>VLOOKUP(U1167,Hoja4!$A$76:$B$87,2,0)</f>
        <v>2 02 Personal supernumerario y planta temporal</v>
      </c>
      <c r="W1167" s="79" t="str">
        <f>VLOOKUP(V1167,Hoja4!$A$90:$B$93,2,0)</f>
        <v>1 07 Gastos de personal</v>
      </c>
      <c r="X1167" s="10">
        <v>901668906</v>
      </c>
      <c r="Y1167" t="s">
        <v>8897</v>
      </c>
      <c r="Z1167" s="10">
        <v>0</v>
      </c>
      <c r="AA1167" s="10">
        <v>0</v>
      </c>
      <c r="AB1167">
        <v>21929988</v>
      </c>
      <c r="AC1167">
        <v>0</v>
      </c>
      <c r="AD1167">
        <v>21929988</v>
      </c>
      <c r="AE1167" s="10">
        <v>2358</v>
      </c>
      <c r="AF1167" s="27" t="s">
        <v>8475</v>
      </c>
      <c r="AG1167" s="10" t="str">
        <f t="shared" si="122"/>
        <v>150576</v>
      </c>
      <c r="AH1167" s="10">
        <f t="shared" si="128"/>
        <v>1</v>
      </c>
      <c r="AI1167" s="27" t="str">
        <f t="shared" si="156"/>
        <v>4 - Bogotá ordena su territorio y avanza en su acción climática</v>
      </c>
      <c r="AJ1167" s="27" t="str">
        <f t="shared" si="157"/>
        <v>24 - Revitalización y renovación urbana y rural con inclusión</v>
      </c>
      <c r="AL1167" s="12">
        <v>150576</v>
      </c>
      <c r="AM1167" s="68" t="str">
        <f>VLOOKUP(AL1167,'[1]ESTUDIOS_PREVIOS 2021'!$E:$I,5,0)</f>
        <v>49 metas
1 Funcionamiento</v>
      </c>
      <c r="AN1167" s="68" t="e">
        <f>VLOOKUP(AL1167,'[1]ESTUDIOS_PREVIOS 2022'!$K:$O,5,0)</f>
        <v>#N/A</v>
      </c>
      <c r="AO1167" s="68" t="e">
        <f>VLOOKUP(AL1167,'[2]Formato EP_NO HAY CPS_2025'!$D:$S,15,0)</f>
        <v>#N/A</v>
      </c>
      <c r="AP1167" s="68" t="e">
        <f>VLOOKUP(AL1167,'[2]Formato EP_NO HAY CPS_2025'!$D:$S,16,0)</f>
        <v>#N/A</v>
      </c>
    </row>
    <row r="1168" spans="1:42" x14ac:dyDescent="0.2">
      <c r="A1168" s="10">
        <v>2025</v>
      </c>
      <c r="B1168" s="10">
        <v>12</v>
      </c>
      <c r="C1168" s="11">
        <v>45658</v>
      </c>
      <c r="D1168" s="11">
        <v>46022</v>
      </c>
      <c r="E1168" s="10" t="s">
        <v>2</v>
      </c>
      <c r="F1168" s="11">
        <v>46015</v>
      </c>
      <c r="G1168" s="12">
        <v>145</v>
      </c>
      <c r="H1168" t="s">
        <v>682</v>
      </c>
      <c r="I1168" t="s">
        <v>10109</v>
      </c>
      <c r="J1168" t="str">
        <f t="shared" si="152"/>
        <v>145 - CONTRATO DE PRESTACION DE SERVICIOS PROFESIONALES</v>
      </c>
      <c r="K1168" s="80" t="str">
        <f>VLOOKUP(J1168,Hoja4!$A$56:$B$73,2,0)</f>
        <v>145 145 - CONTRATO DE PRESTACION DE SERVICIOS PROFESIONALES</v>
      </c>
      <c r="L1168" s="10">
        <v>7</v>
      </c>
      <c r="M1168" t="s">
        <v>8</v>
      </c>
      <c r="N1168" s="10">
        <v>1892</v>
      </c>
      <c r="O1168" s="10">
        <v>2007</v>
      </c>
      <c r="P1168" t="s">
        <v>10246</v>
      </c>
      <c r="Q1168" t="s">
        <v>6403</v>
      </c>
      <c r="R1168" t="s">
        <v>6404</v>
      </c>
      <c r="S1168" s="12">
        <v>10</v>
      </c>
      <c r="T1168" t="s">
        <v>382</v>
      </c>
      <c r="U1168" s="79" t="str">
        <f>VLOOKUP(S1168,Hoja4!$A$43:$B$51,2,0)</f>
        <v>10 10 - CONTRATACIÓN DIRECTA</v>
      </c>
      <c r="V1168" s="79" t="str">
        <f>VLOOKUP(U1168,Hoja4!$A$76:$B$87,2,0)</f>
        <v>2 02 Personal supernumerario y planta temporal</v>
      </c>
      <c r="W1168" s="79" t="str">
        <f>VLOOKUP(V1168,Hoja4!$A$90:$B$93,2,0)</f>
        <v>1 07 Gastos de personal</v>
      </c>
      <c r="X1168" s="10">
        <v>1020802394</v>
      </c>
      <c r="Y1168" t="s">
        <v>1316</v>
      </c>
      <c r="Z1168" s="10">
        <v>0</v>
      </c>
      <c r="AA1168" s="10">
        <v>0</v>
      </c>
      <c r="AB1168">
        <v>1920000</v>
      </c>
      <c r="AC1168">
        <v>0</v>
      </c>
      <c r="AD1168">
        <v>1920000</v>
      </c>
      <c r="AE1168" s="10">
        <v>2327</v>
      </c>
      <c r="AF1168" s="27" t="s">
        <v>8456</v>
      </c>
      <c r="AG1168" s="10" t="str">
        <f t="shared" si="122"/>
        <v>150024</v>
      </c>
      <c r="AH1168" s="10">
        <f t="shared" si="128"/>
        <v>2</v>
      </c>
      <c r="AI1168" s="27" t="str">
        <f t="shared" si="156"/>
        <v>5 - Bogotá confía en su gobierno</v>
      </c>
      <c r="AJ1168" s="27" t="str">
        <f t="shared" si="157"/>
        <v>33 - Fortalecimiento institucional para un gobierno confiable</v>
      </c>
      <c r="AL1168" s="12">
        <v>150024</v>
      </c>
      <c r="AM1168" s="68" t="str">
        <f>VLOOKUP(AL1168,'[1]ESTUDIOS_PREVIOS 2021'!$E:$I,5,0)</f>
        <v>Realizar 4 estrategias de fortalecimiento institucional (una por vigencia).</v>
      </c>
      <c r="AN1168" s="68" t="e">
        <f>VLOOKUP(AL1168,'[1]ESTUDIOS_PREVIOS 2022'!$K:$O,5,0)</f>
        <v>#N/A</v>
      </c>
      <c r="AO1168" s="68" t="e">
        <f>VLOOKUP(AL1168,'[2]Formato EP_NO HAY CPS_2025'!$D:$S,15,0)</f>
        <v>#N/A</v>
      </c>
      <c r="AP1168" s="68" t="e">
        <f>VLOOKUP(AL1168,'[2]Formato EP_NO HAY CPS_2025'!$D:$S,16,0)</f>
        <v>#N/A</v>
      </c>
    </row>
    <row r="1169" spans="1:42" x14ac:dyDescent="0.2">
      <c r="A1169" s="10">
        <v>2025</v>
      </c>
      <c r="B1169" s="10">
        <v>12</v>
      </c>
      <c r="C1169" s="11">
        <v>45658</v>
      </c>
      <c r="D1169" s="11">
        <v>46022</v>
      </c>
      <c r="E1169" s="10" t="s">
        <v>2</v>
      </c>
      <c r="F1169" s="11">
        <v>46015</v>
      </c>
      <c r="G1169" s="12">
        <v>145</v>
      </c>
      <c r="H1169" t="s">
        <v>682</v>
      </c>
      <c r="I1169" t="s">
        <v>10110</v>
      </c>
      <c r="J1169" t="str">
        <f t="shared" si="152"/>
        <v>145 - CONTRATO DE PRESTACION DE SERVICIOS PROFESIONALES</v>
      </c>
      <c r="K1169" s="80" t="str">
        <f>VLOOKUP(J1169,Hoja4!$A$56:$B$73,2,0)</f>
        <v>145 145 - CONTRATO DE PRESTACION DE SERVICIOS PROFESIONALES</v>
      </c>
      <c r="L1169" s="10">
        <v>7</v>
      </c>
      <c r="M1169" t="s">
        <v>8</v>
      </c>
      <c r="N1169" s="10">
        <v>1903</v>
      </c>
      <c r="O1169" s="10">
        <v>2008</v>
      </c>
      <c r="P1169" t="s">
        <v>10247</v>
      </c>
      <c r="Q1169" t="s">
        <v>6403</v>
      </c>
      <c r="R1169" t="s">
        <v>6404</v>
      </c>
      <c r="S1169" s="12">
        <v>10</v>
      </c>
      <c r="T1169" t="s">
        <v>382</v>
      </c>
      <c r="U1169" s="79" t="str">
        <f>VLOOKUP(S1169,Hoja4!$A$43:$B$51,2,0)</f>
        <v>10 10 - CONTRATACIÓN DIRECTA</v>
      </c>
      <c r="V1169" s="79" t="str">
        <f>VLOOKUP(U1169,Hoja4!$A$76:$B$87,2,0)</f>
        <v>2 02 Personal supernumerario y planta temporal</v>
      </c>
      <c r="W1169" s="79" t="str">
        <f>VLOOKUP(V1169,Hoja4!$A$90:$B$93,2,0)</f>
        <v>1 07 Gastos de personal</v>
      </c>
      <c r="X1169" s="10">
        <v>1010199748</v>
      </c>
      <c r="Y1169" t="s">
        <v>2556</v>
      </c>
      <c r="Z1169" s="10">
        <v>0</v>
      </c>
      <c r="AA1169" s="10">
        <v>0</v>
      </c>
      <c r="AB1169">
        <v>2100000</v>
      </c>
      <c r="AC1169">
        <v>0</v>
      </c>
      <c r="AD1169">
        <v>2100000</v>
      </c>
      <c r="AE1169" s="10">
        <v>2327</v>
      </c>
      <c r="AF1169" s="27" t="s">
        <v>8456</v>
      </c>
      <c r="AG1169" s="10" t="str">
        <f t="shared" si="122"/>
        <v>150495</v>
      </c>
      <c r="AH1169" s="10">
        <f t="shared" si="128"/>
        <v>2</v>
      </c>
      <c r="AI1169" s="27" t="str">
        <f t="shared" si="156"/>
        <v>5 - Bogotá confía en su gobierno</v>
      </c>
      <c r="AJ1169" s="27" t="str">
        <f t="shared" si="157"/>
        <v>33 - Fortalecimiento institucional para un gobierno confiable</v>
      </c>
      <c r="AL1169" s="12">
        <v>150495</v>
      </c>
      <c r="AM1169" s="68" t="str">
        <f>VLOOKUP(AL1169,'[1]ESTUDIOS_PREVIOS 2021'!$E:$I,5,0)</f>
        <v>Realizar 4 estrategias de fortalecimiento institucional (una por vigencia).</v>
      </c>
      <c r="AN1169" s="68" t="e">
        <f>VLOOKUP(AL1169,'[1]ESTUDIOS_PREVIOS 2022'!$K:$O,5,0)</f>
        <v>#N/A</v>
      </c>
      <c r="AO1169" s="68" t="e">
        <f>VLOOKUP(AL1169,'[2]Formato EP_NO HAY CPS_2025'!$D:$S,15,0)</f>
        <v>#N/A</v>
      </c>
      <c r="AP1169" s="68" t="e">
        <f>VLOOKUP(AL1169,'[2]Formato EP_NO HAY CPS_2025'!$D:$S,16,0)</f>
        <v>#N/A</v>
      </c>
    </row>
    <row r="1170" spans="1:42" x14ac:dyDescent="0.2">
      <c r="A1170" s="10">
        <v>2025</v>
      </c>
      <c r="B1170" s="10">
        <v>12</v>
      </c>
      <c r="C1170" s="11">
        <v>45658</v>
      </c>
      <c r="D1170" s="11">
        <v>46022</v>
      </c>
      <c r="E1170" s="10" t="s">
        <v>2</v>
      </c>
      <c r="F1170" s="11">
        <v>46015</v>
      </c>
      <c r="G1170" s="12">
        <v>145</v>
      </c>
      <c r="H1170" t="s">
        <v>682</v>
      </c>
      <c r="I1170" t="s">
        <v>10111</v>
      </c>
      <c r="J1170" t="str">
        <f t="shared" si="152"/>
        <v>145 - CONTRATO DE PRESTACION DE SERVICIOS PROFESIONALES</v>
      </c>
      <c r="K1170" s="80" t="str">
        <f>VLOOKUP(J1170,Hoja4!$A$56:$B$73,2,0)</f>
        <v>145 145 - CONTRATO DE PRESTACION DE SERVICIOS PROFESIONALES</v>
      </c>
      <c r="L1170" s="10">
        <v>7</v>
      </c>
      <c r="M1170" t="s">
        <v>8</v>
      </c>
      <c r="N1170" s="10">
        <v>1931</v>
      </c>
      <c r="O1170" s="10">
        <v>2009</v>
      </c>
      <c r="P1170" t="s">
        <v>10248</v>
      </c>
      <c r="Q1170" t="s">
        <v>9996</v>
      </c>
      <c r="R1170" t="s">
        <v>8542</v>
      </c>
      <c r="S1170" s="12">
        <v>10</v>
      </c>
      <c r="T1170" t="s">
        <v>382</v>
      </c>
      <c r="U1170" s="79" t="str">
        <f>VLOOKUP(S1170,Hoja4!$A$43:$B$51,2,0)</f>
        <v>10 10 - CONTRATACIÓN DIRECTA</v>
      </c>
      <c r="V1170" s="79" t="str">
        <f>VLOOKUP(U1170,Hoja4!$A$76:$B$87,2,0)</f>
        <v>2 02 Personal supernumerario y planta temporal</v>
      </c>
      <c r="W1170" s="79" t="str">
        <f>VLOOKUP(V1170,Hoja4!$A$90:$B$93,2,0)</f>
        <v>1 07 Gastos de personal</v>
      </c>
      <c r="X1170" s="10">
        <v>1022991460</v>
      </c>
      <c r="Y1170" t="s">
        <v>501</v>
      </c>
      <c r="Z1170" s="10">
        <v>0</v>
      </c>
      <c r="AA1170" s="10">
        <v>0</v>
      </c>
      <c r="AB1170">
        <v>3120000</v>
      </c>
      <c r="AC1170">
        <v>0</v>
      </c>
      <c r="AD1170">
        <v>3120000</v>
      </c>
      <c r="AE1170" s="10">
        <v>2331</v>
      </c>
      <c r="AF1170" s="27" t="s">
        <v>10040</v>
      </c>
      <c r="AG1170" s="10" t="str">
        <f t="shared" si="122"/>
        <v>150832</v>
      </c>
      <c r="AH1170" s="10">
        <f t="shared" si="128"/>
        <v>1</v>
      </c>
      <c r="AI1170" s="27" t="str">
        <f t="shared" si="156"/>
        <v>4 - Bogotá ordena su territorio y avanza en su acción climática</v>
      </c>
      <c r="AJ1170" s="27" t="str">
        <f t="shared" si="157"/>
        <v>24 - Revitalización y renovación urbana y rural con inclusión</v>
      </c>
      <c r="AL1170" s="12">
        <v>150832</v>
      </c>
      <c r="AM1170" s="68" t="str">
        <f>VLOOKUP(AL1170,'[1]ESTUDIOS_PREVIOS 2021'!$E:$I,5,0)</f>
        <v>Intervenir 3 equipamientos culturales con acciones de construcción, adecuación y/o dotación</v>
      </c>
      <c r="AN1170" s="68" t="e">
        <f>VLOOKUP(AL1170,'[1]ESTUDIOS_PREVIOS 2022'!$K:$O,5,0)</f>
        <v>#N/A</v>
      </c>
      <c r="AO1170" s="68" t="e">
        <f>VLOOKUP(AL1170,'[2]Formato EP_NO HAY CPS_2025'!$D:$S,15,0)</f>
        <v>#N/A</v>
      </c>
      <c r="AP1170" s="68" t="e">
        <f>VLOOKUP(AL1170,'[2]Formato EP_NO HAY CPS_2025'!$D:$S,16,0)</f>
        <v>#N/A</v>
      </c>
    </row>
    <row r="1171" spans="1:42" x14ac:dyDescent="0.2">
      <c r="A1171" s="10">
        <v>2025</v>
      </c>
      <c r="B1171" s="10">
        <v>12</v>
      </c>
      <c r="C1171" s="11">
        <v>45658</v>
      </c>
      <c r="D1171" s="11">
        <v>46022</v>
      </c>
      <c r="E1171" s="10" t="s">
        <v>2</v>
      </c>
      <c r="F1171" s="11">
        <v>46015</v>
      </c>
      <c r="G1171" s="12">
        <v>19</v>
      </c>
      <c r="H1171" t="s">
        <v>3420</v>
      </c>
      <c r="I1171" t="s">
        <v>10112</v>
      </c>
      <c r="J1171" t="str">
        <f t="shared" si="152"/>
        <v>19 - CONTRATO DE SUMINISTRO</v>
      </c>
      <c r="K1171" s="80" t="str">
        <f>VLOOKUP(J1171,Hoja4!$A$56:$B$73,2,0)</f>
        <v>19 19 - CONTRATO DE SUMINISTRO</v>
      </c>
      <c r="L1171" s="10">
        <v>7</v>
      </c>
      <c r="M1171" t="s">
        <v>8</v>
      </c>
      <c r="N1171" s="10">
        <v>1800</v>
      </c>
      <c r="O1171" s="10">
        <v>2010</v>
      </c>
      <c r="P1171" t="s">
        <v>10249</v>
      </c>
      <c r="Q1171" t="s">
        <v>7480</v>
      </c>
      <c r="R1171" t="s">
        <v>7481</v>
      </c>
      <c r="S1171" s="12">
        <v>17</v>
      </c>
      <c r="T1171" t="s">
        <v>20</v>
      </c>
      <c r="U1171" s="79" t="str">
        <f>VLOOKUP(S1171,Hoja4!$A$43:$B$51,2,0)</f>
        <v>17 17 - ACUERDO MARCO DE PRECIOS</v>
      </c>
      <c r="V1171" s="79" t="str">
        <f>VLOOKUP(U1171,Hoja4!$A$76:$B$87,2,0)</f>
        <v>2 02 Personal supernumerario y planta temporal</v>
      </c>
      <c r="W1171" s="79" t="str">
        <f>VLOOKUP(V1171,Hoja4!$A$90:$B$93,2,0)</f>
        <v>1 07 Gastos de personal</v>
      </c>
      <c r="X1171" s="10">
        <v>901866017</v>
      </c>
      <c r="Y1171" t="s">
        <v>10250</v>
      </c>
      <c r="Z1171" s="10">
        <v>0</v>
      </c>
      <c r="AA1171" s="10">
        <v>0</v>
      </c>
      <c r="AB1171">
        <v>110974351</v>
      </c>
      <c r="AC1171">
        <v>0</v>
      </c>
      <c r="AD1171">
        <v>110974351</v>
      </c>
      <c r="AE1171" s="10">
        <v>2486</v>
      </c>
      <c r="AF1171" s="27" t="s">
        <v>10314</v>
      </c>
      <c r="AG1171" s="10" t="str">
        <f t="shared" si="122"/>
        <v>144406</v>
      </c>
      <c r="AH1171" s="10">
        <v>4</v>
      </c>
      <c r="AI1171" s="27" t="str">
        <f t="shared" si="156"/>
        <v>2 - Bogotá confía en su bien-estar</v>
      </c>
      <c r="AJ1171" s="27" t="str">
        <f t="shared" si="157"/>
        <v>14 - Bogotá deportiva, recreativa, artística, patrimonial e intercultural</v>
      </c>
      <c r="AL1171" s="12">
        <v>144406</v>
      </c>
      <c r="AM1171" s="68" t="str">
        <f>VLOOKUP(AL1171,'[1]ESTUDIOS_PREVIOS 2021'!$E:$I,5,0)</f>
        <v xml:space="preserve">Realizar 8 procesos de fortalecimiento .. 
Dotar y/o acondicionar 3 unidades ..
Beneficiar 32 organizaciones artísticas..
</v>
      </c>
      <c r="AN1171" s="68" t="e">
        <f>VLOOKUP(AL1171,'[1]ESTUDIOS_PREVIOS 2022'!$K:$O,5,0)</f>
        <v>#N/A</v>
      </c>
      <c r="AO1171" s="68" t="e">
        <f>VLOOKUP(AL1171,'[2]Formato EP_NO HAY CPS_2025'!$D:$S,15,0)</f>
        <v>#N/A</v>
      </c>
      <c r="AP1171" s="68" t="e">
        <f>VLOOKUP(AL1171,'[2]Formato EP_NO HAY CPS_2025'!$D:$S,16,0)</f>
        <v>#N/A</v>
      </c>
    </row>
    <row r="1172" spans="1:42" x14ac:dyDescent="0.2">
      <c r="A1172" s="10">
        <v>2025</v>
      </c>
      <c r="B1172" s="10">
        <v>12</v>
      </c>
      <c r="C1172" s="11">
        <v>45658</v>
      </c>
      <c r="D1172" s="11">
        <v>46022</v>
      </c>
      <c r="E1172" s="10" t="s">
        <v>2</v>
      </c>
      <c r="F1172" s="11">
        <v>46015</v>
      </c>
      <c r="G1172" s="12">
        <v>19</v>
      </c>
      <c r="H1172" t="s">
        <v>3420</v>
      </c>
      <c r="I1172" t="s">
        <v>10112</v>
      </c>
      <c r="J1172" t="str">
        <f t="shared" si="152"/>
        <v>19 - CONTRATO DE SUMINISTRO</v>
      </c>
      <c r="K1172" s="80" t="str">
        <f>VLOOKUP(J1172,Hoja4!$A$56:$B$73,2,0)</f>
        <v>19 19 - CONTRATO DE SUMINISTRO</v>
      </c>
      <c r="L1172" s="10">
        <v>7</v>
      </c>
      <c r="M1172" t="s">
        <v>8</v>
      </c>
      <c r="N1172" s="10">
        <v>1800</v>
      </c>
      <c r="O1172" s="10">
        <v>2010</v>
      </c>
      <c r="P1172" t="s">
        <v>10249</v>
      </c>
      <c r="Q1172" t="s">
        <v>10212</v>
      </c>
      <c r="R1172" t="s">
        <v>8545</v>
      </c>
      <c r="S1172" s="12">
        <v>17</v>
      </c>
      <c r="T1172" t="s">
        <v>20</v>
      </c>
      <c r="U1172" s="79" t="str">
        <f>VLOOKUP(S1172,Hoja4!$A$43:$B$51,2,0)</f>
        <v>17 17 - ACUERDO MARCO DE PRECIOS</v>
      </c>
      <c r="V1172" s="79" t="str">
        <f>VLOOKUP(U1172,Hoja4!$A$76:$B$87,2,0)</f>
        <v>2 02 Personal supernumerario y planta temporal</v>
      </c>
      <c r="W1172" s="79" t="str">
        <f>VLOOKUP(V1172,Hoja4!$A$90:$B$93,2,0)</f>
        <v>1 07 Gastos de personal</v>
      </c>
      <c r="X1172" s="10">
        <v>901866017</v>
      </c>
      <c r="Y1172" t="s">
        <v>10250</v>
      </c>
      <c r="Z1172" s="10">
        <v>0</v>
      </c>
      <c r="AA1172" s="10">
        <v>0</v>
      </c>
      <c r="AB1172">
        <v>36062511</v>
      </c>
      <c r="AC1172">
        <v>0</v>
      </c>
      <c r="AD1172">
        <v>36062511</v>
      </c>
      <c r="AE1172" s="10">
        <v>2404</v>
      </c>
      <c r="AF1172" s="27" t="s">
        <v>10312</v>
      </c>
      <c r="AG1172" s="10" t="str">
        <f t="shared" si="122"/>
        <v>144406</v>
      </c>
      <c r="AH1172" s="10">
        <v>1</v>
      </c>
      <c r="AI1172" s="27" t="str">
        <f t="shared" si="156"/>
        <v>4 - Bogotá ordena su territorio y avanza en su acción climática</v>
      </c>
      <c r="AJ1172" s="27" t="str">
        <f t="shared" si="157"/>
        <v>30 - Atención del déficit social para un hábitat digno</v>
      </c>
      <c r="AL1172" s="12">
        <v>144406</v>
      </c>
      <c r="AM1172" s="68" t="str">
        <f>VLOOKUP(AL1172,'[1]ESTUDIOS_PREVIOS 2021'!$E:$I,5,0)</f>
        <v xml:space="preserve">Realizar 8 procesos de fortalecimiento .. 
Dotar y/o acondicionar 3 unidades ..
Beneficiar 32 organizaciones artísticas..
</v>
      </c>
      <c r="AN1172" s="68" t="e">
        <f>VLOOKUP(AL1172,'[1]ESTUDIOS_PREVIOS 2022'!$K:$O,5,0)</f>
        <v>#N/A</v>
      </c>
      <c r="AO1172" s="68" t="e">
        <f>VLOOKUP(AL1172,'[2]Formato EP_NO HAY CPS_2025'!$D:$S,15,0)</f>
        <v>#N/A</v>
      </c>
      <c r="AP1172" s="68" t="e">
        <f>VLOOKUP(AL1172,'[2]Formato EP_NO HAY CPS_2025'!$D:$S,16,0)</f>
        <v>#N/A</v>
      </c>
    </row>
    <row r="1173" spans="1:42" x14ac:dyDescent="0.2">
      <c r="A1173" s="10">
        <v>2025</v>
      </c>
      <c r="B1173" s="10">
        <v>12</v>
      </c>
      <c r="C1173" s="11">
        <v>45658</v>
      </c>
      <c r="D1173" s="11">
        <v>46022</v>
      </c>
      <c r="E1173" s="10" t="s">
        <v>2</v>
      </c>
      <c r="F1173" s="11">
        <v>46015</v>
      </c>
      <c r="G1173" s="12">
        <v>19</v>
      </c>
      <c r="H1173" t="s">
        <v>3420</v>
      </c>
      <c r="I1173" t="s">
        <v>10112</v>
      </c>
      <c r="J1173" t="str">
        <f t="shared" si="152"/>
        <v>19 - CONTRATO DE SUMINISTRO</v>
      </c>
      <c r="K1173" s="80" t="str">
        <f>VLOOKUP(J1173,Hoja4!$A$56:$B$73,2,0)</f>
        <v>19 19 - CONTRATO DE SUMINISTRO</v>
      </c>
      <c r="L1173" s="10">
        <v>7</v>
      </c>
      <c r="M1173" t="s">
        <v>8</v>
      </c>
      <c r="N1173" s="10">
        <v>1800</v>
      </c>
      <c r="O1173" s="10">
        <v>2010</v>
      </c>
      <c r="P1173" t="s">
        <v>10249</v>
      </c>
      <c r="Q1173" t="s">
        <v>7113</v>
      </c>
      <c r="R1173" t="s">
        <v>7114</v>
      </c>
      <c r="S1173" s="12">
        <v>17</v>
      </c>
      <c r="T1173" t="s">
        <v>20</v>
      </c>
      <c r="U1173" s="79" t="str">
        <f>VLOOKUP(S1173,Hoja4!$A$43:$B$51,2,0)</f>
        <v>17 17 - ACUERDO MARCO DE PRECIOS</v>
      </c>
      <c r="V1173" s="79" t="str">
        <f>VLOOKUP(U1173,Hoja4!$A$76:$B$87,2,0)</f>
        <v>2 02 Personal supernumerario y planta temporal</v>
      </c>
      <c r="W1173" s="79" t="str">
        <f>VLOOKUP(V1173,Hoja4!$A$90:$B$93,2,0)</f>
        <v>1 07 Gastos de personal</v>
      </c>
      <c r="X1173" s="10">
        <v>901866017</v>
      </c>
      <c r="Y1173" t="s">
        <v>10250</v>
      </c>
      <c r="Z1173" s="10">
        <v>0</v>
      </c>
      <c r="AA1173" s="10">
        <v>0</v>
      </c>
      <c r="AB1173">
        <v>4941000</v>
      </c>
      <c r="AC1173">
        <v>0</v>
      </c>
      <c r="AD1173">
        <v>4941000</v>
      </c>
      <c r="AE1173" s="10">
        <v>2319</v>
      </c>
      <c r="AF1173" s="27" t="s">
        <v>8901</v>
      </c>
      <c r="AG1173" s="10" t="str">
        <f t="shared" si="122"/>
        <v>144406</v>
      </c>
      <c r="AH1173" s="10">
        <f t="shared" si="128"/>
        <v>2</v>
      </c>
      <c r="AI1173" s="27" t="str">
        <f t="shared" si="156"/>
        <v>2 - Bogotá confía en su bien-estar</v>
      </c>
      <c r="AJ1173" s="27" t="str">
        <f t="shared" si="157"/>
        <v>13 - Bogotá, un territorio de paz y reconciliación en donde todos puedan volver a empezar</v>
      </c>
      <c r="AL1173" s="12">
        <v>144406</v>
      </c>
      <c r="AM1173" s="68" t="str">
        <f>VLOOKUP(AL1173,'[1]ESTUDIOS_PREVIOS 2021'!$E:$I,5,0)</f>
        <v xml:space="preserve">Realizar 8 procesos de fortalecimiento .. 
Dotar y/o acondicionar 3 unidades ..
Beneficiar 32 organizaciones artísticas..
</v>
      </c>
      <c r="AN1173" s="68" t="e">
        <f>VLOOKUP(AL1173,'[1]ESTUDIOS_PREVIOS 2022'!$K:$O,5,0)</f>
        <v>#N/A</v>
      </c>
      <c r="AO1173" s="68" t="e">
        <f>VLOOKUP(AL1173,'[2]Formato EP_NO HAY CPS_2025'!$D:$S,15,0)</f>
        <v>#N/A</v>
      </c>
      <c r="AP1173" s="68" t="e">
        <f>VLOOKUP(AL1173,'[2]Formato EP_NO HAY CPS_2025'!$D:$S,16,0)</f>
        <v>#N/A</v>
      </c>
    </row>
    <row r="1174" spans="1:42" x14ac:dyDescent="0.2">
      <c r="A1174" s="10">
        <v>2025</v>
      </c>
      <c r="B1174" s="10">
        <v>12</v>
      </c>
      <c r="C1174" s="11">
        <v>45658</v>
      </c>
      <c r="D1174" s="11">
        <v>46022</v>
      </c>
      <c r="E1174" s="10" t="s">
        <v>2</v>
      </c>
      <c r="F1174" s="11">
        <v>46017</v>
      </c>
      <c r="G1174" s="12">
        <v>145</v>
      </c>
      <c r="H1174" t="s">
        <v>682</v>
      </c>
      <c r="I1174" t="s">
        <v>10113</v>
      </c>
      <c r="J1174" t="str">
        <f t="shared" si="152"/>
        <v>145 - CONTRATO DE PRESTACION DE SERVICIOS PROFESIONALES</v>
      </c>
      <c r="K1174" s="80" t="str">
        <f>VLOOKUP(J1174,Hoja4!$A$56:$B$73,2,0)</f>
        <v>145 145 - CONTRATO DE PRESTACION DE SERVICIOS PROFESIONALES</v>
      </c>
      <c r="L1174" s="10">
        <v>0</v>
      </c>
      <c r="M1174" t="s">
        <v>8</v>
      </c>
      <c r="N1174" s="10">
        <v>1930</v>
      </c>
      <c r="O1174" s="10">
        <v>2011</v>
      </c>
      <c r="P1174" t="s">
        <v>10251</v>
      </c>
      <c r="Q1174" t="s">
        <v>6403</v>
      </c>
      <c r="R1174" t="s">
        <v>6404</v>
      </c>
      <c r="S1174" s="12">
        <v>10</v>
      </c>
      <c r="T1174" t="s">
        <v>382</v>
      </c>
      <c r="U1174" s="79" t="str">
        <f>VLOOKUP(S1174,Hoja4!$A$43:$B$51,2,0)</f>
        <v>10 10 - CONTRATACIÓN DIRECTA</v>
      </c>
      <c r="V1174" s="79" t="str">
        <f>VLOOKUP(U1174,Hoja4!$A$76:$B$87,2,0)</f>
        <v>2 02 Personal supernumerario y planta temporal</v>
      </c>
      <c r="W1174" s="79" t="str">
        <f>VLOOKUP(V1174,Hoja4!$A$90:$B$93,2,0)</f>
        <v>1 07 Gastos de personal</v>
      </c>
      <c r="X1174" s="10">
        <v>1022992140</v>
      </c>
      <c r="Y1174" t="s">
        <v>9907</v>
      </c>
      <c r="Z1174" s="10">
        <v>0</v>
      </c>
      <c r="AA1174" s="10">
        <v>0</v>
      </c>
      <c r="AB1174">
        <v>2939000</v>
      </c>
      <c r="AC1174">
        <v>0</v>
      </c>
      <c r="AD1174">
        <v>2939000</v>
      </c>
      <c r="AE1174" s="10">
        <v>2327</v>
      </c>
      <c r="AF1174" s="27" t="s">
        <v>8456</v>
      </c>
      <c r="AG1174" s="10" t="str">
        <f t="shared" si="122"/>
        <v>150777</v>
      </c>
      <c r="AH1174" s="10">
        <f t="shared" si="128"/>
        <v>2</v>
      </c>
      <c r="AI1174" s="27" t="str">
        <f t="shared" si="156"/>
        <v>5 - Bogotá confía en su gobierno</v>
      </c>
      <c r="AJ1174" s="27" t="str">
        <f t="shared" si="157"/>
        <v>33 - Fortalecimiento institucional para un gobierno confiable</v>
      </c>
      <c r="AL1174" s="12">
        <v>150777</v>
      </c>
      <c r="AM1174" s="68" t="str">
        <f>VLOOKUP(AL1174,'[1]ESTUDIOS_PREVIOS 2021'!$E:$I,5,0)</f>
        <v>Realizar 4 estrategias de fortalecimiento institucional (una por vigencia).</v>
      </c>
      <c r="AN1174" s="68" t="e">
        <f>VLOOKUP(AL1174,'[1]ESTUDIOS_PREVIOS 2022'!$K:$O,5,0)</f>
        <v>#N/A</v>
      </c>
      <c r="AO1174" s="68" t="e">
        <f>VLOOKUP(AL1174,'[2]Formato EP_NO HAY CPS_2025'!$D:$S,15,0)</f>
        <v>#N/A</v>
      </c>
      <c r="AP1174" s="68" t="e">
        <f>VLOOKUP(AL1174,'[2]Formato EP_NO HAY CPS_2025'!$D:$S,16,0)</f>
        <v>#N/A</v>
      </c>
    </row>
    <row r="1175" spans="1:42" x14ac:dyDescent="0.2">
      <c r="A1175" s="10">
        <v>2025</v>
      </c>
      <c r="B1175" s="10">
        <v>12</v>
      </c>
      <c r="C1175" s="11">
        <v>45658</v>
      </c>
      <c r="D1175" s="11">
        <v>46022</v>
      </c>
      <c r="E1175" s="10" t="s">
        <v>2</v>
      </c>
      <c r="F1175" s="11">
        <v>46017</v>
      </c>
      <c r="G1175" s="12">
        <v>145</v>
      </c>
      <c r="H1175" t="s">
        <v>682</v>
      </c>
      <c r="I1175" t="s">
        <v>10114</v>
      </c>
      <c r="J1175" t="str">
        <f t="shared" si="152"/>
        <v>145 - CONTRATO DE PRESTACION DE SERVICIOS PROFESIONALES</v>
      </c>
      <c r="K1175" s="80" t="str">
        <f>VLOOKUP(J1175,Hoja4!$A$56:$B$73,2,0)</f>
        <v>145 145 - CONTRATO DE PRESTACION DE SERVICIOS PROFESIONALES</v>
      </c>
      <c r="L1175" s="10">
        <v>0</v>
      </c>
      <c r="M1175" t="s">
        <v>8</v>
      </c>
      <c r="N1175" s="10">
        <v>1926</v>
      </c>
      <c r="O1175" s="10">
        <v>2012</v>
      </c>
      <c r="P1175" t="s">
        <v>10252</v>
      </c>
      <c r="Q1175" t="s">
        <v>6403</v>
      </c>
      <c r="R1175" t="s">
        <v>6404</v>
      </c>
      <c r="S1175" s="12">
        <v>10</v>
      </c>
      <c r="T1175" t="s">
        <v>382</v>
      </c>
      <c r="U1175" s="79" t="str">
        <f>VLOOKUP(S1175,Hoja4!$A$43:$B$51,2,0)</f>
        <v>10 10 - CONTRATACIÓN DIRECTA</v>
      </c>
      <c r="V1175" s="79" t="str">
        <f>VLOOKUP(U1175,Hoja4!$A$76:$B$87,2,0)</f>
        <v>2 02 Personal supernumerario y planta temporal</v>
      </c>
      <c r="W1175" s="79" t="str">
        <f>VLOOKUP(V1175,Hoja4!$A$90:$B$93,2,0)</f>
        <v>1 07 Gastos de personal</v>
      </c>
      <c r="X1175" s="10">
        <v>1012413960</v>
      </c>
      <c r="Y1175" t="s">
        <v>2288</v>
      </c>
      <c r="Z1175" s="10">
        <v>0</v>
      </c>
      <c r="AA1175" s="10">
        <v>0</v>
      </c>
      <c r="AB1175">
        <v>2100000</v>
      </c>
      <c r="AC1175">
        <v>0</v>
      </c>
      <c r="AD1175">
        <v>2100000</v>
      </c>
      <c r="AE1175" s="10">
        <v>2327</v>
      </c>
      <c r="AF1175" s="27" t="s">
        <v>8456</v>
      </c>
      <c r="AG1175" s="10" t="str">
        <f t="shared" si="122"/>
        <v>150930</v>
      </c>
      <c r="AH1175" s="10">
        <f t="shared" si="128"/>
        <v>2</v>
      </c>
      <c r="AI1175" s="27" t="str">
        <f t="shared" si="156"/>
        <v>5 - Bogotá confía en su gobierno</v>
      </c>
      <c r="AJ1175" s="27" t="str">
        <f t="shared" si="157"/>
        <v>33 - Fortalecimiento institucional para un gobierno confiable</v>
      </c>
      <c r="AL1175" s="12">
        <v>150930</v>
      </c>
      <c r="AM1175" s="68" t="str">
        <f>VLOOKUP(AL1175,'[1]ESTUDIOS_PREVIOS 2021'!$E:$I,5,0)</f>
        <v>Realizar 4 estrategias de fortalecimiento institucional (una por vigencia).</v>
      </c>
      <c r="AN1175" s="68" t="e">
        <f>VLOOKUP(AL1175,'[1]ESTUDIOS_PREVIOS 2022'!$K:$O,5,0)</f>
        <v>#N/A</v>
      </c>
      <c r="AO1175" s="68" t="e">
        <f>VLOOKUP(AL1175,'[2]Formato EP_NO HAY CPS_2025'!$D:$S,15,0)</f>
        <v>#N/A</v>
      </c>
      <c r="AP1175" s="68" t="e">
        <f>VLOOKUP(AL1175,'[2]Formato EP_NO HAY CPS_2025'!$D:$S,16,0)</f>
        <v>#N/A</v>
      </c>
    </row>
    <row r="1176" spans="1:42" x14ac:dyDescent="0.2">
      <c r="A1176" s="10">
        <v>2025</v>
      </c>
      <c r="B1176" s="10">
        <v>12</v>
      </c>
      <c r="C1176" s="11">
        <v>45658</v>
      </c>
      <c r="D1176" s="11">
        <v>46022</v>
      </c>
      <c r="E1176" s="10" t="s">
        <v>2</v>
      </c>
      <c r="F1176" s="11">
        <v>46017</v>
      </c>
      <c r="G1176" s="12">
        <v>145</v>
      </c>
      <c r="H1176" t="s">
        <v>682</v>
      </c>
      <c r="I1176" t="s">
        <v>10115</v>
      </c>
      <c r="J1176" t="str">
        <f t="shared" si="152"/>
        <v>145 - CONTRATO DE PRESTACION DE SERVICIOS PROFESIONALES</v>
      </c>
      <c r="K1176" s="80" t="str">
        <f>VLOOKUP(J1176,Hoja4!$A$56:$B$73,2,0)</f>
        <v>145 145 - CONTRATO DE PRESTACION DE SERVICIOS PROFESIONALES</v>
      </c>
      <c r="L1176" s="10">
        <v>0</v>
      </c>
      <c r="M1176" t="s">
        <v>8</v>
      </c>
      <c r="N1176" s="10">
        <v>1923</v>
      </c>
      <c r="O1176" s="10">
        <v>2013</v>
      </c>
      <c r="P1176" t="s">
        <v>10253</v>
      </c>
      <c r="Q1176" t="s">
        <v>6403</v>
      </c>
      <c r="R1176" t="s">
        <v>6404</v>
      </c>
      <c r="S1176" s="12">
        <v>10</v>
      </c>
      <c r="T1176" t="s">
        <v>382</v>
      </c>
      <c r="U1176" s="79" t="str">
        <f>VLOOKUP(S1176,Hoja4!$A$43:$B$51,2,0)</f>
        <v>10 10 - CONTRATACIÓN DIRECTA</v>
      </c>
      <c r="V1176" s="79" t="str">
        <f>VLOOKUP(U1176,Hoja4!$A$76:$B$87,2,0)</f>
        <v>2 02 Personal supernumerario y planta temporal</v>
      </c>
      <c r="W1176" s="79" t="str">
        <f>VLOOKUP(V1176,Hoja4!$A$90:$B$93,2,0)</f>
        <v>1 07 Gastos de personal</v>
      </c>
      <c r="X1176" s="10">
        <v>1026295315</v>
      </c>
      <c r="Y1176" t="s">
        <v>3076</v>
      </c>
      <c r="Z1176" s="10">
        <v>0</v>
      </c>
      <c r="AA1176" s="10">
        <v>0</v>
      </c>
      <c r="AB1176">
        <v>2520000</v>
      </c>
      <c r="AC1176">
        <v>0</v>
      </c>
      <c r="AD1176">
        <v>2520000</v>
      </c>
      <c r="AE1176" s="10">
        <v>2327</v>
      </c>
      <c r="AF1176" s="27" t="s">
        <v>8456</v>
      </c>
      <c r="AG1176" s="10" t="str">
        <f t="shared" si="122"/>
        <v>150803</v>
      </c>
      <c r="AH1176" s="10">
        <f t="shared" si="128"/>
        <v>2</v>
      </c>
      <c r="AI1176" s="27" t="str">
        <f t="shared" si="156"/>
        <v>5 - Bogotá confía en su gobierno</v>
      </c>
      <c r="AJ1176" s="27" t="str">
        <f t="shared" si="157"/>
        <v>33 - Fortalecimiento institucional para un gobierno confiable</v>
      </c>
      <c r="AL1176" s="12">
        <v>150803</v>
      </c>
      <c r="AM1176" s="68" t="str">
        <f>VLOOKUP(AL1176,'[1]ESTUDIOS_PREVIOS 2021'!$E:$I,5,0)</f>
        <v>Realizar 4 estrategias de fortalecimiento institucional (una por vigencia).</v>
      </c>
      <c r="AN1176" s="68" t="e">
        <f>VLOOKUP(AL1176,'[1]ESTUDIOS_PREVIOS 2022'!$K:$O,5,0)</f>
        <v>#N/A</v>
      </c>
      <c r="AO1176" s="68" t="e">
        <f>VLOOKUP(AL1176,'[2]Formato EP_NO HAY CPS_2025'!$D:$S,15,0)</f>
        <v>#N/A</v>
      </c>
      <c r="AP1176" s="68" t="e">
        <f>VLOOKUP(AL1176,'[2]Formato EP_NO HAY CPS_2025'!$D:$S,16,0)</f>
        <v>#N/A</v>
      </c>
    </row>
    <row r="1177" spans="1:42" x14ac:dyDescent="0.2">
      <c r="A1177" s="10">
        <v>2025</v>
      </c>
      <c r="B1177" s="10">
        <v>12</v>
      </c>
      <c r="C1177" s="11">
        <v>45658</v>
      </c>
      <c r="D1177" s="11">
        <v>46022</v>
      </c>
      <c r="E1177" s="10" t="s">
        <v>2</v>
      </c>
      <c r="F1177" s="11">
        <v>46017</v>
      </c>
      <c r="G1177" s="12">
        <v>145</v>
      </c>
      <c r="H1177" t="s">
        <v>682</v>
      </c>
      <c r="I1177" t="s">
        <v>10116</v>
      </c>
      <c r="J1177" t="str">
        <f t="shared" si="152"/>
        <v>145 - CONTRATO DE PRESTACION DE SERVICIOS PROFESIONALES</v>
      </c>
      <c r="K1177" s="80" t="str">
        <f>VLOOKUP(J1177,Hoja4!$A$56:$B$73,2,0)</f>
        <v>145 145 - CONTRATO DE PRESTACION DE SERVICIOS PROFESIONALES</v>
      </c>
      <c r="L1177" s="10">
        <v>5</v>
      </c>
      <c r="M1177" t="s">
        <v>8</v>
      </c>
      <c r="N1177" s="10">
        <v>1929</v>
      </c>
      <c r="O1177" s="10">
        <v>2014</v>
      </c>
      <c r="P1177" t="s">
        <v>10254</v>
      </c>
      <c r="Q1177" t="s">
        <v>6403</v>
      </c>
      <c r="R1177" t="s">
        <v>6404</v>
      </c>
      <c r="S1177" s="12">
        <v>10</v>
      </c>
      <c r="T1177" t="s">
        <v>382</v>
      </c>
      <c r="U1177" s="79" t="str">
        <f>VLOOKUP(S1177,Hoja4!$A$43:$B$51,2,0)</f>
        <v>10 10 - CONTRATACIÓN DIRECTA</v>
      </c>
      <c r="V1177" s="79" t="str">
        <f>VLOOKUP(U1177,Hoja4!$A$76:$B$87,2,0)</f>
        <v>2 02 Personal supernumerario y planta temporal</v>
      </c>
      <c r="W1177" s="79" t="str">
        <f>VLOOKUP(V1177,Hoja4!$A$90:$B$93,2,0)</f>
        <v>1 07 Gastos de personal</v>
      </c>
      <c r="X1177" s="10">
        <v>1070621662</v>
      </c>
      <c r="Y1177" t="s">
        <v>9881</v>
      </c>
      <c r="Z1177" s="10">
        <v>0</v>
      </c>
      <c r="AA1177" s="10">
        <v>0</v>
      </c>
      <c r="AB1177">
        <v>3150000</v>
      </c>
      <c r="AC1177">
        <v>0</v>
      </c>
      <c r="AD1177">
        <v>3150000</v>
      </c>
      <c r="AE1177" s="10">
        <v>2327</v>
      </c>
      <c r="AF1177" s="27" t="s">
        <v>8456</v>
      </c>
      <c r="AG1177" s="10" t="str">
        <f t="shared" si="122"/>
        <v>151071</v>
      </c>
      <c r="AH1177" s="10">
        <f t="shared" si="128"/>
        <v>2</v>
      </c>
      <c r="AI1177" s="27" t="str">
        <f t="shared" si="156"/>
        <v>5 - Bogotá confía en su gobierno</v>
      </c>
      <c r="AJ1177" s="27" t="str">
        <f t="shared" si="157"/>
        <v>33 - Fortalecimiento institucional para un gobierno confiable</v>
      </c>
      <c r="AL1177" s="12">
        <v>151071</v>
      </c>
      <c r="AM1177" s="68" t="str">
        <f>VLOOKUP(AL1177,'[1]ESTUDIOS_PREVIOS 2021'!$E:$I,5,0)</f>
        <v>Realizar 4 estrategias de fortalecimiento institucional (una por vigencia).</v>
      </c>
      <c r="AN1177" s="68" t="e">
        <f>VLOOKUP(AL1177,'[1]ESTUDIOS_PREVIOS 2022'!$K:$O,5,0)</f>
        <v>#N/A</v>
      </c>
      <c r="AO1177" s="68" t="e">
        <f>VLOOKUP(AL1177,'[2]Formato EP_NO HAY CPS_2025'!$D:$S,15,0)</f>
        <v>#N/A</v>
      </c>
      <c r="AP1177" s="68" t="e">
        <f>VLOOKUP(AL1177,'[2]Formato EP_NO HAY CPS_2025'!$D:$S,16,0)</f>
        <v>#N/A</v>
      </c>
    </row>
    <row r="1178" spans="1:42" x14ac:dyDescent="0.2">
      <c r="A1178" s="10">
        <v>2025</v>
      </c>
      <c r="B1178" s="10">
        <v>12</v>
      </c>
      <c r="C1178" s="11">
        <v>45658</v>
      </c>
      <c r="D1178" s="11">
        <v>46022</v>
      </c>
      <c r="E1178" s="10" t="s">
        <v>2</v>
      </c>
      <c r="F1178" s="11">
        <v>46020</v>
      </c>
      <c r="G1178" s="12">
        <v>145</v>
      </c>
      <c r="H1178" t="s">
        <v>682</v>
      </c>
      <c r="I1178" t="s">
        <v>10117</v>
      </c>
      <c r="J1178" t="str">
        <f t="shared" si="152"/>
        <v>145 - CONTRATO DE PRESTACION DE SERVICIOS PROFESIONALES</v>
      </c>
      <c r="K1178" s="80" t="str">
        <f>VLOOKUP(J1178,Hoja4!$A$56:$B$73,2,0)</f>
        <v>145 145 - CONTRATO DE PRESTACION DE SERVICIOS PROFESIONALES</v>
      </c>
      <c r="L1178" s="10">
        <v>0</v>
      </c>
      <c r="M1178" t="s">
        <v>8</v>
      </c>
      <c r="N1178" s="10">
        <v>1917</v>
      </c>
      <c r="O1178" s="10">
        <v>2015</v>
      </c>
      <c r="P1178" t="s">
        <v>10255</v>
      </c>
      <c r="Q1178" t="s">
        <v>6403</v>
      </c>
      <c r="R1178" t="s">
        <v>6404</v>
      </c>
      <c r="S1178" s="12">
        <v>10</v>
      </c>
      <c r="T1178" t="s">
        <v>382</v>
      </c>
      <c r="U1178" s="79" t="str">
        <f>VLOOKUP(S1178,Hoja4!$A$43:$B$51,2,0)</f>
        <v>10 10 - CONTRATACIÓN DIRECTA</v>
      </c>
      <c r="V1178" s="79" t="str">
        <f>VLOOKUP(U1178,Hoja4!$A$76:$B$87,2,0)</f>
        <v>2 02 Personal supernumerario y planta temporal</v>
      </c>
      <c r="W1178" s="79" t="str">
        <f>VLOOKUP(V1178,Hoja4!$A$90:$B$93,2,0)</f>
        <v>1 07 Gastos de personal</v>
      </c>
      <c r="X1178" s="10">
        <v>16377907</v>
      </c>
      <c r="Y1178" t="s">
        <v>3097</v>
      </c>
      <c r="Z1178" s="10">
        <v>0</v>
      </c>
      <c r="AA1178" s="10">
        <v>0</v>
      </c>
      <c r="AB1178">
        <v>2100000</v>
      </c>
      <c r="AC1178">
        <v>0</v>
      </c>
      <c r="AD1178">
        <v>2100000</v>
      </c>
      <c r="AE1178" s="10">
        <v>2327</v>
      </c>
      <c r="AF1178" s="27" t="s">
        <v>8456</v>
      </c>
      <c r="AG1178" s="10" t="str">
        <f t="shared" si="122"/>
        <v>150749</v>
      </c>
      <c r="AH1178" s="10">
        <f t="shared" si="128"/>
        <v>2</v>
      </c>
      <c r="AI1178" s="27" t="str">
        <f t="shared" si="156"/>
        <v>5 - Bogotá confía en su gobierno</v>
      </c>
      <c r="AJ1178" s="27" t="str">
        <f t="shared" si="157"/>
        <v>33 - Fortalecimiento institucional para un gobierno confiable</v>
      </c>
      <c r="AL1178" s="12">
        <v>150749</v>
      </c>
      <c r="AM1178" s="68" t="str">
        <f>VLOOKUP(AL1178,'[1]ESTUDIOS_PREVIOS 2021'!$E:$I,5,0)</f>
        <v>Realizar 4 estrategias de fortalecimiento institucional (una por vigencia).</v>
      </c>
      <c r="AN1178" s="68" t="e">
        <f>VLOOKUP(AL1178,'[1]ESTUDIOS_PREVIOS 2022'!$K:$O,5,0)</f>
        <v>#N/A</v>
      </c>
      <c r="AO1178" s="68" t="e">
        <f>VLOOKUP(AL1178,'[2]Formato EP_NO HAY CPS_2025'!$D:$S,15,0)</f>
        <v>#N/A</v>
      </c>
      <c r="AP1178" s="68" t="e">
        <f>VLOOKUP(AL1178,'[2]Formato EP_NO HAY CPS_2025'!$D:$S,16,0)</f>
        <v>#N/A</v>
      </c>
    </row>
    <row r="1179" spans="1:42" x14ac:dyDescent="0.2">
      <c r="A1179" s="10">
        <v>2025</v>
      </c>
      <c r="B1179" s="10">
        <v>12</v>
      </c>
      <c r="C1179" s="11">
        <v>45658</v>
      </c>
      <c r="D1179" s="11">
        <v>46022</v>
      </c>
      <c r="E1179" s="10" t="s">
        <v>2</v>
      </c>
      <c r="F1179" s="11">
        <v>46020</v>
      </c>
      <c r="G1179" s="12">
        <v>145</v>
      </c>
      <c r="H1179" t="s">
        <v>682</v>
      </c>
      <c r="I1179" t="s">
        <v>10118</v>
      </c>
      <c r="J1179" t="str">
        <f t="shared" si="152"/>
        <v>145 - CONTRATO DE PRESTACION DE SERVICIOS PROFESIONALES</v>
      </c>
      <c r="K1179" s="80" t="str">
        <f>VLOOKUP(J1179,Hoja4!$A$56:$B$73,2,0)</f>
        <v>145 145 - CONTRATO DE PRESTACION DE SERVICIOS PROFESIONALES</v>
      </c>
      <c r="L1179" s="10">
        <v>0</v>
      </c>
      <c r="M1179" t="s">
        <v>8</v>
      </c>
      <c r="N1179" s="10">
        <v>1934</v>
      </c>
      <c r="O1179" s="10">
        <v>2016</v>
      </c>
      <c r="P1179" t="s">
        <v>10256</v>
      </c>
      <c r="Q1179" t="s">
        <v>6465</v>
      </c>
      <c r="R1179" t="s">
        <v>6466</v>
      </c>
      <c r="S1179" s="12">
        <v>10</v>
      </c>
      <c r="T1179" t="s">
        <v>382</v>
      </c>
      <c r="U1179" s="79" t="str">
        <f>VLOOKUP(S1179,Hoja4!$A$43:$B$51,2,0)</f>
        <v>10 10 - CONTRATACIÓN DIRECTA</v>
      </c>
      <c r="V1179" s="79" t="str">
        <f>VLOOKUP(U1179,Hoja4!$A$76:$B$87,2,0)</f>
        <v>2 02 Personal supernumerario y planta temporal</v>
      </c>
      <c r="W1179" s="79" t="str">
        <f>VLOOKUP(V1179,Hoja4!$A$90:$B$93,2,0)</f>
        <v>1 07 Gastos de personal</v>
      </c>
      <c r="X1179" s="10">
        <v>1024564835</v>
      </c>
      <c r="Y1179" t="s">
        <v>9032</v>
      </c>
      <c r="Z1179" s="10">
        <v>0</v>
      </c>
      <c r="AA1179" s="10">
        <v>0</v>
      </c>
      <c r="AB1179">
        <v>2833333</v>
      </c>
      <c r="AC1179">
        <v>0</v>
      </c>
      <c r="AD1179">
        <v>2833333</v>
      </c>
      <c r="AE1179" s="10">
        <v>2671</v>
      </c>
      <c r="AF1179" s="27" t="s">
        <v>8489</v>
      </c>
      <c r="AG1179" s="10" t="str">
        <f t="shared" si="122"/>
        <v>151293</v>
      </c>
      <c r="AH1179" s="10">
        <f t="shared" si="128"/>
        <v>3</v>
      </c>
      <c r="AI1179" s="27" t="str">
        <f t="shared" si="156"/>
        <v>4 - Bogotá ordena su territorio y avanza en su acción climática</v>
      </c>
      <c r="AJ1179" s="27" t="str">
        <f t="shared" si="157"/>
        <v>25 - Aumento de la resiliencia al cambio climático y reducción de la vulnerabilidad</v>
      </c>
      <c r="AL1179" s="12">
        <v>151293</v>
      </c>
      <c r="AM1179" s="68" t="str">
        <f>VLOOKUP(AL1179,'[1]ESTUDIOS_PREVIOS 2021'!$E:$I,5,0)</f>
        <v>Apoyar 500 predios rurales con buenas prácticas agropecuarias y ambientales que fortalezcan la protección a coberturas vegetales y recurso hídrico</v>
      </c>
      <c r="AN1179" s="68" t="e">
        <f>VLOOKUP(AL1179,'[1]ESTUDIOS_PREVIOS 2022'!$K:$O,5,0)</f>
        <v>#N/A</v>
      </c>
      <c r="AO1179" s="68" t="e">
        <f>VLOOKUP(AL1179,'[2]Formato EP_NO HAY CPS_2025'!$D:$S,15,0)</f>
        <v>#N/A</v>
      </c>
      <c r="AP1179" s="68" t="e">
        <f>VLOOKUP(AL1179,'[2]Formato EP_NO HAY CPS_2025'!$D:$S,16,0)</f>
        <v>#N/A</v>
      </c>
    </row>
    <row r="1180" spans="1:42" x14ac:dyDescent="0.2">
      <c r="A1180" s="10">
        <v>2025</v>
      </c>
      <c r="B1180" s="10">
        <v>12</v>
      </c>
      <c r="C1180" s="11">
        <v>45658</v>
      </c>
      <c r="D1180" s="11">
        <v>46022</v>
      </c>
      <c r="E1180" s="10" t="s">
        <v>2</v>
      </c>
      <c r="F1180" s="11">
        <v>46020</v>
      </c>
      <c r="G1180" s="12">
        <v>148</v>
      </c>
      <c r="H1180" t="s">
        <v>692</v>
      </c>
      <c r="I1180" t="s">
        <v>10119</v>
      </c>
      <c r="J1180" t="str">
        <f t="shared" si="152"/>
        <v>148 - CONTRATO DE PRESTACION DE SERVICIOS DE APOYO A LA GESTION</v>
      </c>
      <c r="K1180" s="80" t="str">
        <f>VLOOKUP(J1180,Hoja4!$A$56:$B$73,2,0)</f>
        <v>148 148 - CONTRATO DE PRESTACION DE SERVICIOS DE APOYO A LA GESTION</v>
      </c>
      <c r="L1180" s="10">
        <v>0</v>
      </c>
      <c r="M1180" t="s">
        <v>8</v>
      </c>
      <c r="N1180" s="10">
        <v>1936</v>
      </c>
      <c r="O1180" s="10">
        <v>2017</v>
      </c>
      <c r="P1180" t="s">
        <v>10257</v>
      </c>
      <c r="Q1180" t="s">
        <v>6403</v>
      </c>
      <c r="R1180" t="s">
        <v>6404</v>
      </c>
      <c r="S1180" s="12">
        <v>10</v>
      </c>
      <c r="T1180" t="s">
        <v>382</v>
      </c>
      <c r="U1180" s="79" t="str">
        <f>VLOOKUP(S1180,Hoja4!$A$43:$B$51,2,0)</f>
        <v>10 10 - CONTRATACIÓN DIRECTA</v>
      </c>
      <c r="V1180" s="79" t="str">
        <f>VLOOKUP(U1180,Hoja4!$A$76:$B$87,2,0)</f>
        <v>2 02 Personal supernumerario y planta temporal</v>
      </c>
      <c r="W1180" s="79" t="str">
        <f>VLOOKUP(V1180,Hoja4!$A$90:$B$93,2,0)</f>
        <v>1 07 Gastos de personal</v>
      </c>
      <c r="X1180" s="10">
        <v>1032656270</v>
      </c>
      <c r="Y1180" t="s">
        <v>2053</v>
      </c>
      <c r="Z1180" s="10">
        <v>0</v>
      </c>
      <c r="AA1180" s="10">
        <v>0</v>
      </c>
      <c r="AB1180">
        <v>1470000</v>
      </c>
      <c r="AC1180">
        <v>0</v>
      </c>
      <c r="AD1180">
        <v>1470000</v>
      </c>
      <c r="AE1180" s="10">
        <v>2327</v>
      </c>
      <c r="AF1180" s="27" t="s">
        <v>8456</v>
      </c>
      <c r="AG1180" s="10" t="str">
        <f t="shared" si="122"/>
        <v>151325</v>
      </c>
      <c r="AH1180" s="10">
        <f t="shared" si="128"/>
        <v>2</v>
      </c>
      <c r="AI1180" s="27" t="str">
        <f t="shared" si="156"/>
        <v>5 - Bogotá confía en su gobierno</v>
      </c>
      <c r="AJ1180" s="27" t="str">
        <f t="shared" si="157"/>
        <v>33 - Fortalecimiento institucional para un gobierno confiable</v>
      </c>
      <c r="AL1180" s="12">
        <v>151325</v>
      </c>
      <c r="AM1180" s="68" t="str">
        <f>VLOOKUP(AL1180,'[1]ESTUDIOS_PREVIOS 2021'!$E:$I,5,0)</f>
        <v>Realizar 4 estrategias de fortalecimiento institucional (una por vigencia).</v>
      </c>
      <c r="AN1180" s="68" t="e">
        <f>VLOOKUP(AL1180,'[1]ESTUDIOS_PREVIOS 2022'!$K:$O,5,0)</f>
        <v>#N/A</v>
      </c>
      <c r="AO1180" s="68" t="e">
        <f>VLOOKUP(AL1180,'[2]Formato EP_NO HAY CPS_2025'!$D:$S,15,0)</f>
        <v>#N/A</v>
      </c>
      <c r="AP1180" s="68" t="e">
        <f>VLOOKUP(AL1180,'[2]Formato EP_NO HAY CPS_2025'!$D:$S,16,0)</f>
        <v>#N/A</v>
      </c>
    </row>
    <row r="1181" spans="1:42" x14ac:dyDescent="0.2">
      <c r="A1181" s="10">
        <v>2025</v>
      </c>
      <c r="B1181" s="10">
        <v>12</v>
      </c>
      <c r="C1181" s="11">
        <v>45658</v>
      </c>
      <c r="D1181" s="11">
        <v>46022</v>
      </c>
      <c r="E1181" s="10" t="s">
        <v>2</v>
      </c>
      <c r="F1181" s="11">
        <v>46020</v>
      </c>
      <c r="G1181" s="12">
        <v>73</v>
      </c>
      <c r="H1181" t="s">
        <v>960</v>
      </c>
      <c r="I1181" t="s">
        <v>10120</v>
      </c>
      <c r="J1181" t="str">
        <f t="shared" si="152"/>
        <v>73 - CONTRATO DE OBRA PUBLICA</v>
      </c>
      <c r="K1181" s="80" t="str">
        <f>VLOOKUP(J1181,Hoja4!$A$56:$B$73,2,0)</f>
        <v>73 73 - CONTRATO DE OBRA PUBLICA</v>
      </c>
      <c r="L1181" s="10">
        <v>2</v>
      </c>
      <c r="M1181" t="s">
        <v>8</v>
      </c>
      <c r="N1181" s="10">
        <v>1787</v>
      </c>
      <c r="O1181" s="10">
        <v>2018</v>
      </c>
      <c r="P1181" t="s">
        <v>10258</v>
      </c>
      <c r="Q1181" t="s">
        <v>6718</v>
      </c>
      <c r="R1181" t="s">
        <v>6719</v>
      </c>
      <c r="S1181" s="12">
        <v>1</v>
      </c>
      <c r="T1181" t="s">
        <v>145</v>
      </c>
      <c r="U1181" s="79" t="str">
        <f>VLOOKUP(S1181,Hoja4!$A$43:$B$51,2,0)</f>
        <v>1 01 - LICITACIÓN PÚBLICA</v>
      </c>
      <c r="V1181" s="79" t="str">
        <f>VLOOKUP(U1181,Hoja4!$A$76:$B$87,2,0)</f>
        <v>21 02 Adquisición de servicios</v>
      </c>
      <c r="W1181" s="79" t="str">
        <f>VLOOKUP(V1181,Hoja4!$A$90:$B$93,2,0)</f>
        <v>2 08 Adquisición de bienes y servicios</v>
      </c>
      <c r="X1181" s="10">
        <v>902019244</v>
      </c>
      <c r="Y1181" t="s">
        <v>10259</v>
      </c>
      <c r="Z1181" s="10">
        <v>0</v>
      </c>
      <c r="AA1181" s="10">
        <v>0</v>
      </c>
      <c r="AB1181">
        <v>731597798</v>
      </c>
      <c r="AC1181">
        <v>0</v>
      </c>
      <c r="AD1181">
        <v>731597798</v>
      </c>
      <c r="AE1181" s="10">
        <v>2689</v>
      </c>
      <c r="AF1181" s="64" t="s">
        <v>8492</v>
      </c>
      <c r="AG1181" s="10" t="str">
        <f t="shared" si="122"/>
        <v>144279</v>
      </c>
      <c r="AH1181" s="10">
        <f t="shared" si="128"/>
        <v>1</v>
      </c>
      <c r="AI1181" s="27" t="str">
        <f t="shared" si="156"/>
        <v>4 - Bogotá ordena su territorio y avanza en su acción climática</v>
      </c>
      <c r="AJ1181" s="27" t="str">
        <f t="shared" si="157"/>
        <v>29 - Servicios públicos inclusivos y sostenibles</v>
      </c>
      <c r="AL1181" s="12">
        <v>144279</v>
      </c>
      <c r="AM1181" s="68" t="str">
        <f>VLOOKUP(AL1181,'[1]ESTUDIOS_PREVIOS 2021'!$E:$I,5,0)</f>
        <v>fortalecer 4 acueductos veredales con asistencia, intervencion tecnica y organizativa</v>
      </c>
      <c r="AN1181" s="68" t="e">
        <f>VLOOKUP(AL1181,'[1]ESTUDIOS_PREVIOS 2022'!$K:$O,5,0)</f>
        <v>#N/A</v>
      </c>
      <c r="AO1181" s="68" t="e">
        <f>VLOOKUP(AL1181,'[2]Formato EP_NO HAY CPS_2025'!$D:$S,15,0)</f>
        <v>#N/A</v>
      </c>
      <c r="AP1181" s="68" t="e">
        <f>VLOOKUP(AL1181,'[2]Formato EP_NO HAY CPS_2025'!$D:$S,16,0)</f>
        <v>#N/A</v>
      </c>
    </row>
    <row r="1182" spans="1:42" x14ac:dyDescent="0.2">
      <c r="A1182" s="10">
        <v>2025</v>
      </c>
      <c r="B1182" s="10">
        <v>12</v>
      </c>
      <c r="C1182" s="11">
        <v>45658</v>
      </c>
      <c r="D1182" s="11">
        <v>46022</v>
      </c>
      <c r="E1182" s="10" t="s">
        <v>2</v>
      </c>
      <c r="F1182" s="11">
        <v>46020</v>
      </c>
      <c r="G1182" s="12">
        <v>12</v>
      </c>
      <c r="H1182" t="s">
        <v>140</v>
      </c>
      <c r="I1182" t="s">
        <v>10121</v>
      </c>
      <c r="J1182" t="str">
        <f t="shared" ref="J1182:J1184" si="165">VLOOKUP(G1182,$G$1:$J$1065,4,0)</f>
        <v>12 - CONTRATO DE PRESTACION DE SERVICIOS</v>
      </c>
      <c r="K1182" s="80" t="str">
        <f>VLOOKUP(J1182,Hoja4!$A$56:$B$73,2,0)</f>
        <v>12 12 - CONTRATO DE PRESTACION DE SERVICIOS</v>
      </c>
      <c r="L1182" s="10">
        <v>2</v>
      </c>
      <c r="M1182" t="s">
        <v>8</v>
      </c>
      <c r="N1182" s="10">
        <v>1861</v>
      </c>
      <c r="O1182" s="10">
        <v>2019</v>
      </c>
      <c r="P1182" t="s">
        <v>10260</v>
      </c>
      <c r="Q1182" t="s">
        <v>6948</v>
      </c>
      <c r="R1182" t="s">
        <v>6949</v>
      </c>
      <c r="S1182" s="12">
        <v>2</v>
      </c>
      <c r="T1182" t="s">
        <v>134</v>
      </c>
      <c r="U1182" s="79" t="str">
        <f>VLOOKUP(S1182,Hoja4!$A$43:$B$51,2,0)</f>
        <v>2 02 - SELEC. ABREV. MENOR CUANTÍA</v>
      </c>
      <c r="V1182" s="79" t="str">
        <f>VLOOKUP(U1182,Hoja4!$A$76:$B$87,2,0)</f>
        <v>21 02 Adquisición de servicios</v>
      </c>
      <c r="W1182" s="79" t="str">
        <f>VLOOKUP(V1182,Hoja4!$A$90:$B$93,2,0)</f>
        <v>2 08 Adquisición de bienes y servicios</v>
      </c>
      <c r="X1182" s="10">
        <v>830126645</v>
      </c>
      <c r="Y1182" t="s">
        <v>10261</v>
      </c>
      <c r="Z1182" s="10">
        <v>0</v>
      </c>
      <c r="AA1182" s="10">
        <v>0</v>
      </c>
      <c r="AB1182">
        <v>50000000</v>
      </c>
      <c r="AC1182">
        <v>0</v>
      </c>
      <c r="AD1182">
        <v>50000000</v>
      </c>
      <c r="AE1182" s="10">
        <v>2696</v>
      </c>
      <c r="AF1182" s="27" t="s">
        <v>8493</v>
      </c>
      <c r="AG1182" s="72" t="str">
        <f t="shared" ref="AG1182:AG1184" si="166">MID(P1182,1,6)</f>
        <v>148137</v>
      </c>
      <c r="AH1182" s="10">
        <f t="shared" ref="AH1182:AH1184" si="167">VLOOKUP(AF1182,$AF$1:$AJ$945,3,0)</f>
        <v>1</v>
      </c>
      <c r="AI1182" s="27" t="str">
        <f t="shared" si="156"/>
        <v>5 - Bogotá confía en su gobierno</v>
      </c>
      <c r="AJ1182" s="27" t="str">
        <f t="shared" si="157"/>
        <v>39 - Camino hacia una democracia deliberativa con un gobierno cercano a la gente y con participación ciudadana</v>
      </c>
      <c r="AL1182" s="12">
        <v>148137</v>
      </c>
      <c r="AM1182" s="68" t="str">
        <f>VLOOKUP(AL1182,'[1]ESTUDIOS_PREVIOS 2021'!$E:$I,5,0)</f>
        <v>Capacitar 240 personas a través de procesos de formación para la participación de manera virtual y presencial.
Dotar 20 organizaciones comunales
Fortalecer 27 organizaciones comunales.
Fortalecer 40 Organizaciones sociales e Instancias de participación ciudadana.</v>
      </c>
      <c r="AN1182" s="68" t="e">
        <f>VLOOKUP(AL1182,'[1]ESTUDIOS_PREVIOS 2022'!$K:$O,5,0)</f>
        <v>#N/A</v>
      </c>
      <c r="AO1182" s="68" t="e">
        <f>VLOOKUP(AL1182,'[2]Formato EP_NO HAY CPS_2025'!$D:$S,15,0)</f>
        <v>#N/A</v>
      </c>
      <c r="AP1182" s="68" t="e">
        <f>VLOOKUP(AL1182,'[2]Formato EP_NO HAY CPS_2025'!$D:$S,16,0)</f>
        <v>#N/A</v>
      </c>
    </row>
    <row r="1183" spans="1:42" x14ac:dyDescent="0.2">
      <c r="A1183" s="10">
        <v>2025</v>
      </c>
      <c r="B1183" s="10">
        <v>12</v>
      </c>
      <c r="C1183" s="11">
        <v>45658</v>
      </c>
      <c r="D1183" s="11">
        <v>46022</v>
      </c>
      <c r="E1183" s="10" t="s">
        <v>2</v>
      </c>
      <c r="F1183" s="11">
        <v>46020</v>
      </c>
      <c r="G1183" s="12">
        <v>12</v>
      </c>
      <c r="H1183" t="s">
        <v>140</v>
      </c>
      <c r="I1183" t="s">
        <v>10121</v>
      </c>
      <c r="J1183" t="str">
        <f t="shared" si="165"/>
        <v>12 - CONTRATO DE PRESTACION DE SERVICIOS</v>
      </c>
      <c r="K1183" s="80" t="str">
        <f>VLOOKUP(J1183,Hoja4!$A$56:$B$73,2,0)</f>
        <v>12 12 - CONTRATO DE PRESTACION DE SERVICIOS</v>
      </c>
      <c r="L1183" s="10">
        <v>2</v>
      </c>
      <c r="M1183" t="s">
        <v>8</v>
      </c>
      <c r="N1183" s="10">
        <v>1861</v>
      </c>
      <c r="O1183" s="10">
        <v>2019</v>
      </c>
      <c r="P1183" t="s">
        <v>10260</v>
      </c>
      <c r="Q1183" t="s">
        <v>6948</v>
      </c>
      <c r="R1183" t="s">
        <v>6949</v>
      </c>
      <c r="S1183" s="12">
        <v>2</v>
      </c>
      <c r="T1183" t="s">
        <v>134</v>
      </c>
      <c r="U1183" s="79" t="str">
        <f>VLOOKUP(S1183,Hoja4!$A$43:$B$51,2,0)</f>
        <v>2 02 - SELEC. ABREV. MENOR CUANTÍA</v>
      </c>
      <c r="V1183" s="79" t="str">
        <f>VLOOKUP(U1183,Hoja4!$A$76:$B$87,2,0)</f>
        <v>21 02 Adquisición de servicios</v>
      </c>
      <c r="W1183" s="79" t="str">
        <f>VLOOKUP(V1183,Hoja4!$A$90:$B$93,2,0)</f>
        <v>2 08 Adquisición de bienes y servicios</v>
      </c>
      <c r="X1183" s="10">
        <v>830126645</v>
      </c>
      <c r="Y1183" t="s">
        <v>10261</v>
      </c>
      <c r="Z1183" s="10">
        <v>0</v>
      </c>
      <c r="AA1183" s="10">
        <v>0</v>
      </c>
      <c r="AB1183">
        <v>21000000</v>
      </c>
      <c r="AC1183">
        <v>0</v>
      </c>
      <c r="AD1183">
        <v>21000000</v>
      </c>
      <c r="AE1183" s="10">
        <v>2696</v>
      </c>
      <c r="AF1183" s="27" t="s">
        <v>10315</v>
      </c>
      <c r="AG1183" s="72" t="str">
        <f t="shared" si="166"/>
        <v>148137</v>
      </c>
      <c r="AH1183" s="10">
        <v>3</v>
      </c>
      <c r="AI1183" s="27" t="str">
        <f t="shared" si="156"/>
        <v>5 - Bogotá confía en su gobierno</v>
      </c>
      <c r="AJ1183" s="27" t="str">
        <f t="shared" si="157"/>
        <v>39 - Camino hacia una democracia deliberativa con un gobierno cercano a la gente y con participación ciudadana</v>
      </c>
      <c r="AL1183" s="12">
        <v>148137</v>
      </c>
      <c r="AM1183" s="68" t="str">
        <f>VLOOKUP(AL1183,'[1]ESTUDIOS_PREVIOS 2021'!$E:$I,5,0)</f>
        <v>Capacitar 240 personas a través de procesos de formación para la participación de manera virtual y presencial.
Dotar 20 organizaciones comunales
Fortalecer 27 organizaciones comunales.
Fortalecer 40 Organizaciones sociales e Instancias de participación ciudadana.</v>
      </c>
      <c r="AN1183" s="68" t="e">
        <f>VLOOKUP(AL1183,'[1]ESTUDIOS_PREVIOS 2022'!$K:$O,5,0)</f>
        <v>#N/A</v>
      </c>
      <c r="AO1183" s="68" t="e">
        <f>VLOOKUP(AL1183,'[2]Formato EP_NO HAY CPS_2025'!$D:$S,15,0)</f>
        <v>#N/A</v>
      </c>
      <c r="AP1183" s="68" t="e">
        <f>VLOOKUP(AL1183,'[2]Formato EP_NO HAY CPS_2025'!$D:$S,16,0)</f>
        <v>#N/A</v>
      </c>
    </row>
    <row r="1184" spans="1:42" x14ac:dyDescent="0.2">
      <c r="A1184" s="10">
        <v>2025</v>
      </c>
      <c r="B1184" s="10">
        <v>12</v>
      </c>
      <c r="C1184" s="11">
        <v>45658</v>
      </c>
      <c r="D1184" s="11">
        <v>46022</v>
      </c>
      <c r="E1184" s="10" t="s">
        <v>2</v>
      </c>
      <c r="F1184" s="11">
        <v>46020</v>
      </c>
      <c r="G1184" s="12">
        <v>12</v>
      </c>
      <c r="H1184" t="s">
        <v>140</v>
      </c>
      <c r="I1184" t="s">
        <v>10121</v>
      </c>
      <c r="J1184" t="str">
        <f t="shared" si="165"/>
        <v>12 - CONTRATO DE PRESTACION DE SERVICIOS</v>
      </c>
      <c r="K1184" s="80" t="str">
        <f>VLOOKUP(J1184,Hoja4!$A$56:$B$73,2,0)</f>
        <v>12 12 - CONTRATO DE PRESTACION DE SERVICIOS</v>
      </c>
      <c r="L1184" s="10">
        <v>2</v>
      </c>
      <c r="M1184" t="s">
        <v>8</v>
      </c>
      <c r="N1184" s="10">
        <v>1861</v>
      </c>
      <c r="O1184" s="10">
        <v>2019</v>
      </c>
      <c r="P1184" t="s">
        <v>10260</v>
      </c>
      <c r="Q1184" t="s">
        <v>6948</v>
      </c>
      <c r="R1184" t="s">
        <v>6949</v>
      </c>
      <c r="S1184" s="12">
        <v>2</v>
      </c>
      <c r="T1184" t="s">
        <v>134</v>
      </c>
      <c r="U1184" s="79" t="str">
        <f>VLOOKUP(S1184,Hoja4!$A$43:$B$51,2,0)</f>
        <v>2 02 - SELEC. ABREV. MENOR CUANTÍA</v>
      </c>
      <c r="V1184" s="79" t="str">
        <f>VLOOKUP(U1184,Hoja4!$A$76:$B$87,2,0)</f>
        <v>21 02 Adquisición de servicios</v>
      </c>
      <c r="W1184" s="79" t="str">
        <f>VLOOKUP(V1184,Hoja4!$A$90:$B$93,2,0)</f>
        <v>2 08 Adquisición de bienes y servicios</v>
      </c>
      <c r="X1184" s="10">
        <v>830126645</v>
      </c>
      <c r="Y1184" t="s">
        <v>10261</v>
      </c>
      <c r="Z1184" s="10">
        <v>0</v>
      </c>
      <c r="AA1184" s="10">
        <v>0</v>
      </c>
      <c r="AB1184">
        <v>140000000</v>
      </c>
      <c r="AC1184">
        <v>0</v>
      </c>
      <c r="AD1184">
        <v>140000000</v>
      </c>
      <c r="AE1184" s="10">
        <v>2696</v>
      </c>
      <c r="AF1184" s="27" t="s">
        <v>8494</v>
      </c>
      <c r="AG1184" s="72" t="str">
        <f t="shared" si="166"/>
        <v>148137</v>
      </c>
      <c r="AH1184" s="10">
        <f t="shared" si="167"/>
        <v>4</v>
      </c>
      <c r="AI1184" s="27" t="str">
        <f t="shared" si="156"/>
        <v>5 - Bogotá confía en su gobierno</v>
      </c>
      <c r="AJ1184" s="27" t="str">
        <f t="shared" si="157"/>
        <v>39 - Camino hacia una democracia deliberativa con un gobierno cercano a la gente y con participación ciudadana</v>
      </c>
      <c r="AL1184" s="12">
        <v>148137</v>
      </c>
      <c r="AM1184" s="68" t="str">
        <f>VLOOKUP(AL1184,'[1]ESTUDIOS_PREVIOS 2021'!$E:$I,5,0)</f>
        <v>Capacitar 240 personas a través de procesos de formación para la participación de manera virtual y presencial.
Dotar 20 organizaciones comunales
Fortalecer 27 organizaciones comunales.
Fortalecer 40 Organizaciones sociales e Instancias de participación ciudadana.</v>
      </c>
      <c r="AN1184" s="68" t="e">
        <f>VLOOKUP(AL1184,'[1]ESTUDIOS_PREVIOS 2022'!$K:$O,5,0)</f>
        <v>#N/A</v>
      </c>
      <c r="AO1184" s="68" t="e">
        <f>VLOOKUP(AL1184,'[2]Formato EP_NO HAY CPS_2025'!$D:$S,15,0)</f>
        <v>#N/A</v>
      </c>
      <c r="AP1184" s="68" t="e">
        <f>VLOOKUP(AL1184,'[2]Formato EP_NO HAY CPS_2025'!$D:$S,16,0)</f>
        <v>#N/A</v>
      </c>
    </row>
    <row r="1185" spans="1:42" x14ac:dyDescent="0.2">
      <c r="A1185" s="10">
        <v>2025</v>
      </c>
      <c r="B1185" s="10">
        <v>12</v>
      </c>
      <c r="C1185" s="11">
        <v>45658</v>
      </c>
      <c r="D1185" s="11">
        <v>46022</v>
      </c>
      <c r="E1185" s="10" t="s">
        <v>2</v>
      </c>
      <c r="F1185" s="11">
        <v>46020</v>
      </c>
      <c r="G1185" s="12">
        <v>12</v>
      </c>
      <c r="H1185" t="s">
        <v>140</v>
      </c>
      <c r="I1185" t="s">
        <v>10121</v>
      </c>
      <c r="J1185" t="str">
        <f t="shared" si="152"/>
        <v>12 - CONTRATO DE PRESTACION DE SERVICIOS</v>
      </c>
      <c r="K1185" s="80" t="str">
        <f>VLOOKUP(J1185,Hoja4!$A$56:$B$73,2,0)</f>
        <v>12 12 - CONTRATO DE PRESTACION DE SERVICIOS</v>
      </c>
      <c r="L1185" s="10">
        <v>2</v>
      </c>
      <c r="M1185" t="s">
        <v>8</v>
      </c>
      <c r="N1185" s="10">
        <v>1861</v>
      </c>
      <c r="O1185" s="10">
        <v>2019</v>
      </c>
      <c r="P1185" t="s">
        <v>10260</v>
      </c>
      <c r="Q1185" t="s">
        <v>6948</v>
      </c>
      <c r="R1185" t="s">
        <v>6949</v>
      </c>
      <c r="S1185" s="12">
        <v>2</v>
      </c>
      <c r="T1185" t="s">
        <v>134</v>
      </c>
      <c r="U1185" s="79" t="str">
        <f>VLOOKUP(S1185,Hoja4!$A$43:$B$51,2,0)</f>
        <v>2 02 - SELEC. ABREV. MENOR CUANTÍA</v>
      </c>
      <c r="V1185" s="79" t="str">
        <f>VLOOKUP(U1185,Hoja4!$A$76:$B$87,2,0)</f>
        <v>21 02 Adquisición de servicios</v>
      </c>
      <c r="W1185" s="79" t="str">
        <f>VLOOKUP(V1185,Hoja4!$A$90:$B$93,2,0)</f>
        <v>2 08 Adquisición de bienes y servicios</v>
      </c>
      <c r="X1185" s="10">
        <v>830126645</v>
      </c>
      <c r="Y1185" t="s">
        <v>10261</v>
      </c>
      <c r="Z1185" s="10">
        <v>0</v>
      </c>
      <c r="AA1185" s="10">
        <v>0</v>
      </c>
      <c r="AB1185">
        <v>137972504</v>
      </c>
      <c r="AC1185">
        <v>0</v>
      </c>
      <c r="AD1185">
        <v>137972504</v>
      </c>
      <c r="AE1185" s="10">
        <v>2696</v>
      </c>
      <c r="AF1185" s="27" t="s">
        <v>8495</v>
      </c>
      <c r="AG1185" s="72" t="str">
        <f t="shared" si="122"/>
        <v>148137</v>
      </c>
      <c r="AH1185" s="10">
        <f t="shared" si="128"/>
        <v>5</v>
      </c>
      <c r="AI1185" s="27" t="str">
        <f t="shared" si="156"/>
        <v>5 - Bogotá confía en su gobierno</v>
      </c>
      <c r="AJ1185" s="27" t="str">
        <f t="shared" si="157"/>
        <v>39 - Camino hacia una democracia deliberativa con un gobierno cercano a la gente y con participación ciudadana</v>
      </c>
      <c r="AL1185" s="12">
        <v>148137</v>
      </c>
      <c r="AM1185" s="68" t="str">
        <f>VLOOKUP(AL1185,'[1]ESTUDIOS_PREVIOS 2021'!$E:$I,5,0)</f>
        <v>Capacitar 240 personas a través de procesos de formación para la participación de manera virtual y presencial.
Dotar 20 organizaciones comunales
Fortalecer 27 organizaciones comunales.
Fortalecer 40 Organizaciones sociales e Instancias de participación ciudadana.</v>
      </c>
      <c r="AN1185" s="68" t="e">
        <f>VLOOKUP(AL1185,'[1]ESTUDIOS_PREVIOS 2022'!$K:$O,5,0)</f>
        <v>#N/A</v>
      </c>
      <c r="AO1185" s="68" t="e">
        <f>VLOOKUP(AL1185,'[2]Formato EP_NO HAY CPS_2025'!$D:$S,15,0)</f>
        <v>#N/A</v>
      </c>
      <c r="AP1185" s="68" t="e">
        <f>VLOOKUP(AL1185,'[2]Formato EP_NO HAY CPS_2025'!$D:$S,16,0)</f>
        <v>#N/A</v>
      </c>
    </row>
    <row r="1186" spans="1:42" x14ac:dyDescent="0.2">
      <c r="A1186" s="10">
        <v>2025</v>
      </c>
      <c r="B1186" s="10">
        <v>12</v>
      </c>
      <c r="C1186" s="11">
        <v>45658</v>
      </c>
      <c r="D1186" s="11">
        <v>46022</v>
      </c>
      <c r="E1186" s="10" t="s">
        <v>2</v>
      </c>
      <c r="F1186" s="11">
        <v>46020</v>
      </c>
      <c r="G1186" s="12">
        <v>73</v>
      </c>
      <c r="H1186" t="s">
        <v>960</v>
      </c>
      <c r="I1186" t="s">
        <v>10122</v>
      </c>
      <c r="J1186" t="str">
        <f t="shared" si="152"/>
        <v>73 - CONTRATO DE OBRA PUBLICA</v>
      </c>
      <c r="K1186" s="80" t="str">
        <f>VLOOKUP(J1186,Hoja4!$A$56:$B$73,2,0)</f>
        <v>73 73 - CONTRATO DE OBRA PUBLICA</v>
      </c>
      <c r="L1186" s="10">
        <v>2</v>
      </c>
      <c r="M1186" t="s">
        <v>8</v>
      </c>
      <c r="N1186" s="10">
        <v>1862</v>
      </c>
      <c r="O1186" s="10">
        <v>2020</v>
      </c>
      <c r="P1186" t="s">
        <v>10262</v>
      </c>
      <c r="Q1186" t="s">
        <v>9996</v>
      </c>
      <c r="R1186" t="s">
        <v>8542</v>
      </c>
      <c r="S1186" s="12">
        <v>2</v>
      </c>
      <c r="T1186" t="s">
        <v>134</v>
      </c>
      <c r="U1186" s="79" t="str">
        <f>VLOOKUP(S1186,Hoja4!$A$43:$B$51,2,0)</f>
        <v>2 02 - SELEC. ABREV. MENOR CUANTÍA</v>
      </c>
      <c r="V1186" s="79" t="str">
        <f>VLOOKUP(U1186,Hoja4!$A$76:$B$87,2,0)</f>
        <v>21 02 Adquisición de servicios</v>
      </c>
      <c r="W1186" s="79" t="str">
        <f>VLOOKUP(V1186,Hoja4!$A$90:$B$93,2,0)</f>
        <v>2 08 Adquisición de bienes y servicios</v>
      </c>
      <c r="X1186" s="10">
        <v>900361140</v>
      </c>
      <c r="Y1186" t="s">
        <v>10263</v>
      </c>
      <c r="Z1186" s="10">
        <v>0</v>
      </c>
      <c r="AA1186" s="10">
        <v>0</v>
      </c>
      <c r="AB1186">
        <v>142772476</v>
      </c>
      <c r="AC1186">
        <v>0</v>
      </c>
      <c r="AD1186">
        <v>142772476</v>
      </c>
      <c r="AE1186" s="10">
        <v>2331</v>
      </c>
      <c r="AF1186" s="27" t="s">
        <v>10040</v>
      </c>
      <c r="AG1186" s="10" t="str">
        <f t="shared" si="122"/>
        <v>148134</v>
      </c>
      <c r="AH1186" s="10">
        <f t="shared" si="128"/>
        <v>1</v>
      </c>
      <c r="AI1186" s="27" t="str">
        <f t="shared" ref="AI1186:AI1207" si="168">VLOOKUP(AE1186,$AE$1:$AJ$1121,5,0)</f>
        <v>4 - Bogotá ordena su territorio y avanza en su acción climática</v>
      </c>
      <c r="AJ1186" s="27" t="str">
        <f t="shared" ref="AJ1186:AJ1207" si="169">VLOOKUP(AE1186,$AE$1:$AJ$1121,6,0)</f>
        <v>24 - Revitalización y renovación urbana y rural con inclusión</v>
      </c>
      <c r="AL1186" s="12">
        <v>148134</v>
      </c>
      <c r="AM1186" s="68" t="str">
        <f>VLOOKUP(AL1186,'[1]ESTUDIOS_PREVIOS 2021'!$E:$I,5,0)</f>
        <v>Intervenir 3 equipamientos culturales con acciones de construcción, adecuación y/o dotación</v>
      </c>
      <c r="AN1186" s="68" t="e">
        <f>VLOOKUP(AL1186,'[1]ESTUDIOS_PREVIOS 2022'!$K:$O,5,0)</f>
        <v>#N/A</v>
      </c>
      <c r="AO1186" s="68" t="e">
        <f>VLOOKUP(AL1186,'[2]Formato EP_NO HAY CPS_2025'!$D:$S,15,0)</f>
        <v>#N/A</v>
      </c>
      <c r="AP1186" s="68" t="e">
        <f>VLOOKUP(AL1186,'[2]Formato EP_NO HAY CPS_2025'!$D:$S,16,0)</f>
        <v>#N/A</v>
      </c>
    </row>
    <row r="1187" spans="1:42" x14ac:dyDescent="0.2">
      <c r="A1187" s="10">
        <v>2025</v>
      </c>
      <c r="B1187" s="10">
        <v>12</v>
      </c>
      <c r="C1187" s="11">
        <v>45658</v>
      </c>
      <c r="D1187" s="11">
        <v>46022</v>
      </c>
      <c r="E1187" s="10" t="s">
        <v>2</v>
      </c>
      <c r="F1187" s="11">
        <v>46020</v>
      </c>
      <c r="G1187" s="12">
        <v>73</v>
      </c>
      <c r="H1187" t="s">
        <v>960</v>
      </c>
      <c r="I1187" t="s">
        <v>10123</v>
      </c>
      <c r="J1187" t="str">
        <f t="shared" si="152"/>
        <v>73 - CONTRATO DE OBRA PUBLICA</v>
      </c>
      <c r="K1187" s="80" t="str">
        <f>VLOOKUP(J1187,Hoja4!$A$56:$B$73,2,0)</f>
        <v>73 73 - CONTRATO DE OBRA PUBLICA</v>
      </c>
      <c r="L1187" s="10">
        <v>2</v>
      </c>
      <c r="M1187" t="s">
        <v>8</v>
      </c>
      <c r="N1187" s="10">
        <v>1726</v>
      </c>
      <c r="O1187" s="10">
        <v>2021</v>
      </c>
      <c r="P1187" t="s">
        <v>10264</v>
      </c>
      <c r="Q1187" t="s">
        <v>6986</v>
      </c>
      <c r="R1187" t="s">
        <v>6987</v>
      </c>
      <c r="S1187" s="12">
        <v>2</v>
      </c>
      <c r="T1187" t="s">
        <v>134</v>
      </c>
      <c r="U1187" s="79" t="str">
        <f>VLOOKUP(S1187,Hoja4!$A$43:$B$51,2,0)</f>
        <v>2 02 - SELEC. ABREV. MENOR CUANTÍA</v>
      </c>
      <c r="V1187" s="79" t="str">
        <f>VLOOKUP(U1187,Hoja4!$A$76:$B$87,2,0)</f>
        <v>21 02 Adquisición de servicios</v>
      </c>
      <c r="W1187" s="79" t="str">
        <f>VLOOKUP(V1187,Hoja4!$A$90:$B$93,2,0)</f>
        <v>2 08 Adquisición de bienes y servicios</v>
      </c>
      <c r="X1187" s="10">
        <v>830109957</v>
      </c>
      <c r="Y1187" t="s">
        <v>10265</v>
      </c>
      <c r="Z1187" s="10">
        <v>0</v>
      </c>
      <c r="AA1187" s="10">
        <v>0</v>
      </c>
      <c r="AB1187">
        <v>372681570</v>
      </c>
      <c r="AC1187">
        <v>0</v>
      </c>
      <c r="AD1187">
        <v>372681570</v>
      </c>
      <c r="AE1187" s="10">
        <v>2682</v>
      </c>
      <c r="AF1187" s="27" t="s">
        <v>8490</v>
      </c>
      <c r="AG1187" s="10" t="str">
        <f t="shared" si="122"/>
        <v>143153</v>
      </c>
      <c r="AH1187" s="10">
        <f t="shared" si="128"/>
        <v>2</v>
      </c>
      <c r="AI1187" s="27" t="str">
        <f t="shared" si="168"/>
        <v>4 - Bogotá ordena su territorio y avanza en su acción climática</v>
      </c>
      <c r="AJ1187" s="27" t="str">
        <f t="shared" si="169"/>
        <v>25 - Aumento de la resiliencia al cambio climático y reducción de la vulnerabilidad</v>
      </c>
      <c r="AL1187" s="12">
        <v>143153</v>
      </c>
      <c r="AM1187" s="68" t="str">
        <f>VLOOKUP(AL1187,'[1]ESTUDIOS_PREVIOS 2021'!$E:$I,5,0)</f>
        <v>Lograr 16 hectáreas en proceso de restauración ecológica</v>
      </c>
      <c r="AN1187" s="68" t="e">
        <f>VLOOKUP(AL1187,'[1]ESTUDIOS_PREVIOS 2022'!$K:$O,5,0)</f>
        <v>#N/A</v>
      </c>
      <c r="AO1187" s="68" t="e">
        <f>VLOOKUP(AL1187,'[2]Formato EP_NO HAY CPS_2025'!$D:$S,15,0)</f>
        <v>#N/A</v>
      </c>
      <c r="AP1187" s="68" t="e">
        <f>VLOOKUP(AL1187,'[2]Formato EP_NO HAY CPS_2025'!$D:$S,16,0)</f>
        <v>#N/A</v>
      </c>
    </row>
    <row r="1188" spans="1:42" x14ac:dyDescent="0.2">
      <c r="A1188" s="10">
        <v>2025</v>
      </c>
      <c r="B1188" s="10">
        <v>12</v>
      </c>
      <c r="C1188" s="11">
        <v>45658</v>
      </c>
      <c r="D1188" s="11">
        <v>46022</v>
      </c>
      <c r="E1188" s="10" t="s">
        <v>2</v>
      </c>
      <c r="F1188" s="11">
        <v>46020</v>
      </c>
      <c r="G1188" s="12">
        <v>43</v>
      </c>
      <c r="H1188" t="s">
        <v>1147</v>
      </c>
      <c r="I1188" t="s">
        <v>10124</v>
      </c>
      <c r="J1188" t="str">
        <f t="shared" si="152"/>
        <v>43 - CONTRATO DE INTERVENTORIA</v>
      </c>
      <c r="K1188" s="80" t="str">
        <f>VLOOKUP(J1188,Hoja4!$A$56:$B$73,2,0)</f>
        <v>43 43 - CONTRATO DE INTERVENTORIA</v>
      </c>
      <c r="L1188" s="10">
        <v>2</v>
      </c>
      <c r="M1188" t="s">
        <v>8</v>
      </c>
      <c r="N1188" s="10">
        <v>1826</v>
      </c>
      <c r="O1188" s="10">
        <v>2022</v>
      </c>
      <c r="P1188" t="s">
        <v>10266</v>
      </c>
      <c r="Q1188" t="s">
        <v>6718</v>
      </c>
      <c r="R1188" t="s">
        <v>6719</v>
      </c>
      <c r="S1188" s="12">
        <v>8</v>
      </c>
      <c r="T1188" t="s">
        <v>1152</v>
      </c>
      <c r="U1188" s="79" t="str">
        <f>VLOOKUP(S1188,Hoja4!$A$43:$B$51,2,0)</f>
        <v>8 08 - CONCURSO DE MÉRITOS ABIERTO</v>
      </c>
      <c r="V1188" s="79" t="str">
        <f>VLOOKUP(U1188,Hoja4!$A$76:$B$87,2,0)</f>
        <v>21 02 Adquisición de servicios</v>
      </c>
      <c r="W1188" s="79" t="str">
        <f>VLOOKUP(V1188,Hoja4!$A$90:$B$93,2,0)</f>
        <v>2 08 Adquisición de bienes y servicios</v>
      </c>
      <c r="X1188" s="10">
        <v>902018769</v>
      </c>
      <c r="Y1188" t="s">
        <v>10267</v>
      </c>
      <c r="Z1188" s="10">
        <v>0</v>
      </c>
      <c r="AA1188" s="10">
        <v>0</v>
      </c>
      <c r="AB1188">
        <v>189776348</v>
      </c>
      <c r="AC1188">
        <v>0</v>
      </c>
      <c r="AD1188">
        <v>189776348</v>
      </c>
      <c r="AE1188" s="10">
        <v>2689</v>
      </c>
      <c r="AF1188" s="64" t="s">
        <v>8492</v>
      </c>
      <c r="AG1188" s="10">
        <v>144663</v>
      </c>
      <c r="AH1188" s="10">
        <f t="shared" si="128"/>
        <v>1</v>
      </c>
      <c r="AI1188" s="27" t="str">
        <f t="shared" si="168"/>
        <v>4 - Bogotá ordena su territorio y avanza en su acción climática</v>
      </c>
      <c r="AJ1188" s="27" t="str">
        <f t="shared" si="169"/>
        <v>29 - Servicios públicos inclusivos y sostenibles</v>
      </c>
      <c r="AL1188" s="12">
        <v>144663</v>
      </c>
      <c r="AM1188" s="68" t="str">
        <f>VLOOKUP(AL1188,'[1]ESTUDIOS_PREVIOS 2021'!$E:$I,5,0)</f>
        <v>fortalecer 4 acueductos veredales con asistencia, intervencion tecnica y organizativa</v>
      </c>
      <c r="AN1188" s="68" t="e">
        <f>VLOOKUP(AL1188,'[1]ESTUDIOS_PREVIOS 2022'!$K:$O,5,0)</f>
        <v>#N/A</v>
      </c>
      <c r="AO1188" s="68" t="e">
        <f>VLOOKUP(AL1188,'[2]Formato EP_NO HAY CPS_2025'!$D:$S,15,0)</f>
        <v>#N/A</v>
      </c>
      <c r="AP1188" s="68" t="e">
        <f>VLOOKUP(AL1188,'[2]Formato EP_NO HAY CPS_2025'!$D:$S,16,0)</f>
        <v>#N/A</v>
      </c>
    </row>
    <row r="1189" spans="1:42" x14ac:dyDescent="0.2">
      <c r="A1189" s="10">
        <v>2025</v>
      </c>
      <c r="B1189" s="10">
        <v>12</v>
      </c>
      <c r="C1189" s="11">
        <v>45658</v>
      </c>
      <c r="D1189" s="11">
        <v>46022</v>
      </c>
      <c r="E1189" s="10" t="s">
        <v>2</v>
      </c>
      <c r="F1189" s="11">
        <v>46020</v>
      </c>
      <c r="G1189" s="12">
        <v>145</v>
      </c>
      <c r="H1189" t="s">
        <v>682</v>
      </c>
      <c r="I1189" t="s">
        <v>10125</v>
      </c>
      <c r="J1189" t="str">
        <f t="shared" si="152"/>
        <v>145 - CONTRATO DE PRESTACION DE SERVICIOS PROFESIONALES</v>
      </c>
      <c r="K1189" s="80" t="str">
        <f>VLOOKUP(J1189,Hoja4!$A$56:$B$73,2,0)</f>
        <v>145 145 - CONTRATO DE PRESTACION DE SERVICIOS PROFESIONALES</v>
      </c>
      <c r="L1189" s="10">
        <v>2</v>
      </c>
      <c r="M1189" t="s">
        <v>8</v>
      </c>
      <c r="N1189" s="10">
        <v>1935</v>
      </c>
      <c r="O1189" s="10">
        <v>2023</v>
      </c>
      <c r="P1189" t="s">
        <v>10268</v>
      </c>
      <c r="Q1189" t="s">
        <v>6403</v>
      </c>
      <c r="R1189" t="s">
        <v>6404</v>
      </c>
      <c r="S1189" s="12">
        <v>10</v>
      </c>
      <c r="T1189" t="s">
        <v>382</v>
      </c>
      <c r="U1189" s="79" t="str">
        <f>VLOOKUP(S1189,Hoja4!$A$43:$B$51,2,0)</f>
        <v>10 10 - CONTRATACIÓN DIRECTA</v>
      </c>
      <c r="V1189" s="79" t="str">
        <f>VLOOKUP(U1189,Hoja4!$A$76:$B$87,2,0)</f>
        <v>2 02 Personal supernumerario y planta temporal</v>
      </c>
      <c r="W1189" s="79" t="str">
        <f>VLOOKUP(V1189,Hoja4!$A$90:$B$93,2,0)</f>
        <v>1 07 Gastos de personal</v>
      </c>
      <c r="X1189" s="10">
        <v>80016995</v>
      </c>
      <c r="Y1189" t="s">
        <v>3147</v>
      </c>
      <c r="Z1189" s="10">
        <v>0</v>
      </c>
      <c r="AA1189" s="10">
        <v>0</v>
      </c>
      <c r="AB1189">
        <v>2333333</v>
      </c>
      <c r="AC1189">
        <v>0</v>
      </c>
      <c r="AD1189">
        <v>2333333</v>
      </c>
      <c r="AE1189" s="10">
        <v>2327</v>
      </c>
      <c r="AF1189" s="27" t="s">
        <v>8456</v>
      </c>
      <c r="AG1189" s="10" t="str">
        <f t="shared" si="122"/>
        <v>151296</v>
      </c>
      <c r="AH1189" s="10">
        <f t="shared" si="128"/>
        <v>2</v>
      </c>
      <c r="AI1189" s="27" t="str">
        <f t="shared" si="168"/>
        <v>5 - Bogotá confía en su gobierno</v>
      </c>
      <c r="AJ1189" s="27" t="str">
        <f t="shared" si="169"/>
        <v>33 - Fortalecimiento institucional para un gobierno confiable</v>
      </c>
      <c r="AL1189" s="12">
        <v>151296</v>
      </c>
      <c r="AM1189" s="68" t="str">
        <f>VLOOKUP(AL1189,'[1]ESTUDIOS_PREVIOS 2021'!$E:$I,5,0)</f>
        <v>Realizar 4 estrategias de fortalecimiento institucional (una por vigencia).</v>
      </c>
      <c r="AN1189" s="68" t="e">
        <f>VLOOKUP(AL1189,'[1]ESTUDIOS_PREVIOS 2022'!$K:$O,5,0)</f>
        <v>#N/A</v>
      </c>
      <c r="AO1189" s="68" t="e">
        <f>VLOOKUP(AL1189,'[2]Formato EP_NO HAY CPS_2025'!$D:$S,15,0)</f>
        <v>#N/A</v>
      </c>
      <c r="AP1189" s="68" t="e">
        <f>VLOOKUP(AL1189,'[2]Formato EP_NO HAY CPS_2025'!$D:$S,16,0)</f>
        <v>#N/A</v>
      </c>
    </row>
    <row r="1190" spans="1:42" hidden="1" x14ac:dyDescent="0.2">
      <c r="A1190" s="10">
        <v>2025</v>
      </c>
      <c r="B1190" s="10">
        <v>12</v>
      </c>
      <c r="C1190" s="11">
        <v>45658</v>
      </c>
      <c r="D1190" s="11">
        <v>46022</v>
      </c>
      <c r="E1190" s="10" t="s">
        <v>2</v>
      </c>
      <c r="F1190" s="11">
        <v>46021</v>
      </c>
      <c r="G1190" s="12">
        <v>4</v>
      </c>
      <c r="H1190" t="s">
        <v>4</v>
      </c>
      <c r="I1190" t="s">
        <v>10126</v>
      </c>
      <c r="J1190" t="str">
        <f t="shared" si="152"/>
        <v>04 - ORDEN DE COMPRA</v>
      </c>
      <c r="K1190" s="80" t="str">
        <f>VLOOKUP(J1190,Hoja4!$A$56:$B$73,2,0)</f>
        <v>4 04 - ORDEN DE COMPRA</v>
      </c>
      <c r="L1190" s="10">
        <v>1</v>
      </c>
      <c r="M1190" t="s">
        <v>8</v>
      </c>
      <c r="N1190" s="10">
        <v>1886</v>
      </c>
      <c r="O1190" s="10">
        <v>2024</v>
      </c>
      <c r="P1190" t="s">
        <v>10269</v>
      </c>
      <c r="Q1190" t="s">
        <v>6434</v>
      </c>
      <c r="R1190" t="s">
        <v>6435</v>
      </c>
      <c r="S1190" s="12">
        <v>10</v>
      </c>
      <c r="T1190" t="s">
        <v>382</v>
      </c>
      <c r="U1190" s="79" t="str">
        <f>VLOOKUP(S1190,Hoja4!$A$43:$B$51,2,0)</f>
        <v>10 10 - CONTRATACIÓN DIRECTA</v>
      </c>
      <c r="V1190" s="79" t="str">
        <f>VLOOKUP(U1190,Hoja4!$A$76:$B$87,2,0)</f>
        <v>2 02 Personal supernumerario y planta temporal</v>
      </c>
      <c r="W1190" s="79" t="str">
        <f>VLOOKUP(V1190,Hoja4!$A$90:$B$93,2,0)</f>
        <v>1 07 Gastos de personal</v>
      </c>
      <c r="X1190" s="10">
        <v>830060331</v>
      </c>
      <c r="Y1190" t="s">
        <v>957</v>
      </c>
      <c r="Z1190" s="10">
        <v>318633000</v>
      </c>
      <c r="AA1190" s="10">
        <v>0</v>
      </c>
      <c r="AB1190">
        <v>0</v>
      </c>
      <c r="AC1190">
        <v>0</v>
      </c>
      <c r="AD1190">
        <v>0</v>
      </c>
      <c r="AE1190" s="10">
        <v>2289</v>
      </c>
      <c r="AF1190" s="27" t="s">
        <v>8452</v>
      </c>
      <c r="AG1190" s="10">
        <v>149961</v>
      </c>
      <c r="AH1190" s="10">
        <f t="shared" si="128"/>
        <v>1</v>
      </c>
      <c r="AI1190" s="27" t="str">
        <f t="shared" si="168"/>
        <v>4 - Bogotá ordena su territorio y avanza en su acción climática</v>
      </c>
      <c r="AJ1190" s="27" t="str">
        <f t="shared" si="169"/>
        <v>26 - Movilidad Sostenible</v>
      </c>
      <c r="AL1190" s="12">
        <v>149961</v>
      </c>
      <c r="AM1190" s="68" t="str">
        <f>VLOOKUP(AL1190,'[1]ESTUDIOS_PREVIOS 2021'!$E:$I,5,0)</f>
        <v>Intervenir 40 Kilómetros-carril de malla vial rural con acciones de construcción y/o conservación</v>
      </c>
      <c r="AN1190" s="68" t="e">
        <f>VLOOKUP(AL1190,'[1]ESTUDIOS_PREVIOS 2022'!$K:$O,5,0)</f>
        <v>#N/A</v>
      </c>
      <c r="AO1190" s="68" t="e">
        <f>VLOOKUP(AL1190,'[2]Formato EP_NO HAY CPS_2025'!$D:$S,15,0)</f>
        <v>#N/A</v>
      </c>
      <c r="AP1190" s="68" t="e">
        <f>VLOOKUP(AL1190,'[2]Formato EP_NO HAY CPS_2025'!$D:$S,16,0)</f>
        <v>#N/A</v>
      </c>
    </row>
    <row r="1191" spans="1:42" hidden="1" x14ac:dyDescent="0.2">
      <c r="A1191" s="10">
        <v>2025</v>
      </c>
      <c r="B1191" s="10">
        <v>12</v>
      </c>
      <c r="C1191" s="11">
        <v>45658</v>
      </c>
      <c r="D1191" s="11">
        <v>46022</v>
      </c>
      <c r="E1191" s="10" t="s">
        <v>2</v>
      </c>
      <c r="F1191" s="11">
        <v>46021</v>
      </c>
      <c r="G1191" s="12">
        <v>4</v>
      </c>
      <c r="H1191" t="s">
        <v>4</v>
      </c>
      <c r="I1191" t="s">
        <v>10126</v>
      </c>
      <c r="J1191" t="str">
        <f t="shared" si="152"/>
        <v>04 - ORDEN DE COMPRA</v>
      </c>
      <c r="K1191" s="80" t="str">
        <f>VLOOKUP(J1191,Hoja4!$A$56:$B$73,2,0)</f>
        <v>4 04 - ORDEN DE COMPRA</v>
      </c>
      <c r="L1191" s="10">
        <v>1</v>
      </c>
      <c r="M1191" t="s">
        <v>8</v>
      </c>
      <c r="N1191" s="10">
        <v>1886</v>
      </c>
      <c r="O1191" s="10">
        <v>2024</v>
      </c>
      <c r="P1191" t="s">
        <v>10269</v>
      </c>
      <c r="Q1191" t="s">
        <v>6434</v>
      </c>
      <c r="R1191" t="s">
        <v>6435</v>
      </c>
      <c r="S1191" s="12">
        <v>10</v>
      </c>
      <c r="T1191" t="s">
        <v>382</v>
      </c>
      <c r="U1191" s="79" t="str">
        <f>VLOOKUP(S1191,Hoja4!$A$43:$B$51,2,0)</f>
        <v>10 10 - CONTRATACIÓN DIRECTA</v>
      </c>
      <c r="V1191" s="79" t="str">
        <f>VLOOKUP(U1191,Hoja4!$A$76:$B$87,2,0)</f>
        <v>2 02 Personal supernumerario y planta temporal</v>
      </c>
      <c r="W1191" s="79" t="str">
        <f>VLOOKUP(V1191,Hoja4!$A$90:$B$93,2,0)</f>
        <v>1 07 Gastos de personal</v>
      </c>
      <c r="X1191" s="10">
        <v>830060331</v>
      </c>
      <c r="Y1191" t="s">
        <v>957</v>
      </c>
      <c r="Z1191" s="10">
        <v>58383000</v>
      </c>
      <c r="AA1191" s="10">
        <v>0</v>
      </c>
      <c r="AB1191">
        <v>0</v>
      </c>
      <c r="AC1191">
        <v>0</v>
      </c>
      <c r="AD1191">
        <v>0</v>
      </c>
      <c r="AE1191" s="10">
        <v>2289</v>
      </c>
      <c r="AF1191" s="27" t="s">
        <v>8452</v>
      </c>
      <c r="AG1191" s="10">
        <v>149961</v>
      </c>
      <c r="AH1191" s="10">
        <f t="shared" si="128"/>
        <v>1</v>
      </c>
      <c r="AI1191" s="27" t="str">
        <f t="shared" si="168"/>
        <v>4 - Bogotá ordena su territorio y avanza en su acción climática</v>
      </c>
      <c r="AJ1191" s="27" t="str">
        <f t="shared" si="169"/>
        <v>26 - Movilidad Sostenible</v>
      </c>
      <c r="AL1191" s="12">
        <v>149961</v>
      </c>
      <c r="AM1191" s="68" t="str">
        <f>VLOOKUP(AL1191,'[1]ESTUDIOS_PREVIOS 2021'!$E:$I,5,0)</f>
        <v>Intervenir 40 Kilómetros-carril de malla vial rural con acciones de construcción y/o conservación</v>
      </c>
      <c r="AN1191" s="68" t="e">
        <f>VLOOKUP(AL1191,'[1]ESTUDIOS_PREVIOS 2022'!$K:$O,5,0)</f>
        <v>#N/A</v>
      </c>
      <c r="AO1191" s="68" t="e">
        <f>VLOOKUP(AL1191,'[2]Formato EP_NO HAY CPS_2025'!$D:$S,15,0)</f>
        <v>#N/A</v>
      </c>
      <c r="AP1191" s="68" t="e">
        <f>VLOOKUP(AL1191,'[2]Formato EP_NO HAY CPS_2025'!$D:$S,16,0)</f>
        <v>#N/A</v>
      </c>
    </row>
    <row r="1192" spans="1:42" hidden="1" x14ac:dyDescent="0.2">
      <c r="A1192" s="10">
        <v>2025</v>
      </c>
      <c r="B1192" s="10">
        <v>12</v>
      </c>
      <c r="C1192" s="11">
        <v>45658</v>
      </c>
      <c r="D1192" s="11">
        <v>46022</v>
      </c>
      <c r="E1192" s="10" t="s">
        <v>2</v>
      </c>
      <c r="F1192" s="11">
        <v>46021</v>
      </c>
      <c r="G1192" s="12">
        <v>4</v>
      </c>
      <c r="H1192" t="s">
        <v>4</v>
      </c>
      <c r="I1192" t="s">
        <v>10126</v>
      </c>
      <c r="J1192" t="str">
        <f t="shared" si="152"/>
        <v>04 - ORDEN DE COMPRA</v>
      </c>
      <c r="K1192" s="80" t="str">
        <f>VLOOKUP(J1192,Hoja4!$A$56:$B$73,2,0)</f>
        <v>4 04 - ORDEN DE COMPRA</v>
      </c>
      <c r="L1192" s="10">
        <v>1</v>
      </c>
      <c r="M1192" t="s">
        <v>8</v>
      </c>
      <c r="N1192" s="10">
        <v>1886</v>
      </c>
      <c r="O1192" s="10">
        <v>2024</v>
      </c>
      <c r="P1192" t="s">
        <v>10269</v>
      </c>
      <c r="Q1192" t="s">
        <v>6434</v>
      </c>
      <c r="R1192" t="s">
        <v>6435</v>
      </c>
      <c r="S1192" s="12">
        <v>10</v>
      </c>
      <c r="T1192" t="s">
        <v>382</v>
      </c>
      <c r="U1192" s="79" t="str">
        <f>VLOOKUP(S1192,Hoja4!$A$43:$B$51,2,0)</f>
        <v>10 10 - CONTRATACIÓN DIRECTA</v>
      </c>
      <c r="V1192" s="79" t="str">
        <f>VLOOKUP(U1192,Hoja4!$A$76:$B$87,2,0)</f>
        <v>2 02 Personal supernumerario y planta temporal</v>
      </c>
      <c r="W1192" s="79" t="str">
        <f>VLOOKUP(V1192,Hoja4!$A$90:$B$93,2,0)</f>
        <v>1 07 Gastos de personal</v>
      </c>
      <c r="X1192" s="10">
        <v>830060331</v>
      </c>
      <c r="Y1192" t="s">
        <v>957</v>
      </c>
      <c r="Z1192" s="10">
        <v>58000000</v>
      </c>
      <c r="AA1192" s="10">
        <v>0</v>
      </c>
      <c r="AB1192">
        <v>0</v>
      </c>
      <c r="AC1192">
        <v>0</v>
      </c>
      <c r="AD1192">
        <v>0</v>
      </c>
      <c r="AE1192" s="10">
        <v>2289</v>
      </c>
      <c r="AF1192" s="27" t="s">
        <v>8452</v>
      </c>
      <c r="AG1192" s="10">
        <v>149961</v>
      </c>
      <c r="AH1192" s="10">
        <f t="shared" si="128"/>
        <v>1</v>
      </c>
      <c r="AI1192" s="27" t="str">
        <f t="shared" si="168"/>
        <v>4 - Bogotá ordena su territorio y avanza en su acción climática</v>
      </c>
      <c r="AJ1192" s="27" t="str">
        <f t="shared" si="169"/>
        <v>26 - Movilidad Sostenible</v>
      </c>
      <c r="AL1192" s="12">
        <v>149961</v>
      </c>
      <c r="AM1192" s="68" t="str">
        <f>VLOOKUP(AL1192,'[1]ESTUDIOS_PREVIOS 2021'!$E:$I,5,0)</f>
        <v>Intervenir 40 Kilómetros-carril de malla vial rural con acciones de construcción y/o conservación</v>
      </c>
      <c r="AN1192" s="68" t="e">
        <f>VLOOKUP(AL1192,'[1]ESTUDIOS_PREVIOS 2022'!$K:$O,5,0)</f>
        <v>#N/A</v>
      </c>
      <c r="AO1192" s="68" t="e">
        <f>VLOOKUP(AL1192,'[2]Formato EP_NO HAY CPS_2025'!$D:$S,15,0)</f>
        <v>#N/A</v>
      </c>
      <c r="AP1192" s="68" t="e">
        <f>VLOOKUP(AL1192,'[2]Formato EP_NO HAY CPS_2025'!$D:$S,16,0)</f>
        <v>#N/A</v>
      </c>
    </row>
    <row r="1193" spans="1:42" hidden="1" x14ac:dyDescent="0.2">
      <c r="A1193" s="10">
        <v>2025</v>
      </c>
      <c r="B1193" s="10">
        <v>12</v>
      </c>
      <c r="C1193" s="11">
        <v>45658</v>
      </c>
      <c r="D1193" s="11">
        <v>46022</v>
      </c>
      <c r="E1193" s="10" t="s">
        <v>2</v>
      </c>
      <c r="F1193" s="11">
        <v>46021</v>
      </c>
      <c r="G1193" s="12">
        <v>4</v>
      </c>
      <c r="H1193" t="s">
        <v>4</v>
      </c>
      <c r="I1193" t="s">
        <v>10126</v>
      </c>
      <c r="J1193" t="str">
        <f t="shared" si="152"/>
        <v>04 - ORDEN DE COMPRA</v>
      </c>
      <c r="K1193" s="80" t="str">
        <f>VLOOKUP(J1193,Hoja4!$A$56:$B$73,2,0)</f>
        <v>4 04 - ORDEN DE COMPRA</v>
      </c>
      <c r="L1193" s="10">
        <v>1</v>
      </c>
      <c r="M1193" t="s">
        <v>8</v>
      </c>
      <c r="N1193" s="10">
        <v>1886</v>
      </c>
      <c r="O1193" s="10">
        <v>2024</v>
      </c>
      <c r="P1193" t="s">
        <v>10269</v>
      </c>
      <c r="Q1193" t="s">
        <v>6434</v>
      </c>
      <c r="R1193" t="s">
        <v>6435</v>
      </c>
      <c r="S1193" s="12">
        <v>10</v>
      </c>
      <c r="T1193" t="s">
        <v>382</v>
      </c>
      <c r="U1193" s="79" t="str">
        <f>VLOOKUP(S1193,Hoja4!$A$43:$B$51,2,0)</f>
        <v>10 10 - CONTRATACIÓN DIRECTA</v>
      </c>
      <c r="V1193" s="79" t="str">
        <f>VLOOKUP(U1193,Hoja4!$A$76:$B$87,2,0)</f>
        <v>2 02 Personal supernumerario y planta temporal</v>
      </c>
      <c r="W1193" s="79" t="str">
        <f>VLOOKUP(V1193,Hoja4!$A$90:$B$93,2,0)</f>
        <v>1 07 Gastos de personal</v>
      </c>
      <c r="X1193" s="10">
        <v>830060331</v>
      </c>
      <c r="Y1193" t="s">
        <v>957</v>
      </c>
      <c r="Z1193" s="10">
        <v>126653000</v>
      </c>
      <c r="AA1193" s="10">
        <v>0</v>
      </c>
      <c r="AB1193">
        <v>0</v>
      </c>
      <c r="AC1193">
        <v>0</v>
      </c>
      <c r="AD1193">
        <v>0</v>
      </c>
      <c r="AE1193" s="10">
        <v>2289</v>
      </c>
      <c r="AF1193" s="27" t="s">
        <v>8452</v>
      </c>
      <c r="AG1193" s="10">
        <v>149961</v>
      </c>
      <c r="AH1193" s="10">
        <f t="shared" si="128"/>
        <v>1</v>
      </c>
      <c r="AI1193" s="27" t="str">
        <f t="shared" si="168"/>
        <v>4 - Bogotá ordena su territorio y avanza en su acción climática</v>
      </c>
      <c r="AJ1193" s="27" t="str">
        <f t="shared" si="169"/>
        <v>26 - Movilidad Sostenible</v>
      </c>
      <c r="AL1193" s="12">
        <v>149961</v>
      </c>
      <c r="AM1193" s="68" t="str">
        <f>VLOOKUP(AL1193,'[1]ESTUDIOS_PREVIOS 2021'!$E:$I,5,0)</f>
        <v>Intervenir 40 Kilómetros-carril de malla vial rural con acciones de construcción y/o conservación</v>
      </c>
      <c r="AN1193" s="68" t="e">
        <f>VLOOKUP(AL1193,'[1]ESTUDIOS_PREVIOS 2022'!$K:$O,5,0)</f>
        <v>#N/A</v>
      </c>
      <c r="AO1193" s="68" t="e">
        <f>VLOOKUP(AL1193,'[2]Formato EP_NO HAY CPS_2025'!$D:$S,15,0)</f>
        <v>#N/A</v>
      </c>
      <c r="AP1193" s="68" t="e">
        <f>VLOOKUP(AL1193,'[2]Formato EP_NO HAY CPS_2025'!$D:$S,16,0)</f>
        <v>#N/A</v>
      </c>
    </row>
    <row r="1194" spans="1:42" hidden="1" x14ac:dyDescent="0.2">
      <c r="A1194" s="10">
        <v>2025</v>
      </c>
      <c r="B1194" s="10">
        <v>12</v>
      </c>
      <c r="C1194" s="11">
        <v>45658</v>
      </c>
      <c r="D1194" s="11">
        <v>46022</v>
      </c>
      <c r="E1194" s="10" t="s">
        <v>2</v>
      </c>
      <c r="F1194" s="11">
        <v>46021</v>
      </c>
      <c r="G1194" s="12">
        <v>4</v>
      </c>
      <c r="H1194" t="s">
        <v>4</v>
      </c>
      <c r="I1194" t="s">
        <v>10126</v>
      </c>
      <c r="J1194" t="str">
        <f t="shared" si="152"/>
        <v>04 - ORDEN DE COMPRA</v>
      </c>
      <c r="K1194" s="80" t="str">
        <f>VLOOKUP(J1194,Hoja4!$A$56:$B$73,2,0)</f>
        <v>4 04 - ORDEN DE COMPRA</v>
      </c>
      <c r="L1194" s="10">
        <v>1</v>
      </c>
      <c r="M1194" t="s">
        <v>8</v>
      </c>
      <c r="N1194" s="10">
        <v>1886</v>
      </c>
      <c r="O1194" s="10">
        <v>2024</v>
      </c>
      <c r="P1194" t="s">
        <v>10269</v>
      </c>
      <c r="Q1194" t="s">
        <v>6434</v>
      </c>
      <c r="R1194" t="s">
        <v>6435</v>
      </c>
      <c r="S1194" s="12">
        <v>10</v>
      </c>
      <c r="T1194" t="s">
        <v>382</v>
      </c>
      <c r="U1194" s="79" t="str">
        <f>VLOOKUP(S1194,Hoja4!$A$43:$B$51,2,0)</f>
        <v>10 10 - CONTRATACIÓN DIRECTA</v>
      </c>
      <c r="V1194" s="79" t="str">
        <f>VLOOKUP(U1194,Hoja4!$A$76:$B$87,2,0)</f>
        <v>2 02 Personal supernumerario y planta temporal</v>
      </c>
      <c r="W1194" s="79" t="str">
        <f>VLOOKUP(V1194,Hoja4!$A$90:$B$93,2,0)</f>
        <v>1 07 Gastos de personal</v>
      </c>
      <c r="X1194" s="10">
        <v>830060331</v>
      </c>
      <c r="Y1194" t="s">
        <v>957</v>
      </c>
      <c r="Z1194" s="10">
        <v>30890535</v>
      </c>
      <c r="AA1194" s="10">
        <v>0</v>
      </c>
      <c r="AB1194">
        <v>0</v>
      </c>
      <c r="AC1194">
        <v>0</v>
      </c>
      <c r="AD1194">
        <v>0</v>
      </c>
      <c r="AE1194" s="10">
        <v>2289</v>
      </c>
      <c r="AF1194" s="27" t="s">
        <v>8452</v>
      </c>
      <c r="AG1194" s="10">
        <v>149961</v>
      </c>
      <c r="AH1194" s="10">
        <f t="shared" si="128"/>
        <v>1</v>
      </c>
      <c r="AI1194" s="27" t="str">
        <f t="shared" si="168"/>
        <v>4 - Bogotá ordena su territorio y avanza en su acción climática</v>
      </c>
      <c r="AJ1194" s="27" t="str">
        <f t="shared" si="169"/>
        <v>26 - Movilidad Sostenible</v>
      </c>
      <c r="AL1194" s="12">
        <v>149961</v>
      </c>
      <c r="AM1194" s="68" t="str">
        <f>VLOOKUP(AL1194,'[1]ESTUDIOS_PREVIOS 2021'!$E:$I,5,0)</f>
        <v>Intervenir 40 Kilómetros-carril de malla vial rural con acciones de construcción y/o conservación</v>
      </c>
      <c r="AN1194" s="68" t="e">
        <f>VLOOKUP(AL1194,'[1]ESTUDIOS_PREVIOS 2022'!$K:$O,5,0)</f>
        <v>#N/A</v>
      </c>
      <c r="AO1194" s="68" t="e">
        <f>VLOOKUP(AL1194,'[2]Formato EP_NO HAY CPS_2025'!$D:$S,15,0)</f>
        <v>#N/A</v>
      </c>
      <c r="AP1194" s="68" t="e">
        <f>VLOOKUP(AL1194,'[2]Formato EP_NO HAY CPS_2025'!$D:$S,16,0)</f>
        <v>#N/A</v>
      </c>
    </row>
    <row r="1195" spans="1:42" x14ac:dyDescent="0.2">
      <c r="A1195" s="10">
        <v>2025</v>
      </c>
      <c r="B1195" s="10">
        <v>12</v>
      </c>
      <c r="C1195" s="11">
        <v>45658</v>
      </c>
      <c r="D1195" s="11">
        <v>46022</v>
      </c>
      <c r="E1195" s="10" t="s">
        <v>2</v>
      </c>
      <c r="F1195" s="11">
        <v>46021</v>
      </c>
      <c r="G1195" s="12">
        <v>4</v>
      </c>
      <c r="H1195" t="s">
        <v>4</v>
      </c>
      <c r="I1195" t="s">
        <v>10127</v>
      </c>
      <c r="J1195" t="str">
        <f t="shared" si="152"/>
        <v>04 - ORDEN DE COMPRA</v>
      </c>
      <c r="K1195" s="80" t="str">
        <f>VLOOKUP(J1195,Hoja4!$A$56:$B$73,2,0)</f>
        <v>4 04 - ORDEN DE COMPRA</v>
      </c>
      <c r="L1195" s="10">
        <v>1</v>
      </c>
      <c r="M1195" t="s">
        <v>8</v>
      </c>
      <c r="N1195" s="10">
        <v>1886</v>
      </c>
      <c r="O1195" s="10">
        <v>2025</v>
      </c>
      <c r="P1195" t="s">
        <v>10270</v>
      </c>
      <c r="Q1195" t="s">
        <v>6434</v>
      </c>
      <c r="R1195" t="s">
        <v>6435</v>
      </c>
      <c r="S1195" s="12">
        <v>17</v>
      </c>
      <c r="T1195" t="s">
        <v>20</v>
      </c>
      <c r="U1195" s="79" t="str">
        <f>VLOOKUP(S1195,Hoja4!$A$43:$B$51,2,0)</f>
        <v>17 17 - ACUERDO MARCO DE PRECIOS</v>
      </c>
      <c r="V1195" s="79" t="str">
        <f>VLOOKUP(U1195,Hoja4!$A$76:$B$87,2,0)</f>
        <v>2 02 Personal supernumerario y planta temporal</v>
      </c>
      <c r="W1195" s="79" t="str">
        <f>VLOOKUP(V1195,Hoja4!$A$90:$B$93,2,0)</f>
        <v>1 07 Gastos de personal</v>
      </c>
      <c r="X1195" s="10">
        <v>830060331</v>
      </c>
      <c r="Y1195" t="s">
        <v>957</v>
      </c>
      <c r="Z1195" s="10">
        <v>0</v>
      </c>
      <c r="AA1195" s="10">
        <v>0</v>
      </c>
      <c r="AB1195">
        <v>318633000</v>
      </c>
      <c r="AC1195">
        <v>0</v>
      </c>
      <c r="AD1195">
        <v>318633000</v>
      </c>
      <c r="AE1195" s="10">
        <v>2289</v>
      </c>
      <c r="AF1195" s="27" t="s">
        <v>8452</v>
      </c>
      <c r="AG1195" s="10">
        <v>149961</v>
      </c>
      <c r="AH1195" s="10">
        <f t="shared" si="128"/>
        <v>1</v>
      </c>
      <c r="AI1195" s="27" t="str">
        <f t="shared" si="168"/>
        <v>4 - Bogotá ordena su territorio y avanza en su acción climática</v>
      </c>
      <c r="AJ1195" s="27" t="str">
        <f t="shared" si="169"/>
        <v>26 - Movilidad Sostenible</v>
      </c>
      <c r="AL1195" s="12">
        <v>149961</v>
      </c>
      <c r="AM1195" s="68" t="str">
        <f>VLOOKUP(AL1195,'[1]ESTUDIOS_PREVIOS 2021'!$E:$I,5,0)</f>
        <v>Intervenir 40 Kilómetros-carril de malla vial rural con acciones de construcción y/o conservación</v>
      </c>
      <c r="AN1195" s="68" t="e">
        <f>VLOOKUP(AL1195,'[1]ESTUDIOS_PREVIOS 2022'!$K:$O,5,0)</f>
        <v>#N/A</v>
      </c>
      <c r="AO1195" s="68" t="e">
        <f>VLOOKUP(AL1195,'[2]Formato EP_NO HAY CPS_2025'!$D:$S,15,0)</f>
        <v>#N/A</v>
      </c>
      <c r="AP1195" s="68" t="e">
        <f>VLOOKUP(AL1195,'[2]Formato EP_NO HAY CPS_2025'!$D:$S,16,0)</f>
        <v>#N/A</v>
      </c>
    </row>
    <row r="1196" spans="1:42" x14ac:dyDescent="0.2">
      <c r="A1196" s="10">
        <v>2025</v>
      </c>
      <c r="B1196" s="10">
        <v>12</v>
      </c>
      <c r="C1196" s="11">
        <v>45658</v>
      </c>
      <c r="D1196" s="11">
        <v>46022</v>
      </c>
      <c r="E1196" s="10" t="s">
        <v>2</v>
      </c>
      <c r="F1196" s="11">
        <v>46021</v>
      </c>
      <c r="G1196" s="12">
        <v>4</v>
      </c>
      <c r="H1196" t="s">
        <v>4</v>
      </c>
      <c r="I1196" t="s">
        <v>10127</v>
      </c>
      <c r="J1196" t="str">
        <f t="shared" si="152"/>
        <v>04 - ORDEN DE COMPRA</v>
      </c>
      <c r="K1196" s="80" t="str">
        <f>VLOOKUP(J1196,Hoja4!$A$56:$B$73,2,0)</f>
        <v>4 04 - ORDEN DE COMPRA</v>
      </c>
      <c r="L1196" s="10">
        <v>1</v>
      </c>
      <c r="M1196" t="s">
        <v>8</v>
      </c>
      <c r="N1196" s="10">
        <v>1886</v>
      </c>
      <c r="O1196" s="10">
        <v>2025</v>
      </c>
      <c r="P1196" t="s">
        <v>10270</v>
      </c>
      <c r="Q1196" t="s">
        <v>6434</v>
      </c>
      <c r="R1196" t="s">
        <v>6435</v>
      </c>
      <c r="S1196" s="12">
        <v>17</v>
      </c>
      <c r="T1196" t="s">
        <v>20</v>
      </c>
      <c r="U1196" s="79" t="str">
        <f>VLOOKUP(S1196,Hoja4!$A$43:$B$51,2,0)</f>
        <v>17 17 - ACUERDO MARCO DE PRECIOS</v>
      </c>
      <c r="V1196" s="79" t="str">
        <f>VLOOKUP(U1196,Hoja4!$A$76:$B$87,2,0)</f>
        <v>2 02 Personal supernumerario y planta temporal</v>
      </c>
      <c r="W1196" s="79" t="str">
        <f>VLOOKUP(V1196,Hoja4!$A$90:$B$93,2,0)</f>
        <v>1 07 Gastos de personal</v>
      </c>
      <c r="X1196" s="10">
        <v>830060331</v>
      </c>
      <c r="Y1196" t="s">
        <v>957</v>
      </c>
      <c r="Z1196" s="10">
        <v>0</v>
      </c>
      <c r="AA1196" s="10">
        <v>0</v>
      </c>
      <c r="AB1196">
        <v>58383000</v>
      </c>
      <c r="AC1196">
        <v>0</v>
      </c>
      <c r="AD1196">
        <v>58383000</v>
      </c>
      <c r="AE1196" s="10">
        <v>2289</v>
      </c>
      <c r="AF1196" s="27" t="s">
        <v>8452</v>
      </c>
      <c r="AG1196" s="10">
        <v>149961</v>
      </c>
      <c r="AH1196" s="10">
        <f t="shared" si="128"/>
        <v>1</v>
      </c>
      <c r="AI1196" s="27" t="str">
        <f t="shared" si="168"/>
        <v>4 - Bogotá ordena su territorio y avanza en su acción climática</v>
      </c>
      <c r="AJ1196" s="27" t="str">
        <f t="shared" si="169"/>
        <v>26 - Movilidad Sostenible</v>
      </c>
      <c r="AL1196" s="12">
        <v>149961</v>
      </c>
      <c r="AM1196" s="68" t="str">
        <f>VLOOKUP(AL1196,'[1]ESTUDIOS_PREVIOS 2021'!$E:$I,5,0)</f>
        <v>Intervenir 40 Kilómetros-carril de malla vial rural con acciones de construcción y/o conservación</v>
      </c>
      <c r="AN1196" s="68" t="e">
        <f>VLOOKUP(AL1196,'[1]ESTUDIOS_PREVIOS 2022'!$K:$O,5,0)</f>
        <v>#N/A</v>
      </c>
      <c r="AO1196" s="68" t="e">
        <f>VLOOKUP(AL1196,'[2]Formato EP_NO HAY CPS_2025'!$D:$S,15,0)</f>
        <v>#N/A</v>
      </c>
      <c r="AP1196" s="68" t="e">
        <f>VLOOKUP(AL1196,'[2]Formato EP_NO HAY CPS_2025'!$D:$S,16,0)</f>
        <v>#N/A</v>
      </c>
    </row>
    <row r="1197" spans="1:42" x14ac:dyDescent="0.2">
      <c r="A1197" s="10">
        <v>2025</v>
      </c>
      <c r="B1197" s="10">
        <v>12</v>
      </c>
      <c r="C1197" s="11">
        <v>45658</v>
      </c>
      <c r="D1197" s="11">
        <v>46022</v>
      </c>
      <c r="E1197" s="10" t="s">
        <v>2</v>
      </c>
      <c r="F1197" s="11">
        <v>46021</v>
      </c>
      <c r="G1197" s="12">
        <v>4</v>
      </c>
      <c r="H1197" t="s">
        <v>4</v>
      </c>
      <c r="I1197" t="s">
        <v>10127</v>
      </c>
      <c r="J1197" t="str">
        <f t="shared" si="152"/>
        <v>04 - ORDEN DE COMPRA</v>
      </c>
      <c r="K1197" s="80" t="str">
        <f>VLOOKUP(J1197,Hoja4!$A$56:$B$73,2,0)</f>
        <v>4 04 - ORDEN DE COMPRA</v>
      </c>
      <c r="L1197" s="10">
        <v>1</v>
      </c>
      <c r="M1197" t="s">
        <v>8</v>
      </c>
      <c r="N1197" s="10">
        <v>1886</v>
      </c>
      <c r="O1197" s="10">
        <v>2025</v>
      </c>
      <c r="P1197" t="s">
        <v>10270</v>
      </c>
      <c r="Q1197" t="s">
        <v>6434</v>
      </c>
      <c r="R1197" t="s">
        <v>6435</v>
      </c>
      <c r="S1197" s="12">
        <v>17</v>
      </c>
      <c r="T1197" t="s">
        <v>20</v>
      </c>
      <c r="U1197" s="79" t="str">
        <f>VLOOKUP(S1197,Hoja4!$A$43:$B$51,2,0)</f>
        <v>17 17 - ACUERDO MARCO DE PRECIOS</v>
      </c>
      <c r="V1197" s="79" t="str">
        <f>VLOOKUP(U1197,Hoja4!$A$76:$B$87,2,0)</f>
        <v>2 02 Personal supernumerario y planta temporal</v>
      </c>
      <c r="W1197" s="79" t="str">
        <f>VLOOKUP(V1197,Hoja4!$A$90:$B$93,2,0)</f>
        <v>1 07 Gastos de personal</v>
      </c>
      <c r="X1197" s="10">
        <v>830060331</v>
      </c>
      <c r="Y1197" t="s">
        <v>957</v>
      </c>
      <c r="Z1197" s="10">
        <v>0</v>
      </c>
      <c r="AA1197" s="10">
        <v>0</v>
      </c>
      <c r="AB1197">
        <v>58000000</v>
      </c>
      <c r="AC1197">
        <v>0</v>
      </c>
      <c r="AD1197">
        <v>58000000</v>
      </c>
      <c r="AE1197" s="10">
        <v>2289</v>
      </c>
      <c r="AF1197" s="27" t="s">
        <v>8452</v>
      </c>
      <c r="AG1197" s="10">
        <v>149961</v>
      </c>
      <c r="AH1197" s="10">
        <f t="shared" si="128"/>
        <v>1</v>
      </c>
      <c r="AI1197" s="27" t="str">
        <f t="shared" si="168"/>
        <v>4 - Bogotá ordena su territorio y avanza en su acción climática</v>
      </c>
      <c r="AJ1197" s="27" t="str">
        <f t="shared" si="169"/>
        <v>26 - Movilidad Sostenible</v>
      </c>
      <c r="AL1197" s="12">
        <v>149961</v>
      </c>
      <c r="AM1197" s="68" t="str">
        <f>VLOOKUP(AL1197,'[1]ESTUDIOS_PREVIOS 2021'!$E:$I,5,0)</f>
        <v>Intervenir 40 Kilómetros-carril de malla vial rural con acciones de construcción y/o conservación</v>
      </c>
      <c r="AN1197" s="68" t="e">
        <f>VLOOKUP(AL1197,'[1]ESTUDIOS_PREVIOS 2022'!$K:$O,5,0)</f>
        <v>#N/A</v>
      </c>
      <c r="AO1197" s="68" t="e">
        <f>VLOOKUP(AL1197,'[2]Formato EP_NO HAY CPS_2025'!$D:$S,15,0)</f>
        <v>#N/A</v>
      </c>
      <c r="AP1197" s="68" t="e">
        <f>VLOOKUP(AL1197,'[2]Formato EP_NO HAY CPS_2025'!$D:$S,16,0)</f>
        <v>#N/A</v>
      </c>
    </row>
    <row r="1198" spans="1:42" x14ac:dyDescent="0.2">
      <c r="A1198" s="10">
        <v>2025</v>
      </c>
      <c r="B1198" s="10">
        <v>12</v>
      </c>
      <c r="C1198" s="11">
        <v>45658</v>
      </c>
      <c r="D1198" s="11">
        <v>46022</v>
      </c>
      <c r="E1198" s="10" t="s">
        <v>2</v>
      </c>
      <c r="F1198" s="11">
        <v>46021</v>
      </c>
      <c r="G1198" s="12">
        <v>4</v>
      </c>
      <c r="H1198" t="s">
        <v>4</v>
      </c>
      <c r="I1198" t="s">
        <v>10127</v>
      </c>
      <c r="J1198" t="str">
        <f t="shared" si="152"/>
        <v>04 - ORDEN DE COMPRA</v>
      </c>
      <c r="K1198" s="80" t="str">
        <f>VLOOKUP(J1198,Hoja4!$A$56:$B$73,2,0)</f>
        <v>4 04 - ORDEN DE COMPRA</v>
      </c>
      <c r="L1198" s="10">
        <v>1</v>
      </c>
      <c r="M1198" t="s">
        <v>8</v>
      </c>
      <c r="N1198" s="10">
        <v>1886</v>
      </c>
      <c r="O1198" s="10">
        <v>2025</v>
      </c>
      <c r="P1198" t="s">
        <v>10270</v>
      </c>
      <c r="Q1198" t="s">
        <v>6434</v>
      </c>
      <c r="R1198" t="s">
        <v>6435</v>
      </c>
      <c r="S1198" s="12">
        <v>17</v>
      </c>
      <c r="T1198" t="s">
        <v>20</v>
      </c>
      <c r="U1198" s="79" t="str">
        <f>VLOOKUP(S1198,Hoja4!$A$43:$B$51,2,0)</f>
        <v>17 17 - ACUERDO MARCO DE PRECIOS</v>
      </c>
      <c r="V1198" s="79" t="str">
        <f>VLOOKUP(U1198,Hoja4!$A$76:$B$87,2,0)</f>
        <v>2 02 Personal supernumerario y planta temporal</v>
      </c>
      <c r="W1198" s="79" t="str">
        <f>VLOOKUP(V1198,Hoja4!$A$90:$B$93,2,0)</f>
        <v>1 07 Gastos de personal</v>
      </c>
      <c r="X1198" s="10">
        <v>830060331</v>
      </c>
      <c r="Y1198" t="s">
        <v>957</v>
      </c>
      <c r="Z1198" s="10">
        <v>0</v>
      </c>
      <c r="AA1198" s="10">
        <v>0</v>
      </c>
      <c r="AB1198">
        <v>126653000</v>
      </c>
      <c r="AC1198">
        <v>0</v>
      </c>
      <c r="AD1198">
        <v>126653000</v>
      </c>
      <c r="AE1198" s="10">
        <v>2289</v>
      </c>
      <c r="AF1198" s="27" t="s">
        <v>8452</v>
      </c>
      <c r="AG1198" s="10">
        <v>149961</v>
      </c>
      <c r="AH1198" s="10">
        <f t="shared" si="128"/>
        <v>1</v>
      </c>
      <c r="AI1198" s="27" t="str">
        <f t="shared" si="168"/>
        <v>4 - Bogotá ordena su territorio y avanza en su acción climática</v>
      </c>
      <c r="AJ1198" s="27" t="str">
        <f t="shared" si="169"/>
        <v>26 - Movilidad Sostenible</v>
      </c>
      <c r="AL1198" s="12">
        <v>149961</v>
      </c>
      <c r="AM1198" s="68" t="str">
        <f>VLOOKUP(AL1198,'[1]ESTUDIOS_PREVIOS 2021'!$E:$I,5,0)</f>
        <v>Intervenir 40 Kilómetros-carril de malla vial rural con acciones de construcción y/o conservación</v>
      </c>
      <c r="AN1198" s="68" t="e">
        <f>VLOOKUP(AL1198,'[1]ESTUDIOS_PREVIOS 2022'!$K:$O,5,0)</f>
        <v>#N/A</v>
      </c>
      <c r="AO1198" s="68" t="e">
        <f>VLOOKUP(AL1198,'[2]Formato EP_NO HAY CPS_2025'!$D:$S,15,0)</f>
        <v>#N/A</v>
      </c>
      <c r="AP1198" s="68" t="e">
        <f>VLOOKUP(AL1198,'[2]Formato EP_NO HAY CPS_2025'!$D:$S,16,0)</f>
        <v>#N/A</v>
      </c>
    </row>
    <row r="1199" spans="1:42" x14ac:dyDescent="0.2">
      <c r="A1199" s="10">
        <v>2025</v>
      </c>
      <c r="B1199" s="10">
        <v>12</v>
      </c>
      <c r="C1199" s="11">
        <v>45658</v>
      </c>
      <c r="D1199" s="11">
        <v>46022</v>
      </c>
      <c r="E1199" s="10" t="s">
        <v>2</v>
      </c>
      <c r="F1199" s="11">
        <v>46021</v>
      </c>
      <c r="G1199" s="12">
        <v>4</v>
      </c>
      <c r="H1199" t="s">
        <v>4</v>
      </c>
      <c r="I1199" t="s">
        <v>10127</v>
      </c>
      <c r="J1199" t="str">
        <f t="shared" si="152"/>
        <v>04 - ORDEN DE COMPRA</v>
      </c>
      <c r="K1199" s="80" t="str">
        <f>VLOOKUP(J1199,Hoja4!$A$56:$B$73,2,0)</f>
        <v>4 04 - ORDEN DE COMPRA</v>
      </c>
      <c r="L1199" s="10">
        <v>1</v>
      </c>
      <c r="M1199" t="s">
        <v>8</v>
      </c>
      <c r="N1199" s="10">
        <v>1886</v>
      </c>
      <c r="O1199" s="10">
        <v>2025</v>
      </c>
      <c r="P1199" t="s">
        <v>10270</v>
      </c>
      <c r="Q1199" t="s">
        <v>6434</v>
      </c>
      <c r="R1199" t="s">
        <v>6435</v>
      </c>
      <c r="S1199" s="12">
        <v>17</v>
      </c>
      <c r="T1199" t="s">
        <v>20</v>
      </c>
      <c r="U1199" s="79" t="str">
        <f>VLOOKUP(S1199,Hoja4!$A$43:$B$51,2,0)</f>
        <v>17 17 - ACUERDO MARCO DE PRECIOS</v>
      </c>
      <c r="V1199" s="79" t="str">
        <f>VLOOKUP(U1199,Hoja4!$A$76:$B$87,2,0)</f>
        <v>2 02 Personal supernumerario y planta temporal</v>
      </c>
      <c r="W1199" s="79" t="str">
        <f>VLOOKUP(V1199,Hoja4!$A$90:$B$93,2,0)</f>
        <v>1 07 Gastos de personal</v>
      </c>
      <c r="X1199" s="10">
        <v>830060331</v>
      </c>
      <c r="Y1199" t="s">
        <v>957</v>
      </c>
      <c r="Z1199" s="10">
        <v>0</v>
      </c>
      <c r="AA1199" s="10">
        <v>0</v>
      </c>
      <c r="AB1199">
        <v>30890535</v>
      </c>
      <c r="AC1199">
        <v>0</v>
      </c>
      <c r="AD1199">
        <v>30890535</v>
      </c>
      <c r="AE1199" s="10">
        <v>2289</v>
      </c>
      <c r="AF1199" s="27" t="s">
        <v>8452</v>
      </c>
      <c r="AG1199" s="10">
        <v>149961</v>
      </c>
      <c r="AH1199" s="10">
        <f t="shared" si="128"/>
        <v>1</v>
      </c>
      <c r="AI1199" s="27" t="str">
        <f t="shared" si="168"/>
        <v>4 - Bogotá ordena su territorio y avanza en su acción climática</v>
      </c>
      <c r="AJ1199" s="27" t="str">
        <f t="shared" si="169"/>
        <v>26 - Movilidad Sostenible</v>
      </c>
      <c r="AL1199" s="12">
        <v>149961</v>
      </c>
      <c r="AM1199" s="68" t="str">
        <f>VLOOKUP(AL1199,'[1]ESTUDIOS_PREVIOS 2021'!$E:$I,5,0)</f>
        <v>Intervenir 40 Kilómetros-carril de malla vial rural con acciones de construcción y/o conservación</v>
      </c>
      <c r="AN1199" s="68" t="e">
        <f>VLOOKUP(AL1199,'[1]ESTUDIOS_PREVIOS 2022'!$K:$O,5,0)</f>
        <v>#N/A</v>
      </c>
      <c r="AO1199" s="68" t="e">
        <f>VLOOKUP(AL1199,'[2]Formato EP_NO HAY CPS_2025'!$D:$S,15,0)</f>
        <v>#N/A</v>
      </c>
      <c r="AP1199" s="68" t="e">
        <f>VLOOKUP(AL1199,'[2]Formato EP_NO HAY CPS_2025'!$D:$S,16,0)</f>
        <v>#N/A</v>
      </c>
    </row>
    <row r="1200" spans="1:42" x14ac:dyDescent="0.2">
      <c r="A1200" s="10">
        <v>2025</v>
      </c>
      <c r="B1200" s="10">
        <v>12</v>
      </c>
      <c r="C1200" s="11">
        <v>45658</v>
      </c>
      <c r="D1200" s="11">
        <v>46022</v>
      </c>
      <c r="E1200" s="10" t="s">
        <v>2</v>
      </c>
      <c r="F1200" s="11">
        <v>46021</v>
      </c>
      <c r="G1200" s="12">
        <v>73</v>
      </c>
      <c r="H1200" t="s">
        <v>960</v>
      </c>
      <c r="I1200" t="s">
        <v>10128</v>
      </c>
      <c r="J1200" t="str">
        <f t="shared" si="152"/>
        <v>73 - CONTRATO DE OBRA PUBLICA</v>
      </c>
      <c r="K1200" s="80" t="str">
        <f>VLOOKUP(J1200,Hoja4!$A$56:$B$73,2,0)</f>
        <v>73 73 - CONTRATO DE OBRA PUBLICA</v>
      </c>
      <c r="L1200" s="10">
        <v>1</v>
      </c>
      <c r="M1200" t="s">
        <v>8</v>
      </c>
      <c r="N1200" s="10">
        <v>1937</v>
      </c>
      <c r="O1200" s="10">
        <v>2026</v>
      </c>
      <c r="P1200" t="s">
        <v>10271</v>
      </c>
      <c r="Q1200" t="s">
        <v>6403</v>
      </c>
      <c r="R1200" t="s">
        <v>6404</v>
      </c>
      <c r="S1200" s="12">
        <v>1</v>
      </c>
      <c r="T1200" t="s">
        <v>145</v>
      </c>
      <c r="U1200" s="79" t="str">
        <f>VLOOKUP(S1200,Hoja4!$A$43:$B$51,2,0)</f>
        <v>1 01 - LICITACIÓN PÚBLICA</v>
      </c>
      <c r="V1200" s="79" t="str">
        <f>VLOOKUP(U1200,Hoja4!$A$76:$B$87,2,0)</f>
        <v>21 02 Adquisición de servicios</v>
      </c>
      <c r="W1200" s="79" t="str">
        <f>VLOOKUP(V1200,Hoja4!$A$90:$B$93,2,0)</f>
        <v>2 08 Adquisición de bienes y servicios</v>
      </c>
      <c r="X1200" s="10">
        <v>901868734</v>
      </c>
      <c r="Y1200" t="s">
        <v>2604</v>
      </c>
      <c r="Z1200" s="10">
        <v>0</v>
      </c>
      <c r="AA1200" s="10">
        <v>0</v>
      </c>
      <c r="AB1200">
        <v>138945825</v>
      </c>
      <c r="AC1200">
        <v>0</v>
      </c>
      <c r="AD1200">
        <v>138945825</v>
      </c>
      <c r="AE1200" s="10">
        <v>2327</v>
      </c>
      <c r="AF1200" s="27" t="s">
        <v>8458</v>
      </c>
      <c r="AG1200" s="10" t="str">
        <f t="shared" ref="AG1200:AG1247" si="170">MID(P1200,1,6)</f>
        <v>151571</v>
      </c>
      <c r="AH1200" s="10">
        <f t="shared" si="128"/>
        <v>4</v>
      </c>
      <c r="AI1200" s="27" t="str">
        <f t="shared" si="168"/>
        <v>5 - Bogotá confía en su gobierno</v>
      </c>
      <c r="AJ1200" s="27" t="str">
        <f t="shared" si="169"/>
        <v>33 - Fortalecimiento institucional para un gobierno confiable</v>
      </c>
      <c r="AL1200" s="12">
        <v>151571</v>
      </c>
      <c r="AM1200" s="68" t="str">
        <f>VLOOKUP(AL1200,'[1]ESTUDIOS_PREVIOS 2021'!$E:$I,5,0)</f>
        <v>Terminar 1 sede administrativa local</v>
      </c>
      <c r="AN1200" s="68" t="e">
        <f>VLOOKUP(AL1200,'[1]ESTUDIOS_PREVIOS 2022'!$K:$O,5,0)</f>
        <v>#N/A</v>
      </c>
      <c r="AO1200" s="68" t="e">
        <f>VLOOKUP(AL1200,'[2]Formato EP_NO HAY CPS_2025'!$D:$S,15,0)</f>
        <v>#N/A</v>
      </c>
      <c r="AP1200" s="68" t="e">
        <f>VLOOKUP(AL1200,'[2]Formato EP_NO HAY CPS_2025'!$D:$S,16,0)</f>
        <v>#N/A</v>
      </c>
    </row>
    <row r="1201" spans="1:42" x14ac:dyDescent="0.2">
      <c r="A1201" s="10">
        <v>2025</v>
      </c>
      <c r="B1201" s="10">
        <v>12</v>
      </c>
      <c r="C1201" s="11">
        <v>45658</v>
      </c>
      <c r="D1201" s="11">
        <v>46022</v>
      </c>
      <c r="E1201" s="10" t="s">
        <v>2</v>
      </c>
      <c r="F1201" s="11">
        <v>46021</v>
      </c>
      <c r="G1201" s="12">
        <v>43</v>
      </c>
      <c r="H1201" t="s">
        <v>1147</v>
      </c>
      <c r="I1201" t="s">
        <v>10129</v>
      </c>
      <c r="J1201" t="str">
        <f t="shared" si="152"/>
        <v>43 - CONTRATO DE INTERVENTORIA</v>
      </c>
      <c r="K1201" s="80" t="str">
        <f>VLOOKUP(J1201,Hoja4!$A$56:$B$73,2,0)</f>
        <v>43 43 - CONTRATO DE INTERVENTORIA</v>
      </c>
      <c r="L1201" s="10">
        <v>1</v>
      </c>
      <c r="M1201" t="s">
        <v>8</v>
      </c>
      <c r="N1201" s="10">
        <v>1938</v>
      </c>
      <c r="O1201" s="10">
        <v>2027</v>
      </c>
      <c r="P1201" t="s">
        <v>10272</v>
      </c>
      <c r="Q1201" t="s">
        <v>6403</v>
      </c>
      <c r="R1201" t="s">
        <v>6404</v>
      </c>
      <c r="S1201" s="12">
        <v>8</v>
      </c>
      <c r="T1201" t="s">
        <v>1152</v>
      </c>
      <c r="U1201" s="79" t="str">
        <f>VLOOKUP(S1201,Hoja4!$A$43:$B$51,2,0)</f>
        <v>8 08 - CONCURSO DE MÉRITOS ABIERTO</v>
      </c>
      <c r="V1201" s="79" t="str">
        <f>VLOOKUP(U1201,Hoja4!$A$76:$B$87,2,0)</f>
        <v>21 02 Adquisición de servicios</v>
      </c>
      <c r="W1201" s="79" t="str">
        <f>VLOOKUP(V1201,Hoja4!$A$90:$B$93,2,0)</f>
        <v>2 08 Adquisición de bienes y servicios</v>
      </c>
      <c r="X1201" s="10">
        <v>901889734</v>
      </c>
      <c r="Y1201" t="s">
        <v>3808</v>
      </c>
      <c r="Z1201" s="10">
        <v>0</v>
      </c>
      <c r="AA1201" s="10">
        <v>0</v>
      </c>
      <c r="AB1201">
        <v>129397173</v>
      </c>
      <c r="AC1201">
        <v>0</v>
      </c>
      <c r="AD1201">
        <v>129397173</v>
      </c>
      <c r="AE1201" s="10">
        <v>2327</v>
      </c>
      <c r="AF1201" s="27" t="s">
        <v>8458</v>
      </c>
      <c r="AG1201" s="10" t="str">
        <f t="shared" si="170"/>
        <v>151572</v>
      </c>
      <c r="AH1201" s="10">
        <f t="shared" si="128"/>
        <v>4</v>
      </c>
      <c r="AI1201" s="27" t="str">
        <f t="shared" si="168"/>
        <v>5 - Bogotá confía en su gobierno</v>
      </c>
      <c r="AJ1201" s="27" t="str">
        <f t="shared" si="169"/>
        <v>33 - Fortalecimiento institucional para un gobierno confiable</v>
      </c>
      <c r="AL1201" s="12">
        <v>151572</v>
      </c>
      <c r="AM1201" s="68" t="str">
        <f>VLOOKUP(AL1201,'[1]ESTUDIOS_PREVIOS 2021'!$E:$I,5,0)</f>
        <v>Terminar 1 sede administrativa local</v>
      </c>
      <c r="AN1201" s="68" t="e">
        <f>VLOOKUP(AL1201,'[1]ESTUDIOS_PREVIOS 2022'!$K:$O,5,0)</f>
        <v>#N/A</v>
      </c>
      <c r="AO1201" s="68" t="e">
        <f>VLOOKUP(AL1201,'[2]Formato EP_NO HAY CPS_2025'!$D:$S,15,0)</f>
        <v>#N/A</v>
      </c>
      <c r="AP1201" s="68" t="e">
        <f>VLOOKUP(AL1201,'[2]Formato EP_NO HAY CPS_2025'!$D:$S,16,0)</f>
        <v>#N/A</v>
      </c>
    </row>
    <row r="1202" spans="1:42" x14ac:dyDescent="0.2">
      <c r="A1202" s="10">
        <v>2025</v>
      </c>
      <c r="B1202" s="10">
        <v>12</v>
      </c>
      <c r="C1202" s="11">
        <v>45658</v>
      </c>
      <c r="D1202" s="11">
        <v>46022</v>
      </c>
      <c r="E1202" s="10" t="s">
        <v>2</v>
      </c>
      <c r="F1202" s="11">
        <v>46021</v>
      </c>
      <c r="G1202" s="12">
        <v>12</v>
      </c>
      <c r="H1202" t="s">
        <v>140</v>
      </c>
      <c r="I1202" t="s">
        <v>10130</v>
      </c>
      <c r="J1202" t="str">
        <f t="shared" si="152"/>
        <v>12 - CONTRATO DE PRESTACION DE SERVICIOS</v>
      </c>
      <c r="K1202" s="80" t="str">
        <f>VLOOKUP(J1202,Hoja4!$A$56:$B$73,2,0)</f>
        <v>12 12 - CONTRATO DE PRESTACION DE SERVICIOS</v>
      </c>
      <c r="L1202" s="10">
        <v>1</v>
      </c>
      <c r="M1202" t="s">
        <v>8</v>
      </c>
      <c r="N1202" s="10">
        <v>1841</v>
      </c>
      <c r="O1202" s="10">
        <v>2028</v>
      </c>
      <c r="P1202" t="s">
        <v>10273</v>
      </c>
      <c r="Q1202" t="s">
        <v>6755</v>
      </c>
      <c r="R1202" t="s">
        <v>6756</v>
      </c>
      <c r="S1202" s="12">
        <v>1</v>
      </c>
      <c r="T1202" t="s">
        <v>145</v>
      </c>
      <c r="U1202" s="79" t="str">
        <f>VLOOKUP(S1202,Hoja4!$A$43:$B$51,2,0)</f>
        <v>1 01 - LICITACIÓN PÚBLICA</v>
      </c>
      <c r="V1202" s="79" t="str">
        <f>VLOOKUP(U1202,Hoja4!$A$76:$B$87,2,0)</f>
        <v>21 02 Adquisición de servicios</v>
      </c>
      <c r="W1202" s="79" t="str">
        <f>VLOOKUP(V1202,Hoja4!$A$90:$B$93,2,0)</f>
        <v>2 08 Adquisición de bienes y servicios</v>
      </c>
      <c r="X1202" s="10">
        <v>900369126</v>
      </c>
      <c r="Y1202" t="s">
        <v>10274</v>
      </c>
      <c r="Z1202" s="10">
        <v>0</v>
      </c>
      <c r="AA1202" s="10">
        <v>0</v>
      </c>
      <c r="AB1202">
        <v>444518309</v>
      </c>
      <c r="AC1202">
        <v>0</v>
      </c>
      <c r="AD1202">
        <v>444518309</v>
      </c>
      <c r="AE1202" s="10">
        <v>2703</v>
      </c>
      <c r="AF1202" s="27" t="s">
        <v>8907</v>
      </c>
      <c r="AG1202" s="10" t="str">
        <f t="shared" si="170"/>
        <v>145382</v>
      </c>
      <c r="AH1202" s="10">
        <f t="shared" si="128"/>
        <v>2</v>
      </c>
      <c r="AI1202" s="27" t="str">
        <f t="shared" si="168"/>
        <v>3 - Bogotá confía en su potencial</v>
      </c>
      <c r="AJ1202" s="27" t="str">
        <f t="shared" si="169"/>
        <v>16 - Atención Integral a la Primera Infancia y Educación como Eje del Potencial Humano</v>
      </c>
      <c r="AL1202" s="12">
        <v>145382</v>
      </c>
      <c r="AM1202" s="68" t="str">
        <f>VLOOKUP(AL1202,'[1]ESTUDIOS_PREVIOS 2021'!$E:$I,5,0)</f>
        <v>Realizar 4 acciones para fortalece…
Vincular 1200 personas en acciones.. 
Vincular 2800 mujeres para e..
Vincular 600 mujeres cuidadoras..
Vincular 600 mujeres cuidadoras..
Implementar 8 Proyectos..
Beneficiar  1200 personas…
Implementar 4 procesos …
Realizar acciones de conservación en 8..</v>
      </c>
      <c r="AN1202" s="68" t="e">
        <f>VLOOKUP(AL1202,'[1]ESTUDIOS_PREVIOS 2022'!$K:$O,5,0)</f>
        <v>#N/A</v>
      </c>
      <c r="AO1202" s="68" t="e">
        <f>VLOOKUP(AL1202,'[2]Formato EP_NO HAY CPS_2025'!$D:$S,15,0)</f>
        <v>#N/A</v>
      </c>
      <c r="AP1202" s="68" t="e">
        <f>VLOOKUP(AL1202,'[2]Formato EP_NO HAY CPS_2025'!$D:$S,16,0)</f>
        <v>#N/A</v>
      </c>
    </row>
    <row r="1203" spans="1:42" x14ac:dyDescent="0.2">
      <c r="A1203" s="10">
        <v>2025</v>
      </c>
      <c r="B1203" s="10">
        <v>12</v>
      </c>
      <c r="C1203" s="11">
        <v>45658</v>
      </c>
      <c r="D1203" s="11">
        <v>46022</v>
      </c>
      <c r="E1203" s="10" t="s">
        <v>2</v>
      </c>
      <c r="F1203" s="11">
        <v>46021</v>
      </c>
      <c r="G1203" s="12">
        <v>12</v>
      </c>
      <c r="H1203" t="s">
        <v>140</v>
      </c>
      <c r="I1203" t="s">
        <v>10130</v>
      </c>
      <c r="J1203" t="str">
        <f t="shared" si="152"/>
        <v>12 - CONTRATO DE PRESTACION DE SERVICIOS</v>
      </c>
      <c r="K1203" s="80" t="str">
        <f>VLOOKUP(J1203,Hoja4!$A$56:$B$73,2,0)</f>
        <v>12 12 - CONTRATO DE PRESTACION DE SERVICIOS</v>
      </c>
      <c r="L1203" s="10">
        <v>1</v>
      </c>
      <c r="M1203" t="s">
        <v>8</v>
      </c>
      <c r="N1203" s="10">
        <v>1841</v>
      </c>
      <c r="O1203" s="10">
        <v>2028</v>
      </c>
      <c r="P1203" t="s">
        <v>10273</v>
      </c>
      <c r="Q1203" t="s">
        <v>6986</v>
      </c>
      <c r="R1203" t="s">
        <v>6987</v>
      </c>
      <c r="S1203" s="12">
        <v>1</v>
      </c>
      <c r="T1203" t="s">
        <v>145</v>
      </c>
      <c r="U1203" s="79" t="str">
        <f>VLOOKUP(S1203,Hoja4!$A$43:$B$51,2,0)</f>
        <v>1 01 - LICITACIÓN PÚBLICA</v>
      </c>
      <c r="V1203" s="79" t="str">
        <f>VLOOKUP(U1203,Hoja4!$A$76:$B$87,2,0)</f>
        <v>21 02 Adquisición de servicios</v>
      </c>
      <c r="W1203" s="79" t="str">
        <f>VLOOKUP(V1203,Hoja4!$A$90:$B$93,2,0)</f>
        <v>2 08 Adquisición de bienes y servicios</v>
      </c>
      <c r="X1203" s="10">
        <v>900369126</v>
      </c>
      <c r="Y1203" t="s">
        <v>10274</v>
      </c>
      <c r="Z1203" s="10">
        <v>0</v>
      </c>
      <c r="AA1203" s="10">
        <v>0</v>
      </c>
      <c r="AB1203">
        <v>28825445</v>
      </c>
      <c r="AC1203">
        <v>0</v>
      </c>
      <c r="AD1203">
        <v>28825445</v>
      </c>
      <c r="AE1203" s="10">
        <v>2682</v>
      </c>
      <c r="AF1203" s="27" t="s">
        <v>8905</v>
      </c>
      <c r="AG1203" s="10" t="str">
        <f t="shared" si="170"/>
        <v>145382</v>
      </c>
      <c r="AH1203" s="10">
        <f t="shared" si="128"/>
        <v>1</v>
      </c>
      <c r="AI1203" s="27" t="str">
        <f t="shared" si="168"/>
        <v>4 - Bogotá ordena su territorio y avanza en su acción climática</v>
      </c>
      <c r="AJ1203" s="27" t="str">
        <f t="shared" si="169"/>
        <v>25 - Aumento de la resiliencia al cambio climático y reducción de la vulnerabilidad</v>
      </c>
      <c r="AL1203" s="12">
        <v>145382</v>
      </c>
      <c r="AM1203" s="68" t="str">
        <f>VLOOKUP(AL1203,'[1]ESTUDIOS_PREVIOS 2021'!$E:$I,5,0)</f>
        <v>Realizar 4 acciones para fortalece…
Vincular 1200 personas en acciones.. 
Vincular 2800 mujeres para e..
Vincular 600 mujeres cuidadoras..
Vincular 600 mujeres cuidadoras..
Implementar 8 Proyectos..
Beneficiar  1200 personas…
Implementar 4 procesos …
Realizar acciones de conservación en 8..</v>
      </c>
      <c r="AN1203" s="68" t="e">
        <f>VLOOKUP(AL1203,'[1]ESTUDIOS_PREVIOS 2022'!$K:$O,5,0)</f>
        <v>#N/A</v>
      </c>
      <c r="AO1203" s="68" t="e">
        <f>VLOOKUP(AL1203,'[2]Formato EP_NO HAY CPS_2025'!$D:$S,15,0)</f>
        <v>#N/A</v>
      </c>
      <c r="AP1203" s="68" t="e">
        <f>VLOOKUP(AL1203,'[2]Formato EP_NO HAY CPS_2025'!$D:$S,16,0)</f>
        <v>#N/A</v>
      </c>
    </row>
    <row r="1204" spans="1:42" x14ac:dyDescent="0.2">
      <c r="A1204" s="10">
        <v>2025</v>
      </c>
      <c r="B1204" s="10">
        <v>12</v>
      </c>
      <c r="C1204" s="11">
        <v>45658</v>
      </c>
      <c r="D1204" s="11">
        <v>46022</v>
      </c>
      <c r="E1204" s="10" t="s">
        <v>2</v>
      </c>
      <c r="F1204" s="11">
        <v>46021</v>
      </c>
      <c r="G1204" s="12">
        <v>12</v>
      </c>
      <c r="H1204" t="s">
        <v>140</v>
      </c>
      <c r="I1204" t="s">
        <v>10130</v>
      </c>
      <c r="J1204" t="str">
        <f t="shared" si="152"/>
        <v>12 - CONTRATO DE PRESTACION DE SERVICIOS</v>
      </c>
      <c r="K1204" s="80" t="str">
        <f>VLOOKUP(J1204,Hoja4!$A$56:$B$73,2,0)</f>
        <v>12 12 - CONTRATO DE PRESTACION DE SERVICIOS</v>
      </c>
      <c r="L1204" s="10">
        <v>1</v>
      </c>
      <c r="M1204" t="s">
        <v>8</v>
      </c>
      <c r="N1204" s="10">
        <v>1841</v>
      </c>
      <c r="O1204" s="10">
        <v>2028</v>
      </c>
      <c r="P1204" t="s">
        <v>10273</v>
      </c>
      <c r="Q1204" t="s">
        <v>6465</v>
      </c>
      <c r="R1204" t="s">
        <v>6466</v>
      </c>
      <c r="S1204" s="12">
        <v>1</v>
      </c>
      <c r="T1204" t="s">
        <v>145</v>
      </c>
      <c r="U1204" s="79" t="str">
        <f>VLOOKUP(S1204,Hoja4!$A$43:$B$51,2,0)</f>
        <v>1 01 - LICITACIÓN PÚBLICA</v>
      </c>
      <c r="V1204" s="79" t="str">
        <f>VLOOKUP(U1204,Hoja4!$A$76:$B$87,2,0)</f>
        <v>21 02 Adquisición de servicios</v>
      </c>
      <c r="W1204" s="79" t="str">
        <f>VLOOKUP(V1204,Hoja4!$A$90:$B$93,2,0)</f>
        <v>2 08 Adquisición de bienes y servicios</v>
      </c>
      <c r="X1204" s="10">
        <v>900369126</v>
      </c>
      <c r="Y1204" t="s">
        <v>10274</v>
      </c>
      <c r="Z1204" s="10">
        <v>0</v>
      </c>
      <c r="AA1204" s="10">
        <v>0</v>
      </c>
      <c r="AB1204">
        <v>95803545</v>
      </c>
      <c r="AC1204">
        <v>0</v>
      </c>
      <c r="AD1204">
        <v>95803545</v>
      </c>
      <c r="AE1204" s="10">
        <v>2671</v>
      </c>
      <c r="AF1204" s="27" t="s">
        <v>8487</v>
      </c>
      <c r="AG1204" s="10" t="str">
        <f t="shared" si="170"/>
        <v>145382</v>
      </c>
      <c r="AH1204" s="10">
        <f t="shared" si="128"/>
        <v>1</v>
      </c>
      <c r="AI1204" s="27" t="str">
        <f t="shared" si="168"/>
        <v>4 - Bogotá ordena su territorio y avanza en su acción climática</v>
      </c>
      <c r="AJ1204" s="27" t="str">
        <f t="shared" si="169"/>
        <v>25 - Aumento de la resiliencia al cambio climático y reducción de la vulnerabilidad</v>
      </c>
      <c r="AL1204" s="12">
        <v>145382</v>
      </c>
      <c r="AM1204" s="68" t="str">
        <f>VLOOKUP(AL1204,'[1]ESTUDIOS_PREVIOS 2021'!$E:$I,5,0)</f>
        <v>Realizar 4 acciones para fortalece…
Vincular 1200 personas en acciones.. 
Vincular 2800 mujeres para e..
Vincular 600 mujeres cuidadoras..
Vincular 600 mujeres cuidadoras..
Implementar 8 Proyectos..
Beneficiar  1200 personas…
Implementar 4 procesos …
Realizar acciones de conservación en 8..</v>
      </c>
      <c r="AN1204" s="68" t="e">
        <f>VLOOKUP(AL1204,'[1]ESTUDIOS_PREVIOS 2022'!$K:$O,5,0)</f>
        <v>#N/A</v>
      </c>
      <c r="AO1204" s="68" t="e">
        <f>VLOOKUP(AL1204,'[2]Formato EP_NO HAY CPS_2025'!$D:$S,15,0)</f>
        <v>#N/A</v>
      </c>
      <c r="AP1204" s="68" t="e">
        <f>VLOOKUP(AL1204,'[2]Formato EP_NO HAY CPS_2025'!$D:$S,16,0)</f>
        <v>#N/A</v>
      </c>
    </row>
    <row r="1205" spans="1:42" x14ac:dyDescent="0.2">
      <c r="A1205" s="10">
        <v>2025</v>
      </c>
      <c r="B1205" s="10">
        <v>12</v>
      </c>
      <c r="C1205" s="11">
        <v>45658</v>
      </c>
      <c r="D1205" s="11">
        <v>46022</v>
      </c>
      <c r="E1205" s="10" t="s">
        <v>2</v>
      </c>
      <c r="F1205" s="11">
        <v>46021</v>
      </c>
      <c r="G1205" s="12">
        <v>12</v>
      </c>
      <c r="H1205" t="s">
        <v>140</v>
      </c>
      <c r="I1205" t="s">
        <v>10130</v>
      </c>
      <c r="J1205" t="str">
        <f t="shared" ref="J1205" si="171">VLOOKUP(G1205,$G$1:$J$1065,4,0)</f>
        <v>12 - CONTRATO DE PRESTACION DE SERVICIOS</v>
      </c>
      <c r="K1205" s="80" t="str">
        <f>VLOOKUP(J1205,Hoja4!$A$56:$B$73,2,0)</f>
        <v>12 12 - CONTRATO DE PRESTACION DE SERVICIOS</v>
      </c>
      <c r="L1205" s="10">
        <v>1</v>
      </c>
      <c r="M1205" t="s">
        <v>8</v>
      </c>
      <c r="N1205" s="10">
        <v>1841</v>
      </c>
      <c r="O1205" s="10">
        <v>2028</v>
      </c>
      <c r="P1205" t="s">
        <v>10273</v>
      </c>
      <c r="Q1205" t="s">
        <v>6875</v>
      </c>
      <c r="R1205" t="s">
        <v>6876</v>
      </c>
      <c r="S1205" s="12">
        <v>1</v>
      </c>
      <c r="T1205" t="s">
        <v>145</v>
      </c>
      <c r="U1205" s="79" t="str">
        <f>VLOOKUP(S1205,Hoja4!$A$43:$B$51,2,0)</f>
        <v>1 01 - LICITACIÓN PÚBLICA</v>
      </c>
      <c r="V1205" s="79" t="str">
        <f>VLOOKUP(U1205,Hoja4!$A$76:$B$87,2,0)</f>
        <v>21 02 Adquisición de servicios</v>
      </c>
      <c r="W1205" s="79" t="str">
        <f>VLOOKUP(V1205,Hoja4!$A$90:$B$93,2,0)</f>
        <v>2 08 Adquisición de bienes y servicios</v>
      </c>
      <c r="X1205" s="10">
        <v>900369126</v>
      </c>
      <c r="Y1205" t="s">
        <v>10274</v>
      </c>
      <c r="Z1205" s="10">
        <v>0</v>
      </c>
      <c r="AA1205" s="10">
        <v>0</v>
      </c>
      <c r="AB1205">
        <v>316829182</v>
      </c>
      <c r="AC1205">
        <v>0</v>
      </c>
      <c r="AD1205">
        <v>316829182</v>
      </c>
      <c r="AE1205" s="10">
        <v>2541</v>
      </c>
      <c r="AF1205" s="27" t="s">
        <v>8481</v>
      </c>
      <c r="AG1205" s="72" t="str">
        <f t="shared" ref="AG1205" si="172">MID(P1205,1,6)</f>
        <v>145382</v>
      </c>
      <c r="AH1205" s="10">
        <f t="shared" ref="AH1205" si="173">VLOOKUP(AF1205,$AF$1:$AJ$945,3,0)</f>
        <v>1</v>
      </c>
      <c r="AI1205" s="27" t="str">
        <f t="shared" si="168"/>
        <v>2 - Bogotá confía en su bien-estar</v>
      </c>
      <c r="AJ1205" s="27" t="str">
        <f t="shared" si="169"/>
        <v>12 - Bogotá cuida a su gente</v>
      </c>
      <c r="AL1205" s="12">
        <v>145382</v>
      </c>
      <c r="AM1205" s="68" t="str">
        <f>VLOOKUP(AL1205,'[1]ESTUDIOS_PREVIOS 2021'!$E:$I,5,0)</f>
        <v>Realizar 4 acciones para fortalece…
Vincular 1200 personas en acciones.. 
Vincular 2800 mujeres para e..
Vincular 600 mujeres cuidadoras..
Vincular 600 mujeres cuidadoras..
Implementar 8 Proyectos..
Beneficiar  1200 personas…
Implementar 4 procesos …
Realizar acciones de conservación en 8..</v>
      </c>
      <c r="AN1205" s="68" t="e">
        <f>VLOOKUP(AL1205,'[1]ESTUDIOS_PREVIOS 2022'!$K:$O,5,0)</f>
        <v>#N/A</v>
      </c>
      <c r="AO1205" s="68" t="e">
        <f>VLOOKUP(AL1205,'[2]Formato EP_NO HAY CPS_2025'!$D:$S,15,0)</f>
        <v>#N/A</v>
      </c>
      <c r="AP1205" s="68" t="e">
        <f>VLOOKUP(AL1205,'[2]Formato EP_NO HAY CPS_2025'!$D:$S,16,0)</f>
        <v>#N/A</v>
      </c>
    </row>
    <row r="1206" spans="1:42" x14ac:dyDescent="0.2">
      <c r="A1206" s="10">
        <v>2025</v>
      </c>
      <c r="B1206" s="10">
        <v>12</v>
      </c>
      <c r="C1206" s="11">
        <v>45658</v>
      </c>
      <c r="D1206" s="11">
        <v>46022</v>
      </c>
      <c r="E1206" s="10" t="s">
        <v>2</v>
      </c>
      <c r="F1206" s="11">
        <v>46021</v>
      </c>
      <c r="G1206" s="12">
        <v>12</v>
      </c>
      <c r="H1206" t="s">
        <v>140</v>
      </c>
      <c r="I1206" t="s">
        <v>10130</v>
      </c>
      <c r="J1206" t="str">
        <f t="shared" si="152"/>
        <v>12 - CONTRATO DE PRESTACION DE SERVICIOS</v>
      </c>
      <c r="K1206" s="80" t="str">
        <f>VLOOKUP(J1206,Hoja4!$A$56:$B$73,2,0)</f>
        <v>12 12 - CONTRATO DE PRESTACION DE SERVICIOS</v>
      </c>
      <c r="L1206" s="10">
        <v>1</v>
      </c>
      <c r="M1206" t="s">
        <v>8</v>
      </c>
      <c r="N1206" s="10">
        <v>1841</v>
      </c>
      <c r="O1206" s="10">
        <v>2028</v>
      </c>
      <c r="P1206" t="s">
        <v>10273</v>
      </c>
      <c r="Q1206" t="s">
        <v>6875</v>
      </c>
      <c r="R1206" t="s">
        <v>6876</v>
      </c>
      <c r="S1206" s="12">
        <v>1</v>
      </c>
      <c r="T1206" t="s">
        <v>145</v>
      </c>
      <c r="U1206" s="79" t="str">
        <f>VLOOKUP(S1206,Hoja4!$A$43:$B$51,2,0)</f>
        <v>1 01 - LICITACIÓN PÚBLICA</v>
      </c>
      <c r="V1206" s="79" t="str">
        <f>VLOOKUP(U1206,Hoja4!$A$76:$B$87,2,0)</f>
        <v>21 02 Adquisición de servicios</v>
      </c>
      <c r="W1206" s="79" t="str">
        <f>VLOOKUP(V1206,Hoja4!$A$90:$B$93,2,0)</f>
        <v>2 08 Adquisición de bienes y servicios</v>
      </c>
      <c r="X1206" s="10">
        <v>900369126</v>
      </c>
      <c r="Y1206" t="s">
        <v>10274</v>
      </c>
      <c r="Z1206" s="10">
        <v>0</v>
      </c>
      <c r="AA1206" s="10">
        <v>0</v>
      </c>
      <c r="AB1206">
        <v>469710711</v>
      </c>
      <c r="AC1206">
        <v>0</v>
      </c>
      <c r="AD1206">
        <v>469710711</v>
      </c>
      <c r="AE1206" s="10">
        <v>2541</v>
      </c>
      <c r="AF1206" s="27" t="s">
        <v>8482</v>
      </c>
      <c r="AG1206" s="72" t="str">
        <f t="shared" si="170"/>
        <v>145382</v>
      </c>
      <c r="AH1206" s="10">
        <f t="shared" si="128"/>
        <v>2</v>
      </c>
      <c r="AI1206" s="27" t="str">
        <f t="shared" si="168"/>
        <v>2 - Bogotá confía en su bien-estar</v>
      </c>
      <c r="AJ1206" s="27" t="str">
        <f t="shared" si="169"/>
        <v>12 - Bogotá cuida a su gente</v>
      </c>
      <c r="AL1206" s="12">
        <v>145382</v>
      </c>
      <c r="AM1206" s="68" t="str">
        <f>VLOOKUP(AL1206,'[1]ESTUDIOS_PREVIOS 2021'!$E:$I,5,0)</f>
        <v>Realizar 4 acciones para fortalece…
Vincular 1200 personas en acciones.. 
Vincular 2800 mujeres para e..
Vincular 600 mujeres cuidadoras..
Vincular 600 mujeres cuidadoras..
Implementar 8 Proyectos..
Beneficiar  1200 personas…
Implementar 4 procesos …
Realizar acciones de conservación en 8..</v>
      </c>
      <c r="AN1206" s="68" t="e">
        <f>VLOOKUP(AL1206,'[1]ESTUDIOS_PREVIOS 2022'!$K:$O,5,0)</f>
        <v>#N/A</v>
      </c>
      <c r="AO1206" s="68" t="e">
        <f>VLOOKUP(AL1206,'[2]Formato EP_NO HAY CPS_2025'!$D:$S,15,0)</f>
        <v>#N/A</v>
      </c>
      <c r="AP1206" s="68" t="e">
        <f>VLOOKUP(AL1206,'[2]Formato EP_NO HAY CPS_2025'!$D:$S,16,0)</f>
        <v>#N/A</v>
      </c>
    </row>
    <row r="1207" spans="1:42" x14ac:dyDescent="0.2">
      <c r="A1207" s="10">
        <v>2025</v>
      </c>
      <c r="B1207" s="10">
        <v>12</v>
      </c>
      <c r="C1207" s="11">
        <v>45658</v>
      </c>
      <c r="D1207" s="11">
        <v>46022</v>
      </c>
      <c r="E1207" s="10" t="s">
        <v>2</v>
      </c>
      <c r="F1207" s="11">
        <v>46021</v>
      </c>
      <c r="G1207" s="12">
        <v>12</v>
      </c>
      <c r="H1207" t="s">
        <v>140</v>
      </c>
      <c r="I1207" t="s">
        <v>10130</v>
      </c>
      <c r="J1207" t="str">
        <f t="shared" si="152"/>
        <v>12 - CONTRATO DE PRESTACION DE SERVICIOS</v>
      </c>
      <c r="K1207" s="80" t="str">
        <f>VLOOKUP(J1207,Hoja4!$A$56:$B$73,2,0)</f>
        <v>12 12 - CONTRATO DE PRESTACION DE SERVICIOS</v>
      </c>
      <c r="L1207" s="10">
        <v>1</v>
      </c>
      <c r="M1207" t="s">
        <v>8</v>
      </c>
      <c r="N1207" s="10">
        <v>1841</v>
      </c>
      <c r="O1207" s="10">
        <v>2028</v>
      </c>
      <c r="P1207" t="s">
        <v>10273</v>
      </c>
      <c r="Q1207" t="s">
        <v>6816</v>
      </c>
      <c r="R1207" t="s">
        <v>6817</v>
      </c>
      <c r="S1207" s="12">
        <v>1</v>
      </c>
      <c r="T1207" t="s">
        <v>145</v>
      </c>
      <c r="U1207" s="79" t="str">
        <f>VLOOKUP(S1207,Hoja4!$A$43:$B$51,2,0)</f>
        <v>1 01 - LICITACIÓN PÚBLICA</v>
      </c>
      <c r="V1207" s="79" t="str">
        <f>VLOOKUP(U1207,Hoja4!$A$76:$B$87,2,0)</f>
        <v>21 02 Adquisición de servicios</v>
      </c>
      <c r="W1207" s="79" t="str">
        <f>VLOOKUP(V1207,Hoja4!$A$90:$B$93,2,0)</f>
        <v>2 08 Adquisición de bienes y servicios</v>
      </c>
      <c r="X1207" s="10">
        <v>900369126</v>
      </c>
      <c r="Y1207" t="s">
        <v>10274</v>
      </c>
      <c r="Z1207" s="10">
        <v>0</v>
      </c>
      <c r="AA1207" s="10">
        <v>0</v>
      </c>
      <c r="AB1207">
        <v>101731376</v>
      </c>
      <c r="AC1207">
        <v>0</v>
      </c>
      <c r="AD1207">
        <v>101731376</v>
      </c>
      <c r="AE1207" s="10">
        <v>2526</v>
      </c>
      <c r="AF1207" s="27" t="s">
        <v>8455</v>
      </c>
      <c r="AG1207" s="10" t="str">
        <f t="shared" si="170"/>
        <v>145382</v>
      </c>
      <c r="AH1207" s="10">
        <f t="shared" si="128"/>
        <v>1</v>
      </c>
      <c r="AI1207" s="27" t="str">
        <f t="shared" si="168"/>
        <v>1 - Bogotá avanza en su seguridad</v>
      </c>
      <c r="AJ1207" s="27" t="str">
        <f t="shared" si="169"/>
        <v>2 - Cero tolerancia a las violencias contra las mujeres y basadas en género</v>
      </c>
      <c r="AL1207" s="12">
        <v>145382</v>
      </c>
      <c r="AM1207" s="68" t="str">
        <f>VLOOKUP(AL1207,'[1]ESTUDIOS_PREVIOS 2021'!$E:$I,5,0)</f>
        <v>Realizar 4 acciones para fortalece…
Vincular 1200 personas en acciones.. 
Vincular 2800 mujeres para e..
Vincular 600 mujeres cuidadoras..
Vincular 600 mujeres cuidadoras..
Implementar 8 Proyectos..
Beneficiar  1200 personas…
Implementar 4 procesos …
Realizar acciones de conservación en 8..</v>
      </c>
      <c r="AN1207" s="68" t="e">
        <f>VLOOKUP(AL1207,'[1]ESTUDIOS_PREVIOS 2022'!$K:$O,5,0)</f>
        <v>#N/A</v>
      </c>
      <c r="AO1207" s="68" t="e">
        <f>VLOOKUP(AL1207,'[2]Formato EP_NO HAY CPS_2025'!$D:$S,15,0)</f>
        <v>#N/A</v>
      </c>
      <c r="AP1207" s="68" t="e">
        <f>VLOOKUP(AL1207,'[2]Formato EP_NO HAY CPS_2025'!$D:$S,16,0)</f>
        <v>#N/A</v>
      </c>
    </row>
    <row r="1208" spans="1:42" x14ac:dyDescent="0.2">
      <c r="A1208" s="10">
        <v>2025</v>
      </c>
      <c r="B1208" s="10">
        <v>12</v>
      </c>
      <c r="C1208" s="11">
        <v>45658</v>
      </c>
      <c r="D1208" s="11">
        <v>46022</v>
      </c>
      <c r="E1208" s="10" t="s">
        <v>2</v>
      </c>
      <c r="F1208" s="11">
        <v>46021</v>
      </c>
      <c r="G1208" s="12">
        <v>12</v>
      </c>
      <c r="H1208" t="s">
        <v>140</v>
      </c>
      <c r="I1208" t="s">
        <v>10130</v>
      </c>
      <c r="J1208" t="str">
        <f t="shared" si="152"/>
        <v>12 - CONTRATO DE PRESTACION DE SERVICIOS</v>
      </c>
      <c r="K1208" s="80" t="str">
        <f>VLOOKUP(J1208,Hoja4!$A$56:$B$73,2,0)</f>
        <v>12 12 - CONTRATO DE PRESTACION DE SERVICIOS</v>
      </c>
      <c r="L1208" s="10">
        <v>1</v>
      </c>
      <c r="M1208" t="s">
        <v>8</v>
      </c>
      <c r="N1208" s="10">
        <v>1841</v>
      </c>
      <c r="O1208" s="10">
        <v>2028</v>
      </c>
      <c r="P1208" t="s">
        <v>10273</v>
      </c>
      <c r="Q1208" t="s">
        <v>10275</v>
      </c>
      <c r="R1208" t="s">
        <v>8544</v>
      </c>
      <c r="S1208" s="12">
        <v>1</v>
      </c>
      <c r="T1208" t="s">
        <v>145</v>
      </c>
      <c r="U1208" s="79" t="str">
        <f>VLOOKUP(S1208,Hoja4!$A$43:$B$51,2,0)</f>
        <v>1 01 - LICITACIÓN PÚBLICA</v>
      </c>
      <c r="V1208" s="79" t="str">
        <f>VLOOKUP(U1208,Hoja4!$A$76:$B$87,2,0)</f>
        <v>21 02 Adquisición de servicios</v>
      </c>
      <c r="W1208" s="79" t="str">
        <f>VLOOKUP(V1208,Hoja4!$A$90:$B$93,2,0)</f>
        <v>2 08 Adquisición de bienes y servicios</v>
      </c>
      <c r="X1208" s="10">
        <v>900369126</v>
      </c>
      <c r="Y1208" t="s">
        <v>10274</v>
      </c>
      <c r="Z1208" s="10">
        <v>0</v>
      </c>
      <c r="AA1208" s="10">
        <v>0</v>
      </c>
      <c r="AB1208">
        <v>229994820</v>
      </c>
      <c r="AC1208">
        <v>0</v>
      </c>
      <c r="AD1208">
        <v>229994820</v>
      </c>
      <c r="AE1208" s="10">
        <v>2395</v>
      </c>
      <c r="AF1208" s="27" t="s">
        <v>10316</v>
      </c>
      <c r="AG1208" s="10" t="str">
        <f t="shared" si="170"/>
        <v>145382</v>
      </c>
      <c r="AH1208" s="10">
        <v>1</v>
      </c>
      <c r="AI1208" s="64" t="s">
        <v>8518</v>
      </c>
      <c r="AJ1208" s="64" t="s">
        <v>8520</v>
      </c>
      <c r="AL1208" s="12">
        <v>145382</v>
      </c>
      <c r="AM1208" s="68" t="str">
        <f>VLOOKUP(AL1208,'[1]ESTUDIOS_PREVIOS 2021'!$E:$I,5,0)</f>
        <v>Realizar 4 acciones para fortalece…
Vincular 1200 personas en acciones.. 
Vincular 2800 mujeres para e..
Vincular 600 mujeres cuidadoras..
Vincular 600 mujeres cuidadoras..
Implementar 8 Proyectos..
Beneficiar  1200 personas…
Implementar 4 procesos …
Realizar acciones de conservación en 8..</v>
      </c>
      <c r="AN1208" s="68" t="e">
        <f>VLOOKUP(AL1208,'[1]ESTUDIOS_PREVIOS 2022'!$K:$O,5,0)</f>
        <v>#N/A</v>
      </c>
      <c r="AO1208" s="68" t="e">
        <f>VLOOKUP(AL1208,'[2]Formato EP_NO HAY CPS_2025'!$D:$S,15,0)</f>
        <v>#N/A</v>
      </c>
      <c r="AP1208" s="68" t="e">
        <f>VLOOKUP(AL1208,'[2]Formato EP_NO HAY CPS_2025'!$D:$S,16,0)</f>
        <v>#N/A</v>
      </c>
    </row>
    <row r="1209" spans="1:42" x14ac:dyDescent="0.2">
      <c r="A1209" s="10">
        <v>2025</v>
      </c>
      <c r="B1209" s="10">
        <v>12</v>
      </c>
      <c r="C1209" s="11">
        <v>45658</v>
      </c>
      <c r="D1209" s="11">
        <v>46022</v>
      </c>
      <c r="E1209" s="10" t="s">
        <v>2</v>
      </c>
      <c r="F1209" s="11">
        <v>46021</v>
      </c>
      <c r="G1209" s="12">
        <v>12</v>
      </c>
      <c r="H1209" t="s">
        <v>140</v>
      </c>
      <c r="I1209" t="s">
        <v>10130</v>
      </c>
      <c r="J1209" t="str">
        <f t="shared" si="152"/>
        <v>12 - CONTRATO DE PRESTACION DE SERVICIOS</v>
      </c>
      <c r="K1209" s="80" t="str">
        <f>VLOOKUP(J1209,Hoja4!$A$56:$B$73,2,0)</f>
        <v>12 12 - CONTRATO DE PRESTACION DE SERVICIOS</v>
      </c>
      <c r="L1209" s="10">
        <v>1</v>
      </c>
      <c r="M1209" t="s">
        <v>8</v>
      </c>
      <c r="N1209" s="10">
        <v>1841</v>
      </c>
      <c r="O1209" s="10">
        <v>2028</v>
      </c>
      <c r="P1209" t="s">
        <v>10273</v>
      </c>
      <c r="Q1209" t="s">
        <v>6731</v>
      </c>
      <c r="R1209" t="s">
        <v>6732</v>
      </c>
      <c r="S1209" s="12">
        <v>1</v>
      </c>
      <c r="T1209" t="s">
        <v>145</v>
      </c>
      <c r="U1209" s="79" t="str">
        <f>VLOOKUP(S1209,Hoja4!$A$43:$B$51,2,0)</f>
        <v>1 01 - LICITACIÓN PÚBLICA</v>
      </c>
      <c r="V1209" s="79" t="str">
        <f>VLOOKUP(U1209,Hoja4!$A$76:$B$87,2,0)</f>
        <v>21 02 Adquisición de servicios</v>
      </c>
      <c r="W1209" s="79" t="str">
        <f>VLOOKUP(V1209,Hoja4!$A$90:$B$93,2,0)</f>
        <v>2 08 Adquisición de bienes y servicios</v>
      </c>
      <c r="X1209" s="10">
        <v>900369126</v>
      </c>
      <c r="Y1209" t="s">
        <v>10274</v>
      </c>
      <c r="Z1209" s="10">
        <v>0</v>
      </c>
      <c r="AA1209" s="10">
        <v>0</v>
      </c>
      <c r="AB1209">
        <v>329791739</v>
      </c>
      <c r="AC1209">
        <v>0</v>
      </c>
      <c r="AD1209">
        <v>329791739</v>
      </c>
      <c r="AE1209" s="10">
        <v>2388</v>
      </c>
      <c r="AF1209" s="27" t="s">
        <v>8476</v>
      </c>
      <c r="AG1209" s="10" t="str">
        <f t="shared" si="170"/>
        <v>145382</v>
      </c>
      <c r="AH1209" s="10">
        <f t="shared" si="128"/>
        <v>1</v>
      </c>
      <c r="AI1209" s="27" t="str">
        <f t="shared" ref="AI1209:AI1253" si="174">VLOOKUP(AE1209,$AE$1:$AJ$1208,5,0)</f>
        <v>2 - Bogotá confía en su bien-estar</v>
      </c>
      <c r="AJ1209" s="27" t="str">
        <f t="shared" ref="AJ1209:AJ1253" si="175">VLOOKUP(AE1209,$AE$1:$AJ$1208,6,0)</f>
        <v>14 - Bogotá deportiva, recreativa, artística, patrimonial e intercultural</v>
      </c>
      <c r="AL1209" s="12">
        <v>145382</v>
      </c>
      <c r="AM1209" s="68" t="str">
        <f>VLOOKUP(AL1209,'[1]ESTUDIOS_PREVIOS 2021'!$E:$I,5,0)</f>
        <v>Realizar 4 acciones para fortalece…
Vincular 1200 personas en acciones.. 
Vincular 2800 mujeres para e..
Vincular 600 mujeres cuidadoras..
Vincular 600 mujeres cuidadoras..
Implementar 8 Proyectos..
Beneficiar  1200 personas…
Implementar 4 procesos …
Realizar acciones de conservación en 8..</v>
      </c>
      <c r="AN1209" s="68" t="e">
        <f>VLOOKUP(AL1209,'[1]ESTUDIOS_PREVIOS 2022'!$K:$O,5,0)</f>
        <v>#N/A</v>
      </c>
      <c r="AO1209" s="68" t="e">
        <f>VLOOKUP(AL1209,'[2]Formato EP_NO HAY CPS_2025'!$D:$S,15,0)</f>
        <v>#N/A</v>
      </c>
      <c r="AP1209" s="68" t="e">
        <f>VLOOKUP(AL1209,'[2]Formato EP_NO HAY CPS_2025'!$D:$S,16,0)</f>
        <v>#N/A</v>
      </c>
    </row>
    <row r="1210" spans="1:42" x14ac:dyDescent="0.2">
      <c r="A1210" s="10">
        <v>2025</v>
      </c>
      <c r="B1210" s="10">
        <v>12</v>
      </c>
      <c r="C1210" s="11">
        <v>45658</v>
      </c>
      <c r="D1210" s="11">
        <v>46022</v>
      </c>
      <c r="E1210" s="10" t="s">
        <v>2</v>
      </c>
      <c r="F1210" s="11">
        <v>46021</v>
      </c>
      <c r="G1210" s="12">
        <v>43</v>
      </c>
      <c r="H1210" t="s">
        <v>1147</v>
      </c>
      <c r="I1210" t="s">
        <v>10131</v>
      </c>
      <c r="J1210" t="str">
        <f t="shared" si="152"/>
        <v>43 - CONTRATO DE INTERVENTORIA</v>
      </c>
      <c r="K1210" s="80" t="str">
        <f>VLOOKUP(J1210,Hoja4!$A$56:$B$73,2,0)</f>
        <v>43 43 - CONTRATO DE INTERVENTORIA</v>
      </c>
      <c r="L1210" s="10">
        <v>1</v>
      </c>
      <c r="M1210" t="s">
        <v>8</v>
      </c>
      <c r="N1210" s="10">
        <v>1858</v>
      </c>
      <c r="O1210" s="10">
        <v>2029</v>
      </c>
      <c r="P1210" t="s">
        <v>10276</v>
      </c>
      <c r="Q1210" t="s">
        <v>6718</v>
      </c>
      <c r="R1210" t="s">
        <v>6719</v>
      </c>
      <c r="S1210" s="12">
        <v>8</v>
      </c>
      <c r="T1210" t="s">
        <v>1152</v>
      </c>
      <c r="U1210" s="79" t="str">
        <f>VLOOKUP(S1210,Hoja4!$A$43:$B$51,2,0)</f>
        <v>8 08 - CONCURSO DE MÉRITOS ABIERTO</v>
      </c>
      <c r="V1210" s="79" t="str">
        <f>VLOOKUP(U1210,Hoja4!$A$76:$B$87,2,0)</f>
        <v>21 02 Adquisición de servicios</v>
      </c>
      <c r="W1210" s="79" t="str">
        <f>VLOOKUP(V1210,Hoja4!$A$90:$B$93,2,0)</f>
        <v>2 08 Adquisición de bienes y servicios</v>
      </c>
      <c r="X1210" s="10">
        <v>900115339</v>
      </c>
      <c r="Y1210" t="s">
        <v>10277</v>
      </c>
      <c r="Z1210" s="10">
        <v>0</v>
      </c>
      <c r="AA1210" s="10">
        <v>0</v>
      </c>
      <c r="AB1210">
        <v>235251175</v>
      </c>
      <c r="AC1210">
        <v>0</v>
      </c>
      <c r="AD1210">
        <v>235251175</v>
      </c>
      <c r="AE1210" s="10">
        <v>2689</v>
      </c>
      <c r="AF1210" s="27" t="s">
        <v>8491</v>
      </c>
      <c r="AG1210" s="10" t="str">
        <f t="shared" si="170"/>
        <v>147268</v>
      </c>
      <c r="AH1210" s="10">
        <f t="shared" ref="AH1210:AH1227" si="176">VLOOKUP(AF1210,$AF$1:$AJ$945,3,0)</f>
        <v>2</v>
      </c>
      <c r="AI1210" s="27" t="str">
        <f t="shared" si="174"/>
        <v>4 - Bogotá ordena su territorio y avanza en su acción climática</v>
      </c>
      <c r="AJ1210" s="27" t="str">
        <f t="shared" si="175"/>
        <v>29 - Servicios públicos inclusivos y sostenibles</v>
      </c>
      <c r="AL1210" s="12">
        <v>147268</v>
      </c>
      <c r="AM1210" s="68" t="str">
        <f>VLOOKUP(AL1210,'[1]ESTUDIOS_PREVIOS 2021'!$E:$I,5,0)</f>
        <v>Realizar 160 acciones  con energías alternativas para el área rural.</v>
      </c>
      <c r="AN1210" s="68" t="e">
        <f>VLOOKUP(AL1210,'[1]ESTUDIOS_PREVIOS 2022'!$K:$O,5,0)</f>
        <v>#N/A</v>
      </c>
      <c r="AO1210" s="68" t="e">
        <f>VLOOKUP(AL1210,'[2]Formato EP_NO HAY CPS_2025'!$D:$S,15,0)</f>
        <v>#N/A</v>
      </c>
      <c r="AP1210" s="68" t="e">
        <f>VLOOKUP(AL1210,'[2]Formato EP_NO HAY CPS_2025'!$D:$S,16,0)</f>
        <v>#N/A</v>
      </c>
    </row>
    <row r="1211" spans="1:42" x14ac:dyDescent="0.2">
      <c r="A1211" s="10">
        <v>2025</v>
      </c>
      <c r="B1211" s="10">
        <v>12</v>
      </c>
      <c r="C1211" s="11">
        <v>45658</v>
      </c>
      <c r="D1211" s="11">
        <v>46022</v>
      </c>
      <c r="E1211" s="10" t="s">
        <v>2</v>
      </c>
      <c r="F1211" s="11">
        <v>46021</v>
      </c>
      <c r="G1211" s="12">
        <v>43</v>
      </c>
      <c r="H1211" t="s">
        <v>1147</v>
      </c>
      <c r="I1211" t="s">
        <v>10132</v>
      </c>
      <c r="J1211" t="str">
        <f t="shared" si="152"/>
        <v>43 - CONTRATO DE INTERVENTORIA</v>
      </c>
      <c r="K1211" s="80" t="str">
        <f>VLOOKUP(J1211,Hoja4!$A$56:$B$73,2,0)</f>
        <v>43 43 - CONTRATO DE INTERVENTORIA</v>
      </c>
      <c r="L1211" s="10">
        <v>1</v>
      </c>
      <c r="M1211" t="s">
        <v>8</v>
      </c>
      <c r="N1211" s="10">
        <v>1859</v>
      </c>
      <c r="O1211" s="10">
        <v>2030</v>
      </c>
      <c r="P1211" t="s">
        <v>10278</v>
      </c>
      <c r="Q1211" t="s">
        <v>7837</v>
      </c>
      <c r="R1211" t="s">
        <v>7838</v>
      </c>
      <c r="S1211" s="12">
        <v>8</v>
      </c>
      <c r="T1211" t="s">
        <v>1152</v>
      </c>
      <c r="U1211" s="79" t="str">
        <f>VLOOKUP(S1211,Hoja4!$A$43:$B$51,2,0)</f>
        <v>8 08 - CONCURSO DE MÉRITOS ABIERTO</v>
      </c>
      <c r="V1211" s="79" t="str">
        <f>VLOOKUP(U1211,Hoja4!$A$76:$B$87,2,0)</f>
        <v>21 02 Adquisición de servicios</v>
      </c>
      <c r="W1211" s="79" t="str">
        <f>VLOOKUP(V1211,Hoja4!$A$90:$B$93,2,0)</f>
        <v>2 08 Adquisición de bienes y servicios</v>
      </c>
      <c r="X1211" s="10">
        <v>901572122</v>
      </c>
      <c r="Y1211" t="s">
        <v>10279</v>
      </c>
      <c r="Z1211" s="10">
        <v>0</v>
      </c>
      <c r="AA1211" s="10">
        <v>0</v>
      </c>
      <c r="AB1211">
        <v>64790479</v>
      </c>
      <c r="AC1211">
        <v>0</v>
      </c>
      <c r="AD1211">
        <v>64790479</v>
      </c>
      <c r="AE1211" s="10">
        <v>2358</v>
      </c>
      <c r="AF1211" s="27" t="s">
        <v>8475</v>
      </c>
      <c r="AG1211" s="10" t="str">
        <f t="shared" si="170"/>
        <v>144113</v>
      </c>
      <c r="AH1211" s="10">
        <f t="shared" si="176"/>
        <v>1</v>
      </c>
      <c r="AI1211" s="27" t="str">
        <f t="shared" si="174"/>
        <v>4 - Bogotá ordena su territorio y avanza en su acción climática</v>
      </c>
      <c r="AJ1211" s="27" t="str">
        <f t="shared" si="175"/>
        <v>24 - Revitalización y renovación urbana y rural con inclusión</v>
      </c>
      <c r="AL1211" s="12">
        <v>144113</v>
      </c>
      <c r="AM1211" s="68" t="str">
        <f>VLOOKUP(AL1211,'[1]ESTUDIOS_PREVIOS 2021'!$E:$I,5,0)</f>
        <v>Construir 4000 m2 de Parques de la red de proximidad (la construcción incluye su dotación).</v>
      </c>
      <c r="AN1211" s="68" t="e">
        <f>VLOOKUP(AL1211,'[1]ESTUDIOS_PREVIOS 2022'!$K:$O,5,0)</f>
        <v>#N/A</v>
      </c>
      <c r="AO1211" s="68" t="e">
        <f>VLOOKUP(AL1211,'[2]Formato EP_NO HAY CPS_2025'!$D:$S,15,0)</f>
        <v>#N/A</v>
      </c>
      <c r="AP1211" s="68" t="e">
        <f>VLOOKUP(AL1211,'[2]Formato EP_NO HAY CPS_2025'!$D:$S,16,0)</f>
        <v>#N/A</v>
      </c>
    </row>
    <row r="1212" spans="1:42" x14ac:dyDescent="0.2">
      <c r="A1212" s="10">
        <v>2025</v>
      </c>
      <c r="B1212" s="10">
        <v>12</v>
      </c>
      <c r="C1212" s="11">
        <v>45658</v>
      </c>
      <c r="D1212" s="11">
        <v>46022</v>
      </c>
      <c r="E1212" s="10" t="s">
        <v>2</v>
      </c>
      <c r="F1212" s="11">
        <v>46021</v>
      </c>
      <c r="G1212" s="12">
        <v>73</v>
      </c>
      <c r="H1212" t="s">
        <v>960</v>
      </c>
      <c r="I1212" t="s">
        <v>10133</v>
      </c>
      <c r="J1212" t="str">
        <f t="shared" si="152"/>
        <v>73 - CONTRATO DE OBRA PUBLICA</v>
      </c>
      <c r="K1212" s="80" t="str">
        <f>VLOOKUP(J1212,Hoja4!$A$56:$B$73,2,0)</f>
        <v>73 73 - CONTRATO DE OBRA PUBLICA</v>
      </c>
      <c r="L1212" s="10">
        <v>1</v>
      </c>
      <c r="M1212" t="s">
        <v>8</v>
      </c>
      <c r="N1212" s="10">
        <v>1853</v>
      </c>
      <c r="O1212" s="10">
        <v>2031</v>
      </c>
      <c r="P1212" t="s">
        <v>10280</v>
      </c>
      <c r="Q1212" t="s">
        <v>6403</v>
      </c>
      <c r="R1212" t="s">
        <v>6404</v>
      </c>
      <c r="S1212" s="12">
        <v>2</v>
      </c>
      <c r="T1212" t="s">
        <v>134</v>
      </c>
      <c r="U1212" s="79" t="str">
        <f>VLOOKUP(S1212,Hoja4!$A$43:$B$51,2,0)</f>
        <v>2 02 - SELEC. ABREV. MENOR CUANTÍA</v>
      </c>
      <c r="V1212" s="79" t="str">
        <f>VLOOKUP(U1212,Hoja4!$A$76:$B$87,2,0)</f>
        <v>21 02 Adquisición de servicios</v>
      </c>
      <c r="W1212" s="79" t="str">
        <f>VLOOKUP(V1212,Hoja4!$A$90:$B$93,2,0)</f>
        <v>2 08 Adquisición de bienes y servicios</v>
      </c>
      <c r="X1212" s="10">
        <v>900176059</v>
      </c>
      <c r="Y1212" t="s">
        <v>10281</v>
      </c>
      <c r="Z1212" s="10">
        <v>0</v>
      </c>
      <c r="AA1212" s="10">
        <v>0</v>
      </c>
      <c r="AB1212">
        <v>149298947</v>
      </c>
      <c r="AC1212">
        <v>0</v>
      </c>
      <c r="AD1212">
        <v>149298947</v>
      </c>
      <c r="AE1212" s="10">
        <v>2327</v>
      </c>
      <c r="AF1212" s="27" t="s">
        <v>8457</v>
      </c>
      <c r="AG1212" s="10" t="str">
        <f t="shared" si="170"/>
        <v>143686</v>
      </c>
      <c r="AH1212" s="10">
        <f t="shared" si="176"/>
        <v>3</v>
      </c>
      <c r="AI1212" s="27" t="str">
        <f t="shared" si="174"/>
        <v>5 - Bogotá confía en su gobierno</v>
      </c>
      <c r="AJ1212" s="27" t="str">
        <f t="shared" si="175"/>
        <v>33 - Fortalecimiento institucional para un gobierno confiable</v>
      </c>
      <c r="AL1212" s="12">
        <v>143686</v>
      </c>
      <c r="AM1212" s="68" t="str">
        <f>VLOOKUP(AL1212,'[1]ESTUDIOS_PREVIOS 2021'!$E:$I,5,0)</f>
        <v>Intervenir 1 sede administrativa local</v>
      </c>
      <c r="AN1212" s="68" t="e">
        <f>VLOOKUP(AL1212,'[1]ESTUDIOS_PREVIOS 2022'!$K:$O,5,0)</f>
        <v>#N/A</v>
      </c>
      <c r="AO1212" s="68" t="e">
        <f>VLOOKUP(AL1212,'[2]Formato EP_NO HAY CPS_2025'!$D:$S,15,0)</f>
        <v>#N/A</v>
      </c>
      <c r="AP1212" s="68" t="e">
        <f>VLOOKUP(AL1212,'[2]Formato EP_NO HAY CPS_2025'!$D:$S,16,0)</f>
        <v>#N/A</v>
      </c>
    </row>
    <row r="1213" spans="1:42" x14ac:dyDescent="0.2">
      <c r="A1213" s="10">
        <v>2025</v>
      </c>
      <c r="B1213" s="10">
        <v>12</v>
      </c>
      <c r="C1213" s="11">
        <v>45658</v>
      </c>
      <c r="D1213" s="11">
        <v>46022</v>
      </c>
      <c r="E1213" s="10" t="s">
        <v>2</v>
      </c>
      <c r="F1213" s="11">
        <v>46021</v>
      </c>
      <c r="G1213" s="12">
        <v>4</v>
      </c>
      <c r="H1213" t="s">
        <v>4</v>
      </c>
      <c r="I1213" t="s">
        <v>10134</v>
      </c>
      <c r="J1213" t="str">
        <f t="shared" si="152"/>
        <v>04 - ORDEN DE COMPRA</v>
      </c>
      <c r="K1213" s="80" t="str">
        <f>VLOOKUP(J1213,Hoja4!$A$56:$B$73,2,0)</f>
        <v>4 04 - ORDEN DE COMPRA</v>
      </c>
      <c r="L1213" s="10">
        <v>1</v>
      </c>
      <c r="M1213" t="s">
        <v>8</v>
      </c>
      <c r="N1213" s="10">
        <v>1877</v>
      </c>
      <c r="O1213" s="10">
        <v>2032</v>
      </c>
      <c r="P1213" t="s">
        <v>10282</v>
      </c>
      <c r="Q1213" t="s">
        <v>7113</v>
      </c>
      <c r="R1213" t="s">
        <v>7114</v>
      </c>
      <c r="S1213" s="12">
        <v>17</v>
      </c>
      <c r="T1213" t="s">
        <v>20</v>
      </c>
      <c r="U1213" s="79" t="str">
        <f>VLOOKUP(S1213,Hoja4!$A$43:$B$51,2,0)</f>
        <v>17 17 - ACUERDO MARCO DE PRECIOS</v>
      </c>
      <c r="V1213" s="79" t="str">
        <f>VLOOKUP(U1213,Hoja4!$A$76:$B$87,2,0)</f>
        <v>2 02 Personal supernumerario y planta temporal</v>
      </c>
      <c r="W1213" s="79" t="str">
        <f>VLOOKUP(V1213,Hoja4!$A$90:$B$93,2,0)</f>
        <v>1 07 Gastos de personal</v>
      </c>
      <c r="X1213" s="10">
        <v>804000673</v>
      </c>
      <c r="Y1213" t="s">
        <v>10283</v>
      </c>
      <c r="Z1213" s="10">
        <v>0</v>
      </c>
      <c r="AA1213" s="10">
        <v>0</v>
      </c>
      <c r="AB1213">
        <v>1546953</v>
      </c>
      <c r="AC1213">
        <v>0</v>
      </c>
      <c r="AD1213">
        <v>1546953</v>
      </c>
      <c r="AE1213" s="10">
        <v>2319</v>
      </c>
      <c r="AF1213" s="27" t="s">
        <v>8901</v>
      </c>
      <c r="AG1213" s="10" t="str">
        <f t="shared" si="170"/>
        <v>149220</v>
      </c>
      <c r="AH1213" s="10">
        <f t="shared" si="176"/>
        <v>2</v>
      </c>
      <c r="AI1213" s="27" t="str">
        <f t="shared" si="174"/>
        <v>2 - Bogotá confía en su bien-estar</v>
      </c>
      <c r="AJ1213" s="27" t="str">
        <f t="shared" si="175"/>
        <v>13 - Bogotá, un territorio de paz y reconciliación en donde todos puedan volver a empezar</v>
      </c>
      <c r="AL1213" s="12">
        <v>149220</v>
      </c>
      <c r="AM1213" s="68" t="str">
        <f>VLOOKUP(AL1213,'[1]ESTUDIOS_PREVIOS 2021'!$E:$I,5,0)</f>
        <v>Realizar 8 procesos de fortalecimiento..
Dotar 20 organizaciones .....
Fortalecer 40 Organizaciones..
Beneficiar 32 organizaciones artísticas…
Dotar 18 sedes educativas urbanas…
Vincular 400 personas a las acciones…</v>
      </c>
      <c r="AN1213" s="68" t="e">
        <f>VLOOKUP(AL1213,'[1]ESTUDIOS_PREVIOS 2022'!$K:$O,5,0)</f>
        <v>#N/A</v>
      </c>
      <c r="AO1213" s="68" t="e">
        <f>VLOOKUP(AL1213,'[2]Formato EP_NO HAY CPS_2025'!$D:$S,15,0)</f>
        <v>#N/A</v>
      </c>
      <c r="AP1213" s="68" t="e">
        <f>VLOOKUP(AL1213,'[2]Formato EP_NO HAY CPS_2025'!$D:$S,16,0)</f>
        <v>#N/A</v>
      </c>
    </row>
    <row r="1214" spans="1:42" x14ac:dyDescent="0.2">
      <c r="A1214" s="10">
        <v>2025</v>
      </c>
      <c r="B1214" s="10">
        <v>12</v>
      </c>
      <c r="C1214" s="11">
        <v>45658</v>
      </c>
      <c r="D1214" s="11">
        <v>46022</v>
      </c>
      <c r="E1214" s="10" t="s">
        <v>2</v>
      </c>
      <c r="F1214" s="11">
        <v>46021</v>
      </c>
      <c r="G1214" s="12">
        <v>4</v>
      </c>
      <c r="H1214" t="s">
        <v>4</v>
      </c>
      <c r="I1214" t="s">
        <v>10134</v>
      </c>
      <c r="J1214" t="str">
        <f t="shared" si="152"/>
        <v>04 - ORDEN DE COMPRA</v>
      </c>
      <c r="K1214" s="80" t="str">
        <f>VLOOKUP(J1214,Hoja4!$A$56:$B$73,2,0)</f>
        <v>4 04 - ORDEN DE COMPRA</v>
      </c>
      <c r="L1214" s="10">
        <v>1</v>
      </c>
      <c r="M1214" t="s">
        <v>8</v>
      </c>
      <c r="N1214" s="10">
        <v>1877</v>
      </c>
      <c r="O1214" s="10">
        <v>2032</v>
      </c>
      <c r="P1214" t="s">
        <v>10282</v>
      </c>
      <c r="Q1214" t="s">
        <v>6948</v>
      </c>
      <c r="R1214" t="s">
        <v>6949</v>
      </c>
      <c r="S1214" s="12">
        <v>17</v>
      </c>
      <c r="T1214" t="s">
        <v>20</v>
      </c>
      <c r="U1214" s="79" t="str">
        <f>VLOOKUP(S1214,Hoja4!$A$43:$B$51,2,0)</f>
        <v>17 17 - ACUERDO MARCO DE PRECIOS</v>
      </c>
      <c r="V1214" s="79" t="str">
        <f>VLOOKUP(U1214,Hoja4!$A$76:$B$87,2,0)</f>
        <v>2 02 Personal supernumerario y planta temporal</v>
      </c>
      <c r="W1214" s="79" t="str">
        <f>VLOOKUP(V1214,Hoja4!$A$90:$B$93,2,0)</f>
        <v>1 07 Gastos de personal</v>
      </c>
      <c r="X1214" s="10">
        <v>804000673</v>
      </c>
      <c r="Y1214" t="s">
        <v>10283</v>
      </c>
      <c r="Z1214" s="10">
        <v>0</v>
      </c>
      <c r="AA1214" s="10">
        <v>0</v>
      </c>
      <c r="AB1214">
        <v>43314674</v>
      </c>
      <c r="AC1214">
        <v>0</v>
      </c>
      <c r="AD1214">
        <v>43314674</v>
      </c>
      <c r="AE1214" s="10">
        <v>2696</v>
      </c>
      <c r="AF1214" s="27" t="s">
        <v>10315</v>
      </c>
      <c r="AG1214" s="10" t="str">
        <f t="shared" si="170"/>
        <v>149220</v>
      </c>
      <c r="AH1214" s="10">
        <v>3</v>
      </c>
      <c r="AI1214" s="27" t="str">
        <f t="shared" si="174"/>
        <v>5 - Bogotá confía en su gobierno</v>
      </c>
      <c r="AJ1214" s="27" t="str">
        <f t="shared" si="175"/>
        <v>39 - Camino hacia una democracia deliberativa con un gobierno cercano a la gente y con participación ciudadana</v>
      </c>
      <c r="AL1214" s="12">
        <v>149220</v>
      </c>
      <c r="AM1214" s="68" t="str">
        <f>VLOOKUP(AL1214,'[1]ESTUDIOS_PREVIOS 2021'!$E:$I,5,0)</f>
        <v>Realizar 8 procesos de fortalecimiento..
Dotar 20 organizaciones .....
Fortalecer 40 Organizaciones..
Beneficiar 32 organizaciones artísticas…
Dotar 18 sedes educativas urbanas…
Vincular 400 personas a las acciones…</v>
      </c>
      <c r="AN1214" s="68" t="e">
        <f>VLOOKUP(AL1214,'[1]ESTUDIOS_PREVIOS 2022'!$K:$O,5,0)</f>
        <v>#N/A</v>
      </c>
      <c r="AO1214" s="68" t="e">
        <f>VLOOKUP(AL1214,'[2]Formato EP_NO HAY CPS_2025'!$D:$S,15,0)</f>
        <v>#N/A</v>
      </c>
      <c r="AP1214" s="68" t="e">
        <f>VLOOKUP(AL1214,'[2]Formato EP_NO HAY CPS_2025'!$D:$S,16,0)</f>
        <v>#N/A</v>
      </c>
    </row>
    <row r="1215" spans="1:42" x14ac:dyDescent="0.2">
      <c r="A1215" s="10">
        <v>2025</v>
      </c>
      <c r="B1215" s="10">
        <v>12</v>
      </c>
      <c r="C1215" s="11">
        <v>45658</v>
      </c>
      <c r="D1215" s="11">
        <v>46022</v>
      </c>
      <c r="E1215" s="10" t="s">
        <v>2</v>
      </c>
      <c r="F1215" s="11">
        <v>46021</v>
      </c>
      <c r="G1215" s="12">
        <v>4</v>
      </c>
      <c r="H1215" t="s">
        <v>4</v>
      </c>
      <c r="I1215" t="s">
        <v>10134</v>
      </c>
      <c r="J1215" t="str">
        <f t="shared" si="152"/>
        <v>04 - ORDEN DE COMPRA</v>
      </c>
      <c r="K1215" s="80" t="str">
        <f>VLOOKUP(J1215,Hoja4!$A$56:$B$73,2,0)</f>
        <v>4 04 - ORDEN DE COMPRA</v>
      </c>
      <c r="L1215" s="10">
        <v>1</v>
      </c>
      <c r="M1215" t="s">
        <v>8</v>
      </c>
      <c r="N1215" s="10">
        <v>1877</v>
      </c>
      <c r="O1215" s="10">
        <v>2032</v>
      </c>
      <c r="P1215" t="s">
        <v>10282</v>
      </c>
      <c r="Q1215" t="s">
        <v>6755</v>
      </c>
      <c r="R1215" t="s">
        <v>6756</v>
      </c>
      <c r="S1215" s="12">
        <v>17</v>
      </c>
      <c r="T1215" t="s">
        <v>20</v>
      </c>
      <c r="U1215" s="79" t="str">
        <f>VLOOKUP(S1215,Hoja4!$A$43:$B$51,2,0)</f>
        <v>17 17 - ACUERDO MARCO DE PRECIOS</v>
      </c>
      <c r="V1215" s="79" t="str">
        <f>VLOOKUP(U1215,Hoja4!$A$76:$B$87,2,0)</f>
        <v>2 02 Personal supernumerario y planta temporal</v>
      </c>
      <c r="W1215" s="79" t="str">
        <f>VLOOKUP(V1215,Hoja4!$A$90:$B$93,2,0)</f>
        <v>1 07 Gastos de personal</v>
      </c>
      <c r="X1215" s="10">
        <v>804000673</v>
      </c>
      <c r="Y1215" t="s">
        <v>10283</v>
      </c>
      <c r="Z1215" s="10">
        <v>0</v>
      </c>
      <c r="AA1215" s="10">
        <v>0</v>
      </c>
      <c r="AB1215">
        <v>50252331</v>
      </c>
      <c r="AC1215">
        <v>0</v>
      </c>
      <c r="AD1215">
        <v>50252331</v>
      </c>
      <c r="AE1215" s="10">
        <v>2703</v>
      </c>
      <c r="AF1215" s="27" t="s">
        <v>8906</v>
      </c>
      <c r="AG1215" s="10" t="str">
        <f t="shared" si="170"/>
        <v>149220</v>
      </c>
      <c r="AH1215" s="10">
        <f t="shared" si="176"/>
        <v>1</v>
      </c>
      <c r="AI1215" s="27" t="str">
        <f t="shared" si="174"/>
        <v>3 - Bogotá confía en su potencial</v>
      </c>
      <c r="AJ1215" s="27" t="str">
        <f t="shared" si="175"/>
        <v>16 - Atención Integral a la Primera Infancia y Educación como Eje del Potencial Humano</v>
      </c>
      <c r="AL1215" s="12">
        <v>149220</v>
      </c>
      <c r="AM1215" s="68" t="str">
        <f>VLOOKUP(AL1215,'[1]ESTUDIOS_PREVIOS 2021'!$E:$I,5,0)</f>
        <v>Realizar 8 procesos de fortalecimiento..
Dotar 20 organizaciones .....
Fortalecer 40 Organizaciones..
Beneficiar 32 organizaciones artísticas…
Dotar 18 sedes educativas urbanas…
Vincular 400 personas a las acciones…</v>
      </c>
      <c r="AN1215" s="68" t="e">
        <f>VLOOKUP(AL1215,'[1]ESTUDIOS_PREVIOS 2022'!$K:$O,5,0)</f>
        <v>#N/A</v>
      </c>
      <c r="AO1215" s="68" t="e">
        <f>VLOOKUP(AL1215,'[2]Formato EP_NO HAY CPS_2025'!$D:$S,15,0)</f>
        <v>#N/A</v>
      </c>
      <c r="AP1215" s="68" t="e">
        <f>VLOOKUP(AL1215,'[2]Formato EP_NO HAY CPS_2025'!$D:$S,16,0)</f>
        <v>#N/A</v>
      </c>
    </row>
    <row r="1216" spans="1:42" x14ac:dyDescent="0.2">
      <c r="A1216" s="10">
        <v>2025</v>
      </c>
      <c r="B1216" s="10">
        <v>12</v>
      </c>
      <c r="C1216" s="11">
        <v>45658</v>
      </c>
      <c r="D1216" s="11">
        <v>46022</v>
      </c>
      <c r="E1216" s="10" t="s">
        <v>2</v>
      </c>
      <c r="F1216" s="11">
        <v>46021</v>
      </c>
      <c r="G1216" s="12">
        <v>12</v>
      </c>
      <c r="H1216" t="s">
        <v>140</v>
      </c>
      <c r="I1216" t="s">
        <v>10135</v>
      </c>
      <c r="J1216" t="str">
        <f t="shared" si="152"/>
        <v>12 - CONTRATO DE PRESTACION DE SERVICIOS</v>
      </c>
      <c r="K1216" s="80" t="str">
        <f>VLOOKUP(J1216,Hoja4!$A$56:$B$73,2,0)</f>
        <v>12 12 - CONTRATO DE PRESTACION DE SERVICIOS</v>
      </c>
      <c r="L1216" s="10">
        <v>1</v>
      </c>
      <c r="M1216" t="s">
        <v>8</v>
      </c>
      <c r="N1216" s="10">
        <v>1897</v>
      </c>
      <c r="O1216" s="10">
        <v>2033</v>
      </c>
      <c r="P1216" t="s">
        <v>10284</v>
      </c>
      <c r="Q1216" t="s">
        <v>6594</v>
      </c>
      <c r="R1216" t="s">
        <v>6595</v>
      </c>
      <c r="S1216" s="12">
        <v>4</v>
      </c>
      <c r="T1216" t="s">
        <v>213</v>
      </c>
      <c r="U1216" s="79" t="str">
        <f>VLOOKUP(S1216,Hoja4!$A$43:$B$51,2,0)</f>
        <v>4 04 - CONTRATACIÓN MÍNIMA CUANTÍA</v>
      </c>
      <c r="V1216" s="79" t="str">
        <f>VLOOKUP(U1216,Hoja4!$A$76:$B$87,2,0)</f>
        <v>21 02 Adquisición de servicios</v>
      </c>
      <c r="W1216" s="79" t="str">
        <f>VLOOKUP(V1216,Hoja4!$A$90:$B$93,2,0)</f>
        <v>2 08 Adquisición de bienes y servicios</v>
      </c>
      <c r="X1216" s="10">
        <v>901621427</v>
      </c>
      <c r="Y1216" t="s">
        <v>10285</v>
      </c>
      <c r="Z1216" s="10">
        <v>0</v>
      </c>
      <c r="AA1216" s="10">
        <v>0</v>
      </c>
      <c r="AB1216">
        <v>33543500</v>
      </c>
      <c r="AC1216">
        <v>0</v>
      </c>
      <c r="AD1216">
        <v>33543500</v>
      </c>
      <c r="AE1216" s="10">
        <v>2613</v>
      </c>
      <c r="AF1216" s="27" t="s">
        <v>8485</v>
      </c>
      <c r="AG1216" s="10" t="str">
        <f t="shared" si="170"/>
        <v>150420</v>
      </c>
      <c r="AH1216" s="10">
        <f t="shared" si="176"/>
        <v>2</v>
      </c>
      <c r="AI1216" s="27" t="str">
        <f t="shared" si="174"/>
        <v>4 - Bogotá ordena su territorio y avanza en su acción climática</v>
      </c>
      <c r="AJ1216" s="27" t="str">
        <f t="shared" si="175"/>
        <v>27 - Gestión del riesgo de desastres para un territorio seguro</v>
      </c>
      <c r="AL1216" s="12">
        <v>150420</v>
      </c>
      <c r="AM1216" s="68" t="str">
        <f>VLOOKUP(AL1216,'[1]ESTUDIOS_PREVIOS 2021'!$E:$I,5,0)</f>
        <v>Realizar 40 obras de mitigación y/u obras de mitigación existentes con mantenimiento</v>
      </c>
      <c r="AN1216" s="68" t="e">
        <f>VLOOKUP(AL1216,'[1]ESTUDIOS_PREVIOS 2022'!$K:$O,5,0)</f>
        <v>#N/A</v>
      </c>
      <c r="AO1216" s="68" t="e">
        <f>VLOOKUP(AL1216,'[2]Formato EP_NO HAY CPS_2025'!$D:$S,15,0)</f>
        <v>#N/A</v>
      </c>
      <c r="AP1216" s="68" t="e">
        <f>VLOOKUP(AL1216,'[2]Formato EP_NO HAY CPS_2025'!$D:$S,16,0)</f>
        <v>#N/A</v>
      </c>
    </row>
    <row r="1217" spans="1:42" x14ac:dyDescent="0.2">
      <c r="A1217" s="10">
        <v>2025</v>
      </c>
      <c r="B1217" s="10">
        <v>12</v>
      </c>
      <c r="C1217" s="11">
        <v>45658</v>
      </c>
      <c r="D1217" s="11">
        <v>46022</v>
      </c>
      <c r="E1217" s="10" t="s">
        <v>2</v>
      </c>
      <c r="F1217" s="11">
        <v>46021</v>
      </c>
      <c r="G1217" s="12">
        <v>12</v>
      </c>
      <c r="H1217" t="s">
        <v>140</v>
      </c>
      <c r="I1217" t="s">
        <v>10136</v>
      </c>
      <c r="J1217" t="str">
        <f t="shared" si="152"/>
        <v>12 - CONTRATO DE PRESTACION DE SERVICIOS</v>
      </c>
      <c r="K1217" s="80" t="str">
        <f>VLOOKUP(J1217,Hoja4!$A$56:$B$73,2,0)</f>
        <v>12 12 - CONTRATO DE PRESTACION DE SERVICIOS</v>
      </c>
      <c r="L1217" s="10">
        <v>1</v>
      </c>
      <c r="M1217" t="s">
        <v>8</v>
      </c>
      <c r="N1217" s="10">
        <v>1908</v>
      </c>
      <c r="O1217" s="10">
        <v>2034</v>
      </c>
      <c r="P1217" t="s">
        <v>10286</v>
      </c>
      <c r="Q1217" t="s">
        <v>6403</v>
      </c>
      <c r="R1217" t="s">
        <v>6404</v>
      </c>
      <c r="S1217" s="12">
        <v>4</v>
      </c>
      <c r="T1217" t="s">
        <v>213</v>
      </c>
      <c r="U1217" s="79" t="str">
        <f>VLOOKUP(S1217,Hoja4!$A$43:$B$51,2,0)</f>
        <v>4 04 - CONTRATACIÓN MÍNIMA CUANTÍA</v>
      </c>
      <c r="V1217" s="79" t="str">
        <f>VLOOKUP(U1217,Hoja4!$A$76:$B$87,2,0)</f>
        <v>21 02 Adquisición de servicios</v>
      </c>
      <c r="W1217" s="79" t="str">
        <f>VLOOKUP(V1217,Hoja4!$A$90:$B$93,2,0)</f>
        <v>2 08 Adquisición de bienes y servicios</v>
      </c>
      <c r="X1217" s="10">
        <v>901087504</v>
      </c>
      <c r="Y1217" t="s">
        <v>10287</v>
      </c>
      <c r="Z1217" s="10">
        <v>0</v>
      </c>
      <c r="AA1217" s="10">
        <v>0</v>
      </c>
      <c r="AB1217">
        <v>14308628</v>
      </c>
      <c r="AC1217">
        <v>0</v>
      </c>
      <c r="AD1217">
        <v>14308628</v>
      </c>
      <c r="AE1217" s="10">
        <v>2327</v>
      </c>
      <c r="AF1217" s="27" t="s">
        <v>8457</v>
      </c>
      <c r="AG1217" s="10" t="str">
        <f t="shared" si="170"/>
        <v>150571</v>
      </c>
      <c r="AH1217" s="10">
        <f t="shared" si="176"/>
        <v>3</v>
      </c>
      <c r="AI1217" s="27" t="str">
        <f t="shared" si="174"/>
        <v>5 - Bogotá confía en su gobierno</v>
      </c>
      <c r="AJ1217" s="27" t="str">
        <f t="shared" si="175"/>
        <v>33 - Fortalecimiento institucional para un gobierno confiable</v>
      </c>
      <c r="AL1217" s="12">
        <v>150571</v>
      </c>
      <c r="AM1217" s="68" t="str">
        <f>VLOOKUP(AL1217,'[1]ESTUDIOS_PREVIOS 2021'!$E:$I,5,0)</f>
        <v>Intervenir 1 sede administrativa local</v>
      </c>
      <c r="AN1217" s="68" t="e">
        <f>VLOOKUP(AL1217,'[1]ESTUDIOS_PREVIOS 2022'!$K:$O,5,0)</f>
        <v>#N/A</v>
      </c>
      <c r="AO1217" s="68" t="e">
        <f>VLOOKUP(AL1217,'[2]Formato EP_NO HAY CPS_2025'!$D:$S,15,0)</f>
        <v>#N/A</v>
      </c>
      <c r="AP1217" s="68" t="e">
        <f>VLOOKUP(AL1217,'[2]Formato EP_NO HAY CPS_2025'!$D:$S,16,0)</f>
        <v>#N/A</v>
      </c>
    </row>
    <row r="1218" spans="1:42" x14ac:dyDescent="0.2">
      <c r="A1218" s="10">
        <v>2025</v>
      </c>
      <c r="B1218" s="10">
        <v>12</v>
      </c>
      <c r="C1218" s="11">
        <v>45658</v>
      </c>
      <c r="D1218" s="11">
        <v>46022</v>
      </c>
      <c r="E1218" s="10" t="s">
        <v>2</v>
      </c>
      <c r="F1218" s="11">
        <v>46021</v>
      </c>
      <c r="G1218" s="12">
        <v>19</v>
      </c>
      <c r="H1218" t="s">
        <v>3420</v>
      </c>
      <c r="I1218" t="s">
        <v>10137</v>
      </c>
      <c r="J1218" t="str">
        <f t="shared" si="152"/>
        <v>19 - CONTRATO DE SUMINISTRO</v>
      </c>
      <c r="K1218" s="80" t="str">
        <f>VLOOKUP(J1218,Hoja4!$A$56:$B$73,2,0)</f>
        <v>19 19 - CONTRATO DE SUMINISTRO</v>
      </c>
      <c r="L1218" s="10">
        <v>1</v>
      </c>
      <c r="M1218" t="s">
        <v>8</v>
      </c>
      <c r="N1218" s="10">
        <v>1907</v>
      </c>
      <c r="O1218" s="10">
        <v>2035</v>
      </c>
      <c r="P1218" t="s">
        <v>10288</v>
      </c>
      <c r="Q1218" t="s">
        <v>10212</v>
      </c>
      <c r="R1218" t="s">
        <v>8545</v>
      </c>
      <c r="S1218" s="12">
        <v>4</v>
      </c>
      <c r="T1218" t="s">
        <v>213</v>
      </c>
      <c r="U1218" s="79" t="str">
        <f>VLOOKUP(S1218,Hoja4!$A$43:$B$51,2,0)</f>
        <v>4 04 - CONTRATACIÓN MÍNIMA CUANTÍA</v>
      </c>
      <c r="V1218" s="79" t="str">
        <f>VLOOKUP(U1218,Hoja4!$A$76:$B$87,2,0)</f>
        <v>21 02 Adquisición de servicios</v>
      </c>
      <c r="W1218" s="79" t="str">
        <f>VLOOKUP(V1218,Hoja4!$A$90:$B$93,2,0)</f>
        <v>2 08 Adquisición de bienes y servicios</v>
      </c>
      <c r="X1218" s="10">
        <v>901267162</v>
      </c>
      <c r="Y1218" t="s">
        <v>5261</v>
      </c>
      <c r="Z1218" s="10">
        <v>0</v>
      </c>
      <c r="AA1218" s="10">
        <v>0</v>
      </c>
      <c r="AB1218">
        <v>36409716</v>
      </c>
      <c r="AC1218">
        <v>0</v>
      </c>
      <c r="AD1218">
        <v>36409716</v>
      </c>
      <c r="AE1218" s="10">
        <v>2404</v>
      </c>
      <c r="AF1218" s="27" t="s">
        <v>10312</v>
      </c>
      <c r="AG1218" s="10" t="str">
        <f t="shared" si="170"/>
        <v>150539</v>
      </c>
      <c r="AH1218" s="10">
        <v>1</v>
      </c>
      <c r="AI1218" s="27" t="str">
        <f t="shared" si="174"/>
        <v>4 - Bogotá ordena su territorio y avanza en su acción climática</v>
      </c>
      <c r="AJ1218" s="27" t="str">
        <f t="shared" si="175"/>
        <v>30 - Atención del déficit social para un hábitat digno</v>
      </c>
      <c r="AL1218" s="12">
        <v>150539</v>
      </c>
      <c r="AM1218" s="68" t="str">
        <f>VLOOKUP(AL1218,'[1]ESTUDIOS_PREVIOS 2021'!$E:$I,5,0)</f>
        <v>Dotar y/o acondicionar 3 unidades operativas orientadas a la atención de la primera infancia (Jardines Infantiles, Casas de Pensamiento Intercultural, Modalidad Espacios Rurales, Crecemos en la Ruralidad, Creciendo Juntos, Centros Amar, Centros Forjar)</v>
      </c>
      <c r="AN1218" s="68" t="e">
        <f>VLOOKUP(AL1218,'[1]ESTUDIOS_PREVIOS 2022'!$K:$O,5,0)</f>
        <v>#N/A</v>
      </c>
      <c r="AO1218" s="68" t="e">
        <f>VLOOKUP(AL1218,'[2]Formato EP_NO HAY CPS_2025'!$D:$S,15,0)</f>
        <v>#N/A</v>
      </c>
      <c r="AP1218" s="68" t="e">
        <f>VLOOKUP(AL1218,'[2]Formato EP_NO HAY CPS_2025'!$D:$S,16,0)</f>
        <v>#N/A</v>
      </c>
    </row>
    <row r="1219" spans="1:42" x14ac:dyDescent="0.2">
      <c r="A1219" s="10">
        <v>2025</v>
      </c>
      <c r="B1219" s="10">
        <v>12</v>
      </c>
      <c r="C1219" s="11">
        <v>45658</v>
      </c>
      <c r="D1219" s="11">
        <v>46022</v>
      </c>
      <c r="E1219" s="10" t="s">
        <v>2</v>
      </c>
      <c r="F1219" s="11">
        <v>46021</v>
      </c>
      <c r="G1219" s="12">
        <v>73</v>
      </c>
      <c r="H1219" t="s">
        <v>960</v>
      </c>
      <c r="I1219" t="s">
        <v>10138</v>
      </c>
      <c r="J1219" t="str">
        <f t="shared" si="152"/>
        <v>73 - CONTRATO DE OBRA PUBLICA</v>
      </c>
      <c r="K1219" s="80" t="str">
        <f>VLOOKUP(J1219,Hoja4!$A$56:$B$73,2,0)</f>
        <v>73 73 - CONTRATO DE OBRA PUBLICA</v>
      </c>
      <c r="L1219" s="10">
        <v>1</v>
      </c>
      <c r="M1219" t="s">
        <v>8</v>
      </c>
      <c r="N1219" s="10">
        <v>1866</v>
      </c>
      <c r="O1219" s="10">
        <v>2036</v>
      </c>
      <c r="P1219" t="s">
        <v>10289</v>
      </c>
      <c r="Q1219" t="s">
        <v>7837</v>
      </c>
      <c r="R1219" t="s">
        <v>7838</v>
      </c>
      <c r="S1219" s="12">
        <v>2</v>
      </c>
      <c r="T1219" t="s">
        <v>134</v>
      </c>
      <c r="U1219" s="79" t="str">
        <f>VLOOKUP(S1219,Hoja4!$A$43:$B$51,2,0)</f>
        <v>2 02 - SELEC. ABREV. MENOR CUANTÍA</v>
      </c>
      <c r="V1219" s="79" t="str">
        <f>VLOOKUP(U1219,Hoja4!$A$76:$B$87,2,0)</f>
        <v>21 02 Adquisición de servicios</v>
      </c>
      <c r="W1219" s="79" t="str">
        <f>VLOOKUP(V1219,Hoja4!$A$90:$B$93,2,0)</f>
        <v>2 08 Adquisición de bienes y servicios</v>
      </c>
      <c r="X1219" s="10">
        <v>900007355</v>
      </c>
      <c r="Y1219" t="s">
        <v>10290</v>
      </c>
      <c r="Z1219" s="10">
        <v>0</v>
      </c>
      <c r="AA1219" s="10">
        <v>0</v>
      </c>
      <c r="AB1219">
        <v>170806048</v>
      </c>
      <c r="AC1219">
        <v>0</v>
      </c>
      <c r="AD1219">
        <v>170806048</v>
      </c>
      <c r="AE1219" s="10">
        <v>2358</v>
      </c>
      <c r="AF1219" s="64" t="s">
        <v>10313</v>
      </c>
      <c r="AG1219" s="10" t="str">
        <f t="shared" si="170"/>
        <v>143135</v>
      </c>
      <c r="AH1219" s="10">
        <v>2</v>
      </c>
      <c r="AI1219" s="27" t="str">
        <f t="shared" si="174"/>
        <v>4 - Bogotá ordena su territorio y avanza en su acción climática</v>
      </c>
      <c r="AJ1219" s="27" t="str">
        <f t="shared" si="175"/>
        <v>24 - Revitalización y renovación urbana y rural con inclusión</v>
      </c>
      <c r="AL1219" s="12">
        <v>143135</v>
      </c>
      <c r="AM1219" s="68" t="str">
        <f>VLOOKUP(AL1219,'[1]ESTUDIOS_PREVIOS 2021'!$E:$I,5,0)</f>
        <v xml:space="preserve">Intervenir 1 Parques  de la red de proximidad con acciones de mejoramiento, mantenimiento y/o dotación. </v>
      </c>
      <c r="AN1219" s="68" t="e">
        <f>VLOOKUP(AL1219,'[1]ESTUDIOS_PREVIOS 2022'!$K:$O,5,0)</f>
        <v>#N/A</v>
      </c>
      <c r="AO1219" s="68" t="e">
        <f>VLOOKUP(AL1219,'[2]Formato EP_NO HAY CPS_2025'!$D:$S,15,0)</f>
        <v>#N/A</v>
      </c>
      <c r="AP1219" s="68" t="e">
        <f>VLOOKUP(AL1219,'[2]Formato EP_NO HAY CPS_2025'!$D:$S,16,0)</f>
        <v>#N/A</v>
      </c>
    </row>
    <row r="1220" spans="1:42" x14ac:dyDescent="0.2">
      <c r="A1220" s="10">
        <v>2025</v>
      </c>
      <c r="B1220" s="10">
        <v>12</v>
      </c>
      <c r="C1220" s="11">
        <v>45658</v>
      </c>
      <c r="D1220" s="11">
        <v>46022</v>
      </c>
      <c r="E1220" s="10" t="s">
        <v>2</v>
      </c>
      <c r="F1220" s="11">
        <v>46021</v>
      </c>
      <c r="G1220" s="12">
        <v>12</v>
      </c>
      <c r="H1220" t="s">
        <v>140</v>
      </c>
      <c r="I1220" t="s">
        <v>10139</v>
      </c>
      <c r="J1220" t="str">
        <f t="shared" si="152"/>
        <v>12 - CONTRATO DE PRESTACION DE SERVICIOS</v>
      </c>
      <c r="K1220" s="80" t="str">
        <f>VLOOKUP(J1220,Hoja4!$A$56:$B$73,2,0)</f>
        <v>12 12 - CONTRATO DE PRESTACION DE SERVICIOS</v>
      </c>
      <c r="L1220" s="10">
        <v>1</v>
      </c>
      <c r="M1220" t="s">
        <v>8</v>
      </c>
      <c r="N1220" s="10">
        <v>1850</v>
      </c>
      <c r="O1220" s="10">
        <v>2037</v>
      </c>
      <c r="P1220" t="s">
        <v>10291</v>
      </c>
      <c r="Q1220" t="s">
        <v>10245</v>
      </c>
      <c r="R1220" t="s">
        <v>8541</v>
      </c>
      <c r="S1220" s="12">
        <v>2</v>
      </c>
      <c r="T1220" t="s">
        <v>134</v>
      </c>
      <c r="U1220" s="79" t="str">
        <f>VLOOKUP(S1220,Hoja4!$A$43:$B$51,2,0)</f>
        <v>2 02 - SELEC. ABREV. MENOR CUANTÍA</v>
      </c>
      <c r="V1220" s="79" t="str">
        <f>VLOOKUP(U1220,Hoja4!$A$76:$B$87,2,0)</f>
        <v>21 02 Adquisición de servicios</v>
      </c>
      <c r="W1220" s="79" t="str">
        <f>VLOOKUP(V1220,Hoja4!$A$90:$B$93,2,0)</f>
        <v>2 08 Adquisición de bienes y servicios</v>
      </c>
      <c r="X1220" s="10">
        <v>901666822</v>
      </c>
      <c r="Y1220" t="s">
        <v>10292</v>
      </c>
      <c r="Z1220" s="10">
        <v>0</v>
      </c>
      <c r="AA1220" s="10">
        <v>0</v>
      </c>
      <c r="AB1220">
        <v>249764447</v>
      </c>
      <c r="AC1220">
        <v>0</v>
      </c>
      <c r="AD1220">
        <v>249764447</v>
      </c>
      <c r="AE1220" s="10">
        <v>2288</v>
      </c>
      <c r="AF1220" s="64" t="s">
        <v>10311</v>
      </c>
      <c r="AG1220" s="10" t="str">
        <f t="shared" si="170"/>
        <v>145689</v>
      </c>
      <c r="AH1220" s="10">
        <v>1</v>
      </c>
      <c r="AI1220" s="27" t="str">
        <f t="shared" si="174"/>
        <v>3 - Bogotá confía en su potencial</v>
      </c>
      <c r="AJ1220" s="27" t="str">
        <f t="shared" si="175"/>
        <v>20 - Promoción del emprendimiento formal, equitativo e incluyente</v>
      </c>
      <c r="AL1220" s="12">
        <v>145689</v>
      </c>
      <c r="AM1220" s="68" t="str">
        <f>VLOOKUP(AL1220,'[1]ESTUDIOS_PREVIOS 2021'!$E:$I,5,0)</f>
        <v>Financiar 20 proyectos del sector cultural y creativo.</v>
      </c>
      <c r="AN1220" s="68" t="e">
        <f>VLOOKUP(AL1220,'[1]ESTUDIOS_PREVIOS 2022'!$K:$O,5,0)</f>
        <v>#N/A</v>
      </c>
      <c r="AO1220" s="68" t="e">
        <f>VLOOKUP(AL1220,'[2]Formato EP_NO HAY CPS_2025'!$D:$S,15,0)</f>
        <v>#N/A</v>
      </c>
      <c r="AP1220" s="68" t="e">
        <f>VLOOKUP(AL1220,'[2]Formato EP_NO HAY CPS_2025'!$D:$S,16,0)</f>
        <v>#N/A</v>
      </c>
    </row>
    <row r="1221" spans="1:42" x14ac:dyDescent="0.2">
      <c r="A1221" s="10">
        <v>2025</v>
      </c>
      <c r="B1221" s="10">
        <v>12</v>
      </c>
      <c r="C1221" s="11">
        <v>45658</v>
      </c>
      <c r="D1221" s="11">
        <v>46022</v>
      </c>
      <c r="E1221" s="10" t="s">
        <v>2</v>
      </c>
      <c r="F1221" s="11">
        <v>46021</v>
      </c>
      <c r="G1221" s="12">
        <v>43</v>
      </c>
      <c r="H1221" t="s">
        <v>1147</v>
      </c>
      <c r="I1221" t="s">
        <v>10140</v>
      </c>
      <c r="J1221" t="str">
        <f t="shared" si="152"/>
        <v>43 - CONTRATO DE INTERVENTORIA</v>
      </c>
      <c r="K1221" s="80" t="str">
        <f>VLOOKUP(J1221,Hoja4!$A$56:$B$73,2,0)</f>
        <v>43 43 - CONTRATO DE INTERVENTORIA</v>
      </c>
      <c r="L1221" s="10">
        <v>1</v>
      </c>
      <c r="M1221" t="s">
        <v>8</v>
      </c>
      <c r="N1221" s="10">
        <v>1867</v>
      </c>
      <c r="O1221" s="10">
        <v>2038</v>
      </c>
      <c r="P1221" t="s">
        <v>10293</v>
      </c>
      <c r="Q1221" t="s">
        <v>7837</v>
      </c>
      <c r="R1221" t="s">
        <v>7838</v>
      </c>
      <c r="S1221" s="12">
        <v>8</v>
      </c>
      <c r="T1221" t="s">
        <v>1152</v>
      </c>
      <c r="U1221" s="79" t="str">
        <f>VLOOKUP(S1221,Hoja4!$A$43:$B$51,2,0)</f>
        <v>8 08 - CONCURSO DE MÉRITOS ABIERTO</v>
      </c>
      <c r="V1221" s="79" t="str">
        <f>VLOOKUP(U1221,Hoja4!$A$76:$B$87,2,0)</f>
        <v>21 02 Adquisición de servicios</v>
      </c>
      <c r="W1221" s="79" t="str">
        <f>VLOOKUP(V1221,Hoja4!$A$90:$B$93,2,0)</f>
        <v>2 08 Adquisición de bienes y servicios</v>
      </c>
      <c r="X1221" s="10">
        <v>902021007</v>
      </c>
      <c r="Y1221" t="s">
        <v>10294</v>
      </c>
      <c r="Z1221" s="10">
        <v>0</v>
      </c>
      <c r="AA1221" s="10">
        <v>0</v>
      </c>
      <c r="AB1221">
        <v>73904055</v>
      </c>
      <c r="AC1221">
        <v>0</v>
      </c>
      <c r="AD1221">
        <v>73904055</v>
      </c>
      <c r="AE1221" s="10">
        <v>2358</v>
      </c>
      <c r="AF1221" s="27" t="s">
        <v>8475</v>
      </c>
      <c r="AG1221" s="10" t="str">
        <f t="shared" si="170"/>
        <v>144047</v>
      </c>
      <c r="AH1221" s="10">
        <f t="shared" si="176"/>
        <v>1</v>
      </c>
      <c r="AI1221" s="27" t="str">
        <f t="shared" si="174"/>
        <v>4 - Bogotá ordena su territorio y avanza en su acción climática</v>
      </c>
      <c r="AJ1221" s="27" t="str">
        <f t="shared" si="175"/>
        <v>24 - Revitalización y renovación urbana y rural con inclusión</v>
      </c>
      <c r="AL1221" s="12">
        <v>144047</v>
      </c>
      <c r="AM1221" s="68" t="str">
        <f>VLOOKUP(AL1221,'[1]ESTUDIOS_PREVIOS 2021'!$E:$I,5,0)</f>
        <v>Construir 4000 m2 de Parques de la red de proximidad (la construcción incluye su dotación).</v>
      </c>
      <c r="AN1221" s="68" t="e">
        <f>VLOOKUP(AL1221,'[1]ESTUDIOS_PREVIOS 2022'!$K:$O,5,0)</f>
        <v>#N/A</v>
      </c>
      <c r="AO1221" s="68" t="e">
        <f>VLOOKUP(AL1221,'[2]Formato EP_NO HAY CPS_2025'!$D:$S,15,0)</f>
        <v>#N/A</v>
      </c>
      <c r="AP1221" s="68" t="e">
        <f>VLOOKUP(AL1221,'[2]Formato EP_NO HAY CPS_2025'!$D:$S,16,0)</f>
        <v>#N/A</v>
      </c>
    </row>
    <row r="1222" spans="1:42" x14ac:dyDescent="0.2">
      <c r="A1222" s="10">
        <v>2025</v>
      </c>
      <c r="B1222" s="10">
        <v>12</v>
      </c>
      <c r="C1222" s="11">
        <v>45658</v>
      </c>
      <c r="D1222" s="11">
        <v>46022</v>
      </c>
      <c r="E1222" s="10" t="s">
        <v>2</v>
      </c>
      <c r="F1222" s="11">
        <v>46021</v>
      </c>
      <c r="G1222" s="12">
        <v>43</v>
      </c>
      <c r="H1222" t="s">
        <v>1147</v>
      </c>
      <c r="I1222" t="s">
        <v>10140</v>
      </c>
      <c r="J1222" t="str">
        <f t="shared" si="152"/>
        <v>43 - CONTRATO DE INTERVENTORIA</v>
      </c>
      <c r="K1222" s="80" t="str">
        <f>VLOOKUP(J1222,Hoja4!$A$56:$B$73,2,0)</f>
        <v>43 43 - CONTRATO DE INTERVENTORIA</v>
      </c>
      <c r="L1222" s="10">
        <v>1</v>
      </c>
      <c r="M1222" t="s">
        <v>8</v>
      </c>
      <c r="N1222" s="10">
        <v>1867</v>
      </c>
      <c r="O1222" s="10">
        <v>2038</v>
      </c>
      <c r="P1222" t="s">
        <v>10293</v>
      </c>
      <c r="Q1222" t="s">
        <v>7837</v>
      </c>
      <c r="R1222" t="s">
        <v>7838</v>
      </c>
      <c r="S1222" s="12">
        <v>8</v>
      </c>
      <c r="T1222" t="s">
        <v>1152</v>
      </c>
      <c r="U1222" s="79" t="str">
        <f>VLOOKUP(S1222,Hoja4!$A$43:$B$51,2,0)</f>
        <v>8 08 - CONCURSO DE MÉRITOS ABIERTO</v>
      </c>
      <c r="V1222" s="79" t="str">
        <f>VLOOKUP(U1222,Hoja4!$A$76:$B$87,2,0)</f>
        <v>21 02 Adquisición de servicios</v>
      </c>
      <c r="W1222" s="79" t="str">
        <f>VLOOKUP(V1222,Hoja4!$A$90:$B$93,2,0)</f>
        <v>2 08 Adquisición de bienes y servicios</v>
      </c>
      <c r="X1222" s="10">
        <v>902021007</v>
      </c>
      <c r="Y1222" t="s">
        <v>10294</v>
      </c>
      <c r="Z1222" s="10">
        <v>0</v>
      </c>
      <c r="AA1222" s="10">
        <v>0</v>
      </c>
      <c r="AB1222">
        <v>71713582</v>
      </c>
      <c r="AC1222">
        <v>0</v>
      </c>
      <c r="AD1222">
        <v>71713582</v>
      </c>
      <c r="AE1222" s="10">
        <v>2358</v>
      </c>
      <c r="AF1222" s="27" t="s">
        <v>8475</v>
      </c>
      <c r="AG1222" s="10" t="str">
        <f t="shared" si="170"/>
        <v>144047</v>
      </c>
      <c r="AH1222" s="10">
        <f t="shared" si="176"/>
        <v>1</v>
      </c>
      <c r="AI1222" s="27" t="str">
        <f t="shared" si="174"/>
        <v>4 - Bogotá ordena su territorio y avanza en su acción climática</v>
      </c>
      <c r="AJ1222" s="27" t="str">
        <f t="shared" si="175"/>
        <v>24 - Revitalización y renovación urbana y rural con inclusión</v>
      </c>
      <c r="AL1222" s="12">
        <v>144047</v>
      </c>
      <c r="AM1222" s="68" t="str">
        <f>VLOOKUP(AL1222,'[1]ESTUDIOS_PREVIOS 2021'!$E:$I,5,0)</f>
        <v>Construir 4000 m2 de Parques de la red de proximidad (la construcción incluye su dotación).</v>
      </c>
      <c r="AN1222" s="68" t="e">
        <f>VLOOKUP(AL1222,'[1]ESTUDIOS_PREVIOS 2022'!$K:$O,5,0)</f>
        <v>#N/A</v>
      </c>
      <c r="AO1222" s="68" t="e">
        <f>VLOOKUP(AL1222,'[2]Formato EP_NO HAY CPS_2025'!$D:$S,15,0)</f>
        <v>#N/A</v>
      </c>
      <c r="AP1222" s="68" t="e">
        <f>VLOOKUP(AL1222,'[2]Formato EP_NO HAY CPS_2025'!$D:$S,16,0)</f>
        <v>#N/A</v>
      </c>
    </row>
    <row r="1223" spans="1:42" x14ac:dyDescent="0.2">
      <c r="A1223" s="10">
        <v>2025</v>
      </c>
      <c r="B1223" s="10">
        <v>12</v>
      </c>
      <c r="C1223" s="11">
        <v>45658</v>
      </c>
      <c r="D1223" s="11">
        <v>46022</v>
      </c>
      <c r="E1223" s="10" t="s">
        <v>2</v>
      </c>
      <c r="F1223" s="11">
        <v>46021</v>
      </c>
      <c r="G1223" s="12">
        <v>12</v>
      </c>
      <c r="H1223" t="s">
        <v>140</v>
      </c>
      <c r="I1223" t="s">
        <v>10141</v>
      </c>
      <c r="J1223" t="str">
        <f t="shared" ref="J1223" si="177">VLOOKUP(G1223,$G$1:$J$1065,4,0)</f>
        <v>12 - CONTRATO DE PRESTACION DE SERVICIOS</v>
      </c>
      <c r="K1223" s="80" t="str">
        <f>VLOOKUP(J1223,Hoja4!$A$56:$B$73,2,0)</f>
        <v>12 12 - CONTRATO DE PRESTACION DE SERVICIOS</v>
      </c>
      <c r="L1223" s="10">
        <v>1</v>
      </c>
      <c r="M1223" t="s">
        <v>8</v>
      </c>
      <c r="N1223" s="10">
        <v>1839</v>
      </c>
      <c r="O1223" s="10">
        <v>2039</v>
      </c>
      <c r="P1223" t="s">
        <v>10295</v>
      </c>
      <c r="Q1223" t="s">
        <v>6763</v>
      </c>
      <c r="R1223" t="s">
        <v>6764</v>
      </c>
      <c r="S1223" s="12">
        <v>1</v>
      </c>
      <c r="T1223" t="s">
        <v>145</v>
      </c>
      <c r="U1223" s="79" t="str">
        <f>VLOOKUP(S1223,Hoja4!$A$43:$B$51,2,0)</f>
        <v>1 01 - LICITACIÓN PÚBLICA</v>
      </c>
      <c r="V1223" s="79" t="str">
        <f>VLOOKUP(U1223,Hoja4!$A$76:$B$87,2,0)</f>
        <v>21 02 Adquisición de servicios</v>
      </c>
      <c r="W1223" s="79" t="str">
        <f>VLOOKUP(V1223,Hoja4!$A$90:$B$93,2,0)</f>
        <v>2 08 Adquisición de bienes y servicios</v>
      </c>
      <c r="X1223" s="10">
        <v>900270491</v>
      </c>
      <c r="Y1223" t="s">
        <v>10296</v>
      </c>
      <c r="Z1223" s="10">
        <v>0</v>
      </c>
      <c r="AA1223" s="10">
        <v>0</v>
      </c>
      <c r="AB1223">
        <v>689836298</v>
      </c>
      <c r="AC1223">
        <v>0</v>
      </c>
      <c r="AD1223">
        <v>689836298</v>
      </c>
      <c r="AE1223" s="10">
        <v>2315</v>
      </c>
      <c r="AF1223" s="27" t="s">
        <v>8465</v>
      </c>
      <c r="AG1223" s="72" t="str">
        <f t="shared" ref="AG1223" si="178">MID(P1223,1,6)</f>
        <v>145408</v>
      </c>
      <c r="AH1223" s="10">
        <f t="shared" ref="AH1223" si="179">VLOOKUP(AF1223,$AF$1:$AJ$945,3,0)</f>
        <v>1</v>
      </c>
      <c r="AI1223" s="27" t="str">
        <f t="shared" si="174"/>
        <v>3 - Bogotá confía en su potencial</v>
      </c>
      <c r="AJ1223" s="27" t="str">
        <f t="shared" si="175"/>
        <v>20 - Promoción del emprendimiento formal, equitativo e incluyente</v>
      </c>
      <c r="AL1223" s="12">
        <v>145408</v>
      </c>
      <c r="AM1223" s="68" t="str">
        <f>VLOOKUP(AL1223,'[1]ESTUDIOS_PREVIOS 2021'!$E:$I,5,0)</f>
        <v>Vincular 600 hogares y/o unidades p..
Apoyar 120 Mipymes, emprendimientos…</v>
      </c>
      <c r="AN1223" s="68" t="e">
        <f>VLOOKUP(AL1223,'[1]ESTUDIOS_PREVIOS 2022'!$K:$O,5,0)</f>
        <v>#N/A</v>
      </c>
      <c r="AO1223" s="68" t="e">
        <f>VLOOKUP(AL1223,'[2]Formato EP_NO HAY CPS_2025'!$D:$S,15,0)</f>
        <v>#N/A</v>
      </c>
      <c r="AP1223" s="68" t="e">
        <f>VLOOKUP(AL1223,'[2]Formato EP_NO HAY CPS_2025'!$D:$S,16,0)</f>
        <v>#N/A</v>
      </c>
    </row>
    <row r="1224" spans="1:42" x14ac:dyDescent="0.2">
      <c r="A1224" s="10">
        <v>2025</v>
      </c>
      <c r="B1224" s="10">
        <v>12</v>
      </c>
      <c r="C1224" s="11">
        <v>45658</v>
      </c>
      <c r="D1224" s="11">
        <v>46022</v>
      </c>
      <c r="E1224" s="10" t="s">
        <v>2</v>
      </c>
      <c r="F1224" s="11">
        <v>46021</v>
      </c>
      <c r="G1224" s="12">
        <v>12</v>
      </c>
      <c r="H1224" t="s">
        <v>140</v>
      </c>
      <c r="I1224" t="s">
        <v>10141</v>
      </c>
      <c r="J1224" t="str">
        <f t="shared" si="152"/>
        <v>12 - CONTRATO DE PRESTACION DE SERVICIOS</v>
      </c>
      <c r="K1224" s="80" t="str">
        <f>VLOOKUP(J1224,Hoja4!$A$56:$B$73,2,0)</f>
        <v>12 12 - CONTRATO DE PRESTACION DE SERVICIOS</v>
      </c>
      <c r="L1224" s="10">
        <v>1</v>
      </c>
      <c r="M1224" t="s">
        <v>8</v>
      </c>
      <c r="N1224" s="10">
        <v>1839</v>
      </c>
      <c r="O1224" s="10">
        <v>2039</v>
      </c>
      <c r="P1224" t="s">
        <v>10295</v>
      </c>
      <c r="Q1224" t="s">
        <v>6763</v>
      </c>
      <c r="R1224" t="s">
        <v>6764</v>
      </c>
      <c r="S1224" s="12">
        <v>1</v>
      </c>
      <c r="T1224" t="s">
        <v>145</v>
      </c>
      <c r="U1224" s="79" t="str">
        <f>VLOOKUP(S1224,Hoja4!$A$43:$B$51,2,0)</f>
        <v>1 01 - LICITACIÓN PÚBLICA</v>
      </c>
      <c r="V1224" s="79" t="str">
        <f>VLOOKUP(U1224,Hoja4!$A$76:$B$87,2,0)</f>
        <v>21 02 Adquisición de servicios</v>
      </c>
      <c r="W1224" s="79" t="str">
        <f>VLOOKUP(V1224,Hoja4!$A$90:$B$93,2,0)</f>
        <v>2 08 Adquisición de bienes y servicios</v>
      </c>
      <c r="X1224" s="10">
        <v>900270491</v>
      </c>
      <c r="Y1224" t="s">
        <v>10296</v>
      </c>
      <c r="Z1224" s="10">
        <v>0</v>
      </c>
      <c r="AA1224" s="10">
        <v>0</v>
      </c>
      <c r="AB1224">
        <v>482170000</v>
      </c>
      <c r="AC1224">
        <v>0</v>
      </c>
      <c r="AD1224">
        <v>482170000</v>
      </c>
      <c r="AE1224" s="10">
        <v>2315</v>
      </c>
      <c r="AF1224" s="27" t="s">
        <v>8900</v>
      </c>
      <c r="AG1224" s="72" t="str">
        <f t="shared" si="170"/>
        <v>145408</v>
      </c>
      <c r="AH1224" s="10">
        <f t="shared" si="176"/>
        <v>2</v>
      </c>
      <c r="AI1224" s="27" t="str">
        <f t="shared" si="174"/>
        <v>3 - Bogotá confía en su potencial</v>
      </c>
      <c r="AJ1224" s="27" t="str">
        <f t="shared" si="175"/>
        <v>20 - Promoción del emprendimiento formal, equitativo e incluyente</v>
      </c>
      <c r="AL1224" s="12">
        <v>145408</v>
      </c>
      <c r="AM1224" s="68" t="str">
        <f>VLOOKUP(AL1224,'[1]ESTUDIOS_PREVIOS 2021'!$E:$I,5,0)</f>
        <v>Vincular 600 hogares y/o unidades p..
Apoyar 120 Mipymes, emprendimientos…</v>
      </c>
      <c r="AN1224" s="68" t="e">
        <f>VLOOKUP(AL1224,'[1]ESTUDIOS_PREVIOS 2022'!$K:$O,5,0)</f>
        <v>#N/A</v>
      </c>
      <c r="AO1224" s="68" t="e">
        <f>VLOOKUP(AL1224,'[2]Formato EP_NO HAY CPS_2025'!$D:$S,15,0)</f>
        <v>#N/A</v>
      </c>
      <c r="AP1224" s="68" t="e">
        <f>VLOOKUP(AL1224,'[2]Formato EP_NO HAY CPS_2025'!$D:$S,16,0)</f>
        <v>#N/A</v>
      </c>
    </row>
    <row r="1225" spans="1:42" x14ac:dyDescent="0.2">
      <c r="A1225" s="10">
        <v>2025</v>
      </c>
      <c r="B1225" s="10">
        <v>12</v>
      </c>
      <c r="C1225" s="11">
        <v>45658</v>
      </c>
      <c r="D1225" s="11">
        <v>46022</v>
      </c>
      <c r="E1225" s="10" t="s">
        <v>2</v>
      </c>
      <c r="F1225" s="11">
        <v>46022</v>
      </c>
      <c r="G1225" s="12">
        <v>12</v>
      </c>
      <c r="H1225" t="s">
        <v>140</v>
      </c>
      <c r="I1225" t="s">
        <v>10142</v>
      </c>
      <c r="J1225" t="str">
        <f t="shared" si="152"/>
        <v>12 - CONTRATO DE PRESTACION DE SERVICIOS</v>
      </c>
      <c r="K1225" s="80" t="str">
        <f>VLOOKUP(J1225,Hoja4!$A$56:$B$73,2,0)</f>
        <v>12 12 - CONTRATO DE PRESTACION DE SERVICIOS</v>
      </c>
      <c r="L1225" s="10">
        <v>0</v>
      </c>
      <c r="M1225" t="s">
        <v>8</v>
      </c>
      <c r="N1225" s="10">
        <v>1941</v>
      </c>
      <c r="O1225" s="10">
        <v>2041</v>
      </c>
      <c r="P1225" t="s">
        <v>10297</v>
      </c>
      <c r="Q1225" t="s">
        <v>6403</v>
      </c>
      <c r="R1225" t="s">
        <v>6404</v>
      </c>
      <c r="S1225" s="12">
        <v>1</v>
      </c>
      <c r="T1225" t="s">
        <v>145</v>
      </c>
      <c r="U1225" s="79" t="str">
        <f>VLOOKUP(S1225,Hoja4!$A$43:$B$51,2,0)</f>
        <v>1 01 - LICITACIÓN PÚBLICA</v>
      </c>
      <c r="V1225" s="79" t="str">
        <f>VLOOKUP(U1225,Hoja4!$A$76:$B$87,2,0)</f>
        <v>21 02 Adquisición de servicios</v>
      </c>
      <c r="W1225" s="79" t="str">
        <f>VLOOKUP(V1225,Hoja4!$A$90:$B$93,2,0)</f>
        <v>2 08 Adquisición de bienes y servicios</v>
      </c>
      <c r="X1225" s="10">
        <v>901940539</v>
      </c>
      <c r="Y1225" t="s">
        <v>8614</v>
      </c>
      <c r="Z1225" s="10">
        <v>0</v>
      </c>
      <c r="AA1225" s="10">
        <v>0</v>
      </c>
      <c r="AB1225">
        <v>527445</v>
      </c>
      <c r="AC1225">
        <v>0</v>
      </c>
      <c r="AD1225">
        <v>527445</v>
      </c>
      <c r="AE1225" s="10">
        <v>2327</v>
      </c>
      <c r="AF1225" s="27" t="s">
        <v>8456</v>
      </c>
      <c r="AG1225" s="10" t="str">
        <f t="shared" si="170"/>
        <v>151717</v>
      </c>
      <c r="AH1225" s="10">
        <f t="shared" si="176"/>
        <v>2</v>
      </c>
      <c r="AI1225" s="27" t="str">
        <f t="shared" si="174"/>
        <v>5 - Bogotá confía en su gobierno</v>
      </c>
      <c r="AJ1225" s="27" t="str">
        <f t="shared" si="175"/>
        <v>33 - Fortalecimiento institucional para un gobierno confiable</v>
      </c>
      <c r="AL1225" s="12">
        <v>151717</v>
      </c>
      <c r="AM1225" s="68" t="e">
        <f>VLOOKUP(AL1225,'[1]ESTUDIOS_PREVIOS 2021'!$E:$I,5,0)</f>
        <v>#N/A</v>
      </c>
      <c r="AN1225" s="68" t="e">
        <f>VLOOKUP(AL1225,'[1]ESTUDIOS_PREVIOS 2022'!$K:$O,5,0)</f>
        <v>#N/A</v>
      </c>
      <c r="AO1225" s="68" t="e">
        <f>VLOOKUP(AL1225,'[2]Formato EP_NO HAY CPS_2025'!$D:$S,15,0)</f>
        <v>#N/A</v>
      </c>
      <c r="AP1225" s="68" t="e">
        <f>VLOOKUP(AL1225,'[2]Formato EP_NO HAY CPS_2025'!$D:$S,16,0)</f>
        <v>#N/A</v>
      </c>
    </row>
    <row r="1226" spans="1:42" x14ac:dyDescent="0.2">
      <c r="A1226" s="10">
        <v>2025</v>
      </c>
      <c r="B1226" s="10">
        <v>12</v>
      </c>
      <c r="C1226" s="11">
        <v>45658</v>
      </c>
      <c r="D1226" s="11">
        <v>46022</v>
      </c>
      <c r="E1226" s="10" t="s">
        <v>2</v>
      </c>
      <c r="F1226" s="11">
        <v>46022</v>
      </c>
      <c r="G1226" s="12">
        <v>12</v>
      </c>
      <c r="H1226" t="s">
        <v>140</v>
      </c>
      <c r="I1226" t="s">
        <v>10142</v>
      </c>
      <c r="J1226" t="str">
        <f t="shared" si="152"/>
        <v>12 - CONTRATO DE PRESTACION DE SERVICIOS</v>
      </c>
      <c r="K1226" s="80" t="str">
        <f>VLOOKUP(J1226,Hoja4!$A$56:$B$73,2,0)</f>
        <v>12 12 - CONTRATO DE PRESTACION DE SERVICIOS</v>
      </c>
      <c r="L1226" s="10">
        <v>0</v>
      </c>
      <c r="M1226" t="s">
        <v>8</v>
      </c>
      <c r="N1226" s="10">
        <v>1941</v>
      </c>
      <c r="O1226" s="10">
        <v>2041</v>
      </c>
      <c r="P1226" t="s">
        <v>10297</v>
      </c>
      <c r="Q1226" t="s">
        <v>6403</v>
      </c>
      <c r="R1226" t="s">
        <v>6404</v>
      </c>
      <c r="S1226" s="12">
        <v>1</v>
      </c>
      <c r="T1226" t="s">
        <v>145</v>
      </c>
      <c r="U1226" s="79" t="str">
        <f>VLOOKUP(S1226,Hoja4!$A$43:$B$51,2,0)</f>
        <v>1 01 - LICITACIÓN PÚBLICA</v>
      </c>
      <c r="V1226" s="79" t="str">
        <f>VLOOKUP(U1226,Hoja4!$A$76:$B$87,2,0)</f>
        <v>21 02 Adquisición de servicios</v>
      </c>
      <c r="W1226" s="79" t="str">
        <f>VLOOKUP(V1226,Hoja4!$A$90:$B$93,2,0)</f>
        <v>2 08 Adquisición de bienes y servicios</v>
      </c>
      <c r="X1226" s="10">
        <v>901940539</v>
      </c>
      <c r="Y1226" t="s">
        <v>8614</v>
      </c>
      <c r="Z1226" s="10">
        <v>0</v>
      </c>
      <c r="AA1226" s="10">
        <v>0</v>
      </c>
      <c r="AB1226">
        <v>76382437</v>
      </c>
      <c r="AC1226">
        <v>0</v>
      </c>
      <c r="AD1226">
        <v>76382437</v>
      </c>
      <c r="AE1226" s="10">
        <v>2327</v>
      </c>
      <c r="AF1226" s="27" t="s">
        <v>8456</v>
      </c>
      <c r="AG1226" s="10" t="str">
        <f t="shared" si="170"/>
        <v>151717</v>
      </c>
      <c r="AH1226" s="10">
        <f t="shared" si="176"/>
        <v>2</v>
      </c>
      <c r="AI1226" s="27" t="str">
        <f t="shared" si="174"/>
        <v>5 - Bogotá confía en su gobierno</v>
      </c>
      <c r="AJ1226" s="27" t="str">
        <f t="shared" si="175"/>
        <v>33 - Fortalecimiento institucional para un gobierno confiable</v>
      </c>
      <c r="AL1226" s="12">
        <v>151717</v>
      </c>
      <c r="AM1226" s="68" t="e">
        <f>VLOOKUP(AL1226,'[1]ESTUDIOS_PREVIOS 2021'!$E:$I,5,0)</f>
        <v>#N/A</v>
      </c>
      <c r="AN1226" s="68" t="e">
        <f>VLOOKUP(AL1226,'[1]ESTUDIOS_PREVIOS 2022'!$K:$O,5,0)</f>
        <v>#N/A</v>
      </c>
      <c r="AO1226" s="68" t="e">
        <f>VLOOKUP(AL1226,'[2]Formato EP_NO HAY CPS_2025'!$D:$S,15,0)</f>
        <v>#N/A</v>
      </c>
      <c r="AP1226" s="68" t="e">
        <f>VLOOKUP(AL1226,'[2]Formato EP_NO HAY CPS_2025'!$D:$S,16,0)</f>
        <v>#N/A</v>
      </c>
    </row>
    <row r="1227" spans="1:42" x14ac:dyDescent="0.2">
      <c r="A1227" s="10">
        <v>2025</v>
      </c>
      <c r="B1227" s="10">
        <v>12</v>
      </c>
      <c r="C1227" s="11">
        <v>45658</v>
      </c>
      <c r="D1227" s="11">
        <v>46022</v>
      </c>
      <c r="E1227" s="10" t="s">
        <v>2</v>
      </c>
      <c r="F1227" s="11">
        <v>46022</v>
      </c>
      <c r="G1227" s="12">
        <v>4</v>
      </c>
      <c r="H1227" t="s">
        <v>4</v>
      </c>
      <c r="I1227" t="s">
        <v>10143</v>
      </c>
      <c r="J1227" t="str">
        <f t="shared" si="152"/>
        <v>04 - ORDEN DE COMPRA</v>
      </c>
      <c r="K1227" s="80" t="str">
        <f>VLOOKUP(J1227,Hoja4!$A$56:$B$73,2,0)</f>
        <v>4 04 - ORDEN DE COMPRA</v>
      </c>
      <c r="L1227" s="10">
        <v>0</v>
      </c>
      <c r="M1227" t="s">
        <v>8</v>
      </c>
      <c r="N1227" s="10">
        <v>1877</v>
      </c>
      <c r="O1227" s="10">
        <v>2042</v>
      </c>
      <c r="P1227" t="s">
        <v>10298</v>
      </c>
      <c r="Q1227" t="s">
        <v>6755</v>
      </c>
      <c r="R1227" t="s">
        <v>6756</v>
      </c>
      <c r="S1227" s="12">
        <v>17</v>
      </c>
      <c r="T1227" t="s">
        <v>20</v>
      </c>
      <c r="U1227" s="79" t="str">
        <f>VLOOKUP(S1227,Hoja4!$A$43:$B$51,2,0)</f>
        <v>17 17 - ACUERDO MARCO DE PRECIOS</v>
      </c>
      <c r="V1227" s="79" t="str">
        <f>VLOOKUP(U1227,Hoja4!$A$76:$B$87,2,0)</f>
        <v>2 02 Personal supernumerario y planta temporal</v>
      </c>
      <c r="W1227" s="79" t="str">
        <f>VLOOKUP(V1227,Hoja4!$A$90:$B$93,2,0)</f>
        <v>1 07 Gastos de personal</v>
      </c>
      <c r="X1227" s="10">
        <v>830001338</v>
      </c>
      <c r="Y1227" t="s">
        <v>5517</v>
      </c>
      <c r="Z1227" s="10">
        <v>0</v>
      </c>
      <c r="AA1227" s="10">
        <v>0</v>
      </c>
      <c r="AB1227">
        <v>214417112</v>
      </c>
      <c r="AC1227">
        <v>0</v>
      </c>
      <c r="AD1227">
        <v>214417112</v>
      </c>
      <c r="AE1227" s="10">
        <v>2703</v>
      </c>
      <c r="AF1227" s="27" t="s">
        <v>8906</v>
      </c>
      <c r="AG1227" s="10" t="str">
        <f t="shared" si="170"/>
        <v>149220</v>
      </c>
      <c r="AH1227" s="10">
        <f t="shared" si="176"/>
        <v>1</v>
      </c>
      <c r="AI1227" s="27" t="str">
        <f t="shared" si="174"/>
        <v>3 - Bogotá confía en su potencial</v>
      </c>
      <c r="AJ1227" s="27" t="str">
        <f t="shared" si="175"/>
        <v>16 - Atención Integral a la Primera Infancia y Educación como Eje del Potencial Humano</v>
      </c>
      <c r="AL1227" s="12">
        <v>149220</v>
      </c>
      <c r="AM1227" s="68" t="str">
        <f>VLOOKUP(AL1227,'[1]ESTUDIOS_PREVIOS 2021'!$E:$I,5,0)</f>
        <v>Realizar 8 procesos de fortalecimiento..
Dotar 20 organizaciones .....
Fortalecer 40 Organizaciones..
Beneficiar 32 organizaciones artísticas…
Dotar 18 sedes educativas urbanas…
Vincular 400 personas a las acciones…</v>
      </c>
      <c r="AN1227" s="68" t="e">
        <f>VLOOKUP(AL1227,'[1]ESTUDIOS_PREVIOS 2022'!$K:$O,5,0)</f>
        <v>#N/A</v>
      </c>
      <c r="AO1227" s="68" t="e">
        <f>VLOOKUP(AL1227,'[2]Formato EP_NO HAY CPS_2025'!$D:$S,15,0)</f>
        <v>#N/A</v>
      </c>
      <c r="AP1227" s="68" t="e">
        <f>VLOOKUP(AL1227,'[2]Formato EP_NO HAY CPS_2025'!$D:$S,16,0)</f>
        <v>#N/A</v>
      </c>
    </row>
    <row r="1228" spans="1:42" x14ac:dyDescent="0.2">
      <c r="A1228" s="10">
        <v>2025</v>
      </c>
      <c r="B1228" s="10">
        <v>12</v>
      </c>
      <c r="C1228" s="11">
        <v>45658</v>
      </c>
      <c r="D1228" s="11">
        <v>46022</v>
      </c>
      <c r="E1228" s="10" t="s">
        <v>2</v>
      </c>
      <c r="F1228" s="11">
        <v>46022</v>
      </c>
      <c r="G1228" s="12">
        <v>4</v>
      </c>
      <c r="H1228" t="s">
        <v>4</v>
      </c>
      <c r="I1228" t="s">
        <v>10143</v>
      </c>
      <c r="J1228" t="str">
        <f t="shared" si="152"/>
        <v>04 - ORDEN DE COMPRA</v>
      </c>
      <c r="K1228" s="80" t="str">
        <f>VLOOKUP(J1228,Hoja4!$A$56:$B$73,2,0)</f>
        <v>4 04 - ORDEN DE COMPRA</v>
      </c>
      <c r="L1228" s="10">
        <v>0</v>
      </c>
      <c r="M1228" t="s">
        <v>8</v>
      </c>
      <c r="N1228" s="10">
        <v>1877</v>
      </c>
      <c r="O1228" s="10">
        <v>2042</v>
      </c>
      <c r="P1228" t="s">
        <v>10298</v>
      </c>
      <c r="Q1228" t="s">
        <v>6948</v>
      </c>
      <c r="R1228" t="s">
        <v>6949</v>
      </c>
      <c r="S1228" s="12">
        <v>17</v>
      </c>
      <c r="T1228" t="s">
        <v>20</v>
      </c>
      <c r="U1228" s="79" t="str">
        <f>VLOOKUP(S1228,Hoja4!$A$43:$B$51,2,0)</f>
        <v>17 17 - ACUERDO MARCO DE PRECIOS</v>
      </c>
      <c r="V1228" s="79" t="str">
        <f>VLOOKUP(U1228,Hoja4!$A$76:$B$87,2,0)</f>
        <v>2 02 Personal supernumerario y planta temporal</v>
      </c>
      <c r="W1228" s="79" t="str">
        <f>VLOOKUP(V1228,Hoja4!$A$90:$B$93,2,0)</f>
        <v>1 07 Gastos de personal</v>
      </c>
      <c r="X1228" s="10">
        <v>830001338</v>
      </c>
      <c r="Y1228" t="s">
        <v>5517</v>
      </c>
      <c r="Z1228" s="10">
        <v>0</v>
      </c>
      <c r="AA1228" s="10">
        <v>0</v>
      </c>
      <c r="AB1228">
        <v>18224944</v>
      </c>
      <c r="AC1228">
        <v>0</v>
      </c>
      <c r="AD1228">
        <v>18224944</v>
      </c>
      <c r="AE1228" s="10">
        <v>2696</v>
      </c>
      <c r="AF1228" s="27" t="s">
        <v>10315</v>
      </c>
      <c r="AG1228" s="10" t="str">
        <f t="shared" si="170"/>
        <v>149220</v>
      </c>
      <c r="AH1228" s="10">
        <v>3</v>
      </c>
      <c r="AI1228" s="27" t="str">
        <f t="shared" si="174"/>
        <v>5 - Bogotá confía en su gobierno</v>
      </c>
      <c r="AJ1228" s="27" t="str">
        <f t="shared" si="175"/>
        <v>39 - Camino hacia una democracia deliberativa con un gobierno cercano a la gente y con participación ciudadana</v>
      </c>
      <c r="AL1228" s="12">
        <v>149220</v>
      </c>
      <c r="AM1228" s="68" t="str">
        <f>VLOOKUP(AL1228,'[1]ESTUDIOS_PREVIOS 2021'!$E:$I,5,0)</f>
        <v>Realizar 8 procesos de fortalecimiento..
Dotar 20 organizaciones .....
Fortalecer 40 Organizaciones..
Beneficiar 32 organizaciones artísticas…
Dotar 18 sedes educativas urbanas…
Vincular 400 personas a las acciones…</v>
      </c>
      <c r="AN1228" s="68" t="e">
        <f>VLOOKUP(AL1228,'[1]ESTUDIOS_PREVIOS 2022'!$K:$O,5,0)</f>
        <v>#N/A</v>
      </c>
      <c r="AO1228" s="68" t="e">
        <f>VLOOKUP(AL1228,'[2]Formato EP_NO HAY CPS_2025'!$D:$S,15,0)</f>
        <v>#N/A</v>
      </c>
      <c r="AP1228" s="68" t="e">
        <f>VLOOKUP(AL1228,'[2]Formato EP_NO HAY CPS_2025'!$D:$S,16,0)</f>
        <v>#N/A</v>
      </c>
    </row>
    <row r="1229" spans="1:42" x14ac:dyDescent="0.2">
      <c r="A1229" s="10">
        <v>2025</v>
      </c>
      <c r="B1229" s="10">
        <v>12</v>
      </c>
      <c r="C1229" s="11">
        <v>45658</v>
      </c>
      <c r="D1229" s="11">
        <v>46022</v>
      </c>
      <c r="E1229" s="10" t="s">
        <v>2</v>
      </c>
      <c r="F1229" s="11">
        <v>46022</v>
      </c>
      <c r="G1229" s="12">
        <v>4</v>
      </c>
      <c r="H1229" t="s">
        <v>4</v>
      </c>
      <c r="I1229" t="s">
        <v>10143</v>
      </c>
      <c r="J1229" t="str">
        <f t="shared" si="152"/>
        <v>04 - ORDEN DE COMPRA</v>
      </c>
      <c r="K1229" s="80" t="str">
        <f>VLOOKUP(J1229,Hoja4!$A$56:$B$73,2,0)</f>
        <v>4 04 - ORDEN DE COMPRA</v>
      </c>
      <c r="L1229" s="10">
        <v>0</v>
      </c>
      <c r="M1229" t="s">
        <v>8</v>
      </c>
      <c r="N1229" s="10">
        <v>1877</v>
      </c>
      <c r="O1229" s="10">
        <v>2042</v>
      </c>
      <c r="P1229" t="s">
        <v>10298</v>
      </c>
      <c r="Q1229" t="s">
        <v>6626</v>
      </c>
      <c r="R1229" t="s">
        <v>6627</v>
      </c>
      <c r="S1229" s="12">
        <v>17</v>
      </c>
      <c r="T1229" t="s">
        <v>20</v>
      </c>
      <c r="U1229" s="79" t="str">
        <f>VLOOKUP(S1229,Hoja4!$A$43:$B$51,2,0)</f>
        <v>17 17 - ACUERDO MARCO DE PRECIOS</v>
      </c>
      <c r="V1229" s="79" t="str">
        <f>VLOOKUP(U1229,Hoja4!$A$76:$B$87,2,0)</f>
        <v>2 02 Personal supernumerario y planta temporal</v>
      </c>
      <c r="W1229" s="79" t="str">
        <f>VLOOKUP(V1229,Hoja4!$A$90:$B$93,2,0)</f>
        <v>1 07 Gastos de personal</v>
      </c>
      <c r="X1229" s="10">
        <v>830001338</v>
      </c>
      <c r="Y1229" t="s">
        <v>5517</v>
      </c>
      <c r="Z1229" s="10">
        <v>0</v>
      </c>
      <c r="AA1229" s="10">
        <v>0</v>
      </c>
      <c r="AB1229">
        <v>11991478</v>
      </c>
      <c r="AC1229">
        <v>0</v>
      </c>
      <c r="AD1229">
        <v>11991478</v>
      </c>
      <c r="AE1229" s="10">
        <v>2324</v>
      </c>
      <c r="AF1229" s="27" t="s">
        <v>8474</v>
      </c>
      <c r="AG1229" s="10" t="str">
        <f t="shared" si="170"/>
        <v>149220</v>
      </c>
      <c r="AH1229" s="10">
        <f t="shared" ref="AH1229:AH1240" si="180">VLOOKUP(AF1229,$AF$1:$AJ$1228,3,0)</f>
        <v>4</v>
      </c>
      <c r="AI1229" s="27" t="str">
        <f t="shared" si="174"/>
        <v>2 - Bogotá confía en su bien-estar</v>
      </c>
      <c r="AJ1229" s="27" t="str">
        <f t="shared" si="175"/>
        <v>10 - Salud Pública Integrada e Integral</v>
      </c>
      <c r="AL1229" s="12">
        <v>149220</v>
      </c>
      <c r="AM1229" s="68" t="str">
        <f>VLOOKUP(AL1229,'[1]ESTUDIOS_PREVIOS 2021'!$E:$I,5,0)</f>
        <v>Realizar 8 procesos de fortalecimiento..
Dotar 20 organizaciones .....
Fortalecer 40 Organizaciones..
Beneficiar 32 organizaciones artísticas…
Dotar 18 sedes educativas urbanas…
Vincular 400 personas a las acciones…</v>
      </c>
      <c r="AN1229" s="68" t="e">
        <f>VLOOKUP(AL1229,'[1]ESTUDIOS_PREVIOS 2022'!$K:$O,5,0)</f>
        <v>#N/A</v>
      </c>
      <c r="AO1229" s="68" t="e">
        <f>VLOOKUP(AL1229,'[2]Formato EP_NO HAY CPS_2025'!$D:$S,15,0)</f>
        <v>#N/A</v>
      </c>
      <c r="AP1229" s="68" t="e">
        <f>VLOOKUP(AL1229,'[2]Formato EP_NO HAY CPS_2025'!$D:$S,16,0)</f>
        <v>#N/A</v>
      </c>
    </row>
    <row r="1230" spans="1:42" x14ac:dyDescent="0.2">
      <c r="A1230" s="10">
        <v>2025</v>
      </c>
      <c r="B1230" s="10">
        <v>12</v>
      </c>
      <c r="C1230" s="11">
        <v>45658</v>
      </c>
      <c r="D1230" s="11">
        <v>46022</v>
      </c>
      <c r="E1230" s="10" t="s">
        <v>2</v>
      </c>
      <c r="F1230" s="11">
        <v>46022</v>
      </c>
      <c r="G1230" s="12">
        <v>12</v>
      </c>
      <c r="H1230" t="s">
        <v>140</v>
      </c>
      <c r="I1230" t="s">
        <v>10144</v>
      </c>
      <c r="J1230" t="str">
        <f t="shared" ref="J1230" si="181">VLOOKUP(G1230,$G$1:$J$1065,4,0)</f>
        <v>12 - CONTRATO DE PRESTACION DE SERVICIOS</v>
      </c>
      <c r="K1230" s="80" t="str">
        <f>VLOOKUP(J1230,Hoja4!$A$56:$B$73,2,0)</f>
        <v>12 12 - CONTRATO DE PRESTACION DE SERVICIOS</v>
      </c>
      <c r="L1230" s="10">
        <v>0</v>
      </c>
      <c r="M1230" t="s">
        <v>8</v>
      </c>
      <c r="N1230" s="10">
        <v>1939</v>
      </c>
      <c r="O1230" s="10">
        <v>2043</v>
      </c>
      <c r="P1230" t="s">
        <v>10299</v>
      </c>
      <c r="Q1230" t="s">
        <v>6763</v>
      </c>
      <c r="R1230" t="s">
        <v>6764</v>
      </c>
      <c r="S1230" s="12">
        <v>1</v>
      </c>
      <c r="T1230" t="s">
        <v>145</v>
      </c>
      <c r="U1230" s="79" t="str">
        <f>VLOOKUP(S1230,Hoja4!$A$43:$B$51,2,0)</f>
        <v>1 01 - LICITACIÓN PÚBLICA</v>
      </c>
      <c r="V1230" s="79" t="str">
        <f>VLOOKUP(U1230,Hoja4!$A$76:$B$87,2,0)</f>
        <v>21 02 Adquisición de servicios</v>
      </c>
      <c r="W1230" s="79" t="str">
        <f>VLOOKUP(V1230,Hoja4!$A$90:$B$93,2,0)</f>
        <v>2 08 Adquisición de bienes y servicios</v>
      </c>
      <c r="X1230" s="10">
        <v>902008598</v>
      </c>
      <c r="Y1230" t="s">
        <v>10172</v>
      </c>
      <c r="Z1230" s="10">
        <v>0</v>
      </c>
      <c r="AA1230" s="10">
        <v>0</v>
      </c>
      <c r="AB1230">
        <v>19530935</v>
      </c>
      <c r="AC1230">
        <v>0</v>
      </c>
      <c r="AD1230">
        <v>19530935</v>
      </c>
      <c r="AE1230" s="10">
        <v>2315</v>
      </c>
      <c r="AF1230" s="27" t="s">
        <v>8465</v>
      </c>
      <c r="AG1230" s="72" t="str">
        <f t="shared" ref="AG1230" si="182">MID(P1230,1,6)</f>
        <v>151719</v>
      </c>
      <c r="AH1230" s="10">
        <f t="shared" si="180"/>
        <v>1</v>
      </c>
      <c r="AI1230" s="27" t="str">
        <f t="shared" si="174"/>
        <v>3 - Bogotá confía en su potencial</v>
      </c>
      <c r="AJ1230" s="27" t="str">
        <f t="shared" si="175"/>
        <v>20 - Promoción del emprendimiento formal, equitativo e incluyente</v>
      </c>
      <c r="AL1230" s="12">
        <v>151719</v>
      </c>
      <c r="AM1230" s="68" t="e">
        <f>VLOOKUP(AL1230,'[1]ESTUDIOS_PREVIOS 2021'!$E:$I,5,0)</f>
        <v>#N/A</v>
      </c>
      <c r="AN1230" s="68" t="e">
        <f>VLOOKUP(AL1230,'[1]ESTUDIOS_PREVIOS 2022'!$K:$O,5,0)</f>
        <v>#N/A</v>
      </c>
      <c r="AO1230" s="68" t="e">
        <f>VLOOKUP(AL1230,'[2]Formato EP_NO HAY CPS_2025'!$D:$S,15,0)</f>
        <v>#N/A</v>
      </c>
      <c r="AP1230" s="68" t="e">
        <f>VLOOKUP(AL1230,'[2]Formato EP_NO HAY CPS_2025'!$D:$S,16,0)</f>
        <v>#N/A</v>
      </c>
    </row>
    <row r="1231" spans="1:42" x14ac:dyDescent="0.2">
      <c r="A1231" s="10">
        <v>2025</v>
      </c>
      <c r="B1231" s="10">
        <v>12</v>
      </c>
      <c r="C1231" s="11">
        <v>45658</v>
      </c>
      <c r="D1231" s="11">
        <v>46022</v>
      </c>
      <c r="E1231" s="10" t="s">
        <v>2</v>
      </c>
      <c r="F1231" s="11">
        <v>46022</v>
      </c>
      <c r="G1231" s="12">
        <v>12</v>
      </c>
      <c r="H1231" t="s">
        <v>140</v>
      </c>
      <c r="I1231" t="s">
        <v>10144</v>
      </c>
      <c r="J1231" t="str">
        <f t="shared" si="152"/>
        <v>12 - CONTRATO DE PRESTACION DE SERVICIOS</v>
      </c>
      <c r="K1231" s="80" t="str">
        <f>VLOOKUP(J1231,Hoja4!$A$56:$B$73,2,0)</f>
        <v>12 12 - CONTRATO DE PRESTACION DE SERVICIOS</v>
      </c>
      <c r="L1231" s="10">
        <v>0</v>
      </c>
      <c r="M1231" t="s">
        <v>8</v>
      </c>
      <c r="N1231" s="10">
        <v>1939</v>
      </c>
      <c r="O1231" s="10">
        <v>2043</v>
      </c>
      <c r="P1231" t="s">
        <v>10299</v>
      </c>
      <c r="Q1231" t="s">
        <v>6763</v>
      </c>
      <c r="R1231" t="s">
        <v>6764</v>
      </c>
      <c r="S1231" s="12">
        <v>1</v>
      </c>
      <c r="T1231" t="s">
        <v>145</v>
      </c>
      <c r="U1231" s="79" t="str">
        <f>VLOOKUP(S1231,Hoja4!$A$43:$B$51,2,0)</f>
        <v>1 01 - LICITACIÓN PÚBLICA</v>
      </c>
      <c r="V1231" s="79" t="str">
        <f>VLOOKUP(U1231,Hoja4!$A$76:$B$87,2,0)</f>
        <v>21 02 Adquisición de servicios</v>
      </c>
      <c r="W1231" s="79" t="str">
        <f>VLOOKUP(V1231,Hoja4!$A$90:$B$93,2,0)</f>
        <v>2 08 Adquisición de bienes y servicios</v>
      </c>
      <c r="X1231" s="10">
        <v>902008598</v>
      </c>
      <c r="Y1231" t="s">
        <v>10172</v>
      </c>
      <c r="Z1231" s="10">
        <v>0</v>
      </c>
      <c r="AA1231" s="10">
        <v>0</v>
      </c>
      <c r="AB1231">
        <v>4532216</v>
      </c>
      <c r="AC1231">
        <v>0</v>
      </c>
      <c r="AD1231">
        <v>4532216</v>
      </c>
      <c r="AE1231" s="10">
        <v>2315</v>
      </c>
      <c r="AF1231" s="27" t="s">
        <v>8900</v>
      </c>
      <c r="AG1231" s="72" t="str">
        <f t="shared" si="170"/>
        <v>151719</v>
      </c>
      <c r="AH1231" s="10">
        <f t="shared" si="180"/>
        <v>2</v>
      </c>
      <c r="AI1231" s="27" t="str">
        <f t="shared" si="174"/>
        <v>3 - Bogotá confía en su potencial</v>
      </c>
      <c r="AJ1231" s="27" t="str">
        <f t="shared" si="175"/>
        <v>20 - Promoción del emprendimiento formal, equitativo e incluyente</v>
      </c>
      <c r="AL1231" s="12">
        <v>151719</v>
      </c>
      <c r="AM1231" s="68" t="e">
        <f>VLOOKUP(AL1231,'[1]ESTUDIOS_PREVIOS 2021'!$E:$I,5,0)</f>
        <v>#N/A</v>
      </c>
      <c r="AN1231" s="68" t="e">
        <f>VLOOKUP(AL1231,'[1]ESTUDIOS_PREVIOS 2022'!$K:$O,5,0)</f>
        <v>#N/A</v>
      </c>
      <c r="AO1231" s="68" t="e">
        <f>VLOOKUP(AL1231,'[2]Formato EP_NO HAY CPS_2025'!$D:$S,15,0)</f>
        <v>#N/A</v>
      </c>
      <c r="AP1231" s="68" t="e">
        <f>VLOOKUP(AL1231,'[2]Formato EP_NO HAY CPS_2025'!$D:$S,16,0)</f>
        <v>#N/A</v>
      </c>
    </row>
    <row r="1232" spans="1:42" x14ac:dyDescent="0.2">
      <c r="A1232" s="10">
        <v>2025</v>
      </c>
      <c r="B1232" s="10">
        <v>12</v>
      </c>
      <c r="C1232" s="11">
        <v>45658</v>
      </c>
      <c r="D1232" s="11">
        <v>46022</v>
      </c>
      <c r="E1232" s="10" t="s">
        <v>2</v>
      </c>
      <c r="F1232" s="11">
        <v>46022</v>
      </c>
      <c r="G1232" s="12">
        <v>12</v>
      </c>
      <c r="H1232" t="s">
        <v>140</v>
      </c>
      <c r="I1232" t="s">
        <v>10144</v>
      </c>
      <c r="J1232" t="str">
        <f t="shared" ref="J1232:J1233" si="183">VLOOKUP(G1232,$G$1:$J$1065,4,0)</f>
        <v>12 - CONTRATO DE PRESTACION DE SERVICIOS</v>
      </c>
      <c r="K1232" s="80" t="str">
        <f>VLOOKUP(J1232,Hoja4!$A$56:$B$73,2,0)</f>
        <v>12 12 - CONTRATO DE PRESTACION DE SERVICIOS</v>
      </c>
      <c r="L1232" s="10">
        <v>0</v>
      </c>
      <c r="M1232" t="s">
        <v>8</v>
      </c>
      <c r="N1232" s="10">
        <v>1939</v>
      </c>
      <c r="O1232" s="10">
        <v>2043</v>
      </c>
      <c r="P1232" t="s">
        <v>10299</v>
      </c>
      <c r="Q1232" t="s">
        <v>7113</v>
      </c>
      <c r="R1232" t="s">
        <v>7114</v>
      </c>
      <c r="S1232" s="12">
        <v>1</v>
      </c>
      <c r="T1232" t="s">
        <v>145</v>
      </c>
      <c r="U1232" s="79" t="str">
        <f>VLOOKUP(S1232,Hoja4!$A$43:$B$51,2,0)</f>
        <v>1 01 - LICITACIÓN PÚBLICA</v>
      </c>
      <c r="V1232" s="79" t="str">
        <f>VLOOKUP(U1232,Hoja4!$A$76:$B$87,2,0)</f>
        <v>21 02 Adquisición de servicios</v>
      </c>
      <c r="W1232" s="79" t="str">
        <f>VLOOKUP(V1232,Hoja4!$A$90:$B$93,2,0)</f>
        <v>2 08 Adquisición de bienes y servicios</v>
      </c>
      <c r="X1232" s="10">
        <v>902008598</v>
      </c>
      <c r="Y1232" t="s">
        <v>10172</v>
      </c>
      <c r="Z1232" s="10">
        <v>0</v>
      </c>
      <c r="AA1232" s="10">
        <v>0</v>
      </c>
      <c r="AB1232">
        <v>17313805</v>
      </c>
      <c r="AC1232">
        <v>0</v>
      </c>
      <c r="AD1232">
        <v>17313805</v>
      </c>
      <c r="AE1232" s="10">
        <v>2319</v>
      </c>
      <c r="AF1232" s="27" t="s">
        <v>8466</v>
      </c>
      <c r="AG1232" s="72" t="str">
        <f t="shared" ref="AG1232:AG1233" si="184">MID(P1232,1,6)</f>
        <v>151719</v>
      </c>
      <c r="AH1232" s="10">
        <f t="shared" si="180"/>
        <v>3</v>
      </c>
      <c r="AI1232" s="27" t="str">
        <f t="shared" si="174"/>
        <v>2 - Bogotá confía en su bien-estar</v>
      </c>
      <c r="AJ1232" s="27" t="str">
        <f t="shared" si="175"/>
        <v>13 - Bogotá, un territorio de paz y reconciliación en donde todos puedan volver a empezar</v>
      </c>
      <c r="AL1232" s="12">
        <v>151719</v>
      </c>
      <c r="AM1232" s="68" t="e">
        <f>VLOOKUP(AL1232,'[1]ESTUDIOS_PREVIOS 2021'!$E:$I,5,0)</f>
        <v>#N/A</v>
      </c>
      <c r="AN1232" s="68" t="e">
        <f>VLOOKUP(AL1232,'[1]ESTUDIOS_PREVIOS 2022'!$K:$O,5,0)</f>
        <v>#N/A</v>
      </c>
      <c r="AO1232" s="68" t="e">
        <f>VLOOKUP(AL1232,'[2]Formato EP_NO HAY CPS_2025'!$D:$S,15,0)</f>
        <v>#N/A</v>
      </c>
      <c r="AP1232" s="68" t="e">
        <f>VLOOKUP(AL1232,'[2]Formato EP_NO HAY CPS_2025'!$D:$S,16,0)</f>
        <v>#N/A</v>
      </c>
    </row>
    <row r="1233" spans="1:42" x14ac:dyDescent="0.2">
      <c r="A1233" s="10">
        <v>2025</v>
      </c>
      <c r="B1233" s="10">
        <v>12</v>
      </c>
      <c r="C1233" s="11">
        <v>45658</v>
      </c>
      <c r="D1233" s="11">
        <v>46022</v>
      </c>
      <c r="E1233" s="10" t="s">
        <v>2</v>
      </c>
      <c r="F1233" s="11">
        <v>46022</v>
      </c>
      <c r="G1233" s="12">
        <v>12</v>
      </c>
      <c r="H1233" t="s">
        <v>140</v>
      </c>
      <c r="I1233" t="s">
        <v>10144</v>
      </c>
      <c r="J1233" t="str">
        <f t="shared" si="183"/>
        <v>12 - CONTRATO DE PRESTACION DE SERVICIOS</v>
      </c>
      <c r="K1233" s="80" t="str">
        <f>VLOOKUP(J1233,Hoja4!$A$56:$B$73,2,0)</f>
        <v>12 12 - CONTRATO DE PRESTACION DE SERVICIOS</v>
      </c>
      <c r="L1233" s="10">
        <v>0</v>
      </c>
      <c r="M1233" t="s">
        <v>8</v>
      </c>
      <c r="N1233" s="10">
        <v>1939</v>
      </c>
      <c r="O1233" s="10">
        <v>2043</v>
      </c>
      <c r="P1233" t="s">
        <v>10299</v>
      </c>
      <c r="Q1233" t="s">
        <v>7113</v>
      </c>
      <c r="R1233" t="s">
        <v>7114</v>
      </c>
      <c r="S1233" s="12">
        <v>1</v>
      </c>
      <c r="T1233" t="s">
        <v>145</v>
      </c>
      <c r="U1233" s="79" t="str">
        <f>VLOOKUP(S1233,Hoja4!$A$43:$B$51,2,0)</f>
        <v>1 01 - LICITACIÓN PÚBLICA</v>
      </c>
      <c r="V1233" s="79" t="str">
        <f>VLOOKUP(U1233,Hoja4!$A$76:$B$87,2,0)</f>
        <v>21 02 Adquisición de servicios</v>
      </c>
      <c r="W1233" s="79" t="str">
        <f>VLOOKUP(V1233,Hoja4!$A$90:$B$93,2,0)</f>
        <v>2 08 Adquisición de bienes y servicios</v>
      </c>
      <c r="X1233" s="10">
        <v>902008598</v>
      </c>
      <c r="Y1233" t="s">
        <v>10172</v>
      </c>
      <c r="Z1233" s="10">
        <v>0</v>
      </c>
      <c r="AA1233" s="10">
        <v>0</v>
      </c>
      <c r="AB1233">
        <v>7988131</v>
      </c>
      <c r="AC1233">
        <v>0</v>
      </c>
      <c r="AD1233">
        <v>7988131</v>
      </c>
      <c r="AE1233" s="10">
        <v>2319</v>
      </c>
      <c r="AF1233" s="27" t="s">
        <v>8901</v>
      </c>
      <c r="AG1233" s="72" t="str">
        <f t="shared" si="184"/>
        <v>151719</v>
      </c>
      <c r="AH1233" s="10">
        <f t="shared" si="180"/>
        <v>2</v>
      </c>
      <c r="AI1233" s="27" t="str">
        <f t="shared" si="174"/>
        <v>2 - Bogotá confía en su bien-estar</v>
      </c>
      <c r="AJ1233" s="27" t="str">
        <f t="shared" si="175"/>
        <v>13 - Bogotá, un territorio de paz y reconciliación en donde todos puedan volver a empezar</v>
      </c>
      <c r="AL1233" s="12">
        <v>151719</v>
      </c>
      <c r="AM1233" s="68" t="e">
        <f>VLOOKUP(AL1233,'[1]ESTUDIOS_PREVIOS 2021'!$E:$I,5,0)</f>
        <v>#N/A</v>
      </c>
      <c r="AN1233" s="68" t="e">
        <f>VLOOKUP(AL1233,'[1]ESTUDIOS_PREVIOS 2022'!$K:$O,5,0)</f>
        <v>#N/A</v>
      </c>
      <c r="AO1233" s="68" t="e">
        <f>VLOOKUP(AL1233,'[2]Formato EP_NO HAY CPS_2025'!$D:$S,15,0)</f>
        <v>#N/A</v>
      </c>
      <c r="AP1233" s="68" t="e">
        <f>VLOOKUP(AL1233,'[2]Formato EP_NO HAY CPS_2025'!$D:$S,16,0)</f>
        <v>#N/A</v>
      </c>
    </row>
    <row r="1234" spans="1:42" x14ac:dyDescent="0.2">
      <c r="A1234" s="10">
        <v>2025</v>
      </c>
      <c r="B1234" s="10">
        <v>12</v>
      </c>
      <c r="C1234" s="11">
        <v>45658</v>
      </c>
      <c r="D1234" s="11">
        <v>46022</v>
      </c>
      <c r="E1234" s="10" t="s">
        <v>2</v>
      </c>
      <c r="F1234" s="11">
        <v>46022</v>
      </c>
      <c r="G1234" s="12">
        <v>12</v>
      </c>
      <c r="H1234" t="s">
        <v>140</v>
      </c>
      <c r="I1234" t="s">
        <v>10144</v>
      </c>
      <c r="J1234" t="str">
        <f t="shared" ref="J1234:J1253" si="185">VLOOKUP(G1234,$G$1:$J$1065,4,0)</f>
        <v>12 - CONTRATO DE PRESTACION DE SERVICIOS</v>
      </c>
      <c r="K1234" s="80" t="str">
        <f>VLOOKUP(J1234,Hoja4!$A$56:$B$73,2,0)</f>
        <v>12 12 - CONTRATO DE PRESTACION DE SERVICIOS</v>
      </c>
      <c r="L1234" s="10">
        <v>0</v>
      </c>
      <c r="M1234" t="s">
        <v>8</v>
      </c>
      <c r="N1234" s="10">
        <v>1939</v>
      </c>
      <c r="O1234" s="10">
        <v>2043</v>
      </c>
      <c r="P1234" t="s">
        <v>10299</v>
      </c>
      <c r="Q1234" t="s">
        <v>7113</v>
      </c>
      <c r="R1234" t="s">
        <v>7114</v>
      </c>
      <c r="S1234" s="12">
        <v>1</v>
      </c>
      <c r="T1234" t="s">
        <v>145</v>
      </c>
      <c r="U1234" s="79" t="str">
        <f>VLOOKUP(S1234,Hoja4!$A$43:$B$51,2,0)</f>
        <v>1 01 - LICITACIÓN PÚBLICA</v>
      </c>
      <c r="V1234" s="79" t="str">
        <f>VLOOKUP(U1234,Hoja4!$A$76:$B$87,2,0)</f>
        <v>21 02 Adquisición de servicios</v>
      </c>
      <c r="W1234" s="79" t="str">
        <f>VLOOKUP(V1234,Hoja4!$A$90:$B$93,2,0)</f>
        <v>2 08 Adquisición de bienes y servicios</v>
      </c>
      <c r="X1234" s="10">
        <v>902008598</v>
      </c>
      <c r="Y1234" t="s">
        <v>10172</v>
      </c>
      <c r="Z1234" s="10">
        <v>0</v>
      </c>
      <c r="AA1234" s="10">
        <v>0</v>
      </c>
      <c r="AB1234">
        <v>15943612</v>
      </c>
      <c r="AC1234">
        <v>0</v>
      </c>
      <c r="AD1234">
        <v>15943612</v>
      </c>
      <c r="AE1234" s="10">
        <v>2319</v>
      </c>
      <c r="AF1234" s="27" t="s">
        <v>8467</v>
      </c>
      <c r="AG1234" s="72" t="str">
        <f t="shared" si="170"/>
        <v>151719</v>
      </c>
      <c r="AH1234" s="10">
        <f t="shared" si="180"/>
        <v>1</v>
      </c>
      <c r="AI1234" s="27" t="str">
        <f t="shared" si="174"/>
        <v>2 - Bogotá confía en su bien-estar</v>
      </c>
      <c r="AJ1234" s="27" t="str">
        <f t="shared" si="175"/>
        <v>13 - Bogotá, un territorio de paz y reconciliación en donde todos puedan volver a empezar</v>
      </c>
      <c r="AL1234" s="12">
        <v>151719</v>
      </c>
      <c r="AM1234" s="68" t="e">
        <f>VLOOKUP(AL1234,'[1]ESTUDIOS_PREVIOS 2021'!$E:$I,5,0)</f>
        <v>#N/A</v>
      </c>
      <c r="AN1234" s="68" t="e">
        <f>VLOOKUP(AL1234,'[1]ESTUDIOS_PREVIOS 2022'!$K:$O,5,0)</f>
        <v>#N/A</v>
      </c>
      <c r="AO1234" s="68" t="e">
        <f>VLOOKUP(AL1234,'[2]Formato EP_NO HAY CPS_2025'!$D:$S,15,0)</f>
        <v>#N/A</v>
      </c>
      <c r="AP1234" s="68" t="e">
        <f>VLOOKUP(AL1234,'[2]Formato EP_NO HAY CPS_2025'!$D:$S,16,0)</f>
        <v>#N/A</v>
      </c>
    </row>
    <row r="1235" spans="1:42" x14ac:dyDescent="0.2">
      <c r="A1235" s="10">
        <v>2025</v>
      </c>
      <c r="B1235" s="10">
        <v>12</v>
      </c>
      <c r="C1235" s="11">
        <v>45658</v>
      </c>
      <c r="D1235" s="11">
        <v>46022</v>
      </c>
      <c r="E1235" s="10" t="s">
        <v>2</v>
      </c>
      <c r="F1235" s="11">
        <v>46022</v>
      </c>
      <c r="G1235" s="12">
        <v>12</v>
      </c>
      <c r="H1235" t="s">
        <v>140</v>
      </c>
      <c r="I1235" t="s">
        <v>10144</v>
      </c>
      <c r="J1235" t="str">
        <f t="shared" si="185"/>
        <v>12 - CONTRATO DE PRESTACION DE SERVICIOS</v>
      </c>
      <c r="K1235" s="80" t="str">
        <f>VLOOKUP(J1235,Hoja4!$A$56:$B$73,2,0)</f>
        <v>12 12 - CONTRATO DE PRESTACION DE SERVICIOS</v>
      </c>
      <c r="L1235" s="10">
        <v>0</v>
      </c>
      <c r="M1235" t="s">
        <v>8</v>
      </c>
      <c r="N1235" s="10">
        <v>1939</v>
      </c>
      <c r="O1235" s="10">
        <v>2043</v>
      </c>
      <c r="P1235" t="s">
        <v>10299</v>
      </c>
      <c r="Q1235" t="s">
        <v>6626</v>
      </c>
      <c r="R1235" t="s">
        <v>6627</v>
      </c>
      <c r="S1235" s="12">
        <v>1</v>
      </c>
      <c r="T1235" t="s">
        <v>145</v>
      </c>
      <c r="U1235" s="79" t="str">
        <f>VLOOKUP(S1235,Hoja4!$A$43:$B$51,2,0)</f>
        <v>1 01 - LICITACIÓN PÚBLICA</v>
      </c>
      <c r="V1235" s="79" t="str">
        <f>VLOOKUP(U1235,Hoja4!$A$76:$B$87,2,0)</f>
        <v>21 02 Adquisición de servicios</v>
      </c>
      <c r="W1235" s="79" t="str">
        <f>VLOOKUP(V1235,Hoja4!$A$90:$B$93,2,0)</f>
        <v>2 08 Adquisición de bienes y servicios</v>
      </c>
      <c r="X1235" s="10">
        <v>902008598</v>
      </c>
      <c r="Y1235" t="s">
        <v>10172</v>
      </c>
      <c r="Z1235" s="10">
        <v>0</v>
      </c>
      <c r="AA1235" s="10">
        <v>0</v>
      </c>
      <c r="AB1235">
        <v>21269325</v>
      </c>
      <c r="AC1235">
        <v>0</v>
      </c>
      <c r="AD1235">
        <v>21269325</v>
      </c>
      <c r="AE1235" s="10">
        <v>2324</v>
      </c>
      <c r="AF1235" s="27" t="s">
        <v>8472</v>
      </c>
      <c r="AG1235" s="10" t="str">
        <f t="shared" si="170"/>
        <v>151719</v>
      </c>
      <c r="AH1235" s="10">
        <f t="shared" si="180"/>
        <v>5</v>
      </c>
      <c r="AI1235" s="27" t="str">
        <f t="shared" si="174"/>
        <v>2 - Bogotá confía en su bien-estar</v>
      </c>
      <c r="AJ1235" s="27" t="str">
        <f t="shared" si="175"/>
        <v>10 - Salud Pública Integrada e Integral</v>
      </c>
      <c r="AL1235" s="12">
        <v>151719</v>
      </c>
      <c r="AM1235" s="68" t="e">
        <f>VLOOKUP(AL1235,'[1]ESTUDIOS_PREVIOS 2021'!$E:$I,5,0)</f>
        <v>#N/A</v>
      </c>
      <c r="AN1235" s="68" t="e">
        <f>VLOOKUP(AL1235,'[1]ESTUDIOS_PREVIOS 2022'!$K:$O,5,0)</f>
        <v>#N/A</v>
      </c>
      <c r="AO1235" s="68" t="e">
        <f>VLOOKUP(AL1235,'[2]Formato EP_NO HAY CPS_2025'!$D:$S,15,0)</f>
        <v>#N/A</v>
      </c>
      <c r="AP1235" s="68" t="e">
        <f>VLOOKUP(AL1235,'[2]Formato EP_NO HAY CPS_2025'!$D:$S,16,0)</f>
        <v>#N/A</v>
      </c>
    </row>
    <row r="1236" spans="1:42" x14ac:dyDescent="0.2">
      <c r="A1236" s="10">
        <v>2025</v>
      </c>
      <c r="B1236" s="10">
        <v>12</v>
      </c>
      <c r="C1236" s="11">
        <v>45658</v>
      </c>
      <c r="D1236" s="11">
        <v>46022</v>
      </c>
      <c r="E1236" s="10" t="s">
        <v>2</v>
      </c>
      <c r="F1236" s="11">
        <v>46022</v>
      </c>
      <c r="G1236" s="12">
        <v>12</v>
      </c>
      <c r="H1236" t="s">
        <v>140</v>
      </c>
      <c r="I1236" t="s">
        <v>10144</v>
      </c>
      <c r="J1236" t="str">
        <f t="shared" si="185"/>
        <v>12 - CONTRATO DE PRESTACION DE SERVICIOS</v>
      </c>
      <c r="K1236" s="80" t="str">
        <f>VLOOKUP(J1236,Hoja4!$A$56:$B$73,2,0)</f>
        <v>12 12 - CONTRATO DE PRESTACION DE SERVICIOS</v>
      </c>
      <c r="L1236" s="10">
        <v>0</v>
      </c>
      <c r="M1236" t="s">
        <v>8</v>
      </c>
      <c r="N1236" s="10">
        <v>1939</v>
      </c>
      <c r="O1236" s="10">
        <v>2043</v>
      </c>
      <c r="P1236" t="s">
        <v>10299</v>
      </c>
      <c r="Q1236" t="s">
        <v>7480</v>
      </c>
      <c r="R1236" t="s">
        <v>7481</v>
      </c>
      <c r="S1236" s="12">
        <v>1</v>
      </c>
      <c r="T1236" t="s">
        <v>145</v>
      </c>
      <c r="U1236" s="79" t="str">
        <f>VLOOKUP(S1236,Hoja4!$A$43:$B$51,2,0)</f>
        <v>1 01 - LICITACIÓN PÚBLICA</v>
      </c>
      <c r="V1236" s="79" t="str">
        <f>VLOOKUP(U1236,Hoja4!$A$76:$B$87,2,0)</f>
        <v>21 02 Adquisición de servicios</v>
      </c>
      <c r="W1236" s="79" t="str">
        <f>VLOOKUP(V1236,Hoja4!$A$90:$B$93,2,0)</f>
        <v>2 08 Adquisición de bienes y servicios</v>
      </c>
      <c r="X1236" s="10">
        <v>902008598</v>
      </c>
      <c r="Y1236" t="s">
        <v>10172</v>
      </c>
      <c r="Z1236" s="10">
        <v>0</v>
      </c>
      <c r="AA1236" s="10">
        <v>0</v>
      </c>
      <c r="AB1236">
        <v>34004054</v>
      </c>
      <c r="AC1236">
        <v>0</v>
      </c>
      <c r="AD1236">
        <v>34004054</v>
      </c>
      <c r="AE1236" s="10">
        <v>2486</v>
      </c>
      <c r="AF1236" s="27" t="s">
        <v>8903</v>
      </c>
      <c r="AG1236" s="10" t="str">
        <f t="shared" si="170"/>
        <v>151719</v>
      </c>
      <c r="AH1236" s="10">
        <f t="shared" si="180"/>
        <v>3</v>
      </c>
      <c r="AI1236" s="27" t="str">
        <f t="shared" si="174"/>
        <v>2 - Bogotá confía en su bien-estar</v>
      </c>
      <c r="AJ1236" s="27" t="str">
        <f t="shared" si="175"/>
        <v>14 - Bogotá deportiva, recreativa, artística, patrimonial e intercultural</v>
      </c>
      <c r="AL1236" s="12">
        <v>151719</v>
      </c>
      <c r="AM1236" s="68" t="e">
        <f>VLOOKUP(AL1236,'[1]ESTUDIOS_PREVIOS 2021'!$E:$I,5,0)</f>
        <v>#N/A</v>
      </c>
      <c r="AN1236" s="68" t="e">
        <f>VLOOKUP(AL1236,'[1]ESTUDIOS_PREVIOS 2022'!$K:$O,5,0)</f>
        <v>#N/A</v>
      </c>
      <c r="AO1236" s="68" t="e">
        <f>VLOOKUP(AL1236,'[2]Formato EP_NO HAY CPS_2025'!$D:$S,15,0)</f>
        <v>#N/A</v>
      </c>
      <c r="AP1236" s="68" t="e">
        <f>VLOOKUP(AL1236,'[2]Formato EP_NO HAY CPS_2025'!$D:$S,16,0)</f>
        <v>#N/A</v>
      </c>
    </row>
    <row r="1237" spans="1:42" x14ac:dyDescent="0.2">
      <c r="A1237" s="10">
        <v>2025</v>
      </c>
      <c r="B1237" s="10">
        <v>12</v>
      </c>
      <c r="C1237" s="11">
        <v>45658</v>
      </c>
      <c r="D1237" s="11">
        <v>46022</v>
      </c>
      <c r="E1237" s="10" t="s">
        <v>2</v>
      </c>
      <c r="F1237" s="11">
        <v>46022</v>
      </c>
      <c r="G1237" s="12">
        <v>12</v>
      </c>
      <c r="H1237" t="s">
        <v>140</v>
      </c>
      <c r="I1237" t="s">
        <v>10144</v>
      </c>
      <c r="J1237" t="str">
        <f t="shared" si="185"/>
        <v>12 - CONTRATO DE PRESTACION DE SERVICIOS</v>
      </c>
      <c r="K1237" s="80" t="str">
        <f>VLOOKUP(J1237,Hoja4!$A$56:$B$73,2,0)</f>
        <v>12 12 - CONTRATO DE PRESTACION DE SERVICIOS</v>
      </c>
      <c r="L1237" s="10">
        <v>0</v>
      </c>
      <c r="M1237" t="s">
        <v>8</v>
      </c>
      <c r="N1237" s="10">
        <v>1939</v>
      </c>
      <c r="O1237" s="10">
        <v>2043</v>
      </c>
      <c r="P1237" t="s">
        <v>10299</v>
      </c>
      <c r="Q1237" t="s">
        <v>6875</v>
      </c>
      <c r="R1237" t="s">
        <v>6876</v>
      </c>
      <c r="S1237" s="12">
        <v>1</v>
      </c>
      <c r="T1237" t="s">
        <v>145</v>
      </c>
      <c r="U1237" s="79" t="str">
        <f>VLOOKUP(S1237,Hoja4!$A$43:$B$51,2,0)</f>
        <v>1 01 - LICITACIÓN PÚBLICA</v>
      </c>
      <c r="V1237" s="79" t="str">
        <f>VLOOKUP(U1237,Hoja4!$A$76:$B$87,2,0)</f>
        <v>21 02 Adquisición de servicios</v>
      </c>
      <c r="W1237" s="79" t="str">
        <f>VLOOKUP(V1237,Hoja4!$A$90:$B$93,2,0)</f>
        <v>2 08 Adquisición de bienes y servicios</v>
      </c>
      <c r="X1237" s="10">
        <v>902008598</v>
      </c>
      <c r="Y1237" t="s">
        <v>10172</v>
      </c>
      <c r="Z1237" s="10">
        <v>0</v>
      </c>
      <c r="AA1237" s="10">
        <v>0</v>
      </c>
      <c r="AB1237">
        <v>16152841</v>
      </c>
      <c r="AC1237">
        <v>0</v>
      </c>
      <c r="AD1237">
        <v>16152841</v>
      </c>
      <c r="AE1237" s="10">
        <v>2541</v>
      </c>
      <c r="AF1237" s="27" t="s">
        <v>8482</v>
      </c>
      <c r="AG1237" s="10" t="str">
        <f t="shared" si="170"/>
        <v>151719</v>
      </c>
      <c r="AH1237" s="10">
        <f t="shared" si="180"/>
        <v>2</v>
      </c>
      <c r="AI1237" s="27" t="str">
        <f t="shared" si="174"/>
        <v>2 - Bogotá confía en su bien-estar</v>
      </c>
      <c r="AJ1237" s="27" t="str">
        <f t="shared" si="175"/>
        <v>12 - Bogotá cuida a su gente</v>
      </c>
      <c r="AL1237" s="12">
        <v>151719</v>
      </c>
      <c r="AM1237" s="68" t="e">
        <f>VLOOKUP(AL1237,'[1]ESTUDIOS_PREVIOS 2021'!$E:$I,5,0)</f>
        <v>#N/A</v>
      </c>
      <c r="AN1237" s="68" t="e">
        <f>VLOOKUP(AL1237,'[1]ESTUDIOS_PREVIOS 2022'!$K:$O,5,0)</f>
        <v>#N/A</v>
      </c>
      <c r="AO1237" s="68" t="e">
        <f>VLOOKUP(AL1237,'[2]Formato EP_NO HAY CPS_2025'!$D:$S,15,0)</f>
        <v>#N/A</v>
      </c>
      <c r="AP1237" s="68" t="e">
        <f>VLOOKUP(AL1237,'[2]Formato EP_NO HAY CPS_2025'!$D:$S,16,0)</f>
        <v>#N/A</v>
      </c>
    </row>
    <row r="1238" spans="1:42" x14ac:dyDescent="0.2">
      <c r="A1238" s="10">
        <v>2025</v>
      </c>
      <c r="B1238" s="10">
        <v>12</v>
      </c>
      <c r="C1238" s="11">
        <v>45658</v>
      </c>
      <c r="D1238" s="11">
        <v>46022</v>
      </c>
      <c r="E1238" s="10" t="s">
        <v>2</v>
      </c>
      <c r="F1238" s="11">
        <v>46022</v>
      </c>
      <c r="G1238" s="12">
        <v>12</v>
      </c>
      <c r="H1238" t="s">
        <v>140</v>
      </c>
      <c r="I1238" t="s">
        <v>10144</v>
      </c>
      <c r="J1238" t="str">
        <f t="shared" si="185"/>
        <v>12 - CONTRATO DE PRESTACION DE SERVICIOS</v>
      </c>
      <c r="K1238" s="80" t="str">
        <f>VLOOKUP(J1238,Hoja4!$A$56:$B$73,2,0)</f>
        <v>12 12 - CONTRATO DE PRESTACION DE SERVICIOS</v>
      </c>
      <c r="L1238" s="10">
        <v>0</v>
      </c>
      <c r="M1238" t="s">
        <v>8</v>
      </c>
      <c r="N1238" s="10">
        <v>1939</v>
      </c>
      <c r="O1238" s="10">
        <v>2043</v>
      </c>
      <c r="P1238" t="s">
        <v>10299</v>
      </c>
      <c r="Q1238" t="s">
        <v>6465</v>
      </c>
      <c r="R1238" t="s">
        <v>6466</v>
      </c>
      <c r="S1238" s="12">
        <v>1</v>
      </c>
      <c r="T1238" t="s">
        <v>145</v>
      </c>
      <c r="U1238" s="79" t="str">
        <f>VLOOKUP(S1238,Hoja4!$A$43:$B$51,2,0)</f>
        <v>1 01 - LICITACIÓN PÚBLICA</v>
      </c>
      <c r="V1238" s="79" t="str">
        <f>VLOOKUP(U1238,Hoja4!$A$76:$B$87,2,0)</f>
        <v>21 02 Adquisición de servicios</v>
      </c>
      <c r="W1238" s="79" t="str">
        <f>VLOOKUP(V1238,Hoja4!$A$90:$B$93,2,0)</f>
        <v>2 08 Adquisición de bienes y servicios</v>
      </c>
      <c r="X1238" s="10">
        <v>902008598</v>
      </c>
      <c r="Y1238" t="s">
        <v>10172</v>
      </c>
      <c r="Z1238" s="10">
        <v>0</v>
      </c>
      <c r="AA1238" s="10">
        <v>0</v>
      </c>
      <c r="AB1238">
        <v>48136222</v>
      </c>
      <c r="AC1238">
        <v>0</v>
      </c>
      <c r="AD1238">
        <v>48136222</v>
      </c>
      <c r="AE1238" s="10">
        <v>2671</v>
      </c>
      <c r="AF1238" s="27" t="s">
        <v>8904</v>
      </c>
      <c r="AG1238" s="10" t="str">
        <f t="shared" si="170"/>
        <v>151719</v>
      </c>
      <c r="AH1238" s="10">
        <f t="shared" si="180"/>
        <v>2</v>
      </c>
      <c r="AI1238" s="27" t="str">
        <f t="shared" si="174"/>
        <v>4 - Bogotá ordena su territorio y avanza en su acción climática</v>
      </c>
      <c r="AJ1238" s="27" t="str">
        <f t="shared" si="175"/>
        <v>25 - Aumento de la resiliencia al cambio climático y reducción de la vulnerabilidad</v>
      </c>
      <c r="AL1238" s="12">
        <v>151719</v>
      </c>
      <c r="AM1238" s="68" t="e">
        <f>VLOOKUP(AL1238,'[1]ESTUDIOS_PREVIOS 2021'!$E:$I,5,0)</f>
        <v>#N/A</v>
      </c>
      <c r="AN1238" s="68" t="e">
        <f>VLOOKUP(AL1238,'[1]ESTUDIOS_PREVIOS 2022'!$K:$O,5,0)</f>
        <v>#N/A</v>
      </c>
      <c r="AO1238" s="68" t="e">
        <f>VLOOKUP(AL1238,'[2]Formato EP_NO HAY CPS_2025'!$D:$S,15,0)</f>
        <v>#N/A</v>
      </c>
      <c r="AP1238" s="68" t="e">
        <f>VLOOKUP(AL1238,'[2]Formato EP_NO HAY CPS_2025'!$D:$S,16,0)</f>
        <v>#N/A</v>
      </c>
    </row>
    <row r="1239" spans="1:42" x14ac:dyDescent="0.2">
      <c r="A1239" s="10">
        <v>2025</v>
      </c>
      <c r="B1239" s="10">
        <v>12</v>
      </c>
      <c r="C1239" s="11">
        <v>45658</v>
      </c>
      <c r="D1239" s="11">
        <v>46022</v>
      </c>
      <c r="E1239" s="10" t="s">
        <v>2</v>
      </c>
      <c r="F1239" s="11">
        <v>46022</v>
      </c>
      <c r="G1239" s="12">
        <v>12</v>
      </c>
      <c r="H1239" t="s">
        <v>140</v>
      </c>
      <c r="I1239" t="s">
        <v>10144</v>
      </c>
      <c r="J1239" t="str">
        <f t="shared" si="185"/>
        <v>12 - CONTRATO DE PRESTACION DE SERVICIOS</v>
      </c>
      <c r="K1239" s="80" t="str">
        <f>VLOOKUP(J1239,Hoja4!$A$56:$B$73,2,0)</f>
        <v>12 12 - CONTRATO DE PRESTACION DE SERVICIOS</v>
      </c>
      <c r="L1239" s="10">
        <v>0</v>
      </c>
      <c r="M1239" t="s">
        <v>8</v>
      </c>
      <c r="N1239" s="10">
        <v>1939</v>
      </c>
      <c r="O1239" s="10">
        <v>2043</v>
      </c>
      <c r="P1239" t="s">
        <v>10299</v>
      </c>
      <c r="Q1239" t="s">
        <v>6948</v>
      </c>
      <c r="R1239" t="s">
        <v>6949</v>
      </c>
      <c r="S1239" s="12">
        <v>1</v>
      </c>
      <c r="T1239" t="s">
        <v>145</v>
      </c>
      <c r="U1239" s="79" t="str">
        <f>VLOOKUP(S1239,Hoja4!$A$43:$B$51,2,0)</f>
        <v>1 01 - LICITACIÓN PÚBLICA</v>
      </c>
      <c r="V1239" s="79" t="str">
        <f>VLOOKUP(U1239,Hoja4!$A$76:$B$87,2,0)</f>
        <v>21 02 Adquisición de servicios</v>
      </c>
      <c r="W1239" s="79" t="str">
        <f>VLOOKUP(V1239,Hoja4!$A$90:$B$93,2,0)</f>
        <v>2 08 Adquisición de bienes y servicios</v>
      </c>
      <c r="X1239" s="10">
        <v>902008598</v>
      </c>
      <c r="Y1239" t="s">
        <v>10172</v>
      </c>
      <c r="Z1239" s="10">
        <v>0</v>
      </c>
      <c r="AA1239" s="10">
        <v>0</v>
      </c>
      <c r="AB1239">
        <v>60424000</v>
      </c>
      <c r="AC1239">
        <v>0</v>
      </c>
      <c r="AD1239">
        <v>60424000</v>
      </c>
      <c r="AE1239" s="10">
        <v>2696</v>
      </c>
      <c r="AF1239" s="27" t="s">
        <v>8495</v>
      </c>
      <c r="AG1239" s="10" t="str">
        <f t="shared" si="170"/>
        <v>151719</v>
      </c>
      <c r="AH1239" s="10">
        <f t="shared" si="180"/>
        <v>5</v>
      </c>
      <c r="AI1239" s="27" t="str">
        <f t="shared" si="174"/>
        <v>5 - Bogotá confía en su gobierno</v>
      </c>
      <c r="AJ1239" s="27" t="str">
        <f t="shared" si="175"/>
        <v>39 - Camino hacia una democracia deliberativa con un gobierno cercano a la gente y con participación ciudadana</v>
      </c>
      <c r="AL1239" s="12">
        <v>151719</v>
      </c>
      <c r="AM1239" s="68" t="e">
        <f>VLOOKUP(AL1239,'[1]ESTUDIOS_PREVIOS 2021'!$E:$I,5,0)</f>
        <v>#N/A</v>
      </c>
      <c r="AN1239" s="68" t="e">
        <f>VLOOKUP(AL1239,'[1]ESTUDIOS_PREVIOS 2022'!$K:$O,5,0)</f>
        <v>#N/A</v>
      </c>
      <c r="AO1239" s="68" t="e">
        <f>VLOOKUP(AL1239,'[2]Formato EP_NO HAY CPS_2025'!$D:$S,15,0)</f>
        <v>#N/A</v>
      </c>
      <c r="AP1239" s="68" t="e">
        <f>VLOOKUP(AL1239,'[2]Formato EP_NO HAY CPS_2025'!$D:$S,16,0)</f>
        <v>#N/A</v>
      </c>
    </row>
    <row r="1240" spans="1:42" x14ac:dyDescent="0.2">
      <c r="A1240" s="10">
        <v>2025</v>
      </c>
      <c r="B1240" s="10">
        <v>12</v>
      </c>
      <c r="C1240" s="11">
        <v>45658</v>
      </c>
      <c r="D1240" s="11">
        <v>46022</v>
      </c>
      <c r="E1240" s="10" t="s">
        <v>2</v>
      </c>
      <c r="F1240" s="11">
        <v>46022</v>
      </c>
      <c r="G1240" s="12">
        <v>4</v>
      </c>
      <c r="H1240" t="s">
        <v>4</v>
      </c>
      <c r="I1240" t="s">
        <v>10145</v>
      </c>
      <c r="J1240" t="str">
        <f t="shared" si="185"/>
        <v>04 - ORDEN DE COMPRA</v>
      </c>
      <c r="K1240" s="80" t="str">
        <f>VLOOKUP(J1240,Hoja4!$A$56:$B$73,2,0)</f>
        <v>4 04 - ORDEN DE COMPRA</v>
      </c>
      <c r="L1240" s="10">
        <v>0</v>
      </c>
      <c r="M1240" t="s">
        <v>8</v>
      </c>
      <c r="N1240" s="10">
        <v>1877</v>
      </c>
      <c r="O1240" s="10">
        <v>2044</v>
      </c>
      <c r="P1240" t="s">
        <v>10300</v>
      </c>
      <c r="Q1240" t="s">
        <v>7113</v>
      </c>
      <c r="R1240" t="s">
        <v>7114</v>
      </c>
      <c r="S1240" s="12">
        <v>17</v>
      </c>
      <c r="T1240" t="s">
        <v>20</v>
      </c>
      <c r="U1240" s="79" t="str">
        <f>VLOOKUP(S1240,Hoja4!$A$43:$B$51,2,0)</f>
        <v>17 17 - ACUERDO MARCO DE PRECIOS</v>
      </c>
      <c r="V1240" s="79" t="str">
        <f>VLOOKUP(U1240,Hoja4!$A$76:$B$87,2,0)</f>
        <v>2 02 Personal supernumerario y planta temporal</v>
      </c>
      <c r="W1240" s="79" t="str">
        <f>VLOOKUP(V1240,Hoja4!$A$90:$B$93,2,0)</f>
        <v>1 07 Gastos de personal</v>
      </c>
      <c r="X1240" s="10">
        <v>830110570</v>
      </c>
      <c r="Y1240" t="s">
        <v>10301</v>
      </c>
      <c r="Z1240" s="10">
        <v>0</v>
      </c>
      <c r="AA1240" s="10">
        <v>0</v>
      </c>
      <c r="AB1240">
        <v>2970581</v>
      </c>
      <c r="AC1240">
        <v>0</v>
      </c>
      <c r="AD1240">
        <v>2970581</v>
      </c>
      <c r="AE1240" s="10">
        <v>2319</v>
      </c>
      <c r="AF1240" s="27" t="s">
        <v>8901</v>
      </c>
      <c r="AG1240" s="10" t="str">
        <f t="shared" si="170"/>
        <v>149220</v>
      </c>
      <c r="AH1240" s="10">
        <f t="shared" si="180"/>
        <v>2</v>
      </c>
      <c r="AI1240" s="27" t="str">
        <f t="shared" si="174"/>
        <v>2 - Bogotá confía en su bien-estar</v>
      </c>
      <c r="AJ1240" s="27" t="str">
        <f t="shared" si="175"/>
        <v>13 - Bogotá, un territorio de paz y reconciliación en donde todos puedan volver a empezar</v>
      </c>
      <c r="AL1240" s="12">
        <v>149220</v>
      </c>
      <c r="AM1240" s="68" t="str">
        <f>VLOOKUP(AL1240,'[1]ESTUDIOS_PREVIOS 2021'!$E:$I,5,0)</f>
        <v>Realizar 8 procesos de fortalecimiento..
Dotar 20 organizaciones .....
Fortalecer 40 Organizaciones..
Beneficiar 32 organizaciones artísticas…
Dotar 18 sedes educativas urbanas…
Vincular 400 personas a las acciones…</v>
      </c>
      <c r="AN1240" s="68" t="e">
        <f>VLOOKUP(AL1240,'[1]ESTUDIOS_PREVIOS 2022'!$K:$O,5,0)</f>
        <v>#N/A</v>
      </c>
      <c r="AO1240" s="68" t="e">
        <f>VLOOKUP(AL1240,'[2]Formato EP_NO HAY CPS_2025'!$D:$S,15,0)</f>
        <v>#N/A</v>
      </c>
      <c r="AP1240" s="68" t="e">
        <f>VLOOKUP(AL1240,'[2]Formato EP_NO HAY CPS_2025'!$D:$S,16,0)</f>
        <v>#N/A</v>
      </c>
    </row>
    <row r="1241" spans="1:42" x14ac:dyDescent="0.2">
      <c r="A1241" s="10">
        <v>2025</v>
      </c>
      <c r="B1241" s="10">
        <v>12</v>
      </c>
      <c r="C1241" s="11">
        <v>45658</v>
      </c>
      <c r="D1241" s="11">
        <v>46022</v>
      </c>
      <c r="E1241" s="10" t="s">
        <v>2</v>
      </c>
      <c r="F1241" s="11">
        <v>46022</v>
      </c>
      <c r="G1241" s="12">
        <v>4</v>
      </c>
      <c r="H1241" t="s">
        <v>4</v>
      </c>
      <c r="I1241" t="s">
        <v>10145</v>
      </c>
      <c r="J1241" t="str">
        <f t="shared" si="185"/>
        <v>04 - ORDEN DE COMPRA</v>
      </c>
      <c r="K1241" s="80" t="str">
        <f>VLOOKUP(J1241,Hoja4!$A$56:$B$73,2,0)</f>
        <v>4 04 - ORDEN DE COMPRA</v>
      </c>
      <c r="L1241" s="10">
        <v>0</v>
      </c>
      <c r="M1241" t="s">
        <v>8</v>
      </c>
      <c r="N1241" s="10">
        <v>1877</v>
      </c>
      <c r="O1241" s="10">
        <v>2044</v>
      </c>
      <c r="P1241" t="s">
        <v>10300</v>
      </c>
      <c r="Q1241" t="s">
        <v>7480</v>
      </c>
      <c r="R1241" t="s">
        <v>7481</v>
      </c>
      <c r="S1241" s="12">
        <v>17</v>
      </c>
      <c r="T1241" t="s">
        <v>20</v>
      </c>
      <c r="U1241" s="79" t="str">
        <f>VLOOKUP(S1241,Hoja4!$A$43:$B$51,2,0)</f>
        <v>17 17 - ACUERDO MARCO DE PRECIOS</v>
      </c>
      <c r="V1241" s="79" t="str">
        <f>VLOOKUP(U1241,Hoja4!$A$76:$B$87,2,0)</f>
        <v>2 02 Personal supernumerario y planta temporal</v>
      </c>
      <c r="W1241" s="79" t="str">
        <f>VLOOKUP(V1241,Hoja4!$A$90:$B$93,2,0)</f>
        <v>1 07 Gastos de personal</v>
      </c>
      <c r="X1241" s="10">
        <v>830110570</v>
      </c>
      <c r="Y1241" t="s">
        <v>10301</v>
      </c>
      <c r="Z1241" s="10">
        <v>0</v>
      </c>
      <c r="AA1241" s="10">
        <v>0</v>
      </c>
      <c r="AB1241">
        <v>5635103</v>
      </c>
      <c r="AC1241">
        <v>0</v>
      </c>
      <c r="AD1241">
        <v>5635103</v>
      </c>
      <c r="AE1241" s="10">
        <v>2486</v>
      </c>
      <c r="AF1241" s="27" t="s">
        <v>10314</v>
      </c>
      <c r="AG1241" s="10" t="str">
        <f t="shared" si="170"/>
        <v>149220</v>
      </c>
      <c r="AH1241" s="10">
        <v>4</v>
      </c>
      <c r="AI1241" s="27" t="str">
        <f t="shared" si="174"/>
        <v>2 - Bogotá confía en su bien-estar</v>
      </c>
      <c r="AJ1241" s="27" t="str">
        <f t="shared" si="175"/>
        <v>14 - Bogotá deportiva, recreativa, artística, patrimonial e intercultural</v>
      </c>
      <c r="AL1241" s="12">
        <v>149220</v>
      </c>
      <c r="AM1241" s="68" t="str">
        <f>VLOOKUP(AL1241,'[1]ESTUDIOS_PREVIOS 2021'!$E:$I,5,0)</f>
        <v>Realizar 8 procesos de fortalecimiento..
Dotar 20 organizaciones .....
Fortalecer 40 Organizaciones..
Beneficiar 32 organizaciones artísticas…
Dotar 18 sedes educativas urbanas…
Vincular 400 personas a las acciones…</v>
      </c>
      <c r="AN1241" s="68" t="e">
        <f>VLOOKUP(AL1241,'[1]ESTUDIOS_PREVIOS 2022'!$K:$O,5,0)</f>
        <v>#N/A</v>
      </c>
      <c r="AO1241" s="68" t="e">
        <f>VLOOKUP(AL1241,'[2]Formato EP_NO HAY CPS_2025'!$D:$S,15,0)</f>
        <v>#N/A</v>
      </c>
      <c r="AP1241" s="68" t="e">
        <f>VLOOKUP(AL1241,'[2]Formato EP_NO HAY CPS_2025'!$D:$S,16,0)</f>
        <v>#N/A</v>
      </c>
    </row>
    <row r="1242" spans="1:42" x14ac:dyDescent="0.2">
      <c r="A1242" s="10">
        <v>2025</v>
      </c>
      <c r="B1242" s="10">
        <v>12</v>
      </c>
      <c r="C1242" s="11">
        <v>45658</v>
      </c>
      <c r="D1242" s="11">
        <v>46022</v>
      </c>
      <c r="E1242" s="10" t="s">
        <v>2</v>
      </c>
      <c r="F1242" s="11">
        <v>46022</v>
      </c>
      <c r="G1242" s="12">
        <v>4</v>
      </c>
      <c r="H1242" t="s">
        <v>4</v>
      </c>
      <c r="I1242" t="s">
        <v>10145</v>
      </c>
      <c r="J1242" t="str">
        <f t="shared" si="185"/>
        <v>04 - ORDEN DE COMPRA</v>
      </c>
      <c r="K1242" s="80" t="str">
        <f>VLOOKUP(J1242,Hoja4!$A$56:$B$73,2,0)</f>
        <v>4 04 - ORDEN DE COMPRA</v>
      </c>
      <c r="L1242" s="10">
        <v>0</v>
      </c>
      <c r="M1242" t="s">
        <v>8</v>
      </c>
      <c r="N1242" s="10">
        <v>1877</v>
      </c>
      <c r="O1242" s="10">
        <v>2044</v>
      </c>
      <c r="P1242" t="s">
        <v>10300</v>
      </c>
      <c r="Q1242" t="s">
        <v>6948</v>
      </c>
      <c r="R1242" t="s">
        <v>6949</v>
      </c>
      <c r="S1242" s="12">
        <v>17</v>
      </c>
      <c r="T1242" t="s">
        <v>20</v>
      </c>
      <c r="U1242" s="79" t="str">
        <f>VLOOKUP(S1242,Hoja4!$A$43:$B$51,2,0)</f>
        <v>17 17 - ACUERDO MARCO DE PRECIOS</v>
      </c>
      <c r="V1242" s="79" t="str">
        <f>VLOOKUP(U1242,Hoja4!$A$76:$B$87,2,0)</f>
        <v>2 02 Personal supernumerario y planta temporal</v>
      </c>
      <c r="W1242" s="79" t="str">
        <f>VLOOKUP(V1242,Hoja4!$A$90:$B$93,2,0)</f>
        <v>1 07 Gastos de personal</v>
      </c>
      <c r="X1242" s="10">
        <v>830110570</v>
      </c>
      <c r="Y1242" t="s">
        <v>10301</v>
      </c>
      <c r="Z1242" s="10">
        <v>0</v>
      </c>
      <c r="AA1242" s="10">
        <v>0</v>
      </c>
      <c r="AB1242">
        <v>5941162</v>
      </c>
      <c r="AC1242">
        <v>0</v>
      </c>
      <c r="AD1242">
        <v>5941162</v>
      </c>
      <c r="AE1242" s="10">
        <v>2696</v>
      </c>
      <c r="AF1242" s="27" t="s">
        <v>8495</v>
      </c>
      <c r="AG1242" s="10" t="str">
        <f t="shared" si="170"/>
        <v>149220</v>
      </c>
      <c r="AH1242" s="10">
        <f t="shared" ref="AH1242:AH1253" si="186">VLOOKUP(AF1242,$AF$1:$AJ$1241,3,0)</f>
        <v>5</v>
      </c>
      <c r="AI1242" s="27" t="str">
        <f t="shared" si="174"/>
        <v>5 - Bogotá confía en su gobierno</v>
      </c>
      <c r="AJ1242" s="27" t="str">
        <f t="shared" si="175"/>
        <v>39 - Camino hacia una democracia deliberativa con un gobierno cercano a la gente y con participación ciudadana</v>
      </c>
      <c r="AL1242" s="12">
        <v>149220</v>
      </c>
      <c r="AM1242" s="68" t="str">
        <f>VLOOKUP(AL1242,'[1]ESTUDIOS_PREVIOS 2021'!$E:$I,5,0)</f>
        <v>Realizar 8 procesos de fortalecimiento..
Dotar 20 organizaciones .....
Fortalecer 40 Organizaciones..
Beneficiar 32 organizaciones artísticas…
Dotar 18 sedes educativas urbanas…
Vincular 400 personas a las acciones…</v>
      </c>
      <c r="AN1242" s="68" t="e">
        <f>VLOOKUP(AL1242,'[1]ESTUDIOS_PREVIOS 2022'!$K:$O,5,0)</f>
        <v>#N/A</v>
      </c>
      <c r="AO1242" s="68" t="e">
        <f>VLOOKUP(AL1242,'[2]Formato EP_NO HAY CPS_2025'!$D:$S,15,0)</f>
        <v>#N/A</v>
      </c>
      <c r="AP1242" s="68" t="e">
        <f>VLOOKUP(AL1242,'[2]Formato EP_NO HAY CPS_2025'!$D:$S,16,0)</f>
        <v>#N/A</v>
      </c>
    </row>
    <row r="1243" spans="1:42" x14ac:dyDescent="0.2">
      <c r="A1243" s="10">
        <v>2025</v>
      </c>
      <c r="B1243" s="10">
        <v>12</v>
      </c>
      <c r="C1243" s="11">
        <v>45658</v>
      </c>
      <c r="D1243" s="11">
        <v>46022</v>
      </c>
      <c r="E1243" s="10" t="s">
        <v>2</v>
      </c>
      <c r="F1243" s="11">
        <v>46022</v>
      </c>
      <c r="G1243" s="12">
        <v>4</v>
      </c>
      <c r="H1243" t="s">
        <v>4</v>
      </c>
      <c r="I1243" t="s">
        <v>10145</v>
      </c>
      <c r="J1243" t="str">
        <f t="shared" si="185"/>
        <v>04 - ORDEN DE COMPRA</v>
      </c>
      <c r="K1243" s="80" t="str">
        <f>VLOOKUP(J1243,Hoja4!$A$56:$B$73,2,0)</f>
        <v>4 04 - ORDEN DE COMPRA</v>
      </c>
      <c r="L1243" s="10">
        <v>0</v>
      </c>
      <c r="M1243" t="s">
        <v>8</v>
      </c>
      <c r="N1243" s="10">
        <v>1877</v>
      </c>
      <c r="O1243" s="10">
        <v>2044</v>
      </c>
      <c r="P1243" t="s">
        <v>10300</v>
      </c>
      <c r="Q1243" t="s">
        <v>6755</v>
      </c>
      <c r="R1243" t="s">
        <v>6756</v>
      </c>
      <c r="S1243" s="12">
        <v>17</v>
      </c>
      <c r="T1243" t="s">
        <v>20</v>
      </c>
      <c r="U1243" s="79" t="str">
        <f>VLOOKUP(S1243,Hoja4!$A$43:$B$51,2,0)</f>
        <v>17 17 - ACUERDO MARCO DE PRECIOS</v>
      </c>
      <c r="V1243" s="79" t="str">
        <f>VLOOKUP(U1243,Hoja4!$A$76:$B$87,2,0)</f>
        <v>2 02 Personal supernumerario y planta temporal</v>
      </c>
      <c r="W1243" s="79" t="str">
        <f>VLOOKUP(V1243,Hoja4!$A$90:$B$93,2,0)</f>
        <v>1 07 Gastos de personal</v>
      </c>
      <c r="X1243" s="10">
        <v>830110570</v>
      </c>
      <c r="Y1243" t="s">
        <v>10301</v>
      </c>
      <c r="Z1243" s="10">
        <v>0</v>
      </c>
      <c r="AA1243" s="10">
        <v>0</v>
      </c>
      <c r="AB1243">
        <v>28175512</v>
      </c>
      <c r="AC1243">
        <v>0</v>
      </c>
      <c r="AD1243">
        <v>28175512</v>
      </c>
      <c r="AE1243" s="10">
        <v>2703</v>
      </c>
      <c r="AF1243" s="27" t="s">
        <v>8906</v>
      </c>
      <c r="AG1243" s="10" t="str">
        <f t="shared" si="170"/>
        <v>149220</v>
      </c>
      <c r="AH1243" s="10">
        <f t="shared" si="186"/>
        <v>1</v>
      </c>
      <c r="AI1243" s="27" t="str">
        <f t="shared" si="174"/>
        <v>3 - Bogotá confía en su potencial</v>
      </c>
      <c r="AJ1243" s="27" t="str">
        <f t="shared" si="175"/>
        <v>16 - Atención Integral a la Primera Infancia y Educación como Eje del Potencial Humano</v>
      </c>
      <c r="AL1243" s="12">
        <v>149220</v>
      </c>
      <c r="AM1243" s="68" t="str">
        <f>VLOOKUP(AL1243,'[1]ESTUDIOS_PREVIOS 2021'!$E:$I,5,0)</f>
        <v>Realizar 8 procesos de fortalecimiento..
Dotar 20 organizaciones .....
Fortalecer 40 Organizaciones..
Beneficiar 32 organizaciones artísticas…
Dotar 18 sedes educativas urbanas…
Vincular 400 personas a las acciones…</v>
      </c>
      <c r="AN1243" s="68" t="e">
        <f>VLOOKUP(AL1243,'[1]ESTUDIOS_PREVIOS 2022'!$K:$O,5,0)</f>
        <v>#N/A</v>
      </c>
      <c r="AO1243" s="68" t="e">
        <f>VLOOKUP(AL1243,'[2]Formato EP_NO HAY CPS_2025'!$D:$S,15,0)</f>
        <v>#N/A</v>
      </c>
      <c r="AP1243" s="68" t="e">
        <f>VLOOKUP(AL1243,'[2]Formato EP_NO HAY CPS_2025'!$D:$S,16,0)</f>
        <v>#N/A</v>
      </c>
    </row>
    <row r="1244" spans="1:42" x14ac:dyDescent="0.2">
      <c r="A1244" s="10">
        <v>2025</v>
      </c>
      <c r="B1244" s="10">
        <v>12</v>
      </c>
      <c r="C1244" s="11">
        <v>45658</v>
      </c>
      <c r="D1244" s="11">
        <v>46022</v>
      </c>
      <c r="E1244" s="10" t="s">
        <v>2</v>
      </c>
      <c r="F1244" s="11">
        <v>46022</v>
      </c>
      <c r="G1244" s="12">
        <v>4</v>
      </c>
      <c r="H1244" t="s">
        <v>4</v>
      </c>
      <c r="I1244" t="s">
        <v>10146</v>
      </c>
      <c r="J1244" t="str">
        <f t="shared" si="185"/>
        <v>04 - ORDEN DE COMPRA</v>
      </c>
      <c r="K1244" s="80" t="str">
        <f>VLOOKUP(J1244,Hoja4!$A$56:$B$73,2,0)</f>
        <v>4 04 - ORDEN DE COMPRA</v>
      </c>
      <c r="L1244" s="10">
        <v>0</v>
      </c>
      <c r="M1244" t="s">
        <v>8</v>
      </c>
      <c r="N1244" s="10">
        <v>1942</v>
      </c>
      <c r="O1244" s="10">
        <v>2045</v>
      </c>
      <c r="P1244" t="s">
        <v>10302</v>
      </c>
      <c r="Q1244" t="s">
        <v>6434</v>
      </c>
      <c r="R1244" t="s">
        <v>6435</v>
      </c>
      <c r="S1244" s="12">
        <v>17</v>
      </c>
      <c r="T1244" t="s">
        <v>20</v>
      </c>
      <c r="U1244" s="79" t="str">
        <f>VLOOKUP(S1244,Hoja4!$A$43:$B$51,2,0)</f>
        <v>17 17 - ACUERDO MARCO DE PRECIOS</v>
      </c>
      <c r="V1244" s="79" t="str">
        <f>VLOOKUP(U1244,Hoja4!$A$76:$B$87,2,0)</f>
        <v>2 02 Personal supernumerario y planta temporal</v>
      </c>
      <c r="W1244" s="79" t="str">
        <f>VLOOKUP(V1244,Hoja4!$A$90:$B$93,2,0)</f>
        <v>1 07 Gastos de personal</v>
      </c>
      <c r="X1244" s="10">
        <v>900459737</v>
      </c>
      <c r="Y1244" t="s">
        <v>260</v>
      </c>
      <c r="Z1244" s="10">
        <v>0</v>
      </c>
      <c r="AA1244" s="10">
        <v>0</v>
      </c>
      <c r="AB1244">
        <v>165540000</v>
      </c>
      <c r="AC1244">
        <v>0</v>
      </c>
      <c r="AD1244">
        <v>165540000</v>
      </c>
      <c r="AE1244" s="10">
        <v>2289</v>
      </c>
      <c r="AF1244" s="27" t="s">
        <v>8452</v>
      </c>
      <c r="AG1244" s="10" t="str">
        <f t="shared" si="170"/>
        <v>151670</v>
      </c>
      <c r="AH1244" s="10">
        <f t="shared" si="186"/>
        <v>1</v>
      </c>
      <c r="AI1244" s="27" t="str">
        <f t="shared" si="174"/>
        <v>4 - Bogotá ordena su territorio y avanza en su acción climática</v>
      </c>
      <c r="AJ1244" s="27" t="str">
        <f t="shared" si="175"/>
        <v>26 - Movilidad Sostenible</v>
      </c>
      <c r="AL1244" s="12">
        <v>151670</v>
      </c>
      <c r="AM1244" s="68" t="str">
        <f>VLOOKUP(AL1244,'[1]ESTUDIOS_PREVIOS 2021'!$E:$I,5,0)</f>
        <v>Intervenir 40 Kilómetros-carril de malla vial rural con acciones de construcción y/o conservación</v>
      </c>
      <c r="AN1244" s="68" t="e">
        <f>VLOOKUP(AL1244,'[1]ESTUDIOS_PREVIOS 2022'!$K:$O,5,0)</f>
        <v>#N/A</v>
      </c>
      <c r="AO1244" s="68" t="e">
        <f>VLOOKUP(AL1244,'[2]Formato EP_NO HAY CPS_2025'!$D:$S,15,0)</f>
        <v>#N/A</v>
      </c>
      <c r="AP1244" s="68" t="e">
        <f>VLOOKUP(AL1244,'[2]Formato EP_NO HAY CPS_2025'!$D:$S,16,0)</f>
        <v>#N/A</v>
      </c>
    </row>
    <row r="1245" spans="1:42" x14ac:dyDescent="0.2">
      <c r="A1245" s="10">
        <v>2025</v>
      </c>
      <c r="B1245" s="10">
        <v>12</v>
      </c>
      <c r="C1245" s="11">
        <v>45658</v>
      </c>
      <c r="D1245" s="11">
        <v>46022</v>
      </c>
      <c r="E1245" s="10" t="s">
        <v>2</v>
      </c>
      <c r="F1245" s="11">
        <v>46022</v>
      </c>
      <c r="G1245" s="12">
        <v>73</v>
      </c>
      <c r="H1245" t="s">
        <v>960</v>
      </c>
      <c r="I1245" t="s">
        <v>10147</v>
      </c>
      <c r="J1245" t="str">
        <f t="shared" si="185"/>
        <v>73 - CONTRATO DE OBRA PUBLICA</v>
      </c>
      <c r="K1245" s="80" t="str">
        <f>VLOOKUP(J1245,Hoja4!$A$56:$B$73,2,0)</f>
        <v>73 73 - CONTRATO DE OBRA PUBLICA</v>
      </c>
      <c r="L1245" s="10">
        <v>0</v>
      </c>
      <c r="M1245" t="s">
        <v>8</v>
      </c>
      <c r="N1245" s="10">
        <v>1828</v>
      </c>
      <c r="O1245" s="10">
        <v>2046</v>
      </c>
      <c r="P1245" t="s">
        <v>10303</v>
      </c>
      <c r="Q1245" t="s">
        <v>7837</v>
      </c>
      <c r="R1245" t="s">
        <v>7838</v>
      </c>
      <c r="S1245" s="12">
        <v>1</v>
      </c>
      <c r="T1245" t="s">
        <v>145</v>
      </c>
      <c r="U1245" s="79" t="str">
        <f>VLOOKUP(S1245,Hoja4!$A$43:$B$51,2,0)</f>
        <v>1 01 - LICITACIÓN PÚBLICA</v>
      </c>
      <c r="V1245" s="79" t="str">
        <f>VLOOKUP(U1245,Hoja4!$A$76:$B$87,2,0)</f>
        <v>21 02 Adquisición de servicios</v>
      </c>
      <c r="W1245" s="79" t="str">
        <f>VLOOKUP(V1245,Hoja4!$A$90:$B$93,2,0)</f>
        <v>2 08 Adquisición de bienes y servicios</v>
      </c>
      <c r="X1245" s="10">
        <v>901172605</v>
      </c>
      <c r="Y1245" t="s">
        <v>10304</v>
      </c>
      <c r="Z1245" s="10">
        <v>0</v>
      </c>
      <c r="AA1245" s="10">
        <v>0</v>
      </c>
      <c r="AB1245">
        <v>637105750</v>
      </c>
      <c r="AC1245">
        <v>0</v>
      </c>
      <c r="AD1245">
        <v>637105750</v>
      </c>
      <c r="AE1245" s="10">
        <v>2358</v>
      </c>
      <c r="AF1245" s="27" t="s">
        <v>8475</v>
      </c>
      <c r="AG1245" s="10" t="str">
        <f t="shared" si="170"/>
        <v>143669</v>
      </c>
      <c r="AH1245" s="10">
        <f t="shared" si="186"/>
        <v>1</v>
      </c>
      <c r="AI1245" s="27" t="str">
        <f t="shared" si="174"/>
        <v>4 - Bogotá ordena su territorio y avanza en su acción climática</v>
      </c>
      <c r="AJ1245" s="27" t="str">
        <f t="shared" si="175"/>
        <v>24 - Revitalización y renovación urbana y rural con inclusión</v>
      </c>
      <c r="AL1245" s="12">
        <v>143669</v>
      </c>
      <c r="AM1245" s="68" t="str">
        <f>VLOOKUP(AL1245,'[1]ESTUDIOS_PREVIOS 2021'!$E:$I,5,0)</f>
        <v>Construir 4000 m2 de Parques de la red de proximidad (la construcción incluye su dotación).</v>
      </c>
      <c r="AN1245" s="68" t="e">
        <f>VLOOKUP(AL1245,'[1]ESTUDIOS_PREVIOS 2022'!$K:$O,5,0)</f>
        <v>#N/A</v>
      </c>
      <c r="AO1245" s="68" t="e">
        <f>VLOOKUP(AL1245,'[2]Formato EP_NO HAY CPS_2025'!$D:$S,15,0)</f>
        <v>#N/A</v>
      </c>
      <c r="AP1245" s="68" t="e">
        <f>VLOOKUP(AL1245,'[2]Formato EP_NO HAY CPS_2025'!$D:$S,16,0)</f>
        <v>#N/A</v>
      </c>
    </row>
    <row r="1246" spans="1:42" x14ac:dyDescent="0.2">
      <c r="A1246" s="10">
        <v>2025</v>
      </c>
      <c r="B1246" s="10">
        <v>12</v>
      </c>
      <c r="C1246" s="11">
        <v>45658</v>
      </c>
      <c r="D1246" s="11">
        <v>46022</v>
      </c>
      <c r="E1246" s="10" t="s">
        <v>2</v>
      </c>
      <c r="F1246" s="11">
        <v>46022</v>
      </c>
      <c r="G1246" s="12">
        <v>73</v>
      </c>
      <c r="H1246" t="s">
        <v>960</v>
      </c>
      <c r="I1246" t="s">
        <v>10148</v>
      </c>
      <c r="J1246" t="str">
        <f t="shared" si="185"/>
        <v>73 - CONTRATO DE OBRA PUBLICA</v>
      </c>
      <c r="K1246" s="80" t="str">
        <f>VLOOKUP(J1246,Hoja4!$A$56:$B$73,2,0)</f>
        <v>73 73 - CONTRATO DE OBRA PUBLICA</v>
      </c>
      <c r="L1246" s="10">
        <v>0</v>
      </c>
      <c r="M1246" t="s">
        <v>8</v>
      </c>
      <c r="N1246" s="10">
        <v>1829</v>
      </c>
      <c r="O1246" s="10">
        <v>2047</v>
      </c>
      <c r="P1246" t="s">
        <v>10305</v>
      </c>
      <c r="Q1246" t="s">
        <v>7837</v>
      </c>
      <c r="R1246" t="s">
        <v>7838</v>
      </c>
      <c r="S1246" s="12">
        <v>1</v>
      </c>
      <c r="T1246" t="s">
        <v>145</v>
      </c>
      <c r="U1246" s="79" t="str">
        <f>VLOOKUP(S1246,Hoja4!$A$43:$B$51,2,0)</f>
        <v>1 01 - LICITACIÓN PÚBLICA</v>
      </c>
      <c r="V1246" s="79" t="str">
        <f>VLOOKUP(U1246,Hoja4!$A$76:$B$87,2,0)</f>
        <v>21 02 Adquisición de servicios</v>
      </c>
      <c r="W1246" s="79" t="str">
        <f>VLOOKUP(V1246,Hoja4!$A$90:$B$93,2,0)</f>
        <v>2 08 Adquisición de bienes y servicios</v>
      </c>
      <c r="X1246" s="10">
        <v>830083258</v>
      </c>
      <c r="Y1246" t="s">
        <v>10306</v>
      </c>
      <c r="Z1246" s="10">
        <v>0</v>
      </c>
      <c r="AA1246" s="10">
        <v>0</v>
      </c>
      <c r="AB1246">
        <v>926095945</v>
      </c>
      <c r="AC1246">
        <v>0</v>
      </c>
      <c r="AD1246">
        <v>926095945</v>
      </c>
      <c r="AE1246" s="10">
        <v>2358</v>
      </c>
      <c r="AF1246" s="27" t="s">
        <v>8475</v>
      </c>
      <c r="AG1246" s="10" t="str">
        <f t="shared" si="170"/>
        <v>143663</v>
      </c>
      <c r="AH1246" s="10">
        <f t="shared" si="186"/>
        <v>1</v>
      </c>
      <c r="AI1246" s="27" t="str">
        <f t="shared" si="174"/>
        <v>4 - Bogotá ordena su territorio y avanza en su acción climática</v>
      </c>
      <c r="AJ1246" s="27" t="str">
        <f t="shared" si="175"/>
        <v>24 - Revitalización y renovación urbana y rural con inclusión</v>
      </c>
      <c r="AL1246" s="12">
        <v>143663</v>
      </c>
      <c r="AM1246" s="68" t="str">
        <f>VLOOKUP(AL1246,'[1]ESTUDIOS_PREVIOS 2021'!$E:$I,5,0)</f>
        <v>Construir 4000 m2 de Parques de la red de proximidad (la construcción incluye su dotación).</v>
      </c>
      <c r="AN1246" s="68" t="e">
        <f>VLOOKUP(AL1246,'[1]ESTUDIOS_PREVIOS 2022'!$K:$O,5,0)</f>
        <v>#N/A</v>
      </c>
      <c r="AO1246" s="68" t="e">
        <f>VLOOKUP(AL1246,'[2]Formato EP_NO HAY CPS_2025'!$D:$S,15,0)</f>
        <v>#N/A</v>
      </c>
      <c r="AP1246" s="68" t="e">
        <f>VLOOKUP(AL1246,'[2]Formato EP_NO HAY CPS_2025'!$D:$S,16,0)</f>
        <v>#N/A</v>
      </c>
    </row>
    <row r="1247" spans="1:42" x14ac:dyDescent="0.2">
      <c r="A1247" s="10">
        <v>2025</v>
      </c>
      <c r="B1247" s="10">
        <v>12</v>
      </c>
      <c r="C1247" s="11">
        <v>45658</v>
      </c>
      <c r="D1247" s="11">
        <v>46022</v>
      </c>
      <c r="E1247" s="10" t="s">
        <v>2</v>
      </c>
      <c r="F1247" s="11">
        <v>46022</v>
      </c>
      <c r="G1247" s="12">
        <v>73</v>
      </c>
      <c r="H1247" t="s">
        <v>960</v>
      </c>
      <c r="I1247" t="s">
        <v>10149</v>
      </c>
      <c r="J1247" t="str">
        <f t="shared" si="185"/>
        <v>73 - CONTRATO DE OBRA PUBLICA</v>
      </c>
      <c r="K1247" s="80" t="str">
        <f>VLOOKUP(J1247,Hoja4!$A$56:$B$73,2,0)</f>
        <v>73 73 - CONTRATO DE OBRA PUBLICA</v>
      </c>
      <c r="L1247" s="10">
        <v>0</v>
      </c>
      <c r="M1247" t="s">
        <v>8</v>
      </c>
      <c r="N1247" s="10">
        <v>1840</v>
      </c>
      <c r="O1247" s="10">
        <v>2048</v>
      </c>
      <c r="P1247" t="s">
        <v>10307</v>
      </c>
      <c r="Q1247" t="s">
        <v>6718</v>
      </c>
      <c r="R1247" t="s">
        <v>6719</v>
      </c>
      <c r="S1247" s="12">
        <v>1</v>
      </c>
      <c r="T1247" t="s">
        <v>145</v>
      </c>
      <c r="U1247" s="79" t="str">
        <f>VLOOKUP(S1247,Hoja4!$A$43:$B$51,2,0)</f>
        <v>1 01 - LICITACIÓN PÚBLICA</v>
      </c>
      <c r="V1247" s="79" t="str">
        <f>VLOOKUP(U1247,Hoja4!$A$76:$B$87,2,0)</f>
        <v>21 02 Adquisición de servicios</v>
      </c>
      <c r="W1247" s="79" t="str">
        <f>VLOOKUP(V1247,Hoja4!$A$90:$B$93,2,0)</f>
        <v>2 08 Adquisición de bienes y servicios</v>
      </c>
      <c r="X1247" s="10">
        <v>901666309</v>
      </c>
      <c r="Y1247" t="s">
        <v>10308</v>
      </c>
      <c r="Z1247" s="10">
        <v>0</v>
      </c>
      <c r="AA1247" s="10">
        <v>0</v>
      </c>
      <c r="AB1247">
        <v>1172948825</v>
      </c>
      <c r="AC1247">
        <v>0</v>
      </c>
      <c r="AD1247">
        <v>1172948825</v>
      </c>
      <c r="AE1247" s="10">
        <v>2689</v>
      </c>
      <c r="AF1247" s="27" t="s">
        <v>8491</v>
      </c>
      <c r="AG1247" s="10" t="str">
        <f t="shared" si="170"/>
        <v>145435</v>
      </c>
      <c r="AH1247" s="10">
        <f t="shared" si="186"/>
        <v>2</v>
      </c>
      <c r="AI1247" s="27" t="str">
        <f t="shared" si="174"/>
        <v>4 - Bogotá ordena su territorio y avanza en su acción climática</v>
      </c>
      <c r="AJ1247" s="27" t="str">
        <f t="shared" si="175"/>
        <v>29 - Servicios públicos inclusivos y sostenibles</v>
      </c>
      <c r="AL1247" s="12">
        <v>145435</v>
      </c>
      <c r="AM1247" s="68" t="str">
        <f>VLOOKUP(AL1247,'[1]ESTUDIOS_PREVIOS 2021'!$E:$I,5,0)</f>
        <v>Realizar 160 acciones  con energías alternativas para el área rural.</v>
      </c>
      <c r="AN1247" s="68" t="e">
        <f>VLOOKUP(AL1247,'[1]ESTUDIOS_PREVIOS 2022'!$K:$O,5,0)</f>
        <v>#N/A</v>
      </c>
      <c r="AO1247" s="68" t="e">
        <f>VLOOKUP(AL1247,'[2]Formato EP_NO HAY CPS_2025'!$D:$S,15,0)</f>
        <v>#N/A</v>
      </c>
      <c r="AP1247" s="68" t="e">
        <f>VLOOKUP(AL1247,'[2]Formato EP_NO HAY CPS_2025'!$D:$S,16,0)</f>
        <v>#N/A</v>
      </c>
    </row>
    <row r="1248" spans="1:42" x14ac:dyDescent="0.2">
      <c r="A1248" s="10">
        <v>2025</v>
      </c>
      <c r="B1248" s="10">
        <v>12</v>
      </c>
      <c r="C1248" s="11">
        <v>45658</v>
      </c>
      <c r="D1248" s="11">
        <v>46022</v>
      </c>
      <c r="E1248" s="10" t="s">
        <v>2</v>
      </c>
      <c r="F1248" s="11">
        <v>46022</v>
      </c>
      <c r="G1248" s="12">
        <v>12</v>
      </c>
      <c r="H1248" t="s">
        <v>140</v>
      </c>
      <c r="I1248" t="s">
        <v>10150</v>
      </c>
      <c r="J1248" t="str">
        <f t="shared" ref="J1248:J1252" si="187">VLOOKUP(G1248,$G$1:$J$1065,4,0)</f>
        <v>12 - CONTRATO DE PRESTACION DE SERVICIOS</v>
      </c>
      <c r="K1248" s="80" t="str">
        <f>VLOOKUP(J1248,Hoja4!$A$56:$B$73,2,0)</f>
        <v>12 12 - CONTRATO DE PRESTACION DE SERVICIOS</v>
      </c>
      <c r="L1248" s="10">
        <v>0</v>
      </c>
      <c r="M1248" t="s">
        <v>8</v>
      </c>
      <c r="N1248" s="10">
        <v>1827</v>
      </c>
      <c r="O1248" s="10">
        <v>2049</v>
      </c>
      <c r="P1248" t="s">
        <v>10309</v>
      </c>
      <c r="Q1248" t="s">
        <v>6626</v>
      </c>
      <c r="R1248" t="s">
        <v>6627</v>
      </c>
      <c r="S1248" s="12">
        <v>1</v>
      </c>
      <c r="T1248" t="s">
        <v>145</v>
      </c>
      <c r="U1248" s="79" t="str">
        <f>VLOOKUP(S1248,Hoja4!$A$43:$B$51,2,0)</f>
        <v>1 01 - LICITACIÓN PÚBLICA</v>
      </c>
      <c r="V1248" s="79" t="str">
        <f>VLOOKUP(U1248,Hoja4!$A$76:$B$87,2,0)</f>
        <v>21 02 Adquisición de servicios</v>
      </c>
      <c r="W1248" s="79" t="str">
        <f>VLOOKUP(V1248,Hoja4!$A$90:$B$93,2,0)</f>
        <v>2 08 Adquisición de bienes y servicios</v>
      </c>
      <c r="X1248" s="10">
        <v>830095614</v>
      </c>
      <c r="Y1248" t="s">
        <v>5712</v>
      </c>
      <c r="Z1248" s="10">
        <v>0</v>
      </c>
      <c r="AA1248" s="10">
        <v>0</v>
      </c>
      <c r="AB1248">
        <v>1789718</v>
      </c>
      <c r="AC1248">
        <v>0</v>
      </c>
      <c r="AD1248">
        <v>1789718</v>
      </c>
      <c r="AE1248" s="10">
        <v>2324</v>
      </c>
      <c r="AF1248" s="27" t="s">
        <v>8471</v>
      </c>
      <c r="AG1248" s="72">
        <v>145030</v>
      </c>
      <c r="AH1248" s="10">
        <f t="shared" si="186"/>
        <v>1</v>
      </c>
      <c r="AI1248" s="27" t="str">
        <f t="shared" si="174"/>
        <v>2 - Bogotá confía en su bien-estar</v>
      </c>
      <c r="AJ1248" s="27" t="str">
        <f t="shared" si="175"/>
        <v>10 - Salud Pública Integrada e Integral</v>
      </c>
      <c r="AL1248" s="12">
        <v>145030</v>
      </c>
      <c r="AM1248" s="68" t="str">
        <f>VLOOKUP(AL1248,'[1]ESTUDIOS_PREVIOS 2021'!$E:$I,5,0)</f>
        <v>Todas</v>
      </c>
      <c r="AN1248" s="68" t="e">
        <f>VLOOKUP(AL1248,'[1]ESTUDIOS_PREVIOS 2022'!$K:$O,5,0)</f>
        <v>#N/A</v>
      </c>
      <c r="AO1248" s="68" t="e">
        <f>VLOOKUP(AL1248,'[2]Formato EP_NO HAY CPS_2025'!$D:$S,15,0)</f>
        <v>#N/A</v>
      </c>
      <c r="AP1248" s="68" t="e">
        <f>VLOOKUP(AL1248,'[2]Formato EP_NO HAY CPS_2025'!$D:$S,16,0)</f>
        <v>#N/A</v>
      </c>
    </row>
    <row r="1249" spans="1:42" x14ac:dyDescent="0.2">
      <c r="A1249" s="10">
        <v>2025</v>
      </c>
      <c r="B1249" s="10">
        <v>12</v>
      </c>
      <c r="C1249" s="11">
        <v>45658</v>
      </c>
      <c r="D1249" s="11">
        <v>46022</v>
      </c>
      <c r="E1249" s="10" t="s">
        <v>2</v>
      </c>
      <c r="F1249" s="11">
        <v>46022</v>
      </c>
      <c r="G1249" s="12">
        <v>12</v>
      </c>
      <c r="H1249" t="s">
        <v>140</v>
      </c>
      <c r="I1249" t="s">
        <v>10150</v>
      </c>
      <c r="J1249" t="str">
        <f t="shared" si="187"/>
        <v>12 - CONTRATO DE PRESTACION DE SERVICIOS</v>
      </c>
      <c r="K1249" s="80" t="str">
        <f>VLOOKUP(J1249,Hoja4!$A$56:$B$73,2,0)</f>
        <v>12 12 - CONTRATO DE PRESTACION DE SERVICIOS</v>
      </c>
      <c r="L1249" s="10">
        <v>0</v>
      </c>
      <c r="M1249" t="s">
        <v>8</v>
      </c>
      <c r="N1249" s="10">
        <v>1827</v>
      </c>
      <c r="O1249" s="10">
        <v>2049</v>
      </c>
      <c r="P1249" t="s">
        <v>10309</v>
      </c>
      <c r="Q1249" t="s">
        <v>6626</v>
      </c>
      <c r="R1249" t="s">
        <v>6627</v>
      </c>
      <c r="S1249" s="12">
        <v>1</v>
      </c>
      <c r="T1249" t="s">
        <v>145</v>
      </c>
      <c r="U1249" s="79" t="str">
        <f>VLOOKUP(S1249,Hoja4!$A$43:$B$51,2,0)</f>
        <v>1 01 - LICITACIÓN PÚBLICA</v>
      </c>
      <c r="V1249" s="79" t="str">
        <f>VLOOKUP(U1249,Hoja4!$A$76:$B$87,2,0)</f>
        <v>21 02 Adquisición de servicios</v>
      </c>
      <c r="W1249" s="79" t="str">
        <f>VLOOKUP(V1249,Hoja4!$A$90:$B$93,2,0)</f>
        <v>2 08 Adquisición de bienes y servicios</v>
      </c>
      <c r="X1249" s="10">
        <v>830095614</v>
      </c>
      <c r="Y1249" t="s">
        <v>5712</v>
      </c>
      <c r="Z1249" s="10">
        <v>0</v>
      </c>
      <c r="AA1249" s="10">
        <v>0</v>
      </c>
      <c r="AB1249">
        <v>124600000</v>
      </c>
      <c r="AC1249">
        <v>0</v>
      </c>
      <c r="AD1249">
        <v>124600000</v>
      </c>
      <c r="AE1249" s="10">
        <v>2324</v>
      </c>
      <c r="AF1249" s="27" t="s">
        <v>8469</v>
      </c>
      <c r="AG1249" s="72">
        <v>145030</v>
      </c>
      <c r="AH1249" s="10">
        <f t="shared" si="186"/>
        <v>2</v>
      </c>
      <c r="AI1249" s="27" t="str">
        <f t="shared" si="174"/>
        <v>2 - Bogotá confía en su bien-estar</v>
      </c>
      <c r="AJ1249" s="27" t="str">
        <f t="shared" si="175"/>
        <v>10 - Salud Pública Integrada e Integral</v>
      </c>
      <c r="AL1249" s="12">
        <v>145030</v>
      </c>
      <c r="AM1249" s="68" t="str">
        <f>VLOOKUP(AL1249,'[1]ESTUDIOS_PREVIOS 2021'!$E:$I,5,0)</f>
        <v>Todas</v>
      </c>
      <c r="AN1249" s="68" t="e">
        <f>VLOOKUP(AL1249,'[1]ESTUDIOS_PREVIOS 2022'!$K:$O,5,0)</f>
        <v>#N/A</v>
      </c>
      <c r="AO1249" s="68" t="e">
        <f>VLOOKUP(AL1249,'[2]Formato EP_NO HAY CPS_2025'!$D:$S,15,0)</f>
        <v>#N/A</v>
      </c>
      <c r="AP1249" s="68" t="e">
        <f>VLOOKUP(AL1249,'[2]Formato EP_NO HAY CPS_2025'!$D:$S,16,0)</f>
        <v>#N/A</v>
      </c>
    </row>
    <row r="1250" spans="1:42" x14ac:dyDescent="0.2">
      <c r="A1250" s="10">
        <v>2025</v>
      </c>
      <c r="B1250" s="10">
        <v>12</v>
      </c>
      <c r="C1250" s="11">
        <v>45658</v>
      </c>
      <c r="D1250" s="11">
        <v>46022</v>
      </c>
      <c r="E1250" s="10" t="s">
        <v>2</v>
      </c>
      <c r="F1250" s="11">
        <v>46022</v>
      </c>
      <c r="G1250" s="12">
        <v>12</v>
      </c>
      <c r="H1250" t="s">
        <v>140</v>
      </c>
      <c r="I1250" t="s">
        <v>10150</v>
      </c>
      <c r="J1250" t="str">
        <f t="shared" si="187"/>
        <v>12 - CONTRATO DE PRESTACION DE SERVICIOS</v>
      </c>
      <c r="K1250" s="80" t="str">
        <f>VLOOKUP(J1250,Hoja4!$A$56:$B$73,2,0)</f>
        <v>12 12 - CONTRATO DE PRESTACION DE SERVICIOS</v>
      </c>
      <c r="L1250" s="10">
        <v>0</v>
      </c>
      <c r="M1250" t="s">
        <v>8</v>
      </c>
      <c r="N1250" s="10">
        <v>1827</v>
      </c>
      <c r="O1250" s="10">
        <v>2049</v>
      </c>
      <c r="P1250" t="s">
        <v>10309</v>
      </c>
      <c r="Q1250" t="s">
        <v>6626</v>
      </c>
      <c r="R1250" t="s">
        <v>6627</v>
      </c>
      <c r="S1250" s="12">
        <v>1</v>
      </c>
      <c r="T1250" t="s">
        <v>145</v>
      </c>
      <c r="U1250" s="79" t="str">
        <f>VLOOKUP(S1250,Hoja4!$A$43:$B$51,2,0)</f>
        <v>1 01 - LICITACIÓN PÚBLICA</v>
      </c>
      <c r="V1250" s="79" t="str">
        <f>VLOOKUP(U1250,Hoja4!$A$76:$B$87,2,0)</f>
        <v>21 02 Adquisición de servicios</v>
      </c>
      <c r="W1250" s="79" t="str">
        <f>VLOOKUP(V1250,Hoja4!$A$90:$B$93,2,0)</f>
        <v>2 08 Adquisición de bienes y servicios</v>
      </c>
      <c r="X1250" s="10">
        <v>830095614</v>
      </c>
      <c r="Y1250" t="s">
        <v>5712</v>
      </c>
      <c r="Z1250" s="10">
        <v>0</v>
      </c>
      <c r="AA1250" s="10">
        <v>0</v>
      </c>
      <c r="AB1250">
        <v>138547623</v>
      </c>
      <c r="AC1250">
        <v>0</v>
      </c>
      <c r="AD1250">
        <v>138547623</v>
      </c>
      <c r="AE1250" s="10">
        <v>2324</v>
      </c>
      <c r="AF1250" s="27" t="s">
        <v>8473</v>
      </c>
      <c r="AG1250" s="72">
        <v>145030</v>
      </c>
      <c r="AH1250" s="10">
        <f t="shared" si="186"/>
        <v>3</v>
      </c>
      <c r="AI1250" s="27" t="str">
        <f t="shared" si="174"/>
        <v>2 - Bogotá confía en su bien-estar</v>
      </c>
      <c r="AJ1250" s="27" t="str">
        <f t="shared" si="175"/>
        <v>10 - Salud Pública Integrada e Integral</v>
      </c>
      <c r="AL1250" s="12">
        <v>145030</v>
      </c>
      <c r="AM1250" s="68" t="str">
        <f>VLOOKUP(AL1250,'[1]ESTUDIOS_PREVIOS 2021'!$E:$I,5,0)</f>
        <v>Todas</v>
      </c>
      <c r="AN1250" s="68" t="e">
        <f>VLOOKUP(AL1250,'[1]ESTUDIOS_PREVIOS 2022'!$K:$O,5,0)</f>
        <v>#N/A</v>
      </c>
      <c r="AO1250" s="68" t="e">
        <f>VLOOKUP(AL1250,'[2]Formato EP_NO HAY CPS_2025'!$D:$S,15,0)</f>
        <v>#N/A</v>
      </c>
      <c r="AP1250" s="68" t="e">
        <f>VLOOKUP(AL1250,'[2]Formato EP_NO HAY CPS_2025'!$D:$S,16,0)</f>
        <v>#N/A</v>
      </c>
    </row>
    <row r="1251" spans="1:42" x14ac:dyDescent="0.2">
      <c r="A1251" s="10">
        <v>2025</v>
      </c>
      <c r="B1251" s="10">
        <v>12</v>
      </c>
      <c r="C1251" s="11">
        <v>45658</v>
      </c>
      <c r="D1251" s="11">
        <v>46022</v>
      </c>
      <c r="E1251" s="10" t="s">
        <v>2</v>
      </c>
      <c r="F1251" s="11">
        <v>46022</v>
      </c>
      <c r="G1251" s="12">
        <v>12</v>
      </c>
      <c r="H1251" t="s">
        <v>140</v>
      </c>
      <c r="I1251" t="s">
        <v>10150</v>
      </c>
      <c r="J1251" t="str">
        <f t="shared" si="187"/>
        <v>12 - CONTRATO DE PRESTACION DE SERVICIOS</v>
      </c>
      <c r="K1251" s="80" t="str">
        <f>VLOOKUP(J1251,Hoja4!$A$56:$B$73,2,0)</f>
        <v>12 12 - CONTRATO DE PRESTACION DE SERVICIOS</v>
      </c>
      <c r="L1251" s="10">
        <v>0</v>
      </c>
      <c r="M1251" t="s">
        <v>8</v>
      </c>
      <c r="N1251" s="10">
        <v>1827</v>
      </c>
      <c r="O1251" s="10">
        <v>2049</v>
      </c>
      <c r="P1251" t="s">
        <v>10309</v>
      </c>
      <c r="Q1251" t="s">
        <v>6626</v>
      </c>
      <c r="R1251" t="s">
        <v>6627</v>
      </c>
      <c r="S1251" s="12">
        <v>1</v>
      </c>
      <c r="T1251" t="s">
        <v>145</v>
      </c>
      <c r="U1251" s="79" t="str">
        <f>VLOOKUP(S1251,Hoja4!$A$43:$B$51,2,0)</f>
        <v>1 01 - LICITACIÓN PÚBLICA</v>
      </c>
      <c r="V1251" s="79" t="str">
        <f>VLOOKUP(U1251,Hoja4!$A$76:$B$87,2,0)</f>
        <v>21 02 Adquisición de servicios</v>
      </c>
      <c r="W1251" s="79" t="str">
        <f>VLOOKUP(V1251,Hoja4!$A$90:$B$93,2,0)</f>
        <v>2 08 Adquisición de bienes y servicios</v>
      </c>
      <c r="X1251" s="10">
        <v>830095614</v>
      </c>
      <c r="Y1251" t="s">
        <v>5712</v>
      </c>
      <c r="Z1251" s="10">
        <v>0</v>
      </c>
      <c r="AA1251" s="10">
        <v>0</v>
      </c>
      <c r="AB1251">
        <v>118563856</v>
      </c>
      <c r="AC1251">
        <v>0</v>
      </c>
      <c r="AD1251">
        <v>118563856</v>
      </c>
      <c r="AE1251" s="10">
        <v>2324</v>
      </c>
      <c r="AF1251" s="27" t="s">
        <v>8474</v>
      </c>
      <c r="AG1251" s="72">
        <v>145030</v>
      </c>
      <c r="AH1251" s="10">
        <f t="shared" si="186"/>
        <v>4</v>
      </c>
      <c r="AI1251" s="27" t="str">
        <f t="shared" si="174"/>
        <v>2 - Bogotá confía en su bien-estar</v>
      </c>
      <c r="AJ1251" s="27" t="str">
        <f t="shared" si="175"/>
        <v>10 - Salud Pública Integrada e Integral</v>
      </c>
      <c r="AL1251" s="12">
        <v>145030</v>
      </c>
      <c r="AM1251" s="68" t="str">
        <f>VLOOKUP(AL1251,'[1]ESTUDIOS_PREVIOS 2021'!$E:$I,5,0)</f>
        <v>Todas</v>
      </c>
      <c r="AN1251" s="68" t="e">
        <f>VLOOKUP(AL1251,'[1]ESTUDIOS_PREVIOS 2022'!$K:$O,5,0)</f>
        <v>#N/A</v>
      </c>
      <c r="AO1251" s="68" t="e">
        <f>VLOOKUP(AL1251,'[2]Formato EP_NO HAY CPS_2025'!$D:$S,15,0)</f>
        <v>#N/A</v>
      </c>
      <c r="AP1251" s="68" t="e">
        <f>VLOOKUP(AL1251,'[2]Formato EP_NO HAY CPS_2025'!$D:$S,16,0)</f>
        <v>#N/A</v>
      </c>
    </row>
    <row r="1252" spans="1:42" x14ac:dyDescent="0.2">
      <c r="A1252" s="10">
        <v>2025</v>
      </c>
      <c r="B1252" s="10">
        <v>12</v>
      </c>
      <c r="C1252" s="11">
        <v>45658</v>
      </c>
      <c r="D1252" s="11">
        <v>46022</v>
      </c>
      <c r="E1252" s="10" t="s">
        <v>2</v>
      </c>
      <c r="F1252" s="11">
        <v>46022</v>
      </c>
      <c r="G1252" s="12">
        <v>12</v>
      </c>
      <c r="H1252" t="s">
        <v>140</v>
      </c>
      <c r="I1252" t="s">
        <v>10150</v>
      </c>
      <c r="J1252" t="str">
        <f t="shared" si="187"/>
        <v>12 - CONTRATO DE PRESTACION DE SERVICIOS</v>
      </c>
      <c r="K1252" s="80" t="str">
        <f>VLOOKUP(J1252,Hoja4!$A$56:$B$73,2,0)</f>
        <v>12 12 - CONTRATO DE PRESTACION DE SERVICIOS</v>
      </c>
      <c r="L1252" s="10">
        <v>0</v>
      </c>
      <c r="M1252" t="s">
        <v>8</v>
      </c>
      <c r="N1252" s="10">
        <v>1827</v>
      </c>
      <c r="O1252" s="10">
        <v>2049</v>
      </c>
      <c r="P1252" t="s">
        <v>10309</v>
      </c>
      <c r="Q1252" t="s">
        <v>6626</v>
      </c>
      <c r="R1252" t="s">
        <v>6627</v>
      </c>
      <c r="S1252" s="12">
        <v>1</v>
      </c>
      <c r="T1252" t="s">
        <v>145</v>
      </c>
      <c r="U1252" s="79" t="str">
        <f>VLOOKUP(S1252,Hoja4!$A$43:$B$51,2,0)</f>
        <v>1 01 - LICITACIÓN PÚBLICA</v>
      </c>
      <c r="V1252" s="79" t="str">
        <f>VLOOKUP(U1252,Hoja4!$A$76:$B$87,2,0)</f>
        <v>21 02 Adquisición de servicios</v>
      </c>
      <c r="W1252" s="79" t="str">
        <f>VLOOKUP(V1252,Hoja4!$A$90:$B$93,2,0)</f>
        <v>2 08 Adquisición de bienes y servicios</v>
      </c>
      <c r="X1252" s="10">
        <v>830095614</v>
      </c>
      <c r="Y1252" t="s">
        <v>5712</v>
      </c>
      <c r="Z1252" s="10">
        <v>0</v>
      </c>
      <c r="AA1252" s="10">
        <v>0</v>
      </c>
      <c r="AB1252">
        <v>145302211</v>
      </c>
      <c r="AC1252">
        <v>0</v>
      </c>
      <c r="AD1252">
        <v>145302211</v>
      </c>
      <c r="AE1252" s="10">
        <v>2324</v>
      </c>
      <c r="AF1252" s="27" t="s">
        <v>8470</v>
      </c>
      <c r="AG1252" s="72">
        <v>145030</v>
      </c>
      <c r="AH1252" s="10">
        <f t="shared" si="186"/>
        <v>6</v>
      </c>
      <c r="AI1252" s="27" t="str">
        <f t="shared" si="174"/>
        <v>2 - Bogotá confía en su bien-estar</v>
      </c>
      <c r="AJ1252" s="27" t="str">
        <f t="shared" si="175"/>
        <v>10 - Salud Pública Integrada e Integral</v>
      </c>
      <c r="AL1252" s="12">
        <v>145030</v>
      </c>
      <c r="AM1252" s="68" t="str">
        <f>VLOOKUP(AL1252,'[1]ESTUDIOS_PREVIOS 2021'!$E:$I,5,0)</f>
        <v>Todas</v>
      </c>
      <c r="AN1252" s="68" t="e">
        <f>VLOOKUP(AL1252,'[1]ESTUDIOS_PREVIOS 2022'!$K:$O,5,0)</f>
        <v>#N/A</v>
      </c>
      <c r="AO1252" s="68" t="e">
        <f>VLOOKUP(AL1252,'[2]Formato EP_NO HAY CPS_2025'!$D:$S,15,0)</f>
        <v>#N/A</v>
      </c>
      <c r="AP1252" s="68" t="e">
        <f>VLOOKUP(AL1252,'[2]Formato EP_NO HAY CPS_2025'!$D:$S,16,0)</f>
        <v>#N/A</v>
      </c>
    </row>
    <row r="1253" spans="1:42" x14ac:dyDescent="0.2">
      <c r="A1253" s="10">
        <v>2025</v>
      </c>
      <c r="B1253" s="10">
        <v>12</v>
      </c>
      <c r="C1253" s="11">
        <v>45658</v>
      </c>
      <c r="D1253" s="11">
        <v>46022</v>
      </c>
      <c r="E1253" s="10" t="s">
        <v>2</v>
      </c>
      <c r="F1253" s="11">
        <v>46022</v>
      </c>
      <c r="G1253" s="12">
        <v>12</v>
      </c>
      <c r="H1253" t="s">
        <v>140</v>
      </c>
      <c r="I1253" t="s">
        <v>10150</v>
      </c>
      <c r="J1253" t="str">
        <f t="shared" si="185"/>
        <v>12 - CONTRATO DE PRESTACION DE SERVICIOS</v>
      </c>
      <c r="K1253" s="80" t="str">
        <f>VLOOKUP(J1253,Hoja4!$A$56:$B$73,2,0)</f>
        <v>12 12 - CONTRATO DE PRESTACION DE SERVICIOS</v>
      </c>
      <c r="L1253" s="10">
        <v>0</v>
      </c>
      <c r="M1253" t="s">
        <v>8</v>
      </c>
      <c r="N1253" s="10">
        <v>1827</v>
      </c>
      <c r="O1253" s="10">
        <v>2049</v>
      </c>
      <c r="P1253" t="s">
        <v>10309</v>
      </c>
      <c r="Q1253" t="s">
        <v>6626</v>
      </c>
      <c r="R1253" t="s">
        <v>6627</v>
      </c>
      <c r="S1253" s="12">
        <v>1</v>
      </c>
      <c r="T1253" t="s">
        <v>145</v>
      </c>
      <c r="U1253" s="79" t="str">
        <f>VLOOKUP(S1253,Hoja4!$A$43:$B$51,2,0)</f>
        <v>1 01 - LICITACIÓN PÚBLICA</v>
      </c>
      <c r="V1253" s="79" t="str">
        <f>VLOOKUP(U1253,Hoja4!$A$76:$B$87,2,0)</f>
        <v>21 02 Adquisición de servicios</v>
      </c>
      <c r="W1253" s="79" t="str">
        <f>VLOOKUP(V1253,Hoja4!$A$90:$B$93,2,0)</f>
        <v>2 08 Adquisición de bienes y servicios</v>
      </c>
      <c r="X1253" s="10">
        <v>830095614</v>
      </c>
      <c r="Y1253" t="s">
        <v>5712</v>
      </c>
      <c r="Z1253" s="10">
        <v>0</v>
      </c>
      <c r="AA1253" s="10">
        <v>0</v>
      </c>
      <c r="AB1253">
        <v>159882195</v>
      </c>
      <c r="AC1253">
        <v>0</v>
      </c>
      <c r="AD1253">
        <v>159882195</v>
      </c>
      <c r="AE1253" s="10">
        <v>2324</v>
      </c>
      <c r="AF1253" s="27" t="s">
        <v>8472</v>
      </c>
      <c r="AG1253" s="72">
        <v>145030</v>
      </c>
      <c r="AH1253" s="10">
        <f t="shared" si="186"/>
        <v>5</v>
      </c>
      <c r="AI1253" s="27" t="str">
        <f t="shared" si="174"/>
        <v>2 - Bogotá confía en su bien-estar</v>
      </c>
      <c r="AJ1253" s="27" t="str">
        <f t="shared" si="175"/>
        <v>10 - Salud Pública Integrada e Integral</v>
      </c>
      <c r="AL1253" s="12">
        <v>145030</v>
      </c>
      <c r="AM1253" s="68" t="str">
        <f>VLOOKUP(AL1253,'[1]ESTUDIOS_PREVIOS 2021'!$E:$I,5,0)</f>
        <v>Todas</v>
      </c>
      <c r="AN1253" s="68" t="e">
        <f>VLOOKUP(AL1253,'[1]ESTUDIOS_PREVIOS 2022'!$K:$O,5,0)</f>
        <v>#N/A</v>
      </c>
      <c r="AO1253" s="68" t="e">
        <f>VLOOKUP(AL1253,'[2]Formato EP_NO HAY CPS_2025'!$D:$S,15,0)</f>
        <v>#N/A</v>
      </c>
      <c r="AP1253" s="68" t="e">
        <f>VLOOKUP(AL1253,'[2]Formato EP_NO HAY CPS_2025'!$D:$S,16,0)</f>
        <v>#N/A</v>
      </c>
    </row>
  </sheetData>
  <autoFilter ref="A1:AL1253" xr:uid="{BBDC00C1-8BCA-430A-8C4B-5ECFB9120514}">
    <filterColumn colId="25">
      <filters>
        <filter val="0"/>
      </filters>
    </filterColumn>
  </autoFilter>
  <phoneticPr fontId="7" type="noConversion"/>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Data Inicial_31032025</vt:lpstr>
      <vt:lpstr>Data Inicial_30042025</vt:lpstr>
      <vt:lpstr>Data Inicial_31052025</vt:lpstr>
      <vt:lpstr>Reporte por Meta y General</vt:lpstr>
      <vt:lpstr>Hoja2</vt:lpstr>
      <vt:lpstr>Tipo Compromiso</vt:lpstr>
      <vt:lpstr>Hoja3</vt:lpstr>
      <vt:lpstr>Hoja4</vt:lpstr>
      <vt:lpstr>Data filtrada_ Presup_Inversion</vt:lpstr>
      <vt:lpstr>Hoja1</vt:lpstr>
      <vt:lpstr>Entidad_O. Estrat_Prog._Proy.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Jhojan Andres Castañeda Sanchez</cp:lastModifiedBy>
  <cp:revision>1</cp:revision>
  <dcterms:created xsi:type="dcterms:W3CDTF">2025-05-08T03:18:28Z</dcterms:created>
  <dcterms:modified xsi:type="dcterms:W3CDTF">2026-04-06T23:15:28Z</dcterms:modified>
  <cp:category/>
</cp:coreProperties>
</file>